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/>
  <mc:AlternateContent xmlns:mc="http://schemas.openxmlformats.org/markup-compatibility/2006">
    <mc:Choice Requires="x15">
      <x15ac:absPath xmlns:x15ac="http://schemas.microsoft.com/office/spreadsheetml/2010/11/ac" url="C:\Users\moeos\Documents\Saumya Lab\Publish\2023 PoPl Review\"/>
    </mc:Choice>
  </mc:AlternateContent>
  <xr:revisionPtr revIDLastSave="0" documentId="13_ncr:1_{2DFFEF4A-6DE2-4295-B504-75959025342C}" xr6:coauthVersionLast="47" xr6:coauthVersionMax="47" xr10:uidLastSave="{00000000-0000-0000-0000-000000000000}"/>
  <bookViews>
    <workbookView xWindow="-110" yWindow="-110" windowWidth="19420" windowHeight="11020" activeTab="1" xr2:uid="{00000000-000D-0000-FFFF-FFFF00000000}"/>
  </bookViews>
  <sheets>
    <sheet name="&gt;50IDR" sheetId="3" r:id="rId1"/>
    <sheet name="dat1" sheetId="1" r:id="rId2"/>
    <sheet name="dat2" sheetId="2" r:id="rId3"/>
    <sheet name="Sheet2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6" roundtripDataChecksum="8P1IpLgXte2ahH3WV8zXHTZCcU9IGzfwG+HjPOqc1/I="/>
    </ext>
  </extLst>
</workbook>
</file>

<file path=xl/calcChain.xml><?xml version="1.0" encoding="utf-8"?>
<calcChain xmlns="http://schemas.openxmlformats.org/spreadsheetml/2006/main">
  <c r="I8" i="1" l="1"/>
  <c r="I4" i="1"/>
  <c r="M81" i="4"/>
  <c r="M80" i="4"/>
  <c r="M79" i="4"/>
  <c r="M78" i="4"/>
  <c r="M77" i="4"/>
  <c r="M76" i="4"/>
  <c r="M75" i="4"/>
  <c r="M74" i="4"/>
  <c r="M73" i="4"/>
  <c r="M72" i="4"/>
  <c r="M71" i="4"/>
  <c r="M70" i="4"/>
  <c r="M69" i="4"/>
  <c r="M68" i="4"/>
  <c r="M67" i="4"/>
  <c r="M66" i="4"/>
  <c r="M65" i="4"/>
  <c r="M64" i="4"/>
  <c r="M63" i="4"/>
  <c r="M62" i="4"/>
  <c r="M61" i="4"/>
  <c r="M60" i="4"/>
  <c r="M59" i="4"/>
  <c r="M58" i="4"/>
  <c r="M57" i="4"/>
  <c r="M56" i="4"/>
  <c r="M55" i="4"/>
  <c r="M54" i="4"/>
  <c r="M53" i="4"/>
  <c r="M52" i="4"/>
  <c r="M51" i="4"/>
  <c r="M50" i="4"/>
  <c r="M49" i="4"/>
  <c r="M48" i="4"/>
  <c r="M47" i="4"/>
  <c r="M46" i="4"/>
  <c r="M45" i="4"/>
  <c r="M44" i="4"/>
  <c r="M43" i="4"/>
  <c r="M42" i="4"/>
  <c r="M41" i="4"/>
  <c r="M40" i="4"/>
  <c r="M39" i="4"/>
  <c r="M38" i="4"/>
  <c r="M37" i="4"/>
  <c r="M36" i="4"/>
  <c r="M35" i="4"/>
  <c r="M34" i="4"/>
  <c r="M33" i="4"/>
  <c r="M32" i="4"/>
  <c r="M31" i="4"/>
  <c r="M30" i="4"/>
  <c r="M29" i="4"/>
  <c r="M28" i="4"/>
  <c r="M27" i="4"/>
  <c r="M26" i="4"/>
  <c r="M25" i="4"/>
  <c r="M24" i="4"/>
  <c r="M23" i="4"/>
  <c r="M22" i="4"/>
  <c r="M21" i="4"/>
  <c r="M20" i="4"/>
  <c r="M19" i="4"/>
  <c r="M18" i="4"/>
  <c r="M17" i="4"/>
  <c r="M16" i="4"/>
  <c r="M15" i="4"/>
  <c r="M14" i="4"/>
  <c r="M13" i="4"/>
  <c r="M12" i="4"/>
  <c r="M11" i="4"/>
  <c r="M10" i="4"/>
  <c r="M9" i="4"/>
  <c r="M8" i="4"/>
  <c r="M7" i="4"/>
  <c r="M6" i="4"/>
  <c r="M5" i="4"/>
  <c r="M4" i="4"/>
  <c r="M3" i="4"/>
  <c r="M2" i="4"/>
  <c r="M5139" i="2"/>
  <c r="M878" i="2"/>
  <c r="M5138" i="2"/>
  <c r="M397" i="2"/>
  <c r="M5137" i="2"/>
  <c r="M5136" i="2"/>
  <c r="M5135" i="2"/>
  <c r="M5134" i="2"/>
  <c r="M5133" i="2"/>
  <c r="M5132" i="2"/>
  <c r="M498" i="2"/>
  <c r="M5131" i="2"/>
  <c r="M877" i="2"/>
  <c r="M1149" i="2"/>
  <c r="M606" i="2"/>
  <c r="M5130" i="2"/>
  <c r="M5129" i="2"/>
  <c r="M5128" i="2"/>
  <c r="M5127" i="2"/>
  <c r="M87" i="2"/>
  <c r="M5126" i="2"/>
  <c r="M31" i="2"/>
  <c r="M5125" i="2"/>
  <c r="M1148" i="2"/>
  <c r="M1405" i="2"/>
  <c r="M5124" i="2"/>
  <c r="M5123" i="2"/>
  <c r="M5122" i="2"/>
  <c r="M86" i="2"/>
  <c r="M1359" i="2"/>
  <c r="M5121" i="2"/>
  <c r="M5120" i="2"/>
  <c r="M1098" i="2"/>
  <c r="M5119" i="2"/>
  <c r="M5118" i="2"/>
  <c r="M5117" i="2"/>
  <c r="M30" i="2"/>
  <c r="M5116" i="2"/>
  <c r="M1746" i="2"/>
  <c r="M5115" i="2"/>
  <c r="M5114" i="2"/>
  <c r="M5113" i="2"/>
  <c r="M5112" i="2"/>
  <c r="M5111" i="2"/>
  <c r="M85" i="2"/>
  <c r="M5110" i="2"/>
  <c r="M5109" i="2"/>
  <c r="M5108" i="2"/>
  <c r="M5107" i="2"/>
  <c r="M5106" i="2"/>
  <c r="M5105" i="2"/>
  <c r="M5104" i="2"/>
  <c r="M5103" i="2"/>
  <c r="M1582" i="2"/>
  <c r="M5102" i="2"/>
  <c r="M1097" i="2"/>
  <c r="M705" i="2"/>
  <c r="M5101" i="2"/>
  <c r="M5100" i="2"/>
  <c r="M1612" i="2"/>
  <c r="M5099" i="2"/>
  <c r="M5098" i="2"/>
  <c r="M396" i="2"/>
  <c r="M704" i="2"/>
  <c r="M395" i="2"/>
  <c r="M1460" i="2"/>
  <c r="M5097" i="2"/>
  <c r="M5096" i="2"/>
  <c r="M1713" i="2"/>
  <c r="M5095" i="2"/>
  <c r="M1719" i="2"/>
  <c r="M1623" i="2"/>
  <c r="M5094" i="2"/>
  <c r="M5093" i="2"/>
  <c r="M5092" i="2"/>
  <c r="M5091" i="2"/>
  <c r="M5090" i="2"/>
  <c r="M5089" i="2"/>
  <c r="M5088" i="2"/>
  <c r="M5087" i="2"/>
  <c r="M5086" i="2"/>
  <c r="M5085" i="2"/>
  <c r="M1570" i="2"/>
  <c r="M790" i="2"/>
  <c r="M703" i="2"/>
  <c r="M5084" i="2"/>
  <c r="M5083" i="2"/>
  <c r="M5082" i="2"/>
  <c r="M5081" i="2"/>
  <c r="M5080" i="2"/>
  <c r="M702" i="2"/>
  <c r="M5079" i="2"/>
  <c r="M170" i="2"/>
  <c r="M5078" i="2"/>
  <c r="M5077" i="2"/>
  <c r="M1436" i="2"/>
  <c r="M5076" i="2"/>
  <c r="M5075" i="2"/>
  <c r="M283" i="2"/>
  <c r="M789" i="2"/>
  <c r="M5074" i="2"/>
  <c r="M5073" i="2"/>
  <c r="M1459" i="2"/>
  <c r="M701" i="2"/>
  <c r="M5072" i="2"/>
  <c r="M5071" i="2"/>
  <c r="M5070" i="2"/>
  <c r="M1253" i="2"/>
  <c r="M5069" i="2"/>
  <c r="M605" i="2"/>
  <c r="M1204" i="2"/>
  <c r="M5068" i="2"/>
  <c r="M5067" i="2"/>
  <c r="M5066" i="2"/>
  <c r="M5065" i="2"/>
  <c r="M5064" i="2"/>
  <c r="M5063" i="2"/>
  <c r="M5062" i="2"/>
  <c r="M5061" i="2"/>
  <c r="M5060" i="2"/>
  <c r="M5059" i="2"/>
  <c r="M84" i="2"/>
  <c r="M5058" i="2"/>
  <c r="M5057" i="2"/>
  <c r="M5056" i="2"/>
  <c r="M5055" i="2"/>
  <c r="M1147" i="2"/>
  <c r="M282" i="2"/>
  <c r="M5054" i="2"/>
  <c r="M1146" i="2"/>
  <c r="M961" i="2"/>
  <c r="M281" i="2"/>
  <c r="M280" i="2"/>
  <c r="M1560" i="2"/>
  <c r="M1203" i="2"/>
  <c r="M960" i="2"/>
  <c r="M5053" i="2"/>
  <c r="M5052" i="2"/>
  <c r="M5051" i="2"/>
  <c r="M700" i="2"/>
  <c r="M279" i="2"/>
  <c r="M169" i="2"/>
  <c r="M5050" i="2"/>
  <c r="M1096" i="2"/>
  <c r="M5049" i="2"/>
  <c r="M1095" i="2"/>
  <c r="M5048" i="2"/>
  <c r="M5047" i="2"/>
  <c r="M1202" i="2"/>
  <c r="M5046" i="2"/>
  <c r="M5045" i="2"/>
  <c r="M5044" i="2"/>
  <c r="M5043" i="2"/>
  <c r="M83" i="2"/>
  <c r="M5042" i="2"/>
  <c r="M5041" i="2"/>
  <c r="M1145" i="2"/>
  <c r="M5040" i="2"/>
  <c r="M5039" i="2"/>
  <c r="M5038" i="2"/>
  <c r="M168" i="2"/>
  <c r="M5037" i="2"/>
  <c r="M5036" i="2"/>
  <c r="M5035" i="2"/>
  <c r="M5034" i="2"/>
  <c r="M5033" i="2"/>
  <c r="M1652" i="2"/>
  <c r="M5032" i="2"/>
  <c r="M5031" i="2"/>
  <c r="M278" i="2"/>
  <c r="M1094" i="2"/>
  <c r="M959" i="2"/>
  <c r="M5030" i="2"/>
  <c r="M5029" i="2"/>
  <c r="M5028" i="2"/>
  <c r="M5027" i="2"/>
  <c r="M5026" i="2"/>
  <c r="M958" i="2"/>
  <c r="M788" i="2"/>
  <c r="M5025" i="2"/>
  <c r="M5024" i="2"/>
  <c r="M5023" i="2"/>
  <c r="M5022" i="2"/>
  <c r="M1144" i="2"/>
  <c r="M5021" i="2"/>
  <c r="M5020" i="2"/>
  <c r="M5019" i="2"/>
  <c r="M1546" i="2"/>
  <c r="M277" i="2"/>
  <c r="M5018" i="2"/>
  <c r="M5017" i="2"/>
  <c r="M276" i="2"/>
  <c r="M5016" i="2"/>
  <c r="M5015" i="2"/>
  <c r="M1318" i="2"/>
  <c r="M5014" i="2"/>
  <c r="M5013" i="2"/>
  <c r="M604" i="2"/>
  <c r="M5012" i="2"/>
  <c r="M5011" i="2"/>
  <c r="M5010" i="2"/>
  <c r="M1647" i="2"/>
  <c r="M5009" i="2"/>
  <c r="M1093" i="2"/>
  <c r="M699" i="2"/>
  <c r="M603" i="2"/>
  <c r="M787" i="2"/>
  <c r="M1569" i="2"/>
  <c r="M5008" i="2"/>
  <c r="M1593" i="2"/>
  <c r="M5007" i="2"/>
  <c r="M5006" i="2"/>
  <c r="M5005" i="2"/>
  <c r="M5004" i="2"/>
  <c r="M5003" i="2"/>
  <c r="M5002" i="2"/>
  <c r="M786" i="2"/>
  <c r="M275" i="2"/>
  <c r="M5001" i="2"/>
  <c r="M5000" i="2"/>
  <c r="M4999" i="2"/>
  <c r="M4998" i="2"/>
  <c r="M4997" i="2"/>
  <c r="M4996" i="2"/>
  <c r="M4995" i="2"/>
  <c r="M4994" i="2"/>
  <c r="M4993" i="2"/>
  <c r="M4992" i="2"/>
  <c r="M698" i="2"/>
  <c r="M4991" i="2"/>
  <c r="M274" i="2"/>
  <c r="M4990" i="2"/>
  <c r="M957" i="2"/>
  <c r="M4989" i="2"/>
  <c r="M4988" i="2"/>
  <c r="M4987" i="2"/>
  <c r="M1435" i="2"/>
  <c r="M4986" i="2"/>
  <c r="M4985" i="2"/>
  <c r="M4984" i="2"/>
  <c r="M876" i="2"/>
  <c r="M4983" i="2"/>
  <c r="M4982" i="2"/>
  <c r="M4981" i="2"/>
  <c r="M602" i="2"/>
  <c r="M4980" i="2"/>
  <c r="M875" i="2"/>
  <c r="M4979" i="2"/>
  <c r="M4978" i="2"/>
  <c r="M1201" i="2"/>
  <c r="M4977" i="2"/>
  <c r="M4976" i="2"/>
  <c r="M4975" i="2"/>
  <c r="M956" i="2"/>
  <c r="M4974" i="2"/>
  <c r="M601" i="2"/>
  <c r="M1404" i="2"/>
  <c r="M4973" i="2"/>
  <c r="M4972" i="2"/>
  <c r="M497" i="2"/>
  <c r="M4971" i="2"/>
  <c r="M4970" i="2"/>
  <c r="M4969" i="2"/>
  <c r="M1403" i="2"/>
  <c r="M785" i="2"/>
  <c r="M4968" i="2"/>
  <c r="M4967" i="2"/>
  <c r="M4966" i="2"/>
  <c r="M4965" i="2"/>
  <c r="M1509" i="2"/>
  <c r="M4964" i="2"/>
  <c r="M4963" i="2"/>
  <c r="M600" i="2"/>
  <c r="M599" i="2"/>
  <c r="M4962" i="2"/>
  <c r="M4961" i="2"/>
  <c r="M4960" i="2"/>
  <c r="M4959" i="2"/>
  <c r="M4958" i="2"/>
  <c r="M955" i="2"/>
  <c r="M273" i="2"/>
  <c r="M272" i="2"/>
  <c r="M1702" i="2"/>
  <c r="M1092" i="2"/>
  <c r="M4957" i="2"/>
  <c r="M4956" i="2"/>
  <c r="M4955" i="2"/>
  <c r="M4954" i="2"/>
  <c r="M4953" i="2"/>
  <c r="M697" i="2"/>
  <c r="M4952" i="2"/>
  <c r="M4951" i="2"/>
  <c r="M1402" i="2"/>
  <c r="M4950" i="2"/>
  <c r="M1200" i="2"/>
  <c r="M4949" i="2"/>
  <c r="M1401" i="2"/>
  <c r="M1508" i="2"/>
  <c r="M4948" i="2"/>
  <c r="M1683" i="2"/>
  <c r="M598" i="2"/>
  <c r="M874" i="2"/>
  <c r="M4947" i="2"/>
  <c r="M1651" i="2"/>
  <c r="M271" i="2"/>
  <c r="M696" i="2"/>
  <c r="M4946" i="2"/>
  <c r="M1458" i="2"/>
  <c r="M4945" i="2"/>
  <c r="M1507" i="2"/>
  <c r="M1487" i="2"/>
  <c r="M1622" i="2"/>
  <c r="M695" i="2"/>
  <c r="M4944" i="2"/>
  <c r="M873" i="2"/>
  <c r="M4943" i="2"/>
  <c r="M4942" i="2"/>
  <c r="M4941" i="2"/>
  <c r="M4940" i="2"/>
  <c r="M1022" i="2"/>
  <c r="M1358" i="2"/>
  <c r="M1611" i="2"/>
  <c r="M1610" i="2"/>
  <c r="M597" i="2"/>
  <c r="M4939" i="2"/>
  <c r="M4938" i="2"/>
  <c r="M4937" i="2"/>
  <c r="M1506" i="2"/>
  <c r="M4936" i="2"/>
  <c r="M4935" i="2"/>
  <c r="M1021" i="2"/>
  <c r="M4934" i="2"/>
  <c r="M4933" i="2"/>
  <c r="M4932" i="2"/>
  <c r="M784" i="2"/>
  <c r="M4931" i="2"/>
  <c r="M496" i="2"/>
  <c r="M694" i="2"/>
  <c r="M1020" i="2"/>
  <c r="M693" i="2"/>
  <c r="M783" i="2"/>
  <c r="M4930" i="2"/>
  <c r="M4929" i="2"/>
  <c r="M4928" i="2"/>
  <c r="M4927" i="2"/>
  <c r="M270" i="2"/>
  <c r="M4926" i="2"/>
  <c r="M4925" i="2"/>
  <c r="M4924" i="2"/>
  <c r="M269" i="2"/>
  <c r="M4923" i="2"/>
  <c r="M4922" i="2"/>
  <c r="M4921" i="2"/>
  <c r="M596" i="2"/>
  <c r="M4920" i="2"/>
  <c r="M692" i="2"/>
  <c r="M4919" i="2"/>
  <c r="M4918" i="2"/>
  <c r="M4917" i="2"/>
  <c r="M4916" i="2"/>
  <c r="M4915" i="2"/>
  <c r="M1019" i="2"/>
  <c r="M4914" i="2"/>
  <c r="M4913" i="2"/>
  <c r="M1357" i="2"/>
  <c r="M4912" i="2"/>
  <c r="M4911" i="2"/>
  <c r="M4910" i="2"/>
  <c r="M1609" i="2"/>
  <c r="M1559" i="2"/>
  <c r="M29" i="2"/>
  <c r="M872" i="2"/>
  <c r="M394" i="2"/>
  <c r="M268" i="2"/>
  <c r="M495" i="2"/>
  <c r="M4909" i="2"/>
  <c r="M4908" i="2"/>
  <c r="M4907" i="2"/>
  <c r="M4906" i="2"/>
  <c r="M82" i="2"/>
  <c r="M4905" i="2"/>
  <c r="M4904" i="2"/>
  <c r="M4903" i="2"/>
  <c r="M4902" i="2"/>
  <c r="M4901" i="2"/>
  <c r="M4900" i="2"/>
  <c r="M4899" i="2"/>
  <c r="M4898" i="2"/>
  <c r="M871" i="2"/>
  <c r="M4897" i="2"/>
  <c r="M4896" i="2"/>
  <c r="M4895" i="2"/>
  <c r="M1252" i="2"/>
  <c r="M1739" i="2"/>
  <c r="M1457" i="2"/>
  <c r="M4894" i="2"/>
  <c r="M595" i="2"/>
  <c r="M4893" i="2"/>
  <c r="M4892" i="2"/>
  <c r="M393" i="2"/>
  <c r="M4891" i="2"/>
  <c r="M494" i="2"/>
  <c r="M782" i="2"/>
  <c r="M4890" i="2"/>
  <c r="M4889" i="2"/>
  <c r="M4888" i="2"/>
  <c r="M4887" i="2"/>
  <c r="M267" i="2"/>
  <c r="M691" i="2"/>
  <c r="M1199" i="2"/>
  <c r="M4886" i="2"/>
  <c r="M4885" i="2"/>
  <c r="M4884" i="2"/>
  <c r="M1621" i="2"/>
  <c r="M4883" i="2"/>
  <c r="M4882" i="2"/>
  <c r="M4881" i="2"/>
  <c r="M81" i="2"/>
  <c r="M1251" i="2"/>
  <c r="M4880" i="2"/>
  <c r="M167" i="2"/>
  <c r="M4879" i="2"/>
  <c r="M4878" i="2"/>
  <c r="M4877" i="2"/>
  <c r="M594" i="2"/>
  <c r="M781" i="2"/>
  <c r="M4876" i="2"/>
  <c r="M4875" i="2"/>
  <c r="M4874" i="2"/>
  <c r="M4873" i="2"/>
  <c r="M780" i="2"/>
  <c r="M4872" i="2"/>
  <c r="M1288" i="2"/>
  <c r="M4871" i="2"/>
  <c r="M4870" i="2"/>
  <c r="M4869" i="2"/>
  <c r="M4868" i="2"/>
  <c r="M779" i="2"/>
  <c r="M4867" i="2"/>
  <c r="M4866" i="2"/>
  <c r="M4865" i="2"/>
  <c r="M4864" i="2"/>
  <c r="M4863" i="2"/>
  <c r="M1143" i="2"/>
  <c r="M4862" i="2"/>
  <c r="M4861" i="2"/>
  <c r="M870" i="2"/>
  <c r="M4860" i="2"/>
  <c r="M778" i="2"/>
  <c r="M4859" i="2"/>
  <c r="M1198" i="2"/>
  <c r="M4858" i="2"/>
  <c r="M4857" i="2"/>
  <c r="M4856" i="2"/>
  <c r="M4855" i="2"/>
  <c r="M1197" i="2"/>
  <c r="M4854" i="2"/>
  <c r="M4853" i="2"/>
  <c r="M4852" i="2"/>
  <c r="M4851" i="2"/>
  <c r="M1530" i="2"/>
  <c r="M1608" i="2"/>
  <c r="M4850" i="2"/>
  <c r="M4849" i="2"/>
  <c r="M4848" i="2"/>
  <c r="M954" i="2"/>
  <c r="M4847" i="2"/>
  <c r="M4846" i="2"/>
  <c r="M4845" i="2"/>
  <c r="M4844" i="2"/>
  <c r="M4843" i="2"/>
  <c r="M4842" i="2"/>
  <c r="M4841" i="2"/>
  <c r="M4840" i="2"/>
  <c r="M4839" i="2"/>
  <c r="M4838" i="2"/>
  <c r="M493" i="2"/>
  <c r="M4837" i="2"/>
  <c r="M4836" i="2"/>
  <c r="M492" i="2"/>
  <c r="M1142" i="2"/>
  <c r="M4835" i="2"/>
  <c r="M4834" i="2"/>
  <c r="M1434" i="2"/>
  <c r="M4833" i="2"/>
  <c r="M690" i="2"/>
  <c r="M4832" i="2"/>
  <c r="M4831" i="2"/>
  <c r="M1629" i="2"/>
  <c r="M4830" i="2"/>
  <c r="M4829" i="2"/>
  <c r="M593" i="2"/>
  <c r="M4828" i="2"/>
  <c r="M1250" i="2"/>
  <c r="M4827" i="2"/>
  <c r="M4826" i="2"/>
  <c r="M4825" i="2"/>
  <c r="M4824" i="2"/>
  <c r="M1091" i="2"/>
  <c r="M4823" i="2"/>
  <c r="M4822" i="2"/>
  <c r="M266" i="2"/>
  <c r="M1090" i="2"/>
  <c r="M1433" i="2"/>
  <c r="M953" i="2"/>
  <c r="M4821" i="2"/>
  <c r="M4820" i="2"/>
  <c r="M4819" i="2"/>
  <c r="M4818" i="2"/>
  <c r="M4817" i="2"/>
  <c r="M1432" i="2"/>
  <c r="M689" i="2"/>
  <c r="M4816" i="2"/>
  <c r="M4815" i="2"/>
  <c r="M265" i="2"/>
  <c r="M28" i="2"/>
  <c r="M4814" i="2"/>
  <c r="M4813" i="2"/>
  <c r="M4812" i="2"/>
  <c r="M4811" i="2"/>
  <c r="M1018" i="2"/>
  <c r="M4810" i="2"/>
  <c r="M4809" i="2"/>
  <c r="M777" i="2"/>
  <c r="M4808" i="2"/>
  <c r="M1431" i="2"/>
  <c r="M1287" i="2"/>
  <c r="M4807" i="2"/>
  <c r="M4806" i="2"/>
  <c r="M688" i="2"/>
  <c r="M4805" i="2"/>
  <c r="M4804" i="2"/>
  <c r="M1400" i="2"/>
  <c r="M1141" i="2"/>
  <c r="M264" i="2"/>
  <c r="M166" i="2"/>
  <c r="M4803" i="2"/>
  <c r="M1317" i="2"/>
  <c r="M4802" i="2"/>
  <c r="M4801" i="2"/>
  <c r="M1545" i="2"/>
  <c r="M4800" i="2"/>
  <c r="M1017" i="2"/>
  <c r="M4799" i="2"/>
  <c r="M4798" i="2"/>
  <c r="M4797" i="2"/>
  <c r="M4796" i="2"/>
  <c r="M4795" i="2"/>
  <c r="M1196" i="2"/>
  <c r="M4794" i="2"/>
  <c r="M4793" i="2"/>
  <c r="M1195" i="2"/>
  <c r="M687" i="2"/>
  <c r="M4792" i="2"/>
  <c r="M4791" i="2"/>
  <c r="M1399" i="2"/>
  <c r="M4790" i="2"/>
  <c r="M4789" i="2"/>
  <c r="M1316" i="2"/>
  <c r="M4788" i="2"/>
  <c r="M4787" i="2"/>
  <c r="M4786" i="2"/>
  <c r="M4785" i="2"/>
  <c r="M4784" i="2"/>
  <c r="M4783" i="2"/>
  <c r="M1016" i="2"/>
  <c r="M4782" i="2"/>
  <c r="M686" i="2"/>
  <c r="M4781" i="2"/>
  <c r="M4780" i="2"/>
  <c r="M4779" i="2"/>
  <c r="M4778" i="2"/>
  <c r="M263" i="2"/>
  <c r="M4777" i="2"/>
  <c r="M4776" i="2"/>
  <c r="M952" i="2"/>
  <c r="M4775" i="2"/>
  <c r="M1558" i="2"/>
  <c r="M4774" i="2"/>
  <c r="M4773" i="2"/>
  <c r="M4772" i="2"/>
  <c r="M4771" i="2"/>
  <c r="M685" i="2"/>
  <c r="M4770" i="2"/>
  <c r="M951" i="2"/>
  <c r="M4769" i="2"/>
  <c r="M4768" i="2"/>
  <c r="M1089" i="2"/>
  <c r="M4767" i="2"/>
  <c r="M4766" i="2"/>
  <c r="M4765" i="2"/>
  <c r="M4764" i="2"/>
  <c r="M4763" i="2"/>
  <c r="M1194" i="2"/>
  <c r="M1193" i="2"/>
  <c r="M4762" i="2"/>
  <c r="M4761" i="2"/>
  <c r="M4760" i="2"/>
  <c r="M4759" i="2"/>
  <c r="M4758" i="2"/>
  <c r="M4757" i="2"/>
  <c r="M4756" i="2"/>
  <c r="M4755" i="2"/>
  <c r="M4754" i="2"/>
  <c r="M4753" i="2"/>
  <c r="M4752" i="2"/>
  <c r="M592" i="2"/>
  <c r="M4751" i="2"/>
  <c r="M4750" i="2"/>
  <c r="M4749" i="2"/>
  <c r="M4748" i="2"/>
  <c r="M1140" i="2"/>
  <c r="M4747" i="2"/>
  <c r="M4746" i="2"/>
  <c r="M4745" i="2"/>
  <c r="M4744" i="2"/>
  <c r="M591" i="2"/>
  <c r="M165" i="2"/>
  <c r="M4743" i="2"/>
  <c r="M4742" i="2"/>
  <c r="M262" i="2"/>
  <c r="M4741" i="2"/>
  <c r="M869" i="2"/>
  <c r="M950" i="2"/>
  <c r="M164" i="2"/>
  <c r="M1088" i="2"/>
  <c r="M4740" i="2"/>
  <c r="M4739" i="2"/>
  <c r="M4738" i="2"/>
  <c r="M4737" i="2"/>
  <c r="M1592" i="2"/>
  <c r="M776" i="2"/>
  <c r="M4736" i="2"/>
  <c r="M4735" i="2"/>
  <c r="M4734" i="2"/>
  <c r="M491" i="2"/>
  <c r="M4733" i="2"/>
  <c r="M4732" i="2"/>
  <c r="M4731" i="2"/>
  <c r="M1568" i="2"/>
  <c r="M4730" i="2"/>
  <c r="M4729" i="2"/>
  <c r="M1356" i="2"/>
  <c r="M4728" i="2"/>
  <c r="M4727" i="2"/>
  <c r="M4726" i="2"/>
  <c r="M4725" i="2"/>
  <c r="M590" i="2"/>
  <c r="M4724" i="2"/>
  <c r="M4723" i="2"/>
  <c r="M4722" i="2"/>
  <c r="M4721" i="2"/>
  <c r="M490" i="2"/>
  <c r="M1731" i="2"/>
  <c r="M1628" i="2"/>
  <c r="M4720" i="2"/>
  <c r="M4719" i="2"/>
  <c r="M4718" i="2"/>
  <c r="M4717" i="2"/>
  <c r="M392" i="2"/>
  <c r="M27" i="2"/>
  <c r="M1714" i="2"/>
  <c r="M163" i="2"/>
  <c r="M4716" i="2"/>
  <c r="M1486" i="2"/>
  <c r="M1591" i="2"/>
  <c r="M1544" i="2"/>
  <c r="M4715" i="2"/>
  <c r="M4714" i="2"/>
  <c r="M4713" i="2"/>
  <c r="M868" i="2"/>
  <c r="M4712" i="2"/>
  <c r="M4711" i="2"/>
  <c r="M4710" i="2"/>
  <c r="M1139" i="2"/>
  <c r="M4709" i="2"/>
  <c r="M4708" i="2"/>
  <c r="M261" i="2"/>
  <c r="M589" i="2"/>
  <c r="M684" i="2"/>
  <c r="M1249" i="2"/>
  <c r="M1635" i="2"/>
  <c r="M4707" i="2"/>
  <c r="M4706" i="2"/>
  <c r="M1598" i="2"/>
  <c r="M4705" i="2"/>
  <c r="M1754" i="2"/>
  <c r="M4704" i="2"/>
  <c r="M4703" i="2"/>
  <c r="M4702" i="2"/>
  <c r="M4701" i="2"/>
  <c r="M4700" i="2"/>
  <c r="M4699" i="2"/>
  <c r="M4698" i="2"/>
  <c r="M683" i="2"/>
  <c r="M489" i="2"/>
  <c r="M682" i="2"/>
  <c r="M4697" i="2"/>
  <c r="M4696" i="2"/>
  <c r="M1430" i="2"/>
  <c r="M488" i="2"/>
  <c r="M4695" i="2"/>
  <c r="M4694" i="2"/>
  <c r="M775" i="2"/>
  <c r="M4693" i="2"/>
  <c r="M4692" i="2"/>
  <c r="M260" i="2"/>
  <c r="M1398" i="2"/>
  <c r="M4691" i="2"/>
  <c r="M4690" i="2"/>
  <c r="M4689" i="2"/>
  <c r="M4688" i="2"/>
  <c r="M1705" i="2"/>
  <c r="M681" i="2"/>
  <c r="M4687" i="2"/>
  <c r="M4686" i="2"/>
  <c r="M4685" i="2"/>
  <c r="M4684" i="2"/>
  <c r="M4683" i="2"/>
  <c r="M4682" i="2"/>
  <c r="M4681" i="2"/>
  <c r="M391" i="2"/>
  <c r="M390" i="2"/>
  <c r="M4680" i="2"/>
  <c r="M4679" i="2"/>
  <c r="M389" i="2"/>
  <c r="M1634" i="2"/>
  <c r="M4678" i="2"/>
  <c r="M4677" i="2"/>
  <c r="M4676" i="2"/>
  <c r="M1505" i="2"/>
  <c r="M4675" i="2"/>
  <c r="M388" i="2"/>
  <c r="M1671" i="2"/>
  <c r="M4674" i="2"/>
  <c r="M1087" i="2"/>
  <c r="M4673" i="2"/>
  <c r="M1397" i="2"/>
  <c r="M4672" i="2"/>
  <c r="M4671" i="2"/>
  <c r="M80" i="2"/>
  <c r="M1192" i="2"/>
  <c r="M4670" i="2"/>
  <c r="M4669" i="2"/>
  <c r="M4668" i="2"/>
  <c r="M1248" i="2"/>
  <c r="M1138" i="2"/>
  <c r="M4667" i="2"/>
  <c r="M1315" i="2"/>
  <c r="M4666" i="2"/>
  <c r="M1456" i="2"/>
  <c r="M867" i="2"/>
  <c r="M1247" i="2"/>
  <c r="M1590" i="2"/>
  <c r="M79" i="2"/>
  <c r="M26" i="2"/>
  <c r="M4665" i="2"/>
  <c r="M1137" i="2"/>
  <c r="M1620" i="2"/>
  <c r="M1715" i="2"/>
  <c r="M1396" i="2"/>
  <c r="M1286" i="2"/>
  <c r="M487" i="2"/>
  <c r="M4664" i="2"/>
  <c r="M4663" i="2"/>
  <c r="M4662" i="2"/>
  <c r="M4661" i="2"/>
  <c r="M4660" i="2"/>
  <c r="M1355" i="2"/>
  <c r="M4659" i="2"/>
  <c r="M4658" i="2"/>
  <c r="M4657" i="2"/>
  <c r="M4656" i="2"/>
  <c r="M1285" i="2"/>
  <c r="M1284" i="2"/>
  <c r="M1086" i="2"/>
  <c r="M1283" i="2"/>
  <c r="M4655" i="2"/>
  <c r="M162" i="2"/>
  <c r="M1015" i="2"/>
  <c r="M161" i="2"/>
  <c r="M4654" i="2"/>
  <c r="M4653" i="2"/>
  <c r="M4652" i="2"/>
  <c r="M4651" i="2"/>
  <c r="M866" i="2"/>
  <c r="M387" i="2"/>
  <c r="M4650" i="2"/>
  <c r="M4649" i="2"/>
  <c r="M4648" i="2"/>
  <c r="M25" i="2"/>
  <c r="M4647" i="2"/>
  <c r="M1314" i="2"/>
  <c r="M1659" i="2"/>
  <c r="M4646" i="2"/>
  <c r="M680" i="2"/>
  <c r="M4645" i="2"/>
  <c r="M4644" i="2"/>
  <c r="M1085" i="2"/>
  <c r="M1014" i="2"/>
  <c r="M4643" i="2"/>
  <c r="M4642" i="2"/>
  <c r="M4641" i="2"/>
  <c r="M1084" i="2"/>
  <c r="M4640" i="2"/>
  <c r="M4639" i="2"/>
  <c r="M4638" i="2"/>
  <c r="M4637" i="2"/>
  <c r="M4636" i="2"/>
  <c r="M4635" i="2"/>
  <c r="M4634" i="2"/>
  <c r="M4633" i="2"/>
  <c r="M1313" i="2"/>
  <c r="M679" i="2"/>
  <c r="M1729" i="2"/>
  <c r="M1658" i="2"/>
  <c r="M1246" i="2"/>
  <c r="M4632" i="2"/>
  <c r="M4631" i="2"/>
  <c r="M4630" i="2"/>
  <c r="M1646" i="2"/>
  <c r="M4629" i="2"/>
  <c r="M4628" i="2"/>
  <c r="M160" i="2"/>
  <c r="M1529" i="2"/>
  <c r="M1354" i="2"/>
  <c r="M1672" i="2"/>
  <c r="M1504" i="2"/>
  <c r="M1245" i="2"/>
  <c r="M4627" i="2"/>
  <c r="M4626" i="2"/>
  <c r="M4625" i="2"/>
  <c r="M4624" i="2"/>
  <c r="M1685" i="2"/>
  <c r="M4623" i="2"/>
  <c r="M1353" i="2"/>
  <c r="M588" i="2"/>
  <c r="M865" i="2"/>
  <c r="M4622" i="2"/>
  <c r="M4621" i="2"/>
  <c r="M386" i="2"/>
  <c r="M4620" i="2"/>
  <c r="M4619" i="2"/>
  <c r="M4618" i="2"/>
  <c r="M4617" i="2"/>
  <c r="M4616" i="2"/>
  <c r="M1136" i="2"/>
  <c r="M4615" i="2"/>
  <c r="M4614" i="2"/>
  <c r="M4613" i="2"/>
  <c r="M4612" i="2"/>
  <c r="M4611" i="2"/>
  <c r="M4610" i="2"/>
  <c r="M4609" i="2"/>
  <c r="M4608" i="2"/>
  <c r="M587" i="2"/>
  <c r="M4607" i="2"/>
  <c r="M4606" i="2"/>
  <c r="M1083" i="2"/>
  <c r="M4605" i="2"/>
  <c r="M774" i="2"/>
  <c r="M4604" i="2"/>
  <c r="M4603" i="2"/>
  <c r="M949" i="2"/>
  <c r="M486" i="2"/>
  <c r="M4602" i="2"/>
  <c r="M4601" i="2"/>
  <c r="M4600" i="2"/>
  <c r="M1753" i="2"/>
  <c r="M4599" i="2"/>
  <c r="M1352" i="2"/>
  <c r="M4598" i="2"/>
  <c r="M1082" i="2"/>
  <c r="M4597" i="2"/>
  <c r="M4596" i="2"/>
  <c r="M4595" i="2"/>
  <c r="M4594" i="2"/>
  <c r="M773" i="2"/>
  <c r="M4593" i="2"/>
  <c r="M78" i="2"/>
  <c r="M4592" i="2"/>
  <c r="M4591" i="2"/>
  <c r="M4590" i="2"/>
  <c r="M1081" i="2"/>
  <c r="M4589" i="2"/>
  <c r="M1589" i="2"/>
  <c r="M1135" i="2"/>
  <c r="M4588" i="2"/>
  <c r="M4587" i="2"/>
  <c r="M1134" i="2"/>
  <c r="M4586" i="2"/>
  <c r="M4585" i="2"/>
  <c r="M864" i="2"/>
  <c r="M4584" i="2"/>
  <c r="M4583" i="2"/>
  <c r="M1429" i="2"/>
  <c r="M4582" i="2"/>
  <c r="M4581" i="2"/>
  <c r="M4580" i="2"/>
  <c r="M4579" i="2"/>
  <c r="M948" i="2"/>
  <c r="M4578" i="2"/>
  <c r="M4577" i="2"/>
  <c r="M4576" i="2"/>
  <c r="M259" i="2"/>
  <c r="M4575" i="2"/>
  <c r="M485" i="2"/>
  <c r="M484" i="2"/>
  <c r="M4574" i="2"/>
  <c r="M1351" i="2"/>
  <c r="M4573" i="2"/>
  <c r="M385" i="2"/>
  <c r="M4572" i="2"/>
  <c r="M772" i="2"/>
  <c r="M4571" i="2"/>
  <c r="M4570" i="2"/>
  <c r="M4569" i="2"/>
  <c r="M586" i="2"/>
  <c r="M1080" i="2"/>
  <c r="M4568" i="2"/>
  <c r="M4567" i="2"/>
  <c r="M4566" i="2"/>
  <c r="M1588" i="2"/>
  <c r="M4565" i="2"/>
  <c r="M4564" i="2"/>
  <c r="M4563" i="2"/>
  <c r="M1395" i="2"/>
  <c r="M947" i="2"/>
  <c r="M4562" i="2"/>
  <c r="M4561" i="2"/>
  <c r="M1244" i="2"/>
  <c r="M4560" i="2"/>
  <c r="M483" i="2"/>
  <c r="M482" i="2"/>
  <c r="M4559" i="2"/>
  <c r="M4558" i="2"/>
  <c r="M1667" i="2"/>
  <c r="M4557" i="2"/>
  <c r="M4556" i="2"/>
  <c r="M4555" i="2"/>
  <c r="M4554" i="2"/>
  <c r="M4553" i="2"/>
  <c r="M1503" i="2"/>
  <c r="M4552" i="2"/>
  <c r="M4551" i="2"/>
  <c r="M4550" i="2"/>
  <c r="M678" i="2"/>
  <c r="M4549" i="2"/>
  <c r="M258" i="2"/>
  <c r="M946" i="2"/>
  <c r="M4548" i="2"/>
  <c r="M4547" i="2"/>
  <c r="M4546" i="2"/>
  <c r="M4545" i="2"/>
  <c r="M159" i="2"/>
  <c r="M1013" i="2"/>
  <c r="M4544" i="2"/>
  <c r="M4543" i="2"/>
  <c r="M4542" i="2"/>
  <c r="M4541" i="2"/>
  <c r="M4540" i="2"/>
  <c r="M771" i="2"/>
  <c r="M1191" i="2"/>
  <c r="M1528" i="2"/>
  <c r="M4539" i="2"/>
  <c r="M4538" i="2"/>
  <c r="M4537" i="2"/>
  <c r="M257" i="2"/>
  <c r="M481" i="2"/>
  <c r="M4536" i="2"/>
  <c r="M4535" i="2"/>
  <c r="M480" i="2"/>
  <c r="M4534" i="2"/>
  <c r="M4533" i="2"/>
  <c r="M4532" i="2"/>
  <c r="M1543" i="2"/>
  <c r="M1627" i="2"/>
  <c r="M4531" i="2"/>
  <c r="M4530" i="2"/>
  <c r="M4529" i="2"/>
  <c r="M4528" i="2"/>
  <c r="M945" i="2"/>
  <c r="M4527" i="2"/>
  <c r="M4526" i="2"/>
  <c r="M770" i="2"/>
  <c r="M4525" i="2"/>
  <c r="M677" i="2"/>
  <c r="M4524" i="2"/>
  <c r="M4523" i="2"/>
  <c r="M1581" i="2"/>
  <c r="M256" i="2"/>
  <c r="M4522" i="2"/>
  <c r="M769" i="2"/>
  <c r="M585" i="2"/>
  <c r="M4521" i="2"/>
  <c r="M4520" i="2"/>
  <c r="M4519" i="2"/>
  <c r="M4518" i="2"/>
  <c r="M4517" i="2"/>
  <c r="M4516" i="2"/>
  <c r="M4515" i="2"/>
  <c r="M4514" i="2"/>
  <c r="M863" i="2"/>
  <c r="M4513" i="2"/>
  <c r="M4512" i="2"/>
  <c r="M4511" i="2"/>
  <c r="M4510" i="2"/>
  <c r="M4509" i="2"/>
  <c r="M4508" i="2"/>
  <c r="M4507" i="2"/>
  <c r="M862" i="2"/>
  <c r="M4506" i="2"/>
  <c r="M4505" i="2"/>
  <c r="M1722" i="2"/>
  <c r="M4504" i="2"/>
  <c r="M4503" i="2"/>
  <c r="M4502" i="2"/>
  <c r="M4501" i="2"/>
  <c r="M4500" i="2"/>
  <c r="M4499" i="2"/>
  <c r="M4498" i="2"/>
  <c r="M4497" i="2"/>
  <c r="M584" i="2"/>
  <c r="M4496" i="2"/>
  <c r="M479" i="2"/>
  <c r="M384" i="2"/>
  <c r="M861" i="2"/>
  <c r="M383" i="2"/>
  <c r="M1079" i="2"/>
  <c r="M255" i="2"/>
  <c r="M4495" i="2"/>
  <c r="M1455" i="2"/>
  <c r="M860" i="2"/>
  <c r="M4494" i="2"/>
  <c r="M4493" i="2"/>
  <c r="M254" i="2"/>
  <c r="M859" i="2"/>
  <c r="M4492" i="2"/>
  <c r="M4491" i="2"/>
  <c r="M253" i="2"/>
  <c r="M4490" i="2"/>
  <c r="M382" i="2"/>
  <c r="M676" i="2"/>
  <c r="M4489" i="2"/>
  <c r="M381" i="2"/>
  <c r="M4488" i="2"/>
  <c r="M4487" i="2"/>
  <c r="M1485" i="2"/>
  <c r="M4486" i="2"/>
  <c r="M4485" i="2"/>
  <c r="M1078" i="2"/>
  <c r="M4484" i="2"/>
  <c r="M4483" i="2"/>
  <c r="M4482" i="2"/>
  <c r="M478" i="2"/>
  <c r="M944" i="2"/>
  <c r="M583" i="2"/>
  <c r="M4481" i="2"/>
  <c r="M675" i="2"/>
  <c r="M477" i="2"/>
  <c r="M4480" i="2"/>
  <c r="M768" i="2"/>
  <c r="M4479" i="2"/>
  <c r="M4478" i="2"/>
  <c r="M4477" i="2"/>
  <c r="M4476" i="2"/>
  <c r="M4475" i="2"/>
  <c r="M4474" i="2"/>
  <c r="M858" i="2"/>
  <c r="M4473" i="2"/>
  <c r="M4472" i="2"/>
  <c r="M4471" i="2"/>
  <c r="M1484" i="2"/>
  <c r="M1709" i="2"/>
  <c r="M1243" i="2"/>
  <c r="M4470" i="2"/>
  <c r="M4469" i="2"/>
  <c r="M582" i="2"/>
  <c r="M4468" i="2"/>
  <c r="M476" i="2"/>
  <c r="M4467" i="2"/>
  <c r="M4466" i="2"/>
  <c r="M158" i="2"/>
  <c r="M4465" i="2"/>
  <c r="M4464" i="2"/>
  <c r="M157" i="2"/>
  <c r="M1749" i="2"/>
  <c r="M4463" i="2"/>
  <c r="M1190" i="2"/>
  <c r="M380" i="2"/>
  <c r="M4462" i="2"/>
  <c r="M1077" i="2"/>
  <c r="M674" i="2"/>
  <c r="M1642" i="2"/>
  <c r="M475" i="2"/>
  <c r="M4461" i="2"/>
  <c r="M4460" i="2"/>
  <c r="M379" i="2"/>
  <c r="M4459" i="2"/>
  <c r="M1557" i="2"/>
  <c r="M4458" i="2"/>
  <c r="M4457" i="2"/>
  <c r="M4456" i="2"/>
  <c r="M1707" i="2"/>
  <c r="M857" i="2"/>
  <c r="M4455" i="2"/>
  <c r="M4454" i="2"/>
  <c r="M4453" i="2"/>
  <c r="M4452" i="2"/>
  <c r="M4451" i="2"/>
  <c r="M4450" i="2"/>
  <c r="M4449" i="2"/>
  <c r="M4448" i="2"/>
  <c r="M4447" i="2"/>
  <c r="M4446" i="2"/>
  <c r="M4445" i="2"/>
  <c r="M4444" i="2"/>
  <c r="M4443" i="2"/>
  <c r="M4442" i="2"/>
  <c r="M4441" i="2"/>
  <c r="M4440" i="2"/>
  <c r="M4439" i="2"/>
  <c r="M4438" i="2"/>
  <c r="M1350" i="2"/>
  <c r="M4437" i="2"/>
  <c r="M4436" i="2"/>
  <c r="M4435" i="2"/>
  <c r="M581" i="2"/>
  <c r="M4434" i="2"/>
  <c r="M4433" i="2"/>
  <c r="M580" i="2"/>
  <c r="M156" i="2"/>
  <c r="M856" i="2"/>
  <c r="M4432" i="2"/>
  <c r="M4431" i="2"/>
  <c r="M4430" i="2"/>
  <c r="M4429" i="2"/>
  <c r="M4428" i="2"/>
  <c r="M4427" i="2"/>
  <c r="M579" i="2"/>
  <c r="M855" i="2"/>
  <c r="M4426" i="2"/>
  <c r="M4425" i="2"/>
  <c r="M4424" i="2"/>
  <c r="M767" i="2"/>
  <c r="M474" i="2"/>
  <c r="M155" i="2"/>
  <c r="M4423" i="2"/>
  <c r="M4422" i="2"/>
  <c r="M1597" i="2"/>
  <c r="M4421" i="2"/>
  <c r="M1732" i="2"/>
  <c r="M4420" i="2"/>
  <c r="M1633" i="2"/>
  <c r="M4419" i="2"/>
  <c r="M578" i="2"/>
  <c r="M854" i="2"/>
  <c r="M4418" i="2"/>
  <c r="M4417" i="2"/>
  <c r="M577" i="2"/>
  <c r="M4416" i="2"/>
  <c r="M4415" i="2"/>
  <c r="M1454" i="2"/>
  <c r="M4414" i="2"/>
  <c r="M4413" i="2"/>
  <c r="M4412" i="2"/>
  <c r="M378" i="2"/>
  <c r="M4411" i="2"/>
  <c r="M1542" i="2"/>
  <c r="M853" i="2"/>
  <c r="M4410" i="2"/>
  <c r="M154" i="2"/>
  <c r="M4409" i="2"/>
  <c r="M1012" i="2"/>
  <c r="M4408" i="2"/>
  <c r="M1730" i="2"/>
  <c r="M4407" i="2"/>
  <c r="M4406" i="2"/>
  <c r="M4405" i="2"/>
  <c r="M4404" i="2"/>
  <c r="M4403" i="2"/>
  <c r="M1242" i="2"/>
  <c r="M4402" i="2"/>
  <c r="M4401" i="2"/>
  <c r="M943" i="2"/>
  <c r="M4400" i="2"/>
  <c r="M4399" i="2"/>
  <c r="M1701" i="2"/>
  <c r="M4398" i="2"/>
  <c r="M1527" i="2"/>
  <c r="M673" i="2"/>
  <c r="M1349" i="2"/>
  <c r="M473" i="2"/>
  <c r="M852" i="2"/>
  <c r="M1312" i="2"/>
  <c r="M766" i="2"/>
  <c r="M4397" i="2"/>
  <c r="M4396" i="2"/>
  <c r="M4395" i="2"/>
  <c r="M4394" i="2"/>
  <c r="M4393" i="2"/>
  <c r="M4392" i="2"/>
  <c r="M4391" i="2"/>
  <c r="M4390" i="2"/>
  <c r="M4389" i="2"/>
  <c r="M1076" i="2"/>
  <c r="M4388" i="2"/>
  <c r="M252" i="2"/>
  <c r="M1728" i="2"/>
  <c r="M377" i="2"/>
  <c r="M4387" i="2"/>
  <c r="M4386" i="2"/>
  <c r="M4385" i="2"/>
  <c r="M4384" i="2"/>
  <c r="M153" i="2"/>
  <c r="M4383" i="2"/>
  <c r="M4382" i="2"/>
  <c r="M1189" i="2"/>
  <c r="M4381" i="2"/>
  <c r="M4380" i="2"/>
  <c r="M4379" i="2"/>
  <c r="M4378" i="2"/>
  <c r="M4377" i="2"/>
  <c r="M4376" i="2"/>
  <c r="M77" i="2"/>
  <c r="M76" i="2"/>
  <c r="M1587" i="2"/>
  <c r="M4375" i="2"/>
  <c r="M942" i="2"/>
  <c r="M4374" i="2"/>
  <c r="M4373" i="2"/>
  <c r="M4372" i="2"/>
  <c r="M1075" i="2"/>
  <c r="M4371" i="2"/>
  <c r="M4370" i="2"/>
  <c r="M1074" i="2"/>
  <c r="M4369" i="2"/>
  <c r="M4368" i="2"/>
  <c r="M4367" i="2"/>
  <c r="M4366" i="2"/>
  <c r="M4365" i="2"/>
  <c r="M4364" i="2"/>
  <c r="M4363" i="2"/>
  <c r="M4362" i="2"/>
  <c r="M4361" i="2"/>
  <c r="M4360" i="2"/>
  <c r="M4359" i="2"/>
  <c r="M4358" i="2"/>
  <c r="M4357" i="2"/>
  <c r="M4356" i="2"/>
  <c r="M672" i="2"/>
  <c r="M4355" i="2"/>
  <c r="M765" i="2"/>
  <c r="M671" i="2"/>
  <c r="M4354" i="2"/>
  <c r="M4353" i="2"/>
  <c r="M4352" i="2"/>
  <c r="M851" i="2"/>
  <c r="M4351" i="2"/>
  <c r="M4350" i="2"/>
  <c r="M376" i="2"/>
  <c r="M4349" i="2"/>
  <c r="M4348" i="2"/>
  <c r="M1556" i="2"/>
  <c r="M1011" i="2"/>
  <c r="M4347" i="2"/>
  <c r="M1073" i="2"/>
  <c r="M4346" i="2"/>
  <c r="M472" i="2"/>
  <c r="M4345" i="2"/>
  <c r="M4344" i="2"/>
  <c r="M4343" i="2"/>
  <c r="M1348" i="2"/>
  <c r="M375" i="2"/>
  <c r="M4342" i="2"/>
  <c r="M4341" i="2"/>
  <c r="M4340" i="2"/>
  <c r="M1394" i="2"/>
  <c r="M4339" i="2"/>
  <c r="M4338" i="2"/>
  <c r="M152" i="2"/>
  <c r="M1695" i="2"/>
  <c r="M4337" i="2"/>
  <c r="M4336" i="2"/>
  <c r="M1428" i="2"/>
  <c r="M4335" i="2"/>
  <c r="M1555" i="2"/>
  <c r="M4334" i="2"/>
  <c r="M4333" i="2"/>
  <c r="M1483" i="2"/>
  <c r="M764" i="2"/>
  <c r="M4332" i="2"/>
  <c r="M4331" i="2"/>
  <c r="M4330" i="2"/>
  <c r="M4329" i="2"/>
  <c r="M4328" i="2"/>
  <c r="M4327" i="2"/>
  <c r="M670" i="2"/>
  <c r="M151" i="2"/>
  <c r="M4326" i="2"/>
  <c r="M4325" i="2"/>
  <c r="M4324" i="2"/>
  <c r="M1010" i="2"/>
  <c r="M251" i="2"/>
  <c r="M4323" i="2"/>
  <c r="M4322" i="2"/>
  <c r="M4321" i="2"/>
  <c r="M374" i="2"/>
  <c r="M4320" i="2"/>
  <c r="M250" i="2"/>
  <c r="M1526" i="2"/>
  <c r="M373" i="2"/>
  <c r="M4319" i="2"/>
  <c r="M249" i="2"/>
  <c r="M4318" i="2"/>
  <c r="M4317" i="2"/>
  <c r="M24" i="2"/>
  <c r="M576" i="2"/>
  <c r="M1188" i="2"/>
  <c r="M4316" i="2"/>
  <c r="M4315" i="2"/>
  <c r="M372" i="2"/>
  <c r="M1427" i="2"/>
  <c r="M850" i="2"/>
  <c r="M1580" i="2"/>
  <c r="M4314" i="2"/>
  <c r="M4313" i="2"/>
  <c r="M4312" i="2"/>
  <c r="M1426" i="2"/>
  <c r="M1670" i="2"/>
  <c r="M4311" i="2"/>
  <c r="M1009" i="2"/>
  <c r="M1752" i="2"/>
  <c r="M371" i="2"/>
  <c r="M1619" i="2"/>
  <c r="M1678" i="2"/>
  <c r="M4310" i="2"/>
  <c r="M4309" i="2"/>
  <c r="M370" i="2"/>
  <c r="M1133" i="2"/>
  <c r="M1393" i="2"/>
  <c r="M941" i="2"/>
  <c r="M248" i="2"/>
  <c r="M4308" i="2"/>
  <c r="M4307" i="2"/>
  <c r="M763" i="2"/>
  <c r="M4306" i="2"/>
  <c r="M4305" i="2"/>
  <c r="M4304" i="2"/>
  <c r="M150" i="2"/>
  <c r="M4303" i="2"/>
  <c r="M4302" i="2"/>
  <c r="M4301" i="2"/>
  <c r="M4300" i="2"/>
  <c r="M4299" i="2"/>
  <c r="M369" i="2"/>
  <c r="M4298" i="2"/>
  <c r="M1738" i="2"/>
  <c r="M149" i="2"/>
  <c r="M4297" i="2"/>
  <c r="M4296" i="2"/>
  <c r="M4295" i="2"/>
  <c r="M4294" i="2"/>
  <c r="M4293" i="2"/>
  <c r="M4292" i="2"/>
  <c r="M4291" i="2"/>
  <c r="M23" i="2"/>
  <c r="M4290" i="2"/>
  <c r="M4289" i="2"/>
  <c r="M1502" i="2"/>
  <c r="M1132" i="2"/>
  <c r="M4288" i="2"/>
  <c r="M4287" i="2"/>
  <c r="M4286" i="2"/>
  <c r="M4285" i="2"/>
  <c r="M4284" i="2"/>
  <c r="M148" i="2"/>
  <c r="M247" i="2"/>
  <c r="M75" i="2"/>
  <c r="M4283" i="2"/>
  <c r="M4282" i="2"/>
  <c r="M4281" i="2"/>
  <c r="M4280" i="2"/>
  <c r="M1072" i="2"/>
  <c r="M1282" i="2"/>
  <c r="M4279" i="2"/>
  <c r="M4278" i="2"/>
  <c r="M1131" i="2"/>
  <c r="M4277" i="2"/>
  <c r="M4276" i="2"/>
  <c r="M4275" i="2"/>
  <c r="M1281" i="2"/>
  <c r="M669" i="2"/>
  <c r="M4274" i="2"/>
  <c r="M940" i="2"/>
  <c r="M4273" i="2"/>
  <c r="M246" i="2"/>
  <c r="M4272" i="2"/>
  <c r="M4271" i="2"/>
  <c r="M4270" i="2"/>
  <c r="M4269" i="2"/>
  <c r="M245" i="2"/>
  <c r="M939" i="2"/>
  <c r="M4268" i="2"/>
  <c r="M4267" i="2"/>
  <c r="M849" i="2"/>
  <c r="M762" i="2"/>
  <c r="M368" i="2"/>
  <c r="M1392" i="2"/>
  <c r="M938" i="2"/>
  <c r="M4266" i="2"/>
  <c r="M4265" i="2"/>
  <c r="M4264" i="2"/>
  <c r="M1008" i="2"/>
  <c r="M4263" i="2"/>
  <c r="M761" i="2"/>
  <c r="M937" i="2"/>
  <c r="M4262" i="2"/>
  <c r="M760" i="2"/>
  <c r="M4261" i="2"/>
  <c r="M1130" i="2"/>
  <c r="M4260" i="2"/>
  <c r="M4259" i="2"/>
  <c r="M1641" i="2"/>
  <c r="M848" i="2"/>
  <c r="M4258" i="2"/>
  <c r="M4257" i="2"/>
  <c r="M4256" i="2"/>
  <c r="M759" i="2"/>
  <c r="M1626" i="2"/>
  <c r="M4255" i="2"/>
  <c r="M4254" i="2"/>
  <c r="M1280" i="2"/>
  <c r="M4253" i="2"/>
  <c r="M4252" i="2"/>
  <c r="M847" i="2"/>
  <c r="M244" i="2"/>
  <c r="M846" i="2"/>
  <c r="M1541" i="2"/>
  <c r="M4251" i="2"/>
  <c r="M1071" i="2"/>
  <c r="M4250" i="2"/>
  <c r="M147" i="2"/>
  <c r="M22" i="2"/>
  <c r="M1391" i="2"/>
  <c r="M4249" i="2"/>
  <c r="M4248" i="2"/>
  <c r="M4247" i="2"/>
  <c r="M4246" i="2"/>
  <c r="M1279" i="2"/>
  <c r="M4245" i="2"/>
  <c r="M1347" i="2"/>
  <c r="M1677" i="2"/>
  <c r="M4244" i="2"/>
  <c r="M4243" i="2"/>
  <c r="M575" i="2"/>
  <c r="M4242" i="2"/>
  <c r="M4241" i="2"/>
  <c r="M4240" i="2"/>
  <c r="M1070" i="2"/>
  <c r="M4239" i="2"/>
  <c r="M4238" i="2"/>
  <c r="M1129" i="2"/>
  <c r="M4237" i="2"/>
  <c r="M4236" i="2"/>
  <c r="M471" i="2"/>
  <c r="M4235" i="2"/>
  <c r="M845" i="2"/>
  <c r="M4234" i="2"/>
  <c r="M243" i="2"/>
  <c r="M1311" i="2"/>
  <c r="M4233" i="2"/>
  <c r="M4232" i="2"/>
  <c r="M4231" i="2"/>
  <c r="M1390" i="2"/>
  <c r="M367" i="2"/>
  <c r="M4230" i="2"/>
  <c r="M4229" i="2"/>
  <c r="M4228" i="2"/>
  <c r="M4227" i="2"/>
  <c r="M4226" i="2"/>
  <c r="M936" i="2"/>
  <c r="M4225" i="2"/>
  <c r="M668" i="2"/>
  <c r="M4224" i="2"/>
  <c r="M4223" i="2"/>
  <c r="M4222" i="2"/>
  <c r="M21" i="2"/>
  <c r="M4221" i="2"/>
  <c r="M4220" i="2"/>
  <c r="M758" i="2"/>
  <c r="M1069" i="2"/>
  <c r="M4219" i="2"/>
  <c r="M4218" i="2"/>
  <c r="M4217" i="2"/>
  <c r="M1128" i="2"/>
  <c r="M4216" i="2"/>
  <c r="M1127" i="2"/>
  <c r="M4215" i="2"/>
  <c r="M242" i="2"/>
  <c r="M1310" i="2"/>
  <c r="M1644" i="2"/>
  <c r="M935" i="2"/>
  <c r="M4214" i="2"/>
  <c r="M4213" i="2"/>
  <c r="M4212" i="2"/>
  <c r="M1068" i="2"/>
  <c r="M470" i="2"/>
  <c r="M4211" i="2"/>
  <c r="M4210" i="2"/>
  <c r="M4209" i="2"/>
  <c r="M74" i="2"/>
  <c r="M1346" i="2"/>
  <c r="M1625" i="2"/>
  <c r="M4208" i="2"/>
  <c r="M4207" i="2"/>
  <c r="M1650" i="2"/>
  <c r="M20" i="2"/>
  <c r="M4206" i="2"/>
  <c r="M757" i="2"/>
  <c r="M4205" i="2"/>
  <c r="M4204" i="2"/>
  <c r="M4203" i="2"/>
  <c r="M4202" i="2"/>
  <c r="M1453" i="2"/>
  <c r="M4201" i="2"/>
  <c r="M4200" i="2"/>
  <c r="M4199" i="2"/>
  <c r="M844" i="2"/>
  <c r="M574" i="2"/>
  <c r="M4198" i="2"/>
  <c r="M4197" i="2"/>
  <c r="M4196" i="2"/>
  <c r="M756" i="2"/>
  <c r="M4195" i="2"/>
  <c r="M4194" i="2"/>
  <c r="M1241" i="2"/>
  <c r="M4193" i="2"/>
  <c r="M1067" i="2"/>
  <c r="M4192" i="2"/>
  <c r="M573" i="2"/>
  <c r="M1278" i="2"/>
  <c r="M4191" i="2"/>
  <c r="M4190" i="2"/>
  <c r="M4189" i="2"/>
  <c r="M4188" i="2"/>
  <c r="M934" i="2"/>
  <c r="M1126" i="2"/>
  <c r="M572" i="2"/>
  <c r="M4187" i="2"/>
  <c r="M146" i="2"/>
  <c r="M4186" i="2"/>
  <c r="M4185" i="2"/>
  <c r="M4184" i="2"/>
  <c r="M4183" i="2"/>
  <c r="M843" i="2"/>
  <c r="M1452" i="2"/>
  <c r="M4182" i="2"/>
  <c r="M842" i="2"/>
  <c r="M4181" i="2"/>
  <c r="M4180" i="2"/>
  <c r="M1066" i="2"/>
  <c r="M4179" i="2"/>
  <c r="M4178" i="2"/>
  <c r="M4177" i="2"/>
  <c r="M4176" i="2"/>
  <c r="M73" i="2"/>
  <c r="M1579" i="2"/>
  <c r="M4175" i="2"/>
  <c r="M4174" i="2"/>
  <c r="M4173" i="2"/>
  <c r="M4172" i="2"/>
  <c r="M4171" i="2"/>
  <c r="M4170" i="2"/>
  <c r="M4169" i="2"/>
  <c r="M571" i="2"/>
  <c r="M4168" i="2"/>
  <c r="M469" i="2"/>
  <c r="M241" i="2"/>
  <c r="M4167" i="2"/>
  <c r="M4166" i="2"/>
  <c r="M1277" i="2"/>
  <c r="M4165" i="2"/>
  <c r="M4164" i="2"/>
  <c r="M841" i="2"/>
  <c r="M4163" i="2"/>
  <c r="M468" i="2"/>
  <c r="M366" i="2"/>
  <c r="M467" i="2"/>
  <c r="M466" i="2"/>
  <c r="M4162" i="2"/>
  <c r="M4161" i="2"/>
  <c r="M4160" i="2"/>
  <c r="M4159" i="2"/>
  <c r="M4158" i="2"/>
  <c r="M4157" i="2"/>
  <c r="M4156" i="2"/>
  <c r="M4155" i="2"/>
  <c r="M4154" i="2"/>
  <c r="M4153" i="2"/>
  <c r="M4152" i="2"/>
  <c r="M4151" i="2"/>
  <c r="M4150" i="2"/>
  <c r="M4149" i="2"/>
  <c r="M4148" i="2"/>
  <c r="M465" i="2"/>
  <c r="M4147" i="2"/>
  <c r="M840" i="2"/>
  <c r="M72" i="2"/>
  <c r="M4146" i="2"/>
  <c r="M4145" i="2"/>
  <c r="M145" i="2"/>
  <c r="M4144" i="2"/>
  <c r="M4143" i="2"/>
  <c r="M4142" i="2"/>
  <c r="M4141" i="2"/>
  <c r="M4140" i="2"/>
  <c r="M240" i="2"/>
  <c r="M1482" i="2"/>
  <c r="M667" i="2"/>
  <c r="M1578" i="2"/>
  <c r="M4139" i="2"/>
  <c r="M4138" i="2"/>
  <c r="M4137" i="2"/>
  <c r="M4136" i="2"/>
  <c r="M365" i="2"/>
  <c r="M4135" i="2"/>
  <c r="M4134" i="2"/>
  <c r="M4133" i="2"/>
  <c r="M4132" i="2"/>
  <c r="M4131" i="2"/>
  <c r="M4130" i="2"/>
  <c r="M755" i="2"/>
  <c r="M570" i="2"/>
  <c r="M4129" i="2"/>
  <c r="M464" i="2"/>
  <c r="M4128" i="2"/>
  <c r="M1540" i="2"/>
  <c r="M4127" i="2"/>
  <c r="M4126" i="2"/>
  <c r="M4125" i="2"/>
  <c r="M1276" i="2"/>
  <c r="M4124" i="2"/>
  <c r="M4123" i="2"/>
  <c r="M4122" i="2"/>
  <c r="M4121" i="2"/>
  <c r="M4120" i="2"/>
  <c r="M4119" i="2"/>
  <c r="M463" i="2"/>
  <c r="M4118" i="2"/>
  <c r="M4117" i="2"/>
  <c r="M4116" i="2"/>
  <c r="M4115" i="2"/>
  <c r="M4114" i="2"/>
  <c r="M4113" i="2"/>
  <c r="M4112" i="2"/>
  <c r="M364" i="2"/>
  <c r="M4111" i="2"/>
  <c r="M4110" i="2"/>
  <c r="M4109" i="2"/>
  <c r="M933" i="2"/>
  <c r="M4108" i="2"/>
  <c r="M1240" i="2"/>
  <c r="M1748" i="2"/>
  <c r="M4107" i="2"/>
  <c r="M4106" i="2"/>
  <c r="M462" i="2"/>
  <c r="M569" i="2"/>
  <c r="M839" i="2"/>
  <c r="M4105" i="2"/>
  <c r="M4104" i="2"/>
  <c r="M1345" i="2"/>
  <c r="M4103" i="2"/>
  <c r="M1239" i="2"/>
  <c r="M4102" i="2"/>
  <c r="M4101" i="2"/>
  <c r="M4100" i="2"/>
  <c r="M4099" i="2"/>
  <c r="M4098" i="2"/>
  <c r="M4097" i="2"/>
  <c r="M1640" i="2"/>
  <c r="M4096" i="2"/>
  <c r="M4095" i="2"/>
  <c r="M4094" i="2"/>
  <c r="M1238" i="2"/>
  <c r="M144" i="2"/>
  <c r="M19" i="2"/>
  <c r="M4093" i="2"/>
  <c r="M1539" i="2"/>
  <c r="M568" i="2"/>
  <c r="M4092" i="2"/>
  <c r="M4091" i="2"/>
  <c r="M4090" i="2"/>
  <c r="M4089" i="2"/>
  <c r="M4088" i="2"/>
  <c r="M4087" i="2"/>
  <c r="M4086" i="2"/>
  <c r="M4085" i="2"/>
  <c r="M4084" i="2"/>
  <c r="M838" i="2"/>
  <c r="M4083" i="2"/>
  <c r="M363" i="2"/>
  <c r="M4082" i="2"/>
  <c r="M4081" i="2"/>
  <c r="M4080" i="2"/>
  <c r="M4079" i="2"/>
  <c r="M4078" i="2"/>
  <c r="M1501" i="2"/>
  <c r="M4077" i="2"/>
  <c r="M4076" i="2"/>
  <c r="M4075" i="2"/>
  <c r="M4074" i="2"/>
  <c r="M4073" i="2"/>
  <c r="M143" i="2"/>
  <c r="M837" i="2"/>
  <c r="M4072" i="2"/>
  <c r="M461" i="2"/>
  <c r="M362" i="2"/>
  <c r="M4071" i="2"/>
  <c r="M1425" i="2"/>
  <c r="M4070" i="2"/>
  <c r="M1665" i="2"/>
  <c r="M4069" i="2"/>
  <c r="M4068" i="2"/>
  <c r="M4067" i="2"/>
  <c r="M4066" i="2"/>
  <c r="M1344" i="2"/>
  <c r="M4065" i="2"/>
  <c r="M4064" i="2"/>
  <c r="M4063" i="2"/>
  <c r="M4062" i="2"/>
  <c r="M1577" i="2"/>
  <c r="M1237" i="2"/>
  <c r="M1125" i="2"/>
  <c r="M1389" i="2"/>
  <c r="M4061" i="2"/>
  <c r="M4060" i="2"/>
  <c r="M4059" i="2"/>
  <c r="M4058" i="2"/>
  <c r="M1124" i="2"/>
  <c r="M4057" i="2"/>
  <c r="M4056" i="2"/>
  <c r="M1343" i="2"/>
  <c r="M1639" i="2"/>
  <c r="M4055" i="2"/>
  <c r="M4054" i="2"/>
  <c r="M4053" i="2"/>
  <c r="M4052" i="2"/>
  <c r="M4051" i="2"/>
  <c r="M4050" i="2"/>
  <c r="M1451" i="2"/>
  <c r="M4049" i="2"/>
  <c r="M4048" i="2"/>
  <c r="M1007" i="2"/>
  <c r="M4047" i="2"/>
  <c r="M361" i="2"/>
  <c r="M4046" i="2"/>
  <c r="M4045" i="2"/>
  <c r="M4044" i="2"/>
  <c r="M4043" i="2"/>
  <c r="M1388" i="2"/>
  <c r="M4042" i="2"/>
  <c r="M4041" i="2"/>
  <c r="M4040" i="2"/>
  <c r="M4039" i="2"/>
  <c r="M4038" i="2"/>
  <c r="M4037" i="2"/>
  <c r="M4036" i="2"/>
  <c r="M142" i="2"/>
  <c r="M4035" i="2"/>
  <c r="M4034" i="2"/>
  <c r="M4033" i="2"/>
  <c r="M4032" i="2"/>
  <c r="M4031" i="2"/>
  <c r="M4030" i="2"/>
  <c r="M4029" i="2"/>
  <c r="M4028" i="2"/>
  <c r="M4027" i="2"/>
  <c r="M1006" i="2"/>
  <c r="M4026" i="2"/>
  <c r="M4025" i="2"/>
  <c r="M754" i="2"/>
  <c r="M4024" i="2"/>
  <c r="M1525" i="2"/>
  <c r="M4023" i="2"/>
  <c r="M4022" i="2"/>
  <c r="M666" i="2"/>
  <c r="M1450" i="2"/>
  <c r="M4021" i="2"/>
  <c r="M4020" i="2"/>
  <c r="M4019" i="2"/>
  <c r="M1481" i="2"/>
  <c r="M1387" i="2"/>
  <c r="M1657" i="2"/>
  <c r="M4018" i="2"/>
  <c r="M836" i="2"/>
  <c r="M1236" i="2"/>
  <c r="M4017" i="2"/>
  <c r="M4016" i="2"/>
  <c r="M1342" i="2"/>
  <c r="M4015" i="2"/>
  <c r="M4014" i="2"/>
  <c r="M665" i="2"/>
  <c r="M664" i="2"/>
  <c r="M4013" i="2"/>
  <c r="M4012" i="2"/>
  <c r="M4011" i="2"/>
  <c r="M1735" i="2"/>
  <c r="M4010" i="2"/>
  <c r="M567" i="2"/>
  <c r="M4009" i="2"/>
  <c r="M4008" i="2"/>
  <c r="M4007" i="2"/>
  <c r="M4006" i="2"/>
  <c r="M1275" i="2"/>
  <c r="M4005" i="2"/>
  <c r="M4004" i="2"/>
  <c r="M4003" i="2"/>
  <c r="M4002" i="2"/>
  <c r="M4001" i="2"/>
  <c r="M4000" i="2"/>
  <c r="M3999" i="2"/>
  <c r="M3998" i="2"/>
  <c r="M3997" i="2"/>
  <c r="M3996" i="2"/>
  <c r="M3995" i="2"/>
  <c r="M3994" i="2"/>
  <c r="M3993" i="2"/>
  <c r="M3992" i="2"/>
  <c r="M18" i="2"/>
  <c r="M3991" i="2"/>
  <c r="M360" i="2"/>
  <c r="M3990" i="2"/>
  <c r="M3989" i="2"/>
  <c r="M3988" i="2"/>
  <c r="M3987" i="2"/>
  <c r="M3986" i="2"/>
  <c r="M566" i="2"/>
  <c r="M1424" i="2"/>
  <c r="M3985" i="2"/>
  <c r="M3984" i="2"/>
  <c r="M1386" i="2"/>
  <c r="M239" i="2"/>
  <c r="M3983" i="2"/>
  <c r="M3982" i="2"/>
  <c r="M1385" i="2"/>
  <c r="M1500" i="2"/>
  <c r="M3981" i="2"/>
  <c r="M3980" i="2"/>
  <c r="M238" i="2"/>
  <c r="M3979" i="2"/>
  <c r="M3978" i="2"/>
  <c r="M3977" i="2"/>
  <c r="M835" i="2"/>
  <c r="M3976" i="2"/>
  <c r="M3975" i="2"/>
  <c r="M3974" i="2"/>
  <c r="M3973" i="2"/>
  <c r="M3972" i="2"/>
  <c r="M359" i="2"/>
  <c r="M1524" i="2"/>
  <c r="M1480" i="2"/>
  <c r="M753" i="2"/>
  <c r="M1423" i="2"/>
  <c r="M3971" i="2"/>
  <c r="M3970" i="2"/>
  <c r="M3969" i="2"/>
  <c r="M1576" i="2"/>
  <c r="M3968" i="2"/>
  <c r="M3967" i="2"/>
  <c r="M3966" i="2"/>
  <c r="M565" i="2"/>
  <c r="M3965" i="2"/>
  <c r="M1065" i="2"/>
  <c r="M3964" i="2"/>
  <c r="M460" i="2"/>
  <c r="M1187" i="2"/>
  <c r="M3963" i="2"/>
  <c r="M752" i="2"/>
  <c r="M3962" i="2"/>
  <c r="M1567" i="2"/>
  <c r="M3961" i="2"/>
  <c r="M3960" i="2"/>
  <c r="M1384" i="2"/>
  <c r="M3959" i="2"/>
  <c r="M1662" i="2"/>
  <c r="M3958" i="2"/>
  <c r="M1123" i="2"/>
  <c r="M3957" i="2"/>
  <c r="M3956" i="2"/>
  <c r="M3955" i="2"/>
  <c r="M3954" i="2"/>
  <c r="M834" i="2"/>
  <c r="M3953" i="2"/>
  <c r="M833" i="2"/>
  <c r="M71" i="2"/>
  <c r="M1649" i="2"/>
  <c r="M70" i="2"/>
  <c r="M237" i="2"/>
  <c r="M3952" i="2"/>
  <c r="M1274" i="2"/>
  <c r="M564" i="2"/>
  <c r="M3951" i="2"/>
  <c r="M1064" i="2"/>
  <c r="M3950" i="2"/>
  <c r="M1618" i="2"/>
  <c r="M3949" i="2"/>
  <c r="M236" i="2"/>
  <c r="M932" i="2"/>
  <c r="M3948" i="2"/>
  <c r="M3947" i="2"/>
  <c r="M3946" i="2"/>
  <c r="M3945" i="2"/>
  <c r="M3944" i="2"/>
  <c r="M3943" i="2"/>
  <c r="M563" i="2"/>
  <c r="M3942" i="2"/>
  <c r="M3941" i="2"/>
  <c r="M3940" i="2"/>
  <c r="M3939" i="2"/>
  <c r="M3938" i="2"/>
  <c r="M3937" i="2"/>
  <c r="M3936" i="2"/>
  <c r="M3935" i="2"/>
  <c r="M3934" i="2"/>
  <c r="M3933" i="2"/>
  <c r="M3932" i="2"/>
  <c r="M1186" i="2"/>
  <c r="M3931" i="2"/>
  <c r="M562" i="2"/>
  <c r="M3930" i="2"/>
  <c r="M3929" i="2"/>
  <c r="M3928" i="2"/>
  <c r="M1638" i="2"/>
  <c r="M1341" i="2"/>
  <c r="M3927" i="2"/>
  <c r="M3926" i="2"/>
  <c r="M3925" i="2"/>
  <c r="M3924" i="2"/>
  <c r="M459" i="2"/>
  <c r="M3923" i="2"/>
  <c r="M3922" i="2"/>
  <c r="M3921" i="2"/>
  <c r="M3920" i="2"/>
  <c r="M3919" i="2"/>
  <c r="M3918" i="2"/>
  <c r="M3917" i="2"/>
  <c r="M3916" i="2"/>
  <c r="M1422" i="2"/>
  <c r="M3915" i="2"/>
  <c r="M3914" i="2"/>
  <c r="M1063" i="2"/>
  <c r="M3913" i="2"/>
  <c r="M69" i="2"/>
  <c r="M3912" i="2"/>
  <c r="M3911" i="2"/>
  <c r="M561" i="2"/>
  <c r="M663" i="2"/>
  <c r="M1235" i="2"/>
  <c r="M3910" i="2"/>
  <c r="M3909" i="2"/>
  <c r="M3908" i="2"/>
  <c r="M1687" i="2"/>
  <c r="M3907" i="2"/>
  <c r="M832" i="2"/>
  <c r="M1340" i="2"/>
  <c r="M235" i="2"/>
  <c r="M3906" i="2"/>
  <c r="M3905" i="2"/>
  <c r="M358" i="2"/>
  <c r="M1122" i="2"/>
  <c r="M3904" i="2"/>
  <c r="M3903" i="2"/>
  <c r="M3902" i="2"/>
  <c r="M3901" i="2"/>
  <c r="M141" i="2"/>
  <c r="M3900" i="2"/>
  <c r="M357" i="2"/>
  <c r="M140" i="2"/>
  <c r="M662" i="2"/>
  <c r="M661" i="2"/>
  <c r="M751" i="2"/>
  <c r="M3899" i="2"/>
  <c r="M3898" i="2"/>
  <c r="M3897" i="2"/>
  <c r="M3896" i="2"/>
  <c r="M3895" i="2"/>
  <c r="M3894" i="2"/>
  <c r="M356" i="2"/>
  <c r="M1479" i="2"/>
  <c r="M1273" i="2"/>
  <c r="M3893" i="2"/>
  <c r="M3892" i="2"/>
  <c r="M3891" i="2"/>
  <c r="M3890" i="2"/>
  <c r="M3889" i="2"/>
  <c r="M234" i="2"/>
  <c r="M3888" i="2"/>
  <c r="M233" i="2"/>
  <c r="M3887" i="2"/>
  <c r="M3886" i="2"/>
  <c r="M3885" i="2"/>
  <c r="M3884" i="2"/>
  <c r="M3883" i="2"/>
  <c r="M3882" i="2"/>
  <c r="M3881" i="2"/>
  <c r="M3880" i="2"/>
  <c r="M3879" i="2"/>
  <c r="M355" i="2"/>
  <c r="M3878" i="2"/>
  <c r="M3877" i="2"/>
  <c r="M3876" i="2"/>
  <c r="M232" i="2"/>
  <c r="M3875" i="2"/>
  <c r="M1661" i="2"/>
  <c r="M1718" i="2"/>
  <c r="M1121" i="2"/>
  <c r="M3874" i="2"/>
  <c r="M3873" i="2"/>
  <c r="M3872" i="2"/>
  <c r="M3871" i="2"/>
  <c r="M750" i="2"/>
  <c r="M831" i="2"/>
  <c r="M1421" i="2"/>
  <c r="M1062" i="2"/>
  <c r="M458" i="2"/>
  <c r="M3870" i="2"/>
  <c r="M139" i="2"/>
  <c r="M3869" i="2"/>
  <c r="M1449" i="2"/>
  <c r="M1309" i="2"/>
  <c r="M3868" i="2"/>
  <c r="M1499" i="2"/>
  <c r="M3867" i="2"/>
  <c r="M3866" i="2"/>
  <c r="M3865" i="2"/>
  <c r="M931" i="2"/>
  <c r="M3864" i="2"/>
  <c r="M830" i="2"/>
  <c r="M560" i="2"/>
  <c r="M1120" i="2"/>
  <c r="M3863" i="2"/>
  <c r="M3862" i="2"/>
  <c r="M354" i="2"/>
  <c r="M3861" i="2"/>
  <c r="M3860" i="2"/>
  <c r="M3859" i="2"/>
  <c r="M353" i="2"/>
  <c r="M68" i="2"/>
  <c r="M3858" i="2"/>
  <c r="M1478" i="2"/>
  <c r="M3857" i="2"/>
  <c r="M3856" i="2"/>
  <c r="M3855" i="2"/>
  <c r="M3854" i="2"/>
  <c r="M457" i="2"/>
  <c r="M1477" i="2"/>
  <c r="M3853" i="2"/>
  <c r="M3852" i="2"/>
  <c r="M3851" i="2"/>
  <c r="M3850" i="2"/>
  <c r="M352" i="2"/>
  <c r="M3849" i="2"/>
  <c r="M3848" i="2"/>
  <c r="M749" i="2"/>
  <c r="M3847" i="2"/>
  <c r="M3846" i="2"/>
  <c r="M3845" i="2"/>
  <c r="M3844" i="2"/>
  <c r="M456" i="2"/>
  <c r="M1566" i="2"/>
  <c r="M3843" i="2"/>
  <c r="M3842" i="2"/>
  <c r="M3841" i="2"/>
  <c r="M1383" i="2"/>
  <c r="M3840" i="2"/>
  <c r="M3839" i="2"/>
  <c r="M1538" i="2"/>
  <c r="M231" i="2"/>
  <c r="M1607" i="2"/>
  <c r="M3838" i="2"/>
  <c r="M559" i="2"/>
  <c r="M1476" i="2"/>
  <c r="M3837" i="2"/>
  <c r="M455" i="2"/>
  <c r="M3836" i="2"/>
  <c r="M3835" i="2"/>
  <c r="M1234" i="2"/>
  <c r="M3834" i="2"/>
  <c r="M3833" i="2"/>
  <c r="M1420" i="2"/>
  <c r="M3832" i="2"/>
  <c r="M3831" i="2"/>
  <c r="M3830" i="2"/>
  <c r="M1554" i="2"/>
  <c r="M3829" i="2"/>
  <c r="M3828" i="2"/>
  <c r="M3827" i="2"/>
  <c r="M1005" i="2"/>
  <c r="M3826" i="2"/>
  <c r="M930" i="2"/>
  <c r="M748" i="2"/>
  <c r="M1666" i="2"/>
  <c r="M3825" i="2"/>
  <c r="M929" i="2"/>
  <c r="M3824" i="2"/>
  <c r="M3823" i="2"/>
  <c r="M3822" i="2"/>
  <c r="M3821" i="2"/>
  <c r="M3820" i="2"/>
  <c r="M3819" i="2"/>
  <c r="M1475" i="2"/>
  <c r="M3818" i="2"/>
  <c r="M1474" i="2"/>
  <c r="M3817" i="2"/>
  <c r="M3816" i="2"/>
  <c r="M3815" i="2"/>
  <c r="M928" i="2"/>
  <c r="M3814" i="2"/>
  <c r="M3813" i="2"/>
  <c r="M67" i="2"/>
  <c r="M927" i="2"/>
  <c r="M3812" i="2"/>
  <c r="M66" i="2"/>
  <c r="M3811" i="2"/>
  <c r="M230" i="2"/>
  <c r="M3810" i="2"/>
  <c r="M1523" i="2"/>
  <c r="M926" i="2"/>
  <c r="M3809" i="2"/>
  <c r="M138" i="2"/>
  <c r="M3808" i="2"/>
  <c r="M229" i="2"/>
  <c r="M3807" i="2"/>
  <c r="M3806" i="2"/>
  <c r="M1233" i="2"/>
  <c r="M3805" i="2"/>
  <c r="M3804" i="2"/>
  <c r="M3803" i="2"/>
  <c r="M3802" i="2"/>
  <c r="M1308" i="2"/>
  <c r="M558" i="2"/>
  <c r="M3801" i="2"/>
  <c r="M3800" i="2"/>
  <c r="M925" i="2"/>
  <c r="M1498" i="2"/>
  <c r="M3799" i="2"/>
  <c r="M3798" i="2"/>
  <c r="M3797" i="2"/>
  <c r="M3796" i="2"/>
  <c r="M3795" i="2"/>
  <c r="M1272" i="2"/>
  <c r="M3794" i="2"/>
  <c r="M3793" i="2"/>
  <c r="M1307" i="2"/>
  <c r="M3792" i="2"/>
  <c r="M3791" i="2"/>
  <c r="M3790" i="2"/>
  <c r="M3789" i="2"/>
  <c r="M3788" i="2"/>
  <c r="M3787" i="2"/>
  <c r="M1061" i="2"/>
  <c r="M3786" i="2"/>
  <c r="M1676" i="2"/>
  <c r="M3785" i="2"/>
  <c r="M1306" i="2"/>
  <c r="M3784" i="2"/>
  <c r="M660" i="2"/>
  <c r="M3783" i="2"/>
  <c r="M3782" i="2"/>
  <c r="M1185" i="2"/>
  <c r="M659" i="2"/>
  <c r="M747" i="2"/>
  <c r="M3781" i="2"/>
  <c r="M3780" i="2"/>
  <c r="M3779" i="2"/>
  <c r="M3778" i="2"/>
  <c r="M3777" i="2"/>
  <c r="M3776" i="2"/>
  <c r="M3775" i="2"/>
  <c r="M3774" i="2"/>
  <c r="M3773" i="2"/>
  <c r="M351" i="2"/>
  <c r="M1184" i="2"/>
  <c r="M3772" i="2"/>
  <c r="M924" i="2"/>
  <c r="M3771" i="2"/>
  <c r="M3770" i="2"/>
  <c r="M228" i="2"/>
  <c r="M923" i="2"/>
  <c r="M1305" i="2"/>
  <c r="M1537" i="2"/>
  <c r="M3769" i="2"/>
  <c r="M3768" i="2"/>
  <c r="M3767" i="2"/>
  <c r="M3766" i="2"/>
  <c r="M3765" i="2"/>
  <c r="M3764" i="2"/>
  <c r="M3763" i="2"/>
  <c r="M350" i="2"/>
  <c r="M3762" i="2"/>
  <c r="M3761" i="2"/>
  <c r="M3760" i="2"/>
  <c r="M1747" i="2"/>
  <c r="M3759" i="2"/>
  <c r="M1750" i="2"/>
  <c r="M3758" i="2"/>
  <c r="M3757" i="2"/>
  <c r="M1232" i="2"/>
  <c r="M3756" i="2"/>
  <c r="M3755" i="2"/>
  <c r="M658" i="2"/>
  <c r="M3754" i="2"/>
  <c r="M1522" i="2"/>
  <c r="M746" i="2"/>
  <c r="M1575" i="2"/>
  <c r="M3753" i="2"/>
  <c r="M65" i="2"/>
  <c r="M3752" i="2"/>
  <c r="M3751" i="2"/>
  <c r="M3750" i="2"/>
  <c r="M3749" i="2"/>
  <c r="M3748" i="2"/>
  <c r="M3747" i="2"/>
  <c r="M3746" i="2"/>
  <c r="M3745" i="2"/>
  <c r="M454" i="2"/>
  <c r="M1745" i="2"/>
  <c r="M453" i="2"/>
  <c r="M922" i="2"/>
  <c r="M1183" i="2"/>
  <c r="M3744" i="2"/>
  <c r="M3743" i="2"/>
  <c r="M3742" i="2"/>
  <c r="M1060" i="2"/>
  <c r="M3741" i="2"/>
  <c r="M829" i="2"/>
  <c r="M828" i="2"/>
  <c r="M3740" i="2"/>
  <c r="M3739" i="2"/>
  <c r="M3738" i="2"/>
  <c r="M349" i="2"/>
  <c r="M3737" i="2"/>
  <c r="M827" i="2"/>
  <c r="M826" i="2"/>
  <c r="M1586" i="2"/>
  <c r="M3736" i="2"/>
  <c r="M3735" i="2"/>
  <c r="M64" i="2"/>
  <c r="M3734" i="2"/>
  <c r="M3733" i="2"/>
  <c r="M3732" i="2"/>
  <c r="M657" i="2"/>
  <c r="M3731" i="2"/>
  <c r="M1304" i="2"/>
  <c r="M1756" i="2"/>
  <c r="M1059" i="2"/>
  <c r="M3730" i="2"/>
  <c r="M745" i="2"/>
  <c r="M1182" i="2"/>
  <c r="M3729" i="2"/>
  <c r="M3728" i="2"/>
  <c r="M348" i="2"/>
  <c r="M3727" i="2"/>
  <c r="M1058" i="2"/>
  <c r="M557" i="2"/>
  <c r="M3726" i="2"/>
  <c r="M1565" i="2"/>
  <c r="M3725" i="2"/>
  <c r="M1632" i="2"/>
  <c r="M3724" i="2"/>
  <c r="M3723" i="2"/>
  <c r="M3722" i="2"/>
  <c r="M1271" i="2"/>
  <c r="M1419" i="2"/>
  <c r="M1231" i="2"/>
  <c r="M3721" i="2"/>
  <c r="M3720" i="2"/>
  <c r="M3719" i="2"/>
  <c r="M3718" i="2"/>
  <c r="M744" i="2"/>
  <c r="M1057" i="2"/>
  <c r="M1473" i="2"/>
  <c r="M1004" i="2"/>
  <c r="M3717" i="2"/>
  <c r="M1056" i="2"/>
  <c r="M3716" i="2"/>
  <c r="M743" i="2"/>
  <c r="M556" i="2"/>
  <c r="M742" i="2"/>
  <c r="M3715" i="2"/>
  <c r="M3714" i="2"/>
  <c r="M3713" i="2"/>
  <c r="M3712" i="2"/>
  <c r="M3711" i="2"/>
  <c r="M3710" i="2"/>
  <c r="M3709" i="2"/>
  <c r="M3708" i="2"/>
  <c r="M3707" i="2"/>
  <c r="M3706" i="2"/>
  <c r="M227" i="2"/>
  <c r="M3705" i="2"/>
  <c r="M1181" i="2"/>
  <c r="M347" i="2"/>
  <c r="M3704" i="2"/>
  <c r="M1382" i="2"/>
  <c r="M656" i="2"/>
  <c r="M3703" i="2"/>
  <c r="M3702" i="2"/>
  <c r="M3701" i="2"/>
  <c r="M3700" i="2"/>
  <c r="M3699" i="2"/>
  <c r="M3698" i="2"/>
  <c r="M63" i="2"/>
  <c r="M3697" i="2"/>
  <c r="M62" i="2"/>
  <c r="M346" i="2"/>
  <c r="M3696" i="2"/>
  <c r="M3695" i="2"/>
  <c r="M3694" i="2"/>
  <c r="M3693" i="2"/>
  <c r="M3692" i="2"/>
  <c r="M3691" i="2"/>
  <c r="M3690" i="2"/>
  <c r="M555" i="2"/>
  <c r="M345" i="2"/>
  <c r="M3689" i="2"/>
  <c r="M1003" i="2"/>
  <c r="M1180" i="2"/>
  <c r="M655" i="2"/>
  <c r="M3688" i="2"/>
  <c r="M1723" i="2"/>
  <c r="M1002" i="2"/>
  <c r="M137" i="2"/>
  <c r="M3687" i="2"/>
  <c r="M3686" i="2"/>
  <c r="M3685" i="2"/>
  <c r="M452" i="2"/>
  <c r="M3684" i="2"/>
  <c r="M136" i="2"/>
  <c r="M344" i="2"/>
  <c r="M825" i="2"/>
  <c r="M741" i="2"/>
  <c r="M3683" i="2"/>
  <c r="M3682" i="2"/>
  <c r="M3681" i="2"/>
  <c r="M3680" i="2"/>
  <c r="M451" i="2"/>
  <c r="M3679" i="2"/>
  <c r="M1270" i="2"/>
  <c r="M3678" i="2"/>
  <c r="M740" i="2"/>
  <c r="M3677" i="2"/>
  <c r="M3676" i="2"/>
  <c r="M3675" i="2"/>
  <c r="M3674" i="2"/>
  <c r="M3673" i="2"/>
  <c r="M3672" i="2"/>
  <c r="M3671" i="2"/>
  <c r="M343" i="2"/>
  <c r="M1448" i="2"/>
  <c r="M3670" i="2"/>
  <c r="M3669" i="2"/>
  <c r="M3668" i="2"/>
  <c r="M3667" i="2"/>
  <c r="M3666" i="2"/>
  <c r="M3665" i="2"/>
  <c r="M3664" i="2"/>
  <c r="M3663" i="2"/>
  <c r="M3662" i="2"/>
  <c r="M554" i="2"/>
  <c r="M3661" i="2"/>
  <c r="M3660" i="2"/>
  <c r="M3659" i="2"/>
  <c r="M3658" i="2"/>
  <c r="M1692" i="2"/>
  <c r="M3657" i="2"/>
  <c r="M3656" i="2"/>
  <c r="M3655" i="2"/>
  <c r="M1536" i="2"/>
  <c r="M654" i="2"/>
  <c r="M3654" i="2"/>
  <c r="M3653" i="2"/>
  <c r="M3652" i="2"/>
  <c r="M1553" i="2"/>
  <c r="M3651" i="2"/>
  <c r="M3650" i="2"/>
  <c r="M3649" i="2"/>
  <c r="M3648" i="2"/>
  <c r="M824" i="2"/>
  <c r="M61" i="2"/>
  <c r="M3647" i="2"/>
  <c r="M3646" i="2"/>
  <c r="M3645" i="2"/>
  <c r="M3644" i="2"/>
  <c r="M3643" i="2"/>
  <c r="M3642" i="2"/>
  <c r="M17" i="2"/>
  <c r="M3641" i="2"/>
  <c r="M823" i="2"/>
  <c r="M3640" i="2"/>
  <c r="M1637" i="2"/>
  <c r="M450" i="2"/>
  <c r="M1381" i="2"/>
  <c r="M3639" i="2"/>
  <c r="M3638" i="2"/>
  <c r="M3637" i="2"/>
  <c r="M3636" i="2"/>
  <c r="M3635" i="2"/>
  <c r="M1380" i="2"/>
  <c r="M3634" i="2"/>
  <c r="M3633" i="2"/>
  <c r="M3632" i="2"/>
  <c r="M3631" i="2"/>
  <c r="M3630" i="2"/>
  <c r="M3629" i="2"/>
  <c r="M3628" i="2"/>
  <c r="M3627" i="2"/>
  <c r="M1303" i="2"/>
  <c r="M3626" i="2"/>
  <c r="M3625" i="2"/>
  <c r="M3624" i="2"/>
  <c r="M3623" i="2"/>
  <c r="M739" i="2"/>
  <c r="M3622" i="2"/>
  <c r="M3621" i="2"/>
  <c r="M3620" i="2"/>
  <c r="M553" i="2"/>
  <c r="M3619" i="2"/>
  <c r="M822" i="2"/>
  <c r="M3618" i="2"/>
  <c r="M1339" i="2"/>
  <c r="M3617" i="2"/>
  <c r="M3616" i="2"/>
  <c r="M3615" i="2"/>
  <c r="M342" i="2"/>
  <c r="M3614" i="2"/>
  <c r="M3613" i="2"/>
  <c r="M3612" i="2"/>
  <c r="M3611" i="2"/>
  <c r="M1742" i="2"/>
  <c r="M3610" i="2"/>
  <c r="M3609" i="2"/>
  <c r="M3608" i="2"/>
  <c r="M3607" i="2"/>
  <c r="M738" i="2"/>
  <c r="M3606" i="2"/>
  <c r="M3605" i="2"/>
  <c r="M1379" i="2"/>
  <c r="M3604" i="2"/>
  <c r="M3603" i="2"/>
  <c r="M3602" i="2"/>
  <c r="M3601" i="2"/>
  <c r="M1001" i="2"/>
  <c r="M135" i="2"/>
  <c r="M134" i="2"/>
  <c r="M1338" i="2"/>
  <c r="M3600" i="2"/>
  <c r="M3599" i="2"/>
  <c r="M3598" i="2"/>
  <c r="M3597" i="2"/>
  <c r="M3596" i="2"/>
  <c r="M3595" i="2"/>
  <c r="M3594" i="2"/>
  <c r="M3593" i="2"/>
  <c r="M3592" i="2"/>
  <c r="M3591" i="2"/>
  <c r="M1055" i="2"/>
  <c r="M3590" i="2"/>
  <c r="M3589" i="2"/>
  <c r="M3588" i="2"/>
  <c r="M3587" i="2"/>
  <c r="M3586" i="2"/>
  <c r="M3585" i="2"/>
  <c r="M3584" i="2"/>
  <c r="M3583" i="2"/>
  <c r="M3582" i="2"/>
  <c r="M3581" i="2"/>
  <c r="M3580" i="2"/>
  <c r="M3579" i="2"/>
  <c r="M3578" i="2"/>
  <c r="M3577" i="2"/>
  <c r="M3576" i="2"/>
  <c r="M3575" i="2"/>
  <c r="M1447" i="2"/>
  <c r="M3574" i="2"/>
  <c r="M3573" i="2"/>
  <c r="M3572" i="2"/>
  <c r="M3571" i="2"/>
  <c r="M1269" i="2"/>
  <c r="M3570" i="2"/>
  <c r="M3569" i="2"/>
  <c r="M1119" i="2"/>
  <c r="M3568" i="2"/>
  <c r="M3567" i="2"/>
  <c r="M3566" i="2"/>
  <c r="M3565" i="2"/>
  <c r="M3564" i="2"/>
  <c r="M133" i="2"/>
  <c r="M3563" i="2"/>
  <c r="M3562" i="2"/>
  <c r="M3561" i="2"/>
  <c r="M3560" i="2"/>
  <c r="M449" i="2"/>
  <c r="M3559" i="2"/>
  <c r="M1337" i="2"/>
  <c r="M3558" i="2"/>
  <c r="M1118" i="2"/>
  <c r="M3557" i="2"/>
  <c r="M3556" i="2"/>
  <c r="M3555" i="2"/>
  <c r="M3554" i="2"/>
  <c r="M3553" i="2"/>
  <c r="M3552" i="2"/>
  <c r="M3551" i="2"/>
  <c r="M3550" i="2"/>
  <c r="M3549" i="2"/>
  <c r="M3548" i="2"/>
  <c r="M3547" i="2"/>
  <c r="M3546" i="2"/>
  <c r="M3545" i="2"/>
  <c r="M3544" i="2"/>
  <c r="M1230" i="2"/>
  <c r="M1617" i="2"/>
  <c r="M3543" i="2"/>
  <c r="M3542" i="2"/>
  <c r="M3541" i="2"/>
  <c r="M921" i="2"/>
  <c r="M3540" i="2"/>
  <c r="M3539" i="2"/>
  <c r="M3538" i="2"/>
  <c r="M3537" i="2"/>
  <c r="M3536" i="2"/>
  <c r="M552" i="2"/>
  <c r="M3535" i="2"/>
  <c r="M3534" i="2"/>
  <c r="M1000" i="2"/>
  <c r="M1268" i="2"/>
  <c r="M16" i="2"/>
  <c r="M3533" i="2"/>
  <c r="M3532" i="2"/>
  <c r="M3531" i="2"/>
  <c r="M3530" i="2"/>
  <c r="M920" i="2"/>
  <c r="M3529" i="2"/>
  <c r="M3528" i="2"/>
  <c r="M3527" i="2"/>
  <c r="M3526" i="2"/>
  <c r="M551" i="2"/>
  <c r="M3525" i="2"/>
  <c r="M999" i="2"/>
  <c r="M226" i="2"/>
  <c r="M3524" i="2"/>
  <c r="M919" i="2"/>
  <c r="M3523" i="2"/>
  <c r="M3522" i="2"/>
  <c r="M3521" i="2"/>
  <c r="M3520" i="2"/>
  <c r="M3519" i="2"/>
  <c r="M3518" i="2"/>
  <c r="M3517" i="2"/>
  <c r="M3516" i="2"/>
  <c r="M3515" i="2"/>
  <c r="M3514" i="2"/>
  <c r="M3513" i="2"/>
  <c r="M3512" i="2"/>
  <c r="M3511" i="2"/>
  <c r="M3510" i="2"/>
  <c r="M3509" i="2"/>
  <c r="M3508" i="2"/>
  <c r="M3507" i="2"/>
  <c r="M3506" i="2"/>
  <c r="M3505" i="2"/>
  <c r="M3504" i="2"/>
  <c r="M132" i="2"/>
  <c r="M3503" i="2"/>
  <c r="M3502" i="2"/>
  <c r="M3501" i="2"/>
  <c r="M3500" i="2"/>
  <c r="M3499" i="2"/>
  <c r="M3498" i="2"/>
  <c r="M3497" i="2"/>
  <c r="M3496" i="2"/>
  <c r="M3495" i="2"/>
  <c r="M448" i="2"/>
  <c r="M1267" i="2"/>
  <c r="M3494" i="2"/>
  <c r="M3493" i="2"/>
  <c r="M3492" i="2"/>
  <c r="M225" i="2"/>
  <c r="M3491" i="2"/>
  <c r="M3490" i="2"/>
  <c r="M3489" i="2"/>
  <c r="M550" i="2"/>
  <c r="M3488" i="2"/>
  <c r="M131" i="2"/>
  <c r="M447" i="2"/>
  <c r="M1179" i="2"/>
  <c r="M3487" i="2"/>
  <c r="M3486" i="2"/>
  <c r="M3485" i="2"/>
  <c r="M3484" i="2"/>
  <c r="M918" i="2"/>
  <c r="M130" i="2"/>
  <c r="M3483" i="2"/>
  <c r="M3482" i="2"/>
  <c r="M1302" i="2"/>
  <c r="M3481" i="2"/>
  <c r="M3480" i="2"/>
  <c r="M3479" i="2"/>
  <c r="M3478" i="2"/>
  <c r="M1178" i="2"/>
  <c r="M224" i="2"/>
  <c r="M3477" i="2"/>
  <c r="M3476" i="2"/>
  <c r="M1472" i="2"/>
  <c r="M549" i="2"/>
  <c r="M3475" i="2"/>
  <c r="M3474" i="2"/>
  <c r="M3473" i="2"/>
  <c r="M3472" i="2"/>
  <c r="M3471" i="2"/>
  <c r="M3470" i="2"/>
  <c r="M3469" i="2"/>
  <c r="M60" i="2"/>
  <c r="M917" i="2"/>
  <c r="M341" i="2"/>
  <c r="M3468" i="2"/>
  <c r="M3467" i="2"/>
  <c r="M3466" i="2"/>
  <c r="M3465" i="2"/>
  <c r="M59" i="2"/>
  <c r="M3464" i="2"/>
  <c r="M3463" i="2"/>
  <c r="M1675" i="2"/>
  <c r="M3462" i="2"/>
  <c r="M3461" i="2"/>
  <c r="M3460" i="2"/>
  <c r="M340" i="2"/>
  <c r="M15" i="2"/>
  <c r="M3459" i="2"/>
  <c r="M998" i="2"/>
  <c r="M3458" i="2"/>
  <c r="M3457" i="2"/>
  <c r="M3456" i="2"/>
  <c r="M1656" i="2"/>
  <c r="M3455" i="2"/>
  <c r="M3454" i="2"/>
  <c r="M3453" i="2"/>
  <c r="M3452" i="2"/>
  <c r="M3451" i="2"/>
  <c r="M3450" i="2"/>
  <c r="M3449" i="2"/>
  <c r="M3448" i="2"/>
  <c r="M223" i="2"/>
  <c r="M3447" i="2"/>
  <c r="M3446" i="2"/>
  <c r="M1054" i="2"/>
  <c r="M3445" i="2"/>
  <c r="M3444" i="2"/>
  <c r="M3443" i="2"/>
  <c r="M3442" i="2"/>
  <c r="M3441" i="2"/>
  <c r="M3440" i="2"/>
  <c r="M1727" i="2"/>
  <c r="M3439" i="2"/>
  <c r="M3438" i="2"/>
  <c r="M3437" i="2"/>
  <c r="M3436" i="2"/>
  <c r="M3435" i="2"/>
  <c r="M3434" i="2"/>
  <c r="M916" i="2"/>
  <c r="M821" i="2"/>
  <c r="M1177" i="2"/>
  <c r="M3433" i="2"/>
  <c r="M3432" i="2"/>
  <c r="M14" i="2"/>
  <c r="M3431" i="2"/>
  <c r="M3430" i="2"/>
  <c r="M3429" i="2"/>
  <c r="M3428" i="2"/>
  <c r="M3427" i="2"/>
  <c r="M3426" i="2"/>
  <c r="M3425" i="2"/>
  <c r="M3424" i="2"/>
  <c r="M3423" i="2"/>
  <c r="M3422" i="2"/>
  <c r="M3421" i="2"/>
  <c r="M3420" i="2"/>
  <c r="M3419" i="2"/>
  <c r="M1471" i="2"/>
  <c r="M997" i="2"/>
  <c r="M3418" i="2"/>
  <c r="M3417" i="2"/>
  <c r="M3416" i="2"/>
  <c r="M1053" i="2"/>
  <c r="M3415" i="2"/>
  <c r="M3414" i="2"/>
  <c r="M446" i="2"/>
  <c r="M1535" i="2"/>
  <c r="M339" i="2"/>
  <c r="M3413" i="2"/>
  <c r="M3412" i="2"/>
  <c r="M3411" i="2"/>
  <c r="M3410" i="2"/>
  <c r="M3409" i="2"/>
  <c r="M1616" i="2"/>
  <c r="M3408" i="2"/>
  <c r="M3407" i="2"/>
  <c r="M3406" i="2"/>
  <c r="M3405" i="2"/>
  <c r="M3404" i="2"/>
  <c r="M3403" i="2"/>
  <c r="M3402" i="2"/>
  <c r="M3401" i="2"/>
  <c r="M3400" i="2"/>
  <c r="M3399" i="2"/>
  <c r="M3398" i="2"/>
  <c r="M3397" i="2"/>
  <c r="M1176" i="2"/>
  <c r="M3396" i="2"/>
  <c r="M915" i="2"/>
  <c r="M3395" i="2"/>
  <c r="M3394" i="2"/>
  <c r="M3393" i="2"/>
  <c r="M3392" i="2"/>
  <c r="M653" i="2"/>
  <c r="M1521" i="2"/>
  <c r="M3391" i="2"/>
  <c r="M3390" i="2"/>
  <c r="M1674" i="2"/>
  <c r="M996" i="2"/>
  <c r="M1552" i="2"/>
  <c r="M3389" i="2"/>
  <c r="M3388" i="2"/>
  <c r="M652" i="2"/>
  <c r="M1175" i="2"/>
  <c r="M3387" i="2"/>
  <c r="M3386" i="2"/>
  <c r="M3385" i="2"/>
  <c r="M3384" i="2"/>
  <c r="M3383" i="2"/>
  <c r="M3382" i="2"/>
  <c r="M3381" i="2"/>
  <c r="M3380" i="2"/>
  <c r="M1052" i="2"/>
  <c r="M1229" i="2"/>
  <c r="M820" i="2"/>
  <c r="M651" i="2"/>
  <c r="M1741" i="2"/>
  <c r="M650" i="2"/>
  <c r="M3379" i="2"/>
  <c r="M1631" i="2"/>
  <c r="M3378" i="2"/>
  <c r="M995" i="2"/>
  <c r="M3377" i="2"/>
  <c r="M1378" i="2"/>
  <c r="M222" i="2"/>
  <c r="M3376" i="2"/>
  <c r="M338" i="2"/>
  <c r="M1117" i="2"/>
  <c r="M3375" i="2"/>
  <c r="M3374" i="2"/>
  <c r="M3373" i="2"/>
  <c r="M548" i="2"/>
  <c r="M3372" i="2"/>
  <c r="M3371" i="2"/>
  <c r="M3370" i="2"/>
  <c r="M1615" i="2"/>
  <c r="M3369" i="2"/>
  <c r="M3368" i="2"/>
  <c r="M819" i="2"/>
  <c r="M337" i="2"/>
  <c r="M3367" i="2"/>
  <c r="M3366" i="2"/>
  <c r="M3365" i="2"/>
  <c r="M3364" i="2"/>
  <c r="M3363" i="2"/>
  <c r="M3362" i="2"/>
  <c r="M1228" i="2"/>
  <c r="M3361" i="2"/>
  <c r="M3360" i="2"/>
  <c r="M3359" i="2"/>
  <c r="M3358" i="2"/>
  <c r="M3357" i="2"/>
  <c r="M3356" i="2"/>
  <c r="M3355" i="2"/>
  <c r="M3354" i="2"/>
  <c r="M3353" i="2"/>
  <c r="M3352" i="2"/>
  <c r="M547" i="2"/>
  <c r="M3351" i="2"/>
  <c r="M445" i="2"/>
  <c r="M546" i="2"/>
  <c r="M3350" i="2"/>
  <c r="M818" i="2"/>
  <c r="M3349" i="2"/>
  <c r="M336" i="2"/>
  <c r="M3348" i="2"/>
  <c r="M3347" i="2"/>
  <c r="M3346" i="2"/>
  <c r="M3345" i="2"/>
  <c r="M221" i="2"/>
  <c r="M3344" i="2"/>
  <c r="M3343" i="2"/>
  <c r="M3342" i="2"/>
  <c r="M335" i="2"/>
  <c r="M3341" i="2"/>
  <c r="M1377" i="2"/>
  <c r="M1174" i="2"/>
  <c r="M3340" i="2"/>
  <c r="M3339" i="2"/>
  <c r="M3338" i="2"/>
  <c r="M3337" i="2"/>
  <c r="M3336" i="2"/>
  <c r="M3335" i="2"/>
  <c r="M129" i="2"/>
  <c r="M3334" i="2"/>
  <c r="M3333" i="2"/>
  <c r="M3332" i="2"/>
  <c r="M3331" i="2"/>
  <c r="M58" i="2"/>
  <c r="M220" i="2"/>
  <c r="M3330" i="2"/>
  <c r="M737" i="2"/>
  <c r="M3329" i="2"/>
  <c r="M545" i="2"/>
  <c r="M3328" i="2"/>
  <c r="M1336" i="2"/>
  <c r="M1497" i="2"/>
  <c r="M3327" i="2"/>
  <c r="M3326" i="2"/>
  <c r="M57" i="2"/>
  <c r="M3325" i="2"/>
  <c r="M3324" i="2"/>
  <c r="M3323" i="2"/>
  <c r="M3322" i="2"/>
  <c r="M3321" i="2"/>
  <c r="M3320" i="2"/>
  <c r="M3319" i="2"/>
  <c r="M334" i="2"/>
  <c r="M3318" i="2"/>
  <c r="M3317" i="2"/>
  <c r="M3316" i="2"/>
  <c r="M333" i="2"/>
  <c r="M544" i="2"/>
  <c r="M56" i="2"/>
  <c r="M3315" i="2"/>
  <c r="M3314" i="2"/>
  <c r="M3313" i="2"/>
  <c r="M3312" i="2"/>
  <c r="M332" i="2"/>
  <c r="M128" i="2"/>
  <c r="M3311" i="2"/>
  <c r="M3310" i="2"/>
  <c r="M3309" i="2"/>
  <c r="M817" i="2"/>
  <c r="M3308" i="2"/>
  <c r="M1173" i="2"/>
  <c r="M2" i="2"/>
  <c r="M3307" i="2"/>
  <c r="M1551" i="2"/>
  <c r="M3306" i="2"/>
  <c r="M1574" i="2"/>
  <c r="M444" i="2"/>
  <c r="M3305" i="2"/>
  <c r="M3304" i="2"/>
  <c r="M3303" i="2"/>
  <c r="M3302" i="2"/>
  <c r="M1446" i="2"/>
  <c r="M443" i="2"/>
  <c r="M1301" i="2"/>
  <c r="M219" i="2"/>
  <c r="M442" i="2"/>
  <c r="M3301" i="2"/>
  <c r="M3300" i="2"/>
  <c r="M3299" i="2"/>
  <c r="M1418" i="2"/>
  <c r="M127" i="2"/>
  <c r="M3298" i="2"/>
  <c r="M3297" i="2"/>
  <c r="M3296" i="2"/>
  <c r="M816" i="2"/>
  <c r="M3295" i="2"/>
  <c r="M1751" i="2"/>
  <c r="M3294" i="2"/>
  <c r="M3293" i="2"/>
  <c r="M3292" i="2"/>
  <c r="M3291" i="2"/>
  <c r="M3290" i="2"/>
  <c r="M3289" i="2"/>
  <c r="M914" i="2"/>
  <c r="M3288" i="2"/>
  <c r="M3287" i="2"/>
  <c r="M3286" i="2"/>
  <c r="M3285" i="2"/>
  <c r="M3284" i="2"/>
  <c r="M1266" i="2"/>
  <c r="M3283" i="2"/>
  <c r="M1573" i="2"/>
  <c r="M3282" i="2"/>
  <c r="M3281" i="2"/>
  <c r="M3280" i="2"/>
  <c r="M815" i="2"/>
  <c r="M3279" i="2"/>
  <c r="M3278" i="2"/>
  <c r="M1227" i="2"/>
  <c r="M3277" i="2"/>
  <c r="M3276" i="2"/>
  <c r="M3275" i="2"/>
  <c r="M3274" i="2"/>
  <c r="M736" i="2"/>
  <c r="M3273" i="2"/>
  <c r="M3272" i="2"/>
  <c r="M3271" i="2"/>
  <c r="M649" i="2"/>
  <c r="M3270" i="2"/>
  <c r="M3269" i="2"/>
  <c r="M1226" i="2"/>
  <c r="M3268" i="2"/>
  <c r="M3267" i="2"/>
  <c r="M913" i="2"/>
  <c r="M3266" i="2"/>
  <c r="M3265" i="2"/>
  <c r="M3264" i="2"/>
  <c r="M735" i="2"/>
  <c r="M3263" i="2"/>
  <c r="M1564" i="2"/>
  <c r="M3262" i="2"/>
  <c r="M3261" i="2"/>
  <c r="M3260" i="2"/>
  <c r="M441" i="2"/>
  <c r="M3259" i="2"/>
  <c r="M55" i="2"/>
  <c r="M3258" i="2"/>
  <c r="M3257" i="2"/>
  <c r="M3256" i="2"/>
  <c r="M3255" i="2"/>
  <c r="M3254" i="2"/>
  <c r="M912" i="2"/>
  <c r="M3253" i="2"/>
  <c r="M3252" i="2"/>
  <c r="M3251" i="2"/>
  <c r="M734" i="2"/>
  <c r="M3250" i="2"/>
  <c r="M3249" i="2"/>
  <c r="M218" i="2"/>
  <c r="M3248" i="2"/>
  <c r="M3247" i="2"/>
  <c r="M1335" i="2"/>
  <c r="M1417" i="2"/>
  <c r="M1534" i="2"/>
  <c r="M3246" i="2"/>
  <c r="M3245" i="2"/>
  <c r="M3244" i="2"/>
  <c r="M648" i="2"/>
  <c r="M3243" i="2"/>
  <c r="M440" i="2"/>
  <c r="M3242" i="2"/>
  <c r="M3241" i="2"/>
  <c r="M3240" i="2"/>
  <c r="M733" i="2"/>
  <c r="M3239" i="2"/>
  <c r="M3238" i="2"/>
  <c r="M3237" i="2"/>
  <c r="M3236" i="2"/>
  <c r="M3235" i="2"/>
  <c r="M1721" i="2"/>
  <c r="M1681" i="2"/>
  <c r="M3234" i="2"/>
  <c r="M3233" i="2"/>
  <c r="M3232" i="2"/>
  <c r="M3231" i="2"/>
  <c r="M1334" i="2"/>
  <c r="M3230" i="2"/>
  <c r="M3229" i="2"/>
  <c r="M3228" i="2"/>
  <c r="M3227" i="2"/>
  <c r="M3226" i="2"/>
  <c r="M543" i="2"/>
  <c r="M3225" i="2"/>
  <c r="M217" i="2"/>
  <c r="M647" i="2"/>
  <c r="M3224" i="2"/>
  <c r="M911" i="2"/>
  <c r="M3223" i="2"/>
  <c r="M126" i="2"/>
  <c r="M3222" i="2"/>
  <c r="M3221" i="2"/>
  <c r="M3220" i="2"/>
  <c r="M1725" i="2"/>
  <c r="M3219" i="2"/>
  <c r="M13" i="2"/>
  <c r="M331" i="2"/>
  <c r="M3218" i="2"/>
  <c r="M1470" i="2"/>
  <c r="M1655" i="2"/>
  <c r="M3217" i="2"/>
  <c r="M3216" i="2"/>
  <c r="M3215" i="2"/>
  <c r="M3214" i="2"/>
  <c r="M1606" i="2"/>
  <c r="M646" i="2"/>
  <c r="M3213" i="2"/>
  <c r="M3212" i="2"/>
  <c r="M645" i="2"/>
  <c r="M3211" i="2"/>
  <c r="M3210" i="2"/>
  <c r="M3209" i="2"/>
  <c r="M3208" i="2"/>
  <c r="M3207" i="2"/>
  <c r="M3206" i="2"/>
  <c r="M3205" i="2"/>
  <c r="M3204" i="2"/>
  <c r="M125" i="2"/>
  <c r="M3203" i="2"/>
  <c r="M3202" i="2"/>
  <c r="M732" i="2"/>
  <c r="M3201" i="2"/>
  <c r="M3200" i="2"/>
  <c r="M330" i="2"/>
  <c r="M439" i="2"/>
  <c r="M329" i="2"/>
  <c r="M3199" i="2"/>
  <c r="M124" i="2"/>
  <c r="M3198" i="2"/>
  <c r="M3197" i="2"/>
  <c r="M1051" i="2"/>
  <c r="M1333" i="2"/>
  <c r="M3196" i="2"/>
  <c r="M1050" i="2"/>
  <c r="M1172" i="2"/>
  <c r="M3195" i="2"/>
  <c r="M3194" i="2"/>
  <c r="M1496" i="2"/>
  <c r="M3193" i="2"/>
  <c r="M731" i="2"/>
  <c r="M3192" i="2"/>
  <c r="M3191" i="2"/>
  <c r="M3190" i="2"/>
  <c r="M3189" i="2"/>
  <c r="M3188" i="2"/>
  <c r="M3187" i="2"/>
  <c r="M3186" i="2"/>
  <c r="M3185" i="2"/>
  <c r="M3184" i="2"/>
  <c r="M3183" i="2"/>
  <c r="M3182" i="2"/>
  <c r="M3181" i="2"/>
  <c r="M3180" i="2"/>
  <c r="M1520" i="2"/>
  <c r="M3179" i="2"/>
  <c r="M216" i="2"/>
  <c r="M644" i="2"/>
  <c r="M3178" i="2"/>
  <c r="M3177" i="2"/>
  <c r="M3176" i="2"/>
  <c r="M3175" i="2"/>
  <c r="M3174" i="2"/>
  <c r="M3173" i="2"/>
  <c r="M3172" i="2"/>
  <c r="M1332" i="2"/>
  <c r="M3171" i="2"/>
  <c r="M3170" i="2"/>
  <c r="M3169" i="2"/>
  <c r="M1116" i="2"/>
  <c r="M3168" i="2"/>
  <c r="M643" i="2"/>
  <c r="M730" i="2"/>
  <c r="M3167" i="2"/>
  <c r="M3166" i="2"/>
  <c r="M1416" i="2"/>
  <c r="M3165" i="2"/>
  <c r="M328" i="2"/>
  <c r="M3164" i="2"/>
  <c r="M3163" i="2"/>
  <c r="M729" i="2"/>
  <c r="M3162" i="2"/>
  <c r="M3161" i="2"/>
  <c r="M3160" i="2"/>
  <c r="M3159" i="2"/>
  <c r="M438" i="2"/>
  <c r="M3158" i="2"/>
  <c r="M3157" i="2"/>
  <c r="M3156" i="2"/>
  <c r="M728" i="2"/>
  <c r="M123" i="2"/>
  <c r="M3155" i="2"/>
  <c r="M910" i="2"/>
  <c r="M3154" i="2"/>
  <c r="M3153" i="2"/>
  <c r="M3152" i="2"/>
  <c r="M3151" i="2"/>
  <c r="M3150" i="2"/>
  <c r="M3149" i="2"/>
  <c r="M3148" i="2"/>
  <c r="M3147" i="2"/>
  <c r="M994" i="2"/>
  <c r="M3146" i="2"/>
  <c r="M3145" i="2"/>
  <c r="M3144" i="2"/>
  <c r="M3143" i="2"/>
  <c r="M1049" i="2"/>
  <c r="M3142" i="2"/>
  <c r="M3141" i="2"/>
  <c r="M3140" i="2"/>
  <c r="M3139" i="2"/>
  <c r="M3138" i="2"/>
  <c r="M3137" i="2"/>
  <c r="M3136" i="2"/>
  <c r="M3135" i="2"/>
  <c r="M1605" i="2"/>
  <c r="M1171" i="2"/>
  <c r="M3134" i="2"/>
  <c r="M3133" i="2"/>
  <c r="M3132" i="2"/>
  <c r="M3131" i="2"/>
  <c r="M3130" i="2"/>
  <c r="M3129" i="2"/>
  <c r="M3128" i="2"/>
  <c r="M3127" i="2"/>
  <c r="M3126" i="2"/>
  <c r="M437" i="2"/>
  <c r="M3125" i="2"/>
  <c r="M3124" i="2"/>
  <c r="M3123" i="2"/>
  <c r="M909" i="2"/>
  <c r="M54" i="2"/>
  <c r="M3122" i="2"/>
  <c r="M908" i="2"/>
  <c r="M3121" i="2"/>
  <c r="M3120" i="2"/>
  <c r="M3119" i="2"/>
  <c r="M542" i="2"/>
  <c r="M3118" i="2"/>
  <c r="M3117" i="2"/>
  <c r="M541" i="2"/>
  <c r="M3116" i="2"/>
  <c r="M3115" i="2"/>
  <c r="M3114" i="2"/>
  <c r="M215" i="2"/>
  <c r="M3113" i="2"/>
  <c r="M3112" i="2"/>
  <c r="M3111" i="2"/>
  <c r="M3110" i="2"/>
  <c r="M3109" i="2"/>
  <c r="M3108" i="2"/>
  <c r="M3107" i="2"/>
  <c r="M3106" i="2"/>
  <c r="M3105" i="2"/>
  <c r="M3104" i="2"/>
  <c r="M3103" i="2"/>
  <c r="M3102" i="2"/>
  <c r="M3101" i="2"/>
  <c r="M540" i="2"/>
  <c r="M3100" i="2"/>
  <c r="M1300" i="2"/>
  <c r="M1550" i="2"/>
  <c r="M3099" i="2"/>
  <c r="M122" i="2"/>
  <c r="M3098" i="2"/>
  <c r="M3097" i="2"/>
  <c r="M1299" i="2"/>
  <c r="M3096" i="2"/>
  <c r="M3095" i="2"/>
  <c r="M993" i="2"/>
  <c r="M1717" i="2"/>
  <c r="M1495" i="2"/>
  <c r="M3094" i="2"/>
  <c r="M3093" i="2"/>
  <c r="M3092" i="2"/>
  <c r="M3091" i="2"/>
  <c r="M3090" i="2"/>
  <c r="M3089" i="2"/>
  <c r="M3088" i="2"/>
  <c r="M3087" i="2"/>
  <c r="M3086" i="2"/>
  <c r="M3085" i="2"/>
  <c r="M3084" i="2"/>
  <c r="M3083" i="2"/>
  <c r="M3082" i="2"/>
  <c r="M1376" i="2"/>
  <c r="M3081" i="2"/>
  <c r="M3080" i="2"/>
  <c r="M3079" i="2"/>
  <c r="M3078" i="2"/>
  <c r="M3077" i="2"/>
  <c r="M3076" i="2"/>
  <c r="M1225" i="2"/>
  <c r="M907" i="2"/>
  <c r="M727" i="2"/>
  <c r="M3075" i="2"/>
  <c r="M726" i="2"/>
  <c r="M12" i="2"/>
  <c r="M3074" i="2"/>
  <c r="M3073" i="2"/>
  <c r="M3072" i="2"/>
  <c r="M3071" i="2"/>
  <c r="M3070" i="2"/>
  <c r="M3069" i="2"/>
  <c r="M642" i="2"/>
  <c r="M3068" i="2"/>
  <c r="M3067" i="2"/>
  <c r="M3066" i="2"/>
  <c r="M3065" i="2"/>
  <c r="M3064" i="2"/>
  <c r="M3063" i="2"/>
  <c r="M3062" i="2"/>
  <c r="M121" i="2"/>
  <c r="M3061" i="2"/>
  <c r="M906" i="2"/>
  <c r="M3060" i="2"/>
  <c r="M3059" i="2"/>
  <c r="M3058" i="2"/>
  <c r="M3057" i="2"/>
  <c r="M3056" i="2"/>
  <c r="M3055" i="2"/>
  <c r="M1170" i="2"/>
  <c r="M3054" i="2"/>
  <c r="M992" i="2"/>
  <c r="M3053" i="2"/>
  <c r="M3052" i="2"/>
  <c r="M1740" i="2"/>
  <c r="M214" i="2"/>
  <c r="M641" i="2"/>
  <c r="M3051" i="2"/>
  <c r="M1265" i="2"/>
  <c r="M120" i="2"/>
  <c r="M3050" i="2"/>
  <c r="M3049" i="2"/>
  <c r="M213" i="2"/>
  <c r="M3048" i="2"/>
  <c r="M3047" i="2"/>
  <c r="M3046" i="2"/>
  <c r="M3045" i="2"/>
  <c r="M3044" i="2"/>
  <c r="M3043" i="2"/>
  <c r="M3042" i="2"/>
  <c r="M3041" i="2"/>
  <c r="M991" i="2"/>
  <c r="M3040" i="2"/>
  <c r="M3039" i="2"/>
  <c r="M640" i="2"/>
  <c r="M3038" i="2"/>
  <c r="M3037" i="2"/>
  <c r="M3036" i="2"/>
  <c r="M3035" i="2"/>
  <c r="M3034" i="2"/>
  <c r="M905" i="2"/>
  <c r="M3033" i="2"/>
  <c r="M1712" i="2"/>
  <c r="M1494" i="2"/>
  <c r="M3032" i="2"/>
  <c r="M3031" i="2"/>
  <c r="M3030" i="2"/>
  <c r="M3029" i="2"/>
  <c r="M539" i="2"/>
  <c r="M3028" i="2"/>
  <c r="M3027" i="2"/>
  <c r="M3026" i="2"/>
  <c r="M3025" i="2"/>
  <c r="M3024" i="2"/>
  <c r="M538" i="2"/>
  <c r="M3023" i="2"/>
  <c r="M3022" i="2"/>
  <c r="M904" i="2"/>
  <c r="M1375" i="2"/>
  <c r="M3021" i="2"/>
  <c r="M3020" i="2"/>
  <c r="M53" i="2"/>
  <c r="M1374" i="2"/>
  <c r="M3019" i="2"/>
  <c r="M3018" i="2"/>
  <c r="M3017" i="2"/>
  <c r="M1169" i="2"/>
  <c r="M3016" i="2"/>
  <c r="M3015" i="2"/>
  <c r="M3014" i="2"/>
  <c r="M3013" i="2"/>
  <c r="M1224" i="2"/>
  <c r="M327" i="2"/>
  <c r="M1048" i="2"/>
  <c r="M3012" i="2"/>
  <c r="M1744" i="2"/>
  <c r="M326" i="2"/>
  <c r="M3011" i="2"/>
  <c r="M1533" i="2"/>
  <c r="M3010" i="2"/>
  <c r="M1563" i="2"/>
  <c r="M903" i="2"/>
  <c r="M3009" i="2"/>
  <c r="M3008" i="2"/>
  <c r="M3007" i="2"/>
  <c r="M3006" i="2"/>
  <c r="M639" i="2"/>
  <c r="M990" i="2"/>
  <c r="M212" i="2"/>
  <c r="M3005" i="2"/>
  <c r="M119" i="2"/>
  <c r="M3004" i="2"/>
  <c r="M3003" i="2"/>
  <c r="M3002" i="2"/>
  <c r="M3001" i="2"/>
  <c r="M814" i="2"/>
  <c r="M3000" i="2"/>
  <c r="M2999" i="2"/>
  <c r="M2998" i="2"/>
  <c r="M2997" i="2"/>
  <c r="M2996" i="2"/>
  <c r="M1679" i="2"/>
  <c r="M2995" i="2"/>
  <c r="M1168" i="2"/>
  <c r="M2994" i="2"/>
  <c r="M2993" i="2"/>
  <c r="M2992" i="2"/>
  <c r="M638" i="2"/>
  <c r="M211" i="2"/>
  <c r="M2991" i="2"/>
  <c r="M2990" i="2"/>
  <c r="M2989" i="2"/>
  <c r="M902" i="2"/>
  <c r="M2988" i="2"/>
  <c r="M901" i="2"/>
  <c r="M436" i="2"/>
  <c r="M2987" i="2"/>
  <c r="M1047" i="2"/>
  <c r="M2986" i="2"/>
  <c r="M2985" i="2"/>
  <c r="M537" i="2"/>
  <c r="M435" i="2"/>
  <c r="M2984" i="2"/>
  <c r="M2983" i="2"/>
  <c r="M2982" i="2"/>
  <c r="M2981" i="2"/>
  <c r="M2980" i="2"/>
  <c r="M2979" i="2"/>
  <c r="M2978" i="2"/>
  <c r="M2977" i="2"/>
  <c r="M2976" i="2"/>
  <c r="M1549" i="2"/>
  <c r="M2975" i="2"/>
  <c r="M118" i="2"/>
  <c r="M813" i="2"/>
  <c r="M2974" i="2"/>
  <c r="M210" i="2"/>
  <c r="M2973" i="2"/>
  <c r="M2972" i="2"/>
  <c r="M2971" i="2"/>
  <c r="M11" i="2"/>
  <c r="M2970" i="2"/>
  <c r="M2969" i="2"/>
  <c r="M2968" i="2"/>
  <c r="M117" i="2"/>
  <c r="M434" i="2"/>
  <c r="M2967" i="2"/>
  <c r="M2966" i="2"/>
  <c r="M2965" i="2"/>
  <c r="M2964" i="2"/>
  <c r="M2963" i="2"/>
  <c r="M325" i="2"/>
  <c r="M2962" i="2"/>
  <c r="M2961" i="2"/>
  <c r="M2960" i="2"/>
  <c r="M2959" i="2"/>
  <c r="M1298" i="2"/>
  <c r="M1704" i="2"/>
  <c r="M2958" i="2"/>
  <c r="M2957" i="2"/>
  <c r="M812" i="2"/>
  <c r="M2956" i="2"/>
  <c r="M2955" i="2"/>
  <c r="M2954" i="2"/>
  <c r="M2953" i="2"/>
  <c r="M2952" i="2"/>
  <c r="M2951" i="2"/>
  <c r="M209" i="2"/>
  <c r="M2950" i="2"/>
  <c r="M900" i="2"/>
  <c r="M1373" i="2"/>
  <c r="M1372" i="2"/>
  <c r="M2949" i="2"/>
  <c r="M2948" i="2"/>
  <c r="M2947" i="2"/>
  <c r="M2946" i="2"/>
  <c r="M2945" i="2"/>
  <c r="M2944" i="2"/>
  <c r="M2943" i="2"/>
  <c r="M1046" i="2"/>
  <c r="M2942" i="2"/>
  <c r="M324" i="2"/>
  <c r="M2941" i="2"/>
  <c r="M2940" i="2"/>
  <c r="M2939" i="2"/>
  <c r="M2938" i="2"/>
  <c r="M2937" i="2"/>
  <c r="M323" i="2"/>
  <c r="M2936" i="2"/>
  <c r="M208" i="2"/>
  <c r="M2935" i="2"/>
  <c r="M207" i="2"/>
  <c r="M1045" i="2"/>
  <c r="M116" i="2"/>
  <c r="M2934" i="2"/>
  <c r="M2933" i="2"/>
  <c r="M2932" i="2"/>
  <c r="M2931" i="2"/>
  <c r="M2930" i="2"/>
  <c r="M115" i="2"/>
  <c r="M2929" i="2"/>
  <c r="M2928" i="2"/>
  <c r="M2927" i="2"/>
  <c r="M206" i="2"/>
  <c r="M2926" i="2"/>
  <c r="M433" i="2"/>
  <c r="M2925" i="2"/>
  <c r="M2924" i="2"/>
  <c r="M2923" i="2"/>
  <c r="M2922" i="2"/>
  <c r="M989" i="2"/>
  <c r="M2921" i="2"/>
  <c r="M2920" i="2"/>
  <c r="M2919" i="2"/>
  <c r="M2918" i="2"/>
  <c r="M2917" i="2"/>
  <c r="M2916" i="2"/>
  <c r="M2915" i="2"/>
  <c r="M2914" i="2"/>
  <c r="M2913" i="2"/>
  <c r="M2912" i="2"/>
  <c r="M322" i="2"/>
  <c r="M2911" i="2"/>
  <c r="M2910" i="2"/>
  <c r="M2909" i="2"/>
  <c r="M899" i="2"/>
  <c r="M2908" i="2"/>
  <c r="M2907" i="2"/>
  <c r="M2906" i="2"/>
  <c r="M321" i="2"/>
  <c r="M2905" i="2"/>
  <c r="M2904" i="2"/>
  <c r="M2903" i="2"/>
  <c r="M1596" i="2"/>
  <c r="M1115" i="2"/>
  <c r="M2902" i="2"/>
  <c r="M2901" i="2"/>
  <c r="M2900" i="2"/>
  <c r="M811" i="2"/>
  <c r="M2899" i="2"/>
  <c r="M2898" i="2"/>
  <c r="M1519" i="2"/>
  <c r="M2897" i="2"/>
  <c r="M1595" i="2"/>
  <c r="M1331" i="2"/>
  <c r="M2896" i="2"/>
  <c r="M725" i="2"/>
  <c r="M2895" i="2"/>
  <c r="M2894" i="2"/>
  <c r="M1708" i="2"/>
  <c r="M2893" i="2"/>
  <c r="M432" i="2"/>
  <c r="M2892" i="2"/>
  <c r="M536" i="2"/>
  <c r="M431" i="2"/>
  <c r="M2891" i="2"/>
  <c r="M2890" i="2"/>
  <c r="M2889" i="2"/>
  <c r="M430" i="2"/>
  <c r="M2888" i="2"/>
  <c r="M205" i="2"/>
  <c r="M2887" i="2"/>
  <c r="M2886" i="2"/>
  <c r="M2885" i="2"/>
  <c r="M2884" i="2"/>
  <c r="M2883" i="2"/>
  <c r="M2882" i="2"/>
  <c r="M2881" i="2"/>
  <c r="M2880" i="2"/>
  <c r="M2879" i="2"/>
  <c r="M2878" i="2"/>
  <c r="M2877" i="2"/>
  <c r="M2876" i="2"/>
  <c r="M2875" i="2"/>
  <c r="M2874" i="2"/>
  <c r="M2873" i="2"/>
  <c r="M535" i="2"/>
  <c r="M2872" i="2"/>
  <c r="M2871" i="2"/>
  <c r="M2870" i="2"/>
  <c r="M2869" i="2"/>
  <c r="M2868" i="2"/>
  <c r="M2867" i="2"/>
  <c r="M2866" i="2"/>
  <c r="M2865" i="2"/>
  <c r="M2864" i="2"/>
  <c r="M2863" i="2"/>
  <c r="M2862" i="2"/>
  <c r="M2861" i="2"/>
  <c r="M2860" i="2"/>
  <c r="M534" i="2"/>
  <c r="M2859" i="2"/>
  <c r="M2858" i="2"/>
  <c r="M2857" i="2"/>
  <c r="M2856" i="2"/>
  <c r="M2855" i="2"/>
  <c r="M2854" i="2"/>
  <c r="M2853" i="2"/>
  <c r="M2852" i="2"/>
  <c r="M2851" i="2"/>
  <c r="M533" i="2"/>
  <c r="M2850" i="2"/>
  <c r="M2849" i="2"/>
  <c r="M1493" i="2"/>
  <c r="M2848" i="2"/>
  <c r="M2847" i="2"/>
  <c r="M2846" i="2"/>
  <c r="M320" i="2"/>
  <c r="M1264" i="2"/>
  <c r="M2845" i="2"/>
  <c r="M810" i="2"/>
  <c r="M2844" i="2"/>
  <c r="M2843" i="2"/>
  <c r="M2842" i="2"/>
  <c r="M2841" i="2"/>
  <c r="M2840" i="2"/>
  <c r="M2839" i="2"/>
  <c r="M2838" i="2"/>
  <c r="M2837" i="2"/>
  <c r="M1518" i="2"/>
  <c r="M2836" i="2"/>
  <c r="M52" i="2"/>
  <c r="M2835" i="2"/>
  <c r="M2834" i="2"/>
  <c r="M2833" i="2"/>
  <c r="M2832" i="2"/>
  <c r="M2831" i="2"/>
  <c r="M2830" i="2"/>
  <c r="M2829" i="2"/>
  <c r="M2828" i="2"/>
  <c r="M2827" i="2"/>
  <c r="M1167" i="2"/>
  <c r="M2826" i="2"/>
  <c r="M2825" i="2"/>
  <c r="M809" i="2"/>
  <c r="M898" i="2"/>
  <c r="M2824" i="2"/>
  <c r="M319" i="2"/>
  <c r="M2823" i="2"/>
  <c r="M2822" i="2"/>
  <c r="M808" i="2"/>
  <c r="M2821" i="2"/>
  <c r="M532" i="2"/>
  <c r="M51" i="2"/>
  <c r="M1706" i="2"/>
  <c r="M988" i="2"/>
  <c r="M2820" i="2"/>
  <c r="M2819" i="2"/>
  <c r="M1548" i="2"/>
  <c r="M2818" i="2"/>
  <c r="M2817" i="2"/>
  <c r="M318" i="2"/>
  <c r="M2816" i="2"/>
  <c r="M2815" i="2"/>
  <c r="M2814" i="2"/>
  <c r="M204" i="2"/>
  <c r="M897" i="2"/>
  <c r="M807" i="2"/>
  <c r="M2813" i="2"/>
  <c r="M2812" i="2"/>
  <c r="M114" i="2"/>
  <c r="M2811" i="2"/>
  <c r="M1263" i="2"/>
  <c r="M113" i="2"/>
  <c r="M1114" i="2"/>
  <c r="M2810" i="2"/>
  <c r="M2809" i="2"/>
  <c r="M2808" i="2"/>
  <c r="M2807" i="2"/>
  <c r="M203" i="2"/>
  <c r="M2806" i="2"/>
  <c r="M2805" i="2"/>
  <c r="M429" i="2"/>
  <c r="M112" i="2"/>
  <c r="M428" i="2"/>
  <c r="M2804" i="2"/>
  <c r="M2803" i="2"/>
  <c r="M111" i="2"/>
  <c r="M2802" i="2"/>
  <c r="M2801" i="2"/>
  <c r="M2800" i="2"/>
  <c r="M2799" i="2"/>
  <c r="M2798" i="2"/>
  <c r="M2797" i="2"/>
  <c r="M2796" i="2"/>
  <c r="M2795" i="2"/>
  <c r="M2794" i="2"/>
  <c r="M2793" i="2"/>
  <c r="M110" i="2"/>
  <c r="M2792" i="2"/>
  <c r="M2791" i="2"/>
  <c r="M987" i="2"/>
  <c r="M317" i="2"/>
  <c r="M2790" i="2"/>
  <c r="M2789" i="2"/>
  <c r="M637" i="2"/>
  <c r="M2788" i="2"/>
  <c r="M2787" i="2"/>
  <c r="M2786" i="2"/>
  <c r="M2785" i="2"/>
  <c r="M2784" i="2"/>
  <c r="M2783" i="2"/>
  <c r="M2782" i="2"/>
  <c r="M316" i="2"/>
  <c r="M2781" i="2"/>
  <c r="M2780" i="2"/>
  <c r="M2779" i="2"/>
  <c r="M531" i="2"/>
  <c r="M2778" i="2"/>
  <c r="M2777" i="2"/>
  <c r="M2776" i="2"/>
  <c r="M2775" i="2"/>
  <c r="M2774" i="2"/>
  <c r="M2773" i="2"/>
  <c r="M2772" i="2"/>
  <c r="M530" i="2"/>
  <c r="M2771" i="2"/>
  <c r="M202" i="2"/>
  <c r="M2770" i="2"/>
  <c r="M2769" i="2"/>
  <c r="M1691" i="2"/>
  <c r="M109" i="2"/>
  <c r="M2768" i="2"/>
  <c r="M2767" i="2"/>
  <c r="M2766" i="2"/>
  <c r="M2765" i="2"/>
  <c r="M1223" i="2"/>
  <c r="M2764" i="2"/>
  <c r="M2763" i="2"/>
  <c r="M2762" i="2"/>
  <c r="M2761" i="2"/>
  <c r="M1737" i="2"/>
  <c r="M2760" i="2"/>
  <c r="M10" i="2"/>
  <c r="M1517" i="2"/>
  <c r="M108" i="2"/>
  <c r="M1044" i="2"/>
  <c r="M427" i="2"/>
  <c r="M2759" i="2"/>
  <c r="M2758" i="2"/>
  <c r="M2757" i="2"/>
  <c r="M2756" i="2"/>
  <c r="M2755" i="2"/>
  <c r="M806" i="2"/>
  <c r="M1585" i="2"/>
  <c r="M2754" i="2"/>
  <c r="M2753" i="2"/>
  <c r="M2752" i="2"/>
  <c r="M636" i="2"/>
  <c r="M2751" i="2"/>
  <c r="M2750" i="2"/>
  <c r="M2749" i="2"/>
  <c r="M2748" i="2"/>
  <c r="M529" i="2"/>
  <c r="M2747" i="2"/>
  <c r="M2746" i="2"/>
  <c r="M2745" i="2"/>
  <c r="M2744" i="2"/>
  <c r="M2743" i="2"/>
  <c r="M2742" i="2"/>
  <c r="M2741" i="2"/>
  <c r="M2740" i="2"/>
  <c r="M2739" i="2"/>
  <c r="M2738" i="2"/>
  <c r="M50" i="2"/>
  <c r="M1604" i="2"/>
  <c r="M107" i="2"/>
  <c r="M2737" i="2"/>
  <c r="M986" i="2"/>
  <c r="M426" i="2"/>
  <c r="M2736" i="2"/>
  <c r="M9" i="2"/>
  <c r="M201" i="2"/>
  <c r="M1724" i="2"/>
  <c r="M2735" i="2"/>
  <c r="M2734" i="2"/>
  <c r="M2733" i="2"/>
  <c r="M1330" i="2"/>
  <c r="M2732" i="2"/>
  <c r="M2731" i="2"/>
  <c r="M2730" i="2"/>
  <c r="M2729" i="2"/>
  <c r="M2728" i="2"/>
  <c r="M1222" i="2"/>
  <c r="M724" i="2"/>
  <c r="M2727" i="2"/>
  <c r="M200" i="2"/>
  <c r="M1297" i="2"/>
  <c r="M2726" i="2"/>
  <c r="M199" i="2"/>
  <c r="M2725" i="2"/>
  <c r="M2724" i="2"/>
  <c r="M2723" i="2"/>
  <c r="M2722" i="2"/>
  <c r="M1262" i="2"/>
  <c r="M2721" i="2"/>
  <c r="M1445" i="2"/>
  <c r="M1221" i="2"/>
  <c r="M2720" i="2"/>
  <c r="M2719" i="2"/>
  <c r="M425" i="2"/>
  <c r="M424" i="2"/>
  <c r="M2718" i="2"/>
  <c r="M2717" i="2"/>
  <c r="M1469" i="2"/>
  <c r="M2716" i="2"/>
  <c r="M2715" i="2"/>
  <c r="M2714" i="2"/>
  <c r="M2713" i="2"/>
  <c r="M985" i="2"/>
  <c r="M1532" i="2"/>
  <c r="M896" i="2"/>
  <c r="M984" i="2"/>
  <c r="M2712" i="2"/>
  <c r="M2711" i="2"/>
  <c r="M2710" i="2"/>
  <c r="M2709" i="2"/>
  <c r="M2708" i="2"/>
  <c r="M2707" i="2"/>
  <c r="M528" i="2"/>
  <c r="M106" i="2"/>
  <c r="M2706" i="2"/>
  <c r="M527" i="2"/>
  <c r="M2705" i="2"/>
  <c r="M2704" i="2"/>
  <c r="M2703" i="2"/>
  <c r="M1603" i="2"/>
  <c r="M423" i="2"/>
  <c r="M2702" i="2"/>
  <c r="M2701" i="2"/>
  <c r="M2700" i="2"/>
  <c r="M2699" i="2"/>
  <c r="M2698" i="2"/>
  <c r="M1516" i="2"/>
  <c r="M105" i="2"/>
  <c r="M723" i="2"/>
  <c r="M2697" i="2"/>
  <c r="M2696" i="2"/>
  <c r="M2695" i="2"/>
  <c r="M2694" i="2"/>
  <c r="M1113" i="2"/>
  <c r="M2693" i="2"/>
  <c r="M198" i="2"/>
  <c r="M315" i="2"/>
  <c r="M314" i="2"/>
  <c r="M526" i="2"/>
  <c r="M2692" i="2"/>
  <c r="M2691" i="2"/>
  <c r="M2690" i="2"/>
  <c r="M104" i="2"/>
  <c r="M2689" i="2"/>
  <c r="M2688" i="2"/>
  <c r="M1572" i="2"/>
  <c r="M525" i="2"/>
  <c r="M2687" i="2"/>
  <c r="M2686" i="2"/>
  <c r="M2685" i="2"/>
  <c r="M2684" i="2"/>
  <c r="M1371" i="2"/>
  <c r="M422" i="2"/>
  <c r="M2683" i="2"/>
  <c r="M1166" i="2"/>
  <c r="M2682" i="2"/>
  <c r="M2681" i="2"/>
  <c r="M2680" i="2"/>
  <c r="M2679" i="2"/>
  <c r="M2678" i="2"/>
  <c r="M2677" i="2"/>
  <c r="M2676" i="2"/>
  <c r="M2675" i="2"/>
  <c r="M2674" i="2"/>
  <c r="M1444" i="2"/>
  <c r="M2673" i="2"/>
  <c r="M722" i="2"/>
  <c r="M2672" i="2"/>
  <c r="M2671" i="2"/>
  <c r="M1329" i="2"/>
  <c r="M1415" i="2"/>
  <c r="M2670" i="2"/>
  <c r="M2669" i="2"/>
  <c r="M1220" i="2"/>
  <c r="M635" i="2"/>
  <c r="M983" i="2"/>
  <c r="M2668" i="2"/>
  <c r="M2667" i="2"/>
  <c r="M2666" i="2"/>
  <c r="M2665" i="2"/>
  <c r="M1112" i="2"/>
  <c r="M2664" i="2"/>
  <c r="M1614" i="2"/>
  <c r="M2663" i="2"/>
  <c r="M2662" i="2"/>
  <c r="M2661" i="2"/>
  <c r="M805" i="2"/>
  <c r="M804" i="2"/>
  <c r="M1370" i="2"/>
  <c r="M1443" i="2"/>
  <c r="M1699" i="2"/>
  <c r="M524" i="2"/>
  <c r="M1261" i="2"/>
  <c r="M2660" i="2"/>
  <c r="M2659" i="2"/>
  <c r="M2658" i="2"/>
  <c r="M2657" i="2"/>
  <c r="M2656" i="2"/>
  <c r="M1515" i="2"/>
  <c r="M2655" i="2"/>
  <c r="M2654" i="2"/>
  <c r="M2653" i="2"/>
  <c r="M1165" i="2"/>
  <c r="M421" i="2"/>
  <c r="M2652" i="2"/>
  <c r="M2651" i="2"/>
  <c r="M8" i="2"/>
  <c r="M2650" i="2"/>
  <c r="M1296" i="2"/>
  <c r="M2649" i="2"/>
  <c r="M2648" i="2"/>
  <c r="M2647" i="2"/>
  <c r="M2646" i="2"/>
  <c r="M2645" i="2"/>
  <c r="M2644" i="2"/>
  <c r="M1468" i="2"/>
  <c r="M2643" i="2"/>
  <c r="M2642" i="2"/>
  <c r="M1414" i="2"/>
  <c r="M1492" i="2"/>
  <c r="M2641" i="2"/>
  <c r="M2640" i="2"/>
  <c r="M2639" i="2"/>
  <c r="M982" i="2"/>
  <c r="M1260" i="2"/>
  <c r="M2638" i="2"/>
  <c r="M523" i="2"/>
  <c r="M1413" i="2"/>
  <c r="M2637" i="2"/>
  <c r="M1698" i="2"/>
  <c r="M1602" i="2"/>
  <c r="M634" i="2"/>
  <c r="M2636" i="2"/>
  <c r="M2635" i="2"/>
  <c r="M522" i="2"/>
  <c r="M1562" i="2"/>
  <c r="M2634" i="2"/>
  <c r="M2633" i="2"/>
  <c r="M721" i="2"/>
  <c r="M1328" i="2"/>
  <c r="M2632" i="2"/>
  <c r="M521" i="2"/>
  <c r="M2631" i="2"/>
  <c r="M2630" i="2"/>
  <c r="M313" i="2"/>
  <c r="M2629" i="2"/>
  <c r="M1219" i="2"/>
  <c r="M2628" i="2"/>
  <c r="M2627" i="2"/>
  <c r="M312" i="2"/>
  <c r="M2626" i="2"/>
  <c r="M720" i="2"/>
  <c r="M311" i="2"/>
  <c r="M520" i="2"/>
  <c r="M519" i="2"/>
  <c r="M2625" i="2"/>
  <c r="M2624" i="2"/>
  <c r="M2623" i="2"/>
  <c r="M2622" i="2"/>
  <c r="M2621" i="2"/>
  <c r="M981" i="2"/>
  <c r="M1630" i="2"/>
  <c r="M1442" i="2"/>
  <c r="M420" i="2"/>
  <c r="M1218" i="2"/>
  <c r="M2620" i="2"/>
  <c r="M2619" i="2"/>
  <c r="M2618" i="2"/>
  <c r="M2617" i="2"/>
  <c r="M1043" i="2"/>
  <c r="M2616" i="2"/>
  <c r="M2615" i="2"/>
  <c r="M2614" i="2"/>
  <c r="M895" i="2"/>
  <c r="M2613" i="2"/>
  <c r="M49" i="2"/>
  <c r="M2612" i="2"/>
  <c r="M2611" i="2"/>
  <c r="M2610" i="2"/>
  <c r="M2609" i="2"/>
  <c r="M2608" i="2"/>
  <c r="M2607" i="2"/>
  <c r="M719" i="2"/>
  <c r="M2606" i="2"/>
  <c r="M633" i="2"/>
  <c r="M2605" i="2"/>
  <c r="M103" i="2"/>
  <c r="M2604" i="2"/>
  <c r="M1467" i="2"/>
  <c r="M2603" i="2"/>
  <c r="M2602" i="2"/>
  <c r="M1514" i="2"/>
  <c r="M2601" i="2"/>
  <c r="M2600" i="2"/>
  <c r="M2599" i="2"/>
  <c r="M2598" i="2"/>
  <c r="M2597" i="2"/>
  <c r="M1042" i="2"/>
  <c r="M2596" i="2"/>
  <c r="M2595" i="2"/>
  <c r="M2594" i="2"/>
  <c r="M1111" i="2"/>
  <c r="M2593" i="2"/>
  <c r="M2592" i="2"/>
  <c r="M2591" i="2"/>
  <c r="M2590" i="2"/>
  <c r="M2589" i="2"/>
  <c r="M2588" i="2"/>
  <c r="M2587" i="2"/>
  <c r="M1369" i="2"/>
  <c r="M1669" i="2"/>
  <c r="M2586" i="2"/>
  <c r="M2585" i="2"/>
  <c r="M2584" i="2"/>
  <c r="M2583" i="2"/>
  <c r="M2582" i="2"/>
  <c r="M2581" i="2"/>
  <c r="M1601" i="2"/>
  <c r="M2580" i="2"/>
  <c r="M2579" i="2"/>
  <c r="M2578" i="2"/>
  <c r="M2577" i="2"/>
  <c r="M2576" i="2"/>
  <c r="M1412" i="2"/>
  <c r="M980" i="2"/>
  <c r="M2575" i="2"/>
  <c r="M2574" i="2"/>
  <c r="M2573" i="2"/>
  <c r="M979" i="2"/>
  <c r="M1164" i="2"/>
  <c r="M2572" i="2"/>
  <c r="M2571" i="2"/>
  <c r="M632" i="2"/>
  <c r="M2570" i="2"/>
  <c r="M2569" i="2"/>
  <c r="M2568" i="2"/>
  <c r="M1682" i="2"/>
  <c r="M2567" i="2"/>
  <c r="M2566" i="2"/>
  <c r="M2565" i="2"/>
  <c r="M2564" i="2"/>
  <c r="M2563" i="2"/>
  <c r="M718" i="2"/>
  <c r="M894" i="2"/>
  <c r="M2562" i="2"/>
  <c r="M2561" i="2"/>
  <c r="M2560" i="2"/>
  <c r="M2559" i="2"/>
  <c r="M2558" i="2"/>
  <c r="M2557" i="2"/>
  <c r="M2556" i="2"/>
  <c r="M1259" i="2"/>
  <c r="M2555" i="2"/>
  <c r="M2554" i="2"/>
  <c r="M2553" i="2"/>
  <c r="M2552" i="2"/>
  <c r="M2551" i="2"/>
  <c r="M893" i="2"/>
  <c r="M2550" i="2"/>
  <c r="M2549" i="2"/>
  <c r="M2548" i="2"/>
  <c r="M197" i="2"/>
  <c r="M2547" i="2"/>
  <c r="M419" i="2"/>
  <c r="M2546" i="2"/>
  <c r="M2545" i="2"/>
  <c r="M1441" i="2"/>
  <c r="M2544" i="2"/>
  <c r="M1547" i="2"/>
  <c r="M310" i="2"/>
  <c r="M2543" i="2"/>
  <c r="M2542" i="2"/>
  <c r="M2541" i="2"/>
  <c r="M2540" i="2"/>
  <c r="M2539" i="2"/>
  <c r="M2538" i="2"/>
  <c r="M2537" i="2"/>
  <c r="M2536" i="2"/>
  <c r="M2535" i="2"/>
  <c r="M7" i="2"/>
  <c r="M102" i="2"/>
  <c r="M1217" i="2"/>
  <c r="M2534" i="2"/>
  <c r="M2533" i="2"/>
  <c r="M2532" i="2"/>
  <c r="M2531" i="2"/>
  <c r="M418" i="2"/>
  <c r="M309" i="2"/>
  <c r="M2530" i="2"/>
  <c r="M2529" i="2"/>
  <c r="M2528" i="2"/>
  <c r="M2527" i="2"/>
  <c r="M2526" i="2"/>
  <c r="M2525" i="2"/>
  <c r="M2524" i="2"/>
  <c r="M2523" i="2"/>
  <c r="M2522" i="2"/>
  <c r="M2521" i="2"/>
  <c r="M2520" i="2"/>
  <c r="M2519" i="2"/>
  <c r="M2518" i="2"/>
  <c r="M2517" i="2"/>
  <c r="M2516" i="2"/>
  <c r="M196" i="2"/>
  <c r="M1216" i="2"/>
  <c r="M2515" i="2"/>
  <c r="M2514" i="2"/>
  <c r="M2513" i="2"/>
  <c r="M2512" i="2"/>
  <c r="M1110" i="2"/>
  <c r="M2511" i="2"/>
  <c r="M2510" i="2"/>
  <c r="M2509" i="2"/>
  <c r="M2508" i="2"/>
  <c r="M2507" i="2"/>
  <c r="M2506" i="2"/>
  <c r="M2505" i="2"/>
  <c r="M2504" i="2"/>
  <c r="M101" i="2"/>
  <c r="M48" i="2"/>
  <c r="M892" i="2"/>
  <c r="M2503" i="2"/>
  <c r="M2502" i="2"/>
  <c r="M195" i="2"/>
  <c r="M1466" i="2"/>
  <c r="M1654" i="2"/>
  <c r="M2501" i="2"/>
  <c r="M2500" i="2"/>
  <c r="M1327" i="2"/>
  <c r="M2499" i="2"/>
  <c r="M2498" i="2"/>
  <c r="M2497" i="2"/>
  <c r="M2496" i="2"/>
  <c r="M2495" i="2"/>
  <c r="M47" i="2"/>
  <c r="M417" i="2"/>
  <c r="M2494" i="2"/>
  <c r="M2493" i="2"/>
  <c r="M2492" i="2"/>
  <c r="M2491" i="2"/>
  <c r="M2490" i="2"/>
  <c r="M416" i="2"/>
  <c r="M2489" i="2"/>
  <c r="M194" i="2"/>
  <c r="M631" i="2"/>
  <c r="M2488" i="2"/>
  <c r="M1513" i="2"/>
  <c r="M2487" i="2"/>
  <c r="M2486" i="2"/>
  <c r="M415" i="2"/>
  <c r="M2485" i="2"/>
  <c r="M2484" i="2"/>
  <c r="M2483" i="2"/>
  <c r="M2482" i="2"/>
  <c r="M630" i="2"/>
  <c r="M717" i="2"/>
  <c r="M518" i="2"/>
  <c r="M2481" i="2"/>
  <c r="M2480" i="2"/>
  <c r="M2479" i="2"/>
  <c r="M308" i="2"/>
  <c r="M716" i="2"/>
  <c r="M1694" i="2"/>
  <c r="M629" i="2"/>
  <c r="M2478" i="2"/>
  <c r="M2477" i="2"/>
  <c r="M2476" i="2"/>
  <c r="M2475" i="2"/>
  <c r="M2474" i="2"/>
  <c r="M628" i="2"/>
  <c r="M2473" i="2"/>
  <c r="M2472" i="2"/>
  <c r="M2471" i="2"/>
  <c r="M414" i="2"/>
  <c r="M2470" i="2"/>
  <c r="M1215" i="2"/>
  <c r="M2469" i="2"/>
  <c r="M1109" i="2"/>
  <c r="M2468" i="2"/>
  <c r="M1163" i="2"/>
  <c r="M2467" i="2"/>
  <c r="M2466" i="2"/>
  <c r="M2465" i="2"/>
  <c r="M1108" i="2"/>
  <c r="M2464" i="2"/>
  <c r="M2463" i="2"/>
  <c r="M2462" i="2"/>
  <c r="M2461" i="2"/>
  <c r="M2460" i="2"/>
  <c r="M2459" i="2"/>
  <c r="M2458" i="2"/>
  <c r="M2457" i="2"/>
  <c r="M2456" i="2"/>
  <c r="M2455" i="2"/>
  <c r="M413" i="2"/>
  <c r="M715" i="2"/>
  <c r="M2454" i="2"/>
  <c r="M2453" i="2"/>
  <c r="M2452" i="2"/>
  <c r="M2451" i="2"/>
  <c r="M1041" i="2"/>
  <c r="M2450" i="2"/>
  <c r="M193" i="2"/>
  <c r="M2449" i="2"/>
  <c r="M2448" i="2"/>
  <c r="M2447" i="2"/>
  <c r="M2446" i="2"/>
  <c r="M2445" i="2"/>
  <c r="M2444" i="2"/>
  <c r="M2443" i="2"/>
  <c r="M1258" i="2"/>
  <c r="M2442" i="2"/>
  <c r="M2441" i="2"/>
  <c r="M2440" i="2"/>
  <c r="M2439" i="2"/>
  <c r="M2438" i="2"/>
  <c r="M2437" i="2"/>
  <c r="M2436" i="2"/>
  <c r="M46" i="2"/>
  <c r="M2435" i="2"/>
  <c r="M2434" i="2"/>
  <c r="M2433" i="2"/>
  <c r="M2432" i="2"/>
  <c r="M2431" i="2"/>
  <c r="M2430" i="2"/>
  <c r="M891" i="2"/>
  <c r="M2429" i="2"/>
  <c r="M2428" i="2"/>
  <c r="M1107" i="2"/>
  <c r="M1326" i="2"/>
  <c r="M2427" i="2"/>
  <c r="M2426" i="2"/>
  <c r="M2425" i="2"/>
  <c r="M2424" i="2"/>
  <c r="M627" i="2"/>
  <c r="M2423" i="2"/>
  <c r="M2422" i="2"/>
  <c r="M2421" i="2"/>
  <c r="M2420" i="2"/>
  <c r="M2419" i="2"/>
  <c r="M626" i="2"/>
  <c r="M2418" i="2"/>
  <c r="M2417" i="2"/>
  <c r="M2416" i="2"/>
  <c r="M1214" i="2"/>
  <c r="M1213" i="2"/>
  <c r="M2415" i="2"/>
  <c r="M2414" i="2"/>
  <c r="M1512" i="2"/>
  <c r="M2413" i="2"/>
  <c r="M2412" i="2"/>
  <c r="M307" i="2"/>
  <c r="M2411" i="2"/>
  <c r="M2410" i="2"/>
  <c r="M1491" i="2"/>
  <c r="M2409" i="2"/>
  <c r="M2408" i="2"/>
  <c r="M2407" i="2"/>
  <c r="M517" i="2"/>
  <c r="M2406" i="2"/>
  <c r="M2405" i="2"/>
  <c r="M2404" i="2"/>
  <c r="M978" i="2"/>
  <c r="M2403" i="2"/>
  <c r="M2402" i="2"/>
  <c r="M2401" i="2"/>
  <c r="M977" i="2"/>
  <c r="M714" i="2"/>
  <c r="M2400" i="2"/>
  <c r="M2399" i="2"/>
  <c r="M2398" i="2"/>
  <c r="M516" i="2"/>
  <c r="M1162" i="2"/>
  <c r="M1212" i="2"/>
  <c r="M2397" i="2"/>
  <c r="M2396" i="2"/>
  <c r="M2395" i="2"/>
  <c r="M2394" i="2"/>
  <c r="M412" i="2"/>
  <c r="M2393" i="2"/>
  <c r="M2392" i="2"/>
  <c r="M2391" i="2"/>
  <c r="M2390" i="2"/>
  <c r="M192" i="2"/>
  <c r="M2389" i="2"/>
  <c r="M976" i="2"/>
  <c r="M2388" i="2"/>
  <c r="M191" i="2"/>
  <c r="M1511" i="2"/>
  <c r="M2387" i="2"/>
  <c r="M1716" i="2"/>
  <c r="M2386" i="2"/>
  <c r="M2385" i="2"/>
  <c r="M2384" i="2"/>
  <c r="M2383" i="2"/>
  <c r="M2382" i="2"/>
  <c r="M2381" i="2"/>
  <c r="M1368" i="2"/>
  <c r="M1693" i="2"/>
  <c r="M411" i="2"/>
  <c r="M1643" i="2"/>
  <c r="M1711" i="2"/>
  <c r="M2380" i="2"/>
  <c r="M2379" i="2"/>
  <c r="M2378" i="2"/>
  <c r="M2377" i="2"/>
  <c r="M410" i="2"/>
  <c r="M2376" i="2"/>
  <c r="M2375" i="2"/>
  <c r="M2374" i="2"/>
  <c r="M2373" i="2"/>
  <c r="M890" i="2"/>
  <c r="M409" i="2"/>
  <c r="M2372" i="2"/>
  <c r="M2371" i="2"/>
  <c r="M1684" i="2"/>
  <c r="M2370" i="2"/>
  <c r="M2369" i="2"/>
  <c r="M625" i="2"/>
  <c r="M2368" i="2"/>
  <c r="M1755" i="2"/>
  <c r="M975" i="2"/>
  <c r="M515" i="2"/>
  <c r="M306" i="2"/>
  <c r="M1465" i="2"/>
  <c r="M2367" i="2"/>
  <c r="M624" i="2"/>
  <c r="M623" i="2"/>
  <c r="M2366" i="2"/>
  <c r="M2365" i="2"/>
  <c r="M2364" i="2"/>
  <c r="M2363" i="2"/>
  <c r="M2362" i="2"/>
  <c r="M305" i="2"/>
  <c r="M1161" i="2"/>
  <c r="M2361" i="2"/>
  <c r="M974" i="2"/>
  <c r="M2360" i="2"/>
  <c r="M2359" i="2"/>
  <c r="M2358" i="2"/>
  <c r="M304" i="2"/>
  <c r="M2357" i="2"/>
  <c r="M2356" i="2"/>
  <c r="M2355" i="2"/>
  <c r="M1211" i="2"/>
  <c r="M2354" i="2"/>
  <c r="M2353" i="2"/>
  <c r="M2352" i="2"/>
  <c r="M2351" i="2"/>
  <c r="M45" i="2"/>
  <c r="M2350" i="2"/>
  <c r="M1040" i="2"/>
  <c r="M2349" i="2"/>
  <c r="M2348" i="2"/>
  <c r="M2347" i="2"/>
  <c r="M713" i="2"/>
  <c r="M190" i="2"/>
  <c r="M2346" i="2"/>
  <c r="M2345" i="2"/>
  <c r="M44" i="2"/>
  <c r="M1367" i="2"/>
  <c r="M1039" i="2"/>
  <c r="M2344" i="2"/>
  <c r="M43" i="2"/>
  <c r="M2343" i="2"/>
  <c r="M2342" i="2"/>
  <c r="M2341" i="2"/>
  <c r="M2340" i="2"/>
  <c r="M2339" i="2"/>
  <c r="M2338" i="2"/>
  <c r="M2337" i="2"/>
  <c r="M2336" i="2"/>
  <c r="M2335" i="2"/>
  <c r="M1210" i="2"/>
  <c r="M622" i="2"/>
  <c r="M2334" i="2"/>
  <c r="M2333" i="2"/>
  <c r="M100" i="2"/>
  <c r="M2332" i="2"/>
  <c r="M2331" i="2"/>
  <c r="M2330" i="2"/>
  <c r="M2329" i="2"/>
  <c r="M2328" i="2"/>
  <c r="M2327" i="2"/>
  <c r="M303" i="2"/>
  <c r="M1209" i="2"/>
  <c r="M2326" i="2"/>
  <c r="M2325" i="2"/>
  <c r="M2324" i="2"/>
  <c r="M2323" i="2"/>
  <c r="M1440" i="2"/>
  <c r="M2322" i="2"/>
  <c r="M2321" i="2"/>
  <c r="M2320" i="2"/>
  <c r="M2319" i="2"/>
  <c r="M514" i="2"/>
  <c r="M1160" i="2"/>
  <c r="M621" i="2"/>
  <c r="M973" i="2"/>
  <c r="M99" i="2"/>
  <c r="M2318" i="2"/>
  <c r="M98" i="2"/>
  <c r="M2317" i="2"/>
  <c r="M1038" i="2"/>
  <c r="M2316" i="2"/>
  <c r="M2315" i="2"/>
  <c r="M302" i="2"/>
  <c r="M1257" i="2"/>
  <c r="M97" i="2"/>
  <c r="M2314" i="2"/>
  <c r="M1106" i="2"/>
  <c r="M2313" i="2"/>
  <c r="M2312" i="2"/>
  <c r="M2311" i="2"/>
  <c r="M1325" i="2"/>
  <c r="M2310" i="2"/>
  <c r="M2309" i="2"/>
  <c r="M2308" i="2"/>
  <c r="M2307" i="2"/>
  <c r="M2306" i="2"/>
  <c r="M2305" i="2"/>
  <c r="M1295" i="2"/>
  <c r="M2304" i="2"/>
  <c r="M2303" i="2"/>
  <c r="M2302" i="2"/>
  <c r="M2301" i="2"/>
  <c r="M2300" i="2"/>
  <c r="M2299" i="2"/>
  <c r="M712" i="2"/>
  <c r="M2298" i="2"/>
  <c r="M1690" i="2"/>
  <c r="M2297" i="2"/>
  <c r="M2296" i="2"/>
  <c r="M2295" i="2"/>
  <c r="M2294" i="2"/>
  <c r="M2293" i="2"/>
  <c r="M803" i="2"/>
  <c r="M2292" i="2"/>
  <c r="M1733" i="2"/>
  <c r="M1037" i="2"/>
  <c r="M1613" i="2"/>
  <c r="M1600" i="2"/>
  <c r="M513" i="2"/>
  <c r="M2291" i="2"/>
  <c r="M2290" i="2"/>
  <c r="M2289" i="2"/>
  <c r="M2288" i="2"/>
  <c r="M2287" i="2"/>
  <c r="M1105" i="2"/>
  <c r="M1686" i="2"/>
  <c r="M1411" i="2"/>
  <c r="M1726" i="2"/>
  <c r="M2286" i="2"/>
  <c r="M889" i="2"/>
  <c r="M2285" i="2"/>
  <c r="M1490" i="2"/>
  <c r="M189" i="2"/>
  <c r="M2284" i="2"/>
  <c r="M42" i="2"/>
  <c r="M2283" i="2"/>
  <c r="M2282" i="2"/>
  <c r="M2281" i="2"/>
  <c r="M2280" i="2"/>
  <c r="M2279" i="2"/>
  <c r="M2278" i="2"/>
  <c r="M2277" i="2"/>
  <c r="M512" i="2"/>
  <c r="M2276" i="2"/>
  <c r="M2275" i="2"/>
  <c r="M1036" i="2"/>
  <c r="M2274" i="2"/>
  <c r="M2273" i="2"/>
  <c r="M2272" i="2"/>
  <c r="M2271" i="2"/>
  <c r="M2270" i="2"/>
  <c r="M2269" i="2"/>
  <c r="M2268" i="2"/>
  <c r="M2267" i="2"/>
  <c r="M188" i="2"/>
  <c r="M1571" i="2"/>
  <c r="M711" i="2"/>
  <c r="M511" i="2"/>
  <c r="M2266" i="2"/>
  <c r="M2265" i="2"/>
  <c r="M41" i="2"/>
  <c r="M2264" i="2"/>
  <c r="M1159" i="2"/>
  <c r="M2263" i="2"/>
  <c r="M96" i="2"/>
  <c r="M6" i="2"/>
  <c r="M2262" i="2"/>
  <c r="M301" i="2"/>
  <c r="M2261" i="2"/>
  <c r="M2260" i="2"/>
  <c r="M1410" i="2"/>
  <c r="M2259" i="2"/>
  <c r="M510" i="2"/>
  <c r="M1208" i="2"/>
  <c r="M1158" i="2"/>
  <c r="M2258" i="2"/>
  <c r="M2257" i="2"/>
  <c r="M2256" i="2"/>
  <c r="M1035" i="2"/>
  <c r="M2255" i="2"/>
  <c r="M2254" i="2"/>
  <c r="M1294" i="2"/>
  <c r="M408" i="2"/>
  <c r="M1680" i="2"/>
  <c r="M2253" i="2"/>
  <c r="M1648" i="2"/>
  <c r="M802" i="2"/>
  <c r="M2252" i="2"/>
  <c r="M2251" i="2"/>
  <c r="M2250" i="2"/>
  <c r="M2249" i="2"/>
  <c r="M2248" i="2"/>
  <c r="M2247" i="2"/>
  <c r="M2246" i="2"/>
  <c r="M1293" i="2"/>
  <c r="M2245" i="2"/>
  <c r="M2244" i="2"/>
  <c r="M1439" i="2"/>
  <c r="M1104" i="2"/>
  <c r="M1653" i="2"/>
  <c r="M2243" i="2"/>
  <c r="M1103" i="2"/>
  <c r="M2242" i="2"/>
  <c r="M2241" i="2"/>
  <c r="M2240" i="2"/>
  <c r="M2239" i="2"/>
  <c r="M2238" i="2"/>
  <c r="M2237" i="2"/>
  <c r="M2236" i="2"/>
  <c r="M620" i="2"/>
  <c r="M1645" i="2"/>
  <c r="M619" i="2"/>
  <c r="M2235" i="2"/>
  <c r="M2234" i="2"/>
  <c r="M407" i="2"/>
  <c r="M2233" i="2"/>
  <c r="M2232" i="2"/>
  <c r="M2231" i="2"/>
  <c r="M710" i="2"/>
  <c r="M2230" i="2"/>
  <c r="M801" i="2"/>
  <c r="M2229" i="2"/>
  <c r="M2228" i="2"/>
  <c r="M2227" i="2"/>
  <c r="M2226" i="2"/>
  <c r="M2225" i="2"/>
  <c r="M2224" i="2"/>
  <c r="M1324" i="2"/>
  <c r="M2223" i="2"/>
  <c r="M300" i="2"/>
  <c r="M1561" i="2"/>
  <c r="M2222" i="2"/>
  <c r="M299" i="2"/>
  <c r="M2221" i="2"/>
  <c r="M2220" i="2"/>
  <c r="M2219" i="2"/>
  <c r="M2218" i="2"/>
  <c r="M95" i="2"/>
  <c r="M888" i="2"/>
  <c r="M2217" i="2"/>
  <c r="M2216" i="2"/>
  <c r="M2215" i="2"/>
  <c r="M2214" i="2"/>
  <c r="M2213" i="2"/>
  <c r="M887" i="2"/>
  <c r="M709" i="2"/>
  <c r="M2212" i="2"/>
  <c r="M1157" i="2"/>
  <c r="M1636" i="2"/>
  <c r="M5" i="2"/>
  <c r="M2211" i="2"/>
  <c r="M2210" i="2"/>
  <c r="M40" i="2"/>
  <c r="M2209" i="2"/>
  <c r="M2208" i="2"/>
  <c r="M1034" i="2"/>
  <c r="M2207" i="2"/>
  <c r="M2206" i="2"/>
  <c r="M2205" i="2"/>
  <c r="M2204" i="2"/>
  <c r="M2203" i="2"/>
  <c r="M2202" i="2"/>
  <c r="M2201" i="2"/>
  <c r="M2200" i="2"/>
  <c r="M2199" i="2"/>
  <c r="M2198" i="2"/>
  <c r="M2197" i="2"/>
  <c r="M886" i="2"/>
  <c r="M2196" i="2"/>
  <c r="M2195" i="2"/>
  <c r="M2194" i="2"/>
  <c r="M972" i="2"/>
  <c r="M94" i="2"/>
  <c r="M1323" i="2"/>
  <c r="M2193" i="2"/>
  <c r="M2192" i="2"/>
  <c r="M2191" i="2"/>
  <c r="M2190" i="2"/>
  <c r="M2189" i="2"/>
  <c r="M2188" i="2"/>
  <c r="M2187" i="2"/>
  <c r="M2186" i="2"/>
  <c r="M2185" i="2"/>
  <c r="M2184" i="2"/>
  <c r="M618" i="2"/>
  <c r="M2183" i="2"/>
  <c r="M1584" i="2"/>
  <c r="M2182" i="2"/>
  <c r="M800" i="2"/>
  <c r="M1624" i="2"/>
  <c r="M2181" i="2"/>
  <c r="M2180" i="2"/>
  <c r="M2179" i="2"/>
  <c r="M2178" i="2"/>
  <c r="M2177" i="2"/>
  <c r="M187" i="2"/>
  <c r="M2176" i="2"/>
  <c r="M1102" i="2"/>
  <c r="M2175" i="2"/>
  <c r="M2174" i="2"/>
  <c r="M298" i="2"/>
  <c r="M1366" i="2"/>
  <c r="M2173" i="2"/>
  <c r="M2172" i="2"/>
  <c r="M2171" i="2"/>
  <c r="M1464" i="2"/>
  <c r="M2170" i="2"/>
  <c r="M2169" i="2"/>
  <c r="M2168" i="2"/>
  <c r="M617" i="2"/>
  <c r="M2167" i="2"/>
  <c r="M2166" i="2"/>
  <c r="M2165" i="2"/>
  <c r="M2164" i="2"/>
  <c r="M2163" i="2"/>
  <c r="M2162" i="2"/>
  <c r="M2161" i="2"/>
  <c r="M1365" i="2"/>
  <c r="M1156" i="2"/>
  <c r="M2160" i="2"/>
  <c r="M2159" i="2"/>
  <c r="M1489" i="2"/>
  <c r="M2158" i="2"/>
  <c r="M2157" i="2"/>
  <c r="M2156" i="2"/>
  <c r="M2155" i="2"/>
  <c r="M2154" i="2"/>
  <c r="M2153" i="2"/>
  <c r="M186" i="2"/>
  <c r="M185" i="2"/>
  <c r="M971" i="2"/>
  <c r="M2152" i="2"/>
  <c r="M2151" i="2"/>
  <c r="M2150" i="2"/>
  <c r="M1322" i="2"/>
  <c r="M2149" i="2"/>
  <c r="M2148" i="2"/>
  <c r="M2147" i="2"/>
  <c r="M2146" i="2"/>
  <c r="M2145" i="2"/>
  <c r="M799" i="2"/>
  <c r="M2144" i="2"/>
  <c r="M2143" i="2"/>
  <c r="M2142" i="2"/>
  <c r="M2141" i="2"/>
  <c r="M2140" i="2"/>
  <c r="M1155" i="2"/>
  <c r="M2139" i="2"/>
  <c r="M1101" i="2"/>
  <c r="M2138" i="2"/>
  <c r="M406" i="2"/>
  <c r="M1154" i="2"/>
  <c r="M4" i="2"/>
  <c r="M2137" i="2"/>
  <c r="M2136" i="2"/>
  <c r="M297" i="2"/>
  <c r="M2135" i="2"/>
  <c r="M2134" i="2"/>
  <c r="M2133" i="2"/>
  <c r="M2132" i="2"/>
  <c r="M2131" i="2"/>
  <c r="M2130" i="2"/>
  <c r="M616" i="2"/>
  <c r="M39" i="2"/>
  <c r="M2129" i="2"/>
  <c r="M2128" i="2"/>
  <c r="M1292" i="2"/>
  <c r="M2127" i="2"/>
  <c r="M2126" i="2"/>
  <c r="M2125" i="2"/>
  <c r="M1409" i="2"/>
  <c r="M2124" i="2"/>
  <c r="M2123" i="2"/>
  <c r="M2122" i="2"/>
  <c r="M2121" i="2"/>
  <c r="M1700" i="2"/>
  <c r="M885" i="2"/>
  <c r="M1673" i="2"/>
  <c r="M2120" i="2"/>
  <c r="M2119" i="2"/>
  <c r="M405" i="2"/>
  <c r="M2118" i="2"/>
  <c r="M2117" i="2"/>
  <c r="M2116" i="2"/>
  <c r="M1153" i="2"/>
  <c r="M2115" i="2"/>
  <c r="M2114" i="2"/>
  <c r="M1100" i="2"/>
  <c r="M2113" i="2"/>
  <c r="M970" i="2"/>
  <c r="M884" i="2"/>
  <c r="M1033" i="2"/>
  <c r="M38" i="2"/>
  <c r="M615" i="2"/>
  <c r="M404" i="2"/>
  <c r="M1321" i="2"/>
  <c r="M2112" i="2"/>
  <c r="M1594" i="2"/>
  <c r="M2111" i="2"/>
  <c r="M2110" i="2"/>
  <c r="M2109" i="2"/>
  <c r="M2108" i="2"/>
  <c r="M2107" i="2"/>
  <c r="M2106" i="2"/>
  <c r="M2105" i="2"/>
  <c r="M2104" i="2"/>
  <c r="M2103" i="2"/>
  <c r="M2102" i="2"/>
  <c r="M2101" i="2"/>
  <c r="M296" i="2"/>
  <c r="M1703" i="2"/>
  <c r="M2100" i="2"/>
  <c r="M295" i="2"/>
  <c r="M2099" i="2"/>
  <c r="M2098" i="2"/>
  <c r="M2097" i="2"/>
  <c r="M1207" i="2"/>
  <c r="M184" i="2"/>
  <c r="M2096" i="2"/>
  <c r="M2095" i="2"/>
  <c r="M614" i="2"/>
  <c r="M2094" i="2"/>
  <c r="M2093" i="2"/>
  <c r="M2092" i="2"/>
  <c r="M509" i="2"/>
  <c r="M1408" i="2"/>
  <c r="M798" i="2"/>
  <c r="M403" i="2"/>
  <c r="M1710" i="2"/>
  <c r="M2091" i="2"/>
  <c r="M2090" i="2"/>
  <c r="M2089" i="2"/>
  <c r="M2088" i="2"/>
  <c r="M2087" i="2"/>
  <c r="M2086" i="2"/>
  <c r="M2085" i="2"/>
  <c r="M402" i="2"/>
  <c r="M2084" i="2"/>
  <c r="M2083" i="2"/>
  <c r="M2082" i="2"/>
  <c r="M2081" i="2"/>
  <c r="M2080" i="2"/>
  <c r="M2079" i="2"/>
  <c r="M2078" i="2"/>
  <c r="M2077" i="2"/>
  <c r="M2076" i="2"/>
  <c r="M2075" i="2"/>
  <c r="M2074" i="2"/>
  <c r="M2073" i="2"/>
  <c r="M183" i="2"/>
  <c r="M883" i="2"/>
  <c r="M2072" i="2"/>
  <c r="M2071" i="2"/>
  <c r="M2070" i="2"/>
  <c r="M2069" i="2"/>
  <c r="M2068" i="2"/>
  <c r="M2067" i="2"/>
  <c r="M2066" i="2"/>
  <c r="M2065" i="2"/>
  <c r="M2064" i="2"/>
  <c r="M2063" i="2"/>
  <c r="M2062" i="2"/>
  <c r="M2061" i="2"/>
  <c r="M2060" i="2"/>
  <c r="M2059" i="2"/>
  <c r="M2058" i="2"/>
  <c r="M2057" i="2"/>
  <c r="M2056" i="2"/>
  <c r="M2055" i="2"/>
  <c r="M2054" i="2"/>
  <c r="M2053" i="2"/>
  <c r="M2052" i="2"/>
  <c r="M2051" i="2"/>
  <c r="M2050" i="2"/>
  <c r="M2049" i="2"/>
  <c r="M294" i="2"/>
  <c r="M2048" i="2"/>
  <c r="M293" i="2"/>
  <c r="M2047" i="2"/>
  <c r="M401" i="2"/>
  <c r="M2046" i="2"/>
  <c r="M2045" i="2"/>
  <c r="M1697" i="2"/>
  <c r="M2044" i="2"/>
  <c r="M2043" i="2"/>
  <c r="M2042" i="2"/>
  <c r="M2041" i="2"/>
  <c r="M508" i="2"/>
  <c r="M182" i="2"/>
  <c r="M2040" i="2"/>
  <c r="M507" i="2"/>
  <c r="M2039" i="2"/>
  <c r="M2038" i="2"/>
  <c r="M2037" i="2"/>
  <c r="M2036" i="2"/>
  <c r="M2035" i="2"/>
  <c r="M2034" i="2"/>
  <c r="M1291" i="2"/>
  <c r="M2033" i="2"/>
  <c r="M2032" i="2"/>
  <c r="M2031" i="2"/>
  <c r="M2030" i="2"/>
  <c r="M2029" i="2"/>
  <c r="M2028" i="2"/>
  <c r="M2027" i="2"/>
  <c r="M181" i="2"/>
  <c r="M2026" i="2"/>
  <c r="M292" i="2"/>
  <c r="M37" i="2"/>
  <c r="M2025" i="2"/>
  <c r="M506" i="2"/>
  <c r="M2024" i="2"/>
  <c r="M2023" i="2"/>
  <c r="M2022" i="2"/>
  <c r="M2021" i="2"/>
  <c r="M2020" i="2"/>
  <c r="M2019" i="2"/>
  <c r="M708" i="2"/>
  <c r="M2018" i="2"/>
  <c r="M2017" i="2"/>
  <c r="M2016" i="2"/>
  <c r="M2015" i="2"/>
  <c r="M1463" i="2"/>
  <c r="M969" i="2"/>
  <c r="M2014" i="2"/>
  <c r="M2013" i="2"/>
  <c r="M2012" i="2"/>
  <c r="M2011" i="2"/>
  <c r="M2010" i="2"/>
  <c r="M2009" i="2"/>
  <c r="M2008" i="2"/>
  <c r="M2007" i="2"/>
  <c r="M1583" i="2"/>
  <c r="M505" i="2"/>
  <c r="M1320" i="2"/>
  <c r="M2006" i="2"/>
  <c r="M2005" i="2"/>
  <c r="M2004" i="2"/>
  <c r="M93" i="2"/>
  <c r="M2003" i="2"/>
  <c r="M2002" i="2"/>
  <c r="M1206" i="2"/>
  <c r="M2001" i="2"/>
  <c r="M968" i="2"/>
  <c r="M1364" i="2"/>
  <c r="M1689" i="2"/>
  <c r="M2000" i="2"/>
  <c r="M1999" i="2"/>
  <c r="M1998" i="2"/>
  <c r="M1720" i="2"/>
  <c r="M1997" i="2"/>
  <c r="M1996" i="2"/>
  <c r="M1995" i="2"/>
  <c r="M1994" i="2"/>
  <c r="M1736" i="2"/>
  <c r="M1993" i="2"/>
  <c r="M1992" i="2"/>
  <c r="M291" i="2"/>
  <c r="M1152" i="2"/>
  <c r="M1991" i="2"/>
  <c r="M1990" i="2"/>
  <c r="M1989" i="2"/>
  <c r="M1988" i="2"/>
  <c r="M1987" i="2"/>
  <c r="M1986" i="2"/>
  <c r="M1032" i="2"/>
  <c r="M1985" i="2"/>
  <c r="M1438" i="2"/>
  <c r="M1984" i="2"/>
  <c r="M1983" i="2"/>
  <c r="M707" i="2"/>
  <c r="M1982" i="2"/>
  <c r="M1981" i="2"/>
  <c r="M1980" i="2"/>
  <c r="M1979" i="2"/>
  <c r="M1978" i="2"/>
  <c r="M92" i="2"/>
  <c r="M3" i="2"/>
  <c r="M36" i="2"/>
  <c r="M1031" i="2"/>
  <c r="M1977" i="2"/>
  <c r="M1976" i="2"/>
  <c r="M1975" i="2"/>
  <c r="M1974" i="2"/>
  <c r="M1973" i="2"/>
  <c r="M1972" i="2"/>
  <c r="M1971" i="2"/>
  <c r="M1970" i="2"/>
  <c r="M1969" i="2"/>
  <c r="M1968" i="2"/>
  <c r="M1967" i="2"/>
  <c r="M1966" i="2"/>
  <c r="M180" i="2"/>
  <c r="M967" i="2"/>
  <c r="M1965" i="2"/>
  <c r="M1964" i="2"/>
  <c r="M1963" i="2"/>
  <c r="M1962" i="2"/>
  <c r="M1961" i="2"/>
  <c r="M1960" i="2"/>
  <c r="M1959" i="2"/>
  <c r="M1958" i="2"/>
  <c r="M1957" i="2"/>
  <c r="M290" i="2"/>
  <c r="M1956" i="2"/>
  <c r="M1955" i="2"/>
  <c r="M1954" i="2"/>
  <c r="M1407" i="2"/>
  <c r="M1953" i="2"/>
  <c r="M1952" i="2"/>
  <c r="M1951" i="2"/>
  <c r="M1950" i="2"/>
  <c r="M1949" i="2"/>
  <c r="M1948" i="2"/>
  <c r="M1947" i="2"/>
  <c r="M1946" i="2"/>
  <c r="M1945" i="2"/>
  <c r="M1944" i="2"/>
  <c r="M1943" i="2"/>
  <c r="M1151" i="2"/>
  <c r="M400" i="2"/>
  <c r="M1664" i="2"/>
  <c r="M1363" i="2"/>
  <c r="M1942" i="2"/>
  <c r="M1941" i="2"/>
  <c r="M1030" i="2"/>
  <c r="M91" i="2"/>
  <c r="M1940" i="2"/>
  <c r="M1939" i="2"/>
  <c r="M966" i="2"/>
  <c r="M179" i="2"/>
  <c r="M882" i="2"/>
  <c r="M613" i="2"/>
  <c r="M1938" i="2"/>
  <c r="M1488" i="2"/>
  <c r="M1937" i="2"/>
  <c r="M1936" i="2"/>
  <c r="M881" i="2"/>
  <c r="M1935" i="2"/>
  <c r="M1029" i="2"/>
  <c r="M289" i="2"/>
  <c r="M1934" i="2"/>
  <c r="M1933" i="2"/>
  <c r="M1932" i="2"/>
  <c r="M1931" i="2"/>
  <c r="M1930" i="2"/>
  <c r="M965" i="2"/>
  <c r="M178" i="2"/>
  <c r="M1929" i="2"/>
  <c r="M1928" i="2"/>
  <c r="M1927" i="2"/>
  <c r="M1290" i="2"/>
  <c r="M1926" i="2"/>
  <c r="M1925" i="2"/>
  <c r="M1924" i="2"/>
  <c r="M1923" i="2"/>
  <c r="M1922" i="2"/>
  <c r="M1921" i="2"/>
  <c r="M1920" i="2"/>
  <c r="M1919" i="2"/>
  <c r="M1918" i="2"/>
  <c r="M1917" i="2"/>
  <c r="M1599" i="2"/>
  <c r="M797" i="2"/>
  <c r="M1734" i="2"/>
  <c r="M612" i="2"/>
  <c r="M288" i="2"/>
  <c r="M1916" i="2"/>
  <c r="M90" i="2"/>
  <c r="M1915" i="2"/>
  <c r="M1914" i="2"/>
  <c r="M1913" i="2"/>
  <c r="M1912" i="2"/>
  <c r="M1911" i="2"/>
  <c r="M1910" i="2"/>
  <c r="M1909" i="2"/>
  <c r="M177" i="2"/>
  <c r="M1908" i="2"/>
  <c r="M1907" i="2"/>
  <c r="M1906" i="2"/>
  <c r="M1905" i="2"/>
  <c r="M1904" i="2"/>
  <c r="M1903" i="2"/>
  <c r="M1902" i="2"/>
  <c r="M1901" i="2"/>
  <c r="M1900" i="2"/>
  <c r="M1660" i="2"/>
  <c r="M1899" i="2"/>
  <c r="M1898" i="2"/>
  <c r="M1897" i="2"/>
  <c r="M1896" i="2"/>
  <c r="M1895" i="2"/>
  <c r="M1894" i="2"/>
  <c r="M1893" i="2"/>
  <c r="M1892" i="2"/>
  <c r="M1891" i="2"/>
  <c r="M1890" i="2"/>
  <c r="M1150" i="2"/>
  <c r="M1889" i="2"/>
  <c r="M1888" i="2"/>
  <c r="M1887" i="2"/>
  <c r="M880" i="2"/>
  <c r="M1256" i="2"/>
  <c r="M1886" i="2"/>
  <c r="M176" i="2"/>
  <c r="M1885" i="2"/>
  <c r="M1462" i="2"/>
  <c r="M1884" i="2"/>
  <c r="M1883" i="2"/>
  <c r="M1743" i="2"/>
  <c r="M1882" i="2"/>
  <c r="M1881" i="2"/>
  <c r="M1880" i="2"/>
  <c r="M175" i="2"/>
  <c r="M1668" i="2"/>
  <c r="M964" i="2"/>
  <c r="M287" i="2"/>
  <c r="M1696" i="2"/>
  <c r="M1879" i="2"/>
  <c r="M1878" i="2"/>
  <c r="M174" i="2"/>
  <c r="M1028" i="2"/>
  <c r="M1877" i="2"/>
  <c r="M1876" i="2"/>
  <c r="M1875" i="2"/>
  <c r="M1874" i="2"/>
  <c r="M1873" i="2"/>
  <c r="M1872" i="2"/>
  <c r="M1871" i="2"/>
  <c r="M1870" i="2"/>
  <c r="M1869" i="2"/>
  <c r="M1868" i="2"/>
  <c r="M1867" i="2"/>
  <c r="M173" i="2"/>
  <c r="M1866" i="2"/>
  <c r="M89" i="2"/>
  <c r="M1865" i="2"/>
  <c r="M1864" i="2"/>
  <c r="M1863" i="2"/>
  <c r="M1862" i="2"/>
  <c r="M1861" i="2"/>
  <c r="M1027" i="2"/>
  <c r="M1860" i="2"/>
  <c r="M1859" i="2"/>
  <c r="M35" i="2"/>
  <c r="M1858" i="2"/>
  <c r="M1857" i="2"/>
  <c r="M1856" i="2"/>
  <c r="M1855" i="2"/>
  <c r="M1854" i="2"/>
  <c r="M1853" i="2"/>
  <c r="M796" i="2"/>
  <c r="M1852" i="2"/>
  <c r="M1851" i="2"/>
  <c r="M1850" i="2"/>
  <c r="M1849" i="2"/>
  <c r="M504" i="2"/>
  <c r="M1848" i="2"/>
  <c r="M1847" i="2"/>
  <c r="M1319" i="2"/>
  <c r="M1846" i="2"/>
  <c r="M1845" i="2"/>
  <c r="M611" i="2"/>
  <c r="M1844" i="2"/>
  <c r="M1843" i="2"/>
  <c r="M1362" i="2"/>
  <c r="M1842" i="2"/>
  <c r="M795" i="2"/>
  <c r="M1841" i="2"/>
  <c r="M963" i="2"/>
  <c r="M1840" i="2"/>
  <c r="M1839" i="2"/>
  <c r="M1255" i="2"/>
  <c r="M399" i="2"/>
  <c r="M794" i="2"/>
  <c r="M1099" i="2"/>
  <c r="M1026" i="2"/>
  <c r="M1838" i="2"/>
  <c r="M879" i="2"/>
  <c r="M1461" i="2"/>
  <c r="M34" i="2"/>
  <c r="M1205" i="2"/>
  <c r="M1837" i="2"/>
  <c r="M1025" i="2"/>
  <c r="M1836" i="2"/>
  <c r="M1835" i="2"/>
  <c r="M1834" i="2"/>
  <c r="M1833" i="2"/>
  <c r="M1832" i="2"/>
  <c r="M1831" i="2"/>
  <c r="M1830" i="2"/>
  <c r="M1829" i="2"/>
  <c r="M1688" i="2"/>
  <c r="M1828" i="2"/>
  <c r="M1827" i="2"/>
  <c r="M1826" i="2"/>
  <c r="M706" i="2"/>
  <c r="M1825" i="2"/>
  <c r="M1824" i="2"/>
  <c r="M1823" i="2"/>
  <c r="M1822" i="2"/>
  <c r="M1254" i="2"/>
  <c r="M33" i="2"/>
  <c r="M1821" i="2"/>
  <c r="M1820" i="2"/>
  <c r="M1819" i="2"/>
  <c r="M286" i="2"/>
  <c r="M1818" i="2"/>
  <c r="M172" i="2"/>
  <c r="M1817" i="2"/>
  <c r="M171" i="2"/>
  <c r="M1816" i="2"/>
  <c r="M1815" i="2"/>
  <c r="M1814" i="2"/>
  <c r="M285" i="2"/>
  <c r="M284" i="2"/>
  <c r="M1813" i="2"/>
  <c r="M1812" i="2"/>
  <c r="M1289" i="2"/>
  <c r="M1811" i="2"/>
  <c r="M1810" i="2"/>
  <c r="M1809" i="2"/>
  <c r="M1808" i="2"/>
  <c r="M1807" i="2"/>
  <c r="M1806" i="2"/>
  <c r="M793" i="2"/>
  <c r="M1805" i="2"/>
  <c r="M1804" i="2"/>
  <c r="M610" i="2"/>
  <c r="M1803" i="2"/>
  <c r="M503" i="2"/>
  <c r="M1802" i="2"/>
  <c r="M1801" i="2"/>
  <c r="M502" i="2"/>
  <c r="M1800" i="2"/>
  <c r="M1799" i="2"/>
  <c r="M1798" i="2"/>
  <c r="M1797" i="2"/>
  <c r="M1796" i="2"/>
  <c r="M1531" i="2"/>
  <c r="M1361" i="2"/>
  <c r="M1795" i="2"/>
  <c r="M1794" i="2"/>
  <c r="M1793" i="2"/>
  <c r="M1792" i="2"/>
  <c r="M1024" i="2"/>
  <c r="M1791" i="2"/>
  <c r="M1790" i="2"/>
  <c r="M1789" i="2"/>
  <c r="M88" i="2"/>
  <c r="M1788" i="2"/>
  <c r="M1787" i="2"/>
  <c r="M1786" i="2"/>
  <c r="M962" i="2"/>
  <c r="M1785" i="2"/>
  <c r="M1784" i="2"/>
  <c r="M792" i="2"/>
  <c r="M1406" i="2"/>
  <c r="M32" i="2"/>
  <c r="M1783" i="2"/>
  <c r="M501" i="2"/>
  <c r="M1782" i="2"/>
  <c r="M1781" i="2"/>
  <c r="M1780" i="2"/>
  <c r="M1779" i="2"/>
  <c r="M1778" i="2"/>
  <c r="M1360" i="2"/>
  <c r="M1777" i="2"/>
  <c r="M500" i="2"/>
  <c r="M1776" i="2"/>
  <c r="M1775" i="2"/>
  <c r="M1023" i="2"/>
  <c r="M1774" i="2"/>
  <c r="M398" i="2"/>
  <c r="M1663" i="2"/>
  <c r="M1773" i="2"/>
  <c r="M609" i="2"/>
  <c r="M1772" i="2"/>
  <c r="M1510" i="2"/>
  <c r="M1771" i="2"/>
  <c r="M499" i="2"/>
  <c r="M1770" i="2"/>
  <c r="M1769" i="2"/>
  <c r="M1437" i="2"/>
  <c r="M1768" i="2"/>
  <c r="M1767" i="2"/>
  <c r="M1766" i="2"/>
  <c r="M791" i="2"/>
  <c r="M1765" i="2"/>
  <c r="M1764" i="2"/>
  <c r="M1763" i="2"/>
  <c r="M608" i="2"/>
  <c r="M1762" i="2"/>
  <c r="M1761" i="2"/>
  <c r="M1760" i="2"/>
  <c r="M607" i="2"/>
  <c r="M1759" i="2"/>
  <c r="M1758" i="2"/>
  <c r="M1757" i="2"/>
  <c r="I81" i="3"/>
  <c r="I80" i="3"/>
  <c r="I79" i="3"/>
  <c r="I78" i="3"/>
  <c r="I77" i="3"/>
  <c r="I76" i="3"/>
  <c r="I75" i="3"/>
  <c r="I74" i="3"/>
  <c r="I73" i="3"/>
  <c r="I72" i="3"/>
  <c r="I71" i="3"/>
  <c r="I70" i="3"/>
  <c r="I69" i="3"/>
  <c r="I68" i="3"/>
  <c r="I67" i="3"/>
  <c r="I66" i="3"/>
  <c r="I65" i="3"/>
  <c r="I64" i="3"/>
  <c r="I63" i="3"/>
  <c r="I62" i="3"/>
  <c r="I61" i="3"/>
  <c r="I60" i="3"/>
  <c r="I59" i="3"/>
  <c r="I58" i="3"/>
  <c r="I57" i="3"/>
  <c r="I56" i="3"/>
  <c r="I55" i="3"/>
  <c r="I54" i="3"/>
  <c r="I53" i="3"/>
  <c r="I52" i="3"/>
  <c r="I51" i="3"/>
  <c r="I50" i="3"/>
  <c r="I49" i="3"/>
  <c r="I48" i="3"/>
  <c r="I47" i="3"/>
  <c r="I46" i="3"/>
  <c r="I45" i="3"/>
  <c r="I44" i="3"/>
  <c r="I43" i="3"/>
  <c r="I42" i="3"/>
  <c r="I41" i="3"/>
  <c r="I40" i="3"/>
  <c r="I39" i="3"/>
  <c r="I38" i="3"/>
  <c r="I37" i="3"/>
  <c r="I36" i="3"/>
  <c r="I35" i="3"/>
  <c r="I34" i="3"/>
  <c r="I33" i="3"/>
  <c r="I32" i="3"/>
  <c r="I31" i="3"/>
  <c r="I30" i="3"/>
  <c r="I29" i="3"/>
  <c r="I28" i="3"/>
  <c r="I27" i="3"/>
  <c r="I26" i="3"/>
  <c r="I25" i="3"/>
  <c r="I24" i="3"/>
  <c r="I23" i="3"/>
  <c r="I22" i="3"/>
  <c r="I21" i="3"/>
  <c r="I20" i="3"/>
  <c r="I19" i="3"/>
  <c r="I18" i="3"/>
  <c r="I17" i="3"/>
  <c r="I16" i="3"/>
  <c r="I15" i="3"/>
  <c r="I14" i="3"/>
  <c r="I13" i="3"/>
  <c r="I12" i="3"/>
  <c r="I11" i="3"/>
  <c r="I10" i="3"/>
  <c r="I9" i="3"/>
  <c r="I8" i="3"/>
  <c r="I7" i="3"/>
  <c r="I6" i="3"/>
  <c r="I5" i="3"/>
  <c r="I4" i="3"/>
  <c r="I3" i="3"/>
  <c r="I2" i="3"/>
  <c r="I5138" i="1"/>
  <c r="I5137" i="1"/>
  <c r="I5136" i="1"/>
  <c r="I5135" i="1"/>
  <c r="I5134" i="1"/>
  <c r="I5133" i="1"/>
  <c r="I5132" i="1"/>
  <c r="I5131" i="1"/>
  <c r="I5130" i="1"/>
  <c r="I5129" i="1"/>
  <c r="I5128" i="1"/>
  <c r="I5127" i="1"/>
  <c r="I5126" i="1"/>
  <c r="I5125" i="1"/>
  <c r="I5124" i="1"/>
  <c r="I5123" i="1"/>
  <c r="I5122" i="1"/>
  <c r="I5121" i="1"/>
  <c r="I5120" i="1"/>
  <c r="I5119" i="1"/>
  <c r="I5118" i="1"/>
  <c r="I5117" i="1"/>
  <c r="I5116" i="1"/>
  <c r="I5115" i="1"/>
  <c r="I5114" i="1"/>
  <c r="I5113" i="1"/>
  <c r="I5112" i="1"/>
  <c r="I5111" i="1"/>
  <c r="I5110" i="1"/>
  <c r="I5109" i="1"/>
  <c r="I5108" i="1"/>
  <c r="I5107" i="1"/>
  <c r="I5106" i="1"/>
  <c r="I5105" i="1"/>
  <c r="I5104" i="1"/>
  <c r="I5103" i="1"/>
  <c r="I5102" i="1"/>
  <c r="I5101" i="1"/>
  <c r="I5100" i="1"/>
  <c r="I5099" i="1"/>
  <c r="I5098" i="1"/>
  <c r="I5097" i="1"/>
  <c r="I5096" i="1"/>
  <c r="I5095" i="1"/>
  <c r="I5094" i="1"/>
  <c r="I5093" i="1"/>
  <c r="I5092" i="1"/>
  <c r="I5091" i="1"/>
  <c r="I5090" i="1"/>
  <c r="I5089" i="1"/>
  <c r="I5088" i="1"/>
  <c r="I5087" i="1"/>
  <c r="I5086" i="1"/>
  <c r="I5085" i="1"/>
  <c r="I5084" i="1"/>
  <c r="I5083" i="1"/>
  <c r="I5082" i="1"/>
  <c r="I5081" i="1"/>
  <c r="I5080" i="1"/>
  <c r="I5079" i="1"/>
  <c r="I5078" i="1"/>
  <c r="I5077" i="1"/>
  <c r="I5076" i="1"/>
  <c r="I5075" i="1"/>
  <c r="I5074" i="1"/>
  <c r="I5073" i="1"/>
  <c r="I5072" i="1"/>
  <c r="I5071" i="1"/>
  <c r="I5070" i="1"/>
  <c r="I5069" i="1"/>
  <c r="I5068" i="1"/>
  <c r="I5067" i="1"/>
  <c r="I5066" i="1"/>
  <c r="I5065" i="1"/>
  <c r="I5064" i="1"/>
  <c r="I5063" i="1"/>
  <c r="I5062" i="1"/>
  <c r="I5061" i="1"/>
  <c r="I5060" i="1"/>
  <c r="I5059" i="1"/>
  <c r="I5058" i="1"/>
  <c r="I5057" i="1"/>
  <c r="I5056" i="1"/>
  <c r="I5055" i="1"/>
  <c r="I5054" i="1"/>
  <c r="I5053" i="1"/>
  <c r="I5052" i="1"/>
  <c r="I5051" i="1"/>
  <c r="I5050" i="1"/>
  <c r="I5049" i="1"/>
  <c r="I5048" i="1"/>
  <c r="I5047" i="1"/>
  <c r="I5046" i="1"/>
  <c r="I5045" i="1"/>
  <c r="I5044" i="1"/>
  <c r="I5043" i="1"/>
  <c r="I5042" i="1"/>
  <c r="I5041" i="1"/>
  <c r="I5040" i="1"/>
  <c r="I5039" i="1"/>
  <c r="I5038" i="1"/>
  <c r="I5037" i="1"/>
  <c r="I5036" i="1"/>
  <c r="I5035" i="1"/>
  <c r="I5034" i="1"/>
  <c r="I5033" i="1"/>
  <c r="I5032" i="1"/>
  <c r="I5031" i="1"/>
  <c r="I5030" i="1"/>
  <c r="I5029" i="1"/>
  <c r="I5028" i="1"/>
  <c r="I5027" i="1"/>
  <c r="I5026" i="1"/>
  <c r="I5025" i="1"/>
  <c r="I5024" i="1"/>
  <c r="I5023" i="1"/>
  <c r="I5022" i="1"/>
  <c r="I5021" i="1"/>
  <c r="I5020" i="1"/>
  <c r="I5019" i="1"/>
  <c r="I5018" i="1"/>
  <c r="I5017" i="1"/>
  <c r="I5016" i="1"/>
  <c r="I5015" i="1"/>
  <c r="I5014" i="1"/>
  <c r="I5013" i="1"/>
  <c r="I5012" i="1"/>
  <c r="I5011" i="1"/>
  <c r="I5010" i="1"/>
  <c r="I5009" i="1"/>
  <c r="I5008" i="1"/>
  <c r="I5007" i="1"/>
  <c r="I5006" i="1"/>
  <c r="I5005" i="1"/>
  <c r="I5004" i="1"/>
  <c r="I5003" i="1"/>
  <c r="I5002" i="1"/>
  <c r="I5001" i="1"/>
  <c r="I5000" i="1"/>
  <c r="I4999" i="1"/>
  <c r="I4998" i="1"/>
  <c r="I4997" i="1"/>
  <c r="I4996" i="1"/>
  <c r="I4995" i="1"/>
  <c r="I4994" i="1"/>
  <c r="I4993" i="1"/>
  <c r="I4992" i="1"/>
  <c r="I4991" i="1"/>
  <c r="I4990" i="1"/>
  <c r="I4989" i="1"/>
  <c r="I4988" i="1"/>
  <c r="I4987" i="1"/>
  <c r="I4986" i="1"/>
  <c r="I4985" i="1"/>
  <c r="I4984" i="1"/>
  <c r="I4983" i="1"/>
  <c r="I4982" i="1"/>
  <c r="I4981" i="1"/>
  <c r="I4980" i="1"/>
  <c r="I4979" i="1"/>
  <c r="I4978" i="1"/>
  <c r="I4977" i="1"/>
  <c r="I4976" i="1"/>
  <c r="I4975" i="1"/>
  <c r="I4974" i="1"/>
  <c r="I4973" i="1"/>
  <c r="I4972" i="1"/>
  <c r="I4971" i="1"/>
  <c r="I4970" i="1"/>
  <c r="I4969" i="1"/>
  <c r="I4968" i="1"/>
  <c r="I4967" i="1"/>
  <c r="I4966" i="1"/>
  <c r="I4965" i="1"/>
  <c r="I4964" i="1"/>
  <c r="I4963" i="1"/>
  <c r="I4962" i="1"/>
  <c r="I4961" i="1"/>
  <c r="I4960" i="1"/>
  <c r="I4959" i="1"/>
  <c r="I4958" i="1"/>
  <c r="I4957" i="1"/>
  <c r="I4956" i="1"/>
  <c r="I4955" i="1"/>
  <c r="I4954" i="1"/>
  <c r="I4953" i="1"/>
  <c r="I4952" i="1"/>
  <c r="I4951" i="1"/>
  <c r="I4950" i="1"/>
  <c r="I4949" i="1"/>
  <c r="I4948" i="1"/>
  <c r="I4947" i="1"/>
  <c r="I4946" i="1"/>
  <c r="I4945" i="1"/>
  <c r="I4944" i="1"/>
  <c r="I4943" i="1"/>
  <c r="I4942" i="1"/>
  <c r="I4941" i="1"/>
  <c r="I4940" i="1"/>
  <c r="I4939" i="1"/>
  <c r="I4938" i="1"/>
  <c r="I4937" i="1"/>
  <c r="I4936" i="1"/>
  <c r="I4935" i="1"/>
  <c r="I4934" i="1"/>
  <c r="I4933" i="1"/>
  <c r="I4932" i="1"/>
  <c r="I4931" i="1"/>
  <c r="I4930" i="1"/>
  <c r="I4929" i="1"/>
  <c r="I4928" i="1"/>
  <c r="I4927" i="1"/>
  <c r="I4926" i="1"/>
  <c r="I4925" i="1"/>
  <c r="I4924" i="1"/>
  <c r="I4923" i="1"/>
  <c r="I4922" i="1"/>
  <c r="I4921" i="1"/>
  <c r="I4920" i="1"/>
  <c r="I4919" i="1"/>
  <c r="I4918" i="1"/>
  <c r="I4917" i="1"/>
  <c r="I4916" i="1"/>
  <c r="I4915" i="1"/>
  <c r="I4914" i="1"/>
  <c r="I4913" i="1"/>
  <c r="I4912" i="1"/>
  <c r="I4911" i="1"/>
  <c r="I4910" i="1"/>
  <c r="I4909" i="1"/>
  <c r="I4908" i="1"/>
  <c r="I4907" i="1"/>
  <c r="I4906" i="1"/>
  <c r="I4905" i="1"/>
  <c r="I4904" i="1"/>
  <c r="I4903" i="1"/>
  <c r="I4902" i="1"/>
  <c r="I4901" i="1"/>
  <c r="I4900" i="1"/>
  <c r="I4899" i="1"/>
  <c r="I4898" i="1"/>
  <c r="I4897" i="1"/>
  <c r="I4896" i="1"/>
  <c r="I4895" i="1"/>
  <c r="I4894" i="1"/>
  <c r="I4893" i="1"/>
  <c r="I4892" i="1"/>
  <c r="I4891" i="1"/>
  <c r="I4890" i="1"/>
  <c r="I4889" i="1"/>
  <c r="I4888" i="1"/>
  <c r="I4887" i="1"/>
  <c r="I4886" i="1"/>
  <c r="I4885" i="1"/>
  <c r="I4884" i="1"/>
  <c r="I4883" i="1"/>
  <c r="I4882" i="1"/>
  <c r="I4881" i="1"/>
  <c r="I4880" i="1"/>
  <c r="I4879" i="1"/>
  <c r="I4878" i="1"/>
  <c r="I4877" i="1"/>
  <c r="I4876" i="1"/>
  <c r="I4875" i="1"/>
  <c r="I4874" i="1"/>
  <c r="I4873" i="1"/>
  <c r="I4872" i="1"/>
  <c r="I4871" i="1"/>
  <c r="I4870" i="1"/>
  <c r="I4869" i="1"/>
  <c r="I4868" i="1"/>
  <c r="I4867" i="1"/>
  <c r="I4866" i="1"/>
  <c r="I4865" i="1"/>
  <c r="I4864" i="1"/>
  <c r="I4863" i="1"/>
  <c r="I4862" i="1"/>
  <c r="I4861" i="1"/>
  <c r="I4860" i="1"/>
  <c r="I4859" i="1"/>
  <c r="I4858" i="1"/>
  <c r="I4857" i="1"/>
  <c r="I4856" i="1"/>
  <c r="I4855" i="1"/>
  <c r="I4854" i="1"/>
  <c r="I4853" i="1"/>
  <c r="I4852" i="1"/>
  <c r="I4851" i="1"/>
  <c r="I4850" i="1"/>
  <c r="I4849" i="1"/>
  <c r="I4848" i="1"/>
  <c r="I4847" i="1"/>
  <c r="I4846" i="1"/>
  <c r="I4845" i="1"/>
  <c r="I4844" i="1"/>
  <c r="I4843" i="1"/>
  <c r="I4842" i="1"/>
  <c r="I4841" i="1"/>
  <c r="I4840" i="1"/>
  <c r="I4839" i="1"/>
  <c r="I4838" i="1"/>
  <c r="I4837" i="1"/>
  <c r="I4836" i="1"/>
  <c r="I4835" i="1"/>
  <c r="I4834" i="1"/>
  <c r="I4833" i="1"/>
  <c r="I4832" i="1"/>
  <c r="I4831" i="1"/>
  <c r="I4830" i="1"/>
  <c r="I4829" i="1"/>
  <c r="I4828" i="1"/>
  <c r="I4827" i="1"/>
  <c r="I4826" i="1"/>
  <c r="I4825" i="1"/>
  <c r="I4824" i="1"/>
  <c r="I4823" i="1"/>
  <c r="I4822" i="1"/>
  <c r="I4821" i="1"/>
  <c r="I4820" i="1"/>
  <c r="I4819" i="1"/>
  <c r="I4818" i="1"/>
  <c r="I4817" i="1"/>
  <c r="I4816" i="1"/>
  <c r="I4815" i="1"/>
  <c r="I4814" i="1"/>
  <c r="I4813" i="1"/>
  <c r="I4812" i="1"/>
  <c r="I4811" i="1"/>
  <c r="I4810" i="1"/>
  <c r="I4809" i="1"/>
  <c r="I4808" i="1"/>
  <c r="I4807" i="1"/>
  <c r="I4806" i="1"/>
  <c r="I4805" i="1"/>
  <c r="I4804" i="1"/>
  <c r="I4803" i="1"/>
  <c r="I4802" i="1"/>
  <c r="I4801" i="1"/>
  <c r="I4800" i="1"/>
  <c r="I4799" i="1"/>
  <c r="I4798" i="1"/>
  <c r="I4797" i="1"/>
  <c r="I4796" i="1"/>
  <c r="I4795" i="1"/>
  <c r="I4794" i="1"/>
  <c r="I4793" i="1"/>
  <c r="I4792" i="1"/>
  <c r="I4791" i="1"/>
  <c r="I4790" i="1"/>
  <c r="I4789" i="1"/>
  <c r="I4788" i="1"/>
  <c r="I4787" i="1"/>
  <c r="I4786" i="1"/>
  <c r="I4785" i="1"/>
  <c r="I4784" i="1"/>
  <c r="I4783" i="1"/>
  <c r="I4782" i="1"/>
  <c r="I4781" i="1"/>
  <c r="I4780" i="1"/>
  <c r="I4779" i="1"/>
  <c r="I4778" i="1"/>
  <c r="I4777" i="1"/>
  <c r="I4776" i="1"/>
  <c r="I4775" i="1"/>
  <c r="I4774" i="1"/>
  <c r="I4773" i="1"/>
  <c r="I4772" i="1"/>
  <c r="I4771" i="1"/>
  <c r="I4770" i="1"/>
  <c r="I4769" i="1"/>
  <c r="I4768" i="1"/>
  <c r="I4767" i="1"/>
  <c r="I4766" i="1"/>
  <c r="I4765" i="1"/>
  <c r="I4764" i="1"/>
  <c r="I4763" i="1"/>
  <c r="I4762" i="1"/>
  <c r="I4761" i="1"/>
  <c r="I4760" i="1"/>
  <c r="I4759" i="1"/>
  <c r="I4758" i="1"/>
  <c r="I4757" i="1"/>
  <c r="I4756" i="1"/>
  <c r="I4755" i="1"/>
  <c r="I4754" i="1"/>
  <c r="I4753" i="1"/>
  <c r="I4752" i="1"/>
  <c r="I4751" i="1"/>
  <c r="I4750" i="1"/>
  <c r="I4749" i="1"/>
  <c r="I4748" i="1"/>
  <c r="I4747" i="1"/>
  <c r="I4746" i="1"/>
  <c r="I4745" i="1"/>
  <c r="I4744" i="1"/>
  <c r="I4743" i="1"/>
  <c r="I4742" i="1"/>
  <c r="I4741" i="1"/>
  <c r="I4740" i="1"/>
  <c r="I4739" i="1"/>
  <c r="I4738" i="1"/>
  <c r="I4737" i="1"/>
  <c r="I4736" i="1"/>
  <c r="I4735" i="1"/>
  <c r="I4734" i="1"/>
  <c r="I4733" i="1"/>
  <c r="I4732" i="1"/>
  <c r="I4731" i="1"/>
  <c r="I4730" i="1"/>
  <c r="I4729" i="1"/>
  <c r="I4728" i="1"/>
  <c r="I4727" i="1"/>
  <c r="I4726" i="1"/>
  <c r="I4725" i="1"/>
  <c r="I4724" i="1"/>
  <c r="I4723" i="1"/>
  <c r="I4722" i="1"/>
  <c r="I4721" i="1"/>
  <c r="I4720" i="1"/>
  <c r="I4719" i="1"/>
  <c r="I4718" i="1"/>
  <c r="I4717" i="1"/>
  <c r="I4716" i="1"/>
  <c r="I4715" i="1"/>
  <c r="I4714" i="1"/>
  <c r="I4713" i="1"/>
  <c r="I4712" i="1"/>
  <c r="I4711" i="1"/>
  <c r="I4710" i="1"/>
  <c r="I4709" i="1"/>
  <c r="I4708" i="1"/>
  <c r="I4707" i="1"/>
  <c r="I4706" i="1"/>
  <c r="I4705" i="1"/>
  <c r="I4704" i="1"/>
  <c r="I4703" i="1"/>
  <c r="I4702" i="1"/>
  <c r="I4701" i="1"/>
  <c r="I4700" i="1"/>
  <c r="I4699" i="1"/>
  <c r="I4698" i="1"/>
  <c r="I4697" i="1"/>
  <c r="I4696" i="1"/>
  <c r="I4695" i="1"/>
  <c r="I4694" i="1"/>
  <c r="I4693" i="1"/>
  <c r="I4692" i="1"/>
  <c r="I4691" i="1"/>
  <c r="I4690" i="1"/>
  <c r="I4689" i="1"/>
  <c r="I4688" i="1"/>
  <c r="I4687" i="1"/>
  <c r="I4686" i="1"/>
  <c r="I4685" i="1"/>
  <c r="I4684" i="1"/>
  <c r="I4683" i="1"/>
  <c r="I4682" i="1"/>
  <c r="I4681" i="1"/>
  <c r="I4680" i="1"/>
  <c r="I4679" i="1"/>
  <c r="I4678" i="1"/>
  <c r="I4677" i="1"/>
  <c r="I4676" i="1"/>
  <c r="I4675" i="1"/>
  <c r="I4674" i="1"/>
  <c r="I4673" i="1"/>
  <c r="I4672" i="1"/>
  <c r="I4671" i="1"/>
  <c r="I4670" i="1"/>
  <c r="I4669" i="1"/>
  <c r="I4668" i="1"/>
  <c r="I4667" i="1"/>
  <c r="I4666" i="1"/>
  <c r="I4665" i="1"/>
  <c r="I4664" i="1"/>
  <c r="I4663" i="1"/>
  <c r="I4662" i="1"/>
  <c r="I4661" i="1"/>
  <c r="I4660" i="1"/>
  <c r="I4659" i="1"/>
  <c r="I4658" i="1"/>
  <c r="I4657" i="1"/>
  <c r="I4656" i="1"/>
  <c r="I4655" i="1"/>
  <c r="I4654" i="1"/>
  <c r="I4653" i="1"/>
  <c r="I4652" i="1"/>
  <c r="I4651" i="1"/>
  <c r="I4650" i="1"/>
  <c r="I4649" i="1"/>
  <c r="I4648" i="1"/>
  <c r="I4647" i="1"/>
  <c r="I4646" i="1"/>
  <c r="I4645" i="1"/>
  <c r="I4644" i="1"/>
  <c r="I4643" i="1"/>
  <c r="I4642" i="1"/>
  <c r="I4641" i="1"/>
  <c r="I4640" i="1"/>
  <c r="I4639" i="1"/>
  <c r="I4638" i="1"/>
  <c r="I4637" i="1"/>
  <c r="I4636" i="1"/>
  <c r="I4635" i="1"/>
  <c r="I4634" i="1"/>
  <c r="I4633" i="1"/>
  <c r="I4632" i="1"/>
  <c r="I4631" i="1"/>
  <c r="I4630" i="1"/>
  <c r="I4629" i="1"/>
  <c r="I4628" i="1"/>
  <c r="I4627" i="1"/>
  <c r="I4626" i="1"/>
  <c r="I4625" i="1"/>
  <c r="I4624" i="1"/>
  <c r="I4623" i="1"/>
  <c r="I4622" i="1"/>
  <c r="I4621" i="1"/>
  <c r="I4620" i="1"/>
  <c r="I4619" i="1"/>
  <c r="I4618" i="1"/>
  <c r="I4617" i="1"/>
  <c r="I4616" i="1"/>
  <c r="I4615" i="1"/>
  <c r="I4614" i="1"/>
  <c r="I4613" i="1"/>
  <c r="I4612" i="1"/>
  <c r="I4611" i="1"/>
  <c r="I4610" i="1"/>
  <c r="I4609" i="1"/>
  <c r="I4608" i="1"/>
  <c r="I4607" i="1"/>
  <c r="I4606" i="1"/>
  <c r="I4605" i="1"/>
  <c r="I4604" i="1"/>
  <c r="I4603" i="1"/>
  <c r="I4602" i="1"/>
  <c r="I4601" i="1"/>
  <c r="I4600" i="1"/>
  <c r="I4599" i="1"/>
  <c r="I4598" i="1"/>
  <c r="I4597" i="1"/>
  <c r="I4596" i="1"/>
  <c r="I4595" i="1"/>
  <c r="I4594" i="1"/>
  <c r="I4593" i="1"/>
  <c r="I4592" i="1"/>
  <c r="I4591" i="1"/>
  <c r="I4590" i="1"/>
  <c r="I4589" i="1"/>
  <c r="I4588" i="1"/>
  <c r="I4587" i="1"/>
  <c r="I4586" i="1"/>
  <c r="I4585" i="1"/>
  <c r="I4584" i="1"/>
  <c r="I4583" i="1"/>
  <c r="I4582" i="1"/>
  <c r="I4581" i="1"/>
  <c r="I4580" i="1"/>
  <c r="I4579" i="1"/>
  <c r="I4578" i="1"/>
  <c r="I4577" i="1"/>
  <c r="I4576" i="1"/>
  <c r="I4575" i="1"/>
  <c r="I4574" i="1"/>
  <c r="I4573" i="1"/>
  <c r="I4572" i="1"/>
  <c r="I4571" i="1"/>
  <c r="I4570" i="1"/>
  <c r="I4569" i="1"/>
  <c r="I4568" i="1"/>
  <c r="I4567" i="1"/>
  <c r="I4566" i="1"/>
  <c r="I4565" i="1"/>
  <c r="I4564" i="1"/>
  <c r="I4563" i="1"/>
  <c r="I4562" i="1"/>
  <c r="I4561" i="1"/>
  <c r="I4560" i="1"/>
  <c r="I4559" i="1"/>
  <c r="I4558" i="1"/>
  <c r="I4557" i="1"/>
  <c r="I4556" i="1"/>
  <c r="I4555" i="1"/>
  <c r="I4554" i="1"/>
  <c r="I4553" i="1"/>
  <c r="I4552" i="1"/>
  <c r="I4551" i="1"/>
  <c r="I4550" i="1"/>
  <c r="I4549" i="1"/>
  <c r="I4548" i="1"/>
  <c r="I4547" i="1"/>
  <c r="I4546" i="1"/>
  <c r="I4545" i="1"/>
  <c r="I4544" i="1"/>
  <c r="I4543" i="1"/>
  <c r="I4542" i="1"/>
  <c r="I4541" i="1"/>
  <c r="I4540" i="1"/>
  <c r="I4539" i="1"/>
  <c r="I4538" i="1"/>
  <c r="I4537" i="1"/>
  <c r="I4536" i="1"/>
  <c r="I4535" i="1"/>
  <c r="I4534" i="1"/>
  <c r="I4533" i="1"/>
  <c r="I4532" i="1"/>
  <c r="I4531" i="1"/>
  <c r="I4530" i="1"/>
  <c r="I4529" i="1"/>
  <c r="I4528" i="1"/>
  <c r="I4527" i="1"/>
  <c r="I4526" i="1"/>
  <c r="I4525" i="1"/>
  <c r="I4524" i="1"/>
  <c r="I4523" i="1"/>
  <c r="I4522" i="1"/>
  <c r="I4521" i="1"/>
  <c r="I4520" i="1"/>
  <c r="I4519" i="1"/>
  <c r="I4518" i="1"/>
  <c r="I4517" i="1"/>
  <c r="I4516" i="1"/>
  <c r="I4515" i="1"/>
  <c r="I4514" i="1"/>
  <c r="I4513" i="1"/>
  <c r="I4512" i="1"/>
  <c r="I4511" i="1"/>
  <c r="I4510" i="1"/>
  <c r="I4509" i="1"/>
  <c r="I4508" i="1"/>
  <c r="I4507" i="1"/>
  <c r="I4506" i="1"/>
  <c r="I4505" i="1"/>
  <c r="I4504" i="1"/>
  <c r="I4503" i="1"/>
  <c r="I4502" i="1"/>
  <c r="I4501" i="1"/>
  <c r="I4500" i="1"/>
  <c r="I4499" i="1"/>
  <c r="I4498" i="1"/>
  <c r="I4497" i="1"/>
  <c r="I4496" i="1"/>
  <c r="I4495" i="1"/>
  <c r="I4494" i="1"/>
  <c r="I4493" i="1"/>
  <c r="I4492" i="1"/>
  <c r="I4491" i="1"/>
  <c r="I4490" i="1"/>
  <c r="I4489" i="1"/>
  <c r="I4488" i="1"/>
  <c r="I4487" i="1"/>
  <c r="I4486" i="1"/>
  <c r="I4485" i="1"/>
  <c r="I4484" i="1"/>
  <c r="I4483" i="1"/>
  <c r="I4482" i="1"/>
  <c r="I4481" i="1"/>
  <c r="I4480" i="1"/>
  <c r="I4479" i="1"/>
  <c r="I4478" i="1"/>
  <c r="I4477" i="1"/>
  <c r="I4476" i="1"/>
  <c r="I4475" i="1"/>
  <c r="I4474" i="1"/>
  <c r="I4473" i="1"/>
  <c r="I4472" i="1"/>
  <c r="I4471" i="1"/>
  <c r="I4470" i="1"/>
  <c r="I4469" i="1"/>
  <c r="I4468" i="1"/>
  <c r="I4467" i="1"/>
  <c r="I4466" i="1"/>
  <c r="I4465" i="1"/>
  <c r="I4464" i="1"/>
  <c r="I4463" i="1"/>
  <c r="I4462" i="1"/>
  <c r="I4461" i="1"/>
  <c r="I4460" i="1"/>
  <c r="I4459" i="1"/>
  <c r="I4458" i="1"/>
  <c r="I4457" i="1"/>
  <c r="I4456" i="1"/>
  <c r="I4455" i="1"/>
  <c r="I4454" i="1"/>
  <c r="I4453" i="1"/>
  <c r="I4452" i="1"/>
  <c r="I4451" i="1"/>
  <c r="I4450" i="1"/>
  <c r="I4449" i="1"/>
  <c r="I4448" i="1"/>
  <c r="I4447" i="1"/>
  <c r="I4446" i="1"/>
  <c r="I4445" i="1"/>
  <c r="I4444" i="1"/>
  <c r="I4443" i="1"/>
  <c r="I4442" i="1"/>
  <c r="I4441" i="1"/>
  <c r="I4440" i="1"/>
  <c r="I4439" i="1"/>
  <c r="I4438" i="1"/>
  <c r="I4437" i="1"/>
  <c r="I4436" i="1"/>
  <c r="I4435" i="1"/>
  <c r="I4434" i="1"/>
  <c r="I4433" i="1"/>
  <c r="I4432" i="1"/>
  <c r="I4431" i="1"/>
  <c r="I4430" i="1"/>
  <c r="I4429" i="1"/>
  <c r="I4428" i="1"/>
  <c r="I4427" i="1"/>
  <c r="I4426" i="1"/>
  <c r="I4425" i="1"/>
  <c r="I4424" i="1"/>
  <c r="I4423" i="1"/>
  <c r="I4422" i="1"/>
  <c r="I4421" i="1"/>
  <c r="I4420" i="1"/>
  <c r="I4419" i="1"/>
  <c r="I4418" i="1"/>
  <c r="I4417" i="1"/>
  <c r="I4416" i="1"/>
  <c r="I4415" i="1"/>
  <c r="I4414" i="1"/>
  <c r="I4413" i="1"/>
  <c r="I4412" i="1"/>
  <c r="I4411" i="1"/>
  <c r="I4410" i="1"/>
  <c r="I4409" i="1"/>
  <c r="I4408" i="1"/>
  <c r="I4407" i="1"/>
  <c r="I4406" i="1"/>
  <c r="I4405" i="1"/>
  <c r="I4404" i="1"/>
  <c r="I4403" i="1"/>
  <c r="I4402" i="1"/>
  <c r="I4401" i="1"/>
  <c r="I4400" i="1"/>
  <c r="I4399" i="1"/>
  <c r="I4398" i="1"/>
  <c r="I4397" i="1"/>
  <c r="I4396" i="1"/>
  <c r="I4395" i="1"/>
  <c r="I4394" i="1"/>
  <c r="I4393" i="1"/>
  <c r="I4392" i="1"/>
  <c r="I4391" i="1"/>
  <c r="I4390" i="1"/>
  <c r="I4389" i="1"/>
  <c r="I4388" i="1"/>
  <c r="I4387" i="1"/>
  <c r="I4386" i="1"/>
  <c r="I4385" i="1"/>
  <c r="I4384" i="1"/>
  <c r="I4383" i="1"/>
  <c r="I4382" i="1"/>
  <c r="I4381" i="1"/>
  <c r="I4380" i="1"/>
  <c r="I4379" i="1"/>
  <c r="I4378" i="1"/>
  <c r="I4377" i="1"/>
  <c r="I4376" i="1"/>
  <c r="I4375" i="1"/>
  <c r="I4374" i="1"/>
  <c r="I4373" i="1"/>
  <c r="I4372" i="1"/>
  <c r="I4371" i="1"/>
  <c r="I4370" i="1"/>
  <c r="I4369" i="1"/>
  <c r="I4368" i="1"/>
  <c r="I4367" i="1"/>
  <c r="I4366" i="1"/>
  <c r="I4365" i="1"/>
  <c r="I4364" i="1"/>
  <c r="I4363" i="1"/>
  <c r="I4362" i="1"/>
  <c r="I4361" i="1"/>
  <c r="I4360" i="1"/>
  <c r="I4359" i="1"/>
  <c r="I4358" i="1"/>
  <c r="I4357" i="1"/>
  <c r="I4356" i="1"/>
  <c r="I4355" i="1"/>
  <c r="I4354" i="1"/>
  <c r="I4353" i="1"/>
  <c r="I4352" i="1"/>
  <c r="I4351" i="1"/>
  <c r="I4350" i="1"/>
  <c r="I4349" i="1"/>
  <c r="I4348" i="1"/>
  <c r="I4347" i="1"/>
  <c r="I4346" i="1"/>
  <c r="I4345" i="1"/>
  <c r="I4344" i="1"/>
  <c r="I4343" i="1"/>
  <c r="I4342" i="1"/>
  <c r="I4341" i="1"/>
  <c r="I4340" i="1"/>
  <c r="I4339" i="1"/>
  <c r="I4338" i="1"/>
  <c r="I4337" i="1"/>
  <c r="I4336" i="1"/>
  <c r="I4335" i="1"/>
  <c r="I4334" i="1"/>
  <c r="I4333" i="1"/>
  <c r="I4332" i="1"/>
  <c r="I4331" i="1"/>
  <c r="I4330" i="1"/>
  <c r="I4329" i="1"/>
  <c r="I4328" i="1"/>
  <c r="I4327" i="1"/>
  <c r="I4326" i="1"/>
  <c r="I4325" i="1"/>
  <c r="I4324" i="1"/>
  <c r="I4323" i="1"/>
  <c r="I4322" i="1"/>
  <c r="I4321" i="1"/>
  <c r="I4320" i="1"/>
  <c r="I4319" i="1"/>
  <c r="I4318" i="1"/>
  <c r="I4317" i="1"/>
  <c r="I4316" i="1"/>
  <c r="I4315" i="1"/>
  <c r="I4314" i="1"/>
  <c r="I4313" i="1"/>
  <c r="I4312" i="1"/>
  <c r="I4311" i="1"/>
  <c r="I4310" i="1"/>
  <c r="I4309" i="1"/>
  <c r="I4308" i="1"/>
  <c r="I4307" i="1"/>
  <c r="I4306" i="1"/>
  <c r="I4305" i="1"/>
  <c r="I4304" i="1"/>
  <c r="I4303" i="1"/>
  <c r="I4302" i="1"/>
  <c r="I4301" i="1"/>
  <c r="I4300" i="1"/>
  <c r="I4299" i="1"/>
  <c r="I4298" i="1"/>
  <c r="I4297" i="1"/>
  <c r="I4296" i="1"/>
  <c r="I4295" i="1"/>
  <c r="I4294" i="1"/>
  <c r="I4293" i="1"/>
  <c r="I4292" i="1"/>
  <c r="I4291" i="1"/>
  <c r="I4290" i="1"/>
  <c r="I4289" i="1"/>
  <c r="I4288" i="1"/>
  <c r="I4287" i="1"/>
  <c r="I4286" i="1"/>
  <c r="I4285" i="1"/>
  <c r="I4284" i="1"/>
  <c r="I4283" i="1"/>
  <c r="I4282" i="1"/>
  <c r="I4281" i="1"/>
  <c r="I4280" i="1"/>
  <c r="I4279" i="1"/>
  <c r="I4278" i="1"/>
  <c r="I4277" i="1"/>
  <c r="I4276" i="1"/>
  <c r="I4275" i="1"/>
  <c r="I4274" i="1"/>
  <c r="I4273" i="1"/>
  <c r="I4272" i="1"/>
  <c r="I4271" i="1"/>
  <c r="I4270" i="1"/>
  <c r="I4269" i="1"/>
  <c r="I4268" i="1"/>
  <c r="I4267" i="1"/>
  <c r="I4266" i="1"/>
  <c r="I4265" i="1"/>
  <c r="I4264" i="1"/>
  <c r="I4263" i="1"/>
  <c r="I4262" i="1"/>
  <c r="I4261" i="1"/>
  <c r="I4260" i="1"/>
  <c r="I4259" i="1"/>
  <c r="I4258" i="1"/>
  <c r="I4257" i="1"/>
  <c r="I4256" i="1"/>
  <c r="I4255" i="1"/>
  <c r="I4254" i="1"/>
  <c r="I4253" i="1"/>
  <c r="I4252" i="1"/>
  <c r="I4251" i="1"/>
  <c r="I4250" i="1"/>
  <c r="I4249" i="1"/>
  <c r="I4248" i="1"/>
  <c r="I4247" i="1"/>
  <c r="I4246" i="1"/>
  <c r="I4245" i="1"/>
  <c r="I4244" i="1"/>
  <c r="I4243" i="1"/>
  <c r="I4242" i="1"/>
  <c r="I4241" i="1"/>
  <c r="I4240" i="1"/>
  <c r="I4239" i="1"/>
  <c r="I4238" i="1"/>
  <c r="I4237" i="1"/>
  <c r="I4236" i="1"/>
  <c r="I4235" i="1"/>
  <c r="I4234" i="1"/>
  <c r="I4233" i="1"/>
  <c r="I4232" i="1"/>
  <c r="I4231" i="1"/>
  <c r="I4230" i="1"/>
  <c r="I4229" i="1"/>
  <c r="I4228" i="1"/>
  <c r="I4227" i="1"/>
  <c r="I4226" i="1"/>
  <c r="I4225" i="1"/>
  <c r="I4224" i="1"/>
  <c r="I4223" i="1"/>
  <c r="I4222" i="1"/>
  <c r="I4221" i="1"/>
  <c r="I4220" i="1"/>
  <c r="I4219" i="1"/>
  <c r="I4218" i="1"/>
  <c r="I4217" i="1"/>
  <c r="I4216" i="1"/>
  <c r="I4215" i="1"/>
  <c r="I4214" i="1"/>
  <c r="I4213" i="1"/>
  <c r="I4212" i="1"/>
  <c r="I4211" i="1"/>
  <c r="I4210" i="1"/>
  <c r="I4209" i="1"/>
  <c r="I4208" i="1"/>
  <c r="I4207" i="1"/>
  <c r="I4206" i="1"/>
  <c r="I4205" i="1"/>
  <c r="I4204" i="1"/>
  <c r="I4203" i="1"/>
  <c r="I4202" i="1"/>
  <c r="I4201" i="1"/>
  <c r="I4200" i="1"/>
  <c r="I4199" i="1"/>
  <c r="I4198" i="1"/>
  <c r="I4197" i="1"/>
  <c r="I4196" i="1"/>
  <c r="I4195" i="1"/>
  <c r="I4194" i="1"/>
  <c r="I4193" i="1"/>
  <c r="I4192" i="1"/>
  <c r="I4191" i="1"/>
  <c r="I4190" i="1"/>
  <c r="I4189" i="1"/>
  <c r="I4188" i="1"/>
  <c r="I4187" i="1"/>
  <c r="I4186" i="1"/>
  <c r="I4185" i="1"/>
  <c r="I4184" i="1"/>
  <c r="I4183" i="1"/>
  <c r="I4182" i="1"/>
  <c r="I4181" i="1"/>
  <c r="I4180" i="1"/>
  <c r="I4179" i="1"/>
  <c r="I4178" i="1"/>
  <c r="I4177" i="1"/>
  <c r="I4176" i="1"/>
  <c r="I4175" i="1"/>
  <c r="I4174" i="1"/>
  <c r="I4173" i="1"/>
  <c r="I4172" i="1"/>
  <c r="I4171" i="1"/>
  <c r="I4170" i="1"/>
  <c r="I4169" i="1"/>
  <c r="I4168" i="1"/>
  <c r="I4167" i="1"/>
  <c r="I4166" i="1"/>
  <c r="I4165" i="1"/>
  <c r="I4164" i="1"/>
  <c r="I4163" i="1"/>
  <c r="I4162" i="1"/>
  <c r="I4161" i="1"/>
  <c r="I4160" i="1"/>
  <c r="I4159" i="1"/>
  <c r="I4158" i="1"/>
  <c r="I4157" i="1"/>
  <c r="I4156" i="1"/>
  <c r="I4155" i="1"/>
  <c r="I4154" i="1"/>
  <c r="I4153" i="1"/>
  <c r="I4152" i="1"/>
  <c r="I4151" i="1"/>
  <c r="I4150" i="1"/>
  <c r="I4149" i="1"/>
  <c r="I4148" i="1"/>
  <c r="I4147" i="1"/>
  <c r="I4146" i="1"/>
  <c r="I4145" i="1"/>
  <c r="I4144" i="1"/>
  <c r="I4143" i="1"/>
  <c r="I4142" i="1"/>
  <c r="I4141" i="1"/>
  <c r="I4140" i="1"/>
  <c r="I4139" i="1"/>
  <c r="I4138" i="1"/>
  <c r="I4137" i="1"/>
  <c r="I4136" i="1"/>
  <c r="I4135" i="1"/>
  <c r="I4134" i="1"/>
  <c r="I4133" i="1"/>
  <c r="I4132" i="1"/>
  <c r="I4131" i="1"/>
  <c r="I4130" i="1"/>
  <c r="I4129" i="1"/>
  <c r="I4128" i="1"/>
  <c r="I4127" i="1"/>
  <c r="I4126" i="1"/>
  <c r="I4125" i="1"/>
  <c r="I4124" i="1"/>
  <c r="I4123" i="1"/>
  <c r="I4122" i="1"/>
  <c r="I4121" i="1"/>
  <c r="I4120" i="1"/>
  <c r="I4119" i="1"/>
  <c r="I4118" i="1"/>
  <c r="I4117" i="1"/>
  <c r="I4116" i="1"/>
  <c r="I4115" i="1"/>
  <c r="I4114" i="1"/>
  <c r="I4113" i="1"/>
  <c r="I4112" i="1"/>
  <c r="I4111" i="1"/>
  <c r="I4110" i="1"/>
  <c r="I4109" i="1"/>
  <c r="I4108" i="1"/>
  <c r="I4107" i="1"/>
  <c r="I4106" i="1"/>
  <c r="I4105" i="1"/>
  <c r="I4104" i="1"/>
  <c r="I4103" i="1"/>
  <c r="I4102" i="1"/>
  <c r="I4101" i="1"/>
  <c r="I4100" i="1"/>
  <c r="I4099" i="1"/>
  <c r="I4098" i="1"/>
  <c r="I4097" i="1"/>
  <c r="I4096" i="1"/>
  <c r="I4095" i="1"/>
  <c r="I4094" i="1"/>
  <c r="I4093" i="1"/>
  <c r="I4092" i="1"/>
  <c r="I4091" i="1"/>
  <c r="I4090" i="1"/>
  <c r="I4089" i="1"/>
  <c r="I4088" i="1"/>
  <c r="I4087" i="1"/>
  <c r="I4086" i="1"/>
  <c r="I4085" i="1"/>
  <c r="I4084" i="1"/>
  <c r="I4083" i="1"/>
  <c r="I4082" i="1"/>
  <c r="I4081" i="1"/>
  <c r="I4080" i="1"/>
  <c r="I4079" i="1"/>
  <c r="I4078" i="1"/>
  <c r="I4077" i="1"/>
  <c r="I4076" i="1"/>
  <c r="I4075" i="1"/>
  <c r="I4074" i="1"/>
  <c r="I4073" i="1"/>
  <c r="I4072" i="1"/>
  <c r="I4071" i="1"/>
  <c r="I4070" i="1"/>
  <c r="I4069" i="1"/>
  <c r="I4068" i="1"/>
  <c r="I4067" i="1"/>
  <c r="I4066" i="1"/>
  <c r="I4065" i="1"/>
  <c r="I4064" i="1"/>
  <c r="I4063" i="1"/>
  <c r="I4062" i="1"/>
  <c r="I4061" i="1"/>
  <c r="I4060" i="1"/>
  <c r="I4059" i="1"/>
  <c r="I4058" i="1"/>
  <c r="I4057" i="1"/>
  <c r="I4056" i="1"/>
  <c r="I4055" i="1"/>
  <c r="I4054" i="1"/>
  <c r="I4053" i="1"/>
  <c r="I4052" i="1"/>
  <c r="I4051" i="1"/>
  <c r="I4050" i="1"/>
  <c r="I4049" i="1"/>
  <c r="I4048" i="1"/>
  <c r="I4047" i="1"/>
  <c r="I4046" i="1"/>
  <c r="I4045" i="1"/>
  <c r="I4044" i="1"/>
  <c r="I4043" i="1"/>
  <c r="I4042" i="1"/>
  <c r="I4041" i="1"/>
  <c r="I4040" i="1"/>
  <c r="I4039" i="1"/>
  <c r="I4038" i="1"/>
  <c r="I4037" i="1"/>
  <c r="I4036" i="1"/>
  <c r="I4035" i="1"/>
  <c r="I4034" i="1"/>
  <c r="I4033" i="1"/>
  <c r="I4032" i="1"/>
  <c r="I4031" i="1"/>
  <c r="I4030" i="1"/>
  <c r="I4029" i="1"/>
  <c r="I4028" i="1"/>
  <c r="I4027" i="1"/>
  <c r="I4026" i="1"/>
  <c r="I4025" i="1"/>
  <c r="I4024" i="1"/>
  <c r="I4023" i="1"/>
  <c r="I4022" i="1"/>
  <c r="I4021" i="1"/>
  <c r="I4020" i="1"/>
  <c r="I4019" i="1"/>
  <c r="I4018" i="1"/>
  <c r="I4017" i="1"/>
  <c r="I4016" i="1"/>
  <c r="I4015" i="1"/>
  <c r="I4014" i="1"/>
  <c r="I4013" i="1"/>
  <c r="I4012" i="1"/>
  <c r="I4011" i="1"/>
  <c r="I4010" i="1"/>
  <c r="I4009" i="1"/>
  <c r="I4008" i="1"/>
  <c r="I4007" i="1"/>
  <c r="I4006" i="1"/>
  <c r="I4005" i="1"/>
  <c r="I4004" i="1"/>
  <c r="I4003" i="1"/>
  <c r="I4002" i="1"/>
  <c r="I4001" i="1"/>
  <c r="I4000" i="1"/>
  <c r="I3999" i="1"/>
  <c r="I3998" i="1"/>
  <c r="I3997" i="1"/>
  <c r="I3996" i="1"/>
  <c r="I3995" i="1"/>
  <c r="I3994" i="1"/>
  <c r="I3993" i="1"/>
  <c r="I3992" i="1"/>
  <c r="I3991" i="1"/>
  <c r="I3990" i="1"/>
  <c r="I3989" i="1"/>
  <c r="I3988" i="1"/>
  <c r="I3987" i="1"/>
  <c r="I3986" i="1"/>
  <c r="I3985" i="1"/>
  <c r="I3984" i="1"/>
  <c r="I3983" i="1"/>
  <c r="I3982" i="1"/>
  <c r="I3981" i="1"/>
  <c r="I3980" i="1"/>
  <c r="I3979" i="1"/>
  <c r="I3978" i="1"/>
  <c r="I3977" i="1"/>
  <c r="I3976" i="1"/>
  <c r="I3975" i="1"/>
  <c r="I3974" i="1"/>
  <c r="I3973" i="1"/>
  <c r="I3972" i="1"/>
  <c r="I3971" i="1"/>
  <c r="I3970" i="1"/>
  <c r="I3969" i="1"/>
  <c r="I3968" i="1"/>
  <c r="I3967" i="1"/>
  <c r="I3966" i="1"/>
  <c r="I3965" i="1"/>
  <c r="I3964" i="1"/>
  <c r="I3963" i="1"/>
  <c r="I3962" i="1"/>
  <c r="I3961" i="1"/>
  <c r="I3960" i="1"/>
  <c r="I3959" i="1"/>
  <c r="I3958" i="1"/>
  <c r="I3957" i="1"/>
  <c r="I3956" i="1"/>
  <c r="I3955" i="1"/>
  <c r="I3954" i="1"/>
  <c r="I3953" i="1"/>
  <c r="I3952" i="1"/>
  <c r="I3951" i="1"/>
  <c r="I3950" i="1"/>
  <c r="I3949" i="1"/>
  <c r="I3948" i="1"/>
  <c r="I3947" i="1"/>
  <c r="I3946" i="1"/>
  <c r="I3945" i="1"/>
  <c r="I3944" i="1"/>
  <c r="I3943" i="1"/>
  <c r="I3942" i="1"/>
  <c r="I3941" i="1"/>
  <c r="I3940" i="1"/>
  <c r="I3939" i="1"/>
  <c r="I3938" i="1"/>
  <c r="I3937" i="1"/>
  <c r="I3936" i="1"/>
  <c r="I3935" i="1"/>
  <c r="I3934" i="1"/>
  <c r="I3933" i="1"/>
  <c r="I3932" i="1"/>
  <c r="I3931" i="1"/>
  <c r="I3930" i="1"/>
  <c r="I3929" i="1"/>
  <c r="I3928" i="1"/>
  <c r="I3927" i="1"/>
  <c r="I3926" i="1"/>
  <c r="I3925" i="1"/>
  <c r="I3924" i="1"/>
  <c r="I3923" i="1"/>
  <c r="I3922" i="1"/>
  <c r="I3921" i="1"/>
  <c r="I3920" i="1"/>
  <c r="I3919" i="1"/>
  <c r="I3918" i="1"/>
  <c r="I3917" i="1"/>
  <c r="I3916" i="1"/>
  <c r="I3915" i="1"/>
  <c r="I3914" i="1"/>
  <c r="I3913" i="1"/>
  <c r="I3912" i="1"/>
  <c r="I3911" i="1"/>
  <c r="I3910" i="1"/>
  <c r="I3909" i="1"/>
  <c r="I3908" i="1"/>
  <c r="I3907" i="1"/>
  <c r="I3906" i="1"/>
  <c r="I3905" i="1"/>
  <c r="I3904" i="1"/>
  <c r="I3903" i="1"/>
  <c r="I3902" i="1"/>
  <c r="I3901" i="1"/>
  <c r="I3900" i="1"/>
  <c r="I3899" i="1"/>
  <c r="I3898" i="1"/>
  <c r="I3897" i="1"/>
  <c r="I3896" i="1"/>
  <c r="I3895" i="1"/>
  <c r="I3894" i="1"/>
  <c r="I3893" i="1"/>
  <c r="I3892" i="1"/>
  <c r="I3891" i="1"/>
  <c r="I3890" i="1"/>
  <c r="I3889" i="1"/>
  <c r="I3888" i="1"/>
  <c r="I3887" i="1"/>
  <c r="I3886" i="1"/>
  <c r="I3885" i="1"/>
  <c r="I3884" i="1"/>
  <c r="I3883" i="1"/>
  <c r="I3882" i="1"/>
  <c r="I3881" i="1"/>
  <c r="I3880" i="1"/>
  <c r="I3879" i="1"/>
  <c r="I3878" i="1"/>
  <c r="I3877" i="1"/>
  <c r="I3876" i="1"/>
  <c r="I3875" i="1"/>
  <c r="I3874" i="1"/>
  <c r="I3873" i="1"/>
  <c r="I3872" i="1"/>
  <c r="I3871" i="1"/>
  <c r="I3870" i="1"/>
  <c r="I3869" i="1"/>
  <c r="I3868" i="1"/>
  <c r="I3867" i="1"/>
  <c r="I3866" i="1"/>
  <c r="I3865" i="1"/>
  <c r="I3864" i="1"/>
  <c r="I3863" i="1"/>
  <c r="I3862" i="1"/>
  <c r="I3861" i="1"/>
  <c r="I3860" i="1"/>
  <c r="I3859" i="1"/>
  <c r="I3858" i="1"/>
  <c r="I3857" i="1"/>
  <c r="I3856" i="1"/>
  <c r="I3855" i="1"/>
  <c r="I3854" i="1"/>
  <c r="I3853" i="1"/>
  <c r="I3852" i="1"/>
  <c r="I3851" i="1"/>
  <c r="I3850" i="1"/>
  <c r="I3849" i="1"/>
  <c r="I3848" i="1"/>
  <c r="I3847" i="1"/>
  <c r="I3846" i="1"/>
  <c r="I3845" i="1"/>
  <c r="I3844" i="1"/>
  <c r="I3843" i="1"/>
  <c r="I3842" i="1"/>
  <c r="I3841" i="1"/>
  <c r="I3840" i="1"/>
  <c r="I3839" i="1"/>
  <c r="I3838" i="1"/>
  <c r="I3837" i="1"/>
  <c r="I3836" i="1"/>
  <c r="I3835" i="1"/>
  <c r="I3834" i="1"/>
  <c r="I3833" i="1"/>
  <c r="I3832" i="1"/>
  <c r="I3831" i="1"/>
  <c r="I3830" i="1"/>
  <c r="I3829" i="1"/>
  <c r="I3828" i="1"/>
  <c r="I3827" i="1"/>
  <c r="I3826" i="1"/>
  <c r="I3825" i="1"/>
  <c r="I3824" i="1"/>
  <c r="I3823" i="1"/>
  <c r="I3822" i="1"/>
  <c r="I3821" i="1"/>
  <c r="I3820" i="1"/>
  <c r="I3819" i="1"/>
  <c r="I3818" i="1"/>
  <c r="I3817" i="1"/>
  <c r="I3816" i="1"/>
  <c r="I3815" i="1"/>
  <c r="I3814" i="1"/>
  <c r="I3813" i="1"/>
  <c r="I3812" i="1"/>
  <c r="I3811" i="1"/>
  <c r="I3810" i="1"/>
  <c r="I3809" i="1"/>
  <c r="I3808" i="1"/>
  <c r="I3807" i="1"/>
  <c r="I3806" i="1"/>
  <c r="I3805" i="1"/>
  <c r="I3804" i="1"/>
  <c r="I3803" i="1"/>
  <c r="I3802" i="1"/>
  <c r="I3801" i="1"/>
  <c r="I3800" i="1"/>
  <c r="I3799" i="1"/>
  <c r="I3798" i="1"/>
  <c r="I3797" i="1"/>
  <c r="I3796" i="1"/>
  <c r="I3795" i="1"/>
  <c r="I3794" i="1"/>
  <c r="I3793" i="1"/>
  <c r="I3792" i="1"/>
  <c r="I3791" i="1"/>
  <c r="I3790" i="1"/>
  <c r="I3789" i="1"/>
  <c r="I3788" i="1"/>
  <c r="I3787" i="1"/>
  <c r="I3786" i="1"/>
  <c r="I3785" i="1"/>
  <c r="I3784" i="1"/>
  <c r="I3783" i="1"/>
  <c r="I3782" i="1"/>
  <c r="I3781" i="1"/>
  <c r="I3780" i="1"/>
  <c r="I3779" i="1"/>
  <c r="I3778" i="1"/>
  <c r="I3777" i="1"/>
  <c r="I3776" i="1"/>
  <c r="I3775" i="1"/>
  <c r="I3774" i="1"/>
  <c r="I3773" i="1"/>
  <c r="I3772" i="1"/>
  <c r="I3771" i="1"/>
  <c r="I3770" i="1"/>
  <c r="I3769" i="1"/>
  <c r="I3768" i="1"/>
  <c r="I3767" i="1"/>
  <c r="I3766" i="1"/>
  <c r="I3765" i="1"/>
  <c r="I3764" i="1"/>
  <c r="I3763" i="1"/>
  <c r="I3762" i="1"/>
  <c r="I3761" i="1"/>
  <c r="I3760" i="1"/>
  <c r="I3759" i="1"/>
  <c r="I3758" i="1"/>
  <c r="I3757" i="1"/>
  <c r="I3756" i="1"/>
  <c r="I3755" i="1"/>
  <c r="I3754" i="1"/>
  <c r="I3753" i="1"/>
  <c r="I3752" i="1"/>
  <c r="I3751" i="1"/>
  <c r="I3750" i="1"/>
  <c r="I3749" i="1"/>
  <c r="I3748" i="1"/>
  <c r="I3747" i="1"/>
  <c r="I3746" i="1"/>
  <c r="I3745" i="1"/>
  <c r="I3744" i="1"/>
  <c r="I3743" i="1"/>
  <c r="I3742" i="1"/>
  <c r="I3741" i="1"/>
  <c r="I3740" i="1"/>
  <c r="I3739" i="1"/>
  <c r="I3738" i="1"/>
  <c r="I3737" i="1"/>
  <c r="I3736" i="1"/>
  <c r="I3735" i="1"/>
  <c r="I3734" i="1"/>
  <c r="I3733" i="1"/>
  <c r="I3732" i="1"/>
  <c r="I3731" i="1"/>
  <c r="I3730" i="1"/>
  <c r="I3729" i="1"/>
  <c r="I3728" i="1"/>
  <c r="I3727" i="1"/>
  <c r="I3726" i="1"/>
  <c r="I3725" i="1"/>
  <c r="I3724" i="1"/>
  <c r="I3723" i="1"/>
  <c r="I3722" i="1"/>
  <c r="I3721" i="1"/>
  <c r="I3720" i="1"/>
  <c r="I3719" i="1"/>
  <c r="I3718" i="1"/>
  <c r="I3717" i="1"/>
  <c r="I3716" i="1"/>
  <c r="I3715" i="1"/>
  <c r="I3714" i="1"/>
  <c r="I3713" i="1"/>
  <c r="I3712" i="1"/>
  <c r="I3711" i="1"/>
  <c r="I3710" i="1"/>
  <c r="I3709" i="1"/>
  <c r="I3708" i="1"/>
  <c r="I3707" i="1"/>
  <c r="I3706" i="1"/>
  <c r="I3705" i="1"/>
  <c r="I3704" i="1"/>
  <c r="I3703" i="1"/>
  <c r="I3702" i="1"/>
  <c r="I3701" i="1"/>
  <c r="I3700" i="1"/>
  <c r="I3699" i="1"/>
  <c r="I3698" i="1"/>
  <c r="I3697" i="1"/>
  <c r="I3696" i="1"/>
  <c r="I3695" i="1"/>
  <c r="I3694" i="1"/>
  <c r="I3693" i="1"/>
  <c r="I3692" i="1"/>
  <c r="I3691" i="1"/>
  <c r="I3690" i="1"/>
  <c r="I3689" i="1"/>
  <c r="I3688" i="1"/>
  <c r="I3687" i="1"/>
  <c r="I3686" i="1"/>
  <c r="I3685" i="1"/>
  <c r="I3684" i="1"/>
  <c r="I3683" i="1"/>
  <c r="I3682" i="1"/>
  <c r="I3681" i="1"/>
  <c r="I3680" i="1"/>
  <c r="I3679" i="1"/>
  <c r="I3678" i="1"/>
  <c r="I3677" i="1"/>
  <c r="I3676" i="1"/>
  <c r="I3675" i="1"/>
  <c r="I3674" i="1"/>
  <c r="I3673" i="1"/>
  <c r="I3672" i="1"/>
  <c r="I3671" i="1"/>
  <c r="I3670" i="1"/>
  <c r="I3669" i="1"/>
  <c r="I3668" i="1"/>
  <c r="I3667" i="1"/>
  <c r="I3666" i="1"/>
  <c r="I3665" i="1"/>
  <c r="I3664" i="1"/>
  <c r="I3663" i="1"/>
  <c r="I3662" i="1"/>
  <c r="I3661" i="1"/>
  <c r="I3660" i="1"/>
  <c r="I3659" i="1"/>
  <c r="I3658" i="1"/>
  <c r="I3657" i="1"/>
  <c r="I3656" i="1"/>
  <c r="I3655" i="1"/>
  <c r="I3654" i="1"/>
  <c r="I3653" i="1"/>
  <c r="I3652" i="1"/>
  <c r="I3651" i="1"/>
  <c r="I3650" i="1"/>
  <c r="I3649" i="1"/>
  <c r="I3648" i="1"/>
  <c r="I3647" i="1"/>
  <c r="I3646" i="1"/>
  <c r="I3645" i="1"/>
  <c r="I3644" i="1"/>
  <c r="I3643" i="1"/>
  <c r="I3642" i="1"/>
  <c r="I3641" i="1"/>
  <c r="I3640" i="1"/>
  <c r="I3639" i="1"/>
  <c r="I3638" i="1"/>
  <c r="I3637" i="1"/>
  <c r="I3636" i="1"/>
  <c r="I3635" i="1"/>
  <c r="I3634" i="1"/>
  <c r="I3633" i="1"/>
  <c r="I3632" i="1"/>
  <c r="I3631" i="1"/>
  <c r="I3630" i="1"/>
  <c r="I3629" i="1"/>
  <c r="I3628" i="1"/>
  <c r="I3627" i="1"/>
  <c r="I3626" i="1"/>
  <c r="I3625" i="1"/>
  <c r="I3624" i="1"/>
  <c r="I3623" i="1"/>
  <c r="I3622" i="1"/>
  <c r="I3621" i="1"/>
  <c r="I3620" i="1"/>
  <c r="I3619" i="1"/>
  <c r="I3618" i="1"/>
  <c r="I3617" i="1"/>
  <c r="I3616" i="1"/>
  <c r="I3615" i="1"/>
  <c r="I3614" i="1"/>
  <c r="I3613" i="1"/>
  <c r="I3612" i="1"/>
  <c r="I3611" i="1"/>
  <c r="I3610" i="1"/>
  <c r="I3609" i="1"/>
  <c r="I3608" i="1"/>
  <c r="I3607" i="1"/>
  <c r="I3606" i="1"/>
  <c r="I3605" i="1"/>
  <c r="I3604" i="1"/>
  <c r="I3603" i="1"/>
  <c r="I3602" i="1"/>
  <c r="I3601" i="1"/>
  <c r="I3600" i="1"/>
  <c r="I3599" i="1"/>
  <c r="I3598" i="1"/>
  <c r="I3597" i="1"/>
  <c r="I3596" i="1"/>
  <c r="I3595" i="1"/>
  <c r="I3594" i="1"/>
  <c r="I3593" i="1"/>
  <c r="I3592" i="1"/>
  <c r="I3591" i="1"/>
  <c r="I3590" i="1"/>
  <c r="I3589" i="1"/>
  <c r="I3588" i="1"/>
  <c r="I3587" i="1"/>
  <c r="I3586" i="1"/>
  <c r="I3585" i="1"/>
  <c r="I3584" i="1"/>
  <c r="I3583" i="1"/>
  <c r="I3582" i="1"/>
  <c r="I3581" i="1"/>
  <c r="I3580" i="1"/>
  <c r="I3579" i="1"/>
  <c r="I3578" i="1"/>
  <c r="I3577" i="1"/>
  <c r="I3576" i="1"/>
  <c r="I3575" i="1"/>
  <c r="I3574" i="1"/>
  <c r="I3573" i="1"/>
  <c r="I3572" i="1"/>
  <c r="I3571" i="1"/>
  <c r="I3570" i="1"/>
  <c r="I3569" i="1"/>
  <c r="I3568" i="1"/>
  <c r="I3567" i="1"/>
  <c r="I3566" i="1"/>
  <c r="I3565" i="1"/>
  <c r="I3564" i="1"/>
  <c r="I3563" i="1"/>
  <c r="I3562" i="1"/>
  <c r="I3561" i="1"/>
  <c r="I3560" i="1"/>
  <c r="I3559" i="1"/>
  <c r="I3558" i="1"/>
  <c r="I3557" i="1"/>
  <c r="I3556" i="1"/>
  <c r="I3555" i="1"/>
  <c r="I3554" i="1"/>
  <c r="I3553" i="1"/>
  <c r="I3552" i="1"/>
  <c r="I3551" i="1"/>
  <c r="I3550" i="1"/>
  <c r="I3549" i="1"/>
  <c r="I3548" i="1"/>
  <c r="I3547" i="1"/>
  <c r="I3546" i="1"/>
  <c r="I3545" i="1"/>
  <c r="I3544" i="1"/>
  <c r="I3543" i="1"/>
  <c r="I3542" i="1"/>
  <c r="I3541" i="1"/>
  <c r="I3540" i="1"/>
  <c r="I3539" i="1"/>
  <c r="I3538" i="1"/>
  <c r="I3537" i="1"/>
  <c r="I3536" i="1"/>
  <c r="I3535" i="1"/>
  <c r="I3534" i="1"/>
  <c r="I3533" i="1"/>
  <c r="I3532" i="1"/>
  <c r="I3531" i="1"/>
  <c r="I3530" i="1"/>
  <c r="I3529" i="1"/>
  <c r="I3528" i="1"/>
  <c r="I3527" i="1"/>
  <c r="I3526" i="1"/>
  <c r="I3525" i="1"/>
  <c r="I3524" i="1"/>
  <c r="I3523" i="1"/>
  <c r="I3522" i="1"/>
  <c r="I3521" i="1"/>
  <c r="I3520" i="1"/>
  <c r="I3519" i="1"/>
  <c r="I3518" i="1"/>
  <c r="I3517" i="1"/>
  <c r="I3516" i="1"/>
  <c r="I3515" i="1"/>
  <c r="I3514" i="1"/>
  <c r="I3513" i="1"/>
  <c r="I3512" i="1"/>
  <c r="I3511" i="1"/>
  <c r="I3510" i="1"/>
  <c r="I3509" i="1"/>
  <c r="I3508" i="1"/>
  <c r="I3507" i="1"/>
  <c r="I3506" i="1"/>
  <c r="I3505" i="1"/>
  <c r="I3504" i="1"/>
  <c r="I3503" i="1"/>
  <c r="I3502" i="1"/>
  <c r="I3501" i="1"/>
  <c r="I3500" i="1"/>
  <c r="I3499" i="1"/>
  <c r="I3498" i="1"/>
  <c r="I3497" i="1"/>
  <c r="I3496" i="1"/>
  <c r="I3495" i="1"/>
  <c r="I3494" i="1"/>
  <c r="I3493" i="1"/>
  <c r="I3492" i="1"/>
  <c r="I3491" i="1"/>
  <c r="I3490" i="1"/>
  <c r="I3489" i="1"/>
  <c r="I3488" i="1"/>
  <c r="I3487" i="1"/>
  <c r="I3486" i="1"/>
  <c r="I3485" i="1"/>
  <c r="I3484" i="1"/>
  <c r="I3483" i="1"/>
  <c r="I3482" i="1"/>
  <c r="I3481" i="1"/>
  <c r="I3480" i="1"/>
  <c r="I3479" i="1"/>
  <c r="I3478" i="1"/>
  <c r="I3477" i="1"/>
  <c r="I3476" i="1"/>
  <c r="I3475" i="1"/>
  <c r="I3474" i="1"/>
  <c r="I3473" i="1"/>
  <c r="I3472" i="1"/>
  <c r="I3471" i="1"/>
  <c r="I3470" i="1"/>
  <c r="I3469" i="1"/>
  <c r="I3468" i="1"/>
  <c r="I3467" i="1"/>
  <c r="I3466" i="1"/>
  <c r="I3465" i="1"/>
  <c r="I3464" i="1"/>
  <c r="I3463" i="1"/>
  <c r="I3462" i="1"/>
  <c r="I3461" i="1"/>
  <c r="I3460" i="1"/>
  <c r="I3459" i="1"/>
  <c r="I3458" i="1"/>
  <c r="I3457" i="1"/>
  <c r="I3456" i="1"/>
  <c r="I3455" i="1"/>
  <c r="I3454" i="1"/>
  <c r="I3453" i="1"/>
  <c r="I3452" i="1"/>
  <c r="I3451" i="1"/>
  <c r="I3450" i="1"/>
  <c r="I3449" i="1"/>
  <c r="I3448" i="1"/>
  <c r="I3447" i="1"/>
  <c r="I3446" i="1"/>
  <c r="I3445" i="1"/>
  <c r="I3444" i="1"/>
  <c r="I3443" i="1"/>
  <c r="I3442" i="1"/>
  <c r="I3441" i="1"/>
  <c r="I3440" i="1"/>
  <c r="I3439" i="1"/>
  <c r="I3438" i="1"/>
  <c r="I3437" i="1"/>
  <c r="I3436" i="1"/>
  <c r="I3435" i="1"/>
  <c r="I3434" i="1"/>
  <c r="I3433" i="1"/>
  <c r="I3432" i="1"/>
  <c r="I3431" i="1"/>
  <c r="I3430" i="1"/>
  <c r="I3429" i="1"/>
  <c r="I3428" i="1"/>
  <c r="I3427" i="1"/>
  <c r="I3426" i="1"/>
  <c r="I3425" i="1"/>
  <c r="I3424" i="1"/>
  <c r="I3423" i="1"/>
  <c r="I3422" i="1"/>
  <c r="I3421" i="1"/>
  <c r="I3420" i="1"/>
  <c r="I3419" i="1"/>
  <c r="I3418" i="1"/>
  <c r="I3417" i="1"/>
  <c r="I3416" i="1"/>
  <c r="I3415" i="1"/>
  <c r="I3414" i="1"/>
  <c r="I3413" i="1"/>
  <c r="I3412" i="1"/>
  <c r="I3411" i="1"/>
  <c r="I3410" i="1"/>
  <c r="I3409" i="1"/>
  <c r="I3408" i="1"/>
  <c r="I3407" i="1"/>
  <c r="I3406" i="1"/>
  <c r="I3405" i="1"/>
  <c r="I3404" i="1"/>
  <c r="I3403" i="1"/>
  <c r="I3402" i="1"/>
  <c r="I3401" i="1"/>
  <c r="I3400" i="1"/>
  <c r="I3399" i="1"/>
  <c r="I3398" i="1"/>
  <c r="I3397" i="1"/>
  <c r="I3396" i="1"/>
  <c r="I3395" i="1"/>
  <c r="I3394" i="1"/>
  <c r="I3393" i="1"/>
  <c r="I3392" i="1"/>
  <c r="I3391" i="1"/>
  <c r="I3390" i="1"/>
  <c r="I3389" i="1"/>
  <c r="I3388" i="1"/>
  <c r="I3387" i="1"/>
  <c r="I3386" i="1"/>
  <c r="I3385" i="1"/>
  <c r="I3384" i="1"/>
  <c r="I3383" i="1"/>
  <c r="I3382" i="1"/>
  <c r="I3381" i="1"/>
  <c r="I3380" i="1"/>
  <c r="I3379" i="1"/>
  <c r="I3378" i="1"/>
  <c r="I3377" i="1"/>
  <c r="I3376" i="1"/>
  <c r="I3375" i="1"/>
  <c r="I3374" i="1"/>
  <c r="I3373" i="1"/>
  <c r="I3372" i="1"/>
  <c r="I3371" i="1"/>
  <c r="I3370" i="1"/>
  <c r="I3369" i="1"/>
  <c r="I3368" i="1"/>
  <c r="I3367" i="1"/>
  <c r="I3366" i="1"/>
  <c r="I3365" i="1"/>
  <c r="I3364" i="1"/>
  <c r="I3363" i="1"/>
  <c r="I3362" i="1"/>
  <c r="I3361" i="1"/>
  <c r="I3360" i="1"/>
  <c r="I3359" i="1"/>
  <c r="I3358" i="1"/>
  <c r="I3357" i="1"/>
  <c r="I3356" i="1"/>
  <c r="I3355" i="1"/>
  <c r="I3354" i="1"/>
  <c r="I3353" i="1"/>
  <c r="I3352" i="1"/>
  <c r="I3351" i="1"/>
  <c r="I3350" i="1"/>
  <c r="I3349" i="1"/>
  <c r="I3348" i="1"/>
  <c r="I3347" i="1"/>
  <c r="I3346" i="1"/>
  <c r="I3345" i="1"/>
  <c r="I3344" i="1"/>
  <c r="I3343" i="1"/>
  <c r="I3342" i="1"/>
  <c r="I3341" i="1"/>
  <c r="I3340" i="1"/>
  <c r="I3339" i="1"/>
  <c r="I3338" i="1"/>
  <c r="I3337" i="1"/>
  <c r="I3336" i="1"/>
  <c r="I3335" i="1"/>
  <c r="I3334" i="1"/>
  <c r="I3333" i="1"/>
  <c r="I3332" i="1"/>
  <c r="I3331" i="1"/>
  <c r="I3330" i="1"/>
  <c r="I3329" i="1"/>
  <c r="I3328" i="1"/>
  <c r="I3327" i="1"/>
  <c r="I3326" i="1"/>
  <c r="I3325" i="1"/>
  <c r="I3324" i="1"/>
  <c r="I3323" i="1"/>
  <c r="I3322" i="1"/>
  <c r="I3321" i="1"/>
  <c r="I3320" i="1"/>
  <c r="I3319" i="1"/>
  <c r="I3318" i="1"/>
  <c r="I3317" i="1"/>
  <c r="I3316" i="1"/>
  <c r="I3315" i="1"/>
  <c r="I3314" i="1"/>
  <c r="I3313" i="1"/>
  <c r="I3312" i="1"/>
  <c r="I3311" i="1"/>
  <c r="I3310" i="1"/>
  <c r="I3309" i="1"/>
  <c r="I3308" i="1"/>
  <c r="I3307" i="1"/>
  <c r="I3306" i="1"/>
  <c r="I3305" i="1"/>
  <c r="I3304" i="1"/>
  <c r="I3303" i="1"/>
  <c r="I3302" i="1"/>
  <c r="I3301" i="1"/>
  <c r="I3300" i="1"/>
  <c r="I3299" i="1"/>
  <c r="I3298" i="1"/>
  <c r="I3297" i="1"/>
  <c r="I3296" i="1"/>
  <c r="I3295" i="1"/>
  <c r="I3294" i="1"/>
  <c r="I3293" i="1"/>
  <c r="I3292" i="1"/>
  <c r="I3291" i="1"/>
  <c r="I3290" i="1"/>
  <c r="I3289" i="1"/>
  <c r="I3288" i="1"/>
  <c r="I3287" i="1"/>
  <c r="I3286" i="1"/>
  <c r="I3285" i="1"/>
  <c r="I3284" i="1"/>
  <c r="I3283" i="1"/>
  <c r="I3282" i="1"/>
  <c r="I3281" i="1"/>
  <c r="I3280" i="1"/>
  <c r="I3279" i="1"/>
  <c r="I3278" i="1"/>
  <c r="I3277" i="1"/>
  <c r="I3276" i="1"/>
  <c r="I3275" i="1"/>
  <c r="I3274" i="1"/>
  <c r="I3273" i="1"/>
  <c r="I3272" i="1"/>
  <c r="I3271" i="1"/>
  <c r="I3270" i="1"/>
  <c r="I3269" i="1"/>
  <c r="I3268" i="1"/>
  <c r="I3267" i="1"/>
  <c r="I3266" i="1"/>
  <c r="I3265" i="1"/>
  <c r="I3264" i="1"/>
  <c r="I3263" i="1"/>
  <c r="I3262" i="1"/>
  <c r="I3261" i="1"/>
  <c r="I3260" i="1"/>
  <c r="I3259" i="1"/>
  <c r="I3258" i="1"/>
  <c r="I3257" i="1"/>
  <c r="I3256" i="1"/>
  <c r="I3255" i="1"/>
  <c r="I3254" i="1"/>
  <c r="I3253" i="1"/>
  <c r="I3252" i="1"/>
  <c r="I3251" i="1"/>
  <c r="I3250" i="1"/>
  <c r="I3249" i="1"/>
  <c r="I3248" i="1"/>
  <c r="I3247" i="1"/>
  <c r="I3246" i="1"/>
  <c r="I3245" i="1"/>
  <c r="I3244" i="1"/>
  <c r="I3243" i="1"/>
  <c r="I3242" i="1"/>
  <c r="I3241" i="1"/>
  <c r="I3240" i="1"/>
  <c r="I3239" i="1"/>
  <c r="I3238" i="1"/>
  <c r="I3237" i="1"/>
  <c r="I3236" i="1"/>
  <c r="I3235" i="1"/>
  <c r="I3234" i="1"/>
  <c r="I3233" i="1"/>
  <c r="I3232" i="1"/>
  <c r="I3231" i="1"/>
  <c r="I3230" i="1"/>
  <c r="I3229" i="1"/>
  <c r="I3228" i="1"/>
  <c r="I3227" i="1"/>
  <c r="I3226" i="1"/>
  <c r="I3225" i="1"/>
  <c r="I3224" i="1"/>
  <c r="I3223" i="1"/>
  <c r="I3222" i="1"/>
  <c r="I3221" i="1"/>
  <c r="I3220" i="1"/>
  <c r="I3219" i="1"/>
  <c r="I3218" i="1"/>
  <c r="I3217" i="1"/>
  <c r="I3216" i="1"/>
  <c r="I3215" i="1"/>
  <c r="I3214" i="1"/>
  <c r="I3213" i="1"/>
  <c r="I3212" i="1"/>
  <c r="I3211" i="1"/>
  <c r="I3210" i="1"/>
  <c r="I3209" i="1"/>
  <c r="I3208" i="1"/>
  <c r="I3207" i="1"/>
  <c r="I3206" i="1"/>
  <c r="I3205" i="1"/>
  <c r="I3204" i="1"/>
  <c r="I3203" i="1"/>
  <c r="I3202" i="1"/>
  <c r="I3201" i="1"/>
  <c r="I3200" i="1"/>
  <c r="I3199" i="1"/>
  <c r="I3198" i="1"/>
  <c r="I3197" i="1"/>
  <c r="I3196" i="1"/>
  <c r="I3195" i="1"/>
  <c r="I3194" i="1"/>
  <c r="I3193" i="1"/>
  <c r="I3192" i="1"/>
  <c r="I3191" i="1"/>
  <c r="I3190" i="1"/>
  <c r="I3189" i="1"/>
  <c r="I3188" i="1"/>
  <c r="I3187" i="1"/>
  <c r="I3186" i="1"/>
  <c r="I3185" i="1"/>
  <c r="I3184" i="1"/>
  <c r="I3183" i="1"/>
  <c r="I3182" i="1"/>
  <c r="I3181" i="1"/>
  <c r="I3180" i="1"/>
  <c r="I3179" i="1"/>
  <c r="I3178" i="1"/>
  <c r="I3177" i="1"/>
  <c r="I3176" i="1"/>
  <c r="I3175" i="1"/>
  <c r="I3174" i="1"/>
  <c r="I3173" i="1"/>
  <c r="I3172" i="1"/>
  <c r="I3171" i="1"/>
  <c r="I3170" i="1"/>
  <c r="I3169" i="1"/>
  <c r="I3168" i="1"/>
  <c r="I3167" i="1"/>
  <c r="I3166" i="1"/>
  <c r="I3165" i="1"/>
  <c r="I3164" i="1"/>
  <c r="I3163" i="1"/>
  <c r="I3162" i="1"/>
  <c r="I3161" i="1"/>
  <c r="I3160" i="1"/>
  <c r="I3159" i="1"/>
  <c r="I3158" i="1"/>
  <c r="I3157" i="1"/>
  <c r="I3156" i="1"/>
  <c r="I3155" i="1"/>
  <c r="I3154" i="1"/>
  <c r="I3153" i="1"/>
  <c r="I3152" i="1"/>
  <c r="I3151" i="1"/>
  <c r="I3150" i="1"/>
  <c r="I3149" i="1"/>
  <c r="I3148" i="1"/>
  <c r="I3147" i="1"/>
  <c r="I3146" i="1"/>
  <c r="I3145" i="1"/>
  <c r="I3144" i="1"/>
  <c r="I3143" i="1"/>
  <c r="I3142" i="1"/>
  <c r="I3141" i="1"/>
  <c r="I3140" i="1"/>
  <c r="I3139" i="1"/>
  <c r="I3138" i="1"/>
  <c r="I3137" i="1"/>
  <c r="I3136" i="1"/>
  <c r="I3135" i="1"/>
  <c r="I3134" i="1"/>
  <c r="I3133" i="1"/>
  <c r="I3132" i="1"/>
  <c r="I3131" i="1"/>
  <c r="I3130" i="1"/>
  <c r="I3129" i="1"/>
  <c r="I3128" i="1"/>
  <c r="I3127" i="1"/>
  <c r="I3126" i="1"/>
  <c r="I3125" i="1"/>
  <c r="I3124" i="1"/>
  <c r="I3123" i="1"/>
  <c r="I3122" i="1"/>
  <c r="I3121" i="1"/>
  <c r="I3120" i="1"/>
  <c r="I3119" i="1"/>
  <c r="I3118" i="1"/>
  <c r="I3117" i="1"/>
  <c r="I3116" i="1"/>
  <c r="I3115" i="1"/>
  <c r="I3114" i="1"/>
  <c r="I3113" i="1"/>
  <c r="I3112" i="1"/>
  <c r="I3111" i="1"/>
  <c r="I3110" i="1"/>
  <c r="I3109" i="1"/>
  <c r="I3108" i="1"/>
  <c r="I3107" i="1"/>
  <c r="I3106" i="1"/>
  <c r="I3105" i="1"/>
  <c r="I3104" i="1"/>
  <c r="I3103" i="1"/>
  <c r="I3102" i="1"/>
  <c r="I3101" i="1"/>
  <c r="I3100" i="1"/>
  <c r="I3099" i="1"/>
  <c r="I3098" i="1"/>
  <c r="I3097" i="1"/>
  <c r="I3096" i="1"/>
  <c r="I3095" i="1"/>
  <c r="I3094" i="1"/>
  <c r="I3093" i="1"/>
  <c r="I3092" i="1"/>
  <c r="I3091" i="1"/>
  <c r="I3090" i="1"/>
  <c r="I3089" i="1"/>
  <c r="I3088" i="1"/>
  <c r="I3087" i="1"/>
  <c r="I3086" i="1"/>
  <c r="I3085" i="1"/>
  <c r="I3084" i="1"/>
  <c r="I3083" i="1"/>
  <c r="I3082" i="1"/>
  <c r="I3081" i="1"/>
  <c r="I3080" i="1"/>
  <c r="I3079" i="1"/>
  <c r="I3078" i="1"/>
  <c r="I3077" i="1"/>
  <c r="I3076" i="1"/>
  <c r="I3075" i="1"/>
  <c r="I3074" i="1"/>
  <c r="I3073" i="1"/>
  <c r="I3072" i="1"/>
  <c r="I3071" i="1"/>
  <c r="I3070" i="1"/>
  <c r="I3069" i="1"/>
  <c r="I3068" i="1"/>
  <c r="I3067" i="1"/>
  <c r="I3066" i="1"/>
  <c r="I3065" i="1"/>
  <c r="I3064" i="1"/>
  <c r="I3063" i="1"/>
  <c r="I3062" i="1"/>
  <c r="I3061" i="1"/>
  <c r="I3060" i="1"/>
  <c r="I3059" i="1"/>
  <c r="I3058" i="1"/>
  <c r="I3057" i="1"/>
  <c r="I3056" i="1"/>
  <c r="I3055" i="1"/>
  <c r="I3054" i="1"/>
  <c r="I3053" i="1"/>
  <c r="I3052" i="1"/>
  <c r="I3051" i="1"/>
  <c r="I3050" i="1"/>
  <c r="I3049" i="1"/>
  <c r="I3048" i="1"/>
  <c r="I3047" i="1"/>
  <c r="I3046" i="1"/>
  <c r="I3045" i="1"/>
  <c r="I3044" i="1"/>
  <c r="I3043" i="1"/>
  <c r="I3042" i="1"/>
  <c r="I3041" i="1"/>
  <c r="I3040" i="1"/>
  <c r="I3039" i="1"/>
  <c r="I3038" i="1"/>
  <c r="I3037" i="1"/>
  <c r="I3036" i="1"/>
  <c r="I3035" i="1"/>
  <c r="I3034" i="1"/>
  <c r="I3033" i="1"/>
  <c r="I3032" i="1"/>
  <c r="I3031" i="1"/>
  <c r="I3030" i="1"/>
  <c r="I3029" i="1"/>
  <c r="I3028" i="1"/>
  <c r="I3027" i="1"/>
  <c r="I3026" i="1"/>
  <c r="I3025" i="1"/>
  <c r="I3024" i="1"/>
  <c r="I3023" i="1"/>
  <c r="I3022" i="1"/>
  <c r="I3021" i="1"/>
  <c r="I3020" i="1"/>
  <c r="I3019" i="1"/>
  <c r="I3018" i="1"/>
  <c r="I3017" i="1"/>
  <c r="I3016" i="1"/>
  <c r="I3015" i="1"/>
  <c r="I3014" i="1"/>
  <c r="I3013" i="1"/>
  <c r="I3012" i="1"/>
  <c r="I3011" i="1"/>
  <c r="I3010" i="1"/>
  <c r="I3009" i="1"/>
  <c r="I3008" i="1"/>
  <c r="I3007" i="1"/>
  <c r="I3006" i="1"/>
  <c r="I3005" i="1"/>
  <c r="I3004" i="1"/>
  <c r="I3003" i="1"/>
  <c r="I3002" i="1"/>
  <c r="I3001" i="1"/>
  <c r="I3000" i="1"/>
  <c r="I2999" i="1"/>
  <c r="I2998" i="1"/>
  <c r="I2997" i="1"/>
  <c r="I2996" i="1"/>
  <c r="I2995" i="1"/>
  <c r="I2994" i="1"/>
  <c r="I2993" i="1"/>
  <c r="I2992" i="1"/>
  <c r="I2991" i="1"/>
  <c r="I2990" i="1"/>
  <c r="I2989" i="1"/>
  <c r="I2988" i="1"/>
  <c r="I2987" i="1"/>
  <c r="I2986" i="1"/>
  <c r="I2985" i="1"/>
  <c r="I2984" i="1"/>
  <c r="I2983" i="1"/>
  <c r="I2982" i="1"/>
  <c r="I2981" i="1"/>
  <c r="I2980" i="1"/>
  <c r="I2979" i="1"/>
  <c r="I2978" i="1"/>
  <c r="I2977" i="1"/>
  <c r="I2976" i="1"/>
  <c r="I2975" i="1"/>
  <c r="I2974" i="1"/>
  <c r="I2973" i="1"/>
  <c r="I2972" i="1"/>
  <c r="I2971" i="1"/>
  <c r="I2970" i="1"/>
  <c r="I2969" i="1"/>
  <c r="I2968" i="1"/>
  <c r="I2967" i="1"/>
  <c r="I2966" i="1"/>
  <c r="I2965" i="1"/>
  <c r="I2964" i="1"/>
  <c r="I2963" i="1"/>
  <c r="I2962" i="1"/>
  <c r="I2961" i="1"/>
  <c r="I2960" i="1"/>
  <c r="I2959" i="1"/>
  <c r="I2958" i="1"/>
  <c r="I2957" i="1"/>
  <c r="I2956" i="1"/>
  <c r="I2955" i="1"/>
  <c r="I2954" i="1"/>
  <c r="I2953" i="1"/>
  <c r="I2952" i="1"/>
  <c r="I2951" i="1"/>
  <c r="I2950" i="1"/>
  <c r="I2949" i="1"/>
  <c r="I2948" i="1"/>
  <c r="I2947" i="1"/>
  <c r="I2946" i="1"/>
  <c r="I2945" i="1"/>
  <c r="I2944" i="1"/>
  <c r="I2943" i="1"/>
  <c r="I2942" i="1"/>
  <c r="I2941" i="1"/>
  <c r="I2940" i="1"/>
  <c r="I2939" i="1"/>
  <c r="I2938" i="1"/>
  <c r="I2937" i="1"/>
  <c r="I2936" i="1"/>
  <c r="I2935" i="1"/>
  <c r="I2934" i="1"/>
  <c r="I2933" i="1"/>
  <c r="I2932" i="1"/>
  <c r="I2931" i="1"/>
  <c r="I2930" i="1"/>
  <c r="I2929" i="1"/>
  <c r="I2928" i="1"/>
  <c r="I2927" i="1"/>
  <c r="I2926" i="1"/>
  <c r="I2925" i="1"/>
  <c r="I2924" i="1"/>
  <c r="I2923" i="1"/>
  <c r="I2922" i="1"/>
  <c r="I2921" i="1"/>
  <c r="I2920" i="1"/>
  <c r="I2919" i="1"/>
  <c r="I2918" i="1"/>
  <c r="I2917" i="1"/>
  <c r="I2916" i="1"/>
  <c r="I2915" i="1"/>
  <c r="I2914" i="1"/>
  <c r="I2913" i="1"/>
  <c r="I2912" i="1"/>
  <c r="I2911" i="1"/>
  <c r="I2910" i="1"/>
  <c r="I2909" i="1"/>
  <c r="I2908" i="1"/>
  <c r="I2907" i="1"/>
  <c r="I2906" i="1"/>
  <c r="I2905" i="1"/>
  <c r="I2904" i="1"/>
  <c r="I2903" i="1"/>
  <c r="I2902" i="1"/>
  <c r="I2901" i="1"/>
  <c r="I2900" i="1"/>
  <c r="I2899" i="1"/>
  <c r="I2898" i="1"/>
  <c r="I2897" i="1"/>
  <c r="I2896" i="1"/>
  <c r="I2895" i="1"/>
  <c r="I2894" i="1"/>
  <c r="I2893" i="1"/>
  <c r="I2892" i="1"/>
  <c r="I2891" i="1"/>
  <c r="I2890" i="1"/>
  <c r="I2889" i="1"/>
  <c r="I2888" i="1"/>
  <c r="I2887" i="1"/>
  <c r="I2886" i="1"/>
  <c r="I2885" i="1"/>
  <c r="I2884" i="1"/>
  <c r="I2883" i="1"/>
  <c r="I2882" i="1"/>
  <c r="I2881" i="1"/>
  <c r="I2880" i="1"/>
  <c r="I2879" i="1"/>
  <c r="I2878" i="1"/>
  <c r="I2877" i="1"/>
  <c r="I2876" i="1"/>
  <c r="I2875" i="1"/>
  <c r="I2874" i="1"/>
  <c r="I2873" i="1"/>
  <c r="I2872" i="1"/>
  <c r="I2871" i="1"/>
  <c r="I2870" i="1"/>
  <c r="I2869" i="1"/>
  <c r="I2868" i="1"/>
  <c r="I2867" i="1"/>
  <c r="I2866" i="1"/>
  <c r="I2865" i="1"/>
  <c r="I2864" i="1"/>
  <c r="I2863" i="1"/>
  <c r="I2862" i="1"/>
  <c r="I2861" i="1"/>
  <c r="I2860" i="1"/>
  <c r="I2859" i="1"/>
  <c r="I2858" i="1"/>
  <c r="I2857" i="1"/>
  <c r="I2856" i="1"/>
  <c r="I2855" i="1"/>
  <c r="I2854" i="1"/>
  <c r="I2853" i="1"/>
  <c r="I2852" i="1"/>
  <c r="I2851" i="1"/>
  <c r="I2850" i="1"/>
  <c r="I2849" i="1"/>
  <c r="I2848" i="1"/>
  <c r="I2847" i="1"/>
  <c r="I2846" i="1"/>
  <c r="I2845" i="1"/>
  <c r="I2844" i="1"/>
  <c r="I2843" i="1"/>
  <c r="I2842" i="1"/>
  <c r="I2841" i="1"/>
  <c r="I2840" i="1"/>
  <c r="I2839" i="1"/>
  <c r="I2838" i="1"/>
  <c r="I2837" i="1"/>
  <c r="I2836" i="1"/>
  <c r="I2835" i="1"/>
  <c r="I2834" i="1"/>
  <c r="I2833" i="1"/>
  <c r="I2832" i="1"/>
  <c r="I2831" i="1"/>
  <c r="I2830" i="1"/>
  <c r="I2829" i="1"/>
  <c r="I2828" i="1"/>
  <c r="I2827" i="1"/>
  <c r="I2826" i="1"/>
  <c r="I2825" i="1"/>
  <c r="I2824" i="1"/>
  <c r="I2823" i="1"/>
  <c r="I2822" i="1"/>
  <c r="I2821" i="1"/>
  <c r="I2820" i="1"/>
  <c r="I2819" i="1"/>
  <c r="I2818" i="1"/>
  <c r="I2817" i="1"/>
  <c r="I2816" i="1"/>
  <c r="I2815" i="1"/>
  <c r="I2814" i="1"/>
  <c r="I2813" i="1"/>
  <c r="I2812" i="1"/>
  <c r="I2811" i="1"/>
  <c r="I2810" i="1"/>
  <c r="I2809" i="1"/>
  <c r="I2808" i="1"/>
  <c r="I2807" i="1"/>
  <c r="I2806" i="1"/>
  <c r="I2805" i="1"/>
  <c r="I2804" i="1"/>
  <c r="I2803" i="1"/>
  <c r="I2802" i="1"/>
  <c r="I2801" i="1"/>
  <c r="I2800" i="1"/>
  <c r="I2799" i="1"/>
  <c r="I2798" i="1"/>
  <c r="I2797" i="1"/>
  <c r="I2796" i="1"/>
  <c r="I2795" i="1"/>
  <c r="I2794" i="1"/>
  <c r="I2793" i="1"/>
  <c r="I2792" i="1"/>
  <c r="I2791" i="1"/>
  <c r="I2790" i="1"/>
  <c r="I2789" i="1"/>
  <c r="I2788" i="1"/>
  <c r="I2787" i="1"/>
  <c r="I2786" i="1"/>
  <c r="I2785" i="1"/>
  <c r="I2784" i="1"/>
  <c r="I2783" i="1"/>
  <c r="I2782" i="1"/>
  <c r="I2781" i="1"/>
  <c r="I2780" i="1"/>
  <c r="I2779" i="1"/>
  <c r="I2778" i="1"/>
  <c r="I2777" i="1"/>
  <c r="I2776" i="1"/>
  <c r="I2775" i="1"/>
  <c r="I2774" i="1"/>
  <c r="I2773" i="1"/>
  <c r="I2772" i="1"/>
  <c r="I2771" i="1"/>
  <c r="I2770" i="1"/>
  <c r="I2769" i="1"/>
  <c r="I2768" i="1"/>
  <c r="I2767" i="1"/>
  <c r="I2766" i="1"/>
  <c r="I2765" i="1"/>
  <c r="I2764" i="1"/>
  <c r="I2763" i="1"/>
  <c r="I2762" i="1"/>
  <c r="I2761" i="1"/>
  <c r="I2760" i="1"/>
  <c r="I2759" i="1"/>
  <c r="I2758" i="1"/>
  <c r="I2757" i="1"/>
  <c r="I2756" i="1"/>
  <c r="I2755" i="1"/>
  <c r="I2754" i="1"/>
  <c r="I2753" i="1"/>
  <c r="I2752" i="1"/>
  <c r="I2751" i="1"/>
  <c r="I2750" i="1"/>
  <c r="I2749" i="1"/>
  <c r="I2748" i="1"/>
  <c r="I2747" i="1"/>
  <c r="I2746" i="1"/>
  <c r="I2745" i="1"/>
  <c r="I2744" i="1"/>
  <c r="I2743" i="1"/>
  <c r="I2742" i="1"/>
  <c r="I2741" i="1"/>
  <c r="I2740" i="1"/>
  <c r="I2739" i="1"/>
  <c r="I2738" i="1"/>
  <c r="I2737" i="1"/>
  <c r="I2736" i="1"/>
  <c r="I2735" i="1"/>
  <c r="I2734" i="1"/>
  <c r="I2733" i="1"/>
  <c r="I2732" i="1"/>
  <c r="I2731" i="1"/>
  <c r="I2730" i="1"/>
  <c r="I2729" i="1"/>
  <c r="I2728" i="1"/>
  <c r="I2727" i="1"/>
  <c r="I2726" i="1"/>
  <c r="I2725" i="1"/>
  <c r="I2724" i="1"/>
  <c r="I2723" i="1"/>
  <c r="I2722" i="1"/>
  <c r="I2721" i="1"/>
  <c r="I2720" i="1"/>
  <c r="I2719" i="1"/>
  <c r="I2718" i="1"/>
  <c r="I2717" i="1"/>
  <c r="I2716" i="1"/>
  <c r="I2715" i="1"/>
  <c r="I2714" i="1"/>
  <c r="I2713" i="1"/>
  <c r="I2712" i="1"/>
  <c r="I2711" i="1"/>
  <c r="I2710" i="1"/>
  <c r="I2709" i="1"/>
  <c r="I2708" i="1"/>
  <c r="I2707" i="1"/>
  <c r="I2706" i="1"/>
  <c r="I2705" i="1"/>
  <c r="I2704" i="1"/>
  <c r="I2703" i="1"/>
  <c r="I2702" i="1"/>
  <c r="I2701" i="1"/>
  <c r="I2700" i="1"/>
  <c r="I2699" i="1"/>
  <c r="I2698" i="1"/>
  <c r="I2697" i="1"/>
  <c r="I2696" i="1"/>
  <c r="I2695" i="1"/>
  <c r="I2694" i="1"/>
  <c r="I2693" i="1"/>
  <c r="I2692" i="1"/>
  <c r="I2691" i="1"/>
  <c r="I2690" i="1"/>
  <c r="I2689" i="1"/>
  <c r="I2688" i="1"/>
  <c r="I2687" i="1"/>
  <c r="I2686" i="1"/>
  <c r="I2685" i="1"/>
  <c r="I2684" i="1"/>
  <c r="I2683" i="1"/>
  <c r="I2682" i="1"/>
  <c r="I2681" i="1"/>
  <c r="I2680" i="1"/>
  <c r="I2679" i="1"/>
  <c r="I2678" i="1"/>
  <c r="I2677" i="1"/>
  <c r="I2676" i="1"/>
  <c r="I2675" i="1"/>
  <c r="I2674" i="1"/>
  <c r="I2673" i="1"/>
  <c r="I2672" i="1"/>
  <c r="I2671" i="1"/>
  <c r="I2670" i="1"/>
  <c r="I2669" i="1"/>
  <c r="I2668" i="1"/>
  <c r="I2667" i="1"/>
  <c r="I2666" i="1"/>
  <c r="I2665" i="1"/>
  <c r="I2664" i="1"/>
  <c r="I2663" i="1"/>
  <c r="I2662" i="1"/>
  <c r="I2661" i="1"/>
  <c r="I2660" i="1"/>
  <c r="I2659" i="1"/>
  <c r="I2658" i="1"/>
  <c r="I2657" i="1"/>
  <c r="I2656" i="1"/>
  <c r="I2655" i="1"/>
  <c r="I2654" i="1"/>
  <c r="I2653" i="1"/>
  <c r="I2652" i="1"/>
  <c r="I2651" i="1"/>
  <c r="I2650" i="1"/>
  <c r="I2649" i="1"/>
  <c r="I2648" i="1"/>
  <c r="I2647" i="1"/>
  <c r="I2646" i="1"/>
  <c r="I2645" i="1"/>
  <c r="I2644" i="1"/>
  <c r="I2643" i="1"/>
  <c r="I2642" i="1"/>
  <c r="I2641" i="1"/>
  <c r="I2640" i="1"/>
  <c r="I2639" i="1"/>
  <c r="I2638" i="1"/>
  <c r="I2637" i="1"/>
  <c r="I2636" i="1"/>
  <c r="I2635" i="1"/>
  <c r="I2634" i="1"/>
  <c r="I2633" i="1"/>
  <c r="I2632" i="1"/>
  <c r="I2631" i="1"/>
  <c r="I2630" i="1"/>
  <c r="I2629" i="1"/>
  <c r="I2628" i="1"/>
  <c r="I2627" i="1"/>
  <c r="I2626" i="1"/>
  <c r="I2625" i="1"/>
  <c r="I2624" i="1"/>
  <c r="I2623" i="1"/>
  <c r="I2622" i="1"/>
  <c r="I2621" i="1"/>
  <c r="I2620" i="1"/>
  <c r="I2619" i="1"/>
  <c r="I2618" i="1"/>
  <c r="I2617" i="1"/>
  <c r="I2616" i="1"/>
  <c r="I2615" i="1"/>
  <c r="I2614" i="1"/>
  <c r="I2613" i="1"/>
  <c r="I2612" i="1"/>
  <c r="I2611" i="1"/>
  <c r="I2610" i="1"/>
  <c r="I2609" i="1"/>
  <c r="I2608" i="1"/>
  <c r="I2607" i="1"/>
  <c r="I2606" i="1"/>
  <c r="I2605" i="1"/>
  <c r="I2604" i="1"/>
  <c r="I2603" i="1"/>
  <c r="I2602" i="1"/>
  <c r="I2601" i="1"/>
  <c r="I2600" i="1"/>
  <c r="I2599" i="1"/>
  <c r="I2598" i="1"/>
  <c r="I2597" i="1"/>
  <c r="I2596" i="1"/>
  <c r="I2595" i="1"/>
  <c r="I2594" i="1"/>
  <c r="I2593" i="1"/>
  <c r="I2592" i="1"/>
  <c r="I2591" i="1"/>
  <c r="I2590" i="1"/>
  <c r="I2589" i="1"/>
  <c r="I2588" i="1"/>
  <c r="I2587" i="1"/>
  <c r="I2586" i="1"/>
  <c r="I2585" i="1"/>
  <c r="I2584" i="1"/>
  <c r="I2583" i="1"/>
  <c r="I2582" i="1"/>
  <c r="I2581" i="1"/>
  <c r="I2580" i="1"/>
  <c r="I2579" i="1"/>
  <c r="I2578" i="1"/>
  <c r="I2577" i="1"/>
  <c r="I2576" i="1"/>
  <c r="I2575" i="1"/>
  <c r="I2574" i="1"/>
  <c r="I2573" i="1"/>
  <c r="I2572" i="1"/>
  <c r="I2571" i="1"/>
  <c r="I2570" i="1"/>
  <c r="I2569" i="1"/>
  <c r="I2568" i="1"/>
  <c r="I2567" i="1"/>
  <c r="I2566" i="1"/>
  <c r="I2565" i="1"/>
  <c r="I2564" i="1"/>
  <c r="I2563" i="1"/>
  <c r="I2562" i="1"/>
  <c r="I2561" i="1"/>
  <c r="I2560" i="1"/>
  <c r="I2559" i="1"/>
  <c r="I2558" i="1"/>
  <c r="I2557" i="1"/>
  <c r="I2556" i="1"/>
  <c r="I2555" i="1"/>
  <c r="I2554" i="1"/>
  <c r="I2553" i="1"/>
  <c r="I2552" i="1"/>
  <c r="I2551" i="1"/>
  <c r="I2550" i="1"/>
  <c r="I2549" i="1"/>
  <c r="I2548" i="1"/>
  <c r="I2547" i="1"/>
  <c r="I2546" i="1"/>
  <c r="I2545" i="1"/>
  <c r="I2544" i="1"/>
  <c r="I2543" i="1"/>
  <c r="I2542" i="1"/>
  <c r="I2541" i="1"/>
  <c r="I2540" i="1"/>
  <c r="I2539" i="1"/>
  <c r="I2538" i="1"/>
  <c r="I2537" i="1"/>
  <c r="I2536" i="1"/>
  <c r="I2535" i="1"/>
  <c r="I2534" i="1"/>
  <c r="I2533" i="1"/>
  <c r="I2532" i="1"/>
  <c r="I2531" i="1"/>
  <c r="I2530" i="1"/>
  <c r="I2529" i="1"/>
  <c r="I2528" i="1"/>
  <c r="I2527" i="1"/>
  <c r="I2526" i="1"/>
  <c r="I2525" i="1"/>
  <c r="I2524" i="1"/>
  <c r="I2523" i="1"/>
  <c r="I2522" i="1"/>
  <c r="I2521" i="1"/>
  <c r="I2520" i="1"/>
  <c r="I2519" i="1"/>
  <c r="I2518" i="1"/>
  <c r="I2517" i="1"/>
  <c r="I2516" i="1"/>
  <c r="I2515" i="1"/>
  <c r="I2514" i="1"/>
  <c r="I2513" i="1"/>
  <c r="I2512" i="1"/>
  <c r="I2511" i="1"/>
  <c r="I2510" i="1"/>
  <c r="I2509" i="1"/>
  <c r="I2508" i="1"/>
  <c r="I2507" i="1"/>
  <c r="I2506" i="1"/>
  <c r="I2505" i="1"/>
  <c r="I2504" i="1"/>
  <c r="I2503" i="1"/>
  <c r="I2502" i="1"/>
  <c r="I2501" i="1"/>
  <c r="I2500" i="1"/>
  <c r="I2499" i="1"/>
  <c r="I2498" i="1"/>
  <c r="I2497" i="1"/>
  <c r="I2496" i="1"/>
  <c r="I2495" i="1"/>
  <c r="I2494" i="1"/>
  <c r="I2493" i="1"/>
  <c r="I2492" i="1"/>
  <c r="I2491" i="1"/>
  <c r="I2490" i="1"/>
  <c r="I2489" i="1"/>
  <c r="I2488" i="1"/>
  <c r="I2487" i="1"/>
  <c r="I2486" i="1"/>
  <c r="I2485" i="1"/>
  <c r="I2484" i="1"/>
  <c r="I2483" i="1"/>
  <c r="I2482" i="1"/>
  <c r="I2481" i="1"/>
  <c r="I2480" i="1"/>
  <c r="I2479" i="1"/>
  <c r="I2478" i="1"/>
  <c r="I2477" i="1"/>
  <c r="I2476" i="1"/>
  <c r="I2475" i="1"/>
  <c r="I2474" i="1"/>
  <c r="I2473" i="1"/>
  <c r="I2472" i="1"/>
  <c r="I2471" i="1"/>
  <c r="I2470" i="1"/>
  <c r="I2469" i="1"/>
  <c r="I2468" i="1"/>
  <c r="I2467" i="1"/>
  <c r="I2466" i="1"/>
  <c r="I2465" i="1"/>
  <c r="I2464" i="1"/>
  <c r="I2463" i="1"/>
  <c r="I2462" i="1"/>
  <c r="I2461" i="1"/>
  <c r="I2460" i="1"/>
  <c r="I2459" i="1"/>
  <c r="I2458" i="1"/>
  <c r="I2457" i="1"/>
  <c r="I2456" i="1"/>
  <c r="I2455" i="1"/>
  <c r="I2454" i="1"/>
  <c r="I2453" i="1"/>
  <c r="I2452" i="1"/>
  <c r="I2451" i="1"/>
  <c r="I2450" i="1"/>
  <c r="I2449" i="1"/>
  <c r="I2448" i="1"/>
  <c r="I2447" i="1"/>
  <c r="I2446" i="1"/>
  <c r="I2445" i="1"/>
  <c r="I2444" i="1"/>
  <c r="I2443" i="1"/>
  <c r="I2442" i="1"/>
  <c r="I2441" i="1"/>
  <c r="I2440" i="1"/>
  <c r="I2439" i="1"/>
  <c r="I2438" i="1"/>
  <c r="I2437" i="1"/>
  <c r="I2436" i="1"/>
  <c r="I2435" i="1"/>
  <c r="I2434" i="1"/>
  <c r="I2433" i="1"/>
  <c r="I2432" i="1"/>
  <c r="I2431" i="1"/>
  <c r="I2430" i="1"/>
  <c r="I2429" i="1"/>
  <c r="I2428" i="1"/>
  <c r="I2427" i="1"/>
  <c r="I2426" i="1"/>
  <c r="I2425" i="1"/>
  <c r="I2424" i="1"/>
  <c r="I2423" i="1"/>
  <c r="I2422" i="1"/>
  <c r="I2421" i="1"/>
  <c r="I2420" i="1"/>
  <c r="I2419" i="1"/>
  <c r="I2418" i="1"/>
  <c r="I2417" i="1"/>
  <c r="I2416" i="1"/>
  <c r="I2415" i="1"/>
  <c r="I2414" i="1"/>
  <c r="I2413" i="1"/>
  <c r="I2412" i="1"/>
  <c r="I2411" i="1"/>
  <c r="I2410" i="1"/>
  <c r="I2409" i="1"/>
  <c r="I2408" i="1"/>
  <c r="I2407" i="1"/>
  <c r="I2406" i="1"/>
  <c r="I2405" i="1"/>
  <c r="I2404" i="1"/>
  <c r="I2403" i="1"/>
  <c r="I2402" i="1"/>
  <c r="I2401" i="1"/>
  <c r="I2400" i="1"/>
  <c r="I2399" i="1"/>
  <c r="I2398" i="1"/>
  <c r="I2397" i="1"/>
  <c r="I2396" i="1"/>
  <c r="I2395" i="1"/>
  <c r="I2394" i="1"/>
  <c r="I2393" i="1"/>
  <c r="I2392" i="1"/>
  <c r="I2391" i="1"/>
  <c r="I2390" i="1"/>
  <c r="I2389" i="1"/>
  <c r="I2388" i="1"/>
  <c r="I2387" i="1"/>
  <c r="I2386" i="1"/>
  <c r="I2385" i="1"/>
  <c r="I2384" i="1"/>
  <c r="I2383" i="1"/>
  <c r="I2382" i="1"/>
  <c r="I2381" i="1"/>
  <c r="I2380" i="1"/>
  <c r="I2379" i="1"/>
  <c r="I2378" i="1"/>
  <c r="I2377" i="1"/>
  <c r="I2376" i="1"/>
  <c r="I2375" i="1"/>
  <c r="I2374" i="1"/>
  <c r="I2373" i="1"/>
  <c r="I2372" i="1"/>
  <c r="I2371" i="1"/>
  <c r="I2370" i="1"/>
  <c r="I2369" i="1"/>
  <c r="I2368" i="1"/>
  <c r="I2367" i="1"/>
  <c r="I2366" i="1"/>
  <c r="I2365" i="1"/>
  <c r="I2364" i="1"/>
  <c r="I2363" i="1"/>
  <c r="I2362" i="1"/>
  <c r="I2361" i="1"/>
  <c r="I2360" i="1"/>
  <c r="I2359" i="1"/>
  <c r="I2358" i="1"/>
  <c r="I2357" i="1"/>
  <c r="I2356" i="1"/>
  <c r="I2355" i="1"/>
  <c r="I2354" i="1"/>
  <c r="I2353" i="1"/>
  <c r="I2352" i="1"/>
  <c r="I2351" i="1"/>
  <c r="I2350" i="1"/>
  <c r="I2349" i="1"/>
  <c r="I2348" i="1"/>
  <c r="I2347" i="1"/>
  <c r="I2346" i="1"/>
  <c r="I2345" i="1"/>
  <c r="I2344" i="1"/>
  <c r="I2343" i="1"/>
  <c r="I2342" i="1"/>
  <c r="I2341" i="1"/>
  <c r="I2340" i="1"/>
  <c r="I2339" i="1"/>
  <c r="I2338" i="1"/>
  <c r="I2337" i="1"/>
  <c r="I2336" i="1"/>
  <c r="I2335" i="1"/>
  <c r="I2334" i="1"/>
  <c r="I2333" i="1"/>
  <c r="I2332" i="1"/>
  <c r="I2331" i="1"/>
  <c r="I2330" i="1"/>
  <c r="I2329" i="1"/>
  <c r="I2328" i="1"/>
  <c r="I2327" i="1"/>
  <c r="I2326" i="1"/>
  <c r="I2325" i="1"/>
  <c r="I2324" i="1"/>
  <c r="I2323" i="1"/>
  <c r="I2322" i="1"/>
  <c r="I2321" i="1"/>
  <c r="I2320" i="1"/>
  <c r="I2319" i="1"/>
  <c r="I2318" i="1"/>
  <c r="I2317" i="1"/>
  <c r="I2316" i="1"/>
  <c r="I2315" i="1"/>
  <c r="I2314" i="1"/>
  <c r="I2313" i="1"/>
  <c r="I2312" i="1"/>
  <c r="I2311" i="1"/>
  <c r="I2310" i="1"/>
  <c r="I2309" i="1"/>
  <c r="I2308" i="1"/>
  <c r="I2307" i="1"/>
  <c r="I2306" i="1"/>
  <c r="I2305" i="1"/>
  <c r="I2304" i="1"/>
  <c r="I2303" i="1"/>
  <c r="I2302" i="1"/>
  <c r="I2301" i="1"/>
  <c r="I2300" i="1"/>
  <c r="I2299" i="1"/>
  <c r="I2298" i="1"/>
  <c r="I2297" i="1"/>
  <c r="I2296" i="1"/>
  <c r="I2295" i="1"/>
  <c r="I2294" i="1"/>
  <c r="I2293" i="1"/>
  <c r="I2292" i="1"/>
  <c r="I2291" i="1"/>
  <c r="I2290" i="1"/>
  <c r="I2289" i="1"/>
  <c r="I2288" i="1"/>
  <c r="I2287" i="1"/>
  <c r="I2286" i="1"/>
  <c r="I2285" i="1"/>
  <c r="I2284" i="1"/>
  <c r="I2283" i="1"/>
  <c r="I2282" i="1"/>
  <c r="I2281" i="1"/>
  <c r="I2280" i="1"/>
  <c r="I2279" i="1"/>
  <c r="I2278" i="1"/>
  <c r="I2277" i="1"/>
  <c r="I2276" i="1"/>
  <c r="I2275" i="1"/>
  <c r="I2274" i="1"/>
  <c r="I2273" i="1"/>
  <c r="I2272" i="1"/>
  <c r="I2271" i="1"/>
  <c r="I2270" i="1"/>
  <c r="I2269" i="1"/>
  <c r="I2268" i="1"/>
  <c r="I2267" i="1"/>
  <c r="I2266" i="1"/>
  <c r="I2265" i="1"/>
  <c r="I2264" i="1"/>
  <c r="I2263" i="1"/>
  <c r="I2262" i="1"/>
  <c r="I2261" i="1"/>
  <c r="I2260" i="1"/>
  <c r="I2259" i="1"/>
  <c r="I2258" i="1"/>
  <c r="I2257" i="1"/>
  <c r="I2256" i="1"/>
  <c r="I2255" i="1"/>
  <c r="I2254" i="1"/>
  <c r="I2253" i="1"/>
  <c r="I2252" i="1"/>
  <c r="I2251" i="1"/>
  <c r="I2250" i="1"/>
  <c r="I2249" i="1"/>
  <c r="I2248" i="1"/>
  <c r="I2247" i="1"/>
  <c r="I2246" i="1"/>
  <c r="I2245" i="1"/>
  <c r="I2244" i="1"/>
  <c r="I2243" i="1"/>
  <c r="I2242" i="1"/>
  <c r="I2241" i="1"/>
  <c r="I2240" i="1"/>
  <c r="I2239" i="1"/>
  <c r="I2238" i="1"/>
  <c r="I2237" i="1"/>
  <c r="I2236" i="1"/>
  <c r="I2235" i="1"/>
  <c r="I2234" i="1"/>
  <c r="I2233" i="1"/>
  <c r="I2232" i="1"/>
  <c r="I2231" i="1"/>
  <c r="I2230" i="1"/>
  <c r="I2229" i="1"/>
  <c r="I2228" i="1"/>
  <c r="I2227" i="1"/>
  <c r="I2226" i="1"/>
  <c r="I2225" i="1"/>
  <c r="I2224" i="1"/>
  <c r="I2223" i="1"/>
  <c r="I2222" i="1"/>
  <c r="I2221" i="1"/>
  <c r="I2220" i="1"/>
  <c r="I2219" i="1"/>
  <c r="I2218" i="1"/>
  <c r="I2217" i="1"/>
  <c r="I2216" i="1"/>
  <c r="I2215" i="1"/>
  <c r="I2214" i="1"/>
  <c r="I2213" i="1"/>
  <c r="I2212" i="1"/>
  <c r="I2211" i="1"/>
  <c r="I2210" i="1"/>
  <c r="I2209" i="1"/>
  <c r="I2208" i="1"/>
  <c r="I2207" i="1"/>
  <c r="I2206" i="1"/>
  <c r="I2205" i="1"/>
  <c r="I2204" i="1"/>
  <c r="I2203" i="1"/>
  <c r="I2202" i="1"/>
  <c r="I2201" i="1"/>
  <c r="I2200" i="1"/>
  <c r="I2199" i="1"/>
  <c r="I2198" i="1"/>
  <c r="I2197" i="1"/>
  <c r="I2196" i="1"/>
  <c r="I2195" i="1"/>
  <c r="I2194" i="1"/>
  <c r="I2193" i="1"/>
  <c r="I2192" i="1"/>
  <c r="I2191" i="1"/>
  <c r="I2190" i="1"/>
  <c r="I2189" i="1"/>
  <c r="I2188" i="1"/>
  <c r="I2187" i="1"/>
  <c r="I2186" i="1"/>
  <c r="I2185" i="1"/>
  <c r="I2184" i="1"/>
  <c r="I2183" i="1"/>
  <c r="I2182" i="1"/>
  <c r="I2181" i="1"/>
  <c r="I2180" i="1"/>
  <c r="I2179" i="1"/>
  <c r="I2178" i="1"/>
  <c r="I2177" i="1"/>
  <c r="I2176" i="1"/>
  <c r="I2175" i="1"/>
  <c r="I2174" i="1"/>
  <c r="I2173" i="1"/>
  <c r="I2172" i="1"/>
  <c r="I2171" i="1"/>
  <c r="I2170" i="1"/>
  <c r="I2169" i="1"/>
  <c r="I2168" i="1"/>
  <c r="I2167" i="1"/>
  <c r="I2166" i="1"/>
  <c r="I2165" i="1"/>
  <c r="I2164" i="1"/>
  <c r="I2163" i="1"/>
  <c r="I2162" i="1"/>
  <c r="I2161" i="1"/>
  <c r="I2160" i="1"/>
  <c r="I2159" i="1"/>
  <c r="I2158" i="1"/>
  <c r="I2157" i="1"/>
  <c r="I2156" i="1"/>
  <c r="I2155" i="1"/>
  <c r="I2154" i="1"/>
  <c r="I2153" i="1"/>
  <c r="I2152" i="1"/>
  <c r="I2151" i="1"/>
  <c r="I2150" i="1"/>
  <c r="I2149" i="1"/>
  <c r="I2148" i="1"/>
  <c r="I2147" i="1"/>
  <c r="I2146" i="1"/>
  <c r="I2145" i="1"/>
  <c r="I2144" i="1"/>
  <c r="I2143" i="1"/>
  <c r="I2142" i="1"/>
  <c r="I2141" i="1"/>
  <c r="I2140" i="1"/>
  <c r="I2139" i="1"/>
  <c r="I2138" i="1"/>
  <c r="I2137" i="1"/>
  <c r="I2136" i="1"/>
  <c r="I2135" i="1"/>
  <c r="I2134" i="1"/>
  <c r="I2133" i="1"/>
  <c r="I2132" i="1"/>
  <c r="I2131" i="1"/>
  <c r="I2130" i="1"/>
  <c r="I2129" i="1"/>
  <c r="I2128" i="1"/>
  <c r="I2127" i="1"/>
  <c r="I2126" i="1"/>
  <c r="I2125" i="1"/>
  <c r="I2124" i="1"/>
  <c r="I2123" i="1"/>
  <c r="I2122" i="1"/>
  <c r="I2121" i="1"/>
  <c r="I2120" i="1"/>
  <c r="I2119" i="1"/>
  <c r="I2118" i="1"/>
  <c r="I2117" i="1"/>
  <c r="I2116" i="1"/>
  <c r="I2115" i="1"/>
  <c r="I2114" i="1"/>
  <c r="I2113" i="1"/>
  <c r="I2112" i="1"/>
  <c r="I2111" i="1"/>
  <c r="I2110" i="1"/>
  <c r="I2109" i="1"/>
  <c r="I2108" i="1"/>
  <c r="I2107" i="1"/>
  <c r="I2106" i="1"/>
  <c r="I2105" i="1"/>
  <c r="I2104" i="1"/>
  <c r="I2103" i="1"/>
  <c r="I2102" i="1"/>
  <c r="I2101" i="1"/>
  <c r="I2100" i="1"/>
  <c r="I2099" i="1"/>
  <c r="I2098" i="1"/>
  <c r="I2097" i="1"/>
  <c r="I2096" i="1"/>
  <c r="I2095" i="1"/>
  <c r="I2094" i="1"/>
  <c r="I2093" i="1"/>
  <c r="I2092" i="1"/>
  <c r="I2091" i="1"/>
  <c r="I2090" i="1"/>
  <c r="I2089" i="1"/>
  <c r="I2088" i="1"/>
  <c r="I2087" i="1"/>
  <c r="I2086" i="1"/>
  <c r="I2085" i="1"/>
  <c r="I2084" i="1"/>
  <c r="I2083" i="1"/>
  <c r="I2082" i="1"/>
  <c r="I2081" i="1"/>
  <c r="I2080" i="1"/>
  <c r="I2079" i="1"/>
  <c r="I2078" i="1"/>
  <c r="I2077" i="1"/>
  <c r="I2076" i="1"/>
  <c r="I2075" i="1"/>
  <c r="I2074" i="1"/>
  <c r="I2073" i="1"/>
  <c r="I2072" i="1"/>
  <c r="I2071" i="1"/>
  <c r="I2070" i="1"/>
  <c r="I2069" i="1"/>
  <c r="I2068" i="1"/>
  <c r="I2067" i="1"/>
  <c r="I2066" i="1"/>
  <c r="I2065" i="1"/>
  <c r="I2064" i="1"/>
  <c r="I2063" i="1"/>
  <c r="I2062" i="1"/>
  <c r="I2061" i="1"/>
  <c r="I2060" i="1"/>
  <c r="I2059" i="1"/>
  <c r="I2058" i="1"/>
  <c r="I2057" i="1"/>
  <c r="I2056" i="1"/>
  <c r="I2055" i="1"/>
  <c r="I2054" i="1"/>
  <c r="I2053" i="1"/>
  <c r="I2052" i="1"/>
  <c r="I2051" i="1"/>
  <c r="I2050" i="1"/>
  <c r="I2049" i="1"/>
  <c r="I2048" i="1"/>
  <c r="I2047" i="1"/>
  <c r="I2046" i="1"/>
  <c r="I2045" i="1"/>
  <c r="I2044" i="1"/>
  <c r="I2043" i="1"/>
  <c r="I2042" i="1"/>
  <c r="I2041" i="1"/>
  <c r="I2040" i="1"/>
  <c r="I2039" i="1"/>
  <c r="I2038" i="1"/>
  <c r="I2037" i="1"/>
  <c r="I2036" i="1"/>
  <c r="I2035" i="1"/>
  <c r="I2034" i="1"/>
  <c r="I2033" i="1"/>
  <c r="I2032" i="1"/>
  <c r="I2031" i="1"/>
  <c r="I2030" i="1"/>
  <c r="I2029" i="1"/>
  <c r="I2028" i="1"/>
  <c r="I2027" i="1"/>
  <c r="I2026" i="1"/>
  <c r="I2025" i="1"/>
  <c r="I2024" i="1"/>
  <c r="I2023" i="1"/>
  <c r="I2022" i="1"/>
  <c r="I2021" i="1"/>
  <c r="I2020" i="1"/>
  <c r="I2019" i="1"/>
  <c r="I2018" i="1"/>
  <c r="I2017" i="1"/>
  <c r="I2016" i="1"/>
  <c r="I2015" i="1"/>
  <c r="I2014" i="1"/>
  <c r="I2013" i="1"/>
  <c r="I2012" i="1"/>
  <c r="I2011" i="1"/>
  <c r="I2010" i="1"/>
  <c r="I2009" i="1"/>
  <c r="I2008" i="1"/>
  <c r="I2007" i="1"/>
  <c r="I2006" i="1"/>
  <c r="I2005" i="1"/>
  <c r="I2004" i="1"/>
  <c r="I2003" i="1"/>
  <c r="I2002" i="1"/>
  <c r="I2001" i="1"/>
  <c r="I2000" i="1"/>
  <c r="I1999" i="1"/>
  <c r="I1998" i="1"/>
  <c r="I1997" i="1"/>
  <c r="I1996" i="1"/>
  <c r="I1995" i="1"/>
  <c r="I1994" i="1"/>
  <c r="I1993" i="1"/>
  <c r="I1992" i="1"/>
  <c r="I1991" i="1"/>
  <c r="I1990" i="1"/>
  <c r="I1989" i="1"/>
  <c r="I1988" i="1"/>
  <c r="I1987" i="1"/>
  <c r="I1986" i="1"/>
  <c r="I1985" i="1"/>
  <c r="I1984" i="1"/>
  <c r="I1983" i="1"/>
  <c r="I1982" i="1"/>
  <c r="I1981" i="1"/>
  <c r="I1980" i="1"/>
  <c r="I1979" i="1"/>
  <c r="I1978" i="1"/>
  <c r="I1977" i="1"/>
  <c r="I1976" i="1"/>
  <c r="I1975" i="1"/>
  <c r="I1974" i="1"/>
  <c r="I1973" i="1"/>
  <c r="I1972" i="1"/>
  <c r="I1971" i="1"/>
  <c r="I1970" i="1"/>
  <c r="I1969" i="1"/>
  <c r="I1968" i="1"/>
  <c r="I1967" i="1"/>
  <c r="I1966" i="1"/>
  <c r="I1965" i="1"/>
  <c r="I1964" i="1"/>
  <c r="I1963" i="1"/>
  <c r="I1962" i="1"/>
  <c r="I1961" i="1"/>
  <c r="I1960" i="1"/>
  <c r="I1959" i="1"/>
  <c r="I1958" i="1"/>
  <c r="I1957" i="1"/>
  <c r="I1956" i="1"/>
  <c r="I1955" i="1"/>
  <c r="I1954" i="1"/>
  <c r="I1953" i="1"/>
  <c r="I1952" i="1"/>
  <c r="I1951" i="1"/>
  <c r="I1950" i="1"/>
  <c r="I1949" i="1"/>
  <c r="I1948" i="1"/>
  <c r="I1947" i="1"/>
  <c r="I1946" i="1"/>
  <c r="I1945" i="1"/>
  <c r="I1944" i="1"/>
  <c r="I1943" i="1"/>
  <c r="I1942" i="1"/>
  <c r="I1941" i="1"/>
  <c r="I1940" i="1"/>
  <c r="I1939" i="1"/>
  <c r="I1938" i="1"/>
  <c r="I1937" i="1"/>
  <c r="I1936" i="1"/>
  <c r="I1935" i="1"/>
  <c r="I1934" i="1"/>
  <c r="I1933" i="1"/>
  <c r="I1932" i="1"/>
  <c r="I1931" i="1"/>
  <c r="I1930" i="1"/>
  <c r="I1929" i="1"/>
  <c r="I1928" i="1"/>
  <c r="I1927" i="1"/>
  <c r="I1926" i="1"/>
  <c r="I1925" i="1"/>
  <c r="I1924" i="1"/>
  <c r="I1923" i="1"/>
  <c r="I1922" i="1"/>
  <c r="I1921" i="1"/>
  <c r="I1920" i="1"/>
  <c r="I1919" i="1"/>
  <c r="I1918" i="1"/>
  <c r="I1917" i="1"/>
  <c r="I1916" i="1"/>
  <c r="I1915" i="1"/>
  <c r="I1914" i="1"/>
  <c r="I1913" i="1"/>
  <c r="I1912" i="1"/>
  <c r="I1911" i="1"/>
  <c r="I1910" i="1"/>
  <c r="I1909" i="1"/>
  <c r="I1908" i="1"/>
  <c r="I1907" i="1"/>
  <c r="I1906" i="1"/>
  <c r="I1905" i="1"/>
  <c r="I1904" i="1"/>
  <c r="I1903" i="1"/>
  <c r="I1902" i="1"/>
  <c r="I1901" i="1"/>
  <c r="I1900" i="1"/>
  <c r="I1899" i="1"/>
  <c r="I1898" i="1"/>
  <c r="I1897" i="1"/>
  <c r="I1896" i="1"/>
  <c r="I1895" i="1"/>
  <c r="I1894" i="1"/>
  <c r="I1893" i="1"/>
  <c r="I1892" i="1"/>
  <c r="I1891" i="1"/>
  <c r="I1890" i="1"/>
  <c r="I1889" i="1"/>
  <c r="I1888" i="1"/>
  <c r="I1887" i="1"/>
  <c r="I1886" i="1"/>
  <c r="I1885" i="1"/>
  <c r="I1884" i="1"/>
  <c r="I1883" i="1"/>
  <c r="I1882" i="1"/>
  <c r="I1881" i="1"/>
  <c r="I1880" i="1"/>
  <c r="I1879" i="1"/>
  <c r="I1878" i="1"/>
  <c r="I1877" i="1"/>
  <c r="I1876" i="1"/>
  <c r="I1875" i="1"/>
  <c r="I1874" i="1"/>
  <c r="I1873" i="1"/>
  <c r="I1872" i="1"/>
  <c r="I1871" i="1"/>
  <c r="I1870" i="1"/>
  <c r="I1869" i="1"/>
  <c r="I1868" i="1"/>
  <c r="I1867" i="1"/>
  <c r="I1866" i="1"/>
  <c r="I1865" i="1"/>
  <c r="I1864" i="1"/>
  <c r="I1863" i="1"/>
  <c r="I1862" i="1"/>
  <c r="I1861" i="1"/>
  <c r="I1860" i="1"/>
  <c r="I1859" i="1"/>
  <c r="I1858" i="1"/>
  <c r="I1857" i="1"/>
  <c r="I1856" i="1"/>
  <c r="I1855" i="1"/>
  <c r="I1854" i="1"/>
  <c r="I1853" i="1"/>
  <c r="I1852" i="1"/>
  <c r="I1851" i="1"/>
  <c r="I1850" i="1"/>
  <c r="I1849" i="1"/>
  <c r="I1848" i="1"/>
  <c r="I1847" i="1"/>
  <c r="I1846" i="1"/>
  <c r="I1845" i="1"/>
  <c r="I1844" i="1"/>
  <c r="I1843" i="1"/>
  <c r="I1842" i="1"/>
  <c r="I1841" i="1"/>
  <c r="I1840" i="1"/>
  <c r="I1839" i="1"/>
  <c r="I1838" i="1"/>
  <c r="I1837" i="1"/>
  <c r="I1836" i="1"/>
  <c r="I1835" i="1"/>
  <c r="I1834" i="1"/>
  <c r="I1833" i="1"/>
  <c r="I1832" i="1"/>
  <c r="I1831" i="1"/>
  <c r="I1830" i="1"/>
  <c r="I1829" i="1"/>
  <c r="I1828" i="1"/>
  <c r="I1827" i="1"/>
  <c r="I1826" i="1"/>
  <c r="I1825" i="1"/>
  <c r="I1824" i="1"/>
  <c r="I1823" i="1"/>
  <c r="I1822" i="1"/>
  <c r="I1821" i="1"/>
  <c r="I1820" i="1"/>
  <c r="I1819" i="1"/>
  <c r="I1818" i="1"/>
  <c r="I1817" i="1"/>
  <c r="I1816" i="1"/>
  <c r="I1815" i="1"/>
  <c r="I1814" i="1"/>
  <c r="I1813" i="1"/>
  <c r="I1812" i="1"/>
  <c r="I1811" i="1"/>
  <c r="I1810" i="1"/>
  <c r="I1809" i="1"/>
  <c r="I1808" i="1"/>
  <c r="I1807" i="1"/>
  <c r="I1806" i="1"/>
  <c r="I1805" i="1"/>
  <c r="I1804" i="1"/>
  <c r="I1803" i="1"/>
  <c r="I1802" i="1"/>
  <c r="I1801" i="1"/>
  <c r="I1800" i="1"/>
  <c r="I1799" i="1"/>
  <c r="I1798" i="1"/>
  <c r="I1797" i="1"/>
  <c r="I1796" i="1"/>
  <c r="I1795" i="1"/>
  <c r="I1794" i="1"/>
  <c r="I1793" i="1"/>
  <c r="I1792" i="1"/>
  <c r="I1791" i="1"/>
  <c r="I1790" i="1"/>
  <c r="I1789" i="1"/>
  <c r="I1788" i="1"/>
  <c r="I1787" i="1"/>
  <c r="I1786" i="1"/>
  <c r="I1785" i="1"/>
  <c r="I1784" i="1"/>
  <c r="I1783" i="1"/>
  <c r="I1782" i="1"/>
  <c r="I1781" i="1"/>
  <c r="I1780" i="1"/>
  <c r="I1779" i="1"/>
  <c r="I1778" i="1"/>
  <c r="I1777" i="1"/>
  <c r="I1776" i="1"/>
  <c r="I1775" i="1"/>
  <c r="I1774" i="1"/>
  <c r="I1773" i="1"/>
  <c r="I1772" i="1"/>
  <c r="I1771" i="1"/>
  <c r="I1770" i="1"/>
  <c r="I1769" i="1"/>
  <c r="I1768" i="1"/>
  <c r="I1767" i="1"/>
  <c r="I1766" i="1"/>
  <c r="I1765" i="1"/>
  <c r="I1764" i="1"/>
  <c r="I1763" i="1"/>
  <c r="I1762" i="1"/>
  <c r="I1761" i="1"/>
  <c r="I1760" i="1"/>
  <c r="I1759" i="1"/>
  <c r="I1758" i="1"/>
  <c r="I1757" i="1"/>
  <c r="I1756" i="1"/>
  <c r="I1755" i="1"/>
  <c r="I1754" i="1"/>
  <c r="I1753" i="1"/>
  <c r="I1752" i="1"/>
  <c r="I1751" i="1"/>
  <c r="I1750" i="1"/>
  <c r="I1749" i="1"/>
  <c r="I1748" i="1"/>
  <c r="I1747" i="1"/>
  <c r="I1746" i="1"/>
  <c r="I1745" i="1"/>
  <c r="I1744" i="1"/>
  <c r="I1743" i="1"/>
  <c r="I1742" i="1"/>
  <c r="I1741" i="1"/>
  <c r="I1740" i="1"/>
  <c r="I1739" i="1"/>
  <c r="I1738" i="1"/>
  <c r="I1737" i="1"/>
  <c r="I1736" i="1"/>
  <c r="I1735" i="1"/>
  <c r="I1734" i="1"/>
  <c r="I1733" i="1"/>
  <c r="I1732" i="1"/>
  <c r="I1731" i="1"/>
  <c r="I1730" i="1"/>
  <c r="I1729" i="1"/>
  <c r="I1728" i="1"/>
  <c r="I1727" i="1"/>
  <c r="I1726" i="1"/>
  <c r="I1725" i="1"/>
  <c r="I1724" i="1"/>
  <c r="I1723" i="1"/>
  <c r="I1722" i="1"/>
  <c r="I1721" i="1"/>
  <c r="I1720" i="1"/>
  <c r="I1719" i="1"/>
  <c r="I1718" i="1"/>
  <c r="I1717" i="1"/>
  <c r="I1716" i="1"/>
  <c r="I1715" i="1"/>
  <c r="I1714" i="1"/>
  <c r="I1713" i="1"/>
  <c r="I1712" i="1"/>
  <c r="I1711" i="1"/>
  <c r="I1710" i="1"/>
  <c r="I1709" i="1"/>
  <c r="I1708" i="1"/>
  <c r="I1707" i="1"/>
  <c r="I1706" i="1"/>
  <c r="I1705" i="1"/>
  <c r="I1704" i="1"/>
  <c r="I1703" i="1"/>
  <c r="I1702" i="1"/>
  <c r="I1701" i="1"/>
  <c r="I1700" i="1"/>
  <c r="I1699" i="1"/>
  <c r="I1698" i="1"/>
  <c r="I1697" i="1"/>
  <c r="I1696" i="1"/>
  <c r="I1695" i="1"/>
  <c r="I1694" i="1"/>
  <c r="I1693" i="1"/>
  <c r="I1692" i="1"/>
  <c r="I1691" i="1"/>
  <c r="I1690" i="1"/>
  <c r="I1689" i="1"/>
  <c r="I1688" i="1"/>
  <c r="I1687" i="1"/>
  <c r="I1686" i="1"/>
  <c r="I1685" i="1"/>
  <c r="I1684" i="1"/>
  <c r="I1683" i="1"/>
  <c r="I1682" i="1"/>
  <c r="I1681" i="1"/>
  <c r="I1680" i="1"/>
  <c r="I1679" i="1"/>
  <c r="I1678" i="1"/>
  <c r="I1677" i="1"/>
  <c r="I1676" i="1"/>
  <c r="I1675" i="1"/>
  <c r="I1674" i="1"/>
  <c r="I1673" i="1"/>
  <c r="I1672" i="1"/>
  <c r="I1671" i="1"/>
  <c r="I1670" i="1"/>
  <c r="I1669" i="1"/>
  <c r="I1668" i="1"/>
  <c r="I1667" i="1"/>
  <c r="I1666" i="1"/>
  <c r="I1665" i="1"/>
  <c r="I1664" i="1"/>
  <c r="I1663" i="1"/>
  <c r="I1662" i="1"/>
  <c r="I1661" i="1"/>
  <c r="I1660" i="1"/>
  <c r="I1659" i="1"/>
  <c r="I1658" i="1"/>
  <c r="I1657" i="1"/>
  <c r="I1656" i="1"/>
  <c r="I1655" i="1"/>
  <c r="I1654" i="1"/>
  <c r="I1653" i="1"/>
  <c r="I1652" i="1"/>
  <c r="I1651" i="1"/>
  <c r="I1650" i="1"/>
  <c r="I1649" i="1"/>
  <c r="I1648" i="1"/>
  <c r="I1647" i="1"/>
  <c r="I1646" i="1"/>
  <c r="I1645" i="1"/>
  <c r="I1644" i="1"/>
  <c r="I1643" i="1"/>
  <c r="I1642" i="1"/>
  <c r="I1641" i="1"/>
  <c r="I1640" i="1"/>
  <c r="I1639" i="1"/>
  <c r="I1638" i="1"/>
  <c r="I1637" i="1"/>
  <c r="I1636" i="1"/>
  <c r="I1635" i="1"/>
  <c r="I1634" i="1"/>
  <c r="I1633" i="1"/>
  <c r="I1632" i="1"/>
  <c r="I1631" i="1"/>
  <c r="I1630" i="1"/>
  <c r="I1629" i="1"/>
  <c r="I1628" i="1"/>
  <c r="I1627" i="1"/>
  <c r="I1626" i="1"/>
  <c r="I1625" i="1"/>
  <c r="I1624" i="1"/>
  <c r="I1623" i="1"/>
  <c r="I1622" i="1"/>
  <c r="I1621" i="1"/>
  <c r="I1620" i="1"/>
  <c r="I1619" i="1"/>
  <c r="I1618" i="1"/>
  <c r="I1617" i="1"/>
  <c r="I1616" i="1"/>
  <c r="I1615" i="1"/>
  <c r="I1614" i="1"/>
  <c r="I1613" i="1"/>
  <c r="I1612" i="1"/>
  <c r="I1611" i="1"/>
  <c r="I1610" i="1"/>
  <c r="I1609" i="1"/>
  <c r="I1608" i="1"/>
  <c r="I1607" i="1"/>
  <c r="I1606" i="1"/>
  <c r="I1605" i="1"/>
  <c r="I1604" i="1"/>
  <c r="I1603" i="1"/>
  <c r="I1602" i="1"/>
  <c r="I1601" i="1"/>
  <c r="I1600" i="1"/>
  <c r="I1599" i="1"/>
  <c r="I1598" i="1"/>
  <c r="I1597" i="1"/>
  <c r="I1596" i="1"/>
  <c r="I1595" i="1"/>
  <c r="I1594" i="1"/>
  <c r="I1593" i="1"/>
  <c r="I1592" i="1"/>
  <c r="I1591" i="1"/>
  <c r="I1590" i="1"/>
  <c r="I1589" i="1"/>
  <c r="I1588" i="1"/>
  <c r="I1587" i="1"/>
  <c r="I1586" i="1"/>
  <c r="I1585" i="1"/>
  <c r="I1584" i="1"/>
  <c r="I1583" i="1"/>
  <c r="I1582" i="1"/>
  <c r="I1581" i="1"/>
  <c r="I1580" i="1"/>
  <c r="I1579" i="1"/>
  <c r="I1578" i="1"/>
  <c r="I1577" i="1"/>
  <c r="I1576" i="1"/>
  <c r="I1575" i="1"/>
  <c r="I1574" i="1"/>
  <c r="I1573" i="1"/>
  <c r="I1572" i="1"/>
  <c r="I1571" i="1"/>
  <c r="I1570" i="1"/>
  <c r="I1569" i="1"/>
  <c r="I1568" i="1"/>
  <c r="I1567" i="1"/>
  <c r="I1566" i="1"/>
  <c r="I1565" i="1"/>
  <c r="I1564" i="1"/>
  <c r="I1563" i="1"/>
  <c r="I1562" i="1"/>
  <c r="I1561" i="1"/>
  <c r="I1560" i="1"/>
  <c r="I1559" i="1"/>
  <c r="I1558" i="1"/>
  <c r="I1557" i="1"/>
  <c r="I1556" i="1"/>
  <c r="I1555" i="1"/>
  <c r="I1554" i="1"/>
  <c r="I1553" i="1"/>
  <c r="I1552" i="1"/>
  <c r="I1551" i="1"/>
  <c r="I1550" i="1"/>
  <c r="I1549" i="1"/>
  <c r="I1548" i="1"/>
  <c r="I1547" i="1"/>
  <c r="I1546" i="1"/>
  <c r="I1545" i="1"/>
  <c r="I1544" i="1"/>
  <c r="I1543" i="1"/>
  <c r="I1542" i="1"/>
  <c r="I1541" i="1"/>
  <c r="I1540" i="1"/>
  <c r="I1539" i="1"/>
  <c r="I1538" i="1"/>
  <c r="I1537" i="1"/>
  <c r="I1536" i="1"/>
  <c r="I1535" i="1"/>
  <c r="I1534" i="1"/>
  <c r="I1533" i="1"/>
  <c r="I1532" i="1"/>
  <c r="I1531" i="1"/>
  <c r="I1530" i="1"/>
  <c r="I1529" i="1"/>
  <c r="I1528" i="1"/>
  <c r="I1527" i="1"/>
  <c r="I1526" i="1"/>
  <c r="I1525" i="1"/>
  <c r="I1524" i="1"/>
  <c r="I1523" i="1"/>
  <c r="I1522" i="1"/>
  <c r="I1521" i="1"/>
  <c r="I1520" i="1"/>
  <c r="I1519" i="1"/>
  <c r="I1518" i="1"/>
  <c r="I1517" i="1"/>
  <c r="I1516" i="1"/>
  <c r="I1515" i="1"/>
  <c r="I1514" i="1"/>
  <c r="I1513" i="1"/>
  <c r="I1512" i="1"/>
  <c r="I1511" i="1"/>
  <c r="I1510" i="1"/>
  <c r="I1509" i="1"/>
  <c r="I1508" i="1"/>
  <c r="I1507" i="1"/>
  <c r="I1506" i="1"/>
  <c r="I1505" i="1"/>
  <c r="I1504" i="1"/>
  <c r="I1503" i="1"/>
  <c r="I1502" i="1"/>
  <c r="I1501" i="1"/>
  <c r="I1500" i="1"/>
  <c r="I1499" i="1"/>
  <c r="I1498" i="1"/>
  <c r="I1497" i="1"/>
  <c r="I1496" i="1"/>
  <c r="I1495" i="1"/>
  <c r="I1494" i="1"/>
  <c r="I1493" i="1"/>
  <c r="I1492" i="1"/>
  <c r="I1491" i="1"/>
  <c r="I1490" i="1"/>
  <c r="I1489" i="1"/>
  <c r="I1488" i="1"/>
  <c r="I1487" i="1"/>
  <c r="I1486" i="1"/>
  <c r="I1485" i="1"/>
  <c r="I1484" i="1"/>
  <c r="I1483" i="1"/>
  <c r="I1482" i="1"/>
  <c r="I1481" i="1"/>
  <c r="I1480" i="1"/>
  <c r="I1479" i="1"/>
  <c r="I1478" i="1"/>
  <c r="I1477" i="1"/>
  <c r="I1476" i="1"/>
  <c r="I1475" i="1"/>
  <c r="I1474" i="1"/>
  <c r="I1473" i="1"/>
  <c r="I1472" i="1"/>
  <c r="I1471" i="1"/>
  <c r="I1470" i="1"/>
  <c r="I1469" i="1"/>
  <c r="I1468" i="1"/>
  <c r="I1467" i="1"/>
  <c r="I1466" i="1"/>
  <c r="I1465" i="1"/>
  <c r="I1464" i="1"/>
  <c r="I1463" i="1"/>
  <c r="I1462" i="1"/>
  <c r="I1461" i="1"/>
  <c r="I1460" i="1"/>
  <c r="I1459" i="1"/>
  <c r="I1458" i="1"/>
  <c r="I1457" i="1"/>
  <c r="I1456" i="1"/>
  <c r="I1455" i="1"/>
  <c r="I1454" i="1"/>
  <c r="I1453" i="1"/>
  <c r="I1452" i="1"/>
  <c r="I1451" i="1"/>
  <c r="I1450" i="1"/>
  <c r="I1449" i="1"/>
  <c r="I1448" i="1"/>
  <c r="I1447" i="1"/>
  <c r="I1446" i="1"/>
  <c r="I1445" i="1"/>
  <c r="I1444" i="1"/>
  <c r="I1443" i="1"/>
  <c r="I1442" i="1"/>
  <c r="I1441" i="1"/>
  <c r="I1440" i="1"/>
  <c r="I1439" i="1"/>
  <c r="I1438" i="1"/>
  <c r="I1437" i="1"/>
  <c r="I1436" i="1"/>
  <c r="I1435" i="1"/>
  <c r="I1434" i="1"/>
  <c r="I1433" i="1"/>
  <c r="I1432" i="1"/>
  <c r="I1431" i="1"/>
  <c r="I1430" i="1"/>
  <c r="I1429" i="1"/>
  <c r="I1428" i="1"/>
  <c r="I1427" i="1"/>
  <c r="I1426" i="1"/>
  <c r="I1425" i="1"/>
  <c r="I1424" i="1"/>
  <c r="I1423" i="1"/>
  <c r="I1422" i="1"/>
  <c r="I1421" i="1"/>
  <c r="I1420" i="1"/>
  <c r="I1419" i="1"/>
  <c r="I1418" i="1"/>
  <c r="I1417" i="1"/>
  <c r="I1416" i="1"/>
  <c r="I1415" i="1"/>
  <c r="I1414" i="1"/>
  <c r="I1413" i="1"/>
  <c r="I1412" i="1"/>
  <c r="I1411" i="1"/>
  <c r="I1410" i="1"/>
  <c r="I1409" i="1"/>
  <c r="I1408" i="1"/>
  <c r="I1407" i="1"/>
  <c r="I1406" i="1"/>
  <c r="I1405" i="1"/>
  <c r="I1404" i="1"/>
  <c r="I1403" i="1"/>
  <c r="I1402" i="1"/>
  <c r="I1401" i="1"/>
  <c r="I1400" i="1"/>
  <c r="I1399" i="1"/>
  <c r="I1398" i="1"/>
  <c r="I1397" i="1"/>
  <c r="I1396" i="1"/>
  <c r="I1395" i="1"/>
  <c r="I1394" i="1"/>
  <c r="I1393" i="1"/>
  <c r="I1392" i="1"/>
  <c r="I1391" i="1"/>
  <c r="I1390" i="1"/>
  <c r="I1389" i="1"/>
  <c r="I1388" i="1"/>
  <c r="I1387" i="1"/>
  <c r="I1386" i="1"/>
  <c r="I1385" i="1"/>
  <c r="I1384" i="1"/>
  <c r="I1383" i="1"/>
  <c r="I1382" i="1"/>
  <c r="I1381" i="1"/>
  <c r="I1380" i="1"/>
  <c r="I1379" i="1"/>
  <c r="I1378" i="1"/>
  <c r="I1377" i="1"/>
  <c r="I1376" i="1"/>
  <c r="I1375" i="1"/>
  <c r="I1374" i="1"/>
  <c r="I1373" i="1"/>
  <c r="I1372" i="1"/>
  <c r="I1371" i="1"/>
  <c r="I1370" i="1"/>
  <c r="I1369" i="1"/>
  <c r="I1368" i="1"/>
  <c r="I1367" i="1"/>
  <c r="I1366" i="1"/>
  <c r="I1365" i="1"/>
  <c r="I1364" i="1"/>
  <c r="I1363" i="1"/>
  <c r="I1362" i="1"/>
  <c r="I1361" i="1"/>
  <c r="I1360" i="1"/>
  <c r="I1359" i="1"/>
  <c r="I1358" i="1"/>
  <c r="I1357" i="1"/>
  <c r="I1356" i="1"/>
  <c r="I1355" i="1"/>
  <c r="I1354" i="1"/>
  <c r="I1353" i="1"/>
  <c r="I1352" i="1"/>
  <c r="I1351" i="1"/>
  <c r="I1350" i="1"/>
  <c r="I1349" i="1"/>
  <c r="I1348" i="1"/>
  <c r="I1347" i="1"/>
  <c r="I1346" i="1"/>
  <c r="I1345" i="1"/>
  <c r="I1344" i="1"/>
  <c r="I1343" i="1"/>
  <c r="I1342" i="1"/>
  <c r="I1341" i="1"/>
  <c r="I1340" i="1"/>
  <c r="I1339" i="1"/>
  <c r="I1338" i="1"/>
  <c r="I1337" i="1"/>
  <c r="I1336" i="1"/>
  <c r="I1335" i="1"/>
  <c r="I1334" i="1"/>
  <c r="I1333" i="1"/>
  <c r="I1332" i="1"/>
  <c r="I1331" i="1"/>
  <c r="I1330" i="1"/>
  <c r="I1329" i="1"/>
  <c r="I1328" i="1"/>
  <c r="I1327" i="1"/>
  <c r="I1326" i="1"/>
  <c r="I1325" i="1"/>
  <c r="I1324" i="1"/>
  <c r="I1323" i="1"/>
  <c r="I1322" i="1"/>
  <c r="I1321" i="1"/>
  <c r="I1320" i="1"/>
  <c r="I1319" i="1"/>
  <c r="I1318" i="1"/>
  <c r="I1317" i="1"/>
  <c r="I1316" i="1"/>
  <c r="I1315" i="1"/>
  <c r="I1314" i="1"/>
  <c r="I1313" i="1"/>
  <c r="I1312" i="1"/>
  <c r="I1311" i="1"/>
  <c r="I1310" i="1"/>
  <c r="I1309" i="1"/>
  <c r="I1308" i="1"/>
  <c r="I1307" i="1"/>
  <c r="I1306" i="1"/>
  <c r="I1305" i="1"/>
  <c r="I1304" i="1"/>
  <c r="I1303" i="1"/>
  <c r="I1302" i="1"/>
  <c r="I1301" i="1"/>
  <c r="I1300" i="1"/>
  <c r="I1299" i="1"/>
  <c r="I1298" i="1"/>
  <c r="I1297" i="1"/>
  <c r="I1296" i="1"/>
  <c r="I1295" i="1"/>
  <c r="I1294" i="1"/>
  <c r="I1293" i="1"/>
  <c r="I1292" i="1"/>
  <c r="I1291" i="1"/>
  <c r="I1290" i="1"/>
  <c r="I1289" i="1"/>
  <c r="I1288" i="1"/>
  <c r="I1287" i="1"/>
  <c r="I1286" i="1"/>
  <c r="I1285" i="1"/>
  <c r="I1284" i="1"/>
  <c r="I1283" i="1"/>
  <c r="I1282" i="1"/>
  <c r="I1281" i="1"/>
  <c r="I1280" i="1"/>
  <c r="I1279" i="1"/>
  <c r="I1278" i="1"/>
  <c r="I1277" i="1"/>
  <c r="I1276" i="1"/>
  <c r="I1275" i="1"/>
  <c r="I1274" i="1"/>
  <c r="I1273" i="1"/>
  <c r="I1272" i="1"/>
  <c r="I1271" i="1"/>
  <c r="I1270" i="1"/>
  <c r="I1269" i="1"/>
  <c r="I1268" i="1"/>
  <c r="I1267" i="1"/>
  <c r="I1266" i="1"/>
  <c r="I1265" i="1"/>
  <c r="I1264" i="1"/>
  <c r="I1263" i="1"/>
  <c r="I1262" i="1"/>
  <c r="I1261" i="1"/>
  <c r="I1260" i="1"/>
  <c r="I1259" i="1"/>
  <c r="I1258" i="1"/>
  <c r="I1257" i="1"/>
  <c r="I1256" i="1"/>
  <c r="I1255" i="1"/>
  <c r="I1254" i="1"/>
  <c r="I1253" i="1"/>
  <c r="I1252" i="1"/>
  <c r="I1251" i="1"/>
  <c r="I1250" i="1"/>
  <c r="I1249" i="1"/>
  <c r="I1248" i="1"/>
  <c r="I1247" i="1"/>
  <c r="I1246" i="1"/>
  <c r="I1245" i="1"/>
  <c r="I1244" i="1"/>
  <c r="I1243" i="1"/>
  <c r="I1242" i="1"/>
  <c r="I1241" i="1"/>
  <c r="I1240" i="1"/>
  <c r="I1239" i="1"/>
  <c r="I1238" i="1"/>
  <c r="I1237" i="1"/>
  <c r="I1236" i="1"/>
  <c r="I1235" i="1"/>
  <c r="I1234" i="1"/>
  <c r="I1233" i="1"/>
  <c r="I1232" i="1"/>
  <c r="I1231" i="1"/>
  <c r="I1230" i="1"/>
  <c r="I1229" i="1"/>
  <c r="I1228" i="1"/>
  <c r="I1227" i="1"/>
  <c r="I1226" i="1"/>
  <c r="I1225" i="1"/>
  <c r="I1224" i="1"/>
  <c r="I1223" i="1"/>
  <c r="I1222" i="1"/>
  <c r="I1221" i="1"/>
  <c r="I1220" i="1"/>
  <c r="I1219" i="1"/>
  <c r="I1218" i="1"/>
  <c r="I1217" i="1"/>
  <c r="I1216" i="1"/>
  <c r="I1215" i="1"/>
  <c r="I1214" i="1"/>
  <c r="I1213" i="1"/>
  <c r="I1212" i="1"/>
  <c r="I1211" i="1"/>
  <c r="I1210" i="1"/>
  <c r="I1209" i="1"/>
  <c r="I1208" i="1"/>
  <c r="I1207" i="1"/>
  <c r="I1206" i="1"/>
  <c r="I1205" i="1"/>
  <c r="I1204" i="1"/>
  <c r="I1203" i="1"/>
  <c r="I1202" i="1"/>
  <c r="I1201" i="1"/>
  <c r="I1200" i="1"/>
  <c r="I1199" i="1"/>
  <c r="I1198" i="1"/>
  <c r="I1197" i="1"/>
  <c r="I1196" i="1"/>
  <c r="I1195" i="1"/>
  <c r="I1194" i="1"/>
  <c r="I1193" i="1"/>
  <c r="I1192" i="1"/>
  <c r="I1191" i="1"/>
  <c r="I1190" i="1"/>
  <c r="I1189" i="1"/>
  <c r="I1188" i="1"/>
  <c r="I1187" i="1"/>
  <c r="I1186" i="1"/>
  <c r="I1185" i="1"/>
  <c r="I1184" i="1"/>
  <c r="I1183" i="1"/>
  <c r="I1182" i="1"/>
  <c r="I1181" i="1"/>
  <c r="I1180" i="1"/>
  <c r="I1179" i="1"/>
  <c r="I1178" i="1"/>
  <c r="I1177" i="1"/>
  <c r="I1176" i="1"/>
  <c r="I1175" i="1"/>
  <c r="I1174" i="1"/>
  <c r="I1173" i="1"/>
  <c r="I1172" i="1"/>
  <c r="I1171" i="1"/>
  <c r="I1170" i="1"/>
  <c r="I1169" i="1"/>
  <c r="I1168" i="1"/>
  <c r="I1167" i="1"/>
  <c r="I1166" i="1"/>
  <c r="I1165" i="1"/>
  <c r="I1164" i="1"/>
  <c r="I1163" i="1"/>
  <c r="I1162" i="1"/>
  <c r="I1161" i="1"/>
  <c r="I1160" i="1"/>
  <c r="I1159" i="1"/>
  <c r="I1158" i="1"/>
  <c r="I1157" i="1"/>
  <c r="I1156" i="1"/>
  <c r="I1155" i="1"/>
  <c r="I1154" i="1"/>
  <c r="I1153" i="1"/>
  <c r="I1152" i="1"/>
  <c r="I1151" i="1"/>
  <c r="I1150" i="1"/>
  <c r="I1149" i="1"/>
  <c r="I1148" i="1"/>
  <c r="I1147" i="1"/>
  <c r="I1146" i="1"/>
  <c r="I1145" i="1"/>
  <c r="I1144" i="1"/>
  <c r="I1143" i="1"/>
  <c r="I1142" i="1"/>
  <c r="I1141" i="1"/>
  <c r="I1140" i="1"/>
  <c r="I1139" i="1"/>
  <c r="I1138" i="1"/>
  <c r="I1137" i="1"/>
  <c r="I1136" i="1"/>
  <c r="I1135" i="1"/>
  <c r="I1134" i="1"/>
  <c r="I1133" i="1"/>
  <c r="I1132" i="1"/>
  <c r="I1131" i="1"/>
  <c r="I1130" i="1"/>
  <c r="I1129" i="1"/>
  <c r="I1128" i="1"/>
  <c r="I1127" i="1"/>
  <c r="I1126" i="1"/>
  <c r="I1125" i="1"/>
  <c r="I1124" i="1"/>
  <c r="I1123" i="1"/>
  <c r="I1122" i="1"/>
  <c r="I1121" i="1"/>
  <c r="I1120" i="1"/>
  <c r="I1119" i="1"/>
  <c r="I1118" i="1"/>
  <c r="I1117" i="1"/>
  <c r="I1116" i="1"/>
  <c r="I1115" i="1"/>
  <c r="I1114" i="1"/>
  <c r="I1113" i="1"/>
  <c r="I1112" i="1"/>
  <c r="I1111" i="1"/>
  <c r="I1110" i="1"/>
  <c r="I1109" i="1"/>
  <c r="I1108" i="1"/>
  <c r="I1107" i="1"/>
  <c r="I1106" i="1"/>
  <c r="I1105" i="1"/>
  <c r="I1104" i="1"/>
  <c r="I1103" i="1"/>
  <c r="I1102" i="1"/>
  <c r="I1101" i="1"/>
  <c r="I1100" i="1"/>
  <c r="I1099" i="1"/>
  <c r="I1098" i="1"/>
  <c r="I1097" i="1"/>
  <c r="I1096" i="1"/>
  <c r="I1095" i="1"/>
  <c r="I1094" i="1"/>
  <c r="I1093" i="1"/>
  <c r="I1092" i="1"/>
  <c r="I1091" i="1"/>
  <c r="I1090" i="1"/>
  <c r="I1089" i="1"/>
  <c r="I1088" i="1"/>
  <c r="I1087" i="1"/>
  <c r="I1086" i="1"/>
  <c r="I1085" i="1"/>
  <c r="I1084" i="1"/>
  <c r="I1083" i="1"/>
  <c r="I1082" i="1"/>
  <c r="I1081" i="1"/>
  <c r="I1080" i="1"/>
  <c r="I1079" i="1"/>
  <c r="I1078" i="1"/>
  <c r="I1077" i="1"/>
  <c r="I1076" i="1"/>
  <c r="I1075" i="1"/>
  <c r="I1074" i="1"/>
  <c r="I1073" i="1"/>
  <c r="I1072" i="1"/>
  <c r="I1071" i="1"/>
  <c r="I1070" i="1"/>
  <c r="I1069" i="1"/>
  <c r="I1068" i="1"/>
  <c r="I1067" i="1"/>
  <c r="I1066" i="1"/>
  <c r="I1065" i="1"/>
  <c r="I1064" i="1"/>
  <c r="I1063" i="1"/>
  <c r="I1062" i="1"/>
  <c r="I1061" i="1"/>
  <c r="I1060" i="1"/>
  <c r="I1059" i="1"/>
  <c r="I1058" i="1"/>
  <c r="I1057" i="1"/>
  <c r="I1056" i="1"/>
  <c r="I1055" i="1"/>
  <c r="I1054" i="1"/>
  <c r="I1053" i="1"/>
  <c r="I1052" i="1"/>
  <c r="I1051" i="1"/>
  <c r="I1050" i="1"/>
  <c r="I1049" i="1"/>
  <c r="I1048" i="1"/>
  <c r="I1047" i="1"/>
  <c r="I1046" i="1"/>
  <c r="I1045" i="1"/>
  <c r="I1044" i="1"/>
  <c r="I1043" i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1023" i="1"/>
  <c r="I1022" i="1"/>
  <c r="I1021" i="1"/>
  <c r="I1020" i="1"/>
  <c r="I1019" i="1"/>
  <c r="I1018" i="1"/>
  <c r="I1017" i="1"/>
  <c r="I1016" i="1"/>
  <c r="I1015" i="1"/>
  <c r="I1014" i="1"/>
  <c r="I1013" i="1"/>
  <c r="I1012" i="1"/>
  <c r="I1011" i="1"/>
  <c r="I1010" i="1"/>
  <c r="I1009" i="1"/>
  <c r="I1008" i="1"/>
  <c r="I1007" i="1"/>
  <c r="I1006" i="1"/>
  <c r="I1005" i="1"/>
  <c r="I1004" i="1"/>
  <c r="I1003" i="1"/>
  <c r="I1002" i="1"/>
  <c r="I1001" i="1"/>
  <c r="I1000" i="1"/>
  <c r="I999" i="1"/>
  <c r="I998" i="1"/>
  <c r="I997" i="1"/>
  <c r="I996" i="1"/>
  <c r="I995" i="1"/>
  <c r="I994" i="1"/>
  <c r="I993" i="1"/>
  <c r="I992" i="1"/>
  <c r="I991" i="1"/>
  <c r="I990" i="1"/>
  <c r="I989" i="1"/>
  <c r="I988" i="1"/>
  <c r="I987" i="1"/>
  <c r="I986" i="1"/>
  <c r="I985" i="1"/>
  <c r="I984" i="1"/>
  <c r="I983" i="1"/>
  <c r="I982" i="1"/>
  <c r="I981" i="1"/>
  <c r="I980" i="1"/>
  <c r="I979" i="1"/>
  <c r="I978" i="1"/>
  <c r="I977" i="1"/>
  <c r="I976" i="1"/>
  <c r="I975" i="1"/>
  <c r="I974" i="1"/>
  <c r="I973" i="1"/>
  <c r="I972" i="1"/>
  <c r="I971" i="1"/>
  <c r="I970" i="1"/>
  <c r="I969" i="1"/>
  <c r="I968" i="1"/>
  <c r="I967" i="1"/>
  <c r="I966" i="1"/>
  <c r="I965" i="1"/>
  <c r="I964" i="1"/>
  <c r="I963" i="1"/>
  <c r="I962" i="1"/>
  <c r="I961" i="1"/>
  <c r="I960" i="1"/>
  <c r="I959" i="1"/>
  <c r="I958" i="1"/>
  <c r="I957" i="1"/>
  <c r="I956" i="1"/>
  <c r="I955" i="1"/>
  <c r="I954" i="1"/>
  <c r="I953" i="1"/>
  <c r="I952" i="1"/>
  <c r="I951" i="1"/>
  <c r="I950" i="1"/>
  <c r="I949" i="1"/>
  <c r="I948" i="1"/>
  <c r="I947" i="1"/>
  <c r="I946" i="1"/>
  <c r="I945" i="1"/>
  <c r="I944" i="1"/>
  <c r="I943" i="1"/>
  <c r="I942" i="1"/>
  <c r="I941" i="1"/>
  <c r="I940" i="1"/>
  <c r="I939" i="1"/>
  <c r="I938" i="1"/>
  <c r="I937" i="1"/>
  <c r="I936" i="1"/>
  <c r="I935" i="1"/>
  <c r="I934" i="1"/>
  <c r="I933" i="1"/>
  <c r="I932" i="1"/>
  <c r="I931" i="1"/>
  <c r="I930" i="1"/>
  <c r="I929" i="1"/>
  <c r="I928" i="1"/>
  <c r="I927" i="1"/>
  <c r="I926" i="1"/>
  <c r="I925" i="1"/>
  <c r="I924" i="1"/>
  <c r="I923" i="1"/>
  <c r="I922" i="1"/>
  <c r="I921" i="1"/>
  <c r="I920" i="1"/>
  <c r="I919" i="1"/>
  <c r="I918" i="1"/>
  <c r="I917" i="1"/>
  <c r="I916" i="1"/>
  <c r="I915" i="1"/>
  <c r="I914" i="1"/>
  <c r="I913" i="1"/>
  <c r="I912" i="1"/>
  <c r="I911" i="1"/>
  <c r="I910" i="1"/>
  <c r="I909" i="1"/>
  <c r="I908" i="1"/>
  <c r="I907" i="1"/>
  <c r="I906" i="1"/>
  <c r="I905" i="1"/>
  <c r="I904" i="1"/>
  <c r="I903" i="1"/>
  <c r="I902" i="1"/>
  <c r="I901" i="1"/>
  <c r="I900" i="1"/>
  <c r="I899" i="1"/>
  <c r="I898" i="1"/>
  <c r="I897" i="1"/>
  <c r="I896" i="1"/>
  <c r="I895" i="1"/>
  <c r="I894" i="1"/>
  <c r="I893" i="1"/>
  <c r="I892" i="1"/>
  <c r="I891" i="1"/>
  <c r="I890" i="1"/>
  <c r="I889" i="1"/>
  <c r="I888" i="1"/>
  <c r="I887" i="1"/>
  <c r="I886" i="1"/>
  <c r="I885" i="1"/>
  <c r="I884" i="1"/>
  <c r="I883" i="1"/>
  <c r="I882" i="1"/>
  <c r="I881" i="1"/>
  <c r="I880" i="1"/>
  <c r="I879" i="1"/>
  <c r="I878" i="1"/>
  <c r="I877" i="1"/>
  <c r="I876" i="1"/>
  <c r="I875" i="1"/>
  <c r="I874" i="1"/>
  <c r="I873" i="1"/>
  <c r="I872" i="1"/>
  <c r="I871" i="1"/>
  <c r="I870" i="1"/>
  <c r="I869" i="1"/>
  <c r="I868" i="1"/>
  <c r="I867" i="1"/>
  <c r="I866" i="1"/>
  <c r="I865" i="1"/>
  <c r="I864" i="1"/>
  <c r="I863" i="1"/>
  <c r="I862" i="1"/>
  <c r="I861" i="1"/>
  <c r="I860" i="1"/>
  <c r="I859" i="1"/>
  <c r="I858" i="1"/>
  <c r="I857" i="1"/>
  <c r="I856" i="1"/>
  <c r="I855" i="1"/>
  <c r="I854" i="1"/>
  <c r="I853" i="1"/>
  <c r="I852" i="1"/>
  <c r="I851" i="1"/>
  <c r="I850" i="1"/>
  <c r="I849" i="1"/>
  <c r="I848" i="1"/>
  <c r="I847" i="1"/>
  <c r="I846" i="1"/>
  <c r="I845" i="1"/>
  <c r="I844" i="1"/>
  <c r="I843" i="1"/>
  <c r="I842" i="1"/>
  <c r="I841" i="1"/>
  <c r="I840" i="1"/>
  <c r="I839" i="1"/>
  <c r="I838" i="1"/>
  <c r="I837" i="1"/>
  <c r="I836" i="1"/>
  <c r="I835" i="1"/>
  <c r="I834" i="1"/>
  <c r="I833" i="1"/>
  <c r="I832" i="1"/>
  <c r="I831" i="1"/>
  <c r="I830" i="1"/>
  <c r="I829" i="1"/>
  <c r="I828" i="1"/>
  <c r="I827" i="1"/>
  <c r="I826" i="1"/>
  <c r="I825" i="1"/>
  <c r="I824" i="1"/>
  <c r="I823" i="1"/>
  <c r="I822" i="1"/>
  <c r="I821" i="1"/>
  <c r="I820" i="1"/>
  <c r="I819" i="1"/>
  <c r="I818" i="1"/>
  <c r="I817" i="1"/>
  <c r="I816" i="1"/>
  <c r="I815" i="1"/>
  <c r="I814" i="1"/>
  <c r="I813" i="1"/>
  <c r="I812" i="1"/>
  <c r="I811" i="1"/>
  <c r="I810" i="1"/>
  <c r="I809" i="1"/>
  <c r="I808" i="1"/>
  <c r="I807" i="1"/>
  <c r="I806" i="1"/>
  <c r="I805" i="1"/>
  <c r="I804" i="1"/>
  <c r="I803" i="1"/>
  <c r="I802" i="1"/>
  <c r="I801" i="1"/>
  <c r="I800" i="1"/>
  <c r="I799" i="1"/>
  <c r="I798" i="1"/>
  <c r="I797" i="1"/>
  <c r="I796" i="1"/>
  <c r="I795" i="1"/>
  <c r="I794" i="1"/>
  <c r="I793" i="1"/>
  <c r="I792" i="1"/>
  <c r="I791" i="1"/>
  <c r="I790" i="1"/>
  <c r="I789" i="1"/>
  <c r="I788" i="1"/>
  <c r="I787" i="1"/>
  <c r="I786" i="1"/>
  <c r="I785" i="1"/>
  <c r="I784" i="1"/>
  <c r="I783" i="1"/>
  <c r="I782" i="1"/>
  <c r="I781" i="1"/>
  <c r="I780" i="1"/>
  <c r="I779" i="1"/>
  <c r="I778" i="1"/>
  <c r="I777" i="1"/>
  <c r="I776" i="1"/>
  <c r="I775" i="1"/>
  <c r="I774" i="1"/>
  <c r="I773" i="1"/>
  <c r="I772" i="1"/>
  <c r="I771" i="1"/>
  <c r="I770" i="1"/>
  <c r="I769" i="1"/>
  <c r="I768" i="1"/>
  <c r="I767" i="1"/>
  <c r="I766" i="1"/>
  <c r="I765" i="1"/>
  <c r="I764" i="1"/>
  <c r="I763" i="1"/>
  <c r="I762" i="1"/>
  <c r="I761" i="1"/>
  <c r="I760" i="1"/>
  <c r="I759" i="1"/>
  <c r="I758" i="1"/>
  <c r="I757" i="1"/>
  <c r="I756" i="1"/>
  <c r="I755" i="1"/>
  <c r="I754" i="1"/>
  <c r="I753" i="1"/>
  <c r="I752" i="1"/>
  <c r="I751" i="1"/>
  <c r="I750" i="1"/>
  <c r="I749" i="1"/>
  <c r="I748" i="1"/>
  <c r="I747" i="1"/>
  <c r="I746" i="1"/>
  <c r="I745" i="1"/>
  <c r="I744" i="1"/>
  <c r="I743" i="1"/>
  <c r="I742" i="1"/>
  <c r="I741" i="1"/>
  <c r="I740" i="1"/>
  <c r="I739" i="1"/>
  <c r="I738" i="1"/>
  <c r="I737" i="1"/>
  <c r="I736" i="1"/>
  <c r="I735" i="1"/>
  <c r="I734" i="1"/>
  <c r="I733" i="1"/>
  <c r="I732" i="1"/>
  <c r="I731" i="1"/>
  <c r="I730" i="1"/>
  <c r="I729" i="1"/>
  <c r="I728" i="1"/>
  <c r="I727" i="1"/>
  <c r="I726" i="1"/>
  <c r="I725" i="1"/>
  <c r="I724" i="1"/>
  <c r="I723" i="1"/>
  <c r="I722" i="1"/>
  <c r="I721" i="1"/>
  <c r="I720" i="1"/>
  <c r="I719" i="1"/>
  <c r="I718" i="1"/>
  <c r="I717" i="1"/>
  <c r="I716" i="1"/>
  <c r="I715" i="1"/>
  <c r="I714" i="1"/>
  <c r="I713" i="1"/>
  <c r="I712" i="1"/>
  <c r="I711" i="1"/>
  <c r="I710" i="1"/>
  <c r="I709" i="1"/>
  <c r="I708" i="1"/>
  <c r="I707" i="1"/>
  <c r="I706" i="1"/>
  <c r="I705" i="1"/>
  <c r="I704" i="1"/>
  <c r="I703" i="1"/>
  <c r="I702" i="1"/>
  <c r="I701" i="1"/>
  <c r="I700" i="1"/>
  <c r="I699" i="1"/>
  <c r="I698" i="1"/>
  <c r="I697" i="1"/>
  <c r="I696" i="1"/>
  <c r="I695" i="1"/>
  <c r="I694" i="1"/>
  <c r="I693" i="1"/>
  <c r="I692" i="1"/>
  <c r="I691" i="1"/>
  <c r="I690" i="1"/>
  <c r="I689" i="1"/>
  <c r="I688" i="1"/>
  <c r="I687" i="1"/>
  <c r="I686" i="1"/>
  <c r="I685" i="1"/>
  <c r="I684" i="1"/>
  <c r="I683" i="1"/>
  <c r="I682" i="1"/>
  <c r="I681" i="1"/>
  <c r="I680" i="1"/>
  <c r="I679" i="1"/>
  <c r="I678" i="1"/>
  <c r="I677" i="1"/>
  <c r="I676" i="1"/>
  <c r="I675" i="1"/>
  <c r="I674" i="1"/>
  <c r="I673" i="1"/>
  <c r="I672" i="1"/>
  <c r="I671" i="1"/>
  <c r="I670" i="1"/>
  <c r="I669" i="1"/>
  <c r="I668" i="1"/>
  <c r="I667" i="1"/>
  <c r="I666" i="1"/>
  <c r="I665" i="1"/>
  <c r="I664" i="1"/>
  <c r="I663" i="1"/>
  <c r="I662" i="1"/>
  <c r="I661" i="1"/>
  <c r="I660" i="1"/>
  <c r="I659" i="1"/>
  <c r="I658" i="1"/>
  <c r="I657" i="1"/>
  <c r="I656" i="1"/>
  <c r="I655" i="1"/>
  <c r="I654" i="1"/>
  <c r="I653" i="1"/>
  <c r="I652" i="1"/>
  <c r="I651" i="1"/>
  <c r="I650" i="1"/>
  <c r="I649" i="1"/>
  <c r="I648" i="1"/>
  <c r="I647" i="1"/>
  <c r="I646" i="1"/>
  <c r="I645" i="1"/>
  <c r="I644" i="1"/>
  <c r="I643" i="1"/>
  <c r="I642" i="1"/>
  <c r="I641" i="1"/>
  <c r="I640" i="1"/>
  <c r="I639" i="1"/>
  <c r="I638" i="1"/>
  <c r="I637" i="1"/>
  <c r="I636" i="1"/>
  <c r="I635" i="1"/>
  <c r="I634" i="1"/>
  <c r="I633" i="1"/>
  <c r="I632" i="1"/>
  <c r="I631" i="1"/>
  <c r="I630" i="1"/>
  <c r="I629" i="1"/>
  <c r="I628" i="1"/>
  <c r="I627" i="1"/>
  <c r="I626" i="1"/>
  <c r="I625" i="1"/>
  <c r="I624" i="1"/>
  <c r="I623" i="1"/>
  <c r="I622" i="1"/>
  <c r="I621" i="1"/>
  <c r="I620" i="1"/>
  <c r="I619" i="1"/>
  <c r="I618" i="1"/>
  <c r="I617" i="1"/>
  <c r="I616" i="1"/>
  <c r="I615" i="1"/>
  <c r="I614" i="1"/>
  <c r="I613" i="1"/>
  <c r="I612" i="1"/>
  <c r="I611" i="1"/>
  <c r="I610" i="1"/>
  <c r="I609" i="1"/>
  <c r="I608" i="1"/>
  <c r="I607" i="1"/>
  <c r="I606" i="1"/>
  <c r="I605" i="1"/>
  <c r="I604" i="1"/>
  <c r="I603" i="1"/>
  <c r="I602" i="1"/>
  <c r="I601" i="1"/>
  <c r="I600" i="1"/>
  <c r="I599" i="1"/>
  <c r="I598" i="1"/>
  <c r="I597" i="1"/>
  <c r="I596" i="1"/>
  <c r="I595" i="1"/>
  <c r="I594" i="1"/>
  <c r="I593" i="1"/>
  <c r="I592" i="1"/>
  <c r="I591" i="1"/>
  <c r="I590" i="1"/>
  <c r="I589" i="1"/>
  <c r="I588" i="1"/>
  <c r="I587" i="1"/>
  <c r="I586" i="1"/>
  <c r="I585" i="1"/>
  <c r="I584" i="1"/>
  <c r="I583" i="1"/>
  <c r="I582" i="1"/>
  <c r="I581" i="1"/>
  <c r="I580" i="1"/>
  <c r="I579" i="1"/>
  <c r="I578" i="1"/>
  <c r="I577" i="1"/>
  <c r="I576" i="1"/>
  <c r="I575" i="1"/>
  <c r="I574" i="1"/>
  <c r="I573" i="1"/>
  <c r="I572" i="1"/>
  <c r="I571" i="1"/>
  <c r="I570" i="1"/>
  <c r="I569" i="1"/>
  <c r="I568" i="1"/>
  <c r="I567" i="1"/>
  <c r="I566" i="1"/>
  <c r="I565" i="1"/>
  <c r="I564" i="1"/>
  <c r="I563" i="1"/>
  <c r="I562" i="1"/>
  <c r="I561" i="1"/>
  <c r="I560" i="1"/>
  <c r="I559" i="1"/>
  <c r="I558" i="1"/>
  <c r="I557" i="1"/>
  <c r="I556" i="1"/>
  <c r="I555" i="1"/>
  <c r="I554" i="1"/>
  <c r="I553" i="1"/>
  <c r="I552" i="1"/>
  <c r="I551" i="1"/>
  <c r="I550" i="1"/>
  <c r="I549" i="1"/>
  <c r="I548" i="1"/>
  <c r="I547" i="1"/>
  <c r="I546" i="1"/>
  <c r="I545" i="1"/>
  <c r="I544" i="1"/>
  <c r="I543" i="1"/>
  <c r="I542" i="1"/>
  <c r="I541" i="1"/>
  <c r="I540" i="1"/>
  <c r="I539" i="1"/>
  <c r="I538" i="1"/>
  <c r="I537" i="1"/>
  <c r="I536" i="1"/>
  <c r="I535" i="1"/>
  <c r="I534" i="1"/>
  <c r="I533" i="1"/>
  <c r="I532" i="1"/>
  <c r="I531" i="1"/>
  <c r="I530" i="1"/>
  <c r="I529" i="1"/>
  <c r="I528" i="1"/>
  <c r="I527" i="1"/>
  <c r="I526" i="1"/>
  <c r="I525" i="1"/>
  <c r="I524" i="1"/>
  <c r="I523" i="1"/>
  <c r="I522" i="1"/>
  <c r="I521" i="1"/>
  <c r="I520" i="1"/>
  <c r="I519" i="1"/>
  <c r="I518" i="1"/>
  <c r="I517" i="1"/>
  <c r="I516" i="1"/>
  <c r="I515" i="1"/>
  <c r="I514" i="1"/>
  <c r="I513" i="1"/>
  <c r="I512" i="1"/>
  <c r="I511" i="1"/>
  <c r="I510" i="1"/>
  <c r="I509" i="1"/>
  <c r="I508" i="1"/>
  <c r="I507" i="1"/>
  <c r="I506" i="1"/>
  <c r="I505" i="1"/>
  <c r="I504" i="1"/>
  <c r="I503" i="1"/>
  <c r="I502" i="1"/>
  <c r="I501" i="1"/>
  <c r="I500" i="1"/>
  <c r="I499" i="1"/>
  <c r="I498" i="1"/>
  <c r="I497" i="1"/>
  <c r="I496" i="1"/>
  <c r="I495" i="1"/>
  <c r="I494" i="1"/>
  <c r="I493" i="1"/>
  <c r="I492" i="1"/>
  <c r="I491" i="1"/>
  <c r="I490" i="1"/>
  <c r="I489" i="1"/>
  <c r="I488" i="1"/>
  <c r="I487" i="1"/>
  <c r="I486" i="1"/>
  <c r="I485" i="1"/>
  <c r="I484" i="1"/>
  <c r="I483" i="1"/>
  <c r="I482" i="1"/>
  <c r="I481" i="1"/>
  <c r="I480" i="1"/>
  <c r="I479" i="1"/>
  <c r="I478" i="1"/>
  <c r="I477" i="1"/>
  <c r="I476" i="1"/>
  <c r="I475" i="1"/>
  <c r="I474" i="1"/>
  <c r="I473" i="1"/>
  <c r="I472" i="1"/>
  <c r="I471" i="1"/>
  <c r="I470" i="1"/>
  <c r="I469" i="1"/>
  <c r="I468" i="1"/>
  <c r="I467" i="1"/>
  <c r="I466" i="1"/>
  <c r="I465" i="1"/>
  <c r="I464" i="1"/>
  <c r="I463" i="1"/>
  <c r="I462" i="1"/>
  <c r="I461" i="1"/>
  <c r="I460" i="1"/>
  <c r="I459" i="1"/>
  <c r="I458" i="1"/>
  <c r="I457" i="1"/>
  <c r="I456" i="1"/>
  <c r="I455" i="1"/>
  <c r="I454" i="1"/>
  <c r="I453" i="1"/>
  <c r="I452" i="1"/>
  <c r="I451" i="1"/>
  <c r="I450" i="1"/>
  <c r="I449" i="1"/>
  <c r="I448" i="1"/>
  <c r="I447" i="1"/>
  <c r="I446" i="1"/>
  <c r="I445" i="1"/>
  <c r="I444" i="1"/>
  <c r="I443" i="1"/>
  <c r="I442" i="1"/>
  <c r="I441" i="1"/>
  <c r="I440" i="1"/>
  <c r="I439" i="1"/>
  <c r="I438" i="1"/>
  <c r="I437" i="1"/>
  <c r="I436" i="1"/>
  <c r="I435" i="1"/>
  <c r="I434" i="1"/>
  <c r="I433" i="1"/>
  <c r="I432" i="1"/>
  <c r="I431" i="1"/>
  <c r="I430" i="1"/>
  <c r="I429" i="1"/>
  <c r="I428" i="1"/>
  <c r="I427" i="1"/>
  <c r="I426" i="1"/>
  <c r="I425" i="1"/>
  <c r="I424" i="1"/>
  <c r="I423" i="1"/>
  <c r="I422" i="1"/>
  <c r="I421" i="1"/>
  <c r="I420" i="1"/>
  <c r="I419" i="1"/>
  <c r="I418" i="1"/>
  <c r="I417" i="1"/>
  <c r="I416" i="1"/>
  <c r="I415" i="1"/>
  <c r="I414" i="1"/>
  <c r="I413" i="1"/>
  <c r="I412" i="1"/>
  <c r="I411" i="1"/>
  <c r="I410" i="1"/>
  <c r="I409" i="1"/>
  <c r="I408" i="1"/>
  <c r="I407" i="1"/>
  <c r="I406" i="1"/>
  <c r="I405" i="1"/>
  <c r="I404" i="1"/>
  <c r="I403" i="1"/>
  <c r="I402" i="1"/>
  <c r="I401" i="1"/>
  <c r="I400" i="1"/>
  <c r="I399" i="1"/>
  <c r="I398" i="1"/>
  <c r="I397" i="1"/>
  <c r="I396" i="1"/>
  <c r="I395" i="1"/>
  <c r="I394" i="1"/>
  <c r="I393" i="1"/>
  <c r="I392" i="1"/>
  <c r="I391" i="1"/>
  <c r="I390" i="1"/>
  <c r="I389" i="1"/>
  <c r="I388" i="1"/>
  <c r="I387" i="1"/>
  <c r="I386" i="1"/>
  <c r="I385" i="1"/>
  <c r="I384" i="1"/>
  <c r="I383" i="1"/>
  <c r="I382" i="1"/>
  <c r="I381" i="1"/>
  <c r="I380" i="1"/>
  <c r="I379" i="1"/>
  <c r="I378" i="1"/>
  <c r="I377" i="1"/>
  <c r="I376" i="1"/>
  <c r="I375" i="1"/>
  <c r="I374" i="1"/>
  <c r="I373" i="1"/>
  <c r="I372" i="1"/>
  <c r="I371" i="1"/>
  <c r="I370" i="1"/>
  <c r="I369" i="1"/>
  <c r="I368" i="1"/>
  <c r="I367" i="1"/>
  <c r="I366" i="1"/>
  <c r="I365" i="1"/>
  <c r="I364" i="1"/>
  <c r="I363" i="1"/>
  <c r="I362" i="1"/>
  <c r="I361" i="1"/>
  <c r="I360" i="1"/>
  <c r="I359" i="1"/>
  <c r="I358" i="1"/>
  <c r="I357" i="1"/>
  <c r="I356" i="1"/>
  <c r="I355" i="1"/>
  <c r="I354" i="1"/>
  <c r="I353" i="1"/>
  <c r="I352" i="1"/>
  <c r="I351" i="1"/>
  <c r="I350" i="1"/>
  <c r="I349" i="1"/>
  <c r="I348" i="1"/>
  <c r="I347" i="1"/>
  <c r="I346" i="1"/>
  <c r="I345" i="1"/>
  <c r="I344" i="1"/>
  <c r="I343" i="1"/>
  <c r="I342" i="1"/>
  <c r="I341" i="1"/>
  <c r="I340" i="1"/>
  <c r="I339" i="1"/>
  <c r="I338" i="1"/>
  <c r="I337" i="1"/>
  <c r="I336" i="1"/>
  <c r="I335" i="1"/>
  <c r="I334" i="1"/>
  <c r="I333" i="1"/>
  <c r="I332" i="1"/>
  <c r="I331" i="1"/>
  <c r="I330" i="1"/>
  <c r="I329" i="1"/>
  <c r="I328" i="1"/>
  <c r="I327" i="1"/>
  <c r="I326" i="1"/>
  <c r="I325" i="1"/>
  <c r="I324" i="1"/>
  <c r="I323" i="1"/>
  <c r="I322" i="1"/>
  <c r="I321" i="1"/>
  <c r="I320" i="1"/>
  <c r="I319" i="1"/>
  <c r="I318" i="1"/>
  <c r="I317" i="1"/>
  <c r="I316" i="1"/>
  <c r="I315" i="1"/>
  <c r="I314" i="1"/>
  <c r="I313" i="1"/>
  <c r="I312" i="1"/>
  <c r="I311" i="1"/>
  <c r="I310" i="1"/>
  <c r="I309" i="1"/>
  <c r="I308" i="1"/>
  <c r="I307" i="1"/>
  <c r="I306" i="1"/>
  <c r="I305" i="1"/>
  <c r="I304" i="1"/>
  <c r="I303" i="1"/>
  <c r="I302" i="1"/>
  <c r="I301" i="1"/>
  <c r="I300" i="1"/>
  <c r="I299" i="1"/>
  <c r="I298" i="1"/>
  <c r="I297" i="1"/>
  <c r="I296" i="1"/>
  <c r="I295" i="1"/>
  <c r="I294" i="1"/>
  <c r="I293" i="1"/>
  <c r="I292" i="1"/>
  <c r="I291" i="1"/>
  <c r="I290" i="1"/>
  <c r="I289" i="1"/>
  <c r="I288" i="1"/>
  <c r="I287" i="1"/>
  <c r="I286" i="1"/>
  <c r="I285" i="1"/>
  <c r="I284" i="1"/>
  <c r="I283" i="1"/>
  <c r="I282" i="1"/>
  <c r="I281" i="1"/>
  <c r="I280" i="1"/>
  <c r="I279" i="1"/>
  <c r="I278" i="1"/>
  <c r="I277" i="1"/>
  <c r="I276" i="1"/>
  <c r="I275" i="1"/>
  <c r="I274" i="1"/>
  <c r="I273" i="1"/>
  <c r="I272" i="1"/>
  <c r="I271" i="1"/>
  <c r="I270" i="1"/>
  <c r="I269" i="1"/>
  <c r="I268" i="1"/>
  <c r="I267" i="1"/>
  <c r="I266" i="1"/>
  <c r="I265" i="1"/>
  <c r="I264" i="1"/>
  <c r="I263" i="1"/>
  <c r="I262" i="1"/>
  <c r="I261" i="1"/>
  <c r="I260" i="1"/>
  <c r="I259" i="1"/>
  <c r="I258" i="1"/>
  <c r="I257" i="1"/>
  <c r="I256" i="1"/>
  <c r="I255" i="1"/>
  <c r="I254" i="1"/>
  <c r="I253" i="1"/>
  <c r="I252" i="1"/>
  <c r="I251" i="1"/>
  <c r="I250" i="1"/>
  <c r="I249" i="1"/>
  <c r="I248" i="1"/>
  <c r="I247" i="1"/>
  <c r="I246" i="1"/>
  <c r="I245" i="1"/>
  <c r="I244" i="1"/>
  <c r="I243" i="1"/>
  <c r="I242" i="1"/>
  <c r="I241" i="1"/>
  <c r="I240" i="1"/>
  <c r="I239" i="1"/>
  <c r="I238" i="1"/>
  <c r="I237" i="1"/>
  <c r="I236" i="1"/>
  <c r="I235" i="1"/>
  <c r="I234" i="1"/>
  <c r="I233" i="1"/>
  <c r="I232" i="1"/>
  <c r="I231" i="1"/>
  <c r="I230" i="1"/>
  <c r="I229" i="1"/>
  <c r="I228" i="1"/>
  <c r="I227" i="1"/>
  <c r="I226" i="1"/>
  <c r="I225" i="1"/>
  <c r="I224" i="1"/>
  <c r="I223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7" i="1"/>
  <c r="I6" i="1"/>
  <c r="I5" i="1"/>
  <c r="I3" i="1"/>
  <c r="I2" i="1"/>
  <c r="I1" i="1"/>
</calcChain>
</file>

<file path=xl/sharedStrings.xml><?xml version="1.0" encoding="utf-8"?>
<sst xmlns="http://schemas.openxmlformats.org/spreadsheetml/2006/main" count="29792" uniqueCount="18946">
  <si>
    <t>num</t>
  </si>
  <si>
    <t>OS</t>
  </si>
  <si>
    <t>iupred</t>
  </si>
  <si>
    <t>res</t>
  </si>
  <si>
    <t>startend</t>
  </si>
  <si>
    <t>UPI00000000D1 status=activ</t>
  </si>
  <si>
    <t>([0.155435, 0.219301, 0.200174, 0.239899, 0.17593, 0.164327, 0.098513, 0.129801, 0.081712, 0.079919, 0.100716, 0.069024, 0.069024, 0.132295, 0.127496, 0.06184, 0.085092, 0.086953, 0.132295, 0.096677, 0.051831, 0.048328, 0.043307, 0.044297, 0.024393, 0.042364, 0.042364, 0.046336, 0.042364, 0.081712, 0.058088, 0.055536, 0.118441, 0.071867, 0.064632, 0.134866, 0.243554, 0.243554, 0.142424, 0.15008, 0.167087, 0.185198, 0.109221, 0.071867, 0.109221, 0.17593, 0.137348, 0.096677, 0.179055, 0.11371, 0.134866, 0.137348, 0.116183, 0.086953, 0.127496, 0.10481, 0.055536, 0.037156, 0.034068, 0.066181, 0.060549, 0.092881, 0.079919, 0.132295, 0.161087, 0.088832, 0.050641, 0.050641, 0.051831, 0.043307, 0.081712, 0.042364, 0.040537, 0.05306, 0.064632, 0.064632, 0.085092, 0.116183, 0.15284, 0.085092, 0.092881, 0.05306, 0.034068, 0.049374, 0.044297, 0.054297, 0.067594, 0.120615, 0.155435, 0.232838, 0.155435, 0.122885, 0.18812, 0.209395, 0.17593, 0.18812, 0.206376, 0.196879, 0.25406, 0.15284, 0.284882, 0.191378, 0.247041, 0.21291, 0.243554, 0.179055, 0.11371, 0.144935, 0.15284, 0.161087, 0.164327, 0.155435, 0.209395, 0.206376, 0.239899, 0.182256, 0.194234, 0.18812, 0.158265, 0.134866, 0.225814, 0.191378, 0.222385, 0.25406, 0.374039, 0.374039, 0.444081, 0.5017, 0.517562, 0.468512, 0.408655, 0.324872, 0.433034, 0.374039, 0.278302, 0.339168, 0.390993, 0.271506, 0.278302, 0.243554, 0.167087, 0.155435, 0.132295, 0.094817, 0.094817, 0.069024, 0.056825, 0.045352, 0.044297, 0.028107, 0.026338, 0.024826, 0.037156, 0.023534, 0.021816, 0.034884], '')</t>
  </si>
  <si>
    <t>[127, 128]</t>
  </si>
  <si>
    <t>UPI00000009E0 status=activ</t>
  </si>
  <si>
    <t>([0.06184, 0.088832, 0.094817, 0.125101, 0.158265, 0.185198, 0.164327, 0.144935, 0.185198, 0.216401, 0.236433, 0.271506, 0.295083, 0.295083, 0.31487, 0.31487, 0.387226, 0.394753, 0.545602, 0.414856, 0.352862, 0.352862, 0.352862, 0.387226, 0.264545, 0.278302, 0.288399, 0.335645, 0.298791, 0.291804, 0.216401, 0.229226, 0.142424, 0.144935, 0.086953, 0.102787, 0.088832, 0.085092, 0.085092, 0.090864, 0.144935, 0.200174, 0.328603, 0.335645, 0.335645, 0.394753, 0.311707, 0.308712, 0.284882, 0.342579, 0.308712, 0.384043, 0.370445, 0.414856, 0.41194, 0.377384, 0.394753, 0.394753, 0.394753, 0.359901, 0.349426, 0.288399, 0.264545, 0.25406, 0.200174, 0.191378, 0.18812, 0.25406, 0.25031, 0.21291, 0.179055, 0.21291, 0.21291, 0.158265, 0.203355, 0.21291, 0.332115, 0.311707, 0.356642, 0.352862, 0.394753, 0.36309, 0.414856, 0.42561, 0.414856, 0.458154, 0.444081, 0.538167, 0.505461, 0.486429, 0.608892], '')</t>
  </si>
  <si>
    <t>[18, 87, 88, 90]</t>
  </si>
  <si>
    <t>UPI0000000AFA status=activ</t>
  </si>
  <si>
    <t>([0.076542, 0.125101, 0.182256, 0.167087, 0.194234, 0.132295, 0.155435, 0.15284, 0.111485, 0.078022, 0.106997, 0.127496, 0.071867, 0.037156, 0.037156, 0.0704, 0.076542, 0.132295, 0.11371, 0.173081, 0.173081, 0.158265, 0.15008, 0.096677, 0.102787, 0.116183, 0.155435, 0.173081, 0.209395, 0.257454, 0.359901, 0.339168, 0.26085, 0.264545, 0.36309, 0.346032, 0.349426, 0.342579, 0.236433, 0.349426, 0.257454, 0.291804, 0.225814, 0.15008, 0.219301, 0.170161, 0.134866, 0.100716, 0.111485, 0.10481, 0.139895, 0.137348, 0.142424, 0.144935, 0.222385, 0.134866, 0.098513, 0.088832, 0.083462, 0.098513, 0.090864, 0.147574, 0.185198, 0.25406, 0.349426, 0.374039, 0.422041, 0.490133, 0.480142, 0.356642, 0.321458, 0.239899, 0.239899, 0.209395, 0.288399, 0.288399, 0.390993, 0.465241, 0.398279, 0.414856, 0.497853, 0.408655, 0.339168, 0.332115, 0.25031, 0.25031, 0.139895, 0.170161, 0.122885, 0.206376, 0.30533, 0.25031, 0.229226, 0.25406, 0.278302, 0.311707, 0.203355, 0.203355, 0.222385, 0.288399, 0.288399, 0.21291, 0.225814, 0.264545, 0.257454, 0.25031, 0.229226, 0.295083, 0.229226, 0.185198, 0.170161, 0.158265, 0.25031, 0.311707, 0.295083, 0.308712, 0.196879, 0.335645, 0.324872, 0.264545, 0.298791, 0.288399, 0.380708, 0.472492, 0.517562, 0.494003, 0.521092, 0.433034, 0.433034, 0.394753, 0.472492, 0.476583, 0.374039, 0.356642, 0.30533, 0.30533, 0.21291, 0.295083, 0.275179, 0.268042, 0.308712, 0.247041, 0.15008, 0.137348, 0.137348, 0.137348, 0.167087, 0.257454, 0.308712, 0.36309, 0.390993, 0.401658, 0.40511, 0.521092, 0.534167, 0.509769, 0.468512, 0.483068, 0.401658, 0.390993, 0.366687, 0.278302, 0.247041, 0.352862, 0.359901, 0.377384, 0.359901, 0.36309, 0.36309, 0.31487, 0.288399, 0.359901, 0.36309, 0.356642, 0.278302, 0.236433, 0.352862, 0.298791, 0.335645, 0.408655, 0.41194, 0.433034, 0.529623, 0.5017, 0.5017, 0.468512, 0.40511, 0.418646, 0.401658, 0.377384, 0.370445, 0.380708, 0.318242, 0.321458, 0.239899, 0.318242, 0.346032, 0.257454, 0.332115, 0.352862, 0.324872, 0.257454, 0.271506, 0.268042, 0.366687, 0.390993, 0.390993, 0.433034, 0.450668, 0.450668, 0.359901, 0.366687, 0.370445, 0.447574, 0.366687, 0.339168, 0.342579, 0.271506, 0.352862, 0.268042, 0.21291, 0.15008, 0.15284, 0.167087, 0.167087, 0.158265, 0.137348, 0.155435, 0.132295, 0.090864, 0.073402, 0.106997, 0.144935, 0.10481, 0.0704, 0.090864, 0.182256, 0.134866, 0.203355], '')</t>
  </si>
  <si>
    <t>[124, 126, 153, 154, 155, 182, 183, 184]</t>
  </si>
  <si>
    <t>UPI0000003DFB status=activ</t>
  </si>
  <si>
    <t>([0.505461, 0.545602, 0.40511, 0.42561, 0.40511, 0.422041, 0.346032, 0.243554, 0.268042, 0.295083, 0.31487, 0.26085, 0.222385, 0.209395, 0.200174, 0.194234, 0.239899, 0.232838, 0.225814, 0.137348, 0.164327, 0.15008, 0.092881, 0.096677, 0.116183, 0.147574, 0.147574, 0.229226, 0.257454, 0.185198, 0.155435, 0.161087, 0.275179, 0.311707, 0.30533, 0.278302, 0.185198, 0.144935, 0.144935, 0.15008, 0.15008, 0.158265, 0.200174, 0.284882, 0.370445, 0.26085, 0.247041, 0.182256, 0.120615, 0.18812, 0.182256, 0.219301, 0.21291, 0.203355, 0.11371, 0.064632, 0.076542, 0.134866, 0.216401, 0.219301, 0.229226, 0.308712, 0.301917, 0.352862, 0.281712, 0.284882, 0.257454, 0.264545, 0.335645, 0.370445, 0.301917, 0.298791, 0.21291, 0.219301, 0.21291, 0.349426, 0.414856, 0.321458, 0.324872, 0.278302, 0.191378, 0.118441, 0.120615, 0.074921, 0.067594, 0.100716, 0.098513, 0.111485, 0.067594, 0.069024, 0.069024, 0.06312, 0.10481, 0.096677, 0.058088, 0.056825, 0.045352, 0.033407, 0.064632, 0.078022, 0.096677, 0.170161, 0.147574, 0.085092, 0.134866, 0.15284, 0.081712, 0.085092, 0.161087, 0.158265, 0.109221, 0.088832, 0.116183, 0.116183, 0.134866, 0.200174, 0.203355, 0.147574, 0.247041, 0.17593, 0.106997, 0.125101, 0.069024, 0.071867, 0.125101, 0.144935, 0.122885, 0.225814, 0.229226, 0.203355, 0.196879, 0.229226, 0.298791, 0.30533, 0.225814, 0.26085, 0.26085, 0.17593, 0.206376, 0.203355, 0.268042, 0.247041, 0.232838, 0.288399, 0.264545, 0.18812, 0.106997, 0.090864, 0.092881, 0.086953, 0.085092, 0.161087, 0.137348, 0.092881, 0.11371, 0.173081, 0.196879, 0.200174, 0.200174, 0.232838, 0.219301, 0.191378, 0.281712, 0.284882, 0.324872, 0.447574, 0.549308, 0.675549, 0.604312, 0.608892, 0.626927, 0.642678, 0.56648, 0.653063, 0.632174, 0.509769, 0.394753, 0.40511, 0.321458, 0.401658, 0.41194, 0.394753, 0.447574, 0.342579, 0.328603, 0.232838, 0.155435, 0.15284, 0.118441, 0.191378, 0.191378, 0.125101, 0.118441, 0.15284, 0.098513, 0.15008, 0.203355, 0.295083, 0.26085, 0.328603, 0.30533, 0.25406, 0.219301, 0.155435, 0.26085, 0.216401], '')</t>
  </si>
  <si>
    <t>[0, 1, 166, 167, 168, 169, 170, 171, 172, 173, 174, 175]</t>
  </si>
  <si>
    <t>(9</t>
  </si>
  <si>
    <t>11)</t>
  </si>
  <si>
    <t>UPI0000003DFE status=activ</t>
  </si>
  <si>
    <t>([0.161087, 0.158265, 0.092881, 0.066181, 0.10481, 0.137348, 0.167087, 0.196879, 0.191378, 0.15284, 0.17593, 0.120615, 0.206376, 0.191378, 0.194234, 0.18812, 0.200174, 0.116183, 0.067594, 0.066181, 0.073402, 0.122885, 0.155435, 0.206376, 0.281712, 0.173081, 0.170161, 0.170161, 0.182256, 0.144935, 0.206376, 0.206376, 0.21291, 0.216401, 0.216401, 0.308712, 0.295083, 0.196879, 0.203355, 0.219301, 0.222385, 0.225814, 0.225814, 0.209395, 0.236433, 0.167087, 0.257454, 0.225814, 0.164327, 0.15284, 0.219301, 0.144935, 0.125101, 0.170161, 0.170161, 0.185198, 0.182256, 0.191378, 0.194234, 0.209395, 0.275179, 0.275179, 0.349426, 0.264545, 0.271506, 0.271506, 0.352862, 0.370445, 0.401658, 0.476583, 0.444081, 0.352862, 0.436924, 0.433034, 0.377384, 0.332115, 0.268042, 0.268042, 0.264545, 0.26085, 0.298791, 0.298791, 0.308712, 0.301917, 0.308712, 0.216401, 0.15008, 0.083462, 0.079919, 0.067594, 0.064632, 0.081712, 0.142424, 0.147574, 0.109221, 0.15008, 0.111485, 0.111485, 0.111485, 0.088832, 0.088832, 0.064632, 0.0704, 0.066181, 0.0704, 0.120615, 0.122885, 0.191378, 0.209395, 0.147574, 0.173081, 0.185198, 0.185198, 0.102787, 0.109221, 0.106997, 0.127496, 0.200174, 0.15284, 0.098513, 0.0704, 0.122885, 0.161087, 0.15008, 0.15284, 0.088832, 0.083462, 0.094817, 0.05306, 0.083462, 0.122885, 0.120615, 0.111485, 0.106997, 0.122885, 0.06312, 0.111485, 0.120615, 0.125101, 0.194234, 0.268042, 0.25406, 0.18812, 0.216401, 0.236433, 0.225814, 0.281712, 0.25406, 0.31487, 0.40511, 0.311707, 0.311707, 0.321458, 0.239899, 0.209395, 0.209395, 0.30533, 0.301917, 0.25406, 0.15008, 0.092881, 0.090864, 0.134866, 0.179055, 0.179055, 0.100716, 0.106997, 0.125101, 0.15008, 0.144935, 0.086953, 0.074921, 0.074921, 0.088832, 0.144935, 0.185198, 0.275179, 0.264545, 0.200174, 0.232838, 0.275179, 0.352862, 0.377384, 0.408655, 0.349426, 0.349426, 0.447574, 0.377384, 0.377384, 0.342579, 0.349426, 0.4292, 0.454136, 0.370445, 0.25406, 0.158265, 0.147574, 0.139895, 0.137348, 0.18812, 0.118441, 0.173081, 0.182256, 0.122885, 0.102787, 0.147574, 0.081712, 0.067594, 0.081712, 0.049374, 0.074921, 0.043307, 0.045352, 0.076542, 0.067594, 0.11371, 0.191378, 0.125101, 0.078022, 0.081712, 0.086953, 0.144935, 0.139895, 0.083462, 0.116183, 0.137348, 0.116183, 0.17593, 0.170161, 0.191378, 0.278302, 0.173081, 0.222385, 0.222385, 0.222385, 0.298791, 0.209395, 0.222385, 0.247041, 0.243554, 0.247041, 0.209395, 0.206376, 0.182256, 0.236433, 0.21291, 0.182256, 0.185198, 0.18812, 0.191378, 0.161087, 0.120615, 0.191378], '')</t>
  </si>
  <si>
    <t>[]</t>
  </si>
  <si>
    <t>UPI0000003DFF status=activ</t>
  </si>
  <si>
    <t>([0.032677, 0.050641, 0.071867, 0.0704, 0.10481, 0.129801, 0.088832, 0.06312, 0.050641, 0.064632, 0.051831, 0.055536, 0.058088, 0.049374, 0.069024, 0.120615, 0.137348, 0.134866, 0.167087, 0.179055, 0.243554, 0.278302, 0.243554, 0.26085, 0.200174, 0.191378, 0.164327, 0.161087, 0.236433, 0.301917, 0.311707, 0.414856, 0.359901, 0.349426, 0.243554, 0.288399, 0.196879, 0.127496, 0.182256, 0.191378, 0.264545, 0.173081, 0.15284, 0.194234, 0.200174, 0.30533, 0.21291, 0.144935, 0.125101, 0.125101, 0.085092, 0.038858, 0.031287, 0.058088, 0.046336, 0.085092, 0.086953, 0.15008, 0.209395, 0.219301, 0.206376, 0.132295, 0.209395, 0.206376, 0.139895, 0.102787, 0.058088, 0.10481, 0.194234, 0.30533, 0.26085, 0.321458, 0.433034, 0.387226, 0.264545, 0.239899, 0.216401, 0.182256, 0.144935, 0.120615, 0.086953, 0.067594, 0.106997, 0.076542, 0.049374, 0.071867], '')</t>
  </si>
  <si>
    <t>UPI0000006216 status=activ</t>
  </si>
  <si>
    <t>([0.222385, 0.275179, 0.206376, 0.25031, 0.288399, 0.232838, 0.284882, 0.31487, 0.342579, 0.370445, 0.394753, 0.36309, 0.472492, 0.465241, 0.461924, 0.494003, 0.486429, 0.476583, 0.483068, 0.476583, 0.476583, 0.553315, 0.553315, 0.604312, 0.509769, 0.505461, 0.608892, 0.494003, 0.387226, 0.359901, 0.352862, 0.278302, 0.359901, 0.352862, 0.349426, 0.359901, 0.257454, 0.346032, 0.349426, 0.268042, 0.191378, 0.26085, 0.194234, 0.139895, 0.111485, 0.142424, 0.15008, 0.094817, 0.155435, 0.247041, 0.311707, 0.236433, 0.239899, 0.232838, 0.200174, 0.147574, 0.11371, 0.164327, 0.094817, 0.090864, 0.142424, 0.206376, 0.21291, 0.284882, 0.349426, 0.42561, 0.42561, 0.387226, 0.380708, 0.335645, 0.298791, 0.26085, 0.243554, 0.328603, 0.324872, 0.356642, 0.42561, 0.387226, 0.390993, 0.472492, 0.468512, 0.390993, 0.390993, 0.377384, 0.295083, 0.288399, 0.243554, 0.291804, 0.295083, 0.346032, 0.36309, 0.384043, 0.36309, 0.461924, 0.414856, 0.377384, 0.349426, 0.30533], '')</t>
  </si>
  <si>
    <t>[21, 22, 23, 24, 25, 26]</t>
  </si>
  <si>
    <t>UPI000003EAC6 status=activ</t>
  </si>
  <si>
    <t>([0.517562, 0.553315, 0.59014, 0.553315, 0.58069, 0.608892, 0.626927, 0.521092, 0.549308, 0.575842, 0.494003, 0.525368, 0.486429, 0.490133, 0.490133, 0.41194, 0.377384, 0.30533, 0.41194, 0.41194, 0.408655, 0.476583, 0.472492, 0.490133, 0.433034, 0.346032, 0.311707, 0.318242, 0.335645, 0.243554, 0.209395, 0.321458, 0.339168, 0.366687, 0.359901, 0.36309, 0.377384, 0.36309, 0.36309, 0.31487, 0.281712, 0.278302, 0.247041, 0.182256, 0.170161, 0.25031, 0.30533, 0.25031, 0.21291, 0.281712, 0.374039, 0.321458, 0.291804, 0.194234, 0.200174, 0.196879, 0.206376, 0.271506, 0.352862, 0.387226, 0.387226, 0.387226, 0.359901, 0.288399, 0.352862, 0.346032, 0.31487, 0.281712, 0.335645, 0.370445, 0.370445, 0.332115, 0.332115, 0.339168, 0.42561, 0.418646, 0.335645, 0.321458, 0.324872, 0.25406, 0.284882, 0.21291, 0.247041, 0.278302, 0.342579, 0.342579, 0.239899, 0.278302, 0.257454, 0.308712, 0.298791, 0.295083, 0.26085, 0.346032, 0.308712, 0.225814, 0.200174, 0.291804, 0.26085, 0.222385, 0.295083, 0.30533, 0.374039, 0.36309, 0.278302, 0.284882, 0.185198, 0.257454, 0.219301, 0.288399, 0.229226, 0.200174, 0.161087, 0.206376, 0.158265, 0.155435, 0.243554], '')</t>
  </si>
  <si>
    <t>[0, 1, 2, 3, 4, 5, 6, 7, 8, 9, 11]</t>
  </si>
  <si>
    <t>9)</t>
  </si>
  <si>
    <t>UPI000003EACA status=activ</t>
  </si>
  <si>
    <t>([0.129801, 0.086953, 0.06184, 0.085092, 0.111485, 0.071867, 0.067594, 0.090864, 0.120615, 0.071867, 0.096677, 0.069024, 0.090864, 0.090864, 0.100716, 0.074921, 0.078022, 0.094817, 0.18812, 0.191378, 0.132295, 0.132295, 0.191378, 0.173081, 0.179055, 0.11371, 0.191378, 0.191378, 0.185198, 0.120615, 0.209395, 0.209395, 0.271506, 0.17593, 0.147574, 0.21291, 0.25406, 0.239899, 0.219301, 0.125101, 0.125101, 0.18812, 0.15008, 0.125101, 0.167087, 0.167087, 0.164327, 0.129801, 0.137348, 0.085092, 0.127496, 0.127496, 0.127496, 0.15008, 0.26085, 0.209395, 0.137348, 0.142424, 0.142424, 0.185198, 0.268042, 0.26085, 0.247041, 0.21291, 0.21291, 0.247041, 0.142424, 0.216401, 0.167087, 0.196879, 0.295083, 0.291804, 0.206376, 0.225814, 0.15008, 0.127496, 0.147574, 0.216401, 0.15008, 0.155435, 0.118441, 0.118441, 0.118441, 0.127496, 0.182256, 0.17593, 0.10481, 0.200174, 0.118441, 0.102787, 0.111485, 0.10481, 0.06184, 0.064632, 0.054297, 0.055536, 0.045352, 0.041405, 0.051831, 0.079919, 0.045352, 0.079919, 0.081712, 0.041405, 0.038858, 0.038042, 0.028107, 0.05306, 0.03976, 0.076542, 0.142424, 0.071867, 0.073402, 0.120615, 0.18812, 0.185198, 0.278302, 0.219301, 0.288399, 0.219301, 0.219301, 0.236433, 0.236433, 0.243554, 0.36309, 0.278302, 0.200174, 0.182256, 0.21291, 0.257454, 0.179055, 0.182256, 0.194234, 0.194234, 0.191378, 0.134866, 0.137348, 0.127496, 0.142424, 0.142424, 0.173081, 0.106997, 0.158265, 0.098513, 0.094817, 0.050641, 0.088832, 0.147574, 0.25031, 0.185198, 0.173081, 0.25031, 0.247041, 0.349426, 0.352862, 0.356642, 0.422041, 0.387226, 0.301917, 0.284882, 0.25406, 0.222385, 0.206376, 0.203355, 0.182256, 0.206376, 0.182256, 0.173081, 0.161087, 0.134866, 0.137348, 0.116183, 0.094817, 0.071867, 0.049374, 0.032017, 0.021381, 0.014586, 0.012491], '')</t>
  </si>
  <si>
    <t>UPI000003EACB status=activ</t>
  </si>
  <si>
    <t>([0.398279, 0.295083, 0.232838, 0.164327, 0.203355, 0.232838, 0.268042, 0.298791, 0.324872, 0.346032, 0.36309, 0.394753, 0.418646, 0.447574, 0.380708, 0.465241, 0.468512, 0.394753, 0.31487, 0.311707, 0.311707, 0.374039, 0.450668, 0.450668, 0.447574, 0.380708, 0.384043, 0.380708, 0.295083, 0.308712, 0.236433, 0.17593, 0.170161, 0.170161, 0.18812, 0.257454, 0.257454, 0.275179, 0.275179, 0.380708, 0.352862, 0.275179, 0.291804, 0.298791, 0.390993, 0.465241, 0.534167, 0.444081, 0.384043, 0.468512, 0.458154, 0.545602, 0.59014, 0.557691, 0.468512, 0.458154, 0.384043, 0.384043, 0.36309, 0.366687, 0.308712, 0.257454, 0.243554, 0.243554, 0.209395, 0.158265, 0.164327, 0.164327, 0.236433, 0.271506, 0.271506, 0.278302, 0.21291, 0.236433, 0.173081, 0.257454, 0.158265, 0.216401, 0.219301, 0.203355, 0.268042, 0.295083, 0.30533, 0.408655, 0.30533, 0.239899, 0.268042, 0.264545, 0.281712, 0.278302, 0.308712, 0.308712, 0.219301, 0.284882, 0.26085, 0.339168, 0.30533, 0.398279, 0.374039, 0.342579, 0.318242, 0.281712, 0.243554, 0.318242], '')</t>
  </si>
  <si>
    <t>[46, 51, 52, 53]</t>
  </si>
  <si>
    <t>UPI000003EAF7 status=activ</t>
  </si>
  <si>
    <t>([0.005249, 0.005318, 0.005378, 0.00543, 0.004611, 0.004388, 0.004161, 0.004921, 0.00407, 0.004208, 0.004315, 0.003671, 0.003276, 0.002581, 0.003246, 0.002057, 0.002529, 0.001541, 0.00231, 0.002194, 0.00231, 0.002727, 0.003246, 0.003804, 0.002976, 0.002727, 0.003864, 0.004689, 0.00407, 0.004899, 0.005992, 0.007315, 0.014315, 0.016528, 0.01204, 0.009015, 0.019401, 0.011106, 0.011903, 0.013016, 0.028695, 0.067594, 0.028695, 0.014075, 0.008156, 0.009483, 0.011106, 0.009401, 0.006533, 0.005799, 0.007259, 0.005992, 0.003864, 0.003864, 0.00292, 0.002761, 0.003512, 0.002349, 0.003298, 0.003298, 0.003109, 0.002057, 0.001249, 0.001417, 0.001709, 0.001649, 0.001906, 0.001748, 0.001533, 0.001743, 0.001906, 0.001344, 0.001249, 0.001533, 0.000833, 0.000799, 0.001103, 0.000893, 0.000983], '')</t>
  </si>
  <si>
    <t>UPI000003EB27 status=activ</t>
  </si>
  <si>
    <t>([0.349426, 0.374039, 0.278302, 0.31487, 0.366687, 0.380708, 0.301917, 0.349426, 0.291804, 0.25031, 0.206376, 0.161087, 0.164327, 0.15284, 0.203355, 0.185198, 0.229226, 0.219301, 0.203355, 0.206376, 0.275179, 0.196879, 0.203355, 0.288399, 0.278302, 0.281712, 0.328603, 0.339168, 0.257454, 0.370445, 0.444081, 0.529623, 0.632174, 0.685117, 0.703578, 0.733139, 0.759478, 0.703578, 0.608892, 0.585406, 0.517562, 0.505461, 0.604312, 0.497853, 0.505461, 0.521092, 0.509769, 0.390993, 0.387226, 0.468512, 0.440853, 0.433034, 0.346032, 0.26085, 0.257454, 0.196879, 0.179055, 0.179055, 0.232838, 0.308712, 0.339168, 0.414856, 0.422041, 0.422041, 0.509769, 0.509769, 0.476583, 0.454136, 0.541878, 0.545602, 0.529623, 0.490133, 0.422041, 0.51388, 0.58069, 0.468512, 0.521092, 0.541878, 0.529623, 0.529623, 0.517562, 0.490133, 0.472492, 0.450668, 0.418646, 0.394753, 0.352862, 0.352862, 0.356642, 0.301917, 0.401658], '')</t>
  </si>
  <si>
    <t>[31, 32, 33, 34, 35, 36, 37, 38, 39, 40, 41, 42, 44, 45, 46, 64, 65, 68, 69, 70, 73, 74, 76, 77, 78, 79, 80]</t>
  </si>
  <si>
    <t>(11</t>
  </si>
  <si>
    <t>UPI000003FF29 status=activ</t>
  </si>
  <si>
    <t>([0.185198, 0.092881, 0.137348, 0.137348, 0.179055, 0.203355, 0.236433, 0.15284, 0.179055, 0.120615, 0.094817, 0.118441, 0.147574, 0.15008, 0.164327, 0.196879, 0.194234, 0.18812, 0.264545, 0.264545, 0.182256, 0.191378, 0.291804, 0.18812, 0.209395, 0.179055, 0.127496, 0.139895, 0.236433, 0.247041, 0.346032, 0.321458, 0.31487, 0.278302, 0.194234, 0.194234, 0.21291, 0.216401, 0.239899, 0.222385, 0.219301, 0.311707, 0.268042, 0.264545, 0.288399, 0.311707, 0.332115, 0.40511, 0.359901, 0.339168, 0.332115, 0.366687, 0.433034, 0.41194, 0.414856, 0.509769, 0.436924, 0.414856, 0.41194, 0.318242, 0.30533, 0.349426, 0.332115, 0.433034, 0.41194, 0.497853, 0.450668, 0.433034, 0.408655, 0.433034], '')</t>
  </si>
  <si>
    <t>[55]</t>
  </si>
  <si>
    <t>UPI0000047CA9 status=activ</t>
  </si>
  <si>
    <t>([0.21291, 0.134866, 0.142424, 0.090864, 0.120615, 0.161087, 0.203355, 0.158265, 0.196879, 0.155435, 0.18812, 0.15284, 0.15008, 0.216401, 0.222385, 0.21291, 0.209395, 0.222385, 0.288399, 0.219301, 0.216401, 0.134866, 0.200174, 0.161087, 0.25031, 0.222385, 0.239899, 0.229226, 0.311707, 0.232838, 0.308712, 0.229226, 0.311707, 0.390993, 0.401658, 0.480142, 0.398279, 0.324872, 0.308712, 0.311707, 0.295083, 0.288399, 0.346032, 0.352862, 0.422041, 0.41194, 0.440853, 0.40511, 0.41194, 0.40511, 0.401658, 0.377384, 0.436924, 0.401658, 0.377384, 0.335645, 0.298791, 0.390993, 0.480142, 0.461924, 0.4292], '')</t>
  </si>
  <si>
    <t>UPI0000047CBB status=activ</t>
  </si>
  <si>
    <t>([0.137348, 0.127496, 0.179055, 0.243554, 0.288399, 0.328603, 0.236433, 0.161087, 0.196879, 0.229226, 0.216401, 0.268042, 0.298791, 0.196879, 0.179055, 0.167087, 0.127496, 0.139895, 0.200174, 0.301917, 0.264545, 0.167087, 0.209395, 0.137348, 0.100716, 0.046336, 0.045352, 0.064632, 0.074921, 0.038042, 0.038858, 0.038858, 0.034884, 0.038042, 0.038042, 0.055536, 0.031287, 0.043307, 0.040537, 0.044297, 0.044297, 0.076542, 0.139895, 0.137348, 0.21291, 0.257454, 0.257454, 0.26085, 0.30533, 0.284882, 0.284882, 0.182256, 0.182256, 0.200174, 0.116183, 0.206376, 0.203355, 0.257454, 0.206376, 0.219301, 0.21291, 0.219301, 0.206376, 0.120615, 0.11371, 0.059222, 0.055536, 0.120615, 0.055536, 0.028695, 0.060549, 0.10481, 0.102787, 0.134866, 0.132295, 0.179055, 0.161087, 0.132295, 0.161087, 0.118441, 0.109221, 0.111485, 0.106997, 0.06184, 0.06312, 0.049374, 0.088832, 0.049374, 0.036378, 0.047319, 0.041405, 0.037156, 0.041405, 0.047319, 0.034884, 0.017138, 0.021816, 0.017797, 0.016021, 0.011106, 0.018106, 0.019109, 0.014586, 0.014315, 0.019109, 0.025762, 0.018415, 0.015078, 0.0198, 0.019109, 0.022667, 0.038858, 0.028107, 0.018415, 0.023963, 0.022667, 0.049374, 0.030003], '')</t>
  </si>
  <si>
    <t>UPI0000047CBC status=activ</t>
  </si>
  <si>
    <t>([0.5017, 0.557691, 0.63748, 0.468512, 0.51388, 0.557691, 0.570702, 0.575842, 0.618285, 0.622677, 0.626927, 0.534167, 0.521092, 0.525368, 0.648219, 0.657645, 0.618285, 0.716283, 0.585406, 0.626927, 0.699094, 0.626927, 0.525368, 0.494003, 0.642678, 0.642678, 0.58069, 0.58069, 0.608892, 0.618285, 0.648219, 0.685117, 0.83125, 0.733139, 0.741537, 0.754692, 0.745909, 0.750527, 0.699094, 0.720929, 0.685117, 0.675549, 0.767246, 0.819762, 0.741537, 0.716283, 0.604312, 0.575842, 0.490133, 0.450668, 0.356642, 0.275179, 0.275179, 0.164327, 0.203355, 0.155435, 0.111485, 0.079919, 0.074921, 0.069024, 0.079919, 0.058088, 0.032677, 0.022667, 0.016826], '')</t>
  </si>
  <si>
    <t>[0, 1, 2, 4, 5, 6, 7, 8, 9, 10, 11, 12, 13, 14, 15, 16, 17, 18, 19, 20, 21, 22, 24, 25, 26, 27, 28, 29, 30, 31, 32, 33, 34, 35, 36, 37, 38, 39, 40, 41, 42, 43, 44, 45, 46, 47]</t>
  </si>
  <si>
    <t>(23</t>
  </si>
  <si>
    <t>45)</t>
  </si>
  <si>
    <t>UPI0000059AF8 status=activ</t>
  </si>
  <si>
    <t>([0.022667, 0.035586, 0.060549, 0.094817, 0.111485, 0.129801, 0.170161, 0.206376, 0.232838, 0.268042, 0.203355, 0.257454, 0.17593, 0.191378, 0.264545, 0.284882, 0.209395, 0.298791, 0.311707, 0.332115, 0.335645, 0.332115, 0.346032, 0.25031, 0.257454, 0.278302, 0.219301, 0.243554, 0.247041, 0.179055, 0.120615, 0.111485, 0.081712, 0.15008, 0.200174, 0.15284, 0.085092, 0.142424, 0.15284, 0.15284, 0.083462, 0.116183, 0.10481, 0.090864, 0.17593, 0.167087, 0.158265, 0.229226, 0.18812, 0.15284, 0.15284, 0.18812, 0.321458, 0.281712, 0.271506, 0.284882, 0.377384, 0.356642, 0.356642, 0.335645, 0.247041, 0.232838, 0.278302, 0.374039, 0.394753, 0.366687, 0.328603, 0.225814, 0.216401, 0.15008, 0.191378, 0.26085, 0.298791, 0.268042, 0.335645, 0.236433, 0.25406, 0.170161, 0.158265, 0.106997, 0.118441, 0.106997, 0.18812, 0.106997, 0.109221, 0.106997, 0.067594, 0.090864, 0.100716, 0.094817, 0.15284, 0.15284, 0.155435, 0.081712, 0.074921, 0.073402, 0.073402, 0.055536, 0.10481, 0.194234, 0.264545, 0.268042, 0.366687, 0.295083, 0.370445, 0.291804, 0.284882, 0.366687, 0.380708, 0.394753, 0.31487, 0.335645, 0.21291, 0.225814, 0.239899, 0.284882, 0.200174, 0.203355, 0.247041, 0.247041, 0.219301, 0.191378, 0.173081, 0.17593, 0.247041, 0.179055, 0.25406, 0.281712, 0.200174, 0.120615, 0.111485, 0.179055, 0.173081, 0.243554, 0.239899, 0.342579, 0.225814, 0.30533, 0.408655, 0.308712, 0.206376, 0.206376, 0.161087, 0.170161, 0.173081, 0.164327, 0.179055, 0.179055, 0.102787, 0.15284, 0.229226, 0.321458, 0.352862, 0.275179, 0.219301, 0.206376, 0.122885, 0.179055, 0.179055, 0.139895, 0.18812, 0.25031, 0.232838, 0.308712, 0.278302, 0.239899, 0.203355, 0.278302, 0.219301], '')</t>
  </si>
  <si>
    <t>UPI0000059D29 status=activ</t>
  </si>
  <si>
    <t>([0.079919, 0.129801, 0.191378, 0.219301, 0.247041, 0.281712, 0.185198, 0.216401, 0.147574, 0.111485, 0.134866, 0.191378, 0.18812, 0.203355, 0.284882, 0.284882, 0.278302, 0.281712, 0.281712, 0.196879, 0.18812, 0.295083, 0.18812, 0.170161, 0.15284, 0.102787, 0.109221, 0.185198, 0.196879, 0.291804, 0.271506, 0.26085, 0.232838, 0.182256, 0.147574, 0.161087, 0.164327, 0.17593, 0.17593, 0.173081, 0.278302, 0.243554, 0.247041, 0.268042, 0.278302, 0.31487, 0.394753, 0.394753, 0.387226, 0.374039, 0.408655, 0.480142, 0.458154, 0.380708, 0.480142, 0.433034, 0.422041, 0.394753, 0.308712, 0.275179, 0.324872, 0.284882, 0.384043, 0.339168, 0.42561, 0.387226, 0.342579, 0.308712, 0.247041], '')</t>
  </si>
  <si>
    <t>UPI0000059F9B status=activ</t>
  </si>
  <si>
    <t>([0.328603, 0.236433, 0.281712, 0.352862, 0.387226, 0.31487, 0.346032, 0.295083, 0.298791, 0.324872, 0.374039, 0.422041, 0.352862, 0.352862, 0.444081, 0.4292, 0.377384, 0.394753, 0.374039, 0.332115, 0.377384, 0.472492, 0.472492, 0.472492, 0.422041, 0.436924, 0.517562, 0.433034, 0.525368, 0.557691, 0.480142, 0.480142, 0.377384, 0.384043, 0.352862, 0.321458, 0.239899, 0.288399, 0.308712, 0.418646, 0.387226, 0.384043, 0.374039, 0.476583, 0.394753, 0.454136, 0.454136, 0.476583, 0.59508, 0.538167, 0.557691, 0.618285, 0.494003, 0.59014, 0.685117, 0.626927, 0.661982, 0.728858, 0.671169, 0.538167, 0.529623, 0.553315, 0.447574, 0.450668, 0.4292, 0.517562, 0.480142, 0.436924, 0.394753, 0.349426, 0.352862, 0.298791, 0.295083, 0.370445, 0.328603, 0.281712, 0.349426, 0.301917], '')</t>
  </si>
  <si>
    <t>[26, 28, 29, 48, 49, 50, 51, 53, 54, 55, 56, 57, 58, 59, 60, 61, 65]</t>
  </si>
  <si>
    <t>(8</t>
  </si>
  <si>
    <t>15)</t>
  </si>
  <si>
    <t>UPI000005A08B status=activ</t>
  </si>
  <si>
    <t>([0.505461, 0.541878, 0.454136, 0.366687, 0.408655, 0.436924, 0.359901, 0.418646, 0.450668, 0.476583, 0.454136, 0.390993, 0.422041, 0.359901, 0.359901, 0.281712, 0.278302, 0.377384, 0.36309, 0.408655, 0.339168, 0.281712, 0.281712, 0.311707, 0.394753, 0.301917, 0.298791, 0.374039, 0.339168, 0.291804, 0.284882, 0.31487, 0.42561, 0.339168, 0.321458, 0.311707, 0.311707, 0.229226, 0.219301, 0.219301, 0.216401, 0.275179, 0.275179, 0.271506, 0.239899, 0.243554, 0.25031, 0.25406, 0.284882, 0.206376, 0.243554, 0.170161, 0.17593, 0.164327, 0.236433, 0.321458, 0.236433, 0.26085, 0.236433, 0.232838, 0.236433, 0.236433, 0.21291, 0.25406, 0.216401, 0.26085, 0.216401, 0.284882, 0.243554, 0.161087, 0.25031, 0.200174], '')</t>
  </si>
  <si>
    <t>[0, 1]</t>
  </si>
  <si>
    <t>UPI000005A4AC status=activ</t>
  </si>
  <si>
    <t>([0.538167, 0.387226, 0.40511, 0.352862, 0.359901, 0.30533, 0.335645, 0.359901, 0.281712, 0.311707, 0.335645, 0.349426, 0.271506, 0.308712, 0.377384, 0.352862, 0.408655, 0.352862, 0.30533, 0.271506, 0.271506, 0.196879, 0.288399, 0.298791, 0.352862, 0.359901, 0.332115, 0.26085, 0.247041, 0.342579, 0.36309, 0.370445, 0.377384, 0.422041, 0.436924, 0.433034, 0.454136, 0.433034, 0.486429, 0.534167, 0.557691, 0.549308, 0.549308, 0.553315, 0.553315, 0.570702, 0.562014, 0.690604, 0.784345, 0.720929, 0.690604, 0.661982, 0.632174, 0.648219, 0.632174, 0.632174, 0.626927, 0.63748, 0.671169, 0.58069, 0.517562, 0.5017, 0.505461, 0.557691, 0.534167, 0.517562, 0.468512, 0.480142, 0.447574, 0.408655, 0.494003], '')</t>
  </si>
  <si>
    <t>[0, 39, 40, 41, 42, 43, 44, 45, 46, 47, 48, 49, 50, 51, 52, 53, 54, 55, 56, 57, 58, 59, 60, 61, 62, 63, 64, 65]</t>
  </si>
  <si>
    <t>(26</t>
  </si>
  <si>
    <t>27)</t>
  </si>
  <si>
    <t>UPI000005A5E1 status=activ</t>
  </si>
  <si>
    <t>([0.15008, 0.10481, 0.102787, 0.15008, 0.109221, 0.137348, 0.182256, 0.139895, 0.137348, 0.158265, 0.182256, 0.185198, 0.142424, 0.209395, 0.170161, 0.179055, 0.120615, 0.094817, 0.100716, 0.096677, 0.118441, 0.18812, 0.185198, 0.222385, 0.15008, 0.222385, 0.219301, 0.173081, 0.247041, 0.295083, 0.21291, 0.216401, 0.247041, 0.295083, 0.295083, 0.328603, 0.414856, 0.450668, 0.483068, 0.40511, 0.311707, 0.275179, 0.281712, 0.281712, 0.206376, 0.278302, 0.281712, 0.295083, 0.25031, 0.164327, 0.155435, 0.232838, 0.170161, 0.122885, 0.158265, 0.158265, 0.161087, 0.155435, 0.100716, 0.11371, 0.118441, 0.125101, 0.15008, 0.155435, 0.222385, 0.18812, 0.129801, 0.118441, 0.137348, 0.21291, 0.21291, 0.134866, 0.111485, 0.094817, 0.139895, 0.102787, 0.116183, 0.120615, 0.137348, 0.229226, 0.185198, 0.209395, 0.257454, 0.264545, 0.179055, 0.094817, 0.170161, 0.247041, 0.15008, 0.10481, 0.098513, 0.129801, 0.216401, 0.216401, 0.30533, 0.200174, 0.25031, 0.173081, 0.158265, 0.109221, 0.092881, 0.092881, 0.058088, 0.078022, 0.074921, 0.132295, 0.15284, 0.094817, 0.10481, 0.158265, 0.185198, 0.196879, 0.147574, 0.142424, 0.170161, 0.11371, 0.170161, 0.164327, 0.155435, 0.185198, 0.222385, 0.167087, 0.206376, 0.328603, 0.281712, 0.200174, 0.158265, 0.232838, 0.239899, 0.17593, 0.17593, 0.185198, 0.144935, 0.219301, 0.229226, 0.194234, 0.271506, 0.268042, 0.257454, 0.332115, 0.219301, 0.15008, 0.239899, 0.232838, 0.144935, 0.147574, 0.194234, 0.161087, 0.161087, 0.243554, 0.247041, 0.275179, 0.288399, 0.291804, 0.26085, 0.219301, 0.229226, 0.203355, 0.21291, 0.18812, 0.158265, 0.232838, 0.301917, 0.26085, 0.203355], '')</t>
  </si>
  <si>
    <t>UPI000005A5E4 status=activ</t>
  </si>
  <si>
    <t>([0.21291, 0.15284, 0.21291, 0.21291, 0.122885, 0.15284, 0.18812, 0.116183, 0.15008, 0.179055, 0.200174, 0.179055, 0.158265, 0.161087, 0.18812, 0.109221, 0.111485, 0.118441, 0.122885, 0.137348, 0.21291, 0.203355, 0.275179, 0.275179, 0.268042, 0.380708, 0.387226, 0.311707, 0.318242, 0.31487, 0.321458, 0.26085, 0.291804, 0.25031, 0.268042, 0.275179, 0.359901, 0.370445, 0.298791, 0.229226, 0.318242, 0.239899, 0.311707, 0.308712, 0.301917, 0.346032, 0.335645, 0.321458, 0.390993, 0.497853, 0.5017, 0.490133, 0.557691, 0.480142, 0.436924, 0.436924, 0.4292, 0.328603, 0.257454, 0.247041, 0.243554, 0.243554, 0.291804, 0.229226, 0.194234, 0.200174, 0.200174, 0.182256, 0.18812, 0.11371, 0.118441, 0.0704, 0.047319, 0.047319, 0.090864, 0.11371, 0.116183, 0.109221, 0.127496, 0.147574, 0.216401, 0.179055, 0.111485, 0.139895, 0.194234, 0.236433, 0.225814, 0.225814, 0.247041, 0.275179, 0.346032, 0.366687, 0.36309, 0.4292, 0.444081, 0.440853, 0.521092, 0.418646, 0.436924, 0.476583, 0.42561, 0.390993, 0.51388, 0.608892, 0.509769, 0.517562, 0.517562, 0.447574, 0.440853, 0.454136, 0.422041, 0.480142, 0.444081, 0.56648, 0.562014, 0.562014, 0.483068, 0.366687, 0.447574, 0.465241, 0.494003, 0.608892, 0.608892, 0.509769, 0.509769, 0.521092, 0.521092, 0.525368, 0.613573, 0.648219, 0.5017, 0.480142, 0.461924, 0.36309, 0.346032, 0.356642, 0.281712, 0.291804, 0.401658, 0.401658, 0.308712, 0.31487, 0.216401, 0.257454, 0.318242, 0.324872, 0.387226, 0.298791, 0.281712, 0.21291, 0.18812, 0.219301, 0.243554, 0.155435, 0.15008, 0.142424, 0.137348, 0.167087, 0.232838, 0.257454, 0.185198, 0.26085, 0.179055, 0.275179, 0.170161, 0.173081, 0.185198, 0.134866, 0.209395, 0.209395, 0.25406, 0.225814, 0.271506, 0.243554, 0.31487, 0.42561, 0.398279, 0.377384, 0.387226, 0.339168, 0.243554], '')</t>
  </si>
  <si>
    <t>[50, 52, 96, 102, 103, 104, 105, 106, 113, 114, 115, 121, 122, 123, 124, 125, 126, 127, 128, 129, 130]</t>
  </si>
  <si>
    <t>20)</t>
  </si>
  <si>
    <t>UPI000005A680 status=activ</t>
  </si>
  <si>
    <t>([0.085092, 0.090864, 0.15008, 0.203355, 0.25406, 0.236433, 0.15284, 0.185198, 0.21291, 0.161087, 0.134866, 0.185198, 0.206376, 0.164327, 0.164327, 0.185198, 0.179055, 0.257454, 0.243554, 0.332115, 0.398279, 0.414856, 0.359901, 0.339168, 0.236433, 0.147574, 0.209395, 0.308712, 0.318242, 0.284882, 0.398279, 0.380708, 0.275179, 0.288399, 0.342579, 0.243554, 0.308712, 0.335645, 0.332115, 0.295083, 0.18812, 0.191378, 0.106997, 0.118441, 0.116183, 0.194234, 0.295083, 0.257454, 0.275179, 0.281712, 0.332115, 0.196879, 0.191378, 0.185198, 0.116183, 0.137348, 0.21291, 0.216401, 0.116183, 0.071867, 0.100716, 0.11371, 0.118441, 0.219301, 0.284882, 0.291804, 0.21291, 0.206376, 0.147574, 0.086953, 0.06312, 0.060549, 0.120615, 0.164327, 0.164327, 0.243554, 0.239899, 0.25031, 0.264545, 0.268042, 0.36309, 0.36309, 0.401658, 0.394753, 0.332115, 0.25031, 0.268042, 0.30533, 0.295083, 0.366687, 0.447574, 0.444081, 0.450668, 0.461924, 0.509769, 0.509769, 0.5017, 0.505461, 0.497853, 0.497853, 0.604312, 0.604312, 0.494003, 0.545602, 0.444081, 0.444081, 0.545602, 0.490133, 0.529623, 0.497853, 0.51388, 0.433034, 0.436924, 0.41194, 0.366687, 0.264545, 0.324872, 0.328603, 0.243554, 0.243554, 0.170161, 0.10481, 0.106997, 0.096677, 0.092881, 0.15284, 0.17593, 0.144935, 0.144935, 0.120615, 0.118441, 0.085092, 0.118441, 0.116183, 0.092881, 0.086953, 0.142424, 0.139895, 0.10481], '')</t>
  </si>
  <si>
    <t>[94, 95, 96, 97, 100, 101, 103, 106, 108, 110]</t>
  </si>
  <si>
    <t>UPI000005A698 status=activ</t>
  </si>
  <si>
    <t>([0.648219, 0.707965, 0.754692, 0.795062, 0.801317, 0.846163, 0.849326, 0.73685, 0.771762, 0.750527, 0.779859, 0.779859, 0.733139, 0.720929, 0.741537, 0.859585, 0.849326, 0.834292, 0.849326, 0.849326, 0.852992, 0.812494, 0.81615, 0.81615, 0.81615, 0.795062, 0.788093, 0.788093, 0.88723, 0.856457, 0.88723, 0.812494, 0.83125, 0.795062, 0.791621, 0.791621, 0.76285, 0.759478, 0.724957, 0.694846, 0.750527, 0.83125, 0.856457, 0.823549, 0.784345, 0.728858], '')</t>
  </si>
  <si>
    <t>[0, 1, 2, 3, 4, 5, 6, 7, 8, 9, 10, 11, 12, 13, 14, 15, 16, 17, 18, 19, 20, 21, 22, 23, 24, 25, 26, 27, 28, 29, 30, 31, 32, 33, 34, 35, 36, 37, 38, 39, 40, 41, 42, 43, 44, 45]</t>
  </si>
  <si>
    <t>(45</t>
  </si>
  <si>
    <t>UPI000005A7ED status=activ</t>
  </si>
  <si>
    <t>([0.324872, 0.321458, 0.206376, 0.257454, 0.308712, 0.335645, 0.268042, 0.203355, 0.239899, 0.275179, 0.301917, 0.328603, 0.298791, 0.291804, 0.200174, 0.147574, 0.229226, 0.232838, 0.291804, 0.291804, 0.370445, 0.377384, 0.401658, 0.476583, 0.480142, 0.398279, 0.398279, 0.480142, 0.622677, 0.509769, 0.541878, 0.447574, 0.480142, 0.509769, 0.5017, 0.604312, 0.703578, 0.694846, 0.553315, 0.59508, 0.517562, 0.436924, 0.349426, 0.349426, 0.408655, 0.41194, 0.41194, 0.42561, 0.42561, 0.398279, 0.458154, 0.422041, 0.51388, 0.486429, 0.398279, 0.408655, 0.321458, 0.311707, 0.31487, 0.42561, 0.418646, 0.483068, 0.480142, 0.497853, 0.5017, 0.380708, 0.30533, 0.377384, 0.398279, 0.401658, 0.40511, 0.4292, 0.436924, 0.36309, 0.359901, 0.414856, 0.332115, 0.390993, 0.390993, 0.308712, 0.301917, 0.222385, 0.203355, 0.257454, 0.321458, 0.25406, 0.339168, 0.339168, 0.339168, 0.222385, 0.222385, 0.144935, 0.147574, 0.120615, 0.144935, 0.116183, 0.109221, 0.15008, 0.142424, 0.109221, 0.164327, 0.118441, 0.18812], '')</t>
  </si>
  <si>
    <t>[28, 29, 30, 33, 34, 35, 36, 37, 38, 39, 40, 52, 64]</t>
  </si>
  <si>
    <t>(7</t>
  </si>
  <si>
    <t>10)</t>
  </si>
  <si>
    <t>UPI000005A7EF status=activ</t>
  </si>
  <si>
    <t>([0.083462, 0.122885, 0.129801, 0.206376, 0.268042, 0.216401, 0.247041, 0.281712, 0.30533, 0.301917, 0.324872, 0.352862, 0.41194, 0.384043, 0.384043, 0.380708, 0.384043, 0.476583, 0.56648, 0.472492, 0.476583, 0.476583, 0.472492, 0.433034, 0.377384, 0.356642, 0.422041, 0.398279, 0.401658, 0.398279, 0.398279, 0.398279, 0.308712, 0.332115, 0.332115, 0.30533, 0.243554, 0.239899, 0.222385, 0.15284, 0.142424, 0.194234, 0.203355, 0.206376, 0.203355, 0.229226, 0.173081, 0.122885, 0.15284, 0.15284, 0.102787, 0.083462, 0.055536, 0.094817, 0.094817, 0.109221, 0.085092, 0.122885, 0.122885, 0.134866, 0.194234, 0.291804, 0.291804, 0.268042, 0.264545, 0.332115, 0.328603, 0.394753, 0.458154, 0.359901, 0.352862, 0.42561, 0.465241, 0.447574, 0.380708, 0.387226, 0.311707, 0.377384, 0.380708, 0.377384, 0.359901, 0.377384, 0.301917, 0.298791, 0.288399, 0.225814, 0.222385, 0.219301, 0.196879, 0.196879, 0.25406, 0.225814, 0.200174, 0.196879, 0.264545, 0.318242, 0.281712, 0.366687, 0.335645, 0.291804], '')</t>
  </si>
  <si>
    <t>[18]</t>
  </si>
  <si>
    <t>UPI000005A7F1 status=activ</t>
  </si>
  <si>
    <t>([0.398279, 0.42561, 0.335645, 0.390993, 0.318242, 0.257454, 0.295083, 0.328603, 0.291804, 0.318242, 0.346032, 0.352862, 0.275179, 0.264545, 0.264545, 0.339168, 0.328603, 0.332115, 0.335645, 0.335645, 0.36309, 0.450668, 0.454136, 0.42561, 0.41194, 0.494003, 0.59014, 0.58069, 0.575842, 0.553315, 0.440853, 0.461924, 0.497853, 0.534167, 0.447574, 0.450668, 0.377384, 0.380708, 0.298791, 0.271506, 0.194234, 0.275179, 0.281712, 0.281712, 0.387226, 0.40511, 0.40511, 0.339168, 0.366687, 0.308712, 0.288399, 0.332115, 0.308712, 0.288399, 0.31487, 0.36309, 0.30533, 0.377384, 0.387226, 0.472492, 0.418646, 0.480142, 0.468512, 0.349426, 0.324872, 0.342579, 0.324872, 0.324872, 0.384043, 0.264545, 0.328603, 0.42561, 0.494003, 0.472492, 0.454136, 0.450668, 0.486429, 0.557691, 0.529623, 0.521092, 0.521092, 0.618285, 0.604312, 0.585406, 0.728858, 0.754692, 0.703578, 0.690604, 0.657645, 0.632174, 0.819762, 0.795062], '')</t>
  </si>
  <si>
    <t>[26, 27, 28, 29, 33, 77, 78, 79, 80, 81, 82, 83, 84, 85, 86, 87, 88, 89, 90, 91]</t>
  </si>
  <si>
    <t>(14</t>
  </si>
  <si>
    <t>19)</t>
  </si>
  <si>
    <t>UPI000005A7FB status=activ</t>
  </si>
  <si>
    <t>([0.440853, 0.472492, 0.458154, 0.352862, 0.380708, 0.418646, 0.342579, 0.40511, 0.42561, 0.458154, 0.476583, 0.476583, 0.509769, 0.4292, 0.346032, 0.433034, 0.352862, 0.440853, 0.352862, 0.352862, 0.356642, 0.264545, 0.26085, 0.301917, 0.390993, 0.324872, 0.328603, 0.418646, 0.398279, 0.394753, 0.387226, 0.414856, 0.418646, 0.349426, 0.433034, 0.509769, 0.480142, 0.494003, 0.509769, 0.570702, 0.486429, 0.483068, 0.476583, 0.450668, 0.374039, 0.370445, 0.370445, 0.366687, 0.36309, 0.332115, 0.308712, 0.275179, 0.209395, 0.209395, 0.257454, 0.206376, 0.170161, 0.164327, 0.219301], '')</t>
  </si>
  <si>
    <t>[12, 35, 38, 39]</t>
  </si>
  <si>
    <t>UPI000005A94A status=activ</t>
  </si>
  <si>
    <t>([0.074921, 0.118441, 0.058088, 0.083462, 0.083462, 0.106997, 0.132295, 0.106997, 0.139895, 0.164327, 0.125101, 0.147574, 0.116183, 0.11371, 0.167087, 0.18812, 0.15284, 0.15008, 0.090864, 0.090864, 0.173081, 0.161087, 0.100716, 0.179055, 0.17593, 0.206376, 0.203355, 0.206376, 0.194234, 0.137348, 0.155435, 0.225814, 0.236433, 0.236433, 0.232838, 0.232838, 0.311707, 0.349426, 0.311707, 0.398279, 0.318242, 0.311707, 0.398279, 0.486429, 0.401658, 0.370445, 0.377384, 0.349426, 0.271506, 0.346032, 0.414856, 0.352862, 0.36309, 0.278302, 0.278302, 0.275179, 0.200174, 0.132295, 0.147574, 0.116183, 0.116183, 0.17593, 0.173081, 0.173081, 0.170161, 0.222385, 0.229226, 0.194234, 0.200174, 0.268042, 0.232838, 0.191378, 0.200174, 0.15008, 0.232838], '')</t>
  </si>
  <si>
    <t>UPI00000AF575 status=activ</t>
  </si>
  <si>
    <t>([0.079919, 0.129801, 0.161087, 0.247041, 0.182256, 0.229226, 0.275179, 0.31487, 0.342579, 0.271506, 0.206376, 0.243554, 0.268042, 0.185198, 0.21291, 0.232838, 0.26085, 0.366687, 0.30533, 0.288399, 0.346032, 0.335645, 0.335645, 0.346032, 0.346032, 0.311707, 0.308712, 0.332115, 0.25031, 0.25031, 0.342579, 0.359901, 0.356642, 0.271506, 0.377384, 0.356642, 0.342579, 0.243554, 0.164327, 0.182256, 0.284882, 0.232838, 0.284882, 0.271506, 0.268042, 0.232838, 0.342579, 0.342579, 0.321458, 0.291804, 0.301917, 0.26085, 0.243554, 0.26085, 0.328603, 0.216401, 0.134866, 0.11371, 0.18812, 0.179055, 0.216401, 0.134866, 0.21291, 0.144935, 0.158265, 0.158265, 0.167087, 0.179055, 0.179055, 0.144935, 0.200174, 0.18812, 0.15008, 0.239899, 0.200174, 0.142424, 0.247041, 0.243554, 0.243554, 0.229226, 0.281712, 0.225814, 0.239899, 0.239899, 0.222385, 0.21291, 0.15284, 0.147574, 0.137348, 0.142424, 0.179055, 0.139895, 0.085092, 0.118441, 0.06312, 0.079919, 0.125101, 0.096677, 0.098513, 0.122885, 0.147574, 0.155435, 0.222385, 0.264545, 0.185198, 0.288399, 0.21291, 0.247041, 0.21291, 0.219301, 0.170161, 0.167087, 0.182256, 0.200174, 0.247041, 0.298791, 0.25406, 0.206376, 0.203355, 0.209395, 0.206376, 0.173081, 0.167087, 0.170161, 0.167087, 0.225814, 0.206376, 0.281712, 0.349426, 0.380708, 0.384043, 0.4292, 0.349426, 0.422041, 0.422041, 0.41194, 0.458154, 0.408655, 0.440853, 0.486429, 0.59917, 0.632174, 0.553315, 0.613573, 0.509769, 0.509769, 0.476583, 0.494003, 0.450668, 0.380708, 0.401658, 0.356642, 0.346032, 0.332115, 0.324872, 0.390993, 0.281712, 0.271506, 0.377384, 0.390993, 0.398279, 0.394753, 0.366687, 0.370445, 0.359901, 0.36309, 0.36309, 0.398279, 0.291804, 0.291804, 0.356642, 0.229226, 0.275179, 0.243554, 0.25031, 0.216401, 0.15008, 0.167087, 0.120615, 0.10481, 0.098513, 0.090864, 0.05306, 0.049374, 0.074921, 0.090864, 0.142424, 0.120615, 0.076542, 0.134866, 0.167087, 0.088832, 0.158265, 0.106997, 0.142424, 0.229226, 0.229226, 0.311707, 0.41194, 0.398279, 0.422041, 0.349426, 0.335645, 0.377384, 0.384043, 0.374039, 0.268042, 0.278302, 0.335645, 0.318242, 0.281712, 0.295083, 0.380708, 0.321458, 0.380708, 0.298791, 0.18812, 0.216401, 0.216401, 0.216401, 0.257454, 0.179055, 0.155435, 0.164327, 0.21291, 0.203355, 0.222385, 0.311707, 0.311707, 0.346032, 0.352862, 0.384043, 0.352862, 0.31487, 0.275179, 0.200174, 0.225814, 0.31487, 0.288399, 0.196879, 0.15008, 0.17593, 0.232838, 0.332115, 0.243554, 0.222385, 0.191378, 0.179055, 0.100716, 0.100716, 0.079919, 0.129801, 0.137348, 0.139895, 0.164327, 0.281712, 0.321458, 0.278302, 0.239899, 0.271506, 0.264545, 0.295083, 0.321458, 0.31487, 0.311707, 0.387226, 0.349426, 0.311707, 0.216401, 0.225814, 0.247041, 0.243554, 0.25031, 0.167087, 0.106997, 0.056825, 0.028695, 0.037156, 0.058088, 0.073402, 0.060549, 0.10481, 0.073402, 0.069024, 0.069024, 0.043307, 0.047319, 0.067594, 0.106997, 0.147574, 0.164327, 0.142424, 0.096677, 0.055536, 0.094817, 0.118441, 0.209395, 0.288399, 0.25031, 0.196879, 0.232838, 0.264545, 0.264545, 0.239899, 0.229226, 0.200174, 0.216401, 0.137348, 0.109221, 0.125101, 0.158265, 0.144935, 0.090864, 0.11371, 0.17593, 0.142424, 0.116183, 0.120615, 0.073402, 0.10481, 0.102787, 0.067594, 0.067594, 0.055536, 0.098513, 0.106997, 0.139895, 0.196879, 0.170161, 0.200174, 0.182256, 0.170161, 0.26085, 0.25406, 0.291804, 0.298791, 0.349426, 0.398279, 0.387226, 0.483068, 0.377384, 0.401658, 0.454136, 0.41194, 0.366687, 0.387226, 0.374039, 0.366687, 0.377384, 0.384043, 0.301917, 0.196879, 0.200174, 0.18812, 0.185198, 0.182256, 0.15284, 0.102787, 0.15008, 0.155435, 0.090864, 0.15284, 0.196879, 0.15008, 0.106997, 0.139895, 0.116183, 0.118441, 0.120615, 0.056825, 0.118441, 0.155435, 0.275179, 0.288399, 0.18812, 0.291804, 0.308712, 0.25031, 0.324872, 0.209395, 0.132295, 0.222385, 0.209395, 0.216401, 0.17593, 0.236433, 0.206376, 0.219301, 0.219301, 0.209395, 0.232838, 0.216401, 0.284882, 0.196879, 0.191378, 0.31487, 0.268042, 0.278302, 0.374039, 0.275179, 0.332115, 0.324872, 0.308712, 0.321458, 0.301917, 0.352862, 0.359901, 0.42561, 0.377384, 0.291804, 0.308712, 0.359901, 0.295083, 0.161087, 0.219301, 0.232838, 0.142424, 0.167087, 0.094817, 0.111485, 0.21291, 0.164327, 0.216401, 0.232838, 0.239899, 0.268042, 0.232838, 0.288399, 0.26085, 0.26085, 0.356642, 0.257454, 0.257454, 0.324872, 0.433034, 0.436924, 0.422041, 0.534167, 0.483068, 0.626927, 0.622677, 0.570702, 0.699094, 0.648219, 0.541878, 0.541878, 0.538167, 0.517562, 0.494003, 0.494003, 0.454136, 0.468512, 0.59508, 0.58069, 0.529623, 0.521092, 0.51388, 0.51388, 0.40511, 0.458154, 0.422041, 0.308712, 0.328603, 0.232838, 0.236433, 0.301917, 0.25406, 0.164327, 0.239899, 0.232838, 0.268042, 0.332115, 0.216401, 0.21291, 0.268042, 0.222385, 0.206376, 0.21291, 0.21291, 0.21291, 0.137348, 0.147574, 0.185198, 0.111485, 0.170161, 0.239899, 0.236433, 0.200174, 0.288399, 0.288399, 0.311707, 0.229226, 0.158265, 0.257454, 0.25031, 0.232838, 0.291804, 0.236433, 0.161087, 0.167087, 0.239899, 0.328603, 0.222385, 0.275179, 0.291804, 0.229226, 0.222385, 0.200174, 0.200174, 0.200174, 0.216401, 0.132295, 0.206376, 0.301917, 0.21291, 0.216401, 0.21291, 0.271506, 0.352862, 0.444081, 0.4292, 0.352862, 0.335645, 0.352862, 0.335645, 0.374039, 0.458154, 0.458154, 0.387226, 0.42561, 0.433034, 0.332115, 0.408655, 0.408655, 0.311707, 0.422041, 0.41194, 0.346032, 0.25031, 0.26085, 0.281712, 0.295083, 0.380708, 0.298791, 0.398279, 0.377384, 0.387226, 0.342579, 0.318242, 0.41194, 0.4292, 0.377384, 0.483068, 0.468512, 0.418646], '')</t>
  </si>
  <si>
    <t>[140, 141, 142, 143, 144, 145, 437, 439, 440, 441, 442, 443, 444, 445, 446, 447, 452, 453, 454, 455, 456, 457]</t>
  </si>
  <si>
    <t>UPI00000AF5C4 status=activ</t>
  </si>
  <si>
    <t>([0.179055, 0.232838, 0.281712, 0.167087, 0.216401, 0.26085, 0.308712, 0.377384, 0.408655, 0.422041, 0.450668, 0.390993, 0.394753, 0.398279, 0.30533, 0.321458, 0.332115, 0.332115, 0.408655, 0.422041, 0.324872, 0.401658, 0.408655, 0.401658, 0.480142, 0.472492, 0.468512, 0.450668, 0.422041, 0.422041, 0.433034, 0.418646, 0.553315, 0.545602, 0.447574, 0.549308, 0.538167, 0.525368, 0.440853, 0.418646, 0.390993, 0.42561, 0.414856, 0.41194, 0.414856, 0.450668, 0.454136, 0.384043, 0.321458, 0.247041, 0.25031, 0.243554, 0.222385, 0.194234, 0.18812, 0.191378, 0.161087, 0.161087, 0.247041, 0.243554, 0.275179, 0.374039, 0.359901, 0.359901, 0.352862, 0.271506, 0.200174, 0.200174, 0.268042, 0.25406, 0.324872, 0.318242, 0.31487, 0.339168, 0.268042, 0.264545, 0.311707, 0.346032, 0.247041, 0.173081, 0.243554, 0.243554, 0.239899, 0.239899, 0.216401, 0.134866, 0.206376, 0.271506, 0.271506, 0.275179, 0.356642, 0.387226, 0.352862, 0.328603, 0.342579, 0.328603, 0.308712, 0.257454, 0.25406, 0.288399, 0.324872, 0.328603, 0.298791, 0.200174, 0.25406, 0.284882, 0.284882, 0.284882, 0.281712, 0.247041, 0.170161, 0.106997, 0.083462, 0.102787, 0.118441, 0.11371, 0.173081, 0.203355, 0.278302, 0.196879, 0.196879, 0.15284, 0.132295, 0.15008, 0.247041, 0.268042, 0.26085, 0.335645, 0.25031, 0.247041, 0.275179, 0.346032, 0.4292, 0.4292, 0.422041, 0.342579, 0.349426, 0.352862, 0.352862, 0.359901, 0.356642, 0.394753, 0.468512, 0.414856, 0.414856, 0.414856, 0.414856, 0.346032, 0.346032, 0.398279, 0.401658, 0.40511, 0.414856, 0.418646, 0.42561, 0.342579, 0.359901, 0.318242, 0.31487, 0.31487, 0.206376, 0.291804, 0.229226, 0.232838, 0.311707, 0.321458, 0.321458, 0.243554, 0.229226, 0.264545, 0.209395, 0.144935, 0.142424, 0.142424, 0.147574, 0.118441, 0.158265, 0.194234, 0.194234, 0.164327, 0.127496, 0.21291, 0.17593, 0.275179, 0.225814], '')</t>
  </si>
  <si>
    <t>[32, 33, 35, 36, 37]</t>
  </si>
  <si>
    <t>UPI00000B009A status=activ</t>
  </si>
  <si>
    <t>([0.239899, 0.164327, 0.200174, 0.10481, 0.132295, 0.086953, 0.056825, 0.060549, 0.078022, 0.054297, 0.073402, 0.090864, 0.158265, 0.278302, 0.275179, 0.278302, 0.275179, 0.295083, 0.216401, 0.21291, 0.21291, 0.17593, 0.161087, 0.167087, 0.239899, 0.164327, 0.216401, 0.298791, 0.295083, 0.298791, 0.394753, 0.377384, 0.377384, 0.335645, 0.21291, 0.139895, 0.118441, 0.125101, 0.17593, 0.236433, 0.25406, 0.243554, 0.281712, 0.374039, 0.30533, 0.335645, 0.335645, 0.281712, 0.200174, 0.247041, 0.236433, 0.264545, 0.278302, 0.271506, 0.200174, 0.18812, 0.264545, 0.206376, 0.142424, 0.122885, 0.129801, 0.127496, 0.122885, 0.118441, 0.06184, 0.090864, 0.051831, 0.074921, 0.122885, 0.200174, 0.120615, 0.102787, 0.055536, 0.05306, 0.044297, 0.049374, 0.048328, 0.029376, 0.055536, 0.083462, 0.102787, 0.116183, 0.116183, 0.0704, 0.058088, 0.109221, 0.094817, 0.132295, 0.147574, 0.144935, 0.079919, 0.090864, 0.11371, 0.173081, 0.182256, 0.137348, 0.219301, 0.236433, 0.335645, 0.332115, 0.239899, 0.232838, 0.127496, 0.078022, 0.129801, 0.081712, 0.079919, 0.100716, 0.078022, 0.096677, 0.10481, 0.182256, 0.257454, 0.247041, 0.173081, 0.098513, 0.161087, 0.161087, 0.155435, 0.125101, 0.0704, 0.118441, 0.118441, 0.120615, 0.203355, 0.196879, 0.209395, 0.222385, 0.229226, 0.209395, 0.098513, 0.060549, 0.060549, 0.046336, 0.055536, 0.0704, 0.120615, 0.06312, 0.056825, 0.120615, 0.134866, 0.219301, 0.18812, 0.196879, 0.278302, 0.239899, 0.167087, 0.15008, 0.085092, 0.067594, 0.111485, 0.194234, 0.25406, 0.158265, 0.194234, 0.170161, 0.191378, 0.120615, 0.216401, 0.232838, 0.21291, 0.222385, 0.222385, 0.155435, 0.088832, 0.060549, 0.03976, 0.069024, 0.079919, 0.134866, 0.167087, 0.109221, 0.076542, 0.086953, 0.088832, 0.047319, 0.047319, 0.050641, 0.05306, 0.031287, 0.023534, 0.026338, 0.022667, 0.022667, 0.025762, 0.056825, 0.083462, 0.067594, 0.038858, 0.038042, 0.041405, 0.022667, 0.032017, 0.051831, 0.026892, 0.045352, 0.046336, 0.050641, 0.049374, 0.069024, 0.06184, 0.048328, 0.023534, 0.015344, 0.014586, 0.024826, 0.020522, 0.01227, 0.021381, 0.038858, 0.073402, 0.071867, 0.081712, 0.116183, 0.106997, 0.090864, 0.111485, 0.111485, 0.085092, 0.096677, 0.134866, 0.120615, 0.173081, 0.161087, 0.185198, 0.164327, 0.144935, 0.158265, 0.264545, 0.281712, 0.185198, 0.185198, 0.185198, 0.170161, 0.15284, 0.158265, 0.278302, 0.243554, 0.349426, 0.264545, 0.216401, 0.18812, 0.268042, 0.268042, 0.374039, 0.356642, 0.384043, 0.281712, 0.284882, 0.288399, 0.301917, 0.308712, 0.209395, 0.229226, 0.324872, 0.236433, 0.225814, 0.225814, 0.200174, 0.158265, 0.295083, 0.209395, 0.158265, 0.194234, 0.216401, 0.21291, 0.311707, 0.308712, 0.433034, 0.408655, 0.401658, 0.370445, 0.401658, 0.505461, 0.486429, 0.4292, 0.4292, 0.454136, 0.36309, 0.31487, 0.268042, 0.21291, 0.328603, 0.394753, 0.342579, 0.335645, 0.247041, 0.18812, 0.18812, 0.155435, 0.127496, 0.127496, 0.081712, 0.067594, 0.043307, 0.048328, 0.078022, 0.109221, 0.050641, 0.094817, 0.155435, 0.236433, 0.291804, 0.301917, 0.257454, 0.311707, 0.328603, 0.433034, 0.418646, 0.422041, 0.450668, 0.390993, 0.295083, 0.387226, 0.36309, 0.433034, 0.40511, 0.335645, 0.359901, 0.422041, 0.422041, 0.440853, 0.324872, 0.308712, 0.298791, 0.366687, 0.332115, 0.308712, 0.21291, 0.229226, 0.196879, 0.196879, 0.30533, 0.408655, 0.390993, 0.401658, 0.370445, 0.349426, 0.328603, 0.342579, 0.311707, 0.308712, 0.271506, 0.384043, 0.380708, 0.30533, 0.268042, 0.321458, 0.298791, 0.366687, 0.332115, 0.318242, 0.239899, 0.236433, 0.225814, 0.247041, 0.332115, 0.281712, 0.229226, 0.295083, 0.222385, 0.271506, 0.26085, 0.284882, 0.216401, 0.216401, 0.209395, 0.129801, 0.116183, 0.079919, 0.090864, 0.17593, 0.239899, 0.335645, 0.271506, 0.216401, 0.222385, 0.222385, 0.295083, 0.359901, 0.298791, 0.36309, 0.418646, 0.422041, 0.422041, 0.40511, 0.366687, 0.390993, 0.422041, 0.42561, 0.525368, 0.497853, 0.440853, 0.4292, 0.40511, 0.387226, 0.377384, 0.352862, 0.359901, 0.335645, 0.359901, 0.422041, 0.433034, 0.414856, 0.42561, 0.335645, 0.398279, 0.433034, 0.483068, 0.56648, 0.59014, 0.483068, 0.483068, 0.529623, 0.418646, 0.394753, 0.486429, 0.562014, 0.58069, 0.509769, 0.529623, 0.5017, 0.418646, 0.346032, 0.36309, 0.25031, 0.339168, 0.36309, 0.288399, 0.324872, 0.342579, 0.324872, 0.422041, 0.370445, 0.356642, 0.458154, 0.483068, 0.480142, 0.41194, 0.41194, 0.486429, 0.509769, 0.525368, 0.529623, 0.570702, 0.534167, 0.553315, 0.549308, 0.525368, 0.632174, 0.468512, 0.468512, 0.370445, 0.352862, 0.387226, 0.40511, 0.418646, 0.349426, 0.352862, 0.42561, 0.352862, 0.268042, 0.247041, 0.185198, 0.185198, 0.209395, 0.222385, 0.318242, 0.311707, 0.328603, 0.335645, 0.418646, 0.346032, 0.4292, 0.4292, 0.422041, 0.41194, 0.408655, 0.5017, 0.494003, 0.534167, 0.483068, 0.541878, 0.480142, 0.465241, 0.549308, 0.541878, 0.534167, 0.557691, 0.545602, 0.447574, 0.352862, 0.298791, 0.374039, 0.291804, 0.18812, 0.21291, 0.219301, 0.219301, 0.122885, 0.102787, 0.088832, 0.11371, 0.132295, 0.191378, 0.295083, 0.328603, 0.247041, 0.25031, 0.25031, 0.182256, 0.25031, 0.342579, 0.394753, 0.384043, 0.398279, 0.472492, 0.480142, 0.387226, 0.349426, 0.461924, 0.486429, 0.387226, 0.454136, 0.444081, 0.450668, 0.384043, 0.366687, 0.384043, 0.264545, 0.170161, 0.257454, 0.232838, 0.232838, 0.26085, 0.271506, 0.30533, 0.335645, 0.335645, 0.328603, 0.356642, 0.239899, 0.232838, 0.318242, 0.346032, 0.268042, 0.173081, 0.137348, 0.076542, 0.11371, 0.206376, 0.173081, 0.15284, 0.18812, 0.11371, 0.116183, 0.116183, 0.111485, 0.120615, 0.137348, 0.219301, 0.225814, 0.243554, 0.25031, 0.219301, 0.203355, 0.219301, 0.21291, 0.30533, 0.298791, 0.30533, 0.179055, 0.295083, 0.332115, 0.284882, 0.387226, 0.346032, 0.335645, 0.284882, 0.264545, 0.264545, 0.25031, 0.182256, 0.264545, 0.229226, 0.182256, 0.111485, 0.170161, 0.243554, 0.196879, 0.30533, 0.308712, 0.380708, 0.301917, 0.271506, 0.318242, 0.295083, 0.335645, 0.271506, 0.275179, 0.196879, 0.127496, 0.074921, 0.11371, 0.125101, 0.15008, 0.236433, 0.222385, 0.179055, 0.179055, 0.219301, 0.206376, 0.127496, 0.185198, 0.182256, 0.206376, 0.161087, 0.18812, 0.147574, 0.173081, 0.185198, 0.257454, 0.284882, 0.275179, 0.288399, 0.281712, 0.281712, 0.185198, 0.209395, 0.25031, 0.25031, 0.236433, 0.155435, 0.236433, 0.137348, 0.200174, 0.144935, 0.18812, 0.096677, 0.069024, 0.056825, 0.094817, 0.100716, 0.098513, 0.164327, 0.125101, 0.125101, 0.127496, 0.225814, 0.295083, 0.288399, 0.17593, 0.15008, 0.164327, 0.100716, 0.100716, 0.092881, 0.055536, 0.049374, 0.071867, 0.129801, 0.15284, 0.079919, 0.043307, 0.067594, 0.038042, 0.027463, 0.021816, 0.012727, 0.011903, 0.01204, 0.008624, 0.011518, 0.013613, 0.01227, 0.013265, 0.021816, 0.021816, 0.045352, 0.036378, 0.024826, 0.025762, 0.032677, 0.073402, 0.071867, 0.060549, 0.085092, 0.096677, 0.090864, 0.092881, 0.092881, 0.049374, 0.088832, 0.120615, 0.118441, 0.111485, 0.173081, 0.167087, 0.167087, 0.102787, 0.073402, 0.129801, 0.0704, 0.051831, 0.042364, 0.078022, 0.055536, 0.069024, 0.058088, 0.076542, 0.132295, 0.069024, 0.098513, 0.092881, 0.048328, 0.051831, 0.056825, 0.051831, 0.050641, 0.030003, 0.025316, 0.049374, 0.038858, 0.045352, 0.059222, 0.034068, 0.034884, 0.048328, 0.05306, 0.06312, 0.06312, 0.066181, 0.0704, 0.051831, 0.024826, 0.047319, 0.044297, 0.048328, 0.031287, 0.031287, 0.055536, 0.064632, 0.058088, 0.0704, 0.086953, 0.088832, 0.074921, 0.078022, 0.081712, 0.035586, 0.059222, 0.064632, 0.064632, 0.064632, 0.06312, 0.139895, 0.078022, 0.079919, 0.120615, 0.17593, 0.147574, 0.078022, 0.083462, 0.069024, 0.071867, 0.086953, 0.106997, 0.132295, 0.102787, 0.102787, 0.191378, 0.179055, 0.109221, 0.06184, 0.10481, 0.102787, 0.06312, 0.111485, 0.111485, 0.111485, 0.120615, 0.090864, 0.170161, 0.216401, 0.170161, 0.179055, 0.21291, 0.194234, 0.21291, 0.185198, 0.17593, 0.185198, 0.125101, 0.203355, 0.298791, 0.268042, 0.295083, 0.374039, 0.36309, 0.366687, 0.387226, 0.284882, 0.370445, 0.377384, 0.324872, 0.422041, 0.422041, 0.308712, 0.268042, 0.324872, 0.311707, 0.247041, 0.257454, 0.349426, 0.339168, 0.359901, 0.359901, 0.394753, 0.387226, 0.308712, 0.311707, 0.311707, 0.318242, 0.239899, 0.200174, 0.206376, 0.206376, 0.229226, 0.308712, 0.356642, 0.377384, 0.42561, 0.40511, 0.390993, 0.291804, 0.30533, 0.291804, 0.257454, 0.30533, 0.335645, 0.387226, 0.384043, 0.387226, 0.390993, 0.374039, 0.398279, 0.480142, 0.36309, 0.346032, 0.356642, 0.311707, 0.268042, 0.26085, 0.342579, 0.257454, 0.342579, 0.295083, 0.206376, 0.268042, 0.281712, 0.264545, 0.264545, 0.281712, 0.281712, 0.356642, 0.380708, 0.356642, 0.377384, 0.447574, 0.394753, 0.401658, 0.4292, 0.374039, 0.41194, 0.41194, 0.394753, 0.398279, 0.444081, 0.521092, 0.521092, 0.509769, 0.490133, 0.521092, 0.529623, 0.529623, 0.56648, 0.622677, 0.671169, 0.534167, 0.56648, 0.626927, 0.626927, 0.618285, 0.648219, 0.648219, 0.653063, 0.675549, 0.666105, 0.666105, 0.575842, 0.538167, 0.517562, 0.517562, 0.521092, 0.394753, 0.377384, 0.278302, 0.31487, 0.342579, 0.394753, 0.308712, 0.225814, 0.155435, 0.170161, 0.200174, 0.216401, 0.155435, 0.15284, 0.170161, 0.096677, 0.134866, 0.111485, 0.090864, 0.098513, 0.096677, 0.142424, 0.137348, 0.219301, 0.21291, 0.203355, 0.229226, 0.31487, 0.40511, 0.390993, 0.40511, 0.436924, 0.436924, 0.5017, 0.529623, 0.517562, 0.671169, 0.557691, 0.538167, 0.538167, 0.51388, 0.4292, 0.468512, 0.384043, 0.352862, 0.288399, 0.298791, 0.295083, 0.232838, 0.225814, 0.222385, 0.127496, 0.127496, 0.137348, 0.164327, 0.25406, 0.257454, 0.236433, 0.342579, 0.339168, 0.288399, 0.291804, 0.281712, 0.295083, 0.398279, 0.318242, 0.349426, 0.328603, 0.25031, 0.225814, 0.134866, 0.21291, 0.216401, 0.21291, 0.194234, 0.116183, 0.10481, 0.118441, 0.109221, 0.079919, 0.106997, 0.100716, 0.100716, 0.111485, 0.098513, 0.051831, 0.055536, 0.067594, 0.071867, 0.137348, 0.209395, 0.236433, 0.216401, 0.30533, 0.21291, 0.170161, 0.236433, 0.219301, 0.134866, 0.111485, 0.132295, 0.134866, 0.134866, 0.109221, 0.173081, 0.111485, 0.10481, 0.158265, 0.094817, 0.067594, 0.054297, 0.031287, 0.054297, 0.05306, 0.049374, 0.094817, 0.11371, 0.090864, 0.092881, 0.161087, 0.127496, 0.127496, 0.155435, 0.17593, 0.206376, 0.120615, 0.158265, 0.239899, 0.155435, 0.271506, 0.21291, 0.236433, 0.239899, 0.219301, 0.15008, 0.10481, 0.11371, 0.120615, 0.15284, 0.161087, 0.111485, 0.109221, 0.073402, 0.058088, 0.094817, 0.094817, 0.096677, 0.122885, 0.127496, 0.196879, 0.100716, 0.173081, 0.096677, 0.164327, 0.116183, 0.18812, 0.25031, 0.225814, 0.142424, 0.132295, 0.129801, 0.15284, 0.15008, 0.216401, 0.164327, 0.088832, 0.090864, 0.120615, 0.096677, 0.05306, 0.031287, 0.055536, 0.042364, 0.081712, 0.076542, 0.059222, 0.054297, 0.028107, 0.028107, 0.050641, 0.050641, 0.060549, 0.049374, 0.058088, 0.044297, 0.048328, 0.085092, 0.047319, 0.059222, 0.041405, 0.044297, 0.078022, 0.045352, 0.031287, 0.029376, 0.018787, 0.038042, 0.042364, 0.046336, 0.038858, 0.038858, 0.038858, 0.021381, 0.021816, 0.033407, 0.042364, 0.076542, 0.083462, 0.142424, 0.094817, 0.158265, 0.225814, 0.232838, 0.332115, 0.339168, 0.342579, 0.418646, 0.332115, 0.352862, 0.339168, 0.370445, 0.301917, 0.308712, 0.387226, 0.332115, 0.222385, 0.229226, 0.132295, 0.074921, 0.064632, 0.10481, 0.111485, 0.116183, 0.111485, 0.116183, 0.120615, 0.096677, 0.081712, 0.134866, 0.069024, 0.127496, 0.088832, 0.129801, 0.129801, 0.076542, 0.088832, 0.167087, 0.100716, 0.11371, 0.17593, 0.203355, 0.203355, 0.200174, 0.132295, 0.083462, 0.073402, 0.129801, 0.100716, 0.125101, 0.118441, 0.102787, 0.10481, 0.127496, 0.127496, 0.132295, 0.206376, 0.264545, 0.182256, 0.264545, 0.271506, 0.275179, 0.268042, 0.191378, 0.122885, 0.200174, 0.278302, 0.25406, 0.25031, 0.366687, 0.36309, 0.401658, 0.509769, 0.5017, 0.505461, 0.4292, 0.335645, 0.232838, 0.236433, 0.332115, 0.335645, 0.4292, 0.468512, 0.51388, 0.483068, 0.585406, 0.58069, 0.575842, 0.538167, 0.440853, 0.418646, 0.387226, 0.366687, 0.291804, 0.219301, 0.26085, 0.349426, 0.408655, 0.5017, 0.541878, 0.4292, 0.352862, 0.349426, 0.332115, 0.295083, 0.408655, 0.398279, 0.377384, 0.384043, 0.339168, 0.328603, 0.21291, 0.25031, 0.161087, 0.232838, 0.318242, 0.311707, 0.308712, 0.339168, 0.339168, 0.243554, 0.328603, 0.36309, 0.352862, 0.257454, 0.26085, 0.247041, 0.167087, 0.109221, 0.088832, 0.170161, 0.257454, 0.36309, 0.349426, 0.447574, 0.458154, 0.444081, 0.36309, 0.321458, 0.31487, 0.328603, 0.42561, 0.346032, 0.31487, 0.288399, 0.370445, 0.278302, 0.278302, 0.36309, 0.450668, 0.450668, 0.433034, 0.440853, 0.433034, 0.335645, 0.321458, 0.25031, 0.17593, 0.257454, 0.25406, 0.25406, 0.239899, 0.15284, 0.243554, 0.225814, 0.26085, 0.182256, 0.278302, 0.275179, 0.291804, 0.25406, 0.291804, 0.30533, 0.203355, 0.15008, 0.232838, 0.229226, 0.288399, 0.324872, 0.284882, 0.311707, 0.311707, 0.236433, 0.216401, 0.167087, 0.164327, 0.161087, 0.264545, 0.295083, 0.236433, 0.219301, 0.25031, 0.21291, 0.118441, 0.194234, 0.25031, 0.257454, 0.284882, 0.25406, 0.295083, 0.243554, 0.170161, 0.170161, 0.25406, 0.339168, 0.288399, 0.288399, 0.196879, 0.164327, 0.11371, 0.164327, 0.164327, 0.161087, 0.191378, 0.21291, 0.137348, 0.116183, 0.094817, 0.081712, 0.100716, 0.083462, 0.132295, 0.222385, 0.225814, 0.132295, 0.106997, 0.120615, 0.185198, 0.281712, 0.281712, 0.31487, 0.275179, 0.196879, 0.206376, 0.15008, 0.161087, 0.264545, 0.291804, 0.236433, 0.236433, 0.247041, 0.288399, 0.288399, 0.18812, 0.203355, 0.21291, 0.206376, 0.278302, 0.275179, 0.26085, 0.179055, 0.129801, 0.098513, 0.111485, 0.064632, 0.094817, 0.134866, 0.125101, 0.125101, 0.142424, 0.15008, 0.078022, 0.071867, 0.060549, 0.098513, 0.069024, 0.125101, 0.15008, 0.142424, 0.079919, 0.067594, 0.067594, 0.067594, 0.067594, 0.10481, 0.17593, 0.18812, 0.18812, 0.191378, 0.11371, 0.158265, 0.147574, 0.243554, 0.185198, 0.222385, 0.257454, 0.311707, 0.222385, 0.170161, 0.185198, 0.222385, 0.179055, 0.271506, 0.268042, 0.359901, 0.346032, 0.25031, 0.209395, 0.139895, 0.137348, 0.243554, 0.26085, 0.271506, 0.191378, 0.25406, 0.239899, 0.139895, 0.078022, 0.132295, 0.196879, 0.18812, 0.18812, 0.275179, 0.18812, 0.257454, 0.247041, 0.247041, 0.335645, 0.36309, 0.450668, 0.461924, 0.461924, 0.356642, 0.271506, 0.318242, 0.332115, 0.25031, 0.36309, 0.422041, 0.308712, 0.291804, 0.25406, 0.31487, 0.203355, 0.257454, 0.173081, 0.125101, 0.122885, 0.142424, 0.139895, 0.139895, 0.127496, 0.125101, 0.137348, 0.200174, 0.200174, 0.127496, 0.129801, 0.106997, 0.132295, 0.216401, 0.216401, 0.243554, 0.247041, 0.324872, 0.328603, 0.422041, 0.40511, 0.40511, 0.301917, 0.318242, 0.295083, 0.30533, 0.275179, 0.321458, 0.301917, 0.311707, 0.390993, 0.483068, 0.461924, 0.42561, 0.40511, 0.377384], '')</t>
  </si>
  <si>
    <t>[273, 390, 409, 410, 413, 417, 418, 419, 420, 421, 441, 442, 443, 444, 445, 446, 447, 448, 449, 478, 480, 482, 485, 486, 487, 488, 489, 878, 879, 880, 882, 883, 884, 885, 886, 887, 888, 889, 890, 891, 892, 893, 894, 895, 896, 897, 898, 899, 900, 901, 902, 903, 937, 938, 939, 940, 941, 942, 943, 944, 1185, 1186, 1187, 1196, 1198, 1199, 1200, 1201, 1211, 1212]</t>
  </si>
  <si>
    <t>(21</t>
  </si>
  <si>
    <t>51)</t>
  </si>
  <si>
    <t>UPI00000B0AE7 status=activ</t>
  </si>
  <si>
    <t>([0.271506, 0.308712, 0.349426, 0.387226, 0.370445, 0.295083, 0.229226, 0.257454, 0.281712, 0.30533, 0.324872, 0.268042, 0.359901, 0.359901, 0.454136, 0.545602, 0.444081, 0.447574, 0.377384, 0.394753, 0.359901, 0.291804, 0.291804, 0.295083, 0.225814, 0.26085, 0.352862, 0.349426, 0.268042, 0.271506, 0.278302, 0.203355, 0.284882, 0.206376, 0.15284, 0.094817, 0.074921, 0.129801, 0.137348, 0.18812, 0.179055, 0.179055, 0.25031, 0.17593, 0.173081, 0.243554, 0.236433, 0.155435, 0.232838, 0.324872, 0.239899, 0.243554, 0.332115, 0.339168, 0.321458, 0.288399, 0.30533, 0.25031, 0.243554, 0.209395, 0.222385, 0.15008, 0.15008, 0.15284, 0.225814, 0.200174, 0.185198, 0.185198, 0.185198, 0.182256, 0.173081, 0.179055, 0.170161, 0.170161, 0.170161, 0.167087, 0.26085, 0.335645, 0.4292, 0.444081, 0.387226, 0.380708, 0.4292, 0.380708, 0.394753, 0.387226, 0.339168, 0.26085, 0.268042, 0.342579, 0.349426, 0.321458, 0.374039, 0.387226, 0.377384, 0.370445, 0.494003, 0.414856, 0.398279, 0.394753, 0.281712, 0.30533, 0.216401, 0.281712, 0.356642, 0.339168, 0.352862, 0.349426, 0.40511, 0.401658, 0.374039, 0.374039, 0.321458, 0.359901, 0.284882, 0.257454, 0.25406, 0.222385, 0.308712, 0.311707, 0.298791, 0.394753, 0.377384, 0.480142, 0.436924, 0.359901, 0.284882, 0.281712, 0.332115, 0.332115, 0.339168, 0.366687, 0.328603, 0.414856, 0.444081, 0.4292, 0.458154, 0.468512, 0.433034, 0.346032, 0.346032, 0.346032, 0.268042, 0.346032, 0.346032, 0.346032, 0.346032, 0.42561, 0.422041, 0.42561, 0.374039, 0.268042, 0.271506, 0.275179, 0.236433, 0.200174, 0.191378, 0.203355, 0.209395, 0.239899, 0.31487, 0.349426, 0.356642, 0.418646, 0.356642, 0.318242, 0.298791, 0.359901, 0.335645, 0.30533, 0.308712, 0.384043, 0.509769, 0.483068, 0.505461, 0.534167], '')</t>
  </si>
  <si>
    <t>[15, 172, 174, 175]</t>
  </si>
  <si>
    <t>UPI00000B1F8D status=activ</t>
  </si>
  <si>
    <t>([0.191378, 0.236433, 0.225814, 0.139895, 0.170161, 0.203355, 0.236433, 0.225814, 0.161087, 0.158265, 0.182256, 0.155435, 0.090864, 0.085092, 0.147574, 0.142424, 0.236433, 0.200174, 0.328603, 0.219301, 0.170161, 0.102787, 0.106997, 0.106997, 0.147574, 0.155435, 0.15284, 0.127496, 0.158265, 0.155435, 0.196879, 0.134866, 0.203355, 0.182256, 0.18812, 0.200174, 0.196879, 0.125101, 0.167087, 0.161087, 0.222385, 0.321458, 0.380708, 0.377384, 0.31487, 0.359901, 0.318242, 0.232838, 0.164327, 0.173081, 0.264545, 0.164327, 0.247041, 0.155435, 0.155435, 0.161087, 0.15284, 0.092881, 0.173081, 0.132295, 0.122885, 0.129801, 0.073402, 0.050641, 0.027463, 0.05306, 0.055536, 0.034068, 0.060549, 0.094817, 0.088832, 0.109221, 0.179055, 0.11371, 0.15284, 0.239899, 0.142424, 0.142424, 0.139895, 0.127496, 0.161087, 0.109221, 0.05306, 0.10481, 0.191378, 0.25031, 0.206376, 0.200174, 0.275179, 0.25031, 0.26085, 0.222385, 0.15284, 0.125101, 0.173081, 0.179055, 0.139895, 0.243554, 0.196879], '')</t>
  </si>
  <si>
    <t>UPI00000B2098 status=activ</t>
  </si>
  <si>
    <t>([0.003366, 0.00246, 0.001675, 0.00155, 0.001288, 0.001335, 0.001155, 0.000936, 0.001344, 0.001048, 0.000923, 0.00103, 0.000958, 0.00155, 0.001748, 0.002606, 0.003177, 0.00246, 0.003014, 0.004414, 0.005011, 0.004835, 0.00543, 0.008409, 0.007645, 0.008002, 0.01078, 0.010672, 0.009728, 0.007315, 0.00962, 0.017447, 0.010926, 0.009401, 0.006421, 0.008276, 0.007031, 0.009187, 0.008409, 0.005086, 0.004736, 0.004135, 0.00407, 0.00407, 0.004247, 0.006078, 0.00962, 0.006533, 0.008409, 0.014586, 0.012491, 0.011342, 0.009015, 0.017797, 0.022306, 0.05306, 0.023087, 0.019401, 0.01078, 0.012491, 0.015078, 0.016528, 0.021381, 0.015694, 0.018415, 0.010672, 0.006894, 0.006482, 0.006142, 0.006194, 0.005503, 0.005503, 0.004921, 0.003821, 0.002705, 0.00246, 0.002336, 0.003177, 0.00316, 0.0028, 0.003671, 0.004976, 0.004976, 0.005503, 0.006482, 0.008276, 0.009977, 0.013821, 0.009294, 0.009728, 0.01227, 0.009401, 0.016826, 0.020165, 0.034068, 0.033407, 0.054297, 0.055536, 0.026338, 0.034068, 0.06184, 0.030611, 0.029376, 0.015344, 0.015694, 0.009096, 0.006142, 0.007031, 0.008075, 0.008075, 0.008276, 0.007877, 0.013613, 0.012727, 0.015694, 0.019109, 0.038858, 0.031287, 0.016257, 0.030611, 0.024393, 0.024393, 0.027463, 0.027463, 0.024826, 0.016528, 0.021816, 0.03976, 0.038858, 0.024393, 0.021816, 0.029376, 0.031287, 0.032677, 0.015694, 0.014075, 0.009187, 0.006374, 0.004513, 0.004483, 0.004899, 0.006482, 0.008075, 0.011106, 0.009483, 0.017138, 0.017138, 0.019109, 0.018787, 0.022306, 0.03976, 0.074921, 0.100716, 0.092881, 0.081712, 0.092881, 0.10481, 0.137348, 0.132295, 0.268042, 0.284882, 0.158265, 0.11371, 0.050641, 0.051831, 0.067594, 0.037156, 0.050641, 0.0704, 0.086953, 0.033407, 0.018415, 0.011106, 0.011106, 0.013437, 0.008276, 0.008276, 0.00962, 0.008624, 0.009294, 0.005932, 0.007555, 0.009483, 0.007495, 0.010672, 0.006795, 0.006988, 0.00777, 0.008723, 0.009015, 0.005734, 0.005992, 0.005623, 0.006619, 0.006567, 0.004161, 0.005734, 0.009096, 0.006374, 0.008276, 0.007495, 0.009294, 0.008002, 0.009728, 0.013437, 0.01078, 0.015694, 0.009401, 0.007031, 0.004513, 0.004483, 0.006142, 0.006533, 0.006245, 0.005086, 0.005086, 0.006482, 0.006482, 0.005932, 0.005932, 0.006078, 0.006039, 0.007177, 0.007177, 0.004899, 0.00389, 0.00389, 0.004646, 0.006421, 0.010509, 0.009977, 0.006988, 0.007177, 0.006567, 0.006701, 0.007259, 0.007495, 0.010131, 0.006194, 0.004247, 0.00515, 0.003727, 0.00515, 0.003555, 0.00316, 0.003727, 0.003821, 0.003177, 0.003053, 0.002138, 0.002035, 0.003014, 0.003821, 0.002512, 0.003109, 0.002881, 0.00389, 0.003341, 0.001967, 0.002117, 0.002581, 0.001967, 0.002396, 0.001597, 0.002014, 0.00231, 0.002606, 0.00243, 0.002211, 0.002211, 0.002336, 0.001675, 0.000983, 0.001, 0.001692, 0.002117, 0.002014, 0.001855, 0.001572, 0.002512, 0.003555, 0.004611, 0.007259, 0.007091, 0.012727, 0.012491, 0.010131, 0.006795, 0.007315, 0.008002, 0.007877, 0.010926, 0.010926, 0.01227, 0.00962, 0.005872, 0.003963, 0.006142, 0.004315, 0.006421, 0.004358, 0.0028, 0.001623, 0.00152, 0.001202, 0.001142, 0.001335, 0.001743, 0.001709, 0.002057, 0.00246, 0.001936, 0.00146, 0.001602, 0.002035, 0.001906, 0.002606, 0.003512, 0.002503], '')</t>
  </si>
  <si>
    <t>UPI00000B22EB status=activ</t>
  </si>
  <si>
    <t>([0.067594, 0.106997, 0.139895, 0.129801, 0.173081, 0.229226, 0.170161, 0.206376, 0.236433, 0.167087, 0.209395, 0.264545, 0.349426, 0.271506, 0.278302, 0.278302, 0.328603, 0.41194, 0.497853, 0.480142, 0.505461, 0.642678, 0.525368, 0.56648, 0.608892, 0.483068, 0.380708, 0.468512, 0.380708, 0.281712, 0.384043, 0.356642, 0.356642, 0.370445, 0.418646, 0.332115, 0.288399, 0.206376, 0.196879, 0.144935, 0.083462, 0.096677, 0.096677, 0.098513, 0.083462, 0.085092, 0.125101, 0.196879, 0.11371, 0.111485, 0.179055, 0.17593, 0.185198, 0.173081, 0.161087, 0.185198, 0.268042, 0.291804, 0.359901, 0.271506, 0.243554, 0.30533, 0.281712, 0.271506, 0.257454, 0.264545, 0.182256, 0.216401, 0.206376, 0.264545, 0.30533, 0.278302, 0.301917, 0.21291, 0.122885, 0.11371, 0.116183, 0.118441, 0.120615, 0.111485, 0.118441, 0.116183, 0.144935, 0.142424, 0.144935, 0.219301, 0.206376, 0.291804, 0.243554, 0.25406, 0.209395, 0.21291, 0.257454, 0.158265, 0.232838, 0.332115, 0.335645, 0.298791, 0.206376, 0.203355, 0.179055, 0.264545, 0.318242, 0.229226, 0.17593, 0.173081, 0.17593, 0.15008, 0.182256, 0.25406, 0.170161, 0.216401, 0.170161, 0.158265, 0.200174, 0.173081, 0.11371, 0.120615, 0.122885, 0.185198, 0.194234, 0.15008, 0.139895, 0.173081, 0.247041, 0.318242, 0.257454, 0.257454, 0.225814, 0.191378, 0.092881, 0.15008, 0.17593, 0.264545, 0.264545, 0.291804, 0.324872, 0.41194, 0.422041, 0.454136, 0.377384, 0.311707, 0.291804, 0.318242, 0.281712, 0.206376, 0.206376, 0.229226, 0.203355, 0.206376, 0.155435, 0.173081, 0.182256, 0.122885, 0.142424, 0.122885, 0.086953, 0.047319, 0.026892, 0.014075, 0.016257, 0.026338, 0.041405, 0.078022, 0.037156, 0.044297, 0.085092, 0.079919, 0.106997, 0.127496, 0.185198, 0.25406, 0.239899, 0.196879, 0.209395, 0.179055, 0.203355, 0.268042, 0.380708, 0.377384, 0.450668, 0.433034, 0.422041, 0.380708, 0.356642, 0.450668, 0.349426, 0.324872, 0.247041, 0.275179, 0.247041, 0.173081, 0.170161, 0.191378, 0.232838, 0.298791, 0.308712, 0.324872, 0.219301, 0.127496, 0.170161, 0.139895, 0.081712, 0.092881, 0.092881, 0.116183, 0.116183, 0.219301, 0.191378, 0.206376, 0.167087, 0.191378, 0.225814, 0.216401, 0.30533, 0.291804, 0.291804, 0.281712, 0.301917, 0.401658, 0.436924, 0.377384, 0.465241, 0.529623, 0.497853, 0.497853, 0.377384, 0.374039, 0.268042, 0.30533, 0.374039, 0.387226, 0.284882, 0.335645, 0.335645, 0.328603, 0.36309, 0.332115, 0.25031, 0.139895, 0.137348, 0.164327, 0.264545, 0.243554, 0.295083, 0.236433, 0.278302, 0.380708, 0.301917, 0.384043, 0.398279, 0.41194, 0.408655, 0.538167, 0.553315, 0.461924, 0.436924, 0.321458, 0.25031, 0.342579, 0.40511, 0.401658, 0.370445, 0.342579, 0.356642, 0.342579, 0.328603, 0.324872, 0.342579, 0.444081, 0.468512, 0.366687, 0.324872, 0.291804, 0.194234, 0.179055, 0.275179, 0.298791, 0.31487, 0.436924, 0.401658, 0.349426, 0.291804, 0.370445, 0.394753, 0.352862, 0.281712, 0.288399, 0.268042, 0.229226, 0.203355, 0.164327, 0.21291, 0.216401, 0.167087, 0.278302, 0.239899, 0.25406, 0.25031, 0.332115, 0.239899, 0.194234, 0.278302, 0.359901, 0.281712, 0.191378, 0.161087, 0.219301, 0.21291, 0.196879, 0.196879, 0.179055, 0.17593, 0.173081, 0.167087, 0.243554, 0.158265, 0.155435, 0.081712], '')</t>
  </si>
  <si>
    <t>[20, 21, 22, 23, 24, 223, 253, 254]</t>
  </si>
  <si>
    <t>UPI00000B259E status=activ</t>
  </si>
  <si>
    <t>([0.00515, 0.007645, 0.010221, 0.014315, 0.0198, 0.021381, 0.032677, 0.044297, 0.058088, 0.049374, 0.034068, 0.058088, 0.118441, 0.164327, 0.26085, 0.370445, 0.387226, 0.444081, 0.450668, 0.346032, 0.486429, 0.356642, 0.342579, 0.346032, 0.25031, 0.15284, 0.194234, 0.109221, 0.05306, 0.06312, 0.100716, 0.085092, 0.081712, 0.038042, 0.05306, 0.032677, 0.025316, 0.037156, 0.037156, 0.040537, 0.051831, 0.035586, 0.037156, 0.030003, 0.030611, 0.044297, 0.098513, 0.050641, 0.059222, 0.067594, 0.028107, 0.027463, 0.058088, 0.06184, 0.083462, 0.079919, 0.064632, 0.038858, 0.047319, 0.026338, 0.028107, 0.041405, 0.028695, 0.029376, 0.036378, 0.021381, 0.014586, 0.010509, 0.018106, 0.026892, 0.031287, 0.034884, 0.032017, 0.032017, 0.027463, 0.020165, 0.016257, 0.016257, 0.030611, 0.030003, 0.051831, 0.043307, 0.020876, 0.030611, 0.030611, 0.030611, 0.055536, 0.109221, 0.142424, 0.076542, 0.054297, 0.042364, 0.06312, 0.041405, 0.044297, 0.045352, 0.092881, 0.11371, 0.200174, 0.219301, 0.219301, 0.203355, 0.11371, 0.196879, 0.144935, 0.225814, 0.222385, 0.125101, 0.144935, 0.147574, 0.129801, 0.196879, 0.232838, 0.179055, 0.21291, 0.216401, 0.239899, 0.15284, 0.158265, 0.132295, 0.122885, 0.10481, 0.060549, 0.060549, 0.033407, 0.060549, 0.042364, 0.043307, 0.048328, 0.023087, 0.026892, 0.069024, 0.026892, 0.034884, 0.045352, 0.05306, 0.030003, 0.025762, 0.023087, 0.013437, 0.010672, 0.010926, 0.013437, 0.023963, 0.049374, 0.045352, 0.048328, 0.056825, 0.060549, 0.094817, 0.155435, 0.132295, 0.054297, 0.111485, 0.137348, 0.179055, 0.116183, 0.111485, 0.116183, 0.125101, 0.209395, 0.311707, 0.268042, 0.247041, 0.239899, 0.247041, 0.339168, 0.308712, 0.318242, 0.281712, 0.291804, 0.268042, 0.236433, 0.377384, 0.349426, 0.298791, 0.26085], '')</t>
  </si>
  <si>
    <t>UPI00000B28DA status=activ</t>
  </si>
  <si>
    <t>([0.031287, 0.071867, 0.073402, 0.050641, 0.037156, 0.032677, 0.034884, 0.045352, 0.047319, 0.048328, 0.066181, 0.071867, 0.076542, 0.090864, 0.05306, 0.028107, 0.050641, 0.074921, 0.096677, 0.129801, 0.182256, 0.25031, 0.144935, 0.182256, 0.161087, 0.15008, 0.194234, 0.216401, 0.173081, 0.15008, 0.173081, 0.185198, 0.21291, 0.194234, 0.106997, 0.170161, 0.25031, 0.25031, 0.25406, 0.25406, 0.26085, 0.247041, 0.25406, 0.346032, 0.342579, 0.447574, 0.541878, 0.454136, 0.433034, 0.490133, 0.465241, 0.465241, 0.36309, 0.356642, 0.408655, 0.529623, 0.529623, 0.541878, 0.440853, 0.458154, 0.458154, 0.468512, 0.387226, 0.308712, 0.295083, 0.196879, 0.191378, 0.200174, 0.194234, 0.243554, 0.164327, 0.247041, 0.200174, 0.284882, 0.26085, 0.264545, 0.25406, 0.196879, 0.203355, 0.278302, 0.268042, 0.271506, 0.26085, 0.339168, 0.414856, 0.422041, 0.517562, 0.440853, 0.394753, 0.387226, 0.335645, 0.414856, 0.328603, 0.374039, 0.332115, 0.359901, 0.384043, 0.288399, 0.339168, 0.31487, 0.222385, 0.232838, 0.147574, 0.144935, 0.144935, 0.158265, 0.100716, 0.098513, 0.127496, 0.102787, 0.118441, 0.144935, 0.11371, 0.18812, 0.170161, 0.17593, 0.179055, 0.167087, 0.203355, 0.147574, 0.11371, 0.21291, 0.132295, 0.194234, 0.196879, 0.203355, 0.191378, 0.18812, 0.200174, 0.158265, 0.219301, 0.30533, 0.308712, 0.281712, 0.216401, 0.243554, 0.264545, 0.268042, 0.257454, 0.311707, 0.377384, 0.377384, 0.321458, 0.408655, 0.332115, 0.335645, 0.339168, 0.339168, 0.436924, 0.332115, 0.311707, 0.308712, 0.229226, 0.17593, 0.257454, 0.301917, 0.232838, 0.232838, 0.147574, 0.127496, 0.079919, 0.090864, 0.074921, 0.098513, 0.096677, 0.144935, 0.15284, 0.15284, 0.155435, 0.155435, 0.243554, 0.308712, 0.239899, 0.311707, 0.352862, 0.359901, 0.374039, 0.440853, 0.458154, 0.557691, 0.476583, 0.553315, 0.534167, 0.59917, 0.538167, 0.541878, 0.461924, 0.418646, 0.30533, 0.318242, 0.318242, 0.311707, 0.268042, 0.311707, 0.236433, 0.243554, 0.196879, 0.185198, 0.122885, 0.11371, 0.11371, 0.191378, 0.203355, 0.206376, 0.232838, 0.209395, 0.219301, 0.31487, 0.339168, 0.408655, 0.40511, 0.390993, 0.40511, 0.480142, 0.521092, 0.604312, 0.56648, 0.632174, 0.59508, 0.575842, 0.538167, 0.541878, 0.541878, 0.490133, 0.480142, 0.398279, 0.465241, 0.418646, 0.418646, 0.444081, 0.401658, 0.311707, 0.281712, 0.236433, 0.18812, 0.139895, 0.092881, 0.109221, 0.106997, 0.127496, 0.134866, 0.173081, 0.132295, 0.134866, 0.191378, 0.21291, 0.31487, 0.318242, 0.36309, 0.352862, 0.232838, 0.275179, 0.349426, 0.374039, 0.40511, 0.476583, 0.549308, 0.517562, 0.545602, 0.490133, 0.433034, 0.458154, 0.458154, 0.4292, 0.444081, 0.30533, 0.298791, 0.179055, 0.164327, 0.100716, 0.102787, 0.209395, 0.236433, 0.170161, 0.173081, 0.111485, 0.071867, 0.071867, 0.134866, 0.11371, 0.132295, 0.170161, 0.236433, 0.15284, 0.236433, 0.219301, 0.324872, 0.278302, 0.377384, 0.278302, 0.349426, 0.339168, 0.301917, 0.318242, 0.359901, 0.380708, 0.387226, 0.387226, 0.36309, 0.284882, 0.216401, 0.239899, 0.191378, 0.17593, 0.247041, 0.155435, 0.102787, 0.059222, 0.037156, 0.042364, 0.076542, 0.086953, 0.06184, 0.0704, 0.042364, 0.030611, 0.023087, 0.028695, 0.023963, 0.023963, 0.020165, 0.034884, 0.032677, 0.028695, 0.032017, 0.035586, 0.067594, 0.120615, 0.118441, 0.203355, 0.182256, 0.158265, 0.122885, 0.161087, 0.10481, 0.122885, 0.191378, 0.239899, 0.288399, 0.384043, 0.359901, 0.440853, 0.356642, 0.342579, 0.342579, 0.264545, 0.170161, 0.167087, 0.079919, 0.111485, 0.090864, 0.076542, 0.078022, 0.078022, 0.060549, 0.079919, 0.081712, 0.056825, 0.030611], '')</t>
  </si>
  <si>
    <t>[46, 55, 56, 57, 86, 179, 181, 182, 183, 184, 185, 214, 215, 216, 217, 218, 219, 220, 221, 222, 256, 257, 258]</t>
  </si>
  <si>
    <t>UPI00000B2E21 status=activ</t>
  </si>
  <si>
    <t>([0.013821, 0.021816, 0.033407, 0.049374, 0.054297, 0.076542, 0.100716, 0.076542, 0.060549, 0.042364, 0.058088, 0.038042, 0.033407, 0.049374, 0.086953, 0.083462, 0.071867, 0.120615, 0.120615, 0.120615, 0.194234, 0.161087, 0.109221, 0.106997, 0.06184, 0.040537, 0.038858, 0.022306, 0.032677, 0.051831, 0.059222, 0.034068, 0.064632, 0.043307, 0.066181, 0.034884, 0.090864, 0.15284, 0.158265, 0.092881, 0.094817, 0.051831, 0.055536, 0.056825, 0.037156, 0.054297, 0.098513, 0.098513, 0.109221, 0.109221, 0.106997, 0.185198, 0.161087, 0.15284, 0.236433, 0.129801, 0.21291, 0.18812, 0.11371, 0.11371, 0.179055, 0.170161, 0.225814, 0.216401, 0.288399, 0.268042, 0.301917, 0.268042, 0.239899, 0.247041, 0.182256, 0.179055, 0.127496, 0.219301, 0.229226, 0.236433, 0.324872, 0.324872, 0.206376, 0.301917, 0.216401, 0.158265, 0.100716, 0.118441, 0.132295, 0.076542, 0.132295, 0.129801, 0.158265, 0.18812, 0.25031, 0.229226, 0.173081, 0.17593, 0.164327, 0.158265, 0.15008, 0.129801, 0.076542, 0.144935, 0.147574, 0.222385, 0.30533, 0.324872, 0.222385, 0.120615, 0.129801, 0.078022, 0.079919, 0.076542, 0.049374, 0.025316, 0.044297, 0.059222, 0.0704, 0.043307, 0.025762, 0.027463, 0.033407, 0.054297, 0.059222, 0.055536, 0.028107, 0.026892, 0.03976, 0.03976, 0.066181, 0.102787, 0.173081, 0.17593, 0.17593, 0.158265, 0.26085, 0.257454, 0.203355, 0.134866, 0.21291, 0.295083, 0.291804, 0.301917, 0.243554, 0.17593, 0.182256, 0.225814, 0.219301, 0.225814, 0.308712, 0.275179, 0.278302, 0.268042, 0.26085, 0.182256, 0.196879, 0.203355, 0.21291, 0.191378, 0.247041, 0.161087, 0.158265, 0.18812, 0.15284, 0.219301, 0.200174, 0.196879, 0.268042, 0.182256, 0.111485, 0.137348, 0.219301, 0.127496, 0.132295, 0.078022, 0.132295, 0.164327, 0.098513, 0.094817, 0.147574, 0.173081, 0.222385, 0.236433, 0.179055, 0.206376, 0.194234, 0.288399, 0.281712, 0.308712, 0.401658, 0.497853, 0.486429, 0.359901, 0.387226, 0.291804, 0.384043, 0.311707, 0.339168, 0.418646, 0.311707, 0.342579, 0.366687, 0.398279, 0.387226, 0.41194, 0.408655, 0.422041, 0.408655, 0.328603, 0.21291, 0.219301, 0.194234, 0.120615, 0.167087, 0.257454, 0.342579, 0.342579, 0.321458, 0.328603, 0.30533, 0.447574, 0.36309, 0.268042, 0.191378, 0.127496, 0.132295, 0.137348, 0.132295, 0.132295, 0.232838, 0.328603, 0.328603, 0.370445, 0.472492, 0.497853, 0.40511, 0.401658, 0.41194, 0.418646, 0.384043, 0.408655, 0.384043, 0.384043, 0.454136, 0.440853, 0.541878, 0.557691, 0.541878, 0.465241, 0.366687, 0.225814, 0.209395, 0.203355, 0.106997, 0.10481, 0.10481, 0.173081, 0.206376, 0.127496, 0.222385, 0.155435, 0.098513, 0.092881, 0.147574, 0.122885, 0.194234, 0.155435, 0.092881, 0.06312, 0.058088, 0.106997, 0.18812, 0.200174, 0.196879, 0.321458, 0.311707, 0.21291, 0.200174, 0.185198, 0.200174, 0.122885, 0.15008, 0.243554, 0.219301, 0.147574, 0.111485, 0.0704, 0.088832, 0.144935, 0.229226, 0.243554, 0.216401, 0.216401, 0.209395, 0.209395, 0.132295, 0.158265, 0.257454, 0.257454, 0.179055, 0.243554, 0.321458, 0.298791, 0.203355, 0.232838, 0.31487, 0.408655, 0.40511, 0.370445, 0.36309, 0.328603, 0.31487, 0.31487, 0.328603, 0.243554, 0.247041, 0.321458, 0.318242, 0.291804, 0.209395, 0.247041, 0.247041, 0.236433, 0.295083, 0.380708, 0.374039, 0.288399, 0.18812, 0.275179, 0.31487, 0.349426, 0.380708, 0.436924, 0.374039, 0.366687, 0.465241, 0.42561, 0.401658, 0.281712, 0.324872, 0.40511, 0.321458, 0.31487, 0.243554, 0.206376, 0.196879, 0.125101, 0.132295, 0.209395, 0.21291, 0.125101, 0.10481, 0.088832, 0.06312, 0.11371, 0.109221, 0.10481, 0.102787, 0.100716, 0.142424, 0.102787, 0.079919, 0.147574, 0.118441, 0.158265, 0.219301, 0.179055], '')</t>
  </si>
  <si>
    <t>[242, 243, 244]</t>
  </si>
  <si>
    <t>UPI00000B2EC1 status=activ</t>
  </si>
  <si>
    <t>([0.436924, 0.335645, 0.268042, 0.311707, 0.200174, 0.243554, 0.185198, 0.203355, 0.158265, 0.196879, 0.236433, 0.268042, 0.271506, 0.284882, 0.26085, 0.346032, 0.328603, 0.339168, 0.324872, 0.324872, 0.36309, 0.4292, 0.494003, 0.622677, 0.575842, 0.618285, 0.480142, 0.56648, 0.486429, 0.58069, 0.58069, 0.570702, 0.56648, 0.476583, 0.468512, 0.521092, 0.5017, 0.422041, 0.436924, 0.458154, 0.476583, 0.384043, 0.30533, 0.31487, 0.203355, 0.219301, 0.31487, 0.422041, 0.447574, 0.521092, 0.505461, 0.461924, 0.349426, 0.349426, 0.349426, 0.374039, 0.387226, 0.398279, 0.450668, 0.401658, 0.281712, 0.271506, 0.281712, 0.394753, 0.387226, 0.509769, 0.534167, 0.42561, 0.342579, 0.332115, 0.257454, 0.170161, 0.194234, 0.291804, 0.284882, 0.387226, 0.26085, 0.15284, 0.15284, 0.15284, 0.17593, 0.298791, 0.332115, 0.418646, 0.298791, 0.30533, 0.243554, 0.155435, 0.196879, 0.203355, 0.109221, 0.179055, 0.25406, 0.225814, 0.243554, 0.25406, 0.225814, 0.352862, 0.40511, 0.4292, 0.461924, 0.390993, 0.284882, 0.243554, 0.247041, 0.268042, 0.275179, 0.301917, 0.401658, 0.4292, 0.42561, 0.549308, 0.465241, 0.51388, 0.433034, 0.4292, 0.42561, 0.465241, 0.359901, 0.36309, 0.332115, 0.318242, 0.394753, 0.40511, 0.41194, 0.278302, 0.359901, 0.264545, 0.284882, 0.203355, 0.134866, 0.225814, 0.142424, 0.21291, 0.229226, 0.30533, 0.21291, 0.236433, 0.225814, 0.281712, 0.284882, 0.25406, 0.236433, 0.191378, 0.25031, 0.21291, 0.342579, 0.278302, 0.398279], '')</t>
  </si>
  <si>
    <t>[23, 24, 25, 27, 29, 30, 31, 32, 35, 36, 49, 50, 65, 66, 111, 113]</t>
  </si>
  <si>
    <t>(3</t>
  </si>
  <si>
    <t>7)</t>
  </si>
  <si>
    <t>UPI00000B3376 status=activ</t>
  </si>
  <si>
    <t>([0.074921, 0.11371, 0.142424, 0.11371, 0.158265, 0.216401, 0.275179, 0.288399, 0.30533, 0.349426, 0.295083, 0.31487, 0.247041, 0.236433, 0.222385, 0.206376, 0.301917, 0.203355, 0.239899, 0.318242, 0.232838, 0.222385, 0.229226, 0.257454, 0.219301, 0.203355, 0.194234, 0.173081, 0.18812, 0.170161, 0.147574, 0.185198, 0.196879, 0.243554, 0.26085, 0.264545, 0.216401, 0.144935, 0.222385, 0.167087, 0.158265, 0.225814, 0.332115, 0.236433, 0.118441, 0.206376, 0.142424, 0.129801, 0.064632, 0.071867, 0.059222, 0.060549, 0.073402, 0.040537, 0.030003, 0.032017, 0.034068, 0.045352, 0.045352, 0.044297, 0.059222, 0.049374, 0.049374, 0.046336, 0.078022, 0.15284, 0.092881, 0.083462, 0.092881, 0.155435, 0.118441, 0.170161, 0.118441, 0.111485, 0.17593, 0.25406, 0.232838, 0.232838, 0.31487, 0.311707, 0.342579, 0.433034, 0.398279, 0.275179, 0.26085, 0.26085, 0.203355, 0.170161, 0.288399, 0.281712, 0.318242, 0.346032, 0.257454, 0.219301, 0.236433, 0.239899, 0.225814, 0.129801, 0.129801, 0.079919, 0.132295, 0.120615, 0.120615, 0.096677, 0.179055, 0.158265, 0.116183, 0.164327, 0.196879, 0.173081, 0.170161, 0.106997, 0.118441, 0.173081, 0.194234, 0.122885, 0.127496, 0.137348, 0.225814, 0.194234, 0.17593, 0.182256, 0.147574, 0.137348, 0.15284, 0.15008, 0.196879, 0.264545, 0.182256, 0.25406, 0.264545, 0.196879, 0.264545, 0.278302, 0.284882, 0.370445, 0.444081, 0.440853, 0.370445, 0.346032, 0.295083, 0.31487, 0.298791, 0.298791, 0.298791, 0.408655, 0.384043, 0.352862, 0.268042, 0.318242, 0.236433, 0.200174, 0.271506, 0.216401, 0.125101, 0.125101, 0.125101, 0.137348, 0.129801, 0.129801, 0.144935, 0.185198, 0.200174, 0.147574, 0.098513, 0.106997, 0.086953, 0.102787, 0.127496, 0.206376, 0.161087, 0.239899, 0.268042, 0.182256, 0.170161, 0.25406, 0.15284, 0.155435, 0.094817, 0.116183, 0.137348, 0.079919, 0.090864, 0.081712, 0.132295, 0.209395, 0.219301, 0.164327, 0.134866, 0.118441, 0.102787, 0.158265, 0.158265, 0.17593, 0.170161, 0.15008, 0.15008, 0.239899, 0.203355, 0.281712, 0.170161, 0.216401, 0.21291, 0.216401, 0.21291, 0.206376, 0.219301, 0.219301, 0.216401, 0.25031, 0.243554, 0.257454, 0.196879, 0.21291, 0.127496, 0.206376, 0.31487, 0.232838, 0.164327, 0.194234, 0.21291, 0.209395, 0.200174, 0.275179, 0.222385, 0.206376, 0.137348, 0.132295, 0.081712, 0.120615, 0.127496, 0.076542, 0.078022, 0.116183, 0.085092, 0.134866, 0.127496, 0.118441, 0.118441, 0.185198, 0.200174, 0.200174, 0.298791, 0.26085, 0.321458, 0.380708, 0.414856, 0.40511, 0.414856, 0.450668, 0.374039, 0.401658, 0.387226, 0.30533, 0.222385, 0.232838, 0.243554, 0.257454, 0.25031, 0.339168, 0.247041, 0.203355, 0.18812, 0.10481, 0.125101, 0.11371, 0.120615, 0.144935, 0.229226, 0.232838, 0.295083, 0.288399, 0.196879, 0.298791, 0.335645, 0.4292, 0.458154, 0.440853, 0.4292, 0.377384, 0.311707, 0.335645, 0.301917, 0.301917, 0.401658, 0.401658, 0.398279, 0.398279, 0.401658, 0.356642, 0.352862, 0.247041, 0.268042, 0.328603, 0.335645, 0.374039, 0.298791, 0.298791, 0.31487, 0.328603, 0.359901, 0.394753, 0.458154, 0.468512, 0.390993, 0.318242, 0.295083, 0.200174, 0.191378, 0.21291, 0.26085, 0.264545, 0.352862, 0.42561, 0.390993, 0.41194, 0.408655, 0.472492, 0.468512, 0.458154, 0.465241, 0.4292, 0.450668, 0.454136, 0.490133, 0.585406, 0.707965, 0.754692, 0.849326, 0.791621, 0.805026, 0.680603, 0.675549, 0.534167, 0.534167, 0.505461, 0.486429, 0.521092, 0.444081, 0.450668, 0.390993, 0.387226, 0.387226, 0.40511, 0.366687, 0.40511, 0.401658, 0.380708, 0.308712, 0.232838, 0.291804, 0.219301, 0.308712, 0.268042, 0.332115, 0.324872, 0.390993, 0.394753, 0.332115, 0.401658, 0.41194, 0.5017, 0.5017, 0.541878, 0.525368, 0.553315, 0.541878, 0.541878, 0.545602, 0.59014, 0.707965, 0.59917, 0.604312, 0.648219, 0.685117, 0.720929, 0.733139, 0.73685, 0.642678, 0.59917, 0.642678, 0.59508, 0.570702, 0.525368, 0.490133, 0.436924, 0.408655, 0.384043, 0.291804, 0.291804, 0.222385, 0.21291, 0.318242, 0.390993, 0.359901, 0.332115, 0.342579, 0.25406, 0.17593, 0.206376, 0.264545, 0.243554, 0.271506, 0.200174, 0.232838, 0.219301, 0.291804, 0.318242, 0.352862, 0.450668, 0.450668, 0.468512, 0.394753, 0.339168, 0.356642, 0.366687, 0.398279, 0.387226, 0.480142, 0.575842, 0.575842, 0.468512, 0.468512, 0.476583, 0.549308, 0.545602, 0.685117, 0.661982, 0.549308, 0.4292, 0.401658, 0.401658, 0.480142, 0.585406, 0.51388, 0.414856, 0.40511, 0.40511, 0.40511, 0.40511, 0.31487, 0.281712, 0.31487, 0.31487, 0.278302, 0.200174, 0.167087, 0.15284, 0.155435, 0.229226, 0.324872, 0.324872, 0.298791, 0.311707, 0.301917, 0.301917, 0.288399, 0.298791, 0.209395, 0.139895, 0.142424, 0.15284, 0.17593, 0.209395, 0.173081, 0.170161, 0.229226, 0.229226, 0.17593, 0.137348, 0.102787, 0.071867], '')</t>
  </si>
  <si>
    <t>[325, 326, 327, 328, 329, 330, 331, 332, 333, 334, 335, 337, 361, 362, 363, 364, 365, 366, 367, 368, 369, 370, 371, 372, 373, 374, 375, 376, 377, 378, 379, 380, 381, 382, 383, 419, 420, 424, 425, 426, 427, 428, 433, 434]</t>
  </si>
  <si>
    <t>(22</t>
  </si>
  <si>
    <t>34)</t>
  </si>
  <si>
    <t>UPI00000B3A02 status=activ</t>
  </si>
  <si>
    <t>([0.179055, 0.125101, 0.173081, 0.243554, 0.225814, 0.216401, 0.206376, 0.15008, 0.144935, 0.164327, 0.111485, 0.139895, 0.092881, 0.055536, 0.044297, 0.076542, 0.090864, 0.164327, 0.139895, 0.232838, 0.236433, 0.200174, 0.278302, 0.264545, 0.206376, 0.206376, 0.179055, 0.216401, 0.26085, 0.247041, 0.25406, 0.264545, 0.222385, 0.216401, 0.308712, 0.232838, 0.170161, 0.185198, 0.102787, 0.116183, 0.10481, 0.106997, 0.076542, 0.046336, 0.026892, 0.032677, 0.047319, 0.0704, 0.078022, 0.054297, 0.079919, 0.092881, 0.127496, 0.191378, 0.225814, 0.147574, 0.139895, 0.120615, 0.111485, 0.203355, 0.18812, 0.139895, 0.129801, 0.21291, 0.271506, 0.359901, 0.359901, 0.349426, 0.321458, 0.232838, 0.339168, 0.229226, 0.17593, 0.147574, 0.132295, 0.196879, 0.185198, 0.298791, 0.387226, 0.401658, 0.377384, 0.335645, 0.41194, 0.380708, 0.328603, 0.328603, 0.342579, 0.311707, 0.308712, 0.308712, 0.295083, 0.247041, 0.275179, 0.264545, 0.301917, 0.219301, 0.182256, 0.291804, 0.264545, 0.264545, 0.191378, 0.109221, 0.088832, 0.088832, 0.086953, 0.139895, 0.155435, 0.11371, 0.079919, 0.056825, 0.081712, 0.129801, 0.096677, 0.081712, 0.0704, 0.085092, 0.15284, 0.15284, 0.116183, 0.116183, 0.116183, 0.137348, 0.142424, 0.229226, 0.142424, 0.182256, 0.092881, 0.10481, 0.079919, 0.155435, 0.219301, 0.203355, 0.137348, 0.216401, 0.321458, 0.295083, 0.271506, 0.236433, 0.209395, 0.170161, 0.182256, 0.182256, 0.25031, 0.268042, 0.247041, 0.356642, 0.268042, 0.36309, 0.264545, 0.359901, 0.271506, 0.173081, 0.139895, 0.209395, 0.236433, 0.229226, 0.332115, 0.377384, 0.346032, 0.31487, 0.30533, 0.264545, 0.281712, 0.173081, 0.264545, 0.281712, 0.182256, 0.25406, 0.182256, 0.247041, 0.17593, 0.144935, 0.185198, 0.137348, 0.167087, 0.147574, 0.144935, 0.144935, 0.094817, 0.094817, 0.11371, 0.185198, 0.134866, 0.078022, 0.129801, 0.076542, 0.055536, 0.11371, 0.122885, 0.17593, 0.191378, 0.194234, 0.30533, 0.271506, 0.284882, 0.170161, 0.155435, 0.096677, 0.088832, 0.127496, 0.127496, 0.179055, 0.194234, 0.278302, 0.298791, 0.225814, 0.30533, 0.311707, 0.247041, 0.179055, 0.109221, 0.098513, 0.122885, 0.0704, 0.109221, 0.164327, 0.25031, 0.222385, 0.324872, 0.324872, 0.328603, 0.281712, 0.173081, 0.137348, 0.139895, 0.200174, 0.275179, 0.206376, 0.236433, 0.264545, 0.332115, 0.436924, 0.447574, 0.494003, 0.608892, 0.59917, 0.604312, 0.490133, 0.521092, 0.525368, 0.541878, 0.557691, 0.557691, 0.622677, 0.661982, 0.570702, 0.557691, 0.553315, 0.59508, 0.59508, 0.490133, 0.497853, 0.458154, 0.440853, 0.422041, 0.349426, 0.268042, 0.268042, 0.271506, 0.281712, 0.281712, 0.239899, 0.196879, 0.278302, 0.308712, 0.31487, 0.390993, 0.328603, 0.264545, 0.203355, 0.206376, 0.264545, 0.257454, 0.281712, 0.203355, 0.209395, 0.271506, 0.349426, 0.356642, 0.359901, 0.278302, 0.268042, 0.295083, 0.243554, 0.25031, 0.247041, 0.236433, 0.225814, 0.298791, 0.332115, 0.398279, 0.401658, 0.436924, 0.444081, 0.450668, 0.454136, 0.377384, 0.301917, 0.30533, 0.298791, 0.377384, 0.458154, 0.454136, 0.461924, 0.461924, 0.458154, 0.458154, 0.380708, 0.394753, 0.387226, 0.339168, 0.380708, 0.301917, 0.222385, 0.21291, 0.209395, 0.284882, 0.356642, 0.472492, 0.468512, 0.390993, 0.40511, 0.41194, 0.42561, 0.352862, 0.36309, 0.342579, 0.318242, 0.387226, 0.346032, 0.31487, 0.390993, 0.342579, 0.4292, 0.538167, 0.509769], '')</t>
  </si>
  <si>
    <t>[234, 235, 236, 238, 239, 240, 241, 242, 243, 244, 245, 246, 247, 248, 249, 334, 335]</t>
  </si>
  <si>
    <t>14)</t>
  </si>
  <si>
    <t>UPI00000B3C3D status=activ</t>
  </si>
  <si>
    <t>([0.642678, 0.465241, 0.480142, 0.366687, 0.268042, 0.298791, 0.339168, 0.311707, 0.342579, 0.324872, 0.308712, 0.308712, 0.321458, 0.324872, 0.42561, 0.472492, 0.440853, 0.291804, 0.298791, 0.311707, 0.308712, 0.206376, 0.21291, 0.239899, 0.318242, 0.321458, 0.335645, 0.291804, 0.332115, 0.318242, 0.366687, 0.332115, 0.366687, 0.349426, 0.216401, 0.137348, 0.071867, 0.071867, 0.15284, 0.092881, 0.094817, 0.059222, 0.054297, 0.096677, 0.096677, 0.083462, 0.092881, 0.092881, 0.06312, 0.038042, 0.025762, 0.015344, 0.024393, 0.017447, 0.010131, 0.016826, 0.025762, 0.05306, 0.0704, 0.038042, 0.049374, 0.027463, 0.044297, 0.043307, 0.033407, 0.0198, 0.026338, 0.050641, 0.027463, 0.029376, 0.055536, 0.085092, 0.137348, 0.129801, 0.216401, 0.243554, 0.25031, 0.271506, 0.173081, 0.161087, 0.17593, 0.200174, 0.185198, 0.185198, 0.18812, 0.134866, 0.122885, 0.109221, 0.051831, 0.088832, 0.094817, 0.045352, 0.045352, 0.043307, 0.035586, 0.032017, 0.031287, 0.034884, 0.034884, 0.048328, 0.055536, 0.049374, 0.029376, 0.03976, 0.033407, 0.032677, 0.059222, 0.11371, 0.127496, 0.125101, 0.134866, 0.194234, 0.301917, 0.301917, 0.321458, 0.374039, 0.268042, 0.352862, 0.216401, 0.21291, 0.257454, 0.25031, 0.356642, 0.342579, 0.281712, 0.311707, 0.433034, 0.311707, 0.291804, 0.291804, 0.288399, 0.275179, 0.209395, 0.134866, 0.111485, 0.083462, 0.041405, 0.090864, 0.111485, 0.21291, 0.239899, 0.232838, 0.122885, 0.118441, 0.21291, 0.311707, 0.324872, 0.257454, 0.398279, 0.311707, 0.209395, 0.268042, 0.225814, 0.298791, 0.366687, 0.321458, 0.352862, 0.352862, 0.328603, 0.30533, 0.26085, 0.161087, 0.15284, 0.264545, 0.257454, 0.209395, 0.15008, 0.086953, 0.106997, 0.056825, 0.100716, 0.179055, 0.139895, 0.102787, 0.096677, 0.096677, 0.090864, 0.092881, 0.092881, 0.083462, 0.074921, 0.076542, 0.058088, 0.064632, 0.060549, 0.058088, 0.074921, 0.069024, 0.094817, 0.074921, 0.106997, 0.079919, 0.050641, 0.074921, 0.127496, 0.096677, 0.071867, 0.142424], '')</t>
  </si>
  <si>
    <t>[0]</t>
  </si>
  <si>
    <t>UPI00000B53EE status=activ</t>
  </si>
  <si>
    <t>([0.118441, 0.170161, 0.203355, 0.120615, 0.147574, 0.17593, 0.167087, 0.109221, 0.106997, 0.073402, 0.094817, 0.069024, 0.044297, 0.044297, 0.076542, 0.090864, 0.078022, 0.098513, 0.060549, 0.050641, 0.034884, 0.029376, 0.030003, 0.018106, 0.033407, 0.037156, 0.030003, 0.038858, 0.056825, 0.0704, 0.098513, 0.060549, 0.086953, 0.132295, 0.144935, 0.079919, 0.086953, 0.167087, 0.167087, 0.225814, 0.257454, 0.352862, 0.352862, 0.301917, 0.36309, 0.281712, 0.268042, 0.232838, 0.239899, 0.206376, 0.206376, 0.257454, 0.335645, 0.384043, 0.390993, 0.30533, 0.295083, 0.25031, 0.209395, 0.179055, 0.196879, 0.209395, 0.173081, 0.209395, 0.247041, 0.288399, 0.268042, 0.268042, 0.332115, 0.216401, 0.298791, 0.232838, 0.142424, 0.090864, 0.090864, 0.092881, 0.111485, 0.185198, 0.155435, 0.155435, 0.247041, 0.229226, 0.225814, 0.291804, 0.196879, 0.21291, 0.206376, 0.203355, 0.21291, 0.25031, 0.370445, 0.271506, 0.271506, 0.374039, 0.440853, 0.359901, 0.26085, 0.30533, 0.222385, 0.301917, 0.271506, 0.236433, 0.232838, 0.167087, 0.086953, 0.098513, 0.086953, 0.049374, 0.092881, 0.073402, 0.048328, 0.028695, 0.056825, 0.0704, 0.034068, 0.034068, 0.050641, 0.100716, 0.092881, 0.161087, 0.147574, 0.203355, 0.203355, 0.137348, 0.125101, 0.203355, 0.236433, 0.170161, 0.25406, 0.25406, 0.25406, 0.284882, 0.359901, 0.278302, 0.308712, 0.414856, 0.454136, 0.476583, 0.374039, 0.346032, 0.271506, 0.18812, 0.191378, 0.194234, 0.275179, 0.352862, 0.239899, 0.239899, 0.25031, 0.25406, 0.243554, 0.196879, 0.203355, 0.203355, 0.275179, 0.243554, 0.200174, 0.17593, 0.17593, 0.17593, 0.173081, 0.26085, 0.268042, 0.268042, 0.185198, 0.191378, 0.139895, 0.239899, 0.268042, 0.239899, 0.167087, 0.194234, 0.271506, 0.182256, 0.127496, 0.118441, 0.147574, 0.200174, 0.161087, 0.096677, 0.127496, 0.167087, 0.088832, 0.15284, 0.158265, 0.247041, 0.179055, 0.239899, 0.25031, 0.219301, 0.275179, 0.349426, 0.31487, 0.349426, 0.349426, 0.408655, 0.318242, 0.308712, 0.288399, 0.291804, 0.390993, 0.321458, 0.268042, 0.349426, 0.335645, 0.247041, 0.243554, 0.229226, 0.229226, 0.21291, 0.17593, 0.203355, 0.225814, 0.26085, 0.25406, 0.349426, 0.291804, 0.352862, 0.324872, 0.232838, 0.203355, 0.185198, 0.194234, 0.155435, 0.134866, 0.132295, 0.229226, 0.239899, 0.31487, 0.335645, 0.239899, 0.281712, 0.288399, 0.264545, 0.247041, 0.225814, 0.144935, 0.132295, 0.096677, 0.127496, 0.196879, 0.257454, 0.219301, 0.25031, 0.225814, 0.268042, 0.247041, 0.191378, 0.15008, 0.125101, 0.086953, 0.137348, 0.147574, 0.106997, 0.078022, 0.045352], '')</t>
  </si>
  <si>
    <t>UPI00000B5F45 status=activ</t>
  </si>
  <si>
    <t>([0.26085, 0.134866, 0.203355, 0.284882, 0.164327, 0.206376, 0.243554, 0.30533, 0.321458, 0.349426, 0.374039, 0.318242, 0.324872, 0.328603, 0.328603, 0.225814, 0.137348, 0.164327, 0.182256, 0.144935, 0.18812, 0.191378, 0.194234, 0.170161, 0.092881, 0.167087, 0.085092, 0.049374, 0.047319, 0.024826, 0.027463, 0.015078, 0.013265, 0.008804, 0.006078, 0.005249, 0.006795, 0.009187, 0.006619, 0.006619, 0.006894, 0.004835, 0.004835, 0.004921, 0.003701, 0.004577, 0.004577, 0.006245, 0.005799, 0.005799, 0.007877, 0.007422, 0.007315, 0.008804, 0.009401, 0.011342, 0.009728, 0.008409, 0.008723, 0.008624, 0.010509, 0.00777, 0.007031, 0.006701, 0.005992, 0.007177, 0.005503, 0.005503, 0.005992, 0.005503, 0.004976, 0.005086, 0.005011, 0.005011, 0.006988, 0.006894, 0.005872, 0.007315, 0.008624, 0.005932, 0.008156, 0.008075, 0.01078, 0.016528, 0.009977, 0.011903, 0.011669, 0.019401, 0.010372, 0.006533, 0.011518, 0.011342, 0.00962, 0.006533, 0.006988, 0.006194, 0.005503, 0.007555, 0.005503, 0.003963, 0.006039, 0.006374, 0.005623, 0.004921, 0.00407, 0.006142, 0.008075, 0.009728, 0.009865, 0.018787, 0.016257, 0.008409, 0.008624, 0.009865, 0.017447, 0.030003, 0.016257, 0.017138, 0.009728, 0.00962, 0.009187, 0.005734, 0.004358, 0.004358, 0.00389, 0.003821, 0.002662, 0.002662, 0.002555, 0.001675, 0.001383, 0.002155, 0.002555, 0.002623, 0.002727, 0.002727, 0.002727, 0.0028, 0.002761, 0.004161, 0.005623, 0.00543, 0.005683, 0.007259, 0.006567, 0.006482, 0.006194, 0.009294, 0.007645, 0.005623, 0.006142, 0.007315, 0.008156, 0.007495, 0.005683, 0.00543, 0.004431, 0.003246, 0.003478, 0.004775, 0.003461, 0.003478, 0.00407, 0.005503, 0.005734, 0.005992, 0.006567, 0.010221, 0.00777, 0.010509, 0.020876, 0.017447, 0.018787, 0.010926, 0.00962, 0.008525, 0.005872, 0.005011, 0.005503, 0.005223, 0.005799, 0.005799, 0.004976, 0.005623, 0.005623, 0.005378, 0.005623, 0.007495, 0.008409, 0.009865, 0.00777, 0.005011, 0.008276, 0.005872, 0.007422, 0.009294, 0.015694, 0.016528, 0.022667, 0.028107, 0.028107, 0.017447, 0.032017, 0.031287, 0.049374, 0.054297, 0.054297, 0.054297, 0.041405, 0.019109, 0.019109, 0.025316, 0.030003, 0.014315, 0.030003, 0.021381, 0.018106, 0.013821, 0.014586, 0.018106, 0.023087, 0.022667, 0.034068, 0.026338, 0.0198, 0.011342, 0.007315, 0.007495, 0.009977, 0.009294, 0.009401, 0.010131, 0.010131, 0.00962, 0.015078, 0.013265, 0.018787, 0.014586, 0.023963, 0.045352, 0.024826, 0.026892, 0.049374, 0.054297, 0.069024, 0.139895, 0.127496, 0.170161, 0.196879, 0.21291, 0.288399, 0.387226, 0.374039, 0.390993, 0.509769, 0.521092, 0.517562, 0.40511, 0.545602, 0.538167, 0.538167, 0.707965, 0.690604, 0.575842, 0.545602, 0.545602, 0.538167, 0.690604, 0.779859, 0.632174, 0.608892, 0.613573, 0.490133, 0.444081, 0.414856, 0.398279, 0.349426, 0.25031, 0.25406, 0.216401, 0.127496, 0.071867, 0.033407, 0.018106, 0.021816, 0.016528, 0.016528, 0.012491, 0.008276, 0.007645, 0.010372, 0.010672, 0.007259, 0.007031, 0.008002, 0.005932, 0.006533, 0.006533, 0.010131, 0.01078, 0.013016, 0.015078, 0.015344, 0.013613, 0.014586, 0.015694, 0.013613, 0.009187, 0.007877, 0.011342, 0.008075, 0.006988, 0.007177, 0.007645, 0.008723, 0.008804, 0.015344, 0.013821, 0.010672, 0.009728, 0.015694, 0.015694, 0.0198, 0.034884, 0.056825, 0.06312, 0.040537, 0.069024, 0.059222, 0.050641, 0.05306, 0.102787, 0.102787, 0.059222, 0.100716, 0.083462, 0.10481, 0.042364, 0.022667, 0.019401, 0.015078, 0.009483, 0.009483, 0.007315, 0.006374, 0.005223, 0.006701, 0.01078, 0.007422, 0.011669, 0.024826, 0.013821, 0.009294, 0.011342, 0.013437, 0.007645, 0.011669, 0.007091, 0.010672, 0.018106, 0.020165, 0.014315, 0.014075, 0.008723, 0.008624, 0.009728, 0.017138, 0.010672, 0.009294, 0.011669, 0.007555, 0.00543, 0.006374, 0.008624, 0.008002, 0.005992, 0.006421, 0.004736, 0.006421, 0.006245, 0.006078, 0.005799, 0.007877, 0.008624, 0.013821, 0.026338, 0.014075, 0.014315, 0.014315, 0.011669, 0.009015, 0.00962, 0.014075, 0.013016, 0.009483, 0.009865, 0.018787, 0.034068, 0.06184, 0.06184, 0.058088, 0.060549, 0.122885, 0.134866, 0.116183, 0.088832, 0.034884, 0.038858, 0.037156, 0.049374, 0.06312, 0.137348, 0.219301, 0.173081, 0.229226, 0.191378, 0.142424, 0.173081, 0.086953, 0.06312, 0.067594, 0.034068, 0.024393, 0.025762, 0.025316, 0.021816, 0.026892, 0.054297, 0.076542, 0.035586, 0.050641, 0.030003, 0.026892, 0.014315, 0.018415, 0.010926, 0.010926, 0.008409, 0.00543, 0.008002, 0.009483, 0.006482, 0.006619, 0.006701, 0.00558, 0.004431, 0.005318, 0.004414, 0.003555, 0.003298, 0.003963, 0.002761, 0.003079, 0.002117], '')</t>
  </si>
  <si>
    <t>[254, 255, 256, 258, 259, 260, 261, 262, 263, 264, 265, 266, 267, 268, 269, 270, 271]</t>
  </si>
  <si>
    <t>(13</t>
  </si>
  <si>
    <t>16)</t>
  </si>
  <si>
    <t>UPI00000B6795 status=activ</t>
  </si>
  <si>
    <t>([0.447574, 0.328603, 0.387226, 0.366687, 0.414856, 0.436924, 0.346032, 0.374039, 0.298791, 0.232838, 0.264545, 0.328603, 0.257454, 0.21291, 0.18812, 0.200174, 0.173081, 0.167087, 0.179055, 0.284882, 0.216401, 0.161087, 0.194234, 0.10481, 0.125101, 0.067594, 0.067594, 0.116183, 0.116183, 0.182256, 0.264545, 0.196879, 0.147574, 0.137348, 0.167087, 0.129801, 0.102787, 0.18812, 0.18812, 0.15284, 0.0704, 0.058088, 0.092881, 0.118441, 0.203355, 0.137348, 0.236433, 0.139895, 0.161087, 0.100716, 0.06312, 0.064632, 0.064632, 0.085092, 0.137348, 0.134866, 0.109221, 0.127496, 0.066181, 0.066181, 0.085092, 0.127496, 0.127496, 0.116183, 0.060549, 0.059222, 0.098513, 0.085092, 0.164327, 0.125101, 0.18812, 0.239899, 0.15284, 0.209395, 0.15008, 0.15284, 0.098513, 0.125101, 0.086953, 0.161087, 0.161087, 0.164327, 0.222385, 0.324872, 0.318242, 0.36309, 0.339168, 0.291804, 0.291804, 0.206376, 0.243554, 0.268042, 0.185198, 0.21291, 0.209395, 0.275179, 0.26085, 0.311707, 0.384043, 0.444081, 0.447574, 0.454136, 0.356642, 0.281712, 0.271506, 0.275179, 0.346032, 0.374039, 0.328603, 0.324872, 0.422041, 0.380708, 0.275179, 0.394753, 0.458154, 0.356642, 0.356642, 0.25031, 0.284882, 0.257454, 0.229226, 0.129801, 0.125101, 0.194234, 0.21291, 0.209395, 0.200174, 0.194234, 0.206376, 0.301917, 0.301917, 0.284882, 0.308712, 0.36309, 0.349426, 0.36309, 0.458154, 0.374039, 0.394753, 0.387226, 0.308712, 0.328603, 0.447574, 0.440853, 0.332115, 0.352862, 0.352862, 0.25031, 0.247041, 0.26085, 0.243554, 0.257454, 0.271506, 0.268042, 0.321458, 0.335645, 0.243554, 0.15284, 0.222385, 0.324872, 0.236433, 0.356642, 0.36309, 0.370445, 0.295083, 0.414856, 0.414856, 0.422041, 0.557691, 0.549308, 0.433034, 0.4292, 0.356642, 0.243554, 0.281712, 0.179055, 0.167087, 0.25406, 0.25406, 0.264545, 0.264545, 0.278302, 0.275179, 0.200174, 0.109221, 0.179055, 0.10481, 0.069024, 0.03976, 0.022667, 0.024393, 0.043307, 0.027463, 0.043307, 0.050641, 0.028695, 0.058088, 0.034884, 0.0198, 0.023087, 0.019401, 0.016021, 0.025762, 0.023087, 0.044297, 0.059222, 0.032677, 0.060549, 0.092881, 0.155435, 0.229226, 0.185198, 0.11371, 0.144935, 0.11371, 0.111485, 0.161087, 0.144935, 0.222385, 0.295083, 0.295083, 0.328603, 0.275179, 0.275179, 0.311707, 0.284882, 0.356642, 0.374039, 0.288399, 0.30533, 0.291804, 0.278302, 0.275179, 0.291804, 0.311707, 0.247041, 0.311707, 0.311707, 0.216401, 0.21291, 0.17593, 0.147574, 0.164327, 0.161087, 0.158265, 0.139895, 0.120615, 0.078022, 0.122885, 0.182256, 0.185198, 0.167087, 0.182256, 0.225814, 0.206376, 0.247041, 0.36309, 0.288399, 0.200174, 0.298791, 0.30533, 0.321458, 0.349426, 0.25031, 0.335645, 0.335645, 0.342579, 0.366687, 0.450668, 0.422041, 0.4292, 0.418646, 0.4292, 0.352862, 0.26085, 0.359901, 0.318242, 0.318242, 0.408655, 0.465241, 0.450668, 0.436924, 0.433034, 0.541878, 0.521092, 0.509769, 0.486429, 0.465241, 0.472492, 0.458154, 0.387226, 0.284882, 0.26085, 0.25031, 0.298791, 0.377384, 0.335645, 0.324872, 0.271506, 0.225814, 0.229226, 0.182256], '')</t>
  </si>
  <si>
    <t>[168, 169, 283, 284, 285]</t>
  </si>
  <si>
    <t>UPI00000B6980 status=activ</t>
  </si>
  <si>
    <t>([0.026338, 0.044297, 0.06312, 0.100716, 0.059222, 0.038042, 0.025316, 0.020876, 0.027463, 0.036378, 0.047319, 0.064632, 0.037156, 0.030611, 0.06312, 0.048328, 0.085092, 0.132295, 0.209395, 0.129801, 0.129801, 0.079919, 0.086953, 0.073402, 0.066181, 0.096677, 0.167087, 0.185198, 0.26085, 0.18812, 0.196879, 0.170161, 0.094817, 0.155435, 0.098513, 0.090864, 0.116183, 0.122885, 0.074921, 0.079919, 0.088832, 0.083462, 0.118441, 0.116183, 0.137348, 0.142424, 0.139895, 0.076542, 0.125101, 0.069024, 0.0704, 0.069024, 0.083462, 0.15284, 0.071867, 0.079919, 0.094817, 0.074921, 0.040537, 0.047319, 0.049374, 0.085092, 0.092881, 0.06184, 0.032017, 0.026892, 0.015694, 0.016021, 0.022306, 0.022306, 0.041405, 0.0704, 0.073402, 0.076542, 0.043307, 0.096677, 0.173081, 0.147574, 0.100716, 0.161087, 0.26085, 0.21291, 0.173081, 0.268042, 0.332115, 0.418646, 0.444081, 0.447574, 0.36309, 0.31487, 0.318242, 0.236433, 0.161087, 0.158265, 0.129801, 0.225814, 0.209395, 0.206376, 0.17593, 0.243554, 0.147574, 0.079919, 0.079919, 0.120615, 0.111485, 0.076542, 0.043307, 0.048328, 0.086953, 0.161087, 0.271506, 0.17593, 0.209395, 0.21291, 0.179055, 0.144935, 0.118441, 0.120615, 0.118441, 0.142424, 0.15008, 0.247041, 0.377384, 0.335645, 0.216401, 0.191378, 0.278302, 0.284882, 0.18812, 0.191378, 0.206376, 0.173081, 0.173081, 0.216401, 0.284882, 0.219301, 0.203355, 0.239899, 0.161087, 0.164327, 0.100716, 0.096677, 0.100716, 0.046336, 0.060549, 0.098513, 0.069024, 0.059222, 0.100716, 0.167087, 0.106997, 0.092881, 0.079919, 0.127496, 0.076542, 0.076542, 0.137348, 0.216401, 0.100716, 0.142424, 0.142424, 0.158265, 0.158265, 0.164327, 0.239899, 0.268042, 0.268042, 0.25031, 0.185198, 0.194234, 0.18812, 0.191378, 0.11371, 0.090864, 0.102787, 0.161087, 0.161087, 0.096677, 0.078022, 0.15284, 0.179055, 0.106997, 0.134866, 0.144935, 0.144935, 0.15284, 0.15284, 0.161087, 0.229226, 0.26085, 0.219301, 0.232838, 0.321458, 0.436924, 0.521092, 0.51388, 0.408655, 0.324872, 0.422041, 0.461924, 0.494003, 0.40511, 0.5017, 0.545602, 0.525368, 0.51388, 0.51388, 0.444081, 0.370445, 0.318242, 0.318242, 0.346032, 0.308712, 0.301917, 0.328603, 0.318242, 0.321458, 0.380708, 0.468512, 0.377384, 0.284882, 0.257454, 0.257454, 0.243554, 0.236433, 0.164327, 0.167087, 0.161087, 0.144935, 0.206376, 0.291804, 0.328603, 0.339168, 0.298791, 0.229226, 0.137348, 0.085092, 0.086953, 0.100716, 0.059222, 0.066181, 0.109221, 0.109221, 0.182256, 0.116183, 0.098513, 0.167087, 0.10481, 0.067594, 0.11371, 0.109221, 0.111485, 0.11371, 0.111485, 0.161087, 0.161087, 0.137348, 0.15008, 0.142424, 0.139895, 0.203355, 0.271506, 0.271506, 0.182256, 0.182256, 0.191378, 0.158265, 0.179055, 0.26085, 0.339168, 0.356642, 0.271506, 0.271506, 0.30533, 0.206376, 0.142424, 0.129801, 0.21291, 0.295083, 0.264545, 0.275179, 0.275179, 0.275179, 0.271506, 0.346032, 0.271506, 0.278302, 0.342579, 0.222385, 0.216401, 0.200174, 0.18812, 0.288399, 0.311707, 0.203355, 0.200174, 0.179055, 0.25406, 0.25406, 0.236433, 0.264545, 0.275179, 0.295083, 0.209395, 0.229226, 0.239899, 0.225814, 0.216401, 0.236433, 0.288399, 0.291804, 0.203355, 0.236433, 0.137348, 0.11371, 0.137348, 0.15284, 0.284882, 0.284882, 0.194234, 0.203355, 0.17593, 0.137348, 0.127496, 0.194234, 0.122885, 0.118441, 0.155435, 0.144935, 0.132295, 0.155435, 0.092881, 0.182256, 0.092881, 0.173081, 0.17593, 0.243554, 0.321458, 0.18812, 0.161087, 0.25406, 0.243554, 0.206376, 0.236433, 0.158265, 0.109221, 0.170161, 0.167087, 0.200174, 0.203355, 0.203355, 0.21291, 0.301917, 0.268042, 0.370445, 0.275179, 0.281712, 0.194234, 0.155435, 0.264545, 0.209395, 0.17593, 0.122885, 0.194234, 0.191378, 0.284882, 0.359901, 0.268042, 0.200174, 0.11371, 0.109221, 0.088832, 0.085092, 0.048328, 0.05306, 0.049374, 0.0704, 0.081712, 0.11371, 0.078022, 0.074921, 0.137348, 0.161087, 0.147574, 0.078022, 0.064632, 0.06312, 0.059222, 0.078022, 0.098513, 0.191378, 0.295083, 0.288399, 0.321458, 0.377384, 0.332115, 0.232838, 0.200174, 0.18812, 0.229226, 0.318242, 0.321458, 0.271506, 0.200174, 0.295083, 0.394753, 0.42561, 0.349426, 0.281712, 0.318242, 0.349426, 0.335645, 0.232838, 0.271506, 0.247041, 0.194234, 0.236433, 0.236433, 0.216401, 0.167087, 0.167087, 0.17593, 0.134866, 0.134866, 0.194234, 0.219301, 0.182256, 0.116183, 0.100716, 0.086953, 0.055536, 0.056825, 0.055536, 0.06184, 0.03976, 0.037156, 0.037156, 0.034884, 0.0704, 0.120615, 0.085092, 0.088832, 0.047319, 0.031287, 0.038042, 0.042364, 0.035586, 0.034068, 0.047319, 0.071867, 0.11371, 0.15008, 0.122885, 0.090864, 0.129801, 0.18812, 0.144935], '')</t>
  </si>
  <si>
    <t>[194, 195, 202, 203, 204, 205, 206]</t>
  </si>
  <si>
    <t>UPI00000B6F5B status=activ</t>
  </si>
  <si>
    <t>([0.028695, 0.050641, 0.029376, 0.018415, 0.034884, 0.036378, 0.051831, 0.067594, 0.051831, 0.037156, 0.038858, 0.027463, 0.016826, 0.015344, 0.028107, 0.049374, 0.050641, 0.058088, 0.079919, 0.046336, 0.03976, 0.037156, 0.043307, 0.03976, 0.073402, 0.064632, 0.086953, 0.085092, 0.054297, 0.040537, 0.058088, 0.038858, 0.0704, 0.132295, 0.076542, 0.073402, 0.083462, 0.036378, 0.027463, 0.035586, 0.051831, 0.10481, 0.067594, 0.029376, 0.054297, 0.054297, 0.050641, 0.026338, 0.016257, 0.0198, 0.043307, 0.05306, 0.100716, 0.102787, 0.079919, 0.079919, 0.041405, 0.021816, 0.036378, 0.073402, 0.083462, 0.055536, 0.058088, 0.090864, 0.167087, 0.170161, 0.086953, 0.086953, 0.085092, 0.139895, 0.173081, 0.161087, 0.094817, 0.051831, 0.03976, 0.054297, 0.102787, 0.142424, 0.200174, 0.229226, 0.229226, 0.125101, 0.17593, 0.17593, 0.090864, 0.090864, 0.073402, 0.144935, 0.096677, 0.167087, 0.179055, 0.170161, 0.170161, 0.18812, 0.288399, 0.229226, 0.216401, 0.17593, 0.182256, 0.161087, 0.137348, 0.116183, 0.179055, 0.185198, 0.15284, 0.291804, 0.232838, 0.25406], '')</t>
  </si>
  <si>
    <t>UPI00000B73FA status=activ</t>
  </si>
  <si>
    <t>([0.142424, 0.229226, 0.264545, 0.295083, 0.349426, 0.26085, 0.291804, 0.216401, 0.239899, 0.278302, 0.206376, 0.21291, 0.209395, 0.185198, 0.100716, 0.167087, 0.232838, 0.236433, 0.179055, 0.191378, 0.17593, 0.179055, 0.167087, 0.182256, 0.109221, 0.096677, 0.090864, 0.050641, 0.047319, 0.026338, 0.015078, 0.017138, 0.023534, 0.024393, 0.028695, 0.038858, 0.021816, 0.021381, 0.025762, 0.03976, 0.038858, 0.058088, 0.067594, 0.064632, 0.06184, 0.067594, 0.069024, 0.120615, 0.164327, 0.257454, 0.268042, 0.374039, 0.447574, 0.346032, 0.308712, 0.229226, 0.17593, 0.182256, 0.15284, 0.134866, 0.132295, 0.074921, 0.073402, 0.073402, 0.074921, 0.069024, 0.116183, 0.116183, 0.069024, 0.041405, 0.026338, 0.048328, 0.042364, 0.041405, 0.046336, 0.069024, 0.127496, 0.200174, 0.25031, 0.295083, 0.298791, 0.298791, 0.281712, 0.236433, 0.134866, 0.139895, 0.088832, 0.049374, 0.049374, 0.049374, 0.049374, 0.076542, 0.079919, 0.048328, 0.048328, 0.076542, 0.048328, 0.043307, 0.046336, 0.029376, 0.026892, 0.051831, 0.051831, 0.098513, 0.100716, 0.161087, 0.090864, 0.125101, 0.216401, 0.225814, 0.229226, 0.352862, 0.321458, 0.30533, 0.30533, 0.203355, 0.209395, 0.173081, 0.196879, 0.137348, 0.161087, 0.134866, 0.10481, 0.090864, 0.098513, 0.0704, 0.041405, 0.044297, 0.032017, 0.031287, 0.029376, 0.056825, 0.055536, 0.045352, 0.055536, 0.06184, 0.118441, 0.120615, 0.200174, 0.182256, 0.236433, 0.324872, 0.366687, 0.31487, 0.359901, 0.268042, 0.349426, 0.433034, 0.534167, 0.529623, 0.483068, 0.490133, 0.476583, 0.352862, 0.433034, 0.374039, 0.352862, 0.271506, 0.257454, 0.257454, 0.170161, 0.096677, 0.088832, 0.058088, 0.11371, 0.11371, 0.200174, 0.118441, 0.069024, 0.076542, 0.127496, 0.15008, 0.142424, 0.120615, 0.209395, 0.142424, 0.134866, 0.206376, 0.209395, 0.142424, 0.144935, 0.247041, 0.356642, 0.356642, 0.418646, 0.349426, 0.335645, 0.301917, 0.408655, 0.509769, 0.490133, 0.509769, 0.51388, 0.529623, 0.585406, 0.505461, 0.483068, 0.525368, 0.447574, 0.447574, 0.549308, 0.545602, 0.545602, 0.538167, 0.541878, 0.476583, 0.450668, 0.447574, 0.447574, 0.359901, 0.346032, 0.335645, 0.295083, 0.229226, 0.219301, 0.216401, 0.281712, 0.377384, 0.390993, 0.505461, 0.648219, 0.541878, 0.458154, 0.42561, 0.349426, 0.359901, 0.346032, 0.408655, 0.42561, 0.4292, 0.490133, 0.494003, 0.42561, 0.458154, 0.545602, 0.458154, 0.370445, 0.380708, 0.288399, 0.203355, 0.173081, 0.127496, 0.127496, 0.185198, 0.182256, 0.257454, 0.25406, 0.243554, 0.278302, 0.278302, 0.203355, 0.239899, 0.25406, 0.324872, 0.222385, 0.219301, 0.295083, 0.36309, 0.321458, 0.321458, 0.398279, 0.408655, 0.36309, 0.42561, 0.418646, 0.433034, 0.374039, 0.342579, 0.436924, 0.380708, 0.308712, 0.384043, 0.374039, 0.328603, 0.25031, 0.271506, 0.268042, 0.200174, 0.21291, 0.257454, 0.339168, 0.26085, 0.26085, 0.335645, 0.236433, 0.236433, 0.239899, 0.308712, 0.349426, 0.311707, 0.236433, 0.222385, 0.236433, 0.247041, 0.21291, 0.247041, 0.324872, 0.324872, 0.398279, 0.356642, 0.356642, 0.349426, 0.401658, 0.390993, 0.356642, 0.461924, 0.433034, 0.414856, 0.418646, 0.414856, 0.36309, 0.461924, 0.509769, 0.42561, 0.332115, 0.41194, 0.418646, 0.335645, 0.324872, 0.219301, 0.185198, 0.147574, 0.147574, 0.200174, 0.173081, 0.173081, 0.144935, 0.144935, 0.116183, 0.081712, 0.055536, 0.079919, 0.058088, 0.051831], '')</t>
  </si>
  <si>
    <t>[148, 149, 189, 191, 192, 193, 194, 195, 197, 200, 201, 202, 203, 204, 219, 220, 221, 234, 312]</t>
  </si>
  <si>
    <t>(4</t>
  </si>
  <si>
    <t>UPI00000B813B status=activ</t>
  </si>
  <si>
    <t>([0.570702, 0.408655, 0.298791, 0.356642, 0.384043, 0.380708, 0.401658, 0.401658, 0.328603, 0.359901, 0.394753, 0.335645, 0.311707, 0.346032, 0.359901, 0.239899, 0.185198, 0.142424, 0.142424, 0.137348, 0.132295, 0.17593, 0.243554, 0.308712, 0.206376, 0.236433, 0.194234, 0.139895, 0.106997, 0.161087, 0.147574, 0.15008, 0.167087, 0.200174, 0.206376, 0.18812, 0.25406, 0.308712, 0.264545, 0.288399, 0.21291, 0.311707, 0.25031, 0.264545, 0.291804, 0.339168, 0.311707, 0.366687, 0.447574, 0.529623, 0.525368, 0.509769, 0.468512, 0.549308, 0.42561, 0.346032, 0.346032, 0.346032, 0.342579, 0.42561, 0.30533, 0.308712, 0.291804, 0.359901, 0.301917, 0.30533, 0.374039, 0.384043, 0.356642, 0.26085, 0.18812, 0.21291, 0.225814, 0.26085, 0.194234, 0.206376, 0.18812, 0.182256, 0.200174, 0.236433, 0.132295, 0.15008, 0.206376, 0.219301, 0.25406, 0.349426, 0.275179, 0.25406, 0.247041, 0.26085, 0.257454, 0.301917, 0.203355, 0.219301, 0.137348, 0.18812, 0.26085, 0.247041, 0.278302, 0.18812, 0.164327, 0.17593, 0.239899, 0.182256, 0.182256, 0.161087, 0.137348, 0.196879, 0.196879, 0.118441, 0.118441, 0.122885, 0.122885, 0.196879, 0.200174, 0.194234, 0.219301, 0.173081, 0.18812, 0.161087, 0.229226, 0.203355, 0.295083, 0.301917, 0.284882, 0.288399, 0.203355, 0.137348, 0.079919, 0.071867, 0.111485, 0.147574, 0.225814, 0.278302, 0.191378, 0.191378, 0.275179, 0.25406, 0.295083, 0.295083, 0.21291, 0.247041, 0.173081, 0.182256, 0.179055, 0.247041, 0.179055, 0.232838, 0.318242, 0.318242, 0.359901, 0.321458, 0.281712, 0.25031, 0.232838, 0.321458, 0.318242, 0.264545, 0.268042, 0.298791, 0.408655, 0.390993, 0.387226, 0.468512, 0.349426, 0.321458, 0.25031, 0.324872, 0.36309, 0.25406, 0.257454, 0.216401, 0.284882, 0.301917, 0.31487, 0.281712, 0.194234, 0.122885, 0.167087, 0.164327, 0.15284, 0.122885, 0.206376, 0.179055, 0.18812, 0.206376, 0.232838, 0.291804, 0.284882, 0.301917, 0.301917, 0.380708, 0.377384, 0.380708, 0.387226, 0.380708, 0.384043, 0.458154, 0.545602, 0.534167, 0.5017, 0.486429, 0.483068, 0.447574, 0.461924], '')</t>
  </si>
  <si>
    <t>[0, 49, 50, 51, 53, 198, 199, 200]</t>
  </si>
  <si>
    <t>UPI00000B9DCF status=activ</t>
  </si>
  <si>
    <t>([0.179055, 0.109221, 0.164327, 0.200174, 0.134866, 0.134866, 0.196879, 0.25031, 0.243554, 0.301917, 0.239899, 0.239899, 0.239899, 0.225814, 0.247041, 0.155435, 0.173081, 0.173081, 0.142424, 0.179055, 0.18812, 0.232838, 0.332115, 0.31487, 0.328603, 0.31487, 0.359901, 0.324872, 0.324872, 0.370445, 0.268042, 0.356642, 0.295083, 0.200174, 0.173081, 0.182256, 0.179055, 0.179055, 0.194234, 0.225814, 0.222385, 0.30533, 0.346032, 0.229226, 0.26085, 0.25406, 0.31487, 0.268042, 0.268042, 0.243554, 0.25031, 0.25031, 0.243554, 0.26085, 0.264545, 0.318242, 0.384043, 0.370445, 0.349426, 0.243554, 0.243554, 0.232838, 0.155435, 0.098513, 0.182256, 0.173081, 0.17593, 0.127496, 0.127496, 0.10481, 0.118441, 0.085092, 0.139895, 0.15008, 0.26085, 0.278302, 0.26085, 0.268042, 0.387226, 0.278302, 0.295083, 0.298791, 0.222385, 0.200174, 0.284882, 0.200174, 0.209395, 0.200174, 0.311707, 0.311707, 0.247041, 0.225814, 0.268042, 0.257454, 0.268042, 0.257454, 0.291804, 0.182256, 0.173081, 0.079919, 0.15008, 0.222385, 0.219301, 0.203355, 0.264545, 0.243554, 0.278302, 0.21291, 0.209395, 0.167087, 0.120615, 0.170161, 0.173081, 0.139895, 0.139895, 0.073402, 0.051831, 0.064632, 0.134866, 0.164327, 0.194234, 0.111485, 0.102787, 0.074921, 0.0704, 0.058088, 0.058088, 0.071867, 0.071867, 0.055536, 0.069024, 0.120615, 0.120615, 0.06184, 0.044297, 0.034884, 0.066181, 0.079919, 0.044297, 0.045352, 0.029376, 0.049374, 0.094817, 0.056825, 0.054297, 0.081712, 0.06312, 0.0704, 0.076542, 0.094817, 0.120615, 0.081712, 0.048328, 0.03976, 0.086953, 0.118441, 0.11371, 0.10481, 0.109221, 0.15008, 0.137348, 0.139895, 0.106997, 0.106997, 0.100716, 0.17593, 0.132295, 0.229226, 0.225814, 0.15284, 0.170161, 0.144935, 0.132295, 0.219301, 0.288399, 0.194234, 0.194234, 0.200174, 0.209395, 0.125101, 0.182256, 0.21291, 0.203355, 0.203355, 0.125101, 0.209395, 0.147574, 0.222385, 0.232838, 0.142424, 0.170161, 0.158265, 0.120615, 0.185198, 0.10481, 0.060549, 0.102787, 0.102787, 0.074921, 0.041405, 0.081712, 0.034884, 0.030611, 0.043307, 0.067594, 0.125101, 0.094817, 0.164327, 0.173081, 0.167087, 0.268042, 0.308712, 0.219301, 0.301917, 0.222385, 0.243554, 0.328603, 0.342579, 0.384043, 0.384043, 0.476583, 0.472492, 0.549308, 0.4292, 0.384043, 0.356642, 0.31487, 0.352862, 0.321458, 0.324872, 0.284882, 0.271506, 0.185198, 0.268042, 0.203355, 0.288399, 0.271506, 0.271506, 0.225814, 0.236433, 0.335645, 0.332115, 0.321458, 0.356642, 0.450668, 0.505461, 0.414856, 0.394753, 0.390993, 0.398279, 0.387226, 0.384043, 0.387226, 0.444081, 0.440853, 0.40511, 0.387226, 0.458154, 0.440853, 0.461924, 0.418646, 0.377384, 0.349426, 0.318242, 0.284882, 0.247041], '')</t>
  </si>
  <si>
    <t>[222, 245]</t>
  </si>
  <si>
    <t>UPI00000BAFF5 status=activ</t>
  </si>
  <si>
    <t>([0.086953, 0.076542, 0.0704, 0.032017, 0.031287, 0.030611, 0.045352, 0.042364, 0.038042, 0.037156, 0.045352, 0.050641, 0.023534, 0.012727, 0.008624, 0.008525, 0.008723, 0.005872, 0.005378, 0.006039, 0.004414, 0.003246, 0.002581, 0.003079, 0.004247, 0.004646, 0.004135, 0.00389, 0.003177, 0.002606, 0.002606, 0.002366, 0.001906, 0.002078, 0.003014, 0.003997, 0.004161, 0.003276, 0.004736, 0.005011, 0.005086, 0.006245, 0.008804, 0.008895, 0.008895, 0.009401, 0.006701, 0.006482, 0.00515, 0.005734, 0.008276, 0.006567, 0.007422, 0.007495, 0.010221, 0.011106, 0.00962, 0.017138, 0.031287, 0.033407, 0.071867, 0.098513, 0.054297, 0.054297, 0.106997, 0.100716, 0.092881, 0.132295, 0.243554, 0.321458, 0.298791, 0.25031, 0.318242, 0.216401, 0.278302, 0.278302, 0.239899, 0.225814, 0.102787, 0.042364, 0.034884, 0.033407, 0.030611, 0.055536, 0.028107, 0.013265, 0.008624, 0.00543, 0.004431, 0.004315, 0.004315, 0.004161, 0.004689, 0.005378, 0.005318, 0.004646, 0.004577, 0.00515, 0.006567, 0.01227, 0.012727, 0.013437, 0.010926, 0.009483, 0.011342, 0.012727, 0.026338, 0.030611, 0.043307, 0.050641, 0.050641, 0.025762, 0.026338, 0.020165, 0.011518, 0.013265, 0.020165, 0.020876, 0.010221, 0.008276, 0.005318, 0.005872, 0.005872, 0.004513, 0.005249, 0.005318, 0.004899, 0.00389, 0.003924, 0.005011, 0.006533, 0.006567, 0.009865, 0.016826, 0.022306, 0.034068, 0.034884, 0.036378, 0.026892, 0.059222, 0.055536, 0.058088, 0.098513, 0.048328, 0.116183, 0.111485, 0.120615, 0.142424, 0.170161, 0.200174, 0.216401, 0.216401, 0.17593, 0.094817, 0.05306, 0.030003, 0.030611, 0.027463, 0.027463, 0.019401, 0.018106, 0.013437, 0.013265, 0.013016, 0.01227, 0.01204, 0.01227, 0.009865, 0.015078, 0.016021, 0.01204, 0.007177, 0.006421, 0.00515, 0.007091, 0.006988, 0.009096, 0.007091, 0.007091, 0.00515, 0.00515, 0.003864, 0.005249, 0.006533, 0.004775, 0.006619, 0.005734, 0.005799, 0.004775, 0.004835, 0.004899, 0.005318, 0.008002, 0.009096, 0.009294, 0.006619, 0.010131, 0.010131, 0.014075, 0.014075, 0.030611, 0.064632, 0.132295, 0.147574, 0.17593, 0.278302, 0.295083, 0.239899, 0.144935, 0.243554, 0.137348, 0.106997, 0.170161, 0.137348, 0.071867, 0.155435, 0.247041, 0.142424, 0.142424, 0.170161, 0.232838, 0.203355, 0.203355, 0.111485, 0.098513, 0.10481, 0.098513, 0.096677, 0.170161, 0.271506, 0.295083, 0.40511, 0.486429, 0.356642, 0.291804, 0.418646, 0.284882, 0.281712, 0.281712, 0.30533, 0.25406, 0.30533, 0.318242, 0.318242, 0.318242, 0.352862, 0.243554, 0.173081, 0.17593, 0.147574, 0.147574, 0.076542, 0.038042, 0.031287, 0.073402, 0.139895, 0.083462, 0.164327, 0.173081, 0.236433, 0.137348, 0.106997, 0.092881, 0.081712, 0.036378, 0.085092, 0.071867, 0.129801, 0.209395, 0.134866, 0.096677, 0.05306, 0.088832, 0.164327, 0.209395, 0.225814, 0.219301, 0.298791, 0.206376, 0.134866, 0.191378, 0.25406, 0.324872, 0.342579, 0.359901, 0.483068, 0.346032, 0.247041, 0.264545, 0.243554, 0.301917, 0.380708, 0.472492, 0.450668, 0.418646, 0.370445, 0.295083, 0.25406, 0.209395, 0.301917], '')</t>
  </si>
  <si>
    <t>UPI00000BBA9F status=activ</t>
  </si>
  <si>
    <t>([0.380708, 0.374039, 0.414856, 0.497853, 0.4292, 0.461924, 0.494003, 0.525368, 0.553315, 0.562014, 0.59508, 0.642678, 0.680603, 0.680603, 0.675549, 0.675549, 0.653063, 0.63748, 0.63748, 0.642678, 0.671169, 0.525368, 0.436924, 0.440853, 0.40511, 0.387226, 0.380708, 0.374039, 0.36309, 0.356642, 0.356642, 0.346032, 0.346032, 0.278302, 0.247041, 0.25031, 0.219301, 0.15284, 0.161087, 0.222385, 0.26085, 0.257454, 0.366687, 0.483068, 0.472492, 0.468512, 0.486429, 0.486429, 0.494003, 0.40511, 0.328603, 0.25406, 0.257454, 0.25031, 0.318242, 0.352862, 0.288399, 0.301917, 0.387226, 0.377384, 0.291804, 0.243554, 0.321458, 0.318242, 0.232838, 0.239899, 0.144935, 0.196879, 0.203355, 0.206376, 0.298791, 0.366687, 0.444081, 0.450668, 0.461924, 0.370445, 0.352862, 0.408655, 0.352862, 0.346032, 0.359901, 0.370445, 0.418646, 0.41194, 0.324872, 0.374039, 0.308712, 0.422041, 0.394753, 0.390993, 0.298791, 0.229226, 0.17593, 0.118441, 0.11371, 0.092881, 0.081712, 0.048328, 0.050641, 0.092881, 0.096677, 0.085092, 0.106997, 0.132295, 0.132295, 0.203355, 0.203355, 0.203355, 0.18812, 0.222385, 0.216401, 0.21291, 0.275179, 0.349426, 0.4292, 0.414856, 0.328603, 0.342579, 0.444081, 0.377384, 0.236433, 0.170161, 0.182256, 0.21291, 0.232838, 0.164327, 0.139895, 0.098513, 0.094817, 0.106997, 0.083462, 0.081712, 0.139895, 0.167087, 0.15008, 0.15284, 0.100716, 0.118441, 0.185198, 0.167087, 0.200174, 0.298791, 0.332115, 0.324872, 0.328603, 0.209395, 0.281712, 0.321458, 0.298791, 0.377384, 0.366687, 0.30533, 0.321458, 0.311707, 0.209395, 0.147574, 0.155435, 0.200174, 0.311707, 0.332115, 0.332115, 0.332115, 0.349426, 0.288399, 0.295083, 0.200174, 0.291804, 0.301917, 0.301917, 0.414856, 0.321458, 0.25406, 0.352862, 0.356642, 0.268042, 0.264545, 0.349426, 0.346032, 0.288399, 0.173081, 0.170161, 0.109221, 0.076542, 0.074921, 0.132295, 0.127496, 0.206376, 0.125101, 0.071867, 0.064632, 0.06184, 0.083462, 0.10481, 0.078022, 0.05306, 0.079919, 0.111485, 0.078022, 0.050641, 0.086953, 0.15284], '')</t>
  </si>
  <si>
    <t>[7, 8, 9, 10, 11, 12, 13, 14, 15, 16, 17, 18, 19, 20, 21]</t>
  </si>
  <si>
    <t>UPI00000BBAC2 status=activ</t>
  </si>
  <si>
    <t>([0.408655, 0.433034, 0.30533, 0.36309, 0.349426, 0.264545, 0.194234, 0.194234, 0.194234, 0.219301, 0.264545, 0.308712, 0.308712, 0.346032, 0.301917, 0.291804, 0.268042, 0.268042, 0.281712, 0.219301, 0.142424, 0.173081, 0.173081, 0.164327, 0.155435, 0.182256, 0.291804, 0.311707, 0.247041, 0.271506, 0.185198, 0.17593, 0.106997, 0.074921, 0.092881, 0.129801, 0.132295, 0.111485, 0.088832, 0.081712, 0.15008, 0.222385, 0.170161, 0.167087, 0.170161, 0.161087, 0.164327, 0.120615, 0.144935, 0.225814, 0.173081, 0.229226, 0.15284, 0.232838, 0.275179, 0.170161, 0.155435, 0.161087, 0.118441, 0.109221, 0.06184, 0.056825, 0.058088, 0.096677, 0.056825, 0.109221, 0.116183, 0.064632, 0.085092, 0.098513, 0.100716, 0.100716, 0.069024, 0.066181, 0.037156, 0.05306, 0.10481, 0.096677, 0.11371, 0.18812, 0.239899, 0.247041, 0.161087, 0.092881, 0.064632, 0.094817, 0.090864, 0.106997, 0.15008, 0.137348, 0.15008, 0.088832, 0.127496, 0.173081, 0.225814, 0.209395, 0.182256, 0.182256, 0.11371, 0.100716, 0.096677, 0.066181, 0.109221, 0.203355, 0.21291, 0.278302, 0.298791, 0.216401, 0.116183, 0.142424, 0.088832, 0.086953, 0.100716, 0.059222, 0.035586, 0.05306, 0.102787, 0.109221, 0.106997, 0.106997, 0.067594, 0.066181, 0.109221, 0.11371, 0.092881, 0.092881, 0.092881, 0.102787, 0.161087, 0.25031, 0.229226, 0.308712, 0.191378, 0.173081, 0.17593, 0.173081, 0.155435, 0.158265, 0.17593, 0.15284, 0.222385, 0.26085, 0.155435, 0.142424, 0.132295, 0.132295, 0.194234, 0.182256, 0.167087, 0.179055, 0.179055, 0.194234, 0.132295, 0.173081, 0.194234, 0.25031, 0.346032, 0.278302, 0.278302, 0.25406, 0.25406, 0.18812, 0.219301, 0.30533, 0.243554, 0.161087, 0.147574, 0.144935, 0.164327, 0.147574, 0.116183, 0.090864, 0.066181, 0.096677, 0.118441, 0.147574, 0.139895, 0.118441, 0.161087], '')</t>
  </si>
  <si>
    <t>UPI00000BBD38 status=activ</t>
  </si>
  <si>
    <t>([0.288399, 0.275179, 0.311707, 0.380708, 0.408655, 0.390993, 0.418646, 0.40511, 0.339168, 0.278302, 0.318242, 0.374039, 0.374039, 0.36309, 0.25406, 0.25406, 0.275179, 0.284882, 0.291804, 0.278302, 0.398279, 0.301917, 0.346032, 0.346032, 0.229226, 0.194234, 0.222385, 0.25406, 0.200174, 0.194234, 0.268042, 0.219301, 0.216401, 0.216401, 0.137348, 0.155435, 0.185198, 0.17593, 0.25406, 0.349426, 0.356642, 0.31487, 0.377384, 0.288399, 0.222385, 0.278302, 0.311707, 0.308712, 0.281712, 0.271506, 0.36309, 0.359901, 0.40511, 0.42561, 0.390993, 0.41194, 0.41194, 0.281712, 0.232838, 0.144935, 0.15008, 0.134866, 0.142424, 0.098513, 0.15284, 0.209395, 0.236433, 0.239899, 0.200174, 0.18812, 0.301917, 0.219301, 0.225814, 0.209395, 0.147574, 0.17593, 0.200174, 0.232838, 0.295083, 0.295083, 0.301917, 0.30533, 0.219301, 0.182256, 0.247041, 0.26085, 0.281712, 0.295083, 0.291804, 0.342579, 0.346032, 0.232838, 0.335645, 0.346032, 0.359901, 0.359901, 0.295083, 0.247041, 0.209395, 0.161087, 0.21291, 0.308712, 0.284882, 0.370445, 0.332115, 0.366687, 0.257454, 0.25031, 0.264545, 0.229226, 0.225814, 0.15008, 0.229226, 0.125101, 0.096677, 0.073402, 0.050641, 0.06312, 0.120615, 0.106997, 0.179055, 0.132295, 0.102787, 0.059222, 0.038858, 0.067594, 0.038858, 0.069024, 0.066181, 0.030611, 0.041405, 0.049374, 0.055536, 0.036378, 0.06312, 0.044297, 0.031287, 0.046336, 0.056825, 0.05306, 0.06184, 0.058088, 0.044297, 0.028695, 0.050641, 0.076542, 0.05306, 0.090864, 0.051831, 0.040537, 0.060549, 0.046336, 0.022306, 0.021381, 0.032017, 0.019401, 0.020165, 0.020522, 0.017138, 0.018415, 0.017797, 0.029376, 0.024393, 0.038858, 0.044297, 0.044297, 0.026892, 0.037156, 0.036378, 0.081712, 0.10481, 0.085092, 0.060549, 0.116183, 0.182256, 0.196879, 0.25031, 0.328603, 0.324872, 0.41194, 0.422041, 0.335645, 0.328603, 0.36309, 0.359901, 0.454136, 0.458154, 0.59917, 0.465241, 0.380708, 0.26085, 0.25031, 0.281712, 0.374039, 0.352862, 0.339168, 0.339168, 0.281712, 0.284882, 0.339168, 0.291804, 0.271506, 0.352862, 0.25406, 0.18812, 0.200174, 0.161087, 0.102787, 0.054297, 0.106997, 0.185198, 0.264545, 0.194234, 0.239899, 0.203355, 0.147574, 0.147574, 0.139895, 0.18812, 0.155435, 0.194234, 0.239899, 0.209395, 0.139895, 0.18812, 0.247041, 0.232838, 0.203355, 0.318242, 0.321458, 0.318242, 0.311707, 0.31487, 0.384043, 0.387226, 0.4292, 0.41194, 0.4292, 0.436924, 0.384043, 0.342579, 0.328603, 0.311707, 0.264545, 0.349426, 0.390993, 0.298791, 0.31487, 0.387226, 0.349426, 0.42561, 0.42561, 0.394753, 0.408655, 0.414856, 0.377384, 0.377384, 0.384043, 0.370445, 0.370445, 0.380708, 0.374039, 0.352862, 0.352862, 0.450668, 0.465241, 0.450668, 0.549308, 0.517562, 0.494003, 0.480142, 0.447574, 0.41194, 0.4292, 0.384043, 0.339168, 0.352862], '')</t>
  </si>
  <si>
    <t>[187, 267, 268]</t>
  </si>
  <si>
    <t>UPI00000BC88F status=activ</t>
  </si>
  <si>
    <t>([0.200174, 0.247041, 0.288399, 0.18812, 0.222385, 0.170161, 0.096677, 0.092881, 0.088832, 0.05306, 0.051831, 0.05306, 0.051831, 0.047319, 0.049374, 0.048328, 0.036378, 0.036378, 0.034884, 0.05306, 0.055536, 0.092881, 0.071867, 0.071867, 0.073402, 0.073402, 0.11371, 0.142424, 0.173081, 0.144935, 0.25031, 0.295083, 0.295083, 0.206376, 0.21291, 0.209395, 0.216401, 0.268042, 0.281712, 0.271506, 0.236433, 0.219301, 0.191378, 0.264545, 0.179055, 0.158265, 0.106997, 0.106997, 0.155435, 0.155435, 0.216401, 0.222385, 0.147574, 0.111485, 0.209395, 0.132295, 0.132295, 0.17593, 0.134866, 0.06312, 0.067594, 0.060549, 0.034884, 0.059222, 0.025316, 0.030003, 0.064632, 0.10481, 0.067594, 0.035586, 0.036378, 0.021381, 0.016021, 0.027463, 0.046336, 0.036378, 0.036378, 0.038858, 0.038858, 0.050641, 0.098513, 0.092881, 0.102787, 0.139895, 0.125101, 0.142424, 0.196879, 0.196879, 0.18812, 0.25406, 0.268042, 0.264545, 0.25406, 0.295083, 0.291804, 0.206376, 0.127496, 0.200174, 0.111485, 0.139895, 0.078022, 0.090864, 0.096677, 0.096677, 0.142424, 0.139895, 0.120615, 0.069024, 0.048328, 0.048328, 0.037156, 0.064632, 0.037156, 0.067594, 0.066181, 0.078022, 0.147574, 0.155435, 0.173081, 0.173081, 0.17593, 0.17593, 0.167087, 0.129801, 0.18812, 0.155435, 0.167087, 0.271506, 0.321458, 0.278302, 0.18812, 0.239899, 0.200174, 0.196879, 0.219301, 0.236433, 0.209395, 0.161087, 0.155435, 0.147574, 0.191378, 0.106997, 0.106997, 0.054297, 0.055536, 0.059222, 0.064632, 0.067594, 0.06312, 0.092881, 0.076542, 0.142424, 0.144935, 0.18812, 0.239899, 0.120615, 0.120615, 0.0704, 0.055536, 0.122885, 0.066181, 0.038858, 0.083462, 0.15008, 0.25406, 0.194234, 0.098513, 0.051831, 0.035586, 0.028695, 0.031287, 0.05306, 0.051831, 0.055536, 0.051831, 0.035586, 0.081712, 0.06184, 0.098513, 0.147574, 0.0704, 0.098513, 0.200174, 0.109221, 0.100716, 0.100716, 0.102787, 0.161087, 0.25406, 0.284882, 0.318242, 0.167087, 0.134866, 0.129801, 0.066181, 0.051831, 0.106997, 0.100716, 0.058088, 0.046336, 0.050641, 0.048328, 0.049374, 0.045352, 0.038042, 0.038042, 0.040537, 0.060549, 0.034884, 0.032677, 0.019109, 0.016257, 0.032677, 0.024393, 0.028107, 0.06312, 0.090864, 0.042364, 0.026338, 0.060549, 0.073402, 0.042364, 0.085092, 0.11371, 0.06184, 0.06184, 0.06184, 0.03976, 0.026338, 0.055536, 0.030003, 0.034884, 0.048328, 0.038042, 0.083462, 0.044297, 0.034884, 0.015078, 0.021381, 0.019109, 0.011342, 0.013613, 0.020165, 0.018415, 0.013437, 0.022306, 0.046336, 0.028695, 0.021381, 0.045352, 0.045352, 0.086953, 0.085092, 0.085092, 0.059222, 0.032017, 0.050641, 0.027463, 0.048328, 0.069024, 0.144935, 0.142424, 0.129801, 0.098513, 0.100716, 0.142424, 0.085092, 0.046336, 0.074921, 0.074921, 0.042364, 0.023963, 0.022306, 0.036378, 0.034068, 0.06312, 0.125101, 0.129801, 0.219301, 0.216401, 0.209395, 0.106997, 0.109221, 0.079919, 0.059222, 0.047319, 0.033407, 0.067594, 0.120615, 0.120615, 0.155435, 0.137348, 0.182256, 0.185198, 0.179055, 0.100716, 0.111485, 0.100716, 0.081712, 0.060549, 0.06184, 0.043307, 0.0704, 0.116183, 0.122885, 0.206376, 0.225814, 0.257454], '')</t>
  </si>
  <si>
    <t>UPI00000BCA28 status=activ</t>
  </si>
  <si>
    <t>([0.081712, 0.064632, 0.051831, 0.036378, 0.037156, 0.038042, 0.050641, 0.043307, 0.054297, 0.0704, 0.088832, 0.096677, 0.048328, 0.040537, 0.054297, 0.069024, 0.06184, 0.098513, 0.071867, 0.088832, 0.132295, 0.15284, 0.134866, 0.15008, 0.229226, 0.26085, 0.308712, 0.25406, 0.324872, 0.328603, 0.321458, 0.284882, 0.328603, 0.422041, 0.422041, 0.450668, 0.440853, 0.335645, 0.349426, 0.328603, 0.324872, 0.25031, 0.268042, 0.268042, 0.321458, 0.321458, 0.335645, 0.339168, 0.408655, 0.42561, 0.356642, 0.356642, 0.332115, 0.239899, 0.236433, 0.271506, 0.179055, 0.18812, 0.206376, 0.196879, 0.291804, 0.291804, 0.387226, 0.390993, 0.490133, 0.465241, 0.465241, 0.444081, 0.433034, 0.332115, 0.31487, 0.387226, 0.387226, 0.461924, 0.458154, 0.377384, 0.374039, 0.394753, 0.394753, 0.444081, 0.433034, 0.440853, 0.408655, 0.308712, 0.30533, 0.21291, 0.229226, 0.229226, 0.15008, 0.122885, 0.185198, 0.11371, 0.0704, 0.0704, 0.044297, 0.051831, 0.085092, 0.060549, 0.098513, 0.058088, 0.0704, 0.0704, 0.030611, 0.041405, 0.076542, 0.078022, 0.134866, 0.076542, 0.085092, 0.147574, 0.173081, 0.173081, 0.26085, 0.288399, 0.291804, 0.36309, 0.342579, 0.346032, 0.30533, 0.308712, 0.311707, 0.311707, 0.281712, 0.380708, 0.291804, 0.295083, 0.185198, 0.185198, 0.288399, 0.182256, 0.196879, 0.216401, 0.167087, 0.129801, 0.11371, 0.125101, 0.06184, 0.096677, 0.06184, 0.127496, 0.137348, 0.200174, 0.209395, 0.170161, 0.17593, 0.26085, 0.185198, 0.298791, 0.225814, 0.194234, 0.275179, 0.164327, 0.098513, 0.11371, 0.132295, 0.147574, 0.132295, 0.15284, 0.158265, 0.139895, 0.106997, 0.078022, 0.06312, 0.046336, 0.066181, 0.046336, 0.029376, 0.035586, 0.020522, 0.024826], '')</t>
  </si>
  <si>
    <t>UPI00000BCEE2 status=activ</t>
  </si>
  <si>
    <t>([0.618285, 0.461924, 0.440853, 0.366687, 0.308712, 0.352862, 0.380708, 0.298791, 0.232838, 0.257454, 0.281712, 0.318242, 0.352862, 0.352862, 0.332115, 0.342579, 0.433034, 0.444081, 0.387226, 0.384043, 0.30533, 0.206376, 0.288399, 0.232838, 0.308712, 0.370445, 0.36309, 0.356642, 0.387226, 0.468512, 0.472492, 0.374039, 0.31487, 0.30533, 0.281712, 0.17593, 0.179055, 0.10481, 0.10481, 0.122885, 0.102787, 0.161087, 0.257454, 0.185198, 0.271506, 0.232838, 0.232838, 0.243554, 0.257454, 0.321458, 0.239899, 0.239899, 0.342579, 0.408655, 0.30533, 0.328603, 0.356642, 0.284882, 0.328603, 0.264545, 0.264545, 0.264545, 0.200174, 0.132295, 0.191378, 0.18812, 0.21291, 0.15284, 0.144935, 0.11371, 0.109221, 0.179055, 0.158265, 0.134866, 0.11371, 0.194234, 0.116183, 0.185198, 0.170161, 0.222385, 0.257454, 0.264545, 0.209395, 0.196879, 0.219301, 0.219301, 0.216401, 0.132295, 0.132295, 0.132295, 0.116183, 0.0704, 0.073402, 0.088832, 0.088832, 0.102787, 0.088832, 0.164327, 0.15284, 0.15008, 0.100716, 0.127496, 0.100716, 0.167087, 0.170161, 0.222385, 0.219301, 0.25031, 0.349426, 0.4292, 0.394753, 0.458154, 0.549308, 0.570702, 0.562014, 0.613573, 0.505461, 0.570702, 0.604312, 0.509769, 0.608892, 0.716283, 0.699094, 0.745909, 0.63748, 0.728858, 0.733139, 0.63748, 0.59508, 0.632174, 0.626927, 0.675549, 0.56648, 0.56648, 0.497853, 0.509769, 0.418646, 0.505461, 0.390993, 0.295083, 0.370445, 0.335645, 0.335645, 0.349426, 0.318242, 0.31487, 0.239899, 0.239899, 0.311707, 0.239899, 0.21291, 0.185198, 0.122885, 0.132295, 0.139895, 0.161087, 0.161087, 0.225814, 0.239899, 0.318242, 0.387226, 0.390993, 0.447574, 0.422041, 0.387226, 0.398279, 0.472492, 0.553315, 0.538167, 0.521092, 0.648219, 0.632174, 0.680603], '')</t>
  </si>
  <si>
    <t>[0, 112, 113, 114, 115, 116, 117, 118, 119, 120, 121, 122, 123, 124, 125, 126, 127, 128, 129, 130, 131, 132, 133, 135, 137, 167, 168, 169, 170, 171, 172]</t>
  </si>
  <si>
    <t>22)</t>
  </si>
  <si>
    <t>UPI00000BD1CF status=activ</t>
  </si>
  <si>
    <t>([0.494003, 0.549308, 0.575842, 0.59508, 0.613573, 0.642678, 0.675549, 0.690604, 0.712013, 0.716283, 0.724957, 0.657645, 0.648219, 0.690604, 0.648219, 0.648219, 0.604312, 0.642678, 0.642678, 0.642678, 0.63748, 0.661982, 0.690604, 0.703578, 0.712013, 0.720929, 0.608892, 0.51388, 0.51388, 0.433034, 0.352862, 0.366687, 0.454136, 0.366687, 0.278302, 0.275179, 0.295083, 0.318242, 0.291804, 0.288399, 0.219301, 0.216401, 0.216401, 0.196879, 0.18812, 0.194234, 0.200174, 0.284882, 0.349426, 0.356642, 0.394753, 0.486429, 0.36309, 0.271506, 0.352862, 0.4292, 0.422041, 0.311707, 0.284882, 0.288399, 0.225814, 0.30533, 0.40511, 0.5017, 0.486429, 0.394753, 0.387226, 0.384043, 0.295083, 0.30533, 0.26085, 0.203355, 0.167087, 0.298791, 0.377384, 0.308712, 0.311707, 0.342579, 0.422041, 0.465241, 0.458154, 0.440853, 0.436924, 0.321458, 0.209395, 0.229226, 0.311707, 0.30533, 0.206376, 0.257454, 0.247041, 0.275179, 0.281712, 0.324872, 0.191378, 0.191378, 0.158265, 0.158265, 0.158265, 0.164327, 0.158265, 0.15284, 0.15008, 0.139895, 0.129801, 0.216401, 0.209395, 0.139895, 0.085092, 0.155435, 0.191378, 0.194234, 0.127496, 0.122885, 0.127496, 0.132295, 0.132295, 0.191378, 0.116183, 0.116183, 0.116183, 0.06312, 0.034068, 0.066181, 0.038042, 0.03976, 0.038858, 0.035586, 0.034068, 0.033407, 0.019401, 0.019401, 0.01204, 0.018787, 0.038042, 0.036378, 0.042364, 0.034068, 0.023534, 0.023534, 0.0198, 0.018787, 0.018415, 0.030611, 0.022667, 0.042364, 0.073402, 0.071867, 0.073402, 0.134866, 0.132295, 0.118441, 0.11371, 0.182256, 0.21291, 0.182256, 0.17593, 0.268042, 0.31487, 0.41194, 0.549308, 0.545602, 0.444081, 0.461924, 0.490133, 0.490133, 0.436924, 0.401658, 0.288399, 0.288399, 0.288399, 0.380708, 0.377384, 0.298791, 0.200174, 0.144935, 0.155435, 0.098513, 0.092881, 0.096677, 0.051831, 0.026338, 0.035586, 0.069024, 0.122885, 0.0704, 0.094817, 0.066181, 0.098513, 0.185198, 0.125101, 0.125101, 0.0704, 0.147574, 0.209395, 0.301917, 0.232838, 0.137348, 0.21291, 0.125101, 0.0704, 0.081712, 0.081712, 0.060549, 0.06184, 0.051831, 0.096677, 0.043307, 0.038042, 0.018415, 0.020876, 0.038042, 0.020165, 0.018787, 0.016826, 0.016528, 0.018106, 0.038858, 0.0704, 0.036378, 0.037156, 0.056825, 0.096677, 0.164327, 0.18812, 0.109221, 0.066181, 0.041405, 0.0704, 0.109221, 0.144935, 0.106997, 0.05306, 0.090864, 0.170161, 0.100716, 0.056825, 0.041405, 0.040537, 0.040537, 0.078022, 0.090864, 0.102787, 0.094817, 0.046336, 0.050641, 0.086953, 0.144935, 0.111485, 0.134866, 0.088832, 0.120615, 0.15008, 0.196879, 0.173081, 0.106997, 0.191378, 0.196879, 0.15008, 0.078022, 0.094817, 0.090864, 0.074921, 0.069024, 0.079919, 0.142424, 0.078022, 0.081712, 0.045352, 0.078022, 0.078022, 0.147574, 0.081712, 0.047319, 0.056825, 0.067594, 0.066181, 0.059222, 0.060549, 0.111485, 0.209395, 0.179055, 0.200174, 0.30533, 0.222385, 0.132295, 0.144935, 0.196879, 0.127496, 0.222385, 0.222385, 0.225814, 0.142424, 0.161087, 0.257454, 0.26085, 0.196879, 0.291804, 0.209395, 0.191378, 0.185198, 0.161087, 0.179055, 0.098513, 0.096677, 0.122885, 0.206376, 0.200174, 0.139895, 0.142424, 0.129801, 0.11371, 0.116183, 0.222385, 0.301917, 0.200174, 0.120615, 0.100716, 0.10481, 0.158265, 0.284882, 0.295083, 0.295083, 0.275179, 0.311707, 0.31487, 0.356642, 0.346032, 0.332115, 0.40511, 0.387226, 0.30533, 0.346032, 0.264545, 0.209395, 0.200174, 0.295083, 0.295083, 0.370445, 0.301917, 0.31487, 0.247041, 0.147574, 0.092881, 0.092881, 0.120615, 0.120615, 0.076542, 0.078022, 0.051831, 0.066181, 0.122885, 0.125101, 0.100716, 0.161087, 0.185198, 0.182256, 0.179055, 0.206376, 0.239899, 0.301917, 0.291804, 0.332115, 0.356642, 0.440853, 0.440853, 0.335645, 0.332115, 0.41194, 0.370445, 0.461924, 0.461924, 0.418646, 0.497853, 0.529623, 0.534167, 0.570702, 0.570702, 0.56648, 0.653063, 0.648219, 0.648219, 0.604312, 0.608892, 0.754692, 0.716283, 0.59508, 0.626927, 0.642678, 0.58069, 0.51388, 0.490133, 0.497853, 0.59014, 0.604312, 0.648219, 0.570702, 0.549308, 0.549308, 0.549308, 0.541878, 0.538167, 0.450668, 0.418646, 0.349426, 0.328603, 0.318242, 0.346032, 0.444081, 0.440853, 0.377384, 0.476583, 0.440853, 0.418646, 0.324872, 0.311707, 0.311707, 0.359901, 0.247041, 0.18812, 0.206376, 0.216401, 0.15008, 0.229226, 0.26085, 0.26085, 0.268042, 0.243554, 0.278302, 0.25406, 0.257454, 0.359901, 0.346032, 0.332115, 0.36309, 0.349426, 0.321458, 0.321458, 0.25406, 0.31487, 0.288399, 0.182256, 0.17593, 0.26085, 0.26085, 0.229226, 0.301917, 0.291804, 0.295083, 0.247041, 0.257454, 0.268042, 0.284882, 0.284882, 0.243554, 0.18812, 0.17593, 0.139895, 0.066181, 0.096677, 0.10481, 0.179055, 0.271506, 0.194234, 0.196879, 0.203355, 0.264545, 0.257454, 0.222385, 0.243554, 0.257454, 0.222385, 0.182256, 0.120615, 0.102787, 0.164327, 0.116183, 0.194234, 0.281712, 0.281712, 0.281712, 0.229226, 0.21291, 0.15284, 0.236433, 0.18812, 0.167087, 0.167087, 0.116183, 0.11371, 0.122885, 0.109221, 0.125101, 0.15284, 0.206376, 0.232838, 0.225814, 0.247041, 0.179055, 0.100716, 0.194234, 0.206376, 0.301917, 0.216401, 0.281712, 0.179055, 0.203355, 0.206376, 0.206376, 0.281712, 0.278302, 0.318242, 0.394753, 0.394753, 0.301917, 0.222385, 0.191378, 0.167087, 0.225814, 0.291804, 0.318242, 0.25406, 0.25031, 0.158265, 0.17593, 0.194234, 0.18812, 0.191378, 0.206376, 0.206376, 0.127496, 0.090864, 0.092881, 0.11371, 0.134866, 0.173081, 0.243554, 0.167087, 0.194234, 0.194234, 0.116183, 0.139895, 0.142424, 0.109221, 0.15284, 0.194234, 0.142424, 0.232838, 0.194234, 0.137348, 0.100716], '')</t>
  </si>
  <si>
    <t>[1, 2, 3, 4, 5, 6, 7, 8, 9, 10, 11, 12, 13, 14, 15, 16, 17, 18, 19, 20, 21, 22, 23, 24, 25, 26, 27, 28, 63, 160, 161, 374, 375, 376, 377, 378, 379, 380, 381, 382, 383, 384, 385, 386, 387, 388, 389, 390, 393, 394, 395, 396, 397, 398, 399, 400, 401]</t>
  </si>
  <si>
    <t>(27</t>
  </si>
  <si>
    <t>UPI00000BDACC status=activ</t>
  </si>
  <si>
    <t>([0.064632, 0.067594, 0.094817, 0.142424, 0.139895, 0.139895, 0.132295, 0.132295, 0.090864, 0.054297, 0.067594, 0.10481, 0.058088, 0.035586, 0.034884, 0.06184, 0.059222, 0.118441, 0.083462, 0.139895, 0.229226, 0.225814, 0.264545, 0.15284, 0.139895, 0.096677, 0.074921, 0.092881, 0.060549, 0.06184, 0.102787, 0.11371, 0.092881, 0.185198, 0.25031, 0.216401, 0.229226, 0.132295, 0.125101, 0.206376, 0.132295, 0.102787, 0.049374, 0.045352, 0.083462, 0.056825, 0.059222, 0.055536, 0.055536, 0.122885, 0.191378, 0.144935, 0.139895, 0.144935, 0.069024, 0.040537, 0.054297, 0.048328, 0.076542, 0.083462, 0.074921, 0.132295, 0.155435, 0.17593, 0.127496, 0.092881, 0.129801, 0.134866, 0.200174, 0.236433, 0.144935, 0.155435, 0.243554, 0.239899, 0.232838, 0.318242, 0.318242, 0.222385, 0.164327, 0.196879, 0.116183, 0.125101, 0.139895, 0.118441, 0.185198, 0.26085, 0.31487, 0.236433, 0.232838, 0.25406, 0.219301, 0.26085, 0.25031, 0.209395, 0.219301, 0.161087, 0.179055, 0.275179, 0.370445, 0.352862, 0.346032, 0.349426, 0.26085, 0.239899, 0.239899, 0.243554, 0.139895, 0.170161, 0.257454, 0.359901, 0.339168, 0.257454, 0.291804, 0.291804, 0.243554, 0.236433, 0.308712, 0.21291, 0.132295, 0.137348, 0.225814, 0.139895, 0.132295, 0.17593, 0.10481, 0.125101, 0.079919, 0.182256, 0.147574, 0.142424, 0.127496, 0.132295, 0.209395, 0.222385, 0.232838, 0.332115, 0.301917, 0.278302, 0.342579, 0.422041, 0.380708, 0.332115, 0.465241, 0.608892, 0.657645, 0.83125], '')</t>
  </si>
  <si>
    <t>[143, 144, 145]</t>
  </si>
  <si>
    <t>UPI00000BDC11 status=activ</t>
  </si>
  <si>
    <t>([0.05306, 0.078022, 0.120615, 0.155435, 0.243554, 0.275179, 0.247041, 0.173081, 0.167087, 0.15284, 0.102787, 0.161087, 0.179055, 0.275179, 0.390993, 0.472492, 0.359901, 0.384043, 0.352862, 0.366687, 0.318242, 0.318242, 0.284882, 0.200174, 0.127496, 0.098513, 0.111485, 0.158265, 0.173081, 0.219301, 0.275179, 0.284882, 0.26085, 0.247041, 0.206376, 0.200174, 0.200174, 0.209395, 0.311707, 0.308712, 0.308712, 0.346032, 0.308712, 0.271506, 0.352862, 0.352862, 0.291804, 0.185198, 0.100716, 0.088832, 0.064632, 0.059222, 0.066181, 0.046336, 0.024826, 0.025316, 0.023087, 0.033407, 0.032677, 0.032677, 0.031287, 0.031287, 0.030611, 0.023963, 0.043307, 0.051831, 0.098513, 0.111485, 0.120615, 0.194234, 0.288399, 0.229226, 0.232838, 0.206376, 0.239899, 0.301917, 0.225814, 0.264545, 0.203355, 0.26085, 0.179055, 0.10481, 0.079919, 0.079919, 0.10481, 0.05306, 0.047319, 0.022306, 0.023534, 0.037156, 0.029376, 0.018106, 0.030611, 0.018106, 0.021381, 0.018106, 0.013613, 0.024826, 0.0198, 0.026892, 0.020165, 0.024393, 0.05306, 0.0704, 0.056825, 0.037156, 0.083462, 0.085092, 0.158265, 0.111485, 0.109221, 0.079919, 0.142424, 0.116183, 0.106997, 0.129801, 0.15284, 0.15284, 0.158265, 0.161087, 0.17593, 0.257454, 0.225814, 0.225814, 0.182256, 0.142424, 0.191378, 0.164327, 0.144935, 0.158265, 0.271506, 0.200174, 0.18812, 0.11371, 0.11371, 0.203355, 0.161087, 0.173081, 0.222385, 0.232838, 0.243554, 0.216401, 0.122885, 0.125101, 0.060549, 0.060549, 0.102787, 0.129801, 0.134866, 0.15284, 0.118441, 0.081712, 0.102787, 0.196879, 0.216401, 0.216401, 0.216401, 0.222385, 0.182256, 0.139895, 0.127496, 0.098513, 0.092881, 0.144935, 0.206376, 0.30533, 0.30533, 0.318242, 0.318242, 0.219301, 0.170161, 0.142424, 0.17593, 0.144935, 0.155435, 0.216401, 0.257454, 0.17593, 0.222385, 0.179055, 0.179055, 0.191378, 0.222385, 0.26085, 0.264545, 0.229226, 0.247041, 0.200174, 0.164327, 0.164327, 0.21291, 0.15008, 0.182256, 0.182256, 0.219301, 0.18812, 0.125101, 0.118441, 0.173081, 0.236433, 0.318242, 0.324872, 0.284882, 0.191378, 0.102787, 0.125101, 0.147574, 0.134866, 0.21291, 0.21291, 0.209395, 0.179055, 0.203355, 0.15008, 0.161087, 0.219301, 0.229226, 0.308712, 0.219301, 0.196879, 0.17593, 0.191378, 0.185198, 0.185198, 0.243554, 0.335645, 0.298791, 0.271506, 0.268042, 0.295083, 0.26085, 0.271506, 0.243554, 0.335645, 0.447574, 0.40511, 0.339168, 0.264545, 0.239899, 0.301917, 0.339168, 0.342579, 0.328603, 0.422041, 0.422041, 0.458154, 0.366687, 0.374039, 0.31487, 0.332115, 0.264545, 0.36309, 0.387226, 0.483068, 0.468512, 0.390993, 0.339168, 0.377384, 0.359901, 0.308712, 0.342579, 0.328603, 0.328603, 0.301917, 0.291804, 0.225814, 0.225814, 0.30533, 0.342579, 0.440853, 0.339168, 0.349426, 0.232838, 0.216401, 0.21291, 0.21291, 0.275179, 0.271506, 0.275179, 0.295083, 0.346032, 0.335645, 0.342579, 0.25031, 0.25031, 0.264545, 0.352862, 0.275179, 0.275179, 0.268042, 0.236433, 0.30533, 0.308712, 0.377384, 0.332115, 0.308712, 0.278302, 0.239899, 0.335645, 0.278302], '')</t>
  </si>
  <si>
    <t>UPI00000BDFDB status=activ</t>
  </si>
  <si>
    <t>([0.142424, 0.17593, 0.206376, 0.161087, 0.229226, 0.257454, 0.31487, 0.332115, 0.346032, 0.380708, 0.301917, 0.332115, 0.339168, 0.436924, 0.440853, 0.444081, 0.444081, 0.59508, 0.699094, 0.671169, 0.553315, 0.51388, 0.454136, 0.454136, 0.534167, 0.418646, 0.418646, 0.311707, 0.346032, 0.384043, 0.374039, 0.490133, 0.380708, 0.359901, 0.349426, 0.359901, 0.239899, 0.15284, 0.142424, 0.125101, 0.120615, 0.100716, 0.144935, 0.196879, 0.209395, 0.129801, 0.209395, 0.239899, 0.31487, 0.257454, 0.225814, 0.25031, 0.139895, 0.144935, 0.122885, 0.134866, 0.0704, 0.11371, 0.17593, 0.10481, 0.120615, 0.134866, 0.225814, 0.191378, 0.18812, 0.116183, 0.116183, 0.06312, 0.051831, 0.051831, 0.067594, 0.0704, 0.067594, 0.076542, 0.100716, 0.129801, 0.066181, 0.074921, 0.10481, 0.054297, 0.100716, 0.100716, 0.139895, 0.122885, 0.079919, 0.081712, 0.116183, 0.185198, 0.206376, 0.206376, 0.139895, 0.074921, 0.081712, 0.073402, 0.118441, 0.182256, 0.167087, 0.170161, 0.239899, 0.225814, 0.225814, 0.209395, 0.142424, 0.15008, 0.111485, 0.206376, 0.137348, 0.17593, 0.17593, 0.239899, 0.25406, 0.346032, 0.352862, 0.308712, 0.21291, 0.222385, 0.216401, 0.191378, 0.291804, 0.185198, 0.170161, 0.288399, 0.203355, 0.25406, 0.222385, 0.236433, 0.222385, 0.318242, 0.21291, 0.139895, 0.083462, 0.06312, 0.034884, 0.032677, 0.047319, 0.0704, 0.038858, 0.029376, 0.040537, 0.03976, 0.042364, 0.035586, 0.032017, 0.055536, 0.066181, 0.085092, 0.074921, 0.060549, 0.066181, 0.073402, 0.118441, 0.179055, 0.209395, 0.308712, 0.4292, 0.398279, 0.458154, 0.517562, 0.436924, 0.4292, 0.318242, 0.321458, 0.346032, 0.257454, 0.25406, 0.225814, 0.144935, 0.144935, 0.167087, 0.122885, 0.200174, 0.200174, 0.225814, 0.216401, 0.222385, 0.200174, 0.200174, 0.15008, 0.15284, 0.236433, 0.194234, 0.281712, 0.366687, 0.349426, 0.465241, 0.450668, 0.483068], '')</t>
  </si>
  <si>
    <t>[17, 18, 19, 20, 21, 24, 157]</t>
  </si>
  <si>
    <t>UPI00000BE64F status=activ</t>
  </si>
  <si>
    <t>([0.18812, 0.275179, 0.264545, 0.179055, 0.17593, 0.222385, 0.281712, 0.25406, 0.30533, 0.328603, 0.359901, 0.422041, 0.414856, 0.436924, 0.377384, 0.284882, 0.298791, 0.298791, 0.295083, 0.339168, 0.318242, 0.328603, 0.301917, 0.332115, 0.418646, 0.450668, 0.433034, 0.422041, 0.436924, 0.447574, 0.468512, 0.480142, 0.422041, 0.414856, 0.394753, 0.486429, 0.541878, 0.517562, 0.517562, 0.490133, 0.408655, 0.408655, 0.40511, 0.335645, 0.346032, 0.339168, 0.339168, 0.257454, 0.167087, 0.203355, 0.18812, 0.092881, 0.079919, 0.098513, 0.109221, 0.179055, 0.111485, 0.079919, 0.158265, 0.167087, 0.194234, 0.17593, 0.264545, 0.288399, 0.356642, 0.31487, 0.229226, 0.15284, 0.225814, 0.268042, 0.225814, 0.185198, 0.288399, 0.257454, 0.222385, 0.179055, 0.182256, 0.243554, 0.247041, 0.236433, 0.26085, 0.164327, 0.216401, 0.225814, 0.134866, 0.10481, 0.067594, 0.086953, 0.155435, 0.085092, 0.058088, 0.0704, 0.055536, 0.055536, 0.0704, 0.094817, 0.094817, 0.05306, 0.028107, 0.051831, 0.055536, 0.036378, 0.045352, 0.055536, 0.024393, 0.041405, 0.030611, 0.045352, 0.030611, 0.028107, 0.055536, 0.102787, 0.083462, 0.127496, 0.102787, 0.120615, 0.066181, 0.051831, 0.066181, 0.122885, 0.11371, 0.078022, 0.054297, 0.067594, 0.055536, 0.106997, 0.05306, 0.094817, 0.100716, 0.15008, 0.125101, 0.134866, 0.139895, 0.167087, 0.17593, 0.209395, 0.209395, 0.194234, 0.275179, 0.229226, 0.129801, 0.106997, 0.144935, 0.229226, 0.264545, 0.295083, 0.209395, 0.318242, 0.25031, 0.216401, 0.185198, 0.247041, 0.236433, 0.239899, 0.275179, 0.170161, 0.185198, 0.106997, 0.179055, 0.167087, 0.173081, 0.196879, 0.147574, 0.15284, 0.147574, 0.071867, 0.074921, 0.137348, 0.15284, 0.225814, 0.324872, 0.324872, 0.225814, 0.127496, 0.083462, 0.079919, 0.142424, 0.127496, 0.142424, 0.088832, 0.048328, 0.090864, 0.088832, 0.147574, 0.137348, 0.15284, 0.170161, 0.194234, 0.191378, 0.194234, 0.111485, 0.051831, 0.085092, 0.071867, 0.164327, 0.142424, 0.127496, 0.079919, 0.067594, 0.098513, 0.092881, 0.167087, 0.158265, 0.264545, 0.268042, 0.291804, 0.284882, 0.288399, 0.268042, 0.167087, 0.088832, 0.127496, 0.132295, 0.125101, 0.17593, 0.120615, 0.132295, 0.134866, 0.191378, 0.194234, 0.194234, 0.298791, 0.219301, 0.185198, 0.182256, 0.17593, 0.098513, 0.073402, 0.11371, 0.120615, 0.196879, 0.196879, 0.225814, 0.239899, 0.264545, 0.222385, 0.194234, 0.281712, 0.30533, 0.308712, 0.349426, 0.239899, 0.229226, 0.328603, 0.275179, 0.271506, 0.298791, 0.40511, 0.440853, 0.342579, 0.236433, 0.25406, 0.349426, 0.278302, 0.318242, 0.298791, 0.380708, 0.454136, 0.433034, 0.328603, 0.26085, 0.164327, 0.185198, 0.200174, 0.191378, 0.278302, 0.232838, 0.185198, 0.164327, 0.083462, 0.147574, 0.125101, 0.092881, 0.094817, 0.155435, 0.125101, 0.10481, 0.081712, 0.046336, 0.026338, 0.034068, 0.054297, 0.10481, 0.132295, 0.06184, 0.056825, 0.027463, 0.0198, 0.022667, 0.019401, 0.047319, 0.029376, 0.034884, 0.024826, 0.016528, 0.016021, 0.028107, 0.041405, 0.05306, 0.098513, 0.194234, 0.155435, 0.182256, 0.092881, 0.109221, 0.225814, 0.191378, 0.206376, 0.31487, 0.318242, 0.26085, 0.15008, 0.132295, 0.232838, 0.324872, 0.321458, 0.332115, 0.298791, 0.173081, 0.185198, 0.15008, 0.106997, 0.106997, 0.085092, 0.173081, 0.116183, 0.054297, 0.074921, 0.144935, 0.106997, 0.088832, 0.129801, 0.191378, 0.281712, 0.209395, 0.167087, 0.236433, 0.167087, 0.129801], '')</t>
  </si>
  <si>
    <t>[36, 37, 38]</t>
  </si>
  <si>
    <t>UPI00000BF6E2 status=activ</t>
  </si>
  <si>
    <t>([0.016257, 0.025316, 0.040537, 0.025316, 0.034884, 0.023087, 0.032017, 0.041405, 0.028695, 0.020876, 0.026892, 0.034068, 0.035586, 0.034068, 0.024393, 0.041405, 0.05306, 0.05306, 0.102787, 0.11371, 0.076542, 0.144935, 0.096677, 0.098513, 0.170161, 0.142424, 0.18812, 0.194234, 0.125101, 0.203355, 0.291804, 0.288399, 0.194234, 0.194234, 0.194234, 0.200174, 0.129801, 0.15284, 0.122885, 0.074921, 0.086953, 0.066181, 0.034068, 0.058088, 0.060549, 0.059222, 0.041405, 0.025762, 0.017447, 0.028695, 0.029376, 0.030611, 0.034884, 0.064632, 0.067594, 0.067594, 0.069024, 0.069024, 0.060549, 0.078022, 0.069024, 0.060549, 0.120615, 0.196879, 0.196879, 0.206376, 0.170161, 0.26085, 0.291804, 0.25031, 0.194234, 0.120615, 0.060549, 0.042364, 0.042364, 0.024393, 0.020876, 0.038042, 0.038042, 0.037156, 0.019109, 0.032677, 0.06184, 0.034884, 0.020522, 0.020522, 0.012727, 0.016021, 0.016021, 0.026338, 0.030611, 0.026892, 0.026892, 0.051831, 0.064632, 0.066181, 0.106997, 0.076542, 0.0704, 0.139895, 0.137348, 0.239899, 0.155435, 0.15284, 0.173081, 0.173081, 0.10481, 0.10481, 0.106997, 0.06312, 0.034884, 0.060549, 0.059222, 0.100716, 0.111485, 0.11371, 0.111485, 0.076542, 0.125101, 0.129801, 0.066181, 0.064632, 0.036378, 0.074921, 0.071867, 0.06312, 0.10481, 0.102787, 0.142424, 0.137348, 0.209395, 0.301917, 0.295083, 0.394753, 0.356642, 0.257454, 0.264545, 0.229226, 0.191378, 0.164327, 0.134866, 0.203355, 0.209395, 0.291804, 0.264545, 0.264545, 0.356642, 0.268042, 0.352862, 0.356642, 0.359901, 0.321458, 0.324872, 0.239899, 0.232838, 0.236433, 0.328603, 0.321458, 0.295083, 0.398279, 0.433034, 0.476583, 0.483068, 0.472492, 0.494003, 0.398279, 0.40511, 0.40511, 0.505461, 0.408655, 0.414856, 0.408655, 0.458154, 0.458154, 0.570702, 0.570702, 0.541878, 0.440853, 0.356642, 0.440853, 0.356642, 0.301917, 0.308712, 0.222385, 0.225814, 0.216401, 0.324872, 0.236433, 0.229226, 0.222385, 0.311707, 0.219301, 0.225814, 0.164327, 0.164327, 0.132295, 0.139895, 0.164327, 0.219301, 0.288399, 0.243554, 0.321458, 0.377384, 0.321458, 0.418646, 0.394753, 0.346032], '')</t>
  </si>
  <si>
    <t>[168, 174, 175, 176]</t>
  </si>
  <si>
    <t>UPI00000C04DF status=activ</t>
  </si>
  <si>
    <t>([0.18812, 0.264545, 0.191378, 0.25031, 0.295083, 0.352862, 0.390993, 0.42561, 0.418646, 0.450668, 0.380708, 0.440853, 0.461924, 0.472492, 0.476583, 0.480142, 0.557691, 0.529623, 0.541878, 0.465241, 0.59508, 0.570702, 0.58069, 0.575842, 0.562014, 0.545602, 0.521092, 0.433034, 0.41194, 0.36309, 0.36309, 0.440853, 0.342579, 0.335645, 0.26085, 0.232838, 0.21291, 0.232838, 0.321458, 0.25031, 0.349426, 0.370445, 0.398279, 0.366687, 0.433034, 0.440853, 0.447574, 0.359901, 0.458154, 0.461924, 0.517562, 0.517562, 0.525368, 0.632174, 0.642678, 0.754692, 0.775545, 0.661982, 0.549308, 0.468512, 0.490133, 0.398279, 0.384043, 0.387226, 0.311707, 0.342579, 0.346032, 0.295083, 0.268042, 0.179055, 0.194234, 0.219301, 0.139895, 0.096677, 0.045352, 0.041405, 0.025316, 0.025316, 0.05306, 0.083462, 0.139895, 0.182256, 0.194234, 0.191378, 0.11371, 0.194234, 0.155435, 0.15008, 0.203355, 0.31487, 0.31487, 0.225814, 0.219301, 0.308712, 0.281712, 0.318242, 0.335645, 0.418646, 0.418646, 0.408655, 0.422041, 0.42561, 0.370445, 0.418646, 0.346032, 0.377384, 0.301917, 0.268042, 0.268042, 0.271506, 0.239899, 0.324872, 0.398279, 0.398279, 0.30533, 0.41194, 0.480142, 0.387226, 0.291804, 0.203355, 0.21291, 0.134866, 0.134866, 0.200174, 0.206376, 0.194234, 0.236433, 0.268042, 0.328603, 0.321458, 0.324872, 0.359901, 0.342579, 0.239899, 0.191378, 0.284882, 0.268042, 0.291804, 0.390993, 0.486429, 0.476583, 0.356642, 0.4292, 0.436924, 0.408655, 0.418646, 0.505461, 0.521092, 0.570702, 0.549308, 0.545602, 0.51388, 0.486429, 0.476583, 0.604312, 0.685117, 0.653063, 0.642678, 0.58069, 0.521092, 0.472492, 0.661982], '')</t>
  </si>
  <si>
    <t>[16, 17, 18, 20, 21, 22, 23, 24, 25, 26, 50, 51, 52, 53, 54, 55, 56, 57, 58, 146, 147, 148, 149, 150, 151, 154, 155, 156, 157, 158, 159, 161]</t>
  </si>
  <si>
    <t>18)</t>
  </si>
  <si>
    <t>UPI00001103C0 status=activ</t>
  </si>
  <si>
    <t>([0.570702, 0.436924, 0.335645, 0.206376, 0.26085, 0.25406, 0.25031, 0.18812, 0.15008, 0.15008, 0.191378, 0.222385, 0.206376, 0.206376, 0.170161, 0.142424, 0.144935, 0.079919, 0.079919, 0.042364, 0.047319, 0.043307, 0.088832, 0.15008, 0.25031, 0.173081, 0.17593, 0.134866, 0.127496, 0.182256, 0.185198, 0.092881, 0.05306, 0.043307, 0.081712, 0.096677, 0.083462, 0.081712, 0.139895, 0.144935, 0.21291, 0.203355, 0.225814, 0.170161, 0.158265, 0.098513, 0.122885, 0.155435, 0.243554, 0.332115, 0.328603, 0.36309, 0.401658, 0.41194, 0.458154, 0.440853, 0.458154, 0.5017, 0.4292, 0.380708, 0.398279, 0.401658, 0.328603, 0.433034, 0.480142, 0.440853, 0.4292, 0.497853, 0.494003, 0.377384, 0.387226, 0.321458, 0.332115, 0.370445, 0.465241, 0.342579, 0.374039, 0.366687, 0.356642, 0.4292, 0.461924, 0.359901, 0.291804, 0.374039, 0.271506, 0.26085, 0.308712, 0.433034, 0.308712, 0.206376, 0.278302, 0.239899, 0.291804, 0.239899, 0.247041, 0.196879, 0.318242, 0.236433, 0.17593, 0.129801], '')</t>
  </si>
  <si>
    <t>[0, 57]</t>
  </si>
  <si>
    <t>UPI00001117C4 status=activ</t>
  </si>
  <si>
    <t>([0.398279, 0.450668, 0.342579, 0.339168, 0.26085, 0.308712, 0.352862, 0.377384, 0.398279, 0.387226, 0.418646, 0.384043, 0.472492, 0.377384, 0.31487, 0.239899, 0.339168, 0.342579, 0.418646, 0.418646, 0.40511, 0.408655, 0.42561, 0.422041, 0.461924, 0.472492, 0.461924, 0.450668, 0.461924, 0.370445, 0.41194, 0.298791, 0.346032, 0.356642, 0.352862, 0.433034, 0.534167, 0.486429, 0.394753, 0.384043, 0.284882, 0.284882, 0.284882, 0.268042, 0.359901, 0.321458, 0.36309, 0.36309, 0.275179, 0.264545, 0.275179, 0.275179, 0.291804, 0.346032, 0.30533, 0.374039, 0.370445, 0.318242, 0.278302, 0.356642, 0.257454, 0.370445, 0.384043, 0.380708, 0.380708, 0.366687, 0.394753, 0.436924, 0.366687, 0.468512, 0.390993, 0.40511, 0.366687, 0.349426, 0.295083, 0.321458, 0.332115, 0.321458, 0.321458, 0.321458, 0.222385, 0.324872, 0.21291, 0.18812, 0.18812, 0.191378, 0.137348, 0.111485, 0.102787, 0.173081, 0.10481, 0.170161, 0.167087, 0.203355, 0.311707, 0.346032, 0.324872, 0.291804, 0.26085, 0.264545, 0.31487, 0.422041, 0.394753, 0.538167, 0.509769, 0.483068], '')</t>
  </si>
  <si>
    <t>[36, 103, 104]</t>
  </si>
  <si>
    <t>UPI00001256D6 status=activ</t>
  </si>
  <si>
    <t>([0.056825, 0.085092, 0.116183, 0.158265, 0.086953, 0.118441, 0.179055, 0.206376, 0.15284, 0.125101, 0.094817, 0.096677, 0.06184, 0.038042, 0.06184, 0.066181, 0.106997, 0.167087, 0.247041, 0.173081, 0.200174, 0.129801, 0.132295, 0.132295, 0.078022, 0.137348, 0.0704, 0.032677, 0.035586, 0.064632, 0.102787, 0.158265, 0.161087, 0.236433, 0.328603, 0.377384, 0.374039, 0.278302, 0.232838, 0.25031, 0.321458, 0.219301, 0.298791, 0.229226, 0.15284, 0.155435, 0.158265, 0.275179, 0.377384, 0.332115, 0.349426, 0.352862, 0.268042, 0.318242, 0.21291, 0.203355, 0.11371, 0.11371, 0.185198, 0.225814, 0.232838, 0.281712, 0.318242, 0.288399, 0.25031, 0.342579, 0.436924, 0.374039, 0.366687, 0.25031, 0.219301, 0.155435, 0.118441, 0.185198, 0.106997, 0.18812, 0.132295, 0.209395, 0.200174, 0.120615, 0.132295, 0.086953, 0.081712, 0.111485, 0.142424, 0.25031, 0.257454, 0.243554, 0.222385, 0.236433, 0.257454, 0.324872, 0.370445, 0.401658, 0.332115, 0.339168, 0.332115, 0.41194, 0.433034, 0.444081, 0.465241, 0.433034, 0.509769, 0.505461, 0.483068, 0.384043, 0.342579, 0.229226, 0.229226, 0.275179, 0.243554, 0.328603, 0.239899, 0.236433, 0.236433, 0.243554, 0.247041, 0.264545, 0.173081, 0.111485, 0.116183, 0.10481, 0.079919, 0.074921, 0.073402, 0.041405, 0.071867, 0.102787, 0.179055, 0.155435, 0.118441, 0.092881, 0.056825, 0.102787, 0.058088, 0.059222, 0.092881, 0.167087, 0.132295, 0.17593, 0.161087, 0.109221, 0.15284, 0.206376, 0.167087, 0.173081, 0.26085, 0.257454, 0.164327, 0.155435, 0.203355, 0.311707, 0.324872, 0.401658, 0.311707, 0.328603, 0.339168, 0.247041, 0.161087, 0.196879, 0.17593, 0.278302, 0.25031, 0.278302, 0.179055, 0.222385, 0.21291, 0.216401, 0.170161, 0.209395, 0.222385, 0.132295, 0.088832, 0.10481, 0.067594, 0.109221, 0.17593, 0.167087, 0.239899, 0.324872, 0.264545, 0.31487, 0.236433, 0.321458, 0.236433, 0.232838, 0.216401, 0.15284, 0.158265, 0.206376, 0.142424, 0.129801, 0.11371, 0.086953, 0.090864, 0.137348, 0.086953, 0.088832, 0.092881, 0.059222, 0.056825, 0.076542, 0.081712, 0.122885, 0.076542, 0.096677, 0.179055, 0.179055, 0.179055, 0.170161, 0.185198, 0.196879, 0.147574, 0.21291, 0.31487, 0.219301, 0.216401, 0.209395, 0.144935, 0.155435, 0.25031, 0.236433, 0.25031, 0.25031, 0.264545, 0.342579, 0.398279, 0.390993, 0.36309, 0.440853, 0.332115, 0.328603, 0.4292, 0.497853, 0.418646, 0.390993, 0.483068, 0.454136, 0.553315, 0.648219, 0.534167, 0.525368, 0.494003, 0.398279, 0.398279, 0.401658, 0.414856, 0.414856, 0.349426, 0.408655, 0.418646, 0.538167, 0.42561, 0.332115, 0.321458, 0.335645, 0.275179, 0.200174, 0.139895, 0.161087, 0.161087, 0.139895, 0.088832, 0.074921, 0.100716, 0.094817, 0.081712, 0.079919, 0.090864, 0.134866, 0.118441, 0.11371, 0.109221, 0.155435, 0.243554, 0.264545, 0.298791, 0.342579, 0.433034, 0.545602, 0.517562, 0.529623, 0.642678, 0.73685, 0.733139, 0.632174, 0.626927, 0.59508, 0.490133, 0.458154, 0.41194, 0.328603, 0.243554, 0.216401, 0.216401, 0.206376, 0.185198, 0.239899, 0.291804, 0.25031, 0.25031, 0.264545, 0.170161, 0.191378, 0.11371, 0.167087, 0.288399, 0.291804, 0.291804, 0.359901, 0.275179, 0.216401, 0.236433, 0.332115, 0.281712, 0.278302, 0.284882, 0.26085, 0.179055, 0.15284, 0.098513, 0.106997, 0.100716, 0.167087, 0.167087, 0.247041, 0.194234, 0.116183, 0.069024, 0.047319, 0.032017, 0.069024, 0.122885, 0.182256, 0.167087, 0.21291, 0.158265, 0.158265, 0.194234, 0.170161, 0.206376, 0.281712, 0.281712, 0.247041, 0.194234, 0.122885, 0.137348, 0.10481, 0.18812, 0.194234, 0.196879, 0.194234, 0.167087, 0.158265, 0.158265, 0.155435, 0.206376, 0.31487, 0.339168, 0.239899, 0.356642, 0.278302, 0.308712, 0.30533, 0.25031, 0.321458, 0.394753, 0.268042, 0.370445, 0.339168, 0.41194, 0.41194, 0.440853, 0.436924, 0.447574, 0.447574, 0.377384, 0.321458, 0.232838, 0.225814, 0.308712, 0.21291, 0.21291, 0.15008, 0.15284, 0.200174, 0.106997, 0.118441, 0.21291, 0.200174, 0.200174, 0.120615, 0.194234, 0.225814, 0.15284, 0.085092, 0.085092, 0.106997, 0.071867, 0.111485, 0.056825, 0.056825, 0.096677, 0.147574, 0.144935, 0.158265, 0.185198, 0.239899, 0.21291, 0.142424, 0.120615, 0.120615, 0.17593, 0.10481, 0.06184, 0.116183, 0.200174, 0.120615, 0.083462, 0.122885, 0.102787, 0.179055, 0.179055, 0.196879, 0.116183, 0.102787, 0.100716, 0.116183, 0.081712, 0.085092, 0.106997, 0.106997, 0.085092, 0.083462, 0.129801, 0.194234, 0.142424, 0.094817, 0.158265, 0.271506], '')</t>
  </si>
  <si>
    <t>[102, 103, 238, 239, 240, 241, 251, 279, 280, 281, 282, 283, 284, 285, 286, 287]</t>
  </si>
  <si>
    <t>UPI00001271AB status=activ</t>
  </si>
  <si>
    <t>([0.11371, 0.11371, 0.11371, 0.147574, 0.191378, 0.232838, 0.167087, 0.209395, 0.15008, 0.185198, 0.222385, 0.18812, 0.15008, 0.257454, 0.216401, 0.134866, 0.137348, 0.144935, 0.222385, 0.31487, 0.31487, 0.301917, 0.26085, 0.291804, 0.288399, 0.291804, 0.194234, 0.275179, 0.275179, 0.278302, 0.284882, 0.284882, 0.370445, 0.31487, 0.301917, 0.243554, 0.342579, 0.335645, 0.222385, 0.144935, 0.137348, 0.137348, 0.134866, 0.191378, 0.18812, 0.125101, 0.073402, 0.127496, 0.109221, 0.10481, 0.182256, 0.200174, 0.18812, 0.170161, 0.222385, 0.144935, 0.15008, 0.137348, 0.137348, 0.200174, 0.30533, 0.30533, 0.216401, 0.142424, 0.155435, 0.170161, 0.219301, 0.298791, 0.311707, 0.275179, 0.264545, 0.243554, 0.137348, 0.118441, 0.127496, 0.092881, 0.081712, 0.142424, 0.15284, 0.247041, 0.247041, 0.225814, 0.232838, 0.257454, 0.25406, 0.25031, 0.15008, 0.15008, 0.158265, 0.155435, 0.219301, 0.232838, 0.243554, 0.298791, 0.321458, 0.225814, 0.308712, 0.328603, 0.352862, 0.370445, 0.291804, 0.229226, 0.229226, 0.203355, 0.170161, 0.25031, 0.257454, 0.264545, 0.191378, 0.182256, 0.182256, 0.122885, 0.116183, 0.071867, 0.094817, 0.056825, 0.064632, 0.0704, 0.122885, 0.106997, 0.106997, 0.164327, 0.26085, 0.17593, 0.21291, 0.288399, 0.206376, 0.122885, 0.191378, 0.308712, 0.311707, 0.30533, 0.342579, 0.356642, 0.328603, 0.31487, 0.308712, 0.346032, 0.332115, 0.342579, 0.332115, 0.216401, 0.206376, 0.203355, 0.30533, 0.324872, 0.359901, 0.36309, 0.42561, 0.394753, 0.275179, 0.30533, 0.200174, 0.137348, 0.127496, 0.120615, 0.120615, 0.200174, 0.225814, 0.15284, 0.085092, 0.056825, 0.118441, 0.118441, 0.11371, 0.109221, 0.109221, 0.06184, 0.106997, 0.132295, 0.106997, 0.185198, 0.185198, 0.200174, 0.311707, 0.225814, 0.349426, 0.318242, 0.225814, 0.200174, 0.278302, 0.257454, 0.356642, 0.232838, 0.155435, 0.15284, 0.088832, 0.069024, 0.122885, 0.120615, 0.064632, 0.100716, 0.10481, 0.081712, 0.132295, 0.125101, 0.120615, 0.118441, 0.147574, 0.200174, 0.132295, 0.147574, 0.229226, 0.194234, 0.284882, 0.288399, 0.247041, 0.374039, 0.387226, 0.291804, 0.219301, 0.225814, 0.219301, 0.191378, 0.203355, 0.216401, 0.222385, 0.324872, 0.25031, 0.15284, 0.173081, 0.284882, 0.185198, 0.137348, 0.15284, 0.090864, 0.15008, 0.11371, 0.094817, 0.058088, 0.102787, 0.088832, 0.100716, 0.086953, 0.111485, 0.111485, 0.102787, 0.106997, 0.10481, 0.129801, 0.196879, 0.216401, 0.182256, 0.281712, 0.352862, 0.225814, 0.321458, 0.308712, 0.308712, 0.311707, 0.387226, 0.374039, 0.461924, 0.440853, 0.359901, 0.356642, 0.31487, 0.332115, 0.335645, 0.257454, 0.18812, 0.125101, 0.116183, 0.081712, 0.073402, 0.067594, 0.132295, 0.132295, 0.083462, 0.144935, 0.132295, 0.134866, 0.086953, 0.056825, 0.05306, 0.096677, 0.047319, 0.032017, 0.032017, 0.018787, 0.0198, 0.03976, 0.056825, 0.055536, 0.055536, 0.056825, 0.034068, 0.036378, 0.038042, 0.038042, 0.034884, 0.034068, 0.033407, 0.048328, 0.060549, 0.120615, 0.15284, 0.264545, 0.370445, 0.284882, 0.346032, 0.311707, 0.308712, 0.25031, 0.257454, 0.25031, 0.225814, 0.295083, 0.26085, 0.21291, 0.295083, 0.278302, 0.257454, 0.206376, 0.21291, 0.232838], '')</t>
  </si>
  <si>
    <t>UPI00001279B7 status=activ</t>
  </si>
  <si>
    <t>([0.394753, 0.25406, 0.194234, 0.179055, 0.25406, 0.301917, 0.328603, 0.257454, 0.288399, 0.342579, 0.268042, 0.278302, 0.275179, 0.194234, 0.194234, 0.225814, 0.25406, 0.291804, 0.40511, 0.291804, 0.203355, 0.167087, 0.257454, 0.335645, 0.374039, 0.359901, 0.349426, 0.352862, 0.447574, 0.447574, 0.414856, 0.42561, 0.390993, 0.401658, 0.468512, 0.384043, 0.42561, 0.433034, 0.40511, 0.288399, 0.390993, 0.480142, 0.51388, 0.51388, 0.41194, 0.422041, 0.414856, 0.414856, 0.374039, 0.370445, 0.278302, 0.278302, 0.257454, 0.328603, 0.324872, 0.295083, 0.271506, 0.26085, 0.25031, 0.278302, 0.374039, 0.370445, 0.298791, 0.232838, 0.243554, 0.288399, 0.216401, 0.15008, 0.127496, 0.155435, 0.094817, 0.134866, 0.144935, 0.206376, 0.196879, 0.109221, 0.134866, 0.232838, 0.155435, 0.161087, 0.10481, 0.081712, 0.079919, 0.118441, 0.164327, 0.100716, 0.076542, 0.118441, 0.142424, 0.170161, 0.102787, 0.18812, 0.144935, 0.081712, 0.109221, 0.11371, 0.125101, 0.120615, 0.120615, 0.182256, 0.127496, 0.125101, 0.147574, 0.158265, 0.100716, 0.058088, 0.096677, 0.15008, 0.142424, 0.106997, 0.102787, 0.170161, 0.142424, 0.139895, 0.209395, 0.209395, 0.219301, 0.219301, 0.219301, 0.182256, 0.182256, 0.164327, 0.21291, 0.225814, 0.225814, 0.339168, 0.366687, 0.366687, 0.284882, 0.288399, 0.370445, 0.370445, 0.370445, 0.370445, 0.458154, 0.390993, 0.387226, 0.288399, 0.284882, 0.298791, 0.324872, 0.324872, 0.42561, 0.370445, 0.352862, 0.25406, 0.232838, 0.229226, 0.194234, 0.17593, 0.109221, 0.109221, 0.071867, 0.086953, 0.054297, 0.033407, 0.055536, 0.058088, 0.049374, 0.085092, 0.086953, 0.071867, 0.078022, 0.069024, 0.060549, 0.060549, 0.10481, 0.094817, 0.137348, 0.161087, 0.182256, 0.26085, 0.26085, 0.243554, 0.21291, 0.203355, 0.25031, 0.232838, 0.158265, 0.271506, 0.243554, 0.247041, 0.284882, 0.243554, 0.243554, 0.264545, 0.200174, 0.147574, 0.096677, 0.058088, 0.060549, 0.11371, 0.125101, 0.074921, 0.085092, 0.092881, 0.092881, 0.134866, 0.142424, 0.129801, 0.144935, 0.144935, 0.132295, 0.078022, 0.078022, 0.083462, 0.144935, 0.206376, 0.206376, 0.298791, 0.301917, 0.21291, 0.144935, 0.137348, 0.15284, 0.222385, 0.229226, 0.25031, 0.21291, 0.216401, 0.335645, 0.311707, 0.335645, 0.25406, 0.339168, 0.339168, 0.332115, 0.291804, 0.203355, 0.268042, 0.182256, 0.264545, 0.342579, 0.418646, 0.447574, 0.517562, 0.525368, 0.418646, 0.408655, 0.328603, 0.288399, 0.25406, 0.257454, 0.232838, 0.288399, 0.275179, 0.247041, 0.191378, 0.232838, 0.321458, 0.318242, 0.398279, 0.311707, 0.216401, 0.203355, 0.18812, 0.185198, 0.096677, 0.15008, 0.15008, 0.229226, 0.264545, 0.264545, 0.257454, 0.288399, 0.31487, 0.291804, 0.349426, 0.328603, 0.284882, 0.216401, 0.222385, 0.225814, 0.206376, 0.222385, 0.247041, 0.243554, 0.239899, 0.30533, 0.308712, 0.387226, 0.387226, 0.384043, 0.298791, 0.301917, 0.271506, 0.275179, 0.203355, 0.206376, 0.209395, 0.236433, 0.301917, 0.21291, 0.216401, 0.31487, 0.398279, 0.346032, 0.271506, 0.288399, 0.243554, 0.25406, 0.275179, 0.26085, 0.26085, 0.268042, 0.185198, 0.209395, 0.21291, 0.236433, 0.164327, 0.243554, 0.25031, 0.26085, 0.342579, 0.239899, 0.25031, 0.247041, 0.288399, 0.318242, 0.278302, 0.36309, 0.352862, 0.25406, 0.225814, 0.236433, 0.321458, 0.444081, 0.458154, 0.461924, 0.476583, 0.59508, 0.480142, 0.472492, 0.468512, 0.480142, 0.608892, 0.494003, 0.465241, 0.454136, 0.525368, 0.557691, 0.549308, 0.545602, 0.653063, 0.653063, 0.63748, 0.529623, 0.509769, 0.505461, 0.41194, 0.486429, 0.40511, 0.4292, 0.398279, 0.31487, 0.30533, 0.264545, 0.271506, 0.318242, 0.232838, 0.209395, 0.137348, 0.147574, 0.085092, 0.090864, 0.074921, 0.079919, 0.085092, 0.06312, 0.06312, 0.102787, 0.096677, 0.144935, 0.196879, 0.173081, 0.173081, 0.17593, 0.200174, 0.25031, 0.229226, 0.31487, 0.30533, 0.398279, 0.387226, 0.505461, 0.5017, 0.541878, 0.494003, 0.56648, 0.56648, 0.570702, 0.480142, 0.486429, 0.384043, 0.298791, 0.36309, 0.41194, 0.444081, 0.366687, 0.332115, 0.332115, 0.332115, 0.335645, 0.239899, 0.278302, 0.196879, 0.139895, 0.116183, 0.15008, 0.147574, 0.125101, 0.073402, 0.125101, 0.120615, 0.137348, 0.219301, 0.247041, 0.275179, 0.209395, 0.288399, 0.288399, 0.301917, 0.236433, 0.164327, 0.185198, 0.161087, 0.239899, 0.308712, 0.370445, 0.264545, 0.239899, 0.236433, 0.321458, 0.349426, 0.318242, 0.384043, 0.384043, 0.359901, 0.281712, 0.222385, 0.232838, 0.308712, 0.21291, 0.275179, 0.352862, 0.384043, 0.377384, 0.268042, 0.295083, 0.209395, 0.268042, 0.30533, 0.275179, 0.281712, 0.264545, 0.21291, 0.219301, 0.219301, 0.206376, 0.257454, 0.359901, 0.268042, 0.179055, 0.268042, 0.268042, 0.264545, 0.328603, 0.335645, 0.468512, 0.342579, 0.444081, 0.374039, 0.374039, 0.486429, 0.468512, 0.384043, 0.40511, 0.370445, 0.295083, 0.232838, 0.264545, 0.173081, 0.25031, 0.342579, 0.335645, 0.339168, 0.271506, 0.15284, 0.158265, 0.088832, 0.086953, 0.078022, 0.142424, 0.090864, 0.081712, 0.088832, 0.132295, 0.194234, 0.194234, 0.232838, 0.281712, 0.25031, 0.321458, 0.295083, 0.239899, 0.200174, 0.155435, 0.222385], '')</t>
  </si>
  <si>
    <t>[42, 43, 235, 236, 330, 335, 339, 340, 341, 342, 343, 344, 345, 346, 347, 348, 384, 385, 386, 388, 389, 390]</t>
  </si>
  <si>
    <t>UPI00001279BB status=activ</t>
  </si>
  <si>
    <t>([0.158265, 0.206376, 0.200174, 0.26085, 0.25031, 0.247041, 0.229226, 0.170161, 0.200174, 0.239899, 0.268042, 0.203355, 0.15284, 0.074921, 0.076542, 0.064632, 0.069024, 0.073402, 0.081712, 0.129801, 0.118441, 0.10481, 0.06312, 0.085092, 0.083462, 0.083462, 0.066181, 0.083462, 0.081712, 0.079919, 0.085092, 0.081712, 0.161087, 0.229226, 0.284882, 0.281712, 0.229226, 0.147574, 0.120615, 0.10481, 0.137348, 0.200174, 0.122885, 0.196879, 0.18812, 0.206376, 0.155435, 0.137348, 0.144935, 0.229226, 0.142424, 0.142424, 0.15284, 0.094817, 0.058088, 0.0704, 0.038858, 0.0704, 0.139895, 0.127496, 0.21291, 0.21291, 0.278302, 0.247041, 0.232838, 0.15008, 0.10481, 0.179055, 0.185198, 0.191378, 0.15008, 0.17593, 0.109221, 0.102787, 0.125101, 0.179055, 0.122885, 0.209395, 0.161087, 0.088832, 0.142424, 0.079919, 0.090864, 0.073402, 0.15008, 0.161087, 0.239899, 0.271506, 0.278302, 0.377384, 0.264545, 0.301917, 0.390993, 0.370445, 0.394753, 0.390993, 0.394753, 0.394753, 0.40511, 0.447574, 0.418646, 0.444081, 0.538167, 0.525368, 0.454136, 0.440853, 0.42561, 0.447574, 0.377384, 0.356642, 0.342579, 0.447574, 0.440853, 0.328603, 0.380708, 0.328603, 0.332115, 0.232838, 0.321458, 0.301917, 0.271506, 0.284882, 0.257454, 0.194234, 0.120615, 0.185198, 0.161087, 0.11371, 0.111485, 0.094817, 0.079919, 0.079919, 0.06184, 0.06312, 0.127496, 0.155435, 0.116183, 0.116183, 0.161087, 0.085092, 0.0704, 0.050641, 0.071867, 0.060549, 0.046336, 0.079919, 0.041405, 0.033407, 0.040537, 0.03976, 0.056825, 0.069024, 0.074921, 0.090864, 0.088832, 0.071867, 0.079919, 0.132295, 0.164327, 0.209395, 0.222385, 0.155435, 0.15008, 0.15008, 0.173081, 0.209395, 0.170161, 0.18812, 0.173081, 0.216401, 0.17593, 0.182256, 0.179055, 0.120615, 0.098513, 0.100716, 0.056825, 0.043307, 0.036378, 0.020165, 0.019109, 0.020876, 0.026338, 0.026338, 0.032677, 0.035586, 0.030611, 0.03976, 0.066181, 0.122885, 0.129801, 0.15008, 0.098513, 0.058088, 0.071867, 0.098513, 0.079919, 0.147574, 0.106997, 0.10481, 0.167087, 0.167087, 0.15008, 0.203355, 0.179055, 0.191378, 0.17593, 0.264545, 0.25031, 0.158265, 0.094817, 0.090864, 0.11371, 0.196879, 0.295083, 0.229226, 0.229226, 0.179055, 0.10481, 0.17593, 0.216401, 0.155435, 0.086953, 0.120615, 0.144935, 0.257454, 0.243554, 0.247041, 0.268042, 0.200174, 0.298791, 0.380708, 0.332115, 0.209395, 0.229226, 0.155435, 0.158265, 0.118441, 0.158265, 0.206376, 0.216401, 0.222385, 0.257454, 0.370445, 0.414856, 0.380708, 0.366687, 0.281712, 0.281712, 0.196879, 0.200174, 0.191378, 0.116183, 0.15008, 0.225814, 0.203355, 0.232838, 0.232838, 0.281712, 0.308712, 0.377384, 0.26085, 0.15284, 0.194234, 0.18812, 0.15284, 0.15284, 0.155435, 0.170161, 0.120615, 0.144935, 0.129801, 0.132295, 0.17593, 0.164327, 0.167087, 0.100716, 0.122885, 0.216401, 0.179055, 0.158265, 0.109221, 0.167087, 0.25031, 0.200174, 0.15284, 0.158265, 0.122885, 0.088832], '')</t>
  </si>
  <si>
    <t>[102, 103]</t>
  </si>
  <si>
    <t>UPI00001279BF status=activ</t>
  </si>
  <si>
    <t>([0.243554, 0.139895, 0.203355, 0.243554, 0.281712, 0.339168, 0.268042, 0.26085, 0.203355, 0.229226, 0.164327, 0.18812, 0.21291, 0.21291, 0.18812, 0.278302, 0.298791, 0.324872, 0.318242, 0.346032, 0.257454, 0.264545, 0.257454, 0.26085, 0.26085, 0.170161, 0.100716, 0.15284, 0.173081, 0.247041, 0.15008, 0.239899, 0.209395, 0.15008, 0.102787, 0.134866, 0.137348, 0.069024, 0.042364, 0.078022, 0.088832, 0.155435, 0.085092, 0.127496, 0.111485, 0.06312, 0.11371, 0.111485, 0.111485, 0.111485, 0.092881, 0.17593, 0.118441, 0.090864, 0.067594, 0.134866, 0.139895, 0.139895, 0.203355, 0.25031, 0.164327, 0.164327, 0.116183, 0.125101, 0.088832, 0.088832, 0.125101, 0.127496, 0.127496, 0.127496, 0.109221, 0.109221, 0.085092, 0.078022, 0.122885, 0.158265, 0.118441, 0.102787, 0.102787, 0.109221, 0.127496, 0.127496, 0.116183, 0.10481, 0.161087, 0.239899, 0.158265, 0.161087, 0.134866, 0.182256, 0.15284, 0.155435, 0.155435, 0.158265, 0.247041, 0.203355, 0.21291], '')</t>
  </si>
  <si>
    <t>UPI0000127A3A status=activ</t>
  </si>
  <si>
    <t>([0.081712, 0.139895, 0.225814, 0.200174, 0.118441, 0.11371, 0.158265, 0.100716, 0.066181, 0.048328, 0.066181, 0.094817, 0.046336, 0.046336, 0.096677, 0.042364, 0.050641, 0.100716, 0.088832, 0.147574, 0.085092, 0.042364, 0.038042, 0.018106, 0.019109, 0.036378, 0.045352, 0.022667, 0.046336, 0.083462, 0.111485, 0.10481, 0.092881, 0.17593, 0.10481, 0.098513, 0.11371, 0.054297, 0.054297, 0.137348, 0.137348, 0.127496, 0.129801, 0.074921, 0.078022, 0.102787, 0.106997, 0.05306, 0.055536, 0.06184, 0.066181, 0.083462, 0.081712, 0.085092, 0.043307, 0.086953, 0.049374, 0.050641, 0.086953, 0.085092, 0.056825, 0.032677, 0.058088, 0.106997, 0.179055, 0.182256, 0.170161, 0.158265, 0.264545, 0.26085, 0.144935, 0.069024, 0.038042, 0.03976, 0.032017, 0.06312, 0.064632, 0.116183, 0.155435, 0.170161, 0.173081, 0.122885, 0.182256, 0.196879, 0.164327, 0.098513, 0.158265, 0.098513, 0.098513, 0.06312, 0.056825, 0.106997, 0.125101, 0.129801, 0.071867, 0.086953, 0.100716, 0.056825, 0.058088, 0.043307, 0.041405, 0.03976, 0.040537, 0.043307, 0.040537, 0.051831, 0.050641, 0.055536, 0.098513, 0.048328, 0.064632, 0.127496, 0.071867, 0.120615, 0.18812, 0.278302, 0.194234, 0.164327, 0.232838, 0.225814, 0.321458, 0.321458, 0.295083, 0.384043, 0.384043, 0.295083, 0.301917, 0.321458, 0.31487, 0.288399, 0.318242, 0.239899, 0.257454, 0.25406, 0.26085, 0.232838, 0.236433, 0.339168, 0.346032, 0.352862, 0.366687, 0.387226, 0.349426, 0.377384, 0.349426, 0.370445, 0.374039, 0.36309, 0.436924, 0.346032, 0.380708, 0.476583, 0.604312, 0.59014, 0.562014, 0.562014, 0.604312, 0.521092, 0.422041, 0.422041, 0.335645, 0.222385, 0.170161, 0.200174, 0.229226, 0.264545, 0.173081, 0.18812, 0.194234, 0.196879, 0.25031, 0.25406, 0.239899, 0.173081, 0.147574, 0.243554, 0.161087, 0.106997, 0.155435, 0.222385, 0.21291, 0.288399, 0.401658, 0.433034, 0.398279, 0.366687, 0.36309, 0.352862, 0.342579, 0.346032, 0.346032, 0.377384, 0.30533, 0.30533, 0.398279, 0.433034, 0.335645, 0.346032, 0.4292, 0.401658, 0.41194, 0.335645, 0.339168, 0.26085, 0.26085, 0.281712, 0.222385, 0.225814, 0.298791, 0.408655, 0.41194, 0.40511, 0.324872, 0.321458, 0.335645, 0.321458, 0.308712, 0.41194, 0.494003, 0.408655, 0.472492, 0.476583, 0.575842, 0.575842, 0.666105, 0.648219, 0.63748, 0.728858, 0.712013, 0.703578, 0.622677, 0.58069, 0.553315, 0.720929], '')</t>
  </si>
  <si>
    <t>[152, 153, 154, 155, 156, 157, 222, 223, 224, 225, 226, 227, 228, 229, 230, 231, 232, 233]</t>
  </si>
  <si>
    <t>17)</t>
  </si>
  <si>
    <t>UPI0000127A3D status=activ</t>
  </si>
  <si>
    <t>([0.008624, 0.011903, 0.0198, 0.028107, 0.055536, 0.073402, 0.094817, 0.132295, 0.125101, 0.078022, 0.10481, 0.122885, 0.058088, 0.058088, 0.106997, 0.182256, 0.185198, 0.191378, 0.17593, 0.170161, 0.173081, 0.278302, 0.243554, 0.239899, 0.15284, 0.137348, 0.11371, 0.092881, 0.045352, 0.030611, 0.047319, 0.047319, 0.025762, 0.056825, 0.10481, 0.106997, 0.059222, 0.037156, 0.035586, 0.034884, 0.034884, 0.050641, 0.024826, 0.025316, 0.023534, 0.047319, 0.026892, 0.0198, 0.024393, 0.024393, 0.024826, 0.024826, 0.013821, 0.023963, 0.028107, 0.026338, 0.016257, 0.027463, 0.042364, 0.047319, 0.085092, 0.048328, 0.060549, 0.06184, 0.078022, 0.044297, 0.023534, 0.038042, 0.073402, 0.040537, 0.041405, 0.079919, 0.055536, 0.083462, 0.042364, 0.037156, 0.021816, 0.037156, 0.034884, 0.034884, 0.034884, 0.020522, 0.018106, 0.011518, 0.010372, 0.010509, 0.016528, 0.033407, 0.018106, 0.018106, 0.024826, 0.034884, 0.019401, 0.017447, 0.020522, 0.036378, 0.026892, 0.048328, 0.023963, 0.014075, 0.017138, 0.010221, 0.013613, 0.025762, 0.036378, 0.076542, 0.078022, 0.076542, 0.049374, 0.059222, 0.030611, 0.029376, 0.040537, 0.078022, 0.147574, 0.15008, 0.167087, 0.196879, 0.122885, 0.222385, 0.324872, 0.194234, 0.185198, 0.21291, 0.21291, 0.164327, 0.137348, 0.102787, 0.056825, 0.0704, 0.11371, 0.21291, 0.25031, 0.232838, 0.219301, 0.142424, 0.139895, 0.102787, 0.058088, 0.067594, 0.049374, 0.054297, 0.079919, 0.15284, 0.182256, 0.090864, 0.158265, 0.116183, 0.142424, 0.225814, 0.225814, 0.129801, 0.06312, 0.041405, 0.046336, 0.049374, 0.073402, 0.060549, 0.073402, 0.132295, 0.11371, 0.15008, 0.073402, 0.05306, 0.048328, 0.023087, 0.023963, 0.016021, 0.018106, 0.018415, 0.020165, 0.021381, 0.033407, 0.058088, 0.048328, 0.021816, 0.020522, 0.014783, 0.017797, 0.019109, 0.018415, 0.016826, 0.016021, 0.018415, 0.018415, 0.020165, 0.036378, 0.076542, 0.067594, 0.109221, 0.109221, 0.058088, 0.059222, 0.071867, 0.048328, 0.094817, 0.111485, 0.11371, 0.216401, 0.216401, 0.206376, 0.182256, 0.206376, 0.139895, 0.142424, 0.216401, 0.200174, 0.167087, 0.173081, 0.155435, 0.173081, 0.173081, 0.17593, 0.090864, 0.055536, 0.083462, 0.086953, 0.147574, 0.147574, 0.085092, 0.055536, 0.060549, 0.078022, 0.079919, 0.129801, 0.194234, 0.206376, 0.132295, 0.164327, 0.098513, 0.18812, 0.102787, 0.05306, 0.090864, 0.179055, 0.257454, 0.17593, 0.142424, 0.158265, 0.137348, 0.125101, 0.18812, 0.109221, 0.106997, 0.167087, 0.164327, 0.090864, 0.055536, 0.098513, 0.096677, 0.164327, 0.182256, 0.182256, 0.200174, 0.229226, 0.142424, 0.147574, 0.219301, 0.264545, 0.15284, 0.185198, 0.275179, 0.264545, 0.318242, 0.308712, 0.308712, 0.229226, 0.26085, 0.339168, 0.308712, 0.332115, 0.321458, 0.30533, 0.359901, 0.480142, 0.480142, 0.476583, 0.486429, 0.418646, 0.339168, 0.447574, 0.352862, 0.31487, 0.318242, 0.264545, 0.284882, 0.284882, 0.380708, 0.465241, 0.454136, 0.517562, 0.41194, 0.41194, 0.370445, 0.398279, 0.370445, 0.271506, 0.359901, 0.359901, 0.349426, 0.328603, 0.311707, 0.401658, 0.42561, 0.444081, 0.42561, 0.414856, 0.390993, 0.311707, 0.284882, 0.26085, 0.161087, 0.161087, 0.191378, 0.247041, 0.25406, 0.264545, 0.25406, 0.257454, 0.15008, 0.155435, 0.209395, 0.219301, 0.147574, 0.132295, 0.129801, 0.219301, 0.225814, 0.26085, 0.332115, 0.370445, 0.370445, 0.4292, 0.486429, 0.4292, 0.370445, 0.342579, 0.298791, 0.380708, 0.349426, 0.490133, 0.632174], '')</t>
  </si>
  <si>
    <t>[290, 341]</t>
  </si>
  <si>
    <t>UPI0000127A42 status=activ</t>
  </si>
  <si>
    <t>([0.144935, 0.185198, 0.225814, 0.170161, 0.206376, 0.281712, 0.206376, 0.236433, 0.229226, 0.278302, 0.321458, 0.298791, 0.225814, 0.21291, 0.25031, 0.26085, 0.377384, 0.36309, 0.301917, 0.247041, 0.170161, 0.243554, 0.264545, 0.196879, 0.26085, 0.179055, 0.164327, 0.271506, 0.268042, 0.328603, 0.308712, 0.206376, 0.206376, 0.288399, 0.196879, 0.225814, 0.30533, 0.25406, 0.25406, 0.25406, 0.342579, 0.339168, 0.339168, 0.281712, 0.359901, 0.278302, 0.332115, 0.321458, 0.182256, 0.196879, 0.144935, 0.144935, 0.225814, 0.264545, 0.18812, 0.21291, 0.18812, 0.206376, 0.15284, 0.125101, 0.164327, 0.158265, 0.144935, 0.071867, 0.05306, 0.038042, 0.066181, 0.081712, 0.086953, 0.173081, 0.134866, 0.137348, 0.092881, 0.073402, 0.106997, 0.167087, 0.239899, 0.206376, 0.116183, 0.155435, 0.155435, 0.088832, 0.086953, 0.18812, 0.229226, 0.318242, 0.318242, 0.288399, 0.21291, 0.219301, 0.219301, 0.26085, 0.25406, 0.236433, 0.284882, 0.222385, 0.216401, 0.203355, 0.268042, 0.284882, 0.332115, 0.377384, 0.468512, 0.468512, 0.433034, 0.472492, 0.384043, 0.311707, 0.311707, 0.275179, 0.257454, 0.170161, 0.102787, 0.127496, 0.167087, 0.129801, 0.129801, 0.122885, 0.120615, 0.074921, 0.074921, 0.069024, 0.064632, 0.06184, 0.071867, 0.088832, 0.06184, 0.118441, 0.216401, 0.247041, 0.356642, 0.275179, 0.281712, 0.374039, 0.384043, 0.349426, 0.349426, 0.377384, 0.268042, 0.194234, 0.271506, 0.335645, 0.295083, 0.229226, 0.191378, 0.182256, 0.170161, 0.173081, 0.15284, 0.142424, 0.120615, 0.120615, 0.185198, 0.278302, 0.268042, 0.17593, 0.236433, 0.264545, 0.264545, 0.394753, 0.440853, 0.447574, 0.339168, 0.298791, 0.36309, 0.30533, 0.295083, 0.194234, 0.278302, 0.278302, 0.247041, 0.278302, 0.278302, 0.298791, 0.247041, 0.268042, 0.349426, 0.349426, 0.243554, 0.167087, 0.155435, 0.129801, 0.122885, 0.219301, 0.311707, 0.284882, 0.346032, 0.384043, 0.398279, 0.288399, 0.295083, 0.321458, 0.284882, 0.247041, 0.247041, 0.298791, 0.284882, 0.284882, 0.298791, 0.40511, 0.5017, 0.401658, 0.436924, 0.352862, 0.25406, 0.257454, 0.295083, 0.243554, 0.132295, 0.191378, 0.21291, 0.173081, 0.15008, 0.106997, 0.139895, 0.134866, 0.127496, 0.129801, 0.137348, 0.078022, 0.051831, 0.047319, 0.079919, 0.098513, 0.161087, 0.161087, 0.129801, 0.125101, 0.125101, 0.206376, 0.11371, 0.122885, 0.158265, 0.194234, 0.31487, 0.271506, 0.271506, 0.25406, 0.164327, 0.096677, 0.085092, 0.134866, 0.137348, 0.142424, 0.096677, 0.055536, 0.079919, 0.102787, 0.102787, 0.167087, 0.096677, 0.200174, 0.236433, 0.147574, 0.134866, 0.127496, 0.076542, 0.078022, 0.086953, 0.161087, 0.155435, 0.158265, 0.125101, 0.120615, 0.118441, 0.10481, 0.164327, 0.229226, 0.219301, 0.219301, 0.216401, 0.271506, 0.264545, 0.206376, 0.203355, 0.182256, 0.11371, 0.216401, 0.118441, 0.05306, 0.025762, 0.045352, 0.0704, 0.040537, 0.055536, 0.044297, 0.081712, 0.067594, 0.028695, 0.014586, 0.018106, 0.011342, 0.010509, 0.008156, 0.009401, 0.011342, 0.010131, 0.011669, 0.008525, 0.011669, 0.021816, 0.036378], '')</t>
  </si>
  <si>
    <t>[200]</t>
  </si>
  <si>
    <t>UPI0000127CBB status=activ</t>
  </si>
  <si>
    <t>([0.094817, 0.144935, 0.232838, 0.137348, 0.179055, 0.229226, 0.26085, 0.295083, 0.206376, 0.247041, 0.17593, 0.155435, 0.164327, 0.158265, 0.132295, 0.132295, 0.21291, 0.268042, 0.129801, 0.139895, 0.134866, 0.170161, 0.106997, 0.049374, 0.074921, 0.038042, 0.027463, 0.022667, 0.021816, 0.048328, 0.044297, 0.081712, 0.127496, 0.144935, 0.109221, 0.064632, 0.079919, 0.044297, 0.066181, 0.15284, 0.147574, 0.085092, 0.109221, 0.098513, 0.137348, 0.182256, 0.291804, 0.291804, 0.332115, 0.298791, 0.278302, 0.191378, 0.129801, 0.139895, 0.076542, 0.11371, 0.147574, 0.085092, 0.144935, 0.066181, 0.056825, 0.059222, 0.060549, 0.055536, 0.079919, 0.106997, 0.044297, 0.032677, 0.042364, 0.032017, 0.044297, 0.046336, 0.066181, 0.11371, 0.058088, 0.05306, 0.025316, 0.041405, 0.076542, 0.042364, 0.096677, 0.079919, 0.046336, 0.067594, 0.094817, 0.054297, 0.055536, 0.06184, 0.085092, 0.06184, 0.083462, 0.042364, 0.031287, 0.040537, 0.027463, 0.056825, 0.100716, 0.17593, 0.102787, 0.079919, 0.158265, 0.161087, 0.116183, 0.18812, 0.216401, 0.142424, 0.142424, 0.074921, 0.109221, 0.118441, 0.106997, 0.100716, 0.185198, 0.122885, 0.118441, 0.071867, 0.034068, 0.032677, 0.031287, 0.055536, 0.040537, 0.020876, 0.020876, 0.041405, 0.023087, 0.0198, 0.031287, 0.0704, 0.132295, 0.167087, 0.147574, 0.139895, 0.132295, 0.125101, 0.116183, 0.066181, 0.164327, 0.222385, 0.243554, 0.173081, 0.179055, 0.278302, 0.321458, 0.222385, 0.129801, 0.206376, 0.243554, 0.15284, 0.15008, 0.120615, 0.098513, 0.073402, 0.100716, 0.079919, 0.055536, 0.125101, 0.209395, 0.125101, 0.129801], '')</t>
  </si>
  <si>
    <t>UPI000012847F status=activ</t>
  </si>
  <si>
    <t>([0.529623, 0.394753, 0.447574, 0.31487, 0.196879, 0.132295, 0.158265, 0.18812, 0.147574, 0.17593, 0.127496, 0.155435, 0.206376, 0.200174, 0.225814, 0.232838, 0.203355, 0.196879, 0.200174, 0.125101, 0.064632, 0.064632, 0.109221, 0.098513, 0.185198, 0.284882, 0.339168, 0.352862, 0.356642, 0.342579, 0.25031, 0.247041, 0.167087, 0.120615, 0.18812, 0.161087, 0.164327, 0.11371, 0.096677, 0.06184, 0.060549, 0.058088, 0.055536, 0.058088, 0.06312, 0.06312, 0.064632, 0.078022, 0.078022, 0.060549, 0.060549, 0.064632, 0.109221, 0.106997, 0.098513, 0.109221, 0.11371, 0.116183, 0.17593, 0.118441, 0.106997, 0.170161, 0.271506, 0.191378, 0.185198, 0.111485, 0.05306, 0.059222, 0.066181, 0.059222, 0.076542, 0.139895, 0.209395, 0.209395, 0.271506, 0.25406, 0.179055, 0.173081, 0.15008, 0.139895, 0.236433, 0.295083, 0.219301, 0.219301, 0.236433, 0.209395, 0.30533, 0.321458, 0.30533, 0.203355, 0.200174, 0.194234, 0.10481, 0.10481, 0.109221, 0.078022, 0.085092, 0.129801, 0.086953, 0.111485, 0.132295, 0.134866, 0.098513, 0.090864, 0.067594, 0.102787, 0.073402, 0.067594, 0.116183, 0.118441, 0.158265, 0.137348, 0.139895, 0.229226, 0.15284, 0.15284, 0.164327, 0.25031, 0.243554, 0.328603, 0.311707, 0.21291, 0.203355, 0.301917, 0.298791, 0.301917, 0.200174, 0.196879, 0.206376, 0.144935, 0.147574, 0.173081, 0.200174, 0.127496, 0.10481, 0.170161, 0.173081, 0.158265, 0.096677, 0.102787, 0.056825, 0.047319, 0.071867, 0.074921, 0.085092, 0.147574, 0.147574, 0.209395, 0.298791, 0.298791, 0.40511, 0.408655, 0.41194, 0.377384, 0.468512, 0.41194, 0.408655, 0.31487, 0.40511, 0.494003, 0.486429, 0.604312, 0.529623, 0.534167, 0.529623, 0.40511, 0.328603, 0.359901, 0.324872, 0.321458, 0.318242, 0.295083, 0.291804, 0.222385, 0.25406, 0.25406, 0.25406, 0.179055, 0.264545, 0.225814, 0.15284, 0.158265, 0.155435, 0.236433, 0.25031, 0.170161, 0.170161, 0.232838, 0.203355, 0.278302, 0.275179, 0.275179, 0.268042, 0.182256, 0.182256, 0.129801, 0.076542, 0.127496, 0.196879, 0.203355, 0.206376, 0.271506, 0.229226, 0.191378, 0.158265, 0.11371, 0.173081, 0.264545, 0.216401, 0.225814], '')</t>
  </si>
  <si>
    <t>[0, 161, 162, 163, 164]</t>
  </si>
  <si>
    <t>UPI0000128E23 status=activ</t>
  </si>
  <si>
    <t>([0.008276, 0.014315, 0.008075, 0.011518, 0.007495, 0.00558, 0.004388, 0.005249, 0.00407, 0.003341, 0.003431, 0.002881, 0.002512, 0.002705, 0.00155, 0.001155, 0.001172, 0.001103, 0.001687, 0.002503, 0.00146, 0.002482, 0.001481, 0.001872, 0.00103, 0.00103, 0.001541, 0.00225, 0.001434, 0.001481, 0.002327, 0.002327, 0.002336, 0.002662, 0.00231, 0.003555, 0.004775, 0.003963, 0.004414, 0.003607, 0.003555, 0.003607, 0.0028, 0.002581, 0.003212, 0.003478, 0.003431, 0.003478, 0.00246, 0.00316, 0.003821, 0.003298, 0.002555, 0.003701, 0.003212, 0.003555, 0.002503, 0.00231, 0.002606, 0.001722, 0.001541, 0.001344, 0.002503, 0.002014, 0.00231, 0.00231, 0.00359, 0.003671, 0.003727, 0.005623, 0.005223, 0.004899, 0.003963, 0.005799, 0.003757, 0.003405, 0.003341, 0.003431, 0.00283, 0.002194, 0.001743, 0.002336, 0.002035, 0.001211, 0.001061, 0.001048, 0.000674, 0.000271, 0.000485, 0.000271, 0.000253, 0.000339, 0.000412, 0.000799, 0.000442, 0.000721, 0.000614, 0.000631, 0.000614, 0.000477, 0.000378, 0.000421, 0.000451, 0.000399, 0.00076, 0.001383, 0.001305, 0.001481, 0.001623, 0.001778, 0.001808, 0.001155, 0.000743, 0.000485, 0.000464, 0.000442, 0.000305, 0.000378, 0.00052, 0.000532, 0.000631, 0.001172, 0.001855, 0.001408, 0.002155, 0.002057, 0.002155, 0.003512, 0.003512, 0.004921, 0.004431, 0.005503, 0.005992, 0.008723, 0.008895, 0.005734, 0.006194, 0.007555, 0.007495, 0.005992, 0.008525, 0.007555, 0.00777, 0.005011, 0.006567, 0.004921, 0.003366, 0.003246, 0.003014, 0.002396, 0.001649, 0.001808, 0.002155, 0.001936, 0.002057, 0.002057, 0.003461, 0.004646, 0.003821, 0.004921, 0.008002, 0.006482, 0.009728, 0.010221, 0.010221, 0.006894, 0.006245, 0.008723, 0.005932, 0.005223, 0.004775, 0.005683, 0.003607, 0.003804, 0.005872, 0.005683, 0.006142, 0.003963, 0.003607, 0.00359, 0.002705, 0.002482, 0.002138, 0.002155, 0.002014, 0.002035, 0.003053, 0.004414, 0.005503, 0.008156, 0.009294, 0.013265, 0.019401, 0.045352, 0.020165, 0.021381, 0.022667, 0.040537, 0.100716, 0.132295, 0.116183, 0.179055, 0.209395, 0.21291, 0.209395, 0.222385, 0.295083, 0.243554, 0.239899, 0.120615, 0.055536, 0.026892, 0.044297, 0.045352, 0.042364, 0.100716, 0.047319, 0.022306, 0.011903, 0.010372, 0.009977, 0.014586, 0.010131, 0.009401, 0.00962, 0.006567, 0.006795, 0.008276, 0.006482, 0.006142, 0.006078, 0.00558, 0.008409, 0.005086, 0.004358, 0.003298, 0.00225, 0.002512, 0.003864, 0.004483, 0.003821, 0.002555, 0.00243, 0.003276, 0.003478, 0.003431, 0.004736, 0.003053, 0.002881, 0.004247, 0.004315, 0.006533, 0.007259, 0.00515, 0.008525, 0.007315, 0.006894, 0.008804, 0.008156, 0.004835, 0.00389, 0.00316, 0.004775, 0.006482, 0.004414, 0.002623, 0.003701, 0.003821, 0.004483, 0.003298, 0.00231, 0.002336, 0.001434, 0.001434, 0.002117, 0.00225, 0.002881, 0.00283, 0.003298, 0.003014, 0.003757, 0.005683, 0.006619, 0.004899, 0.004835, 0.004921, 0.004899, 0.004976, 0.003997, 0.003671, 0.005011, 0.005799, 0.004921, 0.004835, 0.006567, 0.006421, 0.004135, 0.003512, 0.003212, 0.002138, 0.002014, 0.001623, 0.001722, 0.002435, 0.003109, 0.001808, 0.002623, 0.003924, 0.003864, 0.002976, 0.003671, 0.003014, 0.003246, 0.002555, 0.002606, 0.00292, 0.002555, 0.002581, 0.002581, 0.002881, 0.004247, 0.004431, 0.00407, 0.00283, 0.00243, 0.002138, 0.002155, 0.00155, 0.001722, 0.001232, 0.001687, 0.001687, 0.00155, 0.001103, 0.001748, 0.00231, 0.001391, 0.001748, 0.0028, 0.003298, 0.004483, 0.004483, 0.006421, 0.009096, 0.010672, 0.008409, 0.009483, 0.01204, 0.010221, 0.009865, 0.009865, 0.011518, 0.011518, 0.018787, 0.030003, 0.024393, 0.036378, 0.030003, 0.013437, 0.009483, 0.010509, 0.009187, 0.006245, 0.005378, 0.004689, 0.004161, 0.004161, 0.003079, 0.004358, 0.004135, 0.002529, 0.003607, 0.003821, 0.003177, 0.003177, 0.00292, 0.002327, 0.00146, 0.002078, 0.002014, 0.00246, 0.001906, 0.001533, 0.001481, 0.001305, 0.001305, 0.00146, 0.001335, 0.001232, 0.000674, 0.000923, 0.001374, 0.00076, 0.000412, 0.00076, 0.000468, 0.000854, 0.001318, 0.002078, 0.00243, 0.002327, 0.002194, 0.002512, 0.003607, 0.005734, 0.006482, 0.009294, 0.009294, 0.019401, 0.058088, 0.125101, 0.109221, 0.164327, 0.167087, 0.275179, 0.243554, 0.328603, 0.275179, 0.232838, 0.179055, 0.15284, 0.328603, 0.311707, 0.281712, 0.239899], '')</t>
  </si>
  <si>
    <t>UPI000012A8C2 status=activ</t>
  </si>
  <si>
    <t>([0.011106, 0.017447, 0.025762, 0.040537, 0.058088, 0.096677, 0.127496, 0.086953, 0.086953, 0.098513, 0.090864, 0.071867, 0.096677, 0.142424, 0.229226, 0.15008, 0.222385, 0.31487, 0.440853, 0.374039, 0.346032, 0.346032, 0.275179, 0.268042, 0.275179, 0.191378, 0.142424, 0.127496, 0.194234, 0.222385, 0.222385, 0.295083, 0.390993, 0.281712, 0.321458, 0.275179, 0.356642, 0.370445, 0.301917, 0.203355, 0.18812, 0.142424, 0.132295, 0.122885, 0.155435, 0.15008, 0.147574, 0.109221, 0.067594, 0.0704, 0.083462, 0.074921, 0.0704, 0.040537, 0.079919, 0.03976, 0.05306, 0.06184, 0.029376, 0.025316, 0.054297, 0.094817, 0.096677, 0.109221, 0.191378, 0.102787, 0.106997, 0.094817, 0.164327, 0.247041, 0.232838, 0.139895, 0.116183, 0.088832, 0.085092, 0.040537, 0.0704, 0.040537, 0.037156, 0.078022, 0.155435, 0.147574, 0.15284, 0.15008, 0.116183, 0.116183, 0.111485, 0.054297, 0.066181, 0.067594, 0.056825, 0.035586, 0.06184, 0.094817, 0.067594, 0.10481, 0.194234, 0.129801, 0.127496, 0.142424, 0.161087, 0.139895, 0.125101, 0.100716, 0.170161, 0.127496, 0.076542, 0.132295, 0.216401, 0.203355, 0.225814, 0.257454, 0.31487, 0.318242, 0.229226, 0.301917, 0.209395, 0.219301, 0.271506, 0.342579, 0.30533, 0.275179, 0.203355, 0.182256, 0.216401, 0.222385, 0.31487, 0.370445, 0.268042, 0.209395, 0.298791, 0.182256, 0.158265, 0.116183, 0.122885, 0.209395, 0.229226, 0.318242, 0.308712, 0.36309, 0.390993, 0.318242, 0.321458, 0.414856, 0.465241, 0.433034, 0.356642, 0.366687, 0.359901, 0.380708, 0.380708, 0.36309, 0.465241, 0.42561, 0.486429, 0.497853, 0.497853, 0.398279, 0.408655, 0.31487, 0.30533, 0.30533, 0.308712, 0.291804, 0.291804, 0.243554, 0.236433, 0.278302, 0.225814, 0.21291, 0.288399, 0.346032, 0.339168, 0.288399, 0.356642, 0.366687], '')</t>
  </si>
  <si>
    <t>UPI000012ACB9 status=activ</t>
  </si>
  <si>
    <t>([0.024393, 0.019109, 0.017138, 0.011669, 0.010221, 0.015078, 0.01227, 0.016528, 0.014586, 0.011342, 0.009483, 0.010672, 0.010672, 0.011518, 0.016826, 0.011342, 0.017138, 0.026338, 0.025316, 0.03976, 0.045352, 0.048328, 0.083462, 0.122885, 0.21291, 0.222385, 0.216401, 0.271506, 0.281712, 0.359901, 0.433034, 0.541878, 0.562014, 0.534167, 0.51388, 0.433034, 0.509769, 0.472492, 0.461924, 0.56648, 0.575842, 0.59014, 0.575842, 0.450668, 0.418646, 0.418646, 0.394753, 0.401658, 0.436924, 0.349426, 0.356642, 0.384043, 0.377384, 0.370445, 0.408655, 0.387226, 0.377384, 0.390993, 0.4292, 0.4292, 0.390993, 0.377384, 0.384043, 0.468512, 0.490133, 0.51388, 0.468512, 0.570702, 0.553315, 0.59508, 0.694846, 0.690604, 0.694846, 0.56648, 0.468512, 0.454136, 0.40511, 0.4292, 0.458154, 0.450668, 0.4292, 0.454136, 0.454136, 0.436924, 0.440853, 0.525368, 0.5017, 0.538167, 0.529623, 0.545602, 0.509769, 0.521092, 0.525368, 0.541878, 0.661982, 0.754692, 0.754692, 0.84206, 0.901269, 0.868118, 0.859585, 0.889439, 0.894241, 0.901269, 0.910643], '')</t>
  </si>
  <si>
    <t>[31, 32, 33, 34, 36, 39, 40, 41, 42, 65, 67, 68, 69, 70, 71, 72, 73, 85, 86, 87, 88, 89, 90, 91, 92, 93, 94, 95, 96, 97, 98, 99, 100, 101, 102, 103, 104]</t>
  </si>
  <si>
    <t>(19</t>
  </si>
  <si>
    <t>36)</t>
  </si>
  <si>
    <t>UPI000012B713 status=activ</t>
  </si>
  <si>
    <t>([0.041405, 0.056825, 0.032017, 0.049374, 0.071867, 0.05306, 0.0704, 0.100716, 0.100716, 0.069024, 0.0704, 0.098513, 0.067594, 0.0704, 0.071867, 0.071867, 0.088832, 0.116183, 0.182256, 0.134866, 0.111485, 0.206376, 0.155435, 0.225814, 0.219301, 0.127496, 0.182256, 0.182256, 0.17593, 0.194234, 0.281712, 0.31487, 0.301917, 0.390993, 0.301917, 0.301917, 0.295083, 0.295083, 0.298791, 0.311707, 0.298791, 0.26085, 0.179055, 0.25031, 0.167087, 0.102787, 0.209395, 0.203355, 0.144935, 0.129801, 0.083462, 0.092881, 0.054297, 0.034068, 0.020522, 0.035586, 0.064632, 0.067594, 0.03976, 0.031287, 0.029376, 0.05306, 0.048328, 0.047319, 0.047319, 0.092881, 0.096677, 0.045352, 0.048328, 0.078022, 0.067594, 0.120615, 0.111485, 0.17593, 0.225814, 0.21291, 0.206376, 0.206376, 0.200174, 0.271506, 0.257454, 0.158265, 0.106997, 0.076542, 0.122885, 0.076542, 0.06184, 0.102787, 0.111485, 0.067594, 0.066181, 0.046336, 0.043307, 0.043307, 0.043307, 0.051831, 0.098513, 0.102787, 0.102787, 0.085092, 0.074921, 0.076542, 0.116183, 0.144935, 0.219301, 0.185198, 0.239899, 0.25406, 0.222385, 0.295083, 0.40511, 0.377384], '')</t>
  </si>
  <si>
    <t>UPI000012CE82 status=activ</t>
  </si>
  <si>
    <t>([0.517562, 0.608892, 0.433034, 0.318242, 0.366687, 0.390993, 0.324872, 0.352862, 0.384043, 0.377384, 0.311707, 0.339168, 0.458154, 0.483068, 0.384043, 0.384043, 0.356642, 0.359901, 0.295083, 0.222385, 0.194234, 0.25031, 0.229226, 0.346032, 0.436924, 0.335645, 0.366687, 0.436924, 0.450668, 0.414856, 0.454136, 0.454136, 0.387226, 0.346032, 0.352862, 0.332115, 0.324872, 0.219301, 0.216401, 0.278302, 0.349426, 0.359901, 0.243554, 0.247041, 0.232838, 0.209395, 0.21291, 0.185198, 0.196879, 0.120615, 0.144935, 0.144935, 0.232838, 0.301917, 0.247041, 0.164327, 0.200174, 0.194234, 0.219301, 0.225814, 0.232838, 0.196879, 0.191378, 0.284882, 0.167087, 0.118441, 0.118441, 0.196879, 0.222385, 0.206376, 0.295083, 0.295083, 0.278302, 0.239899, 0.164327, 0.142424, 0.229226, 0.229226, 0.225814, 0.308712, 0.21291, 0.185198, 0.222385, 0.236433, 0.15284, 0.191378, 0.225814, 0.25031, 0.239899, 0.219301, 0.225814, 0.229226, 0.219301, 0.15008, 0.185198, 0.200174, 0.225814, 0.139895, 0.129801, 0.144935, 0.158265, 0.247041, 0.268042, 0.268042, 0.26085, 0.349426, 0.328603, 0.359901, 0.339168, 0.342579, 0.308712, 0.219301, 0.21291, 0.155435, 0.257454, 0.25406, 0.321458, 0.41194, 0.490133, 0.483068, 0.352862, 0.339168, 0.328603, 0.25031, 0.243554, 0.170161, 0.170161, 0.170161, 0.17593, 0.21291, 0.219301, 0.182256, 0.291804, 0.222385, 0.298791, 0.182256, 0.182256, 0.18812, 0.179055, 0.11371, 0.129801, 0.236433, 0.203355, 0.182256, 0.196879, 0.167087, 0.26085, 0.264545, 0.264545, 0.170161, 0.161087, 0.15284, 0.222385, 0.122885, 0.182256, 0.15284, 0.243554, 0.232838, 0.25406, 0.26085, 0.356642, 0.335645, 0.239899, 0.264545, 0.209395, 0.191378, 0.229226, 0.225814, 0.144935, 0.225814, 0.328603, 0.324872, 0.335645, 0.328603, 0.328603, 0.257454, 0.301917, 0.268042, 0.196879, 0.179055, 0.15284, 0.15008, 0.203355, 0.301917, 0.321458, 0.308712, 0.370445, 0.31487, 0.209395, 0.295083, 0.200174, 0.18812, 0.161087, 0.147574, 0.15284, 0.26085, 0.236433, 0.147574, 0.111485, 0.100716, 0.094817, 0.111485, 0.10481, 0.127496, 0.056825, 0.050641, 0.096677, 0.116183, 0.17593, 0.170161, 0.120615, 0.18812, 0.18812, 0.18812, 0.185198, 0.11371, 0.058088, 0.049374, 0.096677, 0.15008, 0.219301, 0.219301, 0.142424, 0.142424, 0.085092, 0.170161, 0.173081, 0.164327, 0.083462, 0.083462, 0.137348, 0.167087, 0.142424, 0.118441, 0.116183, 0.092881, 0.137348, 0.200174, 0.339168, 0.26085, 0.216401], '')</t>
  </si>
  <si>
    <t>UPI000012E99E status=activ</t>
  </si>
  <si>
    <t>([0.109221, 0.051831, 0.038858, 0.06184, 0.038042, 0.030003, 0.045352, 0.06312, 0.081712, 0.102787, 0.06312, 0.074921, 0.056825, 0.059222, 0.044297, 0.073402, 0.120615, 0.10481, 0.098513, 0.090864, 0.111485, 0.196879, 0.295083, 0.332115, 0.257454, 0.346032, 0.418646, 0.408655, 0.328603, 0.328603, 0.332115, 0.356642, 0.374039, 0.408655, 0.494003, 0.490133, 0.483068, 0.40511, 0.390993, 0.30533, 0.31487, 0.318242, 0.288399, 0.291804, 0.328603, 0.401658, 0.401658, 0.31487, 0.318242, 0.308712, 0.308712, 0.31487, 0.370445, 0.356642, 0.366687, 0.359901, 0.301917, 0.209395, 0.291804, 0.295083, 0.346032, 0.444081, 0.444081, 0.40511, 0.31487, 0.321458, 0.291804, 0.26085, 0.346032, 0.352862, 0.40511, 0.370445, 0.370445, 0.401658, 0.370445, 0.359901, 0.352862, 0.450668, 0.56648, 0.562014, 0.480142, 0.483068, 0.480142, 0.472492, 0.509769, 0.51388, 0.5017, 0.450668, 0.483068, 0.408655, 0.433034, 0.465241, 0.472492, 0.394753, 0.394753, 0.4292, 0.321458, 0.26085, 0.17593, 0.173081, 0.196879, 0.18812, 0.18812, 0.158265, 0.137348, 0.078022, 0.071867, 0.071867, 0.118441, 0.0704, 0.127496, 0.111485, 0.076542, 0.096677, 0.100716, 0.059222, 0.036378, 0.071867, 0.067594, 0.120615, 0.120615, 0.102787, 0.185198, 0.142424, 0.173081, 0.11371, 0.125101, 0.21291, 0.21291, 0.209395, 0.216401, 0.194234, 0.125101, 0.15008, 0.092881, 0.132295, 0.132295, 0.196879, 0.200174, 0.278302, 0.298791, 0.288399, 0.318242, 0.288399, 0.284882, 0.284882, 0.384043, 0.465241, 0.494003, 0.401658, 0.366687, 0.483068, 0.384043, 0.465241, 0.494003, 0.505461, 0.41194, 0.414856, 0.384043, 0.380708, 0.394753, 0.332115, 0.239899, 0.137348, 0.144935, 0.225814, 0.219301, 0.219301, 0.222385, 0.219301, 0.206376, 0.243554, 0.243554, 0.339168, 0.346032, 0.26085, 0.324872, 0.380708, 0.461924, 0.490133, 0.40511, 0.298791, 0.321458, 0.328603, 0.414856, 0.418646, 0.41194, 0.444081, 0.41194, 0.414856, 0.352862, 0.450668, 0.332115, 0.301917, 0.182256, 0.173081, 0.25031, 0.271506, 0.301917, 0.301917, 0.308712, 0.401658, 0.5017, 0.436924, 0.549308, 0.553315, 0.433034, 0.4292, 0.398279, 0.335645, 0.301917, 0.30533, 0.318242, 0.42561, 0.433034, 0.525368, 0.461924, 0.461924, 0.359901, 0.370445, 0.346032, 0.281712, 0.26085, 0.271506, 0.332115, 0.236433, 0.232838, 0.243554, 0.243554, 0.243554, 0.257454, 0.311707, 0.26085, 0.155435, 0.164327, 0.139895, 0.158265, 0.229226, 0.209395, 0.21291, 0.182256, 0.216401, 0.278302, 0.288399, 0.194234, 0.144935, 0.229226, 0.173081, 0.17593, 0.200174, 0.216401, 0.194234, 0.185198, 0.161087, 0.179055, 0.173081, 0.191378, 0.118441, 0.10481, 0.122885, 0.191378, 0.147574, 0.076542, 0.047319, 0.027463, 0.024826, 0.030611, 0.028107, 0.043307, 0.0704, 0.059222, 0.040537, 0.094817, 0.071867, 0.129801, 0.158265, 0.158265, 0.137348, 0.182256, 0.118441, 0.122885, 0.064632, 0.06312, 0.116183, 0.185198, 0.26085, 0.301917, 0.356642, 0.324872, 0.232838, 0.25031, 0.222385, 0.264545, 0.229226, 0.264545, 0.288399, 0.359901, 0.332115, 0.356642, 0.380708, 0.454136, 0.42561, 0.534167, 0.648219, 0.63748, 0.59014, 0.557691, 0.680603, 0.585406], '')</t>
  </si>
  <si>
    <t>[78, 79, 84, 85, 86, 155, 202, 204, 205, 215, 302, 303, 304, 305, 306, 307, 308]</t>
  </si>
  <si>
    <t>(6</t>
  </si>
  <si>
    <t>UPI000012EE06 status=activ</t>
  </si>
  <si>
    <t>([0.570702, 0.59014, 0.497853, 0.521092, 0.390993, 0.31487, 0.311707, 0.349426, 0.380708, 0.374039, 0.390993, 0.390993, 0.324872, 0.236433, 0.219301, 0.229226, 0.209395, 0.25406, 0.239899, 0.18812, 0.17593, 0.209395, 0.21291, 0.308712, 0.308712, 0.328603, 0.342579, 0.380708, 0.370445, 0.359901, 0.387226, 0.401658, 0.4292, 0.465241, 0.56648, 0.703578, 0.707965, 0.575842, 0.626927, 0.525368, 0.59014, 0.494003, 0.422041, 0.436924, 0.401658, 0.401658, 0.450668, 0.517562, 0.505461, 0.422041, 0.436924, 0.472492, 0.468512, 0.36309, 0.401658, 0.366687, 0.275179, 0.236433, 0.332115, 0.335645, 0.414856, 0.349426, 0.4292, 0.465241, 0.480142, 0.450668, 0.465241, 0.40511, 0.380708, 0.30533, 0.384043, 0.384043, 0.359901, 0.288399, 0.390993, 0.380708, 0.328603, 0.408655, 0.436924, 0.433034, 0.422041, 0.436924, 0.505461, 0.521092, 0.490133, 0.42561, 0.377384, 0.342579, 0.436924, 0.465241, 0.553315, 0.483068, 0.480142, 0.480142, 0.56648, 0.56648, 0.56648, 0.642678, 0.525368, 0.422041, 0.384043, 0.301917, 0.291804, 0.236433, 0.155435, 0.129801, 0.147574, 0.191378, 0.158265, 0.129801, 0.109221, 0.067594, 0.098513, 0.092881, 0.096677, 0.090864, 0.096677, 0.096677, 0.120615, 0.164327, 0.173081, 0.173081, 0.26085, 0.229226, 0.281712, 0.332115, 0.366687, 0.291804, 0.288399, 0.352862, 0.298791, 0.366687, 0.458154, 0.458154, 0.352862, 0.30533, 0.342579, 0.332115, 0.332115, 0.216401, 0.243554, 0.328603, 0.352862, 0.257454, 0.288399, 0.284882, 0.308712, 0.339168, 0.418646, 0.359901, 0.370445, 0.384043, 0.384043, 0.366687, 0.335645, 0.440853, 0.494003, 0.476583, 0.436924, 0.450668, 0.468512, 0.468512, 0.356642, 0.398279, 0.494003, 0.390993, 0.4292, 0.433034, 0.346032, 0.308712, 0.308712, 0.335645, 0.414856, 0.291804, 0.30533, 0.346032, 0.342579, 0.324872, 0.271506, 0.30533, 0.291804, 0.339168, 0.339168, 0.468512, 0.468512, 0.468512, 0.538167, 0.541878, 0.444081, 0.553315, 0.549308, 0.545602, 0.461924, 0.41194, 0.401658, 0.349426, 0.346032, 0.346032, 0.25406, 0.284882, 0.295083, 0.308712, 0.25031, 0.185198, 0.10481, 0.081712, 0.078022, 0.078022, 0.071867, 0.098513, 0.071867, 0.088832, 0.090864, 0.122885, 0.122885, 0.170161, 0.216401, 0.222385, 0.222385, 0.278302, 0.18812, 0.194234, 0.132295, 0.139895, 0.167087, 0.21291, 0.21291, 0.206376, 0.15284, 0.129801, 0.155435, 0.10481, 0.086953, 0.137348, 0.132295, 0.132295, 0.132295, 0.074921, 0.055536, 0.058088, 0.042364, 0.085092, 0.060549, 0.050641, 0.0704, 0.050641, 0.050641, 0.030003, 0.032017, 0.047319, 0.058088, 0.074921, 0.134866, 0.158265, 0.132295, 0.10481, 0.137348, 0.102787, 0.100716, 0.098513, 0.074921, 0.127496, 0.0704, 0.043307, 0.045352, 0.06312, 0.109221, 0.086953, 0.11371, 0.10481, 0.106997, 0.086953, 0.050641, 0.038858, 0.028695, 0.027463, 0.025762, 0.015344, 0.022306, 0.035586], '')</t>
  </si>
  <si>
    <t>[0, 1, 3, 34, 35, 36, 37, 38, 39, 40, 47, 48, 82, 83, 90, 94, 95, 96, 97, 98, 186, 187, 189, 190, 191]</t>
  </si>
  <si>
    <t>UPI000012F344 status=activ</t>
  </si>
  <si>
    <t>([0.332115, 0.31487, 0.21291, 0.137348, 0.139895, 0.179055, 0.125101, 0.086953, 0.120615, 0.147574, 0.106997, 0.134866, 0.144935, 0.109221, 0.102787, 0.179055, 0.109221, 0.134866, 0.134866, 0.111485, 0.067594, 0.032017, 0.023087, 0.03976, 0.044297, 0.059222, 0.06312, 0.106997, 0.106997, 0.102787, 0.116183, 0.196879, 0.21291, 0.129801, 0.127496, 0.132295, 0.116183, 0.196879, 0.118441, 0.118441, 0.147574, 0.216401, 0.332115, 0.418646, 0.42561, 0.509769, 0.40511, 0.308712, 0.318242, 0.414856, 0.298791, 0.281712, 0.298791, 0.200174, 0.295083, 0.408655, 0.408655, 0.321458, 0.335645, 0.42561, 0.433034, 0.31487, 0.301917, 0.295083, 0.301917, 0.30533, 0.30533, 0.394753, 0.41194, 0.370445, 0.328603, 0.40511, 0.401658, 0.40511, 0.490133, 0.394753, 0.288399, 0.380708, 0.465241, 0.450668, 0.450668, 0.450668, 0.476583, 0.390993, 0.390993, 0.394753, 0.275179, 0.232838, 0.15008, 0.236433, 0.278302, 0.321458, 0.284882, 0.278302, 0.257454, 0.225814, 0.31487, 0.408655, 0.308712, 0.206376, 0.122885, 0.122885, 0.120615, 0.196879, 0.278302, 0.271506, 0.17593, 0.216401, 0.219301, 0.30533, 0.191378, 0.179055, 0.106997, 0.132295, 0.129801, 0.129801, 0.109221, 0.122885, 0.059222, 0.102787, 0.179055, 0.275179, 0.288399, 0.284882, 0.284882, 0.281712, 0.257454, 0.352862, 0.394753, 0.356642, 0.278302, 0.394753, 0.31487, 0.328603, 0.374039, 0.298791, 0.268042, 0.247041, 0.216401, 0.332115, 0.264545, 0.18812, 0.185198, 0.185198, 0.196879, 0.194234, 0.203355, 0.15284, 0.170161, 0.170161, 0.15008, 0.15284, 0.134866, 0.179055, 0.243554, 0.243554, 0.321458, 0.356642, 0.356642, 0.295083, 0.288399, 0.328603, 0.342579, 0.332115, 0.332115, 0.321458, 0.288399, 0.281712, 0.374039, 0.346032, 0.291804, 0.291804, 0.342579, 0.328603, 0.36309, 0.278302, 0.271506, 0.185198, 0.17593, 0.17593, 0.236433, 0.243554, 0.203355, 0.264545, 0.278302, 0.275179, 0.191378, 0.209395, 0.222385, 0.137348, 0.074921, 0.10481, 0.164327, 0.196879, 0.209395, 0.144935, 0.155435, 0.164327, 0.239899, 0.247041, 0.339168, 0.257454, 0.182256, 0.25031, 0.247041, 0.243554, 0.144935, 0.196879, 0.236433, 0.196879, 0.257454, 0.36309, 0.380708, 0.390993, 0.301917, 0.298791, 0.288399, 0.335645, 0.298791, 0.281712, 0.239899, 0.196879, 0.275179, 0.335645, 0.30533, 0.275179, 0.21291], '')</t>
  </si>
  <si>
    <t>[45]</t>
  </si>
  <si>
    <t>UPI000012FC4D status=activ</t>
  </si>
  <si>
    <t>([0.048328, 0.025762, 0.020165, 0.034068, 0.021381, 0.030003, 0.042364, 0.030003, 0.042364, 0.055536, 0.058088, 0.058088, 0.058088, 0.06312, 0.035586, 0.036378, 0.034884, 0.028695, 0.048328, 0.109221, 0.137348, 0.085092, 0.147574, 0.209395, 0.196879, 0.222385, 0.196879, 0.200174, 0.203355, 0.21291, 0.209395, 0.257454, 0.25406, 0.25406, 0.324872, 0.41194, 0.31487, 0.328603, 0.26085, 0.268042, 0.239899, 0.268042, 0.352862, 0.349426, 0.278302, 0.284882, 0.387226, 0.42561, 0.440853, 0.494003, 0.472492, 0.472492, 0.356642, 0.308712, 0.209395, 0.216401, 0.222385, 0.275179, 0.356642, 0.465241, 0.359901, 0.271506, 0.275179, 0.271506, 0.203355, 0.291804, 0.284882, 0.216401, 0.209395, 0.127496, 0.129801, 0.085092, 0.094817, 0.173081, 0.182256, 0.26085, 0.257454, 0.25031, 0.203355, 0.203355, 0.194234, 0.295083, 0.30533, 0.301917, 0.203355, 0.275179, 0.17593, 0.147574, 0.206376, 0.203355, 0.291804, 0.291804, 0.328603, 0.31487, 0.268042, 0.243554, 0.25031, 0.21291, 0.243554, 0.243554, 0.164327, 0.170161, 0.173081, 0.17593, 0.179055, 0.284882, 0.30533, 0.308712, 0.377384, 0.359901, 0.291804, 0.25406, 0.216401, 0.170161, 0.109221, 0.132295, 0.232838, 0.225814, 0.264545, 0.225814, 0.31487, 0.366687, 0.281712, 0.284882, 0.370445, 0.36309, 0.268042, 0.173081, 0.219301, 0.185198, 0.173081, 0.161087, 0.203355, 0.236433, 0.288399, 0.301917, 0.219301, 0.129801, 0.142424, 0.144935, 0.144935, 0.167087, 0.139895, 0.179055, 0.167087, 0.090864, 0.060549, 0.098513, 0.158265, 0.219301, 0.147574, 0.088832, 0.142424, 0.144935, 0.18812, 0.144935, 0.129801, 0.127496, 0.142424, 0.125101, 0.129801, 0.132295, 0.118441, 0.11371, 0.164327, 0.164327, 0.257454, 0.321458, 0.257454, 0.268042, 0.161087, 0.243554, 0.295083, 0.229226, 0.179055, 0.182256, 0.225814, 0.324872, 0.324872, 0.284882, 0.203355, 0.229226, 0.229226, 0.229226, 0.21291, 0.179055, 0.15284, 0.100716, 0.102787, 0.125101, 0.116183, 0.125101, 0.125101, 0.167087, 0.194234, 0.129801, 0.122885, 0.092881, 0.086953, 0.139895, 0.161087, 0.236433, 0.173081, 0.170161, 0.090864, 0.090864, 0.090864, 0.125101, 0.10481, 0.116183, 0.137348, 0.076542, 0.120615, 0.120615, 0.064632, 0.083462, 0.132295, 0.10481, 0.096677, 0.078022, 0.076542, 0.125101, 0.102787, 0.125101, 0.102787, 0.182256, 0.203355, 0.134866, 0.144935, 0.25031, 0.229226, 0.196879, 0.26085, 0.25406, 0.239899, 0.239899, 0.170161, 0.196879, 0.200174, 0.26085, 0.30533, 0.308712, 0.209395, 0.21291, 0.182256, 0.216401, 0.127496, 0.182256, 0.271506, 0.271506, 0.247041, 0.216401, 0.247041, 0.200174, 0.196879, 0.129801, 0.196879, 0.185198, 0.194234, 0.196879, 0.222385, 0.182256, 0.185198, 0.284882, 0.311707, 0.26085, 0.25406, 0.384043, 0.394753, 0.349426, 0.324872, 0.295083, 0.26085, 0.264545, 0.366687, 0.278302, 0.281712, 0.200174, 0.278302, 0.18812, 0.158265, 0.158265, 0.18812, 0.216401, 0.21291, 0.144935, 0.236433, 0.25031, 0.219301, 0.232838, 0.18812, 0.18812, 0.147574, 0.15008, 0.144935, 0.109221, 0.155435, 0.209395, 0.281712, 0.257454, 0.342579, 0.41194, 0.387226, 0.352862, 0.25406], '')</t>
  </si>
  <si>
    <t>UPI0000130B59 status=activ</t>
  </si>
  <si>
    <t>([0.161087, 0.050641, 0.086953, 0.045352, 0.038858, 0.030003, 0.0198, 0.026338, 0.024393, 0.032017, 0.018787, 0.016257, 0.00962, 0.007031, 0.004513, 0.003821, 0.003701, 0.003701, 0.003727, 0.002623, 0.001597, 0.001417, 0.001533, 0.001499, 0.002117, 0.002117, 0.002555, 0.002555, 0.002327, 0.002117, 0.002211, 0.003405, 0.003246, 0.00283, 0.003924, 0.006194, 0.009401, 0.016826, 0.022667, 0.031287, 0.076542, 0.173081, 0.232838, 0.308712, 0.328603, 0.288399, 0.30533, 0.222385, 0.281712, 0.349426, 0.390993, 0.387226, 0.394753, 0.356642, 0.450668, 0.4292, 0.301917, 0.281712, 0.281712, 0.281712, 0.209395, 0.120615, 0.090864, 0.059222, 0.037156, 0.031287, 0.040537, 0.05306, 0.092881, 0.122885, 0.055536, 0.073402, 0.081712, 0.060549, 0.118441, 0.125101, 0.096677, 0.161087, 0.122885, 0.071867, 0.076542, 0.170161, 0.268042], '')</t>
  </si>
  <si>
    <t>UPI000013142B status=activ</t>
  </si>
  <si>
    <t>([0.10481, 0.147574, 0.098513, 0.078022, 0.074921, 0.100716, 0.081712, 0.086953, 0.054297, 0.0704, 0.073402, 0.073402, 0.060549, 0.106997, 0.182256, 0.18812, 0.125101, 0.15008, 0.222385, 0.295083, 0.225814, 0.25406, 0.268042, 0.311707, 0.384043, 0.422041, 0.390993, 0.390993, 0.390993, 0.465241, 0.494003, 0.553315, 0.608892, 0.538167, 0.549308, 0.440853, 0.4292, 0.398279, 0.398279, 0.418646, 0.433034, 0.418646, 0.398279, 0.318242, 0.352862, 0.232838, 0.232838, 0.264545, 0.295083, 0.324872, 0.281712, 0.26085, 0.196879, 0.200174, 0.284882, 0.222385, 0.298791, 0.288399, 0.349426, 0.349426, 0.328603, 0.321458, 0.398279, 0.418646, 0.436924, 0.465241, 0.51388, 0.480142, 0.447574, 0.483068, 0.418646, 0.465241, 0.486429, 0.534167, 0.494003, 0.505461, 0.59014, 0.59014, 0.59014, 0.59014, 0.517562, 0.433034, 0.339168, 0.366687, 0.352862, 0.418646, 0.418646, 0.40511, 0.461924, 0.461924, 0.461924, 0.534167, 0.450668, 0.440853, 0.377384, 0.422041, 0.321458, 0.308712, 0.281712, 0.225814, 0.268042, 0.324872, 0.422041, 0.517562, 0.497853, 0.509769, 0.40511, 0.384043, 0.465241, 0.450668, 0.380708, 0.387226, 0.281712, 0.390993, 0.321458, 0.380708, 0.349426, 0.42561, 0.387226, 0.401658, 0.454136, 0.433034, 0.408655, 0.356642, 0.308712, 0.25031], '')</t>
  </si>
  <si>
    <t>[31, 32, 33, 34, 66, 73, 75, 76, 77, 78, 79, 80, 91, 103, 105]</t>
  </si>
  <si>
    <t>(5</t>
  </si>
  <si>
    <t>UPI000013142E status=activ</t>
  </si>
  <si>
    <t>([0.142424, 0.173081, 0.222385, 0.26085, 0.281712, 0.200174, 0.134866, 0.170161, 0.206376, 0.229226, 0.173081, 0.147574, 0.15284, 0.170161, 0.26085, 0.257454, 0.356642, 0.398279, 0.387226, 0.288399, 0.164327, 0.167087, 0.18812, 0.179055, 0.17593, 0.194234, 0.275179, 0.275179, 0.268042, 0.225814, 0.196879, 0.284882, 0.349426, 0.335645, 0.328603, 0.239899, 0.332115, 0.239899, 0.18812, 0.109221, 0.111485, 0.203355, 0.134866, 0.102787, 0.060549, 0.078022, 0.036378, 0.021816, 0.038858, 0.038858, 0.024393, 0.030611, 0.017447, 0.010926, 0.011106, 0.009483, 0.009483, 0.009096, 0.013821, 0.022667, 0.038858, 0.069024, 0.071867, 0.118441, 0.173081, 0.185198, 0.096677, 0.094817, 0.092881, 0.092881, 0.076542, 0.139895, 0.142424, 0.243554, 0.268042, 0.26085, 0.301917, 0.387226, 0.318242, 0.301917, 0.298791, 0.209395, 0.222385, 0.132295, 0.122885, 0.081712, 0.129801, 0.206376, 0.232838, 0.232838, 0.142424, 0.167087, 0.200174, 0.106997, 0.102787, 0.079919, 0.085092, 0.086953, 0.051831, 0.05306, 0.044297, 0.043307, 0.049374, 0.043307, 0.079919, 0.045352, 0.032017, 0.030003, 0.027463, 0.038042, 0.066181, 0.116183, 0.125101, 0.081712, 0.132295, 0.132295, 0.164327, 0.118441, 0.11371, 0.106997, 0.132295, 0.158265, 0.134866, 0.200174, 0.142424, 0.142424, 0.185198, 0.200174, 0.200174, 0.200174, 0.236433, 0.17593, 0.10481, 0.096677, 0.116183, 0.137348, 0.129801, 0.185198, 0.15008, 0.144935, 0.15008, 0.182256, 0.179055, 0.206376, 0.21291, 0.200174, 0.137348, 0.10481, 0.094817, 0.10481, 0.06312, 0.034884, 0.032017, 0.06184, 0.06184, 0.066181, 0.066181, 0.071867, 0.048328, 0.051831, 0.064632, 0.109221, 0.10481, 0.060549, 0.034068, 0.031287, 0.054297, 0.047319, 0.054297, 0.047319, 0.048328, 0.0704, 0.127496, 0.109221, 0.10481, 0.109221, 0.10481, 0.109221, 0.11371, 0.111485, 0.10481, 0.086953, 0.059222, 0.048328, 0.054297, 0.094817, 0.090864, 0.051831, 0.086953, 0.127496, 0.216401, 0.127496, 0.15284, 0.142424, 0.247041, 0.142424, 0.147574, 0.173081, 0.167087, 0.096677, 0.083462, 0.147574, 0.15284, 0.15284, 0.17593, 0.239899, 0.216401, 0.222385, 0.229226, 0.17593, 0.111485, 0.118441, 0.118441, 0.11371, 0.122885, 0.127496, 0.200174, 0.167087, 0.11371, 0.090864, 0.134866, 0.206376, 0.167087, 0.122885, 0.173081, 0.137348], '')</t>
  </si>
  <si>
    <t>UPI00001319B4 status=activ</t>
  </si>
  <si>
    <t>([0.132295, 0.137348, 0.222385, 0.139895, 0.161087, 0.216401, 0.203355, 0.161087, 0.142424, 0.090864, 0.074921, 0.055536, 0.071867, 0.083462, 0.098513, 0.161087, 0.137348, 0.203355, 0.298791, 0.209395, 0.21291, 0.170161, 0.209395, 0.194234, 0.18812, 0.21291, 0.200174, 0.206376, 0.203355, 0.264545, 0.380708, 0.36309, 0.458154, 0.461924, 0.486429, 0.366687, 0.394753, 0.525368, 0.42561, 0.311707, 0.30533, 0.209395, 0.257454, 0.147574, 0.11371, 0.122885, 0.134866, 0.134866, 0.158265, 0.225814, 0.219301, 0.142424, 0.225814, 0.127496, 0.067594, 0.05306, 0.06184, 0.030003, 0.026338, 0.042364, 0.081712, 0.111485, 0.139895, 0.134866, 0.216401, 0.264545, 0.257454, 0.257454, 0.191378, 0.132295, 0.106997, 0.06312, 0.111485, 0.086953, 0.15284, 0.232838, 0.257454, 0.356642, 0.458154, 0.476583, 0.476583, 0.387226, 0.40511, 0.447574, 0.352862, 0.377384, 0.374039, 0.465241, 0.408655, 0.490133, 0.585406, 0.517562, 0.509769, 0.509769, 0.534167, 0.58069, 0.450668, 0.436924, 0.450668, 0.4292, 0.4292, 0.359901, 0.36309, 0.346032, 0.335645, 0.332115, 0.311707, 0.278302, 0.209395, 0.203355, 0.185198, 0.170161, 0.179055, 0.264545, 0.284882, 0.25031, 0.200174, 0.243554, 0.257454, 0.239899, 0.18812, 0.111485, 0.179055, 0.200174, 0.236433, 0.247041, 0.25406, 0.257454, 0.203355, 0.275179, 0.339168, 0.346032, 0.352862, 0.436924, 0.4292, 0.335645, 0.335645, 0.366687, 0.433034, 0.422041, 0.41194, 0.505461, 0.51388, 0.5017, 0.505461, 0.497853, 0.525368, 0.642678, 0.653063, 0.613573, 0.604312, 0.476583, 0.398279, 0.398279, 0.295083, 0.200174, 0.225814, 0.275179, 0.271506, 0.298791, 0.30533, 0.301917, 0.21291, 0.206376, 0.206376, 0.239899, 0.247041, 0.232838, 0.158265, 0.098513, 0.191378, 0.194234, 0.209395, 0.173081, 0.173081, 0.281712, 0.398279, 0.374039, 0.278302, 0.21291, 0.196879, 0.18812, 0.191378, 0.25406, 0.278302, 0.278302, 0.219301, 0.209395, 0.129801, 0.191378, 0.26085, 0.173081, 0.173081, 0.225814, 0.321458, 0.239899, 0.239899, 0.229226, 0.291804, 0.380708, 0.444081, 0.440853, 0.433034, 0.394753, 0.324872, 0.40511, 0.408655, 0.408655, 0.40511, 0.494003, 0.5017, 0.509769, 0.494003, 0.494003, 0.377384, 0.401658, 0.458154, 0.447574, 0.332115, 0.308712, 0.281712, 0.25031, 0.21291, 0.179055, 0.191378, 0.239899, 0.179055, 0.129801, 0.17593], '')</t>
  </si>
  <si>
    <t>[37, 90, 91, 92, 93, 94, 95, 141, 142, 143, 144, 146, 147, 148, 149, 150, 210, 211]</t>
  </si>
  <si>
    <t>6)</t>
  </si>
  <si>
    <t>UPI0000132129 status=activ</t>
  </si>
  <si>
    <t>([0.010926, 0.007495, 0.010221, 0.007315, 0.009865, 0.008409, 0.010926, 0.008624, 0.007031, 0.005932, 0.006988, 0.008525, 0.014586, 0.011342, 0.009294, 0.006795, 0.006482, 0.008624, 0.011518, 0.008804, 0.013016, 0.009294, 0.015694], '')</t>
  </si>
  <si>
    <t>UPI000013212C status=activ</t>
  </si>
  <si>
    <t>([0.074921, 0.106997, 0.142424, 0.085092, 0.142424, 0.179055, 0.137348, 0.170161, 0.098513, 0.125101, 0.074921, 0.074921, 0.129801, 0.102787, 0.109221, 0.15008, 0.147574, 0.15008, 0.164327, 0.185198, 0.21291, 0.147574, 0.155435, 0.137348, 0.18812, 0.191378, 0.185198, 0.25406, 0.257454, 0.370445, 0.359901, 0.401658, 0.352862, 0.288399, 0.401658, 0.408655, 0.414856, 0.497853, 0.494003, 0.505461, 0.422041, 0.36309, 0.36309, 0.239899, 0.275179, 0.275179, 0.239899, 0.268042, 0.278302, 0.194234, 0.194234, 0.206376, 0.291804, 0.288399, 0.321458, 0.321458, 0.311707, 0.332115, 0.349426, 0.275179, 0.26085, 0.335645, 0.366687, 0.447574, 0.509769, 0.422041, 0.450668, 0.458154, 0.433034, 0.418646, 0.418646, 0.42561, 0.418646, 0.332115, 0.332115, 0.281712, 0.288399, 0.298791, 0.268042, 0.26085, 0.26085, 0.271506, 0.271506, 0.301917, 0.30533, 0.36309, 0.36309, 0.284882, 0.278302, 0.196879, 0.203355, 0.298791, 0.298791, 0.18812, 0.291804, 0.366687, 0.461924, 0.398279, 0.295083, 0.194234, 0.18812, 0.288399, 0.291804, 0.232838, 0.225814, 0.239899, 0.25406, 0.257454, 0.328603, 0.335645, 0.418646, 0.318242, 0.328603, 0.268042, 0.278302, 0.25406, 0.225814, 0.147574, 0.191378, 0.275179, 0.291804, 0.298791, 0.275179, 0.26085, 0.243554, 0.191378, 0.173081, 0.155435, 0.25406, 0.182256, 0.158265, 0.179055, 0.284882, 0.271506, 0.359901, 0.356642, 0.359901, 0.328603, 0.422041, 0.401658, 0.308712, 0.433034, 0.436924, 0.356642, 0.366687, 0.346032, 0.408655, 0.390993, 0.332115, 0.335645, 0.332115, 0.332115, 0.301917, 0.301917, 0.264545, 0.264545, 0.394753, 0.295083, 0.352862, 0.370445, 0.298791, 0.390993, 0.374039, 0.359901, 0.465241, 0.366687, 0.5017, 0.497853, 0.521092, 0.613573, 0.497853, 0.56648, 0.505461, 0.40511, 0.308712, 0.352862, 0.332115, 0.301917, 0.398279, 0.408655, 0.380708, 0.494003, 0.5017, 0.41194, 0.311707, 0.194234, 0.247041, 0.247041, 0.25031, 0.179055, 0.173081, 0.25031, 0.301917, 0.394753, 0.517562, 0.632174, 0.509769, 0.414856, 0.447574, 0.352862, 0.268042, 0.278302, 0.26085, 0.229226, 0.318242, 0.335645, 0.349426, 0.298791, 0.18812, 0.196879, 0.275179, 0.275179, 0.194234, 0.100716, 0.098513, 0.096677, 0.102787, 0.173081, 0.173081, 0.158265, 0.219301, 0.271506, 0.26085, 0.200174, 0.225814, 0.21291, 0.30533, 0.387226, 0.468512, 0.562014, 0.56648, 0.521092, 0.517562, 0.59917, 0.626927, 0.570702, 0.468512, 0.454136, 0.450668, 0.557691, 0.541878, 0.575842, 0.562014, 0.517562, 0.562014, 0.472492, 0.394753, 0.359901, 0.352862, 0.278302, 0.308712, 0.268042, 0.298791, 0.295083, 0.291804, 0.284882, 0.239899, 0.229226, 0.232838, 0.144935, 0.137348, 0.144935, 0.147574, 0.185198, 0.25406, 0.194234, 0.194234, 0.275179, 0.298791, 0.30533, 0.380708, 0.384043, 0.418646, 0.418646, 0.4292, 0.408655, 0.414856, 0.494003, 0.613573, 0.622677, 0.73685, 0.604312, 0.618285, 0.529623, 0.517562, 0.387226, 0.490133, 0.585406, 0.534167, 0.509769, 0.41194, 0.414856, 0.298791, 0.298791, 0.311707, 0.30533, 0.301917, 0.30533, 0.278302, 0.239899, 0.196879, 0.170161, 0.239899, 0.179055, 0.229226, 0.18812, 0.288399, 0.216401], '')</t>
  </si>
  <si>
    <t>[39, 64, 166, 168, 169, 171, 172, 182, 194, 195, 196, 229, 230, 231, 232, 233, 234, 235, 239, 240, 241, 242, 243, 244, 278, 279, 280, 281, 282, 283, 284, 287, 288, 289]</t>
  </si>
  <si>
    <t>UPI000013212F status=activ</t>
  </si>
  <si>
    <t>([0.284882, 0.15008, 0.216401, 0.281712, 0.278302, 0.203355, 0.232838, 0.232838, 0.26085, 0.288399, 0.284882, 0.229226, 0.216401, 0.295083, 0.209395, 0.200174, 0.200174, 0.31487, 0.219301, 0.194234, 0.11371, 0.11371, 0.155435, 0.144935, 0.142424, 0.161087, 0.239899, 0.21291, 0.243554, 0.239899, 0.236433, 0.275179, 0.291804, 0.398279, 0.394753, 0.377384, 0.311707, 0.281712, 0.26085, 0.352862, 0.243554, 0.232838, 0.167087, 0.219301, 0.222385, 0.21291, 0.139895, 0.158265, 0.116183, 0.11371, 0.122885, 0.10481, 0.081712, 0.083462, 0.059222, 0.050641, 0.10481, 0.092881, 0.129801, 0.127496, 0.111485, 0.209395, 0.308712, 0.40511, 0.384043, 0.377384, 0.264545, 0.284882, 0.268042, 0.349426, 0.268042, 0.17593, 0.209395, 0.232838, 0.324872, 0.366687, 0.387226, 0.374039, 0.458154, 0.440853, 0.440853, 0.472492, 0.458154, 0.366687, 0.384043, 0.36309, 0.25406, 0.281712, 0.339168, 0.239899, 0.247041, 0.342579, 0.401658, 0.332115, 0.335645, 0.243554, 0.236433, 0.236433, 0.25031, 0.257454, 0.164327, 0.098513, 0.094817, 0.100716, 0.158265, 0.147574, 0.120615, 0.137348, 0.236433, 0.239899, 0.26085, 0.25406, 0.139895, 0.139895, 0.137348, 0.142424, 0.18812, 0.11371, 0.069024, 0.069024, 0.031287, 0.045352, 0.074921, 0.073402, 0.056825, 0.034068, 0.018106, 0.027463, 0.051831, 0.036378, 0.030611, 0.027463, 0.027463, 0.055536, 0.037156, 0.058088, 0.060549, 0.041405, 0.038042, 0.056825, 0.06312, 0.132295, 0.094817, 0.096677, 0.106997, 0.120615, 0.182256, 0.203355, 0.200174, 0.185198, 0.122885, 0.167087, 0.25406, 0.25406, 0.164327, 0.278302, 0.170161, 0.098513, 0.155435, 0.275179, 0.31487, 0.288399, 0.185198, 0.161087, 0.096677, 0.043307, 0.042364, 0.042364, 0.0704, 0.038042, 0.038042, 0.081712, 0.056825, 0.056825, 0.055536, 0.109221, 0.060549, 0.127496, 0.191378, 0.191378, 0.111485, 0.086953, 0.048328, 0.074921, 0.142424, 0.200174, 0.21291, 0.15008, 0.161087, 0.161087, 0.21291, 0.232838, 0.219301, 0.257454, 0.257454, 0.26085, 0.206376, 0.185198, 0.185198, 0.118441, 0.069024, 0.125101, 0.071867, 0.125101, 0.086953, 0.092881, 0.06312, 0.0704, 0.056825, 0.051831, 0.038858, 0.026892, 0.025762, 0.021816, 0.015694, 0.014783, 0.011903, 0.013016, 0.01204, 0.010131, 0.010221, 0.016528, 0.015078, 0.034884, 0.041405, 0.038042, 0.034884, 0.06312, 0.071867, 0.139895, 0.15284, 0.196879, 0.25406, 0.219301, 0.137348, 0.17593, 0.17593, 0.222385, 0.25031, 0.271506, 0.236433, 0.301917, 0.268042, 0.243554, 0.185198, 0.129801, 0.216401, 0.18812, 0.147574, 0.203355, 0.155435], '')</t>
  </si>
  <si>
    <t>UPI0000132132 status=activ</t>
  </si>
  <si>
    <t>([0.127496, 0.170161, 0.092881, 0.11371, 0.069024, 0.096677, 0.06312, 0.092881, 0.092881, 0.094817, 0.118441, 0.158265, 0.15284, 0.161087, 0.102787, 0.06184, 0.06184, 0.05306, 0.078022, 0.155435, 0.161087, 0.139895, 0.118441, 0.18812, 0.122885, 0.203355, 0.21291, 0.311707, 0.264545, 0.268042, 0.268042, 0.182256, 0.102787, 0.11371, 0.066181, 0.066181, 0.118441, 0.185198, 0.268042, 0.225814, 0.225814, 0.161087, 0.167087, 0.167087, 0.111485, 0.116183, 0.092881, 0.067594, 0.035586, 0.045352, 0.06184, 0.0704, 0.06184, 0.127496, 0.127496, 0.173081, 0.239899, 0.225814, 0.161087, 0.182256, 0.200174, 0.200174, 0.203355, 0.15284, 0.191378, 0.17593, 0.173081, 0.203355, 0.158265, 0.21291, 0.147574, 0.139895, 0.15284, 0.239899, 0.134866, 0.073402, 0.094817, 0.06184, 0.058088, 0.102787, 0.11371, 0.11371, 0.085092, 0.109221, 0.155435, 0.11371, 0.185198, 0.268042, 0.222385, 0.321458, 0.339168, 0.4292], '')</t>
  </si>
  <si>
    <t>UPI0000132134 status=activ</t>
  </si>
  <si>
    <t>([0.83125, 0.675549, 0.483068, 0.387226, 0.30533, 0.298791, 0.346032, 0.271506, 0.301917, 0.229226, 0.25031, 0.196879, 0.232838, 0.15284, 0.164327, 0.109221, 0.111485, 0.06312, 0.054297, 0.049374, 0.043307, 0.044297, 0.042364, 0.086953, 0.071867, 0.096677, 0.111485, 0.106997, 0.179055, 0.170161, 0.275179, 0.196879, 0.288399, 0.257454, 0.356642, 0.356642, 0.346032, 0.225814, 0.328603, 0.349426, 0.25031, 0.239899, 0.216401, 0.264545, 0.25031, 0.324872, 0.318242, 0.321458, 0.308712, 0.225814, 0.243554, 0.15008, 0.222385, 0.127496, 0.122885, 0.111485, 0.10481, 0.18812, 0.30533, 0.206376, 0.275179, 0.377384, 0.377384, 0.377384, 0.321458, 0.352862, 0.401658, 0.352862, 0.264545, 0.264545, 0.301917, 0.26085, 0.339168, 0.352862, 0.377384, 0.380708, 0.271506, 0.185198, 0.173081, 0.155435, 0.155435, 0.092881, 0.094817, 0.092881, 0.086953, 0.083462, 0.069024, 0.034884, 0.06184, 0.118441, 0.116183, 0.134866, 0.096677, 0.10481, 0.079919, 0.069024, 0.067594, 0.139895, 0.18812, 0.185198, 0.109221, 0.182256, 0.268042, 0.173081, 0.185198, 0.116183, 0.182256, 0.100716, 0.167087, 0.139895, 0.125101, 0.137348, 0.15284, 0.167087, 0.098513, 0.125101, 0.18812, 0.167087, 0.094817, 0.094817, 0.094817, 0.167087, 0.15284, 0.15008, 0.203355, 0.111485, 0.18812, 0.196879, 0.301917, 0.206376, 0.206376, 0.17593, 0.139895, 0.125101, 0.15284, 0.164327, 0.15008, 0.15008, 0.173081, 0.264545, 0.203355, 0.236433, 0.185198, 0.132295, 0.081712, 0.106997, 0.10481, 0.066181, 0.035586, 0.037156, 0.064632, 0.078022, 0.106997, 0.073402, 0.081712, 0.10481, 0.096677, 0.106997, 0.125101, 0.073402, 0.038858, 0.078022, 0.036378, 0.026892, 0.023534, 0.045352, 0.024393, 0.055536, 0.069024, 0.125101, 0.132295, 0.088832, 0.100716, 0.054297, 0.078022, 0.074921, 0.041405, 0.074921, 0.034068, 0.020165, 0.034068, 0.032677, 0.023963, 0.020522, 0.020522, 0.038858, 0.034068, 0.067594, 0.059222, 0.042364, 0.023087, 0.025316, 0.040537, 0.034884, 0.069024, 0.090864, 0.049374, 0.069024, 0.064632, 0.10481, 0.18812, 0.196879, 0.229226, 0.196879, 0.278302, 0.377384, 0.271506, 0.268042, 0.257454, 0.25406, 0.301917, 0.359901, 0.298791, 0.288399, 0.288399, 0.278302, 0.18812, 0.278302, 0.318242, 0.239899, 0.196879, 0.102787, 0.064632, 0.100716, 0.167087, 0.203355, 0.118441, 0.118441, 0.132295, 0.137348, 0.139895, 0.194234, 0.216401, 0.247041, 0.147574, 0.120615, 0.116183, 0.179055, 0.100716, 0.096677, 0.147574, 0.147574, 0.15008, 0.139895, 0.132295, 0.079919, 0.074921, 0.15284, 0.25406, 0.236433, 0.222385, 0.200174, 0.118441, 0.142424, 0.0704, 0.134866, 0.158265, 0.137348, 0.134866, 0.229226, 0.161087, 0.18812, 0.206376, 0.284882, 0.257454, 0.291804, 0.346032, 0.284882, 0.18812, 0.185198, 0.194234, 0.185198, 0.144935, 0.225814, 0.194234, 0.239899, 0.158265, 0.100716, 0.125101, 0.127496, 0.066181, 0.10481, 0.047319, 0.071867, 0.083462, 0.094817, 0.078022, 0.081712, 0.067594, 0.11371, 0.058088, 0.045352, 0.056825, 0.096677, 0.10481, 0.05306, 0.083462, 0.139895, 0.120615, 0.120615, 0.132295, 0.216401, 0.225814, 0.324872, 0.324872, 0.229226, 0.31487, 0.318242, 0.196879, 0.281712, 0.158265, 0.257454, 0.26085, 0.144935, 0.118441, 0.064632, 0.129801, 0.132295, 0.132295, 0.206376, 0.206376, 0.200174, 0.179055, 0.17593, 0.200174, 0.144935, 0.127496, 0.122885, 0.120615, 0.21291, 0.239899, 0.352862, 0.332115, 0.349426, 0.447574, 0.40511, 0.40511, 0.414856, 0.387226, 0.390993, 0.418646, 0.418646, 0.387226, 0.390993, 0.257454, 0.229226, 0.291804, 0.349426, 0.352862, 0.30533, 0.30533, 0.288399, 0.225814, 0.243554, 0.161087, 0.161087, 0.229226, 0.298791, 0.288399, 0.308712, 0.30533, 0.31487, 0.236433, 0.200174, 0.15008, 0.275179, 0.281712, 0.268042, 0.339168, 0.275179, 0.308712, 0.291804, 0.25406, 0.311707, 0.271506, 0.377384, 0.356642, 0.31487, 0.284882, 0.239899], '')</t>
  </si>
  <si>
    <t>UPI0000132135 status=activ</t>
  </si>
  <si>
    <t>([0.318242, 0.356642, 0.394753, 0.295083, 0.346032, 0.332115, 0.366687, 0.291804, 0.243554, 0.278302, 0.311707, 0.390993, 0.398279, 0.450668, 0.494003, 0.486429, 0.454136, 0.418646, 0.461924, 0.366687, 0.422041, 0.380708, 0.308712, 0.278302, 0.328603, 0.318242, 0.349426, 0.349426, 0.444081, 0.538167, 0.575842, 0.562014, 0.51388, 0.387226, 0.454136, 0.444081, 0.359901, 0.36309, 0.40511, 0.349426, 0.352862, 0.401658, 0.414856, 0.40511, 0.356642, 0.278302, 0.185198, 0.18812, 0.182256, 0.191378, 0.173081, 0.081712, 0.088832, 0.096677, 0.18812, 0.167087, 0.164327, 0.164327, 0.155435, 0.147574, 0.129801, 0.139895, 0.134866, 0.125101, 0.200174, 0.281712, 0.390993, 0.486429, 0.408655, 0.422041, 0.374039, 0.384043, 0.490133, 0.390993, 0.349426, 0.339168, 0.335645, 0.335645, 0.390993, 0.31487, 0.203355, 0.200174, 0.284882, 0.203355, 0.179055, 0.144935, 0.15284, 0.129801, 0.078022, 0.102787, 0.100716, 0.120615, 0.074921, 0.059222, 0.100716, 0.0704, 0.074921, 0.078022, 0.06184, 0.042364, 0.094817, 0.147574, 0.288399, 0.185198, 0.170161, 0.125101, 0.144935, 0.15008, 0.185198, 0.17593, 0.21291, 0.200174, 0.216401, 0.21291, 0.21291, 0.15284, 0.144935, 0.147574, 0.11371, 0.155435, 0.144935, 0.132295, 0.096677, 0.042364, 0.081712, 0.144935, 0.232838, 0.25406, 0.271506, 0.257454, 0.349426, 0.332115, 0.352862, 0.30533, 0.346032, 0.298791, 0.36309, 0.472492, 0.422041, 0.422041, 0.401658, 0.472492, 0.517562, 0.58069, 0.666105, 0.5017, 0.480142, 0.468512, 0.332115, 0.308712, 0.236433, 0.239899, 0.239899, 0.194234, 0.236433, 0.236433, 0.219301, 0.194234, 0.191378, 0.232838, 0.179055, 0.155435, 0.155435, 0.074921, 0.098513, 0.098513, 0.15284, 0.094817, 0.098513, 0.196879, 0.098513, 0.155435, 0.15008, 0.161087, 0.196879, 0.106997, 0.081712, 0.116183, 0.132295, 0.127496, 0.090864, 0.158265, 0.116183, 0.073402, 0.074921, 0.074921, 0.090864, 0.134866, 0.222385, 0.219301, 0.127496, 0.247041, 0.206376, 0.132295, 0.125101, 0.129801, 0.137348, 0.173081, 0.173081, 0.173081, 0.094817, 0.100716, 0.078022, 0.134866, 0.144935, 0.194234, 0.158265, 0.161087, 0.144935, 0.116183, 0.142424, 0.257454, 0.278302, 0.278302, 0.408655, 0.444081, 0.335645, 0.422041, 0.36309, 0.401658, 0.422041, 0.4292, 0.468512, 0.472492, 0.380708, 0.486429, 0.42561, 0.4292, 0.352862, 0.335645, 0.36309, 0.335645, 0.335645, 0.271506, 0.21291, 0.098513, 0.078022, 0.086953, 0.11371, 0.111485, 0.059222, 0.044297, 0.051831, 0.048328, 0.06312, 0.118441, 0.0704, 0.122885, 0.085092, 0.076542, 0.076542, 0.086953, 0.03976, 0.019109, 0.014075, 0.024826, 0.055536, 0.046336, 0.092881, 0.074921, 0.125101, 0.132295, 0.122885, 0.170161, 0.17593, 0.098513, 0.086953, 0.142424, 0.132295, 0.203355, 0.203355, 0.182256, 0.167087, 0.295083, 0.30533, 0.36309, 0.257454, 0.257454, 0.185198, 0.094817, 0.049374, 0.05306, 0.10481, 0.127496, 0.15008, 0.092881, 0.155435, 0.090864, 0.049374, 0.042364, 0.025316, 0.028695, 0.017797, 0.015078, 0.013437, 0.021816, 0.025316, 0.054297, 0.054297, 0.11371, 0.125101, 0.225814, 0.21291, 0.203355, 0.129801, 0.134866, 0.206376, 0.118441, 0.129801, 0.209395, 0.21291, 0.21291, 0.291804, 0.414856, 0.454136, 0.465241, 0.483068, 0.505461, 0.480142, 0.472492, 0.465241, 0.541878, 0.414856, 0.318242, 0.318242, 0.324872, 0.311707, 0.30533, 0.408655, 0.490133, 0.359901, 0.398279, 0.458154, 0.359901, 0.346032, 0.370445, 0.281712, 0.264545, 0.26085, 0.173081, 0.164327, 0.167087, 0.164327, 0.229226, 0.216401, 0.21291, 0.18812, 0.167087, 0.200174, 0.206376, 0.18812, 0.332115, 0.352862, 0.356642, 0.447574, 0.342579, 0.284882, 0.387226, 0.264545, 0.167087, 0.219301, 0.200174, 0.127496, 0.139895, 0.111485, 0.17593, 0.196879, 0.30533, 0.264545, 0.232838, 0.155435, 0.155435, 0.076542, 0.069024, 0.085092, 0.054297, 0.102787, 0.139895, 0.129801, 0.236433, 0.356642, 0.318242, 0.318242, 0.40511, 0.408655, 0.483068, 0.398279, 0.36309, 0.288399, 0.387226, 0.311707, 0.387226, 0.41194, 0.40511, 0.387226, 0.377384, 0.440853, 0.480142, 0.461924, 0.454136, 0.458154, 0.458154, 0.5017, 0.447574, 0.41194, 0.295083, 0.264545, 0.268042, 0.182256, 0.291804, 0.271506, 0.324872, 0.301917, 0.311707, 0.433034, 0.356642, 0.295083, 0.271506, 0.239899, 0.144935, 0.170161, 0.170161, 0.144935, 0.142424, 0.185198, 0.232838, 0.26085, 0.203355, 0.311707, 0.324872, 0.321458, 0.30533, 0.359901, 0.390993, 0.40511, 0.414856, 0.534167, 0.618285, 0.549308, 0.461924, 0.480142, 0.447574, 0.461924, 0.490133, 0.408655, 0.335645, 0.216401, 0.291804, 0.401658, 0.414856, 0.517562, 0.458154, 0.480142, 0.454136, 0.366687, 0.321458, 0.288399, 0.264545, 0.281712, 0.374039, 0.370445, 0.447574, 0.480142, 0.370445, 0.264545, 0.346032, 0.422041, 0.433034, 0.433034, 0.408655, 0.36309, 0.352862, 0.387226, 0.374039, 0.377384, 0.476583, 0.398279, 0.40511, 0.324872, 0.206376, 0.21291, 0.298791, 0.298791, 0.170161, 0.257454, 0.26085, 0.295083, 0.239899, 0.335645, 0.264545, 0.288399, 0.328603, 0.349426, 0.349426, 0.342579, 0.335645, 0.346032, 0.468512, 0.436924, 0.418646, 0.440853, 0.436924, 0.401658, 0.308712, 0.332115, 0.31487, 0.408655, 0.31487, 0.366687, 0.275179, 0.380708, 0.288399, 0.247041, 0.216401, 0.142424, 0.15008, 0.179055, 0.15284, 0.161087, 0.200174, 0.291804, 0.275179, 0.232838, 0.167087, 0.25406, 0.332115, 0.25406, 0.206376, 0.257454, 0.295083, 0.291804, 0.291804, 0.377384, 0.401658, 0.31487, 0.401658, 0.401658, 0.370445, 0.374039, 0.346032, 0.335645, 0.335645, 0.436924, 0.356642, 0.370445, 0.346032, 0.31487, 0.31487, 0.318242, 0.349426, 0.339168, 0.418646, 0.356642, 0.356642, 0.374039, 0.4292, 0.436924, 0.31487, 0.247041, 0.216401, 0.209395, 0.21291, 0.137348, 0.134866, 0.15008, 0.139895, 0.173081, 0.170161, 0.281712, 0.236433, 0.247041, 0.275179, 0.308712, 0.30533, 0.321458, 0.275179, 0.335645, 0.295083, 0.436924, 0.422041, 0.450668, 0.450668, 0.440853, 0.458154, 0.476583, 0.570702, 0.59014, 0.494003, 0.42561, 0.42561, 0.5017, 0.490133, 0.476583, 0.450668, 0.458154, 0.335645, 0.281712, 0.185198, 0.122885, 0.055536, 0.11371, 0.0704, 0.086953, 0.094817, 0.142424, 0.111485, 0.111485, 0.111485, 0.139895, 0.196879, 0.106997, 0.10481, 0.06312, 0.034068, 0.026338, 0.034068, 0.06184, 0.06184, 0.102787, 0.216401, 0.229226, 0.116183, 0.100716, 0.088832, 0.079919, 0.046336, 0.055536, 0.035586, 0.066181, 0.083462, 0.10481, 0.096677, 0.098513, 0.092881, 0.100716, 0.078022, 0.073402, 0.040537, 0.069024, 0.034884, 0.030003, 0.049374, 0.06184, 0.100716, 0.10481, 0.102787, 0.173081, 0.179055, 0.167087, 0.100716, 0.079919, 0.06312, 0.069024, 0.071867, 0.125101, 0.206376, 0.288399, 0.284882, 0.36309, 0.339168, 0.436924, 0.436924, 0.359901, 0.346032, 0.374039, 0.275179, 0.281712, 0.268042, 0.278302, 0.25406, 0.257454, 0.281712, 0.31487, 0.31487, 0.281712, 0.31487, 0.25031, 0.25031, 0.26085, 0.232838, 0.275179, 0.167087, 0.15284, 0.26085, 0.25406, 0.268042, 0.356642, 0.349426, 0.264545, 0.219301, 0.298791, 0.384043, 0.291804, 0.278302, 0.328603, 0.356642, 0.31487, 0.380708, 0.408655, 0.408655, 0.408655, 0.390993, 0.480142, 0.401658, 0.366687, 0.422041, 0.332115, 0.318242, 0.332115, 0.422041, 0.36309, 0.394753, 0.30533, 0.436924, 0.450668, 0.401658, 0.408655, 0.450668, 0.422041, 0.356642, 0.281712, 0.318242, 0.298791, 0.25031, 0.324872, 0.26085, 0.26085, 0.349426, 0.291804, 0.26085, 0.264545, 0.275179, 0.243554, 0.321458, 0.291804, 0.26085, 0.349426, 0.335645, 0.295083, 0.281712, 0.301917, 0.36309, 0.247041, 0.284882, 0.301917, 0.236433, 0.206376, 0.243554, 0.247041, 0.31487, 0.352862, 0.318242, 0.380708, 0.390993, 0.374039, 0.339168, 0.342579, 0.301917, 0.275179, 0.243554, 0.209395], '')</t>
  </si>
  <si>
    <t>[29, 30, 31, 32, 142, 143, 144, 145, 317, 321, 402, 436, 437, 438, 450, 585, 586, 590]</t>
  </si>
  <si>
    <t>3)</t>
  </si>
  <si>
    <t>UPI0000132895 status=activ</t>
  </si>
  <si>
    <t>([0.020165, 0.016528, 0.008525, 0.01227, 0.021381, 0.014783, 0.009977, 0.007555, 0.005734, 0.007555, 0.005872, 0.006142, 0.009187, 0.006482, 0.004835, 0.005318, 0.00515, 0.003701, 0.004835, 0.003555, 0.002976, 0.002435, 0.003014, 0.004611, 0.004899, 0.003757, 0.003405, 0.003701, 0.00515, 0.008804, 0.006795, 0.007315, 0.008895, 0.007495, 0.013265, 0.022306, 0.037156, 0.019109, 0.017138, 0.016826, 0.033407, 0.024826, 0.028695, 0.026892, 0.013821, 0.00777, 0.01078, 0.024393, 0.041405, 0.040537, 0.018787, 0.025316, 0.030003, 0.013821, 0.018106, 0.016528, 0.011106, 0.013437, 0.013265, 0.014586, 0.009865, 0.008075, 0.008804, 0.012491, 0.008156, 0.014783, 0.014586, 0.012491, 0.007315, 0.006374, 0.006421, 0.009294, 0.007555, 0.010672, 0.020522, 0.020522, 0.015078, 0.014783, 0.008075, 0.010131, 0.010926, 0.011669, 0.00962, 0.014075, 0.008002, 0.008002, 0.007422, 0.00777, 0.008075, 0.00777, 0.005872, 0.004208, 0.004208, 0.004208, 0.003431, 0.003431, 0.002727, 0.003341, 0.002976, 0.004161, 0.004611, 0.00407, 0.003821, 0.004976, 0.003864, 0.006078, 0.005683, 0.005378, 0.006374, 0.006567, 0.011518, 0.024826, 0.037156, 0.034068, 0.044297, 0.066181, 0.030611, 0.048328, 0.030611, 0.028107, 0.021816, 0.022667, 0.025762, 0.06184, 0.066181, 0.055536, 0.055536, 0.134866, 0.134866, 0.090864, 0.036378, 0.030003, 0.021816, 0.015078, 0.009977, 0.006894, 0.006701, 0.009977, 0.006533, 0.005992, 0.009015, 0.008895, 0.006078, 0.008525, 0.008804, 0.008525, 0.008409, 0.00515, 0.005223, 0.005318, 0.008409, 0.008409, 0.009187, 0.007877, 0.007259, 0.006701, 0.010131, 0.006988, 0.004577, 0.006619, 0.009096, 0.008525, 0.009728, 0.009187, 0.007091, 0.005249, 0.003804, 0.004247, 0.005623, 0.003607, 0.002555, 0.002117, 0.002503, 0.001572, 0.002396, 0.00292, 0.00359, 0.002606, 0.002606, 0.004135, 0.002881, 0.002057, 0.002117, 0.001499, 0.002555, 0.003366, 0.003341, 0.004689, 0.004388, 0.004921, 0.005318, 0.008156, 0.009294, 0.00777, 0.012491, 0.009294, 0.007315, 0.006039, 0.008624, 0.013265, 0.010372, 0.018106, 0.026338, 0.014586, 0.025762, 0.013821, 0.009015, 0.009096, 0.006039, 0.006039, 0.003997, 0.00407, 0.00407, 0.004247, 0.004161, 0.00292, 0.002349, 0.003804, 0.005378, 0.005378, 0.003924, 0.004414, 0.004358, 0.003298, 0.003461, 0.002435, 0.003177, 0.004611, 0.00389, 0.003864, 0.003555, 0.005223, 0.008075, 0.006421, 0.004736, 0.005086, 0.007645, 0.01204, 0.010672, 0.006894, 0.007091, 0.007555, 0.005318, 0.00389, 0.005086, 0.007259, 0.010672, 0.007091, 0.006619, 0.009187, 0.008525, 0.015078, 0.015694, 0.013265, 0.017447, 0.034884, 0.076542, 0.031287, 0.030611, 0.032677, 0.032677, 0.014075, 0.026892, 0.069024, 0.134866, 0.173081, 0.066181, 0.051831, 0.05306, 0.048328, 0.066181, 0.164327, 0.167087, 0.161087, 0.10481, 0.040537, 0.034068, 0.027463, 0.032017, 0.032677, 0.016021, 0.023534, 0.028107, 0.018787, 0.009728, 0.006533, 0.004358, 0.006795, 0.006795, 0.008525, 0.00962, 0.010672, 0.010672, 0.011106, 0.008002, 0.01078, 0.013613, 0.01078, 0.011106, 0.009977, 0.006795, 0.006701, 0.008624, 0.010672, 0.013613, 0.013437, 0.026892, 0.049374, 0.031287, 0.021381, 0.017138, 0.014783, 0.008156, 0.008075, 0.008804, 0.014586, 0.009187, 0.015344, 0.010131, 0.010509, 0.00962, 0.009977, 0.009401, 0.005992, 0.006795, 0.007177, 0.007422, 0.005318, 0.004135, 0.004388, 0.004689, 0.006078, 0.005378, 0.005932, 0.004315, 0.003512, 0.00283, 0.00407, 0.003246, 0.004315, 0.004247, 0.004976, 0.005872, 0.006245, 0.006421, 0.00515, 0.004736, 0.005011, 0.005378, 0.008075, 0.009865, 0.008525, 0.008525, 0.00962, 0.013821, 0.013821, 0.010372, 0.013437, 0.013437, 0.009728, 0.008002, 0.008624, 0.01227, 0.017447, 0.018415, 0.018415, 0.034068, 0.024826, 0.019401, 0.031287, 0.031287, 0.028695, 0.049374, 0.048328, 0.034884, 0.025316, 0.022306, 0.021381, 0.021381, 0.011518, 0.021816, 0.021381, 0.017797, 0.010221, 0.007422, 0.006894, 0.010221, 0.008002, 0.006894, 0.007315, 0.005011, 0.00407, 0.003298, 0.002529, 0.002623, 0.003246, 0.002727, 0.002976, 0.003053, 0.003014, 0.003079, 0.003246, 0.003298, 0.003341, 0.004483, 0.006245, 0.009401, 0.009401, 0.01204, 0.022667, 0.043307, 0.106997, 0.090864, 0.142424, 0.161087, 0.086953, 0.081712, 0.144935, 0.200174, 0.308712, 0.196879, 0.308712, 0.257454, 0.321458, 0.328603, 0.318242, 0.288399, 0.298791, 0.298791, 0.239899, 0.18812, 0.161087, 0.118441, 0.236433, 0.257454, 0.359901, 0.476583, 0.387226, 0.384043, 0.433034, 0.387226, 0.461924, 0.450668, 0.374039, 0.321458, 0.324872, 0.298791, 0.209395, 0.200174, 0.194234, 0.196879, 0.239899, 0.288399, 0.229226, 0.216401, 0.196879, 0.118441, 0.122885, 0.209395, 0.147574, 0.120615, 0.147574, 0.182256, 0.118441, 0.21291, 0.209395, 0.173081, 0.132295, 0.147574, 0.15284, 0.127496, 0.127496, 0.120615, 0.116183, 0.194234, 0.17593, 0.185198, 0.284882, 0.206376, 0.111485, 0.164327, 0.164327, 0.102787, 0.098513, 0.134866, 0.137348, 0.216401, 0.185198, 0.203355, 0.275179, 0.271506, 0.308712, 0.356642, 0.356642, 0.268042, 0.271506, 0.21291, 0.137348, 0.094817, 0.137348, 0.164327, 0.179055, 0.158265, 0.268042, 0.281712, 0.257454, 0.25031, 0.264545, 0.335645, 0.324872, 0.339168, 0.349426, 0.275179, 0.229226, 0.229226, 0.324872, 0.318242, 0.30533, 0.387226, 0.450668, 0.468512, 0.570702, 0.557691, 0.648219, 0.557691, 0.553315, 0.657645, 0.608892, 0.517562, 0.509769, 0.59014, 0.553315, 0.521092, 0.622677, 0.666105, 0.657645, 0.618285, 0.59917, 0.750527, 0.73685], '')</t>
  </si>
  <si>
    <t>[521, 522, 523, 524, 525, 526, 527, 528, 529, 530, 531, 532, 533, 534, 535, 536, 537, 538, 539]</t>
  </si>
  <si>
    <t>(18</t>
  </si>
  <si>
    <t>UPI00001328F1 status=activ</t>
  </si>
  <si>
    <t>([0.359901, 0.418646, 0.450668, 0.370445, 0.418646, 0.444081, 0.468512, 0.538167, 0.521092, 0.505461, 0.521092, 0.444081, 0.480142, 0.468512, 0.486429, 0.440853, 0.497853, 0.494003, 0.480142, 0.480142, 0.5017, 0.483068, 0.384043, 0.384043, 0.390993, 0.377384, 0.374039, 0.384043, 0.349426, 0.36309, 0.387226, 0.359901, 0.454136, 0.490133, 0.490133, 0.468512, 0.42561, 0.339168, 0.328603, 0.356642, 0.352862, 0.359901, 0.271506, 0.356642, 0.284882, 0.349426, 0.349426, 0.352862, 0.339168, 0.278302, 0.225814, 0.229226, 0.18812, 0.18812, 0.18812, 0.209395, 0.21291, 0.298791, 0.401658, 0.42561, 0.505461, 0.490133, 0.461924, 0.472492, 0.490133, 0.59014, 0.505461, 0.436924, 0.4292, 0.352862, 0.398279, 0.433034, 0.450668, 0.447574, 0.468512, 0.483068, 0.444081, 0.42561, 0.380708, 0.342579, 0.291804, 0.25406, 0.225814, 0.222385, 0.291804], '')</t>
  </si>
  <si>
    <t>[7, 8, 9, 10, 20, 60, 65, 66]</t>
  </si>
  <si>
    <t>UPI00001329B9 status=activ</t>
  </si>
  <si>
    <t>([0.018415, 0.011903, 0.013437, 0.018787, 0.020522, 0.020522, 0.014783, 0.022306, 0.028695, 0.023534, 0.016528, 0.016826, 0.017138, 0.010221, 0.011669, 0.022667, 0.029376, 0.05306, 0.041405, 0.040537, 0.033407, 0.020876, 0.030003, 0.019109, 0.013437, 0.018787, 0.023087, 0.048328, 0.045352, 0.038042, 0.049374, 0.109221, 0.078022, 0.100716, 0.106997, 0.116183, 0.056825, 0.10481, 0.098513, 0.088832, 0.058088, 0.0704, 0.088832, 0.106997, 0.200174, 0.291804, 0.284882, 0.311707, 0.206376, 0.137348, 0.096677, 0.098513, 0.055536, 0.11371, 0.078022, 0.139895, 0.0704, 0.122885, 0.102787, 0.127496, 0.132295, 0.200174, 0.173081, 0.17593, 0.147574, 0.139895, 0.073402, 0.050641, 0.034068, 0.055536, 0.086953, 0.173081, 0.203355, 0.182256, 0.161087, 0.179055, 0.10481, 0.185198, 0.182256, 0.116183, 0.092881, 0.086953, 0.100716, 0.069024, 0.0704, 0.047319, 0.056825, 0.056825, 0.043307, 0.06312, 0.069024, 0.0704, 0.058088, 0.060549, 0.06184, 0.06184, 0.079919, 0.155435, 0.17593, 0.111485, 0.10481, 0.109221, 0.179055, 0.092881, 0.158265, 0.158265, 0.158265, 0.120615, 0.18812, 0.26085, 0.155435, 0.092881, 0.059222, 0.038042, 0.022667, 0.040537, 0.042364, 0.064632, 0.064632, 0.059222, 0.066181, 0.137348, 0.15284, 0.173081, 0.158265, 0.134866, 0.134866, 0.196879, 0.200174, 0.17593, 0.142424, 0.225814, 0.321458, 0.408655, 0.517562], '')</t>
  </si>
  <si>
    <t>[134]</t>
  </si>
  <si>
    <t>UPI00001329BC status=activ</t>
  </si>
  <si>
    <t>([0.158265, 0.088832, 0.050641, 0.074921, 0.100716, 0.134866, 0.102787, 0.129801, 0.161087, 0.127496, 0.088832, 0.11371, 0.11371, 0.129801, 0.106997, 0.18812, 0.18812, 0.191378, 0.288399, 0.18812, 0.111485, 0.06312, 0.074921, 0.139895, 0.144935, 0.15284, 0.102787, 0.081712, 0.086953, 0.090864, 0.144935, 0.161087, 0.164327, 0.164327, 0.229226, 0.17593, 0.100716, 0.122885, 0.122885, 0.100716, 0.142424, 0.25031, 0.374039, 0.433034, 0.377384, 0.366687, 0.284882, 0.366687, 0.40511, 0.321458, 0.311707, 0.21291, 0.295083, 0.291804, 0.26085, 0.191378, 0.247041, 0.264545, 0.179055, 0.179055, 0.216401, 0.278302, 0.25031, 0.142424, 0.144935, 0.185198, 0.196879, 0.271506, 0.191378, 0.158265, 0.144935, 0.090864, 0.079919, 0.074921, 0.083462, 0.120615, 0.17593, 0.21291, 0.21291, 0.21291, 0.21291, 0.170161, 0.096677, 0.094817, 0.158265, 0.15284, 0.098513, 0.094817, 0.051831, 0.067594, 0.129801, 0.127496, 0.209395, 0.225814, 0.219301, 0.206376, 0.147574, 0.122885, 0.067594, 0.102787, 0.194234, 0.18812, 0.219301, 0.288399, 0.291804, 0.203355, 0.206376, 0.275179, 0.239899, 0.26085, 0.288399, 0.203355, 0.298791, 0.31487, 0.414856, 0.42561, 0.332115, 0.374039, 0.374039, 0.352862, 0.352862, 0.335645, 0.257454, 0.271506, 0.271506, 0.18812, 0.271506, 0.196879, 0.196879, 0.15284, 0.225814, 0.15284, 0.232838, 0.161087, 0.092881, 0.073402, 0.069024, 0.129801, 0.147574, 0.173081, 0.206376, 0.219301, 0.132295, 0.129801, 0.129801, 0.129801, 0.120615, 0.132295, 0.200174, 0.206376, 0.257454, 0.147574, 0.161087, 0.173081, 0.209395, 0.25406, 0.26085, 0.232838, 0.18812, 0.122885, 0.092881, 0.132295, 0.081712, 0.15284], '')</t>
  </si>
  <si>
    <t>UPI00001329C6 status=activ</t>
  </si>
  <si>
    <t>([0.067594, 0.142424, 0.076542, 0.042364, 0.058088, 0.074921, 0.098513, 0.137348, 0.17593, 0.116183, 0.109221, 0.132295, 0.096677, 0.144935, 0.139895, 0.085092, 0.118441, 0.125101, 0.125101, 0.069024, 0.125101, 0.120615, 0.059222, 0.058088, 0.06312, 0.0704, 0.076542, 0.059222, 0.027463, 0.020165, 0.03976, 0.055536, 0.059222, 0.059222, 0.03976, 0.035586, 0.058088, 0.037156, 0.038858, 0.036378, 0.041405, 0.03976, 0.073402, 0.073402, 0.064632, 0.109221, 0.106997, 0.076542, 0.094817, 0.173081, 0.167087, 0.164327, 0.083462, 0.03976, 0.023534, 0.043307, 0.046336, 0.044297, 0.051831, 0.028107, 0.030611, 0.051831, 0.030003, 0.016826, 0.020165, 0.032017, 0.015344, 0.009187, 0.011342, 0.009728, 0.008075, 0.009401, 0.006421, 0.009015, 0.016021, 0.032017, 0.032017, 0.030611, 0.031287, 0.06184, 0.078022, 0.056825, 0.06184, 0.054297, 0.083462, 0.083462, 0.106997, 0.203355, 0.206376, 0.206376, 0.281712, 0.203355, 0.219301, 0.332115, 0.229226, 0.170161, 0.179055, 0.10481, 0.055536, 0.055536, 0.050641, 0.034068, 0.021381, 0.013016, 0.026338, 0.018787, 0.013437, 0.015694, 0.012491, 0.01227, 0.008624, 0.006567, 0.009865, 0.009294, 0.006421, 0.006421, 0.006142, 0.005992, 0.005799, 0.005734, 0.005734, 0.004577, 0.004835, 0.007031, 0.009483, 0.005872, 0.008002, 0.008276, 0.005734, 0.006795, 0.010926, 0.016021, 0.021381, 0.017138, 0.010372, 0.009977, 0.009865, 0.009728, 0.006894, 0.010372, 0.013016, 0.009865, 0.012491, 0.019109, 0.015078, 0.011518, 0.010672, 0.007315, 0.006988, 0.006421, 0.006619, 0.004388, 0.003212, 0.002155, 0.002435, 0.00225, 0.003276, 0.003864, 0.003963, 0.005623, 0.005872, 0.004611, 0.005623, 0.005683, 0.005992, 0.007495, 0.005992, 0.006374, 0.009187, 0.011669, 0.022306, 0.010672, 0.018787, 0.035586, 0.035586, 0.018787, 0.045352, 0.041405, 0.069024, 0.069024, 0.031287, 0.028107, 0.073402, 0.054297, 0.026892, 0.024393, 0.012727, 0.018415, 0.025762, 0.025762, 0.015344, 0.013821, 0.027463, 0.018787, 0.020522, 0.017797, 0.015344, 0.014075, 0.008624, 0.008624, 0.007315, 0.009187, 0.007031, 0.004646, 0.005378, 0.005086, 0.005378, 0.007031, 0.008624, 0.007422, 0.004835, 0.008409, 0.006482, 0.004414, 0.003821, 0.003276, 0.003757, 0.004161, 0.002727, 0.003366, 0.003014, 0.003276, 0.00283, 0.003821, 0.005503, 0.005623, 0.005734, 0.00558, 0.005683, 0.004247, 0.003864, 0.006482, 0.006078, 0.006894, 0.006795, 0.010672, 0.008276, 0.007495, 0.007259, 0.012727, 0.021381, 0.010672, 0.008895, 0.013613, 0.008276, 0.005734, 0.003963, 0.00558, 0.00543, 0.003607, 0.003366, 0.004161, 0.002662, 0.001748, 0.00146, 0.001481, 0.001417, 0.002336, 0.00283, 0.00407, 0.003963, 0.003246, 0.003461, 0.004775, 0.004775, 0.006245, 0.006194, 0.009096, 0.005992, 0.004247, 0.004483, 0.006194, 0.007422, 0.007259, 0.007177, 0.010221, 0.017797, 0.013821, 0.011903, 0.009483, 0.006421, 0.00543, 0.006245, 0.006142, 0.004358, 0.002705, 0.002705, 0.003864, 0.002727, 0.0028, 0.003924, 0.004247, 0.003079, 0.002276, 0.00225, 0.003298, 0.003341, 0.002349, 0.002606, 0.002606, 0.003512, 0.003298, 0.003727, 0.003276, 0.003298, 0.004921, 0.006533, 0.006533, 0.004611, 0.004611, 0.006701, 0.007177, 0.010926, 0.0198, 0.016826, 0.033407, 0.018415, 0.0198, 0.018415, 0.010672, 0.007177, 0.008075, 0.008723, 0.006374, 0.006374, 0.007555, 0.006039, 0.007259, 0.005503, 0.006701, 0.010672, 0.010509, 0.009865, 0.007422, 0.006194, 0.005872, 0.005011, 0.004976, 0.003671, 0.003607, 0.005011, 0.007495, 0.006894, 0.010926, 0.013821, 0.018106, 0.013437, 0.017797, 0.012727, 0.011106, 0.015078, 0.008723, 0.009728, 0.009728, 0.009728, 0.007555, 0.013016, 0.013265, 0.015344, 0.013821, 0.029376, 0.014783, 0.014586, 0.016826, 0.01204, 0.01227, 0.00777, 0.007259, 0.007091, 0.005734, 0.008895, 0.005932, 0.009015, 0.005223, 0.004135, 0.004736, 0.008002, 0.005249, 0.004315, 0.004483, 0.00543, 0.003924, 0.004358, 0.004161, 0.003757, 0.003757, 0.003757, 0.005249, 0.008002, 0.006894, 0.007555, 0.00558, 0.006078, 0.005799, 0.007259, 0.009865, 0.007259, 0.004513, 0.005683, 0.008525, 0.008525, 0.007422, 0.010926, 0.009977, 0.010509, 0.009015, 0.007177, 0.009401, 0.009294, 0.007555, 0.007555, 0.007031, 0.007031, 0.009977, 0.008525, 0.010372, 0.010131, 0.009187, 0.009483, 0.013265, 0.007555, 0.006245, 0.005799, 0.005799, 0.006619, 0.005623, 0.004611, 0.005683, 0.003478, 0.003109, 0.002881, 0.00283, 0.002623, 0.003014, 0.002035, 0.002349, 0.001602, 0.001687, 0.001687, 0.002482, 0.001572, 0.00246, 0.003555, 0.00515, 0.004483, 0.005992, 0.005872, 0.007031, 0.006894, 0.00962, 0.00962, 0.01204, 0.01227, 0.026892, 0.030003, 0.076542], '')</t>
  </si>
  <si>
    <t>UPI00001330FA status=activ</t>
  </si>
  <si>
    <t>([0.081712, 0.059222, 0.094817, 0.040537, 0.028107, 0.040537, 0.056825, 0.083462, 0.058088, 0.073402, 0.096677, 0.144935, 0.086953, 0.142424, 0.090864, 0.111485, 0.10481, 0.094817, 0.132295, 0.127496, 0.125101, 0.167087, 0.225814, 0.144935, 0.25406, 0.335645, 0.21291, 0.21291, 0.129801, 0.209395, 0.209395, 0.132295, 0.058088, 0.059222, 0.064632, 0.064632, 0.06312, 0.06312, 0.109221, 0.127496, 0.076542, 0.078022, 0.092881, 0.054297, 0.054297, 0.054297, 0.059222, 0.120615, 0.118441, 0.120615, 0.067594, 0.03976, 0.058088, 0.094817, 0.15008, 0.142424, 0.139895, 0.139895, 0.142424, 0.137348, 0.139895, 0.222385, 0.219301, 0.164327, 0.164327, 0.243554, 0.167087, 0.109221, 0.066181, 0.066181, 0.067594, 0.11371, 0.096677, 0.116183, 0.132295, 0.142424, 0.147574, 0.225814, 0.132295, 0.132295, 0.127496, 0.088832, 0.041405, 0.042364, 0.06312, 0.106997, 0.05306, 0.098513, 0.15008, 0.257454, 0.288399, 0.374039, 0.346032, 0.374039, 0.366687, 0.370445, 0.366687, 0.370445, 0.366687, 0.476583, 0.468512, 0.444081, 0.509769, 0.642678, 0.626927, 0.618285, 0.604312, 0.779859, 0.750527, 0.724957, 0.648219, 0.553315, 0.529623], '')</t>
  </si>
  <si>
    <t>[102, 103, 104, 105, 106, 107, 108, 109, 110, 111, 112]</t>
  </si>
  <si>
    <t>(10</t>
  </si>
  <si>
    <t>UPI000013342E status=activ</t>
  </si>
  <si>
    <t>([0.010509, 0.0198, 0.009977, 0.015344, 0.009187, 0.006533, 0.005086, 0.006142, 0.004736, 0.004247, 0.004358, 0.003701, 0.003276, 0.003246, 0.001808, 0.001374, 0.001408, 0.001335, 0.002014, 0.002976, 0.001722, 0.002881, 0.001722, 0.002276, 0.001271, 0.001271, 0.001786, 0.002555, 0.001709, 0.001743, 0.00246, 0.00246, 0.002482, 0.002881, 0.00243, 0.003963, 0.00543, 0.004483, 0.004646, 0.003821, 0.003804, 0.003821, 0.003079, 0.002761, 0.003431, 0.003727, 0.003727, 0.003757, 0.002623, 0.003366, 0.004135, 0.003512, 0.002761, 0.003924, 0.003431, 0.003804, 0.002727, 0.002503, 0.00292, 0.002138, 0.001808, 0.001597, 0.00292, 0.002366, 0.002606, 0.002606, 0.004161, 0.006142, 0.006194, 0.007877, 0.007259, 0.005872, 0.004689, 0.006894, 0.004431, 0.003963, 0.003924, 0.003727, 0.003177, 0.002396, 0.001936, 0.002512, 0.002276, 0.001344, 0.001249, 0.001249, 0.000816, 0.000326, 0.000322, 0.000172, 0.000232, 0.000335, 0.000485, 0.000936, 0.000532, 0.000893, 0.000799, 0.000816, 0.000816, 0.000648, 0.000477, 0.000558, 0.000614, 0.000532, 0.000945, 0.001649, 0.001687, 0.001967, 0.002194, 0.002396, 0.002435, 0.00152, 0.000958, 0.000721, 0.000648, 0.00061, 0.000447, 0.000498, 0.000743, 0.000743, 0.000747, 0.001318, 0.002078, 0.001541, 0.002349, 0.00231, 0.002349, 0.003298, 0.003701, 0.00515, 0.004611, 0.005683, 0.006142, 0.009015, 0.009015, 0.005799, 0.006194, 0.007555, 0.007495, 0.005992, 0.008525, 0.009187, 0.009401, 0.006039, 0.008002, 0.005932, 0.003924, 0.003804, 0.003804, 0.002688, 0.001906, 0.002194, 0.00246, 0.00231, 0.002366, 0.002366, 0.003924, 0.005378, 0.004414, 0.005734, 0.009294, 0.007495, 0.010372, 0.010926, 0.010926, 0.007177, 0.006567, 0.009187, 0.006194, 0.004414, 0.00407, 0.004689, 0.003804, 0.003963, 0.006142, 0.005932, 0.005992, 0.003924, 0.003555, 0.003555, 0.002688, 0.00246, 0.002435, 0.00246, 0.002327, 0.003405, 0.00515, 0.007555, 0.009865, 0.017447, 0.032677, 0.055536, 0.088832, 0.127496, 0.058088, 0.06184, 0.064632, 0.132295, 0.257454, 0.30533, 0.281712, 0.324872, 0.356642, 0.308712, 0.308712, 0.324872, 0.271506, 0.200174, 0.200174, 0.094817, 0.045352, 0.022667, 0.035586, 0.036378, 0.034068, 0.0704, 0.033407, 0.016528, 0.008895, 0.008002, 0.007645, 0.008804, 0.007645, 0.007177, 0.007422, 0.005318, 0.005503, 0.006482, 0.005223, 0.004921, 0.004899, 0.004513, 0.006619, 0.004208, 0.003555, 0.002688, 0.001967, 0.002276, 0.003405, 0.004208, 0.003555, 0.00243, 0.002529, 0.003431, 0.003671, 0.00359, 0.004899, 0.003177, 0.003212, 0.004611, 0.004611, 0.007091, 0.008002, 0.005683, 0.009483, 0.008276, 0.007555, 0.00962, 0.010509, 0.006078, 0.004899, 0.003924, 0.006078, 0.008276, 0.005623, 0.003431, 0.004646, 0.004835, 0.005683, 0.003671, 0.002512, 0.002555, 0.001623, 0.001743, 0.00225, 0.002336, 0.003053, 0.003461, 0.00389, 0.003212, 0.003924, 0.005992, 0.007031, 0.004775, 0.004736, 0.004775, 0.004736, 0.004775, 0.003864, 0.003512, 0.005249, 0.005932, 0.005086, 0.004899, 0.006194, 0.006894, 0.004414, 0.003757, 0.00292, 0.001936, 0.001778, 0.001499, 0.001602, 0.002276, 0.003079, 0.001786, 0.002606, 0.003924, 0.004135, 0.003177, 0.003864, 0.003212, 0.003431, 0.002727, 0.003053, 0.003366, 0.003014, 0.003053, 0.003079, 0.003366, 0.004899, 0.00515, 0.004775, 0.003461, 0.00283, 0.002555, 0.002581, 0.001936, 0.00225, 0.001649, 0.002366, 0.002366, 0.00225, 0.001572, 0.002512, 0.00292, 0.001808, 0.00243, 0.003701, 0.004431, 0.006078, 0.006078, 0.008895, 0.013613, 0.017138, 0.01204, 0.014586, 0.0198, 0.016021, 0.015078, 0.01204, 0.014586, 0.014586, 0.023534, 0.028107, 0.023087, 0.034068, 0.028107, 0.012727, 0.009294, 0.00962, 0.008525, 0.005872, 0.005011, 0.004431, 0.003924, 0.003997, 0.002976, 0.004161, 0.004208, 0.002581, 0.003671, 0.00389, 0.003246, 0.003246, 0.003478, 0.002705, 0.001778, 0.002503, 0.00243, 0.00292, 0.002349, 0.001855, 0.001786, 0.00146, 0.001383, 0.00155, 0.001417, 0.001318, 0.000747, 0.000923, 0.001709, 0.001249, 0.000713, 0.001249, 0.000854, 0.001374, 0.001906, 0.003014, 0.003431, 0.003298, 0.003298, 0.003727, 0.005503, 0.008624, 0.013821, 0.019109, 0.025316, 0.074921, 0.071867, 0.15008, 0.170161, 0.161087, 0.216401, 0.284882, 0.30533, 0.390993, 0.342579, 0.30533, 0.257454, 0.236433, 0.398279, 0.359901, 0.346032, 0.288399, 0.225814, 0.18812], '')</t>
  </si>
  <si>
    <t>UPI00001337C4 status=activ</t>
  </si>
  <si>
    <t>([0.173081, 0.216401, 0.284882, 0.182256, 0.26085, 0.185198, 0.122885, 0.158265, 0.194234, 0.134866, 0.155435, 0.18812, 0.17593, 0.088832, 0.132295, 0.21291, 0.132295, 0.15008, 0.081712, 0.083462, 0.147574, 0.142424, 0.144935, 0.111485, 0.102787, 0.092881, 0.090864, 0.094817, 0.090864, 0.085092, 0.15008, 0.15008, 0.092881, 0.055536, 0.081712, 0.045352, 0.048328, 0.085092, 0.096677, 0.173081, 0.086953, 0.076542, 0.048328, 0.046336, 0.056825, 0.109221, 0.111485, 0.147574, 0.158265, 0.134866, 0.081712, 0.045352, 0.044297, 0.081712, 0.142424, 0.167087, 0.216401, 0.203355, 0.194234, 0.264545, 0.271506, 0.380708, 0.281712, 0.349426, 0.26085, 0.194234, 0.164327, 0.15284, 0.122885, 0.10481, 0.125101, 0.219301, 0.318242, 0.318242, 0.311707, 0.308712, 0.232838, 0.275179, 0.284882, 0.301917, 0.301917, 0.295083, 0.219301, 0.275179, 0.275179, 0.321458, 0.301917, 0.349426, 0.26085, 0.332115, 0.42561, 0.4292, 0.284882, 0.281712, 0.31487, 0.332115, 0.229226, 0.311707, 0.301917, 0.295083, 0.295083, 0.308712, 0.21291, 0.196879, 0.15008, 0.161087, 0.164327, 0.257454, 0.155435, 0.155435, 0.155435, 0.092881, 0.092881, 0.170161, 0.161087, 0.147574, 0.088832, 0.158265, 0.158265, 0.158265, 0.129801, 0.127496, 0.118441, 0.118441, 0.118441, 0.200174, 0.106997, 0.129801, 0.134866, 0.134866, 0.209395, 0.225814, 0.21291, 0.134866, 0.142424, 0.155435, 0.170161, 0.155435, 0.15008, 0.096677, 0.055536, 0.069024, 0.06312, 0.06312, 0.090864, 0.090864, 0.067594, 0.127496, 0.073402, 0.067594, 0.060549, 0.06184, 0.035586, 0.03976, 0.071867, 0.0704, 0.03976, 0.035586, 0.078022, 0.083462, 0.073402, 0.073402, 0.040537, 0.023087, 0.024393, 0.032677, 0.036378, 0.025316, 0.021816, 0.023963, 0.024393, 0.050641, 0.028107, 0.036378, 0.032017, 0.032677, 0.025762, 0.03976, 0.024393, 0.012727, 0.012491, 0.021381, 0.020876, 0.034884, 0.067594, 0.030611, 0.026892, 0.041405, 0.071867, 0.088832, 0.085092, 0.090864, 0.047319, 0.046336, 0.028695, 0.034884, 0.033407, 0.041405, 0.046336, 0.054297, 0.096677, 0.098513, 0.054297, 0.109221, 0.109221, 0.056825, 0.079919, 0.086953, 0.086953, 0.055536, 0.030611, 0.026338, 0.015344, 0.027463, 0.05306, 0.10481, 0.155435, 0.086953, 0.083462, 0.085092, 0.064632, 0.064632, 0.060549, 0.078022, 0.079919, 0.079919, 0.079919, 0.06312, 0.064632, 0.034068, 0.031287, 0.054297, 0.10481, 0.142424, 0.106997, 0.079919, 0.064632, 0.05306, 0.086953, 0.069024, 0.045352, 0.069024, 0.049374, 0.034068, 0.034068, 0.018415], '')</t>
  </si>
  <si>
    <t>UPI00001356A8 status=activ</t>
  </si>
  <si>
    <t>([0.31487, 0.308712, 0.359901, 0.275179, 0.271506, 0.301917, 0.25406, 0.281712, 0.30533, 0.298791, 0.328603, 0.328603, 0.328603, 0.243554, 0.18812, 0.127496, 0.18812, 0.182256, 0.26085, 0.26085, 0.25031, 0.342579, 0.288399, 0.281712, 0.291804, 0.291804, 0.295083, 0.370445, 0.377384, 0.380708, 0.422041, 0.414856, 0.380708, 0.30533, 0.352862, 0.332115, 0.380708, 0.370445, 0.384043, 0.387226, 0.398279, 0.318242, 0.311707, 0.422041, 0.418646, 0.398279, 0.436924, 0.401658, 0.390993, 0.384043, 0.301917, 0.288399, 0.298791, 0.374039, 0.450668, 0.476583, 0.585406, 0.632174, 0.517562, 0.5017, 0.418646, 0.349426, 0.366687, 0.394753, 0.380708, 0.291804, 0.384043, 0.387226, 0.335645, 0.335645, 0.232838, 0.284882, 0.222385, 0.127496, 0.118441, 0.122885, 0.134866, 0.079919, 0.083462, 0.142424, 0.090864, 0.090864, 0.127496, 0.191378, 0.142424, 0.132295, 0.15008, 0.15008, 0.090864, 0.094817, 0.055536, 0.10481, 0.078022, 0.118441, 0.209395, 0.225814, 0.229226, 0.25031, 0.332115, 0.324872, 0.335645, 0.414856, 0.42561, 0.359901, 0.281712, 0.321458, 0.332115, 0.370445, 0.278302, 0.328603, 0.401658, 0.497853, 0.4292, 0.525368, 0.517562, 0.422041, 0.321458, 0.25031, 0.194234, 0.191378, 0.122885, 0.092881, 0.094817, 0.137348, 0.203355, 0.239899, 0.243554, 0.15008, 0.182256, 0.26085, 0.203355, 0.203355, 0.21291, 0.288399, 0.196879, 0.222385, 0.236433, 0.25406, 0.239899, 0.164327, 0.17593, 0.25031, 0.278302, 0.30533, 0.301917, 0.301917, 0.324872, 0.278302, 0.284882, 0.30533, 0.225814, 0.243554, 0.209395, 0.196879, 0.203355, 0.281712, 0.185198, 0.25406, 0.342579, 0.433034, 0.509769, 0.517562, 0.42561, 0.342579, 0.308712, 0.311707, 0.206376, 0.182256, 0.239899, 0.332115, 0.298791, 0.349426, 0.4292, 0.490133, 0.366687, 0.243554, 0.144935, 0.134866, 0.129801, 0.109221, 0.111485, 0.158265, 0.139895, 0.139895, 0.21291, 0.247041, 0.243554, 0.335645, 0.380708, 0.349426, 0.257454, 0.229226, 0.264545, 0.147574, 0.134866, 0.247041, 0.352862, 0.380708, 0.433034, 0.444081, 0.41194, 0.401658, 0.275179, 0.278302, 0.278302, 0.278302, 0.278302, 0.301917, 0.191378, 0.125101, 0.073402, 0.127496, 0.15008, 0.161087, 0.17593, 0.170161, 0.185198, 0.182256, 0.26085, 0.295083, 0.191378, 0.239899, 0.200174, 0.185198, 0.158265, 0.209395, 0.139895, 0.0704, 0.050641, 0.102787, 0.090864, 0.155435, 0.142424, 0.167087, 0.185198, 0.275179, 0.247041, 0.144935, 0.074921, 0.079919, 0.066181, 0.098513, 0.050641, 0.067594, 0.081712, 0.056825, 0.076542, 0.129801, 0.139895, 0.102787, 0.102787, 0.098513, 0.074921, 0.074921, 0.066181, 0.05306, 0.05306, 0.036378, 0.036378, 0.081712, 0.078022, 0.100716, 0.067594, 0.111485, 0.064632, 0.090864, 0.144935, 0.064632, 0.0704, 0.116183, 0.179055, 0.106997, 0.111485, 0.079919, 0.088832, 0.079919, 0.047319, 0.047319, 0.047319, 0.081712, 0.040537, 0.046336, 0.043307, 0.051831, 0.058088, 0.106997, 0.134866, 0.147574, 0.25031, 0.247041, 0.15284, 0.129801, 0.111485, 0.17593, 0.179055, 0.100716, 0.111485, 0.109221, 0.066181, 0.106997, 0.116183, 0.120615, 0.06184, 0.066181, 0.098513, 0.098513, 0.073402, 0.081712, 0.085092, 0.102787, 0.054297, 0.10481, 0.125101, 0.147574, 0.088832, 0.17593, 0.232838, 0.222385, 0.219301, 0.318242, 0.219301, 0.206376, 0.288399, 0.414856, 0.384043, 0.366687, 0.328603, 0.346032, 0.281712, 0.225814, 0.15008, 0.236433, 0.17593, 0.132295], '')</t>
  </si>
  <si>
    <t>[56, 57, 58, 59, 113, 114, 160, 161]</t>
  </si>
  <si>
    <t>UPI00001356AF status=activ</t>
  </si>
  <si>
    <t>([0.100716, 0.116183, 0.086953, 0.066181, 0.092881, 0.120615, 0.15284, 0.161087, 0.170161, 0.17593, 0.222385, 0.232838, 0.308712, 0.31487, 0.332115, 0.264545, 0.284882, 0.349426, 0.301917, 0.384043, 0.422041, 0.5017, 0.454136, 0.5017, 0.549308, 0.476583, 0.494003, 0.486429, 0.517562, 0.472492, 0.5017, 0.494003, 0.465241, 0.480142, 0.480142, 0.468512, 0.51388, 0.497853, 0.5017, 0.557691, 0.557691, 0.59014, 0.585406, 0.648219, 0.648219, 0.675549, 0.733139, 0.728858, 0.745909, 0.728858, 0.741537, 0.745909, 0.73685, 0.690604, 0.666105, 0.675549, 0.680603, 0.716283, 0.724957, 0.728858, 0.759478, 0.745909, 0.720929, 0.712013, 0.741537, 0.775545, 0.784345, 0.745909, 0.699094, 0.699094, 0.707965, 0.775545, 0.767246, 0.767246, 0.767246, 0.788093, 0.795062, 0.784345, 0.745909, 0.759478, 0.754692, 0.801317, 0.791621, 0.81615, 0.716283, 0.733139, 0.608892, 0.622677, 0.694846, 0.618285, 0.58069, 0.575842, 0.575842, 0.575842, 0.5017, 0.494003, 0.450668, 0.444081, 0.461924, 0.483068, 0.444081, 0.418646, 0.377384, 0.380708, 0.374039, 0.461924, 0.444081, 0.517562, 0.418646, 0.394753, 0.472492, 0.541878, 0.51388, 0.521092, 0.538167, 0.608892, 0.707965, 0.745909, 0.703578, 0.59508, 0.59917, 0.626927, 0.56648, 0.570702, 0.585406, 0.604312, 0.575842, 0.585406, 0.613573, 0.608892, 0.570702, 0.59014, 0.505461, 0.541878, 0.465241, 0.461924, 0.468512, 0.458154, 0.465241, 0.486429, 0.483068, 0.490133, 0.5017, 0.585406, 0.549308, 0.538167, 0.529623, 0.553315, 0.440853, 0.433034, 0.458154, 0.476583, 0.401658, 0.408655, 0.40511, 0.476583, 0.472492, 0.468512, 0.476583, 0.380708, 0.390993, 0.472492, 0.370445, 0.359901, 0.328603, 0.349426, 0.346032, 0.339168, 0.349426, 0.366687, 0.384043, 0.380708, 0.414856, 0.483068, 0.480142, 0.366687, 0.311707, 0.318242, 0.239899, 0.236433, 0.328603, 0.243554, 0.271506, 0.359901, 0.257454, 0.301917, 0.30533, 0.342579, 0.247041, 0.236433, 0.308712, 0.295083, 0.352862, 0.281712, 0.185198, 0.185198, 0.281712, 0.328603, 0.311707, 0.291804, 0.301917, 0.295083, 0.377384, 0.352862, 0.25406, 0.36309, 0.268042, 0.271506, 0.155435, 0.17593, 0.185198, 0.185198, 0.194234, 0.144935, 0.158265, 0.144935, 0.111485, 0.096677, 0.098513, 0.098513, 0.167087, 0.158265, 0.155435, 0.094817, 0.051831, 0.100716, 0.067594, 0.106997, 0.058088, 0.106997, 0.167087, 0.158265, 0.10481, 0.100716, 0.134866, 0.191378, 0.18812, 0.25406, 0.206376, 0.134866, 0.132295, 0.134866, 0.142424, 0.078022, 0.122885, 0.196879, 0.125101, 0.144935, 0.155435, 0.239899, 0.222385, 0.229226, 0.225814, 0.247041, 0.264545, 0.278302, 0.182256, 0.206376, 0.158265, 0.222385, 0.268042, 0.278302, 0.288399, 0.17593, 0.247041, 0.247041, 0.275179, 0.298791, 0.342579, 0.291804, 0.25031, 0.194234, 0.182256, 0.182256, 0.194234, 0.179055, 0.144935, 0.219301, 0.30533, 0.370445, 0.384043, 0.433034, 0.422041, 0.433034, 0.557691, 0.553315, 0.570702, 0.529623, 0.618285, 0.497853, 0.483068, 0.534167, 0.608892, 0.622677, 0.58069, 0.604312, 0.618285, 0.666105, 0.666105, 0.570702, 0.557691, 0.51388, 0.418646, 0.332115, 0.31487, 0.222385, 0.25031, 0.25031, 0.271506, 0.257454, 0.229226, 0.200174, 0.200174, 0.132295, 0.129801, 0.161087, 0.185198, 0.179055, 0.173081, 0.173081, 0.229226, 0.203355, 0.161087, 0.167087, 0.164327, 0.164327, 0.243554, 0.239899, 0.158265, 0.142424, 0.125101, 0.229226, 0.257454, 0.26085, 0.339168, 0.25406, 0.239899, 0.239899, 0.247041, 0.247041, 0.219301, 0.15008, 0.17593, 0.281712, 0.356642, 0.41194, 0.42561, 0.4292, 0.328603, 0.41194, 0.308712, 0.308712, 0.288399, 0.25406, 0.25406, 0.26085, 0.349426, 0.384043, 0.30533, 0.291804, 0.301917, 0.332115, 0.311707, 0.203355, 0.111485, 0.094817, 0.134866, 0.106997, 0.073402, 0.083462, 0.067594, 0.139895, 0.158265, 0.158265, 0.236433, 0.247041, 0.239899, 0.158265, 0.094817, 0.155435, 0.158265, 0.158265, 0.15284, 0.158265, 0.275179, 0.257454, 0.25406, 0.225814, 0.17593, 0.239899, 0.236433, 0.264545, 0.173081, 0.116183, 0.127496, 0.144935, 0.098513, 0.100716, 0.173081, 0.239899, 0.132295, 0.111485, 0.06312, 0.054297, 0.049374, 0.050641, 0.094817, 0.109221, 0.059222, 0.109221, 0.054297, 0.067594, 0.071867, 0.0704, 0.125101, 0.134866, 0.134866, 0.185198, 0.106997, 0.10481, 0.10481, 0.18812, 0.203355, 0.25406, 0.225814, 0.339168, 0.321458, 0.31487, 0.21291, 0.21291, 0.191378, 0.203355, 0.25406, 0.144935, 0.191378, 0.203355, 0.17593, 0.085092, 0.079919, 0.102787, 0.096677, 0.086953, 0.054297, 0.059222, 0.076542, 0.054297, 0.024826, 0.023087, 0.023087, 0.055536, 0.11371, 0.071867, 0.116183, 0.056825, 0.06184, 0.074921, 0.059222, 0.030003, 0.044297, 0.049374, 0.037156, 0.034068, 0.034884, 0.054297, 0.030611, 0.031287, 0.069024, 0.074921, 0.066181, 0.074921, 0.067594, 0.06312, 0.086953, 0.05306, 0.109221, 0.179055, 0.18812, 0.196879, 0.185198, 0.229226, 0.209395, 0.31487, 0.324872, 0.352862, 0.257454, 0.335645, 0.209395, 0.200174, 0.239899, 0.284882, 0.216401, 0.222385, 0.216401, 0.15008, 0.132295, 0.109221, 0.094817, 0.069024, 0.050641, 0.098513, 0.079919, 0.06312, 0.042364, 0.027463, 0.014586], '')</t>
  </si>
  <si>
    <t>[21, 23, 24, 28, 30, 36, 38, 39, 40, 41, 42, 43, 44, 45, 46, 47, 48, 49, 50, 51, 52, 53, 54, 55, 56, 57, 58, 59, 60, 61, 62, 63, 64, 65, 66, 67, 68, 69, 70, 71, 72, 73, 74, 75, 76, 77, 78, 79, 80, 81, 82, 83, 84, 85, 86, 87, 88, 89, 90, 91, 92, 93, 94, 107, 111, 112, 113, 114, 115, 116, 117, 118, 119, 120, 121, 122, 123, 124, 125, 126, 127, 128, 129, 130, 131, 132, 133, 142, 143, 144, 145, 146, 147, 284, 285, 286, 287, 288, 291, 292, 293, 294, 295, 296, 297, 298, 299, 300, 301]</t>
  </si>
  <si>
    <t>(56</t>
  </si>
  <si>
    <t>62)</t>
  </si>
  <si>
    <t>UPI0000135CE6 status=activ</t>
  </si>
  <si>
    <t>([0.236433, 0.271506, 0.30533, 0.352862, 0.268042, 0.295083, 0.225814, 0.271506, 0.298791, 0.219301, 0.247041, 0.200174, 0.219301, 0.194234, 0.161087, 0.167087, 0.196879, 0.281712, 0.298791, 0.295083, 0.30533, 0.278302, 0.278302, 0.219301, 0.155435, 0.229226, 0.243554, 0.318242, 0.225814, 0.147574, 0.164327, 0.158265, 0.229226, 0.129801, 0.144935, 0.185198, 0.155435, 0.15284, 0.15008, 0.142424, 0.18812, 0.271506, 0.288399, 0.284882, 0.339168, 0.335645, 0.36309, 0.359901, 0.377384, 0.390993, 0.450668, 0.545602, 0.541878, 0.58069, 0.59014, 0.497853, 0.398279, 0.422041, 0.408655, 0.418646, 0.308712, 0.243554, 0.229226, 0.257454, 0.185198, 0.127496, 0.155435, 0.094817, 0.088832, 0.079919, 0.111485, 0.074921, 0.078022, 0.078022, 0.06312, 0.054297, 0.094817, 0.173081, 0.173081, 0.185198, 0.170161, 0.17593, 0.203355, 0.132295, 0.125101, 0.167087, 0.25031, 0.194234, 0.264545, 0.182256, 0.21291, 0.229226, 0.321458, 0.342579, 0.359901, 0.275179, 0.408655, 0.401658, 0.275179, 0.275179, 0.164327, 0.191378, 0.194234, 0.173081, 0.25406, 0.247041, 0.295083, 0.257454, 0.346032, 0.332115, 0.352862, 0.26085, 0.170161, 0.194234, 0.179055, 0.182256, 0.209395, 0.15008, 0.129801, 0.219301, 0.236433, 0.25031, 0.15008, 0.161087, 0.243554, 0.15284, 0.170161, 0.15284, 0.191378, 0.191378, 0.118441, 0.094817, 0.147574, 0.222385, 0.196879, 0.125101, 0.078022, 0.125101, 0.179055, 0.134866, 0.127496, 0.069024, 0.081712, 0.078022, 0.127496, 0.106997, 0.100716, 0.096677, 0.079919, 0.078022, 0.040537, 0.073402, 0.079919, 0.078022, 0.088832, 0.088832, 0.137348, 0.11371, 0.109221, 0.090864, 0.098513, 0.074921, 0.127496, 0.106997, 0.173081, 0.194234, 0.232838, 0.339168, 0.324872, 0.359901, 0.268042, 0.278302, 0.200174, 0.284882, 0.271506, 0.257454, 0.257454, 0.288399, 0.339168, 0.328603, 0.25031, 0.232838, 0.243554, 0.161087, 0.264545, 0.173081, 0.127496, 0.071867, 0.067594, 0.0704, 0.079919, 0.074921, 0.137348, 0.232838, 0.225814, 0.15008, 0.088832, 0.058088, 0.030611, 0.042364, 0.046336, 0.081712, 0.142424, 0.161087, 0.275179, 0.25406, 0.264545, 0.291804, 0.281712, 0.257454, 0.257454, 0.232838, 0.318242, 0.21291, 0.216401, 0.216401, 0.328603, 0.447574, 0.538167, 0.63748, 0.521092, 0.408655, 0.401658, 0.295083, 0.216401, 0.200174, 0.203355, 0.288399, 0.311707, 0.374039, 0.401658, 0.408655, 0.422041, 0.4292, 0.440853, 0.324872, 0.295083, 0.18812, 0.161087, 0.147574, 0.142424, 0.216401, 0.30533, 0.194234, 0.298791, 0.394753, 0.288399, 0.185198, 0.132295, 0.059222, 0.048328, 0.06184, 0.064632, 0.069024, 0.073402, 0.074921, 0.071867, 0.090864, 0.090864, 0.074921, 0.074921, 0.076542, 0.044297, 0.026892, 0.045352, 0.051831, 0.050641, 0.090864, 0.111485, 0.100716, 0.194234, 0.15284, 0.066181, 0.048328, 0.040537, 0.045352, 0.083462, 0.15008, 0.147574, 0.232838, 0.158265, 0.158265, 0.132295, 0.229226, 0.219301, 0.268042, 0.137348, 0.073402, 0.079919, 0.085092, 0.139895, 0.074921, 0.122885, 0.120615, 0.147574, 0.15008, 0.073402, 0.043307, 0.03976, 0.041405, 0.037156, 0.078022, 0.078022, 0.106997, 0.090864, 0.161087, 0.161087, 0.219301, 0.311707, 0.268042, 0.30533, 0.232838, 0.298791, 0.243554, 0.31487, 0.324872, 0.288399, 0.377384, 0.440853, 0.366687, 0.380708, 0.387226, 0.352862, 0.349426, 0.268042, 0.196879, 0.18812, 0.182256, 0.142424, 0.085092, 0.102787, 0.073402, 0.118441, 0.116183, 0.15284, 0.18812, 0.196879, 0.232838, 0.243554, 0.167087, 0.243554, 0.147574, 0.173081, 0.173081, 0.122885, 0.173081, 0.232838, 0.229226, 0.219301, 0.308712, 0.311707, 0.247041, 0.239899, 0.229226, 0.26085, 0.291804, 0.26085, 0.137348, 0.158265, 0.096677, 0.161087, 0.179055, 0.182256, 0.15008, 0.203355, 0.185198, 0.158265, 0.170161, 0.196879, 0.225814, 0.155435, 0.200174, 0.232838, 0.243554, 0.182256, 0.155435, 0.164327, 0.196879, 0.31487, 0.281712, 0.275179, 0.182256, 0.15284, 0.243554, 0.271506, 0.21291, 0.328603, 0.328603, 0.222385, 0.129801, 0.0704, 0.096677, 0.122885, 0.122885, 0.216401, 0.288399, 0.225814, 0.225814, 0.232838, 0.236433, 0.21291, 0.288399, 0.370445, 0.346032, 0.301917, 0.236433, 0.25031, 0.17593, 0.182256, 0.301917], '')</t>
  </si>
  <si>
    <t>[51, 52, 53, 54, 218, 219, 220]</t>
  </si>
  <si>
    <t>UPI00001374D3 status=activ</t>
  </si>
  <si>
    <t>([0.069024, 0.092881, 0.142424, 0.179055, 0.236433, 0.301917, 0.328603, 0.308712, 0.209395, 0.164327, 0.219301, 0.155435, 0.085092, 0.088832, 0.094817, 0.081712, 0.085092, 0.170161, 0.271506, 0.339168, 0.349426, 0.458154, 0.461924, 0.356642, 0.346032, 0.236433, 0.127496, 0.142424, 0.144935, 0.161087, 0.147574, 0.139895, 0.239899, 0.318242, 0.275179, 0.384043, 0.349426, 0.239899, 0.232838, 0.15284, 0.129801, 0.06184, 0.069024, 0.033407, 0.060549, 0.071867, 0.15008, 0.15284, 0.11371, 0.15284, 0.232838, 0.359901, 0.346032, 0.25031, 0.264545, 0.301917, 0.247041, 0.247041, 0.243554, 0.219301, 0.278302, 0.170161, 0.225814, 0.164327, 0.275179, 0.200174, 0.191378, 0.191378, 0.243554, 0.291804, 0.194234, 0.10481, 0.100716, 0.071867, 0.073402, 0.054297, 0.042364, 0.029376, 0.036378, 0.071867, 0.0704, 0.086953, 0.191378, 0.232838, 0.179055, 0.206376, 0.18812, 0.179055, 0.094817, 0.069024, 0.047319, 0.043307, 0.071867, 0.067594, 0.050641, 0.056825, 0.034068, 0.042364, 0.094817, 0.092881, 0.046336, 0.054297, 0.042364, 0.018106, 0.010509, 0.014075, 0.013016, 0.014075, 0.011669, 0.018787, 0.020165, 0.025316, 0.029376, 0.041405, 0.038042, 0.042364, 0.038858, 0.050641, 0.040537, 0.038042, 0.023963, 0.054297, 0.029376, 0.043307, 0.102787, 0.17593, 0.173081, 0.18812, 0.158265, 0.194234, 0.206376, 0.239899, 0.206376, 0.232838, 0.216401, 0.222385, 0.308712, 0.295083, 0.332115, 0.401658, 0.284882, 0.247041, 0.134866, 0.129801, 0.134866, 0.137348, 0.15008, 0.15008, 0.139895, 0.26085, 0.278302, 0.17593, 0.132295, 0.164327, 0.219301, 0.132295, 0.10481, 0.096677, 0.094817, 0.116183, 0.098513, 0.167087, 0.17593, 0.278302, 0.26085, 0.15008, 0.074921, 0.069024, 0.090864, 0.06312, 0.055536, 0.030611, 0.058088, 0.100716, 0.078022, 0.083462, 0.155435, 0.191378, 0.164327, 0.222385, 0.147574, 0.167087, 0.102787, 0.182256, 0.182256, 0.191378, 0.203355, 0.31487, 0.31487, 0.219301, 0.222385, 0.247041, 0.222385, 0.225814, 0.194234, 0.194234, 0.203355, 0.219301, 0.139895, 0.182256, 0.209395, 0.191378, 0.161087, 0.158265, 0.15284, 0.122885, 0.222385, 0.318242, 0.311707, 0.243554, 0.332115, 0.335645, 0.281712, 0.284882, 0.295083, 0.295083, 0.328603, 0.268042, 0.206376, 0.291804, 0.247041, 0.164327, 0.271506, 0.271506, 0.36309, 0.332115, 0.275179, 0.179055, 0.161087, 0.088832, 0.076542, 0.088832, 0.11371, 0.142424, 0.147574, 0.147574, 0.194234, 0.222385, 0.271506, 0.308712, 0.268042, 0.216401, 0.321458, 0.346032, 0.264545, 0.264545, 0.264545, 0.247041, 0.25031, 0.264545, 0.356642, 0.359901, 0.335645, 0.295083, 0.25031, 0.346032, 0.328603, 0.311707, 0.247041, 0.206376, 0.173081, 0.185198, 0.25406, 0.200174, 0.142424, 0.209395, 0.173081, 0.179055, 0.324872], '')</t>
  </si>
  <si>
    <t>UPI0000137778 status=activ</t>
  </si>
  <si>
    <t>([0.05306, 0.038858, 0.042364, 0.026892, 0.036378, 0.051831, 0.0704, 0.037156, 0.03976, 0.041405, 0.054297, 0.06312, 0.054297, 0.06312, 0.067594, 0.120615, 0.182256, 0.236433, 0.284882, 0.185198, 0.137348, 0.182256, 0.25406, 0.182256, 0.170161, 0.167087, 0.179055, 0.170161, 0.219301, 0.264545, 0.229226, 0.170161, 0.200174, 0.222385, 0.125101, 0.109221, 0.10481, 0.106997, 0.043307, 0.03976, 0.088832, 0.161087, 0.109221, 0.100716, 0.18812, 0.298791, 0.308712, 0.194234, 0.132295, 0.203355, 0.11371, 0.179055, 0.206376, 0.11371, 0.098513, 0.164327, 0.167087, 0.173081, 0.098513, 0.100716, 0.106997, 0.044297, 0.022306, 0.036378, 0.020522, 0.012491, 0.012491, 0.010672, 0.020165, 0.023087, 0.011518, 0.011106, 0.010131, 0.011669, 0.022667, 0.025762, 0.027463, 0.023963, 0.021381, 0.040537, 0.050641, 0.024393, 0.054297, 0.096677, 0.094817, 0.158265, 0.26085, 0.170161, 0.109221, 0.064632, 0.10481, 0.122885, 0.232838, 0.26085, 0.25406, 0.137348, 0.137348, 0.083462, 0.106997, 0.106997, 0.06184, 0.102787, 0.191378, 0.182256, 0.196879, 0.127496, 0.127496, 0.05306, 0.090864, 0.194234, 0.147574, 0.127496, 0.216401, 0.111485, 0.05306, 0.026338, 0.045352, 0.050641, 0.094817, 0.047319, 0.030003, 0.028107, 0.030003, 0.019401, 0.019401, 0.018106, 0.032017, 0.035586, 0.0704, 0.078022, 0.076542, 0.161087, 0.164327, 0.147574, 0.144935, 0.144935, 0.194234, 0.225814, 0.137348, 0.129801, 0.21291, 0.301917, 0.311707, 0.311707, 0.374039, 0.370445, 0.284882, 0.298791, 0.222385, 0.222385, 0.129801, 0.109221, 0.056825, 0.064632, 0.042364, 0.045352, 0.067594, 0.092881, 0.048328, 0.096677, 0.047319, 0.05306, 0.054297, 0.049374, 0.047319, 0.038042, 0.036378, 0.0704, 0.069024, 0.111485, 0.129801, 0.118441, 0.129801, 0.206376, 0.118441, 0.161087, 0.15008, 0.173081, 0.129801, 0.209395, 0.116183, 0.111485, 0.0704, 0.076542, 0.079919, 0.081712, 0.10481, 0.06312, 0.028695, 0.025316, 0.023534, 0.0198, 0.022306, 0.020165, 0.01227, 0.013016, 0.013265, 0.012727, 0.013265, 0.019109, 0.01078, 0.018415, 0.018787, 0.025762, 0.020876, 0.038042, 0.021816, 0.020522, 0.036378, 0.079919, 0.086953, 0.040537, 0.023534, 0.042364, 0.025762, 0.051831, 0.086953, 0.083462, 0.15284, 0.127496, 0.116183, 0.216401, 0.200174, 0.321458, 0.31487, 0.243554, 0.203355, 0.281712, 0.275179, 0.25031, 0.164327, 0.092881, 0.15008, 0.155435, 0.158265, 0.15008, 0.116183, 0.109221, 0.058088, 0.059222, 0.038858, 0.038042, 0.022306, 0.016528, 0.013265, 0.013437, 0.01227, 0.008723, 0.008525, 0.009187, 0.009483, 0.013613, 0.023963, 0.016021, 0.021381, 0.020522, 0.038858, 0.038858, 0.041405, 0.045352, 0.05306, 0.045352, 0.047319, 0.085092, 0.122885, 0.167087, 0.085092, 0.142424, 0.191378, 0.200174, 0.179055, 0.182256, 0.182256, 0.086953, 0.161087, 0.191378, 0.106997, 0.047319, 0.038858, 0.026892, 0.048328, 0.023534, 0.054297, 0.024826, 0.019109, 0.014783, 0.009977, 0.015344, 0.01204, 0.013613, 0.010131, 0.008075, 0.006039, 0.004414], '')</t>
  </si>
  <si>
    <t>UPI00001377CB status=activ</t>
  </si>
  <si>
    <t>([0.111485, 0.173081, 0.225814, 0.118441, 0.15008, 0.191378, 0.120615, 0.161087, 0.111485, 0.144935, 0.10481, 0.127496, 0.127496, 0.074921, 0.132295, 0.127496, 0.170161, 0.155435, 0.139895, 0.147574, 0.155435, 0.144935, 0.079919, 0.043307, 0.073402, 0.071867, 0.0704, 0.083462, 0.038858, 0.074921, 0.038858, 0.086953, 0.069024, 0.045352, 0.081712, 0.079919, 0.083462, 0.083462, 0.15284, 0.161087, 0.161087, 0.268042, 0.179055, 0.232838, 0.328603, 0.26085, 0.295083, 0.219301, 0.219301, 0.332115, 0.324872, 0.31487, 0.284882, 0.31487, 0.418646, 0.387226, 0.298791, 0.257454, 0.288399, 0.239899, 0.15284, 0.142424, 0.122885, 0.122885, 0.142424, 0.142424, 0.15008, 0.064632, 0.055536, 0.090864, 0.092881, 0.090864, 0.155435, 0.167087, 0.179055, 0.173081, 0.196879, 0.281712, 0.311707, 0.281712, 0.281712, 0.298791, 0.301917, 0.206376, 0.328603, 0.332115, 0.295083, 0.288399, 0.324872, 0.332115, 0.332115, 0.25406, 0.25406, 0.229226, 0.18812, 0.18812, 0.191378, 0.200174, 0.21291, 0.137348, 0.100716, 0.102787, 0.15284, 0.088832, 0.15284, 0.134866, 0.078022, 0.102787, 0.15008, 0.142424, 0.219301, 0.18812, 0.26085, 0.155435, 0.191378, 0.219301, 0.132295, 0.085092, 0.085092, 0.050641, 0.092881, 0.147574, 0.173081, 0.109221, 0.206376, 0.229226, 0.229226, 0.298791, 0.284882, 0.206376, 0.301917, 0.196879, 0.161087, 0.164327, 0.268042, 0.264545, 0.182256, 0.295083, 0.366687, 0.278302, 0.257454, 0.25406, 0.17593, 0.170161, 0.222385, 0.122885, 0.10481, 0.10481, 0.071867, 0.073402, 0.158265, 0.092881, 0.11371, 0.173081, 0.18812, 0.185198, 0.182256, 0.179055, 0.155435, 0.083462, 0.137348, 0.127496, 0.10481, 0.182256, 0.185198, 0.216401, 0.239899, 0.155435, 0.15284, 0.243554, 0.161087, 0.144935, 0.219301, 0.301917, 0.298791, 0.203355, 0.137348, 0.109221, 0.147574, 0.088832, 0.173081, 0.170161, 0.268042, 0.21291, 0.203355, 0.17593, 0.194234, 0.26085, 0.321458, 0.25031, 0.264545, 0.377384, 0.26085, 0.268042, 0.25406, 0.257454, 0.332115, 0.301917, 0.346032, 0.380708, 0.468512, 0.370445, 0.377384, 0.380708, 0.476583, 0.374039, 0.408655, 0.390993, 0.301917, 0.301917, 0.342579, 0.232838, 0.229226, 0.342579, 0.332115, 0.30533, 0.295083, 0.203355, 0.31487, 0.216401, 0.219301, 0.216401, 0.328603, 0.25031, 0.25406, 0.179055, 0.278302, 0.295083, 0.191378, 0.257454, 0.278302, 0.236433, 0.209395, 0.118441, 0.096677, 0.100716, 0.125101, 0.129801, 0.200174, 0.206376, 0.229226, 0.232838, 0.155435, 0.118441, 0.122885, 0.139895, 0.194234, 0.21291, 0.125101, 0.127496, 0.129801, 0.079919, 0.096677, 0.179055, 0.264545, 0.291804, 0.284882, 0.278302, 0.203355, 0.200174, 0.139895, 0.219301, 0.225814, 0.225814, 0.25406, 0.318242, 0.209395, 0.142424, 0.134866, 0.129801, 0.216401, 0.216401, 0.31487, 0.366687, 0.298791, 0.301917, 0.21291, 0.21291, 0.134866, 0.191378, 0.216401, 0.288399, 0.236433, 0.225814, 0.318242, 0.232838, 0.222385, 0.222385, 0.225814, 0.134866, 0.236433, 0.21291, 0.161087, 0.15284, 0.086953, 0.069024, 0.038858, 0.059222, 0.060549, 0.109221, 0.088832, 0.059222, 0.042364, 0.038042, 0.026338, 0.019109, 0.025762, 0.018106, 0.025316, 0.038858], '')</t>
  </si>
  <si>
    <t>UPI0000137DE1 status=activ</t>
  </si>
  <si>
    <t>([0.324872, 0.25406, 0.288399, 0.318242, 0.394753, 0.335645, 0.359901, 0.380708, 0.398279, 0.408655, 0.433034, 0.440853, 0.352862, 0.275179, 0.387226, 0.359901, 0.278302, 0.17593, 0.239899, 0.209395, 0.232838, 0.232838, 0.308712, 0.318242, 0.236433, 0.21291, 0.196879, 0.173081, 0.127496, 0.090864, 0.098513, 0.098513, 0.127496, 0.120615, 0.116183, 0.106997, 0.122885, 0.203355, 0.288399, 0.30533, 0.335645, 0.288399, 0.216401, 0.206376, 0.219301, 0.275179, 0.26085, 0.308712, 0.26085, 0.288399, 0.380708, 0.398279, 0.387226, 0.288399, 0.308712, 0.390993, 0.321458, 0.349426, 0.335645, 0.321458, 0.308712, 0.243554, 0.359901, 0.444081, 0.444081, 0.394753, 0.339168, 0.342579, 0.394753, 0.486429, 0.486429, 0.450668, 0.394753, 0.40511, 0.414856, 0.450668, 0.422041, 0.42561, 0.42561, 0.390993, 0.31487, 0.31487, 0.408655, 0.366687, 0.26085, 0.25406, 0.295083, 0.298791, 0.308712, 0.21291, 0.134866, 0.090864, 0.06184, 0.086953, 0.081712, 0.127496, 0.147574, 0.179055, 0.243554, 0.155435, 0.179055, 0.219301, 0.222385, 0.122885, 0.127496, 0.243554, 0.268042, 0.182256, 0.225814, 0.225814, 0.219301, 0.308712, 0.318242, 0.295083, 0.21291, 0.142424, 0.15008, 0.106997, 0.085092, 0.090864, 0.142424, 0.161087, 0.179055, 0.111485, 0.219301, 0.219301, 0.17593, 0.158265, 0.229226, 0.295083, 0.284882, 0.281712, 0.281712, 0.359901, 0.447574, 0.525368, 0.509769, 0.418646, 0.418646, 0.36309, 0.352862, 0.346032, 0.328603, 0.352862, 0.359901, 0.291804, 0.332115, 0.25406, 0.194234, 0.194234, 0.139895, 0.139895, 0.142424, 0.155435, 0.116183, 0.096677, 0.074921, 0.129801, 0.203355, 0.268042, 0.366687, 0.352862, 0.324872, 0.31487, 0.30533, 0.394753, 0.422041, 0.42561, 0.422041, 0.494003, 0.384043, 0.418646, 0.4292, 0.42561, 0.394753, 0.472492, 0.509769, 0.553315, 0.557691, 0.454136, 0.447574, 0.436924, 0.352862, 0.30533, 0.278302, 0.182256, 0.111485, 0.127496, 0.109221, 0.170161, 0.167087, 0.232838, 0.158265, 0.15008, 0.216401, 0.200174, 0.161087, 0.137348, 0.102787, 0.079919, 0.118441, 0.090864, 0.06312, 0.10481, 0.179055], '')</t>
  </si>
  <si>
    <t>[135, 136, 176, 177, 178]</t>
  </si>
  <si>
    <t>UPI000013A2F0 status=activ</t>
  </si>
  <si>
    <t>([0.024393, 0.022667, 0.033407, 0.014783, 0.009401, 0.006988, 0.00543, 0.005734, 0.004611, 0.003864, 0.004513, 0.004414, 0.00316, 0.002336, 0.001408, 0.002349, 0.001808, 0.002014, 0.002761, 0.002727, 0.00283, 0.002327, 0.002662, 0.001786, 0.00246, 0.003478, 0.004921, 0.004899, 0.004358, 0.006533, 0.010131, 0.006078, 0.007177, 0.008804, 0.01078, 0.020876, 0.009865, 0.013265, 0.011518, 0.007555, 0.007422, 0.007645, 0.008624, 0.005734, 0.00515, 0.004775, 0.003405, 0.00225, 0.001936, 0.001748, 0.001434, 0.000876, 0.001572, 0.001434, 0.001103, 0.001434, 0.000854, 0.000876, 0.00052, 0.000292, 0.000498, 0.000477, 0.000292, 0.000232, 0.000399, 0.000833, 0.000575, 0.000477, 0.000893, 0.00103, 0.001675, 0.001872, 0.00231, 0.001709, 0.001541, 0.002014, 0.001335, 0.001675, 0.002117, 0.002327, 0.002976, 0.002057], '')</t>
  </si>
  <si>
    <t>UPI000013A403 status=activ</t>
  </si>
  <si>
    <t>([0.034068, 0.038042, 0.024826, 0.027463, 0.018415, 0.025762, 0.016528, 0.013821, 0.018106, 0.023534, 0.021381, 0.028695, 0.017447, 0.013016, 0.015344, 0.026338, 0.042364, 0.042364, 0.051831, 0.056825, 0.069024, 0.067594, 0.081712, 0.129801, 0.164327, 0.18812, 0.134866, 0.243554, 0.236433, 0.268042, 0.278302, 0.339168, 0.342579, 0.346032, 0.422041, 0.308712, 0.321458, 0.308712, 0.225814, 0.243554, 0.243554, 0.182256, 0.182256, 0.209395, 0.17593, 0.170161, 0.26085, 0.324872, 0.225814, 0.222385, 0.206376, 0.203355, 0.137348, 0.127496, 0.225814, 0.229226, 0.318242, 0.21291, 0.144935, 0.18812, 0.25406, 0.268042, 0.349426, 0.465241, 0.440853, 0.398279, 0.408655, 0.390993, 0.311707, 0.308712, 0.401658, 0.387226, 0.295083, 0.390993, 0.308712, 0.281712, 0.179055, 0.173081, 0.196879, 0.278302, 0.324872, 0.257454, 0.155435, 0.118441, 0.066181, 0.064632, 0.071867, 0.034884, 0.034884, 0.060549, 0.120615, 0.129801, 0.081712, 0.137348, 0.129801, 0.229226, 0.196879, 0.284882, 0.291804, 0.275179, 0.275179, 0.26085, 0.295083, 0.374039, 0.4292, 0.505461, 0.5017, 0.604312, 0.608892, 0.51388, 0.525368, 0.490133, 0.490133, 0.59014, 0.59014, 0.483068, 0.346032, 0.301917, 0.332115, 0.243554, 0.243554, 0.243554, 0.239899, 0.209395, 0.219301, 0.15008, 0.125101, 0.125101, 0.11371, 0.191378, 0.17593, 0.164327, 0.173081, 0.11371, 0.11371, 0.116183, 0.196879, 0.206376, 0.25406, 0.219301, 0.30533, 0.311707, 0.31487, 0.324872, 0.30533, 0.206376, 0.288399, 0.31487, 0.346032, 0.359901, 0.291804, 0.384043, 0.318242, 0.308712, 0.308712, 0.278302, 0.239899, 0.134866, 0.21291, 0.239899, 0.25031, 0.243554, 0.295083, 0.206376, 0.147574, 0.222385, 0.308712, 0.308712, 0.247041, 0.18812, 0.17593, 0.232838, 0.219301, 0.291804, 0.301917, 0.398279, 0.339168, 0.374039, 0.494003, 0.40511, 0.440853, 0.349426, 0.356642, 0.324872, 0.366687, 0.447574, 0.414856, 0.332115, 0.328603, 0.36309, 0.36309, 0.366687, 0.366687, 0.288399, 0.25031, 0.275179, 0.25406, 0.308712, 0.318242, 0.219301, 0.308712, 0.288399, 0.30533, 0.239899, 0.219301, 0.264545, 0.257454, 0.298791, 0.377384, 0.36309, 0.40511, 0.440853, 0.436924, 0.370445, 0.450668, 0.398279, 0.275179, 0.232838, 0.185198, 0.142424, 0.222385, 0.216401, 0.200174, 0.278302, 0.26085, 0.342579, 0.349426, 0.352862, 0.349426, 0.271506, 0.194234, 0.116183, 0.139895, 0.139895, 0.209395, 0.134866, 0.137348, 0.125101, 0.100716, 0.18812, 0.229226, 0.236433, 0.25031, 0.268042, 0.17593, 0.247041, 0.182256, 0.096677, 0.058088, 0.041405, 0.069024, 0.125101, 0.137348, 0.111485, 0.111485, 0.109221, 0.17593, 0.25406, 0.278302, 0.339168, 0.26085, 0.271506, 0.26085, 0.247041, 0.229226, 0.275179, 0.278302, 0.257454, 0.332115, 0.418646, 0.433034, 0.349426, 0.328603, 0.414856, 0.384043, 0.40511, 0.394753, 0.349426, 0.346032, 0.436924, 0.408655, 0.342579, 0.328603, 0.335645, 0.30533, 0.308712, 0.349426, 0.281712, 0.264545, 0.229226, 0.134866, 0.161087, 0.247041, 0.170161, 0.155435, 0.182256, 0.173081, 0.173081, 0.222385, 0.219301, 0.209395, 0.155435, 0.225814, 0.239899, 0.147574, 0.106997, 0.111485, 0.067594, 0.109221, 0.161087, 0.225814, 0.328603, 0.291804, 0.281712, 0.332115, 0.291804, 0.222385, 0.139895, 0.139895, 0.137348, 0.15284, 0.083462, 0.147574, 0.109221, 0.10481, 0.200174, 0.196879, 0.200174, 0.194234, 0.127496, 0.086953, 0.054297, 0.051831, 0.064632, 0.05306, 0.079919, 0.06312, 0.06312, 0.109221, 0.064632, 0.069024, 0.06312, 0.081712, 0.044297, 0.074921, 0.074921, 0.034884, 0.041405, 0.048328, 0.086953, 0.078022, 0.139895, 0.196879, 0.137348, 0.137348, 0.17593, 0.116183, 0.185198, 0.268042, 0.264545, 0.318242, 0.301917, 0.196879, 0.179055, 0.257454, 0.275179, 0.182256, 0.298791, 0.346032, 0.288399, 0.26085, 0.335645, 0.308712, 0.278302, 0.346032, 0.30533, 0.243554, 0.281712], '')</t>
  </si>
  <si>
    <t>[105, 106, 107, 108, 109, 110, 113, 114]</t>
  </si>
  <si>
    <t>UPI000013BCD5 status=activ</t>
  </si>
  <si>
    <t>([0.019401, 0.034068, 0.022306, 0.017138, 0.024393, 0.034068, 0.060549, 0.042364, 0.055536, 0.078022, 0.098513, 0.069024, 0.076542, 0.081712, 0.083462, 0.086953, 0.085092, 0.161087, 0.216401, 0.291804, 0.298791, 0.21291, 0.200174, 0.284882, 0.328603, 0.328603, 0.335645, 0.31487, 0.370445, 0.284882, 0.203355, 0.21291, 0.301917, 0.394753, 0.352862, 0.352862, 0.440853, 0.525368, 0.458154, 0.390993, 0.408655, 0.328603, 0.384043, 0.384043, 0.384043, 0.42561, 0.42561, 0.332115, 0.321458, 0.264545, 0.321458, 0.387226, 0.384043, 0.291804, 0.278302, 0.308712, 0.30533, 0.191378, 0.200174, 0.225814, 0.291804, 0.191378, 0.257454, 0.284882, 0.298791, 0.209395, 0.21291, 0.139895, 0.142424, 0.090864, 0.100716, 0.100716, 0.109221, 0.10481, 0.17593, 0.182256, 0.11371, 0.118441, 0.21291, 0.132295, 0.132295, 0.144935, 0.142424, 0.125101, 0.147574, 0.144935, 0.196879, 0.185198, 0.268042, 0.349426, 0.440853, 0.480142, 0.42561, 0.308712, 0.308712, 0.308712, 0.206376, 0.216401, 0.21291, 0.216401, 0.301917, 0.318242, 0.219301, 0.339168, 0.380708, 0.380708, 0.281712, 0.308712, 0.30533, 0.30533, 0.318242, 0.324872, 0.332115, 0.311707, 0.387226, 0.387226, 0.311707, 0.30533, 0.384043, 0.291804, 0.200174, 0.21291, 0.21291, 0.295083, 0.239899, 0.155435, 0.083462, 0.076542, 0.066181, 0.073402, 0.073402, 0.03976, 0.035586, 0.035586, 0.054297, 0.049374, 0.038042, 0.046336, 0.078022, 0.058088, 0.086953, 0.139895, 0.088832, 0.05306], '')</t>
  </si>
  <si>
    <t>[37]</t>
  </si>
  <si>
    <t>UPI000014599F status=activ</t>
  </si>
  <si>
    <t>([0.239899, 0.284882, 0.366687, 0.295083, 0.342579, 0.384043, 0.422041, 0.444081, 0.342579, 0.298791, 0.318242, 0.370445, 0.281712, 0.196879, 0.216401, 0.236433, 0.339168, 0.219301, 0.167087, 0.21291, 0.196879, 0.219301, 0.222385, 0.219301, 0.298791, 0.298791, 0.311707, 0.301917, 0.328603, 0.436924, 0.418646, 0.422041, 0.324872, 0.352862, 0.454136, 0.440853, 0.394753, 0.332115, 0.447574, 0.557691, 0.5017, 0.56648, 0.545602, 0.545602, 0.545602, 0.461924, 0.468512, 0.454136, 0.349426, 0.335645, 0.26085, 0.26085, 0.271506, 0.359901, 0.324872, 0.232838, 0.206376, 0.232838, 0.203355, 0.196879, 0.122885, 0.194234, 0.122885, 0.106997, 0.106997, 0.076542, 0.122885, 0.122885, 0.078022, 0.11371, 0.090864, 0.111485, 0.185198, 0.173081, 0.116183, 0.194234, 0.194234, 0.191378, 0.203355, 0.257454, 0.182256, 0.200174, 0.203355, 0.30533, 0.342579, 0.278302, 0.301917, 0.288399, 0.275179, 0.349426, 0.30533, 0.268042, 0.335645, 0.243554, 0.25031, 0.321458, 0.295083, 0.339168, 0.374039, 0.390993, 0.40511, 0.483068, 0.454136, 0.374039, 0.36309, 0.284882, 0.284882, 0.288399, 0.291804, 0.25031, 0.247041, 0.264545, 0.264545, 0.257454, 0.298791, 0.25031, 0.203355, 0.200174, 0.196879, 0.200174, 0.170161, 0.158265, 0.164327, 0.21291, 0.281712, 0.264545, 0.335645, 0.4292, 0.4292, 0.436924, 0.486429, 0.444081, 0.517562, 0.517562, 0.5017, 0.557691, 0.505461, 0.545602, 0.604312, 0.675549, 0.699094, 0.618285, 0.690604, 0.56648, 0.56648, 0.525368, 0.538167, 0.494003, 0.4292, 0.450668, 0.436924, 0.394753, 0.335645, 0.335645, 0.398279, 0.288399, 0.291804, 0.394753, 0.41194, 0.414856, 0.41194, 0.387226, 0.387226, 0.349426, 0.377384, 0.377384, 0.414856, 0.30533, 0.30533, 0.366687, 0.243554, 0.257454, 0.257454, 0.268042, 0.232838, 0.164327, 0.191378, 0.132295, 0.116183, 0.109221, 0.102787, 0.069024, 0.064632, 0.096677, 0.134866, 0.179055, 0.15284, 0.098513, 0.170161, 0.203355, 0.120615, 0.203355, 0.129801, 0.170161, 0.264545, 0.26085, 0.342579, 0.436924, 0.418646, 0.414856, 0.339168, 0.328603, 0.349426, 0.275179, 0.268042, 0.243554, 0.25031, 0.225814, 0.209395, 0.17593, 0.18812, 0.264545, 0.185198, 0.257454, 0.179055, 0.096677, 0.11371, 0.11371, 0.11371, 0.196879, 0.147574, 0.129801, 0.134866, 0.179055, 0.25031, 0.268042, 0.278302, 0.275179, 0.390993, 0.401658, 0.4292, 0.401658, 0.390993, 0.370445, 0.298791, 0.328603, 0.418646, 0.414856, 0.321458, 0.271506, 0.236433, 0.298791, 0.394753, 0.308712, 0.284882, 0.25031, 0.236433, 0.129801, 0.129801, 0.10481, 0.161087, 0.161087, 0.164327, 0.164327, 0.281712, 0.295083, 0.332115, 0.298791, 0.298791, 0.298791, 0.295083, 0.318242, 0.31487, 0.311707, 0.387226, 0.352862, 0.311707, 0.219301, 0.247041, 0.264545, 0.232838, 0.239899, 0.15284, 0.098513, 0.059222, 0.030611, 0.047319, 0.042364, 0.044297, 0.036378, 0.06312, 0.055536, 0.051831, 0.051831, 0.033407, 0.036378, 0.049374, 0.079919, 0.134866, 0.147574, 0.129801, 0.092881, 0.054297, 0.100716, 0.116183, 0.209395, 0.288399, 0.25406, 0.200174, 0.264545, 0.295083, 0.295083, 0.275179, 0.264545, 0.232838, 0.25406, 0.173081, 0.139895, 0.158265, 0.170161, 0.155435, 0.100716, 0.106997, 0.164327, 0.139895, 0.125101, 0.11371, 0.0704, 0.098513, 0.085092, 0.056825, 0.056825, 0.056825, 0.098513, 0.106997, 0.137348, 0.191378, 0.164327, 0.196879, 0.182256, 0.173081, 0.257454, 0.298791, 0.384043, 0.387226, 0.4292, 0.476583, 0.465241, 0.468512, 0.370445, 0.418646, 0.468512, 0.366687, 0.291804, 0.31487, 0.298791, 0.295083, 0.30533, 0.308712, 0.222385, 0.219301, 0.219301, 0.206376, 0.164327, 0.164327, 0.137348, 0.092881, 0.134866, 0.139895, 0.132295, 0.206376, 0.25031, 0.203355, 0.203355, 0.25031, 0.21291, 0.216401, 0.219301, 0.222385, 0.335645, 0.384043, 0.40511, 0.418646, 0.318242, 0.422041, 0.436924, 0.384043, 0.458154, 0.36309, 0.271506, 0.370445, 0.356642, 0.36309, 0.318242, 0.414856, 0.384043, 0.401658, 0.401658, 0.390993, 0.295083, 0.281712, 0.346032, 0.264545, 0.25031, 0.370445, 0.377384, 0.377384, 0.398279, 0.301917, 0.335645, 0.335645, 0.318242, 0.332115, 0.308712, 0.356642, 0.332115, 0.394753, 0.352862, 0.275179, 0.291804, 0.339168, 0.278302, 0.15284, 0.182256, 0.182256, 0.134866, 0.120615, 0.0704, 0.127496, 0.229226, 0.179055, 0.264545, 0.278302, 0.288399, 0.311707, 0.281712, 0.328603, 0.301917, 0.30533, 0.390993, 0.291804, 0.295083, 0.36309, 0.465241, 0.497853, 0.490133, 0.553315, 0.505461, 0.653063, 0.626927, 0.58069, 0.707965, 0.59014, 0.497853, 0.497853, 0.494003, 0.472492, 0.447574, 0.377384, 0.377384, 0.384043, 0.490133, 0.436924, 0.346032, 0.359901, 0.349426, 0.370445, 0.349426, 0.401658, 0.366687, 0.271506, 0.291804, 0.216401, 0.236433, 0.291804, 0.243554, 0.161087, 0.21291, 0.21291, 0.308712, 0.332115, 0.222385, 0.239899, 0.332115, 0.352862, 0.311707, 0.332115, 0.332115, 0.30533, 0.21291, 0.225814, 0.219301, 0.21291, 0.271506, 0.30533, 0.308712, 0.257454, 0.339168, 0.36309, 0.387226, 0.308712, 0.232838, 0.339168, 0.31487, 0.301917, 0.339168, 0.281712, 0.18812, 0.127496, 0.15008, 0.236433, 0.219301, 0.318242, 0.243554, 0.179055, 0.203355, 0.185198, 0.196879, 0.196879, 0.216401, 0.147574, 0.229226, 0.321458, 0.229226, 0.196879, 0.194234, 0.25406, 0.308712, 0.401658, 0.465241, 0.387226, 0.366687, 0.295083, 0.295083, 0.352862, 0.450668, 0.450668, 0.394753, 0.480142, 0.486429, 0.380708, 0.444081, 0.444081, 0.342579, 0.458154, 0.483068, 0.454136, 0.342579, 0.384043, 0.408655, 0.422041, 0.525368, 0.440853, 0.51388, 0.486429, 0.476583, 0.433034, 0.41194, 0.497853, 0.454136, 0.40511, 0.517562, 0.505461, 0.454136], '')</t>
  </si>
  <si>
    <t>[39, 40, 41, 42, 43, 44, 132, 133, 134, 135, 136, 137, 138, 139, 140, 141, 142, 143, 144, 145, 146, 436, 437, 438, 439, 440, 441, 442, 541, 543, 551, 552]</t>
  </si>
  <si>
    <t>UPI000016225C status=activ</t>
  </si>
  <si>
    <t>([0.712013, 0.538167, 0.575842, 0.585406, 0.458154, 0.490133, 0.5017, 0.538167, 0.444081, 0.377384, 0.408655, 0.444081, 0.42561, 0.42561, 0.422041, 0.436924, 0.440853, 0.444081, 0.318242, 0.318242, 0.335645, 0.257454, 0.346032, 0.257454, 0.26085, 0.346032, 0.328603, 0.268042, 0.25406, 0.26085, 0.339168, 0.359901, 0.356642, 0.476583, 0.390993, 0.31487, 0.318242, 0.31487, 0.25406, 0.335645, 0.332115, 0.239899, 0.318242, 0.30533, 0.390993, 0.390993, 0.291804, 0.209395, 0.281712, 0.281712, 0.284882, 0.295083, 0.232838, 0.155435, 0.081712, 0.137348, 0.232838, 0.229226, 0.164327, 0.15284, 0.161087, 0.142424, 0.209395, 0.134866, 0.088832, 0.058088, 0.029376, 0.038042, 0.0704, 0.038042, 0.03976, 0.038858, 0.040537, 0.048328, 0.078022, 0.106997, 0.118441, 0.100716, 0.064632, 0.05306, 0.090864, 0.090864, 0.055536, 0.060549, 0.083462, 0.111485, 0.109221, 0.196879, 0.257454, 0.173081, 0.268042, 0.268042, 0.257454, 0.25031, 0.26085, 0.194234, 0.225814, 0.129801, 0.085092, 0.125101, 0.209395, 0.209395, 0.118441, 0.209395, 0.134866, 0.100716, 0.071867, 0.10481, 0.106997, 0.106997, 0.11371, 0.129801, 0.129801, 0.173081, 0.167087, 0.137348, 0.132295, 0.125101, 0.185198, 0.173081, 0.111485, 0.111485, 0.11371, 0.206376, 0.132295, 0.127496, 0.18812, 0.185198, 0.216401, 0.206376, 0.15008, 0.222385, 0.200174, 0.203355, 0.225814, 0.236433, 0.18812, 0.196879, 0.139895, 0.116183, 0.18812, 0.281712, 0.209395, 0.196879, 0.191378, 0.268042, 0.366687, 0.366687, 0.366687, 0.268042, 0.17593, 0.236433, 0.229226, 0.216401, 0.185198, 0.164327, 0.129801, 0.179055, 0.232838, 0.298791, 0.321458, 0.268042, 0.203355, 0.291804], '')</t>
  </si>
  <si>
    <t>[0, 1, 2, 3, 6, 7]</t>
  </si>
  <si>
    <t>UPI0000163A30 status=activ</t>
  </si>
  <si>
    <t>([0.458154, 0.541878, 0.461924, 0.490133, 0.51388, 0.553315, 0.59508, 0.618285, 0.626927, 0.657645, 0.63748, 0.570702, 0.59508, 0.553315, 0.63748, 0.728858, 0.720929, 0.791621, 0.666105, 0.570702, 0.59917, 0.608892, 0.486429, 0.56648, 0.557691, 0.575842, 0.562014, 0.440853, 0.332115, 0.278302, 0.264545, 0.284882, 0.352862, 0.346032, 0.374039, 0.271506, 0.21291, 0.21291, 0.144935, 0.236433, 0.25031, 0.222385, 0.18812, 0.268042, 0.25406, 0.232838, 0.225814, 0.173081, 0.194234, 0.288399, 0.349426, 0.359901, 0.36309, 0.288399, 0.275179, 0.275179, 0.318242, 0.301917, 0.275179, 0.342579, 0.264545, 0.324872, 0.301917, 0.328603, 0.321458, 0.318242, 0.352862, 0.264545, 0.295083, 0.349426, 0.335645, 0.298791, 0.26085, 0.225814, 0.301917, 0.275179, 0.225814, 0.278302], '')</t>
  </si>
  <si>
    <t>[1, 4, 5, 6, 7, 8, 9, 10, 11, 12, 13, 14, 15, 16, 17, 18, 19, 20, 21, 23, 24, 25, 26]</t>
  </si>
  <si>
    <t>(17</t>
  </si>
  <si>
    <t>UPI00001654FE status=activ</t>
  </si>
  <si>
    <t>([0.390993, 0.42561, 0.450668, 0.480142, 0.505461, 0.480142, 0.461924, 0.483068, 0.42561, 0.342579, 0.284882, 0.321458, 0.384043, 0.374039, 0.374039, 0.366687, 0.454136, 0.458154, 0.398279, 0.311707, 0.328603, 0.335645, 0.339168, 0.342579, 0.264545, 0.26085, 0.298791, 0.25406, 0.164327, 0.219301, 0.318242, 0.401658, 0.40511, 0.346032, 0.352862, 0.308712, 0.25031, 0.18812, 0.268042, 0.335645, 0.444081, 0.352862, 0.346032, 0.268042, 0.203355, 0.281712, 0.25406, 0.185198, 0.26085, 0.356642, 0.281712, 0.278302, 0.203355, 0.134866, 0.102787, 0.10481, 0.085092, 0.122885, 0.170161, 0.167087, 0.158265, 0.086953, 0.137348, 0.134866, 0.203355, 0.236433, 0.232838, 0.232838, 0.219301, 0.219301, 0.232838, 0.308712, 0.225814, 0.308712, 0.387226, 0.440853, 0.356642, 0.390993, 0.387226, 0.308712, 0.311707, 0.31487, 0.394753, 0.318242, 0.321458, 0.318242, 0.346032, 0.271506, 0.301917, 0.380708, 0.349426, 0.332115, 0.243554, 0.26085, 0.26085, 0.26085, 0.288399, 0.335645, 0.366687, 0.377384, 0.390993, 0.387226, 0.394753, 0.390993, 0.472492, 0.401658, 0.398279, 0.318242, 0.394753, 0.394753, 0.36309, 0.394753, 0.398279, 0.494003, 0.613573, 0.608892, 0.483068, 0.486429, 0.517562, 0.51388, 0.490133, 0.553315, 0.538167, 0.51388, 0.494003, 0.468512, 0.557691, 0.538167, 0.699094, 0.675549], '')</t>
  </si>
  <si>
    <t>[4, 114, 115, 118, 119, 121, 122, 123, 126, 127, 128, 129]</t>
  </si>
  <si>
    <t>UPI000016F860 status=activ</t>
  </si>
  <si>
    <t>([0.032677, 0.055536, 0.058088, 0.076542, 0.111485, 0.139895, 0.090864, 0.047319, 0.049374, 0.067594, 0.079919, 0.06184, 0.058088, 0.051831, 0.064632, 0.122885, 0.090864, 0.050641, 0.096677, 0.094817, 0.129801, 0.111485, 0.116183, 0.083462, 0.088832, 0.088832, 0.058088, 0.100716, 0.116183, 0.137348, 0.132295, 0.083462, 0.15008, 0.102787, 0.088832, 0.085092, 0.081712, 0.088832, 0.15284, 0.06312, 0.100716, 0.102787, 0.081712, 0.042364, 0.073402, 0.034068, 0.020165, 0.030003, 0.033407, 0.064632, 0.081712, 0.040537, 0.046336, 0.041405, 0.038858, 0.078022, 0.086953, 0.051831, 0.06184, 0.059222, 0.100716, 0.074921, 0.111485, 0.161087, 0.25031, 0.288399, 0.318242, 0.41194, 0.370445, 0.271506, 0.185198, 0.15284, 0.25406, 0.332115, 0.349426, 0.349426, 0.268042, 0.25406, 0.239899, 0.236433, 0.239899, 0.17593, 0.18812, 0.164327, 0.170161, 0.118441, 0.06312, 0.116183, 0.109221, 0.0704, 0.078022, 0.139895, 0.139895, 0.118441, 0.074921, 0.067594, 0.122885, 0.18812, 0.15284, 0.247041, 0.191378, 0.10481, 0.17593, 0.147574, 0.071867, 0.071867, 0.088832, 0.102787, 0.100716, 0.10481, 0.225814, 0.288399, 0.284882, 0.243554, 0.284882, 0.318242, 0.291804, 0.196879, 0.206376, 0.219301, 0.155435, 0.209395, 0.321458, 0.321458, 0.384043, 0.472492, 0.465241, 0.465241, 0.525368, 0.509769, 0.505461, 0.387226, 0.387226, 0.278302, 0.324872, 0.318242, 0.346032, 0.408655, 0.461924, 0.454136, 0.490133, 0.476583, 0.486429, 0.494003, 0.387226, 0.311707, 0.349426, 0.275179, 0.308712, 0.31487, 0.332115, 0.25031, 0.25406, 0.275179, 0.377384, 0.370445, 0.301917, 0.311707, 0.278302, 0.247041, 0.21291, 0.134866, 0.196879, 0.194234, 0.15284, 0.247041, 0.321458, 0.225814, 0.219301, 0.219301, 0.232838, 0.225814, 0.271506, 0.318242, 0.191378, 0.206376, 0.139895, 0.142424, 0.134866, 0.15008, 0.132295, 0.15008, 0.225814, 0.232838, 0.142424, 0.185198, 0.134866, 0.137348, 0.144935, 0.219301, 0.147574, 0.129801, 0.085092, 0.106997, 0.106997, 0.196879, 0.179055, 0.25406, 0.271506, 0.243554, 0.243554, 0.291804, 0.268042, 0.196879, 0.134866, 0.209395, 0.179055, 0.158265, 0.17593, 0.222385, 0.21291, 0.229226, 0.232838, 0.298791, 0.225814, 0.268042, 0.271506, 0.236433, 0.161087, 0.196879, 0.222385, 0.170161, 0.203355, 0.203355, 0.281712, 0.268042, 0.268042, 0.301917, 0.422041, 0.370445, 0.401658, 0.42561, 0.461924, 0.366687, 0.30533, 0.339168, 0.332115, 0.25031, 0.247041, 0.332115, 0.335645, 0.374039, 0.318242, 0.332115, 0.366687, 0.359901, 0.370445, 0.380708, 0.284882, 0.257454, 0.284882, 0.196879, 0.196879, 0.225814, 0.216401, 0.247041, 0.247041, 0.161087, 0.139895, 0.170161, 0.18812, 0.129801, 0.109221, 0.173081, 0.158265, 0.094817, 0.100716, 0.134866, 0.067594, 0.129801, 0.125101, 0.134866, 0.137348, 0.118441, 0.118441, 0.194234, 0.232838, 0.264545, 0.356642, 0.374039, 0.291804, 0.206376, 0.243554, 0.25031, 0.194234, 0.229226, 0.31487, 0.30533, 0.298791, 0.328603, 0.31487, 0.328603, 0.243554, 0.342579, 0.346032, 0.356642, 0.275179, 0.257454, 0.268042, 0.275179, 0.36309, 0.408655, 0.444081, 0.483068, 0.476583, 0.465241, 0.444081, 0.465241, 0.401658, 0.36309, 0.41194, 0.42561, 0.324872, 0.440853, 0.422041, 0.356642, 0.349426, 0.450668, 0.468512, 0.380708, 0.374039, 0.275179, 0.216401, 0.281712, 0.196879, 0.142424, 0.21291, 0.236433, 0.222385, 0.288399, 0.366687, 0.30533, 0.219301, 0.30533, 0.278302, 0.284882, 0.318242, 0.25031, 0.161087, 0.161087, 0.170161, 0.11371, 0.196879, 0.281712, 0.264545, 0.339168, 0.321458, 0.311707, 0.284882, 0.191378, 0.167087, 0.158265, 0.257454, 0.332115, 0.30533, 0.301917, 0.206376, 0.167087, 0.222385, 0.301917, 0.30533, 0.288399, 0.366687, 0.359901, 0.370445, 0.387226, 0.36309, 0.486429, 0.418646, 0.42561, 0.494003, 0.494003, 0.422041, 0.41194, 0.377384, 0.40511, 0.335645, 0.349426, 0.444081, 0.450668, 0.418646, 0.422041, 0.549308, 0.472492, 0.480142, 0.401658, 0.366687, 0.42561, 0.36309, 0.450668, 0.359901, 0.31487, 0.332115, 0.444081, 0.454136, 0.40511, 0.377384, 0.450668, 0.454136, 0.454136, 0.422041, 0.472492, 0.387226, 0.352862, 0.418646, 0.418646, 0.461924, 0.472492, 0.458154, 0.483068, 0.465241, 0.450668, 0.541878, 0.468512, 0.408655, 0.41194, 0.505461, 0.505461, 0.40511, 0.505461, 0.509769, 0.472492, 0.380708, 0.458154, 0.394753, 0.370445, 0.295083, 0.229226, 0.25031, 0.243554, 0.278302, 0.278302, 0.291804, 0.278302, 0.25406, 0.21291, 0.21291, 0.21291, 0.239899, 0.342579, 0.332115, 0.342579, 0.380708, 0.42561, 0.321458, 0.40511, 0.465241, 0.465241, 0.613573, 0.585406, 0.538167, 0.525368, 0.494003, 0.545602, 0.562014, 0.733139, 0.741537, 0.680603, 0.653063, 0.608892, 0.622677, 0.59508, 0.59917, 0.59508, 0.59508, 0.724957, 0.699094, 0.56648, 0.529623, 0.505461, 0.422041, 0.476583, 0.384043, 0.436924, 0.465241, 0.447574, 0.384043, 0.352862, 0.318242, 0.26085, 0.281712, 0.194234, 0.200174, 0.18812, 0.21291, 0.239899, 0.26085, 0.194234, 0.257454, 0.359901, 0.275179, 0.349426, 0.301917, 0.335645, 0.284882, 0.318242, 0.295083, 0.356642, 0.422041, 0.529623, 0.570702, 0.622677, 0.671169, 0.716283, 0.648219, 0.648219, 0.604312, 0.618285, 0.671169, 0.626927, 0.56648, 0.632174, 0.661982, 0.661982, 0.699094, 0.699094, 0.653063, 0.703578, 0.703578, 0.653063, 0.618285, 0.618285, 0.613573, 0.553315, 0.483068, 0.517562, 0.529623, 0.465241, 0.370445, 0.394753, 0.359901, 0.318242, 0.321458, 0.288399, 0.346032, 0.342579, 0.387226, 0.398279, 0.321458, 0.26085, 0.298791, 0.288399, 0.346032, 0.25031, 0.25406, 0.21291, 0.137348, 0.085092, 0.164327, 0.18812, 0.158265, 0.209395, 0.239899, 0.295083, 0.30533, 0.30533, 0.209395, 0.206376, 0.167087, 0.194234, 0.232838, 0.229226, 0.225814, 0.209395, 0.206376, 0.284882, 0.352862, 0.346032, 0.387226, 0.295083, 0.318242, 0.324872, 0.328603, 0.390993, 0.332115, 0.257454, 0.200174, 0.225814, 0.216401, 0.275179, 0.31487, 0.225814, 0.222385, 0.232838, 0.155435, 0.185198, 0.155435, 0.132295, 0.194234, 0.196879, 0.247041, 0.219301, 0.229226, 0.194234, 0.122885, 0.125101], '')</t>
  </si>
  <si>
    <t>[128, 129, 130, 382, 412, 416, 417, 419, 420, 448, 449, 450, 451, 453, 454, 455, 456, 457, 458, 459, 460, 461, 462, 463, 464, 465, 466, 467, 468, 469, 499, 500, 501, 502, 503, 504, 505, 506, 507, 508, 509, 510, 511, 512, 513, 514, 515, 516, 517, 518, 519, 520, 521, 522, 523, 525, 526]</t>
  </si>
  <si>
    <t>(24</t>
  </si>
  <si>
    <t>54)</t>
  </si>
  <si>
    <t>UPI00001780DF status=activ</t>
  </si>
  <si>
    <t>([0.043307, 0.028107, 0.030003, 0.041405, 0.023963, 0.025762, 0.036378, 0.030611, 0.032017, 0.046336, 0.047319, 0.055536, 0.0704, 0.0704, 0.074921, 0.098513, 0.158265, 0.120615, 0.109221, 0.109221, 0.147574, 0.173081, 0.243554, 0.196879, 0.196879, 0.21291, 0.243554, 0.257454, 0.222385, 0.26085, 0.257454, 0.295083, 0.321458, 0.191378, 0.120615, 0.109221, 0.109221, 0.106997, 0.096677, 0.17593, 0.219301, 0.236433, 0.25031, 0.25031, 0.36309, 0.370445, 0.465241, 0.483068, 0.476583, 0.613573, 0.51388, 0.494003, 0.458154, 0.461924, 0.541878, 0.529623, 0.529623, 0.51388, 0.414856, 0.541878, 0.458154, 0.458154, 0.483068, 0.374039, 0.298791, 0.26085, 0.164327, 0.17593, 0.122885, 0.11371, 0.058088, 0.102787, 0.06312, 0.047319, 0.047319, 0.058088, 0.079919, 0.067594, 0.038042, 0.069024, 0.06184, 0.086953, 0.056825, 0.049374, 0.094817, 0.147574, 0.127496, 0.129801, 0.11371, 0.129801, 0.139895, 0.219301, 0.155435, 0.243554, 0.243554, 0.25031, 0.216401, 0.264545, 0.216401, 0.30533, 0.219301, 0.257454, 0.185198, 0.243554, 0.243554, 0.25031, 0.182256, 0.222385, 0.247041, 0.170161, 0.203355, 0.191378, 0.137348, 0.185198, 0.170161, 0.196879, 0.147574, 0.109221, 0.116183, 0.15008, 0.161087, 0.243554, 0.206376, 0.284882, 0.291804, 0.191378, 0.155435, 0.219301, 0.206376, 0.281712, 0.311707, 0.30533, 0.308712, 0.377384, 0.398279, 0.401658, 0.468512, 0.534167, 0.648219, 0.56648, 0.604312, 0.626927, 0.553315, 0.450668, 0.422041, 0.408655, 0.5017, 0.468512, 0.494003, 0.394753, 0.366687, 0.366687, 0.370445, 0.370445, 0.387226, 0.288399, 0.25406, 0.243554, 0.239899, 0.170161, 0.243554, 0.161087, 0.147574, 0.122885, 0.15284, 0.18812, 0.196879, 0.132295, 0.182256, 0.173081, 0.229226, 0.26085, 0.321458, 0.26085, 0.257454, 0.247041, 0.332115, 0.394753, 0.40511, 0.414856, 0.497853, 0.436924, 0.454136, 0.440853, 0.458154, 0.525368, 0.444081, 0.4292, 0.4292, 0.433034, 0.318242, 0.346032, 0.356642, 0.374039, 0.447574, 0.418646, 0.384043, 0.414856, 0.324872, 0.25406, 0.21291, 0.243554, 0.25406, 0.359901, 0.332115, 0.440853, 0.41194, 0.509769, 0.534167, 0.56648, 0.534167, 0.675549, 0.666105, 0.661982, 0.51388, 0.505461, 0.461924, 0.486429, 0.450668, 0.529623, 0.534167, 0.490133, 0.359901, 0.398279, 0.268042, 0.30533, 0.268042, 0.271506, 0.243554, 0.161087, 0.206376, 0.264545, 0.275179, 0.278302, 0.281712, 0.387226, 0.356642, 0.352862, 0.370445, 0.380708, 0.295083, 0.268042, 0.339168, 0.447574, 0.36309, 0.461924, 0.461924, 0.433034, 0.476583, 0.505461, 0.585406, 0.613573, 0.56648, 0.545602, 0.51388, 0.440853, 0.374039, 0.332115, 0.40511, 0.308712, 0.30533, 0.394753, 0.483068, 0.394753, 0.384043, 0.458154, 0.476583, 0.433034, 0.387226, 0.384043, 0.36309, 0.380708, 0.298791, 0.298791, 0.31487, 0.339168, 0.401658, 0.4292, 0.51388, 0.51388, 0.538167, 0.465241, 0.465241, 0.377384, 0.390993, 0.332115, 0.30533, 0.284882, 0.311707, 0.308712, 0.328603, 0.291804, 0.281712, 0.342579, 0.264545, 0.247041, 0.222385, 0.222385, 0.25031, 0.209395, 0.209395, 0.284882, 0.342579, 0.339168, 0.454136, 0.461924, 0.529623, 0.562014, 0.585406, 0.59014, 0.59014, 0.562014, 0.618285, 0.538167, 0.538167, 0.604312, 0.608892, 0.608892, 0.56648, 0.490133, 0.436924, 0.454136, 0.356642, 0.291804, 0.25406, 0.25406, 0.328603, 0.328603, 0.335645, 0.264545, 0.275179, 0.278302, 0.278302, 0.209395, 0.264545, 0.264545, 0.219301, 0.21291, 0.25406, 0.225814, 0.236433, 0.318242, 0.311707, 0.422041, 0.461924, 0.461924, 0.41194, 0.374039, 0.346032, 0.318242, 0.366687, 0.318242, 0.40511, 0.352862, 0.418646, 0.398279], '')</t>
  </si>
  <si>
    <t>[49, 50, 54, 55, 56, 57, 59, 137, 138, 139, 140, 141, 142, 146, 185, 207, 208, 209, 210, 211, 212, 213, 214, 215, 219, 220, 249, 250, 251, 252, 253, 254, 278, 279, 280, 306, 307, 308, 309, 310, 311, 312, 313, 314, 315, 316, 317, 318]</t>
  </si>
  <si>
    <t>(12</t>
  </si>
  <si>
    <t>47)</t>
  </si>
  <si>
    <t>UPI00001AA23E status=activ</t>
  </si>
  <si>
    <t>([0.027463, 0.048328, 0.035586, 0.056825, 0.031287, 0.019401, 0.025316, 0.043307, 0.06184, 0.06312, 0.045352, 0.059222, 0.03976, 0.045352, 0.044297, 0.06312, 0.122885, 0.069024, 0.125101, 0.122885, 0.111485, 0.088832, 0.083462, 0.120615, 0.109221, 0.161087, 0.182256, 0.122885, 0.069024, 0.067594, 0.088832, 0.142424, 0.139895, 0.127496, 0.182256, 0.158265, 0.086953, 0.083462, 0.144935, 0.134866, 0.17593, 0.191378, 0.206376, 0.203355, 0.216401, 0.15008, 0.182256, 0.179055, 0.179055, 0.247041, 0.257454, 0.216401, 0.216401, 0.147574, 0.236433, 0.173081, 0.17593, 0.17593, 0.10481, 0.102787, 0.102787, 0.085092, 0.134866, 0.147574, 0.161087, 0.179055, 0.25406, 0.257454, 0.346032, 0.436924, 0.370445, 0.352862, 0.394753, 0.394753, 0.394753, 0.346032, 0.346032, 0.275179, 0.36309, 0.472492, 0.480142, 0.494003, 0.472492, 0.468512, 0.349426, 0.25406, 0.167087, 0.17593, 0.118441, 0.111485, 0.10481, 0.144935, 0.142424, 0.158265, 0.164327, 0.25031, 0.200174, 0.26085, 0.356642, 0.352862, 0.26085, 0.239899, 0.15284, 0.200174, 0.164327, 0.25031, 0.342579, 0.42561, 0.414856, 0.494003, 0.414856, 0.332115, 0.346032, 0.26085, 0.203355, 0.196879, 0.118441, 0.203355, 0.209395, 0.144935, 0.15008, 0.236433, 0.275179, 0.278302, 0.342579, 0.40511, 0.311707, 0.243554, 0.196879, 0.147574, 0.147574, 0.219301, 0.311707, 0.271506, 0.356642, 0.390993, 0.36309, 0.450668, 0.454136, 0.384043, 0.472492, 0.472492, 0.468512, 0.352862, 0.370445, 0.257454, 0.229226, 0.332115, 0.401658, 0.454136, 0.525368, 0.509769, 0.436924, 0.42561, 0.352862, 0.295083, 0.200174, 0.173081, 0.173081, 0.096677, 0.144935, 0.15008, 0.092881, 0.106997, 0.164327, 0.161087, 0.236433, 0.147574, 0.147574, 0.15284, 0.158265, 0.096677, 0.059222, 0.066181, 0.036378, 0.069024, 0.102787, 0.191378, 0.216401, 0.185198, 0.18812, 0.185198, 0.144935, 0.182256, 0.161087, 0.158265, 0.170161, 0.182256, 0.236433, 0.15008, 0.144935, 0.129801, 0.167087, 0.179055, 0.247041, 0.30533, 0.21291, 0.129801, 0.109221, 0.134866, 0.173081, 0.21291, 0.222385, 0.288399, 0.257454, 0.257454, 0.278302, 0.291804, 0.239899, 0.239899, 0.271506, 0.278302, 0.229226, 0.170161, 0.239899, 0.144935, 0.102787, 0.144935, 0.239899, 0.257454, 0.173081, 0.167087, 0.21291, 0.167087, 0.096677, 0.118441, 0.066181, 0.058088, 0.071867, 0.098513, 0.071867, 0.109221, 0.079919, 0.10481, 0.203355, 0.116183, 0.139895, 0.191378, 0.137348, 0.106997, 0.098513, 0.096677, 0.054297, 0.038858, 0.047319, 0.05306, 0.05306, 0.044297, 0.050641, 0.055536, 0.03976, 0.076542, 0.038858, 0.047319, 0.023534, 0.014075, 0.025316, 0.026892, 0.024393, 0.036378, 0.048328, 0.055536, 0.055536, 0.092881, 0.11371, 0.069024, 0.050641, 0.0704, 0.10481, 0.118441, 0.116183, 0.139895, 0.085092, 0.118441, 0.132295, 0.18812, 0.18812, 0.116183, 0.086953, 0.142424, 0.185198, 0.120615, 0.086953, 0.147574, 0.085092, 0.094817, 0.094817, 0.096677, 0.0704, 0.10481, 0.10481, 0.11371, 0.118441, 0.092881, 0.092881, 0.092881, 0.06184, 0.076542, 0.142424, 0.142424, 0.086953, 0.079919, 0.137348, 0.179055, 0.100716, 0.182256, 0.167087, 0.164327, 0.25406, 0.298791, 0.196879, 0.179055, 0.129801, 0.102787, 0.209395, 0.25031, 0.200174, 0.200174, 0.200174, 0.15008, 0.139895, 0.191378, 0.200174, 0.111485, 0.102787, 0.132295, 0.137348, 0.079919, 0.132295, 0.073402, 0.085092, 0.158265, 0.15284, 0.118441, 0.15008, 0.142424, 0.083462, 0.102787, 0.118441, 0.144935, 0.196879, 0.30533, 0.308712, 0.194234, 0.31487, 0.21291, 0.219301, 0.17593, 0.295083, 0.247041, 0.311707, 0.196879, 0.182256, 0.18812, 0.268042, 0.278302, 0.229226, 0.209395, 0.216401, 0.301917, 0.335645, 0.311707, 0.301917, 0.284882, 0.41194, 0.401658, 0.529623, 0.622677, 0.545602, 0.483068, 0.505461, 0.444081, 0.422041, 0.422041, 0.42561, 0.398279, 0.275179, 0.284882, 0.380708, 0.356642, 0.31487, 0.243554, 0.206376, 0.17593, 0.142424, 0.090864, 0.045352], '')</t>
  </si>
  <si>
    <t>[150, 151, 366, 367, 368, 370]</t>
  </si>
  <si>
    <t>UPI00001AA23F status=activ</t>
  </si>
  <si>
    <t>([0.264545, 0.155435, 0.219301, 0.311707, 0.342579, 0.370445, 0.401658, 0.4292, 0.414856, 0.433034, 0.422041, 0.370445, 0.380708, 0.480142, 0.40511, 0.281712, 0.158265, 0.158265, 0.144935, 0.161087, 0.25406, 0.36309, 0.458154, 0.380708, 0.380708, 0.298791, 0.31487, 0.31487, 0.219301, 0.257454, 0.170161, 0.209395, 0.295083, 0.284882, 0.26085, 0.349426, 0.41194, 0.480142, 0.450668, 0.454136, 0.4292, 0.377384, 0.288399, 0.264545, 0.295083, 0.26085, 0.342579, 0.324872, 0.356642, 0.366687, 0.36309, 0.394753, 0.377384, 0.291804, 0.291804, 0.216401, 0.200174, 0.200174, 0.225814, 0.25406, 0.349426, 0.26085, 0.264545, 0.26085, 0.295083, 0.328603, 0.301917, 0.31487, 0.239899, 0.239899, 0.288399, 0.301917, 0.332115, 0.366687, 0.380708, 0.352862, 0.436924, 0.436924, 0.472492, 0.41194, 0.418646, 0.41194, 0.5017, 0.549308, 0.675549, 0.675549, 0.562014, 0.604312, 0.59508, 0.59508, 0.545602, 0.549308, 0.541878, 0.545602, 0.5017, 0.613573, 0.549308, 0.476583, 0.472492, 0.40511, 0.390993, 0.422041, 0.332115, 0.332115, 0.339168, 0.324872, 0.328603, 0.384043, 0.36309, 0.332115, 0.398279, 0.377384, 0.387226, 0.346032, 0.356642, 0.321458, 0.25406], '')</t>
  </si>
  <si>
    <t>[82, 83, 84, 85, 86, 87, 88, 89, 90, 91, 92, 93, 94, 95, 96]</t>
  </si>
  <si>
    <t>UPI00001D3E2A status=activ</t>
  </si>
  <si>
    <t>([0.557691, 0.465241, 0.505461, 0.529623, 0.570702, 0.497853, 0.51388, 0.538167, 0.553315, 0.497853, 0.483068, 0.529623, 0.480142, 0.490133, 0.494003, 0.461924, 0.450668, 0.454136, 0.494003, 0.494003, 0.418646, 0.356642, 0.422041, 0.342579, 0.346032, 0.339168, 0.408655, 0.422041, 0.414856, 0.4292, 0.461924, 0.418646, 0.401658, 0.398279, 0.359901, 0.390993, 0.366687, 0.450668, 0.440853, 0.4292, 0.422041, 0.40511, 0.472492, 0.465241, 0.541878, 0.545602, 0.545602, 0.534167, 0.521092, 0.557691, 0.450668, 0.450668, 0.497853, 0.517562, 0.541878, 0.541878, 0.509769, 0.545602, 0.557691, 0.472492, 0.447574, 0.454136, 0.521092, 0.450668, 0.458154, 0.465241, 0.370445, 0.366687, 0.295083, 0.295083, 0.278302, 0.291804, 0.318242, 0.291804, 0.25406, 0.25406, 0.281712, 0.301917, 0.321458, 0.308712, 0.41194, 0.436924, 0.440853, 0.472492, 0.534167, 0.534167, 0.447574, 0.553315, 0.525368, 0.525368, 0.534167, 0.497853, 0.549308, 0.545602, 0.509769, 0.545602, 0.529623, 0.529623, 0.541878, 0.436924, 0.447574, 0.42561, 0.370445, 0.36309, 0.387226, 0.31487, 0.339168, 0.422041, 0.418646, 0.444081, 0.433034, 0.4292, 0.483068, 0.541878, 0.541878, 0.653063, 0.648219, 0.745909, 0.675549, 0.648219, 0.73685, 0.724957, 0.707965, 0.784345, 0.771762, 0.712013, 0.834292, 0.779859, 0.745909], '')</t>
  </si>
  <si>
    <t>[0, 2, 3, 4, 6, 7, 8, 11, 44, 45, 46, 47, 48, 49, 53, 54, 55, 56, 57, 58, 62, 84, 85, 87, 88, 89, 90, 92, 93, 94, 95, 96, 97, 98, 113, 114, 115, 116, 117, 118, 119, 120, 121, 122, 123, 124, 125, 126, 127, 128]</t>
  </si>
  <si>
    <t>(15</t>
  </si>
  <si>
    <t>49)</t>
  </si>
  <si>
    <t>UPI0000212B61 status=activ</t>
  </si>
  <si>
    <t>([0.418646, 0.26085, 0.17593, 0.21291, 0.25031, 0.278302, 0.219301, 0.15284, 0.185198, 0.185198, 0.203355, 0.26085, 0.18812, 0.236433, 0.219301, 0.222385, 0.144935, 0.088832, 0.106997, 0.144935, 0.106997, 0.11371, 0.196879, 0.182256, 0.182256, 0.185198, 0.194234, 0.26085, 0.247041, 0.257454, 0.25406, 0.288399, 0.288399, 0.36309, 0.321458, 0.298791, 0.288399, 0.298791, 0.349426, 0.321458, 0.284882, 0.281712, 0.308712, 0.30533, 0.311707, 0.311707, 0.311707, 0.30533, 0.311707, 0.380708, 0.291804, 0.321458, 0.194234, 0.125101, 0.0704, 0.0704, 0.086953, 0.054297, 0.076542, 0.051831, 0.06312, 0.088832, 0.129801, 0.15284, 0.158265, 0.173081, 0.17593, 0.196879, 0.137348, 0.11371, 0.098513, 0.15008, 0.15008, 0.170161, 0.17593, 0.281712, 0.281712, 0.206376, 0.185198, 0.206376, 0.295083, 0.295083, 0.264545, 0.26085, 0.239899, 0.147574, 0.15008, 0.096677, 0.056825, 0.096677, 0.0704, 0.054297, 0.054297, 0.037156, 0.060549, 0.092881, 0.085092, 0.10481, 0.161087, 0.25031, 0.25031, 0.257454, 0.257454, 0.25406, 0.26085, 0.278302, 0.387226, 0.433034, 0.450668, 0.521092, 0.509769, 0.562014, 0.661982, 0.671169, 0.741537, 0.626927, 0.622677, 0.63748, 0.585406, 0.549308, 0.553315, 0.468512, 0.476583, 0.366687, 0.346032, 0.318242, 0.295083, 0.206376, 0.209395, 0.275179, 0.185198, 0.194234, 0.229226, 0.194234, 0.191378, 0.194234, 0.291804, 0.206376, 0.209395, 0.239899, 0.275179, 0.21291, 0.288399, 0.25406, 0.349426, 0.370445, 0.394753, 0.390993, 0.480142, 0.509769, 0.486429, 0.575842, 0.549308, 0.529623, 0.613573, 0.59917, 0.58069, 0.534167, 0.720929, 0.685117], '')</t>
  </si>
  <si>
    <t>[109, 110, 111, 112, 113, 114, 115, 116, 117, 118, 119, 120, 149, 151, 152, 153, 154, 155, 156, 157, 158, 159]</t>
  </si>
  <si>
    <t>UPI0000212B67 status=activ</t>
  </si>
  <si>
    <t>([0.155435, 0.081712, 0.11371, 0.11371, 0.059222, 0.078022, 0.102787, 0.066181, 0.067594, 0.085092, 0.10481, 0.137348, 0.144935, 0.069024, 0.079919, 0.15008, 0.085092, 0.085092, 0.139895, 0.236433, 0.179055, 0.185198, 0.291804, 0.26085, 0.203355, 0.342579, 0.356642, 0.384043, 0.480142, 0.549308, 0.56648, 0.56648, 0.59014, 0.59014, 0.618285, 0.553315, 0.436924, 0.414856, 0.483068, 0.5017, 0.476583, 0.58069, 0.58069, 0.444081, 0.480142, 0.483068, 0.36309, 0.321458, 0.200174, 0.222385, 0.194234, 0.10481, 0.059222, 0.058088, 0.051831, 0.041405, 0.032677, 0.047319, 0.096677, 0.088832, 0.098513, 0.056825, 0.029376, 0.024393, 0.046336, 0.025762, 0.027463, 0.048328, 0.038042, 0.05306, 0.030611, 0.032677, 0.037156, 0.066181, 0.069024, 0.038042, 0.06312, 0.081712, 0.076542, 0.069024, 0.06184, 0.049374, 0.10481, 0.120615, 0.122885, 0.083462, 0.096677, 0.155435, 0.134866, 0.122885, 0.092881, 0.147574, 0.155435, 0.203355, 0.219301, 0.236433, 0.332115, 0.328603, 0.328603, 0.384043, 0.291804, 0.209395, 0.222385, 0.194234, 0.239899, 0.236433, 0.275179, 0.311707, 0.298791, 0.321458, 0.377384, 0.366687, 0.36309, 0.278302, 0.342579, 0.236433, 0.15008, 0.144935, 0.170161, 0.196879, 0.191378, 0.288399, 0.288399, 0.271506, 0.268042, 0.321458, 0.349426, 0.377384, 0.414856, 0.332115, 0.30533, 0.264545, 0.332115, 0.25031, 0.229226, 0.196879, 0.311707, 0.384043, 0.349426, 0.349426, 0.380708, 0.284882, 0.271506, 0.352862, 0.349426, 0.321458, 0.271506, 0.281712, 0.25031, 0.239899, 0.335645, 0.374039, 0.352862, 0.342579, 0.339168, 0.394753, 0.298791, 0.284882, 0.191378, 0.232838, 0.232838, 0.196879, 0.203355, 0.21291, 0.25031, 0.288399, 0.318242, 0.359901, 0.359901, 0.308712, 0.328603, 0.284882, 0.243554, 0.339168, 0.380708, 0.414856, 0.468512, 0.626927, 0.56648, 0.716283, 0.585406, 0.585406, 0.585406, 0.653063, 0.534167, 0.461924, 0.339168, 0.25406, 0.278302, 0.288399, 0.284882, 0.236433, 0.236433, 0.291804, 0.281712, 0.278302, 0.222385, 0.122885, 0.081712, 0.083462, 0.0704, 0.129801, 0.076542, 0.076542, 0.096677, 0.129801, 0.15284, 0.15284, 0.200174, 0.170161, 0.158265, 0.158265, 0.191378, 0.18812, 0.144935, 0.088832, 0.102787, 0.161087, 0.161087, 0.18812, 0.144935, 0.147574, 0.11371, 0.200174, 0.144935, 0.144935, 0.106997, 0.120615, 0.194234, 0.142424, 0.170161, 0.098513, 0.18812, 0.155435, 0.200174, 0.15284, 0.243554, 0.147574, 0.170161, 0.278302, 0.194234, 0.194234, 0.109221, 0.109221, 0.049374, 0.092881, 0.086953, 0.076542, 0.067594, 0.032677, 0.034068, 0.017138, 0.023534, 0.013821, 0.017447, 0.017138, 0.023534, 0.020522, 0.017797, 0.015694, 0.016826, 0.018415, 0.024826, 0.05306, 0.060549, 0.060549, 0.03976, 0.033407, 0.031287, 0.031287, 0.034884, 0.048328, 0.038858, 0.038858, 0.038042, 0.028107, 0.024826, 0.029376, 0.016257, 0.032017, 0.031287, 0.032017, 0.049374, 0.058088, 0.030611, 0.019109, 0.020876, 0.023963, 0.016257, 0.030611, 0.035586, 0.064632, 0.074921, 0.125101, 0.0704, 0.058088, 0.042364, 0.046336, 0.026338, 0.055536, 0.054297, 0.056825, 0.060549, 0.028695, 0.031287, 0.055536, 0.054297, 0.098513, 0.096677, 0.170161, 0.15284, 0.111485, 0.088832, 0.071867, 0.0704, 0.15284, 0.25406, 0.349426, 0.291804, 0.4292], '')</t>
  </si>
  <si>
    <t>[29, 30, 31, 32, 33, 34, 35, 39, 41, 42, 177, 178, 179, 180, 181, 182, 183, 184]</t>
  </si>
  <si>
    <t>UPI0000212B69 status=activ</t>
  </si>
  <si>
    <t>([0.071867, 0.106997, 0.144935, 0.185198, 0.232838, 0.225814, 0.26085, 0.18812, 0.18812, 0.173081, 0.194234, 0.142424, 0.132295, 0.074921, 0.073402, 0.079919, 0.142424, 0.132295, 0.11371, 0.15284, 0.219301, 0.216401, 0.155435, 0.094817, 0.100716, 0.090864, 0.10481, 0.100716, 0.102787, 0.102787, 0.069024, 0.058088, 0.059222, 0.059222, 0.109221, 0.111485, 0.102787, 0.05306, 0.051831, 0.098513, 0.050641, 0.034068, 0.034068, 0.033407, 0.06312, 0.069024, 0.078022, 0.038858, 0.043307, 0.048328, 0.059222, 0.067594, 0.094817, 0.173081, 0.094817, 0.10481, 0.055536, 0.060549, 0.120615, 0.120615, 0.120615, 0.236433, 0.30533, 0.394753, 0.349426, 0.30533, 0.194234, 0.182256, 0.301917, 0.301917, 0.284882, 0.216401, 0.278302, 0.167087, 0.102787, 0.196879, 0.173081, 0.173081, 0.142424, 0.139895, 0.129801, 0.06312, 0.058088, 0.048328, 0.058088, 0.067594, 0.085092, 0.147574, 0.15008, 0.096677, 0.096677, 0.109221, 0.164327, 0.185198, 0.203355, 0.219301, 0.209395, 0.209395, 0.311707, 0.339168, 0.335645, 0.229226, 0.346032, 0.247041, 0.167087, 0.15008, 0.225814, 0.15008, 0.142424, 0.15008, 0.134866, 0.132295, 0.164327, 0.164327, 0.173081, 0.17593, 0.179055, 0.127496, 0.111485, 0.0704, 0.073402, 0.081712, 0.092881, 0.088832, 0.139895, 0.268042, 0.25406, 0.155435, 0.264545, 0.271506, 0.185198, 0.243554, 0.21291, 0.236433, 0.158265, 0.17593, 0.247041, 0.311707, 0.295083, 0.26085, 0.335645, 0.25031, 0.239899, 0.332115, 0.308712, 0.318242, 0.209395, 0.21291, 0.321458, 0.268042, 0.271506, 0.36309, 0.349426, 0.408655, 0.422041, 0.509769, 0.486429, 0.408655, 0.332115, 0.349426, 0.346032, 0.335645, 0.422041, 0.387226, 0.398279, 0.422041, 0.418646, 0.480142, 0.490133, 0.398279, 0.398279, 0.394753, 0.390993, 0.349426, 0.324872, 0.236433, 0.21291, 0.203355, 0.264545, 0.356642, 0.356642, 0.433034, 0.356642, 0.284882, 0.25406, 0.243554, 0.243554, 0.216401, 0.281712, 0.268042, 0.295083, 0.295083, 0.284882, 0.17593, 0.173081, 0.164327, 0.232838, 0.257454, 0.268042, 0.206376, 0.142424, 0.203355, 0.116183, 0.116183, 0.179055, 0.247041, 0.21291, 0.209395, 0.247041, 0.139895, 0.137348, 0.127496, 0.15008, 0.106997, 0.200174, 0.295083, 0.30533, 0.339168, 0.356642, 0.349426, 0.42561, 0.509769, 0.472492, 0.585406, 0.690604, 0.671169, 0.661982, 0.724957, 0.73685, 0.604312, 0.632174, 0.642678, 0.745909, 0.73685, 0.823549, 0.808535, 0.798249, 0.784345, 0.759478, 0.626927, 0.642678, 0.51388, 0.490133, 0.490133, 0.387226, 0.366687, 0.284882, 0.291804, 0.281712, 0.232838, 0.31487, 0.295083, 0.295083, 0.295083, 0.291804, 0.196879, 0.127496, 0.111485, 0.066181, 0.051831, 0.094817, 0.088832, 0.139895, 0.088832, 0.10481, 0.18812, 0.185198, 0.275179, 0.271506, 0.185198, 0.21291, 0.194234, 0.288399, 0.196879, 0.203355, 0.21291, 0.268042, 0.359901, 0.356642, 0.454136, 0.450668, 0.454136, 0.447574, 0.366687, 0.447574, 0.454136, 0.447574, 0.387226, 0.387226, 0.349426, 0.342579, 0.268042, 0.268042, 0.271506, 0.374039, 0.366687, 0.281712, 0.318242, 0.281712, 0.342579, 0.271506, 0.31487, 0.275179, 0.271506, 0.257454, 0.278302, 0.239899, 0.278302, 0.271506, 0.278302, 0.335645, 0.444081, 0.541878, 0.618285, 0.562014, 0.56648, 0.608892, 0.608892, 0.608892, 0.529623, 0.465241, 0.505461, 0.398279, 0.418646, 0.401658, 0.414856, 0.311707, 0.25031, 0.191378, 0.209395, 0.200174, 0.094817, 0.086953, 0.088832, 0.078022, 0.046336, 0.040537, 0.0198, 0.019109, 0.0198, 0.022306, 0.031287, 0.030611, 0.026892, 0.030003, 0.040537, 0.067594, 0.118441, 0.106997, 0.15008, 0.196879, 0.191378, 0.308712, 0.298791, 0.295083, 0.21291, 0.31487, 0.25031, 0.359901, 0.422041, 0.408655, 0.384043, 0.25031, 0.179055, 0.196879, 0.185198, 0.100716, 0.125101, 0.076542, 0.083462, 0.041405, 0.047319, 0.029376, 0.027463, 0.028695, 0.028695, 0.040537, 0.021816, 0.037156, 0.033407, 0.025316, 0.025316, 0.050641, 0.106997, 0.164327, 0.158265, 0.100716, 0.179055, 0.129801, 0.21291, 0.216401, 0.203355, 0.173081, 0.232838, 0.21291, 0.194234, 0.194234, 0.196879, 0.216401, 0.173081, 0.147574, 0.222385, 0.236433, 0.191378, 0.120615, 0.15284, 0.21291, 0.301917, 0.278302, 0.278302, 0.278302, 0.346032, 0.422041, 0.433034, 0.433034, 0.433034, 0.450668, 0.418646, 0.401658, 0.538167, 0.570702], '')</t>
  </si>
  <si>
    <t>[155, 221, 223, 224, 225, 226, 227, 228, 229, 230, 231, 232, 233, 234, 235, 236, 237, 238, 239, 240, 241, 312, 313, 314, 315, 316, 317, 318, 319, 321, 419, 420]</t>
  </si>
  <si>
    <t>UPI0000212B89 status=activ</t>
  </si>
  <si>
    <t>([0.106997, 0.139895, 0.078022, 0.100716, 0.122885, 0.120615, 0.076542, 0.045352, 0.056825, 0.0704, 0.049374, 0.036378, 0.040537, 0.032017, 0.045352, 0.050641, 0.024393, 0.037156, 0.042364, 0.050641, 0.028695, 0.024393, 0.024393, 0.041405, 0.034068, 0.034068, 0.023534, 0.040537, 0.036378, 0.038042, 0.019109, 0.025316, 0.028107, 0.022667, 0.024393, 0.028695, 0.023963, 0.034068, 0.020165, 0.020165, 0.014315, 0.031287, 0.049374, 0.032017, 0.038858, 0.051831, 0.05306, 0.051831, 0.06184, 0.074921, 0.079919, 0.170161, 0.206376, 0.291804, 0.298791, 0.179055, 0.118441, 0.076542, 0.094817, 0.182256, 0.295083, 0.374039, 0.26085, 0.15008, 0.206376, 0.116183, 0.0704, 0.079919, 0.15008, 0.155435, 0.232838, 0.225814, 0.243554, 0.25031, 0.247041, 0.15284, 0.18812, 0.295083, 0.384043, 0.291804, 0.15008, 0.109221, 0.118441, 0.125101, 0.222385, 0.229226, 0.328603, 0.394753, 0.288399, 0.275179, 0.134866, 0.139895, 0.134866, 0.125101, 0.120615, 0.125101, 0.147574, 0.185198, 0.17593, 0.094817, 0.100716, 0.125101, 0.15284, 0.076542, 0.059222, 0.059222, 0.026892, 0.028107, 0.030611, 0.058088, 0.060549, 0.10481, 0.118441, 0.139895, 0.074921, 0.042364, 0.035586, 0.032017, 0.023534, 0.026338, 0.045352, 0.050641, 0.055536, 0.035586, 0.036378, 0.094817, 0.094817, 0.196879, 0.155435, 0.122885, 0.11371, 0.109221, 0.155435, 0.085092, 0.041405, 0.074921, 0.076542, 0.051831, 0.092881, 0.127496, 0.100716, 0.06312, 0.102787, 0.158265, 0.18812, 0.247041, 0.209395, 0.232838, 0.122885, 0.076542, 0.106997, 0.066181, 0.076542, 0.035586, 0.064632, 0.100716, 0.106997, 0.100716, 0.139895, 0.164327, 0.134866, 0.137348, 0.129801, 0.074921, 0.085092, 0.083462, 0.083462, 0.069024, 0.045352, 0.083462, 0.158265, 0.10481, 0.167087, 0.111485, 0.191378], '')</t>
  </si>
  <si>
    <t>UPI0000212B8A status=activ</t>
  </si>
  <si>
    <t>([0.170161, 0.102787, 0.15284, 0.18812, 0.125101, 0.15008, 0.106997, 0.071867, 0.100716, 0.134866, 0.167087, 0.209395, 0.236433, 0.179055, 0.301917, 0.298791, 0.380708, 0.377384, 0.384043, 0.4292, 0.352862, 0.268042, 0.342579, 0.268042, 0.264545, 0.318242, 0.257454, 0.332115, 0.335645, 0.332115, 0.225814, 0.216401, 0.219301, 0.122885, 0.147574, 0.073402, 0.044297, 0.025316, 0.023963, 0.023534, 0.034068, 0.058088, 0.059222, 0.06312, 0.11371, 0.111485, 0.11371, 0.161087, 0.10481, 0.100716, 0.11371, 0.120615, 0.118441, 0.118441, 0.182256, 0.182256, 0.268042, 0.36309, 0.390993, 0.332115, 0.298791, 0.301917, 0.298791, 0.394753, 0.387226, 0.291804, 0.295083, 0.247041, 0.147574, 0.21291, 0.295083, 0.26085, 0.356642, 0.36309, 0.281712, 0.216401, 0.247041, 0.25406, 0.139895, 0.106997, 0.179055, 0.206376, 0.129801, 0.067594, 0.06184, 0.06312, 0.078022, 0.078022, 0.134866, 0.196879, 0.173081, 0.15284, 0.15008, 0.139895, 0.139895, 0.200174, 0.17593, 0.17593, 0.17593, 0.284882, 0.359901, 0.339168, 0.335645, 0.332115, 0.356642, 0.36309, 0.359901, 0.301917, 0.295083, 0.216401, 0.18812, 0.225814, 0.278302, 0.295083, 0.291804, 0.206376, 0.147574, 0.222385, 0.164327, 0.18812, 0.191378, 0.142424, 0.081712, 0.081712, 0.081712, 0.147574, 0.147574, 0.125101, 0.173081, 0.182256, 0.164327, 0.26085, 0.185198, 0.144935, 0.11371, 0.078022, 0.132295, 0.158265, 0.102787, 0.158265, 0.132295, 0.076542, 0.137348, 0.216401, 0.216401, 0.301917, 0.281712, 0.209395, 0.164327, 0.222385, 0.216401, 0.318242, 0.291804, 0.291804, 0.236433, 0.275179, 0.342579, 0.339168, 0.374039, 0.461924, 0.447574, 0.384043, 0.461924, 0.366687, 0.247041, 0.219301, 0.158265, 0.167087, 0.132295, 0.17593, 0.142424, 0.085092, 0.059222, 0.056825, 0.0704, 0.116183, 0.074921, 0.040537, 0.033407, 0.0198, 0.020522, 0.0198, 0.031287, 0.035586, 0.03976, 0.079919, 0.079919, 0.125101, 0.071867, 0.083462, 0.100716, 0.085092, 0.086953, 0.111485, 0.092881, 0.122885, 0.125101, 0.122885, 0.122885, 0.15284, 0.144935, 0.139895, 0.144935, 0.078022, 0.088832, 0.144935, 0.086953, 0.102787, 0.06312, 0.10481, 0.11371, 0.11371, 0.15008, 0.144935, 0.15008, 0.182256, 0.170161, 0.167087, 0.229226, 0.25406, 0.25406, 0.349426, 0.257454, 0.185198, 0.295083, 0.170161, 0.158265, 0.243554, 0.278302, 0.349426, 0.36309, 0.346032, 0.359901, 0.346032, 0.436924, 0.339168, 0.247041, 0.243554, 0.21291, 0.182256, 0.284882, 0.271506, 0.271506, 0.380708, 0.356642, 0.308712, 0.31487, 0.222385, 0.225814, 0.106997, 0.069024, 0.05306, 0.096677, 0.088832, 0.085092, 0.0704, 0.118441, 0.127496, 0.137348, 0.083462, 0.078022, 0.067594, 0.037156, 0.018787, 0.017138, 0.028695, 0.034884, 0.049374, 0.092881, 0.058088, 0.116183, 0.200174, 0.132295, 0.127496, 0.083462, 0.085092, 0.102787, 0.10481, 0.173081, 0.173081, 0.17593, 0.15284, 0.125101, 0.167087, 0.291804, 0.291804, 0.264545, 0.179055, 0.147574, 0.139895, 0.200174, 0.203355, 0.109221, 0.206376, 0.236433, 0.239899, 0.158265, 0.170161, 0.170161, 0.106997, 0.049374, 0.106997, 0.083462, 0.109221, 0.137348, 0.106997, 0.069024, 0.092881, 0.127496, 0.11371, 0.116183, 0.067594, 0.032017, 0.06312, 0.059222, 0.050641, 0.083462, 0.142424, 0.139895, 0.139895, 0.196879, 0.229226, 0.15284, 0.170161, 0.164327, 0.129801, 0.164327, 0.206376, 0.164327, 0.170161, 0.243554, 0.209395, 0.301917, 0.433034, 0.380708, 0.352862, 0.301917], '')</t>
  </si>
  <si>
    <t>UPI0000212B8C status=activ</t>
  </si>
  <si>
    <t>([0.001159, 0.000842, 0.00076, 0.001249, 0.000906, 0.00146, 0.001202, 0.001597, 0.002276, 0.00292, 0.00246, 0.002138, 0.001743, 0.001408, 0.001967, 0.001288, 0.001597, 0.002057, 0.002976, 0.004414, 0.004689, 0.007422, 0.013613, 0.013821, 0.007877, 0.010372, 0.010372, 0.019401, 0.013613, 0.013265, 0.007091, 0.008804, 0.008075, 0.008075, 0.008624, 0.009294, 0.008723, 0.006988, 0.005734, 0.005318, 0.003671, 0.004577, 0.003079, 0.001936, 0.002623, 0.004135, 0.004921, 0.005223, 0.003701, 0.003246, 0.002078, 0.003555, 0.004315, 0.006533, 0.007877, 0.009483, 0.005799, 0.005799, 0.008624, 0.008409, 0.006194, 0.006194, 0.005992, 0.005932, 0.005623, 0.00389, 0.002555, 0.002194, 0.001344, 0.002194, 0.002035, 0.003079, 0.001906, 0.00155, 0.001048, 0.000575, 0.000558, 0.001112, 0.001786, 0.001211, 0.001335, 0.001709, 0.002503, 0.002976, 0.002976, 0.003804, 0.005249, 0.00558, 0.004513, 0.004208, 0.003804, 0.005932, 0.005011, 0.007877, 0.007031, 0.008895, 0.009728, 0.006619, 0.004388, 0.003701, 0.00515, 0.00515, 0.003804, 0.002555, 0.001748, 0.002705, 0.003461, 0.003512, 0.005086, 0.007555, 0.012727, 0.010131, 0.009865, 0.008156, 0.006374, 0.008624, 0.006701, 0.009483, 0.009483, 0.012727, 0.009401, 0.007031, 0.008002, 0.00777, 0.010372, 0.018106, 0.009728, 0.006039, 0.004208, 0.004414, 0.004577, 0.004775, 0.005734, 0.005734, 0.008075, 0.009865, 0.010926, 0.020876, 0.020165, 0.021381, 0.029376, 0.06184, 0.050641, 0.032677, 0.051831, 0.033407, 0.019401, 0.037156, 0.056825, 0.067594, 0.026338, 0.01204, 0.011342, 0.009187, 0.005992, 0.004315, 0.00292, 0.002761, 0.002705, 0.002078, 0.00283, 0.002761, 0.002881, 0.003963, 0.004431, 0.004431, 0.004736, 0.006194, 0.004775, 0.003924, 0.005378, 0.004921, 0.007422, 0.006421, 0.005223, 0.008525, 0.00962, 0.008895, 0.005872, 0.004921, 0.006421, 0.004483, 0.003246, 0.002194, 0.002194, 0.002396, 0.00243, 0.003212, 0.002366, 0.002057, 0.001872, 0.002035, 0.003276, 0.003431, 0.0028, 0.00316, 0.002727, 0.003109, 0.003212, 0.004414, 0.004483, 0.004483, 0.006245, 0.006533, 0.006795, 0.006142, 0.007315, 0.006142, 0.004513, 0.004483, 0.006795, 0.009401, 0.005623, 0.004736, 0.004388, 0.004736, 0.004161, 0.004247, 0.003555, 0.003821, 0.003053, 0.002503, 0.001602, 0.001434, 0.001434, 0.002117, 0.00246, 0.00243, 0.002881, 0.00389, 0.004689, 0.003246, 0.003727, 0.004775, 0.005318, 0.00389, 0.00389, 0.003864, 0.002761, 0.002761, 0.002529, 0.003671, 0.00359, 0.003821, 0.003804, 0.003997, 0.003864, 0.002688, 0.00292, 0.003298, 0.002396, 0.002117, 0.00231, 0.00225, 0.001743, 0.00155, 0.001572, 0.002057, 0.003246, 0.004483, 0.006039, 0.008002, 0.005249, 0.004835, 0.004835, 0.003997, 0.005683, 0.004208, 0.004513, 0.003701, 0.003757, 0.003757, 0.003246, 0.003276, 0.003366, 0.003366, 0.002503, 0.003405, 0.003555, 0.003555, 0.002623, 0.002662, 0.002688, 0.003821, 0.006078, 0.008723, 0.013613, 0.01204, 0.023534, 0.023963, 0.030611, 0.036378, 0.079919, 0.182256, 0.30533, 0.311707, 0.422041, 0.454136, 0.461924, 0.483068, 0.472492, 0.585406, 0.632174, 0.707965, 0.685117, 0.661982, 0.657645, 0.661982, 0.642678, 0.613573, 0.759478, 0.775545, 0.720929, 0.699094, 0.675549], '')</t>
  </si>
  <si>
    <t>[301, 302, 303, 304, 305, 306, 307, 308, 309, 310, 311, 312, 313, 314]</t>
  </si>
  <si>
    <t>13)</t>
  </si>
  <si>
    <t>UPI0000212B8E status=activ</t>
  </si>
  <si>
    <t>([0.012491, 0.020165, 0.033407, 0.048328, 0.036378, 0.023963, 0.032677, 0.041405, 0.056825, 0.079919, 0.055536, 0.069024, 0.059222, 0.048328, 0.028107, 0.033407, 0.060549, 0.111485, 0.102787, 0.106997, 0.083462, 0.085092, 0.046336, 0.041405, 0.043307, 0.064632, 0.122885, 0.118441, 0.071867, 0.056825, 0.054297, 0.05306, 0.069024, 0.118441, 0.086953, 0.147574, 0.216401, 0.139895, 0.076542, 0.083462, 0.03976, 0.050641, 0.100716, 0.173081, 0.109221, 0.06184, 0.05306, 0.022306, 0.024826, 0.028695, 0.038858, 0.035586, 0.069024, 0.05306, 0.079919, 0.092881, 0.094817, 0.092881, 0.155435, 0.15284, 0.088832, 0.15284, 0.15008, 0.088832, 0.040537, 0.0704, 0.0704, 0.0704, 0.147574, 0.15008, 0.229226, 0.116183, 0.094817, 0.100716, 0.116183, 0.046336, 0.078022, 0.071867, 0.032677, 0.032017, 0.049374, 0.073402, 0.042364, 0.03976, 0.090864, 0.122885, 0.085092, 0.15008, 0.18812, 0.15284, 0.081712, 0.06184, 0.139895, 0.167087, 0.092881, 0.047319, 0.094817, 0.111485, 0.067594, 0.144935, 0.15008, 0.182256, 0.155435, 0.137348, 0.155435, 0.076542, 0.096677, 0.15008, 0.083462, 0.092881, 0.122885, 0.170161, 0.209395, 0.120615, 0.120615, 0.206376, 0.200174, 0.11371, 0.096677, 0.096677, 0.10481, 0.100716, 0.05306, 0.074921, 0.15284, 0.079919, 0.067594, 0.098513, 0.05306, 0.06312, 0.029376, 0.025762, 0.032017, 0.017447, 0.030611, 0.016021, 0.015344, 0.029376, 0.067594, 0.06184, 0.092881, 0.079919, 0.071867, 0.073402, 0.06312, 0.066181, 0.132295, 0.15284, 0.122885, 0.222385, 0.222385, 0.222385, 0.229226, 0.196879, 0.21291, 0.219301, 0.356642, 0.356642, 0.239899, 0.229226, 0.203355, 0.236433, 0.236433, 0.17593, 0.25031, 0.191378, 0.191378, 0.102787, 0.161087, 0.100716, 0.088832, 0.134866, 0.225814, 0.257454, 0.318242, 0.394753, 0.408655, 0.380708, 0.401658, 0.509769, 0.468512, 0.390993, 0.291804, 0.291804, 0.394753, 0.433034, 0.525368, 0.414856, 0.51388, 0.4292, 0.436924, 0.328603, 0.332115, 0.324872, 0.30533, 0.284882, 0.173081, 0.106997, 0.071867, 0.073402, 0.038858, 0.048328, 0.047319, 0.098513, 0.076542, 0.035586, 0.016826, 0.019401, 0.019401, 0.012727, 0.020165, 0.020165, 0.018415, 0.018415, 0.011518, 0.007645, 0.007315, 0.010672, 0.014586, 0.025316, 0.023963, 0.035586, 0.020522, 0.032017, 0.027463, 0.034068, 0.067594, 0.127496, 0.116183, 0.158265, 0.229226, 0.167087, 0.209395, 0.21291, 0.200174, 0.321458, 0.454136, 0.458154, 0.461924, 0.394753, 0.359901, 0.332115, 0.387226, 0.483068, 0.401658, 0.295083, 0.295083, 0.206376, 0.206376, 0.206376, 0.155435, 0.155435, 0.139895, 0.092881, 0.106997, 0.129801, 0.088832, 0.083462, 0.067594, 0.032677, 0.059222, 0.06312, 0.037156, 0.021381, 0.020522, 0.046336, 0.05306, 0.055536, 0.106997, 0.096677, 0.06184, 0.088832, 0.102787, 0.173081, 0.288399, 0.284882, 0.219301, 0.271506, 0.216401, 0.161087, 0.278302, 0.257454, 0.161087, 0.239899, 0.308712, 0.222385, 0.118441, 0.18812, 0.18812, 0.109221, 0.092881, 0.118441, 0.118441, 0.079919, 0.059222, 0.038858, 0.06312, 0.06184, 0.032017, 0.030003], '')</t>
  </si>
  <si>
    <t>[179, 186, 188]</t>
  </si>
  <si>
    <t>UPI0000212B8F status=activ</t>
  </si>
  <si>
    <t>([0.079919, 0.118441, 0.069024, 0.109221, 0.11371, 0.118441, 0.090864, 0.125101, 0.164327, 0.129801, 0.17593, 0.219301, 0.229226, 0.321458, 0.31487, 0.321458, 0.200174, 0.284882, 0.401658, 0.295083, 0.26085, 0.271506, 0.284882, 0.278302, 0.26085, 0.284882, 0.30533, 0.284882, 0.18812, 0.173081, 0.161087, 0.158265, 0.158265, 0.158265, 0.137348, 0.216401, 0.229226, 0.275179, 0.18812, 0.17593, 0.17593, 0.209395, 0.200174, 0.161087, 0.15008, 0.15284, 0.15284, 0.155435, 0.239899, 0.328603, 0.328603, 0.321458, 0.206376, 0.209395, 0.125101, 0.086953, 0.050641, 0.045352, 0.069024, 0.069024, 0.032677, 0.06184, 0.058088, 0.056825, 0.073402, 0.142424, 0.142424, 0.15008, 0.15008, 0.100716, 0.056825, 0.059222, 0.067594, 0.11371, 0.122885, 0.116183, 0.118441, 0.185198, 0.18812, 0.18812, 0.288399, 0.4292, 0.349426, 0.359901, 0.328603, 0.229226, 0.134866, 0.078022, 0.088832, 0.055536, 0.0704, 0.125101, 0.078022, 0.069024, 0.073402, 0.06312, 0.125101, 0.164327, 0.179055, 0.173081, 0.17593, 0.102787, 0.102787, 0.179055, 0.167087, 0.194234, 0.170161, 0.271506, 0.356642, 0.21291, 0.185198, 0.21291, 0.206376, 0.18812, 0.18812, 0.111485, 0.10481, 0.116183, 0.15284, 0.118441, 0.125101, 0.125101, 0.134866, 0.06184, 0.055536, 0.031287, 0.024826, 0.05306, 0.058088, 0.06184, 0.120615, 0.203355, 0.203355, 0.139895, 0.139895, 0.247041, 0.243554, 0.17593, 0.155435, 0.083462, 0.055536, 0.05306, 0.056825, 0.041405, 0.076542, 0.069024, 0.067594, 0.044297, 0.047319, 0.022306, 0.012727, 0.010926, 0.011342, 0.011342, 0.010221, 0.016021, 0.009728, 0.009015, 0.01227, 0.012727, 0.020522, 0.037156, 0.020876, 0.017138, 0.021816, 0.023534, 0.024393, 0.044297, 0.086953, 0.081712, 0.161087, 0.25406, 0.194234, 0.18812, 0.158265, 0.264545, 0.173081, 0.21291, 0.328603, 0.328603, 0.222385, 0.155435, 0.161087, 0.161087, 0.200174, 0.185198, 0.173081, 0.088832, 0.051831, 0.030611, 0.019109, 0.015344, 0.016528, 0.030003, 0.018415, 0.023534, 0.022306, 0.023087, 0.030003, 0.037156, 0.035586, 0.069024, 0.06312, 0.048328, 0.096677, 0.056825, 0.049374, 0.050641, 0.058088, 0.064632, 0.100716, 0.127496, 0.10481, 0.078022, 0.079919, 0.079919, 0.090864, 0.090864, 0.078022, 0.076542, 0.064632, 0.035586, 0.0198, 0.023087, 0.017447, 0.017447, 0.025762, 0.056825, 0.030611, 0.029376, 0.049374, 0.049374, 0.048328, 0.047319, 0.066181, 0.033407, 0.047319, 0.021381, 0.023087, 0.024826, 0.026338, 0.027463, 0.050641, 0.088832, 0.127496, 0.125101, 0.064632, 0.069024, 0.06312, 0.06312, 0.06312, 0.064632, 0.035586, 0.044297, 0.034068, 0.029376, 0.029376, 0.045352, 0.081712, 0.090864, 0.173081, 0.134866, 0.06184, 0.067594, 0.038042, 0.038042, 0.074921, 0.144935, 0.069024, 0.0704, 0.132295, 0.209395, 0.170161, 0.275179, 0.243554, 0.271506, 0.191378, 0.291804, 0.271506, 0.182256, 0.167087, 0.164327, 0.203355, 0.349426, 0.370445, 0.472492, 0.476583, 0.461924, 0.398279, 0.521092, 0.525368, 0.529623, 0.440853, 0.444081, 0.394753, 0.359901, 0.458154, 0.570702, 0.56648, 0.454136, 0.56648, 0.549308, 0.494003, 0.390993, 0.356642, 0.332115, 0.349426, 0.349426, 0.366687, 0.318242, 0.318242, 0.328603, 0.288399, 0.284882, 0.328603, 0.359901, 0.342579, 0.25031, 0.137348, 0.081712, 0.083462, 0.100716, 0.100716, 0.094817, 0.15284, 0.167087, 0.086953, 0.047319, 0.028107, 0.013821, 0.026892, 0.029376, 0.017138, 0.014075, 0.014586, 0.009483, 0.010221, 0.010372, 0.010509, 0.017797, 0.0198, 0.034068, 0.030003, 0.036378, 0.038858, 0.023963, 0.013821, 0.026338, 0.019401, 0.033407, 0.074921, 0.060549, 0.032017, 0.032677, 0.051831, 0.096677, 0.15008, 0.137348, 0.15008, 0.15008, 0.170161, 0.232838, 0.229226, 0.232838, 0.203355, 0.194234, 0.196879, 0.281712, 0.281712, 0.401658, 0.414856, 0.394753, 0.366687, 0.472492, 0.440853, 0.433034, 0.433034, 0.458154, 0.377384, 0.356642, 0.440853, 0.414856, 0.370445, 0.36309, 0.352862, 0.236433, 0.275179, 0.324872, 0.321458, 0.324872, 0.298791, 0.284882, 0.284882, 0.200174, 0.120615, 0.216401, 0.144935, 0.109221, 0.102787, 0.079919, 0.079919, 0.096677, 0.102787, 0.074921, 0.074921, 0.074921, 0.142424, 0.15008, 0.185198, 0.161087, 0.144935, 0.106997, 0.109221, 0.066181, 0.066181, 0.122885, 0.139895, 0.15284, 0.170161, 0.17593, 0.301917, 0.271506, 0.232838, 0.222385, 0.225814, 0.239899, 0.243554, 0.25031, 0.247041, 0.232838, 0.25406, 0.179055, 0.257454, 0.236433, 0.239899, 0.359901, 0.339168, 0.196879, 0.26085, 0.182256, 0.10481, 0.058088, 0.102787, 0.054297, 0.054297, 0.088832, 0.100716, 0.10481, 0.109221, 0.073402, 0.044297, 0.056825, 0.100716, 0.106997, 0.056825, 0.048328, 0.051831, 0.058088, 0.0704, 0.037156, 0.06312, 0.116183, 0.161087, 0.18812, 0.229226, 0.268042, 0.288399, 0.271506, 0.275179, 0.271506, 0.346032, 0.342579, 0.30533, 0.31487, 0.308712, 0.332115, 0.359901, 0.339168, 0.321458, 0.321458, 0.444081, 0.440853, 0.359901, 0.390993, 0.377384, 0.352862, 0.31487, 0.30533, 0.295083, 0.179055, 0.088832, 0.090864, 0.142424, 0.090864, 0.047319, 0.046336, 0.076542, 0.074921, 0.079919, 0.096677, 0.158265, 0.092881, 0.058088, 0.086953, 0.092881, 0.094817, 0.167087, 0.092881, 0.098513, 0.10481, 0.137348, 0.21291, 0.203355, 0.137348, 0.139895, 0.222385, 0.134866, 0.073402, 0.064632, 0.064632, 0.05306, 0.05306, 0.092881, 0.155435, 0.111485, 0.096677, 0.102787, 0.090864, 0.094817, 0.083462, 0.044297, 0.064632, 0.083462, 0.081712, 0.069024, 0.058088, 0.05306, 0.060549, 0.116183, 0.21291, 0.216401, 0.222385, 0.142424, 0.147574, 0.144935, 0.142424, 0.100716, 0.094817, 0.094817, 0.109221, 0.066181, 0.109221, 0.111485, 0.083462, 0.085092, 0.173081, 0.194234, 0.203355, 0.301917, 0.311707, 0.291804, 0.291804, 0.219301, 0.311707, 0.30533, 0.264545, 0.346032, 0.41194, 0.332115, 0.25031, 0.268042, 0.359901, 0.366687, 0.342579, 0.370445, 0.398279, 0.271506, 0.247041, 0.158265, 0.129801, 0.132295, 0.0704, 0.055536, 0.079919, 0.079919, 0.043307, 0.031287, 0.015078, 0.016528, 0.025762, 0.045352, 0.040537, 0.032677, 0.033407, 0.043307, 0.038042, 0.020522, 0.049374, 0.098513, 0.185198, 0.206376, 0.206376, 0.291804, 0.236433, 0.144935, 0.139895, 0.206376, 0.295083, 0.324872, 0.318242, 0.332115, 0.321458, 0.318242, 0.339168, 0.339168, 0.31487, 0.229226, 0.275179, 0.25406, 0.25031, 0.18812, 0.18812, 0.191378, 0.247041, 0.342579, 0.370445, 0.370445, 0.387226, 0.390993, 0.394753, 0.308712, 0.21291, 0.21291, 0.311707, 0.31487, 0.225814, 0.158265, 0.271506, 0.209395, 0.132295, 0.083462, 0.088832, 0.045352, 0.041405, 0.036378, 0.027463, 0.046336, 0.046336, 0.047319, 0.048328, 0.071867, 0.079919, 0.127496, 0.139895, 0.071867, 0.048328, 0.076542, 0.134866, 0.090864, 0.15284, 0.200174, 0.291804, 0.324872, 0.450668, 0.461924, 0.366687, 0.332115, 0.349426, 0.268042, 0.179055, 0.10481, 0.11371, 0.100716, 0.111485, 0.109221, 0.18812, 0.18812, 0.111485, 0.102787, 0.144935, 0.139895, 0.15008, 0.15008, 0.125101, 0.0704, 0.06312, 0.100716, 0.090864, 0.071867, 0.116183, 0.18812, 0.278302, 0.225814, 0.308712, 0.332115, 0.222385, 0.137348, 0.200174, 0.31487, 0.206376, 0.206376, 0.18812, 0.142424, 0.147574, 0.173081, 0.247041, 0.182256, 0.18812, 0.203355, 0.200174, 0.142424, 0.132295, 0.129801, 0.191378, 0.203355, 0.111485, 0.196879, 0.335645, 0.335645, 0.332115, 0.458154, 0.472492, 0.41194, 0.472492, 0.458154, 0.418646, 0.342579, 0.42561, 0.447574, 0.529623, 0.570702, 0.671169, 0.661982, 0.648219, 0.608892, 0.570702, 0.707965, 0.685117, 0.59508, 0.545602, 0.509769], '')</t>
  </si>
  <si>
    <t>[289, 290, 291, 297, 298, 300, 301, 729, 730, 731, 732, 733, 734, 735, 736, 737, 738, 739, 740]</t>
  </si>
  <si>
    <t>UPI0000212B90 status=activ</t>
  </si>
  <si>
    <t>([0.03976, 0.023087, 0.018106, 0.01227, 0.018787, 0.013821, 0.0198, 0.025762, 0.027463, 0.038042, 0.03976, 0.051831, 0.067594, 0.069024, 0.067594, 0.122885, 0.247041, 0.155435, 0.155435, 0.247041, 0.164327, 0.127496, 0.200174, 0.182256, 0.185198, 0.18812, 0.284882, 0.275179, 0.288399, 0.232838, 0.229226, 0.232838, 0.158265, 0.161087, 0.264545, 0.25031, 0.161087, 0.139895, 0.147574, 0.158265, 0.102787, 0.17593, 0.134866, 0.142424, 0.191378, 0.170161, 0.094817, 0.073402, 0.071867, 0.064632, 0.11371, 0.118441, 0.142424, 0.216401, 0.200174, 0.182256, 0.15284, 0.206376, 0.200174, 0.278302, 0.232838, 0.21291, 0.129801, 0.209395, 0.11371, 0.161087, 0.284882, 0.390993, 0.458154, 0.461924, 0.480142, 0.384043, 0.278302, 0.271506, 0.170161, 0.170161, 0.10481, 0.076542, 0.05306, 0.030003, 0.030003, 0.035586, 0.051831, 0.090864, 0.054297, 0.116183, 0.102787, 0.102787, 0.045352, 0.030611, 0.016257, 0.016021, 0.014586, 0.016021, 0.016257, 0.028107, 0.015344, 0.013613, 0.014075, 0.023963, 0.040537, 0.040537, 0.023963, 0.017797, 0.019401, 0.029376, 0.018415, 0.016826, 0.015344, 0.015344, 0.018787, 0.036378, 0.032677, 0.038858, 0.036378, 0.023963, 0.023963, 0.023963, 0.031287, 0.051831, 0.051831, 0.030611, 0.034068, 0.034884, 0.036378, 0.021816, 0.024393, 0.040537, 0.046336, 0.046336, 0.100716, 0.116183, 0.122885, 0.147574, 0.161087, 0.17593, 0.158265, 0.147574, 0.264545, 0.26085, 0.26085, 0.247041, 0.324872, 0.225814, 0.200174, 0.191378, 0.191378, 0.179055, 0.167087, 0.155435, 0.167087, 0.170161, 0.15284, 0.122885, 0.059222, 0.096677, 0.139895, 0.15284, 0.129801, 0.120615, 0.090864, 0.051831, 0.051831, 0.051831, 0.050641, 0.10481, 0.10481, 0.164327, 0.173081, 0.10481, 0.058088, 0.030003, 0.026892, 0.028107, 0.033407, 0.073402, 0.071867, 0.071867, 0.111485, 0.132295, 0.139895, 0.179055, 0.182256, 0.196879, 0.196879, 0.17593, 0.18812, 0.243554, 0.243554, 0.229226, 0.321458, 0.42561, 0.447574, 0.447574, 0.318242, 0.291804, 0.17593, 0.118441, 0.0704, 0.059222, 0.06312, 0.074921, 0.120615, 0.200174, 0.185198, 0.191378, 0.321458, 0.278302, 0.225814, 0.185198, 0.185198, 0.200174, 0.206376, 0.284882, 0.281712, 0.308712, 0.335645, 0.394753, 0.458154, 0.56648, 0.632174, 0.534167, 0.41194, 0.321458, 0.324872, 0.243554, 0.247041, 0.161087, 0.106997, 0.144935, 0.173081, 0.170161, 0.096677, 0.088832, 0.081712, 0.085092, 0.134866, 0.094817, 0.069024, 0.047319, 0.025762, 0.023087, 0.033407, 0.056825, 0.098513, 0.050641, 0.094817, 0.05306, 0.109221, 0.18812, 0.222385, 0.15008, 0.129801, 0.203355, 0.144935, 0.092881, 0.055536, 0.060549, 0.100716, 0.100716, 0.15284, 0.243554, 0.25406, 0.257454, 0.257454, 0.155435, 0.229226, 0.206376, 0.288399, 0.17593, 0.116183, 0.109221, 0.185198, 0.144935, 0.15008, 0.139895, 0.182256, 0.26085, 0.18812, 0.206376, 0.182256, 0.185198, 0.167087, 0.179055, 0.173081, 0.147574, 0.167087, 0.173081, 0.15284, 0.137348, 0.182256, 0.236433, 0.209395, 0.164327, 0.225814, 0.182256, 0.264545, 0.275179, 0.232838], '')</t>
  </si>
  <si>
    <t>[219, 220, 221]</t>
  </si>
  <si>
    <t>UPI0000212B91 status=activ</t>
  </si>
  <si>
    <t>([0.25406, 0.31487, 0.335645, 0.380708, 0.31487, 0.332115, 0.387226, 0.339168, 0.384043, 0.42561, 0.422041, 0.42561, 0.444081, 0.51388, 0.450668, 0.541878, 0.538167, 0.541878, 0.538167, 0.553315, 0.494003, 0.58069, 0.472492, 0.509769, 0.472492, 0.557691, 0.59917, 0.618285, 0.618285, 0.59917, 0.486429, 0.534167, 0.570702, 0.521092, 0.440853, 0.521092, 0.534167, 0.505461, 0.422041, 0.505461, 0.440853, 0.433034, 0.447574, 0.562014, 0.534167, 0.534167, 0.525368, 0.497853, 0.384043, 0.422041, 0.398279, 0.483068, 0.5017, 0.468512, 0.414856, 0.494003, 0.521092, 0.472492, 0.422041, 0.521092, 0.490133, 0.490133, 0.557691, 0.557691, 0.557691, 0.483068, 0.505461, 0.51388, 0.529623, 0.538167, 0.490133, 0.538167, 0.529623, 0.465241, 0.51388, 0.613573, 0.622677, 0.570702, 0.618285, 0.741537, 0.728858, 0.759478, 0.798249, 0.83125, 0.812494, 0.801317, 0.868118, 0.871313, 0.862302, 0.849326, 0.91684, 0.96342, 0.956248, 0.957673, 0.974374, 0.970265], '')</t>
  </si>
  <si>
    <t>[13, 15, 16, 17, 18, 19, 21, 23, 25, 26, 27, 28, 29, 31, 32, 33, 35, 36, 37, 39, 43, 44, 45, 46, 52, 56, 59, 62, 63, 64, 66, 67, 68, 69, 71, 72, 74, 75, 76, 77, 78, 79, 80, 81, 82, 83, 84, 85, 86, 87, 88, 89, 90, 91, 92, 93, 94, 95]</t>
  </si>
  <si>
    <t>57)</t>
  </si>
  <si>
    <t>UPI0000212B93 status=activ</t>
  </si>
  <si>
    <t>([0.001855, 0.001499, 0.001069, 0.001687, 0.001305, 0.001103, 0.001271, 0.001061, 0.001434, 0.001872, 0.001434, 0.001305, 0.000747, 0.000537, 0.00076, 0.000854, 0.000721, 0.000721, 0.00061, 0.001202, 0.001103, 0.000893, 0.001408, 0.001374, 0.000713, 0.000713, 0.001202, 0.001305, 0.001103, 0.001069, 0.001112, 0.001211, 0.001786, 0.001967, 0.001597, 0.001344, 0.001808, 0.002211, 0.00246, 0.002366, 0.002396, 0.001602, 0.001675, 0.001597, 0.002512, 0.002705, 0.00292, 0.001692, 0.001786, 0.003053, 0.002155, 0.001344, 0.002138, 0.001967, 0.002276, 0.001906, 0.00292, 0.002761, 0.002581, 0.002155, 0.002727, 0.002194, 0.002705, 0.00359, 0.002705, 0.002035, 0.002705, 0.00359], '')</t>
  </si>
  <si>
    <t>UPI0000212B94 status=activ</t>
  </si>
  <si>
    <t>([0.216401, 0.25031, 0.158265, 0.096677, 0.122885, 0.15284, 0.170161, 0.170161, 0.100716, 0.129801, 0.15284, 0.111485, 0.100716, 0.055536, 0.036378, 0.031287, 0.033407, 0.059222, 0.031287, 0.028695, 0.051831, 0.055536, 0.069024, 0.111485, 0.127496, 0.122885, 0.127496, 0.079919, 0.090864, 0.122885, 0.079919, 0.078022, 0.142424, 0.086953, 0.085092, 0.142424, 0.088832, 0.088832, 0.094817, 0.098513, 0.185198, 0.11371, 0.094817, 0.074921, 0.076542, 0.066181, 0.058088, 0.037156, 0.067594, 0.083462, 0.118441, 0.164327, 0.102787, 0.098513, 0.155435, 0.142424, 0.120615, 0.185198, 0.185198, 0.182256, 0.271506, 0.257454, 0.30533, 0.275179, 0.179055, 0.185198, 0.271506, 0.194234, 0.185198, 0.125101, 0.06312, 0.037156, 0.020165, 0.020522, 0.018106, 0.018787, 0.020522, 0.020876, 0.017447, 0.020165, 0.012491, 0.012727, 0.013016, 0.017447, 0.014783, 0.026338, 0.026892, 0.020876, 0.031287, 0.038858, 0.049374, 0.074921, 0.116183, 0.203355, 0.298791, 0.308712, 0.268042], '')</t>
  </si>
  <si>
    <t>UPI0000212B95 status=activ</t>
  </si>
  <si>
    <t>([0.18812, 0.236433, 0.328603, 0.384043, 0.281712, 0.155435, 0.196879, 0.222385, 0.257454, 0.295083, 0.346032, 0.295083, 0.203355, 0.324872, 0.31487, 0.390993, 0.311707, 0.200174, 0.196879, 0.194234, 0.219301, 0.222385, 0.225814, 0.120615, 0.116183, 0.191378, 0.236433, 0.200174, 0.216401, 0.243554, 0.200174, 0.10481, 0.15008, 0.200174, 0.125101, 0.206376, 0.203355, 0.275179, 0.318242, 0.324872, 0.257454, 0.164327, 0.155435, 0.086953, 0.147574, 0.118441, 0.096677, 0.158265, 0.11371, 0.10481, 0.066181, 0.078022, 0.129801, 0.090864, 0.11371, 0.200174, 0.142424, 0.079919, 0.085092, 0.118441, 0.066181, 0.058088, 0.058088, 0.032677, 0.064632, 0.066181, 0.078022, 0.092881, 0.079919, 0.076542, 0.073402, 0.044297, 0.048328, 0.026338, 0.023534, 0.024393, 0.015078, 0.015078, 0.025762, 0.023963, 0.024393, 0.041405, 0.060549, 0.049374, 0.047319, 0.042364, 0.020165, 0.01078, 0.011518, 0.012491, 0.014586, 0.008895, 0.016021, 0.016257, 0.028695, 0.044297, 0.044297, 0.085092, 0.086953, 0.055536, 0.0704, 0.032677, 0.034884, 0.034884, 0.034884, 0.032017, 0.034068, 0.090864, 0.106997, 0.100716, 0.047319, 0.088832, 0.10481, 0.055536, 0.027463, 0.029376, 0.021816, 0.017138, 0.014315, 0.013016, 0.010221, 0.009401, 0.016021, 0.016528, 0.011903, 0.016826, 0.034068, 0.033407, 0.023087, 0.021381, 0.021816, 0.033407, 0.027463, 0.027463, 0.054297, 0.083462, 0.076542, 0.139895, 0.164327, 0.164327, 0.243554, 0.332115, 0.295083, 0.196879, 0.111485, 0.18812, 0.229226, 0.15008, 0.100716, 0.118441, 0.144935, 0.083462, 0.056825, 0.056825, 0.098513, 0.058088, 0.071867, 0.055536, 0.028695, 0.028695, 0.031287, 0.038042, 0.046336, 0.026892, 0.028107, 0.055536, 0.031287, 0.019401, 0.030611, 0.051831, 0.043307, 0.038858, 0.0704, 0.066181, 0.055536, 0.044297, 0.059222, 0.058088, 0.037156, 0.073402, 0.079919, 0.043307, 0.035586, 0.0198, 0.042364, 0.047319, 0.044297, 0.081712, 0.132295, 0.127496, 0.132295, 0.15284, 0.155435, 0.164327, 0.17593, 0.161087, 0.225814, 0.268042, 0.225814, 0.243554, 0.232838, 0.120615, 0.200174, 0.200174, 0.232838, 0.142424, 0.203355, 0.203355, 0.120615, 0.071867, 0.071867, 0.064632, 0.036378, 0.066181, 0.051831, 0.111485, 0.15284, 0.129801, 0.120615, 0.129801, 0.206376, 0.129801, 0.15284, 0.100716, 0.106997, 0.164327, 0.25406, 0.25406, 0.26085, 0.243554, 0.328603, 0.335645, 0.342579, 0.440853, 0.440853, 0.490133, 0.370445, 0.356642, 0.288399, 0.185198, 0.129801, 0.132295, 0.21291, 0.209395, 0.278302, 0.239899, 0.239899, 0.26085, 0.164327, 0.170161, 0.194234, 0.18812, 0.209395, 0.206376, 0.132295, 0.15284, 0.096677, 0.129801, 0.139895, 0.164327, 0.268042, 0.380708, 0.342579, 0.366687, 0.472492, 0.480142, 0.549308, 0.454136, 0.356642, 0.36309, 0.356642, 0.440853, 0.440853, 0.414856, 0.422041, 0.509769, 0.447574, 0.525368, 0.476583, 0.480142, 0.433034, 0.366687, 0.36309, 0.321458, 0.203355, 0.129801, 0.066181, 0.032017, 0.028107, 0.042364, 0.081712, 0.040537, 0.033407, 0.034884, 0.034884, 0.033407, 0.036378, 0.025762, 0.026338, 0.043307, 0.049374, 0.048328, 0.076542, 0.071867, 0.071867, 0.083462, 0.076542, 0.15008, 0.232838, 0.335645, 0.339168, 0.346032, 0.450668, 0.401658, 0.398279, 0.394753, 0.390993, 0.311707, 0.390993, 0.30533, 0.31487, 0.26085, 0.26085, 0.26085, 0.257454, 0.342579, 0.301917, 0.390993, 0.359901, 0.243554, 0.209395, 0.216401, 0.216401, 0.147574, 0.25031, 0.257454, 0.288399, 0.295083, 0.335645, 0.346032, 0.390993, 0.30533, 0.339168, 0.418646, 0.418646, 0.422041, 0.4292, 0.458154, 0.472492, 0.468512, 0.59014, 0.657645, 0.661982, 0.613573, 0.720929, 0.680603, 0.557691, 0.534167, 0.525368, 0.557691, 0.472492, 0.545602, 0.657645, 0.505461, 0.517562, 0.509769, 0.418646, 0.384043, 0.450668, 0.418646, 0.4292, 0.408655, 0.359901, 0.311707, 0.318242, 0.281712, 0.236433], '')</t>
  </si>
  <si>
    <t>[266, 275, 277, 350, 351, 352, 353, 354, 355, 356, 357, 358, 359, 361, 362, 363, 364, 365]</t>
  </si>
  <si>
    <t>12)</t>
  </si>
  <si>
    <t>UPI0000212B98 status=activ</t>
  </si>
  <si>
    <t>([0.318242, 0.374039, 0.384043, 0.377384, 0.298791, 0.311707, 0.239899, 0.308712, 0.318242, 0.352862, 0.295083, 0.328603, 0.247041, 0.243554, 0.31487, 0.25031, 0.324872, 0.433034, 0.359901, 0.359901, 0.278302, 0.206376, 0.185198, 0.209395, 0.236433, 0.321458, 0.335645, 0.342579, 0.239899, 0.179055, 0.161087, 0.268042, 0.194234, 0.278302, 0.301917, 0.308712, 0.268042, 0.271506, 0.264545, 0.247041, 0.21291, 0.308712, 0.288399, 0.308712, 0.284882, 0.25406, 0.222385, 0.257454, 0.339168, 0.311707, 0.36309, 0.356642, 0.335645, 0.387226, 0.414856, 0.387226, 0.31487, 0.356642, 0.352862, 0.359901, 0.468512, 0.497853, 0.465241, 0.444081, 0.444081, 0.494003, 0.505461, 0.517562, 0.458154, 0.4292, 0.541878, 0.562014, 0.585406, 0.538167, 0.534167, 0.480142], '')</t>
  </si>
  <si>
    <t>[66, 67, 70, 71, 72, 73, 74]</t>
  </si>
  <si>
    <t>UPI0000212B99 status=activ</t>
  </si>
  <si>
    <t>([0.155435, 0.109221, 0.144935, 0.073402, 0.044297, 0.043307, 0.060549, 0.090864, 0.122885, 0.173081, 0.167087, 0.173081, 0.122885, 0.071867, 0.069024, 0.118441, 0.085092, 0.155435, 0.158265, 0.129801, 0.081712, 0.083462, 0.125101, 0.125101, 0.222385, 0.311707, 0.257454, 0.191378, 0.120615, 0.11371, 0.076542, 0.06184, 0.078022, 0.06312, 0.088832, 0.096677, 0.074921, 0.127496, 0.058088, 0.05306, 0.05306, 0.083462, 0.139895, 0.161087, 0.161087, 0.129801, 0.127496, 0.236433, 0.301917, 0.374039, 0.278302, 0.318242, 0.298791, 0.222385, 0.328603, 0.328603, 0.206376, 0.179055, 0.15008, 0.25406, 0.170161, 0.206376, 0.170161, 0.10481, 0.049374, 0.059222, 0.042364, 0.045352, 0.038042, 0.030611, 0.024393, 0.028695, 0.028107, 0.040537, 0.066181, 0.066181, 0.086953, 0.094817, 0.142424, 0.116183, 0.096677, 0.096677, 0.090864, 0.06312, 0.092881, 0.15284, 0.134866, 0.236433, 0.142424, 0.142424, 0.194234, 0.236433, 0.31487, 0.31487, 0.318242, 0.21291, 0.17593, 0.167087, 0.264545, 0.229226, 0.203355, 0.203355, 0.26085, 0.26085, 0.318242, 0.281712, 0.196879, 0.134866, 0.118441, 0.206376, 0.222385, 0.134866, 0.125101, 0.129801, 0.06312, 0.085092, 0.147574, 0.120615, 0.144935, 0.139895, 0.100716, 0.120615, 0.085092, 0.11371, 0.120615, 0.090864, 0.088832, 0.144935, 0.203355, 0.167087, 0.132295, 0.071867, 0.071867, 0.071867, 0.042364, 0.048328, 0.042364, 0.033407, 0.040537, 0.024393, 0.018787, 0.026338, 0.032677, 0.05306, 0.030003, 0.018415, 0.026892], '')</t>
  </si>
  <si>
    <t>UPI0000212B9A status=activ</t>
  </si>
  <si>
    <t>([0.59508, 0.618285, 0.642678, 0.671169, 0.716283, 0.73685, 0.791621, 0.798249, 0.671169, 0.680603, 0.712013, 0.745909, 0.707965, 0.604312, 0.562014, 0.557691, 0.534167, 0.653063, 0.657645, 0.549308, 0.549308, 0.447574, 0.418646, 0.394753, 0.36309, 0.321458, 0.311707, 0.291804, 0.209395, 0.321458, 0.247041, 0.158265, 0.158265, 0.17593, 0.25406, 0.185198, 0.17593, 0.17593, 0.092881, 0.092881, 0.142424, 0.139895, 0.203355, 0.236433, 0.271506, 0.30533, 0.301917, 0.301917, 0.288399, 0.359901, 0.349426, 0.42561, 0.517562, 0.505461, 0.517562, 0.422041, 0.472492, 0.538167, 0.570702, 0.73685, 0.657645, 0.657645, 0.549308, 0.538167, 0.521092, 0.521092, 0.42561, 0.42561, 0.440853, 0.454136, 0.433034, 0.4292, 0.436924, 0.349426, 0.328603, 0.243554, 0.247041, 0.278302, 0.301917, 0.268042, 0.225814, 0.295083, 0.209395, 0.185198, 0.164327, 0.164327, 0.155435, 0.155435, 0.18812, 0.100716, 0.092881, 0.064632, 0.031287, 0.030003, 0.029376, 0.032677, 0.067594, 0.106997, 0.096677, 0.094817, 0.056825, 0.066181, 0.0704, 0.142424, 0.232838, 0.271506, 0.281712, 0.196879, 0.284882, 0.271506, 0.370445, 0.264545, 0.342579, 0.36309, 0.380708, 0.472492, 0.486429, 0.339168, 0.25406, 0.179055, 0.118441, 0.216401, 0.191378, 0.17593, 0.079919, 0.081712, 0.081712, 0.083462, 0.134866, 0.132295, 0.155435, 0.137348, 0.206376, 0.216401, 0.216401, 0.206376, 0.144935, 0.073402, 0.15008, 0.229226, 0.311707, 0.311707, 0.298791, 0.332115, 0.332115, 0.41194, 0.40511, 0.284882, 0.239899, 0.239899, 0.239899, 0.15008, 0.094817, 0.066181, 0.06312, 0.054297, 0.041405, 0.06312, 0.060549, 0.058088, 0.058088, 0.06312, 0.10481, 0.06312, 0.06312, 0.051831, 0.030003, 0.030611, 0.059222, 0.071867, 0.0704, 0.0704, 0.0704, 0.079919, 0.088832, 0.058088, 0.106997, 0.132295, 0.074921, 0.147574, 0.086953, 0.046336, 0.042364, 0.040537, 0.040537, 0.038858, 0.046336, 0.096677, 0.056825, 0.047319, 0.027463, 0.034068, 0.034884, 0.031287, 0.032677, 0.05306, 0.067594, 0.069024, 0.03976, 0.073402, 0.071867, 0.100716, 0.144935, 0.158265, 0.167087, 0.247041, 0.268042, 0.301917, 0.203355, 0.257454, 0.301917, 0.268042, 0.243554, 0.239899, 0.236433, 0.219301, 0.216401, 0.161087, 0.164327, 0.239899, 0.164327, 0.10481, 0.122885, 0.142424, 0.132295, 0.15284, 0.15284, 0.120615, 0.078022, 0.122885, 0.122885, 0.085092, 0.167087, 0.132295, 0.100716, 0.167087, 0.295083], '')</t>
  </si>
  <si>
    <t>[0, 1, 2, 3, 4, 5, 6, 7, 8, 9, 10, 11, 12, 13, 14, 15, 16, 17, 18, 19, 20, 52, 53, 54, 57, 58, 59, 60, 61, 62, 63, 64, 65]</t>
  </si>
  <si>
    <t>(20</t>
  </si>
  <si>
    <t>UPI0000212B9D status=activ</t>
  </si>
  <si>
    <t>([0.007645, 0.010509, 0.014783, 0.020876, 0.028695, 0.042364, 0.029376, 0.032017, 0.019401, 0.020876, 0.026338, 0.019109, 0.046336, 0.05306, 0.051831, 0.050641, 0.085092, 0.058088, 0.048328, 0.092881, 0.155435, 0.125101, 0.088832, 0.074921, 0.083462, 0.094817, 0.090864, 0.092881, 0.066181, 0.064632, 0.046336, 0.048328, 0.085092, 0.047319, 0.0704, 0.069024, 0.035586, 0.037156, 0.055536, 0.111485, 0.067594, 0.043307, 0.025316, 0.040537, 0.05306, 0.038042, 0.033407, 0.034068, 0.055536, 0.10481, 0.127496, 0.144935, 0.085092, 0.096677, 0.096677, 0.098513, 0.060549, 0.120615, 0.120615, 0.127496, 0.088832, 0.100716, 0.142424, 0.21291, 0.129801, 0.129801, 0.096677, 0.10481, 0.098513, 0.118441, 0.088832, 0.076542, 0.106997, 0.173081, 0.081712, 0.116183, 0.11371, 0.194234, 0.196879, 0.206376, 0.125101, 0.15284, 0.185198, 0.161087, 0.167087, 0.243554, 0.200174, 0.291804, 0.243554, 0.216401, 0.134866], '')</t>
  </si>
  <si>
    <t>UPI0000212B9E status=activ</t>
  </si>
  <si>
    <t>([0.047319, 0.073402, 0.116183, 0.073402, 0.096677, 0.118441, 0.083462, 0.074921, 0.074921, 0.092881, 0.129801, 0.173081, 0.164327, 0.086953, 0.056825, 0.116183, 0.088832, 0.125101, 0.102787, 0.098513, 0.155435, 0.25031, 0.243554, 0.161087, 0.167087, 0.096677, 0.102787, 0.155435, 0.15284, 0.206376, 0.21291, 0.127496, 0.078022, 0.050641, 0.060549, 0.069024, 0.066181, 0.102787, 0.132295, 0.090864, 0.102787, 0.060549, 0.06184, 0.030003, 0.051831, 0.048328, 0.109221, 0.10481, 0.102787, 0.142424, 0.076542, 0.086953, 0.111485, 0.18812, 0.284882, 0.25406, 0.288399, 0.268042, 0.216401, 0.18812, 0.281712, 0.21291, 0.291804, 0.264545, 0.414856, 0.377384, 0.505461], '')</t>
  </si>
  <si>
    <t>[66]</t>
  </si>
  <si>
    <t>UPI0000212B9F status=activ</t>
  </si>
  <si>
    <t>([0.0704, 0.048328, 0.067594, 0.069024, 0.043307, 0.030003, 0.021816, 0.028695, 0.037156, 0.047319, 0.060549, 0.045352, 0.066181, 0.05306, 0.042364, 0.026892, 0.034068, 0.06184, 0.066181, 0.067594, 0.081712, 0.122885, 0.147574, 0.161087, 0.196879, 0.311707, 0.36309, 0.414856, 0.414856, 0.4292, 0.349426, 0.281712, 0.328603, 0.356642, 0.387226, 0.436924, 0.5017, 0.4292, 0.4292, 0.436924, 0.346032, 0.26085, 0.26085, 0.308712, 0.185198, 0.194234, 0.161087, 0.222385, 0.271506, 0.271506, 0.229226, 0.247041, 0.247041, 0.288399, 0.257454, 0.264545, 0.170161, 0.203355, 0.301917, 0.301917, 0.275179, 0.295083, 0.380708, 0.268042, 0.25031, 0.271506, 0.291804, 0.225814, 0.194234, 0.182256, 0.191378, 0.232838, 0.298791, 0.380708, 0.281712, 0.229226, 0.236433, 0.209395, 0.15284, 0.081712, 0.06312, 0.067594, 0.083462, 0.0704, 0.134866, 0.11371, 0.182256, 0.170161, 0.232838, 0.158265, 0.085092, 0.03976, 0.030611, 0.038042, 0.028695, 0.051831, 0.102787, 0.10481, 0.191378, 0.144935, 0.257454, 0.216401, 0.21291, 0.247041, 0.200174, 0.170161, 0.203355, 0.225814, 0.216401, 0.219301, 0.301917, 0.444081, 0.494003, 0.545602, 0.418646, 0.454136, 0.483068, 0.476583, 0.374039, 0.346032, 0.356642, 0.239899, 0.332115, 0.298791, 0.328603, 0.380708, 0.390993, 0.398279, 0.390993, 0.298791, 0.236433, 0.236433, 0.15008, 0.209395, 0.173081, 0.26085, 0.25406, 0.232838, 0.216401, 0.219301, 0.25406, 0.25406, 0.359901, 0.321458, 0.324872, 0.268042, 0.295083, 0.222385, 0.179055, 0.170161, 0.216401, 0.278302, 0.203355, 0.268042, 0.271506, 0.308712, 0.311707, 0.318242, 0.284882, 0.191378, 0.206376, 0.134866, 0.196879, 0.132295, 0.15008, 0.185198, 0.142424, 0.142424, 0.25031, 0.288399, 0.295083, 0.222385, 0.247041, 0.324872, 0.356642, 0.247041, 0.236433, 0.219301, 0.219301, 0.194234, 0.206376, 0.264545, 0.281712, 0.288399, 0.366687, 0.370445, 0.328603, 0.349426, 0.356642, 0.335645, 0.239899, 0.239899, 0.352862, 0.352862, 0.380708, 0.346032, 0.450668, 0.422041, 0.346032, 0.346032, 0.40511, 0.414856, 0.387226, 0.454136, 0.454136, 0.450668, 0.461924, 0.497853, 0.56648, 0.58069, 0.494003, 0.5017, 0.486429, 0.394753, 0.342579, 0.324872, 0.321458, 0.321458, 0.268042, 0.374039, 0.394753, 0.41194, 0.5017, 0.553315, 0.51388, 0.4292, 0.433034, 0.380708, 0.390993, 0.318242, 0.301917, 0.387226, 0.476583, 0.450668, 0.447574, 0.476583, 0.422041, 0.390993, 0.41194, 0.521092, 0.5017, 0.436924, 0.390993, 0.377384, 0.374039, 0.401658, 0.472492, 0.394753, 0.433034, 0.414856, 0.41194, 0.408655, 0.394753, 0.401658, 0.401658, 0.517562, 0.521092, 0.59014, 0.626927, 0.632174, 0.51388, 0.521092, 0.56648, 0.59917, 0.494003, 0.454136, 0.418646, 0.394753, 0.444081, 0.418646, 0.433034, 0.472492, 0.472492, 0.444081, 0.450668, 0.387226, 0.268042, 0.21291, 0.134866, 0.139895, 0.125101, 0.127496, 0.11371, 0.125101, 0.137348, 0.229226, 0.173081, 0.182256, 0.129801, 0.147574, 0.182256, 0.147574, 0.191378, 0.129801, 0.092881, 0.098513, 0.139895, 0.191378, 0.219301, 0.284882, 0.247041, 0.219301, 0.281712, 0.243554, 0.182256, 0.122885], '')</t>
  </si>
  <si>
    <t>[36, 113, 208, 209, 211, 222, 223, 224, 239, 240, 255, 256, 257, 258, 259, 260, 261, 262, 263]</t>
  </si>
  <si>
    <t>UPI0000212BA0 status=activ</t>
  </si>
  <si>
    <t>([0.335645, 0.21291, 0.139895, 0.090864, 0.054297, 0.073402, 0.102787, 0.071867, 0.073402, 0.058088, 0.043307, 0.056825, 0.041405, 0.036378, 0.038042, 0.049374, 0.030003, 0.028107, 0.016528, 0.016021, 0.010926, 0.010221, 0.018787, 0.017447, 0.017447, 0.029376, 0.024393, 0.024393, 0.044297, 0.059222, 0.074921, 0.122885, 0.076542, 0.102787, 0.11371, 0.06312, 0.0704, 0.122885, 0.083462, 0.142424, 0.21291, 0.209395, 0.26085, 0.225814, 0.225814, 0.30533, 0.298791, 0.335645, 0.216401, 0.196879, 0.185198, 0.225814, 0.236433, 0.31487, 0.298791, 0.281712, 0.380708, 0.298791, 0.209395, 0.284882, 0.191378, 0.167087, 0.26085, 0.288399, 0.30533, 0.311707, 0.229226, 0.170161, 0.167087, 0.281712, 0.298791, 0.311707, 0.21291, 0.179055, 0.100716, 0.100716, 0.100716, 0.10481, 0.10481, 0.139895, 0.155435, 0.239899, 0.301917, 0.295083, 0.209395, 0.194234, 0.191378, 0.191378, 0.17593, 0.17593, 0.167087, 0.15284, 0.147574, 0.194234, 0.161087, 0.271506, 0.271506, 0.268042, 0.25406, 0.21291, 0.164327, 0.15008, 0.125101, 0.100716, 0.094817, 0.167087, 0.144935, 0.164327, 0.170161, 0.170161, 0.164327, 0.179055, 0.120615, 0.111485, 0.142424, 0.116183, 0.109221, 0.122885, 0.066181, 0.066181, 0.122885, 0.18812, 0.116183, 0.167087, 0.179055, 0.179055, 0.120615, 0.15284, 0.155435, 0.239899, 0.328603, 0.229226, 0.219301, 0.30533, 0.25031, 0.247041, 0.278302, 0.191378, 0.127496, 0.225814, 0.225814, 0.142424, 0.142424, 0.200174, 0.100716, 0.06184, 0.06312, 0.090864, 0.0704, 0.109221, 0.059222, 0.054297, 0.10481, 0.109221, 0.090864, 0.129801, 0.129801, 0.167087, 0.229226, 0.278302, 0.236433, 0.206376, 0.31487, 0.291804, 0.268042, 0.408655, 0.525368], '')</t>
  </si>
  <si>
    <t>[166]</t>
  </si>
  <si>
    <t>UPI0000212BA1 status=activ</t>
  </si>
  <si>
    <t>([0.229226, 0.278302, 0.324872, 0.216401, 0.203355, 0.264545, 0.167087, 0.161087, 0.196879, 0.229226, 0.257454, 0.288399, 0.209395, 0.122885, 0.216401, 0.18812, 0.167087, 0.147574, 0.225814, 0.25406, 0.239899, 0.239899, 0.236433, 0.15008, 0.203355, 0.170161, 0.127496, 0.15284, 0.18812, 0.185198, 0.18812, 0.120615, 0.137348, 0.194234, 0.196879, 0.109221, 0.106997, 0.06184, 0.06312, 0.06184, 0.054297, 0.074921, 0.10481, 0.06184, 0.10481, 0.102787, 0.147574, 0.147574, 0.206376, 0.206376, 0.222385, 0.236433, 0.222385, 0.17593, 0.15008, 0.18812, 0.196879, 0.170161, 0.191378, 0.147574, 0.100716, 0.098513, 0.071867, 0.094817, 0.127496, 0.127496, 0.127496, 0.106997, 0.086953, 0.056825, 0.030611, 0.026338, 0.023087, 0.044297, 0.034884, 0.034884, 0.049374, 0.069024, 0.047319, 0.079919, 0.098513, 0.125101, 0.10481, 0.15008, 0.116183, 0.120615, 0.096677, 0.098513, 0.100716, 0.144935, 0.209395], '')</t>
  </si>
  <si>
    <t>UPI0000212BA3 status=activ</t>
  </si>
  <si>
    <t>([0.06312, 0.102787, 0.139895, 0.088832, 0.055536, 0.083462, 0.116183, 0.142424, 0.164327, 0.098513, 0.071867, 0.094817, 0.047319, 0.045352, 0.045352, 0.034068, 0.037156, 0.037156, 0.073402, 0.0704, 0.132295, 0.074921, 0.069024, 0.038042, 0.066181, 0.109221, 0.081712, 0.073402, 0.041405, 0.042364, 0.088832, 0.144935, 0.074921, 0.173081, 0.173081, 0.26085, 0.298791, 0.301917, 0.30533, 0.284882, 0.203355, 0.155435, 0.155435, 0.090864, 0.170161, 0.098513, 0.100716, 0.125101, 0.125101, 0.139895, 0.0704, 0.069024, 0.071867, 0.085092, 0.074921, 0.060549, 0.049374, 0.028107, 0.026338, 0.048328, 0.026892, 0.056825, 0.085092, 0.142424, 0.167087, 0.158265, 0.25031, 0.173081, 0.170161, 0.144935, 0.125101, 0.144935, 0.158265, 0.125101, 0.10481, 0.079919, 0.096677, 0.069024, 0.092881, 0.10481, 0.100716, 0.185198, 0.17593, 0.120615, 0.069024, 0.10481, 0.064632, 0.034068, 0.047319, 0.035586, 0.025762, 0.047319, 0.086953, 0.079919, 0.100716, 0.196879, 0.129801, 0.132295, 0.206376, 0.264545, 0.164327, 0.170161, 0.15008, 0.109221, 0.094817, 0.155435, 0.092881, 0.083462, 0.120615, 0.155435, 0.194234, 0.301917, 0.26085, 0.173081, 0.106997, 0.064632, 0.059222, 0.127496, 0.086953, 0.05306, 0.036378, 0.06312, 0.058088, 0.06312, 0.078022, 0.118441, 0.116183, 0.21291, 0.21291, 0.25031, 0.239899, 0.170161, 0.10481, 0.158265, 0.268042, 0.370445, 0.476583, 0.390993, 0.342579, 0.31487, 0.30533, 0.275179, 0.17593, 0.179055, 0.139895, 0.086953, 0.086953, 0.088832, 0.06184, 0.06184, 0.046336, 0.027463, 0.045352, 0.0704, 0.031287, 0.031287, 0.035586, 0.031287, 0.059222, 0.060549, 0.058088, 0.109221, 0.15284, 0.209395, 0.15008, 0.191378, 0.236433, 0.161087, 0.134866, 0.132295, 0.167087, 0.132295, 0.216401, 0.173081, 0.173081, 0.271506, 0.21291, 0.155435, 0.127496, 0.092881, 0.092881, 0.158265, 0.118441, 0.092881, 0.096677, 0.142424], '')</t>
  </si>
  <si>
    <t>UPI0000212BA4 status=activ</t>
  </si>
  <si>
    <t>([0.106997, 0.060549, 0.059222, 0.036378, 0.054297, 0.035586, 0.036378, 0.047319, 0.032677, 0.033407, 0.034068, 0.036378, 0.028695, 0.028107, 0.059222, 0.058088, 0.059222, 0.060549, 0.06312, 0.100716, 0.100716, 0.100716, 0.155435, 0.118441, 0.147574, 0.173081, 0.25406, 0.284882, 0.298791, 0.295083, 0.332115, 0.328603, 0.36309, 0.414856, 0.318242, 0.295083, 0.398279, 0.295083, 0.291804, 0.301917, 0.225814, 0.268042, 0.268042, 0.236433, 0.236433, 0.281712, 0.206376, 0.219301, 0.164327, 0.173081, 0.278302, 0.239899, 0.275179, 0.239899, 0.225814, 0.219301, 0.129801, 0.134866, 0.129801, 0.125101, 0.109221, 0.098513, 0.100716, 0.122885, 0.147574, 0.239899, 0.239899, 0.173081, 0.100716, 0.142424, 0.129801, 0.096677, 0.081712, 0.047319, 0.033407, 0.035586, 0.050641, 0.085092, 0.06184, 0.096677, 0.073402, 0.054297, 0.088832, 0.058088, 0.040537, 0.025762], '')</t>
  </si>
  <si>
    <t>UPI0000212BA5 status=activ</t>
  </si>
  <si>
    <t>([0.034068, 0.023534, 0.041405, 0.085092, 0.059222, 0.044297, 0.033407, 0.047319, 0.050641, 0.05306, 0.056825, 0.088832, 0.094817, 0.11371, 0.096677, 0.102787, 0.109221, 0.185198, 0.18812, 0.275179, 0.387226, 0.422041, 0.398279, 0.321458, 0.225814, 0.301917, 0.346032, 0.433034, 0.42561, 0.458154, 0.505461, 0.538167, 0.5017, 0.461924, 0.497853, 0.545602, 0.497853, 0.458154, 0.458154, 0.450668, 0.447574, 0.335645, 0.268042, 0.281712, 0.356642, 0.433034, 0.40511, 0.450668, 0.356642, 0.374039, 0.384043, 0.380708, 0.295083, 0.295083, 0.356642, 0.387226, 0.366687, 0.418646, 0.370445, 0.359901, 0.36309, 0.328603, 0.349426, 0.384043, 0.483068, 0.390993, 0.298791, 0.36309, 0.346032, 0.349426, 0.342579, 0.275179, 0.268042, 0.352862, 0.346032, 0.346032, 0.349426, 0.356642, 0.349426, 0.346032, 0.349426, 0.308712, 0.346032, 0.36309, 0.390993, 0.384043, 0.461924, 0.59508, 0.465241, 0.40511, 0.422041, 0.335645, 0.335645, 0.346032, 0.346032, 0.288399, 0.288399, 0.209395, 0.216401, 0.203355, 0.284882, 0.284882, 0.318242, 0.321458, 0.380708, 0.377384, 0.387226, 0.31487, 0.291804, 0.366687, 0.349426, 0.422041, 0.541878, 0.509769, 0.505461, 0.4292, 0.505461, 0.505461, 0.505461, 0.51388, 0.450668, 0.374039, 0.374039, 0.370445, 0.332115, 0.335645, 0.335645, 0.25406, 0.25406, 0.239899, 0.243554, 0.31487, 0.30533, 0.271506, 0.359901, 0.349426, 0.352862, 0.264545, 0.275179, 0.275179, 0.200174, 0.26085, 0.328603, 0.321458, 0.321458, 0.356642, 0.390993, 0.408655, 0.483068, 0.483068, 0.454136, 0.468512, 0.374039, 0.390993, 0.359901, 0.359901, 0.359901, 0.42561, 0.505461, 0.494003, 0.472492, 0.538167, 0.534167, 0.541878, 0.541878, 0.553315, 0.549308, 0.51388, 0.51388, 0.51388, 0.517562, 0.521092, 0.497853, 0.575842, 0.490133, 0.521092, 0.521092, 0.517562, 0.538167, 0.562014, 0.56648, 0.59508, 0.59508, 0.59508, 0.59917, 0.51388, 0.5017, 0.436924, 0.398279, 0.308712, 0.318242, 0.384043, 0.318242, 0.318242, 0.346032, 0.308712, 0.216401, 0.229226, 0.229226, 0.229226, 0.21291, 0.219301, 0.264545, 0.268042, 0.194234, 0.129801, 0.200174, 0.209395, 0.271506, 0.308712, 0.384043, 0.370445, 0.301917, 0.40511, 0.328603, 0.324872, 0.433034, 0.534167, 0.440853, 0.450668, 0.36309, 0.324872, 0.31487, 0.342579, 0.339168, 0.418646, 0.418646, 0.418646, 0.332115, 0.342579, 0.349426, 0.342579, 0.346032, 0.436924, 0.349426, 0.436924, 0.366687, 0.281712, 0.281712, 0.370445, 0.284882, 0.288399, 0.31487, 0.311707, 0.321458, 0.324872, 0.335645, 0.422041, 0.422041, 0.422041, 0.41194, 0.318242, 0.332115, 0.26085, 0.247041, 0.31487, 0.301917, 0.278302, 0.346032, 0.318242, 0.232838, 0.30533, 0.380708, 0.387226, 0.387226, 0.377384, 0.414856, 0.30533, 0.236433, 0.222385, 0.311707, 0.311707, 0.308712, 0.308712, 0.377384, 0.387226, 0.394753, 0.31487, 0.454136, 0.458154, 0.486429, 0.604312, 0.604312, 0.59917, 0.505461, 0.42561, 0.422041, 0.308712, 0.418646, 0.394753, 0.394753, 0.390993, 0.387226, 0.436924, 0.324872, 0.257454, 0.243554, 0.257454, 0.356642, 0.243554, 0.191378, 0.191378, 0.182256, 0.134866, 0.086953, 0.085092, 0.134866, 0.147574, 0.232838, 0.216401, 0.219301, 0.225814, 0.129801, 0.085092, 0.122885, 0.118441, 0.203355, 0.203355, 0.139895, 0.134866, 0.167087, 0.229226, 0.222385, 0.222385, 0.219301, 0.298791, 0.346032, 0.236433, 0.222385, 0.200174, 0.200174, 0.284882, 0.295083, 0.408655, 0.490133, 0.461924, 0.59917, 0.465241, 0.461924, 0.480142, 0.458154, 0.41194, 0.398279, 0.324872, 0.324872, 0.384043, 0.377384, 0.444081, 0.505461, 0.521092, 0.525368, 0.418646, 0.418646, 0.324872, 0.31487, 0.21291, 0.203355, 0.127496, 0.203355, 0.179055, 0.232838, 0.239899, 0.339168, 0.342579, 0.31487, 0.30533, 0.30533, 0.321458, 0.301917, 0.301917, 0.18812, 0.109221, 0.200174, 0.122885, 0.158265, 0.170161, 0.232838, 0.229226, 0.278302, 0.26085, 0.288399, 0.275179, 0.194234, 0.185198, 0.194234, 0.291804, 0.284882, 0.206376, 0.125101, 0.116183, 0.15008, 0.243554, 0.352862, 0.25031, 0.370445, 0.398279, 0.298791, 0.346032, 0.268042, 0.298791, 0.31487, 0.236433, 0.206376, 0.257454, 0.15008, 0.086953, 0.098513, 0.100716, 0.158265, 0.155435, 0.167087, 0.10481, 0.11371, 0.120615, 0.127496, 0.055536, 0.056825, 0.059222, 0.059222, 0.096677, 0.096677, 0.060549, 0.102787, 0.073402, 0.098513, 0.109221, 0.167087, 0.173081, 0.18812, 0.185198, 0.191378, 0.191378, 0.284882, 0.170161, 0.100716, 0.15284, 0.164327, 0.137348, 0.219301, 0.219301, 0.222385, 0.236433, 0.216401, 0.182256, 0.232838, 0.219301, 0.298791, 0.268042, 0.247041, 0.229226, 0.203355, 0.295083, 0.247041, 0.155435, 0.284882, 0.366687, 0.36309, 0.450668, 0.414856, 0.414856, 0.31487, 0.324872, 0.324872, 0.301917, 0.25031, 0.179055, 0.191378, 0.164327, 0.18812, 0.120615, 0.074921, 0.069024, 0.066181, 0.047319, 0.081712, 0.074921, 0.079919, 0.086953, 0.094817, 0.11371, 0.058088, 0.058088, 0.059222, 0.026892, 0.05306, 0.092881, 0.164327, 0.106997, 0.144935, 0.092881, 0.173081, 0.264545, 0.339168, 0.332115, 0.414856, 0.328603, 0.229226, 0.219301, 0.209395, 0.196879, 0.15008, 0.164327, 0.236433, 0.194234, 0.268042, 0.206376, 0.209395, 0.209395, 0.275179, 0.17593, 0.288399, 0.179055, 0.170161, 0.142424, 0.142424, 0.102787, 0.173081, 0.191378, 0.191378, 0.200174, 0.200174, 0.284882, 0.284882, 0.30533, 0.335645, 0.308712, 0.366687, 0.291804, 0.30533, 0.301917, 0.301917, 0.288399, 0.288399, 0.284882, 0.203355, 0.206376, 0.167087, 0.158265, 0.21291, 0.229226, 0.229226, 0.161087, 0.167087, 0.243554, 0.236433, 0.164327, 0.191378, 0.173081, 0.155435, 0.092881, 0.090864, 0.092881, 0.081712, 0.139895, 0.134866, 0.206376, 0.155435, 0.196879, 0.170161, 0.182256, 0.164327, 0.161087, 0.161087, 0.161087, 0.098513, 0.090864, 0.10481, 0.086953, 0.111485, 0.182256, 0.25406, 0.26085, 0.342579, 0.264545, 0.179055, 0.185198, 0.139895, 0.200174, 0.257454, 0.25406, 0.185198, 0.200174, 0.129801, 0.132295, 0.081712, 0.155435, 0.167087, 0.219301, 0.288399, 0.185198, 0.173081, 0.179055, 0.179055, 0.132295, 0.21291, 0.182256, 0.191378, 0.194234, 0.118441, 0.11371, 0.134866, 0.196879, 0.185198, 0.25031, 0.271506, 0.36309, 0.335645, 0.324872, 0.222385, 0.219301, 0.30533, 0.232838, 0.239899, 0.18812, 0.236433, 0.222385, 0.301917, 0.284882, 0.370445, 0.444081, 0.444081, 0.408655, 0.390993, 0.36309, 0.291804, 0.264545, 0.25031, 0.15284, 0.127496, 0.239899, 0.239899, 0.275179, 0.25031, 0.232838, 0.209395, 0.219301, 0.164327, 0.200174, 0.200174, 0.17593, 0.182256, 0.185198, 0.120615, 0.129801, 0.109221, 0.164327, 0.25406, 0.219301, 0.335645, 0.366687, 0.26085, 0.239899, 0.161087, 0.268042, 0.275179, 0.275179, 0.275179, 0.335645, 0.268042, 0.281712, 0.203355, 0.137348, 0.139895, 0.232838, 0.15008, 0.21291, 0.147574, 0.161087, 0.142424, 0.134866, 0.134866, 0.134866, 0.137348, 0.100716, 0.090864, 0.054297, 0.100716, 0.109221, 0.067594, 0.048328, 0.048328, 0.079919, 0.137348, 0.083462, 0.086953, 0.139895, 0.094817, 0.081712, 0.069024, 0.10481, 0.10481, 0.085092, 0.155435, 0.10481, 0.125101, 0.078022, 0.122885, 0.129801, 0.120615, 0.116183, 0.206376, 0.219301, 0.18812, 0.173081, 0.179055, 0.11371, 0.120615, 0.100716, 0.170161, 0.170161, 0.164327, 0.161087, 0.191378, 0.170161, 0.139895, 0.209395, 0.21291, 0.229226, 0.132295, 0.127496, 0.142424, 0.088832, 0.035586, 0.034884, 0.027463, 0.036378, 0.051831, 0.034068, 0.05306, 0.040537, 0.027463, 0.018106, 0.011669], '')</t>
  </si>
  <si>
    <t>[30, 31, 32, 35, 87, 112, 113, 114, 116, 117, 118, 119, 158, 161, 162, 163, 164, 165, 166, 167, 168, 169, 170, 171, 173, 175, 176, 177, 178, 179, 180, 181, 182, 183, 184, 185, 186, 217, 281, 282, 283, 284, 336, 348, 349, 350]</t>
  </si>
  <si>
    <t>UPI0000212BA7 status=activ</t>
  </si>
  <si>
    <t>([0.164327, 0.219301, 0.129801, 0.092881, 0.096677, 0.122885, 0.111485, 0.073402, 0.074921, 0.10481, 0.073402, 0.109221, 0.05306, 0.06312, 0.069024, 0.03976, 0.037156, 0.033407, 0.056825, 0.096677, 0.088832, 0.098513, 0.094817, 0.164327, 0.225814, 0.247041, 0.155435, 0.129801, 0.125101, 0.155435, 0.083462, 0.170161, 0.155435, 0.219301, 0.21291, 0.118441, 0.164327, 0.164327, 0.164327, 0.167087, 0.164327, 0.161087, 0.155435, 0.092881, 0.045352, 0.045352, 0.024826, 0.027463, 0.023534, 0.024393, 0.023963, 0.035586, 0.030611, 0.031287, 0.022667, 0.020522, 0.023963, 0.020876, 0.045352, 0.050641, 0.074921, 0.044297, 0.026892, 0.022667, 0.042364, 0.085092, 0.049374, 0.054297, 0.0704, 0.137348, 0.139895, 0.132295, 0.182256, 0.122885, 0.0704, 0.116183, 0.094817, 0.142424, 0.173081, 0.142424, 0.134866, 0.074921, 0.094817, 0.167087, 0.18812, 0.142424, 0.144935, 0.232838, 0.232838, 0.179055, 0.147574, 0.232838, 0.15284, 0.076542, 0.11371, 0.18812, 0.120615, 0.158265, 0.100716, 0.055536, 0.066181, 0.05306, 0.076542, 0.085092, 0.079919, 0.046336, 0.059222, 0.047319, 0.042364, 0.081712, 0.088832, 0.060549, 0.06312, 0.06312, 0.116183, 0.098513, 0.100716, 0.155435, 0.090864, 0.155435, 0.167087, 0.102787, 0.0704, 0.073402, 0.078022, 0.073402, 0.15008, 0.15284, 0.092881, 0.081712, 0.036378, 0.069024, 0.118441, 0.11371, 0.170161, 0.15008, 0.17593, 0.090864, 0.098513, 0.158265, 0.164327, 0.209395, 0.203355, 0.308712, 0.301917, 0.196879, 0.182256, 0.185198, 0.200174, 0.21291, 0.21291, 0.339168, 0.332115, 0.216401, 0.206376, 0.142424, 0.15008, 0.079919, 0.090864, 0.076542, 0.050641, 0.045352, 0.050641, 0.102787, 0.090864, 0.076542, 0.096677, 0.058088, 0.043307, 0.025762, 0.051831, 0.060549, 0.06184, 0.033407, 0.074921, 0.044297, 0.083462, 0.090864, 0.100716, 0.098513, 0.098513, 0.122885, 0.10481, 0.085092, 0.081712, 0.102787, 0.137348, 0.206376, 0.200174, 0.179055, 0.236433, 0.127496, 0.139895, 0.134866, 0.15284, 0.078022, 0.142424, 0.142424, 0.142424, 0.219301, 0.219301, 0.257454, 0.295083, 0.335645, 0.278302, 0.182256, 0.182256, 0.106997, 0.118441, 0.15008, 0.170161, 0.209395, 0.222385, 0.219301, 0.129801, 0.191378, 0.30533, 0.295083, 0.194234, 0.179055, 0.109221, 0.18812, 0.098513, 0.051831, 0.040537, 0.083462, 0.083462, 0.056825, 0.109221, 0.090864, 0.129801, 0.102787, 0.055536, 0.100716, 0.054297, 0.100716, 0.10481, 0.048328, 0.049374, 0.098513, 0.056825, 0.051831, 0.026892, 0.045352, 0.083462, 0.10481, 0.094817, 0.092881, 0.10481, 0.098513, 0.055536, 0.059222, 0.085092, 0.106997, 0.106997, 0.164327, 0.170161, 0.158265, 0.268042, 0.179055, 0.179055, 0.179055, 0.275179, 0.275179, 0.335645, 0.236433, 0.232838, 0.155435, 0.15284, 0.167087, 0.167087, 0.25031, 0.17593, 0.094817, 0.109221, 0.11371, 0.067594, 0.078022, 0.076542, 0.074921, 0.0704, 0.035586, 0.054297, 0.045352, 0.081712, 0.081712, 0.081712, 0.066181, 0.111485, 0.179055, 0.100716, 0.055536, 0.060549, 0.100716, 0.120615, 0.064632, 0.05306, 0.098513, 0.090864, 0.073402, 0.078022, 0.081712, 0.134866, 0.161087, 0.182256, 0.179055, 0.129801, 0.142424, 0.098513, 0.056825, 0.058088, 0.118441, 0.21291, 0.173081, 0.137348, 0.191378, 0.203355, 0.167087, 0.158265, 0.139895, 0.185198, 0.17593, 0.170161, 0.144935, 0.11371, 0.069024, 0.055536, 0.071867, 0.088832, 0.17593, 0.170161, 0.173081, 0.088832, 0.078022, 0.106997, 0.100716, 0.058088, 0.10481, 0.106997, 0.059222, 0.031287, 0.028107, 0.032017, 0.064632, 0.096677, 0.071867, 0.122885, 0.081712, 0.045352, 0.056825, 0.056825, 0.11371, 0.125101, 0.206376, 0.225814, 0.132295, 0.10481, 0.132295, 0.111485, 0.167087, 0.17593, 0.229226, 0.243554, 0.15284, 0.155435, 0.147574, 0.232838, 0.243554, 0.356642, 0.472492, 0.384043, 0.26085, 0.243554, 0.196879, 0.120615, 0.055536, 0.109221, 0.173081, 0.21291, 0.247041, 0.155435, 0.25031, 0.264545, 0.264545, 0.352862, 0.229226, 0.134866, 0.132295, 0.127496, 0.071867, 0.027463, 0.048328, 0.055536, 0.035586, 0.028107, 0.032677, 0.073402, 0.038042, 0.021381, 0.021816, 0.013613, 0.013613, 0.009294, 0.010509, 0.006988, 0.006795, 0.007555, 0.009187, 0.006619, 0.004835, 0.005734, 0.008276, 0.008276, 0.011106, 0.017138, 0.014586, 0.022306, 0.011903, 0.016021, 0.020165, 0.020165, 0.034068, 0.06184, 0.060549, 0.073402, 0.139895, 0.139895, 0.137348, 0.100716, 0.098513, 0.170161, 0.21291, 0.111485, 0.118441, 0.111485, 0.109221, 0.147574, 0.139895, 0.137348, 0.106997, 0.142424, 0.15284, 0.127496, 0.060549, 0.116183, 0.106997, 0.076542, 0.083462, 0.129801, 0.129801, 0.236433, 0.247041, 0.25031, 0.301917, 0.295083, 0.30533, 0.216401, 0.271506, 0.236433, 0.332115, 0.31487, 0.311707, 0.268042, 0.311707, 0.339168, 0.216401, 0.118441, 0.15008, 0.15284, 0.088832, 0.155435, 0.137348, 0.132295, 0.118441, 0.088832, 0.054297, 0.05306, 0.05306, 0.028107, 0.034884, 0.016528, 0.018106, 0.018106, 0.025762, 0.014315, 0.018787, 0.025762, 0.049374, 0.027463, 0.025316, 0.028107, 0.032677, 0.034884, 0.034884, 0.034884, 0.035586, 0.030611, 0.031287, 0.028695, 0.029376, 0.023963, 0.044297, 0.045352, 0.025762, 0.021816, 0.041405, 0.030003, 0.028695, 0.030611, 0.06184, 0.06184, 0.122885, 0.109221, 0.074921, 0.074921, 0.060549, 0.129801, 0.11371, 0.088832, 0.092881, 0.076542, 0.092881, 0.066181, 0.047319, 0.085092, 0.10481, 0.10481, 0.102787, 0.071867, 0.066181, 0.037156, 0.023963, 0.012491, 0.013016, 0.019401, 0.013265, 0.015694, 0.010131, 0.019401, 0.011903, 0.018415, 0.040537, 0.044297, 0.083462, 0.173081, 0.173081, 0.144935, 0.132295, 0.179055, 0.185198, 0.216401, 0.308712, 0.278302, 0.275179, 0.271506, 0.25031, 0.225814, 0.236433, 0.346032, 0.370445, 0.401658, 0.271506, 0.170161, 0.134866, 0.132295, 0.127496, 0.134866, 0.11371, 0.094817, 0.102787, 0.155435, 0.100716, 0.064632, 0.116183, 0.196879, 0.137348, 0.088832], '')</t>
  </si>
  <si>
    <t>UPI0000212BA8 status=activ</t>
  </si>
  <si>
    <t>([0.109221, 0.155435, 0.086953, 0.109221, 0.086953, 0.127496, 0.155435, 0.102787, 0.139895, 0.164327, 0.209395, 0.164327, 0.182256, 0.111485, 0.127496, 0.06184, 0.116183, 0.100716, 0.116183, 0.129801, 0.122885, 0.191378, 0.132295, 0.137348, 0.139895, 0.10481, 0.111485, 0.116183, 0.209395, 0.125101, 0.142424, 0.129801, 0.216401, 0.116183, 0.122885, 0.120615, 0.219301, 0.191378, 0.191378, 0.18812, 0.18812, 0.120615, 0.071867, 0.06184, 0.090864, 0.081712, 0.170161, 0.161087, 0.096677, 0.079919, 0.118441, 0.069024, 0.043307, 0.024393, 0.058088, 0.049374, 0.044297, 0.043307, 0.025316, 0.041405, 0.041405, 0.040537, 0.085092, 0.170161, 0.232838, 0.17593, 0.206376, 0.118441, 0.054297, 0.098513, 0.109221, 0.085092, 0.122885, 0.167087, 0.26085, 0.155435, 0.173081, 0.191378, 0.170161, 0.284882, 0.271506, 0.155435, 0.078022, 0.071867, 0.038858, 0.05306, 0.05306, 0.025316, 0.025316, 0.049374, 0.046336, 0.050641, 0.064632, 0.071867, 0.069024, 0.05306, 0.088832, 0.15284, 0.167087, 0.142424, 0.092881, 0.051831, 0.111485, 0.173081, 0.17593, 0.243554, 0.232838, 0.229226, 0.236433, 0.209395, 0.239899, 0.158265, 0.129801, 0.167087, 0.17593, 0.17593, 0.219301, 0.239899, 0.239899, 0.239899, 0.216401, 0.185198, 0.281712, 0.257454, 0.182256, 0.182256, 0.216401, 0.191378, 0.209395, 0.291804, 0.401658, 0.387226, 0.387226, 0.394753, 0.25406, 0.216401, 0.167087, 0.127496, 0.127496, 0.139895, 0.086953, 0.074921, 0.144935, 0.137348, 0.155435, 0.239899, 0.125101, 0.11371, 0.116183, 0.085092, 0.0704, 0.079919, 0.079919, 0.155435, 0.147574, 0.194234, 0.21291, 0.191378, 0.122885, 0.054297, 0.049374, 0.081712, 0.137348, 0.134866, 0.15008, 0.085092, 0.098513, 0.132295, 0.134866, 0.15008, 0.236433, 0.194234, 0.116183, 0.116183, 0.092881, 0.109221, 0.096677, 0.096677, 0.167087, 0.271506, 0.384043, 0.349426, 0.225814, 0.257454, 0.173081, 0.116183, 0.18812, 0.129801, 0.102787, 0.100716, 0.100716, 0.109221, 0.200174, 0.17593, 0.167087, 0.109221, 0.050641, 0.092881, 0.05306, 0.028107, 0.014315, 0.013437, 0.013437, 0.025316, 0.022667, 0.035586, 0.034884, 0.034884, 0.048328, 0.092881, 0.050641, 0.047319, 0.022667, 0.020876, 0.048328, 0.023963, 0.043307, 0.083462, 0.081712, 0.079919, 0.129801, 0.164327, 0.118441, 0.092881, 0.092881, 0.094817, 0.106997, 0.179055, 0.085092, 0.085092, 0.092881, 0.134866, 0.129801, 0.155435, 0.100716, 0.092881, 0.170161, 0.081712, 0.050641, 0.045352, 0.081712, 0.049374, 0.086953, 0.134866, 0.11371, 0.064632, 0.035586, 0.0198, 0.019109, 0.043307, 0.054297, 0.049374, 0.060549, 0.069024, 0.116183, 0.170161, 0.109221, 0.066181, 0.144935, 0.247041, 0.25031, 0.219301, 0.308712, 0.318242, 0.339168, 0.42561, 0.42561, 0.394753, 0.476583, 0.461924, 0.359901, 0.342579, 0.380708, 0.349426, 0.342579, 0.25406, 0.239899, 0.311707, 0.31487, 0.308712, 0.291804, 0.182256, 0.206376, 0.109221, 0.118441, 0.102787, 0.106997, 0.161087, 0.268042, 0.264545, 0.225814, 0.25031, 0.196879, 0.15284, 0.179055, 0.164327, 0.25031, 0.25406, 0.147574, 0.127496, 0.132295, 0.129801, 0.17593, 0.179055, 0.21291, 0.164327, 0.147574, 0.122885, 0.106997, 0.085092, 0.069024, 0.074921, 0.100716, 0.11371, 0.102787], '')</t>
  </si>
  <si>
    <t>UPI0000212BAA status=activ</t>
  </si>
  <si>
    <t>([0.366687, 0.401658, 0.440853, 0.301917, 0.321458, 0.268042, 0.173081, 0.236433, 0.15008, 0.137348, 0.073402, 0.100716, 0.071867, 0.073402, 0.073402, 0.030611, 0.032017, 0.024393, 0.020876, 0.030611, 0.026338, 0.025316, 0.013821, 0.008723, 0.009294, 0.008156, 0.006619, 0.010509, 0.007031, 0.007091, 0.006245, 0.006533, 0.006701, 0.008075, 0.008525, 0.008624, 0.013016, 0.008624, 0.011669, 0.007645, 0.005623, 0.004736, 0.004247, 0.004315, 0.004315, 0.004611, 0.003864, 0.00543, 0.004899, 0.005318, 0.005378, 0.004736, 0.004921, 0.005378, 0.005086, 0.004899, 0.007422, 0.005683, 0.005799, 0.005872, 0.008525, 0.012727, 0.009401, 0.009401, 0.015344, 0.014315, 0.019109, 0.034068, 0.034884, 0.044297, 0.038042, 0.044297, 0.051831, 0.054297, 0.032677, 0.018415, 0.018787, 0.015344, 0.013437, 0.021816, 0.017447, 0.016826, 0.009015, 0.015694, 0.011518, 0.007555, 0.011518, 0.007877, 0.008002, 0.007645, 0.005872, 0.00543, 0.005799, 0.006894, 0.009865, 0.011903, 0.016021, 0.01078, 0.011669, 0.023963, 0.019109, 0.016021, 0.016021, 0.018415, 0.017138, 0.016257, 0.016528, 0.00962, 0.009294, 0.008075, 0.008525, 0.006894, 0.008525, 0.006701, 0.007645, 0.00543, 0.005683, 0.004976, 0.006374, 0.005318, 0.004388, 0.00389, 0.005378, 0.004736, 0.005011, 0.005249, 0.005872, 0.005734, 0.007091, 0.007422, 0.009015, 0.009015, 0.011903, 0.014586, 0.033407, 0.033407, 0.0704, 0.064632, 0.076542, 0.046336, 0.047319, 0.035586, 0.046336, 0.040537, 0.025762, 0.043307, 0.03976, 0.066181, 0.069024, 0.090864, 0.102787, 0.094817, 0.094817, 0.069024, 0.030611, 0.025316, 0.032017, 0.016528, 0.010926, 0.011669, 0.013821, 0.013821, 0.017447, 0.013016, 0.010131, 0.009977, 0.010131, 0.011903, 0.008156, 0.009728, 0.011342, 0.013265, 0.013265, 0.008525, 0.008409, 0.010926, 0.009483, 0.007259, 0.01204, 0.011342, 0.009096, 0.009096, 0.007495, 0.006988, 0.008156, 0.006795, 0.007259, 0.007422, 0.004899, 0.007495, 0.008624, 0.008002, 0.009483, 0.010926, 0.019401, 0.042364, 0.064632, 0.064632, 0.100716, 0.085092, 0.158265, 0.247041, 0.243554, 0.342579, 0.31487, 0.374039, 0.366687, 0.490133, 0.374039, 0.370445, 0.370445, 0.247041, 0.144935, 0.079919, 0.033407, 0.023963, 0.011669, 0.007645, 0.006482, 0.00515, 0.004414, 0.003804, 0.003014, 0.003431, 0.00292, 0.003431, 0.003461, 0.003478, 0.003298, 0.003276, 0.004388, 0.004414, 0.00558, 0.005623, 0.008002, 0.01204, 0.016257, 0.013437, 0.017797, 0.034068, 0.050641, 0.071867, 0.073402, 0.092881, 0.044297, 0.06184, 0.085092, 0.078022, 0.088832, 0.069024, 0.064632, 0.034068, 0.015344, 0.019109, 0.018787, 0.013821, 0.01078, 0.00777, 0.01078, 0.01078, 0.007259, 0.004736, 0.00407, 0.004775, 0.003671, 0.005086, 0.00407, 0.003053, 0.00316, 0.004414, 0.00515, 0.007422, 0.007259, 0.01078, 0.013265, 0.016528, 0.016528, 0.011903, 0.010509, 0.008409, 0.009483, 0.011903, 0.021816, 0.021381, 0.011342, 0.017138, 0.00962, 0.009401, 0.014586, 0.008895, 0.006619, 0.004483, 0.003757, 0.003431, 0.00283, 0.002761, 0.003431, 0.002761, 0.00283, 0.002761, 0.002529, 0.001709, 0.001391, 0.001391, 0.001211, 0.00146, 0.001335, 0.001374, 0.001743, 0.001069, 0.001541, 0.001533, 0.001936, 0.001572, 0.002194, 0.002555, 0.002606, 0.002211, 0.002117, 0.002976, 0.002976, 0.003246, 0.003341, 0.004775, 0.005086, 0.006795, 0.00558, 0.007495, 0.01227, 0.012491, 0.029376, 0.029376, 0.030003, 0.03976, 0.044297, 0.027463, 0.0198, 0.017138, 0.021381, 0.045352, 0.044297, 0.043307, 0.085092, 0.078022, 0.069024, 0.029376, 0.018106, 0.025762, 0.013016, 0.007645, 0.005872, 0.006374, 0.004431, 0.003924, 0.00389, 0.005249, 0.007495, 0.008804, 0.007091, 0.006194, 0.005378, 0.004513, 0.00558, 0.003997, 0.004135, 0.002881, 0.003555, 0.00389, 0.003014, 0.002761, 0.003109, 0.003478, 0.002396, 0.00243, 0.002014, 0.002138, 0.001383, 0.000859, 0.000842, 0.00061, 0.000386, 0.000266, 0.000206, 0.000137, 0.000249, 0.000249, 0.000451, 0.000275, 0.000326, 0.000713, 0.00103, 0.001481, 0.001748, 0.002057, 0.002276, 0.003607, 0.003512, 0.004247, 0.005249, 0.004483, 0.005734, 0.008276, 0.012491, 0.018415, 0.051831, 0.031287, 0.090864], '')</t>
  </si>
  <si>
    <t>UPI0000212BAB status=activ</t>
  </si>
  <si>
    <t>([0.42561, 0.394753, 0.366687, 0.264545, 0.179055, 0.229226, 0.271506, 0.301917, 0.243554, 0.278302, 0.229226, 0.179055, 0.194234, 0.155435, 0.098513, 0.155435, 0.079919, 0.083462, 0.045352, 0.035586, 0.020876, 0.019109, 0.023534, 0.028107, 0.050641, 0.059222, 0.043307, 0.024393, 0.014783, 0.022306, 0.013613, 0.0198, 0.032017, 0.031287, 0.024826, 0.026338, 0.027463, 0.054297, 0.051831, 0.090864, 0.111485, 0.096677, 0.109221, 0.10481, 0.109221, 0.051831, 0.074921, 0.092881, 0.147574, 0.194234, 0.122885, 0.106997, 0.0704, 0.073402, 0.03976, 0.036378, 0.056825, 0.060549, 0.038858, 0.038858, 0.038858, 0.037156, 0.078022, 0.059222, 0.06184, 0.059222, 0.116183, 0.118441, 0.120615, 0.100716, 0.102787, 0.144935, 0.229226, 0.291804, 0.25406, 0.349426, 0.461924, 0.436924, 0.384043], '')</t>
  </si>
  <si>
    <t>UPI0000212BAF status=activ</t>
  </si>
  <si>
    <t>([0.011518, 0.013265, 0.010509, 0.014783, 0.013437, 0.022667, 0.030003, 0.038858, 0.03976, 0.037156, 0.038042, 0.058088, 0.069024, 0.046336, 0.076542, 0.142424, 0.144935, 0.155435, 0.15284, 0.173081, 0.173081, 0.26085, 0.30533, 0.384043, 0.380708, 0.444081, 0.335645, 0.356642, 0.301917, 0.278302, 0.236433, 0.18812, 0.173081, 0.167087, 0.144935, 0.118441, 0.085092, 0.048328, 0.048328, 0.092881, 0.083462, 0.137348, 0.142424, 0.085092, 0.049374, 0.06184, 0.043307, 0.0704, 0.066181, 0.078022, 0.076542, 0.127496, 0.194234, 0.196879, 0.182256, 0.216401, 0.257454, 0.222385, 0.25031, 0.264545, 0.17593, 0.232838, 0.216401, 0.209395, 0.196879, 0.196879, 0.106997, 0.158265, 0.106997, 0.055536, 0.066181, 0.094817, 0.090864, 0.094817, 0.100716, 0.076542, 0.111485, 0.066181, 0.116183, 0.161087, 0.081712, 0.139895, 0.129801, 0.129801, 0.116183, 0.194234, 0.298791, 0.401658, 0.295083, 0.295083, 0.398279, 0.414856, 0.346032, 0.346032, 0.374039, 0.346032, 0.380708, 0.349426, 0.42561, 0.40511, 0.380708, 0.497853, 0.454136, 0.440853, 0.422041], '')</t>
  </si>
  <si>
    <t>UPI0000212BB0 status=activ</t>
  </si>
  <si>
    <t>([0.15284, 0.191378, 0.239899, 0.236433, 0.161087, 0.194234, 0.225814, 0.25406, 0.295083, 0.324872, 0.311707, 0.377384, 0.41194, 0.40511, 0.311707, 0.377384, 0.321458, 0.229226, 0.225814, 0.236433, 0.155435, 0.268042, 0.271506, 0.185198, 0.173081, 0.25406, 0.225814, 0.219301, 0.147574, 0.094817, 0.094817, 0.111485, 0.05306, 0.05306, 0.054297, 0.081712, 0.066181, 0.109221, 0.182256, 0.18812, 0.268042, 0.243554, 0.200174, 0.129801, 0.203355, 0.161087, 0.158265, 0.155435, 0.161087, 0.179055, 0.236433, 0.155435, 0.085092, 0.155435, 0.092881, 0.092881, 0.100716, 0.071867, 0.071867, 0.069024, 0.043307, 0.025762, 0.06184, 0.042364, 0.079919, 0.078022, 0.139895, 0.161087, 0.194234, 0.120615, 0.182256, 0.158265, 0.203355, 0.225814, 0.209395, 0.216401, 0.155435, 0.142424, 0.216401, 0.216401, 0.142424, 0.200174, 0.284882, 0.25406, 0.339168, 0.284882, 0.288399, 0.288399, 0.182256, 0.100716, 0.100716, 0.05306, 0.037156, 0.046336, 0.03976, 0.023963, 0.041405, 0.064632, 0.036378, 0.037156, 0.040537, 0.076542, 0.071867, 0.071867, 0.042364, 0.024826, 0.032017, 0.019109, 0.020522, 0.022306, 0.027463, 0.027463, 0.027463, 0.046336, 0.044297, 0.096677, 0.079919, 0.076542, 0.059222, 0.086953, 0.067594, 0.046336, 0.030611, 0.022667, 0.016021, 0.022667, 0.036378, 0.021816], '')</t>
  </si>
  <si>
    <t>UPI0000212BB8 status=activ</t>
  </si>
  <si>
    <t>([0.549308, 0.58069, 0.613573, 0.642678, 0.476583, 0.505461, 0.529623, 0.444081, 0.480142, 0.494003, 0.414856, 0.359901, 0.359901, 0.295083, 0.295083, 0.200174, 0.275179, 0.275179, 0.18812, 0.18812, 0.18812, 0.206376, 0.209395, 0.206376, 0.200174, 0.30533, 0.219301, 0.147574, 0.219301, 0.209395, 0.155435, 0.247041, 0.222385, 0.200174, 0.200174, 0.18812, 0.25031, 0.239899, 0.25406, 0.264545, 0.264545, 0.236433, 0.129801, 0.074921, 0.073402, 0.092881, 0.098513, 0.15284, 0.222385, 0.219301, 0.216401, 0.284882, 0.275179, 0.301917, 0.268042, 0.328603, 0.301917, 0.239899, 0.243554, 0.239899, 0.31487, 0.311707, 0.346032, 0.447574, 0.458154, 0.461924, 0.422041, 0.414856, 0.321458, 0.243554, 0.170161, 0.170161, 0.164327, 0.164327, 0.232838, 0.271506, 0.268042, 0.271506, 0.281712, 0.281712, 0.275179, 0.275179, 0.366687, 0.359901, 0.318242, 0.398279, 0.321458, 0.26085, 0.225814, 0.257454, 0.26085, 0.31487, 0.324872, 0.339168, 0.349426, 0.356642, 0.418646, 0.42561, 0.461924, 0.549308, 0.458154, 0.458154, 0.359901, 0.36309, 0.370445, 0.31487, 0.25031, 0.298791, 0.278302, 0.30533, 0.366687, 0.342579, 0.408655, 0.408655, 0.366687, 0.356642, 0.356642, 0.25406, 0.281712, 0.275179, 0.288399, 0.30533, 0.31487, 0.408655, 0.36309, 0.26085, 0.275179, 0.311707, 0.352862, 0.408655, 0.311707, 0.311707, 0.422041, 0.394753, 0.380708, 0.328603, 0.335645, 0.324872, 0.311707, 0.271506, 0.271506, 0.257454, 0.321458, 0.229226, 0.15008, 0.173081, 0.185198, 0.25031, 0.278302, 0.264545, 0.30533, 0.401658, 0.408655, 0.394753, 0.356642, 0.328603, 0.332115, 0.295083, 0.298791, 0.311707, 0.229226, 0.203355, 0.21291, 0.219301, 0.335645, 0.42561, 0.342579, 0.356642, 0.275179, 0.194234, 0.200174, 0.200174, 0.232838, 0.232838, 0.25031, 0.288399, 0.232838, 0.321458, 0.384043, 0.418646, 0.490133, 0.59014, 0.653063, 0.657645, 0.538167, 0.41194, 0.401658, 0.401658, 0.401658, 0.483068, 0.604312, 0.585406, 0.570702, 0.42561, 0.390993, 0.30533, 0.229226, 0.284882, 0.206376, 0.111485, 0.094817, 0.100716, 0.060549, 0.058088, 0.030611, 0.055536, 0.100716, 0.100716, 0.083462, 0.10481, 0.11371, 0.102787, 0.069024, 0.040537, 0.044297, 0.031287, 0.047319, 0.076542, 0.092881, 0.142424, 0.21291, 0.144935, 0.074921, 0.083462, 0.085092, 0.147574, 0.164327, 0.167087, 0.164327, 0.203355, 0.155435, 0.100716, 0.100716, 0.158265, 0.155435, 0.15284, 0.15284, 0.182256, 0.120615, 0.058088, 0.056825, 0.032677, 0.054297, 0.100716, 0.073402, 0.071867, 0.042364, 0.042364, 0.038858, 0.048328, 0.076542, 0.129801, 0.18812, 0.185198, 0.144935, 0.142424, 0.21291, 0.194234, 0.083462, 0.139895, 0.17593, 0.200174, 0.284882, 0.191378, 0.134866, 0.216401, 0.182256, 0.229226, 0.164327, 0.132295, 0.079919, 0.056825, 0.034884, 0.022306, 0.014783], '')</t>
  </si>
  <si>
    <t>[0, 1, 2, 3, 5, 6, 99, 181, 182, 183, 184, 190, 191, 192]</t>
  </si>
  <si>
    <t>UPI0000212BB9 status=activ</t>
  </si>
  <si>
    <t>([0.060549, 0.034884, 0.051831, 0.023534, 0.015694, 0.016528, 0.017447, 0.013821, 0.018106, 0.024826, 0.033407, 0.046336, 0.06312, 0.125101, 0.076542, 0.134866, 0.209395, 0.225814, 0.209395, 0.196879, 0.185198, 0.182256, 0.222385, 0.191378, 0.321458, 0.380708, 0.380708, 0.321458, 0.30533, 0.30533, 0.194234, 0.21291, 0.219301, 0.116183, 0.051831, 0.037156, 0.021381, 0.011903, 0.021816, 0.023534, 0.025762, 0.016826, 0.010221, 0.008409, 0.006701, 0.006567, 0.007877, 0.006039, 0.008409, 0.013821, 0.008525, 0.009294, 0.006078, 0.006078, 0.009294, 0.016021, 0.033407, 0.069024, 0.134866, 0.098513, 0.055536, 0.027463, 0.024393, 0.035586, 0.076542, 0.15008, 0.081712, 0.059222, 0.132295, 0.069024, 0.043307, 0.049374, 0.064632, 0.102787, 0.074921, 0.051831, 0.037156, 0.020522, 0.011518, 0.008156, 0.007422, 0.008804], '')</t>
  </si>
  <si>
    <t>UPI0000212BBB status=activ</t>
  </si>
  <si>
    <t>([0.139895, 0.194234, 0.229226, 0.25406, 0.298791, 0.264545, 0.185198, 0.219301, 0.247041, 0.278302, 0.30533, 0.324872, 0.349426, 0.352862, 0.401658, 0.408655, 0.454136, 0.458154, 0.483068, 0.465241, 0.335645, 0.465241, 0.450668, 0.332115, 0.264545, 0.264545, 0.264545, 0.268042, 0.200174, 0.144935, 0.139895, 0.086953, 0.088832, 0.046336, 0.046336, 0.03976, 0.03976, 0.03976, 0.038042, 0.069024, 0.048328, 0.102787, 0.100716, 0.10481, 0.142424, 0.206376, 0.200174, 0.225814, 0.291804, 0.26085, 0.335645, 0.332115, 0.387226, 0.384043, 0.41194, 0.291804, 0.311707, 0.30533, 0.284882, 0.288399, 0.288399, 0.271506, 0.271506, 0.203355, 0.200174, 0.200174, 0.209395, 0.209395, 0.185198, 0.15284, 0.243554, 0.232838, 0.173081, 0.194234, 0.203355, 0.247041, 0.374039, 0.380708, 0.374039, 0.398279, 0.377384, 0.356642, 0.414856, 0.398279, 0.458154, 0.440853, 0.517562, 0.483068, 0.461924, 0.534167], '')</t>
  </si>
  <si>
    <t>[86, 89]</t>
  </si>
  <si>
    <t>UPI0000212BC1 status=activ</t>
  </si>
  <si>
    <t>([0.349426, 0.335645, 0.359901, 0.26085, 0.284882, 0.311707, 0.352862, 0.281712, 0.278302, 0.275179, 0.301917, 0.339168, 0.328603, 0.288399, 0.342579, 0.268042, 0.25406, 0.271506, 0.144935, 0.081712, 0.096677, 0.167087, 0.167087, 0.185198, 0.268042, 0.191378, 0.206376, 0.196879, 0.30533, 0.25031, 0.216401, 0.179055, 0.206376, 0.232838, 0.275179, 0.268042, 0.301917, 0.318242, 0.318242, 0.444081, 0.562014, 0.585406, 0.497853, 0.538167, 0.408655, 0.335645, 0.31487, 0.301917, 0.275179, 0.15008, 0.225814, 0.288399, 0.25031, 0.232838, 0.298791, 0.222385, 0.139895, 0.10481, 0.096677, 0.055536, 0.054297, 0.05306, 0.032677, 0.050641, 0.05306, 0.102787, 0.170161, 0.271506, 0.21291, 0.216401, 0.318242, 0.318242, 0.288399, 0.332115, 0.324872, 0.352862, 0.335645, 0.461924, 0.56648, 0.575842, 0.703578, 0.56648, 0.454136, 0.525368, 0.436924, 0.42561, 0.349426, 0.328603, 0.25031, 0.339168, 0.335645, 0.335645, 0.239899, 0.21291, 0.25031, 0.239899, 0.132295, 0.194234, 0.111485, 0.059222, 0.06184, 0.032677, 0.067594, 0.078022, 0.076542, 0.125101, 0.142424, 0.185198, 0.182256, 0.25406, 0.144935, 0.144935, 0.15284, 0.209395, 0.275179, 0.275179, 0.271506, 0.257454, 0.232838, 0.284882, 0.295083, 0.308712, 0.398279, 0.366687, 0.418646, 0.4292, 0.454136, 0.339168, 0.374039, 0.377384, 0.387226, 0.509769, 0.538167, 0.4292, 0.454136, 0.384043, 0.377384, 0.384043, 0.494003, 0.521092, 0.562014, 0.694846, 0.653063, 0.557691, 0.465241, 0.5017, 0.401658, 0.387226, 0.468512, 0.4292, 0.461924, 0.422041, 0.40511, 0.440853, 0.557691, 0.450668, 0.521092, 0.525368, 0.525368, 0.525368, 0.56648, 0.562014, 0.541878, 0.557691, 0.541878, 0.545602, 0.549308, 0.661982, 0.642678, 0.642678, 0.562014, 0.433034, 0.436924, 0.4292, 0.408655, 0.390993, 0.490133, 0.486429, 0.418646, 0.4292, 0.342579, 0.225814, 0.191378, 0.219301, 0.222385, 0.236433, 0.332115, 0.26085, 0.179055, 0.191378, 0.219301, 0.222385, 0.308712, 0.25406, 0.18812, 0.127496, 0.078022, 0.098513, 0.109221, 0.158265, 0.161087, 0.247041, 0.243554, 0.182256, 0.164327, 0.161087, 0.147574, 0.139895, 0.139895, 0.155435, 0.127496, 0.092881, 0.090864, 0.098513, 0.111485, 0.137348, 0.122885, 0.196879, 0.179055, 0.167087, 0.164327, 0.092881, 0.060549, 0.127496, 0.15284, 0.125101, 0.071867, 0.098513, 0.100716, 0.088832, 0.137348, 0.167087, 0.120615, 0.200174, 0.203355, 0.268042, 0.308712, 0.390993, 0.390993, 0.356642, 0.268042, 0.191378, 0.278302, 0.342579, 0.30533, 0.366687, 0.40511, 0.40511, 0.349426, 0.352862, 0.454136, 0.352862, 0.31487, 0.398279, 0.380708, 0.281712, 0.196879, 0.209395, 0.219301, 0.134866, 0.147574, 0.196879, 0.291804, 0.295083, 0.321458, 0.332115, 0.332115, 0.321458, 0.30533, 0.36309, 0.366687, 0.349426, 0.433034, 0.454136, 0.468512, 0.401658, 0.398279, 0.458154, 0.42561, 0.42561, 0.521092, 0.433034, 0.465241, 0.450668, 0.374039, 0.339168, 0.30533, 0.222385, 0.139895, 0.200174, 0.200174, 0.182256, 0.185198, 0.161087, 0.191378, 0.200174, 0.271506, 0.25031, 0.281712, 0.194234, 0.161087, 0.100716, 0.158265, 0.155435, 0.15284, 0.239899, 0.239899, 0.229226, 0.219301, 0.209395, 0.243554, 0.301917, 0.321458, 0.324872, 0.328603, 0.225814, 0.206376, 0.229226, 0.346032, 0.26085, 0.243554, 0.268042, 0.374039, 0.384043, 0.394753, 0.40511, 0.370445, 0.271506, 0.247041, 0.339168, 0.458154, 0.450668, 0.335645, 0.236433, 0.232838, 0.232838, 0.335645, 0.370445, 0.349426, 0.349426, 0.370445, 0.472492, 0.384043, 0.36309, 0.275179, 0.191378, 0.132295, 0.134866, 0.219301, 0.200174, 0.216401, 0.203355, 0.196879, 0.288399, 0.308712, 0.225814, 0.25031, 0.164327, 0.147574, 0.147574, 0.086953, 0.125101, 0.134866, 0.206376, 0.139895, 0.139895, 0.21291, 0.247041, 0.247041, 0.191378, 0.281712, 0.26085, 0.257454, 0.167087, 0.142424, 0.120615, 0.109221, 0.111485, 0.155435, 0.15008, 0.139895, 0.219301, 0.134866, 0.111485, 0.058088, 0.049374, 0.083462, 0.078022, 0.079919, 0.046336, 0.03976, 0.03976, 0.041405, 0.024826, 0.047319, 0.032677, 0.034068, 0.066181, 0.06312, 0.049374, 0.037156, 0.028107, 0.019401, 0.029376, 0.025762, 0.048328, 0.096677, 0.069024, 0.043307], '')</t>
  </si>
  <si>
    <t>[40, 41, 43, 78, 79, 80, 81, 83, 131, 132, 139, 140, 141, 142, 143, 145, 154, 156, 157, 158, 159, 160, 161, 162, 163, 164, 165, 166, 167, 168, 169, 170, 280]</t>
  </si>
  <si>
    <t>31)</t>
  </si>
  <si>
    <t>UPI0000212BC3 status=activ</t>
  </si>
  <si>
    <t>([0.007645, 0.01078, 0.008276, 0.006701, 0.00543, 0.00777, 0.007031, 0.006078, 0.007315, 0.006421, 0.006701, 0.008525, 0.007315, 0.006619, 0.009015, 0.010372, 0.018106, 0.018106, 0.015694, 0.015078, 0.016528, 0.017797, 0.010672, 0.014075, 0.023087, 0.044297, 0.037156, 0.06184, 0.051831, 0.032017, 0.059222, 0.076542, 0.054297, 0.054297, 0.132295, 0.106997, 0.164327, 0.090864, 0.056825, 0.045352, 0.018787, 0.031287, 0.046336, 0.0704, 0.10481, 0.10481, 0.059222, 0.064632, 0.06312, 0.15008, 0.185198, 0.185198, 0.10481, 0.088832, 0.111485, 0.098513, 0.137348, 0.11371, 0.11371, 0.173081, 0.206376, 0.352862, 0.339168, 0.374039, 0.311707, 0.284882, 0.295083, 0.390993, 0.324872, 0.328603, 0.321458, 0.239899, 0.239899, 0.229226, 0.182256, 0.179055, 0.203355, 0.203355, 0.18812, 0.243554, 0.257454, 0.25406, 0.15284, 0.102787, 0.118441, 0.10481, 0.085092, 0.081712, 0.079919, 0.059222, 0.059222, 0.06312, 0.139895, 0.083462, 0.098513, 0.116183, 0.06184, 0.06184, 0.06312, 0.050641, 0.06312, 0.037156, 0.021816, 0.038042, 0.0704, 0.034884, 0.042364, 0.044297, 0.036378, 0.037156, 0.036378, 0.03976, 0.020165, 0.021381, 0.024393, 0.028107, 0.037156, 0.079919, 0.071867, 0.040537, 0.071867, 0.034884, 0.054297, 0.094817, 0.096677, 0.098513, 0.092881, 0.15008, 0.106997, 0.125101, 0.127496, 0.155435, 0.15284, 0.225814, 0.203355, 0.182256, 0.21291, 0.278302, 0.271506, 0.164327, 0.219301, 0.21291, 0.321458, 0.321458, 0.26085, 0.257454, 0.206376, 0.275179, 0.301917, 0.387226, 0.40511, 0.352862, 0.390993, 0.278302, 0.194234, 0.209395, 0.229226, 0.229226, 0.239899, 0.25406, 0.356642, 0.311707, 0.31487, 0.225814, 0.144935, 0.219301, 0.225814, 0.268042, 0.298791, 0.295083, 0.324872, 0.216401, 0.17593, 0.222385, 0.278302, 0.387226, 0.268042, 0.268042, 0.321458, 0.194234, 0.182256, 0.18812, 0.239899, 0.21291, 0.236433, 0.225814, 0.225814, 0.239899, 0.137348, 0.074921, 0.074921, 0.06312, 0.11371, 0.209395, 0.200174, 0.247041, 0.229226, 0.332115, 0.311707, 0.200174, 0.239899, 0.225814, 0.144935, 0.144935, 0.17593, 0.17593, 0.275179, 0.281712, 0.209395, 0.247041, 0.359901, 0.342579, 0.257454, 0.275179, 0.170161, 0.094817, 0.102787, 0.058088, 0.038858, 0.03976, 0.076542, 0.11371, 0.096677, 0.158265, 0.173081, 0.116183, 0.17593, 0.15284, 0.144935, 0.11371, 0.100716, 0.054297, 0.05306, 0.05306, 0.058088, 0.081712, 0.144935, 0.118441, 0.18812, 0.247041, 0.346032, 0.247041, 0.243554, 0.271506, 0.18812, 0.196879, 0.26085, 0.257454, 0.219301, 0.196879, 0.203355, 0.225814, 0.328603, 0.236433, 0.232838, 0.232838, 0.219301, 0.209395, 0.209395, 0.127496, 0.076542, 0.074921, 0.125101, 0.109221, 0.118441, 0.18812, 0.088832, 0.050641, 0.048328, 0.073402, 0.074921, 0.125101, 0.15008, 0.139895, 0.225814, 0.328603, 0.21291, 0.264545, 0.232838, 0.179055, 0.281712, 0.335645, 0.328603, 0.232838, 0.295083, 0.291804, 0.203355, 0.239899, 0.225814, 0.222385, 0.236433, 0.236433, 0.206376, 0.247041, 0.247041, 0.271506, 0.194234, 0.288399, 0.243554, 0.275179, 0.291804, 0.222385, 0.18812, 0.206376, 0.298791, 0.268042, 0.18812, 0.275179, 0.243554, 0.257454, 0.291804, 0.278302, 0.291804, 0.321458, 0.30533, 0.219301, 0.18812, 0.25406, 0.25406, 0.25406, 0.170161, 0.239899, 0.278302, 0.243554, 0.147574, 0.158265, 0.167087, 0.232838, 0.203355, 0.21291, 0.308712, 0.288399, 0.26085, 0.247041, 0.268042, 0.288399, 0.311707, 0.281712, 0.25031, 0.26085, 0.257454, 0.31487, 0.31487, 0.26085, 0.398279, 0.401658, 0.422041, 0.41194, 0.433034, 0.394753, 0.450668, 0.444081, 0.436924, 0.384043, 0.298791, 0.25031, 0.194234, 0.194234, 0.236433, 0.268042, 0.243554, 0.26085, 0.268042, 0.229226, 0.301917, 0.229226, 0.301917, 0.219301, 0.182256, 0.116183, 0.164327], '')</t>
  </si>
  <si>
    <t>UPI0000212BC5 status=activ</t>
  </si>
  <si>
    <t>([0.067594, 0.100716, 0.134866, 0.164327, 0.209395, 0.155435, 0.096677, 0.067594, 0.069024, 0.0704, 0.049374, 0.06184, 0.055536, 0.032017, 0.034068, 0.040537, 0.023963, 0.015344, 0.015344, 0.016021, 0.013613, 0.021816, 0.020522, 0.014075, 0.009977, 0.007031, 0.008723, 0.008002, 0.010509, 0.01204, 0.014315, 0.022306, 0.024393, 0.024393, 0.044297, 0.026338, 0.026338, 0.025762, 0.049374, 0.025316, 0.016826, 0.026338, 0.030611, 0.020876, 0.025316, 0.03976, 0.069024, 0.069024, 0.134866, 0.132295, 0.125101, 0.058088, 0.056825, 0.034068, 0.020522, 0.010672, 0.009977, 0.016528, 0.015694, 0.018415, 0.025316, 0.040537, 0.025316, 0.023963, 0.023087, 0.029376, 0.018106, 0.020522, 0.0198, 0.013016, 0.014075, 0.014075, 0.020522, 0.022667, 0.036378, 0.048328, 0.054297, 0.090864, 0.090864, 0.109221, 0.102787, 0.132295, 0.134866, 0.125101, 0.064632, 0.055536, 0.034068, 0.049374, 0.024826, 0.031287, 0.030003, 0.030003, 0.032017, 0.028695, 0.029376, 0.028107, 0.024826, 0.045352, 0.049374, 0.021816, 0.034884, 0.038858, 0.040537, 0.0198, 0.023963, 0.027463, 0.025762, 0.044297, 0.06312, 0.116183, 0.064632, 0.094817, 0.044297, 0.027463, 0.040537, 0.03976, 0.045352, 0.081712, 0.092881, 0.046336, 0.081712, 0.045352, 0.040537, 0.038858, 0.054297, 0.078022, 0.069024, 0.06312, 0.066181, 0.026338, 0.014783, 0.020876, 0.014315, 0.021816, 0.023087, 0.024826, 0.01227, 0.011903, 0.011518, 0.007031, 0.008002, 0.009483, 0.011903, 0.007422, 0.007031, 0.008525, 0.006482, 0.006142, 0.009401, 0.008804, 0.015694, 0.026892, 0.018415, 0.027463, 0.022667, 0.026892, 0.016257, 0.0198, 0.011669, 0.011106, 0.014586, 0.020165, 0.015344, 0.019401, 0.045352, 0.045352, 0.026338, 0.059222, 0.118441, 0.054297, 0.036378, 0.034068, 0.020876, 0.022306, 0.025762, 0.037156, 0.044297, 0.073402, 0.073402, 0.118441, 0.060549, 0.074921, 0.083462, 0.111485, 0.100716, 0.102787, 0.05306, 0.098513, 0.096677, 0.081712, 0.155435, 0.225814, 0.239899, 0.328603, 0.275179, 0.182256, 0.106997, 0.118441, 0.086953, 0.079919, 0.092881, 0.102787, 0.066181, 0.064632, 0.028107, 0.028695, 0.024826, 0.049374, 0.049374, 0.026892, 0.016528, 0.010926, 0.007091, 0.007031, 0.006374, 0.009187, 0.015078, 0.026338, 0.020522, 0.017797, 0.017797, 0.017138, 0.032017, 0.035586, 0.018415, 0.038042, 0.022667, 0.016826, 0.010509, 0.009977, 0.012727, 0.023963, 0.027463, 0.06184, 0.032677, 0.03976, 0.042364, 0.028107, 0.028107, 0.023963, 0.026338, 0.055536, 0.058088, 0.024393, 0.042364, 0.094817, 0.098513, 0.173081, 0.222385, 0.321458, 0.324872, 0.281712, 0.173081, 0.158265, 0.083462, 0.129801, 0.094817, 0.055536, 0.085092, 0.098513, 0.15008, 0.216401, 0.109221, 0.081712, 0.15284, 0.116183, 0.064632, 0.06312, 0.056825, 0.03976, 0.038858, 0.038858, 0.054297, 0.094817, 0.144935, 0.225814, 0.209395, 0.18812, 0.17593, 0.144935, 0.137348, 0.137348, 0.129801, 0.236433, 0.236433, 0.155435, 0.11371, 0.147574, 0.086953, 0.086953, 0.122885, 0.122885, 0.076542, 0.094817, 0.111485, 0.127496, 0.090864, 0.102787, 0.15008, 0.239899, 0.158265, 0.144935, 0.134866, 0.079919, 0.067594, 0.060549, 0.056825, 0.0704, 0.049374, 0.085092, 0.06184, 0.046336, 0.054297, 0.094817, 0.088832, 0.092881, 0.0704, 0.102787, 0.10481, 0.06312, 0.059222, 0.127496, 0.132295, 0.086953, 0.129801, 0.109221, 0.081712, 0.096677, 0.147574, 0.125101, 0.0704, 0.109221, 0.144935, 0.132295, 0.127496, 0.0704, 0.076542, 0.092881, 0.090864, 0.059222, 0.118441, 0.125101, 0.122885, 0.129801, 0.200174, 0.232838, 0.291804, 0.30533, 0.387226, 0.308712, 0.41194, 0.51388, 0.418646, 0.433034, 0.42561, 0.311707, 0.41194, 0.387226, 0.311707, 0.222385, 0.301917, 0.284882, 0.203355, 0.139895, 0.129801, 0.134866, 0.127496, 0.067594, 0.054297, 0.032017, 0.051831, 0.05306, 0.031287, 0.049374, 0.022667, 0.022667, 0.051831, 0.058088, 0.060549, 0.106997, 0.161087, 0.15284, 0.088832, 0.142424, 0.200174, 0.125101, 0.073402, 0.078022, 0.137348, 0.203355, 0.284882, 0.291804, 0.291804, 0.36309, 0.370445, 0.483068, 0.359901, 0.346032, 0.264545, 0.191378, 0.15008, 0.132295, 0.11371, 0.170161, 0.139895, 0.11371, 0.185198, 0.268042, 0.203355, 0.170161], '')</t>
  </si>
  <si>
    <t>[351]</t>
  </si>
  <si>
    <t>UPI0000212BC6 status=activ</t>
  </si>
  <si>
    <t>([0.088832, 0.051831, 0.085092, 0.10481, 0.0704, 0.048328, 0.064632, 0.088832, 0.109221, 0.134866, 0.164327, 0.158265, 0.10481, 0.098513, 0.102787, 0.147574, 0.225814, 0.301917, 0.308712, 0.311707, 0.332115, 0.321458, 0.339168, 0.335645, 0.356642, 0.447574, 0.541878, 0.517562, 0.40511, 0.332115, 0.318242, 0.308712, 0.268042, 0.268042, 0.288399, 0.298791, 0.281712, 0.278302, 0.288399, 0.291804, 0.401658, 0.41194, 0.418646, 0.497853, 0.465241, 0.444081, 0.444081, 0.370445, 0.401658, 0.509769, 0.509769, 0.408655, 0.384043, 0.447574, 0.444081, 0.444081, 0.4292, 0.377384, 0.356642, 0.268042, 0.284882, 0.191378, 0.191378, 0.173081, 0.116183, 0.139895, 0.155435, 0.147574, 0.137348, 0.139895, 0.139895, 0.182256, 0.301917, 0.247041, 0.173081, 0.257454, 0.170161, 0.116183, 0.185198, 0.194234, 0.278302, 0.191378, 0.18812, 0.17593, 0.125101, 0.17593, 0.111485, 0.058088, 0.054297, 0.094817, 0.056825, 0.032017, 0.037156, 0.030003, 0.032677, 0.030003, 0.025762, 0.043307, 0.044297, 0.041405, 0.038042, 0.023534, 0.024826, 0.034884, 0.032677, 0.054297, 0.059222, 0.100716, 0.170161, 0.15284, 0.122885, 0.158265, 0.21291, 0.182256, 0.179055, 0.229226, 0.342579, 0.335645, 0.291804], '')</t>
  </si>
  <si>
    <t>[26, 27, 49, 50]</t>
  </si>
  <si>
    <t>UPI0000212BC8 status=activ</t>
  </si>
  <si>
    <t>([0.264545, 0.308712, 0.21291, 0.281712, 0.30533, 0.229226, 0.155435, 0.18812, 0.21291, 0.232838, 0.257454, 0.301917, 0.191378, 0.125101, 0.125101, 0.144935, 0.071867, 0.042364, 0.074921, 0.085092, 0.085092, 0.085092, 0.088832, 0.139895, 0.109221, 0.055536, 0.094817, 0.137348, 0.137348, 0.144935, 0.088832, 0.076542, 0.078022, 0.158265, 0.232838, 0.137348, 0.085092, 0.161087, 0.170161, 0.139895, 0.144935, 0.158265, 0.247041, 0.236433, 0.164327, 0.185198, 0.295083, 0.196879, 0.222385, 0.222385, 0.25031, 0.335645, 0.36309, 0.236433, 0.155435, 0.10481, 0.194234, 0.182256, 0.158265, 0.21291, 0.243554, 0.179055, 0.139895, 0.086953, 0.088832, 0.086953, 0.042364, 0.040537, 0.071867, 0.079919, 0.074921, 0.034884, 0.038858, 0.03976, 0.067594, 0.06312, 0.056825, 0.06184, 0.088832, 0.06312, 0.05306, 0.032017, 0.038042, 0.060549, 0.100716, 0.096677, 0.096677, 0.155435, 0.18812, 0.18812, 0.206376, 0.222385, 0.324872, 0.308712, 0.328603, 0.352862, 0.458154, 0.454136, 0.454136, 0.494003, 0.494003, 0.538167, 0.538167, 0.472492, 0.444081, 0.422041, 0.384043, 0.384043, 0.422041, 0.387226, 0.301917, 0.268042, 0.25031, 0.232838, 0.236433, 0.219301, 0.239899, 0.196879, 0.17593, 0.102787, 0.059222, 0.100716, 0.100716, 0.098513, 0.173081, 0.167087, 0.106997, 0.134866, 0.132295, 0.127496, 0.137348, 0.129801, 0.111485, 0.066181, 0.066181, 0.036378, 0.036378, 0.021816, 0.025762, 0.034068, 0.058088, 0.096677, 0.06312, 0.059222, 0.098513, 0.054297, 0.034884, 0.048328, 0.045352, 0.066181, 0.034884, 0.034884, 0.066181, 0.050641, 0.050641, 0.030003, 0.024826, 0.024826, 0.022667, 0.024393, 0.038858, 0.038858, 0.023087, 0.027463, 0.021381, 0.016528, 0.022306, 0.026892, 0.025316, 0.018106, 0.016257, 0.027463, 0.015344], '')</t>
  </si>
  <si>
    <t>[101, 102]</t>
  </si>
  <si>
    <t>UPI0000212BCA status=activ</t>
  </si>
  <si>
    <t>([0.008002, 0.005734, 0.004431, 0.00359, 0.003246, 0.004315, 0.00515, 0.006078, 0.006245, 0.004736, 0.00558, 0.00558, 0.008075, 0.005872, 0.005503, 0.008002, 0.008723, 0.009096, 0.014783, 0.034068, 0.018787, 0.025316, 0.020522, 0.042364, 0.085092, 0.15008, 0.173081, 0.094817, 0.10481, 0.066181, 0.069024, 0.034068, 0.05306, 0.023963, 0.022306, 0.011669, 0.00777, 0.004921, 0.004135, 0.003014, 0.002035, 0.002555, 0.001967, 0.002581, 0.001872, 0.001391, 0.000859, 0.000378, 0.000451, 0.000189, 0.000249], '')</t>
  </si>
  <si>
    <t>UPI0000212BDB status=activ</t>
  </si>
  <si>
    <t>([0.129801, 0.088832, 0.06312, 0.069024, 0.092881, 0.0704, 0.049374, 0.054297, 0.071867, 0.090864, 0.064632, 0.086953, 0.047319, 0.03976, 0.056825, 0.058088, 0.088832, 0.120615, 0.125101, 0.144935, 0.158265, 0.21291, 0.295083, 0.328603, 0.370445, 0.271506, 0.339168, 0.414856, 0.468512, 0.384043, 0.398279, 0.509769, 0.5017, 0.51388, 0.553315, 0.494003, 0.497853, 0.374039, 0.377384, 0.384043, 0.380708, 0.332115, 0.25031, 0.236433, 0.206376, 0.209395, 0.229226, 0.15008, 0.167087, 0.155435, 0.25406, 0.247041, 0.232838, 0.239899, 0.342579, 0.26085, 0.268042, 0.26085, 0.359901, 0.281712, 0.288399, 0.216401, 0.257454, 0.284882, 0.298791, 0.332115, 0.321458, 0.414856, 0.414856, 0.42561, 0.41194, 0.298791, 0.30533, 0.318242, 0.311707, 0.236433, 0.236433, 0.311707, 0.239899, 0.219301, 0.301917, 0.301917, 0.301917, 0.288399, 0.30533, 0.308712, 0.349426, 0.31487, 0.324872, 0.414856, 0.387226, 0.401658, 0.51388, 0.529623, 0.529623, 0.440853, 0.534167, 0.661982, 0.575842, 0.685117, 0.604312, 0.490133, 0.436924, 0.549308, 0.553315, 0.632174, 0.494003, 0.401658, 0.408655, 0.324872, 0.243554, 0.158265, 0.15008, 0.155435, 0.086953, 0.078022, 0.083462, 0.038858, 0.034068, 0.051831, 0.048328, 0.058088, 0.11371, 0.085092, 0.073402, 0.071867, 0.038858, 0.069024, 0.094817, 0.106997, 0.10481, 0.179055, 0.288399, 0.203355, 0.179055, 0.225814, 0.15008, 0.243554, 0.356642, 0.370445, 0.377384, 0.40511, 0.40511, 0.387226, 0.377384, 0.398279, 0.394753, 0.450668, 0.444081, 0.458154, 0.440853, 0.497853, 0.458154, 0.41194, 0.51388, 0.494003, 0.521092, 0.685117, 0.604312], '')</t>
  </si>
  <si>
    <t>[31, 32, 33, 34, 92, 93, 94, 96, 97, 98, 99, 100, 103, 104, 105, 154, 156, 157, 158]</t>
  </si>
  <si>
    <t>UPI0000212BDC status=activ</t>
  </si>
  <si>
    <t>([0.196879, 0.26085, 0.191378, 0.232838, 0.284882, 0.278302, 0.225814, 0.164327, 0.191378, 0.25031, 0.170161, 0.129801, 0.129801, 0.132295, 0.132295, 0.11371, 0.206376, 0.203355, 0.206376, 0.318242, 0.229226, 0.271506, 0.229226, 0.30533, 0.298791, 0.26085, 0.295083, 0.370445, 0.461924, 0.370445, 0.311707, 0.4292, 0.517562, 0.398279, 0.401658, 0.384043, 0.509769, 0.408655, 0.284882, 0.173081, 0.155435, 0.236433, 0.295083, 0.321458, 0.236433, 0.243554, 0.281712, 0.278302, 0.203355, 0.206376, 0.264545, 0.295083, 0.203355, 0.216401, 0.308712, 0.295083, 0.301917, 0.26085, 0.352862, 0.480142, 0.56648, 0.468512, 0.433034, 0.408655, 0.380708, 0.398279, 0.288399, 0.194234, 0.194234, 0.264545, 0.17593, 0.203355, 0.206376, 0.200174, 0.194234, 0.191378, 0.196879, 0.194234, 0.229226, 0.167087, 0.167087, 0.191378, 0.271506, 0.219301, 0.222385, 0.170161, 0.236433, 0.349426, 0.352862, 0.346032, 0.25406, 0.30533, 0.278302, 0.196879, 0.203355, 0.203355, 0.196879, 0.219301, 0.225814, 0.219301, 0.182256, 0.167087, 0.109221, 0.116183, 0.116183, 0.11371, 0.118441, 0.074921, 0.071867, 0.071867, 0.047319, 0.090864, 0.106997, 0.106997, 0.10481, 0.164327, 0.164327, 0.109221, 0.048328, 0.047319, 0.046336, 0.094817, 0.094817, 0.129801, 0.120615, 0.191378, 0.185198, 0.239899, 0.284882, 0.257454, 0.328603, 0.390993, 0.346032, 0.318242, 0.324872, 0.440853, 0.41194], '')</t>
  </si>
  <si>
    <t>[32, 36, 60]</t>
  </si>
  <si>
    <t>UPI0000212BE2 status=activ</t>
  </si>
  <si>
    <t>([0.18812, 0.243554, 0.170161, 0.120615, 0.144935, 0.15284, 0.185198, 0.142424, 0.109221, 0.083462, 0.10481, 0.127496, 0.081712, 0.03976, 0.041405, 0.048328, 0.06312, 0.10481, 0.185198, 0.173081, 0.216401, 0.247041, 0.232838, 0.281712, 0.349426, 0.374039, 0.398279, 0.394753, 0.380708, 0.450668, 0.468512, 0.436924, 0.433034, 0.422041, 0.458154, 0.480142, 0.497853, 0.461924, 0.444081, 0.436924, 0.342579, 0.349426, 0.444081, 0.370445, 0.390993, 0.40511, 0.398279, 0.370445, 0.271506, 0.352862, 0.281712, 0.335645, 0.359901, 0.264545, 0.335645, 0.414856, 0.356642, 0.339168, 0.346032, 0.278302, 0.216401, 0.236433, 0.164327, 0.147574, 0.209395, 0.191378, 0.179055, 0.179055, 0.179055, 0.288399, 0.324872, 0.374039, 0.301917, 0.278302, 0.377384, 0.377384, 0.278302, 0.321458, 0.31487, 0.222385, 0.311707, 0.384043, 0.447574, 0.538167, 0.422041, 0.42561, 0.346032, 0.366687, 0.281712, 0.308712, 0.328603, 0.308712, 0.278302, 0.349426, 0.268042, 0.268042, 0.284882, 0.390993, 0.380708, 0.380708, 0.390993, 0.384043, 0.342579, 0.349426, 0.339168, 0.374039, 0.31487, 0.436924, 0.394753, 0.398279, 0.394753, 0.30533, 0.268042, 0.301917, 0.301917, 0.380708, 0.374039, 0.394753, 0.377384, 0.408655, 0.394753, 0.387226, 0.308712, 0.346032, 0.339168, 0.25406, 0.318242, 0.298791, 0.288399, 0.288399, 0.356642, 0.301917, 0.370445, 0.398279, 0.433034, 0.450668, 0.447574, 0.390993, 0.281712, 0.203355, 0.17593, 0.179055, 0.278302, 0.349426, 0.335645, 0.346032, 0.472492, 0.384043, 0.384043, 0.414856, 0.454136, 0.454136, 0.433034, 0.418646, 0.414856, 0.436924, 0.436924, 0.387226, 0.418646, 0.41194, 0.418646, 0.414856, 0.332115, 0.324872, 0.30533, 0.219301, 0.206376, 0.194234, 0.284882, 0.36309, 0.271506, 0.200174, 0.21291, 0.324872, 0.268042, 0.284882, 0.225814, 0.21291, 0.295083, 0.321458, 0.440853, 0.414856, 0.328603, 0.332115, 0.321458, 0.346032, 0.370445, 0.387226, 0.366687, 0.359901, 0.356642, 0.418646, 0.450668, 0.408655, 0.295083, 0.370445, 0.359901, 0.288399, 0.301917, 0.295083, 0.21291, 0.118441, 0.196879, 0.301917, 0.377384, 0.342579, 0.342579, 0.374039, 0.359901, 0.359901, 0.264545, 0.278302, 0.25031, 0.278302, 0.209395, 0.222385, 0.239899, 0.25031, 0.352862, 0.308712, 0.281712, 0.366687, 0.418646, 0.390993, 0.346032, 0.271506, 0.30533, 0.311707, 0.342579, 0.349426, 0.321458, 0.4292, 0.328603, 0.268042, 0.288399, 0.356642, 0.328603, 0.328603, 0.25406, 0.25031, 0.295083, 0.295083, 0.324872, 0.281712, 0.232838, 0.278302, 0.370445, 0.366687, 0.281712, 0.216401, 0.219301, 0.268042, 0.18812, 0.30533, 0.352862, 0.366687, 0.398279, 0.5017, 0.483068, 0.562014, 0.472492, 0.36309, 0.31487, 0.295083, 0.377384, 0.422041, 0.414856, 0.401658, 0.335645, 0.374039, 0.436924, 0.444081, 0.458154, 0.494003, 0.418646, 0.461924, 0.398279, 0.36309, 0.288399, 0.278302, 0.288399, 0.298791, 0.298791, 0.390993, 0.377384, 0.380708, 0.42561, 0.321458, 0.25406, 0.335645, 0.390993, 0.321458, 0.21291, 0.200174, 0.225814, 0.264545, 0.232838, 0.281712, 0.239899, 0.275179, 0.284882, 0.268042, 0.25406, 0.26085, 0.247041, 0.278302, 0.232838, 0.147574, 0.26085, 0.239899, 0.191378, 0.15008, 0.243554, 0.25031, 0.232838, 0.229226, 0.264545, 0.225814, 0.216401, 0.298791, 0.36309, 0.281712, 0.247041, 0.295083, 0.377384, 0.374039, 0.374039, 0.422041, 0.51388, 0.440853, 0.545602, 0.480142, 0.525368, 0.40511, 0.461924, 0.465241, 0.36309, 0.328603, 0.414856, 0.41194, 0.366687, 0.349426, 0.339168, 0.40511, 0.461924, 0.394753, 0.366687, 0.268042, 0.167087, 0.109221, 0.111485, 0.11371, 0.196879, 0.127496, 0.122885, 0.122885, 0.096677, 0.170161, 0.094817, 0.088832, 0.056825, 0.067594, 0.064632, 0.0704, 0.036378, 0.032677, 0.056825, 0.038042, 0.058088, 0.109221, 0.102787, 0.134866, 0.10481, 0.106997, 0.137348, 0.142424, 0.142424, 0.167087, 0.164327, 0.170161, 0.17593, 0.209395, 0.127496, 0.071867, 0.066181, 0.098513, 0.098513, 0.071867, 0.129801, 0.086953, 0.048328, 0.094817, 0.085092, 0.102787, 0.102787, 0.15008, 0.161087, 0.164327, 0.100716, 0.086953, 0.094817, 0.085092, 0.11371, 0.11371, 0.155435, 0.164327, 0.185198, 0.185198, 0.21291, 0.122885, 0.185198, 0.182256, 0.167087, 0.17593, 0.116183, 0.069024, 0.055536, 0.10481, 0.137348, 0.139895, 0.17593, 0.229226, 0.200174, 0.120615, 0.196879, 0.216401, 0.257454, 0.236433, 0.257454, 0.264545, 0.401658, 0.356642, 0.444081, 0.465241, 0.458154, 0.545602, 0.63748, 0.653063, 0.562014, 0.444081, 0.497853, 0.497853, 0.497853, 0.557691, 0.685117, 0.648219, 0.541878, 0.483068, 0.454136, 0.4292, 0.440853, 0.374039, 0.377384, 0.291804, 0.30533, 0.219301, 0.15284, 0.161087, 0.170161, 0.196879, 0.216401, 0.17593, 0.170161, 0.196879, 0.196879, 0.18812, 0.191378, 0.21291, 0.232838, 0.257454, 0.268042, 0.225814, 0.182256, 0.206376, 0.30533, 0.30533, 0.387226, 0.490133, 0.480142, 0.465241, 0.387226, 0.374039, 0.468512, 0.458154, 0.472492, 0.458154, 0.472492, 0.42561, 0.433034, 0.472492, 0.480142, 0.486429, 0.534167, 0.648219, 0.657645, 0.59917, 0.521092, 0.538167, 0.497853, 0.483068, 0.458154, 0.541878, 0.661982, 0.622677, 0.604312, 0.557691, 0.525368, 0.472492], '')</t>
  </si>
  <si>
    <t>[83, 257, 259, 328, 330, 332, 435, 436, 437, 438, 443, 444, 445, 446, 492, 493, 494, 495, 496, 497, 501, 502, 503, 504, 505, 506]</t>
  </si>
  <si>
    <t>UPI0000212BE3 status=activ</t>
  </si>
  <si>
    <t>([0.116183, 0.164327, 0.18812, 0.275179, 0.291804, 0.173081, 0.092881, 0.049374, 0.033407, 0.041405, 0.054297, 0.031287, 0.015344, 0.007877, 0.013016, 0.025762, 0.025762, 0.013016, 0.008156, 0.006988, 0.006245, 0.004646, 0.005011, 0.003555, 0.002336, 0.002057, 0.002078, 0.001967, 0.002057, 0.002727, 0.002976, 0.003014, 0.003924, 0.004135, 0.004483, 0.004358, 0.004161, 0.003727, 0.004835, 0.004921, 0.005683, 0.005378, 0.005503, 0.003607, 0.005223, 0.005249, 0.006078, 0.009015, 0.008895, 0.013613, 0.013613, 0.013265, 0.01227, 0.01204, 0.01078, 0.01078, 0.008156, 0.008156, 0.009401, 0.009401, 0.009483, 0.009865, 0.017797, 0.028695, 0.024393, 0.024393, 0.046336, 0.046336, 0.032677, 0.037156, 0.020165, 0.011342, 0.008075, 0.008075, 0.007091, 0.008156, 0.008804, 0.01227, 0.008002, 0.007877, 0.009096, 0.008895, 0.006039, 0.004161, 0.003014, 0.003804, 0.002705, 0.002688, 0.002349, 0.002606, 0.002606, 0.002662, 0.003607, 0.003607, 0.002581, 0.00246, 0.003177, 0.003555, 0.002705, 0.002761, 0.00292, 0.002976, 0.002976, 0.00407, 0.005623, 0.006701, 0.005623, 0.005223, 0.005223, 0.006619, 0.005932, 0.005734, 0.008723, 0.008624, 0.00777, 0.009401, 0.011903, 0.012491, 0.01227, 0.018787, 0.038042, 0.037156, 0.036378, 0.088832, 0.092881, 0.109221, 0.137348, 0.236433, 0.374039, 0.374039, 0.342579, 0.384043, 0.534167, 0.387226, 0.26085, 0.324872, 0.275179, 0.191378, 0.179055, 0.147574, 0.094817, 0.086953, 0.096677, 0.051831, 0.043307, 0.03976, 0.020876, 0.01204, 0.011903, 0.013821, 0.009096, 0.006374, 0.006421, 0.00515, 0.00515, 0.005623, 0.006567, 0.009401, 0.009977, 0.009977, 0.008276, 0.011669, 0.011342, 0.007555, 0.009294, 0.006533, 0.006567, 0.008624, 0.01078, 0.01078, 0.007177, 0.006567, 0.006567, 0.004431, 0.004483, 0.004513, 0.004483, 0.003727, 0.002688, 0.002688, 0.001743, 0.002349, 0.001572, 0.001748, 0.002482, 0.0028, 0.00407, 0.003963, 0.003963, 0.004431, 0.004483, 0.005992, 0.006421, 0.009187, 0.009728, 0.011342, 0.023534, 0.023087, 0.016528, 0.033407, 0.05306, 0.05306, 0.073402, 0.15008, 0.127496, 0.122885, 0.051831, 0.028107, 0.022667, 0.011342, 0.007645, 0.005932, 0.004976, 0.004899, 0.004775, 0.005992, 0.004358, 0.00283, 0.002606, 0.003701, 0.002503, 0.003014, 0.004577, 0.003405, 0.002336, 0.00155, 0.001344, 0.00146, 0.002194, 0.001778, 0.003109, 0.003079, 0.003924, 0.004483, 0.006245, 0.006421, 0.007259, 0.010672, 0.020876, 0.036378, 0.045352, 0.046336, 0.041405, 0.048328, 0.048328, 0.040537, 0.055536, 0.036378, 0.056825, 0.044297, 0.045352, 0.025762, 0.024826, 0.013016, 0.007315, 0.005378, 0.005623, 0.00407, 0.004513, 0.003079, 0.003079, 0.002881, 0.002581, 0.00231, 0.002117, 0.002976, 0.004611, 0.00558, 0.006701, 0.007645, 0.008156, 0.007315, 0.006421, 0.01078, 0.012491, 0.027463, 0.022667, 0.01204, 0.01227, 0.007259, 0.009187, 0.007495, 0.007177, 0.007422, 0.005623, 0.005378, 0.004161, 0.003607, 0.002581, 0.001936, 0.001687, 0.001602, 0.002482, 0.00359, 0.002761, 0.003963, 0.004161, 0.006533, 0.006482, 0.006194, 0.009015, 0.007177, 0.007091, 0.008075, 0.011342, 0.014586, 0.014315, 0.013016, 0.010509, 0.019109, 0.022667, 0.016528, 0.017447, 0.009865, 0.009401, 0.01204, 0.008624, 0.005872, 0.003963, 0.004358, 0.006795, 0.00515, 0.007177, 0.008723, 0.008156, 0.008002, 0.007259, 0.008409, 0.009096, 0.007645, 0.006482, 0.009483, 0.016826, 0.016257, 0.032017, 0.017447, 0.016528, 0.017447, 0.031287, 0.030003, 0.051831, 0.030611, 0.026338, 0.025762, 0.034884, 0.022667, 0.030611, 0.064632, 0.038042, 0.069024, 0.092881, 0.06312, 0.044297, 0.040537, 0.043307, 0.017447, 0.024826, 0.014315, 0.018106, 0.018106, 0.020165, 0.011903, 0.016021, 0.031287, 0.024393, 0.014586, 0.010926, 0.013016, 0.012727, 0.015694, 0.015694, 0.019401, 0.016528, 0.013613, 0.016528, 0.009401, 0.010509, 0.008525, 0.010131, 0.010131, 0.007877, 0.007495, 0.013016, 0.008075, 0.006245, 0.007091, 0.008723, 0.009977, 0.007555, 0.006533, 0.004976, 0.003405, 0.002761, 0.003212, 0.004161, 0.003727, 0.003461, 0.004736, 0.006701, 0.008409, 0.008409, 0.010672, 0.020522, 0.018106, 0.025762, 0.032677, 0.025316, 0.025762, 0.035586, 0.036378, 0.042364, 0.078022, 0.191378, 0.352862], '')</t>
  </si>
  <si>
    <t>[132]</t>
  </si>
  <si>
    <t>UPI0000212BE4 status=activ</t>
  </si>
  <si>
    <t>([0.295083, 0.155435, 0.088832, 0.129801, 0.098513, 0.139895, 0.170161, 0.118441, 0.139895, 0.167087, 0.120615, 0.144935, 0.144935, 0.225814, 0.222385, 0.31487, 0.225814, 0.288399, 0.206376, 0.216401, 0.209395, 0.219301, 0.243554, 0.359901, 0.288399, 0.36309, 0.324872, 0.239899, 0.25406, 0.257454, 0.268042, 0.25031, 0.25031, 0.17593, 0.185198, 0.10481, 0.102787, 0.170161, 0.147574, 0.264545, 0.25406, 0.191378, 0.185198, 0.18812, 0.106997, 0.15284, 0.088832, 0.102787, 0.164327, 0.155435, 0.155435, 0.147574, 0.243554, 0.25031, 0.25406, 0.173081, 0.25031, 0.222385, 0.139895, 0.090864, 0.071867, 0.043307, 0.069024, 0.083462, 0.090864, 0.15284, 0.161087, 0.239899, 0.25031, 0.18812, 0.185198, 0.118441, 0.127496, 0.127496, 0.122885, 0.129801, 0.139895, 0.137348, 0.185198, 0.268042, 0.342579, 0.339168, 0.418646, 0.31487, 0.203355, 0.268042, 0.158265, 0.092881, 0.090864, 0.085092, 0.122885, 0.137348, 0.216401, 0.132295, 0.079919, 0.096677, 0.144935, 0.21291, 0.247041, 0.18812, 0.18812, 0.196879, 0.15008, 0.179055, 0.298791, 0.380708, 0.349426, 0.454136, 0.472492, 0.468512, 0.483068, 0.387226, 0.370445, 0.377384, 0.480142, 0.622677, 0.476583, 0.465241, 0.454136, 0.335645, 0.36309, 0.278302, 0.281712, 0.36309, 0.339168, 0.275179, 0.275179, 0.339168, 0.352862, 0.332115, 0.30533, 0.26085, 0.321458, 0.321458, 0.321458, 0.31487, 0.21291, 0.31487, 0.232838, 0.229226, 0.281712, 0.281712, 0.298791, 0.200174, 0.216401, 0.21291, 0.243554, 0.216401, 0.185198, 0.17593, 0.17593, 0.206376, 0.239899, 0.271506, 0.370445, 0.324872, 0.328603, 0.394753, 0.308712, 0.366687, 0.284882, 0.288399, 0.288399, 0.328603, 0.332115, 0.222385, 0.132295, 0.142424, 0.194234, 0.203355, 0.116183, 0.118441, 0.0704, 0.058088, 0.06312, 0.064632, 0.096677, 0.058088, 0.060549, 0.094817, 0.066181, 0.118441, 0.083462, 0.10481, 0.073402, 0.120615, 0.21291, 0.321458, 0.209395, 0.185198, 0.111485, 0.129801, 0.132295, 0.129801, 0.15284, 0.079919, 0.06184, 0.055536, 0.096677, 0.10481, 0.102787, 0.139895, 0.132295, 0.132295, 0.066181, 0.060549, 0.038042, 0.034884, 0.034068, 0.0704, 0.034884, 0.060549, 0.083462, 0.081712, 0.111485, 0.11371, 0.120615, 0.090864, 0.088832, 0.078022, 0.076542, 0.044297, 0.034068, 0.027463, 0.029376, 0.040537, 0.078022, 0.122885, 0.06312, 0.029376, 0.030611, 0.066181, 0.064632, 0.098513, 0.170161, 0.102787, 0.11371, 0.15284, 0.139895, 0.137348, 0.079919, 0.092881, 0.158265, 0.229226, 0.301917, 0.384043, 0.42561, 0.42561, 0.436924, 0.450668, 0.468512, 0.461924, 0.41194, 0.335645, 0.332115, 0.288399, 0.31487, 0.219301, 0.264545, 0.359901, 0.31487, 0.444081, 0.408655, 0.30533, 0.268042, 0.225814, 0.219301, 0.185198, 0.158265, 0.122885, 0.182256, 0.264545, 0.21291, 0.222385, 0.308712, 0.206376, 0.219301], '')</t>
  </si>
  <si>
    <t>[115]</t>
  </si>
  <si>
    <t>UPI0000212BE7 status=activ</t>
  </si>
  <si>
    <t>([0.048328, 0.069024, 0.05306, 0.022306, 0.023963, 0.024393, 0.031287, 0.048328, 0.048328, 0.0704, 0.037156, 0.054297, 0.043307, 0.024826, 0.016257, 0.016826, 0.020165, 0.022306, 0.016528, 0.023963, 0.06184, 0.059222, 0.041405, 0.064632, 0.132295, 0.17593, 0.209395, 0.239899, 0.225814, 0.229226, 0.137348, 0.225814, 0.142424, 0.25031, 0.288399, 0.342579, 0.278302, 0.288399, 0.21291, 0.216401, 0.21291, 0.21291, 0.203355, 0.268042, 0.200174, 0.216401, 0.191378, 0.194234, 0.129801, 0.129801, 0.073402, 0.120615, 0.085092, 0.127496, 0.127496, 0.100716, 0.078022, 0.116183, 0.067594, 0.092881, 0.170161, 0.092881, 0.092881, 0.055536, 0.05306, 0.033407, 0.033407, 0.021816, 0.016528, 0.018106, 0.013437, 0.023087, 0.017447, 0.024393, 0.018106, 0.011903, 0.015078, 0.020165], '')</t>
  </si>
  <si>
    <t>UPI0000212BEB status=activ</t>
  </si>
  <si>
    <t>([0.63748, 0.675549, 0.509769, 0.486429, 0.505461, 0.525368, 0.4292, 0.450668, 0.436924, 0.422041, 0.352862, 0.352862, 0.271506, 0.26085, 0.247041, 0.332115, 0.318242, 0.318242, 0.25406, 0.243554, 0.239899, 0.179055, 0.15008, 0.222385, 0.25406, 0.173081, 0.116183, 0.120615, 0.102787, 0.118441, 0.134866, 0.200174, 0.15284, 0.229226, 0.232838, 0.144935, 0.090864, 0.096677, 0.049374, 0.036378, 0.038858, 0.023963, 0.033407, 0.03976, 0.041405, 0.042364, 0.074921, 0.069024, 0.11371, 0.129801, 0.079919, 0.096677, 0.096677, 0.155435, 0.155435, 0.155435, 0.25406, 0.339168, 0.222385, 0.352862, 0.346032, 0.349426, 0.433034, 0.349426, 0.271506, 0.239899, 0.158265, 0.098513, 0.098513, 0.096677, 0.059222, 0.067594, 0.059222, 0.060549, 0.058088, 0.067594, 0.067594, 0.066181, 0.032017, 0.060549, 0.026338, 0.058088, 0.056825, 0.054297, 0.096677, 0.083462, 0.094817, 0.15284, 0.236433, 0.236433, 0.155435, 0.206376, 0.182256, 0.185198, 0.134866, 0.139895, 0.122885, 0.086953, 0.050641, 0.100716, 0.06184, 0.132295, 0.071867, 0.0704, 0.060549, 0.056825, 0.109221, 0.064632, 0.06312, 0.06184, 0.055536, 0.054297, 0.073402, 0.10481, 0.085092, 0.125101, 0.071867, 0.048328, 0.038042, 0.067594, 0.066181, 0.092881, 0.066181, 0.129801, 0.134866, 0.094817, 0.096677, 0.054297, 0.094817, 0.078022, 0.088832, 0.15284, 0.236433, 0.222385, 0.257454, 0.291804, 0.25406, 0.278302, 0.311707, 0.321458, 0.321458, 0.332115, 0.332115, 0.278302, 0.229226, 0.236433, 0.298791, 0.232838, 0.321458, 0.328603, 0.366687, 0.366687, 0.264545, 0.155435, 0.155435, 0.15284, 0.122885, 0.15284, 0.122885, 0.083462, 0.0704, 0.071867, 0.067594, 0.043307, 0.086953, 0.10481, 0.055536, 0.044297, 0.038858, 0.03976, 0.038858, 0.021816, 0.013613, 0.020165, 0.03976, 0.037156, 0.037156, 0.045352, 0.036378, 0.055536, 0.081712, 0.142424, 0.11371, 0.092881, 0.15008, 0.098513, 0.069024, 0.122885, 0.170161], '')</t>
  </si>
  <si>
    <t>[0, 1, 2, 4, 5]</t>
  </si>
  <si>
    <t>UPI0000212BEC status=activ</t>
  </si>
  <si>
    <t>([0.321458, 0.366687, 0.239899, 0.298791, 0.229226, 0.275179, 0.298791, 0.342579, 0.380708, 0.401658, 0.42561, 0.408655, 0.352862, 0.4292, 0.349426, 0.414856, 0.418646, 0.401658, 0.41194, 0.494003, 0.41194, 0.359901, 0.288399, 0.359901, 0.342579, 0.387226, 0.311707, 0.321458, 0.30533, 0.295083, 0.295083, 0.281712, 0.335645, 0.359901, 0.359901, 0.349426, 0.301917, 0.284882, 0.271506, 0.271506, 0.264545, 0.346032, 0.422041, 0.494003, 0.521092, 0.450668, 0.384043, 0.377384, 0.377384, 0.308712, 0.308712, 0.308712, 0.308712, 0.318242, 0.339168, 0.346032, 0.349426, 0.433034, 0.408655, 0.408655, 0.394753, 0.408655, 0.41194, 0.335645, 0.311707, 0.321458, 0.31487, 0.414856, 0.480142, 0.454136, 0.525368, 0.505461, 0.486429, 0.468512, 0.433034, 0.41194, 0.377384, 0.490133], '')</t>
  </si>
  <si>
    <t>[44, 70, 71]</t>
  </si>
  <si>
    <t>UPI0000212BED status=activ</t>
  </si>
  <si>
    <t>([0.196879, 0.147574, 0.090864, 0.045352, 0.0704, 0.106997, 0.086953, 0.050641, 0.064632, 0.092881, 0.118441, 0.10481, 0.109221, 0.200174, 0.216401, 0.206376, 0.239899, 0.15284, 0.069024, 0.067594, 0.118441, 0.069024, 0.100716, 0.158265, 0.26085, 0.170161, 0.158265, 0.219301, 0.342579, 0.346032, 0.339168, 0.271506, 0.339168, 0.318242, 0.275179, 0.216401, 0.229226, 0.15008, 0.147574, 0.271506, 0.275179, 0.232838, 0.321458, 0.321458, 0.21291, 0.173081, 0.275179, 0.275179, 0.203355, 0.185198, 0.200174, 0.102787, 0.158265, 0.155435, 0.161087, 0.209395, 0.328603, 0.318242, 0.31487, 0.374039, 0.374039, 0.278302, 0.321458, 0.288399, 0.257454, 0.366687, 0.398279, 0.346032, 0.311707, 0.380708, 0.356642, 0.284882], '')</t>
  </si>
  <si>
    <t>UPI0000212BF1 status=activ</t>
  </si>
  <si>
    <t>([0.071867, 0.041405, 0.025316, 0.038858, 0.06184, 0.090864, 0.06312, 0.083462, 0.056825, 0.086953, 0.059222, 0.076542, 0.127496, 0.092881, 0.048328, 0.027463, 0.042364, 0.040537, 0.03976, 0.042364, 0.064632, 0.041405, 0.040537, 0.071867, 0.074921, 0.081712, 0.074921, 0.118441, 0.116183, 0.194234, 0.173081, 0.257454, 0.25406, 0.15284, 0.125101, 0.206376, 0.200174, 0.144935, 0.15008, 0.15284, 0.229226, 0.25406, 0.229226, 0.328603, 0.321458, 0.229226, 0.144935, 0.147574, 0.083462, 0.043307, 0.038858, 0.037156, 0.030611, 0.031287, 0.067594, 0.109221, 0.066181, 0.066181, 0.098513, 0.078022, 0.060549, 0.047319, 0.035586, 0.056825, 0.036378, 0.025762, 0.040537, 0.058088], '')</t>
  </si>
  <si>
    <t>UPI0000212BF3 status=activ</t>
  </si>
  <si>
    <t>([0.281712, 0.264545, 0.30533, 0.377384, 0.356642, 0.384043, 0.31487, 0.342579, 0.31487, 0.30533, 0.295083, 0.25406, 0.161087, 0.155435, 0.134866, 0.132295, 0.096677, 0.083462, 0.132295, 0.219301, 0.196879, 0.129801, 0.10481, 0.069024, 0.06312, 0.076542, 0.076542, 0.134866, 0.088832, 0.116183, 0.116183, 0.134866, 0.118441, 0.15008, 0.147574, 0.083462, 0.102787, 0.139895, 0.236433, 0.232838, 0.216401, 0.194234, 0.185198, 0.26085, 0.356642, 0.339168, 0.229226, 0.132295, 0.116183, 0.17593, 0.200174, 0.132295, 0.134866, 0.239899, 0.308712, 0.321458, 0.332115, 0.311707, 0.257454, 0.196879, 0.194234, 0.219301, 0.346032, 0.433034, 0.418646, 0.301917, 0.275179, 0.295083, 0.295083, 0.222385, 0.21291, 0.206376, 0.339168, 0.335645, 0.349426, 0.321458, 0.308712, 0.390993, 0.387226, 0.321458, 0.328603, 0.318242, 0.194234, 0.116183, 0.11371, 0.076542, 0.086953, 0.06184, 0.116183, 0.222385, 0.200174, 0.209395, 0.120615, 0.125101, 0.085092, 0.055536, 0.044297, 0.05306, 0.044297, 0.041405, 0.044297, 0.044297, 0.044297, 0.054297, 0.076542, 0.047319, 0.041405, 0.06312, 0.102787, 0.096677, 0.090864, 0.081712, 0.044297, 0.046336, 0.040537, 0.066181, 0.096677, 0.098513, 0.085092, 0.118441, 0.11371, 0.118441, 0.155435, 0.164327, 0.222385, 0.25031, 0.25406, 0.257454, 0.161087, 0.142424, 0.144935, 0.137348, 0.26085, 0.229226, 0.324872, 0.209395, 0.229226, 0.219301, 0.25031, 0.170161, 0.096677, 0.048328, 0.096677, 0.085092, 0.067594, 0.074921, 0.044297, 0.045352, 0.047319, 0.092881, 0.06312, 0.060549, 0.064632, 0.038858, 0.081712, 0.074921, 0.078022, 0.066181, 0.064632, 0.032677, 0.055536, 0.088832, 0.167087, 0.161087, 0.096677, 0.069024, 0.043307, 0.044297, 0.071867, 0.116183, 0.067594, 0.129801, 0.127496, 0.098513, 0.098513, 0.100716, 0.085092, 0.129801, 0.090864, 0.090864, 0.10481, 0.064632, 0.074921, 0.079919, 0.0704, 0.120615, 0.182256, 0.182256, 0.25406, 0.21291, 0.139895, 0.225814, 0.203355, 0.203355, 0.203355, 0.291804, 0.194234, 0.219301, 0.219301, 0.291804, 0.275179, 0.275179, 0.356642, 0.346032, 0.36309, 0.359901, 0.281712, 0.281712, 0.26085, 0.264545, 0.332115, 0.324872, 0.321458, 0.321458, 0.346032, 0.374039, 0.264545, 0.36309, 0.36309, 0.332115, 0.281712, 0.298791, 0.366687, 0.370445, 0.275179, 0.147574, 0.164327, 0.164327, 0.100716, 0.170161, 0.185198, 0.134866, 0.222385, 0.161087, 0.096677, 0.094817, 0.067594, 0.066181, 0.06184, 0.047319, 0.081712, 0.10481, 0.11371, 0.120615, 0.120615, 0.182256, 0.200174, 0.182256, 0.200174, 0.288399, 0.278302, 0.271506, 0.31487, 0.30533, 0.36309, 0.433034, 0.308712, 0.339168, 0.4292, 0.444081, 0.509769, 0.422041, 0.450668, 0.36309, 0.284882, 0.26085, 0.271506, 0.359901, 0.25406, 0.328603, 0.225814, 0.222385, 0.216401, 0.206376, 0.179055, 0.179055, 0.216401, 0.243554, 0.243554, 0.209395, 0.116183, 0.054297, 0.086953, 0.03976, 0.06184, 0.106997, 0.134866, 0.129801, 0.074921, 0.161087, 0.111485, 0.132295, 0.134866, 0.142424, 0.155435, 0.191378, 0.106997, 0.096677, 0.15284, 0.116183, 0.071867, 0.15284, 0.25031, 0.161087, 0.167087, 0.10481, 0.067594, 0.06312, 0.073402, 0.118441, 0.071867, 0.096677, 0.137348, 0.11371, 0.106997, 0.100716, 0.056825, 0.064632, 0.031287, 0.016257, 0.016528, 0.017797, 0.014783, 0.009187, 0.01204, 0.020165, 0.030611, 0.022667, 0.025762, 0.016826, 0.013437, 0.015344, 0.017797, 0.018415, 0.014315, 0.014586, 0.013613, 0.019109, 0.020522, 0.042364, 0.051831, 0.079919, 0.132295, 0.15284, 0.25406, 0.182256, 0.167087, 0.182256, 0.203355, 0.11371, 0.102787, 0.086953, 0.120615, 0.102787, 0.120615, 0.203355, 0.209395, 0.116183, 0.060549, 0.079919, 0.086953, 0.144935, 0.161087, 0.076542, 0.055536, 0.023087, 0.030003, 0.023963, 0.017138, 0.022667, 0.032017, 0.043307, 0.067594, 0.036378, 0.026338, 0.014075], '')</t>
  </si>
  <si>
    <t>[260]</t>
  </si>
  <si>
    <t>UPI0000212BF7 status=activ</t>
  </si>
  <si>
    <t>([0.232838, 0.278302, 0.268042, 0.185198, 0.268042, 0.321458, 0.232838, 0.275179, 0.298791, 0.332115, 0.349426, 0.384043, 0.401658, 0.497853, 0.553315, 0.59508, 0.626927, 0.608892, 0.5017, 0.59917, 0.553315, 0.440853, 0.440853, 0.440853, 0.553315, 0.525368, 0.408655, 0.521092, 0.422041, 0.458154, 0.356642, 0.374039, 0.284882, 0.239899, 0.243554, 0.219301, 0.25406, 0.173081, 0.173081, 0.219301, 0.216401, 0.247041, 0.321458, 0.291804, 0.324872, 0.21291, 0.21291, 0.222385, 0.142424, 0.209395, 0.17593, 0.295083, 0.301917, 0.359901, 0.408655, 0.40511, 0.408655, 0.281712, 0.352862, 0.321458, 0.349426, 0.352862, 0.339168, 0.239899, 0.191378, 0.125101, 0.134866, 0.134866, 0.222385, 0.219301, 0.225814, 0.239899, 0.209395, 0.206376, 0.155435, 0.142424, 0.170161, 0.144935, 0.15284, 0.094817, 0.120615, 0.127496, 0.085092, 0.085092, 0.139895, 0.182256, 0.158265, 0.158265, 0.102787, 0.090864, 0.147574, 0.15008, 0.144935, 0.144935, 0.129801, 0.216401, 0.229226, 0.173081, 0.196879, 0.191378, 0.288399, 0.191378, 0.182256, 0.247041, 0.342579, 0.26085, 0.209395, 0.232838, 0.311707, 0.374039, 0.374039, 0.366687, 0.275179, 0.284882, 0.281712, 0.295083, 0.284882, 0.264545, 0.291804, 0.191378, 0.278302, 0.229226, 0.225814, 0.26085, 0.17593, 0.170161, 0.167087, 0.239899, 0.288399, 0.308712, 0.225814, 0.225814, 0.239899, 0.318242, 0.196879, 0.206376, 0.137348, 0.139895, 0.088832, 0.086953, 0.111485, 0.111485, 0.076542, 0.155435, 0.076542, 0.125101, 0.118441, 0.191378, 0.139895, 0.191378, 0.15284, 0.225814, 0.200174, 0.164327, 0.106997, 0.18812, 0.182256, 0.247041, 0.179055, 0.229226, 0.229226, 0.21291, 0.219301, 0.200174, 0.167087, 0.25031, 0.268042, 0.167087, 0.161087, 0.232838, 0.200174, 0.147574, 0.158265, 0.182256, 0.134866, 0.236433, 0.209395, 0.185198, 0.194234, 0.173081, 0.17593, 0.182256, 0.173081, 0.10481, 0.139895, 0.155435, 0.155435, 0.147574, 0.216401, 0.247041, 0.206376, 0.21291, 0.332115, 0.324872, 0.318242, 0.418646, 0.384043, 0.41194, 0.346032, 0.301917, 0.295083, 0.26085, 0.26085, 0.271506, 0.349426, 0.332115, 0.328603, 0.356642, 0.366687, 0.370445, 0.339168, 0.36309, 0.275179, 0.271506, 0.206376, 0.142424, 0.144935, 0.092881, 0.055536, 0.106997, 0.071867, 0.109221, 0.164327, 0.111485, 0.15284, 0.098513, 0.155435, 0.15008, 0.11371, 0.071867, 0.088832, 0.092881, 0.064632, 0.073402, 0.060549, 0.088832, 0.137348, 0.134866, 0.216401, 0.311707, 0.275179, 0.26085, 0.264545, 0.191378, 0.225814, 0.264545, 0.349426, 0.356642, 0.36309, 0.308712, 0.339168, 0.219301, 0.144935, 0.209395, 0.281712, 0.257454, 0.236433, 0.236433, 0.222385, 0.139895, 0.139895, 0.170161, 0.209395, 0.139895, 0.18812, 0.144935, 0.118441, 0.116183, 0.056825, 0.031287, 0.058088, 0.060549, 0.060549, 0.106997, 0.058088, 0.05306, 0.041405, 0.05306, 0.055536, 0.059222, 0.106997, 0.098513, 0.054297, 0.083462, 0.17593, 0.185198, 0.271506, 0.271506, 0.21291, 0.295083, 0.370445, 0.275179, 0.30533, 0.321458, 0.311707, 0.401658, 0.398279, 0.461924, 0.461924, 0.390993, 0.387226, 0.356642, 0.342579, 0.414856, 0.390993, 0.332115, 0.295083, 0.247041, 0.247041, 0.311707, 0.318242], '')</t>
  </si>
  <si>
    <t>[14, 15, 16, 17, 18, 19, 20, 24, 25, 27]</t>
  </si>
  <si>
    <t>UPI0000212BFF status=activ</t>
  </si>
  <si>
    <t>([0.050641, 0.078022, 0.111485, 0.06312, 0.086953, 0.116183, 0.142424, 0.173081, 0.209395, 0.239899, 0.264545, 0.18812, 0.191378, 0.284882, 0.380708, 0.384043, 0.278302, 0.239899, 0.257454, 0.390993, 0.374039, 0.311707, 0.318242, 0.239899, 0.349426, 0.359901, 0.268042, 0.179055, 0.109221, 0.122885, 0.078022, 0.038042, 0.044297, 0.024826, 0.026892, 0.026892, 0.05306, 0.092881, 0.06312, 0.058088, 0.058088, 0.060549, 0.069024, 0.079919, 0.125101, 0.090864, 0.102787, 0.170161, 0.18812, 0.170161, 0.144935, 0.132295, 0.229226, 0.25031, 0.359901, 0.30533, 0.216401, 0.132295, 0.127496, 0.216401, 0.18812, 0.147574, 0.144935, 0.116183, 0.06312, 0.0704, 0.071867, 0.060549, 0.033407, 0.064632, 0.106997, 0.060549, 0.086953, 0.050641, 0.03976, 0.045352, 0.038858, 0.037156, 0.073402, 0.071867, 0.066181, 0.066181, 0.079919, 0.073402, 0.085092, 0.10481, 0.079919, 0.10481, 0.085092, 0.144935, 0.064632, 0.085092, 0.170161, 0.194234, 0.281712, 0.30533, 0.203355, 0.295083, 0.390993, 0.380708, 0.308712, 0.311707, 0.308712, 0.219301, 0.219301, 0.301917, 0.308712, 0.225814, 0.247041, 0.301917, 0.21291, 0.31487, 0.232838, 0.125101, 0.129801, 0.139895, 0.15284, 0.185198, 0.096677, 0.10481, 0.081712, 0.0704, 0.073402, 0.088832, 0.15008, 0.15284, 0.164327, 0.206376, 0.318242, 0.200174, 0.11371, 0.194234, 0.216401, 0.291804, 0.387226, 0.284882, 0.203355, 0.194234, 0.239899, 0.346032, 0.366687, 0.40511, 0.5017, 0.525368, 0.4292, 0.342579, 0.349426, 0.339168, 0.339168, 0.308712, 0.31487, 0.408655, 0.398279, 0.342579, 0.359901, 0.328603, 0.42561, 0.458154, 0.56648, 0.454136, 0.366687, 0.301917, 0.324872, 0.328603, 0.318242, 0.36309, 0.398279, 0.408655, 0.40511, 0.394753, 0.335645, 0.414856, 0.418646, 0.321458, 0.359901, 0.349426, 0.352862, 0.247041, 0.30533, 0.291804, 0.394753, 0.458154, 0.408655, 0.298791, 0.301917, 0.203355, 0.264545, 0.222385, 0.164327, 0.142424, 0.078022, 0.132295, 0.11371, 0.106997, 0.102787, 0.083462, 0.076542, 0.100716, 0.106997, 0.050641, 0.048328, 0.054297, 0.027463, 0.046336, 0.086953, 0.069024, 0.120615, 0.118441, 0.18812, 0.203355, 0.185198, 0.247041, 0.170161, 0.194234, 0.191378, 0.288399, 0.332115, 0.324872, 0.308712, 0.414856, 0.41194, 0.4292, 0.346032, 0.472492, 0.5017, 0.444081, 0.490133, 0.450668, 0.384043, 0.40511, 0.40511, 0.370445, 0.408655, 0.521092, 0.4292, 0.401658, 0.41194, 0.408655, 0.332115, 0.349426, 0.359901, 0.458154, 0.408655, 0.476583, 0.408655, 0.308712, 0.288399, 0.209395, 0.236433, 0.318242, 0.295083, 0.275179, 0.384043, 0.278302, 0.17593, 0.275179, 0.219301, 0.134866, 0.127496, 0.216401, 0.170161, 0.155435, 0.155435, 0.18812, 0.094817, 0.106997, 0.10481, 0.164327, 0.164327, 0.088832, 0.059222, 0.032017, 0.048328, 0.025762, 0.048328, 0.079919, 0.083462, 0.076542, 0.106997, 0.073402, 0.066181, 0.056825, 0.044297, 0.036378, 0.018106, 0.035586, 0.044297, 0.067594, 0.028107, 0.025762, 0.056825, 0.079919, 0.158265, 0.158265, 0.225814, 0.167087, 0.109221, 0.109221, 0.18812, 0.144935, 0.125101, 0.085092, 0.059222, 0.073402, 0.090864, 0.144935, 0.142424, 0.118441, 0.129801, 0.219301, 0.21291, 0.132295, 0.122885, 0.059222, 0.026892, 0.021816, 0.032677, 0.054297, 0.030611, 0.024826, 0.044297, 0.038858, 0.033407, 0.074921, 0.079919, 0.079919, 0.102787, 0.102787, 0.139895, 0.069024, 0.054297, 0.076542, 0.109221, 0.081712, 0.137348, 0.232838, 0.243554, 0.206376, 0.164327, 0.239899], '')</t>
  </si>
  <si>
    <t>[142, 143, 158, 224, 233]</t>
  </si>
  <si>
    <t>UPI0000212C01 status=activ</t>
  </si>
  <si>
    <t>([0.050641, 0.064632, 0.094817, 0.125101, 0.179055, 0.142424, 0.096677, 0.106997, 0.125101, 0.147574, 0.167087, 0.203355, 0.288399, 0.370445, 0.257454, 0.288399, 0.26085, 0.278302, 0.271506, 0.247041, 0.158265, 0.15008, 0.161087, 0.098513, 0.10481, 0.094817, 0.129801, 0.196879, 0.134866, 0.085092, 0.083462, 0.081712, 0.058088, 0.056825, 0.06184, 0.116183, 0.118441, 0.142424, 0.122885, 0.122885, 0.222385, 0.324872, 0.288399, 0.257454, 0.26085, 0.264545, 0.26085, 0.161087, 0.086953, 0.147574, 0.219301, 0.147574, 0.15284, 0.216401, 0.232838, 0.18812, 0.102787, 0.058088, 0.094817, 0.096677, 0.106997, 0.049374, 0.037156, 0.045352, 0.032677, 0.056825, 0.029376, 0.032017, 0.067594, 0.066181, 0.038858, 0.023963, 0.020522, 0.013016, 0.012727, 0.011903, 0.009728, 0.010926, 0.017797, 0.010131, 0.007259, 0.007259, 0.01204, 0.014075, 0.014075, 0.014075, 0.013821, 0.013821, 0.012727, 0.012491, 0.014075, 0.018415, 0.033407, 0.040537, 0.034884, 0.038858, 0.021816, 0.040537, 0.034068, 0.019401, 0.037156, 0.038858, 0.037156, 0.032017, 0.018415, 0.010509, 0.010131, 0.009096, 0.011106, 0.009865, 0.010131, 0.010131, 0.012727, 0.009015, 0.010672, 0.019401, 0.017797, 0.018787, 0.020165, 0.031287, 0.054297, 0.030611, 0.042364, 0.042364, 0.035586, 0.038042, 0.078022, 0.076542, 0.098513, 0.079919, 0.100716, 0.098513, 0.17593, 0.17593, 0.25031, 0.281712, 0.264545, 0.170161, 0.271506, 0.161087, 0.118441, 0.127496, 0.206376, 0.239899, 0.196879, 0.225814, 0.318242, 0.295083, 0.384043, 0.352862, 0.414856, 0.390993, 0.366687, 0.311707, 0.25031, 0.185198, 0.147574], '')</t>
  </si>
  <si>
    <t>UPI0000212C0A status=activ</t>
  </si>
  <si>
    <t>([0.40511, 0.4292, 0.476583, 0.494003, 0.394753, 0.30533, 0.298791, 0.222385, 0.284882, 0.318242, 0.308712, 0.342579, 0.321458, 0.335645, 0.26085, 0.17593, 0.257454, 0.339168, 0.247041, 0.284882, 0.167087, 0.170161, 0.185198, 0.182256, 0.191378, 0.191378, 0.271506, 0.229226, 0.225814, 0.196879, 0.196879, 0.222385, 0.219301, 0.21291, 0.17593, 0.225814, 0.328603, 0.328603, 0.243554, 0.335645, 0.216401, 0.301917, 0.216401, 0.21291, 0.132295, 0.086953, 0.083462, 0.049374, 0.074921, 0.064632, 0.079919, 0.076542, 0.042364, 0.022306, 0.013821, 0.016528, 0.011903, 0.011518, 0.012491, 0.023087, 0.027463, 0.027463, 0.03976, 0.076542, 0.041405, 0.042364, 0.06312, 0.086953, 0.096677, 0.081712, 0.132295, 0.116183, 0.069024, 0.120615, 0.147574, 0.25406, 0.182256, 0.288399, 0.278302, 0.15284, 0.139895, 0.122885, 0.139895, 0.118441, 0.10481, 0.164327, 0.25406, 0.268042, 0.311707, 0.377384, 0.408655, 0.450668, 0.450668, 0.450668, 0.380708, 0.465241, 0.346032, 0.42561, 0.418646, 0.349426, 0.356642, 0.342579, 0.219301, 0.308712, 0.339168, 0.216401, 0.222385, 0.179055, 0.170161, 0.167087, 0.102787, 0.102787, 0.100716, 0.081712, 0.088832, 0.137348, 0.134866, 0.132295, 0.132295, 0.134866, 0.122885, 0.191378, 0.122885, 0.222385, 0.232838, 0.206376, 0.324872, 0.321458, 0.26085, 0.196879, 0.125101, 0.173081, 0.173081, 0.170161, 0.125101, 0.125101, 0.129801, 0.134866, 0.134866, 0.127496, 0.118441, 0.194234, 0.216401, 0.209395, 0.125101, 0.071867, 0.083462, 0.069024, 0.055536, 0.109221, 0.139895, 0.134866, 0.167087, 0.167087, 0.142424, 0.216401, 0.264545, 0.26085, 0.222385, 0.219301, 0.229226, 0.229226, 0.200174, 0.219301, 0.311707, 0.40511, 0.401658, 0.281712, 0.284882, 0.291804, 0.194234, 0.222385, 0.321458, 0.311707, 0.229226, 0.179055, 0.17593, 0.132295, 0.129801, 0.147574, 0.236433, 0.225814, 0.15284, 0.179055, 0.173081, 0.111485, 0.067594, 0.118441, 0.185198, 0.209395, 0.239899, 0.321458, 0.31487, 0.311707, 0.222385, 0.308712, 0.278302, 0.194234, 0.243554, 0.137348, 0.085092, 0.081712, 0.086953, 0.139895, 0.164327, 0.10481, 0.170161, 0.284882, 0.298791, 0.298791, 0.298791, 0.30533, 0.275179, 0.191378, 0.196879, 0.298791, 0.203355, 0.324872, 0.414856, 0.356642, 0.476583, 0.541878, 0.422041, 0.422041, 0.394753, 0.275179, 0.349426, 0.257454, 0.25406, 0.209395, 0.21291, 0.134866, 0.132295, 0.155435, 0.243554, 0.173081, 0.173081, 0.271506, 0.275179, 0.278302, 0.278302, 0.191378, 0.219301, 0.236433, 0.200174, 0.229226, 0.324872, 0.321458, 0.41194, 0.387226, 0.380708, 0.387226, 0.517562, 0.476583, 0.483068, 0.384043, 0.42561, 0.414856, 0.298791, 0.295083, 0.257454, 0.352862, 0.440853, 0.436924, 0.433034, 0.436924, 0.436924, 0.339168, 0.275179, 0.271506, 0.182256, 0.191378, 0.118441, 0.102787, 0.122885, 0.096677, 0.134866, 0.158265, 0.109221, 0.191378, 0.191378, 0.232838, 0.147574, 0.090864, 0.094817, 0.100716, 0.122885, 0.127496, 0.194234, 0.17593, 0.111485, 0.17593, 0.196879, 0.200174, 0.106997, 0.116183, 0.118441, 0.116183, 0.11371, 0.17593, 0.173081, 0.17593, 0.17593, 0.275179, 0.370445, 0.25406, 0.349426, 0.311707, 0.301917, 0.301917, 0.387226, 0.447574, 0.352862, 0.366687, 0.465241, 0.59508, 0.490133, 0.521092, 0.51388, 0.41194, 0.398279, 0.398279, 0.295083, 0.284882, 0.284882, 0.239899, 0.268042, 0.17593, 0.216401, 0.18812, 0.18812, 0.196879, 0.225814, 0.318242, 0.301917, 0.301917, 0.335645, 0.298791, 0.268042, 0.275179, 0.278302, 0.291804, 0.26085, 0.281712, 0.243554, 0.268042, 0.200174, 0.291804, 0.380708, 0.257454, 0.257454, 0.222385, 0.209395, 0.15008, 0.15284, 0.164327, 0.132295, 0.116183, 0.200174, 0.15284, 0.15008, 0.243554, 0.26085, 0.30533, 0.370445, 0.298791, 0.275179, 0.26085, 0.167087, 0.170161, 0.275179, 0.216401, 0.247041, 0.264545, 0.328603, 0.232838, 0.191378, 0.225814, 0.139895, 0.139895, 0.21291, 0.158265, 0.125101, 0.125101, 0.122885, 0.064632, 0.076542, 0.076542, 0.098513, 0.098513, 0.092881, 0.055536, 0.096677, 0.079919, 0.060549, 0.074921, 0.109221, 0.109221, 0.10481, 0.167087, 0.118441, 0.071867, 0.132295, 0.132295, 0.06312, 0.064632, 0.085092, 0.083462, 0.078022, 0.116183, 0.147574, 0.161087, 0.232838, 0.243554, 0.288399, 0.288399, 0.25031, 0.275179, 0.236433, 0.271506, 0.239899, 0.318242, 0.370445, 0.390993, 0.4292, 0.490133, 0.356642, 0.328603, 0.41194, 0.447574, 0.447574, 0.387226, 0.339168, 0.339168, 0.243554, 0.167087, 0.127496, 0.132295, 0.144935, 0.216401, 0.182256, 0.132295, 0.132295, 0.155435, 0.127496, 0.0704, 0.048328, 0.109221, 0.116183, 0.076542, 0.050641, 0.030611, 0.055536, 0.076542, 0.046336, 0.078022, 0.125101, 0.167087, 0.102787, 0.094817, 0.086953, 0.086953, 0.158265, 0.100716, 0.054297, 0.035586, 0.069024, 0.120615, 0.106997, 0.167087, 0.243554, 0.164327, 0.236433, 0.25406, 0.134866, 0.216401, 0.236433, 0.142424, 0.10481, 0.116183, 0.144935, 0.122885, 0.137348, 0.125101, 0.096677, 0.144935, 0.206376, 0.127496, 0.125101, 0.076542, 0.064632, 0.066181, 0.144935, 0.092881, 0.085092, 0.10481, 0.081712, 0.049374, 0.073402, 0.125101, 0.185198, 0.106997, 0.134866, 0.129801, 0.076542, 0.094817, 0.116183, 0.118441, 0.182256, 0.120615, 0.161087, 0.122885, 0.069024, 0.069024, 0.122885, 0.129801, 0.129801, 0.127496, 0.179055, 0.147574, 0.155435, 0.144935, 0.170161, 0.139895, 0.111485, 0.15284, 0.239899, 0.247041, 0.161087, 0.194234, 0.281712, 0.278302, 0.268042, 0.25406, 0.236433, 0.247041, 0.229226, 0.31487, 0.26085, 0.25031, 0.222385, 0.21291, 0.25031, 0.206376, 0.243554, 0.239899, 0.243554, 0.170161, 0.194234, 0.298791, 0.264545, 0.225814, 0.268042, 0.332115, 0.342579, 0.25031, 0.239899, 0.25031, 0.247041, 0.301917, 0.271506, 0.281712, 0.196879, 0.196879, 0.278302, 0.206376, 0.229226, 0.17593, 0.236433, 0.222385, 0.134866, 0.083462, 0.079919, 0.088832, 0.071867, 0.125101, 0.219301, 0.132295, 0.127496, 0.129801, 0.083462, 0.10481, 0.164327, 0.243554, 0.122885, 0.125101, 0.17593, 0.122885, 0.191378, 0.191378, 0.170161, 0.25406, 0.335645, 0.346032, 0.31487, 0.390993, 0.374039, 0.352862, 0.374039, 0.301917, 0.225814, 0.332115, 0.332115, 0.25406, 0.182256, 0.257454, 0.264545, 0.264545, 0.26085, 0.278302, 0.203355, 0.206376, 0.134866, 0.134866, 0.15284, 0.129801, 0.10481, 0.122885, 0.120615, 0.125101, 0.21291, 0.288399, 0.288399, 0.288399, 0.281712, 0.328603, 0.346032, 0.264545, 0.257454, 0.243554, 0.161087, 0.243554, 0.21291, 0.194234, 0.194234, 0.132295, 0.161087, 0.191378, 0.191378, 0.194234, 0.17593, 0.144935, 0.144935, 0.125101, 0.081712, 0.118441, 0.15008, 0.10481, 0.120615, 0.129801, 0.185198, 0.271506, 0.161087, 0.185198, 0.288399, 0.284882, 0.257454, 0.229226, 0.222385, 0.216401, 0.125101, 0.196879, 0.203355, 0.203355, 0.229226, 0.301917, 0.321458, 0.295083, 0.36309, 0.422041, 0.41194, 0.450668, 0.450668, 0.450668, 0.450668, 0.436924, 0.444081, 0.553315, 0.58069, 0.545602, 0.549308, 0.690604, 0.690604, 0.685117, 0.680603, 0.56648, 0.585406, 0.63748, 0.63748, 0.529623, 0.525368, 0.517562, 0.497853, 0.521092, 0.661982, 0.661982, 0.666105, 0.521092, 0.433034, 0.440853, 0.468512, 0.366687, 0.366687, 0.374039, 0.387226, 0.30533, 0.356642, 0.374039, 0.232838, 0.236433, 0.324872, 0.318242, 0.268042, 0.216401, 0.196879, 0.147574, 0.147574, 0.106997, 0.191378, 0.281712, 0.275179, 0.278302, 0.268042, 0.216401, 0.139895, 0.132295, 0.206376, 0.158265, 0.083462, 0.094817, 0.096677, 0.106997, 0.106997, 0.15008, 0.134866, 0.129801, 0.116183, 0.125101, 0.185198, 0.185198, 0.11371, 0.118441, 0.122885, 0.194234, 0.222385, 0.30533, 0.194234, 0.196879, 0.281712, 0.36309, 0.394753, 0.288399, 0.271506, 0.194234, 0.155435, 0.225814, 0.15008, 0.147574, 0.137348, 0.06312, 0.06312, 0.054297, 0.044297, 0.05306, 0.051831, 0.036378, 0.036378, 0.074921, 0.042364, 0.041405, 0.041405, 0.06312, 0.120615, 0.071867, 0.060549, 0.044297, 0.055536, 0.092881, 0.147574, 0.15008, 0.219301, 0.191378, 0.209395, 0.243554, 0.182256, 0.111485, 0.17593, 0.203355, 0.161087, 0.155435, 0.15284, 0.147574, 0.147574, 0.144935, 0.139895, 0.25406, 0.243554, 0.21291, 0.222385, 0.142424, 0.137348, 0.134866, 0.161087, 0.139895, 0.139895, 0.17593, 0.173081, 0.10481, 0.085092, 0.054297, 0.079919, 0.085092, 0.085092, 0.045352, 0.045352, 0.086953, 0.078022, 0.142424, 0.094817, 0.090864, 0.127496, 0.127496, 0.088832, 0.067594, 0.078022, 0.074921, 0.0704, 0.0704, 0.120615, 0.118441, 0.137348, 0.191378, 0.185198, 0.196879, 0.30533, 0.30533, 0.206376, 0.182256, 0.122885, 0.15008, 0.086953, 0.106997, 0.116183, 0.118441, 0.147574, 0.225814, 0.144935, 0.15284, 0.232838, 0.243554, 0.158265, 0.142424, 0.064632, 0.036378, 0.034884, 0.016826, 0.010672, 0.017797, 0.020165, 0.020165, 0.025316, 0.025316, 0.024826, 0.022667, 0.038858, 0.025762, 0.027463, 0.042364, 0.038858, 0.023087, 0.023963, 0.042364, 0.086953, 0.158265, 0.21291, 0.206376, 0.332115, 0.394753, 0.295083, 0.271506, 0.339168, 0.298791, 0.321458, 0.219301, 0.129801, 0.142424, 0.200174, 0.120615, 0.144935, 0.15008, 0.147574, 0.134866, 0.137348, 0.134866, 0.127496, 0.079919, 0.085092, 0.081712, 0.102787, 0.164327, 0.118441, 0.116183, 0.116183, 0.164327, 0.264545, 0.284882, 0.284882, 0.203355, 0.222385, 0.229226, 0.194234, 0.257454, 0.173081, 0.118441, 0.073402, 0.036378, 0.081712, 0.081712, 0.064632, 0.034884, 0.021381, 0.038858, 0.038858, 0.038858, 0.042364, 0.046336, 0.067594, 0.035586, 0.067594, 0.102787, 0.100716, 0.120615, 0.142424, 0.257454, 0.25406, 0.339168, 0.461924, 0.458154, 0.359901, 0.278302, 0.377384, 0.374039, 0.281712, 0.281712, 0.339168, 0.243554, 0.229226, 0.15284, 0.239899, 0.225814, 0.142424, 0.15008, 0.090864, 0.094817, 0.078022, 0.122885, 0.0704, 0.040537, 0.020522, 0.033407, 0.066181, 0.06184, 0.111485, 0.179055, 0.132295, 0.111485, 0.155435, 0.155435, 0.26085, 0.15284, 0.15008, 0.264545, 0.170161, 0.25031, 0.271506, 0.185198, 0.206376, 0.321458, 0.366687, 0.461924, 0.447574, 0.433034, 0.418646, 0.384043, 0.356642, 0.422041, 0.394753, 0.414856, 0.380708], '')</t>
  </si>
  <si>
    <t>[221, 252, 315, 317, 318, 677, 678, 679, 680, 681, 682, 683, 684, 685, 686, 687, 688, 689, 690, 691, 693, 694, 695, 696, 697]</t>
  </si>
  <si>
    <t>UPI0000212C0D status=activ</t>
  </si>
  <si>
    <t>([0.137348, 0.191378, 0.243554, 0.311707, 0.384043, 0.308712, 0.243554, 0.281712, 0.339168, 0.366687, 0.356642, 0.414856, 0.387226, 0.398279, 0.4292, 0.4292, 0.433034, 0.436924, 0.436924, 0.509769, 0.517562, 0.604312, 0.525368, 0.422041, 0.401658, 0.291804, 0.387226, 0.472492, 0.436924, 0.418646, 0.31487, 0.377384, 0.352862, 0.401658, 0.390993, 0.433034, 0.387226, 0.30533, 0.308712, 0.311707, 0.335645, 0.257454, 0.257454, 0.31487, 0.332115, 0.301917, 0.380708, 0.298791, 0.26085, 0.288399, 0.196879, 0.31487, 0.185198, 0.18812, 0.11371, 0.085092, 0.10481, 0.155435, 0.232838, 0.158265, 0.137348, 0.096677, 0.147574, 0.17593, 0.196879, 0.191378, 0.25031, 0.25406, 0.239899, 0.268042, 0.30533, 0.31487, 0.31487, 0.422041, 0.384043, 0.387226, 0.41194, 0.377384, 0.291804, 0.284882, 0.328603, 0.366687, 0.401658, 0.339168, 0.328603, 0.278302, 0.370445, 0.342579, 0.31487, 0.387226, 0.359901, 0.346032, 0.418646, 0.401658, 0.40511, 0.4292, 0.422041, 0.422041, 0.359901, 0.414856, 0.41194, 0.408655, 0.418646, 0.377384, 0.472492, 0.480142, 0.538167, 0.545602, 0.545602, 0.486429, 0.387226, 0.418646, 0.408655, 0.401658, 0.30533, 0.298791, 0.308712, 0.318242, 0.288399, 0.380708, 0.339168, 0.308712, 0.359901, 0.257454, 0.339168, 0.194234, 0.200174, 0.11371, 0.078022, 0.076542, 0.125101, 0.209395, 0.137348, 0.125101, 0.083462, 0.139895, 0.142424, 0.116183, 0.179055, 0.21291, 0.15284, 0.137348, 0.191378, 0.191378, 0.203355, 0.122885, 0.155435, 0.122885, 0.120615, 0.155435, 0.127496, 0.074921, 0.071867, 0.060549, 0.0704, 0.088832, 0.090864, 0.058088, 0.045352, 0.045352, 0.045352, 0.058088, 0.11371, 0.059222, 0.044297, 0.067594, 0.134866, 0.18812, 0.185198, 0.236433, 0.26085, 0.219301, 0.31487, 0.321458, 0.472492, 0.458154, 0.505461, 0.40511, 0.380708, 0.486429, 0.377384, 0.366687, 0.298791, 0.271506, 0.25406, 0.216401, 0.225814, 0.167087, 0.167087, 0.167087, 0.167087, 0.158265, 0.191378, 0.129801, 0.067594, 0.030611, 0.017797, 0.016826, 0.030003, 0.05306, 0.047319, 0.085092, 0.049374, 0.092881, 0.060549, 0.0704, 0.0704, 0.037156, 0.037156, 0.021816, 0.017797, 0.017797, 0.011106, 0.008156, 0.010926, 0.018106, 0.030003, 0.029376, 0.028107, 0.027463, 0.015694, 0.014586, 0.014586, 0.023087, 0.014586, 0.012491, 0.015078, 0.013437, 0.022306, 0.028695, 0.051831, 0.088832, 0.06184, 0.10481, 0.155435, 0.158265, 0.137348, 0.079919, 0.109221, 0.109221, 0.054297, 0.086953, 0.055536, 0.058088, 0.058088, 0.083462, 0.118441, 0.085092, 0.083462, 0.083462, 0.079919, 0.047319, 0.054297, 0.106997, 0.083462, 0.090864, 0.064632, 0.051831, 0.071867, 0.06312, 0.037156, 0.036378, 0.036378, 0.033407, 0.026338, 0.030003, 0.024393, 0.018415, 0.034068, 0.051831, 0.051831, 0.048328, 0.046336, 0.040537, 0.035586, 0.035586, 0.042364, 0.059222, 0.073402, 0.051831, 0.078022, 0.129801, 0.139895, 0.100716, 0.173081, 0.125101, 0.118441, 0.194234, 0.30533, 0.295083, 0.295083, 0.30533, 0.239899, 0.335645, 0.332115, 0.301917, 0.346032, 0.349426, 0.346032, 0.295083, 0.394753, 0.41194, 0.342579, 0.433034, 0.490133, 0.480142, 0.59508, 0.476583, 0.450668, 0.339168, 0.332115, 0.335645, 0.324872, 0.328603, 0.318242, 0.243554, 0.275179, 0.291804, 0.291804, 0.301917, 0.387226, 0.291804, 0.243554, 0.225814, 0.239899, 0.271506, 0.291804, 0.21291, 0.219301, 0.229226, 0.318242, 0.318242, 0.346032, 0.31487, 0.308712, 0.321458, 0.398279, 0.36309, 0.36309, 0.268042, 0.26085, 0.26085, 0.370445, 0.398279, 0.390993, 0.408655, 0.332115, 0.332115, 0.401658, 0.486429, 0.497853, 0.497853, 0.517562, 0.51388, 0.468512, 0.42561, 0.377384, 0.370445, 0.414856, 0.281712, 0.394753, 0.401658, 0.398279, 0.377384, 0.377384, 0.359901, 0.346032, 0.324872, 0.30533, 0.232838, 0.247041, 0.185198, 0.11371, 0.085092, 0.092881, 0.15284, 0.25406, 0.298791, 0.203355, 0.164327, 0.257454, 0.155435, 0.079919, 0.083462, 0.067594, 0.043307, 0.096677, 0.0704, 0.102787, 0.106997, 0.158265, 0.147574, 0.173081, 0.225814, 0.288399, 0.284882, 0.281712, 0.281712, 0.164327, 0.185198, 0.229226, 0.236433, 0.219301, 0.284882, 0.281712, 0.225814, 0.203355, 0.196879, 0.257454, 0.219301, 0.15284, 0.079919, 0.081712, 0.051831, 0.05306, 0.023963, 0.019109, 0.012727, 0.01078, 0.011903, 0.010672, 0.011518, 0.013016, 0.014315, 0.009865, 0.008624, 0.011903, 0.016257, 0.013265, 0.008156, 0.007645, 0.010221, 0.011518, 0.008002, 0.007259, 0.008156, 0.010131, 0.008156, 0.008276, 0.006795, 0.006795, 0.007422, 0.00543, 0.004483, 0.004775, 0.007495, 0.006894, 0.006142, 0.00515, 0.004611, 0.004431, 0.005734, 0.005683, 0.008156, 0.008895, 0.013265, 0.008723, 0.007555, 0.010221, 0.014315, 0.014075, 0.018787, 0.022306, 0.026892, 0.026892, 0.041405, 0.035586, 0.054297, 0.035586, 0.035586, 0.029376, 0.056825, 0.058088, 0.055536, 0.028107, 0.023963, 0.014783, 0.028695, 0.051831, 0.05306, 0.05306, 0.096677, 0.067594, 0.086953, 0.06312, 0.045352, 0.035586, 0.020165, 0.022306, 0.041405, 0.079919, 0.142424, 0.147574, 0.083462, 0.086953, 0.134866, 0.222385, 0.318242, 0.332115, 0.278302, 0.288399, 0.295083, 0.30533, 0.284882, 0.206376, 0.301917, 0.30533, 0.332115, 0.440853, 0.387226, 0.295083, 0.25031, 0.25031, 0.25406, 0.352862, 0.349426, 0.342579, 0.243554, 0.209395, 0.15008, 0.179055, 0.106997, 0.083462, 0.06184, 0.127496, 0.185198, 0.18812, 0.281712, 0.318242, 0.236433, 0.271506, 0.36309, 0.36309, 0.298791, 0.25406, 0.264545, 0.229226, 0.200174, 0.308712, 0.349426, 0.394753, 0.394753, 0.418646, 0.422041, 0.377384, 0.295083, 0.308712, 0.232838, 0.196879, 0.185198, 0.155435, 0.170161, 0.144935, 0.111485, 0.194234, 0.225814, 0.222385, 0.25406, 0.225814, 0.229226, 0.222385, 0.222385, 0.147574, 0.216401, 0.247041, 0.298791, 0.384043, 0.288399, 0.366687, 0.318242, 0.298791, 0.414856, 0.414856, 0.447574, 0.5017, 0.384043, 0.408655, 0.418646, 0.346032, 0.41194, 0.41194, 0.342579, 0.335645, 0.468512, 0.472492, 0.398279, 0.447574, 0.454136, 0.557691, 0.450668, 0.509769, 0.483068, 0.390993, 0.398279, 0.401658, 0.408655, 0.486429, 0.465241, 0.454136, 0.468512, 0.40511, 0.359901, 0.352862, 0.284882, 0.243554, 0.196879, 0.271506, 0.25031, 0.179055, 0.191378, 0.268042, 0.219301, 0.158265, 0.200174, 0.132295, 0.109221, 0.137348, 0.142424, 0.086953, 0.081712, 0.129801, 0.179055, 0.21291, 0.284882, 0.352862, 0.324872, 0.271506, 0.243554, 0.268042, 0.25406, 0.25031, 0.222385, 0.219301, 0.311707, 0.25031, 0.324872, 0.356642, 0.281712, 0.239899, 0.25031, 0.257454, 0.239899, 0.25031, 0.26085, 0.30533, 0.31487, 0.349426, 0.40511, 0.444081, 0.390993, 0.380708, 0.335645, 0.335645, 0.42561, 0.394753, 0.483068, 0.377384, 0.384043, 0.450668, 0.454136, 0.549308, 0.538167, 0.557691, 0.557691, 0.447574, 0.447574, 0.444081, 0.447574, 0.476583, 0.377384, 0.41194, 0.529623, 0.483068, 0.545602, 0.545602, 0.480142, 0.483068, 0.59917, 0.59917, 0.59014, 0.632174, 0.521092, 0.521092, 0.461924, 0.377384, 0.458154, 0.4292, 0.414856, 0.301917, 0.31487, 0.408655, 0.366687, 0.384043, 0.422041, 0.308712, 0.26085, 0.352862, 0.31487, 0.321458, 0.206376, 0.206376, 0.116183, 0.142424, 0.11371, 0.142424, 0.173081, 0.147574, 0.137348, 0.144935, 0.243554, 0.236433, 0.194234, 0.142424, 0.129801, 0.158265, 0.206376, 0.25031, 0.179055, 0.182256, 0.109221, 0.15008, 0.161087, 0.278302, 0.321458, 0.275179, 0.281712, 0.31487, 0.247041, 0.291804, 0.291804, 0.17593, 0.118441, 0.144935, 0.15284, 0.137348, 0.137348, 0.134866, 0.134866, 0.161087, 0.203355, 0.219301, 0.179055, 0.134866, 0.137348, 0.139895, 0.134866, 0.086953, 0.048328, 0.073402, 0.031287, 0.029376, 0.031287, 0.048328, 0.038042, 0.042364, 0.021381, 0.013265, 0.010926, 0.00777, 0.009015, 0.005932, 0.007422, 0.009977, 0.01227, 0.009865, 0.00962, 0.01204, 0.010926, 0.013613, 0.013437, 0.014586, 0.008895, 0.011106, 0.011518, 0.010672, 0.014783, 0.021381, 0.037156, 0.030611, 0.029376, 0.018415, 0.022667, 0.020876, 0.023087, 0.021816, 0.015694, 0.015344, 0.011669, 0.010926, 0.014075, 0.017447, 0.020522, 0.033407, 0.032677, 0.023087, 0.024393, 0.018415, 0.017797, 0.01204, 0.018787, 0.033407], '')</t>
  </si>
  <si>
    <t>[19, 20, 21, 22, 106, 107, 108, 176, 306, 352, 353, 574, 588, 590, 660, 661, 662, 663, 671, 673, 674, 677, 678, 679, 680, 681, 682]</t>
  </si>
  <si>
    <t>26)</t>
  </si>
  <si>
    <t>UPI0000212C0E status=activ</t>
  </si>
  <si>
    <t>([0.137348, 0.182256, 0.222385, 0.134866, 0.182256, 0.139895, 0.106997, 0.139895, 0.096677, 0.116183, 0.085092, 0.06312, 0.06184, 0.111485, 0.120615, 0.18812, 0.125101, 0.071867, 0.144935, 0.170161, 0.196879, 0.173081, 0.170161, 0.170161, 0.25406, 0.239899, 0.31487, 0.278302, 0.268042, 0.278302, 0.200174, 0.278302, 0.374039, 0.332115, 0.339168, 0.247041, 0.26085, 0.342579, 0.349426, 0.321458, 0.225814, 0.129801, 0.15284, 0.161087, 0.088832, 0.088832, 0.090864, 0.05306, 0.10481, 0.092881, 0.15008, 0.15284, 0.155435, 0.155435, 0.116183, 0.111485, 0.15008, 0.090864, 0.056825, 0.090864, 0.054297, 0.098513, 0.161087, 0.170161, 0.194234, 0.275179, 0.278302, 0.288399, 0.257454, 0.247041, 0.281712, 0.216401, 0.21291, 0.219301, 0.142424, 0.147574, 0.158265, 0.155435, 0.229226, 0.222385, 0.232838, 0.31487, 0.25406, 0.257454, 0.225814, 0.194234, 0.161087, 0.158265, 0.129801, 0.15284, 0.102787, 0.098513, 0.088832, 0.139895, 0.132295, 0.200174, 0.203355, 0.142424, 0.173081, 0.111485, 0.173081, 0.182256, 0.17593, 0.132295, 0.125101, 0.139895, 0.142424, 0.194234, 0.191378, 0.164327, 0.247041, 0.295083, 0.185198, 0.26085, 0.185198, 0.127496, 0.127496, 0.185198, 0.173081, 0.167087, 0.243554, 0.144935, 0.139895, 0.139895, 0.25406, 0.25031, 0.225814, 0.232838, 0.239899, 0.239899, 0.30533, 0.298791, 0.324872, 0.433034, 0.414856, 0.490133, 0.575842, 0.549308, 0.538167, 0.657645, 0.648219, 0.613573, 0.834292, 0.819762], '')</t>
  </si>
  <si>
    <t>[136, 137, 138, 139, 140, 141, 142, 143]</t>
  </si>
  <si>
    <t>UPI0000212C0F status=activ</t>
  </si>
  <si>
    <t>([0.023963, 0.034884, 0.020522, 0.013613, 0.008804, 0.010926, 0.011903, 0.010509, 0.010926, 0.009187, 0.011106, 0.009977, 0.006795, 0.007031, 0.005318, 0.007031, 0.007031, 0.006567, 0.004921, 0.003804, 0.002881, 0.003804, 0.00389, 0.003924, 0.00543, 0.007877, 0.006078, 0.004736, 0.005992, 0.007091, 0.010131, 0.010131, 0.014315, 0.028107, 0.027463, 0.028695, 0.030611, 0.031287, 0.066181, 0.067594, 0.120615, 0.122885, 0.129801, 0.137348, 0.229226, 0.122885, 0.071867, 0.120615, 0.219301, 0.232838, 0.222385, 0.120615, 0.120615, 0.129801, 0.122885, 0.219301, 0.311707, 0.216401, 0.216401, 0.21291, 0.21291, 0.200174, 0.308712, 0.301917, 0.194234, 0.194234, 0.308712, 0.36309, 0.321458, 0.247041, 0.229226, 0.222385, 0.349426, 0.346032, 0.236433, 0.132295, 0.073402, 0.067594, 0.064632, 0.064632, 0.071867, 0.092881, 0.10481, 0.102787, 0.116183, 0.185198, 0.102787, 0.06312, 0.086953, 0.06312, 0.05306, 0.042364, 0.042364, 0.042364, 0.040537, 0.047319, 0.066181, 0.142424, 0.120615, 0.139895, 0.083462, 0.041405, 0.06184, 0.054297, 0.048328, 0.043307, 0.045352, 0.046336, 0.041405, 0.038042, 0.03976, 0.056825, 0.038858, 0.042364, 0.03976, 0.046336, 0.083462, 0.137348, 0.125101, 0.155435, 0.161087, 0.167087, 0.257454, 0.239899, 0.164327, 0.167087, 0.167087, 0.164327, 0.191378, 0.25031, 0.185198, 0.278302, 0.349426, 0.465241, 0.465241, 0.461924, 0.440853, 0.418646, 0.401658, 0.387226, 0.318242, 0.298791, 0.298791, 0.30533, 0.239899, 0.298791, 0.30533, 0.311707, 0.31487, 0.384043, 0.318242, 0.387226, 0.387226, 0.271506, 0.15284, 0.118441, 0.122885, 0.122885, 0.074921, 0.074921, 0.078022, 0.060549, 0.060549, 0.050641, 0.024826, 0.019109, 0.024393, 0.014586, 0.014315, 0.009483, 0.007555, 0.007031, 0.005378, 0.005223, 0.005503, 0.00543, 0.004736, 0.004646, 0.003405, 0.003431, 0.003478, 0.003478, 0.004736, 0.004646, 0.006533, 0.007031, 0.010372, 0.011106, 0.011342, 0.011342, 0.019109, 0.021816, 0.045352, 0.079919, 0.046336, 0.059222, 0.116183, 0.179055, 0.144935, 0.25031, 0.268042, 0.26085, 0.25031, 0.173081, 0.264545, 0.275179, 0.359901, 0.275179, 0.26085, 0.377384, 0.380708, 0.278302, 0.291804, 0.318242, 0.356642, 0.461924, 0.398279, 0.398279, 0.418646, 0.468512, 0.422041, 0.505461, 0.529623, 0.401658, 0.509769, 0.521092, 0.468512, 0.346032, 0.444081, 0.422041, 0.30533, 0.318242, 0.408655, 0.408655, 0.257454, 0.219301, 0.200174, 0.203355, 0.203355, 0.194234, 0.098513, 0.122885, 0.111485, 0.10481, 0.122885, 0.096677, 0.085092, 0.120615, 0.144935, 0.134866, 0.142424, 0.25406, 0.173081, 0.167087, 0.203355, 0.236433, 0.206376, 0.179055, 0.275179, 0.288399, 0.295083, 0.295083, 0.271506, 0.191378, 0.161087, 0.243554, 0.291804, 0.291804, 0.281712, 0.301917, 0.30533, 0.301917, 0.182256, 0.243554, 0.264545, 0.170161, 0.182256, 0.125101, 0.132295, 0.132295, 0.083462, 0.085092, 0.182256, 0.144935, 0.21291, 0.236433, 0.170161, 0.155435, 0.15284, 0.125101, 0.182256, 0.185198, 0.191378, 0.247041, 0.179055, 0.092881, 0.100716, 0.132295, 0.219301, 0.243554, 0.247041, 0.324872, 0.308712, 0.216401, 0.219301, 0.219301, 0.15284, 0.229226, 0.222385, 0.229226, 0.268042, 0.200174, 0.206376, 0.137348, 0.139895, 0.17593, 0.291804, 0.288399, 0.324872, 0.346032, 0.268042, 0.247041, 0.26085, 0.185198, 0.155435, 0.236433, 0.278302, 0.275179, 0.239899, 0.25031, 0.264545, 0.264545, 0.324872, 0.31487, 0.398279, 0.339168, 0.374039, 0.295083, 0.390993, 0.377384, 0.377384, 0.458154, 0.398279, 0.318242, 0.370445, 0.483068, 0.472492, 0.436924, 0.529623, 0.525368, 0.433034, 0.41194, 0.40511, 0.374039, 0.268042, 0.26085, 0.359901, 0.275179, 0.25406, 0.236433, 0.247041, 0.200174, 0.129801, 0.173081, 0.155435, 0.179055, 0.209395, 0.206376, 0.219301, 0.219301, 0.185198, 0.268042, 0.239899, 0.164327, 0.191378, 0.21291, 0.229226, 0.216401, 0.301917, 0.380708, 0.390993, 0.308712, 0.275179, 0.370445, 0.31487, 0.366687, 0.281712, 0.25406, 0.257454, 0.25406, 0.21291, 0.281712, 0.275179, 0.31487, 0.339168, 0.374039, 0.433034, 0.42561, 0.349426, 0.359901, 0.359901, 0.275179, 0.239899, 0.311707, 0.298791, 0.257454, 0.209395, 0.288399, 0.25406, 0.25031, 0.243554, 0.275179, 0.271506, 0.17593, 0.106997, 0.158265, 0.137348, 0.173081, 0.164327, 0.209395, 0.191378, 0.129801, 0.194234, 0.21291, 0.203355, 0.139895, 0.236433, 0.311707, 0.31487, 0.268042, 0.185198, 0.18812, 0.161087, 0.167087, 0.26085, 0.339168, 0.349426, 0.26085, 0.239899, 0.209395, 0.25406, 0.268042, 0.359901, 0.359901, 0.440853, 0.461924, 0.461924, 0.394753, 0.291804, 0.291804, 0.301917, 0.380708, 0.298791, 0.25031, 0.21291, 0.222385, 0.200174, 0.155435, 0.209395, 0.182256, 0.18812, 0.134866, 0.092881, 0.058088, 0.03976, 0.024393], '')</t>
  </si>
  <si>
    <t>[221, 222, 224, 225, 348, 349]</t>
  </si>
  <si>
    <t>UPI0000212C14 status=activ</t>
  </si>
  <si>
    <t>([0.147574, 0.158265, 0.118441, 0.064632, 0.044297, 0.06312, 0.0704, 0.078022, 0.051831, 0.058088, 0.081712, 0.096677, 0.086953, 0.134866, 0.129801, 0.164327, 0.17593, 0.191378, 0.167087, 0.200174, 0.308712, 0.209395, 0.185198, 0.257454, 0.366687, 0.42561, 0.422041, 0.422041, 0.394753, 0.490133, 0.538167, 0.458154, 0.476583, 0.480142, 0.468512, 0.553315, 0.604312, 0.608892, 0.604312, 0.549308, 0.56648, 0.562014, 0.707965, 0.707965, 0.707965, 0.694846, 0.741537, 0.76285, 0.791621, 0.871313, 0.871313, 0.750527, 0.805026, 0.808535, 0.784345, 0.801317, 0.81615, 0.81615, 0.81615, 0.812494, 0.859585, 0.750527, 0.680603, 0.632174, 0.724957, 0.703578, 0.570702, 0.521092, 0.521092, 0.534167, 0.494003, 0.476583, 0.585406, 0.490133, 0.447574, 0.497853, 0.497853, 0.483068, 0.436924, 0.346032, 0.352862, 0.390993, 0.480142, 0.538167, 0.56648, 0.51388, 0.447574, 0.549308, 0.58069, 0.557691, 0.549308, 0.529623, 0.570702, 0.570702, 0.690604, 0.720929, 0.694846, 0.671169, 0.661982, 0.694846, 0.661982, 0.661982, 0.657645, 0.553315, 0.56648, 0.541878, 0.58069, 0.690604, 0.703578, 0.680603, 0.666105, 0.585406, 0.557691, 0.56648, 0.59508, 0.613573, 0.553315, 0.575842, 0.604312, 0.585406, 0.59014, 0.699094, 0.694846, 0.653063, 0.759478, 0.76285, 0.788093, 0.805026, 0.771762, 0.775545, 0.798249, 0.754692, 0.827927, 0.871313, 0.798249, 0.694846, 0.666105, 0.728858, 0.724957, 0.694846, 0.712013, 0.699094, 0.716283, 0.685117, 0.703578, 0.648219, 0.59014, 0.557691, 0.497853], '')</t>
  </si>
  <si>
    <t>[30, 35, 36, 37, 38, 39, 40, 41, 42, 43, 44, 45, 46, 47, 48, 49, 50, 51, 52, 53, 54, 55, 56, 57, 58, 59, 60, 61, 62, 63, 64, 65, 66, 67, 68, 69, 72, 83, 84, 85,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147]</t>
  </si>
  <si>
    <t>(60</t>
  </si>
  <si>
    <t>100)</t>
  </si>
  <si>
    <t>UPI0000212C15 status=activ</t>
  </si>
  <si>
    <t>([0.335645, 0.239899, 0.173081, 0.200174, 0.196879, 0.232838, 0.275179, 0.295083, 0.318242, 0.268042, 0.298791, 0.324872, 0.414856, 0.4292, 0.349426, 0.318242, 0.374039, 0.359901, 0.374039, 0.377384, 0.352862, 0.31487, 0.418646, 0.486429, 0.505461, 0.42561, 0.440853, 0.359901, 0.377384, 0.387226, 0.387226, 0.380708, 0.387226, 0.384043, 0.387226, 0.465241, 0.422041, 0.418646, 0.418646, 0.352862, 0.275179, 0.291804, 0.359901, 0.335645, 0.308712, 0.295083, 0.401658, 0.380708, 0.461924, 0.390993, 0.328603, 0.370445, 0.288399, 0.288399, 0.173081, 0.164327, 0.164327, 0.225814, 0.222385, 0.18812, 0.25406, 0.239899, 0.229226, 0.196879, 0.132295, 0.167087, 0.106997, 0.102787, 0.109221, 0.102787, 0.139895, 0.106997, 0.078022, 0.137348, 0.090864, 0.161087, 0.161087, 0.167087, 0.167087, 0.167087, 0.268042, 0.25031, 0.324872, 0.25031, 0.288399, 0.288399, 0.301917, 0.31487, 0.346032, 0.308712, 0.311707, 0.281712, 0.398279, 0.408655, 0.387226, 0.458154, 0.490133, 0.377384, 0.390993, 0.422041, 0.394753, 0.40511, 0.335645, 0.352862, 0.454136, 0.394753, 0.472492, 0.440853, 0.521092, 0.4292, 0.461924, 0.486429, 0.534167, 0.538167, 0.626927, 0.521092, 0.529623, 0.41194, 0.521092, 0.465241, 0.465241, 0.458154, 0.465241, 0.545602, 0.534167, 0.414856, 0.414856, 0.414856, 0.359901, 0.275179, 0.339168, 0.339168, 0.31487, 0.219301, 0.209395, 0.222385, 0.275179, 0.281712, 0.281712, 0.298791, 0.332115, 0.308712, 0.30533, 0.288399, 0.203355, 0.118441, 0.137348, 0.196879, 0.15008, 0.200174, 0.278302, 0.275179, 0.243554, 0.239899, 0.268042, 0.268042, 0.26085, 0.301917, 0.209395, 0.219301, 0.21291, 0.15284, 0.161087, 0.200174, 0.134866, 0.144935, 0.185198, 0.243554, 0.229226, 0.284882, 0.25406, 0.264545, 0.209395, 0.247041, 0.257454, 0.311707, 0.318242, 0.288399, 0.196879, 0.247041, 0.247041, 0.239899, 0.308712, 0.311707, 0.308712, 0.387226, 0.468512, 0.529623, 0.521092, 0.517562, 0.549308, 0.608892, 0.505461, 0.585406, 0.483068, 0.486429, 0.414856, 0.349426, 0.298791, 0.394753, 0.436924, 0.534167, 0.56648, 0.497853, 0.497853, 0.497853, 0.42561, 0.384043, 0.281712, 0.291804, 0.264545, 0.206376, 0.170161, 0.264545, 0.219301, 0.30533, 0.308712, 0.380708, 0.359901, 0.458154, 0.458154, 0.450668, 0.40511, 0.275179, 0.298791, 0.295083, 0.26085, 0.342579, 0.377384, 0.398279, 0.40511, 0.447574, 0.394753, 0.349426, 0.328603, 0.339168, 0.311707, 0.271506, 0.239899, 0.308712, 0.257454, 0.200174, 0.147574, 0.15008, 0.284882], '')</t>
  </si>
  <si>
    <t>[24, 108, 112, 113, 114, 115, 116, 118, 123, 124, 187, 188, 189, 190, 191, 192, 193, 201, 202]</t>
  </si>
  <si>
    <t>UPI0000212C16 status=activ</t>
  </si>
  <si>
    <t>([0.024826, 0.028107, 0.031287, 0.019109, 0.021381, 0.023534, 0.013613, 0.015344, 0.01204, 0.010131, 0.013265, 0.020165, 0.0198, 0.011106, 0.01078, 0.010509, 0.013265, 0.013016, 0.020522, 0.018787, 0.01204, 0.0198, 0.012727, 0.009865, 0.010221, 0.008525, 0.006988, 0.008624, 0.007177, 0.01078, 0.010672, 0.008525, 0.00777, 0.005872, 0.005799, 0.005872, 0.005799, 0.007031, 0.00777, 0.007645, 0.011669, 0.020876, 0.018415, 0.035586, 0.069024, 0.116183, 0.196879, 0.281712, 0.339168, 0.444081, 0.433034, 0.541878, 0.626927, 0.63748, 0.771762, 0.89662, 0.899122, 0.905695, 0.910643, 0.91684, 0.924947, 0.93079, 0.939629, 0.939629, 0.948786], '')</t>
  </si>
  <si>
    <t>[51, 52, 53, 54, 55, 56, 57, 58, 59, 60, 61, 62, 63, 64]</t>
  </si>
  <si>
    <t>UPI0000212C17 status=activ</t>
  </si>
  <si>
    <t>([0.912647, 0.926919, 0.922952, 0.912647, 0.910643, 0.919029, 0.928747, 0.924947, 0.885302, 0.885302, 0.901269, 0.919029, 0.924947, 0.919029, 0.919029, 0.885302, 0.849326, 0.889439, 0.876521, 0.827927, 0.81615, 0.812494, 0.81615, 0.775545, 0.622677, 0.632174, 0.59014, 0.553315, 0.494003, 0.490133, 0.517562, 0.5017, 0.497853, 0.472492, 0.472492, 0.461924, 0.5017, 0.497853, 0.490133, 0.408655, 0.465241, 0.472492, 0.468512, 0.461924, 0.450668, 0.5017, 0.41194, 0.311707, 0.321458, 0.36309, 0.414856, 0.278302, 0.284882, 0.278302, 0.291804, 0.194234, 0.194234, 0.179055, 0.232838, 0.25406, 0.342579, 0.324872, 0.229226, 0.167087, 0.15284, 0.209395, 0.295083, 0.359901, 0.476583, 0.494003, 0.509769, 0.509769, 0.657645, 0.63748, 0.642678, 0.648219, 0.771762, 0.784345, 0.801317, 0.801317, 0.795062, 0.720929, 0.720929, 0.846163, 0.903857, 0.912647, 0.84206, 0.83125, 0.862302, 0.885302, 0.871313, 0.879233, 0.891961, 0.874069, 0.885302, 0.885302, 0.894241, 0.899122, 0.889439, 0.899122, 0.899122, 0.837511, 0.775545, 0.779859, 0.608892, 0.626927, 0.557691, 0.653063, 0.685117, 0.685117, 0.541878, 0.538167, 0.521092, 0.5017, 0.525368, 0.534167, 0.534167, 0.509769, 0.387226, 0.414856, 0.339168, 0.229226, 0.288399, 0.359901, 0.328603, 0.359901, 0.352862, 0.408655, 0.335645, 0.25406, 0.216401, 0.298791, 0.275179, 0.271506, 0.278302, 0.278302, 0.278302, 0.268042, 0.281712, 0.40511, 0.298791, 0.349426, 0.468512, 0.418646, 0.465241, 0.486429, 0.575842, 0.4292, 0.298791, 0.295083, 0.356642, 0.301917, 0.216401, 0.167087, 0.15008, 0.073402, 0.083462, 0.048328, 0.030003, 0.0198, 0.011669, 0.019401, 0.015694, 0.015078, 0.018415, 0.017138, 0.011106, 0.007259, 0.01204, 0.022306, 0.020876, 0.020165, 0.034884, 0.060549, 0.064632, 0.088832, 0.194234, 0.179055, 0.139895, 0.219301, 0.291804, 0.271506, 0.167087, 0.219301, 0.137348, 0.081712, 0.048328, 0.067594, 0.132295, 0.134866, 0.081712, 0.090864, 0.051831, 0.024826, 0.015344, 0.022667, 0.011342, 0.011342, 0.007031, 0.006701, 0.005872, 0.005623, 0.006894, 0.009401, 0.007645, 0.010372, 0.010221, 0.015694, 0.0198, 0.020165, 0.016826, 0.015078, 0.023534, 0.030611, 0.026338, 0.046336, 0.025316, 0.031287, 0.021816, 0.034068, 0.076542, 0.100716, 0.102787, 0.079919, 0.064632, 0.043307, 0.028107, 0.025762, 0.025316, 0.016021, 0.009977, 0.009096, 0.014075, 0.00962, 0.007422, 0.013613, 0.013016, 0.011903, 0.00962, 0.013016, 0.013821, 0.013613, 0.007877, 0.007645, 0.010509, 0.009977, 0.018106, 0.026892, 0.029376, 0.0198, 0.024393, 0.030003, 0.020165, 0.010509, 0.016528, 0.027463, 0.019401, 0.016826, 0.020522, 0.023963, 0.021381, 0.017797, 0.011669, 0.015694, 0.010672, 0.007422, 0.008895, 0.008804, 0.006988, 0.007091, 0.009728, 0.008075, 0.010372, 0.014586, 0.027463, 0.027463, 0.035586, 0.046336, 0.056825, 0.086953, 0.127496, 0.067594, 0.109221, 0.147574, 0.129801, 0.127496, 0.209395, 0.134866, 0.106997, 0.182256, 0.264545, 0.25031, 0.308712, 0.308712, 0.342579, 0.257454, 0.25031, 0.247041, 0.25031, 0.25406, 0.26085, 0.311707, 0.414856, 0.422041, 0.36309, 0.468512, 0.534167, 0.541878, 0.675549, 0.626927, 0.483068, 0.521092, 0.51388, 0.570702, 0.56648, 0.465241, 0.562014, 0.444081, 0.436924, 0.458154, 0.458154, 0.472492, 0.450668, 0.342579, 0.36309, 0.377384, 0.380708, 0.41194, 0.298791, 0.216401, 0.191378, 0.295083, 0.264545, 0.26085, 0.257454, 0.271506, 0.288399, 0.301917, 0.418646, 0.418646, 0.346032, 0.275179, 0.268042, 0.268042, 0.384043, 0.352862, 0.387226, 0.408655, 0.332115, 0.436924, 0.509769, 0.642678, 0.613573, 0.608892, 0.632174, 0.666105, 0.557691, 0.525368, 0.51388, 0.490133, 0.5017, 0.440853, 0.525368, 0.525368, 0.538167, 0.51388, 0.51388, 0.465241, 0.339168, 0.324872, 0.31487, 0.288399, 0.298791, 0.298791, 0.229226, 0.216401, 0.200174, 0.288399, 0.394753, 0.352862, 0.264545, 0.257454, 0.352862, 0.25031, 0.179055, 0.179055, 0.147574, 0.100716, 0.137348, 0.225814, 0.288399, 0.295083, 0.324872, 0.30533, 0.308712, 0.346032, 0.377384, 0.271506, 0.257454, 0.25031, 0.25031, 0.308712, 0.321458, 0.321458, 0.346032, 0.414856, 0.40511, 0.36309, 0.328603, 0.288399, 0.30533, 0.247041, 0.17593, 0.109221, 0.06312, 0.035586, 0.035586, 0.019401, 0.021816, 0.017447, 0.010509, 0.008804, 0.007091, 0.005378, 0.005318, 0.005318, 0.004247, 0.004208, 0.005799, 0.008624, 0.012727, 0.011106, 0.014315, 0.017138, 0.029376, 0.050641, 0.051831, 0.034884, 0.043307, 0.055536, 0.042364, 0.083462, 0.092881, 0.096677, 0.086953, 0.047319, 0.060549, 0.069024, 0.083462, 0.047319, 0.033407, 0.016528, 0.016257, 0.01204, 0.011903, 0.01204, 0.014075, 0.018106, 0.030611, 0.020876, 0.020522, 0.020165, 0.020165, 0.0198, 0.032677, 0.059222, 0.106997, 0.10481, 0.15008, 0.10481, 0.144935, 0.118441, 0.120615, 0.066181, 0.118441, 0.15008, 0.118441, 0.111485, 0.11371, 0.064632, 0.132295, 0.167087, 0.15284, 0.170161, 0.239899, 0.170161, 0.185198, 0.194234, 0.147574, 0.096677, 0.074921, 0.083462, 0.129801, 0.21291, 0.308712, 0.318242, 0.216401, 0.26085, 0.264545, 0.295083, 0.390993, 0.401658, 0.40511, 0.422041, 0.41194, 0.408655, 0.384043, 0.264545, 0.25406, 0.25406, 0.324872, 0.4292, 0.408655, 0.40511, 0.414856, 0.31487, 0.30533, 0.308712, 0.21291, 0.196879, 0.139895, 0.147574, 0.102787, 0.079919, 0.083462, 0.088832, 0.090864, 0.155435, 0.25406, 0.26085, 0.36309, 0.398279, 0.281712, 0.281712, 0.25031, 0.196879, 0.229226, 0.164327, 0.25406, 0.308712, 0.271506, 0.356642, 0.366687, 0.398279, 0.4292, 0.40511, 0.318242, 0.229226, 0.271506, 0.236433, 0.167087, 0.158265, 0.142424, 0.132295, 0.142424, 0.144935, 0.206376, 0.275179, 0.342579, 0.332115, 0.366687, 0.332115, 0.321458, 0.298791, 0.31487, 0.25406, 0.366687, 0.4292, 0.534167, 0.497853, 0.461924, 0.461924, 0.370445, 0.356642, 0.468512, 0.480142, 0.4292, 0.36309, 0.328603, 0.339168, 0.359901, 0.377384, 0.447574, 0.356642, 0.295083, 0.191378, 0.268042, 0.26085, 0.271506, 0.26085, 0.229226, 0.229226, 0.264545, 0.370445, 0.377384, 0.284882, 0.271506, 0.31487, 0.366687, 0.394753, 0.356642, 0.346032, 0.264545, 0.17593, 0.17593, 0.170161, 0.222385, 0.219301, 0.222385, 0.21291, 0.225814, 0.179055, 0.209395, 0.236433, 0.15008, 0.083462, 0.11371, 0.06184, 0.078022, 0.074921, 0.096677, 0.078022, 0.071867, 0.088832, 0.158265, 0.247041, 0.352862, 0.398279, 0.356642, 0.257454, 0.257454, 0.21291, 0.209395, 0.247041, 0.26085, 0.308712, 0.398279, 0.332115, 0.433034, 0.332115, 0.25406, 0.182256, 0.167087, 0.17593, 0.200174, 0.203355, 0.209395, 0.185198, 0.111485, 0.137348, 0.179055, 0.200174, 0.200174, 0.21291, 0.17593, 0.170161, 0.196879, 0.129801, 0.203355, 0.118441, 0.203355, 0.291804, 0.257454, 0.36309, 0.318242, 0.318242, 0.206376, 0.122885, 0.139895, 0.222385, 0.209395, 0.239899, 0.216401, 0.21291, 0.206376, 0.147574, 0.15008, 0.155435, 0.15284, 0.15284, 0.203355, 0.194234, 0.167087, 0.243554, 0.15284, 0.125101, 0.102787, 0.137348, 0.17593, 0.142424, 0.142424, 0.142424, 0.092881, 0.100716, 0.134866, 0.158265, 0.291804, 0.239899, 0.147574, 0.194234, 0.158265, 0.155435, 0.164327, 0.111485, 0.102787, 0.083462, 0.102787, 0.098513, 0.125101, 0.164327, 0.161087, 0.158265, 0.173081, 0.173081, 0.132295, 0.06312, 0.094817, 0.074921, 0.076542, 0.129801, 0.106997, 0.142424, 0.10481, 0.054297, 0.088832, 0.088832, 0.17593, 0.129801, 0.129801, 0.069024, 0.034884, 0.03976, 0.03976, 0.027463, 0.047319, 0.067594, 0.071867, 0.06184, 0.071867, 0.044297, 0.049374, 0.058088, 0.055536, 0.109221, 0.098513, 0.102787, 0.11371, 0.11371, 0.11371, 0.074921, 0.0704, 0.098513, 0.041405, 0.020165, 0.014586, 0.015078, 0.011518, 0.011518, 0.011106, 0.007645, 0.013821, 0.009401, 0.009483, 0.008156, 0.007555, 0.007877, 0.005683, 0.003997, 0.004315, 0.004483, 0.004646, 0.006482, 0.005223, 0.005623, 0.005799, 0.008002, 0.008624, 0.007495, 0.007091, 0.006374, 0.007031, 0.00558, 0.006142, 0.005932, 0.005872, 0.004414, 0.005932, 0.008002, 0.008723, 0.007555, 0.007555, 0.007315, 0.006482, 0.009977, 0.012491, 0.01204, 0.013016, 0.007422, 0.009977, 0.017138, 0.013613, 0.018106, 0.013265, 0.016021, 0.022306, 0.022667, 0.034068, 0.025316, 0.019401, 0.025316, 0.018787, 0.025316, 0.054297, 0.06184, 0.033407], '')</t>
  </si>
  <si>
    <t>[0, 1, 2, 3, 4, 5, 6, 7, 8, 9, 10, 11, 12, 13, 14, 15, 16, 17, 18, 19, 20, 21, 22, 23, 24, 25, 26, 27, 30, 31, 36, 45, 70, 71, 72, 73, 74, 75, 76, 77, 78, 79, 80, 81, 82, 83, 84, 85, 86, 87, 88, 89, 90, 91, 92, 93, 94, 95, 96, 97, 98, 99, 100, 101, 102, 103, 104, 105, 106, 107, 108, 109, 110, 111, 112, 113, 114, 115, 116, 117, 146, 306, 307, 308, 309, 311, 312, 313, 314, 316, 350, 351, 352, 353, 354, 355, 356, 357, 358, 360, 362, 363, 364, 365, 366, 568]</t>
  </si>
  <si>
    <t>(47</t>
  </si>
  <si>
    <t>79)</t>
  </si>
  <si>
    <t>UPI0000212C19 status=activ</t>
  </si>
  <si>
    <t>([0.010372, 0.017797, 0.025762, 0.013437, 0.009865, 0.008804, 0.008804, 0.008723, 0.010672, 0.011518, 0.009401, 0.007555, 0.007555, 0.006988, 0.007091, 0.006988, 0.009728, 0.010131, 0.007031, 0.007315, 0.006894, 0.005799, 0.005799, 0.005992, 0.009865, 0.010672, 0.016826, 0.018787, 0.014783, 0.017138, 0.022667, 0.022667, 0.045352, 0.092881, 0.058088, 0.111485, 0.134866, 0.076542, 0.03976, 0.074921, 0.074921, 0.129801, 0.127496, 0.139895, 0.134866, 0.120615, 0.147574, 0.158265, 0.194234, 0.196879, 0.118441, 0.120615, 0.209395, 0.222385, 0.144935, 0.216401, 0.127496, 0.21291, 0.209395, 0.311707, 0.324872, 0.324872, 0.278302, 0.281712, 0.247041, 0.17593, 0.196879, 0.229226, 0.173081, 0.161087, 0.257454, 0.257454, 0.232838, 0.219301, 0.116183, 0.170161, 0.170161, 0.15284, 0.132295, 0.229226, 0.219301, 0.132295, 0.081712, 0.06184, 0.0704, 0.038858, 0.030003, 0.027463, 0.030003, 0.038042, 0.040537, 0.043307, 0.038042, 0.022306, 0.013265, 0.020165, 0.020522, 0.0198, 0.03976, 0.024826, 0.014075, 0.016021, 0.016257, 0.014783, 0.026892, 0.044297, 0.051831, 0.111485, 0.100716, 0.088832, 0.050641, 0.059222, 0.043307, 0.081712, 0.094817, 0.161087, 0.191378, 0.209395, 0.134866, 0.137348, 0.229226, 0.339168, 0.291804, 0.390993, 0.486429, 0.401658, 0.398279, 0.370445, 0.278302, 0.173081, 0.194234, 0.200174, 0.147574, 0.111485, 0.071867, 0.122885, 0.125101, 0.137348, 0.122885, 0.18812, 0.191378, 0.182256, 0.10481, 0.125101, 0.132295, 0.081712, 0.120615, 0.120615, 0.129801, 0.206376, 0.328603, 0.21291, 0.191378, 0.147574, 0.21291, 0.173081, 0.173081, 0.109221, 0.096677, 0.102787, 0.06184, 0.073402, 0.0704, 0.076542, 0.064632, 0.06312, 0.069024, 0.058088, 0.058088, 0.06312, 0.06184, 0.055536, 0.067594, 0.086953, 0.134866, 0.142424, 0.167087, 0.158265, 0.15284, 0.161087, 0.10481, 0.182256, 0.182256, 0.118441, 0.164327, 0.127496, 0.116183, 0.170161, 0.132295, 0.134866, 0.120615, 0.120615, 0.071867, 0.132295, 0.200174, 0.147574, 0.142424, 0.216401, 0.185198, 0.194234, 0.203355, 0.275179, 0.26085, 0.243554, 0.318242, 0.339168, 0.390993, 0.390993, 0.387226, 0.468512, 0.472492, 0.494003, 0.51388, 0.570702, 0.5017, 0.5017, 0.545602, 0.570702, 0.476583, 0.476583, 0.486429, 0.468512, 0.436924, 0.436924, 0.422041, 0.339168, 0.243554, 0.278302, 0.278302, 0.191378, 0.206376, 0.219301, 0.185198, 0.185198, 0.225814, 0.17593, 0.11371, 0.083462, 0.073402, 0.122885, 0.144935, 0.216401, 0.232838, 0.26085, 0.191378, 0.219301, 0.225814, 0.222385, 0.142424, 0.139895, 0.232838, 0.15284, 0.118441, 0.200174, 0.127496, 0.120615, 0.196879, 0.257454, 0.370445, 0.390993, 0.342579, 0.342579, 0.324872, 0.308712, 0.21291, 0.247041, 0.229226, 0.21291, 0.30533, 0.390993, 0.394753, 0.374039, 0.465241, 0.418646, 0.384043, 0.454136, 0.450668, 0.36309, 0.291804, 0.167087, 0.090864, 0.116183, 0.11371, 0.11371, 0.111485, 0.196879, 0.196879, 0.182256, 0.284882, 0.196879, 0.118441, 0.125101, 0.102787, 0.056825, 0.092881, 0.122885, 0.125101, 0.0704, 0.125101, 0.194234, 0.194234, 0.278302, 0.239899, 0.239899, 0.15284, 0.182256, 0.18812, 0.219301, 0.15008, 0.15284, 0.132295, 0.147574, 0.147574, 0.191378, 0.173081, 0.185198, 0.170161, 0.173081, 0.271506, 0.158265, 0.083462, 0.158265, 0.161087, 0.164327, 0.092881, 0.173081, 0.155435, 0.079919, 0.081712, 0.074921, 0.064632, 0.069024, 0.06184, 0.06312, 0.066181, 0.059222, 0.028695, 0.019109, 0.013016, 0.010672, 0.011669, 0.013437, 0.009483, 0.008525, 0.006795, 0.006533, 0.004611, 0.003431, 0.004577, 0.003671, 0.004736, 0.004736, 0.005683, 0.00558, 0.004161, 0.003555, 0.003671, 0.003555, 0.004388, 0.003963, 0.004775, 0.004414, 0.005503, 0.004775, 0.004431, 0.004358, 0.005503, 0.005086, 0.004899, 0.003804, 0.004208, 0.004247, 0.00292, 0.003366, 0.004483, 0.004161, 0.004775, 0.005872, 0.008624, 0.006039, 0.007177, 0.006482, 0.006482, 0.006482, 0.009096, 0.007645, 0.00962, 0.007422, 0.009865, 0.010509, 0.015694, 0.016021, 0.01204, 0.014586, 0.015078, 0.01227, 0.016826, 0.009401, 0.008075, 0.006482, 0.006374, 0.008002, 0.008525, 0.010509, 0.010372, 0.010372, 0.017797, 0.01227, 0.025316, 0.038042, 0.034068, 0.038042, 0.049374, 0.073402, 0.122885, 0.132295, 0.164327, 0.225814, 0.349426, 0.318242, 0.384043, 0.521092, 0.444081, 0.444081, 0.490133, 0.384043, 0.387226, 0.298791, 0.298791, 0.284882, 0.275179, 0.332115, 0.31487, 0.225814, 0.243554, 0.161087, 0.137348, 0.161087, 0.111485, 0.050641, 0.046336, 0.020522, 0.018787, 0.013016, 0.008002, 0.00558, 0.005378, 0.00558, 0.005086, 0.007177, 0.004689, 0.003298, 0.003997, 0.00292, 0.002555, 0.002482, 0.002349, 0.002503, 0.002349, 0.002705, 0.004135, 0.006078, 0.009015, 0.006421, 0.006194, 0.009015, 0.017138, 0.018106, 0.014075, 0.013265, 0.014315, 0.029376, 0.066181, 0.026892, 0.055536, 0.090864, 0.067594, 0.132295, 0.092881, 0.073402, 0.054297, 0.024393, 0.020165, 0.011518, 0.011669, 0.014783, 0.009294, 0.009294, 0.009294, 0.007555, 0.009865, 0.00962, 0.006421, 0.004577, 0.004646, 0.004646, 0.005503, 0.006142, 0.004483, 0.005503, 0.00558, 0.006567, 0.00962, 0.01078, 0.020165, 0.045352, 0.040537, 0.088832, 0.074921, 0.090864, 0.092881, 0.066181, 0.064632, 0.109221, 0.106997, 0.18812, 0.216401, 0.132295, 0.074921, 0.078022, 0.066181, 0.050641, 0.024393, 0.023087, 0.013821, 0.014783, 0.012727, 0.022306, 0.021816, 0.013265, 0.01204, 0.013265, 0.018787, 0.015694, 0.011518, 0.019401, 0.011518, 0.006795, 0.009728, 0.010372, 0.010221, 0.007177, 0.010509, 0.010509, 0.010372, 0.018106, 0.01078, 0.011106, 0.01078, 0.011518, 0.010509, 0.010672, 0.018106, 0.021381, 0.015344, 0.028107, 0.032677, 0.066181, 0.142424, 0.081712, 0.076542, 0.076542, 0.109221, 0.106997, 0.179055, 0.18812, 0.109221, 0.18812, 0.18812, 0.127496, 0.111485, 0.229226, 0.288399, 0.278302, 0.25031, 0.31487, 0.271506, 0.167087, 0.100716, 0.098513, 0.170161, 0.26085, 0.377384, 0.418646, 0.301917, 0.209395, 0.200174, 0.288399, 0.194234, 0.219301, 0.311707, 0.243554, 0.191378, 0.219301, 0.144935, 0.096677, 0.120615, 0.139895, 0.225814, 0.318242, 0.30533, 0.268042, 0.278302, 0.271506, 0.243554, 0.339168, 0.450668, 0.454136, 0.422041, 0.529623, 0.40511, 0.40511, 0.436924, 0.398279, 0.418646, 0.497853, 0.63748, 0.509769, 0.525368, 0.42561, 0.414856, 0.450668, 0.505461, 0.497853, 0.5017, 0.440853, 0.433034, 0.450668, 0.454136, 0.450668, 0.42561, 0.422041, 0.418646, 0.450668, 0.433034, 0.321458, 0.328603, 0.342579, 0.356642, 0.36309, 0.450668, 0.465241, 0.366687, 0.346032, 0.25406, 0.275179, 0.366687, 0.284882, 0.225814, 0.236433, 0.194234, 0.122885, 0.139895, 0.155435, 0.18812, 0.191378, 0.275179, 0.271506, 0.25406, 0.247041, 0.243554, 0.209395, 0.137348, 0.191378, 0.200174, 0.278302, 0.167087, 0.161087, 0.232838, 0.295083, 0.200174, 0.278302, 0.278302, 0.332115, 0.236433, 0.206376, 0.291804, 0.301917, 0.225814, 0.155435, 0.239899, 0.239899, 0.194234, 0.284882, 0.25406, 0.25406, 0.225814, 0.321458, 0.328603, 0.247041, 0.232838, 0.288399, 0.222385, 0.281712, 0.281712, 0.352862, 0.284882, 0.31487, 0.308712, 0.308712, 0.324872, 0.324872, 0.247041, 0.25031, 0.209395, 0.257454, 0.25031, 0.196879, 0.206376, 0.203355, 0.288399, 0.271506, 0.21291, 0.194234, 0.236433, 0.161087, 0.167087, 0.147574, 0.132295, 0.132295, 0.200174, 0.257454, 0.225814, 0.291804, 0.374039, 0.311707, 0.295083, 0.25406, 0.342579, 0.257454, 0.25406, 0.268042, 0.200174, 0.298791, 0.298791, 0.18812, 0.209395, 0.196879, 0.284882, 0.243554, 0.161087, 0.147574, 0.15008, 0.15008, 0.120615, 0.081712, 0.134866, 0.147574, 0.185198, 0.127496, 0.194234, 0.194234, 0.129801, 0.155435, 0.15008, 0.15008, 0.271506, 0.247041, 0.257454, 0.173081, 0.203355, 0.206376, 0.236433, 0.243554, 0.288399, 0.236433, 0.30533, 0.318242, 0.30533, 0.328603, 0.401658, 0.352862, 0.271506, 0.342579, 0.390993, 0.342579, 0.461924, 0.335645, 0.335645, 0.328603, 0.447574, 0.398279, 0.483068, 0.461924, 0.461924, 0.352862, 0.450668, 0.356642, 0.342579, 0.352862, 0.247041, 0.203355, 0.247041, 0.232838, 0.225814, 0.144935, 0.122885, 0.102787, 0.167087, 0.278302, 0.281712, 0.203355, 0.161087, 0.161087, 0.161087, 0.167087, 0.268042, 0.219301, 0.308712, 0.339168, 0.288399, 0.36309, 0.288399, 0.179055, 0.173081, 0.116183, 0.182256, 0.216401, 0.219301, 0.219301, 0.194234, 0.196879, 0.191378, 0.203355, 0.203355, 0.132295, 0.073402, 0.074921, 0.100716, 0.051831, 0.043307, 0.059222, 0.045352, 0.046336, 0.086953, 0.173081, 0.247041, 0.161087, 0.194234, 0.111485, 0.116183, 0.132295, 0.120615, 0.170161, 0.243554, 0.170161, 0.206376, 0.164327, 0.15284, 0.139895, 0.243554, 0.134866, 0.139895, 0.100716, 0.106997, 0.120615, 0.106997, 0.085092, 0.144935, 0.144935, 0.232838, 0.144935, 0.125101, 0.0704, 0.047319, 0.028695, 0.058088, 0.05306, 0.120615, 0.074921, 0.054297, 0.025316, 0.029376, 0.013265, 0.013016, 0.013016, 0.008156, 0.005799, 0.004775, 0.004161, 0.0028, 0.00283, 0.003821, 0.003431, 0.004611, 0.005799, 0.006482, 0.004388, 0.003804, 0.002662, 0.002503, 0.00246, 0.003405, 0.003405, 0.005223, 0.004775, 0.005734, 0.005683, 0.006194, 0.008525, 0.00962, 0.010221, 0.006988, 0.004646, 0.003924, 0.002688, 0.001748, 0.002155, 0.002881, 0.002606, 0.003671, 0.004135, 0.004775, 0.003804, 0.004513, 0.004358, 0.006374, 0.007315, 0.010372, 0.008624, 0.005992, 0.005223, 0.005249, 0.006421, 0.009728, 0.010221, 0.014075, 0.0198, 0.021381, 0.010672, 0.020522, 0.013016, 0.011518, 0.009096, 0.008409, 0.007877, 0.005223, 0.003804, 0.003727, 0.003727, 0.004835, 0.004775, 0.005872, 0.007031, 0.008075, 0.009015, 0.014315, 0.010372, 0.012491, 0.011342, 0.023963, 0.028107, 0.051831, 0.036378, 0.059222, 0.132295, 0.200174, 0.318242, 0.31487, 0.318242, 0.346032, 0.342579, 0.346032, 0.196879, 0.236433, 0.236433, 0.167087, 0.090864, 0.088832, 0.092881, 0.050641, 0.050641, 0.051831, 0.048328, 0.088832, 0.055536, 0.050641, 0.025316, 0.020165, 0.023963, 0.012491, 0.007422, 0.007555, 0.011518, 0.012727, 0.008409, 0.009187, 0.007259, 0.006795, 0.006894, 0.006795, 0.00962, 0.009483, 0.007422, 0.007315, 0.008525, 0.011903, 0.008276, 0.009096, 0.010372, 0.016021, 0.016021, 0.023534, 0.023534, 0.027463, 0.038042, 0.038858, 0.032677, 0.067594, 0.092881, 0.094817, 0.102787, 0.074921, 0.088832, 0.06184, 0.032677, 0.033407, 0.016528, 0.013265, 0.010509, 0.007259, 0.007877, 0.010131, 0.010131, 0.007877, 0.007259, 0.006482, 0.006482, 0.004611, 0.003478, 0.004208, 0.005872, 0.005683, 0.006533, 0.006078, 0.008525, 0.009096, 0.009187, 0.011106, 0.017138, 0.025762, 0.044297, 0.025762, 0.025762, 0.024826, 0.05306, 0.034068, 0.0704], '')</t>
  </si>
  <si>
    <t>[212, 213, 214, 215, 216, 217, 421, 609, 616, 617, 618, 622, 624]</t>
  </si>
  <si>
    <t>5)</t>
  </si>
  <si>
    <t>UPI0000212C1C status=activ</t>
  </si>
  <si>
    <t>([0.051831, 0.054297, 0.025316, 0.036378, 0.028107, 0.027463, 0.017138, 0.022667, 0.023963, 0.031287, 0.023534, 0.033407, 0.025316, 0.026338, 0.026892, 0.051831, 0.055536, 0.071867, 0.106997, 0.179055, 0.243554, 0.257454, 0.257454, 0.335645, 0.335645, 0.418646, 0.42561, 0.549308, 0.472492, 0.525368, 0.545602, 0.575842, 0.461924, 0.509769, 0.486429, 0.480142, 0.468512, 0.384043, 0.30533, 0.308712, 0.268042, 0.222385, 0.219301, 0.209395, 0.25406, 0.25406, 0.247041, 0.284882, 0.196879, 0.268042, 0.167087, 0.15284, 0.222385, 0.332115, 0.288399, 0.200174, 0.236433, 0.206376, 0.206376, 0.271506, 0.182256, 0.247041, 0.30533, 0.25031, 0.298791, 0.239899, 0.25406, 0.147574, 0.147574, 0.132295, 0.086953, 0.158265, 0.134866, 0.134866, 0.125101, 0.125101, 0.125101, 0.109221, 0.109221, 0.096677, 0.106997, 0.144935, 0.0704, 0.088832, 0.116183, 0.11371, 0.155435, 0.15284, 0.18812, 0.194234, 0.194234, 0.26085, 0.144935, 0.106997, 0.111485, 0.11371, 0.134866, 0.222385, 0.137348, 0.161087, 0.164327, 0.092881, 0.11371, 0.182256, 0.11371, 0.120615, 0.081712, 0.074921, 0.078022, 0.118441, 0.092881, 0.15008, 0.127496, 0.209395, 0.291804, 0.243554, 0.18812, 0.15008, 0.100716, 0.182256], '')</t>
  </si>
  <si>
    <t>[27, 29, 30, 31, 33]</t>
  </si>
  <si>
    <t>UPI0000212C1E status=activ</t>
  </si>
  <si>
    <t>([0.019109, 0.032677, 0.047319, 0.085092, 0.046336, 0.028107, 0.038858, 0.050641, 0.064632, 0.042364, 0.058088, 0.092881, 0.076542, 0.137348, 0.116183, 0.139895, 0.139895, 0.127496, 0.120615, 0.081712, 0.161087, 0.179055, 0.167087, 0.102787, 0.092881, 0.161087, 0.161087, 0.158265, 0.096677, 0.078022, 0.10481, 0.10481, 0.073402, 0.10481, 0.058088, 0.125101, 0.111485, 0.11371, 0.059222, 0.032677, 0.044297, 0.022306, 0.016257, 0.010509, 0.0198, 0.0198, 0.013613, 0.024826, 0.024393, 0.021816, 0.028107, 0.020522, 0.011518, 0.013613, 0.010131, 0.010221, 0.009865, 0.015694, 0.018787, 0.032677, 0.059222, 0.055536, 0.081712, 0.129801, 0.142424, 0.067594, 0.035586, 0.031287, 0.030003, 0.024826, 0.027463, 0.026338, 0.054297, 0.054297, 0.06184, 0.083462, 0.142424, 0.092881, 0.086953, 0.109221, 0.060549, 0.0704, 0.038858, 0.050641, 0.032677, 0.055536, 0.102787, 0.100716, 0.100716, 0.060549, 0.074921, 0.158265, 0.079919, 0.06184, 0.056825, 0.040537, 0.045352, 0.026338, 0.024393, 0.020165, 0.020165, 0.023087, 0.020522, 0.037156, 0.021816, 0.016021, 0.015344, 0.014783, 0.024826, 0.048328, 0.079919, 0.06184, 0.025762, 0.058088, 0.079919, 0.155435, 0.196879, 0.092881, 0.15284, 0.167087, 0.167087, 0.17593, 0.155435, 0.155435, 0.118441, 0.196879, 0.194234, 0.134866, 0.134866, 0.134866, 0.122885, 0.074921, 0.098513, 0.170161, 0.137348, 0.125101, 0.134866, 0.125101, 0.139895, 0.092881, 0.083462, 0.106997, 0.102787, 0.173081, 0.185198, 0.127496, 0.122885, 0.125101, 0.11371, 0.122885, 0.06184, 0.030003, 0.025762, 0.025762, 0.026892, 0.035586, 0.035586, 0.035586, 0.023534, 0.024393, 0.047319, 0.085092, 0.079919, 0.045352, 0.024393, 0.018787, 0.037156, 0.03976, 0.045352, 0.040537, 0.038858, 0.064632, 0.139895, 0.125101, 0.129801, 0.127496, 0.125101, 0.129801, 0.129801, 0.158265, 0.15284, 0.132295, 0.086953, 0.071867, 0.079919, 0.142424, 0.167087, 0.100716, 0.094817, 0.118441, 0.203355, 0.122885, 0.15284, 0.15284, 0.264545, 0.179055, 0.179055, 0.182256, 0.17593, 0.100716, 0.071867, 0.134866, 0.134866, 0.137348, 0.161087, 0.229226, 0.167087, 0.170161, 0.179055, 0.11371, 0.081712, 0.086953, 0.127496, 0.147574, 0.142424, 0.116183, 0.158265, 0.134866, 0.10481, 0.081712, 0.125101, 0.191378, 0.144935, 0.106997, 0.15284, 0.116183], '')</t>
  </si>
  <si>
    <t>UPI0000212C1F status=activ</t>
  </si>
  <si>
    <t>([0.545602, 0.384043, 0.359901, 0.247041, 0.288399, 0.191378, 0.229226, 0.132295, 0.073402, 0.049374, 0.060549, 0.042364, 0.040537, 0.044297, 0.024826, 0.013016, 0.011518, 0.007259, 0.00543, 0.004513, 0.004513, 0.004646, 0.004414, 0.003431, 0.00407, 0.003109, 0.004135, 0.003924, 0.004577, 0.006894, 0.009977, 0.010372, 0.009401, 0.008723, 0.009096, 0.014315, 0.024393, 0.020165, 0.041405, 0.079919, 0.055536, 0.129801, 0.137348, 0.155435, 0.264545, 0.30533, 0.401658, 0.311707, 0.328603, 0.401658, 0.298791, 0.196879, 0.209395, 0.321458, 0.384043, 0.295083, 0.291804, 0.311707, 0.390993, 0.408655, 0.398279, 0.486429, 0.377384, 0.359901, 0.450668, 0.359901, 0.356642, 0.366687, 0.454136, 0.346032, 0.311707, 0.398279, 0.384043, 0.374039, 0.394753, 0.288399, 0.328603, 0.229226, 0.127496, 0.069024, 0.035586, 0.03976, 0.048328, 0.088832, 0.090864, 0.100716, 0.111485, 0.06312, 0.025762, 0.025762, 0.044297, 0.043307, 0.047319, 0.088832, 0.069024, 0.048328, 0.03976, 0.049374, 0.10481, 0.139895, 0.144935, 0.239899, 0.222385, 0.158265, 0.164327, 0.079919, 0.0704, 0.122885, 0.200174, 0.318242, 0.324872, 0.295083, 0.335645, 0.335645, 0.257454, 0.182256, 0.134866, 0.132295, 0.134866, 0.071867, 0.102787, 0.167087, 0.182256, 0.158265, 0.191378, 0.209395, 0.301917, 0.31487, 0.30533, 0.301917, 0.30533, 0.318242, 0.318242, 0.31487, 0.268042, 0.359901, 0.490133, 0.497853, 0.63748, 0.5017, 0.480142, 0.42561, 0.414856, 0.380708, 0.41194, 0.422041, 0.356642, 0.295083, 0.173081, 0.17593, 0.173081, 0.17593, 0.170161, 0.21291, 0.229226, 0.17593, 0.109221, 0.081712, 0.079919, 0.081712, 0.142424, 0.144935, 0.170161, 0.098513, 0.109221, 0.05306, 0.051831, 0.034884, 0.069024, 0.078022, 0.03976, 0.043307, 0.034068, 0.018787, 0.017797, 0.016257, 0.030003, 0.026338, 0.018787, 0.026338, 0.015078, 0.013016, 0.014586, 0.010509, 0.010672, 0.010131, 0.011106, 0.00777, 0.007877, 0.006194, 0.006245, 0.006374, 0.004611, 0.005086, 0.005086, 0.004646, 0.003757, 0.003607, 0.004835, 0.006482, 0.007315, 0.007422, 0.009187, 0.008723, 0.011342, 0.0198, 0.013613, 0.022306, 0.042364, 0.06184, 0.051831, 0.090864, 0.164327, 0.161087, 0.167087, 0.25406, 0.30533, 0.394753, 0.30533, 0.308712, 0.275179, 0.271506, 0.271506, 0.257454, 0.380708, 0.387226, 0.377384, 0.374039, 0.408655, 0.291804, 0.342579, 0.342579, 0.36309, 0.356642, 0.359901, 0.275179, 0.179055, 0.161087, 0.074921, 0.139895, 0.132295, 0.127496, 0.069024, 0.118441, 0.10481, 0.045352, 0.048328, 0.050641, 0.049374, 0.020165, 0.038042, 0.034068, 0.064632, 0.046336, 0.048328, 0.040537, 0.067594, 0.100716, 0.106997, 0.118441, 0.086953, 0.086953, 0.122885, 0.122885, 0.120615, 0.127496, 0.243554, 0.139895, 0.139895, 0.219301, 0.239899, 0.164327, 0.173081, 0.173081, 0.216401, 0.216401, 0.239899, 0.209395, 0.155435, 0.15008, 0.247041, 0.295083, 0.288399, 0.281712, 0.390993, 0.390993, 0.401658, 0.278302, 0.394753, 0.398279, 0.311707, 0.321458, 0.311707, 0.301917, 0.295083, 0.203355, 0.203355, 0.31487, 0.26085, 0.370445, 0.366687, 0.321458, 0.321458, 0.318242, 0.275179, 0.196879, 0.200174, 0.194234, 0.25031, 0.155435, 0.081712, 0.076542, 0.109221, 0.185198, 0.161087, 0.173081, 0.264545, 0.26085, 0.25406, 0.257454, 0.167087, 0.200174, 0.247041, 0.229226, 0.170161, 0.170161, 0.137348, 0.147574, 0.085092, 0.100716, 0.137348, 0.239899, 0.25406, 0.247041, 0.229226, 0.194234, 0.102787, 0.10481, 0.050641, 0.024826, 0.045352, 0.066181, 0.026892, 0.021816, 0.024393, 0.041405, 0.050641, 0.109221, 0.059222, 0.106997, 0.067594, 0.078022, 0.036378, 0.06184, 0.078022, 0.066181, 0.120615, 0.15284, 0.088832, 0.109221, 0.203355, 0.191378, 0.225814, 0.366687, 0.40511, 0.356642, 0.232838, 0.232838, 0.216401, 0.275179, 0.185198, 0.278302, 0.295083, 0.318242, 0.222385, 0.219301, 0.268042, 0.209395, 0.191378, 0.264545, 0.243554, 0.239899, 0.268042, 0.268042, 0.239899, 0.239899, 0.243554, 0.268042, 0.281712, 0.216401, 0.243554, 0.243554, 0.225814, 0.225814, 0.318242, 0.41194, 0.41194, 0.295083, 0.216401, 0.30533, 0.229226, 0.247041, 0.161087, 0.147574, 0.144935, 0.167087, 0.161087, 0.182256, 0.295083, 0.200174, 0.298791, 0.311707, 0.408655, 0.414856, 0.318242, 0.308712, 0.291804, 0.209395, 0.209395, 0.324872, 0.308712, 0.288399, 0.271506, 0.349426, 0.268042, 0.264545, 0.26085, 0.257454, 0.25406, 0.232838, 0.311707, 0.278302, 0.271506, 0.271506, 0.271506, 0.352862, 0.356642, 0.284882, 0.370445, 0.394753, 0.359901, 0.288399, 0.328603, 0.414856, 0.418646, 0.41194, 0.339168, 0.321458, 0.295083, 0.30533, 0.301917, 0.311707, 0.311707, 0.247041, 0.247041, 0.179055, 0.191378, 0.18812, 0.275179, 0.203355, 0.281712, 0.30533, 0.390993, 0.454136, 0.359901, 0.281712, 0.281712, 0.346032, 0.268042, 0.324872, 0.318242, 0.232838, 0.239899, 0.239899, 0.284882, 0.200174, 0.291804, 0.291804, 0.301917, 0.301917, 0.308712, 0.288399, 0.264545, 0.222385, 0.194234, 0.288399, 0.36309, 0.454136, 0.4292, 0.525368, 0.440853], '')</t>
  </si>
  <si>
    <t>[0, 138, 139, 489]</t>
  </si>
  <si>
    <t>UPI0000212C20 status=activ</t>
  </si>
  <si>
    <t>([0.525368, 0.494003, 0.468512, 0.529623, 0.42561, 0.359901, 0.387226, 0.332115, 0.311707, 0.356642, 0.298791, 0.339168, 0.335645, 0.458154, 0.384043, 0.295083, 0.216401, 0.247041, 0.257454, 0.243554, 0.335645, 0.25031, 0.200174, 0.236433, 0.219301, 0.216401, 0.291804, 0.229226, 0.216401, 0.219301, 0.203355, 0.295083, 0.21291, 0.158265, 0.086953, 0.109221, 0.15284, 0.155435, 0.086953, 0.081712, 0.043307, 0.043307, 0.044297, 0.045352, 0.042364, 0.042364, 0.06184, 0.033407, 0.041405, 0.0704, 0.100716, 0.102787, 0.066181, 0.116183, 0.102787, 0.167087, 0.203355, 0.21291, 0.229226, 0.31487, 0.324872, 0.398279, 0.408655, 0.458154, 0.585406, 0.553315, 0.575842, 0.626927, 0.694846, 0.745909, 0.741537, 0.685117, 0.648219, 0.699094, 0.720929, 0.745909, 0.728858, 0.604312, 0.608892, 0.690604, 0.680603, 0.632174, 0.707965, 0.703578, 0.685117, 0.648219, 0.680603, 0.608892, 0.604312, 0.680603, 0.680603, 0.707965, 0.754692, 0.754692, 0.690604, 0.541878, 0.59014, 0.608892, 0.741537, 0.728858, 0.680603, 0.680603, 0.724957, 0.685117, 0.675549, 0.694846, 0.703578, 0.671169, 0.741537, 0.741537, 0.733139, 0.661982, 0.604312, 0.608892, 0.642678, 0.76285, 0.862302, 0.885302, 0.837511, 0.775545, 0.771762, 0.81615, 0.812494, 0.801317, 0.73685, 0.750527, 0.750527, 0.741537, 0.784345, 0.801317, 0.76285, 0.76285, 0.805026, 0.733139, 0.685117, 0.657645, 0.585406, 0.58069, 0.604312, 0.685117, 0.76285, 0.779859, 0.754692, 0.733139, 0.671169, 0.724957, 0.73685, 0.791621, 0.699094, 0.685117, 0.657645, 0.703578, 0.703578, 0.724957, 0.83125, 0.852992, 0.89662, 0.932927, 0.938133, 0.91684, 0.879233, 0.846163, 0.846163, 0.846163, 0.879233, 0.921076, 0.939629, 0.905695, 0.84206, 0.910643, 0.89662, 0.889439, 0.879233, 0.879233, 0.856457, 0.849326, 0.846163, 0.791621, 0.73685, 0.680603, 0.699094, 0.759478], '')</t>
  </si>
  <si>
    <t>[0, 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181]</t>
  </si>
  <si>
    <t>(117</t>
  </si>
  <si>
    <t>119)</t>
  </si>
  <si>
    <t>UPI0000212C23 status=activ</t>
  </si>
  <si>
    <t>([0.030611, 0.049374, 0.069024, 0.102787, 0.060549, 0.047319, 0.032677, 0.045352, 0.034068, 0.044297, 0.034068, 0.041405, 0.026892, 0.035586, 0.06312, 0.034884, 0.035586, 0.036378, 0.037156, 0.020522, 0.030003, 0.050641, 0.048328, 0.048328, 0.030003, 0.028107, 0.043307, 0.074921, 0.0704, 0.111485, 0.067594, 0.092881, 0.079919, 0.0704, 0.064632, 0.058088, 0.056825, 0.030003, 0.030003, 0.055536, 0.111485, 0.116183, 0.109221, 0.111485, 0.071867, 0.109221, 0.127496, 0.066181, 0.067594, 0.041405, 0.042364, 0.066181, 0.076542, 0.051831, 0.090864, 0.055536, 0.058088, 0.092881, 0.139895, 0.203355, 0.167087, 0.15284, 0.147574, 0.106997, 0.069024, 0.116183, 0.11371, 0.109221, 0.191378, 0.185198, 0.26085, 0.200174, 0.216401, 0.216401, 0.311707, 0.225814, 0.311707, 0.311707, 0.21291, 0.257454, 0.200174, 0.222385, 0.21291, 0.158265, 0.21291, 0.284882, 0.200174, 0.17593, 0.25031, 0.25031, 0.25031, 0.247041, 0.209395, 0.137348, 0.142424, 0.096677, 0.132295, 0.127496, 0.125101, 0.21291, 0.209395, 0.200174, 0.200174, 0.200174, 0.271506, 0.298791, 0.298791, 0.377384, 0.414856, 0.342579, 0.26085, 0.257454, 0.194234, 0.298791, 0.380708, 0.387226, 0.377384, 0.349426, 0.370445, 0.352862, 0.284882, 0.271506, 0.356642, 0.288399, 0.295083, 0.191378, 0.098513, 0.100716, 0.102787, 0.102787, 0.164327, 0.239899, 0.236433, 0.30533, 0.232838, 0.229226, 0.139895, 0.137348, 0.179055, 0.173081, 0.206376, 0.278302, 0.21291, 0.144935, 0.209395, 0.182256, 0.206376, 0.311707, 0.324872, 0.318242, 0.318242, 0.31487, 0.222385, 0.232838, 0.185198, 0.25406, 0.26085, 0.359901, 0.339168, 0.352862, 0.271506, 0.25406, 0.26085, 0.324872, 0.370445, 0.36309, 0.414856, 0.486429, 0.472492, 0.436924, 0.414856, 0.332115, 0.335645, 0.377384, 0.366687, 0.433034, 0.4292, 0.346032, 0.339168, 0.359901, 0.377384, 0.458154, 0.454136, 0.440853, 0.440853, 0.40511, 0.40511, 0.374039, 0.387226, 0.366687, 0.311707, 0.346032, 0.41194, 0.374039, 0.436924, 0.36309, 0.346032, 0.257454, 0.339168, 0.268042, 0.356642, 0.239899, 0.243554, 0.247041, 0.278302, 0.284882, 0.239899, 0.239899, 0.243554, 0.232838, 0.271506, 0.342579, 0.356642, 0.288399, 0.324872, 0.239899, 0.321458, 0.339168, 0.458154, 0.447574, 0.529623, 0.436924, 0.472492, 0.494003, 0.458154, 0.4292, 0.418646, 0.545602, 0.553315, 0.472492, 0.370445, 0.370445, 0.387226, 0.356642, 0.356642, 0.352862, 0.374039, 0.384043, 0.380708, 0.366687, 0.291804, 0.219301, 0.288399, 0.271506, 0.161087, 0.116183, 0.127496, 0.071867, 0.069024, 0.064632, 0.111485, 0.127496, 0.122885, 0.074921, 0.073402, 0.11371, 0.109221, 0.083462, 0.081712, 0.078022, 0.059222, 0.060549, 0.098513, 0.100716, 0.098513, 0.106997, 0.15284, 0.15008, 0.243554, 0.236433, 0.247041, 0.164327, 0.167087, 0.161087, 0.225814, 0.200174, 0.200174, 0.137348, 0.236433, 0.158265, 0.10481, 0.079919, 0.129801, 0.129801, 0.083462, 0.085092, 0.088832, 0.056825, 0.031287, 0.030003, 0.024393, 0.025316, 0.03976, 0.066181, 0.05306, 0.041405, 0.038042, 0.029376, 0.03976, 0.025762, 0.035586, 0.048328, 0.073402, 0.042364], '')</t>
  </si>
  <si>
    <t>[220, 227, 228]</t>
  </si>
  <si>
    <t>UPI0000212C29 status=activ</t>
  </si>
  <si>
    <t>([0.047319, 0.088832, 0.092881, 0.147574, 0.164327, 0.081712, 0.118441, 0.161087, 0.088832, 0.06312, 0.088832, 0.132295, 0.132295, 0.122885, 0.179055, 0.200174, 0.129801, 0.11371, 0.167087, 0.271506, 0.25031, 0.36309, 0.36309, 0.26085, 0.26085, 0.284882, 0.377384, 0.328603, 0.324872, 0.359901, 0.346032, 0.229226, 0.111485, 0.11371, 0.200174, 0.194234, 0.155435, 0.142424, 0.17593, 0.167087, 0.158265, 0.137348, 0.129801, 0.05306, 0.127496, 0.109221, 0.11371, 0.132295, 0.155435, 0.088832, 0.074921, 0.090864, 0.106997, 0.203355, 0.120615, 0.122885, 0.118441, 0.094817, 0.147574, 0.182256, 0.161087, 0.086953, 0.098513, 0.090864, 0.158265, 0.139895, 0.15008, 0.15008, 0.094817, 0.092881, 0.144935, 0.170161, 0.144935, 0.179055, 0.11371, 0.11371, 0.111485, 0.098513, 0.158265, 0.098513, 0.10481, 0.122885, 0.127496, 0.088832, 0.048328, 0.055536, 0.041405, 0.038042, 0.016826, 0.018787, 0.018415, 0.016257, 0.017447, 0.032677, 0.025316, 0.031287, 0.060549, 0.046336, 0.026338, 0.015078, 0.018787, 0.010672, 0.008156, 0.010221, 0.014075, 0.020876, 0.013821, 0.011669, 0.012727, 0.023963, 0.040537, 0.0198, 0.026892, 0.024393, 0.024826, 0.036378, 0.028107, 0.013613, 0.016826, 0.023963, 0.023087, 0.017797, 0.018106, 0.028695, 0.016826, 0.014315, 0.016257, 0.022306, 0.037156, 0.034068, 0.035586, 0.035586, 0.079919, 0.038858, 0.058088, 0.055536, 0.058088, 0.10481, 0.155435, 0.167087, 0.120615, 0.194234, 0.281712, 0.25031, 0.222385, 0.370445, 0.332115, 0.30533, 0.332115, 0.349426, 0.278302, 0.206376, 0.167087, 0.161087, 0.200174, 0.236433, 0.125101, 0.129801, 0.139895, 0.122885, 0.11371, 0.194234, 0.120615, 0.132295, 0.236433, 0.158265, 0.069024, 0.10481, 0.10481, 0.0704, 0.035586, 0.056825, 0.048328, 0.069024, 0.083462, 0.06184, 0.027463, 0.069024, 0.043307, 0.038042, 0.0704, 0.036378, 0.034884, 0.034884, 0.019109, 0.016826, 0.030003, 0.030611, 0.030003, 0.040537, 0.067594, 0.069024, 0.044297, 0.081712, 0.067594, 0.06312, 0.11371, 0.147574, 0.137348, 0.206376, 0.21291, 0.200174, 0.222385, 0.247041, 0.332115, 0.356642, 0.298791, 0.288399, 0.377384, 0.394753, 0.390993, 0.295083, 0.394753, 0.480142, 0.450668, 0.370445, 0.366687, 0.359901, 0.36309, 0.349426, 0.349426, 0.268042, 0.17593, 0.247041, 0.196879, 0.182256, 0.25031, 0.349426, 0.349426, 0.291804, 0.278302, 0.278302, 0.377384, 0.295083, 0.291804, 0.236433, 0.216401, 0.209395, 0.229226, 0.18812, 0.18812, 0.17593, 0.264545, 0.359901, 0.366687, 0.384043, 0.422041, 0.328603, 0.232838, 0.21291, 0.295083, 0.275179, 0.179055, 0.182256, 0.164327, 0.15284, 0.239899, 0.359901, 0.352862, 0.352862, 0.394753, 0.398279, 0.387226, 0.359901, 0.324872, 0.284882, 0.264545, 0.216401, 0.298791, 0.390993, 0.398279, 0.370445, 0.380708], '')</t>
  </si>
  <si>
    <t>UPI0000212C30 status=activ</t>
  </si>
  <si>
    <t>([0.335645, 0.332115, 0.394753, 0.447574, 0.380708, 0.36309, 0.377384, 0.390993, 0.422041, 0.414856, 0.41194, 0.380708, 0.342579, 0.356642, 0.380708, 0.275179, 0.377384, 0.42561, 0.374039, 0.311707, 0.36309, 0.359901, 0.377384, 0.374039, 0.387226, 0.461924, 0.51388, 0.538167, 0.553315, 0.545602, 0.59508, 0.534167, 0.585406, 0.642678, 0.642678, 0.613573, 0.622677, 0.56648, 0.525368, 0.613573, 0.613573, 0.613573, 0.59014, 0.642678, 0.63748, 0.505461, 0.505461, 0.525368, 0.521092, 0.521092, 0.529623, 0.436924, 0.436924, 0.454136, 0.41194, 0.418646, 0.349426, 0.433034, 0.384043, 0.346032, 0.25406, 0.301917, 0.332115, 0.349426, 0.332115, 0.26085, 0.332115, 0.349426, 0.332115, 0.328603, 0.339168, 0.236433, 0.318242, 0.401658, 0.418646, 0.408655, 0.321458, 0.408655, 0.398279, 0.444081, 0.509769, 0.622677, 0.661982, 0.529623, 0.529623, 0.521092, 0.509769, 0.51388, 0.450668, 0.366687, 0.359901, 0.377384, 0.5017, 0.486429, 0.414856, 0.321458, 0.42561, 0.5017, 0.5017, 0.497853, 0.525368, 0.525368, 0.4292, 0.436924, 0.454136, 0.342579, 0.268042, 0.342579, 0.352862, 0.387226, 0.458154, 0.390993, 0.352862, 0.328603, 0.30533, 0.359901, 0.433034, 0.394753, 0.398279, 0.398279, 0.40511, 0.41194, 0.335645, 0.42561, 0.339168, 0.335645, 0.374039, 0.450668, 0.440853, 0.454136, 0.483068, 0.483068, 0.570702, 0.575842, 0.557691, 0.608892, 0.608892, 0.525368, 0.447574, 0.447574, 0.450668, 0.370445, 0.295083, 0.380708, 0.384043, 0.380708, 0.468512, 0.545602, 0.545602, 0.553315, 0.436924, 0.398279, 0.433034, 0.346032, 0.324872, 0.339168, 0.298791, 0.298791, 0.374039, 0.356642, 0.281712, 0.281712, 0.281712, 0.349426, 0.346032, 0.342579, 0.324872, 0.328603, 0.295083, 0.298791, 0.298791, 0.380708, 0.401658, 0.298791, 0.346032, 0.370445, 0.366687, 0.366687, 0.377384, 0.374039, 0.497853, 0.59014, 0.575842, 0.549308, 0.497853, 0.486429, 0.476583, 0.59917, 0.5017, 0.529623, 0.454136, 0.387226, 0.384043, 0.352862, 0.454136, 0.486429, 0.5017, 0.440853, 0.465241, 0.440853, 0.374039, 0.275179, 0.278302, 0.284882, 0.370445, 0.366687, 0.370445, 0.374039, 0.366687, 0.359901, 0.36309, 0.359901, 0.408655, 0.324872, 0.349426, 0.25031, 0.173081, 0.167087, 0.167087, 0.17593, 0.206376, 0.268042, 0.335645, 0.36309, 0.366687, 0.377384, 0.41194, 0.418646, 0.41194, 0.335645, 0.352862, 0.321458, 0.366687, 0.366687, 0.444081, 0.454136, 0.525368, 0.622677, 0.509769, 0.58069, 0.562014, 0.549308, 0.562014, 0.494003, 0.458154, 0.422041, 0.352862, 0.308712, 0.308712, 0.288399, 0.298791, 0.352862, 0.387226, 0.40511, 0.4292, 0.422041, 0.41194, 0.422041, 0.342579, 0.422041, 0.436924, 0.41194, 0.408655, 0.401658, 0.458154, 0.436924, 0.468512, 0.545602, 0.632174, 0.613573, 0.694846, 0.771762, 0.771762, 0.791621, 0.712013, 0.724957, 0.728858, 0.745909, 0.733139, 0.834292, 0.771762, 0.750527, 0.784345, 0.685117, 0.694846, 0.618285, 0.575842, 0.497853, 0.494003, 0.414856, 0.433034, 0.398279, 0.401658, 0.41194, 0.380708, 0.394753, 0.308712, 0.288399, 0.278302, 0.291804, 0.281712, 0.31487, 0.352862, 0.356642, 0.450668, 0.422041, 0.483068, 0.461924, 0.465241, 0.377384, 0.398279, 0.384043, 0.311707, 0.311707, 0.232838, 0.232838, 0.295083, 0.301917, 0.321458, 0.264545, 0.26085, 0.239899, 0.264545, 0.239899, 0.167087, 0.161087, 0.132295, 0.129801, 0.191378, 0.222385, 0.301917, 0.356642, 0.295083, 0.342579, 0.311707, 0.374039, 0.349426, 0.31487, 0.384043, 0.356642, 0.41194, 0.370445, 0.370445], '')</t>
  </si>
  <si>
    <t>[26, 27, 28, 29, 30, 31, 32, 33, 34, 35, 36, 37, 38, 39, 40, 41, 42, 43, 44, 45, 46, 47, 48, 49, 50, 80, 81, 82, 83, 84, 85, 86, 87, 92, 97, 98, 100, 101, 132, 133, 134, 135, 136, 137, 147, 148, 149, 181, 182, 183, 187, 188, 189, 196, 236, 237, 238, 239, 240, 241, 242, 267, 268, 269, 270, 271, 272, 273, 274, 275, 276, 277, 278, 279, 280, 281, 282, 283, 284, 285, 286]</t>
  </si>
  <si>
    <t>24)</t>
  </si>
  <si>
    <t>UPI0000212C37 status=activ</t>
  </si>
  <si>
    <t>([0.132295, 0.085092, 0.049374, 0.054297, 0.088832, 0.122885, 0.081712, 0.109221, 0.074921, 0.10481, 0.125101, 0.094817, 0.067594, 0.106997, 0.078022, 0.109221, 0.127496, 0.10481, 0.059222, 0.059222, 0.106997, 0.139895, 0.173081, 0.182256, 0.222385, 0.209395, 0.219301, 0.194234, 0.18812, 0.17593, 0.132295, 0.142424, 0.120615, 0.125101, 0.137348, 0.167087, 0.122885, 0.058088, 0.073402, 0.139895, 0.15284, 0.147574, 0.085092, 0.085092, 0.134866, 0.129801, 0.127496, 0.118441, 0.209395, 0.216401, 0.284882, 0.284882, 0.182256, 0.301917, 0.394753, 0.332115, 0.295083, 0.356642, 0.328603, 0.356642, 0.30533, 0.209395, 0.209395, 0.30533, 0.219301, 0.236433, 0.243554, 0.15008, 0.158265, 0.079919, 0.081712, 0.047319, 0.048328, 0.092881, 0.088832, 0.054297, 0.086953, 0.109221, 0.127496, 0.232838, 0.120615, 0.147574, 0.21291, 0.134866, 0.129801, 0.229226, 0.134866, 0.122885, 0.109221, 0.055536, 0.127496, 0.125101, 0.239899, 0.288399, 0.298791, 0.203355, 0.203355, 0.106997, 0.059222, 0.059222, 0.0704, 0.125101, 0.120615, 0.078022, 0.134866, 0.132295, 0.137348, 0.219301, 0.142424, 0.216401, 0.219301, 0.173081, 0.137348, 0.127496, 0.06312, 0.06312, 0.094817, 0.094817, 0.158265, 0.209395, 0.209395, 0.109221, 0.111485, 0.0704, 0.11371, 0.05306, 0.055536, 0.055536, 0.043307, 0.06184, 0.079919, 0.081712, 0.058088, 0.042364, 0.044297, 0.047319, 0.041405, 0.05306, 0.054297, 0.055536, 0.071867, 0.074921, 0.129801, 0.137348, 0.120615, 0.118441, 0.222385, 0.222385, 0.139895, 0.173081, 0.206376, 0.200174, 0.216401, 0.264545, 0.318242, 0.342579, 0.433034, 0.342579, 0.25406, 0.236433, 0.144935, 0.147574, 0.15284, 0.090864, 0.086953, 0.090864, 0.051831, 0.06184, 0.029376, 0.050641, 0.050641, 0.054297, 0.059222, 0.076542, 0.096677, 0.069024, 0.028695, 0.015694, 0.026338, 0.028695, 0.028107, 0.041405, 0.038858, 0.036378, 0.036378, 0.03976, 0.071867, 0.120615, 0.081712, 0.125101, 0.073402, 0.040537, 0.038042, 0.034884, 0.047319, 0.026338, 0.056825, 0.054297, 0.106997, 0.106997, 0.088832, 0.155435, 0.191378, 0.194234, 0.10481, 0.147574, 0.137348, 0.142424, 0.147574, 0.147574, 0.111485, 0.185198, 0.268042, 0.229226, 0.194234, 0.11371, 0.191378, 0.167087, 0.18812, 0.120615, 0.118441, 0.209395, 0.200174, 0.200174, 0.137348, 0.173081, 0.209395, 0.132295, 0.125101, 0.122885, 0.158265, 0.236433, 0.15008, 0.155435, 0.116183, 0.142424, 0.229226, 0.219301, 0.219301, 0.308712, 0.36309, 0.356642, 0.281712, 0.196879, 0.161087, 0.239899, 0.278302, 0.284882, 0.41194, 0.42561, 0.408655, 0.377384, 0.356642, 0.450668, 0.422041, 0.529623, 0.509769, 0.476583, 0.450668, 0.414856], '')</t>
  </si>
  <si>
    <t>[255, 256]</t>
  </si>
  <si>
    <t>UPI0000212C3A status=activ</t>
  </si>
  <si>
    <t>([0.129801, 0.167087, 0.203355, 0.10481, 0.129801, 0.132295, 0.090864, 0.120615, 0.098513, 0.081712, 0.10481, 0.129801, 0.066181, 0.120615, 0.161087, 0.173081, 0.116183, 0.076542, 0.102787, 0.118441, 0.106997, 0.090864, 0.094817, 0.094817, 0.170161, 0.116183, 0.132295, 0.203355, 0.206376, 0.271506, 0.275179, 0.216401, 0.206376, 0.26085, 0.232838, 0.25031, 0.232838, 0.225814, 0.281712, 0.247041, 0.352862, 0.36309, 0.387226, 0.377384, 0.30533, 0.339168, 0.359901, 0.356642, 0.278302, 0.284882, 0.288399, 0.349426, 0.414856, 0.414856, 0.472492, 0.517562, 0.394753, 0.324872, 0.398279, 0.401658, 0.458154, 0.349426, 0.349426, 0.349426, 0.25031, 0.301917, 0.191378, 0.257454, 0.26085, 0.339168, 0.268042, 0.268042, 0.232838, 0.225814, 0.132295, 0.134866, 0.122885, 0.236433, 0.311707, 0.311707, 0.346032, 0.352862, 0.436924, 0.444081, 0.480142, 0.483068, 0.42561, 0.525368, 0.51388, 0.40511, 0.41194, 0.476583, 0.465241, 0.418646, 0.408655, 0.525368, 0.538167, 0.468512, 0.36309, 0.370445, 0.301917, 0.196879, 0.111485, 0.059222, 0.034884, 0.028107, 0.034068, 0.059222, 0.058088, 0.050641, 0.106997, 0.102787, 0.098513, 0.064632, 0.10481, 0.118441, 0.06184, 0.055536, 0.083462, 0.137348, 0.079919, 0.132295, 0.194234, 0.30533, 0.394753, 0.476583, 0.476583, 0.557691, 0.545602, 0.458154, 0.494003, 0.483068, 0.450668, 0.458154, 0.575842, 0.541878, 0.541878, 0.585406, 0.509769, 0.505461, 0.490133, 0.5017, 0.480142, 0.472492, 0.468512, 0.490133, 0.465241, 0.398279, 0.380708, 0.359901, 0.422041, 0.387226, 0.356642, 0.370445, 0.335645, 0.25406, 0.247041, 0.185198], '')</t>
  </si>
  <si>
    <t>[55, 87, 88, 95, 96, 127, 128, 134, 135, 136, 137, 138, 139, 141]</t>
  </si>
  <si>
    <t>UPI0000212C3B status=activ</t>
  </si>
  <si>
    <t>([0.007031, 0.009483, 0.014586, 0.024393, 0.034068, 0.046336, 0.024826, 0.035586, 0.021381, 0.016021, 0.020165, 0.016528, 0.0198, 0.017797, 0.018106, 0.011106, 0.009096, 0.015694, 0.028107, 0.055536, 0.076542, 0.11371, 0.106997, 0.056825, 0.024826, 0.013437, 0.013437, 0.014783, 0.011106, 0.016257, 0.021816, 0.016826, 0.025316, 0.032677, 0.023963, 0.015078, 0.024826, 0.045352], '')</t>
  </si>
  <si>
    <t>UPI0000212C45 status=activ</t>
  </si>
  <si>
    <t>([0.648219, 0.505461, 0.541878, 0.59014, 0.509769, 0.541878, 0.545602, 0.56648, 0.585406, 0.59917, 0.632174, 0.585406, 0.51388, 0.505461, 0.41194, 0.40511, 0.332115, 0.346032, 0.41194, 0.380708, 0.450668, 0.440853, 0.450668, 0.450668, 0.468512, 0.468512, 0.433034, 0.370445, 0.342579, 0.339168, 0.271506, 0.25406, 0.243554, 0.206376, 0.164327, 0.264545, 0.26085, 0.247041, 0.229226, 0.229226, 0.229226, 0.229226, 0.229226, 0.284882, 0.275179, 0.21291, 0.281712, 0.30533, 0.370445, 0.408655, 0.349426, 0.418646, 0.422041, 0.465241, 0.58069, 0.671169, 0.642678, 0.541878, 0.562014, 0.575842, 0.494003, 0.486429, 0.408655, 0.377384, 0.377384, 0.377384, 0.418646, 0.40511, 0.324872, 0.332115, 0.324872, 0.321458, 0.31487, 0.232838, 0.26085, 0.26085, 0.243554, 0.232838, 0.229226, 0.291804, 0.25406, 0.332115, 0.339168, 0.42561, 0.342579, 0.342579, 0.288399, 0.17593, 0.118441, 0.182256, 0.116183, 0.067594, 0.096677, 0.098513, 0.129801, 0.127496, 0.134866, 0.083462, 0.085092, 0.090864, 0.085092, 0.100716, 0.098513, 0.098513, 0.058088, 0.120615, 0.076542, 0.106997, 0.102787, 0.109221, 0.116183, 0.096677, 0.109221, 0.106997, 0.086953, 0.073402, 0.074921, 0.034884, 0.06184, 0.060549, 0.088832, 0.092881, 0.092881, 0.098513, 0.096677, 0.147574, 0.11371, 0.17593, 0.182256, 0.291804, 0.271506, 0.257454, 0.384043, 0.447574, 0.374039, 0.301917, 0.356642, 0.278302, 0.359901, 0.352862, 0.295083, 0.298791, 0.219301, 0.229226, 0.125101, 0.134866, 0.134866, 0.173081, 0.173081, 0.167087, 0.167087, 0.144935, 0.147574, 0.139895, 0.144935, 0.139895, 0.17593, 0.185198, 0.257454, 0.257454, 0.179055, 0.158265, 0.158265, 0.155435, 0.161087, 0.271506, 0.268042, 0.18812, 0.127496, 0.134866, 0.083462, 0.081712, 0.132295, 0.137348, 0.158265, 0.155435, 0.155435, 0.120615, 0.120615, 0.074921, 0.05306, 0.090864, 0.118441, 0.118441, 0.185198, 0.173081, 0.116183, 0.0704, 0.073402, 0.109221, 0.06312, 0.106997, 0.090864, 0.067594, 0.066181, 0.046336, 0.029376, 0.051831, 0.10481, 0.096677, 0.161087, 0.236433, 0.209395, 0.257454, 0.225814, 0.158265, 0.100716, 0.144935, 0.144935, 0.144935, 0.147574, 0.216401, 0.15284, 0.200174, 0.288399, 0.298791, 0.356642, 0.401658, 0.422041, 0.339168, 0.342579, 0.298791, 0.298791, 0.328603, 0.284882, 0.311707, 0.398279, 0.483068, 0.401658, 0.5017, 0.509769, 0.505461, 0.505461, 0.618285, 0.505461, 0.41194, 0.401658, 0.384043, 0.42561, 0.40511, 0.494003, 0.433034, 0.468512, 0.468512, 0.440853, 0.440853, 0.450668, 0.450668, 0.377384, 0.454136, 0.447574, 0.440853, 0.436924, 0.359901, 0.271506, 0.342579, 0.346032, 0.346032, 0.346032, 0.229226, 0.216401, 0.21291, 0.275179, 0.275179, 0.25406, 0.284882, 0.243554, 0.144935, 0.139895, 0.147574, 0.155435, 0.096677, 0.155435, 0.170161, 0.268042, 0.339168, 0.26085, 0.257454, 0.25406, 0.243554, 0.349426, 0.295083, 0.295083, 0.236433, 0.264545, 0.291804, 0.284882, 0.374039, 0.483068, 0.490133, 0.575842, 0.557691, 0.626927, 0.666105, 0.657645, 0.632174, 0.657645, 0.653063, 0.767246, 0.779859, 0.712013, 0.604312, 0.685117, 0.653063, 0.642678, 0.59917, 0.562014, 0.538167, 0.525368, 0.436924, 0.436924, 0.450668, 0.465241, 0.490133, 0.401658, 0.366687, 0.36309, 0.324872, 0.335645, 0.328603, 0.295083, 0.318242, 0.390993, 0.422041, 0.454136, 0.545602, 0.534167, 0.549308, 0.56648, 0.549308, 0.661982, 0.626927, 0.562014, 0.51388, 0.494003, 0.604312], '')</t>
  </si>
  <si>
    <t>[0, 1, 2, 3, 4, 5, 6, 7, 8, 9, 10, 11, 12, 13, 54, 55, 56, 57, 58, 59, 229, 230, 231, 232, 233, 234, 290, 291, 292, 293, 294, 295, 296, 297, 298, 299, 300, 301, 302, 303, 304, 305, 306, 307, 308, 325, 326, 327, 328, 329, 330, 331, 332, 333, 335]</t>
  </si>
  <si>
    <t>44)</t>
  </si>
  <si>
    <t>UPI0000212C4A status=activ</t>
  </si>
  <si>
    <t>([0.461924, 0.366687, 0.25406, 0.301917, 0.257454, 0.295083, 0.288399, 0.31487, 0.281712, 0.30533, 0.335645, 0.295083, 0.295083, 0.288399, 0.295083, 0.324872, 0.271506, 0.271506, 0.264545, 0.229226, 0.298791, 0.335645, 0.401658, 0.401658, 0.394753, 0.366687, 0.394753, 0.370445, 0.342579, 0.328603, 0.26085, 0.257454, 0.328603, 0.335645, 0.335645, 0.359901, 0.281712, 0.247041, 0.209395, 0.15284, 0.109221, 0.092881, 0.116183, 0.11371, 0.182256, 0.139895, 0.203355, 0.17593, 0.229226, 0.229226, 0.30533, 0.370445, 0.36309, 0.359901, 0.36309, 0.352862, 0.332115, 0.41194, 0.494003, 0.541878, 0.538167, 0.666105, 0.712013, 0.712013, 0.720929, 0.720929, 0.784345, 0.819762, 0.741537, 0.626927, 0.553315, 0.490133, 0.418646, 0.418646, 0.436924, 0.436924, 0.447574, 0.440853, 0.418646, 0.4292, 0.465241, 0.541878, 0.529623, 0.529623, 0.525368, 0.486429, 0.497853, 0.509769, 0.42561, 0.42561, 0.538167, 0.661982, 0.724957, 0.801317, 0.801317, 0.784345, 0.767246, 0.745909, 0.73685, 0.716283, 0.694846, 0.661982, 0.642678], '')</t>
  </si>
  <si>
    <t>[59, 60, 61, 62, 63, 64, 65, 66, 67, 68, 69, 70, 81, 82, 83, 84, 87, 90, 91, 92, 93, 94, 95, 96, 97, 98, 99, 100, 101, 102]</t>
  </si>
  <si>
    <t>29)</t>
  </si>
  <si>
    <t>UPI0000212C4B status=activ</t>
  </si>
  <si>
    <t>([0.450668, 0.401658, 0.359901, 0.308712, 0.236433, 0.281712, 0.31487, 0.247041, 0.288399, 0.321458, 0.342579, 0.394753, 0.394753, 0.390993, 0.374039, 0.318242, 0.194234, 0.120615, 0.106997, 0.127496, 0.116183, 0.179055, 0.147574, 0.164327, 0.232838, 0.321458, 0.203355, 0.222385, 0.25406, 0.243554, 0.232838, 0.25031, 0.196879, 0.291804, 0.284882, 0.281712, 0.31487, 0.30533, 0.414856, 0.447574, 0.444081, 0.339168, 0.339168, 0.433034, 0.377384, 0.377384, 0.30533, 0.390993, 0.366687, 0.311707, 0.288399, 0.264545, 0.216401, 0.247041, 0.18812, 0.155435, 0.125101, 0.11371, 0.236433, 0.170161], '')</t>
  </si>
  <si>
    <t>UPI0000212C4C status=activ</t>
  </si>
  <si>
    <t>([0.521092, 0.538167, 0.575842, 0.490133, 0.377384, 0.398279, 0.414856, 0.450668, 0.346032, 0.366687, 0.308712, 0.339168, 0.295083, 0.225814, 0.26085, 0.209395, 0.179055, 0.271506, 0.275179, 0.291804, 0.288399, 0.268042, 0.281712, 0.216401, 0.25406, 0.356642, 0.281712, 0.26085, 0.247041, 0.370445, 0.370445, 0.454136, 0.394753, 0.436924, 0.509769, 0.509769, 0.51388, 0.454136, 0.352862, 0.356642, 0.225814, 0.15284, 0.170161, 0.106997, 0.081712, 0.100716, 0.092881, 0.15284, 0.17593, 0.17593, 0.102787, 0.100716, 0.096677, 0.134866, 0.109221, 0.120615, 0.096677, 0.15284, 0.15284, 0.191378, 0.191378, 0.321458, 0.339168, 0.281712, 0.384043, 0.5017, 0.486429, 0.408655, 0.42561, 0.398279, 0.398279, 0.51388, 0.433034, 0.359901, 0.288399, 0.31487, 0.225814, 0.26085, 0.196879, 0.196879, 0.264545, 0.271506, 0.271506, 0.25031, 0.339168, 0.284882, 0.25031, 0.268042, 0.356642, 0.335645, 0.370445, 0.295083, 0.196879, 0.284882, 0.25406, 0.324872, 0.324872, 0.359901, 0.352862, 0.387226, 0.468512, 0.42561, 0.42561, 0.394753, 0.401658, 0.377384, 0.339168, 0.377384, 0.257454, 0.243554, 0.236433, 0.232838, 0.308712, 0.352862, 0.352862, 0.377384, 0.394753, 0.41194, 0.465241, 0.461924, 0.486429, 0.505461, 0.450668, 0.359901, 0.370445, 0.380708, 0.301917, 0.281712, 0.268042, 0.390993, 0.311707, 0.31487, 0.31487, 0.311707, 0.346032, 0.346032, 0.408655, 0.374039, 0.335645, 0.275179, 0.247041, 0.216401, 0.164327, 0.236433, 0.328603, 0.275179], '')</t>
  </si>
  <si>
    <t>[0, 1, 2, 34, 35, 36, 65, 71, 121]</t>
  </si>
  <si>
    <t>UPI0000212C4D status=activ</t>
  </si>
  <si>
    <t>([0.054297, 0.029376, 0.022306, 0.025316, 0.037156, 0.03976, 0.056825, 0.076542, 0.073402, 0.088832, 0.106997, 0.132295, 0.118441, 0.127496, 0.21291, 0.109221, 0.11371, 0.120615, 0.125101, 0.073402, 0.125101, 0.203355, 0.222385, 0.200174, 0.229226, 0.239899, 0.271506, 0.301917, 0.182256, 0.216401, 0.225814, 0.219301, 0.139895, 0.142424, 0.078022, 0.036378, 0.066181, 0.066181, 0.059222, 0.051831, 0.096677, 0.102787, 0.109221, 0.106997, 0.182256, 0.106997, 0.056825, 0.028107, 0.019401, 0.03976, 0.033407, 0.033407, 0.034884, 0.034884, 0.051831, 0.050641, 0.051831, 0.028695, 0.028695, 0.028695, 0.017138, 0.018106, 0.018787, 0.018415, 0.030003, 0.015694, 0.017797, 0.016528, 0.037156, 0.037156, 0.023534, 0.027463, 0.028107, 0.028107, 0.051831, 0.03976, 0.060549, 0.069024, 0.125101, 0.120615, 0.120615, 0.21291, 0.122885, 0.096677, 0.074921, 0.037156, 0.042364, 0.069024, 0.132295, 0.059222, 0.073402, 0.059222, 0.059222, 0.06184, 0.076542, 0.076542, 0.074921, 0.088832, 0.147574, 0.079919, 0.088832, 0.088832, 0.044297, 0.085092, 0.081712, 0.058088, 0.085092, 0.129801, 0.102787, 0.079919, 0.129801, 0.100716, 0.182256, 0.15008, 0.100716, 0.046336], '')</t>
  </si>
  <si>
    <t>UPI0000212C51 status=activ</t>
  </si>
  <si>
    <t>([0.271506, 0.132295, 0.18812, 0.120615, 0.155435, 0.109221, 0.090864, 0.116183, 0.139895, 0.122885, 0.092881, 0.11371, 0.069024, 0.069024, 0.083462, 0.071867, 0.090864, 0.094817, 0.139895, 0.142424, 0.090864, 0.064632, 0.127496, 0.118441, 0.182256, 0.185198, 0.275179, 0.229226, 0.239899, 0.239899, 0.295083, 0.370445, 0.366687, 0.458154, 0.454136, 0.458154, 0.51388, 0.5017, 0.59917, 0.59508, 0.626927, 0.699094, 0.666105, 0.632174, 0.632174, 0.534167, 0.529623, 0.521092, 0.575842, 0.472492, 0.468512, 0.472492, 0.390993, 0.422041, 0.422041, 0.335645, 0.332115, 0.216401, 0.21291, 0.206376, 0.155435, 0.088832, 0.088832, 0.090864, 0.066181, 0.064632, 0.100716, 0.10481, 0.100716, 0.142424, 0.21291, 0.216401, 0.216401, 0.268042, 0.21291, 0.161087, 0.170161, 0.179055, 0.236433, 0.239899, 0.239899, 0.239899, 0.25031, 0.271506, 0.271506, 0.31487, 0.31487, 0.328603, 0.328603, 0.308712, 0.225814, 0.155435, 0.100716, 0.102787, 0.118441, 0.134866, 0.206376, 0.288399, 0.203355, 0.257454, 0.288399, 0.288399, 0.342579, 0.422041, 0.401658, 0.483068, 0.521092, 0.529623, 0.517562, 0.450668, 0.450668, 0.476583, 0.562014, 0.675549, 0.661982, 0.685117, 0.699094, 0.657645, 0.521092, 0.517562, 0.483068, 0.458154, 0.461924, 0.366687, 0.374039, 0.30533, 0.301917, 0.219301, 0.225814, 0.236433, 0.291804, 0.321458, 0.374039, 0.301917, 0.295083, 0.243554, 0.236433, 0.139895, 0.122885, 0.142424, 0.216401, 0.15284, 0.098513, 0.102787, 0.170161, 0.179055, 0.243554, 0.179055, 0.17593, 0.100716, 0.081712, 0.069024, 0.064632, 0.0704, 0.106997, 0.109221, 0.088832, 0.090864, 0.155435, 0.18812, 0.26085, 0.200174, 0.284882, 0.366687, 0.30533, 0.275179, 0.196879, 0.222385, 0.268042, 0.298791, 0.408655, 0.433034, 0.461924, 0.359901, 0.349426, 0.359901, 0.359901, 0.377384, 0.394753, 0.401658, 0.387226, 0.41194, 0.41194, 0.41194, 0.30533, 0.291804, 0.328603, 0.40511, 0.414856, 0.440853, 0.490133, 0.454136, 0.370445, 0.370445, 0.472492, 0.384043, 0.387226, 0.394753, 0.465241, 0.454136, 0.352862, 0.332115, 0.30533, 0.321458, 0.264545, 0.36309, 0.359901, 0.366687, 0.384043, 0.370445, 0.366687, 0.374039, 0.374039, 0.40511, 0.40511, 0.401658, 0.517562, 0.517562, 0.505461, 0.517562, 0.5017, 0.575842, 0.570702, 0.59014, 0.632174, 0.56648, 0.509769, 0.59014, 0.58069, 0.5017, 0.505461, 0.505461, 0.509769, 0.444081, 0.422041, 0.422041, 0.356642, 0.291804, 0.30533, 0.308712, 0.321458, 0.328603, 0.366687, 0.328603, 0.321458, 0.301917, 0.349426, 0.394753, 0.41194, 0.342579, 0.356642, 0.374039, 0.352862, 0.25406, 0.349426, 0.42561, 0.346032, 0.433034, 0.483068, 0.346032, 0.356642, 0.359901, 0.356642, 0.356642, 0.398279, 0.328603, 0.356642, 0.324872, 0.328603, 0.31487, 0.40511, 0.4292, 0.4292, 0.366687, 0.401658, 0.390993, 0.387226, 0.476583, 0.465241, 0.454136, 0.59917, 0.59014, 0.483068, 0.476583, 0.483068, 0.509769, 0.585406, 0.585406, 0.648219, 0.657645, 0.56648, 0.521092, 0.5017, 0.468512, 0.56648, 0.657645, 0.632174, 0.613573, 0.585406, 0.549308, 0.525368], '')</t>
  </si>
  <si>
    <t>[36, 37, 38, 39, 40, 41, 42, 43, 44, 45, 46, 47, 48, 106, 107, 108, 112, 113, 114, 115, 116, 117, 118, 119, 216, 217, 218, 219, 220, 221, 222, 223, 224, 225, 226, 227, 228, 229, 230, 231, 232, 280, 281, 285, 286, 287, 288, 289, 290, 291, 292, 294, 295, 296, 297, 298, 299, 300]</t>
  </si>
  <si>
    <t>(16</t>
  </si>
  <si>
    <t>40)</t>
  </si>
  <si>
    <t>UPI0000212C55 status=activ</t>
  </si>
  <si>
    <t>([0.067594, 0.098513, 0.164327, 0.161087, 0.196879, 0.229226, 0.164327, 0.102787, 0.127496, 0.10481, 0.106997, 0.090864, 0.090864, 0.092881, 0.144935, 0.225814, 0.225814, 0.134866, 0.139895, 0.203355, 0.170161, 0.194234, 0.209395, 0.18812, 0.125101, 0.125101, 0.086953, 0.147574, 0.179055, 0.118441, 0.090864, 0.10481, 0.158265, 0.142424, 0.086953, 0.088832, 0.079919, 0.090864, 0.170161, 0.257454, 0.271506, 0.295083, 0.216401, 0.132295, 0.111485, 0.209395, 0.139895, 0.122885, 0.120615, 0.118441, 0.173081, 0.275179, 0.173081, 0.10481, 0.10481, 0.170161, 0.170161, 0.170161, 0.092881, 0.054297, 0.026338, 0.024826, 0.020165, 0.036378, 0.064632, 0.074921, 0.069024, 0.064632, 0.092881, 0.056825, 0.086953, 0.090864, 0.094817, 0.098513, 0.134866, 0.158265, 0.155435, 0.147574, 0.155435, 0.142424, 0.139895, 0.25031, 0.271506, 0.225814, 0.132295, 0.132295, 0.134866, 0.137348, 0.191378, 0.209395, 0.288399, 0.308712, 0.318242, 0.25031, 0.291804, 0.311707, 0.225814, 0.15284, 0.15008, 0.079919, 0.116183, 0.17593, 0.132295, 0.120615, 0.102787, 0.194234, 0.18812, 0.122885, 0.11371, 0.134866, 0.096677, 0.081712, 0.076542, 0.071867, 0.116183, 0.17593, 0.18812, 0.271506, 0.257454, 0.281712, 0.394753, 0.408655, 0.324872, 0.356642, 0.352862, 0.401658, 0.387226, 0.275179, 0.377384, 0.301917, 0.324872, 0.298791, 0.222385, 0.236433, 0.17593, 0.10481, 0.111485, 0.100716, 0.048328, 0.102787, 0.088832, 0.088832, 0.060549, 0.10481, 0.10481, 0.066181, 0.079919, 0.058088, 0.100716, 0.067594, 0.098513, 0.059222, 0.098513, 0.179055, 0.106997, 0.147574], '')</t>
  </si>
  <si>
    <t>UPI0000212C56 status=activ</t>
  </si>
  <si>
    <t>([0.311707, 0.352862, 0.278302, 0.311707, 0.346032, 0.398279, 0.31487, 0.342579, 0.275179, 0.26085, 0.200174, 0.232838, 0.318242, 0.206376, 0.30533, 0.301917, 0.288399, 0.206376, 0.167087, 0.18812, 0.111485, 0.120615, 0.116183, 0.137348, 0.15284, 0.092881, 0.081712, 0.132295, 0.132295, 0.209395, 0.25406, 0.26085, 0.182256, 0.200174, 0.222385, 0.232838, 0.155435, 0.167087, 0.243554, 0.295083, 0.271506, 0.359901, 0.264545, 0.164327, 0.200174, 0.182256, 0.225814, 0.232838, 0.139895, 0.15284, 0.15008, 0.098513, 0.158265, 0.147574, 0.079919, 0.0704, 0.044297, 0.088832, 0.083462, 0.085092, 0.085092, 0.085092, 0.049374, 0.067594, 0.127496, 0.076542, 0.051831, 0.069024, 0.044297, 0.059222, 0.050641, 0.028695, 0.046336, 0.026338, 0.048328, 0.094817, 0.10481, 0.158265, 0.15008, 0.15008, 0.120615, 0.120615, 0.098513, 0.144935, 0.15008, 0.122885, 0.182256, 0.236433, 0.179055, 0.243554], '')</t>
  </si>
  <si>
    <t>UPI0000212C57 status=activ</t>
  </si>
  <si>
    <t>([0.003405, 0.003177, 0.0028, 0.003246, 0.002482, 0.003246, 0.0028, 0.003757, 0.003341, 0.003014, 0.003727, 0.004431, 0.004414, 0.004358, 0.003804, 0.005011, 0.007259, 0.010221, 0.016021, 0.018787, 0.010672, 0.014075, 0.021381, 0.034884, 0.043307, 0.094817, 0.092881, 0.17593, 0.10481, 0.185198, 0.239899, 0.144935, 0.142424, 0.081712, 0.081712, 0.142424, 0.144935, 0.071867, 0.037156, 0.021816, 0.016528, 0.017447, 0.011106, 0.010672, 0.00777, 0.005932, 0.004483, 0.004976, 0.003821, 0.004835, 0.005223, 0.005223, 0.005623, 0.003963, 0.005378, 0.00558, 0.004775, 0.00389, 0.005872, 0.005318, 0.006245, 0.007315, 0.007315, 0.007315, 0.007877, 0.007091, 0.006894, 0.008409, 0.007315, 0.007315, 0.007422, 0.005011, 0.004315, 0.00543, 0.005932, 0.004921, 0.006988, 0.005378, 0.007031, 0.007091, 0.011342, 0.014315, 0.018787, 0.018787, 0.029376, 0.027463, 0.06312, 0.125101, 0.158265, 0.179055, 0.268042, 0.268042, 0.321458, 0.380708, 0.377384, 0.461924, 0.5017, 0.476583, 0.63748, 0.613573, 0.575842, 0.557691, 0.534167, 0.5017, 0.694846, 0.680603, 0.666105], '')</t>
  </si>
  <si>
    <t>[96, 98, 99, 100, 101, 102, 103, 104, 105, 106]</t>
  </si>
  <si>
    <t>UPI0000212C58 status=activ</t>
  </si>
  <si>
    <t>([0.144935, 0.191378, 0.236433, 0.275179, 0.308712, 0.284882, 0.30533, 0.291804, 0.216401, 0.243554, 0.232838, 0.18812, 0.18812, 0.118441, 0.067594, 0.067594, 0.030611, 0.055536, 0.085092, 0.058088, 0.111485, 0.118441, 0.096677, 0.094817, 0.090864, 0.092881, 0.067594, 0.0704, 0.055536, 0.098513, 0.096677, 0.076542, 0.069024, 0.066181, 0.092881, 0.079919, 0.051831, 0.088832, 0.088832, 0.086953, 0.15284, 0.083462, 0.083462, 0.122885, 0.058088, 0.073402, 0.044297, 0.081712, 0.066181, 0.066181, 0.064632, 0.042364, 0.0704, 0.132295, 0.078022, 0.051831, 0.111485, 0.161087, 0.11371, 0.122885, 0.122885, 0.120615, 0.134866, 0.134866, 0.090864, 0.15284, 0.132295, 0.116183, 0.109221, 0.129801, 0.100716, 0.056825, 0.073402, 0.044297, 0.024393, 0.043307, 0.078022, 0.046336, 0.049374, 0.088832, 0.079919, 0.044297, 0.045352, 0.033407, 0.03976, 0.050641, 0.029376, 0.028695, 0.056825, 0.038042, 0.022306, 0.025316, 0.045352, 0.044297, 0.038858, 0.046336, 0.049374, 0.033407, 0.026338, 0.024393, 0.020876, 0.021381, 0.03976, 0.043307, 0.096677, 0.081712, 0.081712, 0.094817, 0.06312, 0.059222, 0.088832, 0.15284, 0.206376, 0.129801, 0.179055, 0.161087, 0.144935, 0.083462, 0.120615, 0.21291, 0.134866, 0.170161, 0.10481, 0.056825, 0.051831, 0.047319, 0.045352, 0.024826, 0.043307, 0.067594, 0.06312, 0.064632, 0.06312, 0.043307, 0.076542, 0.066181, 0.076542, 0.127496, 0.200174, 0.132295, 0.111485, 0.15284, 0.086953, 0.076542, 0.086953, 0.088832, 0.044297, 0.049374, 0.088832, 0.05306, 0.030003, 0.031287, 0.033407, 0.022306, 0.040537, 0.023534, 0.023087, 0.040537, 0.023087, 0.022667, 0.03976, 0.048328, 0.060549, 0.059222, 0.118441, 0.088832, 0.092881, 0.185198, 0.179055, 0.179055, 0.26085, 0.275179, 0.194234, 0.118441, 0.109221, 0.10481, 0.120615, 0.100716, 0.098513, 0.167087, 0.167087, 0.167087, 0.164327, 0.102787, 0.164327, 0.161087, 0.281712, 0.191378, 0.182256, 0.098513, 0.100716, 0.060549, 0.092881, 0.17593, 0.26085, 0.278302, 0.271506, 0.342579, 0.374039, 0.291804, 0.288399, 0.288399, 0.206376, 0.139895, 0.219301, 0.225814, 0.173081, 0.170161, 0.170161, 0.170161, 0.281712, 0.275179, 0.370445, 0.377384, 0.236433, 0.232838, 0.298791, 0.301917, 0.194234, 0.129801, 0.116183, 0.120615, 0.144935, 0.158265, 0.247041, 0.164327, 0.161087, 0.219301, 0.222385, 0.30533, 0.222385, 0.129801, 0.15284, 0.142424, 0.142424, 0.236433, 0.229226, 0.225814, 0.155435, 0.243554, 0.321458, 0.4292, 0.418646, 0.380708, 0.36309, 0.352862, 0.436924, 0.40511, 0.324872, 0.25406, 0.25406, 0.308712, 0.414856, 0.278302, 0.278302, 0.284882, 0.288399, 0.216401, 0.15008, 0.222385, 0.236433, 0.164327, 0.170161, 0.182256, 0.196879, 0.268042, 0.264545, 0.206376, 0.229226, 0.311707, 0.380708, 0.384043, 0.349426, 0.352862, 0.422041, 0.349426, 0.335645, 0.328603, 0.422041, 0.497853, 0.41194, 0.414856, 0.509769, 0.468512, 0.349426, 0.311707, 0.318242, 0.239899, 0.194234, 0.196879, 0.129801, 0.10481, 0.102787, 0.144935, 0.102787, 0.122885, 0.18812, 0.18812, 0.203355, 0.191378, 0.206376, 0.281712, 0.268042, 0.26085, 0.200174, 0.308712, 0.339168, 0.225814, 0.308712, 0.422041, 0.422041, 0.5017, 0.461924, 0.465241, 0.401658, 0.465241, 0.468512, 0.436924, 0.356642, 0.352862, 0.275179, 0.164327, 0.170161, 0.144935, 0.144935, 0.142424, 0.139895, 0.086953, 0.170161, 0.170161, 0.106997, 0.109221, 0.118441, 0.134866, 0.132295, 0.194234, 0.111485, 0.109221, 0.129801, 0.229226, 0.219301, 0.257454, 0.301917, 0.194234, 0.222385, 0.142424, 0.144935, 0.15008, 0.216401, 0.132295, 0.081712, 0.11371, 0.109221, 0.109221, 0.134866, 0.116183, 0.085092, 0.111485, 0.111485, 0.058088, 0.036378, 0.036378, 0.050641, 0.074921, 0.088832, 0.090864, 0.15284, 0.155435, 0.129801, 0.109221, 0.158265, 0.21291, 0.216401, 0.18812, 0.139895, 0.10481, 0.100716, 0.109221], '')</t>
  </si>
  <si>
    <t>[282, 311]</t>
  </si>
  <si>
    <t>UPI0000212C59 status=activ</t>
  </si>
  <si>
    <t>([0.051831, 0.11371, 0.155435, 0.096677, 0.060549, 0.088832, 0.109221, 0.129801, 0.173081, 0.194234, 0.216401, 0.167087, 0.118441, 0.200174, 0.120615, 0.100716, 0.111485, 0.069024, 0.096677, 0.15284, 0.179055, 0.26085, 0.147574, 0.098513, 0.106997, 0.167087, 0.100716, 0.111485, 0.096677, 0.088832, 0.054297, 0.056825, 0.098513, 0.088832, 0.054297, 0.100716, 0.111485, 0.106997, 0.17593, 0.127496, 0.129801, 0.078022, 0.041405, 0.041405, 0.069024, 0.11371, 0.120615, 0.18812, 0.194234, 0.232838, 0.142424, 0.225814, 0.25406, 0.268042, 0.384043, 0.472492, 0.374039, 0.281712, 0.247041, 0.25406, 0.352862, 0.366687, 0.468512, 0.490133, 0.562014, 0.454136, 0.374039, 0.387226, 0.295083, 0.288399, 0.247041, 0.271506, 0.264545, 0.15008, 0.155435, 0.132295, 0.071867, 0.069024, 0.096677, 0.134866, 0.073402, 0.073402, 0.076542, 0.076542, 0.125101, 0.158265, 0.232838, 0.209395, 0.191378, 0.243554, 0.196879, 0.236433, 0.275179, 0.179055, 0.288399, 0.268042, 0.185198, 0.18812, 0.173081, 0.142424, 0.120615, 0.209395, 0.222385, 0.17593, 0.164327, 0.161087, 0.081712, 0.046336, 0.047319, 0.048328, 0.073402, 0.071867, 0.050641, 0.060549, 0.106997, 0.06184, 0.060549, 0.102787, 0.167087, 0.271506, 0.25031, 0.25031, 0.243554, 0.144935, 0.167087, 0.170161, 0.18812, 0.200174, 0.288399, 0.384043, 0.380708, 0.352862, 0.408655, 0.461924, 0.370445, 0.281712, 0.318242, 0.229226, 0.147574, 0.167087, 0.164327, 0.264545, 0.173081, 0.185198, 0.182256, 0.182256, 0.147574, 0.144935, 0.191378, 0.118441, 0.132295, 0.129801, 0.129801, 0.137348, 0.106997, 0.185198, 0.284882, 0.200174, 0.291804, 0.384043, 0.26085, 0.257454, 0.206376, 0.308712, 0.191378, 0.298791, 0.206376, 0.161087, 0.106997, 0.127496, 0.127496, 0.106997, 0.106997, 0.106997, 0.096677, 0.066181, 0.0704, 0.071867, 0.142424, 0.139895, 0.081712, 0.120615, 0.060549, 0.079919, 0.083462, 0.085092, 0.049374, 0.047319, 0.045352, 0.036378, 0.042364, 0.076542, 0.043307, 0.024393, 0.026892, 0.020876, 0.035586, 0.034068, 0.030003, 0.017447, 0.019401, 0.022306, 0.021816, 0.037156, 0.019109, 0.019109, 0.033407, 0.024393, 0.024826, 0.049374, 0.042364, 0.020876, 0.013016, 0.020876, 0.037156, 0.034068, 0.042364, 0.048328, 0.045352, 0.029376, 0.029376, 0.028695, 0.049374, 0.048328, 0.059222, 0.059222, 0.060549, 0.027463, 0.032677, 0.058088, 0.025316, 0.028695, 0.032017, 0.059222, 0.031287, 0.017797, 0.018787, 0.010221, 0.010221, 0.007259, 0.009096, 0.009015, 0.008409, 0.008409, 0.006619, 0.007177, 0.010372, 0.006482, 0.009977, 0.015078, 0.015344, 0.032017, 0.048328, 0.035586, 0.034068, 0.069024, 0.059222, 0.024826, 0.028695, 0.014783, 0.027463, 0.029376, 0.064632, 0.071867, 0.064632, 0.11371, 0.050641, 0.038042, 0.069024, 0.049374, 0.03976, 0.029376, 0.019401, 0.017797, 0.037156, 0.026338, 0.015344], '')</t>
  </si>
  <si>
    <t>[64]</t>
  </si>
  <si>
    <t>UPI0000212C5A status=activ</t>
  </si>
  <si>
    <t>([0.222385, 0.134866, 0.179055, 0.247041, 0.298791, 0.339168, 0.359901, 0.380708, 0.398279, 0.414856, 0.454136, 0.418646, 0.359901, 0.346032, 0.25031, 0.179055, 0.196879, 0.196879, 0.275179, 0.295083, 0.387226, 0.468512, 0.465241, 0.472492, 0.486429, 0.468512, 0.450668, 0.374039, 0.291804, 0.291804, 0.206376, 0.191378, 0.194234, 0.17593, 0.127496, 0.225814, 0.298791, 0.200174, 0.18812, 0.196879, 0.203355, 0.191378, 0.196879, 0.318242, 0.278302, 0.21291, 0.219301, 0.222385, 0.308712, 0.324872, 0.243554, 0.332115, 0.301917, 0.366687, 0.480142, 0.56648, 0.436924, 0.36309, 0.433034, 0.352862, 0.342579, 0.339168, 0.257454, 0.225814, 0.194234, 0.236433, 0.268042, 0.182256, 0.194234, 0.191378, 0.173081, 0.247041, 0.167087, 0.109221, 0.109221, 0.129801, 0.120615, 0.120615, 0.179055, 0.15008, 0.229226, 0.236433, 0.247041, 0.225814, 0.247041, 0.18812, 0.102787, 0.06184, 0.106997, 0.059222, 0.040537, 0.071867, 0.073402, 0.074921, 0.120615, 0.127496, 0.106997, 0.054297, 0.054297, 0.058088, 0.085092, 0.083462, 0.081712, 0.078022, 0.102787, 0.106997, 0.106997, 0.191378, 0.167087, 0.10481, 0.167087, 0.129801, 0.10481, 0.051831, 0.083462, 0.066181, 0.060549, 0.034884, 0.058088, 0.096677, 0.086953, 0.071867, 0.045352, 0.046336, 0.044297, 0.067594, 0.038042, 0.056825, 0.049374, 0.096677, 0.078022, 0.074921, 0.144935, 0.167087, 0.191378, 0.194234, 0.257454, 0.17593, 0.268042, 0.295083, 0.295083, 0.298791, 0.18812, 0.26085, 0.15284, 0.096677, 0.092881, 0.164327, 0.161087, 0.167087, 0.118441, 0.225814, 0.229226, 0.222385, 0.219301, 0.239899, 0.232838, 0.15284, 0.232838, 0.18812, 0.18812, 0.118441, 0.079919, 0.15008, 0.144935, 0.243554, 0.247041, 0.17593, 0.164327, 0.17593, 0.173081, 0.236433, 0.225814, 0.236433, 0.182256, 0.116183, 0.100716, 0.102787, 0.196879, 0.206376, 0.275179, 0.281712, 0.278302, 0.359901, 0.366687, 0.278302, 0.203355, 0.288399, 0.301917, 0.301917, 0.291804, 0.288399, 0.288399, 0.288399, 0.196879, 0.18812, 0.194234, 0.281712, 0.196879, 0.109221, 0.098513, 0.081712, 0.047319, 0.081712, 0.074921, 0.073402, 0.127496, 0.18812, 0.158265, 0.225814, 0.196879, 0.129801, 0.086953, 0.051831, 0.032017, 0.032677, 0.035586, 0.06312, 0.038042, 0.081712, 0.129801, 0.137348, 0.0704, 0.076542, 0.078022, 0.044297, 0.044297, 0.021381, 0.021816, 0.026892, 0.016257, 0.0198, 0.033407, 0.055536, 0.055536, 0.090864, 0.088832, 0.129801, 0.122885, 0.191378, 0.161087, 0.158265, 0.127496, 0.225814, 0.31487, 0.281712, 0.370445, 0.281712, 0.390993, 0.384043, 0.346032, 0.349426, 0.352862, 0.349426, 0.264545, 0.349426, 0.349426, 0.398279, 0.394753, 0.284882, 0.200174, 0.200174, 0.139895, 0.170161, 0.098513, 0.094817, 0.11371, 0.122885, 0.194234, 0.196879, 0.203355, 0.164327, 0.17593, 0.109221, 0.069024, 0.064632, 0.037156, 0.034884, 0.044297, 0.050641, 0.100716, 0.155435, 0.109221, 0.161087, 0.137348, 0.194234, 0.158265, 0.134866, 0.094817, 0.071867, 0.054297, 0.035586, 0.05306, 0.074921], '')</t>
  </si>
  <si>
    <t>UPI000021C370 status=activ</t>
  </si>
  <si>
    <t>([0.019109, 0.028107, 0.020165, 0.029376, 0.021816, 0.038858, 0.040537, 0.040537, 0.042364, 0.055536, 0.081712, 0.10481, 0.071867, 0.042364, 0.066181, 0.076542, 0.064632, 0.083462, 0.102787, 0.179055, 0.216401, 0.206376, 0.206376, 0.203355, 0.137348, 0.203355, 0.120615, 0.088832, 0.111485, 0.132295, 0.111485, 0.074921, 0.083462, 0.120615, 0.194234, 0.182256, 0.129801, 0.236433, 0.179055, 0.185198, 0.170161, 0.170161, 0.194234, 0.164327, 0.247041, 0.339168, 0.352862, 0.394753, 0.401658, 0.408655, 0.377384, 0.332115, 0.374039, 0.377384, 0.374039, 0.370445, 0.342579, 0.36309, 0.370445, 0.401658, 0.387226, 0.30533, 0.308712, 0.370445, 0.321458, 0.321458, 0.31487, 0.271506, 0.243554, 0.288399, 0.281712, 0.321458, 0.321458, 0.243554, 0.15008, 0.164327, 0.155435, 0.18812, 0.209395, 0.209395, 0.209395, 0.216401, 0.298791, 0.206376, 0.21291, 0.298791, 0.257454, 0.21291, 0.257454, 0.318242, 0.346032, 0.349426, 0.335645, 0.324872, 0.30533, 0.384043, 0.288399, 0.264545, 0.26085, 0.349426, 0.318242, 0.31487, 0.335645, 0.301917, 0.384043, 0.377384, 0.401658, 0.433034, 0.436924, 0.440853, 0.40511, 0.40511, 0.377384, 0.387226, 0.472492, 0.622677, 0.59014, 0.557691, 0.613573, 0.538167, 0.433034, 0.408655, 0.349426, 0.321458, 0.380708, 0.394753, 0.394753, 0.370445, 0.374039, 0.41194, 0.335645, 0.281712, 0.301917, 0.342579, 0.257454, 0.281712, 0.236433, 0.239899, 0.321458, 0.284882, 0.324872, 0.398279, 0.41194, 0.545602, 0.525368, 0.444081], '')</t>
  </si>
  <si>
    <t>[115, 116, 117, 118, 119, 143, 144]</t>
  </si>
  <si>
    <t>UPI000021CD6B status=activ</t>
  </si>
  <si>
    <t>([0.311707, 0.21291, 0.25406, 0.31487, 0.222385, 0.15284, 0.17593, 0.21291, 0.164327, 0.106997, 0.129801, 0.15284, 0.132295, 0.116183, 0.116183, 0.173081, 0.264545, 0.247041, 0.239899, 0.222385, 0.21291, 0.25406, 0.25406, 0.268042, 0.257454, 0.268042, 0.346032, 0.346032, 0.278302, 0.281712, 0.390993, 0.401658, 0.328603, 0.352862, 0.387226, 0.284882, 0.25031, 0.247041, 0.247041, 0.268042, 0.291804, 0.298791, 0.25406, 0.271506, 0.18812, 0.111485, 0.122885, 0.125101, 0.11371, 0.167087, 0.247041, 0.182256, 0.127496, 0.158265, 0.170161, 0.155435, 0.173081, 0.206376, 0.229226, 0.232838, 0.15008, 0.185198, 0.15284, 0.243554, 0.308712, 0.390993, 0.486429, 0.553315, 0.468512, 0.414856, 0.401658, 0.401658, 0.465241, 0.447574, 0.480142, 0.465241, 0.465241, 0.562014, 0.436924, 0.41194, 0.40511, 0.505461, 0.468512, 0.4292, 0.335645, 0.335645, 0.335645, 0.346032, 0.349426, 0.42561, 0.517562, 0.433034, 0.349426, 0.284882, 0.301917, 0.301917, 0.30533, 0.196879, 0.200174, 0.291804, 0.291804, 0.209395, 0.120615, 0.170161, 0.219301, 0.291804, 0.288399, 0.288399, 0.284882, 0.291804, 0.288399, 0.271506, 0.275179, 0.349426, 0.414856, 0.384043, 0.298791, 0.328603, 0.366687, 0.339168, 0.278302, 0.191378, 0.281712, 0.387226, 0.394753, 0.394753, 0.380708, 0.387226, 0.384043, 0.356642, 0.332115, 0.328603, 0.257454, 0.311707, 0.291804, 0.295083, 0.308712, 0.377384, 0.349426, 0.422041, 0.436924, 0.483068, 0.570702, 0.557691, 0.517562, 0.51388, 0.529623, 0.447574, 0.450668, 0.444081, 0.440853, 0.461924, 0.476583, 0.480142, 0.440853, 0.461924, 0.461924, 0.468512, 0.476583, 0.468512, 0.377384, 0.387226, 0.311707, 0.324872, 0.324872, 0.335645, 0.324872, 0.239899, 0.318242, 0.318242, 0.324872, 0.275179, 0.278302, 0.25031, 0.328603, 0.390993, 0.401658, 0.401658, 0.414856, 0.339168, 0.339168, 0.335645, 0.328603, 0.436924, 0.352862, 0.349426, 0.346032, 0.275179, 0.356642, 0.359901, 0.278302, 0.182256, 0.26085, 0.264545, 0.295083, 0.291804, 0.196879, 0.194234, 0.219301, 0.257454, 0.239899, 0.25031, 0.271506, 0.268042, 0.232838, 0.288399, 0.264545, 0.225814, 0.295083, 0.26085, 0.21291, 0.295083, 0.422041, 0.374039], '')</t>
  </si>
  <si>
    <t>[67, 77, 81, 90, 142, 143, 144, 145, 146]</t>
  </si>
  <si>
    <t>UPI0000225F3E status=activ</t>
  </si>
  <si>
    <t>([0.088832, 0.122885, 0.074921, 0.10481, 0.15008, 0.179055, 0.139895, 0.102787, 0.0704, 0.071867, 0.094817, 0.134866, 0.142424, 0.239899, 0.17593, 0.196879, 0.167087, 0.109221, 0.11371, 0.069024, 0.073402, 0.116183, 0.094817, 0.144935, 0.098513, 0.096677, 0.076542, 0.066181, 0.116183, 0.191378, 0.216401, 0.132295, 0.122885, 0.139895, 0.074921, 0.073402, 0.116183, 0.134866, 0.222385, 0.137348, 0.216401, 0.301917, 0.209395, 0.164327, 0.144935, 0.219301, 0.203355, 0.275179, 0.275179, 0.275179, 0.164327, 0.170161, 0.222385, 0.229226, 0.206376, 0.30533, 0.366687, 0.359901, 0.377384, 0.324872, 0.335645, 0.324872, 0.321458, 0.370445, 0.465241, 0.414856, 0.328603, 0.25031, 0.144935, 0.191378, 0.185198, 0.318242, 0.321458, 0.366687, 0.278302, 0.281712, 0.298791, 0.298791, 0.298791, 0.301917, 0.25406, 0.232838, 0.247041, 0.236433, 0.271506, 0.268042, 0.281712, 0.36309, 0.418646, 0.440853, 0.384043, 0.377384, 0.359901, 0.284882, 0.278302, 0.377384, 0.278302, 0.264545, 0.298791, 0.308712, 0.26085, 0.271506, 0.335645, 0.232838, 0.147574, 0.142424, 0.137348, 0.196879, 0.11371, 0.158265, 0.158265, 0.236433, 0.139895, 0.134866, 0.191378, 0.196879, 0.11371, 0.17593, 0.179055, 0.15284, 0.088832, 0.106997, 0.096677, 0.129801, 0.21291, 0.236433, 0.167087, 0.094817, 0.090864, 0.173081, 0.164327, 0.134866, 0.083462, 0.155435, 0.164327, 0.167087, 0.155435, 0.203355, 0.139895, 0.079919, 0.085092, 0.147574, 0.092881, 0.15008, 0.164327, 0.15284, 0.209395, 0.209395, 0.25406, 0.179055, 0.15284, 0.15284, 0.25031, 0.328603, 0.295083, 0.278302, 0.243554, 0.264545, 0.295083, 0.271506, 0.31487, 0.318242, 0.222385, 0.219301, 0.21291, 0.206376, 0.206376, 0.17593, 0.173081, 0.219301, 0.31487, 0.324872, 0.222385, 0.25031, 0.26085, 0.209395, 0.125101, 0.155435, 0.147574, 0.144935, 0.247041, 0.298791, 0.25031, 0.349426, 0.401658, 0.318242, 0.295083, 0.21291, 0.15008, 0.194234, 0.21291, 0.206376, 0.129801, 0.129801, 0.090864, 0.049374, 0.083462, 0.10481, 0.081712, 0.045352, 0.023534, 0.024393, 0.023963, 0.017797, 0.017138, 0.020165, 0.020876, 0.017797, 0.032017, 0.06184, 0.081712, 0.074921, 0.040537, 0.074921, 0.122885, 0.144935, 0.236433, 0.155435, 0.142424, 0.182256, 0.257454, 0.295083, 0.21291, 0.125101, 0.206376, 0.222385, 0.229226, 0.219301, 0.25031, 0.25031, 0.257454, 0.167087, 0.179055, 0.275179, 0.291804, 0.291804, 0.18812, 0.173081, 0.17593, 0.257454, 0.239899, 0.167087, 0.167087, 0.15284, 0.264545, 0.25031, 0.232838, 0.236433, 0.321458, 0.339168, 0.239899, 0.158265, 0.200174, 0.203355, 0.122885, 0.11371, 0.11371, 0.139895, 0.164327, 0.25406, 0.268042, 0.185198, 0.182256, 0.21291, 0.264545, 0.158265, 0.109221, 0.111485, 0.085092, 0.094817, 0.088832, 0.147574, 0.222385, 0.25406, 0.25406, 0.229226, 0.139895, 0.116183, 0.179055, 0.15284, 0.086953, 0.046336, 0.064632, 0.11371, 0.134866, 0.185198, 0.268042, 0.268042, 0.18812, 0.216401, 0.147574, 0.090864, 0.088832, 0.050641, 0.030611, 0.022306, 0.043307, 0.074921, 0.090864, 0.085092, 0.090864, 0.161087, 0.144935, 0.17593, 0.147574, 0.15008, 0.127496, 0.078022, 0.127496, 0.179055, 0.116183, 0.137348, 0.203355, 0.203355, 0.203355, 0.284882, 0.291804, 0.291804, 0.291804, 0.209395, 0.239899, 0.167087, 0.098513, 0.111485, 0.066181, 0.086953, 0.10481, 0.069024, 0.090864, 0.090864, 0.100716, 0.170161, 0.216401, 0.129801, 0.066181, 0.120615, 0.122885, 0.15008, 0.102787, 0.069024, 0.118441, 0.106997, 0.092881, 0.161087, 0.206376, 0.185198, 0.173081, 0.161087, 0.232838, 0.239899, 0.232838, 0.158265, 0.092881, 0.049374, 0.096677, 0.18812, 0.17593, 0.144935, 0.118441, 0.182256, 0.257454, 0.167087, 0.132295, 0.21291, 0.139895, 0.137348, 0.239899, 0.239899, 0.164327, 0.094817, 0.122885, 0.118441, 0.179055, 0.17593, 0.155435, 0.15284, 0.15284, 0.158265, 0.170161, 0.17593, 0.139895, 0.10481, 0.164327, 0.173081, 0.132295, 0.18812, 0.200174, 0.144935], '')</t>
  </si>
  <si>
    <t>UPI00002A2E5C status=activ</t>
  </si>
  <si>
    <t>([0.185198, 0.25406, 0.144935, 0.179055, 0.209395, 0.161087, 0.191378, 0.219301, 0.25031, 0.200174, 0.222385, 0.25406, 0.264545, 0.26085, 0.301917, 0.414856, 0.418646, 0.356642, 0.366687, 0.387226, 0.352862, 0.356642, 0.342579, 0.440853, 0.414856, 0.418646, 0.51388, 0.444081, 0.444081, 0.440853, 0.444081, 0.444081, 0.440853, 0.366687, 0.436924, 0.440853, 0.465241, 0.468512, 0.557691, 0.549308, 0.476583, 0.517562, 0.447574, 0.450668, 0.387226, 0.41194, 0.414856, 0.31487, 0.387226, 0.342579, 0.281712, 0.275179, 0.278302, 0.18812, 0.25031, 0.25031, 0.275179, 0.275179, 0.268042, 0.25406, 0.25031, 0.264545, 0.191378, 0.209395, 0.164327, 0.203355, 0.161087, 0.155435, 0.225814, 0.225814, 0.268042, 0.328603, 0.398279, 0.398279, 0.4292, 0.36309, 0.36309, 0.349426, 0.332115, 0.332115, 0.328603, 0.339168, 0.324872, 0.394753, 0.366687, 0.414856, 0.387226, 0.436924, 0.454136, 0.450668, 0.4292, 0.414856, 0.398279, 0.380708, 0.359901, 0.433034, 0.51388, 0.490133, 0.454136, 0.41194], '')</t>
  </si>
  <si>
    <t>[26, 38, 39, 41, 96]</t>
  </si>
  <si>
    <t>UPI00002B5267 status=activ</t>
  </si>
  <si>
    <t>([0.901269, 0.908098, 0.919029, 0.91684, 0.894241, 0.905695, 0.915074, 0.915074, 0.926919, 0.919029, 0.905695, 0.876521, 0.88723, 0.903857, 0.856457, 0.837511, 0.823549, 0.745909, 0.707965, 0.648219, 0.618285, 0.632174, 0.618285, 0.604312, 0.59917, 0.632174, 0.622677, 0.632174, 0.549308, 0.541878, 0.575842, 0.626927, 0.618285, 0.618285, 0.618285, 0.666105, 0.671169, 0.553315, 0.538167, 0.549308, 0.613573, 0.642678, 0.63748, 0.58069, 0.505461, 0.486429, 0.497853, 0.468512, 0.4292, 0.480142, 0.440853, 0.394753, 0.335645, 0.401658, 0.374039, 0.374039, 0.352862], '')</t>
  </si>
  <si>
    <t>[0, 1, 2, 3, 4, 5, 6, 7, 8, 9, 10, 11, 12, 13, 14, 15, 16, 17, 18, 19, 20, 21, 22, 23, 24, 25, 26, 27, 28, 29, 30, 31, 32, 33, 34, 35, 36, 37, 38, 39, 40, 41, 42, 43, 44]</t>
  </si>
  <si>
    <t>(44</t>
  </si>
  <si>
    <t>UPI00002BC53B status=activ</t>
  </si>
  <si>
    <t>([0.025316, 0.014315, 0.013613, 0.019401, 0.027463, 0.038042, 0.059222, 0.078022, 0.060549, 0.076542, 0.094817, 0.116183, 0.118441, 0.085092, 0.120615, 0.18812, 0.219301, 0.196879, 0.243554, 0.311707, 0.308712, 0.374039, 0.494003, 0.51388, 0.490133, 0.414856, 0.433034, 0.433034, 0.40511, 0.480142, 0.494003, 0.468512, 0.380708, 0.387226, 0.444081, 0.436924, 0.436924, 0.534167, 0.538167, 0.494003, 0.521092, 0.433034, 0.308712, 0.243554, 0.225814, 0.243554, 0.295083, 0.278302, 0.278302, 0.229226, 0.182256, 0.15284, 0.170161, 0.268042, 0.284882, 0.301917, 0.318242, 0.318242, 0.308712, 0.318242, 0.275179, 0.173081, 0.25406, 0.387226, 0.414856, 0.490133, 0.490133, 0.51388, 0.454136, 0.346032, 0.418646, 0.472492, 0.525368, 0.534167, 0.408655, 0.295083, 0.288399, 0.216401, 0.239899, 0.247041, 0.236433, 0.301917, 0.418646, 0.408655, 0.346032, 0.349426, 0.31487, 0.291804, 0.268042, 0.311707, 0.408655, 0.390993, 0.36309, 0.288399, 0.232838], '')</t>
  </si>
  <si>
    <t>[23, 37, 38, 40, 67, 72, 73]</t>
  </si>
  <si>
    <t>UPI0000317BB7 status=activ</t>
  </si>
  <si>
    <t>([0.394753, 0.291804, 0.26085, 0.291804, 0.21291, 0.243554, 0.271506, 0.229226, 0.275179, 0.298791, 0.232838, 0.271506, 0.278302, 0.196879, 0.209395, 0.185198, 0.206376, 0.137348, 0.147574, 0.142424, 0.15284, 0.225814, 0.216401, 0.264545, 0.18812, 0.264545, 0.264545, 0.281712, 0.346032, 0.25406, 0.225814, 0.25406, 0.158265, 0.100716, 0.15284, 0.122885, 0.10481, 0.142424, 0.209395, 0.196879, 0.137348, 0.106997, 0.116183, 0.120615, 0.11371, 0.142424, 0.155435, 0.15008, 0.088832, 0.049374, 0.081712, 0.094817, 0.079919, 0.167087, 0.243554, 0.243554, 0.216401, 0.137348, 0.132295, 0.071867, 0.042364, 0.069024, 0.067594, 0.048328, 0.067594, 0.050641, 0.051831, 0.032677, 0.023534, 0.033407, 0.054297, 0.034068], '')</t>
  </si>
  <si>
    <t>UPI0000321A9F status=activ</t>
  </si>
  <si>
    <t>([0.023534, 0.034884, 0.060549, 0.092881, 0.098513, 0.137348, 0.092881, 0.096677, 0.116183, 0.15008, 0.173081, 0.125101, 0.15008, 0.144935, 0.142424, 0.090864, 0.137348, 0.229226, 0.30533, 0.298791, 0.298791, 0.30533, 0.324872, 0.284882, 0.284882, 0.346032, 0.339168, 0.352862, 0.298791, 0.332115, 0.324872, 0.247041, 0.321458, 0.308712, 0.408655, 0.408655, 0.394753, 0.433034, 0.352862, 0.271506, 0.222385, 0.222385, 0.155435, 0.100716, 0.122885, 0.067594, 0.059222, 0.069024, 0.116183, 0.155435, 0.088832, 0.086953, 0.092881, 0.102787, 0.06312, 0.06312, 0.111485, 0.164327, 0.167087, 0.225814, 0.324872, 0.295083, 0.301917, 0.291804, 0.278302, 0.284882, 0.288399, 0.291804, 0.191378, 0.18812, 0.139895, 0.225814, 0.236433, 0.31487, 0.318242, 0.41194, 0.401658, 0.387226, 0.398279, 0.36309, 0.342579, 0.30533, 0.390993, 0.36309, 0.458154, 0.570702, 0.529623, 0.699094, 0.648219], '')</t>
  </si>
  <si>
    <t>[85, 86, 87, 88]</t>
  </si>
  <si>
    <t>UPI00003590DB status=activ</t>
  </si>
  <si>
    <t>([0.346032, 0.247041, 0.30533, 0.356642, 0.377384, 0.298791, 0.295083, 0.335645, 0.291804, 0.324872, 0.349426, 0.384043, 0.308712, 0.414856, 0.450668, 0.440853, 0.366687, 0.366687, 0.264545, 0.179055, 0.194234, 0.243554, 0.321458, 0.31487, 0.301917, 0.318242, 0.366687, 0.40511, 0.408655, 0.476583, 0.387226, 0.284882, 0.268042, 0.342579, 0.25031, 0.321458, 0.321458, 0.339168, 0.324872, 0.414856, 0.4292, 0.390993, 0.394753, 0.387226, 0.281712, 0.222385, 0.206376, 0.179055, 0.173081, 0.100716, 0.098513, 0.132295, 0.229226, 0.229226, 0.232838, 0.332115, 0.321458, 0.335645, 0.414856, 0.422041, 0.4292, 0.51388, 0.433034, 0.318242, 0.321458, 0.42561, 0.40511, 0.40511, 0.486429, 0.480142, 0.59014, 0.585406, 0.521092, 0.525368, 0.497853, 0.465241, 0.480142, 0.486429, 0.390993, 0.398279, 0.324872, 0.236433, 0.247041, 0.301917, 0.377384, 0.377384, 0.384043, 0.483068, 0.401658, 0.384043, 0.387226, 0.301917, 0.271506, 0.359901, 0.356642, 0.301917, 0.232838, 0.21291, 0.219301, 0.301917, 0.21291, 0.275179, 0.359901, 0.268042, 0.229226, 0.206376, 0.137348, 0.129801, 0.120615, 0.194234, 0.127496, 0.144935, 0.243554, 0.271506, 0.257454, 0.247041, 0.324872, 0.450668, 0.447574, 0.401658, 0.31487, 0.374039, 0.346032, 0.352862, 0.352862, 0.352862, 0.384043, 0.384043, 0.301917, 0.298791, 0.301917, 0.318242, 0.291804, 0.271506, 0.167087, 0.17593, 0.111485, 0.11371, 0.064632, 0.050641, 0.051831, 0.050641, 0.073402, 0.096677, 0.06184, 0.10481, 0.17593, 0.185198, 0.232838, 0.31487, 0.318242, 0.275179, 0.352862, 0.321458, 0.321458, 0.346032, 0.25406, 0.352862, 0.268042, 0.324872, 0.352862, 0.377384, 0.398279, 0.380708, 0.335645, 0.398279, 0.36309, 0.342579, 0.324872, 0.324872, 0.239899, 0.247041, 0.288399, 0.170161, 0.109221, 0.051831, 0.092881, 0.102787, 0.10481, 0.164327, 0.100716, 0.058088, 0.059222, 0.044297, 0.040537, 0.05306, 0.05306, 0.042364, 0.024826, 0.025316, 0.024826, 0.042364, 0.023534, 0.022667, 0.028695, 0.064632, 0.074921, 0.038858, 0.073402, 0.066181, 0.037156, 0.038858, 0.083462, 0.05306, 0.106997, 0.11371, 0.05306, 0.051831, 0.086953, 0.106997, 0.106997, 0.127496, 0.06312, 0.090864, 0.090864, 0.10481, 0.098513, 0.173081, 0.18812, 0.164327, 0.098513, 0.18812, 0.200174, 0.102787, 0.120615, 0.120615, 0.109221, 0.161087, 0.085092, 0.085092, 0.10481, 0.060549, 0.066181, 0.139895, 0.173081, 0.139895, 0.18812, 0.18812, 0.179055, 0.26085, 0.17593, 0.200174, 0.173081, 0.206376, 0.318242, 0.271506, 0.239899, 0.203355, 0.25031, 0.324872, 0.236433, 0.236433, 0.236433, 0.147574, 0.137348, 0.132295, 0.170161, 0.155435, 0.100716, 0.100716, 0.096677, 0.079919, 0.120615, 0.060549, 0.038858, 0.037156, 0.035586, 0.047319, 0.06184, 0.047319, 0.067594, 0.078022, 0.076542, 0.0704, 0.098513, 0.058088, 0.037156, 0.034068, 0.035586, 0.032017, 0.031287, 0.0198, 0.040537, 0.048328, 0.081712, 0.122885, 0.096677, 0.147574, 0.111485, 0.086953, 0.090864, 0.058088, 0.066181, 0.046336, 0.100716], '')</t>
  </si>
  <si>
    <t>[61, 70, 71, 72, 73]</t>
  </si>
  <si>
    <t>UPI00003DD0CC status=activ</t>
  </si>
  <si>
    <t>([0.179055, 0.120615, 0.158265, 0.15284, 0.15008, 0.182256, 0.139895, 0.137348, 0.182256, 0.144935, 0.116183, 0.161087, 0.102787, 0.106997, 0.102787, 0.086953, 0.064632, 0.0704, 0.137348, 0.209395, 0.109221, 0.129801, 0.132295, 0.132295, 0.132295, 0.132295, 0.111485, 0.137348, 0.111485, 0.083462, 0.083462, 0.10481, 0.074921, 0.118441, 0.222385, 0.158265, 0.206376, 0.203355, 0.158265, 0.155435, 0.182256, 0.278302, 0.288399, 0.380708, 0.275179, 0.321458, 0.288399, 0.229226, 0.185198, 0.239899, 0.239899, 0.278302, 0.30533, 0.30533, 0.318242, 0.275179, 0.278302, 0.222385, 0.191378, 0.142424, 0.120615, 0.086953, 0.060549, 0.056825, 0.048328, 0.076542, 0.073402, 0.109221, 0.11371, 0.170161, 0.116183, 0.132295, 0.17593, 0.15008, 0.170161, 0.173081, 0.120615, 0.120615, 0.161087, 0.219301, 0.278302, 0.321458, 0.321458, 0.359901, 0.278302, 0.275179, 0.328603, 0.31487, 0.225814, 0.308712, 0.30533, 0.401658, 0.4292, 0.374039, 0.42561, 0.401658, 0.30533, 0.374039, 0.433034, 0.41194, 0.328603, 0.384043, 0.370445, 0.370445, 0.398279, 0.447574, 0.480142, 0.384043, 0.408655, 0.433034, 0.422041, 0.414856, 0.377384, 0.335645, 0.352862, 0.301917, 0.31487, 0.408655, 0.398279, 0.384043, 0.349426], '')</t>
  </si>
  <si>
    <t>UPI00003DD1DC status=activ</t>
  </si>
  <si>
    <t>([0.013437, 0.021381, 0.031287, 0.021816, 0.015078, 0.011106, 0.014315, 0.020165, 0.032017, 0.044297, 0.06312, 0.094817, 0.05306, 0.027463, 0.037156, 0.046336, 0.048328, 0.038858, 0.071867, 0.045352, 0.03976, 0.06184, 0.0704, 0.073402, 0.116183, 0.122885, 0.173081, 0.15284, 0.144935, 0.06312, 0.074921, 0.038042, 0.037156, 0.066181, 0.120615, 0.194234, 0.10481, 0.102787, 0.161087, 0.144935, 0.139895, 0.222385, 0.222385, 0.196879, 0.122885, 0.144935, 0.182256, 0.216401, 0.239899, 0.164327, 0.239899, 0.216401, 0.318242, 0.194234, 0.196879, 0.158265, 0.086953, 0.071867, 0.083462, 0.100716, 0.122885, 0.167087, 0.098513, 0.102787, 0.069024, 0.139895, 0.144935, 0.102787, 0.090864, 0.090864, 0.127496, 0.081712, 0.050641, 0.05306, 0.102787, 0.094817, 0.109221, 0.191378, 0.275179, 0.36309, 0.295083, 0.26085, 0.264545, 0.236433, 0.167087, 0.222385, 0.216401, 0.182256, 0.284882, 0.206376, 0.243554, 0.278302, 0.387226, 0.480142, 0.458154, 0.486429, 0.461924, 0.486429, 0.454136, 0.401658, 0.380708, 0.444081, 0.374039, 0.321458, 0.356642, 0.414856, 0.394753, 0.366687, 0.278302, 0.196879, 0.308712, 0.295083, 0.281712, 0.25406, 0.206376, 0.225814, 0.21291, 0.25031, 0.229226, 0.257454, 0.346032, 0.264545, 0.295083, 0.295083, 0.298791, 0.271506, 0.275179, 0.31487, 0.219301, 0.236433, 0.239899, 0.25031, 0.144935, 0.096677, 0.116183, 0.137348, 0.096677, 0.054297, 0.051831, 0.049374, 0.029376, 0.032677, 0.046336, 0.037156, 0.051831, 0.079919, 0.155435, 0.203355, 0.10481, 0.106997, 0.155435, 0.229226, 0.164327, 0.229226, 0.342579, 0.25406, 0.257454, 0.278302, 0.374039, 0.349426, 0.281712, 0.321458, 0.275179, 0.268042, 0.182256, 0.222385, 0.25406, 0.173081, 0.158265, 0.288399, 0.408655, 0.440853, 0.461924, 0.521092, 0.538167, 0.486429, 0.58069, 0.553315, 0.562014, 0.51388, 0.529623, 0.675549, 0.707965, 0.745909], '')</t>
  </si>
  <si>
    <t>[173, 174, 176, 177, 178, 179, 180, 181, 182, 183]</t>
  </si>
  <si>
    <t>UPI00003DD4F8 status=activ</t>
  </si>
  <si>
    <t>([0.167087, 0.21291, 0.284882, 0.281712, 0.206376, 0.167087, 0.170161, 0.196879, 0.225814, 0.17593, 0.216401, 0.257454, 0.288399, 0.247041, 0.321458, 0.291804, 0.321458, 0.239899, 0.281712, 0.36309, 0.352862, 0.422041, 0.433034, 0.433034, 0.465241, 0.549308, 0.622677, 0.661982, 0.553315, 0.458154, 0.553315, 0.529623, 0.529623, 0.454136, 0.497853, 0.517562, 0.454136, 0.384043, 0.458154, 0.36309, 0.26085, 0.359901, 0.268042, 0.264545, 0.167087, 0.164327, 0.170161, 0.185198, 0.185198, 0.179055, 0.225814, 0.236433, 0.243554, 0.271506, 0.311707, 0.308712, 0.200174, 0.257454, 0.291804, 0.247041, 0.243554, 0.257454, 0.25406, 0.352862, 0.25406, 0.229226, 0.229226, 0.219301, 0.137348, 0.144935, 0.139895, 0.170161, 0.158265, 0.079919, 0.079919, 0.076542, 0.042364, 0.078022, 0.060549, 0.034884, 0.048328, 0.090864, 0.132295, 0.102787, 0.090864, 0.102787, 0.191378, 0.206376, 0.173081, 0.191378, 0.18812, 0.206376, 0.209395, 0.216401, 0.236433, 0.209395, 0.139895, 0.222385, 0.216401, 0.291804, 0.31487, 0.31487, 0.30533, 0.31487, 0.247041, 0.18812, 0.257454, 0.170161, 0.161087, 0.191378, 0.25406, 0.222385, 0.291804, 0.222385, 0.18812, 0.194234, 0.125101, 0.222385, 0.216401, 0.222385, 0.219301, 0.219301, 0.134866, 0.129801, 0.076542, 0.139895, 0.191378, 0.120615, 0.200174, 0.196879, 0.127496, 0.088832, 0.109221, 0.055536, 0.042364, 0.041405, 0.073402, 0.125101, 0.122885, 0.129801, 0.085092, 0.090864, 0.142424, 0.219301, 0.144935, 0.219301, 0.229226, 0.236433, 0.243554, 0.155435, 0.094817, 0.129801, 0.118441, 0.116183, 0.203355, 0.222385, 0.173081, 0.167087, 0.164327, 0.147574, 0.15284, 0.15008, 0.125101, 0.074921, 0.071867, 0.0704, 0.071867, 0.056825, 0.035586, 0.064632, 0.064632, 0.069024, 0.054297, 0.090864, 0.073402, 0.074921, 0.125101, 0.127496, 0.132295, 0.134866, 0.106997, 0.098513, 0.144935, 0.144935, 0.203355, 0.206376, 0.295083, 0.291804, 0.318242, 0.301917, 0.291804, 0.374039, 0.36309, 0.324872, 0.328603, 0.352862, 0.342579, 0.346032, 0.447574, 0.440853, 0.444081, 0.480142, 0.490133, 0.384043, 0.324872, 0.332115, 0.301917, 0.229226, 0.232838, 0.25031, 0.349426, 0.356642, 0.335645, 0.408655, 0.51388, 0.497853, 0.486429, 0.472492, 0.447574, 0.398279, 0.366687, 0.318242], '')</t>
  </si>
  <si>
    <t>[25, 26, 27, 28, 30, 31, 32, 35, 214]</t>
  </si>
  <si>
    <t>UPI00003DD512 status=activ</t>
  </si>
  <si>
    <t>([0.236433, 0.346032, 0.328603, 0.239899, 0.281712, 0.206376, 0.164327, 0.194234, 0.127496, 0.155435, 0.216401, 0.257454, 0.17593, 0.18812, 0.185198, 0.25031, 0.291804, 0.219301, 0.318242, 0.232838, 0.25031, 0.232838, 0.200174, 0.232838, 0.31487, 0.222385, 0.30533, 0.339168, 0.308712, 0.41194, 0.398279, 0.359901, 0.26085, 0.359901, 0.278302, 0.25031, 0.243554, 0.167087, 0.155435, 0.139895, 0.222385, 0.206376, 0.21291, 0.134866, 0.137348, 0.092881, 0.155435, 0.109221, 0.129801, 0.15284, 0.085092, 0.05306, 0.05306, 0.088832, 0.086953, 0.134866, 0.164327, 0.17593, 0.236433, 0.21291, 0.225814, 0.225814, 0.225814, 0.132295, 0.200174, 0.206376, 0.18812, 0.185198, 0.167087, 0.142424, 0.147574, 0.236433, 0.209395, 0.21291, 0.161087, 0.106997, 0.106997, 0.102787, 0.096677, 0.098513, 0.173081, 0.10481, 0.106997, 0.116183, 0.194234, 0.129801, 0.122885, 0.203355, 0.196879, 0.288399, 0.318242, 0.321458, 0.264545, 0.377384, 0.380708, 0.339168, 0.414856, 0.301917, 0.295083, 0.301917, 0.191378, 0.209395, 0.225814, 0.222385, 0.321458, 0.328603, 0.42561, 0.335645, 0.335645, 0.335645, 0.222385, 0.161087, 0.158265, 0.225814, 0.216401, 0.134866, 0.225814, 0.144935, 0.161087, 0.167087, 0.170161, 0.170161, 0.164327, 0.194234, 0.132295, 0.071867, 0.046336, 0.042364, 0.071867, 0.064632, 0.037156, 0.088832, 0.127496, 0.122885, 0.078022, 0.076542, 0.15284, 0.164327, 0.216401, 0.194234, 0.200174, 0.206376, 0.232838, 0.194234, 0.232838, 0.291804, 0.278302, 0.335645, 0.335645, 0.342579, 0.281712, 0.401658, 0.301917, 0.222385, 0.147574, 0.118441, 0.129801, 0.106997, 0.096677, 0.106997, 0.203355, 0.170161, 0.100716, 0.109221, 0.11371, 0.111485, 0.069024, 0.111485, 0.100716, 0.086953, 0.098513, 0.088832, 0.042364, 0.043307, 0.071867, 0.139895, 0.243554, 0.222385, 0.219301, 0.243554, 0.170161, 0.170161, 0.122885, 0.122885, 0.15008, 0.173081, 0.164327, 0.239899, 0.164327, 0.216401, 0.26085, 0.194234, 0.275179, 0.374039, 0.370445, 0.284882, 0.268042, 0.229226, 0.209395, 0.21291, 0.173081, 0.173081, 0.15284, 0.25406, 0.346032, 0.377384, 0.284882, 0.26085, 0.268042, 0.288399, 0.194234, 0.106997, 0.132295, 0.079919, 0.074921, 0.122885, 0.21291, 0.200174, 0.200174, 0.15284, 0.094817, 0.074921, 0.132295, 0.11371, 0.100716, 0.094817, 0.10481, 0.106997, 0.073402, 0.06184, 0.092881, 0.158265, 0.275179, 0.278302, 0.295083, 0.311707, 0.229226, 0.15284, 0.15008, 0.182256, 0.196879, 0.284882, 0.321458, 0.311707, 0.356642, 0.356642, 0.318242, 0.232838, 0.321458, 0.414856, 0.356642, 0.264545, 0.142424, 0.122885, 0.073402, 0.066181, 0.045352, 0.069024, 0.116183, 0.118441, 0.111485, 0.17593, 0.185198, 0.222385, 0.144935, 0.134866, 0.081712, 0.085092, 0.137348, 0.116183, 0.078022, 0.111485, 0.158265, 0.170161, 0.147574, 0.164327, 0.243554, 0.291804, 0.291804, 0.284882, 0.216401, 0.216401, 0.120615, 0.120615, 0.125101, 0.196879, 0.206376, 0.30533, 0.243554, 0.203355, 0.203355, 0.229226, 0.219301, 0.216401, 0.298791, 0.25406, 0.339168, 0.25031, 0.247041, 0.281712, 0.164327, 0.239899, 0.21291, 0.295083, 0.257454, 0.206376, 0.17593, 0.134866, 0.094817, 0.155435, 0.155435, 0.158265], '')</t>
  </si>
  <si>
    <t>UPI00003DD6AD status=activ</t>
  </si>
  <si>
    <t>([0.054297, 0.088832, 0.125101, 0.158265, 0.206376, 0.147574, 0.191378, 0.185198, 0.139895, 0.170161, 0.21291, 0.219301, 0.137348, 0.147574, 0.15008, 0.194234, 0.31487, 0.25406, 0.311707, 0.346032, 0.458154, 0.472492, 0.458154, 0.461924, 0.433034, 0.352862, 0.356642, 0.243554, 0.196879, 0.268042, 0.288399, 0.271506, 0.31487, 0.418646, 0.346032, 0.257454, 0.288399, 0.275179, 0.366687, 0.387226, 0.352862, 0.247041, 0.25031, 0.170161, 0.191378, 0.232838, 0.295083, 0.390993, 0.497853, 0.517562, 0.538167, 0.5017, 0.5017, 0.458154, 0.458154, 0.454136, 0.509769, 0.42561, 0.332115, 0.275179, 0.257454, 0.281712, 0.36309, 0.30533, 0.390993, 0.356642, 0.284882, 0.25406, 0.209395, 0.222385, 0.30533, 0.264545, 0.236433, 0.25031, 0.194234, 0.122885, 0.15008, 0.17593, 0.167087, 0.21291, 0.196879, 0.173081, 0.185198, 0.191378, 0.164327, 0.161087, 0.106997, 0.179055, 0.219301, 0.268042, 0.247041, 0.144935, 0.10481, 0.122885, 0.137348, 0.185198, 0.185198, 0.203355, 0.179055, 0.257454, 0.21291, 0.291804, 0.335645, 0.321458, 0.21291, 0.206376, 0.239899, 0.236433, 0.206376, 0.196879, 0.120615, 0.120615, 0.17593, 0.196879, 0.196879, 0.179055, 0.15008, 0.239899, 0.257454, 0.206376, 0.219301, 0.206376, 0.137348, 0.132295, 0.144935, 0.15284, 0.225814, 0.196879, 0.278302, 0.298791, 0.26085, 0.352862, 0.352862, 0.301917, 0.374039, 0.380708, 0.370445, 0.450668, 0.352862, 0.352862, 0.4292, 0.433034, 0.490133, 0.557691, 0.562014, 0.450668, 0.461924, 0.447574, 0.414856, 0.332115, 0.311707, 0.359901, 0.243554, 0.21291, 0.301917, 0.209395, 0.21291, 0.247041, 0.229226, 0.318242, 0.278302, 0.196879, 0.127496, 0.092881, 0.109221, 0.106997, 0.194234, 0.275179, 0.275179, 0.298791, 0.31487, 0.324872, 0.222385, 0.321458, 0.387226, 0.377384, 0.480142, 0.461924, 0.366687, 0.36309, 0.268042, 0.219301, 0.278302, 0.36309, 0.454136, 0.352862, 0.377384, 0.318242, 0.236433, 0.257454, 0.271506, 0.370445, 0.301917, 0.321458, 0.301917, 0.288399, 0.288399, 0.291804, 0.216401, 0.25406, 0.232838, 0.298791, 0.359901, 0.370445, 0.328603, 0.298791, 0.418646, 0.335645, 0.346032, 0.465241], '')</t>
  </si>
  <si>
    <t>[49, 50, 51, 52, 56, 143, 144]</t>
  </si>
  <si>
    <t>UPI00003DD8E7 status=activ</t>
  </si>
  <si>
    <t>([0.56648, 0.352862, 0.380708, 0.414856, 0.31487, 0.225814, 0.257454, 0.17593, 0.161087, 0.21291, 0.236433, 0.295083, 0.229226, 0.203355, 0.129801, 0.076542, 0.0704, 0.071867, 0.079919, 0.03976, 0.049374, 0.040537, 0.049374, 0.054297, 0.06184, 0.11371, 0.191378, 0.11371, 0.21291, 0.264545, 0.25031, 0.21291, 0.219301, 0.17593, 0.21291, 0.295083, 0.298791, 0.21291, 0.219301, 0.219301, 0.339168, 0.25031, 0.206376, 0.295083, 0.281712, 0.25406, 0.142424, 0.142424, 0.167087, 0.096677, 0.100716, 0.046336, 0.047319, 0.046336, 0.100716, 0.048328, 0.029376, 0.026892, 0.027463, 0.028695, 0.016021, 0.014586, 0.013437, 0.01227, 0.008075, 0.008409, 0.008804, 0.010131, 0.00962, 0.010672, 0.012727, 0.008276, 0.014315, 0.011106, 0.007422, 0.007259, 0.007877, 0.010672, 0.010672, 0.010672, 0.010372, 0.018106, 0.012727, 0.015694, 0.023963, 0.051831, 0.054297, 0.029376, 0.026338, 0.032017, 0.024826, 0.032017, 0.047319, 0.021816, 0.030003, 0.066181, 0.069024, 0.11371, 0.11371, 0.203355, 0.318242, 0.346032, 0.236433, 0.275179, 0.342579, 0.328603, 0.229226, 0.144935, 0.142424, 0.132295, 0.118441, 0.182256, 0.17593, 0.203355, 0.328603, 0.25031, 0.236433, 0.232838, 0.243554, 0.247041, 0.247041, 0.158265, 0.116183, 0.132295, 0.098513, 0.100716, 0.109221, 0.109221, 0.120615, 0.191378, 0.301917, 0.291804, 0.222385, 0.222385, 0.142424, 0.111485, 0.209395, 0.222385, 0.236433, 0.167087, 0.102787, 0.10481, 0.147574, 0.196879, 0.17593, 0.284882, 0.288399, 0.278302, 0.374039, 0.454136, 0.349426, 0.342579, 0.346032, 0.433034, 0.342579, 0.440853, 0.384043, 0.384043, 0.308712, 0.308712, 0.390993, 0.483068, 0.483068, 0.390993, 0.370445, 0.374039, 0.342579, 0.349426, 0.352862, 0.243554, 0.206376, 0.318242, 0.318242, 0.335645, 0.236433, 0.247041, 0.243554, 0.232838, 0.182256, 0.167087, 0.164327, 0.158265, 0.134866, 0.147574, 0.232838, 0.243554, 0.335645, 0.335645, 0.239899, 0.264545, 0.377384, 0.436924, 0.356642, 0.268042, 0.281712, 0.370445, 0.461924, 0.436924, 0.5017, 0.51388, 0.517562, 0.505461, 0.5017, 0.5017, 0.486429, 0.394753, 0.408655, 0.418646, 0.436924, 0.529623, 0.505461, 0.387226, 0.356642, 0.42561, 0.509769, 0.370445, 0.288399, 0.288399, 0.328603, 0.36309, 0.398279, 0.521092, 0.433034, 0.440853, 0.465241, 0.440853, 0.433034, 0.339168, 0.301917, 0.264545, 0.275179, 0.264545, 0.366687, 0.271506, 0.18812, 0.200174, 0.31487, 0.40511, 0.418646, 0.311707, 0.321458, 0.222385, 0.116183, 0.182256, 0.109221, 0.109221, 0.137348, 0.209395, 0.243554, 0.284882, 0.321458, 0.324872, 0.247041, 0.170161, 0.26085, 0.31487, 0.30533, 0.30533, 0.31487, 0.206376, 0.298791, 0.206376, 0.25406, 0.26085, 0.182256, 0.26085, 0.236433, 0.222385, 0.232838, 0.26085, 0.185198, 0.139895, 0.127496, 0.196879, 0.284882, 0.301917, 0.25031, 0.173081, 0.142424, 0.083462, 0.071867, 0.076542, 0.074921, 0.116183, 0.18812, 0.18812, 0.127496, 0.076542, 0.090864, 0.085092, 0.051831, 0.074921, 0.059222, 0.059222, 0.026892, 0.028107, 0.025762, 0.041405, 0.069024, 0.079919, 0.127496, 0.173081, 0.10481, 0.167087, 0.144935, 0.142424, 0.173081, 0.25031, 0.25031, 0.155435, 0.122885, 0.194234, 0.206376, 0.284882, 0.284882, 0.311707, 0.295083, 0.232838, 0.147574, 0.164327, 0.096677, 0.102787, 0.111485, 0.179055, 0.17593, 0.15008, 0.15008, 0.125101, 0.118441, 0.209395, 0.298791, 0.342579, 0.335645, 0.232838, 0.161087, 0.100716, 0.17593, 0.18812, 0.15008, 0.155435, 0.139895, 0.232838, 0.219301, 0.161087, 0.088832, 0.090864, 0.111485, 0.11371, 0.167087, 0.179055, 0.203355, 0.164327, 0.179055, 0.179055, 0.179055, 0.179055, 0.264545, 0.264545, 0.170161, 0.247041, 0.335645, 0.31487, 0.200174, 0.196879, 0.288399, 0.380708, 0.370445, 0.342579, 0.328603, 0.366687, 0.243554, 0.158265, 0.179055, 0.102787, 0.081712, 0.139895, 0.222385, 0.21291, 0.209395, 0.206376, 0.243554, 0.257454, 0.291804, 0.301917, 0.298791, 0.278302, 0.288399, 0.194234, 0.142424, 0.158265, 0.127496, 0.216401, 0.194234, 0.203355, 0.298791, 0.311707, 0.30533, 0.185198, 0.203355, 0.191378, 0.275179, 0.17593, 0.102787, 0.047319, 0.088832, 0.051831, 0.066181, 0.069024, 0.076542, 0.118441, 0.059222, 0.069024, 0.059222, 0.086953, 0.083462, 0.083462, 0.056825, 0.031287, 0.0704, 0.05306, 0.059222, 0.06184, 0.098513, 0.098513, 0.127496, 0.134866, 0.15284, 0.098513, 0.046336, 0.079919, 0.090864, 0.092881, 0.071867, 0.044297, 0.058088, 0.060549, 0.048328, 0.046336, 0.090864, 0.090864, 0.0704, 0.06184, 0.067594, 0.047319, 0.079919, 0.10481, 0.10481, 0.167087, 0.147574, 0.21291, 0.194234, 0.129801, 0.247041, 0.185198, 0.271506, 0.264545, 0.26085, 0.281712, 0.40511, 0.394753, 0.398279, 0.483068, 0.418646, 0.390993, 0.370445, 0.284882, 0.321458, 0.236433, 0.142424, 0.144935, 0.155435, 0.203355, 0.288399, 0.18812, 0.191378, 0.144935, 0.071867, 0.076542, 0.094817, 0.043307, 0.023534, 0.022667, 0.014586, 0.013016, 0.015694, 0.025316, 0.047319, 0.042364, 0.054297, 0.054297, 0.055536, 0.0704, 0.038042, 0.020522, 0.018415, 0.029376, 0.025762, 0.025762, 0.028695, 0.023087, 0.038042, 0.064632, 0.034884, 0.032017, 0.032677, 0.029376, 0.030611, 0.030611, 0.017138, 0.021816, 0.024393, 0.044297, 0.03976, 0.067594, 0.067594, 0.098513, 0.096677, 0.161087, 0.268042, 0.158265, 0.142424, 0.100716, 0.10481, 0.191378, 0.18812, 0.268042, 0.25406, 0.239899, 0.158265, 0.264545, 0.26085, 0.339168, 0.239899, 0.239899, 0.15284, 0.15008, 0.173081, 0.206376, 0.203355, 0.21291, 0.31487, 0.26085, 0.243554, 0.26085, 0.229226, 0.324872, 0.324872, 0.324872, 0.339168, 0.308712, 0.239899, 0.239899, 0.222385, 0.308712, 0.308712, 0.298791, 0.301917, 0.308712, 0.288399, 0.200174, 0.11371, 0.06184, 0.059222, 0.118441, 0.106997, 0.071867, 0.073402, 0.073402, 0.071867, 0.03976, 0.045352, 0.071867, 0.043307, 0.025316, 0.026892, 0.013821, 0.022667, 0.025316, 0.024393, 0.023087, 0.041405, 0.045352, 0.076542, 0.127496, 0.111485, 0.064632, 0.059222, 0.055536, 0.054297, 0.060549, 0.100716, 0.161087, 0.098513, 0.102787, 0.120615, 0.11371, 0.194234, 0.206376, 0.268042, 0.278302, 0.196879, 0.200174, 0.31487, 0.239899, 0.173081, 0.127496, 0.139895, 0.203355, 0.21291, 0.209395, 0.173081, 0.15284, 0.132295, 0.182256, 0.219301, 0.268042, 0.247041, 0.222385, 0.167087, 0.132295, 0.088832], '')</t>
  </si>
  <si>
    <t>[0, 198, 199, 200, 201, 202, 203, 209, 210, 214, 221]</t>
  </si>
  <si>
    <t>UPI00003DD931 status=activ</t>
  </si>
  <si>
    <t>([0.007031, 0.004835, 0.004921, 0.003727, 0.00292, 0.002276, 0.002035, 0.00292, 0.002349, 0.001906, 0.001623, 0.001249, 0.001211, 0.001533, 0.000945, 0.001597, 0.001709, 0.002512, 0.001786, 0.001271, 0.00155, 0.00155, 0.00246, 0.002396, 0.002396, 0.002396, 0.002327, 0.003053, 0.0028, 0.004161, 0.006194, 0.005872, 0.006039, 0.004835, 0.003821, 0.00543, 0.00359, 0.002482, 0.002117, 0.001709, 0.002881, 0.001855, 0.002881, 0.001936, 0.001743, 0.001722, 0.001692, 0.002662, 0.002662, 0.002529, 0.001687, 0.001687, 0.001743, 0.002662, 0.00243, 0.003555, 0.003555, 0.005378, 0.004736, 0.00543, 0.00543, 0.00389, 0.004736, 0.003177, 0.003804, 0.003478, 0.004921, 0.005503, 0.004577, 0.004775, 0.004976, 0.006374, 0.005992, 0.006194, 0.007031, 0.006988, 0.004976, 0.00359, 0.003014, 0.003405, 0.003366, 0.003341, 0.004315, 0.003478, 0.003607, 0.002976, 0.004208, 0.003014, 0.002727, 0.002662, 0.002555, 0.001692, 0.001288, 0.001374, 0.001675, 0.001288, 0.001305, 0.001232, 0.001722, 0.001391, 0.001967, 0.002014, 0.001936, 0.001786, 0.003053, 0.003053, 0.003341, 0.00231, 0.003405, 0.003405, 0.004161, 0.004358, 0.004388, 0.004689, 0.003276, 0.002606, 0.003079, 0.004247, 0.006142, 0.005378, 0.00543, 0.003727, 0.002623, 0.003821, 0.003821, 0.00283, 0.003478, 0.004431, 0.005623, 0.005623, 0.008002, 0.00558, 0.005932, 0.008409, 0.008075, 0.012491, 0.022667, 0.010926, 0.013437, 0.014783, 0.019109, 0.016528, 0.034884, 0.054297, 0.023087, 0.018106, 0.028695, 0.020165, 0.022306, 0.016257, 0.011669, 0.011669, 0.01227, 0.012491, 0.008276, 0.016826, 0.010131, 0.007555, 0.008624, 0.004921, 0.004135, 0.002881, 0.003109, 0.003109, 0.002366, 0.002366, 0.001722, 0.001155, 0.001159, 0.000687, 0.001172, 0.001374, 0.001408, 0.002035, 0.001786, 0.001623, 0.001434, 0.002194, 0.002727, 0.002761, 0.002761, 0.002366, 0.002482, 0.003555, 0.003555, 0.005623, 0.009977, 0.020522, 0.030611, 0.044297, 0.096677, 0.043307, 0.032677, 0.023534, 0.013613, 0.013016, 0.017447, 0.0198, 0.018415, 0.010131, 0.020876, 0.024393, 0.027463, 0.028107, 0.016021, 0.014783, 0.008804, 0.005932, 0.005734, 0.00515, 0.005223, 0.004976, 0.006078, 0.005503, 0.00558, 0.006701, 0.004921, 0.005011, 0.00407, 0.003276, 0.004577, 0.003014, 0.002727, 0.00359, 0.004775, 0.005872, 0.006039, 0.008409, 0.01227, 0.008276, 0.011106, 0.014586, 0.016021, 0.011669, 0.010672, 0.010131, 0.014783, 0.020165, 0.017797, 0.025762, 0.033407, 0.025316, 0.030003, 0.035586, 0.035586, 0.035586, 0.035586, 0.038042, 0.019109, 0.010221, 0.017138, 0.016826, 0.016021, 0.014783, 0.025762, 0.023963, 0.018415, 0.015078, 0.020165, 0.029376, 0.015078, 0.015344, 0.015344, 0.014075, 0.014315, 0.009977, 0.010131, 0.008156, 0.005623, 0.008624, 0.014075, 0.014075, 0.009187, 0.00962, 0.008075, 0.006245, 0.009187, 0.008895, 0.010131, 0.010372, 0.013265, 0.015078, 0.018787, 0.023963, 0.034884, 0.035586, 0.059222, 0.059222, 0.086953, 0.085092, 0.042364, 0.024393, 0.016021, 0.018106, 0.011518, 0.011518, 0.016826, 0.017797, 0.035586, 0.016021, 0.014586, 0.009015, 0.012727, 0.013437, 0.015078, 0.011106, 0.01227, 0.012727, 0.010672, 0.014075, 0.013821, 0.024826, 0.043307, 0.038042, 0.028695, 0.047319, 0.0704, 0.074921, 0.076542, 0.038042, 0.073402, 0.058088, 0.090864, 0.0704, 0.051831, 0.032677, 0.056825, 0.085092, 0.059222, 0.064632, 0.038858, 0.088832], '')</t>
  </si>
  <si>
    <t>UPI00003DD936 status=activ</t>
  </si>
  <si>
    <t>([0.051831, 0.073402, 0.030003, 0.058088, 0.081712, 0.10481, 0.048328, 0.026338, 0.016826, 0.011518, 0.008804, 0.008624, 0.008409, 0.007315, 0.00543, 0.004315, 0.004358, 0.005223, 0.00389, 0.003804, 0.002555, 0.002606, 0.002705, 0.00389, 0.00316, 0.003177, 0.00225, 0.003177, 0.003212, 0.003821, 0.005378, 0.008002, 0.011518, 0.013265, 0.023087, 0.03976, 0.083462, 0.038858, 0.054297, 0.046336, 0.03976, 0.069024, 0.038858, 0.034068, 0.022306, 0.030003, 0.014315, 0.014783, 0.008409, 0.012727, 0.012727, 0.007315, 0.007091, 0.004611, 0.005223, 0.004161, 0.003014, 0.001936, 0.00231, 0.002366, 0.002349, 0.002581, 0.003014, 0.003864, 0.002761, 0.00246, 0.001675, 0.002581, 0.003607, 0.00359, 0.003671, 0.00407, 0.006194, 0.006194, 0.006701, 0.005249, 0.007495, 0.007091, 0.010131, 0.008624, 0.005086, 0.004646, 0.003109, 0.003014, 0.002078, 0.001786, 0.002688, 0.00246, 0.001572, 0.001649, 0.002623, 0.001623, 0.001172, 0.001232, 0.000854, 0.000661, 0.001288, 0.000833, 0.001202, 0.00076, 0.00103, 0.001692, 0.002117, 0.002881, 0.00243, 0.002211, 0.002211, 0.001675, 0.002688, 0.002503, 0.001936, 0.001335, 0.002211, 0.001967, 0.001786, 0.002623, 0.003607, 0.003607, 0.004921, 0.003727, 0.005683, 0.005734, 0.005992, 0.006894, 0.007177, 0.006482, 0.008002, 0.01204, 0.013821, 0.008895, 0.009096, 0.013613, 0.020165, 0.020165, 0.058088, 0.06312, 0.054297, 0.074921, 0.048328, 0.048328, 0.090864, 0.038858, 0.021381, 0.021381, 0.021381, 0.016826, 0.034068, 0.024826, 0.014586, 0.017447, 0.016826, 0.029376, 0.013821, 0.009096, 0.008804, 0.008895, 0.006078, 0.004388, 0.004358, 0.003512, 0.002555, 0.003014, 0.002623, 0.003607, 0.00246, 0.002761, 0.00231, 0.002336, 0.003298, 0.003864, 0.002555, 0.003701, 0.003276, 0.003671, 0.00558, 0.004161, 0.002727, 0.003864, 0.003512, 0.002662, 0.002623, 0.003804, 0.002688, 0.003079, 0.002482, 0.002662, 0.002623, 0.002482, 0.001709, 0.001722, 0.002435, 0.003997, 0.00407, 0.00543, 0.006482, 0.007031, 0.010221, 0.01227, 0.011669, 0.0198, 0.025316, 0.06184, 0.028695, 0.058088, 0.050641, 0.051831, 0.085092, 0.098513, 0.209395, 0.295083, 0.264545, 0.173081, 0.094817, 0.094817, 0.059222, 0.067594, 0.054297, 0.05306, 0.081712, 0.098513, 0.098513, 0.132295, 0.134866, 0.191378, 0.15284, 0.271506, 0.408655, 0.414856, 0.324872, 0.335645, 0.209395, 0.15008, 0.229226, 0.321458, 0.203355, 0.161087, 0.158265, 0.179055, 0.182256, 0.129801, 0.076542, 0.049374, 0.046336, 0.023087, 0.013821, 0.009096, 0.009096, 0.008624, 0.005734, 0.004577, 0.003246, 0.004736, 0.006795, 0.004736, 0.004689, 0.004689, 0.004388, 0.0028, 0.001906, 0.001936, 0.001675, 0.001335, 0.002138, 0.00146, 0.001318, 0.001434, 0.001709, 0.001786, 0.001778, 0.002688, 0.004135, 0.004689, 0.004483, 0.003212, 0.003276, 0.003212, 0.003431, 0.005011, 0.005011, 0.005503, 0.004689, 0.006421, 0.006988, 0.006988, 0.008804, 0.009294, 0.008624, 0.011669, 0.006988, 0.005932, 0.005872, 0.005872, 0.005503, 0.00407, 0.00558, 0.007645, 0.00558, 0.004736, 0.004689, 0.007315, 0.006567, 0.00543, 0.003963, 0.00543, 0.005086, 0.005799, 0.006245, 0.010131, 0.006894, 0.011342, 0.008002, 0.006894, 0.007031, 0.009294, 0.009096, 0.010221, 0.006988, 0.007422, 0.008002, 0.008002, 0.006194, 0.006194, 0.006039, 0.007177, 0.007091, 0.006795, 0.004775, 0.004247, 0.00292, 0.003276, 0.003298, 0.003405, 0.003963, 0.003405, 0.003341, 0.004646, 0.004646, 0.004611, 0.004577, 0.004431, 0.004646, 0.003963, 0.004611, 0.005623, 0.004577, 0.003997, 0.002662, 0.002503, 0.003512, 0.004921, 0.006142, 0.003864, 0.005503, 0.004577, 0.003804, 0.003821, 0.002688, 0.002705, 0.003014, 0.002705, 0.003864, 0.00389, 0.004247, 0.004414, 0.005683, 0.008276, 0.010926, 0.01227, 0.016257, 0.016257, 0.00962, 0.007315, 0.012491, 0.01227, 0.010372, 0.009483, 0.010131, 0.010672, 0.006039, 0.00777, 0.013016, 0.009096, 0.007259, 0.009728, 0.007645, 0.005992, 0.006142, 0.006194, 0.006245, 0.006374, 0.004513, 0.006245, 0.005683, 0.00407, 0.003246, 0.004135, 0.006701, 0.004611, 0.005992, 0.009294, 0.006039, 0.006039, 0.00777, 0.007877, 0.005683, 0.005799, 0.004431, 0.003366, 0.003053, 0.004135, 0.005223, 0.006421, 0.004611, 0.00558, 0.006533, 0.007091, 0.00543, 0.003963, 0.00389, 0.002881, 0.001872, 0.002327, 0.001602, 0.001602, 0.002035, 0.001967, 0.002761, 0.004358, 0.004611, 0.005011, 0.003727, 0.003864, 0.004483, 0.005318, 0.005378, 0.00543, 0.005503, 0.006374, 0.007031, 0.009977, 0.016257, 0.043307, 0.081712], '')</t>
  </si>
  <si>
    <t>UPI00003DD96C status=activ</t>
  </si>
  <si>
    <t>([0.005011, 0.003555, 0.00389, 0.005318, 0.007259, 0.00543, 0.007495, 0.00962, 0.007555, 0.008002, 0.010131, 0.016257, 0.013613, 0.017797, 0.020165, 0.019109, 0.013265, 0.013437, 0.013016, 0.007091, 0.006374, 0.006374, 0.006039, 0.005734, 0.00389, 0.002662, 0.002529, 0.001602, 0.001687, 0.002555, 0.00292, 0.001936, 0.001232, 0.001383, 0.001434, 0.001855, 0.001172, 0.000936, 0.001597, 0.002396, 0.003727, 0.004646, 0.004646, 0.00515, 0.004775, 0.004976, 0.005378, 0.008409, 0.009187, 0.005932, 0.003924, 0.003512, 0.004921, 0.006988, 0.00558, 0.005223, 0.005932, 0.005799, 0.009294, 0.009015, 0.009401, 0.006194, 0.004483, 0.004431, 0.004388, 0.005799, 0.007031, 0.008156, 0.007031, 0.009187, 0.009096, 0.015078, 0.013437, 0.007645, 0.00543, 0.006078, 0.005086, 0.00359, 0.005683, 0.00515, 0.004775, 0.003246, 0.003276, 0.004483, 0.006567, 0.010131, 0.009728, 0.007422, 0.006482, 0.007555, 0.008276, 0.00777, 0.005503, 0.006533, 0.009865, 0.009728, 0.011342, 0.020522, 0.040537, 0.018415, 0.017447, 0.018106, 0.038858, 0.059222, 0.056825, 0.047319, 0.022306, 0.010221, 0.018106, 0.031287, 0.028107, 0.024826, 0.026892, 0.054297, 0.041405, 0.021816, 0.022306, 0.009977, 0.010131, 0.010672, 0.009728, 0.006567, 0.005683, 0.003671, 0.003276, 0.003405, 0.00359, 0.003607, 0.003997, 0.004513, 0.004577, 0.003298, 0.002881, 0.00407, 0.002976, 0.003366, 0.004611, 0.004646, 0.007177, 0.007645, 0.006567, 0.011342, 0.010221, 0.013016, 0.013265, 0.010131, 0.010672, 0.006619, 0.007877, 0.011669, 0.010131, 0.006701, 0.007177, 0.005503, 0.004358, 0.004388, 0.003212, 0.002327, 0.003298, 0.003079, 0.002057, 0.002366, 0.00155, 0.001743, 0.001211, 0.001906, 0.00316, 0.003079, 0.004736, 0.004431, 0.003014, 0.002155, 0.003109, 0.003014, 0.004513, 0.005872, 0.008624, 0.008723, 0.010509, 0.009977, 0.008156, 0.008276, 0.006894, 0.007031, 0.007031, 0.011903, 0.008525, 0.007091, 0.004921, 0.003366, 0.003341, 0.003276, 0.004431, 0.003177, 0.00316, 0.002976, 0.00283, 0.001967, 0.002155, 0.001906, 0.001374, 0.001048, 0.001597, 0.002014, 0.00283, 0.002705, 0.002512, 0.003246, 0.003671, 0.004976, 0.005932, 0.006482, 0.009401, 0.007555, 0.009977, 0.016257, 0.011903, 0.009187, 0.015078, 0.023534], '')</t>
  </si>
  <si>
    <t>UPI00003DDA23 status=activ</t>
  </si>
  <si>
    <t>([0.074921, 0.106997, 0.139895, 0.179055, 0.219301, 0.142424, 0.179055, 0.239899, 0.264545, 0.203355, 0.170161, 0.173081, 0.139895, 0.083462, 0.046336, 0.102787, 0.158265, 0.17593, 0.170161, 0.25406, 0.179055, 0.206376, 0.134866, 0.139895, 0.155435, 0.092881, 0.158265, 0.098513, 0.045352, 0.049374, 0.088832, 0.127496, 0.158265, 0.206376, 0.291804, 0.384043, 0.359901, 0.356642, 0.31487, 0.311707, 0.321458, 0.398279, 0.298791, 0.346032, 0.25406, 0.161087, 0.17593, 0.144935, 0.236433, 0.335645, 0.21291, 0.229226, 0.243554, 0.185198, 0.173081, 0.092881, 0.086953, 0.048328, 0.049374, 0.088832, 0.098513, 0.10481, 0.137348, 0.167087, 0.167087, 0.147574, 0.229226, 0.308712, 0.275179, 0.268042, 0.161087, 0.196879, 0.132295, 0.100716, 0.144935, 0.086953, 0.161087, 0.109221, 0.179055, 0.109221, 0.056825, 0.059222, 0.036378, 0.034068, 0.048328, 0.060549, 0.125101, 0.134866, 0.122885, 0.106997, 0.116183, 0.129801, 0.182256, 0.142424, 0.170161, 0.118441, 0.21291, 0.206376, 0.291804, 0.311707, 0.40511, 0.4292, 0.408655, 0.486429, 0.480142, 0.458154, 0.366687, 0.318242, 0.200174, 0.200174, 0.236433, 0.21291, 0.301917, 0.21291, 0.278302, 0.278302, 0.281712, 0.17593, 0.194234, 0.116183, 0.067594, 0.0704, 0.06184, 0.046336, 0.043307, 0.048328, 0.026892, 0.038858, 0.058088, 0.106997, 0.088832, 0.067594, 0.049374, 0.028695, 0.055536, 0.036378, 0.036378, 0.060549, 0.118441, 0.088832, 0.120615, 0.109221, 0.067594, 0.098513, 0.139895, 0.109221, 0.102787, 0.173081, 0.200174, 0.11371, 0.116183, 0.158265, 0.26085, 0.275179, 0.359901, 0.264545, 0.275179, 0.291804, 0.194234, 0.118441, 0.15008, 0.134866, 0.229226, 0.229226, 0.229226, 0.137348, 0.179055, 0.173081, 0.109221, 0.054297, 0.074921, 0.079919, 0.038858, 0.022306, 0.026892, 0.016826, 0.031287, 0.054297, 0.049374, 0.083462, 0.10481, 0.060549, 0.090864, 0.05306, 0.079919, 0.055536, 0.054297, 0.048328, 0.029376, 0.054297, 0.10481, 0.066181, 0.060549, 0.05306, 0.046336, 0.048328, 0.081712, 0.040537, 0.043307, 0.046336, 0.047319, 0.047319, 0.078022, 0.078022, 0.120615, 0.073402, 0.094817, 0.182256, 0.155435, 0.155435, 0.144935, 0.147574, 0.247041, 0.185198, 0.257454, 0.377384, 0.387226, 0.390993, 0.377384, 0.370445, 0.352862, 0.384043, 0.41194, 0.433034, 0.4292, 0.30533, 0.40511, 0.458154, 0.42561, 0.42561, 0.541878, 0.541878, 0.4292, 0.342579, 0.422041, 0.461924, 0.332115, 0.311707, 0.308712, 0.339168, 0.339168, 0.349426, 0.26085, 0.161087, 0.125101, 0.073402, 0.144935, 0.15284, 0.158265, 0.167087, 0.127496, 0.127496, 0.137348, 0.232838, 0.222385, 0.134866, 0.127496, 0.137348, 0.079919, 0.049374, 0.040537, 0.049374, 0.049374, 0.03976, 0.090864, 0.073402, 0.100716, 0.096677, 0.079919, 0.081712, 0.092881, 0.164327, 0.074921, 0.073402, 0.0704, 0.106997, 0.182256, 0.203355, 0.236433, 0.288399, 0.339168, 0.433034, 0.408655, 0.418646, 0.517562, 0.517562, 0.517562, 0.436924, 0.447574, 0.408655, 0.370445, 0.339168, 0.342579, 0.366687, 0.370445, 0.366687, 0.398279, 0.384043, 0.370445, 0.40511, 0.472492, 0.5017, 0.468512, 0.472492, 0.339168, 0.346032, 0.298791, 0.359901, 0.440853, 0.4292, 0.447574, 0.483068, 0.370445, 0.268042, 0.284882, 0.295083, 0.21291, 0.185198, 0.129801, 0.106997, 0.073402, 0.054297, 0.026338, 0.034884, 0.035586, 0.074921, 0.085092, 0.100716, 0.074921, 0.05306, 0.030003, 0.020876, 0.014075, 0.028695, 0.05306, 0.086953, 0.079919, 0.106997, 0.073402, 0.092881, 0.118441, 0.100716, 0.129801, 0.25031, 0.243554, 0.206376, 0.155435, 0.094817, 0.109221, 0.094817, 0.17593, 0.18812, 0.191378, 0.191378, 0.173081, 0.109221, 0.109221, 0.106997, 0.15008, 0.25406, 0.31487, 0.216401, 0.301917, 0.243554, 0.222385, 0.209395, 0.158265, 0.225814, 0.295083, 0.167087, 0.239899, 0.209395, 0.278302, 0.278302, 0.30533, 0.324872, 0.408655, 0.40511, 0.332115, 0.271506, 0.182256, 0.17593, 0.25406, 0.194234, 0.170161, 0.11371, 0.127496, 0.170161, 0.090864, 0.049374, 0.111485, 0.10481, 0.10481, 0.054297, 0.098513, 0.125101, 0.06312, 0.035586, 0.035586, 0.045352, 0.029376, 0.037156, 0.018787, 0.018787, 0.030611, 0.051831, 0.049374, 0.054297, 0.066181, 0.088832, 0.15008, 0.085092, 0.067594, 0.067594, 0.10481, 0.054297, 0.030611, 0.06184, 0.116183, 0.06312, 0.042364, 0.049374, 0.050641, 0.098513, 0.11371, 0.116183, 0.059222, 0.058088, 0.058088, 0.047319, 0.033407, 0.034884, 0.045352, 0.044297, 0.034884, 0.033407, 0.054297, 0.088832, 0.05306, 0.029376, 0.051831, 0.10481], '')</t>
  </si>
  <si>
    <t>[230, 231, 284, 285, 286, 301]</t>
  </si>
  <si>
    <t>UPI00003DDA2B status=activ</t>
  </si>
  <si>
    <t>([0.003757, 0.002727, 0.003804, 0.003997, 0.003014, 0.003804, 0.003079, 0.003804, 0.004835, 0.006078, 0.008002, 0.006194, 0.006078, 0.010372, 0.008002, 0.013821, 0.007877, 0.008002, 0.014075, 0.011669, 0.011342, 0.011342, 0.022306, 0.022306, 0.018106, 0.044297, 0.026338, 0.056825, 0.027463, 0.031287, 0.017447, 0.011903, 0.024393, 0.017797, 0.009401, 0.007645, 0.00777, 0.009483, 0.009187, 0.007031, 0.006421, 0.009401, 0.008276, 0.006619, 0.005223, 0.006701, 0.005623, 0.008156, 0.005872, 0.007031, 0.006533, 0.006194, 0.005223, 0.003821, 0.004513, 0.006194, 0.009483, 0.008075, 0.009865, 0.018787, 0.025762, 0.040537, 0.021381, 0.018106, 0.012491, 0.011106, 0.009015, 0.010509, 0.006374, 0.005799, 0.007177, 0.005378, 0.007422, 0.011518, 0.011518, 0.00777, 0.007645, 0.007315, 0.005992, 0.005011, 0.005378, 0.005378, 0.004358, 0.006078, 0.009294, 0.010221, 0.010509, 0.009015, 0.009015, 0.015694, 0.017797, 0.009865, 0.015344, 0.015344, 0.009187, 0.015694, 0.028695, 0.029376, 0.023087, 0.021381, 0.013613, 0.011669, 0.007555, 0.011903, 0.011106, 0.008075, 0.008804, 0.01078, 0.014586, 0.014586, 0.009728, 0.011106, 0.023534, 0.022667, 0.023087, 0.045352, 0.043307, 0.032677, 0.032017, 0.032017, 0.043307, 0.074921, 0.079919, 0.106997, 0.046336, 0.033407, 0.055536, 0.047319, 0.066181, 0.041405, 0.031287, 0.059222, 0.046336, 0.037156, 0.035586, 0.021816, 0.025762, 0.018787, 0.018787, 0.020165, 0.014315, 0.012727, 0.015694, 0.017138, 0.024393, 0.026338, 0.036378, 0.019109, 0.037156, 0.024393, 0.049374, 0.027463, 0.014586, 0.021816, 0.023087, 0.018415, 0.029376, 0.013821, 0.017447, 0.013016, 0.008409, 0.010509, 0.013265, 0.009401, 0.008525, 0.005932, 0.006078, 0.004161, 0.005683, 0.00407, 0.005318, 0.00543, 0.008276, 0.011903, 0.011669, 0.011106, 0.015694, 0.016826, 0.036378, 0.03976, 0.045352, 0.086953, 0.116183, 0.179055, 0.158265, 0.158265, 0.17593, 0.179055, 0.206376, 0.219301, 0.356642, 0.332115, 0.25031, 0.155435, 0.155435, 0.155435, 0.086953, 0.037156, 0.037156, 0.032017, 0.018415, 0.016528, 0.016257, 0.012727, 0.011106, 0.014783, 0.011518, 0.009401, 0.015694, 0.016021, 0.009015, 0.008276, 0.005503, 0.004921, 0.006701, 0.007555, 0.006701, 0.006795, 0.010221, 0.010372, 0.006988, 0.009483, 0.015344, 0.01227, 0.015078, 0.014783, 0.011106, 0.008624, 0.009096, 0.009187, 0.011518, 0.016021, 0.009483, 0.011106, 0.011903, 0.00777, 0.006988, 0.006988, 0.009728, 0.006039, 0.005799, 0.005799, 0.00558, 0.005872, 0.004646, 0.003512, 0.003512, 0.004646, 0.007031, 0.006567, 0.00558, 0.006619, 0.008276, 0.01204, 0.011903, 0.019401, 0.038042, 0.041405, 0.035586, 0.037156, 0.083462, 0.036378, 0.035586, 0.019401, 0.010672, 0.011106, 0.013821, 0.011342, 0.007422, 0.006142, 0.006701, 0.006795, 0.004577, 0.004899, 0.003671, 0.003461, 0.003079, 0.003212, 0.003079, 0.004247, 0.003671, 0.003671, 0.004689, 0.005623, 0.005318, 0.007259, 0.008624, 0.006894, 0.006142, 0.006421, 0.007555, 0.009187, 0.009015, 0.016021, 0.00777, 0.009483, 0.010131, 0.008804, 0.009483, 0.010926, 0.007259, 0.008895, 0.007177, 0.008804, 0.007555, 0.009401, 0.009865, 0.009015, 0.011903, 0.018787, 0.041405, 0.031287, 0.05306, 0.0704, 0.032677, 0.076542, 0.100716, 0.161087, 0.161087, 0.142424, 0.056825, 0.109221, 0.076542, 0.048328, 0.049374, 0.042364, 0.06184, 0.06312, 0.081712, 0.056825, 0.054297, 0.032677, 0.032677, 0.020522, 0.020522, 0.038042, 0.029376, 0.018415, 0.010509, 0.016021, 0.014315, 0.027463, 0.015694, 0.0198, 0.020876, 0.015694, 0.014315, 0.009865, 0.01078, 0.009294, 0.011342, 0.011518, 0.011669, 0.008895, 0.006988, 0.006142, 0.006142, 0.005011, 0.005683, 0.005872, 0.004315, 0.003177, 0.002435, 0.002512, 0.001675, 0.002503, 0.0028, 0.004247, 0.004689, 0.004414, 0.006374, 0.008409, 0.009294, 0.009401, 0.009294, 0.012727, 0.016021, 0.017138, 0.025316, 0.026338, 0.043307, 0.076542, 0.139895, 0.21291, 0.311707, 0.494003, 0.476583, 0.461924], '')</t>
  </si>
  <si>
    <t>UPI00003DDA45 status=activ</t>
  </si>
  <si>
    <t>([0.081712, 0.11371, 0.17593, 0.11371, 0.15008, 0.191378, 0.236433, 0.308712, 0.352862, 0.288399, 0.311707, 0.26085, 0.268042, 0.387226, 0.301917, 0.264545, 0.264545, 0.356642, 0.422041, 0.414856, 0.4292, 0.42561, 0.447574, 0.324872, 0.324872, 0.332115, 0.321458, 0.311707, 0.278302, 0.182256, 0.268042, 0.18812, 0.18812, 0.21291, 0.125101, 0.191378, 0.144935, 0.134866, 0.134866, 0.155435, 0.100716, 0.116183, 0.100716, 0.102787, 0.125101, 0.18812, 0.182256, 0.182256, 0.194234, 0.191378, 0.206376, 0.125101, 0.170161, 0.170161, 0.137348, 0.18812, 0.18812, 0.182256, 0.196879, 0.164327, 0.102787, 0.194234, 0.173081, 0.216401, 0.216401, 0.25406, 0.26085, 0.264545, 0.179055, 0.196879, 0.122885, 0.173081, 0.257454, 0.291804, 0.387226, 0.401658, 0.4292, 0.346032, 0.401658, 0.394753, 0.394753, 0.414856, 0.380708, 0.483068, 0.476583, 0.366687, 0.40511, 0.401658, 0.401658, 0.418646, 0.349426, 0.359901, 0.36309, 0.339168, 0.301917, 0.206376, 0.127496, 0.078022, 0.116183, 0.155435, 0.15008, 0.191378, 0.225814, 0.243554, 0.158265, 0.179055, 0.26085, 0.25406, 0.179055, 0.17593, 0.155435, 0.122885, 0.10481, 0.111485, 0.155435, 0.15284, 0.243554, 0.346032, 0.444081, 0.335645, 0.31487, 0.31487, 0.264545, 0.291804, 0.281712, 0.281712, 0.161087, 0.161087, 0.137348, 0.194234, 0.170161, 0.17593, 0.275179, 0.401658, 0.321458, 0.288399, 0.291804, 0.185198, 0.094817, 0.088832, 0.137348, 0.144935, 0.155435, 0.196879, 0.232838, 0.225814, 0.225814, 0.352862, 0.288399, 0.318242, 0.335645, 0.26085, 0.318242, 0.311707, 0.291804, 0.359901, 0.36309, 0.36309, 0.352862, 0.370445, 0.342579, 0.390993, 0.311707, 0.311707, 0.295083, 0.161087, 0.11371, 0.098513, 0.079919, 0.078022, 0.081712, 0.074921, 0.137348, 0.158265, 0.127496, 0.134866, 0.111485, 0.092881, 0.109221, 0.216401, 0.311707, 0.356642, 0.342579, 0.41194, 0.408655, 0.377384, 0.390993, 0.374039, 0.390993, 0.36309, 0.4292, 0.42561, 0.339168, 0.271506, 0.281712, 0.239899, 0.155435, 0.18812, 0.21291, 0.155435, 0.111485, 0.102787, 0.092881, 0.102787, 0.067594, 0.069024, 0.086953, 0.090864, 0.155435, 0.229226, 0.194234, 0.139895, 0.081712, 0.134866, 0.134866, 0.132295, 0.18812, 0.182256, 0.185198, 0.18812, 0.25406, 0.295083, 0.308712, 0.216401, 0.21291, 0.209395, 0.125101, 0.142424, 0.236433, 0.222385, 0.161087, 0.243554, 0.222385, 0.324872, 0.328603, 0.40511, 0.308712, 0.311707, 0.41194, 0.408655, 0.40511, 0.401658, 0.408655, 0.328603, 0.436924, 0.433034, 0.505461, 0.529623, 0.486429, 0.436924, 0.440853, 0.440853, 0.414856, 0.529623, 0.408655, 0.377384, 0.335645, 0.42561, 0.308712, 0.271506, 0.26085, 0.232838, 0.134866, 0.122885, 0.15008, 0.15008, 0.081712, 0.090864, 0.090864, 0.045352, 0.030003, 0.018106, 0.022667, 0.023087, 0.024826, 0.047319, 0.048328, 0.033407, 0.021816, 0.049374, 0.066181, 0.055536, 0.066181, 0.073402, 0.059222, 0.078022, 0.034884, 0.051831, 0.046336, 0.081712, 0.10481, 0.15008, 0.200174, 0.239899, 0.206376, 0.182256, 0.102787, 0.120615, 0.196879, 0.271506, 0.264545, 0.216401, 0.264545, 0.179055, 0.281712, 0.222385, 0.209395, 0.328603, 0.384043, 0.401658, 0.264545, 0.30533, 0.268042, 0.203355, 0.122885, 0.155435, 0.158265, 0.161087, 0.18812, 0.182256, 0.15284, 0.076542, 0.060549, 0.05306, 0.051831, 0.050641, 0.086953, 0.0704, 0.069024, 0.069024, 0.032677, 0.0704, 0.047319, 0.076542, 0.139895, 0.243554, 0.200174, 0.102787, 0.185198, 0.182256, 0.194234, 0.247041, 0.359901, 0.335645, 0.247041, 0.30533, 0.332115, 0.301917, 0.295083, 0.301917, 0.179055, 0.158265, 0.129801, 0.206376, 0.120615, 0.094817, 0.090864, 0.129801, 0.196879, 0.111485, 0.10481, 0.094817, 0.044297, 0.034068, 0.049374, 0.074921, 0.074921, 0.043307, 0.042364, 0.040537, 0.026338, 0.05306, 0.142424], '')</t>
  </si>
  <si>
    <t>[246, 247, 253]</t>
  </si>
  <si>
    <t>UPI00003DDA63 status=activ</t>
  </si>
  <si>
    <t>([0.004976, 0.00292, 0.003963, 0.005872, 0.008276, 0.01078, 0.017138, 0.012491, 0.016021, 0.021381, 0.020522, 0.016021, 0.01078, 0.007422, 0.006894, 0.007315, 0.007555, 0.007877, 0.005683, 0.006533, 0.004431, 0.006142, 0.006374, 0.004483, 0.004161, 0.003431, 0.002705, 0.001687, 0.002349, 0.00155, 0.001112, 0.001374, 0.002194, 0.001906, 0.002662, 0.002623, 0.00155, 0.001533, 0.001623, 0.001597, 0.00246, 0.003053, 0.002396, 0.003177, 0.003821, 0.003821, 0.003109, 0.002366, 0.002976, 0.002976, 0.00292, 0.00292, 0.001967, 0.001267, 0.001936, 0.002014, 0.00316, 0.003461, 0.003212, 0.001967, 0.002512, 0.001748, 0.001623, 0.001344, 0.001408, 0.001408, 0.001172, 0.001202, 0.001434, 0.001142, 0.001172, 0.001722, 0.001597, 0.00246, 0.003405, 0.003276, 0.00231, 0.002336, 0.002761, 0.004358, 0.003924, 0.003924, 0.004921, 0.004431, 0.004921, 0.003963, 0.004775, 0.003701, 0.004976, 0.006988, 0.006988, 0.005086, 0.003341, 0.003276, 0.002396, 0.002512, 0.001692, 0.002211, 0.002276, 0.001786, 0.001344, 0.00152, 0.001211, 0.001305, 0.001872, 0.002705, 0.003924, 0.003276, 0.005223, 0.005223, 0.004161, 0.006533, 0.008804, 0.020522, 0.020165, 0.038858, 0.026338, 0.025762, 0.038042, 0.018106, 0.015078, 0.016021, 0.013437, 0.016021, 0.009015, 0.006039, 0.005223, 0.004513, 0.003727, 0.002512, 0.001936, 0.002057, 0.001541, 0.001159, 0.000983, 0.001344, 0.000799, 0.000945, 0.00146, 0.000958, 0.001597, 0.001936, 0.002705, 0.004358, 0.004736, 0.007031, 0.006374, 0.005623, 0.007091, 0.010926, 0.010926, 0.013437, 0.018787, 0.013613, 0.010509, 0.010372, 0.014783, 0.030003, 0.013613, 0.013821, 0.023963, 0.017138, 0.017797, 0.009294, 0.006245, 0.005223, 0.00558, 0.005683, 0.005223, 0.003461, 0.003512, 0.003555, 0.004208, 0.00283, 0.004388, 0.006567, 0.005932, 0.003864, 0.003701, 0.005683, 0.003804, 0.003701, 0.002727, 0.003607, 0.005086, 0.005223, 0.005223, 0.00515, 0.006078, 0.006194, 0.007645, 0.005249, 0.005734, 0.003963, 0.005503, 0.003512, 0.003177, 0.002581, 0.003701, 0.002881, 0.002529, 0.003079, 0.003079, 0.004611, 0.00407, 0.003963, 0.005503, 0.005378, 0.005011, 0.004388, 0.006701, 0.00558, 0.008804, 0.010221, 0.010372, 0.007031, 0.007315, 0.006421, 0.008002, 0.006039, 0.008002, 0.006421, 0.00962, 0.006619, 0.007422, 0.006078, 0.006245, 0.00515, 0.005378, 0.003804, 0.005992, 0.003671, 0.003701, 0.003478, 0.003963, 0.00389, 0.005623, 0.008525, 0.00777, 0.006421, 0.006078, 0.004689, 0.005872, 0.00558, 0.007645, 0.004976, 0.004921, 0.004736, 0.003963, 0.005378, 0.008525, 0.008624, 0.01227, 0.021816, 0.016021, 0.016528, 0.03976, 0.020522, 0.018787, 0.0198, 0.017138, 0.030611, 0.056825, 0.074921, 0.034884, 0.035586, 0.034068, 0.055536, 0.044297, 0.078022, 0.043307, 0.018106, 0.016826, 0.025762, 0.016528, 0.01204, 0.008624, 0.006619, 0.00962, 0.009294, 0.009977, 0.021381, 0.017797, 0.009865, 0.010372, 0.018415, 0.010926, 0.013016, 0.015694, 0.0198, 0.014586, 0.020165, 0.021381, 0.022306, 0.014783, 0.024826, 0.023534, 0.042364, 0.025762, 0.026892, 0.029376, 0.050641, 0.026892, 0.019401, 0.036378, 0.034068, 0.031287, 0.059222, 0.055536, 0.054297, 0.060549, 0.090864, 0.064632, 0.116183, 0.116183, 0.147574, 0.142424, 0.164327, 0.182256, 0.264545, 0.275179, 0.264545, 0.17593, 0.164327, 0.268042, 0.194234, 0.164327, 0.109221, 0.06184, 0.120615, 0.067594, 0.064632, 0.081712, 0.073402, 0.073402, 0.073402, 0.043307, 0.045352, 0.092881, 0.059222, 0.041405, 0.038042, 0.040537, 0.083462, 0.142424, 0.137348, 0.216401, 0.191378, 0.194234, 0.200174, 0.194234, 0.298791, 0.179055, 0.15284, 0.26085, 0.268042, 0.194234, 0.275179, 0.26085, 0.167087, 0.134866, 0.21291, 0.229226, 0.225814, 0.209395, 0.179055, 0.122885, 0.094817, 0.137348, 0.122885, 0.194234, 0.18812, 0.196879, 0.321458, 0.247041, 0.216401, 0.15008, 0.191378, 0.164327, 0.111485, 0.122885, 0.191378, 0.194234, 0.15284, 0.15284, 0.158265, 0.185198, 0.173081, 0.134866, 0.085092, 0.125101, 0.137348, 0.134866, 0.071867, 0.064632, 0.129801, 0.15008, 0.15284, 0.191378, 0.219301, 0.291804, 0.401658, 0.284882, 0.284882, 0.232838, 0.229226, 0.229226, 0.239899, 0.366687, 0.356642, 0.450668, 0.394753, 0.384043, 0.298791, 0.390993, 0.308712, 0.301917, 0.216401, 0.30533, 0.295083, 0.295083, 0.308712, 0.200174, 0.301917, 0.311707, 0.36309, 0.36309, 0.268042, 0.264545, 0.243554, 0.25406, 0.155435, 0.239899, 0.236433, 0.25031, 0.17593, 0.179055, 0.158265, 0.206376, 0.206376, 0.216401, 0.232838, 0.191378, 0.191378, 0.18812, 0.155435, 0.17593, 0.179055, 0.264545, 0.257454, 0.239899, 0.332115, 0.433034, 0.332115, 0.26085, 0.308712, 0.422041, 0.51388, 0.454136, 0.494003, 0.497853, 0.480142, 0.433034, 0.497853, 0.570702, 0.562014, 0.59014, 0.585406, 0.56648, 0.545602, 0.525368, 0.5017, 0.454136, 0.418646], '')</t>
  </si>
  <si>
    <t>[457, 464, 465, 466, 467, 468, 469, 470, 471]</t>
  </si>
  <si>
    <t>UPI00003DDA91 status=activ</t>
  </si>
  <si>
    <t>([0.008156, 0.010926, 0.008409, 0.011669, 0.00962, 0.010221, 0.013437, 0.011903, 0.01078, 0.014075, 0.018106, 0.022667, 0.038042, 0.038858, 0.035586, 0.05306, 0.100716, 0.085092, 0.074921, 0.074921, 0.078022, 0.132295, 0.15284, 0.209395, 0.200174, 0.288399, 0.26085, 0.271506, 0.339168, 0.342579, 0.346032, 0.257454, 0.25406, 0.264545, 0.26085, 0.196879, 0.216401, 0.209395, 0.288399, 0.339168, 0.275179, 0.31487, 0.225814, 0.209395, 0.243554, 0.243554, 0.25406, 0.335645, 0.332115, 0.339168, 0.374039, 0.284882, 0.370445, 0.339168, 0.25031, 0.332115, 0.394753, 0.346032, 0.278302, 0.18812, 0.219301, 0.281712, 0.185198, 0.191378, 0.185198, 0.194234, 0.203355, 0.120615, 0.106997, 0.10481, 0.096677, 0.122885, 0.185198, 0.196879, 0.229226, 0.232838, 0.206376, 0.216401, 0.21291, 0.243554, 0.321458, 0.291804, 0.229226, 0.288399, 0.36309, 0.36309, 0.291804, 0.25031, 0.332115, 0.339168, 0.339168, 0.278302, 0.278302, 0.278302, 0.232838, 0.203355, 0.291804, 0.318242, 0.318242, 0.359901, 0.387226, 0.332115, 0.384043, 0.377384, 0.4292, 0.356642, 0.370445, 0.433034, 0.486429, 0.51388, 0.505461, 0.521092, 0.613573, 0.509769, 0.483068, 0.454136, 0.42561, 0.422041, 0.422041, 0.422041, 0.414856, 0.422041, 0.490133, 0.51388, 0.505461, 0.486429, 0.505461, 0.490133, 0.5017, 0.494003, 0.41194, 0.387226, 0.298791, 0.268042, 0.342579, 0.374039, 0.4292, 0.497853, 0.5017, 0.436924, 0.440853, 0.380708, 0.380708, 0.418646, 0.387226, 0.458154, 0.436924, 0.494003, 0.483068, 0.454136, 0.418646, 0.486429, 0.51388, 0.661982, 0.716283], '')</t>
  </si>
  <si>
    <t>[109, 110, 111, 112, 113, 123, 124, 126, 128, 138, 152, 153, 154]</t>
  </si>
  <si>
    <t>4)</t>
  </si>
  <si>
    <t>UPI00003DDB55 status=activ</t>
  </si>
  <si>
    <t>([0.11371, 0.094817, 0.067594, 0.090864, 0.118441, 0.088832, 0.059222, 0.03976, 0.059222, 0.073402, 0.0704, 0.055536, 0.064632, 0.066181, 0.10481, 0.11371, 0.100716, 0.15284, 0.164327, 0.161087, 0.161087, 0.137348, 0.17593, 0.144935, 0.081712, 0.081712, 0.122885, 0.191378, 0.275179, 0.222385, 0.222385, 0.229226, 0.346032, 0.318242, 0.332115, 0.257454, 0.158265, 0.264545, 0.247041, 0.236433, 0.321458, 0.328603, 0.366687, 0.271506, 0.370445, 0.490133, 0.450668, 0.454136, 0.454136, 0.359901, 0.390993, 0.359901, 0.301917, 0.232838, 0.26085, 0.182256, 0.257454, 0.257454, 0.167087, 0.102787, 0.106997, 0.0704, 0.0704, 0.067594, 0.118441, 0.127496, 0.064632, 0.083462, 0.078022, 0.06312, 0.064632, 0.034068, 0.054297, 0.076542, 0.054297, 0.026338, 0.038042, 0.035586, 0.06184, 0.06312, 0.118441, 0.11371, 0.096677, 0.051831, 0.029376, 0.032677, 0.024393, 0.037156, 0.035586, 0.028695, 0.020876, 0.036378, 0.05306, 0.046336, 0.067594, 0.116183, 0.158265, 0.100716, 0.056825, 0.032677, 0.032677, 0.032677, 0.041405, 0.050641, 0.092881, 0.155435, 0.164327, 0.203355, 0.158265, 0.173081, 0.206376, 0.26085, 0.194234, 0.232838, 0.18812, 0.167087, 0.100716, 0.120615, 0.109221, 0.098513, 0.111485, 0.179055, 0.164327, 0.144935, 0.142424, 0.134866, 0.076542, 0.069024, 0.036378, 0.06312, 0.032677, 0.024826, 0.030611, 0.026892, 0.022667, 0.026892, 0.017138, 0.017447, 0.017447, 0.023534, 0.051831, 0.045352, 0.025762, 0.030611, 0.017797, 0.020522, 0.020522, 0.023534, 0.018106, 0.031287, 0.018106, 0.032017, 0.040537, 0.033407, 0.059222, 0.0704, 0.058088, 0.098513, 0.132295, 0.132295, 0.167087, 0.106997, 0.170161, 0.278302, 0.173081, 0.167087, 0.17593, 0.185198, 0.247041, 0.257454, 0.158265, 0.164327, 0.15284, 0.161087, 0.191378, 0.122885, 0.122885, 0.122885, 0.134866, 0.179055, 0.11371, 0.11371, 0.161087, 0.158265, 0.139895, 0.21291, 0.236433, 0.18812, 0.206376, 0.137348, 0.11371, 0.196879, 0.288399, 0.222385, 0.21291, 0.229226, 0.229226, 0.15008, 0.18812, 0.173081, 0.134866, 0.209395, 0.170161, 0.200174, 0.144935, 0.161087, 0.173081, 0.139895, 0.216401, 0.132295, 0.232838, 0.216401, 0.17593, 0.17593, 0.236433, 0.155435, 0.085092, 0.164327, 0.167087, 0.096677, 0.106997, 0.125101, 0.137348, 0.102787, 0.085092, 0.134866, 0.122885, 0.125101, 0.209395, 0.21291, 0.298791, 0.288399, 0.284882, 0.318242, 0.318242, 0.339168, 0.398279, 0.51388, 0.486429, 0.608892, 0.728858, 0.59508, 0.497853, 0.483068, 0.486429, 0.454136, 0.472492, 0.472492, 0.468512, 0.380708, 0.408655, 0.324872, 0.318242, 0.408655, 0.328603, 0.264545, 0.161087, 0.18812, 0.122885, 0.118441, 0.074921, 0.042364, 0.073402, 0.079919, 0.081712, 0.132295, 0.132295, 0.094817, 0.05306, 0.05306, 0.054297, 0.045352, 0.03976, 0.037156, 0.037156, 0.069024, 0.0704, 0.120615, 0.129801, 0.158265, 0.170161, 0.139895, 0.191378, 0.203355, 0.18812, 0.129801, 0.139895, 0.167087, 0.191378, 0.284882, 0.301917, 0.295083, 0.229226, 0.321458, 0.232838, 0.173081, 0.158265, 0.225814, 0.239899, 0.222385, 0.264545, 0.264545, 0.366687, 0.328603, 0.311707, 0.394753, 0.377384, 0.374039, 0.398279, 0.370445, 0.335645, 0.219301, 0.308712, 0.370445, 0.359901, 0.36309, 0.440853, 0.377384, 0.366687, 0.264545, 0.264545, 0.257454, 0.161087, 0.164327, 0.222385, 0.194234, 0.191378, 0.194234, 0.196879, 0.182256, 0.219301, 0.275179, 0.298791, 0.21291, 0.21291, 0.155435, 0.155435, 0.155435, 0.15008, 0.147574, 0.236433, 0.243554, 0.161087, 0.164327, 0.094817, 0.094817, 0.094817, 0.078022, 0.134866, 0.144935, 0.081712, 0.078022, 0.067594, 0.081712, 0.081712, 0.088832, 0.073402, 0.076542, 0.042364, 0.064632, 0.067594, 0.034884, 0.025762, 0.034884, 0.048328, 0.078022, 0.060549, 0.058088, 0.056825, 0.034884, 0.017797, 0.028107], '')</t>
  </si>
  <si>
    <t>[237, 239, 240, 241]</t>
  </si>
  <si>
    <t>UPI00003DDB88 status=activ</t>
  </si>
  <si>
    <t>([0.671169, 0.685117, 0.73685, 0.690604, 0.648219, 0.613573, 0.509769, 0.486429, 0.5017, 0.483068, 0.465241, 0.5017, 0.505461, 0.538167, 0.509769, 0.490133, 0.40511, 0.41194, 0.31487, 0.275179, 0.179055, 0.17593, 0.120615, 0.060549, 0.078022, 0.078022, 0.111485, 0.170161, 0.173081, 0.173081, 0.173081, 0.200174, 0.219301, 0.144935, 0.102787, 0.102787, 0.083462, 0.129801, 0.185198, 0.18812, 0.257454, 0.384043, 0.418646, 0.461924, 0.575842, 0.562014, 0.622677, 0.585406, 0.490133, 0.490133, 0.497853, 0.490133, 0.497853, 0.490133, 0.604312, 0.642678, 0.538167, 0.480142, 0.486429, 0.486429, 0.604312, 0.618285, 0.59014, 0.549308, 0.608892, 0.608892, 0.5017, 0.494003, 0.394753, 0.370445, 0.31487, 0.31487, 0.356642, 0.384043, 0.346032, 0.268042, 0.284882, 0.374039, 0.398279, 0.30533, 0.31487, 0.298791, 0.216401, 0.206376, 0.239899, 0.158265, 0.092881, 0.086953, 0.102787, 0.144935, 0.206376, 0.271506, 0.236433, 0.194234, 0.127496, 0.125101, 0.155435, 0.100716, 0.055536], '')</t>
  </si>
  <si>
    <t>[0, 1, 2, 3, 4, 5, 6, 8, 11, 12, 13, 14, 44, 45, 46, 47, 54, 55, 56, 60, 61, 62, 63, 64, 65, 66]</t>
  </si>
  <si>
    <t>UPI00003DDBBE status=activ</t>
  </si>
  <si>
    <t>([0.370445, 0.26085, 0.179055, 0.118441, 0.15008, 0.196879, 0.229226, 0.257454, 0.196879, 0.225814, 0.25406, 0.295083, 0.291804, 0.232838, 0.257454, 0.257454, 0.257454, 0.170161, 0.203355, 0.222385, 0.281712, 0.281712, 0.374039, 0.454136, 0.454136, 0.454136, 0.444081, 0.454136, 0.370445, 0.450668, 0.461924, 0.377384, 0.374039, 0.349426, 0.436924, 0.440853, 0.436924, 0.366687, 0.370445, 0.359901, 0.436924, 0.444081, 0.440853, 0.4292, 0.401658, 0.490133, 0.42561, 0.339168, 0.339168, 0.42561, 0.4292, 0.418646, 0.505461, 0.505461, 0.529623, 0.521092, 0.525368, 0.562014, 0.505461, 0.613573, 0.56648, 0.553315, 0.454136, 0.454136, 0.447574, 0.480142, 0.387226, 0.418646, 0.509769, 0.5017, 0.465241, 0.468512, 0.384043, 0.349426, 0.346032, 0.359901, 0.332115, 0.243554, 0.185198, 0.191378, 0.118441, 0.144935, 0.15284, 0.229226, 0.200174, 0.147574, 0.088832, 0.125101, 0.088832, 0.090864, 0.076542, 0.088832, 0.081712, 0.137348, 0.094817, 0.048328, 0.025762, 0.018787, 0.024826, 0.029376, 0.059222, 0.058088, 0.067594, 0.064632, 0.064632, 0.094817, 0.085092, 0.142424, 0.116183, 0.102787, 0.100716, 0.127496, 0.127496, 0.134866, 0.158265, 0.164327, 0.17593, 0.268042, 0.366687, 0.311707, 0.281712, 0.275179, 0.359901, 0.335645, 0.339168, 0.25406, 0.222385, 0.219301, 0.219301, 0.191378, 0.291804, 0.288399, 0.278302, 0.281712, 0.191378, 0.173081, 0.25406, 0.346032, 0.243554, 0.229226, 0.222385, 0.167087, 0.118441, 0.125101, 0.142424, 0.11371, 0.11371, 0.067594, 0.111485, 0.118441, 0.120615, 0.122885, 0.118441, 0.069024, 0.076542, 0.074921, 0.073402, 0.041405, 0.020876, 0.021381, 0.01204, 0.018787, 0.018415, 0.028695, 0.026892, 0.013821, 0.017138, 0.033407, 0.060549, 0.06184, 0.046336, 0.046336, 0.025762, 0.028695, 0.047319, 0.045352, 0.066181, 0.030003, 0.055536, 0.090864, 0.158265, 0.161087, 0.161087, 0.243554, 0.15008, 0.092881, 0.094817, 0.086953, 0.0704, 0.055536, 0.045352, 0.059222, 0.096677, 0.102787, 0.056825, 0.034068, 0.019401, 0.024826, 0.049374, 0.045352, 0.055536, 0.025762, 0.055536, 0.056825, 0.056825, 0.096677, 0.170161, 0.219301, 0.222385, 0.147574, 0.173081, 0.200174, 0.122885, 0.134866, 0.216401, 0.232838, 0.31487, 0.40511, 0.30533, 0.239899, 0.239899, 0.25031, 0.324872, 0.349426, 0.356642, 0.394753, 0.377384, 0.342579, 0.356642, 0.332115, 0.422041, 0.401658, 0.377384, 0.494003, 0.450668, 0.401658], '')</t>
  </si>
  <si>
    <t>[52, 53, 54, 55, 56, 57, 58, 59, 60, 61, 68, 69]</t>
  </si>
  <si>
    <t>UPI00003DDC7B status=activ</t>
  </si>
  <si>
    <t>([0.461924, 0.521092, 0.422041, 0.414856, 0.408655, 0.352862, 0.377384, 0.328603, 0.298791, 0.321458, 0.288399, 0.239899, 0.18812, 0.18812, 0.18812, 0.129801, 0.127496, 0.134866, 0.203355, 0.209395, 0.275179, 0.301917, 0.311707, 0.352862, 0.40511, 0.370445, 0.4292, 0.42561, 0.461924, 0.517562, 0.521092, 0.557691, 0.618285, 0.694846, 0.720929, 0.712013, 0.805026, 0.812494, 0.798249, 0.795062, 0.741537, 0.642678, 0.509769, 0.486429, 0.549308, 0.549308, 0.661982, 0.661982, 0.666105, 0.622677, 0.618285, 0.613573, 0.608892, 0.685117, 0.703578, 0.666105, 0.680603, 0.712013, 0.59508, 0.608892, 0.648219, 0.648219, 0.745909, 0.834292, 0.84206, 0.81615, 0.694846, 0.671169, 0.707965, 0.720929, 0.819762, 0.791621, 0.827927, 0.798249, 0.733139, 0.733139, 0.791621, 0.812494, 0.716283, 0.819762, 0.812494, 0.716283, 0.771762, 0.76285, 0.771762, 0.666105, 0.59014, 0.58069, 0.585406, 0.562014, 0.549308, 0.4292, 0.461924, 0.450668, 0.4292, 0.490133, 0.476583, 0.458154, 0.422041, 0.398279, 0.390993, 0.387226, 0.444081, 0.4292, 0.433034, 0.342579, 0.418646, 0.418646, 0.5017, 0.5017, 0.490133, 0.517562, 0.622677, 0.549308, 0.447574, 0.450668, 0.356642, 0.339168, 0.268042, 0.222385, 0.30533, 0.30533, 0.31487, 0.335645, 0.26085, 0.271506, 0.366687, 0.308712, 0.339168, 0.352862, 0.352862, 0.36309, 0.356642, 0.288399, 0.374039, 0.422041, 0.534167, 0.521092, 0.521092, 0.541878, 0.618285, 0.549308, 0.553315, 0.545602, 0.472492, 0.497853, 0.490133, 0.418646, 0.483068, 0.521092, 0.490133, 0.472492, 0.461924, 0.458154, 0.562014, 0.458154, 0.483068, 0.454136, 0.553315, 0.59917, 0.648219, 0.562014, 0.622677, 0.626927, 0.585406, 0.648219, 0.690604, 0.690604, 0.724957, 0.716283, 0.699094, 0.728858, 0.703578, 0.699094, 0.690604, 0.642678, 0.728858, 0.728858, 0.720929, 0.666105, 0.661982, 0.680603, 0.733139, 0.73685, 0.699094, 0.666105, 0.604312, 0.604312, 0.585406, 0.626927, 0.675549, 0.671169, 0.575842, 0.608892, 0.509769, 0.505461, 0.534167, 0.525368, 0.521092, 0.525368, 0.58069, 0.58069, 0.58069, 0.553315, 0.553315, 0.575842, 0.59917, 0.570702, 0.648219, 0.666105, 0.671169, 0.618285, 0.661982, 0.712013, 0.716283, 0.805026, 0.812494, 0.795062, 0.798249, 0.745909, 0.690604, 0.626927, 0.661982, 0.59508, 0.632174, 0.59917, 0.653063, 0.694846, 0.779859, 0.675549, 0.661982, 0.648219, 0.661982, 0.626927, 0.707965, 0.707965, 0.671169, 0.666105, 0.661982, 0.661982, 0.724957, 0.779859, 0.805026, 0.767246, 0.856457, 0.788093, 0.812494, 0.750527, 0.661982, 0.675549, 0.653063, 0.699094, 0.694846, 0.707965, 0.699094, 0.648219, 0.585406, 0.534167, 0.557691, 0.575842, 0.480142, 0.480142, 0.476583, 0.454136, 0.476583, 0.440853, 0.509769, 0.525368, 0.545602, 0.63748, 0.529623, 0.632174, 0.505461, 0.483068, 0.468512, 0.465241, 0.468512, 0.517562, 0.608892, 0.553315, 0.465241, 0.5017, 0.476583, 0.476583, 0.476583, 0.468512, 0.468512, 0.480142, 0.414856, 0.374039, 0.298791, 0.339168, 0.328603, 0.408655, 0.408655, 0.342579, 0.356642, 0.359901, 0.284882, 0.275179, 0.311707, 0.31487, 0.295083, 0.25031, 0.182256, 0.200174, 0.200174, 0.209395, 0.209395, 0.268042, 0.236433, 0.247041, 0.268042, 0.243554, 0.161087, 0.161087, 0.222385, 0.225814, 0.236433, 0.31487, 0.281712, 0.203355, 0.21291, 0.291804, 0.377384, 0.458154, 0.476583, 0.483068, 0.414856, 0.401658, 0.36309, 0.440853, 0.525368, 0.525368, 0.468512, 0.525368, 0.557691, 0.5017, 0.486429, 0.476583, 0.476583, 0.509769, 0.59508, 0.666105, 0.653063, 0.632174, 0.622677, 0.509769, 0.5017, 0.461924, 0.480142, 0.42561, 0.436924, 0.342579, 0.346032, 0.414856, 0.440853, 0.436924, 0.41194, 0.4292, 0.465241, 0.384043, 0.398279, 0.318242, 0.243554, 0.278302, 0.284882, 0.288399, 0.346032, 0.311707, 0.390993, 0.352862, 0.433034, 0.394753, 0.490133, 0.468512, 0.454136, 0.42561], '')</t>
  </si>
  <si>
    <t>[1, 29, 30, 31, 32, 33, 34, 35, 36, 37, 38, 39, 40, 41, 42, 44, 45, 46, 47, 48, 49, 50, 51, 52, 53, 54, 55, 56, 57, 58, 59, 60, 61, 62, 63, 64, 65, 66, 67, 68, 69, 70, 71, 72, 73, 74, 75, 76, 77, 78, 79, 80, 81, 82, 83, 84, 85, 86, 87, 88, 89, 90, 108, 109, 111, 112, 113, 136, 137, 138, 139, 140, 141, 142, 143, 149, 154,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266, 267, 268, 269, 270, 271, 272, 277, 278, 279, 281, 332, 333, 335, 336, 337, 341, 342, 343, 344, 345, 346, 347, 348]</t>
  </si>
  <si>
    <t>(101</t>
  </si>
  <si>
    <t>178)</t>
  </si>
  <si>
    <t>UPI00003DDF91 status=activ</t>
  </si>
  <si>
    <t>([0.216401, 0.311707, 0.225814, 0.26085, 0.31487, 0.222385, 0.275179, 0.298791, 0.216401, 0.15008, 0.170161, 0.179055, 0.144935, 0.15284, 0.15008, 0.100716, 0.11371, 0.079919, 0.078022, 0.094817, 0.129801, 0.161087, 0.147574, 0.222385, 0.225814, 0.222385, 0.219301, 0.17593, 0.18812, 0.284882, 0.291804, 0.301917, 0.236433, 0.275179, 0.257454, 0.25406, 0.278302, 0.257454, 0.275179, 0.332115, 0.339168, 0.374039, 0.278302, 0.17593, 0.102787, 0.100716, 0.096677, 0.098513, 0.118441, 0.054297, 0.034068, 0.038858, 0.038858, 0.038858, 0.030611, 0.030611, 0.032677, 0.032017, 0.030003, 0.036378, 0.024826, 0.024393, 0.015078, 0.028695, 0.054297, 0.078022, 0.083462, 0.046336, 0.046336, 0.049374, 0.106997, 0.158265, 0.236433, 0.147574, 0.232838, 0.182256, 0.15008, 0.137348, 0.194234, 0.139895, 0.139895, 0.216401, 0.125101, 0.209395, 0.21291, 0.219301, 0.185198, 0.182256, 0.196879, 0.284882, 0.196879, 0.132295, 0.132295, 0.06184, 0.092881, 0.06184, 0.109221, 0.071867, 0.040537, 0.048328, 0.06184, 0.069024, 0.03976, 0.083462, 0.081712, 0.038042, 0.023963, 0.021816, 0.020876, 0.033407, 0.018787, 0.029376, 0.026338, 0.018787, 0.035586, 0.028107, 0.036378, 0.036378, 0.074921, 0.127496, 0.109221, 0.134866, 0.122885, 0.191378, 0.122885, 0.060549, 0.055536, 0.088832, 0.090864, 0.090864, 0.083462, 0.15284, 0.155435, 0.239899, 0.298791, 0.216401, 0.284882, 0.209395, 0.118441, 0.122885, 0.132295, 0.158265, 0.158265, 0.116183, 0.127496, 0.161087, 0.196879, 0.278302, 0.257454, 0.352862, 0.278302, 0.281712, 0.216401, 0.216401, 0.206376, 0.209395, 0.301917, 0.239899, 0.332115, 0.450668, 0.40511, 0.40511, 0.398279, 0.377384, 0.41194, 0.377384, 0.390993, 0.465241, 0.497853, 0.472492, 0.465241, 0.440853, 0.447574, 0.476583, 0.476583, 0.476583, 0.490133, 0.486429, 0.56648, 0.575842, 0.570702, 0.613573, 0.613573, 0.661982, 0.632174, 0.642678, 0.720929, 0.671169, 0.557691, 0.458154, 0.41194, 0.414856, 0.534167, 0.521092, 0.562014, 0.562014, 0.58069, 0.461924, 0.436924, 0.433034, 0.436924, 0.356642, 0.366687, 0.366687, 0.339168, 0.384043, 0.311707, 0.288399, 0.356642, 0.444081, 0.509769, 0.58069, 0.585406, 0.56648, 0.490133, 0.490133, 0.5017, 0.468512, 0.549308, 0.59014, 0.585406, 0.5017, 0.59917, 0.608892, 0.585406, 0.575842, 0.570702, 0.716283, 0.608892, 0.51388, 0.490133, 0.490133, 0.5017, 0.398279, 0.339168, 0.418646, 0.433034, 0.436924, 0.468512, 0.483068, 0.476583, 0.476583, 0.480142, 0.486429, 0.490133, 0.433034, 0.414856, 0.414856, 0.394753, 0.384043, 0.458154, 0.414856, 0.436924, 0.4292, 0.545602, 0.618285, 0.534167, 0.505461, 0.509769, 0.4292, 0.458154, 0.447574, 0.454136, 0.5017, 0.458154, 0.4292, 0.486429, 0.436924, 0.41194, 0.40511, 0.465241, 0.390993, 0.458154, 0.440853, 0.440853, 0.401658, 0.390993, 0.433034, 0.422041, 0.377384, 0.444081, 0.387226, 0.370445, 0.308712], '')</t>
  </si>
  <si>
    <t>[178, 179, 180, 181, 182, 183, 184, 185, 186, 187, 188, 192, 193, 194, 195, 196, 210, 211, 212, 213, 216, 218, 219, 220, 221, 222, 223, 224, 225, 226, 227, 228, 229, 232, 254, 255, 256, 257, 258, 263]</t>
  </si>
  <si>
    <t>32)</t>
  </si>
  <si>
    <t>UPI00003DDFBD status=activ</t>
  </si>
  <si>
    <t>([0.046336, 0.037156, 0.058088, 0.074921, 0.106997, 0.074921, 0.076542, 0.05306, 0.0704, 0.083462, 0.067594, 0.088832, 0.092881, 0.098513, 0.11371, 0.094817, 0.147574, 0.170161, 0.271506, 0.321458, 0.377384, 0.418646, 0.468512, 0.468512, 0.480142, 0.465241, 0.454136, 0.480142, 0.538167, 0.525368, 0.440853, 0.505461, 0.5017, 0.422041, 0.356642, 0.311707, 0.366687, 0.352862, 0.301917, 0.275179, 0.222385, 0.142424, 0.170161, 0.179055, 0.179055, 0.17593, 0.194234, 0.288399, 0.308712, 0.335645, 0.339168, 0.418646, 0.394753, 0.324872, 0.311707, 0.36309, 0.335645, 0.339168, 0.31487, 0.366687, 0.342579, 0.346032, 0.349426, 0.342579, 0.332115, 0.324872, 0.243554, 0.225814, 0.142424, 0.081712, 0.069024, 0.074921, 0.054297, 0.071867, 0.120615, 0.158265, 0.164327, 0.132295, 0.167087, 0.203355, 0.209395, 0.203355, 0.247041, 0.308712, 0.318242, 0.318242, 0.271506, 0.356642, 0.30533, 0.394753, 0.494003, 0.545602, 0.529623, 0.618285, 0.613573, 0.494003, 0.472492, 0.40511, 0.490133, 0.440853, 0.468512, 0.480142, 0.534167, 0.461924, 0.476583, 0.380708, 0.401658, 0.458154, 0.468512, 0.534167, 0.497853, 0.494003, 0.414856, 0.422041, 0.447574, 0.408655, 0.486429, 0.51388, 0.613573, 0.608892, 0.557691, 0.521092, 0.505461, 0.436924, 0.461924, 0.422041, 0.458154, 0.377384, 0.377384, 0.384043, 0.301917, 0.349426, 0.339168, 0.41194, 0.384043, 0.295083, 0.332115, 0.284882, 0.26085, 0.247041, 0.167087, 0.236433, 0.243554, 0.25031, 0.308712, 0.332115, 0.366687, 0.422041, 0.505461, 0.436924, 0.4292, 0.476583, 0.468512, 0.398279, 0.394753, 0.433034, 0.5017, 0.5017, 0.529623, 0.613573, 0.622677, 0.657645, 0.613573, 0.59917, 0.562014, 0.486429, 0.414856, 0.414856, 0.42561, 0.41194, 0.4292, 0.394753, 0.40511, 0.408655, 0.490133, 0.408655, 0.408655, 0.401658, 0.398279, 0.422041, 0.384043, 0.380708, 0.468512, 0.472492, 0.483068, 0.553315, 0.534167, 0.59917, 0.59508, 0.59917, 0.604312, 0.680603, 0.675549, 0.728858, 0.712013, 0.699094, 0.759478, 0.759478, 0.767246, 0.775545, 0.791621, 0.76285, 0.788093, 0.642678, 0.685117, 0.575842, 0.534167, 0.685117, 0.632174, 0.642678, 0.613573, 0.59917, 0.575842, 0.604312, 0.557691, 0.545602, 0.521092, 0.549308, 0.505461, 0.454136], '')</t>
  </si>
  <si>
    <t>[28, 29, 31, 32, 91, 92, 93, 94, 102, 109, 117, 118, 119, 120, 121, 122, 148, 156, 157, 158, 159, 160, 161, 162, 163, 164, 185, 186, 187, 188, 189, 190, 191, 192, 193, 194, 195, 196, 197, 198, 199, 200, 201, 202, 203, 204, 205, 206, 207, 208, 209, 210, 211, 212, 213, 214, 215, 216, 217, 218]</t>
  </si>
  <si>
    <t>(33</t>
  </si>
  <si>
    <t>59)</t>
  </si>
  <si>
    <t>UPI00003DE306 status=activ</t>
  </si>
  <si>
    <t>([0.037156, 0.06312, 0.05306, 0.069024, 0.102787, 0.059222, 0.032017, 0.029376, 0.040537, 0.058088, 0.073402, 0.122885, 0.05306, 0.023963, 0.023963, 0.021816, 0.019401, 0.024826, 0.014075, 0.015344, 0.015344, 0.009483, 0.00777, 0.007877, 0.00543, 0.004513, 0.004208, 0.004208, 0.003405, 0.002512, 0.002366, 0.001906, 0.001172, 0.001305, 0.001572, 0.002366, 0.001722, 0.001872, 0.002276, 0.00316, 0.003109, 0.003431, 0.004646, 0.005503, 0.004483, 0.00558, 0.004611, 0.005872, 0.008525, 0.014315, 0.01204, 0.013437, 0.014075, 0.030611, 0.030003, 0.030611, 0.032677, 0.024826, 0.022667, 0.022667, 0.016257, 0.009294, 0.009401, 0.009187, 0.006421, 0.007877, 0.007091, 0.006894, 0.006894, 0.004577, 0.004689, 0.004921, 0.003405, 0.003431, 0.002881, 0.002705, 0.00316, 0.003053, 0.003478, 0.004646, 0.003671, 0.004247, 0.006078, 0.006894, 0.006701, 0.007091, 0.005734, 0.006533, 0.007259, 0.006078, 0.009187, 0.007495, 0.009294, 0.015344, 0.011342, 0.011106, 0.012491, 0.012491, 0.008002, 0.009187, 0.006482, 0.008804, 0.008525, 0.008075, 0.006533, 0.006533, 0.009187, 0.009401, 0.009401, 0.010926, 0.018415, 0.01227, 0.009401, 0.007555, 0.005992, 0.007091, 0.005623, 0.007315, 0.008624, 0.008075, 0.00962, 0.012727, 0.01204, 0.013613, 0.009096, 0.009977, 0.010509, 0.006988, 0.009865, 0.011669, 0.010131, 0.008895, 0.01227, 0.023087, 0.026892, 0.024826, 0.037156, 0.049374, 0.050641, 0.020876, 0.021381, 0.020522, 0.028107, 0.030611, 0.015344, 0.026338, 0.048328, 0.034884, 0.071867, 0.073402, 0.073402, 0.074921, 0.059222, 0.036378, 0.020876, 0.042364, 0.088832, 0.078022, 0.127496, 0.064632, 0.066181, 0.109221, 0.109221, 0.11371, 0.055536, 0.055536, 0.060549, 0.026338, 0.034068, 0.032017, 0.036378, 0.045352, 0.060549, 0.098513, 0.15284, 0.239899, 0.222385, 0.116183, 0.064632, 0.034068, 0.067594, 0.079919, 0.083462, 0.047319, 0.046336, 0.071867, 0.142424, 0.073402, 0.158265, 0.158265, 0.10481, 0.094817, 0.079919, 0.056825, 0.031287, 0.033407, 0.030003, 0.016257, 0.018106, 0.034884, 0.064632, 0.0704, 0.118441, 0.142424, 0.137348, 0.074921, 0.092881, 0.092881, 0.161087, 0.164327, 0.132295, 0.203355, 0.142424, 0.134866, 0.134866, 0.229226, 0.229226, 0.15008, 0.239899, 0.30533, 0.291804, 0.291804, 0.209395, 0.21291, 0.122885, 0.142424, 0.158265, 0.158265, 0.102787, 0.056825, 0.051831, 0.066181, 0.06184, 0.098513, 0.10481, 0.106997, 0.102787, 0.10481, 0.118441, 0.071867, 0.047319, 0.050641, 0.028695, 0.026338, 0.025762, 0.050641, 0.044297, 0.069024, 0.067594, 0.111485, 0.100716, 0.109221, 0.092881, 0.100716, 0.102787, 0.056825, 0.098513, 0.047319, 0.05306, 0.048328, 0.096677, 0.17593, 0.139895, 0.222385, 0.236433, 0.225814, 0.170161, 0.18812, 0.185198, 0.120615, 0.132295, 0.239899, 0.225814, 0.225814, 0.222385, 0.196879, 0.264545, 0.236433, 0.342579, 0.278302, 0.36309, 0.291804, 0.239899, 0.26085, 0.200174], '')</t>
  </si>
  <si>
    <t>UPI00003DE3B9 status=activ</t>
  </si>
  <si>
    <t>([0.268042, 0.318242, 0.139895, 0.179055, 0.216401, 0.125101, 0.066181, 0.10481, 0.060549, 0.037156, 0.036378, 0.064632, 0.026338, 0.025316, 0.019109, 0.018787, 0.01078, 0.010926, 0.008525, 0.007177, 0.009401, 0.006988, 0.006078, 0.006795, 0.005378, 0.003924, 0.005623, 0.007091, 0.006482, 0.009096, 0.015078, 0.019109, 0.009096, 0.012727, 0.008525, 0.00962, 0.006894, 0.006894, 0.009865, 0.016528, 0.01227, 0.00962, 0.014075, 0.018106, 0.032017, 0.023087, 0.042364, 0.03976, 0.054297, 0.056825, 0.060549, 0.055536, 0.032017, 0.038858, 0.027463, 0.025316, 0.018787, 0.040537, 0.03976, 0.023963, 0.013437, 0.012491, 0.020522, 0.011342, 0.008804, 0.006619, 0.007091, 0.007177, 0.007177, 0.004921, 0.004899, 0.004775, 0.003478, 0.003177, 0.004161, 0.00558, 0.005503, 0.005683, 0.003727, 0.004921, 0.004431, 0.004414, 0.005992, 0.005992, 0.008624, 0.007877, 0.007877, 0.009483, 0.00962, 0.007877, 0.012491, 0.012491, 0.013265, 0.013821, 0.012491, 0.012727, 0.012727, 0.017447, 0.017138, 0.032677, 0.023963, 0.060549, 0.060549, 0.048328, 0.021816, 0.01078, 0.017138, 0.027463, 0.041405, 0.038858, 0.059222, 0.056825, 0.056825, 0.028695, 0.029376, 0.067594, 0.071867, 0.037156, 0.055536, 0.038858, 0.041405, 0.058088, 0.054297, 0.094817, 0.076542, 0.134866, 0.247041, 0.236433, 0.229226, 0.222385, 0.222385, 0.179055, 0.109221, 0.056825, 0.111485, 0.129801, 0.083462, 0.085092, 0.170161, 0.164327, 0.229226, 0.216401, 0.139895, 0.0704, 0.067594, 0.059222, 0.034884, 0.022667, 0.017447, 0.013613, 0.008409, 0.005932, 0.004775, 0.006374, 0.006078, 0.006078, 0.005623, 0.007031, 0.005011, 0.003607, 0.002662, 0.002276, 0.001709, 0.001709, 0.002117, 0.002327, 0.00231, 0.002581, 0.003276, 0.003014, 0.003109, 0.003341, 0.004646, 0.00515, 0.004161, 0.005799, 0.005734, 0.008075, 0.005503, 0.007645, 0.011903, 0.011669, 0.019401, 0.030611, 0.06312, 0.059222, 0.051831, 0.10481, 0.167087, 0.129801, 0.191378, 0.236433, 0.257454, 0.25406, 0.339168, 0.41194, 0.374039, 0.394753, 0.390993, 0.472492, 0.36309, 0.349426, 0.450668, 0.461924, 0.458154, 0.465241, 0.440853, 0.339168, 0.278302, 0.155435, 0.196879, 0.196879, 0.194234, 0.291804, 0.203355, 0.216401, 0.225814, 0.268042, 0.25406, 0.139895, 0.191378, 0.284882, 0.206376, 0.206376, 0.21291, 0.21291, 0.155435, 0.229226, 0.229226, 0.281712, 0.401658, 0.356642, 0.36309, 0.311707, 0.21291, 0.291804, 0.232838, 0.225814, 0.222385, 0.129801, 0.232838, 0.229226, 0.26085, 0.239899, 0.155435, 0.15008, 0.088832, 0.066181, 0.049374, 0.088832, 0.048328, 0.03976, 0.030003, 0.024393, 0.016826, 0.017447, 0.011342, 0.009096, 0.008156, 0.007315, 0.010372, 0.007091, 0.007645, 0.006988, 0.007555, 0.009294, 0.009401, 0.014586, 0.015344, 0.019401, 0.016528, 0.026892, 0.034884, 0.035586, 0.046336, 0.06312, 0.066181, 0.060549, 0.106997, 0.129801, 0.129801, 0.078022, 0.125101, 0.06312, 0.049374, 0.079919, 0.122885, 0.071867, 0.067594, 0.111485, 0.06312, 0.079919, 0.086953, 0.054297, 0.100716, 0.079919, 0.125101, 0.094817, 0.17593, 0.182256, 0.179055, 0.179055, 0.225814, 0.225814, 0.247041, 0.295083, 0.291804, 0.17593, 0.15284, 0.132295, 0.078022, 0.078022, 0.079919, 0.071867, 0.122885, 0.120615, 0.158265, 0.15008, 0.26085, 0.271506, 0.264545, 0.271506, 0.311707, 0.275179, 0.21291, 0.295083, 0.288399, 0.247041, 0.328603, 0.440853, 0.486429, 0.486429, 0.585406, 0.444081, 0.465241, 0.461924, 0.380708, 0.370445, 0.257454, 0.25406, 0.158265, 0.18812, 0.182256, 0.179055, 0.268042, 0.291804, 0.236433, 0.200174, 0.158265, 0.161087, 0.17593, 0.098513, 0.173081, 0.111485, 0.209395, 0.120615, 0.134866, 0.21291, 0.206376, 0.311707, 0.311707, 0.332115, 0.268042, 0.191378, 0.134866, 0.120615, 0.17593, 0.203355, 0.236433, 0.318242, 0.31487, 0.298791, 0.390993, 0.384043, 0.384043, 0.342579, 0.433034, 0.318242, 0.216401, 0.225814, 0.229226, 0.137348, 0.127496, 0.158265, 0.173081, 0.243554, 0.26085, 0.257454, 0.268042, 0.191378, 0.127496, 0.079919, 0.086953, 0.086953, 0.086953, 0.15284, 0.11371, 0.11371, 0.18812, 0.191378, 0.182256, 0.116183, 0.196879, 0.275179, 0.185198, 0.247041, 0.247041, 0.243554, 0.185198, 0.15284, 0.155435, 0.170161, 0.243554, 0.243554, 0.26085, 0.18812, 0.18812, 0.191378, 0.116183, 0.111485, 0.182256, 0.191378, 0.209395, 0.182256, 0.191378, 0.284882, 0.200174, 0.164327, 0.102787, 0.125101, 0.144935, 0.219301, 0.298791, 0.31487, 0.229226, 0.216401, 0.281712, 0.291804, 0.380708, 0.387226, 0.394753, 0.401658, 0.36309, 0.398279, 0.42561, 0.380708, 0.335645, 0.349426, 0.349426, 0.394753, 0.440853, 0.339168, 0.247041, 0.239899, 0.216401, 0.264545, 0.275179, 0.291804, 0.271506, 0.179055, 0.278302, 0.268042, 0.167087, 0.122885, 0.142424, 0.161087, 0.203355, 0.229226, 0.239899, 0.236433, 0.185198, 0.17593, 0.271506, 0.356642, 0.352862, 0.356642, 0.398279, 0.380708, 0.278302, 0.25406, 0.247041, 0.209395, 0.200174, 0.26085, 0.264545, 0.18812, 0.170161, 0.170161, 0.173081, 0.271506, 0.216401, 0.222385, 0.147574, 0.092881, 0.100716, 0.10481, 0.090864, 0.090864, 0.092881, 0.132295, 0.096677, 0.167087, 0.200174, 0.219301, 0.25031, 0.349426, 0.433034, 0.40511, 0.30533, 0.311707, 0.247041, 0.30533, 0.30533, 0.401658, 0.505461, 0.40511, 0.398279, 0.42561, 0.4292, 0.422041, 0.461924, 0.557691, 0.454136, 0.380708, 0.278302, 0.25031, 0.239899, 0.239899, 0.18812, 0.278302, 0.278302, 0.219301, 0.264545, 0.356642, 0.31487, 0.308712, 0.41194, 0.311707, 0.25406, 0.17593, 0.127496, 0.134866, 0.139895, 0.209395, 0.271506, 0.264545, 0.222385, 0.232838, 0.236433, 0.318242, 0.321458, 0.324872, 0.42561, 0.414856, 0.324872, 0.271506, 0.278302, 0.275179, 0.356642, 0.42561, 0.422041, 0.41194, 0.366687, 0.36309, 0.284882, 0.301917, 0.387226, 0.4292, 0.414856, 0.31487, 0.31487, 0.321458, 0.288399, 0.25031, 0.206376, 0.275179, 0.352862, 0.301917, 0.247041, 0.216401, 0.173081, 0.243554], '')</t>
  </si>
  <si>
    <t>[332, 514, 521]</t>
  </si>
  <si>
    <t>UPI00003DE3EA status=activ</t>
  </si>
  <si>
    <t>([0.009977, 0.014586, 0.013016, 0.020165, 0.013265, 0.017797, 0.01078, 0.010672, 0.008723, 0.008156, 0.008156, 0.006701, 0.004835, 0.00316, 0.004431, 0.004775, 0.003405, 0.003431, 0.003405, 0.002881, 0.002396, 0.001722, 0.00152, 0.001374, 0.000833, 0.001374, 0.001344, 0.00146, 0.001709, 0.001692, 0.002211, 0.0028, 0.003109, 0.003555, 0.003804, 0.002705, 0.003431, 0.004611, 0.006533, 0.005249, 0.004736, 0.006988, 0.007315, 0.006039, 0.008156, 0.013016, 0.007422, 0.008525, 0.013821, 0.008525, 0.008156, 0.006078, 0.004247, 0.003963, 0.003109, 0.00292, 0.0028, 0.002194, 0.002117, 0.002078, 0.002976, 0.00389, 0.002688, 0.002761, 0.002761, 0.002881, 0.002057, 0.00283, 0.002705, 0.002512, 0.002396, 0.003461, 0.00316, 0.004431, 0.004414, 0.006567, 0.006194, 0.009483, 0.018787, 0.010221, 0.01204, 0.008723, 0.008723, 0.010672, 0.019109, 0.018415, 0.0198, 0.042364, 0.019401, 0.019401, 0.01227, 0.025316, 0.029376, 0.026892, 0.012727, 0.016257, 0.016257, 0.028107, 0.013821, 0.010926, 0.011518, 0.009728, 0.009096, 0.006142, 0.005086, 0.004431, 0.00558, 0.003701, 0.003109, 0.004483, 0.004358, 0.005799, 0.004161, 0.003804, 0.005623, 0.006795, 0.005872, 0.005932, 0.005932, 0.006421, 0.008156, 0.013265, 0.013437, 0.025316, 0.025316, 0.060549, 0.078022, 0.102787, 0.196879, 0.203355, 0.120615, 0.118441, 0.056825, 0.11371, 0.11371, 0.088832, 0.090864, 0.092881, 0.041405, 0.023963, 0.042364, 0.018787, 0.011903, 0.00962, 0.010672, 0.019401, 0.013437, 0.008723, 0.008723, 0.008525, 0.008525, 0.008525, 0.009401, 0.015694, 0.009728, 0.009728, 0.012491, 0.016021, 0.016257, 0.018787, 0.024393, 0.013821, 0.014075, 0.022667, 0.034068, 0.028695, 0.022667, 0.017138, 0.020165, 0.019401, 0.011669, 0.009096, 0.014315, 0.008804, 0.009294, 0.016021, 0.009865, 0.007877, 0.005623, 0.008075, 0.01227, 0.019109, 0.034068, 0.033407, 0.025762, 0.024393, 0.023963, 0.031287, 0.06312, 0.116183, 0.142424, 0.125101, 0.225814, 0.134866, 0.120615, 0.056825, 0.025762, 0.038858, 0.041405, 0.06312, 0.030003, 0.016021, 0.009865, 0.007645, 0.00777, 0.009096, 0.006421, 0.004689, 0.004577, 0.004577, 0.003246, 0.002155, 0.002349, 0.002276, 0.003177, 0.00316, 0.004414, 0.006142, 0.006894, 0.006988, 0.008075, 0.01227, 0.011106, 0.020165, 0.032017, 0.06312, 0.074921, 0.134866, 0.196879, 0.17593, 0.144935, 0.229226, 0.332115, 0.450668, 0.42561, 0.401658, 0.585406, 0.538167], '')</t>
  </si>
  <si>
    <t>[236, 237]</t>
  </si>
  <si>
    <t>UPI00003DE4AE status=activ</t>
  </si>
  <si>
    <t>([0.012491, 0.019109, 0.015694, 0.011106, 0.016021, 0.016257, 0.024393, 0.036378, 0.038042, 0.038042, 0.059222, 0.043307, 0.081712, 0.046336, 0.096677, 0.137348, 0.170161, 0.125101, 0.173081, 0.122885, 0.100716, 0.088832, 0.085092, 0.134866, 0.222385, 0.147574, 0.194234, 0.17593, 0.191378, 0.161087, 0.142424, 0.096677, 0.161087, 0.144935, 0.147574, 0.132295, 0.094817, 0.096677, 0.155435, 0.118441, 0.191378, 0.288399, 0.318242, 0.243554, 0.257454, 0.25031, 0.328603, 0.311707, 0.324872, 0.216401, 0.219301, 0.203355, 0.243554, 0.236433, 0.239899, 0.352862, 0.346032, 0.436924, 0.4292, 0.447574, 0.529623, 0.454136, 0.476583, 0.349426, 0.374039, 0.342579, 0.339168, 0.284882, 0.308712, 0.31487, 0.374039, 0.352862, 0.408655, 0.384043, 0.324872, 0.332115, 0.318242, 0.25406, 0.275179, 0.278302, 0.182256, 0.155435, 0.158265, 0.092881, 0.161087, 0.219301, 0.225814, 0.219301, 0.219301, 0.125101, 0.125101, 0.155435, 0.137348, 0.098513, 0.134866, 0.179055, 0.155435, 0.15284, 0.203355, 0.125101, 0.066181, 0.067594, 0.090864, 0.127496, 0.129801, 0.137348, 0.120615, 0.127496, 0.094817, 0.15008, 0.239899, 0.232838, 0.229226, 0.332115, 0.311707, 0.311707, 0.328603, 0.268042, 0.264545, 0.298791, 0.387226, 0.494003, 0.480142, 0.490133, 0.490133, 0.51388, 0.394753, 0.414856, 0.418646, 0.374039, 0.356642, 0.366687, 0.328603, 0.335645, 0.31487, 0.433034, 0.41194, 0.401658, 0.486429, 0.476583, 0.366687, 0.284882, 0.173081, 0.281712, 0.196879, 0.134866, 0.200174, 0.284882, 0.275179, 0.232838, 0.318242, 0.298791, 0.25406, 0.25406, 0.200174, 0.196879, 0.144935, 0.098513, 0.069024], '')</t>
  </si>
  <si>
    <t>[60, 125]</t>
  </si>
  <si>
    <t>UPI00003DE63B status=activ</t>
  </si>
  <si>
    <t>([0.118441, 0.191378, 0.257454, 0.243554, 0.291804, 0.352862, 0.335645, 0.26085, 0.288399, 0.311707, 0.222385, 0.179055, 0.139895, 0.271506, 0.25406, 0.271506, 0.147574, 0.232838, 0.229226, 0.268042, 0.40511, 0.387226, 0.295083, 0.30533, 0.30533, 0.25031, 0.225814, 0.167087, 0.243554, 0.209395, 0.139895, 0.161087, 0.243554, 0.278302, 0.239899, 0.229226, 0.127496, 0.225814, 0.247041, 0.137348, 0.083462, 0.043307, 0.03976, 0.050641, 0.044297, 0.054297, 0.083462, 0.064632, 0.059222, 0.059222, 0.046336, 0.041405, 0.071867, 0.074921, 0.078022, 0.047319, 0.05306, 0.073402, 0.092881, 0.060549, 0.100716, 0.132295, 0.132295, 0.239899, 0.182256, 0.106997, 0.109221, 0.078022, 0.054297, 0.109221, 0.067594, 0.081712, 0.147574, 0.161087, 0.167087, 0.102787, 0.194234, 0.15284, 0.147574, 0.132295, 0.167087, 0.209395, 0.257454, 0.243554, 0.219301, 0.318242, 0.408655, 0.321458, 0.390993, 0.497853, 0.401658, 0.497853, 0.440853, 0.433034, 0.308712, 0.291804, 0.398279, 0.324872, 0.370445, 0.377384, 0.271506, 0.179055, 0.139895, 0.127496, 0.206376, 0.179055, 0.111485, 0.122885, 0.196879, 0.10481, 0.081712, 0.071867, 0.0704, 0.0704, 0.041405, 0.083462, 0.090864, 0.064632, 0.100716, 0.071867, 0.056825, 0.106997, 0.116183, 0.167087, 0.182256, 0.170161, 0.21291, 0.295083, 0.196879, 0.164327, 0.206376, 0.17593, 0.281712, 0.301917, 0.311707, 0.36309, 0.374039, 0.328603, 0.36309, 0.321458, 0.298791, 0.339168, 0.321458, 0.356642, 0.229226, 0.216401, 0.21291, 0.21291, 0.182256, 0.185198, 0.229226, 0.191378, 0.268042, 0.236433, 0.236433, 0.318242, 0.36309, 0.366687, 0.332115, 0.346032, 0.268042, 0.346032, 0.346032, 0.268042, 0.324872, 0.414856, 0.324872, 0.335645, 0.321458, 0.366687, 0.447574, 0.436924, 0.525368, 0.476583, 0.42561, 0.31487, 0.31487, 0.275179, 0.229226, 0.229226, 0.216401, 0.268042, 0.25031, 0.247041, 0.247041, 0.225814, 0.196879, 0.284882, 0.295083, 0.295083, 0.281712, 0.284882, 0.247041, 0.216401, 0.167087, 0.284882, 0.342579, 0.26085, 0.30533, 0.332115, 0.311707, 0.284882, 0.332115, 0.349426, 0.288399, 0.370445, 0.288399, 0.288399, 0.191378, 0.182256, 0.129801, 0.139895, 0.15008, 0.18812, 0.139895, 0.144935, 0.122885, 0.100716, 0.111485, 0.100716, 0.109221, 0.179055, 0.179055, 0.167087, 0.100716, 0.164327, 0.164327, 0.239899, 0.278302, 0.380708, 0.339168, 0.418646, 0.418646, 0.414856, 0.318242, 0.40511, 0.483068, 0.472492, 0.553315, 0.529623, 0.59014, 0.534167, 0.444081, 0.390993, 0.384043, 0.384043, 0.401658, 0.414856, 0.384043, 0.374039, 0.374039, 0.40511, 0.359901, 0.370445, 0.370445, 0.374039, 0.284882, 0.257454, 0.264545, 0.229226, 0.31487, 0.268042, 0.298791, 0.295083, 0.384043, 0.401658, 0.401658, 0.356642, 0.31487, 0.356642, 0.359901, 0.281712, 0.295083, 0.328603, 0.311707, 0.268042, 0.268042, 0.377384, 0.374039, 0.284882, 0.284882, 0.301917, 0.222385, 0.142424, 0.137348, 0.139895, 0.127496, 0.206376, 0.229226, 0.236433, 0.196879, 0.167087, 0.229226, 0.182256, 0.142424, 0.109221, 0.106997, 0.170161, 0.10481], '')</t>
  </si>
  <si>
    <t>[172, 238, 239, 240, 241]</t>
  </si>
  <si>
    <t>UPI00003DE657 status=activ</t>
  </si>
  <si>
    <t>([0.001112, 0.001061, 0.001, 0.000816, 0.000799, 0.001211, 0.001172, 0.001318, 0.001748, 0.001541, 0.001344, 0.001142, 0.001687, 0.001572, 0.001675, 0.002503, 0.001855, 0.00283, 0.003821, 0.004208, 0.003079, 0.00283, 0.0028, 0.00359, 0.004899, 0.004483, 0.003276, 0.003053, 0.002512, 0.001623, 0.001748, 0.002606, 0.003276, 0.00231, 0.001572, 0.002327, 0.00231, 0.002662, 0.001967, 0.001391, 0.002078, 0.0028, 0.004483, 0.006039, 0.005249, 0.00543, 0.008075, 0.01227, 0.011903, 0.021381, 0.031287, 0.059222, 0.066181, 0.042364, 0.03976, 0.100716, 0.049374, 0.023534, 0.023534, 0.0198, 0.020522, 0.010131, 0.008156, 0.00777, 0.007877, 0.009294, 0.009096, 0.009187, 0.006482, 0.009401, 0.007495, 0.007259, 0.004835, 0.003821, 0.004513, 0.004689, 0.003512, 0.004835, 0.004646, 0.003924, 0.005872, 0.005734, 0.006567, 0.008723, 0.008723, 0.005683, 0.005683, 0.004921, 0.004899, 0.007259, 0.006078, 0.005734, 0.005378, 0.008002, 0.006795, 0.007177, 0.010509, 0.015078, 0.018415, 0.021381, 0.031287, 0.015078, 0.015078, 0.023087, 0.021381, 0.025316, 0.025316, 0.014586, 0.011106, 0.008409, 0.005503, 0.005734, 0.006421, 0.005799, 0.003864, 0.004208, 0.004247, 0.003431, 0.002435, 0.001748, 0.002529, 0.001692, 0.00225, 0.00246, 0.002366, 0.002366, 0.001786, 0.002727, 0.003804, 0.003864, 0.004577, 0.00515, 0.004483, 0.003864, 0.004611, 0.006078, 0.008075, 0.006795, 0.005799, 0.009015, 0.008624, 0.006988, 0.007555, 0.009401, 0.009401, 0.009294, 0.006482, 0.007422, 0.007495, 0.007495, 0.009187, 0.007877, 0.008723, 0.010372, 0.009865, 0.009401, 0.009401, 0.009096, 0.016257, 0.025316, 0.016826, 0.014315, 0.011518, 0.010221, 0.00962, 0.016257, 0.017138, 0.032017, 0.031287, 0.032017, 0.020165, 0.016826, 0.01227, 0.01227, 0.01227, 0.022306, 0.025762, 0.025762, 0.031287, 0.018415, 0.028107, 0.0198, 0.019401, 0.040537, 0.033407, 0.025316, 0.01078, 0.010509, 0.011106, 0.011903, 0.007422, 0.011106, 0.009728, 0.016257, 0.011518, 0.011518, 0.009483, 0.007555, 0.006194, 0.004483, 0.004513, 0.003607, 0.00359, 0.004358, 0.004135, 0.00407, 0.00316, 0.003478, 0.00359, 0.003555, 0.002396, 0.002396, 0.002327, 0.003298, 0.003366, 0.005086, 0.005872, 0.004736, 0.006567, 0.00962, 0.016021, 0.016257, 0.011669, 0.023087, 0.018787, 0.020165, 0.051831, 0.060549, 0.120615, 0.118441, 0.120615, 0.179055, 0.318242, 0.25406, 0.15008, 0.074921, 0.046336, 0.023534, 0.023534, 0.028695, 0.013821, 0.012491, 0.020165, 0.0198, 0.010372, 0.015344, 0.00962, 0.006245, 0.006374, 0.00407, 0.004135, 0.003924, 0.004513, 0.003109, 0.003512, 0.005318, 0.008624, 0.006795, 0.009865, 0.009728, 0.006039, 0.00962, 0.006374, 0.004208, 0.004513, 0.006374, 0.005249, 0.005683, 0.005683, 0.005683, 0.007422, 0.006142, 0.004414, 0.003177, 0.004611, 0.003177, 0.002035, 0.001808, 0.002606, 0.001692, 0.002581, 0.003757, 0.003701, 0.005318, 0.005734, 0.004921, 0.004899, 0.005932, 0.005086, 0.008075, 0.008804, 0.008895, 0.006894, 0.010672, 0.018415, 0.011518, 0.018106, 0.038858, 0.027463, 0.013437, 0.022306, 0.020165, 0.01227, 0.008804, 0.006894, 0.006482, 0.007091, 0.00558, 0.004899, 0.006039, 0.005378, 0.005503, 0.004358, 0.005378, 0.00543, 0.005503, 0.004736, 0.00543, 0.00543, 0.004414, 0.006533, 0.004976, 0.003607, 0.004775, 0.006142, 0.005318, 0.005223, 0.007177, 0.006533, 0.006482, 0.007877, 0.007877, 0.006567, 0.010131, 0.01204, 0.009401, 0.009401, 0.009096, 0.006194, 0.004358, 0.005011, 0.003727, 0.004208, 0.004247, 0.003177, 0.00225, 0.002211, 0.003276, 0.002705, 0.002761, 0.0028, 0.002366, 0.001967, 0.003212, 0.003366, 0.003366, 0.003821, 0.003804, 0.005683, 0.006988, 0.011669, 0.008723, 0.008624, 0.009865, 0.009096, 0.009096, 0.017797, 0.023963, 0.011669, 0.018787, 0.036378, 0.024826, 0.024393, 0.036378, 0.032677, 0.029376, 0.030003, 0.015694, 0.017447, 0.019109, 0.019401, 0.00962, 0.01078, 0.019401, 0.013265, 0.033407, 0.040537, 0.018106, 0.026338, 0.041405, 0.034068, 0.036378, 0.036378, 0.048328, 0.051831, 0.056825, 0.026338, 0.026892, 0.069024, 0.034884, 0.028107, 0.037156, 0.043307, 0.049374, 0.028695, 0.045352, 0.021816, 0.023534, 0.045352, 0.030003, 0.030611, 0.031287, 0.014783, 0.026892, 0.032677, 0.014315, 0.015694, 0.018787, 0.01227, 0.01078, 0.018106, 0.0198, 0.020165, 0.020522, 0.041405, 0.041405, 0.029376, 0.030003, 0.040537, 0.021816, 0.017138, 0.014075, 0.00962, 0.009728, 0.007259, 0.005799, 0.009401, 0.009294, 0.008409, 0.008002, 0.006078, 0.006374, 0.006039, 0.006078, 0.006988, 0.004736, 0.006374, 0.007315, 0.008276, 0.006795, 0.008409, 0.010372, 0.013265, 0.017447, 0.034068, 0.058088, 0.067594], '')</t>
  </si>
  <si>
    <t>UPI00003DE6B1 status=activ</t>
  </si>
  <si>
    <t>([0.173081, 0.21291, 0.268042, 0.301917, 0.288399, 0.21291, 0.271506, 0.200174, 0.236433, 0.200174, 0.15008, 0.173081, 0.17593, 0.167087, 0.127496, 0.139895, 0.17593, 0.194234, 0.21291, 0.144935, 0.222385, 0.15284, 0.15284, 0.144935, 0.088832, 0.109221, 0.164327, 0.139895, 0.209395, 0.147574, 0.118441, 0.182256, 0.109221, 0.11371, 0.137348, 0.206376, 0.118441, 0.111485, 0.106997, 0.15008, 0.191378, 0.182256, 0.182256, 0.203355, 0.200174, 0.275179, 0.194234, 0.200174, 0.120615, 0.074921, 0.11371, 0.194234, 0.200174, 0.324872, 0.318242, 0.203355, 0.137348, 0.158265, 0.155435, 0.161087, 0.158265, 0.10481, 0.127496, 0.125101, 0.11371, 0.125101, 0.079919, 0.109221, 0.109221, 0.209395, 0.288399, 0.291804, 0.200174, 0.127496, 0.129801, 0.088832, 0.086953, 0.081712, 0.081712, 0.049374, 0.029376, 0.017447, 0.032677, 0.030611, 0.050641, 0.058088, 0.054297, 0.098513, 0.098513, 0.109221, 0.05306, 0.056825, 0.060549, 0.05306, 0.085092, 0.076542, 0.116183, 0.127496, 0.209395, 0.291804, 0.366687, 0.454136, 0.5017, 0.414856, 0.387226, 0.414856, 0.398279, 0.308712, 0.298791, 0.335645, 0.236433, 0.219301, 0.206376, 0.158265, 0.158265, 0.164327, 0.164327, 0.170161, 0.225814, 0.219301, 0.243554, 0.203355, 0.170161, 0.155435, 0.18812, 0.118441, 0.102787, 0.056825, 0.100716, 0.096677, 0.078022, 0.078022, 0.125101, 0.109221, 0.069024, 0.079919, 0.078022, 0.081712, 0.076542, 0.047319, 0.051831, 0.029376, 0.042364, 0.056825, 0.098513, 0.132295, 0.209395, 0.21291, 0.318242, 0.229226, 0.200174, 0.196879, 0.182256, 0.216401, 0.170161, 0.194234, 0.281712, 0.281712, 0.222385, 0.25031, 0.335645, 0.275179, 0.30533, 0.264545, 0.203355, 0.109221, 0.058088, 0.058088, 0.030611, 0.025762, 0.026338, 0.031287, 0.042364, 0.092881, 0.044297, 0.051831, 0.046336, 0.055536, 0.058088, 0.085092, 0.076542, 0.045352, 0.06184, 0.040537, 0.042364, 0.058088, 0.111485, 0.106997, 0.066181, 0.122885, 0.096677, 0.122885, 0.064632, 0.048328, 0.043307, 0.102787, 0.088832, 0.170161, 0.164327, 0.090864, 0.094817, 0.060549, 0.10481, 0.122885, 0.147574, 0.111485, 0.125101, 0.120615, 0.179055, 0.206376, 0.209395, 0.26085, 0.222385, 0.257454, 0.209395, 0.139895, 0.122885, 0.164327, 0.155435, 0.142424, 0.25406, 0.25031, 0.324872, 0.281712, 0.25406, 0.321458, 0.401658, 0.387226, 0.321458, 0.356642, 0.41194, 0.370445, 0.36309, 0.444081, 0.525368, 0.622677, 0.690604, 0.703578, 0.775545, 0.622677, 0.58069, 0.458154, 0.356642, 0.31487, 0.318242, 0.318242, 0.225814, 0.200174, 0.191378, 0.17593, 0.094817, 0.090864, 0.125101, 0.10481, 0.10481, 0.10481, 0.10481, 0.102787, 0.102787, 0.098513, 0.147574, 0.144935, 0.147574, 0.216401, 0.200174, 0.155435, 0.173081, 0.271506, 0.216401, 0.216401, 0.295083, 0.335645, 0.359901, 0.335645, 0.278302, 0.30533, 0.328603, 0.216401, 0.18812, 0.179055, 0.164327, 0.164327, 0.191378, 0.281712, 0.281712, 0.339168, 0.433034, 0.41194, 0.278302, 0.366687, 0.281712, 0.239899, 0.30533, 0.17593, 0.17593, 0.26085, 0.236433, 0.158265, 0.170161, 0.225814, 0.236433, 0.144935, 0.182256, 0.206376, 0.200174, 0.173081, 0.167087, 0.11371, 0.086953, 0.167087, 0.182256, 0.268042, 0.243554, 0.247041, 0.377384, 0.31487, 0.232838, 0.232838, 0.31487, 0.332115, 0.332115, 0.324872, 0.42561, 0.42561, 0.40511, 0.321458, 0.268042, 0.281712, 0.281712, 0.295083, 0.243554, 0.243554, 0.158265, 0.236433, 0.236433, 0.142424, 0.167087, 0.161087, 0.173081, 0.161087, 0.264545, 0.170161, 0.088832, 0.051831, 0.054297, 0.051831, 0.086953, 0.086953, 0.041405, 0.074921, 0.098513, 0.088832, 0.083462, 0.0704, 0.034068, 0.034068, 0.059222, 0.041405, 0.042364, 0.023534, 0.022667, 0.016528, 0.021816, 0.043307, 0.043307, 0.045352, 0.045352, 0.045352, 0.056825, 0.051831, 0.044297, 0.026892, 0.024393, 0.013016, 0.0198, 0.025762, 0.021381, 0.021816, 0.037156, 0.041405, 0.0704, 0.034068, 0.024826, 0.026892, 0.026892, 0.022667, 0.020876, 0.023087, 0.017138, 0.021816, 0.043307, 0.043307, 0.066181, 0.078022, 0.15008, 0.111485, 0.120615, 0.144935, 0.164327, 0.161087, 0.236433, 0.158265, 0.170161, 0.25406, 0.284882, 0.185198, 0.264545, 0.25031, 0.236433, 0.298791, 0.185198, 0.200174, 0.194234, 0.200174, 0.164327, 0.164327, 0.247041, 0.257454, 0.229226, 0.17593, 0.144935, 0.10481, 0.161087, 0.264545, 0.219301, 0.182256, 0.324872], '')</t>
  </si>
  <si>
    <t>[102, 234, 235, 236, 237, 238, 239, 240]</t>
  </si>
  <si>
    <t>UPI00003DE79A status=activ</t>
  </si>
  <si>
    <t>([0.144935, 0.094817, 0.139895, 0.147574, 0.179055, 0.21291, 0.268042, 0.30533, 0.339168, 0.324872, 0.284882, 0.295083, 0.328603, 0.349426, 0.349426, 0.271506, 0.17593, 0.161087, 0.158265, 0.222385, 0.17593, 0.21291, 0.298791, 0.288399, 0.239899, 0.170161, 0.185198, 0.144935, 0.15008, 0.120615, 0.170161, 0.170161, 0.200174, 0.170161, 0.236433, 0.243554, 0.324872, 0.41194, 0.545602, 0.42561, 0.42561, 0.4292, 0.339168, 0.324872, 0.324872, 0.398279, 0.447574, 0.42561, 0.4292, 0.387226, 0.342579, 0.284882, 0.359901, 0.356642, 0.308712, 0.311707, 0.301917, 0.268042, 0.236433, 0.206376, 0.216401, 0.15284, 0.191378, 0.268042, 0.281712, 0.298791, 0.298791, 0.332115, 0.232838, 0.203355, 0.17593, 0.243554, 0.278302, 0.278302, 0.196879, 0.278302, 0.25406, 0.25406, 0.288399, 0.31487, 0.31487, 0.380708, 0.394753, 0.42561, 0.414856, 0.398279, 0.377384, 0.321458, 0.31487, 0.41194, 0.486429, 0.440853, 0.440853, 0.465241, 0.370445, 0.454136, 0.370445, 0.394753, 0.394753, 0.398279, 0.394753, 0.401658, 0.4292, 0.394753, 0.414856, 0.339168, 0.288399, 0.232838, 0.200174, 0.209395, 0.229226, 0.209395, 0.308712, 0.308712, 0.275179, 0.25031, 0.155435, 0.232838, 0.137348, 0.137348, 0.086953, 0.088832, 0.088832, 0.078022, 0.096677, 0.058088, 0.092881, 0.10481, 0.122885, 0.179055, 0.139895, 0.100716, 0.076542, 0.056825, 0.03976, 0.026892, 0.051831], '')</t>
  </si>
  <si>
    <t>[38]</t>
  </si>
  <si>
    <t>UPI00003DE914 status=activ</t>
  </si>
  <si>
    <t>([0.079919, 0.10481, 0.15284, 0.209395, 0.209395, 0.125101, 0.142424, 0.182256, 0.209395, 0.257454, 0.17593, 0.15284, 0.17593, 0.191378, 0.264545, 0.271506, 0.26085, 0.278302, 0.356642, 0.387226, 0.36309, 0.476583, 0.394753, 0.377384, 0.301917, 0.222385, 0.225814, 0.144935, 0.081712, 0.096677, 0.071867, 0.142424, 0.118441, 0.106997, 0.083462, 0.056825, 0.033407, 0.044297, 0.042364, 0.047319, 0.025316, 0.025316, 0.026338, 0.032017, 0.027463, 0.042364, 0.081712, 0.088832, 0.173081, 0.278302, 0.170161, 0.206376, 0.191378, 0.21291, 0.21291, 0.25406, 0.321458, 0.321458, 0.203355, 0.196879, 0.132295, 0.194234, 0.194234, 0.196879, 0.26085, 0.288399, 0.182256, 0.185198, 0.271506, 0.239899, 0.196879, 0.194234, 0.182256, 0.18812, 0.26085, 0.257454, 0.335645, 0.328603, 0.31487, 0.377384, 0.370445, 0.352862, 0.349426, 0.257454, 0.219301, 0.185198, 0.122885, 0.209395, 0.21291, 0.243554, 0.257454, 0.284882, 0.342579, 0.264545, 0.271506, 0.271506, 0.284882, 0.167087, 0.17593, 0.26085, 0.25031, 0.257454, 0.356642, 0.374039, 0.486429, 0.517562, 0.472492, 0.529623, 0.541878, 0.525368, 0.461924, 0.461924, 0.352862, 0.321458, 0.342579, 0.349426, 0.384043, 0.384043, 0.494003, 0.401658, 0.308712, 0.359901, 0.335645, 0.232838, 0.243554, 0.167087, 0.167087, 0.21291, 0.26085, 0.25031, 0.179055, 0.206376, 0.200174, 0.31487, 0.346032, 0.40511, 0.408655, 0.301917, 0.216401, 0.21291, 0.284882, 0.284882, 0.264545, 0.268042, 0.324872, 0.31487, 0.295083, 0.232838, 0.236433, 0.216401, 0.219301, 0.332115, 0.328603, 0.352862, 0.281712, 0.247041, 0.281712, 0.243554, 0.308712, 0.30533, 0.301917, 0.328603, 0.408655, 0.436924, 0.436924, 0.468512, 0.374039, 0.436924, 0.534167, 0.562014, 0.472492, 0.480142, 0.370445, 0.311707, 0.291804, 0.342579, 0.321458, 0.268042, 0.271506, 0.25031, 0.321458, 0.301917, 0.243554, 0.206376, 0.144935, 0.139895, 0.098513], '')</t>
  </si>
  <si>
    <t>[105, 107, 108, 109, 168, 169]</t>
  </si>
  <si>
    <t>UPI00003DE9AD status=activ</t>
  </si>
  <si>
    <t>([0.001417, 0.001159, 0.000906, 0.00076, 0.000743, 0.000721, 0.000614, 0.000945, 0.001112, 0.00155, 0.002117, 0.001692, 0.001808, 0.001808, 0.001808, 0.00152, 0.001743, 0.001649, 0.001623, 0.002117, 0.003212, 0.002688, 0.002662, 0.003701, 0.003461, 0.004976, 0.007422, 0.007315, 0.004775, 0.003727, 0.003512, 0.00283, 0.004208, 0.004135, 0.004315, 0.004899, 0.003757, 0.003701, 0.005683, 0.008002, 0.006482, 0.007177, 0.00962, 0.009015, 0.007495, 0.008804, 0.006533, 0.006039, 0.007422, 0.010131, 0.020165, 0.011518, 0.015694, 0.014315, 0.024826, 0.049374, 0.055536, 0.067594, 0.051831, 0.026892, 0.026892, 0.064632, 0.037156, 0.016826, 0.036378, 0.05306, 0.10481, 0.06184, 0.06312, 0.094817, 0.056825, 0.028107, 0.028695, 0.014075, 0.008895, 0.008624, 0.005734, 0.004736, 0.005799, 0.004736, 0.004431, 0.004513, 0.004835, 0.003701, 0.005249, 0.004135, 0.004135, 0.00389, 0.006039, 0.003924, 0.002688, 0.003997, 0.005683, 0.008895, 0.009401, 0.019109, 0.010926, 0.014783, 0.01078, 0.008723, 0.009483, 0.016021, 0.010372, 0.006374, 0.008804, 0.008409, 0.007877, 0.006039, 0.004414, 0.003109, 0.004689, 0.006482, 0.006567, 0.004736, 0.004513, 0.006421, 0.004208, 0.006142, 0.007177, 0.007315, 0.006894, 0.006533, 0.004736, 0.005503, 0.00558, 0.005623, 0.004208, 0.004247, 0.003924, 0.003997, 0.004135, 0.002688, 0.0028, 0.001872, 0.002623, 0.001722, 0.00152, 0.002211, 0.00146, 0.001305, 0.002014, 0.003014, 0.004161, 0.005623, 0.006374, 0.009401, 0.01078, 0.010672, 0.018787, 0.035586, 0.081712, 0.15284, 0.170161, 0.127496, 0.257454, 0.155435, 0.30533, 0.346032, 0.374039, 0.480142, 0.525368, 0.380708, 0.414856, 0.321458, 0.281712, 0.179055, 0.092881, 0.045352, 0.045352, 0.041405, 0.023963, 0.016257, 0.011903, 0.010926, 0.009401, 0.007091, 0.01227, 0.008624, 0.007315, 0.007031, 0.007031, 0.006039, 0.006482, 0.004431, 0.006039, 0.007177, 0.010372, 0.018415, 0.021381, 0.021381, 0.017138, 0.030611, 0.021381, 0.013821, 0.021381, 0.017447, 0.023087, 0.021381, 0.015694, 0.021381, 0.012727, 0.012727, 0.009728, 0.015344, 0.015344, 0.00962, 0.007877, 0.005378, 0.00515, 0.006988, 0.009865, 0.00777, 0.008409, 0.014586, 0.016257, 0.016257, 0.035586, 0.027463, 0.01227, 0.017447, 0.016257, 0.020522, 0.020165, 0.03976, 0.036378, 0.074921, 0.137348, 0.185198, 0.191378, 0.155435, 0.073402, 0.074921, 0.155435, 0.064632, 0.026338, 0.05306, 0.054297, 0.054297, 0.034884, 0.038858, 0.056825, 0.026892, 0.027463, 0.015694, 0.010372, 0.007177, 0.006619, 0.004577, 0.004775, 0.006039, 0.004899, 0.004899, 0.004358, 0.004513, 0.006374, 0.009187, 0.005992, 0.005932, 0.005872, 0.009294, 0.011669, 0.006701, 0.010509, 0.012727, 0.024393, 0.0198, 0.037156, 0.021816, 0.029376, 0.013437, 0.009865, 0.010672, 0.019109, 0.013613, 0.007495, 0.005011, 0.004483, 0.00515, 0.004315, 0.003478, 0.002396, 0.002705, 0.004135, 0.003997, 0.004135, 0.003963, 0.006245, 0.006245, 0.008409, 0.006894, 0.007315, 0.01078, 0.013265, 0.008409, 0.008409, 0.009096, 0.016257, 0.020522, 0.016021, 0.018106, 0.015344, 0.015694, 0.009294, 0.008075, 0.006533, 0.004577, 0.003109, 0.002117, 0.00225, 0.001872, 0.003053, 0.002761, 0.001808, 0.001597, 0.002512, 0.002881, 0.00316, 0.002482, 0.001855, 0.002435, 0.002581, 0.00283, 0.003246, 0.004135, 0.003727], '')</t>
  </si>
  <si>
    <t>[160]</t>
  </si>
  <si>
    <t>UPI00003DE9BF status=activ</t>
  </si>
  <si>
    <t>([0.73685, 0.771762, 0.771762, 0.795062, 0.791621, 0.791621, 0.795062, 0.76285, 0.771762, 0.788093, 0.699094, 0.724957, 0.685117, 0.666105, 0.675549, 0.549308, 0.58069, 0.58069, 0.585406, 0.553315, 0.490133, 0.408655, 0.374039, 0.374039, 0.359901, 0.295083, 0.229226, 0.179055, 0.21291, 0.222385, 0.222385, 0.291804, 0.295083, 0.356642, 0.264545, 0.271506, 0.335645, 0.335645, 0.342579, 0.352862, 0.321458, 0.374039, 0.374039, 0.398279, 0.41194, 0.408655, 0.5017, 0.585406, 0.56648, 0.454136, 0.418646, 0.339168, 0.342579, 0.335645, 0.328603, 0.422041, 0.346032, 0.377384, 0.288399, 0.288399, 0.219301, 0.281712, 0.278302, 0.377384, 0.380708, 0.380708, 0.394753, 0.377384, 0.284882, 0.284882, 0.370445, 0.321458, 0.342579, 0.31487, 0.321458, 0.301917, 0.275179, 0.311707, 0.281712, 0.370445, 0.342579, 0.394753, 0.36309, 0.335645, 0.232838], '')</t>
  </si>
  <si>
    <t>[0, 1, 2, 3, 4, 5, 6, 7, 8, 9, 10, 11, 12, 13, 14, 15, 16, 17, 18, 19, 46, 47, 48]</t>
  </si>
  <si>
    <t>UPI00003DE9C4 status=activ</t>
  </si>
  <si>
    <t>([0.63748, 0.657645, 0.486429, 0.377384, 0.414856, 0.450668, 0.476583, 0.366687, 0.384043, 0.414856, 0.4292, 0.370445, 0.301917, 0.308712, 0.318242, 0.295083, 0.30533, 0.30533, 0.332115, 0.335645, 0.257454, 0.26085, 0.257454, 0.349426, 0.40511, 0.308712, 0.196879, 0.191378, 0.21291, 0.225814, 0.229226, 0.15284, 0.25031, 0.324872, 0.31487, 0.321458, 0.349426, 0.25406, 0.155435, 0.15284, 0.182256, 0.26085, 0.219301, 0.225814, 0.164327, 0.134866, 0.219301, 0.239899, 0.239899, 0.295083, 0.25031, 0.271506, 0.356642, 0.346032, 0.243554, 0.243554, 0.236433, 0.15008, 0.200174, 0.239899, 0.247041, 0.222385, 0.144935, 0.17593, 0.185198, 0.247041, 0.31487, 0.298791, 0.295083, 0.209395, 0.206376, 0.179055, 0.161087, 0.100716, 0.059222, 0.127496, 0.100716, 0.102787, 0.203355, 0.15284, 0.15284, 0.15008, 0.096677, 0.167087, 0.090864, 0.050641, 0.054297, 0.054297, 0.059222, 0.050641, 0.088832, 0.111485, 0.167087, 0.098513, 0.109221, 0.109221, 0.088832, 0.092881, 0.051831, 0.024826, 0.046336, 0.071867, 0.045352, 0.0704, 0.0704, 0.134866, 0.200174, 0.134866, 0.139895, 0.088832, 0.11371, 0.090864, 0.085092, 0.085092, 0.11371, 0.137348, 0.239899, 0.257454, 0.247041, 0.268042, 0.352862, 0.349426, 0.380708, 0.418646, 0.346032, 0.346032, 0.25406, 0.291804, 0.359901, 0.318242, 0.349426, 0.328603, 0.284882, 0.216401, 0.216401, 0.173081, 0.173081, 0.088832, 0.090864, 0.090864, 0.129801, 0.127496, 0.132295, 0.073402, 0.051831, 0.066181, 0.074921, 0.127496, 0.106997, 0.106997, 0.066181, 0.054297, 0.06184, 0.102787, 0.100716, 0.045352, 0.081712, 0.098513, 0.173081, 0.158265, 0.106997, 0.11371, 0.122885, 0.064632, 0.059222, 0.100716, 0.132295, 0.06184, 0.060549, 0.06184, 0.036378, 0.034884, 0.058088, 0.088832, 0.058088, 0.086953, 0.11371, 0.10481, 0.10481, 0.116183, 0.122885, 0.216401, 0.206376, 0.191378, 0.247041, 0.332115, 0.332115, 0.318242, 0.42561, 0.359901, 0.271506, 0.268042, 0.31487, 0.271506, 0.284882, 0.356642, 0.359901, 0.4292, 0.461924, 0.450668, 0.401658, 0.370445, 0.346032, 0.318242, 0.295083, 0.311707, 0.281712, 0.239899, 0.194234], '')</t>
  </si>
  <si>
    <t>UPI00003DEC46 status=activ</t>
  </si>
  <si>
    <t>([5.2e-05, 6.9e-05, 0.000137, 8.6e-05, 8.2e-05, 7.7e-05, 0.000185, 0.000176, 0.000137, 9.4e-05, 0.00015, 0.000236, 0.000129, 0.000125, 0.000283, 0.00021, 0.000451, 0.000451, 0.000983, 0.000893, 0.001743, 0.001786, 0.00146, 0.001786, 0.001855, 0.00231, 0.002688, 0.002581, 0.00316, 0.004358, 0.004483, 0.003924, 0.003512, 0.00515, 0.007877, 0.004483, 0.006482, 0.004736, 0.006988, 0.00407, 0.006421, 0.006421, 0.009865, 0.010131, 0.005932, 0.006245, 0.005086, 0.004208, 0.002662, 0.002138, 0.002688, 0.004358, 0.003512, 0.0028, 0.001748, 0.001202, 0.002138, 0.002035, 0.001906, 0.001786, 0.001967, 0.002078, 0.001855, 0.002057, 0.002606, 0.002606, 0.002435, 0.003555, 0.005318, 0.006894, 0.010926, 0.010926, 0.006374, 0.006421, 0.009401, 0.010221, 0.014586, 0.008002, 0.008002, 0.007645, 0.00558, 0.006894, 0.004646, 0.004736, 0.00316, 0.002482, 0.003864, 0.003997, 0.003924, 0.002555, 0.001967, 0.001288, 0.001112, 0.001232, 0.001249, 0.000743, 0.001383, 0.001383, 0.001391, 0.001434, 0.001572, 0.001855, 0.002014, 0.002688, 0.001623, 0.00225, 0.00231, 0.001967, 0.002555, 0.001722, 0.001778, 0.002881, 0.004611, 0.004835, 0.006988, 0.01204, 0.014586, 0.010131, 0.008723, 0.014586, 0.010926, 0.013016, 0.017447, 0.017138, 0.016528, 0.037156, 0.060549, 0.058088, 0.092881, 0.116183, 0.216401, 0.271506, 0.229226, 0.194234, 0.092881, 0.03976, 0.038858, 0.0704, 0.111485, 0.17593, 0.094817, 0.060549, 0.096677, 0.098513, 0.098513, 0.098513, 0.100716, 0.03976, 0.048328, 0.030003, 0.014315, 0.015078, 0.010221, 0.010372, 0.007091, 0.009294, 0.012727, 0.008156, 0.005799, 0.005503, 0.005623, 0.008002, 0.007495, 0.007031, 0.007422, 0.008804, 0.009401, 0.008075, 0.009015, 0.009096, 0.01078, 0.011106, 0.006619, 0.007315, 0.007031, 0.009015, 0.006533, 0.007495, 0.009977, 0.009865, 0.006533, 0.006533, 0.006567, 0.007259, 0.005683, 0.00407, 0.003246, 0.00225, 0.001906, 0.002581, 0.003431, 0.003431, 0.004208, 0.006533, 0.009977, 0.00777, 0.006533, 0.007877, 0.008156, 0.008409, 0.014315, 0.026892, 0.032677, 0.038858, 0.092881, 0.120615, 0.102787, 0.173081, 0.167087, 0.155435, 0.076542, 0.074921, 0.038042, 0.029376, 0.014586, 0.016021, 0.015078, 0.020522, 0.025316, 0.013016, 0.008276, 0.005734, 0.004899, 0.004899, 0.003963, 0.00243, 0.002688, 0.002976, 0.002761, 0.003864, 0.003671, 0.003701, 0.003298, 0.003821, 0.003963, 0.004899, 0.003924, 0.005872, 0.004689, 0.004646, 0.005623, 0.007645, 0.007259, 0.009096, 0.008624, 0.006894, 0.010926, 0.010926, 0.0198, 0.020876, 0.011669, 0.025762, 0.038042, 0.055536, 0.074921, 0.088832, 0.120615, 0.147574, 0.144935, 0.209395, 0.173081, 0.129801, 0.127496, 0.179055, 0.086953, 0.086953, 0.170161, 0.185198, 0.102787, 0.094817, 0.090864, 0.125101, 0.049374, 0.028107, 0.014586, 0.01078, 0.009096, 0.008895, 0.00962, 0.010131, 0.008075, 0.012491, 0.023534, 0.017797, 0.013821, 0.025316, 0.025762, 0.013613, 0.015078, 0.021816, 0.013016, 0.010672, 0.013821, 0.028107, 0.050641, 0.098513, 0.081712, 0.15008, 0.147574, 0.158265, 0.076542, 0.0704, 0.028695, 0.015078, 0.011518, 0.010509, 0.008804, 0.006245, 0.007555, 0.004736, 0.005623, 0.00515, 0.005086, 0.003757, 0.003671, 0.003053, 0.002503, 0.003341, 0.00225, 0.001906, 0.001172, 0.001335, 0.001344, 0.001383, 0.001967, 0.002366, 0.003478, 0.00292, 0.00389, 0.003246, 0.003177, 0.003109, 0.004358, 0.004976, 0.007091, 0.007259, 0.010672, 0.014783, 0.011669, 0.013265, 0.017447, 0.021381, 0.035586, 0.090864, 0.167087, 0.079919, 0.11371, 0.055536, 0.058088, 0.042364, 0.05306, 0.088832, 0.067594, 0.034068, 0.025762, 0.024826, 0.015694, 0.016021, 0.015694, 0.019109, 0.023087, 0.023534, 0.020876, 0.016528, 0.013821, 0.008723, 0.00962, 0.010131, 0.010509, 0.020165, 0.016257, 0.016257, 0.013016, 0.013016, 0.023534, 0.029376, 0.029376, 0.06184, 0.026892, 0.033407, 0.033407, 0.058088, 0.06184, 0.06312, 0.044297, 0.023087, 0.021816, 0.022306, 0.020876, 0.028107, 0.019109, 0.019401, 0.016826, 0.017447, 0.016257, 0.015344, 0.009865, 0.007555, 0.00543, 0.007031, 0.005683, 0.004161, 0.004135, 0.00292, 0.004315, 0.003924, 0.004689, 0.007031, 0.009728, 0.006988, 0.006142, 0.006142, 0.008075, 0.012727, 0.012727, 0.0198, 0.020522, 0.038042, 0.067594, 0.106997, 0.134866, 0.173081, 0.288399, 0.18812, 0.284882, 0.216401, 0.264545, 0.268042, 0.268042, 0.288399, 0.311707, 0.374039, 0.311707, 0.318242, 0.30533, 0.308712, 0.291804, 0.25406, 0.161087, 0.090864, 0.098513, 0.109221, 0.127496, 0.076542, 0.155435, 0.164327, 0.229226, 0.30533, 0.366687, 0.370445, 0.318242, 0.30533, 0.332115, 0.398279, 0.394753, 0.366687, 0.458154, 0.458154, 0.454136, 0.458154, 0.458154, 0.468512, 0.458154, 0.332115, 0.422041, 0.394753, 0.377384, 0.25406, 0.257454, 0.158265, 0.161087, 0.203355, 0.30533, 0.321458, 0.374039, 0.36309, 0.408655, 0.418646, 0.328603, 0.370445, 0.370445, 0.480142, 0.366687, 0.324872, 0.408655, 0.390993, 0.366687, 0.366687, 0.366687, 0.380708, 0.468512, 0.370445, 0.324872, 0.321458, 0.301917, 0.301917, 0.236433, 0.147574, 0.085092, 0.11371, 0.122885, 0.185198, 0.182256, 0.281712, 0.239899, 0.15284, 0.15008, 0.120615, 0.118441, 0.173081, 0.139895, 0.147574, 0.229226, 0.185198, 0.179055, 0.194234, 0.116183, 0.173081, 0.164327, 0.179055, 0.21291, 0.147574, 0.100716, 0.086953, 0.085092, 0.078022, 0.15008, 0.102787, 0.15008, 0.170161, 0.18812, 0.21291, 0.139895, 0.120615, 0.164327, 0.134866, 0.102787, 0.144935, 0.109221, 0.17593, 0.236433, 0.179055, 0.236433, 0.339168], '')</t>
  </si>
  <si>
    <t>UPI00004BA0ED status=activ</t>
  </si>
  <si>
    <t>([0.088832, 0.040537, 0.044297, 0.024393, 0.024826, 0.020522, 0.028695, 0.018106, 0.014315, 0.0198, 0.021381, 0.026338, 0.033407, 0.036378, 0.051831, 0.042364, 0.051831, 0.054297, 0.043307, 0.017797, 0.032017, 0.032677, 0.06312, 0.078022, 0.076542, 0.098513, 0.142424, 0.139895, 0.137348, 0.209395, 0.137348, 0.179055, 0.185198, 0.21291, 0.281712, 0.311707, 0.219301, 0.196879, 0.182256, 0.118441, 0.185198, 0.21291, 0.209395, 0.225814, 0.243554, 0.31487, 0.324872, 0.332115, 0.243554, 0.356642, 0.281712, 0.366687, 0.26085, 0.26085, 0.291804, 0.298791, 0.209395, 0.308712, 0.440853, 0.366687, 0.42561, 0.480142, 0.342579, 0.25406, 0.142424, 0.109221, 0.129801, 0.067594, 0.067594, 0.122885, 0.076542, 0.059222, 0.06184, 0.06184, 0.051831, 0.026892, 0.029376, 0.06312, 0.058088, 0.050641, 0.050641, 0.049374, 0.043307, 0.088832, 0.078022, 0.144935, 0.18812, 0.120615, 0.170161, 0.182256, 0.144935, 0.216401, 0.36309, 0.346032, 0.346032, 0.377384, 0.359901, 0.380708, 0.346032, 0.318242, 0.219301, 0.308712, 0.308712, 0.203355, 0.209395, 0.311707, 0.278302, 0.191378, 0.278302, 0.278302, 0.196879, 0.15284, 0.158265, 0.142424, 0.085092, 0.094817, 0.096677, 0.106997, 0.071867, 0.055536, 0.055536, 0.079919, 0.0704, 0.049374, 0.10481, 0.076542, 0.071867, 0.055536, 0.0704, 0.058088, 0.071867, 0.059222, 0.098513, 0.111485, 0.125101, 0.122885, 0.15008, 0.167087, 0.200174, 0.264545, 0.30533, 0.232838, 0.194234, 0.127496, 0.111485, 0.127496, 0.158265, 0.18812, 0.278302, 0.275179, 0.216401, 0.21291, 0.311707, 0.278302, 0.275179, 0.271506, 0.374039, 0.374039, 0.264545, 0.298791, 0.225814, 0.144935, 0.232838, 0.257454, 0.377384, 0.394753, 0.356642, 0.346032, 0.278302, 0.278302, 0.278302, 0.281712, 0.185198, 0.191378, 0.142424, 0.111485, 0.088832, 0.067594, 0.069024, 0.069024, 0.067594, 0.085092, 0.158265, 0.096677, 0.15008, 0.073402, 0.132295, 0.111485, 0.134866, 0.134866, 0.134866, 0.090864, 0.161087, 0.219301, 0.219301, 0.216401, 0.243554, 0.264545, 0.203355, 0.25031, 0.349426, 0.257454, 0.288399, 0.268042, 0.26085, 0.229226, 0.318242, 0.206376, 0.25031, 0.185198, 0.229226, 0.125101, 0.116183, 0.086953, 0.06184, 0.059222, 0.106997, 0.056825, 0.056825, 0.083462, 0.076542, 0.078022, 0.076542, 0.031287, 0.018787, 0.03976, 0.043307, 0.048328, 0.047319, 0.025316, 0.018415, 0.016826, 0.035586, 0.071867, 0.041405, 0.090864, 0.092881, 0.066181, 0.132295, 0.137348, 0.137348, 0.116183, 0.058088, 0.086953, 0.158265, 0.144935, 0.10481, 0.092881, 0.083462, 0.081712, 0.15008, 0.268042, 0.21291, 0.191378, 0.194234, 0.196879, 0.144935, 0.083462, 0.064632, 0.060549, 0.026338, 0.017138, 0.011669, 0.0198, 0.025316, 0.028107, 0.026892, 0.026338, 0.032017, 0.026338, 0.043307, 0.043307, 0.027463, 0.029376, 0.022667, 0.017138, 0.027463, 0.025316, 0.040537, 0.071867, 0.049374, 0.102787], '')</t>
  </si>
  <si>
    <t>UPI00004BA0EF status=activ</t>
  </si>
  <si>
    <t>([0.094817, 0.056825, 0.092881, 0.142424, 0.182256, 0.200174, 0.142424, 0.144935, 0.098513, 0.127496, 0.179055, 0.200174, 0.239899, 0.352862, 0.346032, 0.349426, 0.352862, 0.247041, 0.352862, 0.335645, 0.335645, 0.447574, 0.465241, 0.461924, 0.377384, 0.36309, 0.288399, 0.374039, 0.41194, 0.505461, 0.374039, 0.332115, 0.349426, 0.206376, 0.170161, 0.232838, 0.21291, 0.229226, 0.291804, 0.308712, 0.191378, 0.137348, 0.137348, 0.122885, 0.116183, 0.167087, 0.200174, 0.284882, 0.25031, 0.257454, 0.194234, 0.30533, 0.281712, 0.243554, 0.268042, 0.288399, 0.281712, 0.219301, 0.173081, 0.200174, 0.191378, 0.318242, 0.321458, 0.247041, 0.25031, 0.281712, 0.295083, 0.268042, 0.288399, 0.291804, 0.170161, 0.139895, 0.088832, 0.106997, 0.15008, 0.229226, 0.232838, 0.161087, 0.196879, 0.158265, 0.139895, 0.086953, 0.081712, 0.081712, 0.132295, 0.200174, 0.125101, 0.118441, 0.071867, 0.078022, 0.078022, 0.155435, 0.17593, 0.191378, 0.194234, 0.096677, 0.058088, 0.056825, 0.094817, 0.109221, 0.170161, 0.194234, 0.182256, 0.15008, 0.229226, 0.144935, 0.147574, 0.134866, 0.10481, 0.116183, 0.098513, 0.079919, 0.078022, 0.106997, 0.15284, 0.147574, 0.155435, 0.239899, 0.257454, 0.257454, 0.164327, 0.164327, 0.164327, 0.179055, 0.127496, 0.088832, 0.088832, 0.096677, 0.081712, 0.055536, 0.090864, 0.086953, 0.129801, 0.120615, 0.088832, 0.10481, 0.064632, 0.094817, 0.051831, 0.041405, 0.050641, 0.098513, 0.078022, 0.092881, 0.078022, 0.134866, 0.161087, 0.161087, 0.147574, 0.144935, 0.247041, 0.264545, 0.185198, 0.182256, 0.185198, 0.291804, 0.232838, 0.284882, 0.308712, 0.422041, 0.332115, 0.31487, 0.308712, 0.346032, 0.332115, 0.440853, 0.40511, 0.433034, 0.418646, 0.418646, 0.557691, 0.553315, 0.538167, 0.653063, 0.613573, 0.529623, 0.461924, 0.494003, 0.525368, 0.433034, 0.414856, 0.517562, 0.517562, 0.505461, 0.494003, 0.454136, 0.418646, 0.440853, 0.418646, 0.553315, 0.534167, 0.486429, 0.4292], '')</t>
  </si>
  <si>
    <t>[29, 170, 171, 172, 173, 174, 175, 178, 181, 182, 183, 189, 190]</t>
  </si>
  <si>
    <t>UPI00004BA0F9 status=activ</t>
  </si>
  <si>
    <t>([0.059222, 0.032017, 0.047319, 0.064632, 0.106997, 0.071867, 0.088832, 0.129801, 0.173081, 0.129801, 0.158265, 0.216401, 0.219301, 0.132295, 0.179055, 0.109221, 0.155435, 0.173081, 0.17593, 0.206376, 0.264545, 0.17593, 0.26085, 0.284882, 0.191378, 0.11371, 0.170161, 0.203355, 0.185198, 0.158265, 0.158265, 0.106997, 0.064632, 0.060549, 0.102787, 0.129801, 0.147574, 0.147574, 0.15284, 0.164327, 0.164327, 0.209395, 0.295083, 0.219301, 0.194234, 0.21291, 0.264545, 0.194234, 0.142424, 0.142424, 0.147574, 0.15008, 0.167087, 0.232838, 0.203355, 0.203355, 0.200174, 0.271506, 0.209395, 0.209395, 0.209395, 0.134866, 0.120615, 0.073402, 0.118441, 0.122885, 0.191378, 0.236433, 0.328603, 0.271506, 0.194234, 0.116183, 0.15008, 0.191378, 0.102787, 0.127496, 0.079919, 0.074921, 0.046336, 0.074921, 0.120615, 0.111485, 0.111485, 0.125101, 0.134866, 0.139895, 0.120615, 0.116183, 0.106997, 0.10481, 0.196879, 0.239899, 0.352862, 0.298791, 0.301917, 0.40511, 0.359901, 0.436924, 0.356642, 0.356642, 0.346032, 0.370445, 0.384043, 0.444081, 0.422041, 0.529623, 0.42561, 0.461924, 0.461924, 0.465241, 0.461924, 0.4292, 0.384043, 0.377384, 0.480142, 0.374039, 0.390993, 0.436924, 0.36309, 0.418646, 0.505461, 0.525368, 0.521092, 0.521092, 0.444081, 0.483068, 0.483068, 0.509769, 0.521092, 0.562014, 0.517562, 0.509769, 0.509769, 0.613573, 0.618285, 0.505461, 0.622677, 0.626927, 0.51388, 0.613573, 0.56648, 0.458154, 0.436924, 0.444081, 0.339168, 0.377384, 0.356642, 0.324872, 0.311707, 0.264545, 0.232838, 0.17593, 0.125101, 0.132295, 0.081712, 0.066181, 0.11371, 0.058088, 0.054297, 0.092881, 0.111485, 0.096677, 0.144935, 0.092881, 0.054297, 0.06312, 0.102787, 0.094817, 0.092881, 0.155435, 0.18812, 0.161087, 0.21291, 0.278302, 0.271506, 0.284882, 0.225814, 0.225814, 0.352862, 0.281712, 0.301917, 0.268042, 0.349426, 0.25031, 0.30533, 0.342579, 0.384043, 0.370445, 0.342579, 0.374039, 0.295083, 0.301917, 0.225814, 0.17593, 0.173081, 0.118441, 0.170161, 0.25406, 0.25406, 0.268042, 0.342579, 0.324872, 0.335645, 0.229226, 0.366687, 0.40511, 0.436924, 0.377384, 0.408655, 0.450668, 0.454136, 0.436924, 0.349426, 0.486429, 0.613573, 0.525368, 0.608892, 0.626927, 0.63748, 0.626927, 0.549308, 0.549308, 0.51388, 0.436924, 0.557691, 0.486429, 0.476583, 0.490133, 0.549308, 0.525368, 0.461924, 0.42561, 0.422041, 0.476583, 0.328603, 0.321458, 0.394753, 0.408655, 0.278302, 0.278302, 0.271506, 0.219301, 0.116183, 0.083462, 0.060549, 0.064632, 0.083462, 0.092881, 0.067594, 0.079919, 0.037156, 0.028107, 0.032017, 0.055536, 0.034884, 0.038042, 0.021381, 0.015078, 0.014075, 0.016257, 0.010221, 0.009187, 0.014075, 0.021381, 0.018787, 0.021816, 0.022667, 0.020876, 0.020522, 0.029376, 0.030003, 0.049374, 0.085092, 0.043307, 0.025762, 0.047319, 0.094817, 0.179055, 0.243554, 0.164327, 0.247041, 0.236433, 0.278302, 0.264545, 0.229226, 0.349426, 0.349426, 0.268042, 0.275179, 0.257454, 0.225814, 0.225814, 0.257454, 0.275179, 0.390993, 0.408655, 0.366687, 0.352862, 0.318242, 0.324872, 0.408655, 0.40511, 0.468512, 0.349426, 0.26085, 0.321458, 0.332115, 0.414856, 0.440853, 0.433034, 0.447574, 0.472492, 0.483068, 0.450668, 0.349426, 0.222385, 0.291804, 0.332115, 0.352862, 0.311707, 0.30533, 0.275179, 0.271506, 0.301917, 0.31487, 0.291804, 0.291804, 0.281712, 0.179055, 0.18812, 0.118441, 0.067594, 0.06312, 0.058088, 0.0704, 0.090864, 0.096677, 0.116183, 0.06312, 0.033407, 0.025762, 0.018415, 0.018415, 0.020522, 0.013265, 0.014075, 0.017138, 0.011342, 0.010672, 0.0198, 0.023087, 0.040537, 0.038042, 0.035586, 0.035586, 0.021816, 0.019109, 0.025762, 0.023087, 0.042364, 0.078022, 0.109221, 0.134866, 0.088832, 0.094817, 0.132295, 0.200174, 0.268042, 0.370445, 0.288399, 0.288399, 0.288399, 0.288399, 0.291804, 0.291804, 0.308712, 0.36309, 0.398279, 0.444081, 0.40511, 0.321458, 0.281712, 0.308712, 0.25031, 0.352862, 0.295083, 0.335645, 0.247041, 0.264545, 0.275179, 0.328603, 0.288399, 0.26085, 0.268042, 0.264545, 0.275179, 0.268042, 0.301917, 0.339168, 0.321458, 0.264545, 0.346032, 0.284882, 0.301917, 0.295083, 0.324872, 0.374039, 0.26085, 0.349426, 0.225814, 0.206376, 0.158265, 0.182256, 0.216401, 0.206376, 0.30533, 0.301917, 0.311707, 0.335645, 0.26085, 0.200174, 0.284882, 0.200174, 0.298791, 0.216401, 0.321458, 0.288399, 0.268042, 0.335645, 0.349426, 0.468512, 0.42561, 0.4292, 0.398279, 0.401658, 0.374039, 0.359901, 0.36309, 0.359901, 0.349426, 0.324872, 0.311707, 0.288399, 0.301917, 0.21291, 0.278302, 0.232838, 0.21291, 0.191378, 0.196879, 0.15284, 0.118441, 0.116183, 0.17593, 0.185198, 0.125101], '')</t>
  </si>
  <si>
    <t>[105, 120, 121, 122, 123, 127, 128, 129, 130, 131, 132, 133, 134, 135, 136, 137, 138, 139, 140, 214, 215, 216, 217, 218, 219, 220, 221, 222, 224, 228, 229]</t>
  </si>
  <si>
    <t>UPI00004CEEF1 status=activ</t>
  </si>
  <si>
    <t>([0.219301, 0.216401, 0.278302, 0.271506, 0.164327, 0.196879, 0.139895, 0.200174, 0.196879, 0.222385, 0.247041, 0.225814, 0.158265, 0.243554, 0.222385, 0.232838, 0.236433, 0.236433, 0.170161, 0.179055, 0.179055, 0.200174, 0.225814, 0.232838, 0.264545, 0.370445, 0.384043, 0.384043, 0.36309, 0.408655, 0.41194, 0.30533, 0.30533, 0.301917, 0.321458, 0.271506, 0.209395, 0.139895, 0.147574, 0.132295, 0.129801, 0.196879, 0.209395, 0.137348, 0.122885, 0.074921, 0.060549, 0.067594, 0.116183, 0.118441, 0.120615, 0.122885, 0.209395, 0.206376, 0.291804, 0.194234, 0.18812, 0.18812, 0.243554, 0.243554, 0.243554, 0.25031, 0.257454, 0.328603, 0.418646, 0.440853, 0.549308, 0.465241, 0.4292, 0.339168, 0.339168, 0.291804, 0.321458, 0.232838, 0.216401, 0.21291, 0.281712, 0.380708, 0.414856, 0.454136, 0.447574, 0.440853, 0.422041, 0.422041, 0.324872, 0.257454, 0.243554, 0.219301, 0.26085, 0.196879, 0.275179, 0.26085, 0.21291, 0.18812, 0.278302, 0.366687, 0.380708, 0.374039, 0.359901, 0.247041, 0.232838, 0.222385, 0.281712, 0.298791, 0.203355, 0.222385, 0.203355, 0.200174, 0.196879, 0.275179, 0.271506, 0.308712, 0.311707, 0.390993, 0.349426, 0.339168, 0.25031, 0.239899, 0.239899, 0.232838, 0.311707, 0.311707, 0.236433, 0.284882, 0.206376, 0.26085, 0.26085, 0.346032, 0.349426, 0.288399, 0.179055, 0.247041, 0.219301, 0.144935, 0.092881, 0.116183, 0.0704, 0.139895, 0.088832, 0.098513, 0.098513, 0.100716, 0.10481, 0.102787, 0.076542, 0.069024, 0.090864, 0.132295, 0.139895, 0.147574, 0.179055, 0.295083, 0.301917, 0.301917, 0.278302, 0.291804, 0.284882, 0.278302, 0.26085, 0.25031, 0.236433, 0.161087, 0.161087, 0.167087, 0.25031, 0.200174, 0.194234, 0.182256, 0.158265, 0.096677, 0.086953, 0.10481, 0.094817, 0.094817, 0.098513, 0.15284, 0.142424, 0.092881, 0.094817, 0.092881, 0.092881, 0.094817, 0.15284, 0.116183, 0.106997, 0.106997, 0.167087, 0.219301, 0.161087, 0.185198, 0.232838, 0.271506, 0.271506, 0.268042, 0.194234, 0.158265, 0.132295, 0.142424, 0.137348, 0.134866, 0.134866, 0.209395, 0.219301, 0.132295, 0.194234, 0.196879, 0.196879, 0.132295, 0.106997, 0.15284, 0.15284, 0.194234, 0.100716, 0.106997, 0.111485, 0.161087, 0.185198, 0.264545, 0.332115, 0.335645, 0.440853, 0.433034, 0.433034, 0.390993, 0.5017, 0.398279, 0.295083, 0.295083, 0.380708, 0.483068, 0.454136, 0.374039, 0.359901, 0.461924, 0.380708, 0.380708, 0.298791, 0.31487, 0.30533, 0.196879, 0.288399, 0.243554, 0.17593, 0.15284, 0.185198, 0.196879, 0.219301, 0.328603, 0.356642, 0.284882, 0.191378, 0.191378, 0.26085, 0.26085, 0.18812, 0.25406, 0.25406, 0.271506, 0.182256, 0.182256, 0.295083, 0.295083, 0.295083, 0.359901, 0.398279, 0.321458, 0.321458, 0.374039, 0.332115, 0.298791, 0.335645, 0.324872, 0.370445, 0.370445, 0.366687, 0.444081, 0.36309, 0.349426, 0.41194, 0.465241, 0.454136, 0.454136, 0.366687, 0.366687, 0.339168, 0.349426, 0.41194, 0.408655, 0.408655, 0.436924, 0.40511, 0.433034, 0.529623, 0.525368, 0.422041, 0.440853, 0.349426, 0.433034, 0.377384, 0.41194, 0.444081, 0.366687, 0.36309, 0.447574, 0.40511, 0.370445, 0.374039, 0.295083, 0.225814, 0.247041, 0.219301, 0.225814, 0.155435, 0.147574, 0.147574, 0.229226, 0.21291, 0.291804, 0.222385, 0.284882, 0.222385, 0.222385, 0.298791, 0.288399, 0.281712, 0.25031, 0.308712, 0.291804, 0.291804, 0.288399, 0.236433, 0.232838, 0.191378, 0.18812, 0.219301, 0.222385, 0.243554, 0.17593, 0.127496, 0.18812, 0.196879, 0.167087, 0.167087, 0.17593, 0.15284, 0.111485, 0.164327, 0.173081, 0.18812, 0.179055, 0.25406, 0.288399, 0.30533, 0.384043, 0.465241, 0.349426, 0.321458, 0.328603, 0.408655, 0.384043, 0.288399, 0.219301, 0.200174, 0.185198, 0.209395, 0.236433, 0.30533, 0.328603, 0.288399, 0.268042, 0.36309, 0.264545, 0.268042, 0.25031, 0.216401, 0.191378, 0.25406, 0.232838, 0.170161, 0.129801, 0.216401, 0.321458], '')</t>
  </si>
  <si>
    <t>[66, 224, 292, 293]</t>
  </si>
  <si>
    <t>UPI0000509937 status=activ</t>
  </si>
  <si>
    <t>([0.094817, 0.051831, 0.031287, 0.046336, 0.064632, 0.040537, 0.059222, 0.096677, 0.134866, 0.182256, 0.17593, 0.137348, 0.111485, 0.179055, 0.116183, 0.109221, 0.083462, 0.094817, 0.043307, 0.086953, 0.120615, 0.142424, 0.129801, 0.219301, 0.18812, 0.129801, 0.232838, 0.139895, 0.139895, 0.071867, 0.067594, 0.081712, 0.158265, 0.194234, 0.125101, 0.206376, 0.203355, 0.232838, 0.209395, 0.332115, 0.318242, 0.281712, 0.206376, 0.335645, 0.278302, 0.21291, 0.284882, 0.281712, 0.387226, 0.321458, 0.324872, 0.222385, 0.225814, 0.167087, 0.161087, 0.243554, 0.15284, 0.094817, 0.100716, 0.196879, 0.191378, 0.191378, 0.191378, 0.284882, 0.264545, 0.209395, 0.275179, 0.243554, 0.182256, 0.173081, 0.132295, 0.203355, 0.209395, 0.132295, 0.106997, 0.111485, 0.125101, 0.194234, 0.18812, 0.18812, 0.191378, 0.18812, 0.125101, 0.11371, 0.098513, 0.098513, 0.134866, 0.109221, 0.132295, 0.094817, 0.094817, 0.122885, 0.127496, 0.137348, 0.144935, 0.236433, 0.225814, 0.129801, 0.098513, 0.17593, 0.139895, 0.118441, 0.116183, 0.142424, 0.134866, 0.132295, 0.109221, 0.079919, 0.139895, 0.116183, 0.191378, 0.161087, 0.203355, 0.164327, 0.15284, 0.222385, 0.122885, 0.064632, 0.127496, 0.15284, 0.144935, 0.144935, 0.079919, 0.069024, 0.100716, 0.196879, 0.122885, 0.086953, 0.137348, 0.100716, 0.074921, 0.073402, 0.074921, 0.046336, 0.033407, 0.0704, 0.086953, 0.164327, 0.191378, 0.194234, 0.134866, 0.073402, 0.073402, 0.090864, 0.090864, 0.073402, 0.040537, 0.078022, 0.158265, 0.179055, 0.216401, 0.216401, 0.18812, 0.225814, 0.222385, 0.216401, 0.196879, 0.142424, 0.125101, 0.111485, 0.059222, 0.090864, 0.134866, 0.158265, 0.144935, 0.144935, 0.144935, 0.222385, 0.142424, 0.067594, 0.060549, 0.044297, 0.074921, 0.098513, 0.092881, 0.094817, 0.17593, 0.170161, 0.209395, 0.179055, 0.278302, 0.356642, 0.321458, 0.321458, 0.288399, 0.268042, 0.206376, 0.203355, 0.155435, 0.142424, 0.232838, 0.25406, 0.25406, 0.18812, 0.17593, 0.155435, 0.194234, 0.147574, 0.118441, 0.086953, 0.088832, 0.060549, 0.038042, 0.037156, 0.036378], '')</t>
  </si>
  <si>
    <t>UPI000052F163 status=activ</t>
  </si>
  <si>
    <t>([0.013821, 0.022306, 0.037156, 0.033407, 0.031287, 0.028695, 0.03976, 0.060549, 0.078022, 0.055536, 0.035586, 0.049374, 0.051831, 0.054297, 0.092881, 0.11371, 0.167087, 0.090864, 0.092881, 0.102787, 0.167087, 0.142424, 0.081712, 0.081712, 0.073402, 0.071867, 0.079919, 0.092881, 0.067594, 0.030003, 0.036378, 0.0704, 0.081712, 0.043307, 0.043307, 0.043307, 0.05306, 0.037156, 0.085092, 0.078022, 0.046336, 0.06184, 0.118441, 0.167087, 0.092881, 0.155435, 0.15284, 0.203355, 0.11371, 0.137348, 0.247041, 0.30533, 0.275179, 0.167087, 0.219301, 0.21291, 0.21291, 0.225814, 0.281712, 0.257454, 0.247041, 0.229226, 0.219301, 0.203355, 0.232838, 0.247041, 0.219301, 0.288399, 0.264545, 0.352862, 0.25031, 0.268042, 0.264545, 0.264545, 0.25031, 0.21291, 0.222385, 0.247041, 0.247041, 0.247041, 0.142424, 0.142424, 0.21291, 0.185198, 0.120615, 0.081712, 0.15284, 0.081712, 0.036378, 0.030003, 0.032677, 0.034884, 0.037156, 0.022306, 0.026338, 0.054297, 0.081712, 0.069024, 0.059222, 0.055536, 0.060549, 0.090864, 0.088832, 0.046336, 0.058088, 0.058088, 0.050641, 0.047319, 0.102787, 0.158265, 0.185198, 0.122885, 0.127496, 0.120615, 0.191378, 0.203355, 0.167087, 0.090864, 0.194234, 0.125101, 0.096677, 0.059222, 0.086953, 0.086953, 0.088832, 0.059222, 0.081712, 0.083462, 0.06312, 0.031287, 0.042364, 0.046336, 0.071867, 0.079919, 0.056825, 0.055536, 0.029376, 0.030003, 0.059222, 0.054297, 0.054297, 0.086953, 0.137348, 0.144935, 0.090864, 0.10481, 0.083462, 0.118441, 0.194234, 0.144935, 0.243554, 0.170161, 0.167087, 0.179055, 0.236433, 0.295083, 0.295083, 0.377384, 0.418646, 0.384043, 0.281712, 0.359901, 0.301917, 0.179055, 0.164327, 0.161087, 0.229226, 0.232838, 0.216401, 0.203355, 0.318242, 0.21291, 0.21291, 0.200174, 0.100716, 0.059222, 0.064632, 0.06312, 0.051831, 0.054297, 0.032017, 0.055536, 0.069024, 0.067594, 0.129801, 0.122885, 0.118441, 0.142424, 0.229226, 0.132295, 0.134866, 0.06312, 0.094817, 0.116183, 0.071867, 0.120615, 0.191378, 0.164327, 0.106997, 0.074921, 0.073402, 0.158265, 0.158265, 0.076542, 0.102787, 0.058088, 0.047319, 0.051831, 0.021816, 0.021816, 0.038042, 0.030611, 0.056825, 0.076542, 0.098513, 0.170161, 0.170161, 0.170161, 0.170161, 0.268042, 0.268042, 0.170161, 0.134866, 0.11371, 0.125101, 0.11371, 0.185198, 0.229226, 0.321458, 0.447574, 0.418646, 0.328603, 0.264545, 0.268042, 0.264545, 0.17593, 0.137348, 0.164327, 0.179055, 0.185198, 0.179055, 0.18812, 0.291804, 0.332115, 0.335645, 0.356642, 0.275179, 0.203355, 0.120615, 0.094817, 0.074921, 0.050641, 0.090864, 0.132295, 0.090864, 0.056825, 0.098513, 0.125101, 0.134866, 0.120615, 0.116183, 0.066181, 0.085092, 0.079919, 0.049374, 0.049374, 0.06184, 0.086953, 0.083462, 0.147574, 0.173081, 0.222385, 0.232838, 0.17593, 0.179055, 0.164327, 0.144935, 0.139895, 0.155435, 0.142424, 0.142424, 0.170161, 0.26085, 0.191378, 0.191378, 0.284882, 0.346032, 0.295083, 0.321458, 0.41194, 0.390993, 0.359901, 0.328603, 0.346032, 0.321458, 0.349426, 0.349426, 0.349426, 0.356642, 0.324872, 0.243554, 0.257454, 0.222385, 0.15008, 0.247041, 0.236433, 0.206376, 0.191378, 0.243554, 0.219301, 0.229226, 0.232838, 0.185198, 0.196879, 0.268042, 0.356642, 0.281712, 0.271506, 0.374039, 0.278302, 0.284882, 0.398279, 0.408655, 0.414856, 0.418646, 0.342579, 0.356642, 0.377384, 0.281712, 0.321458, 0.366687, 0.271506, 0.196879, 0.25031, 0.26085, 0.25031, 0.26085, 0.356642, 0.458154, 0.461924, 0.59014, 0.541878, 0.490133, 0.454136, 0.436924, 0.497853, 0.59917, 0.56648, 0.517562, 0.661982, 0.613573, 0.545602], '')</t>
  </si>
  <si>
    <t>[340, 341, 346, 347, 348, 349, 350, 351]</t>
  </si>
  <si>
    <t>UPI000052F168 status=activ</t>
  </si>
  <si>
    <t>([0.505461, 0.570702, 0.661982, 0.613573, 0.632174, 0.486429, 0.394753, 0.339168, 0.25406, 0.284882, 0.219301, 0.271506, 0.268042, 0.243554, 0.232838, 0.236433, 0.278302, 0.191378, 0.122885, 0.0704, 0.059222, 0.120615, 0.066181, 0.030003, 0.036378, 0.030611, 0.032677, 0.058088, 0.094817, 0.170161, 0.096677, 0.182256, 0.15284, 0.129801, 0.125101, 0.085092, 0.083462, 0.074921, 0.076542, 0.078022, 0.076542, 0.079919, 0.0704, 0.118441, 0.196879, 0.200174, 0.18812, 0.194234, 0.167087, 0.137348, 0.139895, 0.257454, 0.236433, 0.17593, 0.203355, 0.209395, 0.185198, 0.109221, 0.155435, 0.15284, 0.236433, 0.335645, 0.332115, 0.206376, 0.209395, 0.209395, 0.21291, 0.25406, 0.342579, 0.370445, 0.301917, 0.295083, 0.185198, 0.182256, 0.229226, 0.236433, 0.129801, 0.219301, 0.229226, 0.144935, 0.232838, 0.225814, 0.147574, 0.144935, 0.264545, 0.268042, 0.264545, 0.161087, 0.170161, 0.132295, 0.086953, 0.092881, 0.094817, 0.094817, 0.078022, 0.106997, 0.106997, 0.10481, 0.116183, 0.179055, 0.239899, 0.167087, 0.098513, 0.155435, 0.155435, 0.086953, 0.083462, 0.083462, 0.125101, 0.100716, 0.129801, 0.185198, 0.179055, 0.164327, 0.142424, 0.173081, 0.086953, 0.096677, 0.18812, 0.161087, 0.161087, 0.185198, 0.281712, 0.30533, 0.196879, 0.194234, 0.18812, 0.129801, 0.129801, 0.15284, 0.15284, 0.092881, 0.079919, 0.134866, 0.134866, 0.247041, 0.247041, 0.359901, 0.342579, 0.349426, 0.268042, 0.271506, 0.275179, 0.182256, 0.257454, 0.380708, 0.394753, 0.40511, 0.472492, 0.384043, 0.295083, 0.298791, 0.41194, 0.349426, 0.352862, 0.264545, 0.26085, 0.170161, 0.182256, 0.179055, 0.147574, 0.25031, 0.222385, 0.219301, 0.243554, 0.232838, 0.139895, 0.127496, 0.206376, 0.182256, 0.275179, 0.25406, 0.25031, 0.191378, 0.275179, 0.271506, 0.328603, 0.232838, 0.229226, 0.247041, 0.25406, 0.291804, 0.155435, 0.179055, 0.196879, 0.236433, 0.144935, 0.147574, 0.102787, 0.051831, 0.069024, 0.076542, 0.147574, 0.170161, 0.196879, 0.118441, 0.059222, 0.034068, 0.06184, 0.066181, 0.027463, 0.025316, 0.026338, 0.058088, 0.058088, 0.038858, 0.038042, 0.060549, 0.06184, 0.051831, 0.102787, 0.079919, 0.037156, 0.034884, 0.029376, 0.032017, 0.06184, 0.066181, 0.111485, 0.073402, 0.079919, 0.086953, 0.088832, 0.078022, 0.074921, 0.088832, 0.122885, 0.106997, 0.125101, 0.219301, 0.311707, 0.298791, 0.284882, 0.308712, 0.324872, 0.36309, 0.25406, 0.167087, 0.236433, 0.264545, 0.264545, 0.36309, 0.468512, 0.4292, 0.4292, 0.335645, 0.30533, 0.288399, 0.225814, 0.194234, 0.179055, 0.191378, 0.120615, 0.155435, 0.137348, 0.125101, 0.132295, 0.132295, 0.182256, 0.182256, 0.125101, 0.109221, 0.096677, 0.086953, 0.086953, 0.086953, 0.086953, 0.042364, 0.023963, 0.042364, 0.033407, 0.035586, 0.032017, 0.035586, 0.041405, 0.056825, 0.056825, 0.038042, 0.055536, 0.055536, 0.055536, 0.047319, 0.085092, 0.081712, 0.100716, 0.069024, 0.045352, 0.066181, 0.076542, 0.067594, 0.067594, 0.122885, 0.111485, 0.11371, 0.100716, 0.085092, 0.055536, 0.031287, 0.042364, 0.06312, 0.043307, 0.058088, 0.085092, 0.083462, 0.079919, 0.078022, 0.088832, 0.074921, 0.051831, 0.073402, 0.144935, 0.155435, 0.066181, 0.067594, 0.083462, 0.085092, 0.098513, 0.196879, 0.31487, 0.324872, 0.264545, 0.26085, 0.257454, 0.298791, 0.311707, 0.318242, 0.308712, 0.398279, 0.505461, 0.486429, 0.422041, 0.436924, 0.328603, 0.342579, 0.377384, 0.349426, 0.458154, 0.390993, 0.308712, 0.185198, 0.147574, 0.147574, 0.200174, 0.18812, 0.185198, 0.116183, 0.06312, 0.047319, 0.032017, 0.023963, 0.038042, 0.058088, 0.038042, 0.06184, 0.111485, 0.059222, 0.036378, 0.0198], '')</t>
  </si>
  <si>
    <t>[0, 1, 2, 3, 4, 328]</t>
  </si>
  <si>
    <t>UPI000058D875 status=activ</t>
  </si>
  <si>
    <t>([0.088832, 0.125101, 0.120615, 0.196879, 0.132295, 0.161087, 0.127496, 0.127496, 0.090864, 0.064632, 0.086953, 0.092881, 0.056825, 0.096677, 0.167087, 0.206376, 0.236433, 0.301917, 0.229226, 0.25406, 0.295083, 0.291804, 0.21291, 0.185198, 0.125101, 0.194234, 0.191378, 0.164327, 0.164327, 0.239899, 0.332115, 0.332115, 0.268042, 0.374039, 0.281712, 0.291804, 0.342579, 0.342579, 0.222385, 0.298791, 0.243554, 0.243554, 0.26085, 0.278302, 0.308712, 0.318242, 0.239899, 0.209395, 0.318242, 0.243554, 0.243554, 0.239899, 0.232838, 0.359901, 0.30533, 0.40511, 0.394753, 0.352862, 0.291804, 0.398279, 0.295083, 0.328603, 0.324872, 0.301917, 0.370445, 0.291804, 0.324872, 0.41194, 0.458154, 0.444081, 0.51388, 0.414856, 0.346032, 0.25406, 0.257454, 0.229226, 0.219301, 0.164327, 0.194234, 0.229226, 0.15008, 0.206376, 0.203355, 0.127496, 0.129801, 0.106997, 0.194234, 0.11371, 0.090864, 0.096677, 0.096677, 0.076542, 0.090864, 0.132295, 0.209395, 0.155435, 0.182256, 0.191378, 0.17593, 0.125101, 0.074921, 0.120615, 0.158265, 0.158265, 0.243554, 0.239899, 0.191378, 0.139895, 0.155435, 0.129801, 0.137348, 0.137348, 0.222385, 0.247041, 0.275179, 0.196879, 0.222385, 0.26085, 0.167087, 0.225814, 0.209395, 0.308712, 0.321458, 0.257454, 0.182256, 0.158265, 0.102787, 0.161087, 0.216401, 0.25406, 0.318242, 0.225814, 0.196879, 0.147574, 0.129801, 0.132295, 0.225814, 0.185198, 0.206376, 0.264545, 0.170161, 0.158265, 0.15284, 0.144935, 0.206376, 0.30533, 0.342579, 0.356642, 0.366687, 0.380708, 0.332115, 0.339168, 0.414856, 0.450668, 0.401658, 0.401658, 0.377384, 0.349426, 0.328603, 0.216401, 0.257454, 0.36309, 0.349426, 0.335645, 0.247041, 0.225814, 0.129801, 0.127496, 0.17593, 0.142424, 0.134866, 0.209395, 0.116183, 0.118441, 0.11371, 0.118441, 0.170161, 0.170161, 0.144935, 0.216401, 0.308712, 0.194234, 0.158265, 0.271506, 0.291804, 0.278302, 0.284882, 0.36309, 0.339168, 0.31487, 0.328603, 0.301917, 0.268042, 0.394753, 0.342579, 0.308712, 0.422041], '')</t>
  </si>
  <si>
    <t>[70]</t>
  </si>
  <si>
    <t>UPI000058D876 status=activ</t>
  </si>
  <si>
    <t>([0.094817, 0.106997, 0.067594, 0.10481, 0.147574, 0.200174, 0.239899, 0.291804, 0.232838, 0.182256, 0.203355, 0.167087, 0.185198, 0.301917, 0.30533, 0.232838, 0.324872, 0.30533, 0.324872, 0.454136, 0.553315, 0.440853, 0.436924, 0.494003, 0.458154, 0.418646, 0.414856, 0.384043, 0.370445, 0.450668, 0.525368, 0.440853, 0.525368, 0.541878, 0.521092, 0.472492, 0.585406, 0.538167, 0.472492, 0.366687, 0.229226, 0.232838, 0.324872, 0.268042, 0.281712, 0.308712, 0.229226, 0.225814, 0.26085, 0.229226, 0.219301, 0.173081, 0.257454, 0.216401, 0.216401, 0.219301, 0.167087, 0.139895, 0.161087, 0.155435, 0.25031, 0.36309, 0.349426, 0.311707, 0.31487, 0.321458, 0.236433, 0.342579, 0.25031, 0.278302, 0.335645, 0.356642, 0.422041, 0.454136, 0.4292, 0.41194, 0.40511, 0.51388, 0.418646, 0.4292, 0.541878, 0.41194, 0.318242, 0.31487, 0.335645, 0.328603, 0.339168, 0.433034, 0.328603, 0.447574, 0.346032, 0.318242, 0.339168, 0.352862, 0.311707, 0.370445, 0.349426, 0.366687, 0.380708, 0.444081, 0.342579, 0.30533, 0.42561, 0.525368, 0.541878, 0.472492, 0.59508, 0.58069, 0.58069, 0.728858, 0.570702, 0.675549, 0.562014, 0.418646, 0.41194, 0.335645, 0.264545, 0.321458, 0.232838, 0.120615, 0.137348, 0.142424, 0.173081, 0.167087, 0.158265, 0.161087, 0.219301, 0.209395, 0.127496, 0.071867, 0.040537, 0.074921, 0.067594, 0.092881, 0.11371, 0.073402, 0.083462, 0.129801, 0.10481, 0.170161, 0.291804, 0.216401, 0.308712, 0.291804, 0.295083, 0.30533, 0.194234, 0.196879, 0.18812, 0.301917, 0.401658, 0.414856, 0.408655, 0.328603, 0.268042, 0.324872, 0.346032, 0.42561, 0.36309, 0.359901, 0.352862, 0.318242, 0.387226, 0.370445, 0.295083, 0.288399, 0.200174, 0.318242, 0.342579, 0.288399, 0.301917, 0.25406, 0.31487, 0.324872, 0.324872, 0.390993, 0.318242, 0.352862, 0.257454, 0.318242, 0.31487, 0.284882, 0.308712, 0.332115, 0.335645, 0.414856, 0.4292, 0.521092, 0.422041, 0.422041, 0.401658, 0.346032, 0.301917, 0.311707, 0.219301, 0.301917, 0.335645, 0.42561, 0.458154, 0.450668, 0.366687, 0.380708, 0.328603, 0.271506, 0.25406, 0.225814, 0.232838, 0.243554, 0.158265, 0.219301, 0.120615, 0.194234, 0.229226, 0.311707, 0.321458, 0.308712, 0.324872, 0.271506, 0.229226, 0.200174, 0.25406, 0.26085, 0.25406, 0.352862, 0.394753, 0.422041, 0.359901, 0.380708, 0.268042, 0.318242, 0.332115, 0.398279, 0.41194, 0.31487, 0.324872, 0.30533, 0.295083, 0.291804, 0.271506, 0.328603, 0.222385, 0.25031, 0.328603, 0.349426, 0.264545, 0.185198, 0.102787, 0.185198, 0.161087, 0.179055, 0.132295, 0.139895, 0.161087, 0.142424, 0.203355, 0.196879, 0.216401, 0.229226, 0.232838, 0.298791, 0.298791, 0.298791, 0.298791, 0.318242, 0.194234, 0.264545, 0.349426, 0.4292, 0.31487, 0.31487, 0.380708, 0.468512, 0.450668, 0.465241, 0.41194, 0.42561, 0.356642, 0.271506, 0.359901, 0.25406, 0.268042, 0.232838, 0.275179, 0.275179, 0.161087, 0.264545, 0.25406, 0.25031, 0.275179, 0.278302, 0.170161, 0.191378, 0.191378, 0.122885, 0.06312, 0.051831, 0.049374, 0.054297, 0.096677, 0.049374, 0.090864, 0.092881, 0.055536, 0.092881, 0.050641, 0.055536, 0.03976, 0.03976, 0.048328, 0.033407, 0.06312, 0.086953, 0.049374, 0.059222, 0.059222, 0.059222, 0.10481, 0.11371, 0.094817, 0.079919, 0.122885, 0.129801, 0.059222, 0.122885, 0.125101, 0.144935, 0.225814, 0.243554, 0.179055, 0.167087, 0.170161, 0.127496, 0.102787, 0.155435, 0.134866, 0.203355, 0.219301, 0.137348, 0.106997, 0.102787, 0.060549, 0.074921, 0.0704, 0.132295, 0.111485, 0.098513, 0.085092, 0.078022, 0.096677, 0.076542, 0.059222, 0.073402, 0.081712, 0.098513, 0.094817, 0.059222, 0.059222, 0.081712, 0.100716, 0.125101, 0.203355, 0.318242, 0.318242, 0.311707, 0.232838, 0.239899, 0.15008, 0.173081, 0.170161, 0.132295, 0.167087, 0.122885, 0.090864, 0.073402, 0.118441, 0.129801, 0.209395, 0.15008, 0.18812, 0.26085, 0.15008, 0.155435, 0.083462, 0.098513, 0.106997, 0.118441, 0.088832, 0.086953, 0.10481, 0.064632, 0.086953, 0.127496, 0.200174, 0.182256, 0.257454, 0.271506, 0.219301, 0.206376, 0.291804, 0.196879, 0.125101, 0.232838, 0.147574, 0.247041, 0.236433, 0.182256, 0.243554, 0.225814, 0.25031, 0.301917, 0.30533, 0.321458, 0.349426, 0.352862, 0.422041, 0.408655, 0.41194, 0.41194, 0.41194, 0.30533, 0.390993, 0.472492, 0.458154, 0.465241, 0.342579, 0.236433, 0.298791, 0.268042, 0.335645, 0.418646, 0.4292, 0.447574, 0.401658, 0.401658, 0.414856, 0.335645, 0.339168, 0.308712, 0.342579, 0.247041, 0.339168, 0.346032, 0.359901, 0.301917, 0.394753, 0.5017, 0.521092, 0.541878, 0.608892, 0.608892, 0.604312, 0.529623, 0.490133, 0.494003, 0.486429, 0.472492, 0.480142, 0.480142, 0.454136, 0.408655, 0.433034, 0.408655, 0.40511, 0.374039, 0.433034, 0.398279, 0.36309, 0.4292, 0.370445, 0.318242, 0.278302, 0.247041, 0.25031, 0.374039, 0.390993], '')</t>
  </si>
  <si>
    <t>[20, 30, 32, 33, 34, 36, 37, 77, 80, 103, 104, 106, 107, 108, 109, 110, 111, 112, 187, 445, 446, 447, 448, 449, 450, 451]</t>
  </si>
  <si>
    <t>UPI000058D877 status=activ</t>
  </si>
  <si>
    <t>([0.137348, 0.196879, 0.170161, 0.17593, 0.191378, 0.232838, 0.264545, 0.311707, 0.284882, 0.301917, 0.328603, 0.30533, 0.271506, 0.377384, 0.308712, 0.229226, 0.342579, 0.257454, 0.257454, 0.239899, 0.15284, 0.158265, 0.092881, 0.125101, 0.081712, 0.088832, 0.094817, 0.096677, 0.090864, 0.132295, 0.096677, 0.090864, 0.116183, 0.194234, 0.191378, 0.229226, 0.324872, 0.308712, 0.324872, 0.335645, 0.349426, 0.436924, 0.408655, 0.490133, 0.454136, 0.570702, 0.585406, 0.562014, 0.570702, 0.486429, 0.480142, 0.562014, 0.545602, 0.575842, 0.585406, 0.525368, 0.553315, 0.529623, 0.483068, 0.608892, 0.608892, 0.521092, 0.472492, 0.59917, 0.618285, 0.675549, 0.657645, 0.63748, 0.632174, 0.59917, 0.685117, 0.657645, 0.626927, 0.648219, 0.59508, 0.553315, 0.642678, 0.570702], '')</t>
  </si>
  <si>
    <t>[45, 46, 47, 48, 51, 52, 53, 54, 55, 56, 57, 59, 60, 61, 63, 64, 65, 66, 67, 68, 69, 70, 71, 72, 73, 74, 75, 76, 77]</t>
  </si>
  <si>
    <t>28)</t>
  </si>
  <si>
    <t>UPI0000D4F800 status=activ</t>
  </si>
  <si>
    <t>([0.032677, 0.049374, 0.071867, 0.094817, 0.041405, 0.073402, 0.046336, 0.032017, 0.044297, 0.060549, 0.040537, 0.054297, 0.055536, 0.056825, 0.028695, 0.034884, 0.047319, 0.092881, 0.161087, 0.106997, 0.125101, 0.088832, 0.096677, 0.116183, 0.056825, 0.079919, 0.064632, 0.090864, 0.147574, 0.137348, 0.090864, 0.078022, 0.045352, 0.051831, 0.056825, 0.10481, 0.041405, 0.037156, 0.038042, 0.020522, 0.019109, 0.019109, 0.026338, 0.025316, 0.013437, 0.028107, 0.042364, 0.045352, 0.034068, 0.020165, 0.020522, 0.018415, 0.021816, 0.03976, 0.021381, 0.014075, 0.013265, 0.015694, 0.015694, 0.016528, 0.028695, 0.055536, 0.055536, 0.045352, 0.034884, 0.051831, 0.037156, 0.037156, 0.038858, 0.049374, 0.041405, 0.043307, 0.086953, 0.155435, 0.155435, 0.25031, 0.25406, 0.222385, 0.324872, 0.324872, 0.229226, 0.147574, 0.085092, 0.085092, 0.127496, 0.158265, 0.203355, 0.132295, 0.144935, 0.144935, 0.182256, 0.308712, 0.311707, 0.311707, 0.21291, 0.200174, 0.185198, 0.21291, 0.18812, 0.111485, 0.055536, 0.059222, 0.059222, 0.059222, 0.111485, 0.111485, 0.100716, 0.090864, 0.111485, 0.111485, 0.102787, 0.064632, 0.031287, 0.029376, 0.016257, 0.027463, 0.017797, 0.017797, 0.020876, 0.034068, 0.026892, 0.06184, 0.067594, 0.129801, 0.10481, 0.094817, 0.096677, 0.059222, 0.059222, 0.096677, 0.102787, 0.06312, 0.050641, 0.109221, 0.120615, 0.158265, 0.161087, 0.164327, 0.10481, 0.109221, 0.048328, 0.083462, 0.083462, 0.122885, 0.086953, 0.17593, 0.194234, 0.167087, 0.257454, 0.158265, 0.106997, 0.05306, 0.094817, 0.173081, 0.098513, 0.096677, 0.125101, 0.066181, 0.081712, 0.139895, 0.139895, 0.209395, 0.25031, 0.232838, 0.239899, 0.278302, 0.209395, 0.147574, 0.116183, 0.060549, 0.122885, 0.203355, 0.31487, 0.229226, 0.203355, 0.30533, 0.219301, 0.21291, 0.278302, 0.324872, 0.284882, 0.298791, 0.222385, 0.219301, 0.196879, 0.129801, 0.129801, 0.179055, 0.247041, 0.321458, 0.308712, 0.31487, 0.219301, 0.206376, 0.295083, 0.332115, 0.25406, 0.257454, 0.182256, 0.182256, 0.18812, 0.21291, 0.173081, 0.288399, 0.278302, 0.236433, 0.278302, 0.271506, 0.26085, 0.25031, 0.182256, 0.30533, 0.236433, 0.243554, 0.164327, 0.15284, 0.158265, 0.21291, 0.288399, 0.36309, 0.414856, 0.335645, 0.342579, 0.380708, 0.384043, 0.281712, 0.275179, 0.308712, 0.324872, 0.30533, 0.275179, 0.36309, 0.346032, 0.408655, 0.401658, 0.422041, 0.422041, 0.349426, 0.349426, 0.352862, 0.346032, 0.25031, 0.318242, 0.311707, 0.31487, 0.301917, 0.408655, 0.490133, 0.497853, 0.480142, 0.505461, 0.476583, 0.472492, 0.476583, 0.401658, 0.414856, 0.447574, 0.384043, 0.359901, 0.36309, 0.384043, 0.414856, 0.494003, 0.5017, 0.505461, 0.476583, 0.461924, 0.447574, 0.42561, 0.398279, 0.380708, 0.356642, 0.41194, 0.370445, 0.318242], '')</t>
  </si>
  <si>
    <t>[250, 263, 264]</t>
  </si>
  <si>
    <t>UPI0000DAC892 status=activ</t>
  </si>
  <si>
    <t>([0.332115, 0.232838, 0.243554, 0.298791, 0.335645, 0.366687, 0.380708, 0.394753, 0.41194, 0.447574, 0.476583, 0.440853, 0.450668, 0.4292, 0.454136, 0.461924, 0.401658, 0.387226, 0.390993, 0.494003, 0.422041, 0.384043, 0.408655, 0.359901, 0.339168, 0.268042, 0.196879, 0.209395, 0.225814, 0.239899, 0.219301, 0.21291, 0.26085, 0.26085, 0.281712, 0.298791, 0.30533, 0.374039, 0.301917, 0.370445, 0.342579, 0.394753, 0.408655, 0.476583, 0.549308, 0.575842, 0.58069, 0.58069, 0.5017, 0.505461, 0.468512, 0.384043, 0.311707, 0.324872, 0.311707, 0.209395, 0.271506, 0.26085, 0.26085, 0.356642, 0.295083, 0.318242, 0.352862, 0.356642, 0.352862, 0.36309, 0.281712, 0.342579, 0.401658, 0.480142, 0.458154, 0.480142, 0.59508, 0.703578, 0.59508, 0.661982, 0.791621, 0.76285, 0.733139, 0.712013, 0.648219, 0.648219, 0.575842, 0.549308, 0.557691, 0.465241, 0.461924, 0.454136, 0.472492, 0.509769, 0.5017, 0.517562, 0.41194, 0.414856, 0.328603, 0.387226, 0.335645, 0.295083, 0.295083, 0.288399, 0.268042, 0.26085, 0.335645, 0.342579, 0.318242], '')</t>
  </si>
  <si>
    <t>[44, 45, 46, 47, 48, 49, 72, 73, 74, 75, 76, 77, 78, 79, 80, 81, 82, 83, 84, 89, 90, 91]</t>
  </si>
  <si>
    <t>UPI0000DAC893 status=activ</t>
  </si>
  <si>
    <t>([0.480142, 0.390993, 0.414856, 0.401658, 0.422041, 0.281712, 0.308712, 0.194234, 0.219301, 0.25031, 0.229226, 0.229226, 0.229226, 0.17593, 0.18812, 0.243554, 0.236433, 0.170161, 0.161087, 0.243554, 0.243554, 0.179055, 0.239899, 0.179055, 0.200174, 0.158265, 0.158265, 0.158265, 0.271506, 0.161087, 0.158265, 0.225814, 0.167087, 0.106997, 0.147574, 0.134866, 0.137348, 0.15008, 0.203355, 0.203355, 0.161087, 0.144935, 0.196879, 0.191378, 0.25031, 0.264545, 0.264545, 0.384043, 0.401658, 0.308712, 0.436924, 0.4292, 0.414856, 0.41194, 0.497853, 0.436924, 0.468512, 0.461924, 0.444081, 0.4292, 0.418646, 0.454136, 0.465241, 0.450668, 0.436924, 0.422041, 0.380708, 0.4292, 0.408655, 0.349426], '')</t>
  </si>
  <si>
    <t>UPI0000DAC895 status=activ</t>
  </si>
  <si>
    <t>([0.219301, 0.284882, 0.271506, 0.298791, 0.335645, 0.359901, 0.377384, 0.394753, 0.31487, 0.339168, 0.366687, 0.394753, 0.418646, 0.352862, 0.36309, 0.349426, 0.370445, 0.281712, 0.284882, 0.321458, 0.36309, 0.418646, 0.401658, 0.356642, 0.301917, 0.194234, 0.203355, 0.206376, 0.155435, 0.257454, 0.219301, 0.209395, 0.209395, 0.216401, 0.243554, 0.232838, 0.243554, 0.311707, 0.394753, 0.356642, 0.359901, 0.390993, 0.41194, 0.335645, 0.30533, 0.275179, 0.377384, 0.374039, 0.374039, 0.433034, 0.418646, 0.370445, 0.380708, 0.390993, 0.281712, 0.311707, 0.229226, 0.236433, 0.243554, 0.209395, 0.206376, 0.125101, 0.139895, 0.078022, 0.139895, 0.229226, 0.31487, 0.288399, 0.284882, 0.196879, 0.173081, 0.109221, 0.092881, 0.109221, 0.06312, 0.118441, 0.100716, 0.132295, 0.10481, 0.06312, 0.06184, 0.083462, 0.144935, 0.076542, 0.076542, 0.055536, 0.027463, 0.019109, 0.025316, 0.026892, 0.046336, 0.060549, 0.100716, 0.125101, 0.060549, 0.079919, 0.083462, 0.106997, 0.132295, 0.129801, 0.109221, 0.144935, 0.161087, 0.15284, 0.239899, 0.335645, 0.25406, 0.281712, 0.352862, 0.328603, 0.229226, 0.15008, 0.118441, 0.11371, 0.098513, 0.158265, 0.134866, 0.134866, 0.129801, 0.125101, 0.092881, 0.085092, 0.079919, 0.079919, 0.046336, 0.025316, 0.023534, 0.037156, 0.069024, 0.036378, 0.030003, 0.054297, 0.054297, 0.043307, 0.044297, 0.096677, 0.111485, 0.170161, 0.164327, 0.109221, 0.071867, 0.059222, 0.067594, 0.073402, 0.059222, 0.125101, 0.194234, 0.191378, 0.142424, 0.137348, 0.173081, 0.225814, 0.161087, 0.239899, 0.324872, 0.25406, 0.25406, 0.196879, 0.120615, 0.079919, 0.098513, 0.122885, 0.15284, 0.236433, 0.222385, 0.164327, 0.11371, 0.137348, 0.155435, 0.209395, 0.125101, 0.096677, 0.06312, 0.054297, 0.059222, 0.059222, 0.096677, 0.043307, 0.043307, 0.064632, 0.098513, 0.069024, 0.048328, 0.037156, 0.037156, 0.028695, 0.025762, 0.034884, 0.015694, 0.014075, 0.010672, 0.018106, 0.018415, 0.023534, 0.023963, 0.023963, 0.018787, 0.018415, 0.033407, 0.040537, 0.026338, 0.016528, 0.016528, 0.027463, 0.056825, 0.055536, 0.0704, 0.100716, 0.0704, 0.090864, 0.090864, 0.158265, 0.127496, 0.144935, 0.122885, 0.206376, 0.170161, 0.194234, 0.142424, 0.074921, 0.090864, 0.170161, 0.167087, 0.25406, 0.271506, 0.284882, 0.257454, 0.155435, 0.11371, 0.111485, 0.161087, 0.173081, 0.129801, 0.090864, 0.142424, 0.142424, 0.139895, 0.173081, 0.144935, 0.116183, 0.155435, 0.137348, 0.125101, 0.196879, 0.200174, 0.111485, 0.102787, 0.127496, 0.132295, 0.209395, 0.18812, 0.185198, 0.106997, 0.137348, 0.229226, 0.219301, 0.25031, 0.26085, 0.25031, 0.281712, 0.291804, 0.335645, 0.236433, 0.209395, 0.229226, 0.137348, 0.137348, 0.11371, 0.118441, 0.194234, 0.222385, 0.308712, 0.239899, 0.301917, 0.298791, 0.216401, 0.229226, 0.225814, 0.243554, 0.216401, 0.139895, 0.25406, 0.25406, 0.346032, 0.377384, 0.356642, 0.465241, 0.59917, 0.494003, 0.370445, 0.370445, 0.335645, 0.332115, 0.288399, 0.324872, 0.328603, 0.394753, 0.377384, 0.380708, 0.257454, 0.179055, 0.264545, 0.129801, 0.088832, 0.05306, 0.051831, 0.051831, 0.050641, 0.025316, 0.058088, 0.118441, 0.100716, 0.111485, 0.060549, 0.102787, 0.109221, 0.059222, 0.034068, 0.037156, 0.040537, 0.034068, 0.0704, 0.040537, 0.040537, 0.060549, 0.079919, 0.067594, 0.035586, 0.035586, 0.030611, 0.028695, 0.027463, 0.016826, 0.016826, 0.026892, 0.019401, 0.011342, 0.011903, 0.016021, 0.016257, 0.016257, 0.038858, 0.043307, 0.083462, 0.094817, 0.081712, 0.106997, 0.071867, 0.125101, 0.15008, 0.264545, 0.232838, 0.247041, 0.295083, 0.288399, 0.17593, 0.257454, 0.349426, 0.447574, 0.380708, 0.271506, 0.25031, 0.134866, 0.122885, 0.06312, 0.116183, 0.078022, 0.086953, 0.161087, 0.111485, 0.098513, 0.098513, 0.066181, 0.064632, 0.083462, 0.081712, 0.096677, 0.081712, 0.064632, 0.06184, 0.050641, 0.076542, 0.074921, 0.074921, 0.046336, 0.069024, 0.05306, 0.079919, 0.051831, 0.033407, 0.045352, 0.028107, 0.017447, 0.028695, 0.015344], '')</t>
  </si>
  <si>
    <t>[287]</t>
  </si>
  <si>
    <t>UPI0000DAC899 status=activ</t>
  </si>
  <si>
    <t>([0.078022, 0.125101, 0.064632, 0.086953, 0.083462, 0.129801, 0.120615, 0.147574, 0.142424, 0.098513, 0.096677, 0.134866, 0.0704, 0.134866, 0.132295, 0.085092, 0.085092, 0.06184, 0.109221, 0.079919, 0.078022, 0.071867, 0.051831, 0.100716, 0.058088, 0.040537, 0.034884, 0.044297, 0.050641, 0.0704, 0.067594, 0.083462, 0.074921, 0.100716, 0.047319, 0.03976, 0.028107, 0.036378, 0.025316, 0.020876, 0.046336, 0.090864, 0.051831, 0.051831, 0.048328, 0.102787, 0.098513, 0.073402, 0.086953, 0.060549, 0.030003, 0.044297, 0.023963, 0.024826, 0.035586, 0.041405, 0.026892, 0.059222, 0.092881, 0.127496, 0.085092, 0.06312, 0.050641, 0.098513, 0.142424, 0.161087, 0.106997, 0.106997, 0.116183, 0.098513, 0.096677, 0.137348, 0.111485, 0.200174, 0.120615, 0.111485, 0.137348, 0.137348, 0.122885, 0.11371, 0.139895, 0.243554, 0.308712, 0.311707, 0.225814, 0.21291, 0.194234, 0.15008, 0.239899, 0.281712, 0.311707, 0.26085, 0.206376, 0.18812, 0.106997, 0.179055, 0.170161, 0.111485, 0.170161, 0.139895, 0.081712, 0.086953, 0.064632, 0.028107, 0.035586, 0.030003, 0.027463, 0.028695, 0.030003, 0.018106, 0.010926, 0.010131, 0.016257, 0.026338, 0.050641, 0.092881, 0.074921, 0.042364, 0.0704, 0.036378, 0.023087, 0.023534, 0.023087, 0.030611, 0.06184, 0.038858, 0.071867, 0.047319, 0.045352, 0.040537, 0.078022, 0.088832, 0.094817, 0.047319, 0.051831, 0.060549, 0.047319, 0.048328, 0.086953, 0.060549, 0.111485, 0.200174, 0.288399, 0.18812, 0.147574, 0.083462, 0.137348, 0.144935, 0.179055, 0.185198, 0.288399, 0.191378, 0.196879, 0.129801, 0.209395, 0.219301, 0.196879, 0.203355, 0.173081, 0.109221, 0.194234, 0.206376, 0.216401, 0.155435, 0.239899, 0.194234, 0.194234, 0.194234, 0.185198, 0.155435, 0.15284, 0.094817, 0.155435, 0.21291, 0.284882, 0.284882, 0.268042, 0.268042, 0.298791, 0.36309, 0.465241, 0.450668, 0.447574, 0.465241, 0.541878, 0.444081, 0.545602, 0.685117, 0.671169, 0.570702, 0.608892, 0.490133, 0.59508, 0.557691, 0.557691, 0.517562, 0.517562, 0.42561, 0.332115, 0.332115, 0.346032, 0.247041, 0.26085, 0.18812, 0.161087, 0.167087, 0.25031, 0.216401, 0.196879, 0.127496, 0.182256, 0.194234, 0.281712, 0.284882, 0.25031, 0.18812, 0.142424, 0.15284, 0.264545, 0.281712, 0.31487, 0.339168, 0.440853, 0.42561, 0.505461, 0.476583, 0.440853, 0.440853, 0.40511, 0.440853, 0.5017, 0.509769, 0.458154, 0.394753, 0.390993, 0.458154, 0.56648, 0.712013, 0.699094, 0.671169, 0.754692, 0.754692, 0.675549, 0.608892, 0.618285, 0.562014, 0.618285, 0.675549, 0.694846, 0.657645, 0.626927, 0.666105, 0.549308, 0.675549, 0.767246, 0.775545, 0.666105, 0.648219, 0.505461, 0.5017, 0.5017, 0.505461, 0.394753, 0.401658, 0.422041, 0.387226, 0.40511, 0.366687, 0.318242, 0.268042, 0.370445, 0.318242, 0.275179], '')</t>
  </si>
  <si>
    <t>[184, 186, 187, 188, 189, 190, 192, 193, 194, 195, 196, 224, 230, 231, 236, 237, 238, 239, 240, 241, 242, 243, 244, 245, 246, 247, 248, 249, 250, 251, 252, 253, 254, 255, 256, 257, 258, 259, 260, 261]</t>
  </si>
  <si>
    <t>(25</t>
  </si>
  <si>
    <t>39)</t>
  </si>
  <si>
    <t>UPI0000DAC89C status=activ</t>
  </si>
  <si>
    <t>([0.040537, 0.022667, 0.048328, 0.066181, 0.046336, 0.074921, 0.094817, 0.056825, 0.03976, 0.040537, 0.029376, 0.030611, 0.034884, 0.060549, 0.118441, 0.088832, 0.155435, 0.083462, 0.118441, 0.185198, 0.10481, 0.139895, 0.18812, 0.17593, 0.179055, 0.243554, 0.158265, 0.134866, 0.134866, 0.182256, 0.137348, 0.232838, 0.284882, 0.179055, 0.200174, 0.185198, 0.229226, 0.147574, 0.167087, 0.092881, 0.094817, 0.155435, 0.142424, 0.090864, 0.079919, 0.043307, 0.047319, 0.06184, 0.06184, 0.076542, 0.092881, 0.092881, 0.086953, 0.046336, 0.05306, 0.047319, 0.050641, 0.024826, 0.041405, 0.078022, 0.139895, 0.079919, 0.098513, 0.066181, 0.073402, 0.043307, 0.086953, 0.090864, 0.116183, 0.137348, 0.125101, 0.074921, 0.064632, 0.074921, 0.134866, 0.200174, 0.116183, 0.116183, 0.106997, 0.060549, 0.054297, 0.054297, 0.056825, 0.049374, 0.083462, 0.142424, 0.137348, 0.129801, 0.0704, 0.071867, 0.041405, 0.071867, 0.078022, 0.090864, 0.071867, 0.054297, 0.041405, 0.081712, 0.076542, 0.125101, 0.17593, 0.090864, 0.085092, 0.15284, 0.125101, 0.111485, 0.066181, 0.11371, 0.11371, 0.116183, 0.056825, 0.106997, 0.111485, 0.164327, 0.185198, 0.200174, 0.232838, 0.17593, 0.17593, 0.17593, 0.129801, 0.164327, 0.281712, 0.18812, 0.191378, 0.21291, 0.158265, 0.25406, 0.281712, 0.243554, 0.342579, 0.440853, 0.398279, 0.308712, 0.30533, 0.384043, 0.288399, 0.298791, 0.36309, 0.356642, 0.36309, 0.349426, 0.229226, 0.194234, 0.281712, 0.18812, 0.185198, 0.243554, 0.243554, 0.222385, 0.26085, 0.247041, 0.25031, 0.271506, 0.328603, 0.339168, 0.243554, 0.356642, 0.281712, 0.229226, 0.200174, 0.142424, 0.243554, 0.339168, 0.366687, 0.30533, 0.284882, 0.284882, 0.232838, 0.15008, 0.167087, 0.109221, 0.067594, 0.071867, 0.03976, 0.048328, 0.051831, 0.081712, 0.0704, 0.071867, 0.067594, 0.081712, 0.0704, 0.042364, 0.046336, 0.045352, 0.066181, 0.122885, 0.079919, 0.11371, 0.109221, 0.092881, 0.170161, 0.173081, 0.098513, 0.179055, 0.179055, 0.170161, 0.111485, 0.067594, 0.096677, 0.11371, 0.111485, 0.182256, 0.26085, 0.25406, 0.264545, 0.271506, 0.26085, 0.332115, 0.236433, 0.332115, 0.359901, 0.332115, 0.374039, 0.450668, 0.450668, 0.450668, 0.458154, 0.562014, 0.657645, 0.534167, 0.490133, 0.490133, 0.40511, 0.394753, 0.387226, 0.394753, 0.321458, 0.335645, 0.264545, 0.36309, 0.36309, 0.335645, 0.31487, 0.328603, 0.328603, 0.295083, 0.25406, 0.21291, 0.170161, 0.142424, 0.243554, 0.384043], '')</t>
  </si>
  <si>
    <t>UPI0000DAC89E status=activ</t>
  </si>
  <si>
    <t>([0.549308, 0.661982, 0.5017, 0.549308, 0.63748, 0.685117, 0.707965, 0.585406, 0.553315, 0.575842, 0.494003, 0.545602, 0.5017, 0.465241, 0.461924, 0.5017, 0.486429, 0.349426, 0.359901, 0.377384, 0.465241, 0.562014, 0.440853, 0.5017, 0.394753, 0.291804, 0.268042, 0.264545, 0.25406, 0.185198, 0.116183, 0.179055, 0.122885, 0.092881, 0.120615, 0.122885, 0.122885, 0.106997, 0.182256, 0.15284, 0.106997, 0.067594, 0.05306, 0.0704, 0.102787, 0.139895, 0.229226, 0.203355, 0.17593, 0.281712, 0.31487, 0.433034, 0.436924, 0.408655, 0.494003, 0.394753, 0.298791, 0.284882, 0.257454, 0.25031, 0.288399, 0.321458, 0.387226, 0.433034, 0.433034, 0.401658, 0.433034, 0.328603, 0.332115, 0.380708, 0.328603, 0.318242, 0.288399, 0.295083, 0.401658, 0.318242, 0.318242, 0.380708, 0.352862, 0.377384, 0.301917, 0.308712, 0.236433, 0.229226, 0.147574, 0.120615, 0.129801, 0.109221, 0.155435, 0.194234, 0.106997, 0.122885, 0.10481, 0.100716, 0.096677, 0.049374, 0.067594, 0.090864, 0.118441, 0.134866, 0.086953, 0.086953, 0.051831, 0.051831, 0.035586, 0.060549, 0.088832, 0.085092, 0.106997, 0.106997, 0.109221, 0.179055, 0.200174, 0.342579, 0.384043, 0.394753, 0.509769, 0.509769, 0.468512, 0.418646, 0.339168, 0.433034, 0.51388, 0.468512, 0.454136, 0.41194, 0.40511, 0.401658, 0.390993, 0.349426, 0.384043, 0.359901, 0.281712, 0.278302, 0.243554, 0.21291, 0.170161, 0.085092, 0.085092, 0.086953, 0.054297, 0.090864, 0.054297, 0.055536, 0.118441, 0.185198, 0.284882, 0.206376, 0.225814, 0.142424, 0.092881, 0.049374, 0.054297, 0.086953, 0.079919, 0.078022, 0.079919, 0.050641, 0.10481, 0.132295, 0.179055, 0.206376, 0.182256, 0.271506, 0.194234, 0.182256, 0.15284, 0.170161, 0.247041, 0.161087, 0.182256, 0.295083, 0.359901, 0.288399, 0.301917, 0.275179, 0.291804, 0.216401, 0.335645, 0.243554, 0.236433, 0.216401, 0.264545, 0.264545, 0.219301, 0.311707, 0.225814, 0.25406, 0.206376, 0.206376, 0.219301, 0.232838, 0.239899, 0.21291, 0.203355, 0.182256, 0.185198, 0.170161, 0.203355, 0.219301, 0.243554, 0.209395, 0.209395, 0.271506, 0.275179, 0.311707, 0.222385, 0.284882, 0.295083, 0.318242, 0.324872, 0.36309, 0.36309, 0.36309, 0.401658, 0.387226, 0.401658, 0.433034, 0.436924, 0.497853, 0.374039, 0.444081, 0.461924, 0.509769, 0.444081, 0.505461, 0.41194, 0.494003, 0.494003, 0.490133, 0.414856, 0.408655, 0.370445, 0.447574, 0.440853, 0.418646, 0.418646, 0.418646, 0.414856, 0.41194, 0.390993, 0.480142, 0.494003, 0.494003, 0.490133, 0.450668, 0.41194, 0.497853, 0.401658, 0.447574, 0.349426, 0.444081, 0.370445, 0.436924, 0.436924, 0.42561, 0.440853, 0.450668, 0.440853, 0.352862, 0.366687, 0.387226, 0.390993, 0.390993, 0.374039, 0.281712, 0.346032, 0.288399, 0.194234, 0.196879, 0.18812, 0.288399, 0.288399, 0.398279, 0.40511, 0.311707, 0.25031, 0.243554, 0.339168, 0.264545, 0.284882, 0.295083, 0.185198, 0.122885, 0.06312, 0.045352, 0.071867, 0.071867, 0.116183, 0.206376, 0.321458, 0.25031, 0.243554, 0.167087, 0.155435, 0.15008, 0.21291, 0.284882, 0.21291, 0.222385, 0.225814, 0.288399, 0.291804, 0.342579, 0.342579, 0.444081, 0.418646, 0.433034, 0.324872, 0.324872, 0.229226, 0.203355, 0.203355, 0.21291, 0.284882, 0.236433, 0.239899, 0.164327, 0.109221, 0.185198, 0.170161, 0.170161, 0.147574, 0.139895, 0.10481, 0.167087, 0.155435, 0.247041, 0.257454, 0.359901, 0.26085, 0.257454, 0.284882, 0.271506, 0.191378, 0.18812, 0.225814, 0.21291, 0.275179, 0.346032, 0.247041, 0.239899, 0.324872, 0.271506, 0.236433, 0.291804, 0.25406, 0.271506, 0.30533, 0.196879, 0.142424, 0.229226, 0.275179, 0.17593, 0.247041, 0.206376, 0.203355, 0.219301, 0.196879, 0.232838, 0.15008, 0.239899, 0.203355, 0.216401, 0.268042, 0.21291, 0.155435, 0.182256, 0.111485, 0.055536, 0.096677, 0.167087, 0.096677, 0.125101, 0.209395, 0.209395, 0.232838, 0.15008, 0.127496, 0.086953, 0.0704, 0.116183, 0.102787, 0.129801, 0.098513, 0.129801, 0.139895, 0.239899, 0.236433, 0.335645, 0.346032, 0.356642, 0.25031, 0.342579, 0.26085, 0.232838, 0.173081, 0.185198, 0.268042, 0.182256, 0.288399, 0.225814, 0.247041, 0.25031, 0.236433, 0.232838, 0.206376, 0.243554, 0.225814, 0.229226, 0.185198, 0.25031, 0.247041, 0.209395, 0.132295, 0.164327, 0.17593, 0.236433, 0.236433, 0.26085, 0.366687, 0.36309, 0.461924, 0.458154, 0.384043, 0.384043, 0.342579, 0.243554, 0.18812, 0.200174, 0.200174, 0.243554, 0.26085, 0.278302, 0.275179, 0.349426, 0.295083, 0.308712, 0.284882, 0.370445, 0.384043, 0.384043, 0.374039, 0.401658, 0.31487, 0.301917, 0.268042, 0.25406, 0.359901, 0.483068, 0.465241, 0.472492, 0.461924, 0.356642, 0.31487, 0.458154, 0.356642, 0.436924, 0.377384, 0.298791, 0.247041, 0.222385, 0.216401, 0.200174, 0.15008, 0.185198, 0.278302, 0.318242, 0.377384, 0.384043, 0.356642, 0.346032, 0.349426, 0.25406, 0.257454, 0.182256, 0.086953, 0.158265, 0.17593, 0.229226, 0.335645, 0.275179, 0.275179, 0.281712, 0.301917, 0.229226, 0.179055, 0.10481, 0.109221, 0.085092, 0.088832, 0.047319, 0.05306, 0.048328, 0.049374, 0.055536, 0.100716, 0.191378, 0.191378, 0.116183, 0.056825, 0.059222, 0.10481, 0.059222, 0.058088, 0.030611, 0.050641, 0.045352, 0.078022, 0.069024, 0.11371, 0.109221, 0.194234, 0.194234, 0.191378, 0.196879, 0.179055, 0.129801, 0.127496, 0.134866, 0.196879, 0.194234, 0.179055, 0.203355, 0.295083, 0.284882, 0.342579, 0.384043, 0.398279, 0.298791, 0.30533, 0.194234, 0.120615, 0.120615, 0.122885, 0.129801, 0.170161, 0.25031, 0.232838, 0.142424, 0.090864, 0.064632, 0.111485, 0.125101, 0.096677, 0.096677, 0.090864, 0.081712, 0.06184, 0.100716, 0.182256, 0.129801, 0.225814, 0.321458, 0.31487, 0.216401, 0.137348, 0.170161, 0.120615, 0.120615, 0.170161, 0.247041, 0.216401, 0.216401, 0.179055, 0.167087, 0.164327, 0.15008, 0.200174, 0.200174, 0.182256, 0.179055, 0.257454, 0.142424, 0.078022, 0.073402, 0.134866, 0.134866, 0.116183, 0.116183, 0.191378, 0.200174, 0.17593, 0.179055, 0.182256, 0.191378, 0.247041, 0.17593, 0.132295, 0.102787, 0.100716, 0.096677, 0.0704, 0.047319, 0.092881, 0.147574, 0.116183, 0.073402, 0.129801], '')</t>
  </si>
  <si>
    <t>[0, 1, 2, 3, 4, 5, 6, 7, 8, 9, 11, 12, 15, 21, 23, 116, 117, 122, 223, 225]</t>
  </si>
  <si>
    <t>UPI0000DAC8A0 status=activ</t>
  </si>
  <si>
    <t>([0.25031, 0.142424, 0.17593, 0.225814, 0.275179, 0.342579, 0.268042, 0.222385, 0.257454, 0.200174, 0.232838, 0.275179, 0.18812, 0.185198, 0.278302, 0.374039, 0.370445, 0.281712, 0.196879, 0.170161, 0.243554, 0.17593, 0.278302, 0.281712, 0.278302, 0.281712, 0.281712, 0.359901, 0.321458, 0.318242, 0.332115, 0.321458, 0.25406, 0.346032, 0.26085, 0.247041, 0.219301, 0.222385, 0.278302, 0.264545, 0.206376, 0.216401, 0.25031, 0.25031, 0.25406, 0.25031, 0.239899, 0.155435, 0.102787, 0.17593, 0.203355, 0.268042, 0.203355, 0.281712, 0.203355, 0.232838, 0.25031, 0.311707, 0.308712, 0.339168, 0.4292, 0.541878, 0.538167, 0.575842, 0.461924, 0.436924, 0.352862, 0.328603, 0.30533, 0.31487, 0.291804, 0.232838, 0.209395, 0.271506, 0.257454, 0.247041, 0.301917, 0.209395, 0.191378, 0.122885, 0.127496, 0.10481, 0.118441, 0.122885, 0.127496, 0.167087, 0.191378, 0.185198, 0.222385, 0.311707, 0.377384, 0.401658, 0.349426, 0.301917, 0.298791, 0.271506, 0.284882, 0.288399, 0.335645, 0.339168, 0.342579, 0.278302, 0.236433, 0.21291, 0.21291, 0.206376, 0.206376, 0.203355, 0.284882, 0.239899, 0.229226, 0.225814, 0.206376, 0.203355, 0.288399, 0.284882, 0.284882, 0.374039, 0.390993, 0.339168, 0.268042, 0.31487, 0.377384, 0.465241, 0.490133, 0.494003, 0.505461, 0.440853, 0.366687, 0.295083, 0.25406, 0.268042, 0.278302, 0.209395, 0.291804, 0.295083, 0.332115, 0.332115, 0.324872, 0.342579, 0.444081, 0.414856, 0.454136, 0.476583, 0.458154, 0.433034, 0.422041, 0.41194, 0.545602, 0.671169, 0.657645, 0.653063, 0.666105, 0.671169, 0.795062, 0.808535, 0.795062, 0.771762, 0.724957, 0.728858, 0.59917, 0.468512, 0.468512, 0.454136, 0.436924, 0.377384, 0.366687, 0.366687, 0.366687, 0.332115, 0.321458, 0.324872, 0.41194, 0.390993, 0.311707, 0.30533, 0.295083, 0.209395, 0.132295, 0.179055, 0.17593, 0.239899, 0.324872, 0.41194, 0.40511, 0.398279, 0.480142, 0.398279, 0.30533, 0.31487, 0.247041, 0.21291, 0.222385, 0.236433, 0.275179, 0.346032, 0.359901, 0.359901, 0.480142, 0.5017, 0.422041, 0.380708, 0.384043, 0.36309, 0.284882, 0.264545, 0.271506, 0.278302, 0.377384, 0.380708, 0.36309, 0.468512, 0.497853, 0.626927, 0.608892, 0.549308, 0.447574, 0.440853, 0.440853, 0.318242, 0.384043, 0.444081, 0.472492, 0.366687, 0.311707, 0.42561, 0.454136, 0.468512, 0.36309, 0.356642, 0.359901, 0.359901, 0.247041, 0.185198, 0.167087, 0.15284, 0.116183, 0.116183, 0.111485, 0.066181, 0.116183, 0.122885, 0.158265, 0.173081, 0.232838, 0.232838, 0.196879, 0.203355, 0.167087, 0.239899, 0.222385, 0.219301, 0.200174, 0.298791, 0.380708, 0.387226, 0.394753, 0.366687, 0.370445, 0.335645, 0.418646, 0.321458, 0.311707, 0.288399, 0.268042, 0.264545, 0.318242, 0.25406, 0.216401, 0.216401, 0.191378, 0.125101, 0.185198, 0.139895, 0.129801, 0.129801, 0.125101, 0.139895, 0.18812, 0.17593, 0.209395, 0.222385, 0.30533, 0.31487, 0.225814, 0.164327, 0.132295, 0.092881, 0.083462, 0.125101, 0.144935, 0.170161, 0.247041, 0.281712, 0.36309, 0.268042, 0.170161, 0.155435, 0.15008, 0.147574, 0.155435, 0.085092, 0.066181, 0.076542, 0.040537, 0.038858, 0.064632, 0.11371, 0.179055, 0.281712, 0.164327, 0.173081, 0.182256, 0.158265, 0.116183, 0.092881, 0.134866, 0.196879, 0.164327, 0.120615, 0.122885, 0.200174, 0.335645], '')</t>
  </si>
  <si>
    <t>[61, 62, 63, 126, 148, 149, 150, 151, 152, 153, 154, 155, 156, 157, 158, 159, 160, 199, 213, 214, 215]</t>
  </si>
  <si>
    <t>UPI0000E74E4C status=activ</t>
  </si>
  <si>
    <t>([0.321458, 0.356642, 0.257454, 0.194234, 0.247041, 0.161087, 0.21291, 0.25031, 0.203355, 0.229226, 0.257454, 0.295083, 0.298791, 0.271506, 0.264545, 0.264545, 0.264545, 0.173081, 0.288399, 0.401658, 0.324872, 0.308712, 0.308712, 0.390993, 0.352862, 0.339168, 0.444081, 0.433034, 0.342579, 0.41194, 0.422041, 0.390993, 0.301917, 0.295083, 0.321458, 0.243554, 0.229226, 0.15008, 0.222385, 0.209395, 0.155435, 0.264545, 0.243554, 0.182256, 0.158265, 0.191378, 0.196879, 0.206376, 0.142424, 0.229226, 0.15008, 0.147574, 0.170161, 0.185198, 0.125101, 0.132295, 0.222385, 0.222385, 0.30533, 0.311707, 0.308712, 0.349426, 0.318242, 0.25406, 0.328603, 0.370445, 0.450668, 0.356642, 0.26085, 0.346032, 0.243554, 0.257454, 0.170161, 0.179055, 0.164327, 0.229226, 0.222385, 0.139895, 0.182256, 0.127496, 0.120615, 0.081712, 0.078022, 0.076542, 0.111485, 0.116183, 0.11371, 0.071867, 0.073402, 0.073402, 0.0704, 0.073402, 0.122885, 0.182256, 0.173081, 0.25031, 0.173081, 0.173081, 0.281712, 0.243554, 0.318242, 0.291804, 0.332115, 0.339168, 0.25406, 0.268042, 0.264545, 0.26085, 0.324872, 0.422041, 0.436924, 0.444081, 0.440853, 0.36309, 0.36309, 0.394753, 0.401658, 0.497853, 0.433034, 0.31487, 0.308712, 0.308712, 0.25406, 0.288399, 0.288399, 0.390993, 0.390993, 0.356642, 0.31487, 0.229226, 0.219301, 0.257454, 0.232838, 0.232838, 0.288399, 0.229226, 0.206376, 0.194234, 0.18812, 0.239899, 0.324872, 0.324872, 0.25031, 0.36309, 0.328603, 0.321458, 0.281712, 0.26085, 0.203355, 0.239899, 0.328603, 0.342579, 0.384043, 0.40511, 0.51388, 0.51388, 0.63748, 0.521092, 0.534167, 0.521092, 0.447574, 0.366687, 0.374039, 0.454136, 0.394753, 0.352862, 0.275179, 0.301917, 0.339168, 0.359901, 0.366687, 0.359901, 0.257454, 0.216401, 0.142424, 0.139895, 0.100716, 0.090864, 0.127496, 0.109221, 0.109221, 0.118441, 0.191378, 0.264545, 0.239899, 0.278302, 0.356642, 0.356642, 0.366687, 0.328603, 0.318242, 0.243554, 0.173081, 0.268042, 0.268042, 0.359901, 0.356642, 0.433034, 0.418646, 0.454136, 0.394753, 0.414856, 0.517562, 0.51388, 0.521092, 0.5017, 0.40511, 0.384043, 0.454136, 0.414856, 0.398279, 0.486429, 0.461924, 0.465241, 0.42561, 0.465241, 0.461924, 0.374039, 0.374039, 0.346032, 0.243554, 0.264545, 0.264545, 0.164327, 0.147574, 0.147574, 0.118441, 0.17593, 0.191378, 0.225814, 0.264545, 0.225814, 0.209395, 0.308712, 0.398279, 0.41194, 0.433034, 0.436924, 0.414856, 0.414856, 0.476583, 0.486429, 0.476583, 0.387226, 0.450668, 0.494003, 0.414856, 0.494003, 0.521092, 0.4292, 0.414856, 0.324872, 0.398279, 0.342579, 0.31487, 0.301917, 0.284882, 0.268042, 0.191378, 0.209395, 0.18812, 0.142424, 0.225814, 0.275179, 0.264545, 0.281712, 0.179055, 0.161087, 0.155435, 0.15284, 0.15284, 0.100716, 0.161087, 0.142424, 0.206376, 0.229226, 0.173081, 0.209395, 0.134866, 0.127496, 0.182256, 0.200174, 0.257454, 0.257454, 0.206376, 0.291804, 0.278302, 0.339168, 0.42561, 0.346032, 0.342579, 0.436924, 0.41194, 0.390993, 0.418646, 0.346032, 0.26085, 0.301917, 0.284882, 0.346032, 0.42561, 0.359901, 0.349426, 0.236433, 0.229226, 0.281712, 0.268042, 0.200174, 0.222385, 0.232838, 0.21291, 0.236433, 0.25406, 0.31487, 0.324872, 0.225814, 0.264545, 0.346032, 0.384043, 0.36309, 0.356642, 0.328603, 0.398279, 0.370445, 0.458154, 0.4292, 0.440853, 0.433034, 0.56648], '')</t>
  </si>
  <si>
    <t>[154, 155, 156, 157, 158, 159, 202, 203, 204, 205, 248, 328]</t>
  </si>
  <si>
    <t>UPI0000E950EB status=activ</t>
  </si>
  <si>
    <t>([0.525368, 0.4292, 0.480142, 0.505461, 0.529623, 0.549308, 0.59014, 0.613573, 0.626927, 0.534167, 0.517562, 0.557691, 0.661982, 0.666105, 0.626927, 0.538167, 0.534167, 0.422041, 0.418646, 0.525368, 0.414856, 0.41194, 0.394753, 0.384043, 0.356642, 0.291804, 0.288399, 0.281712, 0.278302, 0.281712, 0.281712, 0.311707, 0.275179, 0.281712, 0.281712, 0.196879, 0.264545, 0.232838, 0.301917, 0.308712, 0.308712, 0.380708, 0.346032, 0.4292, 0.433034, 0.433034, 0.433034, 0.433034, 0.433034, 0.444081, 0.436924, 0.521092, 0.4292, 0.366687, 0.281712, 0.278302, 0.298791, 0.200174, 0.25406, 0.281712, 0.278302, 0.301917, 0.247041, 0.284882, 0.284882, 0.281712, 0.339168, 0.321458, 0.324872, 0.257454, 0.25406, 0.219301, 0.216401, 0.301917, 0.390993, 0.476583, 0.472492, 0.557691, 0.604312, 0.56648, 0.461924, 0.370445, 0.278302, 0.335645, 0.25406, 0.17593, 0.179055, 0.179055, 0.25406, 0.25031, 0.25406, 0.17593, 0.129801, 0.132295, 0.106997, 0.106997, 0.106997, 0.0704, 0.078022, 0.118441, 0.118441, 0.127496, 0.173081, 0.236433, 0.271506, 0.31487, 0.298791, 0.288399, 0.182256, 0.158265, 0.134866, 0.158265, 0.225814, 0.232838, 0.26085, 0.203355, 0.203355, 0.21291, 0.284882, 0.161087, 0.109221, 0.111485, 0.173081, 0.203355, 0.142424, 0.11371, 0.109221, 0.164327, 0.137348, 0.18812, 0.191378, 0.191378, 0.194234, 0.158265, 0.247041, 0.15284], '')</t>
  </si>
  <si>
    <t>[0, 3, 4, 5, 6, 7, 8, 9, 10, 11, 12, 13, 14, 15, 16, 19, 51, 77, 78, 79]</t>
  </si>
  <si>
    <t>UPI0000F5340F status=activ</t>
  </si>
  <si>
    <t>([0.111485, 0.161087, 0.206376, 0.098513, 0.127496, 0.161087, 0.203355, 0.132295, 0.155435, 0.209395, 0.206376, 0.15284, 0.144935, 0.268042, 0.26085, 0.15284, 0.086953, 0.086953, 0.060549, 0.125101, 0.102787, 0.106997, 0.122885, 0.122885, 0.219301, 0.219301, 0.120615, 0.118441, 0.137348, 0.090864, 0.076542, 0.058088, 0.088832, 0.10481, 0.055536, 0.056825, 0.102787, 0.194234, 0.134866, 0.216401, 0.127496, 0.164327, 0.25406, 0.225814, 0.225814, 0.158265, 0.158265, 0.185198, 0.125101, 0.11371, 0.167087, 0.167087, 0.236433, 0.278302, 0.164327, 0.222385, 0.142424, 0.078022, 0.069024, 0.06184, 0.064632, 0.098513, 0.059222, 0.045352, 0.048328, 0.037156, 0.047319, 0.035586, 0.05306, 0.069024, 0.109221, 0.081712, 0.056825, 0.036378, 0.020165], '')</t>
  </si>
  <si>
    <t>UPI0000F6E348 status=activ</t>
  </si>
  <si>
    <t>([0.032677, 0.0198, 0.027463, 0.03976, 0.038042, 0.049374, 0.046336, 0.058088, 0.056825, 0.054297, 0.071867, 0.073402, 0.054297, 0.038858, 0.038858, 0.028695, 0.025762, 0.023534, 0.043307, 0.073402, 0.086953, 0.086953, 0.096677, 0.111485, 0.059222, 0.083462, 0.109221, 0.15284, 0.170161, 0.134866, 0.17593, 0.137348, 0.10481, 0.106997, 0.142424, 0.109221, 0.132295, 0.109221, 0.179055, 0.164327, 0.125101, 0.179055, 0.216401, 0.291804, 0.229226, 0.264545, 0.291804, 0.147574, 0.109221, 0.078022, 0.15008, 0.085092, 0.120615, 0.155435, 0.167087, 0.139895, 0.106997, 0.064632, 0.05306, 0.033407, 0.037156, 0.036378, 0.030003, 0.025762, 0.017447, 0.022667, 0.033407, 0.015078, 0.017447, 0.011903, 0.014075, 0.014075, 0.022667, 0.0198, 0.014783, 0.017797, 0.020522, 0.038042, 0.036378, 0.058088, 0.11371, 0.100716, 0.134866, 0.111485, 0.066181, 0.074921, 0.044297, 0.045352, 0.088832, 0.15284, 0.161087, 0.134866, 0.116183, 0.090864, 0.10481, 0.139895, 0.182256, 0.179055, 0.094817, 0.127496, 0.147574, 0.094817, 0.056825, 0.040537, 0.078022, 0.06312, 0.092881, 0.083462, 0.046336, 0.034068, 0.018787, 0.038858, 0.038858, 0.049374, 0.03976, 0.035586, 0.045352, 0.041405, 0.042364, 0.051831, 0.069024, 0.044297, 0.045352, 0.06312, 0.079919, 0.074921, 0.106997, 0.10481, 0.116183, 0.147574, 0.155435, 0.239899, 0.219301, 0.257454, 0.239899, 0.275179, 0.236433, 0.134866, 0.109221, 0.142424, 0.127496, 0.100716, 0.15284, 0.125101, 0.090864, 0.102787, 0.071867, 0.06184, 0.044297, 0.0704, 0.096677, 0.076542, 0.038858, 0.041405, 0.021381, 0.019109, 0.023963, 0.033407, 0.036378, 0.046336, 0.024826, 0.044297, 0.056825, 0.047319, 0.048328, 0.086953, 0.041405, 0.027463, 0.047319, 0.067594, 0.038858, 0.023087, 0.029376, 0.056825, 0.034884, 0.073402, 0.03976, 0.031287, 0.019109, 0.027463, 0.022667, 0.047319, 0.038042, 0.027463, 0.021381, 0.019109, 0.015694, 0.022306, 0.043307, 0.032677, 0.029376, 0.026892, 0.059222, 0.041405, 0.050641, 0.083462, 0.058088, 0.056825, 0.078022, 0.078022, 0.06312, 0.083462, 0.073402, 0.074921, 0.081712, 0.102787, 0.179055, 0.21291, 0.170161, 0.127496, 0.079919, 0.094817, 0.179055, 0.15284, 0.18812, 0.179055, 0.182256, 0.164327, 0.17593, 0.173081, 0.236433, 0.321458, 0.209395, 0.203355, 0.275179, 0.311707, 0.311707, 0.26085, 0.191378, 0.291804, 0.239899, 0.239899, 0.15284, 0.142424, 0.144935, 0.116183, 0.102787, 0.055536, 0.055536, 0.10481, 0.10481, 0.111485, 0.083462, 0.158265, 0.129801, 0.06184, 0.06312, 0.030611, 0.047319, 0.041405, 0.048328, 0.050641, 0.083462, 0.129801, 0.134866, 0.10481, 0.106997, 0.116183, 0.147574, 0.116183, 0.111485, 0.102787, 0.079919, 0.098513, 0.10481, 0.10481, 0.170161, 0.085092, 0.164327, 0.142424, 0.247041, 0.225814, 0.328603, 0.36309, 0.321458, 0.25406, 0.196879, 0.281712, 0.182256, 0.129801, 0.243554, 0.236433, 0.155435, 0.18812, 0.122885, 0.137348, 0.164327, 0.164327, 0.275179, 0.295083, 0.264545, 0.209395, 0.173081, 0.134866, 0.109221, 0.111485, 0.144935, 0.236433, 0.200174, 0.321458], '')</t>
  </si>
  <si>
    <t>UPI000150B356 status=activ</t>
  </si>
  <si>
    <t>([0.173081, 0.167087, 0.164327, 0.102787, 0.127496, 0.158265, 0.155435, 0.088832, 0.129801, 0.15284, 0.125101, 0.116183, 0.071867, 0.071867, 0.0704, 0.060549, 0.056825, 0.058088, 0.060549, 0.060549, 0.116183, 0.182256, 0.137348, 0.170161, 0.164327, 0.17593, 0.120615, 0.137348, 0.173081, 0.164327, 0.100716, 0.090864, 0.15284, 0.239899, 0.167087, 0.106997, 0.139895, 0.134866, 0.081712, 0.044297, 0.026338, 0.024826, 0.025316, 0.043307, 0.041405, 0.037156, 0.021816, 0.032677, 0.023534, 0.022306, 0.011669, 0.018787, 0.033407, 0.031287, 0.031287, 0.045352, 0.067594, 0.036378, 0.083462, 0.134866, 0.203355, 0.209395, 0.179055, 0.125101, 0.074921, 0.043307, 0.060549, 0.06184, 0.060549, 0.069024, 0.120615, 0.216401, 0.216401, 0.209395, 0.18812, 0.127496, 0.0704, 0.042364, 0.073402, 0.044297, 0.042364, 0.029376, 0.056825, 0.044297, 0.074921, 0.106997, 0.182256, 0.232838, 0.332115, 0.349426, 0.308712, 0.321458, 0.311707, 0.247041, 0.247041, 0.281712, 0.332115, 0.377384, 0.494003, 0.454136, 0.494003, 0.436924, 0.390993, 0.377384, 0.454136, 0.4292, 0.472492, 0.390993, 0.390993, 0.380708, 0.318242, 0.324872, 0.301917, 0.225814, 0.225814, 0.243554, 0.164327, 0.173081, 0.161087, 0.161087, 0.194234, 0.236433, 0.291804, 0.390993, 0.311707, 0.232838, 0.170161, 0.17593, 0.25031, 0.271506, 0.15284, 0.21291, 0.30533, 0.318242, 0.31487, 0.295083, 0.291804, 0.275179, 0.268042, 0.335645, 0.321458, 0.308712, 0.25031, 0.268042, 0.191378, 0.26085, 0.332115, 0.40511, 0.40511, 0.36309, 0.374039, 0.5017, 0.483068, 0.483068, 0.436924, 0.541878, 0.666105, 0.521092, 0.648219, 0.517562, 0.440853, 0.440853, 0.458154, 0.422041, 0.41194, 0.5017, 0.5017, 0.483068, 0.5017, 0.486429, 0.454136, 0.366687, 0.387226, 0.298791, 0.288399, 0.339168, 0.247041, 0.236433, 0.26085, 0.25406, 0.359901, 0.454136, 0.461924, 0.472492, 0.557691, 0.553315, 0.436924, 0.436924, 0.366687, 0.247041, 0.179055, 0.243554, 0.30533, 0.298791, 0.390993, 0.301917, 0.194234, 0.278302, 0.25031, 0.318242, 0.219301, 0.21291, 0.134866, 0.06312, 0.030611, 0.020876, 0.020522, 0.038858, 0.03976, 0.049374, 0.106997, 0.147574, 0.088832, 0.073402, 0.071867, 0.0704, 0.116183, 0.147574, 0.139895, 0.098513, 0.100716, 0.182256, 0.132295, 0.203355, 0.203355, 0.209395, 0.271506, 0.281712, 0.284882, 0.219301, 0.191378, 0.173081, 0.111485, 0.11371, 0.132295, 0.06184, 0.048328, 0.048328, 0.064632, 0.066181, 0.096677, 0.049374, 0.046336, 0.073402, 0.0704, 0.092881, 0.161087, 0.173081, 0.142424, 0.11371, 0.161087, 0.15008, 0.10481, 0.116183, 0.200174, 0.219301, 0.332115, 0.328603, 0.339168, 0.298791, 0.203355, 0.232838, 0.295083, 0.200174, 0.127496, 0.076542, 0.127496, 0.076542, 0.078022, 0.096677, 0.071867, 0.073402, 0.122885, 0.17593, 0.164327, 0.085092, 0.081712, 0.046336, 0.058088, 0.031287, 0.033407, 0.037156, 0.038042, 0.023087, 0.041405, 0.069024, 0.058088, 0.054297, 0.083462, 0.073402, 0.036378, 0.049374, 0.05306, 0.026892, 0.014783, 0.023534, 0.025762, 0.024826, 0.047319, 0.049374, 0.085092, 0.079919, 0.122885, 0.096677, 0.15284, 0.158265, 0.100716, 0.120615, 0.122885, 0.120615, 0.102787, 0.185198, 0.222385, 0.219301, 0.232838, 0.342579, 0.257454, 0.335645, 0.25031, 0.158265, 0.15284, 0.15008, 0.118441, 0.118441, 0.15008, 0.182256, 0.109221, 0.109221, 0.170161, 0.179055, 0.185198, 0.179055, 0.111485, 0.118441, 0.118441, 0.191378, 0.203355, 0.200174, 0.164327, 0.25031, 0.349426, 0.308712, 0.308712, 0.398279, 0.40511, 0.335645, 0.339168, 0.440853, 0.436924, 0.366687, 0.359901, 0.311707, 0.268042, 0.271506, 0.264545, 0.264545, 0.298791, 0.298791, 0.339168, 0.387226, 0.390993, 0.380708, 0.4292, 0.356642, 0.356642, 0.257454, 0.324872, 0.31487, 0.216401, 0.308712, 0.41194, 0.422041, 0.374039, 0.42561, 0.517562, 0.525368, 0.401658, 0.366687, 0.366687, 0.342579, 0.328603, 0.349426, 0.308712, 0.236433, 0.30533, 0.278302, 0.370445, 0.370445, 0.370445, 0.42561, 0.414856, 0.390993, 0.380708, 0.468512, 0.472492, 0.480142, 0.468512, 0.642678, 0.509769, 0.433034, 0.505461, 0.40511, 0.370445, 0.332115, 0.31487, 0.346032, 0.332115, 0.346032, 0.284882, 0.284882, 0.31487, 0.328603, 0.335645, 0.328603, 0.264545, 0.301917, 0.229226, 0.15284, 0.129801, 0.21291, 0.196879, 0.194234, 0.225814, 0.222385, 0.219301, 0.311707, 0.295083, 0.278302, 0.179055, 0.239899, 0.21291, 0.144935, 0.139895, 0.102787, 0.06184, 0.098513, 0.048328, 0.071867, 0.076542, 0.078022, 0.085092, 0.086953, 0.102787, 0.144935, 0.144935, 0.243554, 0.161087, 0.120615, 0.120615, 0.203355, 0.196879, 0.132295, 0.203355, 0.122885, 0.100716, 0.179055, 0.167087, 0.268042, 0.170161, 0.21291, 0.139895, 0.132295, 0.11371, 0.096677, 0.10481, 0.086953, 0.086953, 0.134866, 0.167087, 0.225814, 0.219301, 0.147574, 0.243554, 0.142424, 0.216401, 0.25406, 0.229226, 0.232838, 0.239899, 0.352862, 0.394753, 0.472492, 0.394753, 0.41194, 0.414856, 0.295083, 0.324872, 0.216401, 0.216401, 0.191378, 0.158265, 0.155435, 0.15008, 0.129801, 0.229226, 0.134866, 0.18812, 0.18812, 0.125101, 0.120615, 0.066181, 0.046336, 0.028107, 0.045352, 0.079919, 0.083462, 0.158265, 0.11371, 0.17593, 0.179055, 0.179055, 0.225814, 0.15284, 0.161087, 0.122885, 0.11371, 0.200174, 0.118441, 0.118441, 0.200174, 0.134866, 0.134866, 0.164327, 0.164327, 0.170161, 0.17593, 0.167087, 0.127496, 0.17593, 0.134866, 0.094817, 0.116183, 0.071867, 0.116183, 0.173081, 0.247041, 0.243554, 0.247041, 0.321458, 0.268042, 0.194234, 0.291804, 0.291804, 0.291804, 0.380708, 0.298791, 0.301917, 0.30533, 0.264545, 0.257454, 0.236433, 0.298791, 0.295083, 0.349426, 0.359901, 0.359901, 0.384043, 0.311707, 0.31487, 0.295083, 0.328603, 0.366687, 0.31487, 0.40511, 0.384043, 0.342579, 0.433034, 0.390993, 0.356642], '')</t>
  </si>
  <si>
    <t>[151, 155, 156, 157, 158, 159, 165, 166, 168, 184, 185, 374, 375, 397, 398, 400]</t>
  </si>
  <si>
    <t>UPI0001575D17 status=activ</t>
  </si>
  <si>
    <t>([0.480142, 0.359901, 0.247041, 0.185198, 0.219301, 0.15008, 0.155435, 0.158265, 0.161087, 0.200174, 0.200174, 0.268042, 0.173081, 0.179055, 0.17593, 0.17593, 0.132295, 0.069024, 0.049374, 0.05306, 0.064632, 0.092881, 0.170161, 0.25406, 0.321458, 0.342579, 0.401658, 0.42561, 0.458154, 0.483068, 0.366687, 0.422041, 0.401658, 0.51388, 0.525368, 0.618285, 0.59508, 0.745909, 0.73685, 0.801317, 0.741537, 0.622677, 0.562014, 0.549308, 0.56648, 0.440853, 0.450668, 0.450668, 0.352862, 0.281712, 0.200174, 0.209395, 0.206376, 0.179055, 0.155435, 0.158265, 0.120615, 0.106997, 0.044297, 0.090864, 0.073402, 0.049374, 0.088832, 0.060549, 0.06312, 0.050641, 0.10481, 0.050641, 0.058088, 0.106997, 0.179055, 0.288399, 0.291804, 0.275179, 0.229226, 0.209395, 0.216401, 0.18812, 0.137348, 0.158265, 0.17593, 0.196879, 0.291804, 0.196879, 0.26085, 0.25406, 0.298791, 0.222385, 0.328603, 0.31487, 0.321458, 0.295083, 0.161087, 0.219301, 0.139895, 0.129801, 0.144935, 0.118441, 0.216401, 0.311707, 0.374039, 0.36309, 0.271506, 0.281712, 0.278302, 0.232838, 0.194234, 0.125101, 0.18812, 0.161087, 0.191378, 0.179055, 0.15008, 0.239899, 0.288399, 0.275179, 0.278302, 0.26085, 0.264545, 0.182256, 0.18812, 0.206376, 0.129801, 0.18812, 0.109221, 0.182256, 0.275179, 0.21291, 0.257454, 0.167087, 0.185198, 0.203355, 0.222385, 0.194234, 0.134866, 0.102787, 0.109221, 0.194234, 0.129801, 0.139895, 0.232838, 0.243554, 0.222385, 0.206376, 0.206376, 0.26085, 0.18812, 0.167087, 0.179055, 0.216401, 0.31487, 0.31487, 0.191378, 0.109221, 0.092881, 0.142424, 0.161087, 0.247041, 0.25031, 0.247041, 0.243554, 0.219301, 0.164327, 0.167087, 0.236433, 0.257454, 0.295083, 0.298791, 0.194234, 0.185198, 0.17593, 0.173081, 0.10481, 0.11371, 0.182256, 0.271506, 0.295083, 0.268042, 0.275179, 0.257454, 0.366687, 0.295083, 0.196879, 0.247041, 0.268042, 0.191378, 0.173081, 0.18812, 0.284882, 0.41194, 0.472492, 0.440853, 0.454136, 0.557691, 0.58069, 0.458154, 0.458154, 0.454136, 0.486429, 0.505461, 0.461924, 0.465241, 0.545602, 0.557691, 0.447574, 0.458154, 0.480142, 0.461924, 0.408655, 0.374039, 0.349426, 0.40511, 0.40511, 0.352862, 0.356642, 0.42561, 0.447574, 0.447574, 0.349426, 0.264545, 0.239899, 0.271506, 0.278302, 0.170161, 0.225814, 0.243554, 0.229226, 0.308712, 0.321458, 0.342579, 0.324872, 0.328603, 0.275179, 0.295083, 0.21291, 0.203355, 0.229226, 0.291804, 0.288399, 0.275179, 0.335645, 0.30533, 0.216401, 0.182256, 0.203355, 0.200174, 0.185198, 0.125101, 0.111485, 0.118441, 0.10481, 0.129801, 0.122885, 0.094817, 0.058088, 0.118441, 0.129801, 0.106997, 0.132295, 0.083462, 0.127496, 0.142424, 0.167087, 0.219301, 0.25406, 0.311707, 0.311707, 0.40511, 0.5017, 0.5017, 0.494003, 0.521092, 0.476583, 0.377384, 0.356642, 0.454136, 0.436924, 0.321458, 0.225814, 0.243554, 0.332115, 0.370445, 0.377384, 0.370445, 0.332115, 0.232838, 0.275179, 0.335645, 0.324872, 0.236433, 0.271506, 0.243554, 0.25406, 0.284882, 0.398279, 0.408655, 0.401658, 0.408655, 0.433034, 0.549308, 0.505461, 0.509769, 0.468512, 0.476583, 0.483068, 0.529623, 0.694846, 0.562014, 0.447574, 0.461924, 0.549308, 0.450668, 0.480142, 0.447574, 0.352862, 0.349426, 0.447574, 0.349426, 0.264545, 0.342579, 0.346032, 0.352862, 0.384043, 0.41194, 0.31487, 0.301917, 0.247041, 0.209395, 0.264545, 0.25031, 0.239899, 0.144935, 0.229226, 0.206376, 0.206376, 0.291804, 0.298791, 0.281712, 0.284882, 0.377384, 0.295083, 0.298791, 0.206376, 0.155435, 0.134866, 0.15284, 0.15284, 0.222385, 0.222385, 0.225814, 0.229226, 0.239899, 0.352862, 0.247041, 0.278302, 0.311707, 0.30533, 0.268042, 0.278302, 0.398279, 0.384043, 0.374039, 0.359901, 0.384043, 0.40511, 0.465241, 0.545602, 0.557691, 0.529623, 0.444081, 0.468512, 0.557691, 0.59508, 0.59508, 0.733139, 0.613573, 0.613573, 0.622677, 0.666105, 0.553315, 0.517562, 0.436924, 0.549308, 0.56648, 0.675549, 0.699094, 0.653063, 0.632174, 0.604312, 0.622677, 0.741537, 0.724957, 0.712013, 0.622677, 0.58069, 0.545602, 0.724957], '')</t>
  </si>
  <si>
    <t>[33, 34, 35, 36, 37, 38, 39, 40, 41, 42, 43, 44, 193, 194, 199, 202, 203, 268, 269, 271, 299, 300, 301, 305, 306, 307, 310, 366, 367, 368, 371, 372, 373, 374, 375, 376, 377, 378, 379, 380, 382, 383, 384, 385, 386, 387, 388, 389, 390, 391, 392, 393, 394, 395, 396]</t>
  </si>
  <si>
    <t>UPI0001575D19 status=activ</t>
  </si>
  <si>
    <t>([0.013613, 0.015694, 0.010372, 0.011669, 0.009096, 0.007422, 0.008156, 0.007422, 0.006482, 0.00777, 0.008409, 0.008723, 0.00777, 0.006078, 0.008002, 0.006078, 0.006194, 0.008804, 0.008895, 0.006619, 0.006701, 0.009401, 0.009401, 0.015694, 0.019109, 0.019401, 0.036378, 0.044297, 0.079919, 0.142424, 0.142424, 0.17593, 0.21291, 0.155435, 0.200174, 0.203355, 0.18812, 0.288399, 0.278302, 0.229226, 0.191378, 0.281712, 0.291804, 0.225814, 0.18812, 0.191378, 0.291804, 0.206376, 0.216401, 0.203355, 0.125101, 0.073402, 0.086953, 0.081712, 0.137348, 0.137348, 0.155435, 0.257454, 0.25031, 0.26085, 0.301917, 0.308712, 0.206376, 0.11371, 0.164327, 0.196879, 0.185198, 0.094817, 0.15284, 0.086953, 0.090864, 0.15008, 0.243554, 0.216401, 0.127496, 0.134866, 0.092881, 0.079919, 0.035586, 0.035586, 0.032017, 0.030003, 0.06184, 0.060549, 0.144935, 0.179055, 0.209395, 0.134866, 0.236433, 0.147574, 0.15008, 0.17593, 0.173081, 0.161087, 0.164327, 0.179055, 0.182256, 0.284882, 0.239899, 0.349426, 0.264545, 0.264545, 0.182256, 0.173081, 0.288399, 0.257454, 0.236433, 0.129801, 0.216401, 0.206376, 0.21291, 0.301917, 0.167087, 0.182256, 0.191378, 0.18812, 0.288399, 0.318242, 0.219301, 0.298791, 0.308712, 0.398279, 0.408655, 0.549308, 0.562014, 0.476583, 0.461924, 0.398279, 0.40511, 0.308712, 0.308712, 0.40511, 0.335645, 0.447574, 0.414856, 0.30533, 0.288399, 0.196879, 0.158265, 0.144935, 0.086953, 0.073402, 0.078022, 0.078022, 0.059222, 0.028107, 0.045352, 0.050641, 0.079919, 0.066181, 0.116183, 0.11371, 0.132295, 0.194234, 0.182256, 0.132295, 0.257454, 0.271506, 0.36309, 0.284882, 0.398279, 0.390993, 0.422041, 0.328603, 0.328603, 0.25406, 0.346032, 0.349426, 0.339168, 0.339168, 0.468512, 0.370445, 0.387226, 0.339168, 0.25406, 0.173081, 0.179055, 0.096677, 0.096677, 0.11371, 0.18812, 0.185198, 0.278302, 0.275179, 0.339168, 0.308712, 0.377384, 0.380708, 0.339168, 0.311707, 0.268042, 0.216401, 0.31487, 0.26085], '')</t>
  </si>
  <si>
    <t>[123, 124]</t>
  </si>
  <si>
    <t>UPI0001575D1A status=activ</t>
  </si>
  <si>
    <t>([0.25031, 0.173081, 0.164327, 0.116183, 0.120615, 0.078022, 0.060549, 0.038858, 0.024393, 0.027463, 0.021381, 0.023534, 0.024393, 0.016257, 0.013437, 0.010926, 0.009483, 0.010926, 0.010509, 0.016826, 0.017447, 0.016528, 0.024393, 0.032017, 0.047319, 0.056825, 0.056825, 0.088832, 0.144935, 0.206376, 0.243554, 0.342579, 0.366687, 0.268042, 0.268042, 0.268042, 0.335645, 0.275179, 0.191378, 0.173081, 0.173081, 0.271506, 0.271506, 0.185198, 0.125101, 0.132295, 0.078022, 0.125101, 0.071867, 0.081712, 0.102787, 0.092881, 0.046336, 0.056825, 0.086953, 0.086953, 0.100716, 0.054297, 0.098513, 0.167087, 0.196879, 0.194234, 0.127496, 0.134866, 0.185198, 0.222385, 0.225814, 0.321458, 0.324872, 0.31487, 0.200174, 0.142424, 0.142424, 0.142424, 0.118441, 0.139895, 0.15284, 0.164327, 0.264545, 0.243554, 0.15008, 0.170161, 0.164327, 0.15008, 0.134866, 0.134866, 0.094817, 0.098513, 0.060549, 0.067594, 0.079919, 0.139895, 0.18812, 0.194234, 0.291804, 0.284882, 0.291804, 0.394753, 0.356642, 0.380708, 0.31487, 0.380708, 0.352862, 0.264545, 0.342579, 0.359901, 0.288399, 0.308712, 0.301917, 0.408655, 0.433034, 0.490133, 0.486429, 0.483068, 0.465241, 0.447574, 0.433034, 0.390993, 0.308712, 0.318242, 0.216401], '')</t>
  </si>
  <si>
    <t>UPI0001575D20 status=activ</t>
  </si>
  <si>
    <t>([0.767246, 0.618285, 0.653063, 0.728858, 0.680603, 0.517562, 0.549308, 0.468512, 0.374039, 0.398279, 0.339168, 0.342579, 0.25031, 0.219301, 0.268042, 0.298791, 0.311707, 0.291804, 0.301917, 0.394753, 0.414856, 0.370445, 0.414856, 0.408655, 0.30533, 0.352862, 0.472492, 0.398279, 0.505461, 0.545602, 0.541878, 0.642678, 0.575842, 0.661982, 0.557691, 0.549308, 0.465241, 0.40511, 0.401658, 0.298791, 0.21291, 0.170161, 0.194234, 0.219301, 0.232838, 0.332115, 0.288399, 0.278302, 0.339168, 0.219301, 0.25406, 0.170161, 0.10481, 0.173081, 0.173081, 0.247041, 0.25406, 0.346032, 0.394753, 0.324872, 0.398279, 0.394753, 0.422041, 0.433034, 0.436924, 0.436924, 0.440853, 0.390993, 0.414856, 0.418646, 0.42561, 0.472492, 0.538167, 0.666105, 0.517562, 0.483068, 0.450668, 0.342579, 0.25031, 0.268042, 0.349426, 0.356642, 0.339168, 0.25031, 0.179055, 0.191378, 0.11371, 0.102787, 0.158265, 0.139895, 0.137348, 0.225814, 0.185198, 0.134866, 0.085092, 0.094817, 0.060549, 0.079919, 0.147574, 0.21291, 0.18812, 0.147574, 0.170161, 0.257454, 0.384043, 0.490133, 0.51388, 0.626927, 0.56648, 0.534167, 0.529623, 0.545602, 0.56648, 0.657645, 0.675549, 0.694846, 0.784345, 0.885302, 0.795062, 0.775545, 0.798249, 0.805026, 0.874069, 0.852992, 0.865454, 0.724957, 0.56648, 0.534167, 0.440853, 0.387226, 0.418646, 0.321458, 0.308712, 0.311707, 0.206376, 0.206376, 0.271506, 0.271506, 0.288399, 0.366687, 0.288399, 0.194234, 0.185198, 0.100716, 0.094817, 0.05306, 0.100716, 0.18812, 0.182256, 0.25406, 0.352862, 0.321458, 0.418646, 0.342579, 0.21291, 0.278302, 0.370445, 0.370445, 0.370445, 0.275179, 0.291804, 0.339168, 0.4292, 0.447574, 0.447574, 0.418646, 0.408655, 0.366687, 0.25031, 0.264545, 0.268042, 0.164327, 0.203355, 0.134866, 0.196879, 0.30533, 0.318242, 0.321458, 0.332115, 0.30533, 0.398279, 0.394753, 0.398279, 0.30533, 0.301917, 0.394753, 0.346032, 0.41194, 0.458154, 0.51388, 0.505461, 0.525368, 0.529623, 0.517562, 0.521092, 0.529623, 0.444081, 0.450668, 0.433034, 0.440853, 0.472492, 0.472492, 0.458154, 0.497853, 0.618285, 0.494003, 0.450668, 0.433034, 0.4292, 0.335645, 0.36309, 0.370445, 0.370445, 0.447574, 0.418646, 0.490133, 0.461924, 0.534167, 0.483068, 0.458154, 0.401658, 0.366687, 0.30533], '')</t>
  </si>
  <si>
    <t>[0, 1, 2, 3, 4, 5, 6, 28, 29, 30, 31, 32, 33, 34, 35, 72, 73, 74, 106, 107, 108, 109, 110, 111, 112, 113, 114, 115, 116, 117, 118, 119, 120, 121, 122, 123, 124, 125, 126, 127, 189, 190, 191, 192, 193, 194, 195, 204, 217]</t>
  </si>
  <si>
    <t>UPI0001575D24 status=activ</t>
  </si>
  <si>
    <t>([0.928747, 0.924947, 0.852992, 0.865454, 0.859585, 0.791621, 0.771762, 0.750527, 0.694846, 0.63748, 0.622677, 0.653063, 0.648219, 0.56648, 0.529623, 0.541878, 0.505461, 0.525368, 0.465241, 0.352862, 0.318242, 0.308712, 0.288399, 0.321458, 0.328603, 0.339168, 0.418646, 0.4292, 0.454136, 0.521092, 0.604312, 0.632174, 0.538167, 0.56648, 0.562014, 0.509769, 0.480142, 0.483068, 0.517562, 0.549308, 0.626927, 0.666105, 0.680603, 0.707965, 0.703578, 0.570702, 0.56648, 0.56648, 0.545602, 0.575842, 0.553315, 0.461924, 0.436924, 0.483068, 0.472492, 0.538167, 0.59508, 0.59508, 0.626927, 0.557691, 0.59014, 0.613573, 0.608892, 0.604312, 0.608892, 0.680603, 0.694846, 0.716283, 0.671169, 0.707965, 0.703578, 0.712013, 0.791621, 0.759478, 0.784345, 0.728858, 0.653063, 0.657645, 0.703578, 0.707965, 0.754692, 0.712013, 0.741537, 0.699094, 0.690604, 0.694846, 0.690604, 0.784345, 0.767246, 0.707965, 0.699094, 0.685117, 0.642678, 0.562014, 0.632174, 0.534167, 0.604312, 0.712013, 0.703578, 0.622677, 0.5017, 0.483068, 0.521092, 0.509769, 0.545602, 0.534167, 0.525368, 0.497853, 0.494003, 0.408655, 0.476583, 0.4292, 0.359901, 0.384043, 0.374039, 0.377384, 0.461924, 0.36309, 0.339168, 0.342579, 0.390993, 0.483068, 0.486429, 0.4292, 0.436924, 0.436924, 0.450668, 0.461924, 0.377384, 0.311707, 0.40511, 0.394753, 0.41194, 0.454136, 0.390993, 0.468512, 0.468512, 0.476583, 0.59917, 0.497853, 0.494003, 0.517562, 0.458154, 0.454136, 0.468512, 0.468512, 0.497853, 0.40511, 0.308712, 0.324872, 0.401658, 0.394753, 0.339168, 0.390993, 0.349426, 0.377384, 0.370445, 0.370445, 0.390993, 0.377384, 0.454136, 0.40511, 0.324872, 0.298791, 0.30533, 0.352862, 0.342579, 0.321458, 0.433034, 0.534167, 0.613573, 0.505461, 0.447574, 0.494003, 0.436924, 0.433034, 0.465241, 0.454136, 0.447574, 0.447574, 0.450668, 0.454136, 0.525368, 0.648219, 0.661982, 0.642678, 0.648219, 0.58069, 0.58069, 0.4292, 0.418646, 0.370445, 0.444081, 0.497853, 0.51388, 0.575842, 0.557691, 0.454136, 0.476583, 0.476583, 0.447574, 0.349426, 0.359901, 0.247041, 0.21291, 0.291804, 0.278302, 0.191378, 0.25031, 0.25031, 0.328603, 0.339168, 0.328603, 0.225814, 0.225814, 0.144935, 0.137348, 0.134866, 0.216401, 0.206376, 0.15008, 0.15008, 0.236433, 0.222385, 0.332115, 0.346032, 0.311707, 0.349426, 0.433034, 0.440853, 0.387226, 0.387226, 0.377384, 0.4292, 0.538167, 0.538167, 0.538167, 0.509769, 0.525368, 0.494003, 0.525368, 0.608892, 0.480142, 0.476583, 0.370445, 0.356642, 0.374039, 0.408655, 0.40511, 0.380708, 0.370445, 0.422041, 0.342579, 0.349426, 0.25031, 0.185198, 0.182256, 0.275179, 0.196879, 0.26085, 0.301917, 0.281712, 0.311707, 0.42561, 0.401658, 0.51388, 0.42561, 0.31487, 0.308712, 0.196879, 0.142424, 0.164327, 0.155435, 0.264545, 0.268042, 0.366687, 0.384043, 0.332115, 0.352862, 0.374039, 0.278302, 0.275179, 0.236433, 0.222385, 0.216401, 0.236433, 0.206376, 0.281712, 0.356642, 0.281712, 0.414856, 0.486429, 0.465241, 0.356642, 0.352862, 0.366687, 0.370445, 0.440853, 0.490133, 0.465241, 0.575842, 0.675549, 0.56648, 0.59508, 0.575842, 0.575842, 0.604312, 0.632174, 0.575842, 0.521092, 0.618285, 0.483068, 0.480142, 0.366687, 0.472492, 0.458154, 0.458154, 0.352862, 0.346032, 0.36309, 0.356642, 0.239899, 0.247041, 0.268042, 0.275179, 0.291804, 0.30533, 0.219301, 0.229226, 0.200174, 0.222385, 0.232838, 0.257454, 0.257454, 0.359901, 0.291804, 0.216401, 0.203355, 0.301917, 0.236433, 0.155435, 0.155435, 0.264545, 0.264545, 0.239899, 0.185198, 0.15008, 0.161087, 0.225814, 0.15008, 0.17593, 0.21291, 0.206376, 0.229226, 0.161087, 0.120615, 0.17593, 0.247041, 0.257454, 0.278302, 0.328603, 0.335645, 0.349426, 0.335645, 0.229226, 0.308712, 0.30533, 0.342579, 0.311707, 0.324872, 0.335645, 0.401658, 0.384043, 0.394753, 0.318242, 0.374039, 0.4292, 0.42561, 0.401658, 0.335645, 0.31487, 0.318242, 0.387226, 0.30533, 0.236433, 0.342579, 0.342579, 0.339168, 0.339168, 0.26085, 0.243554, 0.311707, 0.25031, 0.25406, 0.257454, 0.366687, 0.339168, 0.346032, 0.318242, 0.352862, 0.324872, 0.324872, 0.324872, 0.295083, 0.374039, 0.476583, 0.394753, 0.390993, 0.390993, 0.377384, 0.472492, 0.505461, 0.521092, 0.486429, 0.486429, 0.486429, 0.509769, 0.59508, 0.494003, 0.545602, 0.472492, 0.56648, 0.454136, 0.483068, 0.433034, 0.398279, 0.311707, 0.321458, 0.339168, 0.394753, 0.349426, 0.352862, 0.339168, 0.328603, 0.408655, 0.339168, 0.247041, 0.191378, 0.191378, 0.278302, 0.275179, 0.281712, 0.298791, 0.295083, 0.281712, 0.349426, 0.271506, 0.271506, 0.295083, 0.284882, 0.21291, 0.264545, 0.243554, 0.232838, 0.158265, 0.170161, 0.161087, 0.209395, 0.239899, 0.225814, 0.21291, 0.200174, 0.182256, 0.164327, 0.268042, 0.225814, 0.232838, 0.352862, 0.40511, 0.384043, 0.352862, 0.444081, 0.458154, 0.454136, 0.468512, 0.575842, 0.575842, 0.549308, 0.58069, 0.465241, 0.465241, 0.468512, 0.468512, 0.461924, 0.476583, 0.390993, 0.349426, 0.25406, 0.25406, 0.271506, 0.339168, 0.291804, 0.271506, 0.288399, 0.209395, 0.120615, 0.109221, 0.06184, 0.111485, 0.125101, 0.206376, 0.122885, 0.137348, 0.158265, 0.17593, 0.161087, 0.232838, 0.298791, 0.408655, 0.387226, 0.377384, 0.377384, 0.465241, 0.497853, 0.366687, 0.461924, 0.608892, 0.608892, 0.716283, 0.720929, 0.685117, 0.703578, 0.720929, 0.720929, 0.642678, 0.720929, 0.653063, 0.642678, 0.538167, 0.461924, 0.497853, 0.486429, 0.497853, 0.440853, 0.444081, 0.486429, 0.414856, 0.332115, 0.339168, 0.308712, 0.281712, 0.232838, 0.147574, 0.236433, 0.15284, 0.179055, 0.173081, 0.236433, 0.236433, 0.328603, 0.311707, 0.284882, 0.264545, 0.26085, 0.332115, 0.275179, 0.342579, 0.41194, 0.440853, 0.339168, 0.36309, 0.31487, 0.384043, 0.472492, 0.458154, 0.557691, 0.472492, 0.483068, 0.465241, 0.476583, 0.458154, 0.458154, 0.476583, 0.433034, 0.440853, 0.380708, 0.401658, 0.352862, 0.311707, 0.278302, 0.387226, 0.359901, 0.447574, 0.352862, 0.36309, 0.30533, 0.291804, 0.332115, 0.298791, 0.222385, 0.216401, 0.147574, 0.21291, 0.206376, 0.243554, 0.243554, 0.196879, 0.206376, 0.247041, 0.288399, 0.349426, 0.281712, 0.21291, 0.21291, 0.288399, 0.268042, 0.332115, 0.356642, 0.356642, 0.40511, 0.42561, 0.458154, 0.553315, 0.562014, 0.490133, 0.490133, 0.465241, 0.472492, 0.374039, 0.332115, 0.328603, 0.239899, 0.298791, 0.291804, 0.281712, 0.301917, 0.311707, 0.271506, 0.170161, 0.194234, 0.173081, 0.155435, 0.137348, 0.081712, 0.071867, 0.078022, 0.092881, 0.076542, 0.122885, 0.127496, 0.096677, 0.086953, 0.137348, 0.137348, 0.179055, 0.170161, 0.096677, 0.056825, 0.067594, 0.116183, 0.127496, 0.132295, 0.191378, 0.191378, 0.268042, 0.268042, 0.295083, 0.311707, 0.356642, 0.31487, 0.288399, 0.366687, 0.311707, 0.284882, 0.275179, 0.25031, 0.219301, 0.225814, 0.257454, 0.271506, 0.219301, 0.21291, 0.158265, 0.158265, 0.094817, 0.102787, 0.066181, 0.054297, 0.051831, 0.023963, 0.028107, 0.034068, 0.041405, 0.058088, 0.069024, 0.067594, 0.079919, 0.096677, 0.109221, 0.15284, 0.106997, 0.139895, 0.147574, 0.134866, 0.0704, 0.127496, 0.125101, 0.206376, 0.158265, 0.11371, 0.196879, 0.196879, 0.194234, 0.106997, 0.106997, 0.122885, 0.074921, 0.085092, 0.051831, 0.043307, 0.021816, 0.029376, 0.021816, 0.019401, 0.031287, 0.069024, 0.044297, 0.028695, 0.020165, 0.034884, 0.038858, 0.040537, 0.020522, 0.034884, 0.029376, 0.023963, 0.016528, 0.021816, 0.020876, 0.028107, 0.042364, 0.076542, 0.058088, 0.06184, 0.043307], '')</t>
  </si>
  <si>
    <t>[0, 1, 2, 3, 4, 5, 6, 7, 8, 9, 10, 11, 12, 13, 14, 15, 16, 17, 29, 30, 31, 32, 33, 34, 35, 38, 39, 40, 41, 42, 43, 44, 45, 46, 47, 48, 49, 50, 55, 56, 57, 58, 59, 60, 61, 62, 63, 64, 65, 66, 67, 68, 69, 70, 71, 72, 73, 74, 75, 76, 77, 78, 79, 80, 81, 82, 83, 84, 85, 86, 87, 88, 89, 90, 91, 92, 93, 94, 95, 96, 97, 98, 99, 100, 102, 103, 104, 105, 106, 138, 141, 169, 170, 171, 182, 183, 184, 185, 186, 187, 188, 194, 195, 196, 234, 235, 236, 237, 238, 240, 241, 265, 300, 301, 302, 303, 304, 305, 306, 307, 308, 309, 310, 411, 412, 416, 417, 419, 421, 475, 476, 477, 478, 516, 517, 518, 519, 520, 521, 522, 523, 524, 525, 526, 527, 528, 565, 612, 613]</t>
  </si>
  <si>
    <t>83)</t>
  </si>
  <si>
    <t>UPI0001575D25 status=activ</t>
  </si>
  <si>
    <t>([0.938133, 0.788093, 0.750527, 0.618285, 0.657645, 0.680603, 0.585406, 0.613573, 0.490133, 0.509769, 0.458154, 0.521092, 0.51388, 0.497853, 0.490133, 0.41194, 0.30533, 0.30533, 0.36309, 0.275179, 0.268042, 0.18812, 0.295083, 0.21291, 0.31487, 0.311707, 0.311707, 0.370445, 0.301917, 0.41194, 0.41194, 0.398279, 0.281712, 0.281712, 0.284882, 0.295083, 0.366687, 0.440853, 0.436924, 0.401658, 0.476583, 0.486429, 0.486429, 0.401658, 0.509769, 0.440853, 0.356642, 0.356642, 0.356642, 0.4292, 0.433034, 0.461924, 0.585406, 0.703578, 0.661982, 0.657645, 0.657645, 0.562014, 0.476583, 0.390993, 0.401658, 0.40511, 0.40511, 0.517562, 0.51388, 0.529623, 0.56648, 0.534167, 0.534167, 0.529623, 0.521092, 0.483068, 0.342579, 0.284882, 0.284882, 0.308712, 0.239899, 0.200174, 0.173081, 0.167087, 0.275179, 0.275179, 0.281712, 0.191378, 0.194234, 0.30533, 0.26085, 0.278302, 0.384043, 0.346032, 0.356642, 0.288399, 0.31487, 0.436924, 0.377384, 0.308712, 0.284882, 0.25031, 0.278302, 0.370445, 0.356642, 0.356642, 0.243554, 0.239899, 0.321458, 0.257454, 0.147574, 0.170161, 0.155435, 0.079919, 0.096677, 0.076542, 0.096677, 0.102787, 0.092881, 0.164327, 0.225814, 0.185198, 0.298791, 0.311707, 0.281712, 0.281712, 0.216401, 0.236433, 0.167087, 0.164327, 0.122885, 0.191378, 0.222385, 0.147574, 0.222385, 0.225814, 0.257454, 0.206376, 0.137348, 0.147574, 0.134866, 0.079919, 0.122885, 0.111485, 0.100716, 0.132295, 0.21291, 0.25406, 0.335645, 0.370445, 0.268042, 0.257454, 0.222385, 0.158265, 0.155435, 0.127496, 0.100716, 0.106997, 0.182256, 0.247041, 0.232838, 0.167087, 0.164327, 0.100716, 0.058088, 0.064632, 0.064632, 0.078022, 0.078022, 0.078022, 0.078022, 0.083462, 0.158265, 0.106997, 0.109221, 0.179055, 0.25406, 0.21291, 0.219301, 0.139895, 0.083462, 0.069024, 0.059222, 0.066181, 0.116183, 0.185198, 0.102787, 0.092881, 0.083462, 0.083462, 0.081712, 0.100716, 0.098513, 0.094817, 0.111485, 0.074921, 0.058088, 0.034068, 0.030003, 0.027463, 0.048328, 0.045352, 0.060549, 0.079919, 0.100716, 0.079919, 0.079919, 0.076542, 0.047319, 0.049374, 0.024393, 0.015078, 0.010672, 0.014315, 0.009187, 0.01227, 0.020876, 0.024826, 0.045352, 0.06184, 0.030611, 0.022667, 0.045352, 0.040537, 0.058088, 0.088832, 0.086953, 0.100716, 0.102787, 0.118441, 0.109221, 0.185198, 0.291804, 0.374039, 0.311707, 0.42561, 0.440853, 0.335645, 0.236433, 0.216401, 0.164327, 0.295083, 0.284882, 0.275179, 0.179055, 0.102787, 0.100716, 0.127496, 0.134866, 0.179055, 0.216401, 0.182256, 0.147574, 0.161087, 0.098513, 0.167087, 0.076542, 0.045352, 0.047319, 0.0704, 0.055536, 0.090864, 0.054297, 0.059222, 0.043307, 0.078022, 0.137348, 0.073402, 0.047319], '')</t>
  </si>
  <si>
    <t>[0, 1, 2, 3, 4, 5, 6, 7, 9, 11, 12, 44, 52, 53, 54, 55, 56, 57, 63, 64, 65, 66, 67, 68, 69, 70]</t>
  </si>
  <si>
    <t>UPI0001575D27 status=activ</t>
  </si>
  <si>
    <t>([0.009977, 0.014315, 0.029376, 0.041405, 0.026338, 0.019401, 0.015078, 0.013613, 0.010372, 0.009187, 0.010131, 0.008624, 0.01204, 0.009483, 0.009015, 0.009977, 0.014586, 0.018415, 0.013437, 0.008895, 0.011903, 0.008723, 0.009015, 0.008002, 0.006039, 0.00777, 0.011106, 0.016826, 0.018787, 0.037156, 0.064632, 0.078022, 0.076542, 0.076542, 0.134866, 0.161087, 0.216401, 0.239899, 0.311707, 0.268042, 0.31487, 0.31487, 0.40511, 0.41194, 0.41194, 0.521092, 0.4292, 0.41194, 0.414856, 0.454136, 0.433034, 0.450668, 0.377384, 0.505461, 0.476583, 0.483068, 0.377384, 0.288399, 0.264545, 0.25406, 0.335645, 0.366687, 0.394753, 0.390993, 0.380708, 0.298791, 0.298791, 0.318242, 0.324872, 0.349426, 0.36309, 0.281712, 0.264545, 0.219301, 0.164327, 0.196879, 0.144935, 0.236433, 0.222385, 0.222385, 0.21291, 0.257454, 0.271506, 0.308712, 0.321458, 0.232838, 0.291804, 0.298791, 0.298791, 0.295083, 0.243554, 0.173081, 0.264545, 0.281712, 0.387226, 0.31487, 0.346032, 0.30533, 0.203355, 0.311707, 0.349426, 0.264545, 0.271506, 0.271506, 0.247041, 0.271506, 0.390993, 0.422041, 0.328603, 0.394753, 0.433034, 0.476583, 0.517562, 0.505461, 0.490133, 0.4292, 0.454136, 0.339168, 0.394753, 0.538167, 0.534167, 0.447574, 0.497853, 0.450668, 0.370445, 0.288399, 0.264545, 0.164327, 0.158265, 0.239899, 0.247041, 0.225814, 0.219301, 0.170161, 0.182256, 0.129801, 0.185198, 0.271506, 0.318242, 0.349426, 0.236433, 0.236433, 0.219301, 0.225814, 0.25406, 0.346032, 0.349426, 0.243554, 0.328603, 0.352862, 0.384043, 0.398279, 0.349426, 0.342579, 0.31487, 0.31487, 0.414856, 0.298791, 0.295083, 0.281712, 0.239899, 0.356642, 0.356642, 0.36309, 0.349426, 0.301917, 0.295083, 0.318242, 0.377384, 0.380708, 0.291804, 0.219301, 0.203355, 0.236433, 0.236433, 0.31487, 0.232838, 0.209395, 0.356642, 0.342579, 0.384043, 0.414856, 0.308712, 0.278302, 0.257454, 0.298791, 0.243554, 0.229226, 0.161087, 0.161087, 0.147574, 0.222385, 0.219301, 0.239899, 0.243554, 0.158265, 0.155435, 0.232838, 0.134866, 0.122885, 0.127496, 0.069024, 0.038858, 0.034068, 0.05306, 0.100716, 0.056825, 0.102787, 0.125101, 0.243554, 0.281712, 0.281712, 0.164327, 0.106997, 0.094817, 0.048328, 0.092881, 0.118441, 0.116183, 0.206376, 0.18812, 0.15008, 0.15284, 0.232838, 0.324872, 0.284882, 0.191378, 0.301917, 0.301917, 0.26085, 0.25031, 0.25406, 0.139895, 0.147574, 0.161087, 0.094817, 0.161087, 0.122885, 0.064632, 0.031287, 0.030003, 0.017138, 0.012491, 0.01227, 0.010372, 0.00777, 0.006988, 0.008525, 0.006142, 0.005503, 0.004414, 0.003821, 0.003246, 0.004513, 0.006039, 0.005799, 0.006482, 0.006533, 0.007177, 0.010131, 0.009728, 0.009865, 0.009728, 0.010372, 0.013821, 0.009483, 0.008804, 0.010131, 0.012491, 0.011106, 0.013437, 0.016528, 0.020165, 0.025762, 0.025762, 0.026338, 0.026892, 0.038042, 0.038858, 0.020522, 0.010926, 0.01227, 0.011518, 0.0198, 0.016528, 0.011518, 0.01204, 0.011518, 0.007495, 0.007495, 0.007315, 0.007259, 0.006245, 0.004247, 0.004431, 0.004483, 0.004431, 0.004689, 0.004247, 0.004161, 0.00407, 0.00515, 0.004689, 0.004976, 0.004899, 0.004899, 0.004775, 0.004736, 0.004689, 0.005011, 0.003478, 0.004835, 0.00543, 0.005318, 0.00558, 0.005992, 0.00515, 0.004513, 0.004135, 0.005086, 0.004431, 0.005378, 0.005992, 0.008624, 0.005503, 0.006142, 0.006078, 0.006039, 0.005992, 0.007259, 0.006078, 0.008895, 0.007259, 0.006894, 0.009187, 0.009977, 0.005623, 0.006245, 0.004976, 0.005011, 0.003512, 0.003963, 0.003276, 0.003298, 0.003607, 0.00359, 0.003246, 0.003246, 0.003276, 0.003276, 0.003298, 0.00515, 0.003701, 0.004646, 0.003212, 0.003177, 0.003212, 0.003431, 0.003431, 0.004775, 0.007177, 0.007091, 0.005318, 0.006619, 0.007091, 0.004835, 0.004835, 0.00543, 0.005318, 0.007877, 0.007259, 0.005734, 0.003607, 0.005683, 0.004513, 0.004835, 0.004835, 0.004775, 0.005223, 0.003997, 0.003109, 0.003014, 0.002727, 0.002555, 0.002581, 0.001623, 0.00152, 0.001533, 0.001383, 0.002078, 0.001967, 0.003405, 0.003431, 0.003701, 0.002349, 0.002606, 0.002623, 0.001808, 0.00225, 0.002976, 0.003461, 0.003461, 0.002581, 0.002606, 0.003405, 0.002688, 0.002727, 0.003405, 0.004775, 0.003461, 0.002606, 0.002688, 0.001649, 0.002482, 0.002482, 0.002512, 0.001722, 0.001623, 0.001649, 0.001936, 0.001872, 0.001499, 0.002155, 0.001967, 0.002881, 0.002881, 0.002881, 0.004483, 0.003804, 0.003757, 0.003804, 0.004414, 0.003431, 0.005086, 0.004976, 0.005086, 0.005223, 0.007315, 0.011106, 0.023963, 0.012491, 0.012727, 0.024826, 0.013265, 0.023963, 0.023534, 0.016528, 0.025762, 0.017797, 0.016257, 0.016257, 0.016826, 0.020165, 0.016257, 0.01204, 0.008276, 0.008525, 0.011106, 0.008002, 0.005799, 0.003924, 0.004431, 0.003405, 0.003246, 0.004414, 0.004689, 0.003512, 0.00359, 0.004208, 0.004513, 0.004775, 0.004921, 0.006894, 0.007091, 0.007877, 0.010372, 0.020165, 0.038858, 0.046336, 0.106997, 0.196879, 0.196879, 0.161087, 0.167087, 0.096677, 0.102787, 0.048328, 0.074921, 0.161087, 0.161087, 0.173081, 0.17593, 0.116183, 0.137348, 0.086953, 0.15284, 0.134866, 0.055536, 0.031287, 0.026892, 0.023963, 0.021816, 0.041405, 0.094817, 0.155435, 0.225814, 0.18812, 0.30533, 0.222385, 0.118441, 0.129801, 0.0704, 0.086953, 0.129801, 0.090864, 0.134866, 0.079919, 0.079919, 0.164327, 0.158265, 0.200174, 0.191378, 0.200174, 0.194234, 0.194234, 0.216401, 0.25031, 0.291804, 0.278302, 0.40511, 0.517562, 0.454136, 0.465241, 0.56648, 0.56648, 0.626927, 0.521092, 0.661982, 0.538167, 0.534167, 0.525368, 0.5017, 0.51388, 0.51388, 0.51388, 0.541878, 0.541878, 0.534167, 0.529623, 0.570702, 0.461924, 0.377384, 0.380708, 0.476583, 0.458154, 0.359901, 0.380708, 0.5017, 0.483068, 0.626927, 0.626927, 0.779859, 0.703578, 0.680603, 0.553315, 0.58069, 0.557691, 0.549308, 0.461924, 0.422041, 0.398279, 0.480142, 0.465241, 0.5017, 0.40511, 0.401658, 0.414856, 0.387226, 0.370445, 0.380708, 0.281712, 0.281712, 0.167087, 0.236433, 0.243554, 0.339168, 0.332115, 0.324872, 0.332115, 0.30533, 0.324872, 0.291804, 0.291804, 0.301917, 0.291804, 0.374039, 0.308712, 0.390993, 0.384043, 0.301917, 0.30533, 0.281712, 0.288399, 0.387226, 0.295083, 0.284882, 0.30533, 0.308712, 0.200174, 0.109221, 0.111485, 0.066181, 0.040537, 0.05306, 0.069024, 0.071867, 0.06312, 0.058088, 0.064632, 0.067594, 0.102787, 0.116183, 0.194234, 0.179055, 0.109221, 0.109221, 0.118441, 0.094817, 0.042364, 0.079919, 0.081712, 0.155435, 0.247041, 0.352862, 0.352862, 0.346032, 0.30533, 0.236433, 0.328603, 0.318242, 0.222385, 0.229226, 0.194234, 0.206376, 0.11371, 0.216401, 0.311707, 0.225814, 0.222385, 0.239899, 0.155435, 0.26085, 0.15284, 0.142424, 0.118441, 0.050641, 0.033407, 0.040537, 0.074921, 0.042364, 0.041405, 0.076542, 0.042364, 0.023087, 0.020165, 0.041405, 0.020876, 0.019109, 0.028695, 0.023963, 0.023087, 0.046336, 0.025316, 0.036378, 0.021816, 0.026338, 0.025762, 0.028695, 0.031287, 0.024393, 0.026892, 0.026338, 0.016826, 0.015078, 0.015078, 0.00962, 0.006795, 0.00777, 0.008075, 0.006245, 0.007031, 0.007422, 0.007031, 0.008002, 0.009096, 0.012727, 0.01227, 0.020165, 0.032677, 0.034068, 0.022667, 0.020165, 0.012727, 0.011342, 0.018787, 0.035586, 0.034068, 0.066181, 0.066181, 0.064632, 0.109221, 0.10481, 0.092881, 0.047319, 0.06312, 0.050641, 0.054297, 0.028695, 0.016528, 0.013437, 0.013437, 0.011669, 0.014783, 0.013265, 0.013265, 0.013265, 0.008409, 0.009015, 0.008804, 0.010131, 0.006988, 0.005378, 0.004835, 0.005932, 0.00558, 0.00558, 0.005503, 0.005623, 0.005932, 0.007091, 0.005734, 0.004835, 0.006374, 0.005011, 0.006894, 0.010372, 0.010509, 0.011342, 0.009294, 0.009865, 0.006194, 0.010131, 0.009401, 0.009294, 0.013016, 0.026338, 0.015078, 0.018415, 0.010131, 0.00962, 0.008156, 0.008156, 0.006482, 0.008525, 0.008525, 0.008895, 0.008525, 0.007177, 0.007259, 0.008002, 0.00543, 0.008156, 0.005086, 0.005734, 0.006482, 0.005734, 0.005503, 0.005378, 0.005378, 0.005318, 0.007091, 0.006567, 0.006533, 0.00962, 0.008525, 0.013613, 0.010672, 0.007422, 0.005623, 0.007177, 0.010509, 0.00962, 0.009483, 0.016257, 0.018415, 0.014315, 0.011106, 0.009015, 0.012491, 0.009483, 0.014315, 0.010509, 0.018106, 0.038858], '')</t>
  </si>
  <si>
    <t>[45, 53, 112, 113, 119, 120, 530, 533, 534, 535, 536, 537, 538, 539, 540, 541, 542, 543, 544, 545, 546, 547, 548, 549, 557, 559, 560, 561, 562, 563, 564, 565, 566, 567, 573]</t>
  </si>
  <si>
    <t>23)</t>
  </si>
  <si>
    <t>UPI0001575D28 status=activ</t>
  </si>
  <si>
    <t>([0.035586, 0.020522, 0.031287, 0.032677, 0.034884, 0.023963, 0.025316, 0.019109, 0.025316, 0.032677, 0.024826, 0.041405, 0.051831, 0.051831, 0.03976, 0.083462, 0.048328, 0.06312, 0.066181, 0.048328, 0.083462, 0.096677, 0.164327, 0.194234, 0.247041, 0.247041, 0.332115, 0.374039, 0.497853, 0.40511, 0.40511, 0.497853, 0.377384, 0.394753, 0.288399, 0.324872, 0.239899, 0.324872, 0.321458, 0.401658, 0.398279, 0.40511, 0.414856, 0.42561, 0.281712, 0.275179, 0.25406, 0.203355, 0.196879, 0.167087, 0.25406, 0.25406, 0.26085, 0.339168, 0.321458, 0.433034, 0.335645, 0.390993, 0.394753, 0.408655, 0.41194, 0.390993, 0.401658, 0.366687, 0.346032, 0.461924, 0.450668, 0.394753, 0.454136, 0.346032, 0.31487, 0.275179, 0.284882, 0.18812, 0.120615, 0.076542, 0.03976, 0.074921, 0.083462, 0.048328, 0.044297, 0.023534, 0.027463, 0.025316, 0.016021, 0.010509, 0.011518, 0.008409, 0.012491, 0.00962, 0.016528, 0.012727, 0.017797, 0.014075, 0.014783, 0.013437, 0.021816, 0.021381, 0.021381, 0.021816, 0.034068, 0.021381, 0.032017, 0.06184, 0.06184, 0.086953, 0.155435, 0.147574, 0.219301, 0.225814, 0.288399, 0.275179, 0.30533, 0.200174, 0.158265, 0.232838, 0.339168, 0.25031, 0.352862, 0.342579, 0.339168, 0.346032, 0.321458, 0.349426, 0.328603, 0.25406, 0.288399, 0.191378, 0.179055, 0.191378, 0.206376, 0.216401, 0.21291, 0.191378, 0.182256, 0.179055, 0.185198, 0.142424, 0.164327, 0.167087, 0.127496, 0.116183, 0.11371, 0.206376, 0.144935, 0.078022, 0.129801, 0.079919, 0.137348, 0.100716, 0.056825, 0.049374, 0.051831, 0.042364, 0.083462, 0.134866, 0.216401, 0.206376, 0.185198, 0.243554, 0.243554, 0.30533, 0.225814, 0.236433, 0.225814, 0.295083, 0.31487, 0.30533, 0.380708, 0.370445, 0.440853, 0.454136, 0.377384, 0.349426, 0.295083, 0.257454, 0.25406, 0.239899, 0.194234, 0.268042, 0.26085, 0.21291, 0.21291, 0.225814, 0.144935, 0.147574, 0.147574, 0.15008, 0.102787, 0.056825, 0.066181, 0.064632, 0.090864, 0.158265, 0.102787, 0.111485, 0.137348, 0.142424, 0.15284, 0.194234, 0.134866, 0.127496, 0.10481, 0.096677, 0.144935, 0.209395, 0.206376, 0.209395, 0.288399, 0.356642, 0.401658, 0.380708, 0.339168, 0.352862, 0.247041, 0.321458, 0.321458, 0.232838, 0.225814, 0.225814, 0.155435, 0.222385, 0.132295, 0.200174, 0.209395, 0.179055, 0.106997, 0.116183, 0.0704, 0.071867, 0.073402, 0.083462, 0.094817, 0.079919, 0.074921, 0.132295, 0.161087, 0.225814, 0.284882, 0.26085, 0.257454, 0.332115, 0.324872, 0.433034, 0.346032, 0.356642, 0.40511, 0.529623, 0.436924, 0.465241, 0.461924, 0.465241, 0.465241, 0.366687, 0.42561, 0.31487, 0.308712, 0.308712, 0.318242, 0.335645, 0.257454, 0.247041, 0.15008, 0.15284, 0.081712, 0.134866, 0.127496, 0.116183, 0.05306, 0.050641, 0.079919, 0.086953, 0.042364, 0.031287, 0.051831, 0.05306, 0.100716, 0.094817, 0.081712, 0.081712, 0.051831, 0.094817, 0.102787, 0.116183, 0.060549, 0.098513, 0.098513, 0.10481, 0.086953, 0.086953, 0.142424, 0.081712, 0.083462, 0.098513, 0.081712, 0.067594, 0.066181, 0.038858, 0.03976, 0.020165, 0.022667, 0.020165, 0.023087, 0.023534, 0.023534, 0.038042, 0.032017, 0.030611, 0.028107, 0.021381, 0.046336, 0.056825, 0.051831, 0.023087, 0.026892, 0.054297, 0.0704, 0.069024, 0.071867, 0.083462, 0.092881, 0.054297, 0.096677, 0.088832, 0.078022, 0.144935, 0.102787, 0.155435, 0.161087, 0.106997, 0.173081, 0.173081, 0.147574, 0.15284, 0.257454, 0.232838, 0.229226, 0.122885, 0.134866, 0.129801, 0.122885, 0.122885, 0.167087, 0.078022, 0.078022, 0.050641, 0.049374, 0.047319, 0.048328, 0.044297, 0.048328, 0.022306, 0.020522, 0.0198, 0.031287, 0.032017, 0.056825, 0.064632, 0.074921, 0.067594, 0.120615, 0.076542, 0.142424, 0.085092, 0.116183, 0.116183, 0.100716, 0.096677, 0.098513, 0.092881, 0.047319, 0.058088, 0.102787, 0.081712, 0.067594, 0.054297, 0.038042, 0.024826, 0.015078, 0.023963, 0.016021], '')</t>
  </si>
  <si>
    <t>[247]</t>
  </si>
  <si>
    <t>UPI0001575D2D status=activ</t>
  </si>
  <si>
    <t>([0.007495, 0.011669, 0.018787, 0.034068, 0.06184, 0.111485, 0.106997, 0.064632, 0.086953, 0.085092, 0.10481, 0.067594, 0.046336, 0.041405, 0.037156, 0.042364, 0.086953, 0.106997, 0.11371, 0.158265, 0.15284, 0.257454, 0.209395, 0.21291, 0.161087, 0.081712, 0.034068, 0.023534, 0.024393, 0.023534, 0.031287, 0.017797, 0.017447, 0.034068, 0.028107, 0.028695, 0.027463, 0.025316, 0.027463, 0.025316, 0.034068, 0.044297, 0.045352, 0.0704, 0.034068, 0.041405, 0.081712, 0.158265, 0.15284, 0.203355, 0.203355, 0.161087, 0.158265, 0.271506, 0.21291, 0.179055, 0.209395, 0.321458, 0.288399, 0.278302, 0.191378, 0.21291, 0.127496, 0.06312, 0.023963, 0.024826, 0.025316, 0.023963, 0.023963, 0.044297, 0.060549, 0.028695, 0.020522, 0.023534, 0.023963, 0.032017, 0.051831, 0.03976, 0.030003, 0.037156, 0.040537, 0.066181, 0.05306, 0.060549, 0.06312, 0.073402, 0.074921, 0.06184, 0.0704, 0.071867, 0.083462, 0.076542, 0.088832, 0.161087, 0.147574, 0.081712, 0.076542, 0.076542, 0.167087, 0.137348, 0.083462, 0.043307, 0.034068, 0.034068, 0.046336, 0.092881, 0.161087, 0.161087, 0.132295, 0.125101, 0.118441, 0.111485, 0.120615, 0.200174, 0.111485, 0.11371, 0.167087, 0.086953, 0.086953, 0.064632, 0.100716, 0.11371, 0.185198, 0.229226, 0.257454, 0.158265, 0.086953, 0.090864, 0.15284, 0.137348, 0.067594, 0.035586, 0.028107, 0.016021, 0.018415, 0.0198, 0.017447, 0.012727, 0.023087, 0.023963, 0.028107, 0.016528, 0.020876, 0.017797, 0.017138, 0.011518, 0.020165, 0.028695, 0.027463, 0.028107, 0.050641, 0.086953, 0.125101, 0.155435, 0.236433, 0.206376, 0.298791, 0.41194, 0.458154, 0.476583, 0.377384, 0.332115, 0.433034, 0.390993, 0.433034, 0.465241, 0.529623, 0.5017, 0.461924, 0.380708, 0.390993, 0.359901, 0.346032, 0.390993, 0.374039, 0.377384, 0.380708, 0.308712, 0.324872, 0.257454, 0.164327, 0.167087, 0.206376, 0.203355, 0.275179, 0.268042, 0.239899, 0.222385, 0.278302, 0.321458, 0.321458, 0.31487, 0.359901, 0.311707, 0.311707, 0.288399, 0.301917, 0.301917, 0.387226, 0.398279, 0.490133, 0.465241, 0.570702, 0.494003, 0.42561, 0.335645, 0.332115, 0.308712, 0.206376, 0.185198, 0.206376, 0.288399, 0.288399, 0.271506, 0.31487, 0.232838, 0.268042, 0.18812, 0.191378, 0.200174, 0.182256, 0.216401, 0.25406, 0.268042, 0.243554, 0.216401, 0.311707, 0.194234, 0.243554, 0.232838, 0.200174, 0.17593, 0.137348, 0.106997, 0.083462, 0.092881, 0.125101, 0.085092, 0.122885, 0.078022], '')</t>
  </si>
  <si>
    <t>[166, 167, 202]</t>
  </si>
  <si>
    <t>UPI0001575D31 status=activ</t>
  </si>
  <si>
    <t>([0.109221, 0.111485, 0.15284, 0.200174, 0.147574, 0.182256, 0.21291, 0.26085, 0.21291, 0.209395, 0.25031, 0.271506, 0.232838, 0.26085, 0.236433, 0.324872, 0.349426, 0.30533, 0.278302, 0.281712, 0.268042, 0.359901, 0.359901, 0.387226, 0.377384, 0.370445, 0.339168, 0.275179, 0.196879, 0.18812, 0.161087, 0.147574, 0.15284, 0.222385, 0.257454, 0.26085, 0.26085, 0.332115, 0.278302, 0.225814, 0.170161, 0.173081, 0.173081, 0.196879, 0.170161, 0.167087, 0.21291, 0.170161, 0.239899, 0.31487, 0.328603, 0.390993, 0.291804, 0.225814, 0.21291, 0.185198, 0.21291, 0.142424, 0.147574, 0.15008, 0.25031, 0.328603, 0.335645, 0.346032, 0.349426, 0.36309, 0.332115, 0.377384, 0.374039, 0.281712, 0.281712, 0.264545, 0.179055, 0.288399, 0.36309, 0.281712, 0.291804, 0.257454, 0.349426, 0.335645, 0.42561, 0.30533, 0.301917, 0.291804, 0.196879, 0.132295, 0.083462, 0.106997, 0.060549, 0.118441, 0.118441, 0.129801, 0.167087, 0.25031, 0.158265, 0.158265, 0.243554, 0.173081, 0.200174, 0.137348, 0.086953, 0.090864, 0.15284, 0.085092, 0.071867, 0.142424, 0.219301, 0.281712, 0.284882, 0.298791, 0.278302, 0.356642, 0.219301, 0.257454, 0.288399, 0.291804, 0.291804, 0.21291, 0.275179, 0.278302, 0.26085, 0.26085, 0.25406, 0.25031, 0.308712, 0.366687, 0.339168, 0.243554, 0.243554, 0.264545, 0.25031, 0.247041, 0.278302, 0.384043, 0.374039, 0.25406, 0.275179, 0.271506, 0.25406, 0.17593, 0.191378, 0.271506, 0.268042, 0.271506, 0.182256, 0.222385, 0.203355, 0.137348, 0.206376, 0.134866, 0.122885, 0.158265, 0.10481, 0.059222, 0.033407, 0.034068, 0.049374, 0.076542, 0.078022, 0.074921, 0.083462, 0.073402, 0.074921, 0.144935, 0.109221, 0.179055, 0.137348, 0.144935, 0.142424, 0.088832, 0.090864, 0.069024, 0.083462, 0.074921, 0.118441, 0.196879, 0.206376, 0.173081, 0.182256, 0.173081, 0.26085, 0.219301, 0.229226, 0.225814, 0.209395, 0.170161, 0.167087, 0.206376, 0.191378, 0.209395, 0.311707, 0.40511, 0.40511, 0.418646, 0.418646, 0.332115, 0.236433, 0.170161, 0.200174, 0.139895, 0.137348, 0.132295, 0.25031, 0.236433, 0.15008, 0.085092, 0.158265, 0.158265, 0.170161, 0.102787, 0.088832, 0.078022, 0.081712, 0.096677, 0.074921, 0.0704, 0.078022, 0.088832, 0.137348, 0.11371, 0.158265, 0.096677, 0.106997, 0.090864, 0.055536, 0.116183, 0.182256, 0.155435, 0.15284, 0.096677, 0.11371, 0.17593, 0.191378, 0.122885, 0.085092, 0.059222, 0.116183, 0.173081, 0.200174, 0.161087, 0.243554, 0.243554, 0.298791, 0.291804, 0.203355, 0.196879, 0.18812, 0.21291, 0.155435, 0.18812, 0.247041, 0.308712, 0.247041, 0.229226, 0.324872, 0.352862, 0.454136, 0.366687, 0.321458, 0.366687, 0.321458, 0.216401, 0.222385, 0.268042, 0.275179, 0.281712, 0.374039, 0.335645, 0.236433, 0.321458, 0.31487, 0.232838, 0.239899, 0.321458, 0.26085, 0.25031, 0.30533, 0.268042, 0.311707, 0.321458, 0.288399, 0.356642, 0.444081, 0.41194, 0.374039, 0.328603, 0.440853, 0.398279], '')</t>
  </si>
  <si>
    <t>UPI0001575D33 status=activ</t>
  </si>
  <si>
    <t>([0.013613, 0.015694, 0.014586, 0.013437, 0.009096, 0.009015, 0.007315, 0.008075, 0.00962, 0.012491, 0.011106, 0.012491, 0.009187, 0.010672, 0.010672, 0.016528, 0.023087, 0.026338, 0.024826, 0.024826, 0.037156, 0.074921, 0.094817, 0.092881, 0.122885, 0.222385, 0.288399, 0.31487, 0.278302, 0.295083, 0.295083, 0.359901, 0.308712, 0.349426, 0.374039, 0.284882, 0.318242, 0.308712, 0.31487, 0.284882, 0.26085, 0.147574, 0.161087, 0.086953, 0.125101, 0.132295, 0.10481, 0.10481, 0.158265, 0.216401, 0.196879, 0.182256, 0.10481, 0.142424, 0.164327, 0.17593, 0.25406, 0.196879, 0.144935, 0.139895, 0.232838, 0.232838, 0.339168, 0.311707, 0.321458, 0.311707, 0.332115, 0.295083, 0.182256, 0.109221, 0.109221, 0.11371, 0.127496, 0.167087, 0.170161, 0.173081, 0.179055, 0.158265, 0.139895, 0.194234, 0.170161, 0.120615, 0.15008, 0.161087, 0.173081, 0.264545, 0.278302, 0.229226, 0.284882, 0.390993, 0.486429, 0.476583, 0.461924, 0.422041, 0.497853, 0.476583, 0.454136], '')</t>
  </si>
  <si>
    <t>UPI0001575D34 status=activ</t>
  </si>
  <si>
    <t>([0.01227, 0.009728, 0.013821, 0.00962, 0.013265, 0.015078, 0.01227, 0.013821, 0.015344, 0.023963, 0.034884, 0.044297, 0.047319, 0.045352, 0.067594, 0.073402, 0.090864, 0.05306, 0.048328, 0.092881, 0.098513, 0.161087, 0.239899, 0.243554, 0.264545, 0.295083, 0.318242, 0.4292, 0.458154, 0.418646, 0.394753, 0.288399, 0.30533, 0.216401, 0.31487, 0.31487, 0.398279, 0.398279, 0.490133, 0.618285, 0.59508, 0.461924, 0.461924, 0.461924, 0.370445, 0.422041, 0.398279, 0.401658, 0.370445, 0.374039, 0.461924, 0.418646, 0.534167, 0.509769, 0.626927, 0.494003, 0.494003, 0.483068, 0.390993, 0.301917, 0.31487, 0.321458, 0.394753, 0.40511, 0.414856, 0.465241, 0.517562, 0.549308, 0.549308, 0.472492, 0.377384, 0.359901, 0.321458, 0.308712, 0.200174, 0.191378, 0.284882, 0.284882, 0.30533, 0.298791, 0.281712, 0.247041, 0.236433, 0.278302, 0.275179, 0.216401, 0.275179, 0.26085, 0.139895, 0.073402, 0.132295, 0.147574, 0.090864, 0.161087, 0.109221, 0.127496, 0.069024, 0.073402, 0.047319, 0.044297, 0.076542, 0.147574, 0.161087, 0.173081, 0.161087, 0.098513, 0.129801, 0.074921, 0.086953, 0.106997, 0.132295, 0.071867, 0.106997, 0.179055, 0.096677, 0.144935, 0.144935, 0.236433, 0.222385, 0.209395, 0.216401, 0.222385, 0.21291, 0.173081, 0.139895, 0.120615, 0.158265, 0.125101, 0.179055, 0.11371, 0.161087, 0.225814, 0.318242], '')</t>
  </si>
  <si>
    <t>[39, 40, 52, 53, 54, 66, 67, 68]</t>
  </si>
  <si>
    <t>UPI0001575D36 status=activ</t>
  </si>
  <si>
    <t>([0.00407, 0.005992, 0.004646, 0.004921, 0.00407, 0.004976, 0.005223, 0.004483, 0.003864, 0.004835, 0.006374, 0.008156, 0.012727, 0.020876, 0.032017, 0.074921, 0.050641, 0.050641, 0.026892, 0.023087, 0.050641, 0.06184, 0.030003, 0.037156, 0.026338, 0.06312, 0.028695, 0.037156, 0.071867, 0.144935, 0.129801, 0.129801, 0.083462, 0.033407, 0.0198, 0.021381, 0.009865, 0.009294, 0.007495, 0.011669, 0.012727, 0.009483, 0.015078, 0.020165, 0.031287, 0.031287, 0.024826, 0.060549, 0.032677, 0.018415, 0.010372, 0.011342, 0.007177, 0.008276, 0.013613, 0.015078, 0.013821, 0.015694, 0.038042, 0.030003, 0.016528, 0.016528, 0.013613, 0.011106, 0.009096, 0.008804, 0.008895, 0.009015, 0.008624, 0.00777, 0.011903, 0.023534, 0.013016, 0.013016, 0.013613, 0.009015, 0.007555, 0.005623, 0.005223, 0.004247, 0.005318, 0.007031, 0.006619, 0.006245, 0.007877, 0.007877, 0.007877, 0.012727, 0.008723, 0.009483, 0.018415, 0.016528, 0.009401, 0.011903, 0.011903, 0.008723, 0.009015, 0.015694, 0.021816, 0.055536, 0.032677, 0.018415, 0.0198, 0.0198, 0.017447, 0.01227, 0.020522, 0.013016, 0.011518, 0.015694, 0.011518, 0.008002, 0.007031, 0.010131, 0.01204, 0.023963, 0.03976, 0.03976, 0.042364, 0.055536, 0.058088, 0.147574, 0.196879, 0.200174, 0.203355, 0.232838, 0.179055, 0.10481, 0.142424, 0.079919, 0.118441, 0.155435, 0.236433, 0.182256, 0.191378, 0.116183, 0.10481, 0.10481, 0.179055, 0.18812, 0.200174, 0.086953, 0.040537, 0.026892, 0.024826, 0.014783, 0.014783, 0.019401, 0.034884, 0.044297, 0.064632, 0.064632, 0.032677, 0.023087, 0.043307, 0.024393, 0.034884, 0.032677, 0.033407, 0.024393, 0.023087, 0.013437, 0.028107, 0.025762, 0.051831, 0.055536, 0.06312, 0.06312, 0.046336, 0.025316, 0.026892, 0.035586, 0.031287, 0.036378, 0.030003, 0.028695, 0.048328, 0.034884, 0.028107, 0.018106, 0.023963, 0.024826, 0.049374, 0.030003, 0.064632, 0.035586, 0.025762, 0.046336, 0.086953, 0.102787, 0.182256, 0.173081, 0.137348, 0.086953, 0.079919, 0.142424, 0.15008, 0.085092, 0.15008, 0.191378, 0.275179, 0.278302, 0.257454, 0.25031, 0.335645, 0.222385, 0.247041, 0.291804, 0.194234, 0.200174, 0.247041, 0.21291, 0.18812, 0.21291, 0.275179, 0.366687, 0.328603, 0.288399, 0.418646, 0.370445], '')</t>
  </si>
  <si>
    <t>UPI0001575D3D status=activ</t>
  </si>
  <si>
    <t>([0.076542, 0.106997, 0.085092, 0.120615, 0.078022, 0.116183, 0.173081, 0.137348, 0.173081, 0.127496, 0.144935, 0.147574, 0.086953, 0.158265, 0.229226, 0.222385, 0.216401, 0.219301, 0.139895, 0.127496, 0.147574, 0.164327, 0.17593, 0.222385, 0.219301, 0.311707, 0.301917, 0.271506, 0.346032, 0.332115, 0.42561, 0.321458, 0.359901, 0.486429, 0.490133, 0.505461, 0.414856, 0.418646, 0.41194, 0.398279, 0.497853, 0.509769, 0.377384, 0.370445, 0.370445, 0.25406, 0.155435, 0.164327, 0.161087, 0.155435, 0.109221, 0.102787, 0.127496, 0.120615, 0.11371, 0.0704, 0.066181, 0.096677, 0.096677, 0.058088, 0.109221, 0.109221, 0.109221, 0.11371, 0.137348, 0.120615, 0.18812, 0.275179, 0.271506, 0.284882, 0.284882, 0.324872, 0.328603, 0.308712, 0.318242, 0.324872, 0.40511, 0.374039, 0.370445, 0.458154, 0.454136, 0.356642, 0.339168, 0.236433, 0.288399, 0.264545, 0.321458, 0.321458, 0.318242, 0.216401, 0.200174, 0.179055, 0.203355, 0.132295, 0.179055, 0.15284, 0.090864, 0.086953, 0.106997, 0.132295, 0.134866, 0.243554, 0.26085, 0.278302, 0.377384, 0.324872, 0.229226, 0.206376, 0.232838, 0.161087, 0.170161, 0.127496, 0.173081, 0.120615, 0.179055, 0.209395, 0.222385, 0.222385, 0.222385, 0.144935, 0.147574, 0.15008, 0.137348, 0.200174, 0.191378, 0.118441, 0.129801, 0.129801, 0.122885, 0.122885, 0.164327, 0.158265, 0.225814, 0.200174, 0.185198, 0.122885, 0.066181, 0.074921, 0.088832, 0.058088, 0.085092, 0.046336, 0.022667, 0.013437, 0.011518, 0.01227, 0.016528, 0.022667, 0.03976, 0.040537, 0.045352, 0.058088, 0.102787, 0.102787, 0.10481, 0.106997, 0.106997, 0.125101, 0.120615, 0.085092, 0.127496, 0.155435, 0.247041, 0.366687, 0.447574, 0.480142, 0.458154, 0.398279, 0.291804, 0.203355, 0.21291, 0.179055, 0.090864, 0.086953, 0.045352, 0.042364, 0.076542, 0.122885, 0.179055, 0.092881, 0.17593, 0.122885, 0.122885, 0.074921, 0.03976, 0.035586, 0.036378, 0.047319, 0.045352, 0.100716, 0.158265, 0.173081, 0.18812, 0.335645, 0.352862, 0.356642, 0.247041, 0.271506, 0.281712, 0.284882, 0.394753, 0.301917, 0.257454, 0.182256, 0.144935, 0.229226, 0.257454, 0.236433, 0.182256, 0.247041, 0.243554, 0.278302, 0.164327, 0.179055, 0.158265, 0.155435, 0.155435, 0.179055, 0.144935, 0.139895, 0.073402, 0.078022, 0.144935, 0.25031, 0.324872, 0.318242, 0.30533, 0.209395, 0.219301, 0.144935, 0.158265, 0.158265, 0.137348, 0.225814, 0.194234, 0.158265, 0.125101, 0.179055, 0.25406, 0.229226, 0.196879, 0.318242, 0.271506, 0.203355], '')</t>
  </si>
  <si>
    <t>[35, 41]</t>
  </si>
  <si>
    <t>UPI0001575D3E status=activ</t>
  </si>
  <si>
    <t>([0.308712, 0.332115, 0.206376, 0.25406, 0.173081, 0.074921, 0.035586, 0.049374, 0.073402, 0.092881, 0.051831, 0.044297, 0.028107, 0.018106, 0.019401, 0.013613, 0.013016, 0.012491, 0.013265, 0.009096, 0.009865, 0.009187, 0.007031, 0.01078, 0.009401, 0.013265, 0.016826, 0.017447, 0.017138, 0.015694, 0.015344, 0.030611, 0.032677, 0.025762, 0.021816, 0.022306, 0.028695, 0.030611, 0.059222, 0.058088, 0.045352, 0.033407, 0.022667, 0.022667, 0.020876, 0.024826, 0.028107, 0.028107, 0.067594, 0.067594, 0.0704, 0.073402, 0.076542, 0.067594, 0.069024, 0.083462, 0.046336, 0.027463, 0.027463, 0.026892, 0.047319, 0.111485, 0.134866, 0.122885, 0.203355, 0.100716, 0.060549, 0.051831, 0.100716, 0.05306, 0.060549, 0.044297, 0.024393, 0.024393, 0.023963, 0.059222, 0.085092, 0.15008, 0.222385, 0.222385, 0.232838, 0.247041, 0.247041, 0.158265, 0.243554, 0.147574, 0.147574, 0.144935, 0.147574, 0.147574, 0.25031, 0.229226, 0.275179, 0.271506, 0.182256, 0.268042, 0.247041, 0.278302, 0.288399, 0.26085, 0.284882, 0.257454, 0.209395, 0.191378, 0.206376, 0.216401, 0.18812, 0.308712, 0.41194, 0.418646, 0.422041, 0.398279, 0.398279, 0.324872, 0.324872, 0.42561, 0.339168, 0.243554, 0.239899, 0.229226, 0.264545, 0.25031, 0.219301, 0.18812, 0.167087, 0.229226, 0.139895, 0.25031, 0.25031, 0.229226, 0.147574, 0.147574, 0.088832, 0.088832, 0.078022, 0.134866, 0.129801, 0.127496, 0.132295, 0.144935, 0.078022, 0.078022, 0.042364, 0.058088, 0.05306, 0.037156, 0.038858, 0.069024, 0.03976, 0.038858, 0.026338, 0.045352, 0.041405, 0.074921, 0.076542, 0.134866, 0.071867, 0.035586, 0.0704, 0.0704, 0.064632, 0.11371, 0.109221, 0.182256, 0.173081, 0.15008, 0.229226, 0.225814, 0.129801, 0.196879, 0.203355, 0.18812, 0.200174, 0.129801, 0.106997, 0.083462, 0.06184, 0.10481, 0.17593, 0.129801, 0.196879, 0.167087, 0.122885, 0.092881], '')</t>
  </si>
  <si>
    <t>UPI0001575D3F status=activ</t>
  </si>
  <si>
    <t>([0.069024, 0.038858, 0.040537, 0.05306, 0.034884, 0.036378, 0.055536, 0.055536, 0.078022, 0.109221, 0.078022, 0.116183, 0.069024, 0.038858, 0.037156, 0.026338, 0.041405, 0.059222, 0.096677, 0.147574, 0.106997, 0.076542, 0.071867, 0.086953, 0.054297, 0.090864, 0.120615, 0.120615, 0.139895, 0.127496, 0.125101, 0.116183, 0.109221, 0.18812, 0.291804, 0.17593, 0.25406, 0.25406, 0.243554, 0.137348, 0.0704, 0.118441, 0.11371, 0.203355, 0.21291, 0.291804, 0.170161, 0.155435, 0.116183, 0.127496, 0.122885, 0.111485, 0.109221, 0.102787, 0.050641, 0.025762, 0.032017, 0.027463, 0.025762, 0.019401, 0.043307, 0.102787, 0.102787, 0.069024, 0.064632, 0.066181, 0.0704, 0.090864, 0.05306, 0.05306, 0.028107, 0.029376, 0.0198, 0.036378, 0.038858, 0.073402, 0.06312, 0.06184, 0.059222, 0.055536, 0.078022, 0.069024, 0.06184, 0.030003, 0.0704, 0.028695, 0.026338, 0.025316, 0.027463, 0.026892, 0.033407, 0.032677, 0.034068, 0.051831, 0.059222, 0.025316, 0.012491, 0.011903, 0.020165, 0.017447, 0.009865, 0.01078, 0.01078, 0.008075, 0.012727, 0.013265, 0.023963, 0.024393, 0.023534, 0.020165, 0.034884, 0.036378, 0.030003, 0.028107, 0.030003, 0.020876, 0.046336, 0.102787, 0.129801, 0.122885, 0.0704, 0.142424, 0.144935, 0.086953, 0.088832, 0.048328, 0.042364, 0.036378, 0.022306, 0.025316, 0.024826, 0.026892, 0.013016, 0.026338, 0.028107, 0.015344, 0.009977, 0.008723, 0.006795, 0.009728, 0.009401, 0.016826, 0.011518, 0.00777, 0.008156, 0.01204, 0.018787, 0.014075, 0.009401, 0.009977, 0.006988, 0.009483, 0.006701, 0.011342, 0.007422, 0.007091, 0.006533, 0.010131, 0.00962, 0.010672, 0.008002, 0.006795, 0.005503, 0.006142, 0.006894, 0.008156, 0.005378, 0.004161], '')</t>
  </si>
  <si>
    <t>UPI0001575D42 status=activ</t>
  </si>
  <si>
    <t>([0.000893, 0.000447, 0.000412, 0.000468, 0.000339, 0.000412, 0.000275, 0.000266, 0.000305, 0.000348, 0.000614, 0.000631, 0.000713, 0.000713, 0.000743, 0.000313, 0.000687, 0.000687, 0.000335, 0.000412, 0.000262, 0.000348, 0.000558, 0.000485, 0.000477, 0.001048, 0.000945, 0.001335, 0.001434, 0.001408, 0.001335, 0.000773, 0.000713, 0.000854, 0.000468, 0.000708], '')</t>
  </si>
  <si>
    <t>UPI0001575D43 status=activ</t>
  </si>
  <si>
    <t>([0.030611, 0.013821, 0.022667, 0.024393, 0.034884, 0.023534, 0.025316, 0.037156, 0.050641, 0.05306, 0.038042, 0.048328, 0.092881, 0.074921, 0.069024, 0.06184, 0.055536, 0.0704, 0.06184, 0.10481, 0.098513, 0.125101, 0.225814, 0.229226, 0.170161, 0.182256, 0.185198, 0.132295, 0.134866, 0.085092, 0.055536, 0.116183, 0.094817, 0.040537, 0.050641, 0.060549, 0.079919, 0.076542, 0.098513, 0.094817, 0.085092, 0.03976, 0.025762, 0.025762, 0.025316, 0.038858, 0.036378, 0.066181, 0.092881, 0.094817, 0.15008, 0.25406, 0.142424, 0.102787, 0.21291, 0.219301, 0.161087, 0.232838, 0.339168, 0.335645, 0.239899, 0.239899, 0.377384, 0.387226, 0.31487, 0.308712, 0.346032, 0.356642, 0.352862, 0.30533, 0.257454, 0.26085, 0.257454, 0.31487, 0.40511, 0.401658, 0.301917, 0.243554, 0.170161, 0.161087, 0.155435, 0.239899, 0.257454, 0.173081, 0.264545, 0.349426, 0.356642, 0.281712, 0.167087, 0.142424, 0.142424, 0.144935, 0.139895, 0.144935, 0.102787, 0.10481, 0.079919, 0.142424, 0.158265, 0.161087, 0.090864, 0.058088, 0.058088, 0.051831, 0.085092, 0.092881, 0.10481, 0.098513, 0.083462, 0.155435, 0.191378, 0.295083, 0.239899, 0.15008, 0.139895, 0.219301, 0.229226, 0.232838, 0.194234, 0.284882, 0.257454, 0.284882, 0.359901, 0.271506, 0.239899, 0.247041, 0.161087, 0.161087, 0.111485, 0.10481, 0.064632, 0.03976, 0.036378, 0.050641, 0.073402, 0.058088, 0.042364, 0.027463, 0.025316, 0.022667, 0.013437, 0.021381, 0.028695], '')</t>
  </si>
  <si>
    <t>UPI0001575D45 status=activ</t>
  </si>
  <si>
    <t>([0.129801, 0.137348, 0.094817, 0.098513, 0.056825, 0.078022, 0.06312, 0.085092, 0.06312, 0.078022, 0.081712, 0.06312, 0.058088, 0.055536, 0.102787, 0.125101, 0.144935, 0.164327, 0.167087, 0.25031, 0.301917, 0.370445, 0.401658, 0.494003, 0.529623, 0.618285, 0.653063, 0.73685, 0.73685, 0.83125, 0.801317, 0.84206, 0.922952, 0.865454, 0.795062, 0.801317, 0.728858, 0.798249, 0.805026, 0.754692, 0.728858, 0.712013, 0.575842, 0.575842, 0.59508, 0.545602, 0.545602, 0.414856, 0.318242, 0.328603, 0.321458, 0.281712, 0.243554, 0.239899, 0.335645, 0.377384, 0.335645, 0.339168, 0.229226, 0.209395, 0.271506, 0.271506, 0.229226, 0.25031, 0.243554, 0.15008, 0.203355, 0.203355, 0.308712, 0.433034, 0.433034, 0.335645, 0.328603, 0.301917, 0.275179, 0.288399, 0.288399, 0.318242, 0.352862, 0.454136, 0.450668, 0.36309, 0.370445, 0.401658, 0.490133, 0.497853, 0.490133, 0.476583, 0.476583, 0.42561, 0.339168, 0.339168, 0.40511, 0.458154, 0.433034, 0.401658, 0.384043, 0.414856, 0.41194, 0.418646, 0.408655, 0.414856, 0.398279, 0.298791, 0.219301, 0.18812, 0.122885, 0.15284, 0.164327, 0.191378, 0.239899, 0.206376, 0.219301, 0.25031, 0.284882, 0.308712, 0.247041, 0.185198, 0.209395, 0.18812, 0.155435, 0.173081, 0.167087, 0.206376, 0.222385, 0.30533, 0.257454, 0.239899, 0.281712, 0.257454, 0.257454, 0.25406, 0.342579, 0.342579, 0.26085, 0.271506, 0.268042, 0.356642, 0.328603, 0.298791, 0.346032, 0.346032, 0.232838, 0.25031, 0.278302, 0.370445, 0.321458, 0.414856, 0.521092, 0.534167, 0.534167, 0.444081, 0.433034, 0.444081, 0.335645, 0.356642, 0.352862, 0.447574, 0.447574, 0.538167, 0.541878, 0.42561, 0.418646, 0.545602, 0.525368, 0.525368, 0.541878, 0.562014, 0.450668, 0.359901, 0.311707, 0.21291, 0.30533, 0.298791, 0.216401, 0.30533, 0.36309, 0.349426, 0.318242, 0.291804, 0.264545, 0.268042, 0.291804, 0.328603, 0.232838, 0.196879, 0.137348, 0.11371, 0.11371, 0.129801, 0.120615, 0.088832, 0.15284, 0.15008, 0.158265, 0.236433, 0.225814, 0.158265, 0.167087, 0.11371, 0.137348, 0.170161, 0.109221, 0.15284, 0.100716, 0.120615, 0.158265, 0.236433, 0.167087, 0.191378, 0.26085, 0.352862, 0.380708, 0.394753, 0.352862, 0.342579, 0.332115, 0.335645, 0.422041, 0.384043, 0.398279, 0.36309, 0.275179, 0.356642, 0.349426, 0.440853, 0.465241, 0.461924, 0.458154, 0.476583, 0.486429, 0.394753, 0.408655, 0.468512, 0.394753, 0.436924, 0.356642, 0.281712, 0.275179, 0.271506, 0.30533, 0.377384, 0.40511, 0.387226, 0.288399, 0.232838, 0.225814, 0.243554, 0.229226, 0.219301, 0.216401, 0.216401, 0.30533, 0.298791, 0.222385, 0.291804, 0.288399, 0.380708, 0.461924, 0.468512, 0.468512, 0.465241, 0.458154, 0.374039, 0.408655, 0.51388, 0.59917, 0.59014, 0.480142, 0.394753, 0.414856, 0.472492, 0.480142, 0.401658, 0.408655, 0.40511, 0.335645, 0.321458, 0.308712, 0.308712, 0.301917, 0.271506, 0.206376, 0.15284, 0.139895, 0.200174, 0.209395, 0.203355, 0.216401, 0.206376, 0.291804, 0.216401, 0.167087, 0.170161, 0.225814, 0.219301, 0.30533, 0.374039, 0.377384, 0.390993, 0.36309, 0.291804, 0.264545, 0.232838, 0.268042, 0.401658, 0.36309, 0.356642, 0.281712, 0.268042, 0.359901, 0.298791, 0.359901, 0.346032, 0.332115, 0.243554, 0.173081, 0.15008, 0.147574, 0.158265, 0.144935, 0.167087, 0.15284, 0.203355, 0.271506, 0.291804, 0.25406, 0.288399, 0.298791, 0.311707, 0.291804, 0.301917, 0.288399, 0.281712, 0.356642, 0.332115, 0.349426, 0.433034, 0.401658, 0.40511, 0.390993, 0.40511, 0.401658, 0.509769, 0.5017, 0.545602, 0.486429, 0.433034, 0.349426, 0.339168, 0.408655, 0.433034, 0.398279, 0.394753, 0.408655, 0.418646, 0.444081, 0.422041, 0.42561, 0.408655, 0.374039, 0.384043, 0.40511, 0.328603, 0.291804, 0.268042, 0.229226, 0.225814, 0.278302, 0.346032, 0.342579, 0.335645, 0.374039, 0.301917, 0.374039, 0.359901, 0.359901, 0.366687, 0.458154, 0.444081, 0.494003, 0.538167, 0.538167, 0.494003, 0.59014, 0.642678, 0.58069, 0.63748, 0.716283, 0.733139, 0.642678, 0.661982, 0.675549, 0.642678, 0.76285, 0.653063, 0.666105, 0.657645, 0.604312, 0.509769, 0.534167, 0.472492, 0.472492, 0.472492, 0.480142, 0.480142, 0.41194, 0.483068, 0.468512, 0.468512, 0.40511, 0.422041, 0.387226, 0.390993, 0.418646, 0.414856, 0.529623, 0.5017, 0.483068, 0.509769, 0.604312, 0.557691, 0.694846, 0.661982, 0.618285, 0.59508, 0.570702], '')</t>
  </si>
  <si>
    <t>[24, 25, 26, 27, 28, 29, 30, 31, 32, 33, 34, 35, 36, 37, 38, 39, 40, 41, 42, 43, 44, 45, 46, 148, 149, 150, 159, 160, 163, 164, 165, 166, 167, 265, 266, 267, 343, 344, 345, 381, 382, 384, 385, 386, 387, 388, 389, 390, 391, 392, 393, 394, 395, 396, 397, 398, 399, 400, 416, 417, 419, 420, 421, 422, 423, 424, 425, 426]</t>
  </si>
  <si>
    <t>UPI0001575D4A status=activ</t>
  </si>
  <si>
    <t>([0.377384, 0.398279, 0.25031, 0.30533, 0.264545, 0.30533, 0.332115, 0.219301, 0.257454, 0.147574, 0.090864, 0.100716, 0.046336, 0.041405, 0.037156, 0.027463, 0.014586, 0.01227, 0.012727, 0.021381, 0.020522, 0.010221, 0.006795, 0.009728, 0.009096, 0.009015, 0.008624, 0.007177, 0.007091, 0.006988, 0.009294, 0.011903, 0.014586, 0.030611, 0.023534, 0.014783, 0.010509, 0.010372, 0.008895, 0.005799, 0.004208, 0.004161, 0.006039, 0.008895, 0.007555, 0.006567, 0.005932, 0.003963, 0.003341, 0.00359, 0.00283, 0.003366, 0.003366, 0.002396, 0.002194, 0.002662, 0.002761, 0.003431, 0.003671, 0.004247, 0.006374, 0.010131, 0.010926, 0.01078, 0.01078, 0.013265, 0.008895, 0.01227, 0.024826, 0.022667, 0.028107, 0.045352, 0.048328, 0.028695, 0.028695, 0.028695, 0.029376, 0.022667, 0.022667, 0.038042, 0.016528, 0.009187, 0.008723, 0.01227, 0.008276, 0.008804, 0.005872, 0.00962, 0.006194, 0.006795, 0.008409, 0.007315, 0.005086, 0.003821, 0.004835, 0.004835, 0.004315, 0.004135, 0.004431, 0.005249, 0.004611, 0.004577, 0.006421, 0.004388, 0.003014, 0.003366, 0.003212, 0.003298, 0.002366, 0.002396, 0.00243, 0.00316, 0.003079, 0.004577, 0.006039, 0.00515, 0.005223, 0.004513, 0.00316, 0.002881, 0.002688, 0.002276, 0.00246, 0.001572, 0.001499, 0.001572, 0.002035, 0.001709, 0.002078, 0.002881, 0.003053, 0.002366, 0.002349, 0.002366, 0.002211, 0.001572, 0.001383, 0.002035, 0.002976, 0.003366, 0.005011, 0.003461, 0.003671, 0.00359, 0.005223, 0.00543, 0.005872, 0.005872, 0.00515, 0.004835, 0.00407, 0.004161, 0.003478, 0.00292, 0.00316, 0.002482, 0.002327, 0.003053, 0.003053, 0.002435, 0.003053, 0.001967, 0.002155, 0.001786, 0.001692, 0.001722, 0.001602, 0.00225, 0.002117, 0.002688, 0.002349, 0.002881, 0.003512, 0.005011, 0.005872, 0.004921, 0.006619, 0.010372, 0.008002, 0.005932, 0.006619, 0.006421, 0.009187, 0.015078, 0.014783, 0.023963, 0.028107, 0.074921, 0.074921, 0.044297, 0.049374, 0.118441, 0.056825, 0.036378, 0.025316, 0.024393, 0.023963, 0.020165, 0.010672, 0.01227, 0.014075, 0.008276, 0.007315, 0.004835, 0.004775, 0.007422, 0.006482, 0.006533, 0.004513, 0.003298, 0.004358, 0.003246, 0.003366, 0.003821, 0.004646, 0.005872, 0.00515, 0.007555, 0.008075, 0.014586, 0.024393, 0.037156, 0.051831, 0.034884, 0.100716, 0.109221, 0.085092, 0.076542, 0.069024, 0.144935, 0.147574, 0.170161, 0.15284, 0.147574, 0.10481, 0.071867, 0.030003, 0.019109, 0.010221, 0.007091, 0.005503, 0.005734, 0.00407, 0.004577, 0.004835, 0.003276, 0.002555, 0.002555, 0.002529, 0.001602, 0.001692, 0.001778, 0.001692, 0.00246, 0.00155, 0.00231, 0.003431, 0.004835, 0.007091, 0.010926, 0.0198, 0.013437, 0.008895, 0.008895, 0.007091, 0.006245, 0.00962, 0.012491, 0.009294, 0.015344, 0.016528, 0.016257, 0.020876, 0.015344, 0.01227, 0.026338, 0.014315, 0.008002, 0.008002, 0.005623, 0.00407, 0.002881, 0.003079, 0.00389, 0.004736, 0.006533, 0.006894, 0.006421, 0.005623, 0.005623, 0.005872, 0.008409, 0.008075, 0.006482, 0.004899, 0.005683, 0.004736, 0.006619, 0.009977, 0.00777, 0.009401, 0.009096, 0.013265, 0.017138, 0.017138, 0.022306, 0.026338, 0.055536, 0.026338, 0.026338, 0.066181, 0.06184, 0.06184, 0.023087, 0.050641, 0.120615, 0.058088, 0.058088, 0.056825, 0.060549, 0.086953, 0.069024, 0.167087, 0.090864, 0.088832, 0.100716, 0.054297, 0.024826, 0.014783, 0.019401, 0.025316, 0.021381, 0.016021, 0.009401, 0.009865, 0.008002, 0.006701, 0.007259, 0.006245, 0.004431, 0.004431, 0.003079, 0.0028, 0.001709, 0.002662, 0.003555, 0.003512, 0.003555, 0.00316, 0.003177, 0.002705, 0.001855, 0.001602, 0.001872, 0.001936, 0.002503, 0.002512, 0.001872, 0.00225, 0.003109, 0.003366, 0.002336, 0.002555, 0.002662, 0.002705, 0.002057, 0.001271, 0.00076, 0.000674, 0.001211, 0.001597, 0.00146, 0.001808, 0.001709, 0.001743, 0.002606, 0.003014, 0.00243, 0.003607, 0.003607, 0.003727, 0.005249, 0.007422, 0.010131, 0.017447, 0.017138, 0.019109, 0.016826, 0.03976, 0.038042, 0.047319, 0.020165, 0.023963, 0.038042, 0.032017, 0.023963, 0.028107, 0.015078, 0.015344, 0.016826, 0.011903, 0.007091, 0.004358, 0.00359, 0.003607, 0.002503, 0.002688, 0.002138, 0.0028, 0.001906, 0.001936, 0.001743, 0.002327, 0.002035, 0.001541, 0.002327, 0.002688, 0.002482, 0.00283, 0.003512, 0.002349, 0.00225, 0.002662, 0.004135, 0.003461, 0.002529, 0.002555, 0.002349, 0.003431, 0.002662, 0.00246, 0.003671, 0.002688, 0.00246, 0.002688, 0.002117, 0.001623, 0.001541, 0.001112, 0.001391, 0.001623, 0.002529, 0.003341, 0.002606, 0.002623, 0.002881, 0.003405, 0.004899, 0.007645, 0.007877, 0.010221, 0.015344, 0.010926, 0.015078, 0.022306, 0.042364, 0.10481, 0.125101, 0.096677, 0.200174], '')</t>
  </si>
  <si>
    <t>UPI0001575D4B status=activ</t>
  </si>
  <si>
    <t>([0.002581, 0.003607, 0.002727, 0.002276, 0.002881, 0.003671, 0.003053, 0.002727, 0.003431, 0.003212, 0.003014, 0.003177, 0.002396, 0.002976, 0.00292, 0.004358, 0.00359, 0.00359, 0.003997, 0.004431, 0.003727, 0.00359, 0.00243, 0.00243, 0.003405, 0.002581, 0.002688, 0.003366, 0.00292, 0.001936, 0.00225, 0.002194, 0.002705, 0.003607, 0.00407, 0.005734, 0.00407, 0.005799, 0.008276, 0.005872, 0.006567, 0.00543, 0.005378, 0.008156, 0.009015, 0.009401, 0.009728, 0.007555, 0.008895, 0.015344, 0.020522, 0.020876, 0.020876, 0.014075, 0.008723, 0.006701, 0.004899, 0.004976, 0.004835, 0.004835, 0.006701, 0.006701, 0.006795, 0.006078, 0.006795, 0.009483, 0.007031, 0.009728, 0.008156, 0.005932, 0.005872, 0.005086, 0.004921, 0.00543, 0.006374, 0.009015, 0.009015, 0.009977, 0.013437, 0.008075, 0.005799, 0.004921, 0.004388, 0.004358, 0.005011, 0.003997, 0.003963, 0.00515, 0.005086, 0.005086, 0.005086, 0.005086, 0.004976, 0.004646, 0.006142, 0.005932, 0.006078, 0.005223, 0.004775, 0.00543, 0.007091, 0.007555, 0.008002, 0.011518, 0.010509, 0.008804, 0.008804, 0.009015, 0.008723, 0.008895, 0.00962, 0.016826, 0.010372, 0.013613, 0.01204, 0.01204, 0.011903, 0.00777, 0.01078, 0.010926, 0.010926, 0.008895, 0.009401, 0.007091, 0.006795, 0.007091, 0.007177, 0.006988, 0.006701, 0.007091, 0.006619, 0.008895, 0.006194, 0.006533, 0.006078, 0.007422, 0.005932, 0.006194, 0.007422, 0.009096, 0.014586, 0.014586, 0.025762, 0.040537, 0.03976, 0.030611, 0.073402, 0.102787, 0.15008, 0.116183, 0.092881, 0.078022, 0.064632, 0.106997, 0.164327, 0.264545, 0.301917, 0.342579, 0.301917, 0.352862], '')</t>
  </si>
  <si>
    <t>UPI0001575D4C status=activ</t>
  </si>
  <si>
    <t>([0.185198, 0.098513, 0.142424, 0.191378, 0.127496, 0.179055, 0.139895, 0.185198, 0.15008, 0.10481, 0.083462, 0.11371, 0.111485, 0.134866, 0.142424, 0.142424, 0.122885, 0.111485, 0.118441, 0.17593, 0.17593, 0.155435, 0.239899, 0.170161, 0.182256, 0.25406, 0.203355, 0.179055, 0.173081, 0.239899, 0.298791, 0.332115, 0.31487, 0.380708, 0.377384, 0.284882, 0.173081, 0.144935, 0.18812, 0.191378, 0.191378, 0.206376, 0.15008, 0.096677, 0.15008, 0.142424, 0.15284, 0.179055, 0.291804, 0.194234, 0.219301, 0.281712, 0.311707, 0.321458, 0.257454, 0.222385, 0.21291, 0.301917, 0.243554, 0.239899, 0.31487, 0.328603, 0.229226, 0.321458, 0.370445, 0.356642, 0.308712, 0.229226, 0.147574, 0.137348, 0.216401, 0.129801, 0.106997, 0.129801, 0.083462, 0.059222, 0.094817, 0.158265, 0.147574, 0.25031, 0.291804, 0.247041, 0.257454, 0.308712, 0.288399, 0.335645, 0.25031, 0.25031, 0.332115, 0.394753, 0.295083, 0.281712, 0.36309, 0.366687, 0.25031, 0.332115, 0.328603, 0.288399, 0.288399, 0.257454, 0.25031, 0.257454, 0.209395, 0.194234, 0.225814, 0.137348, 0.106997, 0.092881, 0.134866, 0.100716, 0.0704, 0.122885, 0.129801, 0.120615, 0.081712, 0.076542, 0.071867, 0.069024, 0.102787, 0.102787, 0.142424, 0.147574, 0.11371, 0.155435, 0.127496, 0.074921, 0.106997, 0.086953, 0.167087, 0.15008, 0.125101, 0.206376, 0.17593, 0.092881, 0.055536, 0.086953, 0.15284, 0.090864, 0.167087, 0.161087, 0.102787, 0.102787, 0.092881, 0.076542, 0.058088, 0.036378, 0.042364, 0.032017, 0.024393, 0.025762, 0.028107, 0.049374, 0.049374, 0.048328, 0.076542, 0.071867, 0.038042, 0.037156, 0.0704, 0.037156, 0.019401, 0.025762, 0.022306, 0.013265, 0.021381, 0.026892, 0.042364, 0.051831, 0.073402, 0.134866, 0.094817, 0.056825, 0.031287, 0.019109, 0.018106], '')</t>
  </si>
  <si>
    <t>UPI0001575D4D status=activ</t>
  </si>
  <si>
    <t>([0.685117, 0.618285, 0.642678, 0.666105, 0.613573, 0.653063, 0.525368, 0.458154, 0.398279, 0.384043, 0.370445, 0.408655, 0.408655, 0.335645, 0.239899, 0.209395, 0.295083, 0.291804, 0.281712, 0.200174, 0.209395, 0.200174, 0.206376, 0.203355, 0.144935, 0.147574, 0.147574, 0.147574, 0.179055, 0.243554, 0.284882, 0.284882, 0.275179, 0.196879, 0.26085, 0.291804, 0.321458, 0.31487, 0.236433, 0.164327, 0.243554, 0.15284, 0.090864, 0.092881, 0.092881, 0.137348, 0.170161, 0.139895, 0.139895, 0.100716, 0.106997, 0.083462, 0.060549, 0.03976, 0.067594, 0.071867, 0.06312, 0.042364, 0.043307, 0.059222, 0.098513, 0.064632, 0.10481, 0.185198, 0.185198, 0.116183, 0.122885, 0.122885, 0.15284, 0.243554, 0.342579, 0.25406, 0.25406, 0.335645, 0.398279, 0.366687, 0.324872, 0.346032, 0.332115, 0.291804, 0.31487, 0.31487, 0.295083, 0.328603, 0.324872, 0.352862, 0.408655, 0.366687, 0.36309, 0.349426, 0.332115, 0.332115, 0.422041, 0.366687, 0.288399, 0.209395, 0.206376, 0.25031, 0.225814, 0.318242, 0.31487, 0.332115, 0.301917, 0.387226, 0.352862, 0.356642, 0.387226, 0.414856, 0.36309, 0.352862, 0.370445, 0.284882, 0.194234, 0.15284, 0.239899, 0.291804, 0.384043, 0.41194, 0.394753, 0.401658, 0.387226, 0.436924, 0.440853, 0.472492, 0.468512, 0.468512, 0.370445, 0.339168, 0.352862, 0.433034, 0.349426, 0.346032, 0.468512, 0.553315, 0.497853, 0.486429, 0.534167, 0.486429, 0.483068, 0.483068, 0.59508, 0.557691, 0.5017, 0.486429, 0.505461, 0.42561, 0.346032, 0.401658, 0.335645, 0.247041, 0.26085, 0.359901, 0.346032, 0.284882, 0.26085, 0.264545, 0.26085, 0.18812, 0.232838, 0.167087, 0.170161, 0.139895, 0.164327, 0.196879, 0.229226, 0.161087, 0.239899, 0.324872, 0.324872, 0.398279, 0.398279, 0.40511, 0.359901, 0.288399, 0.236433, 0.275179, 0.321458, 0.243554, 0.21291, 0.206376, 0.278302, 0.206376, 0.147574, 0.155435, 0.161087, 0.144935, 0.173081, 0.139895, 0.116183, 0.11371, 0.083462, 0.116183, 0.078022, 0.073402, 0.106997, 0.167087, 0.109221], '')</t>
  </si>
  <si>
    <t>[0, 1, 2, 3, 4, 5, 6, 133, 136, 140, 141, 142, 144]</t>
  </si>
  <si>
    <t>UPI0001575D4E status=activ</t>
  </si>
  <si>
    <t>([0.079919, 0.021816, 0.035586, 0.046336, 0.023534, 0.032017, 0.030611, 0.016021, 0.010926, 0.009977, 0.008002, 0.007031, 0.006701, 0.004611, 0.004736, 0.002976, 0.003607, 0.002503, 0.00246, 0.001597, 0.001722, 0.001872, 0.003014, 0.002761, 0.002688, 0.003727, 0.002503, 0.002688, 0.003246, 0.004646, 0.00558, 0.006988, 0.010926, 0.011903, 0.020165, 0.009401, 0.00962, 0.006894, 0.010221, 0.007031, 0.006194, 0.009294, 0.017138, 0.009015, 0.006245, 0.006245, 0.005683, 0.005318, 0.00558, 0.005734, 0.00558, 0.004431, 0.003246, 0.001906, 0.001374, 0.000893, 0.00146, 0.002349, 0.002327, 0.001374, 0.001936, 0.002138, 0.001597, 0.001048, 0.001069, 0.001103, 0.001172, 0.000833, 0.001597, 0.001112, 0.001434, 0.001417, 0.001249, 0.001335, 0.002194, 0.002194, 0.003079, 0.002435, 0.002529, 0.003701, 0.004414, 0.004513, 0.004611, 0.006078, 0.006988, 0.007555, 0.01204, 0.010131, 0.010372, 0.010372, 0.010221, 0.006795, 0.006894, 0.007091, 0.012727, 0.013016, 0.009728, 0.006533, 0.006795, 0.004483, 0.004611, 0.004135, 0.003177, 0.004646, 0.004388, 0.005378, 0.006619, 0.006894, 0.008525, 0.008002, 0.006988, 0.01078, 0.01078, 0.009977, 0.018106, 0.009015, 0.009015, 0.018415, 0.015078, 0.024393, 0.055536, 0.024393, 0.040537, 0.030611, 0.031287, 0.016021, 0.009096, 0.010221, 0.009096, 0.005872, 0.005932, 0.003924, 0.002688, 0.002688, 0.002155, 0.001417, 0.001602, 0.001159, 0.000704, 0.001374, 0.001267, 0.000743, 0.001232, 0.000983, 0.001211, 0.000674, 0.000537, 0.000958, 0.000558, 0.000335, 0.000648, 0.001159, 0.001936, 0.003079, 0.003727, 0.004835, 0.006894, 0.008002, 0.010672, 0.015078, 0.008002, 0.008156, 0.013821, 0.014315, 0.014783, 0.025316, 0.034884, 0.092881, 0.094817, 0.10481, 0.203355, 0.142424, 0.0704, 0.028107, 0.013613, 0.013821, 0.008723, 0.008723, 0.007555, 0.00558, 0.004414, 0.005992, 0.004315, 0.00292, 0.00283, 0.003727, 0.003555, 0.003109, 0.001936, 0.001335, 0.001305, 0.00076, 0.001155, 0.001808, 0.002057, 0.002035, 0.002327, 0.003366, 0.003366, 0.003109, 0.002727, 0.004208, 0.003177, 0.003431, 0.003757, 0.003109, 0.00316, 0.003298, 0.003276, 0.003246, 0.00316, 0.003177, 0.004835, 0.00283, 0.001602, 0.001709, 0.001692, 0.001722, 0.001408, 0.001434, 0.002194, 0.002117, 0.001335, 0.002276, 0.003177, 0.00407, 0.003512, 0.003478, 0.00292, 0.003405, 0.003405, 0.004921, 0.007177, 0.007177, 0.01227, 0.032677, 0.026338, 0.036378, 0.024826, 0.025316, 0.018787, 0.013821, 0.016826, 0.017797, 0.016021, 0.007645, 0.005223, 0.006482, 0.004431, 0.005223, 0.004513, 0.007495, 0.007422, 0.007422, 0.004689, 0.004736, 0.004315, 0.006142, 0.00777, 0.00962, 0.007177, 0.006701, 0.005378, 0.008409, 0.014075, 0.016257, 0.036378, 0.044297, 0.026892, 0.06312, 0.038042, 0.045352, 0.020165, 0.019109, 0.010372, 0.010221, 0.008156, 0.006245, 0.006619, 0.004899, 0.003864, 0.003727, 0.004431, 0.004577, 0.004247, 0.003963, 0.003804, 0.002727, 0.002606, 0.003963, 0.002503, 0.003246, 0.004135, 0.004976, 0.00515, 0.00558, 0.008624, 0.007177, 0.006078, 0.004483, 0.006142, 0.006988, 0.011342, 0.00777, 0.007091, 0.005011, 0.003727, 0.002606, 0.0028, 0.003821, 0.00359, 0.005932, 0.004161, 0.004388, 0.003607, 0.002555, 0.002396, 0.002336, 0.002881, 0.00316, 0.002881, 0.0028, 0.003512, 0.002761, 0.002727, 0.004315, 0.005872, 0.009015, 0.015078, 0.013437, 0.014075, 0.008276, 0.005318, 0.007422, 0.007091, 0.007091, 0.007555, 0.007031, 0.00543, 0.004775, 0.006795, 0.006619, 0.005683, 0.003821, 0.003478, 0.003512, 0.002482, 0.002662, 0.001722, 0.001675, 0.001675, 0.001709, 0.001808, 0.002881, 0.002078, 0.001434, 0.002155, 0.001722, 0.001936, 0.001572, 0.002117, 0.002117, 0.003109, 0.003804, 0.004358, 0.006421, 0.009401, 0.017797, 0.012491, 0.023963, 0.026338, 0.06312, 0.044297, 0.088832, 0.055536, 0.106997, 0.170161, 0.142424, 0.268042, 0.377384, 0.562014, 0.562014, 0.549308, 0.529623, 0.465241, 0.58069], '')</t>
  </si>
  <si>
    <t>[380, 381, 382, 383, 385]</t>
  </si>
  <si>
    <t>UPI0001575D56 status=activ</t>
  </si>
  <si>
    <t>([0.001872, 0.001434, 0.002057, 0.00316, 0.003555, 0.002194, 0.001967, 0.001417, 0.000983, 0.000713, 0.000833, 0.000631, 0.000301, 0.000146, 0.000146, 0.00018, 0.000137, 9e-05, 9e-05, 0.000163, 6.4e-05, 3e-05, 3e-05, 1.7e-05, 9e-06, 0, 4e-06, 0, 0, 4e-06, 9e-06, 0, 0, 0, 0, 9e-06, 9e-06], '')</t>
  </si>
  <si>
    <t>UPI0001575D59 status=activ</t>
  </si>
  <si>
    <t>([0.229226, 0.229226, 0.144935, 0.229226, 0.281712, 0.31487, 0.311707, 0.239899, 0.284882, 0.281712, 0.219301, 0.26085, 0.284882, 0.387226, 0.284882, 0.346032, 0.339168, 0.414856, 0.352862, 0.335645, 0.346032, 0.346032, 0.268042, 0.387226, 0.324872, 0.229226, 0.239899, 0.26085, 0.356642, 0.275179, 0.295083, 0.31487, 0.291804, 0.196879, 0.161087, 0.236433, 0.243554, 0.268042, 0.284882, 0.284882, 0.308712, 0.225814, 0.132295, 0.222385, 0.170161, 0.125101, 0.185198, 0.191378, 0.206376, 0.191378, 0.271506, 0.264545, 0.247041, 0.25031, 0.352862, 0.295083, 0.216401, 0.222385, 0.229226, 0.225814, 0.21291, 0.232838, 0.291804, 0.370445, 0.377384, 0.414856, 0.40511, 0.311707, 0.232838, 0.222385, 0.243554, 0.15008, 0.155435, 0.206376, 0.185198, 0.142424, 0.196879, 0.268042, 0.219301, 0.161087, 0.118441, 0.21291, 0.139895], '')</t>
  </si>
  <si>
    <t>UPI0001575D5A status=activ</t>
  </si>
  <si>
    <t>([0.232838, 0.281712, 0.359901, 0.408655, 0.447574, 0.328603, 0.356642, 0.278302, 0.30533, 0.247041, 0.278302, 0.335645, 0.342579, 0.384043, 0.321458, 0.247041, 0.225814, 0.295083, 0.31487, 0.26085, 0.380708, 0.281712, 0.284882, 0.257454, 0.271506, 0.158265, 0.167087, 0.167087, 0.25031, 0.219301, 0.209395, 0.155435, 0.11371, 0.125101, 0.127496, 0.106997, 0.118441, 0.139895, 0.158265, 0.155435, 0.216401, 0.194234, 0.222385, 0.191378, 0.167087, 0.127496, 0.142424, 0.200174, 0.122885, 0.120615, 0.15284, 0.229226, 0.206376, 0.206376, 0.191378, 0.155435, 0.164327, 0.247041, 0.191378, 0.170161, 0.225814, 0.232838, 0.132295, 0.191378, 0.243554, 0.194234, 0.179055, 0.268042, 0.239899, 0.239899, 0.164327, 0.158265, 0.167087, 0.247041, 0.21291, 0.209395, 0.268042, 0.301917, 0.291804, 0.239899, 0.26085, 0.26085, 0.25031, 0.25031, 0.257454, 0.25031, 0.332115, 0.311707, 0.196879, 0.26085, 0.324872, 0.377384, 0.366687, 0.278302, 0.18812, 0.295083, 0.25406, 0.239899, 0.239899, 0.225814, 0.31487, 0.308712, 0.308712, 0.308712, 0.418646, 0.40511, 0.318242, 0.324872, 0.387226, 0.51388, 0.517562, 0.51388, 0.447574, 0.40511, 0.517562, 0.549308, 0.42561, 0.480142, 0.468512, 0.450668, 0.465241, 0.454136, 0.356642, 0.356642, 0.308712, 0.339168, 0.257454, 0.243554, 0.173081, 0.17593, 0.167087, 0.17593, 0.144935, 0.232838, 0.284882, 0.225814, 0.311707, 0.301917, 0.288399, 0.196879, 0.142424, 0.132295, 0.137348, 0.225814, 0.196879, 0.239899, 0.122885, 0.118441, 0.194234, 0.268042, 0.200174, 0.167087, 0.167087, 0.257454, 0.17593, 0.17593, 0.216401, 0.200174, 0.21291, 0.232838, 0.321458, 0.356642, 0.342579, 0.281712, 0.200174, 0.134866, 0.147574, 0.25031, 0.25406, 0.243554, 0.243554, 0.30533, 0.349426, 0.301917, 0.243554, 0.339168, 0.243554, 0.173081, 0.173081, 0.25406, 0.225814, 0.236433, 0.335645, 0.257454, 0.239899, 0.271506, 0.349426, 0.335645, 0.247041, 0.335645, 0.359901, 0.36309, 0.366687, 0.278302, 0.271506, 0.191378, 0.185198, 0.278302, 0.352862, 0.352862, 0.308712, 0.229226, 0.158265, 0.144935, 0.21291, 0.200174, 0.229226, 0.288399, 0.281712, 0.288399, 0.191378, 0.100716, 0.055536, 0.064632, 0.0704, 0.05306, 0.102787, 0.094817, 0.100716, 0.054297, 0.05306, 0.071867, 0.122885, 0.147574, 0.094817, 0.094817, 0.173081, 0.109221, 0.06184, 0.049374, 0.081712, 0.139895, 0.125101, 0.18812, 0.164327, 0.194234, 0.170161, 0.109221, 0.111485, 0.106997, 0.182256, 0.17593, 0.142424, 0.155435, 0.182256, 0.229226, 0.229226, 0.21291, 0.295083, 0.359901, 0.40511, 0.377384, 0.374039, 0.390993, 0.394753, 0.298791, 0.298791, 0.408655, 0.390993, 0.278302, 0.281712, 0.243554, 0.271506, 0.308712, 0.25031, 0.173081, 0.200174, 0.196879, 0.122885, 0.102787, 0.109221, 0.066181, 0.03976, 0.044297, 0.090864, 0.071867, 0.137348, 0.137348, 0.086953, 0.158265, 0.268042, 0.15008, 0.191378, 0.142424, 0.0704, 0.043307, 0.0704, 0.042364, 0.046336, 0.083462, 0.116183, 0.111485, 0.081712, 0.092881, 0.081712, 0.044297, 0.066181, 0.040537, 0.05306, 0.096677, 0.088832, 0.048328, 0.067594, 0.066181, 0.048328, 0.067594, 0.127496, 0.142424, 0.225814, 0.219301, 0.229226, 0.15008, 0.10481, 0.200174, 0.288399, 0.206376, 0.257454, 0.161087, 0.247041, 0.247041, 0.239899, 0.25406, 0.268042, 0.271506, 0.281712, 0.25406, 0.239899, 0.209395, 0.194234, 0.196879, 0.194234, 0.137348, 0.191378, 0.167087, 0.164327, 0.122885, 0.182256, 0.196879, 0.25031, 0.196879, 0.158265, 0.122885, 0.092881, 0.132295, 0.170161, 0.10481, 0.21291, 0.30533], '')</t>
  </si>
  <si>
    <t>[109, 110, 111, 114, 115]</t>
  </si>
  <si>
    <t>UPI0001575D5D status=activ</t>
  </si>
  <si>
    <t>([0.078022, 0.106997, 0.060549, 0.088832, 0.122885, 0.161087, 0.185198, 0.129801, 0.10481, 0.083462, 0.100716, 0.074921, 0.10481, 0.098513, 0.179055, 0.179055, 0.194234, 0.15284, 0.122885, 0.10481, 0.060549, 0.074921, 0.081712, 0.074921, 0.038858, 0.030611, 0.031287, 0.034884, 0.060549, 0.074921, 0.054297, 0.031287, 0.055536, 0.098513, 0.049374, 0.050641, 0.060549, 0.037156, 0.046336, 0.098513, 0.102787, 0.167087, 0.196879, 0.129801, 0.132295, 0.239899, 0.268042, 0.25406, 0.134866, 0.144935, 0.144935, 0.25031, 0.25031, 0.247041, 0.17593, 0.203355, 0.164327, 0.155435, 0.118441, 0.118441, 0.111485, 0.116183, 0.116183, 0.116183, 0.142424, 0.129801, 0.06184, 0.030003, 0.024826, 0.030611, 0.017138, 0.021381, 0.024826, 0.047319, 0.05306, 0.073402, 0.132295, 0.096677, 0.050641, 0.106997, 0.071867, 0.059222, 0.059222, 0.028107, 0.028107, 0.038042, 0.05306, 0.066181, 0.129801, 0.15284, 0.229226, 0.203355, 0.194234, 0.144935, 0.090864, 0.045352, 0.025762, 0.023963, 0.022667, 0.038042, 0.022306, 0.032677, 0.044297, 0.040537, 0.041405, 0.045352, 0.041405, 0.069024, 0.102787, 0.060549, 0.044297, 0.022306, 0.049374, 0.041405, 0.029376, 0.046336, 0.083462, 0.116183, 0.069024, 0.122885, 0.069024, 0.086953, 0.094817, 0.085092, 0.086953, 0.179055, 0.164327, 0.102787, 0.092881, 0.090864, 0.092881, 0.092881, 0.15284, 0.15008, 0.100716, 0.127496, 0.144935, 0.144935, 0.182256, 0.278302, 0.278302, 0.374039, 0.42561, 0.377384, 0.288399, 0.196879, 0.158265, 0.161087, 0.155435, 0.158265, 0.081712, 0.147574, 0.191378, 0.236433, 0.222385, 0.222385, 0.236433, 0.209395, 0.219301, 0.127496, 0.069024, 0.03976, 0.023963, 0.024826, 0.030003, 0.058088, 0.048328, 0.060549, 0.064632, 0.11371, 0.078022, 0.094817, 0.088832, 0.073402, 0.036378, 0.038042, 0.074921, 0.106997, 0.111485, 0.051831, 0.096677, 0.132295, 0.203355, 0.291804, 0.26085, 0.236433, 0.196879, 0.30533, 0.275179, 0.229226, 0.196879, 0.257454, 0.36309, 0.318242], '')</t>
  </si>
  <si>
    <t>UPI0001575D5F status=activ</t>
  </si>
  <si>
    <t>([0.026338, 0.030003, 0.048328, 0.069024, 0.071867, 0.044297, 0.030003, 0.050641, 0.041405, 0.030003, 0.038042, 0.040537, 0.034068, 0.069024, 0.069024, 0.055536, 0.086953, 0.049374, 0.090864, 0.074921, 0.06312, 0.06184, 0.073402, 0.085092, 0.083462, 0.102787, 0.182256, 0.268042, 0.206376, 0.18812, 0.271506, 0.179055, 0.139895, 0.179055, 0.173081, 0.102787, 0.173081, 0.137348, 0.243554, 0.147574, 0.15008, 0.185198, 0.278302, 0.196879, 0.179055, 0.15284, 0.094817, 0.071867, 0.059222, 0.076542, 0.081712, 0.086953, 0.129801, 0.139895, 0.06312, 0.03976, 0.076542, 0.079919, 0.098513, 0.085092, 0.127496, 0.144935, 0.139895, 0.079919, 0.142424, 0.094817, 0.074921, 0.134866, 0.158265, 0.118441, 0.064632, 0.111485, 0.088832, 0.106997, 0.10481, 0.196879, 0.194234, 0.132295, 0.086953, 0.092881, 0.090864, 0.132295, 0.081712, 0.066181, 0.127496, 0.118441, 0.10481, 0.147574, 0.15008, 0.125101, 0.209395, 0.301917, 0.203355, 0.17593, 0.191378, 0.173081, 0.15008, 0.179055, 0.25031, 0.311707, 0.301917, 0.219301, 0.194234, 0.200174, 0.194234, 0.137348, 0.137348, 0.118441, 0.129801, 0.116183, 0.137348, 0.064632, 0.051831, 0.109221, 0.098513, 0.050641, 0.085092, 0.111485, 0.081712, 0.083462, 0.085092, 0.085092, 0.086953, 0.083462, 0.144935, 0.15284, 0.182256, 0.182256, 0.209395, 0.191378, 0.164327, 0.173081, 0.278302, 0.308712, 0.271506, 0.349426, 0.450668, 0.450668, 0.374039, 0.458154, 0.472492, 0.483068, 0.401658, 0.480142, 0.366687, 0.359901, 0.308712, 0.26085, 0.268042, 0.356642, 0.275179, 0.236433, 0.232838, 0.17593, 0.127496, 0.134866, 0.142424, 0.118441, 0.074921, 0.058088, 0.034884, 0.027463, 0.026892, 0.045352, 0.047319, 0.081712, 0.076542, 0.076542, 0.118441, 0.11371, 0.111485, 0.155435, 0.158265, 0.15008, 0.137348, 0.191378, 0.216401, 0.21291, 0.239899, 0.328603, 0.40511, 0.40511, 0.342579, 0.311707, 0.324872, 0.324872, 0.352862, 0.257454, 0.335645, 0.335645, 0.370445, 0.36309, 0.30533, 0.387226, 0.328603, 0.418646, 0.418646, 0.384043, 0.346032, 0.349426, 0.332115, 0.352862, 0.408655, 0.5017, 0.525368, 0.517562, 0.505461, 0.51388, 0.521092, 0.454136, 0.461924, 0.401658, 0.346032, 0.436924, 0.440853, 0.509769, 0.505461, 0.418646, 0.332115, 0.342579, 0.278302, 0.284882, 0.30533, 0.298791, 0.288399, 0.301917, 0.203355, 0.21291, 0.216401, 0.324872, 0.308712, 0.308712, 0.335645, 0.398279, 0.332115, 0.26085, 0.26085, 0.247041, 0.359901, 0.384043, 0.380708, 0.444081, 0.349426, 0.339168, 0.377384, 0.390993, 0.295083, 0.401658, 0.401658, 0.380708, 0.370445, 0.349426, 0.288399, 0.288399, 0.209395, 0.25031, 0.301917, 0.30533, 0.222385, 0.132295, 0.191378, 0.142424, 0.100716, 0.170161, 0.17593, 0.170161, 0.173081, 0.191378, 0.206376, 0.216401, 0.232838, 0.209395, 0.308712, 0.380708, 0.374039, 0.433034, 0.380708, 0.31487, 0.291804, 0.380708, 0.450668, 0.36309, 0.387226, 0.458154, 0.454136, 0.370445, 0.291804, 0.278302, 0.352862, 0.30533, 0.222385, 0.216401, 0.243554, 0.21291, 0.17593, 0.15008, 0.139895, 0.182256, 0.243554, 0.232838, 0.196879, 0.167087, 0.243554], '')</t>
  </si>
  <si>
    <t>[203, 204, 205, 206, 207, 208, 215, 216]</t>
  </si>
  <si>
    <t>UPI0001575D80 status=activ</t>
  </si>
  <si>
    <t>([0.069024, 0.067594, 0.032017, 0.064632, 0.094817, 0.06184, 0.034884, 0.054297, 0.076542, 0.109221, 0.129801, 0.167087, 0.102787, 0.102787, 0.173081, 0.132295, 0.191378, 0.170161, 0.161087, 0.243554, 0.173081, 0.092881, 0.118441, 0.206376, 0.106997, 0.10481, 0.170161, 0.182256, 0.167087, 0.155435, 0.144935, 0.142424, 0.090864, 0.17593, 0.257454, 0.164327, 0.200174, 0.167087, 0.25031, 0.281712, 0.216401, 0.194234, 0.288399, 0.200174, 0.127496, 0.129801, 0.139895, 0.090864, 0.129801, 0.139895, 0.081712, 0.086953, 0.096677, 0.085092, 0.073402, 0.074921, 0.073402, 0.079919, 0.10481, 0.085092, 0.051831, 0.088832, 0.147574, 0.094817, 0.155435, 0.147574, 0.232838, 0.15284, 0.219301, 0.25031, 0.25406, 0.359901, 0.339168, 0.229226, 0.232838, 0.239899, 0.243554, 0.342579, 0.232838, 0.125101, 0.155435, 0.196879, 0.179055, 0.179055, 0.243554, 0.26085, 0.359901, 0.352862, 0.4292, 0.4292, 0.335645, 0.321458, 0.275179, 0.167087, 0.257454, 0.352862, 0.335645, 0.339168, 0.298791, 0.408655, 0.4292, 0.332115, 0.332115, 0.342579, 0.25406, 0.222385, 0.118441, 0.120615, 0.125101, 0.0704, 0.038858, 0.03976, 0.038858, 0.050641, 0.11371, 0.11371, 0.073402, 0.060549, 0.032017, 0.043307, 0.022667, 0.032017, 0.032677, 0.024826, 0.023963, 0.042364, 0.05306, 0.086953, 0.06312, 0.034884, 0.035586, 0.03976, 0.081712, 0.086953, 0.085092, 0.078022, 0.078022, 0.125101, 0.086953, 0.147574, 0.078022, 0.078022, 0.098513, 0.132295, 0.173081, 0.090864, 0.050641, 0.055536, 0.0704, 0.096677, 0.096677, 0.164327, 0.182256, 0.139895, 0.078022, 0.043307, 0.044297, 0.034068, 0.031287, 0.059222, 0.033407, 0.059222, 0.085092, 0.067594, 0.067594, 0.049374, 0.090864, 0.142424, 0.098513, 0.069024, 0.043307, 0.079919], '')</t>
  </si>
  <si>
    <t>UPI0001575D82 status=activ</t>
  </si>
  <si>
    <t>([0.25031, 0.301917, 0.173081, 0.203355, 0.118441, 0.144935, 0.173081, 0.196879, 0.134866, 0.155435, 0.182256, 0.18812, 0.096677, 0.049374, 0.051831, 0.054297, 0.056825, 0.056825, 0.030003, 0.032017, 0.032017, 0.018106, 0.011903, 0.0198, 0.020165, 0.022667, 0.022667, 0.013613, 0.009401, 0.014315, 0.008276, 0.008409, 0.009865, 0.017447, 0.030003, 0.028107, 0.028107, 0.018415, 0.031287, 0.032677, 0.030611, 0.030003, 0.06312, 0.109221, 0.064632, 0.029376, 0.06312, 0.06184, 0.058088, 0.100716, 0.083462, 0.147574, 0.0704, 0.034884, 0.018787, 0.020522, 0.020876, 0.022667, 0.023963, 0.026338, 0.025316, 0.016826, 0.018787, 0.018787, 0.017797, 0.017138, 0.038858, 0.034068, 0.017447, 0.018415, 0.011106, 0.011342, 0.016257, 0.035586, 0.069024, 0.132295, 0.076542, 0.073402, 0.035586, 0.069024, 0.033407, 0.060549, 0.106997, 0.167087, 0.088832, 0.046336, 0.086953, 0.081712, 0.03976, 0.092881, 0.158265, 0.155435, 0.196879, 0.158265, 0.085092, 0.079919, 0.076542, 0.125101, 0.073402, 0.127496, 0.15284, 0.209395, 0.229226, 0.209395, 0.206376, 0.308712, 0.31487, 0.311707, 0.232838, 0.229226, 0.139895, 0.139895, 0.239899, 0.222385, 0.219301, 0.284882, 0.196879, 0.125101, 0.10481, 0.185198, 0.118441, 0.102787, 0.116183, 0.069024, 0.041405, 0.025316, 0.027463, 0.041405, 0.021381, 0.020522, 0.023963, 0.03976, 0.043307, 0.03976, 0.025316, 0.026892, 0.034884, 0.035586, 0.054297, 0.054297, 0.047319, 0.046336, 0.045352, 0.023963, 0.022306, 0.03976, 0.0704, 0.067594, 0.041405, 0.085092, 0.144935, 0.219301, 0.15008, 0.15284, 0.155435, 0.147574, 0.100716, 0.094817, 0.164327, 0.109221, 0.132295, 0.073402, 0.132295, 0.127496, 0.222385, 0.31487, 0.222385, 0.142424, 0.142424, 0.239899, 0.15284, 0.155435, 0.129801, 0.191378, 0.182256, 0.182256, 0.271506, 0.31487, 0.301917, 0.298791, 0.324872, 0.239899, 0.342579, 0.328603, 0.301917, 0.291804, 0.298791, 0.31487, 0.40511, 0.41194, 0.422041, 0.525368, 0.517562, 0.553315, 0.490133, 0.41194, 0.414856, 0.324872, 0.324872, 0.324872, 0.232838, 0.318242, 0.414856, 0.42561, 0.346032, 0.308712, 0.324872, 0.318242, 0.301917, 0.288399, 0.281712, 0.26085, 0.179055, 0.18812, 0.191378, 0.179055, 0.243554, 0.239899, 0.318242, 0.356642, 0.377384, 0.476583, 0.465241, 0.414856, 0.332115, 0.359901, 0.436924, 0.433034, 0.433034, 0.433034, 0.436924, 0.349426, 0.284882, 0.377384, 0.374039, 0.284882, 0.359901, 0.359901, 0.36309, 0.335645, 0.332115, 0.335645, 0.342579, 0.25406, 0.278302, 0.328603, 0.311707, 0.308712, 0.31487, 0.200174, 0.321458, 0.328603, 0.408655, 0.394753, 0.384043, 0.288399, 0.359901, 0.370445, 0.377384, 0.281712, 0.31487, 0.31487, 0.219301, 0.137348, 0.222385, 0.144935, 0.167087, 0.206376, 0.139895, 0.132295, 0.239899, 0.216401, 0.182256, 0.21291, 0.311707, 0.311707, 0.359901, 0.36309, 0.366687, 0.278302, 0.301917, 0.295083, 0.25406, 0.339168, 0.422041, 0.380708, 0.390993, 0.321458, 0.370445, 0.408655, 0.408655, 0.390993, 0.374039, 0.408655, 0.384043, 0.342579, 0.346032, 0.291804, 0.291804, 0.281712, 0.257454, 0.321458, 0.328603, 0.271506, 0.185198, 0.196879, 0.194234, 0.281712, 0.264545, 0.25031, 0.281712, 0.281712, 0.291804, 0.295083, 0.301917, 0.25406, 0.288399, 0.247041, 0.229226, 0.247041, 0.25406, 0.359901, 0.324872, 0.291804, 0.380708, 0.374039, 0.291804, 0.321458, 0.243554, 0.328603, 0.332115, 0.328603, 0.243554, 0.15284, 0.094817, 0.059222, 0.060549, 0.06184, 0.043307, 0.049374, 0.037156, 0.021381, 0.013613, 0.010672, 0.01078, 0.007259, 0.009977, 0.009401, 0.009977, 0.014315, 0.009728, 0.006894, 0.005223, 0.006701, 0.009096, 0.013016, 0.01204, 0.009977, 0.009728, 0.014586, 0.013265, 0.016021, 0.020876, 0.020876, 0.038858, 0.047319, 0.076542, 0.048328, 0.05306, 0.049374, 0.024826, 0.042364, 0.047319, 0.085092, 0.085092, 0.088832, 0.096677, 0.132295, 0.196879, 0.118441, 0.144935, 0.173081, 0.102787, 0.125101, 0.196879, 0.194234, 0.206376, 0.155435, 0.222385, 0.295083, 0.196879, 0.264545, 0.264545, 0.26085, 0.17593, 0.17593, 0.182256, 0.17593, 0.127496, 0.122885, 0.203355, 0.100716, 0.164327, 0.21291, 0.216401, 0.216401, 0.206376, 0.194234, 0.194234, 0.206376, 0.209395, 0.318242, 0.25031, 0.25406, 0.359901, 0.450668, 0.450668, 0.40511, 0.298791, 0.40511, 0.374039, 0.380708, 0.380708, 0.36309, 0.36309, 0.370445, 0.370445, 0.377384, 0.390993, 0.390993, 0.278302, 0.278302, 0.271506, 0.339168, 0.339168, 0.236433, 0.206376, 0.144935, 0.116183, 0.194234, 0.185198, 0.222385, 0.185198, 0.281712, 0.288399, 0.232838, 0.200174, 0.209395, 0.216401, 0.127496, 0.216401, 0.31487, 0.352862, 0.26085, 0.308712, 0.281712, 0.284882, 0.31487, 0.359901, 0.352862, 0.271506, 0.173081, 0.173081, 0.179055, 0.17593, 0.167087, 0.222385, 0.164327, 0.167087, 0.158265, 0.243554, 0.232838, 0.206376, 0.185198, 0.268042, 0.225814, 0.25031, 0.339168, 0.346032, 0.288399, 0.370445, 0.450668, 0.529623, 0.538167, 0.570702, 0.476583, 0.384043, 0.42561, 0.521092, 0.40511, 0.414856, 0.387226, 0.291804, 0.229226, 0.21291, 0.206376, 0.158265, 0.155435, 0.15284, 0.085092, 0.142424, 0.139895, 0.139895, 0.139895, 0.139895, 0.085092, 0.147574, 0.232838, 0.257454, 0.17593, 0.271506, 0.295083, 0.25031, 0.352862, 0.356642, 0.359901, 0.36309, 0.454136, 0.349426, 0.352862, 0.380708, 0.346032, 0.257454, 0.275179, 0.216401, 0.127496, 0.173081, 0.132295, 0.127496, 0.10481, 0.167087, 0.191378, 0.164327, 0.229226, 0.216401, 0.308712, 0.219301, 0.155435, 0.088832, 0.18812, 0.194234, 0.271506, 0.30533, 0.328603, 0.219301, 0.209395, 0.301917, 0.328603, 0.377384, 0.394753, 0.318242, 0.318242, 0.216401, 0.21291, 0.209395, 0.15008, 0.086953, 0.096677, 0.15008, 0.170161, 0.085092, 0.078022, 0.078022, 0.06312, 0.055536, 0.106997, 0.155435, 0.098513, 0.120615, 0.111485, 0.085092, 0.109221, 0.111485, 0.096677, 0.100716, 0.06312, 0.096677, 0.092881, 0.139895, 0.074921, 0.116183, 0.185198, 0.18812, 0.17593, 0.125101, 0.132295, 0.079919, 0.055536, 0.049374, 0.032677, 0.034884, 0.045352, 0.055536, 0.066181, 0.118441, 0.064632, 0.120615, 0.10481, 0.15008, 0.088832, 0.094817, 0.11371, 0.109221, 0.06312, 0.036378, 0.064632, 0.127496, 0.098513, 0.164327, 0.26085, 0.284882, 0.271506, 0.264545, 0.194234, 0.167087, 0.100716, 0.167087, 0.079919, 0.094817, 0.064632, 0.106997, 0.098513, 0.047319, 0.030611, 0.051831, 0.051831, 0.042364, 0.035586, 0.074921, 0.058088, 0.06184, 0.06312, 0.051831, 0.028107, 0.043307, 0.024393, 0.034884, 0.033407, 0.066181, 0.031287, 0.058088, 0.059222, 0.10481, 0.139895, 0.125101, 0.083462, 0.094817, 0.067594, 0.071867, 0.033407, 0.044297, 0.022306, 0.023087, 0.030003, 0.033407, 0.033407, 0.066181, 0.051831, 0.060549, 0.045352, 0.078022, 0.059222, 0.045352, 0.034884, 0.033407, 0.054297, 0.078022, 0.11371, 0.203355], '')</t>
  </si>
  <si>
    <t>[191, 192, 193, 482, 483, 484, 488]</t>
  </si>
  <si>
    <t>UPI0001575D8B status=activ</t>
  </si>
  <si>
    <t>([0.155435, 0.098513, 0.129801, 0.179055, 0.137348, 0.134866, 0.158265, 0.11371, 0.11371, 0.134866, 0.100716, 0.120615, 0.139895, 0.109221, 0.100716, 0.076542, 0.076542, 0.129801, 0.079919, 0.066181, 0.102787, 0.167087, 0.232838, 0.155435, 0.10481, 0.096677, 0.139895, 0.15008, 0.232838, 0.271506, 0.185198, 0.275179, 0.275179, 0.194234, 0.239899, 0.239899, 0.291804, 0.21291, 0.21291, 0.31487, 0.264545, 0.26085, 0.173081, 0.173081, 0.25406, 0.324872, 0.401658, 0.288399, 0.25031, 0.239899, 0.229226, 0.239899, 0.229226, 0.225814, 0.31487, 0.298791, 0.291804, 0.335645, 0.42561, 0.349426, 0.332115, 0.335645, 0.268042, 0.271506, 0.308712, 0.318242, 0.219301, 0.229226, 0.318242, 0.384043, 0.284882, 0.191378, 0.239899, 0.25406, 0.182256, 0.158265, 0.167087, 0.144935, 0.11371, 0.118441, 0.194234, 0.167087, 0.209395, 0.271506, 0.321458, 0.288399, 0.278302, 0.278302, 0.271506, 0.185198, 0.109221, 0.125101, 0.144935, 0.10481, 0.098513, 0.15284, 0.18812, 0.18812, 0.25031, 0.295083, 0.278302, 0.278302, 0.225814, 0.264545, 0.170161, 0.127496, 0.127496, 0.073402, 0.076542, 0.081712, 0.137348, 0.122885, 0.196879, 0.206376, 0.30533, 0.298791, 0.222385, 0.144935, 0.074921, 0.064632, 0.06184, 0.066181, 0.058088, 0.118441, 0.118441, 0.209395, 0.295083, 0.216401, 0.229226, 0.301917, 0.284882, 0.295083, 0.308712, 0.30533, 0.36309, 0.352862, 0.370445, 0.444081, 0.440853, 0.480142, 0.387226, 0.301917, 0.301917, 0.321458, 0.301917, 0.206376, 0.225814, 0.222385, 0.298791, 0.374039, 0.311707, 0.349426, 0.328603, 0.324872, 0.209395, 0.18812, 0.196879, 0.194234, 0.139895, 0.216401, 0.281712, 0.359901, 0.436924, 0.335645, 0.295083, 0.288399, 0.390993, 0.356642, 0.271506, 0.18812, 0.167087, 0.200174, 0.170161, 0.17593, 0.232838, 0.342579, 0.284882, 0.239899, 0.134866, 0.137348, 0.132295, 0.132295, 0.155435, 0.170161, 0.247041, 0.194234, 0.155435, 0.139895, 0.098513, 0.15284, 0.25031, 0.278302, 0.219301, 0.225814, 0.229226, 0.142424, 0.090864, 0.155435, 0.158265, 0.222385, 0.30533, 0.311707, 0.281712, 0.25406, 0.158265, 0.161087, 0.147574, 0.21291, 0.25031, 0.335645, 0.232838, 0.158265, 0.134866, 0.134866, 0.129801, 0.137348, 0.15008, 0.229226, 0.219301, 0.264545, 0.196879, 0.18812, 0.191378, 0.232838, 0.203355, 0.206376, 0.203355, 0.216401, 0.118441, 0.049374, 0.045352, 0.092881, 0.144935, 0.122885, 0.18812, 0.216401, 0.209395, 0.271506, 0.191378, 0.109221, 0.081712, 0.127496, 0.125101, 0.127496, 0.067594, 0.046336, 0.051831, 0.031287, 0.055536, 0.055536, 0.06184, 0.067594, 0.06312, 0.033407, 0.050641, 0.042364, 0.034884, 0.033407, 0.023534, 0.038858, 0.06312, 0.092881, 0.122885, 0.102787, 0.054297, 0.096677, 0.094817, 0.094817, 0.15284, 0.079919, 0.142424, 0.232838, 0.191378, 0.200174, 0.194234, 0.167087, 0.209395, 0.120615, 0.125101, 0.206376, 0.225814, 0.25031, 0.142424, 0.129801, 0.158265, 0.155435, 0.15284, 0.239899, 0.339168, 0.30533, 0.41194, 0.414856, 0.311707, 0.346032, 0.324872, 0.4292, 0.4292, 0.342579, 0.468512, 0.370445, 0.318242, 0.243554, 0.243554, 0.243554, 0.164327, 0.170161, 0.271506, 0.291804, 0.31487, 0.298791, 0.236433, 0.275179, 0.222385, 0.328603, 0.332115, 0.335645, 0.236433, 0.30533, 0.301917, 0.308712, 0.295083, 0.239899, 0.281712, 0.284882, 0.387226, 0.480142, 0.366687, 0.346032, 0.236433, 0.15008, 0.118441, 0.170161, 0.116183, 0.118441, 0.081712, 0.056825, 0.040537, 0.069024, 0.030611, 0.044297], '')</t>
  </si>
  <si>
    <t>UPI0001575D8C status=activ</t>
  </si>
  <si>
    <t>([0.91684, 0.928747, 0.894241, 0.784345, 0.801317, 0.680603, 0.699094, 0.703578, 0.720929, 0.608892, 0.622677, 0.657645, 0.541878, 0.538167, 0.497853, 0.414856, 0.414856, 0.408655, 0.311707, 0.288399, 0.209395, 0.288399, 0.200174, 0.200174, 0.308712, 0.298791, 0.394753, 0.328603, 0.26085, 0.25406, 0.264545, 0.203355, 0.200174, 0.295083, 0.301917, 0.301917, 0.346032, 0.342579, 0.339168, 0.40511, 0.401658, 0.398279, 0.387226, 0.458154, 0.422041, 0.31487, 0.318242, 0.298791, 0.332115, 0.342579, 0.26085, 0.370445, 0.433034, 0.436924, 0.422041, 0.418646, 0.332115, 0.36309, 0.278302, 0.295083, 0.291804, 0.301917, 0.390993, 0.394753, 0.408655, 0.370445, 0.450668, 0.458154, 0.494003, 0.494003, 0.58069, 0.699094, 0.657645, 0.657645, 0.562014, 0.575842, 0.465241, 0.585406, 0.538167, 0.562014, 0.447574, 0.458154, 0.454136, 0.359901, 0.352862, 0.26085, 0.291804, 0.301917, 0.298791, 0.196879, 0.239899, 0.164327, 0.139895, 0.137348, 0.142424, 0.129801, 0.066181, 0.092881, 0.081712, 0.100716, 0.158265, 0.275179, 0.229226, 0.21291, 0.295083, 0.219301, 0.21291, 0.278302, 0.170161, 0.194234, 0.158265, 0.088832, 0.139895, 0.17593, 0.147574, 0.137348, 0.173081, 0.278302, 0.278302, 0.291804, 0.25406, 0.236433, 0.219301, 0.219301, 0.144935, 0.142424, 0.200174, 0.200174, 0.200174, 0.203355, 0.170161, 0.185198, 0.30533, 0.30533, 0.295083, 0.332115, 0.247041, 0.196879, 0.132295, 0.158265, 0.158265, 0.116183, 0.116183, 0.102787, 0.125101, 0.206376, 0.206376, 0.216401, 0.271506, 0.182256, 0.239899, 0.155435, 0.206376, 0.17593, 0.139895, 0.111485, 0.090864, 0.078022, 0.139895, 0.232838, 0.229226, 0.155435, 0.158265, 0.092881, 0.074921, 0.079919, 0.083462, 0.102787, 0.102787, 0.100716, 0.139895, 0.100716, 0.137348, 0.109221, 0.088832, 0.120615, 0.094817, 0.127496, 0.18812, 0.120615, 0.055536, 0.06184, 0.054297, 0.050641, 0.090864, 0.116183, 0.069024, 0.06184, 0.03976, 0.038042, 0.047319, 0.035586, 0.066181, 0.050641, 0.043307, 0.030611, 0.015694, 0.024826, 0.023534, 0.029376, 0.025762, 0.050641, 0.047319, 0.046336, 0.042364, 0.023534, 0.015694, 0.017138, 0.018106, 0.022306, 0.013016, 0.01078, 0.010926, 0.00962, 0.009015, 0.014586, 0.023534, 0.046336, 0.047319, 0.027463, 0.022306, 0.042364, 0.03976, 0.037156, 0.041405, 0.086953, 0.155435, 0.232838, 0.291804, 0.185198, 0.185198, 0.291804, 0.225814, 0.225814, 0.275179, 0.271506, 0.158265, 0.106997, 0.098513, 0.100716, 0.155435, 0.096677, 0.096677, 0.076542, 0.074921, 0.120615, 0.096677, 0.071867, 0.051831, 0.05306, 0.079919, 0.06312, 0.045352, 0.074921, 0.10481, 0.0704, 0.122885, 0.219301, 0.311707, 0.278302], '')</t>
  </si>
  <si>
    <t>[0, 1, 2, 3, 4, 5, 6, 7, 8, 9, 10, 11, 12, 13, 70, 71, 72, 73, 74, 75, 77, 78, 79]</t>
  </si>
  <si>
    <t>UPI0001575D8E status=activ</t>
  </si>
  <si>
    <t>([0.380708, 0.278302, 0.356642, 0.291804, 0.321458, 0.268042, 0.298791, 0.321458, 0.346032, 0.268042, 0.229226, 0.236433, 0.243554, 0.18812, 0.127496, 0.200174, 0.335645, 0.257454, 0.291804, 0.179055, 0.18812, 0.182256, 0.216401, 0.191378, 0.18812, 0.196879, 0.182256, 0.147574, 0.144935, 0.161087, 0.247041, 0.216401, 0.179055, 0.111485, 0.167087, 0.203355, 0.206376, 0.182256, 0.25406, 0.137348, 0.158265, 0.173081, 0.179055, 0.147574, 0.102787, 0.098513, 0.092881, 0.158265, 0.191378, 0.191378, 0.11371, 0.098513, 0.179055, 0.21291, 0.318242, 0.239899, 0.268042, 0.225814, 0.247041, 0.257454, 0.281712, 0.342579, 0.335645, 0.229226, 0.30533, 0.295083, 0.377384, 0.40511, 0.308712, 0.271506, 0.275179, 0.349426, 0.394753, 0.384043, 0.346032, 0.332115, 0.318242, 0.216401, 0.271506, 0.18812, 0.194234, 0.206376, 0.182256, 0.100716, 0.167087, 0.185198, 0.185198, 0.185198, 0.158265, 0.147574, 0.179055, 0.15284, 0.100716, 0.092881, 0.086953, 0.15008, 0.147574, 0.164327, 0.200174, 0.200174, 0.295083, 0.291804, 0.36309, 0.30533, 0.390993, 0.288399, 0.268042, 0.342579, 0.349426, 0.380708, 0.472492, 0.444081, 0.394753, 0.447574, 0.440853, 0.352862, 0.30533, 0.291804, 0.271506, 0.342579, 0.328603, 0.219301, 0.219301, 0.137348, 0.139895, 0.118441, 0.18812, 0.196879, 0.203355, 0.127496, 0.06312, 0.038858, 0.051831, 0.102787, 0.120615, 0.125101, 0.222385, 0.268042, 0.182256, 0.200174, 0.185198, 0.120615, 0.182256, 0.17593, 0.196879, 0.298791, 0.342579, 0.264545, 0.264545, 0.281712, 0.352862, 0.36309, 0.359901, 0.257454, 0.236433, 0.164327, 0.164327, 0.139895, 0.109221, 0.196879, 0.278302, 0.278302, 0.394753, 0.41194, 0.346032, 0.324872, 0.281712, 0.268042, 0.264545, 0.173081, 0.158265, 0.179055, 0.170161, 0.25031, 0.25031, 0.236433, 0.318242, 0.311707, 0.209395, 0.247041, 0.26085, 0.257454, 0.278302, 0.268042, 0.239899, 0.308712, 0.308712, 0.332115, 0.30533, 0.359901, 0.447574, 0.440853, 0.390993, 0.483068, 0.454136, 0.517562, 0.525368, 0.525368, 0.461924, 0.622677, 0.5017, 0.490133, 0.40511, 0.390993, 0.288399, 0.324872, 0.324872, 0.291804, 0.318242, 0.342579, 0.284882, 0.284882, 0.295083, 0.31487, 0.247041, 0.194234, 0.236433, 0.147574, 0.092881, 0.15008, 0.134866, 0.225814, 0.206376, 0.243554, 0.25406, 0.25406, 0.216401, 0.216401, 0.335645, 0.25031, 0.179055, 0.196879, 0.200174, 0.164327, 0.182256, 0.275179, 0.356642, 0.236433, 0.295083, 0.390993, 0.366687, 0.349426, 0.247041, 0.257454, 0.284882, 0.288399, 0.288399, 0.264545, 0.275179, 0.264545, 0.328603, 0.380708, 0.339168, 0.257454, 0.311707, 0.21291, 0.196879, 0.164327, 0.182256, 0.209395, 0.161087, 0.167087, 0.109221, 0.106997, 0.059222, 0.049374, 0.047319, 0.088832, 0.106997, 0.083462, 0.092881, 0.092881, 0.132295, 0.222385, 0.311707, 0.311707, 0.414856, 0.414856, 0.422041, 0.509769, 0.480142, 0.4292, 0.4292, 0.541878, 0.545602, 0.545602, 0.59917, 0.59917, 0.575842, 0.472492, 0.414856, 0.41194, 0.42561, 0.30533, 0.225814, 0.142424, 0.132295, 0.127496, 0.127496, 0.102787, 0.05306, 0.037156, 0.06312, 0.067594, 0.045352, 0.045352, 0.081712, 0.074921, 0.040537, 0.040537, 0.069024, 0.118441, 0.109221, 0.060549, 0.102787, 0.100716, 0.100716, 0.059222, 0.054297, 0.050641, 0.03976, 0.051831, 0.10481, 0.106997, 0.060549, 0.081712, 0.132295, 0.127496, 0.127496, 0.139895, 0.139895, 0.139895, 0.15008, 0.164327, 0.164327, 0.179055, 0.268042, 0.264545, 0.298791, 0.216401, 0.21291, 0.332115, 0.4292, 0.408655, 0.40511, 0.422041, 0.308712, 0.30533, 0.301917, 0.281712, 0.335645, 0.311707, 0.288399, 0.236433, 0.185198, 0.268042, 0.203355, 0.15284, 0.25031], '')</t>
  </si>
  <si>
    <t>[195, 196, 197, 199, 200, 279, 283, 284, 285, 286, 287, 288]</t>
  </si>
  <si>
    <t>UPI0001575D92 status=activ</t>
  </si>
  <si>
    <t>([0.25031, 0.301917, 0.377384, 0.284882, 0.194234, 0.264545, 0.288399, 0.311707, 0.268042, 0.301917, 0.324872, 0.40511, 0.342579, 0.349426, 0.31487, 0.185198, 0.185198, 0.26085, 0.295083, 0.288399, 0.321458, 0.366687, 0.390993, 0.288399, 0.264545, 0.264545, 0.257454, 0.268042, 0.232838, 0.308712, 0.291804, 0.257454, 0.142424, 0.132295, 0.0704, 0.092881, 0.120615, 0.120615, 0.120615, 0.167087, 0.142424, 0.081712, 0.043307, 0.038042, 0.033407, 0.043307, 0.074921, 0.064632, 0.033407, 0.040537, 0.045352, 0.034068, 0.028695, 0.032017, 0.051831, 0.098513, 0.098513, 0.144935, 0.158265, 0.137348, 0.083462, 0.106997, 0.18812, 0.239899, 0.17593, 0.18812, 0.271506, 0.239899, 0.209395, 0.301917, 0.31487, 0.281712, 0.25406, 0.31487, 0.284882, 0.284882, 0.25031, 0.268042, 0.271506, 0.26085, 0.247041, 0.356642, 0.288399, 0.275179, 0.26085, 0.288399, 0.342579, 0.243554, 0.21291, 0.25406, 0.275179, 0.191378, 0.139895, 0.232838, 0.239899, 0.301917, 0.31487, 0.30533, 0.21291, 0.209395, 0.15284, 0.139895, 0.129801, 0.179055, 0.179055, 0.225814, 0.281712, 0.281712, 0.36309, 0.380708, 0.374039, 0.318242, 0.311707, 0.380708, 0.271506, 0.229226, 0.281712, 0.264545, 0.203355, 0.275179, 0.268042, 0.31487, 0.394753, 0.380708, 0.295083, 0.209395, 0.196879, 0.098513, 0.137348, 0.127496, 0.096677, 0.051831, 0.06312, 0.106997, 0.102787, 0.132295, 0.170161, 0.098513, 0.060549, 0.0704, 0.044297, 0.044297, 0.034068, 0.030611, 0.030611, 0.05306, 0.074921, 0.045352, 0.096677, 0.049374, 0.049374, 0.096677, 0.191378, 0.200174, 0.203355, 0.229226, 0.26085, 0.182256, 0.30533, 0.349426, 0.447574, 0.408655, 0.374039, 0.40511, 0.40511, 0.414856, 0.335645, 0.377384, 0.356642, 0.356642, 0.339168, 0.349426, 0.352862, 0.239899, 0.200174, 0.200174, 0.122885, 0.127496, 0.15284, 0.106997, 0.0704, 0.073402, 0.147574, 0.102787, 0.125101, 0.134866, 0.144935, 0.139895, 0.111485, 0.111485, 0.06184, 0.067594, 0.042364, 0.045352, 0.090864, 0.074921, 0.060549, 0.088832, 0.090864, 0.086953, 0.111485, 0.106997, 0.054297, 0.060549, 0.132295, 0.120615, 0.132295, 0.132295, 0.120615, 0.090864, 0.18812, 0.268042, 0.271506, 0.339168, 0.278302, 0.173081, 0.134866, 0.179055, 0.203355, 0.116183, 0.142424, 0.11371, 0.134866, 0.142424, 0.0704, 0.032677, 0.034068, 0.034068, 0.0198, 0.028107, 0.050641, 0.041405, 0.022306, 0.038042, 0.024393, 0.024393, 0.024393, 0.03976, 0.034884, 0.023963, 0.048328, 0.03976, 0.027463, 0.024826, 0.03976, 0.045352, 0.096677, 0.102787, 0.098513, 0.088832, 0.120615, 0.06184, 0.037156, 0.0704, 0.066181, 0.056825, 0.038858, 0.064632, 0.079919, 0.078022, 0.073402, 0.083462, 0.067594, 0.116183, 0.158265, 0.086953, 0.127496, 0.106997, 0.088832, 0.078022, 0.15008, 0.094817, 0.129801, 0.216401, 0.182256, 0.120615, 0.158265, 0.275179, 0.288399, 0.288399, 0.324872, 0.295083, 0.170161, 0.243554, 0.209395, 0.243554, 0.36309, 0.275179, 0.278302, 0.275179, 0.281712, 0.288399, 0.264545, 0.271506, 0.206376, 0.206376, 0.257454, 0.291804, 0.155435, 0.120615, 0.069024, 0.032017, 0.054297, 0.118441, 0.073402, 0.073402, 0.079919, 0.092881, 0.15284, 0.102787, 0.10481, 0.116183, 0.100716, 0.10481, 0.134866, 0.194234, 0.15008, 0.191378, 0.203355, 0.324872, 0.275179, 0.332115, 0.433034, 0.418646, 0.30533, 0.291804, 0.342579, 0.295083, 0.225814, 0.229226, 0.318242, 0.281712, 0.25406, 0.158265, 0.275179, 0.185198, 0.111485, 0.125101, 0.125101, 0.125101, 0.078022, 0.129801, 0.155435, 0.116183, 0.060549, 0.102787, 0.100716, 0.046336, 0.028695, 0.038858, 0.041405, 0.030003, 0.044297, 0.047319, 0.055536, 0.047319, 0.048328, 0.03976, 0.067594, 0.069024, 0.041405, 0.041405, 0.040537, 0.024393, 0.034884, 0.044297, 0.05306, 0.094817, 0.090864, 0.161087, 0.15284, 0.073402, 0.045352, 0.038858, 0.022306, 0.025762, 0.015344, 0.027463, 0.06184, 0.055536, 0.032017, 0.026892, 0.024393, 0.020876, 0.043307, 0.038858, 0.048328, 0.020165, 0.023087, 0.037156, 0.038042, 0.019109, 0.028695, 0.056825, 0.034884, 0.048328, 0.06312, 0.10481, 0.102787, 0.100716, 0.109221, 0.096677, 0.17593, 0.271506, 0.311707, 0.18812, 0.200174, 0.200174, 0.281712, 0.25406, 0.288399, 0.216401, 0.216401, 0.222385, 0.219301, 0.200174, 0.209395, 0.18812, 0.164327, 0.118441, 0.078022, 0.05306, 0.090864, 0.058088, 0.033407, 0.019401], '')</t>
  </si>
  <si>
    <t>UPI0001575D94 status=activ</t>
  </si>
  <si>
    <t>([0.185198, 0.232838, 0.308712, 0.291804, 0.278302, 0.268042, 0.30533, 0.31487, 0.271506, 0.281712, 0.301917, 0.268042, 0.194234, 0.155435, 0.15284, 0.225814, 0.271506, 0.352862, 0.352862, 0.436924, 0.335645, 0.42561, 0.346032, 0.324872, 0.298791, 0.247041, 0.203355, 0.196879, 0.206376, 0.264545, 0.275179, 0.18812, 0.257454, 0.328603, 0.257454, 0.25406, 0.155435, 0.142424, 0.074921, 0.06184, 0.030611, 0.054297, 0.06312, 0.106997, 0.073402, 0.111485, 0.191378, 0.264545, 0.275179, 0.239899, 0.247041, 0.173081, 0.281712, 0.271506, 0.284882, 0.384043, 0.31487, 0.398279, 0.324872, 0.370445, 0.308712, 0.42561, 0.444081, 0.394753, 0.380708, 0.366687, 0.366687, 0.264545, 0.196879, 0.137348, 0.161087, 0.155435, 0.225814, 0.15284, 0.173081, 0.10481, 0.109221, 0.170161, 0.170161, 0.167087, 0.239899, 0.298791, 0.281712, 0.25031, 0.18812, 0.127496, 0.139895, 0.134866, 0.209395, 0.31487, 0.384043, 0.352862, 0.342579, 0.342579, 0.41194, 0.30533, 0.387226, 0.288399, 0.264545, 0.264545, 0.335645, 0.216401, 0.219301, 0.167087, 0.144935, 0.21291, 0.271506, 0.318242, 0.288399, 0.243554, 0.164327, 0.122885, 0.122885, 0.100716], '')</t>
  </si>
  <si>
    <t>UPI0001575D95 status=activ</t>
  </si>
  <si>
    <t>([0.001906, 0.00231, 0.002078, 0.001499, 0.001722, 0.001417, 0.001936, 0.002529, 0.00243, 0.002138, 0.001786, 0.001936, 0.002705, 0.003607, 0.003671, 0.004899, 0.005734, 0.005734, 0.009483, 0.009096, 0.009015, 0.006482, 0.005318, 0.005378, 0.005872, 0.006567, 0.007315, 0.005683, 0.005932, 0.006701, 0.007259, 0.010509, 0.013016, 0.013016, 0.013613, 0.013016, 0.013016, 0.019401, 0.013437, 0.009483, 0.010509, 0.009096, 0.014075, 0.024826, 0.051831, 0.060549, 0.026338, 0.026338, 0.026338, 0.024826, 0.035586, 0.076542, 0.083462, 0.092881, 0.047319, 0.025316, 0.032677, 0.024393, 0.016528, 0.014315, 0.019109, 0.037156, 0.034068, 0.016826, 0.018415, 0.009294, 0.008804, 0.009483, 0.009728, 0.015078, 0.015344, 0.017138, 0.014783, 0.014315, 0.008624, 0.016021, 0.025316, 0.023534, 0.016021, 0.01227, 0.022667, 0.013613, 0.008723, 0.011106, 0.015344, 0.009728, 0.016528, 0.016257, 0.023087, 0.022667, 0.011106, 0.008002, 0.007091, 0.004899, 0.004736, 0.00515, 0.004899, 0.004899, 0.005799, 0.005623, 0.005734, 0.004611, 0.005932, 0.008525, 0.008002, 0.010509, 0.009865, 0.007495, 0.00962, 0.008525, 0.009187, 0.012727, 0.0198, 0.013265, 0.016021, 0.017138, 0.026892, 0.016257, 0.015694, 0.019401, 0.040537, 0.038042, 0.024393, 0.025316, 0.027463, 0.018106, 0.00962, 0.012491, 0.019401, 0.028107, 0.023534, 0.041405, 0.041405, 0.021381, 0.019109, 0.031287, 0.031287, 0.036378, 0.029376, 0.016021, 0.013265, 0.014075, 0.020876, 0.028695, 0.014783, 0.009728, 0.013613, 0.023087, 0.015694, 0.010372, 0.009483, 0.013016, 0.011669, 0.01227, 0.021816, 0.044297, 0.046336, 0.0198, 0.017797, 0.018787, 0.044297, 0.028695, 0.030611, 0.042364, 0.06312, 0.098513, 0.118441, 0.088832, 0.088832, 0.127496, 0.127496, 0.079919, 0.109221, 0.05306, 0.041405, 0.020876, 0.020165, 0.010926, 0.016826, 0.013437, 0.013016, 0.011669, 0.012727, 0.011669, 0.007495, 0.007555, 0.006194, 0.008002, 0.009865, 0.006533, 0.006701, 0.006374, 0.008525, 0.008525, 0.013613, 0.020165, 0.041405, 0.031287, 0.050641, 0.054297, 0.056825, 0.106997, 0.078022, 0.129801, 0.096677, 0.194234, 0.15008], '')</t>
  </si>
  <si>
    <t>UPI0001575D97 status=activ</t>
  </si>
  <si>
    <t>([0.094817, 0.164327, 0.11371, 0.15284, 0.098513, 0.066181, 0.086953, 0.122885, 0.142424, 0.098513, 0.134866, 0.170161, 0.17593, 0.275179, 0.284882, 0.284882, 0.380708, 0.295083, 0.321458, 0.359901, 0.339168, 0.339168, 0.222385, 0.206376, 0.206376, 0.284882, 0.377384, 0.288399, 0.278302, 0.278302, 0.298791, 0.288399, 0.21291, 0.179055, 0.109221, 0.060549, 0.102787, 0.098513, 0.158265, 0.096677, 0.096677, 0.092881, 0.050641, 0.071867, 0.098513, 0.076542, 0.06184, 0.056825, 0.076542, 0.076542, 0.044297, 0.03976, 0.021816, 0.037156, 0.047319, 0.049374, 0.092881, 0.118441, 0.125101, 0.085092, 0.086953, 0.049374, 0.055536, 0.088832, 0.106997, 0.132295, 0.132295, 0.158265, 0.158265, 0.120615, 0.094817, 0.155435, 0.239899, 0.239899, 0.21291, 0.147574, 0.209395, 0.21291, 0.111485, 0.067594, 0.066181, 0.116183, 0.200174, 0.209395, 0.170161, 0.179055, 0.106997, 0.137348, 0.15008, 0.127496, 0.21291, 0.179055, 0.185198, 0.15008, 0.134866, 0.134866, 0.120615, 0.139895, 0.074921, 0.129801, 0.191378, 0.17593, 0.206376, 0.191378, 0.109221, 0.161087, 0.132295, 0.206376, 0.111485, 0.100716, 0.100716, 0.102787, 0.170161, 0.161087, 0.120615, 0.147574, 0.122885, 0.164327, 0.120615, 0.21291, 0.216401, 0.134866, 0.129801, 0.10481, 0.086953, 0.083462, 0.073402, 0.051831, 0.056825, 0.090864, 0.058088, 0.074921, 0.067594, 0.032677, 0.019109, 0.020876, 0.032017, 0.03976, 0.055536, 0.055536, 0.023534, 0.014075, 0.023963, 0.043307, 0.043307, 0.034068, 0.060549, 0.030611, 0.044297, 0.03976, 0.026892, 0.044297, 0.045352, 0.049374, 0.042364, 0.096677, 0.15008, 0.127496, 0.073402, 0.05306, 0.041405, 0.098513, 0.134866, 0.142424, 0.118441, 0.125101, 0.15284, 0.090864, 0.125101, 0.155435, 0.10481, 0.11371, 0.118441, 0.122885, 0.055536, 0.111485, 0.056825, 0.067594, 0.038858, 0.045352, 0.035586, 0.036378, 0.032017, 0.033407, 0.016826, 0.020165, 0.020876, 0.016826, 0.023534, 0.032017, 0.032017, 0.054297, 0.088832, 0.088832, 0.045352, 0.094817, 0.045352, 0.081712, 0.074921, 0.076542, 0.067594, 0.085092, 0.083462, 0.066181, 0.066181, 0.120615, 0.127496, 0.116183, 0.182256, 0.134866, 0.100716, 0.059222, 0.06312, 0.0704, 0.035586, 0.038858, 0.041405, 0.096677, 0.046336, 0.032677, 0.0704, 0.120615, 0.122885, 0.161087, 0.170161, 0.179055, 0.147574, 0.111485, 0.086953, 0.056825, 0.109221, 0.116183], '')</t>
  </si>
  <si>
    <t>UPI0001575D9B status=activ</t>
  </si>
  <si>
    <t>([0.158265, 0.225814, 0.318242, 0.356642, 0.390993, 0.308712, 0.342579, 0.36309, 0.308712, 0.332115, 0.275179, 0.298791, 0.370445, 0.374039, 0.328603, 0.42561, 0.447574, 0.450668, 0.454136, 0.377384, 0.450668, 0.370445, 0.291804, 0.170161, 0.173081, 0.161087, 0.239899, 0.225814, 0.229226, 0.301917, 0.206376, 0.191378, 0.173081, 0.158265, 0.15284, 0.127496, 0.11371, 0.056825, 0.05306, 0.056825, 0.109221, 0.111485, 0.17593, 0.229226, 0.318242, 0.31487, 0.26085, 0.194234, 0.17593, 0.182256, 0.17593, 0.206376, 0.298791, 0.332115, 0.339168, 0.271506, 0.328603, 0.342579, 0.380708, 0.394753, 0.468512, 0.356642, 0.359901, 0.384043, 0.40511, 0.332115, 0.324872, 0.321458, 0.321458, 0.271506, 0.271506, 0.278302, 0.264545, 0.271506, 0.271506, 0.194234, 0.200174, 0.21291, 0.203355, 0.271506, 0.26085, 0.25406, 0.339168, 0.26085, 0.232838, 0.15008, 0.209395, 0.209395, 0.268042, 0.25031, 0.25406, 0.25406, 0.25406, 0.25406, 0.243554, 0.243554, 0.247041, 0.311707, 0.30533, 0.247041, 0.182256, 0.18812, 0.196879, 0.185198, 0.185198, 0.182256, 0.257454, 0.18812, 0.196879, 0.179055, 0.257454, 0.25406, 0.25406, 0.239899, 0.236433, 0.243554, 0.232838, 0.301917, 0.271506, 0.247041, 0.288399, 0.335645, 0.308712, 0.257454, 0.232838, 0.321458, 0.284882, 0.236433], '')</t>
  </si>
  <si>
    <t>UPI0001575D9C status=activ</t>
  </si>
  <si>
    <t>([0.26085, 0.129801, 0.185198, 0.219301, 0.25031, 0.243554, 0.288399, 0.209395, 0.243554, 0.30533, 0.298791, 0.346032, 0.268042, 0.271506, 0.36309, 0.284882, 0.278302, 0.346032, 0.447574, 0.40511, 0.332115, 0.374039, 0.494003, 0.40511, 0.318242, 0.291804, 0.232838, 0.147574, 0.239899, 0.232838, 0.200174, 0.200174, 0.116183, 0.170161, 0.109221, 0.086953, 0.144935, 0.137348, 0.081712, 0.081712, 0.098513, 0.15284, 0.085092, 0.051831, 0.085092, 0.144935, 0.17593, 0.17593, 0.17593, 0.161087, 0.161087, 0.137348, 0.109221, 0.111485, 0.066181, 0.102787, 0.06312, 0.056825, 0.032677, 0.06312, 0.06312, 0.069024, 0.069024, 0.076542, 0.069024, 0.071867, 0.0704, 0.055536, 0.10481, 0.164327, 0.167087, 0.10481, 0.066181, 0.111485, 0.170161, 0.185198, 0.216401, 0.281712, 0.278302, 0.264545, 0.219301, 0.219301, 0.132295, 0.137348, 0.209395, 0.264545, 0.247041, 0.15284, 0.182256, 0.164327, 0.179055, 0.179055, 0.164327, 0.26085, 0.182256, 0.127496, 0.21291, 0.209395, 0.216401, 0.191378, 0.222385, 0.25406, 0.243554, 0.332115, 0.288399, 0.170161, 0.125101, 0.10481, 0.185198, 0.18812, 0.200174, 0.129801, 0.078022, 0.11371, 0.137348, 0.194234, 0.17593, 0.100716, 0.090864, 0.06184, 0.074921, 0.094817, 0.054297, 0.032677, 0.036378, 0.050641, 0.096677, 0.164327, 0.155435, 0.109221, 0.111485, 0.111485, 0.100716, 0.139895, 0.179055, 0.10481, 0.10481, 0.170161, 0.167087, 0.132295, 0.21291, 0.139895, 0.161087, 0.239899, 0.321458, 0.236433, 0.222385, 0.147574, 0.139895, 0.170161, 0.229226, 0.155435, 0.144935, 0.142424, 0.167087, 0.155435, 0.158265, 0.100716, 0.111485, 0.191378, 0.147574, 0.147574, 0.194234, 0.206376, 0.239899, 0.236433, 0.219301, 0.144935, 0.236433, 0.25031, 0.264545, 0.196879, 0.164327, 0.10481, 0.167087, 0.139895, 0.144935, 0.200174, 0.298791, 0.21291, 0.134866, 0.219301, 0.209395, 0.182256, 0.109221, 0.060549, 0.06312, 0.118441, 0.182256, 0.167087, 0.109221, 0.059222, 0.092881, 0.132295, 0.200174, 0.147574, 0.11371, 0.066181, 0.064632, 0.059222, 0.090864, 0.137348, 0.122885, 0.073402, 0.066181, 0.120615, 0.17593, 0.17593, 0.170161, 0.167087, 0.185198, 0.185198, 0.173081, 0.11371, 0.137348, 0.142424, 0.142424, 0.243554, 0.291804, 0.291804, 0.288399, 0.222385, 0.158265, 0.118441, 0.185198, 0.264545, 0.257454, 0.173081, 0.182256, 0.17593, 0.173081, 0.170161, 0.225814, 0.318242, 0.321458, 0.324872, 0.243554, 0.232838, 0.137348, 0.139895, 0.098513, 0.058088, 0.058088, 0.081712, 0.116183, 0.074921, 0.085092, 0.064632, 0.102787, 0.090864, 0.092881, 0.094817, 0.081712, 0.054297, 0.055536, 0.051831, 0.055536, 0.100716, 0.098513, 0.098513, 0.120615, 0.179055, 0.179055, 0.25031, 0.232838, 0.216401, 0.268042, 0.222385, 0.239899, 0.219301, 0.173081, 0.137348, 0.109221, 0.083462], '')</t>
  </si>
  <si>
    <t>UPI0001575DA0 status=activ</t>
  </si>
  <si>
    <t>([0.18812, 0.11371, 0.158265, 0.222385, 0.264545, 0.298791, 0.31487, 0.301917, 0.318242, 0.308712, 0.295083, 0.342579, 0.30533, 0.281712, 0.356642, 0.318242, 0.275179, 0.278302, 0.374039, 0.398279, 0.414856, 0.390993, 0.480142, 0.387226, 0.380708, 0.295083, 0.257454, 0.179055, 0.222385, 0.239899, 0.236433, 0.268042, 0.25031, 0.321458, 0.321458, 0.295083, 0.243554, 0.31487, 0.278302, 0.229226, 0.257454, 0.239899, 0.216401, 0.200174, 0.295083, 0.209395, 0.26085, 0.257454, 0.352862, 0.332115, 0.25406, 0.200174, 0.196879, 0.209395, 0.203355, 0.132295, 0.173081, 0.25031, 0.268042, 0.21291, 0.239899, 0.164327, 0.102787, 0.076542, 0.088832, 0.05306, 0.088832, 0.073402, 0.096677, 0.094817, 0.10481, 0.085092, 0.096677, 0.083462, 0.076542, 0.085092, 0.139895, 0.125101, 0.0704, 0.069024, 0.096677, 0.05306, 0.076542, 0.137348, 0.203355, 0.132295, 0.125101, 0.125101, 0.15008, 0.122885, 0.076542, 0.059222, 0.109221, 0.15284, 0.111485, 0.116183, 0.116183, 0.078022, 0.088832, 0.111485, 0.064632, 0.076542, 0.118441, 0.144935, 0.074921, 0.086953, 0.142424, 0.225814, 0.216401, 0.185198, 0.185198, 0.17593, 0.147574, 0.127496, 0.127496, 0.127496, 0.125101, 0.127496, 0.194234, 0.11371, 0.173081, 0.164327, 0.173081, 0.200174, 0.122885, 0.179055, 0.11371, 0.06184, 0.06184, 0.059222, 0.098513, 0.078022, 0.078022, 0.116183, 0.139895, 0.086953, 0.144935, 0.161087, 0.147574, 0.116183, 0.18812, 0.109221, 0.17593, 0.120615, 0.074921, 0.083462, 0.083462, 0.106997, 0.158265, 0.147574, 0.125101, 0.127496, 0.194234, 0.288399, 0.206376, 0.144935, 0.216401, 0.216401, 0.134866, 0.116183, 0.116183, 0.122885, 0.132295, 0.116183, 0.144935, 0.21291, 0.275179, 0.339168, 0.384043, 0.288399, 0.219301, 0.243554, 0.264545, 0.264545, 0.264545, 0.275179, 0.349426, 0.324872, 0.339168, 0.349426, 0.308712, 0.356642, 0.339168, 0.4292, 0.366687, 0.401658, 0.332115, 0.346032, 0.232838, 0.229226, 0.25031, 0.295083, 0.275179, 0.243554, 0.229226, 0.216401, 0.281712, 0.311707, 0.332115, 0.332115, 0.318242, 0.36309, 0.36309, 0.36309, 0.31487, 0.335645, 0.346032, 0.418646, 0.41194, 0.461924, 0.436924, 0.521092, 0.444081, 0.483068, 0.480142, 0.494003, 0.422041, 0.433034, 0.321458, 0.335645, 0.321458, 0.41194, 0.476583, 0.356642, 0.295083, 0.295083, 0.380708, 0.398279, 0.401658, 0.394753, 0.4292, 0.366687, 0.374039, 0.486429, 0.401658, 0.328603, 0.308712, 0.390993, 0.40511, 0.497853, 0.461924, 0.480142, 0.40511, 0.380708, 0.486429, 0.454136, 0.408655, 0.390993, 0.26085, 0.278302, 0.219301, 0.219301, 0.30533, 0.30533, 0.219301, 0.308712, 0.370445, 0.311707, 0.311707, 0.30533, 0.308712, 0.239899, 0.203355, 0.247041, 0.25406, 0.191378, 0.268042, 0.318242, 0.295083, 0.394753, 0.366687, 0.436924, 0.436924, 0.401658, 0.380708, 0.450668, 0.41194, 0.401658, 0.468512, 0.422041, 0.380708, 0.318242, 0.461924], '')</t>
  </si>
  <si>
    <t>[211]</t>
  </si>
  <si>
    <t>UPI0001575DA1 status=activ</t>
  </si>
  <si>
    <t>([0.308712, 0.173081, 0.100716, 0.059222, 0.083462, 0.05306, 0.071867, 0.086953, 0.122885, 0.118441, 0.083462, 0.118441, 0.139895, 0.134866, 0.139895, 0.164327, 0.083462, 0.06312, 0.05306, 0.106997, 0.081712, 0.079919, 0.078022, 0.076542, 0.137348, 0.139895, 0.170161, 0.137348, 0.15284, 0.15284, 0.106997, 0.17593, 0.185198, 0.118441, 0.076542, 0.076542, 0.045352, 0.090864, 0.050641, 0.102787, 0.06184, 0.076542, 0.048328, 0.059222, 0.056825, 0.050641, 0.047319, 0.06184, 0.085092, 0.044297, 0.020165, 0.038042, 0.035586, 0.024826, 0.042364, 0.037156, 0.025762, 0.046336, 0.037156, 0.069024, 0.046336, 0.078022, 0.085092, 0.083462, 0.083462, 0.142424, 0.155435, 0.167087, 0.137348, 0.125101, 0.161087, 0.182256, 0.147574, 0.161087, 0.137348, 0.109221, 0.18812, 0.219301, 0.142424, 0.144935, 0.116183, 0.15284, 0.15284, 0.122885, 0.11371, 0.170161, 0.179055, 0.142424, 0.078022, 0.066181, 0.073402, 0.076542, 0.129801, 0.098513, 0.0704, 0.106997, 0.111485, 0.056825, 0.071867, 0.071867, 0.096677, 0.122885, 0.078022, 0.046336, 0.06312, 0.116183, 0.06184, 0.060549, 0.041405, 0.060549, 0.10481, 0.079919, 0.055536, 0.054297, 0.054297, 0.041405, 0.042364, 0.058088, 0.116183, 0.096677, 0.109221, 0.067594, 0.037156, 0.034068, 0.05306, 0.03976, 0.035586, 0.0704, 0.069024, 0.127496, 0.185198, 0.090864, 0.056825, 0.106997, 0.111485, 0.185198, 0.271506, 0.232838, 0.18812, 0.125101, 0.073402, 0.116183, 0.164327, 0.164327, 0.26085, 0.170161, 0.219301, 0.191378, 0.191378, 0.139895, 0.090864, 0.044297, 0.088832, 0.139895, 0.137348, 0.132295, 0.085092, 0.090864, 0.109221, 0.090864, 0.069024, 0.120615, 0.096677, 0.102787, 0.200174, 0.155435, 0.239899, 0.229226, 0.295083, 0.288399, 0.318242, 0.387226, 0.4292, 0.335645, 0.377384, 0.380708, 0.298791, 0.370445, 0.271506, 0.271506, 0.352862, 0.401658, 0.311707, 0.366687, 0.356642, 0.342579, 0.295083, 0.291804, 0.216401, 0.155435, 0.164327, 0.127496, 0.102787, 0.106997, 0.096677, 0.096677, 0.054297, 0.073402, 0.0704, 0.129801, 0.132295, 0.116183, 0.10481, 0.191378, 0.106997, 0.109221, 0.066181, 0.055536, 0.06184, 0.074921, 0.102787, 0.094817, 0.179055, 0.206376, 0.206376, 0.236433, 0.232838, 0.318242, 0.288399, 0.222385, 0.182256, 0.179055, 0.203355, 0.281712, 0.268042, 0.356642, 0.36309, 0.352862, 0.377384, 0.370445, 0.42561, 0.394753, 0.380708, 0.321458, 0.301917, 0.311707, 0.390993, 0.36309, 0.332115, 0.408655, 0.5017], '')</t>
  </si>
  <si>
    <t>[240]</t>
  </si>
  <si>
    <t>UPI0001575DA3 status=activ</t>
  </si>
  <si>
    <t>([0.047319, 0.024393, 0.033407, 0.06312, 0.079919, 0.03976, 0.021381, 0.015694, 0.011903, 0.008723, 0.007422, 0.009294, 0.006619, 0.006421, 0.006078, 0.004315, 0.00292, 0.003341, 0.002503, 0.002035, 0.002349, 0.002327, 0.003366, 0.00243, 0.002435, 0.001906, 0.002014, 0.002035, 0.002623, 0.002581, 0.003757, 0.00515, 0.004611, 0.004646, 0.004646, 0.006567, 0.006482, 0.008624, 0.009728, 0.014783, 0.014783, 0.010672, 0.018106, 0.015344, 0.028695, 0.0198, 0.030611, 0.030611, 0.05306, 0.05306, 0.098513, 0.106997, 0.05306, 0.073402, 0.074921, 0.05306, 0.024826, 0.055536, 0.076542, 0.076542, 0.076542, 0.100716, 0.116183, 0.118441, 0.118441, 0.132295, 0.134866, 0.078022, 0.083462, 0.067594, 0.0704, 0.078022, 0.032677, 0.069024, 0.060549, 0.06184, 0.086953, 0.132295, 0.116183, 0.058088, 0.060549, 0.067594, 0.088832, 0.109221, 0.076542, 0.06312, 0.026338, 0.016528, 0.014315, 0.028107, 0.047319, 0.044297, 0.038858, 0.054297, 0.040537, 0.03976, 0.034068, 0.036378, 0.056825, 0.059222, 0.10481, 0.142424, 0.086953, 0.088832, 0.098513, 0.086953, 0.067594, 0.15284, 0.17593, 0.200174, 0.191378, 0.196879, 0.203355, 0.222385, 0.295083, 0.232838, 0.158265, 0.18812, 0.109221, 0.100716, 0.051831, 0.051831, 0.025762, 0.023963, 0.023534, 0.013437, 0.021816, 0.024393, 0.022667, 0.032677, 0.059222, 0.038858, 0.018787, 0.018787, 0.014075, 0.008804, 0.013613, 0.024826, 0.043307, 0.045352, 0.045352, 0.055536, 0.028695, 0.058088, 0.116183, 0.118441, 0.194234, 0.191378, 0.268042, 0.18812, 0.139895, 0.15008, 0.111485, 0.129801, 0.137348, 0.182256, 0.18812, 0.182256, 0.155435, 0.098513, 0.158265, 0.155435, 0.222385, 0.328603, 0.339168, 0.264545, 0.170161, 0.173081, 0.161087, 0.137348, 0.216401, 0.219301, 0.206376, 0.311707, 0.342579, 0.264545, 0.25406, 0.328603, 0.243554, 0.243554, 0.346032, 0.349426, 0.370445, 0.271506, 0.191378, 0.106997, 0.074921, 0.106997, 0.116183, 0.125101, 0.125101, 0.127496, 0.11371, 0.118441, 0.134866, 0.15008, 0.206376, 0.209395, 0.179055, 0.161087, 0.139895, 0.142424, 0.086953, 0.03976, 0.059222, 0.066181, 0.134866, 0.239899, 0.239899, 0.18812, 0.185198, 0.194234, 0.191378, 0.295083, 0.301917, 0.173081, 0.15284, 0.098513, 0.083462, 0.120615, 0.161087, 0.185198, 0.164327, 0.21291, 0.324872, 0.271506, 0.278302, 0.284882, 0.173081, 0.15008, 0.194234, 0.18812, 0.179055, 0.173081, 0.191378, 0.194234, 0.30533, 0.308712, 0.394753, 0.321458, 0.335645, 0.311707, 0.232838, 0.229226, 0.185198, 0.185198, 0.288399, 0.36309, 0.339168, 0.450668, 0.541878, 0.541878, 0.454136, 0.4292, 0.4292, 0.377384, 0.380708, 0.31487, 0.370445, 0.339168, 0.414856, 0.298791, 0.328603, 0.422041, 0.440853, 0.433034, 0.342579, 0.335645, 0.335645, 0.278302, 0.191378, 0.111485, 0.073402, 0.098513, 0.129801, 0.144935, 0.179055, 0.092881, 0.102787, 0.05306, 0.038042, 0.044297, 0.083462, 0.109221, 0.05306, 0.047319, 0.085092, 0.139895, 0.142424, 0.144935, 0.200174, 0.219301, 0.31487, 0.387226, 0.418646, 0.288399, 0.243554, 0.200174, 0.291804, 0.318242, 0.418646, 0.509769, 0.497853, 0.480142, 0.450668, 0.671169], '')</t>
  </si>
  <si>
    <t>[250, 251, 301, 305]</t>
  </si>
  <si>
    <t>UPI0001575DA6 status=activ</t>
  </si>
  <si>
    <t>([0.013016, 0.010926, 0.017447, 0.023534, 0.017138, 0.013265, 0.013016, 0.016528, 0.023087, 0.0198, 0.017797, 0.024826, 0.024826, 0.024393, 0.017797, 0.013613, 0.008804, 0.008723, 0.009728, 0.01227, 0.023963, 0.016826, 0.018106, 0.016826, 0.009977, 0.014315, 0.021381, 0.015078, 0.01204, 0.007645, 0.007091, 0.008723, 0.006533, 0.005223, 0.003821, 0.00515, 0.004315, 0.004315, 0.005799, 0.004646, 0.004431, 0.004247, 0.004247, 0.004315, 0.003079, 0.003341, 0.002349, 0.002035, 0.002976, 0.00243, 0.002881, 0.003864, 0.003924, 0.005249, 0.007315, 0.011106, 0.01204, 0.020522, 0.038858, 0.046336, 0.030611, 0.034068, 0.017447, 0.024826, 0.032017, 0.083462, 0.0704, 0.137348, 0.200174, 0.15284, 0.139895, 0.179055, 0.079919, 0.083462, 0.083462, 0.069024, 0.03976, 0.019401, 0.01078, 0.007177, 0.006533, 0.008276, 0.010131, 0.011669, 0.009187, 0.009187, 0.008723, 0.008804, 0.007555, 0.005011, 0.005734, 0.006039, 0.006245, 0.008156, 0.006078, 0.005872, 0.004135, 0.003727, 0.004921, 0.007315, 0.007177, 0.004921, 0.006142, 0.004315, 0.003963, 0.005734, 0.006039, 0.006245, 0.006894, 0.008804, 0.011342, 0.011342, 0.011518, 0.009401, 0.008895, 0.008075, 0.007177, 0.007495, 0.008525, 0.006482, 0.004577, 0.004577, 0.006894, 0.004388, 0.004736, 0.006894, 0.00543, 0.003804, 0.003512, 0.004414, 0.004208, 0.003671, 0.002881, 0.003924, 0.004577, 0.003997, 0.005734, 0.006619, 0.006619, 0.008624, 0.008156, 0.009096, 0.009865, 0.007315, 0.008075, 0.007422, 0.00777, 0.007495, 0.008624, 0.006988, 0.007177, 0.006194, 0.006482, 0.006533, 0.006567, 0.004921, 0.006795, 0.005086, 0.003461, 0.004921, 0.003924, 0.004689, 0.006078, 0.005734, 0.007422, 0.009096, 0.015344, 0.009187, 0.013437, 0.020876, 0.028695, 0.026338, 0.035586, 0.06184, 0.109221, 0.10481, 0.164327, 0.129801, 0.137348, 0.15284, 0.139895, 0.203355, 0.147574, 0.074921, 0.083462, 0.050641, 0.034068, 0.019401, 0.024826, 0.011669, 0.008525, 0.008723, 0.006795, 0.007315, 0.007031, 0.005932, 0.005318, 0.004358, 0.004835, 0.006245, 0.008895, 0.007091, 0.005799, 0.008276, 0.013265, 0.027463, 0.042364, 0.086953, 0.147574, 0.125101, 0.264545, 0.243554, 0.203355, 0.288399, 0.200174, 0.122885, 0.15284, 0.196879, 0.232838, 0.182256, 0.142424, 0.142424, 0.11371, 0.116183, 0.056825, 0.026892, 0.018415, 0.014783, 0.014783, 0.015078, 0.015344, 0.008723, 0.01078, 0.013016, 0.009728, 0.008075, 0.013613, 0.011342, 0.01078, 0.013821, 0.013821, 0.013821, 0.011518, 0.019109, 0.028107, 0.046336, 0.106997, 0.066181, 0.067594, 0.033407, 0.030611, 0.038042, 0.071867, 0.096677, 0.051831, 0.041405, 0.085092, 0.069024, 0.050641, 0.03976, 0.028695, 0.050641, 0.045352, 0.036378, 0.036378, 0.028695, 0.018106, 0.016021, 0.023963, 0.015344, 0.020876, 0.014586, 0.011106, 0.011669, 0.011106, 0.011106, 0.017447, 0.017447, 0.011342, 0.013437, 0.01227, 0.00962, 0.006701, 0.007877, 0.010509, 0.009096, 0.010221, 0.012491, 0.013016, 0.012491, 0.018415, 0.024826, 0.042364, 0.074921, 0.076542, 0.034068, 0.078022, 0.081712, 0.050641, 0.041405, 0.058088, 0.098513, 0.109221, 0.179055, 0.194234, 0.194234, 0.232838, 0.139895, 0.236433, 0.225814, 0.271506, 0.311707, 0.194234, 0.100716, 0.054297, 0.036378, 0.059222, 0.028695, 0.028695, 0.031287, 0.0704, 0.054297, 0.023534, 0.025762, 0.015344, 0.009401, 0.006421, 0.006619, 0.006894, 0.005318, 0.005503, 0.005378, 0.004775, 0.006533, 0.009187, 0.014783, 0.015344, 0.019401, 0.034068, 0.019109, 0.013613, 0.012727, 0.018787, 0.019109, 0.028107, 0.045352, 0.044297, 0.064632, 0.038042, 0.038042, 0.029376, 0.028695, 0.021381, 0.015694, 0.019109, 0.011106, 0.007031, 0.005734, 0.005734, 0.004208, 0.004431, 0.006619, 0.005011, 0.003478, 0.004736, 0.003246, 0.003512, 0.004611, 0.003864, 0.004976, 0.004899, 0.006795, 0.006894, 0.00558, 0.005992, 0.005378, 0.005683, 0.006039, 0.006533, 0.006533, 0.006894, 0.006482, 0.006142, 0.006245, 0.006894, 0.004577, 0.00515, 0.003366, 0.002503, 0.003053, 0.002194, 0.002512, 0.002435, 0.002035, 0.00292, 0.003671, 0.002503, 0.00359, 0.00359, 0.003997, 0.003963, 0.005086, 0.004611, 0.003478, 0.00359, 0.004414, 0.004646, 0.004431, 0.004646, 0.004646, 0.004513, 0.00407, 0.003431, 0.003431, 0.003963, 0.003997, 0.003478, 0.004921, 0.004689, 0.006567, 0.007877, 0.008409, 0.008525, 0.011518, 0.019109, 0.031287, 0.034884, 0.071867, 0.142424, 0.243554, 0.301917, 0.366687, 0.454136, 0.575842, 0.575842, 0.553315, 0.545602, 0.626927, 0.632174, 0.608892, 0.575842, 0.545602, 0.51388, 0.476583], '')</t>
  </si>
  <si>
    <t>[433, 434, 435, 436, 437, 438, 439, 440, 441, 442]</t>
  </si>
  <si>
    <t>UPI0001575DA7 status=activ</t>
  </si>
  <si>
    <t>([0.028695, 0.021381, 0.014075, 0.008723, 0.011106, 0.017447, 0.026892, 0.044297, 0.029376, 0.037156, 0.054297, 0.042364, 0.038042, 0.058088, 0.081712, 0.058088, 0.118441, 0.155435, 0.085092, 0.096677, 0.066181, 0.064632, 0.056825, 0.066181, 0.081712, 0.098513, 0.096677, 0.090864, 0.074921, 0.139895, 0.15008, 0.079919, 0.081712, 0.081712, 0.048328, 0.033407, 0.067594, 0.064632, 0.071867, 0.122885, 0.11371, 0.134866, 0.088832, 0.147574, 0.147574, 0.15008, 0.064632, 0.06184, 0.027463, 0.029376, 0.026892, 0.015694, 0.027463, 0.028107, 0.032677, 0.032677, 0.035586, 0.036378, 0.037156, 0.020165, 0.020165, 0.0198, 0.023963, 0.041405, 0.048328, 0.040537, 0.051831, 0.125101, 0.0704, 0.083462, 0.06312, 0.030611, 0.043307, 0.043307, 0.078022, 0.038858, 0.066181, 0.109221, 0.056825, 0.05306, 0.060549, 0.06184, 0.036378, 0.055536, 0.054297, 0.027463, 0.049374, 0.049374, 0.046336, 0.05306, 0.094817, 0.058088, 0.059222, 0.083462, 0.043307, 0.034068, 0.036378, 0.037156, 0.028695, 0.040537, 0.043307, 0.071867, 0.042364, 0.060549, 0.060549, 0.055536, 0.055536, 0.05306, 0.078022, 0.078022, 0.118441, 0.125101, 0.239899, 0.268042, 0.170161, 0.264545, 0.301917, 0.301917, 0.219301, 0.281712, 0.342579, 0.239899, 0.236433, 0.311707, 0.311707, 0.222385, 0.134866, 0.200174, 0.132295, 0.085092, 0.079919, 0.088832, 0.081712, 0.0704, 0.069024, 0.116183, 0.056825, 0.031287, 0.054297, 0.106997, 0.088832, 0.073402, 0.090864, 0.086953, 0.088832, 0.111485, 0.139895, 0.139895, 0.155435, 0.232838, 0.291804, 0.31487, 0.229226, 0.232838, 0.236433, 0.243554, 0.144935, 0.158265, 0.247041, 0.144935, 0.064632, 0.066181, 0.066181, 0.096677, 0.100716, 0.074921, 0.071867, 0.086953, 0.170161, 0.100716, 0.100716, 0.06184, 0.051831, 0.05306, 0.05306, 0.06184, 0.06184, 0.120615, 0.18812, 0.120615, 0.142424, 0.25031, 0.257454, 0.257454, 0.243554, 0.268042, 0.318242, 0.318242, 0.342579, 0.301917, 0.408655, 0.433034, 0.422041, 0.346032, 0.377384, 0.390993, 0.308712, 0.288399, 0.301917, 0.275179, 0.374039, 0.465241, 0.454136, 0.36309, 0.321458, 0.264545, 0.239899, 0.25031, 0.25406, 0.236433, 0.264545, 0.247041, 0.196879, 0.298791, 0.374039, 0.324872, 0.257454, 0.311707, 0.370445, 0.268042, 0.295083, 0.239899, 0.257454, 0.225814, 0.31487, 0.352862, 0.41194, 0.352862, 0.264545, 0.18812, 0.194234, 0.206376, 0.216401, 0.179055, 0.167087, 0.164327, 0.232838, 0.216401, 0.219301, 0.26085, 0.275179, 0.232838, 0.222385, 0.158265, 0.185198, 0.191378, 0.132295, 0.132295, 0.200174, 0.196879, 0.18812, 0.100716, 0.100716, 0.106997, 0.161087, 0.170161, 0.185198, 0.161087, 0.15284, 0.15008, 0.098513, 0.100716, 0.129801, 0.161087, 0.134866, 0.155435, 0.161087, 0.229226, 0.247041, 0.129801, 0.206376, 0.298791, 0.374039, 0.366687, 0.264545, 0.232838, 0.222385, 0.219301, 0.194234, 0.278302, 0.298791, 0.377384, 0.480142, 0.494003, 0.461924, 0.553315, 0.414856, 0.4292, 0.374039, 0.352862, 0.433034, 0.36309, 0.281712, 0.31487, 0.324872, 0.401658, 0.433034, 0.342579, 0.342579, 0.401658, 0.328603, 0.236433, 0.15008, 0.142424, 0.134866, 0.164327, 0.092881, 0.106997, 0.090864, 0.127496, 0.127496, 0.098513, 0.142424, 0.155435, 0.15284, 0.142424, 0.092881, 0.092881, 0.086953, 0.086953, 0.086953, 0.11371, 0.096677, 0.118441, 0.129801, 0.073402, 0.0704, 0.137348, 0.118441, 0.120615, 0.139895, 0.088832, 0.079919, 0.085092, 0.120615, 0.118441, 0.081712, 0.129801, 0.100716, 0.173081, 0.167087, 0.167087, 0.200174, 0.236433, 0.311707, 0.284882, 0.374039, 0.31487, 0.229226, 0.239899, 0.26085, 0.236433, 0.324872, 0.418646, 0.401658, 0.401658, 0.398279, 0.384043, 0.308712, 0.328603, 0.30533, 0.206376, 0.203355, 0.21291, 0.247041, 0.225814, 0.18812, 0.134866, 0.179055, 0.194234, 0.281712, 0.264545, 0.268042, 0.200174, 0.21291, 0.225814, 0.243554, 0.25031, 0.225814, 0.311707, 0.352862, 0.352862, 0.359901, 0.321458, 0.264545, 0.284882, 0.291804, 0.332115, 0.408655, 0.40511, 0.490133, 0.490133, 0.394753, 0.390993, 0.374039, 0.308712, 0.268042, 0.247041, 0.247041, 0.366687, 0.356642, 0.31487, 0.31487, 0.380708, 0.384043, 0.387226, 0.384043, 0.384043, 0.394753, 0.366687, 0.370445, 0.339168, 0.342579, 0.359901, 0.284882, 0.36309, 0.418646, 0.444081, 0.370445, 0.390993, 0.374039, 0.370445, 0.321458, 0.342579, 0.268042, 0.308712, 0.342579, 0.366687, 0.288399, 0.271506, 0.298791, 0.219301, 0.216401, 0.216401, 0.311707, 0.384043, 0.380708, 0.380708, 0.288399, 0.257454, 0.144935, 0.147574, 0.106997, 0.092881, 0.10481, 0.206376, 0.222385, 0.225814, 0.137348, 0.209395, 0.216401, 0.243554, 0.342579, 0.284882, 0.185198, 0.196879, 0.129801, 0.125101, 0.122885, 0.203355, 0.30533, 0.380708, 0.271506, 0.332115, 0.433034, 0.30533, 0.275179, 0.268042, 0.191378, 0.275179, 0.281712, 0.298791, 0.264545, 0.206376, 0.179055, 0.196879, 0.17593, 0.284882, 0.200174, 0.196879, 0.142424, 0.144935, 0.109221, 0.120615, 0.122885, 0.144935, 0.243554, 0.206376, 0.191378, 0.268042, 0.268042, 0.257454, 0.243554, 0.206376, 0.25406, 0.352862, 0.321458, 0.318242, 0.203355, 0.31487, 0.291804, 0.352862, 0.26085, 0.278302, 0.328603, 0.324872, 0.203355, 0.129801, 0.167087, 0.182256, 0.179055, 0.17593, 0.109221, 0.0704, 0.059222, 0.06312, 0.060549, 0.122885, 0.122885, 0.219301, 0.11371, 0.144935, 0.088832, 0.092881, 0.069024, 0.048328, 0.023534, 0.042364, 0.041405, 0.040537, 0.021381, 0.023534, 0.022667, 0.040537, 0.06184, 0.078022, 0.040537, 0.040537, 0.023087, 0.014315, 0.012491, 0.017797, 0.01078, 0.017138, 0.029376, 0.028695, 0.048328, 0.098513, 0.083462, 0.069024, 0.073402, 0.076542, 0.078022, 0.047319, 0.045352, 0.030003, 0.034884, 0.067594, 0.049374, 0.050641, 0.10481, 0.106997, 0.076542, 0.071867, 0.069024, 0.073402, 0.15284, 0.182256, 0.200174, 0.129801, 0.144935, 0.15284, 0.243554, 0.179055, 0.26085, 0.170161, 0.247041, 0.264545, 0.167087, 0.182256, 0.275179, 0.264545, 0.170161, 0.247041, 0.339168, 0.25406, 0.147574, 0.155435, 0.132295, 0.116183, 0.225814, 0.236433, 0.243554, 0.239899, 0.206376, 0.164327, 0.144935, 0.134866, 0.102787, 0.085092, 0.116183, 0.069024, 0.036378, 0.079919, 0.081712, 0.06312, 0.067594, 0.090864, 0.085092, 0.100716, 0.058088, 0.042364, 0.060549, 0.024393, 0.024393, 0.041405, 0.064632, 0.081712, 0.079919, 0.098513, 0.200174, 0.191378, 0.281712, 0.387226, 0.288399, 0.196879, 0.167087, 0.25031, 0.31487, 0.26085, 0.170161, 0.26085, 0.291804, 0.25406, 0.387226, 0.342579, 0.359901, 0.295083, 0.291804, 0.21291, 0.239899, 0.144935, 0.158265, 0.164327, 0.15008, 0.15284, 0.26085, 0.264545, 0.182256, 0.129801, 0.18812, 0.25406, 0.275179, 0.225814, 0.209395, 0.206376, 0.257454, 0.264545, 0.311707, 0.398279, 0.509769, 0.408655, 0.42561, 0.418646, 0.288399, 0.21291, 0.295083, 0.222385, 0.222385, 0.222385, 0.291804, 0.182256, 0.185198, 0.142424, 0.185198, 0.179055, 0.191378, 0.173081, 0.081712, 0.092881, 0.100716, 0.096677, 0.083462, 0.132295, 0.118441, 0.17593, 0.158265, 0.147574, 0.200174, 0.243554, 0.328603, 0.308712, 0.394753, 0.295083, 0.339168, 0.268042, 0.352862, 0.26085, 0.191378, 0.291804, 0.295083, 0.30533, 0.301917, 0.40511, 0.394753, 0.374039, 0.387226, 0.480142, 0.465241, 0.42561, 0.447574, 0.394753, 0.366687, 0.335645, 0.486429], '')</t>
  </si>
  <si>
    <t>[285, 660]</t>
  </si>
  <si>
    <t>UPI0001575DA8 status=activ</t>
  </si>
  <si>
    <t>([0.139895, 0.05306, 0.022306, 0.015078, 0.014315, 0.009096, 0.01204, 0.008624, 0.006482, 0.008624, 0.006894, 0.005503, 0.005378, 0.003461, 0.002276, 0.002276, 0.001692, 0.001572, 0.001335, 0.00103, 0.001069, 0.001103, 0.001112, 0.001159, 0.001048, 0.001318, 0.001872, 0.001872, 0.001967, 0.002881, 0.001687, 0.002529, 0.004135, 0.00407, 0.006078, 0.007495, 0.005318, 0.006482, 0.004611, 0.003607, 0.004921, 0.006078, 0.006194, 0.007495, 0.010926, 0.011106, 0.008075, 0.005872, 0.004431, 0.006374, 0.007031, 0.007645, 0.005223, 0.004921, 0.004921, 0.003671, 0.003079, 0.003727, 0.003924, 0.005503, 0.005992, 0.004358, 0.004899, 0.007031, 0.008409, 0.008804, 0.010926, 0.010926, 0.010672, 0.012491, 0.011669, 0.008723, 0.008723, 0.008525, 0.006795, 0.007091, 0.007031, 0.010131, 0.011903, 0.008156, 0.006142, 0.006078, 0.008723, 0.006567, 0.006894, 0.006701, 0.006701, 0.00777, 0.008804, 0.008804, 0.010221, 0.007091, 0.005872, 0.006482, 0.008075, 0.006988, 0.005932, 0.005932, 0.004247, 0.003109, 0.003212, 0.003963, 0.003924, 0.003963, 0.003671, 0.00225, 0.002327, 0.002194, 0.002327, 0.001778, 0.002555, 0.002035, 0.002035, 0.002057, 0.002581, 0.003276, 0.003276, 0.002581, 0.003246, 0.004388, 0.006421, 0.008624, 0.00962, 0.016826, 0.017447, 0.036378, 0.086953, 0.083462, 0.034884, 0.031287, 0.032017, 0.017138, 0.014075, 0.0198, 0.028695, 0.028695, 0.026338, 0.031287, 0.066181, 0.083462, 0.041405, 0.028695, 0.020165, 0.020165, 0.01078, 0.009015, 0.006533, 0.006533, 0.004646, 0.006245, 0.00558, 0.008276, 0.008525, 0.008525, 0.009865, 0.008002, 0.008002, 0.005318, 0.006795, 0.004513, 0.00407, 0.004135, 0.004161, 0.004689, 0.003079, 0.004315, 0.00407, 0.003461, 0.00243, 0.003405, 0.002662, 0.002529, 0.001649, 0.001481, 0.001499, 0.001481, 0.002138, 0.002138, 0.003079, 0.003014, 0.003014, 0.003461, 0.004611, 0.005503, 0.00558, 0.008075, 0.006142, 0.00777, 0.014315, 0.033407, 0.025316, 0.025316, 0.038858, 0.06312, 0.086953, 0.173081, 0.081712, 0.048328, 0.024393, 0.029376, 0.032677, 0.03976, 0.038858, 0.020876, 0.011342, 0.007422, 0.005799, 0.006374, 0.004358, 0.003431, 0.00225, 0.002276, 0.003512, 0.002662, 0.002035, 0.001687, 0.001692, 0.001808, 0.001649, 0.001649, 0.00155, 0.001597, 0.002435, 0.001692, 0.002435, 0.003405, 0.003276, 0.00292, 0.00246, 0.003079, 0.002623, 0.002881, 0.002662, 0.001649, 0.001391, 0.001872, 0.002555, 0.002529, 0.003053, 0.003298, 0.003963, 0.003864, 0.002555, 0.002035, 0.001906, 0.002035, 0.001709, 0.002881, 0.004358, 0.005992, 0.006795, 0.010221, 0.012491, 0.009865, 0.009865, 0.020876, 0.013613, 0.01078, 0.007031, 0.005992, 0.006533, 0.005249, 0.004611, 0.006619, 0.008624, 0.008895, 0.005503, 0.004431, 0.003212, 0.002138, 0.001855, 0.001936, 0.002035, 0.002349, 0.003366, 0.004611, 0.004431, 0.004513, 0.005872, 0.005932, 0.00543, 0.004513, 0.006619, 0.007495, 0.004835, 0.003607, 0.005249, 0.008409, 0.013613, 0.011669, 0.011518, 0.015344, 0.009015, 0.009096, 0.006701, 0.007495, 0.008002, 0.006988, 0.007091, 0.004689, 0.006701, 0.011106, 0.013016, 0.013265, 0.01078, 0.011903, 0.014783, 0.009401, 0.007422, 0.006421, 0.008075, 0.012727, 0.008525, 0.009187, 0.006142, 0.007031, 0.004611, 0.003276, 0.003079, 0.004315, 0.007259, 0.007645, 0.007645, 0.010509, 0.007315, 0.008804, 0.014783, 0.01204, 0.010926, 0.015694, 0.012727, 0.009977, 0.007031, 0.009728, 0.008409, 0.013265, 0.009187, 0.014586, 0.015078, 0.01227, 0.008075, 0.005992, 0.00558, 0.00558, 0.005623, 0.004899, 0.00407, 0.003053, 0.0028, 0.003512, 0.002503, 0.003405, 0.003924, 0.005503, 0.005318, 0.008002, 0.006894, 0.009294, 0.009728, 0.016021, 0.030003, 0.045352, 0.066181, 0.044297, 0.043307, 0.029376, 0.045352, 0.03976, 0.059222, 0.111485, 0.074921, 0.11371, 0.073402, 0.066181, 0.06312, 0.028107, 0.022306, 0.033407, 0.023534, 0.011342, 0.007645, 0.00777, 0.010221, 0.007877, 0.008525, 0.007031, 0.007495, 0.00962, 0.008804, 0.010672, 0.010926, 0.011106, 0.014315, 0.014315, 0.023963, 0.023534, 0.032017, 0.044297, 0.036378, 0.042364, 0.049374, 0.10481, 0.094817, 0.038042, 0.028695, 0.025762, 0.020165, 0.020165, 0.020165, 0.038042, 0.027463, 0.016826, 0.023534, 0.023534, 0.020165, 0.010372, 0.009096, 0.012491, 0.008804, 0.006894, 0.007877, 0.011903, 0.011903, 0.013016, 0.023963, 0.06312, 0.090864, 0.170161, 0.120615, 0.11371, 0.127496, 0.167087, 0.196879, 0.144935, 0.106997, 0.137348, 0.118441, 0.158265, 0.167087, 0.137348, 0.111485, 0.111485, 0.111485, 0.071867, 0.066181, 0.074921, 0.038042, 0.040537, 0.021381, 0.03976, 0.025762, 0.016021, 0.012491, 0.01078, 0.013437, 0.011518, 0.009401, 0.010372, 0.008723, 0.005932, 0.007422, 0.009483, 0.009401, 0.007177, 0.008895, 0.006988, 0.006194, 0.007877, 0.007877, 0.011518, 0.009865, 0.010926, 0.013016, 0.015344, 0.026892, 0.020876, 0.034068, 0.06184, 0.109221, 0.134866, 0.194234, 0.21291, 0.232838, 0.25406, 0.311707, 0.288399, 0.370445, 0.352862, 0.328603, 0.284882, 0.229226], '')</t>
  </si>
  <si>
    <t>UPI0001575DA9 status=activ</t>
  </si>
  <si>
    <t>([0.859585, 0.819762, 0.666105, 0.703578, 0.575842, 0.622677, 0.661982, 0.694846, 0.59014, 0.59917, 0.575842, 0.608892, 0.59508, 0.59917, 0.575842, 0.472492, 0.472492, 0.433034, 0.352862, 0.374039, 0.377384, 0.377384, 0.398279, 0.414856, 0.384043, 0.356642, 0.380708, 0.380708, 0.377384, 0.349426, 0.352862, 0.370445, 0.387226, 0.401658, 0.390993, 0.394753, 0.480142, 0.51388, 0.458154, 0.553315, 0.529623, 0.525368, 0.40511, 0.41194, 0.450668, 0.468512, 0.59508, 0.557691, 0.549308, 0.553315, 0.585406, 0.557691, 0.562014, 0.468512, 0.472492, 0.401658, 0.414856, 0.346032, 0.311707, 0.328603, 0.295083, 0.321458, 0.30533, 0.377384, 0.342579, 0.370445, 0.370445, 0.356642, 0.281712, 0.247041, 0.232838, 0.308712, 0.308712, 0.308712, 0.284882, 0.206376, 0.275179, 0.18812, 0.257454, 0.284882, 0.284882, 0.308712, 0.308712, 0.308712, 0.257454, 0.295083, 0.21291, 0.147574, 0.10481, 0.129801, 0.147574, 0.15284, 0.161087, 0.118441, 0.144935, 0.243554, 0.30533, 0.236433, 0.229226, 0.232838, 0.236433, 0.311707, 0.203355, 0.203355, 0.206376, 0.182256, 0.179055, 0.17593, 0.25406, 0.321458, 0.264545, 0.18812, 0.161087, 0.134866, 0.200174, 0.170161, 0.158265, 0.102787, 0.079919, 0.129801, 0.125101, 0.125101, 0.122885, 0.209395, 0.225814, 0.15284, 0.25406, 0.164327, 0.243554, 0.185198, 0.185198, 0.278302, 0.278302, 0.301917, 0.247041, 0.170161, 0.173081, 0.173081, 0.216401, 0.236433, 0.236433, 0.264545, 0.167087, 0.191378, 0.196879, 0.185198, 0.158265, 0.158265, 0.236433, 0.15284, 0.21291, 0.21291, 0.206376, 0.301917, 0.229226, 0.311707, 0.301917, 0.295083, 0.30533, 0.335645, 0.328603, 0.243554, 0.216401, 0.219301, 0.118441, 0.096677, 0.10481, 0.203355, 0.209395, 0.209395, 0.298791, 0.291804, 0.291804, 0.173081, 0.161087, 0.147574, 0.144935, 0.229226, 0.239899, 0.15008, 0.092881, 0.129801, 0.209395, 0.164327, 0.236433, 0.335645, 0.25031, 0.194234, 0.127496, 0.098513, 0.096677, 0.096677, 0.047319, 0.033407, 0.076542, 0.048328, 0.094817, 0.100716, 0.120615, 0.086953, 0.116183, 0.194234, 0.158265, 0.090864, 0.142424, 0.144935, 0.134866, 0.206376, 0.25031, 0.288399, 0.31487, 0.349426, 0.236433, 0.26085, 0.311707, 0.298791, 0.370445, 0.370445, 0.332115, 0.216401, 0.268042, 0.222385, 0.219301, 0.247041, 0.247041, 0.142424, 0.142424, 0.085092, 0.086953, 0.102787, 0.134866, 0.083462, 0.038042, 0.046336, 0.081712, 0.078022, 0.046336, 0.030003, 0.018787, 0.022667, 0.038042, 0.018787, 0.033407, 0.032017, 0.027463, 0.023963, 0.045352, 0.025762, 0.050641, 0.060549, 0.055536, 0.024826, 0.041405, 0.081712, 0.144935, 0.147574, 0.088832, 0.142424, 0.139895, 0.194234, 0.194234, 0.203355, 0.346032, 0.346032, 0.232838, 0.311707, 0.380708, 0.321458, 0.42561, 0.321458, 0.229226, 0.17593, 0.25406, 0.161087, 0.125101, 0.122885, 0.067594, 0.111485, 0.118441, 0.106997, 0.06184, 0.0704, 0.036378, 0.032017, 0.032017, 0.066181, 0.035586, 0.023534, 0.030003, 0.028695, 0.028695, 0.043307, 0.06312, 0.081712, 0.096677, 0.0704, 0.067594, 0.118441, 0.127496, 0.134866, 0.147574, 0.26085, 0.158265, 0.239899, 0.239899, 0.236433, 0.173081, 0.15008, 0.26085, 0.158265, 0.15284, 0.222385, 0.281712, 0.164327, 0.170161, 0.225814, 0.222385, 0.232838, 0.196879, 0.182256, 0.182256, 0.216401, 0.120615, 0.182256, 0.173081, 0.164327, 0.144935, 0.236433, 0.366687, 0.366687, 0.497853, 0.454136, 0.436924, 0.414856, 0.447574, 0.440853, 0.461924, 0.444081, 0.447574, 0.461924, 0.444081, 0.41194, 0.418646, 0.42561, 0.408655, 0.440853, 0.440853, 0.366687, 0.339168, 0.243554, 0.25031, 0.17593, 0.232838, 0.247041, 0.236433, 0.222385, 0.21291, 0.134866, 0.225814, 0.206376, 0.161087, 0.132295, 0.144935, 0.185198, 0.182256, 0.120615, 0.116183, 0.132295, 0.142424, 0.118441, 0.196879, 0.158265, 0.219301, 0.132295, 0.088832, 0.096677, 0.196879, 0.200174, 0.179055, 0.116183, 0.125101, 0.209395, 0.18812, 0.216401, 0.170161, 0.268042, 0.301917, 0.288399, 0.298791, 0.284882, 0.284882, 0.257454, 0.281712, 0.295083, 0.387226, 0.401658, 0.401658, 0.401658, 0.414856, 0.436924, 0.534167, 0.545602, 0.51388, 0.494003, 0.480142, 0.401658, 0.281712, 0.268042, 0.275179, 0.243554, 0.318242, 0.370445, 0.295083, 0.301917, 0.301917, 0.291804, 0.257454, 0.247041, 0.232838, 0.142424, 0.222385, 0.229226, 0.191378, 0.21291, 0.328603, 0.324872, 0.398279, 0.521092, 0.618285, 0.483068, 0.497853, 0.517562, 0.51388, 0.525368, 0.538167, 0.486429, 0.476583, 0.557691, 0.521092, 0.497853, 0.622677, 0.622677, 0.63748, 0.632174, 0.553315, 0.4292, 0.324872, 0.370445, 0.374039, 0.398279, 0.414856, 0.328603, 0.321458, 0.281712, 0.264545, 0.275179, 0.216401, 0.229226, 0.182256, 0.239899, 0.271506, 0.264545, 0.222385, 0.203355, 0.158265, 0.194234, 0.209395, 0.301917, 0.206376, 0.200174, 0.185198, 0.225814, 0.229226, 0.185198, 0.142424, 0.132295, 0.122885, 0.206376, 0.203355, 0.284882, 0.26085, 0.15284, 0.144935, 0.182256, 0.127496, 0.132295, 0.083462, 0.074921, 0.092881, 0.125101, 0.090864, 0.088832, 0.139895, 0.21291, 0.239899, 0.295083, 0.377384, 0.346032, 0.308712, 0.278302, 0.247041, 0.200174, 0.284882, 0.25031, 0.17593], '')</t>
  </si>
  <si>
    <t>[0, 1, 2, 3, 4, 5, 6, 7, 8, 9, 10, 11, 12, 13, 14, 37, 39, 40, 41, 46, 47, 48, 49, 50, 51, 52, 400, 401, 402, 427, 428, 431, 432, 433, 434, 437, 438, 440, 441, 442, 443, 444]</t>
  </si>
  <si>
    <t>UPI0001575DAE status=activ</t>
  </si>
  <si>
    <t>([0.016021, 0.023963, 0.013016, 0.00962, 0.013016, 0.019401, 0.016528, 0.023963, 0.025316, 0.026338, 0.034068, 0.024826, 0.036378, 0.06312, 0.067594, 0.073402, 0.139895, 0.167087, 0.21291, 0.196879, 0.206376, 0.179055, 0.127496, 0.194234, 0.298791, 0.271506, 0.225814, 0.328603, 0.332115, 0.374039, 0.374039, 0.387226, 0.444081, 0.390993, 0.356642, 0.311707, 0.298791, 0.209395, 0.209395, 0.209395, 0.298791, 0.257454, 0.219301, 0.298791, 0.257454, 0.247041, 0.295083, 0.295083, 0.173081, 0.170161, 0.164327, 0.206376, 0.170161, 0.122885, 0.203355, 0.200174, 0.170161, 0.106997, 0.109221, 0.090864, 0.109221, 0.109221, 0.137348, 0.229226, 0.219301, 0.301917, 0.271506, 0.271506, 0.216401, 0.222385, 0.225814, 0.194234, 0.155435, 0.155435, 0.243554, 0.196879, 0.229226, 0.298791, 0.349426, 0.370445, 0.308712, 0.229226, 0.247041, 0.239899, 0.239899, 0.15284, 0.155435, 0.116183, 0.10481, 0.102787, 0.139895, 0.129801, 0.129801, 0.155435, 0.203355, 0.139895, 0.11371, 0.125101, 0.125101, 0.102787, 0.092881, 0.185198, 0.17593, 0.17593, 0.118441, 0.120615, 0.137348, 0.134866, 0.147574, 0.147574, 0.129801, 0.167087, 0.167087, 0.196879, 0.106997, 0.10481, 0.158265, 0.222385, 0.209395, 0.219301, 0.301917, 0.301917, 0.268042, 0.356642, 0.356642, 0.342579, 0.321458, 0.408655, 0.398279, 0.384043, 0.295083, 0.40511, 0.390993, 0.321458, 0.339168, 0.366687, 0.284882, 0.295083, 0.26085, 0.185198, 0.122885, 0.11371, 0.15284, 0.15284, 0.15284, 0.120615, 0.219301, 0.239899, 0.155435, 0.164327, 0.161087, 0.170161, 0.167087, 0.170161, 0.232838, 0.216401, 0.301917, 0.380708, 0.335645, 0.370445, 0.454136, 0.545602, 0.51388, 0.454136, 0.458154, 0.352862, 0.284882, 0.257454, 0.15008, 0.15008, 0.137348, 0.127496, 0.129801, 0.137348, 0.137348, 0.144935, 0.158265, 0.109221, 0.100716, 0.127496, 0.085092, 0.066181, 0.051831, 0.049374, 0.086953, 0.0704, 0.111485, 0.125101, 0.100716, 0.100716, 0.18812, 0.200174, 0.216401, 0.268042, 0.275179, 0.170161, 0.161087, 0.161087, 0.161087, 0.17593, 0.17593, 0.236433, 0.182256, 0.137348, 0.137348, 0.111485, 0.137348, 0.129801, 0.194234, 0.219301, 0.30533, 0.243554, 0.155435, 0.209395, 0.247041, 0.155435, 0.271506, 0.281712, 0.278302, 0.339168, 0.321458, 0.321458, 0.324872, 0.414856, 0.5017, 0.436924, 0.494003, 0.505461, 0.545602, 0.447574, 0.454136, 0.366687, 0.308712, 0.394753, 0.394753, 0.401658, 0.490133, 0.444081, 0.346032, 0.356642, 0.359901, 0.36309, 0.356642, 0.366687, 0.366687, 0.40511, 0.472492, 0.458154, 0.476583, 0.486429, 0.494003, 0.387226, 0.468512, 0.56648, 0.58069, 0.63748, 0.604312, 0.490133, 0.549308, 0.716283, 0.690604, 0.575842, 0.461924, 0.505461, 0.505461, 0.40511, 0.26085, 0.288399, 0.281712, 0.179055, 0.185198, 0.268042, 0.36309, 0.275179, 0.185198, 0.185198, 0.17593, 0.116183, 0.203355, 0.158265, 0.0704, 0.03976, 0.067594, 0.120615, 0.056825, 0.055536, 0.102787, 0.200174, 0.206376, 0.15284, 0.18812, 0.191378, 0.125101, 0.15284, 0.236433, 0.25031, 0.167087, 0.179055, 0.26085, 0.170161, 0.203355, 0.278302, 0.374039, 0.352862, 0.271506, 0.328603, 0.335645, 0.308712, 0.264545, 0.200174, 0.275179, 0.298791, 0.203355, 0.295083, 0.257454, 0.257454, 0.346032, 0.328603, 0.25406, 0.229226, 0.247041, 0.25406, 0.298791, 0.219301, 0.236433, 0.295083, 0.298791, 0.25031, 0.25406, 0.25031, 0.301917, 0.25406, 0.219301, 0.311707, 0.25406], '')</t>
  </si>
  <si>
    <t>[161, 162, 224, 227, 228, 253, 254, 255, 256, 258, 259, 260, 261, 263, 264]</t>
  </si>
  <si>
    <t>8)</t>
  </si>
  <si>
    <t>UPI0001575DAF status=activ</t>
  </si>
  <si>
    <t>([0.096677, 0.147574, 0.083462, 0.118441, 0.085092, 0.116183, 0.086953, 0.092881, 0.120615, 0.094817, 0.122885, 0.15008, 0.100716, 0.05306, 0.102787, 0.109221, 0.173081, 0.200174, 0.232838, 0.247041, 0.271506, 0.30533, 0.30533, 0.40511, 0.408655, 0.483068, 0.480142, 0.483068, 0.422041, 0.422041, 0.468512, 0.4292, 0.4292, 0.51388, 0.59014, 0.575842, 0.465241, 0.465241, 0.461924, 0.370445, 0.359901, 0.394753, 0.370445, 0.374039, 0.374039, 0.366687, 0.26085, 0.295083, 0.264545, 0.356642, 0.26085, 0.298791, 0.257454, 0.161087, 0.096677, 0.11371, 0.109221, 0.185198, 0.194234, 0.191378, 0.179055, 0.164327, 0.076542, 0.086953, 0.085092, 0.048328, 0.03976, 0.081712, 0.069024, 0.067594, 0.05306, 0.078022, 0.047319, 0.06184, 0.122885, 0.18812, 0.122885, 0.125101, 0.067594, 0.064632, 0.064632, 0.073402, 0.139895, 0.15284, 0.134866, 0.129801, 0.206376, 0.142424, 0.094817, 0.111485, 0.200174, 0.225814, 0.26085, 0.36309, 0.398279, 0.398279, 0.31487, 0.370445, 0.370445, 0.465241, 0.377384, 0.346032, 0.433034, 0.422041, 0.42561, 0.4292, 0.436924, 0.4292, 0.549308, 0.648219, 0.494003, 0.394753, 0.328603, 0.219301, 0.191378, 0.196879, 0.196879, 0.284882, 0.346032, 0.321458, 0.25406, 0.346032, 0.380708, 0.356642, 0.271506, 0.349426, 0.335645, 0.25031, 0.247041, 0.25031, 0.219301, 0.308712, 0.324872, 0.42561, 0.505461, 0.41194, 0.40511, 0.311707, 0.278302, 0.25031, 0.284882, 0.268042, 0.295083, 0.288399, 0.284882, 0.377384, 0.377384, 0.295083, 0.288399, 0.298791, 0.219301, 0.247041, 0.161087, 0.236433, 0.209395, 0.161087, 0.25031, 0.21291, 0.298791, 0.324872, 0.324872, 0.291804, 0.374039, 0.26085, 0.232838, 0.185198, 0.17593, 0.17593, 0.225814, 0.318242, 0.346032, 0.41194, 0.447574, 0.541878, 0.538167, 0.461924, 0.465241, 0.433034, 0.398279, 0.398279, 0.398279, 0.390993, 0.42561, 0.4292, 0.4292, 0.458154, 0.517562, 0.529623, 0.529623, 0.476583, 0.468512, 0.356642, 0.359901, 0.328603, 0.236433, 0.229226, 0.298791, 0.31487, 0.26085, 0.321458, 0.324872, 0.324872, 0.229226, 0.26085, 0.264545, 0.268042, 0.271506, 0.216401, 0.209395, 0.216401, 0.229226, 0.158265, 0.206376, 0.203355, 0.21291, 0.318242, 0.318242, 0.308712, 0.384043, 0.468512, 0.380708, 0.380708, 0.380708, 0.398279, 0.298791, 0.298791, 0.384043, 0.349426, 0.352862, 0.271506, 0.26085, 0.324872, 0.401658, 0.440853, 0.352862, 0.278302, 0.264545, 0.182256, 0.120615, 0.120615, 0.120615, 0.18812, 0.120615, 0.120615, 0.194234, 0.26085, 0.25406, 0.170161, 0.170161, 0.25406, 0.308712, 0.229226, 0.203355, 0.203355, 0.200174, 0.281712, 0.346032, 0.356642, 0.444081, 0.538167, 0.454136, 0.370445, 0.257454, 0.25031, 0.257454, 0.25031, 0.257454, 0.25031, 0.257454, 0.298791, 0.295083, 0.324872, 0.401658, 0.433034, 0.436924, 0.346032, 0.321458, 0.321458, 0.308712, 0.308712, 0.222385, 0.26085, 0.257454, 0.377384, 0.380708, 0.380708, 0.377384, 0.377384, 0.384043, 0.461924, 0.450668, 0.450668, 0.414856, 0.422041, 0.335645, 0.308712, 0.30533, 0.342579, 0.264545, 0.236433, 0.164327, 0.232838, 0.268042, 0.268042, 0.275179, 0.356642, 0.346032, 0.271506, 0.26085, 0.291804, 0.298791, 0.298791, 0.219301, 0.222385, 0.225814, 0.30533, 0.324872, 0.349426, 0.349426, 0.328603, 0.275179, 0.278302, 0.206376, 0.200174, 0.25031, 0.25031, 0.264545, 0.203355, 0.281712, 0.25406, 0.191378, 0.161087, 0.127496, 0.170161, 0.164327, 0.122885, 0.092881, 0.064632, 0.088832], '')</t>
  </si>
  <si>
    <t>[33, 34, 35, 108, 109, 134, 173, 174, 186, 187, 188, 259]</t>
  </si>
  <si>
    <t>(2</t>
  </si>
  <si>
    <t>2)</t>
  </si>
  <si>
    <t>UPI0001575DB0 status=activ</t>
  </si>
  <si>
    <t>([0.058088, 0.032677, 0.034884, 0.030611, 0.031287, 0.021816, 0.03976, 0.041405, 0.032677, 0.026892, 0.028107, 0.029376, 0.026892, 0.054297, 0.034068, 0.034068, 0.019401, 0.032677, 0.032677, 0.041405, 0.032017, 0.045352, 0.046336, 0.029376, 0.045352, 0.064632, 0.118441, 0.049374, 0.034884, 0.058088, 0.050641, 0.036378, 0.047319, 0.048328, 0.044297, 0.055536, 0.056825, 0.102787, 0.116183, 0.137348, 0.137348, 0.170161, 0.209395, 0.291804, 0.321458, 0.308712, 0.298791, 0.291804, 0.301917, 0.40511, 0.414856, 0.476583, 0.575842, 0.557691, 0.570702, 0.486429, 0.534167, 0.538167, 0.545602, 0.436924, 0.486429, 0.497853, 0.42561, 0.418646, 0.436924, 0.40511, 0.31487, 0.308712, 0.308712, 0.401658, 0.31487, 0.311707, 0.31487, 0.225814, 0.15008, 0.092881, 0.15008, 0.179055, 0.118441, 0.120615, 0.18812, 0.191378, 0.155435, 0.155435, 0.15008, 0.170161, 0.182256, 0.232838, 0.247041, 0.247041, 0.219301, 0.291804, 0.278302, 0.281712, 0.366687, 0.370445, 0.476583, 0.380708, 0.281712, 0.25031, 0.17593, 0.182256, 0.17593, 0.209395, 0.31487, 0.321458, 0.257454, 0.36309, 0.321458, 0.311707, 0.321458, 0.349426, 0.311707, 0.284882, 0.232838, 0.173081, 0.257454, 0.222385, 0.31487, 0.384043, 0.401658, 0.394753, 0.352862, 0.346032, 0.346032, 0.232838, 0.232838, 0.229226, 0.229226, 0.281712, 0.203355, 0.167087, 0.167087, 0.173081, 0.170161, 0.264545, 0.328603, 0.328603, 0.324872, 0.324872, 0.26085, 0.31487, 0.308712, 0.26085, 0.185198, 0.179055, 0.268042, 0.185198, 0.18812, 0.185198, 0.229226, 0.308712, 0.339168, 0.346032, 0.390993, 0.4292, 0.422041, 0.422041, 0.418646, 0.356642, 0.359901, 0.444081, 0.40511, 0.422041, 0.468512, 0.553315, 0.458154, 0.480142, 0.59014, 0.517562, 0.5017, 0.390993, 0.328603, 0.335645, 0.324872, 0.321458, 0.318242, 0.284882, 0.284882, 0.191378, 0.26085, 0.247041, 0.243554, 0.318242, 0.356642, 0.318242, 0.335645, 0.359901, 0.26085, 0.25031, 0.349426, 0.275179, 0.324872, 0.394753, 0.384043, 0.384043, 0.387226, 0.394753, 0.339168, 0.352862, 0.422041, 0.335645, 0.301917, 0.291804, 0.291804, 0.332115, 0.41194, 0.414856, 0.444081, 0.483068, 0.394753, 0.377384, 0.422041, 0.380708, 0.387226, 0.356642, 0.284882, 0.264545, 0.25031, 0.346032, 0.374039, 0.41194, 0.517562, 0.458154, 0.380708, 0.288399, 0.25031, 0.232838, 0.161087, 0.203355, 0.225814, 0.311707, 0.352862, 0.394753, 0.444081, 0.356642, 0.398279, 0.440853, 0.366687, 0.366687, 0.356642, 0.31487, 0.298791, 0.25031, 0.25406, 0.301917, 0.384043, 0.332115, 0.25031, 0.321458, 0.321458, 0.301917, 0.295083, 0.257454, 0.25406, 0.278302, 0.370445, 0.356642, 0.359901, 0.370445, 0.390993, 0.359901, 0.335645, 0.257454, 0.284882, 0.288399, 0.284882, 0.295083, 0.366687, 0.476583, 0.461924, 0.384043, 0.433034, 0.433034, 0.356642, 0.268042, 0.284882, 0.203355, 0.247041, 0.18812, 0.264545, 0.179055, 0.137348, 0.161087, 0.232838, 0.26085, 0.346032, 0.339168, 0.298791, 0.321458, 0.216401, 0.222385, 0.298791, 0.284882, 0.298791, 0.387226, 0.465241, 0.436924, 0.490133, 0.4292, 0.525368, 0.486429, 0.59014, 0.73685, 0.720929, 0.716283, 0.648219], '')</t>
  </si>
  <si>
    <t>[52, 53, 54, 56, 57, 58, 165, 168, 169, 170, 222, 300, 302, 303, 304, 305, 306]</t>
  </si>
  <si>
    <t>UPI0001575DB1 status=activ</t>
  </si>
  <si>
    <t>([0.098513, 0.137348, 0.17593, 0.092881, 0.049374, 0.085092, 0.109221, 0.085092, 0.106997, 0.109221, 0.081712, 0.109221, 0.109221, 0.090864, 0.164327, 0.125101, 0.194234, 0.127496, 0.15284, 0.164327, 0.164327, 0.25031, 0.18812, 0.191378, 0.264545, 0.291804, 0.222385, 0.222385, 0.30533, 0.318242, 0.349426, 0.398279, 0.387226, 0.377384, 0.444081, 0.447574, 0.447574, 0.40511, 0.472492, 0.40511, 0.291804, 0.203355, 0.196879, 0.17593, 0.102787, 0.122885, 0.216401, 0.264545, 0.268042, 0.25031, 0.236433, 0.15284, 0.182256, 0.125101, 0.127496, 0.125101, 0.132295, 0.232838, 0.203355, 0.219301, 0.179055, 0.26085, 0.36309, 0.370445, 0.422041, 0.538167, 0.497853, 0.377384, 0.370445, 0.370445, 0.370445, 0.278302, 0.370445, 0.324872, 0.30533, 0.308712, 0.321458, 0.321458, 0.203355, 0.284882, 0.182256, 0.219301, 0.247041, 0.239899, 0.194234, 0.239899, 0.164327, 0.161087, 0.257454, 0.268042, 0.179055, 0.106997, 0.111485, 0.109221, 0.139895, 0.236433, 0.264545, 0.21291, 0.194234, 0.185198, 0.17593, 0.155435, 0.15284, 0.134866, 0.134866, 0.164327, 0.170161, 0.15284, 0.18812, 0.170161, 0.167087, 0.26085, 0.366687, 0.42561, 0.339168, 0.25031, 0.239899, 0.206376, 0.167087, 0.17593, 0.185198, 0.185198, 0.203355, 0.278302, 0.236433, 0.239899, 0.243554, 0.15284, 0.170161, 0.167087, 0.173081, 0.100716, 0.098513, 0.05306, 0.05306, 0.074921, 0.132295, 0.132295, 0.109221, 0.118441, 0.122885, 0.122885, 0.10481, 0.164327, 0.139895, 0.11371, 0.106997, 0.059222, 0.109221, 0.134866, 0.139895, 0.079919, 0.090864, 0.05306, 0.073402, 0.092881, 0.125101, 0.142424, 0.139895, 0.170161, 0.206376, 0.120615, 0.194234, 0.239899, 0.243554, 0.291804, 0.284882, 0.257454, 0.356642, 0.25406, 0.182256, 0.179055, 0.17593, 0.158265, 0.236433, 0.281712, 0.185198, 0.164327, 0.116183, 0.116183, 0.118441, 0.134866, 0.185198, 0.111485, 0.058088, 0.032017, 0.017447, 0.025316, 0.031287, 0.029376, 0.040537, 0.083462, 0.090864, 0.090864, 0.081712, 0.069024, 0.036378, 0.067594, 0.073402, 0.098513, 0.05306, 0.05306, 0.034068, 0.021381, 0.035586, 0.067594, 0.118441, 0.194234, 0.120615, 0.076542, 0.079919, 0.100716, 0.090864, 0.088832, 0.15284, 0.26085, 0.308712, 0.288399, 0.288399, 0.278302, 0.268042, 0.359901, 0.271506, 0.25406, 0.366687, 0.377384, 0.332115, 0.26085, 0.25406, 0.346032, 0.440853, 0.346032, 0.356642, 0.370445, 0.271506, 0.158265, 0.182256, 0.161087, 0.158265, 0.161087, 0.173081, 0.173081, 0.106997, 0.17593, 0.278302, 0.288399, 0.209395, 0.164327, 0.236433, 0.167087, 0.167087, 0.161087, 0.161087, 0.161087, 0.15284, 0.239899, 0.349426, 0.243554, 0.15008, 0.257454, 0.25406, 0.17593, 0.167087, 0.15008, 0.15008, 0.088832, 0.078022, 0.120615, 0.191378, 0.200174, 0.185198, 0.120615, 0.11371, 0.125101, 0.100716, 0.100716, 0.056825, 0.035586, 0.056825, 0.092881, 0.090864, 0.086953, 0.132295, 0.144935, 0.179055, 0.15008, 0.229226, 0.229226, 0.155435, 0.086953, 0.078022, 0.109221, 0.18812, 0.18812, 0.161087, 0.196879, 0.194234, 0.281712, 0.36309, 0.295083, 0.243554, 0.161087, 0.170161, 0.170161, 0.134866, 0.222385, 0.191378, 0.185198, 0.11371, 0.185198, 0.284882, 0.318242, 0.352862, 0.264545, 0.236433, 0.25031, 0.25406, 0.25406, 0.25406, 0.206376, 0.243554, 0.239899, 0.239899, 0.239899, 0.25406, 0.295083, 0.264545, 0.328603, 0.318242, 0.41194, 0.401658, 0.311707, 0.17593, 0.109221, 0.109221, 0.076542, 0.132295, 0.078022, 0.045352, 0.050641, 0.067594, 0.064632, 0.109221, 0.10481, 0.06312, 0.056825, 0.040537, 0.050641, 0.056825, 0.032017, 0.018415, 0.018415, 0.030003, 0.060549, 0.102787, 0.079919, 0.086953, 0.092881, 0.142424, 0.15284, 0.139895, 0.10481, 0.106997, 0.118441, 0.203355, 0.222385, 0.18812, 0.243554, 0.219301, 0.125101, 0.200174, 0.295083, 0.206376, 0.219301, 0.137348, 0.137348, 0.243554, 0.349426, 0.349426, 0.308712, 0.394753, 0.408655, 0.352862, 0.295083, 0.288399, 0.288399, 0.25031, 0.291804, 0.275179, 0.264545, 0.374039, 0.380708, 0.390993, 0.480142, 0.394753, 0.40511, 0.31487, 0.275179, 0.239899, 0.144935, 0.111485, 0.059222, 0.046336, 0.086953, 0.17593, 0.164327, 0.090864, 0.092881, 0.051831, 0.030003, 0.032677, 0.034068, 0.03976, 0.038858, 0.03976, 0.06184, 0.059222, 0.111485, 0.086953, 0.085092, 0.127496, 0.194234, 0.247041, 0.295083, 0.196879, 0.102787, 0.109221, 0.111485, 0.10481, 0.173081, 0.275179, 0.173081, 0.134866, 0.120615, 0.11371, 0.11371, 0.073402, 0.109221, 0.066181, 0.060549, 0.047319, 0.037156, 0.038042, 0.048328, 0.048328, 0.050641, 0.109221, 0.116183, 0.11371, 0.120615, 0.118441, 0.085092, 0.147574, 0.18812, 0.17593, 0.120615, 0.100716, 0.100716, 0.098513, 0.15284, 0.25031, 0.288399, 0.356642, 0.26085, 0.268042, 0.247041, 0.243554, 0.137348, 0.137348, 0.216401, 0.31487, 0.335645, 0.339168, 0.349426, 0.342579, 0.36309, 0.447574, 0.384043, 0.36309, 0.401658, 0.301917, 0.25031, 0.25406, 0.264545, 0.335645, 0.30533, 0.281712, 0.370445, 0.461924, 0.414856, 0.387226, 0.339168, 0.271506, 0.291804], '')</t>
  </si>
  <si>
    <t>[65]</t>
  </si>
  <si>
    <t>UPI0001575DB2 status=activ</t>
  </si>
  <si>
    <t>([0.222385, 0.257454, 0.284882, 0.134866, 0.058088, 0.05306, 0.078022, 0.043307, 0.059222, 0.074921, 0.090864, 0.092881, 0.11371, 0.209395, 0.216401, 0.275179, 0.318242, 0.173081, 0.111485, 0.066181, 0.032017, 0.023963, 0.013613, 0.009401, 0.009728, 0.014315, 0.010372, 0.010131, 0.009401, 0.010131, 0.006701, 0.005872, 0.006701, 0.004611, 0.003405, 0.00246, 0.002435, 0.002555, 0.003701, 0.005318, 0.004689, 0.004431, 0.003757, 0.005378, 0.007177, 0.011518, 0.015078, 0.015344, 0.009865, 0.010926, 0.006701, 0.007422, 0.006194, 0.006421, 0.006533, 0.008075, 0.007315, 0.004976, 0.004736, 0.003405, 0.002435, 0.00316, 0.003366, 0.004513, 0.003461, 0.003461, 0.003405, 0.002529, 0.002512, 0.002366, 0.003366, 0.004736, 0.006078, 0.006039, 0.006142, 0.005799, 0.006533, 0.009483, 0.015694, 0.016021, 0.018415, 0.018787, 0.018787, 0.016528, 0.013265, 0.016257, 0.010131, 0.007259, 0.008276, 0.010372, 0.017797, 0.009865, 0.008075, 0.008409, 0.014075, 0.012727, 0.024393, 0.023963, 0.013437, 0.013437, 0.016021, 0.018415, 0.016257, 0.024393, 0.034884, 0.023534, 0.018415, 0.032677, 0.027463, 0.045352, 0.044297, 0.025762, 0.025316, 0.041405, 0.019401, 0.013016, 0.010509, 0.00962, 0.006567, 0.009401, 0.007031, 0.006374, 0.005378, 0.005799, 0.004358, 0.004899, 0.004899, 0.006567, 0.006567, 0.009401, 0.005623, 0.004646, 0.004689, 0.006795, 0.006482, 0.009865, 0.013016, 0.009728, 0.011106, 0.024393, 0.012491, 0.01078, 0.009187, 0.015694, 0.015694, 0.021816, 0.016257, 0.021816, 0.013016, 0.011903, 0.009865, 0.020165, 0.037156, 0.032677, 0.023087, 0.022667, 0.01204, 0.008156, 0.013613, 0.01204, 0.010372, 0.021381, 0.054297, 0.036378, 0.034068, 0.031287, 0.017797, 0.024393, 0.038858, 0.069024, 0.031287, 0.045352, 0.030611, 0.016826, 0.030003, 0.043307, 0.03976, 0.059222, 0.081712, 0.092881, 0.05306, 0.027463, 0.014075, 0.007555, 0.007315, 0.005799, 0.006078, 0.007259, 0.006374, 0.004689, 0.003341, 0.004835, 0.003461, 0.003461, 0.003512, 0.003607, 0.003512, 0.003701, 0.004414, 0.003757, 0.003405, 0.004358, 0.004315, 0.004577, 0.004736, 0.005992, 0.005378, 0.007315, 0.008525, 0.010372, 0.011106, 0.022306, 0.021381, 0.030003, 0.040537, 0.045352, 0.044297, 0.041405, 0.0198, 0.0198, 0.022667, 0.025316, 0.024826, 0.025316, 0.022306, 0.025762, 0.018787, 0.022306, 0.013265, 0.014075, 0.008624, 0.009096, 0.008624, 0.007315, 0.006194, 0.006194, 0.008002, 0.005734, 0.005086, 0.007031, 0.005249, 0.005378, 0.003821, 0.003341, 0.003924, 0.005683, 0.005683, 0.007877, 0.010509, 0.017138, 0.017138, 0.032017, 0.042364, 0.030003, 0.038858, 0.050641, 0.050641, 0.026892, 0.06184, 0.041405, 0.047319, 0.059222, 0.049374, 0.0704, 0.0704, 0.0704, 0.037156, 0.032017, 0.030611, 0.028695, 0.030003, 0.028695, 0.015694, 0.011518, 0.015078, 0.014783, 0.013437, 0.012727, 0.024393, 0.011903, 0.021816, 0.019401, 0.026892, 0.026892, 0.019401, 0.023963, 0.024393, 0.028107, 0.028695, 0.016826, 0.016826, 0.010221, 0.007091, 0.010672, 0.014315, 0.014315, 0.008895, 0.013265, 0.008409, 0.006194, 0.008723, 0.006482, 0.006894, 0.005872, 0.005992, 0.006482, 0.006894, 0.008409, 0.007177, 0.007177, 0.010372, 0.010372, 0.010131, 0.010131, 0.006894, 0.005378, 0.004775, 0.005992, 0.004513, 0.006619, 0.006039, 0.006421, 0.006894, 0.006894, 0.008409, 0.013265, 0.021381, 0.020522, 0.019401, 0.038858, 0.06184, 0.047319, 0.038042, 0.067594, 0.120615, 0.209395, 0.298791, 0.342579, 0.398279, 0.541878], '')</t>
  </si>
  <si>
    <t>[339]</t>
  </si>
  <si>
    <t>UPI0001575DB7 status=activ</t>
  </si>
  <si>
    <t>([0.243554, 0.229226, 0.11371, 0.142424, 0.173081, 0.167087, 0.164327, 0.18812, 0.21291, 0.147574, 0.17593, 0.216401, 0.25031, 0.26085, 0.342579, 0.243554, 0.25406, 0.239899, 0.268042, 0.236433, 0.232838, 0.278302, 0.225814, 0.25406, 0.179055, 0.179055, 0.216401, 0.167087, 0.144935, 0.144935, 0.225814, 0.236433, 0.129801, 0.106997, 0.10481, 0.06184, 0.06312, 0.064632, 0.054297, 0.054297, 0.055536, 0.067594, 0.078022, 0.127496, 0.191378, 0.229226, 0.229226, 0.216401, 0.206376, 0.158265, 0.158265, 0.17593, 0.139895, 0.239899, 0.271506, 0.196879, 0.196879, 0.288399, 0.243554, 0.194234, 0.206376, 0.21291, 0.21291, 0.15284, 0.155435, 0.129801, 0.100716, 0.085092, 0.092881, 0.134866, 0.219301, 0.219301, 0.21291, 0.25406, 0.225814, 0.200174, 0.275179, 0.346032, 0.243554, 0.194234, 0.194234, 0.179055, 0.275179, 0.18812, 0.232838, 0.203355, 0.161087, 0.278302, 0.219301, 0.247041, 0.291804, 0.25031, 0.173081, 0.111485, 0.111485, 0.079919, 0.078022, 0.03976, 0.038042, 0.074921, 0.073402, 0.10481, 0.0704, 0.0704, 0.067594, 0.034068, 0.045352, 0.085092, 0.03976, 0.067594, 0.044297, 0.034068, 0.023534, 0.03976, 0.069024, 0.036378, 0.034068, 0.041405, 0.049374, 0.041405, 0.037156, 0.083462, 0.098513, 0.144935, 0.132295, 0.158265, 0.209395, 0.11371, 0.102787, 0.170161, 0.111485, 0.078022, 0.078022, 0.144935, 0.142424, 0.078022, 0.158265, 0.264545, 0.182256, 0.257454, 0.301917, 0.275179, 0.147574, 0.155435, 0.132295, 0.076542, 0.122885, 0.155435, 0.25031, 0.288399, 0.288399, 0.339168, 0.440853, 0.468512, 0.339168, 0.257454, 0.339168, 0.321458, 0.275179, 0.332115, 0.25406, 0.239899, 0.239899, 0.308712, 0.21291, 0.239899, 0.335645, 0.236433, 0.219301, 0.194234, 0.170161, 0.164327, 0.209395, 0.139895, 0.144935, 0.25406, 0.243554, 0.243554, 0.147574, 0.203355, 0.134866, 0.167087, 0.179055, 0.179055, 0.132295, 0.203355, 0.179055, 0.15008, 0.222385, 0.222385, 0.170161, 0.164327, 0.164327, 0.086953, 0.132295, 0.109221, 0.106997, 0.185198, 0.120615, 0.196879, 0.173081, 0.281712, 0.308712, 0.301917, 0.30533, 0.359901, 0.401658, 0.342579, 0.380708, 0.384043, 0.390993, 0.483068, 0.394753, 0.394753, 0.509769, 0.418646, 0.461924, 0.370445, 0.339168, 0.324872, 0.356642, 0.356642, 0.356642, 0.370445, 0.366687, 0.301917, 0.26085, 0.26085, 0.264545, 0.271506, 0.179055, 0.17593, 0.11371, 0.10481, 0.109221, 0.100716, 0.116183, 0.06184, 0.11371, 0.134866, 0.232838, 0.173081, 0.137348, 0.111485, 0.079919, 0.059222, 0.096677, 0.134866, 0.0704, 0.118441, 0.074921], '')</t>
  </si>
  <si>
    <t>[214]</t>
  </si>
  <si>
    <t>UPI0001575DBC status=activ</t>
  </si>
  <si>
    <t>([0.021381, 0.014315, 0.010372, 0.016528, 0.023087, 0.016257, 0.011518, 0.00962, 0.010372, 0.01078, 0.014783, 0.018415, 0.021381, 0.038858, 0.03976, 0.040537, 0.051831, 0.047319, 0.043307, 0.025762, 0.032677, 0.060549, 0.085092, 0.144935, 0.15008, 0.127496, 0.17593, 0.18812, 0.278302, 0.222385, 0.232838, 0.219301, 0.232838, 0.216401, 0.142424, 0.219301, 0.200174, 0.170161, 0.111485, 0.066181, 0.106997, 0.06184, 0.058088, 0.041405, 0.051831, 0.047319, 0.066181, 0.085092, 0.139895, 0.083462, 0.139895, 0.085092, 0.049374, 0.045352, 0.043307, 0.058088, 0.055536, 0.092881, 0.179055, 0.243554, 0.291804, 0.291804, 0.390993, 0.4292, 0.447574, 0.324872, 0.219301, 0.129801, 0.129801, 0.106997, 0.167087, 0.173081, 0.291804, 0.291804, 0.308712, 0.324872, 0.359901, 0.268042, 0.271506, 0.247041, 0.167087, 0.21291, 0.21291, 0.200174, 0.142424, 0.209395, 0.301917, 0.31487, 0.318242, 0.243554, 0.278302, 0.318242, 0.196879, 0.164327, 0.170161, 0.167087, 0.173081, 0.11371, 0.203355, 0.179055, 0.17593, 0.167087, 0.155435, 0.127496, 0.079919, 0.058088, 0.054297, 0.049374, 0.086953, 0.15284, 0.222385, 0.236433, 0.200174, 0.318242, 0.36309, 0.465241, 0.352862, 0.335645, 0.356642, 0.342579, 0.387226, 0.311707, 0.40511, 0.324872, 0.370445, 0.387226, 0.480142, 0.480142, 0.480142, 0.390993, 0.318242, 0.18812, 0.116183, 0.116183, 0.120615, 0.118441, 0.090864, 0.096677, 0.098513, 0.088832, 0.094817, 0.10481, 0.164327, 0.179055, 0.182256, 0.147574, 0.137348, 0.083462, 0.086953, 0.086953, 0.088832, 0.102787, 0.164327, 0.239899, 0.21291, 0.200174, 0.194234, 0.25406, 0.271506, 0.271506, 0.346032, 0.352862, 0.229226, 0.161087, 0.094817, 0.161087, 0.185198, 0.17593, 0.17593, 0.179055, 0.096677, 0.15284, 0.194234, 0.239899, 0.271506, 0.271506, 0.278302, 0.291804, 0.268042, 0.247041, 0.257454, 0.200174, 0.191378, 0.191378, 0.271506, 0.36309, 0.268042, 0.26085, 0.36309, 0.444081, 0.349426, 0.468512, 0.465241, 0.454136, 0.436924, 0.31487, 0.339168, 0.339168, 0.264545, 0.25406, 0.335645, 0.219301, 0.278302, 0.196879, 0.25406, 0.179055, 0.144935, 0.229226, 0.247041, 0.155435, 0.158265, 0.247041, 0.26085, 0.232838, 0.206376, 0.182256, 0.25406, 0.225814, 0.182256, 0.229226, 0.194234, 0.155435, 0.288399], '')</t>
  </si>
  <si>
    <t>UPI0001575DBE status=activ</t>
  </si>
  <si>
    <t>([0.366687, 0.298791, 0.243554, 0.236433, 0.167087, 0.196879, 0.225814, 0.25406, 0.284882, 0.30533, 0.247041, 0.278302, 0.278302, 0.209395, 0.17593, 0.170161, 0.26085, 0.206376, 0.200174, 0.278302, 0.191378, 0.185198, 0.236433, 0.295083, 0.239899, 0.328603, 0.328603, 0.239899, 0.185198, 0.18812, 0.196879, 0.288399, 0.298791, 0.30533, 0.366687, 0.398279, 0.401658, 0.408655, 0.494003, 0.497853, 0.40511, 0.494003, 0.497853, 0.497853, 0.517562, 0.618285, 0.604312, 0.494003, 0.56648, 0.517562, 0.505461, 0.505461, 0.454136, 0.447574, 0.447574, 0.384043, 0.291804, 0.301917, 0.308712, 0.232838, 0.15284, 0.203355, 0.222385, 0.257454, 0.26085, 0.182256, 0.158265, 0.164327, 0.219301, 0.21291, 0.216401, 0.236433, 0.147574, 0.179055, 0.102787, 0.094817, 0.137348, 0.225814, 0.21291, 0.219301, 0.219301, 0.308712, 0.335645, 0.318242, 0.295083, 0.21291, 0.275179, 0.311707, 0.229226, 0.219301, 0.173081, 0.271506, 0.216401, 0.222385, 0.236433, 0.342579, 0.26085, 0.26085, 0.182256, 0.182256, 0.194234, 0.191378, 0.209395, 0.182256, 0.106997, 0.106997, 0.109221, 0.060549, 0.056825, 0.100716, 0.076542, 0.076542, 0.076542, 0.060549, 0.111485, 0.085092, 0.042364, 0.043307, 0.024393, 0.046336, 0.036378, 0.029376, 0.059222, 0.055536, 0.083462, 0.098513, 0.100716, 0.100716, 0.137348, 0.116183, 0.064632, 0.120615, 0.191378, 0.21291, 0.281712, 0.271506, 0.324872, 0.359901, 0.346032, 0.440853, 0.42561, 0.390993, 0.40511, 0.281712, 0.281712, 0.26085, 0.239899, 0.239899, 0.339168, 0.301917, 0.36309, 0.465241, 0.472492, 0.377384, 0.311707, 0.222385, 0.229226, 0.239899, 0.346032, 0.366687, 0.398279, 0.342579, 0.42561, 0.41194, 0.549308, 0.490133, 0.398279, 0.521092, 0.465241, 0.349426, 0.390993, 0.380708, 0.332115, 0.324872, 0.328603, 0.275179, 0.281712, 0.173081, 0.147574, 0.144935, 0.209395, 0.185198, 0.120615, 0.064632, 0.0704, 0.06184, 0.043307, 0.03976, 0.042364, 0.026892, 0.029376, 0.021816, 0.01204, 0.015694, 0.016257, 0.020522, 0.030003, 0.055536, 0.085092, 0.048328, 0.038858, 0.038042, 0.03976, 0.100716, 0.139895, 0.158265, 0.125101, 0.137348, 0.122885, 0.054297, 0.11371, 0.194234, 0.194234, 0.284882, 0.26085, 0.264545, 0.308712, 0.346032, 0.36309, 0.366687, 0.42561, 0.42561, 0.342579, 0.335645, 0.216401, 0.219301, 0.209395, 0.247041, 0.222385, 0.301917, 0.30533, 0.25031, 0.257454, 0.339168, 0.25031, 0.182256, 0.164327, 0.155435, 0.15008, 0.083462, 0.06312, 0.085092, 0.071867, 0.078022, 0.040537, 0.058088, 0.0704, 0.074921, 0.074921, 0.111485, 0.144935, 0.139895, 0.173081, 0.155435, 0.088832, 0.161087, 0.243554, 0.243554, 0.164327, 0.11371, 0.096677, 0.155435, 0.15008, 0.206376, 0.18812, 0.301917, 0.298791, 0.298791, 0.281712, 0.206376, 0.275179, 0.167087, 0.26085, 0.264545, 0.278302, 0.380708, 0.328603, 0.225814, 0.15008, 0.229226, 0.301917, 0.366687, 0.26085, 0.268042, 0.236433, 0.298791, 0.179055, 0.229226, 0.147574, 0.164327, 0.232838, 0.17593, 0.247041, 0.219301, 0.182256, 0.137348, 0.106997, 0.109221, 0.17593, 0.275179, 0.229226], '')</t>
  </si>
  <si>
    <t>[44, 45, 46, 48, 49, 50, 51, 164, 167]</t>
  </si>
  <si>
    <t>UPI0001575DC0 status=activ</t>
  </si>
  <si>
    <t>([0.390993, 0.408655, 0.30533, 0.298791, 0.219301, 0.15284, 0.194234, 0.15284, 0.179055, 0.203355, 0.222385, 0.243554, 0.247041, 0.257454, 0.298791, 0.31487, 0.356642, 0.346032, 0.447574, 0.541878, 0.509769, 0.41194, 0.339168, 0.414856, 0.458154, 0.51388, 0.58069, 0.58069, 0.699094, 0.661982, 0.666105, 0.690604, 0.707965, 0.613573, 0.509769, 0.509769, 0.486429, 0.444081, 0.356642, 0.295083, 0.284882, 0.295083, 0.387226, 0.468512, 0.380708, 0.332115, 0.281712, 0.30533, 0.268042, 0.257454, 0.222385, 0.216401, 0.185198, 0.116183, 0.10481, 0.129801, 0.116183, 0.127496, 0.155435, 0.167087, 0.236433, 0.182256, 0.118441, 0.069024, 0.042364, 0.079919, 0.094817, 0.15284, 0.161087, 0.18812, 0.10481, 0.155435, 0.167087, 0.191378, 0.281712, 0.370445, 0.370445, 0.40511, 0.408655, 0.370445, 0.356642, 0.264545, 0.359901, 0.339168, 0.321458, 0.41194, 0.40511, 0.418646, 0.352862, 0.359901, 0.359901, 0.36309, 0.356642, 0.36309, 0.295083, 0.18812, 0.179055, 0.17593, 0.092881, 0.083462, 0.05306, 0.096677, 0.164327, 0.086953, 0.142424, 0.232838, 0.219301, 0.229226, 0.142424, 0.206376, 0.18812, 0.182256, 0.25406, 0.191378, 0.155435, 0.21291, 0.247041, 0.222385, 0.264545, 0.346032, 0.352862, 0.366687, 0.271506, 0.164327, 0.209395, 0.179055, 0.200174, 0.203355, 0.194234, 0.281712, 0.268042, 0.239899, 0.179055, 0.200174, 0.268042, 0.26085, 0.179055, 0.25031, 0.288399, 0.194234, 0.129801, 0.106997, 0.194234, 0.284882, 0.295083, 0.332115, 0.335645, 0.301917, 0.30533, 0.30533, 0.332115, 0.264545, 0.30533, 0.271506, 0.194234, 0.219301, 0.25031, 0.25031, 0.236433, 0.219301, 0.278302, 0.342579, 0.356642, 0.295083, 0.25406, 0.342579, 0.298791, 0.311707, 0.281712, 0.225814], '')</t>
  </si>
  <si>
    <t>[19, 20, 25, 26, 27, 28, 29, 30, 31, 32, 33, 34, 35]</t>
  </si>
  <si>
    <t>UPI0001575DC1 status=activ</t>
  </si>
  <si>
    <t>([0.359901, 0.422041, 0.40511, 0.447574, 0.422041, 0.36309, 0.398279, 0.346032, 0.366687, 0.387226, 0.40511, 0.41194, 0.4292, 0.42561, 0.444081, 0.440853, 0.450668, 0.509769, 0.497853, 0.494003, 0.545602, 0.509769, 0.390993, 0.356642, 0.359901, 0.356642, 0.42561, 0.387226, 0.454136, 0.461924, 0.380708, 0.349426, 0.342579, 0.236433, 0.15008, 0.21291, 0.206376, 0.18812, 0.225814, 0.232838, 0.264545, 0.239899, 0.281712, 0.31487, 0.278302, 0.229226, 0.271506, 0.232838, 0.268042, 0.182256, 0.15008, 0.219301, 0.170161, 0.209395, 0.264545, 0.324872, 0.311707, 0.321458, 0.324872, 0.229226, 0.236433, 0.167087, 0.109221, 0.122885, 0.111485, 0.122885, 0.15284, 0.17593, 0.137348, 0.111485, 0.116183, 0.137348, 0.137348, 0.155435, 0.164327, 0.137348, 0.167087, 0.111485, 0.11371, 0.092881, 0.155435, 0.167087, 0.25406, 0.346032, 0.324872, 0.408655, 0.4292, 0.42561, 0.30533, 0.40511, 0.440853, 0.440853, 0.352862, 0.356642, 0.339168, 0.328603, 0.387226, 0.377384, 0.461924, 0.450668, 0.414856, 0.42561, 0.356642, 0.356642, 0.31487, 0.225814, 0.225814, 0.26085, 0.225814, 0.311707, 0.229226, 0.200174, 0.25031, 0.25406, 0.25406, 0.247041, 0.155435, 0.164327, 0.137348, 0.079919, 0.079919, 0.096677, 0.058088, 0.076542, 0.069024, 0.088832, 0.116183, 0.078022, 0.054297, 0.064632, 0.076542, 0.076542, 0.094817, 0.069024, 0.069024, 0.056825, 0.096677, 0.161087, 0.15284, 0.179055, 0.264545, 0.264545, 0.291804, 0.36309, 0.25031, 0.25031, 0.182256, 0.206376, 0.281712, 0.271506, 0.284882, 0.264545, 0.30533, 0.278302, 0.342579, 0.414856, 0.433034, 0.41194, 0.387226, 0.366687, 0.339168, 0.30533], '')</t>
  </si>
  <si>
    <t>[17, 20, 21]</t>
  </si>
  <si>
    <t>UPI0001575DC4 status=activ</t>
  </si>
  <si>
    <t>([0.081712, 0.122885, 0.15008, 0.196879, 0.236433, 0.26085, 0.15008, 0.185198, 0.216401, 0.127496, 0.100716, 0.111485, 0.109221, 0.059222, 0.060549, 0.047319, 0.021816, 0.015078, 0.014783, 0.010131, 0.017447, 0.015344, 0.009096, 0.006421, 0.006374, 0.005318, 0.00359, 0.003607, 0.003079, 0.002078, 0.001936, 0.002078, 0.002117, 0.002138, 0.0028, 0.004483, 0.00389, 0.004358, 0.004358, 0.003461, 0.002976, 0.002336, 0.002078, 0.00283, 0.003864, 0.003804, 0.003177, 0.004775, 0.004388, 0.003341, 0.004611, 0.004976, 0.004161, 0.003461, 0.0028, 0.00283, 0.001778, 0.001778, 0.001649, 0.001572, 0.001271, 0.001499, 0.001383, 0.002194, 0.002194, 0.001692, 0.001305, 0.001936, 0.001967, 0.002194, 0.003298, 0.0028, 0.00389, 0.004388, 0.005223, 0.006194, 0.006194, 0.006194, 0.004646, 0.005249, 0.004835, 0.00515, 0.006533, 0.008075, 0.005799, 0.005992, 0.007422, 0.006894, 0.006795, 0.004736, 0.006619, 0.006619, 0.005623, 0.003757, 0.003405, 0.003431, 0.002349, 0.002349, 0.002327, 0.003461, 0.004208, 0.004135, 0.005086, 0.005086, 0.006039, 0.00543, 0.004161, 0.003276, 0.004513, 0.004414, 0.006039, 0.004899, 0.003276, 0.004431, 0.005734, 0.006482, 0.007259, 0.007315, 0.004921, 0.007031, 0.004899, 0.005086, 0.007422, 0.008895, 0.009401, 0.009483, 0.010509, 0.015694, 0.024393, 0.010926, 0.010926, 0.010926, 0.010926, 0.013265, 0.007555, 0.007259, 0.009187, 0.006421, 0.006421, 0.009401, 0.006421, 0.007177, 0.004921, 0.004208, 0.004135, 0.00283, 0.002155, 0.003212, 0.002336, 0.001541, 0.001709, 0.001743, 0.001743, 0.002435, 0.00292, 0.003276, 0.003298, 0.00231, 0.002705, 0.003079, 0.003212, 0.003276, 0.002976, 0.00407, 0.003727, 0.003014, 0.003079, 0.002581, 0.001906, 0.002688, 0.0028, 0.003997, 0.003478, 0.002503, 0.002366, 0.002761, 0.003963, 0.004775, 0.004976, 0.005872, 0.008002, 0.00543, 0.007555, 0.013265, 0.014315, 0.01204, 0.019109, 0.037156, 0.094817, 0.155435, 0.155435, 0.206376, 0.209395, 0.155435, 0.268042, 0.26085, 0.15008, 0.142424, 0.071867, 0.074921, 0.073402, 0.048328, 0.051831, 0.056825, 0.023963, 0.012491, 0.013265, 0.013265, 0.007495, 0.00515, 0.005249, 0.003864, 0.003053, 0.002155, 0.002482, 0.001692, 0.001211, 0.001722, 0.001211, 0.001434, 0.002035, 0.002194, 0.002512, 0.003512, 0.002761, 0.003276, 0.003804, 0.004431, 0.003461, 0.004611, 0.005992, 0.004247, 0.00543, 0.008895], '')</t>
  </si>
  <si>
    <t>UPI0001575DC6 status=activ</t>
  </si>
  <si>
    <t>([0.17593, 0.239899, 0.142424, 0.081712, 0.120615, 0.161087, 0.191378, 0.225814, 0.264545, 0.191378, 0.134866, 0.196879, 0.173081, 0.147574, 0.078022, 0.127496, 0.098513, 0.050641, 0.050641, 0.044297, 0.037156, 0.069024, 0.06184, 0.10481, 0.118441, 0.06312, 0.032677, 0.035586, 0.034068, 0.016826, 0.017447, 0.015694, 0.008525, 0.009977, 0.015694, 0.032677, 0.026338, 0.032017, 0.056825, 0.055536, 0.032677, 0.040537, 0.033407, 0.023087, 0.014783, 0.013613, 0.023963, 0.034068, 0.025316, 0.024393, 0.048328, 0.086953, 0.098513, 0.191378, 0.120615, 0.127496, 0.074921, 0.067594, 0.038042, 0.042364, 0.043307, 0.044297, 0.044297, 0.055536, 0.100716, 0.173081, 0.170161, 0.155435, 0.194234, 0.239899, 0.144935, 0.102787, 0.102787, 0.182256, 0.109221, 0.170161, 0.134866, 0.170161, 0.257454, 0.278302, 0.185198, 0.10481, 0.164327, 0.102787, 0.059222, 0.05306, 0.059222, 0.100716, 0.120615, 0.111485, 0.060549, 0.094817, 0.139895, 0.111485, 0.098513, 0.167087, 0.173081, 0.129801, 0.081712, 0.074921, 0.106997, 0.137348, 0.229226, 0.225814, 0.311707, 0.311707, 0.236433, 0.15008, 0.096677, 0.085092, 0.092881, 0.158265, 0.203355, 0.179055, 0.125101, 0.090864, 0.086953, 0.079919, 0.079919, 0.161087, 0.10481, 0.109221, 0.118441, 0.127496, 0.132295, 0.106997, 0.167087, 0.236433, 0.21291, 0.30533, 0.321458, 0.324872, 0.288399, 0.278302, 0.318242, 0.433034, 0.41194, 0.384043, 0.311707, 0.414856, 0.332115, 0.433034, 0.433034, 0.494003, 0.41194, 0.346032, 0.30533, 0.31487, 0.222385, 0.229226, 0.239899, 0.125101, 0.125101, 0.088832, 0.096677, 0.096677, 0.054297, 0.111485, 0.139895, 0.194234, 0.194234, 0.268042, 0.225814, 0.222385, 0.194234, 0.15008, 0.111485, 0.173081, 0.164327, 0.239899, 0.321458, 0.311707, 0.4292, 0.447574, 0.549308, 0.440853, 0.440853, 0.549308, 0.525368, 0.538167, 0.538167, 0.534167, 0.490133, 0.538167, 0.505461, 0.422041, 0.433034, 0.486429, 0.366687, 0.370445, 0.380708, 0.398279, 0.408655, 0.401658, 0.380708, 0.366687, 0.465241, 0.458154, 0.352862, 0.352862, 0.328603, 0.332115, 0.236433, 0.182256, 0.173081, 0.158265, 0.155435, 0.264545, 0.328603, 0.422041, 0.414856, 0.408655, 0.40511, 0.321458, 0.225814, 0.142424, 0.125101, 0.132295, 0.106997, 0.111485, 0.05306, 0.026338, 0.031287, 0.054297, 0.054297, 0.05306, 0.040537, 0.040537, 0.03976, 0.033407, 0.030611, 0.030611, 0.034068, 0.026892, 0.034068, 0.059222, 0.100716, 0.120615, 0.071867, 0.081712, 0.090864, 0.170161, 0.191378, 0.100716, 0.066181, 0.120615, 0.122885, 0.196879, 0.308712, 0.308712, 0.243554, 0.311707, 0.229226, 0.155435, 0.185198, 0.120615, 0.125101, 0.109221, 0.109221, 0.098513, 0.058088, 0.048328, 0.048328, 0.046336, 0.046336, 0.046336, 0.044297, 0.044297, 0.042364, 0.023534, 0.024393, 0.023534, 0.01204, 0.020165, 0.016528, 0.016021, 0.029376, 0.028695, 0.040537, 0.022306, 0.038042, 0.067594, 0.125101, 0.079919, 0.118441, 0.11371, 0.142424, 0.139895, 0.142424, 0.144935, 0.109221, 0.083462, 0.15284, 0.17593, 0.170161, 0.264545, 0.264545, 0.281712, 0.191378, 0.173081, 0.288399, 0.196879, 0.196879, 0.118441, 0.173081, 0.125101, 0.216401, 0.164327, 0.167087, 0.139895, 0.15008, 0.17593, 0.125101, 0.066181, 0.102787, 0.106997, 0.106997, 0.071867, 0.030611, 0.06184, 0.064632, 0.058088, 0.059222, 0.060549, 0.109221, 0.122885, 0.122885, 0.122885, 0.200174, 0.122885, 0.085092, 0.066181, 0.111485, 0.194234, 0.225814, 0.239899, 0.229226, 0.144935, 0.209395, 0.332115, 0.324872, 0.271506, 0.17593, 0.288399, 0.291804, 0.281712, 0.281712, 0.25406, 0.134866, 0.132295, 0.127496, 0.206376, 0.170161, 0.170161, 0.11371, 0.129801, 0.10481, 0.051831, 0.094817, 0.044297, 0.025316, 0.023534, 0.030003, 0.025762, 0.026338, 0.022667, 0.012727, 0.009294, 0.016021, 0.016257, 0.010926, 0.0198, 0.017138, 0.024826, 0.026338, 0.047319, 0.060549, 0.041405, 0.074921, 0.071867, 0.098513, 0.155435, 0.185198, 0.21291, 0.26085, 0.25031, 0.301917, 0.422041, 0.394753, 0.401658, 0.529623, 0.657645, 0.632174, 0.661982, 0.575842, 0.575842, 0.538167, 0.58069, 0.661982, 0.680603, 0.703578, 0.795062, 0.827927, 0.690604, 0.63748, 0.720929, 0.690604, 0.632174, 0.59508, 0.745909, 0.720929, 0.694846, 0.648219, 0.604312], '')</t>
  </si>
  <si>
    <t>[174, 177, 178, 179, 180, 181, 183, 184, 390, 391, 392, 393, 394, 395, 396, 397, 398, 399, 400, 401, 402, 403, 404, 405, 406, 407, 408, 409, 410, 411, 412, 413]</t>
  </si>
  <si>
    <t>UPI0001575DCF status=activ</t>
  </si>
  <si>
    <t>([0.257454, 0.349426, 0.288399, 0.31487, 0.349426, 0.342579, 0.374039, 0.380708, 0.394753, 0.335645, 0.370445, 0.31487, 0.328603, 0.335645, 0.318242, 0.25406, 0.301917, 0.268042, 0.349426, 0.352862, 0.359901, 0.366687, 0.332115, 0.324872, 0.335645, 0.349426, 0.374039, 0.308712, 0.257454, 0.26085, 0.271506, 0.275179, 0.352862, 0.352862, 0.288399, 0.380708, 0.36309, 0.387226, 0.36309, 0.349426, 0.239899, 0.278302, 0.185198, 0.203355, 0.278302, 0.278302, 0.25406, 0.182256, 0.219301, 0.219301, 0.15284, 0.21291, 0.203355, 0.219301, 0.182256, 0.229226, 0.158265, 0.25031, 0.18812, 0.222385, 0.155435, 0.271506, 0.206376, 0.291804, 0.271506, 0.17593, 0.173081, 0.173081, 0.271506, 0.191378, 0.25031, 0.324872, 0.321458, 0.257454, 0.239899, 0.271506, 0.291804, 0.275179, 0.182256, 0.147574, 0.142424, 0.236433, 0.161087, 0.239899, 0.243554, 0.264545, 0.370445, 0.374039, 0.359901, 0.346032, 0.42561, 0.352862, 0.380708, 0.394753, 0.433034, 0.352862, 0.36309, 0.384043, 0.387226, 0.497853, 0.545602, 0.557691, 0.545602, 0.497853, 0.505461, 0.51388, 0.414856, 0.41194, 0.332115, 0.36309, 0.321458, 0.318242, 0.332115, 0.321458, 0.321458, 0.36309, 0.366687, 0.278302, 0.179055, 0.25406, 0.167087, 0.25031, 0.182256, 0.120615, 0.229226, 0.173081, 0.158265, 0.247041, 0.225814, 0.321458, 0.31487, 0.239899, 0.288399, 0.288399, 0.268042, 0.268042, 0.222385, 0.31487, 0.359901, 0.370445, 0.271506, 0.346032, 0.335645, 0.324872, 0.414856, 0.40511, 0.486429, 0.461924, 0.450668, 0.440853, 0.447574, 0.458154, 0.608892, 0.461924, 0.505461, 0.447574, 0.359901, 0.36309, 0.346032, 0.301917, 0.349426, 0.447574, 0.433034, 0.394753, 0.458154, 0.40511, 0.36309, 0.311707, 0.318242, 0.275179, 0.257454, 0.173081, 0.118441], '')</t>
  </si>
  <si>
    <t>[100, 101, 102, 104, 105, 152, 154]</t>
  </si>
  <si>
    <t>UPI0001575DD0 status=activ</t>
  </si>
  <si>
    <t>([0.570702, 0.604312, 0.454136, 0.486429, 0.541878, 0.626927, 0.648219, 0.661982, 0.694846, 0.724957, 0.73685, 0.675549, 0.694846, 0.791621, 0.694846, 0.675549, 0.549308, 0.517562, 0.398279, 0.41194, 0.335645, 0.40511, 0.40511, 0.497853, 0.509769, 0.380708, 0.342579, 0.380708, 0.377384, 0.298791, 0.284882, 0.21291, 0.328603, 0.295083, 0.264545, 0.264545, 0.268042, 0.31487, 0.264545, 0.349426, 0.332115, 0.40511, 0.4292, 0.440853, 0.356642, 0.349426, 0.370445, 0.295083, 0.182256, 0.132295, 0.185198, 0.194234, 0.291804, 0.268042, 0.271506, 0.206376, 0.291804, 0.318242, 0.271506, 0.271506, 0.229226, 0.229226, 0.191378, 0.203355, 0.11371, 0.191378, 0.194234, 0.271506, 0.346032, 0.42561, 0.41194, 0.418646, 0.311707, 0.185198, 0.206376, 0.203355, 0.30533, 0.298791, 0.194234, 0.182256, 0.222385, 0.25406, 0.271506, 0.268042, 0.25406, 0.390993, 0.339168, 0.339168, 0.30533, 0.21291, 0.21291, 0.291804, 0.281712, 0.374039, 0.468512, 0.42561, 0.458154, 0.414856, 0.414856, 0.41194, 0.480142, 0.422041, 0.444081, 0.346032, 0.308712, 0.30533, 0.288399, 0.318242, 0.311707, 0.308712, 0.408655, 0.374039, 0.30533, 0.229226, 0.229226, 0.196879, 0.194234, 0.206376, 0.25031, 0.247041, 0.281712, 0.229226, 0.278302, 0.257454, 0.25031, 0.284882, 0.288399, 0.182256, 0.118441, 0.0704, 0.085092, 0.102787, 0.067594, 0.116183, 0.167087, 0.094817, 0.129801, 0.132295, 0.15008, 0.118441, 0.071867, 0.056825, 0.100716, 0.078022, 0.045352, 0.098513, 0.125101, 0.129801, 0.206376, 0.288399, 0.370445, 0.366687, 0.339168, 0.374039, 0.284882, 0.203355, 0.318242, 0.21291, 0.206376, 0.144935, 0.185198, 0.194234, 0.278302, 0.196879, 0.281712, 0.366687, 0.339168, 0.295083, 0.206376, 0.142424, 0.147574, 0.079919, 0.066181, 0.03976, 0.050641, 0.076542, 0.10481, 0.06184, 0.06184, 0.050641, 0.0704, 0.071867, 0.071867, 0.042364, 0.066181, 0.032017, 0.025762, 0.026338, 0.040537, 0.0704, 0.0704, 0.055536, 0.06312, 0.045352, 0.074921, 0.048328, 0.047319, 0.064632, 0.109221, 0.185198, 0.182256, 0.167087, 0.15008, 0.137348, 0.191378, 0.191378, 0.191378, 0.222385, 0.219301, 0.158265, 0.132295, 0.158265, 0.129801, 0.127496, 0.200174, 0.194234, 0.206376, 0.243554, 0.225814, 0.137348, 0.137348, 0.098513, 0.05306, 0.05306, 0.049374, 0.029376, 0.032677, 0.049374, 0.05306, 0.055536, 0.03976, 0.028107, 0.037156, 0.058088, 0.098513, 0.10481, 0.10481, 0.116183, 0.055536, 0.035586, 0.038042, 0.038042, 0.069024, 0.06312, 0.067594, 0.118441, 0.200174, 0.129801, 0.161087, 0.090864, 0.083462, 0.142424, 0.182256, 0.18812, 0.18812, 0.129801, 0.081712, 0.076542, 0.092881, 0.079919, 0.073402, 0.11371, 0.06312, 0.036378, 0.074921, 0.071867, 0.074921, 0.067594, 0.116183, 0.109221, 0.179055, 0.17593, 0.170161, 0.203355, 0.116183, 0.067594, 0.06312, 0.059222, 0.035586, 0.026892, 0.055536, 0.096677, 0.05306, 0.055536, 0.100716, 0.100716, 0.100716, 0.059222, 0.050641, 0.046336, 0.046336, 0.023963, 0.023963, 0.024826, 0.016257, 0.030003, 0.069024, 0.118441, 0.18812, 0.182256, 0.271506, 0.271506, 0.239899, 0.26085, 0.264545, 0.179055, 0.17593, 0.116183, 0.179055, 0.203355, 0.200174, 0.144935, 0.155435, 0.158265, 0.15008, 0.229226, 0.216401, 0.158265, 0.129801, 0.134866, 0.216401, 0.203355, 0.179055, 0.120615, 0.17593, 0.191378, 0.247041, 0.164327, 0.25031, 0.257454, 0.229226, 0.173081, 0.239899, 0.30533, 0.239899, 0.25031, 0.243554, 0.25031, 0.191378, 0.25406, 0.247041, 0.243554, 0.164327, 0.164327, 0.236433, 0.243554, 0.225814, 0.257454, 0.342579, 0.25406, 0.167087, 0.222385, 0.26085, 0.257454, 0.182256, 0.247041, 0.164327, 0.194234, 0.196879, 0.281712, 0.257454, 0.247041, 0.257454, 0.281712, 0.318242, 0.321458, 0.318242, 0.41194, 0.41194, 0.41194, 0.497853, 0.618285, 0.585406, 0.626927, 0.63748, 0.791621, 0.784345, 0.874069, 0.837511, 0.83125, 0.834292, 0.819762, 0.827927, 0.805026, 0.905695, 0.891961], '')</t>
  </si>
  <si>
    <t>[0, 1, 4, 5, 6, 7, 8, 9, 10, 11, 12, 13, 14, 15, 16, 17, 24, 371, 372, 373, 374, 375, 376, 377, 378, 379, 380, 381, 382, 383, 384, 385]</t>
  </si>
  <si>
    <t>UPI0001575DD1 status=activ</t>
  </si>
  <si>
    <t>([0.074921, 0.043307, 0.088832, 0.144935, 0.18812, 0.147574, 0.182256, 0.216401, 0.25031, 0.236433, 0.275179, 0.222385, 0.339168, 0.328603, 0.291804, 0.301917, 0.40511, 0.408655, 0.401658, 0.414856, 0.440853, 0.465241, 0.465241, 0.366687, 0.346032, 0.342579, 0.41194, 0.401658, 0.30533, 0.30533, 0.366687, 0.359901, 0.450668, 0.335645, 0.30533, 0.311707, 0.339168, 0.318242, 0.339168, 0.346032, 0.268042, 0.209395, 0.288399, 0.328603, 0.390993, 0.278302, 0.295083, 0.25406, 0.222385, 0.30533, 0.30533, 0.243554, 0.158265, 0.127496, 0.164327, 0.161087, 0.18812, 0.161087, 0.155435, 0.111485, 0.127496, 0.185198, 0.142424, 0.137348, 0.106997, 0.064632, 0.073402, 0.041405, 0.042364, 0.055536, 0.060549, 0.056825, 0.069024, 0.120615, 0.15008, 0.155435, 0.106997, 0.132295, 0.18812, 0.18812, 0.191378, 0.106997, 0.109221, 0.106997, 0.116183, 0.182256, 0.222385, 0.222385, 0.284882, 0.257454, 0.243554, 0.236433, 0.164327, 0.196879, 0.161087, 0.086953, 0.120615, 0.147574, 0.102787, 0.085092, 0.0704, 0.051831, 0.071867, 0.066181, 0.059222, 0.058088, 0.032017, 0.034068, 0.034068, 0.034068, 0.034068, 0.028107, 0.031287, 0.056825, 0.024826, 0.020876, 0.037156, 0.035586, 0.05306, 0.051831, 0.041405, 0.056825, 0.051831, 0.051831, 0.030611, 0.03976, 0.024826, 0.044297, 0.043307, 0.081712, 0.05306, 0.047319, 0.046336, 0.042364, 0.042364, 0.044297, 0.076542, 0.098513, 0.073402, 0.083462, 0.106997, 0.15008, 0.144935, 0.144935, 0.10481, 0.098513, 0.074921, 0.109221, 0.122885, 0.144935, 0.109221, 0.15284, 0.196879, 0.170161, 0.118441, 0.066181, 0.111485, 0.079919, 0.064632, 0.094817, 0.098513, 0.118441, 0.118441, 0.064632, 0.064632, 0.11371, 0.191378, 0.30533, 0.225814, 0.216401, 0.18812, 0.236433, 0.236433, 0.271506, 0.247041, 0.308712, 0.422041, 0.342579, 0.295083, 0.301917, 0.194234, 0.203355, 0.182256, 0.155435, 0.257454, 0.352862, 0.288399, 0.298791, 0.324872, 0.433034, 0.440853, 0.51388, 0.398279, 0.311707, 0.225814, 0.328603, 0.291804, 0.229226, 0.311707, 0.40511, 0.422041, 0.444081, 0.298791, 0.284882, 0.25031, 0.203355, 0.144935, 0.206376, 0.216401, 0.118441, 0.085092, 0.081712, 0.035586, 0.042364, 0.081712, 0.15284, 0.15284, 0.120615, 0.122885, 0.102787, 0.102787, 0.096677, 0.083462, 0.17593, 0.179055, 0.239899, 0.243554, 0.225814, 0.229226, 0.134866, 0.137348, 0.116183, 0.137348, 0.219301, 0.298791, 0.257454, 0.247041, 0.158265, 0.236433, 0.179055, 0.129801, 0.122885, 0.094817, 0.161087, 0.120615, 0.120615, 0.118441, 0.085092, 0.139895, 0.10481, 0.170161, 0.209395, 0.284882, 0.264545, 0.196879, 0.134866, 0.111485, 0.109221, 0.111485, 0.120615, 0.194234, 0.288399, 0.288399, 0.335645, 0.332115, 0.366687, 0.339168, 0.311707, 0.394753, 0.328603, 0.40511, 0.342579, 0.352862, 0.25406, 0.25031, 0.335645, 0.370445, 0.366687, 0.356642, 0.454136, 0.440853, 0.440853, 0.339168, 0.349426, 0.335645, 0.324872, 0.335645, 0.281712, 0.219301, 0.147574, 0.129801, 0.118441, 0.137348, 0.083462, 0.137348, 0.127496, 0.11371, 0.069024, 0.109221, 0.06312, 0.058088, 0.056825, 0.046336, 0.048328, 0.029376, 0.030003, 0.016021, 0.011903, 0.014315, 0.018787, 0.024826, 0.036378, 0.022306, 0.020165, 0.040537, 0.026892, 0.017447], '')</t>
  </si>
  <si>
    <t>[191]</t>
  </si>
  <si>
    <t>UPI0001575DD3 status=activ</t>
  </si>
  <si>
    <t>([0.081712, 0.11371, 0.11371, 0.144935, 0.179055, 0.206376, 0.139895, 0.164327, 0.191378, 0.185198, 0.134866, 0.137348, 0.15008, 0.247041, 0.15284, 0.109221, 0.092881, 0.15284, 0.17593, 0.219301, 0.281712, 0.21291, 0.139895, 0.161087, 0.170161, 0.142424, 0.15008, 0.232838, 0.25406, 0.25406, 0.284882, 0.339168, 0.384043, 0.328603, 0.236433, 0.318242, 0.390993, 0.332115, 0.25031, 0.25031, 0.247041, 0.26085, 0.31487, 0.401658, 0.401658, 0.311707, 0.30533, 0.21291, 0.222385, 0.15008, 0.155435, 0.164327, 0.225814, 0.182256, 0.21291, 0.209395, 0.225814, 0.219301, 0.247041, 0.243554, 0.268042, 0.308712, 0.232838, 0.243554, 0.209395, 0.232838, 0.21291, 0.247041, 0.346032, 0.271506, 0.346032, 0.25031, 0.164327, 0.092881, 0.122885, 0.129801, 0.173081, 0.15284, 0.092881, 0.142424, 0.219301, 0.209395, 0.209395, 0.194234, 0.122885, 0.120615, 0.111485, 0.158265, 0.161087, 0.15284, 0.219301, 0.229226, 0.236433, 0.332115, 0.408655, 0.308712, 0.209395, 0.264545, 0.275179, 0.377384, 0.288399, 0.284882, 0.275179, 0.203355, 0.194234, 0.278302, 0.236433, 0.232838, 0.271506, 0.239899, 0.170161, 0.134866, 0.125101, 0.161087, 0.125101, 0.096677, 0.155435, 0.232838, 0.219301, 0.222385, 0.206376, 0.291804, 0.206376, 0.134866, 0.191378, 0.196879, 0.191378, 0.271506, 0.206376, 0.15284, 0.179055, 0.247041, 0.239899, 0.232838, 0.278302, 0.281712, 0.31487, 0.328603, 0.298791, 0.30533, 0.203355, 0.17593, 0.147574, 0.191378, 0.271506, 0.229226, 0.31487, 0.236433, 0.158265, 0.209395, 0.17593, 0.179055, 0.170161, 0.209395, 0.142424, 0.111485, 0.137348, 0.155435, 0.100716, 0.100716, 0.094817, 0.164327, 0.18812, 0.142424, 0.173081, 0.125101, 0.158265, 0.11371, 0.125101, 0.164327, 0.196879, 0.295083, 0.191378, 0.122885, 0.137348, 0.21291, 0.257454, 0.209395, 0.196879, 0.264545, 0.264545, 0.185198, 0.18812, 0.200174, 0.308712, 0.31487, 0.387226, 0.342579, 0.401658, 0.476583, 0.42561, 0.356642, 0.324872, 0.36309, 0.486429, 0.4292, 0.414856, 0.418646, 0.380708, 0.366687, 0.370445, 0.436924, 0.538167, 0.553315, 0.444081, 0.387226, 0.377384, 0.335645, 0.30533, 0.275179, 0.173081, 0.17593, 0.17593, 0.206376, 0.284882, 0.271506, 0.275179, 0.278302, 0.179055, 0.173081, 0.185198, 0.173081, 0.167087, 0.164327, 0.094817, 0.164327, 0.142424, 0.15008, 0.17593, 0.229226, 0.222385, 0.232838, 0.271506, 0.243554, 0.216401, 0.179055, 0.134866, 0.137348, 0.111485, 0.173081, 0.26085, 0.209395, 0.179055, 0.102787], '')</t>
  </si>
  <si>
    <t>[202, 203]</t>
  </si>
  <si>
    <t>UPI0001575DD7 status=activ</t>
  </si>
  <si>
    <t>([0.03976, 0.074921, 0.10481, 0.106997, 0.134866, 0.161087, 0.200174, 0.239899, 0.232838, 0.257454, 0.288399, 0.239899, 0.182256, 0.127496, 0.129801, 0.206376, 0.209395, 0.284882, 0.377384, 0.328603, 0.328603, 0.324872, 0.31487, 0.324872, 0.318242, 0.25406, 0.161087, 0.161087, 0.15284, 0.196879, 0.232838, 0.225814, 0.308712, 0.384043, 0.359901, 0.257454, 0.219301, 0.324872, 0.31487, 0.225814, 0.257454, 0.26085, 0.268042, 0.196879, 0.120615, 0.155435, 0.137348, 0.232838, 0.229226, 0.236433, 0.219301, 0.194234, 0.209395, 0.15284, 0.088832, 0.161087, 0.25031, 0.278302, 0.225814, 0.247041, 0.268042, 0.191378, 0.161087, 0.147574, 0.137348, 0.182256, 0.147574, 0.225814, 0.158265, 0.164327, 0.098513, 0.066181, 0.067594, 0.064632, 0.064632, 0.064632, 0.058088, 0.067594, 0.058088, 0.041405, 0.031287, 0.046336, 0.078022, 0.100716, 0.100716, 0.111485, 0.076542, 0.092881, 0.100716, 0.144935, 0.144935, 0.225814, 0.209395, 0.196879, 0.196879, 0.271506, 0.332115, 0.25031, 0.222385, 0.25406, 0.335645, 0.366687, 0.366687, 0.366687, 0.271506, 0.384043, 0.447574, 0.553315, 0.509769, 0.41194, 0.384043, 0.387226, 0.291804, 0.370445, 0.380708, 0.342579, 0.268042, 0.21291, 0.298791, 0.301917, 0.196879, 0.194234, 0.225814, 0.243554, 0.164327, 0.25406, 0.167087, 0.109221, 0.06184, 0.083462, 0.092881, 0.11371, 0.134866, 0.222385, 0.164327, 0.155435, 0.11371, 0.173081, 0.247041, 0.21291, 0.200174, 0.271506, 0.271506, 0.232838, 0.236433, 0.236433, 0.243554, 0.321458, 0.31487, 0.414856, 0.414856, 0.505461, 0.497853, 0.414856, 0.414856, 0.380708, 0.278302, 0.377384, 0.36309, 0.377384, 0.401658, 0.377384, 0.401658, 0.321458, 0.236433, 0.236433, 0.236433, 0.200174, 0.182256, 0.239899, 0.232838, 0.26085, 0.247041, 0.164327, 0.194234, 0.18812, 0.225814, 0.339168, 0.295083, 0.308712, 0.311707, 0.356642, 0.30533, 0.318242, 0.380708, 0.401658, 0.359901, 0.440853, 0.480142, 0.418646, 0.444081, 0.40511, 0.374039, 0.288399, 0.349426, 0.366687, 0.26085, 0.288399, 0.25406, 0.295083, 0.301917, 0.264545, 0.200174, 0.25406, 0.216401, 0.216401, 0.26085, 0.264545, 0.236433, 0.185198, 0.275179, 0.239899, 0.243554], '')</t>
  </si>
  <si>
    <t>[107, 108, 151]</t>
  </si>
  <si>
    <t>UPI0001575DF7 status=activ</t>
  </si>
  <si>
    <t>([0.222385, 0.291804, 0.196879, 0.268042, 0.25406, 0.318242, 0.243554, 0.284882, 0.308712, 0.349426, 0.370445, 0.433034, 0.30533, 0.236433, 0.236433, 0.232838, 0.31487, 0.278302, 0.225814, 0.30533, 0.295083, 0.291804, 0.278302, 0.324872, 0.30533, 0.342579, 0.31487, 0.41194, 0.30533, 0.311707, 0.185198, 0.15008, 0.090864, 0.161087, 0.25406, 0.342579, 0.243554, 0.25406, 0.346032, 0.390993, 0.30533, 0.311707, 0.268042, 0.194234, 0.236433, 0.203355, 0.196879, 0.167087, 0.109221, 0.127496, 0.096677, 0.179055, 0.225814, 0.31487, 0.318242, 0.200174, 0.232838, 0.219301, 0.182256, 0.164327, 0.155435, 0.200174, 0.200174, 0.15284, 0.158265, 0.102787, 0.129801, 0.137348, 0.194234, 0.170161, 0.155435, 0.196879, 0.118441, 0.090864, 0.085092, 0.058088, 0.079919, 0.0704, 0.076542, 0.055536, 0.059222, 0.06184, 0.079919, 0.118441, 0.194234, 0.291804, 0.321458, 0.324872, 0.332115, 0.209395, 0.268042, 0.387226, 0.380708, 0.440853, 0.40511, 0.308712, 0.366687, 0.436924, 0.42561, 0.483068, 0.58069, 0.458154, 0.447574, 0.440853, 0.414856, 0.339168, 0.275179, 0.219301, 0.206376, 0.161087, 0.25406, 0.25406, 0.161087, 0.098513, 0.134866, 0.191378, 0.275179, 0.194234, 0.116183, 0.069024, 0.083462, 0.092881, 0.161087, 0.11371, 0.076542, 0.040537, 0.06184, 0.060549, 0.102787, 0.060549, 0.038858, 0.024393, 0.029376, 0.043307, 0.081712, 0.073402, 0.073402, 0.041405, 0.06184, 0.074921, 0.122885, 0.125101, 0.116183, 0.064632, 0.06312, 0.076542, 0.134866, 0.092881, 0.118441, 0.079919, 0.078022, 0.147574, 0.225814, 0.147574, 0.167087, 0.094817, 0.088832, 0.102787, 0.173081, 0.111485, 0.079919, 0.046336, 0.048328, 0.047319, 0.083462, 0.129801, 0.109221, 0.059222, 0.088832, 0.067594, 0.111485, 0.173081, 0.096677, 0.081712, 0.083462, 0.058088, 0.106997, 0.122885, 0.111485, 0.100716, 0.167087, 0.194234, 0.21291, 0.206376, 0.132295, 0.15284, 0.155435, 0.137348, 0.206376, 0.216401, 0.18812, 0.111485, 0.067594, 0.118441, 0.132295, 0.21291, 0.182256, 0.196879, 0.11371, 0.10481, 0.088832, 0.048328, 0.074921, 0.118441, 0.0704, 0.129801, 0.11371, 0.10481, 0.142424, 0.088832, 0.092881, 0.144935, 0.229226, 0.25031, 0.17593, 0.158265, 0.158265, 0.21291, 0.139895, 0.142424, 0.092881, 0.122885, 0.196879, 0.196879, 0.122885, 0.203355, 0.122885, 0.096677, 0.10481, 0.132295, 0.15008, 0.100716, 0.055536, 0.050641, 0.083462, 0.142424, 0.15284, 0.125101, 0.088832, 0.109221, 0.167087, 0.239899, 0.170161, 0.10481, 0.078022, 0.109221, 0.098513, 0.161087, 0.122885, 0.118441, 0.069024, 0.098513, 0.144935, 0.137348, 0.088832, 0.064632, 0.036378, 0.034068, 0.040537, 0.049374, 0.06184, 0.042364, 0.025762, 0.040537, 0.067594, 0.090864, 0.085092, 0.098513, 0.058088, 0.060549, 0.066181, 0.111485, 0.076542, 0.078022, 0.090864, 0.15008, 0.179055, 0.219301, 0.219301, 0.191378, 0.164327, 0.129801, 0.18812, 0.298791, 0.206376, 0.216401, 0.225814, 0.298791, 0.278302, 0.295083, 0.281712, 0.275179, 0.275179, 0.335645, 0.247041, 0.342579, 0.25406, 0.268042, 0.335645, 0.346032, 0.384043, 0.414856, 0.384043, 0.387226, 0.356642, 0.450668, 0.41194, 0.36309, 0.25031, 0.194234, 0.216401, 0.31487, 0.225814, 0.236433, 0.26085, 0.298791, 0.271506, 0.356642, 0.359901, 0.247041, 0.243554, 0.21291, 0.170161, 0.25406, 0.257454, 0.257454, 0.191378, 0.229226, 0.271506, 0.36309, 0.440853, 0.468512, 0.444081, 0.538167, 0.5017, 0.465241, 0.509769, 0.486429, 0.461924, 0.418646, 0.562014], '')</t>
  </si>
  <si>
    <t>[100, 333, 334, 336, 340]</t>
  </si>
  <si>
    <t>UPI0001575DF8 status=activ</t>
  </si>
  <si>
    <t>([0.436924, 0.497853, 0.352862, 0.247041, 0.308712, 0.216401, 0.144935, 0.203355, 0.225814, 0.25031, 0.179055, 0.25031, 0.137348, 0.076542, 0.041405, 0.023963, 0.025762, 0.023963, 0.026338, 0.016257, 0.030003, 0.013821, 0.013821, 0.025316, 0.045352, 0.03976, 0.033407, 0.034068, 0.028107, 0.023534, 0.016021, 0.026338, 0.024393, 0.030611, 0.05306, 0.058088, 0.098513, 0.102787, 0.122885, 0.096677, 0.083462, 0.083462, 0.164327, 0.15284, 0.069024, 0.081712, 0.083462, 0.158265, 0.271506, 0.182256, 0.139895, 0.229226, 0.236433, 0.158265, 0.15008, 0.092881, 0.086953, 0.086953, 0.064632, 0.041405, 0.0704, 0.144935, 0.116183, 0.120615, 0.122885, 0.139895, 0.071867, 0.058088, 0.028107, 0.023534, 0.040537, 0.044297, 0.037156, 0.035586, 0.032677, 0.06184, 0.127496, 0.196879, 0.196879, 0.15008, 0.109221, 0.073402, 0.033407, 0.033407, 0.032017, 0.018415, 0.032677, 0.06312, 0.06184, 0.125101, 0.06312, 0.06184, 0.094817, 0.11371, 0.073402, 0.079919, 0.085092, 0.071867, 0.074921, 0.071867, 0.096677, 0.098513, 0.134866, 0.247041, 0.203355, 0.21291, 0.18812, 0.194234, 0.179055, 0.219301, 0.219301, 0.335645, 0.342579, 0.25406, 0.236433, 0.308712, 0.271506, 0.239899, 0.239899, 0.164327, 0.132295, 0.10481, 0.120615, 0.158265, 0.144935, 0.209395, 0.137348, 0.17593, 0.111485, 0.122885, 0.094817, 0.100716, 0.079919, 0.06184, 0.069024, 0.05306, 0.05306, 0.106997, 0.111485, 0.122885, 0.15008, 0.15284, 0.206376, 0.257454, 0.219301, 0.191378, 0.161087, 0.219301, 0.295083, 0.384043, 0.321458], '')</t>
  </si>
  <si>
    <t>UPI0001575DFA status=activ</t>
  </si>
  <si>
    <t>([0.139895, 0.090864, 0.090864, 0.120615, 0.170161, 0.219301, 0.25031, 0.278302, 0.311707, 0.232838, 0.170161, 0.203355, 0.206376, 0.18812, 0.109221, 0.06312, 0.049374, 0.073402, 0.036378, 0.069024, 0.069024, 0.118441, 0.100716, 0.144935, 0.155435, 0.118441, 0.106997, 0.054297, 0.034068, 0.032017, 0.038042, 0.055536, 0.055536, 0.083462, 0.046336, 0.06312, 0.120615, 0.098513, 0.129801, 0.209395, 0.161087, 0.203355, 0.17593, 0.173081, 0.081712, 0.081712, 0.076542, 0.085092, 0.170161, 0.15008, 0.125101, 0.122885, 0.116183, 0.116183, 0.051831, 0.059222, 0.083462, 0.048328, 0.033407, 0.030003, 0.030003, 0.023534, 0.021381, 0.025762, 0.026892, 0.028107, 0.025762, 0.019401, 0.018106, 0.014075, 0.024826, 0.017797, 0.028695, 0.037156, 0.036378, 0.032677, 0.05306, 0.054297, 0.048328, 0.086953, 0.10481, 0.111485, 0.127496, 0.066181, 0.041405, 0.076542, 0.074921, 0.078022, 0.11371, 0.137348, 0.170161, 0.085092, 0.155435, 0.085092, 0.092881, 0.051831, 0.116183, 0.116183, 0.11371, 0.11371, 0.11371, 0.094817, 0.098513, 0.147574, 0.161087, 0.225814, 0.236433, 0.236433, 0.229226, 0.167087, 0.094817, 0.088832, 0.194234, 0.182256, 0.203355, 0.111485, 0.15284, 0.076542, 0.076542, 0.076542, 0.132295, 0.129801, 0.085092, 0.037156, 0.037156, 0.036378, 0.036378, 0.034068, 0.06312, 0.066181, 0.129801, 0.118441, 0.078022, 0.037156, 0.030611, 0.023963, 0.026338, 0.038858, 0.036378, 0.03976, 0.036378, 0.030611, 0.016257, 0.014075, 0.028107, 0.028107, 0.024826, 0.027463, 0.018415, 0.022306, 0.014783, 0.014315, 0.012491, 0.011106, 0.017797, 0.020876, 0.044297, 0.06184, 0.041405, 0.090864, 0.0704, 0.054297, 0.081712, 0.094817, 0.170161, 0.191378, 0.196879, 0.31487, 0.301917, 0.342579, 0.281712, 0.346032, 0.352862, 0.472492, 0.480142, 0.476583, 0.377384, 0.401658, 0.444081, 0.472492, 0.394753, 0.4292, 0.387226, 0.268042, 0.324872, 0.232838, 0.129801, 0.147574, 0.144935, 0.142424, 0.170161, 0.196879, 0.167087, 0.170161, 0.118441, 0.196879, 0.161087, 0.164327, 0.137348, 0.11371, 0.118441, 0.088832, 0.050641, 0.083462, 0.142424, 0.142424, 0.229226, 0.222385, 0.125101, 0.127496, 0.10481, 0.109221, 0.056825, 0.083462, 0.079919, 0.0704, 0.0704, 0.059222, 0.067594, 0.043307, 0.066181, 0.035586, 0.048328, 0.092881, 0.074921, 0.071867, 0.088832, 0.081712, 0.15284, 0.243554, 0.134866, 0.179055, 0.173081, 0.182256, 0.155435, 0.122885, 0.21291, 0.206376, 0.243554, 0.346032, 0.4292, 0.356642, 0.349426, 0.352862, 0.346032, 0.342579, 0.264545, 0.275179, 0.275179, 0.268042, 0.222385, 0.346032, 0.339168, 0.308712, 0.370445, 0.281712, 0.284882, 0.268042, 0.271506, 0.275179, 0.216401, 0.139895, 0.111485, 0.158265, 0.219301, 0.21291, 0.257454, 0.30533, 0.264545, 0.185198, 0.191378, 0.142424, 0.118441, 0.066181, 0.066181, 0.081712, 0.085092, 0.125101, 0.100716, 0.06184, 0.048328, 0.058088, 0.050641, 0.081712, 0.078022, 0.078022, 0.096677, 0.046336, 0.059222, 0.034884, 0.032017, 0.018106, 0.024826, 0.030611, 0.051831, 0.037156, 0.024393, 0.042364, 0.034884, 0.047319, 0.03976, 0.03976, 0.03976, 0.044297, 0.055536, 0.076542, 0.046336, 0.022667, 0.037156, 0.035586, 0.071867, 0.142424, 0.142424, 0.116183, 0.118441, 0.129801, 0.129801, 0.122885, 0.129801, 0.132295, 0.137348, 0.144935, 0.219301, 0.25406, 0.346032, 0.281712, 0.191378, 0.243554, 0.291804, 0.291804, 0.21291, 0.222385, 0.236433, 0.236433, 0.225814, 0.196879, 0.191378, 0.268042, 0.349426, 0.346032, 0.332115, 0.318242, 0.4292, 0.370445, 0.342579, 0.352862, 0.387226, 0.356642, 0.384043, 0.384043, 0.328603, 0.418646, 0.414856, 0.390993, 0.374039, 0.454136, 0.384043, 0.384043, 0.352862, 0.366687, 0.377384, 0.384043, 0.349426, 0.298791, 0.349426, 0.311707, 0.225814, 0.15008, 0.271506, 0.191378, 0.194234, 0.271506, 0.275179, 0.239899, 0.203355, 0.288399, 0.26085, 0.359901, 0.31487, 0.332115, 0.281712, 0.21291, 0.158265], '')</t>
  </si>
  <si>
    <t>UPI0001575DFB status=activ</t>
  </si>
  <si>
    <t>([0.067594, 0.045352, 0.048328, 0.069024, 0.048328, 0.074921, 0.111485, 0.083462, 0.10481, 0.127496, 0.147574, 0.206376, 0.164327, 0.100716, 0.18812, 0.225814, 0.26085, 0.167087, 0.173081, 0.137348, 0.11371, 0.127496, 0.11371, 0.081712, 0.090864, 0.158265, 0.125101, 0.11371, 0.191378, 0.116183, 0.074921, 0.074921, 0.035586, 0.069024, 0.11371, 0.11371, 0.134866, 0.191378, 0.17593, 0.167087, 0.21291, 0.243554, 0.311707, 0.40511, 0.40511, 0.359901, 0.243554, 0.167087, 0.179055, 0.170161, 0.170161, 0.236433, 0.257454, 0.346032, 0.301917, 0.203355, 0.142424, 0.081712, 0.081712, 0.081712, 0.081712, 0.073402, 0.059222, 0.067594, 0.081712, 0.139895, 0.182256, 0.170161, 0.295083, 0.301917, 0.196879, 0.308712, 0.216401, 0.129801, 0.137348, 0.139895, 0.219301, 0.25406, 0.271506, 0.239899, 0.291804, 0.30533, 0.30533, 0.308712, 0.222385, 0.170161, 0.164327, 0.092881, 0.158265, 0.086953, 0.050641, 0.10481, 0.106997, 0.094817, 0.10481, 0.060549, 0.040537, 0.041405, 0.05306, 0.096677, 0.116183, 0.094817, 0.106997, 0.10481, 0.076542, 0.134866, 0.132295, 0.155435, 0.229226, 0.243554, 0.30533, 0.308712, 0.209395, 0.196879, 0.308712, 0.384043, 0.461924, 0.570702, 0.483068, 0.450668, 0.454136, 0.356642, 0.4292, 0.370445, 0.342579, 0.42561, 0.30533, 0.26085, 0.203355, 0.206376, 0.139895, 0.170161, 0.232838, 0.311707, 0.281712, 0.295083, 0.25406, 0.225814, 0.229226, 0.21291, 0.25406, 0.161087, 0.219301, 0.127496, 0.173081, 0.206376, 0.125101, 0.196879, 0.173081, 0.173081, 0.182256, 0.25406, 0.247041, 0.247041, 0.147574, 0.196879, 0.191378, 0.196879, 0.164327, 0.170161, 0.173081, 0.17593, 0.257454, 0.206376, 0.332115, 0.318242, 0.321458, 0.418646, 0.387226, 0.509769, 0.562014, 0.562014, 0.56648, 0.575842, 0.585406, 0.720929, 0.534167, 0.525368, 0.59917, 0.59917, 0.585406, 0.703578, 0.642678, 0.534167, 0.642678, 0.521092, 0.468512, 0.458154, 0.476583, 0.490133, 0.468512, 0.4292, 0.394753, 0.356642, 0.31487, 0.271506, 0.229226, 0.377384, 0.342579], '')</t>
  </si>
  <si>
    <t>[117, 169, 170, 171, 172, 173, 174, 175, 176, 177, 178, 179, 180, 181, 182, 183, 184, 185]</t>
  </si>
  <si>
    <t>UPI0001575DFD status=activ</t>
  </si>
  <si>
    <t>([0.120615, 0.066181, 0.071867, 0.11371, 0.069024, 0.10481, 0.10481, 0.125101, 0.085092, 0.111485, 0.132295, 0.096677, 0.102787, 0.144935, 0.090864, 0.170161, 0.243554, 0.247041, 0.366687, 0.36309, 0.346032, 0.219301, 0.31487, 0.257454, 0.257454, 0.264545, 0.25406, 0.298791, 0.31487, 0.342579, 0.339168, 0.332115, 0.339168, 0.324872, 0.366687, 0.433034, 0.433034, 0.374039, 0.374039, 0.284882, 0.281712, 0.278302, 0.359901, 0.271506, 0.25031, 0.21291, 0.30533, 0.21291, 0.203355, 0.167087, 0.134866, 0.142424, 0.102787, 0.137348, 0.155435, 0.090864, 0.076542, 0.073402, 0.11371, 0.127496, 0.191378, 0.179055, 0.216401, 0.142424, 0.222385, 0.243554, 0.278302, 0.18812, 0.203355, 0.196879, 0.15284, 0.225814, 0.125101, 0.18812, 0.225814, 0.125101, 0.200174, 0.239899, 0.170161, 0.147574, 0.125101, 0.134866, 0.134866, 0.096677, 0.088832, 0.071867, 0.122885, 0.122885, 0.191378, 0.225814, 0.155435, 0.170161, 0.194234, 0.295083, 0.206376, 0.170161, 0.26085, 0.17593, 0.173081, 0.25031, 0.271506, 0.301917, 0.225814, 0.203355, 0.155435, 0.173081, 0.196879, 0.194234, 0.200174, 0.200174, 0.225814, 0.308712, 0.387226, 0.394753, 0.387226, 0.486429, 0.51388, 0.4292, 0.51388, 0.497853, 0.509769, 0.408655, 0.374039, 0.40511, 0.468512, 0.521092, 0.666105, 0.685117, 0.675549, 0.534167, 0.538167, 0.529623, 0.497853, 0.398279, 0.387226, 0.308712, 0.25406, 0.271506, 0.31487, 0.288399, 0.30533, 0.295083, 0.291804, 0.291804, 0.284882, 0.284882, 0.229226, 0.129801, 0.127496, 0.0704, 0.073402, 0.079919, 0.085092, 0.122885, 0.185198, 0.158265, 0.15008, 0.209395, 0.194234, 0.170161, 0.196879, 0.155435, 0.170161, 0.284882, 0.288399, 0.328603, 0.31487, 0.401658, 0.509769, 0.465241, 0.483068, 0.545602, 0.534167, 0.534167, 0.414856, 0.418646, 0.472492, 0.534167, 0.5017, 0.505461, 0.490133, 0.494003, 0.458154, 0.472492, 0.384043, 0.298791, 0.236433, 0.229226, 0.167087, 0.092881, 0.109221, 0.18812, 0.216401, 0.21291, 0.206376, 0.284882, 0.281712, 0.232838, 0.194234, 0.167087, 0.100716, 0.155435, 0.106997, 0.15284, 0.139895, 0.194234, 0.21291, 0.291804, 0.243554, 0.229226, 0.332115, 0.243554, 0.225814, 0.236433, 0.15284, 0.15008, 0.10481, 0.060549, 0.073402, 0.137348, 0.179055, 0.26085, 0.194234, 0.225814, 0.225814, 0.137348, 0.086953, 0.069024, 0.06312, 0.079919, 0.10481, 0.10481, 0.173081, 0.142424, 0.158265, 0.167087, 0.137348, 0.164327, 0.268042, 0.232838, 0.170161, 0.15008, 0.088832, 0.076542, 0.076542, 0.090864, 0.15284, 0.15008, 0.236433, 0.26085, 0.182256, 0.209395, 0.129801, 0.076542, 0.106997, 0.088832, 0.083462, 0.069024, 0.102787, 0.102787, 0.15008, 0.118441, 0.118441, 0.18812, 0.239899, 0.281712, 0.25031, 0.26085, 0.377384, 0.401658, 0.342579, 0.384043, 0.352862, 0.394753, 0.490133, 0.384043, 0.380708, 0.436924, 0.517562, 0.394753, 0.288399, 0.216401, 0.318242, 0.236433, 0.200174, 0.25406, 0.167087, 0.182256, 0.109221, 0.054297, 0.047319, 0.069024, 0.102787, 0.139895, 0.106997, 0.06312, 0.116183, 0.118441, 0.144935, 0.076542, 0.137348, 0.209395, 0.167087, 0.122885, 0.191378, 0.142424, 0.127496, 0.120615, 0.088832, 0.122885, 0.167087, 0.139895, 0.096677, 0.06184, 0.036378, 0.056825, 0.092881, 0.056825, 0.036378], '')</t>
  </si>
  <si>
    <t>[116, 118, 120, 125, 126, 127, 128, 129, 130, 131, 168, 171, 172, 173, 177, 178, 179, 278]</t>
  </si>
  <si>
    <t>UPI0001575DFF status=activ</t>
  </si>
  <si>
    <t>([0.030003, 0.018787, 0.013265, 0.014586, 0.021816, 0.032017, 0.020165, 0.021381, 0.027463, 0.034884, 0.043307, 0.046336, 0.038858, 0.021381, 0.022667, 0.024393, 0.015344, 0.013821, 0.014586, 0.008895, 0.013265, 0.010131, 0.016528, 0.025762, 0.036378, 0.017447, 0.010509, 0.016826, 0.016826, 0.019109, 0.019401, 0.021381, 0.025316, 0.026338, 0.047319, 0.083462, 0.083462, 0.081712, 0.116183, 0.066181, 0.144935, 0.142424, 0.243554, 0.139895, 0.098513, 0.049374, 0.118441, 0.122885, 0.060549, 0.073402, 0.029376, 0.035586, 0.016528, 0.0198, 0.046336, 0.038042, 0.036378, 0.041405, 0.071867, 0.085092, 0.170161, 0.17593, 0.144935, 0.079919, 0.142424, 0.127496, 0.194234, 0.170161, 0.170161, 0.25406, 0.144935, 0.25406, 0.158265, 0.284882, 0.268042, 0.155435, 0.194234, 0.167087, 0.120615, 0.081712, 0.067594, 0.054297, 0.026338, 0.033407, 0.046336, 0.043307, 0.079919, 0.051831, 0.06184, 0.064632, 0.088832, 0.147574, 0.090864, 0.134866, 0.085092, 0.085092, 0.164327, 0.078022, 0.098513, 0.122885, 0.167087, 0.191378, 0.10481, 0.179055, 0.090864, 0.054297, 0.055536, 0.058088, 0.109221, 0.102787, 0.17593, 0.094817, 0.134866, 0.134866, 0.15284, 0.142424, 0.078022, 0.073402, 0.164327, 0.137348, 0.11371, 0.098513, 0.081712, 0.158265, 0.122885, 0.232838, 0.384043, 0.36309, 0.311707], '')</t>
  </si>
  <si>
    <t>UPI0001575E05 status=activ</t>
  </si>
  <si>
    <t>([0.134866, 0.060549, 0.122885, 0.109221, 0.139895, 0.182256, 0.209395, 0.236433, 0.17593, 0.155435, 0.191378, 0.26085, 0.158265, 0.26085, 0.25031, 0.142424, 0.081712, 0.083462, 0.134866, 0.229226, 0.127496, 0.069024, 0.0704, 0.025762, 0.018415, 0.010926, 0.007177, 0.006374, 0.004611, 0.004388, 0.00359, 0.002623, 0.002276, 0.00316, 0.00231, 0.00155, 0.001623, 0.00231, 0.00146, 0.001249, 0.000773, 0.001211, 0.001855, 0.002555, 0.003701, 0.00359, 0.00543, 0.005318, 0.006245, 0.008804, 0.008525, 0.008723, 0.012727, 0.017138, 0.009865, 0.017138, 0.034884, 0.086953, 0.058088, 0.125101, 0.129801, 0.236433, 0.275179, 0.236433, 0.25031, 0.25406, 0.318242, 0.167087, 0.18812, 0.096677, 0.109221, 0.100716, 0.185198, 0.092881, 0.106997, 0.10481, 0.073402, 0.037156, 0.021381, 0.021381, 0.011342, 0.008525, 0.006039, 0.005378, 0.003864, 0.003298, 0.002336, 0.002581, 0.002623, 0.003053, 0.004161, 0.003461, 0.005378, 0.004513, 0.006567, 0.006078, 0.005932, 0.004775, 0.006533, 0.008276, 0.011106, 0.011518, 0.017138, 0.026892, 0.034068, 0.029376, 0.042364, 0.041405, 0.041405, 0.048328, 0.06312, 0.06184, 0.06184, 0.037156, 0.03976, 0.016257, 0.015344, 0.023087, 0.034884, 0.016021, 0.011669, 0.006482, 0.006988, 0.00558, 0.005623, 0.003461, 0.00515, 0.003555, 0.00558, 0.00558, 0.004976, 0.005683, 0.005734, 0.006795, 0.005799, 0.004414, 0.004646, 0.004611, 0.004611, 0.00558, 0.007031, 0.005503, 0.005683, 0.005011, 0.006374, 0.004513, 0.004689, 0.004161, 0.00515, 0.003366, 0.002396, 0.00246, 0.002336, 0.002336, 0.001481, 0.002194, 0.003341, 0.003512, 0.003701, 0.004358, 0.003246, 0.003212, 0.004775, 0.006701, 0.010672, 0.008895, 0.008624, 0.008409, 0.006142, 0.006988, 0.006701, 0.008409, 0.008276, 0.005872, 0.003864, 0.005734, 0.003671, 0.003804, 0.004414, 0.003053, 0.002211, 0.002761, 0.002688, 0.001748, 0.001872, 0.001211, 0.001061, 0.001408, 0.002211, 0.003607, 0.003757, 0.005683, 0.004577, 0.006701, 0.009187, 0.009865, 0.006988, 0.006988, 0.004736, 0.005734, 0.006988, 0.009483, 0.009483, 0.007495, 0.01227, 0.011903, 0.019109, 0.038042, 0.025762, 0.022667, 0.020165, 0.011518, 0.009187, 0.008895, 0.005799, 0.003997, 0.004388, 0.004921, 0.005223, 0.006245, 0.004247, 0.003821, 0.003276, 0.003671, 0.003701, 0.003512, 0.00243, 0.002761, 0.002761, 0.003405, 0.00246, 0.00246, 0.00231, 0.002688, 0.003461, 0.003461, 0.004921, 0.004577, 0.005223, 0.008276, 0.010221, 0.018787, 0.023963, 0.016021, 0.013265, 0.011669, 0.01204, 0.011669, 0.012491, 0.008895, 0.010672, 0.019109, 0.010221, 0.019401, 0.010131, 0.013437, 0.028107, 0.014075, 0.014315, 0.014783, 0.008002, 0.007495, 0.005011, 0.004161, 0.005992, 0.005249, 0.005683, 0.005623, 0.006142, 0.005086, 0.004414, 0.003366, 0.003341, 0.00515, 0.003555, 0.004976, 0.003246, 0.002138, 0.003079, 0.003109, 0.002336, 0.002976, 0.003341, 0.004736, 0.004689, 0.004208, 0.004835, 0.006039, 0.004388, 0.003821, 0.004388, 0.007091, 0.010131, 0.010131, 0.009187, 0.008723, 0.005992, 0.006374, 0.01078, 0.009096, 0.015078, 0.019109, 0.013265, 0.007091, 0.007091, 0.009187, 0.007177, 0.005378, 0.004414, 0.006078, 0.006482, 0.00558, 0.005223, 0.003461, 0.003014, 0.00292, 0.004513, 0.006701, 0.006795, 0.004315, 0.005378, 0.00543, 0.00543, 0.005378, 0.00543, 0.006039, 0.005223, 0.007495, 0.006795, 0.007422, 0.007877, 0.012491, 0.009401, 0.006894, 0.010926, 0.009096, 0.010372, 0.006374, 0.00407, 0.00407, 0.005872, 0.003671, 0.002512, 0.002014, 0.003014, 0.004315, 0.003963, 0.005223, 0.005378, 0.005872, 0.006533, 0.00515, 0.004315, 0.005249, 0.006039, 0.004736, 0.005623, 0.003671, 0.005318, 0.008409], '')</t>
  </si>
  <si>
    <t>UPI0001575E07 status=activ</t>
  </si>
  <si>
    <t>([0.30533, 0.26085, 0.232838, 0.257454, 0.275179, 0.352862, 0.328603, 0.275179, 0.288399, 0.301917, 0.318242, 0.335645, 0.359901, 0.352862, 0.36309, 0.387226, 0.450668, 0.461924, 0.476583, 0.465241, 0.465241, 0.51388, 0.59014, 0.626927, 0.661982, 0.661982, 0.626927, 0.680603, 0.750527, 0.759478, 0.788093, 0.784345, 0.724957, 0.728858, 0.754692, 0.741537, 0.745909, 0.76285, 0.784345, 0.823549, 0.849326, 0.868118, 0.885302, 0.882776, 0.849326, 0.827927, 0.827927, 0.808535, 0.834292, 0.834292, 0.827927, 0.827927, 0.834292, 0.876521, 0.862302, 0.859585, 0.868118, 0.823549, 0.801317, 0.788093, 0.795062, 0.73685, 0.720929, 0.720929, 0.712013, 0.759478, 0.779859, 0.784345, 0.788093, 0.707965, 0.73685, 0.741537, 0.724957, 0.716283, 0.741537, 0.733139, 0.720929, 0.73685, 0.779859, 0.779859, 0.724957, 0.720929, 0.76285, 0.76285, 0.741537, 0.754692, 0.720929, 0.707965, 0.728858, 0.724957, 0.784345, 0.712013, 0.73685, 0.724957, 0.728858, 0.703578, 0.699094, 0.707965, 0.680603, 0.703578, 0.690604, 0.754692, 0.699094, 0.712013, 0.703578, 0.707965, 0.680603, 0.724957, 0.733139, 0.716283, 0.733139, 0.741537, 0.750527, 0.720929, 0.750527, 0.741537, 0.716283, 0.712013, 0.716283, 0.720929, 0.694846, 0.699094, 0.680603, 0.73685, 0.716283, 0.720929, 0.716283, 0.724957, 0.724957], '')</t>
  </si>
  <si>
    <t>[21,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128]</t>
  </si>
  <si>
    <t>(107</t>
  </si>
  <si>
    <t>107)</t>
  </si>
  <si>
    <t>UPI0001575E0B status=activ</t>
  </si>
  <si>
    <t>([0.295083, 0.328603, 0.229226, 0.222385, 0.308712, 0.222385, 0.182256, 0.11371, 0.139895, 0.167087, 0.200174, 0.179055, 0.127496, 0.127496, 0.073402, 0.060549, 0.060549, 0.06184, 0.071867, 0.069024, 0.069024, 0.127496, 0.067594, 0.094817, 0.067594, 0.031287, 0.058088, 0.071867, 0.071867, 0.047319, 0.049374, 0.044297, 0.069024, 0.066181, 0.0704, 0.10481, 0.06184, 0.111485, 0.111485, 0.085092, 0.092881, 0.060549, 0.033407, 0.064632, 0.074921, 0.071867, 0.100716, 0.106997, 0.127496, 0.225814, 0.301917, 0.298791, 0.30533, 0.321458, 0.4292, 0.440853, 0.468512, 0.468512, 0.374039, 0.370445, 0.398279, 0.298791, 0.278302, 0.390993, 0.366687, 0.366687, 0.497853, 0.534167, 0.465241, 0.461924, 0.461924, 0.440853, 0.370445, 0.366687, 0.26085, 0.164327, 0.15284, 0.147574, 0.161087, 0.243554, 0.236433, 0.25031, 0.25406, 0.339168, 0.239899, 0.301917, 0.30533, 0.268042, 0.264545, 0.30533, 0.222385, 0.209395, 0.206376, 0.243554, 0.161087, 0.158265, 0.271506, 0.278302, 0.25406, 0.25031, 0.26085, 0.275179, 0.26085, 0.257454, 0.25031, 0.332115, 0.209395, 0.219301, 0.222385, 0.239899, 0.15008, 0.147574, 0.158265, 0.100716, 0.069024, 0.06184, 0.102787, 0.096677, 0.048328, 0.071867, 0.116183, 0.129801, 0.129801, 0.134866, 0.243554, 0.185198, 0.164327, 0.264545, 0.257454, 0.17593, 0.179055, 0.243554, 0.229226, 0.219301, 0.30533, 0.31487, 0.440853, 0.454136, 0.422041, 0.529623, 0.490133, 0.390993, 0.356642, 0.318242, 0.275179, 0.243554, 0.278302, 0.301917, 0.298791, 0.21291, 0.308712, 0.26085, 0.25031, 0.36309, 0.281712, 0.257454, 0.335645, 0.295083, 0.203355, 0.247041, 0.185198, 0.161087, 0.239899, 0.239899, 0.268042, 0.30533, 0.219301, 0.284882, 0.25406, 0.15284, 0.236433, 0.164327, 0.125101, 0.161087, 0.179055, 0.278302, 0.21291, 0.225814, 0.17593, 0.170161, 0.158265, 0.216401, 0.243554, 0.21291, 0.125101, 0.139895, 0.139895, 0.182256, 0.096677, 0.074921, 0.144935, 0.083462, 0.079919, 0.086953, 0.079919, 0.066181, 0.064632, 0.066181, 0.060549, 0.067594, 0.078022, 0.078022, 0.044297, 0.024826, 0.030003, 0.034068, 0.024826, 0.024826, 0.029376, 0.025316, 0.023963, 0.022667, 0.038042, 0.060549, 0.050641, 0.051831, 0.055536, 0.06184, 0.10481, 0.118441, 0.106997, 0.161087, 0.161087, 0.243554, 0.346032, 0.349426, 0.4292, 0.461924, 0.461924, 0.366687, 0.476583, 0.575842, 0.458154, 0.374039, 0.387226, 0.525368, 0.525368, 0.51388, 0.433034, 0.436924, 0.324872, 0.31487, 0.324872, 0.321458, 0.239899, 0.200174, 0.170161, 0.120615, 0.098513, 0.111485, 0.200174, 0.209395, 0.206376, 0.264545, 0.346032, 0.366687, 0.298791, 0.311707, 0.247041, 0.257454, 0.173081, 0.229226, 0.232838, 0.144935, 0.081712, 0.132295, 0.161087, 0.209395, 0.271506, 0.236433, 0.229226, 0.17593, 0.200174, 0.127496, 0.127496, 0.127496, 0.085092, 0.109221, 0.096677, 0.096677, 0.094817, 0.158265, 0.134866, 0.229226, 0.308712, 0.295083, 0.26085, 0.26085, 0.206376, 0.17593, 0.209395, 0.132295, 0.158265, 0.081712, 0.134866, 0.134866, 0.155435, 0.194234, 0.134866, 0.11371, 0.167087, 0.129801, 0.137348, 0.191378, 0.147574, 0.15008, 0.21291, 0.222385, 0.194234, 0.206376, 0.216401, 0.225814, 0.308712, 0.281712, 0.380708, 0.349426, 0.380708], '')</t>
  </si>
  <si>
    <t>[67, 139, 231, 235, 236, 237]</t>
  </si>
  <si>
    <t>UPI0001575E13 status=activ</t>
  </si>
  <si>
    <t>([0.037156, 0.055536, 0.056825, 0.030611, 0.028107, 0.021381, 0.030003, 0.045352, 0.06312, 0.078022, 0.100716, 0.071867, 0.043307, 0.03976, 0.043307, 0.102787, 0.17593, 0.179055, 0.182256, 0.11371, 0.064632, 0.086953, 0.056825, 0.045352, 0.046336, 0.079919, 0.073402, 0.03976, 0.021381, 0.012727, 0.008276, 0.005992, 0.005683, 0.007177, 0.00543, 0.005249, 0.003607, 0.003757, 0.002761, 0.00407, 0.005249, 0.007031, 0.007645, 0.007177, 0.009015, 0.00962, 0.008723, 0.009294, 0.009401, 0.009401, 0.014783, 0.028695, 0.055536, 0.111485, 0.120615, 0.21291, 0.185198, 0.18812, 0.191378, 0.182256, 0.11371, 0.11371, 0.120615, 0.096677, 0.170161, 0.179055, 0.247041, 0.278302, 0.25031, 0.25031, 0.356642, 0.308712, 0.311707, 0.225814, 0.225814, 0.225814, 0.206376, 0.232838, 0.321458, 0.311707, 0.321458, 0.301917, 0.321458, 0.268042, 0.268042, 0.264545, 0.229226, 0.232838, 0.196879, 0.196879, 0.284882, 0.232838, 0.219301, 0.144935, 0.142424, 0.081712, 0.090864, 0.055536, 0.06312, 0.031287, 0.033407, 0.060549, 0.111485, 0.076542, 0.081712, 0.10481, 0.120615, 0.147574, 0.120615, 0.134866, 0.185198, 0.219301, 0.161087, 0.206376, 0.191378, 0.17593, 0.281712, 0.264545, 0.346032, 0.328603, 0.465241, 0.483068, 0.5017, 0.505461, 0.51388, 0.56648, 0.444081, 0.374039, 0.377384, 0.41194, 0.295083, 0.25031, 0.243554, 0.342579, 0.236433, 0.225814, 0.328603, 0.222385, 0.118441, 0.122885, 0.127496, 0.118441, 0.094817, 0.0704, 0.074921, 0.10481, 0.094817, 0.182256, 0.236433, 0.236433, 0.132295, 0.239899, 0.346032, 0.225814, 0.137348, 0.236433, 0.26085, 0.26085, 0.30533, 0.408655, 0.295083, 0.179055, 0.086953, 0.096677, 0.139895, 0.098513, 0.069024, 0.035586, 0.034884, 0.031287, 0.028695, 0.026892, 0.013437, 0.00777, 0.013016, 0.021816, 0.016021, 0.014075, 0.014075, 0.01078, 0.007422, 0.008895, 0.014783, 0.018106, 0.011106, 0.009865, 0.009865, 0.00777, 0.00777, 0.008156, 0.007877, 0.005734, 0.006421, 0.006894, 0.008624, 0.007555, 0.008409, 0.006567, 0.010372, 0.009977, 0.016528, 0.032677, 0.032017, 0.035586, 0.045352, 0.038858, 0.020165, 0.024826, 0.051831, 0.118441, 0.054297, 0.059222, 0.11371, 0.142424, 0.239899, 0.173081, 0.094817, 0.03976, 0.054297, 0.045352, 0.022667, 0.012491, 0.013613, 0.010221, 0.006374, 0.004775, 0.004689, 0.006482, 0.005503, 0.003804, 0.003109, 0.00359, 0.00246, 0.001675, 0.001572, 0.001202, 0.001172, 0.001267, 0.001722, 0.001572, 0.000945, 0.000906, 0.000906, 0.000816, 0.000893, 0.00152, 0.001572, 0.002366, 0.002349, 0.002705, 0.002623, 0.003366, 0.002688, 0.002623, 0.00243, 0.002194, 0.001687, 0.002529, 0.003341, 0.002336, 0.001855, 0.002014, 0.001967, 0.002761, 0.00292, 0.002623, 0.00243, 0.00283, 0.002761, 0.001906, 0.001335, 0.001305, 0.001155, 0.001786, 0.001743, 0.002976, 0.003963, 0.006078, 0.005992, 0.003864, 0.005872, 0.008002, 0.010131, 0.018787, 0.011903, 0.009187, 0.009294, 0.009865, 0.010221, 0.008723, 0.007877, 0.007877, 0.015344, 0.015344, 0.008409, 0.01078, 0.006795, 0.006567, 0.006194, 0.00389, 0.004161, 0.002512, 0.003053, 0.002366, 0.00243, 0.003177, 0.003053, 0.004646, 0.003804, 0.003341, 0.002529, 0.00407, 0.004899, 0.003366, 0.003512, 0.003555, 0.003177, 0.003053, 0.003366, 0.0028, 0.004513, 0.004611, 0.004577, 0.003405, 0.004835, 0.004835, 0.003461, 0.004315, 0.003821, 0.003177, 0.002623, 0.002727, 0.002336, 0.002662, 0.003821, 0.002503, 0.003963, 0.003997, 0.004483, 0.00283, 0.002366, 0.001649, 0.002606, 0.003177, 0.003014, 0.001906, 0.001271, 0.001271, 0.000983, 0.000983, 0.001335, 0.001541, 0.001872, 0.001391, 0.000854, 0.000799, 0.000833, 0.00076, 0.000687, 0.00061, 0.001069, 0.001687, 0.002396, 0.002349, 0.003246, 0.003212, 0.005011, 0.006078, 0.007877, 0.007877, 0.006567, 0.006533, 0.008075, 0.008525, 0.017138, 0.042364, 0.028107], '')</t>
  </si>
  <si>
    <t>[122, 123, 124, 125]</t>
  </si>
  <si>
    <t>UPI0001575E16 status=activ</t>
  </si>
  <si>
    <t>([0.741537, 0.545602, 0.408655, 0.380708, 0.359901, 0.339168, 0.25031, 0.236433, 0.278302, 0.191378, 0.21291, 0.278302, 0.185198, 0.185198, 0.196879, 0.206376, 0.155435, 0.147574, 0.179055, 0.18812, 0.191378, 0.111485, 0.15008, 0.196879, 0.236433, 0.236433, 0.268042, 0.370445, 0.418646, 0.311707, 0.387226, 0.356642, 0.239899, 0.335645, 0.243554, 0.147574, 0.074921, 0.090864, 0.088832, 0.086953, 0.092881, 0.092881, 0.090864, 0.060549, 0.041405, 0.031287, 0.023087, 0.019401, 0.019401, 0.011106, 0.011106, 0.011106, 0.014075, 0.013016, 0.008895, 0.013016, 0.023087, 0.049374, 0.024826, 0.025762, 0.032017, 0.031287, 0.023087, 0.048328, 0.071867, 0.100716, 0.139895, 0.219301, 0.167087, 0.094817, 0.134866, 0.209395, 0.268042, 0.219301, 0.36309, 0.468512, 0.472492, 0.468512, 0.418646, 0.436924, 0.436924, 0.41194, 0.308712, 0.25406, 0.147574, 0.173081, 0.17593, 0.098513, 0.098513, 0.173081, 0.219301, 0.164327, 0.100716, 0.048328, 0.033407, 0.026892, 0.026338, 0.028107, 0.028695, 0.035586, 0.03976, 0.043307, 0.021381, 0.036378, 0.064632, 0.055536, 0.030611, 0.036378, 0.06184, 0.0704, 0.069024, 0.048328, 0.0704, 0.147574, 0.232838, 0.295083, 0.257454, 0.158265, 0.15008, 0.079919, 0.041405, 0.069024, 0.066181, 0.129801, 0.085092, 0.047319, 0.078022, 0.164327, 0.096677, 0.094817, 0.079919, 0.03976, 0.038858, 0.049374, 0.038858, 0.021381, 0.015078, 0.015344, 0.021816, 0.01227, 0.020876, 0.038042, 0.022306, 0.023534, 0.018787, 0.027463, 0.055536, 0.0704, 0.060549, 0.088832, 0.049374, 0.027463, 0.051831, 0.100716, 0.098513, 0.083462, 0.085092, 0.086953, 0.10481, 0.142424, 0.170161, 0.098513, 0.081712, 0.069024, 0.060549, 0.03976, 0.040537, 0.038042, 0.042364, 0.041405, 0.028695, 0.028695, 0.028695, 0.028695, 0.028107, 0.027463, 0.017138, 0.029376, 0.056825, 0.025316, 0.023534, 0.029376, 0.055536, 0.067594, 0.139895, 0.155435, 0.25031, 0.158265, 0.079919, 0.079919, 0.048328, 0.046336, 0.086953, 0.098513, 0.098513, 0.05306, 0.056825, 0.056825, 0.030003, 0.016826, 0.034068, 0.032677, 0.021816, 0.020876, 0.021381, 0.020876, 0.018106, 0.01078, 0.017797, 0.027463, 0.018787, 0.023087, 0.035586, 0.024826, 0.033407, 0.023087, 0.038858, 0.023534, 0.058088], '')</t>
  </si>
  <si>
    <t>UPI0001575E1B status=activ</t>
  </si>
  <si>
    <t>([0.671169, 0.59014, 0.505461, 0.380708, 0.356642, 0.377384, 0.288399, 0.271506, 0.311707, 0.359901, 0.380708, 0.447574, 0.41194, 0.398279, 0.321458, 0.335645, 0.264545, 0.288399, 0.26085, 0.26085, 0.185198, 0.155435, 0.118441, 0.15284, 0.232838, 0.185198, 0.155435, 0.206376, 0.257454, 0.25031, 0.257454, 0.284882, 0.185198, 0.155435, 0.15008, 0.17593, 0.15284, 0.15284, 0.139895, 0.164327, 0.164327, 0.232838, 0.164327, 0.25406, 0.271506, 0.18812, 0.278302, 0.222385, 0.158265, 0.120615, 0.122885, 0.081712, 0.034068, 0.073402, 0.125101, 0.132295, 0.092881, 0.044297, 0.06184, 0.040537, 0.071867, 0.05306, 0.042364, 0.102787, 0.106997, 0.056825, 0.058088, 0.040537, 0.058088, 0.092881, 0.092881, 0.085092, 0.10481, 0.15008, 0.102787, 0.092881, 0.102787, 0.185198, 0.182256, 0.100716, 0.158265, 0.083462, 0.088832, 0.11371, 0.100716, 0.047319, 0.064632, 0.088832, 0.059222, 0.059222, 0.076542, 0.098513, 0.102787, 0.083462, 0.058088, 0.079919, 0.038858, 0.018787, 0.019109, 0.041405, 0.047319, 0.021381, 0.033407, 0.049374, 0.055536, 0.054297, 0.059222, 0.079919, 0.06184, 0.120615, 0.083462, 0.050641, 0.038042, 0.029376, 0.020876, 0.048328, 0.043307, 0.050641, 0.096677, 0.098513, 0.088832, 0.073402, 0.127496, 0.185198, 0.164327, 0.144935, 0.15284, 0.200174, 0.194234, 0.291804, 0.311707, 0.31487, 0.349426, 0.288399, 0.275179, 0.370445, 0.335645, 0.236433, 0.36309, 0.352862, 0.295083, 0.222385, 0.229226, 0.161087, 0.147574, 0.17593, 0.118441, 0.120615, 0.120615, 0.067594, 0.066181, 0.032677, 0.067594, 0.092881, 0.134866, 0.118441, 0.137348, 0.116183, 0.118441, 0.078022, 0.088832, 0.122885, 0.191378, 0.284882, 0.394753, 0.30533, 0.182256, 0.206376, 0.194234, 0.15284, 0.15284, 0.139895, 0.219301, 0.196879, 0.125101, 0.179055, 0.167087, 0.094817, 0.069024, 0.132295, 0.155435, 0.083462, 0.086953, 0.044297, 0.048328, 0.020165, 0.034884, 0.036378, 0.047319, 0.046336, 0.064632, 0.106997, 0.06184, 0.035586, 0.041405, 0.073402, 0.059222, 0.109221, 0.17593, 0.191378, 0.11371, 0.06312, 0.06312, 0.058088, 0.10481, 0.096677, 0.11371, 0.078022, 0.137348, 0.111485, 0.11371, 0.11371, 0.069024, 0.132295, 0.173081, 0.129801, 0.134866, 0.134866, 0.074921, 0.069024, 0.086953, 0.15284, 0.25406, 0.25031, 0.247041, 0.17593, 0.15008, 0.164327, 0.127496, 0.125101, 0.10481, 0.125101, 0.158265, 0.144935, 0.127496, 0.179055, 0.134866, 0.127496, 0.144935, 0.216401, 0.185198, 0.129801, 0.066181, 0.067594, 0.129801, 0.109221, 0.161087, 0.191378, 0.291804, 0.377384, 0.370445, 0.356642, 0.25406, 0.17593, 0.284882, 0.25031, 0.232838, 0.335645, 0.332115, 0.321458, 0.291804, 0.25406, 0.349426, 0.450668, 0.339168, 0.324872, 0.377384, 0.339168, 0.271506, 0.203355, 0.17593, 0.109221, 0.111485, 0.132295, 0.191378, 0.182256, 0.209395, 0.134866, 0.125101, 0.081712, 0.086953, 0.06184, 0.102787, 0.10481, 0.069024, 0.116183, 0.0704, 0.079919, 0.102787, 0.127496, 0.083462, 0.060549, 0.060549, 0.083462, 0.10481, 0.085092, 0.049374, 0.06312, 0.10481, 0.059222, 0.094817, 0.090864, 0.15284, 0.085092, 0.083462, 0.0704, 0.071867, 0.127496, 0.086953, 0.083462, 0.055536, 0.071867, 0.129801, 0.200174, 0.144935, 0.147574, 0.106997, 0.17593, 0.090864, 0.086953, 0.125101, 0.094817, 0.069024, 0.050641, 0.079919, 0.06184, 0.111485, 0.079919, 0.049374, 0.046336], '')</t>
  </si>
  <si>
    <t>[0, 1, 2]</t>
  </si>
  <si>
    <t>UPI0001575E1C status=activ</t>
  </si>
  <si>
    <t>([0.401658, 0.275179, 0.18812, 0.232838, 0.225814, 0.173081, 0.173081, 0.219301, 0.257454, 0.284882, 0.219301, 0.185198, 0.194234, 0.321458, 0.311707, 0.346032, 0.328603, 0.335645, 0.42561, 0.418646, 0.352862, 0.243554, 0.366687, 0.414856, 0.342579, 0.291804, 0.370445, 0.401658, 0.390993, 0.398279, 0.31487, 0.366687, 0.408655, 0.398279, 0.332115, 0.332115, 0.30533, 0.398279, 0.398279, 0.387226, 0.380708, 0.422041, 0.490133, 0.454136, 0.374039, 0.454136, 0.450668, 0.480142, 0.394753, 0.308712, 0.298791, 0.384043, 0.335645, 0.268042, 0.275179, 0.318242, 0.328603, 0.356642, 0.36309, 0.321458, 0.321458, 0.321458, 0.311707, 0.346032, 0.380708, 0.414856, 0.408655, 0.461924, 0.339168, 0.328603, 0.324872, 0.324872, 0.359901, 0.454136, 0.562014, 0.570702, 0.458154, 0.40511, 0.339168, 0.339168, 0.298791, 0.298791, 0.31487, 0.328603, 0.25406, 0.219301, 0.30533, 0.21291, 0.247041, 0.328603, 0.335645, 0.335645, 0.342579, 0.206376, 0.200174, 0.200174, 0.120615, 0.129801, 0.10481, 0.064632, 0.06184, 0.096677, 0.06184, 0.056825, 0.027463, 0.048328, 0.060549, 0.058088, 0.085092, 0.069024, 0.069024, 0.0704, 0.120615, 0.111485, 0.18812, 0.127496, 0.134866, 0.127496, 0.118441, 0.120615, 0.182256, 0.18812, 0.219301, 0.291804, 0.291804, 0.30533, 0.209395, 0.182256, 0.11371, 0.142424, 0.179055, 0.185198, 0.281712, 0.25031, 0.185198, 0.185198, 0.17593, 0.173081, 0.264545, 0.275179, 0.356642, 0.288399, 0.194234, 0.111485, 0.066181, 0.069024, 0.118441, 0.158265, 0.158265, 0.232838, 0.194234, 0.118441, 0.118441, 0.088832, 0.106997, 0.083462, 0.046336, 0.085092, 0.083462, 0.044297, 0.0704, 0.066181, 0.078022, 0.079919, 0.102787, 0.167087, 0.100716, 0.116183, 0.116183, 0.111485, 0.111485, 0.137348, 0.225814, 0.144935, 0.109221, 0.056825, 0.111485, 0.158265, 0.155435, 0.081712, 0.142424, 0.144935, 0.15284, 0.137348, 0.209395, 0.236433, 0.158265, 0.209395, 0.18812, 0.216401, 0.142424, 0.086953, 0.088832, 0.088832, 0.173081, 0.167087, 0.278302, 0.206376, 0.247041, 0.17593, 0.25031, 0.25031, 0.243554, 0.25031, 0.349426, 0.321458, 0.321458, 0.422041, 0.461924, 0.352862, 0.356642, 0.454136, 0.56648, 0.472492, 0.472492, 0.324872, 0.346032, 0.342579, 0.41194, 0.418646, 0.486429, 0.517562, 0.51388, 0.529623, 0.422041, 0.332115, 0.359901, 0.370445, 0.278302, 0.182256, 0.275179, 0.278302, 0.271506, 0.275179, 0.239899, 0.239899, 0.356642, 0.359901, 0.271506, 0.206376, 0.111485, 0.116183, 0.116183, 0.120615, 0.11371, 0.18812, 0.268042, 0.239899, 0.243554, 0.339168, 0.342579, 0.318242, 0.318242, 0.324872, 0.229226, 0.346032, 0.335645, 0.328603, 0.394753, 0.387226, 0.454136, 0.570702, 0.534167, 0.505461, 0.40511, 0.418646, 0.40511, 0.422041, 0.447574, 0.433034, 0.4292, 0.517562, 0.517562, 0.505461, 0.5017, 0.604312, 0.549308, 0.461924, 0.433034, 0.440853, 0.433034, 0.436924, 0.436924, 0.465241, 0.490133, 0.497853, 0.483068, 0.418646, 0.332115, 0.271506, 0.25031, 0.247041, 0.257454, 0.206376, 0.18812, 0.164327, 0.167087, 0.18812, 0.194234, 0.222385, 0.147574, 0.239899, 0.25031, 0.182256, 0.21291, 0.229226, 0.25406, 0.200174, 0.271506, 0.271506, 0.339168, 0.291804, 0.318242, 0.321458, 0.342579, 0.401658, 0.4292, 0.440853, 0.370445, 0.387226, 0.398279, 0.480142, 0.394753, 0.390993, 0.465241, 0.436924, 0.418646, 0.483068, 0.529623, 0.494003, 0.557691, 0.557691, 0.661982, 0.618285, 0.58069, 0.575842, 0.538167, 0.461924, 0.401658, 0.401658, 0.408655, 0.398279, 0.401658, 0.5017, 0.5017, 0.440853, 0.374039, 0.374039, 0.384043, 0.339168, 0.36309, 0.384043, 0.318242, 0.257454, 0.25406, 0.275179, 0.339168, 0.271506, 0.366687, 0.418646, 0.4292, 0.465241, 0.390993, 0.370445, 0.352862, 0.288399, 0.349426, 0.444081, 0.450668, 0.476583, 0.553315, 0.476583, 0.476583, 0.521092, 0.59917, 0.648219, 0.553315, 0.56648, 0.671169, 0.626927, 0.626927, 0.728858, 0.76285, 0.834292, 0.852992, 0.852992, 0.905695, 0.903857, 0.885302, 0.88723, 0.862302, 0.871313, 0.919029, 0.919029, 0.93079, 0.93079, 0.919029, 0.956248, 0.956248, 0.953422, 0.951925, 0.954657, 0.950334, 0.950334, 0.964893, 0.96342, 0.964893, 0.967676, 0.970265, 0.97245, 0.966441, 0.974374, 0.971072, 0.971072, 0.974374, 0.975609, 0.975609, 0.971713, 0.968436, 0.973328, 0.973328, 0.971072, 0.970265, 0.971072, 0.971072, 0.9657, 0.966441, 0.9657, 0.971713, 0.976962, 0.975609, 0.977651, 0.971072, 0.971072, 0.978316, 0.975609, 0.974374, 0.979741, 0.978672, 0.982235, 0.975134, 0.976226, 0.979741, 0.981594, 0.982235, 0.981594, 0.981594, 0.983019, 0.984871, 0.978316, 0.966441], '')</t>
  </si>
  <si>
    <t>[74, 75, 212, 221, 222, 223, 261, 262, 263, 271, 272, 273, 274, 275, 276, 328, 330, 331, 332, 333, 334, 335, 336, 343, 344, 370,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445, 446, 447, 448, 449, 450]</t>
  </si>
  <si>
    <t>(77</t>
  </si>
  <si>
    <t>103)</t>
  </si>
  <si>
    <t>UPI0001575E1F status=activ</t>
  </si>
  <si>
    <t>([0.026892, 0.028695, 0.020165, 0.030611, 0.031287, 0.023534, 0.032017, 0.020876, 0.026338, 0.026892, 0.0198, 0.020522, 0.017138, 0.018415, 0.038042, 0.025762, 0.048328, 0.074921, 0.074921, 0.100716, 0.098513, 0.185198, 0.21291, 0.247041, 0.257454, 0.291804, 0.278302, 0.275179, 0.311707, 0.257454, 0.291804, 0.352862, 0.401658, 0.433034, 0.366687, 0.335645, 0.40511, 0.321458, 0.30533, 0.335645, 0.243554, 0.308712, 0.243554, 0.247041, 0.21291, 0.167087, 0.139895, 0.216401, 0.185198, 0.271506, 0.295083, 0.26085, 0.291804, 0.239899, 0.25031, 0.281712, 0.185198, 0.179055, 0.167087, 0.158265, 0.161087, 0.196879, 0.185198, 0.225814, 0.243554, 0.332115, 0.366687, 0.324872, 0.324872, 0.356642, 0.332115, 0.335645, 0.311707, 0.232838, 0.179055, 0.173081, 0.155435, 0.225814, 0.200174, 0.281712, 0.247041, 0.219301, 0.239899, 0.185198, 0.142424, 0.088832], '')</t>
  </si>
  <si>
    <t>UPI0001575E24 status=activ</t>
  </si>
  <si>
    <t>([0.06184, 0.092881, 0.129801, 0.194234, 0.118441, 0.182256, 0.216401, 0.26085, 0.18812, 0.15284, 0.106997, 0.144935, 0.179055, 0.179055, 0.100716, 0.06312, 0.118441, 0.17593, 0.096677, 0.098513, 0.17593, 0.173081, 0.17593, 0.200174, 0.191378, 0.25406, 0.25406, 0.26085, 0.25406, 0.25406, 0.239899, 0.243554, 0.167087, 0.185198, 0.179055, 0.194234, 0.182256, 0.10481, 0.147574, 0.25406, 0.182256, 0.182256, 0.284882, 0.209395, 0.194234, 0.15284, 0.200174, 0.179055, 0.18812, 0.116183, 0.161087, 0.155435, 0.236433, 0.30533, 0.236433, 0.185198, 0.26085, 0.275179, 0.332115, 0.275179, 0.264545, 0.243554, 0.200174, 0.194234, 0.275179, 0.284882, 0.31487, 0.209395, 0.17593, 0.170161, 0.26085, 0.291804, 0.284882, 0.288399, 0.200174, 0.161087, 0.139895, 0.142424, 0.15008, 0.18812, 0.216401, 0.219301, 0.311707, 0.342579, 0.352862, 0.36309, 0.275179, 0.185198, 0.275179, 0.21291, 0.206376, 0.161087, 0.167087, 0.173081, 0.106997, 0.170161, 0.25031, 0.321458, 0.339168, 0.308712, 0.295083, 0.321458, 0.278302, 0.196879, 0.170161, 0.161087, 0.144935, 0.203355, 0.271506, 0.236433, 0.31487, 0.281712, 0.30533, 0.268042, 0.359901, 0.472492, 0.447574, 0.422041], '')</t>
  </si>
  <si>
    <t>UPI0001575E25 status=activ</t>
  </si>
  <si>
    <t>([0.018787, 0.020876, 0.032017, 0.021816, 0.016257, 0.017797, 0.024393, 0.019401, 0.025316, 0.032677, 0.044297, 0.067594, 0.127496, 0.067594, 0.076542, 0.081712, 0.129801, 0.142424, 0.17593, 0.257454, 0.301917, 0.247041, 0.21291, 0.173081, 0.275179, 0.352862, 0.384043, 0.311707, 0.30533, 0.271506, 0.236433, 0.229226, 0.120615, 0.10481, 0.147574, 0.125101, 0.200174, 0.229226, 0.182256, 0.120615, 0.074921, 0.074921, 0.132295, 0.209395, 0.158265, 0.15008, 0.122885, 0.132295, 0.155435, 0.232838, 0.264545, 0.308712, 0.222385, 0.225814, 0.243554, 0.30533, 0.311707, 0.301917, 0.281712, 0.346032, 0.342579, 0.422041, 0.387226, 0.380708, 0.26085, 0.366687, 0.239899, 0.167087, 0.088832, 0.06184, 0.069024, 0.055536, 0.054297, 0.092881, 0.096677, 0.100716, 0.066181, 0.066181, 0.073402, 0.03976, 0.036378, 0.045352, 0.051831, 0.083462, 0.085092, 0.085092, 0.054297, 0.073402, 0.167087, 0.229226, 0.328603, 0.308712, 0.342579, 0.271506, 0.281712, 0.281712, 0.170161, 0.21291, 0.203355, 0.15008, 0.243554, 0.144935, 0.11371, 0.096677, 0.074921, 0.073402, 0.129801, 0.155435, 0.222385, 0.127496, 0.094817, 0.055536, 0.032017, 0.019401, 0.022667, 0.016826, 0.021381, 0.031287, 0.022667, 0.016826, 0.015344, 0.009728, 0.013613, 0.019109], '')</t>
  </si>
  <si>
    <t>UPI0001575E26 status=activ</t>
  </si>
  <si>
    <t>([0.066181, 0.078022, 0.058088, 0.069024, 0.047319, 0.033407, 0.028695, 0.034068, 0.047319, 0.035586, 0.040537, 0.049374, 0.038858, 0.041405, 0.058088, 0.102787, 0.116183, 0.170161, 0.216401, 0.222385, 0.321458, 0.328603, 0.328603, 0.394753, 0.447574, 0.541878, 0.694846, 0.784345, 0.81615, 0.846163, 0.891961, 0.912647, 0.928747, 0.96342, 0.970265, 0.966441, 0.934618, 0.934618, 0.950334, 0.89662, 0.950334, 0.926919, 0.871313, 0.912647, 0.912647, 0.834292, 0.859585, 0.801317, 0.798249, 0.823549, 0.795062, 0.856457, 0.754692, 0.73685, 0.750527, 0.720929, 0.73685, 0.819762, 0.795062, 0.788093, 0.856457, 0.83125, 0.885302, 0.910643, 0.910643, 0.915074, 0.915074, 0.899122, 0.924947, 0.856457, 0.849326, 0.754692, 0.728858, 0.823549, 0.779859, 0.680603, 0.680603, 0.694846, 0.585406, 0.5017, 0.5017, 0.505461, 0.465241, 0.359901, 0.394753, 0.332115, 0.324872, 0.387226, 0.31487, 0.311707, 0.374039, 0.349426, 0.433034, 0.335645, 0.264545, 0.219301, 0.216401, 0.232838, 0.203355, 0.209395, 0.281712, 0.295083, 0.295083, 0.332115, 0.418646, 0.41194, 0.440853, 0.374039, 0.387226, 0.4292, 0.418646, 0.465241, 0.440853, 0.447574, 0.553315, 0.618285, 0.622677, 0.724957, 0.694846, 0.666105, 0.661982, 0.613573, 0.59917, 0.608892, 0.59917, 0.585406, 0.480142, 0.483068, 0.480142, 0.401658, 0.42561, 0.398279, 0.387226, 0.414856, 0.335645, 0.301917, 0.26085, 0.298791, 0.291804, 0.295083, 0.321458, 0.31487, 0.335645, 0.26085, 0.247041, 0.281712, 0.281712, 0.390993, 0.384043, 0.377384, 0.440853, 0.436924, 0.472492, 0.465241, 0.461924, 0.509769, 0.497853, 0.570702, 0.494003, 0.461924, 0.465241, 0.472492, 0.480142, 0.476583, 0.521092, 0.525368, 0.390993, 0.321458, 0.225814, 0.147574, 0.209395, 0.222385, 0.194234, 0.191378, 0.18812, 0.196879, 0.161087, 0.200174, 0.173081, 0.295083, 0.342579, 0.25406, 0.243554, 0.275179, 0.281712, 0.232838, 0.200174, 0.21291, 0.21291, 0.291804, 0.384043, 0.380708, 0.384043, 0.324872, 0.229226, 0.161087, 0.15008, 0.206376, 0.196879, 0.222385, 0.161087, 0.10481, 0.164327, 0.167087, 0.200174, 0.173081, 0.219301, 0.225814, 0.288399, 0.342579, 0.308712, 0.268042, 0.236433, 0.170161, 0.284882], '')</t>
  </si>
  <si>
    <t>[25, 26, 27, 28, 29, 30, 31, 32, 33, 34, 35, 36, 37, 38, 39, 40, 41, 42, 43, 44, 45, 46, 47, 48, 49, 50, 51, 52, 53, 54, 55, 56, 57, 58, 59, 60, 61, 62, 63, 64, 65, 66, 67, 68, 69, 70, 71, 72, 73, 74, 75, 76, 77, 78, 79, 80, 81, 114, 115, 116, 117, 118, 119, 120, 121, 122, 123, 124, 125, 155, 157, 164, 165]</t>
  </si>
  <si>
    <t>56)</t>
  </si>
  <si>
    <t>UPI0001575E2B status=activ</t>
  </si>
  <si>
    <t>([0.030611, 0.034068, 0.023534, 0.034068, 0.027463, 0.030611, 0.034068, 0.029376, 0.031287, 0.040537, 0.032677, 0.042364, 0.047319, 0.036378, 0.041405, 0.079919, 0.079919, 0.161087, 0.167087, 0.155435, 0.158265, 0.18812, 0.164327, 0.185198, 0.191378, 0.257454, 0.288399, 0.352862, 0.335645, 0.366687, 0.387226, 0.468512, 0.394753, 0.454136, 0.541878, 0.562014, 0.562014, 0.570702, 0.549308, 0.458154, 0.562014, 0.613573, 0.529623, 0.608892, 0.604312, 0.604312, 0.618285, 0.626927, 0.59014, 0.745909, 0.675549, 0.661982, 0.671169, 0.771762, 0.788093, 0.791621, 0.653063, 0.604312, 0.59014, 0.570702, 0.59917, 0.5017, 0.486429, 0.521092, 0.458154, 0.490133, 0.483068, 0.465241, 0.394753, 0.308712, 0.268042, 0.339168, 0.335645, 0.236433, 0.216401, 0.200174, 0.18812, 0.278302, 0.298791, 0.311707, 0.311707, 0.311707, 0.352862, 0.359901, 0.328603, 0.328603, 0.352862, 0.328603, 0.26085, 0.31487, 0.390993, 0.390993, 0.301917, 0.271506, 0.352862, 0.370445, 0.380708, 0.308712, 0.301917, 0.301917, 0.268042, 0.232838, 0.298791, 0.339168, 0.346032, 0.418646, 0.483068, 0.414856, 0.444081, 0.525368, 0.534167, 0.545602, 0.557691, 0.675549, 0.604312, 0.604312, 0.59014, 0.517562, 0.529623, 0.534167, 0.538167, 0.570702, 0.632174, 0.618285, 0.56648, 0.480142, 0.465241, 0.390993, 0.476583, 0.418646, 0.414856, 0.342579, 0.335645, 0.26085, 0.247041, 0.339168, 0.346032, 0.352862, 0.401658, 0.472492, 0.384043, 0.398279, 0.356642, 0.359901, 0.374039, 0.41194, 0.517562, 0.517562, 0.608892, 0.608892, 0.575842, 0.632174, 0.632174, 0.653063, 0.750527, 0.767246, 0.745909, 0.750527, 0.653063, 0.585406, 0.5017, 0.604312, 0.604312, 0.648219, 0.534167, 0.505461, 0.476583, 0.41194, 0.398279, 0.370445, 0.328603, 0.408655, 0.318242, 0.401658, 0.342579], '')</t>
  </si>
  <si>
    <t>[34, 35, 36, 37, 38, 40, 41, 42, 43, 44, 45, 46, 47, 48, 49, 50, 51, 52, 53, 54, 55, 56, 57, 58, 59, 60, 61, 63, 109, 110, 111, 112, 113, 114, 115, 116, 117, 118, 119, 120, 121, 122, 123, 124, 146, 147, 148, 149, 150, 151, 152, 153, 154, 155, 156, 157, 158, 159, 160, 161, 162, 163, 164, 165]</t>
  </si>
  <si>
    <t>UPI0001575E32 status=activ</t>
  </si>
  <si>
    <t>([0.060549, 0.036378, 0.054297, 0.079919, 0.046336, 0.0704, 0.106997, 0.129801, 0.164327, 0.134866, 0.167087, 0.203355, 0.203355, 0.15008, 0.155435, 0.229226, 0.321458, 0.243554, 0.324872, 0.206376, 0.196879, 0.18812, 0.264545, 0.284882, 0.278302, 0.394753, 0.346032, 0.295083, 0.268042, 0.173081, 0.17593, 0.164327, 0.164327, 0.155435, 0.21291, 0.291804, 0.284882, 0.275179, 0.342579, 0.346032, 0.380708, 0.308712, 0.408655, 0.335645, 0.243554, 0.247041, 0.225814, 0.18812, 0.225814, 0.264545, 0.387226, 0.458154, 0.461924, 0.454136, 0.465241, 0.398279, 0.311707, 0.209395, 0.206376, 0.206376, 0.21291, 0.321458, 0.36309, 0.356642, 0.433034, 0.4292, 0.433034, 0.440853, 0.494003, 0.454136, 0.454136, 0.387226, 0.394753, 0.31487, 0.321458, 0.324872, 0.394753, 0.5017, 0.529623, 0.529623, 0.418646, 0.318242, 0.200174, 0.239899, 0.147574, 0.15284, 0.232838, 0.161087, 0.102787, 0.144935, 0.17593, 0.094817, 0.111485, 0.088832, 0.086953, 0.094817, 0.094817, 0.06184, 0.046336, 0.06312, 0.078022, 0.092881, 0.098513, 0.098513, 0.092881, 0.167087, 0.158265, 0.15284, 0.257454, 0.308712, 0.281712, 0.185198, 0.30533, 0.308712, 0.349426, 0.40511, 0.387226, 0.346032, 0.384043, 0.328603, 0.374039, 0.311707, 0.324872, 0.40511, 0.414856, 0.4292, 0.440853, 0.440853, 0.440853, 0.41194, 0.454136, 0.447574, 0.59917, 0.575842, 0.59508, 0.483068, 0.51388, 0.51388, 0.545602, 0.608892, 0.720929, 0.720929, 0.759478, 0.754692, 0.720929, 0.707965, 0.653063, 0.63748, 0.59917, 0.5017, 0.422041, 0.42561, 0.42561, 0.42561, 0.42561, 0.328603, 0.342579, 0.264545, 0.236433, 0.243554, 0.239899, 0.278302, 0.271506, 0.271506, 0.352862, 0.298791, 0.394753, 0.394753, 0.390993, 0.436924, 0.486429, 0.575842, 0.557691, 0.447574, 0.301917, 0.311707, 0.311707, 0.298791, 0.377384, 0.414856, 0.324872, 0.328603, 0.225814, 0.194234, 0.203355, 0.191378, 0.278302, 0.247041, 0.17593, 0.120615, 0.074921, 0.058088, 0.059222, 0.064632, 0.122885, 0.144935, 0.144935, 0.147574, 0.196879, 0.200174, 0.18812, 0.239899, 0.225814, 0.295083, 0.332115, 0.247041, 0.257454, 0.222385, 0.247041, 0.356642, 0.433034, 0.497853, 0.486429, 0.486429, 0.444081, 0.440853, 0.440853, 0.436924, 0.436924, 0.436924, 0.436924, 0.41194, 0.450668, 0.4292, 0.41194, 0.377384, 0.444081, 0.408655, 0.422041, 0.394753, 0.352862, 0.31487, 0.275179], '')</t>
  </si>
  <si>
    <t>[77, 78, 79, 132, 133, 134, 136, 137, 138, 139, 140, 141, 142, 143, 144, 145, 146, 147, 148, 149, 171, 172]</t>
  </si>
  <si>
    <t>UPI0001575E33 status=activ</t>
  </si>
  <si>
    <t>([0.008624, 0.013016, 0.008409, 0.011106, 0.016257, 0.022306, 0.031287, 0.044297, 0.059222, 0.074921, 0.090864, 0.094817, 0.074921, 0.074921, 0.035586, 0.035586, 0.036378, 0.041405, 0.03976, 0.076542, 0.10481, 0.100716, 0.098513, 0.106997, 0.088832, 0.048328, 0.049374, 0.029376, 0.023534, 0.015694, 0.010221, 0.007315, 0.006533, 0.008525, 0.006245, 0.008409, 0.010509, 0.009187, 0.013437, 0.023087, 0.012727, 0.013016, 0.023087, 0.024826, 0.025762, 0.034884, 0.067594, 0.069024, 0.069024, 0.047319, 0.06184, 0.069024, 0.078022, 0.147574, 0.155435, 0.239899, 0.25406, 0.18812, 0.239899, 0.257454, 0.185198, 0.30533, 0.295083, 0.321458, 0.219301, 0.328603, 0.328603, 0.229226, 0.232838, 0.324872, 0.384043, 0.324872, 0.370445, 0.450668, 0.342579, 0.335645, 0.342579, 0.25406, 0.359901, 0.342579, 0.21291, 0.219301, 0.17593, 0.147574, 0.102787, 0.194234, 0.106997, 0.054297, 0.100716, 0.048328, 0.046336, 0.056825, 0.056825, 0.042364, 0.046336, 0.073402, 0.0704, 0.069024, 0.118441, 0.092881, 0.094817, 0.139895, 0.122885, 0.15284, 0.120615, 0.144935, 0.122885, 0.137348, 0.239899, 0.26085, 0.377384, 0.370445, 0.390993, 0.486429, 0.58069, 0.458154, 0.458154, 0.42561, 0.335645, 0.356642, 0.40511, 0.291804, 0.247041, 0.349426, 0.356642, 0.450668, 0.414856, 0.328603, 0.374039, 0.356642, 0.216401, 0.21291, 0.185198, 0.170161, 0.185198, 0.185198, 0.284882, 0.216401, 0.164327, 0.170161, 0.142424, 0.137348, 0.232838, 0.232838, 0.200174, 0.203355, 0.164327, 0.120615, 0.196879, 0.161087, 0.158265, 0.264545, 0.264545, 0.308712, 0.216401, 0.142424, 0.134866, 0.074921, 0.086953, 0.085092, 0.161087, 0.173081, 0.144935, 0.158265, 0.18812, 0.229226, 0.219301, 0.25406, 0.247041, 0.15284, 0.222385, 0.25406, 0.25031, 0.257454, 0.167087, 0.257454, 0.229226, 0.236433, 0.25031, 0.298791, 0.387226, 0.25406, 0.15284, 0.18812, 0.102787, 0.125101, 0.111485, 0.109221, 0.059222, 0.11371, 0.191378, 0.18812, 0.081712, 0.066181, 0.045352, 0.03976, 0.046336, 0.06184, 0.06184, 0.109221, 0.083462, 0.088832, 0.161087, 0.158265, 0.088832, 0.167087, 0.127496, 0.127496, 0.122885, 0.196879, 0.120615, 0.120615, 0.116183, 0.122885, 0.120615, 0.085092, 0.15008, 0.078022, 0.111485, 0.116183, 0.064632, 0.037156, 0.035586, 0.026338, 0.054297, 0.098513, 0.045352, 0.037156, 0.03976, 0.044297, 0.033407, 0.05306, 0.059222, 0.034884, 0.071867, 0.098513, 0.17593, 0.096677, 0.094817, 0.046336, 0.021816, 0.035586, 0.078022, 0.03976, 0.025316, 0.022667, 0.023534, 0.023087, 0.036378, 0.018787, 0.013016, 0.009728, 0.010221, 0.009865, 0.008895, 0.009015, 0.006894, 0.004899, 0.006988, 0.00777, 0.007555, 0.009096, 0.006374, 0.004577, 0.00543, 0.006245, 0.004921, 0.003512, 0.003727, 0.002688, 0.003671, 0.003366, 0.003924, 0.003276, 0.002035, 0.002976, 0.002035, 0.001786, 0.002581, 0.002581, 0.002117, 0.00231, 0.002211, 0.002581, 0.002705, 0.003177, 0.00389, 0.004921, 0.006894, 0.008895, 0.015344, 0.009187, 0.010509, 0.009096, 0.007555, 0.013437, 0.013016, 0.013016, 0.0198, 0.015694, 0.015078, 0.030611, 0.051831, 0.038042, 0.024826, 0.044297, 0.032677, 0.015344, 0.008525, 0.006482, 0.004689, 0.003366, 0.004611, 0.003804, 0.003478, 0.004247, 0.004135, 0.003924, 0.004315, 0.004315, 0.004835, 0.003461, 0.002194, 0.002194, 0.002366, 0.002555, 0.001692, 0.002014, 0.00225, 0.002349, 0.002503, 0.003053, 0.002881, 0.003109, 0.003079, 0.004414, 0.004921, 0.003555, 0.002482, 0.003366, 0.003366, 0.002349, 0.003555, 0.003821, 0.002688, 0.00246, 0.003177, 0.004388, 0.004431, 0.003727, 0.003727, 0.004414, 0.004976, 0.007495, 0.004899, 0.004976, 0.003212, 0.00225, 0.003366, 0.003109, 0.002057, 0.002327, 0.003276, 0.003276, 0.003246, 0.004431, 0.004611, 0.003366, 0.003555, 0.002662, 0.002705, 0.0028, 0.00225, 0.00152, 0.001061, 0.001687, 0.002155, 0.002349, 0.002435, 0.001572, 0.002512, 0.002529, 0.001572, 0.001391, 0.001288, 0.001335, 0.000876, 0.001499, 0.001855, 0.001748, 0.00243, 0.003177, 0.004247, 0.00543, 0.005249, 0.007177, 0.007555, 0.007495, 0.011518, 0.013016, 0.012491, 0.01227, 0.022306, 0.048328, 0.05306, 0.043307, 0.076542, 0.134866, 0.085092, 0.102787, 0.079919, 0.060549, 0.074921, 0.055536], '')</t>
  </si>
  <si>
    <t>[114]</t>
  </si>
  <si>
    <t>UPI0001575E3B status=activ</t>
  </si>
  <si>
    <t>([0.051831, 0.054297, 0.035586, 0.024826, 0.027463, 0.029376, 0.038858, 0.040537, 0.042364, 0.054297, 0.055536, 0.059222, 0.069024, 0.03976, 0.023534, 0.037156, 0.058088, 0.074921, 0.116183, 0.167087, 0.236433, 0.134866, 0.170161, 0.167087, 0.158265, 0.182256, 0.206376, 0.155435, 0.194234, 0.222385, 0.15284, 0.179055, 0.137348, 0.064632, 0.106997, 0.170161, 0.167087, 0.170161, 0.155435, 0.15284, 0.15008, 0.15284, 0.236433, 0.239899, 0.321458, 0.321458, 0.247041, 0.257454, 0.209395, 0.194234, 0.111485, 0.164327, 0.164327, 0.264545, 0.374039, 0.390993, 0.311707, 0.31487, 0.324872, 0.278302, 0.203355, 0.196879, 0.196879, 0.118441, 0.106997, 0.11371, 0.10481, 0.179055, 0.111485, 0.209395, 0.158265, 0.278302, 0.25031, 0.271506, 0.26085, 0.26085, 0.268042, 0.352862, 0.339168, 0.324872, 0.394753, 0.494003, 0.458154, 0.36309, 0.458154, 0.461924, 0.370445, 0.440853, 0.31487, 0.370445, 0.356642, 0.335645, 0.31487, 0.291804, 0.275179, 0.271506, 0.191378, 0.170161, 0.167087, 0.096677, 0.10481, 0.060549, 0.054297, 0.067594, 0.127496, 0.078022, 0.076542, 0.086953, 0.067594, 0.079919, 0.102787, 0.074921, 0.134866, 0.137348, 0.111485, 0.11371, 0.11371, 0.137348, 0.092881, 0.116183, 0.216401, 0.122885, 0.185198, 0.185198, 0.196879, 0.182256, 0.185198, 0.18812, 0.170161, 0.209395, 0.298791, 0.298791, 0.257454, 0.194234, 0.173081, 0.264545, 0.264545, 0.222385, 0.284882, 0.356642, 0.268042, 0.219301, 0.318242, 0.243554, 0.243554, 0.243554, 0.243554, 0.332115, 0.236433, 0.219301, 0.243554, 0.170161, 0.122885, 0.222385, 0.264545, 0.219301, 0.232838, 0.142424, 0.142424, 0.088832, 0.098513, 0.083462, 0.109221, 0.106997, 0.158265, 0.167087, 0.179055, 0.179055, 0.185198, 0.288399, 0.352862, 0.374039, 0.454136, 0.436924, 0.422041, 0.377384, 0.450668, 0.436924, 0.557691, 0.613573, 0.712013, 0.690604, 0.784345, 0.771762, 0.771762, 0.795062, 0.720929, 0.694846, 0.56648, 0.557691, 0.557691, 0.59508, 0.585406, 0.56648, 0.534167, 0.517562, 0.494003, 0.494003, 0.494003, 0.480142, 0.390993, 0.398279, 0.30533, 0.30533, 0.247041, 0.247041, 0.173081, 0.216401, 0.18812, 0.25406, 0.21291, 0.179055, 0.122885, 0.11371, 0.116183, 0.18812, 0.200174, 0.275179, 0.278302, 0.275179, 0.284882, 0.380708, 0.387226, 0.490133, 0.414856, 0.465241, 0.468512, 0.549308, 0.58069, 0.626927, 0.562014, 0.562014, 0.59014, 0.690604, 0.699094, 0.694846, 0.657645, 0.657645, 0.604312, 0.483068, 0.486429, 0.444081, 0.422041, 0.335645, 0.324872, 0.324872, 0.335645, 0.298791, 0.31487, 0.301917, 0.222385, 0.225814, 0.194234, 0.173081, 0.17593, 0.129801, 0.088832, 0.106997, 0.11371, 0.132295, 0.222385, 0.236433, 0.219301, 0.222385, 0.321458, 0.26085, 0.332115, 0.318242, 0.349426, 0.335645, 0.321458, 0.390993, 0.480142, 0.545602, 0.575842, 0.575842, 0.541878, 0.59014, 0.613573, 0.570702, 0.570702, 0.59014, 0.59014, 0.51388, 0.545602, 0.444081, 0.517562, 0.483068, 0.505461, 0.42561, 0.444081, 0.339168, 0.349426, 0.229226, 0.229226, 0.167087, 0.179055, 0.278302, 0.275179, 0.18812, 0.194234, 0.132295, 0.076542, 0.078022, 0.142424, 0.120615, 0.158265, 0.15284, 0.191378, 0.120615, 0.122885, 0.120615, 0.219301, 0.206376, 0.318242, 0.25031, 0.291804, 0.291804, 0.25406, 0.298791, 0.301917, 0.25031, 0.318242, 0.31487, 0.243554, 0.25406, 0.203355, 0.203355, 0.179055, 0.167087, 0.161087, 0.158265, 0.079919, 0.078022, 0.083462, 0.088832, 0.094817, 0.11371, 0.106997, 0.069024, 0.044297, 0.074921, 0.064632, 0.064632, 0.06184, 0.096677, 0.056825, 0.050641, 0.056825, 0.067594, 0.074921, 0.127496, 0.182256, 0.185198, 0.116183, 0.125101, 0.122885, 0.182256, 0.179055, 0.118441, 0.17593, 0.229226, 0.232838, 0.321458, 0.25031, 0.271506, 0.219301, 0.216401, 0.284882, 0.196879, 0.15008, 0.090864, 0.090864, 0.046336, 0.071867, 0.094817, 0.066181, 0.046336, 0.030003, 0.022667, 0.032017, 0.022306, 0.014783, 0.009187], '')</t>
  </si>
  <si>
    <t>[178, 179, 180, 181, 182, 183, 184, 185, 186, 187, 188, 189, 190, 191, 192, 193, 194, 195, 227, 228, 229, 230, 231, 232, 233, 234, 235, 236, 237, 238, 273, 274, 275, 276, 277, 278, 279, 280, 281, 282, 283, 284, 286, 288]</t>
  </si>
  <si>
    <t>UPI0001575E3E status=activ</t>
  </si>
  <si>
    <t>([0.046336, 0.046336, 0.032677, 0.024393, 0.034068, 0.046336, 0.030611, 0.026892, 0.019109, 0.026338, 0.034068, 0.044297, 0.028107, 0.027463, 0.056825, 0.067594, 0.067594, 0.118441, 0.182256, 0.144935, 0.179055, 0.191378, 0.236433, 0.31487, 0.284882, 0.229226, 0.170161, 0.257454, 0.31487, 0.349426, 0.349426, 0.346032, 0.352862, 0.384043, 0.321458, 0.328603, 0.301917, 0.332115, 0.321458, 0.321458, 0.436924, 0.349426, 0.36309, 0.278302, 0.271506, 0.264545, 0.31487, 0.408655, 0.40511, 0.366687, 0.398279, 0.298791, 0.30533, 0.291804, 0.321458, 0.349426, 0.247041, 0.216401, 0.216401, 0.203355, 0.206376, 0.142424, 0.134866, 0.129801, 0.185198, 0.10481, 0.185198, 0.185198, 0.185198, 0.182256, 0.216401, 0.18812, 0.275179, 0.278302, 0.278302, 0.298791, 0.26085, 0.352862, 0.349426, 0.349426, 0.356642, 0.268042, 0.278302, 0.321458, 0.311707, 0.324872, 0.394753, 0.321458, 0.239899, 0.229226, 0.243554, 0.21291, 0.284882, 0.206376, 0.209395, 0.219301, 0.134866, 0.206376, 0.182256, 0.239899, 0.161087, 0.170161, 0.239899, 0.236433, 0.206376, 0.209395, 0.222385, 0.26085, 0.30533, 0.401658, 0.332115, 0.332115, 0.295083, 0.288399, 0.387226, 0.387226, 0.394753, 0.398279, 0.390993, 0.349426, 0.318242, 0.408655, 0.366687, 0.377384, 0.418646, 0.497853, 0.414856, 0.339168, 0.257454, 0.281712, 0.203355, 0.232838, 0.232838, 0.232838, 0.196879, 0.185198, 0.15008, 0.120615, 0.155435, 0.127496, 0.170161, 0.170161, 0.134866, 0.134866, 0.094817, 0.058088], '')</t>
  </si>
  <si>
    <t>UPI0001575E3F status=activ</t>
  </si>
  <si>
    <t>([0.037156, 0.064632, 0.086953, 0.11371, 0.064632, 0.041405, 0.06184, 0.079919, 0.06312, 0.085092, 0.109221, 0.116183, 0.069024, 0.116183, 0.069024, 0.11371, 0.118441, 0.129801, 0.06312, 0.032017, 0.032017, 0.027463, 0.016826, 0.011106, 0.011669, 0.016021, 0.025316, 0.024826, 0.020165, 0.030003, 0.028695, 0.022306, 0.029376, 0.051831, 0.031287, 0.074921, 0.054297, 0.06184, 0.032677, 0.038042, 0.038042, 0.024393, 0.054297, 0.092881, 0.15284, 0.144935, 0.173081, 0.179055, 0.196879, 0.170161, 0.109221, 0.116183, 0.15284, 0.086953, 0.088832, 0.118441, 0.109221, 0.129801, 0.127496, 0.196879, 0.191378, 0.206376, 0.232838, 0.144935, 0.144935, 0.086953, 0.071867, 0.0704, 0.032017, 0.028695, 0.048328, 0.051831, 0.049374, 0.025316, 0.049374, 0.038858, 0.038858, 0.037156, 0.044297, 0.038858, 0.037156, 0.03976, 0.073402, 0.060549, 0.067594, 0.066181, 0.0704, 0.106997, 0.086953, 0.100716, 0.092881, 0.102787, 0.167087, 0.129801, 0.144935, 0.106997, 0.144935, 0.179055, 0.15008, 0.076542, 0.127496, 0.100716, 0.127496, 0.094817, 0.137348, 0.125101, 0.132295, 0.191378, 0.167087, 0.122885, 0.196879, 0.200174, 0.144935, 0.073402, 0.100716, 0.15008, 0.18812, 0.173081, 0.179055, 0.179055, 0.281712, 0.17593, 0.216401, 0.182256, 0.247041, 0.243554, 0.25031, 0.243554, 0.239899, 0.137348, 0.225814, 0.185198, 0.11371, 0.137348, 0.219301, 0.216401, 0.179055, 0.170161, 0.116183, 0.06184, 0.076542, 0.074921, 0.144935, 0.144935, 0.134866, 0.120615, 0.081712, 0.109221, 0.078022, 0.045352, 0.096677, 0.050641, 0.038042, 0.069024, 0.069024, 0.033407, 0.030611, 0.028107, 0.029376, 0.026338, 0.027463, 0.023087, 0.01204, 0.013016, 0.015344, 0.015694, 0.019109, 0.028695, 0.028695, 0.031287, 0.044297, 0.025316, 0.05306, 0.051831, 0.051831, 0.034068, 0.079919, 0.046336, 0.040537, 0.042364, 0.043307, 0.060549, 0.078022, 0.092881, 0.048328, 0.038858, 0.081712, 0.064632, 0.067594, 0.054297, 0.037156, 0.046336, 0.046336, 0.041405, 0.046336, 0.059222, 0.050641, 0.046336, 0.088832, 0.147574, 0.15008, 0.144935, 0.17593, 0.106997, 0.106997, 0.18812, 0.18812, 0.18812, 0.158265, 0.078022, 0.122885, 0.209395, 0.170161, 0.247041, 0.25406, 0.321458, 0.219301, 0.268042, 0.194234, 0.11371, 0.109221, 0.102787, 0.170161, 0.170161, 0.247041, 0.298791, 0.200174, 0.122885, 0.116183, 0.139895, 0.25406, 0.206376, 0.167087, 0.127496, 0.139895, 0.109221, 0.06312, 0.094817, 0.120615, 0.182256, 0.268042, 0.167087, 0.158265, 0.134866, 0.078022, 0.079919, 0.056825, 0.10481, 0.118441, 0.064632, 0.076542, 0.076542, 0.111485, 0.134866, 0.225814, 0.142424, 0.092881, 0.079919, 0.094817, 0.102787, 0.092881, 0.094817, 0.170161, 0.185198, 0.158265, 0.155435, 0.167087, 0.264545, 0.264545, 0.268042, 0.243554, 0.219301, 0.203355, 0.116183, 0.116183, 0.088832, 0.088832, 0.167087, 0.288399, 0.200174, 0.122885, 0.067594, 0.0704, 0.06312, 0.059222, 0.094817, 0.134866, 0.069024, 0.037156, 0.035586, 0.044297, 0.102787, 0.086953, 0.054297, 0.054297, 0.054297, 0.037156, 0.064632, 0.071867, 0.069024, 0.106997, 0.102787, 0.182256, 0.191378, 0.122885, 0.129801, 0.129801, 0.10481, 0.158265, 0.247041, 0.239899, 0.291804, 0.275179, 0.225814, 0.346032, 0.444081, 0.41194, 0.41194, 0.346032, 0.30533, 0.278302, 0.247041, 0.324872, 0.301917, 0.25406, 0.349426, 0.301917, 0.247041, 0.332115], '')</t>
  </si>
  <si>
    <t>UPI0001575E41 status=activ</t>
  </si>
  <si>
    <t>([0.034884, 0.025316, 0.016528, 0.014075, 0.010672, 0.009728, 0.008276, 0.007091, 0.009728, 0.008525, 0.010509, 0.008804, 0.006482, 0.004899, 0.004921, 0.005086, 0.00515, 0.005734, 0.004431, 0.004976, 0.005992, 0.008276, 0.007495, 0.009187, 0.01204, 0.011342, 0.009294, 0.009187, 0.015694, 0.009865, 0.015694, 0.015344, 0.024393, 0.022667, 0.038042, 0.020522, 0.038042, 0.03976, 0.038858, 0.098513, 0.142424, 0.0704, 0.0704, 0.118441, 0.139895, 0.116183, 0.125101, 0.147574, 0.139895, 0.139895, 0.209395, 0.129801, 0.120615, 0.067594, 0.074921, 0.049374, 0.090864, 0.092881, 0.058088, 0.066181, 0.028695, 0.024826, 0.042364, 0.026338, 0.028695, 0.031287, 0.031287, 0.055536, 0.054297, 0.100716, 0.081712, 0.092881, 0.15284, 0.15284, 0.144935, 0.222385, 0.203355, 0.200174, 0.111485, 0.161087, 0.155435, 0.164327, 0.203355, 0.125101, 0.194234, 0.182256, 0.147574, 0.122885, 0.073402, 0.125101, 0.129801, 0.078022, 0.078022, 0.067594, 0.066181, 0.139895, 0.167087, 0.247041, 0.281712, 0.387226, 0.380708, 0.40511, 0.494003, 0.486429, 0.505461, 0.461924, 0.483068, 0.401658, 0.476583, 0.58069, 0.545602, 0.450668, 0.59014, 0.444081, 0.476583, 0.374039, 0.278302, 0.25406, 0.173081, 0.161087, 0.167087, 0.109221, 0.086953, 0.05306, 0.049374, 0.10481, 0.064632, 0.064632, 0.125101, 0.06312, 0.069024, 0.086953, 0.137348, 0.0704, 0.086953, 0.074921, 0.137348, 0.137348, 0.137348, 0.247041, 0.209395, 0.206376, 0.298791, 0.321458, 0.31487, 0.324872, 0.191378, 0.275179, 0.268042, 0.264545, 0.387226, 0.295083, 0.284882, 0.21291, 0.301917, 0.342579, 0.359901, 0.284882, 0.352862, 0.356642, 0.332115, 0.335645, 0.25031, 0.247041, 0.17593, 0.257454, 0.26085, 0.264545, 0.284882, 0.25406, 0.247041, 0.161087, 0.243554, 0.26085, 0.356642, 0.356642, 0.408655, 0.450668, 0.468512, 0.472492, 0.384043, 0.31487, 0.342579, 0.4292, 0.321458, 0.380708, 0.30533, 0.324872, 0.346032, 0.288399, 0.339168, 0.366687, 0.458154, 0.370445, 0.387226, 0.308712, 0.31487, 0.295083, 0.268042, 0.298791, 0.308712, 0.394753, 0.465241, 0.352862, 0.359901, 0.356642, 0.394753, 0.483068, 0.458154, 0.517562, 0.613573, 0.461924, 0.356642, 0.36309, 0.418646, 0.401658, 0.384043, 0.384043, 0.281712, 0.281712, 0.31487, 0.321458, 0.308712, 0.30533, 0.414856, 0.324872, 0.349426, 0.257454, 0.257454, 0.284882, 0.301917, 0.291804, 0.40511, 0.42561, 0.4292, 0.490133, 0.384043, 0.387226, 0.387226, 0.40511, 0.433034, 0.335645, 0.339168, 0.26085, 0.26085, 0.288399, 0.380708, 0.454136, 0.4292, 0.4292, 0.30533, 0.308712, 0.321458, 0.308712, 0.370445, 0.257454, 0.216401, 0.311707, 0.384043, 0.278302, 0.374039, 0.311707, 0.318242, 0.335645, 0.342579, 0.328603, 0.301917, 0.278302, 0.216401, 0.281712, 0.194234, 0.281712, 0.216401, 0.206376, 0.21291, 0.132295, 0.225814, 0.239899, 0.232838, 0.25031, 0.356642, 0.349426, 0.339168, 0.339168, 0.239899, 0.321458, 0.328603, 0.318242, 0.243554, 0.318242, 0.278302, 0.278302, 0.284882, 0.366687, 0.366687, 0.356642, 0.433034, 0.422041, 0.41194, 0.41194, 0.41194, 0.370445, 0.295083, 0.25031, 0.349426, 0.324872, 0.328603, 0.359901, 0.370445, 0.450668, 0.352862, 0.418646, 0.465241, 0.472492, 0.468512, 0.465241, 0.476583, 0.418646, 0.450668, 0.366687, 0.359901, 0.268042, 0.301917, 0.370445, 0.468512, 0.4292, 0.525368, 0.4292, 0.398279, 0.41194, 0.374039, 0.374039, 0.288399, 0.229226, 0.194234, 0.161087, 0.100716, 0.11371, 0.15284, 0.134866, 0.134866, 0.134866, 0.206376, 0.229226, 0.155435, 0.086953, 0.102787, 0.125101, 0.203355, 0.132295, 0.106997, 0.071867, 0.125101, 0.222385, 0.31487, 0.31487, 0.26085, 0.264545, 0.225814, 0.25031, 0.232838, 0.318242, 0.318242, 0.25031, 0.142424, 0.222385, 0.281712, 0.200174, 0.179055, 0.10481, 0.17593, 0.209395, 0.222385, 0.216401, 0.111485, 0.134866, 0.096677, 0.134866, 0.203355, 0.15284, 0.15284, 0.111485, 0.11371, 0.125101, 0.185198, 0.275179, 0.200174, 0.232838, 0.318242, 0.30533, 0.308712, 0.311707, 0.275179, 0.278302, 0.200174, 0.291804, 0.229226, 0.311707, 0.352862, 0.36309, 0.440853, 0.40511, 0.476583, 0.480142, 0.359901, 0.352862, 0.268042, 0.332115, 0.239899, 0.247041, 0.257454, 0.352862, 0.311707, 0.332115, 0.4292, 0.40511, 0.324872, 0.384043, 0.394753, 0.377384, 0.366687, 0.349426, 0.281712, 0.291804, 0.182256, 0.278302, 0.179055, 0.161087, 0.164327, 0.257454, 0.25031, 0.243554, 0.137348, 0.158265, 0.191378, 0.15008, 0.257454, 0.31487, 0.278302, 0.170161, 0.182256, 0.127496, 0.129801, 0.222385, 0.206376, 0.311707, 0.332115, 0.324872, 0.42561, 0.4292, 0.42561, 0.398279, 0.318242, 0.433034, 0.346032, 0.308712, 0.342579, 0.247041, 0.268042, 0.278302, 0.384043, 0.275179, 0.342579, 0.342579, 0.25406, 0.275179, 0.173081, 0.167087, 0.264545, 0.232838, 0.216401, 0.15284, 0.167087, 0.247041, 0.275179, 0.349426, 0.271506, 0.278302, 0.281712, 0.295083, 0.30533, 0.332115, 0.356642, 0.339168, 0.243554, 0.25031, 0.225814, 0.332115, 0.30533, 0.31487, 0.342579, 0.387226, 0.440853, 0.359901, 0.359901, 0.335645, 0.321458, 0.321458, 0.31487, 0.311707, 0.308712, 0.275179, 0.216401, 0.291804, 0.301917, 0.40511, 0.377384, 0.380708, 0.380708, 0.408655, 0.387226, 0.295083, 0.185198, 0.222385, 0.281712, 0.271506, 0.268042, 0.209395, 0.288399, 0.191378, 0.25031, 0.167087, 0.196879, 0.222385, 0.219301, 0.225814, 0.25406, 0.36309, 0.275179, 0.170161, 0.17593, 0.100716, 0.179055, 0.26085, 0.206376, 0.155435, 0.155435, 0.134866, 0.21291, 0.191378, 0.209395, 0.236433, 0.346032, 0.278302, 0.264545, 0.191378, 0.179055, 0.155435, 0.15008, 0.144935, 0.247041, 0.239899, 0.36309, 0.352862, 0.264545, 0.281712, 0.370445, 0.384043, 0.384043, 0.275179, 0.200174, 0.31487, 0.308712, 0.288399, 0.346032, 0.268042, 0.356642, 0.301917, 0.194234, 0.206376, 0.335645, 0.243554, 0.179055, 0.194234, 0.225814, 0.321458, 0.232838, 0.225814, 0.179055, 0.216401, 0.225814, 0.318242, 0.301917, 0.308712, 0.291804, 0.209395, 0.196879, 0.170161, 0.239899, 0.278302, 0.239899, 0.122885, 0.185198, 0.216401, 0.161087, 0.118441, 0.11371, 0.196879, 0.200174, 0.142424, 0.144935, 0.194234, 0.203355, 0.194234, 0.18812, 0.196879, 0.21291, 0.225814, 0.25031, 0.243554, 0.311707, 0.332115, 0.414856, 0.324872, 0.31487, 0.377384, 0.414856, 0.42561, 0.42561, 0.328603, 0.450668, 0.444081, 0.401658, 0.408655, 0.295083, 0.232838, 0.15008, 0.239899, 0.216401, 0.21291, 0.120615, 0.116183, 0.127496, 0.15008, 0.239899, 0.185198, 0.161087, 0.092881, 0.088832, 0.045352, 0.079919, 0.071867, 0.085092, 0.083462, 0.074921, 0.083462, 0.120615, 0.116183, 0.098513, 0.191378, 0.120615, 0.15008, 0.161087, 0.158265, 0.106997, 0.109221, 0.158265, 0.147574, 0.236433, 0.15008, 0.243554, 0.219301, 0.236433, 0.132295, 0.196879, 0.203355, 0.298791, 0.209395, 0.335645, 0.236433, 0.219301, 0.328603, 0.370445, 0.366687, 0.394753, 0.377384, 0.380708, 0.318242, 0.321458, 0.321458, 0.342579, 0.332115, 0.291804, 0.291804, 0.288399, 0.191378, 0.18812, 0.185198, 0.281712, 0.161087, 0.257454, 0.173081, 0.098513, 0.122885, 0.066181, 0.051831, 0.069024, 0.079919, 0.142424, 0.139895, 0.137348, 0.225814, 0.203355, 0.185198, 0.10481, 0.164327, 0.164327, 0.170161, 0.167087, 0.098513, 0.158265, 0.15008, 0.225814, 0.328603, 0.225814, 0.321458, 0.324872, 0.339168, 0.236433, 0.225814, 0.170161, 0.161087, 0.139895, 0.086953, 0.125101, 0.170161, 0.170161, 0.257454, 0.222385, 0.167087, 0.25406, 0.26085, 0.236433, 0.161087, 0.17593, 0.179055, 0.100716, 0.059222, 0.076542, 0.125101, 0.132295, 0.194234, 0.11371, 0.06184, 0.069024, 0.081712, 0.109221, 0.111485, 0.060549, 0.040537, 0.059222, 0.064632, 0.069024, 0.081712, 0.161087, 0.109221, 0.179055, 0.191378, 0.271506, 0.173081, 0.173081, 0.161087, 0.161087, 0.26085, 0.328603, 0.4292, 0.401658, 0.308712, 0.25031, 0.321458, 0.418646, 0.436924, 0.36309, 0.346032, 0.318242, 0.284882, 0.298791, 0.268042, 0.264545, 0.284882, 0.275179, 0.185198, 0.179055, 0.10481, 0.083462, 0.10481, 0.058088, 0.067594, 0.106997, 0.147574, 0.096677, 0.094817, 0.092881, 0.081712, 0.088832, 0.06312, 0.066181, 0.083462, 0.058088, 0.100716, 0.066181, 0.071867, 0.120615, 0.074921, 0.127496, 0.132295, 0.120615, 0.122885, 0.132295, 0.137348, 0.142424, 0.222385, 0.21291, 0.15284, 0.239899, 0.229226, 0.311707, 0.298791, 0.281712, 0.366687, 0.30533, 0.36309, 0.36309, 0.366687, 0.359901, 0.335645, 0.359901, 0.377384, 0.476583, 0.476583, 0.390993, 0.288399, 0.298791, 0.225814, 0.194234, 0.17593, 0.170161, 0.111485, 0.111485, 0.06184, 0.06184, 0.090864, 0.096677, 0.098513, 0.100716, 0.147574, 0.102787, 0.066181, 0.064632, 0.064632, 0.064632, 0.092881, 0.161087, 0.102787, 0.18812, 0.219301, 0.222385, 0.222385, 0.229226, 0.239899, 0.342579, 0.339168, 0.332115, 0.328603, 0.332115, 0.321458, 0.356642, 0.480142, 0.562014, 0.538167, 0.509769, 0.480142, 0.494003, 0.476583, 0.58069, 0.505461, 0.59014, 0.585406, 0.575842], '')</t>
  </si>
  <si>
    <t>[104, 109, 110, 112, 209, 210, 326, 868, 869, 870, 874, 875, 876, 877, 878]</t>
  </si>
  <si>
    <t>UPI0001575E42 status=activ</t>
  </si>
  <si>
    <t>([0.025316, 0.026892, 0.018106, 0.013265, 0.014586, 0.0198, 0.019109, 0.026892, 0.043307, 0.059222, 0.038042, 0.054297, 0.028107, 0.023087, 0.032017, 0.055536, 0.098513, 0.129801, 0.179055, 0.155435, 0.18812, 0.111485, 0.144935, 0.18812, 0.284882, 0.243554, 0.247041, 0.196879, 0.203355, 0.185198, 0.194234, 0.194234, 0.191378, 0.18812, 0.222385, 0.185198, 0.191378, 0.191378, 0.182256, 0.10481, 0.194234, 0.200174, 0.209395, 0.127496, 0.155435, 0.144935, 0.21291, 0.21291, 0.318242, 0.216401, 0.120615, 0.088832, 0.139895, 0.106997, 0.170161, 0.139895, 0.194234, 0.15008, 0.11371, 0.076542, 0.120615], '')</t>
  </si>
  <si>
    <t>UPI0001575E45 status=activ</t>
  </si>
  <si>
    <t>([0.179055, 0.132295, 0.18812, 0.239899, 0.147574, 0.100716, 0.139895, 0.164327, 0.200174, 0.232838, 0.26085, 0.21291, 0.137348, 0.081712, 0.090864, 0.085092, 0.118441, 0.164327, 0.173081, 0.222385, 0.216401, 0.225814, 0.284882, 0.291804, 0.291804, 0.384043, 0.384043, 0.370445, 0.31487, 0.216401, 0.219301, 0.25406, 0.308712, 0.401658, 0.486429, 0.483068, 0.450668, 0.394753, 0.328603, 0.401658, 0.433034, 0.433034, 0.436924, 0.41194, 0.390993, 0.414856, 0.394753, 0.490133, 0.422041, 0.497853, 0.604312, 0.557691, 0.450668, 0.444081, 0.436924, 0.408655, 0.311707, 0.335645, 0.390993, 0.318242, 0.25031, 0.26085, 0.281712, 0.268042, 0.209395, 0.18812, 0.158265, 0.179055, 0.173081, 0.264545, 0.222385, 0.239899, 0.264545, 0.339168, 0.370445, 0.288399, 0.229226, 0.232838, 0.232838, 0.158265, 0.222385, 0.298791, 0.200174, 0.147574, 0.164327, 0.25406, 0.278302, 0.278302, 0.298791, 0.308712, 0.194234, 0.194234, 0.191378, 0.122885, 0.122885, 0.129801, 0.127496, 0.209395, 0.30533, 0.308712, 0.41194, 0.440853, 0.339168, 0.398279, 0.374039, 0.352862, 0.342579, 0.31487, 0.209395, 0.21291, 0.142424, 0.219301, 0.185198, 0.182256, 0.185198, 0.179055, 0.11371, 0.147574, 0.132295, 0.0704, 0.071867, 0.06184, 0.06312, 0.064632, 0.079919, 0.137348, 0.137348, 0.085092, 0.098513, 0.173081, 0.155435, 0.219301, 0.142424, 0.21291, 0.15008, 0.219301, 0.134866, 0.232838, 0.167087, 0.196879, 0.30533, 0.298791, 0.295083, 0.295083, 0.278302, 0.278302, 0.239899, 0.170161, 0.257454, 0.26085, 0.257454, 0.275179, 0.298791, 0.31487, 0.30533, 0.30533, 0.243554, 0.301917, 0.275179, 0.291804, 0.200174, 0.222385, 0.147574, 0.182256, 0.10481, 0.209395, 0.132295, 0.132295, 0.127496, 0.122885, 0.100716, 0.06184, 0.054297, 0.029376, 0.034884, 0.042364, 0.05306, 0.047319, 0.047319, 0.038858, 0.067594, 0.064632, 0.05306, 0.050641, 0.031287, 0.034068, 0.027463, 0.056825, 0.069024, 0.129801, 0.132295, 0.164327, 0.271506, 0.191378, 0.26085, 0.21291, 0.118441, 0.144935, 0.158265, 0.155435, 0.196879, 0.125101, 0.15284, 0.158265, 0.247041, 0.275179, 0.36309, 0.275179, 0.271506, 0.288399, 0.268042, 0.196879, 0.111485, 0.098513, 0.109221, 0.069024, 0.120615, 0.185198, 0.179055, 0.239899, 0.239899, 0.222385, 0.236433, 0.271506, 0.232838, 0.194234, 0.15008, 0.155435, 0.206376, 0.185198, 0.200174, 0.206376, 0.206376, 0.278302, 0.264545, 0.264545, 0.328603, 0.219301, 0.225814, 0.229226, 0.229226, 0.271506, 0.236433, 0.31487, 0.31487, 0.346032, 0.384043, 0.380708, 0.339168, 0.380708, 0.30533, 0.243554, 0.203355, 0.288399, 0.324872, 0.243554, 0.318242, 0.324872, 0.359901, 0.359901, 0.278302, 0.298791, 0.209395, 0.239899, 0.232838, 0.229226, 0.243554, 0.271506, 0.328603, 0.275179, 0.206376, 0.196879, 0.225814, 0.278302, 0.225814, 0.239899, 0.359901, 0.359901, 0.281712, 0.284882, 0.194234, 0.295083, 0.275179, 0.281712, 0.25031, 0.257454, 0.26085, 0.25031, 0.134866, 0.102787, 0.17593, 0.239899, 0.318242, 0.328603, 0.243554, 0.200174, 0.158265, 0.11371, 0.109221, 0.161087, 0.222385, 0.219301, 0.129801, 0.078022, 0.137348, 0.139895, 0.158265, 0.10481, 0.056825, 0.116183, 0.182256, 0.11371, 0.071867, 0.073402, 0.069024, 0.055536, 0.102787, 0.127496, 0.127496, 0.088832, 0.086953, 0.083462, 0.088832, 0.15284, 0.170161, 0.15284, 0.21291, 0.182256, 0.222385, 0.328603, 0.328603, 0.328603, 0.377384, 0.450668, 0.36309, 0.377384, 0.517562, 0.4292, 0.356642, 0.387226, 0.450668, 0.42561, 0.433034, 0.444081, 0.450668, 0.517562, 0.447574, 0.380708, 0.352862, 0.301917, 0.21291, 0.21291, 0.225814, 0.225814, 0.216401, 0.311707, 0.30533, 0.268042, 0.298791, 0.384043, 0.301917, 0.216401, 0.243554, 0.236433, 0.30533, 0.26085, 0.264545, 0.366687, 0.41194, 0.41194, 0.5017, 0.59917, 0.476583, 0.366687, 0.311707, 0.349426, 0.377384, 0.377384, 0.301917, 0.271506, 0.191378, 0.278302, 0.401658, 0.418646, 0.387226, 0.390993, 0.342579, 0.339168, 0.222385, 0.206376, 0.232838, 0.25031, 0.264545, 0.291804, 0.271506, 0.356642, 0.352862, 0.257454, 0.194234, 0.281712, 0.268042, 0.268042, 0.25406, 0.164327, 0.132295, 0.164327, 0.164327, 0.25406, 0.275179, 0.328603, 0.257454, 0.25406, 0.167087, 0.132295, 0.191378, 0.308712, 0.30533, 0.288399, 0.25031, 0.311707, 0.225814, 0.308712, 0.346032, 0.349426, 0.352862, 0.295083, 0.284882, 0.281712, 0.278302, 0.185198, 0.216401, 0.301917, 0.278302, 0.275179, 0.311707, 0.216401, 0.206376, 0.219301, 0.203355, 0.225814, 0.232838, 0.281712, 0.278302, 0.308712, 0.25031, 0.219301, 0.247041, 0.25031, 0.25031, 0.232838, 0.31487, 0.236433, 0.155435, 0.18812, 0.236433, 0.236433, 0.243554, 0.271506, 0.158265, 0.164327, 0.232838, 0.18812, 0.206376, 0.216401, 0.209395, 0.268042, 0.359901, 0.422041, 0.401658, 0.418646, 0.31487, 0.308712, 0.41194, 0.505461, 0.401658, 0.352862, 0.352862, 0.433034, 0.308712, 0.339168, 0.352862, 0.356642, 0.387226, 0.390993, 0.321458, 0.25406, 0.196879, 0.182256, 0.11371, 0.098513, 0.071867, 0.120615, 0.096677, 0.056825, 0.037156, 0.059222, 0.086953, 0.054297, 0.034068], '')</t>
  </si>
  <si>
    <t>[50, 51, 336, 345, 370, 371, 473]</t>
  </si>
  <si>
    <t>UPI0001575E4A status=activ</t>
  </si>
  <si>
    <t>([0.041405, 0.030003, 0.05306, 0.038858, 0.042364, 0.06312, 0.040537, 0.059222, 0.0704, 0.096677, 0.122885, 0.078022, 0.05306, 0.096677, 0.081712, 0.106997, 0.059222, 0.111485, 0.116183, 0.098513, 0.122885, 0.142424, 0.229226, 0.209395, 0.295083, 0.328603, 0.328603, 0.440853, 0.422041, 0.384043, 0.328603, 0.225814, 0.324872, 0.321458, 0.219301, 0.216401, 0.116183, 0.109221, 0.10481, 0.098513, 0.096677, 0.098513, 0.109221, 0.086953, 0.050641, 0.048328, 0.022667, 0.021816, 0.019109, 0.020165, 0.015694, 0.019109, 0.032017, 0.036378, 0.069024, 0.134866, 0.18812, 0.311707, 0.321458, 0.219301, 0.229226, 0.17593, 0.179055, 0.173081, 0.179055, 0.179055, 0.170161, 0.216401, 0.222385, 0.15008, 0.081712, 0.078022, 0.090864, 0.051831, 0.049374, 0.025762, 0.028695, 0.024393, 0.024826, 0.041405, 0.076542, 0.071867, 0.122885, 0.11371, 0.088832, 0.060549, 0.10481, 0.098513, 0.122885, 0.120615, 0.167087, 0.200174, 0.268042, 0.164327, 0.147574, 0.127496, 0.122885, 0.109221, 0.098513, 0.083462, 0.073402, 0.064632, 0.129801, 0.073402, 0.038042, 0.023534, 0.035586, 0.038858, 0.045352, 0.058088, 0.05306, 0.06312, 0.054297, 0.055536, 0.081712, 0.088832, 0.129801, 0.209395, 0.122885, 0.129801, 0.078022, 0.048328, 0.031287, 0.016826, 0.030611, 0.066181, 0.10481, 0.10481, 0.054297, 0.041405, 0.021816, 0.013613, 0.013437, 0.018415, 0.011669, 0.011518, 0.020522, 0.016021, 0.016257, 0.021381, 0.021381, 0.021381, 0.042364, 0.066181, 0.118441, 0.06184, 0.060549, 0.081712, 0.078022, 0.132295, 0.090864, 0.088832, 0.090864, 0.090864, 0.118441, 0.182256, 0.196879, 0.196879, 0.219301, 0.132295, 0.179055, 0.102787, 0.17593, 0.100716, 0.120615, 0.098513, 0.096677, 0.094817, 0.069024, 0.064632, 0.055536, 0.083462, 0.127496, 0.185198, 0.164327, 0.122885, 0.125101, 0.106997, 0.069024, 0.03976, 0.085092], '')</t>
  </si>
  <si>
    <t>UPI0001575E4B status=activ</t>
  </si>
  <si>
    <t>([0.035586, 0.06184, 0.096677, 0.139895, 0.088832, 0.069024, 0.047319, 0.06312, 0.081712, 0.056825, 0.073402, 0.076542, 0.144935, 0.139895, 0.196879, 0.200174, 0.194234, 0.203355, 0.295083, 0.26085, 0.36309, 0.398279, 0.36309, 0.352862, 0.349426, 0.408655, 0.390993, 0.5017, 0.414856, 0.422041, 0.408655, 0.41194, 0.352862, 0.349426, 0.321458, 0.349426, 0.349426, 0.268042, 0.291804, 0.278302, 0.247041, 0.158265, 0.158265, 0.191378, 0.196879, 0.127496, 0.094817, 0.132295, 0.098513, 0.155435, 0.167087, 0.284882, 0.200174, 0.203355, 0.200174, 0.200174, 0.203355, 0.203355, 0.219301, 0.137348, 0.081712, 0.088832, 0.144935, 0.120615, 0.120615, 0.120615, 0.118441, 0.185198, 0.209395, 0.243554, 0.25031, 0.206376, 0.200174, 0.284882, 0.377384, 0.346032, 0.349426, 0.26085, 0.232838, 0.30533, 0.288399, 0.30533, 0.36309, 0.278302, 0.222385, 0.222385, 0.222385, 0.222385, 0.222385, 0.196879, 0.134866, 0.137348, 0.161087, 0.147574, 0.147574, 0.147574, 0.17593, 0.203355, 0.295083, 0.356642, 0.352862, 0.440853, 0.480142, 0.509769, 0.622677, 0.741537, 0.745909, 0.745909, 0.754692, 0.716283, 0.750527, 0.83125, 0.795062, 0.801317, 0.808535, 0.801317, 0.795062, 0.712013, 0.712013, 0.671169, 0.525368, 0.525368, 0.521092, 0.557691, 0.483068, 0.483068, 0.483068, 0.458154, 0.433034, 0.505461, 0.525368, 0.505461, 0.476583, 0.494003, 0.458154, 0.418646, 0.387226], '')</t>
  </si>
  <si>
    <t>[27, 103, 104, 105, 106, 107, 108, 109, 110, 111, 112, 113, 114, 115, 116, 117, 118, 119, 120, 121, 122, 123, 129, 130, 131]</t>
  </si>
  <si>
    <t>21)</t>
  </si>
  <si>
    <t>UPI0001575E4E status=activ</t>
  </si>
  <si>
    <t>([0.118441, 0.155435, 0.219301, 0.275179, 0.346032, 0.339168, 0.380708, 0.370445, 0.40511, 0.356642, 0.288399, 0.328603, 0.335645, 0.332115, 0.25406, 0.209395, 0.225814, 0.298791, 0.352862, 0.352862, 0.308712, 0.295083, 0.291804, 0.275179, 0.182256, 0.137348, 0.158265, 0.147574, 0.111485, 0.059222, 0.092881, 0.079919, 0.047319, 0.056825, 0.058088, 0.098513, 0.079919, 0.122885, 0.086953, 0.06184, 0.059222, 0.073402, 0.085092, 0.094817, 0.106997, 0.102787, 0.079919, 0.078022, 0.083462, 0.142424, 0.182256, 0.185198, 0.308712, 0.36309, 0.335645, 0.301917, 0.209395, 0.291804, 0.229226, 0.216401, 0.26085, 0.295083, 0.229226, 0.232838, 0.229226, 0.243554, 0.332115, 0.41194, 0.335645, 0.209395, 0.206376, 0.26085, 0.243554, 0.229226, 0.257454, 0.144935, 0.179055, 0.271506, 0.173081, 0.236433, 0.342579, 0.394753, 0.281712, 0.264545, 0.324872, 0.232838, 0.17593, 0.18812, 0.173081, 0.25031, 0.377384, 0.366687, 0.380708, 0.275179, 0.206376, 0.139895, 0.247041, 0.26085, 0.26085, 0.352862, 0.366687, 0.352862, 0.271506, 0.268042, 0.356642, 0.374039, 0.377384, 0.321458, 0.30533, 0.321458, 0.335645, 0.239899, 0.257454, 0.225814, 0.247041, 0.30533, 0.398279, 0.31487, 0.31487, 0.225814, 0.236433, 0.129801, 0.071867, 0.116183, 0.116183, 0.116183, 0.11371, 0.170161, 0.15008, 0.147574, 0.15008, 0.15008, 0.164327, 0.147574, 0.17593, 0.257454, 0.161087, 0.155435, 0.170161, 0.118441, 0.179055, 0.164327, 0.264545, 0.366687, 0.25406, 0.26085, 0.21291, 0.196879, 0.219301, 0.30533, 0.222385, 0.209395, 0.11371, 0.164327, 0.17593, 0.147574, 0.161087, 0.281712, 0.278302, 0.264545, 0.311707, 0.335645, 0.342579, 0.264545, 0.26085, 0.339168, 0.384043, 0.339168, 0.318242, 0.278302, 0.222385, 0.30533, 0.298791, 0.321458, 0.21291, 0.203355, 0.203355, 0.161087, 0.147574, 0.094817, 0.158265, 0.081712, 0.071867, 0.056825, 0.064632, 0.06312, 0.06184, 0.083462, 0.137348, 0.158265, 0.179055, 0.17593, 0.182256, 0.18812, 0.264545, 0.342579, 0.342579, 0.352862, 0.408655, 0.295083, 0.384043, 0.30533, 0.332115, 0.30533, 0.346032, 0.408655, 0.398279, 0.447574, 0.447574, 0.454136, 0.384043, 0.301917, 0.278302, 0.275179, 0.288399, 0.288399, 0.311707, 0.328603, 0.236433, 0.194234, 0.271506, 0.278302, 0.257454, 0.356642, 0.278302, 0.239899, 0.264545, 0.232838, 0.158265, 0.127496, 0.142424, 0.191378, 0.295083, 0.436924, 0.440853, 0.394753, 0.370445, 0.342579, 0.335645, 0.433034, 0.486429, 0.480142, 0.472492, 0.480142, 0.390993, 0.521092, 0.562014, 0.58069, 0.63748, 0.685117, 0.712013, 0.675549, 0.56648, 0.509769, 0.497853, 0.414856, 0.377384, 0.433034, 0.476583, 0.356642, 0.356642, 0.257454, 0.321458, 0.225814, 0.324872, 0.387226, 0.377384, 0.301917, 0.26085, 0.257454, 0.206376, 0.147574, 0.098513, 0.15284, 0.15284, 0.092881, 0.164327, 0.239899, 0.216401, 0.179055, 0.284882, 0.301917, 0.30533, 0.209395, 0.271506, 0.179055, 0.125101, 0.081712, 0.120615, 0.127496, 0.134866, 0.209395, 0.308712, 0.298791, 0.318242, 0.370445, 0.370445, 0.339168, 0.295083, 0.31487, 0.335645, 0.257454, 0.257454, 0.349426, 0.349426, 0.346032, 0.422041, 0.541878, 0.517562, 0.534167, 0.414856, 0.370445, 0.370445, 0.366687, 0.468512, 0.472492, 0.359901, 0.42561, 0.40511, 0.352862, 0.268042, 0.288399, 0.339168, 0.308712, 0.328603, 0.394753, 0.422041, 0.346032, 0.31487, 0.4292, 0.356642, 0.476583, 0.472492, 0.497853, 0.408655, 0.418646, 0.332115, 0.335645, 0.25031, 0.291804, 0.370445, 0.444081, 0.36309, 0.359901, 0.295083, 0.225814, 0.225814, 0.236433, 0.21291, 0.185198, 0.132295, 0.185198, 0.147574, 0.185198, 0.094817, 0.15008, 0.125101, 0.170161, 0.257454, 0.257454, 0.15008, 0.147574, 0.085092, 0.134866, 0.100716, 0.158265, 0.191378, 0.203355, 0.132295, 0.191378, 0.225814, 0.288399, 0.308712, 0.271506, 0.229226, 0.335645, 0.232838, 0.232838, 0.25031, 0.179055, 0.200174, 0.268042, 0.268042, 0.374039, 0.390993, 0.476583, 0.490133, 0.505461, 0.486429, 0.562014, 0.604312, 0.604312, 0.468512, 0.36309, 0.342579, 0.366687, 0.352862, 0.444081, 0.349426, 0.356642, 0.356642, 0.422041, 0.461924, 0.370445, 0.25406, 0.236433, 0.158265, 0.134866, 0.129801, 0.127496, 0.074921, 0.076542, 0.081712, 0.111485, 0.137348, 0.206376, 0.182256, 0.15284, 0.10481, 0.185198, 0.167087, 0.25031, 0.268042, 0.26085, 0.349426, 0.465241, 0.465241, 0.458154, 0.370445, 0.370445, 0.328603, 0.422041, 0.36309, 0.25031, 0.281712, 0.236433, 0.236433, 0.203355, 0.239899, 0.308712, 0.225814, 0.170161, 0.129801, 0.098513, 0.083462, 0.048328, 0.050641, 0.050641, 0.094817, 0.086953, 0.088832, 0.127496, 0.125101, 0.167087, 0.17593, 0.125101, 0.122885, 0.144935, 0.216401, 0.182256, 0.116183, 0.139895, 0.225814, 0.161087, 0.196879, 0.164327, 0.21291, 0.127496, 0.0704, 0.079919, 0.11371, 0.11371, 0.081712, 0.085092, 0.083462, 0.139895, 0.122885, 0.200174, 0.118441, 0.118441, 0.155435, 0.155435, 0.155435, 0.144935, 0.229226, 0.144935, 0.129801, 0.127496, 0.21291, 0.209395, 0.182256, 0.18812, 0.185198, 0.222385, 0.139895, 0.155435, 0.10481, 0.10481, 0.079919, 0.129801, 0.129801, 0.118441, 0.179055, 0.225814, 0.209395, 0.243554, 0.324872, 0.346032, 0.335645, 0.216401, 0.271506, 0.281712, 0.271506, 0.278302, 0.200174, 0.200174, 0.182256, 0.164327, 0.278302, 0.328603, 0.321458, 0.219301, 0.158265, 0.100716, 0.086953, 0.094817, 0.076542, 0.085092, 0.073402, 0.10481, 0.191378, 0.232838, 0.232838, 0.18812, 0.18812, 0.182256, 0.264545, 0.179055, 0.264545, 0.225814, 0.236433, 0.225814, 0.335645, 0.398279, 0.505461, 0.418646, 0.318242, 0.31487, 0.311707, 0.401658, 0.401658, 0.298791, 0.216401, 0.219301, 0.222385, 0.137348, 0.15284, 0.15284, 0.203355, 0.129801, 0.129801, 0.118441, 0.098513, 0.069024, 0.055536, 0.036378, 0.054297, 0.083462, 0.06312, 0.03976, 0.026338, 0.014783], '')</t>
  </si>
  <si>
    <t>[245, 246, 247, 248, 249, 250, 251, 252, 253, 307, 308, 309, 387, 389, 390, 391, 544]</t>
  </si>
  <si>
    <t>UPI0001575E50 status=activ</t>
  </si>
  <si>
    <t>([0.050641, 0.064632, 0.050641, 0.073402, 0.102787, 0.060549, 0.081712, 0.092881, 0.078022, 0.098513, 0.125101, 0.137348, 0.15008, 0.127496, 0.182256, 0.182256, 0.225814, 0.324872, 0.384043, 0.450668, 0.447574, 0.517562, 0.56648, 0.690604, 0.613573, 0.613573, 0.741537, 0.754692, 0.801317, 0.862302, 0.865454, 0.879233, 0.885302, 0.837511, 0.889439, 0.88723, 0.88723, 0.88723, 0.899122, 0.859585, 0.859585, 0.808535, 0.703578, 0.675549, 0.661982, 0.699094, 0.694846, 0.716283, 0.613573, 0.51388, 0.517562, 0.517562, 0.517562, 0.41194, 0.447574, 0.458154, 0.384043, 0.359901, 0.398279, 0.318242, 0.370445, 0.36309, 0.450668, 0.541878, 0.41194, 0.40511, 0.40511, 0.408655, 0.401658, 0.476583, 0.549308, 0.549308, 0.58069, 0.58069, 0.716283, 0.604312, 0.618285, 0.712013, 0.675549, 0.671169, 0.73685, 0.750527, 0.671169, 0.666105, 0.562014, 0.728858, 0.680603, 0.685117, 0.694846, 0.657645, 0.642678, 0.585406, 0.59917, 0.534167, 0.450668, 0.380708, 0.398279, 0.380708, 0.384043, 0.301917, 0.30533, 0.257454, 0.257454, 0.318242, 0.308712, 0.390993, 0.408655, 0.436924, 0.36309, 0.284882, 0.311707, 0.321458, 0.328603, 0.275179, 0.194234, 0.191378, 0.25031, 0.308712, 0.278302, 0.216401, 0.332115, 0.275179, 0.321458, 0.291804, 0.301917, 0.278302, 0.243554, 0.18812, 0.155435, 0.239899, 0.30533, 0.26085, 0.203355, 0.191378, 0.225814], '')</t>
  </si>
  <si>
    <t>[21, 22, 23, 24, 25, 26, 27, 28, 29, 30, 31, 32, 33, 34, 35, 36, 37, 38, 39, 40, 41, 42, 43, 44, 45, 46, 47, 48, 49, 50, 51, 52, 63, 70, 71, 72, 73, 74, 75, 76, 77, 78, 79, 80, 81, 82, 83, 84, 85, 86, 87, 88, 89, 90, 91, 92, 93]</t>
  </si>
  <si>
    <t>(31</t>
  </si>
  <si>
    <t>UPI0001575E51 status=activ</t>
  </si>
  <si>
    <t>([0.012727, 0.018787, 0.020522, 0.014586, 0.010509, 0.014075, 0.018787, 0.014586, 0.015344, 0.012727, 0.011106, 0.013437, 0.011106, 0.019109, 0.018106, 0.038042, 0.044297, 0.041405, 0.092881, 0.132295, 0.173081, 0.25031, 0.167087, 0.191378, 0.203355, 0.295083, 0.225814, 0.147574, 0.161087, 0.191378, 0.239899, 0.332115, 0.346032, 0.42561, 0.359901, 0.318242, 0.324872, 0.236433, 0.206376, 0.196879, 0.167087, 0.102787, 0.079919, 0.137348, 0.155435, 0.219301, 0.144935, 0.203355, 0.209395, 0.295083, 0.222385, 0.271506, 0.173081, 0.111485, 0.109221, 0.083462, 0.111485, 0.111485, 0.102787, 0.081712, 0.044297, 0.058088, 0.098513, 0.132295, 0.111485, 0.059222, 0.060549, 0.100716, 0.100716, 0.17593, 0.094817, 0.155435, 0.092881, 0.164327, 0.200174, 0.109221, 0.203355, 0.196879, 0.179055, 0.295083, 0.284882, 0.288399, 0.271506, 0.264545, 0.25406, 0.191378, 0.268042, 0.288399, 0.295083, 0.295083, 0.196879, 0.291804, 0.191378, 0.194234, 0.15284, 0.125101, 0.21291, 0.222385, 0.222385, 0.134866, 0.071867, 0.073402, 0.147574, 0.076542, 0.060549, 0.056825, 0.064632, 0.066181, 0.058088, 0.054297, 0.030003, 0.049374, 0.051831, 0.05306, 0.092881, 0.125101, 0.118441, 0.125101, 0.137348, 0.129801, 0.222385, 0.298791, 0.278302, 0.209395, 0.236433, 0.301917, 0.318242, 0.414856, 0.447574, 0.461924, 0.483068, 0.497853, 0.5017, 0.505461, 0.604312, 0.486429, 0.387226, 0.387226, 0.301917, 0.275179, 0.284882, 0.216401, 0.209395, 0.229226, 0.173081, 0.236433, 0.134866, 0.118441, 0.120615, 0.096677, 0.060549, 0.054297, 0.05306, 0.032017, 0.038858, 0.040537, 0.067594, 0.067594, 0.120615, 0.111485, 0.0704, 0.074921, 0.122885, 0.15008, 0.21291, 0.321458, 0.247041, 0.321458, 0.236433, 0.158265, 0.173081, 0.161087, 0.17593, 0.222385, 0.335645, 0.311707, 0.222385, 0.25406, 0.339168, 0.321458, 0.328603, 0.414856, 0.414856, 0.366687, 0.342579, 0.25406, 0.206376, 0.206376, 0.182256, 0.203355, 0.182256, 0.179055, 0.268042, 0.257454, 0.209395, 0.155435, 0.147574, 0.229226, 0.122885, 0.120615, 0.073402, 0.125101, 0.137348, 0.10481, 0.122885, 0.129801, 0.206376, 0.155435, 0.142424, 0.116183, 0.182256, 0.275179, 0.25406, 0.264545, 0.257454, 0.374039, 0.324872, 0.257454, 0.264545, 0.278302, 0.191378, 0.203355, 0.170161, 0.144935, 0.185198, 0.203355, 0.200174, 0.196879, 0.301917, 0.366687, 0.454136, 0.450668, 0.377384, 0.377384, 0.352862, 0.247041, 0.15008, 0.225814, 0.264545, 0.17593, 0.257454, 0.346032, 0.433034, 0.483068, 0.41194, 0.31487, 0.31487, 0.271506, 0.247041, 0.243554, 0.268042, 0.170161, 0.088832, 0.144935, 0.15008, 0.15284, 0.222385, 0.225814, 0.209395, 0.239899, 0.239899, 0.206376, 0.182256, 0.142424, 0.102787, 0.134866, 0.191378, 0.137348, 0.137348, 0.137348, 0.083462], '')</t>
  </si>
  <si>
    <t>[132, 133, 134]</t>
  </si>
  <si>
    <t>UPI0001575E52 status=activ</t>
  </si>
  <si>
    <t>([0.00359, 0.004921, 0.004135, 0.003276, 0.004689, 0.006245, 0.004921, 0.005086, 0.004976, 0.006374, 0.004835, 0.004513, 0.004513, 0.004247, 0.003298, 0.002606, 0.003246, 0.002976, 0.003276, 0.003341, 0.004646, 0.003341, 0.003607, 0.003671, 0.00515, 0.003671, 0.002503, 0.002529, 0.002035, 0.001786, 0.001786, 0.002881, 0.004208, 0.004247, 0.004358, 0.004513, 0.005223, 0.004577, 0.007315, 0.008525, 0.013821, 0.008723, 0.008624, 0.00777, 0.011669, 0.007555, 0.010509, 0.014315, 0.014586, 0.017138, 0.032017, 0.014586, 0.008156, 0.007495, 0.007422, 0.004976, 0.008075, 0.006988, 0.00558, 0.003727, 0.00316, 0.00225, 0.002396, 0.002503, 0.002078, 0.001335, 0.002155, 0.001383, 0.001675, 0.002482, 0.002503, 0.001597, 0.001748, 0.002705, 0.0028, 0.0028, 0.00283, 0.002555, 0.002727, 0.00407, 0.004976, 0.006039, 0.005932, 0.005932, 0.009096, 0.007495, 0.012727, 0.007877, 0.013265, 0.009865, 0.008156, 0.013016, 0.011903, 0.010131, 0.008624, 0.008276, 0.006701, 0.007315, 0.008075, 0.013437, 0.010372, 0.008276, 0.006567, 0.010926, 0.009483, 0.009483, 0.017138, 0.015694, 0.014075, 0.008624, 0.011342, 0.011342, 0.009977, 0.020522, 0.032017, 0.030003, 0.028107, 0.031287, 0.06184, 0.064632, 0.028695, 0.03976, 0.038042, 0.044297, 0.03976, 0.090864, 0.041405, 0.020165, 0.011669, 0.024393, 0.06312, 0.038858, 0.026892, 0.032677, 0.030003, 0.020876, 0.018106, 0.020165, 0.020165, 0.014315, 0.013265, 0.012491, 0.013016, 0.013613, 0.011669, 0.01204, 0.00777, 0.00777, 0.011342, 0.011342, 0.009977, 0.00777, 0.007422, 0.01078, 0.009483, 0.008276, 0.008895, 0.012491, 0.009483, 0.011342, 0.014075, 0.008525, 0.013821, 0.013437, 0.013016, 0.023963, 0.013016, 0.023963, 0.022667, 0.022667, 0.023534, 0.012491, 0.015694, 0.012727, 0.014075, 0.011342, 0.015344, 0.015694, 0.01204, 0.016826, 0.018415, 0.01227, 0.012727, 0.009187, 0.006482, 0.006894, 0.00543, 0.005799, 0.004247, 0.004483, 0.003405, 0.003431, 0.003431, 0.003512, 0.003341, 0.003212, 0.00359, 0.003671, 0.004775, 0.003997, 0.003053, 0.003014, 0.003366, 0.003512, 0.004611, 0.006374, 0.008804, 0.009865, 0.011518, 0.015694, 0.020165, 0.031287, 0.055536, 0.118441, 0.085092, 0.206376, 0.161087], '')</t>
  </si>
  <si>
    <t>UPI0001575E53 status=activ</t>
  </si>
  <si>
    <t>([0.032677, 0.054297, 0.081712, 0.111485, 0.155435, 0.194234, 0.225814, 0.155435, 0.185198, 0.185198, 0.137348, 0.173081, 0.271506, 0.200174, 0.284882, 0.203355, 0.203355, 0.225814, 0.25406, 0.219301, 0.288399, 0.394753, 0.298791, 0.21291, 0.216401, 0.144935, 0.083462, 0.085092, 0.122885, 0.120615, 0.139895, 0.185198, 0.170161, 0.158265, 0.222385, 0.229226, 0.236433, 0.147574, 0.21291, 0.127496, 0.102787, 0.111485, 0.067594, 0.071867, 0.127496, 0.129801, 0.219301, 0.31487, 0.328603, 0.356642, 0.356642, 0.291804, 0.324872, 0.257454, 0.271506, 0.268042, 0.264545, 0.356642, 0.36309, 0.366687, 0.40511, 0.394753, 0.380708, 0.480142, 0.575842, 0.575842, 0.476583, 0.447574, 0.444081, 0.398279, 0.40511, 0.40511, 0.483068, 0.380708, 0.450668, 0.41194, 0.324872, 0.219301, 0.209395, 0.30533, 0.196879, 0.239899, 0.239899, 0.164327, 0.129801, 0.129801, 0.120615, 0.18812, 0.127496, 0.067594, 0.079919, 0.085092, 0.055536, 0.043307, 0.046336, 0.059222, 0.040537, 0.078022, 0.086953, 0.090864, 0.088832, 0.164327, 0.182256, 0.264545, 0.311707, 0.356642, 0.264545, 0.257454, 0.25406, 0.321458, 0.356642, 0.36309, 0.36309, 0.349426, 0.295083, 0.387226, 0.271506, 0.288399, 0.271506, 0.271506, 0.26085, 0.257454, 0.247041, 0.219301, 0.225814, 0.257454, 0.167087, 0.295083, 0.268042, 0.278302, 0.196879, 0.264545, 0.257454, 0.239899, 0.328603, 0.408655, 0.401658, 0.486429, 0.486429, 0.458154, 0.450668, 0.42561, 0.41194, 0.387226, 0.301917, 0.264545, 0.264545, 0.359901, 0.359901, 0.384043, 0.30533, 0.308712, 0.229226, 0.158265, 0.167087, 0.179055, 0.155435, 0.158265, 0.158265, 0.191378, 0.144935, 0.236433, 0.298791, 0.271506, 0.301917, 0.387226, 0.414856, 0.414856, 0.311707, 0.194234, 0.21291, 0.200174, 0.196879, 0.275179, 0.36309, 0.26085, 0.257454, 0.284882, 0.281712, 0.203355, 0.229226, 0.232838, 0.229226, 0.125101, 0.094817, 0.056825, 0.031287, 0.032017, 0.033407, 0.066181, 0.092881, 0.088832, 0.098513, 0.111485, 0.111485, 0.10481, 0.106997, 0.060549, 0.064632, 0.038858, 0.043307, 0.035586, 0.03976, 0.022306, 0.038042, 0.067594, 0.106997, 0.182256, 0.116183, 0.064632, 0.066181, 0.085092, 0.083462, 0.125101, 0.125101, 0.127496, 0.142424, 0.161087, 0.142424, 0.134866, 0.203355, 0.301917, 0.328603, 0.398279, 0.529623, 0.444081, 0.398279, 0.408655, 0.408655, 0.380708, 0.380708, 0.370445, 0.359901, 0.352862, 0.264545, 0.332115, 0.247041, 0.239899, 0.209395, 0.346032, 0.356642, 0.36309, 0.236433, 0.247041, 0.21291, 0.185198, 0.182256, 0.203355, 0.225814, 0.222385, 0.298791, 0.390993, 0.352862, 0.36309, 0.359901, 0.377384, 0.40511, 0.454136, 0.356642, 0.454136, 0.380708, 0.387226, 0.268042, 0.36309, 0.352862, 0.387226, 0.387226, 0.398279, 0.414856, 0.349426, 0.380708, 0.324872, 0.236433, 0.268042, 0.275179, 0.281712, 0.318242, 0.284882, 0.321458, 0.295083, 0.308712, 0.278302, 0.271506, 0.390993, 0.401658, 0.31487, 0.229226, 0.229226, 0.271506, 0.268042, 0.26085, 0.239899, 0.236433, 0.291804, 0.295083, 0.275179, 0.203355, 0.229226, 0.134866, 0.134866, 0.15284, 0.118441, 0.111485, 0.10481, 0.111485, 0.081712, 0.137348, 0.21291, 0.216401, 0.257454, 0.271506, 0.324872, 0.31487, 0.418646, 0.418646, 0.394753, 0.308712, 0.349426, 0.25031, 0.281712, 0.291804, 0.401658, 0.444081, 0.538167, 0.458154, 0.433034, 0.401658, 0.418646, 0.352862, 0.264545, 0.25406, 0.15008, 0.098513, 0.076542, 0.055536, 0.051831, 0.046336, 0.067594, 0.06184, 0.116183, 0.170161, 0.11371, 0.060549], '')</t>
  </si>
  <si>
    <t>[64, 65, 224, 323]</t>
  </si>
  <si>
    <t>UPI0001575E56 status=activ</t>
  </si>
  <si>
    <t>([0.147574, 0.102787, 0.109221, 0.079919, 0.059222, 0.088832, 0.116183, 0.142424, 0.170161, 0.109221, 0.129801, 0.147574, 0.127496, 0.127496, 0.129801, 0.134866, 0.078022, 0.073402, 0.129801, 0.127496, 0.21291, 0.318242, 0.356642, 0.31487, 0.380708, 0.447574, 0.40511, 0.335645, 0.332115, 0.328603, 0.356642, 0.370445, 0.370445, 0.394753, 0.339168, 0.328603, 0.25406, 0.332115, 0.25031, 0.170161, 0.206376, 0.191378, 0.200174, 0.239899, 0.30533, 0.311707, 0.232838, 0.26085, 0.25031, 0.264545, 0.278302, 0.370445, 0.359901, 0.374039, 0.377384, 0.374039, 0.26085, 0.328603, 0.328603, 0.377384, 0.468512, 0.384043, 0.321458, 0.229226, 0.225814, 0.243554, 0.203355, 0.25031, 0.219301, 0.271506, 0.275179, 0.275179, 0.271506, 0.194234, 0.120615, 0.129801, 0.206376, 0.318242, 0.328603, 0.335645, 0.401658, 0.394753, 0.465241, 0.450668, 0.454136, 0.447574, 0.366687, 0.41194, 0.41194, 0.414856, 0.454136, 0.472492, 0.390993, 0.349426, 0.349426, 0.433034, 0.308712, 0.222385, 0.191378, 0.209395, 0.137348, 0.078022, 0.078022, 0.092881, 0.076542, 0.122885, 0.132295, 0.185198, 0.111485, 0.155435, 0.191378, 0.158265, 0.139895, 0.132295, 0.155435, 0.158265, 0.109221, 0.194234, 0.268042, 0.31487, 0.291804, 0.26085, 0.236433, 0.25031, 0.155435, 0.173081, 0.18812, 0.173081, 0.170161, 0.191378, 0.173081, 0.116183, 0.116183, 0.064632, 0.102787, 0.085092, 0.132295, 0.18812, 0.125101, 0.132295, 0.129801, 0.122885, 0.209395, 0.219301, 0.203355, 0.247041, 0.328603, 0.342579, 0.264545, 0.164327, 0.229226, 0.216401, 0.191378, 0.216401, 0.301917, 0.21291, 0.182256, 0.155435, 0.15008, 0.247041, 0.25031, 0.158265, 0.111485, 0.094817, 0.144935, 0.086953, 0.10481, 0.085092, 0.085092, 0.139895, 0.232838, 0.25406, 0.25406, 0.352862, 0.271506, 0.271506, 0.370445, 0.433034, 0.458154, 0.374039, 0.26085, 0.247041, 0.216401, 0.288399, 0.335645, 0.36309, 0.387226, 0.384043, 0.335645, 0.321458, 0.318242, 0.209395, 0.206376, 0.15284, 0.142424, 0.139895, 0.090864, 0.090864, 0.092881, 0.100716, 0.102787, 0.10481, 0.116183, 0.139895, 0.147574, 0.111485, 0.078022, 0.079919, 0.079919, 0.127496, 0.127496, 0.120615, 0.209395, 0.200174, 0.271506, 0.194234, 0.268042, 0.359901, 0.264545, 0.17593, 0.106997, 0.170161, 0.247041, 0.239899, 0.328603, 0.225814, 0.225814, 0.170161, 0.155435, 0.155435, 0.170161, 0.098513, 0.083462, 0.056825, 0.054297, 0.051831, 0.098513, 0.059222, 0.045352, 0.074921, 0.129801, 0.21291, 0.116183, 0.079919, 0.081712, 0.049374, 0.051831, 0.050641, 0.100716, 0.15008, 0.155435, 0.090864, 0.173081, 0.144935, 0.216401, 0.173081, 0.200174, 0.100716, 0.158265, 0.158265, 0.116183, 0.067594, 0.034068, 0.069024, 0.111485, 0.100716, 0.132295, 0.144935, 0.167087, 0.158265, 0.161087, 0.100716, 0.155435, 0.11371, 0.083462, 0.043307, 0.059222, 0.023963, 0.028695, 0.028107, 0.037156, 0.054297, 0.06184, 0.102787, 0.109221, 0.059222, 0.071867, 0.081712, 0.132295, 0.083462, 0.078022, 0.06312, 0.090864, 0.073402, 0.071867, 0.132295, 0.196879, 0.15008, 0.278302, 0.384043, 0.36309], '')</t>
  </si>
  <si>
    <t>UPI0001575E5D status=activ</t>
  </si>
  <si>
    <t>([0.147574, 0.18812, 0.129801, 0.086953, 0.11371, 0.155435, 0.216401, 0.243554, 0.298791, 0.321458, 0.342579, 0.281712, 0.356642, 0.332115, 0.25031, 0.268042, 0.257454, 0.239899, 0.335645, 0.339168, 0.335645, 0.346032, 0.349426, 0.42561, 0.408655, 0.408655, 0.374039, 0.346032, 0.257454, 0.225814, 0.161087, 0.161087, 0.257454, 0.268042, 0.301917, 0.377384, 0.380708, 0.390993, 0.414856, 0.384043, 0.356642, 0.332115, 0.247041, 0.196879, 0.17593, 0.194234, 0.206376, 0.206376, 0.142424, 0.222385, 0.236433, 0.318242, 0.236433, 0.247041, 0.185198, 0.134866, 0.088832, 0.109221, 0.10481, 0.164327, 0.191378, 0.219301, 0.155435, 0.17593, 0.219301, 0.25031, 0.321458, 0.236433, 0.26085, 0.342579, 0.25406, 0.173081, 0.173081, 0.257454, 0.161087, 0.206376, 0.257454, 0.324872, 0.328603, 0.232838, 0.225814, 0.232838, 0.200174, 0.301917, 0.356642, 0.356642, 0.374039, 0.318242, 0.394753, 0.401658, 0.335645, 0.433034, 0.440853, 0.349426, 0.346032, 0.436924, 0.36309, 0.370445, 0.352862, 0.335645, 0.356642, 0.356642, 0.36309, 0.387226, 0.377384, 0.30533, 0.30533, 0.18812, 0.25031, 0.167087, 0.118441, 0.158265, 0.15284, 0.219301, 0.284882, 0.278302, 0.284882, 0.387226, 0.387226, 0.418646, 0.450668, 0.521092, 0.444081, 0.440853, 0.447574, 0.370445, 0.4292, 0.422041, 0.497853, 0.468512, 0.553315, 0.622677, 0.626927, 0.666105, 0.661982, 0.585406, 0.59014, 0.59508, 0.494003, 0.490133, 0.384043, 0.301917, 0.332115, 0.408655, 0.398279, 0.370445, 0.433034, 0.436924, 0.42561, 0.42561, 0.4292, 0.4292, 0.408655, 0.374039, 0.284882], '')</t>
  </si>
  <si>
    <t>[121, 130, 131, 132, 133, 134, 135, 136, 137]</t>
  </si>
  <si>
    <t>UPI0001575E5E status=activ</t>
  </si>
  <si>
    <t>([0.069024, 0.111485, 0.155435, 0.225814, 0.271506, 0.308712, 0.332115, 0.298791, 0.335645, 0.374039, 0.301917, 0.346032, 0.31487, 0.30533, 0.247041, 0.356642, 0.346032, 0.346032, 0.318242, 0.324872, 0.308712, 0.422041, 0.321458, 0.31487, 0.257454, 0.185198, 0.196879, 0.139895, 0.11371, 0.11371, 0.102787, 0.170161, 0.10481, 0.129801, 0.129801, 0.219301, 0.209395, 0.120615, 0.122885, 0.086953, 0.081712, 0.081712, 0.069024, 0.139895, 0.144935, 0.173081, 0.158265, 0.096677, 0.147574, 0.25406, 0.26085, 0.229226, 0.134866, 0.206376, 0.144935, 0.144935, 0.134866, 0.076542, 0.122885, 0.125101, 0.196879, 0.179055, 0.182256, 0.118441, 0.102787, 0.096677, 0.116183, 0.185198, 0.144935, 0.118441, 0.102787, 0.059222, 0.059222, 0.118441, 0.134866, 0.10481, 0.079919, 0.083462, 0.078022, 0.055536, 0.054297, 0.047319, 0.076542, 0.144935, 0.144935, 0.096677, 0.059222, 0.048328, 0.050641, 0.085092, 0.10481, 0.051831, 0.085092, 0.060549, 0.058088, 0.025762, 0.03976, 0.056825, 0.030003, 0.06312, 0.055536, 0.055536, 0.054297, 0.038858, 0.036378, 0.064632, 0.094817, 0.092881, 0.090864, 0.081712, 0.102787, 0.116183, 0.206376, 0.111485, 0.120615, 0.118441, 0.132295, 0.170161, 0.170161, 0.257454, 0.161087, 0.229226, 0.15284, 0.132295, 0.203355, 0.18812, 0.15284, 0.083462, 0.167087, 0.167087, 0.167087, 0.161087, 0.155435, 0.147574, 0.173081, 0.247041, 0.219301, 0.222385, 0.15008, 0.142424, 0.142424, 0.134866, 0.17593, 0.173081, 0.209395, 0.222385, 0.222385, 0.257454, 0.36309, 0.335645, 0.25406, 0.257454, 0.257454, 0.21291, 0.144935, 0.144935, 0.144935, 0.144935, 0.229226, 0.222385, 0.15284, 0.129801, 0.21291, 0.142424, 0.139895, 0.083462, 0.06184, 0.048328, 0.051831, 0.051831, 0.048328, 0.088832, 0.090864, 0.090864, 0.086953, 0.118441, 0.102787, 0.096677, 0.092881, 0.094817, 0.15008, 0.236433, 0.268042, 0.268042, 0.342579, 0.444081, 0.497853, 0.538167, 0.604312, 0.553315, 0.553315, 0.465241, 0.461924, 0.461924, 0.401658, 0.377384, 0.41194, 0.490133, 0.490133, 0.534167, 0.525368, 0.447574, 0.433034, 0.374039, 0.308712, 0.21291, 0.17593, 0.203355, 0.21291, 0.21291, 0.264545, 0.191378, 0.243554, 0.243554, 0.247041, 0.321458, 0.384043, 0.384043, 0.335645, 0.349426, 0.275179, 0.209395, 0.291804, 0.288399, 0.349426, 0.40511, 0.490133, 0.525368, 0.444081, 0.36309, 0.25406, 0.239899, 0.288399, 0.295083, 0.26085, 0.225814, 0.179055, 0.15008, 0.120615, 0.170161, 0.122885, 0.185198, 0.247041], '')</t>
  </si>
  <si>
    <t>[187, 188, 189, 190, 199, 200, 227]</t>
  </si>
  <si>
    <t>UPI0001575E61 status=activ</t>
  </si>
  <si>
    <t>([0.25031, 0.318242, 0.232838, 0.288399, 0.359901, 0.278302, 0.311707, 0.332115, 0.284882, 0.30533, 0.25406, 0.216401, 0.222385, 0.222385, 0.324872, 0.366687, 0.450668, 0.436924, 0.444081, 0.4292, 0.525368, 0.505461, 0.422041, 0.476583, 0.468512, 0.41194, 0.461924, 0.377384, 0.284882, 0.352862, 0.377384, 0.483068, 0.58069, 0.59508, 0.59508, 0.465241, 0.444081, 0.366687, 0.401658, 0.321458, 0.206376, 0.182256, 0.170161, 0.229226, 0.278302, 0.278302, 0.298791, 0.232838, 0.31487, 0.374039, 0.374039, 0.25406, 0.257454, 0.15008, 0.144935, 0.185198, 0.281712, 0.25031, 0.321458, 0.25406, 0.25406, 0.377384, 0.384043, 0.408655, 0.339168, 0.339168, 0.26085, 0.268042, 0.311707, 0.281712, 0.321458, 0.321458, 0.444081, 0.440853, 0.570702, 0.562014, 0.422041, 0.401658, 0.458154, 0.454136, 0.538167, 0.632174, 0.494003, 0.384043, 0.301917, 0.352862, 0.342579, 0.422041, 0.422041, 0.51388, 0.472492, 0.490133, 0.394753, 0.359901, 0.257454, 0.179055, 0.185198, 0.31487, 0.335645, 0.209395, 0.15284, 0.132295, 0.132295, 0.129801, 0.15008, 0.179055, 0.196879, 0.137348, 0.15008, 0.15008, 0.129801, 0.155435, 0.11371, 0.164327, 0.144935, 0.196879, 0.257454, 0.21291, 0.137348, 0.10481, 0.203355], '')</t>
  </si>
  <si>
    <t>[20, 21, 32, 33, 34, 74, 75, 80, 81, 89]</t>
  </si>
  <si>
    <t>UPI0001575E62 status=activ</t>
  </si>
  <si>
    <t>([0.015694, 0.023087, 0.024393, 0.03976, 0.055536, 0.074921, 0.048328, 0.071867, 0.047319, 0.066181, 0.043307, 0.0704, 0.051831, 0.05306, 0.055536, 0.11371, 0.11371, 0.079919, 0.147574, 0.111485, 0.191378, 0.206376, 0.15008, 0.111485, 0.059222, 0.056825, 0.055536, 0.092881, 0.043307, 0.078022, 0.069024, 0.073402, 0.064632, 0.085092, 0.118441, 0.067594, 0.066181, 0.034884, 0.051831, 0.050641, 0.0704, 0.06312, 0.056825, 0.092881, 0.164327, 0.18812, 0.137348, 0.096677, 0.059222, 0.125101, 0.100716, 0.10481, 0.182256, 0.106997, 0.100716, 0.074921, 0.125101, 0.111485, 0.185198, 0.21291, 0.200174, 0.203355, 0.203355, 0.288399, 0.288399, 0.209395, 0.232838, 0.268042, 0.328603, 0.324872, 0.30533, 0.346032, 0.356642, 0.26085, 0.36309, 0.332115, 0.349426, 0.349426, 0.346032, 0.349426, 0.284882, 0.278302, 0.26085, 0.284882, 0.284882, 0.194234, 0.278302, 0.328603, 0.278302, 0.182256, 0.268042, 0.185198, 0.15008, 0.15008, 0.15284, 0.137348, 0.134866, 0.18812, 0.122885, 0.073402, 0.071867, 0.122885, 0.127496, 0.076542, 0.069024, 0.069024, 0.069024, 0.066181, 0.035586, 0.066181, 0.102787, 0.111485, 0.10481, 0.085092, 0.096677, 0.15284, 0.098513, 0.118441, 0.071867, 0.074921, 0.10481, 0.060549, 0.058088, 0.059222, 0.106997, 0.109221, 0.066181, 0.111485, 0.109221, 0.11371, 0.106997, 0.132295, 0.071867, 0.142424, 0.200174, 0.185198, 0.109221, 0.170161, 0.147574, 0.191378, 0.281712, 0.339168, 0.440853, 0.440853, 0.450668, 0.352862, 0.359901, 0.36309, 0.278302, 0.278302, 0.356642, 0.349426, 0.359901, 0.387226, 0.377384, 0.384043, 0.30533, 0.342579, 0.342579, 0.374039, 0.418646, 0.346032, 0.232838, 0.158265, 0.144935, 0.11371, 0.118441, 0.106997, 0.173081, 0.21291, 0.206376, 0.209395, 0.206376, 0.196879, 0.179055, 0.179055, 0.170161, 0.155435, 0.222385, 0.18812, 0.122885, 0.067594, 0.100716, 0.158265, 0.191378, 0.196879, 0.194234, 0.243554, 0.25031, 0.243554, 0.196879, 0.196879, 0.142424, 0.142424, 0.083462, 0.073402, 0.076542, 0.076542, 0.125101, 0.132295, 0.116183, 0.127496, 0.209395, 0.15284, 0.167087, 0.127496, 0.122885, 0.142424, 0.17593, 0.122885, 0.122885, 0.137348, 0.137348, 0.200174, 0.17593, 0.216401, 0.321458, 0.30533, 0.239899, 0.236433, 0.185198, 0.216401, 0.278302, 0.185198, 0.173081, 0.088832, 0.120615, 0.081712, 0.088832, 0.083462, 0.06312, 0.036378, 0.060549, 0.066181, 0.047319, 0.064632, 0.098513, 0.111485, 0.064632, 0.055536, 0.06184, 0.073402, 0.092881, 0.055536, 0.060549, 0.10481, 0.111485, 0.129801, 0.11371, 0.11371, 0.076542, 0.142424, 0.222385, 0.225814, 0.236433, 0.196879, 0.17593, 0.164327, 0.164327, 0.167087, 0.167087, 0.170161, 0.17593, 0.102787, 0.161087, 0.247041, 0.161087, 0.25031, 0.25031, 0.308712, 0.18812, 0.247041, 0.26085, 0.164327, 0.15284, 0.15008, 0.167087, 0.102787, 0.102787, 0.051831, 0.049374, 0.088832, 0.051831, 0.05306, 0.096677, 0.106997, 0.098513, 0.161087, 0.098513, 0.056825, 0.033407, 0.0704, 0.0704, 0.05306, 0.098513, 0.098513, 0.041405, 0.042364, 0.085092, 0.044297, 0.083462, 0.164327, 0.173081, 0.243554, 0.134866, 0.111485, 0.081712, 0.036378, 0.03976, 0.069024, 0.122885, 0.142424, 0.086953, 0.071867, 0.098513, 0.06184, 0.029376, 0.071867, 0.060549, 0.030611, 0.055536, 0.055536, 0.030611, 0.027463, 0.016021, 0.032677, 0.020165, 0.020165, 0.020165, 0.018787, 0.018415, 0.020522, 0.026338, 0.037156, 0.029376, 0.025762, 0.031287, 0.071867, 0.034068, 0.030003, 0.06312, 0.067594, 0.035586, 0.055536, 0.058088, 0.059222, 0.056825, 0.120615, 0.142424, 0.26085, 0.275179, 0.206376, 0.100716, 0.074921, 0.060549, 0.102787, 0.10481, 0.071867, 0.064632, 0.111485, 0.109221, 0.094817, 0.056825, 0.10481, 0.122885, 0.11371, 0.179055, 0.109221, 0.069024, 0.043307, 0.03976, 0.021381, 0.018787, 0.029376, 0.058088, 0.088832, 0.044297, 0.048328, 0.086953, 0.088832, 0.086953, 0.173081, 0.17593, 0.15008, 0.147574, 0.074921, 0.043307, 0.042364, 0.073402, 0.06184, 0.118441, 0.116183, 0.155435, 0.239899, 0.18812, 0.170161, 0.170161, 0.264545, 0.257454, 0.25406, 0.170161, 0.17593, 0.10481, 0.059222, 0.06184, 0.03976, 0.071867, 0.102787, 0.10481, 0.109221, 0.111485, 0.0704, 0.0704, 0.094817, 0.094817, 0.132295, 0.134866, 0.069024, 0.034068, 0.033407, 0.034068, 0.06312, 0.060549, 0.086953, 0.127496, 0.185198, 0.232838, 0.196879, 0.206376, 0.17593, 0.137348, 0.236433, 0.281712], '')</t>
  </si>
  <si>
    <t>UPI0001575E6C status=activ</t>
  </si>
  <si>
    <t>([0.741537, 0.712013, 0.59508, 0.680603, 0.712013, 0.741537, 0.73685, 0.733139, 0.73685, 0.750527, 0.666105, 0.703578, 0.661982, 0.529623, 0.483068, 0.444081, 0.414856, 0.414856, 0.401658, 0.408655, 0.398279, 0.41194, 0.440853, 0.538167, 0.509769, 0.494003, 0.408655, 0.422041, 0.359901, 0.394753, 0.387226, 0.398279, 0.398279, 0.414856, 0.505461, 0.58069, 0.59917, 0.675549, 0.690604, 0.59508, 0.575842, 0.56648, 0.680603, 0.675549, 0.553315, 0.521092, 0.494003, 0.490133, 0.458154, 0.549308, 0.447574, 0.454136, 0.450668, 0.454136, 0.359901, 0.278302, 0.288399, 0.185198, 0.109221, 0.11371, 0.173081, 0.179055, 0.179055, 0.182256, 0.122885, 0.179055, 0.225814, 0.25031, 0.335645, 0.335645, 0.268042, 0.25406, 0.194234, 0.257454, 0.191378, 0.26085, 0.356642, 0.324872, 0.346032, 0.4292, 0.339168, 0.328603, 0.352862, 0.284882, 0.281712, 0.349426, 0.332115, 0.301917, 0.225814, 0.129801, 0.10481, 0.094817, 0.125101, 0.17593, 0.11371, 0.164327, 0.209395, 0.225814, 0.26085, 0.311707, 0.311707, 0.398279, 0.335645, 0.31487, 0.332115, 0.243554, 0.243554, 0.25406, 0.17593, 0.243554, 0.370445, 0.436924, 0.525368, 0.545602, 0.529623, 0.585406, 0.480142, 0.458154, 0.422041, 0.328603, 0.318242, 0.335645, 0.335645, 0.422041, 0.384043, 0.444081, 0.436924, 0.433034, 0.42561, 0.549308, 0.56648, 0.414856, 0.422041, 0.332115, 0.278302, 0.26085, 0.194234, 0.284882, 0.284882, 0.284882, 0.25406, 0.21291, 0.179055, 0.109221, 0.073402, 0.088832, 0.05306, 0.096677, 0.045352, 0.038858, 0.034068, 0.0198, 0.043307, 0.044297, 0.081712, 0.125101, 0.139895, 0.243554, 0.155435, 0.092881, 0.051831, 0.06184, 0.056825, 0.034884, 0.06312, 0.078022, 0.083462, 0.144935, 0.0704, 0.134866, 0.15008, 0.139895, 0.139895, 0.132295, 0.132295, 0.118441, 0.118441, 0.083462, 0.045352, 0.090864, 0.15008, 0.137348, 0.15008, 0.229226, 0.216401, 0.120615, 0.118441, 0.092881, 0.073402, 0.111485, 0.096677, 0.109221, 0.109221, 0.167087, 0.158265, 0.155435, 0.185198, 0.15008, 0.116183, 0.194234, 0.182256, 0.173081, 0.196879, 0.232838, 0.229226, 0.216401, 0.216401, 0.196879, 0.196879, 0.219301, 0.257454, 0.298791, 0.173081, 0.191378, 0.173081, 0.106997, 0.047319, 0.038858, 0.050641, 0.096677, 0.046336, 0.047319, 0.031287, 0.050641, 0.06184, 0.041405, 0.090864, 0.179055, 0.216401, 0.161087, 0.164327, 0.158265, 0.073402, 0.155435, 0.137348, 0.182256, 0.275179, 0.30533, 0.311707, 0.291804, 0.185198, 0.278302, 0.182256, 0.257454, 0.281712, 0.232838, 0.206376, 0.10481, 0.05306, 0.047319, 0.0704, 0.083462, 0.083462, 0.173081, 0.167087, 0.170161, 0.142424, 0.079919, 0.079919, 0.051831, 0.029376, 0.035586, 0.043307, 0.056825, 0.055536, 0.054297, 0.06184, 0.11371, 0.219301, 0.328603, 0.308712, 0.247041, 0.196879, 0.111485, 0.06184, 0.064632, 0.071867, 0.073402, 0.102787, 0.142424, 0.179055, 0.26085, 0.342579, 0.281712, 0.31487, 0.268042, 0.206376, 0.203355], '')</t>
  </si>
  <si>
    <t>[0, 1, 2, 3, 4, 5, 6, 7, 8, 9, 10, 11, 12, 13, 23, 24, 34, 35, 36, 37, 38, 39, 40, 41, 42, 43, 44, 45, 49, 112, 113, 114, 115, 129, 130]</t>
  </si>
  <si>
    <t>UPI0001575E6F status=activ</t>
  </si>
  <si>
    <t>([0.018106, 0.011903, 0.019109, 0.023087, 0.045352, 0.034884, 0.047319, 0.054297, 0.060549, 0.079919, 0.064632, 0.092881, 0.076542, 0.092881, 0.173081, 0.236433, 0.275179, 0.352862, 0.422041, 0.465241, 0.483068, 0.575842, 0.703578, 0.666105, 0.694846, 0.675549, 0.801317, 0.819762, 0.784345, 0.83125, 0.837511, 0.894241, 0.868118, 0.837511, 0.871313, 0.73685, 0.699094, 0.694846, 0.56648, 0.525368, 0.521092, 0.458154, 0.359901, 0.335645, 0.370445, 0.387226, 0.36309, 0.301917, 0.284882, 0.352862, 0.352862, 0.257454, 0.173081, 0.185198, 0.219301, 0.164327, 0.247041, 0.268042, 0.268042, 0.318242, 0.31487, 0.308712, 0.401658, 0.517562, 0.59014, 0.58069, 0.557691, 0.570702, 0.653063, 0.661982, 0.538167, 0.521092, 0.671169, 0.819762, 0.775545, 0.680603, 0.784345, 0.805026, 0.827927, 0.862302, 0.88723, 0.856457, 0.754692, 0.73685, 0.720929, 0.585406, 0.58069, 0.604312, 0.476583, 0.440853, 0.4292, 0.538167, 0.418646, 0.390993, 0.380708, 0.418646, 0.394753, 0.387226, 0.36309, 0.342579, 0.225814, 0.21291, 0.291804, 0.298791, 0.182256, 0.167087, 0.247041, 0.15284, 0.15008, 0.243554, 0.243554, 0.281712, 0.26085, 0.36309, 0.390993, 0.26085, 0.264545, 0.384043, 0.401658, 0.41194, 0.298791, 0.418646, 0.414856, 0.374039, 0.422041, 0.414856, 0.414856, 0.281712, 0.281712, 0.182256, 0.10481, 0.088832, 0.073402, 0.038858, 0.024393, 0.010926, 0.016257, 0.008804, 0.00558, 0.003864, 0.00283, 0.003276, 0.003177, 0.002396, 0.002396, 0.002396, 0.00246, 0.002623, 0.00283, 0.002727, 0.003607, 0.004736, 0.004611, 0.004611, 0.006482, 0.005734, 0.008624, 0.009401, 0.016021, 0.029376, 0.066181, 0.116183, 0.182256, 0.182256, 0.278302, 0.321458, 0.232838, 0.225814, 0.206376, 0.194234, 0.324872, 0.222385, 0.232838, 0.170161, 0.134866, 0.125101, 0.18812, 0.088832, 0.044297, 0.023087, 0.024393, 0.012491, 0.008276, 0.005683, 0.004161, 0.003671, 0.002503, 0.003701, 0.00359, 0.002349, 0.00246, 0.00231, 0.003212, 0.002211, 0.002194, 0.002396, 0.002435, 0.002688, 0.0028, 0.00407, 0.005683, 0.005734, 0.008525, 0.015078, 0.028695, 0.026338, 0.025762, 0.021381, 0.020876, 0.043307, 0.096677, 0.079919, 0.032017, 0.015344, 0.031287, 0.048328, 0.020876, 0.015694, 0.009187, 0.008895, 0.009015, 0.005623, 0.003478, 0.003405, 0.002623, 0.001692, 0.001687, 0.001936, 0.002117, 0.001335, 0.000704, 0.000498, 0.001, 0.001649, 0.001597, 0.001675, 0.001675, 0.001748, 0.002078, 0.003298, 0.003079, 0.003053, 0.003276, 0.004835, 0.004899, 0.006039, 0.007645, 0.009977, 0.00962, 0.009728, 0.009865, 0.019401, 0.014315, 0.01227, 0.007555, 0.011903, 0.008804, 0.006619, 0.009865, 0.009483, 0.005734, 0.006078, 0.005799, 0.005734, 0.005799, 0.003864, 0.00246, 0.002117, 0.002078, 0.00152, 0.002503, 0.002435, 0.001602, 0.002396, 0.002503, 0.003727, 0.0028, 0.003461, 0.003701, 0.00389, 0.003014, 0.004358, 0.005378, 0.003757, 0.004611, 0.004899, 0.005318, 0.005992, 0.005503, 0.005318, 0.004921, 0.003607, 0.003701, 0.00558, 0.003963, 0.002688, 0.002327, 0.002155, 0.001344, 0.001271, 0.000743, 0.000567, 0.000558, 0.000799, 0.001335, 0.001344, 0.000876, 0.000773, 0.001232, 0.001872, 0.002336, 0.002349, 0.002014, 0.002881, 0.001872, 0.002435, 0.003555, 0.003997, 0.005623, 0.005623, 0.006988, 0.006482, 0.006533, 0.006533, 0.004388, 0.002761, 0.00231, 0.003079, 0.003804, 0.002396, 0.001967, 0.001344, 0.001499, 0.001541, 0.00155, 0.001602, 0.001305, 0.001, 0.00076, 0.000631, 0.000631, 0.000391, 0.000485, 0.000674, 0.000386, 0.000322, 0.000322, 0.000301, 0.000275, 0.000189, 0.000189, 0.000262, 0.000532, 0.000833, 0.001374, 0.001344, 0.001318, 0.001967, 0.001417, 0.00146, 0.001408, 0.002117, 0.0028, 0.003804, 0.003461, 0.004921, 0.007495, 0.008075, 0.011669, 0.007645, 0.007555, 0.013437, 0.012491, 0.009096, 0.00777, 0.005011, 0.003924, 0.00558, 0.00543, 0.005799, 0.004736, 0.005623, 0.005683, 0.004646, 0.003212, 0.003997, 0.003963, 0.004208, 0.004247, 0.004921, 0.004976, 0.007031, 0.007877, 0.006894, 0.008276, 0.010131, 0.018787, 0.035586, 0.018415, 0.022667, 0.055536, 0.058088, 0.067594, 0.069024, 0.137348, 0.139895, 0.191378, 0.18812, 0.096677, 0.098513, 0.088832, 0.139895, 0.139895, 0.058088, 0.078022, 0.056825, 0.038858, 0.038858, 0.017447, 0.017797, 0.015694, 0.009483, 0.011903, 0.008075, 0.006894, 0.004775, 0.005872, 0.003924, 0.002761, 0.002727, 0.003864, 0.003512, 0.002881, 0.002976, 0.003053, 0.001906, 0.002349, 0.001692, 0.001709, 0.002705, 0.00283, 0.001936, 0.002555, 0.003298, 0.004388, 0.004388, 0.006194, 0.007555, 0.011903, 0.023087, 0.028107, 0.032017, 0.024826, 0.024826, 0.013437, 0.025316, 0.028107, 0.020876, 0.023963, 0.013016, 0.007555, 0.007259, 0.006988, 0.006894, 0.005872, 0.003997, 0.004577, 0.003431, 0.003431, 0.002581, 0.001743, 0.002078, 0.001967, 0.001748, 0.001748, 0.002727, 0.00283, 0.004135, 0.003431, 0.004208, 0.005799, 0.008525, 0.008895, 0.015344, 0.015694, 0.020165, 0.049374, 0.025316, 0.06184, 0.056825, 0.074921, 0.144935, 0.144935, 0.15008, 0.26085, 0.268042, 0.147574, 0.144935, 0.074921, 0.069024, 0.088832, 0.098513, 0.073402, 0.073402, 0.056825, 0.033407, 0.020165, 0.009865, 0.016257, 0.014075, 0.008895, 0.010509, 0.00777, 0.007555, 0.005378, 0.003804, 0.003757, 0.005011, 0.005249, 0.005223, 0.007555, 0.005872, 0.005872, 0.004736, 0.005932, 0.007422, 0.006894, 0.006421, 0.008156, 0.008276, 0.007031, 0.010509, 0.008895, 0.008276, 0.009865, 0.010131, 0.014075, 0.014586, 0.014783, 0.008156, 0.012727, 0.010672, 0.016826, 0.016528, 0.017447, 0.014075, 0.011903, 0.022306, 0.022306, 0.015344, 0.016257, 0.019401, 0.011342, 0.008409, 0.008409, 0.008723, 0.008156, 0.010131, 0.018106, 0.018106, 0.028107, 0.030611, 0.041405, 0.038858, 0.03976, 0.040537, 0.041405, 0.044297, 0.021816, 0.041405, 0.102787, 0.05306, 0.056825, 0.109221, 0.21291, 0.239899, 0.25406, 0.380708, 0.311707, 0.298791, 0.196879, 0.243554, 0.229226, 0.15284, 0.15284, 0.092881, 0.161087, 0.239899, 0.243554, 0.352862, 0.352862, 0.281712, 0.284882, 0.278302, 0.179055, 0.096677, 0.182256, 0.094817, 0.090864, 0.116183, 0.06312, 0.122885, 0.127496, 0.06312, 0.081712, 0.088832, 0.071867, 0.043307, 0.041405, 0.038858, 0.020522, 0.020876, 0.025762, 0.029376, 0.019109, 0.028107, 0.059222, 0.025762, 0.050641, 0.032677, 0.036378, 0.0704, 0.069024, 0.074921, 0.158265, 0.118441, 0.118441, 0.209395, 0.25406, 0.25031, 0.26085, 0.328603, 0.236433, 0.236433, 0.278302, 0.321458, 0.288399, 0.284882, 0.394753, 0.295083, 0.281712, 0.239899, 0.247041, 0.26085, 0.26085, 0.164327, 0.25031, 0.239899, 0.164327, 0.122885, 0.073402, 0.0704, 0.096677, 0.191378, 0.194234, 0.132295, 0.134866, 0.196879, 0.122885, 0.076542, 0.132295, 0.134866, 0.155435, 0.158265, 0.147574, 0.116183, 0.10481, 0.106997, 0.06184, 0.106997, 0.118441, 0.185198, 0.102787, 0.094817, 0.079919, 0.046336, 0.109221, 0.074921, 0.073402, 0.127496, 0.109221, 0.109221, 0.120615, 0.120615, 0.058088, 0.046336, 0.032017, 0.0704, 0.069024, 0.125101, 0.083462, 0.120615, 0.118441, 0.206376, 0.11371, 0.120615, 0.18812, 0.134866, 0.21291, 0.155435, 0.147574, 0.200174, 0.229226, 0.229226, 0.243554, 0.356642, 0.291804, 0.390993, 0.387226, 0.298791, 0.324872, 0.36309, 0.40511, 0.41194, 0.384043, 0.51388, 0.494003, 0.541878, 0.545602, 0.51388, 0.622677, 0.613573, 0.648219, 0.575842, 0.675549, 0.648219, 0.618285, 0.784345, 0.759478, 0.728858, 0.88723], '')</t>
  </si>
  <si>
    <t>[21, 22, 23, 24, 25, 26, 27, 28, 29, 30, 31, 32, 33, 34, 35, 36, 37, 38, 39, 40, 63, 64, 65, 66, 67, 68, 69, 70, 71, 72, 73, 74, 75, 76, 77, 78, 79, 80, 81, 82, 83, 84, 85, 86, 87, 91, 715, 717, 718, 719, 720, 721, 722, 723, 724, 725, 726, 727, 728, 729, 730]</t>
  </si>
  <si>
    <t>UPI0001575E71 status=activ</t>
  </si>
  <si>
    <t>([0.006482, 0.004577, 0.006988, 0.005086, 0.003864, 0.003014, 0.004208, 0.005086, 0.005249, 0.006374, 0.006039, 0.007877, 0.00515, 0.005992, 0.003963, 0.005318, 0.00407, 0.003341, 0.004646, 0.004388, 0.003478, 0.003997, 0.005734, 0.003727, 0.003804, 0.00389, 0.005734, 0.003701, 0.0028, 0.00283, 0.0028, 0.002336, 0.001872, 0.00283, 0.003298, 0.00316, 0.003177, 0.004161, 0.004388, 0.00316, 0.00389, 0.004646, 0.004646, 0.003366, 0.004161, 0.004135, 0.004414, 0.003014, 0.003053, 0.004247, 0.003478, 0.00246, 0.003727, 0.004315, 0.004414, 0.00558, 0.005932, 0.004483, 0.003478, 0.004899, 0.005318, 0.005086, 0.003366, 0.002396, 0.002366, 0.001722, 0.002327, 0.002078, 0.003431, 0.00407, 0.003366, 0.003246, 0.004431, 0.004611, 0.003276, 0.003177, 0.002035, 0.003053, 0.004358, 0.003864, 0.003701, 0.004247, 0.004431, 0.004976, 0.00543, 0.008276, 0.008804, 0.008276, 0.008409, 0.007877, 0.009483, 0.011106, 0.017138, 0.009865, 0.006245, 0.008002, 0.008624, 0.008409, 0.008409, 0.007555, 0.012491, 0.010221, 0.008624, 0.006533, 0.008804, 0.008002, 0.007495, 0.011903, 0.015694, 0.014315, 0.013613, 0.015344, 0.01204, 0.015344, 0.014783, 0.022306, 0.014586, 0.013016, 0.013016, 0.011903, 0.011903, 0.01227, 0.017447, 0.032677, 0.033407, 0.034068, 0.073402, 0.040537, 0.0198, 0.01078, 0.025316, 0.013016, 0.009728, 0.007495, 0.007645, 0.01227, 0.011903, 0.011903, 0.013821, 0.032677, 0.016528, 0.016528, 0.017447, 0.016528, 0.009096, 0.009187, 0.006194, 0.006194, 0.005734, 0.008525, 0.014783, 0.013821, 0.026892, 0.018106, 0.017138, 0.009728, 0.007091, 0.005872, 0.008723, 0.005932, 0.004689, 0.007177, 0.004976, 0.004921, 0.004835, 0.007177, 0.010926, 0.020876, 0.023534, 0.023963, 0.012727, 0.010131, 0.009483, 0.010131, 0.009728, 0.018415, 0.027463, 0.023963, 0.056825, 0.026892, 0.023534, 0.031287, 0.021816, 0.025762, 0.018787, 0.011903, 0.007495, 0.00543, 0.003804, 0.002555, 0.002555, 0.003804, 0.003079, 0.002349, 0.001499, 0.002336, 0.00152, 0.001211, 0.001232, 0.001155, 0.001675, 0.001623, 0.001709, 0.002035, 0.002623, 0.002581, 0.003478, 0.003478, 0.003366, 0.003864, 0.004483, 0.00543, 0.004208, 0.00515, 0.005932, 0.00777, 0.005992, 0.008804, 0.014783], '')</t>
  </si>
  <si>
    <t>UPI0001575E72 status=activ</t>
  </si>
  <si>
    <t>([0.013016, 0.009096, 0.013016, 0.009401, 0.009865, 0.006894, 0.007315, 0.006701, 0.008156, 0.00962, 0.011903, 0.012491, 0.010672, 0.011669, 0.016826, 0.034884, 0.020876, 0.021816, 0.015078, 0.020522, 0.025762, 0.034068, 0.064632, 0.049374, 0.042364, 0.034884, 0.098513, 0.058088, 0.10481, 0.049374, 0.050641, 0.054297, 0.067594, 0.090864, 0.081712, 0.045352, 0.028695, 0.050641, 0.036378, 0.060549, 0.049374, 0.050641, 0.028107, 0.017447, 0.017447, 0.028107, 0.024826, 0.016826, 0.034068, 0.034068, 0.042364, 0.042364, 0.022667, 0.024393, 0.014075, 0.014586, 0.015078, 0.021381, 0.026338, 0.042364, 0.042364, 0.032017, 0.030003, 0.051831, 0.048328, 0.034068, 0.05306, 0.076542, 0.056825, 0.06312, 0.056825, 0.096677, 0.109221, 0.10481, 0.10481, 0.109221, 0.086953, 0.086953, 0.071867, 0.056825, 0.040537, 0.038858, 0.045352, 0.046336, 0.049374, 0.100716, 0.173081, 0.142424, 0.170161, 0.216401, 0.125101, 0.129801, 0.066181, 0.058088, 0.109221, 0.102787, 0.102787, 0.073402, 0.120615, 0.144935, 0.144935, 0.15284, 0.096677, 0.11371, 0.086953, 0.055536, 0.054297, 0.041405, 0.046336, 0.051831, 0.071867, 0.132295, 0.074921, 0.142424, 0.15284, 0.100716, 0.100716, 0.173081, 0.179055, 0.194234, 0.194234, 0.194234, 0.216401, 0.236433, 0.268042, 0.25031, 0.311707, 0.295083, 0.324872, 0.311707, 0.291804, 0.275179, 0.206376, 0.298791, 0.219301, 0.182256, 0.239899, 0.21291, 0.219301, 0.216401, 0.200174, 0.203355, 0.206376, 0.275179, 0.26085, 0.298791, 0.377384, 0.281712, 0.31487, 0.335645, 0.25031, 0.26085, 0.278302, 0.311707, 0.225814, 0.271506, 0.318242, 0.25031, 0.281712, 0.268042, 0.349426, 0.359901, 0.324872, 0.335645, 0.298791, 0.318242, 0.239899, 0.236433, 0.342579, 0.311707, 0.328603, 0.4292, 0.342579, 0.257454, 0.209395, 0.194234, 0.158265, 0.142424, 0.209395, 0.185198, 0.182256, 0.196879, 0.18812, 0.21291, 0.127496, 0.147574, 0.170161, 0.182256, 0.170161, 0.179055, 0.17593, 0.100716, 0.100716, 0.132295, 0.203355, 0.291804, 0.311707, 0.387226, 0.311707, 0.284882, 0.219301, 0.25406, 0.236433, 0.236433, 0.239899, 0.342579, 0.359901, 0.321458, 0.384043, 0.40511, 0.384043, 0.328603, 0.414856, 0.398279, 0.401658, 0.318242, 0.301917, 0.380708, 0.31487, 0.401658, 0.436924, 0.557691, 0.51388, 0.521092, 0.440853, 0.454136, 0.465241, 0.377384, 0.370445, 0.356642, 0.335645, 0.25406, 0.216401, 0.200174, 0.203355, 0.243554, 0.342579, 0.342579, 0.318242, 0.377384, 0.346032, 0.31487, 0.271506, 0.243554, 0.206376, 0.291804, 0.229226, 0.164327], '')</t>
  </si>
  <si>
    <t>[221, 222, 223]</t>
  </si>
  <si>
    <t>UPI0001575E73 status=activ</t>
  </si>
  <si>
    <t>([0.288399, 0.321458, 0.380708, 0.284882, 0.225814, 0.15008, 0.185198, 0.219301, 0.264545, 0.295083, 0.25031, 0.26085, 0.268042, 0.264545, 0.311707, 0.311707, 0.394753, 0.4292, 0.433034, 0.339168, 0.356642, 0.301917, 0.219301, 0.222385, 0.308712, 0.384043, 0.408655, 0.31487, 0.318242, 0.194234, 0.118441, 0.173081, 0.132295, 0.127496, 0.081712, 0.041405, 0.041405, 0.041405, 0.054297, 0.043307, 0.086953, 0.042364, 0.079919, 0.106997, 0.098513, 0.094817, 0.074921, 0.120615, 0.109221, 0.059222, 0.098513, 0.11371, 0.11371, 0.18812, 0.155435, 0.15008, 0.232838, 0.229226, 0.132295, 0.125101, 0.147574, 0.120615, 0.125101, 0.116183, 0.15284, 0.158265, 0.098513, 0.120615, 0.111485, 0.164327, 0.216401, 0.264545, 0.332115, 0.295083, 0.21291, 0.264545, 0.264545, 0.257454, 0.257454, 0.301917, 0.275179, 0.18812, 0.216401, 0.301917, 0.30533, 0.298791, 0.225814, 0.222385, 0.229226, 0.225814, 0.264545, 0.295083, 0.311707, 0.222385, 0.264545, 0.328603, 0.225814, 0.349426, 0.264545, 0.271506, 0.243554, 0.278302, 0.370445, 0.301917, 0.311707, 0.31487, 0.308712, 0.288399, 0.374039, 0.328603, 0.239899, 0.216401, 0.219301, 0.185198, 0.182256, 0.15008, 0.102787, 0.11371, 0.076542, 0.139895, 0.139895, 0.155435, 0.15008, 0.142424, 0.17593, 0.098513, 0.098513, 0.106997, 0.147574, 0.15008, 0.179055, 0.284882, 0.318242, 0.31487, 0.288399, 0.387226, 0.328603, 0.288399, 0.359901, 0.36309, 0.321458, 0.311707, 0.380708, 0.394753, 0.308712, 0.349426, 0.436924, 0.318242, 0.21291, 0.158265, 0.086953, 0.047319, 0.048328, 0.038042, 0.041405, 0.028107, 0.030611, 0.041405, 0.067594, 0.050641, 0.046336, 0.042364, 0.030611, 0.021381, 0.013613, 0.019401, 0.011518], '')</t>
  </si>
  <si>
    <t>UPI0001575E77 status=activ</t>
  </si>
  <si>
    <t>([0.005872, 0.008624, 0.011903, 0.006795, 0.00515, 0.006245, 0.004921, 0.00407, 0.003431, 0.0028, 0.002396, 0.002482, 0.001936, 0.002194, 0.001318, 0.002138, 0.00246, 0.00155, 0.001172, 0.001906, 0.001709, 0.001288, 0.001374, 0.001155, 0.001786, 0.001786, 0.002138, 0.002606, 0.003298, 0.003212, 0.004646, 0.004775, 0.005378, 0.006701, 0.006142, 0.006701, 0.007091, 0.005734, 0.008409, 0.01204, 0.006988, 0.009728, 0.009015, 0.005683, 0.006701, 0.006988, 0.010372, 0.006142, 0.007645, 0.006078, 0.009096, 0.008804, 0.008624, 0.005503, 0.005503, 0.006078, 0.005623, 0.005378, 0.00777, 0.008075, 0.006619, 0.008525, 0.010372, 0.018415, 0.015694, 0.009728, 0.009977, 0.010926, 0.021381, 0.019401, 0.019401, 0.016021, 0.009096, 0.008276, 0.011342, 0.00777, 0.007091, 0.009096, 0.007645, 0.006567, 0.004611, 0.00389, 0.004388, 0.004431, 0.002881, 0.003212, 0.004315, 0.004358, 0.004161, 0.003212, 0.002688, 0.002761, 0.002117, 0.002155, 0.002529, 0.002366, 0.003405, 0.003431, 0.003963, 0.003298, 0.003864, 0.003864, 0.005503, 0.005683, 0.00389, 0.004689, 0.005799, 0.00389, 0.00407, 0.003079, 0.004135, 0.004646, 0.004646, 0.004976, 0.005011, 0.004358, 0.005992, 0.004736, 0.004775, 0.004161, 0.004483, 0.004513, 0.005623, 0.00558, 0.005318, 0.005318, 0.004775, 0.005734, 0.009401, 0.005734, 0.007422, 0.007422, 0.008276, 0.013016, 0.026338, 0.025316, 0.030003, 0.014075, 0.010131, 0.017138, 0.021381, 0.034884, 0.031287, 0.020165, 0.019401, 0.009865, 0.008723, 0.013821, 0.007259, 0.004483, 0.006482, 0.006567, 0.005223, 0.003405, 0.003671, 0.002435, 0.003109, 0.003727, 0.004513, 0.005378, 0.004513, 0.003212, 0.003405, 0.002366, 0.002349, 0.002078, 0.002327, 0.00283, 0.002014, 0.002014, 0.002366, 0.001434, 0.00155, 0.001649, 0.002503, 0.00231, 0.002327, 0.002529, 0.001967, 0.002349, 0.002688, 0.003246, 0.004689, 0.004577, 0.005734, 0.009401, 0.01078, 0.011106, 0.016826, 0.040537, 0.109221, 0.083462, 0.120615, 0.048328, 0.064632, 0.038042, 0.019109, 0.038042, 0.020165, 0.020522, 0.012727, 0.009096, 0.005872, 0.003924, 0.004135, 0.004135, 0.002606, 0.002881, 0.003405, 0.003478, 0.003276, 0.002727, 0.002727, 0.002555, 0.003607, 0.002581, 0.00283, 0.002881, 0.00225, 0.00225, 0.002327, 0.003014, 0.002503, 0.002705, 0.003014, 0.002014, 0.002014, 0.002881, 0.002349, 0.002155, 0.001344, 0.000906, 0.001103, 0.001211, 0.001786, 0.001271, 0.001748, 0.001408, 0.001391, 0.001271, 0.001383, 0.001232, 0.000923, 0.001202, 0.001408, 0.001142, 0.001061, 0.001335, 0.000906, 0.001069, 0.000923, 0.000945, 0.001417, 0.001499, 0.001374, 0.001417, 0.001748, 0.001249, 0.001709, 0.002581, 0.0028, 0.002529, 0.00389, 0.004646, 0.004646, 0.005683, 0.00962, 0.009977, 0.009187, 0.013613, 0.014315, 0.027463, 0.027463, 0.013437, 0.008156, 0.014075, 0.009977, 0.007422, 0.011669, 0.007877, 0.007495, 0.010509, 0.01204, 0.007555, 0.007315, 0.01078, 0.007645, 0.008276, 0.013016, 0.014586, 0.008156, 0.005503, 0.003804, 0.003727, 0.00558, 0.005378, 0.00389, 0.004835, 0.008075, 0.007877, 0.007422, 0.005223, 0.00359, 0.00407, 0.004161, 0.003727, 0.002623, 0.003727, 0.002529, 0.002581, 0.002503, 0.002366, 0.003461, 0.003431, 0.003431, 0.00359, 0.005223, 0.006795, 0.004315, 0.003405, 0.003671, 0.003701, 0.00359, 0.004483, 0.003607, 0.00515, 0.004899, 0.005683, 0.005249, 0.007422, 0.007422, 0.007422, 0.008156, 0.005503, 0.00558, 0.008276, 0.004689, 0.004611, 0.003341, 0.003341, 0.003727, 0.00243, 0.00389, 0.004775, 0.00389, 0.003963, 0.002761, 0.003053, 0.003079, 0.002211, 0.002057, 0.002057, 0.001383, 0.001434, 0.00152, 0.001434, 0.001481, 0.001623, 0.001649, 0.002155, 0.002555, 0.002078, 0.002529, 0.001692, 0.001623, 0.002014, 0.002435, 0.00316, 0.002705, 0.002396], '')</t>
  </si>
  <si>
    <t>UPI0001575E79 status=activ</t>
  </si>
  <si>
    <t>([0.016257, 0.017797, 0.011903, 0.010509, 0.014315, 0.009977, 0.009187, 0.012727, 0.017447, 0.018106, 0.023087, 0.024393, 0.016826, 0.028107, 0.016826, 0.018787, 0.018106, 0.034068, 0.044297, 0.06312, 0.078022, 0.15008, 0.18812, 0.196879, 0.194234, 0.196879, 0.311707, 0.394753, 0.390993, 0.318242, 0.264545, 0.271506, 0.21291, 0.31487, 0.321458, 0.433034, 0.414856, 0.505461, 0.483068, 0.505461, 0.401658, 0.4292, 0.339168, 0.229226, 0.284882, 0.321458, 0.321458, 0.219301, 0.219301, 0.167087, 0.225814, 0.239899, 0.232838, 0.342579, 0.268042, 0.179055, 0.185198, 0.144935, 0.158265, 0.17593, 0.15008, 0.164327, 0.161087, 0.25031, 0.257454, 0.21291, 0.271506, 0.271506, 0.36309, 0.349426, 0.398279, 0.339168, 0.339168, 0.352862, 0.25031, 0.321458, 0.414856, 0.40511, 0.359901, 0.257454, 0.158265, 0.182256, 0.26085, 0.247041, 0.179055, 0.271506, 0.370445, 0.339168, 0.25406, 0.170161, 0.102787, 0.111485, 0.155435, 0.191378, 0.200174, 0.239899, 0.222385, 0.142424, 0.076542, 0.0704, 0.069024, 0.129801, 0.111485, 0.098513, 0.098513, 0.15284, 0.155435, 0.096677, 0.056825, 0.069024, 0.073402, 0.147574, 0.079919, 0.079919, 0.056825, 0.048328, 0.074921, 0.042364, 0.0704, 0.122885, 0.209395, 0.308712, 0.308712, 0.219301, 0.236433, 0.144935, 0.142424, 0.142424, 0.194234, 0.21291, 0.295083, 0.380708, 0.349426, 0.440853, 0.408655, 0.5017, 0.534167, 0.525368, 0.5017, 0.51388, 0.541878, 0.534167, 0.486429, 0.458154, 0.505461, 0.494003, 0.570702, 0.59014, 0.476583, 0.447574, 0.486429, 0.433034, 0.42561, 0.444081, 0.476583, 0.42561, 0.454136, 0.398279, 0.328603, 0.366687, 0.384043, 0.328603, 0.321458, 0.377384, 0.398279, 0.458154, 0.483068, 0.472492, 0.450668, 0.461924, 0.401658, 0.40511, 0.356642, 0.271506, 0.179055, 0.158265, 0.232838, 0.142424, 0.10481, 0.127496, 0.11371, 0.100716, 0.120615, 0.125101, 0.118441, 0.090864, 0.090864, 0.042364, 0.055536, 0.032677, 0.054297, 0.059222, 0.071867, 0.079919, 0.132295, 0.206376, 0.206376, 0.144935, 0.158265, 0.239899, 0.194234, 0.281712, 0.288399, 0.30533, 0.311707, 0.219301, 0.243554, 0.147574, 0.167087, 0.100716, 0.173081, 0.185198, 0.194234, 0.219301, 0.219301, 0.222385, 0.222385, 0.225814, 0.236433, 0.308712, 0.21291, 0.206376, 0.216401, 0.219301, 0.232838, 0.164327, 0.236433, 0.216401, 0.31487, 0.398279, 0.51388, 0.525368, 0.529623, 0.608892, 0.570702, 0.657645, 0.541878, 0.447574, 0.461924, 0.458154, 0.454136, 0.570702, 0.720929, 0.59508, 0.575842, 0.549308, 0.642678, 0.675549, 0.671169, 0.671169, 0.529623, 0.521092, 0.490133, 0.472492, 0.490133, 0.401658, 0.332115, 0.450668, 0.447574, 0.436924, 0.422041, 0.422041, 0.414856, 0.418646, 0.4292, 0.436924, 0.394753, 0.318242, 0.308712, 0.335645, 0.332115, 0.4292, 0.436924, 0.366687, 0.380708, 0.366687, 0.468512, 0.468512, 0.374039, 0.476583, 0.472492, 0.534167, 0.444081, 0.440853, 0.422041, 0.490133, 0.483068, 0.521092, 0.575842, 0.613573, 0.534167, 0.525368, 0.450668, 0.447574, 0.505461, 0.472492, 0.450668, 0.414856, 0.480142, 0.557691, 0.509769, 0.480142, 0.490133, 0.642678], '')</t>
  </si>
  <si>
    <t>[37, 39, 135, 136, 137, 138, 139, 140, 141, 144, 146, 147, 230, 231, 232, 233, 234, 235, 236, 241, 242, 243, 244, 245, 246, 247, 248, 249, 250, 251, 281, 287, 288, 289, 290, 291, 294, 299, 300, 303]</t>
  </si>
  <si>
    <t>UPI0001575E80 status=activ</t>
  </si>
  <si>
    <t>([0.094817, 0.137348, 0.196879, 0.120615, 0.120615, 0.086953, 0.088832, 0.06312, 0.046336, 0.064632, 0.083462, 0.109221, 0.179055, 0.170161, 0.170161, 0.170161, 0.185198, 0.10481, 0.139895, 0.161087, 0.243554, 0.225814, 0.219301, 0.129801, 0.206376, 0.236433, 0.222385, 0.25031, 0.25406, 0.335645, 0.321458, 0.229226, 0.137348, 0.132295, 0.127496, 0.102787, 0.094817, 0.088832, 0.161087, 0.185198, 0.120615, 0.078022, 0.158265, 0.096677, 0.158265, 0.106997, 0.10481, 0.109221, 0.118441, 0.206376, 0.147574, 0.079919, 0.134866, 0.21291, 0.222385, 0.147574, 0.185198, 0.191378, 0.191378, 0.102787, 0.06184, 0.10481, 0.164327, 0.083462, 0.137348, 0.081712, 0.125101, 0.127496, 0.167087, 0.098513, 0.046336, 0.060549, 0.067594, 0.071867, 0.076542, 0.078022, 0.139895, 0.139895, 0.142424, 0.147574, 0.25031, 0.335645, 0.342579, 0.342579, 0.377384, 0.349426, 0.40511, 0.321458, 0.25031, 0.281712, 0.380708, 0.380708, 0.324872, 0.384043, 0.370445, 0.291804, 0.196879, 0.185198, 0.185198, 0.185198, 0.142424, 0.142424, 0.092881, 0.092881, 0.056825, 0.086953, 0.109221, 0.129801, 0.203355, 0.284882, 0.216401, 0.17593, 0.225814, 0.236433, 0.236433, 0.25031, 0.328603, 0.346032, 0.346032, 0.26085, 0.15284, 0.209395, 0.219301, 0.295083, 0.301917, 0.298791, 0.30533, 0.194234, 0.125101, 0.079919, 0.073402, 0.066181, 0.079919, 0.094817, 0.147574, 0.170161, 0.161087, 0.167087, 0.247041, 0.25406, 0.236433, 0.257454, 0.236433, 0.191378, 0.200174, 0.196879, 0.185198, 0.179055, 0.281712, 0.380708, 0.366687, 0.339168, 0.4292, 0.42561, 0.321458, 0.324872, 0.328603, 0.219301, 0.206376, 0.209395, 0.206376, 0.209395, 0.209395, 0.173081, 0.232838, 0.194234, 0.118441, 0.129801, 0.144935, 0.147574, 0.164327, 0.26085, 0.206376, 0.203355, 0.179055, 0.25031, 0.147574, 0.120615, 0.21291, 0.225814, 0.21291, 0.134866, 0.132295, 0.203355, 0.196879, 0.173081, 0.127496, 0.216401, 0.291804, 0.239899, 0.229226, 0.196879, 0.15008, 0.239899, 0.173081, 0.170161, 0.125101, 0.134866, 0.161087, 0.096677, 0.088832, 0.092881, 0.122885, 0.206376, 0.225814, 0.271506, 0.264545, 0.247041, 0.194234, 0.129801, 0.164327, 0.100716, 0.100716, 0.073402, 0.034884, 0.056825, 0.085092, 0.147574, 0.243554, 0.161087, 0.209395, 0.219301, 0.17593, 0.21291, 0.209395, 0.209395, 0.209395, 0.206376, 0.239899, 0.209395, 0.278302, 0.281712, 0.281712, 0.25406, 0.339168, 0.352862, 0.346032, 0.206376, 0.116183, 0.111485, 0.109221, 0.137348, 0.132295, 0.155435, 0.182256, 0.118441, 0.116183, 0.116183, 0.074921, 0.090864, 0.144935, 0.158265, 0.15008, 0.161087, 0.118441, 0.116183, 0.118441, 0.116183, 0.127496, 0.239899, 0.232838, 0.236433, 0.232838, 0.200174, 0.125101, 0.127496, 0.134866, 0.081712, 0.043307, 0.056825, 0.03976, 0.029376, 0.026338, 0.029376, 0.045352, 0.086953, 0.086953, 0.120615, 0.125101, 0.167087, 0.086953, 0.047319, 0.083462, 0.066181, 0.045352, 0.085092, 0.0704, 0.100716, 0.100716, 0.098513, 0.132295, 0.144935, 0.106997, 0.086953, 0.079919, 0.079919, 0.060549, 0.060549, 0.081712, 0.06312, 0.079919, 0.137348, 0.15008, 0.090864, 0.118441, 0.155435, 0.155435, 0.147574, 0.122885, 0.111485, 0.158265, 0.122885, 0.161087, 0.232838, 0.25031, 0.206376, 0.17593, 0.18812, 0.15008, 0.098513], '')</t>
  </si>
  <si>
    <t>UPI0001575E84 status=activ</t>
  </si>
  <si>
    <t>([0.035586, 0.0198, 0.040537, 0.05306, 0.067594, 0.033407, 0.018415, 0.011669, 0.008525, 0.011903, 0.009187, 0.007555, 0.005623, 0.006988, 0.004689, 0.004835, 0.004736, 0.004483, 0.004577, 0.003671, 0.003079, 0.003341, 0.004431, 0.003177, 0.002349, 0.002349, 0.002336, 0.003276, 0.004483, 0.007031, 0.006567, 0.009865, 0.012727, 0.011342, 0.008525, 0.013821, 0.016021, 0.030003, 0.026892, 0.024826, 0.042364, 0.041405, 0.024826, 0.022667, 0.019109, 0.017138, 0.010372, 0.01078, 0.007315, 0.005683, 0.005011, 0.005011, 0.004835, 0.003997, 0.005734, 0.005992, 0.006142, 0.008409, 0.007091, 0.007091, 0.005223, 0.006567, 0.00558, 0.004577, 0.004689, 0.006533, 0.008525, 0.009096, 0.009015, 0.009096, 0.007877, 0.005683, 0.00558, 0.004388, 0.004414, 0.003701, 0.005086, 0.004315, 0.003014, 0.003053, 0.002396, 0.00246, 0.001675, 0.002078, 0.00292, 0.003014, 0.002211, 0.001649, 0.002211, 0.003366, 0.004513, 0.006619, 0.006194, 0.004431, 0.005683, 0.005503, 0.006245, 0.006567, 0.00543, 0.006533, 0.005378, 0.004899, 0.005683, 0.00558, 0.004577, 0.004736, 0.004577, 0.006194, 0.009977, 0.009977, 0.008804, 0.006142, 0.004414, 0.004646, 0.005623, 0.004135, 0.004431, 0.004431, 0.004431, 0.004388, 0.004921, 0.007315, 0.009187, 0.01078, 0.018787, 0.026892, 0.024393, 0.019109, 0.010672, 0.009977, 0.007495, 0.004976, 0.005249, 0.00515, 0.007315, 0.009187, 0.014586, 0.028695, 0.013821, 0.009015, 0.016021, 0.01204, 0.009015, 0.007877, 0.00558, 0.00515, 0.004611, 0.004577, 0.005223, 0.005318, 0.004646, 0.006374, 0.006619, 0.010372, 0.009865, 0.008156, 0.006567, 0.004775, 0.003212, 0.004646, 0.005086, 0.003607, 0.003079, 0.003963, 0.003757, 0.003864, 0.002727, 0.00359, 0.003109, 0.002276, 0.002366, 0.002688, 0.002688, 0.002761, 0.002623, 0.004414, 0.005318, 0.004161, 0.005799, 0.008624, 0.006194, 0.005799, 0.006988, 0.008804, 0.006619, 0.010131, 0.020522, 0.021816, 0.014586, 0.011342, 0.011106, 0.010221, 0.008624, 0.008075, 0.007422, 0.006039, 0.00389, 0.003727, 0.004736, 0.004899, 0.004646, 0.006374, 0.005799, 0.007031, 0.008624, 0.007645, 0.004921, 0.004577, 0.005503, 0.006988, 0.007091, 0.010372, 0.018106, 0.013821, 0.009096, 0.010221, 0.012727, 0.013265, 0.008624, 0.010131, 0.008409, 0.006078, 0.006421, 0.009187, 0.006142, 0.004736, 0.004208, 0.004414, 0.003014, 0.002503, 0.001709, 0.002555, 0.001872, 0.001305, 0.001335, 0.001855, 0.002606, 0.002662, 0.003701, 0.004431, 0.003405, 0.003804, 0.004513, 0.00389, 0.00292, 0.003997, 0.005223, 0.007877, 0.010131, 0.014783, 0.026338, 0.05306, 0.037156, 0.036378, 0.085092, 0.179055, 0.142424, 0.106997, 0.064632, 0.050641, 0.071867, 0.102787, 0.11371, 0.170161, 0.206376, 0.209395, 0.17593, 0.132295, 0.066181, 0.05306, 0.076542, 0.060549, 0.048328, 0.066181, 0.096677, 0.098513, 0.043307, 0.044297, 0.06312, 0.078022, 0.100716, 0.048328, 0.032677, 0.031287, 0.019401, 0.011669, 0.020165, 0.0198, 0.031287, 0.032017, 0.028695, 0.017797, 0.017797, 0.013821, 0.008409, 0.010131, 0.009728, 0.016257, 0.012491, 0.01227, 0.015078, 0.016528, 0.023087, 0.054297, 0.040537, 0.042364, 0.096677, 0.11371, 0.083462, 0.069024, 0.147574, 0.164327, 0.232838, 0.268042, 0.380708, 0.534167, 0.51388, 0.436924, 0.42561, 0.433034, 0.4292, 0.42561, 0.447574, 0.450668, 0.380708, 0.422041, 0.465241, 0.450668, 0.418646, 0.509769, 0.494003, 0.447574, 0.534167, 0.517562, 0.509769, 0.454136, 0.394753, 0.374039, 0.483068], '')</t>
  </si>
  <si>
    <t>[315, 316, 329, 332, 333, 334]</t>
  </si>
  <si>
    <t>UPI0001575E86 status=activ</t>
  </si>
  <si>
    <t>([0.196879, 0.185198, 0.109221, 0.106997, 0.059222, 0.085092, 0.120615, 0.144935, 0.102787, 0.085092, 0.085092, 0.06312, 0.036378, 0.037156, 0.060549, 0.041405, 0.069024, 0.040537, 0.054297, 0.032677, 0.024826, 0.032677, 0.023534, 0.040537, 0.049374, 0.102787, 0.094817, 0.090864, 0.096677, 0.15284, 0.206376, 0.243554, 0.271506, 0.271506, 0.288399, 0.308712, 0.332115, 0.30533, 0.401658, 0.359901, 0.36309, 0.366687, 0.31487, 0.408655, 0.324872, 0.324872, 0.321458, 0.321458, 0.332115, 0.332115, 0.356642, 0.36309, 0.352862, 0.335645, 0.346032, 0.236433, 0.158265, 0.209395, 0.25031, 0.236433, 0.18812, 0.247041, 0.236433, 0.278302, 0.196879, 0.216401, 0.191378, 0.18812, 0.191378, 0.125101, 0.139895, 0.122885, 0.081712, 0.085092, 0.11371, 0.147574, 0.229226, 0.229226, 0.247041, 0.25406, 0.264545, 0.247041, 0.25406, 0.26085, 0.278302, 0.36309, 0.394753, 0.4292, 0.414856, 0.418646, 0.497853, 0.476583, 0.447574, 0.529623, 0.436924, 0.387226, 0.42561, 0.328603, 0.401658, 0.356642, 0.346032, 0.281712, 0.298791, 0.295083, 0.298791, 0.295083, 0.209395, 0.236433, 0.229226, 0.232838, 0.161087, 0.100716, 0.100716, 0.102787, 0.058088, 0.059222, 0.106997, 0.10481, 0.17593, 0.116183, 0.147574, 0.142424, 0.194234, 0.271506, 0.275179, 0.278302, 0.295083, 0.374039, 0.31487, 0.335645, 0.342579, 0.339168, 0.4292, 0.332115, 0.275179, 0.370445, 0.461924, 0.458154, 0.468512, 0.422041, 0.517562, 0.51388, 0.5017, 0.490133, 0.476583, 0.458154, 0.476583, 0.41194, 0.387226, 0.461924, 0.40511, 0.366687], '')</t>
  </si>
  <si>
    <t>[93, 140, 141, 142]</t>
  </si>
  <si>
    <t>UPI0001575E8A status=activ</t>
  </si>
  <si>
    <t>([0.05306, 0.076542, 0.078022, 0.05306, 0.054297, 0.036378, 0.048328, 0.043307, 0.055536, 0.056825, 0.059222, 0.083462, 0.0704, 0.076542, 0.15284, 0.15284, 0.144935, 0.147574, 0.15008, 0.139895, 0.088832, 0.06184, 0.0704, 0.042364, 0.069024, 0.094817, 0.088832, 0.06184, 0.100716, 0.118441, 0.137348, 0.109221, 0.067594, 0.094817, 0.098513, 0.047319, 0.048328, 0.048328, 0.055536, 0.086953, 0.144935, 0.167087, 0.247041, 0.179055, 0.206376, 0.127496, 0.111485, 0.185198, 0.155435, 0.15008, 0.127496, 0.139895, 0.222385, 0.301917, 0.229226, 0.134866, 0.200174, 0.194234, 0.134866, 0.116183, 0.116183, 0.066181, 0.106997, 0.118441, 0.158265, 0.206376, 0.206376, 0.219301, 0.15008, 0.179055, 0.118441, 0.142424, 0.127496, 0.116183, 0.066181, 0.045352, 0.056825, 0.073402, 0.073402, 0.088832, 0.092881, 0.088832, 0.167087, 0.170161, 0.125101, 0.079919, 0.10481, 0.170161, 0.102787, 0.167087, 0.21291, 0.268042, 0.236433, 0.170161, 0.170161, 0.271506, 0.271506, 0.324872, 0.328603, 0.26085, 0.321458, 0.346032, 0.366687, 0.298791, 0.225814, 0.288399, 0.359901, 0.370445, 0.271506, 0.36309, 0.380708, 0.401658, 0.418646, 0.440853, 0.4292, 0.42561, 0.328603, 0.468512, 0.380708, 0.288399, 0.26085, 0.25031, 0.196879, 0.185198, 0.203355, 0.196879, 0.185198, 0.142424, 0.134866, 0.222385, 0.229226, 0.182256, 0.109221, 0.109221, 0.118441, 0.179055, 0.182256, 0.185198, 0.164327, 0.243554, 0.225814, 0.298791, 0.311707, 0.268042, 0.173081, 0.194234, 0.298791, 0.318242, 0.284882, 0.264545, 0.264545, 0.243554, 0.196879, 0.203355, 0.132295, 0.116183, 0.129801, 0.137348, 0.179055, 0.17593, 0.196879, 0.236433, 0.167087, 0.173081, 0.194234, 0.26085, 0.194234, 0.170161, 0.15008, 0.161087, 0.167087, 0.100716, 0.100716, 0.15284, 0.229226, 0.311707, 0.311707, 0.311707, 0.328603, 0.352862, 0.370445, 0.264545, 0.342579, 0.414856, 0.370445, 0.324872, 0.366687, 0.468512, 0.387226, 0.387226, 0.465241, 0.387226, 0.436924, 0.465241, 0.480142, 0.40511, 0.370445, 0.335645, 0.219301, 0.206376, 0.206376, 0.203355, 0.301917, 0.308712, 0.308712, 0.349426, 0.468512, 0.36309, 0.295083, 0.394753, 0.398279, 0.422041, 0.440853, 0.5017, 0.390993, 0.377384, 0.394753, 0.36309, 0.301917, 0.418646, 0.408655, 0.408655, 0.36309, 0.26085, 0.179055, 0.182256, 0.170161, 0.158265, 0.216401, 0.264545, 0.25031, 0.278302, 0.182256, 0.26085, 0.191378, 0.185198, 0.116183, 0.170161, 0.219301, 0.328603, 0.31487, 0.311707, 0.229226, 0.161087, 0.161087, 0.17593, 0.216401, 0.21291, 0.137348, 0.158265, 0.096677, 0.111485, 0.078022, 0.132295, 0.100716, 0.137348, 0.219301, 0.25031, 0.239899, 0.239899, 0.194234, 0.134866, 0.132295, 0.139895, 0.155435, 0.25031, 0.196879, 0.125101, 0.083462, 0.129801, 0.15008, 0.243554, 0.164327, 0.167087, 0.15284, 0.191378, 0.144935, 0.11371, 0.17593, 0.167087, 0.10481, 0.122885, 0.111485, 0.132295, 0.196879, 0.30533, 0.30533, 0.328603, 0.370445, 0.41194, 0.41194, 0.380708, 0.31487, 0.298791, 0.324872, 0.356642, 0.308712, 0.308712, 0.308712, 0.301917, 0.311707, 0.398279, 0.398279, 0.414856, 0.295083, 0.311707, 0.30533, 0.257454, 0.30533, 0.342579, 0.281712, 0.298791, 0.301917, 0.346032, 0.444081, 0.356642, 0.342579, 0.384043, 0.465241, 0.4292, 0.414856, 0.394753, 0.36309, 0.36309, 0.41194, 0.422041, 0.301917, 0.30533, 0.352862, 0.291804, 0.194234, 0.295083, 0.275179, 0.194234, 0.194234, 0.15008, 0.225814, 0.216401, 0.182256, 0.142424, 0.173081, 0.144935, 0.120615, 0.122885, 0.094817, 0.090864, 0.15284, 0.26085], '')</t>
  </si>
  <si>
    <t>[213]</t>
  </si>
  <si>
    <t>UPI0001575E8B status=activ</t>
  </si>
  <si>
    <t>([0.005734, 0.008276, 0.008276, 0.006078, 0.004646, 0.004835, 0.003864, 0.003276, 0.002662, 0.00231, 0.003109, 0.002581, 0.002555, 0.001722, 0.001159, 0.001142, 0.001249, 0.001267, 0.001267, 0.000661, 0.001305, 0.001623, 0.00155, 0.001855, 0.001649, 0.002435, 0.001872, 0.00292, 0.002705, 0.00407, 0.005799, 0.003366, 0.004899, 0.007315, 0.011903, 0.011106, 0.01078, 0.016528, 0.009015, 0.006078, 0.00777, 0.00777, 0.008075, 0.008525, 0.008075, 0.009015, 0.006142, 0.009483, 0.007495, 0.009977, 0.009977, 0.00962, 0.0198, 0.010372, 0.010221, 0.007645, 0.010221, 0.01204, 0.007877, 0.012491, 0.018106, 0.028695, 0.011669, 0.009096, 0.009096, 0.006374, 0.006374, 0.009401, 0.009015, 0.007091, 0.008804, 0.007177, 0.005623, 0.004921, 0.004921, 0.003405, 0.004247, 0.003431, 0.004513, 0.004135, 0.004247, 0.004835, 0.004775, 0.008525, 0.006078, 0.004513, 0.006245, 0.009294, 0.007422, 0.005249, 0.004835, 0.003607, 0.003276, 0.003478, 0.003341, 0.004577, 0.007259, 0.007315, 0.007422, 0.00558, 0.007091, 0.006039, 0.004247, 0.004135, 0.002623, 0.003014, 0.003053, 0.002194, 0.001335, 0.001374, 0.001383, 0.001499, 0.002035, 0.002057, 0.002555, 0.00231, 0.002327, 0.001305, 0.00076, 0.001249, 0.001159, 0.000945, 0.000631, 0.001061, 0.001061, 0.00103, 0.001597, 0.001335, 0.001602, 0.001778, 0.00246, 0.00225, 0.002435, 0.001778, 0.001778, 0.001778, 0.001936, 0.001335, 0.002138, 0.00316, 0.002276, 0.00316, 0.004247, 0.004208, 0.004414, 0.003461, 0.004921, 0.00407, 0.004483, 0.005683, 0.006894, 0.00543, 0.008895, 0.013613, 0.011903, 0.018787, 0.013613, 0.021816, 0.054297, 0.037156, 0.038042, 0.036378, 0.018106, 0.019109, 0.048328, 0.020522, 0.017447, 0.009865, 0.015078, 0.014783, 0.010509, 0.008276, 0.010926, 0.009096, 0.006421, 0.008002, 0.006795, 0.008002, 0.005623, 0.003757, 0.003276, 0.00316, 0.002881, 0.004161, 0.002881, 0.00283, 0.003461, 0.00515, 0.007555, 0.005223, 0.00558, 0.004899, 0.006795, 0.006194, 0.004646, 0.004646, 0.00558, 0.006374, 0.007031, 0.010509, 0.010221, 0.020165, 0.01078, 0.012727, 0.014075, 0.014315, 0.014586, 0.01078, 0.006894, 0.006533, 0.007315, 0.007422, 0.010221, 0.007555, 0.007645, 0.009401, 0.013613, 0.015078, 0.017138, 0.009865, 0.010509, 0.015078, 0.008723, 0.011903, 0.022667, 0.010672, 0.011342, 0.007645, 0.008895, 0.009294, 0.009401, 0.007877, 0.008075, 0.006795, 0.006988, 0.004921, 0.005683, 0.005734, 0.005378, 0.003757, 0.003478, 0.00292, 0.003431, 0.004835, 0.00558, 0.005623, 0.008276, 0.01227, 0.022306, 0.0198, 0.037156, 0.029376, 0.046336, 0.066181, 0.074921, 0.111485, 0.206376, 0.236433, 0.203355, 0.155435, 0.291804], '')</t>
  </si>
  <si>
    <t>UPI0001575E8C status=activ</t>
  </si>
  <si>
    <t>([0.055536, 0.019109, 0.018106, 0.027463, 0.013437, 0.009977, 0.012727, 0.008276, 0.006482, 0.005734, 0.004689, 0.003607, 0.002688, 0.00152, 0.000906, 0.001103, 0.001159, 0.001344, 0.001, 0.000485, 0.000421, 0.000498, 0.000983, 0.001202, 0.000537, 0.000575, 0.000906, 0.000923, 0.001597, 0.00246, 0.002727, 0.004161, 0.004161, 0.004161, 0.006619, 0.006619, 0.004611, 0.002705, 0.00407, 0.003461, 0.005223, 0.008276, 0.006533, 0.006194, 0.006421, 0.007177, 0.007177, 0.007177, 0.007877, 0.00515, 0.00359, 0.002881, 0.002761, 0.003405, 0.003109, 0.002078, 0.002881, 0.003727, 0.00407, 0.004208, 0.004835, 0.00407, 0.002623, 0.002623, 0.002349, 0.00243, 0.002396, 0.003014, 0.002435, 0.001499, 0.001906, 0.001872, 0.002761, 0.001808, 0.002727, 0.002512, 0.003212, 0.00225, 0.001374, 0.001391, 0.001103, 0.001417, 0.001155, 0.001872, 0.002881, 0.003405, 0.002482, 0.003607, 0.004513, 0.003757, 0.003804, 0.003109, 0.0028, 0.001936, 0.001936, 0.001155, 0.001408, 0.001778, 0.001687, 0.001778, 0.002705, 0.003366, 0.003298, 0.003276, 0.001936, 0.001872, 0.001232, 0.001103, 0.001069, 0.00052, 0.000936, 0.000893, 0.000773, 0.000893, 0.001391, 0.002194, 0.003276, 0.004247, 0.002688, 0.003079, 0.004689, 0.004899, 0.003053, 0.002194, 0.00225, 0.00225, 0.001481, 0.002336, 0.002512, 0.001623, 0.002529, 0.002581, 0.004247, 0.004483, 0.006533, 0.004431, 0.003555, 0.002276, 0.002349, 0.003671, 0.005086, 0.004208, 0.002976, 0.003212, 0.003079, 0.004247, 0.004431, 0.004736, 0.003405, 0.003053, 0.003212, 0.002138, 0.002276, 0.001267, 0.001541, 0.001142, 0.001408, 0.001936, 0.002155, 0.001374, 0.001232, 0.001232, 0.000859, 0.001383, 0.002155, 0.00225, 0.002336, 0.003366, 0.004689, 0.004736, 0.004835, 0.007422, 0.009483, 0.007259, 0.013016, 0.019401, 0.016826, 0.023963, 0.015694, 0.030003, 0.0704, 0.033407, 0.037156, 0.092881, 0.031287, 0.015078, 0.030611, 0.013821, 0.008156, 0.004976, 0.008002, 0.008002, 0.007645, 0.007259, 0.009483, 0.009294, 0.005992, 0.005992, 0.00515, 0.005992, 0.005086, 0.003607, 0.003671, 0.002662, 0.002155, 0.002349, 0.003727, 0.003246, 0.003864, 0.005623, 0.005872, 0.00359, 0.003607, 0.002623, 0.003276, 0.003109, 0.002211, 0.002606, 0.003757, 0.004315, 0.003757, 0.004414, 0.006482, 0.006482, 0.006078, 0.005086, 0.007177, 0.006894, 0.006078, 0.005086, 0.005223, 0.007315, 0.013265, 0.011903, 0.010672, 0.011518, 0.007031, 0.010672, 0.015694, 0.009294, 0.010509, 0.007495, 0.007315, 0.006078, 0.007495, 0.011903, 0.022667, 0.011903, 0.011669, 0.010509, 0.020522, 0.011518, 0.008525, 0.006619, 0.010672, 0.010926, 0.008525, 0.009096, 0.006245, 0.004315, 0.004414, 0.00292, 0.004483, 0.003963, 0.003997, 0.004689, 0.003366, 0.00243, 0.003671, 0.00359, 0.004976, 0.003757, 0.00558, 0.005011, 0.006482, 0.005503, 0.006533, 0.006533, 0.008075, 0.010372, 0.016257, 0.028695, 0.059222, 0.038042, 0.042364], '')</t>
  </si>
  <si>
    <t>UPI0001575E8D status=activ</t>
  </si>
  <si>
    <t>([0.549308, 0.585406, 0.59917, 0.626927, 0.63748, 0.712013, 0.58069, 0.5017, 0.529623, 0.450668, 0.440853, 0.468512, 0.380708, 0.374039, 0.374039, 0.36309, 0.257454, 0.349426, 0.335645, 0.42561, 0.422041, 0.324872, 0.232838, 0.243554, 0.25406, 0.179055, 0.161087, 0.164327, 0.225814, 0.142424, 0.222385, 0.264545, 0.264545, 0.366687, 0.257454, 0.182256, 0.18812, 0.209395, 0.137348, 0.137348, 0.161087, 0.155435, 0.21291, 0.229226, 0.225814, 0.216401, 0.301917, 0.295083, 0.311707, 0.225814, 0.321458, 0.229226, 0.142424, 0.122885, 0.11371, 0.129801, 0.206376, 0.21291, 0.225814, 0.311707, 0.311707, 0.278302, 0.284882, 0.194234, 0.275179, 0.194234, 0.203355, 0.203355, 0.209395, 0.284882, 0.271506, 0.271506, 0.359901, 0.377384, 0.440853, 0.408655, 0.505461, 0.509769, 0.497853, 0.59508, 0.5017, 0.517562, 0.525368, 0.447574, 0.4292, 0.42561, 0.51388, 0.408655, 0.370445, 0.281712, 0.170161, 0.291804, 0.298791, 0.25406, 0.328603, 0.222385, 0.15284, 0.15284, 0.15284, 0.100716, 0.079919, 0.060549, 0.055536, 0.031287, 0.049374, 0.076542, 0.076542, 0.076542, 0.132295, 0.182256, 0.225814, 0.30533, 0.281712, 0.182256, 0.216401, 0.243554, 0.31487, 0.359901, 0.311707, 0.30533, 0.346032, 0.291804, 0.401658, 0.370445, 0.384043, 0.390993, 0.342579, 0.349426, 0.321458, 0.21291, 0.161087, 0.194234, 0.219301, 0.206376, 0.332115, 0.335645, 0.308712, 0.225814, 0.295083, 0.328603, 0.321458, 0.356642, 0.450668, 0.458154, 0.490133, 0.486429, 0.450668, 0.440853, 0.394753, 0.422041, 0.5017, 0.450668, 0.370445, 0.387226, 0.384043, 0.384043, 0.377384, 0.284882, 0.288399, 0.206376, 0.134866, 0.142424, 0.144935, 0.139895, 0.083462, 0.083462, 0.109221, 0.078022, 0.142424, 0.102787, 0.100716, 0.071867, 0.111485, 0.161087, 0.15284, 0.129801, 0.111485, 0.120615, 0.196879, 0.194234, 0.271506, 0.321458, 0.225814, 0.219301, 0.216401, 0.295083, 0.209395, 0.236433, 0.225814, 0.225814, 0.206376, 0.15008, 0.134866, 0.088832, 0.094817, 0.098513, 0.125101, 0.127496, 0.125101, 0.122885, 0.170161, 0.111485, 0.137348, 0.185198, 0.182256, 0.191378, 0.191378, 0.18812, 0.132295, 0.15008, 0.122885, 0.206376, 0.284882, 0.387226, 0.461924, 0.359901, 0.359901, 0.356642, 0.359901, 0.349426, 0.346032, 0.408655, 0.486429, 0.490133, 0.4292, 0.349426, 0.349426, 0.36309, 0.486429, 0.562014, 0.675549, 0.608892, 0.490133, 0.408655, 0.380708, 0.384043, 0.366687, 0.268042, 0.264545, 0.268042, 0.182256, 0.18812, 0.098513, 0.051831, 0.050641, 0.073402, 0.122885, 0.076542, 0.041405, 0.036378, 0.035586, 0.020165, 0.034068, 0.0704, 0.11371, 0.125101, 0.083462, 0.142424, 0.194234, 0.194234, 0.129801, 0.21291, 0.203355, 0.278302, 0.401658, 0.335645, 0.377384, 0.284882, 0.359901, 0.380708, 0.377384, 0.281712, 0.342579, 0.268042, 0.268042, 0.236433, 0.247041, 0.321458, 0.321458, 0.268042, 0.268042, 0.268042, 0.179055, 0.116183, 0.11371, 0.125101, 0.182256, 0.179055, 0.182256, 0.164327, 0.164327, 0.161087, 0.275179, 0.219301, 0.284882, 0.271506, 0.30533, 0.30533, 0.308712, 0.295083, 0.390993, 0.390993, 0.380708, 0.380708, 0.465241, 0.398279, 0.301917, 0.275179, 0.278302, 0.346032, 0.370445, 0.359901, 0.335645, 0.324872, 0.374039, 0.384043, 0.301917, 0.308712, 0.30533, 0.229226, 0.194234, 0.196879, 0.127496, 0.203355, 0.291804, 0.291804, 0.359901, 0.390993, 0.339168, 0.291804, 0.236433, 0.225814, 0.318242, 0.225814, 0.132295, 0.164327, 0.170161, 0.25406, 0.25031, 0.281712, 0.356642, 0.31487, 0.311707, 0.394753, 0.380708, 0.291804, 0.301917, 0.318242, 0.339168, 0.377384, 0.41194, 0.398279, 0.41194, 0.295083, 0.335645, 0.458154, 0.447574, 0.328603, 0.335645, 0.264545, 0.179055, 0.11371, 0.179055, 0.17593, 0.191378, 0.206376, 0.281712, 0.278302, 0.247041, 0.229226, 0.232838, 0.203355, 0.271506, 0.219301, 0.332115, 0.398279, 0.342579, 0.301917], '')</t>
  </si>
  <si>
    <t>[0, 1, 2, 3, 4, 5, 6, 7, 8, 76, 77, 79, 80, 81, 82, 86, 150, 229, 230, 231]</t>
  </si>
  <si>
    <t>UPI0001575E93 status=activ</t>
  </si>
  <si>
    <t>([0.064632, 0.028107, 0.021816, 0.033407, 0.025316, 0.020522, 0.031287, 0.043307, 0.06312, 0.076542, 0.054297, 0.05306, 0.051831, 0.041405, 0.081712, 0.079919, 0.142424, 0.085092, 0.083462, 0.083462, 0.069024, 0.122885, 0.236433, 0.30533, 0.21291, 0.281712, 0.264545, 0.219301, 0.139895, 0.127496, 0.142424, 0.142424, 0.182256, 0.170161, 0.206376, 0.116183, 0.120615, 0.122885, 0.203355, 0.127496, 0.111485, 0.078022, 0.074921, 0.064632, 0.066181, 0.092881, 0.100716, 0.164327, 0.129801, 0.200174, 0.127496, 0.122885, 0.191378, 0.17593, 0.179055, 0.173081, 0.284882, 0.18812, 0.11371, 0.111485, 0.179055, 0.26085, 0.352862, 0.366687, 0.281712, 0.194234, 0.229226, 0.144935, 0.144935, 0.111485, 0.122885, 0.10481, 0.111485, 0.120615, 0.134866, 0.132295, 0.134866, 0.111485, 0.191378, 0.281712, 0.288399, 0.203355, 0.170161, 0.167087, 0.155435, 0.200174, 0.194234, 0.191378, 0.182256, 0.185198, 0.229226, 0.118441, 0.229226, 0.21291, 0.144935, 0.111485, 0.132295, 0.078022, 0.054297, 0.03976, 0.047319, 0.043307, 0.042364, 0.042364, 0.035586, 0.035586, 0.022306, 0.038858, 0.03976, 0.044297, 0.024826, 0.047319, 0.109221, 0.055536, 0.058088, 0.05306, 0.066181, 0.032017, 0.030611, 0.059222, 0.074921, 0.069024, 0.074921, 0.127496, 0.196879, 0.15008, 0.120615, 0.219301, 0.219301, 0.144935, 0.21291, 0.30533, 0.278302, 0.264545, 0.236433, 0.243554, 0.243554, 0.206376, 0.209395, 0.232838, 0.137348, 0.144935, 0.083462, 0.085092, 0.049374, 0.044297, 0.076542, 0.096677, 0.05306, 0.058088, 0.094817, 0.102787, 0.102787, 0.06184, 0.066181, 0.111485, 0.120615, 0.18812, 0.21291, 0.321458, 0.298791, 0.36309, 0.271506, 0.271506, 0.278302, 0.328603, 0.298791, 0.298791, 0.324872, 0.332115, 0.288399, 0.301917, 0.284882, 0.25031, 0.349426, 0.271506, 0.308712, 0.206376, 0.219301, 0.243554, 0.144935, 0.225814, 0.26085, 0.36309, 0.472492, 0.401658, 0.346032, 0.298791, 0.219301, 0.206376, 0.257454, 0.222385, 0.236433, 0.239899, 0.271506, 0.271506, 0.243554, 0.137348, 0.129801, 0.122885, 0.064632, 0.05306, 0.05306, 0.059222, 0.050641, 0.043307, 0.032017, 0.058088, 0.109221, 0.18812, 0.125101, 0.129801, 0.111485, 0.096677, 0.096677, 0.116183, 0.106997, 0.111485, 0.216401, 0.264545, 0.203355, 0.291804, 0.31487, 0.275179, 0.191378, 0.194234, 0.206376, 0.298791, 0.216401, 0.194234, 0.096677, 0.137348, 0.11371, 0.122885, 0.083462, 0.086953, 0.074921, 0.086953, 0.090864, 0.047319, 0.067594, 0.079919, 0.081712, 0.079919, 0.111485, 0.158265, 0.17593, 0.170161, 0.122885, 0.134866, 0.144935, 0.25031, 0.264545, 0.243554, 0.291804, 0.370445, 0.384043, 0.339168, 0.339168, 0.387226, 0.472492, 0.465241, 0.42561, 0.335645, 0.390993, 0.346032, 0.346032, 0.25031, 0.21291, 0.284882, 0.356642, 0.36309, 0.380708, 0.374039, 0.461924, 0.521092, 0.509769, 0.497853, 0.465241, 0.332115, 0.324872, 0.339168, 0.236433, 0.219301, 0.30533, 0.339168, 0.288399, 0.308712, 0.30533, 0.342579, 0.352862, 0.349426, 0.321458, 0.264545, 0.232838, 0.206376, 0.155435, 0.122885, 0.088832, 0.122885, 0.21291, 0.236433, 0.17593, 0.298791], '')</t>
  </si>
  <si>
    <t>[275, 276]</t>
  </si>
  <si>
    <t>UPI0001575E95 status=activ</t>
  </si>
  <si>
    <t>([0.422041, 0.461924, 0.483068, 0.529623, 0.557691, 0.454136, 0.51388, 0.549308, 0.570702, 0.545602, 0.472492, 0.529623, 0.505461, 0.517562, 0.4292, 0.359901, 0.359901, 0.41194, 0.346032, 0.384043, 0.454136, 0.440853, 0.447574, 0.454136, 0.374039, 0.284882, 0.301917, 0.271506, 0.26085, 0.26085, 0.225814, 0.301917, 0.295083, 0.295083, 0.18812, 0.236433, 0.301917, 0.308712, 0.26085, 0.239899, 0.239899, 0.194234, 0.194234, 0.194234, 0.219301, 0.281712, 0.339168, 0.408655, 0.380708, 0.398279, 0.398279, 0.436924, 0.394753, 0.384043, 0.380708, 0.414856, 0.461924, 0.465241, 0.374039, 0.374039, 0.454136, 0.472492, 0.525368, 0.525368, 0.509769, 0.490133, 0.41194, 0.440853, 0.436924, 0.380708, 0.30533, 0.291804, 0.324872, 0.370445, 0.380708, 0.284882, 0.275179, 0.179055, 0.185198, 0.288399, 0.36309, 0.281712, 0.26085, 0.30533, 0.335645, 0.275179, 0.179055, 0.257454, 0.275179, 0.209395, 0.291804, 0.346032, 0.268042, 0.185198, 0.17593, 0.170161, 0.18812, 0.167087, 0.278302, 0.179055, 0.15284, 0.158265, 0.239899, 0.179055, 0.118441, 0.066181, 0.096677, 0.134866, 0.079919, 0.060549, 0.090864, 0.109221, 0.116183, 0.118441, 0.116183, 0.096677, 0.10481, 0.090864, 0.170161, 0.098513, 0.164327, 0.142424, 0.096677, 0.055536, 0.100716, 0.155435, 0.232838, 0.155435, 0.185198, 0.264545, 0.311707, 0.281712, 0.222385, 0.236433, 0.298791, 0.359901, 0.384043, 0.342579, 0.436924, 0.387226, 0.465241, 0.4292, 0.450668, 0.557691], '')</t>
  </si>
  <si>
    <t>[3, 4, 6, 7, 8, 9, 11, 12, 13, 62, 63, 64, 143]</t>
  </si>
  <si>
    <t>UPI0001575E97 status=activ</t>
  </si>
  <si>
    <t>([0.712013, 0.661982, 0.685117, 0.529623, 0.575842, 0.604312, 0.480142, 0.51388, 0.497853, 0.529623, 0.549308, 0.570702, 0.5017, 0.40511, 0.311707, 0.311707, 0.324872, 0.236433, 0.139895, 0.21291, 0.225814, 0.132295, 0.109221, 0.120615, 0.18812, 0.11371, 0.096677, 0.17593, 0.167087, 0.137348, 0.129801, 0.109221, 0.076542, 0.085092, 0.116183, 0.173081, 0.194234, 0.185198, 0.26085, 0.268042, 0.271506, 0.239899, 0.308712, 0.370445, 0.352862, 0.288399, 0.288399, 0.339168, 0.318242, 0.328603, 0.398279, 0.387226, 0.440853, 0.557691, 0.483068, 0.401658, 0.418646, 0.408655, 0.311707, 0.21291, 0.328603, 0.229226, 0.225814, 0.25406, 0.179055, 0.196879, 0.236433, 0.209395, 0.182256, 0.196879, 0.10481, 0.0704, 0.037156, 0.034884, 0.028695, 0.048328, 0.081712, 0.064632, 0.067594, 0.079919, 0.11371, 0.092881, 0.139895, 0.092881, 0.073402, 0.125101, 0.10481, 0.129801, 0.222385, 0.206376, 0.18812, 0.18812, 0.15008, 0.239899, 0.247041, 0.247041, 0.275179, 0.216401, 0.179055, 0.158265, 0.25031, 0.247041, 0.275179, 0.301917, 0.374039, 0.418646, 0.342579, 0.352862, 0.36309, 0.264545, 0.281712, 0.281712, 0.398279, 0.525368, 0.562014, 0.433034, 0.339168, 0.257454, 0.278302, 0.335645, 0.349426, 0.318242, 0.359901, 0.36309, 0.301917, 0.301917, 0.194234, 0.164327, 0.10481, 0.10481, 0.116183, 0.125101, 0.147574, 0.100716, 0.079919, 0.074921, 0.116183, 0.196879, 0.271506, 0.25031, 0.25406, 0.173081, 0.120615, 0.106997, 0.10481, 0.139895, 0.139895, 0.229226, 0.229226, 0.321458, 0.31487, 0.41194, 0.295083, 0.264545, 0.346032, 0.377384, 0.356642, 0.271506, 0.278302, 0.291804, 0.377384, 0.377384, 0.377384, 0.356642, 0.377384, 0.366687, 0.377384, 0.380708, 0.278302, 0.366687, 0.356642, 0.264545, 0.275179, 0.390993, 0.321458, 0.308712, 0.281712, 0.281712, 0.40511, 0.40511, 0.41194, 0.311707, 0.324872, 0.332115, 0.374039, 0.352862, 0.26085, 0.232838, 0.173081, 0.288399, 0.318242, 0.318242, 0.408655, 0.36309, 0.298791, 0.356642, 0.243554, 0.26085, 0.170161, 0.15008, 0.147574, 0.100716, 0.161087, 0.161087, 0.206376, 0.25031, 0.26085, 0.374039, 0.418646, 0.505461, 0.468512, 0.433034, 0.401658, 0.380708, 0.390993, 0.387226, 0.301917, 0.401658, 0.387226, 0.483068, 0.387226, 0.328603, 0.390993, 0.408655, 0.408655, 0.408655, 0.414856, 0.30533, 0.275179, 0.26085, 0.239899, 0.271506, 0.291804, 0.257454, 0.275179, 0.281712, 0.36309, 0.5017, 0.398279, 0.447574, 0.472492, 0.497853, 0.570702, 0.476583, 0.458154, 0.458154, 0.490133, 0.5017, 0.671169, 0.59508, 0.59508, 0.604312, 0.632174, 0.529623, 0.476583, 0.5017, 0.534167, 0.444081, 0.311707, 0.450668, 0.408655, 0.377384, 0.436924, 0.408655, 0.476583, 0.468512, 0.436924, 0.398279, 0.356642, 0.281712, 0.366687, 0.308712], '')</t>
  </si>
  <si>
    <t>[0, 1, 2, 3, 4, 5, 7, 9, 10, 11, 12, 53, 113, 114, 209, 237, 242, 247, 248, 249, 250, 251, 252, 253, 255, 256]</t>
  </si>
  <si>
    <t>UPI0001575EA2 status=activ</t>
  </si>
  <si>
    <t>([0.014586, 0.008525, 0.01227, 0.008723, 0.006533, 0.008624, 0.008895, 0.007091, 0.009015, 0.012491, 0.015694, 0.024393, 0.025316, 0.023087, 0.01204, 0.011669, 0.016528, 0.009977, 0.011518, 0.021381, 0.023963, 0.023963, 0.047319, 0.042364, 0.083462, 0.083462, 0.081712, 0.106997, 0.185198, 0.098513, 0.083462, 0.049374, 0.020876, 0.015694, 0.014586, 0.0198, 0.036378, 0.028107, 0.056825, 0.024826, 0.013821, 0.011518, 0.011669, 0.00962, 0.006795, 0.004736, 0.005623, 0.004775, 0.004208, 0.003079, 0.004358, 0.0028, 0.003555, 0.003512, 0.00316, 0.003405, 0.002761, 0.003014, 0.003757, 0.003757, 0.003727, 0.005378, 0.005503, 0.004135, 0.003478, 0.004736, 0.004835, 0.003997, 0.004577, 0.004577, 0.005623, 0.003821, 0.003997, 0.002976, 0.002976, 0.002662, 0.002194, 0.002194, 0.002117, 0.001417, 0.001232, 0.001936, 0.001778, 0.002623, 0.003757, 0.004577, 0.004689, 0.006533, 0.010221, 0.011669, 0.014075, 0.011342, 0.023963, 0.06184, 0.0704, 0.134866, 0.11371, 0.076542, 0.116183, 0.106997, 0.111485, 0.142424, 0.069024, 0.074921, 0.029376, 0.015344, 0.021381, 0.012491, 0.013016, 0.007555, 0.004775, 0.003478, 0.003212, 0.00292, 0.001743, 0.00246, 0.002155, 0.002336, 0.003212, 0.003757, 0.002482, 0.002662, 0.001786, 0.00292, 0.002194, 0.003461, 0.004431, 0.004513, 0.006482, 0.004775, 0.004976, 0.005011, 0.004835, 0.006795, 0.00515, 0.007422, 0.004899, 0.00389, 0.003864, 0.003461, 0.00283, 0.003053, 0.00389, 0.004775, 0.003109, 0.003997, 0.00407, 0.0028, 0.002194, 0.001344, 0.00155, 0.001499, 0.001906, 0.002881, 0.00283, 0.002606, 0.001687, 0.002529, 0.003671, 0.003701, 0.002705, 0.00225, 0.00231, 0.001481, 0.001709, 0.002529, 0.002555, 0.001649, 0.002581, 0.002327, 0.002623, 0.002138, 0.002662, 0.002662, 0.001808, 0.001335, 0.001434, 0.001597, 0.001288, 0.001103, 0.001249, 0.002014, 0.001967, 0.00225, 0.00246, 0.002606, 0.002155, 0.001623, 0.002014, 0.001391, 0.001572, 0.001481, 0.001855, 0.001602, 0.001374, 0.001722], '')</t>
  </si>
  <si>
    <t>UPI0001575EA4 status=activ</t>
  </si>
  <si>
    <t>([0.002761, 0.00231, 0.001786, 0.002623, 0.003079, 0.002581, 0.002078, 0.001675, 0.002194, 0.002688, 0.002606, 0.003177, 0.002727, 0.00292, 0.003079, 0.003079, 0.004315, 0.004358, 0.00359, 0.002529, 0.002435, 0.002727, 0.002705, 0.00389, 0.003512, 0.00359, 0.003671, 0.00543, 0.007091, 0.006533, 0.006619, 0.006701, 0.004899, 0.007031, 0.006988, 0.006795, 0.00515, 0.003963, 0.003757, 0.005623, 0.005623, 0.006894, 0.005683, 0.005932, 0.004358, 0.00359, 0.004358, 0.003963, 0.004135, 0.003177, 0.003177, 0.003405, 0.003607, 0.004835, 0.004646, 0.006374, 0.007422, 0.007177, 0.009977, 0.013265, 0.013265, 0.018415, 0.011342, 0.018787, 0.035586, 0.028695, 0.051831, 0.043307, 0.060549, 0.038858, 0.102787, 0.144935, 0.088832, 0.120615, 0.120615, 0.127496, 0.147574, 0.196879, 0.321458, 0.291804, 0.222385, 0.209395, 0.206376, 0.335645, 0.349426, 0.349426, 0.366687, 0.26085, 0.281712, 0.359901, 0.4292, 0.301917, 0.155435, 0.203355, 0.209395, 0.229226, 0.247041, 0.236433, 0.139895, 0.134866, 0.161087, 0.170161, 0.155435, 0.200174, 0.109221, 0.120615, 0.122885, 0.243554, 0.352862, 0.239899, 0.25031, 0.206376, 0.324872, 0.480142, 0.497853, 0.461924, 0.332115, 0.216401, 0.219301, 0.328603, 0.346032, 0.278302, 0.394753, 0.418646, 0.374039, 0.42561, 0.398279, 0.335645, 0.281712, 0.298791, 0.40511, 0.281712, 0.284882, 0.179055, 0.170161, 0.155435, 0.200174, 0.271506, 0.332115, 0.332115, 0.25031, 0.25031, 0.346032, 0.349426, 0.25406, 0.18812, 0.219301, 0.139895, 0.118441, 0.137348, 0.144935, 0.134866, 0.229226, 0.164327, 0.155435, 0.129801, 0.106997, 0.058088, 0.045352, 0.05306, 0.046336, 0.088832, 0.03976, 0.034068, 0.030611, 0.030611, 0.064632, 0.03976, 0.073402, 0.100716, 0.058088, 0.042364, 0.046336, 0.03976, 0.073402, 0.092881, 0.066181, 0.088832, 0.137348, 0.134866, 0.137348, 0.142424, 0.085092, 0.147574, 0.144935, 0.086953, 0.083462, 0.06184, 0.067594, 0.0704, 0.054297, 0.098513, 0.076542, 0.086953, 0.109221, 0.111485, 0.100716, 0.155435, 0.173081, 0.17593, 0.278302, 0.196879, 0.129801, 0.191378, 0.194234, 0.118441, 0.185198, 0.275179, 0.324872, 0.436924, 0.440853, 0.505461, 0.51388, 0.59508, 0.447574, 0.349426, 0.380708, 0.461924, 0.377384, 0.31487, 0.311707, 0.291804, 0.288399, 0.390993, 0.288399, 0.318242, 0.335645, 0.229226, 0.194234, 0.111485, 0.102787, 0.094817, 0.118441, 0.125101, 0.10481, 0.17593, 0.257454, 0.239899, 0.209395, 0.295083, 0.295083, 0.206376, 0.232838, 0.332115, 0.318242, 0.41194, 0.311707, 0.321458, 0.349426, 0.342579, 0.42561, 0.433034, 0.339168, 0.321458, 0.301917, 0.342579, 0.352862, 0.288399, 0.191378, 0.222385, 0.185198, 0.21291, 0.219301, 0.200174, 0.116183, 0.118441, 0.11371, 0.167087, 0.147574, 0.137348, 0.179055, 0.116183, 0.086953, 0.17593, 0.102787, 0.085092, 0.083462, 0.051831, 0.048328, 0.081712, 0.048328, 0.051831, 0.027463, 0.046336, 0.025762, 0.046336, 0.048328, 0.060549, 0.066181, 0.118441, 0.125101, 0.074921, 0.122885, 0.144935, 0.137348, 0.229226, 0.281712, 0.191378, 0.25406, 0.247041, 0.25406, 0.25406, 0.25406, 0.275179, 0.196879, 0.30533, 0.31487, 0.298791, 0.278302, 0.291804, 0.288399, 0.301917, 0.398279, 0.308712, 0.30533, 0.288399, 0.271506, 0.25406, 0.232838, 0.264545, 0.264545, 0.264545, 0.278302, 0.339168, 0.31487, 0.408655, 0.387226, 0.377384, 0.408655, 0.408655, 0.380708, 0.380708, 0.444081, 0.440853, 0.436924, 0.335645, 0.268042, 0.295083, 0.203355, 0.31487, 0.18812, 0.182256, 0.106997, 0.15284, 0.127496, 0.239899, 0.225814, 0.17593, 0.15008, 0.125101, 0.127496, 0.122885, 0.0704, 0.074921, 0.051831, 0.051831, 0.06312, 0.109221, 0.058088, 0.059222, 0.054297, 0.066181, 0.11371, 0.191378, 0.191378, 0.120615, 0.106997, 0.06184, 0.098513, 0.122885, 0.129801, 0.098513, 0.10481, 0.173081, 0.164327, 0.129801, 0.200174, 0.271506, 0.182256, 0.216401, 0.264545, 0.225814, 0.30533, 0.30533, 0.264545, 0.173081, 0.225814, 0.222385, 0.222385, 0.203355, 0.206376, 0.21291, 0.155435, 0.147574, 0.090864, 0.092881, 0.092881, 0.090864, 0.090864, 0.100716, 0.139895, 0.173081, 0.127496, 0.137348, 0.155435, 0.155435, 0.161087, 0.161087, 0.164327, 0.164327, 0.127496, 0.120615, 0.118441, 0.164327, 0.094817, 0.10481, 0.076542, 0.139895, 0.116183, 0.092881, 0.098513, 0.086953, 0.051831, 0.051831, 0.047319, 0.022306, 0.026338, 0.025762, 0.023963, 0.013821, 0.021816, 0.031287, 0.032017, 0.036378, 0.036378, 0.043307, 0.038042, 0.05306, 0.038042, 0.027463, 0.022667, 0.028695, 0.016257, 0.027463, 0.030611, 0.030003, 0.060549, 0.066181, 0.111485, 0.155435, 0.25031, 0.25406, 0.147574, 0.086953, 0.076542, 0.078022, 0.090864, 0.161087, 0.096677, 0.125101, 0.194234, 0.257454, 0.257454, 0.356642, 0.257454, 0.281712, 0.191378, 0.182256, 0.191378, 0.191378, 0.191378, 0.10481, 0.06184, 0.088832, 0.158265, 0.122885, 0.086953, 0.125101, 0.11371, 0.15284, 0.173081, 0.109221, 0.090864, 0.049374, 0.05306, 0.060549, 0.092881, 0.147574, 0.122885, 0.116183, 0.069024, 0.036378, 0.074921, 0.129801, 0.158265, 0.118441, 0.111485, 0.116183, 0.055536, 0.055536, 0.076542, 0.060549, 0.086953, 0.060549, 0.111485, 0.0704, 0.11371, 0.122885, 0.071867, 0.059222, 0.031287, 0.06312, 0.120615, 0.086953, 0.066181, 0.051831, 0.054297, 0.078022, 0.142424, 0.25031, 0.264545, 0.170161, 0.185198, 0.185198, 0.18812, 0.18812, 0.26085, 0.173081, 0.092881, 0.085092, 0.129801, 0.209395, 0.120615, 0.10481, 0.144935, 0.122885, 0.147574, 0.179055, 0.179055, 0.173081, 0.11371, 0.111485, 0.179055, 0.092881, 0.06184, 0.064632, 0.060549, 0.034884, 0.06184, 0.100716, 0.179055, 0.17593, 0.17593, 0.264545, 0.268042, 0.229226, 0.332115, 0.342579, 0.346032, 0.342579, 0.308712, 0.380708, 0.377384, 0.380708, 0.390993, 0.401658, 0.5017, 0.517562, 0.56648, 0.575842, 0.585406, 0.483068, 0.483068, 0.444081, 0.458154, 0.370445, 0.374039, 0.25406, 0.170161, 0.170161, 0.167087, 0.142424, 0.137348, 0.106997, 0.090864, 0.106997, 0.11371, 0.10481, 0.096677, 0.125101, 0.069024, 0.0704, 0.120615, 0.125101, 0.158265, 0.15008, 0.144935, 0.170161, 0.219301, 0.30533, 0.222385, 0.21291, 0.288399, 0.225814, 0.18812, 0.21291, 0.291804, 0.295083, 0.21291, 0.147574, 0.127496, 0.200174, 0.173081, 0.122885, 0.074921, 0.0704, 0.069024, 0.073402, 0.076542, 0.096677, 0.102787, 0.161087, 0.161087, 0.170161, 0.243554, 0.295083, 0.301917, 0.206376, 0.321458, 0.321458, 0.339168, 0.377384, 0.264545, 0.291804, 0.288399, 0.380708, 0.387226, 0.359901, 0.36309, 0.36309, 0.366687, 0.328603, 0.342579, 0.352862, 0.311707, 0.206376, 0.243554, 0.247041, 0.25031, 0.15008, 0.229226, 0.308712, 0.191378, 0.335645, 0.352862, 0.414856, 0.324872, 0.25031, 0.247041, 0.328603, 0.25406, 0.209395, 0.232838, 0.147574, 0.094817, 0.06184, 0.055536, 0.064632, 0.064632, 0.102787, 0.155435, 0.155435, 0.15284, 0.26085, 0.200174, 0.219301, 0.219301, 0.308712, 0.374039, 0.318242, 0.328603, 0.40511, 0.454136, 0.387226, 0.447574, 0.517562, 0.525368, 0.562014, 0.534167, 0.454136, 0.490133, 0.494003, 0.458154, 0.458154, 0.444081, 0.472492, 0.433034, 0.339168, 0.332115, 0.328603, 0.414856, 0.414856, 0.321458, 0.232838, 0.30533, 0.36309, 0.366687, 0.472492, 0.58069, 0.58069, 0.716283, 0.58069, 0.585406, 0.521092, 0.4292, 0.447574, 0.461924, 0.440853, 0.461924, 0.380708, 0.398279, 0.332115, 0.295083, 0.352862, 0.41194, 0.414856, 0.41194, 0.318242, 0.318242, 0.318242, 0.301917, 0.182256, 0.179055, 0.179055, 0.264545, 0.264545, 0.25406, 0.239899, 0.278302, 0.278302, 0.384043, 0.268042, 0.339168, 0.366687, 0.308712, 0.342579, 0.342579, 0.232838, 0.301917, 0.301917, 0.30533, 0.284882, 0.298791, 0.342579, 0.342579, 0.328603, 0.332115, 0.243554, 0.243554, 0.239899, 0.324872, 0.30533, 0.387226, 0.356642, 0.275179, 0.281712, 0.281712, 0.268042, 0.321458, 0.359901, 0.36309, 0.349426, 0.370445, 0.374039, 0.394753, 0.394753, 0.30533, 0.398279, 0.418646, 0.4292, 0.42561, 0.318242, 0.284882, 0.335645, 0.370445, 0.468512, 0.465241, 0.433034, 0.444081, 0.461924, 0.483068, 0.40511, 0.401658, 0.324872, 0.433034, 0.447574, 0.447574, 0.468512, 0.447574, 0.51388, 0.433034, 0.436924, 0.517562, 0.517562, 0.468512, 0.436924, 0.401658, 0.476583, 0.486429, 0.454136, 0.433034, 0.352862, 0.42561, 0.398279], '')</t>
  </si>
  <si>
    <t>[211, 212, 213, 566, 567, 568, 569, 570, 685, 686, 687, 688, 708, 709, 710, 711, 712, 713, 799, 802, 803]</t>
  </si>
  <si>
    <t>UPI0001575EA6 status=activ</t>
  </si>
  <si>
    <t>([0.073402, 0.137348, 0.179055, 0.229226, 0.170161, 0.098513, 0.06184, 0.078022, 0.050641, 0.066181, 0.081712, 0.06312, 0.086953, 0.086953, 0.137348, 0.200174, 0.200174, 0.232838, 0.239899, 0.264545, 0.284882, 0.339168, 0.311707, 0.31487, 0.308712, 0.295083, 0.398279, 0.422041, 0.42561, 0.42561, 0.328603, 0.342579, 0.414856, 0.468512, 0.454136, 0.346032, 0.346032, 0.349426, 0.25031, 0.247041, 0.25406, 0.25031, 0.26085, 0.291804, 0.278302, 0.185198, 0.278302, 0.271506, 0.366687, 0.295083, 0.36309, 0.458154, 0.370445, 0.31487, 0.324872, 0.328603, 0.339168, 0.366687, 0.288399, 0.384043, 0.380708, 0.278302, 0.25031, 0.18812, 0.122885, 0.106997, 0.179055, 0.111485, 0.118441, 0.109221, 0.139895, 0.167087, 0.170161, 0.239899, 0.298791, 0.225814, 0.196879, 0.209395, 0.196879, 0.281712, 0.284882, 0.284882, 0.40511, 0.30533, 0.36309, 0.422041, 0.465241, 0.387226, 0.366687, 0.36309, 0.356642, 0.394753, 0.284882, 0.288399, 0.194234, 0.167087, 0.216401, 0.25406, 0.332115, 0.328603, 0.239899, 0.236433, 0.239899, 0.137348, 0.225814, 0.219301, 0.147574, 0.137348, 0.203355, 0.301917, 0.31487, 0.21291, 0.203355, 0.324872, 0.268042, 0.36309, 0.401658, 0.408655, 0.401658, 0.398279, 0.401658, 0.480142, 0.454136, 0.349426, 0.359901, 0.26085, 0.194234, 0.194234, 0.194234, 0.191378, 0.127496, 0.122885, 0.216401, 0.219301, 0.120615, 0.185198, 0.185198, 0.17593, 0.196879, 0.194234, 0.209395, 0.164327, 0.106997, 0.125101, 0.158265, 0.139895, 0.222385, 0.206376, 0.200174, 0.17593, 0.179055, 0.17593, 0.15008, 0.142424, 0.15008, 0.158265, 0.137348, 0.147574, 0.144935, 0.127496, 0.088832, 0.041405, 0.058088, 0.073402, 0.043307, 0.038858, 0.074921, 0.078022, 0.134866, 0.203355, 0.144935, 0.100716, 0.129801, 0.129801, 0.067594, 0.038042, 0.06312, 0.064632, 0.064632, 0.038858, 0.037156, 0.028695, 0.032677, 0.031287, 0.038858, 0.06312, 0.086953, 0.10481, 0.051831, 0.051831, 0.035586, 0.054297, 0.076542, 0.059222, 0.041405, 0.085092, 0.139895, 0.144935, 0.098513, 0.100716, 0.096677, 0.102787, 0.096677, 0.158265, 0.15284, 0.170161, 0.179055, 0.209395, 0.209395, 0.332115, 0.335645, 0.332115, 0.298791, 0.308712, 0.321458, 0.318242, 0.288399, 0.284882, 0.288399, 0.377384, 0.271506, 0.366687, 0.328603, 0.454136, 0.461924, 0.468512, 0.346032, 0.335645, 0.324872, 0.21291, 0.164327, 0.182256, 0.243554, 0.321458, 0.216401, 0.25031, 0.25031, 0.173081, 0.118441, 0.064632, 0.054297, 0.106997, 0.100716, 0.079919, 0.048328, 0.034068, 0.024826, 0.038858, 0.029376, 0.022306, 0.032017, 0.032677, 0.017447, 0.011669, 0.007315], '')</t>
  </si>
  <si>
    <t>UPI0001575EA7 status=activ</t>
  </si>
  <si>
    <t>([0.00777, 0.006795, 0.006039, 0.009096, 0.008075, 0.007495, 0.009294, 0.007259, 0.00777, 0.009401, 0.008525, 0.007495, 0.007315, 0.007315, 0.010509, 0.01204, 0.020522, 0.041405, 0.073402, 0.10481, 0.090864, 0.139895, 0.206376, 0.30533, 0.18812, 0.26085, 0.342579, 0.359901, 0.390993, 0.380708, 0.377384, 0.458154, 0.58069, 0.5017, 0.408655, 0.308712, 0.324872, 0.216401, 0.118441, 0.111485, 0.106997, 0.173081, 0.179055, 0.139895, 0.078022, 0.142424, 0.088832, 0.045352, 0.026892, 0.044297, 0.043307, 0.043307, 0.049374, 0.043307, 0.036378, 0.069024, 0.0704, 0.037156, 0.0704, 0.134866, 0.079919, 0.073402, 0.036378, 0.020522, 0.029376, 0.027463, 0.024826, 0.041405, 0.073402, 0.066181, 0.066181, 0.10481, 0.106997, 0.100716, 0.102787, 0.182256, 0.170161, 0.264545, 0.232838, 0.216401, 0.216401, 0.332115, 0.346032, 0.433034, 0.40511, 0.295083, 0.40511, 0.335645, 0.342579, 0.352862, 0.436924, 0.454136, 0.339168, 0.339168, 0.352862, 0.356642, 0.342579, 0.352862, 0.222385, 0.25031, 0.25031, 0.219301, 0.129801, 0.127496, 0.079919, 0.155435, 0.142424, 0.15284, 0.225814, 0.194234, 0.120615, 0.132295, 0.129801, 0.170161, 0.170161, 0.15008, 0.085092, 0.096677, 0.090864, 0.170161, 0.173081, 0.116183, 0.10481, 0.10481, 0.094817, 0.15008, 0.164327, 0.18812, 0.118441, 0.109221, 0.088832, 0.144935, 0.083462, 0.045352, 0.046336, 0.034068, 0.035586, 0.067594, 0.060549, 0.060549, 0.037156, 0.0704, 0.125101, 0.10481, 0.086953, 0.094817, 0.047319, 0.029376, 0.050641, 0.076542, 0.06312, 0.059222, 0.040537, 0.034068, 0.059222, 0.076542, 0.120615, 0.116183, 0.073402, 0.081712, 0.055536, 0.090864, 0.050641, 0.026892, 0.05306, 0.054297, 0.05306, 0.078022, 0.116183, 0.125101, 0.10481, 0.137348, 0.158265, 0.225814, 0.342579, 0.342579, 0.328603, 0.216401, 0.216401, 0.194234, 0.116183, 0.137348, 0.147574, 0.122885, 0.102787, 0.086953, 0.170161, 0.106997, 0.137348, 0.15008, 0.139895, 0.098513, 0.098513, 0.076542, 0.033407, 0.034884, 0.038042, 0.03976, 0.069024, 0.067594, 0.129801, 0.222385, 0.194234, 0.129801, 0.222385, 0.275179, 0.281712, 0.284882, 0.36309, 0.374039, 0.26085, 0.203355, 0.229226, 0.21291, 0.295083, 0.433034, 0.339168, 0.324872, 0.31487, 0.339168, 0.278302, 0.194234, 0.182256, 0.264545, 0.335645, 0.26085, 0.295083, 0.288399, 0.288399, 0.200174, 0.196879, 0.206376, 0.291804, 0.370445, 0.377384, 0.377384, 0.335645, 0.40511, 0.390993, 0.374039, 0.328603, 0.394753, 0.468512, 0.433034, 0.366687, 0.318242], '')</t>
  </si>
  <si>
    <t>[32, 33]</t>
  </si>
  <si>
    <t>UPI0001575EA8 status=activ</t>
  </si>
  <si>
    <t>([0.118441, 0.060549, 0.06184, 0.086953, 0.083462, 0.137348, 0.092881, 0.125101, 0.161087, 0.11371, 0.137348, 0.191378, 0.25031, 0.281712, 0.342579, 0.26085, 0.257454, 0.26085, 0.278302, 0.232838, 0.236433, 0.137348, 0.216401, 0.264545, 0.278302, 0.222385, 0.134866, 0.206376, 0.167087, 0.158265, 0.278302, 0.243554, 0.182256, 0.185198, 0.109221, 0.132295, 0.203355, 0.206376, 0.219301, 0.298791, 0.257454, 0.342579, 0.42561, 0.4292, 0.42561, 0.321458, 0.339168, 0.308712, 0.324872, 0.374039, 0.370445, 0.335645, 0.278302, 0.342579, 0.374039, 0.374039, 0.31487, 0.196879, 0.203355, 0.161087, 0.185198, 0.222385, 0.225814, 0.225814, 0.147574, 0.094817, 0.155435, 0.196879, 0.206376, 0.200174, 0.18812, 0.18812, 0.206376, 0.301917, 0.275179, 0.203355, 0.191378, 0.26085, 0.36309, 0.288399, 0.25031, 0.139895, 0.179055, 0.109221, 0.118441, 0.191378, 0.271506, 0.284882, 0.284882, 0.308712, 0.268042, 0.170161, 0.17593, 0.164327, 0.094817, 0.078022, 0.100716, 0.170161, 0.137348, 0.086953, 0.111485, 0.173081, 0.182256, 0.196879, 0.291804, 0.291804, 0.298791, 0.219301, 0.216401, 0.26085, 0.339168, 0.291804, 0.318242, 0.281712, 0.278302, 0.370445, 0.41194, 0.352862, 0.346032, 0.346032, 0.346032, 0.380708, 0.370445, 0.458154, 0.458154, 0.349426, 0.332115, 0.321458, 0.398279, 0.414856, 0.321458, 0.342579, 0.418646, 0.497853, 0.538167, 0.575842, 0.541878, 0.494003, 0.497853, 0.384043, 0.342579, 0.436924, 0.401658, 0.356642, 0.370445, 0.342579, 0.461924, 0.494003, 0.408655, 0.374039, 0.311707, 0.408655, 0.408655, 0.418646, 0.450668, 0.352862, 0.232838, 0.179055, 0.179055, 0.281712, 0.384043, 0.422041, 0.380708, 0.30533, 0.356642, 0.311707, 0.308712, 0.21291, 0.18812, 0.203355, 0.158265, 0.18812, 0.17593, 0.092881, 0.092881, 0.083462, 0.142424, 0.216401, 0.232838, 0.264545, 0.179055, 0.11371, 0.142424, 0.194234, 0.295083, 0.281712, 0.311707, 0.308712, 0.308712, 0.30533, 0.374039, 0.461924, 0.490133, 0.401658, 0.490133, 0.494003, 0.408655, 0.321458, 0.222385, 0.30533, 0.311707, 0.278302, 0.359901, 0.349426, 0.349426, 0.359901, 0.390993, 0.359901, 0.366687, 0.36309, 0.394753, 0.394753, 0.398279, 0.370445, 0.359901, 0.36309, 0.247041, 0.232838, 0.335645, 0.472492, 0.390993, 0.380708, 0.401658, 0.414856, 0.41194, 0.390993, 0.318242, 0.194234, 0.225814, 0.15008, 0.236433, 0.125101, 0.132295, 0.134866, 0.11371, 0.111485, 0.090864, 0.098513, 0.155435, 0.139895, 0.073402, 0.058088, 0.034884, 0.06312, 0.058088, 0.066181, 0.035586, 0.030003, 0.032017, 0.033407, 0.058088, 0.030611, 0.032017, 0.025316, 0.014783, 0.017447, 0.029376, 0.042364, 0.081712, 0.054297, 0.056825, 0.090864, 0.18812, 0.268042, 0.182256, 0.129801, 0.118441, 0.18812, 0.284882, 0.288399, 0.275179, 0.243554, 0.332115, 0.339168, 0.380708, 0.480142, 0.394753, 0.31487, 0.25406, 0.247041, 0.324872, 0.239899, 0.257454, 0.239899, 0.236433, 0.332115, 0.408655, 0.41194, 0.335645, 0.236433, 0.31487, 0.31487, 0.339168, 0.275179, 0.271506, 0.25406, 0.247041, 0.298791, 0.377384, 0.377384, 0.377384, 0.36309, 0.480142, 0.468512, 0.422041, 0.311707, 0.21291, 0.203355, 0.200174, 0.161087, 0.247041, 0.170161, 0.17593, 0.125101, 0.17593, 0.18812, 0.134866, 0.129801, 0.164327, 0.164327, 0.185198, 0.200174, 0.194234, 0.179055, 0.116183, 0.0704, 0.132295, 0.118441, 0.078022, 0.06312, 0.147574, 0.144935, 0.21291, 0.222385, 0.284882, 0.182256, 0.247041, 0.225814, 0.236433, 0.216401, 0.225814, 0.236433, 0.15008, 0.15284, 0.139895, 0.125101, 0.129801, 0.125101, 0.209395, 0.268042, 0.301917, 0.170161, 0.173081, 0.100716, 0.090864, 0.098513, 0.185198, 0.194234, 0.291804, 0.288399, 0.291804, 0.298791, 0.288399, 0.339168, 0.308712, 0.243554, 0.380708, 0.401658, 0.408655, 0.422041, 0.339168, 0.359901, 0.465241, 0.394753, 0.468512, 0.505461, 0.41194, 0.41194, 0.318242, 0.232838, 0.26085, 0.268042, 0.17593, 0.120615, 0.088832, 0.106997, 0.155435, 0.081712, 0.085092, 0.0704, 0.066181, 0.118441, 0.111485, 0.118441, 0.164327, 0.167087, 0.147574, 0.194234, 0.122885, 0.191378, 0.185198, 0.100716, 0.106997, 0.10481, 0.164327, 0.25031, 0.268042, 0.264545, 0.268042, 0.318242, 0.271506, 0.191378, 0.191378, 0.118441, 0.078022, 0.047319, 0.069024, 0.064632, 0.071867, 0.069024, 0.074921, 0.071867, 0.116183, 0.127496, 0.167087, 0.10481, 0.092881, 0.083462, 0.055536, 0.056825, 0.0704, 0.109221, 0.106997, 0.116183, 0.191378, 0.268042, 0.349426, 0.295083, 0.275179, 0.257454, 0.335645, 0.291804, 0.384043, 0.359901, 0.281712, 0.298791, 0.408655], '')</t>
  </si>
  <si>
    <t>[134, 135, 136, 375]</t>
  </si>
  <si>
    <t>UPI0001575EAB status=activ</t>
  </si>
  <si>
    <t>([0.380708, 0.42561, 0.301917, 0.173081, 0.106997, 0.127496, 0.185198, 0.106997, 0.060549, 0.056825, 0.076542, 0.11371, 0.167087, 0.076542, 0.056825, 0.028107, 0.026338, 0.021816, 0.01227, 0.01078, 0.010926, 0.008723, 0.008409, 0.009728, 0.009865, 0.011903, 0.008723, 0.008156, 0.013437, 0.024826, 0.017797, 0.018787, 0.018415, 0.012491, 0.011903, 0.010131, 0.013016, 0.013437, 0.011669, 0.015694, 0.010372, 0.016826, 0.013265, 0.009096, 0.011106, 0.015078, 0.009977, 0.014783, 0.014075, 0.010221, 0.006567, 0.006482, 0.005992, 0.004899, 0.003997, 0.006039, 0.00777, 0.009483, 0.006245, 0.010131, 0.013265, 0.020876, 0.012491, 0.023087, 0.020522, 0.010926, 0.009401, 0.018106, 0.013613, 0.010926, 0.009015, 0.00962, 0.012727, 0.012727, 0.010131, 0.011342, 0.007259, 0.005623, 0.004315, 0.006374, 0.005932, 0.004135, 0.003053, 0.003963, 0.003431, 0.003246, 0.003864, 0.00359, 0.003757, 0.004577, 0.005086, 0.007177, 0.01078, 0.008409, 0.008276, 0.008895, 0.007495, 0.008156, 0.010926, 0.009865, 0.006482, 0.004483, 0.006421, 0.00962, 0.007495, 0.006078, 0.006988, 0.006701, 0.009865, 0.009187, 0.007555, 0.008409, 0.007091, 0.004921, 0.006078, 0.005223, 0.006795, 0.010509, 0.019109, 0.023087, 0.023087, 0.034884, 0.0704, 0.028107, 0.019109, 0.030003, 0.060549, 0.051831, 0.073402, 0.081712, 0.078022, 0.050641, 0.042364, 0.026892, 0.055536, 0.055536, 0.038858, 0.0198, 0.011518, 0.006894, 0.004775, 0.006701, 0.005223, 0.003804, 0.005683, 0.007177, 0.004899, 0.00359, 0.004899, 0.004899, 0.004646, 0.004689, 0.004736, 0.003341, 0.004611, 0.003366, 0.003924, 0.004208, 0.004208, 0.006194, 0.009294, 0.009187, 0.009401, 0.018415, 0.035586, 0.033407, 0.016528, 0.016826, 0.032677, 0.03976, 0.044297, 0.044297, 0.022306, 0.020522, 0.023087, 0.013265, 0.018787, 0.020876, 0.034068, 0.054297, 0.022306, 0.011106, 0.010372, 0.007091, 0.006795, 0.004921, 0.003727, 0.003701, 0.003821, 0.003366, 0.002211, 0.002138, 0.002117, 0.002155, 0.00316, 0.004646, 0.006988, 0.008276, 0.007645, 0.008624, 0.009865, 0.020522, 0.033407, 0.055536, 0.092881, 0.074921, 0.132295, 0.222385, 0.346032, 0.483068, 0.545602, 0.798249], '')</t>
  </si>
  <si>
    <t>[210, 211]</t>
  </si>
  <si>
    <t>UPI0001575EAD status=activ</t>
  </si>
  <si>
    <t>([0.010926, 0.008723, 0.007091, 0.006701, 0.005992, 0.005799, 0.005223, 0.006421, 0.007555, 0.006795, 0.006194, 0.005249, 0.004483, 0.005318, 0.007031, 0.009401, 0.009483, 0.008895, 0.008804, 0.009865, 0.013265, 0.012491, 0.020522, 0.023087, 0.023534, 0.023087, 0.037156, 0.036378, 0.038042, 0.041405, 0.078022, 0.106997, 0.179055, 0.209395, 0.247041, 0.158265, 0.164327, 0.170161, 0.281712, 0.318242, 0.30533, 0.349426, 0.352862, 0.257454, 0.239899, 0.311707, 0.408655, 0.30533, 0.398279, 0.387226, 0.390993, 0.370445, 0.318242, 0.206376, 0.15284, 0.147574, 0.225814, 0.194234, 0.116183, 0.094817, 0.111485, 0.11371, 0.10481, 0.10481, 0.096677, 0.15284, 0.15008, 0.081712, 0.137348, 0.094817, 0.098513, 0.06184, 0.06184, 0.116183, 0.191378, 0.25406, 0.25031, 0.264545, 0.21291, 0.222385, 0.25406, 0.264545, 0.284882, 0.203355, 0.203355, 0.30533, 0.219301, 0.222385, 0.318242, 0.31487, 0.394753, 0.352862, 0.418646, 0.390993, 0.370445, 0.278302, 0.281712, 0.203355, 0.167087, 0.158265, 0.243554, 0.158265, 0.129801, 0.083462, 0.132295, 0.139895, 0.144935, 0.194234, 0.182256, 0.125101, 0.134866, 0.081712, 0.118441, 0.129801, 0.167087, 0.111485, 0.111485, 0.111485, 0.125101, 0.142424, 0.219301, 0.144935, 0.21291, 0.15284, 0.219301, 0.173081, 0.11371, 0.106997, 0.132295, 0.147574, 0.222385, 0.206376, 0.25406, 0.232838, 0.139895, 0.083462, 0.127496, 0.222385, 0.155435, 0.203355, 0.144935, 0.15008, 0.15284, 0.158265, 0.264545, 0.247041, 0.321458, 0.335645, 0.278302, 0.291804, 0.185198, 0.179055, 0.158265, 0.182256, 0.17593, 0.182256, 0.182256, 0.196879, 0.125101, 0.196879, 0.129801, 0.21291, 0.236433, 0.311707, 0.281712, 0.206376, 0.185198, 0.106997, 0.127496, 0.185198, 0.094817, 0.173081, 0.125101, 0.164327, 0.17593, 0.191378, 0.185198, 0.25406, 0.239899, 0.328603, 0.225814, 0.328603, 0.301917, 0.17593, 0.18812, 0.129801, 0.102787, 0.120615, 0.118441, 0.094817, 0.086953, 0.167087, 0.109221, 0.15008, 0.144935, 0.15008, 0.142424, 0.15284, 0.15284, 0.132295, 0.069024, 0.116183, 0.083462, 0.071867, 0.142424, 0.076542, 0.137348, 0.239899, 0.257454, 0.346032, 0.414856, 0.335645, 0.243554, 0.268042, 0.191378, 0.18812, 0.118441, 0.111485, 0.116183, 0.098513, 0.122885, 0.219301, 0.247041, 0.311707, 0.335645, 0.26085, 0.380708, 0.370445, 0.321458, 0.332115, 0.36309, 0.36309, 0.359901, 0.394753, 0.433034, 0.521092, 0.408655, 0.394753, 0.291804, 0.370445, 0.318242, 0.30533, 0.30533, 0.288399, 0.278302, 0.278302, 0.278302, 0.264545, 0.17593, 0.200174, 0.182256, 0.182256, 0.096677, 0.15284, 0.209395, 0.120615, 0.06312, 0.096677, 0.147574, 0.26085, 0.271506, 0.36309, 0.342579, 0.335645, 0.284882, 0.209395, 0.122885, 0.11371, 0.11371, 0.179055, 0.185198, 0.158265, 0.144935, 0.200174, 0.173081, 0.17593, 0.229226, 0.339168, 0.36309, 0.359901, 0.26085, 0.15008, 0.15008, 0.191378, 0.11371, 0.144935, 0.194234, 0.225814, 0.298791, 0.295083, 0.298791, 0.291804, 0.311707, 0.225814, 0.275179, 0.194234, 0.098513, 0.073402, 0.074921, 0.06312, 0.066181, 0.106997, 0.127496, 0.118441, 0.120615, 0.144935, 0.079919, 0.043307, 0.076542, 0.088832, 0.102787, 0.048328, 0.056825, 0.067594, 0.067594, 0.056825, 0.111485, 0.203355, 0.311707, 0.335645, 0.377384, 0.268042, 0.278302, 0.247041, 0.239899, 0.161087, 0.17593, 0.196879, 0.295083, 0.291804, 0.298791, 0.191378, 0.328603, 0.328603, 0.318242, 0.408655, 0.324872, 0.335645, 0.324872, 0.30533, 0.284882, 0.278302, 0.278302, 0.191378, 0.291804, 0.308712, 0.308712, 0.257454, 0.236433, 0.264545, 0.264545, 0.144935, 0.147574, 0.125101, 0.118441, 0.10481, 0.116183, 0.179055, 0.196879, 0.216401, 0.232838, 0.158265, 0.17593, 0.17593, 0.158265, 0.129801, 0.078022, 0.116183, 0.203355, 0.332115, 0.247041, 0.191378, 0.301917, 0.356642, 0.335645, 0.264545, 0.194234, 0.164327, 0.15008, 0.079919, 0.066181, 0.066181, 0.06312, 0.056825, 0.076542, 0.15284, 0.200174, 0.298791, 0.308712, 0.200174, 0.116183, 0.10481, 0.144935, 0.147574, 0.088832, 0.10481, 0.147574, 0.194234, 0.17593, 0.194234, 0.26085, 0.239899, 0.194234, 0.271506, 0.229226, 0.295083, 0.216401], '')</t>
  </si>
  <si>
    <t>[235]</t>
  </si>
  <si>
    <t>UPI0001575EB3 status=activ</t>
  </si>
  <si>
    <t>([0.079919, 0.042364, 0.069024, 0.038042, 0.055536, 0.056825, 0.074921, 0.094817, 0.06312, 0.066181, 0.081712, 0.100716, 0.058088, 0.030003, 0.036378, 0.041405, 0.0704, 0.11371, 0.058088, 0.106997, 0.102787, 0.073402, 0.073402, 0.058088, 0.067594, 0.067594, 0.079919, 0.081712, 0.083462, 0.085092, 0.067594, 0.079919, 0.081712, 0.116183, 0.116183, 0.054297, 0.0704, 0.06184, 0.064632, 0.067594, 0.069024, 0.038042, 0.067594, 0.116183, 0.088832, 0.144935, 0.15008, 0.10481, 0.074921, 0.040537, 0.071867, 0.109221, 0.049374, 0.05306, 0.064632, 0.120615, 0.206376, 0.247041, 0.247041, 0.247041, 0.247041, 0.239899, 0.264545, 0.182256, 0.179055, 0.243554, 0.200174, 0.206376, 0.278302, 0.342579, 0.440853, 0.458154, 0.458154, 0.444081, 0.335645, 0.268042, 0.170161, 0.167087, 0.170161, 0.106997, 0.06184, 0.118441, 0.125101, 0.185198, 0.275179, 0.284882, 0.26085, 0.222385, 0.179055, 0.109221, 0.098513, 0.106997, 0.074921, 0.040537, 0.100716, 0.161087, 0.194234, 0.284882, 0.167087, 0.106997, 0.182256, 0.161087, 0.081712, 0.064632, 0.06184, 0.074921, 0.059222, 0.071867, 0.106997, 0.147574, 0.15008, 0.10481, 0.102787, 0.142424, 0.142424, 0.079919, 0.05306, 0.0704, 0.038858, 0.094817, 0.15008, 0.155435, 0.25031, 0.271506, 0.209395, 0.229226, 0.21291, 0.275179, 0.185198, 0.203355, 0.142424, 0.222385, 0.225814, 0.15284, 0.076542, 0.090864, 0.158265, 0.25031, 0.158265, 0.216401, 0.191378, 0.17593, 0.142424, 0.111485, 0.161087, 0.229226, 0.179055, 0.132295, 0.078022, 0.132295, 0.085092, 0.092881], '')</t>
  </si>
  <si>
    <t>UPI0001575EB4 status=activ</t>
  </si>
  <si>
    <t>([0.179055, 0.225814, 0.311707, 0.335645, 0.222385, 0.25406, 0.281712, 0.342579, 0.377384, 0.40511, 0.418646, 0.468512, 0.390993, 0.318242, 0.335645, 0.31487, 0.298791, 0.298791, 0.268042, 0.268042, 0.352862, 0.486429, 0.494003, 0.444081, 0.40511, 0.525368, 0.521092, 0.494003, 0.377384, 0.36309, 0.359901, 0.377384, 0.370445, 0.387226, 0.461924, 0.468512, 0.374039, 0.380708, 0.377384, 0.31487, 0.229226, 0.239899, 0.206376, 0.129801, 0.120615, 0.083462, 0.046336, 0.024826, 0.028107, 0.048328, 0.033407, 0.033407, 0.037156, 0.03976, 0.066181, 0.036378, 0.022306, 0.045352, 0.056825, 0.06312, 0.090864, 0.139895, 0.079919, 0.055536, 0.073402, 0.090864, 0.173081, 0.225814, 0.346032, 0.346032, 0.349426, 0.42561, 0.450668, 0.436924, 0.342579, 0.225814, 0.321458, 0.408655, 0.332115, 0.31487, 0.308712, 0.232838, 0.236433, 0.324872, 0.390993, 0.447574, 0.346032, 0.25031, 0.17593, 0.17593, 0.10481, 0.085092, 0.078022, 0.073402, 0.056825, 0.074921, 0.144935, 0.074921, 0.076542, 0.120615, 0.185198, 0.158265, 0.25031, 0.268042, 0.281712, 0.25031, 0.25031, 0.380708, 0.377384, 0.401658, 0.380708, 0.486429, 0.509769, 0.509769, 0.380708, 0.318242, 0.356642, 0.31487, 0.414856, 0.41194, 0.31487, 0.216401, 0.239899, 0.155435, 0.125101, 0.094817, 0.059222, 0.064632, 0.051831, 0.050641, 0.081712, 0.085092, 0.090864, 0.106997, 0.06312, 0.100716, 0.179055, 0.191378, 0.191378, 0.203355, 0.167087, 0.167087, 0.232838, 0.247041, 0.332115, 0.332115, 0.264545, 0.387226, 0.380708, 0.356642, 0.418646, 0.436924, 0.4292, 0.328603, 0.339168, 0.42561, 0.454136, 0.349426, 0.335645, 0.387226, 0.291804, 0.339168, 0.31487, 0.349426, 0.25031, 0.284882, 0.31487, 0.414856, 0.390993, 0.398279, 0.335645, 0.370445, 0.359901, 0.25031, 0.247041, 0.21291, 0.167087, 0.194234, 0.275179, 0.278302, 0.275179, 0.359901, 0.366687, 0.366687, 0.387226, 0.483068, 0.380708, 0.295083, 0.243554, 0.17593, 0.15284, 0.232838, 0.15284, 0.164327, 0.268042, 0.268042, 0.284882, 0.342579, 0.328603, 0.229226, 0.142424, 0.137348, 0.083462, 0.037156, 0.086953, 0.079919, 0.040537, 0.030003, 0.050641, 0.081712, 0.076542, 0.074921, 0.03976, 0.056825, 0.037156, 0.022667, 0.03976, 0.020522, 0.021381, 0.015078, 0.030611, 0.058088, 0.028695, 0.049374, 0.044297, 0.038042, 0.034884, 0.064632, 0.066181, 0.0704, 0.034068, 0.066181, 0.071867, 0.137348, 0.170161, 0.21291, 0.216401, 0.137348, 0.222385, 0.219301, 0.268042, 0.206376, 0.137348, 0.216401, 0.216401, 0.247041, 0.268042, 0.281712, 0.21291, 0.359901, 0.232838, 0.219301, 0.219301, 0.203355, 0.196879, 0.18812, 0.134866, 0.17593, 0.222385, 0.125101, 0.118441, 0.058088, 0.0704, 0.058088, 0.059222, 0.048328, 0.090864, 0.044297, 0.033407, 0.034068, 0.028107, 0.034884, 0.066181, 0.032677, 0.020876, 0.022306, 0.026338, 0.043307, 0.05306, 0.038042, 0.078022, 0.064632, 0.088832, 0.073402, 0.090864, 0.05306, 0.064632, 0.0704, 0.083462, 0.067594, 0.098513, 0.100716, 0.098513, 0.058088, 0.0704, 0.122885, 0.129801, 0.06312, 0.056825, 0.06312, 0.106997, 0.106997, 0.085092, 0.144935, 0.185198, 0.219301, 0.209395, 0.134866, 0.120615, 0.120615, 0.106997, 0.092881, 0.090864, 0.144935, 0.142424, 0.200174, 0.158265, 0.134866, 0.216401, 0.196879, 0.182256, 0.18812, 0.200174, 0.239899, 0.139895, 0.127496, 0.109221, 0.194234, 0.196879, 0.200174, 0.264545, 0.257454, 0.284882, 0.203355, 0.206376, 0.301917, 0.311707, 0.352862, 0.271506, 0.182256, 0.209395, 0.206376, 0.196879, 0.127496, 0.173081, 0.26085, 0.291804, 0.318242, 0.219301, 0.30533, 0.291804, 0.182256, 0.164327, 0.167087, 0.257454, 0.26085, 0.281712, 0.158265, 0.15284, 0.26085, 0.356642, 0.366687, 0.384043, 0.384043, 0.458154, 0.342579, 0.243554, 0.225814, 0.264545, 0.349426, 0.352862, 0.321458, 0.450668, 0.585406, 0.585406, 0.480142, 0.390993, 0.374039, 0.401658, 0.433034, 0.288399, 0.288399, 0.30533, 0.229226, 0.15008, 0.15008, 0.236433, 0.21291, 0.21291, 0.21291, 0.191378, 0.127496, 0.144935, 0.15008, 0.092881, 0.079919, 0.125101, 0.098513, 0.055536, 0.10481, 0.086953, 0.158265, 0.078022, 0.066181, 0.079919, 0.116183, 0.096677, 0.067594, 0.122885, 0.088832, 0.066181, 0.058088, 0.092881, 0.066181], '')</t>
  </si>
  <si>
    <t>[25, 26, 112, 113, 373, 374]</t>
  </si>
  <si>
    <t>UPI0001575EB9 status=activ</t>
  </si>
  <si>
    <t>([0.562014, 0.59917, 0.642678, 0.724957, 0.750527, 0.750527, 0.771762, 0.791621, 0.76285, 0.76285, 0.767246, 0.720929, 0.733139, 0.680603, 0.728858, 0.741537, 0.622677, 0.613573, 0.699094, 0.608892, 0.480142, 0.394753, 0.387226, 0.374039, 0.239899, 0.232838, 0.161087, 0.161087, 0.155435, 0.173081, 0.100716, 0.106997, 0.092881, 0.102787, 0.118441, 0.127496, 0.127496, 0.18812, 0.15008, 0.155435, 0.127496, 0.182256, 0.185198, 0.158265, 0.127496, 0.209395, 0.236433, 0.288399, 0.191378, 0.185198, 0.18812, 0.200174, 0.11371, 0.200174, 0.191378, 0.219301, 0.21291, 0.219301, 0.142424, 0.179055, 0.17593, 0.232838, 0.17593, 0.288399, 0.31487, 0.356642, 0.268042, 0.173081, 0.127496, 0.109221, 0.118441, 0.122885, 0.196879, 0.324872, 0.311707, 0.209395, 0.17593, 0.17593, 0.081712, 0.081712, 0.038858, 0.038858, 0.026892, 0.046336, 0.023963, 0.020165, 0.015694, 0.028107, 0.049374, 0.098513, 0.191378, 0.191378, 0.185198, 0.191378, 0.191378, 0.209395, 0.185198, 0.200174, 0.209395, 0.346032, 0.433034, 0.447574, 0.461924, 0.517562, 0.414856, 0.517562, 0.562014, 0.622677, 0.480142, 0.398279, 0.377384, 0.390993, 0.284882, 0.243554, 0.229226, 0.118441, 0.10481, 0.206376, 0.191378, 0.098513, 0.041405, 0.020876, 0.037156, 0.033407, 0.023534, 0.043307, 0.026892, 0.015078, 0.012727, 0.017447, 0.023534, 0.017447, 0.014783, 0.014783, 0.010672, 0.007031, 0.008723, 0.009096, 0.009096, 0.009096, 0.013821, 0.015078, 0.016528, 0.016528, 0.0198, 0.018787, 0.011518, 0.013613, 0.013437, 0.010131, 0.008895, 0.006194, 0.007645, 0.005683, 0.008624, 0.013016, 0.014075, 0.010509, 0.008156, 0.008002, 0.005623, 0.004135, 0.00543, 0.005318, 0.005318, 0.003607, 0.004775, 0.004577, 0.005223, 0.006142, 0.008409, 0.011518, 0.020876, 0.010926, 0.01078, 0.00777, 0.008002, 0.007645, 0.007315, 0.009294, 0.009096, 0.014586, 0.014783, 0.011106, 0.020522, 0.020876, 0.023963, 0.025316, 0.025762, 0.013821, 0.013613, 0.013613, 0.008409, 0.006194, 0.008895, 0.008723, 0.008624, 0.006482, 0.007031, 0.010221, 0.008409, 0.006701, 0.006988, 0.008409, 0.010221, 0.007645, 0.005223, 0.006988, 0.004689, 0.006701, 0.009977, 0.014315, 0.008895, 0.014075, 0.01078, 0.011342, 0.015344, 0.020876, 0.035586, 0.064632, 0.0704, 0.06184, 0.094817, 0.066181, 0.094817, 0.11371, 0.073402, 0.071867, 0.071867, 0.15008, 0.071867, 0.033407, 0.033407, 0.069024, 0.034884, 0.040537, 0.048328, 0.032677, 0.018415, 0.009401, 0.009401, 0.006374, 0.007645, 0.006194, 0.005011, 0.004976, 0.003405, 0.00359, 0.00515, 0.004976, 0.004835, 0.00543, 0.008002, 0.004976, 0.005318, 0.00515, 0.005086, 0.003461, 0.003461, 0.004611, 0.007091, 0.005378, 0.006533, 0.004483, 0.005378, 0.006374, 0.00543, 0.006567, 0.009728, 0.008075, 0.005734, 0.005799, 0.005318, 0.003727, 0.004414, 0.003461, 0.004135, 0.004921, 0.005992, 0.007315, 0.005932, 0.004388, 0.004835, 0.004483], '')</t>
  </si>
  <si>
    <t>[0, 1, 2, 3, 4, 5, 6, 7, 8, 9, 10, 11, 12, 13, 14, 15, 16, 17, 18, 19, 103, 105, 106, 107]</t>
  </si>
  <si>
    <t>UPI0001575EBA status=activ</t>
  </si>
  <si>
    <t>([0.003276, 0.003607, 0.00389, 0.003246, 0.004135, 0.003298, 0.002761, 0.003757, 0.004513, 0.005623, 0.004775, 0.00407, 0.00543, 0.005872, 0.005623, 0.00558, 0.003727, 0.005318, 0.007495, 0.008804, 0.008804, 0.010131, 0.009977, 0.009187, 0.011903, 0.008156, 0.014315, 0.024393, 0.013265, 0.009401, 0.007177, 0.010372, 0.018787, 0.011342, 0.018106, 0.020876, 0.027463, 0.028107, 0.014783, 0.008723, 0.007422, 0.009096, 0.013437, 0.010372, 0.017138, 0.01227, 0.011518, 0.006795, 0.004976, 0.006701, 0.009294, 0.008804, 0.007555, 0.004976, 0.006701, 0.005734, 0.004577, 0.004611, 0.007422, 0.012491, 0.024826, 0.013437, 0.010926, 0.010926, 0.018415, 0.015694, 0.017447, 0.018415, 0.030003, 0.066181, 0.049374, 0.020165, 0.033407, 0.021381, 0.031287, 0.032017, 0.041405, 0.059222, 0.058088, 0.058088, 0.055536, 0.037156, 0.060549, 0.051831, 0.051831, 0.023963, 0.018787, 0.015344, 0.034884, 0.026338, 0.023963, 0.022667, 0.025762, 0.020165, 0.045352, 0.0704, 0.034884, 0.034884, 0.016528, 0.010131, 0.006619, 0.006194, 0.00558, 0.004835, 0.007091, 0.005932, 0.009096, 0.006619, 0.010131, 0.008895, 0.008276, 0.007091, 0.009096, 0.015344, 0.01078, 0.008723, 0.007031, 0.01078, 0.01078, 0.021816, 0.046336, 0.085092, 0.054297, 0.05306, 0.088832, 0.038858, 0.035586, 0.033407, 0.038042, 0.028107, 0.027463, 0.069024, 0.100716, 0.042364, 0.0198, 0.020165, 0.012491, 0.009401, 0.009483, 0.009483, 0.005799, 0.003924, 0.004247, 0.003864, 0.003405, 0.002276, 0.002705, 0.002327, 0.00155, 0.001572, 0.001808, 0.001855, 0.001649, 0.001374, 0.00146, 0.002155, 0.002211, 0.002211, 0.002211, 0.002327, 0.001936, 0.002057, 0.003246, 0.003276, 0.003246, 0.003366, 0.005223, 0.006421, 0.009483, 0.009401, 0.009015, 0.006567, 0.005734, 0.005734, 0.006701, 0.006078, 0.004358, 0.006619, 0.009096, 0.008895, 0.007877, 0.005799, 0.007259, 0.004577, 0.00292, 0.002581, 0.003757, 0.003014, 0.002366, 0.001572, 0.002327, 0.003341, 0.004414, 0.00359, 0.003014, 0.003298, 0.003298, 0.003276, 0.002881, 0.002349, 0.003341, 0.002138, 0.002366, 0.001778, 0.002327, 0.002761, 0.00283, 0.003053, 0.003701, 0.003109, 0.004611, 0.003212, 0.002194, 0.001743, 0.001687, 0.001743, 0.00103, 0.000906, 0.001232, 0.000816, 0.000876, 0.000477, 0.00076, 0.000631, 0.00061, 0.000391, 0.000477, 0.000906, 0.000412, 0.000202, 0.000412, 0.000189, 0.000386, 0.00076, 0.000958, 0.001743, 0.002078, 0.002435, 0.003246, 0.003109, 0.003512, 0.003997, 0.005318, 0.005249, 0.009015, 0.018106, 0.058088], '')</t>
  </si>
  <si>
    <t>UPI0001575EBC status=activ</t>
  </si>
  <si>
    <t>([0.073402, 0.027463, 0.028695, 0.040537, 0.055536, 0.032677, 0.024393, 0.035586, 0.046336, 0.030611, 0.038858, 0.028107, 0.017138, 0.010372, 0.017447, 0.032017, 0.06184, 0.078022, 0.078022, 0.047319, 0.024393, 0.029376, 0.038042, 0.030003, 0.024826, 0.015344, 0.028695, 0.055536, 0.056825, 0.030003, 0.035586, 0.038042, 0.074921, 0.15008, 0.25031, 0.167087, 0.179055, 0.164327, 0.170161, 0.10481, 0.185198, 0.291804, 0.173081, 0.158265, 0.161087, 0.200174, 0.257454, 0.25406, 0.229226, 0.229226, 0.356642, 0.356642, 0.275179, 0.173081, 0.078022, 0.079919, 0.15008, 0.074921, 0.03976, 0.037156, 0.067594, 0.058088, 0.030003, 0.058088, 0.11371, 0.167087, 0.132295, 0.106997, 0.098513, 0.06312, 0.031287, 0.021816, 0.032677, 0.05306, 0.096677, 0.191378, 0.125101, 0.056825, 0.064632, 0.071867, 0.059222, 0.059222, 0.031287, 0.064632, 0.032677, 0.032017, 0.018787, 0.014075, 0.012727, 0.014586, 0.011903, 0.01204, 0.00962, 0.007495, 0.008156, 0.009015, 0.007555, 0.010131, 0.018787, 0.032677, 0.042364, 0.042364, 0.023534, 0.023963, 0.014315, 0.019401, 0.019401, 0.033407, 0.048328, 0.0704, 0.058088, 0.137348, 0.21291, 0.21291, 0.219301, 0.111485, 0.05306, 0.0704, 0.081712, 0.043307, 0.020522, 0.026338, 0.033407, 0.076542, 0.134866, 0.203355, 0.25031, 0.278302, 0.281712, 0.31487, 0.377384, 0.377384, 0.352862, 0.374039, 0.458154, 0.521092, 0.671169, 0.808535, 0.791621, 0.733139, 0.876521, 0.9657, 0.966441, 0.971072], '')</t>
  </si>
  <si>
    <t>[135, 136, 137, 138, 139, 140, 141, 142, 143]</t>
  </si>
  <si>
    <t>UPI0001575EBE status=activ</t>
  </si>
  <si>
    <t>([0.436924, 0.461924, 0.346032, 0.335645, 0.247041, 0.284882, 0.196879, 0.25406, 0.167087, 0.196879, 0.232838, 0.278302, 0.203355, 0.100716, 0.10481, 0.05306, 0.092881, 0.111485, 0.102787, 0.088832, 0.109221, 0.078022, 0.041405, 0.0704, 0.055536, 0.098513, 0.096677, 0.164327, 0.090864, 0.094817, 0.074921, 0.040537, 0.041405, 0.051831, 0.106997, 0.054297, 0.10481, 0.10481, 0.090864, 0.073402, 0.079919, 0.051831, 0.083462, 0.094817, 0.094817, 0.118441, 0.120615, 0.134866, 0.142424, 0.21291, 0.31487, 0.271506, 0.271506, 0.281712, 0.328603, 0.339168, 0.339168, 0.247041, 0.243554, 0.243554, 0.18812, 0.275179, 0.359901, 0.349426, 0.339168, 0.339168, 0.324872, 0.328603, 0.30533, 0.291804, 0.291804, 0.18812, 0.18812, 0.268042, 0.194234, 0.134866, 0.142424, 0.21291, 0.318242, 0.328603, 0.247041, 0.328603, 0.328603, 0.311707, 0.229226, 0.243554, 0.219301, 0.268042, 0.179055, 0.118441, 0.125101, 0.129801, 0.219301, 0.196879, 0.194234, 0.264545, 0.264545, 0.179055, 0.18812, 0.179055, 0.106997, 0.167087, 0.167087, 0.155435, 0.129801, 0.206376, 0.295083, 0.31487, 0.219301, 0.298791, 0.40511, 0.394753, 0.366687, 0.346032, 0.450668, 0.433034, 0.398279, 0.465241, 0.545602, 0.505461, 0.480142, 0.657645], '')</t>
  </si>
  <si>
    <t>[118, 119, 121]</t>
  </si>
  <si>
    <t>UPI0001575EC0 status=activ</t>
  </si>
  <si>
    <t>([0.003555, 0.00246, 0.001855, 0.001391, 0.00146, 0.001155, 0.001232, 0.000906, 0.000747, 0.000567, 0.000631, 0.000945, 0.001069, 0.000721, 0.001267, 0.001249, 0.001159, 0.001288, 0.000708, 0.000648, 0.000575, 0.000485, 0.000906, 0.001159, 0.001159, 0.001155, 0.001391, 0.001344, 0.001623, 0.002117, 0.002623, 0.002662, 0.001786, 0.002529, 0.003079, 0.002276], '')</t>
  </si>
  <si>
    <t>UPI0001575EC5 status=activ</t>
  </si>
  <si>
    <t>([0.517562, 0.352862, 0.390993, 0.295083, 0.332115, 0.25031, 0.30533, 0.232838, 0.281712, 0.219301, 0.25406, 0.219301, 0.132295, 0.21291, 0.275179, 0.291804, 0.398279, 0.301917, 0.318242, 0.236433, 0.219301, 0.194234, 0.308712, 0.278302, 0.359901, 0.359901, 0.359901, 0.257454, 0.31487, 0.311707, 0.328603, 0.324872, 0.394753, 0.483068, 0.384043, 0.352862, 0.25406, 0.25406, 0.359901, 0.31487, 0.398279, 0.40511, 0.41194, 0.308712, 0.339168, 0.359901, 0.352862, 0.401658, 0.398279, 0.440853, 0.335645, 0.377384, 0.374039, 0.370445, 0.278302, 0.271506, 0.275179, 0.356642, 0.264545, 0.239899, 0.271506, 0.247041, 0.25031, 0.15284, 0.243554, 0.158265, 0.142424, 0.125101, 0.090864, 0.155435, 0.15008, 0.200174, 0.164327, 0.170161, 0.170161, 0.206376, 0.268042, 0.182256, 0.170161, 0.257454, 0.26085, 0.17593, 0.209395, 0.132295, 0.129801, 0.122885, 0.196879, 0.200174, 0.222385, 0.311707, 0.332115, 0.209395, 0.239899, 0.281712, 0.173081, 0.179055, 0.206376, 0.243554, 0.339168, 0.25406, 0.247041, 0.26085, 0.356642, 0.377384, 0.465241, 0.461924, 0.390993, 0.387226, 0.387226, 0.321458, 0.339168, 0.308712, 0.308712, 0.308712, 0.239899, 0.257454, 0.216401, 0.229226, 0.229226, 0.194234, 0.281712, 0.219301, 0.116183, 0.109221, 0.098513, 0.096677, 0.11371, 0.161087, 0.11371, 0.11371, 0.102787, 0.100716, 0.096677, 0.182256, 0.18812, 0.295083, 0.352862, 0.298791, 0.191378, 0.116183, 0.079919, 0.078022, 0.118441, 0.132295, 0.127496, 0.120615, 0.060549, 0.059222, 0.071867, 0.106997, 0.051831, 0.051831, 0.03976, 0.023087, 0.023963, 0.019109, 0.015694, 0.017447, 0.033407, 0.030611, 0.025316, 0.047319, 0.046336, 0.046336, 0.088832, 0.086953, 0.086953, 0.086953, 0.111485, 0.054297, 0.051831, 0.106997, 0.102787, 0.129801, 0.209395, 0.10481, 0.120615, 0.137348, 0.076542, 0.074921, 0.15008, 0.268042, 0.26085, 0.291804, 0.239899, 0.257454, 0.155435, 0.109221, 0.173081, 0.206376, 0.179055, 0.194234, 0.196879, 0.173081, 0.161087, 0.161087, 0.18812, 0.10481, 0.106997, 0.196879, 0.109221, 0.100716, 0.049374, 0.050641, 0.040537, 0.041405, 0.020522, 0.043307, 0.064632, 0.058088, 0.054297, 0.118441, 0.06312, 0.059222, 0.059222, 0.064632, 0.036378, 0.06312, 0.15008, 0.144935, 0.158265, 0.25031, 0.147574, 0.236433, 0.236433, 0.179055, 0.236433, 0.25406, 0.243554, 0.185198, 0.18812, 0.200174, 0.194234, 0.311707, 0.229226, 0.349426, 0.25031, 0.311707, 0.324872, 0.268042, 0.191378, 0.161087, 0.092881, 0.155435, 0.155435, 0.079919, 0.073402, 0.071867, 0.11371, 0.067594, 0.086953, 0.069024, 0.032017, 0.019401, 0.011106, 0.017797, 0.018787, 0.030611, 0.045352, 0.020876, 0.024393, 0.040537, 0.044297, 0.092881, 0.116183, 0.120615, 0.129801, 0.129801, 0.073402, 0.038042, 0.081712, 0.047319, 0.085092, 0.155435, 0.144935, 0.225814, 0.196879, 0.122885, 0.122885, 0.055536, 0.11371, 0.067594, 0.073402, 0.0704, 0.060549, 0.032017, 0.030611, 0.060549, 0.067594, 0.111485, 0.182256, 0.155435, 0.275179, 0.271506, 0.271506, 0.366687, 0.268042, 0.295083, 0.380708, 0.401658, 0.41194, 0.321458, 0.422041, 0.324872, 0.295083, 0.301917, 0.390993, 0.301917, 0.264545, 0.366687, 0.26085, 0.236433, 0.232838, 0.225814, 0.142424, 0.142424, 0.122885, 0.200174, 0.17593, 0.144935, 0.079919, 0.144935, 0.18812, 0.125101, 0.137348, 0.158265, 0.155435, 0.132295, 0.200174, 0.222385, 0.225814, 0.335645, 0.359901, 0.374039, 0.335645, 0.4292, 0.440853, 0.433034, 0.42561, 0.468512, 0.387226, 0.387226, 0.342579, 0.387226, 0.458154, 0.534167, 0.529623, 0.433034, 0.461924, 0.461924, 0.384043, 0.284882, 0.291804, 0.295083, 0.288399, 0.236433, 0.243554, 0.161087, 0.111485, 0.094817, 0.074921, 0.118441, 0.164327, 0.164327, 0.125101, 0.098513, 0.073402, 0.055536, 0.086953, 0.06184, 0.03976], '')</t>
  </si>
  <si>
    <t>[0, 345, 346]</t>
  </si>
  <si>
    <t>UPI0001575EC7 status=activ</t>
  </si>
  <si>
    <t>([0.002276, 0.002581, 0.002035, 0.003298, 0.004483, 0.004483, 0.003757, 0.004646, 0.004315, 0.004483, 0.004208, 0.003478, 0.004135, 0.002555, 0.002057, 0.002035, 0.002155, 0.003212, 0.002211, 0.002688, 0.003997, 0.005503, 0.006533, 0.010926, 0.006619, 0.004921, 0.005992, 0.006374, 0.005223, 0.007555, 0.009865, 0.016021, 0.023963, 0.033407, 0.096677, 0.106997, 0.10481, 0.170161, 0.170161, 0.298791, 0.229226, 0.142424, 0.15284, 0.109221, 0.040537, 0.081712, 0.056825, 0.06312, 0.111485, 0.182256, 0.078022, 0.078022, 0.033407, 0.048328, 0.0198, 0.00962, 0.011342, 0.011106, 0.007422, 0.005011, 0.004921, 0.006078, 0.005318, 0.005011, 0.005799, 0.009096, 0.006374, 0.010372, 0.00777, 0.007555, 0.005318, 0.006567, 0.006245, 0.009096, 0.008895, 0.020165, 0.024393, 0.013265, 0.026892, 0.06312, 0.074921, 0.048328, 0.0704, 0.10481, 0.06312, 0.048328, 0.020165, 0.038858, 0.0198, 0.029376, 0.016021, 0.0198, 0.014075, 0.008525, 0.007259, 0.007495, 0.006039, 0.005503, 0.008002, 0.004921, 0.00359, 0.003405, 0.00407, 0.00389, 0.003276, 0.002761, 0.003246, 0.003109, 0.00243, 0.002976, 0.002976, 0.00292, 0.00225, 0.00316, 0.004483, 0.005011, 0.003821, 0.003177, 0.004646, 0.004646, 0.005086, 0.005872, 0.008276, 0.006245, 0.004513, 0.006194, 0.007315, 0.004835, 0.007422, 0.007495, 0.008723, 0.006533, 0.010926, 0.021816, 0.011903, 0.007422, 0.005378, 0.006988, 0.008409, 0.005623, 0.00407, 0.004358, 0.003478, 0.002503, 0.002688, 0.003727, 0.00292, 0.003804, 0.003757, 0.003341, 0.003079, 0.002211, 0.00316, 0.00246, 0.002555, 0.003607, 0.004921, 0.006894, 0.007555, 0.006374, 0.009096, 0.016528, 0.016257, 0.031287, 0.032017, 0.048328, 0.025316, 0.047319, 0.023534, 0.042364, 0.055536, 0.055536, 0.11371, 0.03976, 0.037156, 0.018106, 0.010372, 0.01204, 0.009977, 0.006194, 0.009401, 0.006482, 0.005932, 0.005872, 0.004135, 0.006142, 0.006194, 0.008895, 0.005683, 0.005378, 0.005318, 0.00543, 0.007877, 0.005799, 0.009096, 0.01078, 0.019401, 0.021816, 0.014315, 0.019401, 0.018415, 0.009977, 0.016826, 0.017797, 0.034068, 0.030611, 0.013437, 0.008895, 0.009015, 0.009294, 0.016528, 0.016826, 0.016826, 0.015694, 0.014315, 0.015344, 0.017797, 0.017138, 0.028107, 0.018415, 0.009294, 0.010509, 0.018106, 0.011669, 0.009294, 0.008723, 0.017138, 0.026338, 0.034884, 0.043307, 0.094817, 0.073402, 0.047319, 0.036378, 0.021381, 0.030611, 0.027463, 0.013437, 0.014075, 0.00962, 0.016826, 0.019109, 0.017138, 0.013613, 0.022306, 0.030611, 0.030003, 0.014586, 0.010509, 0.009096, 0.008804, 0.008804, 0.007555, 0.007177, 0.008156, 0.007645, 0.010509, 0.010509, 0.019401, 0.019109, 0.016826, 0.009977, 0.009977, 0.018415, 0.025762, 0.020522, 0.010926, 0.006988, 0.010509, 0.018415, 0.032017, 0.015078, 0.017138, 0.014783, 0.016257, 0.016826, 0.031287, 0.026338, 0.013821, 0.008409, 0.006374, 0.006374, 0.007877, 0.008075, 0.00515, 0.003512, 0.003109, 0.003212, 0.003431, 0.003512, 0.002512, 0.001692, 0.001855, 0.001709, 0.001687, 0.001687, 0.001687, 0.001743, 0.001743, 0.001778, 0.002662, 0.003864, 0.005318, 0.004208, 0.005799, 0.008624, 0.014315, 0.017797, 0.026338, 0.043307, 0.028695, 0.050641, 0.094817, 0.15284, 0.106997, 0.232838, 0.398279], '')</t>
  </si>
  <si>
    <t>UPI0001575EC9 status=activ</t>
  </si>
  <si>
    <t>([0.545602, 0.517562, 0.562014, 0.604312, 0.618285, 0.59014, 0.570702, 0.476583, 0.486429, 0.517562, 0.494003, 0.51388, 0.557691, 0.553315, 0.557691, 0.51388, 0.480142, 0.480142, 0.384043, 0.380708, 0.476583, 0.377384, 0.414856, 0.380708, 0.308712, 0.21291, 0.247041, 0.264545, 0.268042, 0.271506, 0.232838, 0.26085, 0.185198, 0.173081, 0.209395, 0.281712, 0.203355, 0.243554, 0.247041, 0.243554, 0.257454, 0.25031, 0.236433, 0.219301, 0.219301, 0.257454, 0.356642, 0.359901, 0.380708, 0.394753, 0.301917, 0.359901, 0.370445, 0.387226, 0.422041, 0.301917, 0.301917, 0.394753, 0.301917, 0.26085, 0.352862, 0.342579, 0.342579, 0.359901, 0.359901, 0.398279, 0.433034, 0.444081, 0.422041, 0.384043, 0.42561, 0.440853, 0.40511, 0.390993, 0.454136, 0.42561, 0.472492, 0.450668, 0.370445, 0.374039, 0.398279, 0.387226, 0.387226, 0.281712, 0.374039, 0.374039, 0.374039, 0.374039, 0.339168, 0.268042, 0.268042, 0.196879, 0.284882, 0.295083, 0.278302, 0.25406, 0.17593, 0.243554, 0.182256, 0.170161, 0.25406, 0.25031, 0.257454, 0.257454, 0.257454, 0.239899, 0.25406, 0.182256, 0.10481, 0.118441, 0.182256, 0.229226, 0.332115, 0.332115, 0.321458, 0.243554, 0.17593, 0.25406, 0.236433, 0.247041, 0.335645, 0.298791, 0.298791, 0.281712, 0.30533, 0.418646, 0.328603, 0.229226, 0.318242, 0.332115, 0.25031, 0.155435, 0.129801, 0.147574, 0.137348, 0.15008, 0.203355, 0.31487, 0.288399, 0.284882, 0.380708, 0.36309, 0.401658, 0.414856, 0.387226, 0.335645, 0.298791, 0.318242, 0.422041, 0.387226, 0.36309, 0.374039, 0.486429, 0.483068, 0.374039, 0.278302, 0.26085, 0.196879, 0.196879, 0.232838, 0.25406, 0.243554, 0.239899, 0.222385, 0.129801, 0.088832, 0.109221, 0.142424, 0.200174, 0.137348, 0.137348, 0.170161, 0.170161, 0.094817, 0.116183, 0.18812, 0.275179, 0.200174, 0.295083, 0.275179, 0.257454, 0.271506, 0.295083, 0.30533, 0.31487, 0.418646, 0.525368, 0.509769, 0.483068, 0.387226, 0.458154, 0.433034, 0.486429, 0.585406, 0.728858, 0.690604, 0.680603, 0.653063, 0.653063, 0.685117, 0.685117, 0.557691, 0.440853, 0.328603, 0.352862, 0.321458, 0.222385, 0.239899, 0.26085, 0.196879, 0.173081, 0.15008, 0.182256, 0.137348, 0.069024, 0.067594, 0.071867, 0.074921, 0.051831, 0.092881, 0.071867, 0.040537, 0.085092, 0.155435, 0.137348, 0.129801, 0.127496, 0.182256, 0.161087, 0.144935, 0.200174, 0.321458, 0.284882, 0.288399, 0.366687, 0.380708, 0.374039, 0.301917, 0.30533, 0.401658, 0.390993, 0.42561, 0.521092, 0.4292, 0.398279, 0.436924, 0.311707, 0.328603, 0.36309, 0.26085, 0.281712, 0.278302, 0.167087, 0.232838, 0.191378, 0.11371, 0.18812, 0.194234, 0.216401, 0.132295, 0.142424, 0.139895, 0.142424, 0.147574, 0.137348, 0.086953, 0.122885, 0.155435, 0.116183, 0.127496, 0.142424, 0.15284, 0.167087, 0.229226, 0.185198, 0.185198, 0.173081, 0.127496, 0.071867, 0.055536, 0.092881, 0.092881, 0.054297, 0.030003, 0.032677, 0.06312, 0.0704, 0.085092, 0.139895, 0.206376, 0.203355, 0.206376, 0.122885, 0.111485, 0.090864, 0.096677, 0.129801, 0.21291, 0.268042, 0.281712, 0.275179, 0.30533, 0.191378, 0.268042, 0.366687, 0.36309, 0.25406, 0.31487, 0.31487, 0.209395, 0.127496, 0.067594, 0.109221, 0.147574, 0.090864, 0.129801, 0.15008, 0.078022, 0.090864, 0.079919, 0.071867, 0.129801, 0.094817, 0.158265, 0.17593, 0.158265, 0.10481, 0.10481, 0.059222, 0.049374, 0.050641, 0.096677, 0.094817, 0.055536, 0.064632, 0.10481, 0.071867, 0.060549, 0.120615, 0.069024, 0.092881, 0.155435, 0.155435, 0.18812, 0.18812, 0.102787, 0.10481, 0.158265, 0.182256, 0.225814, 0.139895, 0.129801, 0.134866, 0.185198, 0.239899, 0.271506, 0.229226, 0.219301, 0.268042, 0.239899, 0.318242, 0.21291, 0.179055, 0.096677, 0.074921, 0.079919, 0.139895, 0.094817, 0.086953, 0.074921, 0.083462, 0.092881, 0.173081, 0.15008, 0.17593, 0.17593, 0.15284, 0.21291, 0.291804, 0.288399, 0.18812, 0.200174, 0.281712, 0.324872, 0.447574, 0.374039, 0.377384, 0.352862, 0.418646, 0.335645, 0.440853, 0.468512, 0.562014, 0.422041, 0.433034, 0.342579, 0.387226, 0.408655, 0.295083, 0.30533, 0.200174, 0.301917, 0.278302, 0.281712, 0.257454, 0.21291, 0.225814, 0.21291, 0.196879, 0.222385, 0.243554, 0.206376, 0.182256, 0.155435, 0.243554, 0.203355, 0.284882, 0.225814, 0.167087, 0.264545, 0.200174], '')</t>
  </si>
  <si>
    <t>[0, 1, 2, 3, 4, 5, 6, 9, 11, 12, 13, 14, 15, 186, 187, 193, 194, 195, 196, 197, 198, 199, 200, 201, 242, 392]</t>
  </si>
  <si>
    <t>UPI0001575ED2 status=activ</t>
  </si>
  <si>
    <t>([0.004483, 0.003512, 0.002688, 0.004247, 0.005799, 0.004646, 0.003963, 0.003341, 0.003109, 0.003366, 0.003177, 0.002623, 0.00283, 0.001709, 0.001748, 0.001533, 0.001687, 0.001623, 0.001344, 0.001335, 0.002138, 0.002138, 0.003109, 0.004736, 0.003864, 0.003727, 0.003757, 0.003671, 0.004577, 0.005992, 0.007422, 0.010926, 0.015344, 0.026892, 0.049374, 0.10481, 0.137348, 0.137348, 0.11371, 0.111485, 0.125101, 0.106997, 0.116183, 0.116183, 0.047319, 0.06184, 0.029376, 0.066181, 0.139895, 0.196879, 0.109221, 0.086953, 0.043307, 0.06184, 0.023087, 0.015694, 0.014586, 0.011903, 0.010221, 0.013265, 0.0198, 0.020165, 0.011342, 0.010672, 0.010221, 0.019109, 0.009728, 0.016826, 0.009187, 0.008804, 0.006421, 0.008156, 0.008156, 0.011342, 0.01078, 0.026338, 0.031287, 0.024393, 0.054297, 0.127496, 0.056825, 0.03976, 0.067594, 0.129801, 0.056825, 0.037156, 0.040537, 0.106997, 0.05306, 0.055536, 0.028107, 0.045352, 0.028695, 0.023087, 0.022667, 0.016257, 0.013613, 0.011903, 0.01204, 0.008804, 0.005872, 0.00558, 0.006374, 0.005378, 0.004736, 0.006482, 0.008002, 0.00515, 0.004431, 0.00558, 0.006988, 0.00777, 0.005318, 0.007495, 0.009187, 0.009401, 0.008002, 0.009015, 0.016021, 0.0198, 0.018415, 0.034068, 0.058088, 0.045352, 0.034884, 0.035586, 0.027463, 0.026892, 0.055536, 0.035586, 0.044297, 0.024393, 0.048328, 0.076542, 0.032677, 0.023534, 0.013437, 0.023963, 0.014586, 0.008895, 0.006374, 0.007177, 0.007315, 0.006795, 0.005011, 0.006701, 0.005992, 0.008075, 0.005872, 0.005872, 0.005734, 0.004247, 0.006894, 0.006421, 0.005683, 0.008723, 0.008624, 0.013821, 0.013613, 0.01078, 0.018106, 0.032017, 0.022306, 0.011903, 0.01078, 0.025316, 0.025316, 0.022306, 0.021381, 0.021381, 0.021381, 0.032677, 0.049374, 0.024826, 0.019109, 0.023534, 0.015078, 0.013613, 0.010672, 0.010672, 0.009401, 0.009728, 0.009865, 0.014075, 0.024393, 0.019401, 0.01078, 0.011669, 0.012491, 0.00777, 0.011106, 0.01227, 0.016021, 0.010672, 0.011669, 0.014075, 0.018415, 0.023087, 0.033407, 0.032677, 0.033407, 0.081712, 0.044297, 0.044297, 0.066181, 0.073402, 0.164327, 0.164327, 0.096677, 0.085092, 0.161087, 0.161087, 0.144935, 0.071867, 0.144935, 0.21291, 0.173081, 0.118441, 0.076542, 0.090864, 0.0704, 0.038858, 0.042364, 0.050641, 0.034884, 0.030611, 0.015344, 0.016257, 0.01204, 0.018415, 0.015344, 0.009401, 0.006619, 0.006619, 0.009483, 0.009401, 0.006078, 0.005378, 0.004921, 0.007495, 0.006894, 0.006988, 0.006039, 0.006078, 0.005086, 0.006619, 0.006619, 0.006701, 0.006533, 0.010672, 0.007315, 0.008409, 0.009096, 0.015344, 0.015344, 0.010372, 0.011342, 0.015078, 0.023963, 0.043307, 0.0198, 0.023087, 0.022667, 0.025316, 0.023963, 0.038042, 0.035586, 0.021381, 0.021381, 0.012491, 0.007422, 0.01078, 0.010672, 0.017447, 0.009015, 0.006194, 0.005932, 0.003963, 0.004921, 0.003671, 0.002705, 0.002976, 0.002727, 0.002727, 0.002881, 0.002057, 0.002078, 0.001675, 0.00152, 0.00231, 0.003405, 0.004414, 0.003177, 0.004358, 0.003014, 0.004483, 0.005249, 0.006078, 0.007495, 0.005734, 0.006894, 0.008002, 0.009401, 0.006701, 0.008075, 0.011903], '')</t>
  </si>
  <si>
    <t>UPI0001575ED4 status=activ</t>
  </si>
  <si>
    <t>([0.497853, 0.346032, 0.281712, 0.31487, 0.239899, 0.271506, 0.194234, 0.257454, 0.275179, 0.308712, 0.26085, 0.229226, 0.243554, 0.236433, 0.318242, 0.311707, 0.232838, 0.164327, 0.147574, 0.170161, 0.179055, 0.179055, 0.281712, 0.356642, 0.356642, 0.352862, 0.366687, 0.394753, 0.30533, 0.342579, 0.335645, 0.328603, 0.401658, 0.401658, 0.374039, 0.366687, 0.332115, 0.352862, 0.342579, 0.278302, 0.275179, 0.352862, 0.26085, 0.25031, 0.147574, 0.094817, 0.155435, 0.142424, 0.170161, 0.170161, 0.15284, 0.161087, 0.229226, 0.15284, 0.155435, 0.15284, 0.090864, 0.109221, 0.164327, 0.209395, 0.194234, 0.182256, 0.191378, 0.291804, 0.288399, 0.384043, 0.401658, 0.311707, 0.25406, 0.288399, 0.346032, 0.239899, 0.158265, 0.158265, 0.196879, 0.182256, 0.219301, 0.308712, 0.318242, 0.219301, 0.25031, 0.339168, 0.281712, 0.268042, 0.284882, 0.281712, 0.222385, 0.209395, 0.301917, 0.278302, 0.278302, 0.278302, 0.40511, 0.483068, 0.486429, 0.4292, 0.447574, 0.440853, 0.366687, 0.281712, 0.380708, 0.380708, 0.30533, 0.370445, 0.370445, 0.264545, 0.275179, 0.36309, 0.436924, 0.447574, 0.534167, 0.529623, 0.541878, 0.541878, 0.4292, 0.352862, 0.436924, 0.346032, 0.278302, 0.366687, 0.461924, 0.454136, 0.447574, 0.447574, 0.440853, 0.352862, 0.440853, 0.461924, 0.433034, 0.444081, 0.328603, 0.30533, 0.21291, 0.137348, 0.118441, 0.127496, 0.18812, 0.200174, 0.271506, 0.232838, 0.219301, 0.206376, 0.203355, 0.129801, 0.185198, 0.106997, 0.100716, 0.056825, 0.027463, 0.031287, 0.030611, 0.041405, 0.050641, 0.086953, 0.144935, 0.094817, 0.106997, 0.106997, 0.100716, 0.116183, 0.120615, 0.111485, 0.120615, 0.079919, 0.085092, 0.067594, 0.139895, 0.18812, 0.275179, 0.366687, 0.264545, 0.236433, 0.284882, 0.257454, 0.257454, 0.185198, 0.264545, 0.342579, 0.264545, 0.185198, 0.118441, 0.118441, 0.118441, 0.116183, 0.173081, 0.257454, 0.288399, 0.243554, 0.18812, 0.18812, 0.132295, 0.206376, 0.173081, 0.164327, 0.18812, 0.191378, 0.26085, 0.257454, 0.139895, 0.209395, 0.298791, 0.36309, 0.41194, 0.436924, 0.359901, 0.349426, 0.349426, 0.346032, 0.335645, 0.359901, 0.359901, 0.335645, 0.239899, 0.318242, 0.332115, 0.247041, 0.21291, 0.203355, 0.134866, 0.232838, 0.15284, 0.074921, 0.048328, 0.06184, 0.030611, 0.045352, 0.025316, 0.016826, 0.010672, 0.014315, 0.012491, 0.014315, 0.022306, 0.024393, 0.023963, 0.023087, 0.025762, 0.018787, 0.022306, 0.022306, 0.018106, 0.024826, 0.055536, 0.085092, 0.083462, 0.079919, 0.048328, 0.10481, 0.092881, 0.100716, 0.092881, 0.094817, 0.096677, 0.059222, 0.094817, 0.090864, 0.0704, 0.106997, 0.196879, 0.170161, 0.167087, 0.132295, 0.15284, 0.086953, 0.0704, 0.0704, 0.118441, 0.206376, 0.182256, 0.268042, 0.321458, 0.321458, 0.408655, 0.387226, 0.387226, 0.349426, 0.346032, 0.284882, 0.281712, 0.257454, 0.161087, 0.239899, 0.335645, 0.25406, 0.268042, 0.332115, 0.349426, 0.271506, 0.25031, 0.173081, 0.167087, 0.191378, 0.18812, 0.111485, 0.06312, 0.0704, 0.085092, 0.044297, 0.094817, 0.098513, 0.10481, 0.191378, 0.209395, 0.21291, 0.311707, 0.275179, 0.25406, 0.206376, 0.206376, 0.132295, 0.21291, 0.132295, 0.081712, 0.074921, 0.15008, 0.196879, 0.257454, 0.173081, 0.291804, 0.25406, 0.185198, 0.17593, 0.120615, 0.059222, 0.050641, 0.027463, 0.054297, 0.06312, 0.051831, 0.096677, 0.155435, 0.125101, 0.219301, 0.278302, 0.295083, 0.295083, 0.243554, 0.225814, 0.324872, 0.318242, 0.26085, 0.36309, 0.370445, 0.447574, 0.486429, 0.486429, 0.604312, 0.618285, 0.562014, 0.529623, 0.529623, 0.509769, 0.433034, 0.398279, 0.4292, 0.339168, 0.332115, 0.422041, 0.454136, 0.359901, 0.352862, 0.394753, 0.374039, 0.349426, 0.26085, 0.332115, 0.352862, 0.328603, 0.25406, 0.268042, 0.346032, 0.346032, 0.281712, 0.301917, 0.264545, 0.185198, 0.196879, 0.203355, 0.206376, 0.144935, 0.229226, 0.243554, 0.281712, 0.271506, 0.26085, 0.257454, 0.25406, 0.225814, 0.236433, 0.275179, 0.247041, 0.278302, 0.239899, 0.352862, 0.444081, 0.42561, 0.525368, 0.613573, 0.56648, 0.483068, 0.472492, 0.384043, 0.380708, 0.370445, 0.380708, 0.41194, 0.480142, 0.408655, 0.41194, 0.447574, 0.480142, 0.521092, 0.440853, 0.40511, 0.352862, 0.278302, 0.346032, 0.271506, 0.278302, 0.30533, 0.342579, 0.433034, 0.525368, 0.433034, 0.447574, 0.366687, 0.275179, 0.295083, 0.370445, 0.366687, 0.271506, 0.243554, 0.203355, 0.239899, 0.281712, 0.271506, 0.324872, 0.308712, 0.374039, 0.318242, 0.268042], '')</t>
  </si>
  <si>
    <t>[110, 111, 112, 113, 346, 347, 348, 349, 350, 351, 396, 397, 398, 411, 422]</t>
  </si>
  <si>
    <t>UPI0001575ED9 status=activ</t>
  </si>
  <si>
    <t>([0.007555, 0.010372, 0.007645, 0.009865, 0.008624, 0.010672, 0.007495, 0.006482, 0.005623, 0.006039, 0.007422, 0.007877, 0.008002, 0.006245, 0.006701, 0.006894, 0.005623, 0.004315, 0.005932, 0.006567, 0.00543, 0.00543, 0.00558, 0.006482, 0.005249, 0.006078, 0.004646, 0.005503, 0.007422, 0.007315, 0.008276, 0.006245, 0.007031, 0.004775, 0.006245, 0.008002, 0.01204, 0.018787, 0.016528, 0.016257, 0.016826, 0.01227, 0.020522, 0.020522, 0.030003, 0.048328, 0.066181, 0.069024, 0.05306, 0.028695, 0.042364, 0.024393, 0.032017, 0.031287, 0.032677, 0.034068, 0.038042, 0.035586, 0.027463, 0.032677, 0.036378, 0.041405, 0.081712, 0.045352, 0.055536, 0.056825, 0.06184, 0.031287, 0.060549, 0.094817, 0.17593, 0.209395, 0.332115, 0.374039, 0.30533, 0.433034, 0.321458, 0.209395, 0.129801, 0.164327, 0.271506, 0.271506, 0.342579, 0.328603, 0.332115, 0.209395, 0.102787, 0.076542, 0.137348, 0.122885, 0.167087, 0.100716, 0.120615, 0.047319, 0.024826, 0.031287, 0.029376, 0.049374, 0.047319, 0.088832, 0.098513, 0.098513, 0.045352, 0.024393, 0.023963, 0.040537, 0.079919, 0.155435, 0.092881, 0.085092, 0.098513, 0.046336, 0.083462, 0.055536, 0.125101, 0.139895, 0.179055, 0.179055, 0.179055, 0.281712, 0.222385, 0.120615, 0.06184, 0.118441, 0.206376, 0.222385, 0.225814, 0.229226, 0.144935, 0.268042, 0.291804, 0.281712, 0.298791, 0.295083, 0.30533, 0.200174, 0.26085, 0.264545, 0.278302, 0.284882, 0.301917, 0.366687, 0.458154, 0.585406, 0.549308, 0.541878, 0.521092, 0.525368, 0.436924, 0.51388, 0.408655, 0.40511, 0.311707, 0.311707, 0.328603, 0.328603, 0.433034, 0.444081, 0.42561, 0.380708, 0.401658, 0.398279, 0.301917, 0.301917, 0.196879, 0.182256, 0.125101, 0.086953, 0.094817, 0.144935, 0.100716, 0.191378, 0.127496, 0.209395, 0.209395, 0.185198, 0.196879, 0.185198, 0.118441, 0.098513, 0.085092, 0.034068, 0.032017, 0.025762, 0.014315, 0.016528, 0.014586, 0.014586, 0.013437, 0.011342, 0.009977, 0.016528, 0.009865, 0.009294, 0.006894, 0.007422, 0.005734, 0.006421, 0.005086, 0.005223, 0.004135, 0.004135, 0.005378, 0.004976, 0.005011, 0.004921, 0.005932, 0.006039, 0.007031, 0.010372, 0.008156, 0.009294, 0.008804, 0.008723, 0.010509, 0.015694, 0.023087, 0.026338, 0.021816, 0.038858, 0.037156, 0.083462, 0.129801, 0.15008, 0.173081, 0.281712, 0.41194, 0.41194, 0.41194, 0.433034, 0.433034, 0.549308, 0.545602, 0.557691, 0.666105, 0.716283, 0.604312, 0.59917, 0.680603, 0.570702, 0.483068, 0.575842, 0.585406, 0.468512, 0.483068, 0.476583, 0.394753, 0.311707, 0.308712, 0.390993, 0.387226, 0.356642, 0.352862, 0.342579, 0.243554, 0.257454, 0.243554, 0.239899, 0.229226, 0.243554, 0.335645, 0.311707, 0.321458, 0.31487, 0.311707, 0.30533, 0.308712, 0.394753, 0.377384, 0.380708, 0.390993, 0.408655, 0.321458, 0.284882, 0.219301, 0.271506, 0.268042, 0.264545, 0.359901, 0.278302, 0.264545, 0.25031, 0.257454, 0.243554, 0.232838, 0.335645, 0.324872, 0.232838, 0.232838, 0.25031, 0.26085, 0.264545, 0.206376, 0.30533, 0.359901, 0.36309, 0.374039, 0.291804, 0.30533, 0.301917, 0.30533, 0.308712, 0.308712, 0.308712, 0.311707, 0.318242, 0.311707, 0.229226, 0.324872, 0.257454, 0.25031, 0.17593, 0.170161, 0.194234, 0.164327, 0.139895, 0.173081, 0.194234, 0.271506, 0.26085, 0.257454, 0.349426, 0.278302, 0.209395, 0.295083, 0.295083, 0.301917, 0.222385, 0.311707, 0.342579, 0.332115, 0.380708, 0.490133, 0.40511, 0.335645, 0.366687, 0.366687, 0.31487, 0.324872, 0.324872, 0.298791, 0.219301, 0.225814, 0.298791, 0.308712, 0.232838, 0.239899, 0.222385, 0.295083, 0.288399, 0.194234, 0.288399, 0.229226, 0.196879, 0.194234, 0.278302, 0.18812, 0.18812, 0.295083, 0.30533, 0.216401, 0.25031, 0.225814, 0.155435, 0.158265, 0.229226, 0.308712, 0.31487, 0.332115, 0.232838, 0.203355, 0.278302, 0.200174, 0.25031, 0.25031, 0.342579, 0.264545, 0.268042, 0.284882, 0.26085, 0.216401, 0.225814, 0.216401, 0.236433, 0.229226, 0.155435, 0.155435, 0.085092, 0.05306, 0.05306, 0.067594, 0.081712, 0.048328, 0.073402, 0.092881, 0.096677, 0.094817, 0.15008, 0.219301, 0.209395, 0.132295, 0.158265, 0.15008, 0.100716, 0.109221, 0.17593, 0.268042, 0.264545, 0.36309, 0.465241, 0.447574, 0.4292, 0.465241, 0.549308, 0.553315, 0.553315, 0.538167, 0.525368, 0.480142, 0.41194, 0.30533, 0.401658, 0.394753, 0.480142, 0.575842, 0.661982, 0.59917, 0.59917, 0.59014, 0.497853, 0.458154, 0.494003, 0.59508, 0.553315, 0.545602, 0.472492, 0.465241, 0.387226, 0.394753, 0.356642, 0.390993, 0.490133, 0.490133, 0.414856, 0.346032, 0.359901, 0.366687, 0.31487, 0.31487, 0.308712, 0.40511, 0.332115, 0.219301, 0.196879, 0.194234, 0.209395, 0.278302, 0.203355, 0.206376, 0.206376, 0.275179, 0.275179, 0.196879, 0.161087, 0.247041, 0.25031, 0.17593, 0.10481, 0.161087, 0.142424, 0.144935, 0.134866, 0.17593, 0.264545, 0.30533, 0.295083, 0.281712, 0.281712, 0.335645, 0.394753, 0.374039, 0.349426, 0.356642, 0.447574, 0.465241, 0.414856, 0.5017, 0.613573], '')</t>
  </si>
  <si>
    <t>[143, 144, 145, 146, 147, 149, 231, 232, 233, 234, 235, 236, 237, 238, 239, 241, 242, 413, 414, 415, 416, 417, 424, 425, 426, 427, 428, 432, 433, 434, 486, 487]</t>
  </si>
  <si>
    <t>UPI0001575EDA status=activ</t>
  </si>
  <si>
    <t>([0.06184, 0.035586, 0.047319, 0.071867, 0.098513, 0.06312, 0.081712, 0.06184, 0.086953, 0.06184, 0.081712, 0.11371, 0.071867, 0.111485, 0.179055, 0.25031, 0.247041, 0.243554, 0.203355, 0.164327, 0.200174, 0.298791, 0.356642, 0.359901, 0.374039, 0.342579, 0.447574, 0.36309, 0.349426, 0.25031, 0.342579, 0.346032, 0.335645, 0.335645, 0.370445, 0.377384, 0.271506, 0.318242, 0.209395, 0.173081, 0.209395, 0.125101, 0.118441, 0.083462, 0.106997, 0.10481, 0.134866, 0.134866, 0.209395, 0.206376, 0.295083, 0.203355, 0.11371, 0.106997, 0.164327, 0.0704, 0.06184, 0.111485, 0.132295, 0.225814, 0.225814, 0.21291, 0.21291, 0.243554, 0.264545, 0.15008, 0.096677, 0.050641, 0.048328, 0.03976, 0.066181, 0.073402, 0.125101, 0.111485, 0.122885, 0.137348, 0.232838, 0.17593, 0.18812, 0.127496, 0.071867, 0.111485, 0.092881, 0.15284, 0.109221, 0.167087, 0.26085, 0.243554, 0.26085, 0.26085, 0.288399, 0.332115, 0.200174, 0.206376, 0.225814, 0.232838, 0.232838, 0.173081, 0.21291, 0.173081, 0.229226, 0.281712, 0.288399, 0.288399, 0.206376, 0.158265, 0.144935, 0.129801, 0.21291, 0.284882, 0.278302, 0.196879, 0.142424, 0.247041, 0.25031, 0.278302, 0.17593, 0.164327, 0.147574, 0.200174, 0.26085, 0.161087, 0.196879, 0.134866, 0.164327, 0.158265, 0.236433, 0.236433, 0.236433, 0.236433, 0.155435, 0.155435, 0.167087, 0.206376, 0.21291, 0.21291, 0.311707, 0.311707, 0.30533, 0.30533, 0.281712, 0.219301, 0.222385, 0.222385, 0.209395, 0.206376, 0.203355, 0.173081, 0.185198, 0.196879, 0.118441, 0.11371, 0.111485, 0.17593, 0.158265, 0.15284, 0.144935, 0.079919, 0.094817, 0.096677, 0.15284, 0.155435, 0.182256, 0.203355, 0.164327, 0.164327, 0.161087, 0.170161, 0.134866, 0.15008, 0.15284, 0.200174, 0.30533, 0.222385, 0.206376, 0.225814, 0.222385, 0.232838, 0.308712, 0.284882, 0.295083, 0.229226, 0.144935, 0.120615, 0.18812, 0.216401, 0.216401, 0.209395, 0.291804, 0.370445, 0.243554, 0.239899, 0.239899, 0.236433, 0.239899, 0.275179, 0.264545, 0.275179, 0.200174, 0.120615, 0.203355, 0.200174, 0.196879, 0.275179, 0.311707, 0.31487, 0.318242, 0.324872, 0.247041, 0.15008, 0.161087, 0.164327, 0.158265, 0.161087, 0.127496, 0.17593, 0.116183, 0.086953, 0.060549, 0.081712, 0.142424, 0.096677, 0.059222], '')</t>
  </si>
  <si>
    <t>UPI0001575EDD status=activ</t>
  </si>
  <si>
    <t>([0.196879, 0.129801, 0.17593, 0.21291, 0.239899, 0.155435, 0.18812, 0.225814, 0.247041, 0.191378, 0.21291, 0.219301, 0.127496, 0.200174, 0.203355, 0.129801, 0.109221, 0.102787, 0.137348, 0.102787, 0.10481, 0.048328, 0.043307, 0.040537, 0.019109, 0.019401, 0.021816, 0.023087, 0.015078, 0.016826, 0.017447, 0.017797, 0.013016, 0.013265, 0.014075, 0.013613, 0.013821, 0.021816, 0.018787, 0.017447, 0.028695, 0.023963, 0.023087, 0.038858, 0.044297, 0.06184, 0.076542, 0.098513, 0.042364, 0.055536, 0.03976, 0.066181, 0.05306, 0.10481, 0.173081, 0.081712, 0.047319, 0.088832, 0.10481, 0.071867, 0.045352, 0.045352, 0.059222, 0.049374, 0.050641, 0.029376, 0.051831, 0.044297, 0.044297, 0.106997, 0.127496, 0.090864, 0.085092, 0.106997, 0.055536, 0.06184, 0.129801, 0.209395, 0.206376, 0.225814, 0.324872, 0.40511, 0.370445, 0.359901, 0.450668, 0.384043, 0.472492, 0.36309, 0.243554, 0.194234, 0.17593, 0.191378, 0.281712, 0.216401, 0.182256, 0.278302, 0.194234, 0.170161, 0.17593, 0.106997, 0.102787, 0.081712, 0.050641, 0.076542, 0.085092, 0.050641, 0.043307, 0.041405, 0.035586, 0.060549, 0.069024, 0.071867, 0.064632, 0.071867, 0.116183, 0.079919, 0.083462, 0.137348, 0.098513, 0.090864, 0.15008, 0.125101, 0.090864, 0.106997, 0.064632, 0.058088, 0.120615, 0.170161, 0.161087, 0.278302, 0.324872, 0.321458, 0.25031, 0.173081, 0.18812, 0.111485, 0.111485, 0.100716, 0.088832, 0.092881, 0.055536, 0.056825, 0.056825, 0.064632, 0.081712, 0.142424, 0.090864, 0.073402, 0.090864, 0.098513, 0.05306, 0.046336, 0.076542, 0.074921, 0.144935, 0.074921, 0.076542, 0.132295, 0.129801, 0.137348, 0.206376, 0.291804, 0.288399, 0.346032, 0.380708, 0.390993, 0.40511, 0.490133, 0.525368, 0.472492, 0.458154, 0.553315, 0.58069, 0.509769, 0.549308, 0.534167, 0.553315, 0.626927, 0.51388, 0.51388, 0.454136, 0.472492, 0.472492, 0.472492, 0.346032, 0.374039, 0.377384, 0.26085, 0.278302, 0.284882, 0.264545, 0.281712, 0.200174, 0.118441, 0.15284, 0.17593, 0.100716, 0.158265, 0.185198, 0.243554, 0.185198, 0.229226, 0.225814, 0.144935, 0.147574, 0.203355, 0.203355, 0.127496, 0.173081, 0.139895, 0.078022, 0.137348, 0.137348, 0.15284, 0.239899, 0.147574, 0.15284, 0.243554, 0.134866, 0.132295, 0.170161, 0.247041, 0.15008, 0.096677, 0.164327, 0.15284, 0.116183, 0.116183, 0.116183, 0.144935, 0.094817, 0.167087, 0.167087, 0.090864, 0.137348, 0.132295, 0.232838, 0.15284, 0.158265, 0.288399, 0.291804, 0.288399, 0.182256, 0.203355, 0.239899, 0.25406, 0.173081, 0.155435, 0.167087, 0.182256, 0.106997, 0.158265, 0.15008, 0.067594, 0.125101, 0.125101, 0.071867, 0.03976, 0.03976, 0.038858, 0.017447, 0.018787, 0.017447, 0.031287, 0.034884, 0.022306, 0.0198, 0.019401, 0.021381, 0.016826, 0.015078, 0.026338, 0.031287, 0.016528, 0.030003, 0.029376, 0.027463, 0.049374, 0.046336, 0.067594, 0.06184, 0.129801, 0.069024, 0.069024, 0.06184, 0.092881, 0.170161, 0.134866, 0.239899, 0.328603, 0.352862, 0.370445, 0.370445, 0.401658, 0.418646, 0.436924, 0.31487, 0.339168, 0.346032, 0.433034, 0.483068, 0.483068, 0.480142, 0.483068, 0.483068, 0.398279, 0.374039, 0.380708, 0.398279, 0.301917, 0.264545, 0.278302, 0.346032, 0.247041, 0.191378, 0.278302, 0.26085, 0.284882, 0.295083, 0.216401, 0.216401, 0.196879, 0.11371, 0.111485, 0.17593, 0.182256, 0.185198, 0.216401, 0.21291, 0.239899, 0.308712, 0.284882, 0.196879, 0.196879, 0.295083, 0.236433, 0.239899, 0.182256, 0.268042, 0.155435, 0.216401, 0.142424, 0.122885, 0.139895, 0.079919, 0.069024, 0.036378, 0.067594, 0.066181, 0.06312, 0.038042, 0.035586, 0.054297, 0.051831, 0.05306, 0.047319, 0.048328, 0.05306, 0.049374, 0.054297, 0.098513, 0.10481, 0.170161, 0.132295, 0.134866, 0.216401, 0.257454, 0.268042, 0.268042, 0.278302, 0.288399, 0.268042, 0.284882, 0.222385, 0.239899, 0.21291, 0.232838, 0.346032, 0.247041, 0.335645, 0.328603, 0.257454, 0.216401, 0.216401, 0.291804, 0.284882, 0.278302, 0.179055, 0.268042, 0.257454, 0.281712, 0.18812, 0.301917, 0.284882, 0.264545, 0.335645, 0.374039, 0.284882, 0.257454, 0.339168, 0.328603, 0.318242, 0.377384, 0.346032, 0.356642, 0.328603, 0.42561, 0.42561, 0.480142, 0.461924, 0.472492, 0.332115, 0.328603, 0.321458, 0.324872, 0.328603, 0.30533, 0.216401, 0.321458, 0.328603, 0.342579, 0.356642, 0.352862, 0.291804, 0.352862, 0.268042, 0.291804, 0.25031, 0.216401, 0.257454, 0.295083, 0.257454, 0.370445, 0.377384, 0.281712, 0.281712, 0.352862, 0.349426, 0.433034, 0.408655, 0.359901, 0.288399, 0.281712, 0.298791, 0.288399, 0.288399, 0.342579, 0.328603, 0.339168, 0.356642, 0.321458, 0.25031, 0.257454, 0.196879, 0.291804, 0.414856], '')</t>
  </si>
  <si>
    <t>[168, 171, 172, 173, 174, 175, 176, 177, 178, 179]</t>
  </si>
  <si>
    <t>UPI0001575EDF status=activ</t>
  </si>
  <si>
    <t>([0.046336, 0.034068, 0.048328, 0.054297, 0.081712, 0.118441, 0.139895, 0.081712, 0.059222, 0.042364, 0.036378, 0.050641, 0.111485, 0.120615, 0.058088, 0.064632, 0.100716, 0.094817, 0.120615, 0.083462, 0.074921, 0.118441, 0.17593, 0.206376, 0.209395, 0.203355, 0.18812, 0.125101, 0.232838, 0.288399, 0.384043, 0.468512, 0.458154, 0.349426, 0.25406, 0.352862, 0.31487, 0.284882, 0.308712, 0.324872, 0.4292, 0.447574, 0.335645, 0.346032, 0.335645, 0.370445, 0.370445, 0.284882, 0.36309, 0.318242, 0.352862, 0.366687, 0.359901, 0.346032, 0.324872, 0.324872, 0.30533, 0.295083, 0.31487, 0.30533, 0.216401, 0.129801, 0.17593, 0.298791, 0.291804, 0.284882, 0.284882, 0.308712, 0.288399, 0.21291, 0.229226, 0.129801, 0.066181, 0.031287, 0.028107, 0.032017, 0.06312, 0.038042, 0.046336, 0.05306, 0.028107, 0.030003, 0.044297, 0.054297, 0.051831, 0.056825, 0.050641, 0.05306, 0.042364, 0.092881, 0.090864, 0.10481, 0.179055, 0.173081, 0.194234, 0.134866, 0.137348, 0.120615, 0.167087, 0.18812, 0.194234, 0.194234, 0.196879, 0.229226, 0.200174, 0.209395, 0.194234, 0.127496, 0.109221, 0.109221, 0.120615, 0.125101, 0.079919, 0.071867, 0.137348, 0.203355, 0.209395, 0.284882, 0.206376, 0.144935, 0.081712, 0.078022, 0.139895, 0.239899, 0.216401, 0.25406, 0.25031, 0.161087, 0.236433, 0.173081, 0.11371, 0.098513, 0.137348, 0.10481, 0.127496, 0.059222, 0.073402, 0.064632, 0.073402, 0.125101, 0.209395, 0.311707, 0.278302, 0.236433, 0.179055, 0.164327, 0.122885, 0.074921, 0.120615, 0.092881, 0.15284, 0.25031], '')</t>
  </si>
  <si>
    <t>UPI0001575EE5 status=activ</t>
  </si>
  <si>
    <t>([0.271506, 0.203355, 0.239899, 0.185198, 0.236433, 0.271506, 0.25406, 0.31487, 0.346032, 0.394753, 0.380708, 0.346032, 0.370445, 0.374039, 0.4292, 0.436924, 0.557691, 0.468512, 0.394753, 0.288399, 0.295083, 0.232838, 0.301917, 0.268042, 0.335645, 0.291804, 0.206376, 0.147574, 0.125101, 0.118441, 0.106997, 0.079919, 0.127496, 0.0704, 0.047319, 0.059222, 0.054297, 0.048328, 0.048328, 0.094817, 0.144935, 0.144935, 0.200174, 0.196879, 0.225814, 0.232838, 0.18812, 0.170161, 0.271506, 0.275179, 0.298791, 0.185198, 0.225814, 0.222385, 0.324872, 0.356642, 0.291804, 0.31487, 0.288399, 0.370445, 0.339168, 0.366687, 0.295083, 0.301917, 0.268042, 0.209395, 0.200174, 0.275179, 0.377384, 0.390993, 0.394753, 0.311707, 0.352862, 0.308712, 0.339168, 0.21291, 0.21291, 0.196879, 0.15284, 0.109221, 0.109221, 0.120615, 0.059222, 0.045352, 0.023087, 0.016528, 0.023963, 0.015078, 0.016826, 0.018415, 0.010672, 0.009401, 0.010509, 0.009096, 0.014315, 0.01204, 0.021816, 0.032017, 0.05306, 0.06312, 0.120615, 0.118441, 0.088832, 0.155435, 0.17593, 0.284882, 0.377384, 0.366687, 0.447574, 0.342579, 0.324872, 0.450668, 0.51388, 0.509769, 0.59508, 0.468512, 0.359901, 0.349426, 0.247041, 0.247041, 0.264545, 0.173081, 0.106997, 0.125101, 0.120615, 0.118441, 0.132295, 0.127496, 0.132295, 0.142424, 0.185198, 0.206376, 0.109221, 0.06184, 0.078022, 0.064632, 0.127496, 0.21291, 0.185198, 0.284882, 0.295083, 0.278302, 0.390993, 0.377384, 0.374039, 0.308712, 0.42561, 0.41194, 0.422041, 0.339168, 0.356642, 0.40511, 0.40511, 0.497853, 0.494003, 0.40511, 0.366687, 0.25406, 0.257454, 0.30533, 0.21291, 0.137348, 0.161087, 0.142424, 0.203355, 0.142424, 0.209395, 0.155435, 0.098513, 0.090864, 0.15284, 0.109221, 0.11371, 0.066181, 0.066181, 0.118441, 0.182256, 0.278302, 0.356642, 0.298791, 0.25031, 0.25406, 0.232838, 0.206376, 0.173081, 0.200174, 0.311707, 0.232838, 0.268042, 0.25406, 0.185198, 0.111485, 0.11371, 0.098513, 0.092881, 0.079919, 0.067594, 0.03976, 0.044297, 0.045352, 0.055536, 0.074921, 0.132295, 0.142424, 0.078022, 0.055536, 0.031287, 0.028695, 0.043307, 0.046336, 0.085092, 0.076542, 0.129801, 0.092881, 0.100716, 0.085092, 0.081712, 0.088832, 0.15284, 0.144935, 0.083462, 0.100716, 0.073402, 0.038858, 0.083462, 0.092881, 0.161087, 0.144935, 0.142424, 0.142424, 0.134866, 0.132295, 0.222385, 0.25406, 0.311707, 0.311707, 0.332115, 0.278302, 0.17593, 0.17593, 0.182256, 0.281712, 0.31487, 0.346032, 0.433034, 0.401658, 0.490133, 0.40511, 0.534167, 0.483068, 0.408655, 0.31487, 0.31487, 0.271506, 0.170161, 0.200174, 0.100716, 0.182256, 0.236433, 0.324872, 0.311707, 0.298791, 0.203355, 0.182256, 0.200174, 0.206376, 0.147574, 0.086953, 0.132295, 0.129801, 0.092881, 0.137348, 0.139895, 0.144935, 0.173081, 0.236433, 0.236433, 0.349426, 0.321458, 0.321458, 0.232838, 0.232838, 0.247041, 0.25406, 0.167087, 0.127496, 0.102787, 0.102787, 0.167087, 0.167087, 0.161087, 0.243554, 0.167087, 0.185198, 0.167087, 0.11371, 0.137348, 0.139895, 0.094817, 0.05306, 0.054297, 0.098513, 0.049374, 0.025762, 0.044297, 0.078022, 0.048328, 0.046336, 0.036378, 0.036378, 0.038858, 0.032677, 0.017447, 0.031287, 0.047319, 0.048328, 0.043307, 0.037156, 0.019401, 0.029376, 0.041405, 0.050641, 0.054297, 0.111485, 0.182256, 0.125101, 0.127496, 0.191378, 0.147574, 0.164327, 0.191378, 0.191378, 0.144935, 0.161087, 0.129801, 0.078022, 0.044297, 0.086953, 0.088832, 0.161087, 0.102787, 0.078022, 0.081712, 0.090864, 0.096677, 0.106997, 0.092881, 0.058088, 0.073402, 0.129801, 0.200174, 0.142424, 0.158265, 0.155435, 0.25031, 0.298791, 0.352862, 0.41194, 0.394753, 0.384043, 0.284882, 0.377384, 0.370445, 0.25406, 0.239899, 0.219301, 0.203355, 0.31487, 0.40511, 0.36309, 0.288399, 0.284882, 0.321458, 0.219301, 0.219301, 0.132295, 0.076542, 0.11371, 0.134866, 0.102787, 0.106997, 0.209395, 0.203355, 0.291804, 0.366687, 0.356642, 0.268042, 0.239899, 0.196879, 0.15284, 0.155435, 0.206376, 0.173081, 0.142424, 0.196879, 0.30533, 0.4292], '')</t>
  </si>
  <si>
    <t>[16, 112, 113, 114, 248]</t>
  </si>
  <si>
    <t>UPI0001575EE6 status=activ</t>
  </si>
  <si>
    <t>([0.908098, 0.903857, 0.905695, 0.908098, 0.919029, 0.922952, 0.922952, 0.919029, 0.919029, 0.919029, 0.91684, 0.915074, 0.922952, 0.919029, 0.901269, 0.89662, 0.912647, 0.928747, 0.928747, 0.928747, 0.924947, 0.950334, 0.93079, 0.928747, 0.93079, 0.924947, 0.941505, 0.951925, 0.957673, 0.953422, 0.954657, 0.957673, 0.954657, 0.951925, 0.951925, 0.951925, 0.951925, 0.941505, 0.938133, 0.939629, 0.941505, 0.954657, 0.951925, 0.968436, 0.968436, 0.969315, 0.968436, 0.956248, 0.947281, 0.945666, 0.950334, 0.950334, 0.951925, 0.956248, 0.957673, 0.960642, 0.964893, 0.966441, 0.969315, 0.959312, 0.957673], '')</t>
  </si>
  <si>
    <t>[0, 1, 2, 3, 4, 5, 6, 7, 8, 9, 10, 11, 12, 13, 14, 15, 16, 17, 18, 19, 20, 21, 22, 23, 24, 25, 26, 27, 28, 29, 30, 31, 32, 33, 34, 35, 36, 37, 38, 39, 40, 41, 42, 43, 44, 45, 46, 47, 48, 49, 50, 51, 52, 53, 54, 55, 56, 57, 58, 59, 60]</t>
  </si>
  <si>
    <t>60)</t>
  </si>
  <si>
    <t>UPI0001575EE7 status=activ</t>
  </si>
  <si>
    <t>([0.137348, 0.206376, 0.139895, 0.092881, 0.122885, 0.167087, 0.206376, 0.15008, 0.179055, 0.17593, 0.219301, 0.232838, 0.225814, 0.17593, 0.185198, 0.182256, 0.26085, 0.170161, 0.139895, 0.185198, 0.196879, 0.247041, 0.229226, 0.275179, 0.321458, 0.318242, 0.30533, 0.31487, 0.394753, 0.311707, 0.339168, 0.295083, 0.271506, 0.173081, 0.26085, 0.225814, 0.243554, 0.173081, 0.264545, 0.311707, 0.321458, 0.40511, 0.433034, 0.440853, 0.380708, 0.4292, 0.4292, 0.339168, 0.332115, 0.342579, 0.339168, 0.257454, 0.301917, 0.335645, 0.450668, 0.436924, 0.483068, 0.387226, 0.458154, 0.356642, 0.332115, 0.321458, 0.291804, 0.288399, 0.219301, 0.243554, 0.200174, 0.179055, 0.278302, 0.264545, 0.18812, 0.18812, 0.288399, 0.284882, 0.25406, 0.25031, 0.268042, 0.194234, 0.203355, 0.225814, 0.311707, 0.324872, 0.342579, 0.36309, 0.384043, 0.465241, 0.465241, 0.490133, 0.534167, 0.486429, 0.461924, 0.461924, 0.461924, 0.418646, 0.377384, 0.377384, 0.366687, 0.342579, 0.339168, 0.418646, 0.422041, 0.346032, 0.356642, 0.26085, 0.243554, 0.229226, 0.15008, 0.200174, 0.206376, 0.137348, 0.116183, 0.137348, 0.137348, 0.182256, 0.219301, 0.25031, 0.203355, 0.200174, 0.142424, 0.191378, 0.167087, 0.132295, 0.173081, 0.15284, 0.161087, 0.127496, 0.109221, 0.17593, 0.185198, 0.120615, 0.191378, 0.264545, 0.275179, 0.339168, 0.366687, 0.356642, 0.366687, 0.377384, 0.366687, 0.370445, 0.384043, 0.408655, 0.359901, 0.359901, 0.30533, 0.374039, 0.458154, 0.394753, 0.394753, 0.377384, 0.440853, 0.398279, 0.398279, 0.370445, 0.36309, 0.339168, 0.308712, 0.268042, 0.318242, 0.308712, 0.384043, 0.346032, 0.288399, 0.387226], '')</t>
  </si>
  <si>
    <t>[88]</t>
  </si>
  <si>
    <t>UPI0001575EE8 status=activ</t>
  </si>
  <si>
    <t>([0.191378, 0.236433, 0.295083, 0.284882, 0.321458, 0.311707, 0.288399, 0.339168, 0.356642, 0.390993, 0.377384, 0.433034, 0.422041, 0.377384, 0.359901, 0.359901, 0.352862, 0.401658, 0.366687, 0.352862, 0.458154, 0.454136, 0.472492, 0.468512, 0.401658, 0.433034, 0.476583, 0.433034, 0.408655, 0.384043, 0.366687, 0.31487, 0.318242, 0.332115, 0.374039, 0.384043, 0.377384, 0.398279, 0.444081, 0.465241, 0.461924, 0.480142, 0.480142, 0.472492, 0.394753, 0.40511, 0.394753, 0.401658, 0.401658, 0.324872, 0.366687, 0.366687, 0.458154, 0.458154, 0.36309, 0.359901, 0.418646, 0.408655, 0.324872, 0.239899, 0.239899, 0.257454, 0.243554, 0.288399, 0.281712, 0.339168, 0.384043, 0.339168, 0.295083, 0.295083, 0.377384, 0.374039, 0.380708, 0.288399, 0.271506, 0.352862, 0.318242, 0.222385, 0.25406, 0.31487, 0.408655, 0.433034, 0.339168, 0.278302, 0.308712, 0.308712, 0.31487, 0.268042, 0.295083, 0.321458, 0.311707, 0.25031, 0.147574, 0.161087, 0.25031, 0.155435, 0.170161, 0.132295, 0.194234, 0.125101, 0.073402, 0.071867, 0.06312, 0.06312, 0.056825, 0.049374, 0.041405, 0.034068, 0.064632, 0.06184, 0.050641, 0.088832, 0.137348, 0.232838, 0.185198, 0.173081, 0.191378, 0.203355, 0.25406, 0.200174, 0.271506, 0.328603, 0.243554, 0.167087, 0.21291, 0.311707, 0.356642, 0.384043, 0.4292, 0.380708, 0.356642, 0.401658, 0.31487, 0.219301, 0.144935, 0.158265, 0.164327, 0.161087, 0.161087, 0.194234, 0.281712, 0.271506, 0.321458, 0.41194, 0.387226, 0.332115, 0.229226, 0.206376, 0.206376, 0.200174, 0.200174, 0.239899, 0.225814, 0.243554, 0.346032, 0.390993, 0.394753, 0.377384, 0.447574, 0.394753, 0.36309, 0.328603, 0.295083, 0.232838, 0.185198, 0.30533, 0.41194, 0.553315], '')</t>
  </si>
  <si>
    <t>[167]</t>
  </si>
  <si>
    <t>UPI0001575EEA status=activ</t>
  </si>
  <si>
    <t>([0.00283, 0.002117, 0.003177, 0.002078, 0.002336, 0.00155, 0.00231, 0.002035, 0.002512, 0.001808, 0.002276, 0.001872, 0.002155, 0.001172, 0.002194, 0.001743, 0.001408, 0.002435, 0.001709, 0.002555, 0.002057, 0.001722, 0.002512, 0.001572, 0.001748, 0.001541, 0.001936, 0.001271, 0.001872, 0.001967, 0.002581, 0.001855, 0.001872, 0.002727, 0.004483, 0.004161, 0.004835, 0.007315, 0.005318, 0.005378, 0.005378, 0.007495, 0.005992, 0.004161, 0.006482, 0.005872, 0.00543, 0.004976, 0.007259, 0.004689, 0.003079, 0.003298, 0.00359, 0.005223, 0.003405, 0.003341, 0.002662, 0.002606, 0.001855, 0.001906, 0.002688, 0.002688, 0.001936, 0.002194, 0.002623, 0.00246, 0.002581, 0.003804, 0.003461, 0.003478, 0.004976, 0.008525, 0.006567, 0.008723, 0.008276, 0.008276, 0.008002, 0.010509, 0.006245, 0.007259, 0.009865, 0.009865, 0.006567, 0.010131, 0.015694, 0.026338, 0.014586, 0.016021, 0.008895, 0.009401, 0.010221, 0.007177, 0.004775, 0.007091, 0.006421, 0.00407, 0.004135, 0.003014, 0.00316, 0.004247, 0.004775, 0.003177, 0.002327, 0.003298, 0.00246, 0.001936, 0.001249, 0.001142, 0.001675, 0.001675, 0.002688, 0.002512, 0.002555, 0.003963, 0.004208, 0.004247, 0.004646, 0.006988, 0.006482, 0.00389, 0.004611, 0.004689, 0.006194, 0.007091, 0.005503, 0.006245, 0.00543, 0.00777, 0.014586, 0.009015, 0.010131, 0.009294, 0.009483, 0.007877, 0.00515, 0.003461, 0.0028, 0.003512, 0.00359, 0.005734, 0.008895, 0.006039, 0.004736, 0.005932, 0.007495, 0.011518, 0.015078, 0.028695, 0.013613, 0.008409, 0.008525, 0.013437, 0.015078, 0.014586, 0.030611, 0.032017, 0.033407, 0.081712, 0.116183, 0.132295, 0.06312, 0.034068, 0.054297, 0.042364, 0.020522, 0.010221, 0.009728, 0.010372, 0.010131, 0.010372, 0.020876, 0.019109, 0.016528, 0.00962, 0.006245, 0.006245, 0.007177, 0.009187, 0.005932, 0.005086, 0.004414, 0.004161, 0.004161, 0.004611, 0.006194, 0.00777, 0.009977, 0.006194, 0.004483, 0.004611, 0.006142, 0.00558, 0.007315, 0.006533, 0.006374, 0.00962, 0.007031, 0.006194, 0.006988, 0.010221, 0.013016, 0.016528, 0.034068, 0.079919, 0.066181, 0.035586, 0.046336, 0.069024, 0.11371, 0.10481, 0.100716, 0.092881, 0.078022, 0.0704, 0.043307, 0.064632, 0.05306, 0.054297, 0.055536, 0.034068, 0.026892, 0.029376, 0.015344, 0.017138, 0.012491, 0.010372, 0.011518, 0.011669, 0.01227, 0.01204, 0.019109, 0.0198, 0.015344, 0.0198, 0.028107, 0.030003, 0.048328, 0.058088, 0.118441, 0.219301, 0.26085, 0.298791, 0.173081, 0.236433, 0.18812, 0.132295, 0.21291, 0.291804, 0.288399, 0.158265, 0.229226, 0.25031, 0.247041, 0.374039, 0.359901, 0.374039, 0.440853, 0.42561, 0.454136, 0.335645, 0.209395, 0.155435, 0.0704, 0.132295, 0.088832, 0.127496, 0.222385, 0.15284, 0.167087, 0.185198, 0.321458, 0.301917, 0.298791, 0.298791, 0.158265, 0.158265, 0.079919, 0.11371, 0.056825, 0.056825, 0.085092, 0.086953, 0.15284, 0.271506, 0.179055, 0.182256, 0.094817, 0.092881, 0.127496, 0.11371, 0.056825, 0.047319, 0.048328, 0.049374, 0.031287, 0.081712, 0.066181, 0.067594, 0.06184, 0.125101, 0.049374, 0.074921, 0.137348, 0.15008, 0.161087, 0.25031, 0.377384, 0.352862, 0.339168, 0.370445, 0.335645, 0.352862, 0.229226, 0.127496, 0.116183, 0.081712, 0.069024, 0.042364, 0.054297, 0.031287, 0.028695, 0.042364, 0.035586, 0.021381, 0.011518, 0.008804, 0.006245, 0.00515, 0.005503, 0.00558, 0.003757, 0.003431, 0.004247, 0.005503, 0.00543, 0.004135, 0.006039, 0.004358, 0.005932, 0.007031, 0.009294, 0.006619, 0.005734, 0.005623, 0.007031, 0.009865, 0.014315, 0.013016, 0.016257, 0.014783, 0.008804, 0.011342, 0.010221, 0.008075, 0.007555, 0.011903, 0.022667, 0.018415, 0.035586, 0.020165, 0.01204, 0.010221, 0.010372, 0.01227, 0.010672, 0.01078, 0.007259, 0.005318, 0.008156, 0.008156, 0.014075, 0.020165, 0.024826, 0.045352, 0.076542, 0.120615, 0.059222, 0.031287, 0.021381, 0.011903, 0.0198, 0.0198, 0.014315, 0.024393, 0.040537, 0.051831, 0.055536, 0.090864, 0.090864, 0.083462, 0.041405, 0.036378, 0.049374, 0.05306, 0.027463, 0.027463, 0.017797, 0.026892, 0.023534, 0.042364, 0.045352, 0.024826, 0.028695, 0.023963, 0.013821, 0.009483, 0.007259, 0.004921, 0.004483, 0.004921, 0.003963, 0.003671, 0.003701, 0.002976, 0.00283, 0.002705, 0.001855, 0.00155, 0.001288, 0.001159, 0.001202, 0.001202, 0.001159, 0.001481, 0.00231, 0.003079, 0.00407, 0.005223, 0.008002, 0.007877, 0.009294, 0.014075, 0.016528, 0.017797, 0.026338, 0.028107, 0.06184, 0.096677, 0.179055, 0.288399, 0.440853, 0.398279, 0.5017, 0.671169, 0.538167, 0.534167, 0.490133, 0.42561, 0.440853, 0.444081, 0.444081, 0.436924, 0.436924, 0.570702, 0.59014, 0.613573, 0.553315, 0.538167, 0.575842, 0.56648, 0.541878, 0.490133, 0.534167, 0.517562, 0.461924, 0.622677, 0.618285, 0.703578], '')</t>
  </si>
  <si>
    <t>[442, 443, 444, 445, 453, 454, 455, 456, 457, 458, 459, 460, 462, 463, 465, 466, 467]</t>
  </si>
  <si>
    <t>UPI0001575EF3 status=activ</t>
  </si>
  <si>
    <t>([0.465241, 0.414856, 0.278302, 0.346032, 0.370445, 0.408655, 0.433034, 0.349426, 0.335645, 0.36309, 0.377384, 0.380708, 0.377384, 0.281712, 0.295083, 0.179055, 0.179055, 0.18812, 0.144935, 0.179055, 0.182256, 0.236433, 0.17593, 0.239899, 0.225814, 0.18812, 0.17593, 0.139895, 0.21291, 0.185198, 0.179055, 0.15284, 0.200174, 0.167087, 0.170161, 0.161087, 0.232838, 0.321458, 0.31487, 0.359901, 0.271506, 0.268042, 0.268042, 0.370445, 0.41194, 0.318242, 0.26085, 0.264545, 0.222385, 0.191378, 0.264545, 0.268042, 0.268042, 0.164327, 0.173081, 0.161087, 0.129801, 0.081712, 0.085092, 0.079919, 0.083462, 0.132295, 0.078022, 0.066181, 0.055536, 0.034068, 0.046336, 0.088832, 0.0704, 0.096677, 0.116183, 0.066181, 0.069024, 0.044297, 0.050641, 0.064632, 0.139895, 0.139895, 0.125101, 0.096677, 0.096677, 0.094817, 0.102787, 0.102787, 0.085092, 0.083462, 0.125101, 0.122885, 0.127496, 0.106997, 0.127496, 0.134866, 0.216401, 0.203355, 0.30533, 0.298791, 0.295083, 0.25406, 0.219301, 0.222385, 0.264545, 0.185198, 0.194234, 0.122885, 0.132295, 0.191378, 0.229226, 0.239899, 0.281712, 0.275179, 0.25031, 0.18812, 0.147574, 0.085092, 0.044297, 0.047319, 0.079919, 0.078022, 0.079919, 0.122885, 0.21291, 0.127496, 0.196879, 0.173081, 0.25406, 0.229226, 0.222385, 0.209395, 0.206376, 0.139895, 0.118441, 0.167087, 0.209395, 0.219301, 0.298791, 0.418646, 0.380708, 0.359901, 0.332115, 0.298791], '')</t>
  </si>
  <si>
    <t>UPI0001575EFE status=activ</t>
  </si>
  <si>
    <t>([0.685117, 0.694846, 0.733139, 0.517562, 0.476583, 0.538167, 0.549308, 0.59508, 0.608892, 0.661982, 0.613573, 0.549308, 0.408655, 0.40511, 0.394753, 0.41194, 0.390993, 0.384043, 0.384043, 0.390993, 0.418646, 0.384043, 0.41194, 0.356642, 0.472492, 0.521092, 0.387226, 0.352862, 0.219301, 0.216401, 0.127496, 0.100716, 0.170161, 0.173081, 0.102787, 0.066181, 0.034884, 0.020165, 0.020165, 0.017447, 0.023963, 0.014315, 0.014586, 0.013821, 0.013613, 0.009483, 0.007177, 0.010372, 0.010221, 0.019401, 0.011669, 0.018415, 0.016528, 0.010372, 0.017447, 0.029376, 0.051831, 0.034068, 0.050641, 0.037156, 0.019109, 0.023534, 0.045352, 0.05306, 0.023534, 0.023963, 0.019401, 0.017797, 0.0198, 0.0198, 0.011903, 0.011342, 0.008156, 0.009401, 0.015344, 0.016021, 0.01078, 0.010221, 0.011106, 0.014586, 0.010926, 0.011903, 0.008409, 0.006374, 0.006039, 0.005623, 0.006374, 0.009483, 0.015694, 0.007877, 0.009096, 0.008409, 0.013437, 0.016257, 0.010672, 0.010672, 0.010926, 0.016257, 0.008895, 0.009096, 0.006533, 0.006421, 0.006039, 0.006194, 0.005734, 0.004414, 0.006701, 0.004414, 0.00283, 0.002727, 0.003053, 0.001936, 0.002078, 0.002194, 0.002503, 0.002705, 0.002606, 0.00243, 0.002117, 0.002688, 0.003177, 0.00316, 0.004247, 0.00515, 0.005799, 0.007877, 0.010372, 0.008156, 0.009728, 0.014783, 0.011903, 0.016021, 0.018415, 0.028107, 0.024393, 0.012727, 0.021816, 0.011903, 0.007877, 0.006245, 0.007495, 0.006701, 0.009187, 0.00777, 0.006245, 0.008002, 0.007031, 0.007031, 0.008276, 0.011342, 0.008804, 0.010221, 0.012727, 0.01227, 0.013437, 0.008525, 0.013437, 0.008276, 0.014075, 0.025762, 0.051831, 0.047319, 0.038858, 0.028107, 0.017797, 0.042364, 0.017447, 0.017138, 0.017447, 0.010372, 0.006374, 0.009096, 0.009294, 0.009977, 0.010131, 0.006619, 0.010221, 0.010672, 0.020522, 0.021816, 0.011903, 0.012491, 0.013016, 0.013437, 0.009728, 0.009187, 0.005318, 0.008276, 0.006567, 0.006567, 0.006619, 0.009401, 0.006567, 0.004899, 0.004513, 0.004483, 0.00558, 0.004483, 0.003405, 0.00231, 0.001778, 0.001778, 0.001808, 0.001288, 0.002057, 0.003246, 0.004736, 0.007495, 0.007031, 0.010509, 0.010672, 0.01227, 0.008525, 0.015078, 0.024393, 0.026338, 0.059222, 0.033407, 0.023963, 0.045352, 0.042364, 0.024393, 0.025762, 0.014075, 0.020522, 0.020522, 0.017447, 0.013613, 0.010672, 0.007177, 0.005503, 0.004513, 0.00515, 0.006039, 0.003997, 0.00389, 0.002705, 0.002606, 0.003864, 0.003864, 0.003963, 0.004388, 0.004689, 0.004388, 0.006421, 0.006421, 0.006421, 0.004646, 0.00389, 0.004388, 0.004431, 0.005011, 0.004388, 0.004388, 0.004899, 0.006078, 0.004835, 0.004835, 0.003512, 0.002503, 0.002688, 0.00231, 0.002662, 0.002529, 0.00389, 0.002435, 0.002976, 0.002581, 0.003701, 0.00515, 0.004976, 0.007177, 0.009187, 0.009187, 0.007177, 0.008723, 0.010509, 0.016021, 0.016826, 0.016826, 0.031287, 0.051831, 0.067594, 0.085092, 0.085092, 0.046336, 0.109221, 0.046336, 0.049374, 0.022667, 0.012491, 0.010221, 0.006619, 0.004388, 0.004358, 0.006039, 0.004135, 0.00316, 0.00225, 0.002623, 0.003963, 0.004208, 0.004431, 0.004577, 0.004646, 0.00515, 0.004736, 0.004736, 0.004921, 0.00359, 0.005011, 0.004921, 0.004483, 0.006245, 0.006194, 0.009294, 0.009728, 0.019401, 0.033407, 0.047319, 0.067594, 0.06184, 0.028107, 0.020522, 0.011518, 0.011106, 0.009865, 0.009187, 0.007877, 0.011518, 0.011342, 0.007315, 0.009015, 0.013016, 0.008156, 0.008156, 0.006894, 0.006533, 0.004921, 0.003512, 0.004315, 0.002976, 0.002976, 0.004577, 0.005318, 0.007315, 0.005318, 0.005378, 0.005932, 0.007555, 0.007877, 0.010131, 0.018415, 0.020876, 0.01204, 0.017797, 0.018787, 0.013265, 0.01078, 0.009187, 0.01227, 0.011518, 0.01204, 0.00777, 0.007315, 0.007031, 0.007091, 0.010221, 0.019401, 0.028107, 0.013265, 0.013265, 0.016528, 0.019109, 0.028107, 0.058088, 0.038042, 0.055536, 0.050641, 0.067594, 0.134866, 0.081712, 0.043307, 0.043307, 0.085092, 0.034068, 0.035586, 0.033407, 0.026892, 0.013016, 0.009187, 0.009294, 0.007877, 0.008895, 0.006894, 0.005623, 0.004135, 0.004921, 0.005734, 0.006078, 0.006194, 0.006078, 0.007031, 0.006619, 0.008276, 0.008804, 0.018415, 0.018787, 0.020876, 0.015078, 0.019109, 0.038042, 0.032677, 0.041405, 0.020165, 0.014783, 0.010372, 0.016826, 0.015694, 0.015078, 0.028107, 0.030611, 0.016257, 0.024826, 0.05306, 0.034884, 0.017138, 0.014075, 0.013437, 0.010372, 0.010131, 0.009294, 0.009401, 0.017138, 0.00962, 0.014075, 0.024826, 0.026892, 0.028107, 0.045352, 0.048328, 0.021816, 0.020522, 0.038858, 0.038042, 0.03976, 0.03976, 0.06184, 0.067594, 0.073402, 0.047319, 0.098513, 0.182256, 0.102787, 0.109221, 0.25031, 0.15008, 0.079919, 0.094817, 0.106997, 0.094817, 0.049374, 0.111485, 0.11371, 0.06312, 0.06312, 0.06184, 0.088832, 0.059222, 0.056825, 0.051831, 0.106997, 0.05306, 0.050641, 0.10481, 0.092881, 0.074921, 0.074921, 0.074921, 0.132295, 0.0704, 0.071867, 0.102787, 0.102787, 0.102787, 0.10481, 0.058088, 0.058088, 0.085092, 0.125101, 0.098513, 0.10481, 0.054297, 0.109221, 0.086953, 0.088832, 0.047319, 0.024826, 0.038042, 0.037156, 0.038042, 0.069024, 0.069024, 0.047319, 0.024826, 0.014315, 0.025316, 0.038042, 0.030003, 0.015078, 0.018106, 0.018106, 0.017797, 0.032017, 0.017797, 0.014586, 0.008723, 0.009728, 0.009294, 0.007422, 0.010926, 0.007315, 0.00515, 0.005086, 0.005086, 0.006894, 0.006795, 0.006795, 0.006795, 0.007645, 0.00777, 0.007091, 0.005992, 0.005992, 0.005932, 0.007259, 0.009401, 0.015078, 0.021816, 0.043307, 0.067594, 0.051831, 0.079919, 0.132295, 0.106997, 0.179055, 0.144935, 0.25031, 0.206376, 0.222385], '')</t>
  </si>
  <si>
    <t>[0, 1, 2, 3, 5, 6, 7, 8, 9, 10, 11, 25]</t>
  </si>
  <si>
    <t>UPI0001575F02 status=activ</t>
  </si>
  <si>
    <t>([0.335645, 0.380708, 0.408655, 0.476583, 0.342579, 0.377384, 0.408655, 0.318242, 0.25406, 0.281712, 0.31487, 0.278302, 0.275179, 0.278302, 0.298791, 0.268042, 0.387226, 0.324872, 0.247041, 0.232838, 0.243554, 0.170161, 0.144935, 0.088832, 0.038042, 0.051831, 0.054297, 0.054297, 0.059222, 0.096677, 0.094817, 0.100716, 0.158265, 0.147574, 0.125101, 0.11371, 0.083462, 0.048328, 0.090864, 0.086953, 0.102787, 0.066181, 0.116183, 0.10481, 0.179055, 0.295083, 0.356642, 0.346032, 0.26085, 0.339168, 0.342579, 0.243554, 0.232838, 0.236433, 0.155435, 0.179055, 0.196879, 0.288399, 0.346032, 0.346032, 0.352862, 0.324872, 0.387226, 0.374039, 0.444081, 0.4292, 0.414856, 0.41194, 0.408655, 0.4292, 0.433034, 0.339168, 0.440853, 0.450668, 0.461924, 0.497853, 0.509769, 0.490133, 0.486429, 0.509769, 0.436924, 0.472492, 0.444081, 0.36309, 0.366687, 0.311707, 0.21291, 0.179055, 0.182256, 0.120615, 0.164327, 0.118441, 0.164327, 0.142424, 0.086953, 0.086953, 0.078022, 0.086953, 0.081712, 0.076542, 0.069024, 0.083462, 0.106997, 0.125101, 0.18812, 0.120615, 0.142424, 0.173081, 0.219301, 0.243554, 0.225814, 0.229226, 0.21291, 0.239899, 0.284882, 0.342579, 0.346032, 0.346032, 0.335645, 0.42561, 0.346032, 0.352862, 0.384043, 0.387226, 0.298791, 0.308712, 0.394753, 0.408655, 0.387226, 0.377384, 0.268042, 0.284882, 0.203355, 0.281712, 0.308712, 0.30533, 0.301917, 0.298791, 0.295083, 0.311707, 0.278302, 0.387226, 0.387226, 0.324872, 0.318242, 0.418646, 0.418646, 0.414856, 0.398279, 0.418646, 0.377384, 0.4292, 0.42561, 0.468512, 0.42561, 0.40511, 0.401658, 0.311707, 0.301917, 0.339168, 0.318242, 0.352862, 0.321458, 0.318242, 0.387226, 0.30533, 0.30533, 0.291804, 0.229226, 0.173081, 0.236433, 0.275179, 0.301917, 0.414856, 0.370445, 0.422041, 0.328603, 0.318242, 0.408655, 0.408655, 0.366687, 0.352862, 0.349426, 0.374039, 0.36309, 0.321458, 0.414856, 0.40511, 0.41194, 0.476583, 0.476583, 0.374039, 0.308712, 0.321458, 0.288399, 0.374039, 0.387226, 0.408655, 0.380708, 0.384043, 0.384043, 0.440853, 0.444081, 0.356642, 0.356642, 0.278302, 0.328603, 0.321458, 0.295083, 0.288399, 0.222385, 0.26085, 0.275179, 0.346032, 0.339168, 0.247041, 0.243554, 0.232838, 0.232838, 0.26085, 0.26085, 0.281712, 0.281712, 0.25031, 0.332115, 0.236433, 0.225814, 0.182256, 0.182256, 0.15284, 0.158265, 0.18812, 0.21291, 0.21291, 0.15284, 0.109221, 0.116183, 0.122885, 0.125101, 0.179055, 0.185198, 0.158265, 0.147574, 0.111485, 0.074921, 0.079919, 0.139895, 0.216401, 0.243554, 0.164327, 0.232838, 0.194234, 0.194234, 0.167087, 0.164327, 0.225814, 0.25406, 0.26085, 0.26085, 0.216401, 0.229226, 0.21291, 0.232838, 0.232838, 0.225814, 0.291804, 0.281712, 0.164327, 0.196879, 0.196879, 0.25031, 0.247041, 0.308712, 0.25031, 0.295083, 0.370445, 0.377384, 0.377384, 0.352862, 0.271506, 0.308712, 0.298791, 0.335645, 0.30533, 0.311707, 0.311707, 0.257454, 0.179055, 0.30533, 0.243554, 0.21291, 0.161087, 0.170161, 0.15284, 0.239899, 0.15008, 0.161087, 0.144935, 0.18812, 0.281712, 0.321458, 0.335645, 0.318242, 0.196879, 0.243554, 0.164327, 0.232838, 0.229226, 0.247041, 0.139895, 0.182256, 0.206376, 0.26085, 0.25031, 0.247041, 0.271506, 0.36309, 0.257454, 0.291804, 0.291804, 0.264545, 0.308712, 0.298791, 0.239899, 0.243554, 0.206376, 0.298791, 0.301917, 0.387226, 0.390993, 0.394753, 0.308712, 0.247041, 0.30533, 0.311707, 0.247041, 0.147574, 0.092881, 0.167087, 0.122885, 0.106997, 0.127496, 0.081712, 0.076542, 0.078022, 0.129801, 0.088832, 0.040537, 0.047319, 0.029376, 0.029376, 0.05306, 0.086953, 0.100716, 0.0704, 0.064632, 0.050641, 0.045352, 0.045352, 0.042364, 0.058088, 0.066181, 0.073402, 0.066181, 0.066181, 0.081712, 0.078022, 0.109221, 0.200174, 0.173081, 0.170161, 0.191378, 0.18812, 0.185198, 0.194234, 0.15008, 0.106997, 0.17593, 0.206376, 0.200174, 0.21291, 0.18812, 0.144935, 0.109221, 0.18812, 0.17593, 0.222385, 0.158265, 0.203355, 0.122885, 0.122885, 0.194234, 0.203355, 0.173081, 0.096677, 0.071867, 0.081712, 0.100716, 0.06312, 0.10481, 0.158265, 0.092881, 0.058088, 0.054297, 0.05306, 0.044297, 0.044297, 0.042364, 0.067594, 0.064632, 0.066181, 0.037156, 0.041405, 0.049374, 0.047319, 0.0704, 0.096677, 0.120615, 0.118441, 0.17593, 0.122885, 0.098513, 0.161087, 0.264545], '')</t>
  </si>
  <si>
    <t>[76, 79]</t>
  </si>
  <si>
    <t>UPI0001575F08 status=activ</t>
  </si>
  <si>
    <t>([0.529623, 0.585406, 0.497853, 0.41194, 0.401658, 0.42561, 0.444081, 0.454136, 0.480142, 0.408655, 0.401658, 0.436924, 0.366687, 0.447574, 0.447574, 0.444081, 0.436924, 0.4292, 0.433034, 0.342579, 0.342579, 0.390993, 0.318242, 0.377384, 0.36309, 0.31487, 0.31487, 0.328603, 0.335645, 0.324872, 0.335645, 0.295083, 0.21291, 0.268042, 0.257454, 0.179055, 0.179055, 0.122885, 0.111485, 0.076542, 0.073402, 0.073402, 0.088832, 0.079919, 0.079919, 0.132295, 0.194234, 0.194234, 0.132295, 0.081712, 0.086953, 0.129801, 0.134866, 0.203355, 0.200174, 0.203355, 0.318242, 0.247041, 0.324872, 0.268042, 0.332115, 0.42561, 0.42561, 0.414856, 0.414856, 0.42561, 0.436924, 0.374039, 0.380708, 0.418646, 0.505461, 0.468512, 0.468512, 0.545602, 0.541878, 0.534167, 0.51388, 0.458154, 0.538167, 0.505461, 0.626927, 0.585406, 0.562014, 0.538167, 0.521092], '')</t>
  </si>
  <si>
    <t>[0, 1, 70, 73, 74, 75, 76, 78, 79, 80, 81, 82, 83, 84]</t>
  </si>
  <si>
    <t>UPI0001575F16 status=activ</t>
  </si>
  <si>
    <t>([0.324872, 0.284882, 0.25031, 0.219301, 0.194234, 0.219301, 0.194234, 0.236433, 0.264545, 0.298791, 0.31487, 0.25031, 0.222385, 0.216401, 0.206376, 0.167087, 0.085092, 0.081712, 0.081712, 0.054297, 0.047319, 0.03976, 0.055536, 0.086953, 0.111485, 0.139895, 0.090864, 0.071867, 0.03976, 0.038858, 0.022306, 0.014315, 0.014586, 0.014586, 0.009187, 0.006533, 0.006078, 0.007422, 0.005249, 0.004577, 0.004513, 0.004161, 0.003997, 0.004358, 0.00283, 0.002117, 0.001434, 0.001417, 0.001808, 0.002503, 0.002727, 0.002512, 0.003366, 0.004736, 0.006421, 0.007422, 0.006701, 0.006701, 0.007877, 0.007877, 0.009187, 0.017447, 0.018787, 0.018787, 0.015694, 0.030611, 0.059222, 0.050641, 0.106997, 0.05306, 0.048328, 0.038858, 0.085092, 0.090864, 0.042364, 0.043307, 0.064632, 0.15008, 0.194234, 0.106997, 0.191378, 0.194234, 0.090864, 0.094817, 0.048328, 0.049374, 0.048328, 0.051831, 0.06184, 0.049374, 0.051831, 0.023534, 0.017797, 0.016528, 0.008895, 0.00962, 0.011106, 0.008002, 0.005932, 0.004646, 0.005623, 0.003821, 0.002529, 0.002482, 0.003478, 0.004646, 0.004135, 0.002761, 0.002705, 0.002606, 0.001748, 0.002194, 0.003212, 0.002662, 0.002761, 0.00389, 0.004921, 0.004483, 0.006039, 0.008276, 0.014783, 0.011903, 0.012491, 0.018106, 0.037156, 0.040537, 0.023087, 0.033407, 0.038858, 0.017447, 0.018106, 0.026892, 0.016257, 0.0198, 0.037156, 0.020165, 0.011669, 0.007877, 0.006701, 0.004611, 0.00389, 0.002705, 0.00359, 0.005011, 0.005249, 0.003804, 0.003671, 0.004208, 0.003963, 0.003757, 0.005623, 0.008525, 0.008624, 0.00962, 0.006078, 0.006078, 0.005734, 0.008409, 0.008525, 0.007315, 0.007031, 0.006245, 0.009977, 0.010509, 0.00777, 0.00777, 0.011903, 0.007645, 0.007555, 0.008525, 0.013265, 0.009096, 0.009096, 0.009015, 0.014586, 0.016021, 0.016826, 0.030611, 0.020165, 0.041405, 0.034068, 0.035586, 0.067594, 0.03976, 0.027463, 0.049374, 0.048328, 0.050641, 0.10481, 0.102787, 0.085092, 0.064632, 0.055536, 0.055536, 0.035586, 0.017138, 0.030003, 0.017447, 0.018787, 0.016257, 0.009187, 0.015078, 0.032017, 0.018106, 0.013265, 0.016826, 0.019109, 0.013613, 0.00777, 0.006078, 0.004736, 0.004775, 0.005734, 0.008075, 0.005623, 0.005683, 0.008075, 0.006039, 0.006567, 0.00543, 0.004921, 0.004976, 0.004414, 0.004208, 0.005378, 0.005318, 0.005318, 0.003341, 0.003366, 0.004736, 0.004414, 0.006421, 0.004921, 0.004899, 0.00543, 0.008525, 0.015344, 0.018415, 0.035586, 0.026892, 0.038042, 0.03976, 0.059222, 0.03976, 0.044297, 0.048328, 0.049374, 0.051831, 0.125101, 0.179055, 0.098513, 0.096677, 0.10481, 0.17593, 0.200174, 0.094817, 0.045352, 0.029376, 0.019109, 0.009865, 0.018787, 0.019109, 0.019401, 0.019401, 0.019109, 0.009865, 0.006567, 0.009865, 0.00962, 0.006421, 0.007259, 0.006988, 0.010672, 0.006988, 0.004921, 0.003963, 0.005683, 0.007422, 0.006039, 0.006894, 0.008624, 0.006619, 0.005734, 0.006894, 0.005683, 0.008075, 0.015078, 0.021816, 0.015694, 0.01227, 0.018415, 0.013821, 0.025762, 0.016528, 0.030611, 0.064632, 0.073402], '')</t>
  </si>
  <si>
    <t>UPI0001575F1E status=activ</t>
  </si>
  <si>
    <t>([0.003997, 0.005992, 0.007555, 0.004736, 0.003607, 0.003727, 0.004577, 0.00359, 0.002662, 0.002761, 0.003555, 0.003053, 0.003177, 0.002057, 0.001936, 0.001335, 0.001906, 0.002482, 0.00316, 0.002155, 0.002482, 0.002078, 0.001305, 0.000816, 0.000893, 0.001434, 0.001142, 0.000906, 0.000906, 0.001335, 0.00103, 0.000477, 0.000893, 0.000893, 0.000906, 0.001602, 0.00246, 0.00243, 0.002078, 0.001623, 0.002581, 0.00316, 0.002512, 0.002529, 0.002512, 0.003607, 0.002396, 0.002555, 0.003014, 0.003014, 0.002881, 0.004161, 0.00543, 0.003821, 0.003864, 0.003607, 0.00243, 0.001572, 0.000983, 0.001232, 0.001267, 0.000687, 0.000348, 0.000378, 0.000386, 0.000708, 0.000386, 0.000876, 0.001335, 0.000833, 0.001374, 0.001142, 0.001069, 0.001, 0.001709, 0.001709, 0.001872, 0.002976, 0.003607, 0.00515, 0.004161, 0.003997, 0.004976, 0.004976, 0.004899, 0.004835, 0.003461, 0.004899, 0.004483, 0.003727, 0.003821, 0.002503, 0.002366, 0.002555, 0.002194, 0.001288, 0.001172, 0.001675, 0.001649, 0.002035, 0.002117, 0.002327, 0.002155, 0.002482, 0.00359, 0.004976, 0.005086, 0.004976, 0.00558, 0.004736, 0.004736, 0.004646, 0.006142, 0.010221, 0.009187, 0.008804, 0.015078, 0.015344, 0.009294, 0.007495, 0.005086, 0.003366, 0.004513, 0.007177, 0.005086, 0.003671, 0.002529, 0.00389, 0.005992, 0.003864, 0.003461, 0.003924, 0.005623, 0.005683, 0.003804, 0.004208, 0.004414, 0.003177, 0.003079, 0.004483, 0.00543, 0.005378, 0.005734, 0.00389, 0.003246, 0.003212, 0.004513, 0.006988, 0.006619, 0.00543, 0.00515, 0.004736, 0.004736, 0.003405, 0.002688, 0.004135, 0.00283, 0.004247, 0.006567, 0.004611, 0.004577, 0.003821, 0.004775, 0.005992, 0.009401, 0.011669, 0.013821, 0.014315, 0.010509, 0.010372, 0.008409, 0.008624, 0.008804, 0.009865, 0.009401, 0.017797, 0.013016, 0.010672, 0.006894, 0.004775, 0.005992, 0.003997, 0.004611, 0.003727, 0.003177, 0.002155, 0.001786, 0.001692, 0.001602, 0.001335, 0.00076, 0.000747, 0.001383, 0.001374, 0.00076, 0.000854, 0.000816, 0.00103, 0.001103, 0.001687, 0.001967, 0.001602, 0.002396, 0.002057, 0.003053, 0.004247, 0.005872, 0.005683, 0.008002, 0.008075, 0.010131, 0.014315, 0.023087, 0.015694, 0.025762, 0.050641, 0.102787, 0.074921, 0.051831, 0.132295, 0.086953], '')</t>
  </si>
  <si>
    <t>UPI0001575F1F status=activ</t>
  </si>
  <si>
    <t>([0.370445, 0.288399, 0.324872, 0.356642, 0.390993, 0.281712, 0.318242, 0.359901, 0.30533, 0.339168, 0.295083, 0.239899, 0.209395, 0.209395, 0.139895, 0.219301, 0.170161, 0.236433, 0.17593, 0.247041, 0.25031, 0.236433, 0.311707, 0.247041, 0.185198, 0.182256, 0.200174, 0.129801, 0.122885, 0.17593, 0.170161, 0.229226, 0.311707, 0.308712, 0.30533, 0.390993, 0.384043, 0.384043, 0.301917, 0.370445, 0.301917, 0.268042, 0.278302, 0.182256, 0.173081, 0.239899, 0.243554, 0.359901, 0.447574, 0.450668, 0.447574, 0.454136, 0.366687, 0.380708, 0.295083, 0.291804, 0.288399, 0.288399, 0.370445, 0.370445, 0.366687, 0.335645, 0.377384, 0.377384, 0.476583, 0.56648, 0.557691, 0.553315, 0.486429, 0.444081, 0.440853, 0.454136, 0.447574, 0.545602, 0.444081, 0.509769, 0.509769, 0.418646, 0.414856, 0.422041, 0.509769, 0.436924, 0.534167, 0.486429, 0.408655, 0.298791, 0.301917, 0.301917, 0.200174, 0.236433, 0.191378, 0.116183, 0.132295, 0.139895, 0.083462, 0.137348, 0.109221, 0.111485, 0.182256, 0.191378, 0.125101, 0.125101, 0.191378, 0.164327, 0.127496, 0.118441, 0.200174, 0.139895, 0.137348, 0.225814, 0.182256, 0.257454, 0.352862, 0.328603, 0.332115, 0.387226, 0.377384, 0.418646, 0.377384, 0.342579, 0.295083, 0.370445, 0.374039, 0.281712, 0.321458, 0.401658, 0.41194, 0.41194, 0.447574, 0.418646, 0.4292, 0.465241, 0.436924, 0.447574, 0.366687, 0.26085, 0.321458, 0.232838, 0.271506, 0.225814, 0.25406, 0.291804, 0.291804, 0.291804, 0.370445, 0.36309, 0.36309, 0.366687, 0.339168, 0.288399, 0.288399, 0.278302, 0.281712, 0.225814, 0.191378, 0.222385, 0.318242, 0.318242, 0.422041, 0.342579, 0.335645, 0.257454, 0.155435, 0.164327, 0.167087, 0.196879, 0.196879, 0.196879, 0.236433, 0.185198, 0.281712, 0.339168, 0.349426, 0.268042, 0.275179, 0.318242, 0.36309, 0.291804, 0.182256, 0.173081, 0.173081, 0.216401, 0.291804, 0.370445, 0.275179, 0.236433, 0.179055, 0.185198, 0.185198, 0.132295, 0.206376, 0.167087, 0.096677, 0.058088, 0.06184, 0.102787, 0.100716, 0.100716, 0.125101, 0.200174, 0.11371, 0.142424, 0.173081, 0.182256, 0.147574, 0.219301, 0.264545, 0.30533, 0.222385, 0.161087, 0.15284, 0.094817, 0.127496, 0.179055, 0.243554, 0.236433, 0.158265, 0.088832, 0.090864, 0.109221, 0.083462, 0.185198, 0.239899, 0.257454, 0.247041, 0.206376, 0.116183, 0.11371, 0.106997, 0.182256, 0.26085, 0.36309, 0.461924, 0.440853, 0.370445, 0.366687, 0.454136, 0.418646, 0.4292, 0.418646, 0.422041, 0.454136, 0.414856, 0.36309, 0.321458, 0.301917, 0.41194, 0.545602, 0.509769, 0.480142, 0.40511, 0.346032, 0.311707], '')</t>
  </si>
  <si>
    <t>[65, 66, 67, 73, 75, 76, 80, 82, 247, 248]</t>
  </si>
  <si>
    <t>UPI0001575F20 status=activ</t>
  </si>
  <si>
    <t>([0.054297, 0.055536, 0.088832, 0.116183, 0.147574, 0.074921, 0.096677, 0.139895, 0.134866, 0.132295, 0.129801, 0.170161, 0.142424, 0.067594, 0.055536, 0.055536, 0.0704, 0.106997, 0.120615, 0.203355, 0.120615, 0.079919, 0.056825, 0.051831, 0.05306, 0.05306, 0.111485, 0.060549, 0.064632, 0.081712, 0.055536, 0.069024, 0.050641, 0.043307, 0.096677, 0.127496, 0.120615, 0.083462, 0.067594, 0.096677, 0.098513, 0.111485, 0.191378, 0.206376, 0.21291, 0.129801, 0.071867, 0.081712, 0.086953, 0.074921, 0.046336, 0.086953, 0.096677, 0.116183, 0.21291, 0.170161, 0.106997, 0.085092, 0.120615, 0.118441, 0.096677, 0.076542, 0.116183, 0.051831, 0.100716, 0.078022, 0.15008, 0.137348, 0.096677, 0.173081, 0.092881, 0.144935, 0.147574, 0.079919, 0.043307, 0.040537, 0.056825, 0.0704, 0.086953, 0.06184, 0.06184, 0.055536, 0.067594, 0.085092, 0.085092, 0.085092, 0.086953, 0.085092, 0.182256, 0.15284, 0.120615, 0.127496, 0.137348, 0.142424, 0.144935, 0.229226, 0.222385, 0.173081, 0.125101, 0.134866, 0.216401, 0.268042, 0.288399, 0.298791, 0.264545, 0.271506, 0.17593, 0.21291, 0.144935, 0.134866, 0.194234, 0.196879, 0.200174, 0.111485, 0.125101, 0.203355, 0.132295, 0.071867, 0.094817, 0.164327, 0.15284, 0.122885, 0.11371, 0.139895, 0.134866, 0.076542, 0.073402, 0.120615, 0.064632, 0.098513, 0.094817, 0.049374, 0.049374, 0.086953, 0.15284, 0.073402, 0.086953, 0.081712, 0.170161, 0.167087, 0.164327, 0.167087, 0.137348, 0.079919, 0.098513, 0.079919, 0.137348, 0.216401, 0.17593, 0.164327, 0.116183, 0.116183, 0.200174, 0.137348, 0.137348, 0.0704, 0.134866, 0.066181, 0.120615, 0.066181, 0.071867, 0.042364, 0.024393, 0.037156, 0.071867, 0.071867, 0.058088, 0.059222, 0.038858, 0.049374, 0.106997, 0.094817, 0.079919, 0.088832, 0.164327, 0.100716, 0.147574, 0.15284, 0.236433, 0.25406, 0.209395, 0.203355, 0.206376, 0.225814, 0.225814, 0.225814, 0.225814, 0.291804, 0.301917, 0.377384, 0.339168, 0.298791, 0.380708, 0.422041, 0.390993, 0.30533, 0.301917, 0.335645, 0.31487, 0.31487, 0.301917, 0.440853, 0.346032, 0.4292, 0.461924, 0.465241, 0.472492, 0.384043, 0.349426, 0.359901, 0.36309, 0.349426, 0.275179, 0.18812, 0.11371, 0.094817, 0.155435, 0.164327, 0.185198, 0.155435, 0.15284, 0.118441, 0.106997, 0.106997, 0.116183, 0.139895, 0.094817, 0.096677, 0.111485, 0.10481, 0.111485, 0.069024, 0.092881, 0.17593, 0.232838, 0.216401, 0.26085, 0.284882, 0.268042, 0.209395, 0.161087, 0.170161, 0.21291, 0.209395, 0.275179, 0.236433, 0.206376, 0.25406, 0.200174, 0.257454, 0.284882, 0.203355, 0.271506, 0.222385], '')</t>
  </si>
  <si>
    <t>UPI0001575F24 status=activ</t>
  </si>
  <si>
    <t>([0.009294, 0.013437, 0.019109, 0.037156, 0.035586, 0.035586, 0.017797, 0.023087, 0.030003, 0.020165, 0.027463, 0.020522, 0.011669, 0.007315, 0.007555, 0.007495, 0.009015, 0.008895, 0.009187, 0.008002, 0.008002, 0.00515, 0.004577, 0.005086, 0.003246, 0.002606, 0.002581, 0.004315, 0.004208, 0.004388, 0.006533, 0.006619, 0.006245, 0.008409, 0.014075, 0.018787, 0.025762, 0.032017, 0.06312, 0.029376, 0.041405, 0.081712, 0.206376, 0.25031, 0.17593, 0.301917, 0.401658, 0.324872, 0.191378, 0.196879, 0.196879, 0.179055, 0.164327, 0.170161, 0.161087, 0.15008, 0.200174, 0.15008, 0.109221, 0.106997, 0.191378, 0.102787, 0.054297, 0.021816, 0.021816, 0.022306, 0.022667, 0.028107, 0.046336, 0.046336, 0.046336, 0.022667, 0.013821, 0.011518, 0.01227, 0.009015, 0.009294, 0.007645, 0.007315, 0.011106, 0.007645, 0.008624, 0.009294, 0.014315, 0.015078, 0.009483, 0.008409, 0.008409, 0.00515, 0.004358, 0.005872, 0.005872, 0.005683, 0.005011, 0.005734, 0.007877, 0.006894, 0.004835, 0.005872, 0.008624, 0.005623, 0.005623, 0.004315, 0.00543, 0.003671, 0.005086, 0.007259, 0.007177, 0.00558, 0.006567, 0.009294, 0.007555, 0.008624, 0.013821, 0.014315, 0.008723, 0.006194, 0.008075, 0.007315, 0.006078, 0.004135, 0.004646, 0.005683, 0.005683, 0.004161, 0.006194, 0.006567, 0.006245, 0.005992, 0.006039, 0.007555, 0.007555, 0.008075, 0.005223, 0.004577, 0.004513, 0.005683, 0.00558, 0.006533, 0.010672, 0.008409, 0.016826, 0.020522, 0.013437, 0.014315, 0.024826, 0.027463, 0.017447, 0.017447, 0.031287, 0.06184, 0.025316, 0.028107, 0.036378, 0.034884, 0.045352, 0.088832, 0.11371, 0.216401, 0.106997, 0.047319, 0.071867, 0.042364, 0.041405, 0.10481, 0.096677, 0.047319, 0.042364, 0.025762, 0.025762, 0.025762, 0.021816, 0.047319, 0.022306, 0.01227, 0.014075, 0.013821, 0.013821, 0.008624, 0.005683, 0.009483, 0.009483, 0.009187, 0.007315, 0.009728, 0.008895, 0.009401, 0.009187, 0.006894, 0.010672, 0.007259, 0.006421, 0.004611, 0.004835, 0.004835, 0.006039, 0.007877, 0.00543, 0.00389, 0.003997, 0.004899, 0.00389, 0.004775, 0.005734, 0.005734, 0.005086, 0.003555, 0.002881, 0.004135, 0.003804, 0.003804, 0.004611, 0.005223, 0.008409, 0.009015, 0.01078, 0.01078, 0.012491, 0.013437, 0.024393, 0.037156, 0.034884, 0.022306, 0.022667, 0.024826, 0.050641, 0.035586, 0.090864, 0.106997, 0.05306, 0.048328, 0.054297, 0.079919, 0.03976, 0.017138, 0.008804, 0.009294, 0.009483, 0.005992, 0.009483, 0.009483, 0.009483, 0.010131, 0.010131, 0.008075, 0.005503, 0.004835, 0.005734, 0.003924, 0.004483, 0.004358, 0.006482, 0.004414, 0.003079, 0.004135, 0.005992, 0.008624, 0.006567, 0.007422, 0.012491, 0.006894, 0.004899, 0.006039, 0.007645, 0.012727, 0.021816, 0.047319, 0.048328, 0.038042, 0.066181, 0.069024, 0.144935, 0.106997, 0.203355, 0.342579, 0.318242, 0.25031], '')</t>
  </si>
  <si>
    <t>UPI0001575F28 status=activ</t>
  </si>
  <si>
    <t>([0.064632, 0.064632, 0.064632, 0.086953, 0.0704, 0.0704, 0.047319, 0.034068, 0.021381, 0.017138, 0.015344, 0.016257, 0.024826, 0.020165, 0.013265, 0.016826, 0.025762, 0.021381, 0.041405, 0.043307, 0.025316, 0.054297, 0.074921, 0.074921, 0.094817, 0.132295, 0.092881, 0.161087, 0.203355, 0.318242, 0.36309, 0.346032, 0.288399, 0.173081, 0.161087, 0.239899, 0.134866, 0.134866, 0.161087, 0.139895, 0.129801, 0.142424, 0.0704, 0.06312, 0.092881, 0.073402, 0.078022, 0.111485, 0.111485, 0.155435, 0.15008, 0.11371, 0.191378, 0.31487, 0.36309, 0.41194, 0.308712, 0.418646, 0.450668, 0.356642, 0.308712, 0.31487, 0.384043, 0.370445, 0.301917, 0.21291, 0.209395, 0.21291, 0.216401, 0.125101, 0.106997, 0.086953, 0.142424, 0.129801, 0.060549, 0.074921, 0.044297, 0.078022, 0.083462, 0.06184, 0.073402, 0.102787, 0.066181, 0.064632, 0.127496, 0.191378, 0.222385, 0.147574, 0.111485, 0.139895, 0.216401, 0.229226, 0.301917, 0.271506, 0.18812, 0.288399, 0.284882, 0.370445, 0.366687, 0.284882, 0.288399, 0.247041, 0.167087, 0.225814, 0.264545, 0.25406, 0.196879, 0.243554, 0.271506, 0.30533, 0.239899, 0.26085, 0.26085, 0.155435, 0.196879, 0.281712, 0.275179, 0.216401, 0.142424, 0.086953, 0.139895, 0.17593, 0.281712, 0.377384, 0.387226, 0.324872, 0.324872, 0.288399, 0.243554, 0.225814, 0.196879, 0.268042, 0.161087, 0.109221, 0.142424, 0.132295, 0.132295, 0.142424, 0.200174, 0.25406, 0.239899, 0.170161, 0.170161, 0.116183, 0.085092, 0.086953, 0.102787, 0.058088, 0.081712, 0.098513, 0.155435, 0.144935, 0.134866, 0.144935, 0.196879, 0.239899, 0.243554, 0.247041, 0.142424, 0.106997, 0.129801, 0.158265, 0.219301, 0.216401, 0.21291, 0.26085, 0.219301, 0.25406, 0.342579, 0.387226, 0.284882, 0.284882, 0.332115, 0.30533, 0.387226, 0.394753, 0.339168, 0.308712, 0.225814, 0.25406, 0.298791, 0.295083, 0.324872, 0.281712, 0.200174, 0.281712, 0.281712, 0.25031, 0.25031, 0.271506, 0.275179, 0.284882, 0.257454, 0.194234, 0.222385, 0.216401, 0.225814, 0.268042, 0.31487, 0.284882, 0.366687, 0.25406, 0.271506, 0.295083, 0.25406, 0.339168, 0.346032, 0.370445, 0.447574, 0.414856, 0.408655, 0.394753, 0.408655, 0.359901, 0.339168, 0.335645, 0.335645, 0.328603, 0.25406, 0.247041, 0.324872, 0.328603, 0.436924, 0.36309, 0.36309, 0.450668, 0.444081, 0.436924, 0.40511, 0.36309, 0.359901, 0.318242, 0.318242, 0.30533, 0.398279, 0.408655, 0.352862, 0.352862, 0.335645, 0.390993, 0.380708, 0.418646, 0.41194, 0.418646, 0.444081, 0.454136, 0.377384, 0.298791, 0.271506, 0.21291, 0.185198, 0.127496, 0.15008, 0.15008, 0.225814, 0.216401, 0.295083, 0.356642, 0.278302, 0.284882, 0.21291, 0.222385, 0.229226, 0.225814, 0.232838, 0.268042, 0.191378, 0.191378, 0.271506, 0.206376, 0.264545, 0.222385, 0.298791, 0.196879, 0.118441, 0.129801, 0.132295, 0.086953, 0.086953, 0.164327, 0.102787, 0.173081, 0.18812, 0.182256, 0.158265, 0.15008, 0.085092, 0.090864, 0.142424, 0.144935, 0.222385, 0.164327, 0.173081, 0.096677, 0.167087, 0.264545, 0.243554, 0.25406, 0.332115, 0.298791, 0.264545, 0.26085, 0.268042, 0.206376, 0.203355, 0.243554, 0.21291, 0.31487, 0.374039, 0.281712, 0.278302, 0.194234, 0.288399, 0.374039, 0.483068, 0.490133, 0.398279, 0.398279, 0.398279, 0.301917, 0.321458, 0.298791, 0.377384, 0.278302, 0.308712, 0.219301, 0.219301, 0.257454, 0.284882, 0.298791, 0.298791, 0.298791, 0.352862, 0.352862, 0.271506, 0.284882, 0.271506, 0.356642, 0.370445, 0.291804, 0.30533, 0.31487, 0.346032, 0.264545, 0.366687, 0.25031, 0.328603, 0.229226, 0.232838, 0.209395, 0.196879, 0.284882, 0.200174, 0.239899, 0.219301, 0.301917, 0.318242, 0.236433, 0.158265, 0.10481, 0.122885, 0.18812, 0.179055, 0.122885, 0.18812, 0.196879, 0.311707, 0.321458, 0.301917, 0.182256, 0.173081, 0.17593, 0.142424, 0.142424, 0.139895, 0.071867, 0.048328, 0.023534, 0.032017, 0.05306, 0.046336, 0.059222, 0.055536, 0.032677, 0.025316, 0.026338, 0.023963, 0.014586, 0.009096, 0.014315, 0.0198, 0.016021, 0.01204, 0.011106, 0.014075, 0.009865, 0.014075, 0.016021, 0.022667, 0.020876], '')</t>
  </si>
  <si>
    <t>UPI0001575F29 status=activ</t>
  </si>
  <si>
    <t>([0.671169, 0.5017, 0.380708, 0.42561, 0.41194, 0.324872, 0.349426, 0.370445, 0.387226, 0.414856, 0.4292, 0.374039, 0.366687, 0.278302, 0.275179, 0.288399, 0.25406, 0.21291, 0.209395, 0.21291, 0.139895, 0.132295, 0.142424, 0.21291, 0.216401, 0.209395, 0.295083, 0.206376, 0.209395, 0.209395, 0.209395, 0.137348, 0.219301, 0.216401, 0.301917, 0.298791, 0.281712, 0.342579, 0.308712, 0.25031, 0.25406, 0.25406, 0.25031, 0.31487, 0.225814, 0.134866, 0.11371, 0.066181, 0.125101, 0.15008, 0.147574, 0.139895, 0.185198, 0.179055, 0.182256, 0.111485, 0.069024, 0.040537, 0.032677, 0.051831, 0.081712, 0.129801, 0.206376, 0.206376, 0.134866, 0.155435, 0.25406, 0.339168, 0.422041, 0.401658, 0.366687, 0.335645, 0.308712, 0.339168, 0.332115, 0.295083, 0.356642, 0.40511, 0.40511, 0.324872, 0.335645, 0.295083, 0.295083, 0.298791, 0.264545, 0.318242, 0.275179, 0.15284, 0.144935, 0.083462, 0.085092, 0.088832, 0.109221, 0.134866, 0.158265, 0.086953, 0.059222, 0.03976, 0.051831, 0.071867, 0.067594, 0.06312, 0.079919, 0.066181, 0.035586, 0.054297, 0.030611, 0.064632, 0.125101, 0.079919, 0.079919, 0.042364, 0.03976, 0.023087, 0.023963, 0.020522, 0.019401, 0.020165, 0.028695, 0.016528, 0.020876, 0.041405, 0.038858, 0.044297, 0.059222, 0.05306, 0.043307, 0.074921, 0.048328, 0.028107, 0.022306, 0.040537, 0.074921, 0.086953, 0.0704, 0.064632, 0.049374, 0.100716, 0.173081, 0.170161, 0.167087, 0.078022, 0.05306, 0.06312, 0.030003, 0.026892, 0.029376, 0.033407, 0.043307, 0.067594, 0.066181, 0.120615, 0.120615, 0.0704, 0.060549, 0.147574, 0.155435, 0.11371, 0.096677, 0.042364, 0.028107, 0.049374, 0.083462, 0.088832, 0.071867, 0.071867, 0.078022, 0.069024, 0.069024, 0.0704, 0.067594, 0.092881, 0.098513, 0.048328, 0.043307, 0.048328, 0.022667, 0.024393, 0.049374, 0.033407, 0.085092, 0.100716, 0.100716, 0.118441, 0.081712, 0.066181, 0.088832, 0.081712, 0.147574, 0.106997, 0.098513, 0.05306, 0.064632, 0.040537, 0.045352, 0.058088, 0.034068, 0.067594, 0.056825, 0.047319, 0.083462, 0.032017, 0.048328, 0.049374, 0.032677, 0.06184, 0.092881, 0.096677, 0.098513, 0.078022, 0.096677, 0.076542, 0.085092, 0.0704, 0.106997, 0.088832, 0.142424, 0.144935, 0.078022, 0.066181, 0.066181, 0.073402, 0.086953, 0.044297, 0.054297, 0.090864, 0.096677, 0.092881, 0.066181, 0.042364, 0.045352, 0.026338, 0.026338, 0.045352, 0.045352, 0.050641, 0.118441, 0.060549, 0.090864, 0.090864, 0.064632, 0.034068, 0.024393, 0.034884, 0.059222, 0.035586, 0.023963, 0.016021, 0.009865, 0.013437, 0.016257, 0.014315], '')</t>
  </si>
  <si>
    <t>UPI0001575F2A status=activ</t>
  </si>
  <si>
    <t>([0.003997, 0.003212, 0.002512, 0.003757, 0.00407, 0.005318, 0.007422, 0.007645, 0.009096, 0.012727, 0.017447, 0.013016, 0.019109, 0.009401, 0.009728, 0.011903, 0.009401, 0.009483, 0.006567, 0.006374, 0.008723, 0.010131, 0.018787, 0.018106, 0.009401, 0.007259, 0.004921, 0.003512, 0.004388, 0.003177, 0.002014, 0.001417, 0.001572, 0.001855, 0.001855, 0.001159, 0.000923, 0.000674, 0.001142, 0.002057, 0.002581, 0.00316, 0.003079, 0.003079, 0.003478, 0.003821, 0.003512, 0.005011, 0.004611, 0.003478, 0.003512, 0.004388, 0.003963, 0.005318, 0.003607, 0.004976, 0.004921, 0.007259, 0.008156, 0.007877, 0.005086, 0.005086, 0.003461, 0.003461, 0.003212, 0.002727, 0.002396, 0.003997, 0.003821, 0.005683, 0.006988, 0.011903, 0.008002, 0.009015, 0.007422, 0.011669, 0.008723, 0.014315, 0.008002, 0.011669, 0.007031, 0.006988, 0.007645, 0.011518, 0.00962, 0.008723, 0.015078, 0.034884, 0.027463, 0.013437, 0.014315, 0.013613, 0.012491, 0.025762, 0.044297, 0.06184, 0.035586, 0.059222, 0.023534, 0.058088, 0.021381, 0.041405, 0.041405, 0.034884, 0.016528, 0.011518, 0.008002, 0.005378, 0.004921, 0.005011, 0.00558, 0.003607, 0.003607, 0.003512, 0.003246, 0.00231, 0.00146, 0.00155, 0.001408, 0.001533, 0.001335, 0.001786, 0.001786, 0.001748, 0.001748, 0.001936, 0.002688, 0.004161, 0.004513, 0.003246, 0.002327, 0.003298, 0.003671, 0.00359, 0.002503, 0.00316, 0.003177, 0.004513, 0.004577, 0.004135, 0.005872, 0.006567, 0.005378, 0.004388, 0.005503, 0.006194, 0.007259, 0.005872, 0.005872, 0.005872, 0.006194, 0.009096, 0.007877, 0.009096, 0.006533, 0.006701, 0.004414, 0.005932, 0.005932, 0.004646, 0.005932, 0.006421, 0.005683, 0.005734, 0.00543, 0.005932, 0.006194, 0.00543, 0.007315, 0.007315, 0.006619, 0.006194, 0.006194, 0.004976, 0.004388, 0.003924, 0.005249, 0.005318, 0.005992, 0.004161, 0.006421, 0.006533, 0.006039, 0.004775, 0.005223, 0.007645, 0.008075, 0.006482, 0.007877, 0.006078, 0.004921, 0.006142, 0.008804, 0.006795, 0.009483, 0.012491, 0.036378], '')</t>
  </si>
  <si>
    <t>UPI0001575F2C status=activ</t>
  </si>
  <si>
    <t>([0.022306, 0.034068, 0.055536, 0.025316, 0.017138, 0.023087, 0.034884, 0.034884, 0.046336, 0.06312, 0.042364, 0.064632, 0.067594, 0.139895, 0.142424, 0.129801, 0.132295, 0.129801, 0.203355, 0.116183, 0.158265, 0.15284, 0.116183, 0.11371, 0.222385, 0.324872, 0.346032, 0.236433, 0.278302, 0.164327, 0.106997, 0.120615, 0.090864, 0.086953, 0.071867, 0.076542, 0.158265, 0.158265, 0.116183, 0.116183, 0.118441, 0.06312, 0.059222, 0.038858, 0.018415, 0.0198, 0.020522, 0.011518, 0.015694, 0.015344, 0.032017, 0.027463, 0.034884, 0.021381, 0.014783, 0.012491, 0.012727, 0.013265, 0.020876, 0.036378, 0.017797, 0.0198, 0.022667, 0.022667, 0.047319, 0.109221, 0.102787, 0.098513, 0.116183, 0.069024, 0.076542, 0.044297, 0.088832, 0.06184, 0.147574, 0.144935, 0.173081, 0.158265, 0.073402, 0.081712, 0.066181, 0.083462, 0.083462, 0.134866, 0.139895, 0.081712, 0.079919, 0.073402, 0.038042, 0.071867, 0.158265, 0.083462, 0.142424, 0.076542, 0.073402, 0.049374, 0.049374, 0.049374, 0.048328, 0.10481, 0.094817, 0.096677, 0.085092, 0.134866, 0.073402, 0.079919, 0.137348, 0.074921, 0.079919, 0.147574, 0.10481, 0.054297, 0.098513, 0.092881, 0.10481, 0.15008, 0.15008, 0.21291, 0.137348, 0.079919, 0.079919, 0.081712, 0.055536, 0.111485, 0.060549, 0.067594, 0.067594, 0.071867, 0.060549, 0.060549, 0.056825, 0.038042, 0.074921, 0.081712, 0.081712, 0.071867, 0.049374, 0.060549, 0.028695, 0.050641, 0.051831, 0.055536, 0.035586, 0.079919, 0.074921, 0.129801, 0.122885, 0.064632, 0.073402, 0.161087, 0.088832, 0.094817, 0.185198, 0.173081, 0.100716, 0.098513, 0.142424, 0.229226, 0.15284, 0.26085, 0.275179, 0.321458, 0.239899, 0.31487, 0.25406, 0.179055, 0.15284, 0.236433, 0.328603, 0.206376, 0.18812, 0.278302, 0.17593, 0.158265, 0.100716, 0.096677, 0.05306, 0.078022, 0.074921, 0.083462, 0.086953, 0.079919, 0.085092, 0.137348, 0.132295, 0.094817, 0.142424, 0.100716, 0.056825, 0.06312, 0.120615, 0.122885, 0.067594, 0.118441, 0.06184, 0.118441, 0.200174, 0.298791, 0.284882, 0.219301, 0.222385, 0.18812, 0.10481, 0.125101, 0.125101, 0.125101, 0.196879, 0.209395, 0.31487, 0.30533, 0.311707, 0.25406, 0.170161, 0.278302, 0.284882, 0.346032, 0.328603, 0.206376, 0.200174, 0.100716, 0.127496, 0.147574, 0.147574, 0.264545, 0.236433, 0.222385, 0.247041, 0.26085, 0.179055, 0.164327, 0.222385, 0.144935, 0.155435, 0.236433, 0.137348, 0.144935, 0.144935, 0.17593, 0.288399, 0.301917, 0.4292, 0.480142, 0.549308, 0.59014, 0.490133, 0.4292, 0.447574, 0.332115, 0.232838, 0.318242, 0.321458, 0.284882, 0.268042, 0.311707, 0.31487, 0.433034, 0.387226, 0.454136, 0.311707, 0.278302, 0.239899, 0.200174, 0.15008, 0.106997, 0.081712, 0.111485, 0.173081, 0.118441, 0.200174, 0.31487], '')</t>
  </si>
  <si>
    <t>[242, 243]</t>
  </si>
  <si>
    <t>UPI0001575F31 status=activ</t>
  </si>
  <si>
    <t>([0.032677, 0.0704, 0.040537, 0.024826, 0.020876, 0.028695, 0.031287, 0.038858, 0.058088, 0.042364, 0.045352, 0.06184, 0.111485, 0.066181, 0.098513, 0.155435, 0.268042, 0.268042, 0.281712, 0.26085, 0.164327, 0.257454, 0.147574, 0.219301, 0.219301, 0.222385, 0.232838, 0.18812, 0.191378, 0.15284, 0.236433, 0.264545, 0.17593, 0.182256, 0.247041, 0.21291, 0.21291, 0.129801, 0.142424, 0.129801, 0.127496, 0.158265, 0.15008, 0.222385, 0.25406, 0.281712, 0.356642, 0.352862, 0.366687, 0.398279, 0.440853, 0.349426, 0.25031, 0.268042, 0.278302, 0.298791, 0.31487, 0.30533, 0.308712, 0.291804, 0.298791, 0.206376, 0.275179, 0.284882, 0.191378, 0.179055, 0.209395, 0.127496, 0.10481, 0.142424, 0.134866, 0.134866, 0.129801, 0.21291, 0.200174, 0.11371, 0.092881, 0.079919, 0.066181, 0.090864, 0.0704, 0.05306, 0.085092, 0.059222, 0.037156, 0.078022, 0.043307], '')</t>
  </si>
  <si>
    <t>UPI0001575F35 status=activ</t>
  </si>
  <si>
    <t>([0.109221, 0.051831, 0.073402, 0.098513, 0.056825, 0.034068, 0.051831, 0.081712, 0.048328, 0.06184, 0.038858, 0.049374, 0.020876, 0.011106, 0.020876, 0.020522, 0.035586, 0.027463, 0.018106, 0.034884, 0.024826, 0.014075, 0.023087, 0.013437, 0.016257, 0.026338, 0.038042, 0.036378, 0.033407, 0.029376, 0.032017, 0.06312, 0.034068, 0.034884, 0.086953, 0.059222, 0.094817, 0.045352, 0.05306, 0.046336, 0.026892, 0.038042, 0.079919, 0.050641, 0.060549, 0.026892, 0.014315, 0.017447, 0.014075, 0.008895, 0.013265, 0.013613, 0.00962, 0.015078, 0.038042, 0.033407, 0.033407, 0.020165, 0.020522, 0.015694, 0.015694, 0.023087, 0.017447, 0.018106, 0.016257, 0.023963, 0.034068, 0.038858, 0.043307, 0.043307, 0.076542, 0.092881, 0.043307, 0.074921, 0.047319, 0.036378, 0.030003, 0.018106, 0.017797, 0.034068, 0.022667, 0.043307, 0.049374, 0.069024, 0.067594, 0.066181, 0.085092, 0.100716, 0.102787, 0.059222, 0.045352, 0.028107, 0.030003, 0.054297, 0.028107, 0.045352, 0.025316, 0.031287, 0.083462, 0.15008, 0.086953, 0.158265, 0.122885, 0.127496, 0.120615, 0.051831, 0.078022, 0.033407, 0.017447, 0.015078, 0.022306, 0.037156, 0.060549, 0.066181, 0.079919, 0.147574, 0.085092, 0.144935, 0.116183, 0.059222, 0.030611, 0.028107, 0.031287, 0.032017, 0.028107, 0.021816, 0.051831, 0.067594, 0.069024, 0.079919, 0.094817, 0.092881, 0.086953, 0.10481, 0.10481, 0.102787, 0.11371, 0.222385, 0.194234, 0.196879, 0.298791, 0.414856, 0.4292, 0.41194, 0.346032, 0.352862, 0.271506, 0.173081, 0.170161, 0.236433, 0.31487, 0.40511, 0.394753, 0.374039, 0.318242, 0.25406, 0.182256, 0.116183, 0.054297], '')</t>
  </si>
  <si>
    <t>UPI0001575F38 status=activ</t>
  </si>
  <si>
    <t>([0.480142, 0.497853, 0.570702, 0.58069, 0.59508, 0.394753, 0.359901, 0.25406, 0.15284, 0.137348, 0.122885, 0.173081, 0.083462, 0.083462, 0.096677, 0.06184, 0.059222, 0.047319, 0.049374, 0.049374, 0.033407, 0.020876, 0.011669, 0.009015, 0.006374, 0.006988, 0.007422, 0.006142, 0.005992, 0.006194, 0.004921, 0.004208, 0.003109, 0.0028, 0.002336, 0.002014, 0.002503, 0.001623, 0.001159, 0.000704, 0.000464, 0.000386, 0.00055, 0.00052, 0.000631, 0.000614, 0.000421, 0.000842, 0.000983, 0.001335, 0.001855, 0.00243, 0.002336, 0.003461, 0.005623, 0.004611, 0.006567, 0.006482, 0.007091, 0.008276, 0.014783, 0.01204, 0.0198, 0.021381, 0.044297, 0.048328, 0.048328, 0.069024, 0.028695, 0.045352, 0.029376, 0.032677, 0.018415, 0.028107, 0.026338, 0.01078, 0.011106, 0.011106, 0.006894, 0.010509, 0.015344, 0.014586, 0.034068, 0.022667, 0.011342, 0.006795, 0.007177, 0.009015, 0.005932, 0.005872, 0.005872, 0.008156, 0.005378, 0.008723, 0.007422, 0.006078, 0.00962, 0.009015, 0.008525, 0.014315, 0.008075, 0.006374, 0.005011, 0.003298, 0.003276, 0.003246, 0.004775, 0.003177, 0.00389, 0.00389, 0.004736, 0.00316, 0.002705, 0.002976, 0.002482, 0.00316, 0.003512, 0.003555, 0.005623, 0.00558, 0.00558, 0.008409, 0.010926, 0.008624, 0.008624, 0.008723, 0.008804, 0.006039, 0.006567, 0.004208, 0.004247, 0.005318, 0.008002, 0.006245, 0.008723, 0.010131, 0.006533, 0.004736, 0.003341, 0.003109, 0.00243, 0.001572, 0.001383, 0.000816, 0.001069, 0.001597, 0.001602, 0.001649, 0.002435, 0.003177, 0.004736, 0.006619, 0.004689, 0.003478, 0.005223, 0.005318, 0.00359, 0.00389, 0.00389, 0.003963, 0.0028, 0.003701, 0.003924, 0.003177, 0.004646, 0.005734, 0.006245, 0.006142, 0.009728, 0.006482, 0.004646, 0.004358, 0.004483, 0.006078, 0.006078, 0.005011, 0.003727, 0.003997, 0.00389, 0.00543, 0.005378, 0.005872, 0.004161, 0.004689, 0.004775, 0.003298, 0.003478, 0.002057, 0.00243, 0.001623, 0.001649, 0.002606, 0.001748, 0.001159, 0.001159, 0.001434, 0.001112, 0.00155, 0.002327, 0.002276, 0.002366, 0.002366, 0.003079, 0.003053, 0.002606, 0.003963, 0.004921, 0.004513, 0.004921, 0.006245, 0.005932, 0.008723, 0.006795, 0.010672, 0.023087, 0.011669, 0.015344, 0.032677, 0.013821, 0.007877, 0.013613, 0.008723, 0.008624, 0.006421, 0.010509, 0.009483, 0.009187, 0.01078, 0.010926, 0.020165, 0.010221, 0.010131, 0.008723, 0.010131, 0.009865, 0.007177, 0.007177, 0.00543, 0.003478, 0.003701, 0.006078, 0.00515, 0.005223, 0.007555, 0.011903, 0.006567, 0.007259, 0.004835, 0.005249, 0.005683, 0.003997, 0.004135, 0.005872, 0.006619, 0.007259, 0.00777, 0.009728, 0.009483, 0.010672, 0.011518, 0.021816, 0.018787, 0.014586, 0.013437, 0.008409, 0.008002, 0.016021, 0.012491, 0.011518, 0.01078, 0.010509, 0.019109, 0.042364, 0.020876, 0.024826, 0.013016, 0.009865, 0.009865, 0.014075, 0.01227, 0.018106, 0.010221, 0.007495, 0.008409, 0.008525, 0.008624, 0.005932, 0.003963, 0.004315, 0.004899, 0.00515, 0.003555, 0.003053, 0.002078, 0.001967, 0.001743, 0.002435, 0.002688, 0.0028, 0.003366, 0.004388, 0.005011, 0.006078, 0.008156, 0.010926, 0.020165, 0.03976, 0.064632, 0.106997, 0.179055, 0.25406, 0.18812, 0.308712, 0.359901, 0.509769, 0.775545, 0.784345], '')</t>
  </si>
  <si>
    <t>[2, 3, 4, 314, 315, 316]</t>
  </si>
  <si>
    <t>UPI0001575F39 status=activ</t>
  </si>
  <si>
    <t>([0.042364, 0.069024, 0.029376, 0.016257, 0.010221, 0.007555, 0.006701, 0.005503, 0.006619, 0.004976, 0.006142, 0.004835, 0.003405, 0.00225, 0.002688, 0.002705, 0.00283, 0.002555, 0.002078, 0.001434, 0.000923, 0.000893, 0.000468, 0.000816, 0.000674, 0.001159, 0.001623, 0.002138, 0.003053, 0.002155, 0.002555, 0.002555, 0.003109, 0.003079, 0.003864, 0.004431, 0.002881, 0.003512, 0.005086, 0.006374, 0.006482, 0.005683, 0.008075, 0.015694, 0.009483, 0.00962, 0.008895, 0.009401, 0.009977, 0.008276, 0.009728, 0.010372, 0.009728, 0.011518, 0.013265, 0.016826, 0.009728, 0.016528, 0.009728, 0.009728, 0.006533, 0.008075, 0.011106, 0.009096, 0.007091, 0.009096, 0.018787, 0.015694, 0.011903, 0.009483, 0.007555, 0.006567, 0.008276, 0.008804, 0.006894, 0.007877, 0.006795, 0.007495, 0.005932, 0.006894, 0.00515, 0.007422, 0.00543, 0.006194, 0.007495, 0.00558, 0.006421, 0.006142, 0.006988, 0.008525, 0.009865, 0.008895, 0.011342, 0.006701, 0.005378, 0.005318, 0.006245, 0.006194, 0.009096, 0.008075, 0.007422, 0.008002, 0.008804, 0.017797, 0.011342, 0.007259, 0.013265, 0.013016, 0.008156, 0.008156, 0.005503, 0.003924, 0.004388, 0.003607, 0.003701, 0.003512, 0.004388, 0.003079, 0.003512, 0.003177, 0.003864, 0.00359, 0.004358, 0.00292, 0.00316, 0.003924, 0.005872, 0.005734, 0.005799, 0.006795, 0.004976, 0.007259, 0.007259, 0.007495, 0.007495, 0.010672, 0.015344, 0.012491, 0.024393, 0.011518, 0.009401, 0.011903, 0.017138, 0.00962, 0.010221, 0.007877, 0.006142, 0.004577, 0.003246, 0.003212, 0.003727, 0.005223, 0.003607, 0.005086, 0.007645, 0.007422, 0.009096, 0.009187, 0.012727, 0.007555, 0.015344, 0.024826, 0.018106, 0.018106, 0.025316, 0.048328, 0.031287, 0.054297, 0.0704, 0.111485, 0.134866, 0.0704, 0.0704, 0.085092, 0.034884, 0.013613, 0.016257, 0.009096, 0.00962, 0.006701, 0.011518, 0.008525, 0.005378, 0.005223, 0.006567, 0.006988, 0.00515, 0.00515, 0.005086, 0.005872, 0.004775, 0.003246, 0.003246, 0.002761, 0.00243, 0.003727, 0.003997, 0.005086, 0.00515, 0.005223, 0.007645, 0.004921, 0.004577, 0.004577, 0.004736, 0.004358, 0.003341, 0.003298, 0.004513, 0.004577, 0.004976, 0.006988, 0.008804, 0.014783, 0.0198, 0.022667, 0.025316, 0.035586, 0.019401, 0.023087, 0.01078, 0.010221, 0.017138, 0.017138, 0.034068, 0.031287, 0.032017, 0.044297, 0.083462, 0.102787, 0.118441, 0.047319, 0.05306, 0.05306, 0.024826, 0.018415, 0.038042, 0.016826, 0.012727, 0.012727, 0.019401, 0.024826, 0.015694, 0.016021, 0.013613, 0.009401, 0.011903, 0.007315, 0.006701, 0.005799, 0.003864, 0.002581, 0.002662, 0.002211, 0.002211, 0.003109, 0.003109, 0.003246, 0.004414, 0.006245, 0.009015, 0.006619, 0.009096, 0.014075, 0.008624, 0.014315, 0.023087, 0.017797, 0.03976, 0.085092, 0.106997, 0.167087, 0.25406, 0.352862, 0.398279, 0.433034, 0.41194, 0.458154, 0.394753, 0.36309, 0.31487], '')</t>
  </si>
  <si>
    <t>UPI0001575F3C status=activ</t>
  </si>
  <si>
    <t>([0.0704, 0.127496, 0.182256, 0.094817, 0.092881, 0.127496, 0.078022, 0.048328, 0.059222, 0.038858, 0.054297, 0.038042, 0.050641, 0.055536, 0.059222, 0.109221, 0.106997, 0.182256, 0.158265, 0.090864, 0.083462, 0.086953, 0.060549, 0.060549, 0.116183, 0.137348, 0.137348, 0.18812, 0.194234, 0.170161, 0.257454, 0.155435, 0.264545, 0.268042, 0.264545, 0.17593, 0.092881, 0.167087, 0.134866, 0.158265, 0.142424, 0.081712, 0.078022, 0.054297, 0.03976, 0.023087, 0.028695, 0.027463, 0.021816, 0.041405, 0.051831, 0.030003, 0.06312, 0.029376, 0.019401, 0.017797, 0.025316, 0.027463, 0.024826, 0.032017, 0.038858, 0.078022, 0.129801, 0.0704, 0.0704, 0.111485, 0.122885, 0.05306, 0.028695, 0.024393, 0.023087, 0.019401, 0.031287, 0.029376, 0.056825, 0.092881, 0.074921, 0.078022, 0.137348, 0.092881, 0.048328, 0.064632, 0.033407, 0.038858, 0.05306, 0.094817, 0.06184, 0.102787, 0.18812, 0.194234, 0.203355, 0.173081, 0.200174, 0.243554, 0.129801, 0.129801, 0.069024, 0.051831, 0.058088, 0.034068, 0.030611, 0.045352, 0.043307, 0.049374, 0.044297, 0.048328, 0.028107, 0.017797, 0.016257, 0.014783, 0.025762, 0.050641, 0.050641, 0.040537, 0.032677, 0.073402, 0.078022, 0.078022, 0.078022, 0.054297, 0.100716, 0.142424, 0.167087, 0.170161, 0.155435, 0.155435, 0.129801, 0.200174, 0.311707, 0.229226, 0.236433, 0.142424, 0.137348, 0.18812, 0.144935, 0.144935, 0.134866, 0.137348, 0.15008, 0.229226, 0.185198, 0.173081, 0.200174, 0.216401, 0.229226, 0.25031, 0.257454, 0.236433, 0.243554, 0.275179, 0.359901, 0.374039, 0.356642, 0.356642, 0.239899, 0.247041, 0.164327, 0.102787, 0.046336, 0.060549, 0.059222, 0.102787, 0.125101, 0.125101, 0.125101, 0.079919, 0.060549, 0.056825, 0.096677, 0.054297, 0.037156, 0.023534, 0.014075, 0.028107, 0.029376, 0.032677, 0.025762, 0.046336, 0.046336, 0.100716, 0.118441, 0.132295, 0.134866, 0.066181, 0.071867, 0.066181, 0.10481, 0.134866, 0.144935, 0.155435, 0.232838, 0.173081, 0.264545, 0.342579, 0.239899, 0.222385, 0.288399, 0.40511, 0.31487, 0.418646, 0.40511, 0.414856, 0.4292, 0.398279, 0.509769, 0.525368, 0.534167, 0.433034, 0.422041, 0.332115, 0.328603, 0.268042, 0.243554, 0.229226, 0.229226, 0.318242, 0.239899, 0.236433, 0.142424, 0.196879, 0.209395, 0.158265, 0.158265, 0.144935, 0.179055, 0.147574, 0.109221, 0.120615, 0.161087, 0.209395, 0.271506, 0.229226, 0.281712, 0.41194, 0.380708, 0.359901, 0.318242, 0.447574], '')</t>
  </si>
  <si>
    <t>[204, 205, 206]</t>
  </si>
  <si>
    <t>UPI0001575F3D status=activ</t>
  </si>
  <si>
    <t>([0.047319, 0.049374, 0.028695, 0.021381, 0.017138, 0.013821, 0.019109, 0.014586, 0.011342, 0.01204, 0.009977, 0.008895, 0.011903, 0.008804, 0.007645, 0.008156, 0.006421, 0.007645, 0.006039, 0.006078, 0.004611, 0.006194, 0.006894, 0.009401, 0.010926, 0.016528, 0.015078, 0.015078, 0.026892, 0.038858, 0.03976, 0.045352, 0.079919, 0.100716, 0.096677, 0.118441, 0.17593, 0.25031, 0.200174, 0.243554, 0.247041, 0.346032, 0.243554, 0.17593, 0.147574, 0.182256, 0.18812, 0.311707, 0.222385, 0.132295, 0.173081, 0.173081, 0.243554, 0.232838, 0.247041, 0.257454, 0.271506, 0.275179, 0.284882, 0.377384, 0.321458, 0.311707, 0.301917, 0.311707, 0.264545, 0.31487, 0.31487, 0.206376, 0.142424, 0.225814, 0.196879, 0.196879, 0.264545, 0.257454, 0.185198, 0.185198, 0.167087, 0.088832, 0.048328, 0.025316, 0.023534, 0.050641, 0.055536, 0.055536, 0.10481, 0.118441, 0.059222, 0.045352, 0.088832, 0.090864, 0.067594, 0.167087, 0.182256, 0.15284, 0.15284, 0.127496, 0.120615, 0.194234, 0.295083, 0.387226, 0.370445, 0.387226, 0.30533, 0.25406, 0.288399, 0.196879, 0.298791, 0.356642, 0.275179, 0.170161, 0.209395, 0.247041, 0.209395, 0.15008, 0.147574, 0.17593, 0.209395, 0.122885, 0.125101, 0.132295, 0.144935, 0.281712, 0.264545, 0.308712, 0.380708, 0.36309, 0.444081, 0.436924, 0.472492, 0.529623, 0.505461, 0.497853, 0.465241, 0.433034, 0.509769, 0.414856, 0.377384, 0.377384, 0.497853, 0.497853, 0.494003, 0.380708, 0.342579, 0.346032, 0.25406, 0.139895, 0.073402, 0.038042, 0.021381, 0.013265, 0.020165, 0.040537, 0.046336, 0.059222, 0.034068, 0.030003, 0.058088, 0.032677, 0.043307, 0.032677, 0.034884, 0.026892, 0.024826, 0.026892, 0.026338, 0.051831, 0.051831, 0.049374, 0.090864, 0.092881, 0.10481, 0.055536, 0.028107, 0.026892, 0.015694, 0.018106, 0.010672, 0.008002, 0.009977, 0.008075, 0.006194, 0.006039, 0.005011, 0.005249, 0.004646, 0.004689, 0.004646, 0.004646, 0.005872, 0.004358, 0.004161, 0.003757, 0.003924, 0.00543, 0.00515, 0.007555, 0.008156, 0.010926, 0.010131, 0.008156, 0.011669, 0.017797, 0.018106, 0.020165, 0.028695, 0.028107, 0.026892, 0.026892, 0.050641, 0.064632, 0.118441, 0.127496, 0.21291, 0.25406, 0.158265, 0.164327, 0.142424, 0.125101, 0.111485, 0.155435, 0.232838, 0.216401, 0.284882, 0.288399, 0.394753, 0.414856, 0.486429, 0.490133, 0.505461, 0.51388, 0.422041, 0.398279, 0.422041, 0.332115, 0.374039, 0.490133, 0.480142, 0.356642, 0.349426, 0.387226, 0.321458, 0.298791, 0.298791, 0.268042, 0.161087, 0.11371, 0.125101, 0.10481, 0.054297, 0.051831, 0.044297, 0.03976, 0.040537, 0.067594, 0.116183, 0.11371, 0.098513, 0.106997, 0.18812, 0.275179, 0.278302, 0.26085, 0.219301, 0.203355, 0.21291, 0.216401, 0.243554, 0.236433, 0.239899, 0.257454, 0.239899, 0.257454, 0.384043, 0.321458, 0.324872, 0.328603, 0.232838, 0.164327, 0.164327, 0.106997, 0.067594, 0.067594, 0.137348, 0.127496, 0.15284, 0.086953, 0.15284, 0.161087, 0.170161, 0.088832, 0.094817, 0.10481, 0.086953, 0.074921, 0.134866, 0.127496, 0.125101, 0.203355, 0.209395, 0.139895, 0.222385, 0.219301, 0.18812, 0.118441, 0.179055, 0.179055, 0.264545, 0.281712, 0.271506, 0.194234, 0.295083, 0.384043, 0.295083, 0.321458, 0.318242, 0.31487, 0.239899, 0.155435, 0.155435, 0.155435, 0.209395, 0.194234, 0.200174, 0.232838, 0.324872, 0.335645, 0.328603, 0.232838, 0.216401, 0.25406, 0.324872, 0.324872, 0.332115, 0.40511, 0.301917, 0.271506, 0.232838, 0.31487, 0.4292, 0.335645, 0.328603, 0.349426, 0.370445, 0.384043, 0.349426, 0.349426, 0.346032, 0.243554, 0.346032, 0.271506, 0.239899, 0.209395, 0.209395, 0.206376, 0.209395, 0.324872, 0.281712, 0.321458, 0.236433, 0.232838, 0.219301, 0.31487, 0.247041, 0.275179, 0.339168, 0.401658, 0.308712, 0.349426, 0.370445, 0.264545, 0.356642, 0.321458, 0.359901, 0.295083, 0.288399, 0.264545, 0.164327, 0.236433, 0.216401, 0.229226, 0.158265, 0.25406, 0.257454, 0.239899, 0.134866, 0.139895, 0.125101, 0.167087, 0.116183, 0.173081, 0.271506, 0.268042, 0.332115, 0.25031, 0.321458, 0.321458, 0.36309, 0.36309, 0.346032, 0.264545, 0.308712, 0.308712, 0.194234, 0.18812, 0.281712, 0.380708, 0.380708, 0.374039, 0.31487, 0.352862, 0.288399, 0.291804, 0.209395, 0.15284, 0.225814, 0.239899, 0.239899, 0.203355, 0.298791, 0.232838, 0.328603, 0.328603, 0.374039, 0.394753, 0.384043, 0.384043, 0.380708, 0.288399, 0.17593, 0.268042, 0.25406, 0.359901, 0.349426, 0.390993, 0.332115, 0.321458, 0.318242, 0.321458, 0.321458, 0.318242, 0.387226, 0.390993, 0.4292, 0.454136, 0.549308, 0.557691, 0.447574, 0.436924, 0.436924, 0.461924, 0.359901, 0.295083, 0.257454, 0.25031, 0.247041, 0.247041, 0.26085, 0.167087, 0.164327, 0.191378, 0.191378, 0.209395, 0.116183, 0.106997, 0.064632, 0.03976, 0.043307, 0.074921, 0.046336, 0.079919, 0.129801, 0.179055, 0.239899, 0.142424, 0.142424, 0.092881, 0.085092, 0.049374, 0.111485, 0.06184, 0.047319, 0.035586, 0.024393, 0.036378, 0.026892, 0.03976, 0.054297, 0.031287, 0.020165, 0.026892], '')</t>
  </si>
  <si>
    <t>[129, 130, 134, 228, 229, 444, 445]</t>
  </si>
  <si>
    <t>UPI0001575F3F status=activ</t>
  </si>
  <si>
    <t>([0.029376, 0.021816, 0.024826, 0.041405, 0.064632, 0.041405, 0.066181, 0.066181, 0.092881, 0.11371, 0.116183, 0.118441, 0.125101, 0.200174, 0.125101, 0.155435, 0.144935, 0.120615, 0.11371, 0.239899, 0.281712, 0.264545, 0.339168, 0.377384, 0.374039, 0.26085, 0.352862, 0.346032, 0.288399, 0.288399, 0.295083, 0.324872, 0.26085, 0.25031, 0.179055, 0.191378, 0.109221, 0.096677, 0.116183, 0.109221, 0.0704, 0.094817, 0.15284, 0.15008, 0.085092, 0.086953, 0.092881, 0.094817, 0.073402, 0.10481, 0.096677, 0.100716, 0.083462, 0.069024, 0.038042, 0.066181, 0.106997, 0.18812, 0.301917, 0.209395, 0.182256, 0.132295, 0.129801, 0.102787, 0.085092, 0.15284, 0.15008, 0.200174, 0.129801, 0.090864, 0.118441, 0.096677, 0.092881, 0.11371, 0.219301, 0.278302, 0.268042, 0.26085, 0.264545, 0.275179, 0.366687, 0.398279, 0.401658, 0.394753, 0.342579, 0.374039, 0.268042, 0.18812, 0.216401, 0.295083, 0.352862, 0.30533, 0.247041, 0.25031, 0.25031, 0.243554, 0.191378, 0.222385, 0.225814, 0.134866, 0.076542, 0.074921, 0.073402, 0.074921, 0.0704, 0.102787, 0.111485, 0.100716, 0.185198, 0.185198, 0.106997, 0.139895, 0.102787, 0.170161, 0.096677, 0.06184, 0.06312, 0.109221, 0.096677, 0.060549, 0.111485, 0.147574, 0.088832, 0.050641, 0.098513, 0.079919, 0.056825, 0.029376, 0.066181, 0.028695, 0.028695, 0.030611, 0.030003, 0.027463, 0.022667, 0.020876, 0.017797, 0.016826, 0.014075, 0.015694, 0.014586, 0.011669, 0.014075, 0.028107, 0.064632, 0.06312, 0.06312, 0.06312, 0.069024, 0.038858, 0.069024, 0.086953, 0.071867, 0.040537, 0.079919, 0.109221, 0.191378, 0.200174, 0.144935, 0.10481, 0.067594, 0.067594, 0.046336, 0.048328, 0.040537, 0.032017, 0.037156, 0.025762, 0.036378, 0.059222, 0.059222, 0.059222, 0.038042, 0.045352, 0.079919, 0.044297, 0.031287, 0.031287, 0.030611, 0.047319, 0.088832, 0.118441, 0.203355, 0.185198, 0.096677, 0.092881, 0.049374, 0.043307, 0.085092, 0.127496, 0.132295, 0.191378, 0.200174, 0.232838, 0.229226, 0.232838, 0.332115, 0.291804, 0.17593, 0.225814, 0.239899, 0.196879, 0.129801, 0.118441, 0.144935, 0.209395, 0.209395, 0.182256, 0.179055, 0.196879, 0.173081, 0.109221, 0.088832, 0.086953, 0.085092, 0.078022, 0.078022, 0.081712, 0.081712, 0.170161, 0.206376, 0.155435, 0.10481, 0.15008, 0.088832, 0.088832, 0.109221, 0.088832, 0.17593, 0.111485, 0.090864, 0.054297, 0.0704, 0.049374, 0.029376, 0.036378, 0.040537, 0.036378, 0.026892, 0.044297, 0.033407, 0.0198, 0.024826, 0.027463, 0.030003, 0.060549, 0.060549, 0.038042, 0.026892, 0.015344, 0.024826, 0.015078, 0.023534, 0.030611, 0.056825, 0.050641, 0.032677, 0.066181, 0.066181, 0.090864, 0.050641, 0.06312, 0.086953, 0.055536, 0.056825, 0.054297, 0.048328, 0.081712, 0.069024, 0.118441, 0.200174, 0.158265, 0.179055, 0.118441, 0.109221, 0.109221, 0.125101, 0.085092, 0.076542, 0.044297, 0.022667, 0.044297, 0.047319, 0.048328, 0.083462, 0.142424, 0.116183, 0.094817, 0.071867, 0.120615, 0.094817, 0.071867, 0.071867, 0.102787, 0.15284, 0.116183], '')</t>
  </si>
  <si>
    <t>UPI0001575F44 status=activ</t>
  </si>
  <si>
    <t>([0.011518, 0.022667, 0.031287, 0.051831, 0.025762, 0.016826, 0.023963, 0.015078, 0.009977, 0.012727, 0.009977, 0.012491, 0.00962, 0.008723, 0.007555, 0.008409, 0.005932, 0.004689, 0.004689, 0.004689, 0.006988, 0.005011, 0.005011, 0.003864, 0.002727, 0.003804, 0.003512, 0.002529, 0.003607, 0.005378, 0.005249, 0.006482, 0.006421, 0.008723, 0.008624, 0.013016, 0.021381, 0.038042, 0.027463, 0.015078, 0.026892, 0.022667, 0.048328, 0.044297, 0.081712, 0.083462, 0.071867, 0.15008, 0.243554, 0.25031, 0.15284, 0.170161, 0.122885, 0.079919, 0.037156, 0.085092, 0.090864, 0.066181, 0.066181, 0.158265, 0.219301, 0.185198, 0.18812, 0.200174, 0.194234, 0.125101, 0.127496, 0.155435, 0.167087, 0.179055, 0.086953, 0.116183, 0.10481, 0.106997, 0.158265, 0.225814, 0.200174, 0.122885, 0.096677, 0.106997, 0.094817, 0.116183, 0.10481, 0.086953, 0.038858, 0.018415, 0.016528, 0.027463, 0.027463, 0.027463, 0.025762, 0.034884, 0.049374, 0.051831, 0.046336, 0.023087, 0.032017, 0.021381, 0.040537, 0.074921, 0.032677, 0.025316, 0.027463, 0.020876, 0.026892, 0.05306, 0.092881, 0.10481, 0.10481, 0.102787, 0.096677, 0.098513, 0.147574, 0.098513, 0.071867, 0.094817, 0.127496, 0.122885, 0.125101, 0.116183, 0.058088, 0.090864, 0.109221, 0.060549, 0.116183, 0.066181, 0.069024, 0.083462, 0.144935, 0.125101, 0.096677, 0.096677, 0.055536, 0.036378, 0.056825, 0.090864, 0.10481, 0.118441, 0.098513, 0.147574, 0.081712, 0.155435, 0.222385, 0.222385, 0.318242, 0.301917, 0.414856, 0.332115, 0.281712, 0.298791, 0.219301, 0.203355, 0.219301, 0.308712, 0.377384, 0.374039, 0.346032, 0.308712, 0.356642, 0.384043, 0.390993, 0.5017, 0.465241, 0.387226, 0.298791, 0.295083, 0.301917, 0.284882, 0.380708, 0.342579, 0.332115, 0.440853, 0.418646, 0.339168, 0.332115, 0.298791, 0.216401, 0.216401, 0.295083, 0.291804, 0.30533, 0.264545, 0.200174, 0.137348, 0.094817, 0.134866, 0.147574, 0.15008, 0.15008, 0.147574, 0.137348, 0.132295, 0.15284, 0.229226, 0.295083, 0.291804, 0.26085, 0.236433, 0.203355, 0.232838, 0.137348, 0.067594, 0.081712, 0.081712, 0.173081, 0.291804, 0.291804, 0.232838, 0.236433, 0.232838, 0.239899, 0.335645, 0.346032, 0.222385, 0.164327, 0.106997, 0.106997, 0.15284, 0.179055, 0.206376, 0.182256, 0.257454, 0.366687, 0.324872, 0.311707, 0.284882, 0.191378, 0.219301, 0.206376, 0.147574, 0.142424, 0.134866, 0.085092, 0.085092, 0.15284, 0.209395, 0.291804, 0.200174, 0.196879, 0.200174, 0.203355, 0.132295, 0.155435, 0.161087, 0.147574, 0.17593, 0.18812, 0.278302, 0.191378, 0.257454, 0.318242, 0.324872, 0.332115, 0.41194, 0.418646, 0.324872, 0.295083, 0.26085, 0.352862, 0.264545, 0.257454, 0.268042, 0.349426, 0.288399, 0.191378, 0.264545, 0.311707, 0.311707, 0.216401, 0.222385, 0.200174, 0.173081, 0.185198, 0.18812, 0.200174, 0.116183, 0.120615, 0.074921, 0.060549, 0.059222, 0.10481, 0.167087, 0.081712, 0.081712, 0.125101, 0.196879, 0.206376, 0.134866, 0.125101, 0.206376, 0.311707, 0.308712, 0.275179, 0.167087, 0.132295, 0.100716, 0.147574, 0.200174, 0.30533, 0.366687, 0.339168, 0.30533, 0.268042, 0.440853], '')</t>
  </si>
  <si>
    <t>[161]</t>
  </si>
  <si>
    <t>UPI0001575F45 status=activ</t>
  </si>
  <si>
    <t>([0.001417, 0.002366, 0.001786, 0.001533, 0.001434, 0.001967, 0.002155, 0.002014, 0.001541, 0.001335, 0.001159, 0.001, 0.001318, 0.001709, 0.00155, 0.0028, 0.003109, 0.004161, 0.00389, 0.00246, 0.002705, 0.002727, 0.002662, 0.003924, 0.005378, 0.004835, 0.004247, 0.004835, 0.006245, 0.007315, 0.011342, 0.020876, 0.03976, 0.033407, 0.014586, 0.011669, 0.008624, 0.006795, 0.006533, 0.007645, 0.007495, 0.006701, 0.00962, 0.009977, 0.008075, 0.006078, 0.006245, 0.005992, 0.003924, 0.00283, 0.003276, 0.002078, 0.001709, 0.001709, 0.001808, 0.002327, 0.002705, 0.00231, 0.001722, 0.001743, 0.00246, 0.003864, 0.006039, 0.004577, 0.003212, 0.002366, 0.003298, 0.003461, 0.003212, 0.004921, 0.004899, 0.003997, 0.006142, 0.006142, 0.004358, 0.00407, 0.003461, 0.002396, 0.00243, 0.002482, 0.00246, 0.002349, 0.002327, 0.001649, 0.00155, 0.001572, 0.00225, 0.001533, 0.001434, 0.002057, 0.002035, 0.003053, 0.004388, 0.004388, 0.00515, 0.007315, 0.011518, 0.015694, 0.028107, 0.040537, 0.096677, 0.120615, 0.090864, 0.086953, 0.094817, 0.090864, 0.090864, 0.122885, 0.206376, 0.31487, 0.194234, 0.194234, 0.102787, 0.092881, 0.047319, 0.047319, 0.056825, 0.064632, 0.090864, 0.0704, 0.045352, 0.020522, 0.009096, 0.007422, 0.005734, 0.006533, 0.006078, 0.00558, 0.004315, 0.004247, 0.002761, 0.002688, 0.002705, 0.002881, 0.00316, 0.003727, 0.003671, 0.003555, 0.003555, 0.003512, 0.00316, 0.003804, 0.003461, 0.003431, 0.003341, 0.00316, 0.002688, 0.003014, 0.004611, 0.004358, 0.004513, 0.005378, 0.00543, 0.00515, 0.004431, 0.003512, 0.003014, 0.002512, 0.002435, 0.001383, 0.000906, 0.000833, 0.000614, 0.001155, 0.001786, 0.002606, 0.00243, 0.002138, 0.003079, 0.003109, 0.003109, 0.00225, 0.002881, 0.004208, 0.004388, 0.006701, 0.008409, 0.008276, 0.008525, 0.008804, 0.009865, 0.016257, 0.034884, 0.067594, 0.036378, 0.019109, 0.0198, 0.024393, 0.025316, 0.011903, 0.008409, 0.013016, 0.010221, 0.008723, 0.007091, 0.007177, 0.005086, 0.004431, 0.006245, 0.005011, 0.00515, 0.006894, 0.005872, 0.004577, 0.003864, 0.004483, 0.005503, 0.004388, 0.005318, 0.006039, 0.009483, 0.012727], '')</t>
  </si>
  <si>
    <t>UPI0001575F46 status=activ</t>
  </si>
  <si>
    <t>([0.015694, 0.011669, 0.017138, 0.023963, 0.013265, 0.010926, 0.008156, 0.009728, 0.007645, 0.00777, 0.006894, 0.006482, 0.005932, 0.007031, 0.004921, 0.004358, 0.004358, 0.00515, 0.00407, 0.003079, 0.003053, 0.002976, 0.003177, 0.003276, 0.002078, 0.002976, 0.003607, 0.003864, 0.003109, 0.004161, 0.005086, 0.004611, 0.006194, 0.007877, 0.010372, 0.010131, 0.01204, 0.024393, 0.017797, 0.030611, 0.055536, 0.055536, 0.034884, 0.020522, 0.010131, 0.011903, 0.012491, 0.012491, 0.015078, 0.017138, 0.011342, 0.010509, 0.01227, 0.007422, 0.009096, 0.005734, 0.006421, 0.004315, 0.00407, 0.004775, 0.003461, 0.00225, 0.001906, 0.001602, 0.002727, 0.003014, 0.00407, 0.002581, 0.001808, 0.001391, 0.001202, 0.00155, 0.001318, 0.001748, 0.002688, 0.002761, 0.00407, 0.004358, 0.005683, 0.004513, 0.004414, 0.005249, 0.007555, 0.007422, 0.010672, 0.006701, 0.009865], '')</t>
  </si>
  <si>
    <t>UPI0001575F48 status=activ</t>
  </si>
  <si>
    <t>([0.000386, 0.000202, 0.000146, 0.000107, 0.000142, 0.000137, 0.000133, 7.3e-05, 6.4e-05, 0.000125, 0.000129, 7.7e-05, 3.9e-05, 4.7e-05, 4.7e-05, 9e-05, 7.7e-05, 0.000146, 7.7e-05, 0.000185, 0.000253, 0.000477, 0.000773, 0.000958, 0.001288, 0.001211, 0.001408, 0.001602, 0.002396, 0.003405, 0.002529, 0.003053, 0.004921], '')</t>
  </si>
  <si>
    <t>UPI0001575F49 status=activ</t>
  </si>
  <si>
    <t>([0.081712, 0.122885, 0.071867, 0.078022, 0.081712, 0.122885, 0.155435, 0.179055, 0.127496, 0.170161, 0.196879, 0.15008, 0.10481, 0.094817, 0.170161, 0.161087, 0.155435, 0.196879, 0.173081, 0.158265, 0.179055, 0.15008, 0.100716, 0.164327, 0.185198, 0.182256, 0.182256, 0.173081, 0.182256, 0.179055, 0.10481, 0.10481, 0.164327, 0.15008, 0.167087, 0.167087, 0.257454, 0.31487, 0.298791, 0.324872, 0.414856, 0.401658, 0.342579, 0.377384, 0.264545, 0.239899, 0.271506, 0.26085, 0.264545, 0.25406, 0.359901, 0.408655, 0.40511, 0.321458, 0.440853, 0.447574, 0.440853, 0.318242, 0.346032, 0.275179, 0.311707, 0.206376, 0.216401, 0.321458, 0.349426, 0.374039, 0.318242, 0.311707, 0.298791, 0.275179, 0.196879, 0.196879, 0.243554, 0.247041, 0.247041, 0.219301, 0.116183, 0.11371, 0.21291, 0.229226, 0.229226, 0.173081, 0.281712, 0.264545, 0.15008, 0.158265, 0.229226, 0.232838, 0.155435, 0.137348, 0.134866, 0.209395, 0.206376, 0.125101, 0.122885, 0.122885, 0.100716, 0.185198, 0.10481, 0.059222, 0.05306, 0.045352, 0.069024, 0.040537, 0.040537, 0.045352, 0.036378, 0.040537, 0.0704, 0.118441, 0.085092, 0.051831, 0.050641, 0.046336, 0.046336, 0.026338, 0.038042, 0.046336, 0.043307, 0.085092, 0.142424, 0.15008, 0.236433, 0.236433, 0.216401, 0.229226, 0.229226, 0.275179, 0.26085, 0.275179, 0.284882, 0.298791, 0.380708, 0.380708, 0.291804, 0.271506, 0.324872, 0.352862, 0.264545, 0.182256, 0.179055, 0.179055, 0.10481, 0.066181, 0.058088, 0.100716, 0.100716, 0.167087, 0.094817, 0.059222, 0.055536, 0.055536, 0.048328, 0.06184, 0.049374, 0.0704, 0.142424, 0.111485, 0.094817, 0.092881, 0.164327, 0.102787, 0.10481, 0.170161, 0.229226, 0.219301, 0.232838, 0.236433, 0.15008, 0.232838, 0.308712, 0.21291, 0.247041, 0.349426, 0.346032, 0.377384, 0.374039, 0.271506, 0.229226, 0.26085, 0.349426, 0.243554, 0.298791, 0.200174, 0.206376, 0.118441, 0.092881, 0.085092, 0.06184, 0.106997, 0.085092, 0.083462, 0.142424, 0.118441, 0.11371, 0.0704, 0.069024, 0.048328, 0.047319, 0.047319, 0.026892, 0.029376, 0.030003, 0.040537, 0.071867, 0.034884, 0.0704, 0.071867, 0.040537, 0.055536, 0.06184, 0.076542, 0.037156, 0.036378, 0.037156, 0.047319, 0.045352, 0.046336, 0.088832, 0.15008, 0.155435, 0.161087, 0.100716, 0.167087, 0.102787, 0.102787, 0.185198, 0.18812, 0.139895, 0.225814, 0.182256, 0.11371, 0.092881, 0.173081, 0.173081, 0.179055, 0.158265, 0.15284, 0.100716, 0.092881, 0.092881, 0.102787, 0.164327, 0.229226, 0.236433, 0.324872, 0.219301, 0.147574, 0.088832, 0.098513, 0.096677, 0.11371, 0.144935, 0.17593, 0.182256, 0.216401, 0.17593, 0.139895, 0.222385, 0.301917, 0.275179, 0.191378, 0.206376, 0.209395, 0.209395, 0.125101, 0.11371, 0.206376, 0.257454, 0.257454, 0.247041, 0.247041, 0.179055, 0.134866, 0.069024, 0.037156, 0.028695, 0.038858, 0.049374, 0.047319, 0.025316, 0.033407, 0.032677, 0.056825, 0.054297, 0.044297, 0.078022, 0.03976, 0.038042, 0.030003, 0.032677, 0.058088, 0.033407, 0.059222, 0.122885, 0.216401, 0.30533, 0.216401, 0.216401, 0.147574, 0.161087, 0.21291, 0.173081, 0.17593, 0.161087, 0.137348, 0.139895, 0.15008, 0.26085, 0.232838, 0.278302, 0.268042, 0.268042, 0.366687, 0.349426, 0.30533, 0.298791, 0.298791, 0.384043, 0.374039, 0.465241, 0.461924, 0.387226, 0.335645, 0.4292, 0.346032, 0.394753, 0.408655, 0.377384, 0.339168, 0.349426, 0.36309, 0.454136, 0.422041, 0.374039, 0.352862, 0.328603], '')</t>
  </si>
  <si>
    <t>UPI0001575F4F status=activ</t>
  </si>
  <si>
    <t>([0.002705, 0.002138, 0.002435, 0.002688, 0.00225, 0.002976, 0.002276, 0.001748, 0.002349, 0.002881, 0.003701, 0.004483, 0.007091, 0.00515, 0.004388, 0.002881, 0.00407, 0.003963, 0.003997, 0.004358, 0.004388, 0.003053, 0.002976, 0.002555, 0.003053, 0.003276, 0.003405, 0.00558, 0.005683, 0.006039, 0.005249, 0.003431, 0.002194, 0.002336, 0.00225, 0.001808, 0.003079, 0.003177, 0.004611, 0.006533, 0.005992, 0.009015, 0.009977, 0.018106, 0.015078, 0.008624, 0.007645, 0.005086, 0.004835, 0.004689, 0.004513, 0.003924, 0.004921, 0.006533, 0.006533, 0.006142, 0.007091, 0.006421, 0.006245, 0.006421, 0.004483, 0.007091, 0.007495, 0.010372, 0.010926, 0.011342, 0.011342, 0.021381, 0.042364, 0.017447, 0.025316, 0.028107, 0.026338, 0.038858, 0.051831, 0.020165, 0.021381, 0.021381, 0.011342, 0.009483, 0.006619, 0.009977, 0.006533, 0.003963, 0.003109, 0.00292, 0.003109, 0.003177, 0.003177, 0.003212, 0.004835, 0.005734, 0.004208, 0.005623, 0.00389, 0.003366, 0.004689, 0.006567, 0.007877, 0.015078, 0.019109, 0.016826, 0.01078, 0.013613, 0.028695, 0.024826, 0.013613, 0.014586, 0.027463, 0.030611, 0.018106, 0.009977, 0.009977, 0.009865, 0.008624, 0.008723, 0.006619, 0.006795, 0.006894, 0.005086, 0.005086, 0.00389, 0.00558, 0.008075, 0.006533, 0.004611, 0.005799, 0.007177, 0.009728, 0.006533, 0.004414, 0.005734, 0.005872, 0.003963, 0.003727, 0.004247, 0.006078, 0.009483, 0.007645, 0.006482, 0.007422, 0.00543, 0.006194, 0.004899, 0.003366, 0.004161, 0.005503, 0.005011], '')</t>
  </si>
  <si>
    <t>UPI0001575F54 status=activ</t>
  </si>
  <si>
    <t>([0.179055, 0.092881, 0.06184, 0.086953, 0.040537, 0.073402, 0.038858, 0.022667, 0.023963, 0.035586, 0.026338, 0.022306, 0.021816, 0.023963, 0.042364, 0.020165, 0.020165, 0.032017, 0.034068, 0.048328, 0.051831, 0.054297, 0.054297, 0.05306, 0.06184, 0.122885, 0.100716, 0.109221, 0.216401, 0.164327, 0.161087, 0.264545, 0.243554, 0.15008, 0.139895, 0.147574, 0.25406, 0.25031, 0.25031, 0.185198, 0.229226, 0.139895, 0.06312, 0.0704, 0.106997, 0.074921, 0.06184, 0.06184, 0.127496, 0.11371, 0.147574, 0.076542, 0.074921, 0.10481, 0.170161, 0.15008, 0.158265, 0.173081, 0.147574, 0.161087, 0.120615, 0.066181, 0.073402, 0.094817, 0.158265, 0.164327, 0.164327, 0.194234, 0.18812, 0.142424, 0.161087, 0.200174, 0.298791, 0.298791, 0.236433, 0.167087, 0.170161, 0.129801, 0.092881, 0.058088, 0.051831, 0.090864, 0.170161, 0.134866, 0.206376, 0.127496, 0.122885, 0.144935, 0.085092, 0.094817, 0.067594, 0.032677, 0.038858, 0.03976, 0.022306, 0.043307, 0.038042, 0.078022, 0.116183, 0.111485, 0.182256, 0.209395, 0.179055, 0.094817, 0.182256, 0.200174, 0.185198, 0.129801, 0.088832, 0.15008, 0.142424, 0.243554, 0.356642, 0.335645, 0.247041, 0.339168, 0.236433, 0.219301, 0.203355, 0.118441, 0.100716, 0.096677, 0.045352, 0.030611, 0.030003, 0.029376, 0.0198, 0.028107, 0.044297, 0.055536, 0.043307, 0.032017, 0.020522, 0.013265, 0.009401, 0.011669, 0.00777, 0.009977, 0.017447], '')</t>
  </si>
  <si>
    <t>UPI0001575F56 status=activ</t>
  </si>
  <si>
    <t>([0.454136, 0.422041, 0.281712, 0.194234, 0.142424, 0.216401, 0.15284, 0.090864, 0.088832, 0.132295, 0.129801, 0.196879, 0.11371, 0.066181, 0.083462, 0.073402, 0.073402, 0.058088, 0.040537, 0.036378, 0.071867, 0.066181, 0.05306, 0.058088, 0.10481, 0.164327, 0.15008, 0.219301, 0.328603, 0.384043, 0.25031, 0.196879, 0.179055, 0.239899, 0.298791, 0.268042, 0.332115, 0.239899, 0.239899, 0.203355, 0.216401, 0.191378, 0.120615, 0.173081, 0.26085, 0.21291, 0.206376, 0.219301, 0.191378, 0.125101, 0.092881, 0.17593, 0.225814, 0.144935, 0.194234, 0.236433, 0.25406, 0.17593, 0.229226, 0.26085, 0.247041, 0.15284, 0.185198, 0.182256, 0.182256, 0.191378, 0.219301, 0.132295, 0.11371, 0.147574, 0.239899, 0.30533, 0.222385, 0.17593, 0.271506, 0.17593, 0.139895, 0.127496, 0.200174, 0.155435, 0.109221, 0.182256, 0.264545, 0.264545, 0.239899, 0.209395, 0.209395, 0.209395, 0.239899, 0.139895, 0.067594, 0.034884, 0.031287, 0.046336, 0.078022, 0.058088, 0.109221, 0.106997, 0.118441, 0.129801, 0.167087, 0.196879, 0.116183, 0.116183, 0.066181, 0.106997, 0.132295, 0.120615, 0.069024, 0.086953, 0.164327, 0.278302, 0.359901, 0.236433, 0.239899, 0.239899, 0.295083, 0.271506, 0.301917, 0.308712, 0.200174, 0.155435, 0.158265, 0.144935, 0.155435, 0.243554, 0.239899, 0.139895, 0.147574, 0.229226, 0.268042, 0.264545, 0.170161, 0.092881, 0.17593, 0.122885, 0.122885, 0.0704, 0.0704, 0.071867, 0.067594, 0.134866, 0.206376, 0.15284, 0.247041, 0.229226, 0.236433, 0.179055, 0.25406, 0.278302, 0.194234, 0.216401, 0.222385, 0.30533, 0.324872, 0.324872, 0.398279, 0.31487, 0.414856, 0.318242, 0.335645, 0.335645, 0.216401, 0.236433, 0.298791, 0.232838, 0.239899, 0.196879, 0.25406, 0.203355, 0.173081, 0.25031, 0.225814, 0.219301, 0.144935, 0.194234, 0.137348, 0.079919, 0.090864, 0.086953, 0.17593, 0.10481, 0.056825, 0.098513, 0.100716, 0.120615, 0.170161, 0.118441, 0.083462, 0.120615, 0.161087, 0.17593, 0.206376, 0.173081, 0.092881, 0.094817, 0.125101, 0.147574, 0.147574, 0.209395, 0.194234, 0.106997, 0.109221, 0.185198, 0.191378, 0.17593, 0.182256, 0.155435, 0.219301, 0.222385, 0.122885, 0.078022, 0.078022, 0.076542, 0.060549, 0.125101, 0.200174, 0.185198, 0.185198, 0.264545, 0.264545, 0.264545, 0.346032, 0.436924, 0.335645, 0.232838, 0.196879, 0.116183, 0.15008, 0.147574, 0.139895, 0.229226, 0.271506, 0.18812, 0.194234, 0.278302, 0.173081, 0.10481, 0.111485, 0.134866, 0.111485, 0.106997, 0.100716, 0.059222, 0.056825, 0.094817, 0.158265, 0.10481, 0.206376, 0.118441, 0.11371, 0.158265, 0.118441, 0.10481, 0.127496, 0.10481, 0.111485, 0.15284, 0.15008, 0.120615, 0.129801, 0.10481, 0.05306, 0.058088, 0.122885, 0.120615, 0.127496, 0.134866, 0.229226, 0.203355, 0.308712, 0.200174, 0.229226, 0.271506, 0.370445, 0.444081, 0.349426, 0.288399, 0.291804, 0.387226, 0.349426, 0.298791, 0.384043, 0.461924, 0.374039, 0.25031, 0.216401, 0.216401, 0.129801, 0.142424, 0.111485, 0.129801, 0.144935, 0.086953, 0.0704, 0.064632, 0.032017, 0.056825, 0.083462, 0.106997, 0.10481, 0.129801, 0.096677, 0.047319, 0.037156, 0.064632, 0.120615, 0.086953, 0.090864, 0.125101, 0.06184, 0.076542, 0.048328, 0.088832, 0.083462, 0.11371, 0.092881, 0.0704, 0.071867, 0.048328, 0.030003, 0.029376, 0.035586, 0.067594, 0.120615, 0.109221, 0.058088, 0.026892, 0.047319, 0.034068, 0.050641, 0.054297, 0.042364, 0.05306, 0.066181, 0.069024, 0.064632, 0.079919, 0.155435, 0.127496, 0.155435, 0.232838, 0.144935, 0.155435, 0.161087, 0.096677, 0.132295, 0.17593, 0.298791, 0.324872, 0.359901, 0.243554, 0.232838, 0.232838, 0.15284, 0.067594, 0.096677, 0.094817, 0.118441, 0.127496, 0.102787, 0.056825, 0.054297, 0.048328, 0.035586, 0.041405, 0.059222, 0.041405, 0.058088, 0.024393, 0.026892, 0.016021, 0.020876, 0.043307, 0.026338, 0.036378, 0.081712, 0.078022, 0.037156, 0.018787, 0.017797, 0.015694, 0.028107, 0.027463, 0.043307, 0.033407, 0.020876, 0.025762, 0.025316, 0.024826, 0.050641, 0.030003, 0.045352, 0.045352, 0.030003, 0.055536, 0.058088, 0.032677, 0.032677, 0.078022, 0.127496], '')</t>
  </si>
  <si>
    <t>UPI0001575F5A status=activ</t>
  </si>
  <si>
    <t>([0.685117, 0.59508, 0.604312, 0.613573, 0.671169, 0.671169, 0.604312, 0.608892, 0.63748, 0.505461, 0.517562, 0.59014, 0.570702, 0.42561, 0.414856, 0.359901, 0.359901, 0.342579, 0.281712, 0.291804, 0.191378, 0.139895, 0.139895, 0.076542, 0.076542, 0.064632, 0.050641, 0.034068, 0.034068, 0.033407, 0.06312, 0.033407, 0.015694, 0.011342, 0.019109, 0.015344, 0.019109, 0.018787, 0.020522, 0.0198, 0.015078, 0.014075, 0.019109, 0.023534, 0.046336, 0.046336, 0.023534, 0.016528, 0.018787, 0.010926, 0.006894, 0.005503, 0.005378, 0.006194, 0.007555, 0.004976, 0.003804, 0.003924, 0.002662, 0.002138, 0.002327, 0.002138, 0.002688, 0.002662, 0.00225, 0.002138, 0.002349, 0.002336, 0.002327, 0.002057, 0.002976, 0.004247, 0.00515, 0.007422, 0.006421, 0.006482, 0.010131, 0.010131, 0.008409, 0.014783, 0.010672, 0.01078, 0.015078, 0.017138, 0.011518, 0.009728, 0.009865, 0.009865, 0.017797, 0.025762, 0.050641, 0.020876, 0.011106, 0.007877, 0.007422, 0.008075, 0.008276, 0.005683, 0.006194, 0.00515, 0.004835, 0.005249, 0.005249, 0.004208, 0.003924, 0.004736, 0.004689, 0.004161, 0.003924, 0.003014, 0.002606, 0.002078, 0.002555, 0.003701, 0.004899, 0.003405, 0.003727, 0.003727, 0.003671, 0.003607, 0.003298, 0.003607, 0.005378, 0.004775, 0.006039, 0.005011, 0.004414, 0.004921, 0.006194, 0.005223, 0.004736, 0.005992, 0.006245, 0.005378, 0.004736, 0.003555, 0.003757, 0.00316, 0.002155, 0.00231, 0.003276, 0.003555, 0.002349, 0.002078, 0.002327, 0.002349, 0.002194, 0.001936, 0.00246, 0.00246, 0.00246, 0.003757, 0.002503, 0.00225, 0.002014, 0.002014, 0.001967, 0.001936, 0.003014, 0.003276, 0.003276, 0.003246, 0.003246, 0.003246, 0.00283, 0.002606, 0.001786, 0.002349, 0.003671, 0.003671, 0.003405, 0.002761, 0.002138, 0.002366, 0.002881, 0.004483, 0.005086, 0.005223, 0.007495, 0.007315, 0.010926, 0.020876, 0.020165, 0.023534, 0.049374, 0.049374, 0.096677, 0.094817, 0.090864, 0.078022, 0.036378, 0.038042, 0.083462, 0.142424, 0.25031, 0.25031, 0.122885, 0.081712, 0.17593, 0.158265, 0.167087, 0.074921, 0.071867, 0.071867, 0.05306, 0.022306, 0.022306, 0.023087, 0.020522, 0.023087, 0.013821, 0.020522, 0.011342, 0.006619, 0.006039, 0.00389, 0.004611, 0.007031, 0.006078, 0.006142, 0.004577, 0.003366, 0.004646, 0.004646, 0.003924, 0.006039, 0.008002, 0.010372, 0.01078, 0.022667, 0.022667, 0.054297, 0.076542, 0.15008, 0.173081, 0.098513, 0.232838, 0.225814, 0.18812, 0.194234, 0.182256, 0.247041, 0.247041, 0.275179, 0.161087, 0.222385, 0.127496, 0.088832, 0.038858, 0.017138, 0.009483, 0.006421, 0.004315, 0.003997, 0.003405, 0.003671, 0.00389, 0.002606, 0.001808, 0.001808, 0.002035, 0.001649, 0.001855, 0.001855, 0.001855, 0.002623, 0.002057, 0.002705, 0.003341, 0.004775, 0.007259, 0.01078, 0.021816, 0.019109, 0.013265, 0.018106, 0.016021, 0.01204, 0.016826, 0.030611, 0.030003, 0.051831, 0.032677, 0.040537, 0.060549, 0.036378, 0.026892, 0.033407, 0.020876, 0.014075, 0.013437, 0.007422, 0.005799, 0.004611, 0.004899, 0.006482, 0.006194, 0.007495, 0.009728, 0.011342, 0.010926, 0.01078, 0.011518, 0.019401, 0.016826, 0.013613, 0.009187, 0.010672, 0.013016, 0.021381, 0.045352, 0.028695, 0.034068, 0.027463, 0.037156, 0.037156, 0.033407, 0.020522, 0.031287, 0.046336, 0.046336, 0.035586, 0.047319, 0.020876, 0.022667, 0.010672, 0.017138, 0.018787, 0.010672, 0.010672, 0.010509, 0.009865, 0.013613, 0.025316, 0.024826, 0.028695, 0.032017, 0.034884, 0.059222, 0.023534, 0.01204, 0.006988, 0.008002, 0.006619, 0.005932, 0.004736, 0.006078, 0.004135, 0.00407, 0.005734, 0.006039, 0.004135, 0.002976, 0.001967, 0.001172, 0.001211, 0.000743, 0.001232, 0.001271, 0.000893, 0.001159, 0.001743, 0.002057, 0.001318, 0.001602, 0.001808, 0.001687, 0.002117, 0.003177, 0.003246, 0.002761, 0.002396, 0.00243, 0.00283, 0.003177, 0.003757, 0.003461, 0.004388, 0.0028, 0.002662, 0.002976, 0.002482, 0.001623, 0.001748, 0.002482, 0.001572, 0.001572, 0.00155, 0.00103, 0.000983, 0.001533, 0.001786, 0.002194, 0.003405, 0.004161, 0.003821, 0.004736, 0.006482, 0.006619, 0.00962, 0.006533, 0.004921, 0.007259, 0.008723, 0.014315, 0.014075, 0.028695, 0.034068, 0.033407, 0.050641, 0.047319, 0.020876, 0.01227, 0.011669, 0.006701, 0.004577, 0.004208, 0.002727, 0.002727, 0.001687, 0.001499, 0.001481, 0.00146, 0.000893, 0.000893, 0.000447, 0.000253, 0.000262, 0.000468, 0.000773, 0.001061, 0.000631, 0.000648, 0.000799, 0.000451, 0.000447, 0.000614, 0.001159, 0.002138, 0.001572, 0.001722, 0.001232, 0.001211, 0.001687, 0.001675, 0.001383, 0.002078, 0.002078, 0.001335, 0.001232, 0.000687, 0.000661, 0.001202, 0.001743, 0.002138, 0.003366, 0.004775, 0.005799, 0.004135, 0.00389, 0.00389, 0.005872, 0.010372, 0.020522, 0.025762, 0.042364, 0.078022, 0.06312, 0.147574, 0.26085, 0.229226, 0.380708, 0.352862, 0.311707, 0.284882, 0.247041], '')</t>
  </si>
  <si>
    <t>[0, 1, 2, 3, 4, 5, 6, 7, 8, 9, 10, 11, 12]</t>
  </si>
  <si>
    <t>UPI0001575F5E status=activ</t>
  </si>
  <si>
    <t>([0.100716, 0.049374, 0.073402, 0.098513, 0.06184, 0.047319, 0.032017, 0.043307, 0.056825, 0.03976, 0.028695, 0.043307, 0.028107, 0.032017, 0.056825, 0.055536, 0.058088, 0.060549, 0.038858, 0.051831, 0.042364, 0.023963, 0.047319, 0.051831, 0.029376, 0.05306, 0.079919, 0.155435, 0.15284, 0.10481, 0.109221, 0.15284, 0.083462, 0.078022, 0.041405, 0.041405, 0.042364, 0.079919, 0.0704, 0.116183, 0.102787, 0.122885, 0.229226, 0.125101, 0.137348, 0.137348, 0.129801, 0.090864, 0.081712, 0.041405, 0.066181, 0.122885, 0.15284, 0.200174, 0.200174, 0.196879, 0.144935, 0.15284, 0.142424, 0.139895, 0.134866, 0.132295, 0.137348, 0.078022, 0.086953, 0.058088, 0.116183, 0.11371, 0.182256, 0.142424, 0.247041, 0.243554, 0.144935, 0.161087, 0.120615, 0.191378, 0.243554, 0.275179, 0.264545, 0.232838, 0.257454, 0.194234, 0.196879, 0.142424, 0.216401, 0.229226, 0.268042, 0.243554, 0.15284, 0.081712, 0.102787, 0.096677, 0.079919, 0.15008, 0.122885, 0.194234, 0.194234, 0.196879, 0.232838, 0.161087, 0.200174, 0.15284, 0.206376, 0.26085, 0.328603, 0.301917, 0.31487, 0.236433, 0.158265, 0.25406, 0.311707, 0.339168, 0.308712, 0.339168, 0.339168, 0.30533, 0.301917, 0.295083, 0.243554, 0.182256, 0.173081, 0.17593, 0.15008, 0.161087, 0.200174, 0.206376, 0.216401, 0.200174, 0.281712, 0.398279, 0.408655, 0.454136, 0.42561, 0.377384, 0.298791, 0.275179, 0.257454, 0.232838, 0.225814, 0.236433, 0.298791, 0.394753, 0.394753, 0.380708, 0.291804, 0.25406, 0.275179, 0.239899, 0.288399, 0.281712, 0.194234, 0.127496, 0.122885, 0.129801, 0.173081, 0.161087, 0.161087, 0.144935, 0.173081, 0.127496, 0.18812, 0.18812, 0.158265, 0.15284, 0.222385, 0.219301, 0.26085, 0.203355, 0.158265, 0.185198, 0.191378, 0.247041, 0.328603, 0.321458, 0.236433, 0.209395, 0.31487, 0.31487, 0.42561, 0.4292, 0.486429, 0.483068, 0.494003, 0.450668, 0.454136, 0.418646, 0.5017, 0.494003, 0.490133, 0.553315, 0.517562, 0.545602, 0.553315, 0.480142, 0.398279, 0.51388, 0.59917, 0.585406, 0.59508, 0.549308, 0.509769, 0.480142, 0.480142, 0.433034, 0.42561, 0.414856, 0.370445, 0.311707, 0.225814, 0.288399, 0.284882, 0.239899, 0.216401, 0.203355, 0.25406, 0.25406, 0.209395, 0.196879, 0.200174, 0.170161, 0.17593, 0.203355, 0.17593, 0.21291, 0.243554, 0.318242, 0.321458, 0.398279, 0.454136, 0.472492, 0.444081, 0.494003, 0.486429, 0.422041, 0.422041, 0.366687, 0.366687, 0.394753, 0.390993, 0.377384, 0.342579, 0.342579, 0.308712, 0.384043, 0.366687, 0.298791, 0.318242, 0.321458, 0.295083, 0.26085, 0.324872, 0.328603, 0.278302, 0.328603, 0.41194, 0.414856, 0.494003, 0.613573, 0.585406, 0.476583, 0.483068, 0.465241, 0.465241, 0.517562, 0.525368, 0.521092, 0.5017, 0.422041, 0.414856, 0.447574, 0.497853, 0.408655, 0.318242, 0.346032, 0.377384, 0.370445, 0.271506, 0.257454, 0.239899, 0.161087, 0.17593, 0.18812, 0.236433, 0.236433, 0.225814, 0.137348, 0.137348, 0.137348, 0.134866, 0.147574, 0.125101, 0.116183, 0.179055, 0.194234, 0.196879, 0.132295, 0.083462, 0.139895, 0.144935, 0.098513, 0.134866, 0.132295, 0.076542, 0.100716, 0.10481, 0.111485, 0.111485, 0.100716, 0.090864, 0.092881, 0.085092, 0.10481, 0.064632, 0.038858, 0.059222, 0.037156, 0.038042, 0.066181, 0.064632, 0.032017, 0.041405, 0.049374, 0.067594, 0.090864, 0.064632, 0.044297, 0.027463, 0.03976, 0.026892, 0.049374, 0.067594, 0.040537], '')</t>
  </si>
  <si>
    <t>[186, 189, 190, 191, 192, 195, 196, 197, 198, 199, 200, 257, 258, 263, 264, 265, 266]</t>
  </si>
  <si>
    <t>UPI0001575F5F status=activ</t>
  </si>
  <si>
    <t>([0.000468, 0.000301, 0.000773, 0.001499, 0.001061, 0.001533, 0.001383, 0.001061, 0.000799, 0.001172, 0.001533, 0.002014, 0.001172, 0.001936, 0.001855, 0.001572, 0.001499, 0.001374, 0.001417, 0.001417, 0.001417, 0.001417, 0.001417, 0.001374, 0.000687, 0.000704, 0.000704, 0.000558, 0.000567, 0.001249, 0.001232, 0.000661, 0.000326, 0.000661, 0.000485, 0.000451, 0.000313, 0.000412, 0.000816, 0.001434, 0.001383, 0.002276, 0.002662, 0.003431, 0.002581, 0.003461, 0.004611, 0.003607, 0.005086, 0.007495, 0.004921, 0.003607], '')</t>
  </si>
  <si>
    <t>UPI0001575F60 status=activ</t>
  </si>
  <si>
    <t>([0.00543, 0.008075, 0.011903, 0.013016, 0.017797, 0.023534, 0.032677, 0.034068, 0.046336, 0.032017, 0.033407, 0.047319, 0.020165, 0.028695, 0.058088, 0.100716, 0.056825, 0.102787, 0.102787, 0.098513, 0.200174, 0.257454, 0.236433, 0.144935, 0.102787, 0.060549, 0.034884, 0.016826, 0.014075, 0.013613, 0.023534, 0.028107, 0.029376, 0.048328, 0.066181, 0.026892, 0.017447, 0.022667, 0.018787, 0.020522, 0.021816, 0.022306, 0.022667, 0.016021, 0.026338, 0.030611, 0.054297, 0.094817, 0.15284, 0.209395, 0.21291, 0.132295, 0.079919, 0.071867, 0.06184, 0.056825, 0.098513, 0.15284, 0.161087, 0.18812, 0.173081, 0.109221, 0.056825, 0.090864, 0.132295, 0.11371, 0.137348, 0.094817, 0.055536, 0.067594, 0.067594, 0.030611, 0.044297, 0.076542, 0.06312, 0.054297, 0.060549, 0.033407, 0.034068, 0.045352, 0.025316, 0.016257, 0.025316, 0.046336, 0.025316, 0.021381, 0.025316, 0.024826, 0.037156, 0.043307, 0.020876, 0.020876, 0.021816, 0.016257, 0.011669, 0.014315, 0.014315, 0.014315, 0.031287, 0.030611, 0.030003, 0.054297, 0.090864, 0.05306, 0.024826, 0.042364, 0.05306, 0.056825, 0.076542, 0.079919, 0.0704, 0.088832, 0.049374, 0.10481, 0.182256, 0.164327, 0.096677, 0.125101, 0.132295, 0.139895, 0.109221, 0.085092, 0.069024, 0.05306, 0.083462, 0.155435, 0.129801, 0.100716, 0.067594, 0.037156], '')</t>
  </si>
  <si>
    <t>UPI0001575F61 status=activ</t>
  </si>
  <si>
    <t>([0.196879, 0.179055, 0.132295, 0.167087, 0.229226, 0.298791, 0.229226, 0.291804, 0.225814, 0.281712, 0.271506, 0.247041, 0.225814, 0.219301, 0.225814, 0.328603, 0.271506, 0.21291, 0.324872, 0.324872, 0.324872, 0.31487, 0.349426, 0.41194, 0.433034, 0.328603, 0.225814, 0.324872, 0.232838, 0.25406, 0.229226, 0.281712, 0.268042, 0.324872, 0.328603, 0.41194, 0.30533, 0.346032, 0.394753, 0.281712, 0.30533, 0.30533, 0.311707, 0.288399, 0.291804, 0.281712, 0.359901, 0.436924, 0.328603, 0.401658, 0.401658, 0.321458, 0.321458, 0.31487, 0.301917, 0.301917, 0.318242, 0.40511, 0.418646, 0.414856, 0.414856, 0.387226, 0.384043, 0.291804, 0.239899, 0.25031, 0.236433, 0.21291, 0.18812, 0.25031, 0.21291, 0.26085, 0.332115, 0.271506, 0.374039, 0.318242, 0.25406], '')</t>
  </si>
  <si>
    <t>UPI0001575F65 status=activ</t>
  </si>
  <si>
    <t>([0.356642, 0.339168, 0.377384, 0.390993, 0.414856, 0.394753, 0.349426, 0.339168, 0.281712, 0.275179, 0.291804, 0.328603, 0.324872, 0.324872, 0.422041, 0.41194, 0.352862, 0.278302, 0.271506, 0.239899, 0.196879, 0.271506, 0.291804, 0.301917, 0.301917, 0.301917, 0.335645, 0.359901, 0.401658, 0.490133, 0.440853, 0.450668, 0.450668, 0.422041, 0.418646, 0.31487, 0.264545, 0.332115, 0.328603, 0.332115, 0.356642, 0.328603, 0.342579, 0.342579, 0.332115, 0.25031, 0.161087, 0.185198, 0.147574, 0.137348, 0.083462, 0.086953, 0.086953, 0.05306, 0.06184, 0.034884, 0.067594, 0.078022, 0.055536, 0.073402, 0.055536, 0.042364, 0.073402, 0.045352, 0.032677, 0.020522, 0.034068], '')</t>
  </si>
  <si>
    <t>UPI0001575F66 status=activ</t>
  </si>
  <si>
    <t>([0.288399, 0.380708, 0.42561, 0.278302, 0.324872, 0.346032, 0.390993, 0.335645, 0.352862, 0.377384, 0.31487, 0.288399, 0.291804, 0.281712, 0.182256, 0.170161, 0.086953, 0.100716, 0.11371, 0.15008, 0.222385, 0.257454, 0.257454, 0.257454, 0.401658, 0.301917, 0.281712, 0.257454, 0.324872, 0.346032, 0.271506, 0.278302, 0.31487, 0.311707, 0.203355, 0.311707, 0.366687, 0.390993, 0.366687, 0.356642, 0.352862, 0.356642, 0.298791, 0.158265, 0.092881, 0.038042, 0.038858, 0.044297, 0.026892, 0.028695, 0.016021, 0.025316, 0.038858, 0.038042, 0.040537, 0.066181, 0.067594, 0.078022, 0.067594, 0.046336, 0.046336, 0.041405, 0.041405, 0.023534, 0.060549, 0.067594, 0.111485, 0.185198, 0.100716, 0.085092, 0.037156, 0.071867, 0.073402, 0.041405, 0.048328, 0.045352, 0.056825, 0.049374, 0.049374, 0.10481, 0.173081, 0.161087, 0.100716, 0.111485, 0.200174, 0.179055, 0.25031, 0.291804, 0.295083, 0.324872, 0.324872, 0.414856, 0.332115, 0.232838, 0.339168, 0.356642, 0.291804, 0.200174, 0.111485, 0.106997, 0.122885, 0.122885, 0.132295, 0.219301, 0.200174, 0.182256, 0.185198, 0.191378, 0.155435, 0.15008, 0.147574, 0.144935, 0.100716, 0.086953, 0.096677, 0.086953, 0.100716, 0.139895, 0.139895, 0.179055, 0.129801, 0.116183, 0.094817, 0.085092, 0.037156, 0.038858, 0.056825, 0.029376, 0.026338, 0.015694, 0.00962, 0.015078, 0.014783, 0.019401, 0.019401, 0.035586, 0.034068, 0.016826, 0.018415, 0.032017, 0.027463, 0.040537, 0.023963, 0.031287, 0.035586, 0.074921, 0.078022, 0.069024, 0.0704, 0.041405, 0.076542, 0.067594, 0.035586, 0.043307, 0.059222, 0.111485, 0.094817, 0.106997, 0.185198, 0.120615, 0.064632, 0.120615, 0.132295, 0.132295, 0.076542, 0.066181, 0.0704, 0.055536, 0.050641, 0.083462, 0.142424, 0.109221, 0.209395, 0.209395, 0.206376, 0.206376, 0.206376, 0.194234, 0.116183, 0.06184, 0.098513, 0.17593, 0.170161, 0.106997, 0.164327, 0.225814, 0.25406, 0.239899, 0.232838, 0.247041, 0.164327, 0.137348, 0.191378, 0.111485, 0.170161, 0.25031, 0.206376, 0.120615, 0.071867, 0.118441, 0.098513, 0.102787, 0.088832, 0.048328, 0.043307, 0.034884, 0.045352, 0.044297, 0.058088, 0.058088, 0.043307, 0.06312, 0.034884, 0.034884, 0.034068, 0.0198, 0.023087, 0.027463, 0.06184, 0.132295, 0.11371, 0.11371, 0.086953, 0.096677, 0.158265, 0.209395, 0.161087, 0.083462, 0.079919, 0.051831, 0.028695, 0.034068, 0.045352, 0.044297, 0.050641, 0.102787, 0.18812, 0.085092, 0.086953, 0.041405, 0.020522, 0.014586, 0.032017, 0.044297, 0.022306, 0.022667, 0.028107, 0.025316, 0.021816, 0.023087, 0.027463, 0.030003, 0.031287, 0.017138, 0.0198, 0.019109, 0.019109, 0.019109, 0.020522, 0.020876, 0.026892, 0.044297, 0.086953, 0.040537, 0.041405, 0.081712, 0.081712, 0.090864, 0.158265, 0.275179, 0.161087, 0.096677, 0.18812, 0.106997, 0.194234, 0.209395, 0.11371, 0.11371, 0.06184, 0.066181, 0.050641, 0.033407, 0.042364, 0.020165, 0.041405, 0.019401, 0.01204, 0.010221, 0.00962, 0.006374, 0.004135, 0.00558, 0.006482, 0.006533, 0.006894, 0.006567, 0.008723, 0.008624, 0.009187, 0.008525, 0.010672, 0.012491, 0.023534, 0.019109, 0.037156, 0.033407, 0.030003, 0.025762, 0.018106, 0.010509, 0.013016, 0.016528, 0.009728, 0.008624, 0.007031, 0.007091, 0.004775, 0.004976, 0.005086, 0.004611, 0.005623, 0.006245, 0.004689, 0.003298, 0.002881, 0.001872, 0.001872, 0.0028, 0.00389, 0.005503, 0.007877, 0.007259, 0.008156, 0.010221, 0.01227, 0.011669, 0.014783, 0.027463, 0.017447, 0.032017, 0.021381, 0.021381], '')</t>
  </si>
  <si>
    <t>UPI0001575F70 status=activ</t>
  </si>
  <si>
    <t>([0.109221, 0.147574, 0.200174, 0.239899, 0.173081, 0.111485, 0.144935, 0.173081, 0.196879, 0.225814, 0.25031, 0.295083, 0.203355, 0.203355, 0.203355, 0.173081, 0.173081, 0.170161, 0.173081, 0.257454, 0.170161, 0.185198, 0.18812, 0.185198, 0.134866, 0.167087, 0.26085, 0.167087, 0.17593, 0.147574, 0.122885, 0.120615, 0.125101, 0.200174, 0.111485, 0.071867, 0.048328, 0.028695, 0.056825, 0.090864, 0.081712, 0.118441, 0.102787, 0.085092, 0.066181, 0.096677, 0.118441, 0.125101, 0.209395, 0.125101, 0.15008, 0.109221, 0.137348, 0.142424, 0.083462, 0.17593, 0.209395, 0.31487, 0.281712, 0.239899, 0.239899, 0.239899, 0.281712, 0.284882, 0.225814, 0.222385, 0.194234, 0.132295, 0.118441, 0.118441, 0.18812, 0.191378, 0.196879, 0.094817, 0.090864, 0.092881, 0.038858, 0.055536, 0.055536, 0.06184, 0.038042, 0.038042, 0.020876, 0.012727, 0.020165, 0.019401, 0.024393, 0.0198, 0.030003, 0.032017, 0.024393, 0.015078, 0.009865, 0.015344, 0.025762, 0.020165, 0.036378, 0.054297, 0.054297, 0.055536, 0.096677, 0.194234, 0.194234, 0.185198, 0.185198, 0.196879, 0.264545, 0.25406, 0.339168, 0.349426, 0.25031, 0.288399, 0.342579, 0.346032, 0.25031, 0.264545, 0.308712, 0.298791, 0.236433, 0.155435, 0.179055, 0.122885, 0.060549, 0.064632, 0.139895, 0.229226, 0.229226, 0.229226, 0.164327, 0.127496, 0.127496, 0.170161, 0.191378, 0.137348, 0.209395, 0.225814, 0.209395, 0.21291, 0.222385, 0.335645, 0.418646, 0.291804, 0.36309, 0.42561, 0.324872, 0.271506, 0.225814, 0.132295, 0.098513, 0.122885, 0.144935, 0.116183, 0.15284, 0.132295, 0.142424, 0.088832, 0.083462, 0.048328, 0.046336, 0.046336, 0.045352, 0.054297, 0.092881, 0.054297, 0.034068, 0.06184, 0.06312, 0.083462, 0.17593, 0.25406, 0.288399, 0.301917, 0.374039, 0.370445, 0.342579, 0.454136, 0.454136, 0.450668, 0.541878, 0.549308, 0.461924, 0.359901, 0.321458, 0.232838, 0.332115, 0.454136, 0.414856, 0.366687, 0.352862, 0.288399, 0.200174, 0.173081, 0.164327, 0.144935, 0.134866, 0.111485, 0.098513, 0.155435, 0.161087, 0.161087, 0.155435, 0.21291, 0.298791, 0.268042, 0.352862, 0.346032, 0.332115, 0.278302, 0.374039, 0.342579, 0.339168, 0.444081, 0.408655, 0.380708, 0.295083, 0.295083, 0.328603, 0.324872, 0.239899, 0.335645, 0.346032, 0.25406, 0.17593, 0.155435, 0.158265, 0.158265, 0.161087, 0.164327, 0.278302, 0.275179, 0.243554, 0.191378, 0.17593, 0.247041, 0.247041, 0.288399, 0.257454, 0.288399, 0.203355, 0.328603, 0.247041, 0.239899, 0.328603, 0.339168, 0.271506, 0.311707, 0.281712, 0.284882, 0.301917, 0.268042, 0.291804, 0.271506, 0.377384, 0.387226, 0.380708, 0.408655, 0.444081, 0.390993, 0.308712, 0.298791, 0.26085, 0.298791, 0.332115, 0.359901, 0.40511, 0.505461, 0.517562, 0.461924, 0.454136, 0.366687, 0.377384, 0.311707, 0.394753, 0.342579, 0.339168, 0.352862, 0.321458, 0.236433, 0.236433, 0.335645, 0.436924, 0.433034, 0.468512, 0.433034, 0.31487, 0.26085, 0.298791, 0.278302, 0.359901, 0.268042, 0.332115, 0.236433, 0.206376, 0.209395, 0.239899, 0.243554, 0.144935, 0.173081, 0.25406, 0.335645, 0.332115, 0.264545, 0.18812, 0.191378, 0.122885, 0.191378, 0.281712, 0.25031, 0.264545, 0.264545, 0.352862, 0.366687, 0.36309, 0.394753, 0.401658, 0.40511, 0.328603, 0.42561, 0.42561, 0.332115, 0.346032, 0.328603, 0.40511, 0.461924, 0.374039, 0.461924, 0.377384, 0.284882, 0.257454, 0.239899, 0.25406, 0.26085, 0.247041, 0.346032, 0.394753, 0.301917, 0.311707, 0.352862, 0.271506, 0.18812, 0.275179, 0.185198, 0.194234, 0.118441, 0.137348, 0.239899, 0.17593, 0.225814, 0.239899, 0.278302, 0.281712, 0.278302, 0.281712, 0.247041, 0.155435, 0.088832, 0.144935, 0.11371, 0.111485, 0.15008, 0.206376, 0.17593, 0.25031, 0.194234, 0.288399, 0.247041, 0.147574], '')</t>
  </si>
  <si>
    <t>[178, 179, 265, 266]</t>
  </si>
  <si>
    <t>UPI0001575F72 status=activ</t>
  </si>
  <si>
    <t>([0.275179, 0.374039, 0.31487, 0.264545, 0.268042, 0.268042, 0.203355, 0.229226, 0.26085, 0.301917, 0.281712, 0.31487, 0.31487, 0.288399, 0.301917, 0.301917, 0.301917, 0.332115, 0.232838, 0.247041, 0.206376, 0.288399, 0.257454, 0.31487, 0.387226, 0.422041, 0.444081, 0.534167, 0.472492, 0.476583, 0.394753, 0.436924, 0.447574, 0.339168, 0.394753, 0.268042, 0.264545, 0.264545, 0.161087, 0.25031, 0.243554, 0.356642, 0.247041, 0.25406, 0.179055, 0.194234, 0.144935, 0.158265, 0.155435, 0.142424, 0.139895, 0.194234, 0.194234, 0.203355, 0.232838, 0.21291, 0.321458, 0.281712, 0.281712, 0.301917, 0.301917, 0.239899, 0.25406, 0.359901, 0.346032, 0.42561, 0.318242, 0.359901, 0.377384, 0.380708, 0.461924, 0.384043, 0.324872, 0.225814, 0.127496, 0.185198, 0.257454, 0.26085, 0.278302, 0.278302, 0.291804, 0.291804, 0.291804, 0.281712, 0.182256, 0.11371, 0.11371, 0.173081, 0.179055, 0.15008, 0.158265, 0.085092, 0.086953, 0.116183, 0.17593, 0.271506, 0.271506, 0.268042, 0.284882, 0.308712, 0.25031, 0.25031, 0.25406, 0.30533, 0.301917, 0.328603, 0.422041, 0.433034, 0.461924, 0.366687, 0.25406, 0.25406, 0.352862, 0.40511, 0.308712, 0.243554, 0.26085, 0.236433, 0.236433, 0.222385, 0.15284, 0.229226, 0.275179, 0.284882, 0.200174, 0.21291, 0.26085, 0.275179, 0.185198, 0.161087, 0.203355, 0.332115, 0.318242, 0.321458, 0.346032, 0.374039, 0.465241, 0.374039, 0.377384, 0.384043, 0.401658, 0.483068, 0.454136, 0.433034, 0.40511, 0.494003, 0.458154, 0.472492, 0.4292, 0.534167, 0.505461, 0.562014, 0.505461], '')</t>
  </si>
  <si>
    <t>[27, 149, 150, 151, 152]</t>
  </si>
  <si>
    <t>UPI0001575F79 status=activ</t>
  </si>
  <si>
    <t>([0.048328, 0.020165, 0.028695, 0.027463, 0.042364, 0.06184, 0.076542, 0.051831, 0.026892, 0.020165, 0.025316, 0.034884, 0.017797, 0.029376, 0.032677, 0.019109, 0.015344, 0.011106, 0.010926, 0.007877, 0.01078, 0.018415, 0.020876, 0.013265, 0.01078, 0.007495, 0.007177, 0.00543, 0.007259, 0.011342, 0.010926, 0.010926, 0.011106, 0.019109, 0.01078, 0.008156, 0.007645, 0.00777, 0.010509, 0.007315, 0.010926, 0.010926, 0.009294, 0.013821, 0.013613, 0.022667, 0.044297, 0.022306, 0.023534, 0.022306, 0.022667, 0.041405, 0.041405, 0.045352, 0.022306, 0.026338, 0.03976, 0.067594, 0.078022, 0.0704, 0.125101, 0.11371, 0.118441, 0.100716, 0.067594, 0.0704, 0.036378, 0.027463, 0.045352, 0.079919, 0.079919, 0.078022, 0.079919, 0.064632, 0.034068, 0.054297, 0.10481, 0.06312, 0.03976, 0.035586, 0.021816, 0.023963, 0.023534, 0.023087, 0.0198, 0.029376, 0.050641, 0.056825, 0.046336, 0.034884, 0.022667, 0.022667, 0.013821, 0.013265, 0.016021, 0.026892, 0.019401, 0.018106, 0.029376, 0.06184, 0.058088, 0.078022, 0.042364, 0.028107, 0.016528, 0.030003, 0.028695, 0.030003, 0.023087, 0.020165, 0.033407, 0.051831, 0.055536, 0.054297, 0.056825, 0.056825, 0.056825, 0.102787, 0.056825, 0.059222, 0.056825, 0.106997, 0.134866, 0.164327, 0.229226, 0.232838, 0.142424, 0.147574, 0.118441, 0.216401, 0.275179, 0.278302, 0.275179, 0.225814, 0.328603, 0.352862, 0.352862, 0.349426, 0.26085, 0.321458, 0.321458, 0.229226, 0.229226, 0.239899, 0.229226, 0.229226, 0.25031, 0.342579, 0.342579, 0.321458, 0.236433, 0.275179, 0.278302, 0.284882, 0.335645, 0.346032, 0.284882, 0.284882, 0.247041, 0.339168, 0.288399, 0.200174, 0.288399, 0.288399, 0.18812, 0.164327, 0.167087, 0.15284, 0.106997, 0.111485, 0.134866, 0.182256, 0.15284, 0.120615, 0.092881, 0.066181, 0.040537, 0.040537, 0.025762, 0.024393], '')</t>
  </si>
  <si>
    <t>UPI0001575F7A status=activ</t>
  </si>
  <si>
    <t>([0.018106, 0.027463, 0.030003, 0.017138, 0.023963, 0.032677, 0.033407, 0.044297, 0.037156, 0.038858, 0.051831, 0.05306, 0.045352, 0.049374, 0.034068, 0.050641, 0.067594, 0.085092, 0.120615, 0.102787, 0.132295, 0.185198, 0.129801, 0.15284, 0.216401, 0.219301, 0.191378, 0.219301, 0.216401, 0.288399, 0.318242, 0.31487, 0.342579, 0.370445, 0.284882, 0.291804, 0.232838, 0.268042, 0.298791, 0.25406, 0.311707, 0.339168, 0.268042, 0.30533, 0.209395, 0.25031, 0.167087, 0.167087, 0.194234, 0.196879, 0.120615, 0.116183, 0.11371, 0.06312, 0.0704, 0.109221, 0.158265, 0.206376, 0.203355, 0.11371, 0.100716, 0.106997, 0.076542, 0.100716, 0.073402, 0.15284, 0.142424, 0.229226, 0.26085, 0.236433, 0.209395, 0.291804, 0.268042, 0.17593, 0.268042, 0.182256, 0.185198, 0.173081, 0.18812, 0.129801, 0.125101, 0.203355, 0.206376, 0.26085, 0.216401, 0.295083, 0.281712, 0.206376, 0.206376, 0.206376, 0.203355, 0.232838, 0.229226, 0.26085, 0.278302, 0.281712, 0.301917, 0.301917, 0.25031, 0.25031, 0.236433, 0.328603, 0.328603, 0.291804, 0.264545, 0.284882, 0.31487, 0.295083, 0.370445, 0.359901, 0.374039, 0.377384, 0.321458, 0.295083, 0.219301, 0.30533, 0.308712, 0.335645, 0.349426, 0.414856, 0.332115, 0.384043, 0.374039, 0.374039, 0.41194, 0.370445, 0.418646, 0.36309, 0.301917, 0.271506, 0.284882, 0.275179, 0.194234, 0.257454, 0.26085, 0.332115, 0.321458, 0.324872, 0.356642, 0.346032, 0.30533, 0.387226, 0.433034, 0.433034, 0.335645, 0.324872, 0.30533, 0.30533, 0.264545, 0.264545, 0.288399, 0.278302, 0.275179, 0.356642, 0.356642, 0.387226, 0.390993, 0.390993, 0.356642, 0.30533, 0.30533, 0.346032, 0.25406, 0.243554, 0.239899, 0.268042, 0.308712, 0.4292, 0.433034, 0.433034, 0.433034, 0.433034, 0.433034, 0.444081, 0.394753, 0.380708, 0.332115, 0.346032, 0.257454, 0.298791, 0.321458, 0.321458, 0.239899, 0.318242, 0.318242, 0.301917, 0.352862, 0.288399, 0.222385, 0.194234, 0.257454, 0.332115, 0.308712, 0.275179, 0.216401], '')</t>
  </si>
  <si>
    <t>UPI0001575F7B status=activ</t>
  </si>
  <si>
    <t>([0.029376, 0.019401, 0.021381, 0.032017, 0.025316, 0.034884, 0.064632, 0.064632, 0.092881, 0.092881, 0.067594, 0.088832, 0.059222, 0.060549, 0.06312, 0.058088, 0.092881, 0.109221, 0.092881, 0.073402, 0.129801, 0.194234, 0.278302, 0.308712, 0.30533, 0.380708, 0.298791, 0.26085, 0.295083, 0.284882, 0.222385, 0.308712, 0.308712, 0.377384, 0.380708, 0.380708, 0.476583, 0.476583, 0.480142, 0.509769, 0.447574, 0.450668, 0.356642, 0.359901, 0.278302, 0.295083, 0.295083, 0.295083, 0.295083, 0.295083, 0.321458, 0.332115, 0.346032, 0.332115, 0.332115, 0.339168, 0.264545, 0.179055, 0.209395, 0.173081, 0.26085, 0.356642, 0.374039, 0.483068, 0.494003, 0.517562, 0.41194, 0.321458, 0.41194, 0.450668, 0.414856, 0.380708, 0.384043, 0.291804, 0.209395, 0.243554, 0.196879, 0.275179, 0.328603, 0.291804, 0.342579, 0.268042, 0.179055, 0.155435, 0.078022, 0.035586, 0.031287, 0.05306, 0.088832, 0.10481, 0.069024, 0.090864, 0.096677, 0.15284, 0.243554, 0.328603, 0.21291, 0.167087, 0.161087, 0.122885, 0.088832, 0.044297, 0.034884, 0.066181, 0.069024, 0.111485, 0.132295, 0.200174, 0.209395, 0.182256, 0.167087, 0.200174, 0.200174, 0.200174, 0.17593, 0.170161, 0.170161, 0.243554, 0.298791, 0.236433, 0.291804, 0.352862, 0.422041, 0.529623, 0.483068, 0.476583, 0.414856, 0.494003, 0.5017, 0.40511, 0.359901, 0.288399, 0.222385, 0.18812, 0.203355, 0.232838, 0.232838, 0.170161, 0.185198, 0.139895, 0.18812, 0.127496, 0.132295, 0.096677, 0.081712, 0.106997, 0.10481, 0.164327, 0.109221, 0.109221, 0.182256, 0.257454, 0.31487, 0.390993, 0.387226, 0.359901, 0.281712, 0.271506, 0.25031, 0.167087, 0.219301, 0.144935, 0.236433, 0.25406, 0.264545, 0.21291, 0.196879, 0.170161, 0.144935, 0.222385, 0.21291, 0.200174, 0.206376, 0.142424, 0.132295, 0.164327, 0.170161, 0.167087, 0.106997, 0.109221, 0.132295, 0.179055, 0.25406, 0.25406, 0.219301, 0.298791, 0.384043, 0.288399, 0.321458, 0.356642, 0.291804, 0.298791, 0.301917, 0.26085, 0.346032, 0.346032, 0.335645, 0.318242, 0.40511, 0.4292, 0.480142, 0.447574, 0.332115, 0.346032, 0.342579, 0.356642, 0.359901, 0.264545, 0.308712, 0.335645, 0.275179, 0.335645, 0.308712, 0.281712, 0.291804, 0.257454, 0.225814, 0.194234, 0.164327, 0.125101, 0.164327, 0.164327], '')</t>
  </si>
  <si>
    <t>[39, 65, 123, 128]</t>
  </si>
  <si>
    <t>UPI0001575F7D status=activ</t>
  </si>
  <si>
    <t>([0.016021, 0.011903, 0.013821, 0.010926, 0.009401, 0.007877, 0.011518, 0.013016, 0.014075, 0.015344, 0.012727, 0.016826, 0.014315, 0.016826, 0.011669, 0.013821, 0.021816, 0.030611, 0.038042, 0.035586, 0.041405, 0.076542, 0.100716, 0.137348, 0.17593, 0.25031, 0.366687, 0.225814, 0.200174, 0.137348, 0.118441, 0.206376, 0.216401, 0.26085, 0.284882, 0.352862, 0.359901, 0.374039, 0.26085, 0.158265, 0.18812, 0.194234, 0.21291, 0.247041, 0.216401, 0.219301, 0.147574, 0.134866, 0.26085, 0.318242, 0.370445, 0.4292, 0.40511, 0.359901, 0.359901, 0.370445, 0.264545, 0.257454, 0.243554, 0.268042, 0.374039, 0.321458, 0.321458, 0.291804, 0.288399, 0.288399, 0.321458, 0.31487, 0.200174, 0.18812, 0.200174, 0.247041, 0.167087, 0.167087, 0.11371, 0.06312, 0.067594, 0.125101, 0.122885, 0.066181, 0.116183, 0.118441, 0.203355, 0.132295, 0.142424, 0.122885, 0.129801, 0.074921, 0.122885, 0.125101, 0.122885, 0.081712, 0.049374, 0.050641, 0.060549, 0.122885, 0.185198, 0.200174, 0.142424, 0.139895, 0.225814, 0.243554, 0.173081, 0.173081, 0.25031, 0.170161, 0.206376, 0.125101, 0.137348, 0.144935, 0.161087, 0.090864, 0.10481, 0.164327, 0.158265, 0.144935, 0.106997, 0.092881, 0.078022, 0.106997, 0.0704, 0.045352, 0.023963, 0.046336, 0.049374, 0.050641, 0.081712, 0.085092, 0.118441, 0.173081, 0.161087, 0.15284, 0.155435, 0.17593, 0.15284, 0.232838, 0.173081, 0.219301, 0.243554, 0.239899, 0.239899, 0.288399, 0.359901, 0.349426, 0.275179, 0.26085, 0.25406, 0.209395, 0.161087, 0.185198, 0.196879, 0.173081, 0.173081, 0.173081, 0.185198, 0.134866, 0.086953, 0.127496, 0.132295, 0.10481, 0.127496, 0.094817, 0.111485, 0.109221, 0.170161, 0.127496, 0.129801, 0.100716, 0.129801, 0.109221, 0.116183, 0.092881, 0.059222, 0.116183, 0.185198, 0.173081, 0.206376, 0.288399, 0.18812, 0.18812, 0.200174, 0.170161, 0.209395, 0.21291, 0.18812, 0.196879, 0.196879, 0.196879, 0.25031, 0.26085, 0.30533, 0.295083, 0.321458, 0.433034, 0.332115, 0.239899, 0.194234, 0.25406, 0.25406, 0.295083, 0.284882, 0.31487, 0.321458, 0.324872, 0.295083, 0.291804, 0.291804, 0.31487, 0.324872, 0.243554, 0.161087, 0.196879, 0.203355, 0.206376, 0.194234, 0.206376, 0.264545, 0.339168, 0.275179, 0.167087, 0.147574, 0.155435, 0.15008, 0.158265, 0.158265, 0.139895, 0.191378, 0.185198, 0.185198, 0.170161, 0.26085, 0.332115, 0.332115, 0.298791, 0.308712, 0.222385, 0.308712, 0.339168, 0.328603, 0.384043, 0.41194, 0.486429, 0.472492, 0.486429, 0.468512, 0.468512, 0.444081, 0.408655, 0.31487, 0.390993, 0.349426, 0.271506, 0.284882, 0.191378, 0.222385, 0.147574, 0.236433, 0.225814, 0.236433, 0.222385, 0.155435, 0.216401, 0.229226, 0.236433, 0.219301, 0.155435, 0.158265, 0.161087, 0.094817, 0.182256, 0.155435, 0.132295, 0.155435, 0.155435, 0.222385, 0.216401, 0.21291, 0.173081, 0.167087, 0.132295, 0.096677, 0.147574, 0.129801, 0.073402, 0.078022, 0.06312, 0.109221, 0.058088, 0.088832, 0.102787, 0.092881, 0.111485, 0.158265, 0.179055, 0.096677, 0.098513, 0.122885, 0.137348, 0.158265, 0.173081, 0.203355, 0.229226, 0.15284, 0.11371, 0.11371, 0.109221, 0.071867, 0.0704, 0.15008, 0.122885, 0.182256, 0.164327, 0.158265, 0.17593, 0.17593, 0.196879, 0.132295, 0.078022, 0.059222, 0.031287, 0.027463, 0.026338, 0.034068, 0.030611, 0.027463, 0.045352, 0.048328, 0.074921, 0.047319, 0.044297, 0.034884, 0.035586, 0.023534, 0.023534, 0.023087, 0.015694, 0.025316, 0.043307, 0.06184, 0.125101, 0.142424, 0.078022, 0.086953, 0.040537, 0.081712, 0.076542, 0.086953, 0.086953, 0.11371, 0.158265, 0.144935, 0.239899, 0.264545, 0.335645, 0.342579, 0.232838, 0.225814, 0.236433, 0.139895, 0.137348, 0.132295, 0.191378, 0.308712, 0.301917, 0.328603, 0.247041, 0.281712, 0.26085, 0.278302, 0.278302, 0.288399, 0.191378, 0.158265, 0.092881, 0.092881, 0.058088, 0.067594, 0.109221, 0.100716, 0.203355, 0.137348, 0.134866, 0.134866, 0.106997, 0.122885, 0.182256, 0.25406, 0.352862, 0.366687, 0.25406, 0.194234, 0.18812, 0.284882, 0.295083, 0.390993, 0.4292, 0.476583, 0.472492, 0.490133, 0.370445, 0.349426, 0.352862, 0.281712, 0.232838, 0.264545, 0.236433, 0.236433, 0.239899, 0.206376, 0.203355, 0.26085, 0.284882, 0.291804, 0.321458, 0.264545, 0.170161, 0.098513, 0.109221, 0.122885, 0.116183, 0.203355, 0.232838, 0.291804, 0.377384, 0.380708, 0.311707, 0.31487, 0.324872, 0.321458, 0.324872, 0.243554, 0.206376, 0.167087, 0.092881, 0.078022, 0.106997, 0.173081, 0.25031, 0.264545, 0.321458, 0.295083, 0.281712, 0.200174, 0.257454, 0.155435, 0.232838, 0.275179, 0.271506, 0.196879, 0.194234, 0.122885, 0.132295, 0.185198, 0.25406, 0.346032, 0.352862, 0.359901, 0.352862, 0.356642, 0.352862, 0.268042, 0.30533, 0.288399, 0.346032, 0.25031, 0.359901, 0.339168, 0.359901, 0.281712, 0.356642, 0.370445, 0.433034, 0.505461, 0.517562, 0.494003, 0.422041, 0.342579, 0.271506, 0.271506, 0.26085, 0.291804, 0.301917, 0.291804, 0.328603, 0.257454, 0.31487, 0.30533, 0.318242, 0.268042, 0.349426, 0.36309, 0.31487, 0.36309, 0.352862, 0.339168, 0.366687, 0.384043, 0.450668, 0.422041, 0.418646, 0.346032, 0.346032, 0.387226, 0.394753, 0.390993, 0.440853, 0.374039, 0.366687, 0.268042, 0.318242, 0.31487, 0.25031, 0.295083, 0.295083, 0.311707, 0.31487, 0.239899, 0.203355, 0.219301, 0.335645, 0.291804, 0.356642, 0.301917, 0.328603, 0.321458, 0.335645, 0.295083, 0.349426, 0.30533, 0.398279, 0.377384, 0.374039, 0.352862, 0.339168, 0.335645, 0.264545, 0.271506, 0.324872, 0.40511, 0.384043, 0.332115, 0.374039, 0.356642, 0.366687, 0.346032, 0.308712, 0.229226], '')</t>
  </si>
  <si>
    <t>[472, 473]</t>
  </si>
  <si>
    <t>UPI0001575F81 status=activ</t>
  </si>
  <si>
    <t>([0.41194, 0.4292, 0.268042, 0.31487, 0.377384, 0.284882, 0.206376, 0.098513, 0.05306, 0.069024, 0.079919, 0.085092, 0.083462, 0.03976, 0.042364, 0.023963, 0.013265, 0.008002, 0.007877, 0.005249, 0.004483, 0.004431, 0.003405, 0.003212, 0.002057, 0.001808, 0.002555, 0.002276, 0.003366, 0.004208, 0.004414, 0.003405, 0.0028, 0.00283, 0.00389, 0.005378, 0.005378, 0.007645, 0.008525, 0.006567, 0.009187, 0.011106, 0.011106, 0.009728, 0.018106, 0.020522, 0.011106, 0.006894, 0.007495, 0.00558, 0.00558, 0.004577, 0.006374, 0.006245, 0.004388, 0.003276, 0.002482, 0.002327, 0.001649, 0.001786, 0.001906, 0.001391, 0.001249, 0.000906, 0.001481, 0.001481, 0.001374, 0.002035, 0.00283, 0.003079, 0.004135, 0.003431, 0.003821, 0.00407, 0.005992, 0.009187, 0.013821, 0.020876, 0.056825, 0.109221, 0.078022, 0.111485, 0.11371, 0.078022, 0.111485, 0.056825, 0.042364, 0.076542, 0.051831, 0.027463, 0.020522, 0.016528, 0.023534, 0.023534, 0.011903, 0.010509, 0.007031, 0.007495, 0.005378, 0.004135, 0.002529, 0.002529, 0.002529, 0.002662, 0.003246, 0.003512, 0.005318, 0.004689, 0.005503, 0.006795, 0.006533, 0.008156, 0.009728, 0.013265, 0.015078, 0.032017, 0.032017, 0.047319, 0.042364, 0.092881, 0.139895, 0.161087, 0.318242, 0.281712, 0.318242, 0.370445, 0.356642, 0.281712, 0.301917, 0.21291, 0.116183, 0.222385, 0.182256, 0.081712, 0.066181, 0.026338, 0.022306, 0.012491, 0.016528, 0.016528, 0.009483, 0.009096, 0.010509, 0.006533, 0.006482, 0.005378, 0.004414, 0.004247, 0.003997, 0.004315, 0.003963, 0.00543, 0.003821, 0.003607, 0.005249, 0.003864, 0.00558, 0.003997, 0.005872, 0.004161, 0.004577, 0.004577, 0.004775, 0.004208, 0.006039, 0.006795, 0.008525, 0.007259, 0.00515, 0.006894, 0.005623, 0.005223, 0.005223, 0.007315, 0.01204, 0.007877, 0.013265, 0.012491, 0.027463, 0.013265, 0.022667, 0.018787, 0.034884, 0.019401, 0.041405, 0.019401, 0.015344, 0.015078, 0.016826, 0.016528, 0.013821, 0.026892, 0.030003, 0.014075, 0.013821, 0.008525, 0.01078, 0.010672, 0.011342, 0.006795, 0.010221, 0.006988, 0.006988, 0.005503, 0.005623, 0.005503, 0.005734, 0.006894, 0.005683, 0.007315, 0.007555, 0.007555, 0.005683, 0.005799, 0.005734, 0.006039, 0.005992, 0.007555, 0.007555, 0.007177, 0.007031, 0.006142, 0.007555, 0.007645, 0.008723, 0.009865, 0.006421, 0.006078, 0.005011, 0.004921, 0.004835, 0.00515, 0.003671, 0.003341, 0.003924, 0.006078, 0.004135, 0.005734, 0.003997, 0.003997, 0.003997, 0.005683, 0.004921, 0.005932, 0.005932, 0.006795, 0.00543, 0.008002, 0.008895, 0.006988, 0.010221, 0.011903, 0.010221, 0.020165, 0.023963, 0.023963, 0.01204, 0.017447, 0.010131, 0.015078, 0.008723, 0.006039, 0.004315, 0.003701, 0.002688, 0.001808, 0.001159, 0.001408, 0.001391, 0.001906, 0.002881, 0.002881, 0.001692, 0.001692, 0.001069, 0.001541, 0.001541, 0.001541, 0.001344, 0.001344, 0.001417, 0.001541, 0.002336, 0.003431, 0.003607, 0.00359, 0.005249, 0.008276, 0.006421, 0.005249, 0.005086, 0.004135, 0.004358, 0.004577, 0.006894, 0.010131, 0.006039, 0.006039, 0.00558, 0.007555, 0.01204, 0.013265, 0.013265, 0.015078, 0.008804, 0.01078, 0.018415, 0.018787, 0.010509, 0.023534, 0.017447, 0.009015, 0.006795, 0.004646, 0.005799, 0.003924, 0.002881, 0.003461, 0.003461, 0.003804, 0.00359, 0.00389, 0.002336, 0.002349, 0.002155, 0.002138, 0.001602, 0.001, 0.000799, 0.001271, 0.00076, 0.001211, 0.001936, 0.003109, 0.004358, 0.005011, 0.005011, 0.007091, 0.009977, 0.007177, 0.008002, 0.006619, 0.006078, 0.010221, 0.009294, 0.006421, 0.006421, 0.01204, 0.010372, 0.013437, 0.007495, 0.011903, 0.008002, 0.00558, 0.003963, 0.0028, 0.002623, 0.002881, 0.001786, 0.001743, 0.00292, 0.003607, 0.003821, 0.002688, 0.001743, 0.002727, 0.002761, 0.00283, 0.002512, 0.00389, 0.00389, 0.005318, 0.004577, 0.004358, 0.005318, 0.008002, 0.014075, 0.01204, 0.013437, 0.023087, 0.020876, 0.022667, 0.028107, 0.037156, 0.076542, 0.069024, 0.025762, 0.049374, 0.047319, 0.024826, 0.019401, 0.0198, 0.012727, 0.018415, 0.032017, 0.018106, 0.017447, 0.008409, 0.009401, 0.010131, 0.011669, 0.009015, 0.007031, 0.006619, 0.004736, 0.004835, 0.007495, 0.008075, 0.005932, 0.005503, 0.005378, 0.004775, 0.004736, 0.006795, 0.005503, 0.006482, 0.010221, 0.009977, 0.016257, 0.010221, 0.009096, 0.006619, 0.008895, 0.010926, 0.006701, 0.010131, 0.00962, 0.00962, 0.009977, 0.017138, 0.040537, 0.045352, 0.085092, 0.078022, 0.086953, 0.086953, 0.098513, 0.11371, 0.054297, 0.037156, 0.074921, 0.064632, 0.055536, 0.025762, 0.023087, 0.033407, 0.024826, 0.014783, 0.014586, 0.015344, 0.009728, 0.009728, 0.009977, 0.009401, 0.008002, 0.005872, 0.005623, 0.005249, 0.005249, 0.007495, 0.007495, 0.007259, 0.009187, 0.010372, 0.0198, 0.022306, 0.037156, 0.050641, 0.06312, 0.034068, 0.046336, 0.085092, 0.046336, 0.102787, 0.048328, 0.067594, 0.056825, 0.051831, 0.026338, 0.013016, 0.008075, 0.009015, 0.007555, 0.007645, 0.010672, 0.007495, 0.005249, 0.005086, 0.004921, 0.004646, 0.006194, 0.005799, 0.006142, 0.008525, 0.00558, 0.008156, 0.008276, 0.009728, 0.013265, 0.018106, 0.036378, 0.079919, 0.129801, 0.17593, 0.17593, 0.203355, 0.291804, 0.422041, 0.374039, 0.377384, 0.380708, 0.394753, 0.480142, 0.461924, 0.36309, 0.468512, 0.346032, 0.342579, 0.414856, 0.418646, 0.366687, 0.366687, 0.366687, 0.271506, 0.216401, 0.268042, 0.15008, 0.173081, 0.15008, 0.196879, 0.196879, 0.18812, 0.185198, 0.173081, 0.109221, 0.134866, 0.102787, 0.206376, 0.216401, 0.155435, 0.111485, 0.10481, 0.127496, 0.10481, 0.129801, 0.182256, 0.185198, 0.21291, 0.158265, 0.167087, 0.17593, 0.11371, 0.191378, 0.120615, 0.122885, 0.191378, 0.206376, 0.225814, 0.15284, 0.161087, 0.15284, 0.203355, 0.298791, 0.18812, 0.247041, 0.324872, 0.321458, 0.321458, 0.390993, 0.440853, 0.444081, 0.346032, 0.433034, 0.4292, 0.433034, 0.440853, 0.36309, 0.318242, 0.284882, 0.349426, 0.291804, 0.374039, 0.387226, 0.401658, 0.5017, 0.486429, 0.349426, 0.25406, 0.164327, 0.161087, 0.094817, 0.03976, 0.079919, 0.086953, 0.094817, 0.092881, 0.086953, 0.096677, 0.173081, 0.232838, 0.139895, 0.182256, 0.116183, 0.106997, 0.083462, 0.076542, 0.0704, 0.132295, 0.194234, 0.275179, 0.284882, 0.281712, 0.31487, 0.284882, 0.196879, 0.200174, 0.288399, 0.185198, 0.173081, 0.098513, 0.109221, 0.191378, 0.185198, 0.281712, 0.281712, 0.321458, 0.339168, 0.264545, 0.222385, 0.236433, 0.158265, 0.15284, 0.222385, 0.332115, 0.346032, 0.359901, 0.26085, 0.264545, 0.384043, 0.374039, 0.374039, 0.366687, 0.380708, 0.295083, 0.30533, 0.298791, 0.284882, 0.194234, 0.281712, 0.216401, 0.134866, 0.206376, 0.139895, 0.142424, 0.127496, 0.132295, 0.158265, 0.264545, 0.257454, 0.257454, 0.339168, 0.352862, 0.298791, 0.182256, 0.291804, 0.284882, 0.291804, 0.268042, 0.328603, 0.288399, 0.390993, 0.483068, 0.461924, 0.570702, 0.557691, 0.541878, 0.472492], '')</t>
  </si>
  <si>
    <t>[584, 673, 674, 675]</t>
  </si>
  <si>
    <t>UPI0001575F8F status=activ</t>
  </si>
  <si>
    <t>([0.010221, 0.014783, 0.008723, 0.009294, 0.006619, 0.008409, 0.008895, 0.009294, 0.009865, 0.010221, 0.014586, 0.018415, 0.011669, 0.011669, 0.009977, 0.013437, 0.014586, 0.017447, 0.017138, 0.028107, 0.025316, 0.030611, 0.038042, 0.03976, 0.058088, 0.120615, 0.092881, 0.122885, 0.125101, 0.167087, 0.21291, 0.206376, 0.137348, 0.155435, 0.161087, 0.167087, 0.179055, 0.167087, 0.179055, 0.142424, 0.118441, 0.209395, 0.15284, 0.078022, 0.102787, 0.086953, 0.098513, 0.098513, 0.102787, 0.10481, 0.109221, 0.06184, 0.055536, 0.046336, 0.0704, 0.078022, 0.155435, 0.125101, 0.106997, 0.106997, 0.164327, 0.125101, 0.073402, 0.109221, 0.142424, 0.139895, 0.139895, 0.06312, 0.083462, 0.073402, 0.049374, 0.045352, 0.060549, 0.03976, 0.048328, 0.047319, 0.043307, 0.031287, 0.041405, 0.049374, 0.046336, 0.059222, 0.111485, 0.185198, 0.155435, 0.179055, 0.275179, 0.216401, 0.301917, 0.196879, 0.200174, 0.308712, 0.328603, 0.271506, 0.243554, 0.298791, 0.31487, 0.31487, 0.324872, 0.236433, 0.264545, 0.18812, 0.134866, 0.118441, 0.109221, 0.118441, 0.102787, 0.048328, 0.074921, 0.088832, 0.092881, 0.098513, 0.098513, 0.049374, 0.086953, 0.147574, 0.170161, 0.164327, 0.106997, 0.127496, 0.155435, 0.225814, 0.321458, 0.349426, 0.356642, 0.359901, 0.356642, 0.398279, 0.505461, 0.408655, 0.328603, 0.450668, 0.450668, 0.433034, 0.521092, 0.56648, 0.59014, 0.521092, 0.509769, 0.613573, 0.538167, 0.553315, 0.436924, 0.4292, 0.4292, 0.342579, 0.356642, 0.36309, 0.321458, 0.247041, 0.25406, 0.342579, 0.25406, 0.239899, 0.26085, 0.25406, 0.229226, 0.139895, 0.200174, 0.203355, 0.15008, 0.120615, 0.139895, 0.225814, 0.216401, 0.194234, 0.219301, 0.155435, 0.155435, 0.194234, 0.18812, 0.194234, 0.185198, 0.257454, 0.278302, 0.295083, 0.308712, 0.229226, 0.311707, 0.278302, 0.25406, 0.311707, 0.450668, 0.447574, 0.374039, 0.374039, 0.41194, 0.509769, 0.59917, 0.480142, 0.36309, 0.450668, 0.529623, 0.534167, 0.447574, 0.433034, 0.318242, 0.281712, 0.295083, 0.298791, 0.359901, 0.390993, 0.408655, 0.370445, 0.349426, 0.339168, 0.268042, 0.275179, 0.239899, 0.161087, 0.25031, 0.321458, 0.301917, 0.229226, 0.225814, 0.278302, 0.203355, 0.278302, 0.278302, 0.349426, 0.342579, 0.311707, 0.222385, 0.219301, 0.219301, 0.167087, 0.229226, 0.318242, 0.31487, 0.236433, 0.21291, 0.229226, 0.271506, 0.271506, 0.324872, 0.30533, 0.311707, 0.384043, 0.366687, 0.380708, 0.332115, 0.298791, 0.257454], '')</t>
  </si>
  <si>
    <t>[128, 134, 135, 136, 137, 138, 139, 140, 141, 187, 188, 192, 193]</t>
  </si>
  <si>
    <t>UPI0001575F96 status=activ</t>
  </si>
  <si>
    <t>([0.247041, 0.147574, 0.185198, 0.222385, 0.275179, 0.264545, 0.216401, 0.26085, 0.179055, 0.129801, 0.15284, 0.194234, 0.196879, 0.25406, 0.247041, 0.301917, 0.232838, 0.236433, 0.236433, 0.232838, 0.239899, 0.239899, 0.339168, 0.352862, 0.324872, 0.275179, 0.30533, 0.370445, 0.275179, 0.295083, 0.374039, 0.377384, 0.324872, 0.324872, 0.298791, 0.398279, 0.291804, 0.275179, 0.301917, 0.30533, 0.30533, 0.219301, 0.225814, 0.225814, 0.142424, 0.116183, 0.142424, 0.137348, 0.144935, 0.191378, 0.275179, 0.216401, 0.182256, 0.147574, 0.125101, 0.147574, 0.083462, 0.161087, 0.243554, 0.144935, 0.094817, 0.094817, 0.10481, 0.100716, 0.090864, 0.076542, 0.116183, 0.116183, 0.142424, 0.0704, 0.085092, 0.086953, 0.134866, 0.17593, 0.225814, 0.15008, 0.155435, 0.155435, 0.132295, 0.137348, 0.15008, 0.247041, 0.21291, 0.284882, 0.288399, 0.295083, 0.321458, 0.318242, 0.335645, 0.200174, 0.301917, 0.232838, 0.200174, 0.10481, 0.098513, 0.078022, 0.15284, 0.158265, 0.134866, 0.111485, 0.102787, 0.090864, 0.086953, 0.100716, 0.116183, 0.111485, 0.064632, 0.058088, 0.027463, 0.026338, 0.027463, 0.028695, 0.043307, 0.051831, 0.102787, 0.109221, 0.092881, 0.100716, 0.102787, 0.196879, 0.15284, 0.15008, 0.257454, 0.257454, 0.264545, 0.132295, 0.116183, 0.194234, 0.311707, 0.311707, 0.278302, 0.377384, 0.370445, 0.374039, 0.346032, 0.318242, 0.30533, 0.408655, 0.408655, 0.324872, 0.229226, 0.359901, 0.275179, 0.167087, 0.144935, 0.155435, 0.236433, 0.278302, 0.291804, 0.271506, 0.394753, 0.418646, 0.30533, 0.31487, 0.225814, 0.17593, 0.196879, 0.225814, 0.225814, 0.206376, 0.18812, 0.164327, 0.15284, 0.257454, 0.342579, 0.380708, 0.370445, 0.332115, 0.209395, 0.118441, 0.137348, 0.134866, 0.081712, 0.134866, 0.142424, 0.179055, 0.219301, 0.236433, 0.21291, 0.122885, 0.127496, 0.196879, 0.243554, 0.164327, 0.088832, 0.102787, 0.096677, 0.096677, 0.142424, 0.236433, 0.295083, 0.185198, 0.129801, 0.206376, 0.194234, 0.185198, 0.139895, 0.102787, 0.102787, 0.111485, 0.161087, 0.111485, 0.11371, 0.137348, 0.173081, 0.147574, 0.078022, 0.066181, 0.06312, 0.069024, 0.085092, 0.085092, 0.092881, 0.144935, 0.139895, 0.111485, 0.125101, 0.203355, 0.268042, 0.25406, 0.209395, 0.137348, 0.206376, 0.132295, 0.15008, 0.196879, 0.31487, 0.41194, 0.472492, 0.476583, 0.465241, 0.349426, 0.380708, 0.450668, 0.349426, 0.284882, 0.380708, 0.352862, 0.271506, 0.21291, 0.219301, 0.264545, 0.291804, 0.278302, 0.278302, 0.281712, 0.196879, 0.200174, 0.118441, 0.100716, 0.098513, 0.06312, 0.125101, 0.069024, 0.083462, 0.109221, 0.098513, 0.094817, 0.055536, 0.054297, 0.078022, 0.074921, 0.067594, 0.086953, 0.094817, 0.155435, 0.081712, 0.122885, 0.127496, 0.200174, 0.203355, 0.179055, 0.243554, 0.229226, 0.356642, 0.295083, 0.229226, 0.31487, 0.30533, 0.301917, 0.390993, 0.356642, 0.352862, 0.352862, 0.31487, 0.311707, 0.200174, 0.321458, 0.21291, 0.206376, 0.134866, 0.134866, 0.098513, 0.100716, 0.088832, 0.06312, 0.081712, 0.158265, 0.167087, 0.10481, 0.17593, 0.10481, 0.161087, 0.18812, 0.137348, 0.155435, 0.147574, 0.170161, 0.167087, 0.278302, 0.278302, 0.281712, 0.21291, 0.298791, 0.298791, 0.271506, 0.275179, 0.164327, 0.100716, 0.090864, 0.15284, 0.15008, 0.232838, 0.216401, 0.125101, 0.173081, 0.225814, 0.196879, 0.257454, 0.222385, 0.18812, 0.15284, 0.219301, 0.271506, 0.236433, 0.18812, 0.18812], '')</t>
  </si>
  <si>
    <t>UPI0001575F9E status=activ</t>
  </si>
  <si>
    <t>([0.005799, 0.008525, 0.00543, 0.004976, 0.00407, 0.003701, 0.002761, 0.003478, 0.004247, 0.003997, 0.004689, 0.005623, 0.007422, 0.005683, 0.004161, 0.005086, 0.00515, 0.005249, 0.003341, 0.004513, 0.007495, 0.005503, 0.005249, 0.005734, 0.007031, 0.006567, 0.007422, 0.01227, 0.009015, 0.007645, 0.006894, 0.006078, 0.004208, 0.004689, 0.004388, 0.006194, 0.005503, 0.004513, 0.005318, 0.006567, 0.00515, 0.003246, 0.003804, 0.003014, 0.00407, 0.004135, 0.004388, 0.004921, 0.004921, 0.006374, 0.007315, 0.006795, 0.008276, 0.017138, 0.013613, 0.015694, 0.015694, 0.013821, 0.024826, 0.013016, 0.011903, 0.011903, 0.023534, 0.030611, 0.056825, 0.024826, 0.030003, 0.044297, 0.046336, 0.059222, 0.034884, 0.018106, 0.038858, 0.017797, 0.009187, 0.007422, 0.008624, 0.008624, 0.009401, 0.007177, 0.010509, 0.015078, 0.011106, 0.007645, 0.006619, 0.005683, 0.007495, 0.005249, 0.004431, 0.00316, 0.00225, 0.002276, 0.002688, 0.002688, 0.003864, 0.005318, 0.006482, 0.007422, 0.004736, 0.006421, 0.007177, 0.006374, 0.005623, 0.007645, 0.011342, 0.008409, 0.008409, 0.00962, 0.014783, 0.026338, 0.026338, 0.044297, 0.090864, 0.120615, 0.120615, 0.144935, 0.144935, 0.179055, 0.088832, 0.182256, 0.122885, 0.083462, 0.106997, 0.109221, 0.055536, 0.033407, 0.037156, 0.059222, 0.030003, 0.017447, 0.010221, 0.0198, 0.014315, 0.01227, 0.007495, 0.005503, 0.003671, 0.002881, 0.002117, 0.003177, 0.003177, 0.003341, 0.004689, 0.004976, 0.005799, 0.008276, 0.009401, 0.018787, 0.013016, 0.023534, 0.018415, 0.026338, 0.030003, 0.022306, 0.017797, 0.019401, 0.035586, 0.034884, 0.045352, 0.044297, 0.047319, 0.024393, 0.016826, 0.016257, 0.009187, 0.006245, 0.006194, 0.004976, 0.005011, 0.004431, 0.004577, 0.007031, 0.008525, 0.007422, 0.008156, 0.009865, 0.020165, 0.016257, 0.031287, 0.03976, 0.086953, 0.06184, 0.071867, 0.109221, 0.054297, 0.048328, 0.10481, 0.10481, 0.191378, 0.096677, 0.127496, 0.06312, 0.06312, 0.064632, 0.034068, 0.033407, 0.017138, 0.008723, 0.007315, 0.005623, 0.004835, 0.00515, 0.004315, 0.004358, 0.004835, 0.006795, 0.007177, 0.005011, 0.005086, 0.005086, 0.005318, 0.004388, 0.004247, 0.004135, 0.00407, 0.003924, 0.003701, 0.005378, 0.008002, 0.011342, 0.018415, 0.019401, 0.013016, 0.018787, 0.024393, 0.018106, 0.013437, 0.021816, 0.041405, 0.027463, 0.018106], '')</t>
  </si>
  <si>
    <t>UPI0001575F9F status=activ</t>
  </si>
  <si>
    <t>([0.009977, 0.013613, 0.021381, 0.014075, 0.022306, 0.028107, 0.019401, 0.025762, 0.018787, 0.019401, 0.015078, 0.0198, 0.037156, 0.073402, 0.074921, 0.051831, 0.046336, 0.024393, 0.044297, 0.074921, 0.078022, 0.134866, 0.067594, 0.067594, 0.118441, 0.109221, 0.116183, 0.118441, 0.069024, 0.125101, 0.132295, 0.132295, 0.132295, 0.071867, 0.037156, 0.020165, 0.029376, 0.064632, 0.120615, 0.056825, 0.055536, 0.028107, 0.0198, 0.041405, 0.0198, 0.013821, 0.013265, 0.013821, 0.023087, 0.019401, 0.010131, 0.007315, 0.011669, 0.013016, 0.020876, 0.037156, 0.035586, 0.03976, 0.032677, 0.028107, 0.064632, 0.059222, 0.102787, 0.100716, 0.102787, 0.118441, 0.106997, 0.067594, 0.069024, 0.031287, 0.06312, 0.144935, 0.268042, 0.247041, 0.243554, 0.247041, 0.229226, 0.321458, 0.298791, 0.222385, 0.222385, 0.200174, 0.111485, 0.109221, 0.206376, 0.132295, 0.222385, 0.30533, 0.324872, 0.18812, 0.232838, 0.278302, 0.196879, 0.194234, 0.191378, 0.167087, 0.100716, 0.106997, 0.10481, 0.074921, 0.058088, 0.035586, 0.035586, 0.043307, 0.051831, 0.043307, 0.085092, 0.044297, 0.040537, 0.067594, 0.15284, 0.222385, 0.191378, 0.18812, 0.15284, 0.155435, 0.092881, 0.144935, 0.147574, 0.079919, 0.071867, 0.144935, 0.225814, 0.247041, 0.342579, 0.339168, 0.311707, 0.21291, 0.236433, 0.182256, 0.182256, 0.182256, 0.111485, 0.116183, 0.17593, 0.137348, 0.116183, 0.17593, 0.182256, 0.118441, 0.15284, 0.222385, 0.142424, 0.118441, 0.129801, 0.086953, 0.048328, 0.054297, 0.055536, 0.079919, 0.134866, 0.11371, 0.10481, 0.092881, 0.076542, 0.069024, 0.111485, 0.076542, 0.083462, 0.092881, 0.15284, 0.219301, 0.167087, 0.278302, 0.308712, 0.278302, 0.377384, 0.468512, 0.390993, 0.483068, 0.40511, 0.408655, 0.40511, 0.401658, 0.525368, 0.461924, 0.472492, 0.366687, 0.366687, 0.36309, 0.346032, 0.349426, 0.25406, 0.25406, 0.222385, 0.222385, 0.257454, 0.236433, 0.236433, 0.236433, 0.232838, 0.324872, 0.318242, 0.356642, 0.271506, 0.25406, 0.349426, 0.349426, 0.370445, 0.458154, 0.4292, 0.40511, 0.324872, 0.42561, 0.40511, 0.31487, 0.324872, 0.298791, 0.200174, 0.10481, 0.144935, 0.15284, 0.155435, 0.15284, 0.144935, 0.203355, 0.216401, 0.216401, 0.206376, 0.298791, 0.291804, 0.232838, 0.236433, 0.298791, 0.284882, 0.366687, 0.454136, 0.447574, 0.450668, 0.557691, 0.720929, 0.745909, 0.73685, 0.549308, 0.545602, 0.447574, 0.387226, 0.380708, 0.278302, 0.191378, 0.203355, 0.203355, 0.257454, 0.196879, 0.209395, 0.219301, 0.257454, 0.257454, 0.257454, 0.247041, 0.239899, 0.236433, 0.236433, 0.17593, 0.216401, 0.147574, 0.15284, 0.229226, 0.15284, 0.144935, 0.203355, 0.196879, 0.132295, 0.096677, 0.170161, 0.142424, 0.142424, 0.120615, 0.122885, 0.081712, 0.079919, 0.046336, 0.045352, 0.045352, 0.0704, 0.100716, 0.15284, 0.257454, 0.173081, 0.173081, 0.191378, 0.137348, 0.137348, 0.209395, 0.321458, 0.321458, 0.356642, 0.346032, 0.25406, 0.247041, 0.346032, 0.26085, 0.318242, 0.225814, 0.225814, 0.161087, 0.164327, 0.086953, 0.071867, 0.071867, 0.069024, 0.122885, 0.125101, 0.0704, 0.081712, 0.038858, 0.038042, 0.034884, 0.023963, 0.043307, 0.045352, 0.038858, 0.074921, 0.088832, 0.147574, 0.155435, 0.139895, 0.098513, 0.185198, 0.11371, 0.185198, 0.298791, 0.216401, 0.311707, 0.40511, 0.30533, 0.321458, 0.308712, 0.222385, 0.219301, 0.206376, 0.206376, 0.196879, 0.191378, 0.18812, 0.129801, 0.122885, 0.167087, 0.15008, 0.147574, 0.147574, 0.142424, 0.142424, 0.200174, 0.194234, 0.161087, 0.232838, 0.275179, 0.291804, 0.394753, 0.461924, 0.461924, 0.440853, 0.346032, 0.311707, 0.206376, 0.278302, 0.191378, 0.209395, 0.206376, 0.219301, 0.301917, 0.275179, 0.239899, 0.239899, 0.161087, 0.10481, 0.083462, 0.094817, 0.056825, 0.026338, 0.016826, 0.011518, 0.009187, 0.014783, 0.017138, 0.035586, 0.036378, 0.071867, 0.079919, 0.079919, 0.048328, 0.029376, 0.037156, 0.040537, 0.024393, 0.034068, 0.067594, 0.083462, 0.055536, 0.088832, 0.167087, 0.243554, 0.216401, 0.288399, 0.247041, 0.257454, 0.243554, 0.17593, 0.167087, 0.11371, 0.129801, 0.191378, 0.17593, 0.144935, 0.142424, 0.216401, 0.243554, 0.173081, 0.164327, 0.26085, 0.179055, 0.116183, 0.116183, 0.118441, 0.098513, 0.111485, 0.102787, 0.081712, 0.122885, 0.073402, 0.116183, 0.106997, 0.102787, 0.132295, 0.094817, 0.059222, 0.06184, 0.06184, 0.10481, 0.111485, 0.079919, 0.129801, 0.200174, 0.203355, 0.21291, 0.209395, 0.18812, 0.200174, 0.173081, 0.170161, 0.247041, 0.158265, 0.173081, 0.179055, 0.25406, 0.339168, 0.401658, 0.408655, 0.318242, 0.321458, 0.311707, 0.342579, 0.342579, 0.25406, 0.257454, 0.356642, 0.295083, 0.352862, 0.31487, 0.298791, 0.30533, 0.264545, 0.359901, 0.447574, 0.321458, 0.271506, 0.17593, 0.17593, 0.17593, 0.26085, 0.15008, 0.155435, 0.158265, 0.109221, 0.106997, 0.10481, 0.10481, 0.118441, 0.085092, 0.109221, 0.106997, 0.122885, 0.155435, 0.161087, 0.109221, 0.225814, 0.225814, 0.335645, 0.298791, 0.288399, 0.288399, 0.332115, 0.236433, 0.239899, 0.308712, 0.374039, 0.278302, 0.284882, 0.352862, 0.380708, 0.370445, 0.465241, 0.465241, 0.465241, 0.366687, 0.408655, 0.284882, 0.332115, 0.25406, 0.271506, 0.225814, 0.236433, 0.275179, 0.36309, 0.356642, 0.352862, 0.380708, 0.408655, 0.408655, 0.380708, 0.31487, 0.346032, 0.349426, 0.239899, 0.164327, 0.243554, 0.271506, 0.324872, 0.209395, 0.278302, 0.30533, 0.288399, 0.203355, 0.132295, 0.083462, 0.071867, 0.071867, 0.071867, 0.10481, 0.086953, 0.10481, 0.125101, 0.083462, 0.060549, 0.083462, 0.116183, 0.086953, 0.06312, 0.06312, 0.132295, 0.088832], '')</t>
  </si>
  <si>
    <t>[174, 229, 230, 231, 232, 233, 234]</t>
  </si>
  <si>
    <t>UPI0001575FA0 status=activ</t>
  </si>
  <si>
    <t>([0.239899, 0.142424, 0.081712, 0.048328, 0.051831, 0.030611, 0.024393, 0.020165, 0.015344, 0.020165, 0.016021, 0.016826, 0.010221, 0.009728, 0.009483, 0.007091, 0.007091, 0.005249, 0.00407, 0.004247, 0.004775, 0.007031, 0.006988, 0.01078, 0.018415, 0.013437, 0.022667, 0.035586, 0.032677, 0.036378, 0.023534, 0.040537, 0.049374, 0.092881, 0.161087, 0.100716, 0.161087, 0.158265, 0.25031, 0.268042, 0.170161, 0.173081, 0.147574, 0.225814, 0.194234, 0.111485, 0.194234, 0.173081, 0.10481, 0.170161, 0.236433, 0.239899, 0.25031, 0.179055, 0.179055, 0.144935, 0.219301, 0.158265, 0.161087, 0.161087, 0.222385, 0.219301, 0.25031, 0.25031, 0.170161, 0.182256, 0.194234, 0.200174, 0.142424, 0.216401, 0.225814, 0.225814, 0.229226, 0.219301, 0.295083, 0.30533, 0.328603, 0.247041, 0.236433, 0.236433, 0.173081, 0.10481, 0.17593, 0.209395, 0.216401, 0.301917, 0.257454, 0.324872, 0.324872, 0.422041, 0.324872, 0.31487, 0.321458, 0.324872, 0.335645, 0.30533, 0.298791, 0.216401, 0.268042, 0.366687, 0.281712, 0.352862, 0.418646, 0.408655, 0.284882, 0.291804, 0.288399, 0.291804, 0.295083, 0.25031, 0.268042, 0.36309, 0.36309, 0.271506, 0.31487, 0.301917, 0.264545, 0.26085, 0.271506, 0.275179, 0.268042, 0.352862, 0.349426, 0.377384, 0.301917, 0.359901, 0.342579, 0.349426, 0.377384, 0.295083, 0.25406, 0.243554, 0.247041, 0.25031, 0.342579, 0.291804, 0.30533, 0.377384, 0.349426, 0.401658, 0.4292, 0.440853, 0.36309, 0.339168, 0.271506, 0.346032, 0.374039, 0.349426, 0.342579, 0.257454, 0.332115, 0.40511, 0.308712, 0.318242, 0.295083, 0.281712, 0.271506, 0.25406, 0.25406, 0.298791, 0.324872, 0.298791, 0.284882, 0.284882, 0.321458, 0.394753, 0.370445, 0.366687, 0.394753, 0.41194, 0.422041, 0.436924, 0.352862, 0.447574, 0.433034, 0.374039, 0.291804, 0.352862, 0.398279, 0.36309, 0.321458, 0.321458, 0.36309, 0.291804, 0.374039, 0.36309, 0.271506, 0.301917, 0.308712, 0.222385, 0.209395, 0.291804, 0.278302, 0.359901, 0.288399, 0.196879, 0.25406, 0.30533, 0.335645, 0.298791, 0.298791, 0.36309, 0.377384, 0.268042, 0.25406, 0.25406, 0.173081, 0.229226, 0.239899, 0.158265, 0.236433, 0.236433, 0.203355, 0.132295, 0.085092, 0.125101, 0.173081, 0.203355, 0.164327, 0.164327, 0.17593, 0.17593, 0.155435, 0.096677, 0.096677, 0.161087, 0.100716, 0.161087, 0.219301, 0.203355, 0.291804, 0.288399, 0.25406, 0.196879, 0.182256, 0.25406, 0.191378, 0.147574, 0.142424, 0.216401, 0.247041, 0.155435, 0.185198, 0.173081, 0.161087, 0.264545, 0.25406, 0.328603, 0.243554, 0.203355, 0.216401, 0.134866, 0.085092, 0.125101, 0.203355, 0.339168, 0.352862, 0.414856, 0.4292, 0.447574, 0.447574, 0.380708, 0.377384, 0.268042, 0.18812, 0.18812, 0.15008, 0.15008, 0.085092, 0.15284, 0.106997, 0.120615, 0.203355, 0.321458, 0.291804, 0.284882, 0.164327, 0.094817, 0.096677, 0.086953, 0.088832, 0.066181, 0.081712, 0.118441, 0.203355, 0.21291, 0.30533, 0.243554, 0.247041, 0.268042, 0.219301, 0.308712, 0.203355, 0.185198, 0.167087, 0.11371, 0.06312, 0.118441, 0.109221, 0.132295, 0.132295, 0.122885, 0.125101, 0.071867, 0.086953, 0.090864, 0.116183, 0.071867, 0.125101, 0.129801, 0.21291, 0.239899, 0.15008, 0.219301, 0.161087, 0.147574, 0.139895, 0.147574, 0.137348, 0.225814, 0.196879, 0.295083, 0.222385, 0.25031, 0.352862, 0.349426, 0.352862, 0.318242, 0.298791, 0.209395, 0.200174, 0.161087, 0.158265, 0.247041, 0.25031, 0.332115, 0.349426, 0.36309, 0.418646, 0.356642, 0.281712, 0.288399, 0.271506, 0.257454, 0.278302, 0.278302, 0.278302, 0.275179, 0.356642, 0.377384, 0.377384, 0.308712, 0.339168, 0.359901, 0.349426, 0.30533, 0.298791, 0.281712, 0.318242, 0.31487, 0.374039, 0.42561, 0.398279, 0.377384, 0.461924, 0.418646, 0.374039, 0.346032, 0.295083, 0.225814, 0.308712], '')</t>
  </si>
  <si>
    <t>UPI0001575FA5 status=activ</t>
  </si>
  <si>
    <t>([0.059222, 0.032677, 0.055536, 0.076542, 0.081712, 0.125101, 0.155435, 0.085092, 0.090864, 0.10481, 0.125101, 0.096677, 0.173081, 0.229226, 0.247041, 0.239899, 0.271506, 0.291804, 0.284882, 0.324872, 0.408655, 0.374039, 0.374039, 0.335645, 0.342579, 0.387226, 0.359901, 0.359901, 0.454136, 0.390993, 0.332115, 0.324872, 0.42561, 0.42561, 0.447574, 0.450668, 0.450668, 0.549308, 0.414856, 0.387226, 0.414856, 0.291804, 0.185198, 0.191378, 0.18812, 0.194234, 0.106997, 0.06184, 0.064632, 0.081712, 0.081712, 0.10481, 0.094817, 0.058088, 0.048328, 0.037156, 0.017797, 0.015344, 0.014075, 0.027463, 0.035586, 0.0198, 0.038858, 0.051831, 0.074921, 0.058088, 0.056825, 0.055536, 0.122885, 0.125101, 0.125101, 0.209395, 0.209395, 0.132295, 0.206376, 0.137348, 0.098513, 0.179055, 0.216401, 0.243554, 0.137348, 0.086953, 0.078022, 0.083462, 0.122885, 0.158265, 0.158265, 0.167087, 0.236433, 0.147574, 0.134866, 0.144935, 0.081712, 0.078022, 0.134866, 0.094817, 0.139895, 0.203355, 0.173081, 0.125101, 0.0704, 0.134866, 0.191378], '')</t>
  </si>
  <si>
    <t>UPI0001575FA6 status=activ</t>
  </si>
  <si>
    <t>([0.173081, 0.10481, 0.15008, 0.182256, 0.225814, 0.295083, 0.219301, 0.247041, 0.219301, 0.206376, 0.247041, 0.200174, 0.164327, 0.139895, 0.232838, 0.257454, 0.185198, 0.185198, 0.127496, 0.10481, 0.109221, 0.106997, 0.134866, 0.127496, 0.129801, 0.071867, 0.060549, 0.048328, 0.051831, 0.083462, 0.109221, 0.05306, 0.079919, 0.096677, 0.059222, 0.066181, 0.083462, 0.076542, 0.069024, 0.102787, 0.147574, 0.078022, 0.06184, 0.06312, 0.069024, 0.067594, 0.071867, 0.047319, 0.064632, 0.037156, 0.031287, 0.015694, 0.032017, 0.023534, 0.025316, 0.046336, 0.020876, 0.024826, 0.040537, 0.079919, 0.090864, 0.109221, 0.182256, 0.209395, 0.209395, 0.21291, 0.229226, 0.219301, 0.308712, 0.384043, 0.472492, 0.384043, 0.505461, 0.401658, 0.505461, 0.387226, 0.377384, 0.422041, 0.422041, 0.311707, 0.328603, 0.268042, 0.139895, 0.155435, 0.155435, 0.129801, 0.129801, 0.076542, 0.142424, 0.127496, 0.139895, 0.111485, 0.147574, 0.147574, 0.232838, 0.15008, 0.142424, 0.147574, 0.127496, 0.079919, 0.15008, 0.137348, 0.144935, 0.170161, 0.179055, 0.179055, 0.179055, 0.109221, 0.155435, 0.144935, 0.15008, 0.074921, 0.090864, 0.064632, 0.069024, 0.028107, 0.048328, 0.094817, 0.046336, 0.05306, 0.051831, 0.05306, 0.051831, 0.069024, 0.11371, 0.100716, 0.118441, 0.109221, 0.173081, 0.179055, 0.100716, 0.079919, 0.155435, 0.085092, 0.15008, 0.144935, 0.275179, 0.284882, 0.284882, 0.349426, 0.444081, 0.497853, 0.494003, 0.401658, 0.321458, 0.295083, 0.26085, 0.158265, 0.239899, 0.239899, 0.209395, 0.301917, 0.31487, 0.257454, 0.370445, 0.335645, 0.295083, 0.219301, 0.15284, 0.118441], '')</t>
  </si>
  <si>
    <t>[72, 74]</t>
  </si>
  <si>
    <t>UPI0001575FA7 status=activ</t>
  </si>
  <si>
    <t>([0.007091, 0.008156, 0.006795, 0.006142, 0.006894, 0.008804, 0.008409, 0.01078, 0.014075, 0.019109, 0.028695, 0.042364, 0.033407, 0.040537, 0.085092, 0.129801, 0.209395, 0.216401, 0.206376, 0.206376, 0.239899, 0.26085, 0.291804, 0.40511, 0.494003, 0.549308, 0.545602, 0.632174, 0.509769, 0.436924, 0.394753, 0.366687, 0.349426, 0.398279, 0.366687, 0.247041, 0.239899, 0.144935, 0.144935, 0.125101, 0.122885, 0.15284, 0.206376, 0.206376, 0.125101, 0.142424, 0.134866, 0.15008, 0.090864, 0.15284, 0.219301, 0.167087, 0.167087, 0.173081, 0.111485, 0.066181, 0.127496, 0.132295, 0.11371, 0.11371, 0.216401, 0.291804, 0.25031, 0.232838, 0.232838, 0.232838, 0.209395, 0.142424, 0.144935, 0.120615, 0.074921, 0.046336, 0.051831, 0.055536, 0.054297, 0.122885, 0.134866, 0.125101, 0.096677, 0.203355, 0.120615, 0.069024, 0.041405, 0.033407, 0.024826, 0.026892, 0.044297, 0.044297, 0.0704, 0.036378, 0.086953, 0.10481, 0.15284, 0.222385, 0.216401, 0.209395, 0.209395, 0.196879, 0.134866, 0.179055, 0.167087, 0.170161, 0.25406, 0.291804, 0.295083, 0.352862, 0.25031, 0.26085, 0.268042, 0.284882, 0.380708, 0.281712, 0.318242, 0.25406, 0.170161, 0.086953, 0.086953, 0.06184, 0.106997, 0.155435, 0.071867, 0.034884, 0.066181, 0.050641, 0.06184, 0.102787, 0.076542, 0.127496, 0.127496, 0.067594, 0.049374, 0.037156, 0.051831, 0.028695, 0.046336, 0.044297, 0.074921, 0.076542, 0.116183, 0.071867, 0.046336, 0.064632, 0.118441, 0.064632, 0.088832, 0.100716, 0.090864, 0.118441, 0.118441, 0.11371, 0.106997, 0.127496, 0.15008, 0.111485, 0.179055, 0.144935, 0.158265, 0.158265, 0.096677, 0.064632, 0.120615, 0.106997, 0.078022, 0.094817, 0.079919, 0.038858, 0.026338, 0.020165, 0.011903, 0.011903, 0.008624, 0.010672, 0.010926, 0.010926, 0.020522, 0.013613, 0.011342, 0.012727, 0.011903, 0.015078, 0.014075, 0.009096, 0.010926, 0.019401, 0.010509, 0.020165, 0.036378], '')</t>
  </si>
  <si>
    <t>[25, 26, 27, 28]</t>
  </si>
  <si>
    <t>UPI0001575FA8 status=activ</t>
  </si>
  <si>
    <t>([0.301917, 0.342579, 0.390993, 0.418646, 0.450668, 0.450668, 0.40511, 0.440853, 0.458154, 0.494003, 0.509769, 0.450668, 0.384043, 0.472492, 0.549308, 0.534167, 0.521092, 0.494003, 0.505461, 0.5017, 0.486429, 0.497853, 0.497853, 0.414856, 0.418646, 0.42561, 0.418646, 0.401658, 0.40511, 0.398279, 0.384043, 0.380708, 0.398279, 0.468512, 0.476583, 0.40511, 0.483068, 0.486429, 0.51388, 0.5017, 0.58069, 0.521092, 0.505461, 0.433034, 0.549308, 0.553315, 0.549308, 0.58069, 0.585406, 0.585406, 0.59917, 0.653063, 0.622677, 0.585406, 0.59917, 0.604312, 0.703578, 0.694846, 0.694846, 0.694846, 0.59014, 0.59014, 0.685117, 0.685117, 0.699094, 0.666105, 0.707965, 0.703578, 0.712013, 0.798249, 0.801317, 0.690604, 0.56648, 0.613573, 0.741537, 0.728858, 0.716283, 0.622677, 0.626927, 0.626927, 0.675549, 0.779859, 0.779859, 0.767246, 0.767246, 0.83125, 0.819762, 0.788093, 0.788093, 0.771762, 0.767246, 0.76285, 0.859585, 0.908098, 0.88723, 0.876521, 0.856457, 0.862302, 0.912647, 0.915074, 0.915074, 0.889439, 0.88723, 0.891961, 0.812494, 0.745909, 0.632174, 0.648219, 0.545602, 0.545602, 0.541878, 0.549308, 0.545602, 0.468512, 0.387226, 0.414856, 0.349426, 0.301917, 0.21291, 0.219301, 0.219301, 0.158265, 0.144935, 0.092881, 0.111485, 0.185198, 0.170161, 0.247041, 0.229226, 0.311707, 0.321458, 0.335645, 0.321458, 0.324872, 0.328603, 0.408655, 0.408655, 0.387226, 0.450668, 0.553315, 0.553315, 0.538167, 0.59917, 0.632174, 0.59917, 0.562014, 0.549308, 0.661982, 0.671169, 0.59508, 0.626927, 0.58069, 0.585406, 0.5017, 0.486429, 0.497853, 0.42561, 0.41194, 0.505461, 0.436924, 0.440853, 0.440853, 0.447574, 0.394753, 0.366687, 0.458154, 0.444081, 0.450668, 0.41194, 0.380708, 0.444081, 0.380708, 0.40511, 0.384043, 0.458154, 0.450668, 0.525368, 0.5017, 0.5017, 0.472492, 0.461924, 0.461924, 0.458154, 0.465241, 0.454136, 0.490133, 0.461924, 0.380708, 0.374039, 0.394753, 0.422041, 0.42561, 0.486429, 0.414856, 0.433034, 0.356642, 0.281712, 0.281712, 0.36309, 0.377384, 0.401658, 0.398279, 0.380708, 0.36309, 0.370445, 0.359901, 0.321458, 0.359901, 0.36309, 0.36309, 0.335645, 0.332115, 0.236433, 0.216401, 0.278302, 0.203355, 0.311707, 0.278302, 0.18812, 0.185198, 0.182256, 0.102787, 0.164327, 0.11371, 0.116183, 0.066181, 0.109221, 0.139895, 0.081712, 0.137348, 0.137348, 0.155435, 0.185198, 0.281712, 0.298791, 0.298791, 0.359901, 0.339168, 0.422041, 0.440853, 0.398279, 0.284882, 0.332115, 0.247041, 0.288399, 0.298791, 0.31487, 0.31487, 0.301917, 0.380708, 0.332115, 0.346032, 0.356642, 0.298791, 0.291804, 0.257454, 0.268042, 0.236433, 0.196879, 0.219301, 0.278302, 0.203355, 0.222385, 0.203355, 0.200174, 0.161087, 0.096677, 0.085092, 0.043307, 0.025762, 0.025316, 0.030611, 0.030003, 0.017797, 0.020165, 0.020876, 0.015078, 0.015078, 0.013016, 0.01078, 0.008156, 0.006245, 0.008895, 0.01204, 0.018415, 0.030003, 0.05306, 0.074921, 0.116183, 0.219301, 0.232838, 0.243554, 0.264545, 0.257454, 0.352862, 0.243554, 0.132295, 0.118441, 0.111485, 0.167087, 0.239899, 0.328603, 0.41194, 0.418646, 0.42561, 0.339168, 0.268042, 0.25406, 0.281712, 0.257454, 0.161087, 0.216401, 0.134866, 0.094817, 0.100716, 0.102787, 0.134866, 0.173081, 0.264545, 0.236433, 0.222385, 0.132295, 0.137348, 0.158265, 0.134866, 0.139895, 0.118441, 0.182256, 0.120615, 0.071867, 0.071867, 0.102787, 0.111485, 0.15284, 0.18812, 0.191378, 0.17593, 0.247041, 0.328603, 0.196879, 0.196879, 0.206376, 0.30533, 0.291804, 0.295083, 0.239899, 0.170161, 0.281712, 0.281712, 0.278302, 0.281712, 0.281712, 0.30533, 0.291804, 0.236433, 0.158265, 0.173081, 0.120615, 0.074921, 0.067594, 0.081712, 0.056825, 0.05306, 0.028107, 0.017797, 0.016528, 0.016826, 0.024393, 0.023534, 0.021381, 0.030003, 0.051831, 0.066181, 0.069024, 0.042364, 0.036378, 0.06184, 0.058088, 0.051831, 0.088832, 0.090864, 0.094817, 0.164327, 0.147574, 0.225814, 0.206376, 0.203355, 0.301917, 0.191378, 0.173081, 0.142424, 0.173081, 0.170161, 0.102787, 0.098513, 0.164327, 0.281712, 0.298791, 0.295083, 0.301917, 0.200174, 0.229226, 0.247041, 0.137348, 0.15284, 0.164327, 0.18812, 0.094817, 0.086953, 0.158265, 0.18812, 0.225814, 0.21291, 0.21291, 0.291804, 0.308712, 0.271506, 0.236433, 0.194234, 0.15284, 0.209395, 0.288399, 0.216401, 0.275179, 0.418646, 0.398279, 0.335645], '')</t>
  </si>
  <si>
    <t>[10, 14, 15, 16, 18, 19, 38, 39, 40, 41, 42,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139, 140, 141, 142, 143, 144, 145, 146, 147, 148, 149, 150, 151, 152, 153, 158, 176, 177, 178]</t>
  </si>
  <si>
    <t>(68</t>
  </si>
  <si>
    <t>UPI0001575FA9 status=activ</t>
  </si>
  <si>
    <t>([0.064632, 0.116183, 0.109221, 0.106997, 0.129801, 0.17593, 0.225814, 0.278302, 0.179055, 0.21291, 0.158265, 0.206376, 0.209395, 0.18812, 0.209395, 0.206376, 0.125101, 0.142424, 0.144935, 0.144935, 0.158265, 0.243554, 0.222385, 0.222385, 0.173081, 0.15008, 0.15008, 0.111485, 0.081712, 0.173081, 0.164327, 0.164327, 0.096677, 0.067594, 0.109221, 0.10481, 0.098513, 0.182256, 0.275179, 0.206376, 0.161087, 0.100716, 0.111485, 0.118441, 0.120615, 0.125101, 0.164327, 0.17593, 0.206376, 0.164327, 0.15008, 0.147574, 0.15008, 0.132295, 0.164327, 0.206376, 0.295083, 0.225814, 0.134866, 0.094817, 0.139895, 0.106997, 0.185198, 0.147574, 0.073402, 0.098513, 0.173081, 0.085092, 0.03976, 0.040537, 0.05306, 0.059222, 0.066181, 0.088832, 0.100716, 0.109221, 0.109221, 0.06312, 0.06312, 0.109221, 0.076542, 0.045352, 0.078022, 0.064632, 0.064632, 0.10481, 0.100716, 0.090864, 0.10481, 0.182256, 0.194234, 0.232838, 0.21291, 0.209395, 0.161087, 0.167087, 0.092881, 0.050641, 0.051831, 0.079919, 0.096677, 0.106997, 0.167087, 0.173081, 0.170161, 0.196879, 0.225814, 0.216401, 0.142424, 0.18812, 0.191378, 0.17593, 0.11371, 0.11371, 0.088832, 0.092881, 0.118441, 0.196879, 0.281712, 0.295083, 0.324872, 0.206376, 0.191378, 0.134866, 0.081712, 0.081712, 0.069024, 0.074921, 0.076542, 0.137348, 0.161087, 0.147574, 0.173081, 0.18812, 0.203355, 0.25031, 0.335645, 0.40511, 0.311707, 0.25031, 0.236433, 0.122885, 0.206376, 0.321458, 0.40511, 0.509769, 0.525368, 0.525368, 0.521092, 0.42561, 0.324872, 0.335645, 0.332115, 0.318242, 0.301917, 0.284882, 0.182256, 0.203355, 0.185198, 0.264545, 0.239899, 0.236433, 0.342579, 0.335645, 0.219301, 0.173081, 0.161087, 0.173081, 0.120615, 0.094817, 0.132295, 0.196879, 0.191378, 0.127496, 0.120615, 0.206376, 0.120615, 0.191378, 0.164327, 0.173081, 0.106997, 0.179055, 0.257454, 0.161087, 0.158265, 0.179055, 0.158265, 0.155435, 0.088832, 0.090864, 0.129801, 0.15008, 0.092881, 0.055536, 0.10481, 0.106997, 0.064632, 0.10481, 0.06184, 0.051831, 0.046336, 0.085092, 0.090864, 0.106997, 0.185198, 0.194234, 0.275179, 0.352862, 0.370445, 0.450668, 0.575842, 0.447574, 0.444081, 0.509769, 0.51388, 0.422041, 0.41194, 0.476583, 0.436924, 0.545602, 0.480142, 0.480142, 0.468512, 0.366687, 0.356642, 0.359901, 0.26085, 0.216401, 0.21291, 0.21291, 0.21291, 0.222385, 0.321458, 0.295083, 0.236433, 0.31487, 0.291804, 0.288399, 0.291804, 0.324872, 0.225814, 0.243554, 0.243554, 0.216401, 0.311707, 0.301917, 0.298791, 0.298791, 0.284882, 0.291804, 0.179055, 0.120615, 0.11371, 0.083462, 0.051831, 0.086953, 0.071867, 0.139895, 0.086953, 0.085092, 0.069024, 0.069024, 0.106997, 0.125101, 0.092881, 0.050641, 0.050641, 0.042364, 0.076542, 0.10481, 0.10481, 0.182256, 0.25406, 0.158265, 0.206376, 0.308712, 0.318242, 0.366687, 0.339168, 0.339168, 0.339168, 0.377384, 0.380708, 0.40511, 0.271506, 0.366687, 0.450668, 0.359901, 0.308712, 0.225814, 0.18812, 0.179055, 0.179055, 0.179055, 0.275179, 0.26085, 0.281712, 0.17593, 0.118441, 0.122885, 0.11371, 0.116183, 0.144935, 0.225814, 0.194234, 0.308712, 0.308712, 0.328603, 0.380708, 0.356642, 0.356642, 0.398279, 0.394753, 0.335645, 0.243554, 0.15284, 0.111485, 0.098513, 0.125101, 0.194234, 0.122885, 0.137348, 0.086953, 0.081712, 0.044297, 0.045352, 0.047319, 0.048328, 0.025762, 0.031287, 0.034884, 0.032677, 0.034068, 0.032677, 0.029376, 0.029376, 0.05306, 0.083462, 0.085092, 0.132295, 0.069024, 0.118441, 0.182256, 0.222385, 0.25031, 0.26085, 0.232838, 0.239899, 0.222385, 0.31487, 0.232838, 0.332115, 0.422041, 0.324872, 0.301917, 0.380708, 0.352862, 0.335645, 0.239899, 0.173081, 0.155435, 0.225814, 0.15008, 0.144935, 0.185198, 0.185198, 0.271506, 0.31487, 0.288399, 0.284882, 0.194234, 0.196879, 0.179055, 0.167087, 0.200174, 0.225814, 0.164327, 0.185198, 0.196879, 0.278302, 0.370445, 0.370445, 0.288399, 0.359901, 0.380708, 0.370445, 0.356642, 0.36309, 0.342579, 0.311707, 0.308712, 0.387226, 0.390993, 0.401658, 0.42561, 0.384043, 0.384043, 0.465241, 0.468512, 0.422041, 0.422041, 0.339168, 0.352862, 0.454136, 0.461924, 0.401658, 0.408655, 0.394753, 0.284882, 0.288399, 0.324872, 0.328603, 0.216401, 0.264545, 0.15284, 0.132295, 0.132295, 0.083462, 0.076542, 0.118441, 0.096677, 0.049374, 0.083462, 0.038042, 0.038042, 0.038042, 0.033407, 0.034068, 0.023087, 0.032677, 0.027463, 0.029376, 0.036378, 0.049374, 0.060549, 0.074921, 0.041405, 0.043307, 0.048328, 0.030611, 0.034884, 0.058088, 0.122885, 0.0704, 0.147574, 0.132295, 0.147574, 0.21291, 0.111485, 0.185198, 0.222385, 0.268042, 0.264545, 0.203355, 0.284882, 0.281712, 0.281712, 0.30533, 0.398279, 0.352862, 0.352862, 0.328603, 0.318242, 0.229226, 0.236433, 0.15008, 0.179055, 0.155435, 0.096677, 0.15284, 0.139895, 0.071867, 0.038858, 0.037156, 0.042364, 0.042364, 0.026338, 0.046336, 0.079919, 0.06184, 0.073402, 0.073402, 0.083462, 0.081712, 0.081712, 0.125101, 0.196879, 0.11371, 0.120615, 0.18812, 0.229226, 0.144935, 0.142424, 0.219301, 0.21291, 0.15284, 0.096677, 0.155435, 0.094817, 0.076542, 0.098513, 0.081712, 0.067594, 0.038042, 0.040537, 0.071867, 0.076542, 0.076542, 0.076542, 0.073402, 0.074921, 0.079919, 0.137348, 0.239899, 0.229226, 0.247041, 0.247041, 0.21291, 0.216401, 0.291804, 0.332115, 0.318242, 0.346032, 0.472492, 0.529623, 0.534167, 0.436924, 0.440853, 0.418646, 0.418646, 0.436924, 0.414856, 0.414856, 0.380708, 0.374039, 0.295083, 0.281712, 0.374039, 0.509769, 0.490133, 0.505461, 0.387226, 0.384043, 0.476583, 0.472492, 0.422041, 0.349426, 0.444081, 0.328603, 0.278302, 0.284882, 0.268042, 0.247041, 0.21291, 0.21291, 0.222385, 0.31487, 0.31487, 0.301917, 0.268042, 0.288399, 0.30533, 0.418646, 0.31487, 0.30533, 0.295083, 0.291804, 0.359901, 0.339168, 0.366687, 0.418646, 0.5017, 0.447574, 0.40511, 0.418646, 0.440853, 0.418646, 0.374039, 0.278302, 0.275179, 0.295083, 0.284882, 0.264545, 0.26085, 0.298791, 0.225814, 0.257454, 0.278302, 0.200174, 0.206376, 0.185198, 0.203355, 0.182256, 0.225814, 0.301917, 0.288399, 0.298791, 0.311707, 0.349426, 0.461924, 0.458154, 0.440853, 0.440853, 0.436924, 0.433034, 0.414856, 0.433034, 0.408655, 0.461924, 0.51388, 0.494003, 0.622677, 0.59917, 0.63748, 0.541878, 0.545602, 0.541878, 0.534167, 0.541878, 0.480142, 0.465241, 0.401658, 0.342579, 0.281712, 0.281712, 0.182256, 0.196879, 0.185198, 0.182256, 0.139895, 0.155435, 0.173081, 0.164327, 0.164327, 0.139895, 0.179055, 0.147574, 0.125101, 0.102787, 0.0704, 0.079919, 0.058088, 0.079919, 0.11371], '')</t>
  </si>
  <si>
    <t>[145, 146, 147, 148, 210, 213, 214, 219, 524, 525, 538, 540, 571, 609, 611, 612, 613, 614, 615, 616, 617, 618]</t>
  </si>
  <si>
    <t>UPI0001575FAC status=activ</t>
  </si>
  <si>
    <t>([0.029376, 0.056825, 0.088832, 0.05306, 0.071867, 0.120615, 0.092881, 0.06184, 0.078022, 0.094817, 0.109221, 0.142424, 0.144935, 0.15008, 0.161087, 0.167087, 0.288399, 0.229226, 0.232838, 0.15008, 0.134866, 0.137348, 0.122885, 0.137348, 0.225814, 0.167087, 0.142424, 0.17593, 0.257454, 0.194234, 0.179055, 0.116183, 0.116183, 0.191378, 0.15284, 0.139895, 0.139895, 0.076542, 0.122885, 0.116183, 0.161087, 0.275179, 0.229226, 0.236433, 0.225814, 0.232838, 0.31487, 0.25031, 0.196879, 0.125101, 0.11371, 0.127496, 0.209395, 0.209395, 0.209395, 0.264545, 0.161087, 0.236433, 0.332115, 0.339168, 0.374039, 0.349426, 0.236433, 0.257454, 0.25406, 0.239899, 0.161087, 0.170161, 0.15008, 0.161087, 0.155435, 0.26085, 0.17593, 0.088832, 0.083462, 0.094817, 0.078022, 0.129801, 0.139895, 0.139895, 0.137348, 0.125101, 0.164327, 0.239899, 0.243554, 0.243554, 0.139895, 0.17593, 0.147574, 0.236433, 0.225814, 0.352862, 0.225814, 0.332115, 0.359901, 0.374039, 0.349426, 0.352862, 0.394753, 0.401658, 0.401658, 0.41194, 0.497853, 0.468512, 0.408655, 0.377384, 0.291804, 0.408655, 0.324872, 0.308712, 0.216401, 0.311707, 0.278302, 0.366687, 0.332115, 0.436924, 0.42561, 0.384043, 0.377384, 0.288399, 0.182256, 0.200174, 0.18812, 0.206376, 0.116183, 0.167087, 0.132295, 0.125101, 0.106997, 0.185198, 0.118441, 0.179055, 0.111485, 0.116183, 0.116183, 0.139895, 0.078022, 0.085092, 0.064632, 0.074921, 0.074921, 0.142424, 0.10481, 0.102787, 0.094817, 0.18812, 0.102787, 0.17593, 0.268042, 0.295083, 0.298791, 0.384043, 0.311707, 0.387226, 0.380708, 0.291804, 0.182256, 0.268042, 0.194234, 0.275179, 0.268042, 0.264545, 0.222385, 0.222385, 0.173081, 0.167087, 0.109221, 0.191378, 0.173081, 0.116183, 0.11371, 0.129801, 0.144935, 0.137348, 0.090864, 0.098513, 0.161087, 0.206376, 0.206376, 0.275179, 0.25031, 0.26085, 0.356642, 0.380708, 0.352862, 0.335645, 0.339168, 0.408655, 0.414856, 0.359901, 0.444081, 0.444081, 0.318242, 0.352862, 0.447574, 0.525368, 0.517562, 0.534167, 0.604312, 0.521092, 0.422041, 0.374039, 0.36309, 0.318242, 0.328603, 0.377384, 0.352862, 0.356642, 0.288399, 0.21291, 0.271506, 0.268042, 0.275179, 0.352862, 0.25406, 0.25406, 0.25406, 0.25406, 0.173081, 0.182256, 0.182256, 0.209395, 0.281712, 0.275179, 0.298791, 0.298791, 0.301917, 0.408655, 0.356642, 0.359901, 0.41194, 0.324872, 0.324872, 0.346032, 0.366687, 0.468512, 0.436924, 0.366687, 0.36309, 0.384043, 0.374039, 0.401658, 0.454136, 0.465241, 0.433034, 0.461924, 0.465241, 0.472492, 0.461924, 0.436924, 0.490133, 0.521092, 0.5017, 0.436924, 0.311707, 0.26085, 0.247041, 0.275179, 0.257454, 0.179055, 0.179055, 0.182256, 0.216401, 0.243554, 0.239899, 0.264545, 0.216401, 0.206376, 0.209395, 0.222385, 0.301917, 0.332115, 0.328603, 0.4292, 0.418646, 0.497853, 0.570702, 0.557691, 0.476583, 0.575842, 0.622677, 0.690604, 0.680603, 0.671169, 0.622677, 0.59917, 0.59508, 0.613573, 0.59917, 0.557691, 0.517562, 0.494003, 0.418646, 0.387226], '')</t>
  </si>
  <si>
    <t>[195, 196, 197, 198, 199, 251, 252, 276, 277, 279, 280, 281, 282, 283, 284, 285, 286, 287, 288, 289, 290]</t>
  </si>
  <si>
    <t>UPI0001575FAD status=activ</t>
  </si>
  <si>
    <t>([0.060549, 0.090864, 0.051831, 0.071867, 0.098513, 0.064632, 0.051831, 0.031287, 0.042364, 0.044297, 0.046336, 0.066181, 0.06184, 0.111485, 0.116183, 0.167087, 0.106997, 0.185198, 0.111485, 0.078022, 0.125101, 0.076542, 0.083462, 0.142424, 0.090864, 0.054297, 0.092881, 0.111485, 0.206376, 0.132295, 0.127496, 0.129801, 0.073402, 0.059222, 0.034068, 0.032677, 0.019401, 0.032677, 0.030003, 0.05306, 0.079919, 0.094817, 0.155435, 0.079919, 0.079919, 0.127496, 0.194234, 0.139895, 0.179055, 0.120615, 0.185198, 0.225814, 0.25406, 0.342579, 0.301917, 0.324872, 0.268042, 0.366687, 0.356642, 0.349426, 0.342579, 0.25031, 0.257454, 0.191378, 0.295083, 0.25406, 0.278302, 0.278302, 0.346032, 0.36309, 0.390993, 0.408655, 0.318242, 0.318242, 0.232838, 0.318242, 0.398279, 0.398279, 0.384043, 0.328603, 0.339168, 0.284882, 0.311707, 0.281712, 0.359901, 0.328603, 0.36309, 0.342579, 0.26085, 0.164327, 0.088832, 0.109221, 0.106997, 0.179055, 0.185198, 0.232838, 0.232838, 0.209395, 0.278302, 0.203355, 0.268042, 0.232838, 0.291804, 0.321458, 0.346032, 0.324872, 0.301917, 0.243554, 0.179055, 0.25406, 0.349426, 0.461924, 0.458154, 0.447574, 0.440853, 0.450668, 0.483068, 0.517562, 0.480142, 0.377384, 0.401658, 0.40511, 0.4292, 0.40511, 0.444081, 0.349426, 0.36309, 0.394753, 0.36309, 0.41194, 0.408655, 0.422041, 0.394753, 0.318242, 0.271506, 0.26085, 0.26085, 0.236433, 0.203355, 0.173081, 0.268042, 0.324872, 0.332115, 0.268042, 0.225814, 0.191378, 0.31487, 0.239899, 0.239899, 0.321458, 0.291804, 0.216401, 0.216401, 0.216401, 0.30533, 0.268042, 0.264545, 0.179055, 0.155435, 0.167087, 0.229226, 0.161087, 0.134866, 0.127496, 0.18812, 0.196879, 0.232838, 0.179055, 0.247041, 0.275179, 0.25031, 0.308712, 0.398279, 0.380708, 0.374039, 0.30533, 0.408655, 0.408655, 0.525368, 0.59014, 0.58069, 0.575842, 0.685117, 0.632174, 0.642678, 0.632174, 0.703578, 0.703578, 0.733139, 0.690604, 0.648219, 0.699094, 0.712013, 0.59014, 0.505461, 0.538167, 0.608892, 0.59508, 0.59917, 0.553315, 0.521092, 0.476583, 0.476583, 0.436924, 0.447574, 0.436924, 0.433034, 0.380708, 0.301917, 0.332115, 0.380708, 0.335645, 0.335645, 0.321458, 0.390993, 0.394753, 0.36309, 0.359901, 0.324872, 0.291804, 0.196879, 0.229226, 0.200174, 0.236433, 0.268042, 0.352862, 0.366687, 0.31487, 0.366687, 0.380708, 0.291804, 0.284882, 0.281712, 0.271506, 0.216401, 0.229226, 0.229226, 0.243554, 0.243554, 0.25031, 0.25406, 0.352862, 0.26085, 0.335645, 0.321458, 0.236433, 0.200174, 0.18812, 0.21291, 0.144935, 0.18812, 0.216401, 0.182256, 0.25031, 0.268042, 0.321458, 0.288399, 0.328603, 0.30533, 0.30533, 0.281712, 0.236433, 0.239899, 0.243554, 0.225814, 0.225814, 0.318242, 0.332115, 0.281712, 0.25406, 0.332115, 0.342579, 0.380708, 0.30533, 0.318242, 0.298791, 0.318242, 0.288399, 0.26085, 0.268042, 0.268042, 0.264545, 0.232838, 0.243554, 0.295083, 0.288399, 0.236433, 0.225814, 0.142424, 0.161087, 0.142424, 0.15284, 0.158265, 0.161087, 0.155435, 0.10481, 0.102787, 0.056825, 0.055536, 0.081712, 0.049374, 0.029376, 0.044297, 0.092881, 0.096677, 0.120615, 0.120615, 0.088832, 0.088832, 0.155435, 0.17593, 0.191378, 0.118441, 0.118441, 0.067594, 0.076542, 0.090864, 0.096677, 0.088832, 0.125101, 0.120615, 0.155435, 0.209395, 0.17593, 0.137348, 0.096677, 0.0704, 0.05306, 0.086953, 0.06184, 0.034884], '')</t>
  </si>
  <si>
    <t>[117, 178, 179, 180, 181, 182, 183, 184, 185, 186, 187, 188, 189, 190, 191, 192, 193, 194, 195, 196, 197, 198, 199, 200]</t>
  </si>
  <si>
    <t>UPI0001575FAE status=activ</t>
  </si>
  <si>
    <t>([0.73685, 0.767246, 0.775545, 0.661982, 0.671169, 0.707965, 0.661982, 0.694846, 0.562014, 0.476583, 0.440853, 0.476583, 0.517562, 0.505461, 0.505461, 0.480142, 0.480142, 0.476583, 0.483068, 0.490133, 0.461924, 0.468512, 0.458154, 0.461924, 0.461924, 0.401658, 0.384043, 0.42561, 0.408655, 0.497853, 0.608892, 0.675549, 0.604312, 0.490133, 0.497853, 0.374039, 0.31487, 0.268042, 0.139895, 0.132295, 0.100716, 0.18812, 0.137348, 0.083462, 0.085092, 0.120615, 0.17593, 0.179055, 0.170161, 0.11371, 0.125101, 0.118441, 0.118441, 0.074921, 0.122885, 0.069024, 0.161087, 0.21291, 0.17593, 0.216401, 0.219301, 0.268042, 0.196879, 0.25031, 0.31487, 0.324872, 0.30533, 0.229226, 0.229226, 0.164327, 0.182256, 0.173081, 0.18812, 0.194234, 0.308712, 0.308712, 0.401658, 0.346032, 0.359901, 0.450668, 0.468512, 0.468512, 0.377384, 0.4292, 0.308712, 0.332115, 0.324872, 0.222385, 0.298791, 0.275179, 0.352862, 0.352862, 0.349426, 0.335645, 0.278302, 0.194234, 0.219301, 0.229226, 0.257454, 0.271506, 0.278302, 0.366687, 0.349426, 0.414856, 0.4292, 0.56648, 0.472492, 0.328603, 0.401658, 0.394753, 0.414856, 0.394753, 0.450668, 0.387226, 0.387226, 0.342579, 0.436924, 0.422041, 0.42561, 0.440853, 0.418646, 0.408655, 0.398279, 0.40511, 0.339168, 0.31487, 0.308712, 0.374039, 0.5017, 0.553315, 0.529623, 0.517562, 0.534167, 0.521092, 0.626927, 0.613573, 0.812494], '')</t>
  </si>
  <si>
    <t>[0, 1, 2, 3, 4, 5, 6, 7, 8, 12, 13, 14, 30, 31, 32, 105, 128, 129, 130, 131, 132, 133, 134, 135, 136]</t>
  </si>
  <si>
    <t>UPI0001575FAF status=activ</t>
  </si>
  <si>
    <t>([0.278302, 0.377384, 0.440853, 0.36309, 0.26085, 0.301917, 0.328603, 0.268042, 0.268042, 0.295083, 0.295083, 0.264545, 0.268042, 0.275179, 0.257454, 0.247041, 0.236433, 0.349426, 0.349426, 0.349426, 0.324872, 0.298791, 0.191378, 0.179055, 0.271506, 0.384043, 0.384043, 0.377384, 0.476583, 0.517562, 0.517562, 0.458154, 0.538167, 0.436924, 0.450668, 0.41194, 0.342579, 0.346032, 0.318242, 0.275179, 0.275179, 0.243554, 0.281712, 0.359901, 0.374039, 0.31487, 0.301917, 0.301917, 0.268042, 0.25031, 0.161087, 0.173081, 0.25031, 0.247041, 0.321458, 0.390993, 0.387226, 0.398279, 0.450668, 0.440853, 0.468512, 0.461924, 0.58069, 0.56648, 0.476583, 0.454136, 0.5017, 0.51388, 0.408655, 0.447574, 0.36309, 0.384043, 0.401658, 0.394753, 0.42561, 0.342579, 0.311707, 0.352862, 0.349426, 0.380708, 0.308712, 0.311707, 0.295083, 0.264545, 0.229226, 0.291804, 0.268042, 0.209395, 0.15284, 0.25031, 0.203355, 0.30533], '')</t>
  </si>
  <si>
    <t>[29, 30, 32, 62, 63, 66, 67]</t>
  </si>
  <si>
    <t>UPI0001575FB0 status=activ</t>
  </si>
  <si>
    <t>([0.090864, 0.147574, 0.122885, 0.15284, 0.098513, 0.127496, 0.173081, 0.196879, 0.196879, 0.161087, 0.182256, 0.158265, 0.102787, 0.17593, 0.147574, 0.098513, 0.054297, 0.049374, 0.083462, 0.050641, 0.050641, 0.078022, 0.078022, 0.056825, 0.042364, 0.042364, 0.041405, 0.03976, 0.026338, 0.031287, 0.05306, 0.034884, 0.054297, 0.074921, 0.06312, 0.120615, 0.10481, 0.18812, 0.191378, 0.196879, 0.298791, 0.298791, 0.30533, 0.301917, 0.4292, 0.494003, 0.604312, 0.604312, 0.585406, 0.694846, 0.549308, 0.545602, 0.58069, 0.497853, 0.444081, 0.377384, 0.298791, 0.268042, 0.26085, 0.271506, 0.26085, 0.278302, 0.278302, 0.264545, 0.25031, 0.15008, 0.142424, 0.147574, 0.129801, 0.137348, 0.139895, 0.155435, 0.142424, 0.173081, 0.236433, 0.291804, 0.308712, 0.366687, 0.468512, 0.483068, 0.483068, 0.458154, 0.454136, 0.454136, 0.454136, 0.40511, 0.490133, 0.505461, 0.461924, 0.490133, 0.394753, 0.394753, 0.505461, 0.401658, 0.384043, 0.387226, 0.370445, 0.41194, 0.414856, 0.387226, 0.339168, 0.339168, 0.36309, 0.342579, 0.328603, 0.308712, 0.342579, 0.321458, 0.278302, 0.284882, 0.247041, 0.349426, 0.298791, 0.216401], '')</t>
  </si>
  <si>
    <t>[46, 47, 48, 49, 50, 51, 52, 87, 92]</t>
  </si>
  <si>
    <t>UPI0001575FB1 status=activ</t>
  </si>
  <si>
    <t>([0.120615, 0.071867, 0.045352, 0.034068, 0.037156, 0.051831, 0.055536, 0.03976, 0.051831, 0.054297, 0.074921, 0.116183, 0.0704, 0.054297, 0.086953, 0.045352, 0.074921, 0.067594, 0.040537, 0.054297, 0.090864, 0.071867, 0.116183, 0.18812, 0.18812, 0.222385, 0.194234, 0.219301, 0.335645, 0.335645, 0.366687, 0.366687, 0.232838, 0.328603, 0.370445, 0.288399, 0.366687, 0.298791, 0.394753, 0.521092, 0.40511, 0.408655, 0.414856, 0.324872, 0.328603, 0.298791, 0.291804, 0.21291, 0.21291, 0.116183, 0.066181, 0.035586, 0.035586, 0.071867, 0.074921, 0.073402, 0.134866, 0.137348, 0.200174, 0.209395, 0.173081, 0.232838, 0.15284, 0.147574, 0.239899, 0.26085, 0.324872, 0.332115, 0.356642, 0.359901, 0.465241, 0.465241, 0.468512, 0.370445, 0.352862, 0.366687, 0.366687, 0.284882, 0.278302, 0.239899, 0.239899, 0.18812, 0.225814, 0.311707, 0.225814, 0.247041, 0.185198, 0.139895, 0.137348, 0.206376, 0.216401, 0.21291, 0.342579, 0.450668, 0.450668, 0.450668, 0.346032, 0.264545, 0.247041, 0.232838, 0.200174, 0.18812, 0.271506, 0.179055, 0.182256, 0.232838, 0.200174, 0.229226, 0.206376, 0.206376, 0.209395, 0.170161, 0.137348, 0.092881, 0.088832, 0.122885, 0.137348, 0.18812, 0.268042, 0.321458, 0.26085, 0.219301, 0.139895, 0.139895, 0.209395, 0.179055, 0.216401, 0.216401, 0.137348, 0.15008, 0.161087, 0.170161, 0.122885, 0.144935, 0.106997, 0.111485, 0.132295, 0.069024, 0.074921, 0.044297, 0.058088, 0.047319, 0.10481, 0.090864, 0.109221, 0.073402, 0.098513, 0.090864, 0.076542, 0.074921, 0.127496, 0.071867, 0.044297, 0.066181, 0.064632, 0.116183, 0.127496, 0.106997, 0.191378, 0.179055, 0.278302, 0.278302, 0.257454, 0.243554, 0.324872, 0.206376, 0.18812, 0.17593, 0.170161, 0.127496, 0.206376, 0.222385, 0.275179, 0.271506, 0.298791, 0.318242, 0.318242, 0.284882, 0.232838, 0.158265, 0.158265, 0.085092, 0.064632, 0.086953, 0.083462, 0.083462, 0.15008, 0.196879, 0.21291, 0.21291, 0.332115, 0.328603, 0.308712, 0.25406, 0.25406, 0.271506, 0.18812, 0.17593, 0.15008, 0.167087, 0.196879, 0.222385, 0.25031, 0.196879, 0.275179, 0.185198, 0.137348, 0.137348, 0.100716, 0.066181, 0.0704, 0.031287, 0.035586, 0.026338, 0.037156, 0.032017, 0.028695, 0.045352, 0.049374, 0.034068, 0.024826, 0.033407, 0.026892, 0.045352, 0.046336, 0.023534, 0.047319, 0.083462, 0.073402, 0.125101, 0.096677, 0.111485, 0.18812, 0.122885, 0.137348, 0.137348, 0.18812, 0.203355, 0.194234, 0.11371, 0.182256, 0.26085, 0.26085, 0.161087, 0.106997, 0.122885, 0.209395, 0.209395, 0.134866, 0.086953, 0.071867, 0.10481, 0.086953, 0.051831, 0.076542, 0.111485, 0.129801, 0.164327, 0.116183, 0.129801, 0.137348, 0.139895, 0.098513, 0.088832, 0.088832, 0.074921, 0.109221, 0.102787, 0.06184, 0.127496, 0.18812, 0.219301, 0.216401, 0.158265, 0.25031, 0.278302, 0.247041, 0.167087, 0.170161, 0.132295, 0.125101, 0.18812, 0.161087, 0.26085, 0.225814, 0.352862, 0.458154, 0.472492, 0.497853, 0.497853, 0.472492, 0.490133, 0.521092, 0.454136, 0.40511, 0.384043, 0.384043, 0.401658, 0.509769, 0.398279, 0.465241, 0.380708, 0.271506, 0.271506, 0.25406, 0.206376, 0.191378, 0.109221, 0.109221, 0.056825, 0.083462, 0.079919, 0.081712, 0.0704, 0.0704, 0.096677, 0.096677, 0.046336, 0.046336, 0.046336, 0.047319, 0.03976, 0.066181, 0.127496, 0.096677, 0.060549, 0.109221, 0.120615, 0.219301, 0.219301, 0.295083, 0.301917, 0.196879, 0.185198, 0.196879, 0.291804, 0.26085, 0.278302, 0.384043, 0.387226, 0.339168, 0.42561, 0.418646, 0.450668, 0.359901, 0.36309, 0.440853, 0.359901, 0.359901, 0.328603, 0.284882, 0.30533, 0.30533, 0.41194, 0.440853, 0.342579, 0.232838, 0.301917, 0.206376, 0.191378, 0.109221, 0.139895, 0.155435, 0.243554, 0.209395, 0.301917, 0.318242, 0.295083, 0.278302, 0.257454, 0.232838, 0.278302, 0.17593, 0.111485, 0.111485, 0.078022, 0.120615, 0.206376, 0.161087, 0.206376, 0.209395, 0.275179, 0.216401, 0.118441, 0.054297, 0.060549, 0.034884, 0.051831, 0.050641, 0.092881, 0.10481, 0.129801, 0.129801, 0.216401, 0.216401, 0.194234, 0.216401, 0.236433, 0.158265, 0.196879, 0.239899, 0.232838, 0.182256, 0.219301, 0.239899, 0.328603, 0.311707, 0.384043, 0.36309, 0.380708, 0.339168, 0.295083, 0.25031, 0.194234, 0.139895, 0.222385, 0.232838], '')</t>
  </si>
  <si>
    <t>[39, 292, 298]</t>
  </si>
  <si>
    <t>UPI0001575FB5 status=activ</t>
  </si>
  <si>
    <t>([0.155435, 0.203355, 0.21291, 0.25406, 0.275179, 0.206376, 0.21291, 0.257454, 0.321458, 0.318242, 0.374039, 0.370445, 0.36309, 0.401658, 0.494003, 0.40511, 0.497853, 0.59917, 0.59508, 0.483068, 0.486429, 0.472492, 0.472492, 0.41194, 0.40511, 0.387226, 0.5017, 0.541878, 0.534167, 0.497853, 0.538167, 0.414856, 0.454136, 0.486429, 0.380708, 0.36309, 0.346032, 0.236433, 0.15284, 0.155435, 0.200174, 0.219301, 0.257454, 0.25406, 0.328603, 0.349426, 0.370445, 0.236433, 0.225814, 0.229226, 0.155435, 0.092881, 0.158265, 0.144935, 0.122885, 0.170161, 0.170161, 0.275179, 0.342579, 0.422041, 0.517562, 0.562014, 0.562014, 0.545602, 0.545602, 0.461924, 0.461924, 0.465241, 0.545602, 0.541878, 0.538167, 0.608892, 0.759478, 0.604312, 0.59917, 0.562014, 0.642678, 0.541878, 0.436924, 0.377384, 0.384043, 0.308712, 0.232838, 0.191378, 0.191378, 0.127496, 0.209395, 0.206376, 0.21291, 0.271506, 0.271506, 0.196879, 0.257454, 0.219301, 0.232838, 0.25031, 0.291804, 0.271506, 0.321458, 0.401658, 0.458154, 0.454136, 0.444081, 0.483068, 0.444081, 0.418646, 0.468512, 0.422041, 0.422041, 0.384043, 0.324872, 0.301917, 0.288399, 0.225814, 0.239899, 0.332115, 0.216401, 0.216401, 0.203355, 0.161087, 0.100716, 0.116183, 0.11371, 0.170161, 0.170161, 0.155435, 0.18812, 0.225814, 0.25406, 0.271506, 0.236433, 0.196879, 0.219301, 0.271506, 0.298791, 0.18812, 0.200174, 0.222385, 0.209395, 0.222385, 0.31487, 0.41194, 0.408655, 0.332115, 0.268042, 0.295083, 0.278302, 0.194234, 0.109221, 0.069024, 0.058088, 0.090864, 0.155435, 0.167087, 0.127496, 0.122885, 0.182256, 0.167087, 0.247041, 0.25406, 0.164327, 0.134866, 0.078022, 0.092881, 0.15284, 0.216401, 0.185198, 0.308712, 0.281712, 0.308712, 0.394753, 0.394753, 0.278302, 0.222385, 0.18812, 0.247041, 0.222385, 0.222385, 0.194234, 0.15008, 0.106997, 0.170161, 0.170161], '')</t>
  </si>
  <si>
    <t>[17, 18, 26, 27, 28, 30, 60, 61, 62, 63, 64, 68, 69, 70, 71, 72, 73, 74, 75, 76, 77]</t>
  </si>
  <si>
    <t>UPI0001575FBC status=activ</t>
  </si>
  <si>
    <t>([0.00515, 0.004431, 0.003405, 0.004611, 0.005872, 0.005086, 0.006245, 0.007645, 0.005992, 0.006482, 0.005318, 0.006078, 0.005318, 0.005503, 0.008002, 0.009096, 0.012727, 0.012491, 0.020165, 0.014586, 0.014783, 0.010509, 0.018787, 0.040537, 0.038042, 0.03976, 0.074921, 0.041405, 0.046336, 0.069024, 0.046336, 0.056825, 0.055536, 0.096677, 0.048328, 0.049374, 0.059222, 0.056825, 0.109221, 0.11371, 0.182256, 0.15008, 0.216401, 0.196879, 0.185198, 0.179055, 0.090864, 0.098513, 0.173081, 0.155435, 0.219301, 0.311707, 0.394753, 0.332115, 0.332115, 0.440853, 0.418646, 0.454136, 0.352862, 0.257454, 0.185198, 0.11371, 0.247041, 0.137348, 0.111485, 0.127496, 0.074921, 0.161087, 0.15008, 0.111485, 0.06184, 0.032677, 0.031287, 0.034068, 0.056825, 0.059222, 0.058088, 0.064632, 0.025316, 0.036378, 0.035586, 0.025762, 0.025762, 0.018415, 0.043307, 0.055536, 0.058088, 0.100716, 0.05306, 0.032677, 0.045352, 0.049374, 0.090864, 0.05306, 0.028695, 0.026892, 0.015694, 0.016257, 0.015078, 0.031287, 0.021816, 0.046336, 0.066181, 0.125101, 0.090864, 0.096677, 0.05306, 0.026338, 0.025762, 0.05306, 0.067594, 0.05306, 0.073402, 0.056825, 0.090864, 0.147574, 0.120615, 0.203355, 0.155435, 0.109221], '')</t>
  </si>
  <si>
    <t>UPI0001575FBD status=activ</t>
  </si>
  <si>
    <t>([0.225814, 0.30533, 0.229226, 0.268042, 0.311707, 0.225814, 0.147574, 0.147574, 0.15008, 0.102787, 0.074921, 0.096677, 0.088832, 0.094817, 0.167087, 0.185198, 0.298791, 0.295083, 0.209395, 0.139895, 0.147574, 0.147574, 0.129801, 0.185198, 0.196879, 0.191378, 0.243554, 0.359901, 0.41194, 0.374039, 0.374039, 0.433034, 0.433034, 0.458154, 0.458154, 0.480142, 0.538167, 0.436924, 0.440853, 0.42561, 0.408655, 0.401658, 0.271506, 0.236433, 0.158265, 0.17593, 0.179055, 0.203355, 0.194234, 0.179055, 0.203355, 0.301917, 0.247041, 0.18812, 0.170161, 0.182256, 0.096677, 0.088832, 0.142424, 0.209395, 0.185198, 0.278302, 0.264545, 0.394753, 0.335645, 0.352862, 0.236433, 0.158265, 0.167087, 0.155435, 0.096677, 0.127496, 0.125101, 0.200174, 0.219301, 0.232838, 0.222385, 0.209395, 0.139895, 0.139895, 0.078022, 0.161087, 0.122885, 0.122885, 0.083462, 0.144935, 0.209395, 0.203355, 0.194234, 0.122885, 0.120615, 0.194234, 0.18812, 0.222385, 0.247041, 0.257454, 0.182256, 0.118441, 0.127496, 0.170161, 0.167087, 0.167087, 0.15008, 0.118441, 0.120615, 0.086953, 0.085092, 0.086953, 0.15008, 0.15008, 0.194234, 0.232838, 0.196879, 0.194234, 0.137348, 0.11371, 0.134866, 0.161087, 0.236433, 0.321458, 0.356642, 0.275179, 0.36309, 0.401658, 0.490133, 0.486429, 0.59917, 0.483068, 0.468512, 0.349426, 0.447574, 0.476583, 0.352862, 0.384043, 0.288399, 0.321458, 0.356642, 0.291804, 0.332115, 0.332115, 0.346032, 0.278302, 0.281712, 0.194234, 0.164327, 0.161087, 0.17593, 0.182256, 0.21291, 0.185198, 0.21291, 0.21291, 0.216401, 0.271506, 0.275179, 0.257454, 0.257454, 0.15008, 0.137348, 0.066181, 0.073402, 0.038858, 0.047319, 0.083462, 0.134866, 0.11371, 0.11371, 0.11371, 0.058088, 0.067594, 0.085092, 0.139895, 0.147574, 0.122885, 0.090864, 0.051831, 0.10481, 0.109221, 0.109221, 0.173081, 0.278302, 0.196879, 0.284882, 0.222385, 0.222385, 0.222385, 0.21291, 0.219301, 0.206376, 0.298791, 0.275179, 0.275179, 0.209395, 0.179055, 0.127496, 0.191378, 0.275179, 0.191378, 0.179055, 0.26085, 0.26085, 0.182256, 0.167087, 0.170161, 0.268042, 0.232838, 0.236433, 0.291804, 0.321458, 0.229226, 0.232838, 0.206376, 0.200174, 0.268042, 0.232838, 0.328603, 0.342579, 0.339168, 0.42561, 0.339168, 0.257454, 0.155435, 0.203355, 0.31487, 0.311707, 0.264545, 0.18812, 0.18812, 0.18812, 0.134866, 0.18812, 0.158265, 0.225814, 0.194234, 0.158265, 0.200174, 0.161087, 0.106997, 0.074921], '')</t>
  </si>
  <si>
    <t>[36, 126]</t>
  </si>
  <si>
    <t>UPI0001575FC1 status=activ</t>
  </si>
  <si>
    <t>([0.182256, 0.125101, 0.085092, 0.118441, 0.15284, 0.15284, 0.18812, 0.142424, 0.170161, 0.167087, 0.200174, 0.209395, 0.18812, 0.257454, 0.281712, 0.196879, 0.196879, 0.301917, 0.390993, 0.436924, 0.40511, 0.40511, 0.447574, 0.444081, 0.436924, 0.468512, 0.414856, 0.42561, 0.505461, 0.444081, 0.418646, 0.352862, 0.384043, 0.41194, 0.41194, 0.291804, 0.380708, 0.349426, 0.232838, 0.209395, 0.209395, 0.209395, 0.182256, 0.222385, 0.26085, 0.206376, 0.173081, 0.257454, 0.239899, 0.203355, 0.271506, 0.321458, 0.394753, 0.387226, 0.359901, 0.324872, 0.42561, 0.311707, 0.257454, 0.281712, 0.222385, 0.222385, 0.257454, 0.31487, 0.311707, 0.26085, 0.318242, 0.335645, 0.324872, 0.328603, 0.377384, 0.281712, 0.291804, 0.219301, 0.222385, 0.222385, 0.264545, 0.191378, 0.206376, 0.284882, 0.359901, 0.433034, 0.390993, 0.422041, 0.418646, 0.377384, 0.476583, 0.447574, 0.468512, 0.465241, 0.486429, 0.476583, 0.476583, 0.387226, 0.465241, 0.461924, 0.4292, 0.380708, 0.472492, 0.483068, 0.525368, 0.5017, 0.5017, 0.553315, 0.483068, 0.42561, 0.476583, 0.390993, 0.384043, 0.380708, 0.30533, 0.30533, 0.30533, 0.328603, 0.41194, 0.339168, 0.352862, 0.41194, 0.356642, 0.257454, 0.332115, 0.301917, 0.318242, 0.335645, 0.339168, 0.308712, 0.380708, 0.377384, 0.418646, 0.380708, 0.349426, 0.42561, 0.384043, 0.349426, 0.401658, 0.370445, 0.422041, 0.408655, 0.384043, 0.401658, 0.458154, 0.36309, 0.275179, 0.194234, 0.122885, 0.116183, 0.170161, 0.118441, 0.118441, 0.118441, 0.191378, 0.196879, 0.200174, 0.225814, 0.268042, 0.284882, 0.318242, 0.247041, 0.25406, 0.25406, 0.25406, 0.209395, 0.219301, 0.301917, 0.366687, 0.436924, 0.40511, 0.408655, 0.458154, 0.450668, 0.422041, 0.339168, 0.339168, 0.339168, 0.374039, 0.374039, 0.335645, 0.25406, 0.36309, 0.332115, 0.370445, 0.450668, 0.545602, 0.613573, 0.618285, 0.63748, 0.58069, 0.575842, 0.476583, 0.454136, 0.444081, 0.5017, 0.58069, 0.585406, 0.549308, 0.483068, 0.465241, 0.505461, 0.525368, 0.509769, 0.458154, 0.476583, 0.476583, 0.398279, 0.398279, 0.40511, 0.398279, 0.394753, 0.394753, 0.408655, 0.433034, 0.436924, 0.436924, 0.440853, 0.422041, 0.390993, 0.414856, 0.4292, 0.328603, 0.298791, 0.298791, 0.374039, 0.349426, 0.352862, 0.41194, 0.436924, 0.4292, 0.422041, 0.465241, 0.408655, 0.468512, 0.41194, 0.414856, 0.346032, 0.377384, 0.390993, 0.447574, 0.454136, 0.440853, 0.472492, 0.59014, 0.59014, 0.517562, 0.521092, 0.517562, 0.458154, 0.465241, 0.440853, 0.418646, 0.418646, 0.465241, 0.408655, 0.5017, 0.41194, 0.497853, 0.480142, 0.390993, 0.40511, 0.311707, 0.318242, 0.377384, 0.374039, 0.284882, 0.339168, 0.339168, 0.311707, 0.370445, 0.380708, 0.335645, 0.36309, 0.275179, 0.318242, 0.374039, 0.31487, 0.394753, 0.394753, 0.352862, 0.398279, 0.380708, 0.465241, 0.461924, 0.433034, 0.414856, 0.414856, 0.335645, 0.339168, 0.298791, 0.298791, 0.295083, 0.374039, 0.298791, 0.387226, 0.394753, 0.401658, 0.42561, 0.4292, 0.433034, 0.390993, 0.418646, 0.352862, 0.359901, 0.332115, 0.366687, 0.30533, 0.308712, 0.380708, 0.346032, 0.40511, 0.380708, 0.346032, 0.311707, 0.384043, 0.342579, 0.288399, 0.229226, 0.191378], '')</t>
  </si>
  <si>
    <t>[28, 100, 101, 102, 103, 182, 183, 184, 185, 186, 187, 191, 192, 193, 194, 197, 198, 199, 240, 241, 242, 243, 244, 252]</t>
  </si>
  <si>
    <t>UPI0001575FC3 status=activ</t>
  </si>
  <si>
    <t>([0.006374, 0.005378, 0.005683, 0.005992, 0.004689, 0.00389, 0.00316, 0.002606, 0.002194, 0.002688, 0.002396, 0.002512, 0.002503, 0.001743, 0.001748, 0.002581, 0.003478, 0.003671, 0.004414, 0.005011, 0.007422, 0.011669, 0.017797, 0.024826, 0.016826, 0.015078, 0.026338, 0.027463, 0.042364, 0.094817, 0.06312, 0.094817, 0.060549, 0.046336, 0.045352, 0.022306, 0.017138, 0.018106, 0.009187, 0.006078, 0.006039, 0.006482, 0.006533, 0.005799, 0.005503, 0.008276, 0.00962, 0.00962, 0.010221, 0.008156, 0.005799, 0.005011, 0.005086, 0.006142, 0.005503, 0.005503, 0.00777, 0.009096, 0.007422, 0.007422, 0.010926, 0.007315, 0.006795, 0.004646, 0.004646, 0.004736, 0.004611, 0.004577, 0.004976, 0.005683, 0.008525, 0.015078, 0.019401, 0.030611, 0.051831, 0.044297, 0.05306, 0.040537, 0.020522, 0.014586, 0.028107, 0.028695, 0.025762, 0.015078, 0.026892, 0.018787, 0.014586, 0.011342, 0.011518, 0.006988, 0.006374, 0.006039, 0.003727, 0.004611, 0.004161, 0.002688, 0.002662, 0.00359, 0.00407, 0.006194, 0.009187, 0.009015, 0.007422, 0.014075, 0.023963, 0.013265, 0.013437, 0.01078, 0.014586, 0.013016, 0.023534, 0.021381, 0.023534, 0.066181, 0.034068, 0.016528, 0.017447, 0.033407, 0.016528, 0.009015, 0.005683, 0.00543, 0.004736, 0.004388, 0.004208, 0.002662, 0.003924, 0.005378, 0.006988, 0.005086, 0.005623, 0.004775, 0.004431, 0.004247, 0.003963, 0.003701, 0.005503, 0.007555, 0.00777, 0.007645, 0.012727, 0.023534, 0.024826, 0.040537, 0.034884, 0.023087, 0.026338, 0.030003, 0.033407, 0.035586, 0.06312, 0.111485, 0.074921, 0.179055, 0.100716, 0.073402, 0.111485, 0.054297, 0.032017, 0.019109, 0.038042, 0.017138, 0.009977, 0.006701, 0.00515, 0.005623, 0.004689, 0.004431, 0.003177, 0.00316, 0.003014, 0.00316, 0.003079, 0.004388, 0.004135, 0.005872, 0.006988, 0.006194, 0.006194, 0.006567, 0.006245, 0.004611, 0.00558, 0.006619, 0.009865, 0.010509, 0.00962, 0.013437, 0.016257, 0.020165, 0.010372, 0.010509, 0.007091, 0.007259, 0.005223, 0.004247, 0.003701, 0.003555, 0.003405, 0.004513, 0.005503, 0.006567, 0.009728, 0.011106, 0.017138, 0.010926, 0.00962, 0.01078, 0.013016, 0.016826, 0.012491, 0.025762, 0.025762, 0.024393, 0.023534, 0.042364, 0.037156, 0.037156, 0.028695, 0.043307, 0.034068, 0.026892, 0.034884, 0.016257, 0.016257, 0.009187, 0.012727, 0.020165, 0.034068, 0.0198, 0.016257, 0.016257, 0.010672, 0.011342, 0.0198, 0.016257, 0.010509, 0.011669, 0.014075, 0.017447, 0.021381, 0.026892, 0.026892, 0.016021, 0.018415, 0.023534, 0.022306, 0.013265, 0.009977, 0.007555, 0.010672, 0.013821, 0.017797, 0.028695, 0.028107, 0.028107, 0.017797, 0.017138, 0.025316, 0.017138, 0.010672, 0.009294, 0.009187, 0.010509, 0.009728, 0.014783, 0.015694, 0.031287, 0.059222, 0.079919, 0.120615, 0.120615, 0.147574, 0.18812, 0.191378, 0.209395, 0.239899, 0.288399, 0.384043, 0.414856, 0.497853, 0.626927, 0.720929, 0.59508, 0.59917, 0.712013, 0.750527, 0.771762, 0.76285, 0.724957, 0.759478, 0.703578, 0.585406, 0.585406, 0.604312, 0.585406, 0.557691, 0.529623, 0.541878, 0.450668, 0.335645, 0.339168, 0.370445, 0.339168, 0.339168, 0.339168, 0.332115, 0.275179, 0.185198, 0.15008, 0.194234, 0.144935, 0.194234, 0.185198, 0.216401, 0.15008, 0.125101, 0.137348, 0.081712, 0.125101, 0.216401, 0.301917, 0.21291, 0.185198, 0.158265, 0.25031, 0.25406, 0.209395, 0.236433, 0.232838, 0.271506, 0.161087, 0.18812, 0.11371, 0.194234, 0.194234, 0.194234, 0.196879, 0.17593, 0.264545, 0.179055, 0.185198, 0.18812, 0.275179, 0.229226, 0.275179, 0.209395, 0.142424, 0.15008, 0.132295, 0.206376, 0.17593, 0.275179, 0.209395, 0.324872, 0.225814, 0.21291, 0.194234, 0.167087, 0.109221, 0.120615, 0.15008, 0.139895, 0.158265, 0.094817, 0.129801, 0.132295, 0.196879, 0.17593, 0.25031, 0.295083, 0.284882, 0.328603, 0.342579, 0.342579, 0.229226, 0.257454, 0.161087, 0.239899, 0.275179, 0.366687, 0.359901, 0.408655, 0.321458, 0.31487, 0.433034, 0.387226, 0.339168, 0.339168, 0.458154, 0.468512, 0.483068, 0.472492, 0.458154, 0.480142, 0.450668, 0.5017, 0.575842, 0.632174, 0.675549, 0.622677, 0.5017, 0.505461, 0.42561, 0.401658, 0.387226, 0.321458, 0.366687, 0.414856, 0.332115, 0.25031, 0.17593, 0.079919, 0.078022, 0.079919, 0.066181, 0.090864, 0.118441, 0.122885, 0.158265, 0.078022, 0.098513, 0.155435, 0.094817, 0.15284, 0.247041, 0.281712, 0.229226, 0.127496, 0.059222, 0.088832, 0.15008, 0.219301, 0.335645, 0.346032, 0.298791, 0.219301, 0.158265, 0.147574, 0.15284, 0.127496, 0.203355, 0.200174, 0.200174, 0.200174, 0.196879, 0.158265, 0.078022, 0.081712, 0.144935, 0.216401, 0.147574, 0.109221, 0.079919, 0.059222, 0.042364, 0.044297, 0.064632, 0.125101, 0.094817, 0.056825, 0.05306], '')</t>
  </si>
  <si>
    <t>[281, 282, 283, 284, 285, 286, 287, 288, 289, 290, 291, 292, 293, 294, 295, 296, 297, 298, 396, 397, 398, 399, 400, 401, 402]</t>
  </si>
  <si>
    <t>UPI0001575FC5 status=activ</t>
  </si>
  <si>
    <t>([0.013437, 0.023534, 0.048328, 0.079919, 0.116183, 0.155435, 0.200174, 0.236433, 0.295083, 0.288399, 0.222385, 0.271506, 0.301917, 0.275179, 0.298791, 0.196879, 0.122885, 0.158265, 0.25031, 0.321458, 0.298791, 0.390993, 0.384043, 0.352862, 0.243554, 0.232838, 0.196879, 0.100716, 0.055536, 0.054297, 0.036378, 0.034884, 0.037156, 0.018787, 0.021816, 0.018415, 0.034068, 0.046336, 0.047319, 0.046336, 0.026338, 0.026892, 0.026338, 0.030003, 0.032677, 0.066181, 0.064632, 0.079919, 0.132295, 0.167087, 0.144935, 0.232838, 0.332115, 0.25406, 0.281712, 0.25406, 0.36309, 0.349426, 0.401658, 0.366687, 0.257454, 0.25406, 0.339168, 0.356642, 0.339168, 0.301917, 0.288399, 0.182256, 0.106997, 0.076542, 0.109221, 0.109221, 0.10481, 0.069024, 0.122885, 0.122885, 0.15008, 0.098513, 0.100716, 0.064632, 0.050641, 0.050641, 0.090864, 0.100716, 0.088832, 0.100716, 0.059222, 0.064632, 0.109221, 0.111485, 0.106997, 0.10481, 0.116183, 0.076542, 0.076542, 0.064632, 0.120615, 0.111485, 0.161087, 0.173081, 0.158265, 0.144935, 0.161087, 0.158265, 0.118441, 0.10481, 0.086953, 0.173081, 0.158265, 0.194234, 0.278302, 0.281712, 0.288399, 0.243554, 0.243554, 0.222385, 0.129801, 0.122885, 0.142424, 0.147574, 0.147574, 0.132295, 0.203355, 0.200174, 0.132295, 0.158265, 0.179055, 0.127496, 0.142424, 0.098513, 0.106997, 0.071867, 0.066181, 0.047319, 0.037156, 0.055536, 0.102787, 0.194234, 0.21291, 0.11371, 0.125101, 0.127496, 0.216401, 0.219301, 0.301917, 0.36309, 0.284882, 0.219301, 0.264545, 0.173081, 0.247041, 0.147574, 0.182256, 0.278302, 0.332115, 0.414856, 0.433034, 0.324872, 0.318242, 0.30533, 0.414856, 0.301917, 0.301917, 0.31487, 0.308712, 0.225814, 0.18812, 0.264545, 0.346032, 0.380708, 0.36309, 0.346032, 0.346032, 0.342579, 0.36309, 0.36309, 0.281712, 0.281712, 0.380708, 0.384043, 0.387226, 0.311707, 0.40511, 0.308712, 0.203355, 0.206376, 0.264545, 0.239899, 0.275179, 0.191378, 0.191378, 0.301917, 0.209395, 0.308712, 0.239899, 0.200174, 0.11371, 0.179055, 0.106997, 0.122885, 0.125101, 0.058088, 0.094817, 0.111485, 0.170161, 0.194234, 0.122885, 0.15284, 0.25031, 0.194234, 0.17593, 0.164327, 0.142424, 0.232838, 0.216401, 0.232838, 0.182256, 0.25031, 0.200174, 0.275179, 0.219301, 0.139895, 0.232838, 0.225814, 0.194234, 0.111485, 0.158265, 0.155435, 0.155435, 0.164327, 0.179055, 0.164327, 0.179055, 0.182256, 0.122885, 0.137348, 0.196879, 0.275179, 0.219301, 0.288399, 0.31487, 0.36309, 0.377384, 0.291804, 0.31487, 0.335645, 0.36309, 0.335645, 0.447574, 0.436924, 0.335645, 0.352862, 0.436924, 0.4292, 0.335645, 0.335645, 0.25031, 0.182256, 0.182256, 0.264545, 0.170161, 0.15284, 0.129801, 0.191378, 0.281712, 0.170161, 0.158265, 0.206376, 0.206376, 0.10481, 0.06184, 0.100716, 0.10481, 0.127496, 0.106997, 0.194234, 0.268042, 0.264545, 0.278302, 0.291804, 0.284882, 0.268042, 0.26085, 0.203355, 0.21291, 0.142424, 0.144935, 0.098513, 0.0704, 0.078022, 0.17593, 0.278302, 0.247041, 0.158265, 0.161087, 0.191378, 0.203355, 0.137348, 0.21291, 0.203355, 0.200174, 0.209395, 0.308712, 0.328603, 0.408655, 0.401658, 0.472492, 0.553315, 0.642678, 0.76285, 0.775545, 0.703578, 0.653063, 0.699094, 0.852992, 0.83125], '')</t>
  </si>
  <si>
    <t>[307, 308, 309, 310, 311, 312, 313, 314, 315]</t>
  </si>
  <si>
    <t>UPI0001575FCA status=activ</t>
  </si>
  <si>
    <t>([0.106997, 0.158265, 0.139895, 0.170161, 0.127496, 0.15284, 0.086953, 0.122885, 0.098513, 0.073402, 0.088832, 0.090864, 0.109221, 0.074921, 0.116183, 0.219301, 0.18812, 0.17593, 0.203355, 0.216401, 0.15008, 0.122885, 0.11371, 0.155435, 0.167087, 0.167087, 0.179055, 0.216401, 0.222385, 0.25406, 0.295083, 0.321458, 0.36309, 0.288399, 0.349426, 0.264545, 0.243554, 0.318242, 0.222385, 0.222385, 0.219301, 0.191378, 0.229226, 0.229226, 0.21291, 0.137348, 0.216401, 0.216401, 0.247041, 0.25406, 0.295083, 0.352862, 0.339168, 0.243554, 0.284882, 0.191378, 0.275179, 0.179055, 0.106997, 0.185198, 0.18812, 0.10481, 0.116183, 0.139895, 0.161087, 0.098513, 0.15284, 0.127496, 0.129801, 0.106997, 0.10481, 0.066181, 0.045352, 0.032017, 0.059222, 0.05306, 0.11371, 0.10481, 0.182256, 0.219301, 0.222385, 0.142424, 0.236433, 0.321458, 0.318242, 0.209395, 0.298791, 0.301917, 0.301917, 0.26085, 0.236433, 0.209395, 0.209395, 0.182256, 0.191378, 0.158265, 0.158265, 0.096677, 0.081712, 0.059222, 0.083462, 0.079919, 0.071867, 0.038042, 0.038042, 0.038042, 0.076542, 0.045352, 0.048328, 0.056825, 0.073402, 0.127496, 0.102787, 0.092881, 0.11371, 0.083462, 0.079919, 0.127496, 0.196879, 0.185198, 0.243554, 0.232838, 0.21291, 0.232838, 0.332115, 0.332115, 0.335645, 0.219301, 0.30533, 0.196879, 0.194234, 0.194234, 0.137348, 0.142424, 0.236433, 0.17593, 0.161087, 0.129801, 0.129801, 0.116183, 0.116183, 0.109221, 0.067594, 0.050641, 0.050641, 0.059222, 0.069024, 0.071867, 0.120615, 0.071867, 0.078022, 0.0704, 0.0704, 0.11371, 0.094817, 0.094817, 0.161087, 0.15284, 0.243554, 0.268042, 0.185198, 0.15284, 0.086953, 0.096677, 0.076542, 0.106997, 0.049374, 0.05306, 0.049374, 0.028695, 0.049374, 0.055536, 0.055536, 0.055536, 0.041405, 0.071867, 0.049374, 0.051831, 0.081712, 0.042364, 0.022667, 0.047319, 0.06312, 0.116183, 0.092881, 0.147574, 0.179055, 0.284882, 0.271506, 0.170161, 0.170161, 0.144935, 0.200174, 0.196879, 0.194234, 0.225814, 0.137348, 0.137348, 0.132295, 0.086953, 0.088832, 0.142424, 0.100716, 0.066181, 0.032677, 0.066181, 0.066181, 0.069024, 0.078022, 0.076542, 0.086953, 0.122885, 0.120615, 0.120615, 0.073402, 0.054297, 0.054297, 0.100716, 0.081712, 0.048328, 0.076542, 0.139895, 0.164327, 0.11371, 0.196879, 0.298791, 0.291804, 0.203355, 0.125101, 0.125101, 0.116183, 0.102787, 0.122885, 0.164327, 0.137348, 0.21291, 0.264545, 0.232838, 0.18812, 0.209395, 0.31487, 0.30533, 0.284882, 0.222385, 0.332115, 0.301917, 0.196879, 0.196879, 0.196879, 0.278302, 0.247041, 0.247041, 0.352862, 0.384043, 0.370445, 0.318242, 0.21291, 0.17593, 0.134866, 0.088832, 0.122885, 0.111485, 0.164327, 0.17593, 0.209395, 0.170161, 0.209395, 0.311707, 0.25031, 0.30533, 0.318242, 0.236433, 0.164327, 0.164327, 0.118441, 0.120615, 0.111485, 0.127496, 0.161087, 0.247041, 0.359901, 0.36309, 0.359901, 0.229226, 0.161087, 0.161087, 0.122885, 0.056825, 0.056825, 0.049374, 0.066181, 0.06312, 0.090864, 0.139895, 0.118441, 0.144935, 0.096677, 0.118441, 0.179055, 0.144935, 0.116183, 0.086953, 0.059222, 0.044297, 0.078022, 0.102787, 0.0704, 0.118441, 0.26085], '')</t>
  </si>
  <si>
    <t>UPI0001575FCD status=activ</t>
  </si>
  <si>
    <t>([0.032017, 0.059222, 0.032677, 0.055536, 0.074921, 0.129801, 0.086953, 0.088832, 0.11371, 0.137348, 0.161087, 0.120615, 0.18812, 0.281712, 0.398279, 0.51388, 0.42561, 0.301917, 0.352862, 0.264545, 0.26085, 0.359901, 0.359901, 0.370445, 0.26085, 0.268042, 0.144935, 0.194234, 0.222385, 0.216401, 0.142424, 0.142424, 0.194234, 0.222385, 0.222385, 0.116183, 0.102787, 0.161087, 0.161087, 0.11371, 0.185198, 0.11371, 0.10481, 0.102787, 0.161087, 0.170161, 0.144935, 0.239899, 0.18812, 0.203355, 0.179055, 0.26085, 0.26085, 0.18812, 0.158265, 0.158265, 0.142424, 0.142424, 0.173081, 0.268042, 0.203355, 0.206376, 0.335645, 0.349426, 0.349426, 0.321458, 0.40511, 0.450668, 0.40511, 0.401658, 0.301917, 0.30533, 0.194234, 0.191378, 0.298791, 0.308712, 0.225814, 0.257454, 0.257454, 0.222385, 0.139895, 0.247041, 0.21291, 0.196879, 0.18812, 0.111485, 0.134866, 0.147574, 0.147574, 0.185198, 0.167087, 0.257454, 0.179055, 0.257454, 0.271506, 0.281712, 0.271506, 0.25406, 0.342579, 0.298791, 0.21291, 0.295083, 0.284882, 0.232838, 0.139895, 0.139895, 0.15284, 0.094817, 0.085092, 0.096677, 0.051831, 0.109221, 0.060549, 0.092881, 0.118441, 0.134866, 0.073402, 0.073402, 0.073402, 0.079919, 0.079919, 0.132295, 0.078022, 0.078022, 0.076542, 0.139895, 0.15008, 0.243554, 0.324872, 0.324872, 0.288399, 0.384043, 0.288399, 0.284882, 0.339168, 0.216401, 0.102787, 0.167087, 0.17593, 0.26085, 0.164327, 0.200174, 0.21291, 0.298791, 0.21291, 0.31487, 0.311707, 0.271506, 0.161087, 0.158265, 0.167087, 0.179055, 0.173081, 0.26085, 0.356642, 0.26085, 0.30533, 0.328603, 0.342579, 0.25031, 0.219301, 0.30533, 0.311707, 0.308712, 0.229226, 0.206376, 0.185198, 0.173081, 0.139895, 0.203355, 0.206376, 0.232838, 0.21291, 0.142424, 0.144935, 0.137348, 0.219301, 0.206376, 0.206376, 0.185198, 0.301917, 0.264545, 0.164327, 0.100716, 0.096677, 0.167087, 0.264545, 0.284882, 0.288399, 0.356642, 0.25031, 0.243554, 0.147574, 0.094817, 0.147574, 0.074921, 0.043307, 0.033407, 0.054297, 0.090864, 0.076542, 0.06184, 0.092881, 0.106997, 0.137348, 0.129801, 0.120615, 0.074921, 0.040537, 0.023963, 0.026338, 0.059222, 0.060549, 0.055536, 0.098513, 0.10481, 0.216401, 0.308712, 0.349426, 0.275179, 0.271506, 0.275179, 0.17593, 0.191378, 0.268042, 0.31487, 0.31487, 0.239899, 0.219301, 0.196879, 0.284882, 0.243554, 0.236433, 0.206376, 0.284882, 0.291804, 0.275179, 0.243554, 0.243554, 0.161087, 0.173081, 0.100716, 0.11371, 0.196879, 0.191378, 0.203355, 0.203355, 0.17593, 0.229226, 0.321458, 0.42561, 0.394753, 0.414856, 0.380708, 0.401658, 0.377384, 0.321458], '')</t>
  </si>
  <si>
    <t>[15]</t>
  </si>
  <si>
    <t>UPI0001575FD0 status=activ</t>
  </si>
  <si>
    <t>([0.069024, 0.102787, 0.155435, 0.18812, 0.18812, 0.222385, 0.25406, 0.284882, 0.239899, 0.179055, 0.209395, 0.25031, 0.236433, 0.232838, 0.222385, 0.264545, 0.318242, 0.232838, 0.324872, 0.408655, 0.311707, 0.31487, 0.284882, 0.268042, 0.243554, 0.191378, 0.196879, 0.203355, 0.236433, 0.200174, 0.30533, 0.216401, 0.209395, 0.222385, 0.219301, 0.222385, 0.122885, 0.170161, 0.26085, 0.264545, 0.25031, 0.318242, 0.318242, 0.257454, 0.281712, 0.31487, 0.408655, 0.31487, 0.239899, 0.222385, 0.243554, 0.161087, 0.25031, 0.264545, 0.222385, 0.225814, 0.232838, 0.321458, 0.203355, 0.134866, 0.073402, 0.073402, 0.090864, 0.147574, 0.225814, 0.216401, 0.209395, 0.236433, 0.288399, 0.352862, 0.328603, 0.4292, 0.4292, 0.422041, 0.436924, 0.486429, 0.454136, 0.545602, 0.450668, 0.51388, 0.490133, 0.553315, 0.562014, 0.549308, 0.570702, 0.534167, 0.56648, 0.56648, 0.414856, 0.447574, 0.468512, 0.480142, 0.4292, 0.497853, 0.497853, 0.390993, 0.377384, 0.324872, 0.321458, 0.30533, 0.268042, 0.390993, 0.42561, 0.384043, 0.301917, 0.206376, 0.236433, 0.200174, 0.203355, 0.239899, 0.239899, 0.164327, 0.098513, 0.11371, 0.111485, 0.111485, 0.139895, 0.088832, 0.086953, 0.051831, 0.102787, 0.092881, 0.092881, 0.088832, 0.109221, 0.200174, 0.271506, 0.243554, 0.167087, 0.167087, 0.247041, 0.25031, 0.236433, 0.342579, 0.346032, 0.288399, 0.275179, 0.318242, 0.370445, 0.468512, 0.562014, 0.557691, 0.575842, 0.450668, 0.384043, 0.387226, 0.352862, 0.275179, 0.203355, 0.26085, 0.257454, 0.179055, 0.200174, 0.196879, 0.125101, 0.083462, 0.129801, 0.086953, 0.047319, 0.06312, 0.058088, 0.071867, 0.03976, 0.03976, 0.0704, 0.111485, 0.118441, 0.120615, 0.18812, 0.216401, 0.179055, 0.191378, 0.225814, 0.11371, 0.17593, 0.278302, 0.342579, 0.335645, 0.380708, 0.461924, 0.447574, 0.458154, 0.433034, 0.433034, 0.505461, 0.472492, 0.447574, 0.408655, 0.384043, 0.359901, 0.4292, 0.51388, 0.465241, 0.490133, 0.712013], '')</t>
  </si>
  <si>
    <t>[77, 79, 81, 82, 83, 84, 85, 86, 87, 140, 141, 142, 184, 191, 194]</t>
  </si>
  <si>
    <t>UPI0001575FD3 status=activ</t>
  </si>
  <si>
    <t>([0.132295, 0.142424, 0.0704, 0.047319, 0.088832, 0.125101, 0.088832, 0.111485, 0.144935, 0.147574, 0.17593, 0.134866, 0.142424, 0.194234, 0.100716, 0.167087, 0.239899, 0.15284, 0.096677, 0.098513, 0.100716, 0.155435, 0.185198, 0.301917, 0.380708, 0.349426, 0.370445, 0.450668, 0.366687, 0.349426, 0.374039, 0.377384, 0.377384, 0.284882, 0.308712, 0.433034, 0.440853, 0.447574, 0.422041, 0.42561, 0.398279, 0.36309, 0.374039, 0.36309, 0.352862, 0.384043, 0.394753, 0.359901, 0.271506, 0.352862, 0.352862, 0.370445, 0.247041, 0.339168, 0.339168, 0.257454, 0.219301, 0.209395, 0.216401, 0.239899, 0.328603, 0.356642, 0.275179, 0.264545, 0.264545, 0.264545, 0.225814, 0.137348, 0.120615, 0.206376, 0.21291, 0.142424, 0.129801, 0.229226, 0.225814, 0.30533, 0.390993, 0.30533, 0.216401, 0.203355, 0.257454, 0.161087, 0.100716, 0.118441, 0.120615, 0.079919, 0.045352, 0.047319, 0.083462, 0.058088, 0.05306, 0.043307, 0.074921, 0.049374, 0.051831, 0.050641, 0.054297, 0.031287, 0.06312, 0.11371, 0.137348, 0.167087, 0.164327, 0.25031, 0.342579, 0.349426, 0.332115, 0.335645, 0.30533, 0.318242, 0.291804, 0.206376, 0.239899, 0.25031, 0.31487, 0.200174, 0.209395, 0.206376, 0.203355, 0.219301, 0.18812, 0.167087, 0.167087, 0.26085, 0.216401, 0.216401, 0.116183, 0.116183, 0.15284, 0.15284, 0.098513, 0.191378, 0.191378, 0.185198, 0.17593, 0.185198, 0.30533, 0.206376, 0.206376, 0.291804, 0.194234, 0.194234, 0.158265, 0.161087, 0.098513, 0.0704, 0.069024, 0.142424, 0.216401, 0.25031, 0.194234, 0.257454, 0.257454, 0.339168, 0.268042, 0.275179, 0.182256, 0.109221, 0.111485, 0.111485, 0.120615, 0.191378, 0.144935, 0.173081, 0.139895, 0.132295, 0.132295, 0.132295, 0.129801, 0.137348, 0.111485, 0.15284, 0.10481, 0.096677, 0.064632, 0.054297, 0.050641, 0.092881, 0.147574, 0.147574, 0.094817, 0.090864, 0.085092, 0.120615, 0.116183, 0.083462, 0.144935, 0.216401, 0.243554, 0.161087, 0.15284, 0.15284, 0.155435, 0.142424, 0.155435, 0.216401, 0.243554, 0.25031, 0.209395, 0.15284, 0.225814, 0.295083, 0.291804, 0.26085, 0.196879, 0.203355, 0.216401, 0.222385, 0.139895, 0.139895, 0.182256, 0.129801, 0.096677, 0.122885, 0.11371, 0.086953, 0.05306, 0.048328, 0.048328, 0.06184, 0.078022, 0.046336, 0.049374, 0.060549, 0.090864, 0.15284, 0.158265, 0.229226, 0.191378, 0.30533, 0.17593, 0.203355, 0.284882, 0.374039, 0.268042, 0.398279, 0.394753, 0.483068, 0.585406, 0.56648, 0.541878, 0.570702, 0.699094, 0.671169, 0.59917, 0.517562, 0.497853, 0.458154, 0.408655], '')</t>
  </si>
  <si>
    <t>[238, 239, 240, 241, 242, 243, 244, 245]</t>
  </si>
  <si>
    <t>UPI0001575FD5 status=activ</t>
  </si>
  <si>
    <t>([0.142424, 0.191378, 0.25031, 0.288399, 0.239899, 0.196879, 0.200174, 0.15284, 0.155435, 0.191378, 0.216401, 0.25031, 0.25406, 0.232838, 0.31487, 0.335645, 0.264545, 0.356642, 0.356642, 0.408655, 0.42561, 0.422041, 0.4292, 0.422041, 0.422041, 0.486429, 0.59917, 0.632174, 0.632174, 0.570702, 0.525368, 0.440853, 0.440853, 0.444081, 0.486429, 0.480142, 0.56648, 0.666105, 0.549308, 0.468512, 0.497853, 0.490133, 0.529623, 0.486429, 0.476583, 0.472492, 0.480142, 0.418646, 0.359901, 0.436924, 0.529623, 0.604312, 0.724957, 0.733139, 0.728858, 0.613573, 0.509769, 0.461924, 0.380708, 0.447574, 0.51388, 0.436924, 0.352862, 0.318242, 0.349426, 0.359901, 0.268042, 0.268042, 0.30533, 0.380708, 0.394753, 0.321458, 0.298791, 0.291804, 0.295083, 0.229226, 0.301917, 0.311707, 0.30533, 0.418646, 0.342579, 0.335645, 0.328603, 0.342579, 0.31487, 0.284882, 0.291804, 0.394753, 0.380708, 0.380708, 0.335645, 0.243554, 0.229226, 0.229226, 0.170161, 0.15284, 0.203355, 0.206376, 0.275179, 0.308712, 0.247041, 0.36309, 0.401658, 0.494003, 0.472492, 0.505461, 0.505461, 0.51388, 0.436924, 0.36309, 0.339168, 0.359901, 0.401658, 0.468512, 0.444081, 0.517562, 0.497853, 0.517562, 0.529623, 0.454136, 0.374039, 0.40511, 0.387226, 0.390993, 0.318242, 0.401658, 0.418646, 0.418646, 0.335645, 0.31487, 0.394753, 0.342579, 0.387226, 0.394753, 0.328603, 0.243554, 0.25031, 0.288399, 0.243554, 0.239899, 0.31487, 0.398279, 0.370445, 0.356642, 0.311707, 0.384043, 0.349426, 0.332115, 0.356642, 0.335645, 0.390993, 0.387226, 0.370445, 0.349426, 0.311707, 0.380708, 0.472492, 0.377384, 0.284882, 0.324872, 0.332115, 0.370445, 0.36309, 0.36309, 0.335645, 0.318242, 0.229226, 0.232838, 0.164327, 0.167087, 0.170161, 0.206376, 0.196879, 0.295083, 0.216401, 0.281712, 0.301917, 0.30533, 0.387226, 0.387226, 0.346032, 0.271506, 0.164327, 0.170161, 0.132295, 0.15284, 0.17593, 0.247041, 0.275179, 0.25406, 0.268042, 0.26085, 0.25031, 0.185198, 0.109221, 0.170161, 0.111485, 0.109221, 0.125101, 0.085092, 0.144935, 0.167087, 0.239899, 0.308712, 0.301917, 0.278302, 0.295083, 0.236433, 0.167087, 0.142424, 0.229226, 0.232838, 0.311707, 0.321458, 0.40511, 0.494003, 0.394753, 0.476583, 0.465241, 0.465241, 0.549308, 0.4292, 0.444081, 0.42561, 0.433034, 0.352862, 0.36309, 0.359901, 0.342579, 0.335645, 0.298791, 0.308712, 0.311707, 0.216401, 0.196879, 0.185198, 0.18812, 0.275179, 0.275179, 0.191378, 0.185198, 0.11371, 0.18812, 0.18812, 0.194234, 0.232838, 0.225814, 0.281712, 0.236433, 0.321458, 0.401658, 0.387226, 0.366687, 0.366687, 0.436924, 0.418646, 0.447574, 0.42561, 0.387226, 0.380708, 0.380708, 0.387226, 0.387226, 0.390993, 0.380708, 0.342579, 0.31487, 0.408655, 0.444081, 0.490133, 0.414856, 0.4292, 0.4292, 0.480142, 0.380708, 0.324872, 0.356642, 0.311707, 0.332115, 0.328603, 0.346032, 0.4292, 0.450668, 0.525368, 0.529623, 0.494003, 0.541878, 0.436924, 0.414856, 0.342579, 0.335645, 0.398279, 0.356642, 0.42561, 0.311707, 0.408655, 0.497853, 0.414856, 0.377384, 0.384043, 0.42561, 0.342579, 0.281712, 0.25406, 0.264545, 0.257454, 0.200174, 0.206376, 0.328603, 0.264545, 0.321458, 0.257454, 0.232838, 0.18812, 0.203355, 0.291804, 0.243554, 0.243554, 0.239899, 0.30533, 0.219301, 0.209395, 0.298791, 0.278302, 0.278302, 0.291804, 0.225814, 0.229226, 0.147574, 0.083462, 0.129801, 0.134866, 0.191378, 0.219301, 0.298791, 0.264545, 0.288399, 0.288399, 0.225814, 0.311707, 0.308712, 0.370445, 0.308712, 0.271506, 0.374039, 0.264545, 0.161087, 0.216401, 0.298791, 0.387226, 0.494003, 0.497853, 0.490133, 0.497853, 0.42561, 0.436924, 0.505461, 0.476583, 0.525368, 0.570702, 0.486429, 0.465241, 0.384043, 0.447574, 0.447574, 0.401658, 0.436924, 0.553315, 0.557691, 0.562014, 0.468512, 0.356642, 0.356642, 0.36309, 0.359901, 0.359901, 0.342579, 0.318242, 0.247041, 0.161087, 0.125101, 0.116183, 0.142424, 0.158265, 0.161087, 0.216401, 0.173081, 0.232838, 0.155435, 0.155435, 0.096677, 0.15008, 0.219301, 0.191378, 0.191378, 0.182256, 0.182256, 0.161087, 0.155435, 0.18812, 0.191378, 0.182256, 0.257454, 0.239899, 0.31487, 0.31487, 0.284882, 0.278302, 0.31487, 0.394753, 0.387226, 0.490133, 0.476583, 0.480142, 0.447574, 0.356642, 0.356642, 0.42561, 0.4292, 0.440853, 0.480142, 0.58069, 0.703578, 0.703578, 0.680603, 0.58069, 0.58069, 0.486429, 0.604312, 0.490133, 0.414856, 0.433034, 0.422041, 0.436924, 0.4292, 0.483068, 0.59508, 0.562014, 0.557691, 0.604312, 0.604312, 0.575842, 0.562014, 0.476583, 0.476583, 0.51388, 0.483068, 0.490133, 0.5017, 0.497853, 0.570702, 0.562014, 0.562014, 0.613573, 0.562014, 0.613573, 0.622677, 0.622677, 0.622677, 0.675549, 0.671169, 0.549308, 0.58069, 0.51388, 0.59917, 0.490133, 0.490133, 0.505461, 0.5017, 0.553315, 0.553315, 0.549308, 0.557691, 0.468512, 0.444081, 0.408655, 0.374039, 0.352862, 0.342579, 0.377384, 0.332115, 0.332115, 0.41194, 0.398279, 0.447574, 0.465241, 0.58069, 0.557691, 0.562014, 0.553315, 0.494003, 0.480142, 0.458154, 0.534167, 0.622677, 0.604312, 0.59014, 0.608892, 0.657645, 0.685117, 0.690604, 0.608892, 0.604312, 0.59508, 0.575842, 0.517562, 0.5017, 0.509769, 0.497853, 0.59917, 0.575842, 0.690604, 0.675549, 0.720929, 0.720929, 0.73685, 0.733139, 0.801317, 0.690604, 0.690604, 0.694846, 0.59014, 0.604312, 0.608892, 0.618285, 0.632174, 0.724957, 0.733139, 0.716283, 0.754692, 0.76285, 0.712013, 0.618285, 0.671169, 0.653063, 0.653063, 0.626927, 0.613573, 0.642678, 0.680603, 0.680603, 0.680603, 0.73685, 0.801317, 0.805026, 0.795062, 0.724957, 0.759478, 0.724957, 0.741537, 0.741537, 0.703578, 0.779859, 0.827927, 0.728858, 0.741537, 0.745909, 0.728858, 0.661982, 0.642678, 0.694846, 0.59014, 0.59014, 0.613573, 0.613573, 0.517562, 0.517562, 0.59917, 0.562014, 0.59917, 0.570702, 0.534167, 0.557691, 0.483068, 0.51388, 0.575842, 0.541878, 0.529623, 0.557691, 0.622677, 0.549308, 0.553315, 0.648219, 0.608892, 0.608892, 0.618285, 0.690604, 0.618285, 0.604312, 0.604312, 0.509769, 0.5017, 0.534167, 0.529623, 0.622677, 0.63748, 0.63748, 0.666105, 0.690604, 0.690604, 0.690604, 0.76285, 0.779859, 0.754692, 0.788093, 0.771762, 0.771762, 0.767246, 0.834292, 0.859585, 0.83125, 0.882776, 0.901269, 0.903857, 0.908098, 0.862302, 0.784345, 0.81615, 0.788093, 0.795062, 0.685117, 0.724957, 0.741537, 0.671169, 0.680603, 0.680603, 0.690604, 0.661982, 0.671169, 0.653063, 0.618285, 0.622677, 0.622677, 0.575842, 0.529623, 0.480142, 0.549308, 0.653063], '')</t>
  </si>
  <si>
    <t>[26, 27, 28, 29, 30, 36, 37, 38, 42, 50, 51, 52, 53, 54, 55, 56, 60, 105, 106, 107, 115, 117, 118, 220, 283, 284, 286, 356, 358, 359, 367, 368, 369, 421, 422, 423, 424, 425, 426, 428, 436, 437, 438, 439, 440, 441, 442, 445, 448, 450, 451, 452, 453, 454, 455, 456, 457, 458, 459, 460, 461, 462, 463, 464, 467, 468, 469, 470, 471, 472, 486, 487, 488, 489, 493, 494, 495, 496, 497, 498, 499, 500, 501, 502, 503, 504, 505, 506, 507, 509, 510, 511, 512, 513, 514, 515, 516, 517, 518, 519, 520, 521, 522, 523, 524, 525, 526, 527, 528, 529, 530, 531, 532, 533, 534, 535, 536, 537, 538, 539, 540, 541, 542, 543, 544, 545, 546, 547, 548, 549, 550, 551, 552, 553, 554, 555, 556, 557, 558, 559, 560, 561, 562, 563, 564, 565, 566, 567, 568, 569, 570, 571, 572, 574, 575, 576, 577, 578, 579, 580, 581, 582, 583, 584, 585, 586, 587, 588, 589, 590, 591, 592, 593, 594, 595, 596, 597, 598, 599, 600, 601, 602, 603, 604, 605, 606, 607, 608, 609, 610, 611, 612, 613, 614, 615, 616, 617, 618, 619, 620, 621, 622, 623, 624, 625, 626, 627, 628, 629, 630, 631, 632, 633, 634, 636, 637]</t>
  </si>
  <si>
    <t>(63</t>
  </si>
  <si>
    <t>152)</t>
  </si>
  <si>
    <t>UPI0001575FD6 status=activ</t>
  </si>
  <si>
    <t>([0.521092, 0.483068, 0.374039, 0.281712, 0.324872, 0.264545, 0.291804, 0.236433, 0.179055, 0.134866, 0.134866, 0.132295, 0.158265, 0.098513, 0.079919, 0.083462, 0.069024, 0.049374, 0.046336, 0.051831, 0.049374, 0.054297, 0.03976, 0.0704, 0.060549, 0.056825, 0.05306, 0.064632, 0.081712, 0.139895, 0.179055, 0.216401, 0.15284, 0.111485, 0.170161, 0.200174, 0.191378, 0.164327, 0.185198, 0.200174, 0.275179, 0.291804, 0.275179, 0.352862, 0.311707, 0.418646, 0.342579, 0.335645, 0.308712, 0.25406, 0.21291, 0.182256, 0.173081, 0.243554, 0.191378, 0.196879, 0.200174, 0.222385, 0.288399, 0.352862, 0.335645, 0.332115, 0.25406, 0.25406, 0.25031, 0.281712, 0.308712, 0.321458, 0.41194, 0.41194, 0.509769, 0.458154, 0.444081, 0.335645, 0.335645, 0.454136, 0.444081, 0.454136, 0.346032, 0.288399, 0.209395, 0.219301, 0.185198, 0.247041, 0.257454, 0.257454, 0.264545, 0.161087, 0.129801, 0.122885, 0.066181, 0.036378, 0.036378, 0.060549, 0.118441, 0.158265, 0.137348, 0.142424, 0.147574, 0.209395, 0.281712, 0.356642, 0.264545, 0.209395, 0.206376, 0.144935, 0.144935, 0.073402, 0.120615, 0.21291, 0.144935, 0.264545, 0.356642, 0.436924, 0.447574, 0.366687, 0.346032, 0.346032, 0.335645, 0.318242, 0.346032, 0.342579, 0.346032, 0.436924, 0.534167, 0.472492, 0.541878, 0.505461, 0.653063, 0.690604, 0.59508, 0.626927, 0.521092, 0.476583, 0.490133, 0.483068, 0.486429, 0.40511, 0.349426, 0.295083, 0.295083, 0.295083, 0.284882, 0.291804, 0.229226, 0.232838, 0.191378, 0.18812, 0.129801, 0.125101, 0.059222, 0.090864, 0.122885, 0.122885, 0.129801, 0.125101, 0.125101, 0.139895, 0.196879, 0.264545, 0.328603, 0.335645, 0.324872, 0.335645, 0.222385, 0.185198, 0.170161, 0.194234, 0.139895, 0.164327, 0.158265, 0.275179, 0.268042, 0.203355, 0.268042, 0.288399, 0.291804, 0.291804, 0.356642, 0.366687, 0.356642, 0.356642, 0.328603, 0.21291, 0.139895, 0.170161, 0.26085, 0.284882, 0.36309, 0.440853, 0.465241, 0.414856, 0.387226, 0.394753, 0.490133, 0.458154, 0.390993, 0.380708, 0.380708, 0.394753, 0.390993, 0.398279, 0.387226, 0.328603, 0.366687, 0.387226, 0.374039, 0.390993, 0.380708, 0.370445, 0.271506, 0.25406, 0.301917, 0.232838, 0.219301, 0.206376, 0.232838, 0.232838, 0.264545, 0.185198, 0.161087, 0.179055, 0.164327, 0.18812, 0.239899, 0.318242, 0.352862, 0.422041, 0.390993, 0.356642, 0.335645, 0.440853, 0.529623, 0.521092, 0.661982, 0.653063], '')</t>
  </si>
  <si>
    <t>[0, 70, 124, 126, 127, 128, 129, 130, 131, 132, 232, 233, 234, 235]</t>
  </si>
  <si>
    <t>UPI0001575FDA status=activ</t>
  </si>
  <si>
    <t>([0.239899, 0.137348, 0.173081, 0.158265, 0.098513, 0.064632, 0.042364, 0.043307, 0.056825, 0.076542, 0.074921, 0.10481, 0.079919, 0.078022, 0.083462, 0.045352, 0.034068, 0.037156, 0.037156, 0.045352, 0.064632, 0.06312, 0.111485, 0.071867, 0.058088, 0.098513, 0.106997, 0.142424, 0.17593, 0.094817, 0.096677, 0.096677, 0.100716, 0.15008, 0.170161, 0.085092, 0.144935, 0.173081, 0.109221, 0.200174, 0.170161, 0.200174, 0.236433, 0.25031, 0.332115, 0.311707, 0.247041, 0.321458, 0.26085, 0.271506, 0.31487, 0.31487, 0.243554, 0.194234, 0.173081, 0.118441, 0.139895, 0.118441, 0.118441, 0.147574, 0.083462, 0.102787, 0.066181, 0.06312, 0.034068, 0.036378, 0.038042, 0.038042, 0.030611, 0.058088, 0.058088, 0.11371, 0.085092, 0.173081, 0.206376, 0.120615, 0.17593, 0.17593, 0.134866, 0.144935, 0.170161, 0.25031, 0.247041, 0.284882, 0.301917, 0.301917, 0.18812, 0.203355, 0.239899, 0.288399, 0.18812, 0.179055, 0.085092, 0.106997, 0.120615, 0.129801, 0.216401, 0.15284, 0.239899, 0.25031, 0.15008, 0.164327, 0.088832, 0.088832, 0.111485, 0.127496, 0.127496, 0.120615, 0.120615, 0.147574, 0.137348, 0.229226, 0.236433, 0.225814, 0.15284, 0.081712, 0.088832, 0.0704, 0.086953, 0.079919, 0.15008, 0.25406, 0.232838, 0.26085, 0.278302, 0.291804, 0.170161, 0.25406, 0.352862, 0.390993, 0.390993, 0.298791, 0.288399, 0.247041, 0.284882, 0.359901, 0.4292, 0.398279, 0.436924, 0.436924, 0.458154, 0.4292, 0.384043, 0.301917, 0.394753, 0.387226, 0.370445, 0.352862, 0.387226, 0.401658, 0.401658, 0.401658, 0.42561, 0.346032, 0.374039, 0.356642, 0.374039, 0.390993, 0.295083, 0.321458, 0.243554, 0.196879, 0.125101, 0.15284, 0.203355, 0.129801, 0.125101, 0.134866, 0.229226, 0.209395, 0.144935, 0.179055, 0.15284, 0.137348, 0.209395, 0.222385, 0.321458, 0.308712, 0.298791, 0.301917, 0.194234, 0.243554, 0.275179, 0.275179, 0.191378, 0.191378, 0.284882, 0.25406, 0.271506, 0.284882, 0.26085, 0.301917, 0.284882, 0.21291, 0.295083, 0.203355, 0.132295, 0.147574, 0.158265, 0.100716, 0.10481, 0.158265, 0.179055, 0.191378, 0.288399, 0.278302, 0.308712, 0.225814, 0.257454, 0.164327, 0.147574, 0.15008, 0.173081, 0.194234, 0.324872, 0.30533, 0.318242, 0.321458, 0.281712, 0.243554, 0.257454, 0.349426, 0.36309, 0.384043, 0.291804, 0.209395, 0.295083, 0.216401, 0.295083, 0.291804, 0.359901, 0.366687, 0.387226, 0.359901, 0.31487, 0.278302, 0.216401, 0.203355, 0.288399, 0.229226, 0.17593, 0.144935, 0.132295, 0.15008, 0.118441, 0.182256, 0.236433, 0.247041, 0.356642, 0.349426, 0.387226, 0.380708, 0.352862, 0.232838, 0.264545, 0.200174, 0.222385, 0.281712, 0.359901, 0.324872, 0.377384, 0.454136, 0.58069, 0.562014, 0.494003, 0.521092, 0.490133, 0.476583, 0.440853], '')</t>
  </si>
  <si>
    <t>[262, 263, 265]</t>
  </si>
  <si>
    <t>UPI0001575FDC status=activ</t>
  </si>
  <si>
    <t>([0.026892, 0.041405, 0.031287, 0.0198, 0.030611, 0.041405, 0.028107, 0.038858, 0.049374, 0.03976, 0.05306, 0.035586, 0.06312, 0.038042, 0.028695, 0.028695, 0.026892, 0.050641, 0.028107, 0.028107, 0.058088, 0.055536, 0.032017, 0.047319, 0.086953, 0.088832, 0.090864, 0.127496, 0.125101, 0.129801, 0.194234, 0.194234, 0.298791, 0.209395, 0.291804, 0.366687, 0.271506, 0.203355, 0.206376, 0.216401, 0.216401, 0.209395, 0.295083, 0.387226, 0.387226, 0.387226, 0.30533, 0.311707, 0.236433, 0.161087, 0.170161, 0.170161, 0.17593, 0.098513, 0.161087, 0.15008, 0.155435, 0.25031, 0.328603, 0.321458, 0.414856, 0.387226, 0.311707, 0.311707, 0.311707, 0.311707, 0.222385, 0.257454, 0.173081, 0.203355, 0.321458, 0.321458, 0.311707, 0.30533, 0.401658, 0.328603, 0.216401, 0.225814, 0.229226, 0.142424, 0.144935, 0.078022, 0.147574, 0.222385, 0.232838, 0.15284, 0.155435, 0.196879, 0.225814, 0.278302, 0.26085, 0.239899, 0.239899, 0.161087, 0.132295, 0.129801, 0.118441, 0.17593, 0.170161, 0.096677, 0.158265, 0.158265, 0.25031, 0.200174, 0.118441, 0.090864, 0.092881, 0.047319, 0.076542, 0.079919, 0.058088, 0.100716, 0.102787, 0.096677, 0.158265, 0.196879, 0.209395, 0.257454, 0.257454, 0.25406, 0.352862, 0.311707, 0.301917, 0.298791, 0.335645, 0.436924, 0.480142, 0.59508, 0.685117, 0.529623, 0.490133, 0.480142, 0.444081, 0.42561, 0.390993, 0.30533, 0.25406, 0.247041, 0.301917, 0.370445, 0.30533, 0.21291, 0.17593, 0.139895, 0.088832, 0.094817, 0.096677, 0.111485, 0.10481, 0.079919, 0.129801, 0.096677, 0.137348, 0.194234, 0.194234, 0.142424, 0.155435, 0.18812, 0.200174, 0.120615, 0.050641, 0.076542, 0.069024, 0.06184, 0.081712, 0.139895, 0.081712, 0.073402, 0.067594, 0.073402, 0.132295, 0.102787, 0.173081, 0.142424, 0.071867, 0.041405, 0.048328, 0.085092, 0.092881, 0.090864, 0.120615, 0.219301, 0.191378, 0.25406, 0.268042, 0.229226, 0.134866, 0.17593, 0.185198, 0.170161, 0.129801, 0.067594, 0.056825, 0.030611, 0.054297, 0.098513, 0.15284, 0.216401, 0.120615, 0.120615, 0.066181, 0.083462, 0.076542, 0.076542, 0.076542, 0.127496, 0.170161, 0.222385, 0.179055, 0.179055, 0.18812, 0.257454, 0.374039, 0.346032, 0.4292, 0.41194, 0.356642, 0.26085, 0.179055, 0.271506, 0.25406, 0.318242, 0.291804, 0.268042, 0.284882, 0.298791, 0.268042, 0.200174, 0.222385, 0.321458, 0.257454], '')</t>
  </si>
  <si>
    <t>[127, 128, 129]</t>
  </si>
  <si>
    <t>UPI0001575FDD status=activ</t>
  </si>
  <si>
    <t>([0.137348, 0.194234, 0.134866, 0.179055, 0.158265, 0.200174, 0.118441, 0.139895, 0.161087, 0.116183, 0.142424, 0.144935, 0.102787, 0.096677, 0.096677, 0.056825, 0.086953, 0.076542, 0.132295, 0.081712, 0.132295, 0.139895, 0.109221, 0.17593, 0.100716, 0.067594, 0.06312, 0.073402, 0.040537, 0.040537, 0.086953, 0.090864, 0.111485, 0.15284, 0.142424, 0.132295, 0.200174, 0.209395, 0.232838, 0.127496, 0.200174, 0.129801, 0.064632, 0.085092, 0.060549, 0.118441, 0.125101, 0.129801, 0.229226, 0.332115, 0.335645, 0.298791, 0.281712, 0.21291, 0.257454, 0.17593, 0.147574, 0.137348, 0.137348, 0.21291, 0.236433, 0.222385, 0.291804, 0.301917, 0.295083, 0.366687, 0.366687, 0.480142, 0.401658, 0.295083, 0.301917, 0.268042, 0.268042, 0.17593, 0.209395, 0.209395, 0.30533, 0.229226, 0.247041, 0.25406, 0.164327, 0.257454, 0.17593, 0.100716, 0.17593, 0.173081, 0.116183, 0.111485, 0.067594, 0.06184, 0.109221, 0.109221, 0.088832, 0.0704, 0.083462, 0.100716, 0.056825, 0.058088, 0.118441, 0.088832, 0.081712, 0.144935, 0.079919, 0.129801, 0.144935, 0.079919, 0.090864, 0.096677, 0.074921, 0.067594, 0.120615, 0.058088, 0.051831, 0.083462, 0.060549, 0.045352, 0.056825, 0.078022, 0.083462, 0.081712, 0.081712, 0.066181, 0.064632, 0.094817, 0.094817, 0.127496, 0.161087, 0.120615, 0.083462, 0.060549, 0.116183, 0.116183, 0.116183, 0.116183, 0.06184, 0.088832, 0.17593, 0.074921, 0.076542, 0.0704, 0.050641, 0.069024, 0.069024, 0.071867, 0.098513, 0.056825, 0.071867, 0.050641, 0.06184, 0.122885, 0.200174, 0.18812, 0.179055, 0.200174, 0.222385, 0.219301, 0.219301, 0.21291, 0.295083, 0.239899, 0.196879, 0.25031, 0.203355, 0.268042, 0.26085, 0.164327, 0.161087, 0.098513, 0.102787, 0.111485, 0.11371, 0.127496, 0.100716, 0.079919, 0.120615, 0.079919, 0.155435, 0.21291, 0.21291, 0.271506, 0.370445, 0.4292, 0.4292, 0.377384, 0.308712, 0.328603, 0.328603, 0.318242, 0.288399, 0.380708, 0.31487, 0.298791, 0.275179, 0.321458, 0.26085, 0.278302, 0.236433, 0.222385, 0.134866, 0.079919, 0.03976, 0.020165, 0.020522, 0.0198, 0.036378, 0.033407, 0.034884, 0.029376, 0.034068, 0.081712, 0.083462, 0.066181, 0.042364, 0.047319, 0.044297, 0.05306, 0.034884, 0.03976, 0.023087, 0.041405, 0.038042, 0.064632, 0.120615, 0.125101, 0.0704, 0.030003, 0.042364, 0.034068, 0.041405, 0.048328, 0.035586, 0.040537, 0.058088, 0.046336, 0.043307, 0.044297, 0.085092, 0.122885, 0.122885, 0.116183, 0.102787, 0.15284, 0.090864, 0.05306, 0.043307, 0.086953, 0.139895, 0.15008, 0.086953, 0.122885, 0.134866, 0.139895, 0.098513, 0.100716, 0.164327, 0.120615, 0.088832, 0.046336, 0.025762, 0.036378], '')</t>
  </si>
  <si>
    <t>UPI0001575FDE status=activ</t>
  </si>
  <si>
    <t>([0.142424, 0.05306, 0.079919, 0.120615, 0.054297, 0.033407, 0.017797, 0.010926, 0.009187, 0.006988, 0.006533, 0.005378, 0.006567, 0.004431, 0.003701, 0.003079, 0.00283, 0.001778, 0.002327, 0.001675, 0.00146, 0.000833, 0.001383, 0.001417, 0.000854, 0.000842, 0.000842, 0.001391, 0.001533, 0.001374, 0.002057, 0.002606, 0.002606, 0.001967, 0.001906, 0.001722, 0.001692, 0.001159, 0.001202, 0.000893, 0.000876, 0.001271, 0.001374, 0.001374, 0.000773, 0.000747, 0.001318, 0.001709, 0.001249, 0.001709, 0.002529, 0.002623, 0.001709, 0.002555, 0.002727, 0.004388, 0.007315, 0.009483, 0.016826, 0.015344, 0.012727, 0.016021, 0.010509, 0.018415, 0.013437, 0.014075, 0.017138, 0.016826, 0.013437, 0.01204, 0.007422, 0.005223, 0.003607, 0.005011, 0.005011, 0.007645, 0.006894, 0.006374, 0.004611, 0.004899, 0.006194, 0.005378, 0.006795, 0.007495, 0.006482, 0.006482, 0.010509, 0.016257, 0.017797, 0.013437, 0.013265, 0.013016, 0.024393, 0.023963, 0.024393, 0.018787, 0.016826, 0.009096, 0.006078, 0.009187, 0.007259, 0.006078, 0.006533, 0.004161, 0.004899, 0.005623, 0.004577, 0.003405, 0.002976, 0.002336, 0.002705, 0.002761, 0.003461, 0.002623, 0.003079, 0.002211, 0.00225, 0.001649, 0.00283, 0.003212, 0.001855, 0.00231, 0.002482, 0.003607, 0.005086, 0.005378, 0.003864, 0.003963, 0.004358, 0.00359, 0.003246, 0.003804, 0.003821, 0.004388, 0.003821, 0.004689, 0.004483, 0.003701, 0.003461, 0.003177, 0.00292, 0.003246, 0.002705, 0.002529, 0.002581, 0.002705, 0.00292, 0.004315, 0.004315, 0.004976, 0.007315, 0.009865, 0.008156, 0.008075, 0.008075, 0.008804, 0.009187, 0.018415, 0.017797, 0.042364, 0.045352, 0.098513, 0.206376, 0.243554, 0.247041, 0.134866, 0.055536, 0.023534, 0.014315, 0.026338, 0.013821, 0.007645, 0.006619, 0.005503, 0.00558, 0.004835, 0.007091, 0.006701, 0.00543, 0.005503, 0.003607, 0.00359, 0.002482, 0.001649, 0.001249, 0.001709, 0.002503, 0.002606, 0.003555, 0.004483, 0.003821, 0.004513, 0.006701, 0.006701, 0.006567, 0.009728, 0.012727, 0.013016, 0.015078, 0.022306, 0.033407, 0.051831, 0.023534, 0.035586, 0.043307, 0.079919, 0.046336, 0.050641, 0.111485, 0.047319, 0.048328, 0.031287, 0.045352, 0.048328, 0.041405, 0.064632, 0.025762, 0.018787, 0.018415, 0.015694, 0.011518, 0.008276, 0.006194, 0.009977, 0.01204, 0.009294, 0.009294, 0.013613, 0.012727, 0.007877, 0.008723, 0.007315, 0.011106, 0.007495, 0.00515, 0.006567, 0.007877, 0.008723, 0.010131, 0.011106, 0.011342, 0.009096, 0.009401, 0.018787, 0.009187, 0.00777, 0.008075, 0.008525, 0.005623, 0.005799, 0.005932, 0.006039, 0.004921, 0.003607, 0.003607, 0.003924, 0.002727, 0.002662, 0.003757, 0.002727, 0.00246, 0.002435, 0.003461, 0.005086, 0.004835, 0.006194, 0.005223, 0.005223, 0.005011, 0.007645, 0.005734, 0.005734, 0.006142, 0.006619, 0.00962, 0.016021, 0.024826, 0.056825, 0.028695, 0.016021, 0.030003, 0.014783, 0.009401, 0.009401, 0.009401, 0.010926, 0.008804, 0.014783, 0.013613, 0.008156, 0.007877, 0.010509, 0.018787, 0.016528, 0.025762, 0.020522, 0.011903, 0.014586, 0.012727, 0.012491, 0.022667, 0.016528, 0.020522, 0.023087, 0.011106, 0.010509, 0.006421, 0.006421, 0.004431, 0.004646, 0.004899, 0.003555, 0.003109, 0.002155, 0.001967, 0.001687, 0.001967, 0.003079, 0.002662, 0.001872, 0.001855, 0.001808, 0.002276, 0.002881, 0.003963, 0.004135, 0.003014, 0.004208, 0.005992, 0.008409, 0.013016, 0.023963, 0.047319, 0.066181, 0.127496, 0.142424, 0.179055, 0.179055, 0.155435, 0.134866, 0.21291, 0.318242, 0.298791, 0.278302, 0.25031, 0.185198, 0.339168, 0.521092, 0.486429], '')</t>
  </si>
  <si>
    <t>[347]</t>
  </si>
  <si>
    <t>UPI0001575FDF status=activ</t>
  </si>
  <si>
    <t>([0.003864, 0.005734, 0.007315, 0.006567, 0.008409, 0.006078, 0.007315, 0.008895, 0.008156, 0.006374, 0.006421, 0.005623, 0.003727, 0.003298, 0.002606, 0.003757, 0.003997, 0.005992, 0.004646, 0.003431, 0.00316, 0.004135, 0.003014, 0.002155, 0.002705, 0.001906, 0.001967, 0.002138, 0.001335, 0.001391, 0.002057, 0.002057, 0.003079, 0.003341, 0.003212, 0.003757, 0.00283, 0.004161, 0.003461, 0.002688, 0.003555, 0.005249, 0.003757, 0.003246, 0.003212, 0.001872, 0.002688, 0.003804, 0.002662, 0.004161, 0.003405, 0.003804, 0.002727, 0.002606, 0.002581, 0.002688, 0.002482, 0.002117, 0.001408, 0.001692, 0.001808, 0.001855, 0.001211, 0.00146, 0.002366, 0.002349, 0.002349, 0.002349, 0.001855, 0.001709, 0.001159, 0.001786, 0.001675, 0.002078, 0.001722, 0.001597, 0.001967, 0.002976, 0.003246, 0.004689, 0.004646, 0.005799, 0.005799, 0.008723, 0.006894, 0.006894, 0.008276, 0.009187, 0.006142, 0.008002, 0.010131, 0.010131, 0.009483, 0.006619, 0.009096, 0.006533, 0.006142, 0.004208, 0.004135, 0.006194, 0.004247, 0.002581, 0.003246, 0.002435, 0.001597, 0.001481, 0.001481, 0.001786, 0.002662, 0.003821, 0.003757, 0.002761, 0.002581, 0.002581, 0.002976, 0.003341, 0.005318, 0.005249, 0.004775, 0.004646, 0.004577, 0.006894, 0.01227, 0.009294, 0.007645, 0.011903, 0.025762, 0.016021, 0.009187, 0.006194, 0.006567, 0.006701, 0.008156, 0.011903, 0.00777, 0.006245, 0.004358, 0.004577, 0.004976, 0.005378, 0.005318, 0.00389, 0.002581, 0.001692, 0.001391, 0.001533, 0.001335, 0.000833, 0.000743, 0.000799, 0.000816, 0.000421, 0.000206, 0.000339, 0.000477, 0.000859, 0.000893, 0.001288, 0.000859, 0.001172, 0.001202, 0.001159, 0.001335, 0.00146, 0.001808, 0.001675, 0.002555, 0.00231, 0.003461, 0.005011, 0.005223, 0.007645, 0.007555, 0.009187, 0.009015, 0.005683, 0.005872, 0.007091, 0.007495, 0.009483, 0.007315, 0.007259, 0.007031, 0.005623, 0.005623, 0.004208, 0.005623, 0.003757, 0.004921, 0.004611, 0.004414, 0.00407, 0.003478, 0.004315, 0.003671, 0.003671, 0.005249, 0.003821, 0.00292, 0.001906, 0.001808, 0.001855, 0.002705, 0.001906, 0.003212, 0.004388, 0.004646, 0.005683, 0.009401, 0.006245, 0.005249, 0.005318, 0.005799, 0.004689, 0.003804, 0.00543, 0.003804, 0.003804, 0.004358, 0.004358, 0.005223, 0.004513, 0.005683, 0.004315, 0.004208, 0.003757, 0.00359, 0.003512, 0.003366, 0.003053, 0.003276, 0.00407, 0.00407, 0.004577, 0.004899, 0.004899, 0.004899, 0.007031, 0.004483, 0.003607, 0.003864, 0.004431, 0.003366, 0.00407, 0.005872, 0.006421, 0.004835, 0.004247, 0.004736, 0.004161, 0.00292, 0.002529, 0.002688, 0.002976, 0.002435, 0.003276, 0.004611, 0.003341, 0.003405, 0.00543, 0.006894, 0.006421, 0.005623, 0.005734, 0.00389, 0.002396, 0.002276, 0.002078, 0.001649, 0.001649, 0.001335, 0.001374, 0.001344, 0.001249, 0.001271, 0.001344, 0.001374, 0.000833, 0.001061, 0.001048, 0.001048, 0.001408, 0.002336, 0.001748, 0.003177, 0.004431, 0.006619, 0.009977, 0.009187, 0.01204, 0.016021, 0.025762, 0.047319, 0.118441, 0.090864, 0.049374, 0.094817, 0.071867, 0.196879], '')</t>
  </si>
  <si>
    <t>UPI0001575FE2 status=activ</t>
  </si>
  <si>
    <t>([0.098513, 0.132295, 0.060549, 0.092881, 0.120615, 0.079919, 0.098513, 0.127496, 0.090864, 0.086953, 0.090864, 0.111485, 0.158265, 0.161087, 0.191378, 0.161087, 0.236433, 0.236433, 0.236433, 0.229226, 0.264545, 0.281712, 0.25406, 0.366687, 0.268042, 0.179055, 0.229226, 0.239899, 0.236433, 0.284882, 0.346032, 0.398279, 0.401658, 0.394753, 0.36309, 0.295083, 0.321458, 0.284882, 0.257454, 0.17593, 0.144935, 0.185198, 0.196879, 0.26085, 0.179055, 0.271506, 0.374039, 0.311707, 0.225814, 0.232838, 0.278302, 0.295083, 0.191378, 0.120615, 0.182256, 0.129801, 0.170161, 0.185198, 0.225814, 0.278302, 0.298791, 0.332115, 0.311707, 0.298791, 0.179055, 0.182256, 0.18812, 0.182256, 0.278302, 0.366687, 0.328603, 0.328603, 0.291804, 0.264545, 0.324872, 0.257454, 0.271506, 0.25031, 0.239899, 0.155435, 0.144935, 0.142424, 0.139895, 0.144935, 0.125101, 0.196879, 0.288399, 0.185198, 0.118441, 0.069024, 0.0704, 0.090864, 0.069024, 0.071867, 0.144935, 0.17593, 0.173081, 0.257454, 0.17593, 0.185198, 0.264545, 0.194234, 0.225814, 0.229226, 0.18812, 0.200174, 0.203355, 0.225814, 0.349426, 0.387226, 0.444081, 0.398279, 0.356642, 0.31487, 0.311707, 0.298791, 0.203355, 0.196879, 0.191378, 0.288399, 0.284882, 0.298791, 0.278302, 0.216401, 0.139895, 0.139895, 0.196879, 0.191378, 0.158265, 0.094817, 0.127496, 0.102787, 0.081712, 0.102787, 0.15008, 0.078022, 0.078022, 0.142424, 0.179055, 0.10481, 0.096677, 0.051831, 0.060549, 0.10481, 0.179055, 0.179055, 0.206376, 0.170161, 0.170161, 0.106997, 0.167087, 0.18812, 0.264545, 0.339168, 0.374039, 0.377384, 0.509769, 0.525368, 0.414856, 0.408655, 0.509769, 0.40511, 0.465241, 0.390993, 0.390993, 0.349426, 0.349426, 0.359901, 0.433034, 0.342579, 0.342579, 0.239899, 0.200174, 0.161087, 0.155435, 0.134866, 0.109221, 0.066181, 0.032677, 0.058088, 0.031287, 0.034068, 0.081712, 0.079919, 0.098513, 0.106997, 0.129801, 0.132295, 0.15008, 0.10481, 0.106997, 0.144935, 0.236433, 0.161087, 0.200174, 0.144935, 0.111485, 0.083462, 0.134866, 0.229226, 0.147574, 0.15008, 0.147574, 0.125101, 0.081712, 0.066181, 0.034068, 0.042364, 0.078022, 0.064632, 0.098513, 0.094817, 0.06312, 0.034884, 0.06184, 0.060549, 0.059222, 0.076542, 0.134866, 0.129801, 0.0704, 0.129801, 0.134866, 0.071867, 0.079919, 0.15284, 0.17593, 0.229226, 0.229226, 0.158265, 0.164327, 0.102787, 0.116183, 0.106997, 0.17593, 0.170161, 0.111485, 0.137348, 0.129801, 0.127496, 0.139895, 0.182256, 0.147574, 0.232838, 0.328603, 0.301917, 0.18812, 0.18812, 0.137348, 0.120615, 0.109221, 0.081712, 0.106997, 0.096677, 0.182256, 0.194234, 0.161087, 0.225814, 0.284882, 0.25031, 0.206376, 0.116183, 0.139895, 0.102787, 0.096677, 0.098513, 0.096677, 0.185198, 0.118441, 0.191378, 0.18812, 0.284882, 0.247041, 0.25031, 0.25031, 0.142424, 0.142424, 0.179055, 0.170161, 0.158265, 0.185198, 0.216401, 0.196879, 0.127496, 0.196879, 0.164327, 0.170161, 0.142424, 0.137348, 0.209395, 0.209395, 0.139895, 0.142424, 0.209395, 0.25406, 0.349426, 0.352862, 0.352862, 0.311707, 0.318242, 0.275179, 0.18812, 0.161087, 0.196879, 0.247041, 0.25031, 0.288399, 0.170161, 0.225814, 0.26085, 0.179055, 0.118441, 0.118441, 0.118441, 0.116183, 0.073402, 0.045352, 0.086953, 0.036378, 0.025316, 0.024826, 0.038042, 0.079919, 0.05306, 0.048328, 0.032677, 0.034884, 0.034068, 0.067594, 0.06184, 0.027463, 0.026338, 0.046336, 0.056825, 0.051831, 0.028695, 0.051831, 0.085092, 0.086953, 0.086953, 0.083462, 0.083462, 0.066181, 0.032677, 0.045352, 0.076542, 0.079919, 0.092881, 0.051831, 0.051831, 0.025316, 0.049374, 0.058088, 0.030003, 0.020876, 0.022306, 0.040537, 0.034068, 0.025316, 0.029376, 0.047319, 0.098513, 0.106997, 0.116183, 0.191378, 0.191378, 0.206376, 0.298791, 0.182256, 0.191378, 0.196879, 0.209395, 0.127496, 0.102787, 0.15008, 0.203355, 0.196879, 0.118441, 0.122885, 0.074921, 0.037156, 0.025762, 0.023963, 0.015344, 0.017138, 0.016021, 0.016826, 0.016826, 0.017447, 0.016528, 0.020522, 0.012491, 0.020876, 0.019401, 0.03976, 0.048328, 0.06312, 0.06312, 0.050641, 0.047319, 0.106997, 0.139895, 0.142424, 0.081712, 0.100716, 0.081712, 0.083462, 0.058088, 0.030003, 0.027463, 0.028107, 0.036378, 0.06312, 0.045352, 0.106997, 0.11371, 0.055536, 0.041405, 0.045352, 0.050641, 0.030003, 0.022667, 0.027463, 0.035586, 0.074921, 0.050641, 0.027463, 0.029376, 0.066181, 0.111485, 0.111485, 0.15284, 0.094817, 0.100716, 0.073402, 0.060549, 0.055536, 0.092881, 0.116183, 0.10481, 0.216401, 0.216401, 0.167087, 0.170161, 0.155435, 0.085092, 0.179055, 0.288399, 0.275179, 0.203355, 0.206376, 0.15008, 0.155435, 0.216401, 0.18812, 0.264545, 0.229226, 0.182256, 0.194234, 0.158265, 0.129801, 0.06184], '')</t>
  </si>
  <si>
    <t>[156, 157, 160]</t>
  </si>
  <si>
    <t>UPI0001575FE6 status=activ</t>
  </si>
  <si>
    <t>([0.020165, 0.022306, 0.015078, 0.016528, 0.013613, 0.014783, 0.016257, 0.010926, 0.015078, 0.016021, 0.020876, 0.021381, 0.017797, 0.038042, 0.023534, 0.024826, 0.016021, 0.022667, 0.013265, 0.021816, 0.038858, 0.047319, 0.047319, 0.092881, 0.137348, 0.167087, 0.196879, 0.161087, 0.229226, 0.229226, 0.229226, 0.236433, 0.288399, 0.36309, 0.232838, 0.271506, 0.264545, 0.342579, 0.370445, 0.472492, 0.42561, 0.42561, 0.352862, 0.40511, 0.30533, 0.281712, 0.31487, 0.206376, 0.295083, 0.324872, 0.318242, 0.321458, 0.301917, 0.21291, 0.144935, 0.257454, 0.257454, 0.170161, 0.139895, 0.139895, 0.139895, 0.182256, 0.120615, 0.185198, 0.100716, 0.158265, 0.161087, 0.094817, 0.17593, 0.158265, 0.158265, 0.185198, 0.137348, 0.118441, 0.118441, 0.147574, 0.118441, 0.139895, 0.225814, 0.268042, 0.200174, 0.232838, 0.134866, 0.21291, 0.144935, 0.137348, 0.081712, 0.042364, 0.066181, 0.064632, 0.064632, 0.037156, 0.031287, 0.06184, 0.074921, 0.129801, 0.129801, 0.094817, 0.06312, 0.038042, 0.035586, 0.056825, 0.044297, 0.045352, 0.041405, 0.064632, 0.147574, 0.243554, 0.349426, 0.295083, 0.209395, 0.216401, 0.301917, 0.301917, 0.196879, 0.17593, 0.111485, 0.155435, 0.142424, 0.129801, 0.185198, 0.191378, 0.200174, 0.21291, 0.209395, 0.203355, 0.132295, 0.064632, 0.056825, 0.042364, 0.041405, 0.071867, 0.073402, 0.046336, 0.046336, 0.046336, 0.054297, 0.100716, 0.085092, 0.161087, 0.179055, 0.191378, 0.11371, 0.06312, 0.064632, 0.067594, 0.071867, 0.144935, 0.25031, 0.225814, 0.167087, 0.164327, 0.144935, 0.120615, 0.118441, 0.122885, 0.196879, 0.200174, 0.191378, 0.116183, 0.122885, 0.179055, 0.15008, 0.147574, 0.167087, 0.098513, 0.139895, 0.155435, 0.11371, 0.06184, 0.079919, 0.15008, 0.15284, 0.194234, 0.216401, 0.31487, 0.308712, 0.30533, 0.236433, 0.142424, 0.229226, 0.229226, 0.225814, 0.25031, 0.352862, 0.352862, 0.436924, 0.486429, 0.374039, 0.40511, 0.447574, 0.465241, 0.454136, 0.458154, 0.458154, 0.390993, 0.298791, 0.229226, 0.170161, 0.232838, 0.318242, 0.328603, 0.209395, 0.18812, 0.206376, 0.206376, 0.281712, 0.311707, 0.311707, 0.301917, 0.232838, 0.257454, 0.200174, 0.116183, 0.155435, 0.139895, 0.194234, 0.243554, 0.222385, 0.30533, 0.278302, 0.291804, 0.281712, 0.41194, 0.346032, 0.243554, 0.209395, 0.219301, 0.219301, 0.216401, 0.281712, 0.275179, 0.200174, 0.219301, 0.328603, 0.387226, 0.408655, 0.42561, 0.366687, 0.454136, 0.433034, 0.377384, 0.342579, 0.332115, 0.222385, 0.311707, 0.401658, 0.36309, 0.380708, 0.36309, 0.321458, 0.366687, 0.377384, 0.490133, 0.497853, 0.41194, 0.321458, 0.295083, 0.284882, 0.384043, 0.390993, 0.311707, 0.31487, 0.346032, 0.324872, 0.380708, 0.398279, 0.401658, 0.444081, 0.418646, 0.380708, 0.332115, 0.332115, 0.398279, 0.398279, 0.332115, 0.422041, 0.494003, 0.476583, 0.390993, 0.311707, 0.324872, 0.418646, 0.468512, 0.465241, 0.387226, 0.335645, 0.31487, 0.324872, 0.359901, 0.352862, 0.374039, 0.380708, 0.398279, 0.366687, 0.308712, 0.374039, 0.366687, 0.374039, 0.31487, 0.401658, 0.476583, 0.370445, 0.301917, 0.332115, 0.352862, 0.458154, 0.440853, 0.377384, 0.359901, 0.328603, 0.30533, 0.284882, 0.339168, 0.271506, 0.275179, 0.278302, 0.239899, 0.18812, 0.120615], '')</t>
  </si>
  <si>
    <t>UPI0001575FE8 status=activ</t>
  </si>
  <si>
    <t>([0.209395, 0.243554, 0.298791, 0.164327, 0.206376, 0.120615, 0.15284, 0.090864, 0.137348, 0.083462, 0.098513, 0.132295, 0.139895, 0.125101, 0.203355, 0.206376, 0.18812, 0.109221, 0.081712, 0.071867, 0.035586, 0.026892, 0.017447, 0.009865, 0.010131, 0.008624, 0.009015, 0.006078, 0.005932, 0.004689, 0.005011, 0.004513, 0.00407, 0.002881, 0.00407, 0.00283, 0.002705, 0.002688, 0.003821, 0.003109, 0.001936, 0.001906, 0.00243, 0.003405, 0.004976, 0.006894, 0.008075, 0.008002, 0.008002, 0.012727, 0.016257, 0.014075, 0.00962, 0.011903, 0.010926, 0.009096, 0.014586, 0.034068, 0.036378, 0.030611, 0.026338, 0.043307, 0.098513, 0.06312, 0.056825, 0.023534, 0.013265, 0.013265, 0.020876, 0.021381, 0.016528, 0.013016, 0.023087, 0.025316, 0.025316, 0.059222, 0.034884, 0.020876, 0.009865, 0.008525, 0.005872, 0.006245, 0.006533, 0.00543, 0.004736, 0.003366, 0.003246, 0.004431, 0.003366, 0.003671, 0.00389, 0.004414, 0.003478, 0.00316, 0.003701, 0.003555, 0.002503, 0.003804, 0.004775, 0.007259, 0.006194, 0.009096, 0.014783, 0.009977, 0.007645, 0.011518, 0.023963, 0.025316, 0.012727, 0.023087, 0.01078, 0.00962, 0.00962, 0.020522, 0.015694, 0.024826, 0.030003, 0.029376, 0.020522, 0.011106, 0.007031, 0.01078, 0.007091, 0.005992, 0.006619, 0.006533, 0.004513, 0.002761, 0.00389, 0.003924, 0.003701, 0.005623, 0.008624, 0.008525, 0.007645, 0.006894, 0.004483, 0.002976, 0.00292, 0.002366, 0.00243, 0.003014, 0.001778, 0.001709, 0.001748, 0.002623, 0.002881, 0.003461, 0.004315, 0.004247, 0.005318, 0.003757, 0.003053, 0.00283, 0.002194, 0.002194, 0.003177, 0.003804, 0.005318, 0.008002, 0.008723, 0.014075, 0.009728, 0.017447, 0.028695, 0.028695, 0.023534, 0.042364, 0.026892, 0.038858, 0.029376, 0.03976, 0.085092, 0.085092, 0.088832, 0.090864, 0.041405, 0.022667, 0.015694, 0.009865, 0.006374, 0.005992, 0.006533, 0.009977, 0.008525, 0.006701, 0.008804, 0.009483, 0.006374, 0.006482, 0.006795, 0.007877, 0.00558, 0.00558, 0.004414, 0.004358, 0.00407, 0.005734, 0.005992, 0.008624, 0.008075, 0.013265, 0.026892, 0.01204, 0.008525, 0.008624, 0.010926, 0.010509, 0.006567, 0.006567, 0.008276, 0.006701, 0.007091, 0.010672, 0.010509, 0.01078, 0.01078, 0.009977, 0.008276, 0.008156, 0.008409, 0.012727, 0.010372, 0.009728, 0.019109, 0.015344, 0.01078, 0.010926, 0.010509, 0.020522, 0.024393, 0.019109, 0.013437, 0.010221, 0.010131, 0.006567, 0.008525, 0.006374, 0.006567, 0.006795, 0.006245, 0.004388, 0.00389, 0.00316, 0.00231, 0.001434, 0.00243, 0.002435, 0.002727, 0.001808, 0.001722, 0.002117, 0.001906, 0.002761, 0.003212, 0.003246, 0.003366, 0.003924, 0.005799, 0.006194, 0.007177, 0.010926, 0.023087, 0.017447, 0.038042, 0.060549, 0.100716, 0.0704, 0.127496, 0.102787, 0.18812, 0.158265, 0.179055, 0.324872, 0.284882], '')</t>
  </si>
  <si>
    <t>UPI0001575FF3 status=activ</t>
  </si>
  <si>
    <t>([0.037156, 0.023534, 0.038042, 0.056825, 0.056825, 0.03976, 0.029376, 0.022667, 0.017797, 0.023534, 0.017797, 0.022306, 0.020165, 0.031287, 0.067594, 0.055536, 0.088832, 0.139895, 0.079919, 0.098513, 0.098513, 0.125101, 0.137348, 0.137348, 0.147574, 0.17593, 0.161087, 0.236433, 0.318242, 0.408655, 0.41194, 0.422041, 0.450668, 0.450668, 0.497853, 0.525368, 0.465241, 0.505461, 0.390993, 0.418646, 0.380708, 0.380708, 0.366687, 0.366687, 0.366687, 0.264545, 0.271506, 0.366687, 0.36309, 0.275179, 0.18812, 0.155435, 0.147574, 0.132295, 0.11371, 0.132295, 0.073402, 0.083462, 0.067594, 0.116183, 0.167087, 0.144935, 0.144935, 0.15008, 0.243554, 0.25406, 0.352862, 0.352862, 0.284882, 0.257454, 0.356642, 0.436924, 0.480142, 0.59014, 0.450668, 0.401658, 0.366687, 0.444081, 0.41194, 0.440853, 0.461924, 0.394753, 0.394753, 0.390993, 0.356642, 0.321458, 0.308712, 0.21291, 0.182256, 0.247041, 0.200174, 0.116183, 0.067594, 0.064632, 0.073402, 0.164327, 0.239899, 0.206376, 0.216401, 0.284882, 0.222385, 0.179055, 0.21291, 0.25031, 0.216401, 0.281712, 0.295083, 0.219301, 0.216401, 0.17593, 0.122885, 0.18812, 0.25031, 0.346032, 0.349426, 0.332115, 0.31487, 0.311707, 0.31487, 0.219301, 0.284882, 0.271506, 0.209395, 0.257454, 0.257454, 0.21291, 0.182256, 0.170161, 0.161087, 0.21291, 0.321458, 0.390993, 0.31487, 0.278302, 0.18812, 0.200174, 0.122885, 0.122885, 0.137348, 0.158265, 0.225814, 0.122885, 0.191378, 0.284882, 0.191378, 0.122885, 0.18812, 0.200174, 0.129801, 0.206376, 0.243554, 0.132295, 0.132295, 0.196879, 0.268042, 0.377384, 0.374039, 0.476583, 0.4292, 0.408655, 0.384043, 0.387226, 0.387226, 0.352862, 0.366687, 0.339168, 0.433034, 0.42561, 0.42561, 0.42561, 0.352862, 0.342579, 0.349426, 0.342579, 0.366687, 0.352862, 0.295083, 0.284882, 0.194234, 0.257454, 0.295083, 0.332115, 0.36309, 0.384043, 0.414856, 0.366687, 0.390993, 0.308712, 0.219301, 0.216401, 0.264545, 0.301917, 0.275179, 0.366687, 0.36309, 0.311707, 0.328603, 0.271506, 0.17593, 0.26085, 0.257454, 0.243554, 0.232838, 0.170161, 0.243554, 0.236433, 0.278302, 0.31487, 0.298791, 0.41194, 0.414856, 0.36309, 0.394753, 0.311707, 0.301917, 0.219301, 0.216401, 0.206376, 0.216401, 0.349426, 0.346032, 0.308712, 0.203355, 0.239899, 0.239899, 0.225814, 0.232838, 0.222385, 0.275179, 0.359901, 0.335645, 0.328603, 0.422041, 0.436924, 0.454136, 0.387226, 0.483068, 0.4292, 0.42561, 0.517562, 0.5017, 0.521092, 0.433034, 0.486429, 0.414856, 0.450668, 0.366687, 0.377384, 0.377384, 0.380708, 0.377384, 0.298791, 0.18812, 0.118441, 0.054297, 0.079919, 0.120615, 0.125101, 0.200174, 0.200174, 0.216401, 0.167087, 0.164327, 0.209395, 0.15008, 0.106997, 0.086953, 0.155435, 0.170161, 0.106997, 0.060549, 0.049374, 0.086953, 0.102787, 0.18812, 0.264545, 0.222385, 0.194234, 0.179055, 0.167087, 0.170161, 0.10481, 0.071867, 0.083462, 0.058088, 0.106997, 0.182256, 0.232838, 0.222385, 0.102787, 0.167087, 0.161087, 0.206376, 0.122885, 0.11371, 0.090864, 0.090864, 0.083462, 0.060549, 0.038858, 0.023087, 0.023963, 0.038858, 0.040537, 0.031287, 0.055536, 0.032017, 0.015344, 0.013613, 0.010372, 0.014586, 0.01078, 0.013437, 0.009294, 0.011903, 0.016826, 0.011669, 0.010372, 0.014315], '')</t>
  </si>
  <si>
    <t>[35, 37, 73, 239, 240, 241]</t>
  </si>
  <si>
    <t>UPI0001575FFA status=activ</t>
  </si>
  <si>
    <t>([0.203355, 0.196879, 0.229226, 0.268042, 0.164327, 0.196879, 0.125101, 0.094817, 0.073402, 0.111485, 0.147574, 0.185198, 0.170161, 0.206376, 0.225814, 0.232838, 0.222385, 0.144935, 0.185198, 0.281712, 0.17593, 0.167087, 0.196879, 0.137348, 0.15008, 0.196879, 0.206376, 0.30533, 0.275179, 0.349426, 0.321458, 0.222385, 0.219301, 0.194234, 0.194234, 0.18812, 0.15284, 0.164327, 0.257454, 0.191378, 0.196879, 0.232838, 0.236433, 0.243554, 0.31487, 0.332115, 0.374039, 0.359901, 0.370445, 0.476583, 0.440853, 0.433034, 0.454136, 0.387226, 0.356642, 0.387226, 0.311707, 0.359901, 0.390993, 0.40511, 0.51388, 0.472492, 0.509769, 0.490133, 0.461924, 0.447574, 0.390993, 0.377384, 0.352862, 0.308712, 0.271506, 0.284882, 0.243554], '')</t>
  </si>
  <si>
    <t>[60, 62]</t>
  </si>
  <si>
    <t>UPI0001575FFB status=activ</t>
  </si>
  <si>
    <t>([0.118441, 0.067594, 0.048328, 0.076542, 0.111485, 0.158265, 0.120615, 0.142424, 0.179055, 0.17593, 0.127496, 0.155435, 0.182256, 0.216401, 0.219301, 0.170161, 0.182256, 0.25031, 0.179055, 0.209395, 0.127496, 0.088832, 0.15284, 0.222385, 0.222385, 0.132295, 0.122885, 0.200174, 0.161087, 0.167087, 0.10481, 0.120615, 0.074921, 0.067594, 0.036378, 0.022306, 0.030611, 0.051831, 0.025762, 0.0198, 0.032677, 0.029376, 0.048328, 0.028695, 0.030611, 0.027463, 0.041405, 0.041405, 0.036378, 0.029376, 0.020522, 0.024826, 0.038042, 0.043307, 0.038858, 0.033407, 0.06312, 0.059222, 0.059222, 0.100716, 0.118441, 0.078022, 0.137348, 0.086953, 0.064632, 0.058088, 0.048328, 0.067594, 0.042364, 0.032677, 0.06184, 0.085092, 0.132295, 0.086953, 0.109221, 0.085092, 0.100716, 0.096677, 0.102787, 0.060549, 0.060549, 0.102787, 0.167087, 0.179055, 0.26085, 0.374039, 0.398279, 0.346032, 0.247041, 0.247041, 0.284882, 0.182256, 0.194234, 0.194234, 0.225814, 0.232838, 0.257454, 0.311707, 0.268042, 0.229226, 0.324872, 0.342579, 0.318242, 0.247041, 0.179055], '')</t>
  </si>
  <si>
    <t>UPI0001575FFC status=activ</t>
  </si>
  <si>
    <t>([0.26085, 0.26085, 0.257454, 0.137348, 0.142424, 0.167087, 0.170161, 0.194234, 0.239899, 0.278302, 0.295083, 0.321458, 0.418646, 0.291804, 0.26085, 0.25406, 0.26085, 0.26085, 0.349426, 0.271506, 0.275179, 0.182256, 0.182256, 0.137348, 0.164327, 0.185198, 0.206376, 0.264545, 0.271506, 0.222385, 0.209395, 0.232838, 0.200174, 0.120615, 0.225814, 0.225814, 0.158265, 0.219301, 0.144935, 0.147574, 0.15008, 0.158265, 0.209395, 0.164327, 0.232838, 0.318242, 0.335645, 0.247041, 0.225814, 0.206376, 0.144935, 0.094817, 0.094817, 0.11371, 0.185198, 0.179055, 0.236433, 0.243554, 0.179055, 0.278302, 0.247041, 0.332115, 0.414856, 0.454136, 0.557691, 0.562014, 0.570702, 0.56648, 0.680603, 0.707965, 0.745909, 0.784345, 0.868118, 0.741537, 0.741537, 0.724957, 0.626927, 0.494003, 0.575842, 0.666105, 0.585406, 0.534167, 0.418646, 0.414856, 0.339168, 0.328603, 0.332115, 0.318242, 0.311707, 0.298791, 0.264545, 0.271506, 0.278302, 0.288399, 0.387226, 0.359901, 0.380708, 0.380708, 0.380708, 0.31487, 0.301917, 0.247041, 0.21291, 0.308712, 0.308712, 0.374039, 0.380708, 0.380708, 0.384043, 0.359901, 0.346032, 0.278302, 0.196879, 0.18812, 0.17593, 0.167087, 0.196879, 0.196879, 0.196879, 0.264545, 0.31487, 0.264545, 0.352862, 0.387226, 0.328603, 0.328603, 0.232838, 0.155435, 0.155435, 0.161087, 0.182256, 0.209395, 0.271506, 0.332115, 0.418646, 0.436924, 0.480142, 0.465241, 0.454136, 0.521092, 0.521092, 0.545602, 0.661982, 0.642678, 0.724957, 0.795062, 0.788093, 0.901269, 0.947281, 0.951925, 0.951925, 0.956248, 0.953422, 0.947281, 0.950334, 0.945666, 0.94331, 0.932927, 0.93079, 0.91684, 0.922952, 0.928747, 0.852992, 0.849326, 0.856457, 0.862302, 0.788093, 0.795062, 0.759478, 0.661982, 0.613573, 0.59014, 0.497853, 0.490133, 0.517562, 0.4292, 0.436924, 0.461924, 0.370445, 0.295083, 0.318242, 0.301917, 0.30533, 0.394753, 0.401658, 0.31487, 0.318242, 0.390993, 0.352862, 0.268042, 0.349426, 0.311707, 0.236433, 0.225814, 0.222385, 0.219301, 0.298791, 0.281712, 0.257454, 0.342579, 0.458154, 0.377384, 0.30533, 0.229226, 0.232838, 0.232838, 0.308712, 0.295083, 0.232838, 0.26085, 0.332115, 0.332115, 0.370445, 0.366687, 0.41194, 0.4292, 0.433034, 0.359901, 0.339168, 0.243554, 0.232838, 0.132295, 0.142424, 0.216401, 0.275179, 0.284882, 0.209395, 0.243554, 0.26085, 0.264545, 0.239899, 0.219301, 0.222385, 0.182256, 0.264545, 0.209395, 0.132295, 0.132295, 0.129801, 0.158265, 0.161087, 0.161087, 0.232838, 0.216401, 0.142424, 0.122885, 0.116183, 0.167087, 0.134866, 0.076542, 0.106997, 0.122885, 0.147574, 0.078022, 0.129801, 0.120615, 0.179055, 0.161087, 0.158265, 0.200174, 0.125101, 0.120615, 0.118441, 0.122885, 0.118441, 0.191378, 0.222385, 0.232838, 0.229226, 0.247041, 0.324872, 0.243554, 0.167087, 0.090864, 0.096677, 0.092881, 0.10481, 0.06184, 0.118441, 0.125101, 0.088832, 0.086953, 0.142424, 0.122885, 0.116183, 0.15284, 0.120615, 0.116183, 0.106997, 0.102787, 0.100716, 0.066181, 0.118441, 0.155435, 0.216401, 0.31487, 0.219301, 0.134866, 0.203355, 0.225814, 0.144935, 0.144935, 0.219301, 0.219301, 0.25031, 0.247041, 0.191378, 0.222385, 0.161087, 0.102787, 0.102787, 0.096677, 0.147574, 0.144935, 0.106997, 0.137348, 0.137348, 0.122885, 0.191378, 0.209395, 0.11371, 0.100716, 0.17593, 0.17593, 0.182256, 0.18812, 0.161087, 0.164327, 0.139895, 0.196879, 0.288399, 0.185198, 0.194234, 0.18812, 0.116183, 0.18812, 0.11371, 0.106997, 0.196879, 0.229226, 0.216401, 0.239899, 0.356642, 0.352862, 0.359901, 0.284882, 0.295083, 0.247041, 0.25031, 0.295083, 0.295083, 0.206376, 0.308712, 0.332115, 0.332115, 0.342579, 0.346032, 0.401658, 0.408655, 0.41194, 0.387226, 0.318242, 0.387226, 0.298791, 0.291804, 0.26085, 0.321458, 0.281712, 0.295083, 0.384043, 0.335645, 0.30533, 0.324872, 0.339168, 0.222385, 0.196879, 0.21291, 0.203355, 0.161087, 0.092881, 0.094817, 0.092881, 0.139895, 0.15008, 0.15008, 0.170161, 0.203355, 0.203355, 0.206376, 0.18812, 0.194234, 0.164327, 0.122885, 0.182256, 0.179055, 0.229226, 0.257454, 0.291804, 0.295083, 0.349426, 0.440853, 0.342579, 0.308712, 0.335645, 0.25406, 0.335645, 0.30533, 0.298791, 0.298791, 0.321458, 0.414856, 0.342579, 0.422041, 0.444081, 0.408655, 0.40511, 0.342579, 0.356642, 0.384043, 0.31487, 0.281712, 0.25031, 0.332115, 0.275179, 0.216401, 0.281712, 0.194234, 0.225814, 0.236433, 0.239899, 0.243554, 0.17593, 0.239899, 0.225814, 0.295083, 0.332115, 0.328603, 0.42561, 0.422041, 0.339168, 0.401658, 0.486429, 0.4292, 0.42561, 0.525368, 0.56648, 0.468512, 0.570702, 0.490133, 0.398279, 0.335645, 0.225814, 0.288399, 0.298791, 0.301917, 0.301917, 0.264545, 0.173081, 0.17593, 0.144935, 0.144935, 0.15008, 0.15008, 0.191378, 0.120615, 0.116183, 0.090864, 0.122885, 0.122885, 0.127496, 0.18812, 0.170161, 0.271506, 0.284882, 0.284882, 0.288399, 0.288399, 0.352862, 0.377384, 0.36309, 0.398279, 0.374039, 0.288399, 0.17593, 0.17593, 0.264545, 0.298791, 0.342579, 0.370445, 0.30533, 0.332115, 0.335645, 0.4292, 0.444081, 0.366687, 0.356642, 0.281712, 0.295083, 0.185198, 0.219301, 0.219301, 0.191378, 0.216401, 0.291804, 0.308712, 0.349426, 0.271506, 0.164327, 0.161087, 0.088832, 0.134866, 0.111485, 0.11371, 0.118441, 0.064632, 0.079919, 0.085092, 0.127496, 0.125101, 0.194234, 0.164327, 0.164327, 0.191378, 0.191378, 0.125101, 0.196879, 0.161087, 0.268042, 0.384043, 0.380708, 0.401658, 0.328603, 0.36309, 0.257454, 0.25031, 0.349426, 0.380708, 0.36309, 0.281712, 0.191378, 0.191378, 0.26085, 0.229226, 0.167087, 0.158265, 0.232838, 0.236433, 0.298791, 0.268042, 0.203355, 0.144935, 0.15008, 0.137348, 0.085092, 0.158265, 0.167087, 0.094817, 0.10481, 0.102787, 0.137348, 0.209395, 0.236433, 0.236433, 0.196879, 0.161087, 0.257454, 0.182256, 0.11371, 0.055536, 0.056825, 0.044297, 0.054297, 0.094817, 0.161087, 0.239899, 0.236433, 0.144935, 0.232838, 0.225814, 0.243554, 0.288399, 0.284882, 0.247041, 0.232838, 0.275179, 0.394753, 0.275179, 0.352862, 0.450668, 0.468512, 0.390993, 0.377384, 0.342579, 0.298791, 0.288399, 0.295083, 0.301917, 0.359901, 0.352862, 0.275179, 0.26085, 0.26085, 0.268042, 0.284882, 0.288399, 0.311707, 0.30533, 0.324872, 0.328603, 0.232838, 0.216401, 0.295083, 0.387226, 0.465241, 0.521092, 0.517562, 0.549308, 0.541878, 0.545602, 0.5017, 0.59917, 0.622677, 0.486429, 0.480142, 0.458154, 0.366687, 0.264545, 0.268042, 0.394753, 0.408655, 0.380708, 0.465241, 0.468512, 0.454136, 0.36309, 0.356642, 0.370445, 0.247041, 0.158265, 0.109221, 0.0704, 0.0704, 0.067594, 0.071867, 0.073402, 0.076542, 0.134866, 0.170161, 0.102787, 0.085092, 0.083462, 0.109221, 0.074921, 0.073402, 0.071867, 0.064632, 0.035586, 0.022667, 0.043307, 0.046336, 0.090864, 0.118441, 0.118441, 0.0704, 0.120615, 0.127496, 0.122885, 0.120615, 0.122885, 0.191378, 0.125101, 0.127496, 0.129801, 0.179055, 0.182256, 0.194234, 0.271506, 0.349426, 0.422041, 0.31487, 0.318242, 0.284882, 0.349426, 0.335645, 0.418646, 0.324872, 0.324872, 0.328603, 0.301917, 0.332115, 0.335645, 0.387226, 0.370445, 0.468512, 0.440853, 0.433034, 0.418646, 0.380708, 0.301917, 0.301917, 0.401658, 0.494003, 0.436924, 0.4292, 0.4292, 0.461924, 0.465241, 0.4292, 0.447574, 0.486429, 0.436924, 0.359901, 0.281712, 0.284882, 0.247041, 0.200174, 0.142424, 0.15008, 0.206376, 0.288399, 0.288399, 0.21291, 0.200174, 0.21291, 0.216401, 0.147574, 0.127496, 0.191378, 0.222385, 0.206376, 0.206376, 0.288399, 0.281712, 0.384043, 0.295083, 0.30533, 0.275179, 0.346032, 0.335645, 0.311707, 0.346032, 0.332115, 0.40511, 0.398279, 0.509769, 0.525368, 0.59917, 0.553315, 0.56648, 0.541878, 0.529623, 0.494003, 0.476583, 0.575842, 0.553315, 0.712013, 0.680603, 0.879233, 0.871313], '')</t>
  </si>
  <si>
    <t>[64, 65, 66, 67, 68, 69, 70, 71, 72, 73, 74, 75, 76, 78, 79, 80, 81, 139, 140, 141, 142, 143, 144, 145, 146, 147, 148, 149, 150, 151, 152, 153, 154, 155, 156, 157, 158, 159, 160, 161, 162, 163, 164, 165, 166, 167, 168, 169, 170, 171, 174, 444, 445, 447, 614, 615, 616, 617, 618, 619, 620, 621, 744, 745, 746, 747, 748, 749, 750, 753, 754, 755, 756, 757, 758]</t>
  </si>
  <si>
    <t>(32</t>
  </si>
  <si>
    <t>UPI0001575FFD status=activ</t>
  </si>
  <si>
    <t>([0.086953, 0.098513, 0.044297, 0.083462, 0.106997, 0.161087, 0.206376, 0.247041, 0.247041, 0.185198, 0.203355, 0.26085, 0.291804, 0.390993, 0.468512, 0.359901, 0.36309, 0.342579, 0.264545, 0.278302, 0.288399, 0.384043, 0.318242, 0.4292, 0.42561, 0.408655, 0.374039, 0.275179, 0.185198, 0.173081, 0.232838, 0.147574, 0.147574, 0.125101, 0.120615, 0.067594, 0.056825, 0.11371, 0.066181, 0.055536, 0.051831, 0.059222, 0.056825, 0.10481, 0.125101, 0.06312, 0.043307, 0.022667, 0.019401, 0.030611, 0.046336, 0.058088, 0.127496, 0.11371, 0.100716, 0.064632, 0.066181, 0.067594, 0.067594, 0.144935, 0.257454, 0.155435, 0.132295, 0.076542, 0.069024, 0.056825, 0.094817, 0.120615, 0.209395, 0.318242, 0.209395, 0.182256, 0.182256, 0.158265, 0.158265, 0.206376, 0.170161, 0.243554, 0.284882, 0.264545, 0.167087, 0.164327, 0.268042, 0.239899, 0.216401, 0.222385, 0.243554, 0.18812, 0.15008, 0.164327, 0.170161, 0.194234, 0.173081, 0.158265, 0.170161, 0.173081, 0.158265, 0.275179, 0.278302, 0.352862, 0.239899, 0.239899, 0.236433, 0.236433, 0.257454, 0.284882, 0.216401, 0.196879, 0.229226, 0.219301, 0.196879, 0.206376, 0.203355, 0.222385, 0.243554, 0.15008, 0.15284, 0.139895, 0.106997, 0.100716, 0.092881, 0.102787, 0.179055, 0.120615, 0.06312, 0.069024, 0.127496, 0.18812, 0.196879, 0.147574, 0.17593, 0.182256, 0.173081, 0.216401, 0.137348, 0.127496, 0.147574, 0.125101, 0.137348, 0.164327, 0.147574, 0.094817, 0.081712, 0.043307, 0.067594, 0.142424, 0.129801, 0.092881, 0.042364, 0.038858, 0.069024, 0.085092, 0.090864, 0.096677, 0.102787, 0.173081, 0.170161, 0.236433, 0.232838, 0.147574, 0.090864, 0.071867, 0.060549, 0.069024, 0.122885, 0.125101, 0.058088, 0.048328, 0.06312, 0.122885, 0.122885, 0.125101, 0.144935, 0.081712, 0.043307, 0.056825, 0.032017, 0.034068, 0.021816, 0.016021, 0.026892, 0.048328, 0.071867, 0.144935, 0.194234, 0.179055, 0.106997, 0.194234, 0.194234, 0.142424, 0.15284, 0.092881, 0.109221, 0.109221, 0.170161, 0.264545, 0.161087, 0.164327, 0.164327, 0.137348, 0.134866, 0.125101, 0.078022, 0.045352, 0.043307, 0.05306, 0.028695, 0.050641, 0.028695, 0.042364, 0.071867, 0.067594, 0.055536, 0.023963, 0.016528, 0.0198, 0.018787, 0.021816, 0.022306, 0.011342, 0.022306, 0.038042, 0.038042, 0.046336, 0.067594, 0.05306, 0.03976, 0.066181, 0.048328, 0.079919, 0.042364, 0.023087, 0.014783], '')</t>
  </si>
  <si>
    <t>UPI0001576004 status=activ</t>
  </si>
  <si>
    <t>([0.58069, 0.626927, 0.604312, 0.505461, 0.497853, 0.534167, 0.545602, 0.468512, 0.468512, 0.472492, 0.476583, 0.494003, 0.472492, 0.458154, 0.349426, 0.346032, 0.359901, 0.440853, 0.444081, 0.366687, 0.349426, 0.291804, 0.216401, 0.243554, 0.31487, 0.321458, 0.301917, 0.298791, 0.311707, 0.26085, 0.281712, 0.232838, 0.243554, 0.342579, 0.356642, 0.440853, 0.359901, 0.4292, 0.401658, 0.414856, 0.476583, 0.5017, 0.525368, 0.59508, 0.59014, 0.56648, 0.585406, 0.5017, 0.51388, 0.59917, 0.666105, 0.642678, 0.694846, 0.666105, 0.657645, 0.657645, 0.648219, 0.626927, 0.622677, 0.703578, 0.585406, 0.59014, 0.483068, 0.490133, 0.436924, 0.450668, 0.450668, 0.374039, 0.458154, 0.465241, 0.465241, 0.408655, 0.418646, 0.418646, 0.40511, 0.398279, 0.390993, 0.394753, 0.401658, 0.401658, 0.374039, 0.374039, 0.308712, 0.359901, 0.36309, 0.339168, 0.318242, 0.328603, 0.318242, 0.291804, 0.209395, 0.179055, 0.173081, 0.196879, 0.236433, 0.17593, 0.209395, 0.219301, 0.216401, 0.301917, 0.225814, 0.257454, 0.264545, 0.339168, 0.356642, 0.352862, 0.450668, 0.476583, 0.472492, 0.59508, 0.541878, 0.657645, 0.59917, 0.712013, 0.657645, 0.5017, 0.613573, 0.570702, 0.608892, 0.585406, 0.585406, 0.541878, 0.509769, 0.472492, 0.486429, 0.42561, 0.41194, 0.41194, 0.40511, 0.332115, 0.324872, 0.31487, 0.30533, 0.384043, 0.352862, 0.36309, 0.472492, 0.472492, 0.390993, 0.36309, 0.268042, 0.232838, 0.308712, 0.275179, 0.311707, 0.288399, 0.275179, 0.284882, 0.275179, 0.268042, 0.324872, 0.21291, 0.225814, 0.167087, 0.127496, 0.142424, 0.139895, 0.147574, 0.094817, 0.127496, 0.11371, 0.132295, 0.15008, 0.164327, 0.164327, 0.15284, 0.139895, 0.219301, 0.125101, 0.102787, 0.06312, 0.071867, 0.085092, 0.122885, 0.17593, 0.225814, 0.247041, 0.247041, 0.232838, 0.225814, 0.25031, 0.278302, 0.366687, 0.281712, 0.222385, 0.284882, 0.275179, 0.222385, 0.155435, 0.264545, 0.311707, 0.398279, 0.394753, 0.398279, 0.311707, 0.308712, 0.295083, 0.284882, 0.298791, 0.222385, 0.339168, 0.332115, 0.209395, 0.17593, 0.26085, 0.332115, 0.225814, 0.206376, 0.284882, 0.352862, 0.335645, 0.356642, 0.264545, 0.278302, 0.366687, 0.472492, 0.440853, 0.444081, 0.444081, 0.4292, 0.521092, 0.390993, 0.370445, 0.398279, 0.332115, 0.36309, 0.359901, 0.40511, 0.538167, 0.465241, 0.490133, 0.41194, 0.384043, 0.480142, 0.377384, 0.295083, 0.275179, 0.31487, 0.321458, 0.236433, 0.155435, 0.15284, 0.25406, 0.291804, 0.377384, 0.387226, 0.384043, 0.295083, 0.31487, 0.257454, 0.324872, 0.264545, 0.339168, 0.339168, 0.356642, 0.349426, 0.30533, 0.30533, 0.291804, 0.291804, 0.349426, 0.436924, 0.42561, 0.318242, 0.308712, 0.291804, 0.384043, 0.356642, 0.436924, 0.444081, 0.41194, 0.332115, 0.359901, 0.328603, 0.321458, 0.301917, 0.284882, 0.401658, 0.401658, 0.342579, 0.339168, 0.335645, 0.278302, 0.288399, 0.298791, 0.239899, 0.243554, 0.26085, 0.271506, 0.284882, 0.281712, 0.318242, 0.366687, 0.342579, 0.301917, 0.318242, 0.324872, 0.394753, 0.387226, 0.394753, 0.454136, 0.41194, 0.461924, 0.517562, 0.447574, 0.450668, 0.525368, 0.447574, 0.342579, 0.328603, 0.247041, 0.278302, 0.225814, 0.25031, 0.271506, 0.284882, 0.243554, 0.161087, 0.122885, 0.125101, 0.122885, 0.129801, 0.122885, 0.111485, 0.06184, 0.088832, 0.116183, 0.064632, 0.100716, 0.15284, 0.094817, 0.147574, 0.079919, 0.142424, 0.10481, 0.056825, 0.056825, 0.079919, 0.106997, 0.17593, 0.179055, 0.185198, 0.109221, 0.134866, 0.144935, 0.161087, 0.158265, 0.182256, 0.179055, 0.182256, 0.185198, 0.209395, 0.118441, 0.185198, 0.098513, 0.144935, 0.206376, 0.264545, 0.232838, 0.222385, 0.219301, 0.185198, 0.179055, 0.185198, 0.182256, 0.170161, 0.243554, 0.243554, 0.25406, 0.339168, 0.339168, 0.335645, 0.394753, 0.422041, 0.352862, 0.458154, 0.458154, 0.408655, 0.418646, 0.418646, 0.458154, 0.447574, 0.398279, 0.370445, 0.394753, 0.390993, 0.390993, 0.398279, 0.321458, 0.25406, 0.225814, 0.155435, 0.125101, 0.132295, 0.203355, 0.179055, 0.182256, 0.182256, 0.225814, 0.222385, 0.219301, 0.219301, 0.147574, 0.222385, 0.170161, 0.25031, 0.264545, 0.206376, 0.137348, 0.200174, 0.284882, 0.229226, 0.271506, 0.308712, 0.291804, 0.206376, 0.301917, 0.21291, 0.142424, 0.167087, 0.137348, 0.118441, 0.094817, 0.137348, 0.10481, 0.158265, 0.100716, 0.066181, 0.085092, 0.137348], '')</t>
  </si>
  <si>
    <t>[0, 1, 2, 3, 5, 6, 41, 42, 43, 44, 45, 46, 47, 48, 49, 50, 51, 52, 53, 54, 55, 56, 57, 58, 59, 60, 61, 109, 110, 111, 112, 113, 114, 115, 116, 117, 118, 119, 120, 121, 122, 220, 228, 303, 306]</t>
  </si>
  <si>
    <t>UPI0001576005 status=activ</t>
  </si>
  <si>
    <t>([0.019109, 0.029376, 0.016021, 0.010131, 0.013821, 0.01204, 0.018106, 0.019401, 0.013437, 0.014586, 0.01227, 0.011106, 0.013437, 0.016021, 0.015344, 0.023963, 0.044297, 0.035586, 0.06184, 0.102787, 0.158265, 0.219301, 0.236433, 0.268042, 0.288399, 0.200174, 0.194234, 0.185198, 0.229226, 0.308712, 0.356642, 0.40511, 0.380708, 0.356642, 0.318242, 0.239899, 0.194234, 0.120615, 0.111485, 0.127496, 0.147574, 0.17593, 0.173081, 0.134866, 0.144935, 0.222385, 0.311707, 0.298791, 0.26085, 0.15008, 0.120615, 0.118441, 0.15008, 0.247041, 0.203355, 0.173081, 0.167087, 0.216401, 0.308712, 0.387226, 0.36309, 0.257454, 0.158265, 0.139895, 0.17593, 0.239899, 0.264545, 0.275179, 0.359901, 0.387226, 0.418646, 0.465241, 0.414856, 0.42561, 0.422041, 0.422041, 0.476583, 0.490133, 0.465241, 0.414856, 0.414856, 0.408655, 0.418646, 0.465241, 0.472492, 0.42561, 0.318242, 0.295083, 0.284882, 0.257454, 0.161087, 0.229226, 0.26085, 0.321458, 0.216401, 0.209395, 0.26085, 0.243554, 0.335645, 0.30533, 0.370445, 0.384043, 0.308712, 0.377384, 0.401658, 0.31487, 0.271506, 0.384043, 0.398279, 0.36309, 0.311707, 0.436924, 0.454136, 0.42561, 0.394753, 0.497853, 0.414856, 0.36309, 0.370445, 0.359901, 0.390993, 0.328603, 0.311707, 0.408655, 0.401658, 0.321458, 0.36309, 0.440853, 0.352862, 0.342579, 0.41194, 0.398279, 0.349426, 0.239899, 0.18812, 0.18812, 0.129801, 0.18812, 0.219301, 0.15008, 0.158265, 0.164327, 0.194234, 0.209395, 0.200174, 0.21291, 0.295083, 0.25406, 0.225814, 0.30533, 0.31487, 0.281712, 0.377384, 0.321458, 0.454136, 0.545602, 0.545602, 0.642678, 0.648219, 0.63748, 0.63748, 0.618285, 0.5017, 0.472492, 0.458154, 0.422041, 0.339168, 0.284882, 0.288399, 0.288399, 0.30533, 0.216401, 0.229226, 0.264545, 0.356642, 0.324872, 0.339168, 0.352862, 0.356642, 0.278302, 0.206376, 0.281712, 0.284882, 0.370445, 0.311707, 0.321458, 0.275179, 0.346032, 0.414856, 0.486429, 0.521092, 0.444081, 0.447574, 0.356642, 0.324872, 0.236433, 0.243554, 0.15284, 0.15008, 0.137348, 0.209395, 0.222385, 0.232838, 0.203355, 0.179055, 0.264545, 0.179055, 0.196879, 0.194234, 0.182256, 0.161087, 0.118441, 0.118441, 0.15284, 0.222385, 0.155435, 0.236433, 0.225814, 0.324872, 0.346032, 0.321458, 0.219301, 0.284882, 0.284882, 0.318242, 0.268042, 0.271506, 0.342579, 0.374039, 0.370445, 0.384043, 0.422041, 0.384043, 0.414856, 0.440853, 0.440853, 0.525368, 0.509769, 0.494003, 0.465241, 0.41194, 0.422041, 0.538167, 0.505461, 0.476583, 0.440853, 0.562014, 0.525368], '')</t>
  </si>
  <si>
    <t>[155, 156, 157, 158, 159, 160, 161, 162, 190, 236, 237, 242, 243, 246, 247]</t>
  </si>
  <si>
    <t>UPI0001576009 status=activ</t>
  </si>
  <si>
    <t>([0.15284, 0.21291, 0.239899, 0.17593, 0.21291, 0.25031, 0.275179, 0.311707, 0.370445, 0.387226, 0.408655, 0.447574, 0.447574, 0.332115, 0.295083, 0.356642, 0.318242, 0.335645, 0.324872, 0.332115, 0.374039, 0.42561, 0.42561, 0.440853, 0.433034, 0.328603, 0.359901, 0.264545, 0.182256, 0.164327, 0.173081, 0.182256, 0.206376, 0.194234, 0.21291, 0.232838, 0.236433, 0.18812, 0.229226, 0.161087, 0.098513, 0.15284, 0.179055, 0.11371, 0.073402, 0.125101, 0.236433, 0.216401, 0.31487, 0.328603, 0.236433, 0.236433, 0.132295, 0.109221, 0.074921, 0.088832, 0.048328, 0.030611, 0.054297, 0.067594, 0.106997, 0.173081, 0.173081, 0.125101, 0.194234, 0.196879, 0.196879, 0.167087, 0.137348, 0.079919, 0.116183, 0.125101, 0.127496, 0.127496, 0.139895, 0.191378, 0.225814, 0.247041, 0.31487, 0.335645, 0.232838, 0.236433, 0.225814, 0.219301, 0.247041, 0.232838, 0.196879, 0.18812, 0.222385, 0.247041, 0.278302, 0.291804, 0.278302, 0.268042, 0.288399, 0.200174, 0.196879, 0.132295, 0.134866, 0.134866, 0.059222, 0.11371, 0.120615, 0.125101, 0.066181, 0.081712, 0.088832, 0.134866, 0.083462, 0.0704, 0.074921, 0.067594, 0.074921, 0.094817, 0.094817, 0.15008, 0.219301, 0.219301, 0.321458, 0.401658, 0.398279, 0.51388, 0.387226, 0.384043, 0.408655, 0.51388, 0.517562, 0.5017, 0.534167, 0.653063, 0.642678, 0.648219, 0.671169, 0.570702, 0.632174, 0.497853, 0.422041, 0.433034, 0.401658, 0.318242, 0.278302, 0.288399, 0.295083, 0.318242, 0.216401, 0.191378, 0.194234, 0.127496, 0.127496, 0.15008, 0.15008, 0.158265, 0.15284, 0.155435, 0.219301, 0.18812, 0.291804, 0.370445, 0.278302, 0.308712, 0.324872, 0.366687, 0.356642, 0.346032, 0.450668, 0.486429, 0.480142, 0.370445, 0.41194, 0.380708, 0.346032, 0.298791, 0.25031, 0.247041, 0.308712, 0.200174, 0.229226, 0.239899, 0.243554, 0.321458, 0.295083, 0.284882, 0.222385, 0.137348, 0.137348, 0.120615, 0.167087, 0.167087, 0.18812, 0.225814, 0.161087, 0.161087, 0.194234, 0.229226, 0.155435, 0.100716, 0.158265, 0.18812, 0.196879, 0.161087, 0.167087, 0.194234, 0.179055, 0.232838, 0.26085, 0.182256, 0.11371, 0.06312, 0.067594, 0.120615, 0.100716, 0.144935, 0.096677, 0.094817, 0.096677, 0.15284, 0.222385, 0.15284, 0.125101, 0.060549, 0.081712, 0.078022, 0.064632, 0.11371, 0.078022, 0.102787, 0.111485, 0.179055, 0.275179, 0.268042, 0.243554, 0.284882, 0.257454, 0.301917, 0.31487, 0.222385, 0.18812, 0.122885, 0.200174, 0.196879, 0.268042, 0.209395, 0.232838, 0.185198, 0.182256, 0.209395, 0.243554, 0.243554, 0.185198, 0.194234, 0.167087, 0.167087, 0.170161, 0.229226, 0.275179, 0.26085, 0.359901, 0.321458, 0.342579, 0.332115, 0.356642, 0.352862, 0.390993, 0.264545, 0.349426, 0.349426, 0.40511, 0.398279, 0.380708, 0.408655, 0.40511, 0.356642, 0.271506, 0.271506, 0.185198, 0.170161, 0.194234, 0.191378, 0.219301, 0.298791, 0.281712, 0.264545, 0.232838, 0.203355, 0.321458, 0.222385, 0.194234, 0.179055, 0.200174, 0.179055, 0.206376, 0.137348, 0.21291, 0.206376, 0.129801, 0.222385, 0.225814, 0.216401, 0.222385, 0.291804, 0.200174, 0.206376, 0.144935, 0.236433, 0.203355, 0.203355, 0.206376, 0.209395, 0.139895, 0.15008, 0.17593, 0.15284, 0.232838, 0.232838, 0.339168, 0.444081, 0.342579, 0.356642, 0.281712, 0.281712, 0.216401, 0.271506, 0.275179, 0.349426, 0.236433, 0.216401, 0.179055, 0.275179, 0.301917, 0.31487, 0.278302, 0.318242, 0.284882, 0.243554, 0.25406, 0.236433, 0.18812, 0.278302, 0.222385, 0.321458, 0.31487, 0.352862, 0.291804, 0.257454, 0.216401, 0.301917, 0.401658, 0.349426, 0.236433, 0.164327, 0.243554, 0.216401, 0.243554, 0.243554, 0.196879, 0.100716, 0.085092, 0.127496, 0.116183, 0.142424, 0.098513, 0.076542, 0.079919, 0.111485, 0.129801, 0.15008, 0.100716, 0.074921, 0.127496, 0.21291, 0.288399, 0.185198, 0.232838, 0.194234, 0.225814, 0.318242, 0.436924, 0.433034, 0.366687, 0.374039, 0.328603, 0.356642, 0.311707, 0.298791, 0.295083, 0.321458, 0.324872, 0.324872, 0.374039, 0.332115, 0.339168, 0.257454, 0.352862, 0.342579, 0.295083, 0.288399, 0.194234, 0.196879, 0.144935, 0.182256, 0.18812, 0.200174, 0.137348, 0.144935, 0.155435, 0.106997, 0.090864, 0.086953, 0.147574, 0.111485, 0.134866, 0.139895, 0.219301, 0.222385, 0.125101, 0.142424, 0.185198, 0.26085, 0.206376, 0.31487, 0.206376, 0.167087, 0.191378, 0.167087, 0.167087, 0.158265, 0.18812, 0.164327, 0.179055, 0.132295, 0.122885, 0.073402, 0.055536, 0.058088, 0.050641, 0.064632, 0.055536, 0.040537, 0.032677, 0.031287, 0.020876, 0.031287, 0.029376, 0.021816, 0.03976, 0.055536, 0.034884], '')</t>
  </si>
  <si>
    <t>[121, 125, 126, 127, 128, 129, 130, 131, 132, 133, 134]</t>
  </si>
  <si>
    <t>UPI0001576013 status=activ</t>
  </si>
  <si>
    <t>([0.032677, 0.054297, 0.059222, 0.085092, 0.142424, 0.182256, 0.229226, 0.170161, 0.17593, 0.179055, 0.137348, 0.120615, 0.132295, 0.216401, 0.291804, 0.301917, 0.440853, 0.433034, 0.454136, 0.356642, 0.356642, 0.36309, 0.374039, 0.418646, 0.42561, 0.394753, 0.318242, 0.311707, 0.40511, 0.444081, 0.4292, 0.40511, 0.5017, 0.40511, 0.422041, 0.433034, 0.349426, 0.295083, 0.288399, 0.275179, 0.356642, 0.268042, 0.36309, 0.281712, 0.170161, 0.102787, 0.106997, 0.158265, 0.164327, 0.15008, 0.142424, 0.179055, 0.194234, 0.170161, 0.179055, 0.144935, 0.085092, 0.079919, 0.100716, 0.096677, 0.164327, 0.170161, 0.281712, 0.18812, 0.229226, 0.264545, 0.352862, 0.346032, 0.346032, 0.229226, 0.26085, 0.271506, 0.275179, 0.36309, 0.377384, 0.461924, 0.461924, 0.562014, 0.661982, 0.648219, 0.545602, 0.440853, 0.394753, 0.339168, 0.436924, 0.377384, 0.472492, 0.472492, 0.5017, 0.394753, 0.5017, 0.486429, 0.408655, 0.40511, 0.342579, 0.25031, 0.247041, 0.278302, 0.185198, 0.11371, 0.134866, 0.21291, 0.295083, 0.346032, 0.370445, 0.349426, 0.447574, 0.414856, 0.4292, 0.408655, 0.509769, 0.401658, 0.418646, 0.461924, 0.447574, 0.486429, 0.553315, 0.4292, 0.342579, 0.440853, 0.562014, 0.440853, 0.444081, 0.450668, 0.349426, 0.275179, 0.295083, 0.288399, 0.30533, 0.21291, 0.216401, 0.216401, 0.328603, 0.311707, 0.36309, 0.308712, 0.257454, 0.203355, 0.26085, 0.349426, 0.342579, 0.295083, 0.380708, 0.291804, 0.278302, 0.394753, 0.480142, 0.476583, 0.390993, 0.387226, 0.390993, 0.384043, 0.311707, 0.301917, 0.30533, 0.291804, 0.359901, 0.4292, 0.5017, 0.534167, 0.42561, 0.342579, 0.370445, 0.366687, 0.450668, 0.444081, 0.349426, 0.342579, 0.236433, 0.236433, 0.257454, 0.346032, 0.356642, 0.422041, 0.433034, 0.318242, 0.268042, 0.268042, 0.268042, 0.200174, 0.144935, 0.232838, 0.206376, 0.219301, 0.147574, 0.106997, 0.116183, 0.170161, 0.098513, 0.155435, 0.236433, 0.191378, 0.18812, 0.200174, 0.21291, 0.209395, 0.301917, 0.349426, 0.335645, 0.247041, 0.321458, 0.298791, 0.200174, 0.308712, 0.216401, 0.278302, 0.328603, 0.31487, 0.31487, 0.31487, 0.332115, 0.324872, 0.356642, 0.332115, 0.308712, 0.222385, 0.203355, 0.142424, 0.139895, 0.094817, 0.109221, 0.0704, 0.116183, 0.18812, 0.194234, 0.308712, 0.247041, 0.229226, 0.25406, 0.232838, 0.271506, 0.209395, 0.21291, 0.206376, 0.225814, 0.155435, 0.229226, 0.155435, 0.236433, 0.164327, 0.21291, 0.291804, 0.335645, 0.36309, 0.36309, 0.377384, 0.342579, 0.422041, 0.4292, 0.394753, 0.436924, 0.447574, 0.398279, 0.366687, 0.366687, 0.264545, 0.321458, 0.342579, 0.422041, 0.390993, 0.458154, 0.458154, 0.4292, 0.450668, 0.41194, 0.394753, 0.311707, 0.278302], '')</t>
  </si>
  <si>
    <t>[32, 77, 78, 79, 80, 88, 90, 110, 116, 120, 158, 159]</t>
  </si>
  <si>
    <t>UPI0001576018 status=activ</t>
  </si>
  <si>
    <t>([0.0704, 0.051831, 0.098513, 0.102787, 0.147574, 0.173081, 0.225814, 0.264545, 0.18812, 0.142424, 0.142424, 0.111485, 0.079919, 0.10481, 0.179055, 0.194234, 0.122885, 0.222385, 0.291804, 0.308712, 0.30533, 0.377384, 0.436924, 0.30533, 0.359901, 0.374039, 0.278302, 0.18812, 0.179055, 0.243554, 0.335645, 0.356642, 0.356642, 0.356642, 0.352862, 0.30533, 0.308712, 0.41194, 0.36309, 0.387226, 0.352862, 0.225814, 0.232838, 0.164327, 0.271506, 0.239899, 0.229226, 0.301917, 0.380708, 0.384043, 0.328603, 0.352862, 0.366687, 0.42561, 0.352862, 0.257454, 0.257454, 0.335645, 0.243554, 0.275179, 0.275179, 0.275179, 0.387226, 0.41194, 0.4292, 0.342579, 0.321458, 0.222385, 0.173081, 0.173081, 0.194234, 0.17593, 0.158265, 0.129801, 0.094817, 0.144935, 0.216401, 0.167087, 0.164327, 0.236433, 0.25031, 0.196879, 0.194234, 0.179055, 0.127496, 0.200174, 0.311707, 0.342579, 0.461924, 0.458154, 0.461924, 0.472492, 0.59917, 0.541878, 0.59014, 0.707965, 0.741537, 0.741537, 0.741537, 0.750527, 0.733139, 0.728858, 0.661982, 0.557691, 0.56648, 0.608892, 0.541878, 0.472492, 0.36309, 0.301917, 0.359901, 0.332115, 0.236433, 0.209395, 0.21291, 0.196879, 0.196879, 0.132295, 0.081712, 0.144935, 0.15284, 0.155435, 0.15008, 0.229226, 0.30533, 0.30533, 0.30533, 0.25031, 0.278302, 0.278302, 0.206376, 0.232838, 0.182256, 0.275179, 0.298791, 0.349426, 0.380708, 0.377384, 0.461924, 0.545602, 0.525368, 0.505461, 0.509769, 0.401658, 0.352862, 0.295083, 0.298791, 0.318242, 0.401658, 0.318242, 0.31487, 0.4292, 0.440853, 0.458154, 0.433034, 0.40511, 0.352862, 0.25031, 0.25406, 0.179055, 0.18812, 0.219301, 0.243554, 0.209395, 0.222385, 0.232838, 0.295083, 0.25031, 0.137348, 0.134866, 0.206376, 0.311707, 0.30533, 0.209395, 0.247041, 0.243554, 0.191378, 0.229226, 0.281712, 0.247041, 0.25031, 0.247041, 0.127496, 0.116183, 0.134866, 0.209395, 0.209395, 0.185198, 0.225814, 0.298791, 0.271506, 0.275179, 0.268042, 0.295083, 0.377384, 0.324872, 0.311707, 0.394753, 0.377384, 0.374039, 0.318242, 0.408655, 0.374039, 0.41194, 0.41194, 0.328603, 0.278302, 0.311707, 0.346032, 0.339168, 0.366687, 0.40511, 0.291804, 0.216401, 0.196879, 0.21291, 0.295083, 0.216401, 0.147574, 0.167087, 0.191378, 0.239899, 0.229226, 0.200174, 0.264545, 0.167087, 0.21291, 0.179055, 0.179055, 0.18812, 0.191378, 0.194234, 0.185198, 0.225814, 0.301917, 0.321458, 0.311707, 0.247041, 0.264545, 0.356642, 0.30533, 0.321458, 0.318242, 0.342579, 0.342579, 0.26085, 0.264545, 0.216401, 0.219301, 0.21291, 0.17593, 0.200174, 0.219301, 0.182256, 0.21291, 0.225814, 0.173081, 0.182256, 0.25031, 0.229226, 0.134866, 0.134866, 0.127496, 0.094817, 0.094817, 0.132295, 0.129801, 0.182256, 0.268042, 0.349426, 0.318242, 0.321458, 0.21291, 0.158265, 0.200174, 0.247041, 0.243554, 0.284882, 0.203355, 0.191378, 0.191378, 0.291804, 0.219301, 0.239899, 0.318242, 0.271506, 0.194234, 0.271506, 0.298791, 0.200174, 0.137348, 0.185198, 0.219301, 0.298791, 0.342579, 0.25406, 0.25406, 0.219301, 0.179055, 0.200174, 0.127496, 0.203355, 0.17593, 0.209395, 0.118441, 0.125101, 0.085092, 0.134866, 0.139895, 0.164327, 0.216401, 0.209395, 0.179055, 0.182256, 0.200174, 0.21291, 0.295083, 0.243554, 0.179055, 0.182256, 0.18812, 0.247041, 0.161087, 0.18812, 0.216401, 0.308712, 0.225814, 0.311707, 0.284882, 0.288399, 0.275179, 0.219301, 0.311707, 0.324872, 0.30533, 0.206376, 0.196879, 0.203355, 0.155435, 0.216401, 0.243554, 0.275179, 0.298791, 0.380708, 0.398279, 0.450668, 0.444081, 0.529623, 0.538167, 0.458154, 0.418646, 0.40511, 0.490133, 0.486429, 0.472492, 0.494003, 0.59917, 0.490133, 0.398279, 0.401658, 0.444081, 0.461924, 0.394753, 0.370445, 0.40511, 0.298791, 0.25031, 0.222385, 0.232838, 0.239899, 0.352862, 0.321458, 0.247041, 0.219301, 0.216401, 0.209395, 0.203355, 0.21291, 0.229226, 0.308712, 0.40511, 0.332115, 0.311707, 0.284882, 0.311707, 0.25031, 0.36309, 0.332115, 0.332115, 0.339168, 0.239899, 0.139895, 0.185198, 0.291804, 0.232838, 0.139895, 0.122885, 0.083462, 0.076542, 0.116183, 0.134866, 0.078022, 0.116183, 0.118441, 0.118441, 0.127496, 0.096677, 0.055536, 0.078022, 0.100716, 0.094817, 0.15008, 0.25031, 0.25031, 0.144935, 0.194234, 0.301917, 0.328603, 0.390993, 0.36309, 0.278302, 0.173081, 0.222385, 0.219301, 0.222385, 0.247041, 0.164327, 0.209395, 0.243554, 0.25406, 0.216401, 0.142424, 0.142424, 0.088832, 0.046336, 0.078022, 0.100716, 0.096677, 0.081712, 0.049374, 0.035586, 0.066181, 0.090864, 0.10481, 0.109221, 0.11371, 0.170161, 0.164327, 0.18812, 0.219301, 0.158265, 0.116183, 0.158265, 0.173081, 0.247041, 0.380708, 0.284882, 0.271506, 0.191378, 0.247041, 0.236433, 0.342579, 0.295083, 0.339168, 0.278302, 0.264545, 0.284882, 0.264545, 0.284882, 0.203355, 0.196879, 0.236433, 0.301917, 0.308712, 0.26085, 0.232838, 0.161087, 0.26085, 0.225814, 0.328603, 0.232838], '')</t>
  </si>
  <si>
    <t>[92, 93, 94, 95, 96, 97, 98, 99, 100, 101, 102, 103, 104, 105, 106, 139, 140, 141, 142, 347, 348, 356]</t>
  </si>
  <si>
    <t>UPI000157601B status=activ</t>
  </si>
  <si>
    <t>([0.182256, 0.191378, 0.18812, 0.239899, 0.288399, 0.236433, 0.278302, 0.346032, 0.281712, 0.30533, 0.324872, 0.366687, 0.366687, 0.454136, 0.377384, 0.374039, 0.264545, 0.275179, 0.387226, 0.497853, 0.59014, 0.59917, 0.632174, 0.675549, 0.622677, 0.661982, 0.759478, 0.750527, 0.608892, 0.728858, 0.73685, 0.626927, 0.618285, 0.497853, 0.497853, 0.59917, 0.465241, 0.497853, 0.494003, 0.458154, 0.461924, 0.374039, 0.278302, 0.288399, 0.196879, 0.161087, 0.158265, 0.096677, 0.083462, 0.127496, 0.147574, 0.090864, 0.15284, 0.078022, 0.127496, 0.120615, 0.118441, 0.200174, 0.196879, 0.200174, 0.194234, 0.191378, 0.209395, 0.209395, 0.209395, 0.301917, 0.291804, 0.25406, 0.335645, 0.359901, 0.356642, 0.232838, 0.311707, 0.308712, 0.42561, 0.401658, 0.398279, 0.311707, 0.308712, 0.31487, 0.229226, 0.229226, 0.236433, 0.335645, 0.352862, 0.352862, 0.356642, 0.356642, 0.352862, 0.36309, 0.332115, 0.257454, 0.243554, 0.222385, 0.129801, 0.10481, 0.083462, 0.088832, 0.120615, 0.125101, 0.18812, 0.271506, 0.271506, 0.191378, 0.161087, 0.232838, 0.170161, 0.109221, 0.109221, 0.074921, 0.076542, 0.090864, 0.142424, 0.236433, 0.257454, 0.370445, 0.40511, 0.476583, 0.465241, 0.5017, 0.465241, 0.480142, 0.384043, 0.295083, 0.370445, 0.366687, 0.268042, 0.25031, 0.295083, 0.377384, 0.335645, 0.243554, 0.25031, 0.257454, 0.17593, 0.203355, 0.203355, 0.139895, 0.139895, 0.122885, 0.060549, 0.041405, 0.032017, 0.047319, 0.048328, 0.060549, 0.064632, 0.118441, 0.179055, 0.203355, 0.200174, 0.30533, 0.359901, 0.264545, 0.17593, 0.191378, 0.144935, 0.088832, 0.132295, 0.129801, 0.147574, 0.216401, 0.30533, 0.30533, 0.335645, 0.418646, 0.390993, 0.384043, 0.275179, 0.281712, 0.281712, 0.295083, 0.268042, 0.295083, 0.384043, 0.468512, 0.538167, 0.553315, 0.657645, 0.642678, 0.622677, 0.613573, 0.648219, 0.622677, 0.666105, 0.63748, 0.604312], '')</t>
  </si>
  <si>
    <t>[20, 21, 22, 23, 24, 25, 26, 27, 28, 29, 30, 31, 32, 35, 119, 176, 177, 178, 179, 180, 181, 182, 183, 184, 185, 186]</t>
  </si>
  <si>
    <t>UPI000157601C status=activ</t>
  </si>
  <si>
    <t>([0.538167, 0.585406, 0.613573, 0.653063, 0.724957, 0.541878, 0.557691, 0.58069, 0.608892, 0.666105, 0.694846, 0.59508, 0.538167, 0.505461, 0.497853, 0.380708, 0.342579, 0.328603, 0.414856, 0.41194, 0.422041, 0.352862, 0.25406, 0.264545, 0.222385, 0.106997, 0.196879, 0.225814, 0.236433, 0.229226, 0.229226, 0.144935, 0.164327, 0.191378, 0.139895, 0.137348, 0.219301, 0.164327, 0.161087, 0.173081, 0.25406, 0.239899, 0.308712, 0.30533, 0.324872, 0.356642, 0.436924, 0.398279, 0.301917, 0.288399, 0.288399, 0.185198, 0.185198, 0.17593, 0.182256, 0.185198, 0.18812, 0.173081, 0.179055, 0.182256, 0.092881, 0.06312, 0.033407, 0.027463, 0.055536, 0.047319, 0.047319, 0.059222, 0.078022, 0.058088, 0.06312, 0.036378, 0.058088, 0.118441, 0.196879, 0.122885, 0.125101, 0.106997, 0.064632, 0.109221, 0.109221, 0.164327, 0.129801, 0.137348, 0.137348, 0.125101, 0.120615, 0.142424, 0.088832, 0.069024, 0.134866, 0.122885, 0.164327, 0.17593, 0.17593, 0.122885, 0.125101, 0.191378, 0.222385, 0.222385, 0.219301, 0.232838, 0.229226, 0.25406, 0.349426, 0.394753, 0.394753, 0.321458, 0.288399, 0.275179, 0.275179, 0.278302, 0.194234, 0.232838, 0.219301, 0.200174, 0.275179, 0.268042, 0.182256, 0.111485, 0.10481, 0.086953, 0.079919, 0.081712, 0.132295, 0.122885, 0.111485, 0.11371, 0.096677, 0.078022, 0.139895, 0.096677, 0.100716, 0.100716, 0.102787, 0.056825, 0.05306, 0.048328, 0.090864, 0.090864, 0.179055, 0.236433, 0.161087, 0.134866, 0.167087, 0.167087, 0.137348, 0.137348, 0.137348, 0.158265, 0.122885, 0.071867, 0.129801, 0.125101, 0.203355, 0.222385, 0.335645, 0.352862, 0.356642, 0.268042, 0.366687, 0.346032, 0.342579, 0.370445, 0.374039, 0.366687, 0.298791, 0.342579, 0.308712, 0.209395, 0.278302, 0.268042, 0.359901, 0.394753, 0.398279, 0.398279, 0.291804, 0.288399, 0.271506, 0.203355, 0.26085, 0.247041, 0.158265, 0.191378, 0.239899, 0.284882, 0.203355, 0.275179, 0.264545, 0.232838, 0.339168, 0.346032, 0.450668, 0.444081, 0.31487, 0.278302, 0.191378, 0.271506, 0.271506, 0.278302, 0.36309, 0.308712, 0.321458, 0.370445, 0.370445, 0.31487, 0.298791, 0.384043, 0.298791, 0.268042, 0.268042, 0.295083, 0.206376, 0.11371, 0.125101, 0.170161, 0.200174, 0.284882, 0.278302, 0.196879, 0.196879, 0.158265, 0.206376, 0.127496, 0.167087, 0.116183, 0.179055, 0.125101, 0.132295, 0.17593, 0.203355, 0.278302, 0.206376, 0.298791, 0.377384, 0.36309, 0.408655, 0.366687, 0.271506, 0.281712, 0.352862, 0.278302, 0.225814, 0.291804, 0.384043, 0.291804, 0.36309, 0.366687, 0.41194, 0.370445, 0.401658, 0.414856, 0.332115, 0.377384, 0.291804, 0.247041, 0.173081, 0.161087, 0.164327, 0.232838, 0.191378, 0.158265, 0.203355, 0.275179, 0.185198, 0.132295, 0.203355, 0.15008], '')</t>
  </si>
  <si>
    <t>[0, 1, 2, 3, 4, 5, 6, 7, 8, 9, 10, 11, 12, 13]</t>
  </si>
  <si>
    <t>UPI000157601D status=activ</t>
  </si>
  <si>
    <t>([0.264545, 0.243554, 0.144935, 0.137348, 0.167087, 0.10481, 0.139895, 0.182256, 0.206376, 0.194234, 0.225814, 0.17593, 0.225814, 0.134866, 0.132295, 0.129801, 0.109221, 0.106997, 0.125101, 0.167087, 0.164327, 0.158265, 0.222385, 0.321458, 0.26085, 0.185198, 0.18812, 0.194234, 0.15284, 0.098513, 0.071867, 0.074921, 0.139895, 0.170161, 0.222385, 0.229226, 0.247041, 0.264545, 0.278302, 0.158265, 0.120615, 0.129801, 0.127496, 0.111485, 0.085092, 0.147574, 0.229226, 0.31487, 0.321458, 0.288399, 0.366687, 0.366687, 0.321458, 0.275179, 0.194234, 0.15008, 0.142424, 0.111485, 0.173081, 0.167087, 0.185198, 0.275179, 0.257454, 0.206376, 0.125101, 0.102787, 0.10481, 0.051831, 0.066181, 0.059222, 0.100716, 0.066181, 0.120615, 0.142424, 0.182256, 0.179055, 0.164327, 0.179055, 0.219301, 0.144935, 0.083462, 0.129801, 0.129801, 0.132295, 0.161087, 0.179055, 0.26085, 0.17593, 0.295083, 0.17593, 0.120615, 0.134866, 0.203355, 0.191378, 0.200174, 0.120615, 0.161087, 0.222385, 0.21291, 0.127496, 0.21291, 0.271506, 0.229226, 0.225814, 0.196879, 0.196879, 0.179055, 0.161087, 0.209395, 0.134866, 0.122885, 0.182256, 0.182256, 0.179055, 0.179055, 0.102787, 0.164327, 0.200174, 0.268042, 0.182256, 0.236433, 0.239899, 0.271506, 0.30533, 0.321458, 0.36309, 0.366687, 0.476583, 0.384043, 0.4292, 0.5017, 0.63748, 0.642678, 0.486429, 0.408655, 0.321458, 0.4292, 0.339168, 0.366687, 0.239899, 0.324872, 0.324872, 0.318242, 0.216401, 0.191378, 0.111485, 0.060549, 0.059222, 0.042364, 0.079919, 0.078022, 0.079919, 0.085092, 0.081712, 0.078022, 0.118441, 0.196879, 0.116183, 0.129801, 0.06184, 0.109221, 0.109221, 0.109221, 0.083462, 0.15008, 0.191378, 0.170161, 0.257454, 0.291804, 0.236433, 0.191378, 0.155435, 0.164327, 0.129801, 0.106997, 0.173081, 0.182256, 0.179055, 0.173081, 0.170161, 0.275179, 0.203355, 0.206376, 0.25031, 0.200174, 0.139895, 0.109221, 0.122885, 0.122885, 0.109221, 0.111485, 0.147574, 0.206376, 0.216401, 0.264545, 0.203355, 0.132295, 0.129801, 0.147574, 0.229226, 0.209395, 0.11371, 0.116183, 0.125101, 0.118441, 0.129801, 0.106997, 0.127496, 0.127496, 0.139895, 0.142424, 0.142424, 0.139895, 0.096677, 0.0704, 0.069024, 0.120615, 0.164327, 0.134866, 0.090864, 0.071867, 0.109221, 0.17593, 0.225814, 0.17593, 0.139895, 0.194234, 0.339168], '')</t>
  </si>
  <si>
    <t>[130, 131, 132]</t>
  </si>
  <si>
    <t>UPI000157601E status=activ</t>
  </si>
  <si>
    <t>([0.545602, 0.575842, 0.476583, 0.450668, 0.476583, 0.517562, 0.418646, 0.480142, 0.521092, 0.534167, 0.51388, 0.458154, 0.380708, 0.394753, 0.394753, 0.384043, 0.298791, 0.281712, 0.18812, 0.26085, 0.298791, 0.288399, 0.200174, 0.232838, 0.271506, 0.179055, 0.106997, 0.200174, 0.147574, 0.144935, 0.144935, 0.18812, 0.21291, 0.17593, 0.109221, 0.167087, 0.170161, 0.275179, 0.284882, 0.359901, 0.25031, 0.170161, 0.167087, 0.203355, 0.229226, 0.25406, 0.342579, 0.454136, 0.436924, 0.505461, 0.480142, 0.505461, 0.505461, 0.604312, 0.779859, 0.879233, 0.801317, 0.699094, 0.675549, 0.613573, 0.608892, 0.712013, 0.827927, 0.716283, 0.694846, 0.703578, 0.553315, 0.468512, 0.447574, 0.4292, 0.390993, 0.301917, 0.18812, 0.094817, 0.086953, 0.0704, 0.059222, 0.10481, 0.167087, 0.088832, 0.090864, 0.0704, 0.054297, 0.047319, 0.085092, 0.120615, 0.118441, 0.11371, 0.18812, 0.109221, 0.064632, 0.043307, 0.046336, 0.083462, 0.127496, 0.073402, 0.079919, 0.05306, 0.048328, 0.038042, 0.074921, 0.088832, 0.125101, 0.098513, 0.079919, 0.085092, 0.048328, 0.048328, 0.085092, 0.076542, 0.10481, 0.200174, 0.278302, 0.324872, 0.236433, 0.301917, 0.359901, 0.281712, 0.346032, 0.342579, 0.342579, 0.301917, 0.321458, 0.222385, 0.275179, 0.219301, 0.206376, 0.268042, 0.268042, 0.271506, 0.206376, 0.144935, 0.083462, 0.059222, 0.056825, 0.109221, 0.088832, 0.066181, 0.102787, 0.10481, 0.118441, 0.137348, 0.194234, 0.106997, 0.161087, 0.125101, 0.139895, 0.118441, 0.147574, 0.085092, 0.079919, 0.066181, 0.15008, 0.132295, 0.167087, 0.200174, 0.127496, 0.125101, 0.11371, 0.0704, 0.069024, 0.06312, 0.034884, 0.017138, 0.030003, 0.034068, 0.032677, 0.038858, 0.031287, 0.017797, 0.033407, 0.019401, 0.035586, 0.031287, 0.056825, 0.05306, 0.069024, 0.069024, 0.044297, 0.085092, 0.147574, 0.086953, 0.042364, 0.081712, 0.142424, 0.081712, 0.073402, 0.064632, 0.092881, 0.15284, 0.15284, 0.147574, 0.229226, 0.142424, 0.137348, 0.161087, 0.11371, 0.074921, 0.067594, 0.109221, 0.054297, 0.048328, 0.092881, 0.10481, 0.081712, 0.094817, 0.155435, 0.129801, 0.203355, 0.158265, 0.11371, 0.170161, 0.134866, 0.106997, 0.17593, 0.132295, 0.069024, 0.102787], '')</t>
  </si>
  <si>
    <t>[0, 1, 5, 8, 9, 10, 49, 51, 52, 53, 54, 55, 56, 57, 58, 59, 60, 61, 62, 63, 64, 65, 66]</t>
  </si>
  <si>
    <t>UPI0001576022 status=activ</t>
  </si>
  <si>
    <t>([0.5017, 0.480142, 0.40511, 0.433034, 0.454136, 0.480142, 0.418646, 0.349426, 0.370445, 0.394753, 0.384043, 0.42561, 0.36309, 0.36309, 0.36309, 0.349426, 0.271506, 0.380708, 0.366687, 0.284882, 0.288399, 0.36309, 0.308712, 0.380708, 0.384043, 0.401658, 0.295083, 0.366687, 0.450668, 0.346032, 0.257454, 0.288399, 0.284882, 0.25031, 0.219301, 0.127496, 0.125101, 0.209395, 0.196879, 0.109221, 0.170161, 0.167087, 0.167087, 0.243554, 0.158265, 0.158265, 0.144935, 0.243554, 0.232838, 0.225814, 0.332115, 0.374039, 0.288399, 0.291804, 0.301917, 0.301917, 0.370445, 0.295083, 0.196879, 0.173081, 0.196879, 0.206376, 0.209395, 0.194234, 0.170161, 0.264545, 0.179055, 0.179055, 0.139895, 0.142424, 0.088832, 0.088832, 0.098513, 0.158265, 0.085092, 0.147574, 0.182256, 0.219301, 0.232838, 0.318242, 0.342579, 0.4292, 0.436924, 0.352862, 0.335645, 0.380708, 0.284882, 0.284882, 0.243554, 0.288399, 0.284882, 0.339168, 0.26085, 0.196879, 0.139895, 0.236433, 0.147574, 0.167087, 0.144935, 0.173081, 0.182256, 0.158265, 0.155435, 0.11371, 0.17593, 0.11371, 0.085092, 0.147574, 0.236433, 0.216401, 0.125101, 0.129801, 0.15284, 0.144935, 0.232838, 0.271506, 0.239899, 0.339168, 0.30533, 0.308712, 0.31487, 0.275179, 0.281712, 0.247041, 0.268042, 0.229226, 0.321458, 0.335645, 0.264545], '')</t>
  </si>
  <si>
    <t>UPI0001576026 status=activ</t>
  </si>
  <si>
    <t>([0.000906, 0.000713, 0.000532, 0.000348, 0.000339, 0.000747, 0.000708, 0.001249, 0.001778, 0.002349, 0.001936, 0.002623, 0.00359, 0.002705, 0.003478, 0.002366, 0.003405, 0.003298, 0.0028, 0.00283, 0.002623, 0.00246, 0.002606, 0.003757, 0.004388, 0.003997, 0.0028, 0.003757, 0.002435, 0.001481, 0.000854, 0.001499, 0.001499, 0.000854, 0.00155, 0.001808, 0.00225, 0.001649, 0.001692, 0.002705, 0.002211, 0.003298, 0.004976, 0.005011, 0.00389, 0.003963, 0.00407, 0.004611, 0.003366, 0.003963, 0.00558, 0.009401, 0.006078, 0.003997, 0.004161, 0.002503, 0.002482, 0.003177, 0.004358, 0.006482, 0.005249, 0.006567, 0.00558, 0.006039, 0.008002, 0.006795, 0.009187, 0.011342, 0.011342, 0.020522, 0.022306, 0.022667, 0.010509, 0.018106, 0.018787, 0.027463, 0.038858, 0.038858, 0.032677, 0.013613, 0.013016, 0.0198, 0.024826, 0.036378, 0.018787, 0.010926, 0.012727, 0.008156, 0.006533, 0.007495, 0.006482, 0.004899, 0.004161, 0.004135, 0.00359, 0.004358, 0.004899, 0.004431, 0.004689, 0.004736, 0.007495, 0.008002, 0.004921, 0.004976, 0.004921, 0.006567, 0.006533, 0.008002, 0.008075, 0.008895, 0.006245, 0.005623, 0.008804, 0.007091, 0.00777, 0.009096, 0.011106, 0.011518, 0.020522, 0.010672, 0.010926, 0.007091, 0.006795, 0.007177, 0.006245, 0.004388, 0.004414, 0.00407, 0.003997, 0.005734, 0.005734, 0.005734, 0.005318, 0.004577, 0.007177, 0.006567, 0.006795, 0.007259, 0.006988, 0.007422, 0.011518, 0.009294, 0.015694, 0.015078, 0.029376, 0.038858, 0.083462, 0.038858, 0.042364, 0.067594, 0.030003, 0.030003, 0.045352, 0.098513, 0.067594, 0.066181, 0.173081, 0.090864, 0.035586, 0.037156, 0.032677, 0.031287, 0.050641, 0.054297, 0.06184, 0.073402, 0.0704, 0.050641, 0.10481, 0.200174, 0.094817, 0.173081, 0.275179, 0.203355, 0.10481, 0.139895, 0.060549, 0.029376, 0.043307, 0.043307, 0.047319, 0.036378, 0.026892, 0.016257, 0.008895, 0.008804, 0.007877, 0.00777, 0.007259, 0.004736, 0.003461, 0.004646, 0.004135, 0.003079, 0.003757, 0.005623, 0.006988, 0.006988, 0.006421, 0.006421, 0.006482, 0.00543, 0.004431, 0.003924, 0.004775, 0.006701, 0.004483, 0.00359, 0.003607, 0.003053, 0.004689, 0.004577, 0.004513, 0.003727, 0.005086, 0.006078, 0.003997, 0.002555, 0.002503, 0.003109, 0.002349, 0.002349, 0.002881, 0.002881, 0.003757, 0.002581, 0.001808, 0.001906, 0.001722, 0.001232, 0.00155, 0.001232, 0.001967, 0.001391, 0.001408, 0.001232, 0.000687, 0.000713, 0.000713, 0.000704, 0.000923, 0.001687, 0.002623, 0.001808, 0.002662, 0.002057, 0.003109, 0.004431, 0.006701, 0.007422, 0.012727, 0.009401, 0.008276, 0.006533, 0.008276, 0.012727, 0.018106, 0.018787, 0.040537, 0.098513, 0.10481, 0.088832, 0.076542, 0.030003, 0.049374, 0.048328, 0.090864, 0.098513, 0.040537, 0.016826, 0.013821, 0.007645, 0.008409, 0.007091, 0.006142, 0.005932, 0.003804, 0.003079, 0.003014, 0.00231, 0.001743, 0.001778, 0.001211, 0.000614, 0.000859, 0.000721, 0.000773, 0.000421, 0.000189, 0.000421, 0.000859, 0.001202, 0.001211, 0.001391, 0.001967, 0.001748, 0.001434, 0.001748, 0.001391, 0.001541, 0.001335, 0.001335, 0.001288, 0.001374, 0.002336, 0.002606, 0.002349, 0.001499, 0.002155, 0.00231, 0.002014, 0.001872, 0.001434, 0.00231, 0.002688, 0.003298, 0.004646, 0.005799, 0.006533, 0.006795, 0.00962, 0.017797, 0.01204, 0.014075, 0.014075, 0.007495, 0.006533, 0.009187, 0.009401, 0.007259, 0.009187, 0.006533, 0.005503, 0.008723, 0.008409, 0.005623, 0.005249, 0.00515, 0.006142, 0.007091, 0.006567, 0.004483, 0.003821, 0.004315, 0.003963, 0.00558, 0.008804, 0.011669, 0.010926, 0.019401, 0.023963, 0.016528, 0.020522, 0.025316, 0.023087, 0.01227, 0.020876, 0.025762, 0.026338, 0.016528, 0.013016, 0.028695, 0.026892, 0.021381, 0.020522, 0.0198, 0.010926, 0.009096, 0.005086, 0.003478, 0.00246, 0.001906, 0.002606, 0.002155, 0.001499, 0.000876, 0.001202, 0.001202, 0.001103, 0.001159, 0.001267, 0.001391, 0.001391, 0.002194, 0.002435, 0.00246, 0.002482, 0.003821, 0.003821, 0.004736, 0.005086, 0.007495, 0.007422, 0.006701, 0.010509, 0.019401, 0.022306, 0.035586, 0.036378, 0.021816, 0.022306, 0.019109, 0.025316, 0.015694, 0.008525, 0.007555, 0.007645, 0.00777, 0.005683, 0.00515, 0.006567, 0.009483, 0.006421, 0.009483, 0.008525, 0.006701, 0.006533, 0.006533, 0.004315, 0.004414, 0.006039, 0.00389, 0.004835, 0.004513, 0.005683, 0.009728, 0.013613, 0.028695, 0.026338, 0.0198, 0.015344, 0.014586, 0.014586, 0.026338, 0.013437, 0.011669, 0.0198, 0.020876, 0.043307, 0.102787, 0.042364, 0.017138, 0.03976, 0.020876, 0.019401, 0.020876, 0.010131, 0.006421, 0.005872, 0.007091, 0.007259, 0.006988, 0.005086, 0.004431, 0.003821, 0.00407, 0.00407, 0.002705, 0.001748, 0.001743, 0.001069, 0.001786, 0.001722, 0.001288, 0.001748, 0.001383, 0.000958, 0.000876, 0.001155, 0.000799, 0.000661, 0.000799, 0.001112, 0.001271, 0.001069, 0.000876, 0.001069, 0.001305], '')</t>
  </si>
  <si>
    <t>UPI0001576028 status=activ</t>
  </si>
  <si>
    <t>([0.11371, 0.085092, 0.120615, 0.144935, 0.185198, 0.182256, 0.229226, 0.281712, 0.308712, 0.349426, 0.298791, 0.332115, 0.352862, 0.335645, 0.236433, 0.219301, 0.308712, 0.321458, 0.278302, 0.301917, 0.36309, 0.284882, 0.356642, 0.390993, 0.40511, 0.401658, 0.444081, 0.444081, 0.422041, 0.4292, 0.40511, 0.494003, 0.472492, 0.497853, 0.497853, 0.585406, 0.486429, 0.476583, 0.575842, 0.521092, 0.562014, 0.59508, 0.671169, 0.545602, 0.521092, 0.440853, 0.370445, 0.36309, 0.356642, 0.332115, 0.339168, 0.335645, 0.321458, 0.321458, 0.284882, 0.232838, 0.25031, 0.352862, 0.281712, 0.264545, 0.342579, 0.324872, 0.284882, 0.225814, 0.321458, 0.318242, 0.384043, 0.450668, 0.414856, 0.401658, 0.42561, 0.408655, 0.418646, 0.414856, 0.352862, 0.374039, 0.454136, 0.444081, 0.401658, 0.497853, 0.41194, 0.401658, 0.440853, 0.398279, 0.398279, 0.380708, 0.377384, 0.324872, 0.243554, 0.275179, 0.284882, 0.225814, 0.15284, 0.15284, 0.15284, 0.229226, 0.232838, 0.232838, 0.239899, 0.278302, 0.271506, 0.335645, 0.311707, 0.30533, 0.370445, 0.433034, 0.444081, 0.366687, 0.42561, 0.4292, 0.440853, 0.40511, 0.480142, 0.5017, 0.505461, 0.440853, 0.458154, 0.468512, 0.447574, 0.390993, 0.384043, 0.377384, 0.349426, 0.374039, 0.36309, 0.380708, 0.342579, 0.339168, 0.339168, 0.370445, 0.458154, 0.384043, 0.42561, 0.4292, 0.377384, 0.387226, 0.394753, 0.268042, 0.264545, 0.284882, 0.335645, 0.328603, 0.30533, 0.349426, 0.324872, 0.328603, 0.31487, 0.370445, 0.40511, 0.476583, 0.444081, 0.324872, 0.42561, 0.414856, 0.281712, 0.40511, 0.394753, 0.422041, 0.545602, 0.545602, 0.490133, 0.497853, 0.476583, 0.505461, 0.521092, 0.545602, 0.458154, 0.374039, 0.352862, 0.264545, 0.264545, 0.271506, 0.390993, 0.236433, 0.268042, 0.387226, 0.264545, 0.275179, 0.298791, 0.301917, 0.288399, 0.346032, 0.271506, 0.225814, 0.219301, 0.222385, 0.257454, 0.222385, 0.311707, 0.328603, 0.268042, 0.268042, 0.257454, 0.26085, 0.377384, 0.346032, 0.288399, 0.418646, 0.408655, 0.414856, 0.408655, 0.414856, 0.346032, 0.414856, 0.433034, 0.433034, 0.352862, 0.352862, 0.447574, 0.440853, 0.390993, 0.525368, 0.521092, 0.517562, 0.517562, 0.525368, 0.450668, 0.509769, 0.4292, 0.408655, 0.401658, 0.414856, 0.408655, 0.486429, 0.461924, 0.517562, 0.534167, 0.632174, 0.59014, 0.59014, 0.63748, 0.675549, 0.661982, 0.666105, 0.58069, 0.480142, 0.418646, 0.494003, 0.4292, 0.505461, 0.468512, 0.468512, 0.461924, 0.476583, 0.440853, 0.398279, 0.318242, 0.318242, 0.31487, 0.328603, 0.349426, 0.328603, 0.359901, 0.298791, 0.21291, 0.179055, 0.264545, 0.26085, 0.291804, 0.275179, 0.281712, 0.247041, 0.25406, 0.232838, 0.200174, 0.200174, 0.200174, 0.278302, 0.264545, 0.268042, 0.191378, 0.200174, 0.147574, 0.167087, 0.229226, 0.239899, 0.346032, 0.335645, 0.394753, 0.30533, 0.387226, 0.308712, 0.390993, 0.31487, 0.366687, 0.390993, 0.422041, 0.497853, 0.509769, 0.517562, 0.505461, 0.585406, 0.494003, 0.458154, 0.42561, 0.398279, 0.465241, 0.458154, 0.454136, 0.450668, 0.447574, 0.4292, 0.5017, 0.444081, 0.521092, 0.486429, 0.486429, 0.450668, 0.454136, 0.447574, 0.450668, 0.380708, 0.318242, 0.308712, 0.398279, 0.335645, 0.301917, 0.239899, 0.25406, 0.264545, 0.298791, 0.298791, 0.30533, 0.236433, 0.308712, 0.318242, 0.31487, 0.318242, 0.335645, 0.335645, 0.268042, 0.18812, 0.247041, 0.324872, 0.324872, 0.332115, 0.401658, 0.461924, 0.4292, 0.414856, 0.408655, 0.408655, 0.476583, 0.476583, 0.56648, 0.562014, 0.562014, 0.56648, 0.604312, 0.613573, 0.604312, 0.694846, 0.779859, 0.671169, 0.538167, 0.648219, 0.642678, 0.549308, 0.541878, 0.661982, 0.541878, 0.447574, 0.418646, 0.418646, 0.352862, 0.349426, 0.339168, 0.308712, 0.284882, 0.216401, 0.18812, 0.158265, 0.132295, 0.102787, 0.170161, 0.271506, 0.21291], '')</t>
  </si>
  <si>
    <t>[35, 38, 39, 40, 41, 42, 43, 44, 113, 114, 158, 159, 163, 164, 165, 211, 212, 213, 214, 215, 217, 225, 226, 227, 228, 229, 230, 231, 232, 233, 234, 239, 288, 289, 290, 291, 302, 304, 344, 345, 346, 347, 348, 349, 350, 351, 352, 353, 354, 355, 356, 357, 358, 359, 360]</t>
  </si>
  <si>
    <t>UPI000157602A status=activ</t>
  </si>
  <si>
    <t>([0.020876, 0.010672, 0.007259, 0.009865, 0.008804, 0.007315, 0.009187, 0.013016, 0.016528, 0.021381, 0.018106, 0.016021, 0.016257, 0.013437, 0.018787, 0.018415, 0.025316, 0.014586, 0.008723, 0.008804, 0.013016, 0.024393, 0.054297, 0.118441, 0.06312, 0.10481, 0.173081, 0.17593, 0.094817, 0.092881, 0.078022, 0.0704, 0.120615, 0.132295, 0.158265, 0.116183, 0.111485, 0.134866, 0.206376, 0.236433, 0.203355, 0.194234, 0.164327, 0.155435, 0.15008, 0.236433, 0.229226, 0.15008, 0.161087, 0.284882, 0.288399, 0.335645, 0.335645, 0.318242, 0.318242, 0.232838, 0.25406, 0.142424, 0.139895, 0.085092, 0.120615, 0.229226, 0.229226, 0.196879, 0.106997, 0.111485, 0.066181, 0.064632, 0.11371, 0.11371, 0.073402, 0.043307, 0.041405, 0.041405, 0.026892, 0.025762, 0.025316, 0.038042, 0.078022, 0.088832, 0.144935, 0.182256, 0.106997, 0.064632, 0.038858, 0.090864, 0.055536, 0.098513, 0.066181, 0.051831, 0.049374, 0.051831, 0.051831, 0.047319, 0.081712, 0.120615, 0.067594, 0.078022, 0.078022, 0.081712, 0.046336, 0.027463, 0.027463, 0.038858, 0.056825, 0.074921, 0.045352, 0.078022, 0.076542, 0.125101, 0.15284, 0.083462, 0.102787, 0.102787, 0.100716, 0.06184, 0.030611, 0.058088, 0.088832, 0.094817, 0.094817, 0.15284, 0.15284, 0.088832, 0.06184, 0.081712, 0.129801, 0.116183, 0.10481, 0.111485, 0.102787, 0.098513, 0.100716, 0.106997, 0.142424, 0.085092, 0.079919, 0.15008, 0.147574, 0.090864, 0.10481, 0.058088, 0.056825, 0.096677, 0.161087, 0.25031, 0.247041, 0.257454, 0.346032, 0.257454, 0.142424, 0.139895, 0.094817, 0.15008, 0.081712, 0.100716, 0.185198, 0.194234, 0.194234, 0.127496, 0.196879, 0.086953, 0.079919, 0.042364, 0.034068, 0.034884, 0.03976, 0.030003, 0.032017, 0.034068, 0.059222, 0.144935, 0.073402, 0.134866, 0.116183, 0.118441, 0.069024, 0.067594, 0.125101, 0.125101, 0.179055, 0.11371, 0.132295, 0.144935, 0.25031, 0.288399, 0.275179, 0.243554, 0.275179, 0.206376, 0.127496, 0.129801, 0.106997, 0.196879, 0.106997, 0.074921, 0.137348, 0.127496, 0.067594, 0.064632, 0.041405, 0.045352, 0.081712, 0.081712, 0.137348, 0.076542, 0.086953, 0.051831, 0.030003, 0.030611, 0.043307, 0.036378, 0.03976, 0.043307, 0.036378, 0.051831, 0.05306, 0.038858, 0.074921, 0.10481, 0.048328, 0.076542, 0.058088, 0.046336, 0.079919, 0.086953, 0.111485, 0.058088, 0.049374, 0.055536, 0.044297, 0.047319, 0.102787, 0.055536, 0.026892, 0.026892, 0.031287, 0.059222, 0.037156, 0.020876, 0.024393, 0.054297, 0.060549, 0.071867, 0.050641, 0.033407, 0.034884, 0.024393, 0.041405, 0.083462, 0.094817, 0.122885, 0.102787, 0.064632, 0.085092, 0.164327, 0.209395, 0.125101, 0.116183, 0.17593, 0.185198, 0.100716, 0.078022, 0.078022, 0.079919, 0.10481, 0.092881, 0.092881, 0.15284, 0.17593, 0.15008, 0.129801, 0.132295, 0.132295, 0.116183, 0.098513, 0.098513, 0.086953, 0.167087, 0.096677, 0.116183, 0.185198, 0.203355, 0.132295, 0.125101, 0.139895, 0.200174, 0.284882, 0.247041, 0.222385, 0.167087, 0.173081, 0.225814, 0.17593, 0.144935, 0.239899, 0.324872, 0.26085], '')</t>
  </si>
  <si>
    <t>UPI000157602B status=activ</t>
  </si>
  <si>
    <t>([0.069024, 0.109221, 0.106997, 0.182256, 0.222385, 0.257454, 0.194234, 0.144935, 0.096677, 0.127496, 0.081712, 0.102787, 0.109221, 0.088832, 0.158265, 0.158265, 0.102787, 0.179055, 0.173081, 0.158265, 0.247041, 0.25406, 0.216401, 0.164327, 0.079919, 0.081712, 0.079919, 0.0704, 0.111485, 0.194234, 0.194234, 0.295083, 0.291804, 0.284882, 0.40511, 0.394753, 0.301917, 0.414856, 0.335645, 0.26085, 0.185198, 0.15284, 0.083462, 0.048328, 0.092881, 0.18812, 0.185198, 0.219301, 0.222385, 0.236433, 0.144935, 0.069024, 0.056825, 0.045352, 0.045352, 0.045352, 0.037156, 0.085092, 0.054297, 0.088832, 0.079919, 0.134866, 0.161087, 0.167087, 0.278302, 0.281712, 0.243554, 0.15284, 0.125101, 0.127496, 0.067594, 0.096677, 0.194234, 0.222385, 0.257454, 0.17593, 0.185198, 0.137348, 0.071867, 0.049374, 0.029376, 0.032677, 0.030611, 0.016021, 0.027463, 0.027463, 0.024826, 0.013437, 0.018415, 0.015344, 0.015344, 0.026892, 0.026892, 0.025762, 0.027463, 0.014586, 0.013265, 0.012491, 0.022306, 0.020522, 0.020876, 0.021816, 0.033407, 0.033407, 0.03976, 0.038042, 0.023963, 0.025316, 0.025762, 0.019109, 0.019109, 0.021381, 0.020522, 0.025762, 0.026338, 0.013437, 0.024393, 0.021381, 0.021816, 0.016826, 0.027463, 0.047319, 0.078022, 0.079919, 0.086953, 0.076542, 0.043307, 0.03976, 0.022306, 0.047319, 0.079919, 0.078022, 0.122885, 0.098513, 0.102787, 0.054297, 0.11371, 0.055536, 0.122885, 0.078022, 0.100716, 0.098513, 0.106997, 0.106997, 0.11371, 0.05306, 0.069024, 0.127496, 0.196879, 0.284882, 0.203355, 0.206376, 0.15008, 0.15008, 0.179055, 0.173081, 0.222385, 0.158265, 0.264545, 0.26085, 0.301917, 0.203355, 0.173081, 0.173081, 0.17593, 0.17593, 0.194234, 0.179055, 0.098513, 0.079919, 0.086953, 0.139895, 0.083462, 0.088832, 0.088832, 0.090864, 0.106997, 0.064632, 0.102787, 0.056825, 0.054297, 0.067594, 0.116183, 0.090864, 0.054297, 0.05306, 0.049374, 0.094817, 0.170161, 0.173081, 0.203355, 0.191378, 0.191378, 0.185198, 0.275179, 0.167087, 0.196879, 0.173081, 0.25406, 0.268042, 0.278302, 0.31487, 0.229226, 0.229226, 0.301917, 0.384043, 0.30533, 0.30533, 0.335645, 0.247041, 0.335645, 0.335645, 0.268042, 0.182256, 0.243554, 0.17593, 0.301917, 0.194234, 0.194234, 0.222385, 0.139895, 0.216401, 0.191378, 0.271506, 0.311707, 0.216401, 0.182256, 0.25031, 0.185198, 0.129801, 0.200174, 0.127496, 0.127496, 0.191378, 0.271506, 0.335645, 0.414856, 0.328603, 0.374039, 0.366687, 0.298791, 0.380708, 0.387226, 0.384043, 0.301917, 0.278302, 0.30533, 0.346032, 0.26085, 0.243554, 0.284882, 0.200174, 0.222385, 0.194234, 0.196879, 0.127496, 0.06184, 0.059222, 0.090864, 0.116183, 0.06312, 0.106997, 0.069024, 0.036378, 0.021381, 0.035586, 0.032017, 0.050641, 0.025762, 0.044297, 0.083462, 0.085092, 0.132295, 0.191378, 0.132295, 0.106997, 0.170161, 0.167087, 0.17593, 0.185198, 0.11371, 0.18812, 0.15008, 0.216401, 0.216401, 0.271506, 0.275179, 0.284882, 0.295083, 0.30533, 0.311707, 0.268042, 0.257454, 0.26085, 0.182256, 0.179055, 0.206376, 0.132295, 0.21291, 0.206376, 0.200174, 0.25406, 0.229226, 0.232838, 0.200174, 0.281712, 0.288399, 0.25406, 0.203355, 0.15284, 0.243554, 0.185198], '')</t>
  </si>
  <si>
    <t>UPI000157602D status=activ</t>
  </si>
  <si>
    <t>([0.041405, 0.020165, 0.010926, 0.007877, 0.006701, 0.005992, 0.005249, 0.005503, 0.004976, 0.004208, 0.00359, 0.003079, 0.003246, 0.00225, 0.00231, 0.003212, 0.00389, 0.002581, 0.001722, 0.001232, 0.001232, 0.001249, 0.001778, 0.001602, 0.002014, 0.001743, 0.002349, 0.003276, 0.003757, 0.003727, 0.005734, 0.005683, 0.005223, 0.00558, 0.00777, 0.00543, 0.005799, 0.003963, 0.005932, 0.005872, 0.007091, 0.01078, 0.010926, 0.006795, 0.011342, 0.011106, 0.016021, 0.008624, 0.00777, 0.004899, 0.004513, 0.003607, 0.005249, 0.008002, 0.007177, 0.007315, 0.00777, 0.007645, 0.01227, 0.008723, 0.008156, 0.006142, 0.005992, 0.005734, 0.005932, 0.00515, 0.004315, 0.004835, 0.005318, 0.004414, 0.00515, 0.005734, 0.004646, 0.004611, 0.003701, 0.002606, 0.002276, 0.002155, 0.002078, 0.002014, 0.002705, 0.003607, 0.00558, 0.005872, 0.005932, 0.005932, 0.006988, 0.010926, 0.007315, 0.009401, 0.008075, 0.009294, 0.008409, 0.008525, 0.005734, 0.007315, 0.011106, 0.011903, 0.011669, 0.011669, 0.013016, 0.008075, 0.005992, 0.006039, 0.005932, 0.004208, 0.004388, 0.004161, 0.003924, 0.003701, 0.003298, 0.00359, 0.004247, 0.004921, 0.004921, 0.007315, 0.004835, 0.003478, 0.003109, 0.004358, 0.004513, 0.003276, 0.004483, 0.004513, 0.003864, 0.00389, 0.003701, 0.00515, 0.003804, 0.003405, 0.005223, 0.006533, 0.007495, 0.00515, 0.004921, 0.004921, 0.004689, 0.006194, 0.007877, 0.007177, 0.005223, 0.003924, 0.003804, 0.004161, 0.006194, 0.004646, 0.003298, 0.005318, 0.005086, 0.008002, 0.009483, 0.006894, 0.007031, 0.008895, 0.014783, 0.017447, 0.026338, 0.020876, 0.021816, 0.022306, 0.03976, 0.076542, 0.120615, 0.243554, 0.170161, 0.137348], '')</t>
  </si>
  <si>
    <t>UPI000157602E status=activ</t>
  </si>
  <si>
    <t>([0.040537, 0.028107, 0.030611, 0.044297, 0.032677, 0.050641, 0.069024, 0.069024, 0.044297, 0.058088, 0.03976, 0.032677, 0.034884, 0.0704, 0.100716, 0.100716, 0.132295, 0.073402, 0.034884, 0.034068, 0.028107, 0.071867, 0.064632, 0.045352, 0.030003, 0.047319, 0.047319, 0.051831, 0.041405, 0.050641, 0.054297, 0.10481, 0.158265, 0.086953, 0.05306, 0.041405, 0.081712, 0.076542, 0.079919, 0.134866, 0.134866, 0.161087, 0.137348, 0.185198, 0.185198, 0.15284, 0.092881, 0.096677, 0.092881, 0.081712, 0.122885, 0.127496, 0.078022, 0.092881, 0.161087, 0.222385, 0.26085, 0.167087, 0.106997, 0.106997, 0.054297, 0.055536, 0.045352, 0.047319, 0.058088, 0.067594, 0.127496, 0.206376, 0.167087, 0.111485, 0.179055, 0.18812, 0.191378, 0.225814, 0.196879, 0.185198, 0.18812, 0.225814, 0.229226, 0.318242, 0.335645, 0.339168, 0.349426, 0.349426, 0.352862, 0.284882, 0.380708, 0.298791, 0.222385, 0.26085, 0.324872, 0.257454, 0.25406, 0.200174, 0.247041, 0.18812, 0.164327, 0.164327, 0.132295, 0.200174, 0.194234, 0.257454, 0.36309, 0.366687, 0.414856, 0.408655, 0.390993, 0.281712, 0.278302, 0.342579, 0.342579, 0.318242, 0.384043, 0.384043, 0.454136, 0.450668, 0.450668, 0.497853, 0.497853, 0.541878, 0.505461, 0.505461, 0.51388, 0.433034, 0.4292, 0.4292, 0.461924, 0.56648, 0.675549, 0.784345, 0.750527, 0.642678, 0.58069, 0.505461, 0.51388, 0.480142, 0.497853, 0.59508, 0.59014, 0.517562, 0.42561, 0.454136, 0.377384, 0.384043, 0.401658, 0.380708, 0.380708, 0.359901, 0.324872, 0.324872, 0.25406, 0.281712, 0.257454, 0.301917, 0.370445, 0.36309, 0.370445, 0.339168, 0.25031, 0.239899, 0.239899, 0.328603, 0.346032, 0.4292, 0.41194, 0.490133, 0.436924, 0.342579, 0.342579, 0.342579, 0.271506, 0.342579, 0.31487, 0.414856, 0.342579, 0.374039, 0.359901, 0.271506, 0.206376, 0.281712, 0.31487, 0.370445, 0.352862, 0.356642, 0.36309, 0.281712, 0.203355, 0.185198, 0.236433, 0.232838, 0.268042, 0.352862, 0.349426, 0.384043, 0.401658, 0.480142, 0.380708, 0.384043, 0.440853, 0.42561, 0.401658, 0.384043, 0.394753, 0.374039, 0.374039, 0.298791, 0.318242, 0.311707, 0.332115, 0.295083, 0.288399, 0.281712, 0.26085, 0.278302, 0.271506, 0.257454, 0.295083, 0.352862, 0.370445, 0.390993, 0.387226, 0.387226, 0.384043, 0.301917, 0.301917, 0.295083, 0.349426, 0.380708, 0.458154, 0.51388, 0.549308, 0.517562, 0.436924, 0.370445, 0.275179, 0.288399, 0.298791, 0.26085, 0.26085, 0.26085, 0.182256, 0.26085, 0.301917, 0.257454, 0.25406, 0.216401, 0.206376, 0.225814, 0.225814, 0.200174, 0.15008, 0.125101, 0.142424, 0.15284, 0.222385, 0.281712, 0.268042, 0.225814, 0.25406, 0.225814, 0.247041, 0.349426, 0.26085, 0.173081, 0.142424, 0.216401, 0.291804, 0.232838, 0.144935, 0.17593, 0.194234, 0.182256, 0.25031, 0.26085, 0.247041, 0.239899, 0.264545, 0.26085, 0.301917, 0.278302, 0.239899, 0.239899, 0.155435, 0.247041, 0.321458, 0.377384, 0.387226, 0.394753, 0.472492, 0.472492, 0.398279, 0.308712, 0.401658, 0.324872, 0.349426, 0.422041, 0.440853, 0.359901, 0.352862, 0.271506, 0.31487, 0.311707, 0.268042, 0.36309, 0.281712, 0.298791, 0.284882, 0.239899, 0.194234, 0.15284, 0.216401, 0.268042, 0.377384, 0.321458, 0.408655, 0.30533], '')</t>
  </si>
  <si>
    <t>[119, 120, 121, 122, 127, 128, 129, 130, 131, 132, 133, 134, 137, 138, 139, 229, 230, 231]</t>
  </si>
  <si>
    <t>UPI0001576033 status=activ</t>
  </si>
  <si>
    <t>([0.013437, 0.020876, 0.032017, 0.046336, 0.022667, 0.034884, 0.05306, 0.0704, 0.046336, 0.028107, 0.020876, 0.017138, 0.018787, 0.011669, 0.007645, 0.00777, 0.011342, 0.011342, 0.008075, 0.009728, 0.013613, 0.010509, 0.009187, 0.00777, 0.00777, 0.008002, 0.005799, 0.004247, 0.004315, 0.005799, 0.006142, 0.008409, 0.012727, 0.022306, 0.038858, 0.044297, 0.044297, 0.024393, 0.025316, 0.029376, 0.045352, 0.066181, 0.118441, 0.118441, 0.096677, 0.055536, 0.120615, 0.167087, 0.209395, 0.216401, 0.129801, 0.206376, 0.173081, 0.125101, 0.134866, 0.144935, 0.144935, 0.094817, 0.17593, 0.137348, 0.137348, 0.144935, 0.134866, 0.134866, 0.167087, 0.164327, 0.209395, 0.200174, 0.15008, 0.185198, 0.147574, 0.147574, 0.086953, 0.11371, 0.167087, 0.111485, 0.102787, 0.167087, 0.129801, 0.118441, 0.15284, 0.179055, 0.17593, 0.102787, 0.055536, 0.05306, 0.058088, 0.071867, 0.074921, 0.10481, 0.102787, 0.125101, 0.206376, 0.301917, 0.194234, 0.096677, 0.127496, 0.078022, 0.085092, 0.191378, 0.203355, 0.209395, 0.15284, 0.147574, 0.236433, 0.335645, 0.288399, 0.380708, 0.380708, 0.370445, 0.422041, 0.42561, 0.444081, 0.454136, 0.414856, 0.422041, 0.422041, 0.433034, 0.480142, 0.465241, 0.4292, 0.324872, 0.229226, 0.328603, 0.25406, 0.25406, 0.25406, 0.298791, 0.281712, 0.191378, 0.191378, 0.179055, 0.179055, 0.098513, 0.090864, 0.111485, 0.182256, 0.275179, 0.298791, 0.232838, 0.239899, 0.257454, 0.31487, 0.398279, 0.398279, 0.476583, 0.398279, 0.301917, 0.301917, 0.206376, 0.225814, 0.225814, 0.158265, 0.158265, 0.161087, 0.164327, 0.094817, 0.10481, 0.111485, 0.050641, 0.102787, 0.106997, 0.049374, 0.035586, 0.033407, 0.019401, 0.020165, 0.017797, 0.030611, 0.030611, 0.031287, 0.027463, 0.016528, 0.030611, 0.024393, 0.034068, 0.019109, 0.027463, 0.015078, 0.009728, 0.009865, 0.006894, 0.004976, 0.004976, 0.005503, 0.004921, 0.006619, 0.006567, 0.006374, 0.006374, 0.004775, 0.006482, 0.006421, 0.008723, 0.007645, 0.008895, 0.008804, 0.008804, 0.010372, 0.013437, 0.023534, 0.049374, 0.090864, 0.155435, 0.167087, 0.219301, 0.257454, 0.164327, 0.094817, 0.10481, 0.109221, 0.182256, 0.173081, 0.18812, 0.11371, 0.056825, 0.060549, 0.073402, 0.081712, 0.035586, 0.049374, 0.044297, 0.020165, 0.011903, 0.009977, 0.009865, 0.010509, 0.010221, 0.017447, 0.017797, 0.031287, 0.017138, 0.017138, 0.014586, 0.013265, 0.023534, 0.049374, 0.046336, 0.038042, 0.064632, 0.132295, 0.067594, 0.035586, 0.071867, 0.071867, 0.086953, 0.155435, 0.170161, 0.18812, 0.203355, 0.301917, 0.203355, 0.200174, 0.194234, 0.229226, 0.332115, 0.209395, 0.206376, 0.196879, 0.155435, 0.085092, 0.081712, 0.144935, 0.25031, 0.158265, 0.147574, 0.078022, 0.043307, 0.038042, 0.027463, 0.027463, 0.026892, 0.05306, 0.111485, 0.11371, 0.11371, 0.120615, 0.219301, 0.137348, 0.088832, 0.147574, 0.139895, 0.155435, 0.158265, 0.085092, 0.137348, 0.170161, 0.185198, 0.239899, 0.225814, 0.264545, 0.194234, 0.164327, 0.10481, 0.05306, 0.029376, 0.032017, 0.032677, 0.033407, 0.078022, 0.127496, 0.125101, 0.125101, 0.0704, 0.036378, 0.066181, 0.031287, 0.051831, 0.090864, 0.109221, 0.120615, 0.125101, 0.086953, 0.116183, 0.179055, 0.17593, 0.264545, 0.158265, 0.15008, 0.079919, 0.06312, 0.066181, 0.03976, 0.085092, 0.139895, 0.15008, 0.129801, 0.239899, 0.25406, 0.170161, 0.173081, 0.134866, 0.081712, 0.147574, 0.139895, 0.147574, 0.239899, 0.243554, 0.352862, 0.25406, 0.25406, 0.25406, 0.25031, 0.232838, 0.196879, 0.194234, 0.18812, 0.139895, 0.069024, 0.034068, 0.06184, 0.06184, 0.044297, 0.078022, 0.076542, 0.06184, 0.030611, 0.032677, 0.018787, 0.01078, 0.017797, 0.031287, 0.033407, 0.031287, 0.06312, 0.074921, 0.076542, 0.134866, 0.206376, 0.243554, 0.247041, 0.26085, 0.161087, 0.155435, 0.120615, 0.116183, 0.147574, 0.134866, 0.127496, 0.216401, 0.321458, 0.321458, 0.222385, 0.191378, 0.191378, 0.109221, 0.06312, 0.034884, 0.033407, 0.033407, 0.031287, 0.033407, 0.030003, 0.048328, 0.085092, 0.11371, 0.066181, 0.060549, 0.069024, 0.073402, 0.037156, 0.0198, 0.011106, 0.018787, 0.027463, 0.023087, 0.024826, 0.022667, 0.024826, 0.026892, 0.026892, 0.025316, 0.05306, 0.056825, 0.056825, 0.031287, 0.028107, 0.051831, 0.055536, 0.109221, 0.054297, 0.05306, 0.092881, 0.102787, 0.059222, 0.046336, 0.06184, 0.056825, 0.06184, 0.10481, 0.102787, 0.086953, 0.090864, 0.078022, 0.06184, 0.073402, 0.073402, 0.073402, 0.074921, 0.083462, 0.078022, 0.142424, 0.219301, 0.219301, 0.318242, 0.301917, 0.321458, 0.225814, 0.229226, 0.232838, 0.232838, 0.219301, 0.264545, 0.349426, 0.346032, 0.394753, 0.324872, 0.332115, 0.247041, 0.257454, 0.147574, 0.120615, 0.129801, 0.139895, 0.142424, 0.085092, 0.144935, 0.076542, 0.132295, 0.225814, 0.281712, 0.182256, 0.179055, 0.179055, 0.17593, 0.10481, 0.047319, 0.085092, 0.137348, 0.21291, 0.137348, 0.219301, 0.247041, 0.232838, 0.191378, 0.191378, 0.26085, 0.278302, 0.366687, 0.352862, 0.247041, 0.281712, 0.284882, 0.200174, 0.120615, 0.081712, 0.132295, 0.219301, 0.132295, 0.090864, 0.102787, 0.161087, 0.132295, 0.134866, 0.137348, 0.158265, 0.102787, 0.071867, 0.042364, 0.048328, 0.051831, 0.096677, 0.056825, 0.120615, 0.11371, 0.179055, 0.25031, 0.179055, 0.109221, 0.179055, 0.158265, 0.092881, 0.051831, 0.076542, 0.044297, 0.046336, 0.046336, 0.085092, 0.139895, 0.196879, 0.182256, 0.173081, 0.142424, 0.191378, 0.134866, 0.209395, 0.179055, 0.142424, 0.209395, 0.324872, 0.278302, 0.408655], '')</t>
  </si>
  <si>
    <t>UPI0001576043 status=activ</t>
  </si>
  <si>
    <t>([0.046336, 0.028695, 0.034884, 0.05306, 0.073402, 0.111485, 0.155435, 0.200174, 0.200174, 0.225814, 0.271506, 0.21291, 0.222385, 0.144935, 0.216401, 0.236433, 0.278302, 0.236433, 0.236433, 0.328603, 0.30533, 0.239899, 0.247041, 0.281712, 0.25406, 0.179055, 0.10481, 0.094817, 0.092881, 0.092881, 0.102787, 0.100716, 0.173081, 0.144935, 0.21291, 0.209395, 0.26085, 0.170161, 0.118441, 0.182256, 0.182256, 0.179055, 0.264545, 0.335645, 0.30533, 0.232838, 0.328603, 0.41194, 0.339168, 0.332115, 0.398279, 0.321458, 0.346032, 0.366687, 0.318242, 0.332115, 0.346032, 0.387226, 0.486429, 0.56648, 0.534167, 0.4292, 0.450668, 0.436924, 0.436924, 0.377384, 0.390993, 0.374039, 0.370445, 0.36309, 0.275179, 0.232838, 0.308712, 0.308712, 0.268042, 0.346032, 0.30533, 0.26085, 0.216401, 0.167087, 0.164327, 0.161087, 0.229226, 0.318242, 0.275179, 0.222385], '')</t>
  </si>
  <si>
    <t>[59, 60]</t>
  </si>
  <si>
    <t>UPI0001576048 status=activ</t>
  </si>
  <si>
    <t>([0.666105, 0.521092, 0.398279, 0.42561, 0.454136, 0.380708, 0.401658, 0.447574, 0.436924, 0.476583, 0.461924, 0.505461, 0.497853, 0.472492, 0.454136, 0.440853, 0.458154, 0.4292, 0.505461, 0.570702, 0.56648, 0.59014, 0.694846, 0.712013, 0.685117, 0.694846, 0.805026, 0.73685, 0.716283, 0.716283, 0.707965, 0.784345, 0.733139, 0.703578, 0.775545, 0.671169, 0.549308, 0.490133, 0.490133, 0.5017, 0.538167, 0.436924, 0.349426, 0.268042, 0.352862, 0.394753, 0.356642, 0.311707, 0.295083, 0.291804, 0.328603, 0.247041, 0.222385, 0.271506, 0.30533, 0.191378, 0.284882, 0.339168, 0.295083, 0.339168, 0.328603, 0.335645, 0.342579, 0.41194, 0.5017, 0.41194, 0.401658, 0.401658, 0.401658, 0.480142, 0.521092, 0.509769, 0.59917, 0.585406, 0.553315, 0.450668, 0.461924, 0.450668, 0.480142, 0.483068, 0.370445, 0.374039, 0.36309, 0.4292, 0.433034, 0.422041, 0.5017, 0.494003, 0.525368, 0.562014, 0.59917, 0.59917, 0.505461, 0.549308, 0.549308, 0.517562, 0.657645, 0.767246, 0.657645, 0.657645, 0.750527, 0.879233, 0.889439, 0.868118, 0.868118, 0.84206, 0.856457, 0.88723, 0.891961, 0.812494, 0.81615, 0.83125, 0.83125, 0.921076, 0.908098, 0.91684, 0.938133, 0.865454, 0.827927, 0.924947, 0.932927, 0.915074, 0.871313, 0.834292, 0.859585, 0.862302, 0.885302, 0.876521, 0.745909, 0.685117, 0.759478, 0.759478, 0.680603, 0.534167, 0.509769, 0.494003, 0.450668, 0.414856, 0.509769, 0.472492, 0.408655, 0.398279, 0.42561, 0.390993, 0.36309, 0.295083, 0.295083, 0.301917, 0.271506, 0.291804, 0.324872, 0.359901, 0.328603, 0.271506, 0.339168, 0.324872, 0.321458, 0.352862, 0.418646, 0.433034, 0.521092, 0.476583, 0.414856, 0.422041, 0.41194, 0.401658, 0.497853, 0.525368, 0.5017, 0.585406, 0.703578, 0.750527, 0.767246, 0.775545, 0.84206, 0.837511, 0.812494, 0.834292, 0.852992, 0.808535, 0.716283, 0.657645, 0.767246, 0.852992, 0.846163, 0.901269, 0.928747, 0.91684, 0.91684, 0.936162, 0.936162, 0.868118, 0.827927, 0.823549, 0.852992, 0.889439, 0.905695, 0.93079, 0.859585, 0.767246, 0.741537, 0.84206, 0.868118, 0.849326, 0.750527, 0.759478, 0.784345, 0.827927, 0.720929, 0.716283, 0.657645, 0.608892, 0.59917, 0.608892, 0.604312, 0.626927, 0.618285, 0.476583, 0.461924, 0.549308, 0.661982, 0.707965, 0.699094, 0.685117, 0.59508, 0.608892, 0.58069, 0.534167, 0.486429, 0.59508, 0.538167, 0.553315, 0.521092, 0.685117, 0.657645, 0.58069], '')</t>
  </si>
  <si>
    <t>[0, 1, 11, 18, 19, 20, 21, 22, 23, 24, 25, 26, 27, 28, 29, 30, 31, 32, 33, 34, 35, 36, 39, 40, 64, 70, 71, 72, 73, 74, 86, 88, 89, 90, 91, 92, 93, 94, 95, 96, 97, 98, 99, 100, 101, 102, 103, 104, 105, 106, 107, 108, 109, 110, 111, 112, 113, 114, 115, 116, 117, 118, 119, 120, 121, 122, 123, 124, 125, 126, 127, 128, 129, 130, 131, 132, 133, 134, 138, 160, 167, 168, 169, 170, 171, 172, 173, 174, 175, 176, 177, 178, 179, 180, 181, 182, 183, 184, 185, 186, 187, 188, 189, 190, 191, 192, 193, 194, 195, 196, 197, 198, 199, 200, 201, 202, 203, 204, 205, 206, 207, 208, 209, 210, 211, 212, 213, 214, 215, 216, 219, 220, 221, 222, 223, 224, 225, 226, 227, 229, 230, 231, 232, 233, 234, 235]</t>
  </si>
  <si>
    <t>(49</t>
  </si>
  <si>
    <t>129)</t>
  </si>
  <si>
    <t>UPI0001576049 status=activ</t>
  </si>
  <si>
    <t>([0.182256, 0.229226, 0.173081, 0.21291, 0.247041, 0.288399, 0.324872, 0.271506, 0.298791, 0.328603, 0.321458, 0.275179, 0.239899, 0.236433, 0.17593, 0.26085, 0.370445, 0.349426, 0.447574, 0.346032, 0.311707, 0.321458, 0.328603, 0.40511, 0.414856, 0.414856, 0.324872, 0.321458, 0.366687, 0.377384, 0.380708, 0.414856, 0.497853, 0.538167, 0.465241, 0.468512, 0.480142, 0.384043, 0.418646, 0.418646, 0.494003, 0.509769, 0.497853, 0.387226, 0.349426, 0.339168, 0.239899, 0.321458, 0.332115, 0.278302, 0.281712, 0.278302, 0.194234, 0.196879, 0.125101, 0.17593, 0.17593, 0.11371, 0.185198, 0.170161, 0.194234, 0.232838, 0.225814, 0.167087, 0.179055, 0.179055, 0.18812, 0.284882, 0.288399, 0.275179, 0.271506, 0.194234, 0.125101, 0.164327, 0.179055, 0.257454, 0.271506, 0.298791, 0.370445, 0.26085, 0.311707, 0.281712, 0.284882, 0.291804, 0.356642, 0.374039, 0.339168, 0.247041, 0.167087, 0.106997, 0.111485, 0.15008, 0.206376, 0.216401, 0.243554, 0.203355, 0.137348, 0.079919, 0.085092, 0.081712, 0.094817, 0.122885, 0.106997, 0.056825, 0.064632, 0.06312, 0.079919, 0.127496, 0.200174, 0.284882, 0.394753, 0.398279, 0.342579, 0.352862, 0.422041, 0.418646, 0.480142, 0.490133, 0.585406, 0.59508, 0.618285, 0.63748, 0.618285, 0.675549, 0.699094, 0.549308, 0.517562, 0.553315, 0.534167, 0.545602, 0.517562, 0.398279, 0.30533, 0.380708, 0.387226, 0.356642, 0.328603, 0.30533, 0.380708, 0.295083, 0.216401, 0.21291, 0.247041, 0.25406, 0.209395, 0.275179, 0.384043, 0.42561, 0.422041, 0.356642, 0.278302, 0.321458, 0.408655, 0.40511, 0.374039, 0.356642, 0.352862, 0.30533, 0.236433, 0.229226, 0.288399, 0.359901, 0.31487, 0.356642, 0.380708, 0.342579, 0.346032, 0.291804, 0.25031, 0.222385, 0.271506, 0.324872, 0.268042, 0.222385, 0.324872, 0.346032, 0.308712], '')</t>
  </si>
  <si>
    <t>[33, 41, 118, 119, 120, 121, 122, 123, 124, 125, 126, 127, 128, 129, 130]</t>
  </si>
  <si>
    <t>UPI000157604A status=activ</t>
  </si>
  <si>
    <t>([0.899122, 0.88723, 0.83125, 0.771762, 0.771762, 0.712013, 0.741537, 0.73685, 0.759478, 0.795062, 0.812494, 0.846163, 0.837511, 0.83125, 0.795062, 0.779859, 0.622677, 0.626927, 0.618285, 0.56648, 0.541878, 0.541878, 0.58069, 0.545602, 0.632174, 0.653063, 0.73685, 0.745909, 0.76285, 0.699094, 0.604312, 0.59014, 0.59014, 0.575842, 0.59508, 0.666105, 0.666105, 0.801317, 0.871313, 0.846163, 0.852992, 0.876521, 0.876521, 0.849326, 0.894241, 0.868118, 0.791621, 0.775545, 0.775545, 0.795062, 0.859585, 0.891961, 0.891961, 0.885302, 0.879233, 0.856457, 0.846163, 0.83125, 0.801317, 0.779859, 0.788093, 0.852992, 0.808535], '')</t>
  </si>
  <si>
    <t>[0, 1, 2, 3, 4, 5, 6, 7, 8, 9, 10, 11, 12, 13, 14, 15, 16, 17, 18, 19, 20, 21, 22, 23, 24, 25, 26, 27, 28, 29, 30, 31, 32, 33, 34, 35, 36, 37, 38, 39, 40, 41, 42, 43, 44, 45, 46, 47, 48, 49, 50, 51, 52, 53, 54, 55, 56, 57, 58, 59, 60, 61, 62]</t>
  </si>
  <si>
    <t>(62</t>
  </si>
  <si>
    <t>UPI000157604C status=activ</t>
  </si>
  <si>
    <t>([0.239899, 0.17593, 0.200174, 0.232838, 0.158265, 0.191378, 0.111485, 0.144935, 0.167087, 0.191378, 0.209395, 0.26085, 0.332115, 0.324872, 0.298791, 0.281712, 0.196879, 0.284882, 0.324872, 0.268042, 0.236433, 0.271506, 0.332115, 0.36309, 0.278302, 0.370445, 0.26085, 0.370445, 0.370445, 0.339168, 0.349426, 0.380708, 0.394753, 0.414856, 0.374039, 0.414856, 0.356642, 0.356642, 0.352862, 0.414856, 0.42561, 0.380708, 0.370445, 0.311707, 0.219301, 0.236433, 0.25406, 0.359901, 0.384043, 0.380708, 0.440853, 0.335645, 0.298791, 0.216401, 0.125101, 0.134866, 0.109221, 0.15008, 0.225814, 0.173081, 0.098513, 0.125101, 0.132295, 0.144935, 0.194234, 0.275179, 0.342579, 0.339168, 0.232838, 0.21291, 0.142424, 0.132295, 0.158265, 0.142424, 0.21291, 0.324872, 0.36309, 0.390993, 0.30533, 0.209395, 0.203355, 0.308712, 0.209395, 0.200174, 0.15284, 0.129801, 0.098513, 0.079919, 0.049374, 0.090864, 0.067594, 0.098513, 0.064632, 0.086953], '')</t>
  </si>
  <si>
    <t>UPI000157605B status=activ</t>
  </si>
  <si>
    <t>([0.005249, 0.008624, 0.014783, 0.021816, 0.020876, 0.028107, 0.026892, 0.025762, 0.014586, 0.019401, 0.028695, 0.040537, 0.045352, 0.019401, 0.038858, 0.081712, 0.06312, 0.147574, 0.164327, 0.170161, 0.219301, 0.11371, 0.048328, 0.030003, 0.020165, 0.027463, 0.015344, 0.015694, 0.010509, 0.013821, 0.013821, 0.007315, 0.00515, 0.003924, 0.004899, 0.004835, 0.003512, 0.004414, 0.00283, 0.004135, 0.00316, 0.002623, 0.003997, 0.00543, 0.00543, 0.004835, 0.003757, 0.005503, 0.004513, 0.006482, 0.006039, 0.006039, 0.010221, 0.0198, 0.036378, 0.028695, 0.026892, 0.035586, 0.020165, 0.044297, 0.040537, 0.071867, 0.048328, 0.021381, 0.011342, 0.013613, 0.012491, 0.014783, 0.008723, 0.013265, 0.013437, 0.013437, 0.009187, 0.008804, 0.008409, 0.00515, 0.00515, 0.004513, 0.005623, 0.007555, 0.006567, 0.006988, 0.005318, 0.005799, 0.009015, 0.009187, 0.007422, 0.011342, 0.008895, 0.013613, 0.008895, 0.006194, 0.006142, 0.00777, 0.006421, 0.006421, 0.007877, 0.012491, 0.009728, 0.007495, 0.006245, 0.007177, 0.005683, 0.007422, 0.009977, 0.010221, 0.014783, 0.01204, 0.008276, 0.008276, 0.007259, 0.007259, 0.006701, 0.006795, 0.006894, 0.005734, 0.006039, 0.007315, 0.00515, 0.006194, 0.007877, 0.00962, 0.00777, 0.009728, 0.007177, 0.006988, 0.007315, 0.006795, 0.008525, 0.009294, 0.014586, 0.010926, 0.015078, 0.032677, 0.034884, 0.018415, 0.034068, 0.020165, 0.020522, 0.045352, 0.06312, 0.058088, 0.06312, 0.042364, 0.021381, 0.034068, 0.018415, 0.009865, 0.013016, 0.017138, 0.020522, 0.020522, 0.041405, 0.026892, 0.025762, 0.056825, 0.086953, 0.05306, 0.092881, 0.042364, 0.023963, 0.015344, 0.009401, 0.007877, 0.010672, 0.012727, 0.008409, 0.010672, 0.017447, 0.00962, 0.009187, 0.007422, 0.007877, 0.006142, 0.008804, 0.006078, 0.004161, 0.004611, 0.006078, 0.005223, 0.006533, 0.005872, 0.007422, 0.009294, 0.009294, 0.01078, 0.01078, 0.01227, 0.009483, 0.006795, 0.008075, 0.005932, 0.00558, 0.004483, 0.005378, 0.005683, 0.008075, 0.013821, 0.014783, 0.013821, 0.016826, 0.020522, 0.018415, 0.022306, 0.027463, 0.019401, 0.020876, 0.020522, 0.018106, 0.033407, 0.071867, 0.132295, 0.247041, 0.380708, 0.472492, 0.5017, 0.401658, 0.433034, 0.359901, 0.352862, 0.352862, 0.352862, 0.278302, 0.275179, 0.247041, 0.264545, 0.380708, 0.264545, 0.239899, 0.30533, 0.200174, 0.18812, 0.179055, 0.179055, 0.134866, 0.06312, 0.027463, 0.047319, 0.021381, 0.021381, 0.01204, 0.009977, 0.009977, 0.011518, 0.011342, 0.009096, 0.005992, 0.004208, 0.005992, 0.008409, 0.006533, 0.008002, 0.006039, 0.006039, 0.00543, 0.004513, 0.006142, 0.006039, 0.003963, 0.003727, 0.003109, 0.004513, 0.005378, 0.005734, 0.006533, 0.008723, 0.007177, 0.010509, 0.018787, 0.010221, 0.011342, 0.016257, 0.020165, 0.032017, 0.016257, 0.009977, 0.016257, 0.010926, 0.020522, 0.034068, 0.038858, 0.059222, 0.048328, 0.023087, 0.016826, 0.016528, 0.021816, 0.022667, 0.013265, 0.010372, 0.017447, 0.011342, 0.009096, 0.009096, 0.00962, 0.016257, 0.015078, 0.009096, 0.014783, 0.014315, 0.019109, 0.036378, 0.047319, 0.028695, 0.03976, 0.03976, 0.03976, 0.017797, 0.017797, 0.032017, 0.021816, 0.012491, 0.017447, 0.033407, 0.025762, 0.023087, 0.011518, 0.016528, 0.017447, 0.01078, 0.007177, 0.005086, 0.004921, 0.00558, 0.006988, 0.008804, 0.006795, 0.004835, 0.007177, 0.010926, 0.007495, 0.007422, 0.009187, 0.007091, 0.004976, 0.004161, 0.002881, 0.004161, 0.004161, 0.005872, 0.005011, 0.006988, 0.008409, 0.006039, 0.00558, 0.004577, 0.003109, 0.003212, 0.004431, 0.004315, 0.003079, 0.00316, 0.003727, 0.003431, 0.004208, 0.004247, 0.005734, 0.008624, 0.008895, 0.010372, 0.008723, 0.01078, 0.01078, 0.01078, 0.014783, 0.009015, 0.011518, 0.023087, 0.023087, 0.023087, 0.013437, 0.018415, 0.032677, 0.021816, 0.026338, 0.023963, 0.034884, 0.034884, 0.019109, 0.018106, 0.021381, 0.014075, 0.010509, 0.010926, 0.013437, 0.010221, 0.010372, 0.007259, 0.007315, 0.010672, 0.011106, 0.015078, 0.011342, 0.007877, 0.014075, 0.019109, 0.019109, 0.024393, 0.026338, 0.026338, 0.014783, 0.013437, 0.013265, 0.022306, 0.022306, 0.012727, 0.017138, 0.016826, 0.015344, 0.009483, 0.007259, 0.007031, 0.008276, 0.01204, 0.011903, 0.010372, 0.00962, 0.008409, 0.005992, 0.004315, 0.004646, 0.004513, 0.004483, 0.006619, 0.005932, 0.005011, 0.005086, 0.004646, 0.005623, 0.008525, 0.012727, 0.019109, 0.015078, 0.010131, 0.011669, 0.021381, 0.023534, 0.025316, 0.032677, 0.030003, 0.056825, 0.086953, 0.15284, 0.125101, 0.100716, 0.116183, 0.132295, 0.225814, 0.311707, 0.359901, 0.321458, 0.275179], '')</t>
  </si>
  <si>
    <t>[215]</t>
  </si>
  <si>
    <t>UPI0001576063 status=activ</t>
  </si>
  <si>
    <t>([0.008723, 0.005932, 0.00543, 0.006894, 0.005223, 0.004161, 0.003431, 0.0028, 0.003607, 0.003079, 0.003246, 0.002705, 0.002349, 0.002581, 0.002705, 0.002705, 0.002761, 0.001748, 0.001778, 0.001967, 0.001692, 0.001748, 0.001786, 0.002035, 0.001906, 0.003053, 0.004388, 0.004976, 0.00777, 0.00777, 0.008002, 0.009483, 0.010926, 0.013613, 0.014586, 0.017138, 0.016021, 0.014586, 0.025762, 0.020165, 0.009187, 0.016021, 0.026892, 0.059222, 0.038858, 0.032017, 0.026892, 0.026892, 0.020876, 0.010672, 0.008723, 0.013613, 0.008525, 0.008525, 0.005932, 0.007315, 0.009865, 0.006894, 0.006988, 0.004611, 0.006988, 0.011669, 0.01078, 0.007091, 0.004689, 0.004689, 0.004689, 0.004646, 0.003341, 0.003212, 0.002881, 0.002881, 0.00231, 0.003177, 0.003276, 0.00359, 0.003555, 0.002512, 0.003512, 0.002482, 0.003924, 0.003014, 0.002976, 0.001936, 0.002078, 0.003177, 0.003177, 0.002581, 0.002606, 0.002606, 0.003804, 0.003864, 0.003212, 0.00359, 0.003607, 0.003512, 0.004431, 0.003701, 0.004483, 0.003757, 0.003804, 0.002623, 0.002662, 0.002155, 0.002512, 0.003757, 0.00359, 0.004414, 0.004414, 0.003555, 0.003963, 0.00389, 0.005799, 0.008723, 0.009977, 0.009977, 0.014315, 0.014315, 0.020522, 0.026338, 0.020522, 0.021816, 0.032017, 0.041405, 0.032677, 0.038042, 0.023534, 0.015694, 0.01078, 0.010221, 0.010221, 0.014075, 0.015344, 0.010509, 0.006988, 0.006988, 0.007091, 0.00515, 0.004358, 0.003431, 0.003405, 0.004611, 0.004577, 0.005623, 0.006533, 0.010131, 0.008409, 0.008276, 0.01078, 0.013016, 0.013613, 0.024393, 0.013821, 0.009294, 0.013821, 0.024826, 0.013821, 0.010926, 0.010926, 0.01204, 0.014783, 0.009187, 0.006374, 0.009977, 0.006245, 0.004414, 0.0028, 0.00407, 0.004835, 0.003512, 0.003727, 0.005086, 0.004689, 0.005734, 0.00777, 0.008075, 0.009015, 0.013821, 0.019401, 0.03976, 0.030611, 0.040537, 0.03976, 0.040537, 0.040537, 0.056825, 0.058088, 0.134866, 0.066181, 0.067594, 0.139895, 0.15008, 0.155435, 0.15008, 0.185198, 0.106997, 0.102787, 0.085092, 0.059222, 0.024826, 0.012491, 0.018787, 0.018415, 0.018787, 0.021816, 0.011106, 0.014783, 0.026892, 0.014586, 0.014075, 0.013613, 0.008723, 0.008276, 0.009096, 0.006533, 0.004689, 0.004431, 0.004483, 0.004431, 0.005503, 0.007877, 0.008804, 0.008804, 0.009401, 0.016021, 0.023963, 0.022306, 0.022306, 0.011106, 0.010926, 0.014783, 0.01227, 0.013613, 0.013821, 0.008723, 0.013265, 0.019109, 0.034884, 0.016528, 0.010221, 0.009977, 0.010509, 0.009483, 0.01078, 0.007495, 0.007495, 0.007645, 0.008002, 0.006988, 0.01204, 0.022306, 0.015344, 0.018787, 0.030611, 0.023087, 0.0198, 0.012727, 0.009483, 0.00962, 0.010672, 0.018787, 0.01204, 0.007091, 0.007877, 0.005503, 0.004976, 0.003727, 0.003701, 0.004135, 0.003461, 0.002881, 0.00243, 0.002529, 0.002529, 0.002555, 0.003212, 0.003864, 0.004161, 0.005011, 0.00543, 0.006194, 0.004414, 0.003804, 0.004414, 0.004135, 0.005223, 0.006421, 0.009015, 0.008895, 0.007031, 0.010509, 0.008276, 0.006619, 0.010672, 0.007877, 0.006567, 0.006194, 0.006078, 0.00515, 0.005086, 0.003821, 0.004689, 0.006619, 0.00777, 0.011669, 0.0198, 0.0198, 0.026892, 0.015078, 0.010221, 0.016257, 0.011106, 0.020876, 0.047319, 0.029376, 0.025762, 0.018415, 0.018787, 0.023534, 0.022667, 0.032017, 0.023087, 0.019401, 0.018415, 0.016528, 0.009015, 0.009015, 0.010131, 0.010131, 0.009977, 0.015694, 0.015694, 0.015694, 0.009096, 0.007091, 0.008624, 0.014315, 0.011903, 0.016257, 0.017797, 0.040537, 0.020165, 0.022306, 0.01078, 0.007177, 0.008525, 0.008075, 0.006988, 0.006374, 0.004689, 0.006482, 0.00407, 0.003298, 0.002688, 0.002662, 0.002366, 0.002366, 0.00155, 0.001722, 0.001786, 0.001748, 0.001434, 0.002057, 0.002761, 0.004247, 0.006619, 0.008409, 0.016257, 0.013613, 0.010926, 0.017138, 0.013821, 0.024393, 0.043307, 0.083462, 0.144935, 0.243554, 0.200174, 0.324872, 0.472492, 0.4292, 0.394753], '')</t>
  </si>
  <si>
    <t>UPI0001576064 status=activ</t>
  </si>
  <si>
    <t>([0.090864, 0.120615, 0.051831, 0.071867, 0.098513, 0.078022, 0.102787, 0.122885, 0.170161, 0.191378, 0.15008, 0.17593, 0.102787, 0.092881, 0.142424, 0.079919, 0.040537, 0.067594, 0.0704, 0.037156, 0.042364, 0.030003, 0.030611, 0.032677, 0.020165, 0.01227, 0.010221, 0.009865, 0.010221, 0.009294, 0.009483, 0.013613, 0.009187, 0.015078, 0.023087, 0.021816, 0.040537, 0.078022, 0.073402, 0.081712, 0.094817, 0.158265, 0.137348, 0.15284, 0.268042, 0.264545, 0.318242, 0.414856, 0.444081, 0.374039, 0.31487, 0.311707, 0.216401, 0.308712, 0.298791, 0.18812, 0.161087, 0.170161, 0.144935, 0.144935, 0.132295, 0.194234, 0.191378, 0.18812, 0.17593, 0.137348, 0.206376, 0.243554, 0.247041, 0.243554, 0.278302, 0.26085, 0.17593, 0.275179, 0.243554, 0.264545, 0.264545, 0.239899, 0.229226, 0.264545, 0.17593, 0.100716, 0.098513, 0.085092, 0.073402, 0.069024, 0.081712, 0.090864, 0.092881, 0.055536, 0.048328, 0.060549, 0.056825, 0.056825, 0.055536, 0.0704, 0.067594, 0.129801, 0.100716, 0.0704, 0.066181, 0.11371, 0.125101, 0.129801, 0.17593, 0.200174, 0.137348, 0.144935, 0.144935, 0.090864, 0.088832, 0.100716, 0.067594, 0.118441, 0.191378, 0.122885, 0.083462, 0.06312, 0.038858, 0.079919, 0.071867, 0.071867, 0.079919, 0.111485, 0.116183, 0.100716, 0.15284, 0.155435, 0.15284, 0.147574, 0.232838, 0.243554, 0.173081, 0.232838, 0.173081, 0.167087, 0.25406, 0.31487, 0.346032, 0.4292, 0.342579, 0.436924, 0.332115, 0.295083, 0.346032, 0.243554, 0.164327, 0.134866, 0.196879, 0.194234, 0.196879, 0.120615, 0.191378, 0.18812, 0.111485, 0.096677, 0.094817, 0.049374, 0.034068, 0.024393, 0.016826, 0.031287, 0.028695, 0.029376, 0.034884, 0.034068, 0.064632, 0.109221, 0.129801, 0.132295, 0.118441, 0.106997, 0.164327, 0.098513, 0.139895, 0.236433, 0.209395, 0.219301, 0.301917, 0.370445, 0.384043, 0.447574, 0.433034, 0.370445, 0.490133, 0.486429, 0.390993, 0.401658, 0.31487, 0.229226, 0.257454, 0.200174, 0.203355, 0.222385, 0.222385, 0.222385, 0.209395, 0.318242, 0.311707, 0.203355, 0.144935, 0.161087, 0.127496, 0.118441, 0.17593, 0.17593, 0.111485, 0.173081, 0.10481, 0.167087, 0.239899, 0.158265, 0.239899, 0.268042, 0.284882, 0.359901, 0.359901, 0.377384, 0.384043, 0.342579, 0.472492, 0.538167, 0.497853, 0.549308, 0.549308, 0.447574, 0.356642, 0.458154, 0.472492, 0.461924, 0.454136, 0.454136, 0.517562, 0.454136, 0.380708, 0.268042, 0.243554, 0.216401, 0.17593, 0.144935, 0.158265, 0.118441, 0.088832, 0.11371, 0.083462, 0.055536], '')</t>
  </si>
  <si>
    <t>[221, 223, 224, 232]</t>
  </si>
  <si>
    <t>UPI0001576065 status=activ</t>
  </si>
  <si>
    <t>([0.42561, 0.308712, 0.377384, 0.408655, 0.298791, 0.298791, 0.311707, 0.335645, 0.370445, 0.30533, 0.339168, 0.384043, 0.408655, 0.328603, 0.408655, 0.339168, 0.31487, 0.335645, 0.311707, 0.26085, 0.268042, 0.281712, 0.370445, 0.264545, 0.264545, 0.387226, 0.321458, 0.352862, 0.349426, 0.349426, 0.450668, 0.436924, 0.328603, 0.239899, 0.275179, 0.264545, 0.298791, 0.30533, 0.308712, 0.377384, 0.454136, 0.444081, 0.447574, 0.36309, 0.366687, 0.374039, 0.342579, 0.374039, 0.318242, 0.332115, 0.324872, 0.25031, 0.243554, 0.346032, 0.433034, 0.468512, 0.465241, 0.494003, 0.494003, 0.447574, 0.505461, 0.444081, 0.447574, 0.356642, 0.440853, 0.534167, 0.494003, 0.414856, 0.450668, 0.486429, 0.472492, 0.394753, 0.454136, 0.461924, 0.454136, 0.444081, 0.40511, 0.40511, 0.318242, 0.239899, 0.284882, 0.243554, 0.301917, 0.21291, 0.328603, 0.311707, 0.229226, 0.196879, 0.268042, 0.216401, 0.229226, 0.229226, 0.318242, 0.288399, 0.318242, 0.236433, 0.222385, 0.25031, 0.219301, 0.225814, 0.225814, 0.239899, 0.155435, 0.155435, 0.222385, 0.139895, 0.139895, 0.173081, 0.170161, 0.185198, 0.257454, 0.247041, 0.179055, 0.158265, 0.161087, 0.085092, 0.142424, 0.147574, 0.161087, 0.125101, 0.194234, 0.301917, 0.236433, 0.257454, 0.25406, 0.247041, 0.243554, 0.161087, 0.196879, 0.271506, 0.17593, 0.17593, 0.173081, 0.239899, 0.25406, 0.295083, 0.387226, 0.374039, 0.311707, 0.196879, 0.281712, 0.21291, 0.118441, 0.147574, 0.247041, 0.26085, 0.191378, 0.194234, 0.291804, 0.216401, 0.203355, 0.281712, 0.281712, 0.284882, 0.216401, 0.139895, 0.134866, 0.125101, 0.076542, 0.132295, 0.222385, 0.18812, 0.164327, 0.239899, 0.239899, 0.206376, 0.200174, 0.194234, 0.191378, 0.18812, 0.264545, 0.179055, 0.185198, 0.18812, 0.134866, 0.158265, 0.158265, 0.092881, 0.092881, 0.092881, 0.081712, 0.038858, 0.028107, 0.037156, 0.036378, 0.038042, 0.038042, 0.0198, 0.026338, 0.047319, 0.025316, 0.025762, 0.044297, 0.025762, 0.026892, 0.033407, 0.03976, 0.03976, 0.078022, 0.079919, 0.129801, 0.134866, 0.236433, 0.236433, 0.295083, 0.268042, 0.26085, 0.182256, 0.284882, 0.236433, 0.225814, 0.346032, 0.349426, 0.264545, 0.31487, 0.321458, 0.366687, 0.374039, 0.461924, 0.408655, 0.324872, 0.324872, 0.321458, 0.225814, 0.30533, 0.30533, 0.295083, 0.26085, 0.31487, 0.308712, 0.301917, 0.301917, 0.196879, 0.191378, 0.191378, 0.222385, 0.206376, 0.225814, 0.194234, 0.200174, 0.236433, 0.288399, 0.298791, 0.30533, 0.359901, 0.281712, 0.275179, 0.216401, 0.25031, 0.196879, 0.116183, 0.185198, 0.116183, 0.118441, 0.090864, 0.125101, 0.083462, 0.081712, 0.066181, 0.088832, 0.092881, 0.088832, 0.090864, 0.069024, 0.046336, 0.056825, 0.048328, 0.045352, 0.086953, 0.086953, 0.142424, 0.236433, 0.142424, 0.147574, 0.232838, 0.185198, 0.134866, 0.122885, 0.142424, 0.142424, 0.139895, 0.079919, 0.085092, 0.086953, 0.10481, 0.129801, 0.079919, 0.15284, 0.170161, 0.182256, 0.18812, 0.161087, 0.173081, 0.295083, 0.339168, 0.264545, 0.359901, 0.458154, 0.465241, 0.380708, 0.335645, 0.318242, 0.321458, 0.308712, 0.295083, 0.229226, 0.236433, 0.21291, 0.142424, 0.127496, 0.120615, 0.134866, 0.17593, 0.098513, 0.092881, 0.132295, 0.120615, 0.058088, 0.056825, 0.092881, 0.142424, 0.203355, 0.137348, 0.122885, 0.102787, 0.134866, 0.203355, 0.200174, 0.222385, 0.301917, 0.301917, 0.25406, 0.222385, 0.147574, 0.243554, 0.229226, 0.21291, 0.295083, 0.318242, 0.257454, 0.26085, 0.243554, 0.225814, 0.30533, 0.291804, 0.328603, 0.21291, 0.125101, 0.137348, 0.21291, 0.142424, 0.081712, 0.109221, 0.085092, 0.125101, 0.139895, 0.139895, 0.161087, 0.17593, 0.288399, 0.36309, 0.275179, 0.284882, 0.194234, 0.132295, 0.142424, 0.139895, 0.26085, 0.339168, 0.247041, 0.275179, 0.275179, 0.370445, 0.257454, 0.291804, 0.288399, 0.155435, 0.134866, 0.094817, 0.083462, 0.045352, 0.041405, 0.041405, 0.043307, 0.076542, 0.120615, 0.200174, 0.132295, 0.129801, 0.073402, 0.132295, 0.120615, 0.191378, 0.200174, 0.225814, 0.182256, 0.18812, 0.324872, 0.36309, 0.275179, 0.291804, 0.366687, 0.377384, 0.476583, 0.359901, 0.324872, 0.239899, 0.209395, 0.232838, 0.161087, 0.194234, 0.17593, 0.191378, 0.139895, 0.092881, 0.10481, 0.137348, 0.132295, 0.125101, 0.086953, 0.179055, 0.090864, 0.040537, 0.037156, 0.028107, 0.055536, 0.054297, 0.098513, 0.0704, 0.083462, 0.118441, 0.167087, 0.129801, 0.066181, 0.048328, 0.058088, 0.049374, 0.054297, 0.054297, 0.047319, 0.043307, 0.041405, 0.098513, 0.179055, 0.116183, 0.137348, 0.100716, 0.134866, 0.085092, 0.137348, 0.191378, 0.18812, 0.185198, 0.25406, 0.366687, 0.377384, 0.408655, 0.497853, 0.497853, 0.4292, 0.346032, 0.42561, 0.298791, 0.291804, 0.311707, 0.332115, 0.288399, 0.352862, 0.339168, 0.352862, 0.366687, 0.339168, 0.229226, 0.185198, 0.17593, 0.085092, 0.088832, 0.074921, 0.073402, 0.076542, 0.06312, 0.071867, 0.069024, 0.11371, 0.064632, 0.06184, 0.05306, 0.041405, 0.038858, 0.021381, 0.021816, 0.020522, 0.021816, 0.043307, 0.031287, 0.029376, 0.030003, 0.058088, 0.058088, 0.059222, 0.031287, 0.041405, 0.050641, 0.028695, 0.035586, 0.064632, 0.06312, 0.11371, 0.127496, 0.074921, 0.137348, 0.179055, 0.139895, 0.109221, 0.076542, 0.134866, 0.081712, 0.122885, 0.106997, 0.081712, 0.081712, 0.092881, 0.10481, 0.106997, 0.179055, 0.179055, 0.111485, 0.109221, 0.085092, 0.076542, 0.127496, 0.071867, 0.059222, 0.079919, 0.067594, 0.096677, 0.118441, 0.120615, 0.147574, 0.155435, 0.247041, 0.257454, 0.318242, 0.275179, 0.278302, 0.18812, 0.196879, 0.173081, 0.18812, 0.142424, 0.229226, 0.229226, 0.339168, 0.278302, 0.308712, 0.387226, 0.281712, 0.247041, 0.339168, 0.349426, 0.346032, 0.356642, 0.352862, 0.291804, 0.377384, 0.418646, 0.450668, 0.408655, 0.454136, 0.444081, 0.450668, 0.366687, 0.387226, 0.377384, 0.36309, 0.291804, 0.271506, 0.377384, 0.295083, 0.298791, 0.281712, 0.196879, 0.179055, 0.17593, 0.15284, 0.15284, 0.155435, 0.170161, 0.129801, 0.206376, 0.203355, 0.298791, 0.359901, 0.284882, 0.203355, 0.308712, 0.271506, 0.278302, 0.281712, 0.380708, 0.30533, 0.247041, 0.239899, 0.232838, 0.225814, 0.31487, 0.311707, 0.298791, 0.339168, 0.42561, 0.4292, 0.436924, 0.414856, 0.418646, 0.486429, 0.541878, 0.534167, 0.604312, 0.642678, 0.51388, 0.497853, 0.613573, 0.690604, 0.76285, 0.784345, 0.81615, 0.775545, 0.779859, 0.779859, 0.771762, 0.779859, 0.76285, 0.745909, 0.750527, 0.707965, 0.622677, 0.626927, 0.632174, 0.575842, 0.541878, 0.680603, 0.59917, 0.525368, 0.521092, 0.476583, 0.494003, 0.36309, 0.377384, 0.291804, 0.268042, 0.26085, 0.26085, 0.243554, 0.173081, 0.17593, 0.129801, 0.179055, 0.125101, 0.125101, 0.120615, 0.083462, 0.100716, 0.15008, 0.15008, 0.10481, 0.15284, 0.129801, 0.219301, 0.25406, 0.346032, 0.31487, 0.324872, 0.31487, 0.318242, 0.408655, 0.339168, 0.398279, 0.390993, 0.418646, 0.380708, 0.468512, 0.529623, 0.41194, 0.301917, 0.339168, 0.422041, 0.440853, 0.41194, 0.40511, 0.318242, 0.318242, 0.377384, 0.366687, 0.380708, 0.387226, 0.30533, 0.387226, 0.356642, 0.374039, 0.384043, 0.384043, 0.387226, 0.398279, 0.5017, 0.56648, 0.480142, 0.401658, 0.394753, 0.398279, 0.359901, 0.454136, 0.450668, 0.486429, 0.509769, 0.494003, 0.390993, 0.497853, 0.497853, 0.480142, 0.468512, 0.444081, 0.494003, 0.414856, 0.40511, 0.387226, 0.339168, 0.377384, 0.380708, 0.374039, 0.298791, 0.349426, 0.332115, 0.239899, 0.21291, 0.194234, 0.21291, 0.311707, 0.291804, 0.288399, 0.366687, 0.301917, 0.298791, 0.295083, 0.359901, 0.36309, 0.26085, 0.349426, 0.387226, 0.454136, 0.408655, 0.505461, 0.472492, 0.458154, 0.541878, 0.517562, 0.5017, 0.450668, 0.40511, 0.352862, 0.298791], '')</t>
  </si>
  <si>
    <t>[60, 65, 615, 616, 617, 618, 619, 621, 622, 623, 624, 625, 626, 627, 628, 629, 630, 631, 632, 633, 634, 635, 636, 637, 638, 639, 640, 641, 642, 643, 681, 703, 704, 713, 750, 753, 754, 755]</t>
  </si>
  <si>
    <t>UPI0001576067 status=activ</t>
  </si>
  <si>
    <t>([0.291804, 0.275179, 0.170161, 0.232838, 0.278302, 0.298791, 0.216401, 0.21291, 0.229226, 0.147574, 0.182256, 0.239899, 0.229226, 0.139895, 0.085092, 0.173081, 0.173081, 0.15008, 0.076542, 0.083462, 0.045352, 0.06312, 0.086953, 0.125101, 0.106997, 0.056825, 0.034884, 0.064632, 0.094817, 0.066181, 0.155435, 0.137348, 0.085092, 0.048328, 0.081712, 0.090864, 0.081712, 0.081712, 0.076542, 0.161087, 0.147574, 0.200174, 0.125101, 0.094817, 0.069024, 0.042364, 0.038042, 0.067594, 0.066181, 0.055536, 0.079919, 0.066181, 0.059222, 0.090864, 0.15008, 0.147574, 0.182256, 0.164327, 0.170161, 0.15284, 0.137348, 0.125101, 0.090864, 0.137348, 0.179055, 0.170161, 0.144935, 0.268042, 0.26085, 0.170161, 0.164327, 0.173081, 0.182256, 0.129801, 0.066181, 0.034068, 0.030611, 0.038858, 0.023534, 0.022306, 0.016826, 0.017447, 0.021816, 0.037156, 0.022306, 0.016826, 0.030611, 0.06312, 0.067594, 0.034884, 0.03976, 0.03976, 0.022667, 0.025316, 0.049374, 0.111485, 0.191378, 0.137348, 0.067594, 0.15284, 0.158265, 0.236433, 0.25406, 0.25406, 0.26085, 0.359901, 0.324872, 0.342579, 0.359901, 0.328603, 0.356642, 0.339168, 0.356642, 0.414856, 0.377384, 0.284882, 0.257454, 0.236433, 0.225814, 0.243554, 0.225814, 0.335645, 0.342579, 0.339168, 0.339168, 0.25031, 0.239899, 0.275179, 0.239899, 0.185198, 0.122885, 0.134866, 0.216401, 0.134866, 0.170161, 0.173081, 0.247041, 0.264545, 0.30533, 0.436924, 0.529623, 0.51388, 0.414856, 0.328603, 0.31487, 0.222385, 0.332115, 0.219301, 0.257454, 0.257454, 0.308712, 0.384043, 0.465241, 0.450668, 0.56648, 0.562014, 0.486429, 0.394753, 0.295083, 0.308712, 0.243554, 0.257454, 0.17593, 0.173081, 0.243554, 0.25406, 0.25031, 0.142424, 0.17593, 0.164327, 0.179055, 0.167087, 0.134866, 0.120615, 0.100716, 0.088832, 0.088832, 0.139895, 0.21291, 0.311707, 0.30533, 0.318242, 0.30533, 0.324872, 0.40511, 0.40511, 0.31487, 0.398279, 0.51388, 0.51388, 0.40511, 0.414856, 0.41194, 0.458154, 0.370445, 0.398279, 0.40511, 0.390993, 0.295083, 0.216401, 0.179055, 0.179055, 0.206376, 0.139895, 0.194234, 0.120615, 0.139895, 0.229226, 0.15284, 0.161087, 0.191378, 0.318242, 0.232838, 0.200174, 0.17593, 0.25406, 0.179055, 0.196879, 0.203355, 0.222385, 0.239899, 0.295083, 0.271506, 0.18812, 0.239899, 0.232838, 0.229226, 0.219301, 0.173081, 0.275179, 0.243554, 0.173081, 0.182256, 0.164327, 0.11371, 0.11371, 0.067594, 0.122885, 0.102787, 0.100716, 0.088832, 0.132295, 0.118441, 0.111485, 0.109221, 0.15284, 0.111485, 0.111485, 0.06312, 0.050641, 0.028695, 0.018106, 0.017447, 0.016021, 0.029376, 0.047319, 0.060549, 0.106997, 0.102787, 0.067594, 0.033407, 0.046336, 0.045352, 0.022306, 0.023534, 0.033407, 0.026892, 0.049374, 0.088832, 0.069024, 0.10481, 0.102787, 0.137348, 0.158265, 0.167087, 0.139895, 0.173081, 0.111485, 0.116183, 0.125101, 0.111485, 0.127496, 0.161087, 0.164327, 0.268042, 0.26085, 0.203355, 0.194234, 0.182256, 0.102787, 0.203355, 0.139895, 0.106997, 0.132295, 0.229226, 0.232838, 0.247041, 0.134866, 0.209395, 0.216401, 0.219301, 0.332115, 0.352862, 0.30533, 0.332115, 0.328603, 0.298791, 0.401658, 0.321458, 0.332115, 0.433034, 0.408655, 0.359901, 0.387226, 0.394753, 0.36309, 0.332115, 0.324872, 0.356642, 0.25031, 0.229226, 0.122885, 0.11371, 0.129801, 0.078022, 0.060549, 0.071867, 0.096677, 0.073402, 0.137348, 0.066181, 0.076542, 0.038858, 0.054297, 0.102787, 0.049374, 0.049374, 0.024826, 0.024393, 0.042364, 0.076542, 0.081712, 0.167087, 0.179055, 0.247041, 0.25031, 0.232838, 0.222385, 0.137348, 0.127496, 0.100716, 0.106997, 0.043307, 0.085092, 0.106997, 0.11371, 0.203355, 0.194234, 0.335645, 0.275179, 0.182256, 0.111485, 0.090864, 0.083462, 0.038858, 0.038858, 0.076542, 0.054297, 0.05306, 0.060549, 0.045352, 0.045352, 0.05306, 0.098513, 0.06312, 0.043307, 0.024826, 0.028107, 0.031287, 0.020522, 0.028695, 0.056825, 0.056825, 0.036378, 0.042364, 0.064632, 0.064632, 0.073402, 0.073402, 0.038042, 0.033407, 0.049374, 0.06312, 0.096677, 0.102787, 0.127496, 0.196879, 0.229226, 0.185198, 0.116183, 0.139895, 0.15008, 0.144935, 0.142424, 0.147574, 0.118441, 0.083462, 0.085092, 0.079919, 0.129801, 0.236433, 0.21291, 0.257454, 0.236433, 0.25031, 0.268042, 0.219301, 0.142424, 0.139895, 0.090864, 0.088832, 0.111485, 0.109221, 0.076542, 0.142424, 0.232838, 0.264545, 0.352862, 0.229226, 0.243554, 0.264545, 0.134866, 0.236433, 0.209395, 0.158265, 0.132295, 0.139895, 0.147574, 0.15008, 0.179055, 0.179055, 0.232838, 0.216401, 0.203355, 0.247041, 0.25031, 0.247041, 0.219301, 0.129801, 0.127496, 0.122885, 0.064632, 0.122885, 0.078022, 0.085092, 0.144935, 0.092881, 0.074921, 0.10481, 0.127496, 0.074921, 0.10481, 0.074921, 0.058088, 0.058088, 0.06184, 0.06184, 0.032017, 0.038042, 0.079919, 0.116183, 0.066181, 0.064632, 0.034884, 0.056825, 0.066181, 0.028695, 0.05306, 0.040537, 0.059222, 0.038042, 0.073402, 0.073402, 0.122885, 0.100716, 0.048328, 0.048328, 0.034884, 0.071867, 0.059222, 0.044297, 0.060549, 0.056825, 0.055536, 0.102787, 0.066181, 0.032677, 0.069024, 0.069024, 0.05306, 0.026892, 0.032677, 0.018106, 0.021381, 0.023087, 0.03976, 0.094817, 0.109221, 0.125101, 0.116183, 0.147574, 0.106997, 0.10481, 0.10481, 0.109221, 0.125101, 0.147574, 0.125101, 0.064632, 0.059222, 0.078022, 0.073402, 0.122885, 0.164327, 0.179055, 0.142424, 0.083462, 0.083462, 0.058088, 0.048328, 0.044297, 0.028695, 0.040537, 0.022306, 0.038042, 0.067594, 0.0704, 0.069024, 0.164327, 0.147574, 0.086953, 0.11371, 0.118441, 0.122885, 0.122885, 0.073402, 0.098513, 0.142424, 0.137348, 0.100716, 0.127496, 0.106997, 0.06312, 0.096677, 0.129801, 0.134866, 0.142424, 0.122885, 0.088832, 0.03976, 0.081712, 0.120615, 0.066181, 0.129801, 0.120615, 0.085092, 0.137348, 0.122885, 0.102787, 0.090864, 0.127496, 0.098513, 0.059222, 0.064632, 0.040537, 0.050641, 0.038858, 0.028107, 0.022306, 0.032017, 0.049374, 0.037156, 0.035586, 0.067594, 0.035586, 0.023963], '')</t>
  </si>
  <si>
    <t>[140, 141, 154, 155, 188, 189]</t>
  </si>
  <si>
    <t>UPI0001576068 status=activ</t>
  </si>
  <si>
    <t>([0.006374, 0.009401, 0.013265, 0.009483, 0.016257, 0.011669, 0.017797, 0.009977, 0.007877, 0.008075, 0.010372, 0.009483, 0.008276, 0.006567, 0.010926, 0.010509, 0.011518, 0.007315, 0.00777, 0.006078, 0.005378, 0.00558, 0.004161, 0.002688, 0.002512, 0.001434, 0.001383, 0.001288, 0.001383, 0.002117, 0.00243, 0.00225, 0.00283, 0.003298, 0.003478, 0.003478, 0.003555, 0.004161, 0.005799, 0.00407, 0.00407, 0.005623, 0.005932, 0.00558, 0.006039, 0.006078, 0.006795, 0.010372, 0.007177, 0.011106, 0.010372, 0.009015, 0.008075, 0.008276, 0.008723, 0.008723, 0.00777, 0.005011, 0.004388, 0.004577, 0.006533, 0.007645, 0.008075, 0.007645, 0.007645, 0.013821, 0.016021, 0.016021, 0.009977, 0.010926, 0.006795, 0.005318, 0.006245, 0.00515, 0.004611, 0.003341, 0.003212, 0.002581, 0.003821, 0.005249, 0.003701, 0.003079, 0.002761, 0.001786, 0.00225, 0.003079, 0.002688, 0.003512, 0.005011, 0.006421, 0.006078, 0.010131, 0.016257, 0.009483, 0.00962, 0.01227, 0.020876, 0.038042, 0.088832, 0.046336, 0.027463, 0.032677, 0.026338, 0.06312, 0.129801, 0.170161, 0.173081, 0.100716, 0.081712, 0.035586, 0.041405, 0.079919, 0.037156, 0.032677, 0.049374, 0.106997, 0.100716, 0.076542, 0.085092, 0.078022, 0.071867, 0.129801, 0.10481, 0.085092, 0.056825, 0.055536, 0.031287, 0.030003, 0.035586, 0.049374, 0.098513, 0.054297, 0.06312, 0.118441, 0.069024, 0.086953, 0.079919, 0.045352, 0.060549, 0.030611, 0.022667, 0.026338, 0.014586, 0.031287, 0.071867, 0.100716, 0.088832, 0.155435, 0.092881, 0.139895, 0.086953, 0.042364, 0.037156, 0.018787, 0.021381, 0.040537, 0.046336, 0.050641, 0.051831, 0.051831, 0.076542, 0.094817, 0.098513, 0.161087, 0.086953, 0.046336, 0.051831, 0.041405, 0.040537, 0.042364, 0.046336, 0.076542, 0.144935, 0.144935, 0.243554, 0.225814, 0.139895, 0.144935, 0.134866, 0.209395, 0.216401, 0.173081, 0.10481, 0.15008, 0.088832, 0.10481, 0.167087, 0.085092, 0.102787, 0.06312, 0.073402, 0.056825, 0.044297, 0.036378, 0.069024, 0.054297, 0.049374, 0.094817, 0.078022, 0.074921, 0.03976, 0.021816, 0.042364, 0.073402, 0.045352, 0.069024, 0.106997, 0.090864, 0.167087, 0.100716, 0.155435, 0.209395, 0.209395, 0.232838, 0.268042, 0.232838, 0.257454, 0.257454, 0.164327, 0.17593, 0.155435, 0.209395, 0.298791, 0.239899, 0.21291, 0.321458, 0.339168, 0.295083, 0.31487, 0.25031], '')</t>
  </si>
  <si>
    <t>UPI000157606B status=activ</t>
  </si>
  <si>
    <t>([0.109221, 0.144935, 0.236433, 0.271506, 0.301917, 0.288399, 0.31487, 0.335645, 0.359901, 0.387226, 0.318242, 0.295083, 0.284882, 0.284882, 0.239899, 0.308712, 0.291804, 0.328603, 0.335645, 0.324872, 0.328603, 0.328603, 0.243554, 0.139895, 0.15008, 0.15008, 0.17593, 0.15284, 0.088832, 0.049374, 0.045352, 0.051831, 0.045352, 0.037156, 0.026338, 0.026892, 0.026892, 0.014783, 0.018415, 0.031287, 0.032677, 0.038042, 0.038042, 0.042364, 0.083462, 0.076542, 0.086953, 0.096677, 0.098513, 0.10481, 0.120615, 0.15008, 0.134866, 0.182256, 0.182256, 0.275179, 0.219301, 0.264545, 0.281712, 0.275179, 0.164327, 0.094817, 0.142424, 0.139895, 0.209395, 0.191378, 0.203355, 0.118441, 0.118441, 0.094817, 0.10481, 0.094817, 0.083462, 0.139895, 0.17593, 0.209395, 0.144935, 0.219301, 0.209395, 0.295083, 0.206376, 0.311707, 0.414856, 0.4292, 0.433034, 0.356642, 0.324872, 0.328603, 0.387226, 0.342579, 0.41194, 0.483068, 0.497853, 0.450668, 0.422041, 0.298791, 0.324872, 0.384043, 0.318242, 0.308712, 0.311707, 0.374039, 0.298791, 0.206376, 0.18812, 0.167087, 0.239899, 0.257454, 0.216401, 0.142424, 0.158265, 0.170161, 0.109221, 0.18812, 0.216401, 0.164327, 0.17593, 0.127496, 0.139895, 0.196879, 0.194234, 0.191378, 0.18812, 0.271506, 0.36309, 0.301917, 0.239899, 0.132295, 0.167087, 0.200174, 0.284882, 0.328603, 0.243554, 0.324872, 0.200174, 0.116183, 0.118441, 0.203355, 0.203355, 0.196879, 0.173081, 0.191378, 0.191378, 0.209395, 0.185198, 0.185198, 0.243554, 0.301917, 0.387226, 0.342579, 0.342579, 0.288399, 0.264545, 0.346032, 0.346032, 0.440853, 0.444081, 0.541878, 0.454136, 0.494003, 0.384043, 0.422041, 0.40511, 0.311707, 0.243554, 0.271506, 0.271506, 0.191378, 0.196879, 0.236433, 0.236433, 0.236433, 0.328603, 0.311707, 0.311707, 0.308712, 0.321458, 0.422041, 0.384043, 0.387226, 0.346032, 0.490133, 0.394753, 0.335645, 0.450668, 0.505461, 0.472492, 0.472492, 0.541878, 0.458154, 0.377384, 0.301917, 0.298791, 0.291804, 0.308712, 0.30533, 0.229226, 0.229226, 0.155435, 0.185198, 0.26085, 0.219301, 0.118441, 0.18812, 0.25031, 0.191378, 0.147574, 0.182256, 0.111485, 0.11371, 0.167087, 0.243554, 0.321458, 0.232838, 0.206376, 0.139895, 0.118441, 0.155435, 0.118441, 0.170161, 0.132295, 0.094817, 0.125101, 0.194234, 0.144935, 0.109221, 0.098513], '')</t>
  </si>
  <si>
    <t>[157, 185, 188]</t>
  </si>
  <si>
    <t>UPI000157606D status=activ</t>
  </si>
  <si>
    <t>([0.384043, 0.422041, 0.476583, 0.529623, 0.549308, 0.59508, 0.5017, 0.562014, 0.545602, 0.557691, 0.549308, 0.51388, 0.517562, 0.525368, 0.5017, 0.433034, 0.497853, 0.59508, 0.545602, 0.468512, 0.553315, 0.59917, 0.562014, 0.521092, 0.505461, 0.509769, 0.42561, 0.480142, 0.465241, 0.490133, 0.505461, 0.529623, 0.51388, 0.51388, 0.4292, 0.450668, 0.51388, 0.418646, 0.408655, 0.440853, 0.414856, 0.408655, 0.328603, 0.366687, 0.308712, 0.308712, 0.278302, 0.370445, 0.394753, 0.384043, 0.387226, 0.377384, 0.387226, 0.490133, 0.476583, 0.570702, 0.570702, 0.575842, 0.699094, 0.618285, 0.632174, 0.661982, 0.671169, 0.759478, 0.73685, 0.73685, 0.666105, 0.733139, 0.716283, 0.59014, 0.58069, 0.618285, 0.618285, 0.59508, 0.570702, 0.497853, 0.490133, 0.497853, 0.490133, 0.472492, 0.549308, 0.461924, 0.447574, 0.447574, 0.447574, 0.433034, 0.505461, 0.562014, 0.5017, 0.461924, 0.58069, 0.562014, 0.490133, 0.458154, 0.433034], '')</t>
  </si>
  <si>
    <t>[3, 4, 5, 6, 7, 8, 9, 10, 11, 12, 13, 14, 17, 18, 20, 21, 22, 23, 24, 25, 30, 31, 32, 33, 36, 55, 56, 57, 58, 59, 60, 61, 62, 63, 64, 65, 66, 67, 68, 69, 70, 71, 72, 73, 74, 80, 86, 87, 88, 90, 91]</t>
  </si>
  <si>
    <t>UPI0001576072 status=activ</t>
  </si>
  <si>
    <t>([0.529623, 0.352862, 0.398279, 0.387226, 0.380708, 0.374039, 0.291804, 0.21291, 0.25031, 0.182256, 0.232838, 0.278302, 0.308712, 0.232838, 0.225814, 0.247041, 0.139895, 0.10481, 0.090864, 0.079919, 0.078022, 0.088832, 0.164327, 0.098513, 0.134866, 0.15284, 0.122885, 0.118441, 0.196879, 0.109221, 0.185198, 0.164327, 0.164327, 0.158265, 0.243554, 0.257454, 0.191378, 0.335645, 0.332115, 0.236433, 0.17593, 0.257454, 0.232838, 0.229226, 0.243554, 0.229226, 0.15284, 0.206376, 0.295083, 0.284882, 0.321458, 0.232838, 0.229226, 0.225814, 0.15284, 0.142424, 0.139895, 0.196879, 0.182256, 0.271506, 0.328603, 0.390993, 0.352862, 0.264545, 0.26085, 0.339168, 0.318242, 0.401658, 0.398279, 0.30533, 0.318242, 0.26085, 0.352862, 0.349426, 0.349426, 0.40511, 0.41194, 0.41194, 0.295083, 0.288399, 0.247041, 0.196879, 0.15008, 0.116183, 0.18812, 0.167087, 0.155435, 0.100716, 0.059222, 0.06184, 0.116183, 0.116183, 0.222385, 0.243554, 0.173081, 0.090864, 0.116183, 0.116183, 0.106997, 0.106997, 0.102787, 0.120615, 0.194234, 0.278302, 0.366687, 0.275179, 0.203355, 0.179055, 0.15008, 0.155435, 0.096677, 0.076542, 0.076542, 0.076542, 0.06184, 0.122885, 0.216401, 0.127496, 0.086953, 0.050641, 0.071867, 0.071867, 0.078022, 0.047319, 0.049374, 0.023963, 0.03976, 0.078022, 0.096677, 0.18812, 0.271506, 0.271506, 0.206376, 0.200174, 0.122885, 0.066181, 0.045352, 0.046336, 0.079919, 0.11371, 0.161087, 0.161087, 0.102787, 0.100716, 0.122885, 0.069024, 0.134866, 0.134866, 0.081712, 0.066181, 0.067594, 0.069024, 0.118441, 0.185198, 0.118441, 0.106997, 0.118441, 0.137348, 0.078022, 0.047319, 0.049374, 0.034068, 0.042364, 0.088832, 0.050641, 0.060549, 0.096677, 0.092881, 0.090864, 0.125101, 0.078022, 0.035586, 0.032017, 0.030611, 0.026338, 0.026338, 0.048328, 0.085092, 0.041405, 0.059222, 0.098513, 0.083462, 0.074921, 0.036378, 0.029376, 0.051831, 0.056825, 0.058088, 0.038042, 0.042364, 0.042364, 0.083462, 0.15284, 0.170161, 0.167087, 0.125101, 0.127496, 0.109221, 0.118441, 0.173081, 0.194234, 0.191378, 0.144935, 0.243554, 0.26085, 0.196879, 0.102787, 0.048328, 0.060549, 0.046336, 0.035586, 0.042364, 0.05306, 0.035586, 0.027463, 0.017447, 0.030611, 0.058088, 0.067594, 0.064632, 0.098513, 0.106997, 0.088832, 0.15008, 0.15284, 0.142424, 0.196879, 0.247041, 0.264545, 0.229226, 0.346032, 0.271506, 0.194234, 0.096677, 0.086953, 0.102787, 0.139895, 0.090864, 0.088832, 0.090864, 0.05306, 0.048328, 0.046336, 0.048328, 0.038042, 0.03976, 0.044297, 0.046336, 0.067594, 0.071867, 0.086953, 0.069024, 0.127496, 0.106997, 0.194234, 0.281712, 0.295083, 0.321458, 0.284882, 0.271506, 0.191378, 0.196879, 0.096677, 0.094817, 0.129801, 0.098513, 0.054297, 0.088832, 0.085092, 0.096677, 0.085092, 0.085092, 0.06184, 0.059222, 0.137348, 0.078022, 0.076542, 0.055536, 0.043307, 0.069024, 0.05306, 0.078022, 0.116183, 0.222385, 0.185198, 0.111485, 0.185198], '')</t>
  </si>
  <si>
    <t>UPI0001576073 status=activ</t>
  </si>
  <si>
    <t>([0.055536, 0.081712, 0.079919, 0.102787, 0.173081, 0.206376, 0.132295, 0.17593, 0.132295, 0.129801, 0.15008, 0.196879, 0.118441, 0.191378, 0.185198, 0.182256, 0.106997, 0.191378, 0.179055, 0.109221, 0.127496, 0.203355, 0.132295, 0.094817, 0.100716, 0.083462, 0.048328, 0.11371, 0.054297, 0.049374, 0.059222, 0.059222, 0.030003, 0.034884, 0.020876, 0.020876, 0.013016, 0.019401, 0.017447, 0.032017, 0.058088, 0.067594, 0.067594, 0.118441, 0.120615, 0.122885, 0.118441, 0.179055, 0.086953, 0.109221, 0.182256, 0.118441, 0.098513, 0.096677, 0.155435, 0.25406, 0.170161, 0.257454, 0.222385, 0.243554, 0.25031, 0.243554, 0.243554, 0.243554, 0.236433, 0.236433, 0.236433, 0.147574, 0.092881, 0.127496, 0.127496, 0.125101, 0.127496, 0.182256, 0.185198, 0.173081, 0.106997, 0.17593, 0.147574, 0.18812, 0.185198, 0.18812, 0.200174, 0.129801, 0.134866, 0.144935, 0.194234, 0.118441, 0.173081, 0.161087, 0.118441, 0.179055, 0.209395, 0.308712, 0.275179, 0.288399, 0.206376, 0.281712, 0.203355, 0.25031, 0.155435, 0.139895, 0.11371, 0.086953, 0.088832, 0.050641, 0.038042, 0.046336, 0.090864, 0.116183, 0.167087, 0.173081, 0.170161, 0.155435, 0.122885, 0.120615, 0.109221, 0.18812, 0.120615, 0.173081, 0.17593, 0.164327, 0.118441, 0.139895, 0.164327, 0.236433, 0.339168, 0.366687, 0.335645, 0.318242, 0.328603, 0.359901, 0.408655, 0.398279, 0.352862, 0.394753, 0.31487, 0.40511, 0.30533, 0.359901, 0.359901, 0.31487, 0.422041, 0.483068, 0.483068, 0.414856, 0.342579, 0.26085, 0.264545, 0.301917, 0.311707, 0.301917, 0.275179, 0.278302, 0.30533, 0.308712, 0.216401, 0.301917, 0.301917, 0.284882, 0.21291, 0.219301, 0.243554, 0.161087, 0.170161, 0.179055, 0.239899, 0.301917, 0.370445, 0.380708, 0.295083, 0.295083, 0.321458, 0.271506, 0.200174, 0.185198, 0.142424, 0.222385, 0.209395, 0.206376, 0.31487, 0.414856, 0.40511, 0.42561, 0.433034, 0.352862, 0.31487, 0.318242, 0.243554, 0.239899, 0.173081, 0.281712, 0.284882, 0.25406, 0.26085, 0.275179, 0.271506, 0.339168, 0.25031, 0.291804, 0.298791, 0.26085, 0.268042, 0.200174, 0.203355, 0.284882, 0.370445, 0.394753, 0.422041, 0.5017, 0.422041, 0.521092, 0.490133, 0.494003, 0.4292, 0.483068, 0.494003, 0.5017, 0.450668, 0.534167, 0.41194, 0.422041, 0.461924, 0.380708, 0.461924, 0.450668, 0.359901, 0.281712, 0.298791, 0.268042, 0.26085, 0.335645, 0.232838, 0.232838, 0.247041, 0.301917, 0.247041, 0.295083, 0.284882, 0.342579, 0.264545, 0.36309, 0.349426, 0.247041, 0.243554, 0.170161, 0.155435, 0.232838, 0.318242, 0.298791, 0.288399, 0.291804, 0.284882, 0.390993, 0.414856, 0.308712, 0.308712, 0.332115, 0.26085, 0.275179, 0.278302, 0.264545, 0.155435, 0.147574, 0.219301, 0.275179, 0.328603, 0.318242, 0.291804, 0.239899, 0.21291, 0.191378, 0.161087, 0.129801, 0.064632], '')</t>
  </si>
  <si>
    <t>[209, 211, 217, 219]</t>
  </si>
  <si>
    <t>UPI0001576074 status=activ</t>
  </si>
  <si>
    <t>([0.132295, 0.173081, 0.139895, 0.142424, 0.106997, 0.134866, 0.106997, 0.085092, 0.088832, 0.106997, 0.076542, 0.096677, 0.076542, 0.047319, 0.050641, 0.083462, 0.098513, 0.098513, 0.155435, 0.216401, 0.139895, 0.185198, 0.18812, 0.275179, 0.247041, 0.26085, 0.257454, 0.332115, 0.339168, 0.36309, 0.359901, 0.444081, 0.408655, 0.436924, 0.534167, 0.529623, 0.525368, 0.465241, 0.436924, 0.4292, 0.352862, 0.418646, 0.414856, 0.408655, 0.408655, 0.465241, 0.521092, 0.545602, 0.472492, 0.534167, 0.5017, 0.450668, 0.458154, 0.465241, 0.472492, 0.461924, 0.454136, 0.359901, 0.418646, 0.454136, 0.370445, 0.374039, 0.335645, 0.335645, 0.342579, 0.318242, 0.328603, 0.324872, 0.30533, 0.30533, 0.321458, 0.352862, 0.328603, 0.232838, 0.21291, 0.182256, 0.129801, 0.137348, 0.225814, 0.219301, 0.21291, 0.301917, 0.31487, 0.346032, 0.36309, 0.359901, 0.346032, 0.25406, 0.264545, 0.271506, 0.236433, 0.194234, 0.209395, 0.206376, 0.30533, 0.356642, 0.390993, 0.494003, 0.494003, 0.486429, 0.461924, 0.472492, 0.450668, 0.497853, 0.529623, 0.497853, 0.480142, 0.465241, 0.58069, 0.549308, 0.529623, 0.724957], '')</t>
  </si>
  <si>
    <t>[34, 35, 36, 46, 47, 49, 50, 104, 108, 109, 110, 111]</t>
  </si>
  <si>
    <t>UPI0001576077 status=activ</t>
  </si>
  <si>
    <t>([0.167087, 0.225814, 0.328603, 0.394753, 0.440853, 0.483068, 0.398279, 0.444081, 0.486429, 0.42561, 0.374039, 0.374039, 0.480142, 0.380708, 0.374039, 0.268042, 0.268042, 0.36309, 0.346032, 0.384043, 0.42561, 0.401658, 0.394753, 0.278302, 0.229226, 0.139895, 0.127496, 0.170161, 0.098513, 0.083462, 0.129801, 0.161087, 0.185198, 0.191378, 0.268042, 0.370445, 0.352862, 0.31487, 0.284882, 0.257454, 0.247041, 0.25031, 0.219301, 0.18812, 0.284882, 0.318242, 0.41194, 0.408655, 0.440853, 0.497853, 0.418646, 0.414856, 0.465241, 0.440853, 0.447574, 0.444081, 0.356642, 0.472492, 0.509769, 0.549308, 0.490133, 0.401658, 0.450668, 0.486429, 0.541878, 0.541878, 0.534167, 0.553315, 0.553315, 0.541878, 0.534167, 0.632174, 0.534167, 0.51388, 0.461924, 0.377384, 0.30533, 0.30533, 0.311707, 0.275179, 0.275179, 0.366687, 0.472492, 0.370445, 0.335645, 0.324872, 0.308712, 0.278302, 0.182256, 0.158265, 0.161087, 0.21291, 0.147574, 0.15008, 0.129801, 0.209395, 0.200174, 0.191378, 0.278302, 0.18812, 0.232838, 0.247041, 0.229226, 0.15284, 0.229226, 0.236433, 0.200174, 0.170161, 0.17593, 0.236433, 0.236433, 0.203355, 0.137348, 0.203355, 0.281712], '')</t>
  </si>
  <si>
    <t>[58, 59, 64, 65, 66, 67, 68, 69, 70, 71, 72, 73]</t>
  </si>
  <si>
    <t>UPI0001576078 status=activ</t>
  </si>
  <si>
    <t>([0.41194, 0.454136, 0.494003, 0.370445, 0.219301, 0.275179, 0.301917, 0.321458, 0.36309, 0.247041, 0.271506, 0.243554, 0.21291, 0.127496, 0.0704, 0.0704, 0.122885, 0.129801, 0.137348, 0.161087, 0.100716, 0.088832, 0.081712, 0.041405, 0.074921, 0.158265, 0.142424, 0.15008, 0.088832, 0.044297, 0.111485, 0.049374, 0.085092, 0.083462, 0.092881, 0.090864, 0.086953, 0.086953, 0.083462, 0.040537, 0.023087, 0.03976, 0.045352, 0.024393, 0.050641, 0.050641, 0.047319, 0.047319, 0.026892, 0.026892, 0.026338, 0.026338, 0.060549, 0.056825, 0.098513, 0.073402, 0.083462, 0.035586, 0.020165, 0.023087, 0.030003, 0.055536, 0.051831, 0.045352, 0.083462, 0.078022, 0.076542, 0.035586, 0.020522, 0.036378, 0.030003, 0.055536, 0.03976, 0.041405, 0.041405, 0.022306, 0.026892, 0.048328, 0.067594, 0.122885, 0.058088, 0.078022, 0.078022, 0.079919, 0.037156, 0.018415, 0.019401, 0.019401, 0.040537, 0.041405, 0.021816, 0.056825, 0.031287, 0.022667, 0.025316, 0.013265, 0.021381, 0.021816, 0.013613, 0.016826, 0.016528, 0.028695, 0.019401, 0.01227, 0.010509, 0.013437, 0.026892, 0.023963, 0.020165, 0.01078, 0.01078, 0.016826, 0.009865, 0.010372, 0.017447, 0.014783, 0.019401, 0.01204, 0.016021, 0.023534, 0.016826, 0.018787, 0.010131, 0.014075, 0.024826, 0.032017, 0.056825, 0.024826, 0.026892, 0.036378, 0.036378, 0.035586, 0.03976, 0.038042, 0.038858, 0.034068, 0.017797, 0.016528, 0.018106, 0.013613, 0.014783, 0.024826, 0.013821, 0.026892, 0.026338, 0.014783, 0.014315, 0.014586, 0.031287, 0.034884, 0.020522, 0.034068, 0.066181, 0.037156, 0.069024, 0.125101, 0.134866, 0.132295, 0.129801, 0.185198, 0.291804, 0.281712, 0.209395, 0.31487, 0.278302, 0.232838, 0.324872, 0.332115, 0.311707, 0.206376, 0.179055, 0.142424, 0.173081, 0.17593, 0.247041, 0.206376, 0.116183, 0.120615, 0.236433, 0.278302, 0.21291, 0.200174, 0.125101, 0.17593, 0.164327, 0.191378, 0.239899, 0.247041, 0.257454, 0.179055, 0.179055, 0.18812, 0.30533, 0.271506, 0.264545, 0.271506, 0.308712, 0.311707, 0.216401, 0.200174, 0.239899, 0.31487, 0.335645, 0.380708, 0.394753, 0.308712, 0.229226, 0.239899, 0.239899, 0.147574, 0.225814, 0.229226, 0.239899, 0.139895, 0.144935, 0.137348, 0.127496, 0.132295, 0.137348, 0.219301, 0.147574, 0.15284, 0.164327, 0.090864, 0.116183, 0.074921, 0.125101, 0.200174, 0.120615, 0.098513, 0.100716, 0.106997, 0.164327, 0.15008, 0.17593, 0.200174, 0.203355, 0.229226, 0.219301, 0.225814, 0.132295, 0.137348, 0.132295, 0.122885, 0.109221, 0.109221, 0.15008, 0.098513, 0.094817, 0.147574, 0.096677, 0.15284, 0.167087, 0.167087, 0.164327, 0.161087, 0.170161, 0.170161, 0.15284, 0.102787, 0.15284, 0.239899, 0.236433, 0.25406, 0.225814, 0.311707, 0.295083, 0.275179, 0.342579, 0.31487, 0.288399, 0.422041, 0.394753, 0.311707], '')</t>
  </si>
  <si>
    <t>UPI0001576079 status=activ</t>
  </si>
  <si>
    <t>([0.139895, 0.182256, 0.222385, 0.264545, 0.298791, 0.219301, 0.257454, 0.324872, 0.36309, 0.301917, 0.243554, 0.288399, 0.284882, 0.182256, 0.127496, 0.18812, 0.18812, 0.173081, 0.239899, 0.247041, 0.25406, 0.288399, 0.216401, 0.216401, 0.229226, 0.15284, 0.142424, 0.086953, 0.045352, 0.044297, 0.046336, 0.083462, 0.083462, 0.083462, 0.15284, 0.232838, 0.232838, 0.155435, 0.239899, 0.15284, 0.085092, 0.139895, 0.098513, 0.090864, 0.059222, 0.058088, 0.094817, 0.132295, 0.139895, 0.21291, 0.200174, 0.236433, 0.222385, 0.15284, 0.179055, 0.144935, 0.129801, 0.088832, 0.088832, 0.081712, 0.142424, 0.142424, 0.147574, 0.173081, 0.25031, 0.284882, 0.247041, 0.170161, 0.206376, 0.275179, 0.225814, 0.239899, 0.167087, 0.11371, 0.170161, 0.15008, 0.18812, 0.120615, 0.173081, 0.18812, 0.191378, 0.191378, 0.191378, 0.179055, 0.15284, 0.15284, 0.194234, 0.219301, 0.31487, 0.324872, 0.324872, 0.268042, 0.288399, 0.30533, 0.374039, 0.366687, 0.359901, 0.26085, 0.26085, 0.257454, 0.335645, 0.352862, 0.352862, 0.454136, 0.458154, 0.458154, 0.458154, 0.440853, 0.349426, 0.222385, 0.203355, 0.203355, 0.203355, 0.173081, 0.264545, 0.17593, 0.203355, 0.142424, 0.142424, 0.125101, 0.132295, 0.071867, 0.040537, 0.038042, 0.037156, 0.023963, 0.030611, 0.033407, 0.019109, 0.021381, 0.05306, 0.058088, 0.046336, 0.045352, 0.025316, 0.014783, 0.026338, 0.01204, 0.018106, 0.033407, 0.083462, 0.06312, 0.11371, 0.134866, 0.090864, 0.088832, 0.147574, 0.116183, 0.067594, 0.067594, 0.106997, 0.085092, 0.085092, 0.111485, 0.096677, 0.161087, 0.247041, 0.132295, 0.144935, 0.139895, 0.081712, 0.041405, 0.056825, 0.030003, 0.047319, 0.03976, 0.038042, 0.025762, 0.031287, 0.037156, 0.031287, 0.017797, 0.018787, 0.019109, 0.01204, 0.013821, 0.014783, 0.00962, 0.016528, 0.034068, 0.034068, 0.059222, 0.102787, 0.051831, 0.10481, 0.046336, 0.092881, 0.051831, 0.032017, 0.032677, 0.023963, 0.054297, 0.098513, 0.051831, 0.030003, 0.022667, 0.025316, 0.023963, 0.046336, 0.029376, 0.014783, 0.010509, 0.010672, 0.009865, 0.010672, 0.009977, 0.016021, 0.008895, 0.013821, 0.029376, 0.017447, 0.017797, 0.017797, 0.017797, 0.019401, 0.023963, 0.049374, 0.078022, 0.078022, 0.03976, 0.067594, 0.094817, 0.155435, 0.142424, 0.094817, 0.142424, 0.155435, 0.090864, 0.092881, 0.092881, 0.047319, 0.100716, 0.085092, 0.078022, 0.088832, 0.137348, 0.10481, 0.059222, 0.06184, 0.06184, 0.064632, 0.06312, 0.045352, 0.023534, 0.028107, 0.026892, 0.027463, 0.015694, 0.016257, 0.019401, 0.011518, 0.011669, 0.006988, 0.010372, 0.011903, 0.01078, 0.011903, 0.014586, 0.015078, 0.012727, 0.008895, 0.013613, 0.010926, 0.016826, 0.032017, 0.016528, 0.015694, 0.015694, 0.025316, 0.043307, 0.06184, 0.106997, 0.144935, 0.264545, 0.200174, 0.122885, 0.132295, 0.118441, 0.102787, 0.179055, 0.206376, 0.308712, 0.206376, 0.144935, 0.158265, 0.088832, 0.088832, 0.144935, 0.158265, 0.182256, 0.194234, 0.15008, 0.161087, 0.134866, 0.122885, 0.200174, 0.264545, 0.271506, 0.191378, 0.275179, 0.268042, 0.271506, 0.26085, 0.342579, 0.42561, 0.321458, 0.321458, 0.408655, 0.42561, 0.377384, 0.318242, 0.225814, 0.328603, 0.25031, 0.229226, 0.247041, 0.191378, 0.122885, 0.066181, 0.120615, 0.116183, 0.109221, 0.116183, 0.122885, 0.137348, 0.164327, 0.164327, 0.179055, 0.194234, 0.111485, 0.155435, 0.185198, 0.264545, 0.243554, 0.31487, 0.335645, 0.335645, 0.380708, 0.380708, 0.497853, 0.447574, 0.447574, 0.346032, 0.301917, 0.229226, 0.229226, 0.18812, 0.271506, 0.268042, 0.26085, 0.271506, 0.243554, 0.239899, 0.25406, 0.25406, 0.222385, 0.288399, 0.30533, 0.295083, 0.414856, 0.387226, 0.335645, 0.328603, 0.444081, 0.366687, 0.447574, 0.447574, 0.490133, 0.42561, 0.422041, 0.414856, 0.418646, 0.332115, 0.247041, 0.239899, 0.161087, 0.182256, 0.185198, 0.088832, 0.094817, 0.054297, 0.045352, 0.064632, 0.06184, 0.064632, 0.10481, 0.081712, 0.043307, 0.043307, 0.064632, 0.118441, 0.071867, 0.125101, 0.203355, 0.225814, 0.15284, 0.158265, 0.139895, 0.086953, 0.170161, 0.096677, 0.137348, 0.182256, 0.137348, 0.083462, 0.078022, 0.090864, 0.11371, 0.179055, 0.191378, 0.164327, 0.167087, 0.257454, 0.164327, 0.134866, 0.185198, 0.281712, 0.321458, 0.264545, 0.271506, 0.232838, 0.321458, 0.346032, 0.31487, 0.298791, 0.301917, 0.328603, 0.342579, 0.222385, 0.200174, 0.167087, 0.196879, 0.109221, 0.11371, 0.17593, 0.127496, 0.125101, 0.109221, 0.11371, 0.155435, 0.206376, 0.206376, 0.170161, 0.118441, 0.090864, 0.164327, 0.257454, 0.161087], '')</t>
  </si>
  <si>
    <t>UPI000157607E status=activ</t>
  </si>
  <si>
    <t>([0.009096, 0.009865, 0.008624, 0.009187, 0.008002, 0.005623, 0.006039, 0.007422, 0.00962, 0.009977, 0.014075, 0.010672, 0.010672, 0.014783, 0.009483, 0.006619, 0.006078, 0.008895, 0.016021, 0.038042, 0.020522, 0.020876, 0.024826, 0.020165, 0.016528, 0.030003, 0.069024, 0.069024, 0.040537, 0.0198, 0.025762, 0.014783, 0.015078, 0.009294, 0.009096, 0.013437, 0.013016, 0.016528, 0.014783, 0.017138, 0.016257, 0.028695, 0.024826, 0.015078, 0.027463, 0.049374, 0.041405, 0.022667, 0.026892, 0.022667, 0.021816, 0.020165, 0.032677, 0.074921, 0.086953, 0.058088, 0.054297, 0.085092, 0.033407, 0.035586, 0.028107, 0.026892, 0.028695, 0.027463, 0.056825, 0.051831, 0.045352, 0.023963, 0.024393, 0.020522, 0.024826, 0.022306, 0.023534, 0.018787, 0.009865, 0.014783, 0.01078, 0.006795, 0.005378, 0.005932, 0.005932, 0.004775, 0.005223, 0.005378, 0.008075, 0.005623, 0.004247, 0.003478, 0.005011, 0.006194, 0.007091, 0.008156, 0.009096, 0.009401, 0.01078, 0.01078, 0.008002, 0.008002, 0.013613, 0.013821, 0.014075, 0.013265, 0.019109, 0.009977, 0.006795, 0.006245, 0.009401, 0.011669, 0.010509, 0.009728, 0.013016, 0.010372, 0.012491, 0.014315, 0.015344, 0.009483, 0.00962, 0.008624, 0.015078, 0.010509, 0.018787, 0.017797, 0.018787, 0.010221, 0.017138, 0.017138, 0.023963, 0.013016, 0.010131, 0.013613, 0.015078, 0.013265, 0.016257, 0.016257, 0.027463, 0.024826, 0.024826, 0.05306, 0.106997, 0.071867, 0.059222, 0.038042, 0.055536, 0.043307, 0.05306, 0.023534, 0.026892, 0.012491, 0.018106, 0.020165, 0.013613, 0.00962, 0.010672, 0.01078, 0.011106, 0.007177, 0.006194, 0.009015, 0.009015, 0.008723, 0.008723, 0.008525, 0.010926, 0.008723, 0.00962, 0.014783, 0.030611, 0.030003, 0.030611, 0.042364, 0.067594, 0.0704, 0.102787, 0.043307, 0.042364, 0.018415, 0.037156, 0.047319, 0.020165, 0.010926, 0.011106, 0.012727, 0.023963, 0.023087, 0.048328, 0.049374, 0.040537, 0.031287, 0.042364, 0.076542, 0.051831, 0.040537, 0.078022, 0.050641, 0.11371, 0.073402], '')</t>
  </si>
  <si>
    <t>UPI000157607F status=activ</t>
  </si>
  <si>
    <t>([0.05306, 0.037156, 0.03976, 0.024393, 0.0198, 0.028695, 0.038042, 0.030003, 0.043307, 0.058088, 0.0704, 0.049374, 0.074921, 0.134866, 0.122885, 0.118441, 0.206376, 0.120615, 0.185198, 0.111485, 0.090864, 0.096677, 0.116183, 0.137348, 0.15284, 0.222385, 0.137348, 0.092881, 0.137348, 0.071867, 0.074921, 0.078022, 0.134866, 0.078022, 0.094817, 0.100716, 0.137348, 0.137348, 0.185198, 0.158265, 0.25406, 0.216401, 0.127496, 0.129801, 0.073402, 0.111485, 0.106997, 0.182256, 0.15008, 0.158265, 0.21291, 0.122885, 0.127496, 0.10481, 0.18812, 0.088832, 0.085092, 0.083462, 0.092881, 0.122885, 0.158265, 0.120615, 0.17593, 0.264545, 0.206376, 0.229226, 0.243554, 0.247041, 0.206376, 0.247041, 0.203355, 0.203355, 0.257454, 0.243554, 0.284882, 0.200174, 0.30533, 0.209395, 0.127496, 0.071867, 0.071867, 0.071867, 0.073402, 0.073402, 0.040537, 0.03976, 0.066181, 0.064632, 0.064632, 0.086953, 0.109221, 0.078022, 0.100716, 0.067594, 0.071867, 0.079919, 0.125101, 0.125101, 0.137348, 0.229226, 0.271506, 0.191378, 0.111485, 0.147574, 0.090864, 0.164327, 0.173081, 0.167087, 0.137348, 0.088832, 0.044297, 0.029376, 0.030611, 0.029376, 0.06184, 0.048328, 0.027463, 0.023087, 0.021816, 0.037156, 0.018787, 0.013821, 0.020165, 0.037156, 0.034068, 0.067594, 0.06312, 0.106997, 0.109221, 0.074921, 0.064632, 0.127496, 0.132295, 0.17593, 0.17593, 0.132295, 0.094817, 0.139895, 0.090864, 0.096677, 0.088832, 0.158265, 0.155435, 0.15284, 0.096677, 0.122885, 0.109221, 0.060549, 0.064632, 0.051831, 0.090864, 0.15284, 0.139895, 0.219301, 0.185198, 0.116183, 0.144935, 0.144935, 0.15008, 0.25031, 0.155435, 0.094817, 0.076542, 0.144935, 0.158265, 0.144935, 0.098513, 0.098513, 0.17593, 0.167087, 0.120615, 0.127496, 0.085092, 0.092881, 0.074921, 0.064632, 0.092881, 0.11371, 0.182256, 0.106997, 0.083462, 0.118441, 0.196879, 0.239899, 0.239899, 0.229226, 0.328603, 0.328603, 0.239899, 0.229226, 0.25031, 0.359901, 0.366687, 0.461924, 0.447574, 0.494003, 0.626927, 0.626927, 0.468512, 0.377384, 0.494003, 0.541878, 0.472492, 0.5017, 0.450668, 0.436924, 0.433034, 0.332115, 0.36309, 0.418646, 0.454136, 0.436924, 0.440853, 0.332115, 0.321458, 0.321458, 0.342579, 0.268042, 0.236433, 0.236433, 0.243554, 0.194234, 0.191378, 0.284882, 0.219301, 0.222385, 0.239899, 0.15284, 0.147574, 0.158265, 0.18812, 0.094817, 0.100716, 0.054297, 0.076542, 0.047319, 0.05306, 0.042364, 0.064632, 0.058088, 0.064632, 0.088832, 0.106997, 0.088832, 0.0704, 0.069024, 0.067594, 0.044297, 0.071867, 0.120615, 0.079919, 0.055536, 0.106997], '')</t>
  </si>
  <si>
    <t>[196, 197, 201, 203]</t>
  </si>
  <si>
    <t>UPI0001576093 status=activ</t>
  </si>
  <si>
    <t>([0.006039, 0.008624, 0.00777, 0.006142, 0.004388, 0.004358, 0.003405, 0.004161, 0.004135, 0.003405, 0.003079, 0.00246, 0.001936, 0.001271, 0.001211, 0.001872, 0.001906, 0.001855, 0.001743, 0.001417, 0.001249, 0.002014, 0.001267, 0.000936, 0.000945, 0.001722, 0.001374, 0.001344, 0.000854, 0.000906, 0.000906, 0.000773, 0.000842, 0.001211, 0.001335, 0.000743, 0.000391, 0.000833, 0.000893, 0.00103, 0.000859, 0.001112, 0.00061, 0.000661, 0.00076, 0.001202, 0.000842, 0.001499, 0.001649, 0.002662, 0.003246, 0.003431, 0.00359, 0.004388, 0.003405, 0.004431, 0.004577, 0.004736, 0.003079, 0.002705, 0.002705, 0.002435, 0.001709, 0.002138, 0.002138, 0.00246, 0.001533, 0.001344, 0.000833, 0.00076, 0.000507, 0.000485, 0.000464, 0.000833, 0.001103, 0.001722, 0.001211, 0.001855, 0.002976, 0.003177, 0.002705, 0.003963, 0.006142, 0.005872, 0.00777, 0.012491, 0.009483, 0.018415, 0.035586, 0.036378, 0.037156, 0.024826, 0.028695, 0.073402, 0.051831, 0.047319, 0.051831, 0.047319, 0.030611, 0.032677, 0.030611, 0.020165, 0.0198, 0.019109, 0.025762, 0.021381, 0.009977, 0.018787, 0.011106, 0.010221, 0.011106, 0.01204, 0.024826, 0.011669, 0.010926, 0.015078, 0.009015, 0.005683, 0.009096, 0.012727, 0.011669, 0.017447, 0.019401, 0.013821, 0.014586, 0.010926, 0.007877, 0.015344, 0.014075, 0.013016, 0.008276, 0.012727, 0.021381, 0.010509, 0.018787, 0.018787, 0.014315, 0.019401, 0.042364, 0.038042, 0.015078, 0.00777, 0.006421, 0.006078, 0.005223, 0.003607, 0.005318, 0.005378, 0.00389, 0.002555, 0.003079, 0.003079, 0.002057, 0.00225, 0.002366, 0.002581, 0.002503, 0.002035, 0.002623, 0.002336, 0.002366, 0.00246, 0.003757, 0.005249, 0.005249, 0.006078, 0.008723, 0.008409, 0.014075, 0.014075, 0.037156, 0.054297, 0.076542, 0.147574, 0.096677, 0.079919, 0.067594, 0.067594, 0.10481, 0.038042, 0.058088, 0.056825, 0.064632, 0.06312, 0.060549, 0.060549, 0.043307, 0.024393, 0.013016, 0.011342, 0.019401, 0.013265, 0.007877, 0.009728, 0.006533, 0.004976, 0.007645, 0.007495, 0.00515, 0.004483, 0.004899, 0.003276, 0.003246, 0.003478, 0.002435, 0.001748, 0.001722, 0.001709, 0.002482, 0.002581, 0.002581, 0.00152, 0.00152, 0.001417, 0.001159, 0.001142, 0.001709, 0.001112, 0.000661, 0.000893, 0.000713, 0.000876, 0.000893, 0.000945, 0.00076, 0.000713, 0.001249, 0.001906, 0.001748, 0.001675, 0.002336, 0.001649, 0.001778, 0.001786, 0.002512, 0.002057, 0.003341, 0.003701, 0.003555, 0.003512, 0.00407, 0.004689, 0.003804, 0.00407, 0.002503, 0.00359, 0.005249, 0.003405, 0.002276, 0.003671, 0.003212, 0.002276, 0.00231, 0.002435, 0.001936, 0.001936, 0.003014, 0.001786, 0.001103, 0.001142, 0.001249, 0.001305, 0.001202, 0.001318, 0.001069, 0.001743, 0.001855, 0.001232, 0.001211, 0.001936, 0.002014, 0.002366, 0.002276, 0.00246, 0.003276, 0.004577, 0.005249, 0.003607, 0.005011, 0.004899, 0.007177, 0.010672, 0.006482, 0.006988, 0.006795, 0.006701, 0.004611, 0.004388, 0.004414, 0.004247, 0.002503, 0.001533, 0.001499, 0.001597, 0.001318, 0.000773, 0.00076, 0.000893, 0.000958, 0.000958, 0.001271, 0.00076, 0.000386, 0.000708, 0.000704, 0.001232, 0.001335, 0.002138, 0.001383, 0.001344, 0.001499, 0.002482, 0.002349, 0.002014, 0.001936, 0.003177, 0.004611, 0.004899, 0.004414, 0.005992, 0.005992, 0.007315, 0.011669, 0.011342, 0.009401, 0.008409, 0.00515, 0.005249, 0.004976, 0.008075, 0.009096, 0.013821, 0.013821, 0.030003, 0.032677, 0.06184, 0.038858, 0.028695, 0.019109, 0.014586, 0.01078, 0.008409, 0.006194, 0.004611], '')</t>
  </si>
  <si>
    <t>UPI0001576095 status=activ</t>
  </si>
  <si>
    <t>([0.006245, 0.004247, 0.004483, 0.003341, 0.003512, 0.002705, 0.00246, 0.001936, 0.002688, 0.002276, 0.001786, 0.001936, 0.002014, 0.001408, 0.001417, 0.000773, 0.001202, 0.001112, 0.001103, 0.001383, 0.001572, 0.001335, 0.002078, 0.002435, 0.003607, 0.0028, 0.002761, 0.003701, 0.003727, 0.002366, 0.003431, 0.003405, 0.003405, 0.002727, 0.002727, 0.002881, 0.004208, 0.00359, 0.00359, 0.00359, 0.002976, 0.002014, 0.003109, 0.003177, 0.002623, 0.001906, 0.00292, 0.004315, 0.00292, 0.004431, 0.004414, 0.004414, 0.004775, 0.004835, 0.003821, 0.004414, 0.004414, 0.003431, 0.003864, 0.005932, 0.00389, 0.004431, 0.004483, 0.003924, 0.003366, 0.003963, 0.003671, 0.00316, 0.002662, 0.00389, 0.0028, 0.003212, 0.002211, 0.001855, 0.002211, 0.003341, 0.003821, 0.003804, 0.005223, 0.00558, 0.005683, 0.009015, 0.006567, 0.008624, 0.009977, 0.008624, 0.00558, 0.00558, 0.004414, 0.003864, 0.003405, 0.004414, 0.004775, 0.005249, 0.00558, 0.003821, 0.003804, 0.002529, 0.003276, 0.002512, 0.001855, 0.001408, 0.000983, 0.001103, 0.000906, 0.00052, 0.000558, 0.000799, 0.001142], '')</t>
  </si>
  <si>
    <t>UPI0001576096 status=activ</t>
  </si>
  <si>
    <t>([0.020165, 0.011106, 0.008723, 0.007495, 0.006567, 0.009728, 0.008525, 0.010672, 0.011903, 0.015078, 0.016528, 0.020165, 0.020876, 0.020522, 0.0198, 0.017797, 0.026892, 0.036378, 0.06184, 0.10481, 0.10481, 0.106997, 0.194234, 0.206376, 0.185198, 0.164327, 0.139895, 0.21291, 0.219301, 0.257454, 0.257454, 0.288399, 0.25406, 0.18812, 0.200174, 0.200174, 0.311707, 0.332115, 0.377384, 0.370445, 0.398279, 0.384043, 0.394753, 0.359901, 0.349426, 0.458154, 0.604312, 0.497853, 0.517562, 0.517562, 0.472492, 0.472492, 0.472492, 0.517562, 0.490133, 0.394753, 0.40511, 0.339168, 0.328603, 0.229226, 0.15284, 0.127496, 0.239899, 0.232838, 0.182256, 0.239899, 0.161087, 0.15008, 0.196879, 0.182256, 0.179055, 0.139895, 0.090864, 0.05306, 0.050641, 0.10481, 0.191378, 0.185198, 0.216401, 0.209395, 0.321458, 0.422041, 0.42561, 0.36309, 0.30533, 0.359901, 0.308712, 0.394753, 0.281712, 0.222385, 0.219301, 0.219301, 0.295083, 0.377384, 0.472492, 0.370445, 0.278302, 0.161087, 0.17593, 0.111485, 0.11371, 0.094817, 0.05306, 0.056825, 0.069024, 0.100716, 0.085092, 0.142424, 0.167087, 0.268042, 0.281712, 0.288399, 0.288399, 0.291804, 0.216401, 0.203355, 0.271506, 0.339168, 0.436924, 0.4292, 0.521092, 0.42561, 0.342579, 0.374039, 0.394753, 0.387226, 0.36309, 0.398279, 0.359901, 0.359901, 0.359901, 0.450668, 0.346032, 0.349426, 0.275179, 0.275179, 0.222385, 0.179055, 0.167087, 0.100716, 0.081712, 0.098513, 0.158265, 0.232838, 0.206376, 0.182256, 0.21291, 0.161087, 0.209395, 0.164327, 0.078022, 0.096677, 0.088832, 0.15284, 0.15008, 0.18812, 0.278302, 0.25031, 0.328603, 0.30533, 0.374039, 0.318242, 0.288399, 0.264545, 0.236433, 0.332115, 0.324872, 0.291804, 0.318242, 0.291804, 0.384043, 0.483068, 0.454136, 0.36309, 0.401658, 0.418646, 0.458154, 0.450668, 0.450668, 0.461924, 0.497853, 0.444081, 0.4292, 0.4292, 0.454136, 0.497853, 0.497853, 0.42561, 0.346032, 0.346032, 0.346032, 0.335645, 0.25031, 0.222385, 0.324872, 0.295083, 0.278302, 0.209395, 0.142424, 0.209395, 0.196879, 0.203355, 0.209395, 0.311707, 0.318242, 0.243554, 0.264545, 0.25406, 0.339168, 0.418646, 0.480142, 0.472492, 0.505461, 0.517562, 0.465241, 0.370445, 0.36309, 0.366687, 0.444081, 0.545602, 0.549308, 0.454136, 0.454136, 0.468512, 0.374039, 0.346032, 0.36309, 0.346032, 0.339168, 0.321458, 0.298791, 0.328603, 0.335645, 0.335645, 0.422041, 0.517562, 0.613573, 0.517562, 0.51388, 0.465241, 0.465241, 0.472492, 0.570702, 0.525368, 0.505461, 0.575842, 0.538167, 0.613573, 0.59917, 0.486429, 0.486429, 0.534167, 0.486429, 0.41194, 0.394753, 0.36309, 0.281712, 0.26085, 0.346032, 0.36309, 0.366687, 0.328603, 0.291804, 0.268042, 0.268042, 0.339168, 0.339168, 0.394753, 0.359901, 0.31487], '')</t>
  </si>
  <si>
    <t>[46, 48, 49, 53, 120, 212, 213, 219, 220, 235, 236, 237, 238, 242, 243, 244, 245, 246, 247, 248, 251]</t>
  </si>
  <si>
    <t>UPI0001576097 status=activ</t>
  </si>
  <si>
    <t>([0.008624, 0.006894, 0.009187, 0.006619, 0.005932, 0.007259, 0.006374, 0.006533, 0.005223, 0.004388, 0.005011, 0.005318, 0.00558, 0.005378, 0.003727, 0.002727, 0.003246, 0.002529, 0.00316, 0.003671, 0.00359, 0.00515, 0.005734, 0.004161, 0.004835, 0.005249, 0.004388, 0.004775, 0.004611, 0.005992, 0.007877, 0.006374, 0.006374, 0.004358], '')</t>
  </si>
  <si>
    <t>UPI0001576099 status=activ</t>
  </si>
  <si>
    <t>([0.137348, 0.17593, 0.170161, 0.203355, 0.236433, 0.271506, 0.257454, 0.281712, 0.308712, 0.346032, 0.284882, 0.232838, 0.232838, 0.18812, 0.191378, 0.11371, 0.194234, 0.158265, 0.239899, 0.268042, 0.284882, 0.281712, 0.196879, 0.222385, 0.194234, 0.167087, 0.098513, 0.137348, 0.144935, 0.158265, 0.144935, 0.216401, 0.301917, 0.200174, 0.164327, 0.18812, 0.275179, 0.271506, 0.275179, 0.247041, 0.271506, 0.25406, 0.25406, 0.335645, 0.30533, 0.332115, 0.36309, 0.418646, 0.390993, 0.311707, 0.257454, 0.191378, 0.203355, 0.203355, 0.295083, 0.278302, 0.25031, 0.216401, 0.144935, 0.173081, 0.18812, 0.179055, 0.164327, 0.203355, 0.147574, 0.11371, 0.067594, 0.074921, 0.047319, 0.050641, 0.081712, 0.127496, 0.203355, 0.18812, 0.194234, 0.122885, 0.203355, 0.247041, 0.196879, 0.232838, 0.139895, 0.085092, 0.081712, 0.170161, 0.170161, 0.229226, 0.311707, 0.398279, 0.346032, 0.387226, 0.291804, 0.281712, 0.25031, 0.232838, 0.232838, 0.134866, 0.219301, 0.219301, 0.17593, 0.25406, 0.284882, 0.401658, 0.444081, 0.349426, 0.328603, 0.324872, 0.298791, 0.268042, 0.281712, 0.332115, 0.308712, 0.366687, 0.284882, 0.21291, 0.120615, 0.102787, 0.15284, 0.15008, 0.076542, 0.094817, 0.064632, 0.064632, 0.038858, 0.050641, 0.059222, 0.034884, 0.0198, 0.023087, 0.017797, 0.011106, 0.011669, 0.018106, 0.018106, 0.024393, 0.034884, 0.045352, 0.043307, 0.05306, 0.051831, 0.056825, 0.058088, 0.092881, 0.055536, 0.094817, 0.051831, 0.044297, 0.085092, 0.11371, 0.122885, 0.194234, 0.278302, 0.264545, 0.264545, 0.229226, 0.268042, 0.239899, 0.339168, 0.377384, 0.377384, 0.374039, 0.436924, 0.346032, 0.30533, 0.352862, 0.328603, 0.436924, 0.494003, 0.384043, 0.387226, 0.377384, 0.335645, 0.25031, 0.25406, 0.257454, 0.328603, 0.236433, 0.268042, 0.239899, 0.173081, 0.15008, 0.102787, 0.0704, 0.116183, 0.142424, 0.194234, 0.194234, 0.10481, 0.129801, 0.194234, 0.243554, 0.25031, 0.216401, 0.335645, 0.321458, 0.328603, 0.232838, 0.31487, 0.209395, 0.173081, 0.243554, 0.209395, 0.278302, 0.335645, 0.332115, 0.332115, 0.222385, 0.167087, 0.25406, 0.268042, 0.278302, 0.264545, 0.225814, 0.247041, 0.122885, 0.10481, 0.10481, 0.10481, 0.10481, 0.203355, 0.239899, 0.15284, 0.229226, 0.147574, 0.182256, 0.191378, 0.185198, 0.239899, 0.30533, 0.311707, 0.295083, 0.247041, 0.247041, 0.182256, 0.191378, 0.311707, 0.339168, 0.30533, 0.335645, 0.342579, 0.321458, 0.291804, 0.301917, 0.200174, 0.21291, 0.206376, 0.196879, 0.200174, 0.229226, 0.239899, 0.236433, 0.164327, 0.120615, 0.120615, 0.167087, 0.196879, 0.191378, 0.144935, 0.109221, 0.155435, 0.096677, 0.102787, 0.120615, 0.118441, 0.158265, 0.209395, 0.182256, 0.155435, 0.129801, 0.100716, 0.067594, 0.048328, 0.073402, 0.15284], '')</t>
  </si>
  <si>
    <t>UPI000157609B status=activ</t>
  </si>
  <si>
    <t>([0.275179, 0.17593, 0.111485, 0.142424, 0.139895, 0.167087, 0.232838, 0.167087, 0.134866, 0.096677, 0.116183, 0.15008, 0.106997, 0.071867, 0.083462, 0.042364, 0.041405, 0.03976, 0.041405, 0.040537, 0.058088, 0.100716, 0.132295, 0.139895, 0.134866, 0.137348, 0.085092, 0.071867, 0.134866, 0.203355, 0.284882, 0.196879, 0.18812, 0.161087, 0.155435, 0.088832, 0.109221, 0.10481, 0.173081, 0.179055, 0.209395, 0.206376, 0.203355, 0.158265, 0.191378, 0.203355, 0.247041, 0.359901, 0.380708, 0.321458, 0.271506, 0.288399, 0.349426, 0.356642, 0.324872, 0.321458, 0.42561, 0.525368, 0.42561, 0.4292, 0.339168, 0.328603, 0.295083, 0.222385, 0.301917, 0.332115, 0.243554, 0.155435, 0.15008, 0.129801, 0.179055, 0.206376, 0.225814, 0.268042, 0.229226, 0.26085, 0.26085, 0.271506, 0.247041, 0.295083, 0.288399, 0.366687, 0.356642, 0.433034, 0.468512, 0.384043, 0.398279, 0.401658, 0.454136, 0.346032, 0.374039, 0.268042, 0.288399, 0.257454, 0.257454, 0.288399, 0.284882, 0.284882, 0.222385, 0.236433, 0.179055, 0.179055, 0.129801, 0.127496, 0.098513, 0.073402, 0.118441, 0.094817, 0.155435, 0.155435, 0.243554, 0.194234, 0.196879, 0.18812, 0.182256, 0.147574, 0.167087, 0.239899, 0.31487, 0.339168, 0.311707, 0.31487, 0.328603, 0.311707, 0.278302, 0.278302, 0.346032, 0.335645, 0.288399, 0.278302, 0.225814, 0.225814, 0.264545, 0.311707, 0.291804, 0.30533, 0.332115, 0.232838, 0.194234, 0.196879, 0.209395, 0.182256, 0.298791, 0.311707, 0.36309, 0.311707, 0.318242, 0.268042, 0.25031, 0.301917, 0.311707, 0.332115, 0.318242, 0.21291, 0.275179, 0.203355, 0.137348, 0.088832, 0.134866, 0.182256, 0.185198, 0.106997, 0.134866, 0.098513, 0.083462, 0.098513, 0.161087, 0.182256, 0.239899, 0.268042, 0.216401, 0.182256, 0.158265, 0.164327, 0.25406, 0.243554, 0.346032, 0.324872, 0.4292, 0.458154, 0.342579, 0.26085, 0.380708, 0.370445, 0.401658, 0.321458, 0.332115, 0.243554, 0.247041, 0.281712, 0.288399, 0.374039, 0.42561, 0.433034, 0.346032, 0.271506, 0.257454, 0.25406, 0.352862, 0.25031, 0.155435, 0.225814, 0.225814, 0.200174, 0.222385, 0.147574, 0.239899, 0.194234, 0.298791, 0.232838, 0.15008, 0.144935, 0.147574, 0.127496, 0.200174, 0.288399, 0.377384, 0.291804, 0.191378, 0.125101, 0.137348, 0.137348, 0.139895, 0.139895, 0.161087, 0.15008, 0.139895, 0.134866, 0.137348, 0.098513, 0.139895, 0.125101, 0.127496, 0.125101, 0.127496, 0.132295, 0.122885, 0.071867, 0.118441, 0.132295, 0.170161, 0.257454, 0.30533, 0.31487, 0.408655, 0.30533, 0.30533, 0.418646, 0.398279, 0.454136, 0.401658, 0.414856, 0.414856, 0.377384, 0.366687, 0.377384, 0.332115, 0.332115, 0.377384, 0.339168, 0.339168, 0.291804, 0.264545, 0.31487, 0.222385, 0.21291, 0.232838, 0.247041, 0.239899, 0.247041, 0.222385, 0.308712, 0.30533, 0.324872, 0.374039, 0.275179, 0.236433, 0.203355, 0.216401, 0.281712, 0.30533, 0.377384, 0.458154, 0.458154, 0.359901, 0.359901, 0.301917, 0.281712, 0.281712, 0.239899, 0.25031, 0.284882, 0.288399, 0.21291, 0.275179, 0.264545, 0.36309, 0.394753, 0.4292, 0.339168, 0.281712, 0.288399, 0.271506, 0.243554, 0.247041, 0.321458, 0.30533, 0.398279, 0.401658, 0.352862, 0.384043, 0.311707, 0.25406, 0.222385, 0.284882, 0.206376, 0.179055, 0.129801, 0.129801, 0.094817, 0.15008, 0.118441, 0.125101, 0.142424, 0.111485, 0.088832, 0.098513, 0.17593, 0.094817, 0.15284, 0.17593, 0.182256, 0.239899, 0.278302, 0.339168, 0.31487, 0.390993, 0.321458, 0.401658, 0.436924, 0.529623, 0.4292, 0.521092, 0.418646, 0.335645, 0.342579, 0.384043, 0.366687, 0.271506, 0.387226, 0.380708, 0.278302, 0.288399, 0.185198, 0.191378, 0.161087, 0.106997, 0.088832, 0.155435, 0.122885, 0.109221, 0.11371, 0.179055, 0.106997, 0.179055, 0.247041, 0.318242, 0.278302, 0.278302, 0.359901, 0.26085, 0.257454, 0.377384, 0.295083, 0.366687, 0.318242, 0.236433, 0.339168, 0.366687, 0.374039, 0.418646, 0.414856, 0.418646, 0.418646, 0.414856, 0.418646, 0.40511, 0.366687, 0.31487, 0.318242, 0.321458, 0.30533, 0.318242, 0.236433, 0.30533, 0.308712, 0.346032, 0.433034, 0.321458, 0.332115, 0.359901, 0.342579, 0.26085, 0.243554, 0.167087, 0.25406, 0.25031, 0.291804, 0.332115, 0.384043, 0.301917, 0.308712, 0.387226, 0.284882, 0.346032, 0.342579, 0.387226, 0.298791, 0.291804, 0.408655, 0.374039, 0.339168, 0.31487, 0.401658, 0.398279, 0.398279, 0.298791, 0.209395, 0.11371, 0.088832, 0.111485, 0.15008, 0.078022, 0.078022, 0.111485, 0.11371, 0.0704, 0.06312, 0.0704, 0.076542, 0.073402, 0.058088, 0.028695, 0.037156, 0.021381, 0.022667, 0.041405, 0.042364, 0.076542, 0.122885, 0.083462, 0.041405, 0.030611, 0.040537, 0.044297, 0.031287, 0.034068, 0.064632, 0.03976, 0.041405, 0.038042, 0.023534, 0.038042, 0.081712, 0.071867, 0.081712, 0.066181, 0.066181, 0.074921, 0.0704, 0.042364, 0.081712, 0.147574, 0.142424, 0.203355, 0.167087, 0.25406, 0.147574, 0.085092, 0.129801, 0.182256, 0.122885, 0.179055, 0.158265, 0.139895, 0.144935, 0.11371, 0.111485, 0.106997, 0.129801, 0.122885, 0.125101, 0.098513, 0.092881, 0.094817, 0.074921, 0.088832, 0.058088, 0.102787, 0.17593, 0.155435, 0.164327, 0.164327, 0.164327, 0.161087, 0.109221, 0.10481, 0.194234, 0.232838, 0.15008, 0.185198, 0.127496, 0.191378, 0.247041, 0.196879, 0.196879, 0.21291, 0.206376, 0.203355, 0.222385, 0.21291, 0.167087, 0.129801, 0.170161, 0.191378, 0.11371, 0.15008, 0.161087, 0.161087, 0.161087, 0.206376, 0.134866, 0.173081, 0.116183, 0.096677, 0.142424, 0.142424, 0.167087, 0.18812, 0.268042, 0.17593, 0.182256, 0.26085, 0.30533, 0.366687, 0.349426, 0.394753, 0.440853, 0.42561, 0.42561, 0.408655, 0.352862, 0.398279, 0.370445, 0.374039, 0.370445, 0.36309, 0.440853, 0.454136, 0.450668, 0.42561, 0.433034, 0.41194, 0.42561, 0.41194, 0.301917, 0.318242, 0.284882, 0.284882, 0.216401, 0.137348, 0.090864, 0.106997, 0.129801, 0.155435, 0.222385, 0.158265, 0.137348, 0.092881, 0.074921, 0.078022, 0.085092, 0.137348, 0.090864, 0.092881, 0.098513, 0.098513, 0.073402, 0.096677, 0.096677, 0.090864, 0.15284, 0.25406, 0.328603, 0.335645, 0.30533, 0.308712, 0.387226, 0.4292, 0.4292, 0.447574, 0.436924, 0.42561, 0.444081, 0.521092, 0.42561, 0.346032, 0.328603, 0.377384, 0.465241, 0.390993, 0.486429, 0.398279, 0.387226, 0.384043, 0.318242, 0.30533, 0.321458, 0.236433, 0.170161, 0.232838, 0.15008, 0.161087, 0.15008, 0.164327, 0.158265, 0.219301, 0.232838, 0.25406, 0.179055, 0.161087, 0.15008, 0.144935, 0.206376, 0.196879, 0.191378, 0.278302, 0.275179, 0.247041, 0.25031, 0.281712, 0.284882, 0.332115, 0.236433, 0.264545, 0.206376, 0.18812, 0.18812, 0.185198, 0.288399, 0.284882, 0.191378, 0.264545, 0.275179, 0.275179, 0.298791, 0.30533, 0.247041, 0.236433, 0.26085, 0.328603, 0.324872, 0.349426, 0.394753, 0.465241, 0.472492, 0.497853, 0.414856, 0.422041, 0.490133, 0.42561, 0.422041, 0.534167, 0.529623, 0.433034, 0.418646, 0.30533, 0.281712, 0.318242, 0.436924, 0.390993, 0.41194, 0.41194, 0.401658, 0.318242, 0.332115, 0.284882, 0.203355, 0.332115, 0.332115, 0.301917, 0.268042, 0.356642, 0.328603, 0.30533, 0.377384, 0.408655, 0.401658, 0.41194, 0.321458, 0.324872, 0.271506, 0.194234, 0.158265, 0.15008, 0.239899, 0.232838, 0.182256, 0.200174, 0.118441, 0.111485, 0.132295, 0.182256, 0.142424, 0.122885, 0.158265, 0.100716, 0.058088, 0.060549, 0.066181, 0.120615, 0.102787, 0.17593, 0.161087, 0.222385, 0.225814, 0.127496, 0.066181, 0.11371, 0.170161, 0.219301, 0.155435, 0.155435, 0.109221, 0.129801, 0.167087, 0.167087, 0.222385, 0.324872, 0.339168, 0.239899, 0.15008, 0.158265, 0.142424, 0.125101, 0.076542, 0.086953, 0.15284, 0.219301, 0.139895, 0.144935, 0.116183, 0.185198, 0.127496, 0.196879, 0.170161, 0.094817, 0.056825, 0.074921, 0.060549, 0.102787, 0.132295, 0.142424, 0.079919, 0.045352, 0.088832, 0.139895, 0.073402, 0.051831, 0.0704, 0.127496, 0.064632, 0.111485, 0.102787, 0.127496, 0.116183, 0.090864, 0.158265, 0.216401, 0.200174, 0.216401, 0.203355, 0.206376, 0.21291, 0.295083, 0.301917, 0.332115, 0.298791, 0.30533, 0.352862, 0.247041, 0.239899, 0.328603, 0.328603, 0.229226, 0.268042, 0.284882, 0.284882, 0.232838, 0.229226, 0.25406, 0.243554, 0.173081, 0.209395, 0.268042, 0.185198, 0.236433, 0.118441, 0.155435, 0.158265, 0.155435, 0.170161, 0.170161, 0.173081, 0.098513, 0.137348, 0.142424, 0.085092, 0.137348, 0.092881, 0.076542, 0.043307, 0.03976, 0.071867, 0.073402, 0.085092, 0.092881, 0.064632, 0.078022, 0.038858, 0.076542, 0.046336, 0.079919, 0.096677, 0.098513, 0.132295, 0.137348, 0.129801, 0.196879, 0.132295, 0.26085, 0.18812, 0.191378, 0.194234, 0.17593, 0.139895, 0.134866, 0.191378, 0.21291, 0.321458, 0.335645, 0.284882, 0.352862, 0.271506, 0.209395, 0.179055, 0.209395, 0.179055, 0.144935, 0.118441, 0.173081, 0.144935, 0.25031, 0.236433, 0.206376, 0.216401, 0.25406, 0.247041, 0.182256, 0.25406, 0.222385, 0.31487, 0.257454, 0.17593, 0.275179, 0.335645, 0.278302, 0.185198, 0.25406, 0.219301, 0.25031, 0.264545, 0.196879, 0.132295, 0.132295, 0.185198, 0.098513, 0.102787, 0.102787, 0.081712, 0.094817, 0.094817, 0.056825, 0.10481, 0.200174, 0.111485, 0.056825, 0.098513, 0.191378, 0.200174, 0.232838, 0.239899, 0.225814, 0.30533, 0.374039, 0.472492, 0.366687, 0.440853, 0.42561, 0.356642, 0.465241, 0.440853, 0.447574, 0.414856, 0.374039, 0.352862, 0.40511, 0.380708, 0.349426, 0.318242, 0.278302, 0.321458, 0.239899, 0.239899, 0.229226, 0.247041, 0.236433, 0.311707, 0.311707, 0.31487, 0.380708, 0.390993, 0.384043, 0.384043, 0.458154, 0.41194, 0.321458, 0.349426, 0.387226, 0.42561, 0.440853, 0.468512, 0.468512, 0.557691, 0.575842, 0.585406, 0.490133, 0.422041, 0.42561, 0.380708, 0.352862, 0.324872, 0.311707, 0.236433, 0.161087, 0.182256, 0.161087, 0.229226, 0.139895, 0.209395, 0.137348, 0.134866, 0.116183, 0.11371, 0.122885, 0.111485, 0.109221, 0.134866, 0.120615, 0.079919, 0.078022, 0.094817, 0.122885, 0.10481, 0.158265, 0.15284, 0.167087, 0.295083, 0.301917, 0.324872, 0.247041, 0.339168, 0.324872, 0.291804, 0.298791, 0.301917, 0.301917, 0.301917, 0.366687, 0.465241, 0.444081, 0.538167, 0.549308, 0.538167, 0.480142, 0.476583, 0.59508, 0.570702, 0.549308, 0.450668, 0.538167, 0.517562, 0.414856, 0.335645, 0.41194, 0.40511, 0.394753, 0.366687, 0.356642, 0.328603, 0.324872, 0.380708, 0.284882, 0.291804, 0.291804, 0.377384, 0.377384, 0.288399, 0.209395, 0.200174, 0.291804, 0.288399, 0.342579, 0.346032, 0.440853, 0.342579, 0.339168, 0.271506, 0.31487, 0.239899, 0.239899, 0.232838, 0.268042, 0.268042, 0.271506, 0.26085, 0.257454, 0.167087, 0.209395, 0.295083, 0.26085, 0.219301, 0.194234, 0.147574, 0.225814, 0.18812, 0.271506, 0.243554, 0.308712, 0.308712, 0.387226, 0.318242, 0.232838, 0.225814, 0.247041, 0.243554, 0.264545, 0.229226, 0.339168, 0.339168, 0.346032, 0.295083, 0.332115, 0.359901, 0.42561, 0.394753, 0.408655, 0.380708, 0.398279, 0.370445, 0.31487, 0.284882, 0.352862, 0.476583], '')</t>
  </si>
  <si>
    <t>[57, 340, 342, 604, 672, 673, 943, 944, 945, 991, 992, 993, 996, 997, 998, 1000, 1001]</t>
  </si>
  <si>
    <t>UPI000157609C status=activ</t>
  </si>
  <si>
    <t>([0.206376, 0.209395, 0.21291, 0.25031, 0.25031, 0.194234, 0.203355, 0.147574, 0.132295, 0.137348, 0.158265, 0.132295, 0.129801, 0.125101, 0.122885, 0.185198, 0.239899, 0.219301, 0.239899, 0.239899, 0.264545, 0.339168, 0.359901, 0.380708, 0.380708, 0.335645, 0.352862, 0.374039, 0.458154, 0.505461, 0.529623, 0.575842, 0.671169, 0.59917, 0.608892, 0.608892, 0.613573, 0.613573, 0.707965, 0.626927, 0.553315, 0.553315, 0.461924, 0.458154, 0.472492, 0.444081, 0.538167, 0.604312, 0.59917, 0.604312, 0.541878, 0.570702, 0.538167, 0.447574, 0.51388, 0.51388, 0.51388, 0.51388, 0.454136, 0.450668, 0.521092, 0.549308, 0.562014, 0.685117, 0.59917, 0.59917, 0.653063, 0.618285, 0.604312, 0.59917, 0.570702, 0.648219, 0.59917, 0.562014, 0.699094, 0.666105, 0.626927], '')</t>
  </si>
  <si>
    <t>[29, 30, 31, 32, 33, 34, 35, 36, 37, 38, 39, 40, 41, 46, 47, 48, 49, 50, 51, 52, 54, 55, 56, 57, 60, 61, 62, 63, 64, 65, 66, 67, 68, 69, 70, 71, 72, 73, 74, 75, 76]</t>
  </si>
  <si>
    <t>UPI000157609F status=activ</t>
  </si>
  <si>
    <t>([0.078022, 0.059222, 0.034884, 0.055536, 0.086953, 0.056825, 0.033407, 0.036378, 0.026892, 0.020522, 0.022306, 0.030611, 0.020522, 0.021381, 0.018106, 0.031287, 0.074921, 0.0704, 0.06312, 0.106997, 0.11371, 0.067594, 0.048328, 0.049374, 0.048328, 0.045352, 0.083462, 0.092881, 0.073402, 0.10481, 0.161087, 0.185198, 0.206376, 0.278302, 0.26085, 0.295083, 0.301917, 0.203355, 0.139895, 0.139895, 0.076542, 0.047319, 0.079919, 0.147574, 0.144935, 0.139895, 0.15008, 0.139895, 0.15284, 0.203355, 0.15284, 0.11371, 0.067594, 0.054297, 0.059222, 0.058088, 0.10481, 0.056825, 0.083462, 0.083462, 0.051831, 0.076542, 0.078022, 0.038042, 0.032677, 0.056825, 0.030003, 0.027463, 0.026892, 0.045352, 0.046336, 0.098513, 0.139895, 0.222385, 0.216401, 0.132295, 0.132295, 0.147574, 0.144935, 0.090864, 0.161087, 0.206376, 0.268042, 0.342579, 0.42561, 0.468512, 0.483068, 0.497853, 0.41194, 0.433034, 0.30533, 0.225814, 0.18812, 0.182256, 0.185198, 0.219301, 0.225814, 0.155435, 0.142424, 0.158265, 0.25031, 0.25031, 0.298791, 0.264545, 0.25406, 0.203355, 0.139895, 0.102787, 0.142424, 0.21291, 0.17593, 0.288399, 0.278302, 0.295083, 0.328603, 0.332115, 0.191378, 0.284882, 0.281712, 0.281712, 0.352862, 0.311707, 0.311707, 0.311707, 0.243554, 0.216401, 0.295083, 0.377384, 0.349426, 0.394753, 0.370445, 0.332115, 0.247041, 0.335645, 0.324872, 0.311707, 0.291804, 0.30533, 0.321458, 0.295083, 0.173081, 0.109221, 0.137348, 0.106997, 0.076542, 0.064632, 0.078022, 0.086953, 0.060549, 0.106997, 0.102787, 0.116183, 0.094817, 0.144935, 0.155435, 0.173081, 0.10481, 0.102787, 0.17593, 0.098513, 0.158265, 0.25406, 0.257454, 0.239899, 0.170161, 0.139895, 0.219301, 0.225814, 0.194234, 0.144935, 0.127496, 0.116183, 0.094817, 0.158265, 0.094817, 0.051831, 0.023963, 0.047319, 0.051831, 0.051831, 0.092881, 0.067594, 0.078022, 0.098513, 0.056825, 0.102787, 0.15284, 0.173081, 0.142424, 0.185198, 0.301917, 0.308712, 0.291804, 0.356642, 0.339168, 0.461924, 0.476583, 0.59014, 0.59014, 0.468512, 0.36309, 0.321458, 0.324872, 0.335645, 0.374039, 0.497853, 0.444081, 0.444081, 0.433034, 0.433034, 0.308712, 0.284882, 0.196879, 0.200174, 0.100716, 0.118441, 0.094817, 0.085092, 0.074921, 0.060549, 0.067594, 0.137348, 0.158265, 0.219301, 0.194234, 0.200174, 0.196879, 0.275179, 0.281712, 0.200174, 0.139895, 0.196879, 0.137348, 0.21291, 0.243554, 0.349426, 0.26085, 0.18812, 0.182256, 0.209395, 0.216401, 0.311707, 0.219301, 0.222385, 0.144935, 0.094817, 0.090864, 0.043307, 0.042364, 0.046336, 0.071867, 0.139895, 0.094817, 0.083462, 0.078022, 0.083462, 0.094817, 0.147574, 0.229226, 0.324872, 0.335645, 0.328603, 0.301917, 0.301917, 0.311707, 0.42561, 0.505461, 0.529623, 0.613573, 0.525368, 0.483068, 0.483068, 0.454136, 0.553315, 0.690604, 0.675549, 0.63748, 0.58069, 0.575842, 0.541878, 0.534167, 0.480142], '')</t>
  </si>
  <si>
    <t>[197, 198, 266, 267, 268, 269, 273, 274, 275, 276, 277, 278, 279, 280]</t>
  </si>
  <si>
    <t>UPI00015760A1 status=activ</t>
  </si>
  <si>
    <t>([0.483068, 0.517562, 0.538167, 0.562014, 0.418646, 0.444081, 0.480142, 0.51388, 0.408655, 0.342579, 0.377384, 0.4292, 0.42561, 0.30533, 0.232838, 0.209395, 0.21291, 0.203355, 0.127496, 0.078022, 0.125101, 0.122885, 0.069024, 0.076542, 0.092881, 0.17593, 0.17593, 0.167087, 0.167087, 0.229226, 0.264545, 0.179055, 0.185198, 0.10481, 0.182256, 0.281712, 0.374039, 0.275179, 0.243554, 0.30533, 0.291804, 0.298791, 0.346032, 0.476583, 0.387226, 0.352862, 0.359901, 0.36309, 0.278302, 0.278302, 0.321458, 0.281712, 0.36309, 0.271506, 0.271506, 0.291804, 0.173081, 0.185198, 0.275179, 0.321458, 0.264545, 0.318242, 0.278302, 0.264545, 0.15008, 0.222385, 0.232838, 0.216401, 0.239899, 0.21291, 0.129801, 0.120615, 0.216401, 0.209395, 0.196879, 0.298791, 0.18812, 0.179055, 0.179055, 0.182256, 0.185198, 0.236433, 0.222385, 0.268042, 0.216401, 0.318242, 0.194234, 0.18812, 0.200174, 0.109221, 0.170161, 0.271506, 0.275179, 0.196879, 0.196879, 0.291804, 0.311707, 0.321458, 0.42561, 0.339168, 0.21291, 0.196879, 0.243554, 0.203355, 0.222385, 0.179055, 0.17593, 0.194234, 0.194234, 0.185198, 0.291804, 0.239899, 0.182256, 0.098513, 0.132295, 0.079919, 0.037156, 0.031287, 0.029376, 0.030003, 0.05306, 0.090864, 0.050641, 0.037156, 0.071867, 0.045352, 0.085092, 0.037156, 0.05306, 0.031287, 0.031287, 0.026338, 0.050641, 0.042364, 0.055536, 0.059222, 0.100716, 0.118441, 0.076542, 0.11371, 0.106997, 0.116183, 0.15008, 0.232838, 0.264545, 0.216401, 0.170161, 0.167087, 0.278302, 0.236433, 0.318242, 0.236433, 0.194234, 0.147574, 0.219301, 0.194234, 0.106997, 0.067594, 0.120615, 0.120615, 0.083462, 0.096677, 0.05306, 0.028107, 0.032017, 0.021381, 0.029376, 0.06184, 0.06184, 0.048328, 0.03976, 0.042364, 0.078022, 0.120615, 0.164327, 0.155435, 0.179055, 0.288399, 0.356642, 0.311707, 0.311707, 0.339168, 0.318242, 0.30533, 0.318242, 0.324872, 0.394753, 0.366687, 0.352862, 0.308712, 0.366687, 0.387226, 0.401658, 0.308712, 0.284882, 0.275179, 0.182256, 0.25406, 0.17593, 0.11371, 0.134866, 0.194234, 0.170161, 0.173081, 0.257454, 0.342579, 0.284882, 0.173081, 0.18812, 0.18812, 0.232838, 0.21291, 0.308712, 0.295083, 0.271506, 0.275179, 0.271506, 0.36309, 0.278302, 0.349426, 0.447574, 0.370445, 0.25406, 0.349426, 0.275179, 0.278302, 0.196879, 0.158265, 0.278302, 0.275179, 0.191378, 0.18812, 0.11371, 0.122885, 0.132295, 0.182256, 0.147574, 0.139895, 0.118441, 0.194234, 0.206376, 0.122885, 0.185198, 0.225814, 0.196879, 0.268042, 0.170161, 0.167087, 0.167087, 0.132295, 0.102787, 0.170161, 0.094817, 0.102787, 0.094817, 0.090864, 0.116183, 0.092881, 0.10481, 0.132295, 0.122885, 0.125101, 0.194234, 0.170161, 0.206376, 0.21291, 0.17593, 0.25031, 0.31487, 0.401658, 0.436924, 0.461924, 0.408655], '')</t>
  </si>
  <si>
    <t>[1, 2, 3, 7]</t>
  </si>
  <si>
    <t>UPI00015760A3 status=activ</t>
  </si>
  <si>
    <t>([0.028107, 0.032017, 0.033407, 0.020165, 0.022667, 0.036378, 0.051831, 0.0704, 0.043307, 0.046336, 0.048328, 0.081712, 0.083462, 0.048328, 0.05306, 0.058088, 0.058088, 0.06312, 0.088832, 0.122885, 0.081712, 0.098513, 0.127496, 0.167087, 0.25406, 0.216401, 0.144935, 0.085092, 0.092881, 0.167087, 0.206376, 0.170161, 0.15008, 0.142424, 0.132295, 0.158265, 0.147574, 0.15008, 0.15008, 0.182256, 0.137348, 0.209395, 0.247041, 0.229226, 0.219301, 0.196879, 0.26085, 0.335645, 0.4292, 0.324872, 0.359901, 0.356642, 0.447574, 0.401658, 0.41194, 0.408655, 0.454136, 0.465241, 0.465241, 0.444081, 0.359901, 0.461924, 0.450668, 0.401658, 0.31487, 0.278302, 0.318242, 0.328603, 0.232838, 0.167087, 0.167087, 0.142424, 0.109221, 0.098513, 0.122885, 0.118441, 0.15284, 0.15008, 0.094817, 0.090864, 0.090864, 0.147574, 0.147574, 0.155435, 0.236433, 0.243554, 0.295083, 0.288399, 0.25406, 0.257454, 0.298791, 0.394753, 0.298791, 0.308712, 0.311707, 0.311707, 0.324872, 0.374039, 0.346032, 0.422041, 0.342579, 0.454136, 0.454136, 0.408655, 0.394753, 0.390993, 0.480142, 0.380708, 0.349426, 0.301917, 0.40511, 0.433034, 0.332115, 0.436924, 0.387226, 0.40511, 0.40511, 0.311707, 0.301917, 0.346032, 0.346032, 0.339168, 0.321458, 0.31487, 0.36309, 0.328603, 0.25031, 0.173081, 0.25031, 0.291804, 0.30533, 0.288399, 0.30533, 0.40511, 0.40511, 0.414856, 0.40511, 0.398279, 0.480142, 0.390993, 0.384043, 0.311707, 0.321458, 0.359901, 0.366687, 0.366687, 0.332115, 0.422041, 0.480142, 0.394753, 0.352862, 0.418646, 0.422041, 0.324872, 0.311707, 0.308712, 0.384043, 0.394753, 0.408655, 0.377384, 0.465241, 0.465241, 0.553315, 0.545602, 0.517562, 0.42561, 0.41194, 0.497853, 0.394753, 0.346032, 0.342579, 0.40511, 0.328603, 0.359901, 0.458154, 0.472492, 0.494003, 0.494003, 0.483068, 0.480142, 0.529623, 0.458154, 0.422041, 0.384043, 0.440853, 0.436924, 0.538167, 0.545602, 0.494003, 0.613573, 0.716283, 0.716283, 0.58069, 0.707965, 0.666105, 0.613573, 0.59917, 0.570702, 0.562014, 0.529623, 0.529623, 0.414856, 0.483068, 0.509769, 0.450668, 0.454136, 0.359901, 0.352862, 0.264545, 0.291804, 0.25406, 0.264545, 0.352862, 0.42561, 0.384043, 0.298791, 0.321458, 0.318242, 0.30533, 0.311707, 0.311707, 0.298791, 0.308712, 0.308712, 0.311707, 0.308712, 0.342579, 0.444081, 0.359901, 0.480142, 0.480142, 0.422041, 0.321458, 0.291804, 0.291804, 0.291804, 0.295083, 0.295083, 0.301917, 0.275179, 0.264545, 0.284882, 0.284882, 0.387226, 0.308712, 0.239899, 0.321458, 0.352862, 0.25406, 0.332115, 0.295083, 0.295083, 0.311707, 0.398279, 0.335645, 0.339168, 0.284882, 0.288399, 0.284882, 0.216401, 0.25406, 0.275179, 0.203355, 0.206376, 0.191378, 0.271506, 0.335645, 0.349426, 0.324872, 0.324872, 0.318242, 0.257454, 0.26085, 0.339168, 0.278302, 0.377384, 0.339168, 0.418646, 0.509769, 0.4292, 0.414856, 0.321458, 0.30533, 0.422041, 0.414856, 0.450668, 0.370445, 0.332115, 0.332115, 0.332115, 0.387226, 0.401658, 0.436924, 0.447574, 0.401658, 0.468512, 0.374039, 0.414856, 0.42561, 0.332115, 0.387226, 0.436924, 0.541878, 0.454136, 0.414856, 0.414856, 0.377384, 0.458154, 0.408655, 0.401658, 0.295083, 0.298791, 0.298791, 0.298791, 0.26085, 0.284882, 0.288399, 0.278302, 0.26085, 0.26085, 0.349426, 0.41194, 0.440853, 0.422041, 0.480142, 0.494003, 0.509769, 0.509769, 0.51388, 0.626927, 0.521092, 0.642678, 0.553315, 0.509769, 0.541878, 0.618285, 0.632174, 0.525368, 0.521092, 0.534167, 0.557691, 0.517562, 0.377384, 0.380708, 0.390993, 0.394753, 0.30533, 0.257454, 0.257454, 0.182256, 0.185198, 0.26085, 0.264545, 0.366687, 0.398279, 0.390993, 0.359901, 0.384043, 0.40511, 0.517562, 0.505461, 0.468512, 0.394753, 0.497853, 0.401658, 0.40511, 0.352862, 0.352862, 0.40511, 0.324872, 0.328603, 0.324872, 0.324872, 0.324872, 0.324872, 0.264545, 0.278302, 0.278302, 0.243554, 0.31487, 0.281712, 0.26085, 0.275179, 0.370445, 0.380708, 0.476583, 0.436924, 0.418646, 0.497853, 0.447574, 0.450668, 0.494003, 0.494003, 0.497853, 0.490133, 0.374039, 0.433034, 0.436924, 0.450668, 0.422041, 0.384043, 0.41194, 0.342579, 0.295083, 0.311707, 0.311707, 0.328603, 0.352862, 0.418646, 0.414856, 0.4292, 0.41194, 0.390993, 0.377384, 0.308712, 0.239899, 0.335645, 0.352862, 0.31487, 0.275179, 0.278302, 0.278302, 0.243554, 0.335645, 0.356642, 0.298791, 0.232838, 0.161087], '')</t>
  </si>
  <si>
    <t>[162, 163, 164, 180, 186, 187, 189, 190, 191, 192, 193, 194, 195, 196, 197, 198, 199, 200, 203, 278, 302, 326, 327, 328, 329, 330, 331, 332, 333, 334, 335, 336, 337, 338, 339, 340, 341, 359, 360]</t>
  </si>
  <si>
    <t>UPI00015760A7 status=activ</t>
  </si>
  <si>
    <t>([0.073402, 0.06312, 0.029376, 0.041405, 0.019109, 0.017797, 0.025316, 0.014586, 0.014783, 0.011106, 0.008525, 0.007645, 0.007315, 0.006421, 0.006194, 0.009294, 0.006374, 0.004513, 0.003014, 0.003177, 0.004775, 0.005683, 0.004899, 0.006701, 0.004775, 0.007315, 0.007422, 0.007031, 0.012727, 0.015694, 0.016528, 0.018787, 0.032677, 0.023963, 0.023534, 0.012491, 0.011518, 0.010509, 0.010926, 0.011518, 0.010509, 0.008002, 0.007177, 0.009728, 0.006701, 0.011106, 0.00777, 0.006421, 0.006619, 0.004611, 0.00359, 0.003997, 0.003864, 0.003276, 0.003727, 0.003276, 0.004577, 0.004577, 0.006795, 0.007031, 0.01227, 0.011518, 0.008895, 0.012491, 0.013613, 0.029376, 0.012491, 0.0198, 0.038858, 0.020522, 0.025762, 0.046336, 0.028695, 0.029376, 0.020522, 0.016021, 0.016257, 0.010509, 0.008723, 0.006039, 0.005683, 0.004513, 0.003512, 0.004899, 0.005378, 0.003757, 0.002327, 0.002881, 0.003053, 0.003341, 0.004414, 0.005249, 0.004611, 0.006988, 0.007315, 0.01078, 0.00777, 0.012491, 0.01227, 0.016528, 0.015694, 0.021816, 0.034068, 0.029376, 0.032677, 0.026338, 0.060549, 0.134866, 0.200174, 0.10481, 0.102787, 0.050641, 0.023534, 0.016257, 0.009187, 0.013437, 0.009401, 0.010131, 0.006245, 0.005623, 0.004899, 0.005223, 0.004646, 0.003079, 0.003109, 0.002327, 0.002327, 0.001499, 0.001, 0.001, 0.001499, 0.001374, 0.001374, 0.001335, 0.002138, 0.003109, 0.002366, 0.003079, 0.004513, 0.004161, 0.004431, 0.004414, 0.006619, 0.006194, 0.009187, 0.008723, 0.007555, 0.006567, 0.006619, 0.006482, 0.004611, 0.003461, 0.003014, 0.003276, 0.00389, 0.003276, 0.002194, 0.001967, 0.001408, 0.001481, 0.002014, 0.002727, 0.003512, 0.002276, 0.003109, 0.003276, 0.003997, 0.004208, 0.005223, 0.006194, 0.006421, 0.008624, 0.014075, 0.013821, 0.025762, 0.015694, 0.019401, 0.044297, 0.092881, 0.074921, 0.034884, 0.05306, 0.05306, 0.021816, 0.023087, 0.024826, 0.016257, 0.023087, 0.049374, 0.020876, 0.026338, 0.038858, 0.025316, 0.015078, 0.009865, 0.008723, 0.009187, 0.006894, 0.004577, 0.00359, 0.005623, 0.006194, 0.005086, 0.005223, 0.007177, 0.01078, 0.010131, 0.009187, 0.008525, 0.009015, 0.011106, 0.011669, 0.009015, 0.007315, 0.010372, 0.021816, 0.011903, 0.023963, 0.023534, 0.025316, 0.032017, 0.028107, 0.0198, 0.018415, 0.013821, 0.013821, 0.009294, 0.009294, 0.008723, 0.009187, 0.005799, 0.004835, 0.003461, 0.003478, 0.004315, 0.003014, 0.001808, 0.002727, 0.001855, 0.002482, 0.003405, 0.004135, 0.004135, 0.004899, 0.006078, 0.004976, 0.00389, 0.005249, 0.005503, 0.007555, 0.006245, 0.00962, 0.015694, 0.022306, 0.033407, 0.022306, 0.022667, 0.05306, 0.037156, 0.038042, 0.023534, 0.025316, 0.022667, 0.024826, 0.015078, 0.014075, 0.025316, 0.033407, 0.029376, 0.026892, 0.012727, 0.009865, 0.006482, 0.005623, 0.005623, 0.004611, 0.004577, 0.004161, 0.003014, 0.002976, 0.003276, 0.002976, 0.00225, 0.002349, 0.001872, 0.00231, 0.00231, 0.00155, 0.001872, 0.00146, 0.001305, 0.001572, 0.001906, 0.003014, 0.002276, 0.001623, 0.002057, 0.003053, 0.003276, 0.003341, 0.004208, 0.003512, 0.004736, 0.004358, 0.004247, 0.005011, 0.004689, 0.003727, 0.003461, 0.002555, 0.002336, 0.002623, 0.00243, 0.001709, 0.00155, 0.002057, 0.002688, 0.00243, 0.002336, 0.003431, 0.003405, 0.003079, 0.003341, 0.003341, 0.004577, 0.003298, 0.00225, 0.003276, 0.003246, 0.004736, 0.004358, 0.006619, 0.005223, 0.005223, 0.008624, 0.007495, 0.006482, 0.005223, 0.007495, 0.008624, 0.006374, 0.006421, 0.005623, 0.005683, 0.004483, 0.00359, 0.00359, 0.004921, 0.003212, 0.004247, 0.004414, 0.006078, 0.00407, 0.003821, 0.005249, 0.005318, 0.005992, 0.008276, 0.013821, 0.008624, 0.005378, 0.005992, 0.009483, 0.009401, 0.011669, 0.009294, 0.008276, 0.012491, 0.008156, 0.010926, 0.006421, 0.006245, 0.004513, 0.004414, 0.006245, 0.006421, 0.004388, 0.004483, 0.004483, 0.004388, 0.004899, 0.004577, 0.004611, 0.003757, 0.00316, 0.002623, 0.004388, 0.006482, 0.004736, 0.007031, 0.007315, 0.013265, 0.008409, 0.015344, 0.015344, 0.011518, 0.013265, 0.025762, 0.025762, 0.014586, 0.01227, 0.009401, 0.010372, 0.009865, 0.013613, 0.026338, 0.040537, 0.020876, 0.014315, 0.027463, 0.014075, 0.010372, 0.009015, 0.010131, 0.006482, 0.006701, 0.008276, 0.007555, 0.006533, 0.005799, 0.008409, 0.009728, 0.017797, 0.020522, 0.031287, 0.025316, 0.023087, 0.023534, 0.038042, 0.043307, 0.031287, 0.055536, 0.098513, 0.106997, 0.158265, 0.275179, 0.41194, 0.359901, 0.321458], '')</t>
  </si>
  <si>
    <t>UPI00015760A9 status=activ</t>
  </si>
  <si>
    <t>([0.086953, 0.037156, 0.023087, 0.034884, 0.026892, 0.042364, 0.064632, 0.092881, 0.109221, 0.078022, 0.049374, 0.034884, 0.064632, 0.036378, 0.022306, 0.025316, 0.024826, 0.045352, 0.040537, 0.06184, 0.03976, 0.03976, 0.085092, 0.134866, 0.079919, 0.127496, 0.067594, 0.059222, 0.045352, 0.051831, 0.094817, 0.182256, 0.281712, 0.284882, 0.384043, 0.398279, 0.486429, 0.398279, 0.418646, 0.366687, 0.384043, 0.468512, 0.349426, 0.332115, 0.352862, 0.418646, 0.440853, 0.557691, 0.608892, 0.653063, 0.545602, 0.458154, 0.418646, 0.291804, 0.275179, 0.271506, 0.374039, 0.288399, 0.377384, 0.26085, 0.278302, 0.264545, 0.278302, 0.380708, 0.418646, 0.398279, 0.414856, 0.377384, 0.264545, 0.232838, 0.132295, 0.18812, 0.173081, 0.125101, 0.129801, 0.118441, 0.120615, 0.111485, 0.18812, 0.185198, 0.170161, 0.106997, 0.11371, 0.127496, 0.127496, 0.111485, 0.059222, 0.064632, 0.064632, 0.060549, 0.074921, 0.167087, 0.144935, 0.21291, 0.209395, 0.328603, 0.366687, 0.239899, 0.219301, 0.132295, 0.15008, 0.164327, 0.298791, 0.30533, 0.247041, 0.239899, 0.264545, 0.390993, 0.275179, 0.216401, 0.301917, 0.284882, 0.268042, 0.232838, 0.147574, 0.147574, 0.147574, 0.086953, 0.090864, 0.125101, 0.209395, 0.191378, 0.173081, 0.129801, 0.116183, 0.132295, 0.111485, 0.079919, 0.0704, 0.147574, 0.179055, 0.216401, 0.216401, 0.21291, 0.25031, 0.288399, 0.281712, 0.17593, 0.25406, 0.356642, 0.298791, 0.257454, 0.268042, 0.370445, 0.41194, 0.335645, 0.275179, 0.295083, 0.31487, 0.295083, 0.17593, 0.206376, 0.203355, 0.219301, 0.137348, 0.161087, 0.225814, 0.332115, 0.401658, 0.408655, 0.414856, 0.440853, 0.472492, 0.359901, 0.271506, 0.26085, 0.349426, 0.422041, 0.346032, 0.359901, 0.394753, 0.422041, 0.41194, 0.418646, 0.384043, 0.387226, 0.418646, 0.321458, 0.225814, 0.25031, 0.264545, 0.185198, 0.194234, 0.139895, 0.236433, 0.301917, 0.219301, 0.137348, 0.081712, 0.139895, 0.158265, 0.111485, 0.094817, 0.083462, 0.06312, 0.079919, 0.125101, 0.071867, 0.122885, 0.179055, 0.116183, 0.109221, 0.170161, 0.179055, 0.247041, 0.158265, 0.173081, 0.243554, 0.275179, 0.36309, 0.380708, 0.366687, 0.318242, 0.4292, 0.454136, 0.490133, 0.433034, 0.41194, 0.394753, 0.321458, 0.321458, 0.332115, 0.31487, 0.308712, 0.30533, 0.295083, 0.40511, 0.40511, 0.387226, 0.450668, 0.390993, 0.352862, 0.288399, 0.31487, 0.236433, 0.243554, 0.236433, 0.206376, 0.137348, 0.21291, 0.284882, 0.295083, 0.374039, 0.387226, 0.390993, 0.374039, 0.40511, 0.281712, 0.18812, 0.219301, 0.21291, 0.257454, 0.281712, 0.346032, 0.42561, 0.509769, 0.5017, 0.5017, 0.538167, 0.680603, 0.661982, 0.680603, 0.716283, 0.724957, 0.707965, 0.754692, 0.622677, 0.575842, 0.728858, 0.728858, 0.575842, 0.585406, 0.465241, 0.447574, 0.444081, 0.458154, 0.465241, 0.480142, 0.450668, 0.476583, 0.486429, 0.387226, 0.298791, 0.275179, 0.173081, 0.155435, 0.129801, 0.144935, 0.173081, 0.164327, 0.182256, 0.291804, 0.191378, 0.288399, 0.284882, 0.275179, 0.25406, 0.17593, 0.118441, 0.142424, 0.158265, 0.096677, 0.096677, 0.134866, 0.134866, 0.229226, 0.264545, 0.26085, 0.264545, 0.179055, 0.17593, 0.247041, 0.15284, 0.170161, 0.173081, 0.155435, 0.182256, 0.109221, 0.164327, 0.173081, 0.170161, 0.158265, 0.144935, 0.225814, 0.170161, 0.17593, 0.118441, 0.078022, 0.078022, 0.092881, 0.079919, 0.085092, 0.096677, 0.164327, 0.243554, 0.25031, 0.25406, 0.21291, 0.321458, 0.339168, 0.30533, 0.311707, 0.30533, 0.324872, 0.308712, 0.394753, 0.30533, 0.36309, 0.440853, 0.422041, 0.447574, 0.538167, 0.549308, 0.497853, 0.51388, 0.545602, 0.562014, 0.557691, 0.444081, 0.366687, 0.243554, 0.324872, 0.324872, 0.321458, 0.284882, 0.308712, 0.311707, 0.36309, 0.352862, 0.349426, 0.271506, 0.206376, 0.219301, 0.179055, 0.21291, 0.173081, 0.158265, 0.15284, 0.15008, 0.219301, 0.229226, 0.352862, 0.247041, 0.225814, 0.232838, 0.232838, 0.232838, 0.127496, 0.173081, 0.116183, 0.058088, 0.109221, 0.096677, 0.051831, 0.05306, 0.051831, 0.064632, 0.06312, 0.034068, 0.03976, 0.024826, 0.037156, 0.041405, 0.086953, 0.088832, 0.050641, 0.111485, 0.092881, 0.182256, 0.158265, 0.167087, 0.209395, 0.182256, 0.194234, 0.229226, 0.271506, 0.275179, 0.167087, 0.155435, 0.203355, 0.209395, 0.225814, 0.209395, 0.179055, 0.179055, 0.191378, 0.288399, 0.191378, 0.216401, 0.164327, 0.086953, 0.142424, 0.194234, 0.142424, 0.239899, 0.284882, 0.268042, 0.268042, 0.377384, 0.346032, 0.374039, 0.257454, 0.342579, 0.342579, 0.257454, 0.161087, 0.15008, 0.139895, 0.225814, 0.164327, 0.17593, 0.278302, 0.179055, 0.196879, 0.194234, 0.155435, 0.106997, 0.0704, 0.034884, 0.020165, 0.013265, 0.013016, 0.014075, 0.016528, 0.016528, 0.018415, 0.037156, 0.021816, 0.013613, 0.008624, 0.007645, 0.008624, 0.009096, 0.014315, 0.009294, 0.013613, 0.011106, 0.017138, 0.024826, 0.049374, 0.092881, 0.18812, 0.216401, 0.200174, 0.106997, 0.106997, 0.15284, 0.15284, 0.129801, 0.236433, 0.239899, 0.356642, 0.387226, 0.339168, 0.236433, 0.311707, 0.324872, 0.40511, 0.398279, 0.308712, 0.209395, 0.173081, 0.100716, 0.045352, 0.096677, 0.155435, 0.125101, 0.10481, 0.086953, 0.102787, 0.083462, 0.144935, 0.111485, 0.090864, 0.11371, 0.15284, 0.088832, 0.079919, 0.042364, 0.040537, 0.0704, 0.071867, 0.090864, 0.100716, 0.102787, 0.054297, 0.045352, 0.066181, 0.086953, 0.094817, 0.10481, 0.0704, 0.045352, 0.026338, 0.018415, 0.017447, 0.014075, 0.013613, 0.013821, 0.023534, 0.023963, 0.023087, 0.024826, 0.014586, 0.014586, 0.020165, 0.0198, 0.025316, 0.022667, 0.020876, 0.020876, 0.025762, 0.023534, 0.03976, 0.051831, 0.051831, 0.028695, 0.049374, 0.100716, 0.098513, 0.11371, 0.064632, 0.038042, 0.064632, 0.073402, 0.094817, 0.11371, 0.118441, 0.116183, 0.0704, 0.073402, 0.073402, 0.088832, 0.125101, 0.11371, 0.142424, 0.116183, 0.194234, 0.194234, 0.179055, 0.125101, 0.06184, 0.111485, 0.106997, 0.118441, 0.147574, 0.100716, 0.102787, 0.139895, 0.142424, 0.15284, 0.088832, 0.081712, 0.079919, 0.094817, 0.078022, 0.076542, 0.129801, 0.102787, 0.071867, 0.05306, 0.073402, 0.127496, 0.085092, 0.167087], '')</t>
  </si>
  <si>
    <t>[47, 48, 49, 50, 255, 256, 257, 258, 259, 260, 261, 262, 263, 264, 265, 266, 267, 268, 269, 270, 271, 351, 352, 354, 355, 356, 357]</t>
  </si>
  <si>
    <t>UPI00015760AB status=activ</t>
  </si>
  <si>
    <t>([0.31487, 0.342579, 0.321458, 0.225814, 0.147574, 0.079919, 0.050641, 0.071867, 0.088832, 0.116183, 0.158265, 0.203355, 0.167087, 0.243554, 0.134866, 0.122885, 0.132295, 0.173081, 0.17593, 0.088832, 0.094817, 0.086953, 0.092881, 0.116183, 0.111485, 0.173081, 0.291804, 0.398279, 0.390993, 0.324872, 0.284882, 0.17593, 0.139895, 0.173081, 0.147574, 0.257454, 0.25031, 0.232838, 0.158265, 0.158265, 0.182256, 0.196879, 0.142424, 0.079919, 0.042364, 0.078022, 0.079919, 0.048328, 0.050641, 0.050641, 0.076542, 0.092881, 0.078022, 0.094817, 0.098513, 0.067594, 0.037156, 0.022306, 0.045352, 0.10481, 0.056825, 0.050641, 0.034068, 0.034068, 0.059222, 0.125101, 0.129801, 0.088832, 0.127496, 0.134866, 0.076542, 0.088832, 0.088832, 0.173081, 0.173081, 0.134866, 0.229226, 0.318242, 0.31487, 0.301917, 0.295083, 0.394753, 0.450668, 0.366687, 0.370445, 0.342579, 0.281712, 0.206376, 0.268042, 0.239899, 0.216401, 0.308712, 0.288399, 0.281712, 0.271506, 0.191378, 0.17593, 0.100716, 0.100716, 0.144935, 0.079919, 0.040537, 0.038858, 0.05306, 0.071867, 0.074921, 0.054297, 0.067594, 0.049374, 0.06184, 0.06184, 0.035586, 0.026338, 0.022306, 0.014586, 0.016528, 0.022306, 0.032677, 0.031287, 0.035586, 0.029376, 0.027463, 0.033407, 0.022667, 0.020876, 0.032677, 0.049374, 0.081712, 0.079919, 0.15008, 0.134866, 0.155435, 0.170161, 0.225814, 0.222385, 0.30533, 0.30533, 0.335645, 0.332115, 0.339168, 0.335645, 0.394753, 0.440853, 0.440853, 0.517562, 0.480142, 0.468512, 0.433034, 0.374039, 0.401658, 0.339168, 0.339168, 0.243554, 0.31487, 0.31487, 0.288399, 0.209395, 0.127496, 0.142424, 0.083462, 0.144935, 0.134866, 0.147574, 0.116183, 0.161087, 0.15008, 0.170161, 0.144935, 0.173081, 0.142424, 0.132295, 0.155435, 0.109221, 0.142424, 0.144935, 0.085092, 0.086953, 0.134866, 0.219301, 0.203355, 0.298791, 0.284882, 0.25406, 0.15284, 0.236433, 0.191378, 0.191378, 0.144935, 0.179055, 0.102787, 0.15008, 0.081712, 0.100716, 0.106997, 0.098513, 0.088832, 0.139895, 0.161087, 0.191378, 0.191378, 0.18812, 0.182256, 0.158265, 0.161087, 0.232838, 0.206376, 0.236433, 0.206376, 0.257454, 0.209395, 0.318242, 0.335645, 0.483068], '')</t>
  </si>
  <si>
    <t>[144]</t>
  </si>
  <si>
    <t>UPI00015760AC status=activ</t>
  </si>
  <si>
    <t>([0.122885, 0.158265, 0.200174, 0.132295, 0.086953, 0.125101, 0.182256, 0.216401, 0.243554, 0.268042, 0.298791, 0.324872, 0.25031, 0.257454, 0.26085, 0.164327, 0.100716, 0.15284, 0.144935, 0.142424, 0.164327, 0.271506, 0.185198, 0.161087, 0.209395, 0.30533, 0.185198, 0.185198, 0.185198, 0.185198, 0.116183, 0.116183, 0.102787, 0.18812, 0.122885, 0.064632, 0.120615, 0.219301, 0.185198, 0.161087, 0.25031, 0.295083, 0.281712, 0.284882, 0.196879, 0.219301, 0.144935, 0.155435, 0.076542, 0.071867, 0.034068, 0.066181, 0.067594, 0.043307, 0.043307, 0.066181, 0.06312, 0.032677, 0.023087, 0.014783, 0.017797, 0.017797, 0.016826, 0.016826, 0.029376, 0.058088, 0.056825, 0.090864, 0.088832, 0.102787, 0.085092, 0.179055, 0.094817, 0.073402, 0.15008, 0.076542, 0.042364, 0.083462, 0.164327, 0.194234, 0.31487, 0.301917, 0.30533, 0.321458, 0.229226, 0.216401, 0.229226, 0.25031, 0.271506, 0.339168, 0.295083, 0.219301, 0.109221, 0.196879, 0.25031, 0.25031, 0.356642, 0.377384, 0.384043, 0.291804, 0.281712, 0.278302, 0.308712, 0.291804, 0.271506, 0.243554, 0.247041, 0.243554, 0.125101, 0.059222, 0.037156, 0.085092, 0.088832, 0.100716, 0.060549, 0.025762, 0.011669, 0.012727, 0.018415, 0.018106, 0.030003, 0.017797, 0.011518, 0.011518, 0.010372, 0.008075, 0.012727, 0.013016, 0.010221, 0.011106, 0.01078, 0.020876, 0.019109, 0.019109, 0.034068, 0.056825, 0.10481, 0.120615, 0.055536, 0.030003, 0.026338, 0.014075, 0.013613, 0.022306, 0.0198, 0.0198, 0.023087, 0.014315, 0.009977, 0.010509, 0.010672, 0.01204, 0.008276, 0.005992, 0.005623, 0.00407, 0.003512, 0.003864, 0.003821, 0.004135, 0.005683, 0.005799, 0.005872, 0.00558, 0.004775, 0.004736, 0.003821, 0.003341, 0.004161, 0.00515, 0.005932, 0.006619, 0.007031, 0.007555, 0.00962, 0.014783, 0.023534, 0.023963, 0.013265, 0.022306, 0.032017], '')</t>
  </si>
  <si>
    <t>UPI00015760AF status=activ</t>
  </si>
  <si>
    <t>([0.003671, 0.00543, 0.007555, 0.005799, 0.004646, 0.00389, 0.003555, 0.004577, 0.006078, 0.005318, 0.007031, 0.008624, 0.010672, 0.017797, 0.032017, 0.032017, 0.06312, 0.030003, 0.041405, 0.049374, 0.086953, 0.090864, 0.046336, 0.051831, 0.100716, 0.185198, 0.291804, 0.387226, 0.408655, 0.352862, 0.422041, 0.401658, 0.359901, 0.301917, 0.194234, 0.118441, 0.0704, 0.067594, 0.078022, 0.066181, 0.0704, 0.073402, 0.161087, 0.179055, 0.094817, 0.054297, 0.030003, 0.030003, 0.028695, 0.014315, 0.018106, 0.022667, 0.023087, 0.016826, 0.012491, 0.020876, 0.038042, 0.066181, 0.036378, 0.036378, 0.074921, 0.085092, 0.035586, 0.025316, 0.045352, 0.067594, 0.120615, 0.132295, 0.142424, 0.15284, 0.232838, 0.232838, 0.158265, 0.100716, 0.086953, 0.147574, 0.155435, 0.158265, 0.129801, 0.129801, 0.209395, 0.225814, 0.127496, 0.194234, 0.219301, 0.137348, 0.100716, 0.06312, 0.106997, 0.094817, 0.050641, 0.054297, 0.050641, 0.076542, 0.11371, 0.209395, 0.137348, 0.074921, 0.071867, 0.090864, 0.147574, 0.111485, 0.098513, 0.170161, 0.229226, 0.264545, 0.335645, 0.339168, 0.418646, 0.31487, 0.339168, 0.447574, 0.433034, 0.342579, 0.339168, 0.25406, 0.26085, 0.359901, 0.359901, 0.321458, 0.349426, 0.356642, 0.311707, 0.209395, 0.173081, 0.144935, 0.137348, 0.155435, 0.264545, 0.18812, 0.281712, 0.173081, 0.100716, 0.059222, 0.109221, 0.11371, 0.182256, 0.18812, 0.147574, 0.243554, 0.18812, 0.167087, 0.185198, 0.185198, 0.18812, 0.142424, 0.139895, 0.120615, 0.06184, 0.06184, 0.102787, 0.081712, 0.139895, 0.155435, 0.17593, 0.137348, 0.144935, 0.144935, 0.129801, 0.15284, 0.083462, 0.142424, 0.118441, 0.10481, 0.179055, 0.17593, 0.25406, 0.17593, 0.15284, 0.196879, 0.094817, 0.092881, 0.118441, 0.067594, 0.049374, 0.049374, 0.040537, 0.036378, 0.042364, 0.042364, 0.021816, 0.029376, 0.029376, 0.038858, 0.022667, 0.017138, 0.027463, 0.016826, 0.027463, 0.033407, 0.023963, 0.045352, 0.045352, 0.048328, 0.0704, 0.155435, 0.134866, 0.18812, 0.164327, 0.122885, 0.071867, 0.083462, 0.116183, 0.066181, 0.067594, 0.116183, 0.083462, 0.05306, 0.094817, 0.092881, 0.106997, 0.144935, 0.074921, 0.03976, 0.036378, 0.025316, 0.022306, 0.045352, 0.045352, 0.055536, 0.042364, 0.060549, 0.050641, 0.024826, 0.042364, 0.038858, 0.038858, 0.05306, 0.047319, 0.051831, 0.029376, 0.017447, 0.024393, 0.049374, 0.047319, 0.025762, 0.028107, 0.030611, 0.021816, 0.015344, 0.016257, 0.024826, 0.032017, 0.067594, 0.094817, 0.094817, 0.102787, 0.067594, 0.042364, 0.074921, 0.069024, 0.098513, 0.071867, 0.06184, 0.033407, 0.064632, 0.073402, 0.116183, 0.058088, 0.0704, 0.056825, 0.05306, 0.028107, 0.028695, 0.031287, 0.022667, 0.014075, 0.009187, 0.007645, 0.010221, 0.010131, 0.007315, 0.008525, 0.011669, 0.009865, 0.010131, 0.009977, 0.009294, 0.010131, 0.016021, 0.016021, 0.028107, 0.019401, 0.033407, 0.036378, 0.032677, 0.044297, 0.092881, 0.161087, 0.18812, 0.18812, 0.137348, 0.155435, 0.15008, 0.179055, 0.203355, 0.200174, 0.21291, 0.298791, 0.179055, 0.200174, 0.206376, 0.216401, 0.194234, 0.196879, 0.185198, 0.11371, 0.071867, 0.0704, 0.076542, 0.11371, 0.116183, 0.147574, 0.191378, 0.167087, 0.139895, 0.116183, 0.203355, 0.15008, 0.120615], '')</t>
  </si>
  <si>
    <t>UPI00015760B1 status=activ</t>
  </si>
  <si>
    <t>([0.030003, 0.017447, 0.024393, 0.034884, 0.048328, 0.030611, 0.030611, 0.031287, 0.031287, 0.044297, 0.059222, 0.049374, 0.086953, 0.127496, 0.127496, 0.0704, 0.071867, 0.122885, 0.120615, 0.120615, 0.06312, 0.066181, 0.094817, 0.102787, 0.067594, 0.054297, 0.094817, 0.078022, 0.10481, 0.066181, 0.048328, 0.048328, 0.059222, 0.038042, 0.035586, 0.074921, 0.129801, 0.098513, 0.092881, 0.092881, 0.05306, 0.06312, 0.064632, 0.044297, 0.042364, 0.076542, 0.054297, 0.043307, 0.071867, 0.073402, 0.071867, 0.109221, 0.079919, 0.106997, 0.096677, 0.109221, 0.06312, 0.049374, 0.034884, 0.019401, 0.034884, 0.064632, 0.054297, 0.034068, 0.066181, 0.064632, 0.044297, 0.079919, 0.055536, 0.040537, 0.043307, 0.094817, 0.042364, 0.056825, 0.055536, 0.074921, 0.03976, 0.046336, 0.059222, 0.059222, 0.083462, 0.06184, 0.06312, 0.122885, 0.173081, 0.144935, 0.122885, 0.129801, 0.106997, 0.167087, 0.182256, 0.127496, 0.090864, 0.170161, 0.125101], '')</t>
  </si>
  <si>
    <t>UPI00015760B3 status=activ</t>
  </si>
  <si>
    <t>([0.088832, 0.132295, 0.132295, 0.132295, 0.132295, 0.096677, 0.06312, 0.083462, 0.116183, 0.139895, 0.17593, 0.144935, 0.144935, 0.236433, 0.301917, 0.185198, 0.196879, 0.10481, 0.122885, 0.111485, 0.102787, 0.196879, 0.203355, 0.236433, 0.26085, 0.318242, 0.398279, 0.41194, 0.324872, 0.203355, 0.11371, 0.060549, 0.118441, 0.137348, 0.132295, 0.0704, 0.142424, 0.069024, 0.088832, 0.06184, 0.0704, 0.0704, 0.073402, 0.038858, 0.023087, 0.020165, 0.010131, 0.010372, 0.014075, 0.021816, 0.023534, 0.050641, 0.096677, 0.038858, 0.054297, 0.049374, 0.098513, 0.094817, 0.120615, 0.191378, 0.185198, 0.109221, 0.111485, 0.066181, 0.111485, 0.094817, 0.120615, 0.209395, 0.21291, 0.127496, 0.086953, 0.15284, 0.15008, 0.120615, 0.139895, 0.129801, 0.142424, 0.15284, 0.17593, 0.17593, 0.173081, 0.25031, 0.318242, 0.318242, 0.308712, 0.308712, 0.450668, 0.370445, 0.366687, 0.26085, 0.342579, 0.370445, 0.30533, 0.268042, 0.30533, 0.311707, 0.308712, 0.291804, 0.298791, 0.18812, 0.264545, 0.247041, 0.209395, 0.132295, 0.132295, 0.132295, 0.142424, 0.122885, 0.200174, 0.216401, 0.324872, 0.352862, 0.324872, 0.366687, 0.311707, 0.295083, 0.380708, 0.387226, 0.284882, 0.194234, 0.196879, 0.196879, 0.179055, 0.21291, 0.308712, 0.239899, 0.257454, 0.232838, 0.229226, 0.21291, 0.147574, 0.094817, 0.100716, 0.155435, 0.116183, 0.203355, 0.139895, 0.137348, 0.134866, 0.236433, 0.232838, 0.324872, 0.328603, 0.318242, 0.229226, 0.222385, 0.25406, 0.26085, 0.281712, 0.257454, 0.17593, 0.247041, 0.209395, 0.206376, 0.209395, 0.301917, 0.281712, 0.359901, 0.377384, 0.318242, 0.247041, 0.359901, 0.318242, 0.31487, 0.264545, 0.359901, 0.36309, 0.398279, 0.461924, 0.465241, 0.490133, 0.538167, 0.497853, 0.59508, 0.585406, 0.608892, 0.613573, 0.604312, 0.525368, 0.476583, 0.545602, 0.51388, 0.401658, 0.436924, 0.444081, 0.553315, 0.461924, 0.468512, 0.472492, 0.394753, 0.356642, 0.335645, 0.352862, 0.356642, 0.36309, 0.335645, 0.257454, 0.194234, 0.15284, 0.206376], '')</t>
  </si>
  <si>
    <t>[171, 173, 174, 175, 176, 177, 178, 180, 181, 185]</t>
  </si>
  <si>
    <t>UPI00015760B4 status=activ</t>
  </si>
  <si>
    <t>([0.17593, 0.225814, 0.161087, 0.203355, 0.137348, 0.094817, 0.125101, 0.132295, 0.15284, 0.182256, 0.132295, 0.137348, 0.236433, 0.209395, 0.196879, 0.203355, 0.281712, 0.311707, 0.278302, 0.346032, 0.342579, 0.339168, 0.339168, 0.418646, 0.42561, 0.517562, 0.5017, 0.418646, 0.352862, 0.281712, 0.278302, 0.384043, 0.401658, 0.374039, 0.394753, 0.401658, 0.394753, 0.394753, 0.380708, 0.332115, 0.339168, 0.394753, 0.414856, 0.418646, 0.311707, 0.225814, 0.232838, 0.268042, 0.359901, 0.370445, 0.422041, 0.4292, 0.422041, 0.436924, 0.40511, 0.444081, 0.42561, 0.433034, 0.4292, 0.42561, 0.549308, 0.545602, 0.51388, 0.509769, 0.5017, 0.626927, 0.622677, 0.608892, 0.690604, 0.553315, 0.585406, 0.505461, 0.497853, 0.40511, 0.298791, 0.356642, 0.339168, 0.318242, 0.324872, 0.271506, 0.216401, 0.120615, 0.122885, 0.100716, 0.088832, 0.088832, 0.060549, 0.106997, 0.092881, 0.092881, 0.102787, 0.090864, 0.15008, 0.147574, 0.144935, 0.247041, 0.209395, 0.191378, 0.222385, 0.216401, 0.196879, 0.232838, 0.232838, 0.247041, 0.308712, 0.225814, 0.236433, 0.268042, 0.264545, 0.284882, 0.284882, 0.268042, 0.346032, 0.349426, 0.36309, 0.447574, 0.4292, 0.433034, 0.356642, 0.356642, 0.359901, 0.374039, 0.433034, 0.4292, 0.394753, 0.311707, 0.291804, 0.288399, 0.332115, 0.332115, 0.346032, 0.349426, 0.342579, 0.352862, 0.324872, 0.239899, 0.21291, 0.191378, 0.18812, 0.179055, 0.15008, 0.155435, 0.137348, 0.096677, 0.158265, 0.185198, 0.26085, 0.398279, 0.308712, 0.295083, 0.203355, 0.196879, 0.106997, 0.111485, 0.066181, 0.074921, 0.120615, 0.139895, 0.164327, 0.10481, 0.173081, 0.132295, 0.06184, 0.102787, 0.118441, 0.118441, 0.064632, 0.069024, 0.06184, 0.083462, 0.081712, 0.129801, 0.134866, 0.15008, 0.232838, 0.311707, 0.229226, 0.247041, 0.147574, 0.092881, 0.079919, 0.083462, 0.083462, 0.179055, 0.116183, 0.096677, 0.086953, 0.144935, 0.132295, 0.073402, 0.096677, 0.122885, 0.10481, 0.079919, 0.11371, 0.079919, 0.060549, 0.092881, 0.058088, 0.118441, 0.185198, 0.335645], '')</t>
  </si>
  <si>
    <t>[25, 26, 60, 61, 62, 63, 64, 65, 66, 67, 68, 69, 70, 71]</t>
  </si>
  <si>
    <t>UPI00015760B7 status=activ</t>
  </si>
  <si>
    <t>([0.010672, 0.017797, 0.011903, 0.009294, 0.013821, 0.010221, 0.011106, 0.014315, 0.019401, 0.031287, 0.025762, 0.021816, 0.022306, 0.013016, 0.028107, 0.032017, 0.041405, 0.064632, 0.118441, 0.118441, 0.096677, 0.088832, 0.045352, 0.094817, 0.167087, 0.090864, 0.155435, 0.11371, 0.122885, 0.142424, 0.096677, 0.142424, 0.209395, 0.209395, 0.268042, 0.229226, 0.164327, 0.170161, 0.102787, 0.109221, 0.134866, 0.134866, 0.225814, 0.229226, 0.206376, 0.118441, 0.196879, 0.203355, 0.26085, 0.216401, 0.127496, 0.129801, 0.078022, 0.041405, 0.051831, 0.074921, 0.081712, 0.118441, 0.109221, 0.15284, 0.15284, 0.102787, 0.071867, 0.041405, 0.060549, 0.060549, 0.060549, 0.047319, 0.046336, 0.032677, 0.040537, 0.034884, 0.047319, 0.048328, 0.085092, 0.049374, 0.024393, 0.024393, 0.021816, 0.023087, 0.023087, 0.013613, 0.023963, 0.049374, 0.090864, 0.111485, 0.090864, 0.164327, 0.118441, 0.069024, 0.142424, 0.081712, 0.142424, 0.161087, 0.25406, 0.25406, 0.36309, 0.461924, 0.483068, 0.450668, 0.352862, 0.398279, 0.401658, 0.40511, 0.380708, 0.339168, 0.339168, 0.387226, 0.346032, 0.352862, 0.335645, 0.232838, 0.324872, 0.349426, 0.278302, 0.291804, 0.185198, 0.17593, 0.147574, 0.081712, 0.059222, 0.106997, 0.058088, 0.096677, 0.049374, 0.028695, 0.036378, 0.038042, 0.034068, 0.042364, 0.076542, 0.142424, 0.129801, 0.081712, 0.058088, 0.059222, 0.041405, 0.088832, 0.088832, 0.109221, 0.167087, 0.243554, 0.200174, 0.288399, 0.209395, 0.232838, 0.328603, 0.295083, 0.264545, 0.257454, 0.225814, 0.21291, 0.216401, 0.232838, 0.324872, 0.36309, 0.390993, 0.31487, 0.318242, 0.219301, 0.144935, 0.11371, 0.137348, 0.170161, 0.194234, 0.295083, 0.387226, 0.288399, 0.342579, 0.288399, 0.21291, 0.243554, 0.281712, 0.200174, 0.185198, 0.209395, 0.200174, 0.147574, 0.257454, 0.155435, 0.139895, 0.182256, 0.247041, 0.209395, 0.132295, 0.134866, 0.137348, 0.109221, 0.144935, 0.067594, 0.067594, 0.111485, 0.111485, 0.10481, 0.170161, 0.26085, 0.26085, 0.288399, 0.321458, 0.216401, 0.311707, 0.414856, 0.342579, 0.200174, 0.134866, 0.17593, 0.096677, 0.083462, 0.066181, 0.081712, 0.155435, 0.15008, 0.092881, 0.055536, 0.045352, 0.048328, 0.044297, 0.041405, 0.038042, 0.046336, 0.081712, 0.049374, 0.030003, 0.034068, 0.069024, 0.11371, 0.147574, 0.222385, 0.222385, 0.324872, 0.335645, 0.328603, 0.332115, 0.387226, 0.51388, 0.436924, 0.458154, 0.390993, 0.390993, 0.349426, 0.284882, 0.301917, 0.390993, 0.483068, 0.59014, 0.483068, 0.483068, 0.483068, 0.480142, 0.377384, 0.25406, 0.247041, 0.243554, 0.225814, 0.17593, 0.125101, 0.158265, 0.079919, 0.096677, 0.081712, 0.098513, 0.088832, 0.079919, 0.049374, 0.044297, 0.036378, 0.051831, 0.028695, 0.028695, 0.020165, 0.029376, 0.050641, 0.040537, 0.026892, 0.043307, 0.06184, 0.043307, 0.035586, 0.049374, 0.06312, 0.064632, 0.050641, 0.085092, 0.083462, 0.134866, 0.118441, 0.139895, 0.118441, 0.137348, 0.137348, 0.139895, 0.18812, 0.200174, 0.239899, 0.31487, 0.31487, 0.243554, 0.288399, 0.318242, 0.31487, 0.30533, 0.30533, 0.377384, 0.359901, 0.346032, 0.30533, 0.318242, 0.295083, 0.352862, 0.422041, 0.374039, 0.454136, 0.377384], '')</t>
  </si>
  <si>
    <t>[234, 244]</t>
  </si>
  <si>
    <t>UPI00015760B8 status=activ</t>
  </si>
  <si>
    <t>([0.079919, 0.066181, 0.122885, 0.161087, 0.206376, 0.17593, 0.194234, 0.21291, 0.275179, 0.17593, 0.155435, 0.132295, 0.069024, 0.06184, 0.132295, 0.094817, 0.179055, 0.074921, 0.069024, 0.03976, 0.023963, 0.013016, 0.009401, 0.005799, 0.004835, 0.003298, 0.003276, 0.002336, 0.00146, 0.001318, 0.001391, 0.001391, 0.001936, 0.00316, 0.00243, 0.001499, 0.001202, 0.001267, 0.001481, 0.00155, 0.002276, 0.00246, 0.00316, 0.004513, 0.004577, 0.003727, 0.005623, 0.006421, 0.009294, 0.014075, 0.008624, 0.008075, 0.006482, 0.004388, 0.003109, 0.003555, 0.004431, 0.005623, 0.004513, 0.006142, 0.004208, 0.00283, 0.002976, 0.003405, 0.002761, 0.003924, 0.004899, 0.003405, 0.003555, 0.002555, 0.002976, 0.003298, 0.004577, 0.004976, 0.006194, 0.005734, 0.006894, 0.005503, 0.006245, 0.006482, 0.005503, 0.00515, 0.006421, 0.005872, 0.004577, 0.004611, 0.003341, 0.003804, 0.005623, 0.003997, 0.00558, 0.003963, 0.005683, 0.004315, 0.005683, 0.005683, 0.006988, 0.005086, 0.00777, 0.006421, 0.006421, 0.005223, 0.00558, 0.006374, 0.009187, 0.009187, 0.007259, 0.007091, 0.006988, 0.004689, 0.004414, 0.004611, 0.005734, 0.003512, 0.003341, 0.002276, 0.001743, 0.001383, 0.001481, 0.001499, 0.001232, 0.001408, 0.002336, 0.002194, 0.001481, 0.001318, 0.001743, 0.001748, 0.002581, 0.002705, 0.003014, 0.00283, 0.001855, 0.001855, 0.0028, 0.003924, 0.004835, 0.007495, 0.01204, 0.009483, 0.006421, 0.010131, 0.01078, 0.009401, 0.017138, 0.032677, 0.032677, 0.015694, 0.023087, 0.012491, 0.011903, 0.019401, 0.029376, 0.047319, 0.078022, 0.094817, 0.046336, 0.06184, 0.058088, 0.027463, 0.044297, 0.055536, 0.050641, 0.049374, 0.025316, 0.025316, 0.025316, 0.017138, 0.042364, 0.060549, 0.147574, 0.090864, 0.067594, 0.047319, 0.037156, 0.016257, 0.011518, 0.011903, 0.008409, 0.005623, 0.006894, 0.006894, 0.006567, 0.004736, 0.003607, 0.00515, 0.005623, 0.005734, 0.008624, 0.00543, 0.00389, 0.003512, 0.004513, 0.003727, 0.00407, 0.005223, 0.006374, 0.005011, 0.006894, 0.009728, 0.017797, 0.022306, 0.034068, 0.047319, 0.071867, 0.120615, 0.05306, 0.033407, 0.032017, 0.015078, 0.028695, 0.059222, 0.06184, 0.029376, 0.064632, 0.076542, 0.036378, 0.048328, 0.06184, 0.031287, 0.018415, 0.013613, 0.011106, 0.009977, 0.010221, 0.008276, 0.006701, 0.008804, 0.00777, 0.00777, 0.01227, 0.008804, 0.005872, 0.004247, 0.005932, 0.004976, 0.006194, 0.006245, 0.006482, 0.008804, 0.008075, 0.011518, 0.017447, 0.012491, 0.010372, 0.01227, 0.022667, 0.031287, 0.021381, 0.018415, 0.014075, 0.015344, 0.018787, 0.018106, 0.025316, 0.020165, 0.016257, 0.008624, 0.008156, 0.007877, 0.008075, 0.010926, 0.006567, 0.006142, 0.008895, 0.007031, 0.007031, 0.006988, 0.005378, 0.007422, 0.007031, 0.005932, 0.005623, 0.006567, 0.006619, 0.007555, 0.008723, 0.008723, 0.009294, 0.009096, 0.006421, 0.00543, 0.004388, 0.004513, 0.004483, 0.004646, 0.006482, 0.004646, 0.004835, 0.004513, 0.00389, 0.005503, 0.00558, 0.005932, 0.004161, 0.004247, 0.003366, 0.003461, 0.004577, 0.005503, 0.005872, 0.006194, 0.006988, 0.007645, 0.007555, 0.005223, 0.003821, 0.003014, 0.003607, 0.00246, 0.003014, 0.002482, 0.002503, 0.002336, 0.001533, 0.002276, 0.002623, 0.003512, 0.002435, 0.002396, 0.002727, 0.003963, 0.00515, 0.005378, 0.005932, 0.007422, 0.009483, 0.011669, 0.015344, 0.016021, 0.028695, 0.031287, 0.074921, 0.051831], '')</t>
  </si>
  <si>
    <t>UPI00015760BB status=activ</t>
  </si>
  <si>
    <t>([0.332115, 0.219301, 0.257454, 0.173081, 0.111485, 0.139895, 0.092881, 0.094817, 0.116183, 0.081712, 0.100716, 0.079919, 0.067594, 0.051831, 0.042364, 0.045352, 0.037156, 0.037156, 0.06312, 0.029376, 0.037156, 0.044297, 0.076542, 0.079919, 0.076542, 0.125101, 0.085092, 0.120615, 0.100716, 0.067594, 0.11371, 0.118441, 0.179055, 0.21291, 0.147574, 0.106997, 0.109221, 0.132295, 0.219301, 0.194234, 0.173081, 0.164327, 0.164327, 0.139895, 0.139895, 0.232838, 0.25406, 0.25406, 0.301917, 0.36309, 0.342579, 0.342579, 0.335645, 0.324872, 0.25031, 0.264545, 0.349426, 0.271506, 0.278302, 0.25406, 0.281712, 0.394753, 0.40511, 0.418646, 0.461924, 0.387226, 0.377384, 0.324872, 0.40511, 0.398279, 0.408655, 0.505461, 0.41194, 0.328603, 0.243554, 0.308712, 0.401658, 0.40511, 0.401658, 0.401658, 0.374039, 0.308712, 0.21291, 0.200174, 0.118441, 0.066181, 0.098513, 0.100716, 0.120615, 0.092881, 0.056825, 0.060549, 0.0704, 0.120615, 0.102787, 0.161087, 0.139895, 0.083462, 0.085092, 0.137348, 0.106997, 0.129801, 0.11371, 0.21291, 0.158265, 0.147574, 0.225814, 0.170161, 0.170161, 0.179055, 0.15008, 0.206376, 0.200174, 0.109221, 0.109221, 0.139895, 0.15284, 0.191378, 0.275179, 0.278302, 0.264545, 0.308712, 0.321458, 0.324872, 0.295083, 0.278302, 0.380708, 0.374039, 0.447574, 0.349426, 0.342579, 0.40511, 0.324872, 0.281712, 0.335645, 0.349426, 0.4292, 0.335645, 0.321458, 0.318242, 0.308712, 0.308712, 0.311707, 0.236433, 0.295083, 0.229226, 0.21291, 0.225814, 0.200174, 0.116183, 0.182256, 0.182256, 0.158265, 0.158265, 0.18812, 0.142424, 0.088832, 0.081712, 0.079919, 0.079919, 0.047319, 0.054297, 0.058088, 0.030611, 0.044297, 0.030611, 0.030611, 0.034884, 0.031287, 0.040537, 0.045352, 0.055536, 0.06184, 0.042364, 0.073402, 0.043307, 0.043307, 0.073402, 0.088832, 0.158265, 0.100716, 0.137348, 0.142424, 0.139895, 0.129801, 0.11371, 0.191378, 0.25031, 0.359901, 0.384043, 0.384043, 0.444081, 0.41194, 0.390993, 0.476583, 0.476583, 0.476583, 0.59508, 0.486429, 0.374039, 0.352862, 0.447574, 0.390993, 0.401658, 0.384043, 0.490133, 0.517562, 0.418646, 0.436924, 0.377384, 0.275179, 0.268042, 0.229226, 0.200174, 0.142424, 0.090864, 0.096677, 0.161087, 0.170161, 0.216401, 0.209395, 0.209395, 0.132295, 0.144935, 0.129801, 0.11371, 0.069024, 0.079919, 0.139895, 0.132295, 0.15284, 0.229226, 0.243554, 0.30533, 0.352862, 0.356642, 0.440853, 0.352862, 0.349426, 0.291804, 0.232838, 0.339168, 0.308712, 0.394753, 0.494003, 0.5017, 0.545602, 0.545602, 0.545602, 0.4292, 0.390993, 0.359901, 0.377384, 0.387226, 0.390993, 0.370445, 0.472492, 0.377384, 0.380708, 0.349426, 0.394753, 0.414856, 0.366687, 0.408655, 0.414856, 0.418646, 0.41194, 0.328603, 0.328603, 0.31487, 0.41194, 0.454136, 0.486429, 0.444081, 0.433034, 0.450668, 0.380708, 0.324872, 0.4292, 0.41194, 0.342579, 0.30533, 0.374039, 0.408655, 0.394753, 0.308712, 0.311707, 0.236433, 0.318242, 0.408655, 0.308712, 0.21291, 0.239899, 0.17593, 0.142424, 0.15008, 0.092881, 0.129801, 0.15008, 0.173081, 0.257454, 0.370445, 0.366687, 0.359901, 0.321458, 0.26085, 0.247041, 0.209395, 0.281712, 0.196879, 0.194234, 0.200174, 0.288399, 0.275179, 0.264545, 0.339168, 0.284882, 0.335645, 0.321458, 0.295083, 0.225814, 0.185198, 0.129801, 0.127496, 0.098513, 0.092881], '')</t>
  </si>
  <si>
    <t>[71, 197, 206, 245, 246, 247, 248]</t>
  </si>
  <si>
    <t>UPI00015760C7 status=activ</t>
  </si>
  <si>
    <t>([0.019401, 0.043307, 0.031287, 0.018106, 0.028107, 0.038858, 0.050641, 0.035586, 0.026338, 0.020165, 0.025316, 0.031287, 0.031287, 0.031287, 0.034884, 0.066181, 0.067594, 0.033407, 0.030003, 0.051831, 0.035586, 0.076542, 0.06312, 0.058088, 0.092881, 0.041405, 0.050641, 0.030611, 0.050641, 0.094817, 0.15284, 0.090864, 0.10481, 0.06312, 0.03976, 0.022667, 0.022667, 0.038042, 0.076542, 0.118441, 0.118441, 0.209395, 0.127496, 0.109221, 0.109221, 0.142424, 0.26085, 0.229226, 0.308712, 0.311707, 0.275179, 0.25031, 0.335645, 0.275179, 0.332115, 0.418646, 0.525368, 0.476583, 0.440853, 0.377384], '')</t>
  </si>
  <si>
    <t>[56]</t>
  </si>
  <si>
    <t>UPI00015760CC status=activ</t>
  </si>
  <si>
    <t>([0.36309, 0.284882, 0.275179, 0.15008, 0.147574, 0.170161, 0.191378, 0.236433, 0.275179, 0.191378, 0.21291, 0.161087, 0.161087, 0.090864, 0.194234, 0.139895, 0.139895, 0.127496, 0.116183, 0.092881, 0.041405, 0.041405, 0.036378, 0.035586, 0.041405, 0.041405, 0.046336, 0.028107, 0.028107, 0.026338, 0.058088, 0.058088, 0.056825, 0.064632, 0.111485, 0.100716, 0.125101, 0.116183, 0.132295, 0.206376, 0.225814, 0.247041, 0.268042, 0.36309, 0.366687, 0.349426, 0.370445, 0.36309, 0.384043, 0.366687, 0.377384, 0.328603, 0.225814, 0.328603, 0.321458, 0.332115, 0.311707, 0.359901, 0.370445, 0.264545, 0.26085, 0.25031, 0.328603, 0.36309, 0.366687, 0.408655, 0.486429, 0.40511, 0.414856, 0.497853, 0.41194, 0.332115, 0.352862, 0.476583, 0.447574, 0.349426, 0.257454, 0.271506, 0.247041, 0.142424, 0.225814, 0.225814, 0.232838, 0.161087, 0.194234, 0.196879, 0.18812, 0.225814, 0.288399, 0.191378, 0.116183, 0.17593, 0.158265, 0.170161, 0.191378, 0.125101, 0.196879, 0.191378, 0.182256, 0.118441, 0.21291, 0.21291, 0.142424, 0.079919, 0.079919, 0.073402, 0.069024, 0.064632, 0.067594, 0.03976, 0.069024, 0.120615, 0.074921, 0.122885, 0.0704, 0.055536, 0.079919, 0.083462, 0.086953, 0.085092, 0.086953, 0.055536, 0.043307, 0.074921, 0.134866, 0.137348, 0.137348, 0.125101, 0.11371, 0.086953, 0.170161, 0.147574, 0.122885, 0.209395, 0.232838, 0.321458, 0.324872, 0.366687, 0.374039, 0.352862, 0.359901, 0.342579, 0.41194, 0.433034, 0.444081, 0.359901, 0.335645, 0.31487, 0.36309, 0.30533, 0.324872, 0.232838, 0.257454, 0.219301, 0.17593, 0.173081, 0.106997, 0.054297, 0.054297, 0.047319, 0.05306, 0.054297, 0.059222, 0.059222, 0.066181, 0.056825, 0.048328, 0.074921, 0.094817, 0.081712, 0.139895, 0.15284, 0.232838, 0.15284, 0.15008, 0.170161, 0.164327, 0.25406, 0.271506, 0.229226, 0.243554, 0.239899, 0.15008, 0.243554, 0.232838, 0.232838, 0.144935, 0.222385, 0.225814, 0.191378, 0.109221, 0.102787, 0.096677, 0.06312, 0.120615, 0.10481, 0.06184, 0.032677, 0.030611, 0.060549, 0.073402, 0.069024, 0.120615, 0.196879, 0.11371, 0.111485, 0.116183, 0.127496, 0.137348, 0.170161, 0.196879, 0.200174, 0.206376, 0.185198, 0.209395, 0.200174, 0.298791, 0.387226, 0.387226, 0.401658, 0.359901, 0.370445, 0.284882, 0.196879, 0.185198, 0.18812, 0.206376, 0.200174, 0.291804, 0.284882, 0.239899, 0.21291, 0.291804, 0.295083, 0.332115, 0.271506, 0.268042, 0.15284, 0.109221, 0.185198, 0.164327, 0.120615, 0.073402, 0.064632, 0.116183, 0.071867, 0.129801, 0.120615, 0.109221, 0.064632, 0.067594, 0.078022, 0.051831, 0.036378, 0.034068, 0.017447, 0.028695, 0.030611, 0.067594, 0.086953, 0.046336, 0.054297, 0.054297, 0.042364, 0.049374, 0.047319, 0.047319, 0.048328, 0.044297, 0.047319, 0.05306, 0.049374, 0.050641, 0.043307, 0.037156, 0.034884, 0.071867, 0.059222, 0.030003, 0.030611, 0.028695, 0.054297, 0.048328, 0.090864, 0.15284, 0.170161, 0.088832, 0.125101, 0.122885, 0.125101, 0.073402, 0.10481, 0.111485, 0.116183, 0.144935, 0.232838, 0.25406, 0.170161, 0.106997, 0.18812, 0.194234, 0.268042, 0.155435, 0.139895, 0.074921, 0.083462, 0.074921, 0.122885, 0.155435, 0.125101, 0.142424, 0.21291, 0.142424, 0.079919, 0.086953, 0.10481, 0.092881, 0.094817, 0.167087, 0.288399, 0.236433, 0.194234, 0.094817, 0.164327, 0.200174, 0.30533, 0.31487, 0.328603, 0.36309, 0.349426, 0.394753, 0.288399, 0.335645, 0.394753, 0.5017, 0.390993, 0.447574, 0.339168, 0.342579, 0.339168, 0.209395, 0.268042, 0.308712, 0.308712, 0.308712, 0.311707, 0.30533, 0.200174, 0.243554, 0.209395, 0.132295, 0.0704, 0.134866, 0.092881, 0.116183, 0.06184, 0.094817, 0.054297, 0.064632, 0.056825, 0.058088, 0.116183, 0.10481, 0.054297, 0.118441, 0.073402, 0.071867, 0.038858, 0.0704, 0.048328, 0.036378, 0.054297, 0.092881, 0.092881, 0.056825, 0.031287, 0.046336, 0.059222, 0.054297, 0.118441, 0.116183, 0.10481, 0.102787, 0.102787, 0.092881, 0.081712, 0.090864, 0.069024, 0.111485, 0.06184, 0.069024, 0.069024, 0.092881, 0.100716, 0.074921, 0.094817, 0.161087, 0.118441, 0.11371, 0.122885, 0.083462, 0.092881, 0.076542, 0.090864, 0.042364, 0.092881, 0.085092, 0.078022, 0.116183, 0.102787, 0.164327, 0.137348, 0.206376, 0.222385, 0.137348, 0.173081, 0.257454, 0.164327, 0.25031, 0.216401, 0.281712, 0.232838, 0.229226, 0.229226, 0.219301, 0.25406, 0.155435, 0.170161, 0.247041, 0.134866, 0.134866, 0.118441, 0.182256, 0.144935, 0.088832, 0.144935, 0.098513, 0.059222, 0.102787, 0.069024], '')</t>
  </si>
  <si>
    <t>[334]</t>
  </si>
  <si>
    <t>UPI00015760CD status=activ</t>
  </si>
  <si>
    <t>([0.167087, 0.102787, 0.132295, 0.074921, 0.0704, 0.102787, 0.098513, 0.06312, 0.06184, 0.086953, 0.125101, 0.100716, 0.046336, 0.10481, 0.078022, 0.038858, 0.085092, 0.071867, 0.051831, 0.047319, 0.064632, 0.041405, 0.067594, 0.066181, 0.11371, 0.076542, 0.0704, 0.049374, 0.096677, 0.134866, 0.0704, 0.06312, 0.120615, 0.222385, 0.161087, 0.102787, 0.106997, 0.074921, 0.081712, 0.047319, 0.092881, 0.102787, 0.074921, 0.043307, 0.051831, 0.060549, 0.055536, 0.032017, 0.047319, 0.042364, 0.021816, 0.042364, 0.024826, 0.025316, 0.016257, 0.011669, 0.021816, 0.030003, 0.049374, 0.050641, 0.106997, 0.047319, 0.021381, 0.020876, 0.020876, 0.018415, 0.0198, 0.03976, 0.069024, 0.088832, 0.096677, 0.098513, 0.048328, 0.076542, 0.067594, 0.111485, 0.129801, 0.078022, 0.094817, 0.085092, 0.043307, 0.046336, 0.076542, 0.122885, 0.134866, 0.209395, 0.21291, 0.109221, 0.066181, 0.045352, 0.024393, 0.014783, 0.014783, 0.015694, 0.015694, 0.019401, 0.021381, 0.032017, 0.032017, 0.026892, 0.026892, 0.051831, 0.049374, 0.035586, 0.022667, 0.037156, 0.040537, 0.045352, 0.090864, 0.090864, 0.078022, 0.137348, 0.222385, 0.225814, 0.229226, 0.239899, 0.139895, 0.109221, 0.118441, 0.196879, 0.225814, 0.203355, 0.127496, 0.081712, 0.137348, 0.167087, 0.11371, 0.11371, 0.111485, 0.096677, 0.155435, 0.243554, 0.239899, 0.222385, 0.31487, 0.318242, 0.318242, 0.390993, 0.433034, 0.418646, 0.328603, 0.339168, 0.36309, 0.436924, 0.486429, 0.483068, 0.541878, 0.626927, 0.51388, 0.51388, 0.51388, 0.433034, 0.414856, 0.40511, 0.328603, 0.321458, 0.377384, 0.308712, 0.203355, 0.11371, 0.100716, 0.158265, 0.15008, 0.147574, 0.15008, 0.179055, 0.185198, 0.125101, 0.120615, 0.116183, 0.11371, 0.127496, 0.18812, 0.147574, 0.088832, 0.132295, 0.0704, 0.085092, 0.106997, 0.203355, 0.243554, 0.26085, 0.236433, 0.232838, 0.232838, 0.239899, 0.278302, 0.271506, 0.384043, 0.370445, 0.468512, 0.447574, 0.422041, 0.356642, 0.346032, 0.433034, 0.454136, 0.570702, 0.585406, 0.59508, 0.562014, 0.622677, 0.545602, 0.59014, 0.604312, 0.608892, 0.517562, 0.490133, 0.433034, 0.436924, 0.461924, 0.461924, 0.486429, 0.509769, 0.59917, 0.712013, 0.745909, 0.784345, 0.784345, 0.775545, 0.798249, 0.823549, 0.846163, 0.905695, 0.901269, 0.894241, 0.889439, 0.939629, 0.934618, 0.973328, 0.97245, 0.974374, 0.975134, 0.973328], '')</t>
  </si>
  <si>
    <t>[146, 147, 148, 149, 150, 197, 198, 199, 200, 201, 202, 203, 204, 205, 206, 213, 214, 215, 216, 217, 218, 219, 220, 221, 222, 223, 224, 225, 226, 227, 228, 229, 230, 231, 232, 233]</t>
  </si>
  <si>
    <t>35)</t>
  </si>
  <si>
    <t>UPI00015760D1 status=activ</t>
  </si>
  <si>
    <t>([0.019401, 0.023087, 0.038042, 0.06184, 0.041405, 0.058088, 0.038858, 0.027463, 0.020165, 0.016257, 0.020876, 0.028107, 0.028107, 0.05306, 0.031287, 0.047319, 0.0704, 0.033407, 0.033407, 0.034884, 0.050641, 0.100716, 0.118441, 0.122885, 0.098513, 0.173081, 0.170161, 0.164327, 0.243554, 0.30533, 0.318242, 0.25031, 0.21291, 0.222385, 0.203355, 0.288399, 0.247041, 0.284882, 0.284882, 0.311707, 0.30533, 0.185198, 0.118441, 0.069024, 0.066181, 0.078022, 0.067594, 0.069024, 0.0704, 0.078022, 0.092881, 0.092881, 0.137348, 0.134866, 0.102787, 0.102787, 0.11371, 0.102787, 0.081712, 0.144935, 0.179055, 0.098513, 0.167087, 0.182256, 0.301917, 0.222385, 0.144935, 0.144935, 0.170161, 0.275179, 0.26085, 0.278302, 0.36309, 0.380708, 0.301917, 0.243554, 0.18812, 0.191378, 0.275179, 0.21291, 0.236433, 0.206376, 0.31487, 0.311707, 0.380708, 0.308712, 0.268042, 0.359901, 0.271506, 0.26085, 0.257454, 0.179055, 0.170161, 0.18812, 0.106997, 0.191378, 0.308712, 0.408655, 0.387226, 0.298791, 0.308712, 0.284882, 0.335645, 0.324872, 0.342579, 0.278302, 0.25031, 0.370445, 0.30533, 0.394753, 0.387226, 0.308712, 0.366687, 0.275179, 0.25406, 0.275179, 0.200174, 0.173081, 0.109221, 0.134866, 0.21291, 0.295083, 0.295083, 0.308712, 0.308712, 0.295083, 0.295083, 0.295083, 0.182256, 0.147574, 0.158265, 0.161087, 0.196879, 0.219301, 0.298791, 0.203355, 0.191378, 0.185198, 0.182256, 0.25406, 0.232838, 0.170161, 0.106997, 0.05306, 0.041405, 0.041405, 0.043307, 0.043307, 0.069024, 0.125101, 0.21291, 0.21291, 0.116183, 0.158265, 0.15284, 0.161087, 0.25031, 0.328603, 0.422041, 0.436924, 0.352862, 0.25406, 0.298791, 0.36309, 0.384043, 0.384043, 0.398279, 0.387226, 0.374039, 0.291804, 0.332115, 0.25031, 0.239899, 0.356642, 0.335645, 0.281712, 0.284882, 0.170161, 0.111485, 0.129801, 0.122885, 0.182256, 0.264545, 0.318242, 0.26085, 0.342579, 0.356642, 0.257454, 0.268042, 0.359901, 0.458154, 0.418646, 0.5017, 0.509769, 0.505461, 0.534167, 0.486429, 0.394753, 0.517562, 0.642678, 0.618285, 0.56648, 0.618285, 0.525368, 0.390993, 0.461924, 0.444081, 0.414856, 0.497853, 0.476583, 0.433034, 0.380708, 0.356642, 0.332115, 0.271506], '')</t>
  </si>
  <si>
    <t>[192, 193, 194, 195, 198, 199, 200, 201, 202, 203]</t>
  </si>
  <si>
    <t>UPI00015760D2 status=activ</t>
  </si>
  <si>
    <t>([0.36309, 0.461924, 0.352862, 0.271506, 0.301917, 0.232838, 0.225814, 0.264545, 0.21291, 0.15284, 0.179055, 0.17593, 0.271506, 0.26085, 0.247041, 0.359901, 0.374039, 0.394753, 0.342579, 0.318242, 0.275179, 0.264545, 0.158265, 0.229226, 0.247041, 0.170161, 0.236433, 0.275179, 0.278302, 0.352862, 0.447574, 0.440853, 0.476583, 0.5017, 0.433034, 0.356642, 0.328603, 0.308712, 0.257454, 0.328603, 0.311707, 0.356642, 0.374039, 0.468512, 0.380708, 0.366687, 0.374039, 0.394753, 0.401658, 0.40511, 0.40511, 0.408655, 0.408655, 0.414856, 0.298791, 0.278302, 0.349426, 0.26085, 0.271506, 0.328603, 0.25406, 0.295083, 0.342579, 0.222385, 0.209395, 0.288399, 0.295083, 0.374039, 0.370445, 0.377384, 0.281712, 0.200174, 0.116183, 0.118441, 0.106997, 0.167087, 0.25031, 0.222385, 0.225814, 0.147574, 0.127496, 0.203355, 0.167087, 0.15008, 0.216401, 0.216401, 0.219301, 0.26085, 0.268042, 0.257454, 0.271506, 0.349426, 0.42561, 0.538167, 0.541878, 0.517562, 0.436924, 0.422041, 0.390993, 0.444081, 0.5017, 0.545602, 0.422041, 0.349426, 0.321458, 0.342579, 0.356642, 0.356642, 0.394753, 0.321458, 0.311707, 0.275179, 0.216401, 0.142424, 0.098513, 0.096677, 0.120615, 0.209395, 0.209395, 0.185198, 0.243554, 0.281712, 0.271506, 0.370445, 0.444081, 0.41194, 0.31487, 0.30533, 0.298791, 0.26085, 0.321458, 0.247041, 0.268042, 0.264545, 0.346032, 0.42561, 0.339168, 0.301917, 0.182256, 0.11371, 0.18812, 0.134866, 0.106997, 0.116183, 0.120615, 0.102787, 0.090864, 0.170161, 0.090864, 0.098513, 0.116183, 0.0704, 0.069024, 0.050641, 0.073402, 0.043307, 0.041405, 0.081712, 0.081712, 0.144935, 0.196879, 0.185198, 0.222385, 0.191378, 0.129801, 0.081712, 0.049374, 0.085092, 0.078022, 0.096677, 0.055536, 0.058088, 0.10481, 0.194234, 0.225814, 0.232838, 0.229226, 0.229226, 0.239899, 0.278302, 0.18812, 0.229226, 0.239899, 0.147574, 0.216401, 0.288399, 0.288399, 0.366687, 0.374039, 0.291804, 0.36309, 0.377384, 0.390993, 0.377384, 0.342579, 0.243554, 0.164327, 0.278302, 0.182256, 0.081712, 0.085092, 0.069024, 0.05306, 0.027463, 0.05306, 0.048328, 0.022667, 0.030611, 0.036378, 0.034068, 0.033407, 0.038858, 0.066181, 0.06312, 0.05306, 0.059222, 0.106997, 0.106997, 0.088832, 0.120615, 0.120615, 0.094817, 0.15008, 0.111485, 0.185198, 0.173081, 0.18812, 0.21291, 0.167087, 0.118441, 0.096677, 0.15284, 0.137348, 0.0704, 0.06312, 0.076542, 0.073402, 0.034884, 0.060549, 0.035586, 0.023963, 0.05306, 0.073402, 0.086953, 0.096677, 0.096677, 0.081712, 0.043307, 0.076542, 0.076542, 0.074921, 0.076542, 0.064632, 0.071867, 0.129801, 0.144935, 0.15284, 0.094817, 0.191378, 0.18812, 0.239899, 0.219301, 0.203355, 0.194234, 0.161087, 0.219301, 0.216401, 0.179055, 0.173081, 0.167087, 0.216401, 0.298791, 0.236433, 0.264545, 0.268042, 0.295083, 0.311707, 0.275179, 0.349426, 0.339168, 0.308712, 0.335645, 0.377384, 0.311707, 0.271506, 0.318242, 0.225814, 0.15284, 0.209395, 0.308712, 0.321458, 0.318242, 0.216401, 0.308712, 0.278302, 0.17593, 0.079919, 0.071867, 0.092881, 0.100716, 0.059222, 0.074921, 0.083462, 0.100716, 0.15008, 0.185198, 0.179055, 0.182256, 0.275179, 0.278302, 0.225814, 0.21291, 0.167087, 0.170161, 0.092881, 0.073402, 0.137348, 0.236433, 0.142424, 0.142424, 0.139895, 0.216401, 0.209395, 0.167087, 0.200174, 0.203355, 0.206376, 0.116183, 0.185198, 0.096677, 0.056825, 0.0704, 0.073402, 0.129801, 0.209395, 0.321458, 0.352862, 0.229226, 0.222385, 0.203355, 0.194234, 0.179055, 0.111485, 0.118441, 0.142424, 0.158265, 0.164327, 0.10481, 0.122885, 0.125101, 0.142424, 0.219301, 0.239899, 0.25031, 0.142424, 0.11371, 0.066181, 0.045352, 0.076542, 0.048328, 0.078022, 0.078022, 0.078022, 0.132295, 0.073402, 0.078022, 0.044297, 0.034068, 0.05306, 0.071867, 0.074921, 0.15008, 0.155435, 0.15284, 0.116183, 0.173081, 0.232838, 0.225814, 0.264545, 0.311707, 0.346032, 0.288399, 0.216401, 0.185198, 0.125101, 0.125101, 0.096677, 0.125101, 0.127496, 0.102787, 0.106997, 0.076542, 0.040537, 0.023963, 0.014315, 0.013016], '')</t>
  </si>
  <si>
    <t>[33, 93, 94, 95, 100, 101]</t>
  </si>
  <si>
    <t>UPI00015760D5 status=activ</t>
  </si>
  <si>
    <t>([0.001249, 0.001069, 0.000614, 0.000365, 0.000477, 0.000301, 0.000249, 0.000447, 0.000348, 0.000301, 0.000477, 0.000391, 0.000202, 0.000146, 0.000275, 0.000558, 0.000558, 0.000936, 0.000936, 0.000468, 0.00052, 0.000687, 0.001103, 0.00155, 0.001855, 0.001597, 0.001722, 0.001722, 0.001112, 0.001623, 0.001649, 0.001159, 0.001743, 0.001709, 0.002057, 0.002435, 0.001675, 0.001709, 0.002117, 0.002482, 0.00316, 0.0028, 0.002276, 0.002276, 0.001541, 0.001541, 0.001408, 0.001533, 0.002014, 0.00225, 0.001335, 0.002014, 0.002688, 0.001743, 0.002761, 0.001778, 0.001048, 0.000816, 0.000704, 0.000743, 0.001061, 0.001383, 0.001267, 0.001249, 0.001211, 0.001374, 0.001872, 0.002138, 0.002976, 0.002555, 0.002396, 0.002606, 0.002336, 0.00152, 0.001408, 0.001159, 0.001743, 0.002529, 0.0028, 0.002035, 0.001112, 0.00103, 0.000945, 0.001155, 0.001305, 0.000923, 0.001499, 0.00152, 0.002327, 0.00146, 0.001335, 0.002078, 0.003109, 0.0028, 0.002761, 0.004483, 0.005223, 0.005623, 0.004431, 0.006245, 0.006194, 0.011903, 0.012727, 0.013016, 0.015078, 0.013265, 0.018787, 0.018787, 0.009977, 0.009728, 0.009728, 0.013821, 0.008276, 0.007091, 0.006619, 0.006245, 0.003997, 0.002727, 0.001709, 0.002276, 0.002336, 0.002349, 0.001786, 0.001906, 0.001271, 0.001112, 0.001112, 0.000936, 0.000468, 0.000477, 0.000245, 0.000485, 0.000674, 0.001211, 0.000876, 0.000799, 0.000983, 0.001748, 0.001602, 0.002482, 0.002211, 0.001318, 0.001967, 0.001499, 0.00146, 0.001872, 0.001872, 0.002881, 0.002327, 0.002688, 0.002482, 0.003701, 0.002366, 0.001533, 0.001408, 0.002138, 0.002138, 0.001872, 0.001232, 0.001335, 0.001335, 0.001687, 0.00231, 0.002435, 0.003607, 0.003607, 0.004315, 0.005992, 0.005623, 0.006988, 0.008002, 0.012727, 0.00962, 0.015078, 0.028107, 0.022306, 0.015344, 0.033407, 0.100716], '')</t>
  </si>
  <si>
    <t>UPI00015760D7 status=activ</t>
  </si>
  <si>
    <t>([0.055536, 0.06184, 0.020165, 0.009728, 0.011106, 0.009401, 0.008002, 0.009865, 0.009865, 0.01227, 0.010221, 0.008409, 0.006533, 0.005683, 0.007259, 0.006619, 0.006421, 0.01204, 0.01204, 0.011669, 0.026338, 0.018787, 0.016826, 0.046336, 0.111485, 0.111485, 0.125101, 0.203355, 0.222385, 0.298791, 0.236433, 0.332115, 0.444081, 0.433034, 0.401658, 0.380708, 0.268042, 0.225814, 0.209395, 0.232838, 0.243554, 0.247041, 0.324872, 0.374039, 0.36309, 0.36309, 0.390993, 0.311707, 0.281712, 0.232838, 0.155435, 0.209395, 0.200174, 0.191378, 0.21291, 0.275179, 0.288399, 0.40511, 0.384043, 0.384043, 0.247041, 0.247041, 0.182256, 0.106997, 0.120615, 0.111485, 0.116183, 0.132295, 0.25406, 0.30533, 0.194234, 0.257454, 0.281712, 0.194234, 0.158265, 0.191378, 0.18812, 0.173081, 0.216401, 0.268042, 0.271506, 0.4292, 0.444081, 0.517562, 0.653063, 0.585406, 0.422041, 0.42561, 0.401658, 0.377384, 0.352862, 0.468512, 0.465241, 0.356642, 0.447574, 0.408655, 0.465241, 0.497853, 0.4292, 0.408655, 0.433034, 0.366687, 0.264545, 0.239899, 0.25406, 0.173081, 0.225814, 0.342579, 0.278302, 0.284882, 0.31487, 0.291804, 0.339168, 0.339168, 0.40511, 0.414856, 0.490133, 0.483068, 0.461924, 0.444081, 0.422041, 0.349426, 0.433034, 0.521092, 0.562014, 0.517562, 0.604312, 0.549308, 0.570702, 0.657645, 0.632174, 0.618285, 0.653063, 0.59917, 0.58069, 0.613573, 0.570702], '')</t>
  </si>
  <si>
    <t>[83, 84, 85, 123, 124, 125, 126, 127, 128, 129, 130, 131, 132, 133, 134, 135, 136]</t>
  </si>
  <si>
    <t>UPI00015760DF status=activ</t>
  </si>
  <si>
    <t>([0.026892, 0.044297, 0.022667, 0.037156, 0.023534, 0.035586, 0.025762, 0.027463, 0.041405, 0.059222, 0.043307, 0.060549, 0.06184, 0.058088, 0.102787, 0.164327, 0.25406, 0.271506, 0.18812, 0.109221, 0.109221, 0.100716, 0.106997, 0.191378, 0.125101, 0.232838, 0.18812, 0.284882, 0.284882, 0.185198, 0.10481, 0.18812, 0.191378, 0.147574, 0.137348, 0.15008, 0.111485, 0.118441, 0.179055, 0.275179, 0.298791, 0.311707, 0.26085, 0.167087, 0.167087, 0.264545, 0.225814, 0.295083, 0.275179, 0.318242, 0.433034, 0.538167, 0.538167, 0.486429, 0.585406, 0.486429, 0.42561, 0.509769, 0.517562, 0.414856, 0.298791, 0.374039, 0.468512, 0.465241, 0.570702, 0.56648, 0.529623, 0.440853, 0.444081, 0.352862, 0.25031, 0.216401, 0.134866, 0.0704, 0.051831, 0.051831, 0.092881, 0.132295, 0.090864, 0.042364, 0.047319, 0.094817, 0.071867, 0.037156, 0.049374, 0.047319, 0.025762, 0.017797, 0.028695, 0.025316, 0.036378, 0.066181, 0.076542, 0.076542, 0.078022, 0.132295, 0.134866, 0.129801, 0.100716, 0.122885, 0.200174, 0.179055, 0.17593, 0.21291, 0.328603, 0.328603, 0.342579, 0.408655, 0.440853, 0.342579, 0.298791, 0.332115, 0.25406, 0.203355, 0.308712, 0.422041, 0.332115, 0.366687, 0.298791, 0.298791, 0.30533, 0.209395, 0.311707, 0.291804, 0.203355, 0.134866, 0.134866, 0.129801, 0.161087, 0.120615, 0.232838, 0.229226, 0.229226, 0.229226, 0.271506, 0.170161, 0.155435, 0.203355, 0.185198, 0.155435, 0.194234, 0.18812, 0.243554, 0.173081, 0.144935, 0.18812, 0.18812, 0.194234, 0.203355, 0.206376, 0.268042, 0.25406, 0.288399, 0.216401, 0.216401, 0.206376, 0.194234, 0.18812, 0.127496, 0.127496, 0.247041, 0.25406, 0.25406, 0.200174, 0.185198, 0.222385, 0.26085, 0.335645, 0.332115, 0.288399, 0.275179, 0.222385, 0.137348, 0.15284, 0.222385, 0.31487, 0.232838, 0.311707, 0.209395, 0.284882, 0.194234, 0.17593, 0.155435, 0.100716, 0.185198, 0.278302, 0.278302, 0.281712, 0.281712, 0.200174, 0.239899, 0.271506, 0.264545, 0.264545, 0.264545, 0.25406, 0.170161, 0.161087, 0.194234, 0.257454, 0.30533, 0.394753, 0.301917, 0.30533, 0.394753, 0.380708, 0.390993, 0.380708, 0.377384, 0.380708, 0.384043, 0.271506, 0.232838, 0.295083, 0.308712, 0.222385, 0.225814, 0.30533, 0.422041, 0.342579, 0.370445, 0.387226, 0.398279, 0.494003, 0.41194, 0.374039, 0.332115, 0.284882, 0.209395, 0.144935, 0.134866, 0.170161, 0.268042, 0.203355, 0.236433, 0.298791, 0.384043, 0.390993, 0.42561, 0.414856, 0.505461, 0.41194, 0.346032, 0.324872, 0.284882, 0.335645, 0.370445, 0.370445, 0.318242, 0.318242, 0.40511, 0.418646, 0.422041, 0.390993, 0.497853, 0.380708, 0.418646, 0.401658, 0.4292, 0.40511, 0.308712, 0.209395, 0.194234, 0.196879, 0.206376, 0.155435, 0.127496, 0.125101, 0.15008, 0.219301, 0.298791, 0.291804, 0.281712, 0.308712, 0.352862, 0.31487, 0.328603, 0.308712, 0.21291, 0.179055, 0.17593, 0.229226, 0.30533, 0.380708, 0.301917, 0.222385, 0.281712, 0.31487, 0.284882, 0.200174, 0.200174, 0.132295, 0.122885, 0.081712, 0.067594, 0.06184, 0.066181, 0.116183, 0.116183, 0.191378, 0.191378, 0.129801, 0.15008, 0.15008, 0.17593, 0.278302, 0.342579, 0.370445, 0.401658, 0.447574, 0.444081, 0.356642, 0.408655, 0.377384, 0.332115, 0.36309, 0.268042, 0.275179, 0.194234, 0.194234, 0.155435, 0.170161, 0.200174, 0.216401, 0.219301, 0.216401, 0.225814, 0.194234, 0.170161, 0.109221, 0.109221, 0.191378, 0.191378, 0.219301, 0.18812, 0.216401, 0.125101, 0.134866, 0.06312, 0.086953, 0.096677, 0.120615, 0.06184, 0.079919, 0.076542, 0.074921, 0.036378, 0.036378, 0.046336, 0.046336, 0.060549, 0.067594, 0.038042, 0.067594, 0.074921, 0.122885, 0.122885, 0.21291, 0.301917, 0.418646, 0.461924, 0.346032, 0.236433, 0.342579, 0.271506, 0.18812, 0.18812, 0.332115, 0.247041, 0.158265, 0.200174, 0.275179, 0.209395, 0.288399, 0.31487, 0.332115, 0.232838, 0.284882, 0.206376, 0.125101, 0.120615, 0.078022, 0.073402, 0.137348, 0.15284, 0.229226, 0.229226, 0.173081, 0.090864, 0.170161, 0.167087, 0.132295, 0.122885, 0.15284, 0.092881, 0.078022, 0.042364, 0.043307, 0.05306, 0.048328, 0.094817, 0.098513, 0.122885, 0.170161, 0.120615, 0.064632, 0.060549, 0.100716, 0.144935, 0.21291, 0.144935, 0.243554, 0.295083, 0.206376, 0.200174, 0.200174, 0.203355, 0.236433, 0.349426, 0.356642, 0.380708, 0.301917, 0.268042, 0.318242, 0.264545, 0.342579, 0.4292, 0.418646, 0.440853, 0.342579, 0.342579, 0.387226, 0.281712, 0.271506, 0.257454, 0.264545, 0.31487, 0.318242, 0.366687, 0.222385, 0.21291, 0.203355, 0.278302, 0.342579, 0.229226, 0.324872, 0.328603, 0.281712, 0.295083, 0.196879, 0.264545, 0.264545, 0.26085, 0.366687, 0.390993, 0.497853, 0.51388, 0.570702, 0.557691, 0.562014, 0.575842, 0.480142, 0.59014, 0.58069, 0.447574, 0.461924, 0.461924, 0.447574, 0.480142, 0.465241, 0.585406, 0.585406, 0.545602, 0.562014, 0.58069, 0.5017, 0.447574, 0.356642, 0.308712, 0.278302, 0.278302, 0.308712, 0.36309, 0.31487, 0.236433, 0.278302, 0.359901, 0.268042, 0.284882, 0.281712, 0.298791, 0.295083, 0.339168, 0.291804, 0.281712, 0.229226, 0.275179, 0.278302, 0.359901, 0.401658, 0.374039, 0.281712, 0.36309, 0.328603, 0.295083, 0.387226, 0.4292, 0.42561, 0.480142, 0.440853, 0.352862, 0.352862, 0.332115, 0.257454, 0.339168, 0.311707, 0.268042, 0.225814, 0.229226, 0.219301, 0.203355, 0.236433, 0.291804, 0.247041, 0.291804, 0.359901, 0.308712, 0.271506, 0.236433, 0.236433, 0.236433], '')</t>
  </si>
  <si>
    <t>[51, 52, 54, 57, 58, 64, 65, 66, 240, 456, 457, 458, 459, 460, 462, 463, 470, 471, 472, 473, 474, 475]</t>
  </si>
  <si>
    <t>UPI00015760E0 status=activ</t>
  </si>
  <si>
    <t>([0.311707, 0.359901, 0.384043, 0.433034, 0.41194, 0.301917, 0.225814, 0.25406, 0.308712, 0.342579, 0.40511, 0.436924, 0.390993, 0.301917, 0.194234, 0.200174, 0.173081, 0.129801, 0.134866, 0.118441, 0.15008, 0.222385, 0.257454, 0.222385, 0.216401, 0.164327, 0.17593, 0.173081, 0.194234, 0.170161, 0.132295, 0.116183, 0.060549, 0.081712, 0.129801, 0.219301, 0.229226, 0.232838, 0.229226, 0.30533, 0.301917, 0.247041, 0.170161, 0.081712, 0.066181, 0.069024, 0.11371, 0.15008, 0.147574, 0.127496, 0.069024, 0.088832, 0.064632, 0.0704, 0.06312, 0.071867, 0.076542, 0.044297, 0.041405, 0.038042, 0.042364, 0.034884, 0.035586, 0.060549, 0.083462, 0.137348, 0.125101, 0.10481, 0.10481, 0.106997, 0.064632, 0.137348, 0.078022, 0.055536, 0.10481, 0.10481, 0.076542, 0.041405, 0.085092, 0.078022, 0.142424, 0.073402, 0.098513, 0.170161, 0.182256, 0.209395, 0.206376, 0.247041, 0.295083, 0.332115, 0.414856, 0.40511, 0.291804, 0.384043, 0.356642, 0.377384, 0.346032, 0.308712, 0.394753, 0.321458, 0.239899, 0.161087, 0.268042, 0.278302, 0.278302, 0.232838, 0.232838, 0.147574, 0.0704, 0.06312, 0.036378, 0.035586, 0.042364, 0.035586, 0.038042, 0.067594, 0.025762, 0.030611, 0.028695, 0.018415, 0.023534, 0.045352, 0.046336, 0.026892, 0.023534, 0.014783, 0.021816, 0.024393, 0.045352, 0.092881, 0.092881, 0.170161, 0.147574, 0.185198, 0.191378, 0.096677, 0.118441, 0.21291, 0.144935, 0.125101, 0.164327, 0.098513, 0.094817, 0.096677, 0.098513, 0.083462, 0.129801, 0.051831, 0.05306, 0.054297, 0.027463, 0.035586, 0.032677, 0.023963, 0.028695, 0.058088, 0.125101, 0.129801, 0.111485, 0.109221, 0.229226, 0.275179, 0.278302, 0.173081, 0.15008, 0.139895, 0.10481, 0.086953, 0.179055, 0.170161, 0.098513, 0.102787, 0.05306, 0.028695, 0.054297, 0.05306, 0.056825, 0.05306, 0.048328, 0.058088, 0.10481, 0.081712, 0.042364, 0.078022, 0.11371, 0.196879, 0.200174, 0.170161, 0.200174, 0.21291, 0.134866, 0.219301, 0.295083, 0.384043, 0.468512, 0.458154, 0.454136, 0.36309, 0.374039, 0.387226, 0.384043, 0.295083, 0.295083, 0.390993, 0.301917, 0.328603, 0.342579, 0.433034, 0.468512, 0.476583, 0.461924, 0.59508, 0.613573, 0.575842, 0.59014, 0.5017, 0.525368, 0.454136, 0.553315, 0.538167, 0.454136, 0.4292, 0.538167, 0.5017, 0.486429, 0.483068, 0.505461, 0.42561, 0.433034, 0.529623, 0.51388, 0.509769, 0.494003, 0.476583, 0.422041, 0.394753, 0.450668, 0.356642, 0.36309, 0.352862, 0.339168, 0.377384, 0.414856, 0.394753, 0.40511, 0.332115, 0.414856, 0.374039, 0.444081, 0.444081, 0.356642, 0.26085, 0.257454, 0.185198, 0.125101, 0.222385, 0.219301, 0.243554, 0.301917, 0.264545, 0.268042, 0.200174, 0.264545, 0.179055, 0.21291, 0.236433, 0.346032, 0.278302, 0.278302, 0.25031, 0.164327, 0.247041, 0.284882, 0.206376, 0.26085, 0.318242, 0.288399, 0.301917, 0.335645, 0.339168, 0.480142, 0.398279, 0.447574, 0.31487, 0.291804, 0.229226, 0.243554, 0.222385, 0.308712, 0.342579, 0.26085, 0.346032, 0.264545, 0.216401, 0.288399, 0.268042, 0.271506, 0.298791, 0.298791, 0.268042, 0.268042, 0.167087, 0.232838, 0.179055, 0.288399, 0.359901, 0.324872, 0.31487, 0.298791, 0.298791, 0.203355, 0.321458, 0.229226, 0.216401, 0.352862, 0.264545, 0.26085, 0.26085, 0.236433, 0.222385, 0.25031, 0.247041, 0.321458, 0.324872, 0.408655, 0.366687, 0.401658, 0.465241, 0.465241, 0.384043, 0.380708, 0.468512, 0.465241, 0.468512, 0.575842, 0.538167, 0.657645, 0.575842, 0.59014, 0.486429, 0.5017, 0.4292, 0.433034, 0.440853, 0.450668, 0.450668, 0.483068, 0.490133, 0.40511, 0.40511, 0.505461, 0.494003, 0.414856, 0.36309, 0.370445, 0.301917, 0.308712, 0.225814, 0.281712, 0.271506, 0.359901, 0.356642, 0.31487, 0.281712, 0.275179, 0.182256, 0.120615, 0.125101, 0.134866, 0.200174, 0.200174, 0.18812, 0.118441, 0.127496, 0.132295, 0.203355, 0.182256, 0.182256, 0.25406, 0.222385, 0.229226, 0.219301, 0.137348, 0.203355, 0.139895, 0.098513, 0.129801, 0.196879, 0.129801, 0.074921, 0.076542, 0.076542, 0.051831, 0.06184, 0.088832, 0.118441, 0.069024, 0.11371, 0.118441, 0.122885, 0.11371, 0.111485, 0.076542, 0.081712, 0.085092, 0.134866, 0.118441, 0.144935, 0.120615, 0.122885, 0.139895, 0.147574, 0.120615, 0.167087, 0.225814, 0.155435, 0.144935, 0.209395, 0.185198, 0.203355, 0.196879, 0.216401, 0.206376, 0.239899, 0.281712, 0.284882, 0.232838, 0.229226, 0.196879, 0.196879, 0.239899, 0.291804, 0.275179, 0.311707, 0.31487, 0.311707, 0.387226, 0.387226, 0.301917, 0.324872, 0.288399, 0.257454, 0.25406, 0.25031, 0.194234, 0.132295, 0.129801, 0.164327, 0.25406, 0.278302, 0.318242, 0.264545, 0.257454, 0.268042, 0.18812, 0.116183, 0.078022, 0.044297, 0.046336, 0.081712, 0.067594, 0.038858, 0.031287, 0.050641, 0.056825, 0.094817, 0.109221, 0.085092, 0.109221, 0.069024, 0.074921, 0.056825, 0.094817, 0.071867, 0.067594, 0.064632, 0.074921, 0.066181, 0.120615, 0.116183, 0.076542, 0.11371, 0.191378, 0.25406, 0.264545, 0.21291, 0.225814, 0.332115, 0.374039, 0.370445, 0.454136, 0.444081, 0.444081, 0.454136, 0.458154, 0.394753, 0.401658, 0.480142, 0.538167, 0.433034, 0.394753, 0.480142, 0.408655, 0.41194, 0.42561, 0.374039, 0.408655, 0.418646, 0.31487, 0.21291, 0.182256, 0.147574, 0.122885, 0.125101, 0.094817, 0.094817, 0.125101, 0.194234, 0.144935, 0.15008], '')</t>
  </si>
  <si>
    <t>[211, 212, 213, 214, 215, 216, 218, 219, 222, 223, 226, 229, 230, 231, 334, 335, 336, 337, 338, 340, 350, 498]</t>
  </si>
  <si>
    <t>UPI00015760E2 status=activ</t>
  </si>
  <si>
    <t>([0.076542, 0.142424, 0.194234, 0.185198, 0.225814, 0.161087, 0.11371, 0.15008, 0.185198, 0.182256, 0.15008, 0.200174, 0.132295, 0.086953, 0.161087, 0.257454, 0.342579, 0.42561, 0.36309, 0.257454, 0.194234, 0.116183, 0.116183, 0.11371, 0.144935, 0.139895, 0.206376, 0.200174, 0.164327, 0.102787, 0.122885, 0.111485, 0.10481, 0.102787, 0.158265, 0.161087, 0.161087, 0.161087, 0.139895, 0.158265, 0.247041, 0.31487, 0.31487, 0.209395, 0.206376, 0.129801, 0.134866, 0.144935, 0.15284, 0.203355, 0.291804, 0.291804, 0.374039, 0.387226, 0.370445, 0.36309, 0.278302, 0.243554, 0.173081, 0.203355, 0.25031, 0.161087, 0.158265, 0.25031, 0.25406, 0.247041, 0.339168, 0.247041, 0.206376, 0.185198, 0.11371, 0.11371, 0.120615, 0.081712, 0.06312, 0.06312, 0.06184, 0.060549, 0.060549, 0.094817, 0.100716, 0.100716, 0.161087, 0.18812, 0.173081, 0.26085, 0.179055, 0.179055, 0.167087, 0.125101, 0.144935, 0.194234, 0.185198, 0.182256, 0.236433, 0.284882, 0.321458, 0.352862, 0.4292, 0.465241, 0.394753, 0.30533, 0.301917, 0.311707, 0.278302, 0.275179, 0.257454, 0.349426, 0.257454, 0.359901, 0.41194, 0.486429, 0.42561, 0.458154, 0.454136, 0.468512, 0.486429, 0.465241, 0.401658, 0.41194, 0.387226, 0.387226, 0.390993, 0.401658, 0.390993, 0.318242, 0.321458, 0.342579, 0.370445, 0.42561, 0.349426, 0.384043, 0.394753, 0.461924, 0.352862, 0.324872, 0.236433, 0.239899, 0.324872, 0.352862, 0.352862, 0.278302, 0.356642, 0.447574, 0.433034, 0.436924, 0.557691, 0.58069, 0.58069, 0.447574, 0.468512, 0.56648, 0.56648, 0.468512, 0.486429, 0.56648, 0.525368, 0.538167, 0.51388, 0.433034, 0.349426, 0.25406, 0.359901, 0.356642, 0.342579, 0.243554, 0.164327, 0.142424, 0.137348, 0.132295, 0.232838, 0.25031, 0.247041, 0.18812, 0.182256, 0.17593, 0.125101, 0.182256, 0.257454, 0.26085, 0.342579, 0.461924, 0.486429, 0.422041, 0.346032, 0.339168, 0.458154, 0.549308, 0.468512, 0.465241, 0.468512, 0.370445, 0.356642, 0.384043, 0.352862, 0.36309, 0.332115, 0.390993, 0.359901, 0.31487, 0.275179, 0.225814, 0.147574, 0.191378, 0.247041, 0.342579], '')</t>
  </si>
  <si>
    <t>[146, 147, 148, 151, 152, 155, 156, 157, 158, 187]</t>
  </si>
  <si>
    <t>UPI00015760E9 status=activ</t>
  </si>
  <si>
    <t>([0.001692, 0.001335, 0.001967, 0.001743, 0.002581, 0.0028, 0.002581, 0.003341, 0.004577, 0.003727, 0.003607, 0.004513, 0.003079, 0.002705, 0.004358, 0.00283, 0.003366, 0.004577, 0.005623, 0.005503, 0.005223, 0.006374, 0.008075, 0.006619, 0.008002, 0.006039, 0.005799, 0.006894, 0.005223, 0.00316], '')</t>
  </si>
  <si>
    <t>UPI00015760EA status=activ</t>
  </si>
  <si>
    <t>([0.557691, 0.490133, 0.51388, 0.575842, 0.468512, 0.480142, 0.398279, 0.370445, 0.387226, 0.359901, 0.374039, 0.422041, 0.458154, 0.461924, 0.483068, 0.346032, 0.236433, 0.308712, 0.298791, 0.288399, 0.370445, 0.370445, 0.418646, 0.291804, 0.219301, 0.301917, 0.229226, 0.31487, 0.257454, 0.219301, 0.170161, 0.086953, 0.079919, 0.049374, 0.045352, 0.020876, 0.034068, 0.069024, 0.030003, 0.022306, 0.013613, 0.009015, 0.005734, 0.004431, 0.00515, 0.006142, 0.006533, 0.006039, 0.004431, 0.006482, 0.005799, 0.005799, 0.008525, 0.009015, 0.011669, 0.007259, 0.010131, 0.008895, 0.008624, 0.017138, 0.016826, 0.028107, 0.048328, 0.094817, 0.079919, 0.120615, 0.06312, 0.051831, 0.050641, 0.088832, 0.078022, 0.096677, 0.125101, 0.073402, 0.051831, 0.026892, 0.06184, 0.033407, 0.030003, 0.015078, 0.013437, 0.016826, 0.020165, 0.01227, 0.01227, 0.022667, 0.018415, 0.017138, 0.017447, 0.033407, 0.034068, 0.03976, 0.031287, 0.031287, 0.034068, 0.047319, 0.056825, 0.029376, 0.028107, 0.026338, 0.044297, 0.031287, 0.021381, 0.012727, 0.020876, 0.01227, 0.00777, 0.008895, 0.014315, 0.011106, 0.008895, 0.009187, 0.008075, 0.007177, 0.008525, 0.011342, 0.007315, 0.006142, 0.006039, 0.006988, 0.010221, 0.010221, 0.008276, 0.007031, 0.008804, 0.006245, 0.008624, 0.008624, 0.008624, 0.008156, 0.007422, 0.007645, 0.006482, 0.005086, 0.007177, 0.006142, 0.006374, 0.006142, 0.006039, 0.008525, 0.011342, 0.01227, 0.009401, 0.014586, 0.032677, 0.032017, 0.026338, 0.017447, 0.024826, 0.01227, 0.011903, 0.013437, 0.016826, 0.01204, 0.010131, 0.006894, 0.008075, 0.00777, 0.013265, 0.022667, 0.012727, 0.011342, 0.010131, 0.012727, 0.012727, 0.010926, 0.011518, 0.013265, 0.011518, 0.015078, 0.032677, 0.020522, 0.013265, 0.013821, 0.026338, 0.023534, 0.020165, 0.020522, 0.010926, 0.010672, 0.008156, 0.010509, 0.007177, 0.006374, 0.006619, 0.004835, 0.004736, 0.004646, 0.004358, 0.005223, 0.003701, 0.003298, 0.003701, 0.004899, 0.003461, 0.002727, 0.002761, 0.003014, 0.003079, 0.003212, 0.00231, 0.003177, 0.003821, 0.00515, 0.005992, 0.006567, 0.006078, 0.006374, 0.006894, 0.01204, 0.014586, 0.014315, 0.018415, 0.028107, 0.038042, 0.085092, 0.060549, 0.073402, 0.074921, 0.079919, 0.06312, 0.125101, 0.051831, 0.041405, 0.020165, 0.020165, 0.022667, 0.055536, 0.05306, 0.021816, 0.023963, 0.013437, 0.013265, 0.007315, 0.00515, 0.005503, 0.005249, 0.004736, 0.004689, 0.004736, 0.003804, 0.005872, 0.004976, 0.004577, 0.003671, 0.00543, 0.003821, 0.002435, 0.002503, 0.001623, 0.001623, 0.001499, 0.001434, 0.002138, 0.002366, 0.002529, 0.001936, 0.001872, 0.003341, 0.003212, 0.004358, 0.003727, 0.003671, 0.004358, 0.005799, 0.005872, 0.004388, 0.006142, 0.006701, 0.004611, 0.006567, 0.007177, 0.006245, 0.006245, 0.004414, 0.006374, 0.007555, 0.009728, 0.006533, 0.005799, 0.008525, 0.009483, 0.016826, 0.013821, 0.013016, 0.013265, 0.014315, 0.024393, 0.015078, 0.028695, 0.023534, 0.024826, 0.042364, 0.058088, 0.144935, 0.170161, 0.11371, 0.056825, 0.05306, 0.047319, 0.05306, 0.041405, 0.021381, 0.014783, 0.010672, 0.008409, 0.00962, 0.008276, 0.005683, 0.005249, 0.005318, 0.005992, 0.003864, 0.003757, 0.003701, 0.00243, 0.002138, 0.001748, 0.001722, 0.001061, 0.001202, 0.001142, 0.00103, 0.000893, 0.000721, 0.000614, 0.000833, 0.000661, 0.001048, 0.000893, 0.00076, 0.000558, 0.00076, 0.001335, 0.001335, 0.000958, 0.001288, 0.001808, 0.002581, 0.002529, 0.002761, 0.003924, 0.004358, 0.005318, 0.006482, 0.009483, 0.0198, 0.016021, 0.021381, 0.021381, 0.056825, 0.106997, 0.134866, 0.167087, 0.096677, 0.046336, 0.03976, 0.022306, 0.022306, 0.01204, 0.01204, 0.012491, 0.012491, 0.010372, 0.009865, 0.008002, 0.006619, 0.006533, 0.00777, 0.00543, 0.00543, 0.005223, 0.004689, 0.003246, 0.002349, 0.003212, 0.004431, 0.004247, 0.006421, 0.004577, 0.006988, 0.010509, 0.011903, 0.011669, 0.01204, 0.007177, 0.007031, 0.007031, 0.004976, 0.003512, 0.003478, 0.002482, 0.002194, 0.002396, 0.002529, 0.002503, 0.002606, 0.002623, 0.003963, 0.003212, 0.003246, 0.002976, 0.003079, 0.003924, 0.002761, 0.00283, 0.003701, 0.004414, 0.004247, 0.00515, 0.006421, 0.008525, 0.012491, 0.012727, 0.013265, 0.027463], '')</t>
  </si>
  <si>
    <t>[0, 2, 3]</t>
  </si>
  <si>
    <t>UPI00015760EB status=activ</t>
  </si>
  <si>
    <t>([0.03976, 0.028107, 0.032677, 0.024393, 0.027463, 0.044297, 0.067594, 0.045352, 0.067594, 0.040537, 0.054297, 0.066181, 0.048328, 0.073402, 0.055536, 0.098513, 0.055536, 0.055536, 0.054297, 0.05306, 0.098513, 0.206376, 0.311707, 0.257454, 0.328603, 0.366687, 0.359901, 0.257454, 0.356642, 0.25406, 0.278302, 0.291804, 0.298791, 0.335645, 0.374039, 0.408655, 0.377384, 0.468512, 0.36309, 0.349426, 0.324872, 0.31487, 0.288399, 0.268042, 0.352862, 0.352862, 0.275179, 0.264545, 0.268042, 0.268042, 0.328603, 0.387226, 0.374039, 0.366687, 0.366687, 0.25031, 0.170161, 0.173081, 0.182256, 0.26085, 0.366687, 0.401658, 0.308712, 0.216401, 0.17593, 0.185198, 0.129801, 0.194234, 0.209395, 0.268042, 0.232838, 0.232838, 0.257454, 0.229226, 0.203355, 0.194234, 0.21291, 0.308712, 0.346032, 0.339168, 0.352862, 0.366687, 0.36309, 0.472492, 0.472492, 0.497853, 0.390993, 0.465241, 0.339168, 0.335645, 0.36309, 0.387226, 0.387226, 0.422041, 0.339168, 0.271506, 0.271506, 0.328603, 0.243554, 0.232838, 0.243554, 0.236433, 0.15008, 0.147574, 0.116183, 0.100716, 0.100716, 0.179055, 0.17593, 0.200174, 0.225814, 0.236433, 0.173081, 0.206376, 0.106997, 0.125101, 0.209395, 0.209395, 0.25406, 0.335645, 0.352862, 0.349426, 0.339168, 0.444081, 0.454136, 0.387226, 0.4292, 0.465241, 0.366687, 0.366687, 0.468512, 0.436924, 0.394753, 0.377384, 0.377384, 0.380708, 0.468512, 0.370445, 0.284882, 0.268042, 0.275179, 0.268042, 0.268042, 0.182256, 0.196879, 0.200174, 0.301917, 0.288399, 0.219301, 0.196879, 0.216401, 0.200174, 0.137348, 0.098513, 0.155435, 0.164327, 0.278302, 0.191378, 0.191378, 0.25031, 0.216401, 0.139895, 0.158265, 0.127496, 0.21291, 0.182256, 0.200174, 0.122885, 0.167087, 0.18812, 0.30533, 0.318242, 0.318242, 0.321458, 0.408655, 0.321458, 0.278302, 0.21291, 0.21291, 0.271506, 0.295083, 0.349426, 0.454136, 0.301917, 0.26085, 0.144935, 0.071867, 0.06312, 0.129801, 0.15284, 0.10481, 0.102787, 0.088832, 0.092881, 0.081712, 0.044297, 0.083462, 0.106997, 0.0704, 0.0704, 0.086953, 0.050641, 0.026338, 0.020876, 0.040537, 0.034884, 0.074921, 0.147574, 0.147574, 0.147574, 0.144935, 0.125101, 0.10481, 0.10481, 0.11371, 0.125101, 0.209395, 0.21291, 0.179055, 0.229226, 0.328603, 0.222385, 0.21291, 0.30533, 0.219301, 0.161087, 0.222385, 0.194234, 0.194234, 0.116183, 0.098513, 0.06184, 0.111485, 0.071867, 0.038042, 0.041405, 0.054297, 0.051831, 0.022667, 0.028107, 0.034068, 0.020876, 0.040537, 0.042364, 0.040537, 0.079919, 0.096677, 0.109221, 0.067594, 0.036378, 0.078022, 0.03976, 0.069024, 0.078022, 0.147574, 0.243554, 0.185198, 0.147574, 0.144935, 0.271506, 0.216401, 0.132295, 0.122885, 0.074921, 0.066181, 0.066181, 0.059222, 0.078022, 0.081712, 0.164327, 0.26085, 0.232838, 0.30533, 0.196879, 0.155435, 0.144935, 0.129801, 0.074921, 0.11371, 0.127496, 0.098513, 0.071867, 0.076542, 0.127496, 0.102787, 0.185198, 0.182256, 0.196879, 0.200174, 0.209395, 0.170161, 0.137348, 0.111485, 0.109221, 0.170161, 0.173081, 0.139895, 0.116183, 0.247041, 0.21291], '')</t>
  </si>
  <si>
    <t>UPI00015760ED status=activ</t>
  </si>
  <si>
    <t>([0.051831, 0.083462, 0.11371, 0.085092, 0.111485, 0.137348, 0.173081, 0.139895, 0.116183, 0.134866, 0.161087, 0.161087, 0.18812, 0.129801, 0.129801, 0.191378, 0.219301, 0.281712, 0.243554, 0.247041, 0.239899, 0.225814, 0.216401, 0.161087, 0.194234, 0.196879, 0.127496, 0.122885, 0.200174, 0.196879, 0.173081, 0.167087, 0.194234, 0.264545, 0.342579, 0.349426, 0.387226, 0.5017, 0.549308, 0.59014, 0.490133, 0.490133, 0.505461, 0.509769, 0.604312, 0.59917, 0.497853, 0.521092, 0.436924, 0.40511, 0.472492, 0.433034, 0.433034, 0.440853, 0.356642, 0.328603, 0.225814, 0.25406, 0.139895, 0.142424, 0.120615, 0.129801, 0.137348, 0.15284, 0.088832, 0.067594, 0.047319, 0.079919, 0.129801, 0.209395, 0.222385, 0.222385, 0.291804, 0.222385, 0.185198, 0.271506, 0.298791, 0.311707, 0.311707, 0.30533, 0.301917, 0.239899, 0.308712, 0.21291, 0.116183, 0.191378, 0.232838, 0.31487, 0.229226, 0.219301, 0.206376, 0.122885, 0.102787, 0.085092, 0.134866, 0.109221, 0.118441, 0.125101, 0.125101, 0.069024, 0.083462, 0.086953, 0.147574, 0.155435, 0.232838, 0.31487, 0.219301, 0.203355, 0.203355, 0.206376, 0.167087, 0.179055, 0.278302, 0.225814, 0.257454, 0.281712, 0.264545, 0.247041, 0.257454, 0.222385, 0.222385, 0.222385, 0.21291, 0.232838, 0.232838, 0.155435, 0.182256, 0.209395, 0.137348, 0.111485, 0.122885, 0.102787, 0.094817, 0.044297, 0.079919, 0.092881, 0.076542, 0.085092, 0.043307, 0.041405, 0.079919, 0.100716, 0.088832, 0.047319, 0.044297, 0.033407, 0.06184, 0.040537, 0.032677, 0.045352, 0.06312, 0.109221, 0.161087, 0.096677, 0.194234, 0.116183, 0.054297, 0.054297, 0.043307, 0.05306, 0.038858, 0.041405, 0.050641, 0.045352, 0.086953, 0.098513, 0.120615, 0.067594, 0.067594, 0.127496, 0.088832, 0.066181, 0.066181, 0.033407, 0.031287, 0.029376, 0.032017, 0.034068, 0.034068, 0.067594, 0.10481, 0.0704, 0.079919, 0.067594, 0.147574, 0.081712, 0.034884, 0.034884, 0.069024, 0.046336, 0.055536, 0.054297, 0.037156, 0.03976, 0.074921, 0.11371, 0.116183, 0.179055, 0.264545, 0.284882, 0.191378, 0.194234, 0.281712, 0.158265, 0.125101, 0.118441, 0.11371, 0.21291, 0.173081, 0.090864, 0.155435, 0.139895, 0.155435, 0.196879, 0.142424, 0.078022, 0.111485, 0.096677, 0.045352, 0.056825, 0.038042, 0.055536, 0.042364, 0.032677, 0.05306, 0.073402, 0.045352, 0.079919, 0.045352, 0.049374, 0.100716], '')</t>
  </si>
  <si>
    <t>[37, 38, 39, 42, 43, 44, 45, 47]</t>
  </si>
  <si>
    <t>UPI00015760F0 status=activ</t>
  </si>
  <si>
    <t>([0.034884, 0.016826, 0.008723, 0.012727, 0.010131, 0.007555, 0.009483, 0.012727, 0.01227, 0.010221, 0.009015, 0.011106, 0.009483, 0.009483, 0.006421, 0.006795, 0.006795, 0.006421, 0.006142, 0.00558, 0.005683, 0.005011, 0.006194, 0.006533, 0.006194, 0.008409, 0.013613, 0.013437, 0.014315, 0.014783, 0.023087, 0.038042, 0.038042, 0.024393, 0.014315, 0.026892, 0.050641, 0.034884, 0.016021, 0.014586, 0.008804, 0.008895, 0.009096, 0.007177, 0.008624, 0.008624, 0.005734, 0.00558, 0.003701, 0.00246, 0.00246, 0.002435, 0.001786, 0.001481, 0.002138, 0.001872, 0.001872, 0.001743, 0.002435, 0.002555, 0.003864, 0.004736, 0.004315, 0.006142, 0.008723, 0.007259, 0.007645, 0.01204, 0.007555, 0.013265, 0.018787, 0.023087, 0.018787, 0.015694, 0.021381, 0.024393, 0.059222, 0.026892, 0.021816, 0.017447, 0.034068, 0.025762, 0.017447, 0.017447, 0.008624, 0.007422, 0.008156, 0.007645, 0.007645, 0.007091, 0.005086, 0.004247, 0.003109, 0.00246, 0.003079, 0.002396, 0.00152, 0.001533, 0.002366, 0.00225, 0.002503, 0.002194, 0.002555, 0.002555, 0.003924, 0.006194, 0.00543, 0.005086, 0.003701, 0.003276, 0.003478, 0.004208, 0.004775, 0.004835, 0.004899, 0.005623, 0.005223, 0.005318, 0.003276, 0.00246, 0.002117, 0.001597, 0.00152, 0.00152, 0.002327, 0.001687, 0.001103, 0.00152, 0.001434, 0.00225, 0.002606, 0.002881, 0.003671, 0.004483, 0.004483, 0.004358, 0.004513, 0.006374, 0.006078, 0.010131, 0.016257, 0.030003, 0.030003, 0.019109, 0.009294, 0.006374, 0.008804, 0.009977, 0.006567, 0.006894, 0.006482, 0.006194, 0.009294, 0.005799, 0.003701, 0.004483, 0.005683, 0.003864, 0.002727, 0.002881, 0.002761, 0.001808, 0.001602, 0.001906, 0.00231, 0.003607, 0.003298, 0.003341, 0.004247, 0.004247, 0.003864, 0.002529, 0.002276, 0.001967, 0.001936, 0.003014, 0.002581, 0.002555, 0.003212, 0.003177, 0.003405, 0.00231, 0.003177, 0.003177, 0.002623, 0.002662, 0.001687, 0.001778, 0.001391, 0.001434, 0.002057, 0.002705, 0.004208, 0.003461, 0.003461, 0.004976, 0.003671, 0.004689, 0.005378, 0.006142, 0.006619, 0.009187, 0.017138, 0.013613, 0.013613, 0.018787, 0.016021, 0.017138, 0.045352, 0.073402, 0.032677, 0.033407, 0.047319, 0.023534, 0.049374, 0.037156, 0.017797, 0.036378, 0.019109, 0.012491, 0.008276, 0.00777, 0.006533, 0.004611, 0.005318, 0.004414, 0.004247, 0.004689, 0.004736, 0.003177, 0.002366, 0.003757, 0.002688, 0.001748, 0.002606, 0.002623, 0.003177, 0.004835, 0.005318, 0.007555, 0.008723, 0.014586, 0.025762, 0.017447, 0.017138, 0.009483, 0.015694, 0.009401, 0.008624, 0.008525, 0.009187, 0.008276, 0.004921, 0.006039, 0.009865, 0.007259, 0.004775, 0.004646, 0.004315, 0.003804, 0.002662, 0.002078, 0.001344, 0.001344, 0.001374, 0.001967, 0.002503, 0.002606, 0.0028, 0.003864, 0.004611, 0.005223, 0.005623, 0.007177, 0.008409, 0.006482, 0.007091, 0.009728, 0.008075, 0.006421, 0.005223, 0.006567, 0.010372, 0.019109, 0.013016], '')</t>
  </si>
  <si>
    <t>UPI00015760F6 status=activ</t>
  </si>
  <si>
    <t>([0.116183, 0.155435, 0.167087, 0.125101, 0.096677, 0.109221, 0.085092, 0.10481, 0.11371, 0.10481, 0.096677, 0.0704, 0.066181, 0.076542, 0.076542, 0.11371, 0.066181, 0.060549, 0.05306, 0.090864, 0.15284, 0.209395, 0.15284, 0.134866, 0.134866, 0.191378, 0.203355, 0.268042, 0.278302, 0.295083, 0.318242, 0.370445, 0.447574, 0.444081, 0.454136, 0.465241, 0.447574, 0.529623, 0.521092, 0.553315, 0.553315, 0.553315, 0.56648, 0.545602, 0.618285, 0.716283, 0.707965, 0.707965, 0.703578, 0.604312, 0.608892, 0.648219, 0.632174, 0.575842, 0.59508, 0.58069, 0.562014, 0.562014, 0.58069, 0.613573, 0.618285, 0.509769, 0.509769, 0.497853, 0.570702, 0.56648, 0.5017, 0.483068, 0.394753, 0.40511, 0.450668, 0.461924, 0.461924, 0.472492, 0.440853, 0.436924, 0.440853, 0.436924, 0.440853, 0.440853, 0.390993, 0.390993, 0.458154, 0.374039, 0.295083, 0.321458, 0.349426, 0.40511, 0.42561, 0.447574, 0.440853, 0.374039, 0.301917, 0.301917, 0.288399, 0.36309, 0.356642, 0.356642, 0.356642, 0.356642, 0.281712, 0.339168, 0.36309, 0.36309, 0.42561, 0.505461, 0.476583, 0.414856, 0.380708, 0.352862, 0.4292, 0.408655, 0.545602], '')</t>
  </si>
  <si>
    <t>[37, 38, 39, 40, 41, 42, 43, 44, 45, 46, 47, 48, 49, 50, 51, 52, 53, 54, 55, 56, 57, 58, 59, 60, 61, 62, 64, 65, 66, 105, 112]</t>
  </si>
  <si>
    <t>25)</t>
  </si>
  <si>
    <t>UPI00015760FB status=activ</t>
  </si>
  <si>
    <t>([0.562014, 0.648219, 0.509769, 0.549308, 0.570702, 0.59014, 0.476583, 0.394753, 0.414856, 0.346032, 0.284882, 0.308712, 0.342579, 0.390993, 0.298791, 0.229226, 0.239899, 0.243554, 0.158265, 0.085092, 0.096677, 0.116183, 0.098513, 0.158265, 0.173081, 0.106997, 0.106997, 0.179055, 0.257454, 0.264545, 0.275179, 0.352862, 0.275179, 0.275179, 0.158265, 0.209395, 0.206376, 0.191378, 0.271506, 0.352862, 0.472492, 0.359901, 0.328603, 0.339168, 0.301917, 0.173081, 0.173081, 0.170161, 0.100716, 0.083462, 0.083462, 0.139895, 0.139895, 0.129801, 0.076542, 0.142424, 0.100716, 0.15008, 0.17593, 0.179055, 0.17593, 0.15008, 0.216401, 0.142424, 0.088832, 0.11371, 0.194234, 0.194234, 0.194234, 0.194234, 0.222385, 0.216401, 0.139895, 0.139895, 0.229226, 0.318242, 0.232838, 0.219301, 0.155435, 0.132295, 0.132295, 0.116183, 0.067594, 0.071867, 0.071867, 0.096677, 0.056825, 0.036378, 0.06312, 0.06184, 0.090864, 0.076542, 0.074921, 0.100716, 0.059222, 0.059222, 0.06184, 0.109221, 0.194234, 0.182256, 0.116183, 0.118441, 0.081712, 0.144935, 0.139895, 0.219301, 0.161087, 0.232838, 0.308712, 0.311707, 0.311707, 0.25031, 0.25031, 0.182256, 0.216401, 0.301917, 0.291804, 0.284882, 0.18812, 0.196879, 0.298791, 0.278302, 0.173081, 0.17593, 0.10481, 0.109221, 0.106997, 0.185198, 0.100716, 0.102787, 0.102787, 0.102787, 0.102787, 0.118441, 0.106997, 0.059222, 0.050641, 0.05306, 0.032017, 0.058088, 0.030003, 0.023963, 0.023534, 0.048328, 0.086953, 0.094817, 0.094817, 0.096677, 0.051831, 0.100716, 0.081712, 0.069024, 0.038858, 0.074921, 0.073402, 0.081712, 0.129801, 0.092881, 0.073402, 0.11371, 0.06312, 0.118441, 0.139895, 0.170161, 0.164327, 0.155435, 0.257454, 0.257454, 0.216401, 0.216401, 0.142424, 0.155435, 0.179055, 0.268042, 0.26085, 0.281712, 0.264545, 0.167087, 0.25031, 0.25406, 0.170161, 0.271506, 0.257454, 0.239899, 0.324872, 0.291804, 0.308712, 0.25031, 0.173081, 0.216401, 0.298791, 0.36309, 0.342579, 0.335645, 0.247041, 0.247041, 0.15284, 0.236433, 0.36309, 0.264545, 0.284882, 0.390993, 0.374039, 0.308712, 0.232838, 0.144935, 0.10481, 0.088832, 0.109221, 0.173081, 0.170161, 0.161087, 0.191378, 0.125101, 0.064632, 0.109221, 0.116183, 0.200174, 0.173081, 0.134866, 0.194234, 0.164327, 0.122885, 0.096677, 0.129801, 0.203355, 0.308712, 0.433034], '')</t>
  </si>
  <si>
    <t>[0, 1, 2, 3, 4, 5]</t>
  </si>
  <si>
    <t>UPI00015760FC status=activ</t>
  </si>
  <si>
    <t>([0.090864, 0.041405, 0.060549, 0.102787, 0.132295, 0.081712, 0.11371, 0.134866, 0.155435, 0.102787, 0.0704, 0.073402, 0.132295, 0.209395, 0.25031, 0.31487, 0.243554, 0.161087, 0.161087, 0.164327, 0.18812, 0.185198, 0.284882, 0.308712, 0.30533, 0.30533, 0.308712, 0.301917, 0.31487, 0.232838, 0.332115, 0.436924, 0.486429, 0.384043, 0.384043, 0.387226, 0.401658, 0.380708, 0.377384, 0.318242, 0.281712, 0.295083, 0.21291, 0.222385, 0.147574, 0.132295, 0.142424, 0.216401, 0.18812, 0.15284, 0.15008, 0.164327, 0.161087, 0.090864, 0.088832, 0.074921, 0.073402, 0.03976, 0.085092, 0.120615, 0.206376, 0.15008, 0.147574, 0.196879, 0.118441, 0.173081, 0.125101, 0.0704, 0.046336, 0.06184, 0.081712, 0.118441, 0.10481, 0.059222, 0.085092, 0.086953, 0.10481, 0.058088, 0.111485, 0.111485, 0.111485, 0.102787, 0.173081, 0.137348, 0.161087, 0.185198, 0.194234, 0.264545, 0.257454, 0.339168, 0.335645, 0.284882, 0.229226, 0.239899, 0.328603, 0.370445, 0.472492, 0.468512, 0.56648, 0.458154, 0.36309, 0.31487, 0.275179, 0.284882, 0.311707, 0.284882, 0.288399, 0.194234, 0.216401, 0.30533, 0.25031, 0.185198, 0.239899, 0.321458, 0.324872, 0.31487, 0.301917, 0.295083, 0.216401, 0.142424, 0.222385, 0.196879, 0.278302, 0.308712, 0.308712, 0.284882, 0.311707, 0.370445, 0.36309, 0.36309, 0.275179, 0.284882, 0.346032, 0.324872, 0.342579, 0.268042, 0.185198, 0.18812, 0.158265, 0.243554, 0.324872, 0.284882, 0.271506, 0.209395, 0.209395, 0.21291, 0.15008, 0.15008, 0.094817, 0.167087, 0.086953, 0.144935, 0.173081, 0.182256, 0.120615, 0.116183, 0.161087, 0.25406, 0.225814, 0.196879, 0.18812, 0.139895, 0.167087, 0.275179, 0.247041, 0.268042, 0.288399, 0.390993, 0.31487, 0.339168, 0.328603, 0.408655, 0.418646, 0.4292, 0.31487, 0.394753, 0.40511, 0.346032, 0.339168, 0.264545, 0.321458, 0.324872, 0.394753, 0.398279, 0.359901, 0.444081, 0.398279, 0.387226, 0.384043, 0.433034, 0.401658, 0.418646, 0.4292, 0.4292, 0.422041, 0.497853, 0.418646, 0.41194, 0.505461, 0.525368, 0.666105, 0.59014, 0.59508, 0.604312, 0.557691, 0.517562, 0.4292, 0.366687, 0.291804, 0.271506, 0.301917, 0.311707, 0.324872, 0.311707, 0.308712, 0.239899, 0.278302, 0.271506, 0.278302, 0.25406, 0.167087, 0.17593, 0.196879, 0.158265, 0.173081, 0.144935, 0.191378, 0.288399, 0.370445, 0.328603, 0.328603, 0.321458, 0.324872, 0.295083, 0.236433, 0.236433, 0.295083, 0.291804, 0.377384, 0.342579, 0.31487, 0.380708, 0.335645, 0.356642, 0.380708, 0.308712, 0.366687, 0.342579, 0.284882], '')</t>
  </si>
  <si>
    <t>[98, 198, 199, 200, 201, 202, 203, 204, 205]</t>
  </si>
  <si>
    <t>UPI00015760FD status=activ</t>
  </si>
  <si>
    <t>([0.332115, 0.308712, 0.209395, 0.21291, 0.25406, 0.25406, 0.200174, 0.147574, 0.179055, 0.216401, 0.25406, 0.288399, 0.216401, 0.191378, 0.164327, 0.257454, 0.155435, 0.134866, 0.196879, 0.275179, 0.225814, 0.191378, 0.161087, 0.236433, 0.206376, 0.236433, 0.264545, 0.25031, 0.346032, 0.346032, 0.370445, 0.288399, 0.232838, 0.318242, 0.342579, 0.377384, 0.394753, 0.465241, 0.51388, 0.433034, 0.458154, 0.476583, 0.51388, 0.5017, 0.517562, 0.557691, 0.534167, 0.545602, 0.622677, 0.59917, 0.59508, 0.562014, 0.553315, 0.685117, 0.680603, 0.699094, 0.661982, 0.538167, 0.444081, 0.4292, 0.505461, 0.480142, 0.480142, 0.490133, 0.494003, 0.494003, 0.534167, 0.51388, 0.51388, 0.541878, 0.545602, 0.468512, 0.458154, 0.517562, 0.490133, 0.494003, 0.422041, 0.454136, 0.440853, 0.545602, 0.553315, 0.56648, 0.562014, 0.608892, 0.557691, 0.666105, 0.661982, 0.613573, 0.626927, 0.657645, 0.58069, 0.575842, 0.675549, 0.59014, 0.648219, 0.59508, 0.490133, 0.553315, 0.553315, 0.570702, 0.570702, 0.465241, 0.472492, 0.476583, 0.51388, 0.549308, 0.486429, 0.398279, 0.352862, 0.342579, 0.308712, 0.398279, 0.394753, 0.366687, 0.335645, 0.321458, 0.356642, 0.356642, 0.370445, 0.36309, 0.418646, 0.42561, 0.517562, 0.517562, 0.440853, 0.335645, 0.335645, 0.394753, 0.486429, 0.480142, 0.494003, 0.458154, 0.366687, 0.374039, 0.394753, 0.497853, 0.497853, 0.483068, 0.56648, 0.557691, 0.521092, 0.538167, 0.440853, 0.398279, 0.380708, 0.450668, 0.549308, 0.538167, 0.549308, 0.549308, 0.653063, 0.534167, 0.58069, 0.549308, 0.468512, 0.480142, 0.483068, 0.483068, 0.480142, 0.384043, 0.384043, 0.408655, 0.328603, 0.324872, 0.394753, 0.398279, 0.384043, 0.394753, 0.401658, 0.288399, 0.275179, 0.216401, 0.236433, 0.232838, 0.308712, 0.394753, 0.321458, 0.232838, 0.232838, 0.247041, 0.339168, 0.349426, 0.366687, 0.444081, 0.461924, 0.40511, 0.414856, 0.335645, 0.222385, 0.229226, 0.301917, 0.301917, 0.257454, 0.308712, 0.232838, 0.236433, 0.219301, 0.222385, 0.324872, 0.25031, 0.15008, 0.094817, 0.083462, 0.090864, 0.048328, 0.043307, 0.055536, 0.030611, 0.060549, 0.081712, 0.076542, 0.094817, 0.094817, 0.161087, 0.161087, 0.222385, 0.222385, 0.137348, 0.122885, 0.066181, 0.120615, 0.209395, 0.264545, 0.264545, 0.158265, 0.229226, 0.311707, 0.295083, 0.384043, 0.359901, 0.356642, 0.366687, 0.25031, 0.25031, 0.179055, 0.206376, 0.139895, 0.085092, 0.081712, 0.137348, 0.134866, 0.100716, 0.109221, 0.134866, 0.071867, 0.127496, 0.11371, 0.111485, 0.071867, 0.067594, 0.076542, 0.102787, 0.055536, 0.081712, 0.090864, 0.134866, 0.116183, 0.182256, 0.264545, 0.31487, 0.257454, 0.222385, 0.268042, 0.257454, 0.26085, 0.257454, 0.247041, 0.191378, 0.125101, 0.18812, 0.196879, 0.116183, 0.122885, 0.185198, 0.232838, 0.15008, 0.158265, 0.173081, 0.092881, 0.098513, 0.083462, 0.069024, 0.15008, 0.132295, 0.132295, 0.116183, 0.155435, 0.098513, 0.170161, 0.257454, 0.268042, 0.243554, 0.318242, 0.308712, 0.328603, 0.318242, 0.414856, 0.40511, 0.390993, 0.505461, 0.374039, 0.387226, 0.356642, 0.25406, 0.158265, 0.161087, 0.158265, 0.203355, 0.291804, 0.219301, 0.147574, 0.144935, 0.164327, 0.127496, 0.069024, 0.06312, 0.041405, 0.040537, 0.035586, 0.038858, 0.023963, 0.049374, 0.074921, 0.10481, 0.15284, 0.268042, 0.278302, 0.298791, 0.222385, 0.129801, 0.185198, 0.268042, 0.155435, 0.139895, 0.179055, 0.281712, 0.200174, 0.278302, 0.257454, 0.278302, 0.268042, 0.359901, 0.359901, 0.291804, 0.318242, 0.324872, 0.332115, 0.298791, 0.185198, 0.257454, 0.342579, 0.328603, 0.239899, 0.295083, 0.31487, 0.335645, 0.356642, 0.332115, 0.342579, 0.321458, 0.328603, 0.275179, 0.257454, 0.25406, 0.324872, 0.36309, 0.257454, 0.257454, 0.21291, 0.216401, 0.232838, 0.26085, 0.278302, 0.349426, 0.398279, 0.398279, 0.380708, 0.291804, 0.394753, 0.356642, 0.398279, 0.4292, 0.497853, 0.433034, 0.444081, 0.398279, 0.398279, 0.4292, 0.339168, 0.40511, 0.529623, 0.525368, 0.465241, 0.447574, 0.486429, 0.384043, 0.380708, 0.387226, 0.461924, 0.394753, 0.342579, 0.324872, 0.308712, 0.239899, 0.281712, 0.275179, 0.222385, 0.158265, 0.243554, 0.31487, 0.318242, 0.318242, 0.321458, 0.335645, 0.36309, 0.349426, 0.4292, 0.418646, 0.422041, 0.366687, 0.440853, 0.414856, 0.433034, 0.450668, 0.51388, 0.461924, 0.476583, 0.51388, 0.622677, 0.51388, 0.517562, 0.517562, 0.497853, 0.366687, 0.408655, 0.377384, 0.291804, 0.332115, 0.332115, 0.349426, 0.377384, 0.366687, 0.401658, 0.31487, 0.26085, 0.26085, 0.335645, 0.25031, 0.328603, 0.308712, 0.377384, 0.394753, 0.308712, 0.321458, 0.4292, 0.356642, 0.377384, 0.418646, 0.374039, 0.390993, 0.374039, 0.40511, 0.42561, 0.422041, 0.486429, 0.538167, 0.529623, 0.461924, 0.541878, 0.529623, 0.454136, 0.41194, 0.42561, 0.509769, 0.387226, 0.384043, 0.398279, 0.394753, 0.422041, 0.440853, 0.380708, 0.324872, 0.219301, 0.222385, 0.295083, 0.31487, 0.225814, 0.239899, 0.31487, 0.31487, 0.216401, 0.278302, 0.332115, 0.30533, 0.222385, 0.346032, 0.384043, 0.444081, 0.374039, 0.384043, 0.31487, 0.288399, 0.271506, 0.318242, 0.328603, 0.257454, 0.239899, 0.321458, 0.318242, 0.298791, 0.31487, 0.339168, 0.335645, 0.339168, 0.257454, 0.342579, 0.318242, 0.291804, 0.216401, 0.196879, 0.196879, 0.268042, 0.349426, 0.349426, 0.40511, 0.374039, 0.374039, 0.281712, 0.268042, 0.268042, 0.268042, 0.25031, 0.25406, 0.25031, 0.236433, 0.239899, 0.239899, 0.236433, 0.167087, 0.209395, 0.281712, 0.247041, 0.26085, 0.26085, 0.278302, 0.281712, 0.281712, 0.352862, 0.377384, 0.384043, 0.374039, 0.370445, 0.311707, 0.31487, 0.328603, 0.301917, 0.346032, 0.308712, 0.257454, 0.349426, 0.370445, 0.271506, 0.311707, 0.222385, 0.209395, 0.206376, 0.206376, 0.209395, 0.144935, 0.147574, 0.096677, 0.054297, 0.056825, 0.090864, 0.132295, 0.122885, 0.144935, 0.164327, 0.200174, 0.268042, 0.264545, 0.194234, 0.30533, 0.18812, 0.278302, 0.295083, 0.36309, 0.377384, 0.374039, 0.454136, 0.529623, 0.613573, 0.642678, 0.562014, 0.422041, 0.394753, 0.394753, 0.40511, 0.408655, 0.321458, 0.206376, 0.191378, 0.191378, 0.155435, 0.268042, 0.268042, 0.158265, 0.144935, 0.086953, 0.083462, 0.079919, 0.078022, 0.049374, 0.085092, 0.074921, 0.15008, 0.17593, 0.17593, 0.106997, 0.111485, 0.173081, 0.216401, 0.191378, 0.268042, 0.291804, 0.291804, 0.271506, 0.377384, 0.301917, 0.394753, 0.321458, 0.321458, 0.321458, 0.41194, 0.418646, 0.51388, 0.497853, 0.414856, 0.366687, 0.458154, 0.370445, 0.370445, 0.349426, 0.380708, 0.301917, 0.275179, 0.26085, 0.291804, 0.30533, 0.30533, 0.216401, 0.298791, 0.271506, 0.278302, 0.18812, 0.200174, 0.185198, 0.127496, 0.185198, 0.236433, 0.200174, 0.243554, 0.239899, 0.239899, 0.236433, 0.318242, 0.346032, 0.275179, 0.243554, 0.236433, 0.26085, 0.332115, 0.278302, 0.311707, 0.281712, 0.356642, 0.229226, 0.264545, 0.264545, 0.21291, 0.222385, 0.25406, 0.18812, 0.17593, 0.196879, 0.155435, 0.144935, 0.125101, 0.125101, 0.081712, 0.046336, 0.0704, 0.073402, 0.102787, 0.102787, 0.122885, 0.120615, 0.170161, 0.125101, 0.194234, 0.25031, 0.194234, 0.132295, 0.21291, 0.167087, 0.222385, 0.200174, 0.216401, 0.243554, 0.247041, 0.25406, 0.26085, 0.216401, 0.144935, 0.139895, 0.090864, 0.088832, 0.058088, 0.078022, 0.096677, 0.088832, 0.059222, 0.085092, 0.129801, 0.069024, 0.10481, 0.098513, 0.158265, 0.161087, 0.173081, 0.232838, 0.301917, 0.387226, 0.414856, 0.494003, 0.408655, 0.5017, 0.521092, 0.618285, 0.472492, 0.465241, 0.384043, 0.454136, 0.359901, 0.384043, 0.418646, 0.41194, 0.408655, 0.318242, 0.301917, 0.284882, 0.301917, 0.225814, 0.206376, 0.142424, 0.139895, 0.209395, 0.203355, 0.196879, 0.15284, 0.173081, 0.185198, 0.257454, 0.25406, 0.257454, 0.170161, 0.268042, 0.185198, 0.196879, 0.268042, 0.268042, 0.196879, 0.164327, 0.216401, 0.194234, 0.257454, 0.232838, 0.196879, 0.155435, 0.116183, 0.137348, 0.21291], '')</t>
  </si>
  <si>
    <t>[38, 42, 43, 44, 45, 46, 47, 48, 49, 50, 51, 52, 53, 54, 55, 56, 57, 60, 66, 67, 68, 69, 70, 73, 79, 80, 81, 82, 83, 84, 85, 86, 87, 88, 89, 90, 91, 92, 93, 94, 95, 97, 98, 99, 100, 104, 105, 122, 123, 138, 139, 140, 141, 146, 147, 148, 149, 150, 151, 152, 153, 299, 390, 391, 424, 427, 428, 429, 430, 431, 465, 466, 468, 469, 473, 590, 591, 592, 593, 635, 736, 737, 738]</t>
  </si>
  <si>
    <t>UPI00015760FE status=activ</t>
  </si>
  <si>
    <t>([0.016826, 0.013437, 0.015344, 0.011518, 0.009401, 0.009728, 0.012727, 0.016826, 0.022306, 0.014783, 0.010926, 0.013821, 0.00962, 0.011106, 0.011518, 0.011518, 0.007315, 0.006988, 0.007422, 0.007422, 0.009728, 0.009294, 0.00777, 0.008804, 0.012727, 0.016528, 0.021381, 0.021381, 0.021816, 0.022667, 0.024826, 0.055536, 0.030611, 0.023087, 0.028107, 0.054297, 0.058088, 0.127496, 0.209395, 0.288399, 0.298791, 0.295083, 0.25031, 0.257454, 0.144935, 0.139895, 0.17593, 0.182256, 0.092881, 0.098513, 0.059222, 0.083462, 0.074921, 0.134866, 0.15284, 0.191378, 0.182256, 0.170161, 0.161087, 0.15008, 0.147574, 0.088832, 0.092881, 0.167087, 0.239899, 0.366687, 0.271506, 0.264545, 0.182256, 0.268042, 0.268042, 0.268042, 0.219301, 0.179055, 0.182256, 0.278302, 0.222385, 0.236433, 0.15284, 0.155435, 0.155435, 0.129801, 0.194234, 0.191378, 0.185198, 0.18812, 0.155435, 0.25406, 0.26085, 0.30533, 0.225814, 0.216401, 0.301917, 0.398279, 0.447574, 0.408655, 0.41194, 0.472492, 0.356642, 0.494003, 0.398279, 0.401658, 0.450668, 0.454136, 0.41194, 0.40511, 0.450668, 0.394753, 0.387226, 0.377384, 0.339168, 0.377384, 0.271506, 0.26085, 0.264545, 0.164327, 0.196879, 0.127496, 0.073402, 0.134866, 0.088832, 0.081712, 0.049374, 0.048328, 0.028695, 0.03976, 0.024393, 0.024826, 0.035586, 0.030611, 0.017447, 0.022306, 0.037156, 0.073402, 0.078022, 0.048328, 0.098513, 0.118441, 0.18812, 0.278302, 0.281712, 0.328603, 0.366687, 0.370445, 0.26085, 0.281712, 0.196879, 0.25031, 0.247041, 0.284882, 0.236433, 0.339168, 0.284882, 0.278302, 0.281712, 0.247041, 0.332115, 0.225814, 0.200174, 0.200174, 0.111485, 0.069024, 0.06312, 0.076542, 0.098513, 0.179055, 0.236433, 0.311707, 0.311707, 0.31487, 0.206376, 0.278302, 0.281712, 0.359901, 0.356642, 0.366687, 0.401658, 0.390993, 0.494003, 0.387226, 0.377384, 0.486429, 0.59014, 0.59014, 0.63748, 0.699094, 0.653063, 0.653063, 0.529623, 0.570702, 0.570702, 0.675549, 0.685117, 0.685117, 0.685117, 0.728858, 0.720929, 0.59917, 0.613573, 0.626927, 0.720929, 0.622677, 0.626927, 0.525368, 0.440853, 0.440853, 0.359901, 0.380708, 0.418646, 0.525368, 0.525368, 0.529623, 0.529623, 0.490133, 0.494003, 0.422041, 0.387226, 0.380708, 0.436924, 0.328603, 0.318242, 0.339168, 0.339168, 0.298791, 0.377384, 0.472492, 0.483068, 0.575842, 0.626927, 0.59917, 0.59014, 0.490133, 0.418646, 0.422041, 0.447574, 0.444081, 0.444081, 0.483068, 0.525368, 0.56648, 0.653063, 0.608892, 0.632174, 0.685117, 0.699094, 0.680603, 0.675549, 0.657645, 0.613573, 0.575842, 0.575842, 0.494003, 0.59014, 0.671169, 0.671169, 0.562014, 0.575842, 0.585406, 0.465241, 0.4292, 0.433034, 0.472492, 0.51388, 0.5017, 0.454136, 0.461924, 0.444081, 0.41194, 0.390993, 0.390993, 0.352862, 0.30533, 0.380708, 0.328603, 0.284882], '')</t>
  </si>
  <si>
    <t>[182, 183, 184, 185, 186, 187, 188, 189, 190, 191, 192, 193, 194, 195, 196, 197, 198, 199, 200, 201, 202, 203, 209, 210, 211, 212, 227, 228, 229, 230, 238, 239, 240, 241, 242, 243, 244, 245, 246, 247, 248, 249, 250, 252, 253, 254, 255, 256, 257, 262, 263]</t>
  </si>
  <si>
    <t>UPI00015760FF status=activ</t>
  </si>
  <si>
    <t>([0.020522, 0.041405, 0.071867, 0.118441, 0.147574, 0.203355, 0.139895, 0.139895, 0.167087, 0.120615, 0.147574, 0.147574, 0.155435, 0.092881, 0.054297, 0.096677, 0.142424, 0.134866, 0.222385, 0.308712, 0.31487, 0.41194, 0.301917, 0.26085, 0.239899, 0.206376, 0.161087, 0.21291, 0.239899, 0.158265, 0.209395, 0.21291, 0.21291, 0.194234, 0.288399, 0.271506, 0.17593, 0.179055, 0.15284, 0.129801, 0.155435, 0.268042, 0.278302, 0.278302, 0.239899, 0.158265, 0.122885, 0.155435, 0.194234, 0.122885, 0.125101, 0.173081, 0.179055, 0.206376, 0.206376, 0.200174, 0.216401, 0.308712, 0.219301, 0.216401, 0.216401, 0.196879, 0.196879, 0.164327, 0.167087, 0.203355, 0.291804, 0.374039, 0.366687, 0.275179, 0.36309, 0.377384, 0.25406, 0.142424, 0.083462, 0.085092, 0.0704, 0.090864, 0.086953, 0.15284, 0.15284, 0.164327, 0.155435, 0.081712, 0.098513, 0.161087, 0.161087, 0.094817, 0.096677, 0.100716, 0.155435, 0.134866, 0.106997, 0.185198, 0.206376, 0.209395, 0.137348, 0.158265, 0.21291, 0.155435, 0.144935, 0.098513, 0.086953, 0.083462, 0.079919, 0.079919, 0.079919, 0.094817, 0.096677, 0.106997, 0.100716, 0.049374, 0.034068, 0.071867, 0.032677, 0.032677, 0.06184, 0.106997, 0.11371, 0.092881, 0.147574, 0.081712, 0.144935, 0.090864, 0.060549, 0.109221, 0.11371, 0.11371, 0.125101, 0.137348, 0.132295, 0.129801, 0.15008, 0.15284, 0.15284, 0.17593, 0.264545, 0.222385, 0.21291, 0.219301, 0.144935, 0.132295, 0.161087, 0.170161, 0.25031, 0.31487, 0.301917, 0.291804, 0.284882, 0.18812, 0.264545, 0.268042, 0.264545, 0.349426, 0.352862, 0.31487, 0.318242, 0.247041, 0.281712, 0.284882, 0.194234, 0.173081, 0.173081, 0.243554, 0.232838, 0.247041, 0.219301, 0.225814, 0.158265, 0.085092, 0.137348, 0.086953, 0.083462, 0.090864, 0.059222, 0.067594, 0.079919, 0.109221, 0.134866, 0.132295, 0.081712, 0.129801, 0.216401, 0.225814, 0.222385, 0.194234, 0.182256, 0.209395, 0.137348, 0.134866, 0.236433, 0.243554, 0.311707, 0.239899, 0.236433, 0.30533, 0.370445, 0.268042, 0.216401, 0.25031, 0.18812, 0.271506, 0.247041, 0.173081, 0.11371, 0.111485, 0.127496, 0.079919, 0.079919, 0.132295, 0.232838, 0.222385, 0.219301, 0.15008, 0.144935, 0.137348, 0.132295, 0.11371, 0.196879, 0.209395, 0.203355, 0.264545, 0.232838, 0.239899, 0.30533, 0.370445, 0.346032, 0.324872, 0.418646, 0.394753, 0.352862, 0.257454], '')</t>
  </si>
  <si>
    <t>UPI0001576108 status=activ</t>
  </si>
  <si>
    <t>([0.480142, 0.51388, 0.356642, 0.377384, 0.236433, 0.288399, 0.278302, 0.288399, 0.21291, 0.173081, 0.203355, 0.26085, 0.200174, 0.18812, 0.200174, 0.118441, 0.120615, 0.096677, 0.092881, 0.155435, 0.142424, 0.074921, 0.079919, 0.076542, 0.038042, 0.046336, 0.047319, 0.054297, 0.069024, 0.067594, 0.106997, 0.073402, 0.069024, 0.122885, 0.06312, 0.032017, 0.031287, 0.030003, 0.020876, 0.0198, 0.01227, 0.020522, 0.035586, 0.037156, 0.078022, 0.100716, 0.098513, 0.096677, 0.109221, 0.088832, 0.15284, 0.164327, 0.225814, 0.129801, 0.083462, 0.10481, 0.158265, 0.268042, 0.257454, 0.359901, 0.301917, 0.298791, 0.216401, 0.120615, 0.125101, 0.144935, 0.206376, 0.31487, 0.209395, 0.191378, 0.194234, 0.11371, 0.10481, 0.092881, 0.167087, 0.26085, 0.339168, 0.318242, 0.288399, 0.30533, 0.179055, 0.142424, 0.21291, 0.31487, 0.311707, 0.216401, 0.11371, 0.055536, 0.046336, 0.098513, 0.100716, 0.086953, 0.088832, 0.042364, 0.042364, 0.050641, 0.020876, 0.01227, 0.015078, 0.009096, 0.009401, 0.016528, 0.017138, 0.010131, 0.008723, 0.015078, 0.023087, 0.042364, 0.041405, 0.021816, 0.018106, 0.021816, 0.027463, 0.056825, 0.122885, 0.06184, 0.059222, 0.100716, 0.161087, 0.074921, 0.15284, 0.142424, 0.079919, 0.069024, 0.139895, 0.173081, 0.098513, 0.06184, 0.064632, 0.111485, 0.206376, 0.222385, 0.196879, 0.164327, 0.15284, 0.139895, 0.15284, 0.142424, 0.179055, 0.116183, 0.137348, 0.116183, 0.06312, 0.118441, 0.137348, 0.078022, 0.079919, 0.142424, 0.129801, 0.0704, 0.047319, 0.044297, 0.03976, 0.029376, 0.038042, 0.030611, 0.019109, 0.037156, 0.041405, 0.036378, 0.035586, 0.06184, 0.085092, 0.164327, 0.092881, 0.164327, 0.26085, 0.239899, 0.164327, 0.243554, 0.342579, 0.40511, 0.328603, 0.346032, 0.291804, 0.194234, 0.21291, 0.31487, 0.295083, 0.191378, 0.170161, 0.268042, 0.268042, 0.232838, 0.11371, 0.191378, 0.11371, 0.088832, 0.090864, 0.090864, 0.078022, 0.076542, 0.088832, 0.096677, 0.05306, 0.055536, 0.092881, 0.116183, 0.106997, 0.106997, 0.109221, 0.127496, 0.120615, 0.074921, 0.038042, 0.078022, 0.076542, 0.134866, 0.096677, 0.100716, 0.100716, 0.116183, 0.074921, 0.044297, 0.069024, 0.060549, 0.10481, 0.118441, 0.102787, 0.109221, 0.111485, 0.109221, 0.109221, 0.11371, 0.15284, 0.25406, 0.17593, 0.109221, 0.06184, 0.10481, 0.106997, 0.161087, 0.164327, 0.196879, 0.311707, 0.222385, 0.298791, 0.30533, 0.222385, 0.21291, 0.206376, 0.219301, 0.243554, 0.247041, 0.139895, 0.173081, 0.179055, 0.268042, 0.268042, 0.264545, 0.167087, 0.158265, 0.15284, 0.111485, 0.069024, 0.056825, 0.098513, 0.06312, 0.06312, 0.096677, 0.081712, 0.079919, 0.090864, 0.129801, 0.134866, 0.137348, 0.129801, 0.10481, 0.100716, 0.088832, 0.15284, 0.225814, 0.203355, 0.179055, 0.216401, 0.324872, 0.295083, 0.264545, 0.390993, 0.349426, 0.311707], '')</t>
  </si>
  <si>
    <t>[1]</t>
  </si>
  <si>
    <t>UPI0001576109 status=activ</t>
  </si>
  <si>
    <t>([0.009096, 0.01227, 0.019401, 0.013821, 0.008409, 0.010372, 0.00777, 0.006194, 0.006533, 0.005932, 0.005872, 0.005011, 0.003924, 0.003963, 0.003727, 0.003757, 0.003757, 0.003804, 0.004135, 0.005086, 0.003671, 0.002727, 0.0028, 0.001967, 0.001748, 0.001906, 0.002211, 0.003109, 0.004431, 0.00389, 0.004247, 0.004247, 0.005223, 0.006701, 0.005378, 0.008276, 0.010509, 0.006701, 0.004775, 0.006701, 0.007555, 0.011342, 0.019401, 0.01227, 0.023534, 0.020165, 0.019401, 0.017447, 0.014075, 0.008409, 0.007555, 0.008075, 0.009865, 0.007495, 0.005734, 0.008156, 0.006567, 0.005318, 0.005249, 0.007495, 0.007877, 0.005623, 0.003924, 0.003701, 0.003212, 0.00225, 0.002435, 0.003461, 0.00243, 0.002705, 0.002512, 0.003607, 0.004135, 0.004483, 0.004577, 0.005799, 0.005799, 0.004921, 0.006894, 0.006374, 0.005249, 0.005086, 0.007259, 0.011669, 0.011903, 0.019109, 0.018415, 0.017797, 0.020165, 0.03976, 0.042364, 0.116183, 0.10481, 0.079919, 0.032017, 0.06184, 0.069024, 0.06312, 0.118441, 0.085092, 0.098513, 0.147574, 0.071867, 0.034068, 0.016257, 0.016528, 0.020165, 0.018106, 0.021816, 0.019401, 0.021816, 0.021816, 0.018787, 0.023534, 0.016021, 0.019109, 0.023963, 0.016528, 0.011669, 0.010221, 0.013613, 0.018787, 0.010221, 0.019401, 0.019109, 0.046336, 0.027463, 0.023087, 0.056825, 0.03976, 0.023963, 0.011669, 0.012727, 0.013821, 0.007877, 0.00777, 0.010372, 0.007555, 0.006421, 0.005872, 0.004689, 0.005011, 0.006482, 0.006421, 0.004247, 0.00389, 0.002555, 0.003555, 0.003963, 0.002705, 0.003014, 0.003366, 0.004646, 0.003864, 0.003366, 0.003366, 0.004689, 0.003366, 0.004358, 0.005378, 0.007645, 0.012491, 0.011903, 0.010221, 0.014783, 0.030003, 0.030003, 0.066181, 0.026338, 0.014783, 0.015694, 0.016021, 0.0198, 0.016021, 0.016257, 0.011342, 0.011903, 0.009728, 0.009865, 0.006374, 0.006374, 0.006194, 0.004208, 0.00292, 0.002482, 0.001872, 0.001936, 0.002155, 0.001408, 0.002117, 0.0028, 0.003478, 0.004775, 0.004921, 0.00543, 0.006142, 0.009015, 0.014315, 0.009977, 0.018787, 0.034884, 0.021816, 0.011903, 0.025316, 0.049374, 0.073402, 0.144935, 0.074921, 0.074921, 0.076542, 0.037156, 0.036378, 0.056825, 0.025316, 0.016826, 0.011342, 0.009483, 0.006194, 0.005503, 0.006894, 0.006894, 0.006078, 0.005992, 0.009015, 0.005223, 0.004161, 0.002662, 0.002623, 0.003555, 0.005249, 0.00515, 0.005992, 0.006567, 0.004736, 0.004483, 0.003864, 0.004414, 0.003478, 0.003478, 0.003757, 0.004388, 0.003366, 0.002606, 0.003341, 0.003177, 0.003963, 0.004315, 0.005683, 0.004689, 0.003963, 0.002727, 0.003478, 0.003461, 0.002155, 0.002327], '')</t>
  </si>
  <si>
    <t>UPI000157610C status=activ</t>
  </si>
  <si>
    <t>([0.096677, 0.158265, 0.196879, 0.134866, 0.085092, 0.088832, 0.118441, 0.078022, 0.122885, 0.120615, 0.170161, 0.219301, 0.219301, 0.284882, 0.278302, 0.206376, 0.31487, 0.26085, 0.291804, 0.275179, 0.275179, 0.25031, 0.232838, 0.268042, 0.349426, 0.444081, 0.444081, 0.356642, 0.458154, 0.422041, 0.461924, 0.433034, 0.30533, 0.311707, 0.318242, 0.225814, 0.209395, 0.216401, 0.295083, 0.295083, 0.308712, 0.42561, 0.418646, 0.4292, 0.311707, 0.225814, 0.167087, 0.109221, 0.179055, 0.182256, 0.18812, 0.185198, 0.127496, 0.144935, 0.164327, 0.134866, 0.209395, 0.21291, 0.118441, 0.120615, 0.182256, 0.167087, 0.122885, 0.122885, 0.118441, 0.182256, 0.25406, 0.229226, 0.356642, 0.281712, 0.194234, 0.134866, 0.15284, 0.206376, 0.257454, 0.15284, 0.18812, 0.200174, 0.275179, 0.377384, 0.288399, 0.216401, 0.194234, 0.222385, 0.142424, 0.139895, 0.118441, 0.122885, 0.191378, 0.15008, 0.236433, 0.30533, 0.401658, 0.384043, 0.352862, 0.41194, 0.41194, 0.321458, 0.232838, 0.239899, 0.25406, 0.349426, 0.447574, 0.480142, 0.384043, 0.472492, 0.447574, 0.483068, 0.447574, 0.374039, 0.374039, 0.335645, 0.346032, 0.31487, 0.284882, 0.236433, 0.129801, 0.21291, 0.225814, 0.321458, 0.216401, 0.219301, 0.219301, 0.222385, 0.219301, 0.342579, 0.281712, 0.229226, 0.239899, 0.191378, 0.191378, 0.229226, 0.232838, 0.15008, 0.15008, 0.179055, 0.216401, 0.356642, 0.257454, 0.352862, 0.366687, 0.384043, 0.281712, 0.281712, 0.26085, 0.291804, 0.271506, 0.352862, 0.444081, 0.394753, 0.497853, 0.59508, 0.59917, 0.497853, 0.505461, 0.517562, 0.521092, 0.490133, 0.366687, 0.447574, 0.422041, 0.387226, 0.517562, 0.632174, 0.58069, 0.5017, 0.440853, 0.401658, 0.414856, 0.414856, 0.414856, 0.40511, 0.324872, 0.31487, 0.284882, 0.387226, 0.390993, 0.414856, 0.398279, 0.40511, 0.418646, 0.40511, 0.321458, 0.288399, 0.257454, 0.278302, 0.346032, 0.30533, 0.356642, 0.278302, 0.239899, 0.164327, 0.111485, 0.179055, 0.109221, 0.196879, 0.127496, 0.116183, 0.078022, 0.127496, 0.200174, 0.100716, 0.111485, 0.200174, 0.139895, 0.164327, 0.116183, 0.125101, 0.179055, 0.094817, 0.137348, 0.179055, 0.288399, 0.366687, 0.311707, 0.398279, 0.390993, 0.490133, 0.390993, 0.390993, 0.41194, 0.332115, 0.480142, 0.480142, 0.468512, 0.468512, 0.394753, 0.486429, 0.433034, 0.36309, 0.374039, 0.31487, 0.257454, 0.247041, 0.203355, 0.25406, 0.25031, 0.264545, 0.243554, 0.264545, 0.206376, 0.155435, 0.155435, 0.132295, 0.127496, 0.118441, 0.170161, 0.173081, 0.161087, 0.18812, 0.173081, 0.275179, 0.30533, 0.30533, 0.275179, 0.318242, 0.281712, 0.243554, 0.222385, 0.236433, 0.275179, 0.278302, 0.219301, 0.25406, 0.284882, 0.161087, 0.079919, 0.088832, 0.144935, 0.147574, 0.158265, 0.15284, 0.066181, 0.037156, 0.025316, 0.038042, 0.035586, 0.024393, 0.032017, 0.018787, 0.018415, 0.014783, 0.014315, 0.025316, 0.025316, 0.013437, 0.016826, 0.034884, 0.034884, 0.016021, 0.015694, 0.009728, 0.017447, 0.040537, 0.071867, 0.132295, 0.064632, 0.036378, 0.049374, 0.026338, 0.030611, 0.028107, 0.035586, 0.030611, 0.022667, 0.028107, 0.026892, 0.046336, 0.045352, 0.042364, 0.066181, 0.0704, 0.098513, 0.045352, 0.037156, 0.023963, 0.018415, 0.019401, 0.038042, 0.056825, 0.094817, 0.081712, 0.085092, 0.049374, 0.048328, 0.060549, 0.031287, 0.056825, 0.059222, 0.043307, 0.029376, 0.0198, 0.011342, 0.013821, 0.013613, 0.015078, 0.026338, 0.036378, 0.045352, 0.021381, 0.0198, 0.023534, 0.045352, 0.051831, 0.090864, 0.158265, 0.137348, 0.209395, 0.182256, 0.134866, 0.15008, 0.18812, 0.349426, 0.5017], '')</t>
  </si>
  <si>
    <t>[151, 152, 154, 155, 156, 162, 163, 164, 165, 353]</t>
  </si>
  <si>
    <t>UPI000157610D status=activ</t>
  </si>
  <si>
    <t>([0.401658, 0.384043, 0.41194, 0.436924, 0.465241, 0.483068, 0.398279, 0.346032, 0.26085, 0.30533, 0.324872, 0.374039, 0.31487, 0.352862, 0.352862, 0.444081, 0.472492, 0.440853, 0.335645, 0.291804, 0.318242, 0.257454, 0.288399, 0.295083, 0.203355, 0.203355, 0.209395, 0.222385, 0.278302, 0.377384, 0.318242, 0.324872, 0.352862, 0.440853, 0.534167, 0.440853, 0.454136, 0.390993, 0.422041, 0.529623, 0.541878, 0.521092, 0.505461, 0.418646, 0.328603, 0.4292, 0.436924, 0.436924, 0.398279, 0.398279, 0.31487, 0.257454, 0.17593, 0.144935, 0.15284, 0.142424, 0.209395, 0.209395, 0.164327, 0.127496, 0.120615, 0.088832, 0.078022, 0.127496, 0.196879, 0.196879, 0.18812, 0.185198, 0.10481, 0.15008, 0.167087, 0.147574, 0.229226, 0.311707, 0.349426, 0.239899, 0.161087, 0.15284, 0.144935, 0.21291, 0.257454, 0.264545, 0.239899, 0.264545, 0.196879, 0.111485, 0.170161, 0.11371, 0.109221, 0.194234, 0.158265, 0.142424, 0.225814, 0.158265, 0.158265, 0.147574, 0.229226, 0.31487, 0.243554, 0.229226, 0.137348, 0.132295, 0.137348, 0.26085, 0.164327, 0.232838, 0.335645, 0.346032, 0.461924, 0.374039, 0.26085, 0.257454, 0.275179, 0.311707, 0.414856, 0.40511, 0.384043, 0.324872, 0.339168, 0.321458, 0.342579, 0.352862, 0.370445, 0.275179, 0.243554, 0.328603, 0.328603, 0.247041, 0.17593, 0.120615, 0.122885, 0.122885, 0.200174, 0.206376, 0.127496, 0.116183, 0.142424, 0.081712, 0.129801, 0.096677, 0.164327, 0.083462, 0.15284, 0.083462, 0.118441, 0.11371, 0.111485, 0.102787, 0.129801, 0.194234, 0.194234, 0.271506, 0.291804, 0.278302, 0.164327, 0.196879, 0.185198, 0.155435, 0.243554, 0.209395, 0.25031, 0.232838, 0.232838, 0.232838, 0.328603, 0.275179, 0.281712, 0.298791, 0.291804, 0.342579, 0.301917, 0.26085, 0.164327, 0.243554, 0.170161, 0.185198, 0.225814, 0.232838, 0.236433, 0.179055, 0.111485, 0.11371, 0.120615, 0.139895, 0.129801, 0.134866, 0.137348, 0.137348, 0.092881, 0.092881, 0.088832, 0.064632, 0.074921, 0.147574, 0.096677, 0.15008, 0.134866, 0.129801, 0.129801, 0.076542, 0.096677, 0.116183, 0.106997, 0.100716, 0.102787, 0.086953, 0.056825, 0.092881, 0.100716, 0.161087, 0.161087, 0.173081, 0.25406, 0.275179, 0.25406, 0.328603, 0.25031, 0.275179, 0.281712, 0.278302, 0.30533, 0.236433, 0.321458, 0.335645, 0.257454, 0.36309, 0.36309, 0.42561, 0.42561, 0.436924, 0.408655, 0.324872, 0.236433, 0.191378, 0.222385, 0.17593, 0.17593, 0.247041, 0.352862, 0.349426, 0.359901, 0.339168, 0.377384, 0.359901, 0.342579, 0.36309, 0.335645, 0.366687, 0.356642, 0.278302, 0.25406, 0.219301, 0.200174, 0.278302, 0.222385, 0.170161, 0.191378, 0.219301, 0.225814, 0.200174, 0.200174, 0.167087, 0.239899, 0.308712, 0.295083, 0.301917, 0.284882, 0.185198, 0.134866, 0.142424, 0.219301, 0.21291, 0.191378, 0.236433, 0.229226, 0.243554, 0.301917, 0.346032, 0.288399, 0.281712, 0.281712, 0.268042, 0.298791, 0.30533, 0.301917, 0.275179, 0.301917, 0.301917, 0.41194, 0.444081, 0.450668, 0.339168, 0.349426, 0.308712, 0.288399, 0.295083, 0.275179, 0.278302, 0.278302, 0.222385, 0.229226, 0.229226, 0.206376, 0.139895, 0.088832, 0.086953, 0.10481, 0.058088, 0.094817, 0.092881, 0.058088, 0.058088, 0.11371, 0.069024, 0.081712, 0.129801, 0.106997, 0.18812, 0.129801, 0.129801, 0.200174, 0.134866, 0.134866, 0.164327, 0.167087, 0.236433, 0.161087, 0.102787, 0.161087, 0.158265, 0.10481, 0.15284, 0.125101, 0.11371, 0.118441, 0.173081, 0.173081, 0.17593, 0.116183, 0.179055, 0.17593, 0.167087, 0.239899, 0.170161, 0.167087, 0.232838, 0.142424, 0.164327, 0.236433, 0.229226, 0.137348, 0.134866, 0.170161, 0.196879, 0.209395, 0.278302, 0.281712, 0.284882, 0.257454, 0.36309, 0.380708, 0.295083, 0.311707, 0.25406, 0.328603, 0.301917, 0.278302, 0.370445, 0.414856, 0.390993, 0.36309, 0.490133, 0.626927, 0.58069, 0.553315], '')</t>
  </si>
  <si>
    <t>[34, 39, 40, 41, 42, 372, 373, 374]</t>
  </si>
  <si>
    <t>UPI000157610E status=activ</t>
  </si>
  <si>
    <t>([0.008895, 0.013613, 0.0198, 0.020522, 0.038858, 0.038042, 0.055536, 0.0704, 0.088832, 0.132295, 0.116183, 0.15284, 0.090864, 0.102787, 0.120615, 0.158265, 0.096677, 0.056825, 0.045352, 0.034068, 0.042364, 0.030611, 0.016826, 0.009865, 0.008002, 0.005011, 0.004921, 0.003607, 0.002727, 0.002881, 0.00283, 0.003461, 0.003555, 0.004611, 0.006421, 0.008895, 0.010509, 0.018415, 0.029376, 0.047319, 0.109221, 0.06184, 0.081712, 0.155435, 0.264545, 0.264545, 0.339168, 0.387226, 0.486429, 0.613573, 0.626927, 0.490133, 0.384043, 0.380708, 0.394753, 0.380708, 0.370445, 0.278302, 0.182256, 0.173081, 0.185198, 0.111485, 0.191378, 0.239899, 0.155435, 0.125101, 0.229226, 0.275179, 0.271506, 0.17593, 0.096677, 0.067594, 0.056825, 0.079919, 0.042364, 0.042364, 0.046336, 0.049374, 0.092881, 0.158265, 0.106997, 0.06312, 0.054297, 0.051831, 0.055536, 0.096677, 0.059222, 0.032017, 0.024393, 0.0198, 0.023534, 0.024393, 0.037156, 0.071867, 0.088832, 0.158265, 0.11371, 0.106997, 0.081712, 0.044297, 0.030003, 0.038042, 0.050641, 0.083462, 0.064632, 0.042364, 0.026892, 0.059222, 0.092881, 0.100716], '')</t>
  </si>
  <si>
    <t>[49, 50]</t>
  </si>
  <si>
    <t>UPI0001576110 status=activ</t>
  </si>
  <si>
    <t>([0.21291, 0.243554, 0.288399, 0.311707, 0.332115, 0.264545, 0.179055, 0.222385, 0.139895, 0.127496, 0.147574, 0.116183, 0.147574, 0.079919, 0.03976, 0.066181, 0.032017, 0.051831, 0.026892, 0.024826, 0.045352, 0.022306, 0.014586, 0.00962, 0.007422, 0.006078, 0.007495, 0.00777, 0.006795, 0.007422, 0.006533, 0.006619, 0.007177, 0.006795, 0.009401, 0.009015, 0.010221, 0.010926, 0.010926, 0.01078, 0.011518, 0.007645, 0.011518, 0.018106, 0.030611, 0.054297, 0.05306, 0.029376, 0.058088, 0.037156, 0.066181, 0.060549, 0.067594, 0.102787, 0.125101, 0.078022, 0.155435, 0.081712, 0.147574, 0.15008, 0.18812, 0.170161, 0.288399, 0.278302, 0.179055, 0.182256, 0.173081, 0.203355, 0.298791, 0.164327, 0.275179, 0.284882, 0.41194, 0.398279, 0.321458, 0.298791, 0.387226, 0.25031, 0.349426, 0.332115, 0.321458, 0.366687, 0.384043, 0.268042, 0.222385, 0.243554, 0.232838, 0.18812, 0.257454, 0.288399, 0.324872, 0.30533, 0.298791, 0.229226, 0.232838, 0.311707, 0.301917, 0.298791, 0.440853, 0.332115, 0.332115, 0.332115, 0.332115, 0.236433, 0.25406, 0.311707, 0.308712, 0.206376, 0.268042, 0.257454, 0.219301, 0.311707, 0.308712, 0.301917, 0.352862, 0.301917, 0.26085, 0.185198, 0.17593, 0.158265, 0.161087, 0.179055, 0.094817, 0.059222, 0.098513, 0.185198, 0.173081, 0.179055, 0.281712, 0.232838, 0.222385, 0.142424, 0.109221, 0.116183, 0.118441, 0.111485, 0.116183, 0.081712, 0.109221, 0.06184, 0.033407, 0.051831, 0.037156, 0.043307, 0.044297, 0.031287, 0.015078, 0.009865, 0.009187, 0.006701, 0.006039, 0.005799, 0.005378, 0.006039, 0.004135, 0.004247, 0.00316, 0.003478, 0.003461, 0.003431, 0.003963, 0.005318, 0.004611, 0.00407, 0.00389, 0.004388, 0.003821, 0.004513, 0.005992, 0.008525, 0.008804, 0.008723, 0.006078, 0.009294, 0.00777, 0.012491, 0.008409, 0.008409, 0.008156, 0.008002, 0.006039, 0.006701, 0.004835, 0.006567, 0.006039, 0.008804, 0.006894, 0.010131, 0.007877, 0.006039, 0.005011, 0.006421, 0.005932, 0.007031, 0.006701, 0.006078, 0.004388, 0.005503, 0.005503, 0.00543, 0.005378, 0.008409, 0.008624, 0.013437, 0.00777, 0.008723, 0.006245, 0.008895, 0.009015, 0.014783, 0.013016, 0.016528, 0.019109, 0.03976, 0.023534, 0.024826, 0.041405, 0.041405, 0.043307, 0.085092, 0.085092, 0.170161, 0.185198, 0.098513, 0.116183, 0.11371, 0.085092, 0.15008, 0.092881, 0.085092, 0.040537, 0.086953, 0.086953, 0.079919, 0.035586, 0.083462, 0.083462, 0.088832, 0.090864, 0.042364, 0.044297, 0.044297, 0.040537, 0.034884, 0.073402, 0.031287, 0.047319, 0.064632, 0.029376, 0.025762, 0.020165, 0.020876, 0.010509, 0.007177, 0.004736, 0.006619, 0.006619, 0.007259, 0.005011, 0.00515, 0.008002, 0.007645, 0.005223, 0.005249, 0.003757, 0.003757, 0.004483, 0.00389, 0.003701, 0.005011, 0.005378, 0.006194, 0.006142, 0.009294, 0.015344, 0.024393, 0.024393, 0.024393, 0.011903, 0.012727, 0.014315, 0.010672, 0.010672, 0.016528, 0.010221, 0.014075, 0.009015, 0.010509, 0.010509, 0.017797, 0.014315, 0.022306, 0.023087, 0.051831, 0.054297, 0.027463, 0.0198, 0.020876, 0.022306, 0.042364, 0.048328, 0.090864, 0.116183, 0.129801, 0.161087, 0.216401, 0.264545, 0.370445, 0.40511, 0.509769, 0.40511, 0.352862, 0.387226, 0.36309, 0.321458, 0.295083, 0.390993, 0.505461, 0.476583, 0.444081, 0.418646, 0.541878, 0.480142], '')</t>
  </si>
  <si>
    <t>[309, 317, 321]</t>
  </si>
  <si>
    <t>UPI0001576113 status=activ</t>
  </si>
  <si>
    <t>([0.118441, 0.161087, 0.10481, 0.074921, 0.047319, 0.067594, 0.050641, 0.069024, 0.073402, 0.055536, 0.059222, 0.071867, 0.071867, 0.067594, 0.071867, 0.073402, 0.118441, 0.120615, 0.155435, 0.185198, 0.26085, 0.284882, 0.222385, 0.301917, 0.370445, 0.390993, 0.387226, 0.461924, 0.480142, 0.480142, 0.570702, 0.613573, 0.517562, 0.525368, 0.534167, 0.517562, 0.618285, 0.509769, 0.5017, 0.444081, 0.433034, 0.436924, 0.444081, 0.517562, 0.490133, 0.414856, 0.5017, 0.472492, 0.468512, 0.447574, 0.476583, 0.483068, 0.483068, 0.497853, 0.40511, 0.332115, 0.257454, 0.291804, 0.387226, 0.36309, 0.440853, 0.440853, 0.472492, 0.440853, 0.436924, 0.387226, 0.480142, 0.465241, 0.497853, 0.418646, 0.422041, 0.422041, 0.339168, 0.346032, 0.377384, 0.454136, 0.461924, 0.541878, 0.5017, 0.398279, 0.4292, 0.468512, 0.480142, 0.444081, 0.490133, 0.483068, 0.56648, 0.553315, 0.472492, 0.468512, 0.476583, 0.483068, 0.394753, 0.476583, 0.472492, 0.521092, 0.521092, 0.613573, 0.63748, 0.690604, 0.699094, 0.741537, 0.666105, 0.529623, 0.529623, 0.486429, 0.490133, 0.4292, 0.398279, 0.476583, 0.480142, 0.570702, 0.476583, 0.570702, 0.570702, 0.575842, 0.557691, 0.575842, 0.557691, 0.458154, 0.42561, 0.525368, 0.422041, 0.461924, 0.494003, 0.497853, 0.545602, 0.549308, 0.541878, 0.480142, 0.480142, 0.450668, 0.480142, 0.541878, 0.538167, 0.538167, 0.454136, 0.42561, 0.447574, 0.447574, 0.549308, 0.472492, 0.472492, 0.447574, 0.472492, 0.458154, 0.454136, 0.366687, 0.370445, 0.380708, 0.465241, 0.5017, 0.549308, 0.5017, 0.461924, 0.465241, 0.374039, 0.370445, 0.398279, 0.301917, 0.311707, 0.31487, 0.295083, 0.288399, 0.408655, 0.346032, 0.398279, 0.366687, 0.450668, 0.418646, 0.468512, 0.444081, 0.380708, 0.328603, 0.308712, 0.366687, 0.324872, 0.444081, 0.56648], '')</t>
  </si>
  <si>
    <t>[30, 31, 32, 33, 34, 35, 36, 37, 38, 43, 46, 77, 78, 86, 87, 95, 96, 97, 98, 99, 100, 101, 102, 103, 104, 111, 113, 114, 115, 116, 117, 118, 121, 126, 127, 128, 133, 134, 135, 140, 151, 152, 153, 178]</t>
  </si>
  <si>
    <t>UPI0001576114 status=activ</t>
  </si>
  <si>
    <t>([0.043307, 0.067594, 0.054297, 0.038042, 0.056825, 0.076542, 0.098513, 0.076542, 0.064632, 0.081712, 0.10481, 0.116183, 0.111485, 0.179055, 0.111485, 0.18812, 0.275179, 0.374039, 0.398279, 0.461924, 0.374039, 0.291804, 0.229226, 0.203355, 0.291804, 0.295083, 0.295083, 0.18812, 0.26085, 0.324872, 0.219301, 0.219301, 0.164327, 0.142424, 0.147574, 0.134866, 0.094817, 0.079919, 0.094817, 0.092881, 0.060549, 0.069024, 0.106997, 0.15008, 0.232838, 0.225814, 0.161087, 0.158265, 0.268042, 0.291804, 0.179055, 0.295083, 0.298791, 0.36309, 0.387226, 0.301917, 0.377384, 0.440853, 0.468512, 0.41194, 0.335645, 0.394753, 0.433034, 0.356642, 0.36309, 0.349426, 0.342579, 0.436924, 0.374039, 0.366687, 0.308712, 0.422041, 0.41194, 0.342579, 0.346032, 0.321458, 0.374039, 0.311707, 0.321458, 0.328603, 0.275179, 0.349426, 0.359901, 0.390993, 0.390993, 0.380708, 0.384043, 0.394753, 0.36309, 0.436924, 0.436924, 0.472492, 0.40511, 0.374039, 0.436924, 0.42561, 0.4292, 0.374039, 0.440853, 0.444081, 0.36309, 0.380708, 0.359901, 0.356642, 0.359901, 0.36309, 0.36309, 0.359901, 0.278302, 0.284882, 0.275179, 0.21291, 0.185198, 0.173081, 0.129801, 0.129801, 0.071867, 0.071867, 0.116183, 0.078022, 0.042364, 0.066181, 0.098513, 0.059222, 0.060549, 0.060549, 0.056825, 0.056825, 0.06184, 0.050641, 0.048328, 0.05306, 0.081712, 0.056825, 0.079919, 0.127496, 0.083462, 0.158265, 0.185198, 0.161087, 0.194234, 0.257454, 0.232838, 0.200174, 0.308712, 0.264545, 0.219301, 0.318242, 0.288399], '')</t>
  </si>
  <si>
    <t>UPI0001576116 status=activ</t>
  </si>
  <si>
    <t>([0.505461, 0.41194, 0.384043, 0.301917, 0.339168, 0.318242, 0.236433, 0.170161, 0.196879, 0.125101, 0.155435, 0.120615, 0.122885, 0.10481, 0.137348, 0.17593, 0.106997, 0.090864, 0.100716, 0.081712, 0.092881, 0.047319, 0.073402, 0.042364, 0.03976, 0.030611, 0.042364, 0.076542, 0.134866, 0.090864, 0.164327, 0.167087, 0.182256, 0.194234, 0.132295, 0.074921, 0.03976, 0.035586, 0.043307, 0.044297, 0.041405, 0.022667, 0.038042, 0.036378, 0.049374, 0.0704, 0.088832, 0.090864, 0.085092, 0.066181, 0.060549, 0.035586, 0.035586, 0.055536, 0.030003, 0.037156, 0.06184, 0.125101, 0.147574, 0.090864, 0.083462, 0.134866, 0.21291, 0.139895, 0.15008, 0.222385, 0.17593, 0.167087, 0.161087, 0.111485, 0.142424, 0.21291, 0.268042, 0.18812, 0.122885, 0.18812, 0.142424, 0.122885, 0.060549, 0.050641, 0.092881, 0.054297, 0.055536, 0.050641, 0.086953, 0.085092, 0.085092, 0.092881, 0.11371, 0.06312, 0.096677, 0.056825, 0.047319, 0.031287, 0.054297, 0.098513, 0.083462, 0.081712, 0.106997, 0.102787, 0.164327, 0.147574, 0.232838, 0.127496, 0.129801, 0.106997, 0.109221, 0.109221, 0.161087, 0.137348, 0.206376, 0.11371, 0.11371, 0.147574, 0.229226, 0.15008, 0.085092, 0.111485, 0.182256, 0.142424, 0.18812, 0.25031, 0.185198, 0.10481, 0.200174, 0.232838, 0.275179, 0.25406, 0.236433, 0.21291, 0.185198, 0.164327, 0.268042, 0.332115, 0.281712, 0.247041, 0.328603, 0.447574, 0.394753], '')</t>
  </si>
  <si>
    <t>UPI0001576118 status=activ</t>
  </si>
  <si>
    <t>([0.028695, 0.010926, 0.016528, 0.022306, 0.032017, 0.018106, 0.023087, 0.035586, 0.026892, 0.021381, 0.030611, 0.050641, 0.05306, 0.031287, 0.027463, 0.054297, 0.030003, 0.048328, 0.078022, 0.051831, 0.058088, 0.024393, 0.030611, 0.014075, 0.009015, 0.006988, 0.010509, 0.006795, 0.004577, 0.006194, 0.005683, 0.005623, 0.003963, 0.002555, 0.003212, 0.00225, 0.001709, 0.001906, 0.001692, 0.00152, 0.002138, 0.001374, 0.001743, 0.001743, 0.002727, 0.003079, 0.002503, 0.001675, 0.00225, 0.00292, 0.002662, 0.003757, 0.003246, 0.004483, 0.007091, 0.005734, 0.008276, 0.011518, 0.015344, 0.023963, 0.033407, 0.034884, 0.067594, 0.047319, 0.056825, 0.027463, 0.049374, 0.134866, 0.118441, 0.100716, 0.116183, 0.076542, 0.035586, 0.023534, 0.023963, 0.01227, 0.01227, 0.010221, 0.006701, 0.00777, 0.007555, 0.005734, 0.005932, 0.004358, 0.006194, 0.005683, 0.006194, 0.005318, 0.004414, 0.006701, 0.005623, 0.004431, 0.003997, 0.003671, 0.004921, 0.003512, 0.003298, 0.004247, 0.003804, 0.00389, 0.003701, 0.003864, 0.003924, 0.004135, 0.00407, 0.003864, 0.00389, 0.003298, 0.003804, 0.004208, 0.004358, 0.004611, 0.00543, 0.007495, 0.013265, 0.009401, 0.015694, 0.018106, 0.011342, 0.01078, 0.019401, 0.020165, 0.010221, 0.011342, 0.009015, 0.014586, 0.010131, 0.009977, 0.019109, 0.014586, 0.014783, 0.009865, 0.009483, 0.006567, 0.00515, 0.003757, 0.004689, 0.004414, 0.005799, 0.00543, 0.007555, 0.005318, 0.005223, 0.005086, 0.004646, 0.004414, 0.00359, 0.003804, 0.004513, 0.003671, 0.003341, 0.00246, 0.002555, 0.003405, 0.004976], '')</t>
  </si>
  <si>
    <t>UPI000157611B status=activ</t>
  </si>
  <si>
    <t>([0.791621, 0.83125, 0.849326, 0.827927, 0.73685, 0.759478, 0.795062, 0.712013, 0.745909, 0.76285, 0.680603, 0.613573, 0.575842, 0.58069, 0.525368, 0.529623, 0.509769, 0.538167, 0.517562, 0.468512, 0.509769, 0.534167, 0.534167, 0.541878, 0.541878, 0.541878, 0.534167, 0.534167, 0.509769, 0.509769, 0.490133, 0.585406, 0.58069, 0.575842, 0.517562, 0.570702, 0.538167, 0.545602, 0.545602, 0.525368, 0.604312, 0.562014, 0.562014, 0.549308, 0.51388, 0.51388, 0.608892, 0.618285, 0.58069, 0.613573, 0.59917, 0.525368, 0.454136, 0.458154, 0.433034, 0.521092, 0.538167, 0.575842, 0.59508, 0.585406, 0.632174, 0.642678, 0.648219, 0.775545, 0.661982, 0.690604, 0.76285, 0.767246, 0.73685, 0.771762, 0.834292, 0.819762, 0.891961, 0.934618, 0.968436, 0.976226, 0.971713, 0.975134, 0.971713, 0.9657], '')</t>
  </si>
  <si>
    <t>[0, 1, 2, 3, 4, 5, 6, 7, 8, 9, 10, 11, 12, 13, 14, 15, 16, 17, 18, 20, 21, 22, 23, 24, 25, 26, 27, 28, 29, 31, 32, 33, 34, 35, 36, 37, 38, 39, 40, 41, 42, 43, 44, 45, 46, 47, 48, 49, 50, 51, 55, 56, 57, 58, 59, 60, 61, 62, 63, 64, 65, 66, 67, 68, 69, 70, 71, 72, 73, 74, 75, 76, 77, 78, 79]</t>
  </si>
  <si>
    <t>74)</t>
  </si>
  <si>
    <t>UPI000157611C status=activ</t>
  </si>
  <si>
    <t>([0.008156, 0.012491, 0.009294, 0.013016, 0.018106, 0.026892, 0.037156, 0.029376, 0.038042, 0.026892, 0.034884, 0.022306, 0.013821, 0.025316, 0.025762, 0.026338, 0.027463, 0.051831, 0.11371, 0.055536, 0.050641, 0.100716, 0.06312, 0.06312, 0.06312, 0.0704, 0.038042, 0.038858, 0.064632, 0.069024, 0.0704, 0.060549, 0.078022, 0.086953, 0.085092, 0.144935, 0.132295, 0.129801, 0.129801, 0.071867, 0.127496, 0.086953, 0.078022, 0.100716, 0.164327, 0.167087, 0.164327, 0.26085, 0.264545, 0.25031, 0.275179, 0.339168, 0.275179, 0.339168, 0.41194, 0.387226, 0.295083, 0.408655, 0.401658, 0.30533, 0.422041, 0.418646, 0.398279, 0.40511, 0.436924, 0.349426, 0.26085, 0.26085, 0.182256, 0.182256, 0.191378, 0.11371, 0.155435, 0.139895, 0.15008, 0.147574, 0.10481, 0.170161, 0.170161, 0.109221, 0.098513, 0.086953, 0.090864, 0.155435, 0.092881, 0.109221, 0.109221, 0.096677, 0.090864, 0.142424, 0.116183, 0.066181, 0.106997, 0.090864, 0.164327, 0.164327, 0.088832, 0.100716, 0.064632, 0.060549, 0.069024, 0.127496, 0.116183, 0.109221, 0.102787, 0.167087, 0.142424, 0.229226, 0.229226, 0.239899, 0.225814, 0.173081, 0.268042, 0.194234, 0.203355, 0.203355, 0.127496, 0.158265, 0.222385, 0.291804, 0.298791, 0.278302, 0.295083, 0.30533, 0.311707, 0.225814, 0.239899, 0.247041, 0.209395, 0.311707, 0.236433, 0.236433, 0.232838, 0.229226, 0.301917, 0.31487, 0.324872, 0.339168, 0.414856, 0.346032, 0.356642, 0.268042, 0.36309, 0.264545, 0.268042, 0.281712, 0.370445, 0.356642, 0.26085, 0.203355, 0.134866, 0.132295, 0.129801, 0.203355, 0.191378, 0.118441, 0.109221, 0.10481, 0.092881, 0.086953, 0.129801, 0.060549, 0.125101, 0.067594, 0.11371, 0.11371, 0.109221, 0.111485, 0.118441, 0.132295, 0.129801, 0.200174, 0.18812, 0.118441, 0.118441, 0.120615, 0.191378, 0.096677, 0.100716, 0.164327, 0.164327, 0.11371, 0.203355, 0.17593, 0.179055, 0.147574, 0.086953, 0.066181, 0.060549, 0.058088, 0.088832, 0.096677, 0.096677, 0.106997, 0.17593, 0.11371, 0.073402, 0.036378, 0.037156, 0.038042, 0.022667, 0.022667, 0.034068, 0.028107, 0.023087, 0.040537, 0.056825, 0.05306, 0.066181, 0.042364, 0.042364, 0.044297, 0.045352, 0.037156, 0.060549, 0.033407, 0.032677, 0.026892, 0.059222, 0.116183, 0.05306, 0.088832, 0.090864, 0.092881, 0.11371, 0.134866, 0.086953, 0.078022, 0.0704, 0.045352, 0.059222, 0.032677, 0.034068, 0.025762, 0.034884, 0.041405, 0.045352, 0.050641, 0.094817, 0.096677, 0.054297, 0.064632, 0.071867, 0.071867, 0.045352, 0.046336, 0.049374, 0.076542, 0.081712, 0.125101, 0.17593, 0.144935, 0.164327, 0.094817, 0.17593, 0.161087, 0.111485, 0.134866, 0.134866, 0.137348, 0.10481, 0.144935, 0.222385, 0.203355, 0.144935, 0.17593, 0.182256, 0.173081, 0.106997, 0.102787, 0.086953, 0.092881, 0.116183, 0.102787, 0.11371, 0.120615, 0.120615, 0.158265, 0.164327, 0.15008, 0.147574, 0.182256, 0.15008, 0.15284, 0.15284, 0.222385, 0.264545, 0.167087, 0.17593, 0.275179, 0.191378, 0.25406, 0.167087, 0.125101, 0.206376, 0.288399, 0.209395, 0.21291, 0.209395, 0.25031, 0.25406, 0.173081, 0.10481, 0.15284, 0.179055, 0.11371, 0.064632, 0.06184, 0.109221, 0.111485, 0.100716, 0.17593, 0.185198, 0.18812, 0.191378, 0.191378, 0.116183, 0.147574, 0.144935, 0.147574, 0.086953, 0.142424, 0.225814, 0.324872, 0.346032, 0.209395, 0.268042, 0.346032, 0.356642, 0.318242, 0.339168, 0.36309, 0.268042, 0.209395, 0.295083, 0.311707, 0.216401, 0.298791, 0.31487, 0.321458, 0.339168, 0.4292, 0.36309, 0.342579, 0.298791, 0.219301, 0.31487, 0.31487, 0.311707, 0.216401, 0.26085, 0.200174, 0.196879, 0.291804, 0.359901, 0.36309, 0.324872, 0.422041, 0.31487, 0.324872, 0.239899, 0.137348, 0.142424, 0.18812, 0.142424, 0.11371, 0.17593, 0.200174, 0.200174, 0.206376, 0.30533, 0.203355, 0.243554, 0.15008, 0.134866, 0.134866, 0.079919, 0.127496, 0.122885, 0.21291, 0.219301, 0.318242, 0.414856, 0.408655, 0.352862, 0.356642, 0.440853, 0.352862, 0.352862, 0.387226, 0.318242, 0.31487, 0.401658, 0.284882, 0.374039, 0.352862, 0.349426, 0.447574, 0.447574, 0.356642, 0.271506, 0.275179, 0.182256, 0.161087, 0.155435, 0.142424, 0.206376, 0.206376, 0.281712, 0.278302, 0.284882, 0.339168, 0.36309, 0.278302, 0.370445, 0.301917, 0.346032, 0.335645, 0.257454, 0.301917, 0.31487, 0.335645, 0.321458, 0.321458, 0.36309, 0.26085, 0.264545, 0.239899, 0.15284, 0.147574, 0.142424, 0.122885, 0.0704, 0.058088, 0.10481, 0.069024, 0.111485, 0.102787, 0.100716, 0.134866, 0.129801, 0.11371, 0.102787, 0.064632, 0.060549, 0.034884, 0.074921, 0.111485, 0.120615, 0.129801, 0.11371, 0.106997, 0.106997, 0.120615, 0.122885, 0.096677, 0.096677, 0.055536, 0.031287, 0.030003, 0.035586, 0.034068, 0.060549, 0.051831, 0.085092, 0.15284, 0.144935, 0.125101, 0.090864, 0.054297, 0.078022, 0.111485, 0.094817, 0.083462, 0.118441, 0.092881, 0.086953, 0.132295, 0.191378, 0.281712, 0.26085, 0.191378], '')</t>
  </si>
  <si>
    <t>UPI000157611E status=activ</t>
  </si>
  <si>
    <t>([0.032677, 0.014783, 0.025762, 0.026892, 0.030003, 0.020876, 0.029376, 0.042364, 0.056825, 0.060549, 0.048328, 0.06312, 0.118441, 0.096677, 0.102787, 0.086953, 0.088832, 0.094817, 0.083462, 0.139895, 0.139895, 0.203355, 0.257454, 0.155435, 0.196879, 0.147574, 0.147574, 0.15284, 0.098513, 0.055536, 0.079919, 0.122885, 0.122885, 0.100716, 0.120615, 0.050641, 0.111485, 0.144935, 0.167087, 0.158265, 0.073402, 0.073402, 0.060549, 0.096677, 0.096677, 0.094817, 0.158265, 0.132295, 0.139895, 0.21291, 0.311707, 0.194234, 0.203355, 0.209395, 0.257454, 0.222385, 0.36309, 0.359901, 0.40511, 0.31487, 0.324872, 0.458154, 0.408655, 0.366687, 0.356642, 0.458154, 0.332115, 0.328603, 0.356642, 0.346032, 0.359901, 0.349426, 0.447574, 0.339168, 0.335645, 0.229226, 0.268042, 0.182256, 0.179055, 0.088832, 0.15008, 0.139895, 0.086953, 0.11371, 0.17593, 0.142424, 0.090864, 0.191378, 0.206376, 0.209395, 0.17593, 0.15008, 0.164327, 0.094817, 0.17593, 0.147574, 0.236433, 0.164327, 0.167087, 0.11371, 0.132295, 0.134866, 0.134866, 0.196879, 0.209395, 0.229226, 0.271506, 0.25031, 0.232838, 0.229226, 0.328603, 0.271506, 0.18812, 0.179055, 0.268042, 0.268042, 0.271506, 0.264545, 0.332115, 0.335645, 0.311707, 0.41194, 0.414856, 0.384043, 0.390993, 0.281712, 0.281712, 0.21291, 0.278302, 0.21291, 0.147574, 0.144935, 0.194234, 0.26085, 0.225814, 0.196879, 0.15008, 0.147574, 0.116183, 0.083462, 0.118441, 0.209395], '')</t>
  </si>
  <si>
    <t>UPI0001576122 status=activ</t>
  </si>
  <si>
    <t>([0.098513, 0.15008, 0.21291, 0.239899, 0.268042, 0.298791, 0.200174, 0.229226, 0.155435, 0.118441, 0.142424, 0.196879, 0.216401, 0.225814, 0.30533, 0.30533, 0.298791, 0.295083, 0.298791, 0.209395, 0.216401, 0.321458, 0.21291, 0.194234, 0.17593, 0.122885, 0.129801, 0.209395, 0.219301, 0.321458, 0.295083, 0.284882, 0.26085, 0.170161, 0.142424, 0.15284, 0.158265, 0.173081, 0.170161, 0.167087, 0.271506, 0.229226, 0.236433, 0.257454, 0.268042, 0.30533, 0.384043, 0.339168, 0.339168, 0.328603, 0.359901, 0.454136, 0.4292, 0.394753, 0.494003, 0.454136, 0.366687, 0.339168, 0.247041, 0.216401, 0.264545, 0.219301, 0.31487, 0.271506, 0.349426, 0.31487, 0.26085, 0.219301, 0.225814], '')</t>
  </si>
  <si>
    <t>UPI0001576125 status=activ</t>
  </si>
  <si>
    <t>([0.069024, 0.05306, 0.059222, 0.064632, 0.047319, 0.034068, 0.025316, 0.021381, 0.0198, 0.015078, 0.019109, 0.022306, 0.021816, 0.019109, 0.020165, 0.020876, 0.034884, 0.021816, 0.022306, 0.034068, 0.055536, 0.048328, 0.0704, 0.083462, 0.081712, 0.076542, 0.118441, 0.17593, 0.15008, 0.194234, 0.281712, 0.25406, 0.225814, 0.247041, 0.271506, 0.349426, 0.346032, 0.349426, 0.42561, 0.398279, 0.394753, 0.384043, 0.465241, 0.472492, 0.440853, 0.483068, 0.604312, 0.632174, 0.59508, 0.775545, 0.745909, 0.767246, 0.795062, 0.728858, 0.716283, 0.712013, 0.699094, 0.716283, 0.707965, 0.703578, 0.73685, 0.741537, 0.745909, 0.73685, 0.724957, 0.779859, 0.741537, 0.694846], '')</t>
  </si>
  <si>
    <t>[46, 47, 48, 49, 50, 51, 52, 53, 54, 55, 56, 57, 58, 59, 60, 61, 62, 63, 64, 65, 66, 67]</t>
  </si>
  <si>
    <t>UPI0001576126 status=activ</t>
  </si>
  <si>
    <t>([0.339168, 0.377384, 0.243554, 0.291804, 0.332115, 0.321458, 0.356642, 0.380708, 0.370445, 0.36309, 0.311707, 0.271506, 0.298791, 0.243554, 0.219301, 0.301917, 0.301917, 0.30533, 0.298791, 0.30533, 0.31487, 0.387226, 0.356642, 0.384043, 0.30533, 0.301917, 0.328603, 0.346032, 0.356642, 0.301917, 0.298791, 0.366687, 0.359901, 0.335645, 0.318242, 0.346032, 0.308712, 0.374039, 0.401658, 0.398279, 0.387226, 0.301917, 0.30533, 0.328603, 0.324872, 0.398279, 0.36309, 0.335645, 0.281712, 0.275179, 0.356642, 0.394753, 0.390993, 0.394753, 0.401658, 0.476583, 0.387226, 0.311707, 0.318242, 0.328603, 0.301917, 0.298791, 0.275179, 0.288399, 0.301917, 0.301917, 0.278302, 0.31487, 0.243554, 0.182256, 0.185198, 0.18812, 0.179055, 0.185198, 0.229226, 0.225814, 0.142424, 0.164327, 0.191378, 0.122885, 0.11371, 0.11371, 0.071867, 0.073402, 0.06312, 0.060549, 0.098513, 0.064632, 0.071867, 0.071867, 0.073402, 0.071867, 0.048328, 0.041405, 0.041405, 0.049374, 0.048328, 0.106997, 0.088832, 0.118441, 0.200174, 0.206376, 0.206376, 0.291804, 0.40511, 0.42561, 0.436924, 0.436924, 0.454136, 0.398279, 0.517562, 0.648219, 0.534167, 0.575842, 0.618285, 0.575842, 0.58069, 0.486429, 0.458154, 0.42561, 0.394753, 0.311707, 0.247041, 0.281712, 0.268042, 0.200174, 0.182256, 0.173081, 0.179055, 0.26085, 0.21291, 0.203355, 0.206376, 0.284882, 0.311707, 0.278302, 0.318242, 0.321458, 0.298791, 0.275179, 0.370445, 0.324872, 0.30533, 0.36309, 0.332115, 0.257454, 0.311707, 0.318242, 0.31487, 0.31487, 0.335645, 0.41194, 0.328603, 0.318242, 0.236433, 0.25406, 0.284882, 0.200174, 0.147574, 0.264545, 0.298791, 0.191378, 0.288399, 0.366687, 0.366687, 0.359901, 0.447574, 0.447574, 0.40511, 0.328603, 0.328603, 0.219301, 0.155435, 0.236433, 0.179055, 0.264545, 0.278302, 0.301917, 0.384043, 0.387226, 0.257454, 0.264545, 0.366687, 0.380708, 0.30533, 0.321458, 0.366687, 0.298791, 0.328603, 0.352862, 0.359901, 0.264545, 0.346032, 0.436924, 0.366687, 0.4292, 0.450668, 0.42561, 0.370445, 0.370445, 0.342579, 0.458154, 0.332115, 0.335645, 0.247041, 0.318242, 0.229226, 0.15008, 0.216401, 0.18812, 0.109221, 0.161087, 0.25406, 0.229226, 0.216401, 0.30533, 0.321458, 0.209395, 0.236433, 0.268042, 0.257454, 0.342579, 0.332115, 0.370445, 0.335645, 0.349426, 0.356642, 0.356642, 0.436924, 0.436924, 0.444081, 0.575842, 0.59508, 0.59508, 0.525368, 0.433034, 0.418646, 0.342579, 0.390993, 0.359901, 0.36309, 0.291804, 0.288399, 0.284882, 0.36309, 0.398279, 0.398279, 0.40511, 0.444081, 0.366687, 0.359901, 0.278302, 0.268042, 0.271506, 0.173081, 0.179055, 0.271506, 0.284882, 0.346032, 0.384043, 0.387226, 0.380708, 0.380708, 0.41194, 0.349426, 0.359901, 0.356642, 0.324872, 0.257454, 0.295083, 0.394753, 0.401658, 0.494003, 0.384043, 0.384043, 0.494003, 0.529623, 0.51388, 0.454136, 0.468512, 0.444081, 0.401658, 0.377384, 0.41194, 0.384043, 0.342579, 0.335645, 0.342579, 0.408655, 0.447574, 0.380708, 0.352862, 0.366687, 0.25031, 0.295083, 0.281712, 0.268042, 0.308712, 0.216401, 0.243554, 0.203355, 0.236433, 0.203355, 0.236433, 0.25031, 0.247041, 0.352862, 0.30533, 0.318242, 0.284882, 0.30533, 0.349426, 0.324872, 0.268042, 0.36309, 0.414856, 0.390993, 0.359901, 0.324872, 0.458154, 0.418646], '')</t>
  </si>
  <si>
    <t>[110, 111, 112, 113, 114, 115, 116, 231, 232, 233, 234, 276, 277]</t>
  </si>
  <si>
    <t>UPI0001576129 status=activ</t>
  </si>
  <si>
    <t>([0.147574, 0.236433, 0.288399, 0.359901, 0.236433, 0.281712, 0.206376, 0.229226, 0.18812, 0.179055, 0.203355, 0.247041, 0.225814, 0.147574, 0.173081, 0.264545, 0.179055, 0.11371, 0.185198, 0.264545, 0.182256, 0.222385, 0.216401, 0.15008, 0.090864, 0.173081, 0.167087, 0.247041, 0.222385, 0.311707, 0.349426, 0.366687, 0.278302, 0.30533, 0.41194, 0.384043, 0.298791, 0.370445, 0.465241, 0.447574, 0.444081, 0.505461, 0.59014, 0.585406, 0.562014, 0.661982, 0.653063, 0.557691, 0.553315, 0.486429, 0.468512, 0.374039, 0.374039, 0.4292, 0.436924, 0.414856, 0.324872, 0.41194, 0.42561, 0.328603, 0.346032, 0.352862, 0.284882, 0.200174, 0.203355, 0.301917, 0.219301, 0.219301, 0.30533, 0.21291, 0.318242, 0.222385, 0.247041, 0.232838, 0.225814, 0.158265, 0.102787, 0.144935, 0.106997, 0.079919, 0.102787, 0.067594, 0.045352, 0.066181, 0.102787, 0.059222, 0.030611], '')</t>
  </si>
  <si>
    <t>[41, 42, 43, 44, 45, 46, 47, 48]</t>
  </si>
  <si>
    <t>UPI000157612C status=activ</t>
  </si>
  <si>
    <t>([0.298791, 0.36309, 0.394753, 0.243554, 0.264545, 0.15008, 0.196879, 0.25406, 0.288399, 0.239899, 0.158265, 0.125101, 0.060549, 0.026892, 0.013821, 0.009977, 0.006533, 0.004611, 0.004736, 0.003405, 0.004646, 0.005683, 0.003864, 0.003053, 0.003053, 0.00231, 0.003212, 0.002623, 0.002435, 0.002366, 0.002976, 0.004247, 0.004577, 0.006374, 0.007495, 0.009015, 0.011518, 0.020876, 0.043307, 0.020165, 0.041405, 0.044297, 0.027463, 0.042364, 0.049374, 0.098513, 0.109221, 0.064632, 0.040537, 0.028695, 0.015344, 0.009865, 0.007645, 0.008895, 0.009187, 0.007422, 0.010131, 0.010372, 0.010372, 0.007555, 0.007495, 0.008276, 0.007877, 0.008075, 0.008075, 0.011106, 0.007315, 0.006701, 0.006078, 0.006039, 0.004736, 0.005623, 0.005011, 0.004208, 0.003461, 0.002366, 0.002555, 0.002057, 0.001374, 0.001417, 0.001597, 0.001499, 0.001383, 0.001202, 0.001112, 0.001318, 0.001202, 0.001709, 0.002194, 0.003212, 0.004513, 0.004899, 0.00407, 0.006039, 0.005992, 0.008525, 0.008156, 0.007877, 0.009294, 0.007645, 0.007422, 0.00962, 0.018415, 0.021381, 0.013613, 0.020165, 0.020876, 0.010672, 0.009015, 0.007555, 0.008156, 0.005503, 0.006245, 0.006795, 0.005623, 0.008409, 0.005378, 0.005503, 0.007645, 0.00777, 0.015344, 0.009728, 0.007259, 0.008075, 0.008156, 0.013821, 0.010131, 0.010131, 0.020522, 0.029376, 0.054297, 0.021381, 0.033407, 0.024393, 0.024826, 0.016826, 0.00962, 0.009728, 0.009865, 0.010509, 0.010926, 0.006701, 0.006374, 0.005683, 0.004513, 0.003671, 0.003757, 0.005872, 0.006078, 0.004161, 0.003963, 0.004161, 0.005872, 0.004736, 0.004775, 0.004483, 0.005623, 0.005683, 0.008723, 0.014315, 0.007877, 0.004976, 0.00543, 0.00543, 0.004736, 0.003864, 0.004414, 0.004315, 0.002705, 0.002581, 0.002606, 0.002606, 0.001709, 0.001172, 0.001692, 0.001649, 0.002138, 0.001748, 0.001936, 0.001344, 0.000923, 0.001267, 0.001675, 0.001434, 0.001408, 0.00246, 0.00243, 0.001623, 0.001142, 0.001048, 0.000558, 0.000537, 0.000412, 0.000721, 0.001305, 0.000799, 0.001335, 0.001541, 0.002211, 0.00292, 0.003177, 0.003478, 0.003405, 0.002662, 0.0028, 0.004247, 0.004247, 0.006567, 0.010221, 0.019401, 0.054297, 0.059222, 0.120615, 0.125101, 0.127496, 0.055536, 0.111485, 0.047319, 0.021381, 0.021381, 0.020876, 0.036378, 0.023534, 0.024826, 0.023087, 0.049374, 0.043307, 0.034884, 0.029376, 0.013821, 0.013016, 0.010926, 0.020876, 0.020876, 0.014315, 0.008624, 0.013821, 0.014075, 0.030611, 0.073402, 0.069024, 0.073402, 0.032017, 0.086953, 0.047319, 0.049374, 0.06184, 0.074921, 0.078022, 0.074921, 0.167087, 0.179055, 0.078022, 0.034068, 0.014783, 0.021816, 0.025316, 0.013613, 0.010926, 0.011518, 0.012491, 0.007877, 0.007645, 0.00777, 0.004835, 0.007555, 0.008409, 0.005223, 0.003405, 0.002349, 0.001597, 0.001335, 0.00076, 0.000854, 0.000876, 0.000983, 0.000747, 0.000661, 0.000854, 0.001069, 0.000936, 0.000477, 0.000485, 0.000275, 0.000412, 0.000575, 0.000614, 0.000773, 0.001335, 0.002078, 0.003109, 0.00292, 0.003366, 0.004775, 0.005318, 0.006421, 0.008156, 0.012727, 0.024393, 0.018787, 0.013265, 0.008525, 0.008409, 0.008624, 0.008276, 0.007177, 0.005799, 0.004358, 0.003366, 0.00246, 0.002482, 0.00155, 0.002435, 0.002014, 0.001417, 0.001872, 0.002336, 0.001722, 0.001211, 0.001374, 0.001434, 0.001318, 0.001808, 0.002035, 0.003177, 0.003298, 0.004646, 0.004611, 0.004577, 0.006795, 0.006194, 0.005872, 0.008723, 0.008804, 0.009187, 0.008409, 0.005683, 0.004315, 0.004358, 0.004976, 0.00389, 0.005011, 0.004247, 0.004247, 0.003757, 0.002512, 0.002976, 0.002606, 0.002503, 0.003298, 0.003461, 0.004835, 0.004976, 0.005086, 0.004161, 0.003341, 0.004646, 0.006988, 0.00962, 0.010221, 0.011106, 0.011342, 0.009401, 0.017138, 0.013265, 0.025762, 0.045352, 0.066181, 0.046336, 0.15284], '')</t>
  </si>
  <si>
    <t>UPI000157612D status=activ</t>
  </si>
  <si>
    <t>([0.191378, 0.173081, 0.236433, 0.275179, 0.30533, 0.216401, 0.125101, 0.094817, 0.116183, 0.137348, 0.134866, 0.10481, 0.067594, 0.098513, 0.046336, 0.024393, 0.024393, 0.027463, 0.017138, 0.010672, 0.010509, 0.010372, 0.01227, 0.008804, 0.006567, 0.004976, 0.005932, 0.009015, 0.008624, 0.006533, 0.006894, 0.006194, 0.008525, 0.00777, 0.006894, 0.010131, 0.009096, 0.009401, 0.014586, 0.014783, 0.024826, 0.044297, 0.042364, 0.042364, 0.074921, 0.132295, 0.225814, 0.26085, 0.155435, 0.232838, 0.225814, 0.147574, 0.243554, 0.147574, 0.264545, 0.366687, 0.36309, 0.486429, 0.476583, 0.370445, 0.359901, 0.271506, 0.275179, 0.275179, 0.295083, 0.275179, 0.271506, 0.281712, 0.194234, 0.25406, 0.173081, 0.271506, 0.346032, 0.321458, 0.321458, 0.21291, 0.191378, 0.122885, 0.127496, 0.100716, 0.134866, 0.243554, 0.332115, 0.324872, 0.25031, 0.243554, 0.26085, 0.18812, 0.170161, 0.264545, 0.30533, 0.308712, 0.298791, 0.264545, 0.17593, 0.268042, 0.356642, 0.278302, 0.298791, 0.295083, 0.25406, 0.301917, 0.281712, 0.278302, 0.284882, 0.26085, 0.219301, 0.200174, 0.161087, 0.15284, 0.144935, 0.15008, 0.225814, 0.18812, 0.219301, 0.30533, 0.308712, 0.301917, 0.26085, 0.335645, 0.328603, 0.332115, 0.352862, 0.281712, 0.271506, 0.203355, 0.311707, 0.268042, 0.275179, 0.398279, 0.335645, 0.349426, 0.275179, 0.247041, 0.281712, 0.185198, 0.161087, 0.11371, 0.125101, 0.225814, 0.158265, 0.158265, 0.147574, 0.147574, 0.200174, 0.147574, 0.21291, 0.142424, 0.206376, 0.203355, 0.137348, 0.185198, 0.17593, 0.232838, 0.194234, 0.134866, 0.25031, 0.206376, 0.281712, 0.268042, 0.225814, 0.219301, 0.222385, 0.332115, 0.239899, 0.161087, 0.216401, 0.144935, 0.144935, 0.147574, 0.144935, 0.134866, 0.15008, 0.158265, 0.155435, 0.225814, 0.229226, 0.209395, 0.281712, 0.18812, 0.196879, 0.219301, 0.308712, 0.301917, 0.288399, 0.275179, 0.328603, 0.349426, 0.349426, 0.384043, 0.380708, 0.390993, 0.486429, 0.480142, 0.377384, 0.380708, 0.36309, 0.349426, 0.335645, 0.247041, 0.339168, 0.328603, 0.26085, 0.182256, 0.191378, 0.206376, 0.219301, 0.17593, 0.167087, 0.232838, 0.271506, 0.278302, 0.271506, 0.194234, 0.194234, 0.295083, 0.232838, 0.25031, 0.268042, 0.284882, 0.390993, 0.380708, 0.374039, 0.450668, 0.461924, 0.359901, 0.352862, 0.42561, 0.42561, 0.414856, 0.433034, 0.356642, 0.377384, 0.408655, 0.494003, 0.444081, 0.4292, 0.5017, 0.5017, 0.476583, 0.384043, 0.295083, 0.298791, 0.222385, 0.232838, 0.219301, 0.301917, 0.222385, 0.222385, 0.311707, 0.239899, 0.147574, 0.216401, 0.194234, 0.11371, 0.069024, 0.0704, 0.0704, 0.069024, 0.06312, 0.090864, 0.118441, 0.129801, 0.088832, 0.098513, 0.092881, 0.15284, 0.182256, 0.25406, 0.25031, 0.239899, 0.288399, 0.295083, 0.206376, 0.179055, 0.182256, 0.196879, 0.222385, 0.229226, 0.26085, 0.26085, 0.209395, 0.25031, 0.335645, 0.41194, 0.394753, 0.284882, 0.21291, 0.196879, 0.200174, 0.125101, 0.122885, 0.142424, 0.206376, 0.295083, 0.239899, 0.311707, 0.339168, 0.264545, 0.185198, 0.170161, 0.182256, 0.284882, 0.288399, 0.264545, 0.278302, 0.278302, 0.321458, 0.394753, 0.380708, 0.349426, 0.444081, 0.454136, 0.458154, 0.401658, 0.30533, 0.41194, 0.444081, 0.444081, 0.525368, 0.632174, 0.534167, 0.51388, 0.517562, 0.408655, 0.346032, 0.291804, 0.308712, 0.366687, 0.324872, 0.25031, 0.278302, 0.243554, 0.236433, 0.179055, 0.158265, 0.236433, 0.206376, 0.194234, 0.222385, 0.219301, 0.15008, 0.116183, 0.127496, 0.125101, 0.194234, 0.158265, 0.10481, 0.15284, 0.100716, 0.137348, 0.203355, 0.200174, 0.243554, 0.239899, 0.295083, 0.288399, 0.288399, 0.301917, 0.191378, 0.185198, 0.185198, 0.161087, 0.264545, 0.247041, 0.219301, 0.216401, 0.236433, 0.352862, 0.281712, 0.36309, 0.335645, 0.30533, 0.229226, 0.229226, 0.247041, 0.243554, 0.308712, 0.318242, 0.311707, 0.321458, 0.222385, 0.147574, 0.25406, 0.194234, 0.179055, 0.106997, 0.118441, 0.142424, 0.134866, 0.120615, 0.127496, 0.129801, 0.098513, 0.15284, 0.15284, 0.079919, 0.06184, 0.073402, 0.067594, 0.034068, 0.06312, 0.067594, 0.118441, 0.106997, 0.085092, 0.100716, 0.173081, 0.106997, 0.147574, 0.092881, 0.144935, 0.144935, 0.158265, 0.225814, 0.222385, 0.21291, 0.318242, 0.31487, 0.342579, 0.346032, 0.450668, 0.461924, 0.454136, 0.447574, 0.370445, 0.465241, 0.461924, 0.352862, 0.4292, 0.41194, 0.521092, 0.422041, 0.311707, 0.308712, 0.311707, 0.324872, 0.324872, 0.236433, 0.308712, 0.225814, 0.225814, 0.158265, 0.147574, 0.25031, 0.25406, 0.236433, 0.155435, 0.161087, 0.229226, 0.232838, 0.26085, 0.167087, 0.271506, 0.31487, 0.31487, 0.308712, 0.275179, 0.196879, 0.222385, 0.137348, 0.127496, 0.078022, 0.134866, 0.139895, 0.129801, 0.092881, 0.116183, 0.185198, 0.134866, 0.17593, 0.173081, 0.102787, 0.102787, 0.102787, 0.137348, 0.129801, 0.092881, 0.120615, 0.18812, 0.232838, 0.308712, 0.40511, 0.422041, 0.436924, 0.328603, 0.271506, 0.346032, 0.4292, 0.436924, 0.517562, 0.517562, 0.549308, 0.56648, 0.671169, 0.666105, 0.557691, 0.562014, 0.642678, 0.618285, 0.490133, 0.394753, 0.41194, 0.30533, 0.339168, 0.31487, 0.42561, 0.486429, 0.422041, 0.30533, 0.301917, 0.225814, 0.182256, 0.170161, 0.232838, 0.232838, 0.232838, 0.31487, 0.31487, 0.288399, 0.295083, 0.387226, 0.387226, 0.275179, 0.328603, 0.356642, 0.328603, 0.346032, 0.25031, 0.295083, 0.30533, 0.278302, 0.308712, 0.332115, 0.321458, 0.31487, 0.321458, 0.281712, 0.295083, 0.229226, 0.167087, 0.164327, 0.109221, 0.179055, 0.243554, 0.284882, 0.30533, 0.335645, 0.216401, 0.324872, 0.298791, 0.387226, 0.422041, 0.366687, 0.370445, 0.387226, 0.398279, 0.318242, 0.352862, 0.352862, 0.422041, 0.525368, 0.447574, 0.483068, 0.490133, 0.494003, 0.380708, 0.335645, 0.359901, 0.36309, 0.36309, 0.40511, 0.422041, 0.433034, 0.465241, 0.436924, 0.359901, 0.328603, 0.359901, 0.281712, 0.196879, 0.206376, 0.222385, 0.291804, 0.332115, 0.301917, 0.321458, 0.447574, 0.447574, 0.359901, 0.450668, 0.440853, 0.346032, 0.271506, 0.264545, 0.335645, 0.281712, 0.264545, 0.301917, 0.352862, 0.349426, 0.374039, 0.281712, 0.264545, 0.278302, 0.291804, 0.328603, 0.339168, 0.31487, 0.271506, 0.359901, 0.359901, 0.377384, 0.472492, 0.562014, 0.517562, 0.436924, 0.529623, 0.575842, 0.557691, 0.570702, 0.699094, 0.771762, 0.849326, 0.856457, 0.84206, 0.823549, 0.805026, 0.791621, 0.779859, 0.88723, 0.846163, 0.846163], '')</t>
  </si>
  <si>
    <t>[237, 238, 319, 320, 321, 322, 323, 431, 490, 491, 492, 493, 494, 495, 496, 497, 498, 499, 561, 614, 615, 617, 618, 619, 620, 621, 622, 623, 624, 625, 626, 627, 628, 629, 630, 631, 632]</t>
  </si>
  <si>
    <t>UPI000157612E status=activ</t>
  </si>
  <si>
    <t>([0.182256, 0.17593, 0.268042, 0.318242, 0.225814, 0.185198, 0.232838, 0.271506, 0.301917, 0.225814, 0.25031, 0.295083, 0.203355, 0.209395, 0.194234, 0.26085, 0.222385, 0.275179, 0.332115, 0.342579, 0.301917, 0.335645, 0.268042, 0.25031, 0.170161, 0.191378, 0.26085, 0.167087, 0.185198, 0.161087, 0.25406, 0.25031, 0.232838, 0.332115, 0.40511, 0.418646, 0.398279, 0.51388, 0.387226, 0.387226, 0.370445, 0.318242, 0.21291, 0.321458, 0.311707, 0.401658, 0.465241, 0.465241, 0.525368, 0.458154, 0.40511, 0.377384, 0.359901, 0.339168, 0.339168, 0.342579, 0.342579, 0.36309, 0.271506, 0.298791, 0.308712, 0.232838, 0.328603, 0.318242, 0.335645, 0.339168, 0.324872, 0.349426, 0.239899, 0.284882, 0.321458, 0.42561, 0.461924, 0.408655, 0.408655, 0.401658, 0.414856, 0.324872, 0.342579, 0.422041, 0.384043, 0.377384, 0.465241, 0.465241, 0.56648, 0.525368, 0.538167, 0.468512, 0.440853, 0.465241, 0.377384, 0.311707, 0.288399, 0.281712, 0.384043, 0.418646, 0.42561, 0.339168, 0.414856, 0.4292, 0.41194, 0.454136, 0.454136, 0.418646, 0.387226, 0.359901, 0.377384, 0.377384, 0.440853, 0.339168, 0.41194, 0.41194, 0.472492, 0.480142, 0.398279, 0.377384, 0.291804, 0.31487, 0.394753, 0.422041, 0.321458, 0.288399, 0.335645, 0.284882, 0.232838, 0.203355, 0.203355, 0.203355, 0.191378, 0.134866, 0.144935, 0.139895, 0.185198, 0.111485, 0.10481, 0.098513, 0.098513, 0.155435, 0.144935, 0.142424, 0.142424, 0.129801, 0.17593, 0.17593, 0.243554, 0.291804, 0.324872, 0.324872, 0.288399, 0.257454, 0.321458, 0.422041, 0.40511, 0.41194, 0.58069], '')</t>
  </si>
  <si>
    <t>[37, 48, 84, 85, 86, 154]</t>
  </si>
  <si>
    <t>UPI0001576130 status=activ</t>
  </si>
  <si>
    <t>([0.167087, 0.236433, 0.239899, 0.295083, 0.25031, 0.257454, 0.291804, 0.232838, 0.164327, 0.191378, 0.219301, 0.25031, 0.229226, 0.328603, 0.444081, 0.553315, 0.529623, 0.549308, 0.59014, 0.575842, 0.562014, 0.490133, 0.454136, 0.494003, 0.458154, 0.509769, 0.509769, 0.42561, 0.505461, 0.648219, 0.63748, 0.538167, 0.529623, 0.468512, 0.414856, 0.440853, 0.301917, 0.380708, 0.374039, 0.288399, 0.194234, 0.125101, 0.167087, 0.196879, 0.120615, 0.120615, 0.120615, 0.139895, 0.206376, 0.206376, 0.200174, 0.185198, 0.26085, 0.191378, 0.18812, 0.137348, 0.118441, 0.209395, 0.200174, 0.179055, 0.15008, 0.275179, 0.352862, 0.374039, 0.352862, 0.433034, 0.490133, 0.472492, 0.377384, 0.387226, 0.398279, 0.349426, 0.264545, 0.15284, 0.225814, 0.311707, 0.284882, 0.298791, 0.25031, 0.247041, 0.268042, 0.352862, 0.31487, 0.324872, 0.222385, 0.239899, 0.236433, 0.222385, 0.25406, 0.311707, 0.31487, 0.311707, 0.25031, 0.339168, 0.4292, 0.31487, 0.229226, 0.31487, 0.308712, 0.243554, 0.264545, 0.264545, 0.243554, 0.225814, 0.25031, 0.342579, 0.342579, 0.352862, 0.352862, 0.342579, 0.26085, 0.257454, 0.257454, 0.25031, 0.25031, 0.264545, 0.366687, 0.380708, 0.401658, 0.408655, 0.401658, 0.298791, 0.332115, 0.36309, 0.298791, 0.275179, 0.278302, 0.18812, 0.173081, 0.155435, 0.096677, 0.185198, 0.164327, 0.096677, 0.11371, 0.078022, 0.055536, 0.060549, 0.086953, 0.096677, 0.090864, 0.122885, 0.125101, 0.102787, 0.058088, 0.059222, 0.059222, 0.048328, 0.047319, 0.029376, 0.018787, 0.034068, 0.025316, 0.031287, 0.047319, 0.0704, 0.102787, 0.120615, 0.059222, 0.060549, 0.026338, 0.031287, 0.026892, 0.03976, 0.038042, 0.069024, 0.100716, 0.047319, 0.05306, 0.051831, 0.050641, 0.096677, 0.049374, 0.060549, 0.05306, 0.066181, 0.035586, 0.042364, 0.056825, 0.064632, 0.06312, 0.085092, 0.040537, 0.074921, 0.083462, 0.094817, 0.078022, 0.059222, 0.06184, 0.060549, 0.122885, 0.203355, 0.206376, 0.311707, 0.203355, 0.219301, 0.239899, 0.366687, 0.356642, 0.328603, 0.40511, 0.394753, 0.454136, 0.562014, 0.521092, 0.51388, 0.468512, 0.490133, 0.618285], '')</t>
  </si>
  <si>
    <t>[15, 16, 17, 18, 19, 20, 25, 26, 28, 29, 30, 31, 32, 203, 204, 205, 208]</t>
  </si>
  <si>
    <t>UPI0001576137 status=activ</t>
  </si>
  <si>
    <t>([0.096677, 0.134866, 0.173081, 0.129801, 0.132295, 0.102787, 0.142424, 0.167087, 0.209395, 0.173081, 0.203355, 0.173081, 0.17593, 0.236433, 0.219301, 0.137348, 0.18812, 0.222385, 0.206376, 0.271506, 0.36309, 0.359901, 0.356642, 0.328603, 0.394753, 0.31487, 0.377384, 0.26085, 0.185198, 0.15008, 0.15008, 0.090864, 0.142424, 0.142424, 0.142424, 0.155435, 0.125101, 0.134866, 0.15008, 0.106997, 0.109221, 0.083462, 0.056825, 0.033407, 0.043307, 0.047319, 0.092881, 0.054297, 0.122885, 0.196879, 0.144935, 0.209395, 0.298791, 0.298791, 0.229226, 0.155435, 0.216401, 0.232838, 0.229226, 0.206376, 0.275179, 0.203355, 0.229226, 0.229226, 0.232838, 0.161087, 0.155435, 0.158265, 0.232838, 0.147574, 0.094817, 0.134866, 0.122885, 0.125101, 0.116183, 0.170161, 0.25406, 0.257454, 0.339168, 0.225814, 0.232838, 0.15284, 0.219301, 0.194234, 0.268042, 0.346032, 0.346032, 0.352862, 0.288399, 0.298791, 0.36309, 0.335645, 0.298791, 0.31487, 0.321458, 0.352862, 0.356642, 0.359901, 0.271506, 0.30533, 0.384043, 0.342579, 0.401658, 0.390993, 0.414856, 0.408655, 0.40511, 0.390993, 0.390993, 0.370445, 0.284882, 0.281712, 0.390993, 0.390993, 0.349426, 0.342579, 0.229226, 0.219301, 0.243554, 0.328603, 0.301917, 0.346032, 0.291804, 0.232838, 0.239899, 0.21291, 0.155435, 0.137348, 0.203355, 0.137348, 0.209395, 0.288399, 0.295083, 0.203355, 0.239899, 0.275179, 0.247041, 0.247041, 0.25031, 0.216401, 0.129801, 0.067594, 0.069024, 0.122885, 0.196879, 0.196879, 0.134866, 0.106997, 0.071867, 0.048328, 0.0704, 0.073402, 0.088832, 0.051831, 0.050641, 0.06184, 0.049374, 0.056825, 0.098513, 0.100716, 0.11371, 0.196879, 0.271506, 0.26085, 0.26085, 0.21291, 0.120615, 0.206376, 0.243554, 0.335645, 0.40511, 0.324872, 0.332115, 0.219301, 0.31487, 0.414856, 0.324872, 0.384043, 0.384043, 0.387226, 0.390993, 0.384043, 0.384043, 0.408655, 0.339168, 0.328603, 0.25406, 0.374039, 0.370445, 0.447574, 0.335645, 0.216401, 0.301917, 0.284882, 0.384043, 0.36309, 0.232838, 0.232838, 0.206376, 0.15008, 0.137348, 0.132295, 0.132295, 0.079919, 0.090864, 0.132295, 0.139895, 0.247041, 0.15284, 0.134866, 0.088832, 0.142424, 0.164327, 0.155435, 0.155435, 0.086953, 0.049374, 0.102787, 0.085092, 0.083462, 0.15008, 0.158265, 0.079919, 0.0704, 0.098513, 0.100716, 0.109221, 0.094817, 0.098513, 0.167087, 0.18812, 0.243554, 0.268042, 0.271506, 0.243554, 0.271506, 0.239899, 0.232838, 0.194234, 0.219301, 0.239899, 0.236433, 0.25406, 0.30533, 0.281712, 0.196879, 0.155435, 0.155435, 0.102787, 0.102787, 0.10481, 0.073402, 0.064632, 0.067594, 0.069024, 0.069024, 0.069024, 0.116183, 0.155435, 0.122885, 0.185198, 0.100716, 0.055536, 0.023534, 0.033407, 0.033407, 0.045352, 0.032677, 0.034068, 0.064632, 0.058088, 0.044297, 0.0704, 0.090864, 0.069024, 0.120615, 0.071867, 0.030611, 0.030611, 0.045352, 0.074921, 0.050641, 0.096677, 0.132295, 0.243554, 0.219301, 0.170161, 0.239899, 0.318242, 0.216401, 0.206376, 0.206376, 0.139895, 0.079919, 0.078022, 0.083462, 0.083462, 0.083462, 0.134866, 0.170161, 0.106997, 0.116183, 0.102787, 0.100716, 0.11371, 0.088832, 0.0704, 0.122885, 0.069024, 0.040537, 0.078022, 0.079919, 0.058088, 0.116183, 0.17593, 0.182256, 0.118441, 0.120615, 0.225814, 0.288399, 0.21291, 0.191378, 0.10481, 0.173081, 0.118441, 0.118441, 0.085092, 0.125101, 0.120615, 0.203355, 0.284882, 0.284882, 0.26085, 0.222385, 0.147574, 0.127496, 0.132295, 0.247041, 0.229226, 0.120615, 0.096677, 0.118441, 0.216401, 0.247041, 0.182256, 0.179055, 0.164327, 0.257454, 0.173081, 0.200174, 0.179055, 0.191378, 0.109221, 0.111485, 0.158265, 0.139895, 0.102787, 0.0704, 0.060549, 0.034884, 0.079919, 0.090864, 0.118441, 0.098513, 0.139895, 0.203355, 0.206376, 0.18812, 0.15284, 0.194234, 0.17593, 0.129801, 0.073402, 0.10481, 0.129801, 0.15284, 0.173081, 0.257454, 0.318242, 0.239899, 0.243554, 0.229226, 0.216401, 0.206376, 0.216401, 0.219301, 0.225814, 0.308712, 0.332115, 0.275179, 0.328603, 0.25406, 0.236433, 0.328603, 0.328603, 0.295083, 0.247041, 0.301917, 0.31487, 0.257454, 0.339168, 0.342579, 0.352862, 0.349426, 0.36309, 0.359901, 0.281712, 0.167087, 0.085092, 0.050641, 0.085092, 0.085092, 0.076542, 0.122885, 0.111485, 0.078022, 0.081712, 0.116183, 0.094817, 0.100716, 0.129801, 0.129801, 0.196879, 0.102787, 0.106997, 0.059222, 0.056825, 0.048328, 0.102787, 0.17593, 0.182256, 0.120615, 0.094817, 0.090864, 0.06184, 0.067594, 0.118441, 0.078022, 0.081712, 0.129801, 0.074921, 0.074921, 0.079919, 0.05306, 0.06184, 0.073402, 0.06312, 0.074921, 0.137348, 0.132295, 0.158265, 0.225814, 0.321458, 0.318242, 0.418646, 0.377384, 0.349426, 0.328603, 0.380708, 0.339168, 0.295083, 0.359901, 0.332115, 0.284882, 0.359901, 0.490133], '')</t>
  </si>
  <si>
    <t>UPI0001576139 status=activ</t>
  </si>
  <si>
    <t>([0.268042, 0.185198, 0.106997, 0.10481, 0.049374, 0.071867, 0.100716, 0.125101, 0.0704, 0.109221, 0.134866, 0.100716, 0.10481, 0.11371, 0.191378, 0.209395, 0.120615, 0.125101, 0.182256, 0.11371, 0.11371, 0.050641, 0.045352, 0.079919, 0.10481, 0.196879, 0.122885, 0.11371, 0.066181, 0.132295, 0.109221, 0.058088, 0.111485, 0.06184, 0.100716, 0.100716, 0.088832, 0.127496, 0.132295, 0.134866, 0.120615, 0.109221, 0.127496, 0.21291, 0.185198, 0.096677, 0.094817, 0.15284, 0.094817, 0.15284, 0.15284, 0.15284, 0.158265, 0.127496, 0.173081, 0.170161, 0.161087, 0.090864, 0.067594, 0.051831, 0.041405, 0.049374, 0.029376, 0.055536, 0.051831, 0.066181, 0.074921, 0.081712, 0.085092, 0.085092, 0.085092, 0.043307, 0.036378, 0.0704, 0.049374, 0.069024, 0.069024, 0.083462, 0.094817, 0.090864, 0.109221, 0.109221, 0.173081, 0.164327, 0.15284, 0.158265, 0.090864, 0.10481, 0.048328, 0.030611, 0.054297, 0.044297, 0.092881, 0.118441, 0.109221, 0.185198, 0.17593, 0.179055, 0.15008, 0.209395, 0.229226, 0.203355, 0.142424, 0.120615, 0.167087, 0.182256, 0.179055, 0.185198, 0.247041, 0.271506, 0.339168, 0.301917, 0.264545, 0.191378, 0.109221, 0.083462, 0.094817, 0.092881, 0.092881, 0.090864, 0.088832, 0.155435, 0.127496, 0.21291, 0.209395, 0.25031, 0.243554, 0.15284, 0.232838, 0.236433, 0.324872, 0.324872, 0.321458, 0.41194, 0.418646, 0.529623, 0.476583, 0.447574, 0.468512, 0.377384, 0.390993, 0.291804, 0.275179, 0.359901, 0.36309, 0.324872, 0.321458, 0.222385, 0.281712, 0.247041, 0.243554, 0.247041, 0.21291, 0.25031, 0.25031, 0.318242, 0.311707, 0.308712, 0.236433, 0.144935, 0.147574, 0.144935, 0.25031, 0.243554, 0.200174, 0.122885, 0.185198, 0.182256, 0.170161, 0.219301, 0.26085, 0.179055, 0.200174, 0.239899, 0.155435, 0.086953, 0.06312, 0.067594, 0.118441, 0.096677, 0.122885, 0.196879, 0.122885, 0.094817, 0.06184, 0.085092, 0.088832, 0.048328, 0.051831, 0.102787, 0.054297, 0.042364, 0.085092, 0.0704, 0.067594, 0.094817, 0.179055, 0.17593, 0.194234, 0.200174, 0.295083, 0.25406, 0.155435, 0.155435, 0.191378, 0.219301, 0.196879, 0.219301, 0.308712, 0.298791, 0.191378, 0.239899, 0.268042, 0.243554, 0.170161, 0.139895, 0.164327, 0.079919, 0.058088, 0.028695, 0.032017, 0.032017, 0.041405, 0.085092, 0.147574, 0.147574, 0.144935, 0.170161, 0.232838, 0.158265, 0.100716, 0.111485, 0.090864, 0.106997, 0.127496, 0.191378, 0.222385, 0.191378, 0.298791, 0.311707, 0.311707, 0.18812, 0.191378, 0.229226, 0.18812, 0.182256, 0.106997, 0.134866, 0.127496, 0.122885, 0.122885, 0.216401, 0.298791, 0.359901, 0.264545, 0.232838, 0.236433, 0.26085, 0.247041, 0.236433, 0.321458, 0.321458, 0.380708, 0.349426, 0.349426, 0.298791, 0.26085, 0.268042, 0.26085, 0.268042, 0.298791, 0.394753, 0.275179, 0.284882, 0.284882, 0.257454, 0.291804, 0.247041, 0.15284, 0.194234, 0.21291, 0.206376, 0.25406, 0.308712, 0.25406, 0.158265, 0.158265, 0.182256, 0.229226, 0.247041, 0.236433, 0.134866, 0.079919, 0.111485, 0.088832, 0.094817, 0.158265, 0.10481, 0.134866, 0.137348, 0.083462, 0.060549, 0.049374, 0.074921, 0.071867, 0.142424, 0.229226, 0.321458, 0.339168, 0.398279, 0.41194, 0.291804, 0.318242, 0.398279, 0.42561, 0.486429, 0.476583, 0.476583, 0.490133, 0.40511, 0.490133, 0.59508, 0.642678, 0.608892, 0.476583, 0.380708, 0.318242, 0.247041, 0.200174, 0.191378, 0.182256, 0.182256, 0.25031, 0.219301, 0.222385, 0.25031, 0.155435, 0.132295, 0.15284, 0.17593, 0.182256, 0.179055, 0.116183, 0.122885, 0.142424, 0.219301, 0.281712, 0.328603, 0.349426, 0.31487, 0.236433, 0.15008, 0.125101, 0.15284, 0.26085, 0.26085, 0.25031, 0.332115, 0.36309, 0.370445, 0.387226, 0.401658, 0.308712, 0.408655, 0.418646, 0.366687, 0.295083, 0.236433, 0.134866, 0.179055, 0.243554, 0.324872, 0.408655, 0.394753, 0.366687, 0.31487, 0.291804, 0.239899, 0.196879, 0.167087, 0.098513, 0.058088, 0.078022], '')</t>
  </si>
  <si>
    <t>[135, 321, 322, 323]</t>
  </si>
  <si>
    <t>UPI000157613C status=activ</t>
  </si>
  <si>
    <t>([0.387226, 0.377384, 0.264545, 0.301917, 0.342579, 0.25031, 0.185198, 0.222385, 0.222385, 0.257454, 0.318242, 0.36309, 0.352862, 0.318242, 0.209395, 0.21291, 0.30533, 0.311707, 0.311707, 0.30533, 0.380708, 0.450668, 0.380708, 0.390993, 0.36309, 0.374039, 0.465241, 0.465241, 0.468512, 0.468512, 0.42561, 0.387226, 0.295083, 0.311707, 0.275179, 0.374039, 0.359901, 0.356642, 0.275179, 0.264545, 0.257454, 0.264545, 0.264545, 0.295083, 0.30533, 0.328603, 0.311707, 0.229226, 0.308712, 0.203355, 0.229226, 0.278302, 0.278302, 0.352862, 0.332115, 0.332115, 0.25406, 0.225814, 0.144935, 0.216401, 0.191378, 0.200174, 0.132295, 0.139895, 0.170161, 0.158265, 0.167087, 0.109221, 0.17593, 0.194234, 0.291804, 0.291804, 0.291804, 0.203355, 0.206376, 0.127496, 0.179055, 0.25406, 0.239899, 0.324872, 0.295083, 0.339168, 0.332115, 0.370445, 0.366687, 0.394753, 0.390993, 0.377384, 0.472492, 0.476583, 0.454136, 0.450668, 0.458154, 0.36309, 0.370445, 0.339168, 0.352862, 0.349426, 0.318242, 0.328603, 0.335645, 0.281712, 0.182256, 0.116183, 0.155435, 0.15008, 0.161087, 0.247041, 0.158265, 0.158265, 0.147574, 0.155435, 0.102787, 0.059222, 0.054297, 0.060549, 0.03976, 0.071867, 0.088832, 0.086953, 0.118441, 0.120615, 0.216401, 0.295083, 0.281712, 0.264545, 0.229226, 0.219301, 0.185198, 0.239899, 0.194234, 0.206376, 0.21291, 0.275179, 0.291804, 0.30533, 0.390993, 0.494003, 0.380708, 0.346032, 0.295083, 0.298791, 0.298791, 0.18812, 0.118441, 0.191378, 0.127496, 0.15284, 0.158265, 0.15284, 0.21291, 0.25031, 0.200174, 0.18812, 0.164327, 0.219301, 0.308712, 0.206376, 0.179055, 0.278302, 0.284882, 0.301917, 0.281712, 0.26085, 0.26085, 0.318242, 0.291804, 0.377384, 0.394753, 0.398279, 0.447574, 0.31487, 0.236433, 0.200174, 0.206376, 0.161087, 0.161087, 0.15284, 0.239899, 0.268042, 0.225814, 0.229226, 0.264545, 0.232838, 0.236433, 0.349426, 0.390993, 0.380708, 0.346032, 0.321458, 0.324872, 0.346032, 0.356642, 0.370445, 0.36309, 0.328603, 0.377384, 0.401658, 0.318242, 0.222385, 0.15008, 0.15008, 0.090864, 0.116183, 0.144935, 0.086953, 0.047319, 0.046336, 0.06184, 0.078022, 0.051831, 0.051831, 0.051831, 0.094817, 0.092881, 0.173081, 0.173081, 0.147574, 0.081712, 0.134866, 0.139895, 0.219301, 0.275179, 0.271506, 0.264545, 0.264545, 0.359901, 0.42561, 0.339168, 0.339168, 0.339168, 0.374039, 0.275179, 0.275179, 0.275179, 0.346032, 0.247041, 0.298791, 0.278302, 0.352862, 0.349426, 0.444081, 0.440853, 0.422041, 0.51388, 0.401658, 0.36309, 0.380708, 0.40511, 0.42561, 0.433034, 0.387226, 0.335645, 0.335645, 0.332115, 0.346032, 0.346032, 0.377384, 0.359901, 0.454136, 0.370445, 0.370445, 0.377384, 0.339168, 0.25031, 0.161087, 0.222385, 0.216401, 0.18812, 0.167087, 0.196879, 0.191378, 0.142424, 0.225814, 0.203355, 0.182256, 0.096677, 0.098513, 0.125101, 0.139895, 0.071867, 0.100716, 0.120615, 0.109221, 0.088832, 0.15008, 0.158265, 0.194234, 0.239899, 0.15008, 0.10481, 0.137348, 0.088832, 0.127496, 0.079919, 0.15284, 0.129801, 0.182256, 0.111485, 0.116183, 0.067594, 0.086953, 0.10481, 0.071867, 0.079919, 0.116183, 0.073402, 0.132295, 0.125101, 0.125101, 0.147574, 0.182256, 0.173081, 0.203355, 0.200174, 0.191378, 0.182256, 0.232838, 0.278302, 0.257454, 0.247041, 0.284882, 0.247041, 0.170161, 0.206376, 0.179055, 0.120615, 0.196879, 0.182256, 0.109221, 0.054297, 0.049374, 0.030611, 0.018787, 0.022667, 0.029376, 0.047319, 0.054297, 0.045352, 0.040537, 0.086953, 0.071867, 0.088832, 0.155435, 0.236433, 0.232838, 0.271506, 0.268042, 0.236433, 0.243554, 0.308712, 0.308712, 0.291804, 0.408655, 0.384043, 0.390993, 0.398279, 0.422041, 0.324872, 0.247041, 0.170161, 0.158265, 0.185198, 0.147574, 0.170161, 0.094817, 0.046336, 0.031287, 0.06184, 0.040537, 0.025316, 0.030611, 0.048328, 0.086953, 0.045352, 0.106997, 0.106997, 0.11371, 0.079919, 0.111485, 0.15284, 0.216401, 0.182256, 0.15284, 0.161087, 0.102787, 0.18812, 0.339168], '')</t>
  </si>
  <si>
    <t>[244]</t>
  </si>
  <si>
    <t>UPI000157613F status=activ</t>
  </si>
  <si>
    <t>([0.486429, 0.36309, 0.264545, 0.179055, 0.232838, 0.26085, 0.206376, 0.247041, 0.275179, 0.298791, 0.222385, 0.26085, 0.257454, 0.264545, 0.30533, 0.203355, 0.203355, 0.203355, 0.18812, 0.122885, 0.21291, 0.116183, 0.185198, 0.167087, 0.281712, 0.268042, 0.268042, 0.349426, 0.239899, 0.179055, 0.15284, 0.182256, 0.129801, 0.120615, 0.11371, 0.106997, 0.182256, 0.257454, 0.243554, 0.229226, 0.311707, 0.308712, 0.311707, 0.219301, 0.321458, 0.196879, 0.129801, 0.109221, 0.102787, 0.11371, 0.173081, 0.203355, 0.30533, 0.384043, 0.356642, 0.352862, 0.374039, 0.288399, 0.206376, 0.179055, 0.17593, 0.15008, 0.15008, 0.264545, 0.26085, 0.229226, 0.284882, 0.268042, 0.30533, 0.318242, 0.414856, 0.408655, 0.401658, 0.324872, 0.278302, 0.200174, 0.206376, 0.203355, 0.25406, 0.335645, 0.278302, 0.191378, 0.26085, 0.155435, 0.127496, 0.206376, 0.170161, 0.116183, 0.209395, 0.21291, 0.142424, 0.132295, 0.073402, 0.074921, 0.05306, 0.067594, 0.129801, 0.102787, 0.050641, 0.06184, 0.067594, 0.094817, 0.132295, 0.060549, 0.120615, 0.098513, 0.05306, 0.069024, 0.127496, 0.076542, 0.0704, 0.06184, 0.069024, 0.118441, 0.11371, 0.158265, 0.164327, 0.179055, 0.125101, 0.25031, 0.222385, 0.182256, 0.137348, 0.161087, 0.243554, 0.236433, 0.278302, 0.366687, 0.40511, 0.401658, 0.401658, 0.374039, 0.377384, 0.328603, 0.321458, 0.301917, 0.247041, 0.147574, 0.139895, 0.222385, 0.219301, 0.243554, 0.191378, 0.191378, 0.125101, 0.073402, 0.078022, 0.081712, 0.10481, 0.058088, 0.06184, 0.081712, 0.056825, 0.10481, 0.10481, 0.06312, 0.081712, 0.127496, 0.137348, 0.142424, 0.122885, 0.10481, 0.118441, 0.118441, 0.111485, 0.122885, 0.191378, 0.116183, 0.055536, 0.045352, 0.086953, 0.088832, 0.10481, 0.088832, 0.088832, 0.067594, 0.069024, 0.037156, 0.024826, 0.046336, 0.044297, 0.059222, 0.034884, 0.032017, 0.060549, 0.092881, 0.092881, 0.078022, 0.111485, 0.167087, 0.167087, 0.15008, 0.098513, 0.058088, 0.0704, 0.034884, 0.060549, 0.111485, 0.179055, 0.243554, 0.144935, 0.142424, 0.079919, 0.129801, 0.078022, 0.073402, 0.055536, 0.092881, 0.059222, 0.090864, 0.100716, 0.118441, 0.116183, 0.161087, 0.25031, 0.339168, 0.440853, 0.398279, 0.384043, 0.298791, 0.268042, 0.384043, 0.291804, 0.390993, 0.352862, 0.450668, 0.377384, 0.36309, 0.359901, 0.454136, 0.339168, 0.318242, 0.281712, 0.278302, 0.291804, 0.288399, 0.284882, 0.301917, 0.318242, 0.288399, 0.41194, 0.4292, 0.332115, 0.30533, 0.295083, 0.328603, 0.318242, 0.374039, 0.450668, 0.422041, 0.41194, 0.486429, 0.51388, 0.494003, 0.490133, 0.461924, 0.414856], '')</t>
  </si>
  <si>
    <t>[252]</t>
  </si>
  <si>
    <t>UPI0001576140 status=activ</t>
  </si>
  <si>
    <t>([0.06312, 0.027463, 0.028695, 0.056825, 0.028107, 0.017138, 0.011342, 0.018106, 0.014075, 0.018787, 0.025316, 0.020522, 0.013265, 0.009187, 0.006482, 0.006421, 0.004689, 0.003864, 0.00515, 0.006894, 0.007315, 0.007555, 0.007422, 0.005872, 0.005223, 0.007555, 0.010926, 0.01227, 0.007177, 0.010672, 0.010131, 0.01078, 0.018415, 0.037156, 0.037156, 0.036378, 0.035586, 0.056825, 0.030611, 0.016826, 0.018415, 0.015694, 0.014783, 0.022306, 0.042364, 0.045352, 0.048328, 0.024393, 0.020876, 0.044297, 0.034884, 0.018787, 0.013437, 0.007645, 0.007495, 0.009865, 0.009865, 0.00962, 0.00962, 0.010372, 0.011903, 0.011342, 0.010372, 0.009294, 0.007031, 0.007259, 0.007259, 0.006619, 0.006567, 0.009728, 0.006533, 0.004736, 0.004736, 0.005378, 0.00543, 0.00389, 0.00389, 0.005503, 0.003924, 0.004388, 0.006078, 0.005503, 0.005503, 0.009096, 0.010221, 0.010372, 0.006894, 0.007091, 0.007495, 0.011342, 0.007259, 0.011106, 0.015078, 0.014783, 0.014315, 0.028695, 0.034068, 0.043307, 0.03976, 0.03976, 0.031287, 0.016528, 0.016257, 0.018787, 0.009728, 0.007315, 0.007259, 0.007315, 0.005011, 0.003341, 0.003405, 0.003431, 0.003461, 0.004358, 0.006245, 0.005623, 0.00543, 0.004921, 0.003079, 0.00225, 0.00243, 0.002662, 0.002623, 0.003804, 0.003607, 0.003607, 0.003109, 0.004689, 0.004611, 0.004513, 0.004689, 0.004835, 0.007177, 0.004921, 0.004577, 0.004414, 0.003478, 0.003431, 0.004976, 0.00515, 0.007555, 0.010221, 0.010372, 0.010221, 0.007555, 0.00777, 0.009401, 0.014075, 0.011903, 0.022306, 0.021816, 0.045352, 0.020522, 0.018787, 0.035586, 0.016528, 0.013265, 0.013613, 0.008002, 0.007495, 0.011669, 0.008002, 0.00558, 0.003924, 0.006142, 0.008156, 0.006533, 0.00558, 0.006988, 0.006988, 0.005378, 0.006421, 0.004899, 0.007031, 0.00543, 0.00543, 0.00543, 0.005503, 0.005503, 0.008525, 0.005932, 0.004976, 0.004611, 0.004689, 0.006988, 0.004483, 0.003212, 0.002727, 0.003478, 0.003405, 0.003555, 0.003246, 0.003757, 0.004315, 0.004483, 0.005011, 0.005011, 0.005223, 0.005932, 0.005872, 0.004161, 0.005011, 0.004976, 0.007422, 0.009401, 0.009015, 0.016826, 0.015078, 0.013265, 0.017447, 0.016528, 0.016528, 0.020522, 0.013437, 0.010926, 0.007495, 0.007555, 0.005249, 0.005318, 0.003864, 0.00389, 0.004835, 0.003924, 0.003461, 0.003298, 0.003804, 0.002688, 0.00225, 0.003478, 0.003804, 0.00316, 0.002606, 0.002581, 0.00243, 0.00225, 0.00316, 0.003997, 0.003366, 0.003461, 0.003512, 0.004835, 0.004835, 0.005872, 0.009401, 0.012491, 0.008002, 0.007877, 0.00777, 0.009294, 0.009728, 0.011342, 0.016257, 0.015694, 0.011903, 0.017447, 0.026892, 0.017447, 0.013265, 0.020876, 0.038858, 0.085092, 0.060549, 0.15284], '')</t>
  </si>
  <si>
    <t>UPI0001576141 status=activ</t>
  </si>
  <si>
    <t>([0.278302, 0.275179, 0.308712, 0.352862, 0.377384, 0.401658, 0.418646, 0.436924, 0.461924, 0.384043, 0.408655, 0.401658, 0.394753, 0.30533, 0.311707, 0.36309, 0.352862, 0.349426, 0.346032, 0.42561, 0.387226, 0.398279, 0.422041, 0.422041, 0.332115, 0.308712, 0.31487, 0.243554, 0.247041, 0.243554, 0.328603, 0.26085, 0.295083, 0.216401, 0.236433, 0.26085, 0.288399, 0.209395, 0.21291, 0.194234, 0.18812, 0.170161, 0.170161, 0.173081, 0.179055, 0.185198, 0.137348, 0.132295, 0.144935, 0.142424, 0.142424, 0.147574, 0.179055, 0.179055, 0.264545, 0.243554, 0.15008, 0.147574, 0.161087, 0.109221, 0.15008, 0.100716, 0.102787, 0.098513, 0.118441, 0.118441, 0.179055, 0.264545, 0.18812, 0.179055, 0.18812, 0.17593, 0.185198, 0.216401, 0.239899, 0.239899, 0.321458, 0.390993, 0.42561, 0.497853, 0.517562, 0.440853, 0.534167, 0.626927, 0.534167, 0.534167, 0.517562, 0.436924, 0.422041, 0.505461, 0.562014, 0.541878, 0.447574, 0.356642, 0.324872, 0.229226, 0.222385, 0.216401, 0.15284, 0.132295, 0.088832, 0.134866, 0.222385, 0.155435, 0.161087, 0.158265, 0.085092, 0.05306, 0.045352, 0.049374, 0.05306, 0.064632, 0.066181, 0.120615, 0.120615, 0.118441, 0.173081, 0.167087, 0.11371, 0.147574, 0.144935, 0.225814, 0.216401, 0.200174, 0.278302, 0.21291, 0.301917, 0.374039, 0.461924, 0.486429, 0.447574, 0.374039, 0.359901, 0.295083, 0.18812, 0.268042, 0.298791, 0.222385, 0.236433, 0.324872, 0.36309, 0.356642, 0.247041, 0.239899, 0.25406, 0.170161, 0.229226, 0.21291, 0.219301, 0.158265, 0.232838, 0.18812, 0.257454, 0.268042, 0.332115, 0.468512, 0.444081, 0.41194, 0.377384, 0.366687, 0.370445, 0.278302, 0.281712, 0.264545, 0.281712, 0.278302, 0.356642, 0.359901, 0.370445, 0.291804, 0.36309, 0.366687, 0.342579, 0.264545, 0.275179, 0.21291, 0.194234, 0.15284, 0.179055, 0.278302, 0.281712, 0.268042, 0.36309, 0.36309, 0.465241, 0.398279, 0.394753, 0.387226, 0.31487, 0.219301, 0.301917, 0.268042, 0.206376, 0.308712, 0.324872, 0.318242, 0.321458, 0.31487, 0.387226, 0.31487, 0.239899, 0.236433, 0.191378, 0.17593, 0.127496, 0.127496, 0.173081, 0.120615, 0.085092, 0.088832, 0.182256, 0.179055, 0.200174, 0.191378, 0.219301, 0.275179, 0.268042, 0.324872, 0.26085, 0.271506, 0.335645, 0.342579, 0.349426, 0.339168, 0.321458, 0.394753, 0.398279, 0.41194, 0.418646, 0.414856, 0.480142, 0.447574, 0.380708, 0.324872, 0.390993, 0.295083, 0.301917, 0.335645, 0.332115, 0.401658, 0.394753, 0.398279, 0.465241, 0.408655, 0.458154, 0.42561, 0.422041, 0.414856, 0.40511, 0.472492, 0.545602, 0.545602, 0.472492, 0.549308, 0.59014, 0.608892, 0.703578, 0.59917, 0.553315, 0.553315, 0.525368, 0.472492, 0.472492, 0.468512, 0.541878, 0.56648, 0.642678, 0.653063, 0.653063, 0.618285, 0.642678, 0.685117, 0.685117, 0.767246, 0.767246, 0.808535, 0.808535, 0.805026, 0.88723, 0.88723, 0.88723, 0.901269, 0.932927, 0.936162, 0.938133, 0.938133, 0.939629, 0.941505, 0.945666, 0.945666, 0.957673, 0.954657, 0.941505, 0.945666, 0.947281, 0.950334, 0.945666, 0.936162, 0.939629, 0.93079], '')</t>
  </si>
  <si>
    <t>[80, 82, 83, 84, 85, 86, 89, 90, 91, 250, 251, 253, 254, 255, 256, 257, 258, 259, 260, 264, 265, 266, 267, 268, 269, 270, 271, 272, 273, 274, 275, 276, 277, 278, 279, 280, 281, 282, 283, 284, 285, 286, 287, 288, 289, 290, 291, 292, 293, 294, 295, 296, 297, 298, 299]</t>
  </si>
  <si>
    <t>(35</t>
  </si>
  <si>
    <t>UPI0001576142 status=activ</t>
  </si>
  <si>
    <t>([0.703578, 0.712013, 0.56648, 0.585406, 0.613573, 0.622677, 0.549308, 0.56648, 0.553315, 0.56648, 0.51388, 0.521092, 0.497853, 0.472492, 0.472492, 0.472492, 0.585406, 0.58069, 0.562014, 0.476583, 0.41194, 0.366687, 0.311707, 0.284882, 0.288399, 0.284882, 0.298791, 0.352862, 0.346032, 0.366687, 0.36309, 0.418646, 0.444081, 0.436924, 0.433034, 0.318242, 0.31487, 0.30533, 0.281712, 0.284882, 0.356642, 0.384043, 0.359901, 0.414856, 0.525368, 0.521092, 0.517562, 0.497853, 0.433034, 0.440853, 0.380708, 0.301917, 0.308712, 0.203355, 0.158265, 0.17593, 0.275179, 0.281712, 0.185198, 0.243554, 0.25406, 0.257454, 0.298791, 0.352862, 0.36309, 0.281712, 0.203355, 0.222385, 0.26085, 0.324872, 0.324872, 0.321458, 0.418646, 0.30533, 0.418646, 0.436924, 0.40511, 0.380708, 0.380708, 0.476583, 0.335645, 0.328603, 0.236433, 0.232838, 0.239899, 0.239899, 0.321458, 0.401658, 0.394753, 0.359901, 0.36309, 0.366687, 0.401658, 0.359901, 0.398279, 0.30533, 0.339168, 0.311707, 0.247041, 0.257454, 0.26085, 0.335645, 0.328603, 0.418646, 0.366687, 0.281712, 0.239899, 0.239899, 0.25031, 0.25406, 0.173081, 0.173081, 0.109221, 0.088832, 0.06312, 0.056825, 0.098513, 0.125101, 0.111485, 0.182256, 0.100716, 0.078022, 0.06312, 0.05306, 0.030003, 0.040537, 0.038042, 0.026892, 0.032017, 0.018787, 0.019401, 0.031287, 0.020522, 0.020165, 0.028695, 0.03976, 0.038858, 0.036378, 0.037156, 0.06312, 0.074921, 0.109221, 0.134866, 0.194234, 0.219301, 0.243554, 0.158265, 0.158265, 0.239899, 0.206376, 0.284882, 0.268042, 0.203355, 0.26085, 0.339168, 0.352862, 0.291804, 0.288399, 0.311707, 0.209395, 0.18812, 0.167087, 0.200174, 0.144935, 0.137348, 0.15284, 0.134866, 0.203355, 0.324872, 0.25406, 0.243554, 0.247041, 0.21291, 0.170161, 0.182256, 0.161087, 0.15008, 0.147574, 0.219301, 0.173081, 0.26085, 0.247041, 0.236433, 0.147574, 0.216401, 0.139895, 0.102787, 0.144935, 0.125101, 0.078022, 0.102787, 0.083462, 0.06312, 0.060549, 0.139895, 0.088832], '')</t>
  </si>
  <si>
    <t>[0, 1, 2, 3, 4, 5, 6, 7, 8, 9, 10, 11, 16, 17, 18, 44, 45, 46]</t>
  </si>
  <si>
    <t>UPI0001576145 status=activ</t>
  </si>
  <si>
    <t>([0.741537, 0.759478, 0.608892, 0.486429, 0.541878, 0.545602, 0.521092, 0.562014, 0.562014, 0.486429, 0.414856, 0.450668, 0.465241, 0.468512, 0.483068, 0.486429, 0.483068, 0.370445, 0.433034, 0.422041, 0.335645, 0.342579, 0.311707, 0.390993, 0.480142, 0.394753, 0.339168, 0.374039, 0.356642, 0.380708, 0.472492, 0.494003, 0.418646, 0.339168, 0.229226, 0.21291, 0.203355, 0.219301, 0.191378, 0.147574, 0.096677, 0.164327, 0.164327, 0.196879, 0.194234, 0.125101, 0.203355, 0.268042, 0.291804, 0.288399, 0.271506, 0.257454, 0.295083, 0.30533, 0.26085, 0.380708, 0.349426, 0.243554, 0.216401, 0.243554, 0.247041, 0.295083, 0.288399, 0.288399, 0.203355, 0.200174, 0.288399, 0.247041, 0.170161, 0.144935, 0.100716, 0.069024, 0.0704, 0.066181, 0.078022, 0.127496, 0.090864, 0.090864, 0.158265, 0.132295, 0.196879, 0.275179, 0.281712], '')</t>
  </si>
  <si>
    <t>[0, 1, 2, 4, 5, 6, 7, 8]</t>
  </si>
  <si>
    <t>UPI0001576146 status=activ</t>
  </si>
  <si>
    <t>([0.31487, 0.311707, 0.342579, 0.339168, 0.366687, 0.394753, 0.321458, 0.36309, 0.384043, 0.318242, 0.275179, 0.298791, 0.31487, 0.318242, 0.257454, 0.264545, 0.257454, 0.328603, 0.377384, 0.366687, 0.318242, 0.291804, 0.324872, 0.25031, 0.275179, 0.284882, 0.21291, 0.31487, 0.30533, 0.30533, 0.384043, 0.450668, 0.4292, 0.41194, 0.40511, 0.486429, 0.545602, 0.58069, 0.59014, 0.59014, 0.59508, 0.632174, 0.63748, 0.618285, 0.720929, 0.694846, 0.680603, 0.76285, 0.76285, 0.759478, 0.754692, 0.76285, 0.775545, 0.801317, 0.801317, 0.784345, 0.699094, 0.626927, 0.680603, 0.671169, 0.626927, 0.626927, 0.585406, 0.585406, 0.626927, 0.517562, 0.562014, 0.575842, 0.472492, 0.458154, 0.436924, 0.450668, 0.359901, 0.359901, 0.301917, 0.229226, 0.278302, 0.346032, 0.401658, 0.394753, 0.394753, 0.366687, 0.308712, 0.36309, 0.366687, 0.26085, 0.346032, 0.342579, 0.26085, 0.324872, 0.318242, 0.346032, 0.308712, 0.398279, 0.401658, 0.374039, 0.366687, 0.268042, 0.247041, 0.25031, 0.247041, 0.17593, 0.236433, 0.295083, 0.301917, 0.291804, 0.374039, 0.349426, 0.26085, 0.311707, 0.243554, 0.247041, 0.173081, 0.194234, 0.194234, 0.134866, 0.139895, 0.209395, 0.284882, 0.31487, 0.31487, 0.321458, 0.390993, 0.30533, 0.30533, 0.291804, 0.236433, 0.179055, 0.120615, 0.196879, 0.225814, 0.239899, 0.232838, 0.308712, 0.324872, 0.298791, 0.278302, 0.349426, 0.356642, 0.335645, 0.229226, 0.229226, 0.216401, 0.25031, 0.335645, 0.342579, 0.271506, 0.346032, 0.318242, 0.42561, 0.40511, 0.335645, 0.4292, 0.398279, 0.41194, 0.40511, 0.401658, 0.476583, 0.472492, 0.356642, 0.342579, 0.454136, 0.436924, 0.377384, 0.288399, 0.288399, 0.203355, 0.25031, 0.17593, 0.25406, 0.275179, 0.209395, 0.200174, 0.11371, 0.127496, 0.118441, 0.069024, 0.069024, 0.0704, 0.074921, 0.088832, 0.109221, 0.088832, 0.096677, 0.132295, 0.132295, 0.137348, 0.203355, 0.173081, 0.206376, 0.15284, 0.127496, 0.127496, 0.134866, 0.161087, 0.17593, 0.179055, 0.264545, 0.284882, 0.301917, 0.219301, 0.291804, 0.268042, 0.196879, 0.142424, 0.170161, 0.236433, 0.236433, 0.161087, 0.132295, 0.158265, 0.158265, 0.170161, 0.21291, 0.275179, 0.342579, 0.335645, 0.342579, 0.36309, 0.366687, 0.356642, 0.447574, 0.42561, 0.374039, 0.509769, 0.494003, 0.472492, 0.401658, 0.394753, 0.490133, 0.608892, 0.608892, 0.703578, 0.690604, 0.76285, 0.626927, 0.622677, 0.657645, 0.562014, 0.525368, 0.525368, 0.534167, 0.538167, 0.575842, 0.626927, 0.549308, 0.613573, 0.525368, 0.59917, 0.505461, 0.42561, 0.440853, 0.4292, 0.394753, 0.394753, 0.281712, 0.380708, 0.321458, 0.219301, 0.295083, 0.298791, 0.311707, 0.311707, 0.298791, 0.321458, 0.36309, 0.387226, 0.414856, 0.472492, 0.505461, 0.59508, 0.657645, 0.680603, 0.553315, 0.497853, 0.5017, 0.608892, 0.613573, 0.604312, 0.716283, 0.712013, 0.680603, 0.626927, 0.613573, 0.622677, 0.58069, 0.494003, 0.497853, 0.394753, 0.398279, 0.311707, 0.30533, 0.321458, 0.295083, 0.359901, 0.401658, 0.366687, 0.342579, 0.349426, 0.418646, 0.339168, 0.243554, 0.284882, 0.284882, 0.284882, 0.288399, 0.21291, 0.281712, 0.196879, 0.264545, 0.268042, 0.321458, 0.339168, 0.346032, 0.342579, 0.387226, 0.352862, 0.380708, 0.418646, 0.414856, 0.387226, 0.384043, 0.486429, 0.4292, 0.398279, 0.401658, 0.398279, 0.384043, 0.308712, 0.390993, 0.433034, 0.42561, 0.321458, 0.311707, 0.311707, 0.30533, 0.209395, 0.206376, 0.239899, 0.232838, 0.222385, 0.222385, 0.30533, 0.301917, 0.25031, 0.281712, 0.275179, 0.271506, 0.370445, 0.461924, 0.461924, 0.461924, 0.480142, 0.56648, 0.570702, 0.59917, 0.56648, 0.575842, 0.675549, 0.680603, 0.666105, 0.680603, 0.63748, 0.63748, 0.549308, 0.570702, 0.570702, 0.59508, 0.59917, 0.494003, 0.476583, 0.486429, 0.436924, 0.436924, 0.436924, 0.440853, 0.398279, 0.433034, 0.51388, 0.436924, 0.311707, 0.324872, 0.25031, 0.229226, 0.129801, 0.179055, 0.25406, 0.182256, 0.127496, 0.109221, 0.116183, 0.125101, 0.096677, 0.122885, 0.134866, 0.134866, 0.137348, 0.100716, 0.098513, 0.100716, 0.147574, 0.225814, 0.15284, 0.216401, 0.232838, 0.311707, 0.281712, 0.271506, 0.377384, 0.335645, 0.356642, 0.346032, 0.332115, 0.342579, 0.339168, 0.308712, 0.335645, 0.324872, 0.335645, 0.328603, 0.229226, 0.232838, 0.232838, 0.203355, 0.206376, 0.257454, 0.222385, 0.216401, 0.247041, 0.216401, 0.243554, 0.247041, 0.311707, 0.31487, 0.349426, 0.36309, 0.370445, 0.366687, 0.370445, 0.370445, 0.401658, 0.433034, 0.36309, 0.356642, 0.472492, 0.472492, 0.483068, 0.549308, 0.5017, 0.468512, 0.418646, 0.4292, 0.444081, 0.374039, 0.374039, 0.401658, 0.36309, 0.36309, 0.370445, 0.26085, 0.339168, 0.298791, 0.40511, 0.5017, 0.480142, 0.465241, 0.356642, 0.346032, 0.36309, 0.408655, 0.408655, 0.40511, 0.40511, 0.387226, 0.480142, 0.398279, 0.377384, 0.398279, 0.384043, 0.384043, 0.41194, 0.41194, 0.414856, 0.414856, 0.377384, 0.408655, 0.328603, 0.41194, 0.41194, 0.324872, 0.281712, 0.281712, 0.359901, 0.349426, 0.366687, 0.359901, 0.433034, 0.422041, 0.346032, 0.298791, 0.291804, 0.311707, 0.318242, 0.335645, 0.298791, 0.298791, 0.200174, 0.203355, 0.200174, 0.21291, 0.281712, 0.321458, 0.321458, 0.332115, 0.332115, 0.264545, 0.264545, 0.275179, 0.268042, 0.281712, 0.349426, 0.36309, 0.433034, 0.324872, 0.311707, 0.321458, 0.257454, 0.324872, 0.414856, 0.359901, 0.356642, 0.271506, 0.30533, 0.278302, 0.275179, 0.318242, 0.387226, 0.394753, 0.384043, 0.31487, 0.394753, 0.390993, 0.321458, 0.291804, 0.394753, 0.394753, 0.398279, 0.444081, 0.486429, 0.380708, 0.454136, 0.461924, 0.5017, 0.4292, 0.461924, 0.454136, 0.394753, 0.291804, 0.281712, 0.291804, 0.271506, 0.268042, 0.26085, 0.324872, 0.281712, 0.247041, 0.25031, 0.21291, 0.25031, 0.229226, 0.328603, 0.366687, 0.36309, 0.4292, 0.494003, 0.483068, 0.450668, 0.562014, 0.720929, 0.728858, 0.754692, 0.819762, 0.76285, 0.671169, 0.661982, 0.750527, 0.694846, 0.699094, 0.59014, 0.608892, 0.622677, 0.483068, 0.450668, 0.436924, 0.41194, 0.384043, 0.384043, 0.346032, 0.332115, 0.30533, 0.278302, 0.247041, 0.278302, 0.324872, 0.342579, 0.25406, 0.194234, 0.26085, 0.142424, 0.236433, 0.206376, 0.137348, 0.206376, 0.155435, 0.182256, 0.219301, 0.236433, 0.25406, 0.318242, 0.203355, 0.191378, 0.216401, 0.219301, 0.158265, 0.164327, 0.15284, 0.18812, 0.271506, 0.288399, 0.41194, 0.42561, 0.380708, 0.401658, 0.42561, 0.444081, 0.352862, 0.335645, 0.342579, 0.332115, 0.342579, 0.440853, 0.461924, 0.461924, 0.461924, 0.509769, 0.444081, 0.509769, 0.538167, 0.494003, 0.476583, 0.472492, 0.324872, 0.380708, 0.433034, 0.288399, 0.332115, 0.394753, 0.359901, 0.342579, 0.346032, 0.339168, 0.284882, 0.219301, 0.164327, 0.170161, 0.209395, 0.257454, 0.25406, 0.268042, 0.219301, 0.219301, 0.17593, 0.173081, 0.158265, 0.170161, 0.30533, 0.332115, 0.332115, 0.21291, 0.239899, 0.225814, 0.155435, 0.236433, 0.222385, 0.295083, 0.298791, 0.268042, 0.288399, 0.203355, 0.21291, 0.203355, 0.200174, 0.243554, 0.301917, 0.311707, 0.30533, 0.324872, 0.25406, 0.203355, 0.352862, 0.219301, 0.232838, 0.30533, 0.173081, 0.229226, 0.216401, 0.216401, 0.196879, 0.18812, 0.21291, 0.206376, 0.247041, 0.25406, 0.25406, 0.247041, 0.239899, 0.236433, 0.15008, 0.173081, 0.196879, 0.102787, 0.206376, 0.203355, 0.216401, 0.352862, 0.243554, 0.236433, 0.236433, 0.264545, 0.26085, 0.311707, 0.257454, 0.219301, 0.219301, 0.232838, 0.31487, 0.324872, 0.288399, 0.335645, 0.384043, 0.433034, 0.549308, 0.553315, 0.549308, 0.570702, 0.497853, 0.680603, 0.604312, 0.622677, 0.626927, 0.549308, 0.59014, 0.538167, 0.626927, 0.618285, 0.604312, 0.613573, 0.570702, 0.538167, 0.461924, 0.384043, 0.298791, 0.301917, 0.298791, 0.295083, 0.25031, 0.278302, 0.25406, 0.268042, 0.161087, 0.11371, 0.142424, 0.109221, 0.200174, 0.196879, 0.129801, 0.15008, 0.137348, 0.15284, 0.216401, 0.31487, 0.366687, 0.42561, 0.40511, 0.42561, 0.359901, 0.332115, 0.359901, 0.366687, 0.352862, 0.359901, 0.418646, 0.349426, 0.366687, 0.366687, 0.359901, 0.390993, 0.390993, 0.408655, 0.40511, 0.346032, 0.335645, 0.25031, 0.194234, 0.196879, 0.179055, 0.21291, 0.291804, 0.298791, 0.301917, 0.370445, 0.480142, 0.486429, 0.604312, 0.622677, 0.604312, 0.608892, 0.608892, 0.51388, 0.5017, 0.414856, 0.476583, 0.472492, 0.557691, 0.653063, 0.671169, 0.685117, 0.728858, 0.585406, 0.505461, 0.468512, 0.461924, 0.444081, 0.433034, 0.440853, 0.433034, 0.433034, 0.40511, 0.476583, 0.538167, 0.440853, 0.538167, 0.51388, 0.418646, 0.332115, 0.25031, 0.264545, 0.25406, 0.232838, 0.219301, 0.275179, 0.301917, 0.278302, 0.26085, 0.26085, 0.225814, 0.194234, 0.17593, 0.167087, 0.132295, 0.098513, 0.161087, 0.129801, 0.116183, 0.21291], '')</t>
  </si>
  <si>
    <t>[36, 37, 38, 39, 40, 41, 42, 43, 44, 45, 46, 47, 48, 49, 50, 51, 52, 53, 54, 55, 56, 57, 58, 59, 60, 61, 62, 63, 64, 65, 66, 67, 224, 230, 231, 232, 233, 234, 235, 236, 237, 238, 239, 240, 241, 242, 243, 244, 245, 246, 247, 248, 249, 269, 270, 271, 272, 273, 275, 276, 277, 278, 279, 280, 281, 282, 283, 284, 285, 353, 354, 355, 356, 357, 358, 359, 360, 361, 362, 363, 364, 365, 366, 367, 368, 378, 447, 448, 463, 552, 577, 578, 579, 580, 581, 582, 583, 584, 585, 586, 587, 588, 589, 590, 644, 646, 647, 741, 742, 743, 744, 746, 747, 748, 749, 750, 751, 752, 753, 754, 755, 756, 757, 758, 813, 814, 815, 816, 817, 818, 819, 823, 824, 825, 826, 827, 828, 829, 839, 841, 842]</t>
  </si>
  <si>
    <t>UPI0001576148 status=activ</t>
  </si>
  <si>
    <t>([0.116183, 0.209395, 0.26085, 0.349426, 0.229226, 0.257454, 0.301917, 0.203355, 0.147574, 0.142424, 0.116183, 0.137348, 0.067594, 0.129801, 0.144935, 0.090864, 0.116183, 0.144935, 0.132295, 0.164327, 0.179055, 0.264545, 0.167087, 0.137348, 0.067594, 0.085092, 0.047319, 0.043307, 0.092881, 0.085092, 0.10481, 0.15008, 0.158265, 0.26085, 0.278302, 0.191378, 0.191378, 0.191378, 0.179055, 0.125101, 0.120615, 0.111485, 0.120615, 0.10481, 0.074921, 0.129801, 0.179055, 0.281712, 0.25031, 0.164327, 0.15008, 0.15284, 0.094817, 0.088832, 0.050641, 0.043307, 0.038042, 0.066181, 0.03976, 0.042364, 0.038858, 0.043307, 0.035586, 0.025762, 0.026892, 0.045352, 0.044297, 0.025316, 0.020165, 0.026338, 0.049374, 0.096677, 0.096677, 0.155435, 0.094817, 0.098513, 0.055536, 0.055536, 0.058088, 0.11371, 0.116183, 0.196879, 0.179055, 0.209395, 0.25406, 0.247041, 0.247041, 0.167087, 0.17593, 0.216401, 0.196879, 0.111485, 0.11371, 0.096677, 0.058088, 0.085092, 0.085092, 0.144935, 0.232838, 0.236433, 0.236433, 0.15008, 0.144935, 0.15008, 0.10481, 0.106997, 0.15284, 0.164327, 0.243554, 0.335645, 0.239899, 0.239899, 0.225814, 0.200174, 0.196879, 0.291804, 0.339168, 0.422041, 0.422041, 0.30533, 0.301917, 0.222385, 0.216401, 0.179055, 0.182256, 0.21291, 0.11371, 0.134866, 0.078022, 0.045352, 0.047319, 0.051831, 0.059222, 0.120615, 0.096677, 0.116183, 0.067594, 0.035586, 0.037156, 0.037156, 0.079919, 0.094817, 0.147574, 0.225814, 0.194234, 0.200174, 0.15008, 0.173081, 0.179055, 0.268042, 0.318242, 0.301917, 0.278302, 0.278302, 0.182256, 0.185198, 0.196879, 0.281712, 0.291804, 0.318242, 0.229226, 0.142424, 0.081712, 0.081712, 0.083462, 0.134866, 0.147574, 0.225814, 0.321458, 0.288399, 0.284882, 0.236433, 0.167087, 0.26085, 0.25406, 0.342579, 0.380708, 0.335645, 0.332115, 0.370445, 0.332115, 0.422041, 0.433034, 0.418646, 0.440853, 0.436924, 0.422041, 0.422041, 0.42561, 0.42561, 0.440853, 0.41194, 0.486429, 0.585406, 0.553315, 0.525368, 0.505461, 0.538167, 0.575842, 0.549308], '')</t>
  </si>
  <si>
    <t>[193, 194, 195, 196, 197, 198, 199]</t>
  </si>
  <si>
    <t>UPI0001576149 status=activ</t>
  </si>
  <si>
    <t>([0.003864, 0.004358, 0.004775, 0.003671, 0.002881, 0.002366, 0.00225, 0.002349, 0.003246, 0.002662, 0.003431, 0.003212, 0.003405, 0.003405, 0.004689, 0.005318, 0.003997, 0.002976, 0.002078, 0.002366, 0.003727, 0.004247, 0.003405, 0.00407, 0.004513, 0.005799, 0.007091, 0.006482, 0.008075, 0.007177, 0.007422, 0.005223, 0.004976, 0.005318, 0.008002, 0.008723, 0.008895, 0.009483, 0.016826, 0.031287, 0.037156, 0.017138, 0.017447, 0.017797, 0.009401, 0.014315, 0.016528, 0.014315, 0.016826, 0.009728, 0.008276, 0.013437, 0.013265, 0.011669, 0.010672, 0.007177, 0.005799, 0.00407, 0.00515, 0.003431, 0.003405, 0.00225, 0.003053, 0.002662, 0.003431, 0.003461, 0.00243, 0.001692, 0.001434, 0.001344, 0.001335, 0.001112, 0.000923, 0.001271, 0.001692, 0.001687, 0.001675, 0.001778, 0.002606, 0.002662, 0.003997, 0.003701, 0.005223, 0.00515, 0.004247, 0.003671, 0.005086, 0.006421, 0.009015, 0.010926, 0.019401, 0.040537, 0.096677, 0.11371, 0.158265, 0.090864, 0.109221, 0.106997, 0.0704, 0.033407, 0.035586, 0.038042, 0.050641, 0.046336, 0.050641, 0.059222, 0.116183, 0.067594, 0.088832, 0.094817, 0.069024, 0.029376, 0.022306, 0.01078, 0.011342, 0.009865, 0.019401, 0.033407, 0.066181, 0.098513, 0.185198, 0.092881, 0.050641, 0.044297, 0.050641, 0.050641, 0.041405, 0.028107, 0.047319, 0.036378, 0.036378, 0.088832, 0.102787, 0.142424, 0.236433, 0.125101, 0.069024, 0.06312, 0.059222, 0.060549, 0.03976, 0.03976, 0.083462, 0.144935, 0.161087, 0.15284, 0.071867, 0.118441, 0.067594, 0.078022, 0.092881, 0.094817, 0.086953, 0.167087, 0.11371, 0.056825, 0.102787, 0.155435, 0.155435, 0.086953, 0.074921, 0.074921, 0.038858, 0.030611, 0.023963, 0.023534, 0.013613, 0.016021, 0.011669, 0.026892, 0.022306, 0.022667, 0.022306, 0.013821, 0.013613, 0.017797, 0.020522, 0.021381, 0.017797, 0.011342, 0.011903, 0.010131, 0.010131, 0.014075, 0.017447, 0.017797, 0.01227, 0.016528, 0.029376, 0.051831, 0.041405, 0.023963, 0.020876, 0.013016, 0.021816, 0.016826, 0.016021, 0.015694, 0.020876, 0.018415, 0.032677, 0.032677, 0.028107, 0.033407, 0.033407, 0.033407, 0.022306, 0.019109, 0.023534, 0.013437, 0.009187, 0.006795, 0.007315, 0.008276, 0.009096, 0.008156, 0.007555, 0.005683, 0.005734, 0.005378, 0.007315, 0.006988, 0.006795, 0.007555, 0.009865, 0.012491, 0.008276, 0.011342, 0.021816, 0.026338, 0.050641, 0.100716, 0.182256, 0.216401, 0.219301, 0.295083, 0.219301, 0.284882, 0.384043, 0.472492, 0.41194, 0.433034, 0.458154, 0.525368, 0.632174, 0.618285, 0.56648, 0.712013, 0.716283, 0.661982, 0.59917, 0.575842, 0.525368, 0.476583, 0.517562], '')</t>
  </si>
  <si>
    <t>[243, 244, 245, 246, 247, 248, 249, 250, 251, 252, 254]</t>
  </si>
  <si>
    <t>UPI000157614A status=activ</t>
  </si>
  <si>
    <t>([0.000163, 0.000283, 0.000232, 0.000146, 0.000172, 0.000146, 0.000271, 0.000271, 0.000477, 0.000421, 0.000661, 0.000687, 0.000687, 0.001211, 0.001786, 0.002623, 0.003864, 0.004388, 0.006421, 0.005872, 0.008409, 0.008409, 0.006567, 0.006701, 0.009187, 0.013821, 0.026338, 0.030611, 0.023087, 0.021816, 0.020876, 0.020522, 0.029376, 0.014783, 0.008525, 0.006988, 0.005223, 0.003701, 0.003276, 0.002688, 0.003671, 0.003461, 0.003212, 0.00389, 0.003821, 0.004388, 0.003212, 0.00231, 0.001417, 0.001855, 0.001855, 0.001906, 0.001267, 0.00076, 0.00076, 0.001271, 0.00103, 0.001434, 0.001533, 0.00243, 0.001855, 0.001855, 0.001872, 0.002555, 0.00316, 0.004483, 0.004513, 0.004358, 0.006078, 0.009096, 0.007315, 0.007877, 0.01227, 0.025762, 0.023087, 0.035586, 0.043307, 0.043307, 0.041405, 0.094817, 0.073402, 0.11371, 0.085092, 0.090864, 0.090864, 0.079919, 0.043307, 0.051831, 0.086953, 0.046336, 0.047319, 0.11371, 0.083462, 0.067594, 0.05306, 0.10481, 0.120615, 0.071867, 0.127496, 0.10481, 0.054297, 0.06312], '')</t>
  </si>
  <si>
    <t>UPI000157614F status=activ</t>
  </si>
  <si>
    <t>([0.295083, 0.225814, 0.139895, 0.18812, 0.222385, 0.25406, 0.284882, 0.275179, 0.298791, 0.25031, 0.243554, 0.284882, 0.18812, 0.18812, 0.185198, 0.147574, 0.144935, 0.142424, 0.158265, 0.225814, 0.236433, 0.229226, 0.298791, 0.288399, 0.281712, 0.288399, 0.298791, 0.209395, 0.257454, 0.17593, 0.161087, 0.203355, 0.196879, 0.284882, 0.318242, 0.236433, 0.191378, 0.18812, 0.191378, 0.26085, 0.271506, 0.25406, 0.236433, 0.200174, 0.222385, 0.257454, 0.170161, 0.173081, 0.25406, 0.257454, 0.349426, 0.36309, 0.36309, 0.370445, 0.366687, 0.332115, 0.380708, 0.472492, 0.476583, 0.36309, 0.324872, 0.225814, 0.222385, 0.311707, 0.359901, 0.339168, 0.275179, 0.359901, 0.349426, 0.318242, 0.271506, 0.232838, 0.219301, 0.144935, 0.15008, 0.15284, 0.182256, 0.232838, 0.232838, 0.161087, 0.161087, 0.118441, 0.203355, 0.219301, 0.216401, 0.200174, 0.284882, 0.328603, 0.298791, 0.209395, 0.161087, 0.161087, 0.18812, 0.278302, 0.257454, 0.21291, 0.222385, 0.225814, 0.206376, 0.209395, 0.191378, 0.298791, 0.301917, 0.196879, 0.191378, 0.137348, 0.134866, 0.134866, 0.073402, 0.051831, 0.073402, 0.125101, 0.092881, 0.054297, 0.050641, 0.098513, 0.122885, 0.132295, 0.132295, 0.144935, 0.094817, 0.098513, 0.056825, 0.059222, 0.100716, 0.098513, 0.086953, 0.049374, 0.054297, 0.092881, 0.15284, 0.17593, 0.185198, 0.268042, 0.31487, 0.25031, 0.232838, 0.257454, 0.147574, 0.15284, 0.139895, 0.203355, 0.182256, 0.17593, 0.268042, 0.278302, 0.209395, 0.298791, 0.278302, 0.268042, 0.268042, 0.232838, 0.139895, 0.074921, 0.076542, 0.054297, 0.086953, 0.086953, 0.037156, 0.069024, 0.05306, 0.059222, 0.058088, 0.11371, 0.100716, 0.098513, 0.090864, 0.134866, 0.142424, 0.200174, 0.170161, 0.173081, 0.170161, 0.284882, 0.30533, 0.236433, 0.339168, 0.295083, 0.225814, 0.236433, 0.247041, 0.275179, 0.26085, 0.18812, 0.203355, 0.281712, 0.185198, 0.116183, 0.067594, 0.06184, 0.083462, 0.102787, 0.102787, 0.122885, 0.058088, 0.088832, 0.111485, 0.067594, 0.081712, 0.147574, 0.144935, 0.15284, 0.092881, 0.092881, 0.161087, 0.122885, 0.144935, 0.225814, 0.203355, 0.30533, 0.30533, 0.225814, 0.15008, 0.155435, 0.170161, 0.288399, 0.291804, 0.232838, 0.335645, 0.346032, 0.281712, 0.30533, 0.275179, 0.384043, 0.398279, 0.281712, 0.229226, 0.229226, 0.225814, 0.342579, 0.243554, 0.247041, 0.247041, 0.346032, 0.25031, 0.17593, 0.191378, 0.118441, 0.120615, 0.081712, 0.060549, 0.059222, 0.076542, 0.056825, 0.035586, 0.022306, 0.033407, 0.055536, 0.034884], '')</t>
  </si>
  <si>
    <t>UPI0001576150 status=activ</t>
  </si>
  <si>
    <t>([0.182256, 0.216401, 0.111485, 0.167087, 0.21291, 0.158265, 0.102787, 0.144935, 0.092881, 0.066181, 0.05306, 0.056825, 0.056825, 0.056825, 0.050641, 0.048328, 0.059222, 0.047319, 0.043307, 0.079919, 0.10481, 0.05306, 0.064632, 0.067594, 0.033407, 0.031287, 0.040537, 0.085092, 0.042364, 0.045352, 0.066181, 0.058088, 0.059222, 0.048328, 0.048328, 0.098513, 0.076542, 0.088832, 0.116183, 0.21291, 0.219301, 0.216401, 0.349426, 0.321458, 0.390993, 0.529623, 0.422041, 0.483068, 0.349426, 0.42561, 0.51388, 0.534167, 0.666105, 0.703578, 0.750527, 0.707965, 0.657645, 0.716283, 0.642678], '')</t>
  </si>
  <si>
    <t>[45, 50, 51, 52, 53, 54, 55, 56, 57, 58]</t>
  </si>
  <si>
    <t>UPI0001576153 status=activ</t>
  </si>
  <si>
    <t>([0.01227, 0.020165, 0.030003, 0.022667, 0.023963, 0.032677, 0.042364, 0.028107, 0.036378, 0.025762, 0.027463, 0.0198, 0.0198, 0.022306, 0.030611, 0.034068, 0.026892, 0.021816, 0.022306, 0.038858, 0.079919, 0.132295, 0.102787, 0.118441, 0.102787, 0.102787, 0.049374, 0.055536, 0.051831, 0.058088, 0.109221, 0.147574, 0.229226, 0.147574, 0.222385, 0.257454, 0.247041, 0.209395, 0.278302, 0.301917, 0.185198, 0.134866, 0.111485, 0.111485, 0.055536, 0.098513, 0.118441, 0.229226, 0.139895, 0.164327, 0.090864, 0.102787, 0.056825, 0.06312, 0.073402, 0.059222, 0.069024, 0.074921, 0.132295, 0.11371, 0.054297, 0.118441, 0.118441, 0.086953, 0.051831, 0.096677, 0.111485, 0.064632, 0.0704, 0.122885, 0.122885, 0.120615, 0.120615, 0.173081, 0.083462, 0.137348, 0.164327, 0.074921, 0.044297, 0.038858, 0.038858, 0.03976, 0.037156, 0.023087, 0.032017, 0.081712, 0.06184, 0.058088, 0.111485, 0.055536, 0.060549, 0.092881, 0.167087, 0.079919, 0.05306, 0.118441, 0.071867, 0.046336, 0.100716, 0.15284, 0.161087, 0.158265, 0.142424, 0.144935, 0.164327, 0.164327, 0.142424, 0.185198, 0.106997, 0.096677, 0.132295, 0.069024, 0.0704, 0.032017, 0.03976, 0.049374, 0.034884, 0.044297, 0.067594, 0.051831, 0.031287, 0.029376, 0.029376, 0.046336, 0.027463, 0.05306, 0.079919, 0.076542, 0.069024, 0.098513, 0.058088, 0.041405, 0.081712, 0.047319, 0.092881, 0.076542, 0.054297, 0.0704, 0.069024, 0.081712, 0.102787, 0.129801, 0.073402, 0.090864, 0.125101, 0.116183, 0.116183, 0.06312, 0.048328, 0.048328, 0.034884, 0.047319, 0.079919, 0.06184, 0.10481, 0.06184, 0.127496, 0.167087, 0.179055, 0.15008, 0.137348, 0.074921, 0.0704, 0.100716, 0.088832, 0.066181, 0.092881, 0.085092, 0.15008, 0.206376, 0.206376, 0.222385, 0.264545, 0.200174, 0.247041, 0.21291, 0.206376, 0.185198, 0.185198, 0.170161, 0.264545, 0.170161, 0.271506, 0.324872, 0.278302, 0.229226, 0.229226, 0.275179, 0.271506, 0.155435, 0.139895, 0.15284, 0.120615, 0.120615, 0.173081, 0.129801, 0.098513, 0.134866, 0.142424, 0.111485, 0.129801, 0.086953, 0.100716, 0.102787, 0.116183, 0.109221, 0.139895, 0.17593, 0.185198, 0.134866, 0.225814, 0.142424, 0.147574, 0.26085, 0.191378, 0.185198, 0.236433, 0.321458, 0.321458, 0.278302, 0.257454, 0.161087, 0.132295, 0.18812, 0.191378, 0.10481, 0.17593, 0.137348, 0.129801, 0.069024, 0.102787, 0.094817, 0.179055, 0.11371, 0.0704, 0.11371, 0.078022, 0.079919, 0.078022, 0.094817, 0.060549, 0.122885, 0.116183, 0.144935, 0.120615, 0.088832, 0.15008, 0.167087, 0.129801, 0.15008, 0.158265, 0.158265, 0.142424, 0.10481, 0.129801, 0.164327, 0.127496, 0.167087, 0.120615, 0.094817, 0.071867, 0.155435], '')</t>
  </si>
  <si>
    <t>UPI000157615B status=activ</t>
  </si>
  <si>
    <t>([0.038042, 0.058088, 0.118441, 0.161087, 0.18812, 0.271506, 0.342579, 0.278302, 0.311707, 0.243554, 0.275179, 0.284882, 0.288399, 0.209395, 0.196879, 0.275179, 0.335645, 0.42561, 0.4292, 0.42561, 0.4292, 0.408655, 0.447574, 0.318242, 0.311707, 0.222385, 0.196879, 0.167087, 0.15008, 0.086953, 0.086953, 0.038858, 0.051831, 0.088832, 0.078022, 0.086953, 0.043307, 0.025316, 0.027463, 0.018787, 0.01204, 0.01227, 0.020165, 0.017447, 0.033407, 0.036378, 0.056825, 0.030611, 0.033407, 0.060549, 0.06184, 0.05306, 0.111485, 0.11371, 0.06312, 0.120615, 0.111485, 0.216401, 0.36309, 0.346032, 0.414856, 0.505461, 0.497853, 0.422041, 0.342579, 0.342579, 0.239899, 0.229226, 0.31487, 0.308712, 0.21291, 0.298791, 0.384043, 0.288399, 0.268042, 0.356642, 0.225814, 0.225814, 0.219301, 0.196879, 0.203355, 0.17593, 0.17593, 0.100716, 0.092881, 0.147574, 0.081712, 0.134866, 0.10481, 0.054297, 0.055536, 0.106997, 0.116183, 0.139895, 0.194234, 0.127496, 0.142424, 0.264545, 0.179055, 0.11371, 0.106997, 0.051831, 0.066181, 0.071867, 0.06184, 0.10481, 0.06312, 0.111485, 0.125101, 0.219301, 0.26085, 0.25406, 0.257454, 0.239899, 0.200174, 0.129801, 0.196879, 0.11371, 0.060549, 0.102787, 0.134866, 0.069024, 0.078022, 0.064632, 0.066181, 0.132295, 0.132295, 0.18812, 0.10481, 0.059222, 0.027463, 0.05306, 0.055536, 0.06312, 0.036378, 0.050641, 0.125101, 0.125101, 0.194234, 0.170161, 0.142424, 0.137348, 0.203355, 0.321458, 0.321458, 0.308712, 0.308712, 0.31487, 0.284882, 0.352862, 0.458154, 0.575842, 0.538167, 0.422041, 0.422041, 0.517562, 0.521092, 0.521092, 0.447574, 0.465241, 0.458154, 0.465241, 0.41194, 0.465241, 0.401658, 0.339168, 0.271506, 0.288399, 0.311707, 0.308712, 0.335645, 0.30533, 0.284882, 0.21291, 0.298791, 0.264545, 0.155435, 0.158265, 0.111485, 0.100716, 0.050641, 0.10481, 0.125101, 0.222385, 0.216401, 0.25406, 0.346032, 0.41194, 0.422041, 0.318242, 0.374039, 0.332115, 0.219301, 0.191378, 0.225814, 0.144935, 0.122885, 0.18812, 0.18812, 0.232838, 0.321458, 0.308712, 0.311707, 0.196879, 0.182256, 0.109221, 0.122885, 0.118441, 0.120615, 0.081712, 0.067594, 0.047319, 0.029376, 0.049374, 0.034884, 0.034068, 0.06312, 0.085092, 0.060549, 0.064632, 0.033407, 0.033407, 0.064632, 0.064632, 0.142424, 0.078022, 0.109221, 0.054297, 0.059222, 0.034068, 0.024826, 0.058088, 0.071867, 0.142424, 0.10481, 0.096677, 0.122885, 0.122885, 0.134866, 0.222385, 0.164327, 0.179055, 0.17593, 0.106997, 0.06184, 0.044297, 0.083462, 0.098513, 0.100716, 0.05306, 0.073402, 0.100716, 0.083462, 0.046336, 0.046336, 0.098513, 0.182256, 0.185198, 0.122885, 0.058088, 0.028107, 0.038858, 0.038858, 0.040537, 0.083462, 0.142424, 0.18812, 0.120615, 0.067594, 0.120615, 0.129801, 0.076542, 0.100716, 0.10481, 0.086953, 0.085092, 0.066181, 0.038042, 0.020165, 0.030003, 0.043307, 0.044297, 0.038042, 0.038042, 0.028695, 0.025316, 0.019401, 0.017138, 0.014783, 0.020522, 0.011669, 0.018787, 0.041405, 0.018787, 0.017797, 0.028695, 0.029376, 0.017138, 0.025316, 0.046336, 0.025316, 0.030611, 0.030003, 0.017797, 0.028107, 0.034068, 0.017138, 0.021816, 0.026892, 0.055536, 0.067594, 0.067594, 0.060549, 0.034068, 0.079919, 0.064632, 0.090864, 0.049374, 0.058088, 0.058088, 0.06312, 0.06184, 0.06184, 0.060549, 0.109221, 0.102787, 0.109221, 0.203355, 0.203355, 0.144935, 0.076542, 0.048328, 0.074921, 0.074921, 0.074921, 0.043307, 0.051831, 0.027463, 0.030003, 0.054297, 0.059222, 0.028695, 0.054297, 0.029376, 0.059222, 0.037156, 0.023534, 0.018415, 0.020522, 0.020165, 0.016257, 0.030611, 0.050641, 0.033407, 0.037156, 0.067594, 0.06312, 0.034884, 0.034068, 0.031287, 0.028107, 0.025316, 0.030003, 0.029376, 0.030611, 0.028107, 0.024393, 0.019109, 0.023534, 0.021381, 0.011518, 0.010509, 0.006701, 0.006533, 0.008895, 0.009401, 0.006533, 0.006194, 0.008804, 0.01227, 0.01227, 0.01204, 0.013437, 0.01204, 0.008276, 0.008624, 0.009728, 0.010672, 0.016021, 0.015078, 0.015344, 0.024393, 0.035586, 0.079919, 0.044297, 0.036378, 0.022667, 0.032677, 0.05306, 0.037156, 0.026892, 0.046336, 0.032677, 0.018415, 0.033407], '')</t>
  </si>
  <si>
    <t>[61, 151, 152, 155, 156, 157]</t>
  </si>
  <si>
    <t>UPI000157615C status=activ</t>
  </si>
  <si>
    <t>([0.045352, 0.022667, 0.015344, 0.022306, 0.018106, 0.020522, 0.015078, 0.016826, 0.025316, 0.0198, 0.017138, 0.025316, 0.027463, 0.021381, 0.033407, 0.055536, 0.098513, 0.076542, 0.132295, 0.134866, 0.144935, 0.147574, 0.15008, 0.243554, 0.142424, 0.200174, 0.243554, 0.346032, 0.271506, 0.264545, 0.321458, 0.394753, 0.377384, 0.31487, 0.31487, 0.374039, 0.346032, 0.387226, 0.349426, 0.264545, 0.164327, 0.144935, 0.158265, 0.206376, 0.137348, 0.206376, 0.206376, 0.209395, 0.118441, 0.122885, 0.067594, 0.043307, 0.046336, 0.051831, 0.038858, 0.023534, 0.023087, 0.027463, 0.020876, 0.036378, 0.069024, 0.142424, 0.076542, 0.073402, 0.055536, 0.042364, 0.030003, 0.016257, 0.016826, 0.032017, 0.064632, 0.120615, 0.200174, 0.164327, 0.158265, 0.173081, 0.291804, 0.295083, 0.295083, 0.243554, 0.243554, 0.239899, 0.142424, 0.155435, 0.158265, 0.239899, 0.321458, 0.339168, 0.339168, 0.275179, 0.291804, 0.30533, 0.291804, 0.26085, 0.295083, 0.219301, 0.301917, 0.295083, 0.196879, 0.196879, 0.295083, 0.281712, 0.185198, 0.25031, 0.346032, 0.30533, 0.219301, 0.264545, 0.335645, 0.476583, 0.433034, 0.321458, 0.321458, 0.324872, 0.366687, 0.374039, 0.472492, 0.490133, 0.374039, 0.472492, 0.472492, 0.374039, 0.36309, 0.454136, 0.380708, 0.284882, 0.324872, 0.311707, 0.271506, 0.170161, 0.15008, 0.219301, 0.232838, 0.203355, 0.209395, 0.173081, 0.173081, 0.15284, 0.134866, 0.167087, 0.098513, 0.055536, 0.079919, 0.038858, 0.037156, 0.041405, 0.071867, 0.038858, 0.071867, 0.098513, 0.179055, 0.185198, 0.134866, 0.167087, 0.147574, 0.122885, 0.090864, 0.092881, 0.05306, 0.051831, 0.092881, 0.15284, 0.239899, 0.185198, 0.298791, 0.298791, 0.390993, 0.394753, 0.486429, 0.505461, 0.394753, 0.36309, 0.349426, 0.42561, 0.346032, 0.384043, 0.332115, 0.422041, 0.40511, 0.505461, 0.521092, 0.505461, 0.387226, 0.398279, 0.5017, 0.408655, 0.346032, 0.349426, 0.268042, 0.18812, 0.155435, 0.236433, 0.271506, 0.247041, 0.21291, 0.301917, 0.26085, 0.332115, 0.284882, 0.257454, 0.203355, 0.144935, 0.092881], '')</t>
  </si>
  <si>
    <t>[169, 179, 180, 181, 184]</t>
  </si>
  <si>
    <t>UPI0001576164 status=activ</t>
  </si>
  <si>
    <t>([0.164327, 0.203355, 0.086953, 0.066181, 0.111485, 0.134866, 0.0704, 0.029376, 0.028107, 0.026338, 0.036378, 0.024826, 0.017138, 0.011342, 0.009401, 0.006894, 0.005872, 0.003757, 0.004646, 0.00389, 0.00359, 0.002503, 0.002211, 0.002211, 0.001748, 0.000923, 0.000906, 0.001249, 0.00225, 0.002512, 0.002529, 0.002482, 0.002435, 0.003512, 0.004208, 0.003701, 0.00316, 0.003461, 0.005011, 0.005623, 0.004388, 0.004736, 0.004689, 0.005223, 0.005683, 0.006194, 0.010221, 0.006421, 0.007177, 0.004208, 0.002881, 0.003431, 0.002976, 0.004161, 0.00283, 0.002881, 0.003341, 0.003671, 0.002581, 0.002482, 0.001906, 0.00292, 0.004513, 0.005734, 0.004161, 0.00359, 0.003366, 0.00292, 0.004513, 0.004135, 0.004577, 0.004577, 0.004483, 0.00515, 0.005249, 0.004835, 0.005503, 0.006245, 0.009096, 0.016826, 0.009977, 0.009096, 0.006194, 0.005683, 0.004577, 0.005378, 0.007259, 0.008804, 0.010672, 0.007091, 0.005683, 0.005683, 0.009401, 0.006894, 0.004775, 0.003701, 0.004899, 0.003461, 0.002211, 0.00225, 0.001408, 0.001383, 0.001936, 0.002138, 0.001374, 0.002014, 0.00246, 0.0028, 0.003431, 0.002327, 0.00231, 0.002761, 0.003821, 0.002482, 0.002117, 0.00292, 0.003405, 0.002662, 0.003555, 0.003864, 0.003924, 0.003963, 0.006078, 0.00407, 0.005223, 0.008723, 0.005872, 0.005932, 0.00407, 0.004208, 0.006039, 0.006078, 0.004899, 0.003671, 0.004483, 0.006701, 0.005318, 0.003963, 0.003701, 0.003821, 0.004513, 0.004775, 0.005734, 0.004689, 0.007555, 0.007877, 0.004976, 0.005086, 0.003671, 0.005223, 0.004431, 0.003177, 0.004689, 0.006988, 0.006701, 0.008723, 0.008895, 0.014315, 0.033407, 0.085092, 0.079919, 0.056825, 0.034068, 0.038042, 0.054297, 0.024393, 0.023963, 0.033407, 0.071867, 0.142424, 0.066181, 0.067594, 0.059222, 0.022306, 0.020522, 0.021816, 0.011903, 0.013437, 0.007645, 0.008409, 0.005734, 0.003997, 0.005799, 0.006619, 0.007555, 0.00515, 0.008156, 0.007177, 0.006567, 0.005799, 0.005086, 0.005249, 0.004208, 0.004161, 0.005249, 0.003804, 0.004247, 0.003671, 0.003053, 0.004247, 0.002529, 0.003246, 0.004577, 0.003555, 0.002529, 0.002555, 0.002606, 0.00243, 0.002688, 0.003512, 0.004414, 0.005011, 0.006194, 0.009483, 0.0198, 0.014075, 0.030003, 0.023963, 0.044297, 0.027463, 0.014783, 0.034884, 0.035586, 0.017797, 0.028695, 0.024393, 0.027463, 0.026338, 0.028695, 0.035586, 0.027463, 0.022667, 0.017447, 0.017447, 0.012727, 0.007877, 0.010372, 0.006619, 0.006482, 0.007555, 0.009483, 0.009728, 0.007495, 0.007031, 0.006988, 0.006988, 0.007555, 0.005623, 0.005799, 0.00407, 0.003607, 0.004247, 0.004247, 0.003512, 0.003924, 0.004646, 0.005734, 0.005011, 0.006142, 0.006142, 0.005992, 0.00543, 0.007495, 0.009294, 0.008804, 0.013821, 0.013821, 0.013265, 0.020522, 0.042364, 0.102787, 0.11371, 0.116183, 0.118441, 0.116183, 0.118441, 0.111485, 0.139895, 0.122885, 0.15008, 0.275179, 0.271506, 0.247041, 0.15284, 0.074921, 0.120615, 0.092881, 0.071867, 0.076542, 0.038042, 0.018787, 0.00962, 0.006482, 0.006894, 0.00777, 0.007877, 0.005799, 0.005086, 0.003997, 0.00389, 0.003109, 0.003109, 0.00316, 0.003014, 0.004315, 0.006194, 0.006533, 0.006421, 0.005318, 0.007877, 0.008624, 0.008624, 0.010672, 0.019109, 0.019109, 0.012491, 0.012491, 0.011518, 0.015078, 0.018415, 0.0198, 0.032017, 0.032017, 0.032017, 0.035586, 0.032677, 0.016257, 0.01227, 0.009187, 0.011903, 0.009401, 0.013437, 0.013437, 0.010131, 0.009728, 0.006482, 0.00777, 0.007645, 0.012727, 0.009865, 0.00962, 0.009728, 0.006894, 0.004646, 0.004646, 0.006421, 0.006421, 0.010372, 0.008276, 0.013613, 0.013821, 0.017447, 0.018787, 0.034884, 0.086953, 0.045352, 0.060549, 0.055536, 0.116183, 0.085092, 0.085092, 0.127496, 0.127496, 0.21291, 0.328603, 0.278302, 0.179055, 0.092881, 0.041405, 0.06184, 0.044297, 0.071867, 0.0704, 0.029376, 0.017797, 0.009187, 0.011669, 0.015078, 0.015078, 0.008156, 0.006078, 0.005086, 0.003512, 0.003461, 0.003607, 0.003804, 0.004513, 0.004315, 0.006039, 0.005932, 0.007422, 0.00962, 0.008525, 0.007315, 0.01227, 0.019109, 0.018106, 0.014783, 0.008624, 0.005734, 0.009187, 0.018106, 0.025762, 0.025762, 0.037156, 0.025762, 0.012491, 0.013821, 0.014586, 0.011903, 0.011903, 0.010221, 0.006988, 0.005011, 0.006194, 0.006194, 0.006988, 0.008525, 0.011669, 0.023087, 0.023963, 0.017447, 0.012727, 0.016257, 0.015694, 0.020165, 0.019401, 0.020876, 0.011903, 0.022306, 0.028695, 0.029376, 0.028107, 0.023534, 0.054297, 0.045352, 0.018787, 0.01227, 0.016826, 0.009977, 0.009483, 0.01078, 0.009401, 0.012491, 0.008156, 0.013016, 0.010672, 0.008895, 0.014075, 0.021381, 0.024393, 0.014075, 0.019401, 0.020522, 0.031287, 0.014783, 0.01204, 0.011903, 0.011903, 0.008723, 0.009187, 0.006374, 0.008276, 0.007315, 0.006701, 0.010131, 0.006245, 0.007091, 0.007495, 0.005683, 0.004899, 0.003276, 0.002976, 0.003405, 0.003431, 0.004208, 0.004976, 0.003864, 0.005799, 0.006795, 0.006245, 0.009401, 0.008723, 0.006245, 0.006567, 0.004899, 0.004775, 0.007555, 0.005378, 0.006988, 0.008002, 0.006567, 0.009483, 0.017447, 0.018415, 0.018106, 0.015694, 0.015694, 0.020165, 0.020876, 0.015694, 0.016021, 0.008723, 0.009483, 0.009483, 0.009401, 0.009401, 0.006795, 0.004431, 0.004611, 0.003478, 0.002623, 0.003757, 0.002705, 0.001936, 0.002057, 0.001967, 0.001391, 0.001778, 0.00243, 0.002349, 0.002727, 0.003341, 0.004483, 0.006374, 0.009015, 0.011106, 0.015078, 0.0198, 0.03976, 0.069024, 0.125101, 0.264545, 0.21291, 0.356642, 0.553315], '')</t>
  </si>
  <si>
    <t>[535]</t>
  </si>
  <si>
    <t>UPI0001576167 status=activ</t>
  </si>
  <si>
    <t>([0.17593, 0.222385, 0.120615, 0.066181, 0.088832, 0.092881, 0.120615, 0.15284, 0.196879, 0.196879, 0.219301, 0.155435, 0.132295, 0.116183, 0.120615, 0.074921, 0.069024, 0.059222, 0.06184, 0.111485, 0.196879, 0.200174, 0.216401, 0.247041, 0.271506, 0.275179, 0.318242, 0.236433, 0.18812, 0.182256, 0.111485, 0.116183, 0.15008, 0.21291, 0.236433, 0.236433, 0.318242, 0.352862, 0.387226, 0.384043, 0.366687, 0.335645, 0.301917, 0.25406, 0.31487, 0.387226, 0.356642, 0.298791, 0.398279, 0.450668], '')</t>
  </si>
  <si>
    <t>UPI0001576168 status=activ</t>
  </si>
  <si>
    <t>([0.004976, 0.007259, 0.009401, 0.00777, 0.005503, 0.005734, 0.005872, 0.004358, 0.004315, 0.003671, 0.003461, 0.003607, 0.003341, 0.003864, 0.004414, 0.005318, 0.003963, 0.004247, 0.004247, 0.003607, 0.002529, 0.003727, 0.00316, 0.003461, 0.004577, 0.004835, 0.00558, 0.004646, 0.004689, 0.004208, 0.005799, 0.007555, 0.009865, 0.012491, 0.017138, 0.018787, 0.020522, 0.042364, 0.023963, 0.013265, 0.011106, 0.019109, 0.010672, 0.007645, 0.004736, 0.004736, 0.005086, 0.005378, 0.006482, 0.006988, 0.008624, 0.008624, 0.005799, 0.00389, 0.00389, 0.00389, 0.003298, 0.00225, 0.001391, 0.001855, 0.002761, 0.003671, 0.003671, 0.005086, 0.00777, 0.013265, 0.01204, 0.020165, 0.019401, 0.026338, 0.058088, 0.037156, 0.019109, 0.024826, 0.020165, 0.022667, 0.016528, 0.016021, 0.020876, 0.029376, 0.023087, 0.021381, 0.022667, 0.017797, 0.009728, 0.006795, 0.004388, 0.003821, 0.00243, 0.00246, 0.00246, 0.002396, 0.002327, 0.002366, 0.003014, 0.003366, 0.00283, 0.003607, 0.004135, 0.004921, 0.004431, 0.004835, 0.00359, 0.003053, 0.003461, 0.003461, 0.004161, 0.006619, 0.006701, 0.009483, 0.007422, 0.008075, 0.008624, 0.009096, 0.008276, 0.006894, 0.006894, 0.008804, 0.008624, 0.012491, 0.007877, 0.009187, 0.012491, 0.021381, 0.026892, 0.021816, 0.045352, 0.0704, 0.037156, 0.029376, 0.026892, 0.017797, 0.014586, 0.013437, 0.015078, 0.022667, 0.029376, 0.043307, 0.06184, 0.029376, 0.024826, 0.026892, 0.026338, 0.013613, 0.009728, 0.006894, 0.007877, 0.008723, 0.008895, 0.008156, 0.009294, 0.007177, 0.009401, 0.006701, 0.006039, 0.005683, 0.007031, 0.004835, 0.005503, 0.003671, 0.00515, 0.00543, 0.006374, 0.004835, 0.006701, 0.006078, 0.007422, 0.006482, 0.005872, 0.003821, 0.003555, 0.003177, 0.003366, 0.00389, 0.003864, 0.003864, 0.003864, 0.002662, 0.003405, 0.002435, 0.003607, 0.002529, 0.002688, 0.003246, 0.003671, 0.003997, 0.005734, 0.005086, 0.006421, 0.006701, 0.011106, 0.021816, 0.043307, 0.10481, 0.081712, 0.118441, 0.116183, 0.116183, 0.164327, 0.216401, 0.281712, 0.275179, 0.380708, 0.239899, 0.257454, 0.359901, 0.332115, 0.342579, 0.335645, 0.31487, 0.232838, 0.116183, 0.050641, 0.020165, 0.013613, 0.017138, 0.023534, 0.016257, 0.020165, 0.014586, 0.014315, 0.013821, 0.015078, 0.016257, 0.020165, 0.009977, 0.006374, 0.004414, 0.004414, 0.004646, 0.004976, 0.004388, 0.004431, 0.004689, 0.006619, 0.007645, 0.008276, 0.00558, 0.00777, 0.006567, 0.010672, 0.01078, 0.013821, 0.008156, 0.006701, 0.008409, 0.008804, 0.009015, 0.01078, 0.009977, 0.014315, 0.009977, 0.013437, 0.023087, 0.023534, 0.028695, 0.015344, 0.016826, 0.024393, 0.017447, 0.017797, 0.009401, 0.007495, 0.007555, 0.007315, 0.005799, 0.004513, 0.006482, 0.00962, 0.007555, 0.007555, 0.007422, 0.009096, 0.01078, 0.008804, 0.010372, 0.007031, 0.008895, 0.006795, 0.006142, 0.006482, 0.008075, 0.01204, 0.010372, 0.007177, 0.007091, 0.007177, 0.008276, 0.008075, 0.005623, 0.006039, 0.004414, 0.002976, 0.002881, 0.002761, 0.003478, 0.003607, 0.003997, 0.003366, 0.002688, 0.003079, 0.002482, 0.00292, 0.002117, 0.001709, 0.002529, 0.003276, 0.003298, 0.00246, 0.001675, 0.002396, 0.002336, 0.00231, 0.002881, 0.00283, 0.002035, 0.001906, 0.001748, 0.001434, 0.001481, 0.001383, 0.001649, 0.002503, 0.001649, 0.001872, 0.003276, 0.003079, 0.003671, 0.004431, 0.006567, 0.008276, 0.007091, 0.011106, 0.021381, 0.015344, 0.008723, 0.015078, 0.016528, 0.023963, 0.022667, 0.042364, 0.10481, 0.094817, 0.048328, 0.047319, 0.035586, 0.021381, 0.021381, 0.012727, 0.011518, 0.012491, 0.015344, 0.015344, 0.008895, 0.008525, 0.014075, 0.029376, 0.013821, 0.01227, 0.012491, 0.017797, 0.017797, 0.01078, 0.007177, 0.006795, 0.010672, 0.010372, 0.010509, 0.009015, 0.008075, 0.009977, 0.006533, 0.005011, 0.006039, 0.005992, 0.003997, 0.002688, 0.0028, 0.003997, 0.004161, 0.003212, 0.003727, 0.003924, 0.003555, 0.004247, 0.004835, 0.003864, 0.004736, 0.004611, 0.004414, 0.005799, 0.004513, 0.006078, 0.007555], '')</t>
  </si>
  <si>
    <t>UPI000157616D status=activ</t>
  </si>
  <si>
    <t>([0.394753, 0.271506, 0.30533, 0.216401, 0.142424, 0.139895, 0.17593, 0.243554, 0.173081, 0.203355, 0.232838, 0.278302, 0.264545, 0.243554, 0.268042, 0.370445, 0.31487, 0.324872, 0.332115, 0.349426, 0.291804, 0.264545, 0.318242, 0.324872, 0.318242, 0.40511, 0.352862, 0.356642, 0.225814, 0.25406, 0.161087, 0.098513, 0.079919, 0.054297, 0.06312, 0.032677, 0.030611, 0.044297, 0.045352, 0.049374, 0.024826, 0.030611, 0.066181, 0.05306, 0.032677, 0.060549, 0.059222, 0.049374, 0.048328, 0.071867, 0.081712, 0.139895, 0.134866, 0.167087, 0.268042, 0.142424, 0.209395, 0.15284, 0.144935, 0.10481, 0.111485, 0.18812, 0.185198, 0.182256, 0.264545, 0.239899, 0.164327, 0.179055, 0.194234, 0.120615, 0.15284, 0.191378, 0.122885, 0.194234, 0.216401, 0.191378, 0.268042, 0.268042, 0.25031, 0.18812, 0.225814, 0.167087, 0.109221, 0.118441, 0.118441, 0.0704, 0.081712, 0.134866, 0.132295, 0.216401, 0.298791, 0.222385, 0.147574, 0.225814, 0.222385, 0.196879, 0.15008, 0.182256, 0.179055, 0.25406, 0.324872, 0.324872, 0.264545, 0.291804, 0.284882, 0.247041, 0.232838, 0.298791, 0.30533, 0.264545, 0.25406, 0.173081, 0.243554, 0.239899, 0.155435, 0.155435, 0.147574, 0.222385, 0.182256, 0.179055, 0.127496, 0.073402, 0.074921, 0.106997, 0.129801, 0.125101, 0.122885, 0.158265, 0.164327, 0.122885, 0.090864, 0.058088, 0.067594, 0.069024, 0.096677, 0.137348, 0.086953, 0.092881, 0.094817, 0.081712, 0.078022, 0.098513, 0.098513, 0.100716, 0.071867, 0.037156, 0.040537, 0.051831, 0.066181, 0.069024, 0.081712, 0.071867, 0.059222, 0.073402, 0.073402, 0.071867, 0.098513, 0.170161, 0.167087, 0.120615, 0.144935, 0.142424, 0.102787, 0.167087, 0.167087, 0.26085, 0.366687, 0.366687, 0.288399, 0.30533, 0.209395, 0.21291, 0.236433, 0.236433, 0.278302, 0.182256, 0.219301, 0.206376, 0.191378, 0.194234, 0.25406, 0.200174, 0.203355, 0.26085, 0.278302, 0.191378, 0.185198, 0.182256, 0.173081, 0.182256, 0.100716, 0.102787, 0.102787, 0.170161, 0.236433, 0.232838, 0.31487, 0.243554, 0.232838, 0.191378, 0.182256, 0.21291, 0.191378, 0.203355, 0.232838, 0.225814, 0.278302, 0.18812, 0.118441, 0.142424, 0.203355, 0.295083, 0.380708, 0.268042, 0.17593, 0.206376, 0.232838, 0.239899, 0.222385, 0.147574, 0.127496, 0.127496, 0.111485, 0.142424, 0.088832, 0.048328, 0.048328, 0.076542, 0.127496, 0.196879, 0.170161, 0.164327, 0.098513, 0.058088, 0.127496, 0.139895, 0.118441, 0.106997, 0.102787, 0.161087, 0.243554, 0.243554, 0.243554, 0.243554, 0.222385, 0.298791, 0.398279, 0.301917, 0.271506, 0.236433, 0.203355, 0.129801, 0.071867, 0.132295, 0.203355, 0.164327, 0.219301, 0.222385, 0.116183, 0.129801, 0.078022, 0.03976, 0.06312, 0.064632, 0.060549, 0.11371, 0.081712, 0.098513, 0.109221, 0.11371, 0.076542, 0.054297, 0.090864, 0.155435, 0.088832, 0.05306, 0.031287, 0.024826, 0.023087, 0.037156, 0.024393, 0.035586, 0.06312, 0.043307, 0.029376, 0.0198, 0.011342], '')</t>
  </si>
  <si>
    <t>UPI0001576170 status=activ</t>
  </si>
  <si>
    <t>([0.102787, 0.109221, 0.15284, 0.118441, 0.094817, 0.06184, 0.092881, 0.098513, 0.127496, 0.167087, 0.206376, 0.247041, 0.301917, 0.232838, 0.161087, 0.15008, 0.15284, 0.147574, 0.15284, 0.222385, 0.257454, 0.18812, 0.219301, 0.232838, 0.232838, 0.298791, 0.384043, 0.398279, 0.433034, 0.398279, 0.281712, 0.275179, 0.271506, 0.167087, 0.239899, 0.284882, 0.377384, 0.458154, 0.450668, 0.458154, 0.387226, 0.465241, 0.541878, 0.570702, 0.545602, 0.622677, 0.622677, 0.494003, 0.433034, 0.42561, 0.414856, 0.538167, 0.534167, 0.549308, 0.56648, 0.562014, 0.604312, 0.608892, 0.618285, 0.604312, 0.608892, 0.58069, 0.59508, 0.545602, 0.51388, 0.51388, 0.538167, 0.490133, 0.58069, 0.626927, 0.521092, 0.58069, 0.517562, 0.521092, 0.525368, 0.51388, 0.422041, 0.414856, 0.422041, 0.342579, 0.342579, 0.349426, 0.332115, 0.31487, 0.281712, 0.298791, 0.222385, 0.132295, 0.170161, 0.129801, 0.134866, 0.209395, 0.232838, 0.185198, 0.185198, 0.167087, 0.161087, 0.179055, 0.191378, 0.129801, 0.161087, 0.161087, 0.170161, 0.284882, 0.295083, 0.356642, 0.278302, 0.356642, 0.370445, 0.394753, 0.468512, 0.418646, 0.41194, 0.298791, 0.324872, 0.236433, 0.236433, 0.321458, 0.387226, 0.387226, 0.458154, 0.461924, 0.468512, 0.444081, 0.422041, 0.384043, 0.295083, 0.352862, 0.321458, 0.321458, 0.264545, 0.17593, 0.203355, 0.134866, 0.200174, 0.264545, 0.349426, 0.370445, 0.298791, 0.318242, 0.318242, 0.25406, 0.21291, 0.182256, 0.17593, 0.18812, 0.216401, 0.232838, 0.229226, 0.268042, 0.335645, 0.370445, 0.433034, 0.433034, 0.517562, 0.480142, 0.468512, 0.387226, 0.387226, 0.387226, 0.377384, 0.36309, 0.418646, 0.461924, 0.458154, 0.490133, 0.472492, 0.387226, 0.465241, 0.440853, 0.422041, 0.436924, 0.346032, 0.318242, 0.243554, 0.21291, 0.173081, 0.116183, 0.17593, 0.15284, 0.206376, 0.194234, 0.196879, 0.17593, 0.200174, 0.229226, 0.200174, 0.200174, 0.288399, 0.222385, 0.196879, 0.222385, 0.134866, 0.137348, 0.18812, 0.284882, 0.284882, 0.288399, 0.374039, 0.387226, 0.318242, 0.31487, 0.284882, 0.30533, 0.335645, 0.339168, 0.30533, 0.30533, 0.232838, 0.158265, 0.222385, 0.247041, 0.200174, 0.216401, 0.311707, 0.278302, 0.25406, 0.25406, 0.324872, 0.291804, 0.278302, 0.278302, 0.219301, 0.222385, 0.232838, 0.247041, 0.264545, 0.30533, 0.30533, 0.281712, 0.366687, 0.268042, 0.239899, 0.271506, 0.349426, 0.328603, 0.291804, 0.295083, 0.295083, 0.332115, 0.356642, 0.356642, 0.42561, 0.497853, 0.4292, 0.40511, 0.40511, 0.352862, 0.291804, 0.26085, 0.268042, 0.191378, 0.271506, 0.335645, 0.25406, 0.247041, 0.247041, 0.335645, 0.342579, 0.370445, 0.308712, 0.318242, 0.222385, 0.239899, 0.232838, 0.268042, 0.196879, 0.191378, 0.15008, 0.21291, 0.209395, 0.271506, 0.359901, 0.284882, 0.25031, 0.359901, 0.380708, 0.31487, 0.311707, 0.229226, 0.229226, 0.268042, 0.271506, 0.401658, 0.387226, 0.398279, 0.398279, 0.377384, 0.374039, 0.387226, 0.380708, 0.42561, 0.468512, 0.36309, 0.480142, 0.529623, 0.525368, 0.480142, 0.545602, 0.433034, 0.505461, 0.521092, 0.549308, 0.468512, 0.458154, 0.458154, 0.414856, 0.476583, 0.534167, 0.557691, 0.63748, 0.59014, 0.483068, 0.444081, 0.440853, 0.374039, 0.359901, 0.25406, 0.278302, 0.275179, 0.377384, 0.298791, 0.31487, 0.21291, 0.278302, 0.275179, 0.219301, 0.222385, 0.155435, 0.194234, 0.173081, 0.132295, 0.092881, 0.094817, 0.111485, 0.17593, 0.137348, 0.139895, 0.21291, 0.216401, 0.219301, 0.15284, 0.239899, 0.222385, 0.219301, 0.216401, 0.17593, 0.203355, 0.200174, 0.295083, 0.206376, 0.185198, 0.232838, 0.321458, 0.398279, 0.394753, 0.335645, 0.390993, 0.418646, 0.408655, 0.349426, 0.36309, 0.41194, 0.321458, 0.25031, 0.264545, 0.295083, 0.321458, 0.346032, 0.374039, 0.387226, 0.40511, 0.4292, 0.40511, 0.418646, 0.390993, 0.41194, 0.444081, 0.486429, 0.454136, 0.380708, 0.454136, 0.440853, 0.387226, 0.370445, 0.349426, 0.42561, 0.36309, 0.36309, 0.271506, 0.288399, 0.185198, 0.247041, 0.17593, 0.229226, 0.216401, 0.161087, 0.147574, 0.147574, 0.079919, 0.050641, 0.067594, 0.051831, 0.055536, 0.094817, 0.167087, 0.243554, 0.158265, 0.191378, 0.219301, 0.308712, 0.308712, 0.387226, 0.291804, 0.339168, 0.308712, 0.31487, 0.40511, 0.41194, 0.447574, 0.553315, 0.529623, 0.58069, 0.613573, 0.608892, 0.613573, 0.59508, 0.59014, 0.694846, 0.680603, 0.642678, 0.661982, 0.653063, 0.553315, 0.604312, 0.642678, 0.685117, 0.63748, 0.608892, 0.562014, 0.529623, 0.494003, 0.575842, 0.529623, 0.465241, 0.472492, 0.458154, 0.476583, 0.380708, 0.359901, 0.370445, 0.291804, 0.288399, 0.284882, 0.284882, 0.339168, 0.318242, 0.264545, 0.264545, 0.264545, 0.268042, 0.271506, 0.275179, 0.278302, 0.281712, 0.346032], '')</t>
  </si>
  <si>
    <t>[42, 43, 44, 45, 46, 51, 52, 53, 54, 55, 56, 57, 58, 59, 60, 61, 62, 63, 64, 65, 66, 68, 69, 70, 71, 72, 73, 74, 75, 154, 295, 296, 298, 300, 301, 302, 308, 309, 310, 311, 420, 421, 422, 423, 424, 425, 426, 427, 428, 429, 430, 431, 432, 433, 434, 435, 436, 437, 438, 439, 440, 442, 443]</t>
  </si>
  <si>
    <t>UPI0001576171 status=activ</t>
  </si>
  <si>
    <t>([0.15284, 0.200174, 0.268042, 0.30533, 0.216401, 0.25031, 0.318242, 0.366687, 0.31487, 0.298791, 0.332115, 0.380708, 0.349426, 0.31487, 0.301917, 0.335645, 0.25031, 0.349426, 0.346032, 0.342579, 0.422041, 0.40511, 0.40511, 0.288399, 0.257454, 0.30533, 0.308712, 0.191378, 0.185198, 0.25406, 0.291804, 0.288399, 0.182256, 0.222385, 0.191378, 0.191378, 0.25406, 0.298791, 0.25031, 0.194234, 0.275179, 0.275179, 0.275179, 0.271506, 0.380708, 0.440853, 0.398279, 0.422041, 0.534167, 0.490133, 0.486429, 0.418646, 0.380708, 0.483068, 0.377384, 0.468512, 0.483068, 0.450668, 0.497853, 0.5017, 0.509769, 0.41194, 0.308712, 0.298791, 0.298791, 0.222385, 0.196879, 0.275179, 0.275179, 0.257454, 0.194234, 0.203355, 0.271506, 0.219301, 0.247041, 0.36309, 0.31487, 0.318242, 0.359901, 0.374039, 0.418646, 0.505461, 0.59917, 0.699094, 0.59014, 0.497853, 0.618285, 0.51388, 0.517562, 0.480142, 0.494003, 0.486429, 0.468512, 0.380708, 0.359901, 0.328603, 0.308712, 0.257454, 0.239899, 0.257454, 0.203355, 0.18812, 0.122885, 0.0704, 0.088832, 0.139895, 0.137348, 0.125101, 0.200174, 0.118441, 0.074921, 0.085092, 0.096677, 0.094817, 0.129801, 0.225814, 0.15284, 0.122885, 0.164327, 0.17593, 0.15284, 0.100716, 0.109221, 0.106997, 0.11371, 0.067594, 0.043307, 0.071867, 0.073402, 0.03976, 0.079919, 0.127496, 0.109221, 0.106997, 0.06312, 0.038858, 0.036378, 0.066181, 0.094817, 0.106997, 0.100716, 0.098513, 0.185198, 0.17593, 0.25031, 0.332115, 0.422041, 0.490133, 0.509769, 0.486429, 0.545602, 0.418646, 0.4292, 0.433034, 0.541878, 0.56648, 0.575842, 0.575842, 0.557691, 0.40511, 0.42561, 0.335645, 0.352862, 0.335645, 0.25031, 0.225814, 0.222385, 0.139895, 0.120615, 0.055536, 0.06312, 0.074921, 0.120615, 0.111485, 0.102787, 0.092881, 0.134866, 0.216401, 0.209395, 0.15284, 0.26085, 0.243554, 0.243554, 0.236433, 0.236433, 0.288399, 0.324872, 0.26085, 0.26085, 0.301917, 0.408655, 0.390993, 0.30533, 0.25406, 0.164327, 0.170161, 0.18812, 0.120615, 0.078022, 0.079919, 0.134866, 0.076542, 0.076542, 0.125101, 0.129801, 0.078022, 0.11371, 0.116183, 0.11371, 0.196879, 0.116183, 0.096677, 0.100716, 0.132295, 0.127496, 0.134866, 0.144935, 0.137348, 0.182256, 0.25406, 0.216401, 0.209395, 0.216401, 0.142424, 0.142424, 0.137348, 0.247041, 0.216401, 0.216401, 0.185198, 0.179055, 0.196879, 0.155435, 0.096677, 0.078022, 0.132295, 0.216401, 0.134866, 0.0704, 0.085092, 0.088832, 0.067594, 0.037156, 0.06312, 0.116183, 0.134866, 0.085092, 0.056825, 0.044297, 0.023534, 0.047319, 0.042364, 0.064632, 0.085092, 0.134866, 0.158265, 0.098513, 0.111485, 0.173081, 0.232838, 0.232838, 0.144935, 0.225814, 0.328603, 0.342579, 0.328603, 0.200174, 0.264545, 0.21291, 0.167087, 0.275179, 0.301917, 0.268042, 0.268042, 0.301917, 0.30533, 0.308712, 0.433034, 0.414856, 0.321458, 0.321458, 0.318242, 0.401658, 0.398279, 0.284882, 0.232838, 0.247041, 0.387226, 0.298791, 0.346032, 0.450668, 0.332115, 0.21291, 0.247041, 0.170161, 0.142424, 0.088832, 0.066181, 0.030611, 0.027463, 0.028107, 0.034884, 0.021381, 0.024826, 0.019109, 0.037156, 0.056825, 0.041405, 0.026338, 0.050641, 0.050641, 0.025316, 0.055536, 0.100716, 0.079919, 0.076542, 0.100716, 0.158265, 0.200174, 0.196879, 0.225814, 0.346032, 0.342579, 0.356642, 0.335645, 0.384043, 0.359901, 0.349426, 0.298791, 0.298791, 0.288399, 0.318242, 0.422041, 0.356642, 0.311707, 0.281712, 0.374039, 0.377384, 0.398279, 0.465241, 0.51388, 0.476583, 0.468512, 0.380708, 0.36309, 0.328603, 0.321458, 0.232838, 0.158265, 0.203355, 0.271506, 0.268042, 0.209395, 0.17593, 0.185198, 0.194234, 0.243554, 0.209395, 0.167087, 0.11371, 0.06312, 0.067594, 0.045352], '')</t>
  </si>
  <si>
    <t>[48, 59, 60, 81, 82, 83, 84, 86, 87, 88, 148, 150, 154, 155, 156, 157, 158, 340]</t>
  </si>
  <si>
    <t>UPI0001576172 status=activ</t>
  </si>
  <si>
    <t>([0.10481, 0.056825, 0.083462, 0.125101, 0.155435, 0.209395, 0.247041, 0.239899, 0.173081, 0.203355, 0.196879, 0.225814, 0.147574, 0.144935, 0.090864, 0.134866, 0.222385, 0.308712, 0.328603, 0.321458, 0.225814, 0.191378, 0.191378, 0.161087, 0.094817, 0.10481, 0.094817, 0.073402, 0.088832, 0.098513, 0.102787, 0.081712, 0.067594, 0.127496, 0.085092, 0.132295, 0.071867, 0.078022, 0.051831, 0.090864, 0.086953, 0.170161, 0.196879, 0.295083, 0.216401, 0.318242, 0.301917, 0.229226, 0.275179, 0.278302, 0.264545, 0.219301, 0.288399, 0.324872, 0.222385, 0.284882, 0.298791, 0.40511, 0.370445, 0.370445, 0.301917, 0.271506, 0.161087, 0.137348, 0.129801, 0.158265, 0.100716, 0.11371, 0.158265, 0.164327, 0.096677, 0.167087, 0.137348, 0.116183, 0.090864, 0.167087, 0.170161, 0.098513, 0.094817, 0.06184, 0.076542, 0.129801, 0.129801, 0.11371, 0.134866, 0.081712, 0.127496, 0.185198, 0.092881, 0.055536, 0.041405, 0.074921, 0.069024, 0.125101, 0.122885, 0.15008, 0.081712, 0.067594, 0.118441, 0.118441, 0.106997, 0.129801, 0.116183, 0.144935, 0.161087, 0.170161, 0.275179, 0.200174, 0.122885, 0.229226, 0.318242, 0.318242, 0.222385, 0.147574, 0.100716, 0.083462, 0.079919, 0.134866, 0.132295, 0.127496, 0.139895, 0.137348, 0.142424, 0.15284, 0.155435, 0.173081, 0.182256, 0.092881, 0.137348, 0.144935, 0.144935, 0.15284, 0.15284, 0.229226, 0.318242, 0.36309, 0.465241, 0.380708, 0.346032, 0.390993, 0.30533, 0.26085, 0.352862, 0.278302, 0.200174, 0.209395, 0.239899, 0.18812, 0.203355, 0.21291, 0.257454, 0.229226, 0.18812, 0.225814, 0.236433, 0.155435, 0.158265, 0.079919, 0.155435, 0.191378, 0.18812, 0.206376, 0.236433, 0.15284, 0.219301, 0.243554, 0.25406, 0.18812, 0.239899, 0.236433, 0.196879, 0.239899, 0.164327, 0.127496, 0.122885, 0.116183, 0.116183, 0.06184, 0.11371, 0.100716, 0.06312, 0.073402, 0.116183, 0.069024, 0.125101, 0.120615, 0.127496, 0.066181, 0.073402, 0.064632, 0.076542, 0.098513, 0.096677, 0.164327, 0.25406, 0.264545, 0.185198, 0.264545, 0.275179, 0.232838, 0.170161, 0.225814, 0.209395, 0.173081, 0.17593, 0.142424, 0.120615, 0.100716, 0.167087, 0.21291, 0.209395, 0.239899, 0.236433, 0.243554, 0.179055, 0.18812, 0.17593, 0.225814, 0.191378, 0.281712, 0.308712, 0.288399, 0.288399, 0.301917, 0.335645, 0.390993, 0.418646, 0.461924, 0.447574, 0.408655, 0.356642, 0.380708, 0.433034, 0.366687, 0.271506, 0.295083, 0.243554, 0.170161, 0.196879, 0.17593, 0.173081, 0.17593, 0.268042, 0.191378, 0.139895, 0.142424, 0.120615, 0.129801, 0.127496, 0.196879, 0.15008, 0.232838, 0.222385, 0.21291, 0.295083, 0.291804, 0.236433, 0.275179, 0.36309, 0.36309, 0.440853, 0.440853, 0.374039, 0.36309, 0.461924, 0.414856, 0.328603, 0.40511, 0.352862, 0.377384, 0.278302, 0.394753, 0.352862, 0.356642, 0.346032, 0.298791, 0.301917, 0.332115, 0.321458, 0.321458, 0.318242, 0.281712, 0.182256, 0.21291, 0.222385, 0.209395, 0.295083, 0.366687, 0.271506, 0.321458, 0.30533, 0.401658, 0.370445, 0.339168, 0.247041, 0.247041, 0.288399, 0.374039, 0.458154, 0.472492, 0.377384, 0.398279, 0.339168, 0.401658, 0.436924, 0.458154, 0.476583, 0.476583, 0.394753, 0.480142, 0.387226, 0.387226, 0.387226, 0.328603, 0.401658, 0.40511, 0.414856, 0.328603, 0.328603, 0.308712, 0.298791, 0.384043, 0.36309, 0.450668, 0.461924, 0.42561, 0.332115, 0.311707, 0.318242, 0.398279, 0.36309, 0.461924, 0.468512, 0.414856, 0.476583, 0.380708, 0.468512, 0.476583, 0.562014, 0.570702, 0.476583, 0.486429, 0.40511, 0.422041, 0.4292, 0.377384, 0.324872, 0.401658, 0.377384, 0.271506, 0.194234, 0.225814, 0.144935, 0.111485, 0.15008, 0.147574, 0.216401, 0.200174, 0.196879, 0.144935, 0.074921, 0.129801, 0.074921, 0.129801, 0.074921, 0.079919, 0.106997, 0.106997, 0.085092, 0.05306, 0.058088, 0.100716, 0.098513, 0.161087, 0.196879, 0.200174, 0.222385, 0.26085, 0.284882, 0.281712, 0.239899, 0.342579, 0.25031, 0.342579, 0.25031, 0.225814, 0.222385, 0.191378, 0.278302, 0.30533, 0.40511, 0.490133, 0.476583, 0.494003, 0.390993, 0.349426, 0.335645, 0.288399, 0.25406, 0.155435, 0.144935, 0.164327, 0.116183, 0.122885, 0.11371, 0.182256, 0.298791, 0.200174, 0.26085, 0.25406, 0.268042, 0.243554, 0.216401, 0.229226, 0.216401, 0.31487, 0.342579, 0.370445, 0.339168, 0.349426, 0.408655, 0.332115, 0.335645, 0.408655, 0.450668, 0.370445, 0.374039, 0.356642, 0.377384, 0.387226, 0.394753, 0.301917, 0.342579, 0.284882, 0.288399, 0.21291, 0.144935, 0.142424, 0.074921, 0.106997, 0.06184, 0.071867, 0.098513, 0.147574, 0.137348, 0.167087, 0.239899, 0.222385, 0.232838, 0.268042, 0.18812, 0.17593, 0.257454, 0.185198, 0.278302, 0.185198, 0.200174, 0.200174, 0.216401, 0.216401, 0.229226, 0.308712, 0.308712, 0.339168, 0.247041, 0.264545, 0.25031, 0.194234, 0.196879, 0.127496, 0.129801, 0.196879, 0.209395, 0.137348, 0.139895, 0.142424, 0.21291, 0.271506, 0.30533, 0.291804, 0.339168, 0.295083, 0.236433, 0.25031, 0.191378, 0.21291, 0.209395, 0.225814, 0.209395, 0.147574, 0.216401, 0.216401, 0.185198, 0.185198, 0.200174, 0.271506, 0.25406, 0.268042, 0.194234, 0.225814, 0.229226, 0.257454, 0.26085, 0.328603, 0.332115, 0.387226, 0.480142, 0.483068, 0.483068, 0.575842, 0.694846, 0.699094, 0.653063, 0.685117, 0.657645, 0.741537, 0.716283, 0.712013, 0.680603, 0.808535, 0.795062, 0.795062, 0.798249], '')</t>
  </si>
  <si>
    <t>[338, 339, 509, 510, 511, 512, 513, 514, 515, 516, 517, 518, 519, 520, 521, 522]</t>
  </si>
  <si>
    <t>UPI0001576173 status=activ</t>
  </si>
  <si>
    <t>([0.016826, 0.018787, 0.014586, 0.015694, 0.023087, 0.037156, 0.05306, 0.076542, 0.048328, 0.066181, 0.085092, 0.085092, 0.109221, 0.100716, 0.170161, 0.094817, 0.15284, 0.194234, 0.182256, 0.257454, 0.40511, 0.356642, 0.31487, 0.387226, 0.440853, 0.40511, 0.311707, 0.30533, 0.295083, 0.30533, 0.295083, 0.219301, 0.219301, 0.147574, 0.158265, 0.161087, 0.264545, 0.179055, 0.122885, 0.079919, 0.078022, 0.036378, 0.045352, 0.073402, 0.076542, 0.038042, 0.047319, 0.092881, 0.100716, 0.079919, 0.134866, 0.111485, 0.098513, 0.125101, 0.147574, 0.067594, 0.06184, 0.054297, 0.059222, 0.118441, 0.179055, 0.15008, 0.15284, 0.155435, 0.094817, 0.060549, 0.111485, 0.118441, 0.109221, 0.060549, 0.088832, 0.088832, 0.106997, 0.17593, 0.090864, 0.161087, 0.298791, 0.21291, 0.21291, 0.288399, 0.30533, 0.301917, 0.264545, 0.239899, 0.236433, 0.236433, 0.232838, 0.161087, 0.094817, 0.085092, 0.164327, 0.085092, 0.092881, 0.102787, 0.058088, 0.0704, 0.067594, 0.055536, 0.06184, 0.034884, 0.018106, 0.017797, 0.017797, 0.017797, 0.028695, 0.030611, 0.030003, 0.040537, 0.076542, 0.134866, 0.079919, 0.067594, 0.069024, 0.040537, 0.018787, 0.031287, 0.054297, 0.041405, 0.024393, 0.041405, 0.076542, 0.161087, 0.155435, 0.170161, 0.236433, 0.275179, 0.173081, 0.26085, 0.200174, 0.182256, 0.182256, 0.278302, 0.291804, 0.257454, 0.257454, 0.281712, 0.284882, 0.194234, 0.239899, 0.342579, 0.21291, 0.203355, 0.191378, 0.206376, 0.209395, 0.11371, 0.090864, 0.096677, 0.060549, 0.125101, 0.0704, 0.029376, 0.027463, 0.027463, 0.064632, 0.078022, 0.086953, 0.050641, 0.058088, 0.042364, 0.037156, 0.076542, 0.083462, 0.083462, 0.083462, 0.073402, 0.086953, 0.102787, 0.158265, 0.25031, 0.185198, 0.229226, 0.366687, 0.335645, 0.332115, 0.225814, 0.173081, 0.236433, 0.342579, 0.433034, 0.461924, 0.433034, 0.401658, 0.318242, 0.288399, 0.179055, 0.191378, 0.278302, 0.18812, 0.161087, 0.139895, 0.090864, 0.11371, 0.059222, 0.085092, 0.03976, 0.038858, 0.078022, 0.083462, 0.06184, 0.060549, 0.060549, 0.079919, 0.079919, 0.118441, 0.083462, 0.120615, 0.06184, 0.066181, 0.120615, 0.15284, 0.132295, 0.191378, 0.137348, 0.21291, 0.134866, 0.15008, 0.25031, 0.17593, 0.118441, 0.139895, 0.137348, 0.142424, 0.142424, 0.132295, 0.090864, 0.129801, 0.090864, 0.134866, 0.144935, 0.142424, 0.0704, 0.048328, 0.05306, 0.086953, 0.096677, 0.071867, 0.098513, 0.098513, 0.144935, 0.127496, 0.109221, 0.060549, 0.06184, 0.032677, 0.024826, 0.045352, 0.031287, 0.066181, 0.045352, 0.038042, 0.025762, 0.054297, 0.092881, 0.111485, 0.106997, 0.064632, 0.071867, 0.050641, 0.046336, 0.023963, 0.042364, 0.056825, 0.079919, 0.06184, 0.106997, 0.170161, 0.161087, 0.243554, 0.21291, 0.298791, 0.308712, 0.275179, 0.21291, 0.229226, 0.247041, 0.158265, 0.142424, 0.170161, 0.26085, 0.170161, 0.196879, 0.194234, 0.17593, 0.179055, 0.182256, 0.155435, 0.132295, 0.094817, 0.071867, 0.051831, 0.036378, 0.021816, 0.043307], '')</t>
  </si>
  <si>
    <t>UPI0001576177 status=activ</t>
  </si>
  <si>
    <t>([0.454136, 0.483068, 0.422041, 0.461924, 0.324872, 0.342579, 0.225814, 0.247041, 0.284882, 0.21291, 0.125101, 0.173081, 0.083462, 0.079919, 0.049374, 0.024393, 0.035586, 0.023087, 0.010221, 0.008525, 0.005932, 0.006039, 0.006619, 0.005992, 0.004247, 0.005992, 0.006245, 0.006194, 0.006194, 0.005011, 0.005799, 0.006142, 0.006374, 0.009096, 0.007555, 0.009401, 0.017797, 0.014315, 0.011342, 0.01204, 0.016021, 0.014075, 0.019401, 0.009294, 0.013016, 0.01227, 0.007495, 0.007177, 0.007259, 0.006421, 0.007877, 0.007877, 0.008525, 0.005503, 0.005734, 0.004611, 0.00515, 0.003276, 0.003701, 0.003671, 0.003671, 0.003701, 0.005249, 0.006194, 0.006142, 0.006142, 0.009187, 0.015694, 0.019401, 0.018787, 0.013016, 0.008624, 0.009977, 0.014586, 0.015694, 0.009015, 0.008895, 0.00515, 0.005932, 0.004247, 0.005872, 0.008276, 0.006245, 0.004208, 0.003607, 0.004513, 0.003341, 0.003366, 0.003461, 0.003109, 0.003079, 0.003212, 0.004135, 0.00292, 0.002078, 0.002117, 0.002976, 0.004315, 0.005503, 0.005011, 0.007315, 0.007315, 0.007259, 0.009728, 0.013613, 0.00962, 0.00962, 0.012727, 0.009865, 0.006894, 0.005799, 0.007259, 0.007031, 0.004976, 0.007091, 0.011342, 0.011106, 0.011903, 0.011903, 0.017447, 0.035586, 0.036378, 0.038858, 0.042364, 0.045352, 0.045352, 0.067594, 0.067594, 0.038042, 0.023963, 0.041405, 0.033407, 0.044297, 0.038858, 0.079919, 0.045352, 0.044297, 0.038858, 0.027463, 0.013613, 0.009865, 0.008002, 0.005799, 0.003997, 0.003864, 0.004161, 0.003405, 0.003109, 0.003671, 0.00543, 0.008156, 0.005683, 0.007422, 0.005249, 0.008075, 0.006988, 0.006533, 0.004208, 0.004577, 0.004414, 0.004388, 0.004388, 0.003671, 0.003405, 0.004135, 0.004315, 0.003014, 0.004208, 0.003821, 0.002623, 0.001786, 0.001786, 0.001808, 0.001335, 0.001417, 0.00103, 0.001344, 0.002078, 0.00316, 0.004208, 0.00515, 0.007422, 0.006482, 0.006482, 0.009977, 0.012491, 0.013437, 0.020876, 0.020876, 0.029376, 0.034068, 0.073402, 0.067594, 0.092881, 0.073402, 0.122885, 0.203355, 0.109221, 0.047319, 0.036378, 0.042364, 0.046336, 0.048328, 0.040537, 0.03976, 0.037156, 0.017797, 0.016826, 0.008895, 0.008895, 0.007091, 0.00777, 0.006142, 0.004388, 0.005223, 0.005503, 0.004577, 0.003246, 0.003478, 0.004736, 0.005683, 0.003461, 0.002396, 0.002035, 0.002014, 0.003177, 0.003079, 0.004431, 0.003014, 0.004921, 0.004388, 0.00543, 0.006533, 0.005086, 0.008075, 0.006988, 0.009096, 0.013265, 0.023963, 0.018106, 0.019109, 0.009977, 0.010926, 0.009977, 0.008723, 0.015344, 0.010131, 0.007422, 0.005011, 0.007091, 0.004358, 0.003478, 0.00389, 0.003053, 0.00359, 0.003607, 0.002662, 0.002194, 0.001344, 0.000854, 0.001142, 0.001232, 0.001344, 0.002057, 0.002976, 0.003864, 0.00316, 0.003757, 0.004899, 0.005378, 0.003607, 0.003924, 0.003997, 0.003366, 0.003366, 0.003821, 0.002482, 0.002705, 0.002761, 0.002727, 0.003478, 0.004315, 0.002761, 0.002761, 0.001967, 0.001374, 0.001344, 0.001408, 0.001391, 0.001383, 0.001249, 0.001249, 0.001249, 0.001967, 0.001687, 0.001687, 0.001675, 0.002482, 0.002606, 0.003757, 0.003821, 0.00283, 0.001675, 0.001687, 0.001967, 0.001709, 0.002581, 0.001778, 0.001434, 0.001597, 0.001391, 0.001434, 0.001572, 0.002512, 0.002336, 0.002336, 0.002117, 0.002396, 0.00243, 0.003431, 0.003341, 0.004976, 0.006701, 0.011342, 0.011106, 0.014075, 0.032017, 0.032017, 0.049374, 0.071867, 0.060549, 0.046336, 0.046336, 0.092881, 0.081712, 0.081712, 0.161087, 0.144935, 0.078022, 0.078022, 0.037156, 0.028695, 0.013016, 0.016257, 0.016021, 0.023534, 0.013265, 0.013265, 0.01227, 0.009483, 0.008624, 0.009096, 0.013265, 0.011669, 0.007177, 0.007315, 0.007315, 0.007315, 0.013437, 0.015078, 0.008624, 0.008156, 0.006619, 0.009977, 0.008723, 0.006142, 0.005011, 0.006245, 0.005318, 0.00389, 0.003924, 0.003757, 0.002581, 0.002035, 0.002688, 0.003997, 0.003963, 0.003478, 0.003405, 0.003512, 0.004921, 0.008409, 0.008409, 0.009015, 0.008895, 0.010221, 0.010372, 0.017797, 0.014315, 0.021381, 0.024393, 0.059222, 0.125101, 0.216401, 0.216401, 0.182256, 0.120615, 0.125101, 0.164327, 0.137348, 0.066181, 0.055536, 0.034068, 0.069024, 0.06312, 0.035586, 0.036378, 0.054297, 0.054297, 0.092881, 0.048328, 0.083462, 0.0704, 0.049374, 0.027463, 0.028695, 0.030003, 0.06312, 0.064632, 0.076542, 0.098513, 0.170161, 0.106997, 0.074921, 0.038042, 0.069024, 0.06312, 0.071867, 0.090864, 0.090864, 0.05306, 0.094817, 0.102787, 0.098513, 0.054297, 0.111485, 0.088832, 0.15284, 0.132295, 0.064632, 0.027463, 0.026892, 0.027463, 0.027463, 0.03976, 0.066181, 0.051831, 0.092881, 0.06184, 0.046336, 0.034068, 0.05306, 0.031287, 0.017447], '')</t>
  </si>
  <si>
    <t>UPI0001576178 status=activ</t>
  </si>
  <si>
    <t>([0.311707, 0.209395, 0.25406, 0.158265, 0.18812, 0.179055, 0.144935, 0.170161, 0.194234, 0.216401, 0.239899, 0.281712, 0.352862, 0.352862, 0.271506, 0.346032, 0.264545, 0.229226, 0.308712, 0.30533, 0.209395, 0.185198, 0.232838, 0.161087, 0.247041, 0.26085, 0.301917, 0.301917, 0.219301, 0.229226, 0.164327, 0.111485, 0.088832, 0.088832, 0.069024, 0.0704, 0.076542, 0.088832, 0.094817, 0.076542, 0.086953, 0.15284, 0.173081, 0.196879, 0.243554, 0.15008, 0.139895, 0.144935, 0.203355, 0.209395, 0.200174, 0.191378, 0.232838, 0.295083, 0.31487, 0.349426, 0.335645, 0.239899, 0.271506, 0.271506, 0.216401, 0.206376, 0.21291, 0.144935, 0.079919, 0.098513, 0.18812, 0.206376, 0.161087, 0.161087, 0.236433, 0.271506, 0.370445, 0.398279, 0.278302, 0.278302, 0.209395, 0.232838, 0.318242, 0.284882, 0.278302, 0.374039, 0.401658, 0.40511, 0.5017, 0.642678, 0.648219, 0.494003, 0.447574, 0.390993, 0.390993, 0.387226, 0.321458, 0.281712, 0.203355, 0.308712, 0.257454, 0.321458, 0.308712, 0.311707, 0.31487, 0.222385, 0.139895, 0.129801, 0.120615, 0.134866, 0.079919, 0.044297, 0.043307, 0.054297, 0.076542, 0.081712, 0.094817, 0.092881, 0.11371, 0.191378, 0.11371, 0.090864, 0.100716, 0.098513, 0.094817, 0.134866, 0.203355, 0.298791, 0.291804, 0.291804, 0.17593, 0.18812, 0.275179, 0.308712, 0.308712, 0.25031, 0.232838, 0.139895, 0.139895, 0.139895, 0.073402, 0.127496, 0.15008, 0.085092, 0.144935, 0.15284, 0.132295, 0.134866, 0.134866, 0.100716, 0.06184, 0.086953, 0.139895, 0.139895, 0.129801, 0.076542, 0.132295, 0.144935, 0.147574, 0.173081, 0.106997, 0.122885, 0.127496, 0.125101, 0.200174, 0.111485, 0.088832, 0.111485, 0.109221, 0.054297, 0.073402, 0.129801, 0.161087, 0.127496, 0.086953, 0.15284, 0.15008, 0.155435, 0.120615, 0.203355, 0.200174, 0.288399, 0.359901, 0.25406, 0.298791, 0.225814, 0.335645, 0.394753, 0.387226, 0.278302, 0.356642, 0.346032, 0.36309, 0.356642, 0.288399, 0.291804, 0.191378, 0.275179, 0.281712, 0.229226, 0.18812, 0.196879, 0.196879, 0.219301, 0.229226, 0.134866, 0.137348, 0.11371, 0.106997, 0.111485, 0.161087, 0.161087, 0.18812, 0.173081, 0.11371, 0.200174, 0.179055, 0.257454, 0.26085, 0.170161, 0.203355, 0.173081, 0.167087, 0.164327, 0.15284, 0.225814, 0.225814, 0.222385, 0.281712, 0.264545, 0.25406, 0.268042, 0.324872, 0.21291, 0.222385, 0.318242, 0.318242, 0.377384, 0.271506, 0.206376, 0.206376, 0.206376, 0.288399, 0.194234, 0.206376, 0.206376, 0.209395, 0.284882, 0.288399, 0.26085, 0.26085, 0.219301, 0.155435, 0.139895, 0.209395, 0.170161, 0.111485, 0.111485, 0.129801, 0.219301, 0.257454, 0.295083, 0.339168, 0.318242, 0.4292, 0.41194, 0.335645, 0.324872, 0.271506, 0.275179, 0.275179, 0.291804, 0.328603, 0.40511, 0.394753, 0.311707, 0.356642, 0.321458, 0.21291, 0.229226, 0.243554, 0.264545, 0.335645, 0.346032, 0.36309, 0.264545, 0.264545, 0.229226, 0.25406, 0.275179, 0.349426, 0.349426, 0.349426, 0.384043, 0.380708, 0.377384, 0.377384, 0.278302, 0.394753, 0.490133, 0.476583, 0.41194, 0.447574, 0.321458, 0.225814, 0.209395, 0.321458, 0.335645, 0.408655, 0.308712, 0.346032, 0.349426, 0.36309, 0.335645, 0.222385, 0.25406, 0.268042, 0.352862, 0.42561, 0.436924, 0.461924, 0.461924, 0.42561, 0.291804, 0.408655, 0.465241, 0.370445, 0.31487, 0.31487, 0.26085, 0.243554, 0.257454, 0.229226, 0.134866, 0.122885, 0.200174, 0.17593, 0.111485, 0.120615, 0.106997, 0.092881, 0.092881, 0.085092, 0.147574, 0.26085, 0.229226, 0.232838, 0.225814, 0.17593, 0.179055, 0.271506, 0.26085, 0.185198, 0.122885, 0.229226, 0.268042, 0.194234, 0.236433, 0.295083, 0.284882, 0.225814, 0.21291, 0.203355, 0.158265, 0.086953, 0.043307, 0.030611, 0.040537, 0.085092, 0.096677, 0.06184, 0.051831, 0.098513, 0.142424, 0.236433, 0.185198, 0.17593, 0.229226, 0.225814, 0.158265, 0.111485, 0.18812, 0.111485, 0.111485, 0.096677, 0.185198, 0.25031, 0.295083, 0.247041, 0.200174, 0.243554, 0.291804, 0.275179, 0.243554, 0.243554, 0.170161], '')</t>
  </si>
  <si>
    <t>[84, 85, 86]</t>
  </si>
  <si>
    <t>UPI000157617A status=activ</t>
  </si>
  <si>
    <t>([0.182256, 0.243554, 0.167087, 0.11371, 0.158265, 0.122885, 0.196879, 0.275179, 0.346032, 0.387226, 0.422041, 0.390993, 0.377384, 0.284882, 0.257454, 0.219301, 0.298791, 0.30533, 0.384043, 0.30533, 0.342579, 0.42561, 0.349426, 0.4292, 0.422041, 0.41194, 0.398279, 0.281712, 0.278302, 0.206376, 0.194234, 0.216401, 0.291804, 0.301917, 0.436924, 0.480142, 0.41194, 0.422041, 0.377384, 0.295083, 0.40511, 0.408655, 0.41194, 0.525368, 0.486429, 0.5017, 0.5017, 0.557691, 0.675549, 0.517562, 0.521092, 0.480142, 0.356642, 0.308712, 0.318242, 0.288399, 0.278302, 0.275179, 0.264545, 0.232838, 0.311707, 0.321458, 0.239899, 0.25406, 0.132295, 0.109221, 0.155435, 0.096677, 0.120615, 0.142424, 0.209395, 0.139895, 0.170161, 0.167087, 0.21291, 0.206376, 0.196879, 0.127496, 0.222385, 0.222385, 0.185198, 0.15008, 0.158265, 0.225814, 0.179055, 0.236433, 0.30533, 0.219301, 0.30533, 0.268042, 0.229226, 0.243554, 0.288399, 0.200174, 0.216401, 0.179055, 0.167087, 0.179055, 0.278302, 0.278302, 0.291804, 0.318242, 0.377384, 0.349426, 0.342579, 0.346032, 0.394753, 0.408655, 0.41194, 0.384043, 0.324872, 0.243554, 0.203355, 0.236433, 0.291804, 0.359901, 0.387226, 0.42561, 0.30533, 0.291804, 0.194234, 0.191378, 0.232838, 0.232838, 0.158265, 0.179055, 0.239899, 0.191378, 0.21291, 0.196879, 0.232838, 0.335645, 0.335645, 0.359901, 0.40511, 0.335645, 0.30533, 0.281712, 0.21291, 0.332115, 0.301917, 0.301917, 0.200174, 0.209395, 0.173081, 0.25031, 0.229226, 0.191378, 0.25031, 0.225814, 0.229226, 0.222385, 0.127496, 0.127496, 0.086953, 0.088832, 0.132295, 0.096677, 0.120615, 0.074921, 0.036378, 0.043307, 0.060549, 0.106997, 0.142424, 0.164327, 0.10481, 0.086953, 0.073402, 0.038042, 0.034068, 0.06312, 0.036378, 0.086953, 0.116183, 0.17593, 0.167087, 0.125101, 0.206376, 0.120615, 0.17593, 0.284882, 0.203355, 0.161087, 0.179055, 0.158265, 0.134866, 0.179055, 0.216401, 0.243554, 0.36309, 0.387226, 0.387226, 0.497853, 0.472492, 0.529623, 0.433034, 0.328603, 0.41194, 0.41194, 0.480142, 0.521092, 0.5017, 0.562014, 0.671169, 0.661982, 0.562014, 0.653063, 0.694846, 0.707965, 0.712013, 0.661982, 0.521092, 0.549308, 0.433034, 0.422041, 0.401658, 0.401658, 0.458154, 0.461924, 0.414856, 0.36309, 0.401658, 0.374039, 0.414856, 0.332115, 0.356642, 0.356642, 0.318242, 0.232838, 0.232838, 0.167087, 0.196879, 0.196879, 0.196879, 0.278302, 0.295083, 0.30533, 0.387226, 0.398279, 0.311707, 0.380708, 0.5017, 0.380708, 0.42561, 0.41194, 0.468512, 0.444081, 0.433034, 0.352862, 0.332115, 0.332115, 0.374039, 0.308712, 0.40511, 0.422041, 0.324872, 0.225814, 0.21291, 0.18812, 0.139895, 0.18812, 0.132295, 0.085092, 0.118441, 0.085092, 0.066181, 0.06184, 0.038042, 0.058088, 0.090864, 0.196879], '')</t>
  </si>
  <si>
    <t>[43, 45, 46, 47, 48, 49, 50, 195, 201, 202, 203, 204, 205, 206, 207, 208, 209, 210, 211, 212, 213, 242]</t>
  </si>
  <si>
    <t>UPI000157617C status=activ</t>
  </si>
  <si>
    <t>([0.060549, 0.125101, 0.066181, 0.090864, 0.081712, 0.083462, 0.11371, 0.06184, 0.041405, 0.044297, 0.031287, 0.023087, 0.043307, 0.079919, 0.076542, 0.06312, 0.036378, 0.029376, 0.034068, 0.034884, 0.067594, 0.064632, 0.05306, 0.05306, 0.054297, 0.076542, 0.051831, 0.026892, 0.058088, 0.049374, 0.028695, 0.024826, 0.047319, 0.049374, 0.027463, 0.026338, 0.020876, 0.023534, 0.030611, 0.050641, 0.030611, 0.019401, 0.018106, 0.011342, 0.010131, 0.009096, 0.006421, 0.009096, 0.013265, 0.008895, 0.015344, 0.030611, 0.06184, 0.032677, 0.020165, 0.034068, 0.032017, 0.041405, 0.06312, 0.042364, 0.033407, 0.055536, 0.090864, 0.100716, 0.167087, 0.167087, 0.200174, 0.30533, 0.17593, 0.17593, 0.26085, 0.247041, 0.25406, 0.25406, 0.359901, 0.339168, 0.31487, 0.291804, 0.25031, 0.271506, 0.31487, 0.25031, 0.257454, 0.247041, 0.167087, 0.102787, 0.15284, 0.142424, 0.161087, 0.281712, 0.25031, 0.15008, 0.15008, 0.164327, 0.100716, 0.096677, 0.139895, 0.139895, 0.139895, 0.185198, 0.139895, 0.116183, 0.191378, 0.137348, 0.10481, 0.161087], '')</t>
  </si>
  <si>
    <t>UPI000157617F status=activ</t>
  </si>
  <si>
    <t>([0.291804, 0.21291, 0.25406, 0.170161, 0.21291, 0.243554, 0.271506, 0.200174, 0.194234, 0.142424, 0.098513, 0.129801, 0.078022, 0.034884, 0.034068, 0.06184, 0.06312, 0.034068, 0.03976, 0.037156, 0.037156, 0.069024, 0.069024, 0.056825, 0.098513, 0.098513, 0.083462, 0.083462, 0.111485, 0.132295, 0.203355, 0.209395, 0.209395, 0.298791, 0.408655, 0.377384, 0.346032, 0.342579, 0.408655, 0.264545, 0.185198, 0.182256, 0.185198, 0.170161, 0.127496, 0.125101, 0.132295, 0.155435, 0.094817, 0.071867, 0.074921, 0.078022, 0.134866, 0.132295, 0.127496, 0.076542, 0.054297, 0.033407, 0.020165, 0.020876, 0.049374, 0.083462, 0.142424, 0.085092, 0.139895, 0.142424, 0.142424, 0.134866, 0.11371, 0.116183, 0.127496, 0.129801, 0.125101, 0.098513, 0.102787, 0.051831, 0.109221, 0.170161, 0.239899, 0.257454, 0.25031, 0.25031, 0.170161, 0.116183, 0.191378, 0.122885, 0.120615, 0.100716, 0.096677, 0.11371, 0.185198, 0.26085, 0.264545, 0.271506, 0.268042, 0.26085, 0.301917, 0.271506, 0.203355, 0.170161, 0.243554, 0.257454, 0.236433, 0.335645, 0.318242, 0.239899, 0.239899, 0.236433, 0.236433, 0.232838, 0.232838, 0.222385, 0.209395, 0.200174, 0.225814, 0.158265, 0.173081, 0.232838, 0.239899, 0.308712, 0.311707, 0.298791, 0.203355, 0.200174, 0.200174, 0.278302, 0.278302, 0.394753, 0.398279, 0.318242, 0.25406, 0.264545, 0.239899, 0.243554, 0.239899, 0.203355, 0.225814, 0.120615, 0.074921, 0.059222, 0.059222, 0.051831, 0.064632, 0.116183, 0.096677, 0.096677, 0.06312, 0.102787, 0.088832, 0.100716, 0.118441, 0.17593, 0.164327, 0.118441, 0.122885, 0.116183, 0.132295, 0.206376, 0.311707, 0.40511, 0.465241, 0.380708, 0.476583, 0.377384, 0.370445, 0.41194, 0.308712, 0.352862, 0.335645, 0.247041, 0.278302, 0.377384, 0.366687, 0.288399, 0.346032, 0.346032, 0.288399, 0.264545, 0.25031, 0.26085, 0.25406, 0.15008, 0.200174, 0.200174, 0.182256, 0.18812, 0.182256, 0.281712, 0.203355, 0.222385, 0.219301, 0.25406, 0.206376, 0.139895, 0.158265, 0.118441, 0.098513, 0.096677, 0.122885, 0.076542, 0.078022, 0.083462, 0.132295, 0.167087, 0.161087, 0.25031, 0.137348, 0.071867, 0.066181, 0.106997, 0.058088, 0.096677, 0.056825, 0.071867, 0.116183, 0.161087, 0.236433, 0.26085, 0.318242, 0.295083, 0.374039, 0.281712, 0.288399, 0.264545, 0.170161, 0.109221, 0.100716, 0.194234, 0.295083, 0.206376, 0.243554, 0.243554, 0.170161, 0.164327, 0.155435, 0.137348, 0.139895, 0.118441, 0.102787, 0.066181, 0.041405, 0.043307, 0.059222, 0.040537, 0.037156, 0.05306, 0.074921, 0.059222, 0.036378, 0.025316, 0.040537, 0.022306], '')</t>
  </si>
  <si>
    <t>UPI0001576180 status=activ</t>
  </si>
  <si>
    <t>([0.139895, 0.081712, 0.098513, 0.127496, 0.158265, 0.079919, 0.109221, 0.073402, 0.041405, 0.05306, 0.054297, 0.060549, 0.058088, 0.048328, 0.040537, 0.032017, 0.051831, 0.023963, 0.014783, 0.016257, 0.015078, 0.025316, 0.042364, 0.030611, 0.030611, 0.015694, 0.031287, 0.027463, 0.023087, 0.032017, 0.019109, 0.023534, 0.026892, 0.029376, 0.029376, 0.050641, 0.030003, 0.026338, 0.050641, 0.035586, 0.030003, 0.028107, 0.032017, 0.029376, 0.035586, 0.025762, 0.044297, 0.021381, 0.023087, 0.043307, 0.030611, 0.030611, 0.030611, 0.033407, 0.036378, 0.032677, 0.043307, 0.055536, 0.081712, 0.088832, 0.088832, 0.088832, 0.090864, 0.069024, 0.076542, 0.090864, 0.139895, 0.17593, 0.209395, 0.209395, 0.209395, 0.209395, 0.229226, 0.236433, 0.239899, 0.194234, 0.206376, 0.206376, 0.275179, 0.173081, 0.179055, 0.295083, 0.243554, 0.179055, 0.222385, 0.229226, 0.203355, 0.15008, 0.132295, 0.203355, 0.137348, 0.155435, 0.268042, 0.21291, 0.132295, 0.132295, 0.15284, 0.125101, 0.109221, 0.094817, 0.127496, 0.098513, 0.076542, 0.139895, 0.179055, 0.137348, 0.098513, 0.102787, 0.106997, 0.088832], '')</t>
  </si>
  <si>
    <t>UPI0001576181 status=activ</t>
  </si>
  <si>
    <t>([0.023087, 0.033407, 0.016257, 0.009865, 0.006533, 0.008075, 0.010672, 0.008156, 0.006421, 0.007495, 0.006701, 0.005623, 0.008624, 0.008409, 0.005223, 0.00515, 0.005086, 0.004315, 0.00543, 0.005318, 0.005223, 0.004646, 0.003405, 0.004775, 0.004775, 0.008002, 0.005734, 0.003671, 0.003924, 0.003924, 0.004135, 0.003821, 0.003924, 0.003924, 0.00316, 0.004646, 0.004689, 0.005086, 0.004611, 0.004135, 0.003963, 0.003963, 0.003298, 0.003671, 0.002366, 0.003461, 0.003341, 0.003341, 0.00359, 0.004689, 0.006894, 0.006988, 0.006894, 0.010509, 0.010926, 0.017138, 0.012491, 0.024826, 0.044297, 0.079919, 0.109221, 0.120615, 0.127496, 0.122885, 0.10481, 0.142424, 0.134866, 0.120615, 0.122885, 0.120615, 0.109221, 0.122885, 0.129801, 0.179055, 0.164327, 0.083462, 0.048328, 0.035586, 0.023087, 0.023087, 0.01227, 0.008002, 0.007495, 0.005223, 0.005872, 0.008075, 0.006701, 0.005503, 0.003997, 0.00407, 0.004161, 0.002727, 0.002512, 0.002035, 0.002482, 0.002705, 0.002705, 0.003109, 0.003478, 0.00292, 0.002035, 0.002761, 0.003053, 0.002503, 0.003478, 0.002606, 0.002057, 0.002435, 0.002117, 0.00231, 0.00316, 0.003341, 0.003555, 0.003512, 0.00292, 0.001967, 0.001434, 0.002117, 0.002482, 0.003053, 0.00407, 0.004414, 0.003246, 0.00407, 0.005011, 0.003727, 0.003924, 0.004921, 0.006374, 0.006374, 0.008276, 0.008276, 0.009294, 0.01204, 0.014075, 0.030003, 0.036378, 0.025762, 0.024826, 0.013016, 0.009728, 0.008409, 0.008409, 0.013821, 0.013821, 0.014075, 0.01204, 0.024393, 0.024826, 0.024826, 0.036378, 0.028107, 0.015344, 0.011342, 0.009015, 0.007031, 0.004513, 0.003804, 0.005249, 0.003821, 0.003924, 0.004921, 0.004611, 0.006421, 0.006078, 0.006078, 0.003997, 0.005223, 0.003512, 0.003079, 0.002155, 0.001499, 0.001748, 0.001572, 0.002349, 0.003405, 0.002623, 0.00389, 0.00515, 0.004483, 0.006619, 0.006374, 0.006619, 0.006421, 0.004208, 0.004611, 0.003671, 0.00407, 0.004736, 0.006795, 0.005503, 0.007877, 0.009865, 0.008075, 0.016021, 0.016826, 0.015078, 0.015344, 0.015344, 0.011106, 0.008723, 0.005623, 0.006245, 0.004976, 0.004208, 0.005086, 0.003701, 0.004135, 0.00543, 0.003864, 0.003212, 0.003298, 0.003298, 0.003053, 0.003478, 0.003405, 0.002276, 0.001936, 0.0028, 0.001855, 0.002705, 0.002705, 0.002761, 0.002761, 0.002503, 0.003431, 0.003431, 0.003804, 0.003431, 0.003298, 0.003555, 0.003212, 0.003276, 0.002349, 0.003276, 0.002581, 0.002327, 0.002327, 0.002688, 0.002662, 0.002623, 0.002662, 0.002976, 0.003555, 0.004689, 0.006421, 0.007555, 0.006619, 0.00543, 0.006078, 0.006245, 0.008624, 0.008156, 0.007031, 0.007645, 0.004835, 0.005992, 0.004775, 0.005249, 0.004483, 0.003212, 0.004689, 0.003963, 0.003727, 0.004247, 0.00316, 0.00243, 0.001786, 0.002435, 0.002606, 0.003246, 0.001906, 0.001499, 0.001649, 0.002976, 0.003924, 0.006142, 0.006194, 0.009096, 0.008276, 0.006567, 0.008525, 0.00558, 0.004899, 0.007177, 0.006142, 0.006894, 0.007495, 0.008276, 0.006795, 0.008075, 0.006039, 0.010131, 0.01204, 0.018415], '')</t>
  </si>
  <si>
    <t>UPI0001576182 status=activ</t>
  </si>
  <si>
    <t>([0.440853, 0.450668, 0.461924, 0.472492, 0.36309, 0.390993, 0.40511, 0.271506, 0.216401, 0.247041, 0.264545, 0.191378, 0.109221, 0.055536, 0.055536, 0.025316, 0.013265, 0.008525, 0.008804, 0.006619, 0.00543, 0.005992, 0.003924, 0.003512, 0.00283, 0.002881, 0.002327, 0.00231, 0.003341, 0.003963, 0.003431, 0.003431, 0.005011, 0.006142, 0.006701, 0.004835, 0.004835, 0.006701, 0.010221, 0.006701, 0.006194, 0.006701, 0.006482, 0.008895, 0.00777, 0.007422, 0.010372, 0.009015, 0.006894, 0.005318, 0.005318, 0.004358, 0.003461, 0.00243, 0.001743, 0.001572, 0.002327, 0.002555, 0.002688, 0.002606, 0.003757, 0.005223, 0.006988, 0.007422, 0.008624, 0.007555, 0.01078, 0.006894, 0.010509, 0.012491, 0.009728, 0.006795, 0.006245, 0.008525, 0.009728, 0.01078, 0.010926, 0.007422, 0.008276, 0.005503, 0.004388, 0.003366, 0.002581, 0.002503, 0.002327, 0.00155, 0.001572, 0.000983, 0.001232, 0.000721, 0.000923, 0.00103, 0.001602, 0.001687, 0.001692, 0.001748, 0.002078, 0.002349, 0.003246, 0.003053, 0.003512, 0.003727, 0.003997, 0.004414, 0.003478, 0.002606, 0.003341, 0.004315, 0.005799], '')</t>
  </si>
  <si>
    <t>UPI0001576183 status=activ</t>
  </si>
  <si>
    <t>([0.161087, 0.134866, 0.158265, 0.236433, 0.25406, 0.278302, 0.288399, 0.301917, 0.332115, 0.356642, 0.370445, 0.461924, 0.433034, 0.42561, 0.335645, 0.200174, 0.298791, 0.203355, 0.122885, 0.064632, 0.038858, 0.022306, 0.0198, 0.020165, 0.018106, 0.013437, 0.008895, 0.006533, 0.004483, 0.003864, 0.003864, 0.00283, 0.001687, 0.001808, 0.001872, 0.001623, 0.00231, 0.001709, 0.001936, 0.002194, 0.003109, 0.004388, 0.006039, 0.006482, 0.006533, 0.006374, 0.008723, 0.013613, 0.023087, 0.054297, 0.074921, 0.036378, 0.028695, 0.083462, 0.055536, 0.064632, 0.059222, 0.046336, 0.038858, 0.045352, 0.090864, 0.085092, 0.067594, 0.033407, 0.023534, 0.013821, 0.008075, 0.007177, 0.006988, 0.005011, 0.00515, 0.003555, 0.004775, 0.006078, 0.004899, 0.005992, 0.003997, 0.005318, 0.005623, 0.005249, 0.006619, 0.006374, 0.006482, 0.007315, 0.010131, 0.017447, 0.019401, 0.025762, 0.025316, 0.014075, 0.013821, 0.01078, 0.011518, 0.011669, 0.009483, 0.007422, 0.00543, 0.007422, 0.007315, 0.009096, 0.008409, 0.005872, 0.005623, 0.004414, 0.004689, 0.003478, 0.002327, 0.003177, 0.002529, 0.002503, 0.003366, 0.003298, 0.002581, 0.002976, 0.00316, 0.004358, 0.003821, 0.005799, 0.006245, 0.007422, 0.007495, 0.012727, 0.022667, 0.010672, 0.009096, 0.008002, 0.010131, 0.009483, 0.00543, 0.007422, 0.00558, 0.004483, 0.006374, 0.00962, 0.01204, 0.010672, 0.007259, 0.01204, 0.008804, 0.008156, 0.00777, 0.007555, 0.00558, 0.003997, 0.004388, 0.005011, 0.004513, 0.003997, 0.004414, 0.00558, 0.003997, 0.005799, 0.005734, 0.005623, 0.00543, 0.005734, 0.005734, 0.005623, 0.005992, 0.007555, 0.007555, 0.008156, 0.008276, 0.013437, 0.024826, 0.025316, 0.019109, 0.017138, 0.014586, 0.026338, 0.020165, 0.020876, 0.010926, 0.016257, 0.008804, 0.006039, 0.006078, 0.004689, 0.005223, 0.00359, 0.002581, 0.002078, 0.001481, 0.000833, 0.00076, 0.000477, 0.000537, 0.000477, 0.000386, 0.000468, 0.000477, 0.000704, 0.000945, 0.001142, 0.000833, 0.001112, 0.001335, 0.000842, 0.000854, 0.000854, 0.001112, 0.001374, 0.001288], '')</t>
  </si>
  <si>
    <t>UPI0001576184 status=activ</t>
  </si>
  <si>
    <t>([0.010672, 0.006567, 0.008624, 0.013821, 0.023963, 0.013613, 0.009294, 0.00777, 0.006701, 0.008525, 0.007259, 0.00777, 0.010672, 0.007031, 0.004835, 0.004775, 0.004611, 0.006482, 0.004358, 0.004358, 0.00389, 0.002512, 0.003246, 0.0028, 0.001722, 0.001649, 0.001602, 0.001481, 0.002014, 0.002662, 0.001748, 0.002435, 0.001855, 0.001481, 0.001499, 0.002396, 0.003727, 0.002606, 0.001778, 0.002727, 0.003212, 0.003431, 0.005011, 0.005683, 0.006567, 0.010131, 0.006421, 0.009728, 0.010509, 0.008156, 0.00543, 0.005872, 0.00407, 0.004431, 0.005503, 0.005318, 0.003864, 0.002881, 0.00283, 0.00283, 0.002761, 0.002761, 0.00243, 0.001936, 0.002155, 0.001748, 0.001172, 0.001408, 0.001112, 0.001692, 0.002155, 0.003298, 0.004431, 0.004899, 0.004577, 0.004611, 0.006567, 0.007645, 0.009865, 0.020165, 0.030611, 0.030003, 0.013613, 0.015694, 0.023534, 0.025316, 0.032017, 0.066181, 0.045352, 0.079919, 0.083462, 0.03976, 0.016257, 0.016257, 0.020522, 0.03976, 0.05306, 0.030003, 0.0198, 0.013613, 0.007555, 0.005683, 0.003757, 0.004388, 0.005378, 0.003997, 0.00407, 0.002705, 0.002155, 0.002211, 0.002078, 0.001374, 0.001572, 0.002606, 0.001709, 0.00152, 0.001172, 0.001305, 0.001172, 0.001778, 0.00155, 0.002349, 0.00316, 0.004736, 0.006567, 0.005872, 0.006374, 0.003821, 0.006374, 0.00543, 0.00543, 0.005734, 0.008723, 0.007422, 0.006988, 0.006482, 0.006078, 0.00515, 0.004921, 0.005318, 0.003924, 0.00558, 0.004247, 0.003461, 0.002396, 0.001649, 0.002349, 0.001778, 0.002761, 0.001722, 0.002727, 0.003014, 0.00283, 0.003014, 0.002705, 0.002435, 0.003821, 0.00543, 0.008624, 0.005799, 0.005503, 0.006374, 0.004388, 0.006245, 0.010221, 0.010372, 0.016021, 0.014783, 0.015078, 0.018106, 0.017138, 0.016826, 0.033407, 0.033407, 0.016826, 0.03976, 0.030611, 0.030611, 0.014315, 0.008895, 0.008624, 0.008409, 0.008409, 0.008624, 0.008075, 0.005086, 0.007031, 0.007091, 0.004921, 0.007031, 0.006619, 0.01078, 0.007177, 0.006795, 0.006795, 0.006142, 0.006421, 0.005378, 0.003431, 0.003804, 0.00543, 0.00543, 0.00543, 0.006194, 0.007177, 0.006988, 0.008895, 0.009865, 0.009865, 0.01227, 0.013016, 0.009187, 0.005623, 0.008276, 0.006374, 0.006894, 0.007645, 0.004736, 0.007177, 0.008075, 0.009294, 0.008723, 0.008723, 0.010672, 0.009015, 0.012727, 0.008002, 0.006421, 0.004208, 0.003053, 0.003276, 0.003079, 0.002435, 0.003963, 0.00283, 0.002482, 0.002366, 0.002349, 0.003671, 0.002606, 0.003246, 0.002581, 0.001808, 0.002727, 0.002349, 0.002727, 0.002662, 0.002555, 0.002581, 0.003671, 0.005249, 0.005799, 0.003924, 0.003963, 0.003804, 0.005503, 0.008276, 0.006245, 0.008409, 0.008075, 0.013613, 0.011903, 0.014783, 0.018787, 0.009728, 0.009865, 0.009865, 0.006533, 0.006894, 0.007031, 0.006039, 0.004247, 0.004414, 0.006245, 0.010926, 0.01204, 0.008156, 0.00515, 0.004577, 0.003246, 0.00246, 0.001572, 0.00225, 0.002117, 0.001623, 0.002482, 0.002662, 0.001623, 0.002396, 0.003607, 0.003555, 0.003555, 0.004247, 0.004388, 0.003053, 0.002688, 0.002529, 0.003405, 0.005086, 0.004976, 0.004646, 0.006078, 0.005872, 0.00558, 0.007091, 0.007645, 0.005872, 0.005378, 0.007091, 0.007495, 0.005223, 0.006078, 0.004899, 0.005932, 0.004388, 0.004611, 0.004611, 0.00292, 0.002035, 0.001434, 0.001499, 0.001597, 0.001533, 0.002327, 0.001374, 0.000773, 0.001318, 0.001374, 0.001967, 0.001967, 0.001872, 0.002211, 0.002727, 0.003053, 0.003079, 0.003478, 0.003276, 0.002138, 0.003341, 0.003341, 0.004431, 0.006374, 0.007315, 0.005503, 0.004161, 0.005623, 0.006245, 0.006533, 0.008723, 0.008723, 0.007495, 0.007555, 0.006194, 0.003821, 0.005223, 0.003701, 0.002976, 0.002881, 0.004611, 0.003701, 0.003431, 0.003431, 0.003366, 0.004161, 0.00407, 0.004315, 0.003109, 0.004431, 0.003963, 0.003405, 0.002662, 0.002761, 0.001967, 0.00292, 0.003246, 0.003109, 0.002623, 0.002688, 0.003298, 0.003298, 0.002581, 0.00389, 0.002881, 0.002881, 0.002881, 0.003341, 0.004483, 0.007177, 0.005223, 0.003757, 0.003079, 0.003366, 0.003212, 0.004646, 0.004513, 0.005623, 0.005734, 0.005872, 0.006245, 0.005683, 0.00515, 0.008723, 0.008723, 0.007645, 0.004835, 0.003405, 0.003014, 0.002482, 0.002366, 0.001936, 0.002688, 0.003997, 0.003512, 0.003341, 0.002194, 0.002194, 0.002503, 0.001778, 0.00225, 0.001808, 0.002727, 0.002366, 0.001417, 0.001288, 0.001906, 0.002155, 0.003246, 0.003109, 0.002662, 0.002117, 0.00359, 0.003804, 0.003276, 0.0028, 0.003924, 0.003727, 0.003804, 0.002688, 0.003701, 0.00515, 0.008276, 0.005992, 0.007495, 0.013265, 0.016528, 0.013437, 0.01227, 0.008156, 0.008002, 0.007877, 0.007645, 0.00515, 0.00515, 0.003924, 0.003963, 0.003177, 0.004161, 0.002705, 0.003246, 0.003405, 0.002276, 0.001434, 0.00155, 0.001061, 0.001069, 0.000575, 0.00052, 0.001, 0.001211, 0.001906, 0.002623, 0.003607, 0.00359, 0.003512, 0.00543, 0.008723, 0.008276, 0.009865, 0.021816, 0.034884, 0.014586, 0.024826, 0.066181, 0.076542, 0.079919, 0.048328, 0.060549, 0.071867, 0.055536, 0.049374, 0.048328, 0.038042, 0.030611, 0.031287, 0.018787, 0.014586, 0.00962, 0.015344, 0.009401, 0.006078, 0.004646, 0.007177, 0.005249, 0.003701, 0.004513, 0.004208, 0.003607, 0.003804, 0.004161, 0.003478, 0.004358, 0.004431, 0.004921, 0.005734, 0.008276, 0.012491, 0.014783, 0.024393, 0.013265, 0.023087, 0.045352, 0.078022, 0.083462, 0.090864, 0.161087, 0.15284, 0.271506, 0.40511, 0.374039, 0.40511, 0.40511, 0.370445, 0.36309, 0.359901, 0.339168, 0.352862, 0.366687, 0.394753, 0.257454, 0.247041, 0.25406, 0.137348, 0.106997, 0.050641, 0.056825, 0.064632, 0.069024, 0.042364, 0.038858, 0.090864, 0.078022, 0.15284, 0.155435, 0.073402, 0.041405, 0.050641, 0.030611, 0.025762, 0.025762, 0.056825, 0.120615, 0.125101, 0.203355, 0.142424, 0.222385, 0.31487, 0.318242, 0.275179, 0.349426, 0.25031, 0.25031, 0.271506, 0.170161, 0.196879, 0.264545, 0.384043, 0.359901, 0.42561, 0.42561, 0.401658, 0.370445, 0.370445, 0.26085, 0.222385, 0.243554, 0.21291, 0.173081, 0.078022, 0.079919, 0.085092, 0.106997, 0.046336, 0.040537, 0.034884, 0.030003, 0.030003, 0.016257, 0.010672, 0.009977, 0.007555, 0.005734, 0.004775, 0.004135, 0.004899, 0.004736, 0.005734, 0.006245, 0.004976, 0.00558, 0.006194, 0.004775, 0.004899, 0.006374, 0.006482, 0.007031, 0.006039, 0.00543, 0.006894, 0.009187, 0.006482, 0.009015, 0.014586, 0.025762, 0.023087, 0.029376, 0.024393, 0.015344, 0.010926, 0.021381, 0.022306, 0.018106, 0.032677, 0.030611, 0.041405, 0.038858, 0.036378, 0.0704, 0.11371, 0.127496, 0.127496, 0.122885, 0.122885, 0.122885, 0.064632, 0.109221, 0.096677, 0.15284, 0.257454, 0.229226, 0.203355, 0.288399, 0.321458, 0.311707, 0.366687, 0.324872, 0.308712, 0.408655, 0.359901, 0.339168, 0.291804, 0.268042, 0.440853, 0.387226], '')</t>
  </si>
  <si>
    <t>UPI0001576186 status=activ</t>
  </si>
  <si>
    <t>([0.009401, 0.018415, 0.028107, 0.038858, 0.036378, 0.019401, 0.012491, 0.009187, 0.007091, 0.005932, 0.007031, 0.005503, 0.004899, 0.004835, 0.004976, 0.005086, 0.007877, 0.00543, 0.006701, 0.007315, 0.007259, 0.006894, 0.006245, 0.006374, 0.004611, 0.005378, 0.006619, 0.006567, 0.007877, 0.013016, 0.014783, 0.016826, 0.042364, 0.027463, 0.031287, 0.016826, 0.032677, 0.028107, 0.028695, 0.038042, 0.033407, 0.014783, 0.014783, 0.009187, 0.006701, 0.009977, 0.009977, 0.009977, 0.009865, 0.009015, 0.005734, 0.007422, 0.004611, 0.003276, 0.003298, 0.003109, 0.004646, 0.003405, 0.002705, 0.003997, 0.003963, 0.004161, 0.006374, 0.007177, 0.01227, 0.009728, 0.006701, 0.006533, 0.007422, 0.011518, 0.017138, 0.038042, 0.019109, 0.021816, 0.020876, 0.043307, 0.048328, 0.041405, 0.048328, 0.034068, 0.016528, 0.009728, 0.009977, 0.008409, 0.00515, 0.004135, 0.00543, 0.006245, 0.006245, 0.004208, 0.003053, 0.003298, 0.003607, 0.00389, 0.00558, 0.008156, 0.005623, 0.005378, 0.003821, 0.004208, 0.00515, 0.006374, 0.006421, 0.008075, 0.007031, 0.008002, 0.006374, 0.006374, 0.005011, 0.004315, 0.006374, 0.008002, 0.007177, 0.006701, 0.009483, 0.006245, 0.004775, 0.004483, 0.004689, 0.005734, 0.004835, 0.00558, 0.006482, 0.009865, 0.008525, 0.007645, 0.011669, 0.016826, 0.023963, 0.066181, 0.092881, 0.094817, 0.092881, 0.096677, 0.069024, 0.047319, 0.046336, 0.074921, 0.100716, 0.044297, 0.058088, 0.054297, 0.051831, 0.023963, 0.022306, 0.025316, 0.025316, 0.013821, 0.016826, 0.014783, 0.013265, 0.008723, 0.007495, 0.006142, 0.004483, 0.003757, 0.003757, 0.00558, 0.005623, 0.005086, 0.005223, 0.00515, 0.00543, 0.005683, 0.008002, 0.006567, 0.005623, 0.005734, 0.005318, 0.004483, 0.003924, 0.003478, 0.003461, 0.002761, 0.003014, 0.004483, 0.005086, 0.003997, 0.002662, 0.002366, 0.003478, 0.003461, 0.002482, 0.003014, 0.003246, 0.003478, 0.004513, 0.006374, 0.009401, 0.010131, 0.008156, 0.01078, 0.009294, 0.018415, 0.034884, 0.059222, 0.023087, 0.038858, 0.090864, 0.139895, 0.109221, 0.076542, 0.167087, 0.308712, 0.239899, 0.206376, 0.196879, 0.076542, 0.032677, 0.029376, 0.050641, 0.118441, 0.10481, 0.132295, 0.054297, 0.026892, 0.014586, 0.014783, 0.008525, 0.005872, 0.004736, 0.004775, 0.003997, 0.002623, 0.00243, 0.002435, 0.00243, 0.00243, 0.003177, 0.003177, 0.002705, 0.002276, 0.002138, 0.001383, 0.001649, 0.002482, 0.003555, 0.003341, 0.003341, 0.003212, 0.004388, 0.006078, 0.006039, 0.008409, 0.007555, 0.008002, 0.009865, 0.009728, 0.010221, 0.008895, 0.016257, 0.015078, 0.013613, 0.014783, 0.028107, 0.027463, 0.014315, 0.013437, 0.015694, 0.013437, 0.0198, 0.020522, 0.011342, 0.010372, 0.010372, 0.016257, 0.009294, 0.007259, 0.007259, 0.006567, 0.006619, 0.004835, 0.004899, 0.006533, 0.006374, 0.004577, 0.004577, 0.004577, 0.003109, 0.004247, 0.005623, 0.004646, 0.003341, 0.003405, 0.003109, 0.003109, 0.002529, 0.002529, 0.003727, 0.003727, 0.00283, 0.003607, 0.00515, 0.005318, 0.00515, 0.003607, 0.003607, 0.002512, 0.002503, 0.003757, 0.002555, 0.003079, 0.004358, 0.005992, 0.008409, 0.009294, 0.006245, 0.008804, 0.010372, 0.008624, 0.009015, 0.010372, 0.008002, 0.004899, 0.003727, 0.00407, 0.006039, 0.006039, 0.006567, 0.009483, 0.00962, 0.012491, 0.011669, 0.011669, 0.00962, 0.008409, 0.007645, 0.008723, 0.007555, 0.006533, 0.00543, 0.004431, 0.005223, 0.004835, 0.005799, 0.00962, 0.008804, 0.008156, 0.007177, 0.009187, 0.007877, 0.008276, 0.010372, 0.006482, 0.00543, 0.004513, 0.003757, 0.005503, 0.006078, 0.004921, 0.006701, 0.008156, 0.007315, 0.007031, 0.010509, 0.010221, 0.006482, 0.004899, 0.004921, 0.008723, 0.005932, 0.005932, 0.005683, 0.003924, 0.003924, 0.003512, 0.005223, 0.006245, 0.006245, 0.007177, 0.007091, 0.007091, 0.008723, 0.007091, 0.004976, 0.003555, 0.003014, 0.004161, 0.004208, 0.003298, 0.002529, 0.003246, 0.0028, 0.003246, 0.004414, 0.004689, 0.005318, 0.003555, 0.003014, 0.002211, 0.001533, 0.001687, 0.001722, 0.001709, 0.00283, 0.00292, 0.004414, 0.006701, 0.007091, 0.009865, 0.014783, 0.020165, 0.020165, 0.032677, 0.01204, 0.009483, 0.020165, 0.026892, 0.051831, 0.120615, 0.096677, 0.209395, 0.298791, 0.247041, 0.134866, 0.098513, 0.100716, 0.06184, 0.031287, 0.028695, 0.014075, 0.008624, 0.008723, 0.006894, 0.006988, 0.008804, 0.007259, 0.004611, 0.003341, 0.00292, 0.002057, 0.002327, 0.001408, 0.001172, 0.000893, 0.000906, 0.000661, 0.000648, 0.000859, 0.001155, 0.000708, 0.001267, 0.001249, 0.001249, 0.001722, 0.001061, 0.001391, 0.001271, 0.001267, 0.001722, 0.002078, 0.001855, 0.001855, 0.002881, 0.002529, 0.003109, 0.003727, 0.003757, 0.00543, 0.004483, 0.003924, 0.00558, 0.005249, 0.00515, 0.00359, 0.002349, 0.003671, 0.003701, 0.003997, 0.003963, 0.004247, 0.003079, 0.003079, 0.003701, 0.00243, 0.003212, 0.003701, 0.004414, 0.006245, 0.004358, 0.003461, 0.003727, 0.003109, 0.00246, 0.003109, 0.003701, 0.005223, 0.004161, 0.003177, 0.00407, 0.005623], '')</t>
  </si>
  <si>
    <t>UPI000157618B status=activ</t>
  </si>
  <si>
    <t>([0.037156, 0.056825, 0.088832, 0.043307, 0.06312, 0.049374, 0.035586, 0.048328, 0.066181, 0.050641, 0.064632, 0.078022, 0.139895, 0.094817, 0.15284, 0.15284, 0.142424, 0.209395, 0.15284, 0.106997, 0.120615, 0.134866, 0.086953, 0.081712, 0.179055, 0.17593, 0.229226, 0.308712, 0.30533, 0.298791, 0.374039, 0.377384, 0.298791, 0.203355, 0.275179, 0.275179, 0.206376, 0.222385, 0.21291, 0.200174, 0.275179, 0.370445, 0.366687, 0.447574, 0.450668, 0.418646, 0.422041, 0.335645, 0.247041, 0.182256, 0.18812, 0.18812, 0.18812, 0.196879, 0.216401, 0.229226, 0.232838, 0.301917, 0.288399, 0.295083, 0.390993, 0.301917, 0.239899, 0.30533, 0.222385, 0.225814, 0.225814, 0.232838, 0.257454, 0.346032, 0.380708, 0.30533, 0.200174, 0.200174, 0.278302, 0.236433, 0.236433, 0.155435, 0.085092, 0.102787, 0.10481, 0.058088, 0.096677, 0.066181, 0.037156, 0.067594, 0.0704, 0.041405, 0.040537, 0.037156, 0.031287, 0.03976, 0.03976, 0.079919, 0.051831, 0.029376, 0.06312, 0.059222, 0.10481, 0.185198, 0.134866, 0.129801, 0.170161, 0.173081, 0.26085, 0.349426, 0.335645, 0.243554, 0.324872, 0.239899, 0.243554, 0.288399, 0.288399, 0.284882, 0.284882, 0.268042, 0.318242, 0.275179, 0.278302, 0.236433, 0.25406, 0.284882, 0.194234, 0.257454, 0.222385, 0.232838, 0.161087, 0.164327, 0.236433, 0.236433, 0.324872, 0.414856, 0.41194, 0.408655, 0.408655, 0.380708, 0.370445, 0.370445, 0.40511, 0.36309, 0.311707, 0.232838, 0.196879, 0.298791, 0.295083, 0.229226, 0.194234, 0.232838, 0.155435, 0.083462, 0.088832, 0.090864, 0.10481, 0.102787, 0.100716, 0.127496, 0.092881, 0.164327, 0.219301, 0.232838, 0.222385, 0.209395, 0.288399, 0.342579, 0.26085, 0.15008, 0.247041, 0.203355, 0.203355, 0.21291, 0.342579, 0.247041, 0.200174, 0.185198, 0.194234, 0.194234, 0.185198, 0.275179, 0.225814, 0.164327, 0.102787, 0.085092, 0.15284, 0.15008, 0.15008, 0.179055, 0.257454, 0.147574, 0.185198, 0.222385, 0.295083, 0.209395, 0.268042, 0.311707, 0.298791, 0.21291, 0.139895, 0.096677, 0.073402, 0.098513, 0.134866, 0.191378, 0.257454, 0.167087, 0.109221, 0.111485, 0.147574, 0.125101, 0.229226, 0.257454, 0.278302, 0.25031, 0.21291, 0.144935, 0.11371, 0.122885, 0.203355, 0.301917, 0.41194, 0.476583, 0.465241, 0.41194, 0.408655, 0.42561, 0.408655, 0.398279, 0.346032, 0.328603, 0.275179, 0.182256, 0.18812, 0.142424, 0.142424, 0.222385, 0.321458, 0.335645, 0.288399, 0.206376, 0.15008, 0.111485, 0.058088], '')</t>
  </si>
  <si>
    <t>UPI000157618C status=activ</t>
  </si>
  <si>
    <t>([0.003757, 0.004921, 0.004431, 0.006482, 0.004611, 0.00359, 0.0028, 0.003014, 0.003671, 0.003014, 0.002705, 0.002336, 0.00359, 0.002336, 0.003804, 0.002482, 0.003804, 0.00292, 0.002057, 0.002606, 0.00246, 0.001675, 0.001271, 0.001623, 0.000936, 0.001155, 0.001155, 0.001709, 0.002194, 0.001434, 0.001499, 0.001722, 0.002014, 0.00152, 0.002366, 0.001541, 0.002349, 0.00225, 0.001808, 0.002276, 0.002761, 0.002761, 0.003246, 0.00292, 0.001786, 0.002396, 0.003246, 0.004513, 0.003177, 0.002327, 0.003461, 0.003727, 0.002727, 0.003727, 0.004483, 0.003079, 0.004736, 0.003431, 0.002581, 0.003341, 0.003109, 0.001967, 0.002014, 0.001541, 0.001417, 0.001541, 0.001249, 0.000713, 0.000451, 0.000936, 0.001374, 0.000704, 0.000575, 0.001202, 0.001249, 0.000854, 0.000893, 0.000773, 0.000799, 0.001159, 0.001572, 0.002211, 0.003276, 0.004775, 0.004835, 0.00777, 0.008002, 0.008002, 0.013016, 0.016257, 0.010372, 0.007495, 0.010926, 0.009977, 0.00962, 0.007259, 0.006142, 0.009977, 0.008525, 0.010926, 0.007259, 0.004577, 0.004483, 0.004646, 0.00316, 0.003079, 0.003109, 0.003727, 0.005249, 0.003701, 0.004358, 0.005086, 0.004646, 0.005249, 0.008525, 0.008624, 0.011106, 0.023087, 0.019401, 0.0198, 0.0198, 0.020522, 0.032017, 0.016826, 0.014783, 0.020876, 0.048328, 0.046336, 0.028695, 0.030003, 0.064632, 0.042364, 0.045352, 0.047319, 0.028107, 0.014315, 0.008895, 0.009728, 0.010131, 0.008804, 0.006421, 0.007495, 0.009483, 0.009096, 0.009977, 0.011342, 0.009294, 0.006194, 0.004431, 0.006619, 0.006567, 0.006701, 0.005734, 0.004388, 0.004388, 0.003757, 0.005318, 0.008002, 0.007422, 0.007177, 0.005932, 0.006988, 0.004899, 0.004388, 0.003757, 0.004835, 0.003246, 0.003924, 0.005734, 0.00543, 0.00359, 0.00359, 0.003671, 0.004513, 0.005872, 0.008723, 0.00962, 0.009401, 0.009728, 0.00962, 0.010372, 0.018106, 0.032017, 0.069024, 0.069024, 0.15008, 0.11371, 0.111485, 0.076542, 0.029376, 0.051831, 0.118441, 0.116183, 0.064632, 0.042364, 0.0198, 0.01227, 0.01227, 0.01204, 0.007315, 0.007091, 0.005992, 0.005932, 0.004208, 0.003014, 0.003053, 0.002761, 0.002396, 0.00243, 0.003341, 0.004921, 0.005683, 0.005872, 0.004513, 0.004899, 0.005734, 0.007495, 0.008624, 0.011518, 0.009096, 0.013437, 0.009865, 0.009483, 0.007031], '')</t>
  </si>
  <si>
    <t>UPI0001576190 status=activ</t>
  </si>
  <si>
    <t>([0.06312, 0.044297, 0.081712, 0.132295, 0.179055, 0.209395, 0.25031, 0.185198, 0.243554, 0.291804, 0.332115, 0.332115, 0.25406, 0.147574, 0.21291, 0.284882, 0.257454, 0.173081, 0.268042, 0.236433, 0.25031, 0.18812, 0.288399, 0.301917, 0.179055, 0.17593, 0.196879, 0.216401, 0.298791, 0.291804, 0.196879, 0.18812, 0.137348, 0.191378, 0.219301, 0.15284, 0.17593, 0.209395, 0.25406, 0.26085, 0.284882, 0.346032, 0.461924, 0.346032, 0.321458, 0.346032, 0.349426, 0.236433, 0.200174, 0.203355, 0.170161, 0.268042, 0.243554, 0.36309, 0.387226, 0.483068, 0.483068, 0.380708, 0.450668, 0.366687, 0.374039, 0.268042, 0.295083, 0.243554, 0.352862, 0.374039, 0.461924, 0.359901, 0.480142, 0.458154, 0.486429, 0.414856, 0.311707, 0.328603, 0.318242, 0.229226, 0.144935, 0.129801, 0.139895, 0.127496, 0.225814, 0.139895, 0.173081, 0.173081, 0.206376, 0.200174, 0.15008, 0.147574, 0.25031, 0.236433, 0.275179, 0.229226, 0.342579, 0.339168, 0.359901, 0.31487, 0.390993, 0.374039, 0.436924, 0.505461, 0.486429, 0.41194, 0.41194, 0.480142, 0.458154, 0.450668, 0.342579, 0.366687, 0.288399, 0.18812, 0.185198, 0.111485, 0.134866, 0.111485, 0.109221, 0.109221, 0.139895, 0.158265, 0.278302, 0.278302, 0.30533, 0.36309, 0.390993, 0.483068, 0.490133, 0.40511, 0.433034, 0.529623, 0.562014, 0.549308, 0.608892, 0.505461, 0.59014, 0.472492, 0.480142, 0.476583, 0.480142, 0.480142, 0.486429, 0.374039, 0.31487, 0.295083, 0.295083, 0.318242, 0.21291, 0.185198, 0.284882, 0.232838, 0.196879, 0.144935, 0.203355, 0.216401, 0.284882, 0.288399, 0.374039, 0.335645, 0.465241], '')</t>
  </si>
  <si>
    <t>[99, 127, 128, 129, 130, 131, 132]</t>
  </si>
  <si>
    <t>UPI0001576191 status=activ</t>
  </si>
  <si>
    <t>([0.359901, 0.450668, 0.4292, 0.468512, 0.509769, 0.486429, 0.5017, 0.418646, 0.349426, 0.346032, 0.288399, 0.239899, 0.229226, 0.346032, 0.243554, 0.247041, 0.26085, 0.257454, 0.26085, 0.25031, 0.342579, 0.25031, 0.229226, 0.257454, 0.25031, 0.164327, 0.18812, 0.122885, 0.196879, 0.194234, 0.229226, 0.30533, 0.377384, 0.387226, 0.366687, 0.472492, 0.366687, 0.356642, 0.264545, 0.352862, 0.352862, 0.342579, 0.394753, 0.301917, 0.225814, 0.167087, 0.25031, 0.222385, 0.278302, 0.232838, 0.328603, 0.232838, 0.161087, 0.161087, 0.15284, 0.090864, 0.051831, 0.06184, 0.067594, 0.11371, 0.090864, 0.111485, 0.092881, 0.109221, 0.167087, 0.243554, 0.222385, 0.222385, 0.264545, 0.206376, 0.25031, 0.271506, 0.370445, 0.461924, 0.374039, 0.380708, 0.380708, 0.433034, 0.41194, 0.398279, 0.40511, 0.40511, 0.370445, 0.335645, 0.257454, 0.275179, 0.275179, 0.36309, 0.321458, 0.324872, 0.414856, 0.332115, 0.332115, 0.332115, 0.243554, 0.328603, 0.31487, 0.36309, 0.321458, 0.42561, 0.335645, 0.318242, 0.356642, 0.352862, 0.418646, 0.5017, 0.41194, 0.308712, 0.301917, 0.36309, 0.346032, 0.352862, 0.454136, 0.433034, 0.4292, 0.483068, 0.494003, 0.408655, 0.346032, 0.384043, 0.387226, 0.384043, 0.30533, 0.308712, 0.321458, 0.335645, 0.243554, 0.321458, 0.30533, 0.308712, 0.206376, 0.206376, 0.229226, 0.170161, 0.155435, 0.155435, 0.179055, 0.167087, 0.25406, 0.264545, 0.209395, 0.170161, 0.18812, 0.232838, 0.194234, 0.158265, 0.098513, 0.17593, 0.142424, 0.158265, 0.17593, 0.243554, 0.25406, 0.236433, 0.182256, 0.182256, 0.17593, 0.109221, 0.069024, 0.038042, 0.069024, 0.11371, 0.161087, 0.194234, 0.158265, 0.203355, 0.200174, 0.271506, 0.275179, 0.301917, 0.30533, 0.288399, 0.18812, 0.11371, 0.125101, 0.196879, 0.206376, 0.134866, 0.21291, 0.301917, 0.380708, 0.301917, 0.311707, 0.311707, 0.257454, 0.247041, 0.229226, 0.295083, 0.209395, 0.125101, 0.134866, 0.17593, 0.111485, 0.106997, 0.182256, 0.127496, 0.076542, 0.0704, 0.060549, 0.067594, 0.06184, 0.03976, 0.0704, 0.064632, 0.030003, 0.028107, 0.05306, 0.05306, 0.047319, 0.051831, 0.048328, 0.051831, 0.03976, 0.055536, 0.129801, 0.067594, 0.069024, 0.069024, 0.05306, 0.102787, 0.092881, 0.092881, 0.147574, 0.078022, 0.088832, 0.15284, 0.206376, 0.106997, 0.060549, 0.031287, 0.028695, 0.056825, 0.055536, 0.086953, 0.11371, 0.102787, 0.179055, 0.216401, 0.216401, 0.271506, 0.281712, 0.247041, 0.247041, 0.206376, 0.194234, 0.116183, 0.116183, 0.132295, 0.15008, 0.232838, 0.219301, 0.318242, 0.308712, 0.288399, 0.26085, 0.185198, 0.106997, 0.106997, 0.102787, 0.179055, 0.102787, 0.102787, 0.132295, 0.081712, 0.106997, 0.120615, 0.216401, 0.200174, 0.206376, 0.301917, 0.295083, 0.398279, 0.387226, 0.301917, 0.301917, 0.335645, 0.377384, 0.380708, 0.384043, 0.311707, 0.219301, 0.278302, 0.281712, 0.203355, 0.298791, 0.301917, 0.298791, 0.268042, 0.170161, 0.182256, 0.100716, 0.054297, 0.058088, 0.058088, 0.10481, 0.11371, 0.071867, 0.056825, 0.094817, 0.092881, 0.164327, 0.17593, 0.144935, 0.118441, 0.167087, 0.102787, 0.06312, 0.116183, 0.100716, 0.11371, 0.11371, 0.173081, 0.179055, 0.182256, 0.161087, 0.132295, 0.129801, 0.194234, 0.25406, 0.25406, 0.236433, 0.182256, 0.26085, 0.243554, 0.247041, 0.229226, 0.324872, 0.384043, 0.36309, 0.384043, 0.486429, 0.450668, 0.483068, 0.618285, 0.608892, 0.661982, 0.707965, 0.690604, 0.671169, 0.666105, 0.666105, 0.666105, 0.699094, 0.661982, 0.805026, 0.84206, 0.879233, 0.862302], '')</t>
  </si>
  <si>
    <t>[4, 6, 105, 333, 334, 335, 336, 337, 338, 339, 340, 341, 342, 343, 344, 345, 346, 347]</t>
  </si>
  <si>
    <t>UPI0001576194 status=activ</t>
  </si>
  <si>
    <t>([0.011669, 0.019109, 0.032677, 0.035586, 0.049374, 0.078022, 0.05306, 0.069024, 0.085092, 0.100716, 0.102787, 0.076542, 0.139895, 0.083462, 0.137348, 0.229226, 0.155435, 0.173081, 0.247041, 0.236433, 0.321458, 0.321458, 0.349426, 0.346032, 0.271506, 0.275179, 0.25406, 0.268042, 0.185198, 0.161087, 0.164327, 0.203355, 0.281712, 0.225814, 0.222385, 0.15008, 0.125101, 0.194234, 0.257454, 0.26085, 0.17593, 0.179055, 0.11371, 0.06184, 0.06184, 0.078022, 0.085092, 0.0704, 0.10481, 0.139895, 0.17593, 0.206376, 0.125101, 0.074921, 0.100716, 0.134866, 0.229226, 0.26085, 0.268042, 0.247041, 0.21291, 0.21291, 0.182256, 0.203355, 0.281712, 0.264545, 0.352862, 0.25031, 0.196879, 0.209395, 0.243554, 0.243554, 0.179055, 0.179055, 0.268042, 0.219301, 0.275179, 0.164327, 0.164327, 0.170161, 0.170161, 0.125101, 0.206376, 0.137348, 0.206376, 0.200174, 0.200174, 0.179055, 0.278302, 0.291804, 0.298791, 0.232838, 0.142424, 0.106997, 0.144935, 0.090864, 0.066181, 0.06312, 0.125101, 0.122885, 0.11371, 0.134866, 0.232838, 0.125101, 0.15008, 0.15008, 0.155435, 0.098513, 0.109221, 0.100716, 0.122885, 0.054297, 0.069024, 0.059222, 0.085092, 0.06184, 0.060549, 0.11371, 0.102787, 0.102787, 0.102787, 0.11371, 0.078022, 0.03976, 0.047319, 0.046336, 0.041405, 0.038042, 0.071867, 0.066181, 0.037156, 0.049374, 0.058088, 0.038858, 0.096677, 0.067594, 0.067594, 0.086953, 0.079919, 0.079919, 0.076542, 0.088832, 0.081712, 0.096677, 0.170161, 0.144935, 0.147574, 0.10481, 0.088832, 0.079919, 0.088832, 0.116183, 0.111485, 0.15284, 0.158265, 0.094817, 0.179055, 0.194234, 0.170161, 0.167087, 0.173081, 0.100716, 0.085092, 0.094817, 0.047319, 0.051831, 0.086953, 0.142424, 0.194234, 0.147574, 0.092881, 0.042364, 0.056825, 0.056825, 0.074921, 0.122885, 0.18812, 0.100716, 0.139895, 0.21291, 0.139895, 0.081712, 0.144935, 0.144935, 0.142424, 0.15008, 0.064632, 0.086953, 0.048328, 0.05306, 0.076542, 0.085092, 0.15008, 0.164327, 0.182256, 0.120615, 0.122885, 0.120615, 0.182256, 0.200174, 0.206376, 0.209395, 0.295083, 0.295083, 0.271506, 0.17593, 0.295083, 0.42561, 0.41194, 0.436924, 0.418646, 0.444081, 0.517562, 0.4292, 0.374039, 0.356642, 0.436924, 0.366687, 0.384043, 0.301917, 0.291804, 0.206376, 0.209395, 0.142424, 0.132295, 0.155435, 0.236433, 0.144935, 0.137348, 0.139895, 0.194234, 0.144935, 0.090864, 0.090864, 0.127496, 0.098513, 0.102787, 0.094817, 0.132295, 0.058088, 0.083462, 0.0704, 0.102787, 0.158265, 0.17593, 0.191378, 0.200174, 0.209395, 0.308712, 0.295083, 0.295083, 0.311707, 0.346032, 0.324872, 0.219301, 0.278302, 0.374039, 0.288399, 0.291804, 0.295083, 0.295083, 0.295083, 0.26085, 0.264545, 0.18812, 0.268042, 0.25031, 0.239899, 0.26085, 0.25031, 0.17593, 0.17593, 0.139895, 0.142424, 0.247041, 0.370445, 0.281712, 0.239899, 0.335645, 0.339168, 0.26085, 0.370445, 0.401658, 0.401658, 0.40511, 0.494003, 0.494003, 0.40511, 0.41194, 0.275179, 0.268042, 0.288399, 0.30533, 0.346032, 0.374039, 0.281712, 0.275179, 0.311707, 0.25031, 0.236433, 0.243554, 0.257454, 0.17593, 0.100716, 0.147574, 0.086953, 0.094817, 0.086953, 0.081712, 0.081712, 0.106997, 0.106997, 0.155435, 0.088832, 0.079919, 0.066181, 0.109221, 0.106997, 0.144935, 0.182256, 0.111485, 0.06312, 0.073402, 0.122885, 0.203355, 0.196879, 0.203355, 0.18812, 0.158265, 0.209395, 0.200174, 0.185198, 0.179055, 0.139895, 0.161087, 0.102787, 0.120615, 0.120615, 0.127496, 0.106997, 0.134866, 0.222385, 0.318242, 0.298791, 0.191378, 0.191378, 0.194234, 0.182256, 0.120615, 0.078022, 0.050641, 0.050641, 0.085092, 0.071867, 0.106997, 0.161087, 0.206376, 0.206376, 0.222385, 0.139895, 0.142424, 0.155435, 0.161087, 0.15284, 0.15008, 0.25031, 0.247041, 0.170161, 0.275179, 0.324872, 0.339168, 0.458154, 0.414856, 0.308712, 0.342579, 0.243554, 0.200174, 0.232838, 0.203355, 0.200174, 0.278302, 0.247041, 0.191378, 0.17593, 0.15008, 0.120615, 0.120615, 0.081712, 0.144935, 0.11371, 0.134866, 0.147574, 0.164327, 0.11371, 0.134866, 0.134866, 0.191378, 0.21291, 0.120615, 0.090864, 0.088832, 0.060549, 0.059222, 0.059222, 0.060549, 0.042364, 0.088832, 0.102787, 0.158265, 0.15284, 0.17593, 0.142424, 0.127496, 0.109221, 0.203355, 0.281712, 0.268042, 0.232838, 0.25406, 0.359901, 0.440853, 0.349426, 0.339168, 0.370445, 0.4292, 0.339168, 0.311707, 0.318242, 0.288399, 0.182256, 0.116183, 0.137348, 0.147574, 0.219301, 0.164327, 0.134866, 0.079919, 0.081712, 0.11371, 0.100716, 0.11371, 0.120615, 0.102787, 0.15284, 0.161087, 0.15008, 0.173081, 0.278302, 0.170161, 0.173081, 0.179055, 0.182256, 0.167087, 0.196879, 0.139895, 0.185198, 0.222385, 0.25406, 0.229226, 0.191378, 0.191378, 0.18812, 0.118441, 0.200174, 0.216401, 0.216401, 0.229226, 0.21291, 0.225814, 0.321458, 0.298791, 0.384043, 0.352862, 0.339168, 0.232838, 0.332115, 0.243554, 0.236433, 0.301917, 0.349426, 0.380708, 0.380708, 0.36309, 0.458154, 0.465241, 0.359901, 0.275179, 0.17593, 0.247041, 0.247041, 0.17593, 0.118441, 0.129801, 0.232838, 0.170161, 0.173081, 0.173081, 0.18812, 0.203355, 0.194234, 0.15008, 0.129801, 0.144935, 0.088832, 0.056825, 0.064632, 0.116183, 0.173081, 0.281712, 0.278302, 0.206376, 0.25406, 0.264545, 0.243554, 0.222385, 0.271506, 0.359901, 0.308712, 0.311707, 0.301917, 0.21291, 0.257454, 0.298791, 0.257454, 0.243554, 0.291804, 0.271506, 0.236433, 0.247041, 0.236433, 0.268042, 0.318242, 0.349426, 0.440853, 0.418646, 0.366687, 0.398279, 0.349426, 0.374039, 0.458154, 0.436924, 0.505461, 0.398279, 0.370445, 0.377384, 0.476583, 0.472492, 0.447574, 0.476583, 0.440853, 0.390993, 0.321458, 0.298791, 0.25406], '')</t>
  </si>
  <si>
    <t>[212, 541]</t>
  </si>
  <si>
    <t>UPI0001576195 status=activ</t>
  </si>
  <si>
    <t>([0.040537, 0.060549, 0.043307, 0.027463, 0.025316, 0.036378, 0.055536, 0.079919, 0.06184, 0.06184, 0.049374, 0.083462, 0.079919, 0.11371, 0.083462, 0.088832, 0.079919, 0.079919, 0.116183, 0.109221, 0.11371, 0.060549, 0.066181, 0.098513, 0.158265, 0.155435, 0.182256, 0.10481, 0.06312, 0.071867, 0.049374, 0.079919, 0.069024, 0.036378, 0.055536, 0.069024, 0.066181, 0.132295, 0.203355, 0.225814, 0.229226, 0.229226, 0.284882, 0.284882, 0.295083, 0.185198, 0.203355, 0.179055, 0.229226, 0.295083, 0.257454, 0.359901, 0.284882, 0.301917, 0.414856, 0.380708, 0.346032, 0.222385, 0.132295, 0.137348, 0.125101, 0.094817, 0.120615, 0.118441, 0.11371, 0.088832, 0.17593, 0.118441, 0.067594, 0.088832, 0.092881, 0.167087, 0.17593, 0.239899, 0.206376, 0.194234, 0.167087, 0.118441, 0.147574, 0.17593, 0.167087, 0.18812, 0.219301, 0.232838, 0.18812, 0.118441, 0.144935, 0.15284, 0.173081, 0.158265, 0.15284, 0.122885, 0.111485, 0.049374, 0.051831, 0.030611, 0.032017, 0.042364, 0.05306, 0.086953, 0.15284, 0.164327, 0.076542, 0.051831, 0.037156, 0.042364, 0.071867, 0.079919, 0.073402, 0.127496, 0.209395, 0.120615, 0.15284, 0.092881, 0.18812, 0.144935, 0.179055, 0.17593, 0.164327, 0.194234, 0.155435, 0.069024, 0.032677, 0.043307, 0.05306, 0.098513, 0.142424, 0.118441, 0.109221, 0.05306, 0.030003, 0.024826, 0.051831, 0.051831, 0.109221, 0.102787, 0.137348, 0.173081, 0.173081, 0.17593, 0.206376, 0.137348, 0.144935, 0.271506, 0.298791, 0.264545, 0.25406, 0.219301, 0.167087, 0.11371, 0.170161, 0.25031, 0.194234, 0.209395, 0.194234, 0.10481, 0.094817, 0.090864, 0.092881, 0.090864, 0.106997, 0.05306, 0.058088, 0.069024, 0.058088, 0.0704, 0.125101, 0.122885, 0.170161, 0.170161, 0.15284, 0.116183, 0.116183, 0.182256, 0.134866, 0.079919, 0.142424, 0.142424, 0.109221, 0.118441, 0.098513, 0.079919, 0.147574, 0.26085, 0.346032, 0.349426, 0.284882, 0.17593, 0.125101, 0.106997, 0.185198, 0.278302, 0.271506, 0.271506, 0.281712, 0.328603, 0.335645, 0.236433, 0.209395, 0.257454, 0.142424, 0.182256, 0.155435, 0.161087, 0.083462, 0.086953, 0.086953, 0.078022, 0.076542, 0.078022, 0.043307, 0.038858, 0.036378, 0.042364, 0.041405, 0.041405, 0.021816, 0.038858, 0.074921, 0.051831, 0.055536, 0.109221, 0.076542, 0.11371, 0.058088, 0.10481, 0.109221, 0.102787, 0.098513, 0.100716, 0.083462, 0.167087, 0.167087, 0.116183, 0.142424, 0.161087, 0.094817, 0.170161, 0.096677, 0.044297, 0.064632, 0.045352, 0.035586, 0.037156, 0.021816, 0.038042, 0.025762, 0.014075, 0.009977, 0.014315], '')</t>
  </si>
  <si>
    <t>UPI0001576196 status=activ</t>
  </si>
  <si>
    <t>([0.013016, 0.0198, 0.030611, 0.050641, 0.071867, 0.094817, 0.058088, 0.03976, 0.05306, 0.071867, 0.100716, 0.144935, 0.144935, 0.191378, 0.179055, 0.25031, 0.295083, 0.41194, 0.4292, 0.525368, 0.390993, 0.301917, 0.31487, 0.324872, 0.222385, 0.194234, 0.206376, 0.308712, 0.359901, 0.370445, 0.36309, 0.257454, 0.236433, 0.137348, 0.170161, 0.173081, 0.100716, 0.092881, 0.049374, 0.111485, 0.11371, 0.18812, 0.264545, 0.25031, 0.17593, 0.281712, 0.321458, 0.281712, 0.17593, 0.137348, 0.090864, 0.076542, 0.109221, 0.106997, 0.158265, 0.092881, 0.11371, 0.111485, 0.179055, 0.275179, 0.236433, 0.158265, 0.155435, 0.085092, 0.05306, 0.05306, 0.03976, 0.022667, 0.026338, 0.06184, 0.100716, 0.098513, 0.079919, 0.092881, 0.116183, 0.15008, 0.167087, 0.122885, 0.15008, 0.142424, 0.142424, 0.122885, 0.164327, 0.173081, 0.194234, 0.284882, 0.346032, 0.291804, 0.370445, 0.387226, 0.356642, 0.356642, 0.394753, 0.380708, 0.275179, 0.257454, 0.173081, 0.17593, 0.206376, 0.239899, 0.239899, 0.243554, 0.30533, 0.30533, 0.31487, 0.318242, 0.278302, 0.284882, 0.384043, 0.390993, 0.311707, 0.206376, 0.142424, 0.179055, 0.257454, 0.377384, 0.377384, 0.454136, 0.4292, 0.433034, 0.401658, 0.401658, 0.359901, 0.339168, 0.26085, 0.25406, 0.339168, 0.281712, 0.185198, 0.167087, 0.164327, 0.147574, 0.209395, 0.301917, 0.291804, 0.298791, 0.298791, 0.216401, 0.225814, 0.21291, 0.21291, 0.247041, 0.243554, 0.278302, 0.271506, 0.374039, 0.298791, 0.288399, 0.387226, 0.458154, 0.461924, 0.380708, 0.384043, 0.311707, 0.332115, 0.36309, 0.271506, 0.271506, 0.346032, 0.374039, 0.480142, 0.5017, 0.534167, 0.450668, 0.359901, 0.25031, 0.26085, 0.332115, 0.335645, 0.321458, 0.36309, 0.301917, 0.36309, 0.454136, 0.59508, 0.461924, 0.40511, 0.465241, 0.468512, 0.472492, 0.370445, 0.387226, 0.275179, 0.164327, 0.164327, 0.25031, 0.257454, 0.25406, 0.264545, 0.298791, 0.335645, 0.298791, 0.370445, 0.328603, 0.295083, 0.298791, 0.374039, 0.311707, 0.311707, 0.311707, 0.239899, 0.298791, 0.301917, 0.377384, 0.440853, 0.497853, 0.483068, 0.613573, 0.613573, 0.59014, 0.557691, 0.447574, 0.465241, 0.352862, 0.422041, 0.359901, 0.339168, 0.26085, 0.349426, 0.308712, 0.21291, 0.209395, 0.209395, 0.209395, 0.219301, 0.257454, 0.295083, 0.311707, 0.278302, 0.182256, 0.196879, 0.164327, 0.196879, 0.21291, 0.311707, 0.225814, 0.222385, 0.225814, 0.31487, 0.222385, 0.301917, 0.401658, 0.483068, 0.497853, 0.387226, 0.349426, 0.332115, 0.288399, 0.284882, 0.281712, 0.349426, 0.232838, 0.232838, 0.25406, 0.25031, 0.268042, 0.349426, 0.366687, 0.370445, 0.374039, 0.468512, 0.447574, 0.398279, 0.352862, 0.311707, 0.318242, 0.359901, 0.377384, 0.408655, 0.390993, 0.414856, 0.461924, 0.58069, 0.509769, 0.534167, 0.422041, 0.40511, 0.440853, 0.529623, 0.436924, 0.332115, 0.291804, 0.301917, 0.268042, 0.298791, 0.243554, 0.301917, 0.288399, 0.275179, 0.278302, 0.25406, 0.26085, 0.25406, 0.225814, 0.225814, 0.15008, 0.236433, 0.25031, 0.191378, 0.15284, 0.239899, 0.264545, 0.264545, 0.278302, 0.346032, 0.25031, 0.349426, 0.394753, 0.30533, 0.275179, 0.243554, 0.18812, 0.18812, 0.106997, 0.137348, 0.209395, 0.17593, 0.106997, 0.051831, 0.06184, 0.074921, 0.03976, 0.078022, 0.098513, 0.051831, 0.060549, 0.118441, 0.090864, 0.045352, 0.078022, 0.060549, 0.073402, 0.137348, 0.083462, 0.088832, 0.040537, 0.051831, 0.059222, 0.06184, 0.127496, 0.085092, 0.069024, 0.076542, 0.076542, 0.071867, 0.067594, 0.073402, 0.069024, 0.102787, 0.179055, 0.194234, 0.179055, 0.179055, 0.100716, 0.173081, 0.25031, 0.374039, 0.30533, 0.318242, 0.370445, 0.370445, 0.458154, 0.377384, 0.349426, 0.349426, 0.346032, 0.436924, 0.328603, 0.284882, 0.264545, 0.25031, 0.209395, 0.278302, 0.25031, 0.324872, 0.284882, 0.25031, 0.191378, 0.196879, 0.275179, 0.291804], '')</t>
  </si>
  <si>
    <t>[19, 161, 162, 174, 207, 208, 209, 210, 272, 273, 274, 278]</t>
  </si>
  <si>
    <t>UPI0001576198 status=activ</t>
  </si>
  <si>
    <t>([0.170161, 0.086953, 0.161087, 0.194234, 0.225814, 0.257454, 0.281712, 0.268042, 0.196879, 0.139895, 0.185198, 0.139895, 0.116183, 0.170161, 0.291804, 0.288399, 0.288399, 0.328603, 0.295083, 0.26085, 0.239899, 0.147574, 0.25406, 0.155435, 0.106997, 0.111485, 0.058088, 0.06184, 0.042364, 0.079919, 0.144935, 0.06184, 0.090864, 0.134866, 0.15284, 0.144935, 0.081712, 0.083462, 0.044297, 0.044297, 0.058088, 0.024826, 0.054297, 0.050641, 0.100716, 0.122885, 0.0704, 0.142424, 0.142424, 0.147574, 0.15008, 0.155435, 0.281712, 0.232838, 0.170161, 0.15008, 0.116183, 0.196879, 0.284882, 0.291804, 0.229226, 0.139895, 0.21291, 0.206376, 0.222385, 0.134866, 0.096677, 0.155435, 0.122885, 0.118441, 0.098513, 0.088832, 0.078022, 0.059222, 0.060549, 0.073402, 0.076542, 0.055536, 0.030003, 0.032017, 0.032677, 0.035586, 0.083462, 0.116183, 0.111485, 0.074921, 0.069024, 0.134866, 0.137348, 0.161087, 0.094817, 0.127496, 0.078022, 0.094817, 0.069024, 0.096677, 0.100716, 0.098513, 0.158265, 0.243554, 0.144935, 0.18812, 0.275179, 0.203355, 0.120615, 0.100716, 0.078022, 0.139895, 0.071867, 0.059222, 0.034068, 0.06312, 0.118441, 0.129801, 0.06312, 0.116183, 0.116183, 0.066181, 0.064632, 0.051831, 0.054297, 0.11371, 0.074921, 0.042364, 0.055536, 0.094817, 0.074921, 0.056825, 0.042364, 0.085092, 0.109221, 0.170161, 0.185198, 0.10481, 0.155435, 0.247041, 0.147574, 0.182256, 0.271506, 0.271506, 0.339168, 0.339168, 0.206376, 0.308712, 0.36309, 0.377384, 0.288399, 0.370445, 0.490133, 0.525368, 0.418646, 0.418646, 0.436924, 0.387226, 0.374039, 0.387226, 0.377384, 0.356642, 0.236433, 0.243554, 0.21291, 0.116183, 0.111485, 0.203355, 0.232838, 0.26085, 0.239899, 0.328603, 0.288399, 0.321458, 0.318242, 0.321458, 0.31487, 0.301917, 0.25031, 0.335645, 0.318242, 0.247041, 0.380708, 0.5017, 0.458154, 0.480142, 0.56648, 0.545602, 0.525368, 0.458154, 0.444081, 0.422041, 0.394753, 0.414856, 0.31487], '')</t>
  </si>
  <si>
    <t>[149, 179, 182, 183, 184]</t>
  </si>
  <si>
    <t>UPI000157619A status=activ</t>
  </si>
  <si>
    <t>([0.129801, 0.059222, 0.028107, 0.043307, 0.0704, 0.102787, 0.120615, 0.15008, 0.170161, 0.155435, 0.144935, 0.118441, 0.127496, 0.129801, 0.11371, 0.102787, 0.10481, 0.078022, 0.042364, 0.043307, 0.041405, 0.083462, 0.142424, 0.139895, 0.118441, 0.10481, 0.090864, 0.074921, 0.042364, 0.046336, 0.073402, 0.098513, 0.137348, 0.067594, 0.094817, 0.129801, 0.118441, 0.116183, 0.074921, 0.074921, 0.102787, 0.11371, 0.122885, 0.109221, 0.173081, 0.127496, 0.073402, 0.037156, 0.047319, 0.038858, 0.042364, 0.038858, 0.037156, 0.026338, 0.05306, 0.066181, 0.032017, 0.036378, 0.021816, 0.043307, 0.074921, 0.122885, 0.127496, 0.116183, 0.116183, 0.147574, 0.147574, 0.179055, 0.206376, 0.219301, 0.308712, 0.206376, 0.194234, 0.170161, 0.164327, 0.164327, 0.081712, 0.081712, 0.073402, 0.144935, 0.158265, 0.125101, 0.134866, 0.125101, 0.127496, 0.081712, 0.071867, 0.060549, 0.050641, 0.073402, 0.066181, 0.081712, 0.132295, 0.125101, 0.079919, 0.144935, 0.17593, 0.281712, 0.366687, 0.366687, 0.346032, 0.30533, 0.318242, 0.200174, 0.144935, 0.081712, 0.090864, 0.090864, 0.182256, 0.275179, 0.301917, 0.324872, 0.328603, 0.264545, 0.278302, 0.295083, 0.200174, 0.120615, 0.081712, 0.088832, 0.109221, 0.100716, 0.129801, 0.161087, 0.21291, 0.25031, 0.268042, 0.26085, 0.182256, 0.109221, 0.086953, 0.092881, 0.100716, 0.092881, 0.083462, 0.081712, 0.079919, 0.111485, 0.161087, 0.222385, 0.144935, 0.098513, 0.102787, 0.055536, 0.050641, 0.069024, 0.05306, 0.050641, 0.090864, 0.086953, 0.118441, 0.147574, 0.155435, 0.129801, 0.079919, 0.137348, 0.158265, 0.209395, 0.247041, 0.243554, 0.219301, 0.219301, 0.25406, 0.15008, 0.225814, 0.147574, 0.137348, 0.200174, 0.26085, 0.194234, 0.264545, 0.271506, 0.229226, 0.185198, 0.155435, 0.225814, 0.182256, 0.109221, 0.10481, 0.067594], '')</t>
  </si>
  <si>
    <t>UPI000157619C status=activ</t>
  </si>
  <si>
    <t>([0.161087, 0.086953, 0.142424, 0.203355, 0.132295, 0.085092, 0.106997, 0.134866, 0.179055, 0.127496, 0.164327, 0.203355, 0.122885, 0.125101, 0.164327, 0.278302, 0.318242, 0.25031, 0.25406, 0.222385, 0.167087, 0.17593, 0.26085, 0.243554, 0.164327, 0.243554, 0.219301, 0.232838, 0.225814, 0.219301, 0.31487, 0.291804, 0.209395, 0.216401, 0.139895, 0.17593, 0.167087, 0.100716, 0.125101, 0.06312, 0.092881, 0.132295, 0.076542, 0.064632, 0.06312, 0.092881, 0.05306, 0.085092, 0.047319, 0.059222, 0.032017, 0.030611, 0.034884, 0.037156, 0.06184, 0.073402, 0.03976, 0.03976, 0.071867, 0.05306, 0.109221, 0.067594, 0.038858, 0.03976, 0.048328, 0.032677, 0.036378, 0.054297, 0.038042, 0.079919, 0.033407, 0.059222, 0.066181, 0.046336, 0.037156, 0.040537, 0.074921, 0.127496, 0.109221, 0.106997, 0.090864, 0.071867, 0.079919, 0.134866, 0.116183, 0.11371, 0.161087, 0.094817, 0.120615, 0.200174, 0.185198, 0.200174, 0.194234, 0.18812, 0.222385, 0.342579, 0.239899, 0.206376, 0.182256, 0.137348, 0.129801, 0.164327, 0.185198, 0.257454, 0.225814, 0.247041, 0.191378, 0.200174, 0.281712, 0.167087, 0.164327, 0.147574, 0.225814, 0.239899, 0.15284, 0.182256, 0.170161, 0.288399, 0.298791, 0.264545, 0.356642, 0.359901, 0.447574, 0.447574, 0.468512, 0.509769, 0.51388, 0.585406, 0.468512, 0.480142, 0.534167, 0.414856, 0.328603, 0.342579, 0.332115, 0.433034, 0.408655, 0.384043, 0.349426, 0.25406, 0.318242, 0.225814, 0.236433, 0.147574, 0.147574, 0.125101, 0.129801, 0.203355, 0.137348, 0.21291, 0.134866, 0.185198, 0.284882, 0.275179, 0.26085, 0.271506, 0.257454, 0.25406, 0.284882, 0.247041, 0.30533, 0.335645, 0.335645, 0.324872, 0.42561, 0.440853, 0.359901, 0.318242, 0.295083, 0.352862, 0.275179, 0.298791, 0.268042, 0.264545, 0.356642, 0.359901, 0.257454, 0.196879, 0.222385, 0.222385, 0.271506, 0.328603, 0.219301, 0.222385, 0.229226, 0.247041, 0.203355, 0.216401, 0.243554, 0.268042, 0.291804, 0.380708, 0.359901, 0.321458, 0.243554, 0.257454, 0.229226, 0.301917, 0.324872, 0.216401, 0.194234, 0.194234, 0.17593, 0.247041, 0.301917, 0.324872, 0.295083, 0.25406, 0.321458, 0.31487, 0.31487, 0.321458, 0.222385, 0.298791, 0.275179, 0.359901, 0.346032, 0.278302, 0.275179, 0.324872, 0.408655, 0.444081, 0.447574, 0.408655, 0.324872, 0.25406, 0.222385, 0.236433, 0.25031, 0.243554, 0.222385, 0.236433, 0.203355, 0.311707, 0.318242, 0.414856, 0.380708, 0.377384, 0.494003, 0.525368, 0.422041, 0.390993, 0.352862, 0.247041, 0.288399, 0.374039, 0.472492, 0.36309, 0.25406, 0.31487, 0.31487, 0.352862, 0.275179, 0.311707, 0.268042, 0.257454, 0.200174, 0.15008, 0.167087, 0.15284, 0.129801, 0.194234, 0.216401, 0.25406, 0.321458, 0.301917, 0.301917, 0.278302, 0.380708, 0.390993, 0.387226, 0.40511, 0.31487, 0.298791, 0.298791, 0.225814, 0.239899, 0.239899, 0.324872, 0.321458, 0.26085, 0.26085, 0.278302, 0.203355, 0.203355, 0.239899, 0.275179, 0.196879, 0.257454, 0.257454, 0.342579, 0.377384, 0.271506, 0.349426, 0.440853, 0.36309, 0.384043, 0.370445, 0.444081, 0.480142, 0.497853, 0.472492, 0.5017, 0.497853, 0.59014, 0.483068, 0.483068, 0.447574, 0.545602, 0.541878, 0.509769, 0.42561, 0.31487, 0.377384, 0.301917, 0.298791, 0.356642, 0.36309, 0.288399, 0.275179, 0.239899, 0.139895, 0.185198, 0.182256, 0.170161, 0.182256, 0.158265, 0.15008, 0.15284, 0.081712, 0.073402, 0.05306, 0.083462, 0.092881, 0.056825, 0.090864, 0.073402, 0.073402, 0.134866, 0.209395, 0.142424, 0.092881, 0.147574, 0.116183, 0.073402, 0.079919, 0.045352, 0.086953, 0.073402, 0.078022, 0.139895, 0.139895, 0.120615, 0.120615, 0.144935, 0.236433, 0.25031, 0.278302, 0.308712, 0.200174, 0.200174, 0.200174, 0.209395, 0.225814, 0.301917, 0.390993, 0.288399, 0.370445, 0.288399, 0.288399, 0.288399, 0.288399, 0.288399, 0.394753, 0.394753, 0.422041, 0.454136, 0.41194, 0.377384, 0.275179, 0.324872, 0.324872, 0.414856, 0.377384, 0.335645, 0.349426, 0.339168, 0.352862, 0.349426, 0.433034, 0.480142, 0.384043, 0.384043, 0.366687, 0.26085, 0.275179, 0.275179, 0.15284, 0.15284, 0.179055, 0.26085, 0.298791, 0.288399, 0.191378, 0.301917, 0.25406, 0.158265, 0.155435, 0.15008, 0.090864, 0.096677, 0.073402, 0.122885, 0.074921, 0.092881, 0.17593, 0.100716, 0.111485, 0.134866, 0.134866, 0.081712, 0.081712, 0.076542, 0.043307, 0.064632, 0.06312, 0.054297, 0.064632, 0.043307, 0.048328, 0.092881, 0.092881, 0.066181, 0.051831, 0.10481, 0.106997, 0.098513, 0.167087, 0.109221, 0.158265, 0.158265, 0.239899, 0.229226, 0.203355, 0.288399, 0.328603, 0.321458, 0.346032, 0.301917, 0.370445, 0.346032, 0.25406, 0.21291, 0.275179, 0.30533, 0.191378, 0.142424, 0.102787, 0.06184, 0.096677, 0.071867, 0.071867, 0.085092, 0.094817, 0.111485, 0.069024, 0.043307, 0.026338, 0.042364, 0.085092, 0.081712, 0.142424, 0.21291, 0.25406, 0.281712, 0.278302, 0.359901, 0.401658, 0.476583, 0.465241, 0.472492, 0.51388, 0.497853, 0.436924, 0.433034, 0.433034, 0.517562, 0.59917, 0.562014, 0.465241, 0.472492, 0.408655, 0.40511, 0.418646, 0.318242, 0.332115, 0.30533, 0.30533, 0.209395, 0.11371, 0.129801, 0.132295, 0.079919, 0.10481, 0.129801, 0.071867, 0.041405, 0.044297, 0.044297, 0.086953, 0.090864, 0.042364, 0.038042, 0.037156, 0.034884, 0.06184, 0.032677, 0.032677, 0.032677, 0.054297, 0.083462, 0.074921, 0.069024, 0.125101, 0.096677, 0.092881, 0.15284, 0.229226, 0.222385, 0.222385, 0.132295, 0.134866, 0.243554, 0.243554, 0.142424, 0.142424, 0.085092, 0.142424, 0.167087, 0.167087, 0.144935, 0.179055, 0.194234, 0.194234, 0.161087, 0.194234, 0.129801, 0.129801, 0.127496, 0.109221, 0.106997, 0.185198, 0.264545, 0.25406, 0.335645, 0.384043, 0.384043, 0.436924, 0.4292, 0.433034, 0.436924, 0.374039, 0.295083, 0.374039, 0.257454, 0.257454, 0.271506, 0.352862, 0.366687, 0.291804, 0.318242, 0.239899, 0.25406, 0.25406, 0.17593, 0.173081, 0.229226, 0.229226, 0.239899, 0.243554, 0.243554, 0.164327, 0.209395, 0.301917, 0.26085, 0.377384, 0.339168, 0.243554, 0.243554, 0.132295, 0.129801, 0.129801, 0.206376, 0.191378, 0.191378, 0.281712, 0.295083, 0.185198, 0.18812, 0.142424, 0.086953, 0.044297, 0.043307, 0.055536, 0.064632, 0.096677, 0.096677, 0.073402, 0.120615, 0.129801, 0.225814, 0.308712, 0.308712, 0.26085, 0.275179, 0.271506, 0.232838, 0.129801, 0.225814, 0.170161, 0.26085, 0.346032, 0.454136, 0.553315, 0.461924, 0.42561, 0.30533, 0.268042, 0.377384, 0.380708, 0.284882, 0.288399, 0.284882, 0.206376, 0.167087, 0.158265, 0.158265, 0.185198, 0.288399, 0.288399, 0.268042, 0.222385, 0.134866, 0.132295, 0.139895, 0.219301, 0.219301, 0.298791, 0.335645, 0.229226, 0.225814, 0.278302, 0.278302, 0.278302, 0.359901, 0.440853, 0.359901, 0.332115, 0.308712, 0.222385, 0.222385, 0.219301, 0.25031, 0.328603, 0.342579, 0.342579, 0.247041, 0.243554, 0.26085, 0.26085, 0.366687, 0.284882, 0.318242, 0.332115, 0.328603, 0.225814, 0.200174, 0.281712, 0.318242, 0.339168, 0.440853, 0.352862, 0.440853, 0.450668, 0.414856, 0.291804, 0.203355, 0.206376, 0.209395, 0.173081, 0.15008, 0.125101, 0.170161, 0.144935, 0.106997, 0.083462, 0.144935, 0.139895, 0.106997, 0.066181, 0.043307], '')</t>
  </si>
  <si>
    <t>[125, 126, 127, 130, 239, 302, 304, 308, 309, 310, 481, 486, 487, 488, 623]</t>
  </si>
  <si>
    <t>UPI000157619F status=activ</t>
  </si>
  <si>
    <t>([0.585406, 0.604312, 0.486429, 0.505461, 0.545602, 0.433034, 0.450668, 0.5017, 0.440853, 0.36309, 0.298791, 0.229226, 0.247041, 0.15284, 0.111485, 0.116183, 0.098513, 0.05306, 0.036378, 0.037156, 0.046336, 0.025316, 0.016257, 0.014783, 0.009483, 0.006795, 0.009294, 0.006894, 0.006245, 0.007877, 0.01078, 0.016528, 0.034884, 0.032017, 0.036378, 0.058088, 0.032677, 0.023087, 0.040537, 0.074921, 0.079919, 0.081712, 0.15008, 0.229226, 0.222385, 0.339168, 0.4292, 0.42561, 0.521092, 0.534167, 0.529623, 0.42561, 0.422041, 0.390993, 0.377384, 0.444081, 0.370445, 0.468512, 0.490133, 0.486429, 0.41194, 0.335645, 0.380708, 0.36309, 0.332115, 0.4292, 0.328603, 0.335645, 0.346032, 0.36309, 0.275179, 0.281712, 0.377384, 0.31487, 0.332115, 0.243554, 0.239899, 0.278302, 0.268042, 0.25031, 0.264545, 0.324872, 0.390993, 0.339168, 0.349426, 0.374039, 0.288399, 0.291804, 0.288399, 0.288399, 0.288399, 0.366687, 0.295083, 0.191378, 0.164327, 0.10481, 0.120615, 0.120615, 0.164327, 0.170161, 0.182256, 0.173081, 0.17593, 0.191378, 0.222385, 0.139895, 0.139895, 0.209395, 0.203355, 0.200174, 0.194234, 0.118441, 0.074921, 0.109221, 0.191378, 0.25406, 0.236433, 0.216401, 0.232838, 0.137348, 0.139895, 0.222385, 0.222385, 0.225814, 0.206376, 0.206376, 0.295083, 0.236433, 0.268042, 0.328603, 0.335645, 0.25031, 0.36309, 0.366687, 0.291804, 0.301917, 0.328603, 0.447574, 0.59014, 0.476583, 0.538167, 0.525368, 0.525368, 0.538167, 0.497853, 0.497853, 0.497853, 0.408655, 0.472492, 0.349426, 0.298791, 0.21291, 0.308712, 0.275179, 0.349426, 0.422041, 0.384043, 0.387226, 0.36309, 0.25031, 0.324872, 0.387226, 0.390993, 0.370445, 0.394753, 0.359901, 0.288399, 0.185198, 0.271506, 0.271506, 0.271506, 0.349426, 0.36309, 0.349426, 0.349426, 0.284882, 0.308712, 0.342579, 0.339168, 0.332115, 0.301917, 0.318242, 0.291804, 0.298791, 0.281712, 0.247041, 0.308712, 0.298791, 0.408655, 0.318242, 0.328603, 0.332115, 0.225814, 0.206376, 0.216401, 0.191378, 0.288399, 0.281712, 0.291804, 0.295083, 0.209395, 0.25406, 0.247041, 0.247041, 0.247041, 0.191378, 0.191378, 0.109221, 0.100716, 0.094817, 0.164327, 0.15284, 0.225814, 0.247041, 0.30533, 0.222385, 0.264545, 0.158265, 0.15284, 0.139895, 0.120615, 0.185198, 0.209395, 0.206376, 0.142424, 0.144935, 0.170161, 0.170161, 0.271506, 0.288399, 0.291804, 0.288399, 0.209395, 0.120615, 0.18812, 0.219301, 0.291804, 0.21291, 0.291804, 0.182256, 0.191378, 0.142424, 0.167087, 0.21291, 0.216401, 0.200174, 0.194234, 0.15284, 0.15284, 0.167087, 0.278302, 0.21291, 0.182256, 0.271506, 0.374039, 0.377384, 0.387226, 0.301917, 0.370445, 0.288399, 0.291804, 0.291804, 0.384043, 0.36309, 0.342579, 0.339168, 0.339168, 0.339168, 0.433034, 0.4292, 0.346032, 0.209395, 0.281712, 0.321458, 0.311707, 0.225814, 0.229226, 0.142424, 0.15284, 0.125101, 0.106997, 0.10481, 0.098513, 0.098513, 0.092881, 0.06184, 0.06184, 0.10481, 0.058088, 0.060549, 0.074921, 0.111485, 0.167087, 0.191378, 0.125101, 0.134866, 0.122885, 0.116183, 0.182256, 0.164327, 0.196879, 0.219301, 0.324872, 0.339168, 0.257454, 0.26085, 0.321458, 0.25406, 0.284882, 0.268042, 0.158265, 0.078022, 0.096677, 0.116183, 0.055536, 0.081712, 0.081712, 0.15284, 0.094817, 0.100716, 0.17593, 0.18812, 0.18812, 0.185198, 0.111485, 0.191378, 0.129801, 0.147574, 0.147574, 0.122885, 0.144935, 0.257454, 0.377384, 0.356642, 0.356642, 0.359901, 0.278302, 0.278302, 0.291804, 0.291804, 0.281712, 0.271506, 0.271506, 0.390993, 0.40511, 0.408655, 0.377384, 0.422041, 0.408655, 0.394753, 0.408655, 0.494003, 0.394753, 0.275179, 0.278302, 0.278302, 0.36309, 0.370445, 0.356642, 0.346032, 0.433034, 0.346032, 0.342579, 0.335645, 0.30533, 0.30533, 0.311707, 0.243554, 0.278302, 0.275179, 0.332115, 0.239899, 0.155435, 0.15008, 0.239899, 0.155435, 0.164327, 0.094817, 0.096677, 0.118441, 0.116183, 0.098513, 0.185198, 0.219301, 0.219301, 0.219301, 0.206376, 0.203355, 0.281712, 0.291804, 0.196879, 0.236433, 0.318242, 0.318242, 0.444081, 0.342579, 0.339168, 0.36309, 0.468512, 0.461924, 0.42561, 0.4292, 0.458154, 0.346032, 0.281712, 0.288399, 0.200174, 0.209395, 0.308712, 0.301917, 0.209395, 0.275179, 0.275179, 0.247041, 0.25406, 0.232838, 0.318242, 0.318242, 0.298791, 0.308712, 0.318242, 0.352862, 0.264545, 0.278302, 0.390993, 0.346032, 0.26085, 0.36309, 0.36309, 0.324872, 0.324872, 0.40511, 0.440853, 0.352862, 0.352862, 0.440853, 0.42561, 0.444081, 0.538167, 0.521092, 0.472492, 0.575842, 0.545602, 0.575842, 0.570702, 0.529623, 0.626927, 0.632174, 0.632174, 0.63748, 0.575842, 0.59014, 0.585406, 0.483068, 0.570702, 0.608892, 0.59508, 0.604312, 0.585406, 0.545602, 0.553315, 0.608892, 0.505461, 0.538167, 0.58069, 0.585406, 0.541878, 0.553315, 0.653063, 0.63748, 0.525368, 0.626927, 0.626927, 0.541878, 0.671169, 0.680603, 0.680603, 0.63748, 0.642678, 0.642678, 0.562014, 0.562014, 0.59917, 0.699094, 0.653063, 0.657645, 0.604312, 0.541878, 0.545602, 0.541878, 0.509769, 0.521092, 0.486429, 0.486429, 0.538167, 0.529623, 0.529623, 0.458154, 0.5017, 0.5017, 0.440853, 0.465241, 0.465241, 0.440853, 0.377384, 0.380708, 0.444081, 0.41194, 0.433034, 0.414856, 0.418646, 0.384043, 0.461924, 0.5017, 0.483068, 0.51388, 0.525368, 0.494003, 0.5017, 0.433034, 0.339168, 0.408655, 0.450668, 0.444081, 0.444081, 0.509769, 0.5017, 0.472492, 0.585406, 0.675549, 0.728858, 0.728858, 0.801317, 0.76285, 0.745909, 0.741537, 0.728858, 0.699094, 0.716283, 0.795062, 0.865454, 0.948786, 0.94331, 0.96342, 0.968436], '')</t>
  </si>
  <si>
    <t>[0, 1, 3, 4, 7, 48, 49, 50, 138, 140, 141, 142, 143, 438, 439, 441, 442, 443, 444, 445, 446, 447, 448, 449, 450, 451, 452, 454, 455, 456, 457, 458, 459, 460, 461, 462, 463, 464, 465, 466, 467, 468, 469, 470, 471, 472, 473, 474, 475, 476, 477, 478, 479, 480, 481, 482, 483, 484, 485, 486, 487, 488, 489, 490, 491, 494, 495, 496, 498, 499, 513, 515, 516, 518, 525, 526, 528, 529, 530, 531, 532, 533, 534, 535, 536, 537, 538, 539, 540, 541, 542, 543, 544]</t>
  </si>
  <si>
    <t>(37</t>
  </si>
  <si>
    <t>64)</t>
  </si>
  <si>
    <t>UPI00015761A1 status=activ</t>
  </si>
  <si>
    <t>([0.608892, 0.585406, 0.613573, 0.648219, 0.648219, 0.671169, 0.534167, 0.562014, 0.553315, 0.575842, 0.51388, 0.529623, 0.529623, 0.529623, 0.521092, 0.525368, 0.529623, 0.490133, 0.436924, 0.549308, 0.450668, 0.465241, 0.486429, 0.41194, 0.41194, 0.4292, 0.418646, 0.517562, 0.398279, 0.31487, 0.25031, 0.31487, 0.328603, 0.222385, 0.229226, 0.229226, 0.206376, 0.185198, 0.206376, 0.264545, 0.222385, 0.268042, 0.196879, 0.200174, 0.25031, 0.216401, 0.182256, 0.161087, 0.129801, 0.206376, 0.308712, 0.366687, 0.328603, 0.288399, 0.444081], '')</t>
  </si>
  <si>
    <t>[0, 1, 2, 3, 4, 5, 6, 7, 8, 9, 10, 11, 12, 13, 14, 15, 16, 19, 27]</t>
  </si>
  <si>
    <t>UPI00015761A2 status=activ</t>
  </si>
  <si>
    <t>([0.40511, 0.458154, 0.346032, 0.25406, 0.243554, 0.271506, 0.298791, 0.318242, 0.335645, 0.380708, 0.31487, 0.264545, 0.324872, 0.281712, 0.284882, 0.284882, 0.291804, 0.30533, 0.328603, 0.352862, 0.324872, 0.332115, 0.328603, 0.359901, 0.356642, 0.342579, 0.295083, 0.30533, 0.308712, 0.247041, 0.144935, 0.21291, 0.268042, 0.275179, 0.321458, 0.335645, 0.335645, 0.30533, 0.301917, 0.281712, 0.257454, 0.288399, 0.257454, 0.155435, 0.139895, 0.225814, 0.239899, 0.30533, 0.209395, 0.219301, 0.194234, 0.291804, 0.324872, 0.384043, 0.291804, 0.182256, 0.096677, 0.048328, 0.048328, 0.029376, 0.056825, 0.025762, 0.016257, 0.016021, 0.029376, 0.055536, 0.032017, 0.029376, 0.032017, 0.055536, 0.034068, 0.035586, 0.032677, 0.016826, 0.016826, 0.022306, 0.029376, 0.032017, 0.0704, 0.041405, 0.040537, 0.040537, 0.040537, 0.038858, 0.023087, 0.021816, 0.011106, 0.010372, 0.013016, 0.010926, 0.01204, 0.016528, 0.025762, 0.025762, 0.044297, 0.034068, 0.024393, 0.032017, 0.038042, 0.034884, 0.067594, 0.066181, 0.066181, 0.064632, 0.122885, 0.18812, 0.200174, 0.229226, 0.222385, 0.257454, 0.268042, 0.21291, 0.209395, 0.209395, 0.15008, 0.158265, 0.106997, 0.170161, 0.100716, 0.144935, 0.073402, 0.06312, 0.096677, 0.05306, 0.0704, 0.071867, 0.071867, 0.064632, 0.056825, 0.054297, 0.032017, 0.030003, 0.021381, 0.018106, 0.019109, 0.028107, 0.030003, 0.036378, 0.020876, 0.023534, 0.025316, 0.056825, 0.056825, 0.030611, 0.030611, 0.024826, 0.024393, 0.0198, 0.021381, 0.038858, 0.037156, 0.050641, 0.031287, 0.056825, 0.037156, 0.017138, 0.018106, 0.017138, 0.026338, 0.047319, 0.060549, 0.026892, 0.020165, 0.016021, 0.022306, 0.033407, 0.058088, 0.03976, 0.03976, 0.024393, 0.015344, 0.028107], '')</t>
  </si>
  <si>
    <t>UPI00015761A4 status=activ</t>
  </si>
  <si>
    <t>([0.284882, 0.324872, 0.182256, 0.229226, 0.127496, 0.164327, 0.109221, 0.079919, 0.067594, 0.086953, 0.109221, 0.142424, 0.137348, 0.222385, 0.219301, 0.216401, 0.219301, 0.142424, 0.134866, 0.200174, 0.125101, 0.076542, 0.079919, 0.134866, 0.129801, 0.206376, 0.182256, 0.275179, 0.328603, 0.366687, 0.30533, 0.30533, 0.298791, 0.222385, 0.15008, 0.15008, 0.092881, 0.15008, 0.239899, 0.239899, 0.278302, 0.301917, 0.308712, 0.239899, 0.275179, 0.25406, 0.170161, 0.120615, 0.120615, 0.139895, 0.167087, 0.191378, 0.203355, 0.229226, 0.284882, 0.284882, 0.25031, 0.346032, 0.335645, 0.288399, 0.284882, 0.26085, 0.324872, 0.318242, 0.377384, 0.342579, 0.36309, 0.472492, 0.570702, 0.562014, 0.570702, 0.440853, 0.490133, 0.450668, 0.42561, 0.458154, 0.549308, 0.608892, 0.59014, 0.59014, 0.63748, 0.63748, 0.626927, 0.51388, 0.626927, 0.529623, 0.562014, 0.450668, 0.390993, 0.328603, 0.219301, 0.21291, 0.31487, 0.219301, 0.222385, 0.219301, 0.142424, 0.122885, 0.120615, 0.116183, 0.116183, 0.116183, 0.116183, 0.120615, 0.122885, 0.120615, 0.18812, 0.18812, 0.206376, 0.206376, 0.278302, 0.311707, 0.222385, 0.236433, 0.318242, 0.31487, 0.321458, 0.41194, 0.440853, 0.440853, 0.447574, 0.36309, 0.342579, 0.339168, 0.339168, 0.390993, 0.390993, 0.384043, 0.301917, 0.387226, 0.465241, 0.458154, 0.454136, 0.557691, 0.480142, 0.401658, 0.349426, 0.346032, 0.339168, 0.342579, 0.311707, 0.281712, 0.356642, 0.356642, 0.328603, 0.295083, 0.301917, 0.264545, 0.219301, 0.318242], '')</t>
  </si>
  <si>
    <t>[68, 69, 70, 76, 77, 78, 79, 80, 81, 82, 83, 84, 85, 86, 133]</t>
  </si>
  <si>
    <t>UPI00015761A5 status=activ</t>
  </si>
  <si>
    <t>([0.450668, 0.490133, 0.472492, 0.494003, 0.476583, 0.545602, 0.521092, 0.545602, 0.56648, 0.461924, 0.450668, 0.486429, 0.604312, 0.59508, 0.59917, 0.657645, 0.653063, 0.703578, 0.690604, 0.703578, 0.707965, 0.632174, 0.51388, 0.538167, 0.557691, 0.486429, 0.387226, 0.321458, 0.318242, 0.332115, 0.447574, 0.476583, 0.509769, 0.472492, 0.436924, 0.440853, 0.4292, 0.342579, 0.25031, 0.170161, 0.100716, 0.120615, 0.118441, 0.122885, 0.129801, 0.122885, 0.127496, 0.179055, 0.275179, 0.278302, 0.26085, 0.247041, 0.144935, 0.127496, 0.098513, 0.064632, 0.036378, 0.036378, 0.074921, 0.125101, 0.194234, 0.278302, 0.170161, 0.243554, 0.324872, 0.335645, 0.219301, 0.232838, 0.236433, 0.229226, 0.200174, 0.203355, 0.132295, 0.25406, 0.173081, 0.243554, 0.352862, 0.370445, 0.324872, 0.301917, 0.206376, 0.200174, 0.200174, 0.200174, 0.200174, 0.229226, 0.21291, 0.328603, 0.401658, 0.30533, 0.321458, 0.346032, 0.311707, 0.30533, 0.275179, 0.332115, 0.25031, 0.25031, 0.321458, 0.359901, 0.366687, 0.36309, 0.36309, 0.291804, 0.308712, 0.219301, 0.134866, 0.069024, 0.038042, 0.031287, 0.060549, 0.059222, 0.034884, 0.045352, 0.067594, 0.071867, 0.092881, 0.147574, 0.158265, 0.155435, 0.092881, 0.054297, 0.10481, 0.088832, 0.111485, 0.161087, 0.179055, 0.243554, 0.356642, 0.414856, 0.40511, 0.394753, 0.271506, 0.26085, 0.216401, 0.243554, 0.264545, 0.179055, 0.17593, 0.173081, 0.17593, 0.26085, 0.339168, 0.236433, 0.268042, 0.295083, 0.298791, 0.281712, 0.278302, 0.281712, 0.219301, 0.26085, 0.170161, 0.281712, 0.374039, 0.422041, 0.339168, 0.216401, 0.298791, 0.275179, 0.232838, 0.203355, 0.173081, 0.137348, 0.200174, 0.161087, 0.127496, 0.088832, 0.155435], '')</t>
  </si>
  <si>
    <t>[5, 6, 7, 8, 12, 13, 14, 15, 16, 17, 18, 19, 20, 21, 22, 23, 24, 32]</t>
  </si>
  <si>
    <t>UPI00015761A8 status=activ</t>
  </si>
  <si>
    <t>([0.116183, 0.18812, 0.222385, 0.295083, 0.328603, 0.349426, 0.370445, 0.387226, 0.447574, 0.318242, 0.335645, 0.394753, 0.264545, 0.25406, 0.15284, 0.083462, 0.036378, 0.076542, 0.067594, 0.147574, 0.15284, 0.134866, 0.058088, 0.06312, 0.040537, 0.0198, 0.012727, 0.013613, 0.013613, 0.009483, 0.010221, 0.008804, 0.006421, 0.007315, 0.004921, 0.006701, 0.009401, 0.018787, 0.011669, 0.008409, 0.005683, 0.007877, 0.005378, 0.005872, 0.00558, 0.004513, 0.004577, 0.004483, 0.004358, 0.004414, 0.004247, 0.004208, 0.004689, 0.005318, 0.006039, 0.006421, 0.005378, 0.005378, 0.003671, 0.004736, 0.005378, 0.005223, 0.005249, 0.007315, 0.011518, 0.01204, 0.011669, 0.020522, 0.017447, 0.020876, 0.020876, 0.020522, 0.019401, 0.010926, 0.013613, 0.018415, 0.023534, 0.035586, 0.015694, 0.029376, 0.017797, 0.010926, 0.0198, 0.014783, 0.009865, 0.006533, 0.007031, 0.007031, 0.005378, 0.005503, 0.003804, 0.00316, 0.0028, 0.003478, 0.003431, 0.002366, 0.00231, 0.001602, 0.00155, 0.002155, 0.002155, 0.002727, 0.004388, 0.003405, 0.002688, 0.003109, 0.003963, 0.003701, 0.004431, 0.004775, 0.005799, 0.007877, 0.006533, 0.006039, 0.007555, 0.007315, 0.011518, 0.011669, 0.015344, 0.01204, 0.015078, 0.011342, 0.007495, 0.004921, 0.004247, 0.005932, 0.005932, 0.004135, 0.002761, 0.00231, 0.002078, 0.001602, 0.001374, 0.001499, 0.00152, 0.001417, 0.001434, 0.001499, 0.001112, 0.000945, 0.001172, 0.001232, 0.000958, 0.001481, 0.002327, 0.002512, 0.00225, 0.002529, 0.002555, 0.002881, 0.004161, 0.003804, 0.003924, 0.003924, 0.003405, 0.003671, 0.002581, 0.003177, 0.002014, 0.001778, 0.002705, 0.001967, 0.001374, 0.001383, 0.001383, 0.001155, 0.001722, 0.001417, 0.001408, 0.001722, 0.001597, 0.001383, 0.002014, 0.00292, 0.003512, 0.005318, 0.004431, 0.006142, 0.00515, 0.008895, 0.015078, 0.008002, 0.007877, 0.00777, 0.009483, 0.007177, 0.008276, 0.005503, 0.007555, 0.007555, 0.008804, 0.009015, 0.011342, 0.007495, 0.006194, 0.00389, 0.003177, 0.005249, 0.003821, 0.004208, 0.003804, 0.003821, 0.004161, 0.005683, 0.008525, 0.006795, 0.006374, 0.007091, 0.011342, 0.01227, 0.009015, 0.008895, 0.011106, 0.010926, 0.020165, 0.028107, 0.033407, 0.032677, 0.025762, 0.031287, 0.022306, 0.010926, 0.010221, 0.018787, 0.012491, 0.007645, 0.011669, 0.021381, 0.018787, 0.018106, 0.016528, 0.019109, 0.020522, 0.015078, 0.014315, 0.009728, 0.006567, 0.009865, 0.011342, 0.00962, 0.008895, 0.013016, 0.028107, 0.026892, 0.0198, 0.014075, 0.031287, 0.031287, 0.028107, 0.032017, 0.018787, 0.018415, 0.013265, 0.008276, 0.009096, 0.009096, 0.008156, 0.01227, 0.01204, 0.014586, 0.019109, 0.027463, 0.026338, 0.020522, 0.016021, 0.013613, 0.017138, 0.009015, 0.005734, 0.005086, 0.003478, 0.003405, 0.002327, 0.003298, 0.004483, 0.004208, 0.004315, 0.00389, 0.003963, 0.00407, 0.003079, 0.00316, 0.00316, 0.002555, 0.003014, 0.003431, 0.00283, 0.003298, 0.004431, 0.004899, 0.005734, 0.008156, 0.00777, 0.009401, 0.009187, 0.00777, 0.006894, 0.006988, 0.01204, 0.01227, 0.01227, 0.013821, 0.008409, 0.009483, 0.016826, 0.016826, 0.011342, 0.024826, 0.018787, 0.015344, 0.013265, 0.009015, 0.006567, 0.006533, 0.007031, 0.00558, 0.006533, 0.009015, 0.008525, 0.006374, 0.004414, 0.00316, 0.003478, 0.003461, 0.002482, 0.002366, 0.002555, 0.003607, 0.003109, 0.002727, 0.002276, 0.003431, 0.004247, 0.003555, 0.004976, 0.005799, 0.004835, 0.003431, 0.002727, 0.001748, 0.001597, 0.001572, 0.002014, 0.001434, 0.001335, 0.001434, 0.001597, 0.000923, 0.000816, 0.000833, 0.000906, 0.001069, 0.000648, 0.000713, 0.001344, 0.000833, 0.000477, 0.00055, 0.000558, 0.000906, 0.001572, 0.002349, 0.00283, 0.002349, 0.003701, 0.003963, 0.005623, 0.004483, 0.004483, 0.004431, 0.005249, 0.008276, 0.011518, 0.022667, 0.022306, 0.011342, 0.020876, 0.018415, 0.017797, 0.038042, 0.0198, 0.01078, 0.009187, 0.007315, 0.011518, 0.007177, 0.007091, 0.004689, 0.004208, 0.005992, 0.004689, 0.003298, 0.002138, 0.002138, 0.001383, 0.001481, 0.001344, 0.000854, 0.001597, 0.002503, 0.002555, 0.002529, 0.002349, 0.002512, 0.00359, 0.003431, 0.003366, 0.004835, 0.004646, 0.004315, 0.002688, 0.003109, 0.004388, 0.006482, 0.006533, 0.007177, 0.006421, 0.006795, 0.006795, 0.004483, 0.004358, 0.002705, 0.002512, 0.003924, 0.004247, 0.004315, 0.003431, 0.003478, 0.002349, 0.002396, 0.003014, 0.003298, 0.003727, 0.003701, 0.00231, 0.00231, 0.002976, 0.003053, 0.004247, 0.004161, 0.006374, 0.005503, 0.008624, 0.015694, 0.009294, 0.005872, 0.006194, 0.008075, 0.013437, 0.020522, 0.034884, 0.037156, 0.073402, 0.058088, 0.044297, 0.127496, 0.086953, 0.064632, 0.045352], '')</t>
  </si>
  <si>
    <t>UPI00015761A9 status=activ</t>
  </si>
  <si>
    <t>([0.118441, 0.158265, 0.194234, 0.243554, 0.139895, 0.173081, 0.116183, 0.142424, 0.173081, 0.203355, 0.127496, 0.085092, 0.122885, 0.11371, 0.116183, 0.179055, 0.18812, 0.18812, 0.222385, 0.161087, 0.15284, 0.26085, 0.185198, 0.185198, 0.10481, 0.18812, 0.122885, 0.194234, 0.209395, 0.203355, 0.209395, 0.332115, 0.356642, 0.328603, 0.247041, 0.158265, 0.155435, 0.225814, 0.229226, 0.257454, 0.321458, 0.328603, 0.291804, 0.374039, 0.377384, 0.401658, 0.370445, 0.450668, 0.414856, 0.321458, 0.295083, 0.288399, 0.247041, 0.264545, 0.301917, 0.422041, 0.517562, 0.517562, 0.5017, 0.497853, 0.41194, 0.328603, 0.236433, 0.243554, 0.25406, 0.25031, 0.36309, 0.30533, 0.311707, 0.236433, 0.318242, 0.352862, 0.26085, 0.295083, 0.271506, 0.257454, 0.222385, 0.225814, 0.225814, 0.144935, 0.134866, 0.173081, 0.161087, 0.144935, 0.147574, 0.144935, 0.170161, 0.144935, 0.222385, 0.219301, 0.243554, 0.257454, 0.284882, 0.374039, 0.384043, 0.480142, 0.380708, 0.380708, 0.380708, 0.288399, 0.295083, 0.30533, 0.229226, 0.352862, 0.380708, 0.374039, 0.278302, 0.26085, 0.264545, 0.271506, 0.185198, 0.278302, 0.232838, 0.21291, 0.182256, 0.179055, 0.18812, 0.278302, 0.288399, 0.18812, 0.185198, 0.278302, 0.275179, 0.301917, 0.271506, 0.318242, 0.247041, 0.332115, 0.236433, 0.15284, 0.173081, 0.268042, 0.26085, 0.222385, 0.209395, 0.158265, 0.092881, 0.109221, 0.111485, 0.083462, 0.088832, 0.127496, 0.142424, 0.137348, 0.219301, 0.219301, 0.271506, 0.342579, 0.25406, 0.339168, 0.339168, 0.275179, 0.26085, 0.225814, 0.21291, 0.132295, 0.134866, 0.21291, 0.21291, 0.209395, 0.182256, 0.173081, 0.144935, 0.081712, 0.086953, 0.088832, 0.073402, 0.038858, 0.031287, 0.055536, 0.032017, 0.059222, 0.055536, 0.055536, 0.051831, 0.090864, 0.15284, 0.239899, 0.161087, 0.076542, 0.083462, 0.074921, 0.10481, 0.094817, 0.147574, 0.085092, 0.083462, 0.111485, 0.179055, 0.216401, 0.216401, 0.203355, 0.196879, 0.15284, 0.086953, 0.06184, 0.038042, 0.03976, 0.038858, 0.0704, 0.073402, 0.066181, 0.088832, 0.086953, 0.144935, 0.137348, 0.127496, 0.122885, 0.118441, 0.122885, 0.074921, 0.043307, 0.05306, 0.03976, 0.074921, 0.144935, 0.225814, 0.31487, 0.236433, 0.161087, 0.173081, 0.26085, 0.257454, 0.301917, 0.349426, 0.311707, 0.31487, 0.346032, 0.257454, 0.216401, 0.206376, 0.308712, 0.30533, 0.384043, 0.436924, 0.339168, 0.332115, 0.335645, 0.321458, 0.308712, 0.284882, 0.236433, 0.229226, 0.239899, 0.137348, 0.132295, 0.170161, 0.134866, 0.120615, 0.194234, 0.191378, 0.196879, 0.142424, 0.125101, 0.120615, 0.11371, 0.191378, 0.185198, 0.182256, 0.15284, 0.209395, 0.291804, 0.298791, 0.275179, 0.229226, 0.359901, 0.335645, 0.271506, 0.291804], '')</t>
  </si>
  <si>
    <t>[56, 57, 58]</t>
  </si>
  <si>
    <t>UPI00015761AA status=activ</t>
  </si>
  <si>
    <t>([0.06184, 0.100716, 0.050641, 0.071867, 0.102787, 0.129801, 0.167087, 0.196879, 0.132295, 0.109221, 0.129801, 0.129801, 0.073402, 0.125101, 0.185198, 0.132295, 0.196879, 0.132295, 0.134866, 0.132295, 0.132295, 0.203355, 0.196879, 0.301917, 0.222385, 0.209395, 0.21291, 0.132295, 0.092881, 0.161087, 0.222385, 0.222385, 0.25031, 0.311707, 0.308712, 0.31487, 0.377384, 0.295083, 0.298791, 0.275179, 0.359901, 0.332115, 0.247041, 0.18812, 0.18812, 0.203355, 0.216401, 0.216401, 0.301917, 0.377384, 0.271506, 0.26085, 0.203355, 0.203355, 0.185198, 0.185198, 0.179055, 0.155435, 0.225814, 0.203355, 0.229226, 0.232838, 0.17593, 0.257454, 0.225814, 0.147574, 0.196879, 0.125101, 0.122885, 0.127496, 0.118441, 0.206376, 0.206376, 0.26085, 0.257454, 0.196879, 0.129801, 0.134866, 0.158265, 0.173081, 0.206376, 0.200174, 0.173081, 0.17593, 0.102787, 0.170161, 0.26085, 0.295083, 0.387226, 0.390993, 0.31487, 0.232838, 0.229226, 0.268042, 0.271506, 0.281712, 0.359901, 0.359901, 0.359901, 0.366687, 0.366687, 0.349426, 0.271506, 0.308712, 0.384043, 0.401658, 0.42561, 0.414856, 0.284882, 0.281712, 0.196879, 0.26085, 0.349426, 0.342579, 0.209395, 0.127496, 0.127496, 0.127496, 0.127496, 0.125101, 0.067594, 0.06312, 0.10481, 0.158265, 0.15284, 0.134866, 0.134866, 0.118441, 0.0704, 0.079919, 0.078022, 0.129801, 0.088832, 0.088832, 0.054297, 0.102787, 0.185198, 0.179055, 0.182256, 0.268042, 0.243554, 0.308712, 0.308712, 0.30533, 0.21291, 0.243554, 0.185198, 0.275179, 0.185198, 0.271506, 0.36309, 0.359901, 0.374039, 0.366687, 0.377384, 0.461924, 0.390993, 0.349426, 0.268042, 0.239899, 0.158265, 0.158265, 0.120615, 0.106997, 0.116183, 0.200174, 0.200174, 0.288399, 0.200174, 0.206376, 0.134866, 0.111485, 0.116183, 0.118441, 0.196879, 0.191378, 0.203355, 0.239899, 0.239899, 0.335645, 0.390993, 0.483068, 0.51388, 0.632174, 0.626927, 0.622677, 0.509769, 0.390993, 0.390993, 0.387226, 0.384043, 0.472492, 0.5017, 0.40511, 0.401658, 0.380708, 0.387226, 0.384043, 0.422041, 0.465241, 0.454136, 0.339168, 0.257454, 0.17593, 0.109221, 0.125101, 0.120615, 0.194234, 0.196879, 0.206376, 0.25406, 0.25406, 0.247041, 0.25031, 0.222385, 0.18812, 0.191378, 0.182256, 0.109221, 0.111485, 0.073402, 0.059222, 0.056825, 0.050641, 0.081712, 0.139895, 0.147574, 0.102787, 0.106997, 0.164327, 0.155435, 0.209395, 0.288399, 0.308712, 0.321458, 0.356642, 0.30533, 0.298791, 0.219301, 0.332115, 0.324872, 0.387226, 0.447574, 0.444081, 0.557691, 0.570702, 0.525368, 0.440853, 0.418646, 0.401658, 0.377384, 0.291804, 0.291804, 0.30533, 0.191378, 0.17593, 0.243554, 0.298791, 0.257454, 0.36309, 0.335645, 0.335645, 0.332115, 0.308712, 0.324872, 0.328603, 0.324872, 0.278302, 0.380708, 0.465241, 0.436924, 0.380708, 0.494003, 0.394753, 0.308712, 0.42561, 0.440853, 0.36309, 0.414856, 0.366687, 0.339168, 0.232838, 0.236433, 0.167087, 0.161087, 0.25406, 0.247041, 0.142424, 0.232838, 0.132295, 0.116183, 0.139895, 0.21291, 0.206376, 0.170161, 0.161087, 0.161087, 0.155435, 0.247041, 0.222385, 0.225814, 0.232838, 0.339168, 0.30533, 0.387226, 0.398279, 0.370445, 0.295083, 0.311707, 0.26085, 0.236433, 0.264545, 0.164327, 0.17593, 0.109221, 0.203355, 0.25031, 0.25031, 0.247041, 0.243554, 0.21291, 0.271506, 0.236433, 0.206376, 0.206376, 0.170161, 0.127496, 0.096677, 0.142424, 0.247041], '')</t>
  </si>
  <si>
    <t>[182, 183, 184, 185, 186, 192, 244, 245, 246]</t>
  </si>
  <si>
    <t>UPI00015761AB status=activ</t>
  </si>
  <si>
    <t>([0.051831, 0.106997, 0.182256, 0.21291, 0.18812, 0.111485, 0.134866, 0.167087, 0.122885, 0.073402, 0.088832, 0.122885, 0.044297, 0.045352, 0.041405, 0.046336, 0.078022, 0.15284, 0.200174, 0.132295, 0.073402, 0.073402, 0.032017, 0.014783, 0.014783, 0.012727, 0.017138, 0.017138, 0.010221, 0.00962, 0.009977, 0.007177, 0.005799, 0.006795, 0.006374, 0.006374, 0.006039, 0.004208, 0.002705, 0.002705, 0.00359, 0.003555, 0.003555, 0.003366, 0.004689, 0.004835, 0.006245, 0.004736, 0.003555, 0.004689, 0.004483, 0.006245, 0.006142, 0.005623, 0.007877, 0.015694, 0.015344, 0.009294, 0.015078, 0.032017, 0.020876, 0.017447, 0.038858, 0.023534, 0.047319, 0.019109, 0.009401, 0.006421, 0.010131, 0.017138, 0.018787, 0.038858, 0.019401, 0.034884, 0.0704, 0.06184, 0.030611, 0.017447, 0.033407, 0.034068, 0.018415, 0.0198, 0.019401, 0.016826, 0.020876, 0.016826, 0.045352, 0.11371, 0.129801, 0.129801, 0.122885, 0.088832, 0.034068, 0.040537, 0.024393, 0.025316, 0.013437, 0.020165, 0.027463, 0.030611, 0.016528, 0.013821, 0.023963, 0.013613, 0.009483, 0.007495, 0.008723, 0.006039, 0.004135, 0.004577, 0.004513, 0.004483, 0.005223, 0.00777, 0.010221, 0.009294, 0.009096, 0.014075, 0.011342, 0.009483, 0.007495, 0.011669, 0.023534, 0.012491, 0.012491, 0.020876, 0.043307, 0.022306, 0.019109, 0.037156, 0.023087, 0.028695, 0.028695, 0.014783, 0.009401, 0.006567, 0.008276, 0.005683, 0.00407, 0.003671, 0.003701, 0.003864, 0.002482, 0.00225, 0.003246, 0.004899, 0.004646, 0.003341, 0.004513, 0.006245, 0.00558, 0.006795, 0.004135, 0.003701, 0.003963, 0.00389, 0.00389, 0.00389, 0.003997, 0.004135, 0.005872, 0.007555, 0.007177, 0.008624, 0.009977, 0.009865, 0.006533, 0.004646, 0.006421, 0.00543, 0.004247, 0.004775, 0.005992, 0.010372, 0.008075, 0.012727, 0.023534, 0.056825, 0.034884, 0.031287, 0.027463, 0.017797, 0.013613, 0.018787, 0.016257, 0.017447, 0.017447, 0.021816, 0.043307, 0.048328, 0.033407, 0.064632, 0.028695, 0.014075, 0.007877, 0.007259, 0.005734, 0.00389, 0.002512, 0.003963, 0.006039, 0.005992, 0.006039, 0.006894, 0.006701, 0.006795, 0.004921, 0.005223, 0.006533, 0.004513, 0.004513, 0.006421, 0.005318, 0.00558, 0.007877, 0.009401, 0.014075, 0.009865, 0.010221, 0.0198, 0.009187, 0.007422, 0.009865, 0.007645, 0.007645, 0.004976, 0.004976, 0.006894, 0.004611, 0.004247, 0.005318, 0.005318, 0.003757, 0.004689, 0.006567, 0.007315, 0.010131, 0.007877, 0.013016, 0.018415, 0.01227, 0.013437, 0.016826, 0.023963, 0.037156, 0.019401, 0.055536, 0.056825, 0.023534, 0.023087, 0.014586, 0.014586, 0.016528, 0.016826, 0.015078, 0.010131, 0.007422, 0.004775, 0.007555, 0.007555, 0.007555, 0.008075, 0.00777, 0.006533, 0.004483, 0.005011, 0.005503, 0.003671, 0.003701, 0.00407, 0.006039, 0.005623, 0.004611, 0.004161, 0.006142, 0.005872, 0.00515, 0.006078, 0.008804, 0.006619, 0.004577, 0.003671, 0.003607, 0.005086, 0.004611, 0.007091, 0.006039, 0.006619, 0.008276, 0.010509, 0.013613, 0.009401, 0.014075, 0.024826, 0.017447, 0.009865], '')</t>
  </si>
  <si>
    <t>UPI00015761AC status=activ</t>
  </si>
  <si>
    <t>([0.00052, 0.000412, 0.000305, 0.000253, 0.000507, 0.000412, 0.000292, 0.000206, 0.000176, 0.000313, 0.000249, 0.000202, 0.000399, 0.000335, 0.000708, 0.000335, 0.000614, 0.000313, 0.000146, 0.000301, 0.000631, 0.001, 0.001335, 0.00225, 0.002155, 0.002138, 0.00316, 0.004161, 0.006194, 0.006078, 0.00407, 0.006619, 0.00777, 0.005223, 0.005683, 0.003727, 0.003804, 0.002435, 0.003924, 0.006374, 0.004513, 0.0028, 0.0028, 0.00231, 0.002155, 0.001936, 0.001906, 0.001391, 0.00155, 0.00155, 0.00155, 0.002503, 0.00243, 0.00283, 0.0028, 0.002761, 0.004315, 0.006619, 0.01227, 0.006988, 0.006795, 0.010509, 0.01227, 0.007422, 0.013613, 0.010372, 0.025316, 0.017447, 0.035586, 0.018106, 0.014315, 0.015078, 0.008409, 0.007177, 0.004414, 0.006482, 0.006039, 0.005503, 0.003555, 0.002396, 0.00243, 0.002482, 0.001499, 0.00231, 0.002688, 0.002503, 0.002396, 0.00152, 0.001623, 0.001533, 0.001687, 0.001623, 0.002435, 0.003701, 0.004208, 0.004611, 0.004976, 0.008525, 0.010372, 0.010509, 0.010672, 0.019109, 0.015078, 0.018787, 0.013265, 0.011903, 0.008525, 0.010672, 0.009865, 0.011518, 0.007495, 0.011903, 0.01078, 0.006795, 0.004646, 0.003431, 0.004388, 0.00292, 0.002014, 0.001344, 0.002078, 0.002155, 0.001408, 0.000958, 0.001344, 0.00103, 0.001597, 0.00146, 0.00146, 0.001602, 0.001159, 0.001808, 0.001305, 0.001623, 0.002581, 0.003607, 0.003341, 0.003821, 0.003821, 0.003864, 0.003821, 0.003924, 0.004247, 0.006421, 0.01078, 0.008276, 0.013613, 0.013016, 0.011518, 0.009728, 0.010131, 0.009977, 0.009401, 0.011106, 0.007422, 0.005318, 0.005249, 0.008525, 0.008002, 0.013821, 0.013265, 0.024393, 0.020522, 0.038858, 0.026338, 0.013016, 0.013265, 0.01204, 0.010131, 0.016021, 0.019401, 0.034884, 0.050641, 0.027463, 0.018787, 0.046336, 0.054297, 0.028107, 0.028107, 0.015694, 0.011106, 0.013437, 0.010926, 0.013265, 0.012491, 0.018106, 0.040537, 0.040537, 0.020876, 0.026338, 0.017797, 0.013437, 0.013821, 0.010372, 0.015078, 0.030003, 0.024393, 0.047319, 0.054297, 0.024393, 0.051831, 0.071867, 0.127496, 0.081712, 0.03976, 0.038042, 0.027463, 0.0198, 0.024826, 0.055536, 0.055536, 0.111485, 0.094817, 0.092881, 0.179055, 0.182256, 0.17593, 0.096677, 0.043307, 0.038858, 0.083462, 0.074921, 0.042364, 0.020522, 0.041405, 0.078022, 0.060549, 0.03976, 0.06184, 0.094817, 0.054297, 0.027463, 0.032677, 0.056825, 0.030003, 0.030003, 0.016528, 0.017138, 0.015694, 0.028107, 0.058088, 0.040537, 0.022306, 0.038042, 0.038858, 0.030611, 0.020522, 0.013821, 0.025762, 0.024393, 0.015694, 0.016021, 0.014586, 0.012727, 0.008075, 0.013613, 0.013613, 0.013821, 0.013265, 0.027463, 0.014783, 0.009187, 0.007495, 0.011669, 0.009483, 0.009294, 0.01078, 0.014783, 0.028695, 0.028695, 0.014315, 0.015694, 0.018787, 0.020165, 0.0198, 0.030611, 0.025762, 0.016826, 0.021816, 0.014315, 0.008895, 0.014075, 0.019401, 0.020522, 0.012727, 0.009483, 0.009728, 0.007177, 0.007315, 0.005623, 0.003924, 0.00543, 0.006245, 0.005011, 0.005249, 0.005249, 0.005249, 0.004431, 0.004921, 0.006142, 0.008624, 0.008624, 0.008895, 0.010221, 0.017447, 0.030003, 0.029376, 0.028695, 0.037156, 0.018106, 0.028695, 0.046336, 0.036378, 0.025316, 0.043307, 0.073402, 0.055536, 0.058088, 0.073402, 0.079919, 0.044297], '')</t>
  </si>
  <si>
    <t>UPI00015761AD status=activ</t>
  </si>
  <si>
    <t>([0.020165, 0.015344, 0.022306, 0.015344, 0.011518, 0.009977, 0.013437, 0.021381, 0.022667, 0.014586, 0.015694, 0.016826, 0.020165, 0.027463, 0.016826, 0.033407, 0.036378, 0.037156, 0.051831, 0.096677, 0.064632, 0.078022, 0.127496, 0.127496, 0.203355, 0.170161, 0.179055, 0.10481, 0.055536, 0.043307, 0.090864, 0.111485, 0.144935, 0.083462, 0.111485, 0.18812, 0.079919, 0.081712, 0.098513, 0.132295, 0.122885, 0.144935, 0.139895, 0.129801, 0.134866, 0.079919, 0.096677, 0.096677, 0.173081, 0.25031, 0.229226, 0.203355, 0.173081, 0.173081, 0.15284, 0.083462, 0.085092, 0.167087, 0.096677, 0.046336, 0.044297, 0.028695, 0.047319, 0.060549, 0.034884, 0.035586, 0.034884, 0.060549, 0.054297, 0.032677, 0.038042, 0.074921, 0.051831, 0.051831, 0.051831, 0.088832, 0.076542, 0.079919, 0.05306, 0.051831, 0.096677, 0.098513, 0.15008, 0.120615, 0.10481, 0.102787, 0.098513, 0.079919, 0.079919, 0.078022, 0.116183, 0.096677, 0.083462, 0.096677, 0.139895, 0.06184, 0.0704, 0.134866, 0.127496, 0.155435, 0.139895, 0.067594, 0.06312, 0.074921, 0.094817, 0.088832, 0.161087, 0.086953, 0.18812, 0.167087, 0.26085, 0.275179, 0.216401, 0.15008, 0.118441, 0.100716, 0.10481, 0.100716, 0.100716, 0.059222, 0.033407, 0.074921, 0.144935, 0.15008, 0.122885, 0.142424, 0.074921, 0.067594, 0.144935, 0.092881, 0.120615, 0.118441, 0.109221, 0.15284, 0.127496, 0.257454, 0.173081, 0.173081, 0.179055, 0.179055, 0.179055, 0.301917, 0.17593, 0.158265, 0.158265, 0.158265, 0.094817, 0.18812, 0.191378, 0.127496, 0.173081, 0.155435, 0.096677, 0.102787, 0.116183, 0.219301, 0.194234, 0.219301, 0.342579, 0.219301, 0.219301, 0.222385, 0.206376, 0.31487, 0.370445, 0.370445, 0.349426, 0.408655, 0.284882, 0.209395, 0.170161, 0.173081, 0.11371, 0.155435, 0.15284, 0.137348, 0.074921, 0.064632, 0.090864, 0.050641, 0.10481, 0.10481, 0.144935, 0.155435, 0.098513, 0.071867, 0.059222, 0.067594, 0.040537, 0.085092, 0.142424, 0.247041, 0.26085, 0.335645, 0.374039, 0.380708, 0.401658, 0.408655, 0.440853, 0.440853, 0.545602, 0.58069, 0.51388, 0.549308, 0.541878, 0.666105, 0.73685, 0.622677, 0.648219, 0.648219, 0.63748, 0.632174, 0.505461, 0.494003, 0.494003, 0.486429, 0.486429, 0.380708, 0.401658, 0.390993, 0.31487, 0.31487, 0.281712, 0.339168, 0.366687, 0.366687, 0.275179, 0.144935, 0.243554, 0.232838, 0.311707, 0.346032, 0.257454, 0.311707, 0.346032, 0.359901, 0.295083, 0.222385, 0.247041, 0.321458, 0.243554, 0.324872, 0.308712, 0.31487, 0.318242, 0.291804, 0.291804, 0.374039, 0.408655, 0.40511, 0.401658, 0.328603, 0.219301, 0.30533, 0.346032, 0.328603, 0.25031, 0.321458, 0.324872, 0.308712, 0.271506, 0.243554, 0.271506, 0.247041, 0.219301, 0.216401, 0.222385, 0.15008, 0.155435, 0.147574, 0.096677, 0.096677, 0.158265, 0.239899, 0.264545, 0.26085, 0.17593, 0.236433, 0.155435, 0.21291, 0.216401, 0.239899, 0.380708, 0.349426, 0.339168, 0.380708, 0.295083, 0.26085, 0.236433, 0.164327, 0.222385, 0.200174, 0.21291, 0.206376, 0.173081, 0.147574, 0.17593, 0.278302, 0.200174, 0.291804, 0.298791, 0.40511, 0.422041, 0.324872, 0.321458, 0.359901, 0.318242, 0.321458, 0.31487, 0.339168, 0.384043, 0.31487, 0.433034, 0.4292, 0.433034, 0.461924, 0.377384, 0.301917, 0.281712, 0.359901, 0.25406, 0.15284, 0.073402, 0.067594, 0.10481, 0.088832, 0.096677, 0.118441, 0.155435, 0.155435, 0.225814, 0.216401, 0.225814, 0.243554, 0.225814, 0.191378, 0.191378, 0.17593, 0.18812, 0.106997, 0.116183, 0.196879, 0.30533, 0.374039, 0.370445, 0.271506, 0.30533, 0.308712, 0.203355, 0.243554, 0.301917, 0.31487, 0.374039, 0.42561, 0.390993, 0.366687, 0.390993, 0.308712, 0.408655, 0.408655, 0.422041, 0.41194, 0.31487, 0.321458, 0.36309, 0.281712, 0.377384, 0.288399, 0.271506, 0.284882, 0.17593, 0.106997, 0.118441, 0.109221, 0.125101, 0.125101, 0.155435, 0.134866, 0.122885, 0.132295, 0.179055, 0.25031, 0.281712, 0.278302, 0.26085, 0.25031, 0.30533, 0.318242, 0.318242, 0.232838, 0.328603, 0.401658, 0.480142, 0.408655, 0.377384, 0.390993, 0.30533, 0.295083, 0.257454, 0.359901, 0.281712, 0.167087, 0.10481, 0.058088, 0.116183, 0.078022, 0.085092, 0.100716, 0.090864, 0.074921, 0.132295, 0.137348, 0.134866, 0.122885, 0.094817, 0.086953, 0.086953, 0.116183, 0.111485, 0.158265, 0.173081, 0.155435, 0.243554, 0.25031, 0.308712, 0.278302, 0.239899, 0.194234, 0.200174, 0.21291, 0.321458, 0.321458, 0.318242, 0.380708, 0.394753, 0.476583, 0.408655, 0.284882, 0.324872, 0.36309, 0.281712, 0.191378, 0.271506, 0.196879, 0.25031, 0.229226, 0.15008, 0.219301, 0.243554, 0.25031, 0.243554, 0.26085, 0.144935, 0.116183, 0.098513, 0.048328, 0.031287, 0.069024, 0.129801, 0.144935, 0.060549, 0.106997, 0.17593, 0.127496, 0.120615, 0.147574, 0.167087, 0.219301, 0.173081, 0.11371, 0.10481, 0.106997, 0.106997, 0.127496, 0.144935, 0.139895, 0.225814, 0.26085, 0.26085, 0.232838, 0.137348, 0.236433, 0.239899, 0.196879, 0.271506, 0.349426, 0.25031, 0.17593, 0.173081, 0.247041, 0.346032, 0.268042, 0.288399, 0.209395, 0.206376, 0.239899, 0.167087, 0.144935, 0.173081, 0.158265, 0.118441, 0.18812, 0.125101, 0.122885, 0.125101, 0.067594, 0.067594, 0.066181, 0.116183, 0.11371, 0.111485, 0.102787, 0.106997, 0.060549, 0.055536, 0.090864, 0.092881, 0.076542, 0.092881, 0.102787, 0.088832, 0.137348, 0.071867, 0.100716, 0.094817, 0.074921, 0.122885, 0.125101, 0.216401, 0.219301, 0.26085, 0.275179, 0.284882, 0.295083, 0.352862, 0.433034, 0.472492, 0.418646, 0.538167, 0.517562, 0.483068, 0.509769, 0.497853, 0.690604, 0.73685, 0.724957, 0.852992], '')</t>
  </si>
  <si>
    <t>[200, 201, 202, 203, 204, 205, 206, 207, 208, 209, 210, 211, 212, 538, 539, 541, 543, 544, 545, 546]</t>
  </si>
  <si>
    <t>UPI00015761B0 status=activ</t>
  </si>
  <si>
    <t>([0.311707, 0.374039, 0.42561, 0.418646, 0.454136, 0.346032, 0.278302, 0.281712, 0.225814, 0.25031, 0.271506, 0.295083, 0.191378, 0.191378, 0.167087, 0.243554, 0.346032, 0.349426, 0.288399, 0.359901, 0.25031, 0.321458, 0.321458, 0.31487, 0.342579, 0.342579, 0.440853, 0.521092, 0.562014, 0.575842, 0.549308, 0.549308, 0.468512, 0.490133, 0.483068, 0.490133, 0.370445, 0.339168, 0.236433, 0.332115, 0.264545, 0.366687, 0.349426, 0.335645, 0.25031, 0.219301, 0.216401, 0.222385, 0.222385, 0.15284, 0.15008, 0.173081, 0.182256, 0.179055, 0.243554, 0.179055, 0.167087, 0.288399, 0.288399, 0.374039, 0.352862, 0.414856, 0.332115, 0.339168, 0.257454, 0.332115, 0.328603, 0.339168, 0.295083, 0.30533, 0.342579, 0.328603, 0.36309, 0.31487, 0.408655, 0.433034, 0.5017, 0.497853, 0.483068, 0.480142, 0.521092, 0.414856, 0.390993, 0.472492, 0.480142, 0.497853, 0.521092, 0.553315, 0.538167, 0.465241, 0.458154, 0.490133, 0.494003, 0.458154, 0.505461, 0.505461, 0.486429, 0.494003, 0.5017, 0.509769, 0.521092, 0.401658, 0.4292, 0.36309, 0.339168, 0.301917, 0.384043, 0.275179, 0.196879, 0.17593, 0.271506, 0.271506, 0.268042, 0.352862, 0.247041, 0.25031, 0.239899, 0.243554, 0.164327, 0.167087, 0.10481, 0.060549, 0.050641, 0.088832, 0.17593, 0.173081, 0.216401, 0.216401, 0.229226, 0.225814, 0.164327, 0.164327, 0.158265, 0.158265, 0.106997, 0.15284, 0.102787, 0.116183, 0.118441, 0.182256, 0.111485, 0.096677, 0.161087, 0.268042, 0.161087, 0.161087, 0.122885, 0.118441, 0.086953, 0.083462, 0.071867, 0.127496, 0.078022, 0.081712, 0.086953, 0.100716, 0.15008, 0.203355, 0.194234, 0.216401, 0.144935, 0.21291, 0.311707, 0.21291, 0.203355, 0.225814, 0.196879, 0.288399, 0.278302, 0.278302, 0.328603, 0.398279, 0.370445, 0.454136, 0.447574, 0.447574, 0.494003, 0.374039, 0.380708, 0.278302, 0.268042, 0.281712, 0.278302, 0.281712, 0.301917, 0.298791, 0.377384, 0.380708, 0.366687, 0.335645, 0.298791, 0.366687, 0.42561, 0.465241, 0.468512, 0.401658, 0.401658, 0.36309, 0.454136, 0.36309, 0.384043, 0.332115, 0.328603, 0.339168, 0.247041, 0.321458, 0.239899, 0.21291, 0.137348, 0.144935, 0.170161, 0.15008, 0.083462, 0.073402, 0.071867, 0.074921, 0.064632, 0.06312, 0.092881, 0.045352, 0.088832, 0.155435, 0.158265, 0.164327, 0.109221, 0.185198, 0.125101, 0.191378, 0.219301, 0.21291, 0.21291, 0.18812, 0.275179, 0.349426, 0.321458, 0.352862, 0.352862, 0.356642, 0.264545, 0.243554, 0.36309, 0.349426, 0.25031, 0.200174, 0.225814, 0.291804, 0.203355, 0.281712, 0.216401, 0.219301, 0.318242, 0.229226, 0.275179, 0.295083, 0.301917, 0.264545, 0.236433, 0.247041, 0.342579, 0.366687, 0.278302, 0.275179, 0.271506, 0.25031, 0.335645, 0.387226, 0.30533, 0.356642, 0.284882, 0.321458, 0.324872, 0.288399, 0.390993, 0.377384, 0.247041, 0.247041, 0.278302, 0.281712, 0.229226, 0.229226, 0.209395, 0.295083, 0.288399, 0.216401, 0.318242, 0.311707, 0.295083, 0.414856, 0.374039, 0.359901, 0.387226, 0.390993, 0.433034, 0.440853, 0.408655, 0.529623, 0.529623, 0.529623, 0.476583, 0.436924, 0.433034, 0.545602, 0.465241, 0.4292, 0.505461, 0.461924, 0.377384, 0.275179, 0.243554, 0.278302, 0.380708, 0.390993, 0.31487, 0.30533, 0.295083, 0.26085, 0.25031, 0.271506, 0.194234, 0.194234, 0.26085, 0.257454, 0.257454, 0.332115, 0.257454, 0.222385, 0.15284, 0.191378, 0.21291, 0.236433, 0.278302, 0.257454, 0.278302, 0.346032, 0.346032, 0.321458, 0.295083, 0.194234, 0.173081, 0.191378, 0.225814, 0.200174, 0.200174, 0.191378, 0.200174, 0.335645, 0.374039, 0.483068, 0.440853, 0.483068, 0.394753, 0.384043, 0.390993, 0.390993, 0.390993, 0.295083, 0.308712, 0.288399, 0.408655, 0.414856, 0.476583, 0.394753, 0.349426, 0.271506, 0.268042, 0.247041, 0.185198, 0.15284, 0.102787, 0.092881, 0.0704, 0.102787, 0.064632, 0.06184, 0.059222, 0.059222, 0.058088, 0.033407, 0.067594, 0.048328, 0.034068, 0.031287, 0.040537, 0.055536, 0.079919, 0.05306, 0.036378, 0.032017, 0.027463], '')</t>
  </si>
  <si>
    <t>[27, 28, 29, 30, 31, 76, 80, 86, 87, 88, 94, 95, 98, 99, 100, 295, 296, 297, 301, 304]</t>
  </si>
  <si>
    <t>UPI00015761B4 status=activ</t>
  </si>
  <si>
    <t>([0.009015, 0.007031, 0.005249, 0.005011, 0.004483, 0.003701, 0.003607, 0.003341, 0.004577, 0.004414, 0.003727, 0.003298, 0.002336, 0.001967, 0.002606, 0.002662, 0.003727, 0.004247, 0.005623, 0.005011, 0.006245, 0.006421, 0.008804, 0.014075, 0.01227, 0.020876, 0.044297, 0.078022, 0.147574, 0.129801, 0.200174, 0.311707, 0.308712, 0.335645, 0.440853, 0.342579, 0.461924, 0.450668, 0.444081, 0.418646, 0.418646, 0.440853, 0.374039, 0.36309, 0.384043, 0.480142, 0.359901, 0.359901, 0.31487, 0.206376, 0.206376, 0.173081, 0.10481, 0.10481, 0.182256, 0.147574, 0.247041, 0.232838, 0.26085, 0.271506, 0.179055, 0.173081, 0.191378, 0.243554, 0.225814, 0.182256, 0.161087, 0.25031, 0.206376, 0.21291, 0.318242, 0.264545, 0.275179, 0.42561], '')</t>
  </si>
  <si>
    <t>UPI00015761B5 status=activ</t>
  </si>
  <si>
    <t>([0.018106, 0.028695, 0.015344, 0.029376, 0.046336, 0.06312, 0.081712, 0.073402, 0.051831, 0.067594, 0.081712, 0.069024, 0.060549, 0.047319, 0.092881, 0.042364, 0.066181, 0.06312, 0.06312, 0.032677, 0.067594, 0.078022, 0.094817, 0.11371, 0.092881, 0.046336, 0.028107, 0.028107, 0.020876, 0.018106, 0.019109, 0.012491, 0.011518, 0.012727, 0.01227, 0.008156, 0.007495, 0.008723, 0.006078, 0.004247, 0.003924, 0.002606, 0.002623, 0.001722, 0.001722, 0.001541, 0.001533, 0.001417, 0.000936, 0.000936, 0.00146, 0.000859, 0.001048, 0.00103, 0.001267, 0.001597, 0.001597, 0.002662, 0.002727, 0.003701, 0.005623, 0.006039, 0.006482, 0.008276, 0.01204, 0.018106, 0.017797, 0.03976, 0.076542, 0.155435, 0.247041, 0.247041, 0.275179, 0.216401, 0.278302, 0.229226, 0.132295, 0.232838, 0.167087, 0.173081, 0.100716, 0.071867, 0.129801, 0.216401, 0.232838, 0.247041, 0.247041, 0.18812, 0.161087, 0.179055, 0.125101, 0.139895, 0.132295, 0.132295, 0.144935, 0.185198, 0.216401, 0.308712, 0.308712, 0.216401, 0.209395, 0.209395, 0.247041, 0.247041, 0.25031, 0.120615, 0.11371, 0.118441, 0.118441, 0.096677, 0.069024, 0.076542, 0.051831, 0.038042, 0.069024, 0.10481, 0.0704, 0.049374, 0.028695], '')</t>
  </si>
  <si>
    <t>UPI00015761B6 status=activ</t>
  </si>
  <si>
    <t>([0.534167, 0.418646, 0.465241, 0.541878, 0.553315, 0.440853, 0.476583, 0.366687, 0.308712, 0.328603, 0.36309, 0.31487, 0.268042, 0.18812, 0.111485, 0.196879, 0.164327, 0.096677, 0.125101, 0.067594, 0.06312, 0.071867, 0.090864, 0.081712, 0.042364, 0.035586, 0.060549, 0.029376, 0.046336, 0.045352, 0.050641, 0.046336, 0.050641, 0.050641, 0.090864, 0.15284, 0.173081, 0.127496, 0.209395, 0.164327, 0.185198, 0.122885, 0.085092, 0.069024, 0.056825, 0.050641, 0.064632, 0.079919, 0.088832, 0.064632, 0.100716, 0.098513, 0.058088, 0.073402, 0.098513, 0.098513, 0.059222, 0.051831, 0.094817, 0.086953, 0.086953, 0.15008, 0.196879, 0.203355, 0.25406, 0.264545, 0.346032, 0.31487, 0.236433, 0.335645, 0.450668, 0.422041], '')</t>
  </si>
  <si>
    <t>[0, 3, 4]</t>
  </si>
  <si>
    <t>UPI00015761B7 status=activ</t>
  </si>
  <si>
    <t>([0.271506, 0.200174, 0.268042, 0.30533, 0.339168, 0.281712, 0.31487, 0.342579, 0.374039, 0.308712, 0.328603, 0.281712, 0.25406, 0.18812, 0.271506, 0.271506, 0.182256, 0.17593, 0.25406, 0.236433, 0.264545, 0.349426, 0.422041, 0.377384, 0.264545, 0.17593, 0.243554, 0.209395, 0.139895, 0.090864, 0.155435, 0.164327, 0.161087, 0.120615, 0.182256, 0.102787, 0.102787, 0.167087, 0.167087, 0.142424, 0.142424, 0.085092, 0.100716, 0.056825, 0.03976, 0.079919, 0.118441, 0.094817, 0.109221, 0.182256, 0.257454, 0.239899, 0.155435, 0.15284, 0.229226, 0.155435, 0.247041, 0.239899, 0.170161, 0.196879, 0.236433, 0.232838, 0.328603, 0.18812, 0.271506, 0.26085, 0.291804, 0.318242, 0.236433, 0.243554, 0.147574, 0.144935, 0.155435, 0.229226, 0.229226, 0.200174, 0.278302, 0.196879, 0.125101, 0.179055, 0.161087, 0.182256, 0.216401, 0.17593, 0.173081, 0.200174, 0.301917, 0.301917, 0.311707, 0.418646, 0.414856, 0.440853, 0.4292, 0.433034, 0.335645, 0.41194, 0.356642, 0.31487, 0.311707, 0.398279, 0.298791, 0.284882, 0.247041, 0.225814, 0.275179, 0.387226, 0.268042, 0.17593, 0.144935, 0.137348, 0.073402, 0.071867, 0.116183, 0.122885, 0.111485, 0.191378, 0.127496, 0.118441, 0.085092, 0.15008, 0.090864, 0.106997, 0.120615, 0.064632, 0.071867, 0.0704, 0.078022, 0.067594, 0.067594, 0.040537, 0.045352, 0.05306, 0.064632, 0.045352, 0.025316, 0.022306, 0.022667, 0.041405, 0.041405, 0.041405, 0.037156, 0.033407, 0.051831, 0.045352, 0.094817, 0.059222, 0.060549, 0.056825, 0.069024, 0.0704, 0.127496, 0.120615, 0.200174, 0.167087, 0.179055, 0.278302, 0.194234, 0.182256, 0.144935, 0.229226, 0.203355, 0.200174, 0.321458, 0.239899, 0.17593, 0.139895, 0.17593, 0.106997, 0.111485, 0.196879, 0.194234, 0.158265, 0.179055, 0.142424, 0.158265, 0.194234, 0.155435, 0.25031, 0.170161, 0.170161, 0.185198, 0.200174, 0.182256, 0.144935, 0.191378, 0.158265, 0.18812, 0.196879, 0.185198, 0.109221, 0.088832, 0.122885, 0.088832, 0.073402, 0.085092, 0.088832, 0.079919, 0.056825, 0.056825, 0.046336, 0.031287, 0.031287, 0.067594, 0.081712, 0.094817, 0.054297, 0.0704, 0.038858, 0.043307, 0.081712, 0.15008, 0.118441, 0.120615, 0.185198, 0.158265, 0.191378, 0.15008, 0.088832, 0.155435, 0.081712, 0.081712, 0.164327, 0.079919, 0.079919, 0.085092, 0.056825, 0.125101, 0.15008, 0.164327, 0.139895, 0.15284, 0.116183, 0.15008, 0.109221, 0.088832, 0.116183, 0.079919, 0.10481, 0.170161, 0.158265, 0.268042, 0.398279, 0.335645, 0.454136, 0.377384, 0.278302, 0.349426, 0.356642, 0.387226, 0.359901, 0.359901, 0.239899, 0.17593, 0.111485, 0.194234, 0.222385, 0.147574, 0.118441, 0.11371, 0.111485, 0.054297, 0.028695, 0.026338, 0.036378, 0.035586, 0.022667, 0.022306, 0.022306, 0.010926, 0.011669, 0.0198, 0.020876, 0.022306, 0.026338, 0.025316, 0.015694, 0.016826, 0.015694, 0.013821, 0.014586, 0.017138, 0.0198, 0.03976, 0.038042, 0.034068, 0.041405, 0.094817, 0.129801, 0.064632, 0.142424, 0.142424, 0.11371, 0.106997, 0.109221, 0.137348, 0.137348, 0.203355, 0.203355, 0.200174, 0.25406, 0.25406, 0.219301, 0.196879, 0.18812, 0.116183, 0.118441, 0.102787, 0.098513, 0.125101, 0.147574, 0.0704, 0.066181, 0.086953, 0.050641, 0.043307, 0.051831, 0.111485, 0.069024, 0.035586, 0.069024, 0.088832, 0.048328, 0.028695, 0.029376, 0.023963, 0.036378, 0.037156, 0.034884, 0.028695, 0.030003, 0.05306, 0.069024, 0.0704, 0.038042, 0.071867, 0.147574, 0.15008, 0.125101, 0.194234, 0.243554, 0.164327, 0.161087, 0.158265, 0.158265, 0.271506, 0.308712, 0.25406, 0.161087, 0.167087, 0.206376, 0.167087, 0.088832, 0.142424, 0.147574, 0.200174, 0.164327, 0.079919, 0.088832, 0.090864, 0.045352, 0.058088, 0.071867, 0.079919, 0.086953, 0.085092, 0.083462, 0.043307, 0.06312, 0.111485, 0.059222, 0.058088, 0.058088, 0.118441, 0.120615, 0.109221, 0.132295, 0.094817, 0.109221, 0.111485, 0.069024, 0.134866, 0.137348, 0.185198, 0.173081, 0.155435, 0.278302, 0.243554, 0.243554, 0.275179, 0.278302, 0.387226, 0.380708, 0.318242, 0.311707, 0.31487, 0.321458, 0.328603, 0.454136, 0.454136, 0.440853, 0.422041, 0.311707, 0.346032, 0.328603, 0.346032, 0.366687, 0.366687, 0.366687, 0.458154, 0.36309, 0.394753, 0.384043, 0.394753, 0.458154, 0.349426, 0.239899, 0.247041, 0.25031, 0.222385, 0.318242, 0.206376, 0.308712, 0.295083, 0.278302, 0.288399, 0.173081, 0.243554, 0.243554, 0.284882, 0.21291, 0.271506, 0.25406, 0.182256, 0.191378, 0.216401, 0.359901, 0.366687, 0.394753, 0.387226, 0.281712, 0.275179, 0.291804, 0.301917, 0.384043, 0.335645, 0.236433, 0.356642, 0.26085, 0.15008, 0.086953, 0.134866, 0.179055, 0.161087, 0.15008, 0.132295, 0.11371, 0.0704, 0.10481, 0.06184, 0.043307, 0.071867, 0.05306, 0.090864, 0.049374, 0.043307], '')</t>
  </si>
  <si>
    <t>UPI00015761B8 status=activ</t>
  </si>
  <si>
    <t>([0.321458, 0.387226, 0.422041, 0.497853, 0.387226, 0.422041, 0.40511, 0.447574, 0.458154, 0.374039, 0.4292, 0.497853, 0.408655, 0.387226, 0.356642, 0.41194, 0.408655, 0.349426, 0.25031, 0.352862, 0.346032, 0.36309, 0.356642, 0.328603, 0.308712, 0.408655, 0.298791, 0.301917, 0.318242, 0.298791, 0.380708, 0.264545, 0.170161, 0.264545, 0.271506, 0.281712, 0.321458, 0.346032, 0.384043, 0.497853, 0.461924, 0.422041, 0.534167, 0.490133, 0.450668, 0.374039, 0.374039, 0.476583, 0.436924, 0.318242, 0.335645, 0.380708, 0.465241, 0.529623, 0.51388, 0.422041, 0.332115, 0.311707, 0.295083, 0.25031, 0.185198, 0.206376, 0.206376, 0.196879, 0.147574, 0.182256, 0.164327, 0.085092, 0.088832, 0.086953, 0.139895, 0.100716, 0.055536, 0.048328, 0.054297, 0.055536, 0.06312, 0.106997, 0.066181, 0.073402, 0.074921, 0.120615, 0.10481, 0.0704, 0.073402, 0.125101, 0.147574, 0.236433, 0.25406, 0.167087, 0.203355, 0.137348, 0.191378, 0.257454, 0.21291, 0.147574, 0.127496, 0.179055, 0.15284, 0.15284, 0.090864, 0.0704, 0.067594, 0.067594, 0.116183, 0.074921, 0.071867, 0.067594, 0.035586, 0.05306, 0.096677, 0.120615, 0.118441, 0.111485, 0.10481, 0.092881, 0.081712, 0.090864, 0.051831, 0.058088, 0.098513, 0.15284, 0.185198, 0.18812, 0.222385, 0.21291, 0.291804, 0.301917, 0.275179, 0.352862, 0.390993, 0.346032, 0.239899, 0.335645, 0.335645, 0.349426, 0.40511, 0.418646, 0.42561, 0.521092, 0.494003, 0.490133, 0.465241, 0.374039, 0.30533, 0.301917, 0.311707, 0.203355, 0.164327, 0.191378, 0.203355, 0.164327, 0.194234, 0.185198, 0.18812, 0.194234, 0.185198, 0.21291, 0.318242, 0.281712, 0.179055, 0.21291, 0.206376, 0.147574, 0.158265, 0.185198, 0.144935, 0.078022, 0.142424, 0.179055, 0.182256, 0.182256, 0.206376, 0.219301, 0.31487, 0.318242, 0.243554, 0.17593, 0.170161, 0.083462, 0.054297, 0.083462, 0.085092, 0.046336, 0.055536, 0.109221, 0.158265, 0.127496, 0.129801, 0.134866, 0.102787, 0.100716, 0.079919, 0.079919, 0.073402, 0.083462, 0.038858, 0.06184, 0.094817, 0.096677, 0.137348, 0.194234, 0.239899, 0.229226, 0.335645, 0.31487, 0.268042, 0.144935, 0.179055, 0.200174, 0.18812, 0.25406, 0.155435, 0.158265, 0.094817, 0.060549, 0.059222, 0.086953, 0.071867, 0.034884, 0.0198, 0.0198, 0.013437, 0.012491, 0.013437, 0.008804, 0.012727, 0.009977, 0.009865, 0.01204, 0.017447, 0.010509, 0.008276, 0.012727, 0.00962, 0.009483, 0.013016, 0.008276, 0.009977, 0.008075, 0.012491, 0.012727, 0.00962, 0.016021, 0.015694, 0.00962, 0.014586, 0.009728, 0.009187, 0.014075, 0.008895, 0.007031, 0.007259, 0.006078, 0.006194, 0.006078, 0.007495, 0.005249, 0.006482, 0.006194, 0.007495, 0.007422, 0.010926, 0.011106, 0.008624, 0.008624, 0.013265, 0.00962, 0.014586, 0.021816, 0.023087, 0.020876, 0.025316, 0.044297, 0.085092, 0.081712, 0.083462, 0.081712, 0.129801, 0.15284, 0.088832, 0.109221, 0.088832, 0.079919, 0.116183, 0.142424, 0.15284, 0.139895, 0.120615, 0.120615, 0.122885, 0.116183, 0.125101, 0.090864, 0.096677, 0.073402, 0.067594, 0.069024, 0.085092, 0.055536, 0.056825, 0.081712, 0.06312, 0.085092, 0.046336, 0.040537, 0.049374, 0.058088, 0.030611, 0.073402, 0.035586, 0.023534, 0.019109, 0.034884, 0.066181, 0.06312, 0.098513, 0.098513, 0.098513, 0.098513, 0.179055, 0.094817, 0.116183, 0.144935, 0.144935, 0.15008, 0.118441, 0.120615, 0.10481, 0.109221, 0.090864, 0.182256, 0.291804, 0.236433, 0.243554, 0.236433, 0.232838, 0.203355, 0.216401, 0.308712, 0.346032, 0.352862, 0.472492, 0.465241, 0.450668, 0.418646, 0.521092, 0.675549, 0.671169, 0.63748, 0.808535, 0.805026, 0.779859], '')</t>
  </si>
  <si>
    <t>[42, 53, 54, 139, 346, 347, 348, 349, 350, 351, 352]</t>
  </si>
  <si>
    <t>UPI00015761BD status=activ</t>
  </si>
  <si>
    <t>([0.022306, 0.011669, 0.007645, 0.010372, 0.016021, 0.017138, 0.022306, 0.023963, 0.032017, 0.050641, 0.066181, 0.083462, 0.10481, 0.17593, 0.18812, 0.090864, 0.051831, 0.085092, 0.137348, 0.071867, 0.079919, 0.125101, 0.232838, 0.356642, 0.222385, 0.225814, 0.191378, 0.191378, 0.232838, 0.185198, 0.158265, 0.10481, 0.118441, 0.144935, 0.144935, 0.129801, 0.239899, 0.295083, 0.216401, 0.125101, 0.111485, 0.102787, 0.102787, 0.102787, 0.083462, 0.100716, 0.055536, 0.041405, 0.028695, 0.016826, 0.023534, 0.023087, 0.042364, 0.022306, 0.018415, 0.014783, 0.011903, 0.009096, 0.008276, 0.009483, 0.014586, 0.028695, 0.020165, 0.014075], '')</t>
  </si>
  <si>
    <t>UPI00015761BE status=activ</t>
  </si>
  <si>
    <t>([0.480142, 0.497853, 0.408655, 0.447574, 0.51388, 0.525368, 0.538167, 0.545602, 0.575842, 0.5017, 0.447574, 0.458154, 0.359901, 0.301917, 0.191378, 0.239899, 0.229226, 0.225814, 0.209395, 0.206376, 0.111485, 0.106997, 0.05306, 0.079919, 0.048328, 0.032017, 0.021381, 0.024826, 0.015344, 0.009096, 0.011669, 0.010509, 0.014075, 0.021816, 0.031287, 0.0704, 0.047319, 0.047319, 0.090864, 0.167087, 0.102787, 0.109221, 0.100716, 0.102787, 0.085092, 0.086953, 0.086953, 0.109221, 0.06184, 0.118441, 0.225814, 0.225814, 0.346032, 0.225814, 0.144935, 0.100716, 0.092881, 0.118441, 0.118441, 0.060549, 0.056825, 0.05306, 0.076542, 0.074921, 0.155435, 0.182256, 0.243554, 0.308712, 0.366687, 0.346032, 0.243554, 0.18812, 0.194234, 0.139895, 0.232838, 0.335645, 0.275179, 0.196879, 0.139895, 0.167087, 0.25406, 0.173081, 0.257454, 0.298791, 0.219301, 0.219301, 0.18812, 0.219301, 0.132295, 0.137348, 0.236433, 0.288399, 0.232838, 0.144935, 0.144935, 0.109221, 0.059222, 0.086953, 0.127496, 0.15284, 0.129801, 0.106997, 0.170161, 0.170161, 0.102787, 0.15008, 0.078022, 0.05306, 0.042364, 0.035586, 0.016826, 0.014783, 0.017797, 0.0198, 0.018106, 0.015344, 0.011903, 0.016021, 0.016021, 0.013613, 0.016257, 0.010672, 0.008723, 0.009096, 0.009096, 0.013613, 0.014075, 0.0198, 0.037156, 0.040537, 0.078022, 0.081712, 0.081712, 0.045352, 0.074921, 0.118441, 0.144935, 0.144935, 0.179055, 0.206376, 0.236433, 0.137348, 0.247041, 0.346032, 0.236433, 0.247041, 0.182256, 0.122885, 0.161087, 0.167087, 0.109221, 0.06184, 0.060549, 0.038042, 0.0704, 0.071867, 0.071867, 0.050641, 0.051831, 0.03976, 0.042364, 0.041405, 0.071867, 0.058088, 0.054297, 0.083462, 0.064632, 0.098513, 0.083462, 0.079919, 0.041405, 0.038042, 0.037156, 0.071867, 0.064632, 0.042364, 0.038858, 0.05306, 0.096677, 0.083462, 0.102787, 0.096677, 0.106997, 0.106997, 0.088832, 0.096677, 0.078022, 0.06184, 0.050641, 0.092881, 0.086953, 0.086953, 0.096677, 0.109221, 0.102787, 0.196879, 0.275179, 0.275179, 0.271506, 0.26085, 0.374039, 0.377384, 0.349426, 0.342579, 0.384043, 0.346032, 0.247041, 0.31487, 0.418646, 0.380708, 0.352862, 0.352862, 0.440853, 0.51388, 0.618285, 0.622677, 0.476583, 0.468512, 0.380708, 0.374039, 0.384043, 0.301917, 0.191378, 0.225814, 0.142424, 0.085092, 0.132295, 0.21291, 0.222385, 0.125101, 0.155435, 0.158265, 0.158265, 0.167087, 0.173081, 0.11371, 0.098513, 0.155435, 0.100716, 0.139895, 0.144935, 0.142424, 0.18812, 0.298791, 0.26085, 0.356642, 0.447574, 0.436924, 0.436924, 0.321458, 0.328603, 0.356642, 0.384043, 0.281712, 0.284882, 0.288399, 0.332115, 0.36309, 0.370445, 0.454136, 0.486429, 0.517562, 0.490133, 0.521092, 0.401658, 0.356642, 0.281712, 0.281712, 0.291804, 0.284882, 0.31487, 0.318242, 0.318242, 0.298791, 0.401658, 0.401658, 0.401658, 0.352862, 0.352862, 0.356642, 0.352862, 0.356642, 0.298791, 0.324872, 0.247041, 0.359901, 0.447574, 0.444081, 0.414856, 0.414856, 0.414856, 0.418646, 0.505461, 0.401658, 0.40511, 0.40511, 0.374039, 0.366687, 0.447574, 0.366687, 0.359901, 0.374039, 0.377384, 0.298791, 0.295083, 0.384043, 0.390993, 0.284882, 0.339168, 0.288399, 0.278302, 0.311707, 0.30533, 0.311707, 0.324872, 0.342579, 0.346032, 0.377384, 0.271506, 0.271506, 0.377384, 0.374039, 0.394753, 0.311707, 0.390993, 0.394753, 0.380708, 0.370445, 0.483068, 0.541878, 0.642678, 0.653063, 0.517562, 0.613573, 0.604312, 0.728858, 0.728858, 0.728858, 0.754692, 0.808535, 0.788093, 0.745909, 0.745909, 0.632174, 0.728858, 0.759478, 0.759478, 0.771762, 0.771762, 0.685117, 0.632174, 0.642678, 0.63748, 0.73685, 0.648219, 0.622677, 0.59508, 0.585406, 0.562014, 0.494003, 0.557691, 0.570702, 0.549308, 0.525368, 0.632174], '')</t>
  </si>
  <si>
    <t>[4, 5, 6, 7, 8, 9, 213, 214, 215, 261, 263, 292, 329, 330, 331, 332, 333, 334, 335, 336, 337, 338, 339, 340, 341, 342, 343, 344, 345, 346, 347, 348, 349, 350, 351, 352, 353, 354, 355, 356, 357, 358, 360, 361, 362, 363, 364]</t>
  </si>
  <si>
    <t>(29</t>
  </si>
  <si>
    <t>41)</t>
  </si>
  <si>
    <t>UPI00015761C3 status=activ</t>
  </si>
  <si>
    <t>([0.59014, 0.450668, 0.545602, 0.56648, 0.608892, 0.626927, 0.490133, 0.509769, 0.549308, 0.575842, 0.59508, 0.653063, 0.690604, 0.549308, 0.450668, 0.444081, 0.36309, 0.458154, 0.575842, 0.472492, 0.486429, 0.408655, 0.490133, 0.346032, 0.356642, 0.346032, 0.243554, 0.342579, 0.311707, 0.21291, 0.209395, 0.216401, 0.137348, 0.111485, 0.10481, 0.139895, 0.081712, 0.132295, 0.081712, 0.076542, 0.137348, 0.081712, 0.118441, 0.081712, 0.100716, 0.055536, 0.055536, 0.129801, 0.139895, 0.161087, 0.209395, 0.206376, 0.191378, 0.275179, 0.281712, 0.278302, 0.278302, 0.370445, 0.301917, 0.281712, 0.284882, 0.271506, 0.346032, 0.352862, 0.41194, 0.521092, 0.648219, 0.642678, 0.59014, 0.570702, 0.534167, 0.472492, 0.384043, 0.398279, 0.401658, 0.394753, 0.40511, 0.444081, 0.349426, 0.422041, 0.521092, 0.42561, 0.436924, 0.480142, 0.40511, 0.380708, 0.25031, 0.216401, 0.21291, 0.219301, 0.225814, 0.170161, 0.247041, 0.324872, 0.308712, 0.200174, 0.206376, 0.268042, 0.295083, 0.384043, 0.311707, 0.200174, 0.298791, 0.26085, 0.15008, 0.21291, 0.17593, 0.232838, 0.281712, 0.298791, 0.206376, 0.179055, 0.185198, 0.158265, 0.134866, 0.134866, 0.225814, 0.229226, 0.229226, 0.194234, 0.132295, 0.106997, 0.161087, 0.147574, 0.111485, 0.167087, 0.139895, 0.194234, 0.137348, 0.125101, 0.118441, 0.196879, 0.229226, 0.321458, 0.36309, 0.398279, 0.318242, 0.332115, 0.339168, 0.278302, 0.200174, 0.268042, 0.288399, 0.239899, 0.239899, 0.243554, 0.257454, 0.288399, 0.308712, 0.401658, 0.31487, 0.311707, 0.298791, 0.264545, 0.25406, 0.167087, 0.106997, 0.170161, 0.164327, 0.15008, 0.21291, 0.288399, 0.295083, 0.268042, 0.264545, 0.281712, 0.268042, 0.25406, 0.219301, 0.132295, 0.083462, 0.090864, 0.096677, 0.102787, 0.15008, 0.155435, 0.155435, 0.15284, 0.096677, 0.054297, 0.058088, 0.06312, 0.081712, 0.066181, 0.106997, 0.167087, 0.127496, 0.216401, 0.225814, 0.232838, 0.332115, 0.42561, 0.517562, 0.418646, 0.41194, 0.342579, 0.349426, 0.352862, 0.321458, 0.398279, 0.497853, 0.394753, 0.349426, 0.311707, 0.342579, 0.380708, 0.380708, 0.332115, 0.288399, 0.206376, 0.170161, 0.170161, 0.170161, 0.167087, 0.216401, 0.209395, 0.139895, 0.085092, 0.15008, 0.26085, 0.17593, 0.144935, 0.236433, 0.257454, 0.185198, 0.191378, 0.127496, 0.078022, 0.132295, 0.158265, 0.222385, 0.298791, 0.209395, 0.134866, 0.10481, 0.139895, 0.139895, 0.239899, 0.222385, 0.200174, 0.209395, 0.232838, 0.264545, 0.219301, 0.243554, 0.339168, 0.332115, 0.332115, 0.318242, 0.332115, 0.257454, 0.173081, 0.106997, 0.158265, 0.225814, 0.229226, 0.185198, 0.158265, 0.127496, 0.18812, 0.161087, 0.106997, 0.15284, 0.111485, 0.109221], '')</t>
  </si>
  <si>
    <t>[0, 2, 3, 4, 5, 7, 8, 9, 10, 11, 12, 13, 18, 65, 66, 67, 68, 69, 70, 80, 192]</t>
  </si>
  <si>
    <t>UPI00015761C6 status=activ</t>
  </si>
  <si>
    <t>([0.006245, 0.004835, 0.00389, 0.003298, 0.002727, 0.002276, 0.002881, 0.002366, 0.003177, 0.002396, 0.002155, 0.001906, 0.001159, 0.001159, 0.000631, 0.000558, 0.000305, 0.000558, 0.001142, 0.001061, 0.001808, 0.00316, 0.00283, 0.003276, 0.003053, 0.003478, 0.004899, 0.003461, 0.005011, 0.003079, 0.003997, 0.003757, 0.003757, 0.004835, 0.003053, 0.004899, 0.004247, 0.004358, 0.003079, 0.001748, 0.001597, 0.001202, 0.001048, 0.001808, 0.001906, 0.001808, 0.002482, 0.001675, 0.002529, 0.001675, 0.001808, 0.00152, 0.00231, 0.002078, 0.00243, 0.002606, 0.002482, 0.001872, 0.002727, 0.002512, 0.003924, 0.005503, 0.004161, 0.003555, 0.002035, 0.001602, 0.001572, 0.001112, 0.001434, 0.000854, 0.001374, 0.001383, 0.002078, 0.001675, 0.0028, 0.002482, 0.003555, 0.002396, 0.003079, 0.003079, 0.003366, 0.002503, 0.001649, 0.002705, 0.002688, 0.004315, 0.00515, 0.00515, 0.00407, 0.004899, 0.004899, 0.003431, 0.003431, 0.003431, 0.003555, 0.002035, 0.001692, 0.001, 0.001541, 0.002035, 0.002117, 0.002117, 0.00292, 0.004161, 0.004135, 0.004899, 0.003431, 0.003431, 0.005223, 0.005503, 0.004513, 0.004646, 0.005932, 0.005683, 0.003671, 0.004247, 0.004899, 0.004611, 0.005378, 0.003804, 0.002555, 0.002727, 0.003924, 0.003757, 0.002581, 0.002529, 0.00246, 0.003804, 0.004358, 0.003276, 0.005318, 0.004315, 0.004577, 0.005318, 0.005011, 0.006567, 0.004611, 0.006482, 0.006482, 0.007495, 0.00962, 0.011903, 0.006795, 0.006795, 0.004899, 0.006142, 0.005011, 0.005086, 0.004899, 0.003431, 0.003014, 0.002761, 0.00407, 0.00543, 0.003757, 0.004835, 0.005734, 0.008723, 0.006988, 0.010509, 0.013437, 0.021381, 0.034884, 0.033407, 0.023963, 0.047319, 0.031287, 0.026338, 0.016021, 0.009096, 0.016257, 0.028107, 0.013821, 0.008075, 0.009015, 0.010221, 0.008276, 0.009483, 0.005872, 0.005683, 0.003997, 0.003461, 0.003109, 0.001872, 0.002014, 0.001572, 0.001687, 0.002482, 0.003607, 0.004775, 0.007031, 0.005932, 0.004835, 0.005992, 0.009015, 0.00558, 0.007555, 0.011669, 0.006567, 0.011903, 0.009483, 0.009728, 0.013016, 0.007877, 0.008002, 0.012491, 0.013437, 0.007877, 0.00543, 0.003555, 0.003053, 0.001786, 0.00146, 0.001786, 0.00231, 0.001481, 0.001602, 0.00155, 0.00103, 0.001597, 0.000936, 0.000923, 0.001434, 0.001374, 0.001434, 0.001434, 0.001434, 0.002155, 0.002078, 0.003298, 0.004736, 0.003821, 0.005992, 0.006619, 0.006619, 0.007031, 0.007315, 0.009865, 0.006701, 0.006988, 0.005318, 0.008804, 0.009728, 0.007259, 0.007259, 0.008723, 0.010926, 0.010926, 0.009015, 0.01227, 0.007259, 0.004976, 0.005086, 0.004921, 0.007091, 0.008895, 0.005503, 0.007877, 0.007877, 0.00777, 0.012491, 0.01078, 0.010131, 0.015078, 0.018415, 0.011669, 0.009294, 0.006988, 0.005734, 0.005734, 0.006533, 0.006482, 0.006245, 0.005932, 0.006194, 0.004388, 0.002688, 0.003804, 0.002662, 0.002705, 0.002705, 0.002035, 0.002976, 0.003177, 0.003177, 0.003053, 0.003461, 0.004899, 0.007259, 0.007495, 0.007495, 0.006245, 0.008002, 0.010926, 0.020522, 0.013016, 0.019401, 0.058088, 0.03976], '')</t>
  </si>
  <si>
    <t>UPI00015761C7 status=activ</t>
  </si>
  <si>
    <t>([0.015344, 0.01227, 0.018787, 0.015078, 0.017797, 0.024826, 0.034068, 0.026892, 0.036378, 0.026892, 0.030003, 0.045352, 0.051831, 0.088832, 0.164327, 0.18812, 0.247041, 0.21291, 0.243554, 0.339168, 0.41194, 0.505461, 0.604312, 0.626927, 0.733139, 0.716283, 0.608892, 0.505461, 0.648219, 0.648219, 0.788093, 0.819762, 0.812494, 0.808535, 0.791621, 0.823549, 0.690604, 0.671169, 0.604312, 0.618285, 0.604312, 0.534167, 0.483068, 0.447574, 0.4292, 0.444081, 0.5017, 0.59917, 0.712013, 0.685117, 0.720929, 0.585406, 0.58069, 0.486429, 0.509769, 0.418646, 0.295083, 0.422041, 0.422041, 0.545602, 0.549308, 0.461924, 0.490133, 0.505461, 0.525368, 0.505461, 0.461924, 0.414856, 0.390993, 0.36309, 0.301917, 0.216401], '')</t>
  </si>
  <si>
    <t>[21, 22, 23, 24, 25, 26, 27, 28, 29, 30, 31, 32, 33, 34, 35, 36, 37, 38, 39, 40, 41, 46, 47, 48, 49, 50, 51, 52, 54, 59, 60, 63, 64, 65]</t>
  </si>
  <si>
    <t>UPI00015761C9 status=activ</t>
  </si>
  <si>
    <t>([0.335645, 0.222385, 0.311707, 0.219301, 0.25031, 0.284882, 0.216401, 0.155435, 0.185198, 0.182256, 0.15284, 0.18812, 0.191378, 0.191378, 0.185198, 0.194234, 0.18812, 0.191378, 0.219301, 0.219301, 0.216401, 0.164327, 0.170161, 0.147574, 0.247041, 0.222385, 0.232838, 0.219301, 0.308712, 0.275179, 0.308712, 0.377384, 0.26085, 0.257454, 0.196879, 0.134866, 0.069024, 0.069024, 0.06184, 0.100716, 0.050641, 0.051831, 0.060549, 0.050641, 0.028695, 0.024393, 0.035586, 0.022306, 0.041405, 0.024826, 0.029376, 0.029376, 0.020165, 0.023534, 0.023534, 0.023534, 0.03976, 0.090864, 0.088832, 0.129801, 0.109221, 0.191378, 0.179055, 0.21291, 0.232838, 0.335645, 0.335645, 0.222385, 0.26085, 0.155435, 0.225814, 0.225814, 0.137348, 0.120615, 0.191378, 0.194234, 0.182256, 0.203355, 0.182256, 0.21291, 0.21291, 0.25031, 0.247041, 0.247041, 0.275179, 0.288399, 0.200174, 0.144935, 0.216401, 0.170161, 0.271506, 0.301917, 0.31487, 0.408655, 0.472492, 0.4292, 0.346032, 0.321458, 0.301917, 0.295083, 0.167087, 0.194234, 0.18812, 0.134866, 0.092881, 0.092881, 0.134866, 0.196879, 0.185198, 0.182256, 0.26085, 0.268042, 0.164327, 0.158265, 0.158265, 0.191378, 0.147574, 0.219301, 0.291804, 0.288399, 0.298791, 0.335645, 0.30533, 0.284882, 0.271506, 0.346032, 0.349426, 0.271506, 0.196879, 0.271506, 0.268042, 0.200174, 0.127496, 0.219301, 0.191378, 0.167087, 0.132295, 0.182256, 0.15284, 0.155435, 0.11371, 0.071867, 0.100716, 0.094817], '')</t>
  </si>
  <si>
    <t>UPI00015761CA status=activ</t>
  </si>
  <si>
    <t>([0.004247, 0.004388, 0.003478, 0.002555, 0.001872, 0.002138, 0.003109, 0.00283, 0.002529, 0.00225, 0.002727, 0.003431, 0.003924, 0.005086, 0.003821, 0.005086, 0.004736, 0.003512, 0.005932, 0.005086, 0.00515, 0.004431, 0.003757, 0.005249, 0.008723, 0.012491, 0.012727, 0.009015, 0.010672, 0.014783, 0.025762, 0.018106, 0.012491, 0.013437, 0.009483], '')</t>
  </si>
  <si>
    <t>UPI00015761CB status=activ</t>
  </si>
  <si>
    <t>([0.003727, 0.003014, 0.003405, 0.003109, 0.002623, 0.002366, 0.003478, 0.003109, 0.003366, 0.004315, 0.005683, 0.004976, 0.008002, 0.007877, 0.008624, 0.01227, 0.008156, 0.006374, 0.006619, 0.006701, 0.006894, 0.006142, 0.008723, 0.010672, 0.01204, 0.022667, 0.046336, 0.028107, 0.066181, 0.090864, 0.090864, 0.074921, 0.15008, 0.111485, 0.056825, 0.069024, 0.0704, 0.127496, 0.161087, 0.15008, 0.096677, 0.085092, 0.085092, 0.044297, 0.022306, 0.022306, 0.013437, 0.01227, 0.009865, 0.006142, 0.005249, 0.005011, 0.005249, 0.003924, 0.003512, 0.003924, 0.004835, 0.005683, 0.003864, 0.004899, 0.004899, 0.006142, 0.006374, 0.007877, 0.011518, 0.010926, 0.014783, 0.012727, 0.010509, 0.016528, 0.032017, 0.021381, 0.01204, 0.008276, 0.009401, 0.008075, 0.006619, 0.006374, 0.004208, 0.006245, 0.005318, 0.005503, 0.003804, 0.005872, 0.00558, 0.005799, 0.008276, 0.006988, 0.010221, 0.013613, 0.013437, 0.010372, 0.0198, 0.028695, 0.050641, 0.032017, 0.074921, 0.142424, 0.164327, 0.31487, 0.200174, 0.268042, 0.387226, 0.553315, 0.553315, 0.553315, 0.486429, 0.497853, 0.42561, 0.384043, 0.239899, 0.164327, 0.243554, 0.127496, 0.129801, 0.090864, 0.196879, 0.194234, 0.206376, 0.147574, 0.127496, 0.247041, 0.232838, 0.229226, 0.118441, 0.076542, 0.049374, 0.033407, 0.016528, 0.030611, 0.038858, 0.067594, 0.109221, 0.098513, 0.111485, 0.142424, 0.185198, 0.158265, 0.098513, 0.102787, 0.059222, 0.071867, 0.0704, 0.038042, 0.021381, 0.024393, 0.017138, 0.018415, 0.026338, 0.064632, 0.078022, 0.040537, 0.027463, 0.014315, 0.008804, 0.008276, 0.005872, 0.005932, 0.004611, 0.004414, 0.003109, 0.003461, 0.002727, 0.002155, 0.002078, 0.002688, 0.003461, 0.004646, 0.005249, 0.005318, 0.00359, 0.002761, 0.00389, 0.00389, 0.004388, 0.006039, 0.008525, 0.013265, 0.013265, 0.01204, 0.023963, 0.035586, 0.034068, 0.044297, 0.067594, 0.069024, 0.049374, 0.050641, 0.024393, 0.014075, 0.010372, 0.011518, 0.010926, 0.009015, 0.014075, 0.014075, 0.014586, 0.008723, 0.006078, 0.004388, 0.006142, 0.005683, 0.004899, 0.004775, 0.005223, 0.003701, 0.003555, 0.003997, 0.004161, 0.004431, 0.005932, 0.009015, 0.010131, 0.010672, 0.01078, 0.008723, 0.009977, 0.007495, 0.010926, 0.017797, 0.034884, 0.020165], '')</t>
  </si>
  <si>
    <t>[103, 104, 105]</t>
  </si>
  <si>
    <t>UPI00015761D0 status=activ</t>
  </si>
  <si>
    <t>([0.073402, 0.116183, 0.155435, 0.090864, 0.06184, 0.096677, 0.127496, 0.15008, 0.11371, 0.132295, 0.161087, 0.144935, 0.06184, 0.083462, 0.079919, 0.096677, 0.096677, 0.118441, 0.079919, 0.0704, 0.06184, 0.109221, 0.055536, 0.028695, 0.058088, 0.073402, 0.037156, 0.036378, 0.03976, 0.036378, 0.036378, 0.034068, 0.028695, 0.067594, 0.071867, 0.083462, 0.037156, 0.023963, 0.025316, 0.032677, 0.060549, 0.11371, 0.079919, 0.120615, 0.137348, 0.129801, 0.122885, 0.161087, 0.173081, 0.164327, 0.164327, 0.137348, 0.142424, 0.196879, 0.18812, 0.179055, 0.275179, 0.291804, 0.366687, 0.288399, 0.21291, 0.120615, 0.074921, 0.098513, 0.122885, 0.17593, 0.200174, 0.243554, 0.247041, 0.236433, 0.25031, 0.308712, 0.243554, 0.247041, 0.281712, 0.179055, 0.15284, 0.139895, 0.173081, 0.102787, 0.120615, 0.191378, 0.278302, 0.25406, 0.278302, 0.191378, 0.137348, 0.066181, 0.038858, 0.049374, 0.046336, 0.045352, 0.036378, 0.055536, 0.055536, 0.055536, 0.060549, 0.041405, 0.038858, 0.026338, 0.054297, 0.059222, 0.025316, 0.026892, 0.056825, 0.030611, 0.058088, 0.067594, 0.076542, 0.127496, 0.0704, 0.0704, 0.069024, 0.125101, 0.102787, 0.066181, 0.064632, 0.11371, 0.18812, 0.10481, 0.111485, 0.067594, 0.083462, 0.167087, 0.167087, 0.164327, 0.236433, 0.139895, 0.203355, 0.271506, 0.206376, 0.219301, 0.219301, 0.21291, 0.161087, 0.127496, 0.11371, 0.0704, 0.054297, 0.044297, 0.088832, 0.142424, 0.206376, 0.236433, 0.225814, 0.247041, 0.167087, 0.109221, 0.127496, 0.118441, 0.0704, 0.127496, 0.194234, 0.209395, 0.129801, 0.098513, 0.191378, 0.30533, 0.352862, 0.384043, 0.418646, 0.335645, 0.366687, 0.26085, 0.173081, 0.10481, 0.102787, 0.161087, 0.191378, 0.191378, 0.17593, 0.209395, 0.191378, 0.191378, 0.100716, 0.179055, 0.288399, 0.278302, 0.257454, 0.291804, 0.291804, 0.295083, 0.377384, 0.346032, 0.458154, 0.4292, 0.534167, 0.509769, 0.461924, 0.414856, 0.497853, 0.505461, 0.468512, 0.394753, 0.36309, 0.436924, 0.422041, 0.394753, 0.414856, 0.346032, 0.284882, 0.191378, 0.134866, 0.134866, 0.134866, 0.127496, 0.179055, 0.109221, 0.11371, 0.116183, 0.182256, 0.116183, 0.125101, 0.21291, 0.291804, 0.243554, 0.284882, 0.301917, 0.222385, 0.142424, 0.21291, 0.278302, 0.295083, 0.359901, 0.278302, 0.308712, 0.243554, 0.243554, 0.332115, 0.318242, 0.271506, 0.222385, 0.295083, 0.203355, 0.179055, 0.144935, 0.125101, 0.139895, 0.109221, 0.173081, 0.236433, 0.216401, 0.225814, 0.278302, 0.200174, 0.281712, 0.216401, 0.203355, 0.232838, 0.196879, 0.200174, 0.278302, 0.321458, 0.229226, 0.321458, 0.295083, 0.335645, 0.40511, 0.380708, 0.370445, 0.366687, 0.36309, 0.36309, 0.36309, 0.328603, 0.328603, 0.225814, 0.239899, 0.257454, 0.257454, 0.232838, 0.225814, 0.137348, 0.144935, 0.239899, 0.222385, 0.25406, 0.247041, 0.298791, 0.30533, 0.26085, 0.232838, 0.229226, 0.147574, 0.090864, 0.15284, 0.239899, 0.31487, 0.342579, 0.342579, 0.26085, 0.321458, 0.236433, 0.352862, 0.25031, 0.25031, 0.281712, 0.281712, 0.278302, 0.179055, 0.170161, 0.239899, 0.275179, 0.21291, 0.332115, 0.377384, 0.359901, 0.281712, 0.339168, 0.25031, 0.25406, 0.335645, 0.346032, 0.408655, 0.390993, 0.398279, 0.318242, 0.206376, 0.219301, 0.232838, 0.278302, 0.196879, 0.219301, 0.142424, 0.127496, 0.120615, 0.15008, 0.155435, 0.232838, 0.17593, 0.271506, 0.346032, 0.377384, 0.278302, 0.318242, 0.332115, 0.332115, 0.390993, 0.494003, 0.374039, 0.264545, 0.318242, 0.41194, 0.308712, 0.41194, 0.509769, 0.387226, 0.374039, 0.324872, 0.301917, 0.324872, 0.243554, 0.155435, 0.129801, 0.122885, 0.122885, 0.125101, 0.200174, 0.200174, 0.203355, 0.295083, 0.301917, 0.284882, 0.30533, 0.398279, 0.346032, 0.271506, 0.275179, 0.295083, 0.328603, 0.239899, 0.15284, 0.21291, 0.209395, 0.219301, 0.318242, 0.301917, 0.30533, 0.268042, 0.179055, 0.11371, 0.120615, 0.191378, 0.209395, 0.127496, 0.125101, 0.15008, 0.203355, 0.298791, 0.236433, 0.137348, 0.191378, 0.26085, 0.182256, 0.173081, 0.102787, 0.120615, 0.060549, 0.06184, 0.071867, 0.15008, 0.203355, 0.194234, 0.111485, 0.058088, 0.094817, 0.094817, 0.090864, 0.094817, 0.051831, 0.069024, 0.134866, 0.122885, 0.144935, 0.125101, 0.203355, 0.209395, 0.209395, 0.291804, 0.247041, 0.173081, 0.147574, 0.10481, 0.10481, 0.147574, 0.203355, 0.125101, 0.147574, 0.161087, 0.173081, 0.21291, 0.15284, 0.100716, 0.088832, 0.056825, 0.116183, 0.11371, 0.191378, 0.164327, 0.18812, 0.134866, 0.21291, 0.170161, 0.247041, 0.167087, 0.21291, 0.25406, 0.25406, 0.222385, 0.21291, 0.173081, 0.139895, 0.203355, 0.182256, 0.264545, 0.25031, 0.275179, 0.206376, 0.125101, 0.083462, 0.049374, 0.094817, 0.054297, 0.078022, 0.076542, 0.129801, 0.0704, 0.037156, 0.064632, 0.047319, 0.030003, 0.035586, 0.06312, 0.030003, 0.056825, 0.055536, 0.069024, 0.033407, 0.028695, 0.049374, 0.076542, 0.125101, 0.116183, 0.182256, 0.17593, 0.167087, 0.100716, 0.132295, 0.219301, 0.219301, 0.185198, 0.281712, 0.298791, 0.182256, 0.225814, 0.216401, 0.134866, 0.147574, 0.236433, 0.301917, 0.209395, 0.209395, 0.21291, 0.15284, 0.15008, 0.086953, 0.085092, 0.085092, 0.116183, 0.116183, 0.137348, 0.21291, 0.203355, 0.125101, 0.232838, 0.308712, 0.308712, 0.308712, 0.308712, 0.308712, 0.308712, 0.318242, 0.335645, 0.342579, 0.342579, 0.339168, 0.433034, 0.4292, 0.525368, 0.436924, 0.352862, 0.21291, 0.15284, 0.147574, 0.161087, 0.15284, 0.100716, 0.111485, 0.173081, 0.200174, 0.200174, 0.229226, 0.243554, 0.15008, 0.173081, 0.196879, 0.203355, 0.127496, 0.125101, 0.129801, 0.196879, 0.264545, 0.324872, 0.40511, 0.40511, 0.433034, 0.30533, 0.295083, 0.281712, 0.281712, 0.288399, 0.284882, 0.278302, 0.352862, 0.422041, 0.370445, 0.398279, 0.370445, 0.468512, 0.454136, 0.4292, 0.401658, 0.370445, 0.414856], '')</t>
  </si>
  <si>
    <t>[186, 187, 191, 345, 528]</t>
  </si>
  <si>
    <t>UPI00015761D1 status=activ</t>
  </si>
  <si>
    <t>([0.073402, 0.120615, 0.158265, 0.200174, 0.196879, 0.137348, 0.170161, 0.196879, 0.155435, 0.11371, 0.134866, 0.098513, 0.055536, 0.058088, 0.098513, 0.147574, 0.147574, 0.137348, 0.216401, 0.209395, 0.209395, 0.200174, 0.122885, 0.127496, 0.083462, 0.081712, 0.161087, 0.164327, 0.17593, 0.25031, 0.374039, 0.377384, 0.377384, 0.476583, 0.472492, 0.440853, 0.450668, 0.352862, 0.436924, 0.4292, 0.447574, 0.433034, 0.444081, 0.549308, 0.534167, 0.585406, 0.509769, 0.483068, 0.480142, 0.374039, 0.377384, 0.339168, 0.335645, 0.332115, 0.342579, 0.342579, 0.288399, 0.209395, 0.311707, 0.236433, 0.15284, 0.21291, 0.15284, 0.144935, 0.144935, 0.090864, 0.106997, 0.179055, 0.167087, 0.139895, 0.229226, 0.15284, 0.167087, 0.164327, 0.257454, 0.161087, 0.142424, 0.144935, 0.144935, 0.134866, 0.134866, 0.209395, 0.182256, 0.25031, 0.25031, 0.164327, 0.243554, 0.243554, 0.25406, 0.268042, 0.225814, 0.21291, 0.281712, 0.281712, 0.288399, 0.288399, 0.288399, 0.216401, 0.298791, 0.366687, 0.374039, 0.359901, 0.268042, 0.308712, 0.232838, 0.239899, 0.356642, 0.356642, 0.271506, 0.182256, 0.179055, 0.179055, 0.18812, 0.125101, 0.100716, 0.094817, 0.092881, 0.155435, 0.26085, 0.257454, 0.179055, 0.185198, 0.239899, 0.229226, 0.15008, 0.18812, 0.185198, 0.096677, 0.096677, 0.164327, 0.173081, 0.142424, 0.196879, 0.122885, 0.132295, 0.161087, 0.109221, 0.086953, 0.085092, 0.079919, 0.081712, 0.088832, 0.05306, 0.06312, 0.067594, 0.109221, 0.125101, 0.122885, 0.196879, 0.196879, 0.116183, 0.144935, 0.167087, 0.144935, 0.196879, 0.247041, 0.203355, 0.26085, 0.271506, 0.239899, 0.196879, 0.158265, 0.229226], '')</t>
  </si>
  <si>
    <t>[43, 44, 45, 46]</t>
  </si>
  <si>
    <t>UPI00015761D2 status=activ</t>
  </si>
  <si>
    <t>([0.182256, 0.139895, 0.182256, 0.222385, 0.268042, 0.308712, 0.298791, 0.324872, 0.268042, 0.232838, 0.179055, 0.225814, 0.222385, 0.298791, 0.26085, 0.25031, 0.335645, 0.288399, 0.288399, 0.298791, 0.324872, 0.342579, 0.401658, 0.408655, 0.342579, 0.346032, 0.342579, 0.308712, 0.275179, 0.318242, 0.318242, 0.339168, 0.328603, 0.346032, 0.352862, 0.394753, 0.311707, 0.31487, 0.422041, 0.433034, 0.468512, 0.401658, 0.359901, 0.332115, 0.324872, 0.308712, 0.298791, 0.271506, 0.332115, 0.366687, 0.398279, 0.461924, 0.529623, 0.433034, 0.422041, 0.335645, 0.264545, 0.264545, 0.288399, 0.271506, 0.182256, 0.219301, 0.298791, 0.332115, 0.359901, 0.278302, 0.366687, 0.36309, 0.308712, 0.281712, 0.295083, 0.209395, 0.142424, 0.15284, 0.225814, 0.236433, 0.284882, 0.342579, 0.436924, 0.401658, 0.390993, 0.387226, 0.384043, 0.291804, 0.206376, 0.132295, 0.17593, 0.116183, 0.118441, 0.194234, 0.229226, 0.225814, 0.335645, 0.42561, 0.42561, 0.440853, 0.394753, 0.418646, 0.349426, 0.25406, 0.271506, 0.275179, 0.281712, 0.196879, 0.281712, 0.356642, 0.454136, 0.418646, 0.505461, 0.476583, 0.374039, 0.281712, 0.209395, 0.182256, 0.179055, 0.167087, 0.100716, 0.144935, 0.173081, 0.257454, 0.342579, 0.359901, 0.247041, 0.239899, 0.328603, 0.311707, 0.203355, 0.170161, 0.247041, 0.247041, 0.30533, 0.281712, 0.394753, 0.370445, 0.308712, 0.275179, 0.194234, 0.288399, 0.25031, 0.194234, 0.116183, 0.125101, 0.100716, 0.196879, 0.278302, 0.164327, 0.17593, 0.281712, 0.243554, 0.167087, 0.158265, 0.118441, 0.216401, 0.196879, 0.295083, 0.374039, 0.374039, 0.476583, 0.422041, 0.346032, 0.349426, 0.40511, 0.408655, 0.332115, 0.30533, 0.31487, 0.31487, 0.339168, 0.342579, 0.4292, 0.509769, 0.433034, 0.377384, 0.275179, 0.185198, 0.17593, 0.142424, 0.102787, 0.111485, 0.15008, 0.147574, 0.167087, 0.132295, 0.118441, 0.098513, 0.06312, 0.056825, 0.125101, 0.111485, 0.111485, 0.048328, 0.043307, 0.064632, 0.090864, 0.076542, 0.132295, 0.139895, 0.173081, 0.281712, 0.239899, 0.239899, 0.25406, 0.257454, 0.236433, 0.164327, 0.182256, 0.232838, 0.257454, 0.236433, 0.144935, 0.15284, 0.25406, 0.278302, 0.26085, 0.264545, 0.349426, 0.352862, 0.26085, 0.144935, 0.132295, 0.137348, 0.06184, 0.056825, 0.06184, 0.116183, 0.179055, 0.298791, 0.291804, 0.308712, 0.318242, 0.387226, 0.288399, 0.185198, 0.179055, 0.21291, 0.236433, 0.158265, 0.17593, 0.17593, 0.206376, 0.200174, 0.206376, 0.257454, 0.30533, 0.30533, 0.225814, 0.232838, 0.134866, 0.155435, 0.125101, 0.127496, 0.15008, 0.216401, 0.247041, 0.271506, 0.257454, 0.271506, 0.301917, 0.239899, 0.229226, 0.281712, 0.281712, 0.170161, 0.232838, 0.278302, 0.281712, 0.359901, 0.271506, 0.271506, 0.291804, 0.18812, 0.11371, 0.118441, 0.081712, 0.155435, 0.090864, 0.055536, 0.043307, 0.048328, 0.049374, 0.092881, 0.10481, 0.100716, 0.17593, 0.182256, 0.122885, 0.098513, 0.096677, 0.147574, 0.161087, 0.096677, 0.18812, 0.182256, 0.125101, 0.116183, 0.081712, 0.120615, 0.120615, 0.144935, 0.209395, 0.264545, 0.25031, 0.257454, 0.284882, 0.291804, 0.31487, 0.384043, 0.328603, 0.318242, 0.31487, 0.291804, 0.36309, 0.349426, 0.458154, 0.436924, 0.42561, 0.447574, 0.440853, 0.534167, 0.521092, 0.42561, 0.41194, 0.41194, 0.41194, 0.359901, 0.339168, 0.281712, 0.247041, 0.318242, 0.291804, 0.264545, 0.374039, 0.349426, 0.321458], '')</t>
  </si>
  <si>
    <t>[52, 108, 170, 318, 319]</t>
  </si>
  <si>
    <t>UPI00015761D4 status=activ</t>
  </si>
  <si>
    <t>([0.247041, 0.15008, 0.209395, 0.278302, 0.268042, 0.209395, 0.25406, 0.284882, 0.21291, 0.25031, 0.18812, 0.219301, 0.298791, 0.288399, 0.278302, 0.275179, 0.196879, 0.125101, 0.125101, 0.120615, 0.179055, 0.161087, 0.243554, 0.225814, 0.209395, 0.239899, 0.311707, 0.301917, 0.298791, 0.308712, 0.21291, 0.222385, 0.229226, 0.191378, 0.118441, 0.120615, 0.167087, 0.268042, 0.356642, 0.339168, 0.257454, 0.173081, 0.247041, 0.167087, 0.179055, 0.173081, 0.182256, 0.21291, 0.225814, 0.203355, 0.203355, 0.257454, 0.275179, 0.243554, 0.264545, 0.349426, 0.264545, 0.301917, 0.291804, 0.324872, 0.324872, 0.30533, 0.390993, 0.332115, 0.352862, 0.342579, 0.349426, 0.374039, 0.239899, 0.225814, 0.271506, 0.271506, 0.271506, 0.349426, 0.291804, 0.21291, 0.209395, 0.308712, 0.295083, 0.295083, 0.179055, 0.194234, 0.291804, 0.288399, 0.284882, 0.359901, 0.359901, 0.278302, 0.170161, 0.185198, 0.191378, 0.118441, 0.182256, 0.15008, 0.139895, 0.21291, 0.311707, 0.324872, 0.225814, 0.239899, 0.239899, 0.295083, 0.30533, 0.298791, 0.30533, 0.291804, 0.281712, 0.18812, 0.232838, 0.30533, 0.398279, 0.390993, 0.509769, 0.418646, 0.494003, 0.461924, 0.450668, 0.384043, 0.380708, 0.5017, 0.497853, 0.483068, 0.517562, 0.51388, 0.521092, 0.490133, 0.575842, 0.59508, 0.59508, 0.529623, 0.549308, 0.549308, 0.51388, 0.490133, 0.613573, 0.618285, 0.675549, 0.570702, 0.575842, 0.454136, 0.352862, 0.26085, 0.264545, 0.268042, 0.161087, 0.164327, 0.196879, 0.232838, 0.216401, 0.21291, 0.298791, 0.284882, 0.271506, 0.219301, 0.185198, 0.167087, 0.139895, 0.083462, 0.092881, 0.118441, 0.191378, 0.268042, 0.346032, 0.268042, 0.271506, 0.40511, 0.374039, 0.366687, 0.349426, 0.36309, 0.461924, 0.468512, 0.394753, 0.374039, 0.468512, 0.42561, 0.352862, 0.352862, 0.408655, 0.450668, 0.408655, 0.447574, 0.370445, 0.374039, 0.468512, 0.450668, 0.42561, 0.450668, 0.454136, 0.490133, 0.461924, 0.472492, 0.458154, 0.553315, 0.476583, 0.476583, 0.521092, 0.541878, 0.562014, 0.5017, 0.42561, 0.394753, 0.370445, 0.436924, 0.450668, 0.359901, 0.374039, 0.377384, 0.301917, 0.30533, 0.281712, 0.281712, 0.200174, 0.203355, 0.196879, 0.291804, 0.203355, 0.225814, 0.225814, 0.164327, 0.21291, 0.339168, 0.40511, 0.394753, 0.390993, 0.301917, 0.380708, 0.291804, 0.206376, 0.281712, 0.185198, 0.18812, 0.209395, 0.206376, 0.21291, 0.219301, 0.216401, 0.209395, 0.155435, 0.209395, 0.281712, 0.209395, 0.167087, 0.164327, 0.167087, 0.179055, 0.25406, 0.25406, 0.332115, 0.440853, 0.450668, 0.480142, 0.497853, 0.472492, 0.562014, 0.465241, 0.490133, 0.468512, 0.570702, 0.671169, 0.63748, 0.653063, 0.680603, 0.707965, 0.707965, 0.59917, 0.59014, 0.59508, 0.59508, 0.604312, 0.476583, 0.465241, 0.509769, 0.398279, 0.42561, 0.42561, 0.4292, 0.377384, 0.4292, 0.422041, 0.422041, 0.454136, 0.447574, 0.461924, 0.440853, 0.447574, 0.541878, 0.575842, 0.56648, 0.538167, 0.521092, 0.618285, 0.618285, 0.562014, 0.562014, 0.549308, 0.458154, 0.509769, 0.545602, 0.505461, 0.517562, 0.521092, 0.490133, 0.468512, 0.521092, 0.534167, 0.505461, 0.468512, 0.401658, 0.380708, 0.387226, 0.359901, 0.321458], '')</t>
  </si>
  <si>
    <t>[112, 119, 122, 123, 124, 126, 127, 128, 129, 130, 131, 132, 134, 135, 136, 137, 138, 193, 196, 197, 198, 199, 254, 258, 259, 260, 261, 262, 263, 264, 265, 266, 267, 268, 269, 272, 286, 287, 288, 289, 290, 291, 292, 293, 294, 295, 297, 298, 299, 300, 301, 304, 305, 306]</t>
  </si>
  <si>
    <t>UPI00015761D5 status=activ</t>
  </si>
  <si>
    <t>([0.161087, 0.106997, 0.139895, 0.17593, 0.209395, 0.137348, 0.167087, 0.194234, 0.236433, 0.278302, 0.298791, 0.332115, 0.401658, 0.311707, 0.352862, 0.42561, 0.349426, 0.243554, 0.275179, 0.374039, 0.380708, 0.295083, 0.278302, 0.278302, 0.173081, 0.173081, 0.26085, 0.173081, 0.203355, 0.120615, 0.073402, 0.042364, 0.022306, 0.015694, 0.017447, 0.00962, 0.007031, 0.006567, 0.009187, 0.008409, 0.006039, 0.006039, 0.006374, 0.006619, 0.006988, 0.010221, 0.009187, 0.009483, 0.014586, 0.012727, 0.020165, 0.018106, 0.017797, 0.033407, 0.050641, 0.079919, 0.137348, 0.229226, 0.324872, 0.229226, 0.191378, 0.194234, 0.200174, 0.271506, 0.349426, 0.311707, 0.216401, 0.25406, 0.158265, 0.164327, 0.090864, 0.092881, 0.161087, 0.161087, 0.094817, 0.064632, 0.069024, 0.076542, 0.074921, 0.06184, 0.06184, 0.094817, 0.161087, 0.155435, 0.155435, 0.147574, 0.116183, 0.200174, 0.191378, 0.191378, 0.155435, 0.25406, 0.271506, 0.257454, 0.25406, 0.349426, 0.41194, 0.401658, 0.390993, 0.308712, 0.342579, 0.468512, 0.468512, 0.465241, 0.472492, 0.486429, 0.394753, 0.398279, 0.308712, 0.31487, 0.408655, 0.422041, 0.394753, 0.359901, 0.339168, 0.433034, 0.40511, 0.418646, 0.387226, 0.349426, 0.450668], '')</t>
  </si>
  <si>
    <t>UPI00015761D6 status=activ</t>
  </si>
  <si>
    <t>([0.716283, 0.720929, 0.741537, 0.767246, 0.791621, 0.805026, 0.76285, 0.784345, 0.622677, 0.505461, 0.517562, 0.458154, 0.454136, 0.370445, 0.374039, 0.257454, 0.173081, 0.118441, 0.098513, 0.066181, 0.044297, 0.025762, 0.016826, 0.013821, 0.009294, 0.008075, 0.005623, 0.004736, 0.00359, 0.004921, 0.006533, 0.005378, 0.006482, 0.004775, 0.005223, 0.005932, 0.006245, 0.006142, 0.007422, 0.008156, 0.010509, 0.013437, 0.013265, 0.014315, 0.016528, 0.028107, 0.033407, 0.0704, 0.092881, 0.15284, 0.15008, 0.092881, 0.137348, 0.111485, 0.196879, 0.295083, 0.216401, 0.281712, 0.380708, 0.349426, 0.318242, 0.311707, 0.31487, 0.308712, 0.384043, 0.390993, 0.380708, 0.380708, 0.374039, 0.414856, 0.444081, 0.356642, 0.418646, 0.349426, 0.414856, 0.335645, 0.356642, 0.356642, 0.359901, 0.321458, 0.264545, 0.167087, 0.142424, 0.182256, 0.301917, 0.295083, 0.298791, 0.21291, 0.219301, 0.225814, 0.196879, 0.173081, 0.25406, 0.219301, 0.291804, 0.209395, 0.284882, 0.26085, 0.324872, 0.219301, 0.25031, 0.311707, 0.328603, 0.328603, 0.328603, 0.268042, 0.182256, 0.182256, 0.219301, 0.247041, 0.158265, 0.191378, 0.200174, 0.127496, 0.155435, 0.155435, 0.229226, 0.144935, 0.147574, 0.155435, 0.264545, 0.295083, 0.321458, 0.370445, 0.398279, 0.288399, 0.232838, 0.236433, 0.155435, 0.170161, 0.142424, 0.232838, 0.170161, 0.173081, 0.288399, 0.324872, 0.284882, 0.264545, 0.359901, 0.268042, 0.182256, 0.170161, 0.142424, 0.090864, 0.11371, 0.071867, 0.158265, 0.236433, 0.236433, 0.321458, 0.271506, 0.271506, 0.271506, 0.346032, 0.332115, 0.298791, 0.288399, 0.239899, 0.185198, 0.206376, 0.288399, 0.370445, 0.387226, 0.321458, 0.408655, 0.380708, 0.468512, 0.356642, 0.271506, 0.356642, 0.239899, 0.324872, 0.339168, 0.264545, 0.264545, 0.26085, 0.278302, 0.278302, 0.278302, 0.374039, 0.342579, 0.284882, 0.298791, 0.284882, 0.346032, 0.239899, 0.278302, 0.271506, 0.25031, 0.26085, 0.268042, 0.370445, 0.377384, 0.394753, 0.458154, 0.461924, 0.465241, 0.366687, 0.308712, 0.394753, 0.377384, 0.387226, 0.450668, 0.352862, 0.352862, 0.356642, 0.398279, 0.30533, 0.321458, 0.433034, 0.422041, 0.418646, 0.418646, 0.414856, 0.390993, 0.394753, 0.390993, 0.359901, 0.414856, 0.483068, 0.497853, 0.422041, 0.380708, 0.30533, 0.384043, 0.301917, 0.308712, 0.384043, 0.468512, 0.380708, 0.380708, 0.440853, 0.366687, 0.308712, 0.222385, 0.21291, 0.229226, 0.15008, 0.185198, 0.222385, 0.191378, 0.132295, 0.173081, 0.118441, 0.18812, 0.185198, 0.236433, 0.243554, 0.225814, 0.222385, 0.295083, 0.257454, 0.225814, 0.225814, 0.225814, 0.31487, 0.25406, 0.25031, 0.332115, 0.318242, 0.318242, 0.288399, 0.271506, 0.271506, 0.335645, 0.291804, 0.308712, 0.335645, 0.352862, 0.352862, 0.275179, 0.288399, 0.346032, 0.418646, 0.505461, 0.461924, 0.422041, 0.483068, 0.476583, 0.436924, 0.436924, 0.4292, 0.5017, 0.541878, 0.585406, 0.648219, 0.690604, 0.632174, 0.521092, 0.494003, 0.505461, 0.529623, 0.40511, 0.390993, 0.408655, 0.390993, 0.497853, 0.538167, 0.472492, 0.461924, 0.529623, 0.490133, 0.418646, 0.352862, 0.352862, 0.356642, 0.311707, 0.232838, 0.271506, 0.36309, 0.352862, 0.25406, 0.25406, 0.366687, 0.370445, 0.352862, 0.36309, 0.298791, 0.216401, 0.288399, 0.298791, 0.200174, 0.268042, 0.239899, 0.30533, 0.25031, 0.257454, 0.284882, 0.366687, 0.374039, 0.278302, 0.278302, 0.377384, 0.374039, 0.324872, 0.31487, 0.216401, 0.206376, 0.284882, 0.284882, 0.278302, 0.194234, 0.264545, 0.229226, 0.25406, 0.179055, 0.275179, 0.257454, 0.26085, 0.25406, 0.25031, 0.278302, 0.278302, 0.203355, 0.268042, 0.298791, 0.216401, 0.271506, 0.196879, 0.155435, 0.18812, 0.206376, 0.281712, 0.275179, 0.247041, 0.229226, 0.243554, 0.243554, 0.257454, 0.17593, 0.17593, 0.170161, 0.134866, 0.134866, 0.125101, 0.122885, 0.125101, 0.155435, 0.191378, 0.278302, 0.225814, 0.271506, 0.167087, 0.118441, 0.116183, 0.15008, 0.222385, 0.284882, 0.271506, 0.185198, 0.185198, 0.209395, 0.209395, 0.31487, 0.324872, 0.41194, 0.311707, 0.31487, 0.356642, 0.257454, 0.26085, 0.349426, 0.31487, 0.401658, 0.359901, 0.36309, 0.236433, 0.225814, 0.15008, 0.15008, 0.147574, 0.185198, 0.11371, 0.11371, 0.129801, 0.076542, 0.078022, 0.086953, 0.069024, 0.067594, 0.078022, 0.03976, 0.030003, 0.03976, 0.021816, 0.041405, 0.040537, 0.046336, 0.046336, 0.044297, 0.025316, 0.045352, 0.071867, 0.06312, 0.060549, 0.028107, 0.049374, 0.045352, 0.049374, 0.069024, 0.076542, 0.132295, 0.147574, 0.200174, 0.191378, 0.298791, 0.311707, 0.243554, 0.222385, 0.25031, 0.359901, 0.450668, 0.356642, 0.26085, 0.352862, 0.36309, 0.387226, 0.311707, 0.31487, 0.335645, 0.271506, 0.264545, 0.236433, 0.236433, 0.179055, 0.118441, 0.122885, 0.11371, 0.161087, 0.268042, 0.236433, 0.158265, 0.158265, 0.200174, 0.232838, 0.147574, 0.139895, 0.194234, 0.17593, 0.179055, 0.147574, 0.161087, 0.086953, 0.086953, 0.134866, 0.161087, 0.247041, 0.18812, 0.191378, 0.191378, 0.137348, 0.137348, 0.219301, 0.232838, 0.268042, 0.311707, 0.30533, 0.219301, 0.232838, 0.321458, 0.219301, 0.219301, 0.219301, 0.21291, 0.225814, 0.182256, 0.182256, 0.122885, 0.120615, 0.142424, 0.118441, 0.170161, 0.179055, 0.179055, 0.17593, 0.102787, 0.078022, 0.085092, 0.100716, 0.06184, 0.041405, 0.043307, 0.083462, 0.11371, 0.206376, 0.209395, 0.21291, 0.21291, 0.278302, 0.225814, 0.127496, 0.15284, 0.15008, 0.120615, 0.0704, 0.066181, 0.102787, 0.144935, 0.158265, 0.132295, 0.182256, 0.209395, 0.21291, 0.161087, 0.147574, 0.127496, 0.079919, 0.060549, 0.066181, 0.0704, 0.092881, 0.161087, 0.100716, 0.111485, 0.155435, 0.225814, 0.18812, 0.15008, 0.106997, 0.158265, 0.243554, 0.264545, 0.295083, 0.380708, 0.447574, 0.352862, 0.298791, 0.281712, 0.370445, 0.374039, 0.359901, 0.422041, 0.40511, 0.505461, 0.480142, 0.447574, 0.444081, 0.483068, 0.562014, 0.59917, 0.575842, 0.570702, 0.521092, 0.505461, 0.486429, 0.433034, 0.59014, 0.724957], '')</t>
  </si>
  <si>
    <t>[0, 1, 2, 3, 4, 5, 6, 7, 8, 9, 10, 274, 282, 283, 284, 285, 286, 287, 288, 290, 291, 297, 300, 573, 578, 579, 580, 581, 582, 583, 586, 587]</t>
  </si>
  <si>
    <t>UPI00015761D9 status=activ</t>
  </si>
  <si>
    <t>([0.003461, 0.002529, 0.001936, 0.002623, 0.003512, 0.002555, 0.003512, 0.003298, 0.002529, 0.003177, 0.002662, 0.002349, 0.003341, 0.002705, 0.003963, 0.004775, 0.003963, 0.002976, 0.003079, 0.003079, 0.0028, 0.00283, 0.003607, 0.003757, 0.002529, 0.001748, 0.002727, 0.001855, 0.001675, 0.002155, 0.002194, 0.003341, 0.004611, 0.003701, 0.003963, 0.003461, 0.003924, 0.003864, 0.004976, 0.005086, 0.004976, 0.006039, 0.003821, 0.004358, 0.006078, 0.007177, 0.008002, 0.008156, 0.013613, 0.026892, 0.040537, 0.048328, 0.047319, 0.044297, 0.064632, 0.054297, 0.0704, 0.069024, 0.139895, 0.132295, 0.137348, 0.264545, 0.318242, 0.398279, 0.401658, 0.390993, 0.356642, 0.370445, 0.25031, 0.134866, 0.134866, 0.10481, 0.042364, 0.03976, 0.023534, 0.024393, 0.034068, 0.018106, 0.010372, 0.006894, 0.005992, 0.004135, 0.004135, 0.003924, 0.004976, 0.005503, 0.00389, 0.004315, 0.003701, 0.004414, 0.004736, 0.003366, 0.003924, 0.004388, 0.003109, 0.00283, 0.00292, 0.002623, 0.003727, 0.003701, 0.003727, 0.004247, 0.003924, 0.0028, 0.003014, 0.002976, 0.001808, 0.002688, 0.003512, 0.003821, 0.003555, 0.004577, 0.006482, 0.006533, 0.009015, 0.014315, 0.025762, 0.014586, 0.014783, 0.011903, 0.022667, 0.023534, 0.023963, 0.027463, 0.020522, 0.011342, 0.008525, 0.013613, 0.009483, 0.006533, 0.007422, 0.006894, 0.006701, 0.005223, 0.004431, 0.002881, 0.002512, 0.001748, 0.001722, 0.001748, 0.001748, 0.001709, 0.002482, 0.002529, 0.003727, 0.006039, 0.007177, 0.009401, 0.010372, 0.009401, 0.010372, 0.009015, 0.016528, 0.008895, 0.007259, 0.008525, 0.016021, 0.013016, 0.015344, 0.034884, 0.073402, 0.046336, 0.046336, 0.022667, 0.010221, 0.006567, 0.004315, 0.003512, 0.002435, 0.001872, 0.001786, 0.001499, 0.00146, 0.000842, 0.001048, 0.001675, 0.001709, 0.001623, 0.002327, 0.00246, 0.001675, 0.001687, 0.001687, 0.001743, 0.002662, 0.003997, 0.003997, 0.005992, 0.008525, 0.008409, 0.008409, 0.008156, 0.010672, 0.019109, 0.043307, 0.042364, 0.018415, 0.010926, 0.009294, 0.007422, 0.008723, 0.007177, 0.005932, 0.005992, 0.004431, 0.003701, 0.002705, 0.003431, 0.003405, 0.003431, 0.004976, 0.004736, 0.007259, 0.005799, 0.004577, 0.004611, 0.004247, 0.004577, 0.005932, 0.004689, 0.006039, 0.004247, 0.004611, 0.00543, 0.007495, 0.008804, 0.010221, 0.020165, 0.014075, 0.009187, 0.006245, 0.004513, 0.004611, 0.004611, 0.006194, 0.004976, 0.003671, 0.005223, 0.006482, 0.006567, 0.006701, 0.006078, 0.005799, 0.005799, 0.004135, 0.002705, 0.003341, 0.003478, 0.00225, 0.003461, 0.003864, 0.005623, 0.005623, 0.004388, 0.003478, 0.003924, 0.005872, 0.005799, 0.005734, 0.006533, 0.004577, 0.005623, 0.003924, 0.005992, 0.008624, 0.010672, 0.011903, 0.010926, 0.006701, 0.006795, 0.005378, 0.004736, 0.003366, 0.00316, 0.004775, 0.006039, 0.006533, 0.004161, 0.00389, 0.002761, 0.002155, 0.002155, 0.002057, 0.002976, 0.002976, 0.00231, 0.001623, 0.001778, 0.001344, 0.002211, 0.003341, 0.002606, 0.003431, 0.003671, 0.00359, 0.002482, 0.00246, 0.001675, 0.002581, 0.003671, 0.003405, 0.004431, 0.004431, 0.00543, 0.00543, 0.00558, 0.007422, 0.008002, 0.006795, 0.009401, 0.007031, 0.005872, 0.009483, 0.006374, 0.008525, 0.013613, 0.025316, 0.013016, 0.023534, 0.012491, 0.013016, 0.028107, 0.014315, 0.034068, 0.038042, 0.046336, 0.045352, 0.024393, 0.023534, 0.030611, 0.030611, 0.019401, 0.013821, 0.007495, 0.007495, 0.007555, 0.005249, 0.004483, 0.004483, 0.003276, 0.003298, 0.00225, 0.002276, 0.002211, 0.001687, 0.001649, 0.000945, 0.000983, 0.000958, 0.00155, 0.001675, 0.001288, 0.001602, 0.001855, 0.002349, 0.002976, 0.002211, 0.002761, 0.002662, 0.003671], '')</t>
  </si>
  <si>
    <t>UPI00015761DB status=activ</t>
  </si>
  <si>
    <t>([0.031287, 0.059222, 0.026892, 0.038042, 0.020876, 0.037156, 0.050641, 0.028695, 0.038858, 0.023963, 0.037156, 0.056825, 0.028107, 0.085092, 0.086953, 0.116183, 0.03976, 0.0198, 0.016826, 0.013265, 0.009865, 0.006194, 0.003864, 0.004646, 0.004161, 0.00407, 0.003821, 0.003821, 0.003555, 0.002688, 0.00316, 0.0028, 0.002727, 0.003864, 0.00389, 0.003963, 0.004899, 0.008075, 0.013265, 0.027463, 0.018415, 0.023963, 0.032017, 0.034884, 0.048328, 0.066181, 0.090864, 0.042364, 0.021816, 0.023087, 0.020165, 0.032017, 0.014315, 0.014783, 0.009015, 0.007031, 0.005992, 0.004135, 0.00389, 0.002482, 0.001692, 0.002057, 0.002035, 0.002529, 0.003727, 0.003177, 0.003109, 0.003109, 0.004611, 0.004921, 0.007177, 0.011342, 0.01078, 0.012727, 0.010372, 0.019401, 0.025762, 0.040537, 0.034884, 0.018415, 0.019109, 0.029376, 0.046336, 0.081712, 0.081712, 0.083462, 0.055536, 0.025762, 0.019109, 0.010672, 0.009728, 0.008409, 0.005086, 0.004431, 0.004388, 0.004388, 0.003512, 0.002366, 0.002276, 0.002435, 0.003431, 0.003671, 0.004483, 0.003671, 0.003727, 0.002366, 0.00155, 0.002349, 0.003431, 0.004646, 0.005992, 0.008895, 0.008804, 0.011903, 0.009015, 0.008624, 0.008525, 0.010221, 0.010131, 0.007091, 0.008409, 0.005799, 0.005734, 0.003671, 0.003431, 0.002336, 0.002705, 0.003053, 0.002881, 0.0028, 0.00283, 0.002211, 0.002276, 0.002529, 0.002662, 0.003757, 0.00543, 0.004414, 0.003079, 0.003804, 0.003461, 0.004135, 0.006245, 0.006142, 0.009187, 0.008002, 0.013265, 0.024826, 0.032017, 0.037156, 0.016021, 0.017447, 0.030003, 0.014075, 0.014075, 0.010131, 0.006421, 0.005378, 0.005318, 0.005503, 0.00558, 0.008723, 0.005992, 0.00389, 0.004315, 0.004315, 0.006374, 0.005378, 0.005086, 0.006374, 0.004483, 0.007091, 0.007177, 0.007422, 0.007495, 0.007645, 0.011903, 0.011903, 0.009187, 0.016257, 0.03976, 0.035586, 0.032017, 0.038858, 0.038042, 0.027463, 0.016826, 0.00962, 0.009728, 0.006245, 0.004247, 0.003963, 0.00283, 0.00243, 0.002349, 0.003607, 0.003757, 0.002662, 0.004161, 0.006039, 0.004611, 0.003298, 0.003079, 0.002194, 0.001808, 0.002117, 0.003341, 0.004431, 0.004483, 0.004483, 0.005318, 0.005318, 0.004921, 0.004899, 0.004899, 0.004736, 0.003821, 0.003701, 0.003671, 0.002581, 0.002529, 0.002194, 0.001906, 0.00225, 0.002194, 0.002327, 0.002976, 0.002396, 0.002327, 0.002276, 0.002512, 0.002606, 0.0028, 0.003276, 0.003298, 0.002623, 0.001786, 0.00146, 0.001288, 0.002014, 0.003177, 0.002194, 0.003341, 0.003366, 0.003804, 0.005378, 0.005872, 0.006078, 0.007177, 0.004689, 0.004736, 0.005011, 0.006374, 0.005872, 0.008409, 0.014075, 0.031287, 0.026338, 0.054297, 0.069024, 0.059222, 0.023087, 0.049374, 0.023963, 0.054297, 0.058088, 0.055536, 0.047319, 0.029376, 0.023087, 0.023534, 0.046336, 0.043307, 0.034884, 0.085092, 0.049374, 0.023534, 0.0198, 0.049374, 0.049374, 0.024393, 0.024393, 0.058088, 0.05306, 0.06184, 0.060549, 0.056825, 0.027463, 0.069024, 0.046336, 0.030003, 0.088832, 0.10481, 0.078022, 0.074921, 0.0704, 0.111485, 0.092881, 0.044297, 0.018106, 0.014315, 0.014586, 0.008895, 0.008409, 0.009294, 0.016021, 0.009294, 0.009187, 0.009096, 0.005799, 0.008624, 0.009401, 0.006421, 0.004247, 0.004358, 0.003246, 0.00225, 0.001709, 0.002117, 0.002035, 0.002117, 0.001778, 0.002349, 0.002276, 0.00231, 0.001748, 0.001374, 0.001936, 0.001383, 0.002057, 0.002881, 0.00292, 0.003366, 0.003177, 0.004611, 0.003821, 0.005503, 0.007555, 0.009294, 0.008002, 0.013265, 0.026338, 0.020876, 0.015078, 0.024826, 0.017797, 0.018106, 0.014075, 0.014315, 0.014586, 0.009096, 0.006039, 0.005992, 0.004577, 0.006533, 0.005318, 0.005378, 0.003997, 0.004315, 0.003341, 0.004736, 0.004247, 0.003727, 0.004736, 0.006482, 0.006142, 0.005249, 0.006533, 0.009728, 0.009728, 0.016021, 0.015694, 0.034884, 0.018415, 0.049374, 0.023087, 0.016021, 0.028107, 0.023963, 0.021816, 0.035586, 0.035586, 0.046336, 0.029376, 0.020165, 0.011342, 0.011106, 0.019109, 0.017138, 0.012491, 0.008002, 0.006619, 0.006533, 0.004483, 0.004431, 0.00407, 0.003924, 0.005683, 0.003963, 0.005992, 0.006194, 0.006374, 0.004513, 0.004921, 0.007031, 0.008624, 0.014315, 0.015078, 0.008525, 0.008409, 0.010131, 0.017447, 0.014783, 0.028695, 0.047319, 0.085092, 0.066181, 0.127496, 0.094817, 0.194234, 0.134866, 0.094817, 0.064632, 0.161087], '')</t>
  </si>
  <si>
    <t>UPI00015761DC status=activ</t>
  </si>
  <si>
    <t>([0.25031, 0.239899, 0.278302, 0.311707, 0.352862, 0.377384, 0.398279, 0.42561, 0.359901, 0.268042, 0.321458, 0.366687, 0.271506, 0.239899, 0.161087, 0.125101, 0.122885, 0.125101, 0.125101, 0.122885, 0.18812, 0.243554, 0.275179, 0.185198, 0.196879, 0.129801, 0.132295, 0.079919, 0.043307, 0.067594, 0.134866, 0.092881, 0.098513, 0.170161, 0.155435, 0.232838, 0.232838, 0.236433, 0.147574, 0.164327, 0.239899, 0.232838, 0.232838, 0.236433, 0.229226, 0.232838, 0.206376, 0.216401, 0.194234, 0.191378, 0.196879, 0.111485, 0.134866, 0.127496, 0.073402, 0.102787, 0.094817, 0.118441, 0.111485, 0.109221, 0.164327, 0.118441, 0.122885, 0.066181, 0.037156, 0.056825, 0.06312, 0.073402, 0.0704, 0.076542, 0.071867, 0.074921, 0.111485, 0.064632, 0.067594, 0.125101, 0.100716, 0.102787, 0.081712, 0.044297, 0.06184, 0.06184, 0.078022, 0.035586, 0.069024, 0.139895, 0.17593, 0.098513, 0.100716, 0.055536, 0.102787, 0.144935, 0.137348, 0.161087, 0.147574, 0.094817, 0.088832, 0.106997, 0.127496, 0.15008, 0.239899, 0.194234, 0.164327, 0.134866, 0.15284, 0.144935, 0.0704, 0.064632, 0.054297, 0.10481, 0.116183, 0.074921, 0.055536, 0.059222, 0.064632, 0.127496, 0.200174, 0.200174, 0.122885, 0.085092, 0.085092, 0.048328, 0.090864, 0.118441, 0.144935, 0.147574, 0.090864, 0.132295, 0.134866, 0.139895, 0.098513, 0.15008, 0.216401, 0.232838, 0.185198, 0.182256, 0.147574, 0.074921, 0.092881, 0.155435, 0.155435, 0.085092, 0.170161, 0.173081, 0.137348, 0.144935, 0.147574, 0.158265, 0.182256, 0.191378, 0.31487, 0.271506, 0.275179, 0.278302, 0.366687, 0.335645, 0.239899, 0.239899, 0.25406, 0.25406, 0.170161, 0.225814, 0.328603, 0.301917, 0.298791, 0.243554, 0.164327, 0.229226, 0.311707, 0.318242, 0.301917, 0.301917, 0.278302, 0.278302, 0.200174, 0.118441, 0.120615, 0.129801, 0.15284, 0.232838, 0.203355, 0.298791, 0.264545, 0.232838, 0.232838, 0.164327, 0.164327, 0.243554, 0.25031, 0.25406, 0.203355, 0.232838, 0.209395, 0.232838, 0.196879, 0.239899, 0.324872, 0.311707, 0.384043, 0.352862, 0.36309, 0.288399, 0.291804, 0.196879, 0.158265, 0.164327, 0.232838, 0.318242, 0.30533, 0.301917, 0.295083, 0.339168, 0.311707, 0.311707, 0.390993, 0.352862, 0.387226, 0.394753, 0.450668, 0.349426, 0.349426, 0.31487, 0.359901, 0.352862, 0.458154, 0.585406, 0.575842, 0.585406, 0.585406, 0.5017, 0.505461, 0.525368, 0.414856, 0.318242, 0.332115, 0.342579, 0.377384, 0.346032, 0.311707, 0.31487, 0.321458, 0.324872, 0.275179, 0.275179, 0.291804, 0.219301, 0.134866, 0.086953, 0.054297, 0.055536, 0.085092, 0.081712, 0.06184, 0.0704, 0.125101, 0.074921, 0.066181, 0.092881, 0.06184, 0.06184, 0.06184, 0.092881, 0.109221, 0.106997, 0.15008, 0.116183, 0.109221, 0.088832, 0.088832, 0.155435, 0.086953, 0.090864, 0.094817, 0.109221, 0.18812, 0.182256, 0.25406, 0.26085, 0.155435, 0.170161, 0.206376, 0.206376, 0.158265, 0.18812, 0.18812, 0.17593, 0.196879, 0.247041, 0.349426, 0.387226, 0.324872, 0.42561, 0.332115, 0.239899, 0.264545, 0.25031, 0.284882, 0.298791, 0.18812, 0.288399, 0.295083, 0.298791, 0.298791, 0.31487, 0.25406, 0.335645, 0.321458, 0.243554, 0.243554, 0.239899, 0.191378, 0.236433, 0.239899, 0.346032, 0.436924, 0.332115, 0.243554, 0.225814, 0.173081, 0.239899, 0.257454, 0.318242, 0.271506, 0.291804, 0.356642, 0.356642, 0.352862, 0.25406, 0.366687, 0.41194, 0.380708, 0.468512, 0.472492, 0.465241, 0.377384, 0.335645, 0.444081, 0.557691, 0.458154, 0.497853, 0.497853, 0.40511, 0.384043, 0.328603, 0.308712, 0.298791, 0.308712, 0.288399, 0.370445, 0.30533, 0.257454, 0.271506, 0.222385, 0.15284, 0.125101, 0.179055], '')</t>
  </si>
  <si>
    <t>[225, 226, 227, 228, 229, 230, 231, 337]</t>
  </si>
  <si>
    <t>UPI00015761E0 status=activ</t>
  </si>
  <si>
    <t>([0.098513, 0.132295, 0.078022, 0.127496, 0.078022, 0.100716, 0.132295, 0.129801, 0.15008, 0.120615, 0.120615, 0.122885, 0.129801, 0.092881, 0.11371, 0.118441, 0.071867, 0.043307, 0.055536, 0.100716, 0.139895, 0.170161, 0.109221, 0.179055, 0.102787, 0.10481, 0.10481, 0.067594, 0.079919, 0.085092, 0.076542, 0.111485, 0.134866, 0.200174, 0.257454, 0.232838, 0.232838, 0.291804, 0.370445, 0.335645, 0.25406, 0.268042, 0.311707, 0.31487, 0.321458, 0.41194, 0.433034, 0.366687, 0.433034, 0.356642, 0.284882, 0.370445, 0.339168, 0.308712, 0.222385, 0.239899, 0.275179, 0.225814, 0.247041, 0.173081, 0.15008, 0.182256, 0.185198, 0.106997, 0.173081, 0.098513, 0.098513, 0.142424, 0.144935, 0.090864, 0.090864, 0.11371, 0.069024, 0.069024, 0.079919, 0.132295, 0.127496, 0.073402, 0.090864, 0.046336, 0.078022, 0.100716, 0.132295, 0.0704, 0.116183, 0.090864, 0.102787, 0.120615, 0.069024, 0.102787, 0.17593, 0.268042, 0.311707, 0.324872, 0.328603, 0.335645, 0.352862, 0.359901, 0.377384, 0.390993, 0.494003, 0.418646, 0.342579, 0.332115, 0.433034, 0.40511, 0.433034, 0.509769, 0.40511, 0.5017, 0.42561, 0.41194, 0.41194, 0.414856, 0.490133, 0.483068, 0.41194, 0.31487, 0.308712, 0.311707, 0.21291, 0.232838, 0.301917, 0.387226, 0.295083, 0.257454, 0.206376, 0.222385, 0.147574, 0.209395, 0.225814, 0.288399, 0.203355, 0.185198, 0.179055, 0.200174, 0.142424, 0.194234, 0.191378, 0.185198, 0.243554, 0.26085, 0.232838, 0.194234, 0.182256, 0.229226, 0.25406, 0.271506, 0.264545, 0.268042, 0.182256, 0.173081, 0.106997, 0.179055, 0.191378, 0.194234, 0.139895, 0.167087, 0.167087, 0.25406, 0.173081, 0.125101, 0.173081, 0.144935, 0.125101, 0.134866, 0.164327, 0.10481, 0.15008, 0.090864, 0.142424, 0.158265, 0.164327, 0.257454, 0.17593, 0.109221, 0.054297, 0.058088, 0.0704, 0.044297, 0.034884, 0.050641, 0.078022, 0.048328, 0.060549, 0.06184, 0.032677, 0.034068, 0.066181, 0.073402, 0.132295, 0.137348, 0.203355, 0.129801, 0.122885, 0.132295, 0.129801, 0.155435, 0.129801, 0.139895, 0.132295, 0.15008, 0.173081, 0.167087, 0.25031, 0.216401, 0.291804, 0.281712, 0.243554, 0.167087, 0.100716, 0.096677, 0.092881, 0.083462, 0.111485, 0.069024, 0.102787, 0.167087, 0.236433, 0.298791, 0.219301, 0.219301, 0.25406, 0.179055, 0.15284, 0.144935, 0.182256, 0.120615, 0.134866, 0.164327, 0.225814, 0.318242, 0.219301, 0.194234, 0.129801, 0.129801, 0.11371, 0.109221, 0.109221, 0.125101, 0.15284, 0.209395, 0.311707, 0.247041, 0.346032, 0.346032, 0.257454, 0.243554, 0.239899, 0.308712, 0.308712, 0.30533, 0.200174, 0.26085, 0.206376, 0.288399, 0.318242, 0.328603, 0.268042, 0.257454, 0.219301, 0.203355, 0.219301, 0.219301, 0.185198, 0.18812, 0.155435, 0.271506, 0.275179, 0.271506, 0.268042, 0.257454, 0.26085, 0.384043, 0.450668, 0.541878, 0.545602, 0.458154, 0.56648, 0.661982, 0.675549, 0.690604, 0.557691, 0.5017, 0.51388, 0.517562, 0.40511, 0.497853, 0.497853, 0.497853, 0.486429, 0.497853, 0.521092, 0.436924, 0.324872, 0.30533, 0.222385, 0.164327, 0.25406, 0.268042, 0.281712, 0.194234, 0.125101, 0.194234, 0.15008, 0.139895, 0.209395, 0.301917, 0.203355, 0.17593, 0.179055, 0.26085, 0.25031, 0.173081, 0.243554, 0.332115, 0.328603, 0.328603, 0.366687, 0.324872, 0.30533, 0.203355, 0.225814, 0.222385, 0.225814, 0.30533, 0.301917, 0.257454, 0.225814, 0.308712, 0.219301, 0.229226, 0.225814, 0.155435, 0.18812, 0.170161, 0.106997, 0.086953, 0.139895, 0.161087, 0.134866, 0.074921, 0.134866, 0.194234, 0.275179, 0.200174, 0.200174, 0.127496, 0.147574, 0.147574, 0.170161, 0.17593, 0.173081, 0.106997, 0.173081, 0.196879, 0.15008, 0.225814, 0.264545, 0.185198, 0.167087, 0.225814, 0.335645, 0.356642, 0.268042, 0.18812, 0.25031, 0.26085, 0.321458, 0.25406, 0.281712, 0.17593, 0.17593, 0.17593, 0.182256, 0.173081, 0.170161, 0.26085, 0.25031, 0.243554, 0.236433, 0.26085, 0.257454, 0.257454, 0.196879, 0.291804, 0.301917, 0.31487, 0.30533, 0.328603, 0.324872, 0.332115, 0.380708, 0.461924, 0.377384, 0.461924, 0.458154, 0.36309, 0.257454, 0.257454, 0.247041, 0.243554, 0.26085, 0.26085, 0.158265, 0.120615, 0.111485, 0.164327, 0.161087, 0.090864, 0.074921, 0.094817, 0.071867, 0.069024, 0.051831, 0.0704, 0.050641, 0.034068, 0.06312, 0.118441], '')</t>
  </si>
  <si>
    <t>[107, 109, 275, 276, 278, 279, 280, 281, 282, 283, 284, 285, 292]</t>
  </si>
  <si>
    <t>UPI00015761E2 status=activ</t>
  </si>
  <si>
    <t>([0.155435, 0.196879, 0.194234, 0.191378, 0.100716, 0.137348, 0.194234, 0.182256, 0.127496, 0.092881, 0.125101, 0.109221, 0.092881, 0.155435, 0.170161, 0.15284, 0.083462, 0.134866, 0.122885, 0.155435, 0.111485, 0.196879, 0.173081, 0.200174, 0.222385, 0.352862, 0.342579, 0.318242, 0.243554, 0.332115, 0.349426, 0.271506, 0.25406, 0.25406, 0.243554, 0.236433, 0.236433, 0.219301, 0.229226, 0.229226, 0.236433, 0.301917, 0.167087, 0.127496, 0.137348, 0.137348, 0.125101, 0.125101, 0.096677, 0.11371, 0.066181, 0.098513, 0.147574, 0.144935, 0.206376, 0.222385, 0.232838, 0.155435, 0.26085, 0.268042, 0.275179, 0.191378, 0.194234, 0.271506, 0.271506, 0.229226, 0.158265, 0.161087, 0.170161, 0.127496, 0.203355, 0.209395, 0.206376, 0.216401, 0.18812, 0.196879, 0.155435, 0.088832, 0.15284, 0.161087, 0.155435, 0.10481, 0.079919, 0.067594, 0.079919, 0.15008, 0.196879, 0.21291, 0.21291, 0.203355, 0.268042, 0.26085, 0.346032, 0.264545, 0.219301, 0.311707, 0.271506, 0.278302, 0.349426, 0.308712, 0.271506, 0.222385, 0.284882, 0.440853, 0.468512], '')</t>
  </si>
  <si>
    <t>UPI00015761E3 status=activ</t>
  </si>
  <si>
    <t>([0.356642, 0.387226, 0.418646, 0.447574, 0.370445, 0.40511, 0.31487, 0.349426, 0.275179, 0.268042, 0.257454, 0.308712, 0.298791, 0.278302, 0.291804, 0.370445, 0.328603, 0.25031, 0.236433, 0.229226, 0.247041, 0.247041, 0.185198, 0.194234, 0.134866, 0.167087, 0.15284, 0.222385, 0.155435, 0.232838, 0.179055, 0.219301, 0.206376, 0.120615, 0.18812, 0.167087, 0.155435, 0.17593, 0.17593, 0.21291, 0.17593, 0.17593, 0.17593, 0.179055, 0.144935, 0.209395, 0.236433, 0.170161, 0.179055, 0.216401, 0.219301, 0.243554, 0.225814, 0.229226, 0.349426, 0.288399, 0.219301, 0.222385, 0.243554, 0.232838, 0.173081, 0.206376, 0.191378, 0.278302, 0.247041, 0.21291, 0.219301, 0.196879, 0.200174, 0.134866, 0.144935, 0.158265, 0.206376, 0.142424, 0.147574, 0.164327, 0.196879, 0.271506, 0.243554, 0.264545, 0.352862, 0.308712, 0.243554, 0.281712, 0.271506, 0.387226, 0.366687, 0.342579, 0.291804, 0.370445, 0.468512, 0.497853, 0.377384, 0.394753, 0.394753, 0.356642, 0.26085, 0.301917, 0.206376, 0.25031, 0.158265, 0.094817, 0.17593, 0.25406, 0.161087, 0.17593, 0.10481, 0.173081, 0.182256, 0.185198, 0.196879, 0.158265, 0.094817, 0.179055, 0.125101, 0.206376, 0.216401, 0.311707, 0.236433, 0.271506, 0.271506, 0.271506, 0.359901, 0.339168, 0.295083, 0.374039, 0.288399, 0.380708, 0.377384, 0.339168, 0.339168, 0.342579, 0.377384, 0.380708, 0.356642, 0.40511, 0.398279, 0.418646, 0.359901, 0.433034, 0.41194, 0.377384, 0.465241, 0.444081, 0.447574, 0.480142, 0.440853, 0.444081, 0.444081, 0.41194, 0.465241, 0.570702, 0.538167, 0.458154, 0.549308, 0.468512, 0.494003, 0.380708, 0.380708, 0.408655, 0.401658, 0.422041, 0.450668, 0.4292, 0.465241, 0.461924, 0.36309, 0.408655, 0.476583, 0.465241, 0.476583, 0.433034, 0.418646, 0.444081, 0.414856, 0.346032, 0.356642, 0.321458, 0.394753, 0.387226, 0.394753, 0.394753, 0.450668, 0.408655, 0.332115, 0.349426, 0.332115, 0.332115, 0.328603, 0.339168, 0.339168, 0.278302, 0.288399, 0.288399, 0.284882, 0.359901, 0.398279, 0.472492, 0.509769, 0.562014, 0.454136, 0.454136, 0.374039, 0.398279, 0.359901, 0.444081, 0.31487, 0.349426, 0.461924, 0.461924, 0.374039, 0.380708, 0.436924, 0.465241, 0.472492, 0.390993, 0.394753, 0.422041, 0.408655, 0.370445, 0.335645, 0.418646, 0.318242, 0.339168, 0.25406, 0.328603, 0.247041, 0.328603, 0.284882, 0.206376, 0.206376, 0.295083, 0.275179, 0.308712, 0.222385, 0.247041, 0.328603, 0.268042, 0.275179, 0.295083, 0.328603, 0.25406, 0.191378, 0.268042, 0.31487, 0.291804, 0.281712, 0.291804, 0.311707, 0.332115, 0.398279, 0.384043, 0.308712, 0.291804, 0.281712, 0.278302, 0.232838, 0.200174, 0.284882, 0.209395, 0.191378, 0.173081, 0.275179, 0.328603, 0.349426, 0.352862, 0.461924, 0.384043, 0.444081, 0.433034, 0.398279, 0.328603, 0.318242, 0.398279, 0.414856, 0.346032, 0.41194, 0.422041, 0.454136, 0.418646, 0.40511, 0.42561, 0.436924, 0.346032, 0.30533, 0.284882, 0.268042, 0.271506, 0.356642, 0.284882, 0.291804, 0.25031, 0.349426, 0.335645, 0.301917, 0.236433, 0.222385, 0.243554, 0.243554, 0.247041, 0.18812, 0.275179, 0.200174, 0.137348, 0.191378, 0.247041, 0.26085, 0.26085, 0.222385, 0.216401, 0.288399, 0.185198, 0.247041, 0.216401, 0.25406, 0.284882, 0.349426, 0.436924, 0.398279, 0.321458, 0.321458, 0.328603, 0.352862, 0.41194, 0.497853, 0.433034, 0.346032, 0.352862, 0.384043, 0.414856, 0.387226, 0.387226, 0.480142, 0.468512, 0.401658, 0.321458, 0.247041, 0.25406, 0.182256, 0.142424, 0.142424, 0.134866, 0.206376, 0.127496, 0.081712, 0.073402, 0.120615, 0.209395, 0.209395, 0.139895, 0.132295, 0.132295, 0.147574, 0.161087, 0.179055, 0.232838, 0.232838, 0.291804, 0.268042, 0.271506, 0.26085, 0.342579, 0.352862, 0.321458, 0.36309, 0.447574, 0.433034, 0.342579, 0.339168, 0.342579, 0.450668, 0.458154, 0.494003, 0.414856, 0.335645, 0.339168, 0.25031, 0.239899, 0.247041, 0.26085, 0.346032, 0.422041, 0.42561, 0.339168, 0.339168, 0.377384, 0.390993, 0.387226, 0.458154, 0.461924, 0.377384, 0.318242, 0.247041, 0.247041, 0.324872, 0.394753, 0.359901, 0.390993, 0.480142, 0.454136, 0.394753, 0.311707, 0.298791, 0.278302, 0.328603, 0.346032, 0.264545, 0.25031, 0.288399, 0.291804, 0.25406, 0.332115, 0.359901, 0.335645, 0.339168, 0.339168, 0.264545, 0.264545, 0.342579, 0.332115, 0.359901, 0.401658, 0.458154, 0.465241, 0.458154, 0.468512, 0.458154, 0.538167, 0.51388, 0.468512, 0.458154, 0.476583], '')</t>
  </si>
  <si>
    <t>[151, 152, 154, 198, 199, 427, 428]</t>
  </si>
  <si>
    <t>UPI00015761E5 status=activ</t>
  </si>
  <si>
    <t>([0.759478, 0.604312, 0.486429, 0.398279, 0.271506, 0.301917, 0.206376, 0.127496, 0.15008, 0.173081, 0.196879, 0.229226, 0.232838, 0.236433, 0.18812, 0.18812, 0.18812, 0.127496, 0.083462, 0.071867, 0.071867, 0.085092, 0.127496, 0.137348, 0.132295, 0.15284, 0.085092, 0.15284, 0.264545, 0.170161, 0.125101, 0.129801, 0.079919, 0.041405, 0.041405, 0.06184, 0.036378, 0.022667, 0.035586, 0.06312, 0.081712, 0.049374, 0.040537, 0.045352, 0.044297, 0.060549, 0.118441, 0.203355, 0.196879, 0.203355, 0.30533, 0.36309, 0.328603, 0.328603, 0.461924, 0.454136, 0.480142, 0.575842, 0.707965, 0.59014, 0.570702, 0.557691, 0.671169, 0.570702, 0.562014, 0.653063, 0.585406, 0.483068, 0.398279, 0.390993, 0.384043, 0.394753, 0.401658, 0.401658, 0.468512, 0.433034, 0.366687, 0.26085, 0.225814, 0.161087, 0.206376, 0.155435, 0.100716, 0.10481, 0.164327, 0.10481, 0.096677, 0.147574, 0.134866, 0.200174, 0.21291, 0.203355, 0.200174, 0.196879, 0.225814, 0.239899, 0.243554, 0.243554, 0.332115, 0.284882, 0.342579, 0.366687, 0.42561, 0.517562, 0.418646, 0.339168, 0.335645, 0.264545, 0.26085, 0.366687, 0.370445, 0.359901, 0.36309, 0.352862, 0.342579, 0.349426, 0.264545, 0.191378, 0.222385, 0.222385, 0.30533, 0.236433, 0.216401, 0.216401, 0.142424, 0.147574, 0.225814, 0.239899, 0.356642, 0.264545, 0.236433, 0.206376, 0.18812, 0.196879, 0.17593, 0.18812, 0.18812, 0.18812, 0.264545, 0.308712, 0.268042, 0.26085, 0.26085, 0.219301, 0.222385, 0.311707, 0.398279, 0.318242, 0.398279, 0.377384, 0.387226, 0.295083, 0.324872, 0.346032, 0.257454, 0.206376, 0.206376, 0.196879, 0.203355, 0.206376, 0.129801, 0.158265, 0.111485, 0.173081, 0.222385, 0.194234, 0.185198, 0.179055, 0.236433, 0.15008, 0.096677, 0.102787, 0.102787, 0.10481, 0.118441, 0.111485, 0.179055, 0.170161, 0.109221, 0.161087, 0.15284, 0.216401, 0.206376, 0.284882, 0.291804, 0.332115, 0.366687, 0.278302, 0.278302, 0.281712, 0.377384, 0.374039, 0.450668, 0.545602, 0.553315, 0.538167, 0.557691, 0.549308, 0.56648, 0.642678, 0.534167, 0.444081, 0.440853, 0.356642, 0.25406, 0.26085, 0.222385, 0.229226, 0.247041, 0.21291, 0.18812, 0.122885, 0.206376, 0.243554, 0.247041, 0.229226, 0.229226, 0.295083, 0.278302, 0.278302, 0.342579, 0.433034, 0.529623, 0.557691, 0.541878, 0.549308, 0.538167, 0.461924, 0.472492, 0.553315, 0.59014, 0.618285, 0.59014, 0.458154, 0.318242, 0.229226, 0.164327, 0.167087, 0.167087, 0.15284, 0.081712, 0.054297, 0.05306, 0.030003, 0.029376, 0.05306, 0.056825, 0.030611, 0.047319, 0.045352, 0.043307, 0.027463, 0.032017, 0.058088, 0.094817, 0.164327, 0.243554, 0.229226, 0.229226, 0.139895, 0.164327, 0.229226, 0.264545, 0.196879, 0.271506, 0.225814, 0.229226, 0.298791, 0.401658, 0.398279, 0.356642, 0.356642, 0.447574, 0.433034, 0.444081, 0.359901, 0.281712, 0.25031, 0.346032, 0.278302, 0.394753, 0.433034, 0.483068, 0.490133, 0.480142, 0.390993, 0.414856, 0.31487, 0.31487, 0.219301, 0.147574, 0.206376, 0.222385, 0.120615, 0.069024, 0.06184, 0.102787, 0.100716, 0.144935, 0.090864, 0.088832, 0.066181, 0.054297, 0.027463, 0.027463, 0.051831, 0.05306, 0.055536, 0.120615, 0.132295, 0.173081, 0.182256, 0.090864, 0.085092, 0.096677, 0.102787, 0.096677, 0.109221, 0.206376, 0.167087, 0.243554, 0.284882, 0.232838, 0.232838, 0.308712, 0.30533, 0.200174, 0.288399, 0.257454, 0.164327, 0.079919, 0.096677, 0.092881, 0.170161, 0.161087, 0.209395, 0.311707, 0.236433, 0.236433, 0.118441, 0.122885, 0.125101, 0.164327, 0.21291, 0.137348, 0.155435, 0.127496, 0.127496, 0.102787, 0.118441, 0.173081, 0.243554, 0.216401, 0.271506, 0.247041, 0.239899, 0.281712, 0.26085, 0.31487, 0.291804, 0.398279, 0.318242, 0.298791, 0.278302, 0.219301, 0.229226, 0.232838, 0.232838, 0.291804, 0.239899, 0.173081, 0.196879, 0.236433, 0.236433, 0.185198, 0.203355, 0.139895, 0.158265, 0.158265, 0.158265, 0.179055, 0.194234, 0.200174, 0.222385, 0.216401, 0.232838, 0.229226, 0.132295, 0.170161, 0.21291, 0.295083, 0.308712, 0.200174, 0.164327, 0.18812, 0.281712, 0.264545, 0.339168, 0.339168, 0.26085, 0.219301, 0.129801, 0.071867, 0.11371, 0.094817, 0.122885, 0.196879, 0.236433, 0.339168, 0.332115, 0.278302, 0.281712, 0.349426, 0.461924, 0.480142, 0.465241, 0.436924, 0.414856, 0.40511, 0.332115, 0.422041, 0.525368, 0.703578, 0.868118], '')</t>
  </si>
  <si>
    <t>[0, 1, 57, 58, 59, 60, 61, 62, 63, 64, 65, 66, 103, 193, 194, 195, 196, 197, 198, 199, 200, 222, 223, 224, 225, 226, 229, 230, 231, 232, 421, 422, 423]</t>
  </si>
  <si>
    <t>UPI00015761E6 status=activ</t>
  </si>
  <si>
    <t>([0.525368, 0.622677, 0.5017, 0.394753, 0.461924, 0.370445, 0.394753, 0.4292, 0.374039, 0.321458, 0.278302, 0.222385, 0.239899, 0.216401, 0.173081, 0.122885, 0.071867, 0.078022, 0.048328, 0.045352, 0.026338, 0.048328, 0.038858, 0.067594, 0.109221, 0.092881, 0.088832, 0.086953, 0.055536, 0.051831, 0.085092, 0.106997, 0.15008, 0.10481, 0.109221, 0.137348, 0.203355, 0.284882, 0.247041, 0.236433, 0.311707, 0.298791, 0.229226, 0.203355, 0.194234, 0.194234, 0.206376, 0.268042, 0.271506, 0.335645, 0.433034, 0.433034, 0.494003, 0.529623, 0.490133, 0.490133, 0.497853, 0.401658, 0.298791, 0.311707, 0.332115, 0.36309, 0.454136, 0.454136, 0.458154, 0.447574, 0.359901, 0.264545, 0.30533, 0.271506, 0.185198, 0.170161, 0.100716, 0.100716, 0.106997, 0.158265, 0.15284, 0.096677, 0.147574, 0.179055, 0.11371, 0.116183, 0.125101, 0.120615, 0.11371, 0.139895, 0.137348, 0.18812, 0.264545, 0.164327, 0.194234, 0.243554, 0.173081, 0.25031, 0.236433, 0.236433, 0.232838, 0.247041, 0.318242, 0.21291, 0.281712, 0.328603, 0.387226, 0.342579, 0.356642, 0.349426, 0.257454, 0.271506, 0.301917, 0.335645, 0.401658, 0.308712, 0.349426, 0.447574, 0.444081, 0.447574, 0.440853, 0.458154, 0.370445, 0.288399, 0.335645, 0.332115, 0.370445, 0.346032, 0.291804, 0.278302, 0.374039, 0.349426, 0.352862, 0.352862, 0.239899, 0.185198, 0.268042, 0.185198, 0.182256, 0.179055, 0.158265, 0.094817, 0.106997, 0.182256, 0.271506, 0.275179, 0.203355, 0.206376, 0.232838, 0.247041, 0.26085, 0.25406, 0.275179, 0.275179, 0.284882, 0.401658, 0.461924, 0.465241, 0.468512, 0.42561, 0.447574, 0.458154, 0.461924, 0.401658, 0.342579, 0.339168, 0.374039, 0.480142, 0.401658, 0.390993, 0.394753, 0.356642, 0.366687, 0.447574, 0.444081, 0.436924, 0.342579, 0.301917, 0.318242, 0.36309, 0.390993, 0.390993, 0.324872, 0.42561, 0.465241, 0.490133, 0.408655, 0.450668, 0.332115, 0.339168, 0.31487, 0.359901, 0.352862, 0.311707, 0.328603, 0.321458, 0.332115, 0.31487, 0.394753, 0.311707, 0.275179, 0.281712, 0.209395, 0.281712, 0.264545, 0.247041, 0.173081, 0.229226, 0.232838, 0.308712, 0.31487, 0.342579, 0.359901, 0.401658, 0.401658, 0.398279, 0.390993, 0.380708, 0.472492, 0.454136, 0.545602, 0.525368, 0.42561, 0.414856, 0.414856, 0.433034, 0.444081, 0.494003, 0.494003, 0.458154, 0.377384, 0.450668, 0.450668, 0.468512, 0.384043, 0.414856, 0.414856, 0.387226, 0.394753, 0.394753, 0.370445, 0.390993, 0.486429, 0.604312, 0.716283, 0.712013, 0.666105, 0.553315, 0.59508, 0.59508, 0.618285, 0.618285, 0.618285, 0.59014, 0.541878, 0.63748, 0.59014, 0.618285, 0.661982, 0.661982, 0.613573, 0.642678, 0.613573, 0.59917, 0.59014, 0.585406, 0.538167, 0.58069, 0.58069, 0.59508, 0.59508, 0.51388, 0.613573, 0.557691, 0.549308, 0.58069, 0.626927, 0.626927, 0.59014, 0.557691, 0.553315, 0.553315, 0.562014, 0.480142, 0.418646, 0.414856, 0.40511, 0.346032, 0.26085, 0.339168, 0.236433, 0.21291, 0.222385, 0.232838, 0.206376, 0.271506, 0.17593, 0.161087, 0.170161, 0.170161, 0.194234, 0.18812, 0.158265, 0.155435, 0.206376, 0.271506, 0.203355, 0.209395, 0.298791, 0.352862, 0.352862, 0.454136, 0.40511, 0.394753, 0.394753, 0.458154, 0.436924, 0.553315, 0.444081, 0.468512, 0.390993, 0.398279, 0.401658, 0.398279, 0.398279, 0.40511, 0.401658, 0.390993, 0.318242, 0.318242, 0.257454, 0.185198, 0.158265, 0.173081, 0.25031, 0.243554, 0.239899, 0.17593, 0.17593, 0.25406, 0.179055, 0.247041, 0.236433, 0.26085, 0.239899, 0.173081, 0.122885, 0.076542, 0.086953, 0.129801, 0.144935, 0.25031, 0.31487, 0.278302, 0.332115, 0.318242, 0.321458, 0.321458, 0.308712, 0.295083, 0.30533, 0.387226, 0.301917, 0.271506, 0.239899, 0.291804, 0.370445, 0.42561, 0.505461, 0.575842, 0.472492, 0.374039, 0.346032, 0.30533, 0.339168, 0.26085, 0.26085, 0.25031, 0.18812, 0.26085, 0.275179, 0.275179, 0.243554, 0.342579, 0.278302, 0.281712, 0.308712, 0.308712, 0.308712, 0.308712, 0.31487, 0.318242, 0.295083, 0.291804, 0.335645, 0.324872, 0.440853, 0.436924, 0.440853, 0.42561, 0.335645, 0.335645, 0.321458, 0.318242, 0.278302, 0.366687, 0.298791, 0.301917, 0.232838, 0.229226, 0.243554, 0.268042, 0.275179, 0.26085, 0.18812, 0.125101, 0.161087, 0.147574, 0.088832, 0.094817, 0.144935, 0.18812, 0.179055, 0.182256, 0.225814, 0.216401, 0.222385, 0.284882, 0.295083, 0.390993, 0.356642, 0.346032, 0.284882, 0.284882, 0.308712, 0.398279, 0.41194, 0.321458, 0.318242, 0.440853, 0.444081, 0.461924, 0.51388, 0.440853, 0.408655, 0.291804, 0.342579, 0.349426, 0.359901, 0.268042, 0.167087, 0.206376, 0.15008, 0.182256, 0.17593, 0.257454, 0.170161, 0.229226, 0.31487, 0.243554, 0.182256, 0.092881, 0.058088, 0.043307, 0.069024, 0.083462, 0.164327, 0.155435, 0.122885, 0.125101, 0.120615, 0.206376, 0.170161, 0.26085, 0.17593, 0.179055, 0.179055, 0.25406, 0.216401, 0.222385, 0.222385, 0.173081, 0.275179, 0.257454, 0.288399, 0.281712, 0.200174, 0.191378, 0.203355, 0.243554, 0.247041, 0.332115, 0.219301, 0.264545, 0.15284, 0.196879, 0.271506, 0.26085, 0.268042, 0.219301, 0.139895, 0.222385, 0.308712, 0.321458, 0.311707, 0.324872, 0.321458, 0.414856, 0.380708, 0.288399, 0.271506, 0.25031, 0.25031, 0.349426, 0.25406, 0.349426, 0.318242, 0.328603, 0.342579, 0.335645, 0.390993, 0.384043, 0.268042, 0.268042, 0.173081, 0.179055, 0.161087, 0.106997, 0.060549, 0.076542, 0.120615, 0.137348, 0.120615, 0.120615, 0.073402, 0.116183, 0.11371, 0.100716, 0.10481, 0.098513, 0.109221, 0.074921, 0.125101, 0.18812, 0.125101, 0.139895, 0.21291, 0.209395, 0.26085, 0.271506, 0.26085, 0.271506, 0.179055, 0.139895, 0.088832, 0.134866, 0.134866, 0.134866, 0.134866, 0.120615, 0.125101, 0.067594, 0.125101, 0.074921, 0.083462, 0.132295, 0.196879, 0.21291, 0.147574, 0.182256, 0.25031, 0.182256, 0.118441, 0.179055, 0.196879, 0.284882, 0.275179, 0.185198, 0.191378, 0.194234, 0.196879, 0.18812, 0.247041, 0.239899, 0.324872, 0.324872, 0.339168, 0.324872, 0.25406, 0.328603, 0.328603, 0.257454, 0.339168, 0.41194, 0.335645, 0.366687, 0.268042, 0.275179, 0.387226, 0.318242, 0.390993, 0.390993, 0.401658, 0.352862, 0.268042, 0.275179, 0.179055, 0.182256, 0.18812, 0.216401, 0.147574, 0.100716, 0.170161, 0.161087, 0.161087, 0.225814, 0.25031, 0.26085, 0.264545, 0.170161, 0.229226, 0.229226, 0.232838, 0.155435, 0.222385, 0.311707, 0.247041, 0.301917, 0.291804, 0.301917, 0.332115, 0.324872, 0.394753, 0.332115, 0.308712, 0.239899, 0.247041, 0.194234, 0.21291, 0.209395, 0.291804, 0.288399, 0.264545, 0.271506, 0.346032, 0.271506, 0.257454, 0.229226, 0.275179, 0.239899, 0.236433, 0.147574, 0.15284, 0.161087, 0.182256, 0.206376, 0.291804, 0.203355, 0.271506, 0.271506, 0.278302, 0.216401, 0.247041, 0.295083, 0.284882, 0.26085, 0.342579, 0.380708, 0.461924, 0.461924, 0.490133, 0.517562, 0.648219, 0.716283, 0.690604, 0.585406, 0.549308, 0.5017, 0.51388, 0.51388, 0.553315, 0.461924, 0.461924, 0.4292, 0.339168, 0.264545, 0.298791, 0.291804, 0.268042, 0.30533, 0.229226, 0.232838, 0.17593, 0.185198, 0.15284, 0.132295, 0.17593, 0.206376, 0.232838, 0.324872, 0.232838, 0.264545, 0.26085, 0.324872, 0.321458, 0.401658, 0.418646, 0.335645, 0.370445, 0.271506, 0.236433, 0.301917, 0.222385, 0.25031, 0.257454, 0.31487, 0.268042, 0.219301, 0.18812, 0.164327, 0.158265, 0.236433, 0.229226, 0.308712, 0.219301, 0.216401, 0.216401, 0.21291, 0.21291, 0.118441, 0.216401, 0.225814, 0.243554, 0.332115, 0.332115, 0.31487, 0.328603, 0.328603, 0.422041, 0.468512, 0.408655, 0.4292, 0.444081, 0.454136, 0.390993, 0.390993, 0.366687, 0.374039, 0.359901, 0.450668, 0.450668, 0.422041, 0.447574, 0.36309, 0.349426, 0.352862, 0.264545, 0.271506, 0.370445, 0.291804, 0.200174, 0.295083, 0.191378, 0.158265, 0.096677, 0.147574, 0.232838, 0.278302, 0.298791, 0.278302, 0.264545, 0.318242, 0.318242, 0.219301, 0.216401, 0.225814, 0.196879, 0.281712, 0.236433, 0.191378, 0.229226, 0.291804, 0.25031, 0.318242, 0.324872, 0.418646, 0.370445, 0.31487], '')</t>
  </si>
  <si>
    <t>[0, 1, 2, 53, 216, 217, 239, 240, 241, 242, 243, 244, 245, 246, 247, 248, 249, 250, 251, 252, 253, 254, 255, 256, 257, 258, 259, 260, 261, 262, 263, 264, 265, 266, 267, 268, 269, 270, 271, 272, 273, 274, 275, 276, 277, 278, 313, 364, 365, 438, 667, 668, 669, 670, 671, 672, 673, 674, 675, 676]</t>
  </si>
  <si>
    <t>(39</t>
  </si>
  <si>
    <t>UPI00015761E7 status=activ</t>
  </si>
  <si>
    <t>([0.232838, 0.219301, 0.257454, 0.243554, 0.288399, 0.203355, 0.232838, 0.26085, 0.25406, 0.243554, 0.236433, 0.264545, 0.26085, 0.229226, 0.158265, 0.15284, 0.191378, 0.200174, 0.125101, 0.10481, 0.167087, 0.137348, 0.167087, 0.182256, 0.21291, 0.137348, 0.225814, 0.194234, 0.191378, 0.229226, 0.271506, 0.236433, 0.21291, 0.137348, 0.116183, 0.173081, 0.096677, 0.116183, 0.17593, 0.164327, 0.167087, 0.118441, 0.167087, 0.182256, 0.17593, 0.15008, 0.191378, 0.185198, 0.219301, 0.216401, 0.216401, 0.222385, 0.324872, 0.370445, 0.454136, 0.517562, 0.521092, 0.675549, 0.557691, 0.557691, 0.570702, 0.570702, 0.618285, 0.570702, 0.545602, 0.461924, 0.541878, 0.575842, 0.454136, 0.461924, 0.433034, 0.418646, 0.40511, 0.332115, 0.239899, 0.236433, 0.25031, 0.216401, 0.144935, 0.236433, 0.206376, 0.271506, 0.281712, 0.291804, 0.30533, 0.278302, 0.339168, 0.243554, 0.209395, 0.346032], '')</t>
  </si>
  <si>
    <t>[55, 56, 57, 58, 59, 60, 61, 62, 63, 64, 66, 67]</t>
  </si>
  <si>
    <t>UPI00015761EA status=activ</t>
  </si>
  <si>
    <t>([0.196879, 0.109221, 0.158265, 0.111485, 0.067594, 0.092881, 0.118441, 0.088832, 0.122885, 0.155435, 0.15284, 0.18812, 0.116183, 0.064632, 0.069024, 0.06312, 0.036378, 0.064632, 0.0704, 0.058088, 0.102787, 0.05306, 0.100716, 0.092881, 0.085092, 0.15284, 0.164327, 0.158265, 0.257454, 0.21291, 0.111485, 0.137348, 0.074921, 0.102787, 0.134866, 0.134866, 0.229226, 0.328603, 0.219301, 0.182256, 0.120615, 0.079919, 0.098513, 0.059222, 0.066181, 0.060549, 0.06184, 0.030003, 0.033407, 0.016826, 0.019401, 0.038042, 0.045352, 0.071867, 0.058088, 0.043307, 0.038858, 0.042364, 0.024826, 0.026338, 0.033407, 0.042364, 0.066181, 0.098513, 0.147574, 0.081712, 0.15284, 0.144935, 0.15284, 0.15284, 0.232838, 0.232838, 0.232838, 0.200174, 0.236433, 0.219301, 0.30533, 0.308712, 0.229226, 0.229226, 0.321458, 0.225814, 0.311707, 0.346032, 0.36309, 0.359901, 0.465241, 0.377384, 0.30533, 0.359901, 0.356642, 0.324872, 0.243554, 0.155435, 0.167087, 0.083462, 0.092881, 0.06312, 0.032677, 0.054297, 0.048328, 0.046336, 0.085092, 0.078022, 0.064632, 0.048328, 0.028107, 0.032017, 0.028695, 0.048328, 0.059222, 0.059222, 0.041405, 0.069024, 0.102787, 0.094817, 0.111485, 0.173081, 0.236433, 0.298791, 0.301917, 0.301917, 0.301917, 0.271506, 0.243554, 0.216401, 0.222385, 0.301917, 0.229226, 0.321458, 0.268042, 0.229226, 0.164327], '')</t>
  </si>
  <si>
    <t>UPI00015761EB status=activ</t>
  </si>
  <si>
    <t>([0.066181, 0.100716, 0.15284, 0.185198, 0.229226, 0.271506, 0.203355, 0.144935, 0.111485, 0.137348, 0.132295, 0.096677, 0.102787, 0.106997, 0.074921, 0.122885, 0.191378, 0.185198, 0.298791, 0.21291, 0.15008, 0.155435, 0.079919, 0.079919, 0.046336, 0.044297, 0.043307, 0.0704, 0.116183, 0.170161, 0.137348, 0.182256, 0.17593, 0.182256, 0.125101, 0.164327, 0.155435, 0.155435, 0.144935, 0.118441, 0.118441, 0.167087, 0.102787, 0.185198, 0.144935, 0.158265, 0.132295, 0.129801, 0.125101, 0.085092, 0.049374, 0.067594, 0.038042, 0.071867, 0.038042, 0.034068, 0.045352, 0.051831, 0.026338, 0.037156, 0.029376, 0.049374, 0.050641, 0.050641, 0.05306, 0.064632, 0.106997, 0.137348, 0.079919, 0.100716, 0.100716, 0.18812, 0.185198, 0.167087, 0.167087, 0.278302, 0.377384, 0.328603, 0.328603, 0.41194, 0.352862, 0.454136, 0.468512, 0.476583, 0.447574, 0.377384, 0.408655, 0.394753, 0.377384, 0.486429, 0.36309, 0.349426, 0.209395, 0.129801, 0.209395, 0.132295, 0.11371, 0.086953, 0.06312, 0.032017, 0.026338, 0.027463, 0.023963, 0.015694, 0.014783, 0.022667, 0.038042, 0.025316, 0.015694, 0.010372, 0.010131, 0.015078, 0.016257, 0.017138, 0.030611, 0.031287, 0.058088, 0.027463, 0.033407, 0.056825, 0.054297, 0.081712, 0.142424, 0.078022, 0.118441, 0.129801, 0.170161, 0.083462, 0.067594, 0.11371, 0.155435, 0.094817, 0.094817, 0.137348, 0.194234, 0.125101, 0.120615, 0.067594, 0.127496, 0.100716, 0.083462, 0.139895, 0.125101, 0.067594, 0.120615, 0.06184, 0.064632, 0.059222, 0.137348, 0.122885, 0.098513, 0.071867, 0.073402, 0.078022, 0.076542, 0.076542, 0.127496, 0.132295, 0.129801, 0.111485, 0.088832, 0.088832, 0.098513, 0.050641, 0.054297, 0.051831, 0.109221, 0.058088, 0.06184, 0.030003, 0.034068, 0.044297, 0.076542, 0.139895, 0.134866, 0.085092, 0.106997, 0.048328, 0.025316, 0.046336, 0.055536, 0.051831, 0.06312, 0.055536, 0.10481, 0.158265, 0.088832, 0.079919, 0.134866, 0.064632, 0.085092, 0.100716, 0.050641, 0.05306, 0.026892, 0.026892, 0.036378, 0.037156, 0.071867, 0.078022, 0.076542, 0.083462, 0.079919, 0.049374, 0.041405, 0.041405, 0.042364, 0.058088, 0.058088, 0.038042, 0.060549, 0.06312, 0.054297, 0.085092, 0.085092, 0.144935, 0.142424, 0.173081, 0.161087, 0.109221, 0.144935, 0.144935, 0.118441, 0.173081, 0.225814, 0.236433, 0.196879, 0.173081, 0.216401, 0.191378, 0.243554, 0.275179, 0.291804], '')</t>
  </si>
  <si>
    <t>UPI00015761EF status=activ</t>
  </si>
  <si>
    <t>([0.029376, 0.017797, 0.011903, 0.017797, 0.028695, 0.041405, 0.030611, 0.042364, 0.029376, 0.037156, 0.026338, 0.034068, 0.049374, 0.026338, 0.022306, 0.041405, 0.032017, 0.022306, 0.024393, 0.024826, 0.044297, 0.056825, 0.102787, 0.200174, 0.134866, 0.06312, 0.059222, 0.092881, 0.050641, 0.086953, 0.086953, 0.088832, 0.094817, 0.118441, 0.206376, 0.236433, 0.147574, 0.109221, 0.158265, 0.147574, 0.222385, 0.158265, 0.129801, 0.074921, 0.034068, 0.059222, 0.096677, 0.109221, 0.109221, 0.122885, 0.125101, 0.076542, 0.129801, 0.069024, 0.067594, 0.049374, 0.023963, 0.028107, 0.028107, 0.016826, 0.016826, 0.017447, 0.026338, 0.031287, 0.05306, 0.090864, 0.083462, 0.109221, 0.050641, 0.028695, 0.028107, 0.029376, 0.024393, 0.016826, 0.027463, 0.029376, 0.023534, 0.051831, 0.081712, 0.10481, 0.15008, 0.167087, 0.111485, 0.06312, 0.064632, 0.030611, 0.017138, 0.017138, 0.013265, 0.019109, 0.032017, 0.056825, 0.030611, 0.069024, 0.059222, 0.034884, 0.019109, 0.027463, 0.018106, 0.018106, 0.016021, 0.016021, 0.015344, 0.017797, 0.027463, 0.026892, 0.032017, 0.067594, 0.073402, 0.044297, 0.030611, 0.030003, 0.026338, 0.027463, 0.018106, 0.033407, 0.056825, 0.064632, 0.079919, 0.120615, 0.0704, 0.10481, 0.132295, 0.081712, 0.109221, 0.111485, 0.11371, 0.096677, 0.074921, 0.05306, 0.120615, 0.200174, 0.127496, 0.125101, 0.120615, 0.17593, 0.167087, 0.142424, 0.127496, 0.127496, 0.081712, 0.15008, 0.132295, 0.10481, 0.137348, 0.109221, 0.086953, 0.066181, 0.144935, 0.15008, 0.179055, 0.116183], '')</t>
  </si>
  <si>
    <t>UPI00015761F2 status=activ</t>
  </si>
  <si>
    <t>([0.01227, 0.018106, 0.01204, 0.019401, 0.030611, 0.023087, 0.032017, 0.048328, 0.048328, 0.034068, 0.044297, 0.056825, 0.032017, 0.058088, 0.051831, 0.051831, 0.081712, 0.071867, 0.129801, 0.086953, 0.073402, 0.15008, 0.102787, 0.164327, 0.15008, 0.074921, 0.118441, 0.116183, 0.109221, 0.129801, 0.203355, 0.209395, 0.17593, 0.281712, 0.194234, 0.203355, 0.196879, 0.196879, 0.25406, 0.26085, 0.25031, 0.247041, 0.161087, 0.243554, 0.15284, 0.092881, 0.200174, 0.196879, 0.134866, 0.125101, 0.073402, 0.079919, 0.046336, 0.047319, 0.023963, 0.034068, 0.06312, 0.067594, 0.0704, 0.048328, 0.047319, 0.088832, 0.055536, 0.049374, 0.048328, 0.060549, 0.059222, 0.047319, 0.047319, 0.06184, 0.05306, 0.056825, 0.055536, 0.088832, 0.10481, 0.102787, 0.122885, 0.122885, 0.116183, 0.106997, 0.106997, 0.051831, 0.029376, 0.038042, 0.074921, 0.038858, 0.066181, 0.116183, 0.073402, 0.042364, 0.05306, 0.034884, 0.060549, 0.060549, 0.060549, 0.069024, 0.100716, 0.106997, 0.109221, 0.090864, 0.078022, 0.081712, 0.127496, 0.164327, 0.173081, 0.132295, 0.203355, 0.164327, 0.132295, 0.191378, 0.308712, 0.271506], '')</t>
  </si>
  <si>
    <t>UPI00015761F3 status=activ</t>
  </si>
  <si>
    <t>([0.454136, 0.356642, 0.408655, 0.311707, 0.243554, 0.275179, 0.308712, 0.236433, 0.278302, 0.30533, 0.298791, 0.301917, 0.229226, 0.191378, 0.194234, 0.132295, 0.079919, 0.106997, 0.10481, 0.182256, 0.185198, 0.206376, 0.18812, 0.179055, 0.257454, 0.236433, 0.243554, 0.158265, 0.206376, 0.209395, 0.21291, 0.239899, 0.271506, 0.25406, 0.298791, 0.332115, 0.380708, 0.465241, 0.377384, 0.380708, 0.36309, 0.275179, 0.243554, 0.332115, 0.335645, 0.247041, 0.247041, 0.257454, 0.346032, 0.374039, 0.271506, 0.182256, 0.179055, 0.18812, 0.200174, 0.239899, 0.209395, 0.243554, 0.209395, 0.281712, 0.284882, 0.288399, 0.377384, 0.370445, 0.370445, 0.332115, 0.328603, 0.422041, 0.311707, 0.219301, 0.191378, 0.291804, 0.390993, 0.390993, 0.387226, 0.356642, 0.356642, 0.321458, 0.222385, 0.25406, 0.185198, 0.17593, 0.109221, 0.106997, 0.106997, 0.06312, 0.081712, 0.116183, 0.120615, 0.122885, 0.200174, 0.15008, 0.083462, 0.086953, 0.048328, 0.044297, 0.085092, 0.076542, 0.098513, 0.096677, 0.106997, 0.173081, 0.18812, 0.281712, 0.179055, 0.206376, 0.200174, 0.219301, 0.268042, 0.257454, 0.356642, 0.352862, 0.461924, 0.56648, 0.450668, 0.575842, 0.585406, 0.545602, 0.450668, 0.349426, 0.454136, 0.346032, 0.243554, 0.196879, 0.200174, 0.196879, 0.10481, 0.185198, 0.170161, 0.102787, 0.109221, 0.102787, 0.096677, 0.049374, 0.046336, 0.092881, 0.047319, 0.025762, 0.025762, 0.025762, 0.045352, 0.026892, 0.026892, 0.026338, 0.038858, 0.037156, 0.040537, 0.047319, 0.044297, 0.050641, 0.088832, 0.083462, 0.083462, 0.055536, 0.056825, 0.056825, 0.029376, 0.042364, 0.090864, 0.109221, 0.111485, 0.090864, 0.092881, 0.164327, 0.257454, 0.142424, 0.142424, 0.142424, 0.139895, 0.132295, 0.092881, 0.047319, 0.054297, 0.05306, 0.079919, 0.0704, 0.074921, 0.081712, 0.10481, 0.047319, 0.024393, 0.027463, 0.033407, 0.05306, 0.050641, 0.027463, 0.049374, 0.049374, 0.050641, 0.066181, 0.038042, 0.038042, 0.074921, 0.069024, 0.040537, 0.022667, 0.043307, 0.034068, 0.05306, 0.051831, 0.100716, 0.094817, 0.15284, 0.161087, 0.155435, 0.092881, 0.092881, 0.06184, 0.06184, 0.069024, 0.083462, 0.137348, 0.158265, 0.15008, 0.144935, 0.185198, 0.278302, 0.194234, 0.142424, 0.142424, 0.142424, 0.129801, 0.225814, 0.137348, 0.0704, 0.041405, 0.069024, 0.116183, 0.173081, 0.170161, 0.239899, 0.173081, 0.170161, 0.18812, 0.111485, 0.111485, 0.137348, 0.083462, 0.144935, 0.161087, 0.173081, 0.191378, 0.122885, 0.120615, 0.203355, 0.30533, 0.288399, 0.298791, 0.185198, 0.17593, 0.185198, 0.102787, 0.147574, 0.078022, 0.03976, 0.078022, 0.083462, 0.05306, 0.074921, 0.059222, 0.094817, 0.071867, 0.048328, 0.049374, 0.055536, 0.051831, 0.051831, 0.066181, 0.064632, 0.132295, 0.081712, 0.045352, 0.094817, 0.100716, 0.182256, 0.185198, 0.17593, 0.167087, 0.236433, 0.182256, 0.219301, 0.239899, 0.284882, 0.324872, 0.30533, 0.298791, 0.206376, 0.203355, 0.281712, 0.191378, 0.100716, 0.164327, 0.209395, 0.167087, 0.170161, 0.173081, 0.25031, 0.25406, 0.222385, 0.144935, 0.194234, 0.10481, 0.094817, 0.058088, 0.030611, 0.066181, 0.035586, 0.040537, 0.03976, 0.038858, 0.073402, 0.085092, 0.081712, 0.100716, 0.129801, 0.0704, 0.056825, 0.032677, 0.025316, 0.018415, 0.032017, 0.023087, 0.023963, 0.023087, 0.042364, 0.078022, 0.073402, 0.071867, 0.071867, 0.048328, 0.038042, 0.034884, 0.066181, 0.038042, 0.024826, 0.025316, 0.036378, 0.049374, 0.088832, 0.0704, 0.073402, 0.03976, 0.085092, 0.127496, 0.069024, 0.06184, 0.058088, 0.028695, 0.027463, 0.045352, 0.056825, 0.071867, 0.059222, 0.030003, 0.054297, 0.069024, 0.031287, 0.040537, 0.036378, 0.03976, 0.034068, 0.071867, 0.078022, 0.040537, 0.051831, 0.092881, 0.088832, 0.05306, 0.109221, 0.191378, 0.182256, 0.21291, 0.179055, 0.129801, 0.200174, 0.167087, 0.111485, 0.167087, 0.098513, 0.06312, 0.058088, 0.10481, 0.067594, 0.086953, 0.074921, 0.079919, 0.076542, 0.076542, 0.074921, 0.038858, 0.038042, 0.038042, 0.021816, 0.016021, 0.029376, 0.030003, 0.029376, 0.046336, 0.046336, 0.0704, 0.096677, 0.073402, 0.051831, 0.051831, 0.049374, 0.100716], '')</t>
  </si>
  <si>
    <t>[113, 115, 116, 117]</t>
  </si>
  <si>
    <t>UPI00015761F5 status=activ</t>
  </si>
  <si>
    <t>([0.15284, 0.106997, 0.147574, 0.18812, 0.102787, 0.10481, 0.109221, 0.137348, 0.167087, 0.122885, 0.102787, 0.144935, 0.142424, 0.137348, 0.225814, 0.179055, 0.158265, 0.219301, 0.236433, 0.271506, 0.225814, 0.216401, 0.288399, 0.308712, 0.196879, 0.239899, 0.191378, 0.216401, 0.139895, 0.158265, 0.239899, 0.30533, 0.291804, 0.295083, 0.40511, 0.30533, 0.339168, 0.418646, 0.321458, 0.298791, 0.264545, 0.216401, 0.15284, 0.164327, 0.11371, 0.206376, 0.268042, 0.318242, 0.318242, 0.422041, 0.332115, 0.324872, 0.219301, 0.219301, 0.216401, 0.142424, 0.161087, 0.161087, 0.10481, 0.18812, 0.15284, 0.179055, 0.268042, 0.239899, 0.167087, 0.206376, 0.137348, 0.158265, 0.182256, 0.196879, 0.182256, 0.271506, 0.284882, 0.390993, 0.298791, 0.298791, 0.359901, 0.308712, 0.26085, 0.374039, 0.36309, 0.418646, 0.301917, 0.182256, 0.278302, 0.346032, 0.281712, 0.366687, 0.25406, 0.281712, 0.232838, 0.247041, 0.232838, 0.142424, 0.15284, 0.161087, 0.102787, 0.111485, 0.196879, 0.25031, 0.219301, 0.243554, 0.232838, 0.25406, 0.370445, 0.332115, 0.346032, 0.339168, 0.335645, 0.42561, 0.308712, 0.356642, 0.356642, 0.342579, 0.342579, 0.332115, 0.41194, 0.398279, 0.384043, 0.380708, 0.278302, 0.308712, 0.203355, 0.111485, 0.142424, 0.137348, 0.158265, 0.100716, 0.147574, 0.155435, 0.158265, 0.239899, 0.225814, 0.134866, 0.116183, 0.098513, 0.10481, 0.118441, 0.216401, 0.18812, 0.191378, 0.278302, 0.194234, 0.243554, 0.352862, 0.398279, 0.40511, 0.408655, 0.384043, 0.384043, 0.377384, 0.288399, 0.295083, 0.295083, 0.401658, 0.436924, 0.562014, 0.472492, 0.422041, 0.408655, 0.436924, 0.436924, 0.328603, 0.298791, 0.335645, 0.335645, 0.342579, 0.271506, 0.278302, 0.284882, 0.222385, 0.247041, 0.324872, 0.229226, 0.196879, 0.118441, 0.116183, 0.078022, 0.11371, 0.090864, 0.083462, 0.086953, 0.051831, 0.06184, 0.125101, 0.098513, 0.111485, 0.118441, 0.118441, 0.090864, 0.086953, 0.078022, 0.043307, 0.026338, 0.046336, 0.056825, 0.100716, 0.094817, 0.118441, 0.073402, 0.090864, 0.055536, 0.056825, 0.078022, 0.106997, 0.067594, 0.090864, 0.079919, 0.076542, 0.076542, 0.102787, 0.170161, 0.206376, 0.17593, 0.257454, 0.173081, 0.17593, 0.111485, 0.069024, 0.086953, 0.083462, 0.102787, 0.191378, 0.179055, 0.179055, 0.15284, 0.132295, 0.083462, 0.05306, 0.050641, 0.086953, 0.098513, 0.092881, 0.120615, 0.164327, 0.17593, 0.185198, 0.17593, 0.182256, 0.26085, 0.257454, 0.257454, 0.25031, 0.139895, 0.074921, 0.098513, 0.15284, 0.155435, 0.229226, 0.275179, 0.284882, 0.281712, 0.158265, 0.155435, 0.147574, 0.11371, 0.083462, 0.116183, 0.094817, 0.122885, 0.098513, 0.071867, 0.11371, 0.086953, 0.15284, 0.301917], '')</t>
  </si>
  <si>
    <t>[156]</t>
  </si>
  <si>
    <t>UPI00015761F6 status=activ</t>
  </si>
  <si>
    <t>([0.00543, 0.00777, 0.008002, 0.006039, 0.008156, 0.006245, 0.009096, 0.006894, 0.007031, 0.006245, 0.005318, 0.007031, 0.005086, 0.006421, 0.007877, 0.005623, 0.005932, 0.006194, 0.006142, 0.003997, 0.00558, 0.005872, 0.006245, 0.007645, 0.007555, 0.00515, 0.007645, 0.005223, 0.008624, 0.006421, 0.005872, 0.007091, 0.006567, 0.007495, 0.008804, 0.010131, 0.013437, 0.013016, 0.011518, 0.011903, 0.025762, 0.013821, 0.010372, 0.006245, 0.004247, 0.00389, 0.004736, 0.003246, 0.004161, 0.00283, 0.003701, 0.005086, 0.005872, 0.004247, 0.004775, 0.004921, 0.005249, 0.006374, 0.008075, 0.013821, 0.012491, 0.00962, 0.013437, 0.009977, 0.013613, 0.025316, 0.045352, 0.034068, 0.071867, 0.033407, 0.025762, 0.020522, 0.015078, 0.016528, 0.028107, 0.022306, 0.015694, 0.009483, 0.009401, 0.007422, 0.00777, 0.008895, 0.011903, 0.008895, 0.015694, 0.014586, 0.014586, 0.011669, 0.010372, 0.008895, 0.015078, 0.016528, 0.014315, 0.021381, 0.0198, 0.01078, 0.009294, 0.009865, 0.014783, 0.011106, 0.013016, 0.007555, 0.007091, 0.006701, 0.007315, 0.006142, 0.007315, 0.005223, 0.006894, 0.006988, 0.009015, 0.009483, 0.009096, 0.009187, 0.008723, 0.005799, 0.00558, 0.007259, 0.008409, 0.008525, 0.010131, 0.008895, 0.010131, 0.01078, 0.007177, 0.008409, 0.010221, 0.010131, 0.009483, 0.006194, 0.007259, 0.004689, 0.003366, 0.003555, 0.004358, 0.003821, 0.003997, 0.003963, 0.003963, 0.002705, 0.002138, 0.001499, 0.002512, 0.003555, 0.002503, 0.003671, 0.004161, 0.003555, 0.002555, 0.003804, 0.005503, 0.006567, 0.009483, 0.017797, 0.019401, 0.014315, 0.011669, 0.020165, 0.034068, 0.034068, 0.056825, 0.048328, 0.085092, 0.069024, 0.055536, 0.047319, 0.019109, 0.019109, 0.01227, 0.01204, 0.013265, 0.013821, 0.008895, 0.006245, 0.004161, 0.006039, 0.008804, 0.01227, 0.008075, 0.009294, 0.009865, 0.008624, 0.008525, 0.009015, 0.009483, 0.006482, 0.007877, 0.008723, 0.00558, 0.008895, 0.008723, 0.008276, 0.008895, 0.007877, 0.012491, 0.024393, 0.016021, 0.011669, 0.011669, 0.016257, 0.010672, 0.006245, 0.008156, 0.012727, 0.012727, 0.007645, 0.012727, 0.017138, 0.014075, 0.014783, 0.01078, 0.019401, 0.020876, 0.017797, 0.044297, 0.030003, 0.027463, 0.023963, 0.014315, 0.010372, 0.012491, 0.0198, 0.0198, 0.010131, 0.011669, 0.007259, 0.008624, 0.006482, 0.004161, 0.006245, 0.006533, 0.008525, 0.008525, 0.006894, 0.005992, 0.004135, 0.004161, 0.003405, 0.002761, 0.003079, 0.003298, 0.00283, 0.003212, 0.004775, 0.006374, 0.005932, 0.008895, 0.013437, 0.013016, 0.016826, 0.016826, 0.032017, 0.017447, 0.009865, 0.007645, 0.008895, 0.009401, 0.009294, 0.00777, 0.013821, 0.019401, 0.011669, 0.009096, 0.008525, 0.008409, 0.007177, 0.007259, 0.007877, 0.007877, 0.006894, 0.010672, 0.006533, 0.004736, 0.00389, 0.004513, 0.004358, 0.003246, 0.003701, 0.004689, 0.004899, 0.003478, 0.002761, 0.003212, 0.003276, 0.003109, 0.002662, 0.002705, 0.001855, 0.001722, 0.001572, 0.00155, 0.001408, 0.001597, 0.001434, 0.001602, 0.001709, 0.002761, 0.003405, 0.002761, 0.002512, 0.002482, 0.003405, 0.004247, 0.005734, 0.005223, 0.005223, 0.003963, 0.005011, 0.006078, 0.005872, 0.005086, 0.005086, 0.005378, 0.005086, 0.006078, 0.006194, 0.005992, 0.003997, 0.004577, 0.004611, 0.005086, 0.006245, 0.00558, 0.006374, 0.006421, 0.01078, 0.008156, 0.009294, 0.007645, 0.006533, 0.004899, 0.004431, 0.005249, 0.004976, 0.005683, 0.005799, 0.005318, 0.004388, 0.004247, 0.003405, 0.003405, 0.002057, 0.001692, 0.001434, 0.000893, 0.000876, 0.000687, 0.000704, 0.000674, 0.000876, 0.001069, 0.000923, 0.001344, 0.001159, 0.001172, 0.00155, 0.002327, 0.003366, 0.004921, 0.008075, 0.011106, 0.019109, 0.032017, 0.046336, 0.094817, 0.127496, 0.083462, 0.11371, 0.196879, 0.328603, 0.281712, 0.349426, 0.483068, 0.483068, 0.618285, 0.653063, 0.675549, 0.622677, 0.509769, 0.509769, 0.497853, 0.390993, 0.352862, 0.40511, 0.444081, 0.332115, 0.311707, 0.352862, 0.30533, 0.21291, 0.18812, 0.222385, 0.216401, 0.232838, 0.232838, 0.15008, 0.132295, 0.092881, 0.05306, 0.102787, 0.079919, 0.047319, 0.046336, 0.06312, 0.06312, 0.037156, 0.074921, 0.081712, 0.106997, 0.088832, 0.132295, 0.147574, 0.15008, 0.118441, 0.109221, 0.066181, 0.122885, 0.132295, 0.134866, 0.18812, 0.122885, 0.147574, 0.216401, 0.229226, 0.219301, 0.182256, 0.264545, 0.25406, 0.271506, 0.200174, 0.264545, 0.18812, 0.18812, 0.185198, 0.225814, 0.236433, 0.216401, 0.21291, 0.144935, 0.109221, 0.090864, 0.134866, 0.116183, 0.109221, 0.144935, 0.164327, 0.194234, 0.127496, 0.127496, 0.191378, 0.278302, 0.25406, 0.332115, 0.31487, 0.26085, 0.196879, 0.196879, 0.291804, 0.278302, 0.377384, 0.40511, 0.436924, 0.408655, 0.41194, 0.384043, 0.384043, 0.335645, 0.366687, 0.422041, 0.422041, 0.418646, 0.339168, 0.335645, 0.346032, 0.318242, 0.342579, 0.436924, 0.394753, 0.356642, 0.356642, 0.356642, 0.42561, 0.422041, 0.390993, 0.387226, 0.4292, 0.4292, 0.458154, 0.4292, 0.398279, 0.422041, 0.408655, 0.394753, 0.36309, 0.359901, 0.42561, 0.366687, 0.342579, 0.370445, 0.418646, 0.356642, 0.26085, 0.222385, 0.185198, 0.264545, 0.30533, 0.229226, 0.295083, 0.311707, 0.324872, 0.356642, 0.239899, 0.209395, 0.284882, 0.342579, 0.31487, 0.216401, 0.301917, 0.311707, 0.311707, 0.209395, 0.243554, 0.239899, 0.264545, 0.374039, 0.36309, 0.352862, 0.4292, 0.30533, 0.225814, 0.15008, 0.15008, 0.271506, 0.271506, 0.236433, 0.239899, 0.278302, 0.275179, 0.209395, 0.191378, 0.125101, 0.116183, 0.147574, 0.209395, 0.225814, 0.206376, 0.173081, 0.098513, 0.059222, 0.064632, 0.109221, 0.161087, 0.200174, 0.182256, 0.209395, 0.206376, 0.232838, 0.144935, 0.147574, 0.147574, 0.161087, 0.206376, 0.30533, 0.203355, 0.21291, 0.209395, 0.142424, 0.142424, 0.161087, 0.243554, 0.318242, 0.291804, 0.281712, 0.170161, 0.155435, 0.161087, 0.125101, 0.073402, 0.142424, 0.21291, 0.278302, 0.271506, 0.321458, 0.257454, 0.342579, 0.291804, 0.281712, 0.366687, 0.4292, 0.418646, 0.31487, 0.339168, 0.308712, 0.324872, 0.346032, 0.370445, 0.26085, 0.257454, 0.332115, 0.278302, 0.271506, 0.236433, 0.232838, 0.216401, 0.247041, 0.170161, 0.200174, 0.232838, 0.15284, 0.088832, 0.096677, 0.15284, 0.142424, 0.173081, 0.170161, 0.26085, 0.161087, 0.257454, 0.30533, 0.21291, 0.185198, 0.109221, 0.083462, 0.067594, 0.067594, 0.081712, 0.132295, 0.090864, 0.048328, 0.059222, 0.086953, 0.142424, 0.147574, 0.164327, 0.106997, 0.056825, 0.059222, 0.058088, 0.056825, 0.067594, 0.106997, 0.129801, 0.182256, 0.239899, 0.25031, 0.219301, 0.194234, 0.167087, 0.225814, 0.301917, 0.324872], '')</t>
  </si>
  <si>
    <t>[374, 375, 376, 377, 378, 379]</t>
  </si>
  <si>
    <t>UPI00015761F7 status=activ</t>
  </si>
  <si>
    <t>([0.521092, 0.40511, 0.42561, 0.468512, 0.380708, 0.30533, 0.346032, 0.387226, 0.418646, 0.349426, 0.342579, 0.377384, 0.380708, 0.352862, 0.374039, 0.359901, 0.387226, 0.332115, 0.298791, 0.298791, 0.284882, 0.281712, 0.384043, 0.414856, 0.422041, 0.534167, 0.648219, 0.632174, 0.509769, 0.414856, 0.494003, 0.447574, 0.444081, 0.440853, 0.42561, 0.422041, 0.418646, 0.339168, 0.31487, 0.247041, 0.257454, 0.167087, 0.268042, 0.173081, 0.132295, 0.127496, 0.116183, 0.067594, 0.073402, 0.118441, 0.191378, 0.127496, 0.196879, 0.137348, 0.134866, 0.088832, 0.100716, 0.109221, 0.167087, 0.257454, 0.359901, 0.291804, 0.384043, 0.398279, 0.483068, 0.4292, 0.433034, 0.342579, 0.36309, 0.366687, 0.36309, 0.278302, 0.352862, 0.349426, 0.436924, 0.377384, 0.497853, 0.384043, 0.295083, 0.291804, 0.182256, 0.158265, 0.122885, 0.127496, 0.118441, 0.118441, 0.125101, 0.069024, 0.067594, 0.094817, 0.085092, 0.090864, 0.086953, 0.048328, 0.047319, 0.048328, 0.043307, 0.038858, 0.078022, 0.073402, 0.06184, 0.079919, 0.086953, 0.100716, 0.06312, 0.067594, 0.060549, 0.088832, 0.092881, 0.127496, 0.076542, 0.05306, 0.05306, 0.096677, 0.109221, 0.100716, 0.106997, 0.173081, 0.18812, 0.118441, 0.182256, 0.222385, 0.196879, 0.179055, 0.25031, 0.328603, 0.236433, 0.236433, 0.206376, 0.308712, 0.332115, 0.41194, 0.483068, 0.468512, 0.480142, 0.472492, 0.468512, 0.454136, 0.440853, 0.414856, 0.433034, 0.450668, 0.450668, 0.557691, 0.472492, 0.447574, 0.36309, 0.335645, 0.359901, 0.384043, 0.31487, 0.308712, 0.311707, 0.30533, 0.308712, 0.173081, 0.275179, 0.295083, 0.284882, 0.284882, 0.257454, 0.232838, 0.147574, 0.129801, 0.102787, 0.155435, 0.116183, 0.185198, 0.247041, 0.203355, 0.206376, 0.271506, 0.170161, 0.11371, 0.078022, 0.059222, 0.116183, 0.109221, 0.116183, 0.081712, 0.051831, 0.035586, 0.060549, 0.06184, 0.06184, 0.037156, 0.032677, 0.060549, 0.055536, 0.071867, 0.092881, 0.098513, 0.085092, 0.170161, 0.243554, 0.191378, 0.158265, 0.106997, 0.06184, 0.06184, 0.071867, 0.0704, 0.122885, 0.066181, 0.111485, 0.11371, 0.132295, 0.100716, 0.090864, 0.096677, 0.085092, 0.049374, 0.050641, 0.050641, 0.029376, 0.031287, 0.064632, 0.10481, 0.106997, 0.106997, 0.094817, 0.073402, 0.127496, 0.066181, 0.134866, 0.132295, 0.142424, 0.21291, 0.284882, 0.21291, 0.137348, 0.161087, 0.134866, 0.090864, 0.056825, 0.092881, 0.094817, 0.060549, 0.060549, 0.059222, 0.116183, 0.078022, 0.120615, 0.132295, 0.216401, 0.21291, 0.134866, 0.137348, 0.076542, 0.076542, 0.118441, 0.122885, 0.125101, 0.147574, 0.206376, 0.194234, 0.196879, 0.137348, 0.170161, 0.170161, 0.239899, 0.209395, 0.268042, 0.196879, 0.185198, 0.200174, 0.129801, 0.15284, 0.147574, 0.25406, 0.25406, 0.25406, 0.275179, 0.278302, 0.356642, 0.236433, 0.335645, 0.339168, 0.422041, 0.454136, 0.418646, 0.447574, 0.458154, 0.384043, 0.461924, 0.450668, 0.366687, 0.436924, 0.490133, 0.480142, 0.465241, 0.384043, 0.394753, 0.4292, 0.4292, 0.42561, 0.461924, 0.444081, 0.447574, 0.328603, 0.257454, 0.288399, 0.26085, 0.182256, 0.257454, 0.200174, 0.206376, 0.275179, 0.291804, 0.30533, 0.321458, 0.328603, 0.335645, 0.339168, 0.332115, 0.298791, 0.301917, 0.30533, 0.318242, 0.308712, 0.342579, 0.342579, 0.342579, 0.356642, 0.444081, 0.366687, 0.436924, 0.436924, 0.454136, 0.418646, 0.433034, 0.414856, 0.384043, 0.4292, 0.398279, 0.374039, 0.324872, 0.332115, 0.433034, 0.366687, 0.359901, 0.356642, 0.380708, 0.31487, 0.31487, 0.31487, 0.311707, 0.328603, 0.332115, 0.318242, 0.352862, 0.328603, 0.346032, 0.339168, 0.31487, 0.284882, 0.311707, 0.408655, 0.41194, 0.390993, 0.476583, 0.494003, 0.56648, 0.675549, 0.775545, 0.728858, 0.716283, 0.808535, 0.771762, 0.775545, 0.703578, 0.720929, 0.59014, 0.58069, 0.585406, 0.675549, 0.648219, 0.562014, 0.447574, 0.447574, 0.436924, 0.384043, 0.380708, 0.284882, 0.257454, 0.257454, 0.301917, 0.275179, 0.284882, 0.281712, 0.284882, 0.257454, 0.225814, 0.318242, 0.239899, 0.203355, 0.132295, 0.194234, 0.278302, 0.366687, 0.295083, 0.295083, 0.247041, 0.232838, 0.346032, 0.321458, 0.229226, 0.164327, 0.122885, 0.111485, 0.098513, 0.100716, 0.155435, 0.11371, 0.127496, 0.185198, 0.257454, 0.301917, 0.31487, 0.321458, 0.318242, 0.298791, 0.308712, 0.394753, 0.31487, 0.203355, 0.164327, 0.247041, 0.222385, 0.31487, 0.291804, 0.332115, 0.321458, 0.247041, 0.308712, 0.288399, 0.30533, 0.31487, 0.31487, 0.311707, 0.311707, 0.295083, 0.370445, 0.301917, 0.284882, 0.366687, 0.41194, 0.401658, 0.398279, 0.390993, 0.31487, 0.342579, 0.301917, 0.268042, 0.349426, 0.321458, 0.25031, 0.264545, 0.182256, 0.219301, 0.139895, 0.134866, 0.086953, 0.05306, 0.083462, 0.085092, 0.050641, 0.037156, 0.06184, 0.038858, 0.083462, 0.127496, 0.15008, 0.173081, 0.170161, 0.142424, 0.173081, 0.25406, 0.134866, 0.122885, 0.096677, 0.109221, 0.067594, 0.118441, 0.209395, 0.21291, 0.21291, 0.21291, 0.257454, 0.179055, 0.232838, 0.216401, 0.200174, 0.111485, 0.094817, 0.122885, 0.167087, 0.158265, 0.096677, 0.144935, 0.222385, 0.219301, 0.298791, 0.349426, 0.332115, 0.298791, 0.25406, 0.173081, 0.26085, 0.216401, 0.318242, 0.321458, 0.332115, 0.332115, 0.332115, 0.26085, 0.173081, 0.092881, 0.100716, 0.15284, 0.179055, 0.102787, 0.10481, 0.096677, 0.096677, 0.100716, 0.11371, 0.083462, 0.098513, 0.046336, 0.098513, 0.085092, 0.090864, 0.05306, 0.054297, 0.054297, 0.102787, 0.170161, 0.25406, 0.155435, 0.134866, 0.132295, 0.17593, 0.203355, 0.216401, 0.222385, 0.194234, 0.155435, 0.209395, 0.257454, 0.377384, 0.328603, 0.301917, 0.25406, 0.335645], '')</t>
  </si>
  <si>
    <t>[0, 25, 26, 27, 28, 143, 362, 363, 364, 365, 366, 367, 368, 369, 370, 371, 372, 373, 374, 375, 376, 377]</t>
  </si>
  <si>
    <t>UPI00015761FC status=activ</t>
  </si>
  <si>
    <t>([0.497853, 0.525368, 0.40511, 0.42561, 0.352862, 0.384043, 0.30533, 0.370445, 0.387226, 0.321458, 0.339168, 0.288399, 0.206376, 0.21291, 0.15008, 0.088832, 0.092881, 0.118441, 0.209395, 0.219301, 0.239899, 0.268042, 0.271506, 0.288399, 0.291804, 0.328603, 0.339168, 0.42561, 0.311707, 0.236433, 0.31487, 0.311707, 0.321458, 0.318242, 0.311707, 0.342579, 0.422041, 0.42561, 0.42561, 0.311707, 0.308712, 0.219301, 0.194234, 0.194234, 0.200174, 0.134866, 0.15284, 0.102787, 0.06312, 0.109221, 0.17593, 0.102787, 0.109221, 0.167087, 0.216401, 0.21291, 0.167087, 0.125101, 0.116183, 0.102787, 0.164327, 0.173081, 0.15008, 0.182256, 0.179055, 0.232838, 0.30533, 0.308712, 0.308712, 0.284882, 0.288399, 0.200174, 0.30533, 0.311707, 0.318242, 0.346032, 0.352862, 0.436924, 0.5017, 0.505461, 0.4292, 0.346032, 0.243554, 0.271506, 0.26085, 0.173081, 0.173081, 0.173081, 0.127496, 0.11371, 0.206376, 0.11371, 0.170161, 0.173081, 0.164327, 0.155435, 0.096677, 0.102787, 0.060549, 0.056825, 0.059222, 0.090864, 0.15284, 0.167087, 0.21291, 0.209395, 0.295083, 0.298791, 0.301917, 0.278302, 0.349426, 0.257454, 0.36309, 0.374039, 0.370445, 0.366687, 0.291804, 0.301917, 0.21291, 0.216401, 0.219301, 0.21291, 0.132295, 0.10481, 0.17593, 0.194234, 0.200174, 0.120615, 0.116183, 0.127496, 0.194234, 0.216401, 0.295083, 0.264545, 0.25406, 0.257454, 0.236433, 0.25031, 0.342579, 0.41194, 0.476583, 0.461924, 0.444081, 0.557691, 0.585406, 0.541878, 0.525368, 0.497853, 0.703578, 0.703578], '')</t>
  </si>
  <si>
    <t>[1, 78, 79, 143, 144, 145, 146, 148, 149]</t>
  </si>
  <si>
    <t>UPI00015761FD status=activ</t>
  </si>
  <si>
    <t>([0.750527, 0.76285, 0.657645, 0.51388, 0.509769, 0.553315, 0.58069, 0.59917, 0.608892, 0.680603, 0.694846, 0.703578, 0.775545, 0.775545, 0.775545, 0.784345, 0.81615, 0.745909, 0.754692, 0.745909, 0.73685, 0.808535, 0.819762, 0.819762, 0.891961, 0.84206, 0.837511, 0.837511, 0.834292, 0.852992, 0.823549, 0.754692, 0.759478, 0.707965, 0.707965, 0.703578, 0.613573, 0.557691, 0.642678, 0.553315, 0.557691, 0.553315, 0.490133, 0.480142, 0.480142, 0.483068, 0.497853, 0.497853, 0.480142, 0.483068, 0.447574, 0.384043, 0.447574, 0.4292, 0.370445, 0.384043, 0.384043, 0.377384, 0.359901, 0.359901, 0.401658, 0.401658, 0.418646, 0.458154, 0.458154, 0.521092, 0.525368, 0.59917, 0.509769, 0.454136, 0.454136, 0.472492, 0.517562, 0.454136, 0.458154, 0.529623, 0.525368, 0.454136, 0.525368, 0.525368, 0.461924, 0.480142, 0.483068, 0.480142, 0.494003, 0.494003, 0.444081, 0.418646, 0.398279, 0.444081, 0.517562, 0.494003, 0.472492, 0.468512, 0.545602, 0.541878, 0.5017], '')</t>
  </si>
  <si>
    <t>[0, 1, 2, 3, 4, 5, 6, 7, 8, 9, 10, 11, 12, 13, 14, 15, 16, 17, 18, 19, 20, 21, 22, 23, 24, 25, 26, 27, 28, 29, 30, 31, 32, 33, 34, 35, 36, 37, 38, 39, 40, 41, 65, 66, 67, 68, 72, 75, 76, 78, 79, 90, 94, 95, 96]</t>
  </si>
  <si>
    <t>(41</t>
  </si>
  <si>
    <t>UPI00015761FF status=activ</t>
  </si>
  <si>
    <t>([0.185198, 0.232838, 0.142424, 0.086953, 0.090864, 0.118441, 0.155435, 0.191378, 0.147574, 0.182256, 0.132295, 0.164327, 0.179055, 0.173081, 0.229226, 0.21291, 0.284882, 0.194234, 0.125101, 0.116183, 0.17593, 0.225814, 0.155435, 0.236433, 0.21291, 0.243554, 0.216401, 0.15284, 0.147574, 0.225814, 0.243554, 0.30533, 0.308712, 0.321458, 0.264545, 0.295083, 0.295083, 0.257454, 0.31487, 0.418646, 0.422041, 0.346032, 0.356642, 0.461924, 0.436924, 0.59508, 0.525368, 0.525368, 0.622677, 0.545602, 0.529623, 0.529623, 0.529623, 0.541878, 0.538167, 0.538167, 0.538167, 0.549308, 0.585406, 0.545602, 0.517562, 0.483068, 0.525368, 0.562014, 0.545602, 0.534167, 0.42561, 0.408655, 0.436924, 0.4292, 0.505461, 0.41194, 0.356642, 0.398279, 0.394753, 0.36309, 0.42561, 0.398279, 0.328603, 0.342579, 0.408655, 0.298791, 0.291804, 0.25406, 0.194234, 0.122885, 0.15008, 0.219301, 0.216401, 0.139895, 0.132295, 0.078022, 0.142424, 0.161087, 0.147574, 0.120615, 0.066181, 0.054297, 0.0704, 0.085092, 0.081712, 0.086953, 0.15284, 0.122885, 0.18812, 0.243554, 0.321458, 0.321458, 0.321458, 0.339168, 0.339168, 0.243554, 0.291804, 0.295083, 0.30533, 0.281712, 0.311707, 0.422041, 0.377384, 0.291804, 0.318242, 0.31487, 0.301917, 0.318242, 0.401658, 0.398279, 0.394753, 0.414856, 0.41194, 0.414856, 0.418646, 0.545602, 0.680603, 0.716283, 0.733139, 0.59917, 0.517562, 0.454136, 0.370445, 0.444081, 0.534167, 0.541878, 0.557691, 0.562014, 0.545602, 0.538167, 0.529623, 0.454136, 0.42561, 0.394753, 0.308712, 0.377384, 0.352862, 0.275179, 0.236433, 0.216401, 0.30533, 0.359901, 0.422041, 0.398279, 0.422041, 0.380708, 0.387226, 0.301917, 0.219301, 0.236433, 0.229226, 0.17593, 0.173081, 0.17593, 0.206376, 0.206376, 0.170161, 0.139895, 0.185198, 0.191378, 0.15284, 0.127496, 0.132295, 0.092881, 0.182256, 0.102787], '')</t>
  </si>
  <si>
    <t>[45, 46, 47, 48, 49, 50, 51, 52, 53, 54, 55, 56, 57, 58, 59, 60, 62, 63, 64, 65, 70, 131, 132, 133, 134, 135, 136, 140, 141, 142, 143, 144, 145, 146]</t>
  </si>
  <si>
    <t>UPI0001576200 status=activ</t>
  </si>
  <si>
    <t>([0.490133, 0.538167, 0.585406, 0.604312, 0.653063, 0.529623, 0.436924, 0.472492, 0.41194, 0.401658, 0.4292, 0.387226, 0.422041, 0.480142, 0.476583, 0.390993, 0.298791, 0.264545, 0.191378, 0.179055, 0.179055, 0.225814, 0.158265, 0.15008, 0.161087, 0.127496, 0.206376, 0.301917, 0.26085, 0.264545, 0.291804, 0.185198, 0.25406, 0.25406, 0.281712, 0.271506, 0.370445, 0.465241, 0.534167, 0.63748, 0.604312, 0.529623, 0.517562, 0.613573, 0.632174, 0.497853, 0.545602, 0.549308, 0.56648, 0.622677, 0.604312, 0.517562, 0.608892, 0.51388, 0.480142, 0.497853, 0.472492, 0.380708, 0.346032, 0.366687, 0.384043, 0.418646, 0.418646, 0.41194, 0.41194, 0.398279, 0.41194, 0.408655, 0.387226, 0.387226, 0.298791, 0.298791, 0.308712, 0.332115, 0.408655, 0.454136, 0.447574, 0.486429, 0.545602, 0.494003, 0.476583, 0.476583, 0.497853, 0.497853, 0.408655, 0.311707, 0.311707, 0.332115, 0.25406, 0.275179, 0.18812, 0.191378, 0.275179, 0.30533, 0.321458, 0.321458, 0.243554, 0.25406, 0.182256, 0.137348, 0.142424, 0.15284, 0.15284, 0.139895, 0.170161, 0.25406, 0.239899, 0.247041, 0.335645, 0.414856, 0.4292, 0.461924, 0.472492, 0.465241, 0.505461, 0.461924, 0.377384, 0.366687, 0.288399, 0.36309, 0.458154, 0.521092, 0.505461, 0.483068, 0.468512, 0.486429, 0.41194, 0.483068, 0.490133, 0.458154, 0.36309, 0.271506, 0.216401, 0.284882, 0.31487, 0.301917, 0.342579, 0.436924, 0.549308, 0.675549, 0.685117, 0.690604, 0.690604, 0.690604, 0.570702, 0.56648, 0.436924, 0.529623, 0.604312, 0.626927, 0.648219, 0.754692, 0.81615, 0.915074, 0.891961, 0.879233, 0.885302, 0.885302, 0.812494, 0.788093, 0.741537, 0.632174, 0.529623, 0.553315, 0.570702, 0.699094, 0.661982, 0.788093, 0.795062, 0.657645, 0.51388, 0.468512, 0.444081, 0.444081, 0.332115, 0.374039, 0.356642, 0.284882, 0.268042, 0.335645, 0.239899, 0.243554, 0.225814, 0.301917, 0.25031, 0.209395, 0.142424, 0.142424, 0.132295, 0.118441, 0.182256, 0.194234, 0.216401, 0.264545, 0.281712, 0.370445, 0.281712, 0.219301, 0.298791, 0.335645, 0.236433, 0.243554, 0.26085, 0.339168, 0.25031, 0.25031, 0.295083, 0.284882, 0.25406, 0.264545, 0.229226, 0.196879, 0.229226, 0.155435, 0.15284, 0.139895, 0.109221, 0.164327, 0.15008, 0.142424, 0.073402, 0.129801, 0.144935, 0.139895, 0.167087, 0.161087, 0.185198, 0.173081, 0.25406, 0.311707, 0.21291, 0.268042, 0.209395, 0.15284, 0.229226, 0.21291, 0.139895, 0.161087, 0.179055, 0.26085, 0.170161, 0.239899, 0.164327, 0.236433, 0.147574, 0.127496, 0.120615, 0.081712, 0.090864, 0.096677, 0.10481, 0.118441, 0.111485, 0.191378, 0.284882, 0.17593, 0.17593, 0.155435, 0.125101, 0.116183, 0.064632, 0.120615, 0.120615, 0.196879, 0.182256, 0.232838, 0.139895, 0.216401, 0.236433, 0.232838, 0.161087, 0.147574, 0.206376, 0.21291, 0.142424, 0.116183, 0.164327, 0.137348, 0.232838, 0.18812, 0.11371, 0.15284, 0.085092, 0.085092, 0.085092, 0.085092, 0.049374, 0.098513, 0.056825, 0.06184, 0.026892, 0.034068, 0.036378, 0.03976, 0.043307, 0.071867, 0.046336, 0.066181, 0.081712, 0.079919, 0.134866, 0.134866, 0.111485, 0.182256, 0.21291, 0.173081, 0.173081, 0.196879, 0.144935, 0.236433, 0.301917, 0.4292, 0.461924, 0.346032, 0.247041, 0.185198, 0.122885, 0.179055, 0.102787, 0.111485, 0.06312, 0.036378, 0.031287, 0.05306, 0.050641, 0.03976, 0.06184, 0.067594, 0.064632, 0.086953, 0.079919, 0.073402, 0.045352, 0.038042, 0.047319, 0.083462, 0.098513, 0.147574, 0.111485, 0.127496, 0.118441, 0.194234, 0.247041, 0.318242, 0.216401, 0.229226, 0.232838, 0.147574, 0.096677, 0.173081, 0.185198, 0.122885, 0.109221, 0.155435, 0.179055, 0.164327, 0.118441, 0.134866, 0.090864, 0.173081, 0.173081, 0.17593, 0.096677, 0.11371, 0.085092, 0.074921, 0.046336, 0.050641, 0.074921, 0.067594, 0.031287, 0.032017, 0.054297, 0.05306, 0.025762, 0.026338, 0.022667, 0.033407, 0.029376, 0.050641, 0.047319, 0.0704, 0.058088, 0.116183, 0.098513, 0.161087, 0.161087, 0.147574, 0.142424, 0.076542, 0.132295, 0.225814, 0.219301, 0.25406, 0.17593, 0.281712, 0.288399, 0.41194, 0.408655, 0.422041, 0.401658, 0.295083, 0.216401, 0.206376, 0.147574, 0.11371, 0.0704, 0.11371, 0.147574, 0.161087, 0.182256, 0.173081, 0.147574, 0.098513, 0.083462, 0.139895, 0.134866, 0.139895, 0.15284, 0.164327, 0.170161, 0.173081, 0.164327, 0.25406, 0.311707, 0.301917, 0.352862, 0.454136, 0.486429, 0.408655, 0.390993, 0.447574, 0.476583, 0.505461, 0.476583, 0.480142, 0.480142, 0.401658, 0.40511, 0.342579, 0.324872, 0.278302, 0.281712, 0.374039, 0.332115, 0.324872, 0.398279, 0.394753, 0.346032, 0.271506, 0.370445, 0.36309, 0.31487, 0.278302, 0.31487, 0.4292, 0.380708, 0.321458, 0.398279, 0.352862, 0.398279, 0.40511, 0.356642, 0.321458, 0.324872, 0.366687, 0.387226, 0.31487, 0.352862, 0.352862, 0.4292, 0.359901, 0.374039, 0.422041, 0.398279, 0.398279, 0.377384, 0.42561, 0.486429, 0.465241, 0.468512, 0.374039, 0.366687, 0.447574, 0.401658, 0.394753, 0.321458, 0.257454, 0.339168, 0.349426, 0.387226, 0.387226, 0.384043, 0.284882, 0.284882, 0.284882, 0.25406, 0.288399, 0.275179, 0.271506, 0.30533, 0.352862, 0.447574, 0.418646, 0.332115, 0.40511, 0.332115, 0.308712, 0.271506, 0.288399, 0.275179, 0.17593, 0.125101, 0.18812, 0.298791, 0.346032, 0.387226, 0.384043, 0.346032, 0.281712, 0.206376, 0.219301, 0.196879, 0.203355, 0.203355, 0.225814, 0.25406, 0.25406, 0.281712, 0.346032, 0.346032, 0.291804, 0.311707, 0.370445, 0.384043, 0.335645, 0.295083, 0.257454, 0.229226, 0.206376, 0.264545, 0.339168, 0.278302, 0.25031, 0.17593, 0.17593], '')</t>
  </si>
  <si>
    <t>[1, 2, 3, 4, 5, 38, 39, 40, 41, 42, 43, 44, 46, 47, 48, 49, 50, 51, 52, 53, 78, 114, 121, 122, 138, 139, 140, 141, 142, 143, 144, 145, 147, 148, 149, 150, 151, 152, 153, 154, 155, 156, 157, 158, 159, 160, 161, 162, 163, 164, 165, 166, 167, 168, 169, 170, 433]</t>
  </si>
  <si>
    <t>55)</t>
  </si>
  <si>
    <t>UPI0001576209 status=activ</t>
  </si>
  <si>
    <t>([0.18812, 0.229226, 0.281712, 0.31487, 0.352862, 0.25406, 0.243554, 0.179055, 0.142424, 0.164327, 0.158265, 0.196879, 0.216401, 0.196879, 0.21291, 0.21291, 0.311707, 0.374039, 0.377384, 0.374039, 0.458154, 0.380708, 0.339168, 0.328603, 0.232838, 0.15284, 0.161087, 0.200174, 0.291804, 0.356642, 0.264545, 0.30533, 0.236433, 0.137348, 0.167087, 0.092881, 0.085092, 0.102787, 0.083462, 0.05306, 0.079919, 0.078022, 0.116183, 0.15284, 0.096677, 0.100716, 0.158265, 0.247041, 0.239899, 0.229226, 0.147574, 0.200174, 0.200174, 0.185198, 0.243554, 0.225814, 0.225814, 0.257454, 0.243554, 0.243554, 0.243554, 0.291804, 0.25406, 0.18812, 0.194234, 0.209395, 0.18812, 0.191378, 0.194234, 0.18812, 0.206376, 0.264545, 0.264545, 0.170161, 0.25031, 0.21291, 0.170161, 0.243554, 0.229226, 0.182256, 0.109221, 0.134866, 0.069024, 0.088832, 0.111485, 0.100716, 0.15284, 0.173081, 0.106997, 0.059222, 0.06184, 0.032017, 0.038858, 0.031287, 0.029376, 0.032677, 0.058088, 0.074921, 0.056825, 0.040537, 0.032677, 0.035586, 0.034884, 0.066181, 0.074921, 0.073402, 0.073402, 0.03976, 0.069024, 0.076542, 0.085092, 0.06184, 0.118441, 0.120615, 0.127496, 0.239899, 0.194234, 0.100716, 0.106997, 0.074921, 0.111485, 0.158265, 0.15284, 0.179055, 0.109221, 0.078022, 0.096677, 0.079919, 0.11371, 0.090864, 0.118441, 0.155435, 0.170161, 0.118441, 0.086953, 0.11371, 0.054297], '')</t>
  </si>
  <si>
    <t>UPI000157620D status=activ</t>
  </si>
  <si>
    <t>([0.028695, 0.046336, 0.024826, 0.041405, 0.054297, 0.086953, 0.054297, 0.034884, 0.049374, 0.034068, 0.024393, 0.020522, 0.013437, 0.021381, 0.019401, 0.016826, 0.036378, 0.027463, 0.023963, 0.022667, 0.013437, 0.023963, 0.013613, 0.023963, 0.027463, 0.016257, 0.014586, 0.023534, 0.022306, 0.012727, 0.012727, 0.022306, 0.017138, 0.023963, 0.027463, 0.016528, 0.032677, 0.016021, 0.022667, 0.024826, 0.013265, 0.023087, 0.021816, 0.023534, 0.018415, 0.013437, 0.025316, 0.014586, 0.014783, 0.024826, 0.023963, 0.035586, 0.033407, 0.044297, 0.059222, 0.058088, 0.064632, 0.055536, 0.122885, 0.094817, 0.106997, 0.111485, 0.090864, 0.109221, 0.179055, 0.225814, 0.25031, 0.25031, 0.352862, 0.271506, 0.25031, 0.26085, 0.291804, 0.26085, 0.247041, 0.155435, 0.096677, 0.127496, 0.106997, 0.120615, 0.191378, 0.191378, 0.232838, 0.182256, 0.155435, 0.096677, 0.092881, 0.102787, 0.092881, 0.092881, 0.147574, 0.120615, 0.206376, 0.134866, 0.137348, 0.222385, 0.346032, 0.387226, 0.418646, 0.394753, 0.275179, 0.179055, 0.079919, 0.122885, 0.200174, 0.200174, 0.291804, 0.25031, 0.239899, 0.161087, 0.158265, 0.17593, 0.247041, 0.264545, 0.281712, 0.281712, 0.275179, 0.164327, 0.118441, 0.100716, 0.15284, 0.132295, 0.216401, 0.257454, 0.264545, 0.257454, 0.158265, 0.096677, 0.127496, 0.127496, 0.200174, 0.232838, 0.222385, 0.236433, 0.21291, 0.291804, 0.291804, 0.301917, 0.390993, 0.418646, 0.380708, 0.301917, 0.4292, 0.414856, 0.497853, 0.509769, 0.41194, 0.440853, 0.447574, 0.447574, 0.377384, 0.387226, 0.387226, 0.31487, 0.206376, 0.134866, 0.139895, 0.164327, 0.164327, 0.164327, 0.239899, 0.321458, 0.390993, 0.311707, 0.236433, 0.236433, 0.222385, 0.284882, 0.295083, 0.342579, 0.295083, 0.284882, 0.278302, 0.247041, 0.318242, 0.342579, 0.422041, 0.374039, 0.374039, 0.359901, 0.356642, 0.268042, 0.25406, 0.257454, 0.291804, 0.374039, 0.36309, 0.370445, 0.41194, 0.490133, 0.521092, 0.529623, 0.497853, 0.494003, 0.5017, 0.40511, 0.394753, 0.36309, 0.332115, 0.332115, 0.36309, 0.356642, 0.401658, 0.398279, 0.398279, 0.366687, 0.295083, 0.311707, 0.31487, 0.271506, 0.268042, 0.264545, 0.216401, 0.295083, 0.26085, 0.182256, 0.264545, 0.311707, 0.374039, 0.36309, 0.291804, 0.179055, 0.129801, 0.155435, 0.164327, 0.161087, 0.219301, 0.291804, 0.275179, 0.264545, 0.30533, 0.229226, 0.164327, 0.206376, 0.239899, 0.247041, 0.243554, 0.25406, 0.203355, 0.147574, 0.21291, 0.318242, 0.40511, 0.440853, 0.436924, 0.422041, 0.450668, 0.359901, 0.275179, 0.247041, 0.173081, 0.173081, 0.170161, 0.239899, 0.268042, 0.170161, 0.229226, 0.321458, 0.321458, 0.370445, 0.328603, 0.346032, 0.308712, 0.321458, 0.271506, 0.170161, 0.170161, 0.15008, 0.196879, 0.194234, 0.229226, 0.308712, 0.295083, 0.366687, 0.370445, 0.257454, 0.239899, 0.222385, 0.216401, 0.179055, 0.216401, 0.284882, 0.268042, 0.268042, 0.18812, 0.185198, 0.209395, 0.222385, 0.225814, 0.170161, 0.243554, 0.25031, 0.216401, 0.216401, 0.25406, 0.25406, 0.328603, 0.447574, 0.440853, 0.42561, 0.377384, 0.281712, 0.281712, 0.17593, 0.11371, 0.17593, 0.26085, 0.342579, 0.339168, 0.209395, 0.301917, 0.301917, 0.216401, 0.25031, 0.268042, 0.243554, 0.247041, 0.298791, 0.219301, 0.21291, 0.155435, 0.239899, 0.25406, 0.25406, 0.298791, 0.288399, 0.191378, 0.158265, 0.164327, 0.164327, 0.268042, 0.281712, 0.203355, 0.182256, 0.196879, 0.120615, 0.074921, 0.079919, 0.0704, 0.106997, 0.066181, 0.049374, 0.045352, 0.076542, 0.085092, 0.078022, 0.079919, 0.079919, 0.092881, 0.05306, 0.054297, 0.036378, 0.020876, 0.035586, 0.038042, 0.021381, 0.021816, 0.040537, 0.047319, 0.028695, 0.027463, 0.049374, 0.064632, 0.081712, 0.078022, 0.076542, 0.071867, 0.098513, 0.18812, 0.127496, 0.200174, 0.200174, 0.18812, 0.164327, 0.109221, 0.144935, 0.21291, 0.185198, 0.134866, 0.116183, 0.191378, 0.203355, 0.194234, 0.173081, 0.170161, 0.161087, 0.179055, 0.264545, 0.216401, 0.185198, 0.236433, 0.236433, 0.15008, 0.222385, 0.339168, 0.335645, 0.284882, 0.298791, 0.401658, 0.349426, 0.339168, 0.209395, 0.232838, 0.232838, 0.342579, 0.243554, 0.243554, 0.219301, 0.15284, 0.222385, 0.236433, 0.239899, 0.170161, 0.173081, 0.170161, 0.142424, 0.132295, 0.206376, 0.206376, 0.139895, 0.219301, 0.222385, 0.225814, 0.206376, 0.137348, 0.125101, 0.203355, 0.216401, 0.216401, 0.206376, 0.144935, 0.083462, 0.118441, 0.17593, 0.25406, 0.268042, 0.232838, 0.284882, 0.278302, 0.191378, 0.301917, 0.225814, 0.229226, 0.352862, 0.352862, 0.40511, 0.374039, 0.356642, 0.349426, 0.339168, 0.352862, 0.444081, 0.541878, 0.414856, 0.41194, 0.40511, 0.390993, 0.352862, 0.394753, 0.394753, 0.476583, 0.380708, 0.374039, 0.377384, 0.377384, 0.288399, 0.239899, 0.271506, 0.257454, 0.182256, 0.21291, 0.288399, 0.284882, 0.271506, 0.356642, 0.278302, 0.257454, 0.257454, 0.356642, 0.271506, 0.278302, 0.219301, 0.278302, 0.359901, 0.359901, 0.324872, 0.31487, 0.370445, 0.390993, 0.387226, 0.390993, 0.352862, 0.366687, 0.284882, 0.291804, 0.219301, 0.291804, 0.324872, 0.324872, 0.324872, 0.401658, 0.40511, 0.476583, 0.461924, 0.436924, 0.408655, 0.418646, 0.509769, 0.529623, 0.483068, 0.468512, 0.59014, 0.570702], '')</t>
  </si>
  <si>
    <t>[145, 190, 191, 194, 452, 507, 508, 511, 512]</t>
  </si>
  <si>
    <t>UPI0001576210 status=activ</t>
  </si>
  <si>
    <t>([0.805026, 0.827927, 0.648219, 0.724957, 0.784345, 0.791621, 0.801317, 0.805026, 0.823549, 0.720929, 0.733139, 0.759478, 0.754692, 0.852992, 0.779859, 0.779859, 0.712013, 0.750527, 0.613573, 0.509769, 0.41194, 0.318242, 0.335645, 0.408655, 0.408655, 0.390993, 0.366687, 0.374039, 0.370445, 0.352862, 0.440853, 0.440853, 0.374039, 0.30533, 0.219301, 0.271506, 0.271506, 0.301917, 0.278302, 0.352862, 0.433034, 0.549308, 0.685117, 0.642678, 0.671169, 0.525368, 0.450668, 0.480142, 0.394753, 0.394753, 0.31487, 0.295083, 0.216401, 0.278302, 0.356642, 0.356642, 0.377384, 0.401658, 0.408655, 0.328603, 0.321458, 0.308712, 0.298791, 0.288399, 0.232838, 0.182256, 0.18812, 0.247041, 0.185198, 0.264545, 0.295083, 0.390993, 0.418646, 0.40511, 0.422041, 0.339168, 0.418646, 0.342579, 0.308712, 0.271506, 0.352862, 0.332115, 0.332115, 0.335645, 0.278302, 0.346032, 0.324872, 0.408655, 0.394753, 0.465241, 0.352862, 0.352862, 0.31487, 0.288399, 0.384043, 0.278302, 0.349426, 0.356642, 0.436924, 0.458154, 0.490133, 0.414856, 0.346032, 0.342579, 0.25031, 0.318242, 0.298791, 0.346032, 0.311707, 0.291804, 0.301917, 0.394753, 0.380708, 0.342579, 0.308712, 0.219301, 0.232838, 0.243554, 0.232838, 0.25031, 0.243554, 0.268042, 0.328603, 0.414856, 0.440853, 0.529623, 0.541878, 0.553315, 0.613573, 0.608892, 0.541878, 0.414856, 0.433034, 0.339168, 0.318242, 0.370445, 0.461924, 0.458154, 0.447574, 0.472492, 0.42561, 0.321458, 0.236433, 0.179055, 0.17593, 0.088832, 0.088832, 0.086953, 0.098513, 0.054297, 0.054297, 0.049374, 0.054297, 0.055536, 0.098513, 0.179055, 0.185198, 0.170161, 0.239899, 0.275179, 0.170161, 0.196879, 0.278302, 0.25031, 0.232838, 0.21291, 0.332115, 0.311707, 0.200174, 0.170161, 0.170161, 0.216401, 0.229226, 0.257454, 0.243554, 0.222385, 0.147574, 0.147574, 0.088832, 0.100716, 0.088832, 0.161087, 0.161087, 0.164327, 0.144935, 0.219301, 0.236433, 0.144935, 0.098513, 0.15284, 0.170161, 0.167087, 0.147574, 0.147574, 0.222385, 0.142424, 0.090864, 0.134866, 0.11371, 0.206376, 0.109221, 0.120615, 0.120615, 0.081712, 0.081712, 0.129801, 0.142424, 0.164327, 0.219301, 0.318242, 0.366687, 0.339168, 0.321458, 0.232838, 0.342579, 0.288399, 0.342579, 0.433034, 0.447574, 0.390993, 0.288399, 0.390993, 0.271506, 0.26085, 0.291804, 0.275179, 0.281712, 0.232838, 0.17593, 0.17593, 0.137348, 0.085092, 0.066181, 0.129801, 0.216401], '')</t>
  </si>
  <si>
    <t>[0, 1, 2, 3, 4, 5, 6, 7, 8, 9, 10, 11, 12, 13, 14, 15, 16, 17, 18, 19, 41, 42, 43, 44, 45, 125, 126, 127, 128, 129, 130]</t>
  </si>
  <si>
    <t>UPI0001576213 status=activ</t>
  </si>
  <si>
    <t>([0.281712, 0.18812, 0.094817, 0.094817, 0.129801, 0.098513, 0.073402, 0.098513, 0.132295, 0.155435, 0.179055, 0.118441, 0.144935, 0.122885, 0.102787, 0.076542, 0.071867, 0.120615, 0.064632, 0.060549, 0.059222, 0.081712, 0.132295, 0.222385, 0.257454, 0.182256, 0.247041, 0.31487, 0.281712, 0.194234, 0.196879, 0.209395, 0.232838, 0.236433, 0.284882, 0.31487, 0.257454, 0.25031, 0.179055, 0.271506, 0.18812, 0.18812, 0.15284, 0.147574, 0.155435, 0.164327, 0.225814, 0.229226, 0.15008, 0.179055, 0.164327, 0.170161, 0.164327, 0.216401, 0.203355, 0.203355, 0.21291, 0.21291, 0.139895, 0.209395, 0.216401, 0.225814, 0.328603, 0.401658, 0.401658, 0.278302, 0.278302, 0.247041, 0.167087, 0.26085, 0.219301, 0.308712, 0.216401, 0.179055, 0.219301, 0.144935, 0.11371, 0.11371, 0.111485, 0.179055, 0.179055, 0.17593, 0.275179, 0.26085, 0.26085, 0.271506, 0.311707, 0.301917, 0.239899, 0.339168, 0.298791, 0.339168, 0.346032, 0.436924, 0.436924, 0.328603, 0.4292, 0.458154, 0.377384, 0.377384, 0.288399, 0.311707, 0.301917, 0.185198, 0.158265, 0.109221, 0.051831, 0.081712, 0.083462, 0.144935, 0.078022, 0.116183, 0.125101, 0.067594, 0.066181, 0.047319, 0.094817, 0.051831, 0.029376, 0.046336, 0.088832, 0.147574, 0.122885, 0.06312, 0.0704, 0.092881, 0.081712, 0.092881, 0.076542, 0.079919, 0.079919, 0.069024, 0.060549, 0.045352, 0.081712, 0.051831, 0.090864, 0.047319, 0.081712, 0.161087, 0.17593, 0.11371, 0.11371, 0.11371, 0.200174, 0.222385, 0.137348, 0.185198, 0.200174, 0.229226, 0.137348, 0.137348, 0.268042, 0.268042, 0.25406, 0.271506, 0.295083, 0.264545, 0.278302, 0.209395, 0.182256, 0.173081, 0.268042, 0.284882, 0.288399, 0.173081, 0.21291, 0.301917, 0.236433, 0.308712, 0.194234, 0.31487, 0.328603, 0.30533, 0.318242, 0.332115, 0.328603, 0.288399, 0.247041, 0.284882, 0.356642, 0.387226, 0.311707, 0.191378, 0.147574, 0.085092, 0.17593, 0.090864, 0.090864, 0.167087, 0.167087, 0.275179, 0.164327, 0.088832, 0.069024, 0.027463, 0.038042, 0.020165, 0.037156, 0.036378, 0.048328, 0.048328, 0.03976, 0.059222, 0.059222, 0.076542, 0.132295, 0.144935, 0.281712, 0.295083, 0.281712, 0.291804, 0.185198, 0.236433, 0.219301, 0.219301, 0.349426, 0.332115, 0.328603, 0.268042, 0.359901, 0.311707, 0.308712, 0.278302, 0.247041, 0.339168, 0.243554, 0.243554, 0.142424, 0.122885, 0.067594, 0.055536, 0.027463, 0.036378, 0.054297, 0.122885, 0.164327, 0.094817, 0.054297, 0.102787, 0.144935, 0.142424, 0.106997, 0.088832, 0.118441, 0.142424, 0.147574, 0.15008, 0.090864, 0.144935, 0.098513, 0.100716, 0.129801, 0.209395, 0.182256, 0.155435, 0.15008, 0.137348, 0.134866, 0.225814, 0.219301, 0.200174, 0.102787, 0.102787, 0.0704, 0.034884, 0.042364, 0.03976, 0.067594, 0.127496, 0.083462, 0.122885, 0.216401, 0.173081, 0.106997, 0.179055, 0.15284, 0.094817, 0.05306, 0.098513, 0.092881, 0.051831, 0.051831, 0.076542, 0.10481, 0.15284, 0.222385, 0.161087, 0.134866, 0.106997, 0.0704, 0.100716, 0.071867, 0.032677], '')</t>
  </si>
  <si>
    <t>UPI0001576218 status=activ</t>
  </si>
  <si>
    <t>([0.036378, 0.058088, 0.030003, 0.023534, 0.03976, 0.056825, 0.074921, 0.094817, 0.05306, 0.067594, 0.067594, 0.066181, 0.049374, 0.03976, 0.073402, 0.03976, 0.038042, 0.042364, 0.03976, 0.069024, 0.158265, 0.158265, 0.129801, 0.225814, 0.26085, 0.209395, 0.127496, 0.127496, 0.10481, 0.122885, 0.134866, 0.111485, 0.137348, 0.102787, 0.125101, 0.096677, 0.155435, 0.098513, 0.090864, 0.094817, 0.092881, 0.079919, 0.127496, 0.15008, 0.147574, 0.122885, 0.144935, 0.264545, 0.278302, 0.278302, 0.384043, 0.366687, 0.436924, 0.349426, 0.349426, 0.268042, 0.308712, 0.308712, 0.308712, 0.321458, 0.31487, 0.225814, 0.142424, 0.11371, 0.094817, 0.054297, 0.092881, 0.10481, 0.069024, 0.0704, 0.085092, 0.076542, 0.06312, 0.06312, 0.10481, 0.167087, 0.161087, 0.15284, 0.15284, 0.239899, 0.21291, 0.216401, 0.239899, 0.332115, 0.301917, 0.301917, 0.384043, 0.377384, 0.278302, 0.278302, 0.268042, 0.278302, 0.196879, 0.15284, 0.096677, 0.118441, 0.098513, 0.10481, 0.125101, 0.132295, 0.067594, 0.074921, 0.06184, 0.094817, 0.051831, 0.096677, 0.125101, 0.073402, 0.071867, 0.073402, 0.094817, 0.054297, 0.051831, 0.096677, 0.15284, 0.247041, 0.216401, 0.26085, 0.281712, 0.26085, 0.17593, 0.21291, 0.291804, 0.342579, 0.339168, 0.359901, 0.339168, 0.236433, 0.26085, 0.170161, 0.247041, 0.236433, 0.324872, 0.328603, 0.232838, 0.264545, 0.26085, 0.257454, 0.264545, 0.298791, 0.200174, 0.18812, 0.247041, 0.281712, 0.185198, 0.158265, 0.216401, 0.137348, 0.225814, 0.308712, 0.308712, 0.31487, 0.225814, 0.194234, 0.191378, 0.301917, 0.278302, 0.185198, 0.120615, 0.088832, 0.10481, 0.10481, 0.173081, 0.182256, 0.182256, 0.26085, 0.301917, 0.21291, 0.311707, 0.30533, 0.203355, 0.30533, 0.295083, 0.387226, 0.352862, 0.321458, 0.194234, 0.18812, 0.167087, 0.179055, 0.206376, 0.209395, 0.291804, 0.298791, 0.301917, 0.264545, 0.271506, 0.182256, 0.301917, 0.200174, 0.200174, 0.173081, 0.173081, 0.182256, 0.194234, 0.26085, 0.291804, 0.398279, 0.394753, 0.534167, 0.534167, 0.534167, 0.447574, 0.486429, 0.387226, 0.377384, 0.298791, 0.209395, 0.301917, 0.268042, 0.366687, 0.335645, 0.465241, 0.387226, 0.380708, 0.335645, 0.349426, 0.321458, 0.281712, 0.281712, 0.185198, 0.25031, 0.15284, 0.225814, 0.129801, 0.125101, 0.132295, 0.170161, 0.278302, 0.191378, 0.222385, 0.209395, 0.164327, 0.170161, 0.196879, 0.209395, 0.167087, 0.129801, 0.15008, 0.179055, 0.15008, 0.15284, 0.158265, 0.278302, 0.209395, 0.209395, 0.271506, 0.275179, 0.200174, 0.170161, 0.281712, 0.216401, 0.247041, 0.247041, 0.26085, 0.209395, 0.194234, 0.194234, 0.15008, 0.092881, 0.11371, 0.132295, 0.21291, 0.206376, 0.196879, 0.185198, 0.257454, 0.257454, 0.239899, 0.281712, 0.291804, 0.194234, 0.127496, 0.058088, 0.106997, 0.043307, 0.046336, 0.049374, 0.0704, 0.0704, 0.102787, 0.081712, 0.10481, 0.118441, 0.071867, 0.055536, 0.100716, 0.109221, 0.109221, 0.106997, 0.158265, 0.147574, 0.137348, 0.236433, 0.311707, 0.268042, 0.370445, 0.436924, 0.40511, 0.422041, 0.525368, 0.557691, 0.538167, 0.436924], '')</t>
  </si>
  <si>
    <t>[199, 200, 201, 300, 301, 302]</t>
  </si>
  <si>
    <t>UPI000157621B status=activ</t>
  </si>
  <si>
    <t>([0.11371, 0.161087, 0.132295, 0.096677, 0.158265, 0.085092, 0.120615, 0.118441, 0.085092, 0.11371, 0.102787, 0.079919, 0.127496, 0.185198, 0.200174, 0.127496, 0.219301, 0.219301, 0.139895, 0.074921, 0.158265, 0.15284, 0.144935, 0.155435, 0.182256, 0.15284, 0.275179, 0.167087, 0.142424, 0.170161, 0.164327, 0.17593, 0.179055, 0.185198, 0.200174, 0.102787, 0.167087, 0.15008, 0.147574, 0.222385, 0.318242, 0.191378, 0.17593, 0.203355, 0.232838, 0.298791, 0.298791, 0.284882, 0.384043, 0.342579, 0.394753, 0.30533, 0.349426, 0.40511, 0.418646, 0.291804, 0.370445, 0.318242, 0.257454, 0.288399, 0.243554, 0.26085, 0.366687, 0.268042, 0.26085, 0.232838, 0.134866, 0.094817, 0.051831, 0.06184, 0.120615, 0.11371, 0.179055, 0.142424, 0.194234, 0.200174, 0.209395, 0.164327, 0.194234, 0.17593, 0.191378, 0.247041, 0.247041, 0.173081, 0.179055, 0.161087, 0.122885, 0.132295, 0.200174, 0.25406, 0.129801, 0.144935, 0.122885, 0.100716, 0.122885, 0.100716, 0.10481, 0.111485, 0.15008, 0.122885, 0.137348, 0.073402, 0.064632, 0.054297, 0.100716, 0.179055, 0.116183, 0.116183, 0.142424, 0.109221, 0.109221, 0.194234, 0.111485, 0.083462, 0.111485, 0.109221, 0.111485, 0.096677, 0.094817, 0.111485, 0.11371, 0.094817, 0.185198, 0.15008, 0.092881, 0.06312, 0.069024, 0.129801, 0.142424, 0.170161, 0.127496, 0.15008, 0.15008, 0.225814, 0.31487, 0.203355, 0.179055, 0.191378, 0.11371, 0.18812, 0.116183, 0.15008, 0.25406, 0.191378, 0.225814, 0.247041, 0.295083, 0.264545, 0.25406, 0.232838, 0.167087, 0.25406, 0.222385, 0.25406, 0.219301, 0.139895, 0.257454, 0.25031, 0.239899, 0.36309, 0.377384, 0.387226, 0.284882, 0.236433, 0.268042, 0.158265, 0.191378, 0.15008, 0.094817, 0.051831, 0.073402, 0.125101, 0.098513, 0.100716, 0.064632, 0.064632, 0.096677, 0.056825, 0.055536, 0.035586, 0.017797, 0.010372], '')</t>
  </si>
  <si>
    <t>UPI0001576220 status=activ</t>
  </si>
  <si>
    <t>([0.284882, 0.268042, 0.339168, 0.219301, 0.142424, 0.142424, 0.100716, 0.067594, 0.071867, 0.074921, 0.055536, 0.076542, 0.111485, 0.056825, 0.106997, 0.116183, 0.106997, 0.111485, 0.076542, 0.078022, 0.060549, 0.06184, 0.074921, 0.0704, 0.132295, 0.134866, 0.098513, 0.170161, 0.170161, 0.194234, 0.229226, 0.229226, 0.247041, 0.308712, 0.422041, 0.418646, 0.324872, 0.232838, 0.288399, 0.295083, 0.229226, 0.17593, 0.158265, 0.155435, 0.173081, 0.179055, 0.26085, 0.36309, 0.31487, 0.332115, 0.332115, 0.239899, 0.321458, 0.257454, 0.147574, 0.094817, 0.054297, 0.081712, 0.15284, 0.196879, 0.278302, 0.200174, 0.288399, 0.308712, 0.271506, 0.232838, 0.222385, 0.161087, 0.083462, 0.058088, 0.098513, 0.118441, 0.191378, 0.194234, 0.222385, 0.311707, 0.390993, 0.490133, 0.40511, 0.380708, 0.380708, 0.377384, 0.40511, 0.321458, 0.268042, 0.278302, 0.196879, 0.219301, 0.257454, 0.346032, 0.40511, 0.387226, 0.366687, 0.356642, 0.370445, 0.284882, 0.291804, 0.288399, 0.194234, 0.278302, 0.194234, 0.191378, 0.200174, 0.284882, 0.275179, 0.311707, 0.352862, 0.444081, 0.390993, 0.394753, 0.311707, 0.31487, 0.239899, 0.15008, 0.155435, 0.142424, 0.229226, 0.225814, 0.139895, 0.222385, 0.229226, 0.318242, 0.206376, 0.17593, 0.098513, 0.139895, 0.164327, 0.094817, 0.096677, 0.137348, 0.170161, 0.284882, 0.229226, 0.308712, 0.332115, 0.219301, 0.18812, 0.191378, 0.191378, 0.308712, 0.219301, 0.129801, 0.111485, 0.194234, 0.15008, 0.247041, 0.278302, 0.21291, 0.275179, 0.18812, 0.137348, 0.10481, 0.066181, 0.092881, 0.071867, 0.094817, 0.167087, 0.17593, 0.116183, 0.081712], '')</t>
  </si>
  <si>
    <t>UPI0001576221 status=activ</t>
  </si>
  <si>
    <t>([0.182256, 0.122885, 0.127496, 0.161087, 0.206376, 0.243554, 0.275179, 0.194234, 0.232838, 0.268042, 0.26085, 0.26085, 0.25406, 0.339168, 0.257454, 0.26085, 0.349426, 0.264545, 0.328603, 0.436924, 0.436924, 0.384043, 0.461924, 0.5017, 0.505461, 0.401658, 0.401658, 0.41194, 0.418646, 0.4292, 0.390993, 0.436924, 0.377384, 0.374039, 0.298791, 0.390993, 0.298791, 0.18812, 0.167087, 0.139895, 0.158265, 0.158265, 0.243554, 0.236433, 0.155435, 0.15284, 0.161087, 0.158265, 0.182256, 0.232838, 0.216401, 0.25406, 0.239899, 0.216401, 0.144935, 0.206376, 0.11371, 0.179055, 0.295083, 0.401658, 0.301917, 0.200174, 0.161087, 0.094817, 0.060549, 0.111485, 0.125101, 0.164327, 0.164327, 0.111485, 0.088832, 0.056825, 0.044297, 0.044297, 0.098513, 0.17593, 0.203355, 0.308712, 0.308712, 0.216401, 0.116183, 0.191378, 0.191378, 0.216401, 0.301917, 0.288399, 0.291804, 0.271506, 0.311707, 0.278302, 0.284882, 0.284882, 0.356642, 0.291804, 0.321458, 0.30533, 0.291804, 0.179055, 0.144935, 0.15008, 0.129801, 0.236433, 0.25031, 0.335645, 0.243554, 0.275179, 0.356642, 0.247041, 0.257454, 0.170161, 0.173081, 0.129801, 0.18812, 0.194234, 0.284882, 0.284882, 0.284882, 0.275179, 0.370445, 0.356642, 0.257454, 0.380708, 0.366687, 0.281712, 0.194234, 0.30533, 0.278302, 0.243554, 0.243554, 0.236433, 0.284882, 0.281712, 0.247041, 0.182256, 0.18812, 0.18812, 0.18812, 0.120615, 0.079919, 0.078022, 0.118441, 0.194234, 0.116183, 0.129801, 0.18812, 0.191378, 0.196879, 0.139895, 0.088832, 0.167087, 0.18812, 0.239899, 0.222385, 0.291804, 0.271506, 0.191378, 0.161087, 0.161087, 0.142424, 0.203355, 0.196879, 0.147574, 0.167087, 0.164327, 0.15284, 0.15008, 0.196879, 0.170161, 0.25406, 0.298791, 0.284882, 0.264545, 0.21291, 0.271506, 0.25031, 0.239899, 0.278302, 0.196879, 0.173081, 0.243554, 0.25406, 0.18812, 0.21291, 0.109221, 0.17593, 0.164327, 0.167087, 0.10481, 0.120615, 0.10481, 0.083462, 0.038042, 0.037156, 0.038042, 0.038042, 0.058088, 0.092881, 0.116183, 0.229226, 0.232838, 0.264545, 0.167087, 0.229226, 0.25031, 0.30533, 0.324872, 0.324872, 0.219301, 0.328603, 0.311707, 0.271506, 0.291804, 0.374039, 0.308712, 0.271506, 0.17593, 0.15284, 0.182256, 0.147574, 0.132295, 0.076542, 0.066181, 0.067594, 0.038858, 0.03976, 0.05306, 0.045352, 0.034068, 0.038858, 0.044297, 0.042364, 0.041405, 0.083462, 0.100716, 0.142424, 0.209395, 0.308712, 0.275179, 0.268042, 0.271506, 0.164327, 0.271506, 0.21291, 0.271506, 0.377384, 0.366687, 0.268042, 0.268042, 0.209395, 0.21291, 0.206376, 0.219301, 0.167087, 0.090864, 0.060549, 0.032017, 0.028695, 0.025316, 0.038858, 0.034068, 0.040537, 0.085092, 0.0704, 0.125101, 0.088832, 0.086953, 0.066181, 0.064632, 0.038042, 0.064632, 0.06312, 0.033407, 0.034068, 0.071867, 0.125101, 0.167087, 0.278302, 0.288399, 0.232838, 0.173081, 0.191378, 0.209395, 0.179055, 0.158265, 0.125101, 0.179055, 0.137348, 0.132295, 0.236433, 0.332115, 0.342579, 0.472492], '')</t>
  </si>
  <si>
    <t>[23, 24]</t>
  </si>
  <si>
    <t>UPI0001576227 status=activ</t>
  </si>
  <si>
    <t>([0.054297, 0.020522, 0.018787, 0.009096, 0.006795, 0.008409, 0.006482, 0.005318, 0.005683, 0.007031, 0.007315, 0.005799, 0.005503, 0.003757, 0.003821, 0.00389, 0.002881, 0.002623, 0.003341, 0.003014, 0.002512, 0.002155, 0.002512, 0.002396, 0.00316, 0.003701, 0.00292, 0.00359, 0.004388, 0.00389, 0.002623, 0.002327], '')</t>
  </si>
  <si>
    <t>UPI0001576234 status=activ</t>
  </si>
  <si>
    <t>([0.01078, 0.01227, 0.009401, 0.013016, 0.009865, 0.013265, 0.010372, 0.011106, 0.009015, 0.011342, 0.014075, 0.015078, 0.016257, 0.023087, 0.023087, 0.023534, 0.028695, 0.030611, 0.035586, 0.036378, 0.030611, 0.05306, 0.079919, 0.090864, 0.111485, 0.18812, 0.161087, 0.264545, 0.200174, 0.216401, 0.229226, 0.147574, 0.102787, 0.094817, 0.116183, 0.076542, 0.100716, 0.191378, 0.182256, 0.164327, 0.206376, 0.158265, 0.147574, 0.083462, 0.083462, 0.078022, 0.042364, 0.054297, 0.046336, 0.086953, 0.096677, 0.096677, 0.137348, 0.243554, 0.264545, 0.182256, 0.203355, 0.164327, 0.137348, 0.139895, 0.225814, 0.15284, 0.243554, 0.21291, 0.301917, 0.278302, 0.15008, 0.239899, 0.243554, 0.185198, 0.21291, 0.194234, 0.116183, 0.139895, 0.134866, 0.129801, 0.216401, 0.298791, 0.298791, 0.219301, 0.222385, 0.209395, 0.281712, 0.161087, 0.164327, 0.102787, 0.142424, 0.216401, 0.209395, 0.142424, 0.209395, 0.106997, 0.191378, 0.30533, 0.219301, 0.206376, 0.118441, 0.06184, 0.060549, 0.078022, 0.125101, 0.129801, 0.129801, 0.137348, 0.139895, 0.164327, 0.222385, 0.179055, 0.239899, 0.25406, 0.342579, 0.30533, 0.408655, 0.321458, 0.26085, 0.278302, 0.311707, 0.42561, 0.541878, 0.549308, 0.545602, 0.570702, 0.472492, 0.476583, 0.461924, 0.557691, 0.468512, 0.36309, 0.366687, 0.257454, 0.25031, 0.203355, 0.247041, 0.236433, 0.225814, 0.170161, 0.229226, 0.134866, 0.132295, 0.144935, 0.137348, 0.0704, 0.064632, 0.11371, 0.137348, 0.116183, 0.139895, 0.209395, 0.239899, 0.288399, 0.370445, 0.387226, 0.414856, 0.414856, 0.324872, 0.335645, 0.450668, 0.472492, 0.604312, 0.58069, 0.549308, 0.465241, 0.59014, 0.476583, 0.384043, 0.374039, 0.308712, 0.321458, 0.31487, 0.422041, 0.468512, 0.370445, 0.370445, 0.377384, 0.36309, 0.377384, 0.458154, 0.450668, 0.366687, 0.352862, 0.278302, 0.243554, 0.257454, 0.173081, 0.275179, 0.352862, 0.349426, 0.359901, 0.31487, 0.239899, 0.229226, 0.191378, 0.281712, 0.179055, 0.125101, 0.15008, 0.191378, 0.17593, 0.17593, 0.21291, 0.137348, 0.203355, 0.161087, 0.239899, 0.328603, 0.284882, 0.301917, 0.295083, 0.394753, 0.454136, 0.450668, 0.401658, 0.447574, 0.352862, 0.352862, 0.352862, 0.328603, 0.36309, 0.398279, 0.352862, 0.301917, 0.346032, 0.359901, 0.454136, 0.465241, 0.468512, 0.401658, 0.374039, 0.335645, 0.247041, 0.191378, 0.264545, 0.311707, 0.219301, 0.31487, 0.390993, 0.486429, 0.497853, 0.4292, 0.370445, 0.418646, 0.398279, 0.339168, 0.324872, 0.30533, 0.281712, 0.200174, 0.308712, 0.31487, 0.342579, 0.356642, 0.291804, 0.324872, 0.243554, 0.288399, 0.311707, 0.324872, 0.295083, 0.25406, 0.295083, 0.298791, 0.247041, 0.346032, 0.440853, 0.41194, 0.394753, 0.346032, 0.465241], '')</t>
  </si>
  <si>
    <t>[118, 119, 120, 121, 125, 158, 159, 160, 162]</t>
  </si>
  <si>
    <t>UPI0001576235 status=activ</t>
  </si>
  <si>
    <t>([0.132295, 0.137348, 0.170161, 0.102787, 0.109221, 0.15008, 0.219301, 0.219301, 0.26085, 0.284882, 0.281712, 0.301917, 0.185198, 0.144935, 0.122885, 0.127496, 0.129801, 0.102787, 0.164327, 0.216401, 0.182256, 0.26085, 0.301917, 0.219301, 0.31487, 0.236433, 0.134866, 0.06184, 0.043307, 0.023087, 0.025762, 0.030611, 0.036378, 0.046336, 0.083462, 0.106997, 0.085092, 0.085092, 0.094817, 0.050641, 0.067594, 0.050641, 0.056825, 0.050641, 0.094817, 0.090864, 0.17593, 0.275179, 0.257454, 0.229226, 0.291804, 0.191378, 0.203355, 0.21291, 0.25406, 0.25406, 0.236433, 0.278302, 0.374039, 0.288399, 0.359901, 0.30533, 0.284882, 0.271506, 0.275179, 0.295083, 0.301917, 0.182256, 0.182256, 0.295083, 0.308712, 0.349426, 0.436924, 0.390993, 0.349426, 0.377384, 0.377384, 0.291804, 0.284882, 0.268042, 0.342579, 0.380708, 0.458154, 0.585406, 0.454136, 0.454136, 0.436924, 0.444081, 0.447574, 0.468512, 0.377384, 0.480142, 0.436924, 0.458154, 0.483068, 0.553315, 0.525368, 0.414856, 0.51388, 0.414856, 0.418646, 0.4292, 0.433034, 0.374039, 0.394753, 0.505461, 0.394753, 0.390993, 0.374039, 0.394753, 0.387226, 0.483068, 0.517562, 0.56648, 0.458154, 0.352862, 0.352862, 0.356642, 0.422041, 0.332115, 0.454136, 0.454136, 0.352862, 0.335645, 0.394753, 0.288399, 0.209395, 0.229226, 0.229226, 0.144935, 0.225814, 0.225814, 0.229226, 0.167087, 0.158265, 0.239899, 0.275179, 0.243554, 0.185198, 0.200174, 0.200174, 0.109221, 0.106997, 0.15008, 0.085092, 0.059222, 0.098513, 0.137348, 0.137348, 0.137348, 0.15008, 0.170161, 0.17593, 0.185198, 0.194234, 0.109221, 0.118441, 0.17593, 0.111485, 0.109221, 0.116183, 0.191378, 0.268042, 0.308712, 0.346032, 0.465241, 0.497853, 0.387226, 0.408655, 0.41194, 0.308712, 0.384043, 0.26085, 0.278302, 0.268042, 0.295083, 0.401658, 0.398279, 0.401658, 0.490133, 0.59917, 0.59014, 0.575842, 0.585406, 0.461924, 0.450668, 0.40511, 0.40511, 0.497853, 0.525368, 0.632174, 0.759478, 0.626927, 0.648219, 0.59508, 0.465241, 0.377384, 0.288399, 0.281712, 0.291804, 0.301917, 0.311707, 0.311707, 0.308712, 0.219301, 0.301917, 0.222385, 0.268042, 0.191378, 0.170161, 0.182256, 0.185198, 0.194234, 0.194234, 0.179055, 0.196879, 0.275179, 0.284882, 0.398279, 0.308712, 0.26085, 0.25031, 0.239899, 0.144935, 0.094817, 0.102787, 0.106997, 0.094817, 0.088832, 0.144935, 0.106997, 0.05306, 0.056825, 0.030003, 0.049374, 0.096677, 0.094817, 0.11371, 0.10481, 0.051831, 0.083462, 0.083462, 0.086953, 0.055536, 0.11371, 0.158265, 0.161087, 0.100716, 0.164327, 0.191378, 0.206376, 0.26085, 0.349426, 0.346032, 0.436924, 0.461924, 0.366687, 0.352862, 0.257454, 0.31487, 0.295083, 0.200174, 0.15284, 0.15008, 0.18812, 0.18812, 0.125101, 0.196879, 0.236433, 0.173081, 0.098513, 0.098513, 0.074921, 0.042364, 0.042364, 0.023963, 0.030003, 0.06312, 0.069024, 0.071867, 0.0704, 0.127496, 0.229226, 0.278302, 0.268042, 0.298791, 0.318242, 0.422041, 0.401658, 0.447574, 0.557691, 0.657645, 0.632174, 0.767246, 0.76285, 0.63748, 0.73685, 0.720929, 0.58069, 0.562014, 0.534167, 0.59014, 0.490133, 0.387226, 0.414856, 0.42561, 0.414856, 0.298791, 0.275179, 0.275179, 0.26085, 0.257454, 0.271506, 0.185198, 0.134866, 0.219301, 0.301917, 0.222385, 0.134866, 0.200174, 0.21291, 0.25031, 0.134866, 0.203355, 0.30533, 0.301917, 0.271506, 0.291804, 0.387226, 0.31487, 0.222385, 0.164327, 0.118441, 0.085092, 0.111485, 0.111485, 0.074921, 0.056825, 0.088832, 0.142424, 0.096677, 0.054297], '')</t>
  </si>
  <si>
    <t>[83, 95, 96, 98, 105, 112, 113, 180, 181, 182, 183, 189, 190, 191, 192, 193, 194, 290, 291, 292, 293, 294, 295, 296, 297, 298, 299, 300, 301]</t>
  </si>
  <si>
    <t>UPI0001576236 status=activ</t>
  </si>
  <si>
    <t>([0.461924, 0.380708, 0.281712, 0.30533, 0.25031, 0.179055, 0.206376, 0.170161, 0.194234, 0.216401, 0.239899, 0.271506, 0.359901, 0.346032, 0.278302, 0.25031, 0.25406, 0.346032, 0.298791, 0.222385, 0.21291, 0.268042, 0.332115, 0.321458, 0.352862, 0.41194, 0.42561, 0.450668, 0.422041, 0.332115, 0.30533, 0.243554, 0.25406, 0.268042, 0.271506, 0.268042, 0.346032, 0.291804, 0.200174, 0.239899, 0.298791, 0.30533, 0.247041, 0.182256, 0.264545, 0.25031, 0.264545, 0.247041, 0.236433, 0.243554, 0.332115, 0.36309, 0.4292, 0.328603, 0.328603, 0.311707, 0.342579, 0.25031, 0.278302, 0.324872, 0.321458, 0.295083, 0.298791, 0.366687, 0.454136, 0.387226, 0.374039, 0.366687, 0.465241, 0.418646, 0.472492, 0.486429, 0.509769, 0.525368, 0.642678, 0.661982, 0.622677, 0.521092, 0.626927, 0.585406, 0.585406, 0.486429, 0.538167, 0.521092, 0.444081, 0.436924, 0.465241, 0.398279, 0.295083, 0.196879, 0.196879, 0.194234, 0.182256, 0.137348, 0.125101, 0.120615, 0.10481, 0.129801, 0.194234, 0.200174, 0.225814, 0.225814, 0.275179, 0.301917, 0.236433, 0.203355, 0.164327, 0.216401, 0.216401, 0.281712, 0.370445, 0.414856, 0.36309, 0.36309, 0.308712, 0.225814, 0.239899, 0.179055, 0.142424, 0.098513, 0.06184, 0.067594, 0.079919, 0.122885, 0.051831, 0.085092, 0.069024, 0.096677, 0.083462, 0.120615, 0.139895, 0.144935, 0.109221, 0.147574, 0.083462, 0.118441, 0.206376, 0.209395, 0.275179, 0.219301, 0.295083, 0.387226, 0.298791, 0.30533, 0.26085, 0.374039, 0.295083, 0.41194, 0.390993, 0.311707, 0.225814, 0.243554, 0.155435, 0.222385, 0.268042, 0.380708, 0.408655, 0.301917, 0.206376, 0.203355, 0.225814, 0.144935, 0.125101, 0.191378, 0.185198, 0.116183, 0.111485, 0.100716, 0.054297, 0.058088, 0.078022, 0.0704, 0.064632, 0.092881, 0.059222, 0.059222, 0.058088, 0.038042, 0.037156, 0.060549, 0.06184, 0.074921, 0.081712, 0.090864, 0.088832, 0.049374, 0.071867, 0.083462, 0.081712, 0.078022, 0.074921, 0.092881, 0.203355, 0.203355, 0.161087, 0.158265, 0.158265, 0.100716, 0.161087, 0.142424, 0.122885, 0.132295, 0.109221, 0.158265, 0.155435, 0.106997, 0.144935, 0.17593, 0.173081, 0.216401, 0.308712, 0.209395, 0.179055, 0.120615, 0.096677, 0.15284, 0.18812, 0.17593, 0.179055, 0.142424, 0.239899, 0.275179, 0.281712, 0.366687, 0.366687, 0.324872, 0.418646, 0.486429, 0.450668, 0.398279, 0.461924, 0.422041, 0.486429, 0.42561, 0.468512, 0.51388, 0.557691, 0.468512, 0.387226, 0.480142, 0.534167, 0.433034, 0.450668, 0.349426, 0.339168, 0.339168, 0.342579, 0.318242, 0.298791, 0.264545, 0.219301, 0.144935, 0.18812, 0.142424, 0.225814, 0.196879, 0.194234, 0.092881, 0.158265, 0.164327, 0.147574, 0.088832, 0.158265, 0.167087, 0.15008, 0.170161, 0.17593, 0.147574, 0.147574, 0.158265, 0.222385, 0.216401, 0.281712, 0.243554, 0.232838, 0.203355, 0.232838, 0.25031, 0.36309, 0.321458, 0.401658, 0.339168, 0.356642, 0.26085, 0.239899, 0.342579, 0.321458, 0.247041, 0.324872, 0.359901, 0.36309, 0.321458, 0.418646, 0.436924, 0.486429, 0.51388, 0.541878, 0.472492, 0.461924, 0.387226, 0.356642, 0.324872, 0.394753, 0.458154, 0.458154, 0.458154, 0.414856, 0.4292, 0.497853, 0.480142, 0.483068, 0.490133, 0.444081, 0.436924, 0.352862, 0.271506, 0.349426, 0.36309, 0.414856, 0.422041, 0.422041, 0.497853, 0.541878, 0.58069, 0.505461, 0.562014, 0.585406, 0.632174, 0.505461, 0.529623, 0.541878, 0.505461, 0.486429, 0.541878, 0.538167, 0.680603, 0.661982, 0.657645, 0.657645, 0.694846, 0.694846, 0.754692, 0.788093, 0.741537, 0.666105, 0.733139, 0.699094, 0.59508, 0.613573, 0.741537, 0.741537, 0.733139, 0.771762, 0.779859, 0.81615, 0.791621, 0.73685, 0.837511, 0.871313, 0.874069, 0.779859, 0.685117, 0.716283, 0.56648, 0.648219, 0.657645, 0.553315, 0.549308, 0.63748, 0.608892, 0.604312, 0.553315, 0.570702, 0.51388, 0.483068, 0.461924, 0.472492, 0.461924, 0.41194, 0.332115, 0.275179, 0.359901, 0.444081], '')</t>
  </si>
  <si>
    <t>[72, 73, 74, 75, 76, 77, 78, 79, 80, 82, 83, 235, 236, 240, 295, 296, 322, 323, 324, 325, 326, 327, 328, 329, 330, 331, 333, 334, 335, 336, 337, 338, 339, 340, 341, 342, 343, 344, 345, 346, 347, 348, 349, 350, 351, 352, 353, 354, 355, 356, 357, 358, 359, 360, 361, 362, 363, 364, 365, 366, 367, 368, 369, 370, 371, 372, 373]</t>
  </si>
  <si>
    <t>(40</t>
  </si>
  <si>
    <t>66)</t>
  </si>
  <si>
    <t>UPI0001576237 status=activ</t>
  </si>
  <si>
    <t>([0.15284, 0.216401, 0.206376, 0.25406, 0.284882, 0.225814, 0.25406, 0.18812, 0.219301, 0.25406, 0.275179, 0.298791, 0.384043, 0.318242, 0.311707, 0.222385, 0.222385, 0.219301, 0.225814, 0.25031, 0.301917, 0.394753, 0.346032, 0.390993, 0.387226, 0.387226, 0.390993, 0.301917, 0.298791, 0.295083, 0.291804, 0.298791, 0.308712, 0.229226, 0.308712, 0.332115, 0.450668, 0.377384, 0.472492, 0.359901, 0.356642, 0.359901, 0.339168, 0.339168, 0.324872, 0.318242, 0.25406, 0.318242, 0.418646, 0.517562, 0.476583, 0.387226, 0.30533, 0.301917, 0.308712, 0.21291, 0.132295, 0.120615, 0.185198, 0.179055, 0.291804, 0.196879, 0.225814, 0.142424, 0.167087, 0.17593, 0.125101, 0.191378, 0.191378, 0.118441, 0.122885, 0.127496, 0.167087, 0.161087, 0.132295, 0.194234, 0.194234, 0.257454, 0.164327, 0.155435, 0.164327, 0.096677, 0.085092, 0.056825, 0.109221, 0.071867, 0.073402, 0.090864, 0.098513, 0.106997, 0.10481, 0.116183, 0.083462, 0.079919, 0.137348, 0.161087, 0.158265, 0.203355, 0.17593, 0.288399, 0.17593, 0.118441, 0.116183, 0.116183, 0.10481, 0.054297, 0.086953, 0.067594, 0.081712, 0.038858, 0.036378, 0.071867, 0.033407, 0.06184, 0.045352, 0.034884, 0.033407, 0.032677, 0.020165, 0.017138, 0.014075, 0.015694, 0.021381, 0.041405, 0.073402, 0.079919, 0.127496, 0.081712, 0.111485, 0.116183, 0.182256, 0.182256, 0.161087, 0.15284, 0.118441, 0.203355, 0.132295, 0.132295, 0.164327, 0.179055, 0.247041, 0.25031, 0.219301, 0.222385, 0.127496, 0.129801, 0.096677, 0.102787, 0.088832, 0.083462, 0.036378, 0.038858, 0.034884, 0.045352, 0.067594, 0.046336, 0.043307, 0.073402, 0.074921, 0.06312, 0.125101, 0.116183, 0.066181, 0.137348, 0.079919, 0.144935, 0.067594, 0.134866, 0.106997, 0.182256, 0.144935, 0.144935, 0.106997, 0.109221, 0.098513, 0.069024, 0.118441, 0.109221, 0.109221, 0.106997, 0.106997, 0.045352, 0.045352, 0.03976, 0.028695, 0.050641, 0.050641, 0.06184, 0.0704, 0.047319, 0.025316, 0.034884, 0.073402, 0.096677, 0.096677, 0.049374, 0.05306, 0.030003, 0.030611, 0.038042, 0.038042, 0.018106, 0.038042, 0.023087, 0.038858, 0.030003, 0.020522, 0.013613, 0.023087, 0.021381, 0.021381, 0.036378, 0.021816, 0.013821, 0.014783, 0.016528, 0.028107, 0.047319, 0.047319, 0.047319, 0.023087, 0.026338, 0.059222, 0.064632, 0.050641, 0.040537, 0.069024, 0.100716, 0.144935, 0.10481, 0.058088, 0.111485, 0.090864, 0.078022, 0.132295, 0.129801, 0.067594, 0.030003, 0.022306, 0.023534, 0.023534, 0.048328, 0.046336, 0.024826, 0.013613, 0.025762, 0.032017, 0.016257, 0.017447, 0.014783, 0.011518, 0.018106, 0.017138, 0.020522, 0.034068, 0.027463, 0.016021, 0.028107, 0.066181, 0.088832, 0.083462, 0.046336, 0.05306, 0.038042, 0.043307, 0.042364, 0.034068, 0.041405, 0.098513, 0.109221, 0.106997, 0.100716, 0.11371, 0.06184, 0.03976, 0.042364, 0.024393, 0.048328, 0.047319, 0.045352, 0.036378, 0.064632, 0.06312, 0.0704, 0.066181, 0.083462, 0.069024, 0.085092, 0.067594, 0.076542, 0.066181, 0.06184, 0.079919, 0.038858, 0.059222, 0.076542, 0.059222, 0.111485, 0.078022, 0.055536, 0.038042, 0.038042, 0.026892, 0.049374, 0.022306], '')</t>
  </si>
  <si>
    <t>[49]</t>
  </si>
  <si>
    <t>UPI0001576239 status=activ</t>
  </si>
  <si>
    <t>([0.031287, 0.050641, 0.074921, 0.116183, 0.147574, 0.182256, 0.222385, 0.167087, 0.194234, 0.222385, 0.21291, 0.243554, 0.318242, 0.342579, 0.281712, 0.324872, 0.318242, 0.222385, 0.232838, 0.291804, 0.359901, 0.370445, 0.401658, 0.370445, 0.321458, 0.332115, 0.332115, 0.247041, 0.324872, 0.324872, 0.328603, 0.377384, 0.298791, 0.301917, 0.335645, 0.398279, 0.394753, 0.450668, 0.562014, 0.42561, 0.4292, 0.433034, 0.42561, 0.311707, 0.356642, 0.394753, 0.377384, 0.390993, 0.480142, 0.398279, 0.408655, 0.408655, 0.318242, 0.308712, 0.339168, 0.384043, 0.352862, 0.239899, 0.243554, 0.173081, 0.21291, 0.216401, 0.26085, 0.229226, 0.308712, 0.295083, 0.295083, 0.236433, 0.134866, 0.127496, 0.158265, 0.147574, 0.15284, 0.132295, 0.209395, 0.129801, 0.129801, 0.098513, 0.116183, 0.132295, 0.182256, 0.200174, 0.144935, 0.085092, 0.111485, 0.11371, 0.116183, 0.078022, 0.069024, 0.106997, 0.118441, 0.118441, 0.118441, 0.118441, 0.200174, 0.206376, 0.268042, 0.25406, 0.335645, 0.339168, 0.349426, 0.321458, 0.374039, 0.359901, 0.472492, 0.42561, 0.332115, 0.25406, 0.328603, 0.387226, 0.339168, 0.332115, 0.370445, 0.36309, 0.352862, 0.291804, 0.281712, 0.222385, 0.167087, 0.167087, 0.17593, 0.182256, 0.216401, 0.137348, 0.139895, 0.098513, 0.125101, 0.194234, 0.278302, 0.236433, 0.281712, 0.374039, 0.377384, 0.377384, 0.414856, 0.339168, 0.295083, 0.308712, 0.264545, 0.25031, 0.239899, 0.264545, 0.26085, 0.18812, 0.268042, 0.257454, 0.301917, 0.247041, 0.25031, 0.239899, 0.194234, 0.206376, 0.167087, 0.182256, 0.158265, 0.129801, 0.194234, 0.31487, 0.271506, 0.295083, 0.346032, 0.318242, 0.370445, 0.278302, 0.346032, 0.268042, 0.349426, 0.346032, 0.398279, 0.41194, 0.4292, 0.42561, 0.394753, 0.321458, 0.30533, 0.25406, 0.18812, 0.185198, 0.179055, 0.216401, 0.26085, 0.26085, 0.191378, 0.182256, 0.295083, 0.308712, 0.41194, 0.408655, 0.335645, 0.335645, 0.318242, 0.291804, 0.301917, 0.30533, 0.332115, 0.291804, 0.298791, 0.311707, 0.324872, 0.335645, 0.26085, 0.308712, 0.339168, 0.352862, 0.278302, 0.167087, 0.161087, 0.161087, 0.139895, 0.191378, 0.185198, 0.219301, 0.158265, 0.15008, 0.090864, 0.142424, 0.164327, 0.264545, 0.295083, 0.30533, 0.295083, 0.359901, 0.346032, 0.366687, 0.414856, 0.408655, 0.490133, 0.468512, 0.380708, 0.42561, 0.418646, 0.324872, 0.21291, 0.318242, 0.40511, 0.41194, 0.324872, 0.321458, 0.30533, 0.352862, 0.328603, 0.335645, 0.346032, 0.346032, 0.335645, 0.384043, 0.36309, 0.374039, 0.384043, 0.472492, 0.458154, 0.472492, 0.454136, 0.553315, 0.447574, 0.454136, 0.56648, 0.671169, 0.63748, 0.613573, 0.59917, 0.529623, 0.521092, 0.42561, 0.433034, 0.440853, 0.42561, 0.541878, 0.447574, 0.384043, 0.284882, 0.203355, 0.216401, 0.332115, 0.25031, 0.236433, 0.167087, 0.161087, 0.182256, 0.206376, 0.142424, 0.111485, 0.167087, 0.170161, 0.243554, 0.25406, 0.236433, 0.170161, 0.109221, 0.167087, 0.257454, 0.339168, 0.436924, 0.335645, 0.284882, 0.281712, 0.324872, 0.394753, 0.387226, 0.30533, 0.308712, 0.36309, 0.370445, 0.278302, 0.257454, 0.229226, 0.216401, 0.191378, 0.191378, 0.173081, 0.179055, 0.147574, 0.15008, 0.098513, 0.164327, 0.127496, 0.129801, 0.111485, 0.102787, 0.106997, 0.15284, 0.164327, 0.137348, 0.100716, 0.100716, 0.0704, 0.086953, 0.094817, 0.11371, 0.17593, 0.271506, 0.26085, 0.271506, 0.222385, 0.295083, 0.284882, 0.359901, 0.440853, 0.401658, 0.41194, 0.41194, 0.41194, 0.311707, 0.380708, 0.468512, 0.529623, 0.525368, 0.538167, 0.483068, 0.468512, 0.483068, 0.483068, 0.418646, 0.433034, 0.380708, 0.380708, 0.390993, 0.414856, 0.433034, 0.545602, 0.549308, 0.447574, 0.418646, 0.5017, 0.408655, 0.408655, 0.328603, 0.40511, 0.398279, 0.342579, 0.247041, 0.225814, 0.15284, 0.139895, 0.139895, 0.206376, 0.134866, 0.106997, 0.096677, 0.069024, 0.069024, 0.066181, 0.111485, 0.111485, 0.118441, 0.18812, 0.200174, 0.271506, 0.167087, 0.173081, 0.155435, 0.25031, 0.25406, 0.247041, 0.247041, 0.222385, 0.15284, 0.232838, 0.268042, 0.203355, 0.182256, 0.127496, 0.15284, 0.15284, 0.18812, 0.182256, 0.206376, 0.155435, 0.118441, 0.203355, 0.179055, 0.291804, 0.25406, 0.222385, 0.318242, 0.324872, 0.268042, 0.264545, 0.219301, 0.222385, 0.30533, 0.339168, 0.42561, 0.384043, 0.301917, 0.298791, 0.271506, 0.167087, 0.134866, 0.222385, 0.232838, 0.167087, 0.15284, 0.191378, 0.216401, 0.209395, 0.264545, 0.301917, 0.384043, 0.4292, 0.458154, 0.370445, 0.321458, 0.236433, 0.239899, 0.324872, 0.232838, 0.257454, 0.25031, 0.349426, 0.321458, 0.311707, 0.41194, 0.352862, 0.284882, 0.284882, 0.281712, 0.328603, 0.275179, 0.278302, 0.268042, 0.206376, 0.268042, 0.264545, 0.321458, 0.332115, 0.339168, 0.36309, 0.284882, 0.384043, 0.335645, 0.339168, 0.243554, 0.236433, 0.275179, 0.339168, 0.359901, 0.328603, 0.318242, 0.321458, 0.257454, 0.236433, 0.278302, 0.25031, 0.332115, 0.25406, 0.278302, 0.264545, 0.298791, 0.311707, 0.30533, 0.25406, 0.229226, 0.328603, 0.328603, 0.318242, 0.291804, 0.275179, 0.30533, 0.295083, 0.380708, 0.450668, 0.398279, 0.352862, 0.301917, 0.301917, 0.387226, 0.356642, 0.271506, 0.311707, 0.349426, 0.359901, 0.380708, 0.380708, 0.349426, 0.257454, 0.308712, 0.346032, 0.380708, 0.384043, 0.418646, 0.42561, 0.4292, 0.4292, 0.480142, 0.570702, 0.480142, 0.480142, 0.450668, 0.557691, 0.447574, 0.490133, 0.41194, 0.480142, 0.521092, 0.56648, 0.63748, 0.538167, 0.440853, 0.380708, 0.349426, 0.318242, 0.301917, 0.21291, 0.30533, 0.216401, 0.147574, 0.219301, 0.222385, 0.264545, 0.25406, 0.352862, 0.349426, 0.41194, 0.41194, 0.398279, 0.308712, 0.342579, 0.414856, 0.51388, 0.454136, 0.483068, 0.483068, 0.480142, 0.541878, 0.525368, 0.622677, 0.745909, 0.745909, 0.745909, 0.703578, 0.703578, 0.685117, 0.671169, 0.666105, 0.541878, 0.450668, 0.450668, 0.444081, 0.398279, 0.398279, 0.486429, 0.461924, 0.384043, 0.352862, 0.374039, 0.298791, 0.206376, 0.17593, 0.179055, 0.179055, 0.196879, 0.144935, 0.144935, 0.144935, 0.125101, 0.17593, 0.247041, 0.318242, 0.239899, 0.278302, 0.236433, 0.222385, 0.281712, 0.359901, 0.40511, 0.387226, 0.384043, 0.494003, 0.529623, 0.56648, 0.447574, 0.387226, 0.458154, 0.450668, 0.42561, 0.380708, 0.390993, 0.41194, 0.394753, 0.490133, 0.476583, 0.5017, 0.440853, 0.418646, 0.418646, 0.394753, 0.4292, 0.408655, 0.40511, 0.318242, 0.275179, 0.366687, 0.444081, 0.359901, 0.288399, 0.321458, 0.31487, 0.342579, 0.339168, 0.301917, 0.268042, 0.291804, 0.30533, 0.377384, 0.352862, 0.342579, 0.332115, 0.247041, 0.268042, 0.268042, 0.359901, 0.356642, 0.374039, 0.370445, 0.374039, 0.374039, 0.370445, 0.387226, 0.380708, 0.384043, 0.380708, 0.401658, 0.401658, 0.401658, 0.308712, 0.332115, 0.346032, 0.284882, 0.346032, 0.436924, 0.436924, 0.36309, 0.271506, 0.25031, 0.216401, 0.298791, 0.291804, 0.291804, 0.328603, 0.332115, 0.239899, 0.335645, 0.366687, 0.36309, 0.356642, 0.356642, 0.356642, 0.366687, 0.418646, 0.321458, 0.318242, 0.232838, 0.30533, 0.41194, 0.342579, 0.377384, 0.384043, 0.454136, 0.370445, 0.384043, 0.394753, 0.490133, 0.352862, 0.332115, 0.243554, 0.25406, 0.25406, 0.275179, 0.185198, 0.203355, 0.318242, 0.200174, 0.203355, 0.203355, 0.194234, 0.278302, 0.301917, 0.301917, 0.232838, 0.311707, 0.328603, 0.328603, 0.321458, 0.346032, 0.324872, 0.414856, 0.394753, 0.394753, 0.284882, 0.374039, 0.380708, 0.346032, 0.394753, 0.486429, 0.483068, 0.408655, 0.40511, 0.356642, 0.339168, 0.4292, 0.440853, 0.366687, 0.291804, 0.291804, 0.346032, 0.370445, 0.328603, 0.311707, 0.380708, 0.465241, 0.356642, 0.370445, 0.384043, 0.454136, 0.377384, 0.342579, 0.349426, 0.349426, 0.370445, 0.30533, 0.30533, 0.295083, 0.284882, 0.239899, 0.229226, 0.264545, 0.26085, 0.216401, 0.229226, 0.222385, 0.191378, 0.301917, 0.206376, 0.15284, 0.142424, 0.200174, 0.232838, 0.232838, 0.229226, 0.164327, 0.222385, 0.21291, 0.142424, 0.18812, 0.295083, 0.298791, 0.295083, 0.318242, 0.384043, 0.408655, 0.440853, 0.387226, 0.366687, 0.444081, 0.529623, 0.545602, 0.433034, 0.433034, 0.483068, 0.380708, 0.4292, 0.422041, 0.390993, 0.408655, 0.436924, 0.433034, 0.374039, 0.356642, 0.243554, 0.257454, 0.196879, 0.132295, 0.200174, 0.209395, 0.161087, 0.15284, 0.147574, 0.179055, 0.182256, 0.155435, 0.232838, 0.225814, 0.278302, 0.311707, 0.387226, 0.318242, 0.324872, 0.370445, 0.349426, 0.440853, 0.436924, 0.5017, 0.58069, 0.575842, 0.585406, 0.685117, 0.653063, 0.675549, 0.745909, 0.657645, 0.703578, 0.716283, 0.712013, 0.680603, 0.675549, 0.575842, 0.657645, 0.657645, 0.699094, 0.728858, 0.733139, 0.741537, 0.745909, 0.720929, 0.694846, 0.653063, 0.648219, 0.694846, 0.59014, 0.56648, 0.626927, 0.666105, 0.661982, 0.703578, 0.703578, 0.694846, 0.771762, 0.699094, 0.685117, 0.680603, 0.694846, 0.694846, 0.720929, 0.59014, 0.666105, 0.575842, 0.604312, 0.59917, 0.585406, 0.666105, 0.685117, 0.608892, 0.59508, 0.59917, 0.490133, 0.497853, 0.497853, 0.5017, 0.5017, 0.5017, 0.486429, 0.458154, 0.422041, 0.359901, 0.450668, 0.377384, 0.486429, 0.458154, 0.42561, 0.390993], '')</t>
  </si>
  <si>
    <t>[38, 253, 256, 257, 258, 259, 260, 261, 262, 267, 345, 346, 347, 359, 360, 363, 525, 529, 534, 535, 536, 537, 559, 564, 565, 566, 567, 568, 569, 570, 571, 572, 573, 574, 575, 609, 610, 622, 795, 796, 832, 833, 834, 835, 836, 837, 838, 839, 840, 841, 842, 843, 844, 845, 846, 847, 848, 849, 850, 851, 852, 853, 854, 855, 856, 857, 858, 859, 860, 861, 862, 863, 864, 865, 866, 867, 868, 869, 870, 871, 872, 873, 874, 875, 876, 877, 878, 879, 880, 881, 882, 883, 884, 888, 889, 890]</t>
  </si>
  <si>
    <t>(52</t>
  </si>
  <si>
    <t>92)</t>
  </si>
  <si>
    <t>UPI000157623A status=activ</t>
  </si>
  <si>
    <t>([0.040537, 0.058088, 0.094817, 0.161087, 0.209395, 0.25406, 0.30533, 0.239899, 0.170161, 0.132295, 0.161087, 0.200174, 0.203355, 0.191378, 0.25406, 0.26085, 0.31487, 0.335645, 0.370445, 0.339168, 0.4292, 0.5017, 0.422041, 0.433034, 0.301917, 0.321458, 0.321458, 0.311707, 0.384043, 0.394753, 0.490133, 0.480142, 0.486429, 0.51388, 0.549308, 0.618285, 0.622677, 0.671169, 0.63748, 0.575842, 0.509769, 0.490133, 0.521092, 0.521092, 0.51388, 0.666105, 0.648219, 0.549308, 0.549308, 0.465241, 0.56648, 0.468512, 0.480142, 0.472492, 0.450668, 0.440853, 0.328603, 0.216401, 0.222385, 0.239899, 0.236433, 0.332115, 0.239899, 0.232838, 0.219301, 0.236433, 0.236433, 0.209395, 0.278302, 0.194234, 0.278302, 0.194234, 0.179055, 0.10481, 0.056825, 0.034884, 0.023534, 0.042364, 0.076542, 0.03976, 0.044297, 0.078022, 0.078022, 0.164327, 0.094817, 0.167087, 0.139895, 0.139895, 0.15008, 0.158265, 0.26085, 0.257454, 0.332115, 0.332115, 0.394753, 0.465241, 0.562014, 0.694846, 0.680603, 0.570702, 0.712013, 0.733139, 0.703578, 0.653063, 0.490133, 0.642678, 0.675549, 0.653063, 0.642678, 0.661982, 0.690604, 0.56648, 0.472492, 0.476583, 0.557691, 0.509769, 0.454136, 0.42561, 0.408655, 0.408655, 0.480142, 0.444081, 0.387226, 0.390993, 0.390993, 0.5017, 0.433034, 0.356642, 0.36309, 0.30533], '')</t>
  </si>
  <si>
    <t>[21, 33, 34, 35, 36, 37, 38, 39, 40, 42, 43, 44, 45, 46, 47, 48, 50, 96, 97, 98, 99, 100, 101, 102, 103, 105, 106, 107, 108, 109, 110, 111, 114, 115, 125]</t>
  </si>
  <si>
    <t>UPI000157623B status=activ</t>
  </si>
  <si>
    <t>([0.458154, 0.288399, 0.339168, 0.346032, 0.377384, 0.346032, 0.318242, 0.268042, 0.301917, 0.335645, 0.36309, 0.366687, 0.401658, 0.308712, 0.281712, 0.30533, 0.278302, 0.209395, 0.203355, 0.295083, 0.25031, 0.147574, 0.257454, 0.191378, 0.164327, 0.17593, 0.158265, 0.200174, 0.278302, 0.209395, 0.185198, 0.167087, 0.182256, 0.173081, 0.229226, 0.229226, 0.158265, 0.25406, 0.356642, 0.349426, 0.374039, 0.40511, 0.454136, 0.440853, 0.517562, 0.56648, 0.56648, 0.675549, 0.58069, 0.553315, 0.661982, 0.690604, 0.716283, 0.733139, 0.707965, 0.724957, 0.741537, 0.812494, 0.771762, 0.779859, 0.798249, 0.784345, 0.745909, 0.868118], '')</t>
  </si>
  <si>
    <t>[44, 45, 46, 47, 48, 49, 50, 51, 52, 53, 54, 55, 56, 57, 58, 59, 60, 61, 62, 63]</t>
  </si>
  <si>
    <t>UPI000157623C status=activ</t>
  </si>
  <si>
    <t>([0.281712, 0.352862, 0.40511, 0.433034, 0.414856, 0.4292, 0.461924, 0.339168, 0.271506, 0.288399, 0.219301, 0.25406, 0.147574, 0.088832, 0.040537, 0.066181, 0.111485, 0.167087, 0.142424, 0.073402, 0.060549, 0.125101, 0.118441, 0.064632, 0.055536, 0.066181, 0.0704, 0.056825, 0.122885, 0.167087, 0.106997, 0.179055, 0.092881, 0.092881, 0.142424, 0.232838, 0.200174, 0.196879, 0.232838, 0.173081, 0.191378, 0.194234, 0.11371, 0.064632, 0.118441, 0.132295, 0.134866, 0.142424, 0.109221, 0.100716, 0.120615, 0.196879, 0.125101, 0.155435, 0.26085, 0.281712, 0.182256, 0.21291, 0.203355, 0.203355, 0.298791, 0.377384, 0.370445, 0.346032, 0.440853, 0.4292, 0.311707, 0.281712, 0.281712, 0.278302, 0.318242, 0.31487, 0.229226, 0.324872, 0.40511, 0.414856, 0.394753, 0.387226, 0.390993, 0.408655, 0.308712, 0.295083, 0.301917, 0.308712, 0.308712, 0.301917, 0.311707, 0.433034, 0.458154, 0.444081, 0.529623, 0.398279, 0.36309, 0.41194, 0.374039, 0.40511, 0.384043, 0.291804, 0.390993, 0.384043, 0.257454, 0.26085, 0.26085, 0.271506, 0.275179, 0.356642, 0.264545, 0.164327, 0.144935, 0.088832, 0.058088, 0.05306, 0.098513, 0.11371, 0.076542, 0.090864, 0.038858, 0.051831, 0.094817, 0.096677, 0.060549, 0.081712, 0.134866, 0.0704, 0.0704, 0.036378, 0.047319, 0.088832, 0.090864, 0.109221, 0.10481, 0.078022, 0.045352, 0.043307, 0.036378, 0.081712, 0.085092, 0.127496, 0.102787, 0.096677, 0.098513, 0.15284, 0.216401, 0.155435, 0.236433, 0.222385, 0.200174, 0.10481, 0.083462, 0.139895, 0.079919, 0.147574, 0.291804, 0.288399, 0.216401, 0.25406, 0.21291, 0.132295, 0.15008, 0.090864, 0.054297, 0.028107, 0.028107, 0.016257, 0.014315, 0.016021, 0.017138, 0.032677, 0.046336, 0.031287, 0.016528, 0.026338, 0.024826, 0.021381, 0.038858, 0.059222, 0.030611, 0.033407, 0.060549, 0.028695, 0.027463, 0.05306, 0.098513, 0.100716, 0.167087, 0.271506, 0.284882, 0.236433, 0.25031, 0.18812, 0.182256, 0.291804, 0.200174, 0.194234, 0.109221, 0.111485, 0.06184, 0.090864, 0.079919, 0.083462, 0.096677, 0.096677, 0.111485, 0.111485, 0.054297, 0.051831, 0.047319, 0.042364, 0.051831, 0.047319, 0.083462, 0.0704, 0.059222, 0.059222, 0.059222, 0.049374, 0.025762, 0.038858, 0.026338, 0.029376, 0.026338, 0.055536, 0.054297, 0.044297, 0.022306, 0.025762, 0.033407, 0.037156, 0.038042, 0.018106, 0.0198, 0.010672, 0.021816, 0.015694, 0.022667, 0.016021, 0.021381, 0.028695, 0.026892, 0.040537, 0.027463, 0.021381, 0.013613, 0.020165, 0.013613, 0.022306, 0.032017], '')</t>
  </si>
  <si>
    <t>[90]</t>
  </si>
  <si>
    <t>UPI000157623E status=activ</t>
  </si>
  <si>
    <t>([0.074921, 0.10481, 0.142424, 0.109221, 0.073402, 0.050641, 0.067594, 0.111485, 0.129801, 0.155435, 0.17593, 0.216401, 0.144935, 0.219301, 0.200174, 0.185198, 0.179055, 0.264545, 0.203355, 0.30533, 0.216401, 0.349426, 0.356642, 0.374039, 0.321458, 0.401658, 0.370445, 0.36309, 0.332115, 0.332115, 0.332115, 0.25031, 0.25031, 0.236433, 0.236433, 0.243554, 0.179055, 0.21291, 0.134866, 0.122885, 0.094817, 0.132295, 0.129801, 0.102787, 0.094817, 0.179055, 0.125101, 0.216401, 0.225814, 0.129801, 0.129801, 0.10481, 0.144935, 0.137348, 0.194234, 0.129801, 0.109221, 0.161087, 0.0704, 0.118441, 0.118441, 0.083462, 0.100716, 0.078022, 0.064632, 0.06184, 0.058088, 0.090864, 0.048328, 0.048328, 0.081712, 0.092881, 0.129801, 0.092881, 0.056825, 0.056825, 0.047319, 0.058088, 0.059222, 0.116183, 0.096677, 0.15284, 0.200174, 0.203355, 0.170161, 0.155435, 0.15008, 0.158265, 0.109221, 0.15284, 0.102787, 0.120615, 0.111485, 0.100716, 0.164327, 0.236433, 0.275179, 0.352862, 0.359901, 0.243554, 0.26085, 0.288399, 0.295083, 0.332115, 0.328603, 0.311707, 0.311707, 0.31487, 0.318242, 0.394753, 0.465241, 0.541878, 0.454136, 0.458154, 0.349426, 0.284882, 0.200174, 0.125101, 0.158265, 0.10481, 0.158265, 0.15008, 0.15284, 0.085092, 0.079919, 0.086953, 0.144935, 0.127496, 0.088832, 0.090864, 0.043307, 0.023534, 0.019109, 0.030003, 0.023087, 0.045352, 0.079919, 0.111485, 0.120615, 0.134866, 0.194234, 0.219301, 0.21291, 0.142424, 0.155435, 0.134866, 0.116183, 0.120615, 0.147574, 0.147574, 0.144935, 0.236433, 0.328603, 0.321458, 0.236433, 0.298791, 0.31487, 0.209395, 0.167087, 0.158265, 0.129801, 0.122885, 0.106997, 0.11371, 0.116183, 0.129801, 0.147574, 0.10481, 0.098513, 0.090864, 0.129801, 0.15008, 0.15008, 0.132295, 0.116183, 0.116183, 0.102787, 0.092881, 0.15284, 0.167087, 0.236433, 0.243554, 0.243554, 0.21291, 0.194234, 0.185198, 0.275179, 0.291804, 0.278302, 0.278302, 0.328603, 0.271506, 0.164327, 0.18812, 0.118441, 0.142424, 0.236433, 0.200174, 0.167087, 0.167087, 0.222385, 0.158265, 0.15008, 0.15008, 0.21291, 0.144935, 0.155435, 0.129801, 0.134866, 0.194234, 0.191378, 0.137348, 0.194234, 0.229226, 0.239899, 0.324872, 0.366687, 0.291804, 0.291804, 0.31487, 0.281712, 0.18812, 0.26085, 0.26085, 0.26085, 0.219301, 0.31487, 0.298791, 0.239899, 0.194234, 0.134866, 0.137348, 0.216401, 0.179055, 0.15008, 0.106997, 0.109221, 0.10481, 0.164327, 0.209395, 0.21291, 0.239899, 0.332115, 0.342579, 0.268042, 0.21291, 0.264545, 0.271506, 0.377384, 0.433034, 0.486429, 0.570702, 0.465241, 0.433034, 0.394753, 0.374039, 0.31487, 0.31487, 0.275179, 0.257454, 0.239899, 0.257454, 0.26085, 0.236433, 0.196879, 0.281712, 0.346032, 0.332115, 0.257454, 0.247041, 0.247041, 0.173081, 0.15284, 0.236433, 0.185198, 0.257454, 0.321458, 0.380708, 0.401658, 0.433034, 0.4292, 0.436924, 0.356642, 0.349426, 0.30533, 0.374039, 0.291804, 0.291804, 0.281712, 0.374039, 0.31487, 0.339168, 0.40511, 0.444081, 0.414856, 0.51388, 0.521092, 0.468512, 0.42561, 0.408655, 0.408655, 0.339168, 0.335645, 0.398279, 0.374039, 0.374039, 0.349426, 0.335645, 0.278302, 0.278302, 0.216401, 0.275179, 0.26085, 0.185198, 0.17593, 0.219301, 0.147574, 0.147574, 0.21291, 0.284882, 0.295083, 0.308712, 0.284882, 0.203355, 0.206376, 0.179055, 0.26085, 0.264545, 0.359901, 0.433034, 0.447574, 0.480142, 0.42561, 0.324872, 0.408655, 0.414856, 0.328603, 0.387226, 0.359901, 0.339168, 0.311707, 0.275179, 0.229226, 0.335645, 0.4292, 0.398279, 0.483068], '')</t>
  </si>
  <si>
    <t>[111, 251, 295, 296]</t>
  </si>
  <si>
    <t>UPI0001576240 status=activ</t>
  </si>
  <si>
    <t>([0.291804, 0.324872, 0.229226, 0.288399, 0.291804, 0.298791, 0.236433, 0.182256, 0.222385, 0.25406, 0.291804, 0.324872, 0.332115, 0.335645, 0.236433, 0.232838, 0.219301, 0.271506, 0.17593, 0.182256, 0.264545, 0.275179, 0.31487, 0.4292, 0.390993, 0.42561, 0.359901, 0.408655, 0.5017, 0.461924, 0.374039, 0.359901, 0.247041, 0.216401, 0.216401, 0.308712, 0.30533, 0.384043, 0.31487, 0.394753, 0.366687, 0.366687, 0.288399, 0.155435, 0.132295, 0.155435, 0.158265, 0.236433, 0.236433, 0.239899, 0.264545, 0.342579, 0.26085, 0.370445, 0.370445, 0.366687, 0.377384, 0.380708, 0.390993, 0.458154, 0.450668, 0.458154, 0.418646, 0.5017, 0.657645, 0.671169, 0.661982, 0.685117, 0.694846, 0.745909, 0.604312, 0.56648, 0.59014, 0.699094, 0.59014, 0.642678, 0.642678, 0.5017, 0.41194, 0.418646, 0.450668, 0.414856, 0.414856, 0.436924, 0.436924, 0.418646, 0.374039, 0.374039, 0.356642, 0.243554, 0.239899, 0.236433, 0.278302, 0.298791, 0.311707, 0.398279, 0.390993, 0.394753, 0.401658, 0.486429, 0.370445, 0.36309, 0.301917, 0.384043, 0.31487, 0.321458, 0.328603, 0.284882, 0.200174, 0.196879, 0.264545, 0.173081, 0.301917, 0.200174, 0.106997, 0.085092, 0.098513, 0.102787, 0.056825, 0.083462, 0.071867, 0.158265, 0.109221, 0.10481, 0.088832, 0.134866, 0.073402, 0.071867, 0.073402, 0.073402, 0.056825, 0.069024, 0.069024, 0.060549, 0.058088, 0.083462, 0.106997, 0.090864, 0.081712, 0.081712, 0.118441, 0.139895, 0.122885, 0.182256, 0.278302, 0.203355, 0.182256, 0.185198, 0.196879, 0.185198, 0.239899, 0.268042, 0.268042, 0.387226, 0.288399, 0.384043, 0.308712, 0.295083, 0.18812, 0.164327, 0.25406, 0.142424, 0.170161, 0.102787, 0.100716, 0.058088, 0.109221, 0.139895, 0.21291, 0.118441, 0.125101, 0.086953, 0.086953, 0.050641, 0.023087, 0.041405, 0.043307, 0.051831, 0.056825, 0.106997, 0.10481, 0.056825, 0.106997, 0.048328, 0.086953, 0.071867, 0.0704, 0.0704, 0.035586, 0.035586, 0.069024, 0.106997, 0.179055, 0.111485, 0.15284, 0.200174, 0.10481, 0.100716, 0.158265, 0.125101, 0.0704, 0.092881, 0.155435, 0.17593, 0.268042, 0.25031, 0.194234, 0.194234, 0.125101, 0.134866, 0.139895, 0.139895, 0.170161, 0.170161, 0.25031, 0.281712, 0.31487, 0.4292, 0.436924, 0.356642, 0.394753, 0.401658, 0.301917, 0.295083, 0.229226, 0.147574, 0.15284, 0.203355, 0.288399, 0.390993, 0.465241, 0.480142, 0.486429, 0.374039, 0.380708, 0.284882, 0.209395, 0.209395, 0.147574, 0.155435, 0.232838, 0.264545, 0.257454, 0.359901, 0.26085, 0.324872, 0.311707, 0.278302, 0.30533, 0.275179, 0.275179, 0.278302, 0.264545, 0.26085, 0.236433, 0.236433, 0.366687, 0.447574, 0.414856, 0.490133, 0.384043, 0.377384, 0.232838, 0.332115, 0.311707, 0.346032, 0.225814, 0.328603, 0.332115, 0.247041, 0.196879, 0.18812, 0.18812, 0.194234, 0.222385, 0.332115, 0.229226, 0.142424, 0.120615, 0.100716, 0.100716, 0.173081, 0.100716, 0.182256, 0.185198, 0.161087, 0.236433, 0.324872, 0.295083, 0.335645, 0.328603, 0.384043, 0.298791, 0.295083, 0.25406, 0.191378, 0.185198, 0.278302, 0.342579, 0.377384, 0.359901, 0.298791, 0.200174, 0.288399, 0.291804, 0.196879, 0.229226, 0.222385, 0.225814, 0.257454, 0.25031, 0.335645, 0.380708, 0.472492, 0.384043, 0.422041, 0.450668, 0.359901, 0.359901, 0.366687, 0.324872, 0.40511, 0.374039, 0.42561, 0.4292, 0.318242, 0.370445, 0.275179, 0.268042, 0.25406, 0.225814, 0.142424, 0.142424, 0.079919, 0.049374, 0.048328, 0.038042, 0.03976, 0.067594, 0.038042, 0.023963, 0.030003, 0.030003, 0.031287, 0.022306, 0.026338, 0.051831, 0.035586, 0.064632, 0.064632, 0.0704, 0.0704, 0.118441, 0.118441, 0.158265, 0.18812, 0.288399, 0.229226, 0.25406, 0.257454, 0.339168, 0.318242, 0.216401, 0.247041, 0.332115, 0.454136, 0.332115, 0.359901, 0.447574, 0.342579, 0.349426, 0.308712, 0.308712, 0.308712, 0.219301, 0.268042, 0.30533, 0.200174, 0.194234, 0.170161, 0.167087, 0.100716, 0.094817, 0.167087, 0.139895, 0.086953, 0.059222, 0.060549, 0.025316, 0.028107, 0.034884, 0.020165, 0.028107, 0.022667, 0.023534, 0.049374, 0.044297, 0.025316, 0.044297, 0.085092, 0.081712, 0.046336, 0.055536, 0.10481, 0.10481, 0.06184, 0.111485, 0.109221, 0.10481, 0.200174, 0.11371, 0.17593, 0.25406, 0.147574, 0.17593, 0.167087, 0.120615, 0.098513, 0.158265, 0.129801, 0.100716, 0.106997, 0.109221, 0.083462, 0.086953, 0.085092, 0.139895, 0.071867, 0.088832, 0.127496, 0.064632, 0.125101, 0.120615, 0.120615, 0.120615, 0.15284, 0.15284, 0.116183, 0.15008, 0.164327, 0.142424, 0.125101, 0.116183, 0.132295, 0.155435, 0.144935, 0.088832, 0.106997, 0.18812, 0.179055, 0.225814, 0.301917, 0.26085, 0.225814, 0.196879, 0.275179, 0.229226, 0.196879, 0.288399, 0.222385, 0.15284], '')</t>
  </si>
  <si>
    <t>[28, 63, 64, 65, 66, 67, 68, 69, 70, 71, 72, 73, 74, 75, 76, 77]</t>
  </si>
  <si>
    <t>UPI0001576241 status=activ</t>
  </si>
  <si>
    <t>([0.185198, 0.102787, 0.092881, 0.067594, 0.051831, 0.032017, 0.043307, 0.028695, 0.020876, 0.022306, 0.017138, 0.014075, 0.013016, 0.011106, 0.00777, 0.007495, 0.005734, 0.009187, 0.008002, 0.007877, 0.011342, 0.010672, 0.010372, 0.009096, 0.011903, 0.016021, 0.021816, 0.018415, 0.019401, 0.034068, 0.046336, 0.048328, 0.048328, 0.049374, 0.064632, 0.059222, 0.03976, 0.088832, 0.040537, 0.051831, 0.094817, 0.073402, 0.038858, 0.079919, 0.079919, 0.044297, 0.037156, 0.026892, 0.036378, 0.06184, 0.058088, 0.05306, 0.05306, 0.090864, 0.106997, 0.060549, 0.122885, 0.170161, 0.139895, 0.216401, 0.222385, 0.216401, 0.164327, 0.281712, 0.257454, 0.374039, 0.468512, 0.509769, 0.622677, 0.608892, 0.497853, 0.41194, 0.414856, 0.465241, 0.422041, 0.384043, 0.408655, 0.36309, 0.359901, 0.359901, 0.298791, 0.222385, 0.229226, 0.236433, 0.206376, 0.206376, 0.182256, 0.196879, 0.191378, 0.120615, 0.122885, 0.194234, 0.194234, 0.194234, 0.164327, 0.203355, 0.132295, 0.18812, 0.25031, 0.26085, 0.185198, 0.26085, 0.332115, 0.295083, 0.401658, 0.394753, 0.335645, 0.332115, 0.308712, 0.229226, 0.318242, 0.31487, 0.26085, 0.247041, 0.25406, 0.236433, 0.236433, 0.321458, 0.328603, 0.291804, 0.26085, 0.275179, 0.264545, 0.26085, 0.271506, 0.155435, 0.17593, 0.247041, 0.194234, 0.125101, 0.191378, 0.142424, 0.132295, 0.155435, 0.225814, 0.196879, 0.264545, 0.229226, 0.200174, 0.155435, 0.127496, 0.122885, 0.185198], '')</t>
  </si>
  <si>
    <t>[67, 68, 69]</t>
  </si>
  <si>
    <t>UPI0001576242 status=activ</t>
  </si>
  <si>
    <t>([0.703578, 0.690604, 0.728858, 0.608892, 0.486429, 0.394753, 0.436924, 0.444081, 0.366687, 0.398279, 0.335645, 0.377384, 0.291804, 0.26085, 0.284882, 0.271506, 0.288399, 0.25406, 0.219301, 0.209395, 0.147574, 0.15008, 0.173081, 0.170161, 0.15284, 0.225814, 0.308712, 0.308712, 0.25406, 0.346032, 0.308712, 0.401658, 0.40511, 0.5017, 0.398279, 0.390993, 0.387226, 0.458154, 0.401658, 0.31487, 0.349426, 0.444081, 0.461924, 0.414856, 0.398279, 0.483068, 0.483068, 0.454136, 0.377384, 0.380708, 0.284882, 0.31487, 0.298791, 0.298791, 0.295083, 0.387226, 0.321458, 0.243554, 0.170161, 0.247041, 0.324872, 0.284882, 0.185198, 0.127496, 0.158265, 0.17593, 0.127496, 0.067594, 0.044297, 0.0704, 0.060549, 0.088832, 0.085092, 0.092881, 0.088832, 0.055536, 0.059222, 0.049374, 0.100716, 0.083462, 0.085092, 0.056825, 0.048328, 0.092881, 0.132295, 0.127496, 0.100716, 0.098513, 0.170161, 0.225814, 0.222385, 0.311707, 0.377384, 0.291804, 0.179055, 0.185198, 0.164327, 0.167087, 0.25406, 0.281712, 0.377384, 0.366687, 0.339168, 0.281712, 0.18812, 0.194234, 0.18812, 0.229226, 0.291804, 0.298791, 0.301917, 0.206376, 0.209395, 0.098513, 0.109221, 0.200174, 0.194234, 0.196879, 0.182256, 0.182256, 0.102787, 0.088832, 0.090864, 0.10481, 0.116183, 0.179055, 0.167087, 0.102787, 0.059222, 0.066181, 0.035586, 0.024826, 0.034884, 0.032677, 0.069024, 0.100716, 0.100716, 0.100716, 0.098513, 0.056825, 0.060549, 0.094817, 0.109221, 0.106997, 0.161087, 0.144935, 0.179055, 0.185198, 0.182256, 0.243554, 0.239899, 0.298791, 0.298791, 0.321458, 0.229226, 0.194234, 0.137348, 0.078022, 0.049374, 0.086953, 0.144935, 0.139895, 0.11371, 0.125101, 0.132295, 0.122885, 0.125101, 0.100716, 0.059222, 0.051831, 0.056825, 0.044297, 0.026892, 0.026892, 0.016826, 0.026892, 0.037156, 0.06312, 0.11371, 0.094817, 0.051831, 0.041405, 0.041405, 0.049374, 0.045352, 0.024393, 0.024826, 0.045352, 0.037156, 0.040537, 0.094817, 0.085092, 0.085092, 0.083462, 0.076542, 0.079919, 0.085092, 0.094817, 0.090864, 0.056825, 0.127496, 0.142424, 0.185198, 0.129801, 0.144935, 0.096677, 0.182256, 0.18812, 0.11371, 0.139895, 0.219301, 0.125101, 0.142424, 0.17593, 0.25031, 0.26085, 0.342579, 0.301917, 0.264545, 0.222385, 0.301917, 0.173081, 0.15284, 0.111485, 0.100716, 0.094817, 0.15284, 0.069024, 0.069024, 0.122885, 0.122885, 0.064632, 0.090864, 0.079919, 0.086953, 0.086953, 0.098513, 0.098513, 0.066181, 0.069024, 0.0704, 0.066181, 0.125101, 0.173081, 0.179055, 0.17593, 0.18812, 0.118441, 0.21291, 0.206376, 0.21291, 0.142424, 0.225814, 0.15284, 0.164327, 0.15284, 0.106997, 0.155435, 0.179055, 0.164327, 0.137348, 0.170161, 0.17593, 0.170161, 0.137348, 0.170161, 0.167087, 0.086953, 0.132295, 0.086953, 0.088832, 0.067594, 0.060549, 0.060549, 0.118441, 0.11371, 0.0704, 0.134866, 0.116183, 0.056825, 0.122885, 0.088832, 0.081712, 0.06184, 0.059222, 0.045352, 0.041405, 0.060549, 0.092881, 0.073402, 0.100716, 0.076542, 0.074921, 0.125101, 0.088832, 0.067594, 0.041405], '')</t>
  </si>
  <si>
    <t>[0, 1, 2, 3, 33]</t>
  </si>
  <si>
    <t>UPI0001576247 status=activ</t>
  </si>
  <si>
    <t>([0.476583, 0.505461, 0.517562, 0.356642, 0.380708, 0.418646, 0.440853, 0.458154, 0.342579, 0.374039, 0.275179, 0.229226, 0.170161, 0.092881, 0.086953, 0.079919, 0.06312, 0.032017, 0.029376, 0.030003, 0.060549, 0.030003, 0.014586, 0.009096, 0.014586, 0.013821, 0.010509, 0.010131, 0.007495, 0.007495, 0.007495, 0.010926, 0.014783, 0.018415, 0.042364, 0.041405, 0.021381, 0.015078, 0.014586, 0.014586, 0.008409, 0.007259, 0.007259, 0.009728, 0.016257, 0.009015, 0.006421, 0.006482, 0.004431, 0.00407, 0.00407, 0.003276, 0.003341, 0.003864, 0.002705, 0.002503, 0.002662, 0.003079, 0.003246, 0.003431, 0.003671, 0.005623, 0.006988, 0.007259, 0.007177, 0.007091, 0.011106, 0.009977, 0.011669, 0.022306, 0.0198, 0.028695, 0.020522, 0.020522, 0.010509, 0.011669, 0.011669, 0.010509, 0.008409, 0.009865, 0.014783, 0.00777, 0.006374, 0.005734, 0.007495, 0.006482, 0.006795, 0.004736, 0.00543, 0.004358, 0.003177, 0.003298, 0.00283, 0.002976, 0.00231, 0.00283, 0.003109, 0.002662, 0.002881, 0.003053, 0.003555, 0.003109, 0.003461, 0.003864, 0.003924, 0.002623, 0.002503, 0.002482, 0.002349, 0.002327, 0.002211, 0.003405, 0.005249, 0.004736, 0.007315, 0.010509, 0.008723, 0.009401, 0.01078, 0.008409, 0.010926, 0.007555, 0.005799, 0.005086, 0.003727, 0.003276, 0.003478, 0.005011, 0.004358, 0.004689, 0.006567, 0.006245, 0.005992, 0.005734, 0.006142, 0.005683, 0.004161, 0.003671, 0.004208, 0.004611, 0.004247, 0.005249, 0.004513, 0.005011, 0.004921, 0.006039, 0.004899, 0.004775, 0.004611, 0.00407, 0.004358, 0.003671, 0.003963, 0.002976, 0.002503, 0.002606, 0.001808, 0.001709, 0.001709, 0.001722, 0.001597, 0.001481, 0.000876, 0.000945, 0.000816, 0.001374, 0.00155, 0.00243, 0.003461, 0.003461, 0.004775, 0.006482, 0.006421, 0.008895, 0.008895, 0.010221, 0.015694, 0.015078, 0.016257, 0.040537, 0.042364, 0.041405, 0.079919, 0.067594, 0.069024, 0.182256, 0.179055, 0.179055, 0.073402, 0.033407, 0.033407, 0.015078, 0.00962, 0.009096, 0.007031, 0.007555, 0.006619, 0.004513, 0.004577, 0.005086, 0.003298, 0.003177, 0.002057, 0.002035, 0.00316, 0.003177, 0.00316, 0.002327, 0.001692, 0.002688, 0.002727, 0.002881, 0.003555, 0.003997, 0.005249, 0.00558, 0.007031, 0.008723, 0.016257, 0.036378, 0.058088, 0.129801, 0.067594, 0.179055, 0.182256, 0.147574, 0.264545, 0.25406, 0.374039, 0.377384, 0.264545, 0.268042, 0.26085, 0.191378, 0.142424, 0.06184, 0.034884, 0.016528, 0.010221, 0.009096, 0.008156, 0.005683, 0.004976, 0.005503, 0.003701, 0.002662, 0.003079, 0.002138, 0.001417, 0.001541, 0.001434, 0.002211, 0.003177, 0.002396, 0.003478, 0.004161, 0.006078, 0.009865, 0.016528, 0.032017, 0.015078, 0.010509, 0.01078, 0.008409, 0.007091, 0.010221, 0.0198, 0.011669, 0.0198, 0.040537, 0.035586, 0.035586, 0.020165, 0.015344, 0.026338, 0.019401, 0.014075, 0.013821, 0.009187, 0.007031, 0.004921, 0.00543, 0.007177, 0.008804, 0.011518, 0.013265, 0.013265, 0.008409, 0.008156, 0.008804, 0.008156, 0.006194, 0.006567, 0.006078, 0.005623, 0.005623, 0.006374, 0.009187, 0.007259, 0.006795, 0.005799, 0.007315, 0.007315, 0.006194, 0.007259, 0.008624, 0.013016, 0.014075, 0.017447, 0.03976, 0.037156, 0.028107, 0.023534, 0.020876, 0.03976, 0.037156, 0.036378, 0.038858, 0.03976, 0.054297, 0.060549, 0.161087, 0.098513, 0.191378, 0.243554, 0.127496, 0.06312, 0.036378, 0.031287, 0.030611, 0.013613, 0.009096, 0.011342, 0.014783, 0.014075, 0.009977, 0.009865, 0.006482, 0.004414, 0.004483, 0.003246, 0.003014, 0.002396, 0.003431, 0.003461, 0.003341, 0.004161, 0.003804, 0.004899, 0.003671, 0.003079, 0.003607, 0.004135, 0.00283, 0.002555, 0.002761, 0.003478, 0.003924, 0.00389, 0.004388, 0.002881, 0.004358, 0.004388, 0.004388, 0.003405, 0.002194, 0.002211, 0.001722, 0.002396, 0.00243, 0.002727, 0.00389, 0.003079, 0.00359, 0.005011, 0.005623, 0.007495, 0.00777, 0.009294, 0.015694, 0.024393, 0.030611, 0.017138, 0.033407, 0.048328, 0.028107, 0.073402, 0.055536, 0.056825, 0.031287, 0.015694, 0.025762, 0.013437, 0.028695, 0.030003, 0.016021, 0.011669, 0.008895, 0.006039, 0.004315, 0.002727, 0.002366, 0.002623, 0.003053, 0.002276, 0.001499, 0.001748, 0.001069, 0.000983, 0.000958, 0.001318, 0.002057, 0.002057, 0.00283, 0.002396, 0.001906, 0.001743, 0.002503, 0.002327, 0.002349, 0.002336, 0.002396, 0.00316, 0.002623, 0.00225, 0.001872, 0.002349, 0.002327, 0.002336, 0.002705, 0.00292, 0.003512, 0.002276, 0.001383, 0.00076, 0.001061, 0.001391, 0.002211, 0.001808, 0.002211, 0.002555, 0.003804, 0.003804, 0.003607, 0.004135, 0.005799, 0.007422, 0.007315, 0.008804, 0.012491, 0.009865, 0.013437, 0.010131, 0.020522, 0.048328, 0.179055], '')</t>
  </si>
  <si>
    <t>[1, 2]</t>
  </si>
  <si>
    <t>UPI0001576248 status=activ</t>
  </si>
  <si>
    <t>([0.264545, 0.30533, 0.36309, 0.288399, 0.194234, 0.247041, 0.288399, 0.324872, 0.25406, 0.295083, 0.209395, 0.161087, 0.11371, 0.116183, 0.125101, 0.129801, 0.21291, 0.15008, 0.137348, 0.137348, 0.144935, 0.225814, 0.222385, 0.139895, 0.232838, 0.359901, 0.359901, 0.342579, 0.346032, 0.352862, 0.318242, 0.422041, 0.509769, 0.490133, 0.604312, 0.505461, 0.5017, 0.480142, 0.626927, 0.642678, 0.494003, 0.483068, 0.483068, 0.461924, 0.458154, 0.4292, 0.384043, 0.291804, 0.311707, 0.275179, 0.349426, 0.377384, 0.301917, 0.216401, 0.236433, 0.216401, 0.275179, 0.281712, 0.295083, 0.26085, 0.264545, 0.352862, 0.25406, 0.17593, 0.203355, 0.288399, 0.271506, 0.200174, 0.173081, 0.167087, 0.191378, 0.111485, 0.109221, 0.179055, 0.288399, 0.284882, 0.222385, 0.247041, 0.164327, 0.100716, 0.098513, 0.10481, 0.10481, 0.219301, 0.298791, 0.291804, 0.298791, 0.196879, 0.291804, 0.321458, 0.232838, 0.247041, 0.359901, 0.352862, 0.346032, 0.284882, 0.284882, 0.366687, 0.356642, 0.346032, 0.40511, 0.377384, 0.281712, 0.191378, 0.139895, 0.116183, 0.0704, 0.06312, 0.125101, 0.125101, 0.200174, 0.295083, 0.298791, 0.281712, 0.301917, 0.288399, 0.225814, 0.301917, 0.301917, 0.219301, 0.321458, 0.356642, 0.356642, 0.346032, 0.447574, 0.465241, 0.461924, 0.56648, 0.585406, 0.585406, 0.570702, 0.56648, 0.458154, 0.454136, 0.436924, 0.433034, 0.440853, 0.541878, 0.521092, 0.433034, 0.447574, 0.444081, 0.352862, 0.387226, 0.394753, 0.356642, 0.298791, 0.335645, 0.335645, 0.30533, 0.281712, 0.288399, 0.295083, 0.311707, 0.236433, 0.18812, 0.118441, 0.125101, 0.078022, 0.055536, 0.081712, 0.081712, 0.066181, 0.116183, 0.134866, 0.185198, 0.139895, 0.17593, 0.17593, 0.179055, 0.144935, 0.155435, 0.155435, 0.155435, 0.127496, 0.18812, 0.18812, 0.191378, 0.122885, 0.164327, 0.229226, 0.229226, 0.308712, 0.308712, 0.222385, 0.222385, 0.173081, 0.185198, 0.206376, 0.21291, 0.209395, 0.268042, 0.288399, 0.271506, 0.17593, 0.179055, 0.179055, 0.225814, 0.222385, 0.271506, 0.271506, 0.281712, 0.295083, 0.321458, 0.352862, 0.440853, 0.384043, 0.458154, 0.538167, 0.51388, 0.497853, 0.5017, 0.497853, 0.505461, 0.4292, 0.497853, 0.497853, 0.40511, 0.436924, 0.534167, 0.472492, 0.418646, 0.339168, 0.342579, 0.301917, 0.295083, 0.281712, 0.311707, 0.324872, 0.318242, 0.332115, 0.324872, 0.318242, 0.321458, 0.308712, 0.308712, 0.321458, 0.418646, 0.418646, 0.414856, 0.414856, 0.494003, 0.585406, 0.703578, 0.694846, 0.724957, 0.724957, 0.733139, 0.724957, 0.707965, 0.694846, 0.694846, 0.694846, 0.661982, 0.657645, 0.63748, 0.784345, 0.788093, 0.788093], '')</t>
  </si>
  <si>
    <t>[32, 34, 35, 36, 38, 39, 127, 128, 129, 130, 131, 137, 138, 208, 209, 211, 213, 219, 242, 243, 244, 245, 246, 247, 248, 249, 250, 251, 252, 253, 254, 255, 256, 257, 258]</t>
  </si>
  <si>
    <t>UPI000157624A status=activ</t>
  </si>
  <si>
    <t>([0.038858, 0.023534, 0.042364, 0.026892, 0.045352, 0.06184, 0.038858, 0.059222, 0.085092, 0.10481, 0.078022, 0.047319, 0.048328, 0.047319, 0.06312, 0.109221, 0.120615, 0.122885, 0.127496, 0.203355, 0.161087, 0.243554, 0.342579, 0.26085, 0.243554, 0.225814, 0.232838, 0.339168, 0.257454, 0.179055, 0.179055, 0.271506, 0.352862, 0.275179, 0.18812, 0.155435, 0.134866, 0.122885, 0.122885, 0.194234, 0.134866, 0.232838, 0.167087, 0.173081, 0.236433, 0.264545, 0.196879, 0.200174, 0.191378, 0.15284, 0.219301, 0.219301, 0.134866, 0.085092, 0.086953, 0.142424, 0.194234, 0.222385, 0.239899, 0.222385, 0.225814, 0.295083, 0.291804, 0.275179, 0.194234, 0.120615, 0.194234, 0.194234, 0.203355, 0.144935, 0.170161, 0.167087, 0.179055, 0.268042, 0.387226, 0.468512, 0.356642, 0.328603, 0.298791, 0.281712, 0.284882, 0.203355, 0.182256, 0.134866, 0.134866, 0.200174, 0.30533, 0.291804, 0.359901, 0.374039, 0.352862, 0.321458, 0.232838, 0.185198, 0.18812, 0.15284, 0.15008, 0.147574, 0.155435, 0.155435, 0.179055, 0.194234, 0.275179, 0.30533, 0.239899, 0.342579, 0.335645, 0.332115, 0.328603, 0.301917, 0.229226, 0.349426, 0.433034, 0.494003, 0.570702, 0.557691, 0.63748, 0.661982, 0.805026, 0.690604, 0.759478, 0.724957, 0.724957, 0.716283, 0.733139, 0.733139, 0.680603, 0.675549, 0.657645, 0.549308, 0.549308, 0.608892, 0.476583, 0.418646, 0.472492, 0.468512, 0.486429, 0.387226, 0.374039, 0.387226, 0.472492, 0.328603, 0.247041, 0.167087, 0.173081, 0.158265, 0.264545, 0.209395, 0.222385, 0.147574, 0.219301, 0.275179, 0.203355, 0.298791, 0.271506, 0.247041, 0.236433, 0.247041, 0.271506, 0.268042, 0.257454, 0.257454, 0.281712, 0.335645, 0.422041, 0.436924, 0.366687, 0.342579, 0.440853, 0.356642, 0.342579, 0.26085, 0.236433, 0.278302, 0.275179, 0.390993, 0.36309, 0.281712, 0.284882, 0.339168, 0.356642, 0.271506, 0.275179, 0.275179, 0.30533, 0.30533, 0.182256, 0.173081, 0.11371, 0.106997, 0.088832, 0.139895, 0.203355, 0.216401, 0.144935, 0.144935, 0.076542, 0.055536, 0.098513, 0.056825, 0.044297, 0.024826, 0.045352, 0.05306, 0.092881, 0.092881, 0.056825, 0.10481, 0.086953, 0.086953, 0.092881, 0.185198, 0.209395, 0.17593, 0.17593, 0.21291, 0.17593, 0.288399, 0.275179, 0.26085, 0.321458, 0.342579, 0.380708, 0.257454, 0.132295, 0.132295, 0.127496, 0.203355, 0.109221, 0.206376, 0.196879, 0.194234, 0.185198, 0.100716, 0.078022, 0.042364, 0.034884, 0.040537, 0.024826, 0.048328, 0.044297, 0.046336, 0.046336, 0.050641, 0.098513, 0.182256, 0.155435, 0.155435, 0.137348, 0.137348, 0.086953, 0.144935, 0.134866, 0.134866, 0.129801, 0.118441, 0.191378, 0.298791, 0.311707, 0.380708, 0.374039, 0.288399, 0.21291, 0.18812, 0.209395, 0.219301, 0.158265, 0.191378, 0.209395, 0.209395, 0.25406, 0.271506, 0.271506, 0.281712, 0.264545, 0.390993, 0.461924, 0.433034, 0.401658, 0.370445, 0.342579, 0.30533, 0.398279, 0.480142, 0.509769, 0.490133, 0.447574], '')</t>
  </si>
  <si>
    <t>[114, 115, 116, 117, 118, 119, 120, 121, 122, 123, 124, 125, 126, 127, 128, 129, 130, 131, 284]</t>
  </si>
  <si>
    <t>UPI000157624B status=activ</t>
  </si>
  <si>
    <t>([0.013437, 0.011903, 0.013821, 0.016021, 0.023963, 0.018787, 0.026892, 0.029376, 0.023534, 0.025316, 0.036378, 0.048328, 0.05306, 0.098513, 0.129801, 0.219301, 0.25031, 0.352862, 0.359901, 0.40511, 0.447574, 0.444081, 0.472492, 0.545602, 0.604312, 0.642678, 0.618285, 0.613573, 0.534167, 0.585406, 0.63748, 0.509769, 0.494003, 0.41194, 0.380708, 0.377384, 0.374039, 0.387226, 0.42561, 0.418646, 0.335645, 0.374039, 0.408655, 0.447574, 0.321458, 0.321458, 0.196879, 0.301917, 0.311707, 0.414856, 0.356642, 0.321458, 0.321458, 0.359901, 0.465241, 0.521092, 0.472492, 0.390993, 0.298791, 0.271506, 0.203355, 0.275179, 0.191378, 0.191378, 0.203355, 0.264545, 0.247041, 0.257454, 0.216401, 0.222385, 0.182256, 0.30533, 0.30533, 0.398279, 0.295083, 0.185198, 0.167087, 0.203355, 0.268042, 0.318242, 0.243554, 0.324872, 0.324872, 0.433034, 0.433034, 0.41194, 0.458154, 0.42561, 0.549308, 0.468512, 0.465241, 0.390993, 0.324872, 0.278302, 0.301917, 0.278302, 0.374039, 0.41194, 0.374039, 0.394753, 0.335645, 0.41194, 0.436924, 0.447574, 0.394753, 0.40511, 0.318242, 0.236433, 0.196879, 0.167087, 0.239899, 0.200174, 0.21291, 0.25031, 0.264545, 0.243554, 0.335645, 0.328603, 0.21291, 0.21291, 0.116183, 0.116183, 0.11371, 0.106997, 0.100716, 0.078022, 0.074921, 0.129801, 0.132295, 0.120615, 0.129801, 0.155435, 0.179055, 0.264545, 0.268042, 0.346032, 0.301917, 0.318242, 0.229226, 0.31487, 0.264545, 0.291804, 0.422041, 0.342579, 0.328603, 0.332115, 0.408655, 0.374039, 0.295083, 0.40511, 0.42561, 0.377384, 0.380708, 0.356642, 0.332115, 0.301917, 0.257454, 0.268042, 0.206376, 0.288399, 0.243554, 0.342579, 0.440853], '')</t>
  </si>
  <si>
    <t>[23, 24, 25, 26, 27, 28, 29, 30, 31, 55, 88]</t>
  </si>
  <si>
    <t>UPI000157624C status=activ</t>
  </si>
  <si>
    <t>([0.538167, 0.36309, 0.408655, 0.308712, 0.25406, 0.257454, 0.288399, 0.21291, 0.275179, 0.311707, 0.335645, 0.284882, 0.243554, 0.222385, 0.225814, 0.137348, 0.132295, 0.232838, 0.15284, 0.127496, 0.127496, 0.116183, 0.182256, 0.17593, 0.257454, 0.346032, 0.370445, 0.342579, 0.408655, 0.377384, 0.377384, 0.308712, 0.401658, 0.472492, 0.398279, 0.308712, 0.401658, 0.398279, 0.30533, 0.394753, 0.4292, 0.433034, 0.521092, 0.557691, 0.461924, 0.490133, 0.352862, 0.36309, 0.384043, 0.346032, 0.284882, 0.291804, 0.352862, 0.352862, 0.349426, 0.42561, 0.418646, 0.418646, 0.335645, 0.42561, 0.401658, 0.418646, 0.42561, 0.346032, 0.346032, 0.42561, 0.40511, 0.517562, 0.517562, 0.494003, 0.476583, 0.458154, 0.418646, 0.433034, 0.4292, 0.36309, 0.359901, 0.384043, 0.384043, 0.472492, 0.465241, 0.465241, 0.440853, 0.342579, 0.436924, 0.346032, 0.352862, 0.352862, 0.264545, 0.257454, 0.179055, 0.194234, 0.18812, 0.182256, 0.147574, 0.118441, 0.144935, 0.106997, 0.134866, 0.102787, 0.071867, 0.047319, 0.028107], '')</t>
  </si>
  <si>
    <t>[0, 42, 43, 67, 68]</t>
  </si>
  <si>
    <t>UPI000157624E status=activ</t>
  </si>
  <si>
    <t>([0.216401, 0.225814, 0.291804, 0.229226, 0.25406, 0.30533, 0.321458, 0.275179, 0.295083, 0.335645, 0.291804, 0.288399, 0.298791, 0.236433, 0.30533, 0.370445, 0.447574, 0.447574, 0.440853, 0.454136, 0.545602, 0.51388, 0.541878, 0.541878, 0.613573, 0.545602, 0.465241, 0.480142, 0.480142, 0.468512, 0.36309, 0.436924, 0.390993, 0.390993, 0.461924, 0.444081, 0.41194, 0.398279, 0.394753, 0.436924, 0.440853, 0.377384, 0.401658, 0.408655, 0.408655, 0.422041, 0.40511, 0.472492, 0.468512, 0.538167, 0.575842, 0.703578, 0.712013, 0.801317, 0.801317, 0.76285, 0.767246, 0.827927, 0.759478, 0.745909, 0.808535, 0.798249, 0.868118, 0.784345, 0.754692, 0.720929, 0.626927, 0.728858, 0.703578, 0.622677, 0.541878, 0.505461, 0.490133, 0.465241, 0.440853, 0.408655, 0.41194, 0.384043, 0.318242, 0.374039, 0.339168, 0.257454, 0.232838, 0.170161, 0.257454], '')</t>
  </si>
  <si>
    <t>[20, 21, 22, 23, 24, 25, 49, 50, 51, 52, 53, 54, 55, 56, 57, 58, 59, 60, 61, 62, 63, 64, 65, 66, 67, 68, 69, 70, 71]</t>
  </si>
  <si>
    <t>UPI0001576251 status=activ</t>
  </si>
  <si>
    <t>([0.002623, 0.002078, 0.001786, 0.001499, 0.001271, 0.001709, 0.001602, 0.002194, 0.002881, 0.003109, 0.002606, 0.002078, 0.00225, 0.002211, 0.001778, 0.002727, 0.002727, 0.002662, 0.003341, 0.004835, 0.008276, 0.005992, 0.009187, 0.009401, 0.008804, 0.014586, 0.009187, 0.013437, 0.009401, 0.007555, 0.009187, 0.016257, 0.019109, 0.032017, 0.016021, 0.020876, 0.009977, 0.017138, 0.018415, 0.015078, 0.008525, 0.005223, 0.005223, 0.005086, 0.006567, 0.008895, 0.007495, 0.008276, 0.005872, 0.00543, 0.004431, 0.003246, 0.002138, 0.003298, 0.00231, 0.003341, 0.003431, 0.004208, 0.004689, 0.004483, 0.004161, 0.005872, 0.009015, 0.009483, 0.009096, 0.00962, 0.008276, 0.006421, 0.006421, 0.006374, 0.009096, 0.009015, 0.011342, 0.016826, 0.015078, 0.023534, 0.024393, 0.012727, 0.013613, 0.008276, 0.005872, 0.009401, 0.01078, 0.006988, 0.010221, 0.010221, 0.008002, 0.008002, 0.010509, 0.016528, 0.031287, 0.024393, 0.024826, 0.017797, 0.014586, 0.013437, 0.013613, 0.008075, 0.009015, 0.007259, 0.010221, 0.014315, 0.00777, 0.006142, 0.009294, 0.008624, 0.007259, 0.006142, 0.005683, 0.006482, 0.005623, 0.005683, 0.004414, 0.006078, 0.00962, 0.014075, 0.016826, 0.021816, 0.050641, 0.085092, 0.086953, 0.056825, 0.081712, 0.158265, 0.109221, 0.102787, 0.078022, 0.109221, 0.209395, 0.324872, 0.222385, 0.264545, 0.164327, 0.288399, 0.206376, 0.092881, 0.096677, 0.085092, 0.064632, 0.026892, 0.031287, 0.031287, 0.044297, 0.024393, 0.014075, 0.014315, 0.008804, 0.010221, 0.007091, 0.004976, 0.003727, 0.004976, 0.004976, 0.007031, 0.004775, 0.006194, 0.006894, 0.006795, 0.006795, 0.006078, 0.006194, 0.004247, 0.00515, 0.003804, 0.004775, 0.004611, 0.006245, 0.010221, 0.007177, 0.006988, 0.010372, 0.010372, 0.008525, 0.006078, 0.006567, 0.007091, 0.004899, 0.006194, 0.006421, 0.006619, 0.006619, 0.009728, 0.016257, 0.021381, 0.031287, 0.0198, 0.038858, 0.048328, 0.047319, 0.094817, 0.194234, 0.100716, 0.116183, 0.155435, 0.225814, 0.173081, 0.25406, 0.380708, 0.359901, 0.324872, 0.25406, 0.349426, 0.324872, 0.284882], '')</t>
  </si>
  <si>
    <t>UPI0001576256 status=activ</t>
  </si>
  <si>
    <t>([0.049374, 0.079919, 0.118441, 0.073402, 0.078022, 0.079919, 0.102787, 0.134866, 0.096677, 0.098513, 0.118441, 0.090864, 0.096677, 0.079919, 0.078022, 0.06184, 0.085092, 0.100716, 0.127496, 0.122885, 0.21291, 0.219301, 0.142424, 0.15284, 0.247041, 0.182256, 0.206376, 0.206376, 0.200174, 0.243554, 0.275179, 0.17593, 0.25406, 0.25031, 0.25031, 0.170161, 0.194234, 0.239899, 0.144935, 0.15284, 0.229226, 0.222385, 0.203355, 0.30533, 0.209395, 0.194234, 0.21291, 0.229226, 0.15284, 0.161087, 0.206376, 0.173081, 0.30533, 0.216401, 0.185198, 0.222385, 0.30533, 0.222385, 0.225814, 0.332115, 0.225814, 0.232838, 0.15008, 0.247041, 0.225814, 0.335645, 0.30533, 0.377384, 0.264545, 0.349426, 0.374039, 0.370445, 0.342579, 0.219301, 0.236433, 0.17593, 0.200174, 0.206376, 0.30533, 0.295083, 0.209395, 0.288399, 0.281712, 0.332115, 0.243554, 0.179055, 0.155435, 0.182256, 0.118441, 0.125101, 0.127496, 0.127496, 0.069024, 0.10481, 0.11371, 0.179055, 0.284882, 0.21291, 0.196879, 0.191378, 0.196879, 0.25031, 0.155435, 0.161087, 0.222385, 0.264545, 0.332115, 0.229226, 0.25031, 0.301917, 0.281712, 0.284882, 0.206376, 0.308712, 0.324872, 0.366687, 0.264545, 0.173081, 0.200174, 0.127496, 0.142424, 0.127496, 0.125101, 0.15008, 0.161087, 0.137348, 0.102787, 0.069024, 0.071867, 0.036378, 0.025316, 0.055536, 0.05306, 0.078022, 0.040537, 0.020876, 0.028107, 0.045352, 0.098513, 0.059222, 0.116183, 0.094817, 0.056825, 0.074921, 0.094817, 0.047319, 0.026338, 0.050641, 0.043307, 0.071867, 0.122885, 0.200174, 0.196879, 0.206376, 0.209395, 0.30533, 0.414856, 0.390993, 0.301917, 0.268042, 0.264545, 0.167087, 0.137348, 0.206376, 0.109221, 0.147574, 0.243554, 0.232838, 0.132295, 0.132295, 0.132295, 0.079919, 0.074921, 0.055536, 0.030003, 0.025762, 0.029376, 0.020165, 0.020522, 0.035586, 0.020165, 0.0198, 0.017447, 0.017138, 0.017447, 0.035586, 0.035586, 0.032017, 0.058088, 0.10481, 0.092881, 0.102787, 0.194234, 0.209395, 0.257454, 0.284882, 0.284882, 0.170161, 0.229226, 0.232838, 0.264545, 0.359901, 0.414856, 0.458154, 0.521092, 0.483068, 0.394753, 0.380708, 0.271506, 0.18812, 0.185198, 0.291804, 0.167087, 0.083462, 0.060549, 0.06312, 0.092881, 0.060549, 0.051831, 0.056825, 0.043307, 0.035586, 0.020876, 0.016021, 0.023534, 0.023087, 0.031287, 0.048328, 0.027463, 0.06184, 0.086953, 0.050641, 0.058088, 0.11371, 0.120615, 0.078022, 0.071867, 0.083462, 0.122885, 0.21291, 0.158265, 0.158265, 0.132295, 0.15008, 0.147574, 0.161087, 0.147574, 0.158265, 0.098513, 0.134866, 0.064632, 0.086953, 0.170161, 0.088832, 0.102787, 0.134866, 0.194234, 0.191378, 0.10481, 0.116183, 0.064632, 0.079919, 0.06312, 0.06312, 0.11371, 0.118441, 0.125101, 0.132295, 0.066181, 0.129801, 0.173081, 0.278302, 0.26085, 0.26085, 0.311707, 0.291804, 0.324872, 0.257454, 0.182256, 0.271506, 0.191378, 0.288399, 0.288399, 0.264545, 0.229226, 0.147574, 0.222385, 0.203355, 0.134866, 0.206376, 0.179055, 0.182256, 0.179055, 0.155435, 0.081712, 0.088832, 0.098513, 0.106997, 0.106997, 0.100716, 0.116183, 0.092881, 0.054297, 0.059222, 0.116183, 0.191378, 0.268042, 0.173081, 0.116183, 0.170161, 0.144935, 0.15284, 0.074921, 0.049374, 0.049374, 0.088832, 0.106997, 0.11371, 0.060549, 0.137348, 0.243554, 0.15008, 0.243554, 0.30533, 0.247041, 0.155435, 0.15008, 0.158265, 0.281712, 0.284882, 0.200174, 0.229226, 0.236433, 0.359901, 0.440853, 0.472492, 0.433034, 0.433034, 0.380708, 0.401658, 0.339168, 0.219301, 0.31487, 0.318242, 0.318242, 0.366687, 0.42561, 0.335645, 0.284882, 0.209395, 0.308712, 0.398279, 0.311707, 0.328603, 0.324872, 0.271506, 0.275179, 0.324872, 0.257454, 0.209395, 0.278302, 0.339168, 0.398279, 0.401658, 0.374039, 0.374039, 0.291804, 0.339168, 0.328603, 0.359901, 0.321458, 0.298791, 0.298791, 0.387226, 0.36309, 0.311707, 0.387226, 0.394753, 0.342579, 0.380708, 0.380708, 0.40511, 0.387226, 0.387226, 0.30533, 0.332115, 0.370445, 0.36309, 0.349426, 0.390993, 0.401658, 0.394753, 0.408655, 0.380708, 0.339168, 0.342579, 0.342579, 0.31487, 0.321458, 0.36309, 0.374039, 0.444081, 0.398279, 0.359901, 0.374039, 0.447574, 0.42561, 0.380708, 0.505461, 0.465241], '')</t>
  </si>
  <si>
    <t>[204, 408]</t>
  </si>
  <si>
    <t>UPI0001576259 status=activ</t>
  </si>
  <si>
    <t>([0.055536, 0.034068, 0.023087, 0.025762, 0.019401, 0.026338, 0.017447, 0.022667, 0.030611, 0.038858, 0.049374, 0.038042, 0.032017, 0.025762, 0.054297, 0.043307, 0.021381, 0.021381, 0.035586, 0.059222, 0.059222, 0.042364, 0.078022, 0.122885, 0.116183, 0.206376, 0.182256, 0.288399, 0.185198, 0.120615, 0.120615, 0.122885, 0.161087, 0.194234, 0.15008, 0.139895, 0.167087, 0.167087, 0.132295, 0.137348, 0.116183, 0.15008, 0.25031, 0.232838, 0.232838, 0.247041, 0.21291, 0.147574, 0.081712, 0.155435, 0.247041, 0.264545, 0.278302, 0.321458, 0.31487, 0.401658, 0.41194, 0.447574, 0.444081, 0.494003, 0.401658, 0.352862, 0.332115, 0.352862, 0.366687, 0.366687, 0.335645, 0.349426, 0.359901, 0.394753, 0.390993, 0.295083, 0.284882, 0.194234, 0.111485, 0.076542, 0.081712, 0.094817, 0.085092, 0.134866, 0.134866, 0.200174, 0.278302, 0.298791, 0.288399, 0.182256, 0.182256, 0.239899, 0.225814, 0.335645, 0.408655, 0.414856, 0.414856, 0.384043, 0.468512, 0.570702, 0.545602, 0.505461, 0.387226, 0.346032, 0.342579, 0.374039, 0.346032, 0.342579, 0.298791, 0.30533, 0.40511, 0.36309, 0.359901, 0.281712, 0.191378, 0.120615, 0.122885, 0.111485, 0.134866, 0.078022, 0.076542, 0.134866, 0.088832, 0.083462, 0.102787, 0.111485, 0.137348, 0.158265, 0.158265, 0.196879, 0.109221, 0.106997, 0.161087, 0.161087, 0.209395, 0.200174, 0.291804, 0.278302, 0.295083, 0.298791, 0.298791, 0.332115, 0.339168, 0.359901, 0.447574, 0.447574, 0.41194, 0.295083, 0.295083, 0.308712, 0.203355, 0.30533, 0.30533, 0.278302, 0.284882, 0.225814, 0.288399, 0.268042, 0.173081, 0.243554, 0.25031, 0.311707, 0.278302, 0.200174, 0.196879, 0.229226, 0.232838, 0.21291, 0.232838, 0.243554, 0.158265, 0.243554, 0.25031, 0.271506, 0.182256, 0.18812, 0.271506, 0.298791, 0.222385, 0.25031, 0.167087, 0.185198, 0.222385, 0.222385, 0.281712, 0.36309, 0.239899, 0.229226, 0.288399, 0.346032, 0.332115, 0.414856, 0.433034, 0.308712, 0.301917, 0.384043, 0.288399, 0.257454, 0.25406, 0.25031, 0.243554, 0.346032, 0.284882, 0.239899, 0.164327, 0.144935, 0.144935, 0.155435, 0.15284, 0.15284, 0.164327, 0.106997, 0.10481, 0.102787, 0.185198, 0.191378, 0.206376, 0.229226, 0.25406, 0.179055, 0.216401, 0.219301, 0.206376, 0.164327, 0.164327, 0.257454, 0.281712, 0.284882, 0.36309, 0.380708, 0.377384, 0.366687, 0.346032, 0.349426, 0.243554, 0.161087, 0.081712, 0.081712, 0.127496, 0.081712, 0.139895, 0.170161, 0.243554, 0.243554, 0.26085, 0.318242, 0.209395, 0.222385, 0.164327, 0.106997, 0.098513, 0.054297, 0.051831, 0.074921, 0.041405, 0.076542, 0.076542, 0.083462, 0.083462, 0.073402, 0.142424, 0.081712, 0.083462, 0.0704, 0.041405, 0.060549, 0.040537, 0.078022, 0.05306, 0.085092, 0.147574, 0.094817, 0.147574, 0.144935, 0.179055, 0.179055, 0.185198, 0.268042, 0.366687, 0.298791, 0.219301, 0.144935, 0.164327, 0.182256, 0.185198, 0.236433, 0.158265, 0.161087, 0.090864, 0.125101, 0.071867, 0.055536, 0.098513, 0.064632, 0.073402, 0.081712, 0.118441, 0.122885, 0.134866, 0.122885, 0.094817, 0.155435, 0.179055, 0.229226, 0.229226, 0.271506, 0.295083, 0.398279, 0.42561, 0.521092, 0.418646, 0.534167, 0.538167, 0.517562, 0.529623, 0.529623, 0.51388, 0.562014, 0.436924, 0.436924, 0.346032, 0.370445, 0.352862, 0.394753, 0.321458, 0.25406, 0.25031, 0.229226, 0.164327, 0.120615, 0.129801, 0.15284, 0.15008, 0.182256, 0.196879, 0.25031, 0.236433, 0.232838, 0.219301, 0.232838, 0.134866, 0.139895, 0.134866, 0.15008, 0.161087, 0.236433, 0.196879, 0.125101, 0.122885, 0.122885, 0.18812, 0.17593, 0.243554, 0.222385, 0.137348, 0.111485, 0.11371, 0.132295, 0.118441, 0.118441, 0.142424, 0.225814, 0.222385, 0.236433, 0.216401, 0.209395, 0.222385, 0.229226, 0.301917, 0.346032, 0.40511, 0.394753, 0.366687, 0.356642, 0.370445, 0.468512, 0.509769, 0.476583, 0.374039, 0.301917, 0.321458, 0.291804, 0.308712, 0.394753, 0.468512, 0.408655, 0.318242, 0.328603, 0.408655, 0.356642, 0.335645, 0.284882, 0.185198, 0.219301, 0.194234, 0.15284, 0.120615, 0.088832, 0.085092, 0.120615, 0.203355, 0.144935, 0.219301, 0.155435], '')</t>
  </si>
  <si>
    <t>[95, 96, 97, 305, 307, 308, 309, 310, 311, 312, 313, 372]</t>
  </si>
  <si>
    <t>UPI000157625B status=activ</t>
  </si>
  <si>
    <t>([0.008723, 0.012491, 0.026338, 0.028695, 0.043307, 0.081712, 0.083462, 0.109221, 0.164327, 0.11371, 0.134866, 0.170161, 0.21291, 0.229226, 0.324872, 0.332115, 0.335645, 0.349426, 0.458154, 0.408655, 0.408655, 0.42561, 0.4292, 0.359901, 0.281712, 0.278302, 0.239899, 0.288399, 0.25406, 0.232838, 0.225814, 0.236433, 0.225814, 0.185198, 0.182256, 0.155435, 0.100716, 0.05306, 0.102787, 0.094817, 0.064632, 0.116183, 0.125101, 0.120615, 0.090864, 0.173081, 0.185198, 0.111485, 0.085092, 0.085092, 0.047319, 0.096677, 0.090864, 0.096677, 0.127496, 0.066181, 0.083462, 0.132295, 0.219301, 0.21291, 0.182256, 0.182256, 0.179055, 0.182256, 0.111485, 0.102787, 0.058088, 0.05306, 0.098513, 0.120615, 0.090864, 0.155435, 0.120615, 0.067594, 0.030003, 0.037156, 0.067594, 0.067594, 0.064632, 0.069024, 0.055536, 0.037156, 0.069024, 0.071867, 0.064632, 0.066181, 0.127496, 0.216401, 0.229226, 0.129801, 0.106997, 0.139895, 0.129801, 0.15284, 0.216401, 0.308712, 0.284882, 0.25406, 0.216401, 0.18812, 0.134866, 0.137348, 0.232838, 0.182256], '')</t>
  </si>
  <si>
    <t>UPI000157625C status=activ</t>
  </si>
  <si>
    <t>([0.206376, 0.137348, 0.137348, 0.137348, 0.137348, 0.100716, 0.069024, 0.071867, 0.118441, 0.139895, 0.139895, 0.098513, 0.076542, 0.060549, 0.060549, 0.079919, 0.066181, 0.046336, 0.094817, 0.096677, 0.081712, 0.10481, 0.086953, 0.106997, 0.125101, 0.090864, 0.109221, 0.170161, 0.167087, 0.137348, 0.096677, 0.116183, 0.144935, 0.170161, 0.196879, 0.203355, 0.229226, 0.257454, 0.36309, 0.291804, 0.308712, 0.298791, 0.301917, 0.398279, 0.40511, 0.401658, 0.408655, 0.447574, 0.447574, 0.398279, 0.398279, 0.472492, 0.497853, 0.56648, 0.585406, 0.59508, 0.476583, 0.476583, 0.5017, 0.394753, 0.450668, 0.346032, 0.444081, 0.42561, 0.454136, 0.380708, 0.295083, 0.370445, 0.366687, 0.380708, 0.476583, 0.414856, 0.401658, 0.278302, 0.194234, 0.120615, 0.127496, 0.196879, 0.158265, 0.100716, 0.155435, 0.109221, 0.122885, 0.122885, 0.134866, 0.116183, 0.158265, 0.25406, 0.271506, 0.288399, 0.295083, 0.284882, 0.349426, 0.268042, 0.384043, 0.483068, 0.59508, 0.538167, 0.557691, 0.490133, 0.557691, 0.465241, 0.509769, 0.59917, 0.5017, 0.497853, 0.414856, 0.436924, 0.342579, 0.321458, 0.308712, 0.209395, 0.139895, 0.161087, 0.232838, 0.232838, 0.25406, 0.25031, 0.257454, 0.191378, 0.216401, 0.139895, 0.206376, 0.209395, 0.18812, 0.26085, 0.17593, 0.179055, 0.17593, 0.247041, 0.25031, 0.264545, 0.268042, 0.342579, 0.236433, 0.167087, 0.167087, 0.144935, 0.132295, 0.096677, 0.074921, 0.125101, 0.134866, 0.134866, 0.134866, 0.139895, 0.142424, 0.185198, 0.257454, 0.18812, 0.21291, 0.225814, 0.144935, 0.209395, 0.147574, 0.209395, 0.31487, 0.301917, 0.268042, 0.219301, 0.298791, 0.311707, 0.271506, 0.257454, 0.182256, 0.182256, 0.182256, 0.194234, 0.194234, 0.203355, 0.275179, 0.194234, 0.196879, 0.191378, 0.18812, 0.206376, 0.222385, 0.191378, 0.203355, 0.232838, 0.298791, 0.243554, 0.332115, 0.281712, 0.387226, 0.384043, 0.301917, 0.318242, 0.225814, 0.25406, 0.164327, 0.129801, 0.170161, 0.094817, 0.15284, 0.179055, 0.147574, 0.116183, 0.11371, 0.10481, 0.059222, 0.055536, 0.088832, 0.043307, 0.0704, 0.038042, 0.071867, 0.067594, 0.050641, 0.059222, 0.071867, 0.127496, 0.15008, 0.155435, 0.232838, 0.232838, 0.216401, 0.318242, 0.349426, 0.264545, 0.26085, 0.352862, 0.271506, 0.170161, 0.278302, 0.25031, 0.342579, 0.342579, 0.433034, 0.40511, 0.40511, 0.291804, 0.284882, 0.278302, 0.298791, 0.219301, 0.222385, 0.222385, 0.222385, 0.173081, 0.179055, 0.179055, 0.179055, 0.173081, 0.264545, 0.247041, 0.281712, 0.209395, 0.134866, 0.144935, 0.125101, 0.144935, 0.225814, 0.216401, 0.219301, 0.132295, 0.173081, 0.18812, 0.185198, 0.129801, 0.132295, 0.196879, 0.21291, 0.21291, 0.295083, 0.278302, 0.194234, 0.127496, 0.182256, 0.203355, 0.116183, 0.191378, 0.144935, 0.098513, 0.111485, 0.120615, 0.155435, 0.185198, 0.170161, 0.100716, 0.139895, 0.137348, 0.086953, 0.085092, 0.088832, 0.088832, 0.055536, 0.06184, 0.122885, 0.0704, 0.098513, 0.18812, 0.170161, 0.155435, 0.206376, 0.129801, 0.129801, 0.15284, 0.111485, 0.071867, 0.122885, 0.067594, 0.094817, 0.15008, 0.118441, 0.125101, 0.137348, 0.137348, 0.206376, 0.191378, 0.191378, 0.191378, 0.182256, 0.182256, 0.281712, 0.281712, 0.308712, 0.216401, 0.219301, 0.196879, 0.21291, 0.185198, 0.278302, 0.278302, 0.291804, 0.232838, 0.232838, 0.134866, 0.200174, 0.209395, 0.127496, 0.142424, 0.142424, 0.083462, 0.05306, 0.05306, 0.060549, 0.058088, 0.094817, 0.094817, 0.081712, 0.069024, 0.088832, 0.086953, 0.094817, 0.085092, 0.085092, 0.085092, 0.164327, 0.161087, 0.15284, 0.225814, 0.200174, 0.194234, 0.284882, 0.332115, 0.332115, 0.332115, 0.384043, 0.298791, 0.301917, 0.324872, 0.384043, 0.291804, 0.298791, 0.206376, 0.182256, 0.278302, 0.264545, 0.281712, 0.291804, 0.191378, 0.15284, 0.225814, 0.229226, 0.25031, 0.301917, 0.219301, 0.196879, 0.137348, 0.129801, 0.109221, 0.161087, 0.120615, 0.122885, 0.129801, 0.206376, 0.232838, 0.239899, 0.25031, 0.222385, 0.203355, 0.339168, 0.281712, 0.30533, 0.318242, 0.298791, 0.281712, 0.332115, 0.349426, 0.440853, 0.553315, 0.476583, 0.494003, 0.476583, 0.56648, 0.486429, 0.486429, 0.433034, 0.433034, 0.390993, 0.291804, 0.203355, 0.15284, 0.229226, 0.182256, 0.144935, 0.106997, 0.081712, 0.078022, 0.048328, 0.028107, 0.018106], '')</t>
  </si>
  <si>
    <t>[53, 54, 55, 58, 96, 97, 98, 100, 102, 103, 104, 401, 405]</t>
  </si>
  <si>
    <t>UPI000157625D status=activ</t>
  </si>
  <si>
    <t>([0.111485, 0.158265, 0.083462, 0.055536, 0.079919, 0.111485, 0.106997, 0.069024, 0.044297, 0.060549, 0.06184, 0.05306, 0.058088, 0.058088, 0.031287, 0.029376, 0.069024, 0.067594, 0.078022, 0.15008, 0.081712, 0.069024, 0.073402, 0.155435, 0.158265, 0.122885, 0.055536, 0.036378, 0.041405, 0.042364, 0.025316, 0.031287, 0.049374, 0.026892, 0.016021, 0.028107, 0.030003, 0.014783, 0.011903, 0.014586, 0.009015, 0.011342, 0.009401, 0.008002, 0.007091, 0.009187, 0.009483, 0.010672, 0.018106, 0.027463, 0.048328, 0.06312, 0.066181, 0.032677, 0.06184, 0.088832, 0.0704, 0.042364, 0.074921, 0.073402, 0.054297, 0.059222, 0.043307, 0.027463, 0.035586, 0.023087, 0.014586, 0.010131, 0.013265, 0.013613, 0.008624, 0.00777, 0.009294, 0.008156, 0.010672, 0.009294, 0.011342, 0.013265, 0.019109, 0.018787, 0.032677, 0.044297, 0.079919, 0.106997, 0.206376, 0.194234, 0.179055, 0.257454, 0.370445, 0.332115, 0.31487, 0.42561, 0.465241, 0.41194, 0.328603, 0.335645, 0.36309, 0.339168, 0.25031, 0.25031, 0.219301, 0.25406, 0.298791, 0.291804, 0.335645, 0.291804, 0.328603, 0.349426, 0.36309, 0.366687, 0.370445, 0.40511, 0.377384, 0.387226, 0.433034, 0.458154, 0.490133, 0.486429, 0.494003, 0.618285, 0.529623, 0.486429, 0.359901, 0.278302, 0.295083, 0.25031, 0.281712, 0.257454, 0.229226, 0.134866, 0.158265, 0.161087, 0.144935, 0.170161, 0.173081, 0.111485, 0.111485, 0.125101, 0.129801, 0.129801, 0.100716, 0.144935, 0.144935, 0.236433, 0.332115, 0.30533, 0.308712, 0.21291, 0.209395, 0.30533, 0.422041, 0.384043, 0.41194, 0.433034, 0.359901, 0.239899, 0.308712, 0.422041, 0.394753, 0.394753, 0.394753, 0.440853, 0.328603, 0.36309, 0.349426, 0.257454, 0.271506, 0.301917, 0.398279, 0.398279, 0.398279, 0.284882, 0.200174, 0.232838, 0.216401, 0.206376, 0.216401, 0.158265, 0.081712, 0.083462, 0.054297, 0.054297, 0.031287, 0.069024, 0.10481, 0.10481, 0.173081, 0.17593, 0.096677, 0.055536, 0.056825, 0.056825, 0.079919, 0.074921, 0.060549, 0.043307, 0.045352, 0.092881, 0.134866, 0.185198, 0.191378, 0.257454, 0.25406, 0.318242, 0.318242, 0.318242, 0.328603, 0.332115, 0.222385, 0.298791, 0.295083, 0.291804, 0.194234, 0.147574, 0.15008, 0.10481, 0.106997, 0.092881, 0.085092, 0.046336, 0.036378, 0.018415, 0.011669, 0.008409, 0.007495, 0.007495, 0.006039, 0.006039, 0.004208, 0.004414, 0.00543, 0.00515, 0.004921, 0.006039, 0.006142, 0.008276, 0.01204, 0.015344, 0.020876, 0.013821, 0.022667, 0.022667, 0.047319, 0.054297, 0.054297, 0.043307, 0.032017, 0.023087, 0.013613, 0.015694, 0.017138, 0.009483, 0.009865, 0.011518, 0.014315, 0.023534, 0.014075, 0.014075, 0.013265, 0.010131, 0.009294, 0.009294, 0.010672, 0.007177, 0.009096, 0.009728, 0.011106, 0.013437, 0.017447, 0.028695, 0.044297, 0.05306, 0.051831, 0.098513, 0.06312, 0.064632, 0.038042, 0.038042, 0.030611, 0.032677, 0.058088, 0.102787, 0.106997, 0.106997, 0.127496, 0.142424, 0.173081, 0.173081, 0.173081, 0.219301, 0.155435, 0.164327, 0.137348, 0.139895, 0.081712, 0.058088, 0.058088, 0.090864, 0.170161, 0.200174, 0.200174, 0.120615, 0.127496, 0.071867, 0.088832, 0.147574, 0.132295, 0.167087, 0.167087, 0.167087, 0.132295, 0.106997, 0.056825, 0.11371, 0.155435, 0.239899, 0.332115, 0.25031, 0.268042, 0.278302, 0.281712, 0.281712, 0.295083, 0.257454, 0.36309, 0.332115, 0.291804, 0.298791, 0.203355, 0.239899, 0.243554, 0.194234, 0.275179, 0.377384, 0.359901, 0.401658, 0.440853, 0.461924, 0.538167, 0.517562, 0.497853, 0.398279, 0.318242, 0.339168, 0.284882, 0.243554, 0.271506, 0.308712, 0.30533, 0.288399, 0.301917, 0.216401, 0.30533, 0.352862, 0.346032, 0.339168, 0.247041, 0.216401, 0.203355, 0.134866, 0.144935, 0.122885, 0.206376, 0.179055, 0.185198, 0.30533, 0.236433, 0.247041, 0.209395, 0.216401, 0.328603, 0.318242, 0.374039, 0.370445, 0.352862, 0.264545, 0.268042, 0.264545, 0.264545, 0.271506, 0.356642, 0.311707, 0.25406, 0.247041, 0.339168, 0.408655, 0.370445, 0.401658, 0.40511, 0.40511, 0.308712, 0.301917, 0.298791, 0.342579, 0.275179, 0.288399, 0.349426, 0.349426, 0.436924, 0.4292, 0.436924, 0.335645, 0.401658, 0.465241, 0.476583, 0.408655, 0.418646, 0.414856, 0.497853, 0.418646, 0.461924, 0.58069, 0.5017, 0.472492, 0.458154, 0.545602, 0.529623, 0.529623, 0.521092, 0.56648, 0.476583, 0.390993, 0.422041, 0.356642, 0.401658, 0.390993, 0.480142, 0.465241, 0.401658, 0.311707, 0.377384, 0.278302, 0.182256, 0.219301, 0.173081, 0.170161, 0.170161, 0.109221, 0.085092, 0.081712, 0.06312, 0.102787, 0.090864, 0.132295, 0.170161, 0.158265, 0.094817, 0.071867, 0.078022, 0.071867, 0.118441, 0.116183, 0.155435, 0.229226, 0.173081, 0.243554, 0.25406, 0.179055, 0.225814, 0.206376, 0.21291, 0.21291, 0.222385, 0.321458, 0.328603, 0.232838, 0.236433, 0.301917, 0.298791, 0.26085, 0.25406, 0.219301, 0.196879, 0.247041, 0.216401, 0.301917, 0.236433, 0.239899, 0.318242, 0.25406, 0.26085, 0.222385, 0.243554, 0.200174, 0.194234, 0.222385, 0.321458, 0.284882, 0.308712, 0.25406, 0.25031, 0.25406, 0.191378, 0.225814, 0.216401, 0.158265, 0.170161, 0.229226, 0.243554, 0.225814, 0.328603, 0.324872, 0.288399, 0.236433, 0.225814, 0.225814, 0.18812, 0.182256, 0.209395, 0.219301, 0.31487, 0.359901, 0.40511, 0.538167, 0.490133, 0.387226, 0.447574, 0.444081, 0.401658, 0.394753, 0.318242, 0.271506, 0.281712, 0.308712, 0.295083, 0.349426, 0.339168, 0.339168, 0.332115, 0.346032, 0.298791, 0.243554, 0.229226, 0.291804, 0.216401, 0.247041, 0.349426, 0.339168, 0.25031, 0.30533, 0.200174, 0.288399, 0.328603, 0.418646, 0.497853, 0.562014, 0.545602, 0.444081, 0.342579, 0.359901, 0.275179, 0.239899, 0.288399, 0.182256, 0.158265, 0.194234, 0.206376, 0.147574, 0.11371, 0.129801, 0.125101, 0.206376, 0.18812, 0.18812, 0.100716, 0.086953, 0.086953, 0.038042, 0.069024, 0.066181, 0.042364, 0.074921, 0.129801, 0.076542, 0.111485, 0.116183, 0.059222, 0.024393, 0.026338, 0.023963, 0.017138, 0.0198, 0.015078, 0.01227, 0.007645, 0.009401, 0.00777, 0.005872, 0.006142, 0.006894, 0.010509, 0.008525, 0.006988, 0.005623, 0.005249, 0.006245, 0.004899, 0.005734, 0.008409, 0.006795, 0.010131, 0.017447, 0.017447, 0.021381, 0.026892, 0.045352, 0.028695, 0.020522, 0.032677, 0.049374, 0.023534, 0.011903, 0.010372, 0.013613, 0.014075, 0.013821, 0.008075, 0.007091, 0.006533, 0.004431, 0.004414, 0.003079, 0.003405, 0.00225, 0.001872, 0.001335, 0.001541, 0.002276, 0.002349, 0.002349, 0.001786, 0.002482, 0.003821, 0.00407, 0.003821, 0.003804, 0.005086, 0.006245, 0.007422, 0.006701, 0.011106, 0.0198, 0.045352, 0.018787, 0.017447, 0.011518, 0.01078, 0.010372, 0.006988, 0.009187, 0.009187, 0.009096, 0.006039, 0.004161, 0.006374, 0.004161, 0.003298, 0.003276, 0.002503, 0.003109, 0.003701, 0.00243, 0.002435, 0.001533, 0.001499, 0.001481, 0.002366, 0.002336, 0.002327, 0.003276, 0.00231, 0.001649, 0.001906, 0.00231, 0.002435, 0.001602, 0.00225, 0.0028, 0.002138, 0.00283, 0.001872, 0.001675], '')</t>
  </si>
  <si>
    <t>[119, 120, 338, 339, 411, 412, 415, 416, 417, 418, 419, 513, 545, 546]</t>
  </si>
  <si>
    <t>UPI000157625F status=activ</t>
  </si>
  <si>
    <t>([0.006533, 0.004921, 0.003997, 0.003431, 0.002881, 0.003804, 0.004775, 0.00515, 0.003924, 0.004315, 0.00407, 0.003997, 0.004431, 0.004921, 0.005378, 0.007091, 0.006142, 0.004921, 0.008002, 0.005799, 0.005249, 0.003963, 0.003671, 0.003461, 0.004689, 0.006701, 0.006701, 0.005932, 0.006619, 0.006894, 0.00515, 0.006421, 0.005623, 0.004611, 0.004483, 0.005734, 0.005011, 0.00389, 0.005318, 0.00515, 0.006701, 0.008409, 0.013613, 0.032017, 0.079919, 0.045352, 0.0198, 0.013613, 0.013613, 0.014586, 0.023963, 0.060549, 0.066181, 0.111485, 0.155435, 0.155435, 0.164327, 0.118441, 0.116183, 0.100716, 0.076542, 0.056825, 0.044297, 0.028695, 0.019109, 0.011669, 0.015078, 0.033407, 0.050641], '')</t>
  </si>
  <si>
    <t>UPI0001576260 status=activ</t>
  </si>
  <si>
    <t>([0.046336, 0.025316, 0.037156, 0.022667, 0.033407, 0.05306, 0.079919, 0.05306, 0.056825, 0.040537, 0.043307, 0.047319, 0.047319, 0.025762, 0.024826, 0.048328, 0.092881, 0.179055, 0.239899, 0.25406, 0.182256, 0.10481, 0.15008, 0.092881, 0.092881, 0.050641, 0.038858, 0.035586, 0.078022, 0.092881, 0.158265, 0.102787, 0.118441, 0.15284, 0.232838, 0.239899, 0.147574, 0.106997, 0.122885, 0.142424, 0.139895, 0.173081, 0.225814, 0.147574, 0.147574, 0.203355, 0.291804, 0.318242, 0.222385, 0.200174, 0.196879, 0.116183, 0.200174, 0.17593, 0.134866, 0.081712, 0.067594, 0.127496, 0.147574, 0.122885, 0.073402, 0.083462, 0.058088, 0.036378, 0.049374, 0.098513, 0.127496, 0.109221, 0.120615, 0.203355, 0.106997, 0.11371, 0.158265, 0.158265, 0.129801, 0.167087, 0.25031, 0.196879, 0.155435, 0.173081, 0.092881, 0.090864, 0.081712, 0.144935, 0.236433, 0.318242, 0.232838, 0.216401, 0.247041, 0.158265, 0.076542, 0.086953, 0.090864, 0.060549, 0.066181, 0.055536, 0.055536, 0.027463, 0.051831, 0.0704, 0.06312, 0.134866, 0.21291, 0.216401, 0.182256, 0.155435, 0.098513, 0.158265, 0.173081, 0.179055, 0.179055, 0.185198, 0.295083, 0.21291, 0.222385, 0.129801, 0.219301, 0.206376, 0.206376, 0.206376, 0.203355, 0.203355, 0.137348, 0.086953, 0.047319, 0.0704, 0.100716, 0.15008, 0.134866, 0.085092, 0.050641, 0.088832, 0.161087, 0.15008, 0.209395, 0.311707, 0.377384, 0.275179, 0.268042, 0.311707, 0.191378, 0.182256, 0.21291, 0.173081, 0.243554, 0.335645, 0.275179, 0.144935, 0.088832, 0.088832, 0.127496, 0.127496, 0.120615, 0.129801, 0.129801, 0.081712, 0.086953, 0.090864, 0.081712, 0.055536, 0.0704, 0.116183, 0.132295, 0.106997, 0.222385, 0.222385, 0.222385, 0.222385, 0.359901, 0.418646, 0.418646, 0.4292, 0.483068, 0.517562, 0.534167, 0.444081, 0.562014, 0.545602, 0.483068, 0.632174, 0.59508, 0.671169, 0.720929, 0.690604, 0.733139, 0.541878, 0.562014, 0.549308, 0.490133, 0.377384, 0.298791, 0.271506, 0.232838, 0.275179, 0.26085, 0.225814, 0.31487, 0.257454, 0.167087, 0.216401, 0.200174, 0.216401, 0.185198, 0.15284, 0.078022, 0.034068, 0.074921, 0.073402, 0.060549, 0.083462, 0.111485, 0.209395, 0.15008, 0.18812, 0.179055, 0.17593, 0.17593, 0.182256, 0.120615, 0.206376, 0.206376, 0.15284, 0.239899, 0.243554, 0.281712, 0.387226, 0.494003, 0.398279, 0.384043, 0.444081, 0.377384, 0.328603, 0.291804, 0.30533, 0.291804, 0.225814, 0.144935, 0.144935, 0.155435, 0.25406, 0.239899, 0.182256, 0.164327, 0.15284, 0.147574, 0.088832, 0.054297, 0.058088, 0.102787, 0.10481, 0.10481, 0.147574, 0.191378, 0.147574, 0.229226, 0.229226, 0.295083, 0.349426, 0.356642, 0.301917, 0.311707, 0.196879, 0.203355, 0.295083, 0.311707, 0.232838, 0.225814, 0.206376, 0.196879, 0.200174, 0.11371, 0.050641, 0.058088, 0.066181, 0.064632, 0.044297, 0.029376, 0.016257, 0.010926, 0.012491, 0.014315, 0.009483, 0.010221, 0.015078, 0.014075, 0.012727, 0.023087, 0.020165, 0.038042, 0.032017, 0.016528, 0.032017, 0.064632, 0.066181, 0.046336, 0.067594, 0.047319, 0.069024, 0.109221, 0.203355, 0.18812, 0.167087, 0.239899, 0.236433, 0.247041, 0.219301, 0.142424, 0.127496, 0.216401, 0.21291, 0.257454, 0.359901, 0.356642, 0.239899, 0.271506, 0.247041, 0.21291, 0.318242, 0.295083, 0.298791, 0.239899, 0.216401, 0.257454, 0.179055, 0.275179, 0.232838, 0.268042, 0.366687, 0.257454, 0.219301, 0.209395, 0.209395, 0.196879, 0.122885, 0.206376, 0.142424, 0.142424, 0.144935, 0.120615, 0.137348, 0.085092, 0.064632, 0.0704, 0.064632, 0.116183, 0.06312, 0.071867, 0.03976, 0.041405, 0.041405, 0.054297, 0.047319, 0.045352, 0.051831, 0.085092, 0.046336, 0.031287, 0.03976, 0.056825, 0.071867, 0.042364, 0.050641, 0.090864, 0.090864, 0.094817, 0.05306, 0.079919, 0.073402, 0.129801, 0.134866, 0.219301, 0.229226, 0.170161, 0.179055, 0.10481, 0.094817, 0.15284, 0.247041, 0.295083, 0.308712, 0.298791, 0.394753, 0.458154, 0.433034, 0.461924, 0.349426, 0.339168, 0.352862, 0.301917, 0.194234, 0.191378, 0.216401, 0.216401, 0.311707, 0.311707, 0.408655, 0.447574, 0.468512, 0.374039, 0.380708, 0.377384, 0.387226, 0.384043, 0.346032, 0.271506, 0.170161, 0.257454, 0.352862, 0.275179, 0.271506, 0.401658, 0.401658, 0.288399, 0.26085, 0.257454, 0.185198, 0.209395, 0.209395, 0.209395, 0.284882, 0.196879, 0.196879, 0.194234, 0.219301, 0.191378, 0.264545, 0.25031, 0.232838, 0.247041, 0.332115, 0.4292, 0.401658, 0.308712, 0.394753, 0.335645, 0.346032, 0.308712, 0.271506, 0.25031, 0.281712, 0.229226, 0.25406, 0.268042, 0.25031, 0.216401, 0.318242, 0.321458, 0.40511, 0.444081, 0.447574, 0.450668, 0.359901, 0.335645, 0.394753, 0.308712, 0.408655, 0.377384, 0.458154, 0.458154, 0.461924, 0.436924, 0.440853, 0.497853, 0.521092, 0.562014, 0.608892, 0.604312, 0.642678, 0.666105, 0.63748, 0.604312, 0.585406, 0.694846, 0.716283, 0.73685, 0.862302, 0.837511, 0.871313, 0.89662, 0.910643], '')</t>
  </si>
  <si>
    <t>[173, 174, 176, 177, 179, 180, 181, 182, 183, 184, 185, 186, 187, 463, 464, 465, 466, 467, 468, 469, 470, 471, 472, 473, 474, 475, 476, 477, 478, 479]</t>
  </si>
  <si>
    <t>UPI0001576263 status=activ</t>
  </si>
  <si>
    <t>([0.125101, 0.185198, 0.196879, 0.15284, 0.122885, 0.086953, 0.122885, 0.088832, 0.120615, 0.170161, 0.225814, 0.194234, 0.200174, 0.15008, 0.179055, 0.196879, 0.243554, 0.318242, 0.377384, 0.366687, 0.257454, 0.25031, 0.161087, 0.18812, 0.25031, 0.291804, 0.284882, 0.284882, 0.380708, 0.352862, 0.339168, 0.324872, 0.321458, 0.239899, 0.335645, 0.25406, 0.170161, 0.194234, 0.206376, 0.18812, 0.284882, 0.398279, 0.30533, 0.40511, 0.324872, 0.257454, 0.194234, 0.26085, 0.236433, 0.243554, 0.264545, 0.26085, 0.21291, 0.25406, 0.219301, 0.219301, 0.26085, 0.26085, 0.25406, 0.243554, 0.200174, 0.194234, 0.17593, 0.164327, 0.085092, 0.139895, 0.206376, 0.288399, 0.321458, 0.308712, 0.203355, 0.21291, 0.222385, 0.275179, 0.298791, 0.394753, 0.394753, 0.332115, 0.418646, 0.311707, 0.346032, 0.359901, 0.264545, 0.185198, 0.288399, 0.394753, 0.394753, 0.352862, 0.356642, 0.366687, 0.41194, 0.41194, 0.398279, 0.390993, 0.30533, 0.281712, 0.281712, 0.26085, 0.349426, 0.356642, 0.36309, 0.335645, 0.418646, 0.505461, 0.632174, 0.541878, 0.461924, 0.461924, 0.40511, 0.401658, 0.374039, 0.352862, 0.370445, 0.377384, 0.271506, 0.308712, 0.268042, 0.185198, 0.109221, 0.067594, 0.067594, 0.059222, 0.06184, 0.067594, 0.071867, 0.035586, 0.064632, 0.055536, 0.026892, 0.046336, 0.048328, 0.028695, 0.034068, 0.056825, 0.055536, 0.058088, 0.060549, 0.073402, 0.15284, 0.232838, 0.30533, 0.271506, 0.387226, 0.408655, 0.370445, 0.298791, 0.321458, 0.229226, 0.346032, 0.422041, 0.422041, 0.414856, 0.4292, 0.408655, 0.308712, 0.30533, 0.390993, 0.414856, 0.461924, 0.447574, 0.461924, 0.387226, 0.321458, 0.332115, 0.225814, 0.21291, 0.291804, 0.398279, 0.468512, 0.444081, 0.366687, 0.370445, 0.295083, 0.281712, 0.281712, 0.359901, 0.366687, 0.387226, 0.308712, 0.271506, 0.185198, 0.100716, 0.17593, 0.291804, 0.26085, 0.332115, 0.377384, 0.377384, 0.377384, 0.30533, 0.222385, 0.247041, 0.232838, 0.308712, 0.390993, 0.40511, 0.408655, 0.324872, 0.295083, 0.268042, 0.225814, 0.328603, 0.444081, 0.422041, 0.408655, 0.418646, 0.349426, 0.268042, 0.225814, 0.173081, 0.21291, 0.275179, 0.349426, 0.324872, 0.295083, 0.25031, 0.182256, 0.139895], '')</t>
  </si>
  <si>
    <t>UPI0001576265 status=activ</t>
  </si>
  <si>
    <t>([0.222385, 0.26085, 0.15284, 0.147574, 0.182256, 0.236433, 0.268042, 0.257454, 0.196879, 0.15008, 0.185198, 0.15284, 0.10481, 0.17593, 0.161087, 0.209395, 0.209395, 0.158265, 0.122885, 0.118441, 0.118441, 0.054297, 0.060549, 0.088832, 0.106997, 0.118441, 0.086953, 0.056825, 0.040537, 0.051831, 0.092881, 0.092881, 0.086953, 0.086953, 0.088832, 0.100716, 0.100716, 0.055536, 0.098513, 0.125101, 0.196879, 0.139895, 0.203355, 0.116183, 0.137348, 0.116183, 0.111485, 0.164327, 0.225814, 0.203355, 0.278302, 0.281712, 0.271506, 0.384043, 0.468512, 0.352862, 0.328603, 0.366687, 0.458154, 0.42561, 0.374039, 0.387226, 0.374039, 0.444081, 0.59917, 0.632174, 0.690604, 0.58069, 0.436924, 0.401658, 0.534167, 0.422041, 0.321458, 0.225814, 0.216401, 0.129801, 0.219301, 0.194234, 0.127496, 0.102787, 0.10481, 0.076542, 0.046336, 0.085092, 0.055536, 0.046336, 0.040537, 0.038042, 0.067594, 0.071867, 0.088832, 0.088832, 0.088832, 0.139895, 0.25406, 0.257454, 0.346032, 0.31487, 0.268042, 0.257454, 0.301917, 0.339168, 0.401658, 0.444081, 0.4292, 0.483068, 0.51388, 0.553315, 0.465241, 0.414856, 0.521092, 0.486429, 0.384043, 0.42561, 0.4292, 0.36309, 0.284882, 0.284882, 0.335645, 0.387226, 0.497853, 0.454136, 0.461924, 0.41194, 0.374039, 0.295083, 0.206376, 0.17593, 0.094817, 0.129801, 0.15284, 0.139895, 0.17593, 0.182256, 0.134866, 0.132295, 0.132295, 0.18812, 0.196879, 0.194234, 0.142424, 0.139895, 0.10481, 0.100716, 0.164327, 0.222385, 0.311707, 0.398279, 0.332115, 0.308712, 0.308712, 0.324872, 0.321458, 0.30533, 0.298791, 0.394753, 0.366687, 0.408655, 0.408655, 0.398279, 0.30533, 0.324872, 0.349426, 0.4292, 0.422041, 0.422041, 0.458154, 0.447574, 0.398279, 0.380708, 0.394753, 0.440853, 0.422041, 0.444081, 0.461924, 0.575842, 0.529623, 0.472492, 0.4292, 0.444081, 0.450668, 0.450668, 0.545602, 0.468512, 0.40511, 0.414856, 0.418646, 0.398279, 0.394753, 0.359901, 0.440853, 0.541878, 0.436924, 0.436924, 0.418646, 0.418646, 0.311707, 0.308712, 0.401658, 0.36309, 0.349426, 0.31487, 0.41194, 0.401658, 0.366687, 0.36309, 0.271506, 0.271506, 0.25406, 0.271506, 0.335645, 0.308712, 0.318242, 0.374039, 0.291804, 0.30533, 0.185198, 0.25406, 0.275179, 0.257454, 0.243554, 0.239899, 0.239899, 0.200174, 0.111485, 0.139895, 0.196879, 0.275179, 0.275179, 0.194234, 0.194234, 0.142424, 0.164327, 0.137348, 0.167087, 0.170161, 0.170161, 0.247041, 0.247041, 0.222385, 0.196879, 0.268042, 0.239899, 0.243554, 0.243554, 0.380708, 0.390993], '')</t>
  </si>
  <si>
    <t>[64, 65, 66, 67, 70, 106, 107, 110, 175, 176, 182, 191]</t>
  </si>
  <si>
    <t>UPI0001576267 status=activ</t>
  </si>
  <si>
    <t>([0.604312, 0.657645, 0.671169, 0.51388, 0.557691, 0.529623, 0.505461, 0.408655, 0.42561, 0.444081, 0.476583, 0.549308, 0.422041, 0.414856, 0.433034, 0.328603, 0.21291, 0.200174, 0.173081, 0.094817, 0.132295, 0.161087, 0.092881, 0.098513, 0.18812, 0.106997, 0.129801, 0.158265, 0.25031, 0.170161, 0.17593, 0.164327, 0.144935, 0.219301, 0.15008, 0.142424, 0.209395, 0.219301, 0.298791, 0.332115, 0.444081, 0.41194, 0.40511, 0.465241, 0.370445, 0.25406, 0.349426, 0.349426, 0.229226, 0.222385, 0.308712, 0.30533, 0.216401, 0.216401, 0.139895, 0.125101, 0.118441, 0.118441, 0.206376, 0.243554, 0.155435, 0.092881, 0.092881, 0.058088, 0.034884, 0.060549, 0.064632, 0.038042, 0.038858, 0.064632, 0.066181, 0.03976, 0.043307, 0.094817, 0.092881, 0.15008, 0.25031, 0.25031, 0.179055, 0.100716, 0.096677, 0.10481, 0.173081, 0.106997, 0.164327, 0.275179, 0.239899, 0.311707, 0.384043, 0.342579, 0.278302, 0.191378, 0.179055, 0.100716, 0.079919, 0.06312, 0.06312, 0.060549, 0.030611, 0.051831, 0.047319, 0.026892, 0.044297, 0.035586, 0.067594, 0.067594, 0.040537, 0.03976, 0.045352, 0.046336, 0.071867, 0.06312, 0.06184, 0.06184, 0.109221, 0.0704, 0.085092, 0.109221, 0.106997, 0.127496, 0.069024, 0.134866, 0.173081, 0.173081, 0.127496, 0.122885, 0.098513, 0.158265, 0.194234, 0.122885, 0.120615, 0.079919, 0.158265, 0.155435, 0.155435, 0.15284, 0.18812, 0.18812, 0.079919, 0.076542, 0.129801, 0.203355, 0.203355, 0.137348, 0.129801, 0.203355, 0.127496, 0.090864, 0.047319, 0.046336, 0.076542, 0.06184, 0.035586, 0.020876, 0.029376, 0.051831, 0.030003, 0.037156, 0.03976, 0.047319, 0.026892, 0.024393, 0.016826, 0.017138, 0.019401, 0.012727, 0.008409, 0.01227, 0.013613, 0.021816, 0.013437, 0.012727, 0.014783, 0.028695, 0.049374, 0.060549, 0.049374, 0.071867, 0.076542, 0.038858, 0.069024, 0.120615, 0.120615, 0.182256, 0.10481, 0.179055, 0.229226, 0.247041, 0.206376, 0.271506, 0.239899, 0.239899, 0.161087, 0.167087, 0.098513, 0.122885, 0.120615, 0.085092, 0.102787, 0.05306, 0.092881, 0.098513, 0.094817, 0.096677, 0.05306, 0.06184, 0.060549, 0.076542, 0.139895, 0.164327, 0.164327, 0.191378, 0.278302, 0.335645, 0.247041, 0.225814, 0.191378, 0.10481, 0.170161, 0.122885, 0.109221, 0.109221, 0.106997, 0.109221, 0.106997, 0.179055, 0.239899, 0.147574, 0.15284, 0.142424, 0.078022, 0.079919, 0.079919, 0.045352, 0.031287, 0.056825, 0.116183, 0.120615, 0.219301, 0.142424, 0.194234, 0.298791, 0.295083, 0.328603, 0.21291, 0.139895, 0.069024, 0.035586, 0.081712, 0.076542, 0.03976, 0.079919, 0.078022, 0.06312, 0.092881, 0.134866, 0.102787, 0.078022, 0.055536, 0.037156, 0.06184, 0.043307, 0.029376], '')</t>
  </si>
  <si>
    <t>[0, 1, 2, 3, 4, 5, 6, 11]</t>
  </si>
  <si>
    <t>UPI0001576269 status=activ</t>
  </si>
  <si>
    <t>([0.038042, 0.054297, 0.026892, 0.034068, 0.05306, 0.018787, 0.010672, 0.007495, 0.006374, 0.007555, 0.007495, 0.009865, 0.011903, 0.007422, 0.005223, 0.004161, 0.004388, 0.003478, 0.003478, 0.002366, 0.00152, 0.000876, 0.000631, 0.000648, 0.000674, 0.000283, 0.000292, 0.000442, 0.000854, 0.001335, 0.001318, 0.001675, 0.000983, 0.001211, 0.001305, 0.001906, 0.002194, 0.001408, 0.002327, 0.003341, 0.003109, 0.00283, 0.003555, 0.004358, 0.005734, 0.00359, 0.005992, 0.010131, 0.008624, 0.004976, 0.004921, 0.003461, 0.002155, 0.002727, 0.001808, 0.001967, 0.001722, 0.00155, 0.001499, 0.000859, 0.000833, 0.001288, 0.00146, 0.001103, 0.001142, 0.000833, 0.001, 0.000945, 0.000614, 0.000507, 0.001155, 0.001155, 0.001159, 0.001305, 0.001533, 0.002529, 0.002336, 0.002014, 0.002035, 0.003053, 0.003053, 0.002366, 0.001778, 0.002606, 0.002623, 0.002327, 0.001855, 0.002014, 0.001417, 0.001649, 0.001649, 0.001159, 0.000876, 0.000893, 0.000893, 0.000468, 0.000206, 0.000412, 0.000236, 0.000275, 0.000146, 0.000185, 0.000146, 0.000313, 0.00018, 0.000215, 0.000163, 0.00021, 0.00021, 0.000215, 0.000146, 0.000206, 0.000206, 0.000142, 0.000185], '')</t>
  </si>
  <si>
    <t>UPI000157626A status=activ</t>
  </si>
  <si>
    <t>([0.17593, 0.134866, 0.086953, 0.116183, 0.118441, 0.147574, 0.17593, 0.17593, 0.203355, 0.191378, 0.21291, 0.225814, 0.206376, 0.206376, 0.191378, 0.173081, 0.173081, 0.161087, 0.257454, 0.243554, 0.284882, 0.349426, 0.332115, 0.384043, 0.308712, 0.264545, 0.264545, 0.26085, 0.232838, 0.147574, 0.21291, 0.216401, 0.247041, 0.275179, 0.356642, 0.346032, 0.366687, 0.366687, 0.324872, 0.342579, 0.339168, 0.328603, 0.243554, 0.321458, 0.288399, 0.335645, 0.335645, 0.339168, 0.352862, 0.41194, 0.517562, 0.5017, 0.509769, 0.521092, 0.418646, 0.436924, 0.335645, 0.401658, 0.36309, 0.298791, 0.298791, 0.301917, 0.239899, 0.31487, 0.308712, 0.366687, 0.40511, 0.390993, 0.308712, 0.295083, 0.30533, 0.311707, 0.301917, 0.264545, 0.173081, 0.284882, 0.17593, 0.225814, 0.144935, 0.173081, 0.264545, 0.25031, 0.278302, 0.359901, 0.332115, 0.25406, 0.179055, 0.185198, 0.194234, 0.295083, 0.298791, 0.247041, 0.236433, 0.15284, 0.206376, 0.191378, 0.170161, 0.257454, 0.216401, 0.31487, 0.328603, 0.321458, 0.328603, 0.219301, 0.127496, 0.158265, 0.232838, 0.346032, 0.225814, 0.30533, 0.281712, 0.288399, 0.324872, 0.321458, 0.41194, 0.278302, 0.377384, 0.377384, 0.394753, 0.490133, 0.447574, 0.40511, 0.41194, 0.408655, 0.461924, 0.529623, 0.486429, 0.454136, 0.4292, 0.541878, 0.545602, 0.545602, 0.538167, 0.509769, 0.436924, 0.349426, 0.450668, 0.458154, 0.380708, 0.268042, 0.271506, 0.311707, 0.349426, 0.268042, 0.26085, 0.298791, 0.324872, 0.356642, 0.387226, 0.301917, 0.203355, 0.200174, 0.222385, 0.147574, 0.102787, 0.134866, 0.132295, 0.139895, 0.088832, 0.098513, 0.158265, 0.155435, 0.155435, 0.155435, 0.222385, 0.200174, 0.142424, 0.100716, 0.096677, 0.054297, 0.090864, 0.134866, 0.086953, 0.042364, 0.043307, 0.086953, 0.106997, 0.161087, 0.167087, 0.182256, 0.182256, 0.118441, 0.06184, 0.056825, 0.043307, 0.045352, 0.044297, 0.069024, 0.069024, 0.042364, 0.06184, 0.06184, 0.073402, 0.11371, 0.158265, 0.229226, 0.21291, 0.142424, 0.086953, 0.083462, 0.118441, 0.167087, 0.25406, 0.359901, 0.335645, 0.374039, 0.291804, 0.332115, 0.332115, 0.387226, 0.476583, 0.505461, 0.436924, 0.436924, 0.401658, 0.401658, 0.321458, 0.321458, 0.374039, 0.461924, 0.387226, 0.418646, 0.352862, 0.356642, 0.356642, 0.346032, 0.356642, 0.398279, 0.295083, 0.301917, 0.203355, 0.200174, 0.232838, 0.298791, 0.298791, 0.25406, 0.25406, 0.332115, 0.301917, 0.328603, 0.271506, 0.257454, 0.170161, 0.229226, 0.236433, 0.225814, 0.182256, 0.170161, 0.200174, 0.308712, 0.295083, 0.394753, 0.298791, 0.191378, 0.125101, 0.132295, 0.196879, 0.229226, 0.225814, 0.275179, 0.281712, 0.247041, 0.284882, 0.36309, 0.36309, 0.25406, 0.229226, 0.342579, 0.352862, 0.324872, 0.30533, 0.318242, 0.243554, 0.308712, 0.387226, 0.468512, 0.472492, 0.41194, 0.346032, 0.318242, 0.30533, 0.301917, 0.31487, 0.31487, 0.216401, 0.229226, 0.239899, 0.271506, 0.26085, 0.25031, 0.281712, 0.284882, 0.194234, 0.278302, 0.30533, 0.335645, 0.247041, 0.232838, 0.324872, 0.390993, 0.390993, 0.387226, 0.30533, 0.384043, 0.339168, 0.436924, 0.422041, 0.42561, 0.422041, 0.401658, 0.422041, 0.352862, 0.275179, 0.374039, 0.36309, 0.36309, 0.25406, 0.370445, 0.370445, 0.257454, 0.17593, 0.219301, 0.15008, 0.222385, 0.222385, 0.311707, 0.200174, 0.173081, 0.25406, 0.194234, 0.203355, 0.216401, 0.219301, 0.295083, 0.295083, 0.324872, 0.239899, 0.352862, 0.264545, 0.185198, 0.298791, 0.387226, 0.288399, 0.374039, 0.291804, 0.268042, 0.229226, 0.332115, 0.359901, 0.271506, 0.366687, 0.36309, 0.332115, 0.332115, 0.342579, 0.324872, 0.30533, 0.366687, 0.26085, 0.328603, 0.352862, 0.328603, 0.335645, 0.414856, 0.408655, 0.51388, 0.553315, 0.517562, 0.450668, 0.366687, 0.486429, 0.454136, 0.366687, 0.271506, 0.308712, 0.236433, 0.239899, 0.243554, 0.185198, 0.232838, 0.15284, 0.15284, 0.147574, 0.094817, 0.098513, 0.098513, 0.078022, 0.078022, 0.111485, 0.100716, 0.158265, 0.134866, 0.142424, 0.209395, 0.232838, 0.185198, 0.25031, 0.182256, 0.122885, 0.139895, 0.090864, 0.144935, 0.194234, 0.173081, 0.206376, 0.200174, 0.137348, 0.161087, 0.100716, 0.106997, 0.17593, 0.17593, 0.111485, 0.090864, 0.098513, 0.158265, 0.222385, 0.222385, 0.219301, 0.278302, 0.346032, 0.422041, 0.418646, 0.440853, 0.465241, 0.5017, 0.414856, 0.51388, 0.5017, 0.59917, 0.497853, 0.490133, 0.490133, 0.497853, 0.541878, 0.521092, 0.41194, 0.42561, 0.42561, 0.51388, 0.51388, 0.5017, 0.529623, 0.549308, 0.538167, 0.585406, 0.5017, 0.575842, 0.465241, 0.461924, 0.454136, 0.505461, 0.418646, 0.433034, 0.525368, 0.42561, 0.401658, 0.505461, 0.497853, 0.497853, 0.390993, 0.394753, 0.339168, 0.239899, 0.219301, 0.225814, 0.194234, 0.257454, 0.257454, 0.308712, 0.318242, 0.321458, 0.346032, 0.349426, 0.352862, 0.349426, 0.366687, 0.387226, 0.324872, 0.25031, 0.236433, 0.346032, 0.342579, 0.332115, 0.42561, 0.447574, 0.41194, 0.401658, 0.324872, 0.356642, 0.387226, 0.390993, 0.394753, 0.387226, 0.472492, 0.359901, 0.359901, 0.436924, 0.454136, 0.505461, 0.529623, 0.549308, 0.447574, 0.387226, 0.468512, 0.40511, 0.398279, 0.433034, 0.374039, 0.42561, 0.4292, 0.42561, 0.401658, 0.328603, 0.31487, 0.308712, 0.390993, 0.328603, 0.321458, 0.291804, 0.308712, 0.268042, 0.247041, 0.332115, 0.40511, 0.390993, 0.450668, 0.450668, 0.418646, 0.486429, 0.505461, 0.486429, 0.384043, 0.408655, 0.387226, 0.433034, 0.433034, 0.447574, 0.505461, 0.51388, 0.545602, 0.545602, 0.529623, 0.468512, 0.380708, 0.374039, 0.374039, 0.311707, 0.229226, 0.18812, 0.21291, 0.225814, 0.229226, 0.335645, 0.324872, 0.394753, 0.370445, 0.359901, 0.359901, 0.349426, 0.295083, 0.295083, 0.26085, 0.374039, 0.468512, 0.557691, 0.480142, 0.476583, 0.59014, 0.671169, 0.626927, 0.626927, 0.657645, 0.653063, 0.545602, 0.541878, 0.58069, 0.486429, 0.476583, 0.468512, 0.454136, 0.5017, 0.465241, 0.483068, 0.444081, 0.370445, 0.346032, 0.42561], '')</t>
  </si>
  <si>
    <t>[50, 51, 52, 53, 125, 129, 130, 131, 132, 133, 211, 365, 366, 367, 425, 427, 428, 429, 434, 435, 439, 440, 441, 442, 443, 444, 445, 446, 447, 451, 454, 457, 499, 500, 501, 530, 538, 539, 540, 541, 542, 565, 568, 569, 570, 571, 572, 573, 574, 575, 576, 581]</t>
  </si>
  <si>
    <t>UPI000157626B status=activ</t>
  </si>
  <si>
    <t>([0.034884, 0.076542, 0.122885, 0.090864, 0.132295, 0.179055, 0.173081, 0.236433, 0.264545, 0.243554, 0.281712, 0.328603, 0.243554, 0.324872, 0.229226, 0.349426, 0.311707, 0.41194, 0.525368, 0.521092, 0.642678, 0.653063, 0.562014, 0.505461, 0.497853, 0.40511, 0.408655, 0.414856, 0.31487, 0.232838, 0.291804, 0.209395, 0.194234, 0.298791, 0.291804, 0.387226, 0.401658, 0.436924, 0.346032, 0.335645, 0.236433, 0.232838, 0.216401, 0.25406, 0.182256, 0.25031, 0.339168, 0.318242, 0.288399, 0.236433, 0.311707, 0.298791, 0.380708, 0.380708, 0.288399, 0.295083, 0.243554, 0.222385, 0.216401, 0.284882, 0.288399, 0.384043, 0.311707, 0.284882, 0.173081, 0.200174, 0.203355, 0.21291, 0.142424, 0.191378, 0.278302, 0.203355, 0.21291, 0.209395, 0.236433, 0.308712, 0.298791, 0.328603, 0.239899, 0.185198, 0.125101, 0.118441, 0.137348, 0.137348, 0.182256, 0.288399, 0.295083, 0.318242, 0.232838, 0.236433, 0.236433, 0.281712, 0.281712, 0.21291, 0.15008, 0.139895, 0.118441, 0.120615, 0.132295, 0.118441, 0.098513, 0.132295, 0.142424, 0.071867, 0.125101, 0.10481, 0.064632, 0.100716, 0.100716, 0.083462, 0.085092, 0.05306, 0.050641, 0.085092, 0.120615, 0.173081, 0.167087, 0.222385, 0.25031, 0.206376, 0.308712, 0.41194, 0.436924, 0.342579, 0.444081, 0.394753, 0.42561, 0.525368, 0.541878, 0.51388, 0.648219, 0.745909, 0.745909, 0.750527, 0.741537, 0.642678, 0.509769, 0.517562, 0.352862, 0.247041, 0.203355, 0.100716, 0.076542, 0.035586, 0.026338, 0.024826, 0.030611, 0.025316, 0.01204, 0.013265, 0.012727, 0.008075, 0.006039, 0.005683, 0.005623, 0.006078, 0.008075, 0.011106, 0.007315, 0.008723, 0.011518, 0.019401, 0.034068, 0.040537, 0.054297, 0.073402, 0.06184, 0.048328, 0.027463, 0.06312, 0.026892, 0.017797, 0.020165, 0.038042, 0.067594, 0.066181, 0.060549, 0.058088, 0.06312, 0.125101, 0.18812, 0.203355, 0.182256, 0.142424, 0.15284, 0.222385, 0.222385, 0.247041, 0.288399, 0.349426, 0.239899, 0.342579, 0.359901, 0.332115, 0.321458, 0.196879, 0.18812, 0.173081, 0.109221, 0.081712, 0.083462, 0.036378, 0.023087, 0.022306, 0.025316, 0.011518, 0.013265, 0.020165, 0.020522, 0.013016, 0.015344, 0.032677, 0.034068, 0.050641, 0.081712, 0.050641, 0.116183, 0.111485, 0.073402, 0.116183, 0.132295, 0.106997, 0.144935, 0.129801, 0.139895, 0.185198, 0.308712, 0.25031, 0.229226, 0.203355, 0.268042, 0.232838, 0.17593, 0.139895, 0.111485, 0.109221, 0.164327, 0.127496], '')</t>
  </si>
  <si>
    <t>[18, 19, 20, 21, 22, 23, 127, 128, 129, 130, 131, 132, 133, 134, 135, 136, 137]</t>
  </si>
  <si>
    <t>UPI0001576271 status=activ</t>
  </si>
  <si>
    <t>([0.257454, 0.196879, 0.222385, 0.271506, 0.31487, 0.25031, 0.196879, 0.236433, 0.185198, 0.147574, 0.17593, 0.15284, 0.15284, 0.122885, 0.134866, 0.100716, 0.18812, 0.21291, 0.311707, 0.229226, 0.222385, 0.147574, 0.182256, 0.209395, 0.236433, 0.25031, 0.339168, 0.433034, 0.447574, 0.444081, 0.497853, 0.468512, 0.553315, 0.685117, 0.788093, 0.666105, 0.73685, 0.685117, 0.608892, 0.626927, 0.59508, 0.5017, 0.59917, 0.545602, 0.458154, 0.390993, 0.390993, 0.390993, 0.390993, 0.390993, 0.480142, 0.51388, 0.58069, 0.468512, 0.454136, 0.440853, 0.436924, 0.377384, 0.377384, 0.418646, 0.359901, 0.476583, 0.476583, 0.476583, 0.545602, 0.653063, 0.707965, 0.666105, 0.666105, 0.666105, 0.648219, 0.690604, 0.699094, 0.671169, 0.808535, 0.805026, 0.707965, 0.823549, 0.901269, 0.862302, 0.819762, 0.834292, 0.83125, 0.819762, 0.805026, 0.81615, 0.808535, 0.712013, 0.741537, 0.685117, 0.703578, 0.685117, 0.541878, 0.505461, 0.509769, 0.454136, 0.433034, 0.5017, 0.458154, 0.408655, 0.490133, 0.497853, 0.490133, 0.450668, 0.59508], '')</t>
  </si>
  <si>
    <t>[32, 33, 34, 35, 36, 37, 38, 39, 40, 41, 42, 43, 51, 52, 64, 65, 66, 67, 68, 69, 70, 71, 72, 73, 74, 75, 76, 77, 78, 79, 80, 81, 82, 83, 84, 85, 86, 87, 88, 89, 90, 91, 92, 93, 94, 97, 104]</t>
  </si>
  <si>
    <t>(30</t>
  </si>
  <si>
    <t>UPI0001576273 status=activ</t>
  </si>
  <si>
    <t>([0.182256, 0.142424, 0.147574, 0.15284, 0.127496, 0.15284, 0.179055, 0.209395, 0.209395, 0.196879, 0.200174, 0.216401, 0.247041, 0.15008, 0.144935, 0.164327, 0.155435, 0.191378, 0.222385, 0.291804, 0.271506, 0.321458, 0.390993, 0.418646, 0.461924, 0.557691, 0.480142, 0.458154, 0.476583, 0.525368, 0.58069, 0.525368, 0.450668, 0.390993, 0.497853, 0.394753, 0.458154, 0.384043, 0.394753, 0.387226, 0.374039, 0.4292, 0.36309, 0.342579, 0.370445, 0.370445, 0.268042, 0.311707, 0.268042, 0.25031, 0.239899, 0.209395, 0.30533, 0.374039, 0.401658, 0.40511, 0.517562, 0.509769, 0.476583, 0.440853, 0.380708, 0.384043, 0.31487, 0.377384, 0.398279, 0.398279, 0.394753, 0.440853, 0.5017, 0.59508, 0.59508, 0.575842, 0.613573, 0.483068, 0.433034, 0.436924, 0.352862, 0.352862, 0.301917, 0.346032, 0.384043, 0.359901, 0.324872, 0.380708, 0.370445, 0.298791, 0.170161, 0.155435, 0.120615, 0.120615, 0.098513, 0.098513, 0.085092, 0.085092, 0.144935, 0.209395, 0.216401, 0.288399, 0.25406, 0.31487, 0.295083, 0.31487, 0.401658, 0.433034, 0.408655, 0.356642, 0.433034, 0.549308, 0.562014, 0.685117, 0.661982, 0.562014, 0.562014, 0.480142, 0.450668, 0.436924, 0.332115, 0.321458, 0.328603, 0.332115, 0.247041, 0.356642, 0.359901, 0.328603, 0.328603, 0.370445, 0.4292, 0.440853, 0.436924, 0.436924, 0.31487, 0.30533, 0.301917, 0.30533, 0.349426, 0.301917, 0.271506, 0.298791, 0.311707, 0.25031, 0.308712, 0.394753, 0.281712, 0.281712, 0.25031, 0.26085, 0.216401, 0.219301, 0.167087, 0.164327, 0.161087, 0.236433, 0.164327, 0.206376, 0.203355, 0.164327, 0.161087, 0.122885, 0.182256, 0.167087, 0.216401, 0.164327, 0.10481, 0.139895, 0.116183, 0.134866, 0.139895, 0.10481, 0.106997, 0.10481, 0.079919, 0.064632, 0.078022, 0.125101, 0.142424, 0.118441, 0.182256, 0.239899, 0.311707, 0.281712, 0.257454, 0.219301, 0.222385, 0.321458], '')</t>
  </si>
  <si>
    <t>[25, 29, 30, 31, 56, 57, 68, 69, 70, 71, 72, 107, 108, 109, 110, 111, 112]</t>
  </si>
  <si>
    <t>UPI0001576274 status=activ</t>
  </si>
  <si>
    <t>([0.182256, 0.243554, 0.232838, 0.229226, 0.278302, 0.191378, 0.232838, 0.275179, 0.298791, 0.321458, 0.257454, 0.191378, 0.182256, 0.118441, 0.18812, 0.182256, 0.219301, 0.21291, 0.139895, 0.067594, 0.079919, 0.15008, 0.122885, 0.088832, 0.060549, 0.055536, 0.06312, 0.059222, 0.055536, 0.056825, 0.055536, 0.092881, 0.109221, 0.06184, 0.067594, 0.069024, 0.0704, 0.116183, 0.116183, 0.17593, 0.209395, 0.139895, 0.100716, 0.125101, 0.219301, 0.311707, 0.31487, 0.301917, 0.206376, 0.147574, 0.088832, 0.109221, 0.090864, 0.142424, 0.158265, 0.232838, 0.155435, 0.167087, 0.10481, 0.058088, 0.064632, 0.100716, 0.18812, 0.232838, 0.236433, 0.209395, 0.134866, 0.067594, 0.067594, 0.120615, 0.18812, 0.18812, 0.100716, 0.118441, 0.064632, 0.106997, 0.118441, 0.196879, 0.116183, 0.106997, 0.18812, 0.173081, 0.090864, 0.074921, 0.071867, 0.066181, 0.035586, 0.034884, 0.0704, 0.127496, 0.15284, 0.170161, 0.284882, 0.370445, 0.374039, 0.374039, 0.374039, 0.339168, 0.239899, 0.243554, 0.301917, 0.324872, 0.25031, 0.380708, 0.387226, 0.390993, 0.30533, 0.370445, 0.342579, 0.318242, 0.194234, 0.164327, 0.137348, 0.071867, 0.041405, 0.041405, 0.059222, 0.034884, 0.034884, 0.066181, 0.111485, 0.079919, 0.064632, 0.066181, 0.050641, 0.028107, 0.026338, 0.045352, 0.058088, 0.116183, 0.142424, 0.21291, 0.216401, 0.144935, 0.142424, 0.144935, 0.125101, 0.092881, 0.085092, 0.094817, 0.071867, 0.071867, 0.0704, 0.059222, 0.096677, 0.139895, 0.137348, 0.085092, 0.054297, 0.056825, 0.056825, 0.054297, 0.067594, 0.071867, 0.071867, 0.116183, 0.155435, 0.182256, 0.191378, 0.278302, 0.264545, 0.216401, 0.134866, 0.182256, 0.134866, 0.132295, 0.132295, 0.17593, 0.257454, 0.301917, 0.170161, 0.170161, 0.11371, 0.111485, 0.102787, 0.111485, 0.094817, 0.116183, 0.092881, 0.086953, 0.044297, 0.026338, 0.044297, 0.085092, 0.102787, 0.170161, 0.109221, 0.090864, 0.109221, 0.109221, 0.078022, 0.158265, 0.161087, 0.236433, 0.236433, 0.236433, 0.30533, 0.222385, 0.219301, 0.25406, 0.243554, 0.275179, 0.370445, 0.377384, 0.291804, 0.291804, 0.247041, 0.301917, 0.311707, 0.281712, 0.194234, 0.278302, 0.278302, 0.191378, 0.182256, 0.191378, 0.200174, 0.203355, 0.31487, 0.352862, 0.257454, 0.352862, 0.440853, 0.332115, 0.291804, 0.370445, 0.384043, 0.422041, 0.458154, 0.352862, 0.387226, 0.476583, 0.476583, 0.472492, 0.575842, 0.450668, 0.450668, 0.41194, 0.414856, 0.308712, 0.275179, 0.370445, 0.384043, 0.288399, 0.387226, 0.335645, 0.25031, 0.271506, 0.275179, 0.288399, 0.30533, 0.308712, 0.288399, 0.26085, 0.232838, 0.200174, 0.30533, 0.26085, 0.268042, 0.225814, 0.359901, 0.31487], '')</t>
  </si>
  <si>
    <t>[234]</t>
  </si>
  <si>
    <t>UPI0001576276 status=activ</t>
  </si>
  <si>
    <t>([0.102787, 0.155435, 0.18812, 0.25031, 0.284882, 0.18812, 0.129801, 0.15008, 0.18812, 0.222385, 0.257454, 0.308712, 0.318242, 0.398279, 0.529623, 0.476583, 0.433034, 0.384043, 0.384043, 0.40511, 0.30533, 0.268042, 0.225814, 0.239899, 0.239899, 0.239899, 0.25406, 0.342579, 0.268042, 0.225814, 0.155435, 0.161087, 0.155435, 0.158265, 0.173081, 0.111485, 0.090864, 0.11371, 0.071867, 0.042364, 0.064632, 0.118441, 0.074921, 0.049374, 0.027463, 0.027463, 0.015078, 0.025316, 0.025762, 0.042364, 0.060549, 0.076542, 0.040537, 0.038858, 0.054297, 0.028695, 0.028695, 0.042364, 0.034884, 0.05306, 0.067594, 0.071867, 0.06184, 0.06184, 0.109221, 0.185198, 0.185198, 0.284882, 0.275179, 0.278302, 0.278302, 0.25031, 0.18812, 0.18812, 0.116183, 0.142424, 0.142424, 0.116183, 0.139895, 0.158265, 0.194234, 0.247041, 0.203355, 0.203355, 0.318242, 0.288399, 0.281712, 0.257454, 0.182256, 0.158265, 0.147574, 0.092881, 0.111485, 0.179055, 0.281712, 0.31487, 0.311707, 0.332115, 0.356642, 0.308712, 0.295083, 0.271506, 0.21291, 0.222385, 0.200174, 0.15284, 0.158265, 0.111485, 0.085092], '')</t>
  </si>
  <si>
    <t>[14]</t>
  </si>
  <si>
    <t>UPI0001576277 status=activ</t>
  </si>
  <si>
    <t>([0.268042, 0.295083, 0.318242, 0.196879, 0.11371, 0.137348, 0.170161, 0.18812, 0.21291, 0.158265, 0.10481, 0.155435, 0.158265, 0.15008, 0.147574, 0.127496, 0.067594, 0.035586, 0.035586, 0.018106, 0.017447, 0.010131, 0.008723, 0.005623, 0.007495, 0.009015, 0.006245, 0.006194, 0.00543, 0.00558, 0.006078, 0.008276, 0.008075, 0.006039, 0.004414, 0.005086, 0.00558, 0.008624, 0.012491, 0.015078, 0.025316, 0.014315, 0.013265, 0.010221, 0.020876, 0.012491, 0.010509, 0.017797, 0.012491, 0.009483, 0.009187, 0.007495, 0.006245, 0.00407, 0.003757, 0.00515, 0.004388, 0.006039, 0.005623, 0.004835, 0.004577, 0.004689, 0.007091, 0.010926, 0.018106, 0.009728, 0.009187, 0.012727, 0.010372, 0.007645, 0.009728, 0.006142, 0.009015, 0.011106, 0.010926, 0.01078, 0.010221, 0.010372, 0.006894, 0.004899, 0.005623, 0.005992, 0.004899, 0.003276, 0.003341, 0.002881, 0.003014, 0.00316, 0.00316, 0.00316, 0.004646, 0.004513, 0.006795, 0.006894, 0.005011, 0.005378, 0.007422, 0.005378, 0.006482, 0.006567, 0.009187, 0.009187, 0.008525, 0.008723, 0.008525, 0.006078, 0.004577, 0.004161, 0.004646, 0.00389, 0.004483, 0.003864, 0.003341, 0.002529, 0.001687, 0.002503, 0.003671, 0.003821, 0.005249, 0.006482, 0.007422, 0.007422, 0.004899, 0.003461, 0.003924, 0.005378, 0.005734, 0.006374, 0.008156, 0.008525, 0.010372, 0.00777, 0.006894, 0.007495, 0.007495, 0.007555, 0.004976, 0.004775, 0.003804, 0.002881, 0.002366, 0.003053, 0.002155, 0.002155, 0.002138, 0.002276, 0.001541, 0.002194, 0.002555, 0.00225, 0.002529, 0.001748, 0.002057, 0.001778, 0.00243, 0.002662, 0.002881, 0.002688, 0.001872, 0.001623, 0.00146, 0.001709, 0.001623, 0.002366, 0.003079, 0.002976, 0.002014, 0.001743, 0.001743, 0.00225, 0.00316, 0.003298, 0.003212, 0.002529, 0.003804, 0.003757, 0.004315, 0.006078, 0.010131, 0.019401, 0.019109, 0.018787, 0.020165, 0.015344, 0.017138, 0.014075, 0.026892, 0.026892, 0.033407, 0.016528, 0.015078, 0.009187, 0.006039, 0.009483, 0.009401, 0.005734, 0.004431, 0.004431, 0.002881, 0.001872, 0.001748, 0.001709, 0.001743, 0.001687, 0.001249, 0.000923, 0.001335, 0.001383, 0.002155, 0.00246, 0.002623, 0.002155, 0.002529, 0.003109, 0.00225, 0.00283, 0.004208, 0.004921, 0.003727], '')</t>
  </si>
  <si>
    <t>UPI000157627F status=activ</t>
  </si>
  <si>
    <t>([0.759478, 0.575842, 0.622677, 0.483068, 0.521092, 0.5017, 0.418646, 0.346032, 0.374039, 0.401658, 0.422041, 0.359901, 0.275179, 0.268042, 0.179055, 0.122885, 0.129801, 0.081712, 0.073402, 0.085092, 0.098513, 0.120615, 0.191378, 0.10481, 0.158265, 0.158265, 0.194234, 0.284882, 0.359901, 0.264545, 0.26085, 0.182256, 0.179055, 0.26085, 0.243554, 0.196879, 0.191378, 0.167087, 0.247041, 0.194234, 0.21291, 0.206376, 0.125101, 0.125101, 0.203355, 0.225814, 0.142424, 0.127496, 0.100716, 0.098513, 0.164327, 0.100716, 0.164327, 0.26085, 0.225814, 0.232838, 0.239899, 0.335645, 0.359901, 0.264545, 0.25031, 0.236433, 0.216401, 0.291804, 0.182256, 0.161087, 0.094817, 0.096677, 0.106997, 0.137348, 0.118441, 0.081712, 0.129801, 0.122885, 0.111485, 0.129801, 0.088832, 0.167087, 0.173081, 0.18812, 0.243554, 0.222385, 0.144935, 0.17593, 0.102787, 0.109221, 0.134866, 0.127496, 0.222385, 0.139895, 0.132295, 0.15284, 0.206376, 0.122885, 0.071867, 0.074921, 0.078022, 0.094817, 0.092881, 0.071867, 0.064632, 0.083462, 0.155435, 0.147574, 0.081712, 0.15008, 0.222385, 0.17593, 0.25031, 0.229226, 0.243554, 0.15284, 0.144935, 0.158265, 0.291804, 0.346032, 0.377384, 0.377384, 0.321458, 0.281712, 0.243554, 0.17593, 0.170161, 0.096677, 0.083462, 0.147574, 0.127496, 0.088832, 0.088832, 0.05306, 0.026892, 0.042364, 0.035586, 0.020876, 0.019109, 0.016021, 0.010372, 0.009096, 0.008723, 0.008624, 0.009187, 0.013016, 0.022306, 0.023087, 0.03976, 0.046336, 0.044297, 0.026338, 0.026338, 0.035586, 0.051831, 0.051831, 0.051831, 0.120615, 0.191378, 0.132295, 0.158265, 0.301917, 0.18812, 0.194234, 0.200174, 0.232838, 0.191378, 0.173081, 0.132295, 0.161087, 0.179055, 0.109221, 0.125101, 0.194234, 0.182256, 0.203355, 0.264545, 0.264545, 0.158265, 0.167087, 0.139895, 0.116183, 0.098513, 0.109221, 0.058088, 0.081712, 0.079919, 0.049374, 0.056825, 0.042364, 0.033407, 0.026892, 0.049374, 0.041405, 0.036378, 0.023963, 0.016826, 0.013613, 0.009728, 0.009728, 0.008804, 0.009096, 0.006533, 0.004689, 0.006533, 0.006482, 0.007422, 0.006619, 0.006701, 0.004577, 0.005992, 0.005992, 0.006142, 0.004513, 0.004483, 0.004689, 0.004388, 0.003997, 0.005378, 0.006619, 0.00962, 0.008075, 0.011518, 0.015344, 0.022306, 0.016528, 0.023963, 0.016257, 0.01227, 0.019109, 0.031287, 0.018415, 0.012727], '')</t>
  </si>
  <si>
    <t>UPI0001576281 status=activ</t>
  </si>
  <si>
    <t>([0.021381, 0.037156, 0.056825, 0.079919, 0.085092, 0.118441, 0.081712, 0.096677, 0.120615, 0.142424, 0.118441, 0.15284, 0.129801, 0.203355, 0.185198, 0.239899, 0.335645, 0.408655, 0.5017, 0.497853, 0.525368, 0.454136, 0.384043, 0.359901, 0.370445, 0.414856, 0.41194, 0.51388, 0.444081, 0.36309, 0.288399, 0.377384, 0.370445, 0.440853, 0.444081, 0.450668, 0.450668, 0.433034, 0.42561, 0.349426, 0.433034, 0.414856, 0.480142, 0.541878, 0.480142, 0.472492, 0.454136, 0.480142, 0.36309, 0.366687, 0.342579, 0.42561, 0.390993, 0.40511, 0.31487, 0.308712, 0.291804, 0.288399, 0.288399, 0.321458, 0.318242, 0.243554, 0.170161, 0.164327, 0.144935, 0.161087, 0.161087, 0.164327, 0.142424, 0.239899, 0.31487, 0.335645, 0.328603, 0.332115, 0.291804, 0.384043, 0.278302, 0.271506, 0.182256, 0.122885, 0.10481, 0.10481, 0.167087, 0.25031, 0.229226, 0.25406, 0.321458, 0.335645, 0.278302, 0.291804, 0.203355, 0.122885, 0.194234, 0.203355, 0.196879, 0.155435, 0.155435, 0.26085, 0.21291, 0.301917, 0.324872, 0.275179, 0.346032, 0.278302, 0.284882, 0.335645, 0.264545, 0.219301, 0.206376, 0.271506, 0.185198, 0.25406, 0.366687, 0.377384, 0.352862, 0.284882, 0.374039, 0.352862, 0.342579, 0.41194, 0.422041, 0.401658, 0.468512, 0.486429, 0.468512, 0.468512, 0.366687, 0.440853, 0.394753, 0.40511, 0.390993, 0.394753, 0.401658, 0.284882, 0.26085, 0.203355, 0.275179, 0.264545, 0.271506, 0.284882, 0.196879, 0.134866, 0.196879, 0.179055, 0.173081, 0.239899, 0.134866, 0.209395, 0.219301, 0.298791, 0.26085, 0.268042, 0.31487, 0.291804, 0.380708, 0.359901, 0.436924, 0.422041, 0.394753, 0.366687, 0.311707, 0.401658, 0.517562], '')</t>
  </si>
  <si>
    <t>[18, 20, 27, 43, 162]</t>
  </si>
  <si>
    <t>UPI0001576291 status=activ</t>
  </si>
  <si>
    <t>([0.356642, 0.398279, 0.436924, 0.497853, 0.401658, 0.42561, 0.447574, 0.398279, 0.418646, 0.352862, 0.380708, 0.394753, 0.321458, 0.232838, 0.243554, 0.222385, 0.229226, 0.229226, 0.239899, 0.236433, 0.15008, 0.15284, 0.085092, 0.069024, 0.06184, 0.079919, 0.067594, 0.066181, 0.10481, 0.071867, 0.125101, 0.071867, 0.090864, 0.10481, 0.086953, 0.081712, 0.092881, 0.147574, 0.216401, 0.236433, 0.164327, 0.26085, 0.25406, 0.352862, 0.298791, 0.295083, 0.229226, 0.182256, 0.182256, 0.167087, 0.222385, 0.236433, 0.222385, 0.185198, 0.232838, 0.342579, 0.349426, 0.295083, 0.298791, 0.247041, 0.216401, 0.206376, 0.139895, 0.125101, 0.122885, 0.122885, 0.125101, 0.219301, 0.298791, 0.275179, 0.30533, 0.243554, 0.225814, 0.328603, 0.328603, 0.335645, 0.359901, 0.25031, 0.284882, 0.288399, 0.21291, 0.264545, 0.36309, 0.444081, 0.450668, 0.440853, 0.517562, 0.494003, 0.468512, 0.440853, 0.458154, 0.387226, 0.461924, 0.414856], '')</t>
  </si>
  <si>
    <t>[86]</t>
  </si>
  <si>
    <t>UPI0001576297 status=activ</t>
  </si>
  <si>
    <t>([0.032677, 0.020165, 0.022667, 0.018106, 0.0198, 0.027463, 0.023534, 0.032017, 0.041405, 0.029376, 0.037156, 0.045352, 0.038042, 0.024826, 0.055536, 0.060549, 0.032677, 0.067594, 0.043307, 0.040537, 0.06184, 0.116183, 0.158265, 0.11371, 0.179055, 0.203355, 0.21291, 0.18812, 0.118441, 0.125101, 0.173081, 0.18812, 0.206376, 0.206376, 0.139895, 0.129801, 0.127496, 0.239899, 0.15284, 0.139895, 0.155435, 0.179055, 0.11371, 0.161087, 0.264545, 0.25406, 0.173081, 0.161087, 0.209395, 0.308712, 0.308712, 0.308712, 0.295083, 0.298791, 0.232838, 0.257454, 0.161087, 0.167087, 0.15008, 0.147574, 0.167087, 0.15008, 0.085092, 0.15008, 0.122885, 0.125101, 0.060549, 0.102787, 0.111485, 0.144935, 0.134866, 0.134866, 0.158265, 0.081712, 0.079919, 0.15284, 0.15008, 0.25031, 0.236433, 0.18812, 0.278302, 0.366687, 0.370445, 0.472492, 0.387226, 0.384043, 0.291804, 0.41194, 0.377384, 0.295083, 0.295083, 0.264545, 0.170161, 0.144935, 0.268042, 0.25406, 0.236433, 0.216401, 0.179055, 0.15008, 0.155435, 0.094817, 0.081712, 0.088832, 0.048328, 0.042364, 0.035586, 0.058088, 0.029376, 0.047319, 0.038858, 0.021816, 0.029376, 0.029376, 0.03976, 0.020876, 0.021816, 0.014586, 0.023087, 0.030003, 0.036378, 0.046336, 0.086953, 0.066181, 0.059222, 0.11371, 0.18812, 0.147574, 0.144935, 0.247041, 0.182256, 0.295083, 0.291804, 0.284882, 0.298791, 0.284882, 0.284882, 0.17593, 0.161087, 0.200174, 0.219301, 0.225814, 0.222385, 0.219301, 0.264545, 0.264545, 0.170161, 0.170161, 0.170161, 0.10481, 0.083462, 0.047319, 0.035586, 0.0704, 0.034884, 0.06312, 0.038042, 0.069024, 0.069024, 0.074921, 0.055536, 0.042364, 0.051831, 0.056825, 0.055536, 0.085092, 0.046336, 0.069024, 0.0704, 0.090864, 0.15284, 0.15284, 0.17593, 0.203355, 0.116183, 0.191378, 0.191378, 0.179055, 0.17593, 0.185198, 0.278302, 0.311707, 0.318242, 0.179055, 0.109221, 0.129801, 0.106997, 0.147574, 0.206376, 0.127496, 0.081712, 0.050641, 0.064632, 0.127496, 0.127496, 0.139895, 0.116183, 0.058088, 0.058088, 0.031287, 0.056825, 0.051831, 0.054297, 0.058088, 0.054297, 0.071867, 0.071867, 0.079919, 0.109221, 0.092881, 0.086953, 0.158265, 0.164327, 0.173081, 0.167087, 0.094817, 0.147574, 0.106997, 0.102787, 0.170161, 0.26085, 0.179055, 0.118441, 0.066181, 0.059222, 0.125101, 0.147574, 0.122885, 0.069024, 0.067594, 0.034884, 0.038858, 0.038858, 0.034068, 0.018106, 0.018106, 0.021381, 0.013265, 0.022667, 0.047319, 0.029376, 0.030611, 0.055536, 0.086953, 0.15284, 0.090864, 0.073402, 0.034068, 0.021816, 0.042364, 0.022667, 0.03976, 0.0704, 0.076542, 0.076542, 0.078022, 0.073402, 0.139895, 0.139895, 0.134866, 0.071867, 0.094817, 0.051831, 0.032017, 0.034068, 0.025762, 0.058088, 0.0704, 0.144935, 0.216401, 0.116183, 0.185198, 0.185198, 0.216401, 0.173081, 0.264545, 0.321458, 0.288399, 0.155435, 0.247041, 0.247041, 0.243554, 0.275179, 0.324872, 0.328603, 0.21291, 0.264545, 0.229226, 0.200174, 0.167087, 0.170161, 0.185198, 0.185198, 0.21291, 0.15284, 0.15284, 0.15008, 0.15284, 0.155435, 0.236433, 0.196879, 0.155435, 0.236433, 0.203355, 0.216401, 0.298791, 0.458154], '')</t>
  </si>
  <si>
    <t>UPI0001576298 status=activ</t>
  </si>
  <si>
    <t>([0.03976, 0.060549, 0.036378, 0.054297, 0.055536, 0.058088, 0.046336, 0.049374, 0.035586, 0.046336, 0.06312, 0.083462, 0.083462, 0.060549, 0.109221, 0.100716, 0.167087, 0.122885, 0.083462, 0.092881, 0.125101, 0.088832, 0.088832, 0.155435, 0.098513, 0.118441, 0.164327, 0.167087, 0.191378, 0.243554, 0.216401, 0.137348, 0.137348, 0.098513, 0.098513, 0.111485, 0.173081, 0.161087, 0.164327, 0.25406, 0.164327, 0.158265, 0.185198, 0.185198, 0.111485, 0.170161, 0.142424, 0.120615, 0.17593, 0.116183, 0.111485, 0.144935, 0.216401, 0.129801, 0.179055, 0.25406, 0.25406, 0.170161, 0.170161, 0.222385, 0.191378, 0.239899, 0.185198, 0.21291, 0.225814, 0.203355, 0.203355, 0.239899, 0.239899, 0.243554, 0.332115, 0.328603, 0.318242, 0.321458, 0.321458, 0.321458, 0.239899, 0.182256, 0.291804, 0.209395, 0.142424, 0.18812, 0.21291, 0.31487, 0.31487, 0.301917, 0.401658, 0.436924, 0.359901, 0.394753, 0.31487, 0.30533, 0.342579, 0.30533, 0.308712, 0.335645, 0.346032, 0.42561, 0.476583, 0.40511, 0.408655, 0.509769, 0.390993, 0.308712, 0.301917, 0.298791, 0.311707, 0.311707, 0.219301, 0.308712, 0.173081, 0.232838, 0.229226, 0.225814, 0.196879, 0.18812, 0.26085, 0.182256, 0.200174, 0.200174, 0.25031, 0.301917, 0.298791, 0.394753, 0.422041, 0.42561, 0.370445, 0.264545, 0.167087, 0.229226, 0.225814, 0.339168, 0.332115, 0.335645, 0.31487, 0.374039, 0.370445, 0.384043, 0.377384, 0.281712, 0.18812, 0.155435, 0.155435, 0.155435, 0.155435, 0.206376, 0.194234, 0.25031, 0.318242, 0.342579, 0.328603, 0.349426, 0.25031, 0.194234, 0.132295, 0.155435, 0.086953, 0.088832, 0.100716, 0.167087, 0.232838, 0.30533, 0.239899, 0.243554, 0.236433, 0.15008, 0.109221, 0.120615, 0.069024, 0.086953, 0.142424, 0.092881, 0.050641, 0.102787, 0.088832, 0.147574, 0.155435, 0.229226, 0.15008, 0.109221, 0.122885, 0.129801, 0.144935, 0.239899, 0.173081, 0.173081, 0.271506, 0.225814, 0.161087, 0.257454, 0.26085, 0.26085, 0.335645, 0.394753, 0.31487, 0.398279, 0.30533, 0.247041, 0.308712, 0.324872, 0.349426, 0.288399, 0.288399, 0.271506, 0.158265, 0.161087, 0.085092, 0.041405, 0.041405, 0.066181, 0.042364, 0.047319, 0.026892, 0.034068, 0.030003, 0.045352, 0.026892, 0.038042, 0.055536, 0.048328, 0.0704, 0.078022, 0.098513, 0.056825, 0.056825, 0.090864, 0.161087, 0.17593, 0.275179, 0.377384, 0.275179, 0.229226, 0.173081, 0.25406, 0.137348, 0.137348, 0.161087, 0.275179, 0.236433, 0.229226, 0.21291, 0.147574, 0.085092, 0.069024, 0.098513, 0.06184, 0.078022, 0.088832, 0.155435, 0.164327, 0.173081, 0.271506, 0.374039, 0.31487, 0.328603, 0.342579, 0.374039, 0.349426, 0.232838, 0.31487, 0.335645, 0.232838, 0.31487, 0.390993, 0.335645, 0.301917, 0.377384, 0.370445, 0.328603, 0.25406, 0.219301, 0.144935, 0.085092, 0.088832, 0.15284, 0.122885, 0.191378, 0.191378, 0.179055, 0.268042, 0.257454, 0.257454, 0.374039, 0.288399, 0.298791, 0.390993, 0.458154, 0.465241, 0.384043, 0.36309, 0.401658, 0.394753, 0.490133, 0.604312, 0.562014, 0.480142, 0.440853, 0.356642, 0.359901, 0.332115, 0.264545, 0.161087, 0.129801, 0.132295, 0.209395, 0.203355, 0.200174, 0.132295, 0.11371, 0.15284, 0.155435, 0.118441, 0.139895, 0.139895, 0.081712, 0.106997, 0.129801, 0.191378, 0.264545, 0.182256, 0.216401, 0.275179, 0.31487, 0.31487, 0.31487, 0.229226, 0.179055, 0.111485, 0.170161, 0.167087, 0.185198, 0.203355, 0.275179, 0.194234, 0.191378, 0.194234, 0.18812, 0.216401, 0.206376, 0.206376, 0.298791, 0.26085, 0.275179, 0.26085, 0.271506, 0.275179, 0.328603, 0.30533, 0.30533, 0.318242, 0.359901, 0.288399, 0.288399, 0.308712, 0.408655, 0.40511, 0.483068, 0.494003, 0.483068, 0.40511, 0.332115, 0.332115, 0.356642, 0.321458, 0.30533, 0.308712, 0.298791, 0.25031, 0.26085, 0.339168, 0.324872, 0.349426, 0.352862, 0.356642, 0.321458, 0.284882, 0.25031, 0.222385, 0.17593, 0.147574, 0.206376, 0.288399, 0.232838, 0.194234], '')</t>
  </si>
  <si>
    <t>[101, 293, 294]</t>
  </si>
  <si>
    <t>UPI00015762A1 status=activ</t>
  </si>
  <si>
    <t>([0.225814, 0.264545, 0.18812, 0.132295, 0.134866, 0.098513, 0.120615, 0.092881, 0.092881, 0.116183, 0.098513, 0.118441, 0.125101, 0.088832, 0.094817, 0.079919, 0.064632, 0.098513, 0.147574, 0.134866, 0.191378, 0.118441, 0.122885, 0.179055, 0.236433, 0.18812, 0.182256, 0.194234, 0.288399, 0.31487, 0.236433, 0.30533, 0.225814, 0.196879, 0.236433, 0.239899, 0.271506, 0.298791, 0.31487, 0.257454, 0.339168, 0.275179, 0.380708, 0.288399, 0.291804, 0.308712, 0.332115, 0.422041, 0.387226, 0.356642, 0.328603, 0.339168, 0.318242, 0.390993, 0.4292, 0.444081, 0.40511, 0.398279, 0.401658, 0.359901, 0.444081, 0.433034, 0.534167, 0.422041, 0.517562, 0.436924, 0.436924, 0.418646, 0.408655, 0.436924, 0.359901, 0.4292, 0.4292, 0.41194, 0.42561, 0.42561, 0.321458, 0.349426, 0.278302, 0.275179, 0.229226, 0.229226, 0.225814, 0.191378, 0.318242, 0.332115, 0.41194, 0.41194, 0.454136, 0.465241, 0.461924, 0.553315, 0.5017, 0.549308, 0.549308, 0.472492, 0.387226, 0.436924, 0.366687, 0.444081, 0.461924, 0.509769, 0.450668, 0.465241, 0.465241, 0.398279, 0.374039, 0.374039, 0.308712, 0.339168, 0.257454, 0.284882, 0.229226, 0.155435, 0.179055, 0.203355, 0.295083, 0.380708, 0.408655, 0.480142, 0.486429, 0.5017, 0.529623, 0.56648, 0.56648, 0.486429, 0.517562, 0.436924, 0.454136, 0.497853, 0.517562, 0.604312, 0.553315, 0.626927, 0.712013, 0.648219, 0.648219, 0.613573, 0.557691, 0.58069, 0.622677, 0.63748, 0.59917, 0.622677, 0.529623, 0.486429, 0.468512, 0.476583, 0.476583, 0.387226, 0.374039, 0.374039, 0.308712, 0.308712, 0.301917, 0.342579, 0.390993, 0.390993, 0.390993, 0.433034, 0.36309, 0.335645, 0.298791, 0.298791, 0.291804, 0.288399, 0.321458, 0.384043, 0.374039, 0.433034, 0.517562, 0.465241, 0.468512, 0.465241, 0.42561, 0.356642, 0.370445, 0.352862, 0.335645, 0.298791, 0.25406, 0.295083, 0.264545, 0.268042, 0.232838, 0.17593, 0.26085], '')</t>
  </si>
  <si>
    <t>[62, 64, 91, 92, 93, 94, 101, 121, 122, 123, 124, 126, 130, 131, 132, 133, 134, 135, 136, 137, 138, 139, 140, 141, 142, 143, 144, 170]</t>
  </si>
  <si>
    <t>UPI00015762A3 status=activ</t>
  </si>
  <si>
    <t>([0.028107, 0.050641, 0.081712, 0.044297, 0.064632, 0.094817, 0.092881, 0.118441, 0.147574, 0.144935, 0.134866, 0.170161, 0.173081, 0.264545, 0.26085, 0.271506, 0.335645, 0.346032, 0.30533, 0.408655, 0.40511, 0.278302, 0.17593, 0.170161, 0.17593, 0.173081, 0.129801, 0.125101, 0.122885, 0.132295, 0.094817, 0.069024, 0.085092, 0.092881, 0.051831, 0.088832, 0.083462, 0.111485, 0.11371, 0.076542, 0.071867, 0.073402, 0.088832, 0.122885, 0.0704, 0.125101, 0.127496, 0.155435, 0.194234, 0.203355, 0.191378, 0.191378, 0.196879, 0.182256, 0.116183, 0.11371, 0.116183, 0.092881, 0.045352, 0.045352, 0.092881, 0.092881, 0.129801, 0.179055, 0.194234, 0.271506, 0.236433, 0.200174, 0.170161, 0.132295, 0.086953, 0.056825], '')</t>
  </si>
  <si>
    <t>UPI00015762A4 status=activ</t>
  </si>
  <si>
    <t>([0.18812, 0.232838, 0.281712, 0.206376, 0.170161, 0.206376, 0.247041, 0.284882, 0.30533, 0.321458, 0.342579, 0.366687, 0.461924, 0.461924, 0.465241, 0.549308, 0.549308, 0.553315, 0.626927, 0.545602, 0.545602, 0.545602, 0.42561, 0.366687, 0.374039, 0.356642, 0.349426, 0.339168, 0.332115, 0.339168, 0.352862, 0.346032, 0.339168, 0.324872, 0.324872, 0.26085, 0.257454, 0.257454, 0.164327, 0.170161, 0.216401, 0.129801, 0.127496, 0.216401, 0.264545, 0.324872, 0.398279, 0.291804, 0.295083, 0.291804, 0.284882, 0.179055, 0.182256, 0.125101, 0.122885, 0.132295, 0.100716, 0.102787, 0.167087, 0.243554, 0.243554, 0.247041, 0.295083, 0.239899, 0.18812, 0.194234, 0.196879, 0.134866, 0.225814, 0.229226, 0.21291, 0.15008, 0.216401, 0.196879, 0.25031, 0.222385, 0.182256, 0.288399, 0.25031, 0.191378, 0.179055, 0.127496], '')</t>
  </si>
  <si>
    <t>[15, 16, 17, 18, 19, 20, 21]</t>
  </si>
  <si>
    <t>UPI00015762A5 status=activ</t>
  </si>
  <si>
    <t>([0.618285, 0.458154, 0.505461, 0.545602, 0.553315, 0.59508, 0.465241, 0.390993, 0.422041, 0.41194, 0.346032, 0.390993, 0.387226, 0.311707, 0.239899, 0.311707, 0.321458, 0.321458, 0.311707, 0.308712, 0.311707, 0.278302, 0.332115, 0.328603, 0.239899, 0.17593, 0.106997, 0.18812, 0.271506, 0.185198, 0.139895, 0.209395, 0.206376, 0.182256, 0.232838, 0.308712, 0.31487, 0.298791, 0.222385, 0.216401, 0.216401, 0.17593, 0.155435, 0.179055, 0.144935, 0.216401, 0.26085, 0.339168, 0.342579, 0.247041, 0.264545, 0.356642, 0.366687, 0.271506, 0.271506, 0.216401, 0.236433, 0.247041, 0.26085, 0.356642, 0.377384, 0.356642, 0.414856, 0.447574, 0.461924, 0.408655, 0.422041, 0.370445, 0.387226, 0.370445, 0.450668, 0.433034, 0.414856, 0.408655, 0.465241, 0.41194, 0.472492, 0.349426, 0.352862, 0.311707, 0.203355, 0.155435, 0.239899, 0.15284, 0.100716, 0.090864, 0.122885, 0.116183, 0.173081, 0.155435, 0.170161, 0.11371, 0.18812, 0.125101, 0.127496, 0.147574, 0.219301, 0.185198, 0.257454, 0.243554, 0.182256, 0.268042, 0.301917, 0.291804, 0.324872, 0.41194, 0.30533, 0.243554, 0.257454, 0.196879, 0.144935, 0.071867, 0.125101, 0.116183, 0.100716, 0.051831, 0.050641, 0.041405, 0.05306, 0.067594, 0.074921, 0.127496, 0.127496, 0.127496, 0.129801, 0.161087, 0.100716, 0.132295, 0.132295, 0.064632, 0.10481, 0.15284, 0.25406, 0.167087, 0.161087, 0.288399, 0.394753, 0.332115, 0.275179, 0.247041, 0.239899, 0.196879, 0.118441, 0.069024, 0.076542, 0.078022, 0.071867, 0.0704, 0.106997, 0.185198, 0.30533, 0.30533, 0.264545, 0.271506, 0.36309, 0.257454, 0.222385, 0.236433, 0.31487, 0.339168, 0.366687, 0.370445, 0.394753, 0.5017, 0.497853, 0.476583, 0.472492, 0.380708, 0.497853, 0.490133, 0.505461, 0.480142, 0.384043, 0.384043, 0.40511, 0.408655, 0.41194, 0.311707, 0.308712, 0.18812, 0.278302, 0.284882, 0.219301, 0.219301, 0.179055, 0.257454, 0.179055, 0.182256, 0.295083, 0.185198, 0.185198, 0.134866, 0.085092, 0.078022, 0.109221, 0.074921, 0.064632, 0.064632, 0.073402, 0.064632, 0.073402, 0.034884, 0.038042, 0.056825, 0.056825, 0.073402, 0.043307, 0.0704, 0.074921, 0.064632, 0.106997, 0.118441, 0.147574, 0.225814, 0.257454, 0.161087, 0.167087, 0.098513, 0.116183, 0.182256, 0.194234, 0.284882, 0.384043, 0.324872, 0.339168, 0.359901, 0.390993, 0.497853, 0.5017, 0.483068, 0.476583, 0.450668, 0.349426, 0.342579, 0.257454, 0.295083, 0.387226, 0.41194, 0.538167, 0.632174, 0.525368, 0.525368, 0.541878, 0.436924, 0.418646, 0.308712, 0.229226, 0.134866, 0.129801, 0.092881, 0.10481, 0.06312, 0.079919, 0.127496, 0.074921, 0.127496, 0.15008, 0.170161, 0.125101, 0.116183, 0.120615, 0.194234, 0.185198, 0.170161, 0.164327, 0.144935, 0.247041, 0.321458, 0.321458, 0.324872, 0.387226, 0.291804, 0.271506, 0.26085, 0.268042, 0.321458, 0.311707, 0.222385, 0.206376, 0.206376, 0.134866, 0.127496, 0.083462, 0.049374, 0.029376, 0.050641, 0.083462, 0.076542, 0.040537, 0.071867, 0.071867, 0.043307, 0.044297, 0.083462, 0.079919, 0.083462, 0.098513, 0.098513, 0.158265, 0.142424, 0.134866, 0.137348, 0.15008, 0.142424, 0.179055, 0.275179, 0.291804, 0.295083, 0.236433, 0.328603, 0.318242, 0.311707, 0.301917, 0.394753, 0.398279, 0.308712, 0.295083, 0.295083, 0.291804, 0.298791, 0.30533, 0.356642, 0.346032, 0.278302, 0.349426, 0.401658, 0.394753, 0.284882, 0.18812, 0.239899, 0.229226, 0.15284, 0.170161, 0.268042, 0.26085, 0.229226, 0.301917, 0.229226, 0.17593, 0.158265, 0.158265, 0.098513, 0.118441, 0.191378, 0.26085, 0.275179, 0.185198, 0.116183, 0.167087, 0.18812, 0.203355, 0.206376, 0.295083, 0.264545, 0.25406, 0.257454, 0.31487, 0.335645, 0.408655, 0.41194, 0.349426, 0.318242, 0.384043, 0.30533, 0.291804, 0.271506, 0.236433, 0.324872, 0.42561, 0.454136, 0.529623, 0.517562, 0.529623, 0.570702, 0.570702, 0.497853, 0.408655, 0.308712, 0.288399, 0.298791, 0.356642, 0.366687, 0.384043, 0.408655, 0.401658, 0.41194, 0.380708, 0.40511, 0.40511, 0.390993, 0.366687, 0.384043, 0.384043, 0.366687, 0.352862, 0.275179, 0.30533, 0.390993, 0.476583, 0.440853, 0.4292, 0.422041, 0.461924, 0.483068, 0.444081, 0.541878, 0.541878, 0.51388, 0.51388, 0.414856, 0.352862, 0.380708, 0.374039, 0.377384, 0.281712, 0.281712, 0.298791, 0.356642, 0.288399, 0.25031, 0.318242, 0.298791, 0.308712, 0.271506, 0.271506, 0.301917, 0.219301, 0.25031, 0.222385, 0.164327, 0.247041, 0.206376, 0.232838, 0.239899, 0.236433, 0.339168, 0.335645, 0.41194, 0.390993, 0.454136, 0.398279, 0.318242, 0.356642, 0.321458, 0.408655, 0.398279, 0.41194, 0.490133, 0.384043, 0.490133, 0.562014, 0.472492, 0.505461, 0.505461, 0.494003, 0.497853, 0.505461, 0.525368, 0.505461, 0.394753, 0.394753, 0.494003, 0.570702, 0.476583, 0.521092, 0.433034, 0.461924, 0.458154, 0.384043, 0.433034, 0.4292, 0.328603, 0.408655, 0.450668, 0.342579, 0.264545, 0.278302, 0.284882, 0.264545, 0.284882, 0.377384, 0.387226, 0.291804, 0.298791, 0.377384, 0.366687, 0.359901, 0.298791, 0.196879, 0.203355, 0.229226, 0.191378, 0.206376, 0.219301, 0.182256, 0.209395, 0.206376, 0.18812, 0.185198, 0.170161, 0.158265, 0.100716, 0.088832, 0.15008, 0.15008, 0.090864, 0.058088, 0.11371, 0.079919, 0.088832, 0.106997, 0.116183, 0.15008, 0.191378, 0.17593, 0.243554, 0.185198, 0.26085, 0.222385, 0.225814, 0.232838, 0.161087, 0.15008, 0.15284, 0.15008, 0.094817, 0.147574, 0.137348, 0.0704, 0.11371, 0.206376, 0.25031, 0.236433, 0.225814, 0.271506, 0.18812, 0.18812, 0.324872, 0.332115, 0.390993, 0.374039, 0.390993, 0.483068, 0.525368, 0.494003, 0.394753, 0.390993, 0.387226, 0.490133, 0.613573, 0.648219, 0.59508, 0.575842, 0.59014, 0.480142, 0.387226, 0.483068, 0.5017, 0.465241, 0.366687, 0.36309, 0.384043, 0.278302, 0.268042, 0.298791, 0.324872, 0.377384, 0.461924, 0.36309, 0.257454, 0.209395, 0.161087, 0.139895, 0.144935, 0.137348, 0.132295, 0.196879, 0.191378, 0.182256, 0.194234, 0.194234, 0.209395, 0.144935, 0.144935, 0.170161, 0.116183, 0.069024, 0.048328, 0.028107, 0.030611, 0.05306, 0.046336, 0.029376, 0.035586, 0.018787, 0.0198, 0.033407, 0.020876, 0.020165, 0.020876, 0.013016, 0.013613, 0.008002, 0.008525, 0.010221, 0.009096, 0.015694, 0.026892, 0.050641, 0.071867, 0.120615, 0.120615, 0.092881, 0.109221, 0.069024, 0.125101, 0.116183, 0.118441, 0.182256, 0.179055, 0.164327, 0.247041, 0.328603, 0.356642, 0.401658, 0.433034, 0.458154, 0.436924, 0.342579, 0.342579, 0.380708, 0.401658, 0.422041, 0.525368, 0.626927, 0.733139, 0.73685, 0.632174, 0.63748, 0.63748, 0.534167, 0.538167, 0.436924, 0.458154, 0.562014, 0.461924, 0.377384, 0.352862, 0.268042, 0.36309, 0.380708, 0.342579, 0.232838, 0.185198, 0.116183, 0.132295, 0.090864, 0.071867, 0.081712, 0.044297, 0.032677, 0.055536, 0.058088, 0.098513, 0.048328, 0.030611, 0.049374, 0.06312, 0.035586, 0.06184, 0.064632, 0.042364, 0.058088, 0.116183, 0.147574, 0.170161, 0.090864, 0.079919, 0.056825, 0.049374, 0.088832, 0.125101, 0.074921, 0.073402, 0.086953, 0.147574, 0.129801, 0.129801, 0.132295, 0.232838, 0.206376, 0.15008, 0.203355, 0.21291, 0.191378, 0.155435, 0.232838, 0.342579, 0.42561, 0.433034, 0.525368, 0.509769, 0.5017, 0.505461, 0.408655, 0.380708, 0.291804, 0.401658, 0.408655, 0.370445, 0.36309, 0.394753, 0.440853, 0.401658, 0.377384, 0.374039, 0.346032, 0.335645, 0.239899, 0.173081, 0.247041, 0.247041, 0.25406, 0.257454, 0.257454, 0.264545, 0.271506, 0.349426, 0.268042, 0.26085, 0.36309, 0.311707, 0.284882, 0.295083, 0.219301, 0.155435, 0.137348, 0.179055, 0.182256, 0.17593, 0.243554, 0.185198, 0.182256, 0.185198, 0.194234, 0.209395, 0.200174, 0.203355, 0.147574, 0.206376, 0.206376, 0.10481, 0.129801, 0.170161, 0.102787, 0.137348, 0.200174, 0.243554, 0.247041, 0.243554, 0.339168, 0.278302, 0.359901, 0.36309, 0.26085, 0.257454, 0.278302, 0.284882, 0.288399, 0.380708, 0.295083, 0.311707, 0.4292, 0.450668, 0.4292, 0.444081, 0.509769, 0.422041, 0.324872, 0.301917, 0.301917, 0.229226, 0.25406, 0.25031, 0.26085, 0.335645, 0.352862, 0.366687, 0.384043, 0.352862, 0.321458, 0.408655, 0.401658, 0.31487, 0.25031, 0.247041, 0.232838, 0.118441, 0.155435, 0.247041, 0.284882, 0.209395, 0.268042, 0.311707, 0.216401, 0.15008, 0.203355, 0.15284, 0.185198, 0.257454, 0.200174, 0.200174, 0.142424, 0.083462, 0.132295, 0.164327, 0.182256, 0.25406, 0.247041, 0.278302, 0.26085, 0.247041, 0.321458, 0.321458, 0.31487, 0.414856, 0.494003, 0.380708, 0.40511, 0.398279, 0.390993, 0.36309, 0.380708, 0.380708, 0.472492, 0.444081, 0.436924, 0.342579, 0.284882, 0.335645, 0.278302, 0.25031, 0.222385, 0.147574, 0.147574, 0.161087, 0.096677, 0.073402, 0.116183, 0.11371, 0.11371, 0.120615, 0.139895, 0.134866, 0.185198, 0.170161, 0.144935, 0.10481, 0.142424, 0.200174, 0.232838, 0.206376, 0.206376, 0.232838, 0.196879, 0.206376, 0.120615, 0.191378, 0.18812, 0.209395, 0.209395, 0.15284, 0.15284, 0.26085, 0.247041, 0.17593, 0.15284, 0.179055, 0.21291, 0.21291, 0.173081, 0.173081, 0.247041, 0.25406, 0.219301, 0.374039, 0.31487], '')</t>
  </si>
  <si>
    <t>[0, 2, 3, 4, 5, 163, 170, 228, 238, 239, 240, 241, 242, 370, 371, 372, 373, 374, 405, 406, 407, 408, 450, 452, 453, 456, 457, 458, 462, 464, 543, 549, 550, 551, 552, 553, 557, 633, 634, 635, 636, 637, 638, 639, 640, 641, 644, 700, 701, 702, 703, 776]</t>
  </si>
  <si>
    <t>UPI00015762A7 status=activ</t>
  </si>
  <si>
    <t>([0.170161, 0.098513, 0.125101, 0.120615, 0.144935, 0.209395, 0.196879, 0.219301, 0.15284, 0.17593, 0.167087, 0.170161, 0.096677, 0.098513, 0.05306, 0.076542, 0.083462, 0.047319, 0.044297, 0.03976, 0.067594, 0.102787, 0.116183, 0.071867, 0.060549, 0.069024, 0.059222, 0.041405, 0.043307, 0.081712, 0.049374, 0.059222, 0.071867, 0.088832, 0.051831, 0.050641, 0.067594, 0.041405, 0.0704, 0.044297, 0.042364, 0.046336, 0.044297, 0.064632, 0.088832, 0.078022, 0.041405, 0.042364, 0.049374, 0.040537, 0.038042, 0.042364, 0.025316, 0.028695, 0.048328, 0.066181, 0.106997, 0.085092, 0.076542, 0.064632, 0.116183, 0.191378, 0.161087, 0.100716, 0.0704, 0.046336, 0.078022, 0.139895, 0.155435, 0.21291, 0.25031, 0.264545, 0.239899, 0.339168, 0.318242, 0.216401, 0.25031, 0.26085, 0.216401, 0.295083, 0.342579, 0.321458, 0.25031, 0.170161, 0.257454, 0.328603, 0.342579, 0.352862, 0.335645, 0.301917, 0.222385, 0.185198, 0.17593, 0.222385, 0.182256, 0.182256, 0.264545, 0.264545, 0.25031, 0.257454, 0.257454, 0.17593, 0.125101, 0.185198, 0.271506, 0.182256, 0.173081, 0.247041, 0.144935, 0.15284, 0.15284, 0.196879, 0.236433, 0.247041, 0.200174, 0.247041, 0.185198, 0.203355, 0.200174, 0.219301, 0.298791, 0.301917, 0.366687, 0.444081, 0.36309, 0.278302, 0.374039, 0.271506, 0.284882, 0.401658, 0.36309, 0.278302, 0.222385, 0.185198, 0.155435, 0.229226, 0.21291, 0.284882, 0.301917, 0.21291, 0.209395, 0.129801, 0.155435, 0.086953, 0.048328, 0.090864, 0.155435, 0.161087, 0.268042, 0.291804, 0.281712, 0.247041, 0.26085, 0.356642, 0.387226, 0.42561, 0.436924, 0.40511, 0.321458, 0.308712, 0.31487, 0.298791, 0.384043, 0.284882, 0.422041, 0.509769, 0.480142, 0.4292, 0.335645, 0.264545, 0.200174, 0.196879, 0.257454, 0.332115, 0.239899, 0.158265, 0.15284, 0.092881, 0.120615, 0.15284, 0.139895, 0.216401, 0.161087, 0.098513, 0.15284, 0.109221, 0.069024, 0.067594, 0.085092, 0.144935, 0.127496, 0.161087, 0.116183, 0.079919, 0.086953, 0.118441, 0.109221, 0.116183, 0.18812, 0.122885, 0.092881, 0.111485, 0.090864, 0.111485, 0.18812, 0.17593, 0.21291, 0.229226, 0.170161, 0.164327, 0.10481, 0.094817, 0.094817, 0.134866, 0.18812, 0.109221, 0.137348, 0.219301, 0.206376, 0.116183, 0.17593, 0.179055, 0.122885, 0.088832, 0.116183, 0.116183, 0.116183, 0.0704, 0.111485, 0.137348, 0.094817, 0.15284, 0.216401, 0.206376, 0.225814, 0.236433, 0.321458, 0.229226, 0.15008, 0.102787, 0.185198, 0.137348, 0.225814, 0.264545, 0.346032, 0.324872, 0.288399, 0.318242, 0.356642, 0.366687, 0.36309, 0.447574, 0.4292, 0.366687, 0.380708, 0.332115, 0.25406, 0.17593, 0.194234, 0.25406, 0.236433, 0.232838, 0.281712, 0.196879, 0.222385, 0.239899, 0.243554, 0.268042, 0.25031, 0.200174, 0.194234, 0.196879, 0.185198, 0.179055, 0.236433, 0.225814, 0.194234, 0.278302, 0.291804, 0.370445, 0.41194, 0.509769, 0.509769, 0.394753, 0.380708, 0.352862, 0.275179, 0.288399, 0.288399, 0.284882, 0.324872, 0.31487, 0.352862, 0.366687, 0.308712, 0.366687, 0.377384, 0.359901, 0.239899, 0.281712, 0.18812, 0.179055, 0.185198, 0.120615, 0.15008, 0.222385, 0.232838, 0.324872, 0.278302, 0.203355, 0.167087, 0.21291, 0.206376, 0.200174, 0.137348, 0.196879, 0.18812, 0.179055, 0.264545, 0.301917, 0.301917, 0.352862, 0.374039, 0.301917, 0.301917, 0.366687, 0.366687, 0.275179, 0.239899, 0.284882, 0.275179, 0.206376, 0.209395, 0.243554, 0.239899, 0.239899, 0.155435, 0.164327, 0.167087, 0.102787, 0.127496, 0.086953, 0.109221, 0.109221, 0.182256, 0.278302, 0.21291, 0.18812, 0.191378, 0.142424, 0.134866, 0.139895, 0.232838, 0.243554, 0.206376, 0.236433, 0.268042, 0.346032, 0.339168, 0.332115, 0.414856, 0.359901, 0.454136, 0.352862, 0.352862, 0.328603, 0.278302, 0.349426, 0.278302, 0.387226, 0.377384, 0.349426, 0.40511, 0.398279, 0.374039, 0.380708, 0.328603, 0.278302, 0.25406, 0.229226, 0.247041, 0.182256, 0.232838, 0.243554, 0.335645, 0.278302, 0.278302, 0.298791, 0.21291, 0.232838, 0.120615, 0.191378, 0.21291, 0.264545, 0.271506, 0.278302, 0.278302, 0.243554, 0.239899, 0.268042, 0.268042, 0.225814, 0.216401, 0.185198, 0.17593, 0.182256, 0.225814, 0.219301, 0.222385, 0.324872, 0.328603, 0.349426, 0.335645, 0.366687, 0.257454, 0.25031, 0.173081, 0.147574, 0.134866, 0.225814, 0.191378, 0.191378, 0.155435, 0.239899, 0.271506, 0.295083, 0.298791, 0.206376, 0.185198, 0.122885, 0.111485, 0.109221, 0.170161, 0.147574, 0.134866, 0.232838, 0.236433, 0.239899, 0.275179, 0.380708, 0.356642, 0.332115, 0.332115, 0.324872, 0.288399, 0.291804, 0.291804, 0.222385, 0.209395, 0.26085, 0.339168, 0.332115, 0.335645, 0.335645, 0.374039, 0.291804, 0.291804, 0.295083, 0.342579, 0.328603, 0.275179, 0.264545, 0.31487, 0.30533, 0.36309, 0.374039, 0.387226, 0.335645, 0.387226, 0.497853, 0.444081, 0.422041, 0.398279, 0.517562], '')</t>
  </si>
  <si>
    <t>[165, 281, 282, 473]</t>
  </si>
  <si>
    <t>UPI00015762AC status=activ</t>
  </si>
  <si>
    <t>([0.11371, 0.081712, 0.060549, 0.074921, 0.058088, 0.069024, 0.06312, 0.081712, 0.078022, 0.10481, 0.125101, 0.167087, 0.137348, 0.144935, 0.129801, 0.21291, 0.18812, 0.118441, 0.116183, 0.196879, 0.203355, 0.147574, 0.191378, 0.25406, 0.278302, 0.26085, 0.25406, 0.216401, 0.147574, 0.194234, 0.200174, 0.144935, 0.147574, 0.173081, 0.222385, 0.196879, 0.185198, 0.291804, 0.332115, 0.311707, 0.295083, 0.278302, 0.359901, 0.356642, 0.356642, 0.239899, 0.324872, 0.335645, 0.387226, 0.472492, 0.454136, 0.454136, 0.4292, 0.422041, 0.332115, 0.257454, 0.203355, 0.232838, 0.225814, 0.308712, 0.339168, 0.271506, 0.232838, 0.144935, 0.144935, 0.125101, 0.222385, 0.222385, 0.164327, 0.203355, 0.116183, 0.118441, 0.106997, 0.185198, 0.191378, 0.18812, 0.308712, 0.40511, 0.394753, 0.352862, 0.332115, 0.225814, 0.203355, 0.25406, 0.352862, 0.387226, 0.41194, 0.318242, 0.311707, 0.31487, 0.243554, 0.352862, 0.288399, 0.301917, 0.301917, 0.185198, 0.191378, 0.179055, 0.118441, 0.081712, 0.090864, 0.078022, 0.079919, 0.122885, 0.127496, 0.06184, 0.043307, 0.045352, 0.079919, 0.071867, 0.096677, 0.111485, 0.086953, 0.111485, 0.074921, 0.049374, 0.090864, 0.137348, 0.094817, 0.132295], '')</t>
  </si>
  <si>
    <t>UPI00015762B1 status=activ</t>
  </si>
  <si>
    <t>([0.01227, 0.021381, 0.030611, 0.020165, 0.021381, 0.016021, 0.020522, 0.032017, 0.040537, 0.059222, 0.058088, 0.085092, 0.129801, 0.158265, 0.132295, 0.144935, 0.144935, 0.219301, 0.219301, 0.239899, 0.139895, 0.122885, 0.054297, 0.033407, 0.058088, 0.078022, 0.139895, 0.088832, 0.076542, 0.045352, 0.042364, 0.059222, 0.030003, 0.034884, 0.050641, 0.066181, 0.066181, 0.060549, 0.060549, 0.078022, 0.092881, 0.11371, 0.11371, 0.11371, 0.092881, 0.074921, 0.073402, 0.073402, 0.129801, 0.139895, 0.125101, 0.127496, 0.0704, 0.116183, 0.102787, 0.05306, 0.056825, 0.050641, 0.05306, 0.056825, 0.041405, 0.051831, 0.0704, 0.060549, 0.120615, 0.236433, 0.284882, 0.268042, 0.170161, 0.161087, 0.164327, 0.185198, 0.170161, 0.243554, 0.158265, 0.158265, 0.155435, 0.173081, 0.182256, 0.229226, 0.21291, 0.257454, 0.182256, 0.21291, 0.26085, 0.185198, 0.137348, 0.132295, 0.144935, 0.219301, 0.142424, 0.129801, 0.132295, 0.085092, 0.0704, 0.074921, 0.045352, 0.083462, 0.05306, 0.040537, 0.040537, 0.030611, 0.023087, 0.032677, 0.023087, 0.022306, 0.034068, 0.033407], '')</t>
  </si>
  <si>
    <t>UPI00015762B3 status=activ</t>
  </si>
  <si>
    <t>([0.422041, 0.401658, 0.436924, 0.486429, 0.461924, 0.480142, 0.414856, 0.433034, 0.36309, 0.387226, 0.41194, 0.380708, 0.377384, 0.384043, 0.318242, 0.239899, 0.284882, 0.278302, 0.356642, 0.318242, 0.321458, 0.318242, 0.346032, 0.352862, 0.308712, 0.342579, 0.346032, 0.414856, 0.414856, 0.42561, 0.436924, 0.433034, 0.497853, 0.41194, 0.418646, 0.454136, 0.458154, 0.444081, 0.36309, 0.298791, 0.359901, 0.356642, 0.42561, 0.346032, 0.308712, 0.339168, 0.335645, 0.25031, 0.182256, 0.182256, 0.243554, 0.243554, 0.239899, 0.243554, 0.335645, 0.257454, 0.281712, 0.281712, 0.21291, 0.295083, 0.275179, 0.239899, 0.15284, 0.129801, 0.122885, 0.15284, 0.127496, 0.147574, 0.216401, 0.288399, 0.222385, 0.196879, 0.161087, 0.139895, 0.094817, 0.088832, 0.134866, 0.083462, 0.11371, 0.173081, 0.109221, 0.18812, 0.18812, 0.18812, 0.219301, 0.247041, 0.161087, 0.120615, 0.098513, 0.081712, 0.045352, 0.074921, 0.096677, 0.11371, 0.090864, 0.142424, 0.147574, 0.144935, 0.137348, 0.164327, 0.164327, 0.236433, 0.142424, 0.155435, 0.239899, 0.158265, 0.21291, 0.288399, 0.380708, 0.380708, 0.346032, 0.450668, 0.436924, 0.356642, 0.268042, 0.243554, 0.243554, 0.17593, 0.206376, 0.21291, 0.222385, 0.21291, 0.232838, 0.328603, 0.281712, 0.275179, 0.352862, 0.264545, 0.236433, 0.200174, 0.216401, 0.298791, 0.298791, 0.318242, 0.288399, 0.308712, 0.335645, 0.236433, 0.194234, 0.106997, 0.182256, 0.118441, 0.125101, 0.137348, 0.079919, 0.096677, 0.090864, 0.060549, 0.05306, 0.0704, 0.054297, 0.048328, 0.021816, 0.021816, 0.023534, 0.034068, 0.059222, 0.088832, 0.147574, 0.247041, 0.298791, 0.281712, 0.281712, 0.26085, 0.15008, 0.15284, 0.094817, 0.106997, 0.125101, 0.219301, 0.209395, 0.281712, 0.301917, 0.324872, 0.278302, 0.167087, 0.127496, 0.096677, 0.096677, 0.111485, 0.122885, 0.142424, 0.142424, 0.142424, 0.142424, 0.18812, 0.264545, 0.264545, 0.243554, 0.203355, 0.200174, 0.194234, 0.116183, 0.06184, 0.122885, 0.15008, 0.147574, 0.236433, 0.271506, 0.18812, 0.161087, 0.090864, 0.090864, 0.111485, 0.11371, 0.118441, 0.096677, 0.060549, 0.10481, 0.10481, 0.179055, 0.106997, 0.118441, 0.167087, 0.25406, 0.232838, 0.225814, 0.222385, 0.182256, 0.182256, 0.232838, 0.158265, 0.247041, 0.209395, 0.116183, 0.167087, 0.182256, 0.247041, 0.36309, 0.374039, 0.257454, 0.239899, 0.311707, 0.229226, 0.182256, 0.120615, 0.122885, 0.134866, 0.222385, 0.264545, 0.222385, 0.225814, 0.225814, 0.216401, 0.191378, 0.194234, 0.191378, 0.147574, 0.073402, 0.06312, 0.06184, 0.129801, 0.142424, 0.118441, 0.144935, 0.161087, 0.25406, 0.25406, 0.257454, 0.243554, 0.232838, 0.206376, 0.15008, 0.225814, 0.144935, 0.21291, 0.311707, 0.318242, 0.26085, 0.390993, 0.380708, 0.370445, 0.25031, 0.139895, 0.122885, 0.173081, 0.206376, 0.11371, 0.11371, 0.10481, 0.069024, 0.069024, 0.06184, 0.118441, 0.0704, 0.132295, 0.073402, 0.071867, 0.069024, 0.120615, 0.120615, 0.102787, 0.067594, 0.134866, 0.232838, 0.229226, 0.129801, 0.129801, 0.196879, 0.203355, 0.196879, 0.264545, 0.236433, 0.356642, 0.352862, 0.447574, 0.433034, 0.521092, 0.414856, 0.332115, 0.366687, 0.31487, 0.349426, 0.335645, 0.264545, 0.173081, 0.264545, 0.356642, 0.387226, 0.387226, 0.384043, 0.352862, 0.356642, 0.291804, 0.278302, 0.278302, 0.275179, 0.275179, 0.291804, 0.295083, 0.387226, 0.321458, 0.26085, 0.222385, 0.324872, 0.40511, 0.414856, 0.414856, 0.374039, 0.284882, 0.25406, 0.26085, 0.298791, 0.209395, 0.271506, 0.288399, 0.25031, 0.222385, 0.194234, 0.147574, 0.216401, 0.170161, 0.173081, 0.275179, 0.288399, 0.209395], '')</t>
  </si>
  <si>
    <t>[307]</t>
  </si>
  <si>
    <t>UPI00015762B4 status=activ</t>
  </si>
  <si>
    <t>([0.465241, 0.390993, 0.332115, 0.21291, 0.257454, 0.291804, 0.321458, 0.342579, 0.332115, 0.370445, 0.401658, 0.356642, 0.26085, 0.284882, 0.222385, 0.295083, 0.288399, 0.26085, 0.170161, 0.257454, 0.25031, 0.25031, 0.318242, 0.31487, 0.349426, 0.352862, 0.275179, 0.275179, 0.278302, 0.31487, 0.301917, 0.18812, 0.295083, 0.311707, 0.257454, 0.318242, 0.243554, 0.25031, 0.191378, 0.257454, 0.247041, 0.239899, 0.236433, 0.229226, 0.311707, 0.298791, 0.203355, 0.281712, 0.281712, 0.275179, 0.281712, 0.278302, 0.384043, 0.25406, 0.311707, 0.384043, 0.394753, 0.468512, 0.465241, 0.497853, 0.472492, 0.483068, 0.380708, 0.390993, 0.40511, 0.387226, 0.36309, 0.450668, 0.450668, 0.346032, 0.281712, 0.264545, 0.239899, 0.232838, 0.342579, 0.366687, 0.321458, 0.288399, 0.264545, 0.239899, 0.243554, 0.247041, 0.200174, 0.31487, 0.268042, 0.200174, 0.142424], '')</t>
  </si>
  <si>
    <t>UPI00015762B6 status=activ</t>
  </si>
  <si>
    <t>([0.0704, 0.109221, 0.076542, 0.085092, 0.05306, 0.092881, 0.132295, 0.083462, 0.111485, 0.158265, 0.17593, 0.236433, 0.216401, 0.229226, 0.342579, 0.324872, 0.324872, 0.370445, 0.278302, 0.278302, 0.308712, 0.390993, 0.380708, 0.374039, 0.394753, 0.394753, 0.380708, 0.394753, 0.401658, 0.401658, 0.281712, 0.264545, 0.229226, 0.298791, 0.264545, 0.271506, 0.191378, 0.096677, 0.122885, 0.167087, 0.155435, 0.158265, 0.098513, 0.085092, 0.15284, 0.167087, 0.219301, 0.196879, 0.164327, 0.15008, 0.15008, 0.137348, 0.096677, 0.056825, 0.066181, 0.074921, 0.081712, 0.147574, 0.25031, 0.291804, 0.229226, 0.206376, 0.21291, 0.18812, 0.209395, 0.158265, 0.079919, 0.06312, 0.071867, 0.078022, 0.100716, 0.081712, 0.155435, 0.15284, 0.206376, 0.219301, 0.232838, 0.129801, 0.118441, 0.060549, 0.046336, 0.054297, 0.042364, 0.041405, 0.092881, 0.100716, 0.116183, 0.203355, 0.271506, 0.229226, 0.161087, 0.225814, 0.25031, 0.161087, 0.219301, 0.164327, 0.125101, 0.100716, 0.102787, 0.109221, 0.125101, 0.127496, 0.17593, 0.239899, 0.170161, 0.116183, 0.118441, 0.081712, 0.083462, 0.081712, 0.06312, 0.094817, 0.045352, 0.045352, 0.096677, 0.066181, 0.066181, 0.081712, 0.081712, 0.144935, 0.118441, 0.155435, 0.15284, 0.164327, 0.170161, 0.203355, 0.268042, 0.155435, 0.139895, 0.079919, 0.06312, 0.102787, 0.055536, 0.074921, 0.037156, 0.032017, 0.059222, 0.058088, 0.06184, 0.034068, 0.031287, 0.034884, 0.023963, 0.030003, 0.016021, 0.014783, 0.012727, 0.013613, 0.023087, 0.023087, 0.042364, 0.032017, 0.035586, 0.067594, 0.085092, 0.155435, 0.129801, 0.106997, 0.167087, 0.158265, 0.167087, 0.17593, 0.098513, 0.182256, 0.096677, 0.185198, 0.18812, 0.236433, 0.127496, 0.127496, 0.21291, 0.17593, 0.179055, 0.10481, 0.10481, 0.125101, 0.129801, 0.15008, 0.185198, 0.185198, 0.196879, 0.295083, 0.298791, 0.30533, 0.18812, 0.281712, 0.206376, 0.132295, 0.139895, 0.243554, 0.26085, 0.144935, 0.196879, 0.291804, 0.271506, 0.278302, 0.288399, 0.26085, 0.219301, 0.200174, 0.216401, 0.118441, 0.069024, 0.056825, 0.096677, 0.179055, 0.194234, 0.15008, 0.232838, 0.203355, 0.203355, 0.196879, 0.321458, 0.30533, 0.284882, 0.36309, 0.352862, 0.257454, 0.291804, 0.328603, 0.225814, 0.206376, 0.295083, 0.359901, 0.366687, 0.377384, 0.346032, 0.301917, 0.440853, 0.408655, 0.422041, 0.384043], '')</t>
  </si>
  <si>
    <t>UPI00015762B8 status=activ</t>
  </si>
  <si>
    <t>([0.016021, 0.009401, 0.013821, 0.022667, 0.013265, 0.020165, 0.014783, 0.020876, 0.030611, 0.038858, 0.047319, 0.074921, 0.078022, 0.067594, 0.155435, 0.142424, 0.066181, 0.125101, 0.129801, 0.219301, 0.120615, 0.059222, 0.11371, 0.120615, 0.10481, 0.219301, 0.206376, 0.194234, 0.090864, 0.048328, 0.038858, 0.030003, 0.016528, 0.012491, 0.01078, 0.006245, 0.004689, 0.006374, 0.006567, 0.006567, 0.005249, 0.006194, 0.007315, 0.00543, 0.005086, 0.005223, 0.004976, 0.005086, 0.005086, 0.005992, 0.007877, 0.008804, 0.00777, 0.007177, 0.005932, 0.004899, 0.005799, 0.006194, 0.00515, 0.003431, 0.003461, 0.003298, 0.002727, 0.003431, 0.004161, 0.0028, 0.001872, 0.001172, 0.000631, 0.001048, 0.001048, 0.000648, 0.00076, 0.001069, 0.001202, 0.001602, 0.001602, 0.002276, 0.00292, 0.002881, 0.004388, 0.004611, 0.004577, 0.007031, 0.004431, 0.004899, 0.005734, 0.007091, 0.007877, 0.014586, 0.014075, 0.023963, 0.020876, 0.01078, 0.011903, 0.020876, 0.020876, 0.017138, 0.010672, 0.011903, 0.0198, 0.0198, 0.018106, 0.018106, 0.018106, 0.03976, 0.021381, 0.019401, 0.028695, 0.051831, 0.055536, 0.058088, 0.030003, 0.069024, 0.120615, 0.118441, 0.118441, 0.118441, 0.191378, 0.278302, 0.147574, 0.147574, 0.137348, 0.167087, 0.182256, 0.139895, 0.147574, 0.232838, 0.335645, 0.342579, 0.239899, 0.206376, 0.092881, 0.083462, 0.083462, 0.051831, 0.0198, 0.019401, 0.011518, 0.015078, 0.013821, 0.0198, 0.020522, 0.017138, 0.019109, 0.032677, 0.033407, 0.024393, 0.019401, 0.014783, 0.010131, 0.015078, 0.011106, 0.024826, 0.048328, 0.028695], '')</t>
  </si>
  <si>
    <t>UPI00015762B9 status=activ</t>
  </si>
  <si>
    <t>([0.380708, 0.447574, 0.332115, 0.222385, 0.15008, 0.179055, 0.206376, 0.247041, 0.30533, 0.332115, 0.268042, 0.31487, 0.284882, 0.278302, 0.257454, 0.182256, 0.185198, 0.158265, 0.200174, 0.30533, 0.26085, 0.191378, 0.173081, 0.25406, 0.25406, 0.349426, 0.349426, 0.352862, 0.308712, 0.308712, 0.31487, 0.408655, 0.422041, 0.480142, 0.483068, 0.486429, 0.604312, 0.604312, 0.538167, 0.450668, 0.398279, 0.497853, 0.497853, 0.390993, 0.356642, 0.450668, 0.40511, 0.40511, 0.418646, 0.418646, 0.301917, 0.203355, 0.21291, 0.225814, 0.206376, 0.109221, 0.111485, 0.056825, 0.06184, 0.058088, 0.094817, 0.066181, 0.06184, 0.060549, 0.060549, 0.044297, 0.042364, 0.043307, 0.043307, 0.021381, 0.015694, 0.021381, 0.038042, 0.018415, 0.017138, 0.010672, 0.013265, 0.010672, 0.011106, 0.011342, 0.013016, 0.008895, 0.014783, 0.009728, 0.014315, 0.016021, 0.023963, 0.026338, 0.034884, 0.020165, 0.028695, 0.030611, 0.030611, 0.034068, 0.066181, 0.03976, 0.074921, 0.064632, 0.047319, 0.081712, 0.06184, 0.094817, 0.161087, 0.161087, 0.164327, 0.173081, 0.219301, 0.236433, 0.194234, 0.18812, 0.288399, 0.328603, 0.408655, 0.454136, 0.447574, 0.356642, 0.418646, 0.414856, 0.534167, 0.562014, 0.562014, 0.5017, 0.490133, 0.490133, 0.468512, 0.486429, 0.390993, 0.339168, 0.321458, 0.349426, 0.349426, 0.30533, 0.239899, 0.164327, 0.158265, 0.161087, 0.239899, 0.182256, 0.18812, 0.100716, 0.139895, 0.147574, 0.229226, 0.196879, 0.144935, 0.085092, 0.100716, 0.155435, 0.225814, 0.194234, 0.144935, 0.098513, 0.125101, 0.173081, 0.271506, 0.196879, 0.196879, 0.170161, 0.142424, 0.142424, 0.164327, 0.120615, 0.106997, 0.100716, 0.129801, 0.200174, 0.25031, 0.298791, 0.216401, 0.15008, 0.179055, 0.247041, 0.229226, 0.25031, 0.278302, 0.268042, 0.342579, 0.346032, 0.36309, 0.454136, 0.433034, 0.494003, 0.575842, 0.56648, 0.557691, 0.525368, 0.454136, 0.494003], '')</t>
  </si>
  <si>
    <t>[36, 37, 38, 118, 119, 120, 121, 182, 183, 184, 185]</t>
  </si>
  <si>
    <t>UPI00015762BB status=activ</t>
  </si>
  <si>
    <t>([0.40511, 0.380708, 0.42561, 0.318242, 0.342579, 0.222385, 0.161087, 0.106997, 0.142424, 0.167087, 0.127496, 0.102787, 0.098513, 0.092881, 0.081712, 0.051831, 0.034884, 0.038858, 0.024826, 0.028107, 0.029376, 0.048328, 0.06312, 0.056825, 0.094817, 0.048328, 0.067594, 0.118441, 0.196879, 0.206376, 0.206376, 0.278302, 0.328603, 0.271506, 0.275179, 0.295083, 0.387226, 0.335645, 0.335645, 0.433034, 0.339168, 0.243554, 0.264545, 0.25031, 0.17593, 0.155435, 0.257454, 0.206376, 0.173081, 0.109221, 0.098513, 0.058088, 0.059222, 0.041405, 0.059222, 0.032677, 0.045352, 0.046336, 0.079919, 0.079919, 0.0704, 0.0704, 0.0704, 0.05306, 0.059222, 0.067594, 0.085092, 0.092881, 0.109221, 0.079919, 0.132295, 0.129801, 0.200174, 0.116183, 0.182256, 0.122885, 0.106997, 0.120615, 0.118441, 0.069024, 0.06312, 0.038858, 0.069024, 0.106997, 0.127496, 0.125101, 0.111485, 0.11371, 0.100716, 0.086953, 0.132295, 0.122885, 0.11371, 0.109221, 0.206376, 0.203355, 0.200174, 0.196879, 0.200174, 0.109221, 0.092881, 0.064632, 0.11371, 0.086953, 0.085092, 0.083462, 0.088832, 0.147574, 0.161087, 0.142424, 0.229226, 0.161087, 0.161087, 0.098513, 0.081712, 0.060549, 0.047319, 0.066181, 0.120615, 0.096677, 0.17593, 0.308712, 0.380708, 0.328603], '')</t>
  </si>
  <si>
    <t>UPI00015762BC status=activ</t>
  </si>
  <si>
    <t>([0.032017, 0.034068, 0.020522, 0.016257, 0.011669, 0.013016, 0.010131, 0.008525, 0.007259, 0.007422, 0.006619, 0.007091, 0.006482, 0.006374, 0.006567, 0.009294, 0.009294, 0.006482, 0.006194, 0.004388, 0.006245, 0.006894, 0.006894, 0.009728, 0.009015, 0.015694, 0.019401, 0.019401, 0.026892, 0.060549, 0.100716, 0.137348, 0.096677, 0.096677, 0.051831, 0.094817, 0.076542, 0.102787, 0.096677, 0.120615, 0.194234, 0.137348, 0.219301, 0.219301, 0.236433, 0.339168, 0.232838, 0.236433, 0.342579, 0.384043, 0.281712, 0.25406, 0.298791, 0.324872, 0.236433, 0.36309, 0.366687, 0.414856, 0.41194, 0.534167, 0.494003, 0.401658, 0.458154, 0.440853, 0.390993, 0.318242, 0.222385, 0.25031, 0.239899, 0.225814, 0.232838, 0.308712, 0.321458, 0.311707, 0.387226, 0.480142, 0.458154, 0.408655, 0.401658, 0.356642, 0.349426, 0.26085, 0.356642, 0.229226, 0.25406, 0.339168, 0.380708, 0.480142, 0.553315, 0.59508, 0.622677, 0.494003, 0.458154, 0.447574, 0.374039, 0.380708, 0.311707, 0.31487, 0.36309, 0.352862, 0.359901, 0.321458, 0.324872, 0.288399, 0.398279, 0.408655, 0.324872, 0.247041, 0.278302, 0.268042, 0.26085, 0.182256, 0.278302, 0.321458, 0.321458, 0.390993, 0.298791, 0.370445, 0.295083, 0.308712, 0.311707, 0.366687, 0.401658, 0.490133, 0.529623, 0.42561, 0.31487, 0.359901, 0.380708, 0.281712, 0.275179, 0.18812, 0.173081, 0.17593, 0.170161, 0.173081, 0.173081, 0.257454, 0.222385, 0.298791, 0.278302, 0.301917, 0.346032, 0.26085, 0.26085, 0.278302, 0.288399, 0.301917, 0.311707, 0.346032, 0.422041, 0.387226, 0.450668, 0.562014, 0.59508, 0.490133, 0.476583, 0.483068, 0.483068, 0.525368, 0.509769, 0.433034, 0.414856, 0.414856, 0.433034, 0.440853, 0.346032, 0.335645, 0.398279, 0.42561, 0.458154, 0.36309, 0.370445, 0.339168, 0.328603, 0.206376, 0.209395, 0.182256, 0.191378, 0.222385, 0.236433, 0.232838, 0.219301, 0.232838, 0.225814, 0.196879, 0.196879, 0.194234, 0.288399, 0.328603, 0.26085, 0.271506, 0.284882, 0.225814, 0.257454, 0.222385, 0.229226, 0.30533, 0.30533, 0.295083, 0.271506, 0.225814, 0.236433, 0.25031, 0.209395, 0.170161, 0.26085, 0.264545, 0.264545, 0.257454, 0.216401, 0.291804, 0.308712, 0.414856, 0.433034, 0.433034, 0.458154, 0.557691, 0.575842, 0.517562, 0.525368, 0.472492, 0.505461, 0.40511, 0.384043, 0.380708, 0.418646, 0.42561, 0.422041, 0.422041, 0.42561, 0.444081, 0.444081, 0.422041, 0.40511, 0.370445, 0.370445, 0.387226, 0.288399, 0.200174, 0.194234, 0.179055, 0.144935, 0.155435, 0.243554, 0.346032, 0.374039, 0.36309, 0.366687, 0.284882, 0.370445, 0.275179, 0.268042, 0.278302, 0.18812, 0.142424, 0.225814, 0.142424, 0.144935, 0.142424, 0.209395, 0.288399, 0.311707, 0.384043, 0.271506, 0.278302, 0.18812, 0.127496, 0.102787, 0.096677, 0.074921, 0.078022, 0.132295, 0.129801, 0.142424, 0.173081, 0.200174, 0.200174, 0.206376, 0.185198, 0.173081, 0.173081, 0.102787, 0.071867, 0.076542, 0.132295, 0.096677, 0.164327, 0.194234, 0.144935, 0.155435, 0.275179, 0.216401, 0.232838, 0.18812, 0.085092, 0.111485, 0.088832, 0.102787, 0.098513, 0.078022, 0.142424, 0.106997, 0.200174, 0.271506, 0.15008, 0.073402, 0.116183, 0.102787, 0.127496, 0.164327, 0.147574, 0.074921, 0.058088, 0.027463, 0.044297, 0.046336, 0.048328, 0.069024, 0.06312, 0.137348, 0.085092, 0.051831, 0.0704, 0.030611, 0.024826, 0.026892, 0.060549, 0.056825, 0.034068, 0.021381, 0.028107, 0.030611, 0.032677, 0.032017, 0.0704, 0.043307, 0.041405, 0.019401, 0.010926, 0.007877, 0.004835, 0.005223, 0.00515, 0.004483, 0.004483, 0.003405, 0.003177, 0.00231, 0.002194, 0.002881, 0.002482, 0.002529, 0.002155, 0.003014, 0.002761, 0.001786, 0.002349, 0.003366, 0.003366, 0.00389, 0.003821, 0.006039, 0.006194, 0.006142, 0.005223, 0.005223, 0.007031, 0.011669, 0.010221, 0.008525, 0.006078, 0.006533, 0.005623, 0.00558, 0.00359, 0.004775, 0.004431, 0.003997, 0.002688, 0.003963, 0.004646, 0.004388, 0.004161, 0.004483, 0.003864, 0.005223, 0.006039, 0.004611, 0.003276, 0.004161, 0.003405, 0.004315, 0.004247, 0.003555, 0.00316, 0.004835, 0.005086, 0.006701, 0.004775, 0.005249, 0.003864, 0.00283, 0.004358, 0.004358, 0.00389, 0.006421, 0.006567, 0.006039, 0.006567, 0.008075, 0.010372, 0.021816, 0.021816, 0.021816, 0.051831, 0.109221, 0.100716, 0.106997, 0.106997, 0.206376, 0.301917, 0.390993, 0.483068, 0.394753, 0.377384, 0.480142, 0.335645, 0.332115, 0.422041, 0.440853, 0.377384, 0.264545, 0.232838, 0.134866, 0.185198, 0.11371, 0.054297, 0.026338, 0.022306, 0.021816, 0.013265, 0.007422, 0.005223, 0.005872, 0.005734, 0.005011, 0.003366, 0.003177, 0.003079, 0.003079, 0.003461, 0.004835, 0.006245, 0.00558, 0.005623, 0.004577, 0.005623, 0.007555, 0.007031, 0.007031, 0.005799, 0.007877, 0.008624, 0.009483, 0.008525, 0.009015, 0.008723, 0.012491, 0.014315, 0.014315, 0.009977, 0.007091, 0.005378, 0.004775, 0.004135, 0.004247, 0.004431, 0.004483, 0.004775, 0.006421, 0.004775, 0.005734, 0.004899, 0.007091, 0.008002, 0.005932, 0.006701, 0.009096, 0.007315, 0.011106, 0.011342, 0.017138, 0.030611, 0.051831, 0.067594, 0.098513, 0.182256, 0.284882, 0.278302, 0.137348, 0.085092, 0.15008, 0.116183, 0.071867, 0.073402, 0.106997, 0.137348, 0.067594, 0.059222, 0.11371, 0.10481, 0.111485, 0.111485, 0.11371, 0.059222, 0.06184, 0.083462, 0.076542, 0.044297, 0.044297, 0.102787, 0.116183, 0.064632, 0.125101, 0.222385, 0.216401, 0.209395, 0.268042, 0.281712, 0.179055, 0.120615, 0.0704, 0.034068, 0.0198, 0.01204, 0.012727, 0.009187, 0.006894, 0.007031, 0.007645, 0.006894, 0.004835, 0.004976, 0.004689, 0.003757, 0.003864, 0.002881, 0.003246, 0.00316, 0.004247, 0.003924, 0.003757, 0.00543, 0.007645, 0.011669, 0.020165, 0.037156, 0.059222, 0.059222, 0.027463, 0.021816, 0.026338, 0.036378, 0.051831, 0.11371, 0.100716, 0.118441, 0.161087, 0.137348, 0.11371, 0.120615, 0.225814, 0.342579, 0.31487, 0.308712, 0.301917, 0.288399, 0.209395, 0.134866, 0.206376, 0.346032, 0.390993, 0.401658, 0.468512, 0.40511, 0.295083, 0.301917, 0.278302, 0.308712, 0.328603, 0.36309, 0.366687, 0.370445, 0.278302, 0.295083, 0.288399, 0.206376, 0.118441, 0.144935, 0.155435, 0.161087, 0.144935, 0.098513, 0.096677, 0.042364, 0.066181, 0.120615, 0.191378, 0.185198, 0.196879, 0.191378, 0.200174, 0.194234, 0.111485, 0.139895, 0.064632, 0.042364, 0.066181, 0.078022, 0.092881, 0.15008, 0.079919, 0.078022, 0.161087, 0.161087, 0.30533, 0.335645, 0.356642, 0.377384, 0.390993, 0.374039, 0.288399, 0.301917, 0.271506, 0.275179, 0.311707, 0.390993, 0.465241, 0.440853, 0.494003, 0.5017, 0.390993, 0.387226, 0.387226, 0.387226, 0.30533, 0.264545, 0.278302, 0.229226, 0.17593, 0.116183, 0.064632, 0.086953, 0.040537, 0.05306, 0.055536, 0.067594, 0.067594, 0.03976, 0.031287, 0.045352, 0.026338, 0.047319, 0.094817, 0.078022, 0.076542, 0.125101, 0.0704, 0.069024, 0.042364, 0.060549, 0.055536, 0.06312, 0.079919, 0.15008, 0.139895, 0.209395, 0.11371, 0.132295, 0.203355, 0.284882, 0.26085, 0.26085, 0.264545, 0.271506, 0.268042, 0.264545, 0.275179, 0.387226, 0.295083, 0.295083, 0.278302, 0.31487, 0.324872, 0.284882, 0.284882, 0.288399, 0.321458, 0.418646, 0.349426, 0.264545, 0.25406, 0.26085, 0.278302, 0.271506, 0.295083, 0.335645, 0.339168, 0.243554, 0.25031, 0.342579, 0.454136, 0.490133, 0.553315, 0.509769, 0.538167, 0.433034, 0.447574, 0.324872, 0.328603, 0.408655, 0.517562, 0.505461, 0.472492, 0.562014, 0.529623, 0.408655, 0.398279, 0.328603, 0.41194, 0.308712, 0.295083, 0.301917, 0.18812, 0.18812, 0.298791, 0.311707, 0.311707, 0.301917, 0.352862, 0.311707, 0.203355, 0.185198, 0.191378, 0.219301, 0.129801, 0.10481, 0.173081, 0.185198, 0.15284, 0.096677, 0.167087, 0.167087, 0.158265, 0.232838, 0.164327, 0.15284, 0.142424, 0.158265, 0.098513, 0.073402, 0.069024, 0.122885, 0.137348, 0.116183, 0.111485, 0.11371, 0.161087, 0.120615, 0.067594, 0.15008, 0.243554, 0.243554, 0.167087, 0.164327, 0.161087, 0.137348, 0.083462, 0.058088, 0.083462, 0.139895, 0.203355, 0.257454, 0.257454, 0.247041, 0.229226, 0.173081, 0.288399, 0.182256, 0.216401, 0.26085, 0.134866, 0.118441, 0.11371, 0.17593, 0.17593, 0.102787, 0.191378, 0.18812, 0.247041, 0.243554, 0.275179, 0.275179, 0.173081, 0.191378, 0.182256, 0.137348, 0.203355, 0.17593, 0.194234, 0.222385, 0.25406, 0.271506, 0.295083, 0.191378, 0.120615, 0.120615, 0.209395, 0.158265, 0.209395, 0.236433, 0.236433, 0.206376, 0.203355, 0.298791, 0.275179, 0.298791, 0.356642, 0.291804, 0.25406, 0.25031, 0.173081, 0.194234, 0.30533, 0.191378, 0.247041, 0.332115, 0.332115, 0.225814, 0.291804, 0.324872, 0.295083, 0.196879, 0.200174, 0.120615, 0.125101, 0.066181, 0.060549, 0.076542, 0.076542, 0.096677, 0.090864, 0.132295, 0.132295, 0.118441, 0.118441, 0.142424, 0.142424, 0.155435, 0.25031, 0.18812, 0.219301, 0.185198, 0.194234, 0.11371, 0.161087, 0.083462, 0.15008, 0.083462, 0.044297, 0.038858, 0.024393, 0.021816, 0.012727, 0.009096, 0.006533, 0.00777, 0.006894, 0.00515, 0.003671, 0.003821, 0.004315, 0.0028, 0.003212, 0.003053, 0.004431, 0.003478, 0.004611, 0.003701, 0.004208, 0.004315, 0.004247, 0.004247, 0.006619, 0.006619, 0.008002, 0.008624, 0.007495, 0.008624, 0.010372, 0.010926, 0.007177, 0.006374, 0.00777, 0.008156, 0.00777, 0.007091, 0.01078, 0.007555, 0.010372, 0.014075, 0.025762, 0.024393, 0.0198, 0.009294, 0.014586, 0.009977, 0.014075, 0.01227, 0.008409, 0.009977, 0.016528, 0.014783, 0.018106, 0.013265, 0.01227, 0.018415, 0.017797, 0.019401, 0.026892, 0.013821, 0.008624, 0.005799, 0.005799, 0.008895, 0.008895, 0.007495, 0.010131, 0.01078, 0.01078, 0.013613, 0.014315, 0.013613, 0.028695, 0.029376, 0.056825, 0.058088, 0.03976, 0.020165, 0.021381, 0.021381, 0.045352, 0.044297, 0.100716, 0.127496, 0.064632, 0.144935, 0.137348, 0.139895, 0.067594, 0.129801, 0.200174, 0.094817, 0.047319, 0.028695, 0.031287, 0.030611, 0.016826, 0.023534, 0.020522, 0.010509, 0.008525, 0.008075, 0.008804, 0.006795, 0.008895, 0.008409, 0.006245, 0.005318, 0.005223, 0.007259, 0.007091, 0.005734, 0.008276, 0.012491, 0.016257, 0.012491, 0.013265, 0.025316, 0.025316, 0.034884, 0.071867, 0.142424, 0.142424, 0.144935, 0.147574, 0.122885, 0.206376, 0.239899, 0.268042, 0.281712, 0.243554, 0.25406, 0.194234, 0.120615, 0.096677, 0.051831, 0.031287, 0.015078, 0.009865, 0.013821, 0.013821, 0.008525, 0.00558, 0.004414, 0.004483, 0.00407, 0.004161, 0.004315, 0.004976, 0.004431, 0.004358, 0.004899, 0.004736, 0.006482, 0.009483, 0.011518, 0.011342, 0.023534, 0.05306, 0.086953, 0.073402, 0.127496, 0.161087, 0.295083, 0.384043, 0.472492, 0.553315, 0.534167, 0.51388, 0.486429, 0.671169, 0.661982, 0.648219, 0.632174, 0.618285, 0.553315], '')</t>
  </si>
  <si>
    <t>[59, 88, 89, 90, 124, 153, 154, 159, 160, 217, 218, 219, 220, 222, 641, 714, 715, 716, 722, 723, 725, 726, 1038, 1039, 1040, 1042, 1043, 1044, 1045, 1046, 1047]</t>
  </si>
  <si>
    <t>30)</t>
  </si>
  <si>
    <t>UPI00015762BD status=activ</t>
  </si>
  <si>
    <t>([0.476583, 0.384043, 0.31487, 0.232838, 0.222385, 0.164327, 0.194234, 0.222385, 0.25031, 0.200174, 0.196879, 0.161087, 0.15284, 0.155435, 0.098513, 0.10481, 0.118441, 0.17593, 0.203355, 0.147574, 0.222385, 0.26085, 0.318242, 0.349426, 0.433034, 0.480142, 0.525368, 0.562014, 0.59014, 0.509769, 0.59917, 0.529623, 0.541878, 0.541878, 0.458154, 0.529623, 0.509769, 0.454136, 0.494003, 0.377384, 0.418646, 0.321458, 0.31487, 0.318242, 0.370445, 0.288399, 0.311707, 0.342579, 0.318242, 0.30533, 0.370445, 0.339168, 0.342579, 0.414856, 0.324872, 0.370445, 0.394753, 0.328603, 0.370445, 0.370445, 0.454136, 0.380708, 0.468512, 0.465241, 0.374039, 0.268042, 0.268042, 0.229226, 0.239899, 0.247041, 0.15284, 0.109221, 0.142424, 0.209395, 0.200174, 0.30533, 0.247041, 0.236433, 0.268042, 0.25406, 0.161087, 0.155435, 0.15008, 0.092881, 0.098513, 0.098513, 0.173081, 0.278302, 0.247041, 0.239899, 0.15284, 0.25031, 0.281712, 0.264545, 0.18812, 0.203355, 0.18812, 0.239899, 0.229226, 0.26085, 0.281712, 0.268042, 0.232838, 0.30533, 0.356642, 0.352862, 0.41194, 0.366687, 0.301917, 0.346032, 0.311707, 0.41194, 0.408655, 0.366687, 0.366687, 0.384043, 0.36309, 0.374039, 0.328603, 0.335645, 0.332115, 0.239899, 0.239899, 0.271506, 0.278302, 0.30533, 0.222385, 0.173081, 0.200174, 0.232838, 0.222385, 0.271506, 0.182256, 0.191378, 0.268042, 0.232838, 0.236433, 0.209395, 0.203355, 0.25031, 0.25031, 0.257454, 0.335645, 0.4292, 0.398279, 0.366687, 0.308712, 0.321458, 0.377384, 0.349426, 0.339168, 0.30533, 0.26085, 0.271506, 0.275179, 0.275179, 0.271506, 0.342579, 0.288399, 0.301917, 0.257454, 0.225814, 0.155435, 0.158265, 0.139895, 0.118441, 0.137348, 0.18812, 0.288399, 0.229226, 0.26085, 0.264545, 0.301917, 0.25031, 0.311707, 0.288399, 0.284882, 0.288399, 0.219301, 0.30533, 0.308712, 0.380708, 0.380708, 0.380708, 0.318242, 0.332115, 0.41194, 0.41194, 0.418646, 0.380708, 0.468512, 0.440853, 0.370445, 0.335645, 0.422041, 0.36309, 0.377384, 0.384043, 0.339168, 0.414856, 0.454136, 0.346032, 0.275179, 0.239899, 0.324872, 0.324872, 0.321458, 0.311707, 0.311707, 0.308712, 0.321458, 0.335645, 0.268042, 0.271506, 0.301917, 0.225814, 0.284882, 0.281712, 0.295083, 0.295083, 0.257454, 0.232838, 0.318242, 0.398279, 0.387226, 0.366687, 0.436924, 0.450668, 0.461924, 0.461924, 0.458154, 0.414856, 0.394753, 0.42561, 0.521092, 0.440853, 0.450668, 0.461924, 0.472492, 0.468512, 0.549308, 0.497853, 0.476583, 0.394753, 0.4292, 0.509769, 0.517562, 0.51388, 0.5017, 0.408655, 0.422041, 0.332115, 0.359901, 0.377384, 0.377384, 0.36309, 0.374039, 0.447574, 0.447574, 0.436924, 0.42561, 0.42561, 0.505461, 0.42561, 0.509769, 0.394753, 0.390993, 0.366687, 0.284882, 0.191378, 0.301917, 0.301917, 0.436924, 0.450668, 0.450668, 0.521092, 0.440853, 0.433034, 0.461924, 0.461924, 0.433034, 0.339168, 0.278302, 0.278302, 0.339168, 0.335645, 0.339168, 0.352862, 0.390993, 0.480142, 0.494003, 0.465241, 0.494003, 0.468512, 0.433034, 0.349426, 0.281712, 0.295083, 0.40511, 0.370445, 0.374039, 0.398279, 0.4292, 0.497853, 0.494003, 0.525368, 0.570702, 0.666105, 0.648219, 0.648219, 0.613573, 0.724957, 0.626927, 0.549308, 0.472492, 0.433034, 0.509769, 0.608892, 0.690604, 0.657645, 0.642678, 0.557691, 0.570702, 0.570702, 0.570702, 0.575842, 0.505461, 0.468512, 0.444081, 0.444081, 0.436924, 0.436924, 0.356642, 0.418646, 0.454136, 0.505461, 0.490133, 0.422041, 0.349426, 0.352862, 0.352862, 0.36309, 0.352862, 0.332115, 0.390993, 0.394753, 0.40511, 0.465241, 0.401658, 0.346032, 0.288399, 0.288399, 0.311707, 0.318242, 0.321458, 0.301917, 0.232838, 0.298791, 0.401658, 0.461924, 0.398279, 0.390993, 0.324872, 0.390993, 0.374039, 0.380708, 0.387226, 0.31487, 0.291804, 0.352862, 0.447574, 0.529623, 0.517562, 0.521092, 0.613573, 0.575842, 0.557691, 0.666105, 0.694846, 0.608892, 0.661982, 0.741537, 0.741537, 0.81615, 0.827927, 0.84206, 0.837511, 0.823549, 0.885302, 0.901269, 0.901269, 0.889439, 0.874069, 0.882776, 0.876521, 0.871313, 0.901269], '')</t>
  </si>
  <si>
    <t>[26, 27, 28, 29, 30, 31, 32, 33, 35, 36, 234, 240, 245, 246, 247, 248, 262, 264, 275, 305, 306, 307, 308, 309, 310, 311, 312, 313, 316, 317, 318, 319, 320, 321, 322, 323, 324, 325, 326, 335, 371, 372, 373, 374, 375, 376, 377, 378, 379, 380, 381, 382, 383, 384, 385, 386, 387, 388, 389, 390, 391, 392, 393, 394, 395, 396]</t>
  </si>
  <si>
    <t>65)</t>
  </si>
  <si>
    <t>UPI00015762BE status=activ</t>
  </si>
  <si>
    <t>([0.608892, 0.648219, 0.648219, 0.675549, 0.517562, 0.41194, 0.321458, 0.352862, 0.295083, 0.284882, 0.21291, 0.247041, 0.191378, 0.109221, 0.111485, 0.111485, 0.116183, 0.111485, 0.069024, 0.083462, 0.083462, 0.079919, 0.076542, 0.044297, 0.034884, 0.064632, 0.06312, 0.090864, 0.085092, 0.106997, 0.106997, 0.17593, 0.122885, 0.200174, 0.30533, 0.308712, 0.275179, 0.185198, 0.120615, 0.100716, 0.106997, 0.055536, 0.050641, 0.056825, 0.096677, 0.11371, 0.116183, 0.118441, 0.071867, 0.079919, 0.10481, 0.073402, 0.036378, 0.06312, 0.034068, 0.034068, 0.036378, 0.035586, 0.060549, 0.056825, 0.10481, 0.106997, 0.118441, 0.129801, 0.067594, 0.074921, 0.042364, 0.038858, 0.055536, 0.109221, 0.048328, 0.054297, 0.10481, 0.194234, 0.209395, 0.209395, 0.206376, 0.139895, 0.098513, 0.096677, 0.17593, 0.109221, 0.060549, 0.069024, 0.034884, 0.040537, 0.021816, 0.041405, 0.033407, 0.043307, 0.027463, 0.060549, 0.054297, 0.055536, 0.050641, 0.040537, 0.0704, 0.03976, 0.047319, 0.067594, 0.074921, 0.036378, 0.035586, 0.034068, 0.05306, 0.090864, 0.090864, 0.167087, 0.076542, 0.060549, 0.058088, 0.100716, 0.073402, 0.0704, 0.03976, 0.026338, 0.028107, 0.030611, 0.044297, 0.060549, 0.076542, 0.071867, 0.073402, 0.129801, 0.129801, 0.109221, 0.109221, 0.094817, 0.094817, 0.17593, 0.155435, 0.170161, 0.161087, 0.209395, 0.125101, 0.179055, 0.264545, 0.185198, 0.106997, 0.109221, 0.083462, 0.083462, 0.045352, 0.046336, 0.056825, 0.081712, 0.109221, 0.06184, 0.064632, 0.06184, 0.060549, 0.10481, 0.076542, 0.059222, 0.034884, 0.035586, 0.028107, 0.024393, 0.037156, 0.038042, 0.026892, 0.032677, 0.034068, 0.033407, 0.045352, 0.041405, 0.058088, 0.024826, 0.025762, 0.022306, 0.017138, 0.020876, 0.023534, 0.028107, 0.017447, 0.028107, 0.026892, 0.034884, 0.028695, 0.032017, 0.046336, 0.079919, 0.086953, 0.047319, 0.05306, 0.058088, 0.028107, 0.016528, 0.019401, 0.036378, 0.060549, 0.041405, 0.036378, 0.016528, 0.011106, 0.024826, 0.023963, 0.023963, 0.023963, 0.029376, 0.032017, 0.045352, 0.045352, 0.023963, 0.043307, 0.054297, 0.054297, 0.079919, 0.11371, 0.167087, 0.122885, 0.132295, 0.216401, 0.170161, 0.332115, 0.454136], '')</t>
  </si>
  <si>
    <t>[0, 1, 2, 3, 4]</t>
  </si>
  <si>
    <t>UPI00015762C1 status=activ</t>
  </si>
  <si>
    <t>([0.534167, 0.418646, 0.408655, 0.335645, 0.387226, 0.321458, 0.247041, 0.25031, 0.203355, 0.164327, 0.203355, 0.229226, 0.239899, 0.321458, 0.216401, 0.236433, 0.236433, 0.243554, 0.236433, 0.164327, 0.161087, 0.164327, 0.206376, 0.164327, 0.236433, 0.144935, 0.15008, 0.222385, 0.243554, 0.328603, 0.321458, 0.281712, 0.295083, 0.278302, 0.196879, 0.284882, 0.26085, 0.264545, 0.271506, 0.26085, 0.321458, 0.394753, 0.401658, 0.440853, 0.557691, 0.562014, 0.680603, 0.754692, 0.750527, 0.741537, 0.707965, 0.819762, 0.856457, 0.83125, 0.837511, 0.934618, 0.94331], '')</t>
  </si>
  <si>
    <t>[0, 44, 45, 46, 47, 48, 49, 50, 51, 52, 53, 54, 55, 56]</t>
  </si>
  <si>
    <t>UPI00015762C3 status=activ</t>
  </si>
  <si>
    <t>([0.002976, 0.002138, 0.00243, 0.002155, 0.002396, 0.001786, 0.002503, 0.003341, 0.002623, 0.003366, 0.003079, 0.00243, 0.001481, 0.001481, 0.001335, 0.001335, 0.002194, 0.002194, 0.003298, 0.005011, 0.003341, 0.003366, 0.003431, 0.002688, 0.003212, 0.003246, 0.003276, 0.002688, 0.001602, 0.002211, 0.002194, 0.002761, 0.004247, 0.006567, 0.006142, 0.005734, 0.008075, 0.007645, 0.005086, 0.003478, 0.00231, 0.002336, 0.003366, 0.004646, 0.004646, 0.003478, 0.003924, 0.005799, 0.004513, 0.004835, 0.005503, 0.005249, 0.003804, 0.003963, 0.003804, 0.002503, 0.00389, 0.00359, 0.002881, 0.004414, 0.006245, 0.009483, 0.014315, 0.015078, 0.017797, 0.035586, 0.0704, 0.031287, 0.023534, 0.036378, 0.037156, 0.021816, 0.014315, 0.029376, 0.012727, 0.010131, 0.01078, 0.010509, 0.007877, 0.006619, 0.004388, 0.003366, 0.003431, 0.002662, 0.002662, 0.001675, 0.001271, 0.001434, 0.001434, 0.001335, 0.001069, 0.001069, 0.001069, 0.000923, 0.000485, 0.000833, 0.000773, 0.00076, 0.000447, 0.000451, 0.000391, 0.000507, 0.000451, 0.000447, 0.000447, 0.000468, 0.000537, 0.00055, 0.000567, 0.000854, 0.001202, 0.001778, 0.002727, 0.003727, 0.005086, 0.006245, 0.006078, 0.006078, 0.008075, 0.011342, 0.019109, 0.050641, 0.069024, 0.170161, 0.129801], '')</t>
  </si>
  <si>
    <t>UPI00015762C5 status=activ</t>
  </si>
  <si>
    <t>([0.078022, 0.155435, 0.200174, 0.243554, 0.144935, 0.144935, 0.182256, 0.147574, 0.122885, 0.144935, 0.173081, 0.21291, 0.219301, 0.243554, 0.161087, 0.216401, 0.264545, 0.209395, 0.185198, 0.196879, 0.281712, 0.196879, 0.167087, 0.102787, 0.098513, 0.173081, 0.127496, 0.125101, 0.173081, 0.196879, 0.129801, 0.076542, 0.035586, 0.034884, 0.050641, 0.088832, 0.086953, 0.102787, 0.116183, 0.137348, 0.127496, 0.134866, 0.203355, 0.129801, 0.170161, 0.173081, 0.111485, 0.116183, 0.094817, 0.092881, 0.111485, 0.11371, 0.18812, 0.206376, 0.222385, 0.229226, 0.222385, 0.144935, 0.15008, 0.179055, 0.182256, 0.21291, 0.129801, 0.129801, 0.147574, 0.102787, 0.106997, 0.179055, 0.167087, 0.194234, 0.209395, 0.132295, 0.21291, 0.206376, 0.295083, 0.281712, 0.170161, 0.120615, 0.196879, 0.127496, 0.088832, 0.094817, 0.043307, 0.081712, 0.069024, 0.086953, 0.147574, 0.142424, 0.137348, 0.216401, 0.155435, 0.15284, 0.243554, 0.236433, 0.229226, 0.239899, 0.161087, 0.185198, 0.25406, 0.26085, 0.278302, 0.377384, 0.278302, 0.339168, 0.366687, 0.366687, 0.394753, 0.394753, 0.394753, 0.278302, 0.278302, 0.278302, 0.185198, 0.11371, 0.06312, 0.066181, 0.0704, 0.076542, 0.132295, 0.109221, 0.060549, 0.090864, 0.085092, 0.144935, 0.167087, 0.074921, 0.096677, 0.081712, 0.049374, 0.029376, 0.058088, 0.060549, 0.055536, 0.10481, 0.179055, 0.30533, 0.332115, 0.288399, 0.36309, 0.291804, 0.311707, 0.288399, 0.209395, 0.142424, 0.118441, 0.122885, 0.216401, 0.21291, 0.281712, 0.366687, 0.447574, 0.36309, 0.398279, 0.41194, 0.401658, 0.295083, 0.179055, 0.147574, 0.167087, 0.102787, 0.092881, 0.102787, 0.100716, 0.164327, 0.161087, 0.182256, 0.155435, 0.092881, 0.094817, 0.048328, 0.05306, 0.058088, 0.05306, 0.03976, 0.064632, 0.066181, 0.067594, 0.125101, 0.129801, 0.074921, 0.073402, 0.122885, 0.129801, 0.243554, 0.247041, 0.232838, 0.209395, 0.134866, 0.225814, 0.25406, 0.318242, 0.268042, 0.17593, 0.278302, 0.196879, 0.122885, 0.116183, 0.182256, 0.139895, 0.11371, 0.203355, 0.288399, 0.284882, 0.182256, 0.161087, 0.164327, 0.225814, 0.170161, 0.281712, 0.17593, 0.15008, 0.167087, 0.200174, 0.257454, 0.158265, 0.209395, 0.298791, 0.301917, 0.324872, 0.356642, 0.398279, 0.295083, 0.30533, 0.275179, 0.328603, 0.332115, 0.247041, 0.278302, 0.374039, 0.342579, 0.346032, 0.339168, 0.332115, 0.236433, 0.284882, 0.401658, 0.444081, 0.450668, 0.418646, 0.308712, 0.311707, 0.216401, 0.206376, 0.216401, 0.219301, 0.173081, 0.118441, 0.147574, 0.122885, 0.127496, 0.15284, 0.25031, 0.247041, 0.170161, 0.21291, 0.170161, 0.158265, 0.096677, 0.100716, 0.134866, 0.179055, 0.15284, 0.203355, 0.298791, 0.278302, 0.236433, 0.346032, 0.311707, 0.366687, 0.370445, 0.275179, 0.196879, 0.125101, 0.142424, 0.173081, 0.216401, 0.25031, 0.17593, 0.170161, 0.167087, 0.15008, 0.106997, 0.109221, 0.10481, 0.071867, 0.078022, 0.074921, 0.067594, 0.15284, 0.137348, 0.139895, 0.144935, 0.216401, 0.257454, 0.26085, 0.264545, 0.225814, 0.200174, 0.21291, 0.31487, 0.239899, 0.243554, 0.301917, 0.328603, 0.387226, 0.380708, 0.339168, 0.418646, 0.4292, 0.328603, 0.359901, 0.422041, 0.505461, 0.525368, 0.483068, 0.476583, 0.440853, 0.374039, 0.308712, 0.387226, 0.377384, 0.374039, 0.30533, 0.25406, 0.257454, 0.239899, 0.311707, 0.359901, 0.288399, 0.311707, 0.284882, 0.229226, 0.225814, 0.243554, 0.225814, 0.291804, 0.247041, 0.318242, 0.346032, 0.458154, 0.41194, 0.414856, 0.418646, 0.418646, 0.51388, 0.483068, 0.41194, 0.387226, 0.275179, 0.36309, 0.359901, 0.454136, 0.483068, 0.483068, 0.390993, 0.418646, 0.433034, 0.494003, 0.505461, 0.509769, 0.505461, 0.575842, 0.534167, 0.642678, 0.699094, 0.666105, 0.666105, 0.788093, 0.788093, 0.901269, 0.891961, 0.876521, 0.89662, 0.846163, 0.791621, 0.885302, 0.837511, 0.798249, 0.798249, 0.812494, 0.894241, 0.891961, 0.874069, 0.908098, 0.908098, 0.922952, 0.899122, 0.93079, 0.928747, 0.947281, 0.938133, 0.936162, 0.938133, 0.88723, 0.88723, 0.889439, 0.849326, 0.871313, 0.889439, 0.885302, 0.801317, 0.784345, 0.771762, 0.771762, 0.754692, 0.745909, 0.724957, 0.805026, 0.784345, 0.784345, 0.771762, 0.759478, 0.754692, 0.754692, 0.846163, 0.879233, 0.879233, 0.879233, 0.879233, 0.876521, 0.84206, 0.894241, 0.903857, 0.859585, 0.874069, 0.876521, 0.859585, 0.859585, 0.788093, 0.791621, 0.76285, 0.690604, 0.694846, 0.694846, 0.575842, 0.553315, 0.59508, 0.618285, 0.56648, 0.58069, 0.557691, 0.58069, 0.618285, 0.557691, 0.613573, 0.570702, 0.534167, 0.486429, 0.517562, 0.604312, 0.56648, 0.604312, 0.661982, 0.661982, 0.661982, 0.771762, 0.741537, 0.618285, 0.618285, 0.59014, 0.575842, 0.575842, 0.585406, 0.557691, 0.51388, 0.468512, 0.497853, 0.525368, 0.604312, 0.59014, 0.509769, 0.538167, 0.447574, 0.444081, 0.450668, 0.480142, 0.465241, 0.461924, 0.483068, 0.476583, 0.562014, 0.538167, 0.486429, 0.490133, 0.5017, 0.58069, 0.653063, 0.648219, 0.671169, 0.675549, 0.585406, 0.63748, 0.59508, 0.666105, 0.59917, 0.562014, 0.538167, 0.553315, 0.549308, 0.553315, 0.570702, 0.570702, 0.613573, 0.699094, 0.570702, 0.525368, 0.490133, 0.505461, 0.433034, 0.401658, 0.398279, 0.394753, 0.390993, 0.349426, 0.380708, 0.444081, 0.390993, 0.318242, 0.321458, 0.346032, 0.342579, 0.311707, 0.239899, 0.239899, 0.219301, 0.209395, 0.225814, 0.257454, 0.25031, 0.321458, 0.324872, 0.318242, 0.380708, 0.339168, 0.339168, 0.236433, 0.25406, 0.25406, 0.30533, 0.324872, 0.31487, 0.380708, 0.394753, 0.480142, 0.390993, 0.42561, 0.517562, 0.5017, 0.483068, 0.458154, 0.450668, 0.454136, 0.447574, 0.380708, 0.422041, 0.497853, 0.553315, 0.458154, 0.541878, 0.483068, 0.377384, 0.298791, 0.295083, 0.311707, 0.332115, 0.342579, 0.342579, 0.268042, 0.298791, 0.216401, 0.179055, 0.185198, 0.191378, 0.21291, 0.298791, 0.352862, 0.318242, 0.31487, 0.377384, 0.384043, 0.480142, 0.472492, 0.585406, 0.472492, 0.450668, 0.42561, 0.468512, 0.366687, 0.359901, 0.366687, 0.465241, 0.529623, 0.4292, 0.390993, 0.380708, 0.342579, 0.298791, 0.335645, 0.335645, 0.264545, 0.179055, 0.134866, 0.21291, 0.21291, 0.31487, 0.239899, 0.236433, 0.271506, 0.271506, 0.346032, 0.321458, 0.21291, 0.134866, 0.216401, 0.21291, 0.222385, 0.170161, 0.194234, 0.194234, 0.225814, 0.308712, 0.308712, 0.321458, 0.339168, 0.243554, 0.203355, 0.271506, 0.236433, 0.194234, 0.264545, 0.239899, 0.216401, 0.332115, 0.465241, 0.40511], '')</t>
  </si>
  <si>
    <t>[312, 313, 344, 358,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445, 446, 448, 449, 450, 451, 452, 453, 454, 455, 456, 457, 458, 459, 460, 461, 462, 463, 464, 467, 468, 469, 470, 471, 480, 481, 484, 485, 486, 487, 488, 489, 490, 491, 492, 493, 494, 495, 496, 497, 498, 499, 500, 501, 502, 503, 504, 505, 507, 546, 547, 556, 558, 582, 591]</t>
  </si>
  <si>
    <t>(88</t>
  </si>
  <si>
    <t>91)</t>
  </si>
  <si>
    <t>UPI00015762C6 status=activ</t>
  </si>
  <si>
    <t>([0.321458, 0.308712, 0.339168, 0.384043, 0.377384, 0.414856, 0.450668, 0.433034, 0.465241, 0.5017, 0.51388, 0.505461, 0.626927, 0.618285, 0.58069, 0.59917, 0.622677, 0.648219, 0.63748, 0.604312, 0.604312, 0.604312, 0.666105, 0.59014, 0.585406, 0.618285, 0.626927, 0.618285, 0.657645, 0.613573, 0.585406, 0.509769, 0.476583, 0.461924, 0.401658, 0.440853, 0.352862, 0.346032, 0.328603, 0.380708, 0.414856, 0.418646, 0.42561, 0.41194, 0.480142, 0.408655, 0.42561, 0.332115, 0.342579, 0.380708, 0.408655, 0.339168, 0.339168, 0.418646, 0.440853, 0.525368, 0.51388, 0.632174, 0.58069, 0.497853, 0.545602, 0.549308, 0.461924, 0.461924, 0.436924, 0.408655, 0.450668, 0.342579, 0.4292, 0.4292, 0.370445, 0.342579, 0.41194, 0.483068, 0.384043, 0.387226, 0.387226, 0.398279, 0.390993, 0.414856, 0.509769, 0.486429, 0.440853, 0.483068, 0.557691, 0.509769, 0.541878, 0.541878, 0.661982, 0.604312, 0.59508, 0.538167, 0.622677, 0.671169, 0.666105, 0.653063, 0.618285, 0.557691, 0.59917, 0.483068, 0.468512, 0.4292, 0.414856, 0.4292, 0.440853, 0.41194, 0.480142, 0.447574, 0.461924, 0.433034], '')</t>
  </si>
  <si>
    <t>[9, 10, 11, 12, 13, 14, 15, 16, 17, 18, 19, 20, 21, 22, 23, 24, 25, 26, 27, 28, 29, 30, 31, 55, 56, 57, 58, 60, 61, 80, 84, 85, 86, 87, 88, 89, 90, 91, 92, 93, 94, 95, 96, 97, 98]</t>
  </si>
  <si>
    <t>UPI00015762C7 status=activ</t>
  </si>
  <si>
    <t>([0.26085, 0.370445, 0.433034, 0.461924, 0.401658, 0.401658, 0.447574, 0.440853, 0.468512, 0.422041, 0.418646, 0.447574, 0.366687, 0.380708, 0.4292, 0.40511, 0.529623, 0.618285, 0.716283, 0.63748, 0.541878, 0.553315, 0.5017, 0.5017, 0.517562, 0.517562, 0.465241, 0.387226, 0.4292, 0.339168, 0.41194, 0.440853, 0.450668, 0.529623, 0.450668, 0.40511, 0.346032, 0.321458, 0.264545, 0.284882, 0.284882, 0.342579, 0.380708, 0.401658, 0.387226, 0.291804, 0.281712, 0.366687, 0.401658, 0.328603, 0.346032, 0.346032, 0.352862, 0.352862, 0.36309, 0.398279, 0.465241, 0.476583, 0.390993, 0.450668, 0.408655, 0.447574, 0.36309, 0.321458, 0.308712, 0.30533, 0.318242, 0.380708, 0.384043, 0.408655, 0.480142, 0.557691, 0.517562, 0.5017, 0.480142, 0.497853, 0.521092, 0.517562, 0.608892, 0.694846, 0.666105, 0.690604, 0.642678, 0.741537, 0.795062, 0.795062, 0.805026, 0.899122, 0.885302, 0.882776, 0.876521, 0.876521, 0.885302, 0.885302, 0.885302, 0.827927, 0.823549, 0.834292, 0.849326, 0.846163, 0.862302, 0.889439, 0.862302, 0.81615, 0.823549, 0.876521, 0.856457, 0.76285, 0.720929, 0.745909, 0.648219, 0.56648, 0.525368, 0.525368, 0.575842, 0.59014, 0.59014, 0.585406, 0.613573, 0.56648, 0.529623, 0.4292, 0.414856, 0.436924, 0.51388, 0.51388, 0.414856, 0.440853, 0.521092, 0.525368, 0.454136, 0.529623, 0.613573, 0.657645, 0.657645, 0.549308, 0.549308, 0.632174, 0.642678, 0.51388, 0.509769, 0.534167, 0.59917, 0.648219, 0.613573, 0.648219, 0.608892, 0.703578, 0.671169, 0.666105, 0.632174, 0.76285, 0.724957, 0.694846, 0.648219, 0.675549, 0.724957, 0.675549, 0.648219, 0.661982, 0.716283, 0.784345, 0.798249, 0.750527, 0.707965, 0.759478, 0.724957, 0.754692, 0.754692, 0.784345, 0.788093, 0.750527, 0.745909, 0.733139, 0.771762, 0.798249, 0.675549, 0.712013, 0.741537, 0.771762, 0.657645, 0.657645, 0.632174, 0.618285, 0.608892, 0.521092, 0.517562, 0.483068, 0.480142, 0.483068, 0.483068, 0.486429, 0.521092, 0.450668, 0.40511, 0.408655, 0.41194, 0.377384, 0.387226, 0.398279, 0.332115, 0.408655, 0.394753, 0.384043, 0.408655, 0.390993, 0.42561, 0.418646, 0.370445, 0.374039, 0.356642, 0.370445, 0.275179, 0.301917, 0.346032, 0.390993, 0.281712, 0.284882, 0.387226, 0.377384, 0.374039, 0.436924, 0.335645, 0.377384, 0.301917, 0.271506, 0.25406, 0.25031, 0.247041, 0.216401, 0.137348, 0.098513, 0.088832, 0.125101, 0.086953, 0.055536, 0.071867, 0.111485, 0.064632, 0.064632, 0.066181, 0.033407, 0.041405, 0.078022, 0.050641, 0.088832, 0.073402, 0.137348, 0.102787, 0.106997, 0.185198, 0.278302, 0.346032, 0.284882, 0.25031, 0.219301, 0.291804, 0.288399, 0.229226, 0.200174, 0.206376, 0.147574, 0.229226, 0.161087, 0.125101, 0.122885, 0.11371, 0.139895, 0.161087, 0.247041, 0.236433, 0.161087, 0.106997, 0.10481, 0.173081, 0.170161, 0.17593, 0.170161, 0.167087, 0.185198, 0.295083, 0.203355, 0.185198, 0.182256, 0.179055, 0.17593, 0.243554, 0.15284, 0.164327, 0.139895, 0.144935, 0.085092, 0.137348, 0.209395, 0.129801, 0.088832, 0.086953, 0.137348, 0.132295, 0.127496, 0.191378, 0.182256, 0.257454, 0.25406, 0.264545, 0.239899, 0.284882, 0.284882, 0.291804, 0.281712, 0.281712, 0.264545, 0.374039, 0.257454, 0.247041, 0.232838, 0.275179, 0.356642, 0.356642, 0.356642, 0.284882, 0.161087, 0.161087, 0.164327, 0.164327, 0.120615, 0.179055, 0.17593, 0.196879, 0.185198, 0.10481, 0.116183, 0.139895, 0.155435, 0.278302, 0.271506, 0.339168, 0.236433, 0.147574, 0.147574, 0.116183, 0.170161, 0.25031, 0.161087, 0.158265, 0.25406, 0.30533, 0.335645, 0.284882, 0.216401, 0.247041, 0.359901, 0.342579, 0.308712, 0.206376, 0.21291, 0.129801, 0.094817, 0.191378, 0.232838, 0.196879, 0.158265, 0.098513, 0.098513, 0.106997, 0.111485, 0.058088, 0.060549, 0.049374, 0.067594, 0.048328, 0.03976, 0.038858, 0.038858, 0.03976, 0.071867, 0.064632, 0.076542, 0.125101, 0.051831, 0.038858, 0.032017, 0.046336, 0.042364, 0.05306, 0.102787, 0.059222, 0.06184, 0.066181, 0.067594, 0.083462, 0.142424, 0.236433, 0.147574, 0.092881, 0.054297, 0.049374, 0.031287, 0.038042, 0.029376, 0.049374, 0.071867, 0.094817, 0.094817, 0.161087, 0.129801, 0.074921, 0.132295], '')</t>
  </si>
  <si>
    <t>[16, 17, 18, 19, 20, 21, 22, 23, 24, 25, 33, 71, 72, 73, 76, 77, 78, 79, 80, 81, 82, 83, 84, 85, 86, 87, 88, 89, 90, 91, 92, 93, 94, 95, 96, 97, 98, 99, 100, 101, 102, 103, 104, 105, 106, 107, 108, 109, 110, 111, 112, 113, 114, 115, 116, 117, 118, 119, 120, 124, 125, 128, 129,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192]</t>
  </si>
  <si>
    <t>(55</t>
  </si>
  <si>
    <t>118)</t>
  </si>
  <si>
    <t>UPI00015762C8 status=activ</t>
  </si>
  <si>
    <t>([0.271506, 0.15284, 0.155435, 0.194234, 0.125101, 0.15284, 0.111485, 0.161087, 0.161087, 0.216401, 0.182256, 0.21291, 0.129801, 0.167087, 0.10481, 0.100716, 0.170161, 0.18812, 0.216401, 0.232838, 0.196879, 0.281712, 0.390993, 0.390993, 0.359901, 0.450668, 0.447574, 0.444081, 0.41194, 0.414856, 0.384043, 0.476583, 0.394753, 0.422041, 0.387226, 0.458154, 0.377384, 0.380708, 0.288399, 0.295083, 0.25406, 0.284882, 0.271506, 0.26085, 0.288399, 0.311707, 0.284882, 0.288399, 0.370445, 0.308712, 0.332115, 0.271506, 0.185198, 0.257454, 0.318242, 0.377384, 0.394753, 0.483068, 0.387226, 0.454136, 0.414856, 0.342579, 0.31487, 0.332115, 0.342579, 0.264545, 0.191378, 0.216401, 0.21291, 0.216401, 0.203355, 0.147574, 0.206376, 0.182256, 0.191378, 0.196879, 0.209395, 0.170161, 0.170161, 0.25031, 0.25406, 0.311707, 0.342579, 0.384043, 0.374039, 0.275179, 0.275179, 0.281712, 0.298791, 0.271506, 0.236433, 0.324872, 0.40511, 0.30533, 0.41194, 0.401658, 0.408655, 0.311707, 0.25406, 0.161087, 0.161087, 0.132295, 0.073402, 0.073402, 0.073402, 0.0704, 0.120615, 0.182256, 0.247041, 0.232838, 0.196879, 0.164327, 0.088832, 0.067594, 0.096677, 0.088832, 0.094817, 0.094817, 0.15008, 0.229226, 0.247041, 0.26085, 0.203355, 0.284882, 0.352862, 0.268042, 0.239899, 0.25406, 0.268042, 0.278302, 0.311707, 0.387226, 0.370445, 0.387226, 0.4292, 0.458154, 0.370445, 0.335645, 0.232838, 0.247041, 0.284882, 0.275179, 0.229226, 0.321458, 0.342579, 0.311707, 0.418646, 0.359901, 0.352862, 0.339168, 0.328603, 0.311707, 0.219301, 0.275179, 0.257454, 0.239899, 0.167087, 0.247041, 0.18812, 0.291804, 0.278302, 0.236433, 0.324872, 0.284882, 0.295083, 0.268042, 0.200174, 0.173081, 0.25031, 0.158265, 0.088832, 0.073402, 0.066181, 0.066181, 0.066181, 0.127496, 0.076542, 0.0704, 0.040537, 0.081712, 0.071867, 0.079919, 0.048328, 0.037156, 0.034068, 0.019109, 0.020165, 0.021816, 0.022306, 0.028107, 0.030003, 0.037156, 0.026892, 0.028695, 0.046336, 0.059222, 0.056825, 0.106997, 0.118441, 0.116183, 0.067594, 0.03976, 0.038858, 0.067594, 0.078022, 0.078022, 0.132295, 0.098513, 0.173081, 0.161087, 0.139895, 0.182256, 0.164327, 0.15284, 0.144935, 0.158265, 0.179055, 0.194234, 0.11371, 0.17593, 0.278302, 0.308712, 0.390993, 0.390993, 0.401658, 0.40511, 0.505461, 0.534167, 0.59014, 0.618285, 0.622677, 0.63748, 0.626927, 0.754692, 0.83125, 0.795062, 0.795062, 0.642678, 0.653063, 0.648219, 0.666105, 0.51388, 0.476583, 0.444081, 0.339168, 0.342579, 0.335645, 0.335645, 0.219301, 0.203355, 0.116183, 0.090864, 0.049374, 0.067594, 0.06184, 0.06184, 0.074921, 0.040537, 0.055536, 0.038042, 0.066181, 0.064632, 0.090864, 0.147574, 0.10481, 0.116183, 0.102787, 0.059222, 0.058088, 0.102787, 0.102787, 0.170161, 0.243554, 0.281712, 0.281712, 0.185198, 0.139895, 0.15284, 0.170161, 0.194234, 0.225814, 0.225814, 0.18812, 0.232838, 0.216401, 0.332115, 0.40511, 0.339168, 0.440853, 0.454136, 0.42561, 0.324872, 0.301917, 0.17593, 0.132295, 0.076542, 0.142424, 0.232838, 0.232838, 0.31487, 0.25031, 0.25031, 0.222385, 0.191378, 0.120615, 0.081712, 0.076542, 0.042364, 0.034884, 0.032017, 0.028107, 0.0198, 0.023963, 0.024393, 0.027463, 0.054297, 0.055536, 0.030611, 0.023087, 0.023087, 0.021381, 0.018415, 0.011669, 0.013437, 0.016021, 0.017138, 0.020165, 0.021381, 0.023963, 0.043307, 0.027463, 0.030003, 0.033407, 0.066181, 0.041405, 0.040537, 0.023087, 0.038858, 0.038858, 0.055536, 0.047319, 0.051831, 0.098513, 0.132295, 0.15284, 0.111485, 0.158265, 0.15284, 0.134866, 0.191378, 0.122885, 0.15008, 0.15284, 0.219301, 0.179055, 0.164327, 0.239899, 0.21291, 0.129801, 0.173081, 0.129801, 0.132295, 0.125101, 0.067594, 0.090864, 0.086953, 0.120615, 0.102787, 0.132295, 0.139895, 0.094817, 0.10481, 0.10481, 0.076542, 0.046336, 0.054297, 0.092881, 0.085092, 0.127496, 0.18812, 0.200174, 0.209395, 0.18812, 0.15284, 0.243554, 0.191378, 0.134866, 0.144935], '')</t>
  </si>
  <si>
    <t>[226, 227, 228, 229, 230, 231, 232, 233, 234, 235, 236, 237, 238, 239, 240, 241]</t>
  </si>
  <si>
    <t>UPI00015762C9 status=activ</t>
  </si>
  <si>
    <t>([0.132295, 0.071867, 0.048328, 0.074921, 0.096677, 0.055536, 0.074921, 0.094817, 0.116183, 0.142424, 0.164327, 0.200174, 0.122885, 0.179055, 0.25406, 0.359901, 0.356642, 0.332115, 0.232838, 0.196879, 0.129801, 0.182256, 0.271506, 0.349426, 0.30533, 0.243554, 0.342579, 0.335645, 0.271506, 0.278302, 0.298791, 0.298791, 0.288399, 0.384043, 0.377384, 0.384043, 0.36309, 0.36309, 0.318242, 0.401658, 0.349426, 0.472492, 0.408655, 0.308712, 0.308712, 0.349426, 0.349426, 0.36309, 0.390993, 0.42561, 0.356642, 0.349426, 0.318242, 0.332115, 0.332115, 0.301917, 0.301917, 0.264545, 0.26085, 0.278302, 0.203355, 0.196879, 0.122885, 0.200174, 0.26085, 0.281712, 0.185198, 0.164327, 0.15008, 0.142424, 0.167087, 0.155435, 0.088832, 0.122885, 0.100716, 0.06184, 0.083462, 0.066181, 0.079919, 0.047319, 0.067594, 0.067594, 0.071867, 0.064632, 0.054297, 0.03976, 0.033407, 0.071867, 0.120615, 0.078022, 0.086953, 0.088832, 0.088832, 0.15008, 0.109221, 0.083462, 0.134866, 0.085092, 0.098513, 0.067594, 0.102787, 0.066181, 0.118441, 0.200174, 0.247041, 0.243554, 0.264545, 0.264545, 0.206376, 0.142424, 0.206376, 0.206376, 0.209395, 0.21291, 0.225814, 0.26085, 0.275179, 0.191378, 0.26085, 0.298791, 0.359901, 0.394753, 0.398279, 0.374039, 0.268042, 0.295083, 0.216401, 0.239899, 0.264545, 0.295083, 0.377384, 0.298791, 0.275179, 0.257454, 0.359901, 0.328603, 0.321458, 0.321458, 0.401658, 0.311707, 0.219301, 0.222385, 0.206376, 0.284882, 0.291804, 0.377384, 0.298791, 0.387226, 0.332115, 0.328603, 0.298791, 0.229226, 0.301917, 0.311707, 0.328603, 0.30533, 0.321458, 0.236433, 0.298791, 0.206376, 0.284882, 0.359901, 0.359901, 0.359901, 0.281712, 0.222385, 0.21291, 0.21291, 0.206376, 0.295083, 0.284882, 0.346032, 0.328603, 0.366687, 0.349426, 0.346032, 0.349426, 0.239899, 0.25406, 0.271506, 0.284882, 0.209395, 0.191378, 0.158265, 0.090864, 0.161087, 0.239899, 0.257454, 0.366687, 0.380708, 0.390993, 0.398279, 0.335645, 0.339168, 0.247041, 0.216401, 0.144935, 0.137348, 0.236433, 0.239899, 0.222385, 0.301917, 0.384043, 0.359901, 0.418646, 0.541878, 0.541878, 0.480142, 0.433034, 0.370445, 0.268042, 0.18812, 0.164327, 0.206376, 0.295083, 0.291804, 0.332115, 0.40511, 0.440853, 0.356642, 0.374039, 0.374039, 0.284882, 0.203355, 0.203355, 0.182256, 0.116183, 0.10481, 0.10481, 0.15008, 0.170161, 0.25031, 0.318242, 0.332115, 0.278302, 0.264545, 0.339168, 0.298791, 0.301917, 0.239899, 0.222385, 0.209395, 0.182256, 0.268042, 0.342579, 0.366687, 0.366687, 0.436924, 0.394753, 0.444081, 0.436924, 0.433034, 0.346032, 0.321458, 0.281712, 0.239899, 0.268042, 0.219301, 0.222385, 0.222385, 0.191378, 0.26085, 0.342579, 0.308712, 0.31487, 0.321458, 0.25031, 0.219301, 0.229226, 0.182256, 0.167087, 0.167087, 0.144935, 0.15284, 0.173081, 0.170161, 0.170161, 0.090864, 0.106997, 0.109221, 0.090864, 0.11371, 0.096677, 0.069024, 0.092881, 0.064632, 0.043307, 0.071867, 0.0704], '')</t>
  </si>
  <si>
    <t>[205, 206]</t>
  </si>
  <si>
    <t>UPI00015762CA status=activ</t>
  </si>
  <si>
    <t>([0.000906, 0.000743, 0.00055, 0.000451, 0.000386, 0.000704, 0.000575, 0.000485, 0.000421, 0.000386, 0.00061, 0.000447, 0.000674, 0.000412, 0.000661, 0.00061, 0.000906, 0.000854, 0.000893, 0.001232, 0.001748, 0.001967, 0.0028, 0.003276, 0.003212, 0.004577, 0.004483, 0.00407, 0.003997, 0.005734, 0.008002, 0.008276, 0.016021, 0.021381, 0.042364, 0.055536, 0.050641, 0.023963, 0.038042, 0.018106, 0.030003, 0.023087, 0.0198, 0.015694, 0.027463, 0.055536, 0.024393, 0.026892, 0.069024, 0.15284, 0.167087, 0.10481, 0.047319, 0.020876, 0.01078, 0.010221, 0.008895, 0.009096, 0.015344, 0.017797, 0.017138, 0.008525, 0.008525, 0.01078, 0.008409, 0.008409, 0.006988, 0.007495, 0.004899, 0.004315, 0.00359, 0.003014, 0.002512, 0.003478, 0.004921, 0.004577, 0.003079, 0.002623, 0.002336, 0.001748, 0.001417, 0.001434, 0.001692, 0.001374, 0.001374, 0.001967, 0.001211, 0.000906, 0.000743, 0.001267, 0.001597, 0.001391, 0.001602, 0.001623, 0.001709, 0.001155, 0.001786, 0.002688, 0.00359, 0.00292, 0.003864, 0.005683, 0.008624, 0.01227, 0.012727, 0.016257, 0.018106, 0.024393, 0.029376, 0.078022, 0.03976, 0.032677, 0.027463, 0.013016, 0.015078, 0.014075, 0.027463, 0.013265, 0.009294, 0.010221, 0.021381, 0.010672, 0.007555, 0.00515, 0.005086, 0.005503, 0.004775, 0.003079, 0.003701, 0.005318, 0.003727, 0.003727, 0.003821, 0.005318, 0.006245, 0.009977, 0.006374, 0.006194, 0.007315, 0.010221, 0.010131, 0.006194, 0.006245, 0.008276, 0.008409, 0.00543, 0.004921, 0.005872, 0.009187, 0.009728, 0.005872, 0.005318, 0.007645, 0.005318, 0.00389, 0.005223, 0.005223, 0.00515, 0.005318, 0.004921, 0.003478, 0.00283, 0.003997, 0.003963, 0.00316, 0.004208, 0.004899, 0.006142, 0.004835, 0.003512, 0.00243, 0.003804, 0.005872, 0.005683, 0.006894, 0.010509, 0.006701, 0.004513, 0.007091, 0.005932, 0.008409, 0.013821, 0.011342, 0.011518, 0.023087, 0.020522, 0.020165, 0.018106, 0.023087, 0.037156, 0.078022, 0.155435, 0.090864, 0.083462, 0.058088, 0.045352, 0.032017, 0.051831, 0.050641, 0.028695, 0.045352, 0.023087, 0.014075, 0.015344, 0.008525, 0.006795, 0.006701, 0.006078, 0.008525, 0.006421, 0.004513, 0.003555, 0.00243, 0.002194, 0.002211, 0.001778, 0.002482, 0.002727, 0.00225, 0.002396, 0.00243, 0.002349, 0.003212, 0.003246, 0.002727, 0.004388, 0.004835, 0.006988, 0.008075, 0.009015, 0.01227, 0.023534, 0.048328, 0.05306, 0.118441, 0.120615, 0.243554, 0.155435, 0.100716, 0.194234, 0.301917, 0.335645, 0.332115, 0.291804, 0.264545, 0.31487, 0.219301, 0.239899, 0.11371, 0.125101, 0.11371, 0.078022, 0.085092, 0.05306, 0.05306, 0.025762, 0.0198, 0.011518, 0.0198, 0.024393, 0.013613, 0.011669, 0.010221, 0.008002, 0.006567, 0.010509, 0.009096, 0.008624, 0.008409, 0.010372, 0.007645, 0.007177, 0.009187, 0.008525, 0.008624, 0.013613, 0.023963, 0.031287, 0.03976, 0.018106, 0.018415, 0.016021, 0.010131, 0.008409, 0.010672, 0.017138, 0.009401, 0.015078, 0.015078, 0.011903, 0.01227, 0.010509, 0.007422, 0.005249, 0.005378, 0.005318, 0.00515, 0.003757, 0.003366, 0.00316, 0.00283, 0.003478, 0.003478, 0.003431, 0.004161, 0.004513, 0.004513, 0.006039, 0.006039, 0.006795, 0.005683, 0.007259, 0.009096, 0.014075, 0.014315, 0.014315, 0.013437, 0.008804, 0.014586, 0.014783, 0.021381, 0.047319, 0.038858, 0.096677, 0.17593, 0.239899, 0.132295, 0.147574, 0.086953, 0.056825, 0.088832, 0.078022, 0.044297, 0.045352, 0.024393, 0.028695, 0.013437, 0.01227, 0.023963, 0.013016, 0.009728, 0.006619, 0.006039, 0.004208, 0.004161, 0.003997, 0.0028, 0.003177, 0.002117, 0.002035, 0.00246, 0.001936, 0.001808, 0.002366, 0.002623, 0.002581, 0.003341, 0.004921, 0.006701, 0.006421, 0.006245, 0.009728, 0.015694, 0.020876, 0.046336, 0.040537, 0.03976, 0.041405, 0.029376, 0.050641, 0.085092, 0.067594, 0.086953, 0.18812, 0.161087, 0.127496, 0.243554, 0.200174, 0.15284], '')</t>
  </si>
  <si>
    <t>UPI00015762CB status=activ</t>
  </si>
  <si>
    <t>([0.001778, 0.001499, 0.001786, 0.002117, 0.00243, 0.001786, 0.002435, 0.002366, 0.002078, 0.002623, 0.002881, 0.002435, 0.002623, 0.002662, 0.004208, 0.004577, 0.004577, 0.006701, 0.008156, 0.008624, 0.008276, 0.010372, 0.017138, 0.020165, 0.025762, 0.03976, 0.106997, 0.054297, 0.073402, 0.122885, 0.098513, 0.109221, 0.191378, 0.21291, 0.352862, 0.288399, 0.275179, 0.401658], '')</t>
  </si>
  <si>
    <t>UPI00015762CC status=activ</t>
  </si>
  <si>
    <t>([0.00103, 0.001743, 0.002623, 0.003555, 0.005086, 0.003864, 0.004775, 0.004899, 0.00389, 0.004577, 0.003727, 0.003177, 0.002512, 0.003512, 0.003461, 0.002705, 0.001722, 0.002336, 0.003555, 0.003276, 0.003246, 0.002482, 0.001623, 0.001649, 0.001778, 0.001597, 0.00246, 0.00146, 0.00146, 0.001906, 0.002035, 0.00316, 0.004388, 0.005683, 0.004431, 0.006988, 0.007031, 0.007259, 0.008156, 0.008075, 0.006245, 0.006245, 0.006795, 0.008075, 0.005503, 0.004388, 0.003431, 0.002662, 0.004208, 0.004775, 0.004247, 0.002881, 0.002606, 0.002688, 0.001808, 0.0028, 0.00155, 0.002396, 0.003607, 0.003804, 0.003341, 0.00389, 0.005378, 0.00558, 0.007031, 0.010672, 0.008156, 0.006619, 0.006701, 0.007555, 0.005086, 0.004736, 0.005932, 0.006421, 0.004431, 0.004483, 0.003109, 0.004315, 0.00292, 0.002688, 0.001778, 0.001305, 0.001048, 0.000558, 0.000468, 0.000202, 0.000133, 0.000142, 0.000189, 0.000163, 6.9e-05, 7.3e-05, 9e-05, 6e-05, 2.6e-05, 2.6e-05], '')</t>
  </si>
  <si>
    <t>UPI00015762CD status=activ</t>
  </si>
  <si>
    <t>([0.064632, 0.042364, 0.024393, 0.016021, 0.025316, 0.038858, 0.058088, 0.079919, 0.079919, 0.098513, 0.118441, 0.106997, 0.06184, 0.031287, 0.030003, 0.041405, 0.088832, 0.048328, 0.066181, 0.044297, 0.032017, 0.018787, 0.031287, 0.058088, 0.083462, 0.074921, 0.074921, 0.078022, 0.054297, 0.038042, 0.038042, 0.038042, 0.060549, 0.094817, 0.078022, 0.078022, 0.100716, 0.10481, 0.120615, 0.111485, 0.079919, 0.134866, 0.229226, 0.21291, 0.15008, 0.15284, 0.074921, 0.045352, 0.026338, 0.034884, 0.060549, 0.044297, 0.047319, 0.026892, 0.029376, 0.035586, 0.017447, 0.014315, 0.016021, 0.019401, 0.032017, 0.031287, 0.041405, 0.03976, 0.029376, 0.026338, 0.035586, 0.048328, 0.079919, 0.129801, 0.142424, 0.081712, 0.116183, 0.109221, 0.137348, 0.125101, 0.200174, 0.332115, 0.36309, 0.247041, 0.21291, 0.11371, 0.191378, 0.18812, 0.179055, 0.139895, 0.15284, 0.15284, 0.185198, 0.194234, 0.200174, 0.194234, 0.219301, 0.134866, 0.147574, 0.203355, 0.173081, 0.18812, 0.122885, 0.073402, 0.0704, 0.069024, 0.100716, 0.060549, 0.06184, 0.074921, 0.078022, 0.071867, 0.048328, 0.060549, 0.064632, 0.058088, 0.044297, 0.03976, 0.085092, 0.076542, 0.069024, 0.046336, 0.025762, 0.033407, 0.064632, 0.054297, 0.086953, 0.127496, 0.164327, 0.132295, 0.088832, 0.132295, 0.194234, 0.216401, 0.185198, 0.116183, 0.083462, 0.083462], '')</t>
  </si>
  <si>
    <t>UPI00015762CF status=activ</t>
  </si>
  <si>
    <t>([0.653063, 0.480142, 0.494003, 0.521092, 0.56648, 0.440853, 0.480142, 0.384043, 0.324872, 0.380708, 0.31487, 0.257454, 0.30533, 0.232838, 0.185198, 0.120615, 0.076542, 0.046336, 0.026892, 0.017447, 0.010926, 0.007091, 0.008624, 0.007877, 0.008075, 0.006988, 0.01078, 0.007259, 0.007177, 0.009401, 0.008624, 0.011903, 0.012491, 0.012491, 0.01227, 0.020522, 0.020165, 0.037156, 0.0704, 0.096677, 0.161087, 0.264545, 0.374039, 0.408655, 0.408655, 0.321458, 0.349426, 0.318242, 0.433034, 0.557691, 0.56648, 0.604312, 0.648219, 0.648219, 0.505461, 0.505461, 0.505461, 0.521092, 0.486429, 0.472492, 0.4292, 0.418646, 0.408655, 0.318242, 0.31487, 0.275179, 0.342579, 0.275179, 0.271506, 0.264545, 0.264545, 0.257454, 0.147574, 0.125101, 0.18812, 0.196879, 0.298791, 0.31487, 0.40511, 0.41194, 0.339168, 0.31487, 0.284882, 0.295083, 0.346032, 0.342579, 0.414856, 0.418646, 0.408655, 0.422041, 0.384043, 0.384043, 0.390993, 0.476583, 0.483068, 0.401658, 0.380708, 0.268042, 0.144935, 0.134866, 0.129801, 0.158265, 0.239899, 0.291804, 0.200174, 0.264545, 0.185198, 0.200174, 0.219301, 0.203355, 0.111485, 0.127496, 0.098513, 0.051831, 0.058088, 0.031287, 0.030003, 0.06312, 0.10481, 0.15284, 0.155435, 0.106997, 0.125101, 0.129801, 0.078022, 0.125101, 0.066181, 0.096677, 0.090864, 0.076542, 0.164327, 0.179055, 0.158265, 0.164327, 0.222385, 0.179055, 0.25031, 0.328603, 0.284882, 0.247041, 0.257454, 0.206376], '')</t>
  </si>
  <si>
    <t>[0, 3, 4, 49, 50, 51, 52, 53, 54, 55, 56, 57]</t>
  </si>
  <si>
    <t>UPI00015762D2 status=activ</t>
  </si>
  <si>
    <t>([0.137348, 0.083462, 0.088832, 0.064632, 0.120615, 0.100716, 0.096677, 0.102787, 0.076542, 0.079919, 0.083462, 0.069024, 0.06312, 0.100716, 0.100716, 0.100716, 0.15008, 0.185198, 0.18812, 0.203355, 0.288399, 0.342579, 0.422041, 0.444081, 0.545602, 0.494003, 0.51388, 0.476583, 0.5017, 0.553315, 0.585406, 0.626927, 0.720929, 0.661982, 0.680603, 0.622677, 0.642678, 0.618285, 0.675549, 0.666105, 0.642678, 0.63748, 0.562014, 0.562014, 0.570702, 0.570702, 0.604312, 0.675549, 0.728858, 0.745909, 0.690604, 0.716283, 0.657645, 0.680603, 0.750527, 0.63748, 0.699094, 0.703578, 0.724957, 0.724957, 0.622677, 0.553315, 0.447574, 0.387226, 0.401658, 0.324872, 0.321458, 0.301917, 0.203355, 0.247041, 0.161087, 0.232838, 0.222385, 0.278302, 0.170161, 0.132295, 0.164327, 0.122885, 0.071867, 0.073402, 0.055536, 0.098513, 0.116183, 0.191378, 0.191378, 0.122885, 0.185198, 0.173081, 0.185198, 0.301917, 0.288399, 0.288399, 0.281712, 0.219301, 0.209395, 0.247041, 0.298791, 0.321458, 0.377384, 0.418646, 0.418646, 0.472492, 0.465241, 0.494003, 0.486429, 0.653063, 0.771762, 0.657645, 0.671169, 0.549308, 0.483068, 0.41194, 0.497853, 0.517562, 0.59917, 0.604312, 0.648219, 0.642678, 0.608892, 0.521092, 0.553315, 0.494003, 0.390993, 0.31487, 0.332115, 0.321458, 0.288399, 0.268042, 0.288399, 0.278302, 0.321458, 0.36309, 0.444081, 0.36309, 0.346032, 0.26085, 0.196879, 0.225814, 0.144935, 0.164327, 0.216401, 0.232838, 0.271506, 0.380708, 0.422041, 0.346032, 0.271506, 0.268042, 0.284882, 0.356642, 0.366687, 0.36309, 0.318242, 0.229226, 0.278302, 0.275179, 0.370445, 0.433034, 0.436924, 0.483068, 0.418646, 0.342579, 0.268042, 0.18812, 0.137348, 0.137348, 0.167087, 0.222385, 0.194234, 0.15008, 0.10481, 0.067594, 0.064632, 0.060549], '')</t>
  </si>
  <si>
    <t>[24, 26, 28, 29, 30, 31, 32, 33, 34, 35, 36, 37, 38, 39, 40, 41, 42, 43, 44, 45, 46, 47, 48, 49, 50, 51, 52, 53, 54, 55, 56, 57, 58, 59, 60, 61, 105, 106, 107, 108, 109, 113, 114, 115, 116, 117, 118, 119, 120]</t>
  </si>
  <si>
    <t>UPI00015762D3 status=activ</t>
  </si>
  <si>
    <t>([0.281712, 0.17593, 0.216401, 0.144935, 0.096677, 0.073402, 0.098513, 0.069024, 0.074921, 0.079919, 0.127496, 0.083462, 0.071867, 0.06312, 0.031287, 0.051831, 0.05306, 0.040537, 0.049374, 0.048328, 0.081712, 0.081712, 0.092881, 0.094817, 0.147574, 0.222385, 0.288399, 0.219301, 0.324872, 0.374039, 0.40511, 0.298791, 0.398279, 0.433034, 0.384043, 0.505461, 0.541878, 0.447574, 0.476583, 0.444081, 0.505461, 0.525368, 0.525368, 0.622677, 0.521092, 0.444081, 0.444081, 0.454136, 0.444081, 0.433034, 0.418646, 0.42561, 0.41194, 0.408655, 0.418646, 0.51388, 0.497853, 0.494003, 0.622677, 0.51388, 0.521092, 0.553315, 0.447574, 0.458154, 0.450668, 0.545602, 0.538167, 0.545602, 0.557691, 0.680603, 0.680603, 0.553315, 0.553315, 0.553315, 0.575842, 0.557691, 0.454136, 0.380708, 0.398279, 0.384043, 0.480142, 0.458154, 0.468512, 0.465241, 0.384043, 0.308712, 0.311707, 0.311707, 0.318242, 0.295083, 0.206376, 0.194234, 0.275179, 0.26085, 0.335645, 0.321458, 0.284882, 0.335645, 0.394753, 0.370445, 0.335645, 0.335645, 0.308712, 0.335645, 0.414856, 0.486429, 0.570702, 0.557691, 0.694846, 0.685117, 0.685117, 0.745909, 0.716283, 0.685117, 0.690604, 0.685117, 0.653063, 0.653063, 0.73685, 0.712013, 0.675549, 0.716283, 0.703578, 0.73685, 0.657645, 0.712013, 0.680603, 0.63748, 0.63748, 0.604312, 0.613573, 0.58069, 0.63748, 0.675549, 0.733139, 0.622677, 0.648219, 0.648219, 0.648219, 0.5017, 0.5017, 0.458154, 0.394753, 0.394753, 0.41194, 0.41194, 0.370445, 0.408655, 0.454136, 0.472492, 0.490133, 0.444081, 0.436924, 0.36309, 0.335645, 0.225814, 0.318242, 0.318242, 0.25406, 0.222385, 0.295083, 0.318242, 0.30533, 0.401658, 0.418646, 0.398279, 0.4292, 0.342579, 0.346032, 0.370445, 0.366687, 0.318242, 0.359901, 0.311707, 0.298791, 0.257454, 0.346032, 0.349426, 0.264545, 0.374039, 0.342579, 0.359901, 0.359901, 0.440853, 0.414856, 0.398279, 0.414856, 0.4292, 0.486429, 0.444081, 0.31487, 0.216401, 0.161087, 0.127496, 0.196879, 0.209395, 0.222385, 0.225814, 0.222385, 0.206376, 0.222385, 0.308712, 0.295083, 0.328603, 0.328603, 0.288399, 0.321458, 0.318242, 0.271506, 0.257454, 0.18812, 0.278302, 0.30533, 0.394753, 0.366687, 0.291804, 0.298791, 0.370445, 0.384043, 0.366687, 0.454136, 0.4292, 0.4292, 0.401658, 0.366687, 0.335645, 0.36309, 0.301917, 0.229226, 0.179055, 0.232838, 0.349426, 0.291804, 0.268042, 0.288399, 0.342579, 0.31487, 0.394753, 0.370445, 0.356642, 0.370445, 0.370445, 0.328603, 0.328603, 0.374039, 0.346032, 0.390993, 0.390993, 0.436924, 0.418646, 0.529623, 0.476583, 0.384043, 0.440853, 0.51388, 0.480142, 0.461924, 0.59508, 0.525368, 0.517562, 0.497853, 0.458154, 0.440853, 0.468512], '')</t>
  </si>
  <si>
    <t>[35, 36, 40, 41, 42, 43, 44, 55, 58, 59, 60, 61, 65, 66, 67, 68, 69, 70, 71, 72, 73, 74, 75, 106, 107, 108, 109, 110, 111, 112, 113, 114, 115, 116, 117, 118, 119, 120, 121, 122, 123, 124, 125, 126, 127, 128, 129, 130, 131, 132, 133, 134, 135, 136, 137, 138, 139, 140, 250, 254, 257, 258, 259]</t>
  </si>
  <si>
    <t>(34</t>
  </si>
  <si>
    <t>UPI00015762D6 status=activ</t>
  </si>
  <si>
    <t>([0.374039, 0.328603, 0.414856, 0.450668, 0.494003, 0.5017, 0.541878, 0.5017, 0.521092, 0.541878, 0.436924, 0.384043, 0.31487, 0.275179, 0.158265, 0.081712, 0.050641, 0.054297, 0.043307, 0.045352, 0.032677, 0.021381, 0.015344, 0.008156, 0.008723, 0.007091, 0.005623, 0.005249, 0.005992, 0.00515, 0.00359, 0.004736, 0.006482, 0.009096, 0.007091, 0.009728, 0.009728, 0.009015, 0.007495, 0.009015, 0.00777, 0.013437, 0.018106, 0.023963, 0.025316, 0.023534, 0.032017, 0.054297, 0.041405, 0.032677, 0.022306, 0.023963, 0.01227, 0.010372, 0.007259, 0.007315, 0.007422, 0.008075, 0.012491, 0.008624, 0.007177, 0.008156, 0.008276, 0.009187, 0.013265, 0.025762, 0.019109, 0.018415, 0.019109, 0.025316, 0.014783, 0.026338, 0.026338, 0.031287, 0.040537, 0.040537, 0.085092, 0.116183, 0.100716, 0.076542, 0.134866, 0.076542, 0.038858, 0.042364, 0.026338, 0.011669, 0.009294, 0.007315, 0.005683, 0.004388, 0.003014, 0.004577, 0.003924, 0.003864, 0.003757, 0.002881, 0.00292, 0.003053, 0.002529, 0.00246, 0.0028, 0.003212, 0.003177, 0.004388, 0.004208, 0.00515, 0.007555, 0.009728, 0.010672, 0.013016, 0.019401, 0.023087, 0.023534, 0.023534, 0.032677, 0.040537, 0.032017, 0.048328, 0.024826, 0.024826, 0.054297, 0.025762, 0.014315, 0.024393, 0.025762, 0.016528, 0.008895, 0.007555, 0.004577, 0.004358, 0.003512, 0.002529, 0.003405, 0.003276, 0.003804, 0.004388, 0.005992, 0.009401, 0.01078, 0.018106, 0.013016, 0.014075, 0.016021, 0.029376, 0.030003, 0.021816, 0.028695, 0.028695, 0.037156, 0.050641, 0.050641, 0.106997, 0.196879, 0.11371, 0.060549, 0.06184, 0.06312, 0.033407, 0.030003, 0.024826, 0.012491, 0.014586, 0.011342, 0.014586, 0.010131, 0.008723, 0.006619, 0.00543, 0.007877, 0.008156, 0.011106, 0.01078, 0.011518, 0.012491, 0.013821, 0.025762, 0.030611, 0.016021, 0.014075, 0.013821, 0.010926, 0.011518, 0.011342, 0.013437, 0.011518, 0.010672, 0.01078, 0.011518, 0.0198, 0.018415, 0.014586, 0.009096, 0.014783, 0.009187, 0.006078, 0.008075, 0.008276, 0.007495, 0.008156, 0.013265, 0.014586, 0.013821, 0.014783, 0.025316, 0.025316, 0.031287, 0.073402, 0.118441, 0.196879, 0.122885, 0.132295, 0.10481, 0.164327, 0.142424, 0.144935, 0.239899, 0.236433, 0.225814, 0.137348, 0.216401, 0.200174, 0.185198, 0.17593, 0.291804, 0.288399, 0.216401, 0.243554, 0.225814, 0.164327, 0.167087, 0.26085, 0.18812, 0.264545, 0.225814, 0.15008, 0.158265, 0.102787, 0.10481, 0.109221, 0.196879, 0.225814, 0.164327, 0.134866, 0.232838, 0.132295, 0.122885, 0.122885, 0.132295, 0.085092, 0.085092, 0.098513, 0.11371, 0.164327, 0.170161, 0.232838, 0.356642, 0.418646, 0.398279, 0.311707, 0.311707, 0.301917, 0.182256, 0.170161, 0.209395, 0.109221, 0.11371, 0.120615, 0.17593, 0.170161, 0.147574, 0.219301, 0.120615, 0.090864, 0.090864, 0.073402, 0.076542, 0.047319, 0.059222, 0.081712, 0.144935, 0.076542, 0.081712, 0.164327, 0.158265, 0.158265, 0.271506, 0.380708, 0.380708, 0.298791, 0.301917, 0.318242, 0.321458, 0.42561, 0.414856, 0.418646, 0.42561, 0.422041, 0.5017, 0.497853, 0.549308, 0.541878, 0.685117, 0.680603, 0.657645, 0.767246, 0.76285, 0.750527, 0.707965, 0.671169, 0.801317, 0.784345, 0.899122, 0.882776, 0.871313], '')</t>
  </si>
  <si>
    <t>[5, 6, 7, 8, 9, 297, 299, 300, 301, 302, 303, 304, 305, 306, 307, 308, 309, 310, 311, 312, 313]</t>
  </si>
  <si>
    <t>UPI00015762D7 status=activ</t>
  </si>
  <si>
    <t>([0.387226, 0.414856, 0.414856, 0.440853, 0.40511, 0.42561, 0.398279, 0.401658, 0.422041, 0.440853, 0.440853, 0.447574, 0.401658, 0.40511, 0.394753, 0.408655, 0.450668, 0.450668, 0.436924, 0.497853, 0.541878, 0.608892, 0.622677, 0.642678, 0.666105, 0.703578, 0.716283, 0.767246, 0.784345, 0.767246, 0.779859, 0.779859, 0.791621, 0.849326, 0.83125, 0.83125, 0.865454, 0.876521, 0.865454, 0.88723, 0.891961, 0.89662, 0.868118, 0.849326, 0.88723, 0.882776, 0.89662, 0.868118, 0.876521, 0.879233, 0.891961, 0.89662, 0.871313, 0.879233, 0.865454, 0.88723, 0.89662, 0.862302, 0.852992, 0.862302, 0.846163, 0.819762, 0.812494, 0.837511, 0.837511, 0.788093, 0.798249, 0.798249, 0.837511, 0.812494, 0.805026, 0.808535, 0.801317, 0.874069, 0.837511, 0.852992, 0.849326, 0.856457, 0.859585, 0.846163, 0.750527, 0.750527, 0.767246, 0.76285, 0.784345, 0.690604, 0.750527, 0.745909, 0.728858, 0.716283, 0.724957, 0.716283, 0.666105, 0.666105, 0.648219, 0.685117, 0.661982, 0.680603, 0.666105, 0.661982, 0.703578, 0.819762, 0.83125, 0.823549, 0.819762, 0.805026, 0.89662, 0.862302, 0.849326, 0.849326, 0.868118, 0.874069, 0.882776, 0.912647, 0.908098, 0.903857, 0.908098, 0.912647, 0.910643, 0.91684, 0.924947], '')</t>
  </si>
  <si>
    <t>[20,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120]</t>
  </si>
  <si>
    <t>(100</t>
  </si>
  <si>
    <t>UPI00015762DC status=activ</t>
  </si>
  <si>
    <t>([0.164327, 0.109221, 0.048328, 0.050641, 0.032017, 0.024826, 0.026892, 0.035586, 0.046336, 0.047319, 0.06184, 0.036378, 0.026892, 0.020876, 0.029376, 0.0198, 0.036378, 0.0704, 0.035586, 0.034068, 0.037156, 0.038042, 0.076542, 0.122885, 0.074921, 0.081712, 0.125101, 0.147574, 0.144935, 0.096677, 0.118441, 0.067594, 0.079919, 0.10481, 0.129801, 0.164327, 0.120615, 0.120615, 0.069024, 0.098513, 0.055536, 0.050641, 0.051831, 0.038858, 0.051831, 0.116183, 0.167087, 0.158265, 0.10481, 0.116183, 0.100716, 0.106997, 0.18812, 0.291804, 0.278302, 0.284882, 0.268042, 0.257454, 0.161087, 0.247041, 0.173081, 0.225814, 0.324872, 0.31487, 0.222385, 0.132295, 0.129801, 0.142424, 0.096677, 0.158265, 0.161087, 0.222385, 0.182256, 0.179055, 0.17593, 0.109221, 0.098513, 0.111485, 0.129801, 0.200174, 0.194234, 0.229226, 0.298791, 0.298791, 0.30533, 0.418646, 0.418646, 0.40511, 0.295083, 0.271506, 0.26085, 0.243554, 0.167087, 0.200174, 0.098513, 0.092881, 0.147574, 0.144935, 0.086953, 0.088832, 0.074921, 0.088832, 0.116183, 0.054297, 0.051831, 0.042364, 0.023534, 0.034068, 0.020876, 0.040537, 0.043307, 0.054297, 0.056825, 0.069024, 0.073402, 0.090864, 0.088832, 0.045352, 0.050641, 0.051831, 0.086953, 0.11371, 0.090864, 0.06312, 0.0704, 0.076542, 0.05306, 0.059222, 0.076542, 0.139895, 0.137348, 0.15008, 0.134866, 0.076542, 0.137348, 0.073402, 0.118441, 0.078022, 0.15284, 0.15008, 0.225814, 0.139895, 0.11371, 0.139895, 0.225814, 0.209395, 0.125101, 0.173081, 0.229226, 0.222385, 0.132295, 0.11371, 0.144935, 0.147574, 0.222385, 0.203355, 0.222385, 0.15008, 0.147574, 0.125101, 0.116183, 0.129801, 0.21291, 0.134866, 0.064632, 0.049374, 0.083462, 0.139895, 0.137348, 0.167087, 0.191378, 0.281712, 0.311707, 0.247041, 0.229226, 0.243554, 0.167087, 0.203355, 0.268042, 0.247041, 0.30533, 0.232838, 0.125101, 0.078022, 0.086953, 0.147574, 0.182256, 0.185198, 0.196879, 0.225814, 0.222385, 0.102787, 0.102787, 0.06312, 0.058088, 0.06184, 0.032017, 0.058088, 0.067594, 0.081712, 0.15008, 0.129801, 0.196879, 0.288399, 0.332115, 0.335645, 0.335645, 0.25406, 0.264545, 0.25406, 0.281712, 0.170161, 0.281712, 0.278302, 0.36309, 0.472492, 0.468512, 0.59014, 0.480142, 0.41194, 0.41194, 0.408655, 0.301917, 0.21291, 0.137348, 0.170161, 0.26085, 0.268042, 0.339168, 0.243554, 0.216401, 0.120615, 0.18812, 0.18812, 0.111485, 0.055536, 0.059222, 0.038042, 0.034884, 0.069024, 0.111485, 0.06312, 0.050641, 0.094817, 0.15008, 0.232838, 0.144935, 0.098513, 0.098513, 0.066181, 0.067594, 0.090864, 0.158265, 0.094817, 0.050641, 0.100716, 0.196879, 0.164327, 0.236433, 0.17593, 0.092881, 0.073402, 0.086953, 0.054297, 0.037156, 0.035586, 0.034068, 0.034884, 0.045352, 0.044297, 0.064632, 0.094817, 0.081712, 0.042364, 0.076542, 0.142424, 0.142424, 0.083462, 0.10481, 0.048328, 0.042364, 0.079919, 0.090864, 0.076542, 0.071867, 0.111485, 0.067594, 0.069024, 0.06312, 0.086953, 0.086953, 0.086953, 0.109221, 0.125101, 0.200174, 0.185198, 0.17593, 0.15284, 0.155435, 0.15008, 0.247041, 0.332115, 0.349426, 0.328603, 0.41194, 0.525368, 0.497853, 0.618285, 0.604312, 0.779859, 0.724957, 0.703578, 0.699094], '')</t>
  </si>
  <si>
    <t>[217, 305, 307, 308, 309, 310, 311, 312]</t>
  </si>
  <si>
    <t>UPI00015762DF status=activ</t>
  </si>
  <si>
    <t>([0.771762, 0.608892, 0.626927, 0.685117, 0.538167, 0.557691, 0.59508, 0.626927, 0.538167, 0.557691, 0.486429, 0.51388, 0.525368, 0.505461, 0.486429, 0.461924, 0.509769, 0.553315, 0.440853, 0.440853, 0.447574, 0.374039, 0.454136, 0.465241, 0.450668, 0.517562, 0.433034, 0.42561, 0.422041, 0.41194, 0.4292, 0.509769, 0.525368, 0.509769, 0.440853, 0.440853, 0.5017, 0.5017, 0.401658, 0.472492, 0.480142, 0.398279, 0.476583, 0.465241, 0.380708, 0.30533, 0.318242, 0.332115, 0.25406, 0.247041, 0.25406, 0.236433, 0.161087, 0.147574, 0.170161, 0.144935, 0.085092, 0.069024, 0.090864, 0.167087, 0.185198, 0.173081, 0.278302, 0.284882, 0.308712, 0.414856, 0.5017, 0.440853, 0.444081, 0.440853, 0.450668, 0.541878, 0.557691, 0.680603, 0.575842, 0.461924, 0.59508, 0.680603, 0.685117, 0.657645, 0.618285, 0.59508, 0.521092, 0.483068, 0.436924, 0.41194, 0.301917, 0.232838, 0.30533, 0.377384, 0.458154, 0.461924, 0.486429, 0.483068, 0.472492, 0.562014, 0.562014, 0.509769, 0.51388, 0.42561, 0.332115, 0.346032, 0.349426, 0.328603, 0.339168, 0.398279, 0.40511, 0.486429, 0.56648, 0.562014, 0.549308, 0.575842, 0.56648, 0.440853, 0.422041, 0.422041, 0.42561, 0.505461, 0.562014, 0.626927, 0.626927, 0.750527, 0.733139, 0.622677, 0.626927, 0.648219, 0.604312, 0.632174, 0.525368, 0.454136, 0.370445, 0.374039, 0.275179, 0.281712, 0.359901, 0.377384, 0.370445, 0.278302, 0.284882, 0.18812, 0.122885, 0.161087, 0.161087, 0.164327, 0.232838, 0.225814, 0.185198, 0.122885, 0.116183, 0.179055, 0.239899, 0.239899, 0.268042, 0.349426, 0.339168, 0.25031, 0.243554, 0.25406, 0.342579, 0.339168, 0.387226, 0.454136, 0.40511, 0.332115, 0.332115, 0.257454, 0.264545, 0.288399, 0.332115, 0.328603, 0.324872, 0.356642, 0.433034, 0.408655, 0.311707, 0.288399, 0.359901, 0.335645, 0.298791, 0.26085, 0.225814, 0.225814, 0.185198, 0.264545, 0.352862], '')</t>
  </si>
  <si>
    <t>[0, 1, 2, 3, 4, 5, 6, 7, 8, 9, 11, 12, 13, 16, 17, 25, 31, 32, 33, 36, 37, 66, 71, 72, 73, 74, 76, 77, 78, 79, 80, 81, 82, 95, 96, 97, 98, 108, 109, 110, 111, 112, 117, 118, 119, 120, 121, 122, 123, 124, 125, 126, 127, 128]</t>
  </si>
  <si>
    <t>53)</t>
  </si>
  <si>
    <t>UPI00015762E2 status=activ</t>
  </si>
  <si>
    <t>([0.268042, 0.328603, 0.288399, 0.318242, 0.359901, 0.418646, 0.450668, 0.346032, 0.377384, 0.401658, 0.41194, 0.370445, 0.41194, 0.414856, 0.278302, 0.264545, 0.164327, 0.132295, 0.090864, 0.055536, 0.0704, 0.047319, 0.033407, 0.021816, 0.012727, 0.012727, 0.012491, 0.009096, 0.014586, 0.00962, 0.006078, 0.006421, 0.009294, 0.005799, 0.007877, 0.008002, 0.005932, 0.007422, 0.009728, 0.008075, 0.009865, 0.010672, 0.017447, 0.021816, 0.025316, 0.056825, 0.03976, 0.033407, 0.023963, 0.013265, 0.011903, 0.019401, 0.010509, 0.008723, 0.016021, 0.010509, 0.010926, 0.008895, 0.009401, 0.008075, 0.008002, 0.008002, 0.005223, 0.005223, 0.005318, 0.004899, 0.003512, 0.004135, 0.004247, 0.00389, 0.005683, 0.008525, 0.008409, 0.012491, 0.015078, 0.01204, 0.010509, 0.018415, 0.020876, 0.015694, 0.020522, 0.043307, 0.043307, 0.043307, 0.042364, 0.048328, 0.096677, 0.096677, 0.090864, 0.035586, 0.06184, 0.030003, 0.025762, 0.017797, 0.017797, 0.017797, 0.012491, 0.013016, 0.013265, 0.013265, 0.009865, 0.006078, 0.004358, 0.004689, 0.005623, 0.003963, 0.003864, 0.002976, 0.002705, 0.001872, 0.002529, 0.003109, 0.002705, 0.001855, 0.001808, 0.001786, 0.001572, 0.00155, 0.001408, 0.001434, 0.002349, 0.002482, 0.00407, 0.006142, 0.004161, 0.003864, 0.00407, 0.003014, 0.003014, 0.004358, 0.003997, 0.00359, 0.003177, 0.003212, 0.003276, 0.004689, 0.004208, 0.004247, 0.006194, 0.006795, 0.006245, 0.005734, 0.005683, 0.00543, 0.00359, 0.003727, 0.004161, 0.005992, 0.004921, 0.006795, 0.006795, 0.007259, 0.006078, 0.005249, 0.005249, 0.005623, 0.005503, 0.004431, 0.004921, 0.003366, 0.003864, 0.002976, 0.002327, 0.001936, 0.001374, 0.001383, 0.001288, 0.001103, 0.000704, 0.001335, 0.001271, 0.000747, 0.001202, 0.001872, 0.002529, 0.003924, 0.00515, 0.003864, 0.005503, 0.005799, 0.006194, 0.00543, 0.007031, 0.006374, 0.010509, 0.019109, 0.016021, 0.015344, 0.023963, 0.043307, 0.045352, 0.032677, 0.064632, 0.032017, 0.016257, 0.018787, 0.009294, 0.006245, 0.008804, 0.008804, 0.007177, 0.010221, 0.009865, 0.007422, 0.009015, 0.005503, 0.004921, 0.004976, 0.005086, 0.005223, 0.003405, 0.003405, 0.003405, 0.002623, 0.00389, 0.005734, 0.003757, 0.005249, 0.008409, 0.008895, 0.009187, 0.012491, 0.012727, 0.018415, 0.023963, 0.037156, 0.05306, 0.026892, 0.081712, 0.161087, 0.127496, 0.15008, 0.06312, 0.041405, 0.078022, 0.056825, 0.037156, 0.037156, 0.038858, 0.033407, 0.015344, 0.009015, 0.005249, 0.003671, 0.003246, 0.003246, 0.00316, 0.002623, 0.00246, 0.001786, 0.001872, 0.001499, 0.001383, 0.001374, 0.002194, 0.002211, 0.001692, 0.002035, 0.00292, 0.001808, 0.001808, 0.002727, 0.004247, 0.006567, 0.008276, 0.00962, 0.007555, 0.008723, 0.018415, 0.021816, 0.023534, 0.01227, 0.01227, 0.016257, 0.036378, 0.030003, 0.027463, 0.027463, 0.013437, 0.013821, 0.028695, 0.015344, 0.008075, 0.005223, 0.004135, 0.004775, 0.005683, 0.005223, 0.003727, 0.003607, 0.005086, 0.004208, 0.005086, 0.007031, 0.009483, 0.006533, 0.005683, 0.00558, 0.007645, 0.01078, 0.010131, 0.007555, 0.011106, 0.023534, 0.023534, 0.018787, 0.010131, 0.007259, 0.009483, 0.013613, 0.013016, 0.013016, 0.025762, 0.020522, 0.010509, 0.01204, 0.024393, 0.033407, 0.017797, 0.009401, 0.011342, 0.007495, 0.007422, 0.007422, 0.008075, 0.012491, 0.01204, 0.023087, 0.041405, 0.073402, 0.054297, 0.024826, 0.025762, 0.014783, 0.01227, 0.018415, 0.010221, 0.009401, 0.006245, 0.006894, 0.00962, 0.006567, 0.009728, 0.011669, 0.008075, 0.004736, 0.00316, 0.004483, 0.003298, 0.002482, 0.002366, 0.00243, 0.003512, 0.003014, 0.0028, 0.00292, 0.003727, 0.003246, 0.003276, 0.00407, 0.003864, 0.003478, 0.004315, 0.00292, 0.003431, 0.00316, 0.003701, 0.005932, 0.004247, 0.005683, 0.005683, 0.003671, 0.004358, 0.004161, 0.00316, 0.003014, 0.004161, 0.003924, 0.006039, 0.006039, 0.004775, 0.006988, 0.009187, 0.010926, 0.01227, 0.01204, 0.026338, 0.045352, 0.021381, 0.03976, 0.020876, 0.018787, 0.023087, 0.01204, 0.014315, 0.021816, 0.026892, 0.026338, 0.020876, 0.011903, 0.012491, 0.014586, 0.013613, 0.009401, 0.006421, 0.006421, 0.004483, 0.004611, 0.003405, 0.004775, 0.004388, 0.006245, 0.008624, 0.008409, 0.013265, 0.00777, 0.009483, 0.008723, 0.006567, 0.00515, 0.006374, 0.005503, 0.005011, 0.005086, 0.004689, 0.004689, 0.004689, 0.004736, 0.004646, 0.004483, 0.00316, 0.00359, 0.003478, 0.003555, 0.003212, 0.003109, 0.004247, 0.004611, 0.007031, 0.010372, 0.019401, 0.011342, 0.014075, 0.020165, 0.016257, 0.029376, 0.045352, 0.106997, 0.196879, 0.155435, 0.155435, 0.275179, 0.257454, 0.236433, 0.216401, 0.359901, 0.342579, 0.318242, 0.25031, 0.17593, 0.109221, 0.073402, 0.236433], '')</t>
  </si>
  <si>
    <t>UPI00015762E3 status=activ</t>
  </si>
  <si>
    <t>([0.00146, 0.001722, 0.001499, 0.001318, 0.001778, 0.001687, 0.001906, 0.001572, 0.001434, 0.001855, 0.001675, 0.001481, 0.001481, 0.001048, 0.00103, 0.001597, 0.002349, 0.003701, 0.005503, 0.006078, 0.006988, 0.009483, 0.007495, 0.012491, 0.013437, 0.014315, 0.024393, 0.034068, 0.079919, 0.155435, 0.134866, 0.21291, 0.288399, 0.268042, 0.380708, 0.521092, 0.486429, 0.444081, 0.390993, 0.332115], '')</t>
  </si>
  <si>
    <t>[35]</t>
  </si>
  <si>
    <t>UPI00015762E4 status=activ</t>
  </si>
  <si>
    <t>([0.096677, 0.106997, 0.073402, 0.081712, 0.059222, 0.079919, 0.086953, 0.056825, 0.06184, 0.078022, 0.098513, 0.088832, 0.147574, 0.15008, 0.167087, 0.161087, 0.229226, 0.203355, 0.271506, 0.339168, 0.356642, 0.418646, 0.36309, 0.374039, 0.408655, 0.490133, 0.4292, 0.384043, 0.472492, 0.538167, 0.450668, 0.461924, 0.490133, 0.472492, 0.465241, 0.42561, 0.422041, 0.4292, 0.454136, 0.394753, 0.335645, 0.243554, 0.25031, 0.339168, 0.401658, 0.387226, 0.380708, 0.440853, 0.525368, 0.549308, 0.521092, 0.59014, 0.480142, 0.398279, 0.41194, 0.346032, 0.377384, 0.352862, 0.281712, 0.318242, 0.301917, 0.390993, 0.483068, 0.461924, 0.4292, 0.41194, 0.390993, 0.370445, 0.346032, 0.298791, 0.243554, 0.185198, 0.182256], '')</t>
  </si>
  <si>
    <t>[29, 48, 49, 50, 51]</t>
  </si>
  <si>
    <t>UPI00015762E5 status=activ</t>
  </si>
  <si>
    <t>([0.41194, 0.436924, 0.408655, 0.433034, 0.454136, 0.476583, 0.374039, 0.394753, 0.377384, 0.295083, 0.229226, 0.236433, 0.25406, 0.247041, 0.132295, 0.111485, 0.081712, 0.079919, 0.096677, 0.100716, 0.179055, 0.109221, 0.06184, 0.044297, 0.036378, 0.029376, 0.030003, 0.058088, 0.066181, 0.086953, 0.15284, 0.15008, 0.18812, 0.139895, 0.078022, 0.109221, 0.139895, 0.179055, 0.106997, 0.116183, 0.158265, 0.15284, 0.147574, 0.194234, 0.182256, 0.225814, 0.222385, 0.216401, 0.127496, 0.066181, 0.06184, 0.046336, 0.088832, 0.045352, 0.055536, 0.111485, 0.15284, 0.15284, 0.142424, 0.137348, 0.10481, 0.10481, 0.064632, 0.129801, 0.164327, 0.26085, 0.164327, 0.206376, 0.219301, 0.328603, 0.458154, 0.418646, 0.356642, 0.356642, 0.359901, 0.25031, 0.144935, 0.139895, 0.142424, 0.120615, 0.196879, 0.236433, 0.236433, 0.308712, 0.196879, 0.158265, 0.155435, 0.139895, 0.076542, 0.058088, 0.051831, 0.043307, 0.069024, 0.127496, 0.134866, 0.219301, 0.342579, 0.40511, 0.288399, 0.281712, 0.324872, 0.236433, 0.243554, 0.284882, 0.291804, 0.349426, 0.291804, 0.203355, 0.31487, 0.311707, 0.346032, 0.257454, 0.216401, 0.155435, 0.092881, 0.066181, 0.050641, 0.023963, 0.030611, 0.073402, 0.069024, 0.067594, 0.116183, 0.106997, 0.106997, 0.060549, 0.040537, 0.079919, 0.076542, 0.06312, 0.109221, 0.060549, 0.06312, 0.06312, 0.045352, 0.081712, 0.10481, 0.073402, 0.170161, 0.167087, 0.134866, 0.111485, 0.073402, 0.03976, 0.038858, 0.030611, 0.050641, 0.092881, 0.069024, 0.069024, 0.055536, 0.033407, 0.06184, 0.05306, 0.067594, 0.11371, 0.111485, 0.06312, 0.118441, 0.106997, 0.122885, 0.06312, 0.064632, 0.106997, 0.17593, 0.182256, 0.15008, 0.15284, 0.090864, 0.118441, 0.167087, 0.167087, 0.164327, 0.196879, 0.275179, 0.236433, 0.243554, 0.21291, 0.301917, 0.30533, 0.200174, 0.10481, 0.222385, 0.257454, 0.239899, 0.247041, 0.182256, 0.219301, 0.144935, 0.243554, 0.203355, 0.158265, 0.25031, 0.332115, 0.301917, 0.339168, 0.301917, 0.257454, 0.295083, 0.295083, 0.30533, 0.398279, 0.414856, 0.31487, 0.318242, 0.291804, 0.257454, 0.239899, 0.264545, 0.352862, 0.25406, 0.30533, 0.349426, 0.318242, 0.342579, 0.352862, 0.281712, 0.356642, 0.311707, 0.342579, 0.370445, 0.281712, 0.271506, 0.370445, 0.352862, 0.342579, 0.295083, 0.229226, 0.335645, 0.346032, 0.229226, 0.339168, 0.328603, 0.36309, 0.352862, 0.257454, 0.219301, 0.209395, 0.118441, 0.18812, 0.155435, 0.109221, 0.15284, 0.158265, 0.15008, 0.232838, 0.268042, 0.321458, 0.458154, 0.42561, 0.324872, 0.4292, 0.390993, 0.359901, 0.339168, 0.321458, 0.394753, 0.408655, 0.5017, 0.694846, 0.666105, 0.657645], '')</t>
  </si>
  <si>
    <t>[258, 259, 260, 261]</t>
  </si>
  <si>
    <t>UPI00015762E6 status=activ</t>
  </si>
  <si>
    <t>([0.298791, 0.398279, 0.278302, 0.264545, 0.284882, 0.308712, 0.222385, 0.26085, 0.21291, 0.15284, 0.179055, 0.219301, 0.132295, 0.074921, 0.071867, 0.043307, 0.046336, 0.024826, 0.016257, 0.016021, 0.022306, 0.025316, 0.013265, 0.020522, 0.024393, 0.017797, 0.017138, 0.027463, 0.014586, 0.020522, 0.038042, 0.019401, 0.019401, 0.036378, 0.076542, 0.043307, 0.076542, 0.071867, 0.10481, 0.15284, 0.170161, 0.134866, 0.096677, 0.134866, 0.142424, 0.134866, 0.120615, 0.125101, 0.109221, 0.122885, 0.081712, 0.081712, 0.161087, 0.155435, 0.094817, 0.050641, 0.085092, 0.047319, 0.092881, 0.132295, 0.11371, 0.10481, 0.134866, 0.209395, 0.236433, 0.206376, 0.127496, 0.209395, 0.222385, 0.170161, 0.18812, 0.170161, 0.167087, 0.167087, 0.164327, 0.25406, 0.332115, 0.308712, 0.311707, 0.311707, 0.281712, 0.243554, 0.164327, 0.106997, 0.090864, 0.051831, 0.06312, 0.122885, 0.06312, 0.047319, 0.090864, 0.139895, 0.139895, 0.081712, 0.038042, 0.040537, 0.050641, 0.058088, 0.074921, 0.15284, 0.122885, 0.125101, 0.170161, 0.167087, 0.142424, 0.17593, 0.25406, 0.264545, 0.264545, 0.356642, 0.398279, 0.42561, 0.321458, 0.40511, 0.494003, 0.517562, 0.4292, 0.308712, 0.308712, 0.268042, 0.203355, 0.247041, 0.243554, 0.247041, 0.352862, 0.36309, 0.324872, 0.374039, 0.332115, 0.339168, 0.25031, 0.247041, 0.129801, 0.185198, 0.116183, 0.144935, 0.147574, 0.219301, 0.321458, 0.291804, 0.295083, 0.301917, 0.26085, 0.225814, 0.200174, 0.147574, 0.225814, 0.232838, 0.125101], '')</t>
  </si>
  <si>
    <t>UPI00015762EA status=activ</t>
  </si>
  <si>
    <t>([0.912647, 0.905695, 0.905695, 0.905695, 0.91684, 0.921076, 0.926919, 0.921076, 0.922952, 0.921076, 0.91684, 0.91684, 0.922952, 0.921076, 0.903857, 0.899122, 0.912647, 0.928747, 0.928747, 0.928747, 0.926919, 0.953422, 0.93079, 0.932927, 0.936162, 0.928747, 0.945666, 0.950334, 0.956248, 0.953422, 0.954657, 0.956248, 0.953422, 0.951925, 0.951925, 0.951925, 0.951925, 0.941505, 0.926919, 0.928747, 0.928747, 0.945666, 0.941505, 0.96342, 0.9657, 0.964893, 0.9657, 0.953422, 0.94331, 0.941505, 0.947281, 0.947281, 0.950334, 0.956248, 0.957673, 0.960642, 0.96342], '')</t>
  </si>
  <si>
    <t>[0, 1, 2, 3, 4, 5, 6, 7, 8, 9, 10, 11, 12, 13, 14, 15, 16, 17, 18, 19, 20, 21, 22, 23, 24, 25, 26, 27, 28, 29, 30, 31, 32, 33, 34, 35, 36, 37, 38, 39, 40, 41, 42, 43, 44, 45, 46, 47, 48, 49, 50, 51, 52, 53, 54, 55, 56]</t>
  </si>
  <si>
    <t>UPI00015762F0 status=activ</t>
  </si>
  <si>
    <t>([0.40511, 0.444081, 0.41194, 0.476583, 0.374039, 0.356642, 0.41194, 0.30533, 0.25406, 0.30533, 0.328603, 0.380708, 0.264545, 0.239899, 0.239899, 0.30533, 0.31487, 0.332115, 0.209395, 0.132295, 0.129801, 0.125101, 0.125101, 0.092881, 0.092881, 0.081712, 0.109221, 0.088832, 0.173081, 0.247041, 0.232838, 0.170161, 0.11371, 0.182256, 0.137348, 0.127496, 0.137348, 0.219301, 0.281712, 0.342579, 0.422041, 0.433034, 0.436924, 0.4292, 0.450668, 0.335645, 0.468512, 0.458154, 0.374039, 0.366687, 0.352862, 0.275179, 0.257454, 0.349426, 0.352862, 0.408655, 0.408655, 0.394753, 0.366687, 0.328603, 0.332115, 0.335645, 0.26085, 0.26085, 0.161087, 0.232838, 0.31487, 0.209395, 0.120615, 0.120615, 0.120615, 0.134866, 0.125101, 0.200174, 0.191378, 0.111485, 0.111485, 0.092881, 0.05306, 0.059222, 0.088832, 0.0704, 0.034884, 0.044297, 0.049374, 0.050641, 0.024393, 0.028695, 0.049374, 0.10481, 0.164327, 0.179055, 0.139895, 0.209395, 0.118441, 0.0704, 0.074921, 0.098513, 0.074921, 0.125101, 0.0704, 0.03976, 0.058088, 0.122885, 0.155435, 0.11371, 0.127496, 0.15284, 0.15008, 0.092881, 0.069024, 0.069024, 0.038042, 0.038042, 0.036378, 0.041405, 0.066181, 0.116183, 0.122885, 0.18812, 0.161087, 0.216401, 0.268042, 0.247041, 0.185198, 0.139895, 0.142424, 0.222385, 0.295083, 0.21291], '')</t>
  </si>
  <si>
    <t>UPI00015762FC status=activ</t>
  </si>
  <si>
    <t>([0.056825, 0.022667, 0.024393, 0.042364, 0.043307, 0.06184, 0.046336, 0.069024, 0.088832, 0.109221, 0.132295, 0.116183, 0.094817, 0.055536, 0.073402, 0.147574, 0.18812, 0.206376, 0.298791, 0.268042, 0.278302, 0.196879, 0.25031, 0.284882, 0.236433, 0.194234, 0.196879, 0.30533, 0.288399, 0.30533, 0.222385, 0.236433, 0.275179, 0.275179, 0.247041, 0.206376, 0.173081, 0.275179, 0.164327, 0.11371, 0.161087, 0.122885, 0.122885, 0.111485, 0.120615, 0.142424, 0.21291, 0.203355, 0.173081, 0.118441, 0.11371, 0.18812, 0.17593, 0.134866, 0.134866, 0.216401, 0.144935, 0.158265, 0.074921, 0.122885, 0.206376, 0.236433, 0.298791, 0.349426, 0.394753, 0.308712, 0.21291, 0.185198, 0.158265, 0.173081, 0.170161, 0.191378, 0.191378, 0.200174, 0.284882, 0.328603, 0.229226, 0.356642, 0.359901, 0.422041, 0.422041, 0.401658, 0.401658, 0.264545, 0.332115, 0.278302, 0.25406, 0.318242, 0.264545, 0.225814, 0.137348, 0.216401, 0.116183, 0.120615, 0.066181, 0.054297, 0.026892, 0.028695, 0.027463, 0.027463, 0.020165, 0.021816, 0.023087, 0.019109, 0.038042, 0.038042, 0.071867, 0.125101, 0.17593, 0.275179, 0.366687, 0.418646, 0.436924, 0.529623, 0.436924, 0.534167, 0.458154, 0.59508, 0.754692, 0.699094, 0.694846, 0.759478, 0.759478, 0.63748, 0.694846, 0.712013, 0.622677, 0.58069, 0.465241, 0.4292, 0.324872, 0.271506, 0.30533, 0.18812, 0.100716, 0.161087, 0.170161, 0.298791, 0.278302, 0.21291, 0.173081, 0.134866, 0.109221, 0.059222, 0.092881, 0.098513, 0.090864, 0.06312, 0.078022, 0.139895, 0.155435, 0.155435, 0.191378, 0.111485, 0.098513, 0.116183, 0.06312, 0.06312, 0.050641, 0.031287, 0.040537, 0.071867, 0.106997, 0.132295, 0.122885, 0.122885, 0.090864, 0.050641, 0.088832, 0.071867, 0.045352, 0.043307, 0.076542, 0.074921, 0.134866, 0.200174, 0.284882, 0.278302, 0.264545, 0.264545, 0.308712, 0.229226, 0.196879, 0.134866, 0.098513, 0.170161, 0.170161, 0.21291, 0.191378, 0.155435, 0.196879, 0.301917, 0.216401, 0.219301, 0.15008, 0.158265, 0.161087, 0.102787, 0.15008, 0.158265, 0.134866, 0.137348, 0.200174, 0.191378, 0.232838, 0.25031, 0.25406, 0.18812, 0.094817, 0.185198, 0.225814, 0.222385, 0.102787, 0.15284, 0.127496, 0.147574, 0.144935, 0.179055, 0.173081, 0.200174, 0.219301, 0.167087, 0.206376, 0.109221, 0.147574, 0.15284, 0.225814, 0.144935, 0.206376, 0.229226, 0.137348, 0.142424, 0.11371, 0.206376, 0.209395, 0.161087, 0.164327, 0.094817, 0.073402, 0.132295, 0.132295, 0.083462, 0.142424, 0.074921, 0.127496, 0.127496, 0.102787, 0.078022, 0.132295, 0.139895, 0.15008, 0.239899, 0.139895, 0.098513, 0.096677, 0.060549, 0.10481, 0.144935, 0.125101, 0.155435, 0.15284, 0.164327, 0.120615, 0.100716, 0.173081, 0.129801, 0.066181, 0.081712, 0.081712, 0.098513, 0.111485, 0.164327, 0.170161, 0.278302, 0.377384, 0.384043, 0.465241, 0.480142, 0.472492, 0.549308, 0.541878, 0.494003, 0.465241, 0.575842, 0.608892, 0.58069, 0.716283, 0.865454, 0.865454, 0.905695, 0.868118, 0.805026], '')</t>
  </si>
  <si>
    <t>[113, 115, 117, 118, 119, 120, 121, 122, 123, 124, 125, 126, 127, 279, 280, 283, 284, 285, 286, 287, 288, 289, 290, 291]</t>
  </si>
  <si>
    <t>UPI00015762FE status=activ</t>
  </si>
  <si>
    <t>([0.092881, 0.098513, 0.071867, 0.054297, 0.081712, 0.083462, 0.116183, 0.142424, 0.085092, 0.088832, 0.109221, 0.111485, 0.086953, 0.092881, 0.096677, 0.054297, 0.064632, 0.083462, 0.096677, 0.137348, 0.216401, 0.291804, 0.25031, 0.31487, 0.377384, 0.298791, 0.264545, 0.25031, 0.268042, 0.291804, 0.332115, 0.301917, 0.229226, 0.182256, 0.170161, 0.203355, 0.291804, 0.209395, 0.134866, 0.118441, 0.116183, 0.122885, 0.120615, 0.170161, 0.167087, 0.106997, 0.155435, 0.155435, 0.164327, 0.127496, 0.209395, 0.194234, 0.222385, 0.318242, 0.308712, 0.216401, 0.26085, 0.268042, 0.271506, 0.349426, 0.342579, 0.26085, 0.173081, 0.142424, 0.155435, 0.129801, 0.173081, 0.147574, 0.173081, 0.179055, 0.179055, 0.167087, 0.090864, 0.109221, 0.11371, 0.179055, 0.268042, 0.225814, 0.219301, 0.328603, 0.301917, 0.308712, 0.390993, 0.36309, 0.394753, 0.311707, 0.352862, 0.346032, 0.408655, 0.454136, 0.440853, 0.384043, 0.356642, 0.465241, 0.440853, 0.356642, 0.275179, 0.194234, 0.25031, 0.236433, 0.134866, 0.158265, 0.167087, 0.094817, 0.11371, 0.118441, 0.179055, 0.109221, 0.155435, 0.139895, 0.081712, 0.088832, 0.088832, 0.06312, 0.038858, 0.023087, 0.037156, 0.064632, 0.11371, 0.102787, 0.0704, 0.129801, 0.134866, 0.074921, 0.085092, 0.144935, 0.147574, 0.142424, 0.129801, 0.118441, 0.066181, 0.073402, 0.038858, 0.064632, 0.111485, 0.170161, 0.243554, 0.164327, 0.17593, 0.179055, 0.167087, 0.232838, 0.225814, 0.142424, 0.158265, 0.203355, 0.191378, 0.206376, 0.132295, 0.194234, 0.179055, 0.170161, 0.229226, 0.21291, 0.179055, 0.122885, 0.071867, 0.060549, 0.10481, 0.116183, 0.088832, 0.045352, 0.024826, 0.020165, 0.026892, 0.040537, 0.049374, 0.050641, 0.050641, 0.092881, 0.111485, 0.064632, 0.125101, 0.139895, 0.15008, 0.182256, 0.25406, 0.339168, 0.36309, 0.332115, 0.229226, 0.264545, 0.275179, 0.271506, 0.31487, 0.342579, 0.339168, 0.346032, 0.349426, 0.31487, 0.311707, 0.219301, 0.328603, 0.200174, 0.118441, 0.100716, 0.100716, 0.055536, 0.06184, 0.071867, 0.088832, 0.144935, 0.090864, 0.129801, 0.127496, 0.116183, 0.092881, 0.092881, 0.098513, 0.102787, 0.060549, 0.038042, 0.045352, 0.044297, 0.098513, 0.167087, 0.291804, 0.264545, 0.264545, 0.161087, 0.155435, 0.132295, 0.122885, 0.11371, 0.142424, 0.225814, 0.15284, 0.191378, 0.125101, 0.06312, 0.059222, 0.067594, 0.085092, 0.127496, 0.067594, 0.034884, 0.027463, 0.026338, 0.038858, 0.038042, 0.038858, 0.038858, 0.047319, 0.047319, 0.0704, 0.038042, 0.024826, 0.035586, 0.022667, 0.022306, 0.043307, 0.047319, 0.060549, 0.060549, 0.060549, 0.118441, 0.116183, 0.161087, 0.092881, 0.076542, 0.079919, 0.090864, 0.048328, 0.060549, 0.064632, 0.085092, 0.139895, 0.125101, 0.090864, 0.161087, 0.278302, 0.229226, 0.155435, 0.179055, 0.179055, 0.096677, 0.049374, 0.096677, 0.038042, 0.067594, 0.066181, 0.109221, 0.106997, 0.106997, 0.094817, 0.106997, 0.118441, 0.116183, 0.182256, 0.284882, 0.216401, 0.161087, 0.167087, 0.209395, 0.185198, 0.191378, 0.311707, 0.41194, 0.359901, 0.541878, 0.521092], '')</t>
  </si>
  <si>
    <t>[299, 300]</t>
  </si>
  <si>
    <t>UPI0001576305 status=activ</t>
  </si>
  <si>
    <t>([0.085092, 0.081712, 0.048328, 0.030003, 0.043307, 0.043307, 0.06312, 0.081712, 0.048328, 0.034068, 0.034884, 0.038042, 0.027463, 0.030611, 0.024826, 0.041405, 0.031287, 0.017447, 0.018787, 0.021381, 0.025316, 0.022306, 0.030003, 0.06312, 0.10481, 0.125101, 0.092881, 0.086953, 0.098513, 0.194234, 0.17593, 0.229226, 0.264545, 0.298791, 0.216401, 0.216401, 0.239899, 0.232838, 0.247041, 0.158265, 0.222385, 0.225814, 0.332115, 0.225814, 0.196879, 0.125101, 0.116183, 0.116183, 0.116183, 0.11371, 0.05306, 0.10481, 0.100716, 0.100716, 0.059222, 0.098513, 0.079919, 0.073402, 0.134866, 0.17593, 0.191378, 0.161087, 0.170161, 0.170161, 0.271506, 0.182256, 0.291804, 0.239899, 0.342579, 0.25406, 0.194234, 0.311707, 0.318242, 0.332115, 0.268042, 0.271506, 0.179055, 0.243554, 0.196879, 0.11371, 0.147574, 0.222385, 0.26085, 0.179055, 0.179055, 0.098513, 0.179055, 0.179055, 0.15008, 0.137348, 0.134866, 0.120615, 0.120615, 0.076542, 0.076542, 0.118441, 0.21291, 0.324872, 0.281712, 0.311707, 0.321458, 0.219301, 0.200174, 0.194234, 0.271506, 0.194234, 0.291804, 0.281712, 0.18812, 0.25406, 0.264545, 0.384043, 0.422041, 0.377384, 0.447574, 0.422041, 0.346032, 0.25031, 0.219301, 0.200174, 0.229226, 0.324872, 0.42561, 0.458154, 0.458154, 0.476583, 0.59508, 0.483068, 0.483068, 0.538167, 0.465241, 0.377384, 0.281712, 0.229226, 0.281712, 0.281712, 0.194234, 0.26085, 0.236433, 0.173081, 0.232838, 0.129801, 0.118441, 0.129801, 0.120615, 0.120615, 0.120615, 0.129801, 0.170161, 0.170161, 0.116183, 0.167087, 0.25031, 0.321458, 0.418646, 0.308712, 0.243554, 0.339168, 0.356642, 0.483068, 0.461924, 0.461924, 0.461924, 0.394753, 0.284882, 0.268042, 0.288399, 0.222385, 0.21291, 0.257454, 0.219301, 0.335645, 0.349426, 0.271506, 0.271506, 0.219301, 0.229226, 0.324872, 0.324872, 0.243554, 0.229226, 0.229226, 0.229226, 0.239899, 0.216401, 0.308712, 0.308712, 0.30533, 0.243554, 0.196879, 0.127496, 0.15284, 0.142424, 0.134866, 0.15284, 0.144935, 0.111485, 0.17593, 0.15008, 0.116183, 0.106997, 0.094817, 0.098513, 0.109221, 0.142424, 0.191378, 0.185198, 0.185198, 0.17593, 0.17593, 0.129801, 0.196879, 0.142424, 0.096677, 0.100716, 0.086953, 0.071867, 0.116183, 0.111485, 0.122885, 0.155435, 0.225814, 0.196879, 0.288399, 0.161087, 0.158265, 0.185198, 0.194234, 0.120615, 0.064632, 0.134866, 0.209395, 0.122885, 0.182256, 0.243554, 0.203355, 0.291804, 0.209395, 0.206376, 0.206376, 0.125101, 0.069024, 0.041405, 0.051831, 0.049374, 0.122885, 0.155435, 0.096677, 0.096677, 0.158265, 0.167087, 0.098513, 0.058088, 0.118441, 0.125101, 0.073402, 0.05306, 0.046336, 0.078022, 0.06312, 0.048328, 0.0704, 0.106997, 0.155435, 0.125101, 0.088832, 0.044297, 0.023963], '')</t>
  </si>
  <si>
    <t>[126, 129]</t>
  </si>
  <si>
    <t>UPI0001576307 status=activ</t>
  </si>
  <si>
    <t>([0.134866, 0.167087, 0.200174, 0.102787, 0.064632, 0.100716, 0.122885, 0.094817, 0.11371, 0.139895, 0.098513, 0.11371, 0.0704, 0.037156, 0.026892, 0.017138, 0.028107, 0.022667, 0.022667, 0.037156, 0.045352, 0.054297, 0.033407, 0.033407, 0.033407, 0.06184, 0.06184, 0.06312, 0.078022, 0.078022, 0.071867, 0.102787, 0.120615, 0.185198, 0.182256, 0.142424, 0.216401, 0.225814, 0.275179, 0.185198, 0.120615, 0.116183, 0.158265, 0.15284, 0.083462, 0.15284, 0.086953, 0.03976, 0.023087, 0.026892, 0.031287, 0.026338, 0.035586, 0.040537, 0.023534, 0.040537, 0.071867, 0.047319, 0.055536, 0.040537, 0.067594, 0.120615, 0.069024, 0.078022, 0.081712, 0.127496, 0.073402, 0.122885, 0.206376, 0.295083, 0.31487, 0.18812, 0.232838, 0.216401, 0.216401, 0.30533, 0.200174, 0.196879, 0.17593, 0.144935, 0.167087, 0.179055, 0.167087, 0.25406, 0.229226, 0.206376, 0.142424, 0.194234, 0.196879, 0.142424, 0.111485, 0.059222, 0.122885, 0.116183, 0.066181, 0.058088, 0.06184, 0.127496, 0.139895, 0.229226, 0.243554, 0.164327, 0.094817, 0.094817, 0.048328, 0.041405, 0.079919, 0.090864, 0.11371, 0.109221, 0.167087, 0.132295, 0.203355, 0.209395, 0.216401, 0.301917, 0.278302, 0.18812, 0.18812, 0.185198, 0.167087, 0.100716, 0.142424, 0.139895, 0.116183, 0.17593, 0.194234, 0.125101, 0.203355, 0.170161, 0.106997, 0.106997, 0.173081, 0.106997, 0.120615, 0.120615, 0.118441, 0.092881, 0.161087, 0.079919, 0.038042, 0.043307, 0.071867, 0.055536, 0.109221, 0.129801, 0.092881, 0.056825, 0.10481, 0.102787, 0.129801, 0.21291, 0.182256, 0.17593, 0.257454, 0.129801, 0.102787, 0.064632, 0.050641, 0.048328, 0.056825, 0.116183, 0.060549, 0.066181, 0.098513, 0.045352, 0.044297, 0.086953, 0.086953, 0.090864, 0.094817, 0.048328, 0.050641, 0.06184, 0.06312, 0.037156, 0.043307, 0.051831, 0.092881, 0.179055, 0.106997, 0.10481, 0.106997, 0.173081, 0.11371, 0.098513, 0.179055, 0.155435, 0.098513, 0.096677, 0.085092, 0.083462, 0.086953, 0.085092, 0.081712, 0.090864, 0.161087, 0.206376, 0.147574, 0.122885, 0.111485, 0.098513, 0.161087, 0.15284, 0.161087, 0.236433, 0.167087, 0.118441, 0.120615, 0.122885, 0.18812, 0.225814, 0.129801, 0.200174, 0.194234, 0.216401, 0.200174, 0.203355, 0.17593, 0.243554, 0.243554, 0.144935, 0.216401, 0.18812, 0.18812, 0.116183, 0.058088, 0.116183, 0.11371, 0.0704, 0.10481, 0.106997, 0.085092, 0.167087, 0.173081, 0.092881, 0.0704, 0.058088, 0.05306, 0.090864, 0.056825, 0.046336, 0.054297, 0.064632, 0.064632, 0.064632, 0.066181, 0.120615, 0.0704, 0.10481, 0.129801, 0.076542, 0.092881, 0.106997, 0.10481, 0.100716, 0.18812, 0.222385, 0.173081, 0.179055, 0.173081, 0.155435, 0.139895, 0.21291, 0.225814, 0.25406, 0.268042, 0.264545, 0.232838, 0.281712, 0.191378, 0.25406, 0.31487, 0.278302, 0.26085, 0.25031, 0.167087, 0.173081, 0.164327, 0.239899, 0.15284, 0.098513, 0.092881, 0.088832, 0.100716, 0.092881, 0.102787, 0.076542, 0.137348, 0.170161, 0.200174, 0.298791, 0.298791, 0.339168, 0.339168, 0.352862, 0.318242, 0.366687, 0.324872, 0.295083, 0.311707, 0.311707, 0.384043, 0.476583, 0.585406, 0.465241, 0.468512, 0.418646, 0.458154, 0.461924, 0.339168, 0.342579, 0.25031, 0.25406, 0.161087, 0.173081, 0.139895, 0.10481, 0.127496, 0.158265, 0.116183, 0.109221, 0.179055, 0.179055, 0.182256, 0.11371, 0.185198, 0.185198, 0.134866, 0.147574, 0.116183, 0.129801, 0.078022, 0.129801, 0.067594, 0.122885, 0.116183, 0.158265, 0.247041, 0.167087, 0.158265, 0.243554, 0.164327, 0.179055, 0.203355, 0.216401, 0.236433, 0.134866, 0.079919, 0.155435, 0.085092, 0.086953, 0.15284, 0.247041, 0.247041, 0.356642, 0.31487, 0.225814, 0.139895, 0.155435, 0.155435, 0.155435, 0.088832, 0.076542, 0.041405, 0.020165, 0.020876, 0.033407, 0.042364, 0.049374, 0.045352, 0.085092, 0.100716, 0.051831, 0.051831, 0.056825, 0.056825, 0.038042, 0.073402, 0.111485, 0.092881, 0.10481, 0.102787, 0.116183, 0.222385, 0.200174, 0.288399, 0.30533, 0.219301, 0.301917, 0.275179, 0.26085, 0.247041, 0.25031, 0.339168, 0.206376, 0.118441, 0.129801, 0.203355, 0.132295, 0.132295, 0.147574, 0.127496, 0.073402, 0.088832, 0.081712, 0.144935, 0.122885, 0.058088, 0.109221, 0.06312, 0.111485, 0.06312, 0.034068, 0.038042, 0.019401, 0.043307, 0.049374, 0.047319, 0.05306, 0.090864, 0.074921, 0.032677, 0.038042, 0.038042, 0.054297, 0.051831, 0.051831, 0.034884, 0.051831, 0.020876, 0.032677, 0.021381, 0.021381, 0.037156, 0.033407, 0.038858, 0.037156, 0.058088, 0.043307, 0.038858, 0.020876, 0.024826, 0.028107, 0.036378, 0.036378, 0.036378, 0.041405, 0.0198, 0.034884, 0.045352, 0.094817, 0.055536, 0.086953, 0.147574, 0.086953, 0.085092, 0.120615, 0.066181, 0.067594, 0.090864, 0.043307, 0.078022, 0.038042, 0.074921, 0.058088, 0.059222, 0.05306, 0.027463, 0.06184, 0.060549, 0.055536, 0.026338, 0.038042, 0.040537, 0.043307, 0.048328, 0.055536, 0.069024, 0.127496, 0.155435, 0.15284, 0.18812, 0.182256, 0.295083, 0.170161, 0.170161, 0.25031, 0.222385, 0.222385, 0.132295, 0.134866, 0.078022, 0.15284, 0.194234, 0.182256, 0.10481, 0.170161, 0.161087, 0.194234, 0.111485, 0.051831, 0.03976, 0.073402, 0.074921, 0.047319, 0.111485, 0.173081, 0.147574, 0.17593, 0.271506, 0.271506, 0.284882, 0.288399, 0.196879, 0.203355, 0.225814, 0.339168, 0.328603, 0.26085, 0.236433, 0.346032, 0.401658, 0.447574, 0.42561, 0.311707, 0.301917, 0.173081, 0.167087, 0.216401, 0.25031, 0.173081, 0.271506, 0.17593, 0.25406, 0.342579, 0.232838, 0.247041, 0.239899, 0.232838, 0.291804, 0.257454, 0.209395, 0.222385, 0.182256, 0.15008, 0.257454, 0.352862, 0.509769, 0.483068, 0.418646], '')</t>
  </si>
  <si>
    <t>[304, 548]</t>
  </si>
  <si>
    <t>UPI0001576309 status=activ</t>
  </si>
  <si>
    <t>([0.000906, 0.00155, 0.002349, 0.003431, 0.004388, 0.003298, 0.004315, 0.003431, 0.002761, 0.002366, 0.001778, 0.001602, 0.000893, 0.000842, 0.000842, 0.00061, 0.000614, 0.000498, 0.000399, 0.000558, 0.000614, 0.000674, 0.000799, 0.000421, 0.000245, 0.000262, 0.000532, 0.000271, 0.000271, 0.000485, 0.000893, 0.000936, 0.001383, 0.002327, 0.003757, 0.004315, 0.005223, 0.006482, 0.009865, 0.018415, 0.019109, 0.040537, 0.026892, 0.014075, 0.032677, 0.071867], '')</t>
  </si>
  <si>
    <t>UPI000157630A status=activ</t>
  </si>
  <si>
    <t>([0.06312, 0.032017, 0.047319, 0.034884, 0.048328, 0.048328, 0.064632, 0.088832, 0.106997, 0.102787, 0.137348, 0.118441, 0.120615, 0.090864, 0.066181, 0.066181, 0.06312, 0.090864, 0.096677, 0.043307, 0.078022, 0.060549, 0.106997, 0.106997, 0.090864, 0.056825, 0.076542, 0.083462, 0.088832, 0.059222, 0.045352, 0.040537, 0.031287, 0.030611, 0.020876, 0.030003, 0.058088, 0.067594, 0.086953, 0.081712, 0.10481, 0.10481, 0.134866, 0.069024, 0.037156, 0.069024, 0.118441, 0.109221, 0.055536, 0.049374, 0.040537, 0.081712, 0.081712, 0.090864, 0.182256, 0.278302, 0.25406, 0.21291, 0.196879, 0.203355, 0.116183, 0.10481, 0.058088, 0.055536, 0.118441, 0.194234, 0.116183, 0.120615, 0.067594, 0.067594, 0.071867, 0.06312, 0.06312, 0.066181, 0.118441, 0.06184, 0.034068, 0.019401, 0.024826, 0.024393, 0.023087, 0.045352, 0.050641, 0.073402, 0.034884, 0.019109, 0.016257, 0.016257, 0.014586, 0.016257, 0.016528, 0.013016, 0.023963, 0.023087, 0.021816, 0.024826, 0.040537, 0.040537, 0.081712, 0.046336, 0.024393, 0.024826, 0.025762, 0.023087, 0.023963, 0.048328, 0.048328, 0.028107, 0.051831, 0.056825, 0.102787, 0.100716, 0.067594, 0.054297, 0.051831, 0.041405, 0.020165, 0.019401, 0.019401, 0.011342, 0.016257, 0.030003, 0.030003, 0.026338, 0.05306, 0.030611, 0.017797, 0.030611, 0.034068, 0.019109, 0.019401, 0.017447, 0.034068, 0.051831, 0.034068, 0.038042, 0.048328, 0.073402, 0.059222, 0.092881, 0.147574, 0.122885, 0.088832, 0.067594, 0.046336, 0.026892, 0.0704], '')</t>
  </si>
  <si>
    <t>UPI000157630E status=activ</t>
  </si>
  <si>
    <t>([0.059222, 0.094817, 0.132295, 0.074921, 0.11371, 0.144935, 0.185198, 0.222385, 0.164327, 0.161087, 0.129801, 0.158265, 0.25031, 0.291804, 0.21291, 0.243554, 0.332115, 0.380708, 0.374039, 0.324872, 0.321458, 0.288399, 0.247041, 0.25406, 0.26085, 0.243554, 0.17593, 0.167087, 0.109221, 0.137348, 0.170161, 0.15284, 0.158265, 0.15008, 0.15284, 0.15008, 0.106997, 0.06184, 0.032677, 0.035586, 0.048328, 0.088832, 0.106997, 0.078022, 0.03976, 0.056825, 0.056825, 0.088832, 0.090864, 0.134866, 0.164327, 0.155435, 0.243554, 0.182256, 0.11371, 0.092881, 0.15008, 0.17593, 0.257454, 0.356642, 0.25406, 0.243554, 0.225814, 0.225814, 0.324872, 0.328603, 0.377384, 0.374039, 0.26085, 0.268042, 0.18812, 0.194234, 0.158265, 0.158265, 0.15284, 0.173081, 0.236433, 0.170161, 0.179055, 0.194234, 0.116183, 0.185198, 0.194234, 0.194234, 0.139895, 0.074921, 0.137348, 0.06312, 0.067594, 0.079919, 0.042364, 0.079919, 0.06184, 0.096677, 0.109221, 0.132295, 0.116183, 0.096677, 0.15008, 0.147574, 0.081712, 0.134866, 0.076542, 0.071867, 0.086953, 0.129801, 0.219301, 0.206376, 0.243554, 0.158265, 0.158265, 0.173081, 0.164327, 0.194234, 0.106997, 0.090864, 0.066181, 0.066181, 0.086953, 0.090864, 0.055536, 0.111485, 0.06312, 0.067594, 0.041405, 0.037156, 0.041405, 0.037156, 0.022667, 0.020522, 0.040537, 0.034068, 0.044297, 0.045352, 0.022667, 0.045352, 0.022306, 0.022306, 0.038858, 0.023534, 0.021816, 0.037156, 0.019109, 0.034884, 0.06184, 0.094817, 0.088832, 0.03976, 0.044297, 0.044297, 0.03976, 0.033407, 0.067594, 0.088832, 0.055536, 0.116183, 0.055536, 0.118441, 0.11371, 0.066181, 0.109221, 0.106997, 0.100716, 0.164327, 0.15284, 0.092881, 0.098513, 0.11371, 0.139895, 0.076542, 0.100716, 0.18812, 0.194234, 0.206376, 0.196879, 0.229226, 0.232838, 0.236433, 0.15008, 0.236433, 0.25406, 0.209395, 0.236433, 0.25031, 0.243554, 0.164327, 0.158265, 0.092881, 0.079919, 0.079919, 0.139895, 0.164327, 0.092881, 0.088832, 0.049374, 0.038858, 0.049374, 0.051831, 0.092881, 0.127496, 0.0704, 0.071867, 0.094817, 0.03976, 0.034884, 0.038042, 0.037156, 0.038858, 0.0704, 0.076542, 0.125101, 0.118441, 0.120615, 0.127496, 0.142424, 0.147574, 0.173081, 0.170161, 0.094817, 0.098513, 0.120615, 0.196879, 0.243554, 0.206376, 0.308712, 0.288399, 0.247041, 0.346032, 0.444081, 0.41194, 0.356642, 0.308712], '')</t>
  </si>
  <si>
    <t>UPI0001576317 status=activ</t>
  </si>
  <si>
    <t>([0.155435, 0.194234, 0.137348, 0.182256, 0.225814, 0.216401, 0.15284, 0.17593, 0.209395, 0.15008, 0.182256, 0.206376, 0.200174, 0.125101, 0.147574, 0.15008, 0.139895, 0.222385, 0.291804, 0.380708, 0.468512, 0.380708, 0.380708, 0.418646, 0.380708, 0.308712, 0.26085, 0.352862, 0.377384, 0.339168, 0.349426, 0.308712, 0.318242, 0.288399, 0.366687, 0.288399, 0.247041, 0.275179, 0.271506, 0.284882, 0.18812, 0.18812, 0.288399, 0.298791, 0.247041, 0.216401, 0.278302, 0.370445, 0.295083, 0.271506, 0.311707, 0.308712, 0.311707, 0.324872, 0.359901, 0.359901, 0.349426, 0.298791, 0.232838, 0.229226, 0.144935, 0.147574, 0.142424, 0.078022, 0.076542, 0.106997, 0.15008, 0.096677, 0.111485, 0.167087, 0.18812, 0.182256, 0.268042, 0.268042, 0.164327, 0.164327, 0.118441, 0.200174, 0.281712, 0.318242, 0.236433, 0.318242, 0.401658, 0.390993, 0.390993, 0.398279, 0.398279, 0.31487, 0.370445, 0.349426, 0.339168, 0.284882, 0.247041, 0.25031, 0.196879, 0.291804, 0.291804, 0.352862, 0.352862, 0.321458, 0.328603, 0.346032, 0.284882, 0.219301, 0.196879, 0.200174, 0.191378, 0.225814, 0.324872, 0.366687, 0.31487, 0.324872, 0.370445, 0.324872, 0.352862, 0.349426, 0.26085, 0.185198, 0.185198, 0.173081, 0.17593, 0.158265, 0.232838, 0.295083, 0.271506, 0.298791, 0.342579, 0.346032, 0.349426, 0.328603, 0.335645, 0.295083, 0.30533, 0.308712, 0.387226, 0.278302, 0.288399, 0.374039, 0.374039, 0.301917, 0.311707, 0.257454, 0.291804, 0.295083, 0.291804, 0.414856, 0.328603, 0.370445, 0.380708, 0.374039, 0.291804, 0.281712, 0.328603, 0.328603, 0.324872, 0.264545, 0.31487, 0.401658, 0.401658, 0.387226, 0.461924, 0.377384, 0.472492, 0.436924, 0.436924, 0.41194, 0.346032, 0.444081, 0.447574, 0.346032, 0.321458, 0.311707, 0.308712, 0.339168, 0.332115, 0.332115, 0.390993, 0.394753, 0.311707, 0.308712, 0.374039, 0.295083, 0.346032, 0.356642, 0.356642, 0.339168, 0.271506, 0.301917, 0.308712, 0.311707, 0.324872, 0.278302, 0.342579, 0.271506, 0.284882, 0.216401, 0.236433, 0.247041, 0.275179, 0.346032, 0.346032, 0.346032, 0.4292, 0.458154, 0.36309, 0.275179, 0.247041, 0.346032, 0.356642, 0.352862, 0.346032, 0.458154, 0.534167, 0.575842, 0.685117, 0.712013, 0.779859, 0.76285, 0.750527, 0.648219, 0.613573, 0.626927, 0.557691, 0.549308, 0.59508, 0.661982, 0.657645, 0.685117, 0.642678, 0.642678, 0.622677, 0.534167, 0.4292, 0.440853, 0.401658, 0.366687, 0.342579, 0.342579, 0.328603, 0.328603, 0.324872, 0.36309, 0.366687, 0.447574, 0.422041, 0.359901, 0.356642, 0.377384, 0.31487, 0.308712, 0.268042, 0.271506, 0.335645, 0.41194, 0.422041, 0.418646, 0.465241, 0.454136, 0.454136, 0.454136, 0.370445, 0.461924, 0.486429, 0.476583, 0.436924, 0.468512, 0.40511, 0.433034, 0.517562, 0.486429, 0.490133, 0.458154, 0.418646, 0.414856, 0.332115, 0.31487, 0.31487, 0.31487, 0.225814, 0.191378, 0.191378, 0.170161, 0.164327, 0.161087, 0.164327, 0.225814, 0.196879, 0.291804, 0.291804, 0.298791, 0.30533, 0.298791, 0.374039, 0.408655, 0.328603, 0.408655, 0.324872, 0.366687, 0.284882, 0.387226, 0.4292, 0.339168, 0.454136, 0.377384, 0.25406, 0.271506, 0.164327, 0.200174, 0.206376, 0.179055, 0.102787, 0.134866, 0.137348, 0.139895, 0.11371, 0.111485, 0.086953, 0.096677, 0.0704, 0.109221, 0.106997, 0.06312, 0.111485, 0.06184, 0.109221, 0.206376, 0.158265, 0.232838, 0.164327, 0.15284, 0.125101, 0.21291, 0.239899, 0.271506, 0.222385, 0.170161, 0.21291, 0.167087, 0.222385, 0.275179, 0.301917, 0.219301, 0.301917, 0.26085, 0.346032, 0.328603, 0.26085, 0.206376, 0.132295, 0.219301, 0.15284, 0.21291, 0.134866, 0.111485, 0.060549, 0.085092, 0.111485, 0.111485, 0.17593, 0.182256, 0.170161, 0.116183, 0.170161, 0.182256, 0.209395, 0.132295, 0.088832, 0.116183, 0.147574, 0.155435, 0.071867, 0.106997, 0.102787, 0.158265, 0.203355, 0.301917, 0.18812, 0.229226, 0.219301, 0.142424, 0.076542, 0.090864, 0.118441, 0.132295, 0.120615, 0.100716, 0.139895, 0.17593, 0.139895, 0.155435, 0.206376, 0.30533, 0.281712, 0.25031, 0.219301, 0.15284], '')</t>
  </si>
  <si>
    <t>[212, 213, 214, 215, 216, 217, 218, 219, 220, 221, 222, 223, 224, 225, 226, 227, 228, 229, 230, 231, 268]</t>
  </si>
  <si>
    <t>UPI000157631C status=activ</t>
  </si>
  <si>
    <t>([0.054297, 0.076542, 0.116183, 0.071867, 0.129801, 0.155435, 0.185198, 0.142424, 0.170161, 0.167087, 0.125101, 0.155435, 0.15008, 0.15008, 0.18812, 0.191378, 0.179055, 0.191378, 0.209395, 0.179055, 0.257454, 0.275179, 0.185198, 0.118441, 0.158265, 0.083462, 0.051831, 0.051831, 0.098513, 0.106997, 0.127496, 0.167087, 0.161087, 0.161087, 0.247041, 0.239899, 0.328603, 0.236433, 0.30533, 0.203355, 0.15284, 0.155435, 0.147574, 0.164327, 0.170161, 0.209395, 0.288399, 0.374039, 0.377384, 0.339168, 0.332115, 0.264545, 0.308712, 0.243554, 0.15008, 0.15008, 0.088832, 0.090864, 0.096677, 0.10481, 0.170161, 0.268042, 0.200174, 0.142424, 0.222385, 0.26085, 0.243554, 0.243554, 0.243554, 0.164327, 0.167087, 0.102787, 0.102787, 0.116183, 0.173081, 0.284882, 0.182256, 0.281712, 0.167087, 0.26085, 0.281712, 0.179055, 0.179055, 0.25031, 0.25031, 0.243554, 0.281712, 0.194234, 0.139895, 0.090864, 0.158265, 0.164327, 0.209395, 0.278302, 0.164327, 0.098513, 0.090864, 0.116183, 0.116183, 0.196879, 0.185198, 0.167087, 0.236433, 0.15008, 0.144935, 0.200174, 0.194234, 0.200174, 0.288399, 0.268042, 0.25406, 0.236433, 0.236433, 0.18812, 0.196879, 0.200174, 0.182256, 0.196879, 0.26085, 0.243554, 0.257454, 0.275179, 0.26085, 0.26085, 0.342579, 0.30533, 0.225814, 0.225814, 0.209395, 0.209395, 0.26085, 0.342579, 0.342579, 0.335645, 0.339168, 0.295083, 0.288399, 0.36309, 0.346032, 0.318242, 0.239899, 0.191378, 0.185198, 0.196879, 0.257454, 0.257454, 0.21291, 0.216401, 0.142424, 0.088832, 0.096677, 0.125101, 0.15008, 0.158265, 0.134866, 0.203355, 0.17593, 0.271506, 0.209395, 0.222385, 0.17593, 0.247041, 0.281712, 0.275179, 0.229226, 0.111485, 0.11371, 0.096677, 0.094817, 0.15008, 0.232838, 0.15008, 0.15284, 0.137348, 0.129801, 0.15008, 0.158265, 0.222385, 0.137348, 0.139895, 0.081712, 0.137348, 0.144935, 0.155435, 0.096677, 0.071867, 0.147574, 0.158265, 0.225814, 0.321458, 0.288399, 0.196879, 0.222385, 0.203355, 0.206376, 0.132295, 0.134866, 0.074921, 0.040537, 0.074921, 0.132295, 0.196879, 0.203355, 0.129801, 0.083462, 0.144935, 0.232838, 0.225814, 0.216401, 0.21291, 0.200174, 0.206376, 0.206376, 0.185198, 0.191378, 0.17593, 0.185198, 0.182256, 0.271506, 0.374039, 0.374039, 0.26085, 0.173081, 0.10481, 0.170161, 0.155435, 0.122885, 0.137348, 0.129801, 0.129801, 0.185198, 0.129801, 0.179055, 0.25031, 0.247041, 0.264545, 0.264545, 0.26085, 0.268042, 0.185198, 0.17593, 0.109221, 0.137348, 0.225814, 0.31487, 0.30533, 0.394753, 0.342579, 0.324872, 0.257454, 0.275179, 0.179055, 0.170161, 0.139895, 0.155435, 0.236433, 0.219301, 0.139895, 0.225814, 0.219301, 0.239899, 0.139895, 0.185198, 0.25031, 0.164327, 0.155435, 0.132295, 0.129801, 0.196879, 0.129801, 0.185198, 0.120615, 0.11371, 0.173081, 0.15008, 0.137348, 0.144935, 0.139895, 0.191378, 0.191378, 0.191378, 0.179055, 0.298791, 0.339168, 0.257454, 0.239899, 0.17593, 0.21291, 0.142424, 0.096677, 0.147574, 0.158265, 0.216401, 0.291804, 0.291804, 0.335645, 0.339168, 0.295083, 0.278302, 0.288399, 0.247041, 0.219301, 0.288399, 0.236433, 0.182256, 0.26085, 0.401658, 0.5017], '')</t>
  </si>
  <si>
    <t>UPI000157631D status=activ</t>
  </si>
  <si>
    <t>([0.003053, 0.002396, 0.001808, 0.0028, 0.003804, 0.005318, 0.004388, 0.005249, 0.006533, 0.005011, 0.004899, 0.006194, 0.005378, 0.003804, 0.00407, 0.005992, 0.009096, 0.008409, 0.007177, 0.01204, 0.013613, 0.009187, 0.009096, 0.016257, 0.010672, 0.011106, 0.006701, 0.006533, 0.004414, 0.003341, 0.003512, 0.002761, 0.002688, 0.003963, 0.00389, 0.00359, 0.003512, 0.003341, 0.004689, 0.004315, 0.003963, 0.003924, 0.004208, 0.005734, 0.005503, 0.004388, 0.004358, 0.004208, 0.004899, 0.007555, 0.006374, 0.006194, 0.007177, 0.007877, 0.007422, 0.007315, 0.007259, 0.005992, 0.004899, 0.004208, 0.004577, 0.003246, 0.003109, 0.003963, 0.003555, 0.00246, 0.003366, 0.003405, 0.003701, 0.00389, 0.003804, 0.005799, 0.005378, 0.004611, 0.004208, 0.003671, 0.005223, 0.004775, 0.005992, 0.007495, 0.009401, 0.008525, 0.016021, 0.017447, 0.009294, 0.007315, 0.008156, 0.008156, 0.008525, 0.008525, 0.011106, 0.01204, 0.011669, 0.015344, 0.017797, 0.010131, 0.010221, 0.010131, 0.011518, 0.008002, 0.00777, 0.007315, 0.011518, 0.007422, 0.005932, 0.008895, 0.014783, 0.013016, 0.01204, 0.007555, 0.010672, 0.006374, 0.004358, 0.003431, 0.004611, 0.005734, 0.006142, 0.006988, 0.004899, 0.004513, 0.003864, 0.00292, 0.003246, 0.002014, 0.002705, 0.002396, 0.00231, 0.00225, 0.00231, 0.001786, 0.001533, 0.001112, 0.001417, 0.001408, 0.002014, 0.001305, 0.000945, 0.000859, 0.000906, 0.001232, 0.001434, 0.00155, 0.001318, 0.001155, 0.001288, 0.000983, 0.001417, 0.000906, 0.000532, 0.000983, 0.001318, 0.00155, 0.001318, 0.001318, 0.001967, 0.001967, 0.001722, 0.002662, 0.003997, 0.002623, 0.003079, 0.0028, 0.002727, 0.004736, 0.004976, 0.004577, 0.003997, 0.0028, 0.004208, 0.006567, 0.004358, 0.005223, 0.004835, 0.005318, 0.006142, 0.006142, 0.004431, 0.004431, 0.003053, 0.0028, 0.00283, 0.003109, 0.003079, 0.003079, 0.003079, 0.003246, 0.003246, 0.002976, 0.004358, 0.004161, 0.002581, 0.003701, 0.003431, 0.003366, 0.004921, 0.00543, 0.003727, 0.003701, 0.00407, 0.004736, 0.003341, 0.004611, 0.004431, 0.003924, 0.005734, 0.003276, 0.002976, 0.002881, 0.002761, 0.002727, 0.001748, 0.0028, 0.003053, 0.002349, 0.003727, 0.002435, 0.001786, 0.002881, 0.003963, 0.003512, 0.003671, 0.003997, 0.002881, 0.002155, 0.002623, 0.00155, 0.001709, 0.001288, 0.001786, 0.001623, 0.001103, 0.001159, 0.000614, 0.000421, 0.000365, 0.000301, 0.000301, 0.000206, 0.000202, 0.000198, 0.000451, 0.000575, 0.000906, 0.000906, 0.001374, 0.001778, 0.002435, 0.003053, 0.003366, 0.003246, 0.004611, 0.005992, 0.008276, 0.013437, 0.016257, 0.045352], '')</t>
  </si>
  <si>
    <t>UPI000157631E status=activ</t>
  </si>
  <si>
    <t>([0.024826, 0.016528, 0.018415, 0.030003, 0.050641, 0.047319, 0.032017, 0.046336, 0.06184, 0.043307, 0.06312, 0.090864, 0.147574, 0.076542, 0.144935, 0.222385, 0.225814, 0.191378, 0.298791, 0.209395, 0.206376, 0.161087, 0.179055, 0.219301, 0.125101, 0.059222, 0.081712, 0.144935, 0.085092, 0.081712, 0.134866, 0.129801, 0.094817, 0.055536, 0.11371, 0.118441, 0.076542, 0.100716, 0.0704, 0.069024, 0.102787, 0.060549, 0.073402, 0.090864, 0.086953, 0.161087, 0.257454, 0.25031, 0.25031, 0.332115, 0.275179, 0.194234, 0.100716, 0.079919, 0.132295, 0.142424, 0.144935, 0.185198, 0.222385, 0.284882, 0.247041, 0.30533, 0.284882, 0.288399, 0.288399, 0.25406, 0.216401, 0.147574, 0.118441, 0.109221, 0.109221, 0.15284, 0.229226, 0.342579, 0.42561, 0.332115, 0.339168, 0.271506, 0.185198, 0.182256, 0.206376, 0.179055, 0.15008, 0.15284, 0.173081, 0.132295, 0.098513, 0.127496, 0.196879, 0.196879, 0.118441, 0.074921, 0.043307, 0.045352, 0.043307, 0.044297, 0.047319, 0.042364, 0.06184, 0.073402, 0.06184, 0.030611, 0.046336, 0.051831, 0.083462, 0.040537, 0.046336, 0.076542, 0.058088, 0.056825, 0.073402, 0.155435, 0.185198, 0.203355, 0.200174, 0.196879, 0.129801, 0.111485, 0.11371, 0.125101, 0.185198, 0.225814, 0.342579, 0.349426, 0.366687, 0.42561, 0.398279, 0.468512, 0.387226, 0.42561, 0.4292, 0.440853, 0.377384, 0.308712, 0.370445, 0.387226, 0.370445, 0.440853, 0.562014, 0.541878, 0.505461, 0.465241, 0.418646, 0.380708, 0.328603, 0.236433], '')</t>
  </si>
  <si>
    <t>[138, 139, 140]</t>
  </si>
  <si>
    <t>UPI0001576320 status=activ</t>
  </si>
  <si>
    <t>([0.200174, 0.243554, 0.182256, 0.21291, 0.164327, 0.203355, 0.25031, 0.239899, 0.278302, 0.21291, 0.243554, 0.191378, 0.247041, 0.243554, 0.232838, 0.203355, 0.264545, 0.170161, 0.185198, 0.194234, 0.295083, 0.194234, 0.127496, 0.18812, 0.164327, 0.194234, 0.185198, 0.11371, 0.081712, 0.086953, 0.15008, 0.161087, 0.25406, 0.155435, 0.164327, 0.10481, 0.094817, 0.120615, 0.132295, 0.127496, 0.127496, 0.118441, 0.209395, 0.298791, 0.185198, 0.21291, 0.25031, 0.161087, 0.209395, 0.21291, 0.167087, 0.134866, 0.134866, 0.132295, 0.200174, 0.194234, 0.278302, 0.281712, 0.191378, 0.25406, 0.185198, 0.185198, 0.185198, 0.15008, 0.125101, 0.182256, 0.191378, 0.127496, 0.179055, 0.203355, 0.219301, 0.247041, 0.288399, 0.18812, 0.122885, 0.076542, 0.045352, 0.037156, 0.06312, 0.055536, 0.037156, 0.059222, 0.042364, 0.042364, 0.055536, 0.074921, 0.102787, 0.081712, 0.125101, 0.147574, 0.088832, 0.139895, 0.167087, 0.164327, 0.164327, 0.209395, 0.203355, 0.18812, 0.232838, 0.229226, 0.346032, 0.422041, 0.436924, 0.440853, 0.433034, 0.418646, 0.41194, 0.359901, 0.384043, 0.352862, 0.271506, 0.390993, 0.311707, 0.295083, 0.219301, 0.271506, 0.278302, 0.349426, 0.447574, 0.408655, 0.387226, 0.346032, 0.30533, 0.236433, 0.268042, 0.236433], '')</t>
  </si>
  <si>
    <t>UPI0001576322 status=activ</t>
  </si>
  <si>
    <t>([0.219301, 0.15284, 0.194234, 0.25031, 0.31487, 0.339168, 0.359901, 0.390993, 0.284882, 0.271506, 0.298791, 0.247041, 0.25406, 0.191378, 0.109221, 0.11371, 0.18812, 0.216401, 0.18812, 0.232838, 0.219301, 0.147574, 0.116183, 0.094817, 0.092881, 0.092881, 0.090864, 0.050641, 0.05306, 0.071867, 0.05306, 0.031287, 0.037156, 0.035586, 0.047319, 0.088832, 0.049374, 0.047319, 0.035586, 0.074921, 0.060549, 0.066181, 0.106997, 0.196879, 0.239899, 0.229226, 0.21291, 0.144935, 0.26085, 0.185198, 0.25031, 0.264545, 0.366687, 0.440853, 0.349426, 0.308712, 0.21291, 0.30533, 0.311707, 0.359901, 0.321458, 0.321458, 0.31487, 0.321458, 0.31487, 0.271506, 0.308712, 0.31487, 0.398279, 0.281712, 0.264545, 0.179055, 0.209395, 0.200174, 0.125101, 0.229226, 0.155435, 0.203355, 0.170161, 0.096677, 0.076542, 0.096677, 0.170161, 0.185198, 0.18812, 0.194234, 0.129801, 0.086953, 0.085092, 0.0704, 0.094817, 0.086953, 0.094817, 0.088832, 0.085092, 0.11371, 0.090864, 0.142424, 0.18812, 0.179055, 0.203355, 0.232838, 0.15008, 0.139895, 0.122885, 0.116183, 0.090864, 0.102787, 0.073402, 0.05306, 0.073402, 0.094817, 0.109221, 0.161087, 0.158265, 0.096677, 0.096677, 0.11371, 0.139895, 0.106997, 0.088832, 0.161087, 0.109221, 0.120615, 0.10481, 0.109221, 0.064632, 0.079919, 0.079919, 0.142424, 0.203355, 0.200174, 0.191378, 0.194234, 0.203355, 0.182256, 0.161087, 0.18812, 0.164327, 0.092881, 0.11371, 0.11371, 0.098513, 0.147574, 0.209395, 0.209395, 0.219301, 0.271506, 0.239899, 0.339168, 0.339168, 0.216401, 0.116183, 0.132295, 0.203355, 0.161087, 0.147574, 0.216401, 0.142424, 0.161087, 0.219301, 0.18812, 0.25406, 0.209395, 0.222385, 0.142424, 0.086953, 0.049374, 0.034884, 0.051831, 0.030003, 0.018787, 0.038858, 0.049374, 0.049374, 0.025316, 0.025316, 0.043307, 0.054297, 0.051831, 0.047319, 0.066181, 0.067594, 0.038042, 0.050641, 0.025316, 0.055536, 0.06184, 0.05306, 0.090864, 0.041405, 0.066181, 0.085092, 0.067594, 0.11371, 0.06184, 0.11371, 0.15008, 0.15284, 0.158265, 0.158265, 0.092881, 0.05306, 0.050641, 0.092881, 0.096677, 0.139895, 0.058088, 0.088832, 0.088832, 0.096677, 0.164327, 0.164327, 0.203355, 0.125101, 0.142424, 0.200174, 0.106997, 0.078022, 0.078022, 0.078022, 0.073402, 0.071867, 0.090864, 0.132295, 0.10481, 0.094817, 0.127496, 0.137348, 0.139895, 0.191378, 0.15284, 0.102787, 0.10481, 0.10481, 0.106997, 0.047319, 0.038858, 0.090864, 0.0704, 0.085092, 0.078022, 0.144935, 0.155435, 0.11371, 0.120615, 0.144935, 0.167087, 0.17593, 0.275179, 0.271506, 0.194234, 0.232838, 0.288399, 0.264545, 0.225814, 0.311707, 0.41194, 0.440853, 0.380708, 0.480142, 0.41194, 0.380708], '')</t>
  </si>
  <si>
    <t>UPI0001576323 status=activ</t>
  </si>
  <si>
    <t>([0.036378, 0.023534, 0.026892, 0.041405, 0.078022, 0.05306, 0.083462, 0.11371, 0.090864, 0.120615, 0.122885, 0.129801, 0.0704, 0.11371, 0.142424, 0.144935, 0.232838, 0.278302, 0.264545, 0.295083, 0.295083, 0.278302, 0.356642, 0.31487, 0.247041, 0.18812, 0.200174, 0.182256, 0.173081, 0.137348, 0.073402, 0.086953, 0.106997, 0.203355, 0.236433, 0.182256, 0.26085, 0.291804, 0.284882, 0.398279, 0.377384, 0.408655, 0.42561, 0.328603, 0.31487, 0.398279, 0.398279, 0.440853, 0.366687, 0.339168, 0.36309, 0.480142, 0.494003, 0.450668, 0.332115, 0.332115, 0.450668, 0.468512, 0.447574, 0.346032, 0.247041, 0.25031, 0.219301, 0.21291, 0.321458, 0.408655, 0.291804, 0.339168, 0.284882, 0.366687, 0.41194, 0.505461, 0.483068, 0.398279, 0.42561, 0.517562, 0.450668, 0.436924, 0.414856, 0.295083, 0.380708, 0.505461, 0.483068, 0.490133, 0.390993, 0.390993, 0.308712, 0.42561, 0.30533, 0.349426, 0.25031, 0.137348, 0.137348, 0.15284, 0.18812, 0.134866, 0.078022, 0.10481, 0.092881, 0.10481, 0.185198, 0.118441, 0.102787, 0.0704, 0.079919, 0.134866, 0.0704, 0.127496, 0.092881, 0.158265, 0.209395, 0.288399, 0.40511, 0.291804, 0.236433, 0.18812, 0.15284, 0.271506, 0.17593, 0.096677, 0.094817, 0.054297, 0.078022, 0.088832, 0.142424, 0.073402, 0.071867, 0.064632, 0.071867, 0.100716, 0.10481, 0.058088, 0.051831, 0.030003, 0.058088, 0.06312, 0.0704, 0.083462, 0.074921, 0.132295, 0.15008, 0.139895, 0.196879, 0.194234, 0.167087, 0.182256, 0.232838, 0.236433, 0.232838, 0.179055, 0.142424, 0.11371, 0.155435, 0.147574, 0.209395, 0.182256, 0.182256, 0.239899, 0.349426], '')</t>
  </si>
  <si>
    <t>[71, 75, 81]</t>
  </si>
  <si>
    <t>UPI0001576326 status=activ</t>
  </si>
  <si>
    <t>([0.89662, 0.788093, 0.798249, 0.685117, 0.58069, 0.570702, 0.497853, 0.494003, 0.51388, 0.468512, 0.494003, 0.549308, 0.458154, 0.458154, 0.465241, 0.444081, 0.461924, 0.476583, 0.490133, 0.486429, 0.41194, 0.394753, 0.472492, 0.480142, 0.529623, 0.618285, 0.549308, 0.604312, 0.63748, 0.521092, 0.575842, 0.549308, 0.440853, 0.444081, 0.444081, 0.414856, 0.332115, 0.291804, 0.298791, 0.298791, 0.222385, 0.281712, 0.30533, 0.301917, 0.239899, 0.268042, 0.25031, 0.321458, 0.284882, 0.281712, 0.370445, 0.36309, 0.384043, 0.458154, 0.541878, 0.509769, 0.509769, 0.63748, 0.538167, 0.562014, 0.562014, 0.699094, 0.632174, 0.632174, 0.608892, 0.657645, 0.618285, 0.642678, 0.648219, 0.733139, 0.741537, 0.618285, 0.648219, 0.545602, 0.545602, 0.461924, 0.472492, 0.5017, 0.483068, 0.59917, 0.545602, 0.549308, 0.5017, 0.553315, 0.472492, 0.41194, 0.422041, 0.433034, 0.356642, 0.359901, 0.339168, 0.339168, 0.356642, 0.346032, 0.40511, 0.339168, 0.414856, 0.433034, 0.433034, 0.454136, 0.349426, 0.359901, 0.278302, 0.203355, 0.222385, 0.288399, 0.271506, 0.284882, 0.239899, 0.31487, 0.239899, 0.25031, 0.182256, 0.232838, 0.229226, 0.17593, 0.236433, 0.206376, 0.18812, 0.206376, 0.203355, 0.275179, 0.278302, 0.281712, 0.275179, 0.200174, 0.200174, 0.196879, 0.18812, 0.243554, 0.173081, 0.216401, 0.219301, 0.219301, 0.219301, 0.239899, 0.295083, 0.295083, 0.308712, 0.30533, 0.275179, 0.243554, 0.236433, 0.203355, 0.25406, 0.335645, 0.40511, 0.370445, 0.486429, 0.476583, 0.436924], '')</t>
  </si>
  <si>
    <t>[0, 1, 2, 3, 4, 5, 8, 11, 24, 25, 26, 27, 28, 29, 30, 31, 54, 55, 56, 57, 58, 59, 60, 61, 62, 63, 64, 65, 66, 67, 68, 69, 70, 71, 72, 73, 74, 77, 79, 80, 81, 82, 83]</t>
  </si>
  <si>
    <t>UPI0001576327 status=activ</t>
  </si>
  <si>
    <t>([0.380708, 0.295083, 0.21291, 0.243554, 0.281712, 0.200174, 0.222385, 0.25406, 0.182256, 0.147574, 0.15008, 0.18812, 0.134866, 0.167087, 0.161087, 0.161087, 0.147574, 0.209395, 0.203355, 0.194234, 0.155435, 0.222385, 0.219301, 0.295083, 0.206376, 0.236433, 0.328603, 0.339168, 0.335645, 0.401658, 0.436924, 0.465241, 0.450668, 0.414856, 0.447574, 0.414856, 0.414856, 0.401658, 0.414856, 0.414856, 0.339168, 0.321458, 0.239899, 0.308712, 0.308712, 0.401658, 0.380708, 0.384043, 0.352862, 0.346032, 0.374039, 0.401658, 0.318242, 0.295083, 0.387226, 0.414856, 0.349426, 0.339168, 0.268042, 0.26085, 0.275179, 0.332115, 0.433034, 0.529623, 0.529623, 0.494003, 0.436924, 0.346032, 0.247041, 0.21291, 0.232838, 0.236433, 0.170161, 0.247041, 0.243554, 0.25031, 0.247041, 0.26085, 0.216401, 0.284882, 0.298791, 0.25406, 0.173081, 0.164327, 0.134866, 0.134866, 0.098513, 0.085092, 0.158265, 0.25406, 0.236433, 0.222385, 0.216401, 0.209395, 0.219301, 0.26085, 0.17593, 0.173081, 0.243554, 0.288399, 0.232838, 0.21291, 0.164327, 0.236433, 0.25406, 0.301917, 0.311707, 0.390993, 0.476583, 0.359901, 0.352862, 0.352862, 0.321458, 0.247041, 0.342579, 0.301917, 0.301917, 0.387226, 0.394753, 0.40511, 0.401658, 0.377384, 0.295083, 0.295083, 0.31487, 0.239899, 0.219301, 0.206376, 0.155435, 0.158265, 0.161087, 0.132295, 0.21291, 0.243554, 0.335645, 0.239899, 0.268042, 0.182256, 0.098513, 0.116183, 0.116183, 0.090864, 0.102787, 0.170161, 0.25031, 0.232838, 0.291804, 0.30533, 0.301917, 0.374039, 0.288399, 0.366687, 0.414856, 0.31487, 0.284882, 0.236433, 0.257454, 0.229226, 0.281712, 0.398279, 0.36309, 0.366687, 0.398279, 0.4292, 0.359901, 0.268042, 0.18812, 0.109221, 0.086953, 0.059222, 0.033407, 0.060549, 0.059222, 0.043307, 0.041405, 0.055536, 0.069024, 0.051831, 0.06312, 0.092881, 0.0704, 0.074921, 0.073402, 0.040537, 0.05306, 0.066181, 0.11371, 0.111485, 0.167087, 0.203355, 0.18812, 0.191378, 0.185198, 0.200174, 0.200174, 0.295083, 0.295083, 0.288399, 0.394753, 0.328603, 0.31487, 0.26085, 0.17593, 0.144935, 0.137348, 0.127496, 0.127496, 0.139895, 0.137348, 0.158265, 0.155435, 0.232838, 0.31487, 0.271506, 0.26085, 0.206376, 0.21291, 0.203355, 0.232838, 0.15008, 0.182256, 0.116183, 0.129801, 0.127496, 0.161087, 0.288399, 0.288399, 0.318242, 0.281712, 0.352862, 0.332115, 0.298791, 0.264545, 0.229226, 0.25406, 0.206376, 0.308712, 0.239899], '')</t>
  </si>
  <si>
    <t>[63, 64]</t>
  </si>
  <si>
    <t>UPI0001576328 status=activ</t>
  </si>
  <si>
    <t>([0.06312, 0.106997, 0.06184, 0.122885, 0.15008, 0.15284, 0.118441, 0.15008, 0.182256, 0.216401, 0.158265, 0.132295, 0.142424, 0.071867, 0.056825, 0.047319, 0.051831, 0.092881, 0.090864, 0.194234, 0.229226, 0.328603, 0.291804, 0.384043, 0.346032, 0.384043, 0.342579, 0.387226, 0.356642, 0.366687, 0.374039, 0.380708, 0.458154, 0.359901, 0.476583, 0.387226, 0.390993, 0.275179, 0.185198, 0.301917, 0.278302, 0.200174, 0.185198, 0.185198, 0.191378, 0.194234, 0.173081, 0.232838, 0.232838, 0.17593, 0.142424, 0.11371, 0.11371, 0.094817, 0.155435, 0.147574, 0.147574, 0.167087, 0.278302, 0.390993, 0.390993, 0.268042, 0.342579, 0.26085, 0.298791, 0.200174, 0.209395, 0.209395, 0.18812, 0.219301, 0.31487, 0.232838, 0.179055, 0.257454, 0.278302, 0.268042, 0.203355, 0.222385, 0.129801, 0.074921, 0.066181, 0.066181, 0.127496, 0.129801, 0.229226, 0.25031, 0.332115, 0.324872, 0.232838, 0.182256, 0.185198, 0.11371, 0.17593, 0.25031, 0.216401, 0.147574, 0.147574, 0.179055, 0.25406, 0.335645, 0.394753, 0.384043, 0.370445, 0.380708, 0.30533, 0.182256, 0.167087, 0.164327, 0.185198, 0.275179, 0.387226, 0.264545, 0.349426, 0.40511, 0.41194, 0.359901, 0.454136, 0.377384, 0.295083, 0.284882, 0.318242, 0.318242, 0.318242, 0.335645, 0.301917, 0.301917, 0.4292, 0.328603, 0.36309, 0.30533, 0.324872, 0.301917, 0.298791, 0.295083, 0.161087, 0.167087, 0.147574, 0.164327, 0.179055, 0.295083, 0.308712, 0.191378, 0.161087, 0.106997, 0.055536, 0.069024, 0.100716, 0.081712, 0.071867, 0.058088, 0.067594, 0.058088, 0.055536, 0.11371, 0.11371, 0.125101, 0.122885, 0.194234, 0.109221, 0.164327, 0.147574, 0.079919, 0.170161, 0.132295, 0.206376, 0.30533, 0.30533, 0.30533, 0.284882, 0.380708, 0.366687, 0.346032, 0.311707, 0.288399, 0.243554, 0.209395, 0.328603, 0.275179], '')</t>
  </si>
  <si>
    <t>UPI000157632A status=activ</t>
  </si>
  <si>
    <t>([0.007315, 0.012727, 0.007315, 0.006533, 0.004976, 0.00407, 0.005086, 0.003963, 0.003555, 0.003177, 0.0028, 0.00225, 0.002194, 0.001481, 0.001748, 0.001434, 0.001623, 0.00231, 0.00146, 0.001417, 0.001541, 0.001778, 0.001288, 0.001344, 0.001172, 0.001687, 0.001692, 0.001872, 0.00283, 0.003341, 0.003276, 0.004431, 0.006701, 0.006988, 0.008624, 0.010372, 0.018787, 0.021381, 0.022306, 0.024393, 0.054297, 0.025316, 0.040537, 0.074921, 0.173081, 0.288399, 0.284882, 0.387226, 0.271506, 0.30533, 0.366687, 0.390993, 0.380708, 0.377384, 0.398279, 0.318242, 0.26085, 0.137348, 0.120615, 0.129801, 0.25031, 0.132295, 0.257454, 0.161087, 0.083462, 0.066181, 0.026892, 0.015694, 0.009401, 0.008723, 0.007645, 0.007422, 0.009865, 0.008525, 0.008156, 0.005799, 0.006619, 0.008002, 0.010509, 0.01227, 0.007259, 0.006039, 0.005992, 0.005318, 0.00515, 0.008002, 0.005734, 0.009187, 0.016826, 0.017797, 0.024826, 0.026338, 0.026892, 0.014783, 0.01078, 0.006619, 0.005799, 0.00515, 0.004414, 0.004976, 0.003997, 0.004208, 0.003461, 0.004388, 0.004835, 0.006894, 0.004483, 0.006894, 0.004775, 0.003924, 0.00543, 0.006194, 0.004388, 0.003461, 0.003512, 0.003512, 0.005223, 0.005011, 0.005086, 0.004315, 0.003053, 0.002503, 0.003109, 0.004247, 0.003405, 0.003276, 0.00283, 0.00389, 0.003671, 0.00515, 0.004315, 0.003177, 0.003478, 0.004921, 0.006245, 0.006194, 0.009187, 0.006482, 0.011903, 0.011669, 0.011518, 0.011903, 0.016528, 0.020876, 0.01204, 0.012727, 0.007091, 0.008624, 0.006039, 0.006078, 0.006421, 0.006795, 0.006482, 0.003963, 0.003405, 0.00243, 0.003671, 0.003727, 0.004483, 0.003177, 0.003804, 0.005223, 0.006421, 0.006039, 0.005249, 0.007315, 0.006988, 0.007495, 0.006245, 0.006245, 0.004358, 0.003924, 0.00389, 0.00389, 0.004135, 0.003366, 0.003109, 0.002705, 0.001743, 0.001408, 0.001936, 0.00231, 0.002327, 0.0028, 0.003014, 0.002396, 0.002396, 0.002396, 0.003405, 0.003997, 0.003671, 0.005086, 0.003701, 0.003366, 0.004208, 0.005086, 0.004976, 0.007877, 0.006894, 0.006894, 0.008409, 0.008075, 0.00558, 0.005623, 0.003963, 0.003276, 0.005011, 0.005086, 0.005734, 0.003997, 0.002688, 0.002976, 0.002529, 0.00359, 0.004431, 0.004921, 0.005734, 0.005734, 0.004414, 0.00359, 0.005223, 0.004431, 0.003246, 0.004577, 0.004388, 0.004135, 0.004208, 0.003864, 0.003727, 0.004899, 0.006795, 0.006795, 0.010372, 0.013265, 0.016257, 0.011106, 0.009728, 0.005992, 0.008804, 0.014783, 0.015344, 0.008804, 0.011669, 0.011518, 0.009401, 0.009728, 0.016528, 0.031287, 0.014315, 0.008409, 0.005799, 0.004358, 0.006194, 0.006142, 0.004976, 0.003555, 0.004208, 0.003924, 0.005318, 0.004358, 0.003053, 0.00359, 0.004513, 0.004208, 0.005623, 0.005223], '')</t>
  </si>
  <si>
    <t>UPI000157632B status=activ</t>
  </si>
  <si>
    <t>([0.018415, 0.011518, 0.009977, 0.007877, 0.005992, 0.00515, 0.004577, 0.00389, 0.003555, 0.004483, 0.004899, 0.005932, 0.005318, 0.006421, 0.005623, 0.007555, 0.008002, 0.006482, 0.005872, 0.006374, 0.007315, 0.007315, 0.011903, 0.020522, 0.037156, 0.049374, 0.096677, 0.111485, 0.200174, 0.301917, 0.179055, 0.203355, 0.196879, 0.222385, 0.134866, 0.088832, 0.090864, 0.155435, 0.21291, 0.216401, 0.194234, 0.271506, 0.295083, 0.161087, 0.073402, 0.071867, 0.11371, 0.116183, 0.164327, 0.096677, 0.100716, 0.18812, 0.118441, 0.098513, 0.051831, 0.079919, 0.085092, 0.092881, 0.050641, 0.051831, 0.06312, 0.031287, 0.026892, 0.026892, 0.05306, 0.058088, 0.056825, 0.059222, 0.066181, 0.066181, 0.118441, 0.0704, 0.055536, 0.100716, 0.125101, 0.185198, 0.182256, 0.185198, 0.102787, 0.170161, 0.122885, 0.120615, 0.216401, 0.132295, 0.185198, 0.118441, 0.196879, 0.216401, 0.206376, 0.17593, 0.11371, 0.116183, 0.144935, 0.209395, 0.182256, 0.173081, 0.127496, 0.078022, 0.129801, 0.21291, 0.125101, 0.129801, 0.106997, 0.098513, 0.170161, 0.144935, 0.257454, 0.191378, 0.179055, 0.155435, 0.139895, 0.219301, 0.225814, 0.191378, 0.170161, 0.11371, 0.116183, 0.118441, 0.194234, 0.209395, 0.216401, 0.321458, 0.30533, 0.339168, 0.352862, 0.349426, 0.384043, 0.281712, 0.339168, 0.339168, 0.281712, 0.222385, 0.196879, 0.18812, 0.257454, 0.225814, 0.339168, 0.243554, 0.321458, 0.321458, 0.288399, 0.281712, 0.206376, 0.308712, 0.308712, 0.332115, 0.268042, 0.275179, 0.342579, 0.268042, 0.278302, 0.288399, 0.349426, 0.380708, 0.31487, 0.321458, 0.349426, 0.349426, 0.349426, 0.349426, 0.271506, 0.301917, 0.243554, 0.335645, 0.339168, 0.318242, 0.225814, 0.268042, 0.191378, 0.196879, 0.200174, 0.191378, 0.271506, 0.30533, 0.295083, 0.359901, 0.356642, 0.275179, 0.268042, 0.291804, 0.291804, 0.366687, 0.370445, 0.436924, 0.4292, 0.349426, 0.370445, 0.465241, 0.5017, 0.59917, 0.59014, 0.56648, 0.486429, 0.380708, 0.370445, 0.377384, 0.380708, 0.298791, 0.384043, 0.418646, 0.497853, 0.509769, 0.509769, 0.472492, 0.505461, 0.541878, 0.545602, 0.468512, 0.41194, 0.332115, 0.26085, 0.200174, 0.298791, 0.370445, 0.505461, 0.509769, 0.483068, 0.490133, 0.59508, 0.553315, 0.557691, 0.562014, 0.59917, 0.59917, 0.680603, 0.51388, 0.483068, 0.480142, 0.570702, 0.604312, 0.703578, 0.671169, 0.661982, 0.703578, 0.707965, 0.680603, 0.680603, 0.712013, 0.685117, 0.657645, 0.680603, 0.608892, 0.585406, 0.505461, 0.476583, 0.390993, 0.534167, 0.490133], '')</t>
  </si>
  <si>
    <t>[188, 189, 190, 191, 201, 202, 204, 205, 206, 214, 215, 218, 219, 220, 221, 222, 223, 224, 225, 228, 229, 230, 231, 232, 233, 234, 235, 236, 237, 238, 239, 240, 241, 242, 243, 246]</t>
  </si>
  <si>
    <t>UPI000157632D status=activ</t>
  </si>
  <si>
    <t>([0.339168, 0.401658, 0.380708, 0.298791, 0.335645, 0.203355, 0.155435, 0.216401, 0.239899, 0.203355, 0.225814, 0.281712, 0.278302, 0.271506, 0.243554, 0.219301, 0.288399, 0.332115, 0.298791, 0.203355, 0.281712, 0.236433, 0.158265, 0.18812, 0.257454, 0.271506, 0.390993, 0.465241, 0.433034, 0.436924, 0.472492, 0.472492, 0.359901, 0.335645, 0.342579, 0.342579, 0.264545, 0.268042, 0.295083, 0.295083, 0.36309, 0.359901, 0.450668, 0.447574, 0.440853, 0.444081, 0.321458, 0.295083, 0.311707, 0.209395, 0.206376, 0.239899, 0.155435, 0.229226, 0.278302, 0.278302, 0.324872, 0.339168, 0.222385, 0.232838, 0.185198, 0.118441, 0.118441, 0.111485, 0.196879, 0.196879, 0.191378, 0.298791, 0.346032, 0.339168, 0.440853, 0.450668, 0.359901, 0.349426, 0.281712, 0.203355, 0.216401, 0.196879, 0.291804, 0.370445, 0.380708, 0.380708, 0.408655, 0.380708, 0.291804, 0.281712, 0.288399, 0.295083, 0.288399, 0.275179, 0.185198, 0.18812, 0.182256, 0.257454, 0.278302, 0.243554, 0.247041, 0.158265, 0.134866, 0.111485, 0.134866, 0.078022, 0.125101, 0.219301, 0.17593, 0.264545, 0.243554, 0.164327, 0.158265, 0.18812, 0.194234, 0.288399, 0.21291, 0.21291, 0.147574, 0.232838, 0.324872, 0.308712, 0.40511, 0.440853, 0.440853, 0.359901, 0.458154, 0.4292, 0.414856, 0.494003, 0.398279, 0.408655, 0.509769, 0.450668, 0.339168, 0.25406, 0.209395, 0.295083, 0.301917, 0.408655, 0.401658, 0.342579, 0.444081, 0.418646, 0.433034, 0.40511, 0.490133, 0.440853, 0.476583, 0.374039, 0.298791, 0.349426, 0.36309, 0.264545, 0.232838, 0.278302, 0.359901, 0.311707, 0.30533, 0.236433, 0.222385, 0.18812, 0.243554, 0.219301, 0.15284, 0.116183, 0.139895, 0.132295, 0.111485, 0.129801, 0.139895, 0.200174, 0.225814, 0.229226, 0.222385, 0.339168, 0.328603, 0.257454, 0.352862, 0.352862, 0.42561, 0.414856, 0.36309, 0.366687, 0.370445, 0.454136, 0.401658, 0.366687, 0.366687, 0.4292, 0.394753, 0.450668, 0.36309, 0.374039, 0.243554, 0.30533, 0.25406, 0.271506, 0.324872, 0.275179, 0.243554, 0.196879, 0.147574, 0.229226, 0.182256], '')</t>
  </si>
  <si>
    <t>[128]</t>
  </si>
  <si>
    <t>UPI000157632E status=activ</t>
  </si>
  <si>
    <t>([0.59917, 0.657645, 0.538167, 0.549308, 0.59508, 0.490133, 0.41194, 0.444081, 0.377384, 0.366687, 0.30533, 0.346032, 0.349426, 0.271506, 0.179055, 0.170161, 0.17593, 0.17593, 0.18812, 0.209395, 0.116183, 0.0704, 0.064632, 0.10481, 0.064632, 0.034884, 0.055536, 0.094817, 0.073402, 0.11371, 0.137348, 0.179055, 0.144935, 0.15008, 0.216401, 0.21291, 0.216401, 0.118441, 0.122885, 0.094817, 0.096677, 0.170161, 0.257454, 0.291804, 0.281712, 0.284882, 0.284882, 0.298791, 0.288399, 0.324872, 0.324872, 0.335645, 0.288399, 0.31487, 0.243554, 0.247041, 0.264545, 0.26085, 0.264545, 0.271506, 0.295083, 0.380708, 0.394753, 0.380708, 0.346032, 0.26085, 0.346032, 0.349426, 0.308712, 0.31487, 0.321458, 0.321458, 0.225814, 0.30533, 0.278302, 0.352862, 0.352862, 0.436924, 0.454136, 0.497853, 0.408655, 0.422041, 0.418646, 0.324872, 0.328603, 0.328603, 0.328603, 0.298791, 0.374039, 0.398279, 0.390993, 0.380708, 0.374039, 0.4292, 0.324872, 0.275179, 0.278302, 0.278302, 0.225814, 0.209395, 0.268042, 0.352862, 0.359901, 0.324872, 0.398279, 0.401658, 0.398279, 0.494003, 0.440853, 0.370445, 0.374039, 0.387226, 0.284882, 0.291804, 0.26085, 0.36309, 0.349426, 0.257454, 0.257454, 0.268042, 0.173081, 0.118441, 0.081712, 0.064632, 0.079919, 0.079919, 0.05306, 0.054297, 0.034068, 0.054297, 0.088832, 0.083462, 0.067594, 0.106997, 0.109221, 0.155435, 0.147574, 0.268042, 0.356642, 0.370445, 0.398279, 0.440853, 0.418646, 0.390993, 0.433034, 0.422041, 0.408655, 0.468512, 0.480142, 0.549308, 0.575842, 0.483068, 0.490133, 0.458154, 0.458154, 0.461924, 0.380708, 0.390993, 0.346032, 0.311707, 0.30533, 0.298791, 0.352862, 0.450668, 0.562014, 0.465241, 0.468512, 0.414856, 0.414856, 0.324872, 0.31487, 0.318242, 0.398279, 0.41194, 0.476583, 0.509769, 0.40511, 0.398279, 0.408655, 0.4292, 0.356642, 0.342579, 0.295083, 0.284882, 0.278302, 0.196879, 0.196879, 0.191378, 0.257454, 0.179055, 0.247041, 0.26085, 0.243554, 0.173081, 0.144935, 0.086953, 0.098513, 0.125101, 0.194234, 0.125101, 0.129801, 0.196879, 0.196879, 0.264545, 0.284882, 0.281712, 0.356642, 0.433034, 0.447574, 0.461924, 0.483068, 0.408655, 0.398279, 0.298791, 0.384043, 0.398279, 0.401658, 0.384043, 0.433034, 0.398279, 0.486429, 0.450668, 0.384043, 0.291804, 0.281712, 0.257454, 0.264545, 0.247041, 0.243554, 0.239899, 0.185198, 0.25406, 0.339168, 0.349426, 0.468512, 0.370445, 0.374039, 0.465241, 0.349426, 0.278302, 0.295083, 0.278302, 0.222385, 0.275179, 0.374039, 0.377384, 0.308712, 0.308712, 0.321458, 0.352862, 0.26085, 0.321458, 0.196879, 0.18812, 0.182256, 0.182256, 0.25031, 0.200174, 0.196879, 0.301917, 0.374039, 0.394753, 0.41194, 0.40511, 0.4292, 0.4292, 0.342579, 0.342579, 0.264545, 0.182256, 0.182256, 0.25406, 0.264545, 0.349426, 0.380708, 0.271506, 0.26085, 0.232838, 0.185198, 0.18812, 0.179055, 0.191378, 0.182256, 0.167087, 0.239899, 0.243554, 0.173081, 0.239899, 0.243554, 0.243554, 0.264545, 0.247041, 0.243554, 0.17593, 0.116183, 0.060549, 0.098513, 0.098513, 0.125101, 0.196879, 0.194234, 0.209395, 0.120615, 0.098513, 0.122885, 0.132295, 0.079919, 0.079919, 0.079919, 0.066181, 0.076542, 0.10481, 0.100716, 0.066181, 0.059222, 0.116183, 0.173081, 0.216401, 0.219301, 0.147574, 0.191378, 0.120615, 0.122885, 0.155435, 0.182256, 0.15284, 0.15284, 0.155435, 0.155435, 0.170161, 0.281712, 0.335645, 0.339168, 0.278302, 0.352862, 0.4292, 0.440853, 0.36309, 0.346032, 0.339168, 0.390993, 0.284882, 0.36309, 0.342579, 0.401658, 0.377384, 0.30533, 0.301917, 0.342579, 0.339168, 0.335645, 0.321458, 0.247041, 0.222385, 0.281712, 0.288399, 0.298791, 0.25406, 0.346032, 0.342579, 0.25406, 0.291804, 0.370445, 0.25406, 0.15008, 0.147574, 0.179055, 0.147574, 0.142424, 0.111485, 0.122885, 0.071867, 0.071867, 0.125101, 0.144935, 0.17593, 0.142424, 0.147574, 0.17593, 0.194234, 0.194234, 0.295083, 0.295083, 0.30533, 0.390993, 0.418646, 0.394753, 0.374039, 0.408655, 0.328603, 0.40511, 0.359901, 0.41194, 0.418646, 0.408655, 0.41194, 0.380708, 0.422041, 0.40511, 0.394753, 0.335645, 0.349426, 0.335645, 0.264545, 0.247041, 0.203355, 0.301917, 0.346032, 0.275179, 0.291804, 0.370445, 0.366687, 0.447574, 0.468512, 0.480142, 0.480142, 0.483068, 0.497853, 0.480142, 0.394753, 0.318242, 0.268042, 0.182256, 0.179055, 0.21291, 0.222385, 0.298791, 0.206376, 0.173081, 0.222385, 0.26085, 0.25406, 0.257454, 0.288399, 0.328603, 0.321458, 0.25031, 0.25406, 0.17593, 0.127496, 0.18812, 0.25406, 0.321458, 0.40511, 0.321458, 0.36309, 0.295083, 0.225814, 0.236433, 0.18812, 0.209395, 0.243554, 0.247041, 0.173081, 0.185198, 0.170161, 0.096677, 0.122885, 0.092881, 0.137348, 0.127496, 0.085092, 0.092881, 0.109221, 0.055536, 0.100716, 0.090864, 0.122885, 0.155435, 0.129801, 0.196879, 0.200174, 0.142424, 0.127496, 0.185198, 0.155435, 0.15008, 0.25406, 0.281712, 0.239899, 0.25406, 0.328603, 0.328603, 0.298791, 0.291804, 0.414856, 0.339168, 0.346032, 0.374039, 0.398279, 0.51388, 0.490133, 0.51388, 0.549308, 0.608892, 0.608892, 0.604312, 0.497853, 0.497853, 0.541878, 0.5017, 0.42561, 0.458154, 0.529623, 0.486429, 0.465241, 0.461924, 0.447574, 0.36309, 0.346032, 0.359901, 0.349426, 0.295083, 0.264545, 0.311707, 0.225814, 0.229226, 0.179055, 0.257454, 0.243554, 0.200174, 0.225814, 0.291804, 0.284882, 0.298791, 0.401658, 0.384043, 0.284882, 0.295083, 0.377384, 0.380708, 0.380708, 0.36309, 0.440853, 0.465241, 0.414856, 0.480142, 0.494003, 0.604312, 0.557691, 0.521092, 0.521092, 0.521092, 0.40511, 0.370445, 0.339168, 0.278302, 0.30533, 0.401658, 0.444081, 0.414856, 0.447574, 0.458154, 0.414856, 0.398279, 0.295083, 0.243554, 0.147574, 0.158265, 0.100716, 0.129801, 0.182256, 0.170161, 0.247041, 0.36309, 0.31487, 0.278302, 0.295083, 0.284882, 0.25031, 0.25406, 0.288399, 0.257454, 0.247041, 0.321458, 0.346032, 0.408655, 0.505461, 0.505461, 0.490133, 0.604312, 0.472492, 0.366687, 0.408655, 0.328603, 0.247041, 0.247041, 0.318242, 0.335645, 0.318242, 0.271506, 0.216401, 0.185198, 0.194234, 0.182256, 0.173081, 0.170161, 0.125101, 0.129801, 0.225814, 0.26085, 0.26085, 0.36309, 0.321458, 0.216401, 0.284882, 0.349426, 0.390993, 0.394753, 0.398279, 0.342579, 0.339168, 0.390993, 0.414856, 0.377384, 0.36309, 0.339168, 0.30533, 0.380708, 0.332115, 0.284882, 0.18812, 0.127496, 0.081712], '')</t>
  </si>
  <si>
    <t>[0, 1, 2, 3, 4, 149, 150, 164, 175, 490, 492, 493, 494, 495, 496, 499, 500, 503, 538, 539, 540, 541, 542, 577, 578, 580]</t>
  </si>
  <si>
    <t>UPI000157632F status=activ</t>
  </si>
  <si>
    <t>([0.059222, 0.086953, 0.11371, 0.144935, 0.185198, 0.232838, 0.219301, 0.264545, 0.179055, 0.127496, 0.122885, 0.167087, 0.158265, 0.15284, 0.225814, 0.21291, 0.332115, 0.346032, 0.291804, 0.257454, 0.268042, 0.298791, 0.31487, 0.281712, 0.196879, 0.194234, 0.15284, 0.155435, 0.096677, 0.167087, 0.25406, 0.291804, 0.271506, 0.295083, 0.301917, 0.301917, 0.387226, 0.36309, 0.321458, 0.408655, 0.418646, 0.324872, 0.291804, 0.291804, 0.301917, 0.390993, 0.380708, 0.335645, 0.30533, 0.384043, 0.398279, 0.41194, 0.339168, 0.275179, 0.182256, 0.236433, 0.170161, 0.125101, 0.111485, 0.144935, 0.147574, 0.086953, 0.122885, 0.158265, 0.161087, 0.196879, 0.147574, 0.15284, 0.232838, 0.298791, 0.196879, 0.127496, 0.071867, 0.120615, 0.167087, 0.15284, 0.203355, 0.278302, 0.346032, 0.271506, 0.288399, 0.301917, 0.352862, 0.390993, 0.349426, 0.301917, 0.284882, 0.356642, 0.328603, 0.31487, 0.236433, 0.335645, 0.349426, 0.440853, 0.349426, 0.291804, 0.318242, 0.298791, 0.203355, 0.209395, 0.229226, 0.229226, 0.229226, 0.271506, 0.191378, 0.147574, 0.127496, 0.139895, 0.127496, 0.094817, 0.066181, 0.106997, 0.102787, 0.147574, 0.098513, 0.161087, 0.191378, 0.232838, 0.219301, 0.31487, 0.301917, 0.301917, 0.194234, 0.196879, 0.118441, 0.170161, 0.15284, 0.219301, 0.243554, 0.281712, 0.349426, 0.349426, 0.36309, 0.36309, 0.356642, 0.4292, 0.4292, 0.390993, 0.422041, 0.418646, 0.436924, 0.450668, 0.436924, 0.525368, 0.517562, 0.618285, 0.618285, 0.759478, 0.750527, 0.720929, 0.694846, 0.720929, 0.801317, 0.707965, 0.707965, 0.703578, 0.690604, 0.58069, 0.585406, 0.59917, 0.505461, 0.5017, 0.494003, 0.545602, 0.545602, 0.509769, 0.549308, 0.480142, 0.390993, 0.384043, 0.298791, 0.21291, 0.206376, 0.194234, 0.268042, 0.247041, 0.264545, 0.243554, 0.31487, 0.387226, 0.380708, 0.447574, 0.366687, 0.332115, 0.352862, 0.291804, 0.324872, 0.291804, 0.366687, 0.436924, 0.41194, 0.4292, 0.483068, 0.483068, 0.433034, 0.414856, 0.414856, 0.414856, 0.370445, 0.380708, 0.359901, 0.284882, 0.229226, 0.301917, 0.30533, 0.288399, 0.332115, 0.298791, 0.271506, 0.229226, 0.206376, 0.203355, 0.25406, 0.25406], '')</t>
  </si>
  <si>
    <t>[143, 144, 145, 146, 147, 148, 149, 150, 151, 152, 153, 154, 155, 156, 157, 158, 159, 160, 161, 163, 164, 165, 166]</t>
  </si>
  <si>
    <t>UPI0001576330 status=activ</t>
  </si>
  <si>
    <t>([0.51388, 0.384043, 0.232838, 0.318242, 0.25031, 0.298791, 0.288399, 0.311707, 0.349426, 0.401658, 0.332115, 0.284882, 0.298791, 0.414856, 0.291804, 0.298791, 0.332115, 0.349426, 0.370445, 0.387226, 0.390993, 0.380708, 0.394753, 0.509769, 0.366687, 0.370445, 0.288399, 0.318242, 0.225814, 0.225814, 0.203355, 0.295083, 0.295083, 0.219301, 0.222385, 0.222385, 0.232838, 0.173081, 0.155435, 0.098513, 0.094817, 0.10481, 0.086953, 0.067594, 0.038042, 0.048328, 0.073402, 0.066181, 0.066181, 0.067594, 0.06184, 0.047319, 0.044297, 0.074921, 0.111485, 0.060549, 0.071867, 0.036378, 0.050641, 0.056825, 0.092881, 0.056825, 0.041405, 0.058088, 0.092881, 0.096677, 0.088832, 0.092881, 0.164327, 0.106997, 0.122885, 0.125101, 0.158265, 0.170161, 0.109221, 0.064632, 0.116183, 0.164327, 0.257454, 0.142424, 0.111485, 0.102787, 0.144935, 0.179055, 0.098513, 0.118441, 0.194234, 0.281712, 0.229226, 0.21291, 0.30533, 0.284882, 0.281712, 0.206376, 0.129801, 0.170161, 0.264545, 0.271506, 0.271506, 0.26085, 0.301917, 0.25406, 0.17593, 0.17593, 0.120615, 0.155435, 0.098513, 0.092881, 0.094817, 0.0704, 0.078022, 0.041405, 0.0704, 0.0704, 0.06184, 0.083462, 0.059222, 0.054297, 0.028695, 0.017797, 0.011669, 0.017447, 0.028107, 0.047319, 0.048328, 0.074921, 0.100716, 0.170161, 0.106997, 0.106997, 0.106997, 0.055536, 0.102787, 0.100716, 0.067594, 0.122885, 0.144935, 0.18812, 0.118441, 0.182256, 0.264545, 0.26085, 0.144935, 0.144935, 0.090864, 0.051831, 0.049374, 0.05306, 0.047319, 0.081712, 0.086953, 0.147574, 0.225814, 0.127496, 0.106997, 0.094817, 0.085092, 0.10481, 0.125101, 0.200174, 0.164327, 0.170161, 0.247041, 0.281712, 0.275179, 0.390993, 0.505461, 0.505461, 0.398279, 0.4292, 0.458154, 0.398279, 0.335645, 0.239899, 0.31487, 0.342579, 0.401658, 0.401658, 0.335645, 0.257454, 0.196879, 0.164327, 0.161087, 0.164327, 0.15008, 0.094817, 0.05306, 0.045352, 0.026338, 0.044297, 0.044297, 0.037156, 0.054297, 0.094817, 0.125101, 0.173081, 0.18812, 0.18812, 0.196879, 0.18812, 0.26085, 0.291804, 0.284882, 0.301917, 0.209395, 0.275179, 0.349426, 0.40511, 0.40511, 0.51388, 0.454136, 0.454136, 0.394753, 0.308712, 0.203355, 0.25031, 0.15284, 0.142424, 0.17593, 0.167087, 0.127496, 0.092881, 0.069024, 0.098513, 0.094817, 0.170161, 0.222385, 0.203355, 0.129801, 0.074921, 0.073402, 0.122885, 0.054297, 0.048328, 0.079919, 0.142424, 0.137348, 0.15008, 0.147574, 0.088832, 0.056825, 0.085092, 0.096677, 0.161087, 0.206376, 0.21291, 0.222385, 0.196879, 0.25031, 0.31487, 0.332115, 0.328603, 0.308712, 0.308712, 0.356642, 0.359901, 0.36309, 0.284882, 0.349426, 0.321458, 0.374039, 0.468512, 0.494003, 0.505461, 0.41194, 0.408655, 0.291804, 0.206376, 0.219301, 0.137348, 0.11371, 0.11371, 0.066181, 0.069024, 0.111485, 0.129801, 0.139895, 0.100716, 0.155435, 0.102787, 0.069024, 0.064632, 0.050641, 0.051831, 0.031287, 0.054297, 0.055536, 0.111485, 0.173081, 0.137348, 0.196879, 0.26085, 0.332115, 0.418646, 0.42561, 0.458154, 0.486429, 0.380708, 0.328603, 0.356642, 0.4292, 0.497853, 0.454136, 0.509769, 0.529623, 0.529623, 0.538167, 0.529623, 0.394753, 0.394753, 0.31487, 0.31487, 0.31487, 0.288399, 0.243554, 0.229226, 0.232838, 0.219301, 0.308712, 0.298791, 0.21291, 0.225814, 0.281712, 0.295083, 0.268042, 0.17593, 0.191378, 0.17593, 0.167087, 0.191378, 0.15284, 0.281712, 0.196879, 0.164327, 0.18812, 0.222385, 0.25031, 0.268042, 0.25406, 0.167087, 0.21291, 0.284882, 0.278302, 0.264545, 0.335645, 0.31487, 0.390993, 0.497853, 0.5017, 0.472492, 0.480142, 0.480142, 0.42561, 0.440853, 0.40511, 0.41194, 0.422041, 0.31487, 0.301917, 0.278302, 0.366687, 0.418646, 0.31487, 0.311707, 0.301917, 0.31487, 0.349426, 0.298791, 0.311707, 0.324872, 0.349426, 0.418646, 0.444081, 0.476583, 0.557691, 0.534167, 0.529623, 0.40511, 0.418646, 0.418646, 0.359901, 0.349426, 0.335645, 0.356642, 0.332115, 0.349426, 0.284882, 0.185198, 0.239899, 0.144935, 0.120615, 0.129801, 0.134866, 0.098513, 0.096677, 0.056825, 0.109221, 0.078022, 0.098513, 0.15284, 0.158265, 0.239899, 0.236433, 0.26085, 0.328603, 0.281712, 0.271506, 0.324872, 0.414856, 0.342579, 0.450668, 0.486429, 0.480142, 0.490133, 0.562014, 0.562014, 0.585406, 0.575842, 0.666105, 0.724957, 0.608892, 0.461924, 0.468512, 0.480142, 0.436924, 0.414856, 0.483068, 0.461924, 0.436924, 0.414856, 0.497853, 0.436924, 0.387226, 0.342579], '')</t>
  </si>
  <si>
    <t>[0, 23, 166, 167, 209, 263, 303, 304, 305, 306, 307, 348, 374, 375, 376, 414, 415, 416, 417, 418, 419, 420]</t>
  </si>
  <si>
    <t>UPI0001576331 status=activ</t>
  </si>
  <si>
    <t>([0.038858, 0.021816, 0.031287, 0.043307, 0.022306, 0.015694, 0.010509, 0.010509, 0.007315, 0.005799, 0.004835, 0.005799, 0.004736, 0.003276, 0.003276, 0.003276, 0.002976, 0.00292, 0.004414, 0.002881, 0.002727, 0.004483, 0.004208, 0.003276, 0.003276, 0.003177, 0.00292, 0.00292, 0.00292, 0.004388, 0.004835, 0.004835, 0.004315, 0.005011, 0.008624, 0.006421, 0.006421, 0.007031, 0.010372, 0.006374, 0.007177, 0.006245, 0.005992, 0.009015, 0.013437, 0.008525, 0.011342, 0.024826, 0.060549, 0.038858, 0.030003, 0.06312, 0.06184, 0.083462, 0.047319, 0.018106, 0.020522, 0.010672, 0.007645, 0.005011, 0.007555, 0.007422, 0.008723, 0.005734, 0.00558, 0.003671, 0.005086, 0.004208, 0.003804, 0.003701, 0.003701, 0.00359, 0.00283, 0.00316, 0.003177, 0.00407, 0.00407, 0.004921, 0.004736, 0.006245, 0.009865, 0.008525, 0.007555, 0.006567, 0.009977, 0.006482, 0.008804, 0.006533, 0.008075, 0.008409, 0.005503, 0.00543, 0.006374, 0.006142, 0.006988, 0.004775, 0.004775, 0.006078, 0.006039, 0.006194, 0.00543, 0.00407, 0.004646, 0.004736, 0.004577, 0.004611, 0.006619, 0.005249, 0.005249, 0.00407, 0.003864, 0.003864, 0.004646, 0.003431, 0.003997, 0.004775, 0.005992, 0.005992, 0.007259, 0.006421, 0.006988, 0.005011, 0.004899, 0.004921, 0.006142, 0.005223, 0.005503, 0.006039, 0.009294, 0.014315, 0.016257, 0.009294, 0.016826, 0.022306, 0.046336, 0.047319, 0.043307, 0.06184, 0.027463, 0.019401, 0.016021, 0.025316, 0.026892, 0.026892, 0.013437, 0.010672, 0.022306, 0.020522, 0.009977, 0.007031, 0.005799, 0.006078, 0.006194, 0.006142, 0.004388, 0.003276, 0.00231, 0.001541, 0.001692, 0.002276, 0.001709, 0.00231, 0.002327, 0.002606, 0.003276, 0.005011, 0.006795, 0.006194, 0.006194, 0.006795, 0.009294, 0.007091, 0.008409, 0.013437, 0.008075, 0.010372, 0.009483, 0.017797, 0.017447, 0.014315, 0.009977, 0.019401, 0.013016, 0.013016, 0.017138, 0.013613, 0.008409, 0.007091, 0.004611, 0.00316, 0.003512, 0.00246, 0.003177, 0.003109, 0.002211, 0.002366, 0.002662, 0.003821, 0.003701, 0.003727, 0.0028, 0.004577, 0.003246, 0.003246, 0.002688, 0.002623, 0.003555, 0.004513, 0.004513, 0.006039, 0.009401, 0.011106, 0.020522, 0.028695, 0.048328, 0.047319, 0.033407, 0.037156, 0.018106, 0.017797, 0.0198, 0.017447, 0.011518, 0.011106, 0.016826, 0.012491, 0.012727, 0.00777, 0.006701, 0.005011, 0.005799, 0.004775, 0.003701, 0.00407, 0.00283, 0.001649, 0.002512, 0.002976, 0.002761, 0.002529, 0.00225, 0.002057, 0.00292, 0.00283, 0.002581, 0.001855, 0.002366, 0.002349, 0.002761, 0.002435, 0.002606, 0.002727, 0.003512, 0.004513, 0.004513, 0.004513, 0.006988, 0.006619, 0.009401, 0.008075, 0.011903, 0.015344, 0.033407, 0.036378, 0.023963, 0.076542, 0.090864, 0.127496, 0.137348, 0.147574, 0.111485, 0.161087, 0.085092, 0.033407, 0.014783, 0.007315, 0.007877, 0.00777, 0.005734, 0.005623, 0.005378, 0.004414, 0.0028, 0.0028, 0.003053, 0.00359, 0.002435, 0.00246, 0.001743, 0.001722, 0.002194, 0.003757, 0.003177, 0.003671, 0.003924, 0.004414, 0.005992, 0.008525, 0.006039, 0.007091, 0.004976, 0.004315, 0.004315, 0.004414, 0.004247, 0.003804, 0.004483, 0.005223, 0.006482, 0.007495, 0.004736, 0.003109, 0.001967, 0.002138, 0.002435, 0.002688, 0.00246, 0.002761, 0.002662, 0.003727, 0.004646, 0.006619, 0.010372, 0.014783, 0.017447, 0.018415, 0.010372, 0.009096, 0.009096, 0.010509, 0.008409, 0.01204, 0.026338, 0.024826, 0.044297, 0.05306, 0.030611, 0.059222, 0.025316, 0.013613, 0.009015, 0.006894, 0.006894, 0.004835, 0.00558, 0.006619, 0.005734, 0.006078, 0.007259, 0.006142, 0.004577, 0.007031, 0.008409, 0.007091, 0.01078, 0.011342, 0.010672, 0.012727, 0.010372, 0.01204, 0.018106, 0.032677, 0.032677, 0.017138, 0.016257, 0.016257, 0.011518, 0.011106, 0.010926, 0.010926, 0.022306, 0.024393, 0.011669, 0.007177, 0.008624, 0.006142, 0.004431, 0.004577, 0.006194, 0.005872, 0.005872, 0.006894, 0.006894, 0.008156, 0.014586, 0.029376, 0.016826, 0.036378, 0.056825, 0.11371, 0.111485, 0.047319, 0.094817, 0.18812, 0.232838, 0.137348, 0.25031, 0.366687, 0.36309, 0.36309, 0.480142, 0.5017, 0.521092, 0.440853, 0.444081, 0.311707, 0.225814, 0.339168, 0.324872, 0.268042, 0.173081, 0.098513, 0.11371, 0.098513, 0.040537, 0.067594, 0.118441, 0.064632, 0.059222, 0.050641, 0.028695, 0.016528, 0.025316, 0.023963, 0.037156, 0.0198, 0.029376, 0.037156, 0.035586, 0.034884, 0.023087, 0.051831, 0.051831, 0.051831, 0.032677, 0.042364, 0.049374, 0.055536, 0.090864, 0.086953, 0.094817, 0.15284, 0.170161, 0.185198, 0.185198, 0.118441, 0.18812, 0.247041, 0.275179, 0.268042, 0.17593, 0.278302, 0.21291, 0.232838, 0.222385, 0.295083, 0.384043, 0.328603, 0.284882, 0.295083, 0.321458, 0.332115, 0.243554, 0.281712, 0.284882, 0.185198, 0.239899, 0.25031, 0.15284, 0.170161, 0.120615, 0.170161, 0.161087, 0.116183, 0.109221, 0.11371, 0.0704, 0.071867, 0.049374, 0.074921, 0.074921, 0.066181, 0.034068, 0.071867, 0.074921, 0.066181, 0.122885, 0.085092, 0.055536, 0.078022, 0.071867, 0.092881, 0.10481, 0.125101, 0.196879, 0.200174, 0.311707, 0.40511, 0.298791, 0.40511, 0.278302, 0.179055, 0.15284, 0.219301, 0.170161, 0.200174, 0.129801, 0.125101, 0.209395, 0.295083, 0.25406, 0.268042, 0.21291, 0.142424, 0.074921, 0.085092, 0.125101, 0.102787, 0.079919, 0.144935, 0.137348, 0.161087, 0.185198, 0.182256, 0.18812, 0.239899, 0.225814, 0.335645, 0.232838, 0.191378, 0.167087, 0.203355, 0.161087, 0.167087, 0.239899, 0.25031, 0.164327, 0.185198, 0.196879, 0.257454, 0.281712, 0.239899, 0.30533, 0.390993, 0.356642, 0.295083, 0.284882, 0.288399, 0.247041, 0.31487, 0.324872, 0.31487, 0.324872, 0.342579, 0.440853, 0.4292, 0.553315, 0.728858], '')</t>
  </si>
  <si>
    <t>[401, 402, 556, 557]</t>
  </si>
  <si>
    <t>UPI0001576332 status=activ</t>
  </si>
  <si>
    <t>([0.17593, 0.216401, 0.30533, 0.268042, 0.232838, 0.308712, 0.370445, 0.401658, 0.418646, 0.384043, 0.408655, 0.465241, 0.505461, 0.472492, 0.458154, 0.332115, 0.219301, 0.264545, 0.21291, 0.098513, 0.173081, 0.098513, 0.096677, 0.078022, 0.054297, 0.038042, 0.033407, 0.030003, 0.021816, 0.01204, 0.016257, 0.015078, 0.009401, 0.006619, 0.007495, 0.006619, 0.006795, 0.006567, 0.007422, 0.006245, 0.006567, 0.006988, 0.008624, 0.009483, 0.006374, 0.008804, 0.008804, 0.008723, 0.005503, 0.004976, 0.007177, 0.005011, 0.00515, 0.006039, 0.006039, 0.008525, 0.006988, 0.010221, 0.009728, 0.009015, 0.008895, 0.014075, 0.013016, 0.016021, 0.009096, 0.009096, 0.009483, 0.017797, 0.011342, 0.012491, 0.018787, 0.010131, 0.010131, 0.010372, 0.014075, 0.025316, 0.025316, 0.046336, 0.031287, 0.086953, 0.041405, 0.078022, 0.037156, 0.047319, 0.027463, 0.051831, 0.083462, 0.048328, 0.018106, 0.030003, 0.030611, 0.0198, 0.038858, 0.040537, 0.019401, 0.010672, 0.007259, 0.006194, 0.004611, 0.004689, 0.004315, 0.005734, 0.003924, 0.005378, 0.004208, 0.004247, 0.003177, 0.002623, 0.00292, 0.003804, 0.003276, 0.003276, 0.003177, 0.003177, 0.004388, 0.006039, 0.008276, 0.01204, 0.010131, 0.009187, 0.01078, 0.012491, 0.014315, 0.028695, 0.028107, 0.041405, 0.040537, 0.059222, 0.118441, 0.111485, 0.109221, 0.134866, 0.222385, 0.301917, 0.31487, 0.30533, 0.301917, 0.200174, 0.164327, 0.25031, 0.377384, 0.268042, 0.120615, 0.111485, 0.066181, 0.067594, 0.06184, 0.116183, 0.064632, 0.059222, 0.081712, 0.10481, 0.055536, 0.055536, 0.067594, 0.032017, 0.017797, 0.014315, 0.0198, 0.016021, 0.009294, 0.006482, 0.00777, 0.015694, 0.008804, 0.01227, 0.013016, 0.013016, 0.013016, 0.017138, 0.013613, 0.008723, 0.005683, 0.006078, 0.004483, 0.003607, 0.004315, 0.004247, 0.003555, 0.003555, 0.003246, 0.003478, 0.003804, 0.003212, 0.00283, 0.004247, 0.003053, 0.002881, 0.003079, 0.002117, 0.001855, 0.001855, 0.002349, 0.003671, 0.004646, 0.006619, 0.006374, 0.00777, 0.011903, 0.020165, 0.027463, 0.069024, 0.120615, 0.21291, 0.275179, 0.167087, 0.098513, 0.203355, 0.236433, 0.129801, 0.247041, 0.374039, 0.4292, 0.483068, 0.384043, 0.268042, 0.155435, 0.167087, 0.092881, 0.088832, 0.042364, 0.020876, 0.010372, 0.008075, 0.005223, 0.004247, 0.00389, 0.004921, 0.004736, 0.00316, 0.002761, 0.001743, 0.001391, 0.001159, 0.001103, 0.000906, 0.001391, 0.001936, 0.001533, 0.001383, 0.001434, 0.001335, 0.001288, 0.001267, 0.001249, 0.001722, 0.002581, 0.002529, 0.002529, 0.001687, 0.002555, 0.002976, 0.004315, 0.00543, 0.005378, 0.005623, 0.005683, 0.005734, 0.004135, 0.003804, 0.004611, 0.00292, 0.003212, 0.00292, 0.003555, 0.003298, 0.0028, 0.00243, 0.003727, 0.003864, 0.004161, 0.002727, 0.003671, 0.003512, 0.003607, 0.003246, 0.003109, 0.004577, 0.004611, 0.004577, 0.007031, 0.008723, 0.016528, 0.016257, 0.021816, 0.014783, 0.013265, 0.016528, 0.020876, 0.011342, 0.007091, 0.009728, 0.010926, 0.009294, 0.010509, 0.005872, 0.008156, 0.005734, 0.004161, 0.002881, 0.004513, 0.003246, 0.002623, 0.002555, 0.002555, 0.003701, 0.003727, 0.005378, 0.005378, 0.003804, 0.003804, 0.00558, 0.004208, 0.003804, 0.003053, 0.002662, 0.002606, 0.001687, 0.001675, 0.001872, 0.002662, 0.002117, 0.001855, 0.002211, 0.001808, 0.001808, 0.001155, 0.001271, 0.000721, 0.00055, 0.001048, 0.001743, 0.001159, 0.001048, 0.001778, 0.002688, 0.002761, 0.003109, 0.004414, 0.00515, 0.004577, 0.004577, 0.005318, 0.005932, 0.003924, 0.003079, 0.004358, 0.003963, 0.004513, 0.004247, 0.004899, 0.003924, 0.003607, 0.005011, 0.004976, 0.004513, 0.003924, 0.003341, 0.003607, 0.002512, 0.003109, 0.0028, 0.002014, 0.001687, 0.002606, 0.003924, 0.006194, 0.006194, 0.006567, 0.008156, 0.009015, 0.006567, 0.005623, 0.005623, 0.00389, 0.004646, 0.00407, 0.00316, 0.002512, 0.003701, 0.003701, 0.002555, 0.003671, 0.003366, 0.002662, 0.002606, 0.001743, 0.00103, 0.000614, 0.001232, 0.001232, 0.001855, 0.002555, 0.003821, 0.003804, 0.004646, 0.004689, 0.004577, 0.006142, 0.008075, 0.005799, 0.007645, 0.011518, 0.008895, 0.020165, 0.054297], '')</t>
  </si>
  <si>
    <t>[12]</t>
  </si>
  <si>
    <t>UPI0001576333 status=activ</t>
  </si>
  <si>
    <t>([0.034068, 0.022306, 0.012727, 0.014315, 0.016257, 0.012727, 0.017138, 0.013821, 0.018106, 0.023534, 0.018787, 0.023963, 0.019401, 0.035586, 0.059222, 0.034068, 0.038858, 0.043307, 0.0704, 0.085092, 0.139895, 0.098513, 0.15284, 0.173081, 0.203355, 0.155435, 0.155435, 0.158265, 0.236433, 0.257454, 0.268042, 0.352862, 0.356642, 0.384043, 0.374039, 0.291804, 0.278302, 0.257454, 0.257454, 0.25406, 0.173081, 0.167087, 0.271506, 0.185198, 0.271506, 0.18812, 0.243554, 0.291804, 0.30533, 0.298791, 0.288399, 0.194234, 0.137348, 0.142424, 0.142424, 0.081712, 0.158265, 0.25031, 0.268042, 0.18812, 0.15008, 0.203355, 0.219301, 0.200174, 0.291804, 0.288399, 0.30533, 0.25031, 0.200174, 0.120615, 0.120615, 0.118441, 0.182256, 0.25031, 0.161087, 0.173081, 0.264545, 0.26085, 0.196879, 0.209395, 0.298791, 0.324872, 0.366687, 0.264545, 0.278302, 0.288399, 0.26085, 0.346032, 0.465241, 0.570702, 0.538167, 0.538167, 0.538167, 0.494003, 0.497853, 0.509769, 0.40511, 0.401658, 0.311707, 0.390993, 0.332115, 0.275179, 0.25031, 0.182256, 0.264545, 0.264545, 0.257454, 0.30533, 0.191378, 0.170161, 0.17593, 0.31487, 0.239899, 0.239899, 0.219301, 0.142424, 0.209395, 0.311707, 0.324872, 0.436924, 0.418646, 0.352862, 0.36309, 0.387226, 0.352862, 0.387226, 0.275179, 0.200174, 0.185198, 0.257454, 0.26085, 0.173081, 0.088832, 0.15008, 0.147574, 0.196879, 0.278302, 0.281712, 0.284882, 0.271506, 0.182256, 0.111485, 0.179055, 0.232838, 0.158265, 0.225814, 0.132295, 0.134866, 0.18812, 0.18812, 0.21291, 0.200174, 0.206376, 0.284882, 0.194234, 0.17593, 0.132295, 0.079919, 0.079919, 0.043307, 0.045352, 0.076542, 0.147574, 0.164327, 0.139895, 0.191378, 0.209395, 0.203355, 0.301917, 0.318242, 0.349426, 0.370445, 0.284882, 0.264545, 0.278302, 0.370445, 0.31487, 0.394753, 0.377384, 0.374039, 0.447574, 0.472492, 0.440853, 0.444081, 0.447574, 0.414856, 0.436924, 0.366687, 0.387226, 0.308712, 0.311707, 0.295083, 0.200174, 0.298791, 0.40511, 0.41194, 0.414856, 0.494003, 0.505461, 0.642678, 0.562014, 0.480142, 0.374039, 0.374039, 0.359901, 0.349426, 0.380708, 0.346032, 0.418646, 0.486429, 0.472492, 0.468512, 0.465241, 0.553315, 0.549308, 0.541878, 0.525368, 0.505461, 0.521092, 0.461924, 0.480142, 0.545602, 0.666105, 0.680603, 0.728858, 0.675549, 0.632174, 0.626927, 0.680603, 0.575842, 0.608892, 0.699094, 0.685117, 0.666105, 0.56648, 0.525368, 0.480142, 0.398279, 0.339168, 0.328603, 0.352862, 0.332115, 0.332115, 0.332115, 0.408655, 0.422041, 0.401658, 0.352862, 0.31487, 0.291804, 0.342579, 0.328603, 0.370445, 0.366687, 0.359901, 0.444081, 0.408655, 0.461924, 0.454136, 0.458154, 0.490133, 0.490133, 0.490133, 0.525368, 0.433034, 0.394753, 0.394753, 0.472492, 0.562014, 0.626927, 0.675549, 0.712013, 0.585406, 0.465241, 0.394753, 0.339168, 0.339168, 0.374039, 0.370445, 0.472492, 0.436924, 0.40511, 0.40511, 0.311707, 0.222385, 0.295083, 0.324872, 0.271506, 0.271506, 0.17593, 0.182256, 0.100716, 0.10481, 0.170161, 0.25031, 0.339168, 0.356642, 0.349426, 0.301917, 0.229226, 0.225814, 0.225814, 0.239899, 0.17593, 0.185198, 0.271506, 0.21291, 0.219301, 0.17593, 0.164327, 0.25031, 0.236433, 0.271506, 0.271506, 0.170161, 0.182256, 0.182256, 0.216401, 0.222385, 0.298791, 0.374039, 0.366687, 0.394753, 0.308712, 0.284882, 0.366687, 0.366687, 0.436924, 0.339168, 0.380708, 0.394753, 0.408655, 0.440853, 0.51388, 0.461924, 0.51388, 0.497853, 0.408655, 0.332115, 0.324872, 0.356642, 0.236433, 0.236433, 0.31487, 0.387226, 0.480142, 0.472492, 0.41194, 0.41194, 0.418646, 0.461924, 0.380708, 0.366687, 0.25406, 0.243554, 0.284882, 0.26085, 0.275179, 0.349426, 0.4292, 0.346032, 0.332115, 0.433034, 0.440853, 0.433034, 0.433034, 0.433034, 0.366687, 0.40511, 0.288399, 0.298791, 0.298791, 0.36309, 0.380708, 0.418646, 0.418646, 0.4292, 0.418646, 0.328603, 0.257454, 0.219301, 0.268042, 0.264545, 0.222385, 0.182256, 0.185198, 0.185198, 0.196879, 0.232838, 0.236433, 0.239899, 0.275179, 0.203355, 0.164327, 0.15284, 0.185198, 0.185198, 0.17593, 0.164327, 0.243554, 0.328603, 0.359901, 0.308712, 0.311707, 0.328603, 0.352862, 0.359901, 0.275179, 0.264545, 0.209395, 0.196879, 0.311707, 0.281712, 0.298791, 0.335645, 0.275179, 0.291804, 0.324872, 0.225814, 0.308712, 0.311707, 0.236433, 0.167087, 0.247041, 0.15284, 0.129801, 0.142424, 0.102787, 0.173081, 0.170161, 0.247041, 0.268042, 0.194234, 0.194234, 0.25031, 0.173081, 0.161087, 0.155435, 0.109221, 0.139895, 0.120615, 0.118441, 0.132295, 0.191378, 0.216401, 0.31487, 0.377384, 0.359901, 0.374039, 0.275179, 0.308712, 0.324872, 0.203355, 0.232838, 0.308712, 0.232838, 0.321458, 0.295083, 0.229226, 0.229226, 0.284882, 0.328603, 0.311707, 0.349426, 0.281712, 0.26085, 0.264545, 0.18812, 0.185198, 0.139895, 0.209395, 0.179055, 0.185198, 0.31487, 0.284882, 0.284882, 0.374039, 0.339168, 0.436924, 0.5017, 0.444081, 0.450668, 0.390993, 0.359901, 0.370445, 0.374039, 0.359901, 0.243554, 0.332115, 0.30533, 0.394753, 0.398279, 0.398279, 0.390993, 0.359901, 0.339168, 0.352862, 0.335645, 0.288399, 0.268042, 0.278302, 0.356642, 0.380708, 0.42561, 0.374039, 0.308712, 0.398279, 0.398279, 0.5017, 0.384043, 0.335645, 0.346032, 0.318242, 0.339168, 0.268042, 0.200174, 0.275179, 0.264545, 0.173081, 0.173081, 0.219301, 0.194234, 0.216401, 0.191378, 0.219301, 0.232838, 0.308712, 0.264545, 0.232838, 0.209395, 0.229226, 0.328603, 0.342579, 0.36309, 0.342579, 0.422041, 0.436924, 0.444081, 0.342579, 0.447574, 0.521092, 0.480142, 0.476583, 0.440853, 0.422041, 0.359901, 0.436924, 0.384043, 0.40511, 0.4292], '')</t>
  </si>
  <si>
    <t>[89, 90, 91, 92, 95, 198, 199, 200, 213, 214, 215, 216, 217, 218, 221, 222, 223, 224, 225, 226, 227, 228, 229, 230, 231, 232, 233, 234, 235, 263, 268, 269, 270, 271, 272, 333, 335, 479, 508, 540]</t>
  </si>
  <si>
    <t>UPI0001576334 status=activ</t>
  </si>
  <si>
    <t>([0.318242, 0.359901, 0.236433, 0.278302, 0.161087, 0.206376, 0.134866, 0.17593, 0.206376, 0.147574, 0.182256, 0.236433, 0.243554, 0.243554, 0.291804, 0.377384, 0.380708, 0.476583, 0.444081, 0.422041, 0.433034, 0.433034, 0.36309, 0.390993, 0.398279, 0.51388, 0.414856, 0.51388, 0.41194, 0.42561, 0.486429, 0.486429, 0.483068, 0.401658, 0.278302, 0.26085, 0.247041, 0.167087, 0.098513, 0.127496, 0.106997, 0.066181, 0.066181, 0.096677, 0.147574, 0.111485, 0.111485, 0.182256, 0.120615, 0.158265, 0.098513, 0.100716, 0.060549, 0.058088, 0.109221, 0.122885, 0.102787, 0.098513, 0.164327, 0.161087, 0.232838, 0.185198, 0.25031, 0.232838, 0.173081, 0.137348, 0.170161, 0.144935, 0.085092, 0.134866, 0.134866, 0.18812, 0.216401, 0.216401, 0.222385, 0.155435, 0.18812, 0.225814, 0.264545, 0.21291, 0.225814, 0.18812, 0.281712, 0.288399, 0.194234, 0.268042, 0.295083, 0.206376, 0.164327, 0.17593, 0.17593, 0.203355, 0.127496, 0.127496, 0.216401, 0.134866, 0.164327, 0.203355, 0.191378, 0.161087, 0.200174, 0.185198, 0.25031, 0.239899, 0.170161, 0.173081, 0.179055, 0.15284, 0.271506, 0.318242, 0.401658, 0.422041, 0.31487, 0.377384, 0.380708, 0.247041, 0.239899, 0.15284, 0.144935, 0.142424, 0.139895, 0.137348, 0.21291, 0.17593, 0.109221, 0.167087, 0.158265, 0.164327, 0.122885, 0.079919, 0.078022, 0.073402, 0.0704, 0.079919, 0.078022, 0.081712, 0.086953, 0.088832, 0.167087, 0.137348, 0.139895, 0.076542, 0.06184, 0.06312, 0.034884, 0.049374, 0.047319, 0.096677, 0.094817, 0.132295, 0.134866, 0.139895, 0.11371, 0.081712, 0.127496, 0.134866, 0.088832, 0.15284, 0.257454], '')</t>
  </si>
  <si>
    <t>[25, 27]</t>
  </si>
  <si>
    <t>UPI0001576337 status=activ</t>
  </si>
  <si>
    <t>([0.468512, 0.36309, 0.40511, 0.433034, 0.450668, 0.440853, 0.36309, 0.384043, 0.298791, 0.247041, 0.281712, 0.31487, 0.298791, 0.377384, 0.308712, 0.247041, 0.311707, 0.366687, 0.398279, 0.328603, 0.318242, 0.31487, 0.398279, 0.40511, 0.401658, 0.328603, 0.349426, 0.433034, 0.356642, 0.450668, 0.541878, 0.538167, 0.534167, 0.458154, 0.465241, 0.553315, 0.538167, 0.538167, 0.4292, 0.328603, 0.398279, 0.408655, 0.384043, 0.374039, 0.374039, 0.318242, 0.394753, 0.298791, 0.30533, 0.308712, 0.321458, 0.321458, 0.209395, 0.203355, 0.281712, 0.206376, 0.15284, 0.191378, 0.134866, 0.116183, 0.17593, 0.182256, 0.203355, 0.222385, 0.222385, 0.219301, 0.275179, 0.25031, 0.352862, 0.288399, 0.356642, 0.342579, 0.328603, 0.440853, 0.370445, 0.370445, 0.436924, 0.433034, 0.433034, 0.51388, 0.534167, 0.534167, 0.538167, 0.509769, 0.433034, 0.433034, 0.436924, 0.370445, 0.401658, 0.40511, 0.444081, 0.444081, 0.422041, 0.4292, 0.359901, 0.36309, 0.328603, 0.264545, 0.298791, 0.332115, 0.321458, 0.291804, 0.311707, 0.298791, 0.301917, 0.384043, 0.384043, 0.349426, 0.4292, 0.308712, 0.328603, 0.278302, 0.206376, 0.239899, 0.243554, 0.243554, 0.308712, 0.328603, 0.291804, 0.209395, 0.206376, 0.203355, 0.308712, 0.25406, 0.264545, 0.229226, 0.196879, 0.173081, 0.167087, 0.129801, 0.219301, 0.147574, 0.203355, 0.278302, 0.222385, 0.161087], '')</t>
  </si>
  <si>
    <t>[30, 31, 32, 35, 36, 37, 79, 80, 81, 82, 83]</t>
  </si>
  <si>
    <t>UPI0001576338 status=activ</t>
  </si>
  <si>
    <t>([0.013016, 0.007645, 0.005872, 0.004775, 0.006078, 0.005011, 0.006374, 0.007877, 0.006619, 0.005872, 0.005086, 0.005503, 0.007091, 0.007422, 0.007422, 0.00777, 0.011669, 0.011342, 0.011518, 0.010131, 0.007031, 0.007091, 0.007645, 0.007877, 0.011342, 0.011669, 0.013613, 0.011518, 0.011669, 0.013265, 0.014783, 0.026892, 0.033407, 0.033407, 0.017138, 0.023963, 0.023963, 0.013821, 0.009015, 0.010221, 0.007091, 0.010509, 0.010509, 0.018415, 0.018415, 0.019401, 0.019401, 0.031287, 0.020876, 0.011106, 0.013821, 0.013821, 0.008804, 0.009015, 0.007091, 0.007091, 0.006374, 0.00777, 0.00777, 0.007877, 0.005223, 0.007031, 0.007177, 0.007177, 0.005011, 0.006701, 0.006619, 0.006482, 0.004976, 0.006894, 0.01078, 0.013016, 0.018415, 0.040537, 0.031287, 0.06312, 0.096677, 0.118441, 0.078022, 0.15008, 0.247041, 0.339168, 0.346032, 0.346032, 0.454136, 0.454136, 0.387226, 0.387226, 0.387226, 0.458154, 0.349426, 0.349426, 0.239899, 0.257454, 0.194234, 0.26085, 0.158265, 0.127496, 0.134866, 0.225814, 0.203355, 0.200174, 0.203355, 0.139895, 0.129801, 0.081712, 0.147574, 0.222385, 0.216401, 0.219301, 0.144935, 0.271506, 0.194234, 0.194234, 0.161087, 0.196879, 0.17593, 0.281712, 0.239899, 0.200174, 0.170161, 0.185198, 0.179055, 0.185198, 0.18812, 0.203355, 0.206376, 0.125101, 0.102787, 0.067594, 0.073402, 0.132295, 0.058088, 0.094817, 0.096677, 0.109221, 0.055536, 0.048328, 0.056825, 0.100716, 0.078022, 0.088832, 0.0704, 0.056825, 0.042364, 0.055536, 0.037156, 0.049374, 0.088832, 0.081712, 0.120615, 0.076542], '')</t>
  </si>
  <si>
    <t>UPI0001576339 status=activ</t>
  </si>
  <si>
    <t>([0.000537, 0.000833, 0.000721, 0.000743, 0.000661, 0.000661, 0.000859, 0.001103, 0.001318, 0.001271, 0.001623, 0.001383, 0.00146, 0.002327, 0.003405, 0.004577, 0.00316, 0.004358, 0.004388, 0.006142, 0.006894, 0.009977, 0.01204, 0.011342, 0.017447, 0.032017, 0.026338, 0.036378, 0.048328, 0.066181, 0.060549, 0.06312, 0.144935, 0.219301, 0.111485, 0.111485, 0.059222, 0.069024, 0.03976, 0.094817, 0.041405, 0.054297, 0.051831, 0.051831, 0.058088, 0.059222, 0.058088, 0.120615, 0.069024, 0.071867, 0.051831, 0.074921, 0.081712, 0.0704, 0.042364, 0.044297, 0.048328, 0.048328, 0.096677, 0.15284, 0.132295, 0.257454, 0.222385, 0.125101, 0.125101, 0.21291, 0.229226, 0.243554, 0.209395, 0.30533, 0.21291, 0.268042, 0.21291, 0.209395, 0.173081, 0.17593, 0.219301, 0.11371, 0.116183, 0.100716, 0.06312, 0.032017, 0.031287, 0.041405, 0.094817, 0.094817, 0.076542, 0.055536, 0.027463, 0.038858, 0.022306, 0.035586, 0.036378, 0.038042, 0.038858, 0.050641, 0.067594, 0.051831, 0.067594, 0.132295, 0.076542, 0.127496, 0.17593, 0.173081, 0.216401, 0.120615, 0.120615, 0.15284, 0.127496, 0.137348, 0.127496, 0.191378, 0.164327, 0.164327, 0.173081, 0.173081, 0.179055, 0.182256, 0.194234, 0.268042, 0.26085, 0.346032, 0.352862, 0.390993, 0.298791, 0.298791, 0.394753, 0.394753, 0.308712, 0.298791, 0.394753, 0.308712, 0.243554, 0.291804, 0.291804, 0.346032, 0.339168, 0.339168, 0.40511, 0.398279, 0.394753, 0.321458, 0.321458, 0.225814, 0.229226, 0.311707, 0.232838, 0.239899, 0.164327, 0.232838, 0.328603, 0.25031, 0.328603, 0.4292, 0.450668, 0.40511, 0.450668, 0.359901, 0.268042, 0.206376, 0.295083, 0.264545, 0.339168, 0.31487, 0.40511, 0.36309, 0.36309, 0.401658, 0.401658, 0.490133, 0.497853, 0.476583, 0.553315, 0.521092, 0.394753, 0.275179, 0.225814, 0.225814, 0.278302, 0.374039, 0.401658, 0.335645, 0.366687, 0.359901, 0.359901, 0.370445, 0.318242, 0.243554, 0.271506, 0.222385, 0.239899, 0.232838, 0.25406, 0.25406, 0.291804, 0.377384, 0.472492, 0.472492, 0.374039, 0.401658, 0.356642, 0.374039, 0.440853, 0.458154, 0.450668, 0.490133, 0.476583, 0.541878, 0.525368, 0.447574, 0.486429, 0.440853, 0.458154, 0.41194, 0.414856, 0.422041, 0.422041, 0.414856, 0.472492, 0.575842, 0.545602, 0.59917, 0.545602, 0.545602, 0.494003, 0.5017, 0.5017, 0.468512, 0.4292, 0.534167, 0.632174, 0.58069, 0.521092, 0.472492, 0.505461, 0.5017, 0.5017, 0.414856, 0.422041, 0.422041, 0.324872, 0.366687, 0.271506, 0.21291, 0.155435, 0.155435, 0.158265, 0.147574, 0.109221, 0.161087, 0.17593, 0.15008, 0.116183, 0.185198, 0.216401, 0.144935, 0.144935, 0.11371, 0.15008, 0.15284, 0.18812, 0.264545, 0.25031, 0.268042, 0.291804, 0.278302, 0.281712, 0.311707, 0.236433, 0.335645, 0.298791, 0.281712, 0.308712, 0.30533, 0.268042, 0.257454, 0.339168, 0.264545, 0.264545, 0.295083, 0.203355, 0.191378, 0.203355, 0.142424, 0.132295, 0.179055, 0.268042, 0.291804, 0.225814, 0.301917, 0.30533, 0.339168, 0.332115, 0.328603, 0.408655, 0.418646, 0.40511, 0.384043, 0.458154, 0.476583, 0.458154, 0.570702, 0.549308, 0.494003, 0.648219], '')</t>
  </si>
  <si>
    <t>[172, 173, 207, 208, 219, 220, 221, 222, 223, 225, 226, 229, 230, 231, 232, 234, 235, 236, 301, 302, 304]</t>
  </si>
  <si>
    <t>UPI000157633A status=activ</t>
  </si>
  <si>
    <t>([0.191378, 0.232838, 0.167087, 0.203355, 0.111485, 0.137348, 0.170161, 0.209395, 0.25031, 0.239899, 0.200174, 0.15284, 0.098513, 0.086953, 0.086953, 0.045352, 0.06184, 0.05306, 0.098513, 0.058088, 0.100716, 0.078022, 0.078022, 0.129801, 0.066181, 0.125101, 0.078022, 0.042364, 0.040537, 0.038042, 0.059222, 0.086953, 0.147574, 0.15284, 0.155435, 0.142424, 0.219301, 0.21291, 0.243554, 0.155435, 0.229226, 0.15008, 0.109221, 0.092881, 0.081712, 0.096677, 0.058088, 0.096677, 0.191378, 0.191378, 0.18812, 0.158265, 0.158265, 0.098513, 0.079919, 0.03976, 0.044297, 0.048328, 0.038042, 0.0704, 0.074921, 0.06312, 0.11371, 0.116183, 0.134866, 0.167087, 0.26085, 0.342579, 0.264545, 0.222385, 0.229226, 0.243554, 0.179055, 0.17593, 0.179055, 0.209395, 0.291804, 0.288399, 0.281712, 0.349426, 0.308712, 0.295083, 0.216401, 0.21291, 0.308712, 0.308712, 0.203355, 0.122885, 0.129801, 0.21291, 0.142424, 0.079919, 0.037156, 0.073402, 0.038858, 0.0704, 0.06312, 0.073402, 0.074921, 0.0704, 0.059222, 0.088832, 0.15284, 0.288399, 0.295083, 0.257454, 0.182256, 0.170161, 0.219301, 0.222385, 0.137348, 0.216401, 0.30533, 0.308712, 0.275179, 0.295083, 0.301917, 0.408655, 0.42561, 0.384043, 0.308712, 0.318242, 0.281712, 0.268042, 0.155435, 0.161087, 0.200174, 0.200174, 0.281712, 0.311707, 0.301917, 0.401658, 0.390993, 0.401658, 0.505461, 0.433034, 0.521092, 0.418646, 0.31487, 0.298791, 0.339168, 0.339168, 0.328603, 0.232838, 0.161087, 0.278302, 0.26085, 0.182256, 0.18812, 0.127496, 0.078022, 0.085092, 0.083462, 0.049374, 0.049374, 0.050641, 0.067594, 0.041405, 0.076542, 0.142424, 0.144935, 0.144935, 0.21291, 0.209395, 0.324872, 0.339168, 0.318242, 0.335645, 0.31487, 0.308712, 0.394753, 0.476583, 0.380708, 0.342579, 0.436924, 0.447574, 0.444081, 0.476583, 0.490133, 0.447574, 0.366687, 0.288399, 0.179055, 0.129801, 0.129801, 0.127496, 0.194234, 0.17593, 0.17593, 0.271506, 0.268042, 0.26085, 0.268042, 0.328603, 0.366687, 0.374039, 0.295083, 0.216401, 0.216401, 0.206376, 0.236433, 0.339168, 0.394753, 0.5017, 0.585406, 0.59508, 0.549308, 0.538167, 0.562014, 0.472492, 0.461924, 0.575842, 0.59508, 0.575842, 0.575842, 0.541878, 0.509769, 0.585406, 0.707965, 0.680603, 0.801317, 0.788093, 0.712013, 0.750527, 0.733139], '')</t>
  </si>
  <si>
    <t>[134, 136, 203, 204, 205, 206, 207, 208, 211, 212, 213, 214, 215, 216, 217, 218, 219, 220, 221, 222, 223, 224]</t>
  </si>
  <si>
    <t>UPI0001576345 status=activ</t>
  </si>
  <si>
    <t>([0.049374, 0.076542, 0.118441, 0.144935, 0.185198, 0.118441, 0.158265, 0.203355, 0.239899, 0.281712, 0.295083, 0.222385, 0.25406, 0.31487, 0.222385, 0.147574, 0.222385, 0.222385, 0.308712, 0.291804, 0.295083, 0.30533, 0.301917, 0.295083, 0.243554, 0.232838, 0.335645, 0.301917, 0.281712, 0.25406, 0.219301, 0.229226, 0.335645, 0.26085, 0.191378, 0.271506, 0.339168, 0.346032, 0.408655, 0.298791, 0.374039, 0.278302, 0.278302, 0.185198, 0.164327, 0.142424, 0.15008, 0.139895, 0.116183, 0.078022, 0.083462, 0.090864, 0.078022, 0.048328, 0.076542, 0.120615, 0.079919, 0.050641, 0.051831, 0.034884, 0.042364, 0.045352, 0.090864, 0.054297, 0.106997, 0.125101, 0.173081, 0.100716, 0.066181, 0.109221, 0.118441, 0.132295, 0.134866, 0.147574, 0.134866, 0.132295, 0.083462, 0.137348, 0.229226, 0.209395, 0.268042, 0.257454, 0.25031, 0.216401, 0.21291, 0.216401, 0.209395, 0.161087, 0.264545, 0.332115, 0.278302, 0.349426, 0.342579, 0.321458, 0.339168, 0.433034, 0.352862, 0.433034, 0.42561, 0.4292, 0.447574, 0.387226, 0.468512, 0.476583, 0.398279, 0.468512, 0.450668, 0.450668, 0.422041, 0.380708, 0.324872, 0.356642, 0.374039, 0.398279, 0.436924, 0.346032, 0.356642, 0.433034, 0.444081, 0.444081, 0.444081, 0.42561, 0.398279, 0.433034, 0.42561, 0.529623, 0.553315, 0.604312, 0.59014, 0.618285, 0.613573, 0.690604, 0.570702, 0.541878, 0.521092, 0.476583, 0.585406, 0.483068, 0.521092, 0.517562, 0.51388, 0.51388, 0.521092, 0.529623, 0.472492, 0.390993, 0.398279, 0.301917, 0.284882, 0.284882, 0.311707, 0.281712, 0.31487, 0.31487, 0.21291, 0.216401, 0.26085, 0.25031, 0.247041, 0.15284, 0.173081, 0.164327, 0.100716, 0.098513, 0.15008, 0.170161, 0.257454, 0.247041, 0.275179, 0.18812, 0.127496, 0.155435, 0.185198, 0.164327, 0.236433, 0.349426, 0.335645, 0.25031, 0.239899, 0.298791, 0.298791, 0.21291, 0.21291, 0.206376, 0.15008, 0.161087, 0.173081, 0.132295, 0.137348, 0.196879, 0.284882, 0.380708, 0.324872, 0.278302, 0.288399, 0.21291, 0.21291, 0.139895, 0.225814, 0.239899, 0.264545, 0.275179, 0.359901, 0.291804, 0.311707, 0.301917, 0.308712, 0.191378, 0.239899, 0.257454, 0.257454, 0.15284, 0.134866, 0.229226, 0.216401, 0.194234, 0.271506, 0.182256, 0.185198, 0.10481, 0.100716, 0.109221, 0.127496, 0.122885, 0.196879, 0.167087, 0.21291, 0.167087, 0.26085, 0.21291, 0.167087, 0.132295, 0.158265, 0.139895, 0.127496, 0.209395, 0.216401, 0.203355, 0.25031, 0.321458, 0.380708, 0.36309, 0.321458, 0.335645, 0.288399, 0.229226, 0.328603, 0.346032, 0.366687, 0.342579], '')</t>
  </si>
  <si>
    <t>[125, 126, 127, 128, 129, 130, 131, 132, 133, 134, 136, 138, 139, 140, 141, 142, 143]</t>
  </si>
  <si>
    <t>UPI0001576349 status=activ</t>
  </si>
  <si>
    <t>([0.545602, 0.575842, 0.608892, 0.468512, 0.505461, 0.56648, 0.5017, 0.517562, 0.541878, 0.585406, 0.486429, 0.458154, 0.40511, 0.401658, 0.486429, 0.5017, 0.468512, 0.51388, 0.483068, 0.480142, 0.450668, 0.486429, 0.390993, 0.40511, 0.497853, 0.468512, 0.458154, 0.541878, 0.541878, 0.570702, 0.525368, 0.63748, 0.733139, 0.795062, 0.775545, 0.808535, 0.759478, 0.759478, 0.771762, 0.819762, 0.837511, 0.733139, 0.570702, 0.618285, 0.483068, 0.509769, 0.534167, 0.529623, 0.509769, 0.509769, 0.4292, 0.450668, 0.461924, 0.458154, 0.458154, 0.534167, 0.534167, 0.56648, 0.472492, 0.461924, 0.440853, 0.4292, 0.433034, 0.483068, 0.447574, 0.549308, 0.529623, 0.541878, 0.4292, 0.41194, 0.394753, 0.384043, 0.356642, 0.352862, 0.352862, 0.356642, 0.370445, 0.356642, 0.328603, 0.444081, 0.458154, 0.450668, 0.461924, 0.58069, 0.675549, 0.720929, 0.680603, 0.661982, 0.521092, 0.661982, 0.680603, 0.675549, 0.750527, 0.788093, 0.788093, 0.771762, 0.76285, 0.671169, 0.562014, 0.472492, 0.356642, 0.339168, 0.370445, 0.370445, 0.356642, 0.324872, 0.380708, 0.41194, 0.349426, 0.476583, 0.476583, 0.41194, 0.4292, 0.370445, 0.370445, 0.349426, 0.288399, 0.30533, 0.366687, 0.384043, 0.4292, 0.517562, 0.521092, 0.398279, 0.394753, 0.414856, 0.4292, 0.440853, 0.414856, 0.497853, 0.394753, 0.380708, 0.440853, 0.436924, 0.408655, 0.433034, 0.356642, 0.366687, 0.36309, 0.298791, 0.247041, 0.311707, 0.332115, 0.321458, 0.414856, 0.380708, 0.339168, 0.295083, 0.295083, 0.239899, 0.222385, 0.301917, 0.328603, 0.332115, 0.366687, 0.454136, 0.42561, 0.541878, 0.534167, 0.414856, 0.444081, 0.56648, 0.541878, 0.414856, 0.349426, 0.374039, 0.408655, 0.447574, 0.458154, 0.472492, 0.553315, 0.575842, 0.58069, 0.534167, 0.458154, 0.436924, 0.436924, 0.450668, 0.346032, 0.311707, 0.387226, 0.390993, 0.387226, 0.398279, 0.517562, 0.653063, 0.557691, 0.461924, 0.36309, 0.401658, 0.288399, 0.236433, 0.229226, 0.21291, 0.232838, 0.225814, 0.194234, 0.209395, 0.200174, 0.284882, 0.366687, 0.394753, 0.356642, 0.284882, 0.291804, 0.288399, 0.275179, 0.308712, 0.275179, 0.271506, 0.236433, 0.271506, 0.268042, 0.284882, 0.196879, 0.100716, 0.137348, 0.137348, 0.067594, 0.079919, 0.040537, 0.046336, 0.046336, 0.041405, 0.038042, 0.022306, 0.025316, 0.023087, 0.020165, 0.038042, 0.042364, 0.054297, 0.076542, 0.066181, 0.056825, 0.109221, 0.127496, 0.15008, 0.179055, 0.257454, 0.243554, 0.349426, 0.328603, 0.335645, 0.335645, 0.387226, 0.387226, 0.332115, 0.257454, 0.281712, 0.281712, 0.264545, 0.257454, 0.26085, 0.339168, 0.236433, 0.236433, 0.332115, 0.247041, 0.132295, 0.161087, 0.10481, 0.106997, 0.05306, 0.060549, 0.055536, 0.06312, 0.078022, 0.090864, 0.071867, 0.071867, 0.074921, 0.102787, 0.118441, 0.058088, 0.067594, 0.125101, 0.129801, 0.125101, 0.18812, 0.31487, 0.301917, 0.25031, 0.268042, 0.298791, 0.264545, 0.328603, 0.324872, 0.25031, 0.158265, 0.298791, 0.332115, 0.247041, 0.191378, 0.161087, 0.268042, 0.225814, 0.219301, 0.15008, 0.137348, 0.139895, 0.06184, 0.046336, 0.064632, 0.06184, 0.055536, 0.06312, 0.055536, 0.032677, 0.058088, 0.11371, 0.098513, 0.088832, 0.139895, 0.216401, 0.15008, 0.155435, 0.155435, 0.167087, 0.236433, 0.219301, 0.196879, 0.332115, 0.377384, 0.359901, 0.352862, 0.433034, 0.356642, 0.401658, 0.497853, 0.461924, 0.447574, 0.324872, 0.311707, 0.332115, 0.321458, 0.408655, 0.342579, 0.349426, 0.311707, 0.271506, 0.275179, 0.278302, 0.222385, 0.18812, 0.271506, 0.229226, 0.225814], '')</t>
  </si>
  <si>
    <t>[0, 1, 2, 4, 5, 6, 7, 8, 9, 15, 17, 27, 28, 29, 30, 31, 32, 33, 34, 35, 36, 37, 38, 39, 40, 41, 42, 43, 45, 46, 47, 48, 49, 55, 56, 57, 65, 66, 67, 83, 84, 85, 86, 87, 88, 89, 90, 91, 92, 93, 94, 95, 96, 97, 98, 121, 122, 157, 158, 161, 162, 170, 171, 172, 173, 184, 185, 186]</t>
  </si>
  <si>
    <t>UPI000157634A status=activ</t>
  </si>
  <si>
    <t>([0.094817, 0.047319, 0.067594, 0.092881, 0.127496, 0.167087, 0.122885, 0.094817, 0.120615, 0.085092, 0.060549, 0.079919, 0.085092, 0.122885, 0.194234, 0.281712, 0.203355, 0.15008, 0.090864, 0.05306, 0.059222, 0.109221, 0.11371, 0.074921, 0.081712, 0.076542, 0.0704, 0.116183, 0.164327, 0.109221, 0.109221, 0.203355, 0.139895, 0.078022, 0.092881, 0.092881, 0.048328, 0.074921, 0.111485, 0.179055, 0.281712, 0.239899, 0.232838, 0.21291, 0.196879, 0.203355, 0.203355, 0.219301, 0.137348, 0.142424, 0.216401, 0.318242, 0.257454, 0.243554, 0.298791, 0.281712, 0.295083, 0.291804, 0.21291, 0.222385, 0.239899, 0.225814, 0.225814, 0.142424, 0.257454, 0.31487, 0.225814, 0.15008, 0.142424, 0.129801, 0.10481, 0.096677, 0.049374, 0.060549, 0.083462, 0.069024, 0.066181, 0.066181, 0.111485, 0.120615, 0.096677, 0.085092, 0.098513, 0.073402, 0.139895, 0.074921, 0.051831, 0.088832, 0.158265, 0.164327, 0.203355, 0.239899, 0.243554, 0.332115, 0.257454, 0.284882, 0.275179, 0.209395, 0.191378, 0.167087, 0.18812, 0.222385, 0.196879, 0.147574, 0.219301, 0.142424, 0.219301, 0.321458, 0.200174, 0.120615, 0.058088, 0.088832, 0.085092, 0.085092, 0.067594, 0.116183, 0.079919, 0.076542, 0.116183, 0.125101, 0.158265, 0.222385, 0.21291, 0.164327, 0.216401, 0.142424, 0.142424, 0.164327, 0.15284, 0.15284, 0.264545, 0.374039, 0.374039, 0.380708, 0.41194, 0.458154, 0.450668, 0.557691, 0.557691, 0.557691, 0.534167, 0.517562, 0.480142, 0.401658, 0.444081, 0.349426, 0.461924, 0.553315, 0.433034, 0.352862, 0.468512, 0.458154, 0.366687, 0.380708, 0.370445, 0.308712, 0.308712, 0.335645, 0.328603, 0.321458, 0.321458, 0.239899, 0.206376, 0.142424, 0.144935, 0.185198, 0.161087, 0.076542, 0.076542, 0.15008, 0.161087, 0.15284, 0.116183, 0.185198, 0.196879, 0.196879, 0.225814, 0.229226, 0.158265, 0.139895, 0.243554, 0.26085, 0.377384, 0.422041, 0.505461, 0.497853, 0.525368, 0.661982, 0.812494, 0.703578, 0.59508, 0.724957, 0.59917, 0.534167, 0.490133, 0.476583, 0.41194, 0.384043, 0.30533, 0.352862, 0.359901, 0.342579, 0.349426, 0.321458, 0.229226, 0.203355, 0.206376, 0.102787, 0.094817, 0.094817, 0.161087, 0.127496, 0.129801, 0.209395, 0.31487, 0.36309, 0.346032, 0.414856, 0.450668, 0.450668, 0.454136, 0.465241, 0.366687, 0.268042, 0.271506, 0.288399, 0.275179, 0.370445, 0.40511, 0.377384, 0.380708, 0.366687, 0.461924, 0.370445, 0.339168, 0.295083, 0.232838, 0.25406, 0.247041, 0.173081, 0.203355, 0.216401, 0.200174, 0.264545, 0.346032, 0.288399, 0.346032, 0.308712, 0.200174, 0.288399, 0.236433, 0.222385, 0.196879, 0.196879, 0.196879, 0.219301, 0.247041, 0.291804, 0.216401, 0.15008, 0.229226, 0.200174, 0.139895, 0.15008, 0.15284, 0.085092, 0.122885, 0.120615, 0.164327, 0.185198, 0.17593, 0.247041, 0.275179, 0.222385, 0.232838, 0.200174, 0.203355, 0.120615, 0.10481, 0.167087, 0.236433, 0.222385, 0.295083, 0.349426, 0.349426, 0.295083, 0.42561, 0.398279, 0.308712, 0.236433, 0.275179, 0.284882, 0.26085, 0.203355, 0.278302, 0.239899, 0.342579, 0.335645, 0.458154, 0.40511, 0.387226, 0.295083, 0.295083, 0.222385, 0.225814, 0.21291, 0.30533, 0.200174, 0.236433, 0.342579, 0.390993, 0.394753, 0.401658, 0.440853, 0.472492, 0.380708, 0.408655, 0.30533, 0.328603, 0.308712, 0.380708, 0.366687, 0.494003, 0.517562, 0.585406, 0.468512, 0.505461, 0.5017, 0.58069, 0.553315, 0.517562, 0.570702, 0.59508, 0.541878, 0.509769, 0.480142, 0.653063, 0.618285], '')</t>
  </si>
  <si>
    <t>[137, 138, 139, 140, 141, 147, 184, 186, 187, 188, 189, 190, 191, 192, 193, 323, 324, 326, 327, 328, 329, 330, 331, 332, 333, 334, 336, 337]</t>
  </si>
  <si>
    <t>UPI000157634C status=activ</t>
  </si>
  <si>
    <t>([0.021381, 0.038042, 0.06312, 0.088832, 0.055536, 0.032017, 0.034068, 0.051831, 0.090864, 0.11371, 0.134866, 0.094817, 0.074921, 0.05306, 0.027463, 0.048328, 0.086953, 0.081712, 0.086953, 0.15008, 0.155435, 0.232838, 0.222385, 0.134866, 0.132295, 0.209395, 0.311707, 0.31487, 0.298791, 0.26085, 0.229226, 0.229226, 0.232838, 0.264545, 0.268042, 0.359901, 0.359901, 0.321458, 0.321458, 0.321458, 0.284882, 0.191378, 0.203355, 0.222385, 0.284882, 0.301917, 0.301917, 0.21291, 0.243554, 0.26085, 0.26085, 0.332115, 0.243554, 0.264545, 0.281712, 0.366687, 0.335645, 0.342579, 0.370445, 0.472492, 0.458154, 0.486429, 0.604312, 0.585406, 0.562014, 0.570702, 0.472492, 0.380708, 0.472492, 0.472492, 0.370445, 0.366687, 0.328603, 0.414856, 0.401658, 0.295083, 0.295083, 0.239899, 0.155435, 0.167087, 0.102787, 0.060549, 0.049374, 0.051831, 0.027463, 0.028695, 0.035586, 0.054297, 0.078022, 0.038858, 0.043307, 0.047319, 0.026892, 0.026338, 0.028695, 0.054297, 0.106997, 0.086953, 0.088832, 0.179055, 0.10481, 0.182256, 0.264545, 0.209395, 0.137348, 0.194234, 0.164327, 0.098513, 0.100716, 0.118441, 0.120615, 0.109221, 0.100716, 0.167087, 0.170161, 0.158265, 0.127496, 0.116183, 0.144935, 0.222385, 0.118441, 0.111485, 0.100716, 0.102787, 0.100716, 0.161087, 0.185198, 0.209395, 0.311707, 0.311707, 0.31487, 0.422041, 0.356642, 0.447574, 0.444081, 0.450668, 0.384043, 0.433034, 0.36309, 0.271506, 0.18812, 0.239899, 0.356642, 0.356642, 0.346032, 0.444081, 0.436924, 0.349426, 0.36309, 0.278302, 0.247041, 0.155435, 0.155435, 0.185198, 0.185198, 0.179055, 0.144935, 0.219301, 0.196879, 0.179055, 0.25406, 0.247041, 0.291804, 0.295083, 0.291804, 0.298791, 0.311707, 0.243554, 0.243554, 0.164327, 0.15008, 0.109221, 0.17593, 0.144935, 0.209395, 0.134866, 0.088832, 0.109221, 0.05306, 0.055536, 0.055536, 0.06184, 0.134866, 0.10481, 0.076542, 0.064632, 0.06184, 0.056825, 0.071867, 0.132295, 0.200174, 0.288399, 0.291804, 0.295083, 0.324872, 0.281712, 0.275179, 0.342579, 0.349426, 0.352862, 0.370445, 0.366687, 0.349426, 0.30533, 0.335645, 0.366687, 0.30533, 0.328603, 0.257454, 0.206376, 0.170161, 0.164327, 0.102787, 0.139895, 0.15284, 0.15284, 0.155435, 0.247041, 0.170161, 0.098513, 0.139895, 0.127496, 0.134866, 0.167087, 0.170161, 0.147574, 0.144935, 0.196879, 0.155435, 0.209395, 0.206376, 0.203355, 0.219301, 0.298791, 0.332115, 0.339168, 0.308712, 0.21291, 0.179055, 0.17593, 0.170161, 0.203355, 0.170161, 0.268042, 0.225814, 0.144935, 0.102787, 0.060549, 0.059222, 0.074921, 0.043307, 0.038858, 0.036378, 0.023963, 0.018787, 0.013613, 0.009187, 0.008409, 0.010221, 0.009294, 0.011903, 0.019401], '')</t>
  </si>
  <si>
    <t>[62, 63, 64, 65]</t>
  </si>
  <si>
    <t>UPI000157634D status=activ</t>
  </si>
  <si>
    <t>([0.002688, 0.00243, 0.001778, 0.002014, 0.001748, 0.0028, 0.002529, 0.002366, 0.002482, 0.002623, 0.002503, 0.002057, 0.002117, 0.001906, 0.001936, 0.001855, 0.001288, 0.001271, 0.001267, 0.001623, 0.002727, 0.002396, 0.002035, 0.00316, 0.002606, 0.002336, 0.002078, 0.002705, 0.002688, 0.003212, 0.003607, 0.004775, 0.007259, 0.011106, 0.011342, 0.020522, 0.044297, 0.102787, 0.10481, 0.170161, 0.15284, 0.111485, 0.173081, 0.324872, 0.278302, 0.414856, 0.666105, 0.653063, 0.657645], '')</t>
  </si>
  <si>
    <t>[46, 47, 48]</t>
  </si>
  <si>
    <t>UPI000157634E status=activ</t>
  </si>
  <si>
    <t>([0.078022, 0.051831, 0.073402, 0.043307, 0.06312, 0.041405, 0.034068, 0.027463, 0.028695, 0.037156, 0.050641, 0.051831, 0.037156, 0.030611, 0.024826, 0.045352, 0.074921, 0.071867, 0.047319, 0.074921, 0.074921, 0.038858, 0.049374, 0.041405, 0.059222, 0.055536, 0.056825, 0.085092, 0.137348, 0.137348, 0.11371, 0.111485, 0.147574, 0.142424, 0.144935, 0.182256, 0.137348, 0.079919, 0.079919, 0.118441, 0.132295, 0.182256, 0.298791, 0.264545, 0.318242, 0.288399, 0.225814, 0.308712, 0.301917, 0.185198, 0.18812, 0.219301, 0.209395, 0.196879, 0.291804, 0.236433, 0.196879, 0.232838, 0.335645, 0.247041, 0.268042, 0.21291, 0.216401, 0.17593, 0.271506, 0.219301, 0.298791, 0.284882, 0.185198, 0.116183, 0.200174, 0.200174, 0.216401, 0.225814, 0.229226, 0.158265, 0.200174, 0.247041, 0.155435, 0.127496, 0.17593, 0.173081, 0.196879, 0.196879, 0.196879, 0.098513, 0.129801, 0.144935, 0.185198, 0.291804, 0.384043, 0.356642, 0.394753, 0.298791, 0.206376, 0.206376, 0.295083, 0.328603, 0.232838, 0.264545, 0.229226, 0.196879, 0.155435, 0.18812, 0.18812, 0.18812, 0.278302, 0.232838, 0.209395, 0.239899, 0.206376, 0.129801, 0.158265, 0.092881, 0.161087, 0.257454, 0.257454, 0.247041, 0.264545, 0.268042, 0.339168, 0.40511, 0.390993, 0.342579, 0.30533, 0.311707, 0.339168, 0.346032, 0.298791, 0.257454, 0.194234, 0.219301, 0.324872, 0.352862, 0.454136, 0.450668, 0.36309, 0.401658, 0.36309, 0.346032, 0.335645, 0.239899, 0.21291, 0.288399, 0.384043, 0.356642, 0.275179, 0.288399, 0.281712, 0.278302, 0.308712, 0.342579, 0.26085, 0.264545, 0.236433, 0.15284, 0.142424, 0.225814, 0.194234, 0.15008, 0.127496, 0.229226, 0.288399, 0.339168, 0.356642, 0.271506, 0.30533, 0.384043, 0.339168, 0.264545, 0.31487, 0.239899, 0.206376, 0.308712, 0.295083, 0.301917, 0.40511, 0.374039, 0.374039, 0.298791, 0.377384, 0.318242, 0.225814, 0.173081, 0.158265, 0.144935, 0.21291, 0.185198, 0.132295, 0.132295, 0.196879, 0.222385, 0.298791, 0.295083, 0.271506, 0.206376, 0.139895, 0.125101, 0.155435, 0.069024, 0.132295, 0.144935, 0.194234, 0.25406, 0.352862, 0.36309, 0.359901, 0.281712, 0.332115, 0.30533, 0.366687, 0.288399, 0.264545, 0.179055, 0.185198, 0.200174, 0.26085, 0.332115, 0.332115, 0.342579, 0.418646, 0.356642, 0.271506, 0.301917, 0.271506, 0.164327, 0.092881, 0.10481, 0.090864, 0.048328, 0.085092, 0.069024, 0.132295, 0.167087, 0.216401, 0.275179, 0.229226, 0.15008, 0.076542, 0.073402, 0.067594, 0.046336, 0.056825, 0.042364, 0.045352, 0.058088, 0.11371, 0.155435, 0.120615, 0.17593, 0.236433, 0.209395, 0.17593, 0.11371, 0.071867, 0.0704, 0.046336], '')</t>
  </si>
  <si>
    <t>UPI000157634F status=activ</t>
  </si>
  <si>
    <t>([0.008624, 0.005734, 0.004135, 0.00515, 0.003864, 0.004976, 0.004388, 0.005223, 0.006142, 0.004921, 0.00515, 0.004646, 0.006567, 0.006567, 0.006619, 0.004388, 0.004414, 0.002555, 0.003864, 0.002529, 0.001786, 0.001533, 0.002327, 0.002336, 0.001602, 0.001675, 0.001249, 0.001649, 0.001687, 0.001778, 0.001623, 0.002155, 0.002881, 0.003405, 0.004208, 0.003079, 0.003109, 0.00292, 0.004513, 0.00316, 0.003212, 0.004775, 0.005249, 0.005872, 0.005932, 0.006374, 0.006194, 0.009294, 0.010672, 0.00777, 0.005623, 0.006701, 0.006194, 0.004247, 0.003014, 0.002396, 0.00243, 0.002581, 0.002211, 0.001786, 0.002727, 0.00389, 0.003963, 0.005734, 0.003431, 0.003405, 0.004414, 0.006194, 0.003997, 0.002606, 0.002435, 0.003341, 0.00316, 0.001967, 0.00292, 0.002881, 0.003997, 0.003727, 0.004315, 0.003246, 0.003727, 0.002606, 0.002623, 0.002662, 0.002366, 0.00283, 0.003014, 0.002581, 0.002349, 0.00292, 0.003212, 0.003864, 0.003701, 0.003461, 0.005734, 0.00407, 0.004921, 0.00389, 0.006039, 0.005992, 0.006374, 0.006482, 0.006533, 0.005734, 0.003997, 0.004835, 0.006245, 0.006619, 0.008002, 0.006795, 0.007877, 0.007091, 0.009294, 0.009728, 0.014783, 0.010372, 0.018106, 0.026338, 0.023087, 0.023087, 0.023534, 0.048328, 0.048328, 0.050641, 0.067594, 0.083462, 0.031287, 0.016826, 0.030003, 0.014783, 0.025762, 0.014075, 0.032677, 0.015344, 0.015694, 0.011106, 0.016257, 0.016528, 0.009187, 0.009096, 0.006795, 0.007877, 0.008409, 0.006374, 0.006421, 0.005623, 0.004835, 0.006374, 0.009015, 0.008525, 0.008723, 0.008276, 0.014315, 0.007315, 0.010926, 0.009015, 0.015344, 0.008409, 0.008804, 0.008525, 0.009483, 0.013613, 0.014315, 0.008624, 0.013821, 0.024826, 0.037156, 0.090864, 0.116183, 0.125101, 0.067594, 0.155435, 0.15284, 0.106997, 0.173081, 0.094817, 0.129801, 0.064632, 0.066181, 0.064632, 0.144935, 0.25031, 0.25406, 0.239899, 0.377384, 0.342579, 0.301917, 0.239899, 0.191378, 0.196879, 0.109221, 0.144935, 0.067594, 0.034884, 0.035586, 0.024393, 0.048328, 0.023963, 0.036378, 0.038858, 0.023087, 0.020876, 0.01078, 0.00777, 0.005683, 0.005223, 0.005623, 0.004736, 0.003997, 0.00407, 0.00407, 0.004388, 0.005011, 0.006795, 0.010131, 0.011903, 0.016528, 0.016528, 0.029376, 0.028695, 0.043307, 0.059222, 0.045352, 0.076542, 0.127496, 0.222385, 0.194234, 0.127496, 0.239899], '')</t>
  </si>
  <si>
    <t>UPI0001576353 status=activ</t>
  </si>
  <si>
    <t>([0.021381, 0.038858, 0.058088, 0.031287, 0.020522, 0.014315, 0.018787, 0.025762, 0.034884, 0.034884, 0.054297, 0.085092, 0.041405, 0.056825, 0.069024, 0.109221, 0.111485, 0.185198, 0.094817, 0.17593, 0.173081, 0.134866, 0.073402, 0.047319, 0.098513, 0.161087, 0.216401, 0.243554, 0.236433, 0.137348, 0.167087, 0.071867, 0.071867, 0.069024, 0.074921, 0.035586, 0.033407, 0.048328, 0.023534, 0.041405, 0.021381, 0.022306, 0.026892, 0.022306, 0.033407, 0.030611, 0.030003, 0.038858, 0.038042, 0.019401, 0.020165, 0.021816, 0.042364, 0.043307, 0.051831, 0.073402, 0.122885, 0.06184, 0.090864, 0.092881, 0.066181, 0.094817, 0.092881, 0.05306, 0.090864, 0.073402, 0.048328, 0.050641, 0.047319, 0.040537, 0.049374, 0.10481, 0.058088, 0.031287, 0.023534, 0.042364, 0.030003, 0.024826, 0.054297, 0.030003, 0.055536, 0.045352, 0.069024, 0.081712, 0.116183, 0.085092, 0.0704, 0.086953, 0.086953, 0.06312, 0.05306, 0.088832, 0.081712, 0.081712, 0.158265, 0.182256, 0.116183, 0.134866, 0.161087, 0.158265, 0.239899, 0.137348, 0.209395, 0.132295, 0.120615, 0.090864, 0.10481, 0.15008, 0.179055, 0.102787, 0.15008, 0.17593, 0.203355, 0.222385, 0.203355, 0.200174, 0.219301, 0.25406, 0.257454, 0.206376, 0.129801, 0.15008, 0.25406, 0.264545, 0.339168, 0.225814, 0.200174, 0.229226, 0.225814, 0.229226, 0.222385, 0.219301, 0.132295, 0.067594, 0.060549, 0.129801, 0.066181, 0.040537, 0.06312, 0.042364, 0.035586, 0.066181, 0.059222, 0.035586, 0.0198, 0.018787, 0.034068, 0.069024, 0.085092, 0.085092, 0.088832, 0.086953, 0.079919, 0.144935, 0.229226, 0.142424, 0.067594, 0.127496, 0.134866, 0.132295, 0.191378, 0.194234, 0.194234, 0.134866, 0.196879, 0.31487, 0.31487, 0.346032, 0.342579, 0.356642, 0.390993, 0.332115, 0.433034, 0.384043, 0.311707, 0.225814, 0.298791, 0.40511, 0.414856, 0.468512, 0.468512, 0.4292, 0.509769, 0.461924, 0.5017, 0.401658, 0.370445, 0.342579, 0.324872, 0.328603, 0.288399, 0.268042, 0.222385, 0.239899, 0.196879, 0.194234, 0.17593, 0.200174, 0.194234, 0.179055, 0.137348, 0.137348, 0.158265, 0.185198, 0.225814, 0.222385, 0.222385, 0.200174, 0.257454, 0.243554, 0.219301, 0.219301, 0.206376, 0.257454, 0.203355, 0.31487, 0.36309, 0.433034, 0.458154, 0.458154, 0.458154, 0.517562, 0.505461, 0.517562, 0.42561, 0.422041, 0.447574, 0.454136, 0.42561, 0.321458, 0.216401, 0.203355, 0.17593, 0.120615, 0.129801, 0.17593, 0.179055, 0.206376, 0.247041, 0.247041, 0.222385, 0.196879, 0.196879, 0.173081, 0.158265, 0.139895, 0.155435, 0.161087, 0.158265, 0.203355, 0.247041, 0.349426, 0.36309, 0.433034, 0.538167, 0.59917, 0.545602, 0.444081, 0.414856, 0.321458, 0.229226, 0.26085, 0.308712, 0.321458, 0.349426, 0.370445, 0.450668, 0.440853, 0.444081, 0.545602, 0.549308, 0.585406, 0.58069, 0.63748, 0.626927, 0.613573, 0.51388, 0.545602, 0.661982, 0.642678, 0.712013, 0.808535, 0.84206, 0.823549, 0.808535, 0.779859, 0.690604, 0.707965, 0.585406, 0.59508, 0.541878, 0.541878, 0.549308, 0.468512, 0.394753, 0.390993, 0.380708, 0.349426, 0.321458, 0.308712, 0.291804, 0.295083, 0.284882, 0.21291, 0.144935, 0.155435, 0.196879, 0.196879, 0.164327, 0.236433, 0.170161, 0.243554, 0.243554, 0.243554, 0.328603, 0.387226, 0.328603, 0.257454, 0.275179, 0.30533, 0.203355, 0.271506, 0.308712, 0.206376, 0.173081, 0.216401, 0.206376, 0.122885, 0.17593, 0.17593, 0.100716, 0.142424, 0.129801, 0.127496, 0.079919, 0.079919, 0.100716, 0.090864, 0.116183, 0.167087, 0.118441, 0.196879, 0.196879, 0.191378, 0.21291, 0.264545, 0.291804, 0.232838, 0.318242, 0.308712, 0.356642, 0.401658, 0.374039, 0.332115, 0.311707, 0.377384, 0.339168, 0.264545, 0.332115, 0.352862, 0.324872, 0.398279, 0.370445], '')</t>
  </si>
  <si>
    <t>[182, 184, 221, 222, 223, 254, 255, 256, 269, 270, 271, 272, 273, 274, 275, 276, 277, 278, 279, 280, 281, 282, 283, 284, 285, 286, 287, 288, 289, 290, 291, 292]</t>
  </si>
  <si>
    <t>UPI0001576354 status=activ</t>
  </si>
  <si>
    <t>([0.349426, 0.387226, 0.408655, 0.444081, 0.41194, 0.328603, 0.349426, 0.324872, 0.349426, 0.370445, 0.401658, 0.408655, 0.346032, 0.25406, 0.222385, 0.222385, 0.268042, 0.17593, 0.18812, 0.158265, 0.081712, 0.079919, 0.079919, 0.038042, 0.036378, 0.023963, 0.041405, 0.041405, 0.055536, 0.055536, 0.030611, 0.031287, 0.041405, 0.047319, 0.067594, 0.092881, 0.118441, 0.118441, 0.191378, 0.118441, 0.142424, 0.25031, 0.257454, 0.268042, 0.295083, 0.209395, 0.216401, 0.125101, 0.071867, 0.083462, 0.081712, 0.139895, 0.139895, 0.111485, 0.100716, 0.069024, 0.038042, 0.029376, 0.023534, 0.014315, 0.022667, 0.023963, 0.014075, 0.009096, 0.007645, 0.007495, 0.007177, 0.007259, 0.009015, 0.016021, 0.009096, 0.009096, 0.008002, 0.005249, 0.005932, 0.008409, 0.013265, 0.011669, 0.013821, 0.024393, 0.024826, 0.016021, 0.013016, 0.013016, 0.020876, 0.028695, 0.028695, 0.028695, 0.05306, 0.036378, 0.029376, 0.029376, 0.033407, 0.025762, 0.054297, 0.05306, 0.051831, 0.049374, 0.11371, 0.120615, 0.079919, 0.134866, 0.194234, 0.142424, 0.129801, 0.090864, 0.043307, 0.090864, 0.125101, 0.069024, 0.125101, 0.127496, 0.170161, 0.185198, 0.164327, 0.098513, 0.074921, 0.069024, 0.073402, 0.032017, 0.032677, 0.040537, 0.045352, 0.024826, 0.044297, 0.076542, 0.06184, 0.0704, 0.069024, 0.100716, 0.170161, 0.161087, 0.134866, 0.092881, 0.046336, 0.085092, 0.144935, 0.102787, 0.054297, 0.05306, 0.096677, 0.090864, 0.088832, 0.043307, 0.064632, 0.079919, 0.059222, 0.116183, 0.203355, 0.194234, 0.179055, 0.106997, 0.058088, 0.033407, 0.048328, 0.041405, 0.022667, 0.018787, 0.037156, 0.074921, 0.071867, 0.073402, 0.038042, 0.032017, 0.066181, 0.038858, 0.026338, 0.046336, 0.045352, 0.023087, 0.024826, 0.020876, 0.023534, 0.046336, 0.100716, 0.109221, 0.194234, 0.196879, 0.239899, 0.243554, 0.203355, 0.170161, 0.090864, 0.086953, 0.118441, 0.11371, 0.216401, 0.17593, 0.179055, 0.182256, 0.185198, 0.17593, 0.200174, 0.236433, 0.15008, 0.086953, 0.120615, 0.116183, 0.116183, 0.109221, 0.06312, 0.076542, 0.074921, 0.125101, 0.203355, 0.155435, 0.120615, 0.088832, 0.129801, 0.086953, 0.051831, 0.079919], '')</t>
  </si>
  <si>
    <t>UPI0001576355 status=activ</t>
  </si>
  <si>
    <t>([0.050641, 0.034068, 0.038858, 0.054297, 0.073402, 0.076542, 0.079919, 0.059222, 0.06184, 0.086953, 0.120615, 0.076542, 0.076542, 0.073402, 0.06184, 0.100716, 0.170161, 0.196879, 0.25406, 0.301917, 0.301917, 0.380708, 0.461924, 0.374039, 0.349426, 0.324872, 0.328603, 0.36309, 0.342579, 0.377384, 0.335645, 0.288399, 0.414856, 0.414856, 0.414856, 0.370445, 0.370445, 0.390993, 0.387226, 0.31487, 0.301917, 0.332115, 0.298791, 0.222385, 0.342579, 0.370445, 0.370445, 0.339168, 0.332115, 0.42561, 0.42561, 0.461924, 0.490133, 0.398279, 0.328603, 0.328603, 0.40511, 0.370445, 0.356642, 0.359901, 0.40511, 0.328603, 0.247041, 0.247041, 0.247041, 0.247041, 0.26085, 0.26085, 0.339168, 0.222385, 0.203355, 0.122885, 0.078022, 0.066181, 0.100716, 0.147574, 0.129801, 0.139895, 0.161087, 0.15284, 0.147574, 0.147574, 0.21291, 0.328603, 0.328603, 0.328603, 0.268042, 0.243554, 0.278302, 0.15284, 0.232838, 0.257454, 0.370445, 0.436924, 0.461924, 0.401658, 0.4292, 0.461924, 0.465241, 0.461924, 0.374039, 0.31487, 0.318242, 0.311707, 0.209395, 0.17593, 0.243554, 0.182256, 0.203355, 0.216401, 0.332115, 0.377384, 0.380708, 0.359901, 0.247041, 0.291804, 0.284882, 0.301917, 0.339168, 0.291804, 0.301917, 0.374039, 0.42561, 0.433034, 0.418646, 0.486429, 0.570702, 0.541878, 0.784345, 0.741537, 0.680603], '')</t>
  </si>
  <si>
    <t>[126, 127, 128, 129, 130]</t>
  </si>
  <si>
    <t>UPI0001576357 status=activ</t>
  </si>
  <si>
    <t>([0.00777, 0.005683, 0.005086, 0.003864, 0.003246, 0.002482, 0.003246, 0.003246, 0.003109, 0.002688, 0.002435, 0.003014, 0.002336, 0.002396, 0.002138, 0.001434, 0.001335, 0.001572, 0.002396, 0.003079, 0.003109, 0.003079, 0.004358, 0.005623, 0.005683, 0.005623, 0.005932, 0.005932, 0.007091, 0.009294, 0.014315, 0.013613, 0.013437, 0.032017, 0.026338, 0.020522, 0.041405, 0.030611, 0.016528, 0.015078, 0.011903, 0.010926, 0.017138, 0.015694, 0.015694, 0.020876, 0.03976, 0.081712, 0.040537, 0.020522, 0.011518, 0.009294, 0.015694, 0.009401, 0.009401, 0.017797, 0.022306, 0.011903, 0.008525, 0.008624, 0.008624, 0.009977, 0.006894, 0.00777, 0.008804, 0.008276, 0.007091, 0.005223, 0.004577, 0.004513, 0.006245, 0.006194, 0.007645, 0.00543, 0.007645, 0.006039, 0.004431, 0.003701, 0.005223, 0.005734, 0.008075, 0.005799, 0.004513, 0.00558, 0.005623, 0.005223, 0.003804, 0.005223, 0.005623, 0.006194, 0.009187, 0.010221, 0.011669, 0.011669, 0.023087, 0.024826, 0.024826, 0.022667, 0.047319, 0.021381, 0.048328, 0.05306, 0.050641, 0.035586, 0.050641, 0.050641, 0.050641, 0.043307, 0.051831, 0.094817, 0.100716, 0.092881, 0.078022, 0.079919, 0.036378, 0.033407, 0.016826, 0.012491, 0.022667, 0.017138, 0.017797, 0.010372, 0.006894, 0.007091, 0.007645, 0.004976, 0.003461, 0.003555, 0.003804, 0.002503, 0.002057, 0.001722, 0.001722, 0.001722, 0.001572, 0.001692, 0.001481, 0.002138, 0.002529, 0.002581, 0.002117, 0.001906, 0.002688, 0.003701, 0.005223, 0.004835, 0.007091, 0.009096, 0.008624, 0.008409, 0.015078, 0.020876, 0.020876, 0.01204, 0.008156, 0.010372, 0.015344, 0.015344, 0.012491, 0.012727, 0.013265, 0.013613, 0.015078, 0.008409, 0.008895, 0.005623, 0.006533, 0.006533, 0.008002, 0.005378, 0.005503, 0.004431, 0.003405, 0.003804, 0.00389, 0.00543, 0.006421, 0.006567, 0.005932, 0.006988, 0.006894, 0.006567, 0.006533, 0.007645, 0.00777, 0.004899, 0.006421, 0.005872, 0.004315, 0.003109, 0.004646, 0.007177, 0.006374, 0.005932, 0.004611, 0.004513, 0.003212, 0.003079, 0.00231, 0.002881, 0.002761, 0.002138, 0.002155, 0.003177, 0.003701, 0.003607, 0.005872, 0.00515, 0.00515, 0.007177, 0.011106, 0.01078, 0.009401, 0.008525, 0.015344, 0.025762, 0.025316, 0.056825, 0.038858, 0.031287, 0.032017, 0.032017, 0.035586, 0.038858, 0.016257, 0.01078, 0.015078, 0.008409, 0.007645, 0.011342, 0.007315, 0.005932, 0.005872, 0.004431, 0.006194, 0.00407, 0.00389, 0.003821, 0.00246, 0.002976, 0.004358, 0.004689, 0.004646, 0.004775, 0.003366, 0.004358, 0.005734, 0.004414, 0.00515, 0.006245, 0.00558, 0.008409, 0.010221, 0.010131, 0.016021, 0.016021, 0.016021, 0.010509, 0.019109, 0.032677, 0.034068, 0.033407, 0.014783, 0.014586, 0.0198, 0.041405, 0.030003, 0.020876, 0.023963, 0.017797, 0.016021, 0.011518, 0.010672, 0.01078, 0.009294, 0.006988, 0.006194, 0.006619, 0.008804, 0.005734, 0.004388, 0.004247, 0.00292, 0.003607, 0.002555, 0.002057, 0.002078, 0.00292, 0.00359, 0.00543, 0.007645, 0.006619, 0.008409, 0.008276, 0.007177, 0.006374, 0.008895, 0.01078, 0.018106, 0.014586, 0.036378, 0.090864, 0.055536, 0.050641, 0.032677, 0.079919, 0.090864, 0.06312, 0.060549, 0.026892, 0.012491, 0.007495, 0.011903, 0.017447, 0.01078, 0.008409, 0.00962, 0.009096, 0.006078, 0.004208, 0.003478, 0.003212, 0.002705, 0.002503, 0.002623, 0.003298, 0.002623, 0.002881, 0.002705, 0.002606, 0.003821, 0.003821, 0.005683, 0.004431, 0.004208, 0.004135, 0.004161, 0.003701, 0.003079, 0.004208, 0.005734, 0.007031, 0.004976, 0.005932, 0.009187, 0.016257, 0.011518, 0.008624, 0.01227, 0.013437, 0.007877, 0.005318, 0.007555, 0.00777, 0.010372, 0.008525, 0.013016, 0.023963, 0.042364, 0.076542, 0.037156, 0.021816, 0.016528, 0.019109, 0.017447, 0.015694, 0.010672, 0.013821, 0.016528, 0.009483, 0.008156, 0.00962, 0.013016, 0.008156, 0.006039, 0.005011, 0.004161, 0.003701, 0.002581, 0.002276, 0.001743, 0.002688, 0.003864, 0.00558, 0.007645, 0.007877, 0.006078, 0.005318, 0.006421, 0.006039, 0.006567, 0.008804, 0.008002, 0.008075, 0.008624, 0.009977, 0.01227, 0.011342, 0.013821, 0.020165, 0.020522, 0.012727, 0.011903, 0.011669, 0.00777, 0.005799, 0.004161, 0.00359, 0.004775, 0.003804, 0.004388, 0.004247, 0.004247, 0.006039, 0.005734, 0.008075, 0.009483, 0.009977, 0.019109, 0.015344, 0.011342, 0.011342, 0.023087, 0.017138, 0.009977, 0.009187, 0.013265, 0.018787, 0.021816, 0.023963, 0.024393, 0.018415, 0.020165, 0.012491, 0.012491, 0.017797, 0.009187, 0.009096, 0.006374, 0.004646, 0.005249, 0.005318, 0.004247, 0.004513, 0.003864, 0.003555, 0.005318, 0.005318, 0.00407, 0.004388, 0.00283, 0.003671, 0.004921, 0.004513, 0.006039, 0.004358, 0.003341, 0.003864, 0.002581, 0.003461, 0.003405, 0.002435, 0.003512, 0.004976, 0.004161, 0.006245, 0.008895, 0.007031, 0.006894, 0.008804, 0.012727, 0.027463, 0.028107, 0.014075, 0.020165, 0.023087, 0.035586, 0.067594, 0.086953, 0.182256, 0.096677, 0.173081, 0.291804, 0.301917, 0.324872, 0.398279, 0.284882, 0.291804, 0.295083, 0.308712, 0.332115, 0.342579, 0.311707, 0.288399, 0.422041, 0.458154, 0.408655, 0.447574, 0.40511, 0.447574, 0.4292, 0.680603], '')</t>
  </si>
  <si>
    <t>[501]</t>
  </si>
  <si>
    <t>UPI000157635A status=activ</t>
  </si>
  <si>
    <t>([0.002662, 0.003821, 0.003053, 0.004388, 0.004775, 0.005223, 0.004358, 0.003727, 0.003461, 0.004161, 0.003607, 0.003109, 0.003997, 0.005223, 0.003366, 0.003478, 0.004835, 0.006701, 0.008525, 0.013821, 0.013821, 0.012491, 0.013437, 0.014315, 0.008276, 0.009483, 0.007877, 0.009483, 0.00962, 0.008624, 0.008723, 0.009294, 0.009187, 0.007031, 0.006245, 0.008156, 0.010672, 0.007031, 0.006142, 0.004208, 0.004161, 0.003014, 0.003014, 0.002035, 0.001748, 0.001743, 0.001808, 0.002623, 0.003341, 0.004646, 0.006567, 0.007031, 0.006142, 0.009977, 0.017797, 0.021816, 0.031287, 0.041405, 0.100716, 0.064632, 0.056825, 0.06312, 0.129801, 0.06184, 0.0704, 0.122885, 0.139895, 0.06184, 0.040537, 0.021381, 0.01204, 0.007645, 0.004921, 0.007877, 0.00515, 0.004315, 0.003341, 0.002014, 0.001391, 0.001, 0.001533, 0.002512, 0.001692, 0.001675, 0.00246, 0.003405, 0.002881, 0.003804, 0.005503, 0.006374, 0.005799, 0.008409, 0.013821, 0.020522, 0.011669, 0.021816, 0.031287, 0.043307, 0.049374, 0.098513, 0.137348, 0.139895, 0.139895, 0.216401, 0.216401, 0.219301, 0.122885, 0.164327, 0.081712, 0.044297, 0.029376, 0.044297, 0.022306, 0.01078, 0.00777, 0.009401, 0.006619, 0.005872, 0.006567, 0.01078, 0.010672, 0.007091, 0.007645, 0.007177, 0.00558, 0.003757, 0.002482, 0.002366, 0.001786, 0.002366, 0.002705, 0.002155, 0.002581, 0.003478, 0.005378, 0.006194, 0.007031, 0.006533, 0.00543, 0.006078, 0.006374, 0.004483, 0.006482, 0.005318, 0.003864, 0.003671, 0.005503, 0.005992, 0.007495, 0.012491, 0.012491, 0.009096, 0.01078, 0.006988, 0.006894, 0.004315, 0.003963, 0.002705, 0.002688, 0.002623, 0.002396, 0.002155, 0.002117, 0.002078, 0.001597, 0.002482, 0.00246, 0.00246, 0.002606, 0.001936, 0.001172, 0.001374, 0.001408, 0.001967, 0.002761, 0.002014, 0.002035, 0.002035, 0.002155, 0.00225, 0.002396, 0.002117, 0.001748, 0.002662, 0.001855, 0.00243, 0.002014, 0.00283, 0.002503, 0.002327, 0.003461, 0.004577, 0.003014, 0.004135, 0.004315, 0.003821, 0.005249, 0.005683, 0.005734, 0.008624, 0.008409, 0.006795, 0.008075, 0.009728, 0.010221, 0.013821, 0.008804, 0.01078, 0.007031, 0.007877, 0.013821, 0.009294, 0.007177, 0.011669, 0.012727, 0.010926, 0.014586, 0.008895, 0.008075, 0.012491, 0.01204, 0.01204, 0.013821, 0.015344, 0.014315, 0.008075, 0.005932, 0.00962, 0.006194, 0.009483, 0.010926, 0.010672, 0.020165, 0.038858, 0.023963, 0.020876, 0.025762, 0.014783, 0.021381, 0.029376, 0.015344, 0.008895, 0.009015, 0.009096, 0.005734, 0.003963, 0.006421, 0.008895, 0.006078, 0.006701, 0.004646, 0.002761, 0.002396, 0.001434, 0.001649, 0.002482, 0.002512, 0.00246, 0.003431, 0.003963, 0.005318, 0.006567, 0.009483, 0.016021, 0.023534, 0.036378, 0.064632, 0.040537, 0.044297, 0.081712, 0.127496, 0.229226, 0.414856, 0.468512, 0.703578, 0.613573], '')</t>
  </si>
  <si>
    <t>[274, 275]</t>
  </si>
  <si>
    <t>UPI000157635D status=activ</t>
  </si>
  <si>
    <t>([0.447574, 0.480142, 0.517562, 0.497853, 0.521092, 0.541878, 0.480142, 0.41194, 0.4292, 0.447574, 0.472492, 0.494003, 0.494003, 0.490133, 0.497853, 0.494003, 0.529623, 0.59508, 0.707965, 0.720929, 0.759478, 0.759478, 0.680603, 0.675549, 0.707965, 0.604312, 0.525368, 0.613573, 0.675549, 0.675549, 0.675549, 0.575842, 0.59014, 0.557691, 0.465241, 0.450668, 0.422041, 0.384043, 0.384043, 0.380708, 0.370445, 0.359901, 0.370445, 0.436924, 0.4292, 0.461924, 0.454136, 0.529623, 0.483068, 0.51388, 0.529623, 0.538167, 0.58069, 0.58069, 0.575842, 0.699094, 0.58069, 0.51388, 0.557691, 0.525368, 0.42561, 0.436924, 0.447574, 0.436924, 0.444081, 0.359901, 0.25031, 0.232838, 0.196879, 0.229226, 0.229226, 0.225814, 0.191378, 0.216401, 0.15008, 0.17593, 0.164327, 0.25031, 0.239899, 0.15284, 0.17593, 0.225814, 0.191378, 0.179055, 0.15284, 0.122885, 0.196879, 0.243554, 0.264545, 0.209395, 0.209395, 0.209395, 0.206376, 0.17593, 0.182256, 0.243554, 0.164327, 0.10481, 0.066181, 0.120615, 0.185198, 0.21291, 0.179055, 0.137348, 0.144935, 0.142424, 0.17593, 0.179055, 0.216401, 0.21291, 0.298791, 0.185198, 0.122885, 0.137348, 0.191378, 0.194234, 0.125101, 0.167087, 0.264545, 0.324872, 0.209395, 0.179055, 0.179055, 0.158265, 0.139895, 0.132295, 0.182256, 0.120615, 0.06184, 0.06184, 0.067594, 0.038858, 0.047319, 0.078022, 0.06312, 0.036378, 0.033407, 0.047319, 0.058088, 0.025762, 0.021381, 0.043307, 0.030611, 0.015694, 0.016021, 0.028695, 0.034884, 0.032017, 0.028107, 0.049374, 0.044297, 0.043307, 0.083462, 0.073402, 0.060549, 0.073402, 0.06184, 0.049374, 0.034068, 0.026338, 0.051831, 0.064632, 0.059222, 0.106997, 0.088832, 0.164327, 0.173081, 0.120615, 0.071867, 0.081712, 0.047319, 0.028107, 0.047319, 0.046336, 0.066181, 0.086953, 0.078022, 0.100716, 0.127496, 0.170161, 0.173081, 0.182256, 0.147574, 0.144935, 0.111485, 0.111485, 0.058088, 0.056825, 0.0704, 0.06184, 0.092881, 0.164327, 0.257454, 0.179055, 0.170161, 0.142424, 0.079919, 0.046336, 0.079919, 0.074921, 0.100716, 0.071867, 0.0704, 0.098513, 0.060549, 0.083462, 0.096677, 0.185198, 0.17593, 0.17593, 0.191378, 0.191378, 0.17593, 0.161087, 0.15008, 0.142424, 0.21291, 0.268042, 0.25031, 0.203355, 0.203355, 0.10481, 0.18812, 0.194234, 0.194234, 0.295083, 0.239899, 0.236433, 0.203355, 0.132295, 0.090864, 0.137348, 0.071867, 0.074921, 0.079919, 0.144935, 0.15284, 0.086953, 0.0704, 0.118441, 0.144935, 0.120615, 0.142424, 0.076542, 0.073402, 0.067594, 0.064632, 0.048328, 0.081712, 0.069024, 0.069024, 0.06184, 0.048328, 0.081712, 0.060549, 0.043307, 0.028695, 0.019109, 0.028695, 0.038042, 0.025316, 0.016528], '')</t>
  </si>
  <si>
    <t>[2, 4, 5, 16, 17, 18, 19, 20, 21, 22, 23, 24, 25, 26, 27, 28, 29, 30, 31, 32, 33, 47, 49, 50, 51, 52, 53, 54, 55, 56, 57, 58, 59]</t>
  </si>
  <si>
    <t>UPI000157635E status=activ</t>
  </si>
  <si>
    <t>([0.553315, 0.648219, 0.538167, 0.418646, 0.465241, 0.398279, 0.436924, 0.476583, 0.5017, 0.483068, 0.458154, 0.418646, 0.339168, 0.247041, 0.232838, 0.271506, 0.275179, 0.374039, 0.359901, 0.278302, 0.206376, 0.216401, 0.196879, 0.18812, 0.268042, 0.268042, 0.288399, 0.301917, 0.239899, 0.257454, 0.311707, 0.264545, 0.349426, 0.390993, 0.486429, 0.433034, 0.390993, 0.339168, 0.25406, 0.219301, 0.298791, 0.349426, 0.298791, 0.288399, 0.275179, 0.239899, 0.222385, 0.182256, 0.182256, 0.164327, 0.083462, 0.074921, 0.129801, 0.100716, 0.125101, 0.078022, 0.11371, 0.147574, 0.173081, 0.281712, 0.328603, 0.328603, 0.40511, 0.356642, 0.264545, 0.377384, 0.436924, 0.342579, 0.447574, 0.440853, 0.525368, 0.59917, 0.626927, 0.626927, 0.632174, 0.632174, 0.59014, 0.450668, 0.40511, 0.41194, 0.380708, 0.370445, 0.394753, 0.275179, 0.370445, 0.4292, 0.318242, 0.311707, 0.418646, 0.436924, 0.436924, 0.31487, 0.284882, 0.222385, 0.182256, 0.15008, 0.15008, 0.206376, 0.301917, 0.332115, 0.332115, 0.328603, 0.335645, 0.229226, 0.225814, 0.137348, 0.137348, 0.203355, 0.194234, 0.111485, 0.098513, 0.085092, 0.106997, 0.109221, 0.102787, 0.10481, 0.085092, 0.102787, 0.10481, 0.056825, 0.047319, 0.037156, 0.025316, 0.020522, 0.038042, 0.067594, 0.064632, 0.078022, 0.051831, 0.025762, 0.038042, 0.023963, 0.015078, 0.023534, 0.028107, 0.036378, 0.044297, 0.088832, 0.03976, 0.048328, 0.083462, 0.076542, 0.076542, 0.120615, 0.158265, 0.086953, 0.090864, 0.100716, 0.083462, 0.125101, 0.155435, 0.129801, 0.191378, 0.247041, 0.229226, 0.200174, 0.144935, 0.170161, 0.129801, 0.225814, 0.232838, 0.206376, 0.219301, 0.185198, 0.15008, 0.132295, 0.222385, 0.142424, 0.222385, 0.25406, 0.257454, 0.239899, 0.318242, 0.311707, 0.370445, 0.384043, 0.414856, 0.447574, 0.436924, 0.398279, 0.346032, 0.359901, 0.321458, 0.257454, 0.332115, 0.356642, 0.291804, 0.170161, 0.281712, 0.236433, 0.15008, 0.15008, 0.144935, 0.083462, 0.046336, 0.043307, 0.038858, 0.026338, 0.032677, 0.028107, 0.036378, 0.046336, 0.045352, 0.044297, 0.05306, 0.049374, 0.055536, 0.092881, 0.185198, 0.164327, 0.125101, 0.222385, 0.21291, 0.30533, 0.390993, 0.468512, 0.433034, 0.418646, 0.525368, 0.51388, 0.5017, 0.545602, 0.517562, 0.465241, 0.59917], '')</t>
  </si>
  <si>
    <t>[0, 1, 2, 8, 70, 71, 72, 73, 74, 75, 76, 218, 219, 220, 221, 222, 224]</t>
  </si>
  <si>
    <t>UPI0001576367 status=activ</t>
  </si>
  <si>
    <t>([0.120615, 0.139895, 0.18812, 0.078022, 0.037156, 0.064632, 0.086953, 0.076542, 0.042364, 0.03976, 0.024393, 0.018787, 0.009096, 0.008624, 0.012491, 0.012727, 0.009728, 0.005932, 0.005318, 0.003405, 0.004689, 0.003276, 0.002366, 0.00155, 0.001434, 0.002194, 0.002078, 0.001687, 0.002014, 0.00246, 0.001967, 0.002881, 0.003963, 0.006142, 0.006374, 0.005318, 0.007495, 0.007495, 0.00962, 0.006039, 0.006795, 0.004775, 0.006795, 0.006701, 0.008409, 0.016826, 0.015694, 0.008895, 0.01227, 0.007177, 0.008409, 0.009096, 0.006567, 0.004388, 0.00283, 0.002435, 0.001936, 0.002078, 0.001743, 0.002336, 0.002349, 0.002327, 0.002336, 0.001602, 0.002366, 0.002078, 0.002057, 0.002155, 0.002482, 0.002276, 0.003053, 0.002606, 0.002211, 0.00292, 0.003212, 0.004835, 0.005799, 0.005249, 0.004135, 0.004921, 0.003512, 0.005249, 0.005318, 0.005683, 0.008002, 0.005683, 0.004736, 0.004611, 0.004646, 0.00407, 0.003997, 0.004577, 0.003727, 0.003757, 0.002529, 0.003555, 0.002662, 0.002662, 0.004315, 0.003727, 0.004483, 0.006421, 0.004483, 0.004414, 0.004921, 0.005223, 0.00515, 0.005086, 0.005086, 0.005223, 0.005011, 0.004247, 0.003298, 0.004513, 0.004835, 0.006894, 0.004483, 0.004483, 0.003405, 0.002336, 0.002138, 0.002078, 0.001786, 0.002727, 0.003461, 0.003924, 0.002688, 0.003804, 0.005872, 0.004513, 0.004513, 0.004577, 0.003997, 0.004513, 0.003298, 0.003341, 0.002349, 0.003757, 0.004976, 0.006701, 0.009728, 0.019401, 0.010131, 0.010672, 0.008804, 0.010221, 0.010672, 0.009294, 0.009728, 0.007877, 0.007877, 0.005623, 0.008525, 0.010672, 0.009728, 0.00962, 0.01078, 0.020876, 0.015344, 0.014315, 0.008624, 0.005992, 0.004646, 0.00515, 0.004976, 0.004161, 0.004577, 0.003727, 0.004208, 0.002976, 0.002705, 0.00359, 0.003607, 0.002503, 0.00283, 0.003079, 0.003405, 0.003109, 0.002117, 0.002555, 0.002555, 0.002512, 0.002482, 0.002761, 0.003053, 0.003212, 0.004414, 0.004161, 0.00543, 0.007555, 0.01204, 0.010672, 0.009096, 0.009096, 0.011903, 0.009865, 0.009977, 0.01227, 0.020522, 0.038042, 0.023534, 0.016826, 0.038042, 0.109221], '')</t>
  </si>
  <si>
    <t>UPI0001576368 status=activ</t>
  </si>
  <si>
    <t>([0.032017, 0.0198, 0.032017, 0.020876, 0.015344, 0.022306, 0.023963, 0.035586, 0.047319, 0.059222, 0.042364, 0.055536, 0.102787, 0.100716, 0.191378, 0.109221, 0.100716, 0.182256, 0.10481, 0.098513, 0.100716, 0.10481, 0.170161, 0.137348, 0.21291, 0.308712, 0.222385, 0.257454, 0.243554, 0.247041, 0.25031, 0.232838, 0.196879, 0.116183, 0.122885, 0.11371, 0.155435, 0.161087, 0.086953, 0.083462, 0.090864, 0.090864, 0.090864, 0.094817, 0.096677, 0.096677, 0.054297, 0.071867, 0.090864, 0.096677, 0.079919, 0.066181, 0.122885, 0.15284, 0.25406, 0.196879, 0.122885, 0.147574, 0.086953, 0.079919, 0.158265, 0.173081, 0.17593, 0.179055, 0.109221, 0.142424, 0.144935, 0.225814, 0.295083, 0.268042, 0.182256, 0.15008, 0.194234, 0.194234, 0.10481, 0.096677, 0.125101, 0.161087, 0.100716, 0.161087, 0.275179, 0.18812, 0.264545, 0.232838, 0.219301, 0.219301, 0.219301, 0.185198, 0.096677, 0.078022, 0.076542, 0.125101, 0.179055, 0.173081, 0.147574, 0.26085, 0.170161, 0.10481, 0.078022, 0.132295, 0.086953, 0.079919, 0.081712, 0.094817, 0.122885, 0.132295, 0.236433, 0.225814, 0.179055, 0.288399, 0.295083, 0.206376, 0.122885, 0.125101, 0.122885, 0.081712, 0.044297, 0.066181, 0.11371, 0.191378, 0.191378, 0.26085, 0.18812, 0.225814, 0.196879, 0.120615, 0.18812, 0.164327, 0.142424, 0.15284, 0.10481, 0.059222, 0.106997, 0.179055, 0.116183, 0.111485, 0.206376, 0.30533, 0.335645, 0.339168, 0.243554, 0.203355, 0.236433, 0.30533, 0.342579, 0.342579, 0.465241, 0.377384, 0.370445, 0.380708, 0.440853, 0.505461, 0.622677, 0.58069, 0.562014, 0.712013, 0.699094, 0.632174, 0.570702], '')</t>
  </si>
  <si>
    <t>[151, 152, 153, 154, 155, 156, 157, 158]</t>
  </si>
  <si>
    <t>UPI000157636A status=activ</t>
  </si>
  <si>
    <t>([0.006142, 0.004315, 0.0028, 0.002503, 0.00359, 0.0028, 0.002336, 0.001872, 0.002057, 0.001597, 0.00152, 0.001623, 0.001602, 0.001709, 0.001649, 0.001155, 0.000674, 0.001249, 0.001541, 0.002327, 0.003431, 0.00243, 0.003671, 0.003727, 0.004775, 0.004513, 0.006567, 0.008525, 0.015078, 0.0198, 0.025762, 0.023963, 0.030611, 0.016528, 0.009015, 0.009865, 0.00962, 0.013265, 0.00777, 0.004689, 0.003366, 0.0028, 0.003079, 0.002211, 0.002503, 0.002581, 0.002327, 0.001499, 0.001692, 0.001061, 0.000833, 0.000708, 0.001103, 0.001103, 0.001572, 0.00155, 0.002396, 0.002396, 0.001808, 0.002396, 0.002503, 0.002705, 0.002211, 0.002512, 0.002211, 0.00225, 0.002138, 0.00246, 0.002482, 0.001808, 0.002336, 0.002117, 0.003405, 0.002976, 0.002976, 0.002211, 0.002276, 0.001288, 0.001305, 0.001417, 0.001623, 0.00243, 0.002276, 0.002138, 0.002435, 0.002555, 0.003478, 0.003671, 0.003757, 0.003757, 0.005086, 0.005318, 0.006988, 0.004208, 0.005011, 0.005623, 0.00543, 0.008075, 0.013821, 0.028695, 0.056825, 0.042364, 0.024826, 0.050641, 0.137348, 0.106997, 0.216401, 0.222385, 0.219301, 0.222385, 0.232838, 0.127496, 0.17593, 0.085092, 0.196879, 0.147574, 0.122885, 0.206376, 0.100716, 0.05306, 0.060549, 0.058088, 0.078022, 0.102787, 0.05306, 0.034068, 0.023963, 0.01204, 0.009401, 0.009096, 0.006078, 0.006039, 0.005932, 0.004135, 0.00515, 0.003555, 0.003963, 0.003461, 0.003431, 0.00359, 0.004835, 0.004388, 0.003366, 0.002336, 0.001808, 0.002336, 0.002336, 0.003177, 0.003212, 0.0028, 0.002503, 0.002581, 0.003109, 0.004483, 0.006142, 0.005318, 0.007877, 0.005734, 0.006894, 0.007259, 0.011342, 0.008525, 0.006567, 0.006142, 0.009187, 0.010221, 0.01227, 0.015344, 0.017447, 0.032677, 0.040537, 0.027463, 0.024826, 0.038858, 0.044297, 0.044297, 0.044297, 0.023087, 0.034884, 0.035586, 0.034068, 0.018787, 0.019109, 0.017138, 0.03976, 0.022306, 0.038042, 0.041405, 0.026338, 0.018415, 0.012727, 0.011106, 0.021381, 0.047319, 0.044297, 0.038858, 0.043307, 0.088832, 0.122885, 0.15284, 0.090864, 0.090864, 0.088832, 0.078022, 0.074921, 0.06312, 0.116183, 0.109221, 0.098513, 0.158265, 0.194234, 0.15008, 0.229226, 0.120615, 0.122885, 0.122885, 0.116183, 0.055536, 0.026338, 0.025762, 0.024826, 0.044297, 0.043307, 0.047319, 0.096677, 0.182256, 0.137348, 0.067594, 0.050641, 0.03976, 0.0198, 0.011903, 0.018106, 0.017447, 0.018106, 0.018415, 0.019109, 0.012727, 0.017447, 0.025316, 0.026338, 0.020876, 0.014586, 0.010509, 0.013613, 0.009096, 0.006482, 0.006142], '')</t>
  </si>
  <si>
    <t>UPI000157636B status=activ</t>
  </si>
  <si>
    <t>([0.050641, 0.023087, 0.015344, 0.022667, 0.015694, 0.023534, 0.0198, 0.024393, 0.016257, 0.013265, 0.01227, 0.013437, 0.020165, 0.018106, 0.0198, 0.031287, 0.031287, 0.033407, 0.023534, 0.017447, 0.026338, 0.030611, 0.059222, 0.048328, 0.045352, 0.079919, 0.035586, 0.034068, 0.040537, 0.086953, 0.090864, 0.127496, 0.167087, 0.164327, 0.268042, 0.247041, 0.173081, 0.179055, 0.137348, 0.17593, 0.225814, 0.17593, 0.17593, 0.182256, 0.26085, 0.236433, 0.243554, 0.356642, 0.346032, 0.216401, 0.206376, 0.298791, 0.236433, 0.219301, 0.206376, 0.182256, 0.158265, 0.219301, 0.18812, 0.200174, 0.185198, 0.15008, 0.203355, 0.134866], '')</t>
  </si>
  <si>
    <t>UPI000157636E status=activ</t>
  </si>
  <si>
    <t>([0.264545, 0.36309, 0.41194, 0.401658, 0.308712, 0.206376, 0.206376, 0.137348, 0.118441, 0.086953, 0.11371, 0.134866, 0.139895, 0.155435, 0.229226, 0.179055, 0.17593, 0.209395, 0.125101, 0.167087, 0.161087, 0.25031, 0.222385, 0.137348, 0.096677, 0.161087, 0.25031, 0.288399, 0.377384, 0.476583, 0.490133, 0.384043, 0.308712, 0.291804, 0.21291, 0.222385, 0.196879, 0.203355, 0.170161, 0.247041, 0.284882, 0.275179, 0.236433, 0.239899, 0.239899, 0.25031, 0.216401, 0.196879, 0.191378, 0.225814, 0.129801, 0.120615, 0.225814, 0.311707, 0.321458, 0.339168, 0.318242, 0.418646, 0.387226, 0.311707, 0.284882, 0.278302, 0.295083, 0.321458, 0.31487, 0.390993, 0.51388, 0.525368, 0.486429, 0.486429, 0.436924, 0.4292, 0.517562, 0.490133, 0.483068, 0.447574, 0.42561, 0.349426, 0.342579, 0.284882, 0.356642, 0.311707, 0.222385, 0.21291, 0.216401, 0.21291, 0.229226, 0.203355, 0.229226, 0.281712, 0.31487, 0.335645, 0.436924, 0.349426, 0.278302, 0.25031, 0.239899, 0.311707, 0.311707, 0.225814, 0.275179, 0.295083, 0.384043, 0.465241, 0.370445, 0.281712, 0.219301, 0.216401, 0.209395, 0.185198, 0.206376, 0.167087, 0.15284, 0.102787, 0.106997, 0.132295, 0.096677, 0.125101, 0.137348, 0.155435, 0.161087, 0.191378, 0.191378, 0.11371, 0.118441, 0.194234, 0.281712, 0.356642, 0.356642, 0.387226, 0.40511, 0.398279, 0.41194, 0.418646, 0.483068, 0.454136, 0.398279, 0.418646, 0.422041, 0.349426, 0.342579, 0.433034, 0.40511, 0.31487, 0.40511, 0.418646, 0.40511, 0.377384, 0.366687, 0.380708, 0.243554, 0.161087, 0.164327, 0.173081, 0.111485, 0.111485, 0.203355, 0.271506, 0.247041, 0.155435, 0.219301, 0.203355, 0.209395, 0.243554, 0.332115, 0.243554, 0.155435, 0.161087, 0.194234, 0.203355, 0.134866, 0.257454, 0.380708, 0.356642, 0.346032, 0.318242, 0.229226, 0.194234, 0.132295, 0.129801, 0.194234, 0.182256, 0.271506, 0.17593, 0.10481, 0.066181, 0.086953, 0.134866, 0.122885, 0.066181, 0.047319, 0.060549, 0.059222, 0.049374, 0.050641, 0.054297, 0.069024, 0.064632, 0.06312, 0.102787, 0.098513, 0.085092, 0.086953, 0.090864, 0.142424, 0.137348, 0.225814, 0.161087, 0.134866, 0.137348, 0.225814, 0.275179, 0.311707, 0.268042, 0.25031, 0.247041, 0.194234, 0.271506, 0.374039, 0.308712, 0.281712, 0.390993, 0.414856, 0.318242, 0.301917, 0.298791, 0.390993, 0.257454, 0.377384, 0.436924, 0.335645, 0.335645, 0.324872, 0.25031, 0.161087, 0.142424, 0.142424, 0.185198, 0.147574, 0.079919, 0.109221, 0.127496, 0.122885, 0.139895, 0.134866, 0.111485, 0.125101, 0.067594, 0.090864, 0.090864, 0.090864, 0.158265, 0.085092, 0.069024, 0.100716, 0.167087, 0.206376, 0.120615, 0.122885, 0.111485, 0.185198, 0.142424, 0.109221, 0.083462, 0.055536, 0.064632, 0.036378, 0.019109, 0.042364, 0.056825, 0.055536, 0.023087, 0.013821, 0.024393, 0.030003, 0.017138, 0.009728, 0.009483, 0.01078, 0.01078, 0.009096, 0.009096, 0.013821, 0.010672, 0.014586, 0.018787, 0.031287, 0.066181, 0.059222, 0.046336, 0.024826, 0.023963, 0.023963, 0.044297, 0.022667, 0.011903, 0.014783, 0.016826, 0.013265, 0.011669, 0.008525, 0.009401, 0.007315, 0.00543, 0.007422, 0.006795, 0.00543, 0.004689, 0.003431, 0.003478, 0.002606, 0.003461, 0.003405, 0.004689, 0.004775, 0.004611, 0.004835, 0.004775, 0.005503, 0.005249, 0.006142, 0.006482, 0.006894, 0.007422, 0.009401, 0.006894, 0.004976], '')</t>
  </si>
  <si>
    <t>[66, 67, 72]</t>
  </si>
  <si>
    <t>UPI0001576393 status=activ</t>
  </si>
  <si>
    <t>([0.026338, 0.043307, 0.038858, 0.024826, 0.034068, 0.037156, 0.05306, 0.069024, 0.096677, 0.098513, 0.069024, 0.054297, 0.047319, 0.046336, 0.044297, 0.085092, 0.090864, 0.106997, 0.18812, 0.295083, 0.36309, 0.359901, 0.275179, 0.324872, 0.328603, 0.335645, 0.281712, 0.288399, 0.308712, 0.264545, 0.30533, 0.308712, 0.41194, 0.450668, 0.346032, 0.418646, 0.377384, 0.36309, 0.257454, 0.243554, 0.209395, 0.206376, 0.222385, 0.308712, 0.203355, 0.200174, 0.17593, 0.17593, 0.164327, 0.161087, 0.21291, 0.164327, 0.275179, 0.26085, 0.15008, 0.21291, 0.25031, 0.291804, 0.311707, 0.311707, 0.225814, 0.194234, 0.200174, 0.173081, 0.170161, 0.264545, 0.349426, 0.268042, 0.243554, 0.243554, 0.239899, 0.15008, 0.203355, 0.109221, 0.11371, 0.203355, 0.203355, 0.167087, 0.164327, 0.083462, 0.158265, 0.17593, 0.173081, 0.167087, 0.118441, 0.127496, 0.125101, 0.134866, 0.232838, 0.31487, 0.318242, 0.209395, 0.275179, 0.179055, 0.182256, 0.10481, 0.088832, 0.06312, 0.078022, 0.083462, 0.144935, 0.125101, 0.125101, 0.203355, 0.21291, 0.275179, 0.284882, 0.203355, 0.219301, 0.194234, 0.216401, 0.122885, 0.137348, 0.137348, 0.206376, 0.284882, 0.401658, 0.398279, 0.390993, 0.384043, 0.278302, 0.275179, 0.301917, 0.366687, 0.332115, 0.342579, 0.342579, 0.26085, 0.257454, 0.18812, 0.21291, 0.15284, 0.25406, 0.301917, 0.308712, 0.324872, 0.247041, 0.144935, 0.125101, 0.129801, 0.137348, 0.127496, 0.085092, 0.049374, 0.055536, 0.06184, 0.056825, 0.055536, 0.088832, 0.092881, 0.060549, 0.06312, 0.096677, 0.094817, 0.067594, 0.035586, 0.037156, 0.064632, 0.109221, 0.132295, 0.219301, 0.15284, 0.167087, 0.167087, 0.182256, 0.086953, 0.096677, 0.10481, 0.106997, 0.067594, 0.111485, 0.125101, 0.073402, 0.090864, 0.050641, 0.069024, 0.081712, 0.086953, 0.086953, 0.090864, 0.094817, 0.094817, 0.081712, 0.134866, 0.196879, 0.232838, 0.349426, 0.288399, 0.298791, 0.301917, 0.328603, 0.335645, 0.422041, 0.505461, 0.465241, 0.480142, 0.454136, 0.440853, 0.308712, 0.339168, 0.222385, 0.21291, 0.194234, 0.219301, 0.125101, 0.120615, 0.137348, 0.134866, 0.185198, 0.170161, 0.102787, 0.137348, 0.144935, 0.15284, 0.081712, 0.083462, 0.083462, 0.0704, 0.122885, 0.206376, 0.15008, 0.275179, 0.271506, 0.264545, 0.298791, 0.433034, 0.36309, 0.278302, 0.209395, 0.17593, 0.122885, 0.122885, 0.116183, 0.079919, 0.078022, 0.15008, 0.120615, 0.179055, 0.275179, 0.268042, 0.17593, 0.209395, 0.18812, 0.203355, 0.225814, 0.179055, 0.098513, 0.125101, 0.125101, 0.182256, 0.179055, 0.239899, 0.21291, 0.229226, 0.200174, 0.206376, 0.236433, 0.196879, 0.21291, 0.203355, 0.170161, 0.17593, 0.185198, 0.120615, 0.060549, 0.067594, 0.090864, 0.127496, 0.125101, 0.179055, 0.144935, 0.125101, 0.098513, 0.194234, 0.137348, 0.200174], '')</t>
  </si>
  <si>
    <t>[193]</t>
  </si>
  <si>
    <t>UPI0001576394 status=activ</t>
  </si>
  <si>
    <t>([0.328603, 0.324872, 0.352862, 0.398279, 0.414856, 0.324872, 0.324872, 0.324872, 0.284882, 0.308712, 0.271506, 0.318242, 0.25031, 0.257454, 0.26085, 0.31487, 0.222385, 0.206376, 0.239899, 0.257454, 0.25031, 0.328603, 0.278302, 0.311707, 0.243554, 0.243554, 0.295083, 0.321458, 0.268042, 0.236433, 0.243554, 0.30533, 0.30533, 0.380708, 0.30533, 0.264545, 0.288399, 0.26085, 0.284882, 0.284882, 0.390993, 0.352862, 0.359901, 0.433034, 0.324872, 0.390993, 0.394753, 0.433034, 0.342579, 0.436924, 0.505461, 0.497853, 0.497853, 0.494003, 0.384043, 0.480142, 0.505461, 0.5017, 0.59508, 0.56648, 0.56648, 0.497853, 0.545602, 0.557691, 0.472492, 0.553315, 0.517562, 0.529623, 0.440853, 0.549308, 0.549308, 0.545602, 0.458154, 0.450668, 0.359901, 0.374039, 0.370445, 0.370445, 0.401658, 0.422041, 0.42561, 0.335645, 0.370445, 0.278302, 0.264545, 0.318242, 0.243554, 0.179055, 0.111485, 0.182256, 0.167087, 0.167087, 0.167087, 0.268042, 0.209395, 0.26085, 0.335645, 0.318242, 0.332115, 0.222385, 0.222385, 0.257454, 0.349426, 0.339168, 0.31487, 0.311707, 0.346032, 0.332115, 0.36309, 0.450668, 0.339168, 0.318242, 0.30533, 0.30533, 0.284882, 0.346032, 0.291804, 0.298791, 0.209395, 0.206376, 0.185198, 0.196879, 0.196879, 0.182256, 0.120615, 0.120615, 0.120615, 0.111485, 0.209395, 0.191378, 0.185198, 0.25031, 0.284882, 0.288399, 0.206376, 0.203355, 0.137348, 0.200174, 0.196879, 0.247041, 0.247041, 0.36309, 0.366687, 0.257454, 0.257454, 0.349426, 0.349426, 0.25406, 0.17593, 0.158265, 0.232838, 0.161087, 0.182256, 0.15008, 0.144935, 0.236433, 0.229226, 0.247041, 0.247041, 0.219301, 0.161087, 0.081712, 0.076542, 0.078022, 0.137348, 0.085092, 0.078022, 0.147574, 0.26085, 0.339168, 0.264545, 0.222385, 0.31487, 0.229226, 0.158265, 0.11371, 0.134866, 0.142424, 0.194234, 0.161087, 0.182256, 0.278302, 0.298791, 0.301917, 0.219301, 0.21291, 0.295083, 0.182256, 0.155435, 0.155435, 0.155435, 0.229226, 0.268042, 0.17593, 0.17593, 0.291804, 0.328603, 0.216401, 0.216401, 0.232838, 0.21291, 0.139895, 0.129801, 0.219301, 0.21291, 0.191378, 0.191378, 0.219301, 0.301917, 0.324872, 0.295083, 0.209395, 0.203355, 0.179055, 0.194234, 0.295083, 0.278302, 0.301917, 0.298791, 0.17593, 0.161087, 0.142424, 0.216401, 0.194234, 0.194234, 0.191378, 0.185198, 0.182256, 0.106997, 0.129801, 0.129801, 0.139895, 0.232838, 0.127496, 0.085092, 0.100716, 0.090864, 0.050641, 0.042364, 0.078022, 0.15008, 0.147574, 0.236433, 0.239899, 0.239899, 0.139895, 0.098513, 0.100716, 0.102787, 0.127496, 0.125101, 0.129801, 0.059222, 0.05306, 0.129801, 0.216401, 0.275179, 0.206376, 0.209395, 0.236433, 0.239899, 0.243554, 0.158265, 0.147574, 0.120615, 0.120615, 0.158265, 0.139895, 0.142424, 0.078022, 0.11371, 0.111485, 0.064632, 0.076542, 0.042364, 0.034884, 0.022306, 0.0198, 0.028107, 0.06312, 0.040537, 0.036378, 0.019109, 0.034884, 0.034884, 0.045352, 0.055536, 0.046336, 0.054297, 0.055536, 0.058088, 0.049374, 0.054297, 0.106997, 0.179055, 0.278302, 0.247041, 0.222385, 0.200174, 0.200174, 0.18812, 0.170161, 0.106997, 0.18812, 0.179055, 0.194234, 0.116183, 0.056825, 0.094817, 0.134866, 0.147574, 0.225814, 0.137348, 0.129801, 0.067594, 0.0704, 0.031287, 0.019109, 0.034884, 0.034068, 0.034068, 0.018106, 0.032677, 0.056825, 0.032677, 0.027463, 0.021381, 0.019109, 0.024826, 0.014315, 0.014783, 0.021816, 0.021381, 0.040537, 0.030611, 0.054297, 0.050641, 0.086953, 0.100716, 0.054297, 0.06312, 0.054297, 0.055536, 0.028107, 0.032017, 0.0704, 0.088832, 0.088832, 0.17593, 0.155435, 0.229226, 0.239899, 0.15284, 0.170161, 0.170161, 0.219301, 0.219301, 0.229226, 0.170161, 0.26085, 0.318242, 0.318242, 0.25406, 0.31487, 0.31487, 0.206376, 0.191378, 0.196879, 0.236433, 0.222385, 0.31487, 0.229226, 0.25031, 0.232838, 0.229226, 0.191378, 0.11371, 0.059222, 0.060549, 0.086953, 0.047319, 0.03976, 0.045352, 0.076542, 0.090864, 0.164327, 0.25406, 0.275179, 0.232838, 0.222385, 0.219301, 0.232838, 0.222385, 0.120615, 0.222385, 0.209395, 0.167087, 0.243554, 0.321458, 0.216401, 0.264545, 0.370445, 0.398279, 0.321458, 0.247041, 0.239899, 0.239899, 0.222385, 0.194234, 0.194234, 0.167087, 0.144935, 0.111485, 0.182256, 0.264545, 0.21291, 0.182256, 0.25406, 0.222385], '')</t>
  </si>
  <si>
    <t>[50, 56, 57, 58, 59, 60, 62, 63, 65, 66, 67, 69, 70, 71]</t>
  </si>
  <si>
    <t>UPI0001576397 status=activ</t>
  </si>
  <si>
    <t>([0.030003, 0.014315, 0.026892, 0.038042, 0.041405, 0.06184, 0.088832, 0.090864, 0.0704, 0.073402, 0.060549, 0.067594, 0.086953, 0.083462, 0.076542, 0.15284, 0.247041, 0.268042, 0.203355, 0.102787, 0.078022, 0.167087, 0.275179, 0.257454, 0.257454, 0.301917, 0.185198, 0.11371, 0.142424, 0.129801, 0.10481, 0.092881, 0.074921, 0.037156, 0.037156, 0.074921, 0.069024, 0.064632, 0.034068, 0.051831, 0.0704, 0.047319, 0.047319, 0.051831, 0.048328, 0.060549, 0.028107, 0.058088, 0.05306, 0.050641, 0.086953, 0.127496, 0.206376, 0.185198, 0.17593, 0.106997, 0.060549, 0.055536, 0.044297, 0.086953, 0.092881, 0.137348, 0.21291, 0.200174, 0.11371, 0.100716, 0.081712, 0.100716, 0.111485, 0.194234, 0.118441, 0.081712, 0.046336, 0.047319, 0.090864, 0.100716, 0.10481, 0.098513, 0.06312, 0.092881, 0.092881, 0.085092, 0.048328, 0.051831, 0.030003, 0.06184, 0.034068, 0.037156, 0.028695, 0.022667, 0.021381, 0.030003, 0.025762, 0.055536, 0.051831, 0.028107, 0.025316, 0.045352, 0.088832, 0.167087, 0.076542, 0.069024, 0.085092, 0.144935, 0.074921, 0.125101, 0.094817, 0.179055, 0.167087, 0.278302, 0.308712, 0.271506, 0.275179, 0.374039, 0.31487, 0.308712, 0.401658, 0.447574, 0.352862, 0.342579, 0.318242, 0.335645, 0.349426, 0.318242, 0.328603, 0.339168, 0.31487, 0.346032, 0.342579, 0.352862, 0.318242, 0.324872, 0.36309, 0.401658, 0.366687, 0.356642, 0.335645, 0.339168, 0.318242, 0.324872, 0.222385, 0.18812, 0.281712, 0.185198, 0.161087, 0.092881, 0.158265, 0.116183, 0.125101, 0.125101, 0.118441, 0.137348, 0.074921, 0.06184, 0.058088, 0.074921, 0.098513, 0.139895, 0.111485, 0.15008, 0.232838, 0.346032, 0.374039, 0.380708, 0.436924, 0.377384, 0.380708, 0.387226, 0.476583, 0.380708, 0.298791, 0.271506, 0.243554, 0.257454, 0.257454, 0.225814, 0.21291, 0.132295, 0.109221, 0.127496, 0.17593, 0.096677, 0.06184, 0.036378, 0.036378, 0.043307, 0.038042, 0.038042, 0.038858, 0.040537, 0.076542, 0.127496, 0.15008, 0.170161, 0.264545, 0.291804, 0.295083, 0.216401, 0.298791, 0.308712, 0.318242, 0.185198, 0.284882, 0.359901, 0.450668, 0.444081, 0.444081, 0.525368, 0.648219, 0.517562, 0.521092, 0.517562, 0.422041, 0.335645, 0.335645, 0.328603, 0.243554, 0.271506, 0.264545, 0.173081, 0.173081, 0.144935, 0.243554, 0.161087, 0.098513, 0.056825, 0.056825, 0.059222, 0.074921, 0.078022, 0.129801, 0.073402, 0.03976, 0.0704, 0.122885, 0.073402, 0.058088, 0.079919, 0.085092, 0.083462, 0.144935, 0.073402, 0.094817, 0.096677, 0.158265, 0.243554, 0.239899, 0.142424, 0.137348, 0.090864, 0.055536, 0.028695, 0.047319, 0.081712, 0.088832, 0.049374, 0.086953, 0.086953, 0.102787, 0.120615, 0.191378, 0.194234, 0.18812, 0.17593, 0.173081, 0.173081, 0.158265, 0.236433, 0.308712, 0.278302, 0.31487, 0.359901, 0.454136, 0.440853, 0.422041, 0.380708, 0.476583, 0.450668, 0.480142, 0.461924, 0.366687], '')</t>
  </si>
  <si>
    <t>[207, 208, 209, 210, 211]</t>
  </si>
  <si>
    <t>UPI0001576398 status=activ</t>
  </si>
  <si>
    <t>([0.003804, 0.004736, 0.003555, 0.00283, 0.003757, 0.003963, 0.004208, 0.004921, 0.00515, 0.005318, 0.005503, 0.004646, 0.003053, 0.0028, 0.003461, 0.003212, 0.003177, 0.003997, 0.003177, 0.004414, 0.006374, 0.006374, 0.006567, 0.006894, 0.011342, 0.011903, 0.010509, 0.008624, 0.008723, 0.007555, 0.008895, 0.010509, 0.011669, 0.015344, 0.019109, 0.010221, 0.011342, 0.007422, 0.00515, 0.007259, 0.005223, 0.004736, 0.004646, 0.004646, 0.005623, 0.005249, 0.003671, 0.003276, 0.004736, 0.004976, 0.004388, 0.003276, 0.00283, 0.002662, 0.002349, 0.002435, 0.003341, 0.003212, 0.004358, 0.005378, 0.004899, 0.006894, 0.005734, 0.005799, 0.006421, 0.005734, 0.003821, 0.00389, 0.003727, 0.003461, 0.002881, 0.003555, 0.003555, 0.003963, 0.004247, 0.006194, 0.006245, 0.004577, 0.006988, 0.004689, 0.005318, 0.00389, 0.00389, 0.004414, 0.006194, 0.003864, 0.00359, 0.00515, 0.005872, 0.008895, 0.007031, 0.008156, 0.007031, 0.009865, 0.006795, 0.008624, 0.006078, 0.005799, 0.005872, 0.005799, 0.006194, 0.004513, 0.004976, 0.004775, 0.006142, 0.004388, 0.005249, 0.007555, 0.008525, 0.007315, 0.005249, 0.006701, 0.006701, 0.010221, 0.006619, 0.008409, 0.007315, 0.007422, 0.006078, 0.008624, 0.008723, 0.014315, 0.024826, 0.040537, 0.044297, 0.026892, 0.058088, 0.043307, 0.020876, 0.017447, 0.020165, 0.020522, 0.01227, 0.010131, 0.007259, 0.007555, 0.008723, 0.008624, 0.013016, 0.010509, 0.007877, 0.007877, 0.007877, 0.006894, 0.006795, 0.006894, 0.006078, 0.006039, 0.009401, 0.016528, 0.017447, 0.019401, 0.035586, 0.029376, 0.040537, 0.051831, 0.125101, 0.147574, 0.116183, 0.127496, 0.129801, 0.203355, 0.200174, 0.185198, 0.132295, 0.071867, 0.032677, 0.047319, 0.026338, 0.016021, 0.010672, 0.010221, 0.008624, 0.005734, 0.008276, 0.006988, 0.008002, 0.005932, 0.00543, 0.005378, 0.004483, 0.005086, 0.005223, 0.004431, 0.003924, 0.00558, 0.008804, 0.010131, 0.012727, 0.021381, 0.023534, 0.026338, 0.020522, 0.030611, 0.034884, 0.034068, 0.026892, 0.030003, 0.056825, 0.028107, 0.030003, 0.030003, 0.034068, 0.017138, 0.026338, 0.034884, 0.016528, 0.00962, 0.009187, 0.006374, 0.004976, 0.005734, 0.006533, 0.007422, 0.007495, 0.007645, 0.006039, 0.008409, 0.005734, 0.005086, 0.004689, 0.005378, 0.004135, 0.003366, 0.004646, 0.00316, 0.002688, 0.003963, 0.00389, 0.005011, 0.007422, 0.006421, 0.006482, 0.005011, 0.005223, 0.00515, 0.007422, 0.006245, 0.005992, 0.005932, 0.00515, 0.008156, 0.01227, 0.014315, 0.014586, 0.008624, 0.013265, 0.018106, 0.010221, 0.009483, 0.006533, 0.006142, 0.007422, 0.005378, 0.006795, 0.006533, 0.005378, 0.004315, 0.004689, 0.003341, 0.003298, 0.003864, 0.002482, 0.001408, 0.001267, 0.001202, 0.001481, 0.001, 0.000906, 0.001383, 0.001649, 0.002366, 0.001572, 0.002078, 0.002503, 0.002606, 0.001748, 0.002662, 0.00231, 0.002503, 0.003607, 0.003671, 0.002881, 0.003212, 0.004736, 0.005992, 0.008895, 0.006421, 0.006142, 0.004835, 0.003555, 0.003298, 0.003276, 0.004513, 0.003246, 0.00283, 0.002688, 0.002761, 0.002057, 0.002117, 0.002606, 0.00283, 0.0028, 0.00359, 0.00515, 0.004483, 0.005378, 0.00558, 0.009096, 0.017797, 0.017797, 0.033407, 0.030611, 0.016528, 0.016257, 0.013821, 0.021816, 0.014586, 0.016826, 0.016826, 0.016528, 0.009294, 0.005799, 0.007031, 0.005872, 0.005872, 0.004736, 0.003804, 0.003701, 0.002529, 0.002336, 0.002435, 0.002155, 0.002705, 0.003246, 0.002606, 0.003212, 0.002529, 0.002623, 0.00292, 0.003246, 0.004208, 0.005683, 0.008525], '')</t>
  </si>
  <si>
    <t>UPI000157639B status=activ</t>
  </si>
  <si>
    <t>([0.014783, 0.00962, 0.006894, 0.005378, 0.004611, 0.006194, 0.005318, 0.005992, 0.005318, 0.005086, 0.004646, 0.004689, 0.004835, 0.00389, 0.003053, 0.003607, 0.002606, 0.003246, 0.003341, 0.003431, 0.004921, 0.00543, 0.007259, 0.011342, 0.015694, 0.028695, 0.029376, 0.030611, 0.021381, 0.041405, 0.067594, 0.127496, 0.167087, 0.247041, 0.328603, 0.422041, 0.366687, 0.418646, 0.288399, 0.301917, 0.408655, 0.394753, 0.321458, 0.342579, 0.30533, 0.36309, 0.26085, 0.216401, 0.321458, 0.422041, 0.444081, 0.476583, 0.476583, 0.476583, 0.387226, 0.335645, 0.216401, 0.194234, 0.229226, 0.318242, 0.209395, 0.109221, 0.10481, 0.132295, 0.066181, 0.085092, 0.078022, 0.064632, 0.06184, 0.0704, 0.079919, 0.066181, 0.056825, 0.049374, 0.024393, 0.023534, 0.017447, 0.021381, 0.047319, 0.048328, 0.056825, 0.102787, 0.185198, 0.127496, 0.083462, 0.15284, 0.118441, 0.127496, 0.225814, 0.278302, 0.257454, 0.185198, 0.191378, 0.10481, 0.058088, 0.102787, 0.191378, 0.173081, 0.15284, 0.147574, 0.158265, 0.122885, 0.132295, 0.147574, 0.18812, 0.30533, 0.30533, 0.374039, 0.366687, 0.374039, 0.359901, 0.339168, 0.288399, 0.284882, 0.380708, 0.398279, 0.422041, 0.370445, 0.418646, 0.534167, 0.570702, 0.440853, 0.472492, 0.387226, 0.366687, 0.41194, 0.398279, 0.41194, 0.390993, 0.398279, 0.301917, 0.311707, 0.232838, 0.232838, 0.15284, 0.094817, 0.147574, 0.164327, 0.170161, 0.232838, 0.239899, 0.206376, 0.324872, 0.321458, 0.408655, 0.30533, 0.196879, 0.206376, 0.125101, 0.0704, 0.032017, 0.06312, 0.058088, 0.120615, 0.125101, 0.122885, 0.129801, 0.079919, 0.036378, 0.027463, 0.029376, 0.023087, 0.014783, 0.010221, 0.010221, 0.009015, 0.017138, 0.018106, 0.011342, 0.011669, 0.010372, 0.011669, 0.009977, 0.006795, 0.006142, 0.006245, 0.007555, 0.010221, 0.018415, 0.026338, 0.03976, 0.038042, 0.027463, 0.046336, 0.078022, 0.066181, 0.066181, 0.056825, 0.102787, 0.111485, 0.147574, 0.26085, 0.339168, 0.384043, 0.418646, 0.414856, 0.51388, 0.553315, 0.59917, 0.570702, 0.505461, 0.529623, 0.497853, 0.604312, 0.653063, 0.642678, 0.699094, 0.585406, 0.476583, 0.433034, 0.476583, 0.505461, 0.465241, 0.461924, 0.328603, 0.4292, 0.440853, 0.394753, 0.318242, 0.288399, 0.247041, 0.243554, 0.247041, 0.271506, 0.236433, 0.173081, 0.173081, 0.158265, 0.271506, 0.359901, 0.384043, 0.328603, 0.247041, 0.271506, 0.284882, 0.30533, 0.288399, 0.284882, 0.335645, 0.324872, 0.311707, 0.346032, 0.468512, 0.366687, 0.380708, 0.408655, 0.359901, 0.359901, 0.281712, 0.275179, 0.275179, 0.25406, 0.257454, 0.26085, 0.26085, 0.243554, 0.332115, 0.335645, 0.328603, 0.328603, 0.408655, 0.414856, 0.422041, 0.308712, 0.408655, 0.394753, 0.311707, 0.408655, 0.40511, 0.505461, 0.476583, 0.476583, 0.5017, 0.509769, 0.622677, 0.626927, 0.59508, 0.5017, 0.521092, 0.534167, 0.440853, 0.374039, 0.31487, 0.275179, 0.349426, 0.328603, 0.346032, 0.447574, 0.41194, 0.401658, 0.401658, 0.40511, 0.321458, 0.268042, 0.339168, 0.342579, 0.349426, 0.318242, 0.394753, 0.356642, 0.356642, 0.440853, 0.440853, 0.394753, 0.436924, 0.450668, 0.398279, 0.311707, 0.31487, 0.349426, 0.328603, 0.295083, 0.219301, 0.30533, 0.339168, 0.352862, 0.349426, 0.31487, 0.377384, 0.377384, 0.401658, 0.291804, 0.288399, 0.301917, 0.418646, 0.328603, 0.346032, 0.440853, 0.517562, 0.545602, 0.422041, 0.480142, 0.4292, 0.450668, 0.440853, 0.480142, 0.497853, 0.5017, 0.509769, 0.42561, 0.447574, 0.444081, 0.521092, 0.433034, 0.509769, 0.509769, 0.505461, 0.408655, 0.366687, 0.377384, 0.318242, 0.346032, 0.30533, 0.298791, 0.370445, 0.370445, 0.36309, 0.324872, 0.232838, 0.25406, 0.268042, 0.25406, 0.164327, 0.182256, 0.196879, 0.196879, 0.179055, 0.268042, 0.328603, 0.25406, 0.247041, 0.209395, 0.295083, 0.243554, 0.332115, 0.346032, 0.352862, 0.349426, 0.384043, 0.468512, 0.408655, 0.465241, 0.497853, 0.642678, 0.661982, 0.728858, 0.733139, 0.754692, 0.63748, 0.509769, 0.59917, 0.63748, 0.58069, 0.476583, 0.534167, 0.525368, 0.525368, 0.529623, 0.5017, 0.458154, 0.472492, 0.529623, 0.553315, 0.51388, 0.5017, 0.494003, 0.505461, 0.490133, 0.40511, 0.490133, 0.517562, 0.497853, 0.390993, 0.433034, 0.534167, 0.553315, 0.517562, 0.422041, 0.422041, 0.461924, 0.468512, 0.444081, 0.454136, 0.335645, 0.284882, 0.275179, 0.247041, 0.25031, 0.257454, 0.328603, 0.356642, 0.352862, 0.377384, 0.458154, 0.436924, 0.414856, 0.332115, 0.359901, 0.359901, 0.247041, 0.164327, 0.196879, 0.139895, 0.088832, 0.15008, 0.191378, 0.200174, 0.196879, 0.161087, 0.125101, 0.100716, 0.060549, 0.083462, 0.059222, 0.038858, 0.056825, 0.038042], '')</t>
  </si>
  <si>
    <t>[119, 120, 196, 197, 198, 199, 200, 201, 203, 204, 205, 206, 207, 211, 269, 272, 273, 274, 275, 276, 277, 278, 279, 328, 329, 337, 338, 342, 344, 345, 346, 383, 384, 385, 386, 387, 388, 389, 390, 391, 392, 394, 395, 396, 397, 398, 401, 402, 403, 404, 406, 410, 414, 415, 416]</t>
  </si>
  <si>
    <t>UPI000157639C status=activ</t>
  </si>
  <si>
    <t>([0.142424, 0.219301, 0.134866, 0.182256, 0.219301, 0.15008, 0.102787, 0.125101, 0.167087, 0.122885, 0.088832, 0.116183, 0.085092, 0.098513, 0.173081, 0.142424, 0.222385, 0.225814, 0.147574, 0.096677, 0.076542, 0.081712, 0.076542, 0.129801, 0.137348, 0.142424, 0.194234, 0.200174, 0.179055, 0.106997, 0.111485, 0.185198, 0.18812, 0.222385, 0.15008, 0.158265, 0.191378, 0.118441, 0.11371, 0.11371, 0.173081, 0.142424, 0.120615, 0.096677, 0.122885, 0.106997, 0.096677, 0.122885, 0.18812, 0.132295, 0.206376, 0.295083, 0.206376, 0.191378, 0.209395, 0.196879, 0.179055, 0.26085, 0.342579, 0.418646, 0.51388, 0.505461, 0.642678, 0.59014, 0.505461, 0.4292, 0.352862, 0.366687, 0.321458, 0.311707, 0.408655, 0.398279, 0.408655, 0.40511, 0.42561, 0.398279, 0.408655, 0.339168, 0.332115, 0.243554, 0.26085, 0.17593, 0.173081, 0.120615, 0.182256, 0.284882, 0.232838, 0.232838, 0.268042, 0.288399, 0.339168, 0.225814, 0.239899, 0.232838, 0.30533, 0.311707, 0.243554, 0.243554, 0.298791, 0.291804, 0.278302, 0.25406, 0.308712, 0.216401, 0.170161, 0.158265, 0.144935, 0.216401, 0.301917, 0.155435, 0.161087, 0.139895, 0.25031, 0.243554, 0.243554, 0.257454, 0.247041, 0.339168, 0.380708, 0.408655, 0.414856, 0.557691, 0.575842, 0.51388, 0.648219, 0.666105, 0.680603, 0.657645, 0.553315, 0.545602, 0.59508, 0.613573, 0.642678, 0.632174, 0.608892, 0.608892, 0.618285, 0.575842, 0.58069, 0.486429, 0.490133, 0.494003, 0.465241, 0.465241, 0.468512, 0.468512, 0.454136, 0.454136, 0.483068, 0.585406, 0.59917, 0.56648, 0.553315, 0.433034, 0.356642, 0.281712, 0.200174, 0.127496, 0.129801, 0.125101, 0.21291, 0.142424, 0.142424, 0.142424, 0.096677, 0.10481, 0.098513, 0.144935, 0.15008, 0.15008, 0.094817, 0.088832, 0.164327, 0.170161, 0.182256, 0.179055, 0.26085, 0.328603, 0.398279, 0.342579, 0.339168, 0.370445, 0.346032, 0.349426, 0.335645, 0.377384, 0.352862, 0.359901, 0.342579, 0.335645, 0.25031, 0.321458, 0.339168, 0.25406, 0.236433, 0.295083, 0.370445, 0.288399, 0.324872, 0.339168, 0.414856, 0.408655, 0.380708, 0.490133, 0.486429, 0.534167, 0.436924, 0.422041, 0.41194, 0.444081, 0.36309, 0.447574, 0.450668, 0.433034, 0.521092, 0.436924, 0.366687, 0.342579, 0.356642, 0.321458, 0.288399, 0.288399, 0.264545, 0.229226, 0.194234, 0.158265, 0.098513, 0.179055, 0.278302, 0.243554, 0.191378, 0.271506], '')</t>
  </si>
  <si>
    <t>[60, 61, 62, 63, 64, 121, 122, 123, 124, 125, 126, 127, 128, 129, 130, 131, 132, 133, 134, 135, 136, 137, 138, 149, 150, 151, 152, 205, 214]</t>
  </si>
  <si>
    <t>UPI000157639E status=activ</t>
  </si>
  <si>
    <t>([0.058088, 0.081712, 0.122885, 0.11371, 0.185198, 0.209395, 0.182256, 0.219301, 0.206376, 0.196879, 0.139895, 0.182256, 0.268042, 0.203355, 0.144935, 0.232838, 0.196879, 0.229226, 0.229226, 0.229226, 0.247041, 0.25031, 0.170161, 0.182256, 0.158265, 0.071867, 0.071867, 0.056825, 0.028695, 0.038858, 0.048328, 0.046336, 0.026338, 0.026338, 0.023963, 0.020522, 0.023087, 0.030611, 0.038858, 0.049374, 0.030003, 0.028695, 0.017797, 0.031287, 0.027463, 0.023087, 0.045352, 0.030003, 0.05306, 0.100716, 0.071867, 0.041405, 0.081712, 0.137348, 0.139895, 0.21291, 0.31487, 0.18812, 0.11371, 0.111485, 0.147574, 0.17593, 0.164327, 0.147574, 0.167087, 0.185198, 0.170161, 0.173081, 0.257454, 0.278302, 0.268042, 0.222385, 0.311707, 0.264545, 0.196879, 0.167087, 0.10481, 0.11371, 0.206376, 0.243554, 0.239899, 0.232838, 0.271506, 0.264545, 0.284882, 0.26085, 0.203355, 0.222385, 0.161087, 0.098513, 0.050641, 0.048328, 0.085092, 0.088832, 0.109221, 0.158265, 0.120615, 0.15284, 0.132295, 0.102787, 0.102787, 0.106997, 0.064632, 0.067594, 0.078022, 0.100716, 0.092881, 0.059222, 0.122885, 0.120615, 0.10481, 0.164327, 0.102787, 0.125101, 0.116183, 0.122885, 0.071867, 0.129801, 0.170161, 0.182256, 0.139895, 0.170161, 0.167087, 0.257454, 0.26085, 0.15284, 0.200174, 0.132295, 0.222385, 0.109221, 0.088832, 0.155435, 0.132295, 0.137348, 0.118441, 0.125101, 0.081712, 0.096677, 0.102787, 0.079919, 0.043307, 0.081712, 0.085092, 0.051831, 0.050641, 0.049374, 0.094817, 0.090864, 0.15008, 0.155435, 0.25406, 0.374039, 0.366687, 0.31487, 0.401658, 0.335645, 0.264545, 0.349426, 0.349426, 0.291804, 0.321458, 0.40511, 0.30533, 0.229226, 0.311707, 0.318242, 0.222385, 0.222385, 0.147574, 0.122885, 0.100716, 0.079919, 0.043307, 0.034068, 0.056825, 0.055536, 0.048328, 0.083462, 0.038042, 0.034068, 0.034068, 0.023087, 0.028107, 0.056825, 0.060549, 0.0704, 0.037156, 0.067594, 0.064632, 0.116183, 0.147574, 0.11371, 0.094817, 0.127496, 0.173081, 0.111485, 0.111485, 0.144935, 0.127496, 0.142424, 0.185198, 0.216401, 0.278302, 0.239899, 0.209395, 0.278302, 0.222385, 0.232838, 0.170161, 0.142424, 0.081712, 0.078022, 0.142424, 0.196879, 0.194234, 0.111485, 0.182256, 0.132295, 0.164327, 0.182256, 0.179055, 0.179055, 0.185198, 0.118441, 0.073402, 0.085092, 0.083462, 0.11371, 0.179055, 0.232838, 0.268042, 0.366687, 0.370445, 0.349426, 0.31487, 0.359901, 0.380708, 0.291804, 0.352862, 0.349426, 0.247041, 0.342579, 0.377384, 0.374039, 0.458154, 0.553315, 0.56648, 0.494003, 0.509769, 0.408655, 0.422041, 0.422041, 0.318242, 0.229226, 0.196879, 0.229226, 0.222385, 0.247041, 0.321458, 0.295083, 0.203355, 0.25406, 0.164327, 0.179055, 0.118441, 0.073402, 0.042364, 0.038042, 0.056825, 0.047319, 0.083462, 0.076542, 0.074921, 0.074921, 0.085092, 0.100716, 0.060549, 0.066181, 0.088832, 0.102787, 0.120615, 0.127496, 0.109221, 0.17593, 0.167087, 0.25406, 0.25406, 0.257454, 0.25031, 0.225814, 0.147574, 0.164327, 0.17593, 0.144935, 0.219301, 0.288399, 0.318242, 0.301917, 0.291804, 0.288399, 0.281712, 0.191378, 0.194234, 0.257454, 0.173081, 0.142424, 0.134866, 0.200174, 0.203355, 0.127496, 0.127496, 0.173081, 0.134866, 0.102787, 0.106997, 0.083462, 0.059222, 0.030003, 0.058088, 0.038042], '')</t>
  </si>
  <si>
    <t>[245, 246, 248]</t>
  </si>
  <si>
    <t>UPI000157639F status=activ</t>
  </si>
  <si>
    <t>([0.118441, 0.069024, 0.102787, 0.158265, 0.209395, 0.15284, 0.191378, 0.144935, 0.109221, 0.147574, 0.203355, 0.158265, 0.090864, 0.144935, 0.142424, 0.0704, 0.0704, 0.060549, 0.100716, 0.15008, 0.139895, 0.129801, 0.194234, 0.185198, 0.17593, 0.096677, 0.085092, 0.085092, 0.085092, 0.125101, 0.071867, 0.027463, 0.056825, 0.120615, 0.127496, 0.120615, 0.132295, 0.078022, 0.047319, 0.055536, 0.031287, 0.018415, 0.03976, 0.042364, 0.046336, 0.043307, 0.074921, 0.129801, 0.122885, 0.111485, 0.069024, 0.06184, 0.069024, 0.067594, 0.060549, 0.055536, 0.056825, 0.098513, 0.109221, 0.164327, 0.144935, 0.191378, 0.194234, 0.10481, 0.111485, 0.085092, 0.094817, 0.056825, 0.046336, 0.044297, 0.045352, 0.064632, 0.0704, 0.129801, 0.125101, 0.144935, 0.086953, 0.102787, 0.100716, 0.090864, 0.06184, 0.041405, 0.030003, 0.05306, 0.076542, 0.043307, 0.051831, 0.049374, 0.055536, 0.076542, 0.088832, 0.088832, 0.125101, 0.203355, 0.120615, 0.125101, 0.060549, 0.106997, 0.050641, 0.054297, 0.076542, 0.067594, 0.085092, 0.116183, 0.066181, 0.102787, 0.102787, 0.106997, 0.081712, 0.102787, 0.092881, 0.096677, 0.158265, 0.079919, 0.069024, 0.137348, 0.125101, 0.219301, 0.15284, 0.232838, 0.155435, 0.191378, 0.17593, 0.203355, 0.232838, 0.25406, 0.222385, 0.194234, 0.109221, 0.134866, 0.158265, 0.17593, 0.155435, 0.094817, 0.102787, 0.083462, 0.079919, 0.086953, 0.083462, 0.129801, 0.109221, 0.098513, 0.05306, 0.106997, 0.125101, 0.137348, 0.239899, 0.144935, 0.26085, 0.264545, 0.291804, 0.271506, 0.225814, 0.196879, 0.278302, 0.359901, 0.380708, 0.328603, 0.281712, 0.222385, 0.179055], '')</t>
  </si>
  <si>
    <t>UPI00015763A0 status=activ</t>
  </si>
  <si>
    <t>([0.085092, 0.144935, 0.17593, 0.092881, 0.122885, 0.18812, 0.219301, 0.25406, 0.167087, 0.225814, 0.155435, 0.161087, 0.074921, 0.054297, 0.083462, 0.041405, 0.021381, 0.014075, 0.013437, 0.016826, 0.018106, 0.017447, 0.012727, 0.008804, 0.015078, 0.015344, 0.013016, 0.012727, 0.007495, 0.011669, 0.011669, 0.01204, 0.009977, 0.014586, 0.010672, 0.008409, 0.01078, 0.010926, 0.009865, 0.010131, 0.008525, 0.011518, 0.011518, 0.009015, 0.013821, 0.008075, 0.005683, 0.005683, 0.005932, 0.006194, 0.005223, 0.004835, 0.006701, 0.006078, 0.006894, 0.010221, 0.013437, 0.01078, 0.018106, 0.034068, 0.031287, 0.044297, 0.045352, 0.106997, 0.200174, 0.194234, 0.18812, 0.288399, 0.324872, 0.203355, 0.311707, 0.352862, 0.281712, 0.275179, 0.387226, 0.387226, 0.291804, 0.222385, 0.311707, 0.346032, 0.356642, 0.366687, 0.295083, 0.295083, 0.264545, 0.206376, 0.116183, 0.116183, 0.071867, 0.060549, 0.071867, 0.042364, 0.022306, 0.016257, 0.01078, 0.007422, 0.004976, 0.006421, 0.006482, 0.005623, 0.003727, 0.002662, 0.002117, 0.002211, 0.001872, 0.001391, 0.001623, 0.002349, 0.002529, 0.003276, 0.003341, 0.002881, 0.002606, 0.00359, 0.003512, 0.003246, 0.003864, 0.004208, 0.004161, 0.005683, 0.004689, 0.006374, 0.006194, 0.006142, 0.006142, 0.006142, 0.005799, 0.005872, 0.004315, 0.005623, 0.004431, 0.004208, 0.006194, 0.009187, 0.010509, 0.011518, 0.018787, 0.013613, 0.012727, 0.012491, 0.008409, 0.01227, 0.013437, 0.013016, 0.019109, 0.015344, 0.011106, 0.013265, 0.007645, 0.007031, 0.006701, 0.006421, 0.004689, 0.004513, 0.003555, 0.002336, 0.00316, 0.00316, 0.003177, 0.003246, 0.002366, 0.003298, 0.00292, 0.002727, 0.00407, 0.003246, 0.004388, 0.005223, 0.005799, 0.005992, 0.005872, 0.004358, 0.006421, 0.00777, 0.008156, 0.009294, 0.009977, 0.009977, 0.007031, 0.006894, 0.008525, 0.013821, 0.01078, 0.009294, 0.006482, 0.006482, 0.005734, 0.005623, 0.006619, 0.005378, 0.007877, 0.014315, 0.013265, 0.011903, 0.014315, 0.014586, 0.018787, 0.032017, 0.035586, 0.0704, 0.137348, 0.185198, 0.185198, 0.134866, 0.164327, 0.191378, 0.182256, 0.196879, 0.179055, 0.196879, 0.222385, 0.236433, 0.182256, 0.308712, 0.298791, 0.196879, 0.185198, 0.144935, 0.088832, 0.041405, 0.022306, 0.01227, 0.011342, 0.009187, 0.009294, 0.007495, 0.007645, 0.005503, 0.006701, 0.004921, 0.003079, 0.00407, 0.00283, 0.002396, 0.002057, 0.001408, 0.002035, 0.002014, 0.002014, 0.001722, 0.00246, 0.002435, 0.002435, 0.00155, 0.001249, 0.001249, 0.001499, 0.002035, 0.003109, 0.002529, 0.002555, 0.003079, 0.003014, 0.004208, 0.004976, 0.005799, 0.005799, 0.004611, 0.003478, 0.003997, 0.006039, 0.006039, 0.009015, 0.016826, 0.020165, 0.032017, 0.046336, 0.06312, 0.073402, 0.043307, 0.044297, 0.096677, 0.158265, 0.161087, 0.098513, 0.132295, 0.127496, 0.182256, 0.161087, 0.161087, 0.164327, 0.161087, 0.092881, 0.046336, 0.017447, 0.020522, 0.013613, 0.017138, 0.00962, 0.005932, 0.006039, 0.008409, 0.008002, 0.005623, 0.004689, 0.005249, 0.004358, 0.003607, 0.003366, 0.003821, 0.004431, 0.003366, 0.002336, 0.002662, 0.003212, 0.004483], '')</t>
  </si>
  <si>
    <t>UPI00015763A2 status=activ</t>
  </si>
  <si>
    <t>([0.295083, 0.349426, 0.275179, 0.21291, 0.132295, 0.132295, 0.158265, 0.191378, 0.216401, 0.25031, 0.243554, 0.291804, 0.196879, 0.191378, 0.291804, 0.36309, 0.298791, 0.328603, 0.324872, 0.318242, 0.318242, 0.257454, 0.243554, 0.308712, 0.308712, 0.40511, 0.436924, 0.352862, 0.257454, 0.275179, 0.275179, 0.30533, 0.232838, 0.229226, 0.203355, 0.18812, 0.10481, 0.129801, 0.155435, 0.15284, 0.161087, 0.127496, 0.18812, 0.161087, 0.090864, 0.137348, 0.083462, 0.042364, 0.081712, 0.086953, 0.040537, 0.044297, 0.044297, 0.067594, 0.069024, 0.092881, 0.073402, 0.142424, 0.17593, 0.17593, 0.18812, 0.116183, 0.094817, 0.088832, 0.088832, 0.134866, 0.088832, 0.158265, 0.173081, 0.134866, 0.200174, 0.311707, 0.206376, 0.209395, 0.216401, 0.311707, 0.295083, 0.298791, 0.206376, 0.196879, 0.196879, 0.122885, 0.206376, 0.239899, 0.167087, 0.127496, 0.127496, 0.127496, 0.094817, 0.158265, 0.200174, 0.216401, 0.179055, 0.26085, 0.179055, 0.109221, 0.059222, 0.06184, 0.076542, 0.134866, 0.132295, 0.139895, 0.15284, 0.096677, 0.125101, 0.222385, 0.324872, 0.370445, 0.447574, 0.394753, 0.298791, 0.247041, 0.15284, 0.17593, 0.17593, 0.25031, 0.332115, 0.461924, 0.36309, 0.335645, 0.335645, 0.308712, 0.268042, 0.301917, 0.36309, 0.318242, 0.196879, 0.11371, 0.120615, 0.122885, 0.194234, 0.291804, 0.281712, 0.370445, 0.342579, 0.342579, 0.356642, 0.268042, 0.203355, 0.31487, 0.342579, 0.298791, 0.243554, 0.288399, 0.225814, 0.200174, 0.229226, 0.324872, 0.321458, 0.232838, 0.144935, 0.083462, 0.081712, 0.111485, 0.120615, 0.079919, 0.086953, 0.083462, 0.083462, 0.11371, 0.11371, 0.069024, 0.10481, 0.167087, 0.15284, 0.206376, 0.209395, 0.185198, 0.147574, 0.216401, 0.268042, 0.359901, 0.465241, 0.433034, 0.384043, 0.332115], '')</t>
  </si>
  <si>
    <t>UPI00015763AF status=activ</t>
  </si>
  <si>
    <t>([0.374039, 0.398279, 0.450668, 0.494003, 0.342579, 0.239899, 0.288399, 0.324872, 0.264545, 0.26085, 0.301917, 0.26085, 0.219301, 0.225814, 0.31487, 0.408655, 0.40511, 0.497853, 0.398279, 0.30533, 0.271506, 0.194234, 0.132295, 0.129801, 0.081712, 0.167087, 0.229226, 0.225814, 0.225814, 0.30533, 0.25406, 0.167087, 0.203355, 0.271506, 0.25406, 0.264545, 0.209395, 0.196879, 0.185198, 0.18812, 0.164327, 0.191378, 0.191378, 0.268042, 0.191378, 0.284882, 0.275179, 0.275179, 0.167087, 0.098513, 0.083462, 0.127496, 0.155435, 0.191378, 0.18812, 0.194234, 0.196879, 0.25031, 0.268042, 0.281712, 0.384043, 0.41194, 0.30533, 0.384043, 0.398279, 0.398279, 0.291804, 0.30533, 0.301917, 0.422041, 0.529623, 0.58069, 0.461924, 0.41194, 0.332115, 0.30533, 0.335645, 0.321458, 0.203355, 0.191378, 0.191378, 0.173081, 0.278302, 0.271506, 0.288399, 0.288399, 0.36309, 0.447574, 0.436924, 0.398279, 0.318242, 0.332115, 0.318242, 0.342579, 0.349426, 0.414856, 0.444081, 0.321458, 0.318242, 0.422041, 0.418646, 0.380708, 0.291804, 0.182256, 0.182256, 0.120615, 0.111485, 0.10481, 0.106997, 0.067594, 0.085092, 0.083462, 0.076542, 0.046336, 0.076542, 0.073402, 0.045352, 0.022667, 0.038042, 0.038858, 0.037156, 0.0198, 0.026892, 0.026338, 0.037156, 0.069024, 0.111485, 0.118441, 0.118441, 0.122885, 0.182256, 0.206376, 0.288399, 0.164327, 0.247041, 0.257454, 0.318242, 0.356642, 0.483068, 0.387226, 0.298791, 0.264545, 0.346032, 0.321458, 0.440853, 0.480142, 0.377384, 0.370445, 0.374039, 0.281712, 0.185198, 0.10481, 0.10481, 0.096677, 0.182256, 0.179055, 0.196879, 0.147574, 0.15008, 0.120615, 0.200174, 0.298791, 0.332115, 0.377384, 0.281712, 0.264545, 0.15284, 0.155435, 0.118441, 0.116183, 0.196879, 0.196879, 0.318242, 0.288399, 0.194234, 0.219301, 0.21291, 0.129801, 0.203355, 0.239899, 0.185198, 0.182256, 0.102787, 0.102787, 0.092881, 0.15284, 0.086953, 0.18812, 0.173081, 0.147574, 0.081712, 0.090864, 0.125101, 0.116183, 0.078022, 0.142424, 0.132295, 0.134866, 0.120615, 0.098513, 0.098513, 0.158265, 0.079919, 0.15008, 0.144935, 0.144935, 0.142424, 0.144935, 0.129801, 0.15284, 0.134866, 0.139895, 0.076542, 0.102787, 0.10481, 0.120615, 0.125101, 0.118441, 0.094817, 0.167087, 0.21291, 0.132295, 0.142424, 0.25031, 0.257454, 0.155435, 0.155435, 0.132295, 0.182256, 0.137348, 0.170161, 0.216401, 0.216401, 0.284882, 0.284882, 0.25031, 0.321458, 0.232838, 0.239899, 0.182256, 0.10481, 0.102787, 0.185198, 0.17593, 0.120615, 0.06184, 0.071867, 0.071867, 0.086953, 0.066181, 0.094817, 0.120615, 0.164327, 0.216401, 0.225814, 0.222385, 0.173081, 0.147574, 0.219301, 0.137348, 0.21291, 0.318242, 0.271506, 0.17593, 0.092881, 0.147574, 0.194234, 0.281712, 0.209395, 0.17593, 0.278302, 0.17593, 0.100716, 0.05306, 0.069024, 0.03976, 0.022306, 0.040537, 0.050641, 0.029376, 0.056825, 0.055536, 0.040537, 0.03976, 0.073402, 0.074921, 0.054297, 0.041405, 0.042364, 0.071867, 0.098513, 0.088832, 0.125101, 0.200174, 0.308712, 0.200174, 0.229226, 0.318242, 0.328603, 0.239899, 0.225814, 0.225814, 0.15008, 0.10481, 0.127496, 0.120615, 0.134866, 0.134866, 0.134866, 0.161087, 0.15284, 0.088832, 0.066181, 0.081712, 0.092881, 0.043307, 0.079919, 0.100716, 0.11371, 0.125101, 0.196879, 0.281712, 0.281712, 0.40511, 0.414856, 0.42561, 0.339168, 0.4292, 0.384043, 0.461924, 0.433034, 0.433034, 0.509769, 0.534167, 0.517562, 0.472492, 0.608892, 0.59508, 0.58069, 0.521092, 0.4292, 0.394753], '')</t>
  </si>
  <si>
    <t>[70, 71, 332, 333, 334, 336, 337, 338, 339]</t>
  </si>
  <si>
    <t>UPI00015763B0 status=activ</t>
  </si>
  <si>
    <t>([0.074921, 0.109221, 0.069024, 0.088832, 0.056825, 0.054297, 0.038042, 0.054297, 0.069024, 0.096677, 0.142424, 0.109221, 0.109221, 0.073402, 0.137348, 0.185198, 0.185198, 0.191378, 0.10481, 0.139895, 0.134866, 0.185198, 0.185198, 0.25031, 0.26085, 0.352862, 0.366687, 0.339168, 0.30533, 0.301917, 0.219301, 0.179055, 0.191378, 0.21291, 0.271506, 0.179055, 0.139895, 0.147574, 0.132295, 0.225814, 0.284882, 0.232838, 0.222385, 0.216401, 0.225814, 0.139895, 0.125101, 0.144935, 0.243554, 0.284882, 0.288399, 0.321458, 0.349426, 0.433034, 0.408655, 0.422041, 0.440853, 0.458154, 0.465241, 0.422041, 0.4292, 0.352862, 0.418646, 0.30533, 0.236433, 0.15008, 0.257454, 0.278302, 0.278302, 0.295083, 0.185198, 0.122885, 0.144935, 0.0704, 0.055536, 0.0704, 0.071867, 0.116183, 0.164327, 0.086953, 0.122885, 0.120615, 0.122885, 0.116183, 0.161087, 0.243554, 0.30533, 0.284882, 0.243554, 0.167087, 0.15284, 0.257454, 0.349426, 0.318242, 0.41194, 0.370445, 0.281712, 0.194234, 0.18812, 0.191378, 0.264545, 0.264545, 0.194234, 0.191378, 0.142424, 0.170161, 0.106997, 0.079919, 0.090864, 0.109221, 0.179055, 0.206376, 0.129801, 0.10481, 0.086953, 0.092881, 0.17593, 0.278302, 0.366687, 0.26085, 0.194234, 0.236433, 0.15008, 0.219301, 0.216401, 0.196879, 0.209395, 0.288399, 0.374039, 0.394753, 0.394753, 0.308712, 0.268042, 0.349426, 0.387226, 0.454136, 0.422041, 0.390993, 0.359901, 0.349426, 0.450668, 0.5017, 0.521092, 0.58069, 0.56648, 0.570702, 0.680603, 0.661982, 0.657645, 0.608892, 0.494003, 0.42561, 0.494003, 0.436924, 0.468512, 0.377384, 0.271506, 0.236433, 0.243554, 0.161087, 0.161087, 0.179055, 0.137348, 0.069024, 0.076542, 0.050641, 0.090864, 0.094817, 0.088832, 0.086953, 0.102787, 0.161087, 0.139895, 0.10481, 0.15008, 0.125101, 0.137348, 0.21291, 0.25031, 0.21291, 0.284882, 0.25406, 0.200174, 0.25031, 0.339168, 0.321458, 0.398279, 0.342579], '')</t>
  </si>
  <si>
    <t>[141, 142, 143, 144, 145, 146, 147, 148, 149]</t>
  </si>
  <si>
    <t>UPI00015763B1 status=activ</t>
  </si>
  <si>
    <t>([0.011518, 0.007495, 0.006194, 0.008075, 0.010221, 0.01078, 0.009015, 0.007555, 0.008075, 0.00962, 0.009096, 0.011106, 0.011342, 0.009294, 0.009728, 0.013437, 0.009294, 0.013613, 0.023963, 0.038042, 0.032677, 0.059222, 0.116183, 0.111485, 0.109221, 0.116183, 0.116183, 0.102787, 0.167087, 0.209395, 0.17593, 0.167087, 0.15008, 0.122885, 0.134866, 0.10481, 0.086953, 0.125101, 0.10481, 0.067594, 0.045352, 0.106997, 0.069024], '')</t>
  </si>
  <si>
    <t>UPI00015763B3 status=activ</t>
  </si>
  <si>
    <t>([0.000743, 0.00052, 0.001249, 0.001159, 0.001103, 0.001, 0.001202, 0.001142, 0.001499, 0.001288, 0.001675, 0.001374, 0.001434, 0.001906, 0.002761, 0.002396, 0.003405, 0.00515, 0.005223, 0.004611, 0.005011, 0.007259, 0.008075, 0.004976, 0.006795, 0.006142, 0.006194, 0.006194, 0.006701, 0.005223, 0.006482, 0.006245, 0.007645, 0.006374, 0.004483, 0.003212, 0.004736, 0.003701, 0.00316, 0.003671, 0.004775, 0.004611, 0.003276, 0.004577, 0.005011, 0.004775, 0.007259, 0.008276, 0.006421, 0.006701, 0.006701, 0.005932, 0.006194, 0.007555, 0.005992, 0.008723, 0.011342, 0.008156, 0.011342, 0.011342, 0.01227, 0.008525, 0.008525, 0.013821, 0.007495, 0.007555, 0.005378, 0.003671, 0.004161, 0.006567, 0.007555, 0.008723, 0.012491, 0.009483, 0.007645, 0.013016, 0.008002, 0.008002, 0.010926, 0.007177, 0.006421, 0.006482, 0.005872, 0.004388, 0.003079, 0.004388, 0.00389, 0.003821, 0.00543, 0.003821, 0.00359, 0.002482, 0.00283, 0.002482, 0.00283, 0.002881, 0.00231, 0.002705, 0.002555, 0.001967, 0.00246, 0.002662, 0.002435, 0.003298, 0.003727], '')</t>
  </si>
  <si>
    <t>UPI00015763B5 status=activ</t>
  </si>
  <si>
    <t>([0.59508, 0.671169, 0.486429, 0.284882, 0.158265, 0.18812, 0.098513, 0.041405, 0.05306, 0.048328, 0.060549, 0.090864, 0.122885, 0.055536, 0.046336, 0.031287, 0.013613, 0.009015, 0.007495, 0.008409, 0.005932, 0.004483, 0.003212, 0.002881, 0.00316, 0.003341, 0.003341, 0.003276, 0.003512, 0.002435, 0.003079, 0.002078, 0.002117, 0.001692, 0.002194, 0.002366, 0.002366, 0.003555, 0.00407, 0.003053, 0.002705, 0.002435, 0.003246, 0.004315, 0.004611, 0.004577, 0.005318, 0.003461, 0.004358, 0.006421, 0.009483, 0.00543, 0.005378, 0.005378, 0.008002, 0.008002, 0.004646, 0.003757, 0.002349, 0.001778, 0.002396, 0.001597, 0.001808, 0.001142, 0.001249, 0.001103, 0.001142, 0.001069, 0.001743, 0.001391, 0.001305, 0.001335, 0.001408, 0.002078, 0.002014, 0.001675, 0.00155, 0.002482, 0.003727, 0.003963, 0.005799, 0.004835, 0.006894, 0.006795, 0.011518, 0.010926, 0.020522, 0.043307, 0.030003, 0.017447, 0.015694, 0.009096, 0.009015, 0.009096, 0.008075, 0.007091, 0.00558, 0.004646, 0.004689, 0.003431, 0.003341, 0.003405, 0.003341, 0.002482, 0.003298, 0.002276, 0.001391, 0.000747, 0.000386, 0.000421, 0.000421, 0.000567, 0.00076, 0.000442, 0.00052, 0.000399, 0.000271, 0.000365, 0.000485], '')</t>
  </si>
  <si>
    <t>UPI00015763B9 status=activ</t>
  </si>
  <si>
    <t>([0.494003, 0.575842, 0.447574, 0.51388, 0.553315, 0.458154, 0.380708, 0.401658, 0.418646, 0.408655, 0.398279, 0.377384, 0.339168, 0.295083, 0.30533, 0.257454, 0.247041, 0.356642, 0.236433, 0.122885, 0.129801, 0.155435, 0.134866, 0.203355, 0.129801, 0.076542, 0.129801, 0.139895, 0.15284, 0.161087, 0.206376, 0.142424, 0.158265, 0.191378, 0.225814, 0.182256, 0.268042, 0.203355, 0.21291, 0.332115, 0.359901, 0.346032, 0.257454, 0.155435, 0.179055, 0.137348, 0.219301, 0.209395, 0.271506, 0.15284, 0.102787, 0.090864, 0.179055, 0.219301, 0.216401, 0.203355, 0.243554, 0.236433, 0.222385, 0.225814, 0.144935, 0.137348, 0.090864, 0.116183, 0.209395, 0.185198, 0.318242, 0.318242, 0.216401, 0.219301, 0.288399, 0.349426, 0.342579, 0.239899, 0.167087, 0.15008, 0.132295, 0.127496, 0.073402, 0.120615, 0.132295, 0.144935, 0.134866, 0.206376, 0.170161, 0.100716, 0.098513, 0.081712, 0.036378, 0.066181, 0.071867, 0.102787, 0.116183, 0.094817, 0.147574, 0.209395, 0.232838, 0.257454, 0.268042, 0.387226, 0.401658, 0.26085, 0.328603, 0.398279, 0.30533, 0.40511, 0.377384, 0.291804, 0.288399, 0.433034, 0.342579, 0.239899, 0.232838, 0.182256, 0.139895, 0.134866, 0.088832, 0.054297, 0.059222, 0.06184, 0.034068, 0.033407, 0.073402, 0.043307, 0.033407, 0.06184, 0.059222, 0.081712, 0.088832, 0.102787, 0.046336, 0.088832, 0.17593, 0.142424, 0.18812, 0.275179, 0.196879, 0.271506, 0.264545, 0.264545, 0.257454, 0.291804, 0.170161, 0.170161, 0.236433, 0.311707, 0.219301, 0.225814, 0.206376, 0.298791, 0.308712, 0.321458, 0.311707, 0.257454, 0.298791, 0.275179, 0.25031, 0.342579, 0.264545, 0.349426, 0.356642, 0.281712, 0.284882, 0.374039, 0.356642, 0.284882, 0.298791, 0.301917, 0.281712, 0.380708, 0.288399, 0.232838, 0.324872, 0.335645, 0.377384, 0.380708, 0.398279, 0.418646, 0.422041, 0.51388, 0.436924, 0.342579, 0.418646, 0.366687, 0.318242, 0.222385, 0.30533, 0.26085, 0.339168, 0.278302, 0.281712, 0.398279, 0.422041, 0.324872, 0.321458, 0.301917, 0.301917, 0.281712, 0.321458, 0.31487, 0.200174, 0.18812, 0.185198, 0.17593, 0.147574, 0.247041, 0.318242, 0.318242, 0.36309, 0.328603, 0.394753, 0.291804, 0.229226, 0.236433, 0.229226, 0.225814, 0.271506, 0.275179, 0.295083, 0.268042, 0.25406, 0.295083, 0.356642, 0.461924, 0.450668, 0.454136, 0.436924, 0.398279, 0.30533, 0.21291, 0.236433, 0.239899, 0.232838, 0.281712, 0.191378, 0.25406, 0.268042, 0.232838, 0.125101, 0.120615, 0.129801, 0.081712, 0.129801, 0.158265, 0.125101, 0.132295, 0.239899, 0.236433, 0.298791, 0.301917, 0.380708, 0.278302, 0.291804, 0.394753, 0.387226, 0.486429, 0.509769, 0.486429, 0.480142, 0.570702, 0.525368, 0.497853, 0.604312, 0.490133, 0.517562, 0.56648, 0.575842, 0.59508, 0.476583, 0.494003, 0.613573, 0.63748, 0.675549, 0.541878, 0.497853, 0.458154, 0.356642, 0.380708, 0.356642, 0.36309, 0.30533, 0.366687, 0.384043, 0.31487, 0.398279, 0.36309, 0.284882, 0.243554, 0.139895, 0.216401, 0.147574, 0.147574, 0.134866, 0.144935, 0.15284, 0.15008, 0.111485, 0.15008, 0.085092, 0.102787, 0.083462, 0.15284, 0.127496, 0.069024, 0.10481, 0.116183, 0.076542, 0.067594, 0.069024, 0.058088, 0.06184, 0.060549, 0.060549, 0.059222, 0.076542, 0.092881, 0.092881, 0.127496, 0.125101, 0.179055, 0.144935, 0.147574, 0.094817, 0.066181, 0.122885], '')</t>
  </si>
  <si>
    <t>[1, 3, 4, 179, 256, 259, 260, 262, 264, 265, 266, 267, 270, 271, 272, 273]</t>
  </si>
  <si>
    <t>UPI00015763BB status=activ</t>
  </si>
  <si>
    <t>([0.444081, 0.42561, 0.480142, 0.509769, 0.51388, 0.545602, 0.56648, 0.608892, 0.472492, 0.40511, 0.41194, 0.339168, 0.264545, 0.239899, 0.164327, 0.106997, 0.086953, 0.147574, 0.129801, 0.092881, 0.090864, 0.144935, 0.179055, 0.106997, 0.111485, 0.071867, 0.085092, 0.050641, 0.028107, 0.059222, 0.058088, 0.051831, 0.059222, 0.094817, 0.132295, 0.209395, 0.301917, 0.291804, 0.30533, 0.301917, 0.308712, 0.332115, 0.328603, 0.30533, 0.318242, 0.301917, 0.291804, 0.170161, 0.257454, 0.349426, 0.268042, 0.268042, 0.284882, 0.366687, 0.374039, 0.308712, 0.295083, 0.281712, 0.281712, 0.281712, 0.222385, 0.298791, 0.311707, 0.318242, 0.243554, 0.318242, 0.301917, 0.394753, 0.394753, 0.356642, 0.349426, 0.335645, 0.42561, 0.42561, 0.42561, 0.408655, 0.454136, 0.454136, 0.370445, 0.374039, 0.359901, 0.414856, 0.458154, 0.370445, 0.374039, 0.374039, 0.359901, 0.387226, 0.271506, 0.284882, 0.321458, 0.318242, 0.422041, 0.332115, 0.26085, 0.232838, 0.232838, 0.229226, 0.229226, 0.284882, 0.264545, 0.232838, 0.232838, 0.158265, 0.206376, 0.15008, 0.222385, 0.194234, 0.144935], '')</t>
  </si>
  <si>
    <t>[3, 4, 5, 6, 7]</t>
  </si>
  <si>
    <t>UPI00015763BC status=activ</t>
  </si>
  <si>
    <t>([0.608892, 0.570702, 0.575842, 0.454136, 0.494003, 0.480142, 0.401658, 0.328603, 0.366687, 0.359901, 0.284882, 0.324872, 0.335645, 0.25031, 0.21291, 0.278302, 0.298791, 0.324872, 0.31487, 0.247041, 0.243554, 0.144935, 0.182256, 0.18812, 0.203355, 0.170161, 0.139895, 0.222385, 0.298791, 0.288399, 0.25031, 0.377384, 0.380708, 0.370445, 0.486429, 0.486429, 0.486429, 0.465241, 0.483068, 0.5017, 0.585406, 0.570702, 0.642678, 0.618285, 0.585406, 0.671169, 0.716283, 0.791621, 0.685117, 0.648219, 0.661982, 0.707965, 0.661982, 0.525368, 0.483068, 0.447574, 0.59917, 0.608892, 0.570702, 0.56648, 0.433034, 0.335645, 0.275179, 0.275179, 0.18812, 0.229226, 0.206376, 0.196879, 0.129801, 0.196879, 0.236433, 0.239899, 0.268042, 0.278302, 0.257454, 0.284882, 0.200174, 0.122885, 0.078022, 0.055536, 0.055536, 0.102787, 0.142424, 0.196879, 0.232838, 0.31487, 0.298791, 0.346032, 0.31487, 0.398279, 0.380708, 0.335645, 0.328603, 0.247041, 0.268042, 0.288399, 0.318242, 0.422041, 0.422041, 0.40511, 0.40511, 0.40511, 0.414856, 0.374039, 0.370445, 0.332115, 0.335645, 0.349426, 0.30533, 0.25031, 0.25406, 0.288399, 0.25031, 0.209395, 0.291804, 0.271506, 0.268042, 0.247041, 0.232838, 0.216401, 0.31487, 0.408655, 0.30533, 0.298791, 0.36309, 0.36309, 0.41194, 0.41194, 0.366687, 0.311707, 0.401658, 0.332115, 0.203355, 0.278302, 0.311707, 0.31487, 0.30533, 0.30533, 0.30533, 0.298791, 0.380708, 0.36309, 0.288399, 0.281712, 0.284882, 0.298791, 0.271506, 0.18812, 0.132295, 0.092881, 0.125101, 0.071867, 0.10481, 0.206376, 0.11371, 0.11371, 0.120615, 0.102787, 0.098513, 0.051831, 0.051831, 0.040537, 0.030611, 0.037156, 0.055536, 0.038042, 0.024393, 0.022306, 0.027463, 0.036378, 0.064632], '')</t>
  </si>
  <si>
    <t>[0, 1, 2, 39, 40, 41, 42, 43, 44, 45, 46, 47, 48, 49, 50, 51, 52, 53, 56, 57, 58, 59]</t>
  </si>
  <si>
    <t>UPI00015763BD status=activ</t>
  </si>
  <si>
    <t>([0.137348, 0.194234, 0.247041, 0.15284, 0.200174, 0.209395, 0.257454, 0.275179, 0.291804, 0.243554, 0.275179, 0.295083, 0.374039, 0.370445, 0.436924, 0.521092, 0.661982, 0.642678, 0.671169, 0.63748, 0.648219, 0.63748, 0.648219, 0.626927, 0.759478, 0.724957, 0.622677, 0.618285, 0.553315, 0.570702, 0.685117, 0.666105, 0.632174, 0.608892, 0.618285, 0.51388, 0.517562, 0.401658, 0.483068, 0.483068, 0.42561, 0.342579, 0.346032, 0.335645, 0.356642, 0.275179, 0.295083, 0.380708, 0.380708, 0.4292, 0.418646, 0.414856, 0.398279, 0.433034, 0.359901, 0.275179, 0.321458, 0.332115, 0.384043, 0.291804, 0.288399, 0.278302, 0.352862, 0.284882, 0.206376, 0.17593, 0.25406, 0.225814, 0.229226, 0.15284, 0.15284, 0.170161, 0.10481, 0.127496, 0.102787, 0.161087, 0.17593, 0.134866, 0.132295, 0.15008, 0.216401, 0.216401, 0.216401, 0.225814, 0.284882, 0.284882, 0.30533, 0.308712, 0.346032, 0.36309, 0.454136, 0.461924, 0.352862, 0.42561, 0.40511, 0.436924, 0.359901, 0.36309, 0.447574, 0.436924, 0.447574, 0.490133, 0.497853, 0.59917, 0.570702, 0.480142, 0.618285, 0.632174, 0.618285, 0.622677, 0.604312, 0.553315, 0.562014, 0.712013, 0.618285, 0.626927, 0.63748, 0.728858, 0.767246, 0.76285, 0.728858, 0.690604, 0.541878, 0.497853, 0.497853, 0.414856, 0.414856, 0.394753, 0.308712, 0.339168, 0.298791, 0.298791, 0.321458, 0.30533, 0.321458, 0.321458, 0.243554, 0.173081, 0.179055, 0.203355, 0.200174, 0.15008, 0.15008, 0.15284, 0.173081, 0.106997, 0.11371, 0.127496, 0.118441, 0.18812, 0.100716, 0.073402, 0.073402, 0.044297, 0.056825, 0.038858, 0.038042, 0.05306, 0.085092, 0.081712, 0.076542, 0.046336, 0.073402, 0.051831, 0.079919, 0.085092, 0.090864, 0.142424, 0.122885, 0.122885, 0.111485, 0.125101, 0.200174, 0.127496, 0.203355, 0.182256, 0.203355, 0.321458, 0.247041, 0.164327, 0.15284, 0.158265, 0.229226, 0.147574, 0.164327, 0.125101, 0.129801, 0.200174, 0.17593, 0.26085, 0.275179, 0.222385, 0.281712, 0.271506, 0.278302, 0.284882, 0.247041, 0.281712, 0.219301, 0.291804, 0.380708, 0.422041, 0.339168, 0.346032, 0.447574, 0.494003, 0.549308, 0.51388, 0.483068, 0.5017, 0.476583, 0.433034, 0.51388, 0.490133, 0.458154], '')</t>
  </si>
  <si>
    <t>[15, 16, 17, 18, 19, 20, 21, 22, 23, 24, 25, 26, 27, 28, 29, 30, 31, 32, 33, 34, 35, 36, 103, 104, 106, 107, 108, 109, 110, 111, 112, 113, 114, 115, 116, 117, 118, 119, 120, 121, 122, 206, 207, 209, 212]</t>
  </si>
  <si>
    <t>UPI00015763C3 status=activ</t>
  </si>
  <si>
    <t>([0.222385, 0.308712, 0.203355, 0.147574, 0.194234, 0.216401, 0.264545, 0.301917, 0.229226, 0.247041, 0.275179, 0.222385, 0.125101, 0.134866, 0.090864, 0.102787, 0.170161, 0.167087, 0.26085, 0.26085, 0.147574, 0.15284, 0.116183, 0.18812, 0.268042, 0.26085, 0.236433, 0.243554, 0.200174, 0.288399, 0.308712, 0.219301, 0.232838, 0.335645, 0.335645, 0.377384, 0.366687, 0.278302, 0.374039, 0.284882, 0.288399, 0.301917, 0.247041, 0.288399, 0.191378, 0.194234, 0.127496, 0.17593, 0.161087, 0.185198, 0.194234, 0.185198, 0.194234, 0.196879, 0.132295, 0.102787, 0.090864, 0.094817, 0.100716, 0.090864, 0.158265, 0.225814, 0.284882, 0.324872, 0.25406, 0.31487, 0.225814, 0.275179, 0.15008, 0.096677, 0.10481, 0.098513, 0.094817, 0.155435, 0.236433, 0.328603, 0.291804, 0.308712, 0.284882, 0.281712, 0.21291, 0.196879, 0.125101, 0.158265, 0.092881, 0.134866, 0.134866, 0.209395, 0.247041, 0.268042, 0.264545, 0.264545, 0.257454, 0.298791, 0.18812, 0.18812, 0.203355, 0.26085, 0.264545, 0.194234, 0.284882, 0.278302, 0.275179, 0.324872, 0.30533, 0.40511, 0.328603, 0.281712, 0.275179, 0.26085, 0.346032, 0.401658, 0.40511, 0.335645, 0.30533, 0.414856, 0.342579, 0.311707, 0.328603, 0.332115, 0.40511, 0.390993, 0.480142, 0.422041, 0.461924, 0.465241, 0.374039, 0.444081, 0.418646, 0.433034, 0.440853, 0.321458, 0.36309, 0.275179, 0.356642, 0.275179, 0.278302, 0.339168, 0.332115, 0.321458, 0.232838, 0.182256, 0.185198, 0.216401, 0.284882, 0.275179, 0.284882, 0.377384, 0.30533, 0.398279, 0.311707, 0.342579, 0.447574, 0.433034, 0.525368, 0.418646, 0.494003, 0.461924, 0.436924, 0.366687, 0.374039, 0.352862, 0.342579, 0.352862, 0.332115, 0.349426, 0.349426, 0.335645, 0.25031, 0.339168, 0.346032, 0.414856, 0.359901, 0.377384, 0.308712, 0.229226, 0.318242, 0.318242, 0.31487, 0.346032, 0.422041, 0.41194, 0.525368, 0.521092, 0.505461, 0.525368, 0.497853, 0.497853, 0.5017, 0.59917, 0.51388, 0.517562, 0.465241, 0.494003, 0.414856, 0.483068, 0.557691, 0.483068, 0.486429, 0.509769, 0.505461, 0.408655, 0.418646, 0.408655, 0.483068, 0.517562, 0.490133, 0.494003, 0.517562, 0.529623, 0.454136, 0.444081, 0.422041, 0.483068, 0.41194, 0.486429, 0.494003, 0.505461, 0.59508, 0.509769, 0.509769, 0.408655, 0.42561, 0.422041, 0.4292, 0.352862, 0.339168, 0.342579, 0.31487, 0.264545, 0.225814, 0.275179, 0.324872, 0.321458, 0.278302, 0.346032, 0.30533, 0.25406], '')</t>
  </si>
  <si>
    <t>[154, 182, 183, 184, 185, 188, 189, 190, 191, 196, 199, 200, 205, 208, 209, 217, 218, 219, 220]</t>
  </si>
  <si>
    <t>UPI00015763C4 status=activ</t>
  </si>
  <si>
    <t>([0.03976, 0.06312, 0.066181, 0.109221, 0.155435, 0.120615, 0.15008, 0.15284, 0.15284, 0.15284, 0.17593, 0.191378, 0.15284, 0.225814, 0.225814, 0.275179, 0.36309, 0.332115, 0.394753, 0.414856, 0.298791, 0.328603, 0.236433, 0.203355, 0.194234, 0.182256, 0.268042, 0.232838, 0.268042, 0.21291, 0.21291, 0.247041, 0.308712, 0.318242, 0.321458, 0.209395, 0.191378, 0.164327, 0.271506, 0.271506, 0.25031, 0.332115, 0.346032, 0.346032, 0.324872, 0.328603, 0.328603, 0.206376, 0.247041, 0.25031, 0.232838, 0.295083, 0.268042, 0.158265, 0.158265, 0.179055, 0.243554, 0.222385, 0.26085, 0.271506, 0.203355, 0.219301, 0.125101, 0.120615, 0.139895, 0.182256, 0.179055, 0.185198, 0.247041, 0.243554, 0.232838, 0.335645, 0.271506, 0.268042, 0.236433, 0.275179, 0.161087, 0.111485, 0.15008, 0.15008, 0.167087, 0.239899, 0.236433, 0.268042, 0.182256, 0.281712, 0.229226, 0.15008, 0.161087, 0.21291, 0.209395, 0.182256, 0.191378, 0.132295, 0.100716, 0.200174, 0.200174, 0.301917, 0.370445, 0.321458, 0.25406, 0.125101, 0.118441, 0.109221, 0.191378, 0.281712, 0.216401, 0.301917, 0.298791, 0.281712, 0.275179, 0.298791, 0.349426, 0.257454, 0.332115, 0.291804, 0.247041, 0.25406, 0.185198, 0.142424, 0.216401, 0.281712, 0.324872, 0.36309, 0.321458, 0.271506, 0.229226, 0.275179, 0.182256, 0.298791, 0.295083, 0.196879, 0.191378, 0.109221, 0.173081, 0.206376, 0.288399, 0.25031, 0.200174, 0.200174, 0.191378, 0.129801, 0.074921, 0.118441, 0.056825, 0.06184, 0.073402, 0.051831, 0.036378, 0.071867, 0.060549, 0.06312, 0.086953, 0.100716, 0.137348, 0.116183, 0.092881, 0.078022, 0.096677, 0.132295, 0.191378, 0.284882, 0.36309, 0.374039, 0.374039, 0.42561, 0.374039, 0.374039, 0.465241, 0.509769, 0.5017, 0.40511, 0.370445, 0.318242, 0.196879, 0.225814, 0.25406, 0.200174, 0.229226, 0.191378, 0.200174, 0.206376, 0.216401, 0.182256, 0.26085, 0.173081, 0.173081, 0.264545, 0.161087, 0.100716, 0.102787, 0.10481, 0.161087, 0.120615, 0.185198, 0.185198, 0.122885, 0.129801, 0.206376, 0.203355, 0.288399, 0.271506, 0.229226, 0.182256, 0.139895, 0.144935, 0.216401, 0.170161, 0.100716, 0.18812, 0.281712, 0.179055, 0.191378, 0.194234, 0.295083, 0.209395, 0.328603, 0.433034, 0.40511, 0.377384, 0.356642, 0.311707, 0.278302, 0.284882, 0.30533, 0.401658, 0.359901, 0.324872], '')</t>
  </si>
  <si>
    <t>[169, 170]</t>
  </si>
  <si>
    <t>UPI00015763E1 status=activ</t>
  </si>
  <si>
    <t>([0.027463, 0.011518, 0.019401, 0.011903, 0.011669, 0.011342, 0.011106, 0.015694, 0.015078, 0.010926, 0.01078, 0.013613, 0.017797, 0.016021, 0.028107, 0.022667, 0.023087, 0.01078, 0.006701, 0.005734, 0.005683, 0.008075, 0.010926, 0.006988, 0.007422, 0.008723, 0.011106, 0.011342, 0.007091, 0.007091, 0.01204, 0.015344, 0.019401, 0.025316, 0.013437, 0.01078, 0.017797, 0.016021, 0.043307, 0.043307, 0.064632, 0.030611, 0.015344, 0.013016, 0.013821, 0.020522, 0.015694, 0.011342, 0.011342, 0.020522, 0.014315, 0.008075, 0.009294, 0.005378, 0.005378, 0.006421, 0.00543, 0.004577, 0.006482, 0.006039, 0.009294, 0.008804, 0.014315, 0.030611, 0.038858, 0.056825, 0.024826, 0.038858, 0.026892, 0.035586, 0.038858, 0.079919, 0.111485, 0.086953, 0.132295, 0.081712, 0.116183, 0.191378, 0.142424, 0.100716, 0.069024, 0.047319, 0.025316, 0.018106, 0.011518, 0.009865, 0.008156, 0.015344, 0.014075, 0.012491, 0.008624, 0.005992, 0.004161, 0.00389, 0.00292, 0.003109, 0.003512, 0.002881, 0.002155, 0.002976, 0.003405, 0.003431, 0.002705, 0.003341, 0.003366, 0.003405, 0.003757, 0.003804, 0.003607, 0.00246, 0.003804, 0.003478, 0.004135, 0.005223, 0.006619, 0.009865, 0.011669, 0.009977, 0.010372, 0.020522, 0.016528, 0.017797, 0.023963, 0.037156, 0.054297, 0.054297, 0.047319, 0.06184, 0.06184, 0.038042, 0.060549, 0.055536, 0.120615, 0.15008, 0.122885, 0.088832, 0.06184, 0.06184, 0.050641, 0.032677, 0.025762, 0.043307, 0.028107, 0.015078, 0.012727, 0.012727, 0.016021, 0.030003, 0.021381, 0.041405, 0.036378, 0.028107, 0.035586, 0.027463, 0.029376, 0.05306, 0.030611, 0.031287, 0.0198, 0.042364, 0.038042, 0.021381, 0.014075, 0.020522, 0.028695, 0.024826, 0.015078, 0.01227, 0.008624, 0.007422, 0.006421, 0.007555, 0.006795, 0.004577, 0.003821, 0.00389, 0.003727, 0.004315, 0.004921, 0.006988, 0.005872, 0.009728, 0.018415, 0.024826, 0.018106, 0.018106, 0.032017, 0.032017, 0.045352, 0.073402, 0.132295, 0.17593, 0.247041, 0.278302, 0.390993, 0.529623, 0.398279, 0.318242, 0.414856, 0.414856, 0.414856, 0.458154, 0.295083, 0.219301, 0.219301, 0.275179, 0.236433, 0.125101, 0.191378, 0.179055, 0.144935, 0.094817, 0.067594, 0.025316, 0.032677, 0.019109, 0.011903, 0.023534, 0.018106, 0.010372, 0.008002, 0.007422, 0.006533, 0.008895, 0.011903, 0.007645, 0.007315, 0.008002, 0.013613, 0.010372, 0.010672, 0.013016, 0.011518, 0.013821, 0.029376, 0.046336, 0.060549, 0.069024, 0.069024, 0.079919, 0.144935, 0.111485, 0.111485, 0.074921, 0.098513, 0.048328, 0.06312, 0.049374, 0.049374, 0.023087, 0.033407, 0.03976, 0.03976, 0.032677, 0.015694, 0.015344, 0.014315, 0.018415, 0.013265, 0.008002, 0.012491, 0.013016, 0.011518, 0.01078, 0.014783, 0.009865, 0.014783, 0.014783, 0.014586, 0.016021, 0.024393, 0.024393, 0.011903, 0.008075, 0.008723, 0.016257, 0.012491, 0.010372, 0.009977, 0.010926, 0.015694, 0.010131, 0.009865, 0.010926, 0.01078, 0.013265, 0.011903, 0.011518, 0.010372, 0.007877, 0.009096, 0.006988, 0.005011, 0.004976, 0.006701, 0.006795, 0.004689, 0.00389, 0.003246, 0.003276, 0.00292, 0.003298, 0.003014, 0.003177, 0.002761, 0.0028, 0.001748, 0.002606, 0.002581, 0.002976, 0.004161, 0.003671, 0.005223, 0.005086, 0.004921, 0.005223, 0.004736, 0.006619, 0.00962, 0.018787, 0.021816, 0.051831, 0.055536, 0.118441, 0.116183, 0.155435, 0.164327, 0.298791, 0.179055, 0.191378, 0.25031, 0.132295, 0.090864, 0.050641, 0.044297, 0.092881, 0.048328, 0.079919, 0.038042, 0.021816, 0.018106, 0.015344, 0.007645, 0.007315, 0.006988, 0.006619, 0.006619, 0.004611, 0.003405, 0.004835, 0.004135, 0.002581, 0.003864, 0.003864, 0.00515, 0.006795, 0.005249, 0.004899, 0.004315, 0.006039, 0.007645, 0.00543, 0.004315, 0.007259, 0.005623, 0.004976, 0.00389, 0.004431, 0.004414, 0.004414, 0.004388, 0.003555, 0.003821, 0.002705, 0.003821, 0.003997, 0.003298, 0.004135, 0.006245, 0.008723, 0.008723, 0.007555, 0.009483, 0.011106, 0.008002, 0.009294, 0.009096, 0.010926, 0.010672, 0.018106, 0.037156, 0.021381], '')</t>
  </si>
  <si>
    <t>[195]</t>
  </si>
  <si>
    <t>UPI00015763E2 status=activ</t>
  </si>
  <si>
    <t>([0.288399, 0.196879, 0.196879, 0.247041, 0.25031, 0.30533, 0.346032, 0.36309, 0.387226, 0.42561, 0.36309, 0.31487, 0.278302, 0.359901, 0.394753, 0.390993, 0.472492, 0.384043, 0.298791, 0.31487, 0.335645, 0.25031, 0.342579, 0.377384, 0.377384, 0.408655, 0.40511, 0.4292, 0.444081, 0.349426, 0.328603, 0.414856, 0.497853, 0.433034, 0.352862, 0.308712, 0.295083, 0.200174, 0.291804, 0.384043, 0.454136, 0.454136, 0.58069, 0.585406, 0.59014, 0.476583, 0.472492, 0.377384, 0.349426, 0.346032, 0.374039, 0.390993, 0.414856, 0.422041, 0.465241, 0.538167, 0.604312, 0.51388, 0.585406, 0.538167, 0.517562, 0.41194, 0.377384, 0.321458, 0.284882, 0.268042, 0.352862, 0.366687, 0.450668, 0.447574, 0.476583, 0.56648, 0.541878, 0.483068, 0.458154, 0.465241, 0.472492, 0.490133, 0.604312, 0.622677, 0.657645, 0.648219], '')</t>
  </si>
  <si>
    <t>[42, 43, 44, 55, 56, 57, 58, 59, 60, 71, 72, 78, 79, 80, 81]</t>
  </si>
  <si>
    <t>UPI00015763E4 status=activ</t>
  </si>
  <si>
    <t>([0.194234, 0.232838, 0.167087, 0.222385, 0.288399, 0.284882, 0.335645, 0.387226, 0.387226, 0.408655, 0.401658, 0.440853, 0.401658, 0.401658, 0.41194, 0.505461, 0.465241, 0.476583, 0.529623, 0.553315, 0.632174, 0.648219, 0.622677, 0.632174, 0.549308, 0.5017, 0.545602, 0.538167, 0.525368, 0.454136, 0.450668, 0.490133, 0.444081, 0.377384, 0.4292, 0.339168, 0.295083, 0.298791, 0.257454, 0.25406, 0.25031, 0.25031, 0.194234, 0.18812, 0.247041, 0.291804], '')</t>
  </si>
  <si>
    <t>[15, 18, 19, 20, 21, 22, 23, 24, 25, 26, 27, 28]</t>
  </si>
  <si>
    <t>UPI00015763EB status=activ</t>
  </si>
  <si>
    <t>([0.011903, 0.010221, 0.011903, 0.017447, 0.026338, 0.038042, 0.055536, 0.032017, 0.045352, 0.064632, 0.067594, 0.067594, 0.06184, 0.11371, 0.067594, 0.118441, 0.111485, 0.111485, 0.185198, 0.318242, 0.42561, 0.374039, 0.444081, 0.490133, 0.5017, 0.401658, 0.41194, 0.408655, 0.436924, 0.447574, 0.440853, 0.490133, 0.447574, 0.450668, 0.444081, 0.58069, 0.480142, 0.454136, 0.454136, 0.444081, 0.321458, 0.295083, 0.377384, 0.377384, 0.295083, 0.301917, 0.30533, 0.301917, 0.318242, 0.370445, 0.352862, 0.366687, 0.346032, 0.30533, 0.21291, 0.222385, 0.196879, 0.25031, 0.359901, 0.370445, 0.278302, 0.281712, 0.243554, 0.209395, 0.206376, 0.284882, 0.239899, 0.295083, 0.203355, 0.206376, 0.232838, 0.203355, 0.18812, 0.191378, 0.206376, 0.268042, 0.247041, 0.239899, 0.236433, 0.25406, 0.243554, 0.335645, 0.335645, 0.366687, 0.31487, 0.321458, 0.216401, 0.25406, 0.284882, 0.366687, 0.36309, 0.335645, 0.25406, 0.264545, 0.295083, 0.398279, 0.335645, 0.225814, 0.232838, 0.18812, 0.11371, 0.116183, 0.11371, 0.098513, 0.10481, 0.106997, 0.11371, 0.191378, 0.21291, 0.216401, 0.15284, 0.15008, 0.111485, 0.200174, 0.203355, 0.144935, 0.15284, 0.25031, 0.374039, 0.328603, 0.384043, 0.480142, 0.387226, 0.356642, 0.476583, 0.433034, 0.433034, 0.414856, 0.433034, 0.366687, 0.384043, 0.366687, 0.374039, 0.359901, 0.324872, 0.203355, 0.173081, 0.15284, 0.086953, 0.098513, 0.074921, 0.102787, 0.094817, 0.15008, 0.173081, 0.139895, 0.086953, 0.15008, 0.092881, 0.081712, 0.056825, 0.027463, 0.05306, 0.055536, 0.11371, 0.161087, 0.225814, 0.229226, 0.147574, 0.194234, 0.102787, 0.185198, 0.167087, 0.182256, 0.194234, 0.225814, 0.17593, 0.25031, 0.247041, 0.346032, 0.377384, 0.480142, 0.486429, 0.436924, 0.324872, 0.321458, 0.301917, 0.25406, 0.321458, 0.4292, 0.390993, 0.444081, 0.444081, 0.346032, 0.239899, 0.129801, 0.129801, 0.203355, 0.25406, 0.17593, 0.139895, 0.139895, 0.134866, 0.132295, 0.088832, 0.158265, 0.086953, 0.050641, 0.046336, 0.050641, 0.045352, 0.044297, 0.031287, 0.025762, 0.037156, 0.066181, 0.076542, 0.0704, 0.054297, 0.054297, 0.085092, 0.083462, 0.034068, 0.036378, 0.06312, 0.116183, 0.111485, 0.106997, 0.155435, 0.243554, 0.225814, 0.15008, 0.21291, 0.26085, 0.191378, 0.229226, 0.196879, 0.291804, 0.164327, 0.200174, 0.098513, 0.079919, 0.056825, 0.071867, 0.078022, 0.085092, 0.083462, 0.06184, 0.116183, 0.073402, 0.041405, 0.046336, 0.086953, 0.10481, 0.139895, 0.139895, 0.129801, 0.086953, 0.086953, 0.191378, 0.118441, 0.209395, 0.243554, 0.301917, 0.401658, 0.284882, 0.278302, 0.291804, 0.342579, 0.239899, 0.291804, 0.291804, 0.247041, 0.139895, 0.122885, 0.116183, 0.088832, 0.100716, 0.17593, 0.170161, 0.147574, 0.236433, 0.170161, 0.167087, 0.194234, 0.090864, 0.090864, 0.071867, 0.051831, 0.022667, 0.030611, 0.028695, 0.040537, 0.038042, 0.069024, 0.048328, 0.033407, 0.073402, 0.041405, 0.025316], '')</t>
  </si>
  <si>
    <t>[24, 35]</t>
  </si>
  <si>
    <t>UPI00015763EF status=activ</t>
  </si>
  <si>
    <t>([0.011903, 0.0198, 0.014783, 0.021816, 0.028695, 0.030003, 0.023087, 0.017138, 0.012491, 0.016257, 0.012727, 0.009977, 0.015344, 0.013437, 0.013437, 0.022306, 0.022306, 0.021381, 0.021816, 0.025316, 0.028107, 0.013265, 0.012491, 0.019109, 0.0198, 0.021816, 0.013437, 0.010509, 0.015694, 0.028107, 0.026338, 0.045352, 0.079919, 0.086953, 0.11371, 0.106997, 0.106997, 0.081712, 0.047319, 0.098513, 0.083462, 0.03976, 0.092881, 0.094817, 0.088832, 0.081712, 0.045352, 0.118441, 0.137348, 0.137348, 0.139895, 0.167087, 0.094817, 0.076542, 0.069024, 0.049374, 0.10481, 0.109221, 0.142424, 0.106997, 0.098513, 0.102787, 0.185198, 0.17593, 0.079919, 0.081712, 0.040537, 0.066181, 0.056825, 0.11371, 0.058088, 0.051831, 0.022306, 0.040537, 0.026892, 0.026892, 0.019109, 0.010509, 0.007877, 0.00543, 0.008075, 0.007645, 0.012491, 0.008075, 0.007177, 0.01204, 0.011903, 0.01204, 0.008409, 0.009015, 0.008525, 0.008723, 0.008804, 0.011518, 0.008804, 0.008804, 0.008895, 0.009015, 0.014315, 0.020876, 0.030611, 0.018106, 0.019401, 0.010926, 0.019109, 0.025762, 0.024826, 0.028107, 0.030003, 0.030611, 0.030003, 0.030611, 0.06184, 0.026892, 0.034068, 0.056825, 0.051831, 0.026892, 0.027463, 0.030611, 0.014783, 0.013016, 0.013016, 0.008624, 0.01227, 0.008156, 0.005683, 0.004208, 0.003079, 0.003079, 0.003997, 0.003405, 0.00359, 0.002581, 0.0028, 0.00292, 0.002881, 0.003997, 0.005223, 0.007177, 0.006533, 0.010509, 0.014783, 0.014586, 0.027463, 0.016257, 0.016021, 0.028107, 0.051831, 0.048328, 0.048328, 0.029376, 0.023534, 0.012491, 0.014075, 0.019109, 0.009865, 0.006988, 0.005623, 0.003924, 0.003053, 0.002138, 0.00155, 0.001374, 0.001623, 0.001202, 0.001434, 0.001417, 0.001434, 0.001142, 0.001541, 0.002138, 0.001872, 0.002396, 0.003298, 0.004135, 0.003366, 0.005086, 0.006078, 0.005683, 0.006039, 0.008525, 0.015694, 0.018415, 0.025316, 0.036378, 0.025316, 0.034068, 0.066181, 0.064632, 0.109221, 0.060549, 0.067594, 0.056825, 0.058088, 0.054297, 0.028107, 0.028695, 0.028695, 0.041405, 0.081712, 0.081712, 0.079919, 0.058088, 0.064632, 0.045352, 0.030611, 0.0704, 0.051831, 0.03976, 0.026892, 0.017447, 0.034884], '')</t>
  </si>
  <si>
    <t>UPI00015763F6 status=activ</t>
  </si>
  <si>
    <t>([0.229226, 0.134866, 0.194234, 0.236433, 0.275179, 0.200174, 0.161087, 0.209395, 0.15284, 0.155435, 0.182256, 0.161087, 0.25031, 0.17593, 0.17593, 0.26085, 0.25031, 0.25406, 0.161087, 0.161087, 0.222385, 0.239899, 0.284882, 0.271506, 0.264545, 0.185198, 0.203355, 0.268042, 0.271506, 0.36309, 0.390993, 0.41194, 0.390993, 0.380708, 0.486429, 0.575842, 0.529623, 0.476583, 0.4292, 0.42561, 0.41194, 0.401658, 0.288399, 0.339168, 0.356642, 0.374039, 0.40511, 0.401658, 0.370445, 0.359901, 0.352862, 0.374039, 0.243554, 0.243554, 0.26085, 0.26085, 0.167087, 0.122885, 0.179055, 0.200174, 0.18812, 0.18812, 0.191378, 0.278302, 0.295083, 0.17593, 0.092881, 0.085092, 0.102787, 0.118441, 0.118441, 0.098513, 0.085092, 0.085092, 0.147574, 0.134866, 0.120615, 0.137348, 0.134866, 0.134866, 0.15284, 0.196879, 0.200174, 0.200174, 0.216401, 0.111485, 0.125101, 0.147574, 0.206376, 0.18812, 0.194234, 0.116183, 0.118441, 0.116183, 0.200174, 0.125101, 0.066181, 0.076542, 0.11371, 0.111485, 0.098513, 0.046336, 0.06312, 0.069024, 0.050641, 0.045352, 0.051831, 0.047319, 0.074921, 0.071867, 0.096677, 0.096677, 0.098513, 0.125101, 0.086953, 0.092881, 0.15284, 0.271506, 0.271506, 0.271506, 0.275179, 0.268042, 0.36309, 0.356642, 0.342579, 0.36309, 0.278302, 0.264545, 0.370445, 0.301917, 0.203355, 0.132295, 0.137348, 0.182256, 0.147574, 0.129801, 0.074921, 0.041405, 0.037156, 0.019401, 0.01227, 0.020165, 0.014783, 0.015078, 0.015694, 0.009187, 0.010372, 0.017447, 0.031287, 0.032677, 0.035586, 0.056825, 0.100716, 0.054297, 0.067594, 0.081712, 0.132295, 0.222385, 0.278302, 0.191378, 0.196879, 0.288399, 0.281712, 0.225814, 0.232838, 0.132295, 0.236433, 0.232838, 0.127496, 0.125101, 0.11371, 0.15008, 0.15008, 0.10481, 0.144935, 0.15284, 0.090864, 0.074921, 0.071867, 0.092881, 0.15008, 0.25031, 0.243554, 0.147574, 0.173081, 0.170161, 0.167087, 0.111485, 0.054297, 0.109221, 0.118441, 0.071867, 0.073402, 0.088832, 0.092881, 0.109221, 0.116183, 0.203355, 0.158265, 0.147574, 0.085092, 0.086953, 0.043307, 0.044297, 0.079919, 0.076542, 0.045352, 0.094817, 0.161087, 0.243554, 0.203355, 0.164327, 0.229226, 0.194234, 0.161087, 0.194234, 0.161087, 0.096677, 0.05306], '')</t>
  </si>
  <si>
    <t>[35, 36]</t>
  </si>
  <si>
    <t>UPI00015763F8 status=activ</t>
  </si>
  <si>
    <t>([0.17593, 0.111485, 0.147574, 0.196879, 0.247041, 0.275179, 0.268042, 0.291804, 0.356642, 0.374039, 0.390993, 0.444081, 0.468512, 0.454136, 0.545602, 0.63748, 0.608892, 0.59917, 0.59917, 0.497853, 0.545602, 0.648219, 0.712013, 0.59508, 0.585406, 0.570702, 0.483068, 0.486429, 0.490133, 0.374039, 0.30533, 0.247041, 0.200174, 0.200174, 0.203355, 0.200174, 0.200174, 0.206376, 0.209395, 0.203355, 0.200174, 0.144935, 0.147574, 0.102787, 0.167087, 0.173081, 0.173081, 0.21291, 0.170161, 0.116183, 0.147574, 0.21291, 0.271506, 0.298791, 0.275179, 0.209395, 0.185198, 0.18812, 0.18812, 0.134866, 0.134866, 0.127496, 0.158265, 0.155435, 0.158265, 0.164327, 0.170161, 0.167087, 0.161087, 0.232838, 0.278302, 0.31487, 0.324872, 0.332115, 0.332115, 0.328603, 0.401658, 0.394753, 0.433034, 0.447574, 0.521092, 0.58069, 0.657645, 0.59508, 0.648219, 0.767246, 0.775545, 0.680603, 0.703578, 0.791621, 0.788093, 0.819762, 0.733139, 0.720929, 0.59917, 0.490133, 0.529623, 0.486429, 0.433034, 0.332115, 0.209395, 0.179055, 0.182256, 0.206376, 0.236433, 0.216401, 0.209395, 0.206376, 0.185198, 0.185198, 0.167087, 0.17593, 0.194234, 0.264545, 0.229226, 0.321458, 0.318242, 0.332115, 0.370445, 0.461924, 0.440853, 0.553315, 0.549308, 0.549308, 0.570702, 0.461924, 0.461924, 0.390993, 0.387226, 0.450668, 0.433034, 0.349426, 0.257454, 0.155435, 0.167087, 0.203355, 0.164327, 0.17593, 0.134866, 0.139895, 0.158265, 0.161087, 0.173081, 0.236433, 0.278302, 0.264545, 0.275179, 0.229226, 0.318242, 0.308712, 0.25031, 0.170161, 0.247041, 0.36309, 0.465241, 0.468512, 0.4292, 0.377384, 0.483068, 0.422041, 0.328603, 0.21291, 0.229226, 0.21291, 0.129801, 0.10481, 0.0704, 0.069024, 0.092881, 0.046336, 0.05306, 0.098513, 0.092881, 0.067594, 0.06184, 0.058088, 0.051831, 0.036378, 0.035586, 0.034884, 0.050641, 0.048328, 0.081712, 0.132295, 0.111485, 0.096677, 0.094817, 0.081712, 0.164327, 0.144935, 0.243554, 0.15284, 0.139895, 0.196879, 0.243554, 0.139895, 0.158265, 0.164327, 0.257454, 0.25031, 0.247041, 0.278302, 0.380708, 0.374039, 0.36309, 0.366687, 0.36309, 0.398279, 0.414856, 0.356642, 0.339168, 0.295083, 0.36309, 0.342579, 0.36309, 0.30533, 0.4292, 0.36309, 0.308712], '')</t>
  </si>
  <si>
    <t>[14, 15, 16, 17, 18, 20, 21, 22, 23, 24, 25, 80, 81, 82, 83, 84, 85, 86, 87, 88, 89, 90, 91, 92, 93, 94, 96, 121, 122, 123, 124]</t>
  </si>
  <si>
    <t>UPI00015763FB status=activ</t>
  </si>
  <si>
    <t>([0.335645, 0.225814, 0.281712, 0.31487, 0.339168, 0.408655, 0.339168, 0.284882, 0.342579, 0.291804, 0.219301, 0.191378, 0.137348, 0.122885, 0.173081, 0.111485, 0.120615, 0.120615, 0.118441, 0.069024, 0.100716, 0.137348, 0.17593, 0.164327, 0.137348, 0.083462, 0.044297, 0.055536, 0.085092, 0.069024, 0.067594, 0.120615, 0.118441, 0.106997, 0.125101, 0.085092, 0.144935, 0.078022, 0.074921, 0.098513, 0.164327, 0.098513, 0.100716, 0.073402, 0.086953, 0.086953, 0.079919, 0.125101, 0.125101, 0.071867, 0.058088, 0.088832, 0.098513, 0.098513, 0.182256, 0.17593, 0.209395, 0.125101, 0.137348, 0.132295, 0.102787, 0.090864, 0.134866, 0.106997, 0.179055, 0.170161, 0.139895, 0.247041, 0.25031, 0.196879, 0.288399, 0.284882, 0.216401, 0.203355, 0.295083, 0.229226, 0.21291, 0.209395, 0.308712, 0.268042, 0.236433, 0.17593, 0.17593, 0.194234, 0.26085, 0.170161, 0.167087, 0.25406, 0.229226, 0.147574, 0.147574, 0.147574, 0.147574, 0.17593, 0.17593, 0.179055, 0.225814, 0.225814, 0.275179, 0.173081, 0.308712, 0.257454, 0.257454, 0.291804, 0.26085, 0.170161, 0.25031, 0.25406, 0.164327, 0.164327, 0.268042, 0.268042, 0.232838, 0.18812, 0.219301, 0.17593, 0.164327, 0.086953, 0.086953, 0.047319, 0.085092, 0.081712, 0.0704, 0.120615, 0.051831, 0.026892, 0.06184, 0.049374, 0.054297, 0.067594, 0.073402, 0.06312, 0.10481, 0.086953, 0.137348, 0.11371, 0.086953, 0.086953, 0.127496, 0.074921, 0.102787, 0.10481, 0.109221, 0.111485, 0.11371, 0.200174, 0.21291, 0.185198, 0.129801, 0.073402, 0.111485, 0.109221, 0.109221, 0.109221, 0.096677, 0.100716, 0.144935, 0.185198, 0.185198, 0.134866, 0.21291, 0.268042, 0.179055, 0.094817, 0.142424, 0.088832, 0.090864, 0.15284, 0.102787, 0.116183, 0.11371, 0.051831, 0.048328, 0.048328, 0.048328, 0.050641, 0.030003, 0.016826, 0.024393, 0.018787, 0.036378, 0.028107, 0.016257, 0.032017, 0.042364, 0.051831, 0.096677, 0.048328, 0.055536, 0.086953, 0.081712, 0.134866, 0.222385, 0.147574, 0.122885, 0.125101, 0.216401, 0.26085, 0.26085, 0.25031, 0.288399, 0.229226, 0.26085, 0.324872, 0.278302, 0.295083, 0.275179, 0.225814, 0.328603, 0.278302, 0.239899, 0.359901, 0.311707], '')</t>
  </si>
  <si>
    <t>UPI00015763FF status=activ</t>
  </si>
  <si>
    <t>([0.356642, 0.398279, 0.436924, 0.346032, 0.370445, 0.444081, 0.4292, 0.454136, 0.472492, 0.494003, 0.51388, 0.562014, 0.58069, 0.483068, 0.490133, 0.58069, 0.5017, 0.408655, 0.377384, 0.349426, 0.4292, 0.458154, 0.468512, 0.398279, 0.414856, 0.414856, 0.352862, 0.394753, 0.284882, 0.288399, 0.291804, 0.288399, 0.281712, 0.30533, 0.387226, 0.380708, 0.394753, 0.465241, 0.472492, 0.5017, 0.5017, 0.505461, 0.538167, 0.450668, 0.521092, 0.613573, 0.5017, 0.5017, 0.458154, 0.575842, 0.480142, 0.468512, 0.472492, 0.480142, 0.374039, 0.339168, 0.25031, 0.170161, 0.158265, 0.232838, 0.161087, 0.196879, 0.191378, 0.225814, 0.288399, 0.200174, 0.191378, 0.216401, 0.247041, 0.278302, 0.185198, 0.257454, 0.271506, 0.264545, 0.25031, 0.225814, 0.164327, 0.173081, 0.25406, 0.194234, 0.18812, 0.268042, 0.25406, 0.164327, 0.086953, 0.054297, 0.096677, 0.078022, 0.125101, 0.076542, 0.071867, 0.127496, 0.127496, 0.127496, 0.125101, 0.132295, 0.200174, 0.311707, 0.384043, 0.30533, 0.36309, 0.278302, 0.278302, 0.200174, 0.295083, 0.366687, 0.366687, 0.398279, 0.398279, 0.390993, 0.40511, 0.342579, 0.380708, 0.380708, 0.374039, 0.288399, 0.203355, 0.139895, 0.079919, 0.085092, 0.129801, 0.129801, 0.203355, 0.142424, 0.222385, 0.155435, 0.155435, 0.167087, 0.088832, 0.11371, 0.074921, 0.118441, 0.161087, 0.11371, 0.111485, 0.071867, 0.064632, 0.109221, 0.179055, 0.18812, 0.185198, 0.125101, 0.125101, 0.120615, 0.203355, 0.125101, 0.18812, 0.203355, 0.275179, 0.346032, 0.324872, 0.298791, 0.298791, 0.295083, 0.239899, 0.243554, 0.30533, 0.40511, 0.318242, 0.30533, 0.339168, 0.349426, 0.384043, 0.30533, 0.31487, 0.288399, 0.366687, 0.377384, 0.359901, 0.31487, 0.332115, 0.243554, 0.271506, 0.264545, 0.239899, 0.291804, 0.291804, 0.203355, 0.203355, 0.219301, 0.225814, 0.182256, 0.109221, 0.109221, 0.122885, 0.120615, 0.06184, 0.081712, 0.076542, 0.051831, 0.06184, 0.064632, 0.122885, 0.11371, 0.118441, 0.086953, 0.086953, 0.090864, 0.15284, 0.098513, 0.120615, 0.11371, 0.191378, 0.236433, 0.264545, 0.26085, 0.271506, 0.339168, 0.295083, 0.206376, 0.209395, 0.185198, 0.164327, 0.109221, 0.185198, 0.17593, 0.222385, 0.275179, 0.243554, 0.185198, 0.194234, 0.239899, 0.247041, 0.247041, 0.247041, 0.216401, 0.295083, 0.295083, 0.264545, 0.18812, 0.200174, 0.232838, 0.268042, 0.284882, 0.288399, 0.206376, 0.173081, 0.15008, 0.11371, 0.137348, 0.185198, 0.264545, 0.179055, 0.167087, 0.111485, 0.147574, 0.111485, 0.100716, 0.100716, 0.170161, 0.271506, 0.268042, 0.236433, 0.232838, 0.142424, 0.203355, 0.26085, 0.264545, 0.247041, 0.194234, 0.191378, 0.196879, 0.155435, 0.225814, 0.239899, 0.222385, 0.21291, 0.301917, 0.308712, 0.229226, 0.125101, 0.116183, 0.147574, 0.209395, 0.222385, 0.271506, 0.219301, 0.243554, 0.278302, 0.318242, 0.318242, 0.324872, 0.332115, 0.401658, 0.36309, 0.384043, 0.476583, 0.465241, 0.4292, 0.450668, 0.454136, 0.509769, 0.517562, 0.483068, 0.440853, 0.440853, 0.447574, 0.422041, 0.318242, 0.332115, 0.366687, 0.465241, 0.472492, 0.42561, 0.328603, 0.328603, 0.216401, 0.209395, 0.179055, 0.229226, 0.216401, 0.247041, 0.25406, 0.236433, 0.31487, 0.25406, 0.278302, 0.311707, 0.398279, 0.490133, 0.408655, 0.380708, 0.339168, 0.284882, 0.284882, 0.352862, 0.321458, 0.346032, 0.26085, 0.291804, 0.236433, 0.25031, 0.284882, 0.222385, 0.26085, 0.25031, 0.264545, 0.243554, 0.179055, 0.161087, 0.155435, 0.219301, 0.257454, 0.209395, 0.26085, 0.229226, 0.236433, 0.196879, 0.268042, 0.36309, 0.298791, 0.352862, 0.349426, 0.318242, 0.318242, 0.25031, 0.209395, 0.291804, 0.243554, 0.268042, 0.182256, 0.155435, 0.125101, 0.129801, 0.203355, 0.127496, 0.179055, 0.167087, 0.182256, 0.17593, 0.139895, 0.125101, 0.064632, 0.059222, 0.055536, 0.100716, 0.137348, 0.173081, 0.170161, 0.203355, 0.247041, 0.30533, 0.257454, 0.25031, 0.243554, 0.232838, 0.318242, 0.229226, 0.229226, 0.318242, 0.311707, 0.26085, 0.384043, 0.380708, 0.264545, 0.275179, 0.18812, 0.167087, 0.170161, 0.179055, 0.194234, 0.194234, 0.229226, 0.225814, 0.278302, 0.194234, 0.196879, 0.164327, 0.17593, 0.109221, 0.11371, 0.11371, 0.125101, 0.10481, 0.203355, 0.247041, 0.17593, 0.15284, 0.161087, 0.155435, 0.158265, 0.15008, 0.15008, 0.144935, 0.158265, 0.125101, 0.161087, 0.132295, 0.161087, 0.243554, 0.298791, 0.225814, 0.243554, 0.225814, 0.147574, 0.129801, 0.18812, 0.288399, 0.398279, 0.301917, 0.219301, 0.15284, 0.142424, 0.134866, 0.144935, 0.129801, 0.109221, 0.090864, 0.074921, 0.074921, 0.076542, 0.090864, 0.137348, 0.086953, 0.109221, 0.170161, 0.167087, 0.096677, 0.094817, 0.094817, 0.158265, 0.247041, 0.31487, 0.321458, 0.328603, 0.229226, 0.232838, 0.301917, 0.298791, 0.384043, 0.359901, 0.328603, 0.308712, 0.275179, 0.332115, 0.366687, 0.342579, 0.301917, 0.4292, 0.40511], '')</t>
  </si>
  <si>
    <t>[10, 11, 12, 15, 16, 39, 40, 41, 42, 44, 45, 46, 47, 49, 291, 292]</t>
  </si>
  <si>
    <t>UPI0001576403 status=activ</t>
  </si>
  <si>
    <t>([0.200174, 0.137348, 0.134866, 0.06312, 0.085092, 0.118441, 0.15008, 0.185198, 0.144935, 0.10481, 0.125101, 0.155435, 0.081712, 0.073402, 0.074921, 0.096677, 0.054297, 0.098513, 0.116183, 0.10481, 0.158265, 0.088832, 0.083462, 0.10481, 0.125101, 0.074921, 0.071867, 0.086953, 0.092881, 0.139895, 0.185198, 0.182256, 0.182256, 0.284882, 0.291804, 0.291804, 0.25031, 0.335645, 0.257454, 0.158265, 0.100716, 0.098513, 0.109221, 0.118441, 0.094817, 0.185198, 0.278302, 0.291804, 0.25406, 0.170161, 0.096677, 0.118441, 0.118441, 0.122885, 0.100716, 0.096677, 0.096677, 0.147574, 0.078022, 0.120615, 0.111485, 0.120615, 0.144935, 0.222385, 0.295083, 0.239899, 0.209395, 0.129801, 0.127496, 0.106997, 0.164327, 0.179055, 0.209395, 0.134866, 0.132295, 0.10481, 0.102787, 0.170161, 0.086953, 0.098513, 0.100716, 0.096677, 0.147574, 0.147574, 0.142424, 0.144935, 0.222385, 0.216401, 0.31487, 0.311707, 0.239899, 0.155435, 0.271506, 0.200174, 0.203355, 0.196879, 0.271506, 0.200174, 0.200174, 0.281712, 0.366687, 0.370445, 0.374039, 0.268042, 0.243554, 0.21291, 0.236433, 0.203355, 0.206376, 0.200174, 0.122885, 0.209395, 0.295083, 0.257454, 0.30533, 0.398279, 0.40511, 0.40511, 0.408655, 0.318242, 0.264545, 0.236433, 0.232838, 0.288399, 0.308712, 0.216401, 0.26085, 0.229226, 0.298791, 0.301917, 0.216401, 0.219301, 0.158265, 0.098513, 0.10481, 0.102787, 0.118441, 0.120615, 0.125101, 0.179055, 0.194234, 0.284882, 0.247041, 0.26085, 0.288399, 0.380708, 0.398279, 0.356642, 0.271506, 0.158265, 0.158265, 0.158265, 0.15008, 0.222385, 0.318242, 0.225814, 0.219301, 0.194234, 0.200174, 0.125101, 0.132295, 0.118441, 0.096677, 0.098513, 0.054297, 0.044297, 0.026892, 0.041405, 0.051831, 0.092881, 0.096677, 0.096677, 0.096677, 0.11371, 0.086953, 0.069024, 0.118441, 0.122885, 0.125101, 0.122885, 0.137348, 0.081712, 0.079919, 0.056825, 0.092881, 0.15284, 0.18812, 0.164327, 0.100716, 0.056825, 0.054297, 0.090864, 0.073402, 0.142424, 0.209395, 0.17593, 0.144935, 0.139895, 0.111485, 0.111485, 0.125101, 0.18812, 0.161087, 0.161087, 0.236433, 0.194234, 0.10481, 0.098513, 0.194234, 0.278302, 0.36309, 0.332115, 0.346032, 0.380708, 0.264545, 0.25031, 0.222385, 0.200174, 0.196879, 0.232838, 0.229226, 0.203355, 0.200174, 0.31487, 0.408655, 0.408655, 0.450668, 0.480142, 0.490133, 0.454136, 0.454136, 0.36309, 0.328603, 0.236433, 0.232838, 0.318242, 0.31487, 0.42561, 0.521092, 0.525368, 0.505461, 0.486429, 0.465241, 0.4292, 0.40511, 0.380708, 0.346032, 0.295083, 0.401658, 0.352862], '')</t>
  </si>
  <si>
    <t>[238, 239, 240]</t>
  </si>
  <si>
    <t>UPI0001576405 status=activ</t>
  </si>
  <si>
    <t>([0.216401, 0.264545, 0.30533, 0.335645, 0.21291, 0.275179, 0.328603, 0.318242, 0.30533, 0.346032, 0.36309, 0.370445, 0.366687, 0.342579, 0.414856, 0.394753, 0.308712, 0.301917, 0.335645, 0.356642, 0.295083, 0.209395, 0.209395, 0.219301, 0.25406, 0.377384, 0.281712, 0.257454, 0.291804, 0.335645, 0.278302, 0.301917, 0.236433, 0.225814, 0.144935, 0.127496, 0.109221, 0.147574, 0.216401, 0.167087, 0.144935, 0.225814, 0.31487, 0.284882, 0.18812, 0.173081, 0.167087, 0.15284, 0.098513, 0.054297, 0.024826, 0.032017, 0.034068, 0.078022, 0.147574, 0.155435, 0.144935, 0.164327, 0.203355, 0.216401, 0.219301, 0.191378, 0.203355, 0.116183, 0.092881, 0.127496, 0.125101, 0.137348, 0.17593, 0.257454, 0.281712, 0.40511, 0.31487, 0.278302, 0.25406, 0.264545, 0.349426, 0.349426, 0.390993, 0.308712, 0.21291, 0.318242, 0.346032, 0.301917, 0.394753, 0.483068, 0.42561, 0.380708, 0.324872, 0.324872, 0.236433, 0.318242, 0.318242, 0.321458, 0.342579, 0.366687, 0.36309, 0.377384, 0.308712, 0.191378, 0.161087, 0.155435, 0.15008, 0.173081, 0.122885, 0.127496, 0.116183, 0.116183, 0.139895, 0.194234, 0.167087, 0.182256, 0.191378, 0.194234, 0.21291, 0.125101, 0.059222, 0.0704, 0.05306, 0.064632, 0.120615, 0.216401, 0.219301, 0.219301, 0.129801, 0.219301, 0.134866, 0.111485, 0.106997, 0.106997, 0.098513, 0.144935, 0.239899, 0.191378, 0.15008, 0.209395, 0.295083, 0.291804, 0.257454, 0.194234, 0.243554, 0.15008, 0.170161, 0.288399, 0.170161, 0.26085, 0.170161, 0.170161, 0.203355, 0.264545, 0.275179, 0.268042, 0.264545, 0.200174, 0.229226, 0.26085, 0.185198, 0.191378, 0.281712, 0.318242, 0.324872, 0.311707, 0.408655, 0.370445, 0.222385, 0.335645, 0.229226, 0.247041, 0.356642, 0.349426, 0.291804, 0.298791, 0.182256, 0.11371, 0.147574, 0.085092, 0.102787, 0.173081, 0.100716, 0.109221, 0.088832, 0.085092, 0.055536, 0.051831, 0.051831, 0.102787, 0.085092, 0.139895, 0.200174, 0.15284, 0.155435, 0.155435, 0.155435, 0.222385, 0.311707, 0.308712, 0.422041, 0.390993, 0.346032, 0.342579, 0.349426, 0.271506, 0.335645, 0.401658, 0.394753, 0.401658, 0.394753, 0.4292, 0.447574, 0.480142, 0.517562, 0.418646, 0.480142, 0.472492, 0.51388, 0.418646, 0.318242, 0.298791, 0.291804, 0.25406, 0.342579, 0.332115, 0.298791, 0.301917, 0.321458, 0.26085, 0.25406, 0.264545, 0.275179, 0.268042, 0.239899, 0.164327, 0.25031, 0.25031, 0.247041, 0.170161, 0.222385, 0.278302, 0.298791, 0.275179, 0.26085, 0.275179, 0.225814, 0.25031, 0.291804, 0.206376, 0.284882, 0.257454, 0.271506, 0.26085, 0.161087, 0.161087, 0.161087, 0.132295, 0.164327, 0.15284, 0.229226, 0.179055, 0.134866, 0.074921, 0.074921, 0.083462, 0.045352, 0.060549, 0.100716, 0.048328, 0.038858, 0.037156, 0.045352, 0.050641, 0.032677, 0.064632, 0.034884, 0.066181, 0.088832, 0.049374, 0.043307, 0.037156, 0.054297, 0.05306, 0.090864, 0.118441, 0.182256, 0.264545, 0.271506, 0.281712, 0.298791, 0.418646, 0.42561, 0.356642, 0.239899, 0.324872, 0.359901, 0.356642, 0.264545, 0.173081, 0.268042, 0.308712, 0.335645, 0.257454, 0.26085, 0.275179, 0.25406, 0.247041, 0.284882, 0.264545, 0.257454, 0.335645, 0.281712, 0.239899, 0.31487, 0.324872, 0.301917, 0.236433, 0.219301, 0.311707, 0.398279, 0.275179, 0.26085, 0.173081, 0.278302, 0.398279, 0.418646, 0.447574, 0.390993, 0.390993, 0.377384, 0.356642, 0.339168, 0.36309, 0.377384, 0.339168, 0.418646, 0.401658, 0.42561, 0.626927], '')</t>
  </si>
  <si>
    <t>[210, 214, 335]</t>
  </si>
  <si>
    <t>UPI0001576406 status=activ</t>
  </si>
  <si>
    <t>([0.018415, 0.028107, 0.044297, 0.085092, 0.142424, 0.088832, 0.064632, 0.043307, 0.030611, 0.045352, 0.06184, 0.066181, 0.122885, 0.078022, 0.076542, 0.073402, 0.083462, 0.050641, 0.098513, 0.134866, 0.236433, 0.182256, 0.194234, 0.142424, 0.06184, 0.027463, 0.054297, 0.050641, 0.10481, 0.185198, 0.142424, 0.132295, 0.164327, 0.182256, 0.219301, 0.139895, 0.155435, 0.071867, 0.122885, 0.122885, 0.079919, 0.040537, 0.032677, 0.031287, 0.051831, 0.111485, 0.155435, 0.15008, 0.15284, 0.079919, 0.040537, 0.050641, 0.025316, 0.026338, 0.025762, 0.031287, 0.060549, 0.109221, 0.200174, 0.200174, 0.125101, 0.125101, 0.179055, 0.271506, 0.18812, 0.102787, 0.092881, 0.120615, 0.122885, 0.191378, 0.196879, 0.288399, 0.321458, 0.42561, 0.328603, 0.281712, 0.206376, 0.170161, 0.090864, 0.055536, 0.051831, 0.088832, 0.137348, 0.139895, 0.10481, 0.173081, 0.271506, 0.173081, 0.11371, 0.11371, 0.094817, 0.094817, 0.106997, 0.088832, 0.102787, 0.179055, 0.144935, 0.191378, 0.216401, 0.229226, 0.243554, 0.236433, 0.164327, 0.225814, 0.225814, 0.167087, 0.158265, 0.147574, 0.239899, 0.321458, 0.275179, 0.324872, 0.398279, 0.298791, 0.209395, 0.134866, 0.134866, 0.164327, 0.18812, 0.200174, 0.278302, 0.239899, 0.239899, 0.318242, 0.206376, 0.219301, 0.31487, 0.328603, 0.25406, 0.161087, 0.161087, 0.219301, 0.17593, 0.147574, 0.229226, 0.236433, 0.236433, 0.15008, 0.18812, 0.191378, 0.209395, 0.182256, 0.284882, 0.324872, 0.335645, 0.387226, 0.387226, 0.398279, 0.352862, 0.450668, 0.585406, 0.59917, 0.517562, 0.480142, 0.483068, 0.444081, 0.447574, 0.450668, 0.505461, 0.41194, 0.414856, 0.288399, 0.31487, 0.349426, 0.324872, 0.335645, 0.335645, 0.324872, 0.31487, 0.31487, 0.229226, 0.219301, 0.203355, 0.147574, 0.17593, 0.200174, 0.264545, 0.352862, 0.390993, 0.436924, 0.521092, 0.541878, 0.675549, 0.58069, 0.440853, 0.4292, 0.4292, 0.4292, 0.352862, 0.352862, 0.356642, 0.398279, 0.324872, 0.30533, 0.387226, 0.401658, 0.380708, 0.308712, 0.26085, 0.268042, 0.206376, 0.164327, 0.100716], '')</t>
  </si>
  <si>
    <t>[150, 151, 152, 158, 180, 181, 182, 183]</t>
  </si>
  <si>
    <t>UPI0001576407 status=activ</t>
  </si>
  <si>
    <t>([0.032677, 0.055536, 0.034884, 0.054297, 0.073402, 0.044297, 0.059222, 0.042364, 0.028695, 0.038858, 0.051831, 0.041405, 0.05306, 0.102787, 0.179055, 0.179055, 0.185198, 0.194234, 0.111485, 0.090864, 0.092881, 0.090864, 0.059222, 0.051831, 0.05306, 0.056825, 0.100716, 0.064632, 0.11371, 0.203355, 0.122885, 0.144935, 0.21291, 0.225814, 0.139895, 0.134866, 0.137348, 0.078022, 0.076542, 0.109221, 0.109221, 0.069024, 0.071867, 0.118441, 0.120615, 0.064632, 0.06312, 0.066181, 0.05306, 0.049374, 0.055536, 0.106997, 0.049374, 0.025316, 0.020165, 0.019401, 0.021816, 0.038858, 0.045352, 0.041405, 0.041405, 0.034068, 0.056825, 0.059222, 0.041405, 0.085092, 0.147574, 0.118441, 0.066181, 0.127496, 0.073402, 0.058088, 0.054297, 0.076542, 0.147574, 0.173081, 0.194234, 0.147574, 0.083462, 0.083462, 0.127496, 0.129801, 0.161087, 0.173081, 0.164327, 0.164327, 0.092881, 0.11371, 0.090864, 0.081712, 0.088832, 0.088832, 0.073402, 0.058088, 0.074921, 0.074921, 0.048328, 0.078022, 0.098513, 0.173081, 0.173081, 0.142424, 0.167087, 0.096677, 0.086953, 0.083462, 0.083462, 0.15284, 0.129801, 0.18812, 0.298791, 0.209395, 0.30533, 0.352862, 0.352862, 0.271506, 0.275179, 0.349426, 0.264545, 0.17593, 0.173081, 0.158265, 0.257454, 0.225814, 0.339168, 0.377384, 0.384043, 0.384043, 0.384043, 0.346032, 0.311707, 0.321458, 0.36309, 0.268042, 0.219301, 0.167087, 0.200174, 0.118441, 0.120615, 0.206376, 0.222385, 0.239899, 0.257454, 0.222385, 0.26085, 0.26085, 0.196879, 0.164327, 0.200174, 0.11371, 0.137348, 0.179055, 0.170161, 0.209395, 0.21291, 0.264545, 0.275179, 0.278302, 0.384043, 0.374039, 0.366687, 0.352862, 0.346032, 0.40511, 0.387226, 0.359901, 0.31487, 0.328603, 0.346032, 0.308712, 0.42561, 0.401658, 0.335645], '')</t>
  </si>
  <si>
    <t>UPI0001576408 status=activ</t>
  </si>
  <si>
    <t>([0.525368, 0.58069, 0.613573, 0.632174, 0.604312, 0.575842, 0.622677, 0.63748, 0.613573, 0.626927, 0.648219, 0.685117, 0.720929, 0.632174, 0.509769, 0.51388, 0.51388, 0.525368, 0.480142, 0.476583, 0.486429, 0.418646, 0.356642, 0.356642, 0.328603, 0.328603, 0.359901, 0.278302, 0.271506, 0.291804, 0.288399, 0.284882, 0.318242, 0.291804, 0.359901, 0.454136, 0.483068, 0.490133, 0.490133, 0.575842, 0.534167, 0.494003, 0.505461, 0.56648, 0.562014, 0.562014, 0.51388, 0.505461, 0.59917, 0.613573, 0.58069, 0.59014, 0.59014, 0.553315, 0.59508, 0.509769, 0.509769, 0.476583, 0.444081, 0.436924, 0.40511, 0.433034, 0.454136, 0.454136, 0.447574, 0.444081, 0.476583, 0.570702, 0.58069, 0.534167, 0.534167, 0.525368, 0.541878, 0.541878, 0.454136, 0.377384, 0.36309, 0.370445, 0.366687, 0.308712, 0.377384, 0.436924, 0.433034, 0.433034, 0.490133, 0.465241, 0.414856, 0.377384, 0.30533, 0.318242, 0.284882, 0.206376, 0.239899, 0.232838, 0.236433, 0.308712, 0.390993, 0.476583, 0.461924, 0.408655, 0.468512, 0.490133, 0.401658, 0.401658, 0.414856, 0.384043, 0.31487, 0.374039, 0.401658, 0.461924, 0.436924, 0.5017, 0.59917, 0.505461, 0.494003, 0.490133, 0.5017, 0.490133, 0.490133, 0.4292, 0.486429, 0.4292, 0.342579, 0.301917, 0.30533, 0.288399, 0.301917, 0.394753, 0.335645, 0.271506, 0.268042, 0.179055, 0.203355, 0.185198, 0.25406, 0.268042, 0.284882, 0.288399, 0.295083, 0.216401, 0.232838, 0.25406, 0.308712, 0.349426, 0.370445, 0.394753, 0.377384, 0.384043, 0.359901, 0.436924, 0.529623, 0.465241, 0.509769, 0.486429, 0.41194, 0.4292, 0.4292, 0.40511, 0.36309, 0.281712, 0.370445, 0.352862, 0.247041, 0.281712, 0.278302, 0.271506, 0.271506, 0.324872, 0.291804, 0.31487, 0.26085, 0.194234, 0.239899, 0.308712, 0.275179, 0.281712, 0.295083, 0.25406, 0.229226, 0.25406, 0.26085, 0.232838, 0.257454, 0.352862, 0.318242, 0.318242, 0.422041, 0.339168, 0.311707, 0.318242, 0.243554, 0.308712, 0.366687, 0.377384, 0.349426, 0.352862, 0.440853, 0.374039, 0.414856, 0.414856, 0.444081, 0.525368, 0.509769, 0.59014, 0.553315, 0.5017, 0.454136, 0.418646, 0.40511, 0.324872, 0.374039, 0.414856, 0.301917, 0.328603, 0.339168, 0.298791, 0.342579, 0.346032, 0.321458, 0.324872, 0.384043, 0.295083, 0.206376, 0.236433, 0.206376, 0.222385, 0.324872, 0.31487, 0.324872, 0.414856, 0.534167, 0.454136, 0.468512, 0.521092, 0.494003, 0.401658, 0.444081, 0.40511, 0.366687, 0.418646, 0.377384, 0.311707, 0.370445, 0.483068, 0.458154, 0.41194], '')</t>
  </si>
  <si>
    <t>[0, 1, 2, 3, 4, 5, 6, 7, 8, 9, 10, 11, 12, 13, 14, 15, 16, 17, 39, 40, 42, 43, 44, 45, 46, 47, 48, 49, 50, 51, 52, 53, 54, 55, 56, 67, 68, 69, 70, 71, 72, 73, 111, 112, 113, 116, 150, 152, 201, 202, 203, 204, 205, 230, 233]</t>
  </si>
  <si>
    <t>UPI0001576411 status=activ</t>
  </si>
  <si>
    <t>([0.281712, 0.164327, 0.216401, 0.15008, 0.222385, 0.257454, 0.179055, 0.118441, 0.120615, 0.083462, 0.059222, 0.074921, 0.054297, 0.049374, 0.096677, 0.106997, 0.060549, 0.050641, 0.032017, 0.020522, 0.022667, 0.021381, 0.038042, 0.023087, 0.023087, 0.011669, 0.011903, 0.020522, 0.023087, 0.030003, 0.05306, 0.102787, 0.116183, 0.116183, 0.076542, 0.078022, 0.079919, 0.134866, 0.232838, 0.308712, 0.298791, 0.194234, 0.191378, 0.10481, 0.158265, 0.239899, 0.339168, 0.352862, 0.25031, 0.25406, 0.206376, 0.127496, 0.096677, 0.085092, 0.083462, 0.076542, 0.074921, 0.066181, 0.067594, 0.076542, 0.085092, 0.071867, 0.102787, 0.120615, 0.147574, 0.098513, 0.049374, 0.049374, 0.043307, 0.048328, 0.042364, 0.032677, 0.059222, 0.086953, 0.073402, 0.106997, 0.170161, 0.173081, 0.147574, 0.132295, 0.0704, 0.06312, 0.071867, 0.088832, 0.041405, 0.049374, 0.086953, 0.15284, 0.129801, 0.078022, 0.100716, 0.167087, 0.167087, 0.173081, 0.15284, 0.182256, 0.122885, 0.147574, 0.15008, 0.173081, 0.147574, 0.144935, 0.085092, 0.088832, 0.085092, 0.118441, 0.155435, 0.118441, 0.116183, 0.079919, 0.139895, 0.164327, 0.086953, 0.078022, 0.06312, 0.06184, 0.029376, 0.056825, 0.023534, 0.023963, 0.029376, 0.023534, 0.044297, 0.086953, 0.098513, 0.055536, 0.074921, 0.081712, 0.109221, 0.106997, 0.106997, 0.122885, 0.127496, 0.139895, 0.216401, 0.203355, 0.173081, 0.284882, 0.30533, 0.414856, 0.40511, 0.339168, 0.339168, 0.311707, 0.271506, 0.324872, 0.418646, 0.377384, 0.328603, 0.275179, 0.239899, 0.356642, 0.264545], '')</t>
  </si>
  <si>
    <t>UPI0001576414 status=activ</t>
  </si>
  <si>
    <t>([0.000447, 0.000322, 0.000713, 0.001267, 0.000876, 0.000708, 0.000816, 0.000674, 0.00103, 0.00146, 0.002057, 0.00246, 0.002336, 0.003405, 0.002336, 0.003298, 0.003555, 0.00558, 0.007877, 0.008276, 0.005011, 0.006701, 0.006619, 0.004513, 0.004611, 0.005799, 0.008624, 0.006701, 0.010672, 0.006619, 0.004775, 0.003079, 0.00316, 0.003246, 0.003276, 0.002881, 0.001967, 0.002155, 0.001936, 0.002014, 0.00283, 0.002662, 0.003053, 0.002881, 0.004388, 0.004315, 0.005011, 0.004388, 0.006482, 0.004247, 0.006701, 0.00962, 0.009977, 0.010131, 0.018787, 0.020876, 0.018787, 0.021381, 0.016021, 0.018106, 0.010131, 0.006533, 0.01227, 0.012727, 0.011669, 0.011106, 0.006988, 0.006988, 0.00558, 0.005223, 0.005249, 0.004315, 0.00292, 0.004388, 0.004315, 0.003053, 0.002688, 0.00292, 0.002606, 0.003177, 0.002155, 0.002327, 0.00231, 0.002155, 0.002194, 0.002336, 0.001481, 0.002327, 0.001675, 0.001649, 0.00152, 0.001675, 0.001288, 0.001572, 0.001481, 0.000945, 0.001541, 0.001709, 0.001722, 0.002881, 0.00359, 0.003246, 0.004388, 0.006421, 0.003963, 0.002555, 0.003671, 0.003757, 0.00389, 0.003701, 0.004388, 0.003555, 0.003341, 0.003405, 0.003963, 0.00407, 0.004358, 0.003053, 0.002727, 0.003053, 0.001687, 0.001112, 0.001499, 0.000906, 0.000936, 0.001305, 0.001271, 0.000833, 0.000713, 0.000305, 0.000266, 0.000172, 0.000163, 0.000378, 0.000468, 0.000318, 0.000176, 0.000176, 0.000391, 0.000271, 0.000232, 0.000236, 0.000249, 0.000146, 0.000253, 0.000137, 9.4e-05, 0.000232, 0.000391, 0.000833, 0.001288, 0.002057, 0.003405, 0.004736, 0.004431, 0.005734, 0.007177, 0.007091, 0.010131, 0.007645, 0.008409, 0.015078, 0.036378, 0.029376, 0.023963, 0.015344, 0.014315, 0.028695, 0.030611, 0.024826, 0.023963, 0.031287, 0.016528, 0.010131, 0.007877, 0.005378, 0.003671, 0.003177, 0.003212, 0.002194, 0.002194, 0.001687, 0.001417, 0.000773, 0.001, 0.001649, 0.00152, 0.002482, 0.002078, 0.002057, 0.00243, 0.001748, 0.001249, 0.001855, 0.001533, 0.002078, 0.001872, 0.003109, 0.003701, 0.003727, 0.003701, 0.004247, 0.006194, 0.007877, 0.010221, 0.015078, 0.015078, 0.036378, 0.019109, 0.030003, 0.013437, 0.008276, 0.007555, 0.008895, 0.005872, 0.00962, 0.00558, 0.005378, 0.003478, 0.002881, 0.002581, 0.003298, 0.00246, 0.00243, 0.001687, 0.002435, 0.001786, 0.001434, 0.00155, 0.00146, 0.001305, 0.002057, 0.002078, 0.002138, 0.00292, 0.004358, 0.003757, 0.005799, 0.009294, 0.017138, 0.017447, 0.05306, 0.074921, 0.100716, 0.098513, 0.147574, 0.074921, 0.139895, 0.122885, 0.078022, 0.15284, 0.081712, 0.040537, 0.040537, 0.083462, 0.074921, 0.050641, 0.050641, 0.023963, 0.024393, 0.01227, 0.009401, 0.008804, 0.005378, 0.005378, 0.00389, 0.004388, 0.00407, 0.002555, 0.003924, 0.004689, 0.004161, 0.005799, 0.007031, 0.011903, 0.007031, 0.005992, 0.007555, 0.006142, 0.008002, 0.006482, 0.006482, 0.006533, 0.006374, 0.007645, 0.006194, 0.009015, 0.005683, 0.005249, 0.00543, 0.004921, 0.004208, 0.003478, 0.00283, 0.002881, 0.001692, 0.002396, 0.00283, 0.002662, 0.003924, 0.003246, 0.003963, 0.005683, 0.005683, 0.004135, 0.004577, 0.004388, 0.004483, 0.006194, 0.007177, 0.011106, 0.010926, 0.009865, 0.016528, 0.011669, 0.009865, 0.01078, 0.008624, 0.006988, 0.004835, 0.003246, 0.004577, 0.004513, 0.004388, 0.006245, 0.006374, 0.006374, 0.006421, 0.006482, 0.006533, 0.007422, 0.005872, 0.004315, 0.00543, 0.004483, 0.004775, 0.005378, 0.007422, 0.01078, 0.008624, 0.013265, 0.0198, 0.014783, 0.014586, 0.009187, 0.005683, 0.005623, 0.004611, 0.00558, 0.005318, 0.00558, 0.004577, 0.003997, 0.006078, 0.006039, 0.005318, 0.007422, 0.009096, 0.009483, 0.009977, 0.01204, 0.013016, 0.017447, 0.015694, 0.015694, 0.028107, 0.033407, 0.032677, 0.064632, 0.096677, 0.046336, 0.043307, 0.041405, 0.044297, 0.045352, 0.030611, 0.03976, 0.03976, 0.024393, 0.011342, 0.006533, 0.007031, 0.005223, 0.004414, 0.00558, 0.003997, 0.003997, 0.004611, 0.007091, 0.007177, 0.007315, 0.011106, 0.011903, 0.010672, 0.01204, 0.010672, 0.015344, 0.010926, 0.009015, 0.00777, 0.008804, 0.009015, 0.010509, 0.016021, 0.011106, 0.010926, 0.012491, 0.009015, 0.013437, 0.01204, 0.008002, 0.008002, 0.006142, 0.004208, 0.006245, 0.008624, 0.00558, 0.00515, 0.005683, 0.005249, 0.004899, 0.005992, 0.009187, 0.006894, 0.004899, 0.006988, 0.004976, 0.006374, 0.006894, 0.004577, 0.004431, 0.006374, 0.00543, 0.004899, 0.004577, 0.004611, 0.004577, 0.006039, 0.006142, 0.008525, 0.013016, 0.016528, 0.016528, 0.013613, 0.021816, 0.051831, 0.027463, 0.064632, 0.067594, 0.067594, 0.122885, 0.067594, 0.067594, 0.100716, 0.111485, 0.216401, 0.127496, 0.066181, 0.045352, 0.023534, 0.013821, 0.008895, 0.008895, 0.007177, 0.005992, 0.004611, 0.003212, 0.003177, 0.002881, 0.001808, 0.001417, 0.001572, 0.002327, 0.00246, 0.00155, 0.00155, 0.001649, 0.00246, 0.003341, 0.004388, 0.00515, 0.006194, 0.006701, 0.008804, 0.014586, 0.014075, 0.023087, 0.047319, 0.044297, 0.019401, 0.025762, 0.0704, 0.056825, 0.030003, 0.024393, 0.05306, 0.109221, 0.10481, 0.116183, 0.100716, 0.085092, 0.092881, 0.102787, 0.125101, 0.102787, 0.067594, 0.144935, 0.102787, 0.064632], '')</t>
  </si>
  <si>
    <t>UPI0001576416 status=activ</t>
  </si>
  <si>
    <t>([0.003924, 0.004208, 0.003053, 0.00243, 0.001722, 0.001602, 0.001344, 0.001743, 0.001481, 0.002057, 0.002512, 0.002078, 0.002366, 0.001344, 0.002078, 0.002014, 0.002078, 0.001408, 0.001408, 0.001383, 0.001675, 0.001335, 0.000945, 0.001541, 0.00152, 0.002581, 0.002336, 0.002761, 0.001808, 0.002881, 0.002396, 0.002078, 0.002555, 0.002396, 0.003079, 0.001936, 0.001408, 0.000906, 0.001267, 0.001748, 0.002761, 0.002366, 0.002349, 0.003431, 0.003512, 0.004358, 0.004208, 0.006078, 0.007495, 0.007495, 0.006039, 0.004976, 0.003924, 0.003246, 0.003963, 0.00316, 0.004646, 0.004315, 0.004899, 0.004899, 0.004315, 0.004611, 0.005623, 0.008156, 0.005503, 0.005249, 0.004315, 0.003555, 0.002503, 0.001623, 0.001692, 0.002155, 0.002078, 0.00316, 0.004483, 0.005223, 0.008075, 0.008276, 0.014783, 0.010372, 0.014315, 0.009728, 0.009401, 0.011342, 0.008002, 0.013613, 0.016021, 0.016021, 0.021381, 0.043307, 0.076542, 0.137348, 0.109221, 0.200174, 0.170161, 0.137348, 0.106997, 0.076542, 0.049374, 0.026892], '')</t>
  </si>
  <si>
    <t>UPI0001576417 status=activ</t>
  </si>
  <si>
    <t>([0.000326, 0.000464, 0.000301, 0.000215, 0.000283, 0.000567, 0.000442, 0.000743, 0.000661, 0.000575, 0.000923, 0.001267, 0.001172, 0.002078, 0.002662, 0.003177, 0.004483, 0.005799, 0.004611, 0.003276, 0.003366, 0.003478, 0.002727, 0.0028, 0.004208, 0.003431, 0.00225, 0.0028, 0.001778, 0.002194, 0.00292, 0.002057, 0.001305, 0.000648, 0.000575, 0.000266, 0.000447, 0.000326, 0.000249, 0.00021, 0.000305, 0.000537, 0.000773, 0.000773, 0.001481, 0.000893, 0.000859, 0.000936, 0.000713, 0.000983, 0.001249, 0.001, 0.000876, 0.001232, 0.001417, 0.000893, 0.000842, 0.000532, 0.000335, 0.000399, 0.000485, 0.000477, 0.000365, 0.000262, 0.00052, 0.000249, 0.000477, 0.000893, 0.001417, 0.002366, 0.001808, 0.002117, 0.002512, 0.004135, 0.005011, 0.006894, 0.007259, 0.008075, 0.01204, 0.032017, 0.059222, 0.050641, 0.038858, 0.026892, 0.058088, 0.064632, 0.102787, 0.048328, 0.024393, 0.022306, 0.014783, 0.017797, 0.009096, 0.006078, 0.004247, 0.003276, 0.002276, 0.002366, 0.00243, 0.002035, 0.001232, 0.00076, 0.001288, 0.001211, 0.001872, 0.002057, 0.001855, 0.002211, 0.002211, 0.003341, 0.003298, 0.003341, 0.003804, 0.003727, 0.005503, 0.006245, 0.008525, 0.016257, 0.016021, 0.028695, 0.018415, 0.028695, 0.028107, 0.013821, 0.026892, 0.030003, 0.014783, 0.009483, 0.006567, 0.008723, 0.006078, 0.006619, 0.00543, 0.005503, 0.008156, 0.006482, 0.005378, 0.00389, 0.002581, 0.003079, 0.003109, 0.003246, 0.00283, 0.00316, 0.00407, 0.0028, 0.002581, 0.002529, 0.003366, 0.004611, 0.005683, 0.008156, 0.007422, 0.009483, 0.011342, 0.012727, 0.011106, 0.011518, 0.020165, 0.043307, 0.056825, 0.030003, 0.066181, 0.125101, 0.196879, 0.25406, 0.380708, 0.370445, 0.490133, 0.509769, 0.538167, 0.534167, 0.51388, 0.472492, 0.505461, 0.497853, 0.458154, 0.557691, 0.724957, 0.720929, 0.690604, 0.690604, 0.882776, 0.868118], '')</t>
  </si>
  <si>
    <t>[169, 170, 171, 172, 174, 177, 178, 179, 180, 181, 182, 183]</t>
  </si>
  <si>
    <t>UPI0001576419 status=activ</t>
  </si>
  <si>
    <t>([0.006567, 0.004736, 0.003671, 0.004646, 0.003701, 0.002976, 0.003804, 0.003963, 0.003607, 0.003341, 0.002727, 0.002336, 0.00155, 0.001675, 0.001786, 0.001305, 0.001232, 0.000936, 0.001481, 0.001808, 0.001061, 0.001305, 0.001786, 0.001602, 0.001649, 0.002606, 0.003757, 0.003727, 0.003014, 0.002705, 0.003607, 0.003671, 0.003366, 0.004899, 0.006701, 0.009294, 0.008276, 0.007877, 0.010372, 0.010926, 0.013821, 0.019109, 0.027463, 0.015078, 0.036378, 0.036378, 0.030003, 0.015344, 0.016257, 0.016528, 0.019401, 0.015078, 0.032017, 0.055536, 0.023963, 0.022306, 0.015694, 0.014315, 0.007877, 0.007177, 0.007422, 0.00777, 0.007177, 0.004921, 0.007877, 0.008002, 0.005011, 0.005011, 0.007555, 0.007422, 0.008156, 0.007422, 0.00558, 0.00558, 0.004736, 0.006039, 0.006533, 0.006142, 0.006619, 0.009401, 0.005872, 0.005623, 0.005249, 0.005249, 0.005378, 0.003512, 0.003079, 0.003109, 0.002688, 0.001743, 0.001318, 0.001936, 0.002155, 0.003276, 0.003461, 0.004921, 0.004161, 0.002881, 0.00283, 0.003555, 0.004208, 0.004513, 0.004577, 0.003366, 0.004646, 0.004646, 0.004736, 0.003607, 0.003701, 0.003109, 0.003701, 0.00407, 0.003298, 0.004315, 0.003246, 0.002555, 0.001872, 0.001786, 0.002211, 0.00231, 0.001808, 0.001142, 0.00146, 0.001408, 0.001434, 0.001434, 0.002078, 0.003079, 0.004736, 0.007259, 0.007031, 0.008409, 0.007091, 0.005799, 0.005799, 0.007031, 0.006533, 0.008723, 0.011518, 0.013613, 0.016528, 0.032017, 0.081712, 0.050641, 0.048328, 0.044297, 0.054297, 0.031287, 0.013265, 0.00777, 0.00777, 0.007877, 0.007877, 0.007645, 0.008895, 0.008895, 0.007555, 0.007031, 0.006078, 0.007177, 0.006421, 0.007315, 0.006988, 0.004388, 0.006421, 0.005318, 0.008075, 0.00777, 0.007091, 0.008525, 0.014783, 0.016021, 0.032677, 0.025316, 0.048328, 0.034884, 0.018106, 0.032677, 0.032017, 0.020876, 0.023087, 0.032677, 0.014315, 0.008075, 0.014783, 0.007645, 0.007177, 0.007177, 0.004483, 0.00558, 0.005223, 0.004414, 0.004247, 0.003212, 0.003246, 0.002512, 0.003014, 0.003963, 0.003821, 0.004835, 0.007495, 0.004483, 0.004513, 0.007177, 0.014315, 0.016257, 0.028107, 0.059222, 0.058088, 0.158265, 0.109221, 0.158265, 0.209395, 0.209395, 0.17593, 0.206376, 0.185198, 0.271506, 0.164327, 0.155435, 0.164327, 0.098513, 0.21291, 0.094817, 0.088832, 0.038042, 0.014783, 0.009865, 0.006619, 0.006533, 0.006482, 0.006194, 0.005011, 0.004835, 0.003555, 0.003924, 0.004208, 0.004483, 0.004135, 0.005223, 0.003821, 0.002727, 0.002555, 0.002606, 0.00283, 0.001778, 0.001623, 0.002529, 0.003864, 0.003607, 0.003757, 0.003512, 0.005503, 0.005683, 0.003997, 0.006039, 0.008804, 0.00543, 0.005086, 0.003821, 0.002881, 0.00359, 0.003512, 0.004577, 0.004577, 0.005683, 0.005683, 0.005683, 0.004646, 0.003864, 0.004414, 0.002727, 0.001936, 0.001232, 0.001202, 0.001687, 0.001344, 0.001211, 0.001305, 0.002014, 0.002727, 0.004483, 0.005011, 0.004775, 0.004976, 0.004921, 0.004358, 0.005378, 0.008156, 0.006374, 0.00777, 0.006567, 0.01078, 0.011903, 0.015344, 0.015078, 0.017447, 0.01204, 0.013265, 0.013613, 0.008525, 0.008895, 0.005683, 0.003997, 0.004513, 0.004483, 0.003821, 0.004358, 0.003997, 0.002881, 0.003109, 0.002194, 0.00316, 0.002623, 0.00359, 0.003607, 0.004247, 0.003212, 0.003804, 0.0028, 0.003478, 0.00389, 0.002662, 0.003478, 0.004577], '')</t>
  </si>
  <si>
    <t>UPI000157641D status=activ</t>
  </si>
  <si>
    <t>([0.048328, 0.044297, 0.032017, 0.020522, 0.028695, 0.023534, 0.024826, 0.024826, 0.025762, 0.038042, 0.05306, 0.051831, 0.090864, 0.094817, 0.167087, 0.161087, 0.278302, 0.247041, 0.206376, 0.155435, 0.161087, 0.127496, 0.094817, 0.137348, 0.139895, 0.155435, 0.182256, 0.225814, 0.298791, 0.332115, 0.200174, 0.118441, 0.15008, 0.15008, 0.083462, 0.064632, 0.043307, 0.050641, 0.030003, 0.038042, 0.0704, 0.127496, 0.15008, 0.155435, 0.096677, 0.111485, 0.098513, 0.127496, 0.0704, 0.058088, 0.060549, 0.129801, 0.203355, 0.203355, 0.127496, 0.200174, 0.161087, 0.219301, 0.194234, 0.30533, 0.264545, 0.275179, 0.26085, 0.17593, 0.268042, 0.275179, 0.342579, 0.352862, 0.257454, 0.247041, 0.170161, 0.167087, 0.109221, 0.064632, 0.071867, 0.132295, 0.129801, 0.196879, 0.129801, 0.071867, 0.048328, 0.060549, 0.056825, 0.067594, 0.125101, 0.079919, 0.155435, 0.127496, 0.120615, 0.132295, 0.155435, 0.170161, 0.170161, 0.196879, 0.298791, 0.25031, 0.170161, 0.102787, 0.058088, 0.048328, 0.090864, 0.109221, 0.074921, 0.060549, 0.054297, 0.055536, 0.069024, 0.06312, 0.085092, 0.069024, 0.106997, 0.096677, 0.147574, 0.106997, 0.079919, 0.060549, 0.074921, 0.120615, 0.200174, 0.222385, 0.301917, 0.298791, 0.271506, 0.25406, 0.295083, 0.257454, 0.185198, 0.21291, 0.209395, 0.170161, 0.203355, 0.209395, 0.291804, 0.278302, 0.26085, 0.349426, 0.408655, 0.346032, 0.370445, 0.377384, 0.41194, 0.359901, 0.332115, 0.36309, 0.339168, 0.324872, 0.356642, 0.387226, 0.390993, 0.36309, 0.377384, 0.349426, 0.318242, 0.295083, 0.268042, 0.352862, 0.308712, 0.225814, 0.295083], '')</t>
  </si>
  <si>
    <t>UPI000157641E status=activ</t>
  </si>
  <si>
    <t>([0.418646, 0.30533, 0.342579, 0.271506, 0.167087, 0.219301, 0.216401, 0.170161, 0.170161, 0.194234, 0.144935, 0.179055, 0.164327, 0.096677, 0.086953, 0.102787, 0.086953, 0.144935, 0.139895, 0.229226, 0.15284, 0.155435, 0.147574, 0.142424, 0.137348, 0.222385, 0.179055, 0.129801, 0.185198, 0.222385, 0.196879, 0.257454, 0.236433, 0.243554, 0.239899, 0.257454, 0.26085, 0.295083, 0.206376, 0.206376, 0.109221, 0.179055, 0.111485, 0.120615, 0.125101, 0.185198, 0.18812, 0.21291, 0.30533, 0.308712, 0.18812, 0.21291, 0.158265, 0.167087, 0.179055, 0.26085, 0.243554, 0.25031, 0.25031, 0.225814, 0.15008, 0.25406, 0.25031, 0.308712, 0.295083, 0.291804, 0.219301, 0.142424, 0.139895, 0.15284, 0.092881, 0.179055, 0.194234, 0.194234, 0.203355, 0.18812, 0.194234, 0.18812, 0.161087, 0.096677, 0.109221, 0.173081, 0.170161, 0.179055, 0.209395, 0.295083, 0.298791, 0.374039, 0.377384, 0.288399, 0.185198, 0.268042, 0.26085, 0.164327, 0.257454, 0.236433, 0.15284, 0.161087, 0.167087, 0.206376, 0.298791, 0.356642, 0.271506, 0.264545, 0.170161, 0.194234, 0.139895, 0.094817, 0.054297, 0.092881, 0.15008, 0.139895, 0.139895, 0.142424, 0.216401, 0.118441, 0.144935, 0.229226, 0.155435, 0.155435, 0.086953, 0.081712, 0.058088, 0.056825, 0.033407, 0.056825, 0.047319, 0.088832, 0.111485, 0.185198, 0.18812, 0.122885, 0.219301, 0.225814, 0.155435, 0.096677, 0.185198, 0.164327, 0.161087, 0.142424, 0.147574, 0.15008, 0.129801, 0.127496, 0.200174, 0.284882, 0.200174, 0.206376, 0.173081, 0.206376, 0.134866, 0.132295, 0.216401, 0.129801, 0.074921, 0.109221, 0.185198, 0.200174, 0.118441, 0.0704, 0.118441, 0.120615, 0.196879, 0.219301, 0.194234, 0.122885, 0.074921, 0.076542, 0.067594, 0.073402, 0.041405, 0.06312, 0.074921, 0.055536, 0.048328, 0.042364, 0.042364, 0.038042, 0.034068, 0.034068, 0.06312, 0.064632, 0.06312, 0.064632, 0.037156, 0.074921, 0.129801, 0.132295, 0.225814, 0.155435, 0.100716, 0.167087, 0.167087, 0.142424, 0.10481, 0.100716, 0.196879, 0.209395, 0.203355, 0.203355, 0.203355, 0.194234, 0.194234, 0.182256, 0.173081, 0.15284, 0.15284, 0.147574, 0.222385, 0.194234, 0.247041, 0.318242, 0.247041, 0.257454, 0.268042, 0.288399, 0.414856, 0.370445, 0.374039, 0.291804, 0.200174, 0.203355, 0.132295, 0.081712, 0.078022, 0.078022, 0.15284, 0.096677, 0.055536, 0.055536, 0.032677, 0.023534, 0.025762, 0.041405, 0.038042, 0.021381, 0.026892, 0.013437, 0.017797, 0.00962, 0.00962, 0.014315, 0.023534, 0.043307, 0.073402, 0.044297, 0.043307, 0.028695, 0.030003, 0.030003, 0.034068, 0.066181, 0.116183, 0.049374, 0.047319, 0.023534, 0.043307, 0.049374, 0.120615, 0.050641, 0.102787, 0.142424, 0.086953, 0.047319, 0.044297, 0.043307, 0.074921, 0.074921, 0.10481, 0.179055, 0.264545, 0.268042, 0.170161, 0.102787, 0.191378, 0.164327, 0.170161, 0.161087, 0.173081, 0.098513, 0.120615, 0.125101, 0.144935, 0.232838, 0.321458, 0.26085, 0.232838, 0.229226, 0.25406, 0.26085, 0.142424, 0.147574, 0.076542, 0.109221, 0.15008, 0.125101, 0.125101, 0.206376, 0.179055, 0.137348, 0.209395, 0.30533, 0.264545], '')</t>
  </si>
  <si>
    <t>UPI0001576421 status=activ</t>
  </si>
  <si>
    <t>([0.147574, 0.243554, 0.291804, 0.200174, 0.25406, 0.179055, 0.21291, 0.257454, 0.196879, 0.194234, 0.216401, 0.275179, 0.281712, 0.229226, 0.264545, 0.271506, 0.264545, 0.31487, 0.387226, 0.31487, 0.264545, 0.359901, 0.301917, 0.21291, 0.298791, 0.284882, 0.339168, 0.30533, 0.291804, 0.398279, 0.36309, 0.36309, 0.247041, 0.142424, 0.134866, 0.098513, 0.100716, 0.098513, 0.088832, 0.106997, 0.092881, 0.120615, 0.132295, 0.129801, 0.129801, 0.076542, 0.06184, 0.074921, 0.058088, 0.058088, 0.058088, 0.0704, 0.055536, 0.10481, 0.200174, 0.196879, 0.173081, 0.139895, 0.083462, 0.098513, 0.071867, 0.139895, 0.147574, 0.122885, 0.106997, 0.182256, 0.170161, 0.118441, 0.067594, 0.10481, 0.10481, 0.090864, 0.109221, 0.129801, 0.134866, 0.116183, 0.191378, 0.203355, 0.170161, 0.284882, 0.275179, 0.324872, 0.324872, 0.324872, 0.236433, 0.191378, 0.179055, 0.278302, 0.377384, 0.468512, 0.497853, 0.51388, 0.51388, 0.51388, 0.541878, 0.505461, 0.387226, 0.401658, 0.41194, 0.486429, 0.335645, 0.332115, 0.295083, 0.236433, 0.225814, 0.335645, 0.436924, 0.465241, 0.377384, 0.308712, 0.222385, 0.167087, 0.155435, 0.161087, 0.191378, 0.10481, 0.073402, 0.144935, 0.109221, 0.191378, 0.21291, 0.229226, 0.236433, 0.288399, 0.236433, 0.25031, 0.25031, 0.144935, 0.120615, 0.161087, 0.222385, 0.239899, 0.18812, 0.161087, 0.088832, 0.038858, 0.074921, 0.109221, 0.071867, 0.042364, 0.032017, 0.016826, 0.030611, 0.025316, 0.022667, 0.023087, 0.010926, 0.010926, 0.016826, 0.009865, 0.009865, 0.007315, 0.008409, 0.008525, 0.009401, 0.009728, 0.018106, 0.018787, 0.022306, 0.019109, 0.019401, 0.022306, 0.044297, 0.032677, 0.022306, 0.023534, 0.024826, 0.06184, 0.066181, 0.067594, 0.129801, 0.094817, 0.15008, 0.111485, 0.109221, 0.10481, 0.096677, 0.096677, 0.038858, 0.042364, 0.06312, 0.125101, 0.083462, 0.083462, 0.120615, 0.116183, 0.129801, 0.194234, 0.098513, 0.083462, 0.081712, 0.081712, 0.144935, 0.158265, 0.144935, 0.25406, 0.182256, 0.158265, 0.144935, 0.170161, 0.094817, 0.067594, 0.055536, 0.096677, 0.090864, 0.098513, 0.15008, 0.073402, 0.085092, 0.098513, 0.055536, 0.074921, 0.090864, 0.098513, 0.086953, 0.102787, 0.044297, 0.03976, 0.096677, 0.073402, 0.144935, 0.25406, 0.268042, 0.295083, 0.295083, 0.243554, 0.185198, 0.185198, 0.295083, 0.291804, 0.332115, 0.30533, 0.219301, 0.122885, 0.116183, 0.067594, 0.106997, 0.203355, 0.25406, 0.161087, 0.209395, 0.129801, 0.067594, 0.10481, 0.090864, 0.085092, 0.109221, 0.069024, 0.045352, 0.032677, 0.030611, 0.031287, 0.067594, 0.102787, 0.120615, 0.111485, 0.179055, 0.125101, 0.134866, 0.179055, 0.281712, 0.26085, 0.236433, 0.318242, 0.21291, 0.275179, 0.194234, 0.106997, 0.111485, 0.137348, 0.106997, 0.111485, 0.076542, 0.078022, 0.083462, 0.078022, 0.046336, 0.046336, 0.086953, 0.044297, 0.049374, 0.046336, 0.024393, 0.026892, 0.023087, 0.038042, 0.032017, 0.059222, 0.094817, 0.173081, 0.209395, 0.200174, 0.194234, 0.298791, 0.216401, 0.206376, 0.196879, 0.281712, 0.301917, 0.278302, 0.321458, 0.194234, 0.18812, 0.298791, 0.346032, 0.298791, 0.332115, 0.342579, 0.236433, 0.26085, 0.17593, 0.106997, 0.173081, 0.179055, 0.164327, 0.17593, 0.191378, 0.278302, 0.275179, 0.275179, 0.194234, 0.236433, 0.257454, 0.284882, 0.291804, 0.318242, 0.366687, 0.359901, 0.349426, 0.447574, 0.468512, 0.575842, 0.541878, 0.541878, 0.529623, 0.447574, 0.517562, 0.5017, 0.509769, 0.476583, 0.472492, 0.570702, 0.557691, 0.685117, 0.685117, 0.657645, 0.642678, 0.675549, 0.671169, 0.657645, 0.626927, 0.58069, 0.545602, 0.767246, 0.754692], '')</t>
  </si>
  <si>
    <t>[91, 92, 93, 94, 95, 331, 332, 333, 334, 336, 337, 338, 341, 342, 343, 344, 345, 346, 347, 348, 349, 350, 351, 352, 353, 354]</t>
  </si>
  <si>
    <t>UPI000157642C status=activ</t>
  </si>
  <si>
    <t>([0.038858, 0.058088, 0.026892, 0.017797, 0.025316, 0.017447, 0.01227, 0.009294, 0.01204, 0.015344, 0.0198, 0.029376, 0.06184, 0.086953, 0.086953, 0.081712, 0.041405, 0.037156, 0.040537, 0.064632, 0.0704, 0.044297, 0.023963, 0.048328, 0.096677, 0.098513, 0.164327, 0.167087, 0.298791, 0.194234, 0.164327, 0.170161, 0.161087, 0.081712, 0.055536, 0.024826, 0.026338, 0.027463, 0.015694, 0.028107, 0.036378, 0.036378, 0.030611, 0.058088, 0.044297, 0.020876, 0.021381, 0.01204, 0.013613, 0.01227, 0.01227, 0.00962, 0.009865, 0.008525, 0.008804, 0.013613, 0.015344, 0.014315, 0.014075, 0.014315, 0.013821, 0.00962, 0.00962, 0.016257, 0.019401, 0.016021, 0.016826, 0.013613, 0.016021, 0.024826, 0.023534, 0.045352, 0.044297, 0.025762, 0.031287, 0.031287, 0.019401, 0.035586, 0.03976, 0.040537, 0.03976, 0.041405, 0.033407, 0.032677, 0.033407, 0.022667, 0.028695, 0.027463, 0.019401, 0.029376, 0.031287, 0.032677, 0.031287, 0.071867, 0.06184, 0.066181, 0.066181, 0.05306, 0.049374, 0.045352, 0.043307, 0.051831, 0.049374, 0.106997, 0.083462, 0.079919, 0.096677, 0.078022, 0.137348, 0.236433, 0.15284, 0.167087, 0.18812, 0.194234, 0.164327, 0.164327, 0.164327, 0.26085, 0.384043, 0.288399, 0.288399, 0.418646, 0.505461, 0.509769, 0.408655, 0.454136, 0.342579, 0.25031, 0.335645, 0.239899, 0.144935, 0.142424, 0.098513, 0.086953, 0.090864, 0.098513, 0.179055, 0.182256, 0.179055, 0.102787, 0.144935, 0.122885, 0.058088, 0.030611, 0.028107, 0.025762, 0.020522, 0.03976, 0.078022, 0.076542, 0.086953, 0.158265, 0.25031, 0.295083, 0.291804, 0.185198, 0.185198, 0.106997, 0.086953, 0.086953, 0.158265, 0.118441, 0.139895, 0.139895, 0.225814, 0.239899, 0.339168, 0.380708, 0.377384, 0.342579, 0.349426, 0.433034, 0.4292, 0.339168, 0.298791, 0.264545, 0.275179, 0.278302, 0.380708, 0.328603, 0.301917, 0.268042, 0.342579, 0.321458, 0.418646, 0.387226, 0.342579, 0.311707, 0.26085, 0.206376], '')</t>
  </si>
  <si>
    <t>[122, 123]</t>
  </si>
  <si>
    <t>UPI000157642E status=activ</t>
  </si>
  <si>
    <t>([0.239899, 0.155435, 0.100716, 0.050641, 0.033407, 0.047319, 0.060549, 0.042364, 0.045352, 0.048328, 0.076542, 0.094817, 0.078022, 0.045352, 0.076542, 0.030611, 0.034068, 0.034068, 0.034884, 0.031287, 0.03976, 0.066181, 0.10481, 0.158265, 0.194234, 0.291804, 0.185198, 0.164327, 0.243554, 0.271506, 0.236433, 0.21291, 0.229226, 0.173081, 0.25031, 0.170161, 0.268042, 0.191378, 0.161087, 0.098513, 0.179055, 0.167087, 0.167087, 0.179055, 0.179055, 0.209395, 0.196879, 0.298791, 0.321458, 0.335645, 0.275179, 0.257454, 0.179055, 0.144935, 0.257454, 0.203355, 0.284882, 0.216401, 0.25031, 0.295083, 0.31487, 0.311707, 0.324872, 0.328603, 0.318242, 0.291804, 0.318242, 0.295083, 0.203355, 0.173081, 0.164327, 0.25031, 0.342579, 0.454136, 0.377384, 0.346032, 0.328603, 0.301917, 0.298791, 0.321458, 0.318242, 0.295083, 0.301917, 0.209395, 0.21291, 0.216401, 0.257454, 0.25406, 0.281712, 0.349426, 0.356642, 0.352862, 0.328603, 0.332115, 0.318242, 0.36309, 0.359901, 0.440853, 0.408655, 0.483068, 0.42561, 0.414856, 0.414856, 0.342579, 0.436924, 0.433034, 0.328603, 0.239899, 0.173081, 0.179055, 0.179055, 0.155435, 0.158265, 0.161087, 0.164327, 0.161087, 0.18812, 0.18812, 0.122885, 0.11371, 0.100716, 0.15008, 0.15284, 0.158265, 0.243554, 0.243554, 0.243554, 0.31487, 0.398279, 0.486429, 0.394753, 0.339168, 0.321458, 0.295083, 0.209395, 0.191378, 0.185198, 0.222385, 0.239899, 0.335645, 0.422041, 0.454136, 0.366687, 0.377384, 0.454136, 0.418646, 0.414856, 0.414856, 0.356642, 0.291804, 0.308712, 0.36309, 0.465241, 0.585406, 0.63748, 0.750527, 0.767246, 0.775545, 0.685117, 0.666105, 0.549308, 0.549308, 0.562014, 0.661982, 0.59917, 0.529623, 0.529623, 0.51388, 0.517562, 0.534167, 0.490133, 0.461924, 0.408655, 0.31487, 0.225814, 0.216401, 0.139895, 0.094817, 0.086953, 0.144935, 0.144935, 0.239899, 0.222385, 0.203355, 0.182256, 0.21291, 0.268042, 0.271506, 0.301917, 0.216401, 0.288399, 0.384043, 0.288399, 0.335645, 0.422041, 0.384043, 0.401658, 0.40511, 0.40511, 0.328603, 0.308712, 0.284882, 0.225814, 0.203355, 0.17593, 0.17593, 0.139895, 0.111485, 0.083462, 0.03976, 0.0704], '')</t>
  </si>
  <si>
    <t>[153, 154, 155, 156, 157, 158, 159, 160, 161, 162, 163, 164, 165, 166, 167, 168, 169]</t>
  </si>
  <si>
    <t>UPI0001576430 status=activ</t>
  </si>
  <si>
    <t>([0.173081, 0.209395, 0.25031, 0.236433, 0.170161, 0.167087, 0.122885, 0.122885, 0.092881, 0.064632, 0.043307, 0.028695, 0.036378, 0.040537, 0.022306, 0.022306, 0.040537, 0.074921, 0.066181, 0.074921, 0.076542, 0.142424, 0.144935, 0.144935, 0.127496, 0.125101, 0.155435, 0.134866, 0.164327, 0.243554, 0.328603, 0.328603, 0.356642, 0.275179, 0.239899, 0.335645, 0.342579, 0.36309, 0.359901, 0.291804, 0.291804, 0.206376, 0.179055, 0.179055, 0.10481, 0.139895, 0.209395, 0.196879, 0.268042, 0.18812, 0.182256, 0.194234, 0.288399, 0.36309, 0.339168, 0.339168, 0.268042, 0.278302, 0.206376, 0.144935, 0.196879, 0.194234, 0.281712, 0.298791, 0.203355, 0.295083, 0.298791, 0.291804, 0.209395, 0.25031, 0.247041, 0.239899, 0.158265, 0.137348, 0.134866, 0.209395, 0.209395, 0.295083, 0.284882, 0.339168, 0.342579, 0.339168, 0.275179, 0.17593, 0.10481, 0.182256, 0.182256, 0.158265, 0.134866, 0.139895, 0.11371, 0.179055, 0.118441, 0.17593, 0.137348, 0.118441, 0.092881, 0.10481, 0.094817, 0.059222, 0.06312, 0.120615, 0.125101, 0.111485, 0.173081, 0.268042, 0.271506, 0.291804, 0.318242, 0.271506, 0.268042, 0.298791, 0.284882, 0.288399, 0.284882, 0.359901, 0.298791, 0.324872, 0.318242, 0.339168, 0.4292, 0.433034, 0.346032, 0.335645, 0.4292, 0.447574, 0.352862, 0.288399, 0.281712, 0.278302, 0.356642, 0.359901, 0.352862, 0.284882, 0.370445, 0.298791, 0.298791, 0.332115, 0.366687, 0.36309, 0.271506, 0.179055, 0.182256, 0.243554, 0.25406, 0.243554, 0.161087, 0.229226, 0.295083, 0.203355, 0.158265, 0.158265, 0.257454, 0.275179, 0.25031, 0.155435, 0.236433, 0.239899, 0.298791, 0.18812, 0.185198, 0.236433, 0.239899, 0.236433, 0.155435, 0.15008, 0.088832, 0.111485, 0.098513, 0.098513, 0.137348, 0.111485, 0.122885, 0.098513, 0.090864, 0.164327, 0.247041, 0.229226, 0.17593, 0.17593, 0.25406, 0.247041, 0.284882, 0.374039, 0.359901, 0.436924, 0.41194, 0.418646, 0.377384, 0.40511, 0.335645, 0.374039, 0.444081, 0.433034, 0.359901, 0.356642, 0.26085, 0.278302, 0.284882, 0.25031, 0.179055, 0.120615, 0.120615, 0.111485, 0.066181, 0.069024, 0.074921, 0.05306, 0.098513, 0.088832, 0.094817, 0.139895, 0.137348, 0.164327, 0.167087, 0.236433, 0.216401, 0.308712, 0.203355, 0.21291, 0.301917, 0.390993, 0.480142, 0.486429, 0.398279, 0.398279, 0.40511, 0.390993, 0.509769, 0.41194, 0.545602, 0.545602, 0.447574, 0.450668, 0.436924, 0.352862, 0.295083, 0.31487, 0.31487, 0.41194, 0.408655, 0.328603, 0.219301, 0.21291, 0.222385, 0.308712, 0.40511, 0.295083, 0.196879, 0.185198, 0.268042, 0.161087, 0.155435, 0.15284, 0.144935, 0.15008, 0.164327, 0.229226, 0.161087, 0.155435, 0.158265, 0.167087, 0.257454, 0.370445, 0.324872, 0.21291, 0.239899, 0.239899, 0.342579, 0.401658, 0.387226, 0.380708, 0.377384, 0.349426, 0.465241, 0.483068, 0.394753, 0.461924, 0.447574, 0.468512, 0.444081, 0.447574, 0.4292, 0.42561, 0.384043, 0.346032, 0.384043, 0.356642, 0.275179, 0.278302, 0.324872, 0.324872, 0.324872, 0.422041, 0.36309, 0.25031, 0.155435, 0.239899, 0.243554, 0.247041, 0.243554, 0.301917, 0.324872, 0.328603, 0.346032, 0.275179, 0.359901, 0.342579, 0.349426, 0.4292, 0.36309, 0.271506, 0.30533, 0.30533, 0.291804, 0.288399, 0.370445, 0.458154, 0.461924, 0.377384, 0.394753, 0.394753, 0.359901, 0.264545, 0.257454, 0.247041, 0.318242, 0.328603, 0.40511, 0.394753, 0.31487, 0.40511, 0.42561, 0.288399, 0.288399, 0.225814, 0.346032, 0.264545, 0.236433, 0.219301, 0.236433, 0.18812, 0.264545, 0.194234, 0.185198, 0.194234, 0.203355, 0.232838, 0.179055, 0.182256, 0.18812, 0.167087, 0.127496, 0.116183, 0.196879, 0.170161, 0.225814, 0.191378, 0.209395, 0.25406, 0.268042, 0.324872, 0.324872, 0.236433, 0.31487, 0.40511, 0.394753, 0.390993, 0.342579, 0.308712, 0.222385, 0.229226, 0.281712, 0.311707, 0.284882, 0.295083, 0.328603, 0.328603, 0.25031, 0.324872, 0.324872, 0.236433, 0.167087, 0.196879, 0.271506, 0.185198, 0.17593, 0.179055, 0.109221, 0.144935, 0.209395, 0.185198, 0.185198, 0.225814, 0.15284, 0.257454, 0.216401, 0.127496, 0.085092, 0.100716, 0.092881, 0.085092, 0.129801, 0.15008, 0.158265, 0.161087, 0.232838, 0.155435, 0.155435, 0.17593, 0.118441, 0.118441, 0.116183, 0.116183, 0.076542, 0.125101, 0.116183, 0.134866, 0.225814, 0.219301, 0.271506, 0.268042, 0.275179, 0.243554, 0.295083, 0.291804, 0.298791, 0.295083, 0.377384, 0.390993, 0.418646, 0.408655, 0.418646, 0.497853, 0.490133, 0.436924, 0.450668, 0.454136, 0.408655, 0.301917, 0.377384, 0.390993, 0.394753, 0.398279, 0.4292, 0.42561, 0.339168, 0.278302, 0.21291, 0.18812, 0.155435, 0.102787, 0.164327, 0.102787, 0.122885, 0.120615, 0.206376, 0.194234, 0.127496, 0.106997, 0.200174, 0.137348, 0.142424, 0.147574, 0.118441, 0.074921, 0.045352, 0.06184, 0.060549, 0.098513, 0.125101, 0.158265, 0.225814, 0.236433, 0.308712, 0.31487, 0.311707, 0.324872, 0.25031, 0.324872, 0.332115, 0.209395, 0.291804, 0.291804, 0.281712, 0.321458, 0.398279, 0.436924, 0.465241, 0.414856, 0.408655, 0.339168, 0.335645, 0.352862, 0.352862, 0.284882, 0.31487, 0.324872, 0.311707, 0.281712, 0.281712, 0.356642, 0.366687, 0.288399, 0.206376, 0.203355, 0.191378, 0.194234, 0.170161, 0.164327, 0.268042, 0.200174, 0.15284, 0.15284, 0.144935, 0.132295, 0.191378, 0.164327, 0.173081, 0.170161, 0.288399, 0.216401, 0.229226, 0.281712, 0.349426, 0.346032, 0.366687, 0.380708, 0.370445, 0.342579, 0.349426, 0.346032, 0.349426, 0.450668, 0.328603, 0.318242, 0.298791, 0.291804, 0.268042, 0.264545, 0.271506, 0.209395, 0.21291, 0.196879, 0.275179, 0.288399, 0.352862, 0.335645, 0.321458, 0.324872, 0.4292, 0.433034, 0.436924, 0.521092, 0.534167, 0.585406, 0.59014, 0.538167, 0.557691, 0.480142, 0.465241, 0.384043, 0.465241, 0.468512, 0.370445, 0.25031, 0.243554, 0.26085, 0.278302, 0.281712, 0.284882, 0.257454, 0.264545, 0.191378, 0.185198, 0.17593, 0.247041, 0.257454, 0.318242, 0.216401, 0.318242, 0.332115, 0.40511, 0.377384, 0.352862, 0.42561, 0.517562, 0.509769, 0.517562, 0.433034, 0.4292, 0.359901, 0.394753, 0.387226, 0.450668, 0.380708, 0.398279, 0.384043, 0.401658, 0.414856, 0.525368, 0.440853, 0.440853, 0.366687, 0.36309, 0.40511, 0.42561, 0.436924, 0.444081, 0.433034, 0.476583, 0.480142, 0.557691, 0.545602, 0.562014, 0.575842, 0.685117, 0.604312, 0.575842, 0.476583, 0.476583, 0.465241, 0.541878, 0.444081, 0.534167, 0.538167, 0.642678, 0.521092, 0.525368, 0.525368, 0.447574, 0.486429, 0.483068, 0.480142, 0.401658, 0.380708, 0.394753, 0.380708, 0.450668, 0.476583, 0.465241, 0.458154, 0.472492, 0.476583, 0.562014, 0.476583, 0.472492, 0.41194, 0.509769, 0.505461, 0.505461, 0.541878, 0.447574, 0.414856, 0.42561, 0.505461, 0.505461, 0.490133, 0.433034, 0.359901, 0.291804, 0.370445, 0.398279, 0.401658, 0.401658, 0.401658, 0.476583, 0.480142, 0.472492, 0.447574, 0.377384, 0.298791, 0.356642, 0.40511, 0.4292, 0.440853, 0.418646, 0.390993, 0.390993, 0.414856, 0.436924, 0.433034, 0.468512, 0.433034, 0.41194, 0.447574, 0.447574, 0.454136, 0.458154, 0.433034, 0.476583, 0.553315, 0.671169, 0.642678, 0.562014, 0.538167, 0.436924, 0.390993, 0.450668, 0.359901, 0.31487, 0.356642, 0.458154, 0.335645, 0.342579, 0.268042, 0.247041, 0.219301, 0.161087, 0.173081, 0.155435, 0.155435, 0.182256, 0.170161, 0.170161, 0.247041, 0.281712, 0.374039, 0.461924, 0.370445, 0.4292, 0.408655, 0.418646, 0.390993, 0.486429, 0.418646, 0.472492, 0.472492, 0.440853, 0.440853, 0.454136, 0.454136, 0.458154, 0.422041, 0.42561, 0.36309, 0.30533, 0.298791, 0.222385, 0.182256, 0.147574, 0.170161, 0.264545, 0.247041, 0.185198, 0.191378, 0.257454, 0.295083, 0.206376, 0.271506, 0.25031, 0.229226, 0.281712, 0.268042, 0.278302, 0.25031, 0.318242, 0.387226, 0.40511, 0.5017, 0.450668, 0.604312, 0.483068, 0.450668, 0.422041, 0.486429, 0.390993, 0.284882, 0.271506, 0.380708, 0.387226, 0.465241, 0.450668, 0.5017, 0.41194, 0.401658, 0.366687, 0.298791, 0.291804, 0.284882, 0.25406, 0.328603, 0.268042, 0.332115, 0.264545, 0.21291, 0.21291, 0.30533, 0.374039, 0.387226, 0.324872, 0.308712, 0.311707, 0.288399, 0.191378, 0.206376, 0.203355, 0.18812, 0.243554, 0.243554, 0.236433, 0.243554, 0.179055, 0.203355, 0.173081, 0.278302, 0.281712, 0.284882, 0.278302, 0.31487, 0.308712, 0.339168, 0.342579, 0.349426, 0.377384, 0.394753, 0.380708, 0.387226, 0.454136, 0.436924, 0.418646, 0.398279, 0.36309, 0.440853, 0.418646, 0.494003, 0.447574, 0.58069], '')</t>
  </si>
  <si>
    <t>[228, 230, 231, 553, 554, 555, 556, 557, 558, 586, 587, 588, 600, 612, 613, 614, 615, 616, 617, 618, 622, 624, 625, 626, 627, 628, 629, 644, 648, 649, 650, 651, 655, 656, 691, 692, 693, 694, 695, 759, 761, 773, 827]</t>
  </si>
  <si>
    <t>UPI0001576433 status=activ</t>
  </si>
  <si>
    <t>([0.096677, 0.086953, 0.054297, 0.074921, 0.050641, 0.040537, 0.055536, 0.031287, 0.033407, 0.043307, 0.026892, 0.028695, 0.032017, 0.035586, 0.035586, 0.035586, 0.038858, 0.064632, 0.06312, 0.083462, 0.10481, 0.064632, 0.088832, 0.139895, 0.116183, 0.196879, 0.222385, 0.222385, 0.243554, 0.243554, 0.247041, 0.268042, 0.268042, 0.257454, 0.25031, 0.328603, 0.324872, 0.359901, 0.352862, 0.288399, 0.295083, 0.200174, 0.281712, 0.295083, 0.264545, 0.203355, 0.182256, 0.21291, 0.229226, 0.332115, 0.301917, 0.31487, 0.36309, 0.398279, 0.36309, 0.359901, 0.264545, 0.268042, 0.298791, 0.281712, 0.366687, 0.324872, 0.414856, 0.394753, 0.335645, 0.356642, 0.490133, 0.461924, 0.444081], '')</t>
  </si>
  <si>
    <t>UPI0001576436 status=activ</t>
  </si>
  <si>
    <t>([0.534167, 0.553315, 0.42561, 0.339168, 0.332115, 0.380708, 0.264545, 0.311707, 0.332115, 0.374039, 0.390993, 0.454136, 0.454136, 0.370445, 0.380708, 0.284882, 0.25406, 0.374039, 0.335645, 0.366687, 0.465241, 0.366687, 0.374039, 0.454136, 0.450668, 0.476583, 0.454136, 0.505461, 0.465241, 0.436924, 0.346032, 0.271506, 0.25406, 0.278302, 0.374039, 0.301917, 0.384043, 0.318242, 0.264545, 0.194234, 0.200174, 0.167087, 0.25031, 0.25406, 0.185198, 0.203355, 0.200174, 0.118441, 0.179055, 0.118441, 0.144935, 0.182256, 0.182256, 0.15008, 0.129801, 0.074921, 0.106997, 0.094817, 0.118441, 0.137348, 0.203355, 0.229226, 0.144935, 0.100716, 0.059222, 0.094817, 0.161087, 0.170161, 0.281712, 0.194234, 0.194234, 0.18812, 0.222385, 0.222385, 0.219301, 0.137348, 0.21291, 0.216401, 0.225814, 0.257454, 0.225814, 0.257454, 0.225814, 0.321458, 0.30533, 0.384043, 0.356642, 0.243554, 0.25031, 0.236433, 0.308712, 0.414856, 0.308712, 0.216401, 0.301917, 0.321458, 0.328603, 0.356642, 0.366687, 0.401658, 0.40511, 0.444081, 0.408655, 0.401658, 0.40511, 0.458154, 0.380708, 0.342579, 0.398279, 0.30533, 0.311707, 0.318242, 0.288399, 0.394753, 0.480142, 0.490133, 0.494003, 0.483068, 0.450668, 0.408655, 0.346032, 0.268042, 0.275179, 0.308712, 0.318242, 0.25031, 0.284882, 0.374039, 0.458154, 0.476583, 0.58069, 0.476583, 0.398279, 0.398279, 0.401658, 0.321458, 0.30533, 0.311707, 0.40511, 0.414856, 0.440853, 0.480142, 0.570702, 0.465241, 0.461924, 0.465241, 0.509769, 0.418646, 0.40511, 0.321458, 0.25031, 0.21291, 0.291804, 0.295083, 0.243554, 0.25406, 0.346032, 0.346032, 0.321458, 0.295083, 0.25031, 0.222385, 0.179055, 0.134866, 0.194234, 0.15008, 0.102787, 0.094817], '')</t>
  </si>
  <si>
    <t>[0, 1, 27, 130, 142, 146]</t>
  </si>
  <si>
    <t>UPI0001576437 status=activ</t>
  </si>
  <si>
    <t>([0.045352, 0.020876, 0.01204, 0.012491, 0.012727, 0.017138, 0.013613, 0.017447, 0.022306, 0.015344, 0.011106, 0.009401, 0.006421, 0.00558, 0.004414, 0.005503, 0.004247, 0.005992, 0.004208, 0.003924, 0.00558, 0.005318, 0.005086, 0.006988, 0.008409, 0.006039, 0.004388, 0.005623, 0.003924, 0.003212, 0.00316, 0.003727, 0.005223, 0.007422, 0.005799, 0.006795, 0.00558, 0.008075, 0.007877, 0.007877, 0.005734, 0.004513, 0.003864, 0.003963, 0.002881, 0.001967, 0.002211, 0.002211, 0.002276, 0.003405, 0.004161, 0.005872, 0.004689, 0.004483, 0.004388, 0.006245, 0.004247, 0.004208, 0.003079, 0.002155, 0.002366, 0.003298, 0.003671, 0.00283, 0.00283, 0.0028, 0.003924, 0.004247, 0.004247, 0.003963, 0.003366, 0.002623, 0.002581, 0.00407, 0.004135, 0.004135, 0.004161, 0.006039, 0.005734, 0.005683, 0.006245, 0.008624, 0.008895, 0.007031, 0.007877, 0.011669, 0.022667, 0.024826, 0.044297, 0.10481, 0.10481, 0.071867, 0.125101, 0.100716, 0.064632, 0.067594, 0.041405, 0.025762, 0.030611, 0.032017, 0.034068, 0.056825, 0.051831, 0.024826, 0.025762, 0.054297, 0.054297, 0.030611, 0.029376, 0.022667, 0.011106, 0.007877, 0.007259, 0.005623, 0.004358, 0.003555, 0.002529, 0.00283, 0.00283, 0.002529, 0.002727, 0.003924, 0.002881, 0.002555, 0.003177, 0.004247, 0.004358, 0.003212, 0.003963, 0.003461, 0.003804, 0.005378, 0.005378, 0.005683, 0.005623, 0.009187, 0.015078, 0.014586, 0.017447, 0.021381, 0.01227, 0.022667, 0.011518, 0.0198, 0.016021, 0.010372, 0.010509, 0.008723, 0.008624, 0.006567, 0.005378, 0.003701, 0.003701, 0.004414, 0.004414, 0.005734, 0.005249, 0.003804, 0.003924, 0.004414, 0.00515, 0.007259, 0.007259, 0.008156, 0.005872, 0.007645, 0.013613, 0.009015, 0.01078, 0.022667, 0.028695, 0.060549, 0.139895, 0.137348, 0.179055, 0.247041, 0.236433, 0.173081, 0.278302, 0.30533, 0.271506, 0.264545, 0.26085, 0.25031, 0.25031, 0.356642, 0.356642, 0.356642, 0.408655, 0.40511, 0.374039, 0.366687, 0.377384, 0.26085, 0.268042, 0.268042, 0.311707, 0.203355, 0.275179, 0.191378, 0.182256, 0.100716, 0.076542, 0.035586, 0.035586, 0.034884, 0.036378, 0.043307, 0.024393, 0.032677, 0.031287, 0.024393, 0.016528, 0.01204, 0.011669, 0.007555, 0.005318, 0.003607, 0.004431, 0.004611, 0.005249, 0.004921, 0.006795, 0.00558, 0.006245, 0.006194, 0.005992, 0.005799, 0.003821, 0.004315, 0.003821, 0.003109, 0.003014, 0.004135, 0.004135, 0.005086, 0.005011, 0.006894, 0.011342, 0.011342, 0.007259, 0.008276, 0.008156, 0.005932, 0.008276, 0.007495, 0.007495, 0.007315, 0.00543, 0.005992, 0.006701, 0.005378, 0.006142, 0.007315, 0.007495, 0.009187, 0.010926, 0.012727, 0.013437, 0.013437, 0.009977, 0.011342, 0.01204, 0.023087, 0.044297, 0.047319, 0.11371, 0.120615, 0.236433, 0.247041, 0.222385, 0.15008, 0.288399, 0.219301, 0.142424, 0.147574, 0.073402, 0.034068, 0.055536, 0.051831, 0.023963, 0.034884, 0.028695, 0.014315, 0.008624, 0.00558, 0.004736, 0.003405, 0.003298, 0.002117, 0.001778, 0.001597, 0.002078, 0.001391, 0.00146, 0.002138, 0.001344, 0.001906, 0.002336, 0.002435, 0.002435, 0.003512, 0.002581, 0.002482, 0.003079, 0.003671, 0.005378, 0.004921, 0.005378, 0.004513, 0.00543, 0.007315, 0.010926, 0.008804, 0.010926, 0.015344, 0.008804, 0.017138], '')</t>
  </si>
  <si>
    <t>UPI0001576438 status=activ</t>
  </si>
  <si>
    <t>([0.472492, 0.288399, 0.179055, 0.216401, 0.268042, 0.308712, 0.346032, 0.26085, 0.295083, 0.308712, 0.239899, 0.191378, 0.191378, 0.15284, 0.118441, 0.147574, 0.147574, 0.229226, 0.25406, 0.167087, 0.142424, 0.109221, 0.203355, 0.30533, 0.206376, 0.122885, 0.064632, 0.06312, 0.06312, 0.033407, 0.0198, 0.017447, 0.017138, 0.016826, 0.020165, 0.015078, 0.014783, 0.012491, 0.01227, 0.011342, 0.011342, 0.008895, 0.010131, 0.007259, 0.007091, 0.007177, 0.00962, 0.015078, 0.00962, 0.015078, 0.014783, 0.020165, 0.032017, 0.059222, 0.032017, 0.021381, 0.020876, 0.012727, 0.015078, 0.015694, 0.00962, 0.015344, 0.026892, 0.026338, 0.023087, 0.021816, 0.03976, 0.042364, 0.040537, 0.086953, 0.047319, 0.048328, 0.06184, 0.079919, 0.085092, 0.088832, 0.074921, 0.109221, 0.109221, 0.111485, 0.111485, 0.098513, 0.055536, 0.043307, 0.025316, 0.05306, 0.05306, 0.050641, 0.023963, 0.028695, 0.025762, 0.038042, 0.055536, 0.051831, 0.054297, 0.024393, 0.024393, 0.022667, 0.016528, 0.026338, 0.026338, 0.026338, 0.05306, 0.100716, 0.139895, 0.137348, 0.132295, 0.134866, 0.147574, 0.264545, 0.134866, 0.0704, 0.092881, 0.064632, 0.038042, 0.028107, 0.056825, 0.096677, 0.17593, 0.26085, 0.17593, 0.147574, 0.144935, 0.083462, 0.090864, 0.040537, 0.079919, 0.046336, 0.044297, 0.049374, 0.044297, 0.071867, 0.073402, 0.069024, 0.118441, 0.185198, 0.144935, 0.15008, 0.081712, 0.069024, 0.038042, 0.058088, 0.076542, 0.059222, 0.109221, 0.05306, 0.100716, 0.096677, 0.164327, 0.100716, 0.048328, 0.054297, 0.073402, 0.0704, 0.038858, 0.03976, 0.040537, 0.069024, 0.074921, 0.086953, 0.106997, 0.17593, 0.206376, 0.139895, 0.092881, 0.049374, 0.090864, 0.073402, 0.0704, 0.074921, 0.106997, 0.17593, 0.164327, 0.086953, 0.086953, 0.147574, 0.088832, 0.042364, 0.044297, 0.044297, 0.092881, 0.092881, 0.098513, 0.100716, 0.158265, 0.268042, 0.359901, 0.349426, 0.291804, 0.21291, 0.216401, 0.219301, 0.194234, 0.167087, 0.264545, 0.36309, 0.335645, 0.444081, 0.642678, 0.608892, 0.553315], '')</t>
  </si>
  <si>
    <t>[198, 199, 200]</t>
  </si>
  <si>
    <t>UPI000157643A status=activ</t>
  </si>
  <si>
    <t>([0.022306, 0.033407, 0.035586, 0.024826, 0.034884, 0.024826, 0.033407, 0.043307, 0.056825, 0.058088, 0.059222, 0.045352, 0.038042, 0.071867, 0.073402, 0.074921, 0.120615, 0.100716, 0.125101, 0.191378, 0.239899, 0.301917, 0.247041, 0.295083, 0.271506, 0.271506, 0.346032, 0.377384, 0.321458, 0.264545, 0.308712, 0.308712, 0.349426, 0.30533, 0.26085, 0.203355, 0.21291, 0.182256, 0.236433, 0.222385, 0.15008, 0.164327, 0.170161, 0.225814, 0.158265, 0.264545, 0.191378, 0.191378, 0.17593, 0.17593, 0.239899, 0.225814, 0.225814, 0.25406, 0.25406, 0.25031, 0.311707, 0.264545, 0.295083, 0.295083, 0.301917, 0.384043, 0.366687, 0.324872, 0.264545, 0.318242, 0.209395, 0.298791, 0.21291, 0.21291, 0.196879, 0.200174, 0.216401, 0.173081, 0.191378, 0.268042, 0.301917, 0.239899, 0.239899, 0.247041, 0.243554, 0.209395, 0.209395, 0.158265, 0.158265, 0.127496, 0.109221, 0.182256, 0.173081, 0.222385, 0.139895, 0.219301, 0.203355, 0.185198, 0.275179, 0.264545, 0.264545, 0.203355, 0.18812, 0.191378, 0.129801, 0.139895, 0.179055, 0.179055, 0.203355, 0.206376, 0.301917, 0.332115, 0.301917, 0.301917, 0.349426, 0.377384, 0.359901, 0.308712, 0.321458, 0.229226, 0.161087, 0.173081, 0.239899, 0.31487, 0.346032, 0.422041, 0.450668, 0.36309, 0.332115, 0.291804, 0.339168, 0.339168, 0.308712, 0.342579, 0.243554, 0.229226, 0.25406, 0.225814, 0.281712, 0.275179, 0.278302, 0.36309, 0.36309, 0.349426, 0.390993, 0.40511, 0.321458, 0.203355, 0.321458, 0.25406, 0.342579, 0.291804, 0.30533, 0.257454, 0.17593, 0.236433, 0.239899, 0.268042, 0.268042, 0.232838, 0.232838, 0.275179, 0.26085, 0.170161, 0.144935, 0.122885, 0.092881, 0.158265, 0.200174, 0.164327, 0.164327, 0.147574, 0.127496, 0.129801, 0.129801, 0.225814, 0.236433, 0.21291, 0.18812, 0.196879, 0.206376, 0.17593, 0.185198, 0.15284, 0.236433, 0.25406], '')</t>
  </si>
  <si>
    <t>UPI000157643D status=activ</t>
  </si>
  <si>
    <t>([0.18812, 0.232838, 0.134866, 0.173081, 0.21291, 0.206376, 0.239899, 0.275179, 0.216401, 0.182256, 0.206376, 0.281712, 0.257454, 0.18812, 0.164327, 0.111485, 0.111485, 0.0704, 0.06184, 0.058088, 0.06312, 0.125101, 0.064632, 0.096677, 0.078022, 0.076542, 0.076542, 0.079919, 0.049374, 0.044297, 0.032677, 0.035586, 0.035586, 0.044297, 0.036378, 0.027463, 0.035586, 0.0704, 0.116183, 0.225814, 0.196879, 0.158265, 0.094817, 0.147574, 0.182256, 0.142424, 0.139895, 0.164327, 0.083462, 0.144935, 0.222385, 0.328603, 0.332115, 0.318242, 0.25406, 0.390993, 0.5017, 0.538167, 0.529623, 0.418646, 0.387226, 0.356642, 0.398279, 0.374039, 0.311707, 0.222385, 0.311707, 0.324872, 0.324872, 0.328603, 0.268042, 0.275179, 0.278302, 0.268042, 0.26085, 0.26085, 0.229226, 0.116183, 0.125101, 0.100716, 0.179055, 0.15284, 0.219301, 0.206376, 0.288399, 0.380708, 0.384043, 0.370445, 0.390993, 0.298791, 0.328603, 0.374039, 0.374039, 0.366687, 0.377384, 0.288399, 0.318242, 0.311707, 0.377384, 0.359901, 0.328603, 0.332115, 0.366687, 0.352862, 0.356642, 0.295083, 0.328603, 0.40511, 0.36309, 0.298791, 0.394753, 0.394753, 0.401658, 0.394753, 0.398279, 0.356642, 0.346032, 0.318242, 0.356642, 0.324872, 0.328603, 0.394753, 0.311707, 0.229226, 0.229226, 0.247041, 0.281712, 0.25031, 0.257454, 0.301917, 0.236433, 0.243554, 0.268042, 0.257454, 0.275179, 0.284882, 0.31487, 0.332115, 0.308712, 0.206376, 0.281712, 0.225814, 0.25406, 0.335645, 0.387226, 0.298791, 0.243554, 0.271506, 0.278302, 0.275179, 0.243554, 0.342579, 0.332115, 0.30533, 0.229226, 0.247041, 0.268042, 0.284882, 0.284882, 0.268042, 0.346032, 0.352862, 0.40511, 0.295083, 0.288399, 0.284882, 0.380708, 0.346032, 0.271506, 0.271506, 0.191378, 0.222385, 0.139895, 0.142424, 0.209395, 0.295083, 0.275179, 0.216401, 0.196879, 0.278302, 0.380708, 0.377384, 0.366687, 0.366687, 0.440853, 0.436924, 0.465241, 0.377384, 0.42561, 0.414856, 0.332115, 0.42561, 0.342579, 0.454136, 0.447574, 0.447574, 0.359901, 0.359901, 0.311707, 0.311707, 0.278302, 0.182256, 0.182256, 0.120615, 0.122885, 0.132295, 0.142424, 0.139895, 0.21291, 0.15008, 0.219301, 0.21291, 0.200174, 0.268042, 0.257454, 0.26085, 0.257454, 0.332115, 0.318242, 0.394753, 0.40511, 0.450668, 0.570702, 0.570702, 0.545602, 0.562014, 0.545602, 0.472492, 0.486429, 0.483068, 0.483068, 0.408655, 0.517562, 0.521092, 0.541878, 0.458154, 0.461924, 0.497853, 0.414856, 0.418646, 0.422041, 0.41194, 0.31487, 0.308712, 0.229226, 0.328603, 0.324872, 0.321458, 0.298791, 0.291804, 0.30533, 0.40511, 0.494003, 0.418646, 0.321458, 0.321458, 0.401658, 0.321458, 0.301917, 0.281712, 0.281712, 0.284882, 0.26085, 0.346032, 0.271506, 0.318242, 0.31487, 0.31487, 0.328603, 0.422041, 0.380708, 0.301917, 0.332115, 0.328603, 0.380708, 0.490133, 0.472492, 0.472492, 0.454136, 0.422041, 0.562014, 0.5017, 0.422041, 0.454136, 0.444081, 0.444081, 0.444081, 0.447574, 0.440853, 0.433034, 0.398279, 0.447574, 0.461924, 0.42561, 0.339168, 0.342579, 0.342579, 0.356642, 0.356642, 0.366687, 0.408655, 0.301917, 0.278302, 0.36309, 0.356642, 0.356642, 0.377384, 0.436924, 0.472492, 0.468512, 0.5017, 0.4292, 0.418646, 0.398279, 0.414856, 0.505461, 0.4292, 0.332115, 0.298791, 0.268042, 0.349426, 0.346032, 0.418646, 0.505461, 0.505461, 0.42561, 0.436924, 0.4292, 0.401658, 0.284882, 0.278302, 0.264545, 0.328603, 0.339168, 0.414856, 0.398279, 0.387226, 0.480142, 0.505461, 0.433034, 0.458154, 0.394753, 0.418646, 0.324872, 0.321458, 0.311707, 0.328603, 0.349426, 0.349426, 0.271506, 0.366687, 0.374039, 0.374039, 0.40511, 0.394753, 0.398279, 0.401658, 0.301917, 0.26085, 0.243554, 0.342579, 0.31487, 0.377384, 0.359901, 0.366687, 0.370445, 0.366687, 0.4292, 0.40511, 0.465241, 0.56648, 0.562014, 0.585406, 0.557691, 0.604312, 0.618285, 0.490133, 0.384043, 0.494003, 0.525368, 0.626927, 0.58069, 0.557691, 0.557691, 0.534167, 0.545602, 0.585406, 0.549308, 0.545602, 0.422041, 0.42561, 0.339168, 0.25031, 0.229226, 0.225814, 0.196879, 0.196879, 0.219301, 0.291804, 0.291804, 0.295083, 0.21291, 0.243554, 0.26085, 0.161087, 0.173081, 0.173081, 0.144935, 0.125101, 0.122885, 0.200174, 0.209395, 0.236433, 0.31487, 0.236433, 0.144935, 0.142424, 0.116183, 0.11371, 0.132295, 0.079919, 0.083462, 0.085092, 0.083462, 0.10481, 0.155435, 0.155435, 0.194234, 0.194234, 0.182256, 0.155435, 0.173081, 0.167087, 0.206376, 0.222385, 0.298791, 0.408655, 0.408655, 0.447574, 0.521092, 0.461924, 0.545602, 0.42561, 0.436924, 0.356642, 0.36309, 0.387226, 0.370445, 0.328603, 0.339168, 0.433034, 0.461924, 0.447574, 0.436924, 0.458154, 0.36309, 0.374039, 0.295083, 0.236433, 0.229226, 0.161087, 0.21291, 0.144935, 0.229226, 0.298791, 0.377384, 0.359901, 0.288399, 0.209395, 0.295083, 0.185198, 0.144935, 0.15284, 0.15284, 0.15284, 0.088832, 0.137348, 0.132295, 0.15008, 0.196879, 0.196879, 0.191378, 0.18812, 0.203355, 0.222385, 0.222385, 0.229226, 0.239899, 0.31487, 0.335645, 0.239899, 0.352862, 0.321458, 0.308712, 0.342579, 0.339168, 0.31487, 0.311707, 0.318242, 0.288399, 0.209395, 0.225814, 0.229226, 0.203355, 0.185198, 0.164327, 0.161087, 0.158265, 0.147574, 0.147574, 0.15008, 0.232838, 0.155435, 0.203355, 0.155435, 0.129801, 0.139895, 0.243554, 0.170161, 0.164327, 0.236433, 0.318242, 0.275179, 0.352862, 0.30533, 0.308712, 0.239899, 0.239899, 0.236433, 0.232838, 0.236433, 0.301917, 0.291804, 0.295083, 0.185198, 0.236433, 0.239899, 0.236433, 0.236433, 0.281712, 0.291804, 0.308712, 0.318242, 0.271506, 0.281712, 0.328603, 0.40511, 0.40511, 0.422041, 0.394753, 0.370445, 0.31487, 0.318242, 0.324872, 0.318242, 0.450668, 0.339168, 0.335645, 0.25031, 0.236433, 0.194234, 0.185198, 0.11371, 0.109221, 0.161087, 0.164327, 0.161087, 0.088832, 0.144935, 0.142424, 0.164327, 0.191378, 0.25406, 0.25406, 0.200174, 0.206376, 0.170161, 0.196879, 0.21291, 0.206376, 0.219301, 0.216401, 0.25406, 0.222385, 0.219301, 0.225814, 0.127496, 0.098513, 0.185198, 0.170161, 0.170161, 0.167087, 0.170161, 0.155435, 0.109221, 0.076542, 0.122885, 0.142424, 0.185198, 0.170161, 0.216401, 0.200174, 0.200174, 0.167087, 0.191378, 0.191378, 0.191378, 0.30533, 0.30533, 0.311707, 0.311707, 0.30533, 0.264545, 0.26085, 0.278302, 0.26085, 0.335645, 0.328603, 0.25406, 0.206376, 0.206376, 0.239899, 0.173081, 0.179055, 0.200174, 0.284882, 0.301917, 0.308712, 0.219301, 0.295083, 0.200174, 0.200174, 0.15008, 0.203355, 0.203355, 0.18812, 0.185198, 0.185198, 0.185198, 0.25406, 0.328603, 0.342579, 0.335645, 0.422041, 0.517562, 0.490133, 0.476583, 0.465241, 0.450668, 0.447574, 0.454136, 0.509769, 0.433034, 0.5017, 0.408655, 0.40511, 0.40511, 0.483068, 0.433034, 0.4292, 0.447574, 0.422041, 0.422041, 0.370445, 0.356642, 0.264545, 0.268042, 0.275179, 0.268042, 0.284882, 0.356642, 0.25031, 0.278302, 0.366687, 0.278302, 0.278302, 0.200174, 0.200174, 0.155435, 0.222385, 0.222385, 0.206376, 0.182256, 0.116183, 0.129801, 0.137348, 0.173081, 0.185198, 0.179055, 0.116183, 0.111485, 0.073402, 0.134866, 0.144935, 0.161087, 0.161087, 0.247041, 0.335645, 0.346032, 0.346032, 0.291804, 0.225814, 0.179055, 0.225814, 0.271506, 0.335645, 0.324872, 0.324872, 0.308712, 0.30533, 0.335645, 0.324872, 0.342579, 0.36309, 0.366687, 0.342579, 0.42561, 0.40511, 0.335645, 0.335645, 0.398279, 0.472492, 0.454136, 0.521092, 0.521092, 0.468512, 0.401658, 0.349426, 0.30533, 0.346032, 0.271506, 0.295083, 0.30533, 0.380708, 0.278302, 0.275179, 0.284882, 0.291804, 0.301917, 0.278302, 0.239899, 0.167087, 0.164327, 0.25031, 0.257454, 0.268042, 0.271506, 0.271506, 0.342579, 0.433034, 0.335645, 0.433034, 0.387226, 0.398279, 0.394753, 0.447574, 0.377384, 0.298791, 0.284882, 0.216401, 0.239899, 0.30533, 0.384043, 0.380708, 0.374039, 0.328603, 0.239899, 0.25406, 0.288399, 0.243554, 0.243554, 0.200174, 0.200174, 0.243554, 0.236433, 0.164327, 0.191378, 0.209395, 0.271506, 0.18812, 0.17593, 0.196879, 0.173081, 0.111485, 0.111485, 0.118441, 0.142424, 0.21291, 0.275179, 0.301917, 0.275179, 0.295083, 0.298791, 0.284882, 0.288399, 0.206376, 0.239899, 0.247041, 0.281712, 0.298791, 0.384043, 0.472492, 0.521092, 0.51388, 0.608892, 0.604312, 0.490133, 0.42561, 0.398279, 0.414856, 0.394753, 0.454136, 0.42561, 0.468512, 0.387226, 0.339168, 0.414856, 0.440853, 0.398279, 0.370445, 0.281712, 0.25031, 0.236433, 0.225814, 0.170161, 0.17593, 0.125101, 0.191378, 0.167087, 0.18812, 0.191378, 0.17593, 0.209395, 0.21291, 0.243554, 0.335645, 0.332115, 0.271506, 0.243554, 0.298791, 0.236433, 0.318242, 0.271506, 0.308712, 0.346032, 0.4292, 0.42561, 0.5017, 0.51388, 0.63748, 0.59917, 0.486429, 0.490133, 0.465241, 0.370445, 0.401658, 0.324872, 0.374039, 0.352862, 0.394753, 0.359901, 0.436924, 0.41194, 0.486429, 0.422041, 0.346032, 0.291804, 0.25406, 0.196879, 0.139895], '')</t>
  </si>
  <si>
    <t>[56, 57, 58, 222, 223, 224, 225, 226, 232, 233, 234, 280, 281, 310, 315, 323, 324, 338, 370, 371, 372, 373, 374, 375, 379, 380, 381, 382, 383, 384, 385, 386, 387, 388, 439, 441, 644, 651, 653, 723, 724, 802, 803, 804, 805, 847, 848, 849, 850]</t>
  </si>
  <si>
    <t>33)</t>
  </si>
  <si>
    <t>UPI000157643F status=activ</t>
  </si>
  <si>
    <t>([0.027463, 0.042364, 0.028107, 0.020522, 0.030003, 0.032677, 0.042364, 0.044297, 0.056825, 0.043307, 0.056825, 0.060549, 0.051831, 0.090864, 0.064632, 0.064632, 0.058088, 0.060549, 0.0704, 0.120615, 0.179055, 0.203355, 0.161087, 0.182256, 0.225814, 0.229226, 0.298791, 0.225814, 0.26085, 0.209395, 0.281712, 0.278302, 0.25031, 0.295083, 0.25406, 0.311707, 0.25406, 0.349426, 0.271506, 0.324872, 0.328603, 0.257454, 0.182256, 0.236433, 0.191378, 0.21291, 0.147574, 0.073402, 0.118441, 0.098513, 0.134866, 0.134866, 0.111485, 0.15008, 0.120615, 0.088832, 0.092881, 0.125101, 0.078022, 0.10481, 0.066181, 0.066181, 0.064632, 0.10481, 0.111485, 0.125101, 0.155435, 0.167087, 0.239899, 0.243554, 0.268042, 0.275179, 0.219301, 0.247041, 0.219301, 0.25406, 0.229226, 0.216401, 0.219301, 0.281712, 0.278302, 0.366687, 0.349426, 0.4292, 0.433034, 0.335645, 0.328603, 0.291804, 0.359901, 0.366687, 0.359901, 0.366687, 0.332115, 0.387226, 0.40511, 0.349426, 0.349426, 0.377384, 0.401658, 0.328603, 0.332115, 0.374039, 0.384043, 0.401658, 0.398279, 0.401658, 0.490133, 0.505461, 0.521092, 0.521092, 0.517562, 0.51388, 0.509769, 0.545602, 0.545602, 0.468512, 0.575842, 0.5017, 0.618285, 0.613573, 0.675549, 0.666105, 0.653063, 0.618285, 0.557691, 0.570702, 0.461924, 0.497853, 0.497853, 0.490133, 0.418646, 0.4292, 0.40511, 0.335645, 0.328603, 0.278302, 0.342579, 0.339168, 0.390993, 0.349426, 0.328603, 0.36309, 0.366687, 0.366687, 0.291804, 0.324872, 0.291804, 0.335645, 0.229226, 0.311707, 0.25406, 0.311707, 0.232838, 0.264545, 0.264545, 0.243554, 0.281712, 0.243554, 0.216401, 0.191378, 0.194234, 0.158265, 0.122885, 0.094817, 0.064632, 0.106997], '')</t>
  </si>
  <si>
    <t>[107, 108, 109, 110, 111, 112, 113, 114, 116, 117, 118, 119, 120, 121, 122, 123, 124, 125]</t>
  </si>
  <si>
    <t>UPI0001576442 status=activ</t>
  </si>
  <si>
    <t>([0.173081, 0.125101, 0.182256, 0.236433, 0.236433, 0.281712, 0.311707, 0.352862, 0.384043, 0.335645, 0.332115, 0.374039, 0.284882, 0.298791, 0.281712, 0.206376, 0.236433, 0.232838, 0.219301, 0.239899, 0.342579, 0.342579, 0.41194, 0.318242, 0.229226, 0.268042, 0.271506, 0.275179, 0.275179, 0.200174, 0.275179, 0.328603, 0.318242, 0.318242, 0.374039, 0.468512, 0.549308, 0.51388, 0.436924, 0.440853, 0.418646, 0.418646, 0.418646, 0.352862, 0.408655, 0.483068, 0.401658, 0.328603, 0.335645, 0.318242, 0.352862, 0.342579, 0.318242, 0.332115, 0.418646, 0.422041, 0.414856, 0.328603, 0.25031, 0.349426, 0.268042, 0.21291, 0.236433, 0.216401, 0.25406, 0.271506, 0.284882, 0.36309, 0.328603, 0.328603, 0.346032, 0.384043, 0.384043, 0.390993, 0.295083, 0.298791, 0.311707, 0.239899, 0.31487, 0.366687, 0.31487, 0.377384, 0.4292, 0.370445, 0.472492, 0.486429, 0.476583, 0.440853, 0.390993, 0.553315], '')</t>
  </si>
  <si>
    <t>[36, 37, 89]</t>
  </si>
  <si>
    <t>UPI0001576443 status=activ</t>
  </si>
  <si>
    <t>([0.066181, 0.100716, 0.144935, 0.191378, 0.239899, 0.182256, 0.222385, 0.164327, 0.206376, 0.243554, 0.268042, 0.268042, 0.308712, 0.264545, 0.236433, 0.324872, 0.359901, 0.36309, 0.339168, 0.414856, 0.332115, 0.387226, 0.311707, 0.30533, 0.257454, 0.264545, 0.349426, 0.352862, 0.401658, 0.318242, 0.206376, 0.144935, 0.182256, 0.15284, 0.122885, 0.120615, 0.120615, 0.139895, 0.132295, 0.129801, 0.147574, 0.236433, 0.278302, 0.359901, 0.374039, 0.311707, 0.191378, 0.203355, 0.125101, 0.155435, 0.155435, 0.264545, 0.239899, 0.239899, 0.328603, 0.41194, 0.418646, 0.31487, 0.288399, 0.26085, 0.291804, 0.291804, 0.17593, 0.203355, 0.194234, 0.182256, 0.182256, 0.182256, 0.164327, 0.247041, 0.257454, 0.328603, 0.318242, 0.447574, 0.440853, 0.436924, 0.4292, 0.440853, 0.549308, 0.490133, 0.4292, 0.398279, 0.40511, 0.41194, 0.291804, 0.308712, 0.311707, 0.450668, 0.483068, 0.483068, 0.509769, 0.40511, 0.298791, 0.324872, 0.31487, 0.31487, 0.191378, 0.132295, 0.129801, 0.137348, 0.147574, 0.232838, 0.196879, 0.122885, 0.158265, 0.25031, 0.167087, 0.111485, 0.092881, 0.090864, 0.096677, 0.098513, 0.158265, 0.185198, 0.170161, 0.182256, 0.196879, 0.21291, 0.209395, 0.170161, 0.125101, 0.11371, 0.109221, 0.137348, 0.21291, 0.216401, 0.179055, 0.170161, 0.239899, 0.161087, 0.225814, 0.216401, 0.116183, 0.134866, 0.116183, 0.116183, 0.096677, 0.102787, 0.102787, 0.155435, 0.158265, 0.164327, 0.243554, 0.17593, 0.203355, 0.129801, 0.090864, 0.116183, 0.196879, 0.203355, 0.203355, 0.144935, 0.088832, 0.158265, 0.158265, 0.264545, 0.257454, 0.275179, 0.26085, 0.268042, 0.26085, 0.291804, 0.321458, 0.318242, 0.308712, 0.324872, 0.328603, 0.349426, 0.268042, 0.219301, 0.216401, 0.311707, 0.398279, 0.454136, 0.408655, 0.30533, 0.209395, 0.173081, 0.106997, 0.109221, 0.170161, 0.191378, 0.164327, 0.182256, 0.120615, 0.122885, 0.109221, 0.191378, 0.278302, 0.349426, 0.342579, 0.257454, 0.247041, 0.200174, 0.164327, 0.132295, 0.109221, 0.173081, 0.21291, 0.30533, 0.288399, 0.295083, 0.278302, 0.216401, 0.142424, 0.134866, 0.209395, 0.219301, 0.127496, 0.122885, 0.132295, 0.102787, 0.11371, 0.111485, 0.142424, 0.179055, 0.243554, 0.342579, 0.377384, 0.36309, 0.25406, 0.268042, 0.179055, 0.179055, 0.301917, 0.387226, 0.454136, 0.380708, 0.380708, 0.490133, 0.450668, 0.349426, 0.447574, 0.490133, 0.486429, 0.401658, 0.40511, 0.380708, 0.311707, 0.25031, 0.271506, 0.36309, 0.335645, 0.346032, 0.342579, 0.321458, 0.281712, 0.232838, 0.291804, 0.194234, 0.185198, 0.222385, 0.295083, 0.288399, 0.332115, 0.332115, 0.318242, 0.321458, 0.352862, 0.366687, 0.40511, 0.324872, 0.239899, 0.239899, 0.321458, 0.335645, 0.332115, 0.271506, 0.321458, 0.339168, 0.346032, 0.275179, 0.236433, 0.26085, 0.268042, 0.268042, 0.281712, 0.281712, 0.31487, 0.288399, 0.36309, 0.370445, 0.352862, 0.440853, 0.465241, 0.380708, 0.291804, 0.291804, 0.352862, 0.295083, 0.30533, 0.374039, 0.454136, 0.414856, 0.339168, 0.321458, 0.30533, 0.295083, 0.311707, 0.229226, 0.229226, 0.219301, 0.21291, 0.324872, 0.318242, 0.222385, 0.311707, 0.387226, 0.374039, 0.41194, 0.490133, 0.486429, 0.461924, 0.366687, 0.422041, 0.486429, 0.414856, 0.42561, 0.366687, 0.422041, 0.505461, 0.534167, 0.465241, 0.377384, 0.377384, 0.377384, 0.468512, 0.468512, 0.468512, 0.476583, 0.433034, 0.36309, 0.26085, 0.295083, 0.370445, 0.377384, 0.390993, 0.476583, 0.476583, 0.51388, 0.444081, 0.374039, 0.380708, 0.41194, 0.497853, 0.387226, 0.390993, 0.390993, 0.352862, 0.352862, 0.359901, 0.359901, 0.444081, 0.562014, 0.458154, 0.472492, 0.490133, 0.394753, 0.352862, 0.342579, 0.387226, 0.465241, 0.538167, 0.541878, 0.575842, 0.454136, 0.454136, 0.349426, 0.352862, 0.295083, 0.30533, 0.194234, 0.25406, 0.278302, 0.185198, 0.268042, 0.196879, 0.179055, 0.271506, 0.311707, 0.311707, 0.26085, 0.196879, 0.18812, 0.182256, 0.209395, 0.30533, 0.377384, 0.483068, 0.494003, 0.497853, 0.486429, 0.618285, 0.570702, 0.529623, 0.541878, 0.505461, 0.570702, 0.575842, 0.549308, 0.468512, 0.390993, 0.398279, 0.398279, 0.36309, 0.398279, 0.370445, 0.288399, 0.308712, 0.328603, 0.206376, 0.321458, 0.229226, 0.232838, 0.173081, 0.173081, 0.185198, 0.155435, 0.158265, 0.17593, 0.111485, 0.161087, 0.25031, 0.278302, 0.352862, 0.387226, 0.352862, 0.346032, 0.433034, 0.374039, 0.318242, 0.42561, 0.321458, 0.352862, 0.346032, 0.377384, 0.377384, 0.359901, 0.390993, 0.308712, 0.25031, 0.349426, 0.311707, 0.288399, 0.219301, 0.243554, 0.182256, 0.179055, 0.15008, 0.127496, 0.109221, 0.109221, 0.106997, 0.096677, 0.11371, 0.090864, 0.109221, 0.064632, 0.071867, 0.085092, 0.15008, 0.182256, 0.182256, 0.219301, 0.132295, 0.132295, 0.071867, 0.064632, 0.066181, 0.086953, 0.06184, 0.056825, 0.069024, 0.074921, 0.137348, 0.173081, 0.219301, 0.147574, 0.219301, 0.298791, 0.268042, 0.257454, 0.167087, 0.15284, 0.100716, 0.15284, 0.21291, 0.281712, 0.366687, 0.377384, 0.36309, 0.36309, 0.447574, 0.418646, 0.321458, 0.31487, 0.268042, 0.271506, 0.264545, 0.26085, 0.167087, 0.219301, 0.203355, 0.219301, 0.229226, 0.288399, 0.339168, 0.257454, 0.222385, 0.232838, 0.161087, 0.139895, 0.142424, 0.147574, 0.182256, 0.229226, 0.21291, 0.247041, 0.203355, 0.291804, 0.21291, 0.311707, 0.206376, 0.139895, 0.206376, 0.144935, 0.122885, 0.122885, 0.200174, 0.200174, 0.118441, 0.17593, 0.173081, 0.288399, 0.281712, 0.268042, 0.308712, 0.225814, 0.229226, 0.281712, 0.185198, 0.236433, 0.26085, 0.342579, 0.339168, 0.352862, 0.42561, 0.377384, 0.349426, 0.25031, 0.295083, 0.418646, 0.418646, 0.447574, 0.324872, 0.31487, 0.328603, 0.25031, 0.257454, 0.25406, 0.222385, 0.318242, 0.349426, 0.318242, 0.247041, 0.25031, 0.239899, 0.206376, 0.206376, 0.219301, 0.321458, 0.328603, 0.298791, 0.288399, 0.301917, 0.390993, 0.31487, 0.318242, 0.30533, 0.401658, 0.41194, 0.4292, 0.4292, 0.436924, 0.36309, 0.4292, 0.433034, 0.40511, 0.408655, 0.505461, 0.509769, 0.490133, 0.486429, 0.476583, 0.447574, 0.450668, 0.458154, 0.521092, 0.422041, 0.509769, 0.494003, 0.40511, 0.41194, 0.4292, 0.342579, 0.418646, 0.401658, 0.5017, 0.444081, 0.490133, 0.414856, 0.40511, 0.40511, 0.31487, 0.247041, 0.284882, 0.278302, 0.257454, 0.216401, 0.30533, 0.301917, 0.225814, 0.243554, 0.239899, 0.15008, 0.219301, 0.194234, 0.147574, 0.094817, 0.132295, 0.076542, 0.116183, 0.116183, 0.118441, 0.167087, 0.257454, 0.247041, 0.173081, 0.129801, 0.196879, 0.127496, 0.132295, 0.200174, 0.191378, 0.158265, 0.247041, 0.236433, 0.257454, 0.275179, 0.352862, 0.366687, 0.377384, 0.384043, 0.394753, 0.318242, 0.25406, 0.243554, 0.219301, 0.295083, 0.36309, 0.366687, 0.377384, 0.41194, 0.339168, 0.401658, 0.366687, 0.281712, 0.308712, 0.25031, 0.324872, 0.30533, 0.321458, 0.384043, 0.374039, 0.298791, 0.366687, 0.36309, 0.36309, 0.308712, 0.298791, 0.308712, 0.268042, 0.339168, 0.31487, 0.384043, 0.40511, 0.505461, 0.59917, 0.545602, 0.59917, 0.549308, 0.59917, 0.608892, 0.570702, 0.618285, 0.675549, 0.642678, 0.759478, 0.759478, 0.846163, 0.868118, 0.852992, 0.879233, 0.874069, 0.859585, 0.852992, 0.84206, 0.788093, 0.775545, 0.81615, 0.859585], '')</t>
  </si>
  <si>
    <t>[78, 90, 320, 321, 339, 353, 362, 363, 364, 392, 393, 394, 395, 396, 397, 398, 399, 589, 590, 597, 599, 607, 686, 687, 688, 689, 690, 691, 692, 693, 694, 695, 696, 697, 698, 699, 700, 701, 702, 703, 704, 705, 706, 707, 708, 709, 710]</t>
  </si>
  <si>
    <t>46)</t>
  </si>
  <si>
    <t>UPI0001576444 status=activ</t>
  </si>
  <si>
    <t>([0.225814, 0.170161, 0.21291, 0.257454, 0.15008, 0.182256, 0.216401, 0.247041, 0.275179, 0.318242, 0.339168, 0.36309, 0.36309, 0.444081, 0.447574, 0.517562, 0.447574, 0.486429, 0.414856, 0.418646, 0.335645, 0.342579, 0.41194, 0.384043, 0.390993, 0.41194, 0.4292, 0.447574, 0.366687, 0.374039, 0.356642, 0.377384, 0.271506, 0.247041, 0.247041, 0.26085, 0.264545, 0.332115, 0.321458, 0.401658, 0.444081, 0.525368, 0.626927, 0.622677, 0.661982, 0.545602, 0.557691, 0.541878, 0.494003, 0.509769, 0.5017, 0.51388, 0.494003, 0.632174, 0.675549, 0.56648, 0.461924, 0.454136, 0.366687, 0.288399, 0.278302, 0.26085, 0.268042, 0.264545, 0.200174, 0.179055, 0.25406, 0.25031, 0.247041, 0.247041, 0.236433, 0.158265, 0.15284, 0.155435, 0.098513, 0.096677, 0.094817, 0.147574, 0.15284, 0.196879, 0.25031, 0.21291, 0.182256, 0.142424, 0.11371, 0.144935, 0.139895, 0.100716, 0.164327], '')</t>
  </si>
  <si>
    <t>[15, 41, 42, 43, 44, 45, 46, 47, 49, 50, 51, 53, 54, 55]</t>
  </si>
  <si>
    <t>UPI0001576445 status=activ</t>
  </si>
  <si>
    <t>([0.791621, 0.812494, 0.81615, 0.720929, 0.59917, 0.505461, 0.433034, 0.461924, 0.476583, 0.538167, 0.56648, 0.59917, 0.56648, 0.56648, 0.525368, 0.538167, 0.549308, 0.483068, 0.41194, 0.422041, 0.41194, 0.408655, 0.398279, 0.401658, 0.377384, 0.370445, 0.454136, 0.497853, 0.505461, 0.509769, 0.440853, 0.4292, 0.436924, 0.465241, 0.461924, 0.433034, 0.346032, 0.346032, 0.440853, 0.436924, 0.398279, 0.40511, 0.465241, 0.440853, 0.366687, 0.480142, 0.476583, 0.390993, 0.346032, 0.328603, 0.339168, 0.339168, 0.342579, 0.332115, 0.229226, 0.232838, 0.268042, 0.264545, 0.185198, 0.10481, 0.164327, 0.185198, 0.191378, 0.18812, 0.209395, 0.206376, 0.173081, 0.191378, 0.182256, 0.222385, 0.219301, 0.144935, 0.170161, 0.170161, 0.173081, 0.271506, 0.278302, 0.275179, 0.349426, 0.4292, 0.476583, 0.472492, 0.468512, 0.468512, 0.41194, 0.352862, 0.444081, 0.458154, 0.517562, 0.666105, 0.59508, 0.608892, 0.56648, 0.56648, 0.56648, 0.585406, 0.59014, 0.483068, 0.444081, 0.41194, 0.370445, 0.321458, 0.321458, 0.321458, 0.206376, 0.264545, 0.321458, 0.321458, 0.31487, 0.321458, 0.298791, 0.308712, 0.335645, 0.436924, 0.40511, 0.318242, 0.30533, 0.264545, 0.264545, 0.288399, 0.236433, 0.275179, 0.352862, 0.335645, 0.328603, 0.352862, 0.275179, 0.291804, 0.200174, 0.167087, 0.158265, 0.158265, 0.216401, 0.116183, 0.127496, 0.10481, 0.18812, 0.185198, 0.232838, 0.281712, 0.284882, 0.398279, 0.298791, 0.308712, 0.247041, 0.17593, 0.271506, 0.271506, 0.179055, 0.158265, 0.118441, 0.118441, 0.111485, 0.122885, 0.196879, 0.194234, 0.281712, 0.170161, 0.18812, 0.111485, 0.147574, 0.090864, 0.076542, 0.088832, 0.085092, 0.122885, 0.18812, 0.182256, 0.179055, 0.173081, 0.268042, 0.36309, 0.281712, 0.196879, 0.196879, 0.21291, 0.134866, 0.122885, 0.203355, 0.182256, 0.182256, 0.170161, 0.185198, 0.182256, 0.21291, 0.216401, 0.161087, 0.098513, 0.048328, 0.048328, 0.083462, 0.083462, 0.047319, 0.069024, 0.076542, 0.0704, 0.060549, 0.058088, 0.0704, 0.03976, 0.046336, 0.076542, 0.059222, 0.060549, 0.064632, 0.047319, 0.051831, 0.083462, 0.088832, 0.167087, 0.209395, 0.142424, 0.098513, 0.170161, 0.209395, 0.247041, 0.21291, 0.18812, 0.281712, 0.264545, 0.239899, 0.25406, 0.225814, 0.232838, 0.308712, 0.219301, 0.216401, 0.216401, 0.236433, 0.236433, 0.155435, 0.15284, 0.25406, 0.284882, 0.284882, 0.271506, 0.332115, 0.332115, 0.366687, 0.374039, 0.271506, 0.394753, 0.281712, 0.243554, 0.284882, 0.185198, 0.295083, 0.394753, 0.387226, 0.36309, 0.41194, 0.4292, 0.380708, 0.247041, 0.278302, 0.271506, 0.271506, 0.25406, 0.31487, 0.243554, 0.225814, 0.324872, 0.295083, 0.377384, 0.414856, 0.436924, 0.447574, 0.4292, 0.41194, 0.318242, 0.25031, 0.278302, 0.271506, 0.31487, 0.444081, 0.450668, 0.458154, 0.461924, 0.450668, 0.414856, 0.377384, 0.301917, 0.291804, 0.25031, 0.25031, 0.301917, 0.179055, 0.278302, 0.284882, 0.30533, 0.387226, 0.454136, 0.387226, 0.4292, 0.505461, 0.483068, 0.480142, 0.384043, 0.318242, 0.25406, 0.278302, 0.298791, 0.408655, 0.380708, 0.401658, 0.380708, 0.335645, 0.433034, 0.384043, 0.328603, 0.271506, 0.229226, 0.191378, 0.264545], '')</t>
  </si>
  <si>
    <t>[0, 1, 2, 3, 4, 5, 9, 10, 11, 12, 13, 14, 15, 16, 28, 29, 88, 89, 90, 91, 92, 93, 94, 95, 96, 294]</t>
  </si>
  <si>
    <t>UPI0001576446 status=activ</t>
  </si>
  <si>
    <t>([0.36309, 0.335645, 0.380708, 0.433034, 0.390993, 0.42561, 0.444081, 0.480142, 0.387226, 0.374039, 0.301917, 0.257454, 0.209395, 0.219301, 0.209395, 0.335645, 0.247041, 0.247041, 0.222385, 0.247041, 0.243554, 0.236433, 0.275179, 0.229226, 0.185198, 0.232838, 0.232838, 0.173081, 0.161087, 0.25031, 0.216401, 0.318242, 0.370445, 0.454136, 0.447574, 0.454136, 0.359901, 0.422041, 0.339168, 0.301917, 0.268042, 0.200174, 0.194234, 0.139895, 0.173081, 0.118441, 0.071867, 0.074921, 0.118441, 0.116183, 0.120615, 0.182256, 0.147574, 0.15284, 0.106997, 0.10481, 0.083462, 0.129801, 0.094817, 0.15008, 0.15008, 0.098513, 0.15008, 0.239899, 0.278302, 0.271506, 0.377384, 0.346032, 0.25031, 0.239899, 0.247041, 0.167087, 0.100716, 0.120615, 0.137348, 0.167087, 0.139895, 0.164327, 0.106997, 0.170161, 0.109221, 0.088832, 0.164327, 0.167087, 0.100716, 0.122885, 0.064632, 0.034068, 0.038042, 0.069024, 0.074921, 0.074921, 0.074921, 0.081712, 0.088832, 0.088832, 0.086953, 0.106997, 0.085092, 0.134866, 0.144935, 0.15008, 0.147574, 0.127496, 0.120615, 0.129801, 0.085092, 0.15008, 0.247041, 0.339168, 0.335645, 0.335645, 0.335645, 0.41194, 0.414856, 0.414856, 0.450668, 0.490133, 0.497853, 0.541878, 0.538167, 0.538167, 0.653063, 0.733139, 0.716283, 0.707965, 0.798249, 0.879233, 0.889439, 0.88723, 0.882776, 0.876521, 0.859585], '')</t>
  </si>
  <si>
    <t>[119, 120, 121, 122, 123, 124, 125, 126, 127, 128, 129, 130, 131, 132]</t>
  </si>
  <si>
    <t>UPI0001576447 status=activ</t>
  </si>
  <si>
    <t>([0.370445, 0.414856, 0.339168, 0.380708, 0.408655, 0.436924, 0.394753, 0.42561, 0.447574, 0.40511, 0.36309, 0.377384, 0.384043, 0.308712, 0.349426, 0.356642, 0.41194, 0.422041, 0.377384, 0.436924, 0.447574, 0.447574, 0.42561, 0.5017, 0.505461, 0.505461, 0.450668, 0.509769, 0.5017, 0.509769, 0.585406, 0.661982, 0.661982, 0.657645, 0.680603, 0.622677, 0.618285, 0.671169, 0.585406, 0.690604, 0.690604, 0.707965, 0.73685, 0.759478, 0.750527, 0.728858, 0.775545, 0.834292, 0.827927, 0.76285, 0.759478, 0.680603, 0.699094, 0.685117, 0.675549, 0.745909, 0.808535, 0.805026, 0.784345, 0.788093, 0.788093, 0.720929, 0.76285, 0.733139, 0.733139, 0.733139, 0.754692, 0.699094, 0.694846, 0.694846, 0.767246, 0.707965, 0.784345, 0.707965, 0.716283, 0.666105, 0.657645, 0.653063, 0.63748, 0.632174, 0.707965, 0.59508, 0.613573, 0.549308, 0.541878, 0.545602, 0.59014, 0.59014, 0.604312, 0.585406, 0.59917, 0.59014, 0.585406, 0.56648, 0.626927, 0.622677, 0.690604, 0.703578, 0.703578, 0.716283, 0.716283, 0.716283, 0.788093, 0.834292, 0.84206, 0.856457, 0.84206, 0.795062, 0.779859, 0.779859, 0.784345, 0.779859, 0.784345, 0.83125, 0.837511, 0.837511, 0.827927, 0.827927, 0.81615, 0.834292, 0.788093, 0.784345, 0.775545, 0.791621, 0.779859, 0.779859, 0.767246, 0.771762, 0.784345, 0.801317, 0.795062, 0.795062, 0.784345, 0.788093, 0.750527, 0.754692, 0.771762, 0.771762, 0.767246, 0.759478, 0.73685, 0.788093, 0.795062, 0.798249, 0.795062, 0.795062, 0.801317, 0.795062, 0.759478, 0.76285, 0.767246, 0.779859, 0.819762, 0.834292, 0.837511, 0.874069, 0.879233, 0.879233, 0.879233, 0.88723, 0.891961, 0.905695, 0.903857, 0.905695, 0.901269, 0.871313, 0.871313, 0.856457, 0.865454, 0.901269, 0.899122, 0.889439, 0.885302, 0.859585, 0.81615, 0.801317, 0.791621, 0.771762, 0.771762, 0.784345, 0.775545, 0.779859, 0.767246, 0.754692, 0.741537, 0.73685, 0.745909, 0.759478, 0.767246, 0.767246, 0.750527, 0.73685, 0.728858, 0.690604, 0.690604, 0.733139, 0.741537, 0.754692, 0.759478, 0.741537, 0.750527, 0.745909, 0.745909, 0.745909, 0.775545, 0.788093, 0.791621, 0.84206, 0.767246, 0.771762, 0.775545, 0.779859, 0.795062, 0.808535, 0.846163, 0.879233, 0.879233, 0.885302, 0.88723, 0.894241, 0.903857, 0.856457, 0.882776, 0.849326, 0.856457, 0.846163, 0.849326, 0.865454, 0.876521, 0.91684, 0.912647, 0.919029, 0.910643, 0.910643, 0.910643, 0.910643, 0.894241, 0.89662, 0.891961, 0.891961, 0.859585, 0.859585, 0.901269, 0.882776, 0.908098, 0.905695, 0.901269, 0.901269, 0.891961, 0.874069, 0.885302, 0.882776, 0.865454, 0.862302, 0.856457, 0.885302, 0.871313, 0.856457, 0.846163, 0.849326, 0.856457, 0.88723, 0.901269, 0.889439, 0.891961, 0.894241, 0.891961, 0.885302, 0.88723, 0.885302, 0.88723, 0.88723, 0.882776, 0.88723, 0.885302, 0.879233, 0.801317, 0.808535, 0.81615, 0.823549, 0.81615, 0.805026, 0.812494, 0.779859, 0.819762, 0.812494, 0.801317, 0.808535, 0.823549, 0.801317, 0.741537, 0.750527, 0.759478, 0.775545, 0.685117, 0.716283, 0.728858, 0.819762, 0.805026, 0.81615, 0.798249, 0.750527, 0.76285, 0.76285, 0.779859, 0.690604, 0.626927, 0.549308, 0.549308, 0.557691, 0.575842, 0.562014, 0.553315, 0.483068, 0.480142, 0.58069, 0.494003, 0.476583, 0.454136, 0.465241, 0.4292, 0.42561, 0.418646, 0.408655, 0.40511, 0.401658, 0.461924, 0.454136, 0.447574, 0.447574, 0.414856, 0.390993, 0.433034, 0.4292, 0.414856, 0.41194, 0.380708, 0.414856, 0.41194, 0.40511, 0.332115, 0.366687, 0.394753, 0.394753, 0.321458, 0.328603, 0.335645, 0.339168, 0.394753, 0.440853, 0.454136, 0.40511, 0.366687, 0.366687, 0.384043, 0.461924, 0.4292, 0.450668, 0.497853, 0.517562, 0.450668, 0.450668, 0.36309, 0.356642, 0.414856, 0.509769, 0.51388, 0.521092, 0.42561, 0.440853, 0.483068, 0.440853, 0.447574, 0.468512, 0.494003, 0.490133, 0.483068, 0.534167, 0.538167, 0.51388, 0.486429, 0.521092, 0.575842, 0.703578, 0.73685, 0.73685, 0.680603, 0.712013, 0.59508, 0.608892, 0.59014, 0.468512, 0.458154, 0.521092, 0.585406, 0.497853, 0.5017, 0.509769, 0.494003, 0.486429, 0.494003, 0.529623, 0.472492, 0.422041, 0.414856, 0.288399, 0.200174, 0.232838, 0.200174, 0.271506, 0.335645, 0.268042, 0.324872, 0.366687, 0.366687, 0.370445, 0.408655, 0.394753, 0.377384, 0.295083, 0.30533, 0.308712, 0.318242, 0.311707, 0.390993, 0.352862, 0.352862, 0.450668, 0.380708, 0.398279, 0.398279, 0.418646, 0.497853, 0.529623, 0.486429, 0.40511, 0.390993, 0.324872, 0.25031, 0.268042, 0.359901, 0.387226, 0.377384, 0.374039, 0.4292, 0.40511, 0.332115, 0.4292, 0.418646, 0.447574, 0.422041, 0.387226, 0.374039, 0.359901, 0.332115, 0.377384, 0.4292, 0.4292, 0.549308, 0.538167, 0.450668, 0.377384, 0.268042, 0.206376, 0.144935, 0.142424, 0.139895, 0.243554, 0.25031, 0.247041, 0.219301, 0.185198, 0.243554, 0.257454, 0.26085, 0.203355, 0.21291, 0.21291, 0.132295, 0.129801, 0.209395, 0.243554, 0.301917, 0.346032, 0.380708, 0.454136, 0.41194, 0.476583, 0.390993, 0.311707, 0.247041, 0.281712, 0.25406, 0.232838, 0.216401, 0.132295, 0.216401, 0.194234, 0.25406, 0.359901, 0.318242, 0.321458, 0.384043, 0.40511, 0.433034, 0.394753, 0.377384, 0.461924, 0.444081, 0.42561, 0.497853, 0.585406, 0.51388, 0.59508, 0.472492, 0.394753, 0.525368, 0.534167, 0.56648, 0.433034, 0.41194, 0.444081, 0.450668, 0.414856, 0.41194, 0.30533, 0.30533, 0.31487, 0.236433, 0.216401, 0.268042, 0.26085, 0.222385, 0.308712, 0.318242, 0.408655, 0.398279, 0.377384, 0.374039, 0.275179, 0.275179, 0.291804, 0.264545, 0.161087, 0.102787, 0.058088, 0.116183, 0.144935, 0.15008, 0.15284, 0.094817, 0.125101, 0.078022, 0.090864, 0.076542, 0.046336, 0.045352, 0.086953, 0.079919, 0.058088, 0.081712, 0.132295, 0.120615, 0.122885, 0.137348, 0.132295, 0.21291, 0.209395, 0.147574, 0.085092, 0.137348, 0.203355, 0.18812, 0.264545, 0.271506, 0.335645, 0.335645, 0.311707, 0.308712, 0.243554, 0.200174, 0.170161, 0.164327, 0.17593, 0.203355, 0.278302, 0.288399, 0.284882, 0.275179, 0.374039, 0.468512, 0.36309, 0.30533, 0.225814, 0.17593, 0.179055, 0.083462, 0.134866, 0.098513, 0.092881, 0.132295, 0.139895, 0.18812, 0.167087, 0.132295, 0.129801, 0.129801, 0.206376, 0.129801, 0.134866, 0.132295, 0.134866, 0.147574, 0.134866, 0.209395, 0.239899, 0.239899, 0.374039, 0.36309, 0.352862, 0.387226, 0.321458, 0.40511, 0.318242, 0.264545, 0.291804, 0.216401, 0.203355, 0.191378, 0.203355, 0.239899, 0.21291, 0.173081, 0.232838, 0.324872, 0.324872, 0.288399, 0.298791, 0.194234, 0.134866, 0.21291, 0.18812, 0.271506, 0.25406, 0.339168, 0.390993, 0.390993, 0.490133, 0.418646, 0.390993, 0.377384, 0.26085, 0.288399, 0.324872, 0.324872, 0.308712, 0.194234, 0.26085, 0.268042, 0.271506, 0.332115, 0.25406, 0.21291, 0.196879, 0.206376, 0.216401, 0.239899, 0.243554, 0.222385, 0.206376, 0.25031, 0.342579, 0.390993, 0.284882, 0.25031, 0.264545, 0.232838, 0.346032, 0.359901, 0.339168, 0.422041, 0.359901, 0.454136, 0.5017, 0.433034, 0.440853, 0.342579, 0.281712, 0.200174, 0.200174, 0.247041, 0.247041, 0.170161, 0.200174, 0.301917, 0.335645, 0.25406, 0.301917, 0.26085, 0.161087, 0.164327, 0.164327, 0.225814, 0.144935, 0.081712, 0.118441, 0.066181, 0.116183, 0.173081, 0.264545, 0.284882, 0.247041, 0.229226, 0.229226, 0.216401, 0.142424, 0.083462, 0.125101, 0.11371, 0.132295, 0.15008, 0.147574, 0.134866, 0.078022, 0.132295, 0.21291, 0.225814, 0.318242, 0.288399, 0.284882, 0.191378, 0.15284, 0.185198, 0.161087, 0.225814, 0.243554, 0.30533, 0.30533, 0.222385, 0.161087, 0.161087, 0.132295, 0.144935, 0.098513, 0.164327, 0.132295, 0.129801, 0.102787, 0.096677, 0.094817, 0.090864, 0.142424, 0.116183, 0.081712, 0.109221, 0.088832, 0.090864, 0.109221, 0.11371, 0.185198, 0.170161, 0.173081, 0.194234, 0.118441, 0.173081, 0.120615, 0.086953, 0.049374, 0.066181, 0.038042, 0.026892, 0.028695, 0.032677, 0.032677, 0.055536, 0.040537, 0.040537, 0.029376, 0.029376, 0.049374, 0.036378, 0.034884, 0.034884, 0.073402, 0.129801, 0.074921, 0.109221, 0.182256, 0.268042, 0.170161, 0.167087, 0.243554, 0.15284, 0.116183, 0.182256, 0.129801, 0.15284, 0.191378, 0.161087, 0.088832, 0.086953, 0.109221, 0.203355, 0.196879, 0.094817, 0.083462, 0.116183, 0.071867, 0.055536, 0.050641, 0.060549, 0.083462, 0.054297, 0.100716, 0.134866, 0.120615, 0.182256, 0.11371, 0.102787, 0.15008, 0.25406, 0.268042, 0.298791, 0.179055, 0.182256, 0.216401, 0.142424, 0.170161, 0.264545, 0.308712, 0.236433, 0.229226, 0.182256, 0.170161, 0.17593, 0.158265, 0.173081, 0.098513, 0.173081, 0.179055, 0.11371, 0.109221, 0.100716, 0.042364, 0.073402, 0.079919, 0.129801, 0.142424, 0.15008, 0.15284, 0.094817, 0.139895, 0.209395, 0.295083, 0.339168, 0.342579, 0.284882, 0.268042, 0.268042, 0.25406, 0.182256, 0.26085, 0.275179, 0.194234, 0.308712, 0.324872, 0.239899, 0.225814, 0.229226, 0.216401, 0.21291, 0.25406, 0.179055, 0.182256, 0.129801, 0.090864, 0.090864, 0.079919, 0.048328, 0.092881, 0.055536, 0.090864, 0.090864, 0.086953, 0.088832, 0.086953, 0.066181, 0.085092, 0.069024, 0.088832, 0.0704, 0.046336, 0.043307, 0.0704, 0.041405, 0.059222], '')</t>
  </si>
  <si>
    <t>[23, 24, 25,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312, 315, 359, 365, 366, 367, 377, 378, 379, 381, 382, 383, 384, 385, 386, 387, 388, 389, 390, 393, 394, 396, 397, 401, 433, 458, 459, 511, 512, 513, 516, 517, 518, 683]</t>
  </si>
  <si>
    <t>(285</t>
  </si>
  <si>
    <t>288)</t>
  </si>
  <si>
    <t>UPI0001576448 status=activ</t>
  </si>
  <si>
    <t>([0.179055, 0.134866, 0.173081, 0.229226, 0.284882, 0.298791, 0.298791, 0.232838, 0.298791, 0.308712, 0.346032, 0.352862, 0.268042, 0.194234, 0.191378, 0.239899, 0.236433, 0.271506, 0.332115, 0.370445, 0.278302, 0.278302, 0.346032, 0.324872, 0.321458, 0.295083, 0.295083, 0.301917, 0.30533, 0.284882, 0.298791, 0.298791, 0.232838, 0.31487, 0.342579, 0.321458, 0.281712, 0.366687, 0.281712, 0.288399, 0.301917, 0.36309, 0.387226, 0.384043, 0.41194, 0.308712, 0.332115, 0.352862, 0.275179, 0.339168, 0.31487, 0.232838, 0.155435, 0.167087, 0.111485, 0.170161, 0.18812, 0.18812, 0.185198, 0.26085, 0.284882, 0.30533, 0.30533, 0.31487, 0.236433, 0.236433, 0.25406, 0.257454, 0.225814, 0.298791, 0.298791, 0.21291, 0.30533, 0.387226, 0.465241, 0.538167, 0.494003, 0.494003, 0.497853, 0.490133, 0.497853, 0.387226, 0.31487, 0.335645, 0.332115, 0.414856, 0.324872, 0.41194, 0.40511, 0.359901, 0.390993, 0.308712, 0.41194, 0.390993, 0.301917, 0.301917, 0.311707, 0.339168, 0.335645, 0.377384, 0.366687, 0.36309, 0.374039, 0.359901, 0.284882, 0.281712, 0.268042, 0.281712, 0.26085, 0.271506, 0.311707, 0.311707, 0.398279, 0.36309, 0.349426, 0.36309, 0.288399, 0.288399, 0.288399, 0.185198, 0.196879, 0.216401, 0.219301, 0.291804, 0.374039, 0.447574, 0.359901, 0.291804, 0.370445, 0.384043, 0.308712, 0.271506, 0.25031, 0.25406, 0.209395, 0.247041, 0.301917, 0.377384, 0.384043, 0.298791, 0.40511, 0.335645, 0.335645, 0.25031, 0.243554, 0.25031, 0.25406, 0.308712, 0.394753, 0.359901, 0.291804, 0.278302, 0.268042, 0.271506, 0.291804, 0.366687, 0.328603, 0.264545, 0.288399, 0.268042, 0.356642, 0.359901, 0.346032, 0.328603, 0.440853, 0.440853, 0.436924, 0.414856, 0.359901, 0.342579, 0.366687, 0.366687, 0.370445, 0.370445, 0.349426, 0.271506, 0.25406, 0.311707, 0.398279, 0.339168, 0.335645, 0.324872, 0.288399, 0.390993, 0.318242, 0.191378, 0.134866, 0.134866, 0.137348, 0.209395, 0.209395, 0.239899, 0.31487, 0.36309, 0.36309, 0.30533, 0.384043, 0.308712, 0.182256, 0.170161, 0.122885, 0.137348, 0.092881, 0.129801, 0.132295, 0.129801, 0.206376, 0.288399, 0.291804, 0.229226, 0.155435, 0.170161, 0.088832, 0.081712, 0.081712, 0.111485, 0.15008, 0.137348, 0.216401, 0.346032, 0.352862, 0.444081, 0.42561, 0.465241, 0.4292, 0.328603, 0.384043, 0.318242, 0.301917, 0.298791, 0.377384, 0.472492, 0.454136, 0.545602, 0.450668, 0.494003, 0.562014, 0.517562, 0.521092, 0.480142, 0.387226, 0.321458, 0.318242, 0.291804, 0.31487, 0.318242, 0.377384, 0.401658, 0.401658, 0.414856, 0.377384, 0.298791, 0.288399, 0.298791, 0.321458, 0.324872, 0.31487, 0.281712, 0.36309, 0.356642, 0.298791, 0.366687, 0.346032, 0.281712, 0.229226, 0.161087, 0.173081, 0.206376, 0.222385, 0.324872, 0.284882, 0.318242, 0.284882, 0.216401, 0.134866, 0.129801, 0.173081, 0.144935, 0.125101, 0.137348, 0.120615, 0.200174, 0.132295, 0.179055, 0.239899, 0.232838, 0.25031, 0.173081, 0.17593, 0.182256, 0.167087, 0.185198, 0.179055, 0.288399, 0.318242, 0.418646, 0.318242, 0.318242, 0.284882, 0.335645, 0.275179, 0.301917, 0.298791, 0.288399, 0.288399, 0.298791, 0.359901, 0.335645, 0.40511, 0.384043, 0.374039, 0.359901, 0.377384, 0.384043, 0.311707, 0.339168, 0.247041, 0.308712, 0.335645, 0.414856, 0.311707, 0.342579, 0.339168, 0.247041, 0.349426, 0.298791, 0.298791, 0.26085, 0.31487, 0.324872, 0.264545, 0.268042, 0.284882, 0.194234, 0.191378, 0.225814, 0.222385, 0.308712, 0.342579, 0.311707, 0.324872, 0.374039, 0.380708, 0.352862, 0.40511, 0.288399, 0.384043, 0.380708, 0.335645, 0.377384, 0.359901, 0.339168, 0.243554, 0.243554, 0.229226, 0.236433, 0.288399, 0.311707, 0.200174, 0.167087, 0.200174, 0.127496, 0.092881, 0.059222, 0.083462, 0.116183, 0.18812, 0.098513, 0.094817, 0.173081, 0.109221, 0.132295, 0.225814, 0.225814, 0.18812, 0.196879, 0.129801, 0.144935, 0.111485, 0.185198, 0.236433, 0.155435, 0.144935, 0.239899, 0.216401, 0.203355, 0.179055, 0.118441, 0.216401, 0.236433, 0.209395, 0.295083, 0.203355, 0.203355, 0.25406, 0.203355, 0.275179, 0.36309, 0.311707, 0.31487, 0.31487, 0.298791, 0.352862, 0.352862, 0.335645, 0.433034, 0.335645, 0.311707, 0.311707, 0.271506, 0.257454, 0.308712, 0.328603, 0.394753, 0.284882, 0.311707, 0.408655, 0.4292, 0.390993, 0.444081, 0.444081, 0.468512, 0.472492, 0.418646, 0.418646, 0.422041, 0.335645, 0.444081, 0.472492, 0.468512, 0.51388, 0.486429, 0.433034, 0.324872, 0.301917, 0.275179, 0.26085, 0.173081, 0.139895, 0.129801, 0.092881, 0.109221, 0.067594, 0.03976, 0.069024, 0.067594, 0.074921, 0.129801, 0.067594, 0.056825, 0.109221, 0.106997, 0.116183, 0.092881, 0.158265, 0.194234, 0.219301, 0.206376, 0.298791, 0.232838, 0.288399, 0.30533, 0.275179, 0.349426, 0.436924, 0.454136, 0.529623, 0.468512, 0.454136, 0.575842, 0.517562, 0.398279, 0.359901, 0.332115, 0.366687, 0.339168, 0.332115, 0.321458, 0.278302, 0.18812, 0.182256, 0.158265, 0.170161, 0.219301, 0.185198, 0.15008, 0.106997, 0.092881, 0.090864, 0.0704, 0.040537, 0.059222, 0.096677, 0.092881, 0.088832], '')</t>
  </si>
  <si>
    <t>[75, 233, 236, 237, 238, 430, 466, 469, 470]</t>
  </si>
  <si>
    <t>UPI000157644A status=activ</t>
  </si>
  <si>
    <t>([0.15284, 0.219301, 0.268042, 0.179055, 0.206376, 0.139895, 0.137348, 0.085092, 0.10481, 0.125101, 0.144935, 0.120615, 0.125101, 0.125101, 0.191378, 0.232838, 0.206376, 0.137348, 0.139895, 0.073402, 0.081712, 0.085092, 0.076542, 0.071867, 0.116183, 0.098513, 0.116183, 0.167087, 0.17593, 0.15008, 0.092881, 0.096677, 0.125101, 0.125101, 0.074921, 0.071867, 0.096677, 0.137348, 0.209395, 0.308712, 0.394753, 0.450668, 0.352862, 0.366687, 0.339168, 0.257454, 0.318242, 0.380708, 0.346032, 0.40511, 0.4292, 0.553315, 0.444081, 0.476583, 0.433034, 0.541878, 0.541878, 0.490133, 0.458154, 0.366687, 0.264545, 0.264545, 0.185198, 0.275179, 0.26085, 0.308712, 0.308712, 0.216401, 0.185198, 0.203355, 0.229226, 0.158265, 0.120615, 0.164327, 0.10481, 0.139895, 0.078022, 0.078022, 0.078022, 0.040537, 0.067594, 0.118441, 0.11371, 0.170161, 0.167087, 0.170161, 0.100716, 0.161087, 0.137348, 0.090864, 0.085092, 0.088832, 0.144935, 0.200174, 0.161087, 0.232838, 0.219301, 0.264545, 0.209395, 0.243554, 0.342579, 0.349426, 0.291804, 0.209395, 0.155435, 0.134866, 0.11371, 0.137348, 0.129801, 0.229226, 0.342579, 0.328603, 0.264545, 0.271506, 0.164327, 0.15008, 0.15008, 0.158265, 0.182256, 0.236433, 0.236433, 0.158265, 0.15008, 0.18812, 0.275179, 0.342579, 0.295083, 0.349426, 0.394753, 0.301917, 0.194234, 0.182256, 0.116183, 0.158265, 0.098513, 0.102787, 0.17593, 0.18812, 0.155435, 0.173081, 0.116183, 0.120615, 0.127496, 0.078022, 0.076542, 0.086953, 0.045352, 0.046336, 0.042364, 0.042364, 0.085092, 0.076542, 0.046336, 0.086953, 0.098513, 0.098513, 0.147574, 0.142424, 0.134866, 0.155435, 0.155435, 0.185198, 0.173081, 0.268042, 0.25406, 0.216401, 0.122885, 0.170161, 0.179055, 0.170161, 0.096677, 0.096677, 0.10481, 0.158265, 0.118441, 0.102787, 0.116183, 0.132295, 0.129801, 0.11371, 0.066181, 0.058088, 0.079919, 0.085092, 0.074921, 0.147574, 0.147574, 0.15008, 0.173081, 0.206376, 0.216401, 0.318242, 0.332115, 0.394753, 0.394753, 0.450668, 0.370445, 0.450668, 0.321458, 0.247041, 0.284882, 0.377384, 0.377384, 0.30533, 0.291804, 0.209395, 0.147574, 0.196879, 0.301917, 0.222385, 0.209395, 0.200174, 0.147574, 0.127496, 0.083462, 0.044297, 0.044297, 0.085092, 0.081712, 0.10481, 0.158265, 0.092881, 0.111485, 0.092881, 0.15008, 0.170161, 0.182256, 0.247041, 0.17593, 0.147574, 0.127496, 0.179055, 0.194234, 0.25406, 0.26085, 0.398279, 0.436924, 0.398279, 0.295083, 0.295083, 0.359901, 0.359901, 0.458154, 0.31487, 0.318242, 0.311707, 0.301917, 0.30533, 0.31487, 0.342579, 0.30533, 0.328603, 0.324872, 0.284882, 0.298791, 0.295083, 0.182256, 0.243554, 0.271506, 0.352862, 0.342579, 0.342579, 0.26085, 0.25406, 0.318242, 0.346032, 0.342579, 0.346032, 0.324872, 0.324872, 0.380708, 0.418646, 0.418646, 0.31487, 0.359901, 0.321458, 0.321458, 0.40511, 0.401658, 0.401658, 0.321458, 0.232838, 0.25031, 0.308712, 0.342579, 0.387226, 0.346032, 0.311707, 0.219301, 0.225814, 0.21291, 0.132295, 0.118441, 0.116183, 0.196879, 0.179055, 0.134866, 0.085092, 0.088832, 0.090864, 0.054297, 0.092881, 0.161087, 0.161087, 0.191378, 0.170161, 0.109221, 0.147574, 0.179055, 0.173081, 0.25031, 0.219301, 0.30533, 0.332115, 0.414856, 0.408655, 0.332115, 0.414856, 0.497853, 0.408655, 0.328603, 0.328603, 0.339168, 0.324872, 0.30533, 0.191378, 0.109221, 0.179055, 0.164327, 0.164327, 0.216401, 0.147574, 0.139895, 0.088832, 0.086953, 0.094817, 0.088832, 0.090864, 0.096677, 0.098513, 0.081712, 0.090864, 0.127496, 0.120615, 0.127496, 0.079919, 0.15284, 0.243554, 0.25406, 0.194234, 0.18812, 0.144935, 0.225814, 0.18812, 0.26085, 0.26085, 0.25031, 0.26085, 0.346032, 0.25406, 0.257454, 0.284882, 0.268042, 0.30533, 0.308712, 0.236433, 0.318242, 0.321458, 0.335645, 0.239899, 0.30533, 0.219301, 0.295083, 0.25031, 0.346032, 0.346032, 0.271506, 0.275179, 0.225814, 0.236433, 0.311707, 0.311707, 0.401658, 0.480142, 0.4292, 0.324872, 0.390993, 0.36309, 0.370445, 0.36309, 0.440853, 0.349426, 0.433034, 0.447574, 0.398279, 0.384043, 0.352862, 0.42561, 0.436924, 0.398279, 0.387226, 0.311707, 0.31487, 0.31487, 0.318242, 0.352862, 0.472492, 0.465241, 0.418646, 0.30533, 0.298791, 0.222385, 0.281712, 0.288399, 0.278302, 0.352862, 0.275179, 0.236433, 0.236433, 0.200174, 0.271506, 0.26085, 0.31487, 0.31487, 0.308712, 0.229226, 0.271506, 0.264545, 0.21291, 0.301917, 0.41194, 0.339168, 0.433034, 0.472492, 0.458154, 0.458154, 0.450668, 0.517562, 0.604312, 0.59508, 0.622677, 0.613573, 0.59917, 0.632174, 0.608892, 0.585406, 0.750527], '')</t>
  </si>
  <si>
    <t>[51, 55, 56, 437, 438, 439, 440, 441, 442, 443, 444, 445, 446]</t>
  </si>
  <si>
    <t>UPI000157644C status=activ</t>
  </si>
  <si>
    <t>([0.03976, 0.066181, 0.038858, 0.03976, 0.028107, 0.038042, 0.038042, 0.049374, 0.06312, 0.06312, 0.06184, 0.05306, 0.042364, 0.034068, 0.03976, 0.051831, 0.03976, 0.041405, 0.055536, 0.096677, 0.096677, 0.132295, 0.10481, 0.196879, 0.134866, 0.206376, 0.219301, 0.182256, 0.182256, 0.155435, 0.185198, 0.127496, 0.185198, 0.18812, 0.216401, 0.308712, 0.332115, 0.408655, 0.356642, 0.366687, 0.225814, 0.26085, 0.264545, 0.318242, 0.200174, 0.271506, 0.268042, 0.25406, 0.349426, 0.36309, 0.418646, 0.414856, 0.549308, 0.553315, 0.521092, 0.521092, 0.408655, 0.370445, 0.321458, 0.370445, 0.268042, 0.387226, 0.281712, 0.295083, 0.200174, 0.284882, 0.356642, 0.247041, 0.179055, 0.125101, 0.122885, 0.067594, 0.069024, 0.059222, 0.058088, 0.069024, 0.047319, 0.042364, 0.026892, 0.03976, 0.050641, 0.088832, 0.092881, 0.161087, 0.167087, 0.268042, 0.268042, 0.147574, 0.209395, 0.200174, 0.21291, 0.17593, 0.243554, 0.243554, 0.243554, 0.21291, 0.278302, 0.26085, 0.387226, 0.387226, 0.374039, 0.359901, 0.275179, 0.158265, 0.170161, 0.102787, 0.044297, 0.045352, 0.098513, 0.118441, 0.11371, 0.083462, 0.102787, 0.127496, 0.142424, 0.144935, 0.134866, 0.11371, 0.173081, 0.142424, 0.155435, 0.185198, 0.182256, 0.182256, 0.222385, 0.243554, 0.284882, 0.398279, 0.366687, 0.335645, 0.281712, 0.374039, 0.387226, 0.401658, 0.308712, 0.216401, 0.25406, 0.30533, 0.229226, 0.239899, 0.164327, 0.243554, 0.182256, 0.164327, 0.164327, 0.222385, 0.127496, 0.094817, 0.098513, 0.085092, 0.069024, 0.096677, 0.090864, 0.15284, 0.139895, 0.196879, 0.275179, 0.257454, 0.271506, 0.356642, 0.268042, 0.31487, 0.30533, 0.335645, 0.301917, 0.30533, 0.268042, 0.346032, 0.366687, 0.36309, 0.31487, 0.352862, 0.257454, 0.239899, 0.196879, 0.179055, 0.139895, 0.109221, 0.073402, 0.046336, 0.029376, 0.044297, 0.045352], '')</t>
  </si>
  <si>
    <t>[52, 53, 54, 55]</t>
  </si>
  <si>
    <t>UPI0001576450 status=activ</t>
  </si>
  <si>
    <t>([0.243554, 0.147574, 0.18812, 0.243554, 0.324872, 0.366687, 0.30533, 0.291804, 0.318242, 0.247041, 0.18812, 0.229226, 0.173081, 0.264545, 0.36309, 0.40511, 0.398279, 0.295083, 0.295083, 0.301917, 0.387226, 0.374039, 0.433034, 0.444081, 0.444081, 0.41194, 0.31487, 0.295083, 0.349426, 0.321458, 0.342579, 0.42561, 0.42561, 0.465241, 0.465241, 0.349426, 0.30533, 0.216401, 0.328603, 0.298791, 0.284882, 0.257454, 0.264545, 0.209395, 0.129801, 0.134866, 0.079919, 0.132295, 0.206376, 0.206376, 0.236433, 0.31487, 0.318242, 0.339168, 0.370445, 0.332115, 0.387226, 0.440853, 0.461924, 0.450668, 0.408655, 0.4292, 0.480142, 0.490133, 0.494003, 0.562014, 0.541878, 0.56648, 0.468512, 0.5017, 0.408655, 0.339168, 0.352862, 0.321458, 0.206376, 0.179055, 0.21291, 0.243554, 0.132295, 0.206376, 0.147574, 0.134866, 0.071867, 0.06312, 0.035586, 0.066181, 0.081712, 0.081712, 0.120615, 0.161087, 0.15008, 0.15008, 0.134866, 0.120615, 0.147574, 0.222385, 0.222385, 0.21291, 0.185198, 0.288399, 0.236433, 0.311707, 0.311707, 0.308712, 0.321458, 0.40511, 0.298791, 0.288399, 0.288399, 0.203355, 0.243554, 0.239899, 0.339168, 0.42561, 0.398279, 0.301917, 0.311707, 0.311707, 0.281712, 0.278302, 0.298791, 0.335645, 0.324872, 0.328603, 0.447574, 0.36309, 0.278302, 0.284882, 0.25031, 0.26085, 0.311707, 0.311707, 0.295083, 0.271506, 0.301917, 0.328603, 0.422041, 0.377384, 0.414856, 0.465241, 0.465241, 0.480142, 0.465241, 0.366687, 0.472492, 0.454136, 0.454136, 0.418646, 0.476583, 0.529623, 0.440853, 0.497853, 0.486429, 0.377384, 0.26085, 0.243554, 0.26085, 0.26085, 0.203355, 0.137348, 0.122885, 0.094817, 0.085092, 0.090864, 0.129801, 0.118441, 0.060549, 0.078022, 0.144935, 0.182256, 0.170161, 0.158265, 0.090864, 0.05306, 0.109221, 0.222385, 0.209395, 0.109221, 0.102787, 0.092881, 0.139895, 0.139895, 0.216401, 0.132295, 0.127496, 0.161087, 0.173081, 0.173081, 0.209395, 0.139895, 0.078022, 0.064632, 0.111485, 0.111485, 0.173081, 0.179055, 0.081712, 0.086953, 0.173081, 0.094817, 0.170161, 0.109221, 0.132295, 0.074921, 0.076542, 0.049374, 0.045352, 0.033407, 0.060549, 0.058088, 0.096677, 0.15284, 0.147574, 0.096677, 0.15008, 0.158265, 0.092881, 0.109221, 0.109221, 0.066181, 0.125101, 0.15008, 0.222385, 0.206376, 0.291804, 0.288399, 0.370445, 0.370445, 0.40511, 0.321458, 0.291804, 0.216401, 0.18812, 0.158265, 0.142424, 0.122885, 0.098513, 0.125101, 0.196879, 0.185198, 0.216401, 0.225814, 0.120615, 0.067594, 0.06184, 0.036378, 0.067594, 0.064632, 0.040537, 0.040537, 0.074921, 0.094817, 0.096677, 0.122885, 0.15008, 0.15284, 0.185198, 0.15008, 0.122885, 0.127496, 0.106997, 0.134866, 0.078022, 0.11371, 0.158265, 0.161087, 0.225814, 0.219301, 0.21291, 0.291804, 0.191378, 0.194234, 0.161087, 0.206376, 0.167087, 0.173081, 0.243554, 0.203355, 0.275179, 0.356642, 0.301917, 0.324872], '')</t>
  </si>
  <si>
    <t>[65, 66, 67, 69, 149]</t>
  </si>
  <si>
    <t>UPI0001576451 status=activ</t>
  </si>
  <si>
    <t>([0.006245, 0.007259, 0.006619, 0.006245, 0.005503, 0.005932, 0.007259, 0.006701, 0.00543, 0.006619, 0.008002, 0.005992, 0.006482, 0.007091, 0.006619, 0.009187, 0.013016, 0.021381, 0.038858, 0.066181, 0.098513, 0.109221, 0.139895, 0.118441, 0.170161, 0.264545, 0.194234, 0.125101, 0.194234, 0.324872, 0.247041, 0.264545, 0.394753, 0.40511, 0.384043, 0.31487, 0.30533, 0.321458, 0.275179, 0.278302, 0.18812, 0.200174, 0.278302, 0.268042, 0.384043, 0.295083, 0.298791, 0.339168, 0.436924, 0.42561, 0.408655, 0.497853, 0.480142, 0.486429, 0.476583, 0.366687, 0.450668, 0.454136, 0.342579, 0.288399, 0.31487, 0.339168, 0.335645, 0.346032, 0.374039, 0.356642, 0.36309, 0.268042, 0.349426, 0.356642, 0.275179, 0.196879, 0.194234, 0.191378, 0.191378, 0.134866, 0.21291, 0.147574, 0.094817, 0.161087, 0.257454, 0.257454, 0.356642, 0.359901, 0.36309, 0.36309, 0.366687, 0.370445, 0.374039, 0.332115, 0.318242, 0.311707, 0.291804, 0.196879, 0.200174, 0.118441, 0.094817, 0.116183, 0.139895, 0.132295, 0.083462, 0.048328, 0.023534, 0.020165, 0.013437, 0.008804, 0.006078, 0.004513, 0.004358, 0.004976, 0.005503, 0.005683, 0.006619, 0.009865, 0.014783, 0.015078, 0.024826, 0.048328, 0.038858, 0.048328, 0.066181, 0.085092, 0.132295, 0.116183, 0.116183, 0.161087, 0.243554, 0.318242, 0.387226, 0.490133, 0.486429, 0.401658, 0.401658, 0.450668, 0.450668, 0.458154, 0.370445, 0.366687, 0.370445, 0.384043, 0.275179, 0.275179, 0.321458, 0.25406, 0.324872, 0.324872, 0.268042, 0.278302, 0.298791, 0.295083, 0.291804, 0.342579, 0.440853, 0.359901, 0.346032, 0.352862, 0.257454, 0.275179, 0.295083, 0.191378, 0.118441, 0.206376, 0.25406, 0.278302, 0.346032, 0.380708, 0.275179, 0.349426, 0.332115, 0.229226, 0.264545, 0.271506, 0.247041, 0.15284, 0.25031, 0.243554, 0.225814, 0.243554, 0.232838, 0.182256, 0.209395, 0.295083, 0.324872, 0.342579, 0.308712, 0.318242, 0.31487, 0.418646, 0.414856, 0.332115, 0.332115, 0.298791, 0.295083, 0.268042, 0.271506, 0.206376, 0.21291, 0.229226, 0.268042, 0.342579, 0.311707, 0.414856, 0.318242, 0.18812, 0.167087, 0.109221, 0.10481, 0.10481, 0.111485, 0.11371, 0.109221, 0.122885, 0.158265, 0.139895, 0.098513, 0.109221, 0.132295, 0.090864, 0.081712, 0.083462, 0.086953, 0.129801, 0.0704, 0.127496, 0.219301, 0.185198, 0.170161, 0.182256, 0.191378, 0.164327, 0.15008, 0.229226, 0.268042, 0.222385, 0.288399, 0.318242, 0.298791, 0.216401, 0.185198, 0.116183, 0.144935, 0.155435, 0.096677, 0.15284, 0.132295, 0.081712, 0.098513, 0.167087, 0.167087, 0.158265, 0.182256, 0.161087, 0.170161, 0.125101, 0.144935, 0.120615, 0.170161, 0.257454, 0.356642, 0.476583, 0.58069, 0.585406, 0.585406, 0.716283, 0.58069, 0.632174, 0.741537, 0.699094, 0.585406, 0.486429, 0.505461, 0.461924, 0.509769, 0.505461, 0.483068, 0.5017, 0.497853, 0.51388, 0.521092, 0.505461, 0.398279, 0.308712, 0.222385, 0.134866, 0.106997, 0.144935, 0.144935, 0.142424, 0.170161, 0.284882, 0.366687, 0.278302, 0.229226, 0.229226, 0.264545, 0.339168, 0.239899, 0.164327, 0.155435, 0.170161, 0.170161, 0.25031, 0.232838, 0.311707, 0.401658, 0.447574, 0.41194, 0.335645, 0.26085, 0.26085, 0.15008, 0.170161, 0.247041, 0.264545, 0.25406, 0.219301, 0.25031, 0.349426, 0.447574, 0.36309, 0.25031, 0.25031, 0.18812, 0.301917, 0.257454, 0.257454, 0.243554, 0.243554, 0.342579, 0.324872, 0.301917, 0.418646, 0.394753, 0.298791, 0.377384, 0.349426, 0.321458, 0.236433, 0.144935, 0.116183, 0.179055, 0.25406, 0.268042, 0.366687, 0.356642, 0.291804, 0.295083, 0.295083, 0.335645, 0.31487, 0.31487, 0.31487, 0.295083, 0.206376, 0.225814, 0.229226, 0.275179, 0.275179, 0.332115, 0.339168, 0.268042, 0.239899, 0.209395, 0.200174, 0.170161, 0.182256, 0.275179, 0.271506, 0.200174, 0.164327, 0.158265, 0.194234, 0.158265, 0.161087, 0.139895, 0.209395, 0.196879, 0.158265, 0.182256, 0.216401, 0.295083, 0.308712, 0.30533, 0.298791, 0.298791, 0.271506, 0.275179, 0.278302, 0.278302, 0.349426, 0.384043, 0.31487, 0.318242, 0.394753, 0.394753, 0.472492, 0.468512, 0.468512, 0.517562, 0.517562, 0.51388, 0.483068, 0.480142, 0.529623, 0.59014, 0.549308, 0.585406, 0.58069, 0.538167, 0.444081, 0.352862, 0.387226, 0.458154, 0.41194, 0.339168, 0.352862, 0.401658, 0.398279, 0.408655, 0.422041, 0.356642, 0.356642, 0.380708, 0.40511, 0.401658, 0.301917, 0.247041, 0.278302, 0.271506, 0.298791, 0.387226, 0.444081, 0.36309, 0.36309, 0.377384, 0.450668, 0.31487, 0.203355, 0.129801, 0.144935, 0.134866, 0.191378, 0.191378, 0.167087, 0.15284, 0.147574, 0.194234, 0.278302, 0.247041, 0.257454, 0.25406, 0.179055, 0.219301, 0.298791, 0.308712, 0.291804, 0.284882, 0.390993, 0.414856, 0.40511, 0.374039, 0.356642, 0.359901, 0.271506, 0.275179, 0.370445, 0.387226, 0.332115, 0.25031, 0.167087, 0.155435, 0.185198, 0.275179, 0.271506, 0.209395, 0.200174, 0.288399, 0.284882, 0.25031, 0.328603, 0.4292, 0.440853, 0.356642, 0.352862, 0.366687, 0.366687, 0.359901, 0.356642, 0.359901, 0.418646, 0.509769, 0.529623, 0.454136, 0.377384, 0.374039, 0.450668, 0.349426, 0.342579, 0.243554, 0.275179, 0.284882, 0.268042, 0.185198, 0.268042, 0.301917, 0.288399, 0.243554, 0.161087, 0.132295, 0.21291, 0.25406, 0.271506, 0.26085, 0.311707, 0.31487, 0.219301, 0.147574, 0.239899, 0.236433, 0.339168, 0.281712, 0.247041, 0.247041, 0.301917, 0.295083, 0.271506, 0.31487, 0.390993, 0.490133, 0.538167, 0.525368, 0.483068, 0.465241, 0.390993, 0.30533, 0.374039, 0.483068, 0.585406, 0.521092, 0.517562, 0.517562, 0.51388, 0.461924, 0.483068, 0.509769, 0.525368, 0.436924, 0.472492, 0.468512, 0.433034, 0.414856, 0.422041, 0.384043, 0.324872, 0.408655, 0.497853, 0.494003, 0.447574, 0.444081, 0.42561, 0.370445, 0.377384, 0.418646, 0.461924, 0.440853, 0.458154, 0.42561, 0.440853, 0.408655, 0.408655, 0.352862, 0.370445, 0.359901, 0.352862, 0.4292, 0.398279, 0.418646, 0.42561, 0.387226, 0.384043, 0.468512, 0.468512, 0.433034, 0.433034, 0.458154, 0.461924, 0.461924, 0.433034, 0.490133, 0.562014, 0.613573, 0.694846, 0.680603, 0.541878, 0.657645, 0.661982, 0.724957, 0.690604, 0.671169, 0.76285, 0.76285, 0.76285, 0.834292, 0.874069, 0.894241, 0.905695, 0.910643, 0.905695, 0.950334, 0.950334, 0.926919, 0.926919, 0.934618, 0.948786, 0.968436, 0.967676, 0.966441, 0.966441, 0.9657, 0.966441, 0.973328, 0.973328, 0.977651, 0.977651, 0.976962, 0.976226, 0.968436, 0.968436, 0.970265, 0.968436, 0.950334, 0.959312, 0.951925, 0.950334, 0.936162, 0.96342, 0.962114, 0.959312, 0.94331, 0.948786, 0.948786, 0.926919, 0.919029, 0.882776], '')</t>
  </si>
  <si>
    <t>[260, 261, 262, 263, 264, 265, 266, 267, 268, 270, 272, 273, 275, 277, 278, 279, 398, 399, 400, 403, 404, 405, 406, 407, 408, 490, 491, 529, 530, 537, 538, 539, 540, 541, 544, 545, 589, 590, 591, 592, 593, 594, 595, 596, 597, 598, 599, 600, 601, 602, 603, 604, 605, 606, 607, 608, 609, 610, 611, 612, 613, 614, 615, 616, 617, 618, 619, 620, 621, 622, 623, 624, 625, 626, 627, 628, 629, 630, 631, 632, 633, 634, 635, 636, 637, 638, 639, 640, 641, 642, 643]</t>
  </si>
  <si>
    <t>(54</t>
  </si>
  <si>
    <t>90)</t>
  </si>
  <si>
    <t>UPI0001576452 status=activ</t>
  </si>
  <si>
    <t>([0.529623, 0.553315, 0.575842, 0.461924, 0.444081, 0.486429, 0.545602, 0.461924, 0.480142, 0.529623, 0.472492, 0.4292, 0.390993, 0.394753, 0.390993, 0.394753, 0.408655, 0.40511, 0.324872, 0.328603, 0.321458, 0.401658, 0.332115, 0.26085, 0.311707, 0.346032, 0.236433, 0.219301, 0.301917, 0.275179, 0.173081, 0.229226, 0.308712, 0.349426, 0.436924, 0.359901, 0.257454, 0.243554, 0.182256, 0.257454, 0.164327, 0.137348, 0.139895, 0.203355, 0.284882, 0.318242, 0.318242, 0.422041, 0.41194, 0.384043, 0.335645, 0.324872, 0.264545, 0.257454, 0.216401, 0.132295, 0.139895, 0.222385, 0.232838, 0.308712, 0.30533, 0.370445, 0.332115, 0.346032, 0.271506, 0.268042, 0.196879, 0.118441, 0.111485, 0.111485, 0.134866, 0.134866, 0.15284, 0.144935, 0.085092, 0.102787, 0.191378, 0.26085, 0.284882, 0.284882, 0.281712, 0.284882, 0.216401, 0.281712, 0.191378, 0.284882, 0.281712, 0.324872, 0.401658, 0.380708, 0.356642, 0.318242, 0.398279, 0.468512, 0.58069, 0.750527, 0.728858], '')</t>
  </si>
  <si>
    <t>[0, 1, 2, 6, 9, 94, 95, 96]</t>
  </si>
  <si>
    <t>UPI0001576453 status=activ</t>
  </si>
  <si>
    <t>([0.374039, 0.436924, 0.450668, 0.359901, 0.380708, 0.42561, 0.465241, 0.394753, 0.4292, 0.366687, 0.308712, 0.328603, 0.318242, 0.281712, 0.349426, 0.311707, 0.374039, 0.380708, 0.380708, 0.308712, 0.284882, 0.284882, 0.191378, 0.17593, 0.26085, 0.239899, 0.219301, 0.219301, 0.30533, 0.291804, 0.380708, 0.377384, 0.377384, 0.390993, 0.465241, 0.444081, 0.465241, 0.356642, 0.352862, 0.40511, 0.458154, 0.480142, 0.525368, 0.642678, 0.690604, 0.671169, 0.58069, 0.51388, 0.51388, 0.5017, 0.494003, 0.401658, 0.472492, 0.494003, 0.394753, 0.398279, 0.398279, 0.374039, 0.370445, 0.359901, 0.398279, 0.394753, 0.408655, 0.332115, 0.243554, 0.247041, 0.173081, 0.268042, 0.31487, 0.271506, 0.30533, 0.321458, 0.41194, 0.422041, 0.401658, 0.418646, 0.328603, 0.264545, 0.275179, 0.352862, 0.356642, 0.284882, 0.311707, 0.239899, 0.225814, 0.31487, 0.225814, 0.318242, 0.318242, 0.339168, 0.384043, 0.366687, 0.36309, 0.359901, 0.291804, 0.288399, 0.275179, 0.288399, 0.380708, 0.390993, 0.401658, 0.408655, 0.447574, 0.458154, 0.42561, 0.494003, 0.490133, 0.59508, 0.490133, 0.401658, 0.390993, 0.31487, 0.308712, 0.301917, 0.328603, 0.321458, 0.30533, 0.374039, 0.436924, 0.359901, 0.275179, 0.264545, 0.236433, 0.281712, 0.275179, 0.377384, 0.401658, 0.332115, 0.264545, 0.342579, 0.342579, 0.335645, 0.401658, 0.42561, 0.422041, 0.387226, 0.480142, 0.440853, 0.465241, 0.394753, 0.486429, 0.483068, 0.486429, 0.486429, 0.401658, 0.41194, 0.328603, 0.243554, 0.278302, 0.318242, 0.288399, 0.352862, 0.335645, 0.298791, 0.216401, 0.179055, 0.142424, 0.085092], '')</t>
  </si>
  <si>
    <t>[42, 43, 44, 45, 46, 47, 48, 49, 107]</t>
  </si>
  <si>
    <t>UPI0001576457 status=activ</t>
  </si>
  <si>
    <t>([0.046336, 0.069024, 0.048328, 0.067594, 0.090864, 0.122885, 0.155435, 0.109221, 0.106997, 0.10481, 0.134866, 0.100716, 0.067594, 0.06312, 0.106997, 0.11371, 0.139895, 0.225814, 0.236433, 0.200174, 0.200174, 0.200174, 0.144935, 0.134866, 0.116183, 0.069024, 0.073402, 0.033407, 0.064632, 0.050641, 0.069024, 0.069024, 0.096677, 0.071867, 0.127496, 0.078022, 0.132295, 0.079919, 0.078022, 0.047319, 0.059222, 0.034884, 0.038042, 0.064632, 0.122885, 0.147574, 0.219301, 0.127496, 0.161087, 0.125101, 0.179055, 0.142424, 0.079919, 0.111485, 0.111485, 0.111485, 0.191378, 0.109221, 0.200174, 0.21291, 0.196879, 0.118441, 0.120615, 0.109221, 0.081712, 0.0704, 0.067594, 0.073402, 0.073402, 0.05306, 0.042364, 0.025316, 0.038042, 0.035586, 0.030611, 0.060549, 0.038858, 0.034884, 0.076542, 0.06312, 0.06184, 0.109221, 0.170161, 0.216401, 0.122885, 0.155435, 0.17593, 0.18812, 0.111485, 0.194234, 0.31487, 0.398279, 0.5017, 0.472492, 0.454136, 0.374039, 0.36309, 0.436924, 0.436924, 0.332115, 0.366687, 0.324872, 0.239899, 0.15284, 0.196879, 0.219301, 0.243554, 0.222385, 0.142424, 0.132295, 0.134866, 0.073402, 0.056825, 0.056825, 0.042364, 0.109221, 0.200174, 0.18812, 0.219301, 0.219301, 0.335645, 0.308712, 0.257454, 0.335645, 0.390993, 0.288399, 0.384043, 0.349426, 0.268042, 0.318242, 0.4292, 0.339168, 0.444081, 0.387226, 0.284882, 0.352862, 0.232838, 0.132295, 0.111485, 0.096677, 0.102787, 0.067594, 0.079919, 0.106997, 0.106997, 0.129801, 0.127496, 0.102787, 0.106997, 0.118441, 0.155435, 0.144935, 0.229226, 0.225814, 0.222385, 0.321458, 0.288399, 0.342579, 0.398279, 0.346032, 0.346032, 0.25031, 0.281712, 0.295083, 0.332115, 0.346032, 0.25031, 0.229226, 0.196879, 0.120615, 0.185198, 0.179055, 0.179055, 0.179055, 0.17593, 0.26085, 0.26085, 0.275179, 0.239899, 0.271506, 0.356642, 0.356642, 0.377384, 0.384043, 0.374039, 0.291804, 0.247041, 0.352862, 0.486429, 0.56648, 0.575842, 0.557691, 0.56648, 0.575842, 0.465241, 0.380708, 0.377384, 0.308712, 0.200174, 0.275179, 0.281712, 0.288399, 0.298791, 0.36309, 0.295083, 0.229226, 0.328603, 0.335645, 0.328603, 0.281712, 0.278302, 0.377384, 0.377384, 0.359901, 0.264545, 0.271506, 0.36309, 0.25406, 0.332115, 0.394753, 0.384043, 0.377384, 0.335645, 0.288399, 0.26085, 0.21291, 0.284882, 0.179055, 0.222385, 0.134866, 0.134866, 0.11371, 0.10481, 0.10481, 0.060549, 0.10481, 0.158265, 0.098513, 0.118441, 0.109221, 0.079919, 0.086953, 0.051831, 0.06312, 0.078022, 0.092881, 0.17593, 0.120615, 0.206376, 0.191378, 0.288399, 0.352862, 0.384043, 0.349426, 0.349426, 0.436924, 0.440853, 0.422041, 0.494003, 0.585406, 0.570702, 0.703578, 0.661982, 0.805026, 0.801317, 0.788093, 0.784345], '')</t>
  </si>
  <si>
    <t>[92, 189, 190, 191, 192, 193, 259, 260, 261, 262, 263, 264, 265, 266]</t>
  </si>
  <si>
    <t>UPI0001576458 status=activ</t>
  </si>
  <si>
    <t>([0.819762, 0.661982, 0.517562, 0.549308, 0.521092, 0.418646, 0.454136, 0.380708, 0.401658, 0.418646, 0.450668, 0.394753, 0.4292, 0.356642, 0.352862, 0.352862, 0.380708, 0.335645, 0.236433, 0.179055, 0.203355, 0.185198, 0.268042, 0.264545, 0.196879, 0.219301, 0.281712, 0.196879, 0.281712, 0.284882, 0.219301, 0.209395, 0.194234, 0.170161, 0.161087, 0.173081, 0.182256, 0.182256, 0.25406, 0.356642, 0.308712, 0.25031, 0.179055, 0.122885, 0.179055, 0.25031, 0.25406, 0.278302, 0.284882, 0.275179, 0.275179, 0.339168, 0.342579, 0.366687, 0.359901, 0.447574, 0.359901, 0.281712, 0.288399, 0.257454, 0.173081, 0.25031, 0.194234, 0.288399, 0.356642, 0.356642, 0.346032, 0.352862, 0.281712, 0.264545, 0.182256, 0.18812, 0.185198, 0.18812, 0.271506, 0.196879, 0.127496, 0.185198, 0.264545, 0.275179, 0.332115, 0.42561, 0.387226, 0.486429, 0.450668, 0.370445, 0.374039, 0.380708, 0.380708, 0.458154, 0.450668, 0.553315, 0.447574, 0.377384, 0.268042, 0.264545, 0.356642, 0.465241, 0.377384, 0.366687, 0.356642, 0.243554, 0.25031, 0.311707, 0.308712, 0.308712, 0.384043, 0.308712, 0.301917, 0.301917, 0.209395, 0.216401, 0.219301, 0.321458, 0.42561, 0.447574, 0.356642, 0.247041, 0.225814, 0.31487, 0.318242, 0.232838, 0.31487, 0.301917, 0.281712, 0.284882, 0.288399, 0.291804, 0.377384, 0.377384, 0.339168, 0.346032, 0.398279, 0.349426, 0.301917, 0.236433, 0.318242, 0.328603, 0.422041, 0.321458, 0.318242, 0.324872, 0.422041, 0.4292, 0.342579, 0.339168, 0.335645, 0.247041, 0.278302, 0.271506, 0.232838, 0.161087, 0.239899, 0.271506, 0.30533, 0.349426, 0.384043, 0.394753, 0.468512, 0.377384, 0.436924, 0.346032, 0.311707, 0.301917, 0.295083, 0.301917, 0.25406, 0.173081, 0.268042, 0.268042, 0.271506, 0.243554, 0.288399, 0.196879, 0.17593, 0.18812, 0.191378, 0.216401, 0.15008, 0.15008, 0.206376, 0.164327, 0.26085, 0.222385, 0.222385, 0.161087, 0.236433, 0.243554, 0.335645, 0.257454, 0.155435, 0.158265, 0.15008, 0.17593, 0.225814, 0.268042, 0.185198, 0.185198, 0.167087, 0.239899, 0.167087, 0.191378, 0.191378, 0.182256, 0.167087, 0.118441, 0.094817, 0.055536, 0.066181, 0.064632, 0.102787, 0.10481, 0.096677, 0.10481, 0.086953, 0.11371, 0.109221, 0.102787, 0.079919, 0.079919, 0.081712, 0.086953, 0.071867, 0.078022, 0.06312, 0.06312, 0.059222, 0.111485, 0.179055, 0.106997, 0.0704, 0.071867, 0.11371, 0.11371, 0.164327, 0.222385, 0.222385, 0.229226, 0.232838, 0.164327, 0.164327, 0.164327, 0.25031, 0.284882, 0.346032, 0.408655, 0.408655, 0.490133, 0.505461, 0.472492, 0.490133, 0.480142, 0.465241, 0.436924, 0.444081, 0.468512, 0.468512, 0.377384, 0.377384, 0.494003, 0.642678, 0.648219, 0.632174, 0.59014, 0.613573, 0.608892, 0.472492, 0.56648, 0.476583, 0.468512, 0.497853, 0.608892, 0.608892, 0.648219, 0.685117, 0.716283, 0.575842, 0.59014, 0.73685, 0.759478, 0.76285, 0.741537, 0.585406, 0.549308, 0.440853, 0.436924, 0.408655, 0.497853, 0.390993, 0.465241, 0.461924, 0.465241, 0.346032, 0.422041, 0.422041, 0.311707, 0.288399, 0.370445, 0.291804, 0.271506, 0.268042, 0.247041, 0.182256, 0.281712, 0.318242, 0.339168, 0.328603, 0.356642, 0.366687, 0.414856, 0.359901, 0.339168, 0.222385, 0.236433, 0.216401, 0.147574, 0.257454, 0.264545, 0.264545, 0.342579, 0.339168, 0.339168, 0.342579, 0.408655, 0.41194, 0.401658, 0.465241, 0.447574, 0.42561, 0.394753, 0.447574, 0.497853, 0.505461, 0.707965, 0.856457, 0.885302, 0.945666], '')</t>
  </si>
  <si>
    <t>[0, 1, 2, 3, 4, 91, 248, 260, 261, 262, 263, 264, 265, 267, 271, 272, 273, 274, 275, 276, 277, 278, 279, 280, 281, 282, 283, 332, 333, 334, 335, 336]</t>
  </si>
  <si>
    <t>UPI000157645A status=activ</t>
  </si>
  <si>
    <t>([0.137348, 0.120615, 0.194234, 0.122885, 0.18812, 0.147574, 0.18812, 0.247041, 0.161087, 0.191378, 0.236433, 0.158265, 0.086953, 0.079919, 0.066181, 0.024826, 0.022306, 0.020522, 0.022306, 0.036378, 0.071867, 0.0704, 0.05306, 0.025316, 0.042364, 0.018415, 0.016021, 0.009187, 0.006245, 0.006619, 0.004976, 0.00389, 0.004161, 0.004431, 0.00316, 0.003757, 0.004414, 0.002881, 0.002482, 0.002482, 0.001533, 0.001061, 0.00103, 0.00155, 0.001417, 0.00152, 0.002396, 0.002623, 0.00389, 0.005086, 0.004315, 0.005623, 0.007091, 0.01078, 0.009865, 0.010131, 0.009977, 0.017447, 0.049374, 0.026338, 0.013265, 0.030003, 0.067594, 0.088832, 0.071867, 0.142424, 0.088832, 0.054297, 0.071867, 0.031287, 0.016021, 0.036378, 0.038858, 0.038858, 0.043307, 0.048328, 0.096677, 0.132295, 0.122885, 0.045352, 0.058088, 0.116183, 0.11371, 0.050641, 0.034884, 0.018787, 0.018787, 0.020522, 0.027463, 0.015344, 0.028107, 0.028695, 0.016021, 0.009865, 0.009187, 0.007091, 0.006701, 0.005223, 0.003924, 0.002881, 0.003053, 0.004161, 0.003053, 0.002035, 0.002035, 0.002435, 0.002555, 0.001936, 0.001541, 0.00152, 0.001499, 0.001103, 0.001374, 0.001872, 0.001743, 0.001103, 0.001335, 0.001808, 0.001808, 0.001786, 0.002555, 0.003607, 0.002435, 0.002336, 0.002727, 0.00389, 0.003053, 0.003014, 0.00407, 0.003864, 0.003341, 0.003341, 0.003727, 0.003109, 0.003478, 0.004736, 0.005318, 0.003924, 0.00292, 0.003405, 0.003276, 0.002396, 0.001687, 0.001967, 0.002581, 0.002211, 0.001374, 0.001778, 0.002705, 0.002581, 0.002623, 0.00246, 0.003671, 0.003671, 0.005011, 0.003366, 0.00292, 0.00292, 0.004208, 0.003757, 0.003366, 0.003963, 0.003727, 0.00558, 0.007177, 0.005734, 0.006245, 0.010131, 0.006894, 0.006421, 0.006533, 0.008409, 0.009483, 0.006619, 0.00543, 0.004135, 0.006142, 0.005318, 0.007877, 0.007555, 0.014586, 0.01227, 0.010131, 0.018415, 0.011903, 0.011903, 0.022306, 0.022306, 0.016826, 0.032017, 0.022306, 0.021381, 0.021381, 0.020165, 0.035586, 0.076542, 0.094817, 0.032677, 0.033407, 0.033407, 0.016021, 0.009096, 0.018415, 0.034884, 0.022667, 0.016528, 0.013265, 0.015344, 0.014315, 0.010221, 0.007555, 0.009294, 0.008075, 0.009401, 0.008002, 0.007877, 0.005011, 0.006039, 0.010131, 0.012491, 0.007495, 0.008002, 0.013265, 0.009015, 0.007315, 0.00777, 0.00777, 0.009096, 0.005249, 0.005318, 0.007645, 0.008624, 0.008276, 0.008409, 0.008723, 0.016257, 0.0198, 0.049374, 0.06184, 0.066181, 0.045352, 0.094817, 0.182256, 0.125101, 0.096677, 0.122885, 0.167087, 0.194234, 0.116183, 0.239899, 0.216401, 0.182256, 0.243554, 0.243554, 0.247041, 0.144935, 0.064632, 0.031287, 0.018415, 0.016257, 0.008409, 0.014783, 0.015078, 0.009865, 0.010672, 0.010372, 0.007495, 0.005249, 0.006988, 0.007422, 0.005378, 0.007091, 0.00543, 0.00558, 0.004208, 0.003997, 0.00543, 0.007877, 0.010509, 0.009728, 0.009483, 0.019401, 0.013265, 0.008895, 0.013265, 0.019109, 0.037156, 0.035586, 0.067594, 0.067594, 0.090864, 0.137348, 0.147574, 0.26085, 0.21291, 0.318242, 0.370445, 0.342579, 0.281712, 0.243554], '')</t>
  </si>
  <si>
    <t>UPI000157645B status=activ</t>
  </si>
  <si>
    <t>([0.003701, 0.003341, 0.002606, 0.004135, 0.00558, 0.004208, 0.003512, 0.004414, 0.003701, 0.004646, 0.003997, 0.003431, 0.004835, 0.003212, 0.004135, 0.003821, 0.00407, 0.003997, 0.003431, 0.003405, 0.003671, 0.005011, 0.006701, 0.011106, 0.007315, 0.005992, 0.006374, 0.007495, 0.006567, 0.009728, 0.010131, 0.017797, 0.034068, 0.016528, 0.035586, 0.055536, 0.139895, 0.216401, 0.209395, 0.225814, 0.349426, 0.209395, 0.118441, 0.083462, 0.081712, 0.092881, 0.127496, 0.125101, 0.182256, 0.222385, 0.25406, 0.129801, 0.064632, 0.069024, 0.142424, 0.067594, 0.043307, 0.035586, 0.017138, 0.010221, 0.008002, 0.007645, 0.008525, 0.008525, 0.00962, 0.008895, 0.01204, 0.008002, 0.012491, 0.007555, 0.007422, 0.004899, 0.006988, 0.010131, 0.009865, 0.006482, 0.011106, 0.009294, 0.006533, 0.010372, 0.020876, 0.018415, 0.011903, 0.021816, 0.043307, 0.020165, 0.020165, 0.015078, 0.029376, 0.015694, 0.034884, 0.018415, 0.035586, 0.020876, 0.016257, 0.013016, 0.017138, 0.009096, 0.00777, 0.009977, 0.007177, 0.005872, 0.006795, 0.009187, 0.005799, 0.006245, 0.007259, 0.007315, 0.006421, 0.004483, 0.00558, 0.004513, 0.004899, 0.004899, 0.006421, 0.007495, 0.008723, 0.007315, 0.006894, 0.011903, 0.014075, 0.023534, 0.023963, 0.023963, 0.023963, 0.024826, 0.016826, 0.015078, 0.016021, 0.025316, 0.024393, 0.030611, 0.027463, 0.058088, 0.028695, 0.014075, 0.008804, 0.006142, 0.008804, 0.011518, 0.008723, 0.006194, 0.004358, 0.00407, 0.003804, 0.002976, 0.003997, 0.003555, 0.004921, 0.003512, 0.003671, 0.003701, 0.003804, 0.004899, 0.003512, 0.004775, 0.007031, 0.010372, 0.010131, 0.010131, 0.014075, 0.020165, 0.023087, 0.020876, 0.016021, 0.031287, 0.059222, 0.06312, 0.05306, 0.060549, 0.060549, 0.059222, 0.118441, 0.048328, 0.027463, 0.023963, 0.013265, 0.014075, 0.014586, 0.021816, 0.011903, 0.007555, 0.007315, 0.01078, 0.021816, 0.042364, 0.042364, 0.017797, 0.00962, 0.017138, 0.011903, 0.011903, 0.009015, 0.008895, 0.011669, 0.009294, 0.009294, 0.018415, 0.013821, 0.008409, 0.007259, 0.007422, 0.01078, 0.011518, 0.006894, 0.007495, 0.005378, 0.004577, 0.005249, 0.005318, 0.003963, 0.004513, 0.005249, 0.006533, 0.006619, 0.008075, 0.012727, 0.016021, 0.008624, 0.010926, 0.01227, 0.01078, 0.018415, 0.021381, 0.021381, 0.021381, 0.010131, 0.017138, 0.023087, 0.029376, 0.06184, 0.079919, 0.081712, 0.118441, 0.054297, 0.058088, 0.059222, 0.040537, 0.06184, 0.073402, 0.029376, 0.030003, 0.028695, 0.028695, 0.0198, 0.01078, 0.019401, 0.044297, 0.033407, 0.023087, 0.016257, 0.019401, 0.015694, 0.010221, 0.01078, 0.01227, 0.007555, 0.007555, 0.006421, 0.006533, 0.006533, 0.00962, 0.014783, 0.015344, 0.009483, 0.009483, 0.015344, 0.012491, 0.007422, 0.006039, 0.007315, 0.011903, 0.010672, 0.009401, 0.008002, 0.00777, 0.007031, 0.01227, 0.01227, 0.01227, 0.011518, 0.018106, 0.010509, 0.006988, 0.006701, 0.010131, 0.009977, 0.006894, 0.008075, 0.013265, 0.023963, 0.023963, 0.01204, 0.013437, 0.016021, 0.0198, 0.020165, 0.038858, 0.030611, 0.019109, 0.019401, 0.011518, 0.008409, 0.01078, 0.0198, 0.029376, 0.014315, 0.010221, 0.010509, 0.007645, 0.008075, 0.005734, 0.00407, 0.004414, 0.004161, 0.00389, 0.003701, 0.002623, 0.002662, 0.002117, 0.002117, 0.003079, 0.004513, 0.005872, 0.004577, 0.004431, 0.005223, 0.007645, 0.01227, 0.016826, 0.020876, 0.014586, 0.021381, 0.034884, 0.051831, 0.033407, 0.069024, 0.144935, 0.278302], '')</t>
  </si>
  <si>
    <t>UPI000157645D status=activ</t>
  </si>
  <si>
    <t>([0.134866, 0.137348, 0.088832, 0.125101, 0.170161, 0.196879, 0.225814, 0.264545, 0.200174, 0.196879, 0.216401, 0.18812, 0.194234, 0.18812, 0.203355, 0.129801, 0.232838, 0.321458, 0.321458, 0.222385, 0.278302, 0.179055, 0.21291, 0.295083, 0.284882, 0.281712, 0.196879, 0.196879, 0.122885, 0.194234, 0.225814, 0.15284, 0.225814, 0.147574, 0.122885, 0.069024, 0.120615, 0.120615, 0.122885, 0.185198, 0.18812, 0.185198, 0.179055, 0.185198, 0.18812, 0.194234, 0.194234, 0.216401, 0.232838, 0.321458, 0.236433, 0.191378, 0.247041, 0.247041, 0.247041, 0.278302, 0.278302, 0.278302, 0.275179, 0.206376, 0.137348, 0.209395, 0.17593, 0.268042, 0.257454, 0.167087, 0.167087, 0.139895, 0.098513, 0.094817, 0.090864, 0.147574, 0.18812, 0.21291, 0.21291, 0.264545, 0.236433, 0.342579, 0.352862, 0.271506, 0.25406, 0.339168, 0.342579, 0.387226, 0.278302, 0.268042, 0.328603, 0.324872, 0.359901, 0.458154, 0.465241, 0.476583, 0.480142, 0.352862, 0.295083, 0.295083, 0.328603, 0.298791, 0.275179, 0.268042, 0.243554, 0.346032, 0.288399, 0.295083, 0.275179, 0.384043, 0.390993, 0.342579, 0.25406, 0.17593, 0.196879, 0.182256, 0.129801, 0.078022, 0.155435, 0.139895, 0.071867, 0.076542, 0.11371, 0.116183, 0.078022, 0.088832, 0.06312, 0.051831, 0.047319, 0.028695, 0.028107, 0.028695, 0.047319, 0.098513, 0.109221, 0.086953, 0.092881, 0.102787, 0.11371, 0.122885, 0.18812, 0.257454, 0.170161, 0.167087, 0.161087, 0.18812, 0.161087, 0.209395, 0.301917, 0.225814, 0.308712, 0.335645, 0.324872, 0.328603, 0.271506, 0.359901, 0.321458, 0.236433, 0.281712, 0.339168, 0.328603, 0.332115, 0.370445, 0.335645, 0.339168, 0.25031, 0.281712, 0.349426, 0.324872, 0.321458, 0.308712, 0.318242, 0.301917, 0.308712, 0.225814, 0.257454, 0.203355, 0.281712, 0.356642, 0.311707, 0.318242, 0.324872, 0.311707, 0.271506, 0.380708, 0.377384, 0.468512, 0.465241, 0.529623, 0.447574, 0.370445, 0.468512, 0.472492, 0.4292, 0.36309, 0.398279, 0.408655, 0.454136, 0.335645, 0.222385, 0.264545, 0.264545, 0.179055, 0.182256, 0.219301, 0.232838, 0.164327, 0.086953, 0.049374, 0.027463, 0.044297, 0.078022, 0.035586, 0.032677, 0.03976, 0.038858, 0.050641, 0.038858, 0.022306, 0.045352, 0.094817, 0.079919, 0.051831, 0.092881, 0.094817, 0.055536, 0.030611, 0.049374, 0.059222, 0.058088, 0.102787, 0.109221, 0.109221, 0.206376, 0.134866, 0.134866, 0.127496, 0.129801, 0.098513, 0.155435, 0.15284, 0.098513, 0.116183, 0.182256, 0.125101, 0.127496, 0.127496, 0.196879, 0.200174, 0.298791, 0.359901, 0.275179, 0.26085, 0.219301, 0.18812, 0.243554, 0.219301, 0.278302, 0.247041, 0.31487, 0.281712, 0.25031, 0.335645, 0.30533, 0.21291], '')</t>
  </si>
  <si>
    <t>[184]</t>
  </si>
  <si>
    <t>UPI0001576460 status=activ</t>
  </si>
  <si>
    <t>([0.335645, 0.191378, 0.239899, 0.134866, 0.067594, 0.086953, 0.116183, 0.066181, 0.037156, 0.050641, 0.066181, 0.037156, 0.025762, 0.018415, 0.023087, 0.020165, 0.013265, 0.008156, 0.008624, 0.005932, 0.005623, 0.005799, 0.005318, 0.005378, 0.007177, 0.010131, 0.007177, 0.006795, 0.010221, 0.018106, 0.010372, 0.009977, 0.021816, 0.034884, 0.03976, 0.038042, 0.042364, 0.042364, 0.067594, 0.027463, 0.05306, 0.023963, 0.044297, 0.05306, 0.025316, 0.025316, 0.015078, 0.025762, 0.015344, 0.011903, 0.008002, 0.011342, 0.010926, 0.009728, 0.006619, 0.007422, 0.007555, 0.007422, 0.006795, 0.008075, 0.015344, 0.016528, 0.016257, 0.016257, 0.018415, 0.033407, 0.035586, 0.040537, 0.043307, 0.060549, 0.059222, 0.106997, 0.111485, 0.058088, 0.030611, 0.025316, 0.032677, 0.017797, 0.017447, 0.014586, 0.008156, 0.00543, 0.005503, 0.007259, 0.007259, 0.009401, 0.009096, 0.008804, 0.008156, 0.006701, 0.006795, 0.005734, 0.004388, 0.003298, 0.004431, 0.005378, 0.007422, 0.005872, 0.005992, 0.004646, 0.007031, 0.007645, 0.00962, 0.009728, 0.011518, 0.009865, 0.010131, 0.007031, 0.005249, 0.005318, 0.006374, 0.00543, 0.007259, 0.010926, 0.013437, 0.00962, 0.011518, 0.00777, 0.006533, 0.010372, 0.017447, 0.018106, 0.033407, 0.043307, 0.021816, 0.01227, 0.014586, 0.011669, 0.010672, 0.017138, 0.016021, 0.015078, 0.025762, 0.014075, 0.012727, 0.010509, 0.015078, 0.014586, 0.014586, 0.030611, 0.01204, 0.01078, 0.006567, 0.004689, 0.004899, 0.006533, 0.009483, 0.006894, 0.005799, 0.007645, 0.008075, 0.009015, 0.009015, 0.006482, 0.010672, 0.01078, 0.019401, 0.010221, 0.007877, 0.00777, 0.005734, 0.008804, 0.007422, 0.008075, 0.009015, 0.006142, 0.004899, 0.004161, 0.003997, 0.004315, 0.003298, 0.003212, 0.003512, 0.003607, 0.00359, 0.002761, 0.002727, 0.002761, 0.003671, 0.004976, 0.007315, 0.010372, 0.01227, 0.01227, 0.017797, 0.029376, 0.042364, 0.05306, 0.085092, 0.158265, 0.15284, 0.200174, 0.225814, 0.288399, 0.291804, 0.264545, 0.332115, 0.222385, 0.170161, 0.232838, 0.200174, 0.139895, 0.144935, 0.122885, 0.182256, 0.229226, 0.122885, 0.092881, 0.085092, 0.038858, 0.030003, 0.030003, 0.035586, 0.014586, 0.008723, 0.008525, 0.011903, 0.008895, 0.010672, 0.013016, 0.011106, 0.007645, 0.006374, 0.004775, 0.003431, 0.003109, 0.002336, 0.00283, 0.003804, 0.004646, 0.004577, 0.004513, 0.006039, 0.007031, 0.009015, 0.009728, 0.009401, 0.007495, 0.009865, 0.008895, 0.007555, 0.008002, 0.009865, 0.013437, 0.023087, 0.034884, 0.020876, 0.038042, 0.029376, 0.015344, 0.013821, 0.013821, 0.013821, 0.014075, 0.008895, 0.01078, 0.016021, 0.016826, 0.016528, 0.010221, 0.009401, 0.010926, 0.007031, 0.005799, 0.006533, 0.006533, 0.007645, 0.006988, 0.006567, 0.009096, 0.009015, 0.009401, 0.010372, 0.008156, 0.008075, 0.007877, 0.007877, 0.008276, 0.006039, 0.006482, 0.008525, 0.008525, 0.006482, 0.009294, 0.011518, 0.009483, 0.007555, 0.005378, 0.005503, 0.003727, 0.00316, 0.004775, 0.003366, 0.004483, 0.005503, 0.003804, 0.005503, 0.003727, 0.00243, 0.002623, 0.003014, 0.002138, 0.002529, 0.002555, 0.001967, 0.002014, 0.00146, 0.001748, 0.001602, 0.002327, 0.003431, 0.003997, 0.002555, 0.003727, 0.002705, 0.002117, 0.003298, 0.00316, 0.003366, 0.003821, 0.004388, 0.005503, 0.00515, 0.003963, 0.004976, 0.004611, 0.005683, 0.009401, 0.006142, 0.008409, 0.008624, 0.009187, 0.006142, 0.009015, 0.006482, 0.005932, 0.006421, 0.004161, 0.004161, 0.003821, 0.004899, 0.003512, 0.003212, 0.004646, 0.004899, 0.00389, 0.005378, 0.005011, 0.003461, 0.003431, 0.003405, 0.003298, 0.00225, 0.002014, 0.002014, 0.002581, 0.002435, 0.00243, 0.002529, 0.002662, 0.002623, 0.002117, 0.002327, 0.00155, 0.000945, 0.001288, 0.001142, 0.000704, 0.000412, 0.000412, 0.000704, 0.000477, 0.000399, 0.000391, 0.000747, 0.000816, 0.000854, 0.000906, 0.00146, 0.002078, 0.00225, 0.003431, 0.004247, 0.005734, 0.006142, 0.006533, 0.008156, 0.015078, 0.020876, 0.03976, 0.059222, 0.050641, 0.092881, 0.111485, 0.203355, 0.191378, 0.15008, 0.11371, 0.247041, 0.196879, 0.15008], '')</t>
  </si>
  <si>
    <t>UPI0001576465 status=activ</t>
  </si>
  <si>
    <t>([0.346032, 0.377384, 0.40511, 0.31487, 0.36309, 0.398279, 0.4292, 0.468512, 0.497853, 0.418646, 0.433034, 0.377384, 0.311707, 0.25031, 0.284882, 0.30533, 0.25406, 0.25031, 0.26085, 0.288399, 0.346032, 0.346032, 0.268042, 0.281712, 0.247041, 0.239899, 0.229226, 0.132295, 0.129801, 0.132295, 0.232838, 0.236433, 0.295083, 0.359901, 0.433034, 0.31487, 0.281712, 0.366687, 0.366687, 0.440853, 0.458154, 0.490133, 0.494003, 0.59508, 0.59508, 0.657645, 0.56648, 0.58069, 0.728858, 0.671169, 0.545602, 0.472492, 0.486429, 0.436924, 0.447574, 0.433034, 0.521092, 0.486429, 0.483068, 0.447574, 0.384043, 0.291804, 0.264545, 0.271506, 0.275179, 0.26085, 0.288399, 0.346032, 0.30533, 0.216401, 0.173081, 0.173081, 0.147574, 0.139895, 0.216401, 0.147574, 0.079919, 0.049374, 0.059222, 0.073402, 0.088832, 0.137348, 0.134866, 0.081712, 0.050641, 0.038858, 0.048328, 0.06312, 0.069024, 0.046336, 0.047319, 0.074921, 0.118441, 0.164327, 0.098513, 0.096677, 0.086953, 0.085092, 0.142424, 0.142424, 0.073402, 0.060549, 0.054297, 0.090864, 0.142424, 0.120615, 0.086953, 0.073402, 0.046336, 0.045352, 0.03976, 0.045352, 0.049374, 0.05306, 0.05306, 0.096677, 0.106997, 0.173081, 0.247041, 0.158265, 0.161087, 0.200174, 0.200174, 0.134866, 0.111485, 0.125101, 0.200174, 0.318242, 0.311707, 0.295083, 0.219301, 0.247041, 0.243554, 0.25031, 0.236433, 0.275179, 0.257454, 0.25406, 0.278302, 0.222385, 0.219301, 0.219301, 0.185198, 0.15284, 0.239899, 0.17593, 0.132295, 0.132295, 0.058088, 0.034068, 0.058088, 0.049374, 0.067594, 0.102787, 0.10481, 0.083462, 0.067594, 0.054297, 0.025762, 0.020876, 0.022667, 0.024826, 0.026338, 0.044297, 0.073402, 0.030611, 0.033407, 0.040537, 0.049374, 0.074921, 0.074921, 0.078022, 0.144935, 0.200174, 0.129801, 0.094817, 0.0704, 0.071867, 0.073402, 0.144935, 0.092881, 0.094817, 0.086953, 0.083462, 0.076542, 0.041405, 0.094817, 0.158265, 0.096677, 0.047319, 0.066181, 0.111485, 0.111485, 0.100716, 0.090864, 0.100716, 0.079919, 0.111485, 0.111485, 0.090864, 0.054297, 0.050641, 0.064632, 0.109221, 0.11371, 0.137348, 0.182256, 0.182256, 0.127496, 0.206376, 0.308712, 0.209395, 0.182256, 0.102787, 0.055536, 0.041405, 0.071867, 0.120615, 0.078022, 0.078022, 0.076542, 0.120615, 0.196879, 0.222385, 0.191378, 0.094817, 0.085092, 0.100716, 0.054297, 0.048328, 0.026892, 0.015344, 0.024393, 0.029376, 0.032677, 0.06312, 0.081712, 0.042364, 0.038042, 0.090864, 0.092881, 0.111485, 0.120615, 0.079919, 0.066181, 0.086953, 0.167087, 0.167087, 0.144935, 0.15008, 0.196879, 0.18812, 0.203355, 0.222385, 0.142424, 0.142424, 0.139895, 0.139895, 0.222385, 0.26085, 0.15284, 0.10481, 0.129801, 0.11371, 0.10481, 0.071867, 0.0704, 0.086953, 0.079919, 0.058088, 0.120615, 0.161087, 0.264545, 0.342579, 0.321458, 0.422041, 0.541878, 0.440853, 0.401658, 0.359901, 0.324872, 0.418646, 0.5017, 0.5017, 0.505461, 0.480142, 0.59014, 0.545602, 0.465241, 0.380708, 0.468512, 0.321458, 0.321458, 0.225814, 0.229226, 0.229226, 0.236433, 0.236433, 0.339168, 0.380708, 0.324872, 0.324872, 0.311707, 0.200174, 0.134866, 0.134866, 0.229226, 0.155435, 0.179055, 0.142424, 0.125101, 0.132295, 0.15008, 0.11371, 0.196879, 0.185198, 0.122885, 0.11371, 0.100716, 0.06184, 0.067594, 0.111485, 0.0704, 0.040537, 0.078022, 0.129801, 0.111485, 0.094817, 0.155435, 0.134866, 0.209395, 0.324872, 0.291804, 0.374039, 0.374039, 0.324872, 0.36309, 0.468512, 0.440853, 0.436924, 0.476583, 0.42561, 0.398279, 0.480142, 0.483068, 0.483068, 0.497853, 0.545602, 0.486429, 0.394753, 0.42561, 0.324872, 0.31487, 0.352862, 0.352862, 0.298791, 0.346032, 0.321458, 0.301917, 0.356642, 0.370445, 0.321458, 0.271506, 0.271506, 0.284882, 0.298791, 0.321458, 0.311707, 0.30533, 0.288399, 0.359901, 0.335645, 0.398279, 0.408655, 0.42561, 0.454136, 0.534167, 0.490133, 0.458154, 0.440853, 0.384043, 0.342579, 0.42561, 0.538167, 0.570702, 0.517562], '')</t>
  </si>
  <si>
    <t>[43, 44, 45, 46, 47, 48, 49, 50, 56, 276, 282, 283, 284, 286, 287, 347, 376, 383, 384, 385]</t>
  </si>
  <si>
    <t>UPI0001576469 status=activ</t>
  </si>
  <si>
    <t>([0.25406, 0.21291, 0.125101, 0.17593, 0.209395, 0.147574, 0.196879, 0.222385, 0.247041, 0.268042, 0.288399, 0.356642, 0.31487, 0.232838, 0.142424, 0.155435, 0.243554, 0.239899, 0.335645, 0.352862, 0.239899, 0.182256, 0.257454, 0.366687, 0.236433, 0.200174, 0.278302, 0.167087, 0.100716, 0.055536, 0.066181, 0.032017, 0.034068, 0.021381, 0.033407, 0.06184, 0.029376, 0.016528, 0.022667, 0.022667, 0.024826, 0.046336, 0.032017, 0.028695, 0.015344, 0.029376, 0.037156, 0.037156, 0.083462, 0.079919, 0.116183, 0.106997, 0.118441, 0.074921, 0.120615, 0.069024, 0.067594, 0.098513, 0.100716, 0.122885, 0.132295, 0.086953, 0.102787, 0.203355, 0.200174, 0.200174, 0.196879, 0.132295, 0.134866, 0.06312, 0.094817, 0.094817, 0.086953, 0.088832, 0.120615, 0.094817, 0.158265, 0.086953, 0.116183, 0.206376, 0.229226, 0.239899, 0.182256, 0.170161, 0.161087, 0.122885, 0.120615, 0.092881, 0.155435, 0.11371, 0.161087, 0.129801, 0.090864, 0.073402, 0.127496, 0.058088, 0.116183, 0.094817, 0.132295, 0.0704, 0.0704, 0.059222, 0.027463, 0.025762, 0.019401, 0.014075, 0.017138, 0.023534, 0.020165, 0.010509, 0.010926, 0.010672, 0.016257, 0.021381, 0.020522, 0.016021, 0.025762, 0.014783, 0.014075, 0.013016, 0.019109, 0.011342, 0.008075], '')</t>
  </si>
  <si>
    <t>UPI0001576472 status=activ</t>
  </si>
  <si>
    <t>([0.000245, 0.00061, 0.001048, 0.000958, 0.000614, 0.001048, 0.000708, 0.000842, 0.001318, 0.001623, 0.002327, 0.002881, 0.002555, 0.002396, 0.00225, 0.00152, 0.001709, 0.002512, 0.00243, 0.003079, 0.003727, 0.004689, 0.004899, 0.003298, 0.002761, 0.003212, 0.002014, 0.003177, 0.003177, 0.002138, 0.001344, 0.000674, 0.000322, 0.000249, 0.000558, 0.000532, 0.000743, 0.000614, 0.000412, 0.000558, 0.000468, 0.000704, 0.000704, 0.00061, 0.001142, 0.001533, 0.001417, 0.002396, 0.002512, 0.003212, 0.004835, 0.007555, 0.013613, 0.016528, 0.014586, 0.01227, 0.015344, 0.013437, 0.026892, 0.03976, 0.06184, 0.047319, 0.038858, 0.074921, 0.079919, 0.032017, 0.032017, 0.030003, 0.014783, 0.013821, 0.012727, 0.006567, 0.005249, 0.003864, 0.003512, 0.004513, 0.004513, 0.004208, 0.003997, 0.003014, 0.00225, 0.001748, 0.001748, 0.001743, 0.001675, 0.001408, 0.001936, 0.002349, 0.002555, 0.002623, 0.002057, 0.002194, 0.00243, 0.002976, 0.004208, 0.004208, 0.003512, 0.002349, 0.003478, 0.00389, 0.005318, 0.007495, 0.009977, 0.016257, 0.017797, 0.009977, 0.009977, 0.008075, 0.008002, 0.011903, 0.011669, 0.019401, 0.019401, 0.040537, 0.046336, 0.046336, 0.067594, 0.129801, 0.158265, 0.085092, 0.088832, 0.06184, 0.040537, 0.020876, 0.013821, 0.009294, 0.010221, 0.009015, 0.015344, 0.008723, 0.006245, 0.00777, 0.005799, 0.005378, 0.005223, 0.003671, 0.003701, 0.004736, 0.003512, 0.004247, 0.005872, 0.004775, 0.005683, 0.005932, 0.006194, 0.007495, 0.009865, 0.009015, 0.010221, 0.007422, 0.009401, 0.015344, 0.01078, 0.017447, 0.010131, 0.007495, 0.007495, 0.005086, 0.003727, 0.003924, 0.004414, 0.004388, 0.005318, 0.003727, 0.003109, 0.0028, 0.002035, 0.002138, 0.002976, 0.003366, 0.004247, 0.003478, 0.003079, 0.004358, 0.004513, 0.004611, 0.006142, 0.005872, 0.008624, 0.008723, 0.011669, 0.014315, 0.015344, 0.023534, 0.046336, 0.045352, 0.096677, 0.17593, 0.161087, 0.120615, 0.096677, 0.0704, 0.083462, 0.106997, 0.046336, 0.023087, 0.027463, 0.013016, 0.020522, 0.011106, 0.010372, 0.009096, 0.005683, 0.005378, 0.004835, 0.003478, 0.005249, 0.004483, 0.00359, 0.00359, 0.004161, 0.003461, 0.003177, 0.004431, 0.004513, 0.006795, 0.009401, 0.013613, 0.032677, 0.050641, 0.102787, 0.21291, 0.134866, 0.191378, 0.194234, 0.194234, 0.196879, 0.092881, 0.060549, 0.076542, 0.059222, 0.030003, 0.035586, 0.030003, 0.026338, 0.014075, 0.013265, 0.007877, 0.00777, 0.005011, 0.004161, 0.002976, 0.00225, 0.00246, 0.002117, 0.002057, 0.00155, 0.002327, 0.002761, 0.004135, 0.003478, 0.004135, 0.005932, 0.005932, 0.006078, 0.006078, 0.007555, 0.007877, 0.011903, 0.012727, 0.023963, 0.017138, 0.032017, 0.059222, 0.054297, 0.106997, 0.05306, 0.054297, 0.028695, 0.025762, 0.024826, 0.045352, 0.022667, 0.020876, 0.025316, 0.05306, 0.027463, 0.035586, 0.035586, 0.028107, 0.014783, 0.013821, 0.013821, 0.014783, 0.016021, 0.023087, 0.017138, 0.032677, 0.03976, 0.038042, 0.059222, 0.054297, 0.032677, 0.034068, 0.016021, 0.015694, 0.015694, 0.014783, 0.015694, 0.014586, 0.01078, 0.017447, 0.013016, 0.011518, 0.007555, 0.006039, 0.004899, 0.005734, 0.005799, 0.005872, 0.00543, 0.00359, 0.003701, 0.003478, 0.004513, 0.004736, 0.005378, 0.005734, 0.005872, 0.005799, 0.005086, 0.004976, 0.003671, 0.004483, 0.006533, 0.009483, 0.013016, 0.024393, 0.018415, 0.01078, 0.008624, 0.017797, 0.038042, 0.021816, 0.028107, 0.030611, 0.069024, 0.035586, 0.032677, 0.038042, 0.041405, 0.055536, 0.076542, 0.17593, 0.132295, 0.106997, 0.078022, 0.044297, 0.023087, 0.016826, 0.033407, 0.044297, 0.019401, 0.011903, 0.01204, 0.016528, 0.01078, 0.006533, 0.006533, 0.004835, 0.004577, 0.003431, 0.003366, 0.002581, 0.002396, 0.002688, 0.003246, 0.003555, 0.003671, 0.004775, 0.005734, 0.003727, 0.003177, 0.004431, 0.006078, 0.005623, 0.005734, 0.005249, 0.006533, 0.008156, 0.011669, 0.013265, 0.019401, 0.014586, 0.034068, 0.018106, 0.021381, 0.010672, 0.007495, 0.005623, 0.004208, 0.004899, 0.005249, 0.006567, 0.004161, 0.004431, 0.00407, 0.002606, 0.003671, 0.003821, 0.004414, 0.004358, 0.005378, 0.003963, 0.004921, 0.004921, 0.007495, 0.004513, 0.005086, 0.005011, 0.005011, 0.007031, 0.007177, 0.011106, 0.016021, 0.034884, 0.030611, 0.038042, 0.047319, 0.034884, 0.050641, 0.049374, 0.027463, 0.018415, 0.018787, 0.010509, 0.007555, 0.005378, 0.008723, 0.007031, 0.008895, 0.017797, 0.010131, 0.006039, 0.006078, 0.003963, 0.002881, 0.00292, 0.004358, 0.004577, 0.003727, 0.003757, 0.003701, 0.004646, 0.006142, 0.005932, 0.008723, 0.011518, 0.018415, 0.010221, 0.011518, 0.010672, 0.007422, 0.011106, 0.023534, 0.025762, 0.025762, 0.022306, 0.010372, 0.009187, 0.008624, 0.008895, 0.007315, 0.00543, 0.00543, 0.003821, 0.003821, 0.003924, 0.003924, 0.002662, 0.003821, 0.005503, 0.006619, 0.007315, 0.006421, 0.006245, 0.005799, 0.007091, 0.008002, 0.009728, 0.008075, 0.013613, 0.023087, 0.023534, 0.036378, 0.027463, 0.048328, 0.094817, 0.059222, 0.046336, 0.109221, 0.074921, 0.046336], '')</t>
  </si>
  <si>
    <t>UPI0001576477 status=activ</t>
  </si>
  <si>
    <t>([0.016021, 0.025762, 0.017138, 0.018787, 0.013265, 0.018415, 0.025762, 0.026892, 0.035586, 0.037156, 0.05306, 0.0704, 0.037156, 0.03976, 0.030003, 0.051831, 0.051831, 0.083462, 0.139895, 0.179055, 0.275179, 0.311707, 0.339168, 0.31487, 0.278302, 0.374039, 0.339168, 0.349426, 0.384043, 0.390993, 0.440853, 0.4292, 0.458154, 0.476583, 0.468512, 0.468512, 0.480142, 0.377384, 0.380708, 0.291804, 0.295083, 0.291804, 0.222385, 0.125101, 0.15284, 0.225814, 0.229226, 0.222385, 0.21291, 0.185198, 0.191378, 0.118441, 0.120615, 0.047319, 0.076542, 0.06312, 0.129801, 0.132295, 0.118441, 0.118441, 0.18812, 0.144935, 0.078022, 0.118441, 0.155435, 0.144935, 0.147574, 0.073402, 0.094817, 0.090864, 0.054297, 0.055536, 0.071867, 0.043307, 0.050641, 0.040537, 0.050641, 0.037156, 0.038858, 0.051831, 0.026892, 0.032677, 0.043307, 0.083462, 0.074921, 0.092881, 0.155435, 0.100716, 0.161087, 0.086953, 0.085092, 0.170161, 0.191378, 0.139895, 0.206376, 0.30533, 0.30533, 0.222385, 0.26085, 0.243554, 0.243554, 0.271506, 0.155435, 0.137348, 0.144935, 0.129801, 0.139895, 0.088832, 0.11371, 0.139895, 0.239899, 0.144935, 0.118441, 0.102787, 0.111485, 0.10481, 0.081712, 0.098513, 0.155435, 0.106997, 0.106997, 0.106997, 0.10481, 0.167087, 0.225814, 0.21291, 0.142424, 0.139895, 0.203355, 0.239899, 0.147574, 0.088832, 0.167087, 0.206376, 0.194234, 0.284882, 0.284882, 0.284882, 0.216401, 0.225814, 0.264545, 0.196879, 0.301917, 0.271506, 0.288399, 0.30533, 0.229226, 0.284882, 0.275179, 0.232838, 0.15008, 0.206376, 0.26085, 0.173081, 0.161087, 0.137348, 0.127496, 0.137348, 0.098513, 0.147574, 0.139895, 0.11371, 0.129801, 0.10481, 0.18812, 0.096677, 0.073402, 0.11371, 0.083462, 0.090864, 0.090864, 0.088832, 0.116183, 0.144935, 0.236433, 0.257454, 0.321458, 0.335645, 0.232838, 0.295083, 0.206376, 0.167087, 0.247041, 0.308712, 0.31487, 0.271506, 0.384043, 0.4292, 0.461924, 0.521092, 0.408655, 0.349426, 0.436924, 0.422041, 0.422041, 0.311707, 0.264545, 0.15008, 0.120615, 0.137348, 0.164327, 0.243554, 0.301917, 0.301917, 0.321458, 0.332115, 0.284882, 0.203355, 0.206376, 0.15284, 0.111485, 0.194234, 0.301917, 0.275179, 0.196879, 0.164327, 0.222385, 0.18812, 0.229226, 0.229226, 0.298791, 0.328603, 0.349426, 0.229226, 0.232838, 0.209395, 0.15008, 0.236433, 0.332115, 0.308712, 0.25031, 0.236433, 0.21291, 0.17593, 0.179055, 0.232838, 0.236433, 0.243554, 0.301917, 0.339168, 0.356642, 0.318242, 0.21291], '')</t>
  </si>
  <si>
    <t>[189]</t>
  </si>
  <si>
    <t>UPI000157647A status=activ</t>
  </si>
  <si>
    <t>([0.179055, 0.239899, 0.216401, 0.264545, 0.17593, 0.167087, 0.111485, 0.134866, 0.173081, 0.196879, 0.139895, 0.15284, 0.25031, 0.203355, 0.139895, 0.206376, 0.301917, 0.232838, 0.332115, 0.232838, 0.142424, 0.071867, 0.03976, 0.028695, 0.027463, 0.05306, 0.038042, 0.067594, 0.055536, 0.049374, 0.048328, 0.090864, 0.118441, 0.055536, 0.069024, 0.106997, 0.102787, 0.051831, 0.038042, 0.038858, 0.049374, 0.051831, 0.088832, 0.142424, 0.216401, 0.216401, 0.21291, 0.225814, 0.219301, 0.25406, 0.288399, 0.301917, 0.203355, 0.203355, 0.225814, 0.164327, 0.185198, 0.216401, 0.236433, 0.328603, 0.229226, 0.284882, 0.384043, 0.298791, 0.25406, 0.191378, 0.120615, 0.111485, 0.086953, 0.098513, 0.058088, 0.026338, 0.024826, 0.025316, 0.020165, 0.036378, 0.0704, 0.0704, 0.066181, 0.067594, 0.073402, 0.06312, 0.040537, 0.037156, 0.035586, 0.046336, 0.079919, 0.079919, 0.03976, 0.066181, 0.066181, 0.122885, 0.167087, 0.100716, 0.109221, 0.079919, 0.047319, 0.044297, 0.020165, 0.021816, 0.03976, 0.036378, 0.074921, 0.078022, 0.078022, 0.092881, 0.054297, 0.060549, 0.11371, 0.229226, 0.278302, 0.194234, 0.203355, 0.15008, 0.229226, 0.216401, 0.31487, 0.291804, 0.281712, 0.352862, 0.328603, 0.318242, 0.301917, 0.324872, 0.328603, 0.324872, 0.301917, 0.398279, 0.332115, 0.229226, 0.200174, 0.185198, 0.247041, 0.222385, 0.339168, 0.346032, 0.346032, 0.243554, 0.30533, 0.284882, 0.236433, 0.196879, 0.109221, 0.092881, 0.06312, 0.06184, 0.048328, 0.078022, 0.054297, 0.050641, 0.086953, 0.06184, 0.040537], '')</t>
  </si>
  <si>
    <t>UPI000157647C status=activ</t>
  </si>
  <si>
    <t>([0.247041, 0.308712, 0.36309, 0.25031, 0.239899, 0.232838, 0.264545, 0.311707, 0.26085, 0.21291, 0.257454, 0.281712, 0.281712, 0.349426, 0.335645, 0.335645, 0.359901, 0.318242, 0.298791, 0.206376, 0.229226, 0.278302, 0.281712, 0.271506, 0.278302, 0.324872, 0.324872, 0.328603, 0.281712, 0.359901, 0.42561, 0.318242, 0.335645, 0.209395, 0.25406, 0.170161, 0.25406, 0.318242, 0.321458, 0.30533, 0.359901, 0.422041, 0.321458, 0.219301, 0.216401, 0.209395, 0.194234, 0.236433, 0.25031, 0.278302, 0.271506, 0.275179, 0.275179, 0.25406, 0.339168, 0.335645, 0.444081, 0.342579, 0.318242, 0.236433, 0.209395, 0.164327, 0.147574, 0.216401, 0.318242, 0.291804, 0.390993, 0.394753, 0.374039, 0.275179, 0.243554, 0.243554, 0.167087, 0.26085, 0.275179, 0.196879, 0.196879, 0.158265, 0.15284, 0.109221, 0.167087, 0.125101, 0.18812, 0.127496, 0.129801, 0.122885, 0.15284, 0.127496, 0.076542, 0.066181, 0.11371, 0.078022, 0.078022, 0.129801, 0.081712, 0.064632, 0.106997, 0.059222, 0.073402, 0.076542, 0.134866, 0.134866, 0.203355, 0.209395, 0.281712, 0.295083, 0.30533, 0.298791, 0.339168, 0.394753, 0.324872, 0.335645, 0.398279, 0.31487, 0.288399, 0.366687, 0.394753, 0.390993, 0.483068, 0.483068, 0.545602, 0.465241, 0.472492, 0.40511, 0.394753, 0.461924, 0.418646, 0.380708, 0.380708, 0.40511, 0.366687, 0.461924, 0.458154, 0.494003, 0.490133, 0.538167, 0.454136, 0.370445, 0.380708, 0.291804, 0.182256, 0.132295, 0.196879, 0.196879, 0.295083, 0.271506, 0.229226, 0.257454, 0.281712, 0.173081, 0.120615, 0.167087, 0.173081, 0.179055, 0.173081, 0.26085, 0.26085, 0.216401, 0.295083, 0.298791, 0.291804, 0.401658, 0.505461, 0.42561, 0.352862, 0.318242, 0.342579, 0.26085, 0.236433, 0.161087, 0.232838, 0.264545, 0.167087, 0.170161, 0.111485, 0.116183, 0.066181, 0.066181, 0.076542, 0.076542, 0.076542, 0.137348, 0.132295, 0.122885, 0.122885, 0.142424, 0.142424, 0.15008, 0.147574, 0.167087, 0.219301, 0.185198, 0.164327, 0.271506, 0.275179, 0.339168, 0.339168, 0.42561, 0.4292, 0.517562, 0.517562, 0.42561, 0.41194, 0.418646, 0.335645, 0.321458, 0.359901, 0.335645, 0.30533, 0.288399, 0.209395, 0.247041, 0.31487, 0.31487, 0.225814, 0.194234, 0.122885, 0.125101, 0.066181, 0.06312, 0.066181, 0.066181, 0.11371, 0.066181, 0.066181, 0.064632, 0.10481, 0.102787, 0.060549, 0.045352, 0.074921, 0.127496, 0.142424, 0.085092, 0.102787, 0.167087, 0.194234, 0.311707, 0.275179, 0.298791, 0.268042, 0.275179, 0.194234, 0.196879, 0.194234, 0.129801, 0.127496, 0.086953, 0.094817, 0.17593, 0.239899, 0.232838, 0.194234, 0.164327, 0.257454, 0.25406, 0.170161, 0.102787, 0.094817, 0.11371, 0.155435, 0.11371, 0.10481, 0.17593, 0.144935, 0.15284, 0.232838, 0.335645, 0.401658, 0.308712, 0.308712, 0.288399, 0.335645, 0.384043, 0.398279, 0.418646, 0.394753, 0.380708, 0.40511, 0.318242, 0.225814, 0.182256, 0.278302, 0.200174, 0.203355, 0.257454, 0.346032, 0.346032, 0.275179, 0.288399, 0.30533, 0.318242, 0.281712, 0.275179, 0.291804, 0.257454, 0.229226, 0.26085, 0.374039, 0.370445, 0.444081, 0.433034, 0.521092, 0.517562, 0.622677, 0.604312, 0.476583, 0.408655, 0.401658, 0.483068, 0.366687, 0.352862, 0.25406, 0.328603, 0.324872, 0.239899, 0.194234, 0.194234, 0.139895, 0.086953, 0.137348, 0.15008, 0.257454, 0.182256, 0.18812, 0.170161, 0.196879, 0.203355, 0.239899, 0.25031, 0.232838, 0.349426, 0.447574, 0.58069, 0.604312, 0.56648, 0.685117, 0.775545, 0.808535, 0.837511, 0.915074, 0.915074, 0.912647, 0.905695, 0.899122, 0.868118, 0.871313, 0.849326, 0.905695, 0.926919, 0.924947, 0.856457, 0.812494, 0.795062, 0.798249, 0.733139, 0.784345, 0.716283, 0.716283, 0.699094, 0.775545, 0.712013, 0.703578, 0.685117, 0.549308, 0.657645, 0.570702, 0.608892, 0.648219, 0.642678, 0.622677, 0.626927, 0.791621, 0.791621, 0.76285, 0.720929, 0.750527, 0.73685, 0.76285, 0.798249, 0.784345, 0.754692, 0.754692, 0.745909, 0.622677, 0.788093, 0.798249, 0.859585, 0.862302, 0.862302, 0.865454, 0.775545, 0.767246, 0.728858, 0.767246, 0.805026, 0.812494, 0.788093, 0.694846, 0.575842, 0.538167, 0.545602, 0.461924, 0.41194, 0.433034, 0.545602, 0.545602, 0.541878, 0.570702, 0.604312, 0.557691, 0.59508, 0.685117, 0.570702, 0.59014, 0.618285, 0.653063, 0.613573, 0.613573, 0.680603, 0.808535, 0.724957, 0.680603, 0.775545, 0.862302, 0.84206, 0.846163, 0.808535, 0.690604, 0.699094, 0.653063, 0.570702, 0.450668, 0.486429, 0.468512, 0.390993, 0.359901, 0.328603, 0.374039, 0.31487, 0.311707, 0.219301, 0.209395, 0.25031, 0.25031, 0.25406, 0.257454, 0.247041, 0.173081, 0.232838, 0.158265, 0.100716, 0.142424, 0.137348, 0.134866, 0.147574, 0.179055, 0.191378, 0.18812, 0.10481, 0.10481, 0.122885, 0.185198, 0.232838, 0.219301, 0.147574, 0.137348, 0.164327, 0.161087, 0.206376, 0.25031, 0.298791, 0.308712, 0.229226, 0.278302, 0.275179, 0.380708, 0.321458, 0.222385, 0.137348, 0.247041, 0.239899, 0.236433, 0.155435, 0.179055, 0.116183, 0.182256, 0.194234, 0.164327, 0.17593, 0.200174, 0.18812, 0.185198, 0.170161, 0.21291, 0.21291, 0.182256, 0.15284, 0.264545, 0.31487, 0.328603, 0.26085, 0.352862, 0.268042, 0.356642, 0.25406, 0.346032, 0.268042, 0.257454, 0.268042, 0.268042, 0.236433, 0.155435, 0.18812, 0.196879, 0.232838, 0.191378, 0.216401, 0.185198, 0.102787, 0.15008, 0.144935, 0.200174, 0.125101, 0.191378, 0.191378, 0.295083, 0.288399, 0.271506, 0.264545, 0.158265, 0.086953, 0.054297, 0.118441, 0.125101, 0.116183, 0.059222, 0.094817, 0.05306, 0.036378, 0.048328, 0.038858, 0.071867, 0.06184, 0.088832, 0.045352, 0.050641, 0.030611, 0.028695, 0.056825, 0.028107, 0.045352, 0.079919, 0.085092, 0.055536, 0.03976, 0.069024, 0.137348, 0.081712, 0.147574, 0.225814, 0.278302, 0.278302, 0.281712, 0.268042, 0.206376, 0.328603, 0.275179, 0.318242, 0.321458, 0.278302, 0.278302, 0.278302, 0.191378, 0.196879, 0.200174, 0.247041, 0.17593, 0.182256, 0.268042, 0.179055, 0.125101, 0.139895, 0.139895, 0.081712, 0.050641, 0.092881, 0.088832, 0.134866, 0.191378, 0.18812, 0.216401, 0.229226, 0.17593, 0.264545, 0.384043, 0.339168, 0.339168, 0.328603, 0.31487, 0.311707, 0.370445, 0.398279, 0.374039, 0.342579, 0.335645, 0.41194, 0.433034, 0.444081, 0.387226, 0.324872, 0.298791, 0.271506, 0.356642, 0.454136, 0.422041, 0.335645, 0.433034, 0.359901], '')</t>
  </si>
  <si>
    <t>[120, 135, 162, 199, 200, 302, 303, 304, 305,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399, 400, 401, 405, 406, 407, 408, 409, 410, 411, 412, 413, 414, 415, 416, 417, 418, 419, 420, 421, 422, 423, 424, 425, 426, 427, 428, 429, 430, 431]</t>
  </si>
  <si>
    <t>77)</t>
  </si>
  <si>
    <t>UPI000157647E status=activ</t>
  </si>
  <si>
    <t>([0.494003, 0.390993, 0.447574, 0.433034, 0.352862, 0.394753, 0.433034, 0.472492, 0.505461, 0.450668, 0.5017, 0.468512, 0.494003, 0.41194, 0.332115, 0.25406, 0.194234, 0.281712, 0.271506, 0.182256, 0.155435, 0.173081, 0.25031, 0.236433, 0.275179, 0.264545, 0.271506, 0.26085, 0.15284, 0.155435, 0.219301, 0.11371, 0.118441, 0.074921, 0.079919, 0.083462, 0.125101, 0.185198, 0.17593, 0.127496, 0.191378, 0.196879, 0.239899, 0.173081, 0.11371, 0.106997, 0.17593, 0.144935, 0.092881, 0.158265, 0.15008, 0.100716, 0.125101, 0.200174, 0.271506, 0.349426, 0.454136, 0.390993, 0.374039, 0.384043, 0.461924, 0.461924, 0.465241, 0.51388, 0.553315, 0.661982, 0.661982, 0.648219, 0.680603, 0.779859, 0.795062, 0.694846, 0.788093, 0.862302, 0.83125, 0.83125, 0.819762, 0.754692, 0.834292, 0.837511, 0.823549, 0.808535, 0.779859, 0.801317, 0.795062, 0.834292, 0.849326, 0.846163, 0.862302, 0.876521, 0.852992, 0.852992, 0.915074, 0.908098, 0.899122, 0.901269, 0.901269, 0.905695, 0.93079, 0.926919, 0.93079, 0.936162], '')</t>
  </si>
  <si>
    <t>[8, 10, 63, 64, 65, 66, 67, 68, 69, 70, 71, 72, 73, 74, 75, 76, 77, 78, 79, 80, 81, 82, 83, 84, 85, 86, 87, 88, 89, 90, 91, 92, 93, 94, 95, 96, 97, 98, 99, 100, 101]</t>
  </si>
  <si>
    <t>(38</t>
  </si>
  <si>
    <t>UPI000157647F status=activ</t>
  </si>
  <si>
    <t>([0.295083, 0.21291, 0.134866, 0.096677, 0.129801, 0.085092, 0.056825, 0.034068, 0.045352, 0.06184, 0.083462, 0.098513, 0.18812, 0.147574, 0.161087, 0.257454, 0.167087, 0.200174, 0.216401, 0.11371, 0.118441, 0.144935, 0.134866, 0.179055, 0.247041, 0.239899, 0.298791, 0.384043, 0.422041, 0.436924, 0.401658, 0.352862, 0.366687, 0.288399, 0.236433, 0.229226, 0.216401, 0.301917, 0.291804, 0.268042, 0.349426, 0.370445, 0.370445, 0.494003, 0.521092, 0.4292, 0.324872, 0.291804, 0.295083, 0.377384, 0.36309, 0.387226, 0.398279, 0.324872, 0.40511, 0.408655, 0.377384, 0.387226, 0.36309, 0.301917, 0.30533, 0.30533, 0.278302, 0.271506, 0.209395, 0.21291, 0.236433, 0.271506, 0.257454, 0.161087, 0.155435, 0.164327, 0.147574, 0.109221, 0.155435, 0.173081, 0.225814, 0.26085, 0.257454, 0.281712, 0.356642, 0.281712, 0.318242, 0.308712, 0.229226, 0.191378, 0.200174, 0.200174, 0.26085, 0.278302, 0.298791, 0.298791, 0.284882, 0.318242, 0.398279, 0.321458, 0.209395, 0.164327, 0.164327, 0.100716, 0.055536, 0.044297, 0.074921, 0.0704, 0.060549, 0.096677, 0.147574, 0.15008, 0.216401, 0.219301, 0.281712, 0.284882, 0.284882, 0.222385, 0.225814, 0.155435, 0.200174, 0.284882, 0.281712, 0.275179, 0.370445, 0.440853, 0.440853, 0.440853, 0.444081, 0.390993, 0.328603, 0.321458, 0.308712, 0.203355, 0.206376, 0.222385, 0.219301, 0.222385, 0.284882, 0.281712, 0.356642, 0.384043, 0.380708, 0.374039, 0.374039, 0.284882, 0.30533, 0.332115, 0.359901, 0.359901, 0.447574, 0.521092, 0.529623, 0.444081, 0.562014, 0.562014, 0.553315, 0.657645, 0.642678, 0.534167, 0.440853, 0.436924, 0.450668, 0.447574, 0.447574, 0.418646, 0.505461, 0.418646, 0.339168, 0.301917, 0.301917, 0.21291, 0.216401, 0.209395, 0.225814, 0.225814, 0.219301, 0.216401, 0.219301, 0.229226, 0.31487, 0.398279, 0.398279, 0.380708, 0.380708, 0.468512, 0.468512, 0.461924, 0.525368, 0.63748, 0.521092, 0.570702, 0.690604, 0.58069, 0.585406, 0.562014, 0.472492, 0.476583, 0.387226, 0.394753, 0.401658, 0.370445, 0.370445, 0.374039, 0.377384, 0.384043, 0.308712, 0.232838, 0.25031, 0.284882, 0.191378, 0.284882, 0.219301, 0.18812, 0.268042, 0.196879, 0.196879, 0.236433, 0.206376, 0.30533, 0.30533, 0.209395, 0.144935, 0.122885, 0.129801, 0.078022, 0.078022, 0.15284, 0.25031, 0.161087, 0.15284, 0.232838, 0.147574, 0.17593, 0.144935, 0.164327, 0.236433, 0.25031, 0.278302, 0.318242, 0.311707, 0.236433, 0.236433, 0.311707, 0.346032, 0.346032, 0.36309, 0.356642, 0.216401, 0.132295, 0.194234, 0.203355, 0.137348, 0.247041, 0.247041, 0.321458, 0.200174, 0.134866, 0.164327, 0.142424, 0.069024, 0.064632, 0.081712, 0.137348, 0.098513, 0.096677, 0.100716, 0.15284, 0.147574, 0.25031, 0.31487, 0.328603, 0.239899, 0.247041, 0.139895, 0.142424, 0.090864, 0.086953, 0.139895, 0.139895, 0.139895, 0.243554, 0.179055, 0.200174, 0.137348, 0.216401, 0.229226, 0.225814, 0.137348, 0.15008, 0.122885, 0.096677, 0.100716, 0.164327, 0.173081, 0.167087, 0.139895, 0.209395, 0.206376, 0.216401, 0.216401, 0.257454, 0.264545, 0.236433, 0.278302, 0.321458, 0.225814, 0.134866, 0.081712, 0.118441, 0.120615, 0.134866, 0.118441, 0.118441, 0.092881, 0.083462, 0.147574, 0.179055, 0.088832, 0.164327, 0.179055, 0.194234, 0.111485, 0.106997, 0.173081, 0.15284, 0.185198, 0.284882, 0.387226, 0.450668, 0.525368, 0.41194, 0.40511, 0.4292, 0.31487, 0.264545, 0.349426, 0.311707, 0.30533, 0.42561, 0.41194, 0.30533, 0.318242, 0.342579, 0.36309, 0.284882, 0.191378, 0.098513, 0.094817, 0.073402, 0.044297, 0.037156, 0.074921, 0.074921, 0.067594, 0.125101, 0.194234, 0.206376, 0.170161, 0.142424, 0.139895, 0.139895, 0.206376, 0.134866, 0.182256, 0.094817, 0.185198, 0.301917, 0.40511, 0.414856, 0.444081, 0.525368, 0.422041, 0.394753, 0.40511, 0.480142, 0.370445, 0.284882, 0.278302, 0.264545, 0.298791, 0.268042, 0.179055, 0.185198, 0.26085, 0.288399, 0.271506, 0.206376, 0.185198, 0.203355, 0.200174, 0.203355, 0.21291, 0.232838, 0.247041, 0.167087, 0.185198, 0.219301, 0.291804, 0.25031, 0.366687, 0.275179, 0.229226, 0.332115, 0.21291, 0.209395, 0.185198, 0.203355, 0.18812, 0.173081, 0.167087, 0.164327, 0.18812, 0.194234, 0.185198, 0.132295, 0.21291, 0.134866, 0.137348, 0.10481, 0.102787, 0.066181, 0.096677, 0.122885, 0.086953, 0.155435, 0.132295, 0.111485, 0.179055, 0.21291], '')</t>
  </si>
  <si>
    <t>[44, 147, 148, 150, 151, 152, 153, 154, 155, 162, 184, 185, 186, 187, 188, 189, 190, 191, 326, 367]</t>
  </si>
  <si>
    <t>UPI0001576480 status=activ</t>
  </si>
  <si>
    <t>([0.819762, 0.846163, 0.856457, 0.868118, 0.903857, 0.83125, 0.83125, 0.834292, 0.834292, 0.834292, 0.868118, 0.889439, 0.905695, 0.941505, 0.938133, 0.934618, 0.915074, 0.921076, 0.91684, 0.91684, 0.91684, 0.905695, 0.899122, 0.89662, 0.899122, 0.885302, 0.926919, 0.94331, 0.959312, 0.96342, 0.93079, 0.919029, 0.924947, 0.876521, 0.788093, 0.791621, 0.775545, 0.685117, 0.675549, 0.671169, 0.657645, 0.562014, 0.562014, 0.562014, 0.480142, 0.465241, 0.447574, 0.450668, 0.41194, 0.380708, 0.370445, 0.366687, 0.356642, 0.342579, 0.414856, 0.509769, 0.509769, 0.486429, 0.585406, 0.585406, 0.632174, 0.63748, 0.728858, 0.767246, 0.724957, 0.805026, 0.805026, 0.805026, 0.716283, 0.648219, 0.648219, 0.549308, 0.56648, 0.538167, 0.509769, 0.486429, 0.450668, 0.394753, 0.349426, 0.264545, 0.191378, 0.142424, 0.127496, 0.127496, 0.10481, 0.076542, 0.045352, 0.046336, 0.028695, 0.045352, 0.0704, 0.060549, 0.102787, 0.139895, 0.158265, 0.134866, 0.111485, 0.132295, 0.173081, 0.158265, 0.222385, 0.291804, 0.225814, 0.247041, 0.257454, 0.185198, 0.21291, 0.308712, 0.332115, 0.408655, 0.339168, 0.335645, 0.278302, 0.257454, 0.291804, 0.298791, 0.26085, 0.236433, 0.239899, 0.25031, 0.278302, 0.288399, 0.264545, 0.291804, 0.301917, 0.229226, 0.318242, 0.374039, 0.298791, 0.26085, 0.278302, 0.268042, 0.229226, 0.281712, 0.288399, 0.25406, 0.185198, 0.239899, 0.243554, 0.239899, 0.229226, 0.301917, 0.308712, 0.349426, 0.346032, 0.275179, 0.335645, 0.257454, 0.271506, 0.301917, 0.311707, 0.232838, 0.321458, 0.268042, 0.295083, 0.229226, 0.239899, 0.31487, 0.380708, 0.476583, 0.461924, 0.380708, 0.288399, 0.17593, 0.167087, 0.164327, 0.229226, 0.232838, 0.268042, 0.264545, 0.311707, 0.298791, 0.284882, 0.271506, 0.359901, 0.335645, 0.41194, 0.414856, 0.401658, 0.346032, 0.257454, 0.25406, 0.335645, 0.356642, 0.380708, 0.384043, 0.444081, 0.36309, 0.370445, 0.370445, 0.374039, 0.356642, 0.281712, 0.288399, 0.301917, 0.308712, 0.335645, 0.321458, 0.318242, 0.257454, 0.206376, 0.275179, 0.281712, 0.291804, 0.359901, 0.444081, 0.436924, 0.461924, 0.461924, 0.468512, 0.51388, 0.509769, 0.433034, 0.505461, 0.642678, 0.538167, 0.538167, 0.5017, 0.509769, 0.418646, 0.494003, 0.5017, 0.433034, 0.447574, 0.366687, 0.374039, 0.275179, 0.288399, 0.281712, 0.324872, 0.30533, 0.324872, 0.349426, 0.440853, 0.461924, 0.36309, 0.4292, 0.390993, 0.398279, 0.30533, 0.394753, 0.398279, 0.444081, 0.436924, 0.398279, 0.436924, 0.418646, 0.534167, 0.545602, 0.549308, 0.59508, 0.608892, 0.483068, 0.370445, 0.352862, 0.356642, 0.390993, 0.41194, 0.41194, 0.359901, 0.458154, 0.461924, 0.465241, 0.4292, 0.525368, 0.59917, 0.626927, 0.59917, 0.59917, 0.58069, 0.575842, 0.534167, 0.538167, 0.632174, 0.632174, 0.545602, 0.545602, 0.59917, 0.545602, 0.575842, 0.642678, 0.538167, 0.51388, 0.505461, 0.59014, 0.585406, 0.480142, 0.414856, 0.458154, 0.418646, 0.4292, 0.422041, 0.465241, 0.398279, 0.380708, 0.458154, 0.436924, 0.401658, 0.380708, 0.332115, 0.271506, 0.328603, 0.418646, 0.352862, 0.339168, 0.308712, 0.278302, 0.366687, 0.450668, 0.359901, 0.390993, 0.380708, 0.394753, 0.380708, 0.374039, 0.324872, 0.25406, 0.356642, 0.384043, 0.366687, 0.454136, 0.521092, 0.4292, 0.352862, 0.42561, 0.447574, 0.476583, 0.5017, 0.461924, 0.394753, 0.40511, 0.349426, 0.359901, 0.359901, 0.356642, 0.414856, 0.505461, 0.59508, 0.59508, 0.509769, 0.51388, 0.444081, 0.384043, 0.472492, 0.472492, 0.486429, 0.480142, 0.450668, 0.390993, 0.390993, 0.444081, 0.483068, 0.517562, 0.480142, 0.497853, 0.476583, 0.458154, 0.440853, 0.440853, 0.440853, 0.505461, 0.529623, 0.613573, 0.671169, 0.622677, 0.724957, 0.622677, 0.529623, 0.562014, 0.557691, 0.608892, 0.657645, 0.657645, 0.685117, 0.712013, 0.666105, 0.699094, 0.724957, 0.699094, 0.699094, 0.685117, 0.685117, 0.685117, 0.671169, 0.703578, 0.699094, 0.685117, 0.767246, 0.834292, 0.83125, 0.88723, 0.788093, 0.716283, 0.759478, 0.779859, 0.784345, 0.791621, 0.76285, 0.779859, 0.779859, 0.798249, 0.801317, 0.812494, 0.827927, 0.741537, 0.759478, 0.767246, 0.784345, 0.779859, 0.795062, 0.791621, 0.788093, 0.868118, 0.88723, 0.879233, 0.862302, 0.856457, 0.846163, 0.879233, 0.862302], '')</t>
  </si>
  <si>
    <t>[0, 1, 2, 3, 4, 5, 6, 7, 8, 9, 10, 11, 12, 13, 14, 15, 16, 17, 18, 19, 20, 21, 22, 23, 24, 25, 26, 27, 28, 29, 30, 31, 32, 33, 34, 35, 36, 37, 38, 39, 40, 41, 42, 43, 55, 56, 58, 59, 60, 61, 62, 63, 64, 65, 66, 67, 68, 69, 70, 71, 72, 73, 74, 210, 211, 213, 214, 215, 216, 217, 218, 221, 247, 248, 249, 250, 251, 264, 265, 266, 267, 268, 269, 270, 271, 272, 273, 274, 275, 276, 277, 278, 279, 280, 281, 282, 283, 284, 285, 321, 327, 336, 337, 338, 339, 340, 352,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419]</t>
  </si>
  <si>
    <t>(59</t>
  </si>
  <si>
    <t>166)</t>
  </si>
  <si>
    <t>UPI0001576481 status=activ</t>
  </si>
  <si>
    <t>([0.005503, 0.004976, 0.004208, 0.003963, 0.003804, 0.003366, 0.003109, 0.003341, 0.00407, 0.00389, 0.003341, 0.003079, 0.002396, 0.00243, 0.002482, 0.003212, 0.004414, 0.004921, 0.006619, 0.006619, 0.008804, 0.008804, 0.011903, 0.010509, 0.015078, 0.022667, 0.025316, 0.024826, 0.033407, 0.034884, 0.059222, 0.132295, 0.209395, 0.284882, 0.31487, 0.209395, 0.15008, 0.085092, 0.067594, 0.083462, 0.144935, 0.081712, 0.144935, 0.071867, 0.147574, 0.085092, 0.10481, 0.081712, 0.081712, 0.085092, 0.083462, 0.051831, 0.047319, 0.034068, 0.020165, 0.017797, 0.024826, 0.038858, 0.037156, 0.049374, 0.042364, 0.034068, 0.066181, 0.0704, 0.15008, 0.127496, 0.21291, 0.185198, 0.18812, 0.21291, 0.209395, 0.209395, 0.295083, 0.295083, 0.324872, 0.42561, 0.335645, 0.281712, 0.216401, 0.31487, 0.308712, 0.219301, 0.170161, 0.164327, 0.086953, 0.083462, 0.058088, 0.056825, 0.059222, 0.060549, 0.094817, 0.090864, 0.054297, 0.029376, 0.018415, 0.016021, 0.016021, 0.025316, 0.043307, 0.067594, 0.067594, 0.044297, 0.074921, 0.134866, 0.116183, 0.203355, 0.15008, 0.158265, 0.100716, 0.094817, 0.170161, 0.164327, 0.094817, 0.15284, 0.236433, 0.321458, 0.275179, 0.264545, 0.268042, 0.281712, 0.196879, 0.194234, 0.25406, 0.179055, 0.179055, 0.15284, 0.139895, 0.200174, 0.200174, 0.219301, 0.232838, 0.247041, 0.25406, 0.352862, 0.352862, 0.339168, 0.264545, 0.352862, 0.278302, 0.288399, 0.216401, 0.295083, 0.30533, 0.281712, 0.288399, 0.291804, 0.356642, 0.359901, 0.352862, 0.41194, 0.476583, 0.472492, 0.476583, 0.483068, 0.497853, 0.436924, 0.444081, 0.534167, 0.570702, 0.648219, 0.59917, 0.694846, 0.707965, 0.666105, 0.59917, 0.671169, 0.648219, 0.608892, 0.58069, 0.59014, 0.618285, 0.541878, 0.549308, 0.505461, 0.509769, 0.505461, 0.59014, 0.59014, 0.570702, 0.465241, 0.5017, 0.468512, 0.384043, 0.387226, 0.447574, 0.545602, 0.575842, 0.553315, 0.553315, 0.549308, 0.458154, 0.465241, 0.444081, 0.447574, 0.41194, 0.342579, 0.346032, 0.275179, 0.271506, 0.203355, 0.25406, 0.25031, 0.232838, 0.321458, 0.236433, 0.236433, 0.200174, 0.209395, 0.179055, 0.200174, 0.236433, 0.284882, 0.209395, 0.216401, 0.216401, 0.268042, 0.298791, 0.284882, 0.318242, 0.339168, 0.41194, 0.433034, 0.398279, 0.414856, 0.380708, 0.450668, 0.408655, 0.447574, 0.4292, 0.494003, 0.505461, 0.494003, 0.538167, 0.653063, 0.76285, 0.716283, 0.741537, 0.767246, 0.685117, 0.712013, 0.661982, 0.675549, 0.622677, 0.671169, 0.648219, 0.699094, 0.622677, 0.642678, 0.613573, 0.632174, 0.538167, 0.497853, 0.509769, 0.468512, 0.468512, 0.454136, 0.494003, 0.480142, 0.483068, 0.480142, 0.408655, 0.4292, 0.422041, 0.461924, 0.447574, 0.545602, 0.497853, 0.58069, 0.570702, 0.549308, 0.534167, 0.534167, 0.454136, 0.414856, 0.454136, 0.414856, 0.318242, 0.30533, 0.31487, 0.328603, 0.436924, 0.51388, 0.414856, 0.335645, 0.324872, 0.225814, 0.15008, 0.167087, 0.158265, 0.10481, 0.118441, 0.10481, 0.102787, 0.179055, 0.196879, 0.18812, 0.129801, 0.222385, 0.222385, 0.225814, 0.225814, 0.206376, 0.155435, 0.219301, 0.239899, 0.17593, 0.268042, 0.377384, 0.387226, 0.387226, 0.472492, 0.380708, 0.311707, 0.380708, 0.298791, 0.281712, 0.278302, 0.374039, 0.394753, 0.401658, 0.387226, 0.349426, 0.335645, 0.387226, 0.394753, 0.436924, 0.497853, 0.483068, 0.418646, 0.384043, 0.356642, 0.311707, 0.440853, 0.618285], '')</t>
  </si>
  <si>
    <t>[157, 158, 159, 160, 161, 162, 163, 164, 165, 166, 167, 168, 169, 170, 171, 172, 173, 174, 175, 176, 177, 178, 180, 185, 186, 187, 188, 189, 230, 232, 233, 234, 235, 236, 237, 238, 239, 240, 241, 242, 243, 244, 245, 246, 247, 248, 249, 250, 252, 265, 267, 268, 269, 270, 271, 281, 333]</t>
  </si>
  <si>
    <t>UPI00015764A4 status=activ</t>
  </si>
  <si>
    <t>([0.007877, 0.006078, 0.006533, 0.006894, 0.009187, 0.007259, 0.006142, 0.007555, 0.006421, 0.007877, 0.01078, 0.013613, 0.014075, 0.022667, 0.022667, 0.017138, 0.010926, 0.010672, 0.010672, 0.013016, 0.023963, 0.018415, 0.034068, 0.033407, 0.050641, 0.048328, 0.088832, 0.158265, 0.15284, 0.203355, 0.118441, 0.090864, 0.071867, 0.10481, 0.05306, 0.049374, 0.031287, 0.06184, 0.064632, 0.118441, 0.071867, 0.029376, 0.0198, 0.011106, 0.013613, 0.009977, 0.007645, 0.006078, 0.005378, 0.003671, 0.004135, 0.003997, 0.004135, 0.004135, 0.003431, 0.003366, 0.002976, 0.003298, 0.003109, 0.004431, 0.003341, 0.003701, 0.003864, 0.005503, 0.005503, 0.00407, 0.004577, 0.004208, 0.004247, 0.004736, 0.006194, 0.006245, 0.006078, 0.004483, 0.00407, 0.00407, 0.00407, 0.004577, 0.004161, 0.004388, 0.003014, 0.003053, 0.002512, 0.00359, 0.003821, 0.005223, 0.007315, 0.007495, 0.006894, 0.009401, 0.00962, 0.011669, 0.013821, 0.020165, 0.043307, 0.067594, 0.132295, 0.229226, 0.236433, 0.342579, 0.349426, 0.349426, 0.318242, 0.318242, 0.318242, 0.284882, 0.229226, 0.134866, 0.129801, 0.26085, 0.17593, 0.094817, 0.098513, 0.098513, 0.127496, 0.079919, 0.083462, 0.048328, 0.020876, 0.010926, 0.008624, 0.008002, 0.007177, 0.00777, 0.013265, 0.013437, 0.007877, 0.006482, 0.010131, 0.008804, 0.008276, 0.010509, 0.016826, 0.018106, 0.010372, 0.009977, 0.008409, 0.008723, 0.007031, 0.007645, 0.008002, 0.007877, 0.007031, 0.007495, 0.010509, 0.007177, 0.00515, 0.00558, 0.007877, 0.007315, 0.006078, 0.004431, 0.004483, 0.003431, 0.003212, 0.003014, 0.002276, 0.00316, 0.002688, 0.004161, 0.005734, 0.005503, 0.006194, 0.006245, 0.009096, 0.006567, 0.006142, 0.008804, 0.014315, 0.016528, 0.013265, 0.015078, 0.017797, 0.019109, 0.018787, 0.013821, 0.025316, 0.051831, 0.05306, 0.071867, 0.0704, 0.047319, 0.055536, 0.032677, 0.023534, 0.014075, 0.012727, 0.017447, 0.014075, 0.014075, 0.008276, 0.008409, 0.009015, 0.011669, 0.011669, 0.021381, 0.022667, 0.016826, 0.012491, 0.009401, 0.007259, 0.005734, 0.005799, 0.006988, 0.010509, 0.016021], '')</t>
  </si>
  <si>
    <t>UPI00015764A7 status=activ</t>
  </si>
  <si>
    <t>([0.17593, 0.102787, 0.129801, 0.079919, 0.116183, 0.118441, 0.15008, 0.15008, 0.173081, 0.203355, 0.222385, 0.271506, 0.281712, 0.298791, 0.21291, 0.222385, 0.30533, 0.301917, 0.298791, 0.374039, 0.291804, 0.200174, 0.200174, 0.21291, 0.301917, 0.291804, 0.295083, 0.222385, 0.25406, 0.271506, 0.26085, 0.281712, 0.271506, 0.158265, 0.137348, 0.209395, 0.200174, 0.129801, 0.127496, 0.073402, 0.069024, 0.129801, 0.216401, 0.21291, 0.206376, 0.200174, 0.206376, 0.232838, 0.196879, 0.209395, 0.209395, 0.219301, 0.129801, 0.10481, 0.118441, 0.219301, 0.225814, 0.216401, 0.281712, 0.370445, 0.458154, 0.461924, 0.374039, 0.352862, 0.436924, 0.440853, 0.414856, 0.321458, 0.295083, 0.31487, 0.295083, 0.278302, 0.281712, 0.377384, 0.408655, 0.468512, 0.342579, 0.377384, 0.288399, 0.311707, 0.318242, 0.291804, 0.298791, 0.36309, 0.36309, 0.377384, 0.308712, 0.328603, 0.349426, 0.311707, 0.31487, 0.229226, 0.144935, 0.122885, 0.078022, 0.050641, 0.034884, 0.040537, 0.034068, 0.064632, 0.060549, 0.048328, 0.06184, 0.059222, 0.034068, 0.033407, 0.019401, 0.017797, 0.015694, 0.023534, 0.023534, 0.038858, 0.066181, 0.122885, 0.083462, 0.10481, 0.161087, 0.257454, 0.332115, 0.236433, 0.15008, 0.120615, 0.137348, 0.079919, 0.046336, 0.05306, 0.06312, 0.102787, 0.170161, 0.225814, 0.216401, 0.278302, 0.194234, 0.122885, 0.106997, 0.109221, 0.067594, 0.067594, 0.058088, 0.06184, 0.111485, 0.196879, 0.232838, 0.206376, 0.301917, 0.356642, 0.40511, 0.366687, 0.346032, 0.31487, 0.243554, 0.209395, 0.182256, 0.278302, 0.390993, 0.41194], '')</t>
  </si>
  <si>
    <t>UPI00015764AA status=activ</t>
  </si>
  <si>
    <t>([0.064632, 0.037156, 0.05306, 0.074921, 0.098513, 0.054297, 0.035586, 0.029376, 0.044297, 0.046336, 0.064632, 0.050641, 0.050641, 0.050641, 0.042364, 0.042364, 0.06184, 0.100716, 0.120615, 0.132295, 0.122885, 0.139895, 0.179055, 0.200174, 0.147574, 0.122885, 0.222385, 0.318242, 0.390993, 0.288399, 0.324872, 0.311707, 0.346032, 0.346032, 0.346032, 0.458154, 0.549308, 0.549308, 0.538167, 0.480142, 0.377384, 0.298791, 0.278302, 0.278302, 0.26085, 0.335645, 0.275179, 0.229226, 0.239899, 0.247041, 0.247041, 0.243554, 0.239899, 0.288399, 0.288399, 0.257454, 0.236433, 0.173081, 0.147574, 0.139895, 0.137348, 0.209395, 0.301917, 0.219301, 0.17593, 0.182256, 0.18812, 0.288399, 0.318242, 0.206376, 0.194234, 0.295083, 0.206376, 0.139895, 0.106997, 0.120615, 0.15284, 0.090864, 0.111485, 0.137348, 0.118441, 0.167087, 0.139895, 0.100716, 0.15284, 0.229226, 0.179055, 0.122885], '')</t>
  </si>
  <si>
    <t>UPI00015764AB status=activ</t>
  </si>
  <si>
    <t>([0.085092, 0.120615, 0.083462, 0.046336, 0.071867, 0.096677, 0.058088, 0.085092, 0.106997, 0.067594, 0.094817, 0.132295, 0.185198, 0.127496, 0.11371, 0.125101, 0.170161, 0.134866, 0.132295, 0.139895, 0.083462, 0.086953, 0.066181, 0.109221, 0.179055, 0.102787, 0.056825, 0.086953, 0.078022, 0.078022, 0.083462, 0.03976, 0.041405, 0.042364, 0.036378, 0.021381, 0.03976, 0.049374, 0.06184, 0.054297, 0.051831, 0.051831, 0.090864, 0.137348, 0.074921, 0.041405, 0.047319, 0.049374, 0.048328, 0.059222, 0.059222, 0.059222, 0.088832, 0.060549, 0.090864, 0.155435, 0.206376, 0.194234, 0.222385, 0.239899, 0.25406, 0.229226, 0.25031, 0.167087, 0.142424, 0.236433, 0.328603, 0.308712, 0.398279, 0.339168, 0.219301, 0.225814, 0.219301, 0.25031, 0.311707, 0.281712, 0.203355, 0.236433, 0.139895, 0.118441, 0.10481, 0.102787, 0.116183, 0.182256, 0.284882, 0.31487, 0.229226, 0.243554, 0.26085, 0.194234, 0.191378, 0.18812, 0.116183, 0.139895, 0.116183, 0.102787, 0.10481, 0.155435, 0.164327, 0.291804, 0.298791, 0.200174, 0.203355, 0.15008, 0.079919, 0.073402, 0.069024, 0.06184, 0.046336, 0.083462, 0.0704, 0.064632, 0.116183, 0.196879, 0.271506, 0.31487, 0.311707, 0.222385, 0.229226, 0.219301, 0.127496, 0.071867, 0.139895, 0.109221, 0.147574, 0.25031, 0.25406, 0.229226, 0.288399, 0.225814, 0.216401, 0.281712, 0.324872, 0.229226, 0.225814, 0.191378, 0.155435, 0.132295, 0.191378, 0.15284, 0.120615, 0.191378, 0.291804, 0.229226, 0.247041], '')</t>
  </si>
  <si>
    <t>UPI00015764B0 status=activ</t>
  </si>
  <si>
    <t>([0.308712, 0.281712, 0.30533, 0.339168, 0.243554, 0.134866, 0.17593, 0.206376, 0.25406, 0.278302, 0.200174, 0.26085, 0.26085, 0.26085, 0.257454, 0.164327, 0.209395, 0.209395, 0.209395, 0.26085, 0.271506, 0.271506, 0.271506, 0.278302, 0.18812, 0.268042, 0.380708, 0.318242, 0.318242, 0.182256, 0.106997, 0.182256, 0.096677, 0.054297, 0.037156, 0.040537, 0.069024, 0.067594, 0.054297, 0.051831, 0.038042, 0.020165, 0.017447, 0.013265, 0.009015, 0.012727, 0.014075, 0.014315, 0.020165, 0.019401, 0.044297, 0.038858, 0.028695, 0.059222, 0.116183, 0.081712, 0.06184, 0.067594, 0.034884, 0.045352, 0.06312, 0.11371, 0.182256, 0.182256, 0.264545, 0.321458, 0.324872, 0.332115, 0.332115, 0.225814, 0.132295, 0.098513, 0.132295, 0.088832, 0.088832, 0.042364, 0.038858, 0.048328, 0.045352, 0.041405, 0.020165, 0.025316, 0.015344, 0.017138, 0.021381, 0.011903, 0.014075, 0.013821, 0.009096, 0.00777, 0.007091, 0.01078, 0.012727, 0.015078, 0.017138, 0.009483, 0.017138, 0.017138, 0.017138, 0.014075, 0.023963, 0.047319, 0.055536, 0.073402, 0.036378, 0.035586, 0.085092, 0.090864, 0.054297, 0.086953, 0.11371, 0.11371, 0.106997, 0.102787, 0.071867, 0.071867, 0.078022, 0.073402, 0.067594, 0.031287, 0.038858, 0.043307, 0.025316, 0.013613, 0.010372, 0.016826, 0.011518, 0.007555, 0.007177, 0.010509, 0.011669, 0.013437, 0.020522, 0.023534, 0.023963, 0.026892, 0.038858, 0.056825, 0.03976, 0.064632, 0.086953, 0.066181, 0.034068, 0.034884, 0.067594, 0.120615, 0.092881, 0.085092, 0.122885, 0.102787, 0.094817, 0.088832, 0.059222, 0.085092, 0.071867, 0.058088, 0.102787, 0.073402, 0.096677, 0.137348, 0.106997, 0.185198, 0.25031, 0.339168, 0.377384, 0.374039, 0.335645, 0.264545, 0.342579, 0.335645, 0.335645, 0.318242, 0.271506, 0.216401, 0.129801, 0.067594, 0.081712, 0.081712, 0.139895, 0.139895, 0.129801, 0.129801, 0.092881, 0.06184, 0.047319, 0.05306, 0.036378, 0.036378, 0.069024, 0.050641, 0.051831, 0.05306], '')</t>
  </si>
  <si>
    <t>UPI00015764B5 status=activ</t>
  </si>
  <si>
    <t>([0.109221, 0.167087, 0.098513, 0.137348, 0.083462, 0.120615, 0.155435, 0.182256, 0.129801, 0.109221, 0.078022, 0.083462, 0.102787, 0.083462, 0.090864, 0.173081, 0.100716, 0.118441, 0.096677, 0.10481, 0.18812, 0.18812, 0.17593, 0.232838, 0.232838, 0.321458, 0.225814, 0.219301, 0.219301, 0.219301, 0.281712, 0.284882, 0.311707, 0.295083, 0.247041, 0.295083, 0.185198, 0.281712, 0.284882, 0.284882, 0.278302, 0.179055, 0.11371, 0.069024, 0.048328, 0.051831, 0.044297, 0.078022, 0.064632, 0.043307, 0.086953, 0.10481, 0.144935, 0.144935, 0.132295, 0.127496, 0.144935, 0.271506, 0.271506, 0.281712, 0.219301, 0.219301, 0.216401, 0.209395, 0.30533, 0.401658, 0.401658, 0.436924, 0.450668, 0.490133, 0.534167, 0.414856, 0.377384, 0.408655, 0.339168, 0.275179, 0.384043, 0.398279, 0.268042, 0.264545, 0.222385, 0.21291, 0.209395, 0.332115, 0.324872, 0.311707, 0.21291, 0.196879, 0.116183, 0.11371, 0.06184, 0.073402, 0.129801, 0.111485, 0.111485, 0.158265, 0.219301, 0.17593, 0.164327, 0.182256, 0.161087, 0.161087, 0.288399, 0.194234, 0.17593, 0.268042, 0.268042, 0.36309, 0.374039, 0.380708, 0.339168, 0.342579, 0.352862, 0.359901, 0.390993, 0.390993, 0.295083, 0.308712, 0.346032, 0.281712, 0.328603, 0.390993, 0.414856, 0.352862, 0.387226, 0.346032, 0.232838, 0.239899, 0.247041, 0.232838, 0.332115, 0.356642, 0.41194, 0.436924, 0.394753, 0.41194, 0.321458, 0.418646, 0.408655, 0.370445, 0.450668, 0.390993, 0.332115, 0.324872, 0.268042, 0.332115, 0.332115, 0.418646, 0.308712, 0.232838, 0.209395, 0.194234, 0.17593, 0.132295, 0.10481, 0.10481, 0.102787, 0.158265, 0.100716, 0.100716, 0.06184, 0.06312, 0.064632, 0.044297, 0.050641, 0.051831, 0.055536, 0.054297, 0.05306, 0.10481, 0.15008, 0.102787, 0.06184, 0.042364, 0.074921, 0.083462, 0.050641, 0.027463, 0.028107, 0.059222, 0.034068, 0.066181, 0.064632, 0.11371, 0.179055, 0.164327, 0.26085, 0.271506, 0.203355, 0.229226, 0.225814, 0.222385, 0.229226, 0.332115, 0.4292, 0.422041, 0.374039, 0.483068, 0.472492, 0.51388, 0.387226, 0.497853, 0.4292, 0.308712, 0.298791, 0.268042, 0.182256, 0.167087, 0.170161, 0.229226, 0.167087, 0.167087, 0.179055, 0.271506, 0.216401, 0.17593, 0.122885, 0.15008, 0.100716, 0.167087, 0.083462, 0.137348, 0.10481, 0.158265, 0.275179, 0.179055, 0.142424, 0.239899, 0.243554, 0.222385, 0.158265, 0.239899, 0.173081, 0.179055, 0.182256, 0.21291, 0.155435, 0.216401, 0.125101, 0.179055, 0.18812, 0.281712, 0.194234, 0.239899, 0.239899, 0.147574, 0.239899, 0.308712, 0.308712, 0.21291, 0.137348, 0.229226, 0.15008, 0.209395, 0.191378, 0.185198, 0.18812, 0.196879, 0.196879, 0.339168, 0.349426, 0.352862, 0.31487, 0.31487, 0.30533, 0.229226, 0.318242, 0.349426, 0.352862, 0.247041, 0.349426, 0.356642, 0.384043, 0.349426, 0.324872, 0.321458, 0.339168, 0.25031, 0.332115, 0.342579, 0.321458, 0.247041, 0.21291, 0.161087, 0.278302, 0.203355, 0.18812, 0.18812, 0.111485, 0.111485, 0.116183, 0.06312, 0.11371, 0.102787, 0.209395, 0.243554, 0.25406, 0.206376, 0.311707, 0.288399, 0.25031, 0.161087, 0.236433, 0.275179, 0.36309, 0.352862, 0.387226, 0.5017, 0.41194, 0.390993, 0.36309, 0.36309, 0.42561, 0.414856, 0.366687, 0.271506, 0.182256, 0.106997, 0.142424, 0.15284, 0.179055, 0.129801, 0.232838, 0.139895, 0.132295, 0.111485, 0.085092, 0.086953, 0.076542, 0.074921, 0.127496, 0.127496, 0.203355, 0.164327, 0.170161, 0.134866, 0.219301, 0.301917, 0.40511, 0.295083, 0.182256, 0.179055, 0.268042, 0.25031, 0.377384, 0.377384, 0.408655, 0.349426, 0.377384, 0.380708, 0.480142, 0.387226, 0.332115, 0.356642, 0.444081, 0.444081, 0.505461, 0.450668, 0.433034, 0.401658, 0.497853, 0.618285, 0.59917, 0.58069, 0.517562, 0.422041], '')</t>
  </si>
  <si>
    <t>[70, 199, 307, 356, 361, 362, 363, 364]</t>
  </si>
  <si>
    <t>UPI00015764B6 status=activ</t>
  </si>
  <si>
    <t>([0.100716, 0.11371, 0.15008, 0.161087, 0.122885, 0.086953, 0.069024, 0.085092, 0.069024, 0.049374, 0.06184, 0.044297, 0.071867, 0.086953, 0.078022, 0.118441, 0.15284, 0.10481, 0.11371, 0.127496, 0.173081, 0.170161, 0.200174, 0.196879, 0.194234, 0.25406, 0.339168, 0.422041, 0.40511, 0.486429, 0.608892, 0.585406, 0.680603, 0.685117, 0.63748, 0.63748, 0.608892, 0.626927, 0.699094, 0.657645, 0.657645, 0.632174, 0.626927, 0.608892, 0.626927, 0.675549, 0.653063, 0.653063, 0.626927, 0.685117, 0.56648, 0.562014, 0.585406, 0.509769, 0.494003, 0.517562, 0.562014, 0.562014, 0.562014, 0.541878, 0.59014, 0.545602, 0.59014, 0.699094, 0.613573, 0.59014, 0.59508, 0.648219, 0.59917, 0.604312, 0.557691, 0.557691, 0.538167, 0.517562, 0.618285, 0.59508, 0.613573, 0.59014, 0.613573, 0.56648, 0.613573, 0.56648, 0.509769, 0.472492, 0.480142, 0.570702, 0.549308, 0.529623, 0.490133, 0.529623, 0.505461, 0.541878, 0.608892, 0.545602, 0.56648, 0.56648, 0.613573, 0.56648, 0.56648, 0.59014, 0.642678, 0.622677, 0.675549, 0.771762, 0.720929, 0.63748, 0.608892, 0.661982, 0.642678, 0.671169, 0.675549, 0.622677, 0.59917, 0.653063, 0.73685, 0.724957, 0.622677, 0.608892, 0.657645, 0.642678, 0.642678, 0.648219, 0.56648, 0.549308, 0.521092, 0.622677, 0.671169, 0.653063, 0.63748, 0.657645, 0.653063, 0.626927, 0.690604, 0.608892, 0.604312, 0.604312, 0.632174, 0.632174, 0.608892, 0.585406, 0.632174, 0.608892, 0.604312, 0.703578, 0.680603, 0.680603, 0.720929, 0.798249, 0.798249, 0.775545, 0.795062, 0.81615, 0.81615, 0.834292, 0.89662, 0.88723, 0.874069, 0.871313, 0.934618, 0.951925, 0.960642, 0.951925], '')</t>
  </si>
  <si>
    <t>[30, 31, 32, 33, 34, 35, 36, 37, 38, 39, 40, 41, 42, 43, 44, 45, 46, 47, 48, 49, 50, 51, 52, 53, 55, 56, 57, 58, 59, 60, 61, 62, 63, 64, 65, 66, 67, 68, 69, 70, 71, 72, 73, 74, 75, 76, 77, 78, 79, 80, 81, 82, 85, 86, 87,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161]</t>
  </si>
  <si>
    <t>(72</t>
  </si>
  <si>
    <t>127)</t>
  </si>
  <si>
    <t>UPI00015764BD status=activ</t>
  </si>
  <si>
    <t>([0.01204, 0.009401, 0.006894, 0.006078, 0.006988, 0.006078, 0.006795, 0.007495, 0.008409, 0.007422, 0.006245, 0.00515, 0.005086, 0.00407, 0.003607, 0.004611, 0.006194, 0.008075, 0.012491, 0.010672, 0.017138, 0.025762, 0.054297, 0.111485, 0.182256, 0.132295, 0.219301, 0.247041, 0.243554, 0.191378, 0.179055, 0.281712, 0.387226, 0.41194, 0.408655, 0.486429, 0.51388, 0.374039, 0.40511, 0.301917, 0.318242, 0.278302, 0.185198, 0.167087, 0.167087, 0.18812, 0.275179, 0.268042, 0.278302, 0.219301, 0.31487, 0.41194, 0.408655, 0.414856, 0.291804, 0.284882, 0.26085, 0.243554, 0.359901, 0.398279, 0.401658, 0.295083, 0.239899, 0.339168, 0.257454, 0.15008, 0.106997, 0.111485, 0.05306, 0.032017, 0.071867, 0.0704, 0.046336, 0.046336, 0.036378, 0.0704, 0.120615, 0.122885, 0.06184, 0.035586, 0.031287, 0.055536, 0.055536, 0.079919, 0.079919, 0.127496, 0.219301, 0.185198, 0.173081, 0.21291, 0.21291, 0.185198, 0.142424, 0.21291, 0.134866, 0.158265, 0.155435, 0.170161, 0.15284, 0.264545, 0.349426, 0.311707, 0.268042, 0.352862, 0.281712, 0.191378, 0.194234, 0.185198, 0.173081, 0.182256, 0.257454, 0.359901, 0.271506, 0.30533, 0.216401, 0.311707, 0.236433, 0.147574, 0.147574, 0.155435, 0.158265, 0.161087, 0.15284, 0.125101, 0.127496, 0.139895, 0.219301, 0.139895, 0.147574, 0.161087, 0.096677, 0.092881, 0.06312, 0.132295, 0.144935, 0.219301, 0.134866, 0.132295, 0.134866, 0.132295, 0.132295, 0.129801, 0.127496, 0.098513, 0.096677, 0.090864, 0.079919, 0.071867, 0.11371, 0.094817, 0.137348, 0.219301, 0.144935, 0.173081, 0.155435, 0.139895, 0.094817, 0.094817, 0.142424, 0.225814, 0.225814, 0.15008, 0.15008, 0.173081, 0.17593, 0.161087, 0.173081, 0.281712, 0.196879, 0.21291, 0.232838, 0.222385, 0.191378, 0.275179, 0.239899, 0.203355, 0.185198, 0.222385, 0.324872, 0.30533, 0.257454, 0.203355, 0.308712, 0.25406], '')</t>
  </si>
  <si>
    <t>[36]</t>
  </si>
  <si>
    <t>UPI00015764BF status=activ</t>
  </si>
  <si>
    <t>([0.120615, 0.079919, 0.046336, 0.047319, 0.034068, 0.023534, 0.024393, 0.032677, 0.023963, 0.031287, 0.023534, 0.032017, 0.020165, 0.025316, 0.015694, 0.016021, 0.010509, 0.00777, 0.006894, 0.006894, 0.009096, 0.014075, 0.022306, 0.020876, 0.027463, 0.025762, 0.023534, 0.018787, 0.0198, 0.040537, 0.040537, 0.079919, 0.041405, 0.037156, 0.022667, 0.038858, 0.037156, 0.067594, 0.122885, 0.15008, 0.232838, 0.203355, 0.137348, 0.15008, 0.247041, 0.243554, 0.324872, 0.440853, 0.529623, 0.440853, 0.408655, 0.346032, 0.328603, 0.42561, 0.440853, 0.454136, 0.461924, 0.5017, 0.494003, 0.480142, 0.394753, 0.398279, 0.4292, 0.529623, 0.529623, 0.525368, 0.525368, 0.444081, 0.447574, 0.377384, 0.461924, 0.349426, 0.414856, 0.335645, 0.257454, 0.349426, 0.384043, 0.380708, 0.346032, 0.281712, 0.216401, 0.30533, 0.232838, 0.229226, 0.147574, 0.122885, 0.118441, 0.066181, 0.067594, 0.076542, 0.122885, 0.074921, 0.076542, 0.079919, 0.137348, 0.203355, 0.196879, 0.225814, 0.161087, 0.11371, 0.137348, 0.196879, 0.185198, 0.18812, 0.127496, 0.206376, 0.209395, 0.225814, 0.318242, 0.401658, 0.284882, 0.278302, 0.324872, 0.440853, 0.447574, 0.370445, 0.301917, 0.271506, 0.268042, 0.342579, 0.422041, 0.468512, 0.480142, 0.401658, 0.476583, 0.604312, 0.632174, 0.653063, 0.549308, 0.541878, 0.549308, 0.63748, 0.59014, 0.63748, 0.671169, 0.675549, 0.750527, 0.834292, 0.862302, 0.849326, 0.849326, 0.868118, 0.856457, 0.837511, 0.910643, 0.908098, 0.882776, 0.84206, 0.819762, 0.899122, 0.910643, 0.89662], '')</t>
  </si>
  <si>
    <t>[48, 57, 63, 64, 65, 66, 125, 126, 127, 128, 129, 130, 131, 132, 133, 134, 135, 136, 137, 138, 139, 140, 141, 142, 143, 144, 145, 146, 147, 148, 149, 150, 151]</t>
  </si>
  <si>
    <t>UPI00015764C0 status=activ</t>
  </si>
  <si>
    <t>([0.014315, 0.009728, 0.016257, 0.015694, 0.022306, 0.031287, 0.018787, 0.020165, 0.017138, 0.01204, 0.01078, 0.008895, 0.006619, 0.005503, 0.004899, 0.006482, 0.005249, 0.005503, 0.006421, 0.006421, 0.006421, 0.006374, 0.008723, 0.006039, 0.005249, 0.005378, 0.004358, 0.006142, 0.006988, 0.006482, 0.006619, 0.007422, 0.01078, 0.017138, 0.017138, 0.015344, 0.009977, 0.014586, 0.015344, 0.015078, 0.018415, 0.022306, 0.05306, 0.058088, 0.085092, 0.147574, 0.155435, 0.225814, 0.219301, 0.127496, 0.17593, 0.239899, 0.243554, 0.243554, 0.26085, 0.30533, 0.408655, 0.549308, 0.562014, 0.5017, 0.545602, 0.553315, 0.509769, 0.486429, 0.436924, 0.468512, 0.450668, 0.414856, 0.394753, 0.374039, 0.483068, 0.517562, 0.562014, 0.622677, 0.59917, 0.538167], '')</t>
  </si>
  <si>
    <t>[57, 58, 59, 60, 61, 62, 71, 72, 73, 74, 75]</t>
  </si>
  <si>
    <t>UPI00015764C1 status=activ</t>
  </si>
  <si>
    <t>([0.005503, 0.008895, 0.01227, 0.008002, 0.005378, 0.006701, 0.005318, 0.004976, 0.006078, 0.005734, 0.004976, 0.004414, 0.006533, 0.004775, 0.00389, 0.004835, 0.004431, 0.003109, 0.004315, 0.004358, 0.004431, 0.002976, 0.001855, 0.001417, 0.001417, 0.00231, 0.001499, 0.00225, 0.001967, 0.001967, 0.001533, 0.002138, 0.001906, 0.00152, 0.002327, 0.002761, 0.003405, 0.002482, 0.003607, 0.003804, 0.004315, 0.006533, 0.009294, 0.008525, 0.011106, 0.010926, 0.008624, 0.008075, 0.00558, 0.007422, 0.005734, 0.010131, 0.008804, 0.013437, 0.011669, 0.007315, 0.008525, 0.006245, 0.010221, 0.006567, 0.004315, 0.003053, 0.002435, 0.001967, 0.002623, 0.002078, 0.002606, 0.0028, 0.002727, 0.003079, 0.003212, 0.003212, 0.002276, 0.001778, 0.002211, 0.001786, 0.002555, 0.002117, 0.002336, 0.002435, 0.00246, 0.003298, 0.003298, 0.003341, 0.003607, 0.00292, 0.003366, 0.004161, 0.003727, 0.005734, 0.006533, 0.00515, 0.005503, 0.007422, 0.007177, 0.00543, 0.006988, 0.004775, 0.004646, 0.005223, 0.004921, 0.006194, 0.006142, 0.006421, 0.007259, 0.008525, 0.016021, 0.013821, 0.008075, 0.01078, 0.011342, 0.008804, 0.008002, 0.006567, 0.004577, 0.006701, 0.007645, 0.008895, 0.008895, 0.013265, 0.013437, 0.015078, 0.010672, 0.009294, 0.009187, 0.006374, 0.004208, 0.002705, 0.002349, 0.0028, 0.0028, 0.002155, 0.002117, 0.002581, 0.002662, 0.002688, 0.002529, 0.002555, 0.001649, 0.002529, 0.002529, 0.002555, 0.00243, 0.00243, 0.002688, 0.003804, 0.005249, 0.007031, 0.009015, 0.015694, 0.010672, 0.007177, 0.007177, 0.007259, 0.006421, 0.009187, 0.009977, 0.007555, 0.009294, 0.009977, 0.010672, 0.006701, 0.004689, 0.004646, 0.004577, 0.005011, 0.003963, 0.0028, 0.002349, 0.001855, 0.002014, 0.003014, 0.003014, 0.003727, 0.005249, 0.006701, 0.006619, 0.009187, 0.014075, 0.008276, 0.013821, 0.01227, 0.024826, 0.024826, 0.026892, 0.0704, 0.0704, 0.083462, 0.161087, 0.15284, 0.278302, 0.155435, 0.144935, 0.142424, 0.11371, 0.05306, 0.023087, 0.019401, 0.009728, 0.006421, 0.009728, 0.006482, 0.006245, 0.004736, 0.007031, 0.004835, 0.004611, 0.003405, 0.003405, 0.003366, 0.003366, 0.003053, 0.004414, 0.003276, 0.003298, 0.002705, 0.003924, 0.004208, 0.004835, 0.007259, 0.010672, 0.010221, 0.021381, 0.011518, 0.011342, 0.008075, 0.010509, 0.006988, 0.00777, 0.010131, 0.01078, 0.019401, 0.016528, 0.012491, 0.022667, 0.036378, 0.060549, 0.045352, 0.083462, 0.056825, 0.041405, 0.030003, 0.020876, 0.010926, 0.023963], '')</t>
  </si>
  <si>
    <t>UPI00015764C6 status=activ</t>
  </si>
  <si>
    <t>([0.859585, 0.885302, 0.720929, 0.58069, 0.494003, 0.509769, 0.521092, 0.483068, 0.468512, 0.401658, 0.339168, 0.40511, 0.414856, 0.359901, 0.278302, 0.206376, 0.200174, 0.194234, 0.161087, 0.164327, 0.139895, 0.139895, 0.109221, 0.118441, 0.17593, 0.17593, 0.155435, 0.164327, 0.196879, 0.196879, 0.278302, 0.324872, 0.311707, 0.278302, 0.30533, 0.390993, 0.440853, 0.433034, 0.454136, 0.51388, 0.480142, 0.505461, 0.505461, 0.549308, 0.666105, 0.618285, 0.666105, 0.666105, 0.648219, 0.675549, 0.608892, 0.59014, 0.671169, 0.671169, 0.575842, 0.494003, 0.476583, 0.534167, 0.538167, 0.538167, 0.418646, 0.422041, 0.328603, 0.247041, 0.247041, 0.21291, 0.216401, 0.18812, 0.18812, 0.191378, 0.118441, 0.118441, 0.142424, 0.10481, 0.106997, 0.196879, 0.216401, 0.206376, 0.216401, 0.219301, 0.173081, 0.239899, 0.288399, 0.356642, 0.440853, 0.36309, 0.418646, 0.468512, 0.42561, 0.370445, 0.390993, 0.465241, 0.570702, 0.447574, 0.486429, 0.476583, 0.483068, 0.461924, 0.4292, 0.40511, 0.40511, 0.4292, 0.349426, 0.247041, 0.185198, 0.147574, 0.216401, 0.18812, 0.196879, 0.194234, 0.284882, 0.295083, 0.31487, 0.232838, 0.346032, 0.324872, 0.342579, 0.271506, 0.370445, 0.298791, 0.308712, 0.222385, 0.257454, 0.26085, 0.278302, 0.40511, 0.444081, 0.444081, 0.36309, 0.232838, 0.346032, 0.257454, 0.232838, 0.144935, 0.179055, 0.167087, 0.15008, 0.147574, 0.161087, 0.094817, 0.116183, 0.116183, 0.194234, 0.161087, 0.147574, 0.196879, 0.164327, 0.17593, 0.088832, 0.122885, 0.219301, 0.139895, 0.203355, 0.194234, 0.291804, 0.332115, 0.332115, 0.374039, 0.374039, 0.370445, 0.380708, 0.450668, 0.352862, 0.243554, 0.271506, 0.366687, 0.377384, 0.377384, 0.342579, 0.468512, 0.390993, 0.36309, 0.465241, 0.387226, 0.418646, 0.374039, 0.352862, 0.26085, 0.155435, 0.076542, 0.096677, 0.088832, 0.05306, 0.05306, 0.102787, 0.098513, 0.10481, 0.098513, 0.116183, 0.137348, 0.067594, 0.067594, 0.069024, 0.069024, 0.127496, 0.067594, 0.076542, 0.078022, 0.127496, 0.219301, 0.31487, 0.311707, 0.36309, 0.374039, 0.461924, 0.346032, 0.339168, 0.257454, 0.18812, 0.179055, 0.100716, 0.200174, 0.301917, 0.281712, 0.257454, 0.203355, 0.298791, 0.200174, 0.161087, 0.170161, 0.092881, 0.064632, 0.0704, 0.090864, 0.134866, 0.144935, 0.225814, 0.134866, 0.225814, 0.196879, 0.216401, 0.352862, 0.26085, 0.25031, 0.203355, 0.219301, 0.25406, 0.25406, 0.356642, 0.374039, 0.339168, 0.42561, 0.486429, 0.444081, 0.433034, 0.408655, 0.352862, 0.335645, 0.476583, 0.390993], '')</t>
  </si>
  <si>
    <t>[0, 1, 2, 3, 5, 6, 39, 41, 42, 43, 44, 45, 46, 47, 48, 49, 50, 51, 52, 53, 54, 57, 58, 59, 92]</t>
  </si>
  <si>
    <t>UPI00015764CB status=activ</t>
  </si>
  <si>
    <t>([0.013821, 0.011669, 0.009294, 0.007555, 0.008723, 0.01227, 0.018106, 0.025316, 0.032017, 0.038858, 0.032017, 0.023087, 0.019401, 0.022667, 0.024393, 0.03976, 0.031287, 0.05306, 0.058088, 0.10481, 0.144935, 0.111485, 0.092881, 0.15284, 0.229226, 0.191378, 0.185198, 0.179055, 0.164327, 0.106997, 0.125101, 0.155435, 0.239899, 0.288399, 0.387226, 0.352862, 0.278302, 0.291804, 0.25031, 0.21291, 0.161087, 0.179055, 0.30533, 0.335645, 0.324872, 0.346032, 0.433034, 0.352862, 0.321458, 0.239899, 0.339168, 0.25406, 0.25406, 0.182256, 0.182256, 0.179055, 0.129801, 0.209395, 0.132295, 0.094817, 0.120615, 0.092881, 0.100716, 0.085092, 0.134866, 0.092881, 0.092881, 0.03976, 0.069024, 0.047319, 0.03976, 0.036378, 0.056825, 0.037156, 0.056825, 0.050641, 0.045352, 0.044297, 0.034884, 0.073402, 0.125101, 0.078022, 0.132295, 0.122885, 0.139895, 0.139895, 0.21291, 0.109221, 0.122885, 0.055536, 0.060549, 0.0704, 0.06184, 0.034884, 0.074921, 0.079919, 0.088832, 0.088832, 0.167087, 0.122885, 0.109221, 0.054297, 0.088832, 0.086953, 0.092881, 0.050641, 0.041405, 0.021816, 0.040537, 0.040537, 0.055536, 0.085092, 0.122885, 0.147574, 0.243554, 0.191378, 0.173081, 0.139895, 0.088832, 0.085092, 0.134866, 0.122885, 0.139895, 0.129801, 0.125101, 0.118441, 0.185198, 0.182256, 0.191378, 0.216401, 0.324872, 0.284882, 0.225814, 0.17593, 0.179055, 0.142424, 0.142424, 0.137348, 0.134866, 0.18812, 0.15284, 0.132295, 0.111485, 0.17593, 0.147574, 0.100716, 0.079919], '')</t>
  </si>
  <si>
    <t>UPI00015764CC status=activ</t>
  </si>
  <si>
    <t>([0.257454, 0.295083, 0.332115, 0.268042, 0.301917, 0.339168, 0.374039, 0.321458, 0.352862, 0.288399, 0.232838, 0.264545, 0.179055, 0.125101, 0.125101, 0.185198, 0.25406, 0.25031, 0.25031, 0.25406, 0.26085, 0.25406, 0.182256, 0.120615, 0.098513, 0.059222, 0.059222, 0.047319, 0.067594, 0.067594, 0.106997, 0.173081, 0.173081, 0.18812, 0.18812, 0.18812, 0.142424, 0.085092, 0.047319, 0.046336, 0.094817, 0.096677, 0.094817, 0.127496, 0.191378, 0.26085, 0.26085, 0.25406, 0.203355, 0.182256, 0.17593, 0.18812, 0.118441, 0.116183, 0.185198, 0.25406, 0.15008, 0.142424, 0.155435, 0.25406, 0.194234, 0.170161, 0.167087, 0.17593, 0.147574, 0.142424, 0.142424, 0.206376, 0.219301, 0.311707, 0.335645, 0.349426, 0.26085, 0.352862, 0.328603, 0.321458, 0.281712, 0.359901, 0.436924, 0.525368, 0.483068, 0.465241, 0.468512, 0.40511, 0.321458, 0.359901, 0.36309, 0.394753, 0.318242, 0.311707, 0.219301, 0.15008, 0.15008, 0.219301, 0.206376, 0.243554, 0.239899, 0.191378, 0.247041, 0.167087, 0.170161, 0.194234, 0.284882, 0.278302, 0.271506, 0.359901, 0.390993, 0.401658, 0.408655, 0.458154, 0.447574, 0.447574, 0.538167, 0.4292, 0.4292, 0.346032, 0.25406, 0.26085, 0.26085, 0.225814, 0.30533, 0.328603, 0.342579, 0.295083, 0.268042, 0.346032, 0.328603, 0.247041, 0.229226, 0.225814, 0.25406, 0.229226, 0.30533, 0.225814, 0.31487, 0.318242, 0.295083, 0.311707, 0.30533, 0.384043, 0.284882, 0.25406, 0.225814, 0.222385, 0.26085, 0.291804, 0.17593, 0.118441, 0.185198, 0.125101, 0.129801, 0.134866, 0.185198, 0.158265, 0.161087, 0.161087, 0.158265, 0.229226, 0.298791, 0.332115, 0.349426, 0.454136, 0.461924, 0.450668, 0.450668, 0.356642, 0.278302, 0.321458, 0.4292, 0.422041, 0.505461, 0.42561, 0.418646, 0.384043, 0.422041, 0.497853, 0.380708, 0.298791, 0.301917, 0.216401, 0.216401, 0.216401, 0.21291, 0.271506, 0.288399, 0.203355, 0.18812, 0.257454, 0.335645, 0.225814, 0.158265, 0.132295, 0.155435, 0.155435, 0.164327, 0.085092, 0.092881, 0.164327, 0.161087, 0.111485, 0.182256, 0.098513, 0.060549, 0.059222, 0.033407, 0.016528, 0.024826, 0.051831, 0.056825, 0.055536, 0.054297, 0.086953, 0.088832, 0.116183, 0.116183, 0.120615, 0.243554, 0.25031, 0.15008, 0.239899, 0.346032, 0.247041, 0.339168, 0.335645, 0.356642, 0.418646, 0.541878, 0.422041, 0.374039, 0.366687, 0.328603, 0.444081, 0.458154, 0.418646, 0.40511, 0.42561, 0.321458, 0.247041, 0.25031, 0.328603, 0.278302, 0.196879, 0.278302, 0.281712, 0.268042, 0.158265, 0.096677, 0.10481, 0.134866, 0.158265, 0.155435, 0.127496, 0.11371, 0.06312, 0.096677, 0.106997, 0.048328, 0.102787, 0.076542, 0.054297, 0.069024, 0.044297, 0.055536, 0.06184, 0.045352, 0.085092, 0.15284, 0.222385, 0.129801, 0.185198, 0.18812, 0.200174, 0.26085, 0.281712, 0.374039, 0.288399, 0.271506, 0.394753, 0.398279, 0.444081, 0.505461, 0.408655, 0.454136, 0.5017, 0.41194, 0.408655, 0.40511, 0.318242, 0.236433, 0.321458, 0.321458, 0.25406, 0.26085, 0.161087, 0.116183, 0.071867, 0.06184, 0.050641, 0.046336, 0.046336, 0.049374, 0.047319, 0.086953, 0.155435, 0.142424, 0.203355, 0.232838, 0.161087, 0.209395, 0.26085, 0.18812, 0.185198, 0.185198, 0.203355, 0.308712, 0.339168, 0.377384, 0.490133, 0.433034, 0.440853, 0.401658, 0.4292, 0.328603, 0.225814, 0.203355, 0.225814, 0.137348, 0.139895, 0.209395, 0.139895, 0.11371, 0.173081, 0.106997, 0.088832, 0.071867, 0.059222, 0.056825, 0.069024, 0.03976, 0.056825, 0.029376, 0.017797, 0.017797, 0.019401, 0.034884, 0.037156, 0.033407, 0.051831, 0.049374, 0.046336, 0.071867, 0.116183, 0.120615, 0.122885, 0.21291, 0.21291, 0.278302, 0.219301, 0.194234, 0.271506, 0.196879, 0.216401, 0.311707, 0.288399, 0.377384, 0.284882, 0.203355, 0.222385, 0.222385, 0.15284, 0.096677, 0.132295, 0.125101, 0.129801, 0.200174, 0.161087, 0.17593, 0.158265, 0.209395, 0.25031, 0.21291, 0.229226, 0.203355, 0.11371, 0.132295, 0.098513, 0.167087, 0.236433, 0.209395, 0.236433, 0.257454, 0.271506, 0.229226, 0.239899, 0.203355, 0.134866, 0.158265, 0.125101, 0.071867, 0.073402, 0.040537, 0.051831, 0.055536, 0.106997, 0.185198, 0.196879, 0.15008, 0.142424, 0.081712, 0.088832, 0.096677, 0.155435, 0.21291, 0.236433, 0.147574, 0.147574, 0.25406, 0.179055, 0.129801, 0.142424, 0.085092, 0.144935, 0.079919, 0.15284, 0.120615, 0.064632, 0.069024, 0.122885, 0.129801, 0.196879, 0.21291, 0.200174, 0.182256, 0.118441, 0.127496, 0.173081, 0.164327, 0.139895, 0.209395, 0.335645, 0.295083, 0.387226, 0.374039, 0.529623, 0.483068, 0.549308, 0.63748, 0.613573, 0.557691, 0.557691, 0.59508, 0.468512, 0.461924, 0.433034, 0.486429, 0.521092, 0.59014, 0.680603, 0.632174, 0.545602, 0.468512, 0.608892, 0.562014, 0.450668, 0.42561, 0.390993, 0.31487, 0.271506, 0.278302, 0.308712, 0.200174, 0.200174, 0.216401, 0.225814, 0.257454, 0.288399, 0.25031, 0.167087, 0.147574, 0.106997, 0.155435, 0.179055, 0.170161, 0.216401, 0.275179, 0.278302, 0.335645, 0.408655, 0.4292, 0.311707, 0.311707, 0.324872, 0.222385, 0.288399, 0.203355, 0.21291, 0.236433, 0.25406, 0.342579, 0.359901, 0.447574, 0.472492, 0.465241, 0.359901, 0.339168, 0.278302, 0.18812, 0.118441, 0.122885, 0.147574, 0.173081, 0.167087, 0.155435, 0.225814, 0.232838, 0.352862, 0.377384, 0.356642, 0.311707, 0.288399, 0.200174, 0.17593, 0.088832, 0.092881, 0.109221, 0.118441, 0.200174, 0.203355, 0.284882, 0.232838, 0.191378, 0.194234, 0.206376, 0.301917, 0.308712, 0.31487, 0.295083, 0.179055, 0.179055, 0.219301, 0.161087, 0.155435, 0.15284, 0.15284, 0.185198, 0.247041, 0.243554, 0.25031, 0.291804, 0.25406, 0.26085, 0.264545, 0.26085, 0.216401, 0.222385, 0.239899, 0.194234, 0.21291, 0.298791, 0.194234, 0.15284, 0.219301, 0.339168, 0.332115, 0.401658, 0.284882, 0.291804, 0.301917, 0.216401, 0.243554, 0.18812, 0.229226, 0.229226, 0.243554, 0.301917, 0.291804, 0.291804, 0.291804, 0.25031, 0.219301, 0.321458, 0.275179, 0.288399, 0.264545, 0.291804, 0.298791, 0.36309, 0.346032, 0.295083, 0.370445, 0.346032, 0.450668, 0.408655, 0.5017, 0.632174], '')</t>
  </si>
  <si>
    <t>[79, 112, 170, 226, 280, 283, 443, 445, 446, 447, 448, 449, 450, 455, 456, 457, 458, 459, 461, 462, 593, 594]</t>
  </si>
  <si>
    <t>UPI00015764CF status=activ</t>
  </si>
  <si>
    <t>([0.003298, 0.002529, 0.002078, 0.001675, 0.001597, 0.002336, 0.001649, 0.002276, 0.001649, 0.002276, 0.002155, 0.002035, 0.002623, 0.001786, 0.002155, 0.00316, 0.004431, 0.003461, 0.004247, 0.004483, 0.004483, 0.003555, 0.004835, 0.006988, 0.010131, 0.015078, 0.007645, 0.013821, 0.015694, 0.018415, 0.018106, 0.018106, 0.022667, 0.011669, 0.021816, 0.013613, 0.011903, 0.011518, 0.024393, 0.020522, 0.020522, 0.023534, 0.023534, 0.014783, 0.016257, 0.009294, 0.009294, 0.010672, 0.007091, 0.004736, 0.004775, 0.003431, 0.002761, 0.002555, 0.003924, 0.003212, 0.004315, 0.004414, 0.00389, 0.003804, 0.004483, 0.003924, 0.003053, 0.003431, 0.004247, 0.003053, 0.003607, 0.003607, 0.003555, 0.003607, 0.003607, 0.003555, 0.003821, 0.005932, 0.007422, 0.004899, 0.004899, 0.004513, 0.004483, 0.003512, 0.003431, 0.002078, 0.003014, 0.003555, 0.004513, 0.003671, 0.003298, 0.002688, 0.001778, 0.002662, 0.003757, 0.00515, 0.007315, 0.007645, 0.007555, 0.006567, 0.010221, 0.008276, 0.006988, 0.006194, 0.006533, 0.004689, 0.005249, 0.004431, 0.003671, 0.002606, 0.003053, 0.004513, 0.004689, 0.004736, 0.003405, 0.002688, 0.003014, 0.002014, 0.002662, 0.001906, 0.001692, 0.000945, 0.00155, 0.001335, 0.001499, 0.001692, 0.001967, 0.002336, 0.002336, 0.002435, 0.002881, 0.002555, 0.001675, 0.002117, 0.00283], '')</t>
  </si>
  <si>
    <t>UPI00015764D0 status=activ</t>
  </si>
  <si>
    <t>([0.328603, 0.222385, 0.21291, 0.25031, 0.170161, 0.203355, 0.25031, 0.167087, 0.203355, 0.132295, 0.167087, 0.219301, 0.219301, 0.167087, 0.142424, 0.144935, 0.098513, 0.088832, 0.185198, 0.194234, 0.18812, 0.10481, 0.173081, 0.200174, 0.200174, 0.216401, 0.239899, 0.225814, 0.236433, 0.225814, 0.339168, 0.243554, 0.15008, 0.147574, 0.170161, 0.127496, 0.116183, 0.132295, 0.144935, 0.10481, 0.106997, 0.134866, 0.118441, 0.071867, 0.078022, 0.094817, 0.147574, 0.132295, 0.142424, 0.161087, 0.098513, 0.100716, 0.098513, 0.158265, 0.10481, 0.129801, 0.127496, 0.127496, 0.129801, 0.17593, 0.209395, 0.122885, 0.120615, 0.147574, 0.206376, 0.194234, 0.179055, 0.102787, 0.096677, 0.088832, 0.15284, 0.25031, 0.164327, 0.247041, 0.164327, 0.15284, 0.132295, 0.132295, 0.139895, 0.17593, 0.203355, 0.222385, 0.281712, 0.243554, 0.243554, 0.264545, 0.264545, 0.182256, 0.268042, 0.271506, 0.271506, 0.161087, 0.161087, 0.200174, 0.127496, 0.196879, 0.25031, 0.308712, 0.40511, 0.42561, 0.342579, 0.36309, 0.268042, 0.21291, 0.271506, 0.339168, 0.328603, 0.243554, 0.318242, 0.332115, 0.264545, 0.271506, 0.271506, 0.278302, 0.318242, 0.380708, 0.384043, 0.332115, 0.236433, 0.15284, 0.078022, 0.127496, 0.058088, 0.092881, 0.092881, 0.088832, 0.044297, 0.023963, 0.045352, 0.055536, 0.050641, 0.083462, 0.078022, 0.139895, 0.106997, 0.058088, 0.041405, 0.044297, 0.074921, 0.073402, 0.071867, 0.127496, 0.118441, 0.137348, 0.139895, 0.247041, 0.232838, 0.342579, 0.401658, 0.298791, 0.203355, 0.132295, 0.125101, 0.134866, 0.127496, 0.079919, 0.132295, 0.11371, 0.116183, 0.125101, 0.15284, 0.236433, 0.164327, 0.164327, 0.257454, 0.167087, 0.088832, 0.045352, 0.048328, 0.047319, 0.083462, 0.125101, 0.203355, 0.116183, 0.102787, 0.102787, 0.158265, 0.173081, 0.278302, 0.17593, 0.167087, 0.206376, 0.129801, 0.200174, 0.127496, 0.116183, 0.18812, 0.264545, 0.370445, 0.356642, 0.352862, 0.264545, 0.278302, 0.281712, 0.318242, 0.291804, 0.206376, 0.243554, 0.243554, 0.236433, 0.25406, 0.275179, 0.264545, 0.356642, 0.335645, 0.394753, 0.394753, 0.295083, 0.295083, 0.30533, 0.278302, 0.31487, 0.284882, 0.284882, 0.275179, 0.311707, 0.36309, 0.36309, 0.25031, 0.137348, 0.147574, 0.147574, 0.067594, 0.0704, 0.033407, 0.034068, 0.040537, 0.025316, 0.029376, 0.025316, 0.016528, 0.019401, 0.016528, 0.032677, 0.032677, 0.033407, 0.034068, 0.023963, 0.032017, 0.051831, 0.094817, 0.066181, 0.090864, 0.179055, 0.127496, 0.257454, 0.21291], '')</t>
  </si>
  <si>
    <t>UPI00015764D6 status=activ</t>
  </si>
  <si>
    <t>([0.021381, 0.011342, 0.011106, 0.007315, 0.009187, 0.009187, 0.011106, 0.015078, 0.009187, 0.007315, 0.008723, 0.009096, 0.009015, 0.009015, 0.009096, 0.007555, 0.007495, 0.007645, 0.009294, 0.009187, 0.005992, 0.006245, 0.006245, 0.004976, 0.004736, 0.003405, 0.003963, 0.004135, 0.002606, 0.003366, 0.004513, 0.003405, 0.003963, 0.004414, 0.003177, 0.003366, 0.003431, 0.004775, 0.003512, 0.003053, 0.002336, 0.002881, 0.003478, 0.004208, 0.006078, 0.007422, 0.008002, 0.008075, 0.006701, 0.008409, 0.008002, 0.007877, 0.013613, 0.008624, 0.006245, 0.008895, 0.005223, 0.004414, 0.004431, 0.006194, 0.009187, 0.009015, 0.010509, 0.013437, 0.017797, 0.009977, 0.009187, 0.014075, 0.013437, 0.017447, 0.012727, 0.018787, 0.0198, 0.017447, 0.032017, 0.020876, 0.010372, 0.011903, 0.011903, 0.00777, 0.007422, 0.005011, 0.008804, 0.006894, 0.005249, 0.003431, 0.004611, 0.004414, 0.004358, 0.003757, 0.003079, 0.003341, 0.002555, 0.002512, 0.002662, 0.002211, 0.003366, 0.003341, 0.003276, 0.003109, 0.00292, 0.002138, 0.002555, 0.00243, 0.002057, 0.001808, 0.002138, 0.001344, 0.002138, 0.001709, 0.00155, 0.001335, 0.001967, 0.002138, 0.001499, 0.000906, 0.000876, 0.000983, 0.001103, 0.001722, 0.002623, 0.0028, 0.003109, 0.003821, 0.003997, 0.004835, 0.006894, 0.010372, 0.022667, 0.010672, 0.014315, 0.023087, 0.049374, 0.050641, 0.074921, 0.060549, 0.111485, 0.173081, 0.118441, 0.222385, 0.11371, 0.10481, 0.137348, 0.167087, 0.15008, 0.094817, 0.127496, 0.096677, 0.046336, 0.022667, 0.040537, 0.038858, 0.016528, 0.010131, 0.01078, 0.01078, 0.012727, 0.008723, 0.006142, 0.006795, 0.004775, 0.004736, 0.004835, 0.005872, 0.006795, 0.006988, 0.007259, 0.007259, 0.008156, 0.007177, 0.006421, 0.005086, 0.004577, 0.006701, 0.006619, 0.004736, 0.003177, 0.004208, 0.004431, 0.004431, 0.003727, 0.004611, 0.004921, 0.004135, 0.003014, 0.002976, 0.002035, 0.001722, 0.001249, 0.000945, 0.000945, 0.001649, 0.001649, 0.002138, 0.002194, 0.003341, 0.004247, 0.007031, 0.006194, 0.005623, 0.007555, 0.010672, 0.010672, 0.012727, 0.010372, 0.018415, 0.013821, 0.028695, 0.037156, 0.092881, 0.132295, 0.271506, 0.278302, 0.288399, 0.271506, 0.167087, 0.111485, 0.116183, 0.096677, 0.064632, 0.144935, 0.15284, 0.069024, 0.054297, 0.034068, 0.079919, 0.038042, 0.049374, 0.040537, 0.058088, 0.024393, 0.024826, 0.012491, 0.011669, 0.011106, 0.006421, 0.009187, 0.011106, 0.010509, 0.007091, 0.010221, 0.00777, 0.005318, 0.005249, 0.006619, 0.00962, 0.006142, 0.005932, 0.00515, 0.005378, 0.00543, 0.005872, 0.003757, 0.00558, 0.004736, 0.005249, 0.005318, 0.00543, 0.003821, 0.002761, 0.003109, 0.00243, 0.001808, 0.002078, 0.002117, 0.001675, 0.001709, 0.002688, 0.003431, 0.003461, 0.002581, 0.002155, 0.002727, 0.004431, 0.003109, 0.002529, 0.003298, 0.005223, 0.004208, 0.005086, 0.005086, 0.004431, 0.005872, 0.005992, 0.00558, 0.006795, 0.006482, 0.004577, 0.003757, 0.003671, 0.003053, 0.004247, 0.00359, 0.003079, 0.002057, 0.00292, 0.002688, 0.002688, 0.002881, 0.003053, 0.003821, 0.005249, 0.005734, 0.005734, 0.007091, 0.00777, 0.006701, 0.006619, 0.006619, 0.005086, 0.006039, 0.006078, 0.005503, 0.007555, 0.006533, 0.009483, 0.006482, 0.008723, 0.006142, 0.003963, 0.003405, 0.002211, 0.001808, 0.002581, 0.001722, 0.002194, 0.003014, 0.002976, 0.002705, 0.003757, 0.003963, 0.002881, 0.00283, 0.002035, 0.001374, 0.001936, 0.001623, 0.001709, 0.001692, 0.002435, 0.00243, 0.003298, 0.004577, 0.005223, 0.005223, 0.005086, 0.005378, 0.003727, 0.003727, 0.005683, 0.003997, 0.005932, 0.008895, 0.009015, 0.015694, 0.016528, 0.009728, 0.009865, 0.016257, 0.013437, 0.014783, 0.032677, 0.025762, 0.013265, 0.014586, 0.014586, 0.029376, 0.028107, 0.060549, 0.122885, 0.100716, 0.10481, 0.041405, 0.029376, 0.058088, 0.026338, 0.037156, 0.085092, 0.059222, 0.058088, 0.10481, 0.096677, 0.06312, 0.085092, 0.167087, 0.125101, 0.125101, 0.094817, 0.055536, 0.038042, 0.018106, 0.012491, 0.021816, 0.024826, 0.017447, 0.013437, 0.025762, 0.020165, 0.019109, 0.034884, 0.016021, 0.010672, 0.010509, 0.012727, 0.013265, 0.013016, 0.009865, 0.010221, 0.014586, 0.024826, 0.034068, 0.03976, 0.064632, 0.067594, 0.137348, 0.139895, 0.11371, 0.06184, 0.060549, 0.034068, 0.034884, 0.049374, 0.078022, 0.083462, 0.048328, 0.029376, 0.019401, 0.021816, 0.017138, 0.010372, 0.009483, 0.006567, 0.006374, 0.00515, 0.005086, 0.003864, 0.005318, 0.005011, 0.006619, 0.006988, 0.009977, 0.007315, 0.00962, 0.010131, 0.009977, 0.015344, 0.015344, 0.014075, 0.023963, 0.029376, 0.05306, 0.056825, 0.066181, 0.118441, 0.139895, 0.144935, 0.243554, 0.155435, 0.257454, 0.167087, 0.216401, 0.21291, 0.298791, 0.311707, 0.311707, 0.31487, 0.31487, 0.349426, 0.458154, 0.458154, 0.468512, 0.41194, 0.332115, 0.349426, 0.36309, 0.318242, 0.225814, 0.17593, 0.257454, 0.216401, 0.342579, 0.281712, 0.288399, 0.209395, 0.122885, 0.06184, 0.056825, 0.06184, 0.085092, 0.083462, 0.041405, 0.038858, 0.027463, 0.024826, 0.041405, 0.038042, 0.0704, 0.120615, 0.170161, 0.144935, 0.15008, 0.147574, 0.203355, 0.127496, 0.116183, 0.185198, 0.288399, 0.291804, 0.243554, 0.15284, 0.15284, 0.243554, 0.25406, 0.25406, 0.349426, 0.339168, 0.328603, 0.30533, 0.281712, 0.219301, 0.232838, 0.247041, 0.17593, 0.182256, 0.268042, 0.398279, 0.359901], '')</t>
  </si>
  <si>
    <t>UPI00015764D8 status=activ</t>
  </si>
  <si>
    <t>([0.036378, 0.040537, 0.023963, 0.047319, 0.073402, 0.106997, 0.132295, 0.161087, 0.182256, 0.203355, 0.196879, 0.239899, 0.247041, 0.167087, 0.222385, 0.219301, 0.284882, 0.26085, 0.17593, 0.167087, 0.15008, 0.15008, 0.167087, 0.222385, 0.167087, 0.158265, 0.15008, 0.088832, 0.044297, 0.021816, 0.022667, 0.014586, 0.014315, 0.014315, 0.025316, 0.017447, 0.025316, 0.026338, 0.051831, 0.100716, 0.106997, 0.15008, 0.147574, 0.155435, 0.194234, 0.158265, 0.15284, 0.144935, 0.229226, 0.356642, 0.377384, 0.374039, 0.374039, 0.346032, 0.339168, 0.203355, 0.31487, 0.219301, 0.222385, 0.229226, 0.21291, 0.209395, 0.179055, 0.281712, 0.298791, 0.18812, 0.161087, 0.179055, 0.196879, 0.102787, 0.090864, 0.170161, 0.147574, 0.182256, 0.134866, 0.0704, 0.167087, 0.132295, 0.116183, 0.102787, 0.049374, 0.048328, 0.025316, 0.028107, 0.015694, 0.010372, 0.016528, 0.014586, 0.014783, 0.013265, 0.028695, 0.024393, 0.01227, 0.016021, 0.023963, 0.023534, 0.026338, 0.021381, 0.017447, 0.038042, 0.032677, 0.045352, 0.026892, 0.040537, 0.040537, 0.071867, 0.06312, 0.036378, 0.096677, 0.048328, 0.028107, 0.028107, 0.041405, 0.092881, 0.088832, 0.090864, 0.092881, 0.079919, 0.046336, 0.069024, 0.069024, 0.044297, 0.056825, 0.055536, 0.038042, 0.042364, 0.021381, 0.030611, 0.054297, 0.049374, 0.050641, 0.086953, 0.074921, 0.059222, 0.056825, 0.034068, 0.035586, 0.0704, 0.134866, 0.137348, 0.147574, 0.069024, 0.06184, 0.038042, 0.066181, 0.066181, 0.064632, 0.066181, 0.092881, 0.098513, 0.10481, 0.185198, 0.120615, 0.060549, 0.0704, 0.056825, 0.050641, 0.055536, 0.060549, 0.060549, 0.088832, 0.096677, 0.116183, 0.134866, 0.219301, 0.239899, 0.243554, 0.155435, 0.275179, 0.155435, 0.161087, 0.083462, 0.042364, 0.078022, 0.076542, 0.076542, 0.096677, 0.170161, 0.142424, 0.129801, 0.129801, 0.158265, 0.122885, 0.10481, 0.106997, 0.102787, 0.092881, 0.092881, 0.116183, 0.085092, 0.161087, 0.155435, 0.232838, 0.239899, 0.232838, 0.366687, 0.268042, 0.264545, 0.26085, 0.26085, 0.247041, 0.170161, 0.17593, 0.179055, 0.173081, 0.257454, 0.239899, 0.216401, 0.203355, 0.225814, 0.275179, 0.275179, 0.206376, 0.139895, 0.239899, 0.161087, 0.155435, 0.15284, 0.158265, 0.173081, 0.18812, 0.203355, 0.206376, 0.196879, 0.222385, 0.352862, 0.321458, 0.321458, 0.352862, 0.494003, 0.408655, 0.436924, 0.450668, 0.51388, 0.517562, 0.454136, 0.56648, 0.468512, 0.562014, 0.56648, 0.549308, 0.444081, 0.42561, 0.534167, 0.458154, 0.454136, 0.454136, 0.394753, 0.291804, 0.288399, 0.194234, 0.291804, 0.26085, 0.155435, 0.170161, 0.167087, 0.191378, 0.17593, 0.25406, 0.182256, 0.194234, 0.194234, 0.278302, 0.17593, 0.106997, 0.132295, 0.083462, 0.083462, 0.139895, 0.161087, 0.106997, 0.167087, 0.15008, 0.094817, 0.17593, 0.17593, 0.26085, 0.264545, 0.268042, 0.264545, 0.257454, 0.225814, 0.139895, 0.142424, 0.25031, 0.239899, 0.239899, 0.356642, 0.346032, 0.342579, 0.422041, 0.5017, 0.497853, 0.433034, 0.534167, 0.465241, 0.370445, 0.377384, 0.387226, 0.298791, 0.301917, 0.394753, 0.401658, 0.408655, 0.418646, 0.41194, 0.472492, 0.472492, 0.436924, 0.433034, 0.342579, 0.356642, 0.356642, 0.356642, 0.31487, 0.30533, 0.346032, 0.349426, 0.339168, 0.21291, 0.308712, 0.339168, 0.257454, 0.167087, 0.161087, 0.094817, 0.102787, 0.129801, 0.158265, 0.083462, 0.090864, 0.15284, 0.139895, 0.085092, 0.047319, 0.071867, 0.071867, 0.042364, 0.034884, 0.034884, 0.03976, 0.038042, 0.034068, 0.036378, 0.06312, 0.06312, 0.069024, 0.064632, 0.073402, 0.041405, 0.083462, 0.083462, 0.083462, 0.064632, 0.118441, 0.118441, 0.10481, 0.088832, 0.132295, 0.243554, 0.164327, 0.182256, 0.158265, 0.125101, 0.191378, 0.203355, 0.318242, 0.398279, 0.408655, 0.408655, 0.497853, 0.4292, 0.332115, 0.268042, 0.225814, 0.209395, 0.30533, 0.26085, 0.26085, 0.26085, 0.216401, 0.275179, 0.352862, 0.398279, 0.342579, 0.339168, 0.324872, 0.268042, 0.179055, 0.100716, 0.05306, 0.058088, 0.109221, 0.102787, 0.158265, 0.232838, 0.243554, 0.247041, 0.288399, 0.288399, 0.257454, 0.257454, 0.200174, 0.203355, 0.185198, 0.236433, 0.15284, 0.15284, 0.142424, 0.243554, 0.247041, 0.284882, 0.284882, 0.247041, 0.243554, 0.200174, 0.196879, 0.191378, 0.17593, 0.209395, 0.200174, 0.15008, 0.185198, 0.200174, 0.116183, 0.116183, 0.147574, 0.243554, 0.25406, 0.203355, 0.179055, 0.278302, 0.200174, 0.196879, 0.173081, 0.264545, 0.185198, 0.132295, 0.142424, 0.155435, 0.116183, 0.155435, 0.243554, 0.147574, 0.209395, 0.335645, 0.335645, 0.318242, 0.318242, 0.324872, 0.422041, 0.41194, 0.311707, 0.418646, 0.408655, 0.440853, 0.349426, 0.436924, 0.517562, 0.387226, 0.408655, 0.494003, 0.394753, 0.359901, 0.440853, 0.422041, 0.36309, 0.342579, 0.31487, 0.264545, 0.203355, 0.164327, 0.129801, 0.21291], '')</t>
  </si>
  <si>
    <t>[233, 234, 236, 238, 239, 240, 243, 291, 294, 458]</t>
  </si>
  <si>
    <t>UPI00015764D9 status=activ</t>
  </si>
  <si>
    <t>([0.398279, 0.444081, 0.472492, 0.517562, 0.401658, 0.387226, 0.278302, 0.191378, 0.122885, 0.164327, 0.122885, 0.167087, 0.15284, 0.147574, 0.085092, 0.125101, 0.137348, 0.120615, 0.10481, 0.10481, 0.127496, 0.229226, 0.239899, 0.25031, 0.173081, 0.196879, 0.142424, 0.271506, 0.390993, 0.5017, 0.486429, 0.490133, 0.483068, 0.450668, 0.359901, 0.458154, 0.454136, 0.352862, 0.418646, 0.414856, 0.390993, 0.398279, 0.36309, 0.349426, 0.30533, 0.301917, 0.339168, 0.346032, 0.216401, 0.196879, 0.200174, 0.191378, 0.271506, 0.219301, 0.219301, 0.321458, 0.219301, 0.271506, 0.318242, 0.264545, 0.26085, 0.25406, 0.281712, 0.182256, 0.182256, 0.137348, 0.229226, 0.179055, 0.225814, 0.324872, 0.25406, 0.26085, 0.26085, 0.229226, 0.288399, 0.321458, 0.301917, 0.40511, 0.291804, 0.335645, 0.422041, 0.41194, 0.414856, 0.284882, 0.291804, 0.216401, 0.301917, 0.185198, 0.298791, 0.339168, 0.308712, 0.295083, 0.288399, 0.30533, 0.359901, 0.243554, 0.21291, 0.185198, 0.18812, 0.196879, 0.191378, 0.18812, 0.164327, 0.098513, 0.182256, 0.239899, 0.225814, 0.264545, 0.349426, 0.239899, 0.25406, 0.203355, 0.30533, 0.30533, 0.284882, 0.281712, 0.342579, 0.346032, 0.275179, 0.225814, 0.229226, 0.232838, 0.15284, 0.17593, 0.264545, 0.21291, 0.278302, 0.370445, 0.339168, 0.346032, 0.418646, 0.366687, 0.380708, 0.275179, 0.295083, 0.21291, 0.167087, 0.200174, 0.225814, 0.236433, 0.196879, 0.284882, 0.271506, 0.271506, 0.308712, 0.219301, 0.17593, 0.127496, 0.076542, 0.076542, 0.044297, 0.045352, 0.054297, 0.05306, 0.060549, 0.034884, 0.067594, 0.045352, 0.043307, 0.054297, 0.092881, 0.139895, 0.090864, 0.100716, 0.164327, 0.137348, 0.219301, 0.275179, 0.21291, 0.301917, 0.264545, 0.243554, 0.209395, 0.219301, 0.30533, 0.342579, 0.447574, 0.321458, 0.384043, 0.387226, 0.349426, 0.370445, 0.40511, 0.40511, 0.284882, 0.222385, 0.222385, 0.222385, 0.264545, 0.271506, 0.271506, 0.311707, 0.433034, 0.436924, 0.433034, 0.308712, 0.335645, 0.232838, 0.271506, 0.311707, 0.318242, 0.239899, 0.225814, 0.196879, 0.232838, 0.335645, 0.332115, 0.328603, 0.243554, 0.229226, 0.284882, 0.281712, 0.278302, 0.271506, 0.301917, 0.275179, 0.390993, 0.298791, 0.36309, 0.349426, 0.311707, 0.321458, 0.377384, 0.346032, 0.318242, 0.284882, 0.281712, 0.356642, 0.271506, 0.257454, 0.26085, 0.295083, 0.209395, 0.17593, 0.102787, 0.106997, 0.109221, 0.10481, 0.179055, 0.194234, 0.271506, 0.291804, 0.291804, 0.328603, 0.359901, 0.401658, 0.468512, 0.370445, 0.359901, 0.447574, 0.534167, 0.447574, 0.422041, 0.497853, 0.51388, 0.63748, 0.604312, 0.63748, 0.608892, 0.575842, 0.521092, 0.5017], '')</t>
  </si>
  <si>
    <t>[3, 29, 250, 254, 255, 256, 257, 258, 259, 260, 261]</t>
  </si>
  <si>
    <t>UPI00015764DA status=activ</t>
  </si>
  <si>
    <t>([0.284882, 0.301917, 0.342579, 0.155435, 0.17593, 0.071867, 0.060549, 0.081712, 0.044297, 0.030611, 0.041405, 0.06312, 0.026338, 0.026892, 0.032677, 0.016257, 0.010221, 0.00777, 0.005086, 0.005086, 0.003864, 0.002662, 0.001743, 0.001172, 0.001808, 0.001434, 0.001709, 0.001408, 0.000799, 0.000893, 0.001434, 0.001417, 0.000816, 0.001211, 0.001211, 0.000842, 0.000906, 0.001374, 0.001481, 0.002396, 0.002688, 0.002503, 0.003478, 0.003727, 0.004513, 0.003298, 0.004135, 0.004483, 0.006194, 0.009728, 0.010926, 0.007177, 0.006039, 0.007259, 0.008525, 0.007177, 0.007877, 0.006795, 0.005223, 0.004414, 0.003804, 0.003804, 0.005223, 0.00558, 0.00515, 0.006194, 0.006245, 0.006194, 0.005683, 0.004976, 0.004921, 0.004513, 0.004161, 0.004161, 0.004135, 0.003607, 0.004208, 0.004483, 0.006988, 0.009401, 0.01227, 0.010372, 0.007877, 0.00558, 0.005503, 0.005932, 0.00558, 0.008804, 0.008723, 0.008002, 0.006894, 0.004976, 0.006421, 0.006421, 0.006482, 0.007177, 0.008409, 0.005932, 0.005503, 0.003821, 0.003701, 0.003701, 0.003431, 0.004315, 0.005992, 0.004135, 0.004431, 0.004646, 0.004315, 0.00292, 0.003212, 0.00292, 0.003512, 0.003607, 0.00359, 0.004161, 0.003366, 0.003512, 0.004208, 0.004208, 0.004161, 0.004358, 0.00515, 0.005223, 0.004611, 0.004835, 0.005799, 0.00777, 0.005223, 0.004135, 0.006245, 0.008156, 0.008409, 0.008525, 0.005872, 0.005932, 0.004208, 0.005992, 0.005992, 0.006894, 0.010131, 0.014075, 0.009401, 0.008895, 0.008804, 0.011669, 0.011903, 0.018415, 0.018415, 0.017138, 0.013613, 0.014075, 0.009015, 0.014075, 0.010372, 0.014075, 0.028107, 0.033407, 0.016528, 0.014783, 0.009294, 0.010509, 0.010509, 0.019109, 0.01078, 0.012491, 0.007315, 0.007315, 0.00515, 0.004431, 0.005249, 0.005623, 0.004247, 0.004513, 0.003212, 0.004358, 0.00359, 0.002503, 0.002349, 0.00359, 0.003607, 0.00515, 0.004835, 0.003821, 0.003431, 0.004835, 0.006533, 0.009865, 0.006533, 0.007422, 0.005992, 0.007259, 0.010509, 0.017138, 0.032017, 0.085092, 0.064632, 0.096677, 0.185198, 0.182256, 0.134866, 0.129801, 0.071867, 0.079919, 0.102787, 0.06184, 0.06312, 0.06312, 0.059222, 0.058088, 0.037156, 0.038042, 0.018787, 0.012491, 0.007877, 0.007177, 0.006533, 0.005503, 0.004899, 0.004736, 0.005799, 0.005872, 0.00515, 0.006567, 0.004358, 0.00407, 0.003821, 0.003341, 0.003177, 0.003246, 0.003821, 0.00558, 0.00777, 0.01227, 0.0198, 0.045352, 0.033407, 0.037156, 0.073402, 0.060549, 0.060549, 0.040537, 0.06312, 0.042364, 0.022306, 0.025762, 0.025762, 0.049374, 0.049374, 0.032677, 0.019109, 0.014315, 0.013265, 0.013016, 0.009294, 0.009015, 0.005734, 0.006701, 0.006421, 0.006374, 0.006245, 0.006245, 0.009015, 0.005799, 0.008075, 0.008276, 0.008156, 0.009096, 0.00777, 0.009015, 0.007645, 0.007177, 0.007091, 0.005249, 0.005249, 0.007091, 0.00558, 0.008409, 0.008723, 0.007555, 0.006567, 0.010372, 0.007259, 0.005223, 0.00777, 0.00558, 0.007555, 0.011903, 0.009977, 0.01227, 0.013016, 0.013821, 0.015344, 0.017447, 0.034068, 0.034068, 0.019109, 0.016257, 0.009096, 0.006078, 0.006039, 0.005992, 0.004431, 0.004358, 0.003997, 0.00407, 0.005932, 0.004358, 0.003963, 0.005799, 0.005872, 0.004921, 0.006701, 0.009294, 0.010672, 0.008723, 0.007315, 0.008525, 0.010926, 0.016021, 0.025762, 0.028107, 0.031287, 0.051831, 0.125101, 0.298791], '')</t>
  </si>
  <si>
    <t>UPI00015764DB status=activ</t>
  </si>
  <si>
    <t>([0.21291, 0.25031, 0.147574, 0.194234, 0.161087, 0.200174, 0.120615, 0.17593, 0.200174, 0.155435, 0.179055, 0.191378, 0.11371, 0.10481, 0.116183, 0.06184, 0.050641, 0.047319, 0.094817, 0.059222, 0.064632, 0.073402, 0.073402, 0.137348, 0.073402, 0.102787, 0.079919, 0.090864, 0.055536, 0.055536, 0.10481, 0.11371, 0.137348, 0.179055, 0.17593, 0.161087, 0.25406, 0.26085, 0.281712, 0.179055, 0.247041, 0.25031, 0.142424, 0.144935, 0.134866, 0.232838, 0.142424, 0.100716, 0.191378, 0.243554, 0.209395, 0.182256, 0.17593, 0.109221, 0.142424, 0.081712, 0.081712, 0.079919, 0.081712, 0.144935, 0.17593, 0.147574, 0.139895, 0.182256, 0.191378, 0.200174, 0.15008, 0.26085, 0.321458, 0.203355, 0.209395, 0.209395, 0.209395, 0.142424, 0.18812, 0.106997, 0.109221, 0.06184, 0.069024, 0.073402, 0.038042, 0.054297, 0.038042, 0.042364, 0.064632, 0.069024, 0.049374, 0.0704, 0.037156, 0.037156, 0.074921, 0.074921, 0.051831, 0.028695, 0.025762, 0.032017, 0.06312, 0.06312, 0.134866, 0.129801, 0.11371, 0.182256, 0.17593, 0.167087, 0.185198, 0.167087, 0.15008, 0.18812, 0.109221, 0.098513, 0.129801, 0.064632, 0.067594, 0.098513, 0.164327, 0.161087, 0.170161, 0.096677, 0.182256, 0.158265, 0.090864, 0.090864, 0.051831, 0.056825, 0.056825, 0.098513, 0.109221, 0.122885, 0.129801, 0.236433, 0.236433, 0.222385, 0.222385, 0.127496, 0.155435, 0.088832, 0.15008, 0.15008, 0.134866, 0.127496, 0.094817, 0.10481, 0.118441, 0.116183, 0.086953, 0.15008, 0.116183, 0.055536, 0.038858, 0.036378, 0.032017, 0.047319, 0.047319, 0.046336, 0.046336, 0.037156, 0.034884, 0.038042, 0.040537, 0.098513, 0.100716, 0.132295, 0.194234, 0.109221, 0.182256, 0.185198, 0.182256, 0.229226, 0.225814, 0.271506, 0.288399, 0.18812, 0.127496, 0.125101, 0.142424, 0.142424, 0.164327, 0.284882, 0.185198, 0.167087, 0.155435, 0.158265, 0.158265, 0.15284, 0.170161, 0.102787, 0.071867, 0.042364, 0.024393, 0.045352, 0.041405, 0.037156, 0.050641, 0.109221, 0.122885, 0.109221, 0.100716, 0.085092, 0.044297, 0.078022, 0.085092, 0.06312, 0.031287, 0.033407, 0.022667, 0.018106, 0.030003, 0.058088, 0.098513, 0.144935, 0.086953, 0.055536, 0.038858, 0.054297, 0.025316, 0.024826, 0.048328, 0.074921, 0.109221, 0.17593, 0.120615, 0.11371, 0.137348, 0.232838, 0.191378, 0.179055, 0.216401, 0.225814, 0.185198, 0.15284, 0.106997, 0.170161, 0.232838, 0.301917, 0.206376, 0.311707, 0.31487, 0.21291, 0.167087, 0.142424, 0.079919, 0.120615, 0.142424, 0.137348, 0.15284, 0.111485, 0.179055, 0.257454, 0.264545, 0.298791, 0.25031, 0.318242, 0.236433, 0.25031, 0.25406, 0.275179, 0.275179, 0.229226, 0.346032, 0.440853, 0.370445, 0.472492, 0.483068, 0.483068, 0.41194, 0.384043, 0.384043, 0.387226, 0.301917, 0.284882, 0.288399, 0.374039, 0.387226, 0.387226, 0.308712, 0.295083, 0.281712, 0.185198, 0.21291, 0.120615, 0.081712, 0.122885, 0.102787, 0.096677, 0.083462, 0.125101, 0.134866, 0.137348, 0.11371, 0.161087, 0.164327, 0.10481, 0.058088, 0.05306, 0.088832, 0.137348, 0.144935, 0.144935, 0.243554, 0.243554, 0.324872, 0.401658, 0.339168, 0.281712, 0.200174, 0.209395, 0.209395, 0.203355, 0.31487, 0.288399, 0.291804, 0.206376, 0.288399, 0.384043, 0.418646, 0.390993, 0.394753, 0.356642, 0.356642, 0.359901, 0.332115, 0.335645, 0.291804, 0.324872, 0.332115, 0.349426, 0.366687, 0.384043, 0.387226, 0.356642, 0.418646, 0.390993, 0.490133, 0.490133, 0.401658, 0.284882, 0.342579, 0.264545, 0.301917, 0.384043, 0.308712, 0.339168, 0.352862, 0.394753, 0.339168, 0.4292, 0.408655, 0.377384, 0.332115, 0.321458, 0.321458, 0.321458, 0.356642, 0.25406, 0.264545, 0.318242, 0.401658, 0.301917, 0.284882, 0.18812, 0.196879, 0.271506, 0.236433, 0.142424, 0.147574, 0.194234, 0.200174, 0.295083, 0.26085, 0.308712, 0.311707, 0.318242, 0.229226, 0.229226, 0.318242, 0.222385, 0.264545, 0.179055, 0.243554, 0.335645, 0.461924, 0.447574, 0.472492, 0.529623, 0.657645, 0.525368, 0.465241, 0.41194, 0.41194, 0.359901, 0.346032, 0.335645, 0.324872, 0.433034, 0.433034, 0.440853, 0.534167, 0.490133, 0.490133, 0.40511, 0.394753, 0.36309, 0.281712, 0.170161, 0.155435, 0.164327, 0.257454, 0.311707, 0.346032, 0.268042, 0.264545, 0.185198, 0.120615, 0.132295, 0.137348, 0.155435, 0.158265, 0.158265, 0.182256, 0.179055, 0.275179, 0.206376, 0.203355, 0.26085, 0.342579, 0.349426, 0.349426, 0.243554, 0.191378, 0.203355, 0.203355, 0.200174, 0.194234, 0.275179, 0.173081, 0.134866, 0.094817, 0.090864, 0.090864, 0.059222, 0.086953, 0.050641, 0.051831, 0.027463, 0.026892, 0.027463, 0.025762, 0.025762, 0.026338, 0.056825, 0.060549, 0.059222, 0.06184, 0.10481, 0.069024, 0.096677, 0.129801, 0.147574, 0.085092, 0.056825, 0.056825, 0.05306, 0.081712, 0.137348, 0.222385, 0.26085, 0.170161, 0.144935, 0.129801, 0.222385, 0.122885, 0.064632, 0.106997, 0.18812, 0.209395, 0.243554, 0.288399, 0.288399, 0.298791, 0.401658, 0.436924, 0.418646, 0.458154, 0.366687, 0.311707, 0.271506, 0.298791, 0.40511, 0.359901, 0.359901, 0.342579, 0.398279, 0.408655, 0.36309, 0.321458, 0.278302, 0.288399, 0.247041, 0.18812, 0.147574, 0.111485, 0.109221, 0.185198, 0.139895], '')</t>
  </si>
  <si>
    <t>[383, 384, 385, 396]</t>
  </si>
  <si>
    <t>UPI00015764DC status=activ</t>
  </si>
  <si>
    <t>([0.040537, 0.06184, 0.036378, 0.03976, 0.041405, 0.032017, 0.031287, 0.041405, 0.060549, 0.074921, 0.074921, 0.074921, 0.059222, 0.067594, 0.142424, 0.085092, 0.085092, 0.06184, 0.102787, 0.064632, 0.046336, 0.054297, 0.054297, 0.102787, 0.144935, 0.18812, 0.278302, 0.352862, 0.281712, 0.167087, 0.182256, 0.216401, 0.275179, 0.232838, 0.209395, 0.11371, 0.15284, 0.167087, 0.243554, 0.21291, 0.321458, 0.401658, 0.486429, 0.40511, 0.387226, 0.25031, 0.239899, 0.164327, 0.083462, 0.127496, 0.144935, 0.11371, 0.073402, 0.079919, 0.132295, 0.134866, 0.247041, 0.278302, 0.268042, 0.191378, 0.232838, 0.203355, 0.134866, 0.132295, 0.200174, 0.134866, 0.200174, 0.164327, 0.222385, 0.308712, 0.281712, 0.36309, 0.394753, 0.359901, 0.264545, 0.173081, 0.129801, 0.118441, 0.144935, 0.15008, 0.257454, 0.239899, 0.191378, 0.275179, 0.264545, 0.232838, 0.229226, 0.196879, 0.196879, 0.194234, 0.167087, 0.196879, 0.200174, 0.122885, 0.219301, 0.239899, 0.318242, 0.31487, 0.229226, 0.200174, 0.139895, 0.122885, 0.134866, 0.216401, 0.132295, 0.092881, 0.120615, 0.161087, 0.21291, 0.243554, 0.243554, 0.30533, 0.264545, 0.281712, 0.377384, 0.301917, 0.374039, 0.301917, 0.301917, 0.349426, 0.308712, 0.346032, 0.308712, 0.295083, 0.301917, 0.318242, 0.380708, 0.339168, 0.370445, 0.390993, 0.387226, 0.40511, 0.390993, 0.349426, 0.243554, 0.239899, 0.321458, 0.25406, 0.346032, 0.40511, 0.447574, 0.483068, 0.433034, 0.472492, 0.408655, 0.387226, 0.483068, 0.486429, 0.486429, 0.422041, 0.366687, 0.342579, 0.247041, 0.232838, 0.281712, 0.387226, 0.408655, 0.311707, 0.36309, 0.352862, 0.328603, 0.328603, 0.335645, 0.418646, 0.41194, 0.480142, 0.483068, 0.468512, 0.380708, 0.42561, 0.458154, 0.418646, 0.444081, 0.5017, 0.465241, 0.494003, 0.384043, 0.398279, 0.494003, 0.450668, 0.461924, 0.40511, 0.308712, 0.308712, 0.239899, 0.268042, 0.268042, 0.268042, 0.268042, 0.359901, 0.359901, 0.308712, 0.418646, 0.422041, 0.42561, 0.356642, 0.370445, 0.440853, 0.40511, 0.40511, 0.436924, 0.380708, 0.387226, 0.418646, 0.4292, 0.5017, 0.5017, 0.509769, 0.450668, 0.444081, 0.436924, 0.339168, 0.346032, 0.236433, 0.179055, 0.203355, 0.26085, 0.26085, 0.298791, 0.311707, 0.301917, 0.239899, 0.209395, 0.284882, 0.342579, 0.271506, 0.268042, 0.209395, 0.200174, 0.275179, 0.281712, 0.284882, 0.366687, 0.339168, 0.414856, 0.450668, 0.483068, 0.538167, 0.458154, 0.36309, 0.352862, 0.268042, 0.324872, 0.318242, 0.328603, 0.328603, 0.328603, 0.339168, 0.335645, 0.271506, 0.268042, 0.284882, 0.200174, 0.196879, 0.291804, 0.271506, 0.308712, 0.308712, 0.301917, 0.359901, 0.342579, 0.257454, 0.339168, 0.335645, 0.342579, 0.25406, 0.284882, 0.342579, 0.36309, 0.40511, 0.377384, 0.370445, 0.352862, 0.339168, 0.335645, 0.346032, 0.370445, 0.377384, 0.30533, 0.225814, 0.147574, 0.247041, 0.247041, 0.18812, 0.194234, 0.264545, 0.339168, 0.247041, 0.268042, 0.268042, 0.288399, 0.370445, 0.26085, 0.268042, 0.328603, 0.268042, 0.268042, 0.281712, 0.203355, 0.185198, 0.185198, 0.18812, 0.179055, 0.264545, 0.339168, 0.346032, 0.247041, 0.243554, 0.321458, 0.321458, 0.209395, 0.155435, 0.15284, 0.239899, 0.232838, 0.191378, 0.225814, 0.196879, 0.155435, 0.191378, 0.232838, 0.30533, 0.401658, 0.366687, 0.324872, 0.264545], '')</t>
  </si>
  <si>
    <t>[173, 205, 206, 207, 237]</t>
  </si>
  <si>
    <t>UPI00015764DD status=activ</t>
  </si>
  <si>
    <t>([0.088832, 0.05306, 0.086953, 0.056825, 0.073402, 0.111485, 0.06184, 0.040537, 0.045352, 0.056825, 0.069024, 0.081712, 0.037156, 0.064632, 0.060549, 0.098513, 0.086953, 0.10481, 0.056825, 0.032017, 0.044297, 0.079919, 0.125101, 0.100716, 0.161087, 0.164327, 0.144935, 0.164327, 0.25406, 0.200174, 0.206376, 0.185198, 0.185198, 0.232838, 0.134866, 0.139895, 0.100716, 0.071867, 0.0704, 0.129801, 0.170161, 0.17593, 0.173081, 0.102787, 0.147574, 0.088832, 0.06312, 0.0704, 0.144935, 0.15008, 0.219301, 0.194234, 0.15008, 0.167087, 0.25406, 0.374039, 0.284882, 0.374039, 0.450668, 0.374039, 0.394753, 0.4292, 0.352862, 0.25406, 0.356642, 0.328603, 0.41194, 0.394753, 0.377384, 0.349426, 0.25406, 0.26085, 0.291804, 0.370445, 0.352862, 0.311707, 0.219301, 0.222385, 0.216401, 0.222385, 0.222385, 0.185198, 0.185198, 0.275179, 0.349426, 0.342579, 0.311707, 0.31487, 0.387226, 0.401658, 0.401658, 0.490133, 0.483068, 0.370445, 0.374039, 0.278302, 0.206376, 0.284882, 0.284882, 0.21291, 0.18812, 0.278302, 0.318242, 0.318242, 0.311707, 0.342579, 0.356642, 0.384043, 0.301917, 0.232838, 0.158265, 0.158265, 0.158265, 0.11371, 0.132295, 0.144935, 0.25031, 0.247041, 0.239899, 0.328603, 0.380708, 0.418646, 0.401658, 0.359901, 0.356642, 0.275179, 0.271506, 0.236433, 0.25031, 0.328603, 0.40511, 0.497853, 0.483068, 0.480142, 0.465241, 0.525368, 0.483068, 0.390993, 0.414856, 0.42561, 0.4292, 0.433034, 0.42561, 0.422041, 0.42561, 0.4292, 0.494003, 0.476583, 0.490133, 0.454136, 0.42561, 0.398279, 0.349426, 0.328603, 0.30533, 0.401658], '')</t>
  </si>
  <si>
    <t>[135]</t>
  </si>
  <si>
    <t>UPI00015764E0 status=activ</t>
  </si>
  <si>
    <t>([0.905695, 0.724957, 0.767246, 0.604312, 0.622677, 0.585406, 0.553315, 0.59508, 0.613573, 0.653063, 0.622677, 0.562014, 0.575842, 0.56648, 0.570702, 0.553315, 0.553315, 0.529623, 0.4292, 0.440853, 0.433034, 0.490133, 0.613573, 0.553315, 0.626927, 0.626927, 0.557691, 0.618285, 0.557691, 0.465241, 0.440853, 0.390993, 0.408655, 0.398279, 0.384043, 0.377384, 0.380708, 0.374039, 0.281712, 0.30533, 0.318242, 0.31487, 0.288399, 0.264545, 0.219301, 0.170161, 0.15284, 0.155435, 0.125101, 0.158265, 0.173081, 0.120615, 0.179055, 0.167087, 0.182256, 0.167087, 0.158265, 0.170161, 0.122885, 0.209395, 0.271506, 0.185198, 0.15284, 0.155435, 0.10481, 0.098513, 0.155435, 0.185198, 0.185198, 0.127496, 0.118441, 0.170161, 0.271506, 0.209395, 0.284882, 0.25406, 0.284882, 0.222385, 0.144935, 0.196879, 0.116183, 0.064632, 0.102787, 0.118441, 0.079919, 0.098513, 0.092881, 0.094817, 0.055536, 0.090864, 0.155435, 0.098513, 0.098513, 0.083462, 0.074921, 0.079919, 0.067594, 0.055536, 0.049374, 0.090864, 0.085092, 0.134866, 0.147574, 0.142424, 0.090864, 0.125101, 0.194234, 0.288399, 0.295083, 0.374039, 0.370445, 0.271506, 0.366687, 0.356642, 0.356642, 0.332115, 0.324872, 0.271506, 0.216401, 0.318242, 0.30533, 0.219301, 0.144935, 0.142424, 0.132295, 0.206376, 0.127496, 0.118441, 0.116183, 0.106997, 0.122885, 0.120615, 0.170161, 0.134866, 0.085092, 0.090864, 0.17593, 0.185198, 0.268042, 0.342579, 0.31487, 0.30533, 0.31487, 0.40511, 0.525368, 0.549308, 0.5017, 0.529623, 0.545602, 0.56648, 0.480142, 0.370445, 0.387226, 0.433034, 0.380708, 0.454136, 0.42561, 0.387226, 0.349426, 0.324872, 0.30533, 0.278302, 0.25031, 0.349426, 0.31487, 0.222385], '')</t>
  </si>
  <si>
    <t>[0, 1, 2, 3, 4, 5, 6, 7, 8, 9, 10, 11, 12, 13, 14, 15, 16, 17, 22, 23, 24, 25, 26, 27, 28, 144, 145, 146, 147, 148, 149]</t>
  </si>
  <si>
    <t>UPI00015764E1 status=activ</t>
  </si>
  <si>
    <t>([0.380708, 0.422041, 0.408655, 0.398279, 0.468512, 0.454136, 0.328603, 0.374039, 0.401658, 0.418646, 0.444081, 0.480142, 0.461924, 0.450668, 0.436924, 0.521092, 0.447574, 0.346032, 0.436924, 0.447574, 0.387226, 0.387226, 0.398279, 0.418646, 0.324872, 0.298791, 0.356642, 0.480142, 0.433034, 0.308712, 0.318242, 0.247041, 0.264545, 0.377384, 0.374039, 0.36309, 0.335645, 0.401658, 0.4292, 0.454136, 0.374039, 0.390993, 0.281712, 0.203355, 0.203355, 0.311707, 0.324872, 0.311707, 0.225814, 0.17593, 0.301917, 0.232838, 0.301917, 0.291804, 0.158265, 0.096677, 0.100716, 0.096677, 0.055536, 0.100716, 0.081712, 0.142424, 0.116183, 0.155435, 0.173081, 0.116183, 0.060549, 0.056825, 0.030003, 0.048328, 0.085092, 0.058088, 0.090864, 0.096677, 0.090864, 0.111485, 0.167087, 0.173081, 0.170161, 0.239899, 0.216401, 0.222385, 0.132295, 0.247041, 0.281712, 0.30533, 0.387226, 0.390993, 0.384043, 0.40511, 0.301917, 0.200174, 0.239899, 0.164327, 0.094817, 0.096677, 0.094817, 0.102787, 0.094817, 0.109221, 0.106997, 0.106997, 0.06312, 0.081712, 0.041405, 0.046336, 0.036378, 0.031287, 0.038042, 0.038042, 0.06184, 0.129801, 0.216401, 0.15008, 0.209395, 0.21291, 0.243554, 0.328603, 0.21291, 0.225814, 0.209395, 0.15284, 0.078022, 0.144935, 0.191378, 0.239899, 0.26085, 0.206376, 0.139895, 0.219301, 0.216401, 0.216401, 0.209395, 0.111485, 0.185198, 0.15284, 0.127496, 0.11371, 0.064632, 0.127496, 0.06184, 0.066181, 0.106997, 0.185198, 0.185198, 0.185198, 0.137348, 0.122885, 0.209395, 0.229226, 0.17593, 0.142424, 0.15284, 0.170161, 0.288399, 0.161087, 0.216401, 0.332115, 0.318242, 0.433034, 0.346032, 0.458154, 0.447574, 0.447574, 0.356642, 0.356642, 0.318242, 0.390993, 0.374039, 0.387226, 0.490133, 0.422041, 0.476583, 0.472492, 0.335645, 0.346032, 0.384043, 0.374039, 0.36309, 0.346032, 0.311707, 0.41194, 0.42561, 0.349426, 0.359901, 0.41194, 0.401658, 0.398279, 0.324872, 0.356642, 0.239899, 0.219301, 0.349426, 0.359901, 0.352862, 0.349426, 0.335645, 0.370445, 0.356642, 0.356642, 0.384043, 0.398279, 0.387226, 0.390993, 0.494003, 0.483068, 0.422041, 0.359901, 0.281712, 0.284882, 0.291804, 0.318242, 0.328603, 0.324872, 0.318242, 0.295083, 0.4292, 0.422041, 0.436924, 0.436924, 0.444081, 0.414856, 0.298791, 0.281712, 0.191378, 0.116183, 0.066181, 0.137348, 0.109221, 0.200174, 0.278302, 0.284882, 0.384043, 0.295083, 0.206376, 0.206376, 0.15284, 0.092881, 0.109221, 0.134866, 0.085092, 0.085092, 0.055536, 0.10481, 0.10481, 0.158265, 0.232838, 0.281712, 0.284882, 0.36309, 0.30533, 0.301917, 0.301917, 0.278302, 0.377384, 0.444081, 0.318242, 0.384043, 0.450668, 0.321458, 0.225814, 0.335645, 0.236433, 0.339168, 0.352862, 0.356642, 0.271506, 0.288399, 0.219301, 0.127496, 0.132295, 0.173081, 0.120615, 0.0704, 0.078022, 0.078022, 0.058088, 0.134866, 0.074921, 0.048328, 0.051831, 0.073402, 0.03976, 0.083462, 0.078022, 0.040537, 0.033407, 0.060549, 0.030003, 0.059222, 0.066181, 0.076542, 0.079919, 0.116183, 0.11371, 0.11371, 0.067594, 0.050641, 0.041405, 0.050641, 0.058088, 0.058088, 0.069024, 0.116183, 0.058088, 0.027463, 0.048328, 0.031287, 0.034068, 0.060549, 0.055536, 0.048328, 0.023534, 0.013265, 0.009187, 0.01204, 0.011669, 0.00962, 0.00962, 0.010131, 0.014586, 0.013016, 0.020876, 0.017797, 0.012491, 0.021381, 0.05306, 0.034884, 0.031287, 0.015078, 0.013265, 0.008276, 0.01227, 0.020165, 0.035586, 0.069024, 0.0704, 0.037156, 0.041405, 0.078022, 0.040537, 0.025316, 0.043307, 0.035586, 0.024826, 0.035586, 0.034068, 0.014783, 0.020876, 0.030003, 0.059222, 0.085092, 0.137348, 0.069024, 0.031287, 0.031287, 0.017138, 0.017138, 0.028695, 0.034068, 0.026338, 0.044297, 0.071867, 0.036378, 0.05306, 0.090864, 0.085092, 0.042364, 0.094817, 0.096677, 0.074921, 0.044297, 0.036378, 0.049374, 0.046336, 0.055536, 0.06312, 0.056825, 0.041405, 0.050641, 0.078022, 0.094817, 0.055536, 0.056825, 0.098513, 0.044297, 0.050641, 0.049374, 0.081712, 0.064632, 0.037156, 0.064632, 0.122885, 0.129801, 0.0704, 0.085092, 0.142424, 0.134866, 0.222385, 0.268042, 0.17593, 0.182256, 0.134866, 0.18812, 0.158265, 0.094817, 0.170161, 0.134866, 0.134866, 0.173081, 0.17593, 0.179055, 0.196879, 0.10481, 0.102787, 0.173081, 0.257454, 0.268042, 0.236433, 0.247041, 0.173081, 0.229226, 0.200174, 0.271506, 0.301917, 0.247041, 0.349426, 0.236433, 0.275179, 0.216401, 0.194234, 0.216401, 0.203355, 0.185198, 0.318242, 0.219301, 0.21291, 0.209395, 0.127496, 0.158265, 0.167087, 0.147574, 0.158265, 0.102787, 0.109221, 0.074921, 0.142424, 0.139895, 0.239899, 0.236433, 0.301917, 0.25031, 0.25031, 0.359901, 0.298791, 0.185198, 0.284882, 0.281712, 0.222385, 0.281712, 0.194234, 0.179055, 0.222385, 0.229226, 0.346032, 0.257454, 0.31487, 0.298791, 0.291804, 0.21291, 0.209395, 0.139895, 0.129801, 0.139895, 0.142424, 0.142424, 0.15008, 0.155435, 0.167087, 0.185198, 0.247041, 0.335645, 0.342579, 0.4292, 0.308712, 0.288399, 0.335645, 0.346032, 0.335645, 0.366687, 0.359901, 0.366687, 0.450668, 0.56648, 0.59014, 0.613573, 0.699094, 0.812494, 0.801317, 0.795062, 0.745909, 0.720929, 0.699094, 0.585406, 0.570702, 0.720929, 0.622677, 0.557691, 0.549308, 0.545602, 0.40511, 0.40511, 0.41194, 0.346032, 0.31487, 0.182256, 0.158265, 0.18812, 0.122885, 0.098513, 0.11371, 0.15008, 0.15008, 0.167087, 0.243554, 0.132295, 0.137348, 0.167087, 0.164327, 0.17593, 0.155435, 0.257454, 0.328603, 0.318242, 0.298791, 0.311707, 0.422041, 0.332115, 0.216401, 0.203355, 0.243554, 0.216401, 0.257454, 0.247041, 0.229226, 0.236433, 0.308712, 0.298791, 0.247041, 0.328603, 0.318242, 0.346032, 0.278302, 0.284882, 0.288399, 0.398279, 0.384043, 0.278302, 0.339168, 0.42561, 0.422041, 0.4292, 0.444081, 0.346032, 0.374039, 0.374039, 0.342579, 0.295083, 0.298791, 0.394753, 0.390993, 0.30533, 0.243554, 0.30533, 0.318242, 0.236433, 0.142424, 0.102787, 0.11371, 0.085092, 0.088832, 0.137348, 0.078022, 0.079919, 0.067594, 0.038042, 0.030003, 0.034884, 0.064632, 0.040537, 0.043307, 0.045352, 0.059222, 0.0704, 0.054297, 0.036378, 0.048328, 0.069024, 0.085092, 0.142424, 0.21291, 0.161087], '')</t>
  </si>
  <si>
    <t>[15, 493, 494, 495, 496, 497, 498, 499, 500, 501, 502, 503, 504, 505, 506, 507, 508, 509]</t>
  </si>
  <si>
    <t>UPI00015764E2 status=activ</t>
  </si>
  <si>
    <t>([0.308712, 0.342579, 0.401658, 0.444081, 0.483068, 0.5017, 0.398279, 0.447574, 0.374039, 0.401658, 0.414856, 0.472492, 0.476583, 0.486429, 0.414856, 0.5017, 0.509769, 0.541878, 0.541878, 0.549308, 0.529623, 0.538167, 0.468512, 0.461924, 0.447574, 0.433034, 0.370445, 0.366687, 0.298791, 0.374039, 0.36309, 0.284882, 0.295083, 0.271506, 0.321458, 0.298791, 0.291804, 0.291804, 0.219301, 0.236433, 0.229226, 0.134866, 0.120615, 0.167087, 0.155435, 0.167087, 0.167087, 0.147574, 0.142424, 0.200174, 0.122885, 0.132295, 0.109221, 0.096677, 0.060549, 0.074921, 0.074921, 0.046336, 0.023534, 0.021816, 0.035586, 0.024393, 0.030611, 0.032017, 0.032017, 0.017138, 0.016826, 0.014315, 0.016021, 0.026892, 0.025316, 0.030611, 0.023963, 0.049374, 0.024826, 0.040537, 0.033407, 0.06312, 0.069024, 0.074921, 0.111485, 0.081712, 0.111485, 0.179055, 0.173081, 0.182256, 0.257454, 0.268042, 0.219301, 0.236433, 0.182256, 0.118441, 0.142424, 0.167087, 0.173081, 0.200174, 0.116183, 0.144935, 0.129801, 0.144935, 0.18812, 0.209395, 0.182256, 0.118441, 0.106997, 0.106997, 0.06184, 0.041405, 0.040537, 0.071867, 0.073402, 0.067594, 0.109221, 0.147574, 0.147574, 0.078022, 0.088832, 0.102787, 0.096677, 0.074921, 0.096677, 0.096677, 0.048328, 0.060549, 0.106997, 0.102787, 0.100716, 0.155435, 0.200174, 0.11371, 0.118441, 0.092881, 0.083462, 0.076542, 0.043307, 0.029376, 0.058088, 0.085092, 0.094817, 0.10481, 0.132295, 0.071867, 0.050641, 0.098513, 0.079919, 0.081712, 0.054297, 0.029376, 0.018415, 0.026892, 0.049374, 0.026338, 0.05306, 0.11371, 0.11371, 0.185198, 0.26085, 0.219301, 0.142424, 0.161087, 0.155435, 0.134866, 0.155435, 0.191378, 0.111485, 0.102787, 0.098513, 0.155435, 0.247041, 0.247041, 0.222385, 0.222385, 0.324872, 0.301917, 0.275179, 0.301917, 0.196879, 0.18812, 0.134866, 0.155435, 0.139895, 0.132295, 0.170161, 0.25406, 0.291804, 0.308712, 0.295083, 0.284882, 0.236433, 0.243554, 0.284882, 0.291804, 0.295083, 0.295083, 0.295083, 0.311707, 0.284882, 0.359901, 0.356642, 0.458154, 0.545602, 0.626927, 0.521092, 0.472492, 0.398279, 0.41194, 0.490133, 0.509769, 0.505461, 0.557691, 0.575842, 0.657645, 0.661982, 0.553315, 0.521092, 0.505461, 0.472492, 0.454136, 0.440853, 0.418646, 0.394753, 0.342579, 0.311707, 0.4292], '')</t>
  </si>
  <si>
    <t>[5, 15, 16, 17, 18, 19, 20, 21, 200, 201, 202, 207, 208, 209, 210, 211, 212, 213, 214, 215]</t>
  </si>
  <si>
    <t>UPI00015764E5 status=activ</t>
  </si>
  <si>
    <t>([0.476583, 0.521092, 0.42561, 0.342579, 0.25406, 0.301917, 0.219301, 0.25031, 0.275179, 0.328603, 0.284882, 0.243554, 0.239899, 0.229226, 0.281712, 0.26085, 0.268042, 0.191378, 0.206376, 0.225814, 0.321458, 0.308712, 0.308712, 0.366687, 0.377384, 0.380708, 0.359901, 0.370445, 0.380708, 0.295083, 0.264545, 0.339168, 0.444081, 0.414856, 0.42561, 0.349426, 0.352862, 0.243554, 0.339168, 0.288399, 0.298791, 0.295083, 0.31487, 0.219301, 0.155435, 0.158265, 0.243554, 0.18812, 0.185198, 0.170161, 0.264545, 0.18812, 0.203355, 0.185198, 0.185198, 0.170161, 0.271506, 0.191378, 0.219301, 0.216401, 0.25031, 0.216401, 0.200174, 0.122885, 0.120615, 0.182256, 0.209395, 0.194234, 0.25031, 0.30533, 0.225814, 0.182256, 0.271506, 0.243554, 0.161087, 0.200174, 0.161087, 0.161087, 0.239899, 0.278302, 0.26085, 0.278302, 0.219301, 0.225814, 0.243554, 0.346032, 0.36309, 0.308712, 0.225814, 0.155435, 0.179055, 0.271506, 0.30533, 0.225814, 0.222385, 0.324872, 0.229226, 0.179055, 0.127496, 0.134866, 0.139895, 0.111485, 0.109221, 0.129801, 0.074921, 0.066181, 0.06312, 0.056825, 0.096677, 0.167087, 0.264545, 0.222385, 0.139895, 0.096677, 0.164327, 0.139895, 0.147574, 0.236433, 0.236433, 0.332115, 0.232838, 0.170161, 0.21291, 0.173081, 0.173081, 0.185198, 0.268042, 0.170161, 0.170161, 0.170161, 0.155435, 0.137348, 0.142424, 0.15284, 0.209395, 0.116183, 0.081712, 0.044297, 0.043307, 0.086953, 0.071867, 0.120615, 0.21291, 0.120615, 0.074921, 0.111485, 0.173081, 0.106997, 0.18812, 0.200174, 0.125101, 0.127496, 0.109221, 0.129801, 0.11371, 0.116183, 0.21291, 0.301917, 0.377384, 0.359901, 0.339168, 0.247041, 0.182256, 0.102787, 0.109221, 0.209395, 0.209395, 0.209395, 0.308712, 0.324872, 0.318242, 0.408655, 0.374039, 0.339168, 0.247041, 0.339168, 0.332115, 0.324872, 0.236433, 0.15284, 0.161087, 0.182256, 0.179055, 0.179055, 0.288399, 0.288399, 0.239899, 0.21291, 0.209395, 0.200174, 0.185198, 0.111485, 0.06312, 0.042364, 0.032677, 0.047319, 0.05306, 0.060549, 0.029376, 0.028107, 0.054297, 0.050641, 0.024826, 0.025762, 0.022667, 0.021816, 0.043307, 0.043307, 0.047319, 0.043307, 0.043307, 0.03976, 0.038858, 0.058088, 0.083462, 0.096677, 0.096677, 0.102787, 0.098513, 0.102787, 0.10481, 0.098513, 0.064632, 0.118441, 0.100716, 0.179055, 0.167087, 0.088832, 0.109221, 0.098513, 0.10481, 0.058088, 0.059222, 0.069024, 0.067594, 0.081712, 0.071867, 0.088832, 0.081712, 0.076542, 0.0704, 0.092881, 0.058088, 0.050641, 0.05306, 0.10481, 0.116183, 0.116183, 0.185198, 0.191378, 0.161087, 0.158265, 0.239899, 0.15284, 0.134866, 0.173081, 0.173081, 0.18812, 0.203355, 0.15008, 0.088832, 0.129801, 0.161087, 0.179055, 0.268042, 0.170161, 0.118441, 0.081712, 0.088832, 0.055536, 0.064632, 0.064632, 0.069024, 0.069024, 0.100716, 0.100716, 0.098513, 0.102787, 0.144935, 0.076542, 0.100716, 0.170161, 0.120615, 0.129801, 0.164327, 0.096677, 0.158265, 0.236433, 0.158265, 0.086953, 0.076542, 0.076542, 0.094817, 0.088832, 0.088832, 0.06184, 0.060549, 0.06312, 0.064632, 0.079919, 0.147574, 0.15008, 0.125101, 0.118441, 0.122885, 0.071867, 0.073402, 0.081712, 0.078022, 0.090864, 0.179055, 0.268042, 0.173081, 0.170161, 0.118441, 0.076542, 0.132295, 0.243554, 0.229226, 0.216401, 0.185198, 0.106997, 0.058088, 0.054297, 0.051831, 0.056825, 0.098513, 0.098513, 0.096677, 0.073402, 0.129801, 0.111485, 0.054297, 0.094817, 0.05306, 0.081712, 0.134866, 0.142424, 0.127496, 0.127496, 0.098513, 0.076542, 0.076542, 0.147574, 0.100716, 0.118441, 0.056825, 0.06184, 0.120615, 0.11371, 0.088832, 0.049374, 0.028107, 0.036378, 0.035586, 0.066181, 0.069024, 0.05306, 0.023534, 0.023963, 0.013437, 0.020165, 0.016528, 0.032017, 0.032017, 0.064632, 0.0704, 0.120615, 0.06312, 0.035586, 0.036378, 0.032017, 0.069024, 0.118441, 0.18812, 0.18812, 0.196879, 0.116183, 0.147574, 0.209395, 0.170161, 0.185198, 0.155435, 0.25031, 0.122885, 0.116183, 0.116183, 0.088832, 0.049374, 0.088832, 0.137348, 0.073402, 0.127496, 0.116183, 0.066181, 0.046336, 0.033407, 0.023087, 0.034068, 0.022667, 0.023087, 0.020522, 0.033407, 0.022306, 0.015078], '')</t>
  </si>
  <si>
    <t>UPI00015764EB status=activ</t>
  </si>
  <si>
    <t>([0.374039, 0.194234, 0.225814, 0.129801, 0.060549, 0.090864, 0.11371, 0.142424, 0.17593, 0.196879, 0.125101, 0.134866, 0.142424, 0.144935, 0.067594, 0.071867, 0.037156, 0.040537, 0.036378, 0.060549, 0.034068, 0.060549, 0.142424, 0.096677, 0.088832, 0.100716, 0.102787, 0.111485, 0.109221, 0.056825, 0.031287, 0.066181, 0.066181, 0.067594, 0.06312, 0.06312, 0.043307, 0.043307, 0.03976, 0.021816, 0.017138, 0.034884, 0.051831, 0.023963, 0.030611, 0.034068, 0.030611, 0.028695, 0.015694, 0.011518, 0.010926, 0.019109, 0.011518, 0.011669, 0.008002, 0.008075, 0.01227, 0.015344, 0.015694, 0.016021, 0.032017, 0.034884, 0.019109, 0.013821, 0.023963, 0.023963, 0.024393, 0.024826, 0.0198, 0.020165, 0.027463, 0.030003, 0.033407, 0.046336, 0.060549, 0.111485, 0.060549, 0.030611, 0.016021, 0.016021, 0.016021, 0.013821, 0.016528, 0.023963, 0.018787, 0.018787, 0.026338, 0.025762, 0.066181, 0.094817, 0.155435, 0.092881, 0.094817, 0.086953, 0.060549, 0.026338, 0.014315, 0.025762, 0.030611, 0.059222, 0.106997, 0.10481, 0.056825, 0.06184, 0.0704, 0.090864, 0.086953, 0.078022, 0.11371, 0.051831, 0.034884, 0.043307, 0.049374, 0.098513, 0.090864, 0.164327, 0.30533, 0.42561, 0.298791, 0.387226, 0.352862, 0.25031, 0.216401, 0.324872, 0.321458, 0.206376, 0.239899, 0.236433, 0.191378, 0.122885, 0.200174, 0.247041, 0.132295, 0.209395, 0.196879, 0.200174, 0.106997, 0.048328, 0.049374, 0.109221, 0.058088, 0.058088, 0.088832, 0.092881, 0.064632, 0.045352, 0.078022, 0.058088, 0.040537, 0.03976, 0.10481], '')</t>
  </si>
  <si>
    <t>UPI00015764EC status=activ</t>
  </si>
  <si>
    <t>([0.018415, 0.028107, 0.041405, 0.059222, 0.078022, 0.049374, 0.066181, 0.037156, 0.038858, 0.028107, 0.021816, 0.028695, 0.024393, 0.016826, 0.018106, 0.029376, 0.048328, 0.094817, 0.076542, 0.076542, 0.069024, 0.109221, 0.064632, 0.05306, 0.06184, 0.038858, 0.033407, 0.035586, 0.040537, 0.06184, 0.120615, 0.158265, 0.15284, 0.109221, 0.158265, 0.086953, 0.088832, 0.064632, 0.06184, 0.109221, 0.170161, 0.173081, 0.185198, 0.291804, 0.291804, 0.291804, 0.281712, 0.390993, 0.349426, 0.440853, 0.377384, 0.324872, 0.366687, 0.356642, 0.476583, 0.444081, 0.447574, 0.461924, 0.380708, 0.275179, 0.206376, 0.225814, 0.232838, 0.139895, 0.074921, 0.074921, 0.071867, 0.120615, 0.142424, 0.185198, 0.118441, 0.137348, 0.134866, 0.139895, 0.086953, 0.079919, 0.079919, 0.078022, 0.0704, 0.144935, 0.232838, 0.209395, 0.142424, 0.142424, 0.222385, 0.30533, 0.359901, 0.346032, 0.25406, 0.229226, 0.206376, 0.291804, 0.225814, 0.194234, 0.111485, 0.18812, 0.200174, 0.229226, 0.25406, 0.173081, 0.179055, 0.173081, 0.173081, 0.236433, 0.239899, 0.21291, 0.185198, 0.164327, 0.088832, 0.129801, 0.144935, 0.092881, 0.100716, 0.155435, 0.243554, 0.30533, 0.301917, 0.200174, 0.132295, 0.185198, 0.18812, 0.15008, 0.170161, 0.222385, 0.15284, 0.142424, 0.167087, 0.111485, 0.132295, 0.236433, 0.191378, 0.164327, 0.25406, 0.243554, 0.243554, 0.158265, 0.161087, 0.111485, 0.096677, 0.167087, 0.173081, 0.222385, 0.155435, 0.144935, 0.182256, 0.264545, 0.222385, 0.25406, 0.384043, 0.377384, 0.366687, 0.356642, 0.275179, 0.17593, 0.15008, 0.086953, 0.147574, 0.10481, 0.144935, 0.161087, 0.090864, 0.086953, 0.118441, 0.21291, 0.203355, 0.137348, 0.139895, 0.179055, 0.092881, 0.079919, 0.056825, 0.059222, 0.102787, 0.167087, 0.25031, 0.284882, 0.264545, 0.155435, 0.179055, 0.182256, 0.278302, 0.390993, 0.356642, 0.30533, 0.291804, 0.209395, 0.196879, 0.203355, 0.191378, 0.311707, 0.25031, 0.30533, 0.318242, 0.243554, 0.25031, 0.173081, 0.10481, 0.191378, 0.191378, 0.257454, 0.17593, 0.164327, 0.155435, 0.179055, 0.203355, 0.206376, 0.229226, 0.30533, 0.26085, 0.182256, 0.161087, 0.229226, 0.203355, 0.182256, 0.17593, 0.118441, 0.191378, 0.278302, 0.271506, 0.31487, 0.30533, 0.30533, 0.308712, 0.324872, 0.25031, 0.275179, 0.271506, 0.25406, 0.196879, 0.185198, 0.264545, 0.26085, 0.25406, 0.257454, 0.25406, 0.349426, 0.324872, 0.324872, 0.352862, 0.318242, 0.281712, 0.196879, 0.173081, 0.173081, 0.094817, 0.15008, 0.142424, 0.15008, 0.147574, 0.194234, 0.194234, 0.196879, 0.142424, 0.144935, 0.120615, 0.073402, 0.074921, 0.122885, 0.092881, 0.046336, 0.059222, 0.100716, 0.179055, 0.281712, 0.275179, 0.275179, 0.196879, 0.185198, 0.118441, 0.185198, 0.206376, 0.191378, 0.196879, 0.257454, 0.257454, 0.206376, 0.298791, 0.203355, 0.15284, 0.203355, 0.291804, 0.295083, 0.209395, 0.203355, 0.222385, 0.222385, 0.271506, 0.356642, 0.328603, 0.40511, 0.398279, 0.346032, 0.374039, 0.374039, 0.311707, 0.219301, 0.219301, 0.222385, 0.311707, 0.295083, 0.239899, 0.229226, 0.144935, 0.147574, 0.134866, 0.122885, 0.073402, 0.092881, 0.071867, 0.054297, 0.043307, 0.045352, 0.055536, 0.0704, 0.03976, 0.06312, 0.088832, 0.098513, 0.056825, 0.028107, 0.048328, 0.058088, 0.059222, 0.058088, 0.096677, 0.111485, 0.118441, 0.158265, 0.129801, 0.125101, 0.134866, 0.167087, 0.17593, 0.116183, 0.116183, 0.11371, 0.106997, 0.125101, 0.111485, 0.173081, 0.209395, 0.134866, 0.134866, 0.073402, 0.137348, 0.098513, 0.092881, 0.088832, 0.120615, 0.144935, 0.18812, 0.173081, 0.144935, 0.109221, 0.170161, 0.094817, 0.147574, 0.147574, 0.15008, 0.219301, 0.134866, 0.120615, 0.194234, 0.191378, 0.31487, 0.291804, 0.359901, 0.352862, 0.380708, 0.328603, 0.264545, 0.196879, 0.191378, 0.25406, 0.295083, 0.30533, 0.42561, 0.450668, 0.374039, 0.311707, 0.229226, 0.301917, 0.398279, 0.394753, 0.36309, 0.346032, 0.352862, 0.26085, 0.271506, 0.203355, 0.209395, 0.247041, 0.291804, 0.366687, 0.301917, 0.264545, 0.21291, 0.15284, 0.098513, 0.164327], '')</t>
  </si>
  <si>
    <t>UPI00015764EE status=activ</t>
  </si>
  <si>
    <t>([0.703578, 0.5017, 0.418646, 0.465241, 0.380708, 0.324872, 0.36309, 0.40511, 0.436924, 0.465241, 0.497853, 0.461924, 0.40511, 0.36309, 0.359901, 0.346032, 0.332115, 0.401658, 0.440853, 0.444081, 0.401658, 0.374039, 0.444081, 0.517562, 0.418646, 0.414856, 0.468512, 0.458154, 0.433034, 0.398279, 0.394753, 0.288399, 0.275179, 0.288399, 0.25406, 0.247041, 0.264545, 0.268042, 0.243554, 0.225814, 0.21291, 0.179055, 0.125101, 0.102787, 0.100716, 0.15008, 0.206376, 0.219301, 0.232838, 0.25031, 0.264545, 0.271506, 0.26085, 0.335645, 0.42561, 0.490133, 0.458154, 0.36309, 0.374039, 0.377384, 0.384043, 0.366687, 0.444081, 0.525368, 0.525368, 0.458154, 0.476583, 0.465241, 0.468512, 0.472492, 0.472492, 0.408655, 0.321458, 0.440853, 0.436924, 0.384043, 0.370445, 0.387226, 0.486429, 0.450668, 0.494003, 0.509769, 0.553315, 0.472492, 0.472492, 0.458154, 0.497853, 0.494003, 0.458154, 0.476583, 0.359901, 0.332115, 0.414856, 0.490133, 0.476583, 0.483068, 0.408655, 0.335645, 0.268042, 0.264545, 0.298791, 0.271506, 0.164327, 0.090864, 0.129801, 0.090864, 0.081712, 0.094817, 0.090864, 0.083462, 0.037156, 0.069024, 0.043307, 0.027463, 0.027463, 0.026892, 0.025762, 0.058088, 0.051831, 0.076542, 0.043307, 0.042364, 0.050641, 0.102787, 0.182256, 0.144935, 0.191378, 0.295083, 0.236433, 0.158265, 0.142424, 0.161087, 0.167087, 0.284882, 0.359901, 0.384043, 0.31487, 0.318242, 0.268042, 0.349426, 0.281712, 0.370445, 0.380708, 0.264545, 0.25406, 0.268042, 0.339168, 0.335645, 0.247041, 0.288399, 0.352862, 0.374039, 0.42561, 0.349426, 0.236433, 0.194234, 0.182256, 0.229226, 0.225814, 0.225814, 0.247041, 0.342579, 0.346032, 0.243554, 0.356642, 0.366687, 0.311707, 0.318242, 0.342579, 0.408655, 0.447574, 0.447574, 0.549308, 0.562014, 0.653063, 0.76285, 0.798249, 0.784345, 0.812494, 0.801317, 0.837511, 0.834292, 0.819762], '')</t>
  </si>
  <si>
    <t>[0, 1, 23, 63, 64, 81, 82, 172, 173, 174, 175, 176, 177, 178, 179, 180, 181, 182]</t>
  </si>
  <si>
    <t>UPI00015764F5 status=activ</t>
  </si>
  <si>
    <t>([0.17593, 0.116183, 0.15284, 0.155435, 0.11371, 0.085092, 0.10481, 0.129801, 0.109221, 0.111485, 0.086953, 0.109221, 0.094817, 0.098513, 0.078022, 0.054297, 0.05306, 0.096677, 0.094817, 0.100716, 0.179055, 0.25406, 0.318242, 0.31487, 0.342579, 0.408655, 0.476583, 0.5017, 0.5017, 0.534167, 0.56648, 0.666105, 0.666105, 0.626927, 0.534167, 0.461924, 0.5017, 0.490133, 0.483068, 0.486429, 0.480142, 0.450668, 0.436924, 0.436924, 0.359901, 0.374039, 0.321458, 0.335645, 0.311707, 0.311707, 0.335645, 0.346032, 0.346032, 0.346032, 0.398279, 0.414856, 0.529623, 0.444081, 0.444081, 0.440853, 0.444081, 0.41194, 0.398279, 0.41194, 0.335645, 0.318242, 0.308712, 0.359901, 0.349426, 0.352862, 0.26085, 0.288399, 0.278302, 0.278302, 0.257454, 0.264545, 0.352862, 0.25031, 0.328603, 0.257454, 0.257454, 0.278302, 0.298791, 0.31487, 0.225814, 0.342579, 0.40511, 0.401658, 0.346032, 0.349426, 0.349426, 0.390993, 0.339168, 0.284882, 0.216401, 0.142424, 0.15008, 0.120615, 0.170161, 0.170161, 0.247041, 0.268042, 0.318242, 0.335645, 0.332115, 0.408655, 0.30533, 0.271506, 0.25031, 0.232838, 0.243554, 0.243554, 0.295083, 0.298791, 0.346032, 0.414856, 0.465241, 0.42561, 0.359901, 0.380708, 0.30533, 0.219301, 0.229226, 0.239899, 0.239899, 0.239899, 0.239899, 0.301917, 0.339168, 0.31487, 0.377384, 0.298791, 0.298791, 0.291804, 0.31487, 0.31487, 0.288399, 0.328603, 0.366687, 0.433034, 0.394753, 0.458154, 0.585406, 0.549308, 0.541878, 0.525368, 0.509769, 0.51388, 0.51388, 0.545602, 0.604312, 0.570702, 0.675549, 0.58069, 0.622677, 0.5017, 0.42561, 0.422041, 0.440853, 0.342579, 0.271506, 0.31487, 0.31487, 0.25406, 0.225814, 0.225814, 0.182256, 0.182256, 0.158265, 0.158265, 0.15284, 0.134866, 0.164327, 0.155435, 0.216401, 0.167087, 0.271506, 0.25031, 0.291804, 0.25031, 0.257454, 0.25031, 0.268042, 0.243554, 0.25406, 0.26085, 0.236433, 0.271506, 0.243554, 0.25031, 0.219301, 0.191378, 0.196879], '')</t>
  </si>
  <si>
    <t>[27, 28, 29, 30, 31, 32, 33, 34, 36, 56, 142, 143, 144, 145, 146, 147, 148, 149, 150, 151, 152, 153, 154, 155]</t>
  </si>
  <si>
    <t>UPI00015764FB status=activ</t>
  </si>
  <si>
    <t>([0.000893, 0.001267, 0.001271, 0.001103, 0.000936, 0.000958, 0.001391, 0.001271, 0.001675, 0.00225, 0.002705, 0.002581, 0.002555, 0.002529, 0.003478, 0.003212, 0.00292, 0.003924, 0.00543, 0.00543, 0.006795, 0.009977, 0.011342, 0.016528, 0.030611, 0.026892, 0.046336, 0.038858, 0.090864, 0.048328, 0.054297, 0.054297, 0.03976, 0.028107, 0.028695, 0.016826, 0.017138, 0.034884, 0.034884, 0.020876, 0.044297, 0.051831, 0.050641, 0.06184, 0.033407, 0.018787, 0.040537, 0.046336, 0.064632, 0.038858, 0.033407, 0.035586, 0.038858, 0.048328, 0.055536, 0.059222, 0.060549, 0.142424, 0.155435, 0.170161, 0.129801, 0.120615, 0.071867, 0.038042, 0.032017, 0.066181, 0.127496, 0.127496, 0.06184, 0.055536, 0.042364, 0.100716, 0.094817, 0.048328, 0.094817, 0.125101, 0.125101, 0.203355, 0.161087, 0.125101, 0.120615, 0.229226, 0.132295, 0.203355, 0.308712, 0.275179, 0.268042, 0.142424, 0.15284, 0.232838, 0.134866, 0.116183, 0.10481, 0.100716, 0.170161, 0.076542, 0.0704, 0.120615, 0.060549, 0.041405, 0.030003, 0.028107, 0.014586, 0.015078, 0.015078, 0.015078, 0.015344, 0.014586, 0.034068, 0.030611, 0.026338, 0.055536, 0.125101, 0.078022, 0.045352, 0.054297, 0.125101, 0.129801, 0.137348, 0.21291, 0.222385, 0.225814, 0.222385, 0.352862, 0.359901, 0.374039, 0.359901, 0.324872, 0.332115, 0.278302, 0.25406, 0.239899, 0.142424, 0.11371, 0.182256, 0.17593, 0.17593, 0.173081, 0.170161, 0.164327, 0.182256, 0.182256, 0.288399, 0.284882, 0.271506, 0.352862, 0.332115, 0.366687, 0.339168, 0.31487, 0.346032, 0.370445, 0.328603, 0.440853, 0.359901, 0.349426, 0.349426, 0.324872, 0.229226, 0.200174, 0.206376, 0.239899, 0.332115, 0.311707, 0.321458, 0.321458, 0.25031, 0.144935, 0.076542, 0.139895, 0.11371, 0.116183, 0.118441, 0.196879, 0.196879, 0.209395, 0.206376, 0.182256, 0.179055, 0.264545, 0.291804, 0.298791, 0.268042, 0.194234, 0.120615, 0.056825, 0.059222, 0.102787, 0.185198, 0.164327, 0.094817, 0.129801, 0.069024, 0.056825, 0.055536, 0.059222, 0.109221, 0.109221, 0.194234, 0.206376, 0.21291, 0.209395, 0.125101, 0.076542, 0.066181, 0.056825, 0.071867, 0.073402, 0.038858, 0.041405, 0.076542, 0.147574, 0.118441, 0.194234, 0.137348, 0.127496, 0.060549, 0.047319, 0.054297, 0.054297, 0.032677, 0.032677, 0.032017, 0.028107, 0.026338, 0.046336, 0.090864, 0.132295, 0.073402, 0.090864, 0.081712, 0.069024, 0.047319, 0.06312, 0.05306, 0.11371, 0.122885, 0.219301, 0.170161, 0.155435, 0.155435, 0.21291, 0.206376, 0.209395, 0.318242, 0.321458, 0.332115, 0.332115, 0.30533, 0.281712, 0.324872, 0.229226, 0.17593, 0.122885, 0.134866, 0.094817, 0.078022, 0.041405, 0.026338, 0.046336, 0.045352, 0.042364, 0.023534, 0.022667, 0.022667, 0.012491, 0.020876, 0.0198, 0.021381, 0.017797, 0.019109, 0.011669, 0.01227, 0.013613, 0.023963, 0.01227, 0.011669, 0.008276, 0.007422, 0.009294, 0.009187, 0.006701, 0.006142, 0.005932, 0.004388, 0.003366, 0.003366, 0.003212, 0.0028, 0.001872, 0.001808, 0.002057, 0.002327, 0.002435, 0.002396, 0.001687, 0.002057, 0.002349, 0.002662, 0.003555], '')</t>
  </si>
  <si>
    <t>UPI00015764FD status=activ</t>
  </si>
  <si>
    <t>([0.036378, 0.022667, 0.021816, 0.036378, 0.056825, 0.023963, 0.023534, 0.020165, 0.016021, 0.013265, 0.00962, 0.010131, 0.021381, 0.013821, 0.011669, 0.013016, 0.009728, 0.007555, 0.007555, 0.008075, 0.005872, 0.004414, 0.004135, 0.004611, 0.004414, 0.003461, 0.005318, 0.003924, 0.005086, 0.006701, 0.008804, 0.009015, 0.010672, 0.010131, 0.015344, 0.013613, 0.009096, 0.009728, 0.008525, 0.014783, 0.009294, 0.016257, 0.019401, 0.019401, 0.011518, 0.009728, 0.009401, 0.009977, 0.01078, 0.009865, 0.006567, 0.004646, 0.006619, 0.007031, 0.004689, 0.003997, 0.004483, 0.005932, 0.006988, 0.008624, 0.008075, 0.011342, 0.007259, 0.010372, 0.0198, 0.028107, 0.03976, 0.032017, 0.018787, 0.038858, 0.044297, 0.056825, 0.090864, 0.092881, 0.049374, 0.06184, 0.06184, 0.045352, 0.025316, 0.025316, 0.015078, 0.015344, 0.014315, 0.030003, 0.019109, 0.00962, 0.008624, 0.007091, 0.007315, 0.006567, 0.004577, 0.004358, 0.004208, 0.004689, 0.003963, 0.005249, 0.005086, 0.005799, 0.008804, 0.008002, 0.005992, 0.008002, 0.006619, 0.005223, 0.004775, 0.006078, 0.009401, 0.008624, 0.008624, 0.009187, 0.014075, 0.018415, 0.013265, 0.014075, 0.014075, 0.014075, 0.010672, 0.010509, 0.010672, 0.006894, 0.006421, 0.005992, 0.007259, 0.005932, 0.006421, 0.006567, 0.006795, 0.004736, 0.004431, 0.005249, 0.005249, 0.004611, 0.006078, 0.005223, 0.006567, 0.006988, 0.006894, 0.008156, 0.010509, 0.008895, 0.011518, 0.019401, 0.030611, 0.020165, 0.037156, 0.044297, 0.028107, 0.017797, 0.035586], '')</t>
  </si>
  <si>
    <t>UPI00015764FE status=activ</t>
  </si>
  <si>
    <t>([0.170161, 0.10481, 0.164327, 0.200174, 0.194234, 0.225814, 0.132295, 0.167087, 0.15008, 0.185198, 0.155435, 0.144935, 0.225814, 0.31487, 0.311707, 0.25406, 0.164327, 0.15008, 0.129801, 0.158265, 0.158265, 0.21291, 0.301917, 0.298791, 0.209395, 0.185198, 0.116183, 0.15284, 0.158265, 0.203355, 0.209395, 0.239899, 0.30533, 0.25031, 0.229226, 0.236433, 0.275179, 0.332115, 0.26085, 0.291804, 0.203355, 0.206376, 0.236433, 0.194234, 0.122885, 0.194234, 0.275179, 0.366687, 0.433034, 0.433034, 0.377384, 0.284882, 0.288399, 0.301917, 0.377384, 0.349426, 0.346032, 0.349426, 0.295083, 0.366687, 0.436924, 0.450668, 0.458154, 0.433034, 0.374039, 0.468512, 0.483068, 0.352862, 0.377384, 0.301917, 0.196879, 0.17593, 0.216401, 0.243554, 0.236433, 0.182256, 0.225814, 0.239899, 0.232838, 0.225814, 0.225814, 0.144935, 0.232838, 0.225814, 0.219301, 0.203355, 0.18812, 0.17593, 0.284882, 0.206376, 0.25031, 0.264545, 0.356642, 0.390993, 0.291804, 0.206376, 0.25406, 0.232838, 0.15284, 0.081712, 0.137348, 0.15008, 0.196879, 0.185198, 0.206376, 0.179055, 0.236433, 0.236433, 0.239899, 0.25406, 0.278302, 0.284882, 0.346032, 0.301917, 0.268042, 0.380708, 0.465241, 0.414856, 0.390993, 0.5017], '')</t>
  </si>
  <si>
    <t>[119]</t>
  </si>
  <si>
    <t>UPI00015764FF status=activ</t>
  </si>
  <si>
    <t>([0.545602, 0.604312, 0.653063, 0.613573, 0.653063, 0.680603, 0.549308, 0.585406, 0.618285, 0.642678, 0.575842, 0.59917, 0.642678, 0.529623, 0.483068, 0.553315, 0.545602, 0.465241, 0.465241, 0.465241, 0.509769, 0.422041, 0.41194, 0.398279, 0.339168, 0.324872, 0.318242, 0.408655, 0.370445, 0.359901, 0.36309, 0.433034, 0.408655, 0.41194, 0.461924, 0.461924, 0.450668, 0.384043, 0.461924, 0.42561, 0.422041, 0.480142, 0.480142, 0.40511, 0.408655, 0.505461, 0.51388, 0.51388, 0.480142, 0.5017, 0.422041, 0.422041, 0.408655, 0.447574, 0.447574, 0.468512, 0.436924, 0.450668, 0.525368, 0.497853, 0.497853, 0.41194, 0.422041, 0.472492, 0.549308, 0.557691, 0.517562, 0.486429, 0.40511, 0.440853, 0.418646, 0.418646, 0.40511, 0.328603, 0.291804, 0.288399, 0.295083, 0.271506, 0.203355, 0.194234, 0.225814, 0.25031, 0.359901, 0.275179, 0.311707, 0.31487, 0.247041, 0.271506, 0.268042, 0.324872, 0.295083, 0.295083, 0.311707, 0.311707, 0.335645, 0.268042, 0.182256, 0.17593, 0.196879, 0.182256, 0.125101, 0.125101, 0.078022, 0.060549, 0.096677, 0.0704, 0.055536, 0.06312, 0.048328, 0.042364, 0.036378, 0.030611, 0.025316, 0.028695, 0.018415], '')</t>
  </si>
  <si>
    <t>[0, 1, 2, 3, 4, 5, 6, 7, 8, 9, 10, 11, 12, 13, 15, 16, 20, 45, 46, 47, 49, 58, 64, 65, 66]</t>
  </si>
  <si>
    <t>UPI0001576503 status=activ</t>
  </si>
  <si>
    <t>([0.024826, 0.045352, 0.076542, 0.118441, 0.15284, 0.185198, 0.109221, 0.085092, 0.116183, 0.139895, 0.100716, 0.125101, 0.073402, 0.144935, 0.18812, 0.18812, 0.275179, 0.291804, 0.31487, 0.225814, 0.239899, 0.25406, 0.243554, 0.239899, 0.232838, 0.15284, 0.15284, 0.185198, 0.26085, 0.257454, 0.288399, 0.291804, 0.206376, 0.21291, 0.120615, 0.098513, 0.167087, 0.167087, 0.170161, 0.147574, 0.229226, 0.219301, 0.206376, 0.216401, 0.179055, 0.17593, 0.229226, 0.167087, 0.257454, 0.247041, 0.247041, 0.191378, 0.191378, 0.271506, 0.25031, 0.25031, 0.332115, 0.311707, 0.243554, 0.335645, 0.346032, 0.346032, 0.352862, 0.268042, 0.17593, 0.203355, 0.203355, 0.170161, 0.155435, 0.11371, 0.096677, 0.090864, 0.118441, 0.185198, 0.196879, 0.194234, 0.278302, 0.275179, 0.264545, 0.225814, 0.222385, 0.209395, 0.185198, 0.17593, 0.268042, 0.284882, 0.200174, 0.173081, 0.247041, 0.332115, 0.298791, 0.298791, 0.229226, 0.247041, 0.170161, 0.100716, 0.116183, 0.11371, 0.059222, 0.06184, 0.071867, 0.056825, 0.058088, 0.074921, 0.088832, 0.088832, 0.139895, 0.137348, 0.173081, 0.173081, 0.120615, 0.167087, 0.191378, 0.26085, 0.167087, 0.247041, 0.339168, 0.324872, 0.232838, 0.342579, 0.332115, 0.422041, 0.490133, 0.5017, 0.5017, 0.401658, 0.370445, 0.335645, 0.414856, 0.380708, 0.342579, 0.41194, 0.387226, 0.359901, 0.324872, 0.414856], '')</t>
  </si>
  <si>
    <t>UPI0001576505 status=activ</t>
  </si>
  <si>
    <t>([0.346032, 0.377384, 0.229226, 0.318242, 0.222385, 0.147574, 0.147574, 0.100716, 0.078022, 0.055536, 0.056825, 0.060549, 0.031287, 0.018106, 0.015344, 0.010372, 0.007315, 0.005623, 0.005992, 0.005872, 0.004358, 0.004414, 0.003461, 0.004736, 0.004414, 0.005734, 0.008525, 0.009865, 0.015078, 0.023963, 0.043307, 0.044297, 0.031287, 0.037156, 0.037156, 0.037156, 0.0704, 0.129801, 0.120615, 0.185198, 0.209395, 0.247041, 0.275179, 0.377384, 0.301917, 0.298791, 0.298791, 0.264545, 0.164327, 0.111485, 0.109221, 0.085092, 0.125101, 0.120615, 0.17593, 0.271506, 0.31487, 0.311707, 0.30533, 0.332115, 0.318242, 0.387226, 0.461924, 0.436924, 0.339168, 0.328603, 0.225814, 0.222385, 0.142424, 0.236433, 0.339168, 0.324872, 0.398279, 0.275179, 0.374039, 0.342579, 0.298791, 0.200174, 0.206376, 0.222385, 0.26085, 0.26085, 0.232838, 0.232838, 0.147574, 0.225814, 0.311707, 0.332115, 0.346032, 0.408655, 0.401658, 0.271506, 0.236433, 0.129801, 0.206376, 0.206376, 0.232838, 0.271506, 0.257454, 0.239899, 0.196879, 0.229226, 0.25031, 0.194234, 0.206376, 0.257454, 0.257454, 0.25406, 0.264545, 0.219301, 0.219301, 0.18812, 0.209395, 0.26085, 0.346032, 0.311707, 0.30533, 0.278302, 0.194234, 0.222385, 0.222385, 0.26085, 0.264545, 0.25031, 0.342579, 0.332115, 0.366687, 0.271506, 0.271506, 0.26085, 0.308712, 0.377384, 0.324872, 0.328603, 0.349426, 0.352862, 0.384043, 0.278302, 0.278302, 0.356642, 0.4292, 0.450668, 0.458154, 0.366687, 0.370445, 0.377384, 0.339168, 0.335645, 0.436924, 0.401658, 0.505461, 0.486429, 0.418646, 0.472492, 0.549308, 0.472492, 0.483068, 0.394753, 0.525368, 0.525368, 0.529623, 0.433034, 0.335645, 0.328603, 0.384043, 0.370445, 0.370445, 0.370445, 0.370445, 0.335645, 0.335645, 0.25406, 0.26085, 0.288399, 0.25031, 0.26085, 0.26085, 0.21291, 0.229226, 0.18812, 0.222385, 0.216401, 0.271506, 0.352862, 0.278302, 0.225814, 0.200174, 0.200174, 0.144935, 0.125101, 0.092881, 0.090864, 0.147574, 0.088832, 0.098513, 0.088832, 0.092881, 0.058088, 0.073402, 0.122885, 0.096677, 0.094817, 0.076542, 0.11371, 0.059222, 0.098513, 0.155435, 0.125101, 0.079919, 0.092881, 0.090864, 0.088832, 0.106997, 0.100716, 0.167087, 0.10481, 0.167087, 0.158265, 0.173081, 0.142424, 0.129801, 0.164327, 0.102787, 0.120615, 0.120615, 0.147574, 0.071867, 0.074921, 0.069024, 0.06184, 0.106997, 0.137348, 0.222385, 0.225814, 0.144935, 0.083462, 0.083462, 0.045352, 0.036378, 0.0704, 0.041405, 0.041405, 0.056825, 0.100716, 0.111485, 0.05306, 0.088832, 0.17593, 0.116183, 0.182256, 0.295083, 0.278302, 0.191378, 0.15008, 0.125101, 0.194234, 0.185198, 0.26085, 0.281712, 0.271506, 0.264545, 0.390993, 0.398279, 0.394753, 0.387226, 0.380708, 0.352862, 0.352862, 0.335645, 0.335645, 0.264545, 0.243554, 0.243554, 0.239899, 0.275179, 0.30533, 0.30533, 0.328603, 0.232838, 0.335645, 0.390993, 0.384043, 0.370445, 0.359901, 0.271506, 0.17593, 0.185198, 0.298791, 0.194234, 0.222385, 0.209395, 0.191378, 0.185198, 0.185198, 0.25406, 0.164327, 0.179055, 0.109221, 0.111485, 0.182256, 0.106997, 0.096677, 0.100716, 0.100716, 0.049374, 0.094817, 0.111485, 0.100716, 0.055536, 0.081712, 0.044297, 0.074921, 0.139895, 0.155435, 0.167087, 0.194234, 0.301917, 0.203355, 0.18812, 0.25406, 0.21291, 0.284882, 0.257454, 0.247041, 0.219301, 0.332115, 0.275179, 0.278302, 0.196879, 0.301917, 0.359901, 0.41194, 0.394753, 0.359901, 0.301917, 0.257454, 0.18812, 0.134866, 0.206376, 0.356642, 0.318242], '')</t>
  </si>
  <si>
    <t>[150, 154, 158, 159, 160]</t>
  </si>
  <si>
    <t>UPI0001576507 status=activ</t>
  </si>
  <si>
    <t>([0.034068, 0.054297, 0.085092, 0.050641, 0.026892, 0.040537, 0.027463, 0.03976, 0.028107, 0.038858, 0.028695, 0.021381, 0.025762, 0.047319, 0.056825, 0.037156, 0.042364, 0.023963, 0.030611, 0.033407, 0.066181, 0.079919, 0.064632, 0.066181, 0.073402, 0.118441, 0.064632, 0.073402, 0.076542, 0.155435, 0.155435, 0.247041, 0.301917, 0.311707, 0.222385, 0.257454, 0.295083, 0.31487, 0.31487, 0.308712, 0.209395, 0.164327, 0.15008, 0.173081, 0.182256, 0.15284, 0.209395, 0.271506, 0.308712, 0.295083, 0.170161, 0.090864, 0.096677, 0.098513, 0.049374, 0.094817, 0.122885, 0.139895, 0.203355, 0.206376, 0.216401, 0.26085, 0.206376, 0.118441, 0.132295, 0.120615, 0.173081, 0.088832, 0.11371, 0.144935, 0.139895, 0.26085, 0.370445, 0.308712, 0.346032, 0.414856, 0.366687, 0.349426, 0.229226, 0.222385, 0.216401, 0.200174, 0.25031, 0.332115, 0.436924, 0.414856, 0.422041, 0.380708, 0.494003, 0.390993, 0.342579, 0.346032, 0.308712, 0.271506, 0.275179, 0.264545, 0.206376, 0.243554, 0.21291, 0.30533, 0.275179, 0.298791, 0.271506, 0.229226, 0.239899, 0.247041, 0.25031, 0.158265, 0.222385, 0.125101, 0.203355, 0.25406, 0.25406, 0.257454, 0.185198, 0.222385, 0.142424, 0.25406, 0.161087, 0.18812, 0.111485, 0.132295, 0.120615, 0.170161, 0.142424, 0.147574, 0.139895, 0.15008, 0.232838, 0.271506, 0.275179, 0.182256, 0.170161, 0.106997, 0.118441, 0.206376, 0.15008, 0.239899, 0.147574, 0.229226, 0.206376, 0.308712, 0.225814, 0.324872, 0.203355, 0.288399, 0.191378, 0.116183, 0.106997, 0.088832, 0.078022, 0.134866, 0.185198, 0.179055, 0.196879, 0.158265, 0.132295, 0.158265, 0.094817, 0.139895, 0.15284, 0.17593, 0.179055, 0.229226, 0.219301, 0.222385, 0.182256, 0.281712, 0.380708, 0.349426, 0.380708, 0.271506, 0.291804, 0.236433, 0.25031, 0.225814, 0.222385, 0.25406, 0.281712, 0.30533, 0.275179, 0.264545, 0.185198, 0.106997, 0.067594, 0.055536, 0.073402, 0.094817, 0.069024, 0.069024, 0.042364, 0.044297, 0.079919, 0.038858, 0.055536, 0.029376, 0.030611, 0.038858, 0.044297, 0.025762, 0.045352, 0.055536, 0.028695, 0.03976, 0.0704, 0.069024, 0.081712, 0.066181, 0.071867, 0.071867, 0.071867, 0.15008, 0.15008, 0.15008, 0.239899, 0.271506, 0.352862, 0.440853, 0.342579, 0.342579, 0.447574, 0.42561, 0.352862, 0.465241, 0.422041, 0.390993, 0.521092, 0.486429, 0.58069, 0.517562, 0.58069, 0.585406, 0.454136, 0.41194, 0.380708, 0.370445, 0.384043, 0.394753, 0.298791, 0.288399, 0.264545, 0.21291, 0.236433, 0.308712, 0.25031, 0.232838, 0.271506, 0.268042, 0.206376, 0.196879, 0.25031, 0.236433, 0.144935, 0.225814, 0.222385, 0.170161, 0.098513, 0.094817, 0.0704, 0.137348, 0.18812, 0.200174, 0.229226, 0.173081, 0.203355, 0.209395, 0.200174, 0.200174, 0.225814, 0.243554, 0.209395, 0.118441, 0.137348, 0.182256, 0.111485, 0.142424, 0.243554, 0.349426, 0.25406, 0.324872, 0.342579, 0.377384, 0.271506, 0.275179, 0.200174, 0.182256, 0.137348, 0.144935, 0.116183, 0.094817, 0.144935, 0.206376, 0.31487, 0.18812, 0.232838, 0.291804, 0.194234, 0.179055, 0.173081, 0.17593, 0.096677, 0.081712, 0.067594, 0.118441, 0.0704, 0.137348, 0.132295, 0.142424, 0.239899, 0.239899, 0.209395, 0.209395, 0.15008, 0.116183, 0.102787, 0.056825, 0.088832, 0.155435, 0.081712, 0.090864, 0.085092, 0.132295, 0.10481, 0.064632, 0.033407, 0.059222, 0.033407, 0.035586, 0.045352, 0.023534, 0.028107, 0.022306, 0.021816, 0.028695, 0.020876, 0.020876, 0.034884, 0.026892, 0.024826, 0.024826, 0.023534, 0.046336, 0.024826, 0.034068, 0.038858, 0.043307, 0.055536, 0.096677, 0.048328, 0.034068, 0.033407, 0.043307, 0.036378, 0.018415, 0.018415, 0.030003, 0.06184, 0.06312, 0.035586, 0.040537, 0.067594, 0.071867, 0.037156, 0.074921, 0.064632, 0.0704, 0.122885, 0.100716, 0.081712, 0.134866, 0.225814, 0.216401, 0.116183, 0.118441, 0.21291, 0.203355, 0.132295, 0.144935, 0.147574, 0.194234, 0.120615, 0.085092, 0.081712, 0.116183, 0.069024, 0.071867, 0.125101, 0.078022, 0.060549, 0.03976, 0.03976, 0.035586, 0.066181, 0.116183, 0.122885, 0.132295, 0.137348, 0.132295, 0.132295, 0.132295, 0.164327, 0.236433, 0.291804, 0.191378, 0.229226, 0.311707, 0.216401, 0.206376, 0.203355, 0.243554, 0.30533, 0.271506, 0.281712, 0.288399, 0.288399, 0.387226, 0.384043, 0.366687, 0.422041, 0.408655, 0.366687, 0.374039, 0.284882, 0.324872, 0.418646, 0.41194, 0.31487, 0.318242, 0.318242, 0.398279, 0.31487, 0.318242, 0.321458, 0.328603, 0.339168, 0.298791, 0.298791, 0.291804, 0.26085, 0.222385, 0.144935, 0.147574, 0.142424, 0.219301, 0.139895, 0.085092, 0.051831, 0.05306, 0.098513, 0.054297, 0.058088, 0.076542, 0.096677, 0.120615, 0.066181, 0.06184, 0.078022, 0.083462, 0.043307, 0.055536, 0.051831, 0.049374, 0.06184, 0.049374, 0.028107, 0.048328, 0.081712, 0.129801, 0.137348, 0.129801, 0.209395, 0.200174, 0.203355, 0.17593, 0.144935, 0.203355, 0.170161, 0.134866, 0.092881, 0.167087, 0.122885, 0.203355], '')</t>
  </si>
  <si>
    <t>[226, 228, 229, 230, 231]</t>
  </si>
  <si>
    <t>UPI0001576508 status=activ</t>
  </si>
  <si>
    <t>([0.109221, 0.064632, 0.096677, 0.132295, 0.125101, 0.170161, 0.209395, 0.239899, 0.288399, 0.342579, 0.298791, 0.366687, 0.346032, 0.374039, 0.398279, 0.497853, 0.497853, 0.505461, 0.545602, 0.613573, 0.58069, 0.724957, 0.724957, 0.618285, 0.604312, 0.529623, 0.433034, 0.418646, 0.440853, 0.342579, 0.311707, 0.311707, 0.311707, 0.275179, 0.284882, 0.352862, 0.311707, 0.308712, 0.243554, 0.209395, 0.209395, 0.21291, 0.21291, 0.30533, 0.394753, 0.414856, 0.517562, 0.505461, 0.51388, 0.465241, 0.553315, 0.436924, 0.517562, 0.497853, 0.525368, 0.447574, 0.387226, 0.436924, 0.332115, 0.366687, 0.414856, 0.440853, 0.377384, 0.349426, 0.311707, 0.298791, 0.30533, 0.301917, 0.31487, 0.25406, 0.200174, 0.191378, 0.295083, 0.318242, 0.321458, 0.225814, 0.194234, 0.219301, 0.209395, 0.203355, 0.196879, 0.17593, 0.194234, 0.275179, 0.222385, 0.247041, 0.216401, 0.137348, 0.096677, 0.125101, 0.15008, 0.200174, 0.179055, 0.144935, 0.088832, 0.054297, 0.100716, 0.185198, 0.142424], '')</t>
  </si>
  <si>
    <t>[17, 18, 19, 20, 21, 22, 23, 24, 25, 46, 47, 48, 50, 52, 54]</t>
  </si>
  <si>
    <t>UPI000157650D status=activ</t>
  </si>
  <si>
    <t>([0.026338, 0.016528, 0.018787, 0.030611, 0.048328, 0.069024, 0.088832, 0.059222, 0.074921, 0.048328, 0.03976, 0.028695, 0.017797, 0.018106, 0.032017, 0.021381, 0.037156, 0.035586, 0.067594, 0.076542, 0.041405, 0.024393, 0.023963, 0.031287, 0.017447, 0.010509, 0.010509, 0.009483, 0.00962, 0.008723, 0.013016, 0.018106, 0.030003, 0.066181, 0.116183, 0.060549, 0.073402, 0.073402, 0.073402, 0.038858, 0.058088, 0.085092, 0.076542, 0.132295, 0.132295, 0.203355, 0.295083, 0.200174, 0.15284, 0.15284, 0.191378, 0.185198, 0.191378, 0.191378, 0.161087, 0.161087, 0.155435, 0.106997, 0.111485, 0.058088, 0.100716, 0.069024, 0.083462, 0.167087, 0.170161, 0.132295, 0.161087, 0.137348, 0.122885, 0.164327, 0.216401, 0.206376, 0.147574, 0.081712, 0.086953, 0.088832, 0.0704, 0.071867, 0.064632, 0.06312, 0.120615, 0.122885, 0.206376, 0.219301, 0.129801, 0.127496, 0.090864, 0.06184, 0.03976, 0.078022, 0.092881, 0.064632, 0.05306, 0.081712, 0.142424, 0.161087, 0.158265, 0.111485, 0.194234, 0.257454, 0.232838, 0.203355, 0.170161, 0.129801, 0.094817, 0.132295, 0.102787, 0.179055, 0.185198], '')</t>
  </si>
  <si>
    <t>UPI000157650F status=activ</t>
  </si>
  <si>
    <t>([0.100716, 0.10481, 0.170161, 0.094817, 0.116183, 0.137348, 0.17593, 0.196879, 0.232838, 0.264545, 0.200174, 0.25406, 0.182256, 0.111485, 0.194234, 0.31487, 0.318242, 0.401658, 0.486429, 0.483068, 0.342579, 0.21291, 0.232838, 0.196879, 0.295083, 0.200174, 0.122885, 0.120615, 0.06312, 0.069024, 0.06312, 0.054297, 0.051831, 0.078022, 0.10481, 0.06184, 0.029376, 0.026892, 0.024826, 0.028107, 0.019109, 0.032017, 0.06184, 0.069024, 0.036378, 0.036378, 0.040537, 0.086953, 0.071867, 0.134866, 0.073402, 0.047319, 0.081712, 0.088832, 0.041405, 0.047319, 0.081712, 0.094817, 0.056825, 0.0704, 0.069024, 0.083462, 0.100716, 0.058088, 0.040537, 0.06312, 0.046336, 0.067594, 0.06312, 0.085092, 0.096677, 0.155435, 0.137348, 0.100716, 0.092881, 0.15008, 0.15284, 0.092881, 0.164327, 0.155435, 0.158265, 0.155435, 0.185198, 0.158265, 0.268042, 0.288399, 0.25031, 0.298791, 0.321458, 0.25406, 0.158265, 0.147574, 0.088832, 0.158265, 0.222385, 0.222385, 0.26085, 0.161087, 0.21291, 0.196879, 0.311707, 0.219301, 0.120615, 0.137348, 0.161087, 0.142424, 0.191378, 0.268042, 0.268042, 0.164327, 0.134866, 0.134866, 0.129801, 0.129801, 0.127496, 0.132295, 0.132295, 0.127496, 0.219301, 0.216401, 0.139895, 0.132295, 0.129801, 0.239899, 0.122885, 0.118441, 0.116183, 0.102787, 0.106997, 0.120615, 0.21291, 0.21291, 0.332115, 0.25406, 0.25406, 0.25031, 0.17593, 0.182256, 0.10481, 0.049374, 0.074921, 0.15284, 0.158265, 0.271506, 0.191378, 0.288399, 0.264545, 0.264545, 0.194234, 0.155435, 0.090864, 0.059222, 0.106997, 0.106997, 0.185198, 0.26085, 0.271506, 0.356642, 0.275179, 0.349426, 0.398279, 0.335645, 0.194234, 0.209395, 0.18812, 0.170161, 0.18812, 0.147574, 0.142424, 0.222385, 0.298791, 0.288399, 0.370445, 0.370445, 0.311707, 0.209395, 0.203355, 0.21291, 0.142424, 0.206376, 0.206376, 0.243554, 0.247041, 0.352862, 0.308712, 0.26085, 0.356642, 0.298791, 0.401658, 0.377384], '')</t>
  </si>
  <si>
    <t>UPI0001576518 status=activ</t>
  </si>
  <si>
    <t>([0.158265, 0.216401, 0.275179, 0.318242, 0.387226, 0.377384, 0.40511, 0.384043, 0.31487, 0.352862, 0.370445, 0.30533, 0.301917, 0.271506, 0.257454, 0.268042, 0.219301, 0.31487, 0.401658, 0.517562, 0.414856, 0.401658, 0.31487, 0.281712, 0.17593, 0.15284, 0.10481, 0.059222, 0.045352, 0.038858, 0.037156, 0.03976, 0.076542, 0.090864, 0.109221, 0.067594, 0.038858, 0.051831, 0.049374, 0.045352, 0.036378, 0.060549, 0.035586, 0.059222, 0.067594, 0.120615, 0.10481, 0.10481, 0.194234, 0.271506, 0.308712, 0.206376, 0.206376, 0.21291, 0.206376, 0.144935, 0.142424, 0.21291, 0.275179, 0.295083, 0.30533, 0.318242, 0.324872, 0.42561, 0.433034, 0.324872, 0.349426, 0.384043, 0.450668, 0.356642, 0.359901, 0.418646, 0.509769, 0.414856, 0.398279, 0.291804, 0.374039, 0.374039, 0.374039, 0.311707, 0.301917, 0.206376, 0.194234, 0.206376, 0.122885, 0.100716, 0.206376, 0.137348, 0.129801, 0.173081, 0.206376, 0.11371, 0.11371, 0.064632, 0.102787, 0.090864, 0.118441, 0.092881, 0.173081, 0.179055, 0.247041, 0.15284, 0.173081, 0.191378, 0.18812, 0.288399, 0.247041, 0.147574, 0.229226, 0.173081, 0.085092, 0.085092, 0.137348, 0.137348, 0.164327, 0.120615, 0.137348, 0.203355, 0.167087, 0.147574, 0.161087, 0.167087, 0.26085, 0.335645, 0.332115, 0.257454, 0.206376, 0.284882, 0.271506, 0.25031, 0.225814, 0.264545, 0.30533, 0.25031, 0.229226, 0.30533, 0.332115, 0.257454, 0.239899, 0.281712, 0.196879, 0.15284, 0.125101, 0.122885, 0.132295, 0.073402, 0.092881, 0.060549, 0.054297, 0.116183, 0.066181, 0.090864, 0.092881, 0.050641, 0.092881, 0.090864, 0.096677, 0.127496, 0.185198, 0.203355, 0.200174, 0.268042, 0.301917, 0.298791, 0.206376, 0.191378, 0.291804, 0.206376, 0.247041, 0.219301, 0.185198, 0.185198, 0.206376, 0.271506, 0.328603, 0.291804, 0.298791, 0.25031, 0.203355, 0.182256, 0.127496, 0.125101, 0.100716, 0.06184], '')</t>
  </si>
  <si>
    <t>[19, 72]</t>
  </si>
  <si>
    <t>UPI000157651A status=activ</t>
  </si>
  <si>
    <t>([0.173081, 0.15008, 0.164327, 0.203355, 0.247041, 0.278302, 0.30533, 0.339168, 0.36309, 0.308712, 0.281712, 0.308712, 0.239899, 0.31487, 0.359901, 0.370445, 0.352862, 0.298791, 0.232838, 0.328603, 0.377384, 0.422041, 0.465241, 0.525368, 0.529623, 0.521092, 0.521092, 0.525368, 0.517562, 0.517562, 0.613573, 0.680603, 0.675549, 0.779859, 0.724957, 0.632174, 0.541878, 0.562014, 0.642678, 0.724957, 0.690604, 0.707965, 0.626927, 0.642678, 0.59508, 0.521092, 0.458154, 0.461924, 0.377384, 0.380708, 0.298791, 0.308712, 0.301917, 0.30533, 0.219301, 0.268042, 0.311707, 0.380708, 0.374039, 0.390993, 0.401658, 0.401658, 0.394753, 0.468512, 0.461924, 0.461924, 0.529623, 0.521092, 0.521092, 0.618285, 0.608892, 0.724957, 0.707965, 0.712013, 0.712013, 0.750527, 0.754692, 0.720929, 0.699094, 0.626927, 0.675549, 0.59014, 0.575842, 0.58069, 0.56648, 0.505461, 0.4292, 0.4292, 0.517562, 0.51388, 0.517562, 0.521092, 0.534167, 0.538167, 0.505461, 0.5017, 0.56648, 0.529623, 0.59508, 0.59917, 0.675549, 0.622677, 0.712013, 0.716283, 0.626927, 0.585406, 0.585406, 0.648219, 0.63748, 0.618285, 0.618285, 0.51388, 0.525368, 0.509769, 0.440853, 0.472492, 0.483068, 0.480142, 0.517562, 0.418646, 0.418646, 0.414856, 0.418646, 0.349426, 0.356642, 0.422041, 0.454136, 0.549308, 0.585406, 0.604312, 0.59917, 0.608892, 0.675549, 0.661982, 0.666105, 0.791621, 0.788093, 0.784345, 0.775545, 0.775545, 0.871313, 0.801317, 0.812494, 0.724957, 0.801317, 0.703578, 0.657645, 0.557691, 0.440853, 0.414856, 0.408655, 0.349426, 0.346032, 0.346032, 0.275179, 0.271506, 0.206376, 0.243554, 0.25031, 0.222385, 0.219301, 0.21291, 0.288399, 0.281712, 0.257454, 0.167087, 0.239899, 0.243554, 0.25031, 0.321458, 0.318242, 0.288399, 0.342579, 0.377384, 0.40511, 0.414856, 0.384043, 0.422041, 0.291804, 0.31487, 0.239899, 0.247041, 0.25406, 0.17593, 0.125101, 0.236433, 0.318242, 0.236433, 0.264545, 0.26085, 0.196879, 0.225814, 0.216401, 0.222385, 0.203355, 0.219301, 0.281712, 0.311707, 0.203355, 0.229226, 0.144935, 0.206376, 0.206376, 0.125101, 0.216401, 0.275179, 0.164327, 0.100716, 0.167087, 0.164327, 0.194234, 0.222385, 0.236433, 0.271506, 0.232838, 0.219301, 0.134866, 0.134866, 0.078022, 0.139895, 0.109221, 0.096677, 0.11371, 0.109221, 0.11371, 0.10481, 0.102787, 0.116183, 0.185198, 0.116183, 0.069024, 0.047319, 0.058088, 0.030003, 0.018106, 0.023087, 0.013821, 0.023087, 0.027463, 0.026892, 0.029376, 0.059222, 0.098513, 0.109221, 0.127496, 0.137348, 0.137348, 0.147574, 0.173081, 0.170161, 0.15284, 0.15284, 0.15284, 0.15008, 0.247041, 0.25406, 0.257454, 0.342579, 0.236433, 0.206376, 0.318242, 0.295083, 0.209395, 0.18812, 0.17593, 0.142424, 0.236433, 0.203355, 0.127496, 0.094817, 0.066181, 0.060549, 0.111485, 0.167087, 0.106997, 0.10481, 0.109221, 0.079919, 0.092881, 0.144935, 0.127496, 0.127496, 0.116183, 0.200174, 0.200174, 0.191378, 0.179055, 0.139895, 0.132295, 0.137348, 0.185198, 0.26085, 0.342579, 0.25031, 0.268042, 0.26085, 0.264545, 0.366687, 0.384043, 0.268042, 0.196879, 0.15008, 0.086953, 0.100716, 0.078022, 0.078022, 0.085092, 0.106997, 0.122885, 0.142424, 0.155435, 0.161087, 0.161087, 0.118441, 0.134866, 0.078022, 0.139895, 0.086953, 0.06312, 0.071867, 0.071867, 0.076542, 0.079919, 0.139895, 0.147574, 0.194234, 0.15008, 0.106997, 0.109221, 0.088832, 0.096677, 0.155435, 0.185198, 0.179055, 0.239899, 0.328603, 0.440853, 0.408655, 0.41194, 0.465241, 0.359901, 0.436924, 0.4292, 0.529623, 0.529623, 0.42561, 0.390993, 0.440853, 0.517562, 0.517562, 0.454136, 0.450668, 0.450668, 0.41194, 0.414856, 0.414856, 0.401658, 0.359901, 0.398279, 0.476583, 0.472492, 0.608892, 0.671169, 0.671169, 0.671169, 0.671169, 0.801317, 0.712013, 0.76285, 0.775545, 0.784345, 0.882776, 0.882776, 0.885302, 0.903857, 0.84206, 0.879233, 0.767246, 0.716283, 0.58069, 0.529623, 0.476583, 0.444081, 0.408655, 0.483068, 0.444081, 0.401658, 0.352862, 0.447574, 0.390993, 0.324872, 0.25406], '')</t>
  </si>
  <si>
    <t>[23, 24, 25, 26, 27, 28, 29, 30, 31, 32, 33, 34, 35, 36, 37, 38, 39, 40, 41, 42, 43, 44, 45, 66, 67, 68, 69, 70, 71, 72, 73, 74, 75, 76, 77, 78, 79, 80, 81, 82, 83, 84, 85, 88, 89, 90, 91, 92, 93, 94, 95, 96, 97, 98, 99, 100, 101, 102, 103, 104, 105, 106, 107, 108, 109, 110, 111, 112, 113, 118, 127, 128, 129, 130, 131, 132, 133, 134, 135, 136, 137, 138, 139, 140, 141, 142, 143, 144, 145, 146, 147, 343, 344, 348, 349, 361, 362, 363, 364, 365, 366, 367, 368, 369, 370, 371, 372, 373, 374, 375, 376, 377, 378, 379, 380]</t>
  </si>
  <si>
    <t>68)</t>
  </si>
  <si>
    <t>UPI000157651B status=activ</t>
  </si>
  <si>
    <t>([0.009728, 0.009977, 0.007091, 0.009865, 0.014586, 0.014586, 0.013265, 0.012491, 0.009294, 0.011342, 0.011342, 0.009294, 0.010131, 0.006567, 0.005623, 0.00543, 0.00558, 0.008409, 0.006374, 0.006482, 0.010221, 0.011106, 0.010509, 0.014315, 0.016021, 0.017797, 0.024393, 0.020522, 0.017797, 0.015694, 0.009187, 0.011518, 0.010372, 0.006482, 0.00777, 0.00777, 0.009401, 0.006194, 0.006039, 0.005623, 0.00777, 0.006194, 0.005734, 0.004835, 0.004835, 0.003212, 0.00292, 0.002761, 0.003701, 0.003461, 0.005503, 0.009096, 0.007031, 0.011903, 0.011518, 0.008624, 0.010372, 0.010672, 0.023087, 0.024826, 0.025762, 0.014315, 0.011669, 0.011903, 0.011669, 0.011669, 0.011669, 0.009483, 0.009977, 0.009728, 0.016257, 0.008723, 0.005086, 0.006078, 0.006194, 0.005872, 0.006194, 0.004388, 0.00292, 0.002606, 0.002512, 0.003461, 0.003431, 0.004483, 0.004358, 0.004358, 0.004835, 0.007555, 0.009294, 0.007555, 0.007495, 0.007645, 0.008276, 0.008723, 0.008624, 0.008276, 0.008895, 0.014315, 0.031287, 0.040537, 0.040537, 0.028107, 0.020522, 0.023534, 0.017797, 0.035586, 0.041405, 0.024393, 0.011106, 0.007177, 0.008624, 0.009401, 0.009483, 0.010672, 0.020522, 0.020522, 0.021381, 0.044297, 0.025316, 0.013437, 0.021381, 0.016528, 0.012491, 0.012491, 0.011106, 0.008723, 0.008624, 0.01204, 0.010672, 0.01204, 0.016021, 0.008624, 0.005086, 0.005223, 0.006482, 0.006245, 0.004513, 0.003109, 0.003298, 0.003014, 0.002555, 0.002662, 0.003177, 0.003177, 0.003821, 0.005623, 0.00558, 0.005872, 0.004247, 0.005932, 0.005992, 0.004921, 0.004835, 0.007422, 0.005378, 0.004513, 0.003997, 0.004835, 0.007177, 0.005086, 0.005223, 0.005992, 0.005683, 0.003924, 0.005503, 0.004135, 0.003461, 0.004835, 0.004689, 0.005086, 0.003701, 0.003461, 0.004899, 0.007645, 0.00543, 0.006194, 0.007031, 0.008409, 0.009977, 0.006421, 0.006039, 0.00558, 0.005223, 0.003821, 0.003821, 0.003924, 0.003701, 0.003478, 0.003555, 0.002435, 0.002705, 0.002688, 0.002688, 0.002976, 0.002057, 0.002512, 0.003177, 0.003512, 0.003461, 0.002581, 0.002581, 0.00359, 0.00543, 0.005318, 0.007422, 0.011106, 0.007177, 0.01078, 0.009187, 0.007555, 0.009294, 0.007495, 0.007422, 0.006894, 0.005011, 0.007177, 0.005872, 0.005734, 0.005378, 0.003864, 0.00389, 0.00558, 0.003924, 0.003924, 0.004775, 0.003555, 0.003212, 0.004646, 0.00407, 0.004689, 0.004689, 0.005799, 0.005734, 0.008525, 0.01227, 0.013821, 0.014315, 0.016528, 0.014783, 0.011342, 0.011518, 0.010131, 0.010509, 0.010926, 0.011518, 0.016826, 0.016826, 0.010672, 0.010221, 0.008075, 0.006795, 0.00515, 0.005011, 0.007422, 0.005223, 0.004358, 0.004835, 0.003997, 0.004577, 0.003366, 0.004161, 0.005992, 0.006567, 0.004247, 0.005223, 0.005011, 0.005011, 0.006039, 0.006533, 0.006567, 0.006619, 0.006533, 0.010372, 0.007031, 0.004835, 0.006701, 0.008409, 0.00558, 0.005086, 0.004577, 0.004976, 0.003997, 0.003864, 0.004388, 0.00558, 0.004431, 0.004414, 0.00359, 0.003014, 0.004135, 0.003864, 0.005318, 0.00558, 0.003997, 0.005734, 0.008075, 0.005799, 0.006567, 0.010672, 0.016021, 0.028695, 0.038042, 0.030003, 0.019109, 0.028695, 0.020876, 0.051831, 0.054297, 0.067594, 0.132295, 0.147574, 0.134866, 0.116183, 0.185198, 0.284882, 0.26085, 0.232838, 0.359901, 0.335645, 0.298791, 0.268042], '')</t>
  </si>
  <si>
    <t>UPI000157651C status=activ</t>
  </si>
  <si>
    <t>([0.18812, 0.257454, 0.301917, 0.225814, 0.264545, 0.301917, 0.324872, 0.352862, 0.384043, 0.328603, 0.349426, 0.295083, 0.384043, 0.408655, 0.390993, 0.497853, 0.41194, 0.384043, 0.390993, 0.390993, 0.398279, 0.366687, 0.281712, 0.284882, 0.257454, 0.229226, 0.229226, 0.167087, 0.10481, 0.083462, 0.079919, 0.066181, 0.120615, 0.116183, 0.120615, 0.191378, 0.122885, 0.185198, 0.139895, 0.134866, 0.088832, 0.10481, 0.067594, 0.067594, 0.067594, 0.122885, 0.142424, 0.094817, 0.086953, 0.139895, 0.142424, 0.21291, 0.17593, 0.11371, 0.096677, 0.102787, 0.098513, 0.158265, 0.158265, 0.239899, 0.239899, 0.239899, 0.206376, 0.225814, 0.225814, 0.219301, 0.134866, 0.137348, 0.194234, 0.275179, 0.275179, 0.318242, 0.222385, 0.295083, 0.36309, 0.394753, 0.380708, 0.380708, 0.394753, 0.398279, 0.394753, 0.311707, 0.284882, 0.291804, 0.377384, 0.377384, 0.377384, 0.394753, 0.398279, 0.394753, 0.311707, 0.31487, 0.275179, 0.342579, 0.318242, 0.295083, 0.264545, 0.229226, 0.196879, 0.144935, 0.109221, 0.074921, 0.127496], '')</t>
  </si>
  <si>
    <t>UPI000157651D status=activ</t>
  </si>
  <si>
    <t>([0.206376, 0.268042, 0.324872, 0.284882, 0.264545, 0.284882, 0.219301, 0.264545, 0.247041, 0.278302, 0.203355, 0.161087, 0.170161, 0.268042, 0.158265, 0.170161, 0.26085, 0.26085, 0.167087, 0.264545, 0.170161, 0.120615, 0.125101, 0.122885, 0.092881, 0.111485, 0.06312, 0.055536, 0.026892, 0.022306, 0.021381, 0.037156, 0.064632, 0.054297, 0.049374, 0.090864, 0.043307, 0.044297, 0.051831, 0.06184, 0.030003, 0.042364, 0.049374, 0.025316, 0.0198, 0.026892, 0.028695, 0.041405, 0.048328, 0.088832, 0.078022, 0.081712, 0.083462, 0.086953, 0.0704, 0.074921, 0.045352, 0.090864, 0.047319, 0.029376, 0.032017, 0.034884, 0.023963, 0.044297, 0.038858, 0.026338, 0.035586, 0.036378, 0.036378, 0.06184, 0.035586, 0.036378, 0.036378, 0.041405, 0.044297, 0.035586, 0.021816, 0.037156, 0.040537, 0.076542, 0.10481, 0.098513, 0.161087, 0.25406, 0.225814, 0.335645, 0.398279, 0.398279, 0.352862, 0.401658, 0.356642, 0.41194, 0.390993, 0.377384, 0.374039, 0.321458, 0.359901, 0.433034, 0.346032, 0.232838, 0.164327, 0.15008, 0.203355, 0.111485, 0.059222, 0.034068, 0.036378, 0.046336, 0.034884, 0.021816, 0.021381, 0.020165, 0.019109, 0.038858, 0.042364, 0.022667, 0.027463, 0.034884, 0.020165, 0.030003, 0.028695, 0.026338, 0.031287, 0.019401, 0.028695, 0.05306, 0.109221, 0.083462, 0.055536, 0.074921, 0.100716, 0.054297, 0.059222, 0.090864, 0.085092, 0.092881, 0.10481, 0.064632, 0.0704, 0.073402, 0.058088, 0.11371, 0.127496, 0.120615, 0.185198, 0.264545, 0.278302, 0.170161, 0.206376, 0.298791, 0.311707, 0.394753, 0.398279, 0.390993, 0.366687, 0.308712, 0.196879, 0.182256, 0.264545, 0.243554, 0.335645, 0.346032, 0.332115, 0.318242, 0.203355, 0.21291, 0.155435, 0.125101, 0.196879, 0.206376, 0.120615, 0.088832, 0.079919, 0.086953, 0.069024, 0.058088, 0.092881, 0.098513, 0.167087, 0.142424, 0.164327, 0.17593, 0.225814, 0.225814, 0.278302, 0.30533, 0.291804, 0.335645, 0.278302, 0.275179, 0.257454, 0.247041, 0.200174, 0.200174, 0.281712, 0.324872, 0.25406, 0.25031, 0.25031, 0.167087, 0.206376, 0.196879, 0.118441, 0.06312, 0.0704, 0.048328, 0.079919, 0.074921, 0.074921, 0.127496, 0.147574, 0.144935, 0.15284, 0.225814, 0.219301, 0.225814, 0.194234, 0.295083, 0.298791, 0.390993, 0.398279, 0.394753, 0.40511, 0.483068, 0.56648, 0.59917, 0.728858, 0.622677, 0.671169, 0.549308, 0.465241, 0.444081, 0.422041, 0.472492, 0.476583, 0.486429, 0.472492, 0.549308, 0.59917, 0.59508, 0.59508, 0.703578, 0.657645, 0.58069, 0.486429, 0.486429, 0.447574, 0.414856, 0.41194, 0.394753, 0.486429, 0.575842, 0.585406, 0.618285, 0.657645, 0.657645, 0.549308, 0.468512, 0.476583, 0.41194, 0.342579, 0.25406, 0.275179, 0.30533, 0.30533, 0.36309, 0.374039, 0.291804, 0.318242, 0.401658, 0.30533, 0.31487, 0.219301, 0.216401, 0.229226, 0.229226, 0.216401, 0.268042, 0.36309, 0.374039, 0.422041, 0.458154, 0.553315, 0.525368, 0.494003, 0.440853, 0.440853, 0.41194, 0.418646, 0.436924, 0.352862, 0.352862, 0.366687, 0.480142, 0.480142, 0.505461, 0.414856, 0.422041, 0.468512, 0.42561, 0.335645, 0.236433, 0.264545, 0.182256, 0.170161, 0.196879, 0.203355, 0.209395, 0.182256, 0.271506, 0.25031, 0.346032, 0.433034, 0.374039, 0.339168, 0.311707, 0.236433, 0.324872, 0.301917, 0.232838, 0.225814, 0.298791, 0.40511], '')</t>
  </si>
  <si>
    <t>[224, 225, 226, 227, 228, 229, 237, 238, 239, 240, 241, 242, 243, 251, 252, 253, 254, 255, 256, 282, 283, 295]</t>
  </si>
  <si>
    <t>UPI000157651F status=activ</t>
  </si>
  <si>
    <t>([0.444081, 0.31487, 0.359901, 0.390993, 0.436924, 0.36309, 0.394753, 0.301917, 0.321458, 0.342579, 0.332115, 0.366687, 0.36309, 0.332115, 0.414856, 0.324872, 0.433034, 0.328603, 0.247041, 0.125101, 0.120615, 0.100716, 0.100716, 0.056825, 0.046336, 0.046336, 0.081712, 0.096677, 0.109221, 0.122885, 0.0704, 0.088832, 0.096677, 0.058088, 0.086953, 0.102787, 0.102787, 0.083462, 0.155435, 0.144935, 0.257454, 0.268042, 0.30533, 0.356642, 0.440853, 0.384043, 0.281712, 0.264545, 0.236433, 0.222385, 0.206376, 0.268042, 0.257454, 0.179055, 0.264545, 0.236433, 0.25031, 0.335645, 0.339168, 0.25031, 0.26085, 0.158265, 0.164327, 0.129801, 0.155435, 0.185198, 0.200174, 0.298791, 0.229226, 0.132295, 0.147574, 0.122885, 0.173081, 0.10481, 0.167087, 0.094817, 0.060549, 0.055536, 0.058088, 0.046336, 0.073402, 0.100716, 0.170161, 0.094817, 0.0704, 0.059222, 0.027463, 0.043307, 0.048328, 0.043307, 0.055536, 0.069024, 0.085092, 0.034884, 0.064632, 0.06184, 0.102787, 0.155435, 0.109221, 0.102787, 0.076542, 0.092881, 0.111485, 0.111485, 0.127496, 0.164327, 0.118441, 0.182256, 0.155435, 0.132295, 0.236433, 0.232838, 0.281712, 0.194234, 0.30533, 0.21291, 0.206376, 0.206376, 0.127496, 0.200174, 0.206376, 0.209395, 0.17593, 0.15284, 0.167087, 0.147574, 0.173081, 0.179055, 0.196879, 0.247041, 0.243554, 0.132295, 0.134866, 0.120615, 0.161087, 0.155435, 0.17593, 0.17593, 0.17593, 0.26085, 0.161087, 0.15008, 0.222385, 0.191378, 0.229226, 0.132295, 0.15008, 0.127496, 0.209395, 0.18812, 0.120615, 0.122885, 0.137348, 0.191378, 0.164327, 0.200174, 0.142424, 0.206376, 0.129801, 0.106997, 0.10481, 0.142424, 0.120615, 0.127496, 0.094817, 0.073402, 0.142424, 0.196879, 0.236433, 0.229226, 0.15284, 0.134866, 0.15008, 0.219301, 0.194234, 0.194234, 0.18812, 0.278302, 0.30533, 0.418646, 0.370445, 0.30533, 0.352862, 0.394753, 0.356642, 0.454136, 0.390993, 0.288399, 0.301917, 0.268042, 0.182256, 0.268042, 0.328603, 0.30533, 0.21291, 0.25031, 0.281712, 0.291804, 0.271506, 0.236433, 0.229226, 0.321458, 0.301917, 0.295083, 0.200174, 0.25031, 0.239899, 0.271506, 0.36309, 0.352862, 0.30533, 0.384043, 0.384043, 0.41194, 0.352862, 0.352862, 0.346032, 0.281712, 0.194234, 0.225814, 0.236433, 0.225814, 0.147574, 0.247041, 0.247041, 0.332115, 0.318242, 0.222385, 0.206376, 0.142424, 0.120615, 0.158265, 0.134866, 0.083462, 0.085092, 0.122885, 0.191378, 0.185198, 0.170161, 0.170161, 0.098513, 0.094817, 0.098513, 0.137348, 0.129801, 0.15008, 0.158265, 0.158265, 0.173081, 0.26085, 0.295083, 0.264545, 0.21291, 0.21291, 0.295083, 0.21291, 0.216401, 0.225814, 0.203355, 0.288399, 0.339168, 0.41194, 0.324872, 0.335645, 0.374039, 0.359901, 0.349426, 0.349426, 0.26085, 0.25406, 0.243554, 0.191378, 0.264545, 0.308712, 0.346032, 0.349426, 0.444081, 0.440853, 0.465241, 0.490133, 0.458154, 0.418646, 0.418646, 0.436924, 0.414856, 0.414856, 0.384043, 0.398279, 0.390993, 0.517562, 0.622677, 0.497853, 0.653063, 0.642678, 0.703578, 0.648219, 0.661982, 0.604312, 0.618285, 0.458154, 0.468512, 0.41194, 0.394753, 0.394753, 0.377384, 0.308712, 0.271506, 0.321458, 0.284882, 0.284882, 0.25031, 0.18812, 0.200174, 0.17593, 0.18812, 0.185198, 0.142424, 0.074921, 0.102787, 0.102787, 0.17593, 0.100716, 0.132295, 0.209395, 0.129801, 0.232838, 0.318242, 0.264545, 0.167087, 0.170161, 0.137348, 0.137348, 0.164327, 0.25031, 0.216401, 0.216401, 0.137348, 0.229226, 0.328603, 0.318242, 0.31487, 0.288399, 0.301917, 0.268042, 0.268042, 0.352862, 0.25406, 0.229226, 0.324872, 0.328603, 0.328603, 0.36309, 0.335645, 0.377384, 0.308712, 0.30533, 0.257454, 0.349426, 0.342579, 0.257454, 0.247041, 0.21291, 0.243554, 0.298791, 0.370445, 0.278302, 0.216401, 0.200174, 0.179055, 0.167087, 0.17593, 0.111485, 0.094817, 0.125101, 0.11371, 0.167087, 0.203355, 0.155435, 0.102787, 0.102787, 0.164327, 0.102787, 0.0704, 0.073402, 0.050641, 0.055536, 0.092881, 0.132295, 0.125101, 0.164327, 0.167087, 0.15284, 0.25031, 0.288399, 0.264545, 0.179055, 0.179055, 0.144935, 0.139895, 0.191378, 0.15284, 0.158265, 0.15284, 0.243554, 0.232838, 0.25031, 0.232838, 0.225814, 0.247041, 0.318242, 0.271506, 0.239899, 0.321458, 0.268042, 0.219301, 0.191378, 0.291804, 0.239899, 0.257454], '')</t>
  </si>
  <si>
    <t>[289, 290, 292, 293, 294, 295, 296, 297, 298]</t>
  </si>
  <si>
    <t>UPI0001576520 status=activ</t>
  </si>
  <si>
    <t>([0.278302, 0.342579, 0.332115, 0.236433, 0.311707, 0.225814, 0.275179, 0.321458, 0.268042, 0.298791, 0.25031, 0.295083, 0.278302, 0.278302, 0.271506, 0.25406, 0.352862, 0.229226, 0.236433, 0.236433, 0.236433, 0.25031, 0.173081, 0.196879, 0.295083, 0.222385, 0.203355, 0.203355, 0.18812, 0.21291, 0.206376, 0.281712, 0.209395, 0.209395, 0.196879, 0.209395, 0.219301, 0.21291, 0.25406, 0.15284, 0.185198, 0.298791, 0.239899, 0.264545, 0.281712, 0.170161, 0.137348, 0.203355, 0.203355, 0.216401, 0.264545, 0.179055, 0.182256, 0.222385, 0.147574, 0.147574, 0.083462, 0.076542, 0.064632, 0.049374, 0.096677, 0.134866, 0.120615, 0.203355, 0.147574, 0.116183, 0.196879, 0.295083, 0.324872, 0.311707, 0.21291, 0.222385, 0.311707, 0.196879, 0.200174, 0.26085, 0.232838, 0.311707, 0.281712, 0.288399, 0.418646, 0.380708, 0.295083, 0.232838], '')</t>
  </si>
  <si>
    <t>UPI0001576523 status=activ</t>
  </si>
  <si>
    <t>([0.173081, 0.116183, 0.048328, 0.029376, 0.0198, 0.016528, 0.017447, 0.013265, 0.010509, 0.011106, 0.011903, 0.009977, 0.006567, 0.005223, 0.004414, 0.003461, 0.003341, 0.0028, 0.003461, 0.004835, 0.004775, 0.004921, 0.006078, 0.006567, 0.008895, 0.013016, 0.020876, 0.032017, 0.059222, 0.06184, 0.076542, 0.056825, 0.056825, 0.094817, 0.144935, 0.109221, 0.185198, 0.200174, 0.147574, 0.179055, 0.164327, 0.147574, 0.139895, 0.11371, 0.185198, 0.182256, 0.209395, 0.134866, 0.111485, 0.059222, 0.100716, 0.098513, 0.111485, 0.125101, 0.10481, 0.098513, 0.185198, 0.125101, 0.096677, 0.17593, 0.106997, 0.111485, 0.118441, 0.129801, 0.18812, 0.182256, 0.191378, 0.102787, 0.096677, 0.120615, 0.196879, 0.147574, 0.167087, 0.155435, 0.222385, 0.203355, 0.21291, 0.232838, 0.301917, 0.25406, 0.257454, 0.352862, 0.257454, 0.377384, 0.377384, 0.346032, 0.352862, 0.346032, 0.349426, 0.401658, 0.278302, 0.278302, 0.342579, 0.321458, 0.398279, 0.308712, 0.318242, 0.30533, 0.30533, 0.31487, 0.318242, 0.229226, 0.196879, 0.209395, 0.18812, 0.132295, 0.127496, 0.0704, 0.081712, 0.134866, 0.18812, 0.284882, 0.21291, 0.206376, 0.21291, 0.219301, 0.219301, 0.232838, 0.225814, 0.219301, 0.206376, 0.288399, 0.366687, 0.318242, 0.41194, 0.41194, 0.480142, 0.472492, 0.59508, 0.534167, 0.486429, 0.390993, 0.311707, 0.408655, 0.422041, 0.349426, 0.271506, 0.346032, 0.4292, 0.349426, 0.275179, 0.203355, 0.21291, 0.21291, 0.284882, 0.268042, 0.257454, 0.268042, 0.284882, 0.298791, 0.339168, 0.370445, 0.42561, 0.51388, 0.505461, 0.483068, 0.534167, 0.666105, 0.632174, 0.648219, 0.76285, 0.837511, 0.901269, 0.901269, 0.885302, 0.891961, 0.91684, 0.901269, 0.876521, 0.868118, 0.859585, 0.849326, 0.852992, 0.856457, 0.84206, 0.827927, 0.84206, 0.871313, 0.837511, 0.874069, 0.837511, 0.837511, 0.83125], '')</t>
  </si>
  <si>
    <t>[128, 129, 153, 154, 156, 157, 158, 159, 160, 161, 162, 163, 164, 165, 166, 167, 168, 169, 170, 171, 172, 173, 174, 175, 176, 177, 178, 179, 180, 181, 182]</t>
  </si>
  <si>
    <t>UPI0001576524 status=activ</t>
  </si>
  <si>
    <t>([0.004775, 0.006894, 0.009015, 0.006142, 0.008156, 0.011106, 0.016257, 0.015694, 0.022306, 0.012727, 0.015694, 0.022306, 0.031287, 0.073402, 0.033407, 0.031287, 0.032677, 0.0198, 0.028695, 0.043307, 0.026338, 0.016257, 0.015344, 0.016257, 0.042364, 0.048328, 0.019401, 0.018787, 0.025316, 0.023963, 0.043307, 0.056825, 0.028107, 0.020876, 0.013613, 0.025762, 0.038858, 0.03976, 0.044297, 0.044297, 0.034884, 0.059222, 0.060549, 0.031287, 0.030611, 0.018106, 0.009728, 0.010372, 0.006701, 0.004646, 0.00359, 0.00407, 0.003671, 0.00359, 0.003276, 0.002881, 0.002761, 0.002327, 0.002396, 0.002435, 0.002327, 0.002138, 0.002211, 0.002761, 0.002662, 0.001872, 0.001692, 0.001675, 0.002555, 0.003804, 0.003821, 0.004835, 0.004315, 0.004611, 0.006619, 0.010509, 0.010926, 0.010926, 0.010926, 0.009977, 0.010926, 0.009401, 0.009401, 0.009096, 0.006374, 0.006533, 0.009483, 0.016021, 0.016021, 0.014586, 0.016257, 0.019109, 0.012491, 0.012727, 0.009483, 0.006374, 0.004646, 0.004388, 0.003864, 0.004577, 0.006421, 0.007259, 0.008409, 0.012727, 0.010509, 0.010372, 0.018787, 0.014315, 0.014315, 0.013437, 0.013437, 0.007422, 0.008075, 0.010926, 0.01078, 0.014075, 0.028695, 0.060549, 0.069024, 0.088832, 0.086953, 0.059222, 0.090864, 0.06312, 0.044297, 0.044297, 0.05306, 0.05306, 0.086953, 0.036378, 0.079919, 0.081712, 0.098513, 0.069024, 0.067594, 0.109221, 0.102787, 0.037156, 0.019109, 0.028107, 0.028107, 0.017797, 0.013265, 0.011342, 0.009187, 0.013613, 0.009865, 0.009015, 0.009015, 0.00558, 0.005503, 0.003701, 0.00283, 0.003276, 0.00359, 0.003607, 0.002336, 0.001602, 0.002512, 0.003461, 0.003478, 0.002512, 0.002529, 0.003671, 0.002881, 0.003963, 0.002662, 0.003804, 0.005249, 0.003701, 0.005378, 0.007645, 0.013016, 0.010221, 0.007555, 0.007177, 0.007495, 0.009728, 0.011669, 0.01227, 0.013265, 0.013265, 0.014783, 0.024826, 0.014783, 0.023087, 0.017447, 0.033407, 0.017447, 0.011518, 0.022667, 0.016021, 0.00962, 0.006619, 0.010509, 0.0198, 0.018787, 0.011903, 0.008624, 0.009096, 0.006194, 0.006142, 0.00543, 0.007177, 0.005223, 0.004976, 0.004414, 0.003804, 0.002482, 0.00359, 0.004513, 0.003079, 0.003607, 0.004414, 0.004414, 0.004775, 0.004976, 0.006894, 0.007645, 0.012491, 0.009187, 0.014586, 0.013821, 0.016826, 0.016528, 0.030003, 0.060549, 0.083462, 0.096677, 0.125101, 0.109221, 0.081712, 0.158265, 0.074921, 0.073402, 0.086953, 0.033407, 0.031287, 0.016257, 0.021816, 0.010672, 0.01227, 0.008002, 0.008156, 0.008156, 0.005503, 0.004431, 0.003014, 0.002881, 0.003821, 0.004135, 0.003512, 0.003341, 0.002623, 0.003298, 0.003014, 0.003246, 0.004161, 0.003079, 0.004161], '')</t>
  </si>
  <si>
    <t>UPI0001576527 status=activ</t>
  </si>
  <si>
    <t>([0.179055, 0.102787, 0.127496, 0.21291, 0.155435, 0.185198, 0.225814, 0.21291, 0.137348, 0.109221, 0.137348, 0.170161, 0.134866, 0.102787, 0.125101, 0.067594, 0.086953, 0.047319, 0.048328, 0.034068, 0.020165, 0.035586, 0.038858, 0.043307, 0.033407, 0.034068, 0.020165, 0.019109, 0.024393, 0.046336, 0.040537, 0.021381, 0.013437, 0.013265, 0.015344, 0.016826, 0.028107, 0.027463, 0.055536, 0.106997, 0.106997, 0.167087, 0.132295, 0.102787, 0.10481, 0.069024, 0.10481, 0.182256, 0.17593, 0.102787, 0.102787, 0.098513, 0.164327, 0.173081, 0.179055, 0.11371, 0.111485, 0.111485, 0.111485, 0.054297, 0.05306, 0.06184, 0.050641, 0.033407, 0.037156, 0.035586, 0.055536, 0.054297, 0.049374, 0.040537, 0.0704, 0.040537, 0.048328, 0.055536, 0.096677, 0.118441, 0.120615, 0.122885, 0.127496, 0.076542, 0.132295, 0.066181, 0.10481, 0.129801, 0.137348, 0.147574, 0.147574, 0.147574, 0.155435, 0.158265, 0.200174, 0.200174, 0.200174, 0.185198, 0.139895, 0.067594, 0.067594, 0.118441, 0.064632, 0.064632, 0.120615, 0.120615, 0.125101, 0.125101, 0.078022, 0.129801, 0.236433, 0.247041, 0.268042, 0.191378, 0.161087, 0.094817, 0.051831, 0.086953, 0.15284, 0.191378, 0.21291, 0.132295, 0.132295, 0.127496, 0.15008, 0.096677, 0.078022, 0.109221, 0.118441, 0.120615, 0.120615, 0.056825, 0.050641, 0.029376, 0.037156, 0.030003, 0.042364, 0.085092, 0.0704, 0.069024, 0.079919, 0.081712, 0.088832, 0.048328, 0.109221, 0.086953, 0.106997, 0.139895, 0.10481, 0.06184, 0.098513, 0.098513, 0.092881, 0.098513, 0.142424, 0.167087, 0.225814, 0.257454, 0.216401, 0.182256, 0.17593, 0.161087, 0.173081, 0.185198, 0.281712, 0.167087, 0.106997, 0.078022, 0.043307, 0.06184, 0.098513, 0.094817, 0.094817, 0.100716, 0.100716, 0.11371, 0.094817, 0.094817, 0.096677, 0.120615, 0.17593, 0.102787, 0.074921, 0.094817, 0.125101, 0.092881, 0.139895, 0.203355, 0.291804, 0.390993, 0.414856, 0.370445], '')</t>
  </si>
  <si>
    <t>UPI0001576528 status=activ</t>
  </si>
  <si>
    <t>([0.031287, 0.020876, 0.030611, 0.022306, 0.017138, 0.019401, 0.015694, 0.012491, 0.010926, 0.009401, 0.011518, 0.009865, 0.010672, 0.008156, 0.007315, 0.007877, 0.008002, 0.01227, 0.017138, 0.027463, 0.038858, 0.067594, 0.129801, 0.144935, 0.161087, 0.247041, 0.30533, 0.398279, 0.494003, 0.626927, 0.750527, 0.63748, 0.73685, 0.716283, 0.83125, 0.856457, 0.846163, 0.849326, 0.84206, 0.767246, 0.690604, 0.618285, 0.59917, 0.604312, 0.604312, 0.690604, 0.626927, 0.494003, 0.476583, 0.380708, 0.352862, 0.275179, 0.275179, 0.25031, 0.275179, 0.25406, 0.196879, 0.209395, 0.134866, 0.0704, 0.100716, 0.144935, 0.225814, 0.247041, 0.164327, 0.144935, 0.079919, 0.048328, 0.079919, 0.079919, 0.15284, 0.111485, 0.137348, 0.21291, 0.243554, 0.132295, 0.139895, 0.191378, 0.18812, 0.26085, 0.308712, 0.342579, 0.335645, 0.222385, 0.206376, 0.206376, 0.209395, 0.288399, 0.401658, 0.394753, 0.374039, 0.335645, 0.318242, 0.359901, 0.374039, 0.380708, 0.490133, 0.444081, 0.366687, 0.278302, 0.21291, 0.196879, 0.173081, 0.173081, 0.216401, 0.236433, 0.239899, 0.25406, 0.26085, 0.18812, 0.17593, 0.225814, 0.243554, 0.31487, 0.321458, 0.247041, 0.236433, 0.229226, 0.196879, 0.268042, 0.346032, 0.42561, 0.521092, 0.494003, 0.5017, 0.483068, 0.480142, 0.468512, 0.398279, 0.422041, 0.497853, 0.529623, 0.436924, 0.4292, 0.4292, 0.42561, 0.497853, 0.458154, 0.408655, 0.486429, 0.41194, 0.332115, 0.324872, 0.311707, 0.335645, 0.222385, 0.311707, 0.295083, 0.359901, 0.41194, 0.339168, 0.324872, 0.284882, 0.339168, 0.342579, 0.359901, 0.281712, 0.278302, 0.311707, 0.359901, 0.374039, 0.422041, 0.517562, 0.444081, 0.366687, 0.380708, 0.483068, 0.41194, 0.422041, 0.422041, 0.422041, 0.418646, 0.440853, 0.398279, 0.40511, 0.418646, 0.401658, 0.480142, 0.476583, 0.486429, 0.534167, 0.5017, 0.51388, 0.483068, 0.553315, 0.671169, 0.632174, 0.618285, 0.716283, 0.694846, 0.680603], '')</t>
  </si>
  <si>
    <t>[29, 30, 31, 32, 33, 34, 35, 36, 37, 38, 39, 40, 41, 42, 43, 44, 45, 46, 122, 124, 131, 162, 180, 181, 182, 184, 185, 186, 187, 188, 189, 190]</t>
  </si>
  <si>
    <t>UPI0001576529 status=activ</t>
  </si>
  <si>
    <t>([0.284882, 0.18812, 0.194234, 0.139895, 0.144935, 0.17593, 0.179055, 0.139895, 0.111485, 0.116183, 0.120615, 0.144935, 0.096677, 0.191378, 0.158265, 0.106997, 0.083462, 0.083462, 0.129801, 0.127496, 0.194234, 0.200174, 0.288399, 0.318242, 0.42561, 0.366687, 0.380708, 0.321458, 0.40511, 0.476583, 0.517562, 0.557691, 0.56648, 0.671169, 0.525368, 0.570702, 0.618285, 0.666105, 0.666105, 0.680603, 0.59917, 0.505461, 0.505461, 0.390993, 0.384043, 0.346032, 0.447574, 0.370445, 0.394753, 0.318242, 0.318242, 0.31487, 0.30533, 0.298791, 0.216401, 0.288399, 0.194234, 0.243554, 0.209395, 0.222385, 0.206376, 0.206376, 0.209395, 0.155435, 0.247041, 0.25031, 0.291804, 0.275179, 0.349426, 0.422041, 0.483068, 0.480142, 0.472492, 0.486429, 0.42561, 0.433034, 0.447574, 0.538167, 0.418646, 0.447574, 0.454136, 0.494003, 0.534167, 0.613573, 0.570702, 0.483068, 0.483068, 0.41194, 0.422041, 0.414856, 0.418646, 0.418646, 0.414856, 0.458154, 0.384043, 0.440853, 0.521092, 0.517562, 0.490133, 0.604312, 0.59917, 0.545602, 0.509769, 0.458154, 0.472492, 0.497853, 0.59917, 0.608892, 0.666105, 0.562014, 0.490133, 0.418646, 0.356642, 0.359901, 0.324872, 0.398279, 0.380708, 0.318242, 0.25031, 0.284882, 0.291804, 0.229226, 0.271506, 0.268042, 0.356642, 0.271506, 0.332115, 0.321458, 0.321458, 0.30533, 0.301917, 0.356642, 0.342579, 0.342579, 0.288399, 0.284882, 0.278302, 0.301917, 0.36309, 0.394753, 0.387226, 0.356642, 0.335645, 0.324872, 0.332115, 0.31487, 0.387226, 0.398279, 0.408655, 0.342579, 0.346032, 0.422041, 0.366687, 0.377384, 0.384043, 0.476583, 0.480142, 0.480142, 0.41194, 0.422041, 0.461924, 0.458154, 0.483068, 0.585406, 0.59917, 0.59917, 0.613573, 0.608892, 0.59508, 0.585406, 0.680603, 0.671169, 0.657645, 0.728858, 0.805026, 0.876521, 0.834292, 0.83125, 0.819762, 0.908098, 0.905695], '')</t>
  </si>
  <si>
    <t>[30, 31, 32, 33, 34, 35, 36, 37, 38, 39, 40, 41, 42, 77, 82, 83, 84, 96, 97, 99, 100, 101, 102, 106, 107, 108, 109, 163, 164, 165, 166, 167, 168, 169, 170, 171, 172, 173, 174, 175, 176, 177, 178, 179, 180]</t>
  </si>
  <si>
    <t>UPI000157652A status=activ</t>
  </si>
  <si>
    <t>([0.161087, 0.15284, 0.092881, 0.122885, 0.15008, 0.185198, 0.21291, 0.170161, 0.137348, 0.17593, 0.209395, 0.18812, 0.225814, 0.144935, 0.232838, 0.164327, 0.209395, 0.21291, 0.196879, 0.30533, 0.25031, 0.18812, 0.219301, 0.222385, 0.15008, 0.15008, 0.182256, 0.194234, 0.257454, 0.291804, 0.278302, 0.264545, 0.342579, 0.349426, 0.444081, 0.332115, 0.321458, 0.278302, 0.21291, 0.155435, 0.142424, 0.144935, 0.144935, 0.173081, 0.25031, 0.342579, 0.31487, 0.278302, 0.278302, 0.191378, 0.139895, 0.083462, 0.088832, 0.088832, 0.092881, 0.092881, 0.096677, 0.15008, 0.11371, 0.100716, 0.173081, 0.111485, 0.185198, 0.216401, 0.179055, 0.15284, 0.144935, 0.167087, 0.167087, 0.090864, 0.15284, 0.158265, 0.161087, 0.182256, 0.185198, 0.185198, 0.15284, 0.236433, 0.15284, 0.134866, 0.200174, 0.170161, 0.164327, 0.161087, 0.132295, 0.081712, 0.10481, 0.116183, 0.069024, 0.056825, 0.083462, 0.054297, 0.05306, 0.098513, 0.045352, 0.040537, 0.038858, 0.050641, 0.028107, 0.054297, 0.106997, 0.118441, 0.127496, 0.196879, 0.209395, 0.288399, 0.366687, 0.324872, 0.308712, 0.414856, 0.359901, 0.356642, 0.444081, 0.557691, 0.4292, 0.538167, 0.440853, 0.447574, 0.444081, 0.444081, 0.4292, 0.440853, 0.4292, 0.324872, 0.332115, 0.324872, 0.288399, 0.203355, 0.236433, 0.239899, 0.222385, 0.328603, 0.356642, 0.335645, 0.311707, 0.342579, 0.349426, 0.349426, 0.301917, 0.288399, 0.349426, 0.264545, 0.222385, 0.194234, 0.295083, 0.328603, 0.31487, 0.236433, 0.232838, 0.15284, 0.090864, 0.096677, 0.096677, 0.122885, 0.066181, 0.056825, 0.092881, 0.05306, 0.100716, 0.144935, 0.088832, 0.106997, 0.120615, 0.083462, 0.10481, 0.054297, 0.042364, 0.040537, 0.045352, 0.045352, 0.086953, 0.15008, 0.085092, 0.074921, 0.064632, 0.125101, 0.147574, 0.086953, 0.134866, 0.083462, 0.038858, 0.038858, 0.041405, 0.0704, 0.125101, 0.127496, 0.142424, 0.139895, 0.158265, 0.25406, 0.257454, 0.219301, 0.15008, 0.17593, 0.196879, 0.179055, 0.155435, 0.100716, 0.10481, 0.067594, 0.106997, 0.17593, 0.264545, 0.264545, 0.170161, 0.100716, 0.078022, 0.122885, 0.129801, 0.125101, 0.142424, 0.229226, 0.264545, 0.239899, 0.209395, 0.206376, 0.225814, 0.264545, 0.349426, 0.36309, 0.4292, 0.418646, 0.335645, 0.25031, 0.158265, 0.239899, 0.342579, 0.380708, 0.268042, 0.26085, 0.161087, 0.11371, 0.086953, 0.06312, 0.096677, 0.15008, 0.109221, 0.073402, 0.044297, 0.025762, 0.038042], '')</t>
  </si>
  <si>
    <t>[113, 115]</t>
  </si>
  <si>
    <t>UPI000157652C status=activ</t>
  </si>
  <si>
    <t>([0.346032, 0.222385, 0.268042, 0.352862, 0.339168, 0.318242, 0.352862, 0.394753, 0.295083, 0.247041, 0.275179, 0.281712, 0.275179, 0.25031, 0.236433, 0.324872, 0.236433, 0.25406, 0.25031, 0.142424, 0.118441, 0.116183, 0.191378, 0.118441, 0.106997, 0.132295, 0.111485, 0.06184, 0.032677, 0.041405, 0.038042, 0.037156, 0.028695, 0.032017, 0.06312, 0.03976, 0.040537, 0.073402, 0.038042, 0.030611, 0.06184, 0.098513, 0.102787, 0.058088, 0.109221, 0.064632, 0.067594, 0.102787, 0.161087, 0.25406, 0.229226, 0.328603, 0.298791, 0.370445, 0.324872, 0.339168, 0.408655, 0.41194, 0.408655, 0.465241, 0.408655, 0.374039, 0.377384, 0.288399, 0.380708, 0.36309, 0.352862, 0.25031, 0.26085, 0.264545, 0.170161, 0.225814, 0.219301, 0.257454, 0.17593, 0.203355, 0.191378, 0.206376, 0.196879, 0.200174, 0.232838, 0.232838, 0.257454, 0.295083, 0.377384, 0.349426, 0.332115, 0.40511, 0.494003, 0.465241, 0.444081, 0.557691, 0.59917, 0.562014, 0.521092], '')</t>
  </si>
  <si>
    <t>[91, 92, 93, 94]</t>
  </si>
  <si>
    <t>UPI000157652D status=activ</t>
  </si>
  <si>
    <t>([0.380708, 0.433034, 0.339168, 0.243554, 0.295083, 0.328603, 0.380708, 0.311707, 0.342579, 0.366687, 0.384043, 0.414856, 0.366687, 0.366687, 0.278302, 0.271506, 0.268042, 0.295083, 0.374039, 0.370445, 0.42561, 0.342579, 0.349426, 0.328603, 0.321458, 0.308712, 0.318242, 0.216401, 0.26085, 0.225814, 0.222385, 0.229226, 0.15008, 0.206376, 0.129801, 0.222385, 0.25406, 0.26085, 0.196879, 0.142424, 0.076542, 0.100716, 0.137348, 0.071867, 0.076542, 0.137348, 0.139895, 0.139895, 0.209395, 0.21291, 0.239899, 0.239899, 0.239899, 0.321458, 0.236433, 0.318242, 0.295083, 0.26085, 0.170161, 0.206376, 0.185198, 0.321458, 0.31487, 0.346032, 0.433034, 0.433034, 0.447574, 0.465241, 0.458154, 0.465241, 0.408655, 0.408655, 0.380708, 0.308712, 0.308712, 0.332115, 0.229226, 0.158265, 0.167087, 0.173081, 0.21291, 0.30533, 0.30533, 0.209395, 0.185198, 0.109221, 0.179055, 0.142424, 0.076542, 0.076542, 0.079919, 0.132295, 0.161087, 0.132295, 0.196879, 0.129801, 0.120615, 0.118441, 0.144935, 0.086953, 0.088832, 0.051831, 0.06312, 0.041405, 0.078022, 0.096677, 0.17593, 0.161087, 0.191378, 0.288399, 0.194234, 0.191378, 0.191378, 0.098513, 0.144935, 0.081712, 0.088832, 0.120615, 0.196879, 0.219301, 0.21291, 0.26085, 0.342579, 0.301917, 0.301917, 0.196879, 0.139895, 0.132295, 0.134866, 0.079919, 0.073402, 0.102787, 0.081712, 0.083462, 0.137348, 0.147574, 0.239899, 0.328603, 0.275179, 0.194234, 0.216401, 0.216401, 0.164327, 0.155435, 0.17593, 0.179055, 0.268042, 0.332115, 0.332115, 0.346032, 0.444081, 0.414856, 0.4292, 0.447574, 0.418646, 0.398279, 0.359901, 0.30533, 0.239899, 0.342579, 0.461924, 0.394753], '')</t>
  </si>
  <si>
    <t>UPI000157652E status=activ</t>
  </si>
  <si>
    <t>([0.071867, 0.102787, 0.137348, 0.17593, 0.206376, 0.158265, 0.155435, 0.109221, 0.132295, 0.129801, 0.098513, 0.132295, 0.200174, 0.25031, 0.288399, 0.268042, 0.25406, 0.18812, 0.132295, 0.142424, 0.15284, 0.096677, 0.118441, 0.079919, 0.051831, 0.031287, 0.029376, 0.044297, 0.081712, 0.049374, 0.049374, 0.081712, 0.071867, 0.03976, 0.03976, 0.043307, 0.086953, 0.15008, 0.132295, 0.18812, 0.15008, 0.120615, 0.132295, 0.109221, 0.092881, 0.144935, 0.155435, 0.222385, 0.203355, 0.167087, 0.275179, 0.321458, 0.328603, 0.36309, 0.461924, 0.401658, 0.271506, 0.291804, 0.291804, 0.356642, 0.324872, 0.366687, 0.408655, 0.394753, 0.42561, 0.549308, 0.461924, 0.41194, 0.418646, 0.440853, 0.483068, 0.36309, 0.264545, 0.155435, 0.079919, 0.076542, 0.109221, 0.209395, 0.18812, 0.191378, 0.225814, 0.179055, 0.102787, 0.092881, 0.142424, 0.069024, 0.06184, 0.098513, 0.191378, 0.18812, 0.15284, 0.090864, 0.144935, 0.247041, 0.281712, 0.36309, 0.352862, 0.384043, 0.384043, 0.308712, 0.295083, 0.203355, 0.30533, 0.394753, 0.374039, 0.288399, 0.387226, 0.40511, 0.41194, 0.401658, 0.414856, 0.339168, 0.342579, 0.359901, 0.356642, 0.352862, 0.349426, 0.346032, 0.342579, 0.301917, 0.394753, 0.311707, 0.30533, 0.222385, 0.232838, 0.268042, 0.359901, 0.36309, 0.31487, 0.295083, 0.232838, 0.219301, 0.318242, 0.318242, 0.275179, 0.26085, 0.308712, 0.232838, 0.229226, 0.247041, 0.268042, 0.182256, 0.185198, 0.275179, 0.339168, 0.321458, 0.328603, 0.328603, 0.328603, 0.281712, 0.291804, 0.321458, 0.26085, 0.142424, 0.225814, 0.25031, 0.134866, 0.164327, 0.137348, 0.139895, 0.129801, 0.137348, 0.129801, 0.222385, 0.142424, 0.15008, 0.132295, 0.122885, 0.076542, 0.046336, 0.038042, 0.037156, 0.031287, 0.045352, 0.047319, 0.026338, 0.032017, 0.074921, 0.086953, 0.170161, 0.085092, 0.088832, 0.102787, 0.167087, 0.092881, 0.147574, 0.167087, 0.164327, 0.164327, 0.247041, 0.229226, 0.346032, 0.342579, 0.433034, 0.377384, 0.461924, 0.517562, 0.374039, 0.281712, 0.257454, 0.25031, 0.374039, 0.377384, 0.359901, 0.298791, 0.374039, 0.394753, 0.25406, 0.203355, 0.127496, 0.134866, 0.206376, 0.196879, 0.196879, 0.106997, 0.096677, 0.118441, 0.085092, 0.079919, 0.078022, 0.090864, 0.073402, 0.044297, 0.045352, 0.043307, 0.0704, 0.078022, 0.0704, 0.134866, 0.129801, 0.134866, 0.129801, 0.086953, 0.074921, 0.044297, 0.078022, 0.086953, 0.085092, 0.134866, 0.243554, 0.321458, 0.295083, 0.332115, 0.408655, 0.339168, 0.247041, 0.158265, 0.125101, 0.134866, 0.147574, 0.15284, 0.196879, 0.194234, 0.170161, 0.109221, 0.170161, 0.164327, 0.225814, 0.219301, 0.219301, 0.232838, 0.17593, 0.191378, 0.191378, 0.191378, 0.247041, 0.335645, 0.418646, 0.366687, 0.36309, 0.352862, 0.436924, 0.468512, 0.461924, 0.549308, 0.699094, 0.690604, 0.685117, 0.675549, 0.657645, 0.642678, 0.59014, 0.712013, 0.666105], '')</t>
  </si>
  <si>
    <t>[65, 196, 274, 275, 276, 277, 278, 279, 280, 281, 282, 283]</t>
  </si>
  <si>
    <t>UPI000157652F status=activ</t>
  </si>
  <si>
    <t>([0.374039, 0.394753, 0.288399, 0.321458, 0.301917, 0.342579, 0.328603, 0.349426, 0.414856, 0.398279, 0.380708, 0.408655, 0.318242, 0.288399, 0.318242, 0.225814, 0.185198, 0.264545, 0.25031, 0.236433, 0.243554, 0.200174, 0.232838, 0.243554, 0.173081, 0.137348, 0.127496, 0.161087, 0.179055, 0.164327, 0.18812, 0.232838, 0.264545, 0.311707, 0.440853, 0.384043, 0.480142, 0.521092, 0.436924, 0.335645, 0.414856, 0.318242, 0.271506, 0.21291, 0.203355, 0.295083, 0.377384, 0.349426, 0.328603, 0.311707, 0.284882, 0.298791, 0.196879, 0.196879, 0.161087, 0.161087, 0.164327, 0.15284, 0.15008, 0.247041, 0.346032, 0.398279, 0.40511, 0.51388, 0.517562, 0.521092, 0.472492, 0.440853, 0.401658, 0.321458, 0.295083, 0.219301, 0.125101, 0.21291, 0.164327, 0.229226, 0.120615, 0.15284, 0.173081, 0.18812, 0.132295, 0.102787, 0.067594, 0.088832, 0.055536, 0.050641, 0.076542, 0.0704, 0.066181, 0.094817], '')</t>
  </si>
  <si>
    <t>[37, 63, 64, 65]</t>
  </si>
  <si>
    <t>UPI0001576533 status=activ</t>
  </si>
  <si>
    <t>([0.268042, 0.203355, 0.194234, 0.229226, 0.219301, 0.206376, 0.239899, 0.271506, 0.291804, 0.311707, 0.339168, 0.374039, 0.31487, 0.31487, 0.352862, 0.301917, 0.21291, 0.26085, 0.25031, 0.352862, 0.352862, 0.356642, 0.335645, 0.284882, 0.284882, 0.324872, 0.366687, 0.284882, 0.200174, 0.206376, 0.206376, 0.127496, 0.139895, 0.219301, 0.18812, 0.116183, 0.15284, 0.243554, 0.155435, 0.167087, 0.094817, 0.096677, 0.11371, 0.17593, 0.17593, 0.144935, 0.118441, 0.11371, 0.173081, 0.170161, 0.167087, 0.170161, 0.25406, 0.239899, 0.243554, 0.278302, 0.288399, 0.225814, 0.209395, 0.209395, 0.127496, 0.122885, 0.100716, 0.086953, 0.048328, 0.083462, 0.111485, 0.161087, 0.100716, 0.102787, 0.116183, 0.125101, 0.081712, 0.069024, 0.067594, 0.06312, 0.034068, 0.064632, 0.092881, 0.078022, 0.081712, 0.137348, 0.236433, 0.268042, 0.25406, 0.236433, 0.236433, 0.15284, 0.078022, 0.088832, 0.054297, 0.088832, 0.086953, 0.134866, 0.173081, 0.18812, 0.122885, 0.206376, 0.200174, 0.25031, 0.200174, 0.284882, 0.200174, 0.118441, 0.125101, 0.078022, 0.092881, 0.088832, 0.142424, 0.139895, 0.203355, 0.209395, 0.21291, 0.206376, 0.118441, 0.074921, 0.043307, 0.081712, 0.064632, 0.038858, 0.034884, 0.047319, 0.044297, 0.083462, 0.142424, 0.134866, 0.132295, 0.216401, 0.21291, 0.142424, 0.222385, 0.222385, 0.291804, 0.243554, 0.170161, 0.291804, 0.321458, 0.324872, 0.229226, 0.173081, 0.243554, 0.247041, 0.284882, 0.196879, 0.209395, 0.209395, 0.122885, 0.164327, 0.098513, 0.10481, 0.116183, 0.073402, 0.067594, 0.038858, 0.049374, 0.092881, 0.060549, 0.079919, 0.096677, 0.129801, 0.216401, 0.216401, 0.185198, 0.191378, 0.298791, 0.275179, 0.182256, 0.219301, 0.264545, 0.346032, 0.335645, 0.288399, 0.374039, 0.346032, 0.335645, 0.243554, 0.134866, 0.098513, 0.094817, 0.125101, 0.179055, 0.10481, 0.098513, 0.118441, 0.071867, 0.071867, 0.071867, 0.118441, 0.167087, 0.167087, 0.164327, 0.102787, 0.18812, 0.15008, 0.094817, 0.158265, 0.203355, 0.321458, 0.318242, 0.288399, 0.271506, 0.239899, 0.335645, 0.335645, 0.268042, 0.264545, 0.219301, 0.225814, 0.243554, 0.216401, 0.216401, 0.155435, 0.243554, 0.161087, 0.200174, 0.318242, 0.321458, 0.324872, 0.284882, 0.284882, 0.324872, 0.342579, 0.264545, 0.17593, 0.173081, 0.247041, 0.21291, 0.25406, 0.206376, 0.194234, 0.229226, 0.209395, 0.281712, 0.239899, 0.321458, 0.308712, 0.271506, 0.203355, 0.147574, 0.17593, 0.229226, 0.232838, 0.222385, 0.264545, 0.264545, 0.275179, 0.182256, 0.295083, 0.216401, 0.219301, 0.219301, 0.185198, 0.120615, 0.120615, 0.142424, 0.098513, 0.100716, 0.0704, 0.06184, 0.059222, 0.060549, 0.071867, 0.069024, 0.038042, 0.046336, 0.045352, 0.024393, 0.042364, 0.021381, 0.033407, 0.043307, 0.024393, 0.031287, 0.029376, 0.024393, 0.026338, 0.023534, 0.020165, 0.033407, 0.038858, 0.073402, 0.03976, 0.043307, 0.044297, 0.045352, 0.045352, 0.085092, 0.170161, 0.179055, 0.18812, 0.18812, 0.106997, 0.17593, 0.098513, 0.147574, 0.15008, 0.094817, 0.167087, 0.196879, 0.139895, 0.120615, 0.118441, 0.191378, 0.109221, 0.085092, 0.142424, 0.147574, 0.15284, 0.132295, 0.15284, 0.15284, 0.144935, 0.243554, 0.239899, 0.264545, 0.191378, 0.216401, 0.288399, 0.284882, 0.185198, 0.167087, 0.185198, 0.185198, 0.18812, 0.278302, 0.318242, 0.31487, 0.301917, 0.268042, 0.232838, 0.170161, 0.247041, 0.219301, 0.167087, 0.137348, 0.191378, 0.321458, 0.284882], '')</t>
  </si>
  <si>
    <t>UPI0001576535 status=activ</t>
  </si>
  <si>
    <t>([0.158265, 0.15284, 0.137348, 0.134866, 0.127496, 0.069024, 0.054297, 0.056825, 0.076542, 0.106997, 0.134866, 0.167087, 0.155435, 0.090864, 0.127496, 0.134866, 0.134866, 0.229226, 0.225814, 0.206376, 0.173081, 0.15284, 0.182256, 0.158265, 0.161087, 0.194234, 0.268042, 0.352862, 0.298791, 0.30533, 0.219301, 0.182256, 0.18812, 0.182256, 0.182256, 0.182256, 0.164327, 0.15284, 0.137348, 0.079919, 0.147574, 0.127496, 0.129801, 0.071867, 0.071867, 0.085092, 0.086953, 0.069024, 0.060549, 0.111485, 0.109221, 0.155435, 0.098513, 0.094817, 0.094817, 0.078022, 0.06312, 0.037156, 0.0704, 0.0704, 0.071867, 0.060549, 0.090864, 0.10481, 0.17593, 0.155435, 0.164327, 0.161087, 0.225814, 0.200174, 0.134866, 0.109221, 0.06312, 0.132295, 0.144935, 0.142424, 0.144935, 0.173081, 0.257454, 0.239899, 0.139895, 0.222385, 0.21291, 0.21291, 0.191378, 0.18812, 0.209395, 0.222385, 0.239899, 0.232838, 0.271506, 0.342579, 0.408655, 0.40511, 0.328603, 0.332115, 0.232838, 0.232838, 0.264545, 0.25406, 0.25406, 0.366687, 0.324872, 0.339168, 0.335645, 0.346032, 0.268042, 0.332115, 0.346032, 0.339168, 0.349426, 0.225814, 0.219301, 0.161087, 0.257454, 0.229226, 0.118441, 0.200174, 0.311707, 0.281712, 0.284882, 0.288399, 0.209395, 0.243554, 0.191378, 0.18812, 0.182256, 0.196879, 0.173081, 0.122885, 0.098513, 0.055536, 0.109221, 0.118441, 0.137348, 0.127496, 0.127496, 0.200174, 0.127496, 0.079919, 0.10481, 0.106997, 0.086953, 0.120615, 0.11371, 0.125101, 0.10481, 0.102787, 0.125101, 0.161087, 0.18812, 0.21291, 0.301917, 0.222385, 0.206376, 0.120615, 0.129801, 0.239899, 0.281712, 0.281712, 0.36309, 0.384043, 0.31487, 0.26085, 0.206376, 0.203355, 0.264545, 0.318242, 0.291804, 0.339168, 0.284882, 0.219301, 0.239899, 0.232838, 0.229226, 0.247041, 0.359901, 0.268042, 0.206376, 0.109221, 0.179055, 0.15284, 0.137348, 0.122885, 0.134866, 0.134866, 0.164327, 0.167087, 0.094817, 0.111485, 0.111485, 0.137348, 0.137348, 0.073402, 0.044297, 0.078022, 0.071867, 0.074921, 0.129801, 0.155435, 0.295083, 0.301917, 0.332115, 0.232838, 0.288399, 0.36309, 0.342579, 0.219301, 0.147574, 0.219301, 0.222385, 0.203355, 0.147574, 0.200174, 0.257454, 0.275179, 0.203355, 0.129801, 0.120615, 0.118441, 0.11371, 0.06184, 0.060549, 0.059222, 0.086953, 0.064632, 0.031287, 0.059222, 0.100716, 0.134866, 0.134866, 0.134866, 0.15008, 0.21291, 0.216401, 0.25406, 0.25031, 0.328603, 0.390993, 0.30533, 0.291804, 0.225814, 0.30533, 0.301917, 0.236433, 0.203355, 0.288399, 0.401658, 0.339168, 0.339168, 0.342579, 0.342579, 0.359901, 0.339168, 0.232838, 0.206376, 0.144935, 0.200174, 0.134866, 0.096677, 0.155435, 0.137348, 0.125101, 0.0704, 0.073402, 0.109221, 0.15008, 0.144935, 0.086953, 0.078022, 0.079919, 0.079919, 0.051831, 0.050641, 0.050641, 0.094817, 0.118441, 0.161087, 0.098513, 0.142424, 0.219301, 0.147574, 0.147574, 0.142424, 0.219301, 0.147574, 0.15284, 0.158265, 0.164327, 0.239899, 0.339168, 0.332115, 0.281712, 0.387226, 0.380708, 0.384043, 0.401658, 0.36309, 0.291804, 0.377384, 0.398279, 0.380708, 0.458154, 0.476583, 0.585406, 0.562014, 0.671169, 0.648219, 0.63748, 0.59014, 0.56648], '')</t>
  </si>
  <si>
    <t>[304, 305, 306, 307, 308, 309, 310]</t>
  </si>
  <si>
    <t>UPI0001576537 status=activ</t>
  </si>
  <si>
    <t>([0.085092, 0.167087, 0.222385, 0.278302, 0.206376, 0.15008, 0.18812, 0.219301, 0.167087, 0.209395, 0.25031, 0.291804, 0.18812, 0.158265, 0.109221, 0.161087, 0.243554, 0.25031, 0.328603, 0.349426, 0.264545, 0.339168, 0.339168, 0.342579, 0.339168, 0.352862, 0.42561, 0.42561, 0.4292, 0.483068, 0.480142, 0.436924, 0.31487, 0.40511, 0.408655, 0.450668, 0.458154, 0.454136, 0.447574, 0.374039, 0.356642, 0.436924, 0.436924, 0.418646, 0.401658, 0.328603, 0.401658, 0.377384, 0.342579, 0.26085, 0.209395, 0.21291, 0.236433, 0.308712, 0.366687, 0.359901, 0.30533, 0.291804, 0.26085, 0.339168, 0.418646, 0.422041, 0.356642, 0.356642, 0.271506, 0.275179, 0.243554, 0.243554, 0.284882, 0.200174, 0.288399, 0.301917, 0.298791, 0.275179, 0.229226, 0.21291, 0.191378, 0.268042, 0.268042, 0.232838, 0.155435, 0.102787, 0.078022, 0.122885, 0.127496, 0.209395, 0.21291, 0.243554, 0.164327, 0.155435, 0.278302, 0.275179, 0.275179, 0.229226, 0.264545, 0.349426, 0.268042, 0.26085, 0.232838, 0.158265, 0.155435, 0.15284, 0.222385, 0.268042, 0.232838, 0.222385, 0.191378, 0.132295, 0.132295, 0.21291, 0.15008, 0.118441, 0.125101, 0.179055, 0.144935, 0.137348, 0.11371, 0.164327, 0.209395, 0.147574, 0.222385, 0.288399, 0.366687, 0.275179, 0.268042, 0.328603, 0.339168, 0.239899, 0.196879, 0.26085, 0.25031, 0.321458, 0.281712, 0.271506, 0.275179, 0.339168, 0.346032, 0.288399, 0.288399, 0.182256, 0.209395, 0.203355, 0.170161, 0.173081, 0.26085, 0.170161, 0.144935, 0.109221, 0.158265, 0.182256, 0.155435, 0.155435, 0.15008, 0.182256, 0.182256, 0.094817, 0.096677, 0.045352, 0.078022, 0.060549, 0.129801, 0.11371, 0.067594, 0.046336, 0.050641, 0.041405, 0.074921, 0.074921, 0.102787, 0.125101, 0.225814, 0.268042, 0.225814, 0.243554, 0.295083, 0.291804, 0.291804, 0.30533, 0.387226, 0.387226, 0.328603, 0.222385, 0.324872, 0.324872, 0.436924, 0.4292, 0.374039, 0.291804, 0.30533, 0.311707, 0.278302, 0.257454, 0.144935, 0.118441, 0.066181, 0.033407, 0.019109, 0.022667, 0.024826, 0.018106, 0.018106, 0.036378, 0.064632, 0.06312, 0.111485, 0.106997, 0.060549, 0.051831, 0.088832, 0.088832, 0.064632, 0.085092, 0.03976, 0.067594, 0.102787, 0.129801, 0.200174, 0.288399, 0.374039, 0.311707, 0.311707, 0.206376, 0.118441, 0.11371, 0.088832, 0.085092, 0.083462, 0.134866, 0.26085, 0.196879, 0.129801, 0.164327, 0.170161, 0.284882, 0.281712, 0.200174, 0.155435, 0.132295, 0.111485, 0.067594, 0.086953, 0.155435, 0.25406, 0.36309, 0.257454, 0.295083, 0.264545, 0.232838, 0.232838, 0.132295, 0.200174, 0.200174, 0.106997, 0.106997, 0.102787, 0.137348, 0.236433, 0.247041, 0.247041, 0.278302, 0.380708, 0.366687, 0.384043, 0.308712, 0.209395, 0.301917, 0.21291, 0.278302, 0.318242, 0.25406, 0.271506, 0.225814, 0.21291, 0.352862, 0.339168, 0.236433, 0.216401, 0.185198, 0.229226, 0.268042, 0.275179, 0.278302, 0.288399, 0.257454, 0.243554, 0.335645, 0.301917, 0.352862, 0.291804, 0.18812, 0.219301, 0.219301, 0.264545, 0.359901, 0.247041, 0.155435, 0.257454, 0.232838, 0.164327, 0.203355, 0.196879, 0.206376, 0.132295, 0.142424, 0.142424, 0.239899, 0.15008, 0.127496, 0.158265, 0.21291, 0.318242, 0.281712, 0.352862, 0.31487, 0.278302, 0.346032, 0.440853, 0.398279, 0.41194, 0.509769, 0.468512, 0.444081, 0.387226], '')</t>
  </si>
  <si>
    <t>[319]</t>
  </si>
  <si>
    <t>UPI000157653A status=activ</t>
  </si>
  <si>
    <t>([0.085092, 0.120615, 0.158265, 0.10481, 0.144935, 0.182256, 0.127496, 0.10481, 0.064632, 0.081712, 0.10481, 0.127496, 0.132295, 0.209395, 0.209395, 0.137348, 0.120615, 0.167087, 0.281712, 0.271506, 0.342579, 0.418646, 0.42561, 0.359901, 0.332115, 0.324872, 0.328603, 0.301917, 0.370445, 0.490133, 0.408655, 0.398279, 0.387226, 0.377384, 0.377384, 0.380708, 0.384043, 0.374039, 0.288399, 0.281712, 0.291804, 0.191378, 0.170161, 0.179055, 0.179055, 0.25406, 0.257454, 0.18812, 0.295083, 0.219301, 0.191378, 0.239899, 0.185198, 0.185198, 0.191378, 0.098513, 0.102787, 0.155435, 0.155435, 0.225814, 0.161087, 0.15284, 0.284882, 0.30533, 0.324872, 0.394753, 0.4292, 0.346032, 0.408655, 0.332115, 0.370445, 0.390993, 0.339168, 0.321458, 0.332115, 0.298791, 0.4292, 0.454136, 0.461924, 0.387226, 0.390993, 0.450668, 0.465241, 0.352862, 0.281712, 0.25406, 0.222385, 0.18812, 0.243554, 0.216401, 0.284882, 0.288399, 0.26085, 0.342579, 0.450668, 0.40511], '')</t>
  </si>
  <si>
    <t>UPI0001576543 status=activ</t>
  </si>
  <si>
    <t>([0.092881, 0.067594, 0.092881, 0.100716, 0.064632, 0.046336, 0.033407, 0.049374, 0.073402, 0.096677, 0.116183, 0.15284, 0.182256, 0.206376, 0.182256, 0.268042, 0.257454, 0.342579, 0.36309, 0.356642, 0.278302, 0.281712, 0.281712, 0.281712, 0.301917, 0.422041, 0.505461, 0.648219, 0.529623, 0.41194, 0.40511, 0.422041, 0.41194, 0.486429, 0.604312, 0.661982, 0.671169, 0.545602, 0.444081, 0.339168, 0.31487, 0.401658, 0.408655, 0.480142, 0.454136, 0.422041, 0.384043, 0.356642, 0.239899, 0.318242, 0.384043, 0.390993, 0.377384, 0.366687, 0.271506, 0.236433, 0.232838, 0.164327, 0.25031, 0.311707, 0.311707, 0.339168, 0.247041, 0.206376, 0.203355, 0.236433, 0.236433, 0.236433, 0.264545, 0.321458, 0.324872, 0.271506, 0.185198, 0.194234, 0.194234, 0.275179, 0.196879, 0.194234, 0.196879, 0.129801, 0.147574, 0.25031, 0.222385, 0.225814, 0.17593, 0.10481, 0.106997, 0.139895, 0.139895, 0.134866, 0.106997, 0.088832, 0.155435, 0.247041, 0.173081, 0.185198, 0.122885, 0.125101, 0.129801, 0.191378, 0.268042, 0.209395, 0.179055, 0.179055, 0.264545, 0.335645, 0.444081, 0.346032, 0.339168, 0.342579, 0.359901, 0.349426, 0.339168, 0.288399, 0.30533, 0.377384, 0.257454, 0.339168, 0.394753, 0.41194, 0.398279, 0.321458, 0.308712, 0.219301, 0.185198, 0.200174, 0.200174, 0.191378, 0.291804, 0.26085, 0.232838, 0.167087, 0.144935, 0.173081, 0.216401, 0.134866, 0.142424, 0.236433, 0.17593, 0.132295, 0.067594, 0.085092, 0.134866, 0.21291, 0.200174, 0.182256, 0.170161, 0.11371, 0.11371, 0.078022, 0.094817, 0.109221, 0.167087, 0.18812, 0.161087, 0.15008, 0.219301, 0.167087, 0.167087, 0.236433, 0.284882, 0.335645, 0.298791, 0.301917, 0.25031, 0.264545, 0.264545, 0.278302, 0.298791, 0.268042, 0.308712, 0.298791, 0.31487, 0.206376, 0.284882, 0.328603, 0.349426, 0.291804, 0.25406, 0.225814, 0.18812, 0.147574, 0.185198, 0.120615, 0.11371, 0.139895, 0.229226, 0.278302, 0.222385, 0.318242, 0.318242, 0.239899, 0.142424, 0.147574, 0.222385, 0.222385, 0.222385, 0.147574, 0.18812, 0.268042, 0.308712, 0.25406, 0.332115, 0.349426, 0.458154, 0.390993, 0.359901, 0.359901, 0.359901, 0.308712, 0.288399, 0.271506, 0.384043, 0.545602, 0.483068, 0.398279, 0.335645, 0.26085, 0.324872, 0.318242, 0.318242, 0.30533, 0.40511, 0.414856, 0.349426, 0.295083, 0.359901, 0.36309, 0.284882, 0.318242, 0.342579, 0.332115, 0.335645, 0.271506, 0.25406, 0.25406, 0.335645, 0.418646, 0.450668, 0.40511, 0.321458, 0.318242, 0.236433, 0.222385, 0.219301, 0.247041, 0.281712, 0.219301, 0.15008, 0.118441, 0.100716, 0.102787, 0.100716, 0.147574, 0.173081, 0.085092, 0.06184, 0.06184, 0.055536, 0.081712, 0.125101, 0.18812, 0.164327, 0.179055, 0.179055, 0.170161, 0.092881, 0.055536, 0.083462, 0.132295, 0.15008, 0.203355, 0.264545, 0.268042, 0.167087, 0.170161, 0.196879, 0.229226, 0.229226, 0.170161, 0.111485, 0.058088, 0.058088, 0.058088, 0.0704, 0.0704, 0.042364, 0.051831, 0.094817, 0.055536, 0.055536, 0.074921, 0.060549, 0.035586, 0.037156, 0.06184, 0.035586, 0.048328, 0.064632, 0.042364, 0.078022, 0.083462, 0.081712, 0.046336, 0.045352, 0.045352, 0.036378, 0.067594, 0.116183, 0.085092, 0.15008, 0.200174, 0.229226, 0.196879, 0.275179, 0.301917, 0.232838, 0.236433, 0.164327, 0.10481, 0.182256, 0.085092, 0.060549, 0.100716, 0.167087, 0.219301, 0.257454, 0.298791, 0.318242, 0.31487, 0.359901, 0.356642, 0.36309, 0.380708, 0.380708, 0.384043, 0.349426, 0.349426, 0.318242, 0.31487, 0.398279, 0.278302, 0.394753, 0.483068, 0.5017, 0.509769, 0.483068, 0.51388, 0.472492, 0.458154, 0.370445, 0.332115, 0.321458, 0.26085, 0.185198, 0.144935, 0.161087, 0.164327, 0.167087, 0.278302, 0.291804, 0.264545, 0.271506, 0.232838, 0.247041, 0.232838, 0.191378, 0.203355, 0.125101, 0.102787, 0.094817, 0.127496, 0.098513, 0.098513, 0.066181, 0.098513, 0.185198, 0.179055, 0.179055, 0.15284, 0.158265, 0.17593, 0.127496, 0.194234, 0.222385, 0.209395, 0.182256, 0.222385, 0.209395, 0.247041, 0.219301, 0.134866, 0.158265, 0.243554, 0.203355, 0.216401, 0.191378, 0.17593, 0.100716, 0.100716, 0.170161, 0.106997, 0.179055, 0.18812, 0.200174, 0.125101, 0.125101, 0.15284, 0.15284, 0.155435, 0.194234, 0.219301, 0.31487, 0.342579, 0.301917, 0.264545, 0.346032, 0.346032, 0.301917, 0.394753, 0.318242, 0.288399, 0.384043, 0.295083, 0.349426, 0.268042, 0.374039, 0.387226, 0.398279, 0.366687, 0.380708, 0.366687, 0.468512, 0.468512, 0.352862, 0.298791, 0.380708, 0.41194, 0.356642, 0.422041, 0.335645, 0.433034, 0.472492, 0.4292, 0.517562, 0.549308, 0.680603, 0.690604, 0.690604, 0.671169, 0.707965, 0.59508, 0.549308, 0.521092, 0.42561, 0.480142, 0.618285, 0.63748, 0.59508, 0.728858, 0.694846, 0.661982, 0.63748, 0.642678, 0.562014, 0.450668, 0.465241, 0.447574, 0.349426, 0.335645, 0.366687, 0.288399, 0.321458, 0.352862, 0.324872, 0.401658, 0.41194, 0.349426, 0.30533, 0.271506, 0.206376, 0.161087, 0.281712, 0.232838], '')</t>
  </si>
  <si>
    <t>[26, 27, 28, 34, 35, 36, 37, 213, 344, 345, 347, 444, 445, 446, 447, 448, 449, 450, 451, 452, 453, 456, 457, 458, 459, 460, 461, 462, 463, 464]</t>
  </si>
  <si>
    <t>UPI0001576546 status=activ</t>
  </si>
  <si>
    <t>([0.098513, 0.106997, 0.158265, 0.200174, 0.225814, 0.137348, 0.164327, 0.196879, 0.125101, 0.161087, 0.194234, 0.222385, 0.167087, 0.243554, 0.225814, 0.236433, 0.15284, 0.15284, 0.170161, 0.144935, 0.15008, 0.173081, 0.203355, 0.122885, 0.079919, 0.083462, 0.15008, 0.10481, 0.086953, 0.096677, 0.086953, 0.079919, 0.069024, 0.0704, 0.047319, 0.094817, 0.058088, 0.102787, 0.071867, 0.073402, 0.085092, 0.067594, 0.058088, 0.059222, 0.102787, 0.15284, 0.15284, 0.098513, 0.15284, 0.18812, 0.25031, 0.17593, 0.194234, 0.158265, 0.161087, 0.15008, 0.155435, 0.229226, 0.167087, 0.222385, 0.278302, 0.295083, 0.356642, 0.380708, 0.370445, 0.278302, 0.194234, 0.167087, 0.243554, 0.243554, 0.206376, 0.239899, 0.335645, 0.229226, 0.301917, 0.380708, 0.366687, 0.288399, 0.288399, 0.356642, 0.356642, 0.301917, 0.196879, 0.179055, 0.17593, 0.120615, 0.194234, 0.278302, 0.222385, 0.225814, 0.209395, 0.232838, 0.147574, 0.142424, 0.225814, 0.219301, 0.216401, 0.30533, 0.366687, 0.370445, 0.380708, 0.387226, 0.40511, 0.468512, 0.461924, 0.476583, 0.461924, 0.454136, 0.366687, 0.356642, 0.281712, 0.281712, 0.298791, 0.384043, 0.311707, 0.243554, 0.257454, 0.185198, 0.122885, 0.125101, 0.098513, 0.098513, 0.092881, 0.139895, 0.102787, 0.100716, 0.092881, 0.127496, 0.081712, 0.092881, 0.167087, 0.243554, 0.219301, 0.209395, 0.209395, 0.288399, 0.356642, 0.356642, 0.41194, 0.4292, 0.401658, 0.468512, 0.454136, 0.377384, 0.377384, 0.465241, 0.377384, 0.387226, 0.40511, 0.458154, 0.538167, 0.562014, 0.480142, 0.51388, 0.398279, 0.36309, 0.356642, 0.257454, 0.170161, 0.127496, 0.155435, 0.11371, 0.059222, 0.066181, 0.090864, 0.051831, 0.042364, 0.069024, 0.071867, 0.081712, 0.096677, 0.088832, 0.042364, 0.067594, 0.069024, 0.11371, 0.083462, 0.078022, 0.137348, 0.134866, 0.21291, 0.179055, 0.26085, 0.36309, 0.268042, 0.298791, 0.298791, 0.324872, 0.30533, 0.216401, 0.17593, 0.179055, 0.18812, 0.239899, 0.155435, 0.161087, 0.116183, 0.185198, 0.18812, 0.206376, 0.295083, 0.203355, 0.236433, 0.239899, 0.122885, 0.120615, 0.120615, 0.102787, 0.085092, 0.098513, 0.129801, 0.15284, 0.15008, 0.158265, 0.179055, 0.185198, 0.182256, 0.268042, 0.194234, 0.194234, 0.18812, 0.179055, 0.271506, 0.30533, 0.239899, 0.26085, 0.36309, 0.284882, 0.31487, 0.342579, 0.356642, 0.356642, 0.321458, 0.232838, 0.219301, 0.185198, 0.196879, 0.182256, 0.118441, 0.164327, 0.161087, 0.078022, 0.064632, 0.067594, 0.069024, 0.06184, 0.058088, 0.024826, 0.020876, 0.035586, 0.035586, 0.032677, 0.045352, 0.044297, 0.083462, 0.041405, 0.035586, 0.06184, 0.036378, 0.06312, 0.069024, 0.069024, 0.092881, 0.116183, 0.102787, 0.096677, 0.15008, 0.232838, 0.26085, 0.335645, 0.36309, 0.377384, 0.377384, 0.352862, 0.394753, 0.422041, 0.557691, 0.59917, 0.476583, 0.59917, 0.5017, 0.394753, 0.394753, 0.458154, 0.450668, 0.366687, 0.366687, 0.366687, 0.298791, 0.390993, 0.4292, 0.359901, 0.268042, 0.278302, 0.281712, 0.232838, 0.167087, 0.129801, 0.158265, 0.158265, 0.139895, 0.206376, 0.21291, 0.25031, 0.173081, 0.15284, 0.142424, 0.155435, 0.15284, 0.225814, 0.179055, 0.191378, 0.239899, 0.335645, 0.324872, 0.349426, 0.384043, 0.335645, 0.257454, 0.264545, 0.31487, 0.232838, 0.25031, 0.339168, 0.209395, 0.206376, 0.25031, 0.264545, 0.170161, 0.179055, 0.137348, 0.142424, 0.111485, 0.059222, 0.035586, 0.022306, 0.020876, 0.020876, 0.020165, 0.042364, 0.025316, 0.030003, 0.05306, 0.060549, 0.058088, 0.06312, 0.086953, 0.088832, 0.122885, 0.164327, 0.167087, 0.206376, 0.236433, 0.182256, 0.229226, 0.308712, 0.359901, 0.352862, 0.370445, 0.387226, 0.346032, 0.4292, 0.342579, 0.264545, 0.170161, 0.142424, 0.21291, 0.243554, 0.164327, 0.222385, 0.155435, 0.15008, 0.158265, 0.134866, 0.219301, 0.257454, 0.158265, 0.129801, 0.122885, 0.125101, 0.158265, 0.129801, 0.079919, 0.15008, 0.18812, 0.164327, 0.164327, 0.173081, 0.173081, 0.232838, 0.232838, 0.25406, 0.271506, 0.219301, 0.173081, 0.173081, 0.10481, 0.147574, 0.222385, 0.15008, 0.142424, 0.167087, 0.132295, 0.18812, 0.203355, 0.170161, 0.173081, 0.173081, 0.182256, 0.200174, 0.142424, 0.069024, 0.139895, 0.0704, 0.050641, 0.085092, 0.046336, 0.083462, 0.100716, 0.05306, 0.051831, 0.055536, 0.055536, 0.111485, 0.090864, 0.059222, 0.088832, 0.147574, 0.170161, 0.10481, 0.094817, 0.167087, 0.257454, 0.225814, 0.25031, 0.30533, 0.311707, 0.370445, 0.271506, 0.288399, 0.390993, 0.447574, 0.42561, 0.394753, 0.398279, 0.346032, 0.380708, 0.36309, 0.346032, 0.324872, 0.390993, 0.370445, 0.298791, 0.257454, 0.209395, 0.288399, 0.30533], '')</t>
  </si>
  <si>
    <t>[150, 151, 153, 276, 277, 279, 280]</t>
  </si>
  <si>
    <t>UPI0001576547 status=activ</t>
  </si>
  <si>
    <t>([0.037156, 0.023087, 0.025762, 0.045352, 0.069024, 0.092881, 0.122885, 0.069024, 0.090864, 0.11371, 0.116183, 0.11371, 0.111485, 0.185198, 0.134866, 0.132295, 0.142424, 0.132295, 0.21291, 0.328603, 0.408655, 0.349426, 0.440853, 0.472492, 0.465241, 0.352862, 0.352862, 0.349426, 0.377384, 0.390993, 0.398279, 0.447574, 0.390993, 0.380708, 0.30533, 0.332115, 0.239899, 0.225814, 0.243554, 0.239899, 0.21291, 0.206376, 0.291804, 0.291804, 0.216401, 0.137348, 0.125101, 0.129801, 0.134866, 0.179055, 0.164327, 0.094817, 0.049374, 0.049374, 0.030611, 0.05306, 0.069024, 0.096677, 0.155435, 0.147574, 0.094817, 0.051831, 0.051831, 0.059222, 0.036378, 0.058088, 0.06312, 0.074921, 0.071867, 0.076542, 0.073402, 0.060549, 0.10481, 0.17593, 0.271506, 0.346032, 0.352862, 0.352862, 0.346032, 0.346032, 0.339168, 0.450668, 0.450668, 0.454136, 0.328603, 0.408655, 0.321458, 0.298791, 0.418646, 0.4292, 0.308712, 0.349426, 0.414856, 0.31487, 0.222385, 0.139895, 0.164327, 0.15008, 0.081712, 0.058088, 0.0704, 0.055536, 0.026338, 0.046336, 0.048328, 0.096677, 0.046336, 0.098513, 0.164327, 0.085092, 0.092881, 0.132295, 0.074921, 0.035586, 0.066181, 0.125101, 0.167087, 0.147574, 0.15284, 0.239899, 0.346032, 0.229226, 0.185198, 0.236433, 0.247041, 0.158265, 0.161087, 0.271506, 0.236433, 0.232838, 0.232838, 0.225814, 0.18812, 0.25031, 0.236433, 0.158265, 0.118441, 0.086953, 0.051831, 0.049374, 0.056825, 0.05306, 0.102787, 0.139895, 0.085092, 0.043307, 0.085092, 0.050641, 0.06312, 0.036378, 0.018787, 0.034068, 0.035586, 0.0704, 0.069024, 0.100716, 0.102787, 0.10481, 0.100716, 0.083462, 0.096677, 0.092881, 0.092881, 0.096677, 0.059222, 0.100716, 0.182256, 0.161087, 0.239899, 0.206376, 0.222385, 0.370445, 0.31487, 0.291804, 0.278302, 0.232838, 0.239899, 0.318242, 0.370445, 0.461924, 0.480142, 0.370445, 0.31487, 0.232838, 0.222385, 0.346032, 0.377384, 0.36309, 0.284882, 0.18812, 0.18812, 0.264545, 0.25031, 0.26085, 0.219301, 0.206376, 0.182256, 0.137348, 0.071867, 0.0704, 0.059222, 0.098513, 0.134866, 0.17593, 0.275179, 0.264545, 0.26085, 0.26085, 0.158265, 0.229226, 0.281712, 0.291804, 0.278302, 0.18812, 0.232838, 0.278302, 0.200174, 0.30533, 0.401658, 0.480142, 0.390993, 0.390993, 0.359901, 0.387226, 0.377384, 0.359901, 0.26085, 0.26085, 0.185198, 0.21291, 0.247041, 0.247041, 0.164327, 0.142424, 0.15284, 0.164327, 0.170161, 0.264545, 0.264545, 0.247041, 0.281712, 0.356642, 0.387226, 0.352862, 0.295083, 0.200174, 0.137348, 0.243554, 0.161087, 0.158265, 0.225814, 0.225814, 0.275179, 0.384043, 0.41194, 0.476583, 0.450668, 0.352862, 0.335645, 0.268042, 0.216401, 0.142424, 0.132295, 0.155435, 0.209395, 0.271506, 0.398279, 0.398279, 0.366687, 0.447574, 0.541878, 0.444081, 0.4292, 0.414856, 0.308712, 0.281712, 0.298791, 0.264545, 0.264545, 0.264545, 0.332115, 0.394753, 0.454136, 0.465241, 0.433034, 0.436924, 0.335645, 0.311707, 0.384043, 0.356642, 0.281712, 0.281712, 0.387226, 0.342579, 0.278302, 0.332115, 0.339168, 0.298791, 0.30533, 0.387226, 0.36309, 0.335645, 0.291804, 0.308712, 0.25031], '')</t>
  </si>
  <si>
    <t>[270]</t>
  </si>
  <si>
    <t>UPI0001576548 status=activ</t>
  </si>
  <si>
    <t>([0.088832, 0.055536, 0.079919, 0.106997, 0.137348, 0.200174, 0.229226, 0.257454, 0.301917, 0.321458, 0.31487, 0.328603, 0.291804, 0.284882, 0.203355, 0.247041, 0.239899, 0.346032, 0.335645, 0.335645, 0.414856, 0.41194, 0.465241, 0.40511, 0.328603, 0.349426, 0.321458, 0.236433, 0.243554, 0.236433, 0.185198, 0.206376, 0.232838, 0.271506, 0.18812, 0.271506, 0.335645, 0.239899, 0.222385, 0.229226, 0.182256, 0.203355, 0.26085, 0.284882, 0.318242, 0.31487, 0.301917, 0.298791, 0.359901, 0.298791, 0.284882, 0.346032, 0.271506, 0.194234, 0.209395, 0.194234, 0.196879, 0.206376, 0.311707, 0.339168, 0.25406, 0.247041, 0.216401, 0.225814, 0.229226, 0.25406, 0.335645, 0.257454, 0.179055, 0.206376, 0.26085, 0.264545, 0.161087, 0.206376, 0.291804, 0.196879, 0.219301, 0.219301, 0.206376, 0.173081, 0.155435, 0.225814, 0.257454, 0.182256, 0.182256, 0.191378, 0.203355, 0.206376, 0.288399, 0.321458, 0.321458, 0.335645, 0.335645, 0.335645, 0.271506, 0.281712, 0.36309, 0.458154, 0.450668, 0.352862, 0.398279, 0.308712, 0.225814, 0.301917, 0.380708, 0.380708, 0.335645, 0.324872, 0.21291, 0.155435, 0.196879, 0.209395, 0.200174, 0.206376, 0.225814, 0.288399, 0.18812, 0.200174, 0.116183, 0.11371, 0.194234, 0.179055, 0.26085, 0.275179, 0.278302, 0.284882, 0.209395, 0.243554, 0.21291, 0.339168, 0.401658, 0.284882, 0.206376, 0.137348, 0.11371, 0.11371, 0.134866, 0.203355, 0.185198, 0.30533, 0.219301, 0.21291, 0.239899, 0.206376, 0.281712, 0.200174, 0.203355, 0.161087, 0.158265, 0.182256, 0.191378, 0.191378, 0.216401, 0.194234, 0.281712, 0.30533, 0.398279, 0.394753, 0.31487, 0.232838, 0.203355, 0.203355, 0.21291, 0.18812, 0.232838, 0.25406, 0.318242, 0.308712, 0.359901, 0.278302, 0.196879, 0.109221, 0.109221, 0.147574, 0.219301, 0.158265, 0.100716, 0.096677, 0.054297, 0.102787, 0.102787, 0.088832, 0.142424, 0.083462, 0.042364, 0.038042, 0.031287, 0.024826, 0.027463, 0.027463, 0.045352, 0.050641, 0.090864, 0.055536, 0.03976, 0.042364, 0.066181, 0.109221, 0.116183, 0.18812, 0.111485, 0.111485, 0.109221, 0.055536, 0.055536, 0.111485, 0.120615, 0.134866, 0.129801, 0.118441, 0.173081, 0.17593, 0.155435, 0.15008, 0.144935, 0.216401, 0.118441, 0.06184, 0.066181, 0.06184, 0.060549, 0.067594, 0.074921, 0.051831, 0.102787, 0.164327, 0.167087, 0.173081, 0.170161, 0.134866, 0.15284, 0.142424, 0.085092, 0.15284, 0.15284, 0.167087, 0.179055, 0.295083, 0.398279, 0.318242, 0.229226, 0.191378, 0.257454, 0.232838, 0.318242, 0.31487, 0.311707, 0.295083, 0.271506, 0.170161, 0.25031, 0.196879, 0.209395, 0.229226, 0.139895, 0.086953, 0.078022, 0.059222, 0.059222, 0.058088, 0.088832, 0.15284, 0.18812, 0.196879, 0.288399, 0.30533, 0.311707, 0.229226, 0.200174, 0.132295, 0.222385, 0.239899, 0.191378, 0.17593, 0.167087, 0.25406, 0.342579, 0.440853, 0.472492, 0.461924, 0.461924, 0.472492, 0.380708, 0.380708, 0.301917, 0.308712, 0.295083, 0.25031, 0.25031, 0.295083, 0.384043, 0.332115, 0.236433, 0.356642, 0.370445, 0.366687, 0.271506, 0.236433, 0.164327, 0.161087, 0.170161, 0.120615, 0.067594, 0.109221, 0.066181, 0.120615, 0.111485, 0.067594, 0.0704, 0.118441, 0.090864, 0.073402, 0.050641, 0.092881, 0.079919, 0.074921, 0.127496, 0.125101, 0.122885, 0.147574, 0.158265, 0.125101, 0.11371, 0.127496, 0.127496, 0.194234, 0.185198, 0.158265, 0.232838, 0.229226, 0.239899, 0.191378, 0.144935, 0.243554, 0.243554, 0.155435, 0.185198, 0.185198, 0.268042, 0.209395, 0.158265, 0.158265, 0.116183, 0.209395, 0.295083, 0.209395, 0.21291, 0.194234, 0.161087, 0.158265, 0.185198, 0.182256, 0.284882, 0.380708, 0.370445, 0.271506, 0.366687, 0.298791, 0.25031, 0.25406, 0.271506, 0.394753, 0.298791, 0.408655, 0.30533, 0.281712, 0.377384, 0.339168, 0.346032, 0.308712, 0.311707, 0.321458, 0.229226, 0.17593, 0.173081, 0.137348, 0.219301, 0.137348, 0.111485, 0.137348, 0.106997, 0.155435, 0.085092, 0.142424, 0.129801, 0.118441, 0.118441, 0.064632, 0.046336, 0.023087, 0.046336, 0.049374, 0.054297, 0.100716, 0.120615, 0.132295, 0.094817, 0.051831, 0.088832, 0.079919, 0.086953, 0.076542, 0.038858, 0.06184, 0.071867, 0.071867, 0.100716, 0.083462, 0.158265, 0.155435, 0.170161, 0.173081, 0.100716, 0.086953, 0.086953, 0.0704, 0.034884, 0.047319, 0.092881, 0.100716, 0.161087, 0.15284, 0.206376, 0.311707, 0.324872, 0.311707, 0.216401, 0.271506, 0.216401, 0.116183, 0.125101, 0.209395, 0.206376, 0.30533, 0.203355, 0.206376, 0.155435, 0.264545, 0.31487, 0.25031, 0.206376, 0.225814, 0.196879, 0.122885, 0.129801, 0.078022, 0.060549, 0.085092, 0.042364, 0.083462, 0.147574, 0.134866, 0.134866, 0.134866, 0.074921, 0.073402, 0.054297, 0.081712, 0.050641, 0.035586, 0.038042, 0.036378, 0.021816, 0.020165, 0.033407, 0.0198], '')</t>
  </si>
  <si>
    <t>UPI000157654A status=activ</t>
  </si>
  <si>
    <t>([0.225814, 0.100716, 0.044297, 0.038858, 0.021381, 0.012727, 0.012727, 0.016528, 0.011342, 0.014075, 0.010131, 0.014315, 0.014075, 0.011518, 0.007031, 0.008276, 0.006894, 0.004736, 0.003177, 0.003177, 0.003014, 0.002976, 0.003246, 0.004775, 0.003671, 0.004899, 0.005378, 0.00407, 0.004483, 0.004414, 0.003298, 0.004513, 0.003177, 0.002336, 0.001855, 0.003079, 0.002662, 0.002211, 0.002482, 0.002705, 0.002705, 0.00283, 0.004161, 0.003804, 0.003607, 0.005799, 0.005992, 0.007645, 0.010221, 0.010221, 0.011518, 0.019401, 0.011518, 0.023087, 0.044297, 0.043307, 0.030611, 0.03976, 0.06184, 0.038042, 0.031287, 0.016528, 0.00962, 0.009294, 0.010221, 0.006894, 0.004736, 0.003366, 0.003405, 0.004161, 0.002976, 0.002976, 0.003079, 0.003671, 0.003607, 0.002529, 0.003864, 0.004577, 0.003727, 0.004247, 0.006245, 0.010672, 0.00962, 0.008624, 0.009483, 0.010926, 0.01204, 0.01204, 0.021381, 0.013821, 0.010509, 0.01204, 0.01204, 0.006988, 0.005683, 0.003757, 0.005223, 0.003431, 0.003341, 0.003821, 0.003924, 0.004208, 0.00407, 0.006194, 0.010509, 0.009865, 0.009728, 0.011342, 0.022306, 0.018106, 0.023963, 0.024826, 0.028107, 0.041405, 0.10481, 0.209395, 0.366687, 0.342579, 0.545602], '')</t>
  </si>
  <si>
    <t>[118]</t>
  </si>
  <si>
    <t>UPI000157654F status=activ</t>
  </si>
  <si>
    <t>([0.41194, 0.291804, 0.335645, 0.384043, 0.394753, 0.436924, 0.359901, 0.418646, 0.433034, 0.454136, 0.380708, 0.40511, 0.414856, 0.41194, 0.414856, 0.517562, 0.414856, 0.414856, 0.349426, 0.328603, 0.342579, 0.41194, 0.517562, 0.447574, 0.377384, 0.394753, 0.377384, 0.458154, 0.433034, 0.36309, 0.342579, 0.342579, 0.356642, 0.374039, 0.308712, 0.311707, 0.247041, 0.342579, 0.324872, 0.380708, 0.398279, 0.418646, 0.387226, 0.377384, 0.444081, 0.51388, 0.51388, 0.509769, 0.525368, 0.42561, 0.450668, 0.468512, 0.509769, 0.4292, 0.41194, 0.483068, 0.483068, 0.549308, 0.553315, 0.604312, 0.549308, 0.541878, 0.517562, 0.553315, 0.562014, 0.545602, 0.486429, 0.374039, 0.324872, 0.301917, 0.31487, 0.342579, 0.324872, 0.366687, 0.374039, 0.370445, 0.356642, 0.377384, 0.370445, 0.352862, 0.236433, 0.291804, 0.291804, 0.222385, 0.239899, 0.232838, 0.243554, 0.284882, 0.41194, 0.486429, 0.468512, 0.557691, 0.59508, 0.59508, 0.604312, 0.690604, 0.604312, 0.622677, 0.59014, 0.604312, 0.618285, 0.741537, 0.733139, 0.720929, 0.798249, 0.795062, 0.788093, 0.775545, 0.784345, 0.724957, 0.680603, 0.728858], '')</t>
  </si>
  <si>
    <t>[15, 22, 45, 46, 47, 48, 52, 57, 58, 59, 60, 61, 62, 63, 64, 65, 91, 92, 93, 94, 95, 96, 97, 98, 99, 100, 101, 102, 103, 104, 105, 106, 107, 108, 109, 110, 111]</t>
  </si>
  <si>
    <t>UPI0001576550 status=activ</t>
  </si>
  <si>
    <t>([0.023534, 0.015694, 0.023087, 0.014075, 0.023963, 0.024826, 0.044297, 0.031287, 0.021381, 0.030003, 0.024826, 0.036378, 0.023534, 0.041405, 0.030003, 0.056825, 0.094817, 0.155435, 0.090864, 0.109221, 0.132295, 0.098513, 0.170161, 0.137348, 0.164327, 0.144935, 0.111485, 0.111485, 0.191378, 0.301917, 0.30533, 0.30533, 0.281712, 0.377384, 0.332115, 0.422041, 0.440853, 0.4292, 0.356642, 0.447574, 0.414856, 0.380708, 0.384043, 0.275179, 0.328603, 0.398279, 0.398279, 0.394753, 0.328603, 0.200174, 0.222385, 0.179055, 0.243554, 0.239899, 0.132295, 0.170161, 0.094817, 0.092881, 0.051831, 0.064632, 0.078022, 0.06184, 0.085092, 0.083462, 0.173081, 0.158265, 0.179055, 0.179055, 0.264545, 0.298791, 0.31487, 0.301917, 0.25031, 0.288399, 0.194234, 0.26085, 0.173081, 0.236433, 0.15284, 0.158265, 0.132295, 0.090864, 0.11371, 0.118441, 0.196879, 0.10481, 0.116183, 0.106997, 0.116183, 0.118441, 0.0704, 0.132295, 0.125101, 0.125101, 0.116183, 0.111485, 0.090864, 0.144935, 0.18812, 0.18812, 0.236433, 0.222385, 0.268042, 0.268042, 0.243554, 0.155435, 0.232838, 0.219301, 0.15008, 0.170161, 0.167087, 0.216401, 0.127496, 0.144935, 0.222385, 0.17593, 0.243554, 0.332115, 0.301917, 0.18812, 0.268042, 0.264545, 0.346032, 0.335645, 0.339168, 0.247041, 0.264545, 0.200174, 0.203355, 0.271506, 0.25406, 0.268042, 0.268042, 0.328603, 0.31487, 0.247041, 0.278302, 0.229226, 0.129801, 0.15284, 0.236433, 0.236433, 0.291804, 0.216401, 0.144935, 0.098513, 0.137348, 0.209395, 0.288399, 0.206376, 0.216401, 0.219301, 0.15008, 0.118441, 0.120615, 0.056825, 0.05306, 0.044297, 0.074921, 0.139895, 0.15008, 0.15008, 0.096677, 0.086953, 0.164327, 0.275179, 0.26085, 0.264545, 0.264545, 0.222385, 0.339168, 0.298791, 0.281712, 0.36309, 0.461924, 0.497853, 0.509769, 0.63748, 0.699094, 0.59014, 0.486429, 0.494003, 0.42561, 0.41194, 0.414856, 0.390993, 0.366687, 0.461924, 0.494003, 0.472492, 0.509769, 0.440853, 0.387226, 0.408655, 0.298791, 0.209395, 0.182256, 0.239899, 0.222385, 0.206376, 0.295083, 0.384043, 0.288399, 0.271506, 0.284882, 0.194234, 0.185198, 0.203355, 0.225814, 0.225814, 0.236433, 0.239899, 0.268042, 0.359901, 0.311707, 0.321458, 0.36309, 0.390993, 0.422041, 0.335645, 0.370445, 0.359901, 0.271506, 0.268042, 0.380708, 0.497853, 0.509769, 0.509769, 0.486429, 0.465241, 0.483068, 0.440853, 0.352862, 0.374039, 0.36309, 0.36309, 0.414856, 0.352862, 0.366687, 0.366687, 0.370445, 0.271506, 0.284882, 0.284882, 0.374039, 0.352862, 0.291804, 0.377384, 0.387226, 0.377384, 0.264545, 0.247041, 0.291804, 0.377384, 0.390993, 0.295083, 0.324872, 0.328603, 0.454136, 0.450668, 0.465241, 0.553315, 0.604312, 0.59014, 0.59508, 0.549308, 0.509769, 0.505461, 0.436924, 0.4292, 0.4292, 0.541878, 0.541878, 0.42561, 0.458154, 0.356642, 0.490133, 0.490133, 0.538167, 0.40511, 0.394753, 0.30533, 0.275179, 0.311707, 0.321458, 0.40511, 0.36309, 0.31487, 0.243554, 0.232838, 0.243554, 0.257454, 0.179055, 0.206376, 0.311707, 0.182256, 0.264545, 0.236433, 0.236433, 0.164327, 0.179055, 0.191378, 0.239899, 0.194234, 0.18812, 0.18812, 0.21291, 0.194234, 0.284882, 0.384043, 0.468512, 0.454136, 0.352862, 0.444081, 0.324872, 0.308712, 0.41194, 0.394753, 0.390993, 0.366687, 0.433034, 0.422041, 0.422041, 0.36309, 0.472492, 0.447574, 0.433034, 0.30533, 0.401658, 0.31487, 0.232838, 0.206376, 0.185198, 0.243554, 0.243554, 0.359901, 0.359901, 0.387226, 0.398279, 0.398279, 0.433034, 0.346032, 0.444081, 0.433034, 0.529623, 0.5017, 0.545602, 0.541878, 0.63748, 0.622677, 0.754692, 0.852992, 0.882776, 0.905695, 0.865454, 0.849326, 0.720929, 0.618285, 0.58069, 0.56648, 0.472492, 0.461924, 0.557691, 0.58069, 0.461924, 0.377384, 0.380708, 0.36309, 0.268042, 0.301917, 0.222385, 0.196879, 0.125101, 0.122885, 0.069024, 0.132295, 0.083462, 0.164327, 0.264545, 0.295083, 0.298791, 0.291804, 0.216401, 0.21291, 0.191378, 0.291804, 0.370445, 0.366687, 0.370445, 0.480142, 0.480142, 0.56648, 0.56648, 0.642678, 0.642678, 0.671169, 0.622677, 0.73685, 0.694846, 0.56648, 0.444081, 0.418646, 0.480142, 0.56648, 0.58069, 0.56648, 0.575842, 0.541878, 0.447574, 0.447574, 0.447574, 0.450668, 0.454136, 0.374039, 0.41194, 0.377384, 0.454136, 0.377384, 0.377384, 0.394753, 0.454136, 0.553315, 0.545602, 0.58069, 0.59917, 0.5017, 0.42561, 0.414856, 0.36309, 0.440853, 0.436924, 0.440853, 0.436924, 0.408655, 0.42561, 0.298791, 0.25031, 0.25031, 0.332115, 0.332115, 0.243554, 0.25406, 0.247041, 0.200174, 0.200174, 0.127496, 0.185198, 0.170161, 0.167087, 0.21291, 0.118441, 0.122885, 0.111485, 0.066181, 0.045352, 0.066181, 0.088832, 0.118441, 0.109221, 0.109221, 0.060549, 0.085092, 0.085092, 0.049374, 0.069024, 0.071867, 0.076542, 0.079919, 0.139895, 0.086953, 0.106997, 0.194234, 0.127496, 0.139895, 0.142424, 0.21291, 0.219301, 0.26085, 0.209395, 0.219301, 0.137348, 0.206376, 0.209395, 0.132295, 0.203355, 0.219301, 0.194234, 0.182256, 0.185198, 0.18812, 0.194234, 0.18812, 0.196879, 0.247041, 0.21291, 0.264545, 0.236433, 0.200174, 0.196879, 0.25406, 0.219301, 0.301917, 0.278302, 0.278302, 0.377384, 0.328603], '')</t>
  </si>
  <si>
    <t>[176, 177, 178, 179, 190, 226, 227, 261, 262, 263, 264, 265, 266, 267, 271, 272, 278, 344, 345, 346, 347, 348, 349, 350, 351, 352, 353, 354, 355, 356, 357, 358, 359, 362, 363, 391, 392, 393, 394, 395, 396, 397, 398, 399, 403, 404, 405, 406, 407, 421, 422, 423, 424, 425]</t>
  </si>
  <si>
    <t>UPI0001576551 status=activ</t>
  </si>
  <si>
    <t>([0.045352, 0.074921, 0.111485, 0.155435, 0.185198, 0.134866, 0.182256, 0.219301, 0.173081, 0.106997, 0.122885, 0.092881, 0.106997, 0.106997, 0.129801, 0.098513, 0.086953, 0.096677, 0.170161, 0.116183, 0.078022, 0.142424, 0.11371, 0.06184, 0.030611, 0.034884, 0.05306, 0.046336, 0.028107, 0.05306, 0.106997, 0.06184, 0.067594, 0.031287, 0.033407, 0.034884, 0.05306, 0.102787, 0.132295, 0.086953, 0.109221, 0.15008, 0.11371, 0.11371, 0.109221, 0.185198, 0.098513, 0.081712, 0.085092, 0.106997, 0.094817, 0.092881, 0.15008, 0.239899, 0.321458, 0.247041, 0.170161, 0.083462, 0.064632, 0.069024, 0.086953, 0.106997, 0.164327, 0.194234, 0.194234, 0.295083, 0.311707, 0.321458, 0.268042, 0.268042, 0.30533, 0.209395, 0.182256, 0.200174, 0.164327, 0.10481, 0.096677, 0.167087, 0.26085, 0.200174, 0.225814, 0.144935, 0.098513, 0.064632, 0.034884, 0.046336, 0.043307, 0.043307, 0.048328, 0.0704, 0.054297, 0.069024, 0.059222, 0.03976, 0.035586, 0.046336, 0.090864, 0.122885, 0.056825, 0.060549, 0.127496, 0.066181, 0.132295, 0.132295, 0.098513, 0.164327, 0.098513, 0.098513, 0.05306, 0.067594, 0.049374, 0.066181, 0.050641, 0.106997, 0.179055, 0.098513, 0.054297, 0.030003, 0.03976, 0.081712, 0.043307, 0.041405, 0.078022, 0.038858, 0.078022, 0.132295, 0.088832, 0.083462, 0.067594, 0.134866, 0.134866, 0.11371, 0.11371, 0.076542, 0.058088, 0.06312, 0.122885, 0.191378, 0.264545, 0.291804, 0.288399, 0.41194, 0.318242, 0.206376, 0.219301, 0.203355, 0.122885, 0.209395, 0.301917, 0.356642, 0.232838, 0.278302, 0.342579, 0.298791, 0.377384, 0.41194, 0.422041, 0.328603, 0.352862, 0.384043, 0.352862, 0.243554, 0.209395, 0.288399, 0.298791, 0.332115, 0.332115, 0.458154, 0.374039, 0.342579, 0.203355, 0.339168, 0.339168, 0.346032, 0.408655, 0.321458, 0.291804, 0.281712, 0.335645, 0.225814, 0.200174, 0.155435, 0.179055, 0.15008, 0.15284, 0.219301, 0.268042, 0.26085, 0.268042, 0.271506, 0.219301, 0.236433, 0.139895, 0.132295, 0.161087, 0.139895, 0.142424, 0.170161, 0.129801, 0.129801, 0.21291, 0.173081, 0.15284, 0.268042, 0.268042, 0.179055, 0.185198, 0.194234, 0.100716, 0.048328, 0.051831, 0.056825, 0.111485, 0.167087, 0.134866, 0.164327, 0.137348, 0.203355, 0.137348, 0.179055, 0.137348, 0.127496, 0.15284, 0.142424, 0.118441, 0.094817, 0.102787, 0.109221, 0.076542, 0.164327, 0.147574, 0.209395, 0.182256, 0.102787, 0.059222, 0.078022, 0.047319, 0.034884, 0.032677, 0.040537, 0.040537, 0.069024, 0.073402, 0.073402, 0.100716, 0.083462, 0.137348, 0.127496, 0.094817, 0.076542, 0.073402, 0.15284, 0.076542, 0.15008, 0.167087, 0.167087, 0.100716, 0.106997, 0.118441, 0.118441, 0.125101, 0.122885, 0.06312, 0.066181, 0.073402, 0.090864, 0.073402, 0.0704, 0.116183, 0.137348, 0.127496, 0.127496, 0.116183, 0.096677, 0.073402, 0.144935, 0.219301, 0.284882, 0.31487, 0.318242, 0.225814, 0.264545, 0.216401, 0.342579, 0.232838, 0.229226, 0.26085, 0.298791, 0.311707, 0.229226, 0.239899, 0.324872, 0.229226, 0.229226, 0.352862, 0.352862, 0.318242, 0.222385, 0.25406, 0.17593, 0.243554, 0.332115, 0.339168, 0.301917, 0.301917, 0.31487, 0.222385, 0.127496, 0.179055, 0.137348, 0.142424, 0.142424, 0.155435, 0.26085, 0.179055, 0.142424, 0.102787, 0.109221, 0.17593, 0.10481, 0.170161, 0.185198, 0.18812, 0.179055, 0.225814, 0.185198, 0.185198, 0.264545, 0.31487, 0.301917, 0.335645, 0.384043, 0.271506, 0.264545, 0.144935, 0.225814, 0.26085, 0.384043, 0.374039, 0.394753, 0.465241, 0.370445, 0.25406, 0.222385, 0.257454, 0.206376, 0.161087, 0.161087, 0.158265, 0.196879, 0.116183, 0.11371, 0.142424, 0.229226, 0.225814, 0.356642, 0.318242, 0.324872, 0.291804, 0.225814, 0.15284, 0.179055, 0.268042, 0.374039, 0.339168, 0.30533, 0.398279, 0.483068, 0.59508, 0.545602, 0.422041, 0.509769, 0.483068, 0.483068, 0.483068, 0.444081, 0.41194, 0.342579, 0.339168, 0.339168, 0.440853, 0.529623, 0.538167, 0.418646, 0.318242, 0.390993, 0.387226, 0.377384, 0.374039, 0.284882, 0.321458, 0.4292, 0.390993, 0.418646, 0.30533, 0.30533, 0.26085, 0.291804, 0.356642, 0.328603, 0.264545, 0.232838, 0.191378, 0.18812, 0.225814, 0.284882, 0.281712, 0.318242, 0.332115, 0.346032, 0.433034, 0.366687, 0.278302, 0.247041, 0.164327, 0.26085, 0.26085, 0.356642, 0.321458, 0.349426, 0.271506, 0.298791, 0.257454, 0.298791, 0.222385, 0.298791, 0.342579, 0.26085, 0.229226, 0.222385, 0.15284, 0.147574, 0.200174, 0.281712, 0.356642, 0.366687, 0.401658, 0.318242, 0.301917, 0.21291, 0.158265, 0.182256, 0.144935, 0.191378, 0.191378, 0.26085, 0.25406, 0.164327, 0.239899, 0.203355, 0.144935, 0.200174, 0.21291, 0.129801, 0.139895, 0.137348, 0.139895, 0.06184, 0.05306, 0.056825, 0.111485, 0.158265, 0.144935, 0.21291, 0.216401, 0.209395, 0.206376, 0.137348, 0.206376, 0.219301, 0.268042, 0.36309, 0.377384, 0.264545, 0.284882, 0.281712, 0.194234, 0.243554, 0.342579, 0.418646, 0.30533, 0.284882, 0.194234, 0.321458, 0.324872, 0.311707, 0.308712, 0.21291, 0.298791, 0.291804, 0.271506, 0.275179, 0.25031, 0.170161, 0.288399, 0.339168, 0.30533, 0.30533, 0.349426, 0.356642, 0.349426, 0.377384, 0.374039, 0.465241, 0.436924, 0.436924, 0.465241, 0.374039, 0.384043, 0.298791, 0.298791, 0.232838, 0.216401, 0.132295, 0.200174, 0.200174, 0.155435, 0.194234, 0.288399, 0.203355, 0.109221, 0.158265, 0.158265, 0.111485, 0.137348, 0.158265, 0.161087, 0.116183, 0.185198, 0.275179, 0.352862, 0.370445, 0.408655, 0.324872, 0.440853, 0.418646, 0.318242, 0.398279, 0.359901, 0.321458, 0.380708, 0.5017, 0.433034, 0.529623, 0.63748, 0.545602, 0.454136, 0.414856], '')</t>
  </si>
  <si>
    <t>[368, 369, 371, 381, 382, 541, 543, 544, 545]</t>
  </si>
  <si>
    <t>UPI0001576553 status=activ</t>
  </si>
  <si>
    <t>([0.028695, 0.05306, 0.076542, 0.118441, 0.10481, 0.083462, 0.125101, 0.071867, 0.090864, 0.120615, 0.122885, 0.155435, 0.106997, 0.102787, 0.067594, 0.049374, 0.059222, 0.055536, 0.086953, 0.083462, 0.155435, 0.164327, 0.15284, 0.158265, 0.147574, 0.134866, 0.098513, 0.096677, 0.17593, 0.111485, 0.102787, 0.079919, 0.041405, 0.067594, 0.067594, 0.098513, 0.129801, 0.129801, 0.15008, 0.125101, 0.142424, 0.074921, 0.137348, 0.134866, 0.132295, 0.147574, 0.200174, 0.26085, 0.26085, 0.26085, 0.268042, 0.264545, 0.346032, 0.450668, 0.40511, 0.408655, 0.324872, 0.229226, 0.232838, 0.120615, 0.18812, 0.18812, 0.291804, 0.30533, 0.30533, 0.239899, 0.232838, 0.25406, 0.222385, 0.164327, 0.17593, 0.225814, 0.161087, 0.15284, 0.170161, 0.144935, 0.090864, 0.147574, 0.243554, 0.25031, 0.377384, 0.268042, 0.339168, 0.339168, 0.298791, 0.203355, 0.185198, 0.179055, 0.185198, 0.185198, 0.173081, 0.086953, 0.071867, 0.109221, 0.116183, 0.0704, 0.102787, 0.125101, 0.122885, 0.079919, 0.079919, 0.086953, 0.161087, 0.179055, 0.179055, 0.129801, 0.219301, 0.311707, 0.324872, 0.236433, 0.232838, 0.209395, 0.284882, 0.31487, 0.209395, 0.222385, 0.191378, 0.191378, 0.206376, 0.132295, 0.120615, 0.111485, 0.078022, 0.074921, 0.051831, 0.030003, 0.06184, 0.06312, 0.059222, 0.030611, 0.050641, 0.071867, 0.092881, 0.074921, 0.090864, 0.167087, 0.081712, 0.155435, 0.155435, 0.155435, 0.206376, 0.318242, 0.328603, 0.374039, 0.264545, 0.324872, 0.418646, 0.366687, 0.318242, 0.311707, 0.366687, 0.349426, 0.380708, 0.436924, 0.408655, 0.324872, 0.321458, 0.418646, 0.321458, 0.243554, 0.209395, 0.239899, 0.209395, 0.219301, 0.179055, 0.264545, 0.232838, 0.225814, 0.26085, 0.203355, 0.219301, 0.278302, 0.278302, 0.191378, 0.15284, 0.158265, 0.25406, 0.191378, 0.203355, 0.284882, 0.275179, 0.25031, 0.25031, 0.275179, 0.25031, 0.25031, 0.25406, 0.278302, 0.284882, 0.203355, 0.191378, 0.200174, 0.129801, 0.125101, 0.209395, 0.243554, 0.264545, 0.170161, 0.142424, 0.139895, 0.164327, 0.281712, 0.268042, 0.278302, 0.25406, 0.25406, 0.257454, 0.17593, 0.185198, 0.17593, 0.170161, 0.278302, 0.25031, 0.332115, 0.308712, 0.209395, 0.137348, 0.185198, 0.182256, 0.25031, 0.236433, 0.219301, 0.125101, 0.209395, 0.132295, 0.147574, 0.10481, 0.125101, 0.209395, 0.191378, 0.139895, 0.144935, 0.137348, 0.139895, 0.142424, 0.164327, 0.167087, 0.167087, 0.11371, 0.15284, 0.18812, 0.21291, 0.144935, 0.129801, 0.106997, 0.167087, 0.15284, 0.216401, 0.191378, 0.147574, 0.15284, 0.134866, 0.209395, 0.243554, 0.182256, 0.161087, 0.161087, 0.170161, 0.26085, 0.342579, 0.288399, 0.288399, 0.203355, 0.271506, 0.342579, 0.380708, 0.374039, 0.366687, 0.359901, 0.42561, 0.387226, 0.377384, 0.454136, 0.440853, 0.318242, 0.394753, 0.418646, 0.394753, 0.36309, 0.247041, 0.25031, 0.25031, 0.15008, 0.21291, 0.21291, 0.26085, 0.264545, 0.288399, 0.30533, 0.291804, 0.17593, 0.243554, 0.155435, 0.106997, 0.118441, 0.216401, 0.147574, 0.132295, 0.144935, 0.209395, 0.291804, 0.26085, 0.332115, 0.440853, 0.408655, 0.377384, 0.321458, 0.275179, 0.200174], '')</t>
  </si>
  <si>
    <t>UPI0001576554 status=activ</t>
  </si>
  <si>
    <t>([0.553315, 0.570702, 0.604312, 0.648219, 0.56648, 0.534167, 0.545602, 0.51388, 0.534167, 0.505461, 0.433034, 0.394753, 0.366687, 0.332115, 0.440853, 0.433034, 0.384043, 0.422041, 0.422041, 0.380708, 0.384043, 0.268042, 0.268042, 0.26085, 0.278302, 0.236433, 0.18812, 0.161087, 0.137348, 0.092881, 0.118441, 0.182256, 0.155435, 0.155435, 0.196879, 0.109221, 0.074921, 0.118441, 0.111485, 0.106997, 0.088832, 0.085092, 0.100716, 0.109221, 0.116183, 0.058088, 0.096677, 0.155435, 0.120615, 0.120615, 0.139895, 0.15008, 0.161087, 0.182256, 0.194234, 0.15008, 0.216401, 0.278302, 0.243554, 0.185198, 0.15284, 0.209395, 0.229226, 0.203355, 0.203355, 0.200174, 0.194234, 0.167087, 0.118441, 0.194234, 0.268042, 0.298791, 0.194234, 0.15284, 0.194234, 0.173081, 0.209395, 0.239899, 0.239899, 0.206376, 0.194234, 0.142424, 0.142424, 0.078022, 0.173081, 0.164327, 0.164327, 0.271506, 0.225814, 0.209395, 0.170161, 0.170161, 0.173081, 0.194234, 0.247041, 0.191378, 0.161087, 0.111485, 0.118441, 0.098513, 0.127496, 0.11371, 0.161087, 0.173081, 0.21291, 0.15284, 0.106997, 0.055536, 0.028107, 0.045352, 0.079919, 0.051831, 0.05306, 0.05306, 0.045352, 0.040537, 0.092881, 0.111485, 0.129801, 0.078022, 0.076542, 0.06184, 0.111485, 0.083462, 0.079919, 0.060549, 0.079919, 0.069024, 0.15008, 0.167087, 0.106997, 0.054297, 0.069024, 0.06184, 0.06184, 0.100716, 0.118441, 0.078022, 0.090864, 0.092881, 0.142424, 0.167087, 0.200174, 0.196879, 0.200174, 0.194234, 0.288399, 0.278302, 0.281712, 0.170161, 0.222385, 0.229226, 0.349426, 0.335645, 0.275179, 0.291804, 0.264545, 0.200174, 0.161087, 0.155435, 0.179055, 0.155435, 0.167087, 0.191378, 0.194234, 0.206376, 0.206376, 0.206376, 0.232838, 0.328603, 0.41194, 0.422041, 0.517562, 0.440853, 0.549308, 0.63748, 0.618285, 0.618285, 0.529623, 0.685117, 0.671169, 0.538167, 0.575842, 0.557691, 0.41194, 0.414856, 0.472492, 0.436924, 0.318242, 0.301917, 0.25406, 0.26085, 0.25406, 0.203355, 0.271506, 0.155435, 0.098513, 0.100716, 0.137348, 0.196879, 0.111485, 0.106997, 0.125101, 0.127496, 0.134866, 0.25406, 0.25406, 0.264545, 0.298791, 0.398279, 0.324872, 0.284882, 0.25031, 0.25406, 0.298791, 0.257454, 0.374039, 0.454136, 0.450668, 0.450668, 0.408655, 0.387226, 0.318242, 0.40511, 0.377384, 0.36309, 0.328603, 0.335645, 0.247041, 0.194234, 0.21291, 0.21291, 0.288399, 0.31487, 0.31487, 0.222385, 0.173081, 0.179055, 0.182256, 0.191378, 0.182256, 0.222385, 0.318242, 0.36309, 0.278302, 0.342579, 0.346032, 0.36309, 0.275179, 0.324872, 0.384043, 0.359901, 0.40511, 0.374039, 0.281712, 0.295083, 0.390993, 0.450668, 0.401658, 0.394753, 0.31487, 0.318242, 0.268042, 0.239899, 0.239899, 0.311707, 0.275179, 0.271506, 0.264545, 0.359901, 0.390993, 0.332115, 0.264545, 0.298791, 0.25406, 0.281712, 0.232838, 0.194234, 0.194234, 0.229226, 0.247041, 0.284882, 0.291804, 0.288399, 0.321458, 0.25031, 0.257454, 0.222385, 0.222385, 0.229226, 0.144935, 0.15008, 0.196879, 0.194234, 0.185198, 0.25406, 0.321458, 0.295083, 0.359901, 0.401658, 0.31487, 0.219301, 0.247041, 0.173081, 0.225814, 0.25406, 0.356642, 0.356642, 0.40511, 0.401658, 0.308712, 0.401658, 0.356642, 0.377384, 0.461924, 0.398279, 0.40511, 0.408655, 0.440853, 0.398279, 0.384043, 0.398279, 0.401658, 0.401658, 0.377384, 0.328603, 0.288399, 0.308712, 0.225814, 0.225814, 0.229226, 0.284882, 0.275179, 0.232838, 0.15008, 0.15008, 0.203355, 0.219301, 0.164327, 0.185198, 0.196879, 0.147574, 0.134866, 0.194234, 0.132295, 0.203355, 0.200174, 0.236433, 0.229226, 0.308712, 0.222385, 0.239899, 0.281712, 0.200174, 0.281712, 0.298791, 0.25031, 0.191378, 0.17593, 0.243554, 0.257454, 0.257454, 0.288399, 0.30533, 0.301917, 0.370445, 0.335645, 0.308712, 0.271506, 0.232838, 0.225814, 0.339168, 0.288399, 0.278302, 0.278302, 0.268042, 0.332115, 0.370445, 0.444081, 0.41194, 0.30533, 0.295083, 0.295083, 0.335645, 0.31487, 0.321458, 0.247041, 0.291804, 0.398279, 0.324872, 0.366687, 0.380708, 0.356642, 0.387226, 0.359901, 0.461924, 0.461924, 0.366687, 0.281712, 0.271506, 0.298791, 0.318242, 0.335645, 0.328603, 0.288399, 0.284882, 0.284882, 0.359901, 0.359901, 0.352862, 0.42561, 0.339168, 0.295083, 0.222385, 0.155435, 0.116183, 0.102787, 0.109221, 0.100716, 0.134866, 0.15008, 0.158265, 0.222385, 0.137348, 0.083462, 0.069024, 0.111485, 0.11371, 0.098513, 0.090864, 0.06312, 0.0704, 0.120615, 0.139895, 0.127496, 0.129801, 0.191378, 0.116183, 0.111485, 0.18812, 0.25031, 0.200174, 0.185198, 0.137348, 0.134866, 0.222385, 0.281712, 0.301917, 0.311707, 0.356642, 0.324872, 0.324872, 0.335645, 0.291804, 0.21291, 0.216401, 0.284882, 0.291804, 0.384043, 0.318242, 0.264545, 0.25031, 0.278302, 0.301917, 0.301917, 0.328603, 0.247041, 0.17593, 0.164327, 0.094817, 0.098513, 0.118441, 0.194234, 0.167087, 0.194234, 0.271506, 0.384043, 0.384043, 0.356642, 0.377384, 0.458154, 0.486429, 0.387226, 0.308712, 0.328603, 0.394753, 0.458154, 0.418646, 0.418646, 0.414856, 0.505461, 0.447574, 0.447574, 0.328603, 0.335645, 0.332115, 0.301917, 0.191378, 0.167087, 0.129801, 0.074921, 0.0704, 0.092881, 0.139895, 0.216401, 0.109221, 0.106997, 0.10481, 0.173081, 0.25031, 0.257454, 0.25406, 0.21291, 0.21291, 0.21291, 0.21291, 0.229226, 0.200174, 0.278302, 0.342579, 0.436924, 0.490133, 0.454136, 0.440853, 0.444081, 0.440853, 0.557691, 0.468512, 0.440853, 0.366687, 0.284882, 0.301917, 0.318242, 0.394753, 0.41194, 0.461924, 0.384043, 0.346032, 0.332115, 0.346032, 0.229226, 0.25031, 0.288399, 0.318242, 0.321458, 0.243554, 0.257454, 0.17593, 0.264545, 0.216401, 0.291804, 0.384043, 0.335645, 0.339168, 0.26085, 0.219301, 0.222385, 0.301917, 0.335645, 0.433034, 0.387226, 0.486429, 0.465241, 0.42561, 0.42561, 0.42561, 0.525368, 0.525368, 0.585406, 0.472492, 0.56648, 0.618285, 0.59508, 0.653063, 0.632174, 0.759478, 0.795062, 0.84206, 0.771762, 0.767246, 0.622677, 0.622677, 0.505461, 0.490133, 0.494003, 0.40511, 0.377384, 0.36309, 0.271506, 0.275179, 0.359901, 0.356642, 0.291804, 0.30533, 0.295083, 0.291804, 0.247041, 0.18812, 0.179055, 0.247041, 0.247041, 0.339168, 0.366687, 0.366687, 0.366687, 0.394753, 0.465241, 0.483068, 0.465241, 0.549308, 0.58069, 0.553315, 0.534167, 0.56648, 0.517562, 0.494003], '')</t>
  </si>
  <si>
    <t>[0, 1, 2, 3, 4, 5, 6, 7, 8, 9, 172, 174, 175, 176, 177, 178, 179, 180, 181, 182, 183, 490, 526, 566, 567, 568, 570, 571, 572, 573, 574, 575, 576, 577, 578, 579, 580, 581, 582, 609, 610, 611, 612, 613, 614]</t>
  </si>
  <si>
    <t>38)</t>
  </si>
  <si>
    <t>UPI0001576555 status=activ</t>
  </si>
  <si>
    <t>([0.657645, 0.707965, 0.716283, 0.666105, 0.707965, 0.549308, 0.461924, 0.490133, 0.468512, 0.414856, 0.352862, 0.394753, 0.390993, 0.41194, 0.342579, 0.239899, 0.222385, 0.268042, 0.200174, 0.21291, 0.247041, 0.222385, 0.239899, 0.167087, 0.203355, 0.191378, 0.243554, 0.332115, 0.324872, 0.278302, 0.342579, 0.422041, 0.418646, 0.370445, 0.349426, 0.433034, 0.458154, 0.352862, 0.308712, 0.308712, 0.298791, 0.301917, 0.308712, 0.291804, 0.377384, 0.374039, 0.40511, 0.377384, 0.374039, 0.374039, 0.342579, 0.342579, 0.26085, 0.26085, 0.339168, 0.298791, 0.191378, 0.225814, 0.278302, 0.31487, 0.384043, 0.384043, 0.295083, 0.284882, 0.239899, 0.25406, 0.25406, 0.219301, 0.288399, 0.288399, 0.288399, 0.328603, 0.236433, 0.324872, 0.288399, 0.288399, 0.288399, 0.384043, 0.4292, 0.480142, 0.486429, 0.497853, 0.497853, 0.509769, 0.468512, 0.387226, 0.374039, 0.328603, 0.328603, 0.332115, 0.236433, 0.232838, 0.229226, 0.321458, 0.284882, 0.229226, 0.144935, 0.11371, 0.088832, 0.100716, 0.058088, 0.058088, 0.056825, 0.045352, 0.076542, 0.049374, 0.098513, 0.06184, 0.081712, 0.067594, 0.03976, 0.071867, 0.071867, 0.054297, 0.054297, 0.064632, 0.120615, 0.137348, 0.127496, 0.096677, 0.085092, 0.132295, 0.132295, 0.137348, 0.086953, 0.085092, 0.167087, 0.139895, 0.203355, 0.161087, 0.194234, 0.232838, 0.139895, 0.155435, 0.17593, 0.147574, 0.155435, 0.15008, 0.222385, 0.308712, 0.281712, 0.278302, 0.196879, 0.158265, 0.17593, 0.321458, 0.194234, 0.191378, 0.232838, 0.268042, 0.26085, 0.185198, 0.129801, 0.182256, 0.164327, 0.257454, 0.288399, 0.288399, 0.18812, 0.15008, 0.088832, 0.185198, 0.106997, 0.102787, 0.164327, 0.142424, 0.127496, 0.191378, 0.182256, 0.100716, 0.088832, 0.11371, 0.11371, 0.102787, 0.079919, 0.100716, 0.059222, 0.059222, 0.055536, 0.098513, 0.118441, 0.116183, 0.081712, 0.116183, 0.185198, 0.116183, 0.088832, 0.050641, 0.034884, 0.018787, 0.032677, 0.031287, 0.018106, 0.021816, 0.055536, 0.094817, 0.03976, 0.06312, 0.03976, 0.022306, 0.018415, 0.012727, 0.023087, 0.023534, 0.032677, 0.036378, 0.060549, 0.060549, 0.060549, 0.060549, 0.111485, 0.092881, 0.071867, 0.071867, 0.102787, 0.066181, 0.06184, 0.118441, 0.144935, 0.144935, 0.247041, 0.191378, 0.298791, 0.275179, 0.236433, 0.21291, 0.125101, 0.064632, 0.064632, 0.116183, 0.18812, 0.129801, 0.129801, 0.102787, 0.167087, 0.15284, 0.109221, 0.109221, 0.116183, 0.10481, 0.167087, 0.079919, 0.137348, 0.064632, 0.038042, 0.066181, 0.074921, 0.073402, 0.081712, 0.109221, 0.10481, 0.058088, 0.049374, 0.066181, 0.066181, 0.071867, 0.071867, 0.139895, 0.116183, 0.058088, 0.028695, 0.022306, 0.035586, 0.028107, 0.048328, 0.088832, 0.047319, 0.020876, 0.041405, 0.079919, 0.045352, 0.040537, 0.060549, 0.0704, 0.05306, 0.094817, 0.10481, 0.10481, 0.094817, 0.094817, 0.098513, 0.132295, 0.098513, 0.098513, 0.120615, 0.098513, 0.088832, 0.144935, 0.164327, 0.086953, 0.066181, 0.109221, 0.11371, 0.147574, 0.132295, 0.158265, 0.142424, 0.129801, 0.127496, 0.078022, 0.078022, 0.134866, 0.100716, 0.102787, 0.122885, 0.122885, 0.122885, 0.134866, 0.092881, 0.161087, 0.144935, 0.17593, 0.167087, 0.100716, 0.092881, 0.094817, 0.06312, 0.064632, 0.064632, 0.064632, 0.066181, 0.088832, 0.050641, 0.086953, 0.15284, 0.161087, 0.161087, 0.206376, 0.167087, 0.155435, 0.088832, 0.142424, 0.094817, 0.100716, 0.100716, 0.125101, 0.209395, 0.298791, 0.291804, 0.275179, 0.275179, 0.247041, 0.15284, 0.225814, 0.129801, 0.073402, 0.073402, 0.043307, 0.023087, 0.027463, 0.047319, 0.081712, 0.096677, 0.096677, 0.096677, 0.170161, 0.071867, 0.0704, 0.034068, 0.034884, 0.018106, 0.015344, 0.030611, 0.043307, 0.044297, 0.096677, 0.129801, 0.074921, 0.073402, 0.060549, 0.038858, 0.038858, 0.025316, 0.025762, 0.023534, 0.022306, 0.020165, 0.041405, 0.022667, 0.044297, 0.049374, 0.100716, 0.120615, 0.125101, 0.090864, 0.054297, 0.055536, 0.03976, 0.038858, 0.076542, 0.155435, 0.216401, 0.219301, 0.203355, 0.203355, 0.222385, 0.167087, 0.17593, 0.11371, 0.179055, 0.170161, 0.161087, 0.179055, 0.15008, 0.118441, 0.182256, 0.182256, 0.170161, 0.185198, 0.257454, 0.164327, 0.132295, 0.088832, 0.088832, 0.147574, 0.142424, 0.225814, 0.288399, 0.275179, 0.324872, 0.247041, 0.25406, 0.264545, 0.243554, 0.200174, 0.127496, 0.129801, 0.10481, 0.118441, 0.085092, 0.106997, 0.18812, 0.21291, 0.311707, 0.311707, 0.281712, 0.206376, 0.116183, 0.116183, 0.058088, 0.03976, 0.066181, 0.064632, 0.033407, 0.034884, 0.06184, 0.125101, 0.06184, 0.137348, 0.074921, 0.15008, 0.078022, 0.032677, 0.033407, 0.016528, 0.016021, 0.018106, 0.028107, 0.048328, 0.05306, 0.116183, 0.111485, 0.116183, 0.106997, 0.120615, 0.073402, 0.058088, 0.048328, 0.048328, 0.049374, 0.050641, 0.05306, 0.098513, 0.185198, 0.203355, 0.324872, 0.339168, 0.225814, 0.247041, 0.25406, 0.239899, 0.158265, 0.257454, 0.278302, 0.200174, 0.268042, 0.257454, 0.30533, 0.257454, 0.377384, 0.366687, 0.468512, 0.476583, 0.450668, 0.468512, 0.480142, 0.418646, 0.295083, 0.408655, 0.275179, 0.158265, 0.106997, 0.147574, 0.139895, 0.102787, 0.142424, 0.116183, 0.17593, 0.127496, 0.17593, 0.144935, 0.10481, 0.060549, 0.035586], '')</t>
  </si>
  <si>
    <t>[0, 1, 2, 3, 4, 5, 83]</t>
  </si>
  <si>
    <t>UPI0001576556 status=activ</t>
  </si>
  <si>
    <t>([0.21291, 0.144935, 0.182256, 0.21291, 0.196879, 0.225814, 0.161087, 0.111485, 0.144935, 0.182256, 0.203355, 0.161087, 0.134866, 0.092881, 0.094817, 0.086953, 0.106997, 0.185198, 0.109221, 0.18812, 0.137348, 0.10481, 0.127496, 0.079919, 0.085092, 0.083462, 0.083462, 0.139895, 0.229226, 0.185198, 0.106997, 0.109221, 0.098513, 0.127496, 0.090864, 0.185198, 0.120615, 0.071867, 0.073402, 0.118441, 0.069024, 0.092881, 0.066181, 0.066181, 0.120615, 0.067594, 0.069024, 0.092881, 0.094817, 0.049374, 0.060549, 0.102787, 0.109221, 0.120615, 0.111485, 0.203355, 0.164327, 0.182256, 0.26085, 0.26085, 0.26085, 0.243554, 0.232838, 0.31487, 0.359901, 0.239899, 0.356642, 0.390993, 0.311707, 0.21291, 0.264545, 0.264545, 0.185198, 0.21291, 0.236433, 0.147574, 0.122885, 0.122885, 0.111485, 0.067594, 0.071867, 0.066181, 0.074921, 0.043307, 0.044297, 0.044297, 0.0704, 0.044297, 0.034068, 0.033407, 0.048328, 0.048328, 0.034068, 0.058088, 0.023963, 0.032017], '')</t>
  </si>
  <si>
    <t>UPI0001576557 status=activ</t>
  </si>
  <si>
    <t>([0.003478, 0.003177, 0.002512, 0.002396, 0.001967, 0.00283, 0.003607, 0.003079, 0.003727, 0.004899, 0.004247, 0.003727, 0.002503, 0.002727, 0.002623, 0.003405, 0.003366, 0.004646, 0.00543, 0.006245, 0.005503, 0.006619, 0.008804, 0.008723, 0.011903, 0.022306, 0.011106, 0.013265, 0.025762, 0.029376, 0.013613, 0.013613, 0.024826, 0.051831, 0.018106, 0.017447, 0.022667, 0.049374, 0.023963, 0.014586, 0.013265, 0.016021, 0.020165, 0.010672, 0.01227, 0.007645, 0.005249, 0.005318, 0.004135, 0.00283, 0.002705, 0.00389, 0.005378, 0.003607, 0.00359, 0.004513, 0.003804, 0.003109, 0.00246, 0.002881, 0.003109, 0.003405, 0.003109, 0.00225, 0.003079], '')</t>
  </si>
  <si>
    <t>UPI0001576558 status=activ</t>
  </si>
  <si>
    <t>([0.216401, 0.109221, 0.139895, 0.18812, 0.243554, 0.271506, 0.298791, 0.318242, 0.339168, 0.26085, 0.216401, 0.26085, 0.185198, 0.111485, 0.109221, 0.167087, 0.229226, 0.26085, 0.346032, 0.264545, 0.191378, 0.132295, 0.219301, 0.147574, 0.147574, 0.132295, 0.132295, 0.139895, 0.15008, 0.129801, 0.206376, 0.281712, 0.281712, 0.284882, 0.30533, 0.206376, 0.203355, 0.200174, 0.243554, 0.243554, 0.339168, 0.339168, 0.321458, 0.328603, 0.335645, 0.239899, 0.278302, 0.281712, 0.268042, 0.173081, 0.132295, 0.137348, 0.139895, 0.142424, 0.15284, 0.216401, 0.308712, 0.206376, 0.132295, 0.120615, 0.129801, 0.120615, 0.120615, 0.132295, 0.076542, 0.125101, 0.229226, 0.167087, 0.142424, 0.090864, 0.120615, 0.182256, 0.194234, 0.147574, 0.134866, 0.185198, 0.116183, 0.122885, 0.203355, 0.291804, 0.291804, 0.18812, 0.219301, 0.216401, 0.284882, 0.380708, 0.380708, 0.264545, 0.21291, 0.164327, 0.243554, 0.298791, 0.264545, 0.194234, 0.264545, 0.185198, 0.116183, 0.11371, 0.111485, 0.06184, 0.064632, 0.042364, 0.06312, 0.029376, 0.048328, 0.030611, 0.023087, 0.023087, 0.042364, 0.071867, 0.098513, 0.096677, 0.086953, 0.086953, 0.120615, 0.081712, 0.076542, 0.132295, 0.209395, 0.206376, 0.291804, 0.284882, 0.349426, 0.288399, 0.370445, 0.398279, 0.433034, 0.377384, 0.394753, 0.387226, 0.387226, 0.349426, 0.31487, 0.318242, 0.352862, 0.352862, 0.301917, 0.398279, 0.332115, 0.321458, 0.324872, 0.243554, 0.144935, 0.155435, 0.236433, 0.206376, 0.182256, 0.120615, 0.161087, 0.155435, 0.144935, 0.092881, 0.134866, 0.179055, 0.125101, 0.094817, 0.109221, 0.10481, 0.109221, 0.170161, 0.090864, 0.090864, 0.090864, 0.118441, 0.120615, 0.06184, 0.044297, 0.040537, 0.066181, 0.090864, 0.069024, 0.046336, 0.083462, 0.049374, 0.047319, 0.069024, 0.060549, 0.031287, 0.060549, 0.06184, 0.036378, 0.058088, 0.043307, 0.041405, 0.050641, 0.049374, 0.058088, 0.059222, 0.06312, 0.078022, 0.051831, 0.042364, 0.043307, 0.042364, 0.049374, 0.045352, 0.050641, 0.046336, 0.048328, 0.047319, 0.047319, 0.060549, 0.079919, 0.10481, 0.173081, 0.200174, 0.196879, 0.185198, 0.206376, 0.164327, 0.092881, 0.132295, 0.182256, 0.21291, 0.21291, 0.275179, 0.281712, 0.194234, 0.191378, 0.275179, 0.182256, 0.179055, 0.209395, 0.206376, 0.200174, 0.127496, 0.158265, 0.092881, 0.116183, 0.164327, 0.200174, 0.301917, 0.298791, 0.30533, 0.339168, 0.295083, 0.291804, 0.284882, 0.298791, 0.342579, 0.339168, 0.422041, 0.41194, 0.408655, 0.328603, 0.321458, 0.444081, 0.40511, 0.40511, 0.408655, 0.414856, 0.328603, 0.268042, 0.179055, 0.173081, 0.10481, 0.078022, 0.074921, 0.06312, 0.056825, 0.0704, 0.0704, 0.0704, 0.047319, 0.048328, 0.066181, 0.067594, 0.067594, 0.034068, 0.073402, 0.111485, 0.118441, 0.125101, 0.098513, 0.164327, 0.185198, 0.271506, 0.356642, 0.387226, 0.318242, 0.324872, 0.257454, 0.239899, 0.25406, 0.318242, 0.328603, 0.380708, 0.281712, 0.25031, 0.324872, 0.295083, 0.298791, 0.278302, 0.349426, 0.454136, 0.440853, 0.414856, 0.414856, 0.414856, 0.308712, 0.335645, 0.422041, 0.468512, 0.414856, 0.377384, 0.318242, 0.30533, 0.284882, 0.356642, 0.298791, 0.335645, 0.25406, 0.26085, 0.257454, 0.191378, 0.191378, 0.194234, 0.120615, 0.076542, 0.047319, 0.085092, 0.125101, 0.074921, 0.096677, 0.098513, 0.073402, 0.11371, 0.116183, 0.074921, 0.085092, 0.132295, 0.090864, 0.132295, 0.079919, 0.050641, 0.055536, 0.056825, 0.032677, 0.059222, 0.074921, 0.137348, 0.142424, 0.15008, 0.209395, 0.216401, 0.21291, 0.295083, 0.291804, 0.295083, 0.401658, 0.332115, 0.288399, 0.318242, 0.339168, 0.42561, 0.41194, 0.490133, 0.494003, 0.505461, 0.529623, 0.618285, 0.486429, 0.390993, 0.408655, 0.418646, 0.370445, 0.465241, 0.461924, 0.366687, 0.359901, 0.346032, 0.4292, 0.465241, 0.398279, 0.387226, 0.321458, 0.401658, 0.401658, 0.390993, 0.468512, 0.450668, 0.342579, 0.450668, 0.553315, 0.5017, 0.468512, 0.422041, 0.398279, 0.31487, 0.324872, 0.335645, 0.311707, 0.225814, 0.232838, 0.342579, 0.26085, 0.324872, 0.335645, 0.257454, 0.295083, 0.232838, 0.243554, 0.239899, 0.142424, 0.134866, 0.161087, 0.182256, 0.284882, 0.288399, 0.366687, 0.450668, 0.461924, 0.476583, 0.525368, 0.4292, 0.342579, 0.414856, 0.422041, 0.450668, 0.418646, 0.401658, 0.440853, 0.41194, 0.483068, 0.575842, 0.557691, 0.534167, 0.51388, 0.447574, 0.398279, 0.380708, 0.335645], '')</t>
  </si>
  <si>
    <t>[358, 359, 360, 383, 384, 413, 424, 425, 426, 427]</t>
  </si>
  <si>
    <t>UPI0001576559 status=activ</t>
  </si>
  <si>
    <t>([0.078022, 0.120615, 0.116183, 0.074921, 0.047319, 0.031287, 0.032677, 0.034884, 0.045352, 0.033407, 0.05306, 0.074921, 0.0704, 0.118441, 0.088832, 0.092881, 0.164327, 0.094817, 0.088832, 0.161087, 0.11371, 0.182256, 0.191378, 0.164327, 0.155435, 0.229226, 0.25031, 0.284882, 0.321458, 0.335645, 0.422041, 0.352862, 0.271506, 0.275179, 0.179055, 0.134866, 0.139895, 0.142424, 0.15008, 0.15008, 0.139895, 0.161087, 0.15284, 0.085092, 0.083462, 0.144935, 0.120615, 0.120615, 0.122885, 0.118441, 0.109221, 0.11371, 0.137348, 0.191378, 0.118441, 0.194234, 0.203355, 0.191378, 0.185198, 0.295083, 0.26085, 0.25406, 0.298791, 0.206376, 0.295083, 0.295083, 0.284882, 0.328603, 0.332115, 0.26085, 0.268042, 0.281712, 0.18812, 0.203355, 0.236433, 0.247041, 0.243554, 0.243554, 0.185198, 0.196879, 0.109221, 0.134866, 0.137348, 0.144935, 0.132295, 0.079919, 0.125101, 0.071867, 0.0704, 0.127496, 0.15284, 0.092881, 0.088832, 0.088832, 0.079919, 0.069024, 0.092881, 0.055536, 0.074921, 0.122885, 0.092881, 0.120615, 0.125101, 0.125101, 0.059222, 0.073402, 0.120615, 0.125101, 0.134866, 0.139895, 0.125101, 0.096677, 0.158265, 0.098513, 0.132295, 0.142424, 0.085092, 0.069024, 0.122885, 0.15008, 0.147574, 0.179055, 0.239899, 0.158265, 0.100716, 0.182256, 0.179055, 0.118441, 0.067594, 0.071867, 0.071867, 0.05306, 0.073402, 0.054297, 0.076542, 0.076542, 0.050641, 0.078022, 0.109221, 0.069024, 0.044297], '')</t>
  </si>
  <si>
    <t>UPI000157655B status=activ</t>
  </si>
  <si>
    <t>([0.040537, 0.069024, 0.073402, 0.043307, 0.028107, 0.046336, 0.06184, 0.064632, 0.10481, 0.142424, 0.164327, 0.111485, 0.116183, 0.116183, 0.090864, 0.098513, 0.090864, 0.050641, 0.094817, 0.088832, 0.106997, 0.17593, 0.185198, 0.21291, 0.298791, 0.301917, 0.196879, 0.236433, 0.185198, 0.088832, 0.085092, 0.071867, 0.083462, 0.086953, 0.06312, 0.106997, 0.173081, 0.196879, 0.21291, 0.132295, 0.139895, 0.085092, 0.06312, 0.06184, 0.06184, 0.066181, 0.058088, 0.058088, 0.050641, 0.096677, 0.164327, 0.155435, 0.194234, 0.278302, 0.229226, 0.191378, 0.194234, 0.203355, 0.271506, 0.247041, 0.243554, 0.206376, 0.291804, 0.247041, 0.232838, 0.268042, 0.257454, 0.366687, 0.461924, 0.352862, 0.346032, 0.359901, 0.374039, 0.374039, 0.288399, 0.352862, 0.444081, 0.342579, 0.25406, 0.225814, 0.328603, 0.342579, 0.387226, 0.394753, 0.509769, 0.398279, 0.278302, 0.196879, 0.125101, 0.071867, 0.134866, 0.127496, 0.076542, 0.073402, 0.073402, 0.15008, 0.132295, 0.132295, 0.134866, 0.206376, 0.206376, 0.137348, 0.139895, 0.127496, 0.125101, 0.086953, 0.170161, 0.219301, 0.275179, 0.366687, 0.384043, 0.377384, 0.349426, 0.352862, 0.25406, 0.179055, 0.179055, 0.170161, 0.170161, 0.247041, 0.247041, 0.247041, 0.328603, 0.328603, 0.342579, 0.308712, 0.342579, 0.301917, 0.328603, 0.352862, 0.288399, 0.324872, 0.232838, 0.264545, 0.298791, 0.36309, 0.447574, 0.422041, 0.352862, 0.374039, 0.295083, 0.206376, 0.236433, 0.167087, 0.25031, 0.25031, 0.203355, 0.170161, 0.200174, 0.206376, 0.179055, 0.243554, 0.196879, 0.196879, 0.206376, 0.25031, 0.298791, 0.291804, 0.216401, 0.194234, 0.100716, 0.111485, 0.17593, 0.182256, 0.21291, 0.206376, 0.21291, 0.26085, 0.30533, 0.308712, 0.308712, 0.26085, 0.161087, 0.243554, 0.321458, 0.311707, 0.26085, 0.25406, 0.239899, 0.339168, 0.394753, 0.454136, 0.440853, 0.377384, 0.335645, 0.36309, 0.332115, 0.332115, 0.356642, 0.36309, 0.352862, 0.311707, 0.394753, 0.509769, 0.418646, 0.42561, 0.433034, 0.486429, 0.486429, 0.401658, 0.377384, 0.42561, 0.377384, 0.370445, 0.436924, 0.380708, 0.414856, 0.414856, 0.366687, 0.370445, 0.352862, 0.291804, 0.321458, 0.318242, 0.236433, 0.324872, 0.257454, 0.25031, 0.17593, 0.144935, 0.229226, 0.216401, 0.129801, 0.127496, 0.134866, 0.074921, 0.137348, 0.096677, 0.079919, 0.094817, 0.098513, 0.098513, 0.142424, 0.118441, 0.096677, 0.132295, 0.098513, 0.122885, 0.094817, 0.120615, 0.118441, 0.078022, 0.05306], '')</t>
  </si>
  <si>
    <t>[84, 193]</t>
  </si>
  <si>
    <t>UPI000157655F status=activ</t>
  </si>
  <si>
    <t>([0.31487, 0.374039, 0.278302, 0.196879, 0.200174, 0.243554, 0.281712, 0.308712, 0.232838, 0.194234, 0.222385, 0.185198, 0.18812, 0.185198, 0.15008, 0.125101, 0.122885, 0.116183, 0.067594, 0.111485, 0.102787, 0.155435, 0.17593, 0.219301, 0.301917, 0.301917, 0.295083, 0.288399, 0.301917, 0.301917, 0.380708, 0.374039, 0.352862, 0.356642, 0.36309, 0.4292, 0.454136, 0.454136, 0.366687, 0.450668, 0.454136, 0.476583, 0.480142, 0.458154, 0.490133, 0.450668, 0.497853, 0.465241, 0.377384, 0.36309, 0.472492, 0.468512, 0.472492, 0.613573, 0.59917, 0.465241, 0.472492, 0.505461, 0.468512, 0.58069, 0.480142, 0.486429, 0.575842, 0.538167, 0.534167, 0.545602, 0.486429, 0.483068, 0.534167, 0.648219, 0.557691, 0.541878, 0.440853, 0.408655, 0.380708, 0.346032, 0.414856, 0.408655, 0.387226, 0.342579, 0.247041, 0.30533, 0.328603, 0.318242, 0.36309, 0.356642, 0.257454, 0.278302, 0.182256, 0.179055, 0.122885, 0.173081, 0.170161, 0.25406, 0.25406, 0.155435, 0.116183, 0.085092, 0.083462, 0.081712, 0.142424, 0.144935, 0.11371, 0.094817, 0.094817, 0.102787, 0.0704, 0.122885, 0.106997, 0.106997, 0.102787, 0.161087, 0.098513, 0.060549, 0.0704, 0.051831, 0.081712, 0.139895, 0.132295, 0.085092, 0.048328, 0.046336, 0.081712, 0.134866, 0.144935, 0.15284, 0.129801, 0.127496, 0.071867, 0.071867, 0.096677, 0.092881, 0.085092, 0.147574, 0.139895, 0.125101, 0.194234, 0.222385, 0.219301, 0.278302, 0.268042, 0.359901, 0.264545, 0.25406, 0.268042, 0.268042, 0.25406, 0.25031, 0.335645, 0.436924, 0.529623, 0.476583, 0.380708, 0.352862, 0.339168, 0.440853, 0.335645, 0.291804, 0.18812, 0.182256, 0.209395, 0.295083, 0.288399, 0.370445, 0.281712, 0.25406, 0.209395, 0.229226, 0.225814, 0.132295, 0.0704, 0.0704, 0.122885, 0.209395, 0.200174, 0.129801, 0.127496, 0.170161, 0.167087, 0.232838, 0.247041, 0.257454, 0.257454, 0.216401, 0.142424, 0.229226, 0.158265, 0.132295, 0.116183, 0.118441, 0.118441, 0.161087, 0.111485, 0.06312, 0.036378, 0.051831, 0.090864, 0.088832, 0.109221, 0.079919, 0.096677, 0.096677, 0.098513, 0.079919, 0.102787, 0.132295, 0.073402, 0.059222, 0.090864, 0.098513, 0.081712, 0.132295, 0.167087, 0.144935, 0.236433, 0.236433, 0.164327, 0.098513, 0.100716, 0.100716, 0.167087, 0.179055, 0.134866, 0.137348, 0.139895, 0.118441, 0.090864, 0.090864, 0.167087, 0.173081, 0.10481, 0.142424, 0.155435, 0.15284, 0.236433, 0.161087, 0.225814, 0.222385, 0.222385, 0.225814, 0.164327, 0.142424, 0.11371, 0.11371, 0.081712, 0.081712, 0.081712, 0.132295, 0.209395, 0.170161, 0.118441], '')</t>
  </si>
  <si>
    <t>[53, 54, 57, 59, 62, 63, 64, 65, 68, 69, 70, 71, 150]</t>
  </si>
  <si>
    <t>UPI0001576561 status=activ</t>
  </si>
  <si>
    <t>([0.001211, 0.000816, 0.001481, 0.00231, 0.002117, 0.002155, 0.00283, 0.003804, 0.003864, 0.005011, 0.004315, 0.003727, 0.00316, 0.004135, 0.003963, 0.004358, 0.004315, 0.004835, 0.005086, 0.004899, 0.004483, 0.004689, 0.004976, 0.003478, 0.003555, 0.004513, 0.00558, 0.004161, 0.003963, 0.003671, 0.002396, 0.002396, 0.003405, 0.004577, 0.004775, 0.004736, 0.006245, 0.006245, 0.005318, 0.005223, 0.005249, 0.004835, 0.005623, 0.005503, 0.00543, 0.005378, 0.004513, 0.004483, 0.005799, 0.005683, 0.005223, 0.00515, 0.007495, 0.007259, 0.007645, 0.004835, 0.007031, 0.007555, 0.005623, 0.006078, 0.007422, 0.007555, 0.00962, 0.012491, 0.026892, 0.032677, 0.015694, 0.0198, 0.011342, 0.01227, 0.01227, 0.017138, 0.017138, 0.016021, 0.017447, 0.017447, 0.019401, 0.014783, 0.012491, 0.014075, 0.015694, 0.016021, 0.016528, 0.013265, 0.014315, 0.013437, 0.014783, 0.028107, 0.034884, 0.054297, 0.023963, 0.023963, 0.017797, 0.020876, 0.020876, 0.01078, 0.008895, 0.009977, 0.008156, 0.005799, 0.006142, 0.005378, 0.005503, 0.00389, 0.005683, 0.003963, 0.00316, 0.002662, 0.002155, 0.001374, 0.001112, 0.001692, 0.001748, 0.001748, 0.002435, 0.002435, 0.002512, 0.003053, 0.00389, 0.003924, 0.004577, 0.003864, 0.00543, 0.006194, 0.008723, 0.006039, 0.006988, 0.005932, 0.008804, 0.012491, 0.017138, 0.031287, 0.016257, 0.00962, 0.012491, 0.008804, 0.008804, 0.008075, 0.005223, 0.003757, 0.003478, 0.004161, 0.003997, 0.00389, 0.003341, 0.00246, 0.003461, 0.004161, 0.004431, 0.003212, 0.002512, 0.002976, 0.002581, 0.0028, 0.002727, 0.002503, 0.003212, 0.002336, 0.00243, 0.002581, 0.003555, 0.003821, 0.00389, 0.005503, 0.005734, 0.005683, 0.006245, 0.004161, 0.00407, 0.006039, 0.008723, 0.011669, 0.007315, 0.006482, 0.008723, 0.014315, 0.021816, 0.015694, 0.028107, 0.024826, 0.046336, 0.023534, 0.045352, 0.040537, 0.043307, 0.041405, 0.067594, 0.041405, 0.073402, 0.0704, 0.030003, 0.015344, 0.011903, 0.011669, 0.018106, 0.011106, 0.008895, 0.009977, 0.008276, 0.005799, 0.009015, 0.009187, 0.014783, 0.017447, 0.021381, 0.0198, 0.01204, 0.013437, 0.031287, 0.020522, 0.021381, 0.0198, 0.047319, 0.06184, 0.071867, 0.034884, 0.067594, 0.045352, 0.017138, 0.032677, 0.074921, 0.083462, 0.041405, 0.024393, 0.020165, 0.018415, 0.014783, 0.013613, 0.008525, 0.006567, 0.009977, 0.006988, 0.006533, 0.003997, 0.003997, 0.004646, 0.004736, 0.003298, 0.003212, 0.004611, 0.003246, 0.003079, 0.002117, 0.003079, 0.003079, 0.00243, 0.002396, 0.002396, 0.002705, 0.00316, 0.003727, 0.003671, 0.00515, 0.007555, 0.008804, 0.009096, 0.00777, 0.007495, 0.007645, 0.00777, 0.008156, 0.014783, 0.014783, 0.013265, 0.011903, 0.009865, 0.011903, 0.008276, 0.008409, 0.007091, 0.005503, 0.003963, 0.002881, 0.002881, 0.003079, 0.003963, 0.002976, 0.00389, 0.004611, 0.004247, 0.004577, 0.003864, 0.00407, 0.00283, 0.004161, 0.004513, 0.005872, 0.004414, 0.005932, 0.006619, 0.006482, 0.009865, 0.017138, 0.033407, 0.016257, 0.009294, 0.010221, 0.016021, 0.01204, 0.010672, 0.011518, 0.014315, 0.010509, 0.009977, 0.013265, 0.01078, 0.008276, 0.006567, 0.006701, 0.006421, 0.004247, 0.00515, 0.005734, 0.005799, 0.004899, 0.005318, 0.005683, 0.003963, 0.003963, 0.003079, 0.003276, 0.003555, 0.003997, 0.005799, 0.00389, 0.004611, 0.005503, 0.004388, 0.004358, 0.005503, 0.004247, 0.006374, 0.005086, 0.003298, 0.002366, 0.002688, 0.002503, 0.003298, 0.004208, 0.004161, 0.004414, 0.003757, 0.003478, 0.002482, 0.002581, 0.003701, 0.00246, 0.001623, 0.002688, 0.003177, 0.002435, 0.002194, 0.002155, 0.003212, 0.003963, 0.005503, 0.00389, 0.00558, 0.004315, 0.00292, 0.002529, 0.003757, 0.005249, 0.004899, 0.006988, 0.006374, 0.004835, 0.007555, 0.009483, 0.007259, 0.006194, 0.009865, 0.010672, 0.008723, 0.005734, 0.005086, 0.00407, 0.005683, 0.004646, 0.004646, 0.00777, 0.006374, 0.004161, 0.004208, 0.00515, 0.003963, 0.00316, 0.003512, 0.002606, 0.003109, 0.00246, 0.003671, 0.003607, 0.00407, 0.004835, 0.005992, 0.005992, 0.005992, 0.005932, 0.005872, 0.006619, 0.006421, 0.006894, 0.01078, 0.007259, 0.006194, 0.007031, 0.010509, 0.015344, 0.017447, 0.011903, 0.024393, 0.022667, 0.011106, 0.012491, 0.012491, 0.009483, 0.013821, 0.01078, 0.009187, 0.007315, 0.006988, 0.005734, 0.005734, 0.004161, 0.004161, 0.004208, 0.003478, 0.002705, 0.001692, 0.001786, 0.00146, 0.001142, 0.000631, 0.000648, 0.000661, 0.000661, 0.001142, 0.000906, 0.000906, 0.001172, 0.001541, 0.002155, 0.002688, 0.003727, 0.004513, 0.006988, 0.010509, 0.020165, 0.014315, 0.020876, 0.033407, 0.060549, 0.088832, 0.144935, 0.281712, 0.311707, 0.295083, 0.271506, 0.30533, 0.440853, 0.414856, 0.472492, 0.40511, 0.328603, 0.271506], '')</t>
  </si>
  <si>
    <t>UPI0001576562 status=activ</t>
  </si>
  <si>
    <t>([0.047319, 0.0704, 0.106997, 0.134866, 0.167087, 0.200174, 0.18812, 0.132295, 0.127496, 0.15008, 0.144935, 0.173081, 0.120615, 0.179055, 0.17593, 0.161087, 0.158265, 0.191378, 0.264545, 0.339168, 0.352862, 0.25406, 0.268042, 0.268042, 0.278302, 0.209395, 0.219301, 0.257454, 0.268042, 0.275179, 0.209395, 0.243554, 0.26085, 0.232838, 0.222385, 0.216401, 0.335645, 0.332115, 0.339168, 0.324872, 0.291804, 0.291804, 0.295083, 0.203355, 0.125101, 0.102787, 0.15008, 0.144935, 0.15284, 0.142424, 0.142424, 0.194234, 0.216401, 0.127496, 0.209395, 0.15008, 0.15008, 0.134866, 0.21291, 0.203355, 0.21291, 0.185198, 0.125101, 0.191378, 0.203355, 0.298791, 0.339168, 0.301917, 0.216401, 0.206376, 0.321458, 0.318242, 0.335645, 0.21291, 0.295083, 0.321458, 0.387226, 0.308712, 0.229226, 0.236433, 0.17593, 0.106997, 0.15284, 0.182256, 0.194234, 0.161087, 0.17593, 0.173081, 0.216401, 0.229226, 0.232838, 0.179055, 0.185198, 0.147574, 0.229226, 0.206376, 0.139895, 0.109221, 0.170161, 0.257454, 0.182256], '')</t>
  </si>
  <si>
    <t>UPI0001576563 status=activ</t>
  </si>
  <si>
    <t>([0.398279, 0.433034, 0.301917, 0.335645, 0.247041, 0.295083, 0.284882, 0.335645, 0.324872, 0.366687, 0.394753, 0.339168, 0.352862, 0.465241, 0.42561, 0.332115, 0.324872, 0.31487, 0.349426, 0.264545, 0.264545, 0.17593, 0.111485, 0.129801, 0.109221, 0.144935, 0.147574, 0.118441, 0.069024, 0.092881, 0.100716, 0.094817, 0.096677, 0.050641, 0.047319, 0.047319, 0.042364, 0.025316, 0.050641, 0.050641, 0.051831, 0.038042, 0.0704, 0.122885, 0.17593, 0.236433, 0.179055, 0.090864, 0.092881, 0.079919, 0.058088, 0.058088, 0.059222, 0.06184, 0.090864, 0.066181, 0.098513, 0.170161, 0.247041, 0.232838, 0.264545, 0.356642, 0.40511, 0.394753, 0.31487, 0.311707, 0.275179, 0.374039, 0.486429, 0.440853, 0.509769, 0.450668, 0.346032, 0.352862, 0.352862, 0.377384, 0.41194, 0.41194, 0.318242, 0.229226, 0.134866, 0.120615, 0.111485, 0.111485, 0.122885, 0.191378, 0.206376, 0.243554, 0.170161, 0.182256, 0.196879, 0.15008, 0.144935, 0.21291, 0.173081, 0.222385, 0.200174, 0.142424, 0.129801, 0.173081, 0.268042, 0.384043, 0.377384, 0.377384, 0.380708, 0.291804, 0.278302, 0.173081, 0.116183, 0.179055, 0.098513, 0.111485, 0.18812, 0.191378, 0.100716, 0.137348, 0.173081, 0.219301, 0.257454, 0.25406, 0.17593, 0.182256, 0.17593, 0.106997, 0.102787, 0.073402, 0.078022, 0.078022, 0.134866, 0.18812, 0.191378, 0.30533, 0.308712, 0.209395, 0.308712, 0.339168, 0.232838, 0.216401, 0.206376, 0.209395, 0.203355, 0.288399, 0.243554, 0.216401, 0.232838, 0.206376, 0.21291, 0.257454, 0.225814, 0.194234, 0.139895, 0.094817, 0.055536, 0.079919, 0.139895], '')</t>
  </si>
  <si>
    <t>UPI0001576565 status=activ</t>
  </si>
  <si>
    <t>([0.020876, 0.038858, 0.059222, 0.06184, 0.038042, 0.0704, 0.071867, 0.092881, 0.125101, 0.100716, 0.064632, 0.044297, 0.083462, 0.098513, 0.055536, 0.055536, 0.058088, 0.038042, 0.064632, 0.05306, 0.055536, 0.102787, 0.046336, 0.049374, 0.030003, 0.034068, 0.030003, 0.028695, 0.028695, 0.016528, 0.025316, 0.051831, 0.096677, 0.092881, 0.078022, 0.132295, 0.081712, 0.116183, 0.137348, 0.085092, 0.109221, 0.098513, 0.098513, 0.21291, 0.21291, 0.332115, 0.398279, 0.301917, 0.308712, 0.222385, 0.239899, 0.229226, 0.191378, 0.127496, 0.100716, 0.129801, 0.139895, 0.209395, 0.173081, 0.17593, 0.18812, 0.209395, 0.311707, 0.271506, 0.173081, 0.100716, 0.094817, 0.079919, 0.132295, 0.15284, 0.225814, 0.185198, 0.21291, 0.161087, 0.222385, 0.25406, 0.257454, 0.26085, 0.275179, 0.311707, 0.243554, 0.308712, 0.278302, 0.288399, 0.328603, 0.308712, 0.41194, 0.31487, 0.30533, 0.298791, 0.298791, 0.271506, 0.295083, 0.275179, 0.275179, 0.247041, 0.257454, 0.25406, 0.17593, 0.167087, 0.120615, 0.173081, 0.122885, 0.0704, 0.0704, 0.041405, 0.060549, 0.054297, 0.054297, 0.078022, 0.051831, 0.029376, 0.020522, 0.038042, 0.038858, 0.055536, 0.073402, 0.073402, 0.074921, 0.118441, 0.118441, 0.191378, 0.191378, 0.155435, 0.236433, 0.239899, 0.321458, 0.271506, 0.268042, 0.374039, 0.359901, 0.36309, 0.472492, 0.529623, 0.480142, 0.468512, 0.5017, 0.450668, 0.450668, 0.36309, 0.36309, 0.281712, 0.25406, 0.209395, 0.335645, 0.25031, 0.194234, 0.206376, 0.196879, 0.225814, 0.144935, 0.11371, 0.173081, 0.161087, 0.127496, 0.147574, 0.147574, 0.125101, 0.092881, 0.086953, 0.074921, 0.060549, 0.100716, 0.069024, 0.054297, 0.05306, 0.100716, 0.15008, 0.079919, 0.071867, 0.064632, 0.064632, 0.046336, 0.051831, 0.056825, 0.056825, 0.056825, 0.06184, 0.044297, 0.073402, 0.060549, 0.058088, 0.074921, 0.081712, 0.15008, 0.161087, 0.158265, 0.11371, 0.10481, 0.11371, 0.196879, 0.158265, 0.232838, 0.324872, 0.291804, 0.278302, 0.281712, 0.216401, 0.17593, 0.194234, 0.194234, 0.164327, 0.257454, 0.257454, 0.25031, 0.232838, 0.328603, 0.31487, 0.30533, 0.185198, 0.26085, 0.278302, 0.247041, 0.278302, 0.17593, 0.17593, 0.191378, 0.275179, 0.275179, 0.243554, 0.321458, 0.209395, 0.291804, 0.295083, 0.21291, 0.118441, 0.134866, 0.118441, 0.071867, 0.102787, 0.196879, 0.203355, 0.194234, 0.155435, 0.088832, 0.164327, 0.18812, 0.096677, 0.059222, 0.049374, 0.083462, 0.056825, 0.06312, 0.055536, 0.06184, 0.098513, 0.17593, 0.137348, 0.139895, 0.236433, 0.161087, 0.129801, 0.137348, 0.096677, 0.147574, 0.200174, 0.17593, 0.15008, 0.257454, 0.25031, 0.275179, 0.25031, 0.275179, 0.36309, 0.318242, 0.275179, 0.264545, 0.236433, 0.271506, 0.182256, 0.127496, 0.209395, 0.21291, 0.173081, 0.206376, 0.21291, 0.191378, 0.194234, 0.167087, 0.125101, 0.196879, 0.25406, 0.219301, 0.229226], '')</t>
  </si>
  <si>
    <t>[133, 136]</t>
  </si>
  <si>
    <t>UPI0001576567 status=activ</t>
  </si>
  <si>
    <t>([0.014315, 0.030611, 0.046336, 0.064632, 0.03976, 0.022667, 0.017138, 0.011669, 0.015078, 0.018787, 0.015078, 0.020165, 0.018415, 0.00962, 0.00777, 0.014075, 0.011669, 0.011106, 0.019401, 0.022667, 0.016257, 0.017138, 0.014586, 0.014586, 0.009401, 0.009015, 0.016528, 0.015344, 0.014075, 0.011342, 0.00962, 0.015078, 0.016257, 0.016528, 0.029376, 0.031287, 0.028695, 0.030003, 0.016257, 0.009728, 0.006245, 0.007315, 0.00777, 0.00543, 0.005872, 0.007877, 0.008002, 0.006194, 0.009401, 0.013265, 0.017797, 0.017797, 0.010221, 0.006567, 0.006567, 0.006619, 0.005932, 0.003963, 0.005011, 0.006988, 0.008723, 0.008525, 0.008525, 0.013437, 0.013016, 0.008409, 0.008409, 0.012491, 0.016021, 0.014315, 0.017797, 0.009865, 0.009865, 0.00962, 0.009728, 0.015694, 0.009096, 0.012727, 0.013821, 0.013821, 0.011106, 0.008624, 0.013821, 0.014075, 0.015694, 0.016257, 0.012727, 0.010372, 0.006894, 0.005932, 0.006482, 0.006701, 0.008525, 0.009728, 0.010672, 0.01204, 0.007422, 0.011342, 0.00962, 0.016528, 0.013016, 0.009483, 0.017138, 0.017797, 0.011518, 0.009865, 0.017138, 0.036378, 0.023534, 0.051831, 0.067594, 0.041405, 0.047319, 0.064632, 0.071867, 0.092881, 0.079919, 0.106997, 0.083462, 0.116183, 0.066181, 0.098513, 0.21291, 0.232838, 0.25031, 0.216401, 0.222385, 0.216401, 0.17593, 0.247041, 0.139895, 0.139895, 0.094817, 0.079919, 0.083462, 0.058088, 0.037156, 0.079919, 0.139895, 0.111485, 0.102787, 0.132295, 0.055536, 0.023087, 0.019401, 0.020165, 0.021381, 0.011903, 0.009977, 0.008723, 0.007031, 0.007091, 0.006039, 0.005623, 0.003924, 0.002727, 0.002727, 0.003997, 0.00407, 0.002606, 0.003461, 0.003053, 0.002435, 0.00243, 0.002396, 0.001778, 0.001417, 0.001541, 0.00152, 0.001906, 0.00225, 0.002396, 0.00243, 0.002761, 0.003053, 0.00316, 0.003177, 0.002581, 0.002482, 0.00152, 0.002366, 0.001623, 0.001967, 0.003053, 0.004899, 0.006894, 0.009015, 0.009015, 0.008002, 0.010221, 0.009096, 0.01078, 0.016528, 0.029376, 0.033407, 0.083462, 0.079919, 0.15008, 0.25031, 0.271506, 0.42561, 0.311707, 0.4292, 0.418646, 0.284882, 0.25031, 0.203355, 0.167087, 0.111485, 0.11371, 0.073402, 0.042364, 0.023963, 0.018787, 0.010372, 0.00962, 0.008624, 0.008156, 0.005086, 0.005249, 0.003555, 0.002976, 0.004161, 0.002623, 0.002555, 0.00389, 0.003478, 0.002555, 0.002117, 0.002336, 0.002349, 0.003366, 0.003757, 0.004921, 0.005872, 0.006988, 0.007555, 0.005249, 0.008624, 0.009483, 0.006039, 0.009096, 0.006795, 0.007422, 0.008276, 0.006245, 0.004775, 0.004247, 0.005683, 0.006533, 0.009187, 0.009187, 0.006795, 0.005249, 0.005011, 0.003555, 0.004414, 0.003607, 0.003607, 0.003671, 0.003405, 0.004835, 0.004775, 0.004976, 0.004513, 0.006619, 0.008804, 0.008895, 0.01227, 0.015344, 0.020876, 0.019401, 0.020165, 0.017797, 0.040537, 0.020876, 0.040537, 0.0198, 0.014315, 0.018106, 0.009483, 0.010509, 0.007315, 0.006374, 0.009483, 0.006567, 0.004921, 0.003701, 0.00389, 0.002881, 0.002881, 0.00292, 0.00283, 0.002761, 0.003821, 0.003821, 0.003864, 0.0028, 0.002705, 0.003727, 0.003701, 0.004388, 0.004414, 0.004315, 0.004775, 0.003298, 0.004483, 0.004611, 0.006374, 0.005872, 0.008525, 0.009015, 0.008895, 0.006245, 0.006421, 0.005623, 0.004736, 0.00543, 0.005872, 0.007259, 0.007177, 0.009977, 0.009977, 0.020165, 0.050641, 0.06184, 0.067594, 0.071867, 0.109221, 0.116183, 0.132295, 0.054297, 0.049374, 0.033407, 0.027463, 0.060549, 0.040537, 0.034884, 0.051831, 0.086953, 0.059222, 0.045352, 0.022306, 0.016021, 0.008723, 0.006619, 0.006078, 0.008895, 0.008624, 0.007422, 0.007091, 0.006421, 0.007031, 0.005011, 0.006701, 0.011342, 0.006619, 0.009483, 0.010372, 0.009096, 0.009096, 0.015078, 0.009977, 0.009401, 0.01204, 0.020876, 0.020876, 0.011669, 0.007259, 0.006142, 0.00543, 0.004315, 0.005623, 0.005503, 0.005378, 0.004835, 0.00389, 0.005992, 0.004646, 0.004388, 0.005503, 0.005503, 0.004689, 0.004775, 0.007091, 0.008624, 0.009015, 0.008804, 0.011669, 0.018106, 0.020165, 0.027463, 0.041405, 0.026338, 0.055536, 0.134866, 0.10481], '')</t>
  </si>
  <si>
    <t>UPI0001576568 status=activ</t>
  </si>
  <si>
    <t>([0.016826, 0.01204, 0.008624, 0.006619, 0.008804, 0.009483, 0.013821, 0.014783, 0.01204, 0.013265, 0.014075, 0.011518, 0.01227, 0.01204, 0.01227, 0.022667, 0.042364, 0.058088, 0.06184, 0.086953, 0.116183, 0.10481, 0.182256, 0.298791, 0.328603, 0.342579, 0.380708, 0.278302, 0.308712, 0.324872, 0.268042, 0.200174, 0.200174, 0.200174, 0.30533, 0.311707, 0.236433, 0.194234, 0.18812, 0.243554, 0.247041, 0.257454, 0.271506, 0.278302, 0.278302, 0.31487, 0.21291, 0.21291, 0.31487, 0.268042, 0.339168, 0.447574, 0.517562, 0.657645, 0.632174, 0.570702, 0.553315, 0.494003, 0.418646, 0.42561, 0.433034, 0.328603, 0.219301, 0.206376, 0.196879, 0.206376, 0.271506, 0.384043, 0.390993, 0.390993, 0.440853, 0.472492, 0.36309, 0.408655, 0.359901, 0.36309, 0.36309, 0.291804, 0.301917, 0.30533, 0.301917, 0.243554, 0.318242, 0.394753, 0.433034, 0.398279, 0.339168, 0.26085, 0.185198, 0.137348, 0.083462], '')</t>
  </si>
  <si>
    <t>[52, 53, 54, 55, 56]</t>
  </si>
  <si>
    <t>UPI000157656B status=activ</t>
  </si>
  <si>
    <t>([0.047319, 0.028107, 0.041405, 0.060549, 0.03976, 0.054297, 0.078022, 0.106997, 0.083462, 0.111485, 0.088832, 0.106997, 0.081712, 0.122885, 0.125101, 0.161087, 0.239899, 0.239899, 0.15008, 0.144935, 0.120615, 0.137348, 0.21291, 0.21291, 0.21291, 0.268042, 0.203355, 0.225814, 0.191378, 0.268042, 0.25031, 0.318242, 0.335645, 0.295083, 0.311707, 0.291804, 0.216401, 0.225814, 0.182256, 0.281712, 0.359901, 0.394753, 0.374039, 0.278302, 0.295083, 0.264545, 0.291804, 0.275179, 0.206376, 0.25031, 0.173081, 0.111485, 0.094817, 0.0704, 0.090864, 0.090864, 0.139895, 0.232838, 0.191378, 0.236433, 0.239899, 0.15008, 0.191378, 0.15284, 0.15284, 0.15284, 0.182256, 0.125101, 0.203355, 0.147574, 0.118441, 0.170161, 0.247041, 0.247041, 0.275179, 0.318242, 0.318242, 0.349426, 0.346032, 0.295083, 0.17593, 0.170161, 0.26085, 0.155435, 0.182256, 0.271506, 0.26085, 0.275179, 0.25031, 0.209395, 0.318242, 0.31487, 0.243554, 0.257454, 0.257454, 0.229226, 0.216401, 0.144935, 0.144935, 0.098513, 0.134866, 0.222385, 0.225814, 0.239899, 0.268042, 0.271506, 0.182256, 0.209395, 0.209395, 0.30533, 0.268042, 0.17593, 0.206376, 0.291804, 0.21291, 0.239899, 0.284882, 0.30533, 0.390993, 0.321458, 0.40511, 0.332115, 0.342579, 0.275179, 0.281712, 0.349426, 0.36309, 0.380708, 0.243554, 0.200174, 0.196879, 0.196879, 0.191378, 0.118441, 0.118441, 0.116183, 0.076542, 0.059222, 0.058088, 0.040537, 0.051831, 0.034884, 0.056825, 0.038858, 0.050641, 0.029376, 0.020165, 0.011903, 0.014075], '')</t>
  </si>
  <si>
    <t>UPI0001576584 status=activ</t>
  </si>
  <si>
    <t>([0.324872, 0.206376, 0.278302, 0.30533, 0.377384, 0.321458, 0.271506, 0.308712, 0.328603, 0.384043, 0.324872, 0.359901, 0.275179, 0.173081, 0.173081, 0.185198, 0.216401, 0.239899, 0.170161, 0.191378, 0.236433, 0.206376, 0.229226, 0.21291, 0.229226, 0.173081, 0.229226, 0.291804, 0.203355, 0.203355, 0.125101, 0.125101, 0.122885, 0.209395, 0.295083, 0.257454, 0.243554, 0.196879, 0.203355, 0.25406, 0.288399, 0.324872, 0.324872, 0.328603, 0.332115, 0.328603, 0.390993, 0.408655, 0.380708, 0.472492, 0.440853, 0.534167, 0.626927, 0.58069, 0.541878, 0.549308, 0.613573, 0.505461, 0.59917, 0.575842, 0.626927, 0.657645, 0.657645, 0.59014, 0.685117, 0.712013, 0.694846, 0.694846, 0.541878, 0.58069, 0.490133, 0.538167, 0.433034, 0.349426, 0.418646, 0.42561, 0.374039, 0.377384, 0.476583, 0.494003, 0.408655, 0.321458, 0.335645, 0.356642, 0.40511, 0.308712, 0.206376, 0.247041, 0.155435, 0.161087, 0.155435, 0.236433, 0.243554, 0.321458, 0.342579, 0.30533, 0.229226, 0.196879, 0.127496, 0.069024, 0.066181, 0.11371, 0.106997, 0.100716, 0.092881, 0.109221, 0.17593, 0.173081, 0.142424, 0.225814, 0.284882, 0.209395, 0.11371, 0.109221, 0.125101, 0.11371, 0.11371, 0.137348, 0.161087, 0.219301, 0.222385, 0.222385, 0.147574, 0.15008, 0.090864, 0.083462, 0.092881, 0.05306, 0.094817, 0.120615, 0.102787, 0.147574, 0.239899, 0.349426, 0.335645, 0.31487, 0.398279, 0.374039, 0.42561, 0.468512, 0.436924, 0.534167, 0.486429, 0.608892, 0.604312, 0.604312, 0.517562, 0.465241, 0.575842, 0.562014, 0.41194, 0.414856, 0.401658, 0.380708, 0.366687, 0.374039, 0.284882, 0.31487, 0.346032, 0.335645, 0.288399, 0.232838, 0.232838, 0.275179, 0.161087, 0.247041, 0.239899, 0.239899, 0.301917, 0.209395, 0.132295, 0.158265, 0.161087, 0.120615, 0.079919, 0.086953, 0.083462, 0.094817, 0.094817, 0.06184, 0.044297, 0.044297, 0.060549, 0.060549, 0.056825, 0.060549, 0.060549, 0.118441, 0.142424, 0.120615, 0.185198, 0.239899, 0.311707, 0.26085, 0.225814, 0.301917, 0.25406, 0.170161, 0.232838, 0.167087, 0.25406, 0.295083, 0.264545, 0.200174, 0.170161, 0.170161, 0.26085, 0.18812, 0.100716, 0.0704, 0.069024, 0.074921, 0.050641, 0.058088, 0.073402, 0.11371, 0.071867, 0.111485, 0.18812, 0.191378, 0.161087, 0.139895, 0.118441, 0.167087, 0.173081, 0.147574, 0.125101, 0.102787, 0.158265, 0.25406, 0.26085, 0.275179, 0.182256, 0.278302, 0.173081, 0.094817, 0.094817, 0.147574, 0.071867, 0.081712, 0.088832, 0.074921, 0.041405, 0.05306, 0.042364, 0.043307, 0.083462, 0.100716, 0.120615, 0.064632, 0.066181, 0.120615, 0.118441, 0.118441, 0.074921, 0.100716, 0.142424, 0.15008, 0.147574, 0.191378, 0.155435, 0.118441, 0.194234, 0.288399, 0.247041, 0.30533, 0.30533, 0.229226, 0.247041, 0.209395, 0.25406, 0.25031, 0.232838, 0.144935, 0.229226, 0.295083, 0.288399, 0.339168, 0.236433, 0.225814, 0.219301, 0.147574, 0.196879, 0.194234, 0.206376, 0.25406, 0.243554, 0.352862, 0.387226, 0.281712, 0.222385, 0.268042, 0.200174, 0.200174, 0.247041, 0.236433, 0.15008, 0.185198, 0.191378, 0.182256, 0.194234, 0.200174, 0.18812, 0.17593, 0.182256, 0.118441, 0.090864, 0.094817, 0.054297, 0.036378, 0.071867, 0.137348, 0.083462, 0.10481, 0.071867, 0.073402, 0.059222, 0.094817, 0.074921, 0.050641, 0.086953, 0.059222, 0.060549, 0.118441, 0.074921], '')</t>
  </si>
  <si>
    <t>[51, 52, 53, 54, 55, 56, 57, 58, 59, 60, 61, 62, 63, 64, 65, 66, 67, 68, 69, 71, 141, 143, 144, 145, 146, 148, 149]</t>
  </si>
  <si>
    <t>UPI0001576587 status=activ</t>
  </si>
  <si>
    <t>([0.225814, 0.129801, 0.073402, 0.098513, 0.139895, 0.179055, 0.216401, 0.17593, 0.127496, 0.15284, 0.173081, 0.15284, 0.134866, 0.137348, 0.219301, 0.139895, 0.222385, 0.182256, 0.167087, 0.219301, 0.155435, 0.094817, 0.158265, 0.161087, 0.102787, 0.094817, 0.090864, 0.088832, 0.127496, 0.194234, 0.191378, 0.194234, 0.26085, 0.257454, 0.26085, 0.179055, 0.268042, 0.18812, 0.144935, 0.158265, 0.142424, 0.129801, 0.216401, 0.209395, 0.206376, 0.301917, 0.318242, 0.311707, 0.311707, 0.225814, 0.225814, 0.155435, 0.15284, 0.147574, 0.118441, 0.182256, 0.173081, 0.173081, 0.25406, 0.342579, 0.346032, 0.349426, 0.444081, 0.394753, 0.401658, 0.51388, 0.408655, 0.394753, 0.401658, 0.401658, 0.398279, 0.390993, 0.440853, 0.377384, 0.275179, 0.318242, 0.324872, 0.308712, 0.311707, 0.222385, 0.129801, 0.144935, 0.15008, 0.116183, 0.144935, 0.118441, 0.064632, 0.122885, 0.129801, 0.085092, 0.066181, 0.0704, 0.058088, 0.090864, 0.134866, 0.225814, 0.158265, 0.094817, 0.167087, 0.155435, 0.229226, 0.342579, 0.275179, 0.284882, 0.25031, 0.243554, 0.295083, 0.291804, 0.243554, 0.236433, 0.30533, 0.308712, 0.311707, 0.359901, 0.324872, 0.25406, 0.25031, 0.232838, 0.31487, 0.328603, 0.332115, 0.25031, 0.25406, 0.200174, 0.116183, 0.203355, 0.17593, 0.170161, 0.17593, 0.203355, 0.196879, 0.196879, 0.236433, 0.324872, 0.31487, 0.31487, 0.31487, 0.288399, 0.284882, 0.257454, 0.243554, 0.21291, 0.216401, 0.179055, 0.229226, 0.318242, 0.318242, 0.346032, 0.268042, 0.268042, 0.191378, 0.134866, 0.144935, 0.15008, 0.086953, 0.088832, 0.088832, 0.11371, 0.081712, 0.147574, 0.200174, 0.21291, 0.167087, 0.173081, 0.200174, 0.247041, 0.179055, 0.094817, 0.094817, 0.092881, 0.090864, 0.155435, 0.219301, 0.139895, 0.109221, 0.15284, 0.158265, 0.158265, 0.15284, 0.236433, 0.15284, 0.074921, 0.041405, 0.045352, 0.074921, 0.079919, 0.078022, 0.100716, 0.170161, 0.092881, 0.120615, 0.185198, 0.185198, 0.125101, 0.191378, 0.232838, 0.26085, 0.182256, 0.127496, 0.083462, 0.066181, 0.11371, 0.182256, 0.257454, 0.321458, 0.243554, 0.142424, 0.147574, 0.17593, 0.164327, 0.281712, 0.308712, 0.30533, 0.301917, 0.288399, 0.182256, 0.147574, 0.147574, 0.243554, 0.311707, 0.42561, 0.454136, 0.468512, 0.377384, 0.374039, 0.380708, 0.342579, 0.352862, 0.335645, 0.332115, 0.257454, 0.243554, 0.243554, 0.167087, 0.170161, 0.222385, 0.311707, 0.321458, 0.298791, 0.222385, 0.185198, 0.139895, 0.109221, 0.06312, 0.11371], '')</t>
  </si>
  <si>
    <t>UPI0001576588 status=activ</t>
  </si>
  <si>
    <t>([0.008525, 0.013613, 0.008276, 0.006039, 0.004611, 0.004835, 0.006078, 0.007315, 0.005932, 0.007259, 0.006533, 0.00558, 0.003821, 0.003671, 0.00407, 0.003109, 0.002581, 0.00246, 0.002482, 0.003671, 0.005318, 0.004689, 0.003246, 0.003555, 0.005086, 0.005086, 0.006533, 0.004611, 0.003405, 0.003431, 0.002396, 0.003109, 0.003079, 0.004414, 0.004483, 0.006374, 0.008409, 0.009977, 0.012727, 0.01227, 0.01227, 0.007877, 0.006194, 0.009015, 0.013016, 0.007877, 0.00777, 0.007422, 0.007422, 0.006795, 0.010221, 0.017797, 0.018787, 0.046336, 0.021816, 0.011903, 0.009401, 0.00962, 0.006482, 0.00558, 0.003963, 0.003512, 0.003341, 0.003177, 0.003177, 0.00243, 0.003014, 0.003109, 0.001855, 0.002662, 0.003177, 0.003246, 0.00246, 0.002366, 0.001748, 0.001808, 0.002705, 0.00283, 0.00246, 0.003431, 0.00389, 0.004736, 0.00389, 0.006039, 0.006421, 0.004513, 0.006078, 0.006701, 0.008409, 0.008276, 0.005799, 0.005318, 0.005318, 0.004736, 0.003555, 0.002606, 0.003607, 0.003461, 0.002688, 0.003177, 0.002727, 0.002555, 0.003276, 0.004513, 0.004388, 0.006194, 0.006245, 0.006482, 0.005799, 0.006533, 0.01078, 0.013016, 0.013437, 0.012491, 0.013437, 0.023534, 0.023534, 0.023534, 0.025316, 0.059222, 0.028695, 0.0198, 0.040537, 0.020165, 0.012727, 0.010372, 0.011669, 0.021816, 0.015344, 0.011106, 0.011903, 0.007645, 0.008525, 0.008525, 0.007259, 0.01227, 0.013437, 0.017447, 0.017447, 0.009015, 0.007422, 0.008002, 0.012727, 0.008895, 0.008002, 0.010926, 0.013613, 0.01204, 0.009728, 0.00777, 0.009728, 0.009294, 0.009187, 0.007259, 0.010509, 0.007495, 0.005249, 0.005503, 0.005086, 0.005249, 0.008156, 0.008156, 0.011106, 0.011106, 0.013016, 0.013437, 0.013821, 0.015078, 0.009865, 0.012491, 0.012491, 0.016257, 0.019401, 0.017447, 0.034884, 0.021816, 0.023087, 0.029376, 0.014586, 0.017138, 0.013265, 0.008624, 0.009977, 0.006988, 0.004577, 0.003963, 0.00407, 0.003212, 0.002194, 0.003079, 0.002194, 0.002976, 0.002976, 0.001906, 0.002881, 0.003014, 0.002727, 0.003109, 0.003701, 0.005223, 0.006701, 0.00515, 0.007495, 0.006567, 0.009294, 0.016826, 0.030003, 0.059222, 0.078022, 0.132295, 0.090864, 0.155435, 0.134866, 0.102787, 0.194234, 0.170161, 0.122885, 0.25031], '')</t>
  </si>
  <si>
    <t>UPI0001576589 status=activ</t>
  </si>
  <si>
    <t>([0.023963, 0.054297, 0.076542, 0.038858, 0.071867, 0.11371, 0.06312, 0.036378, 0.036378, 0.047319, 0.030003, 0.023963, 0.014315, 0.013437, 0.009187, 0.015694, 0.009728, 0.019401, 0.012727, 0.00777, 0.009977, 0.017447, 0.009096, 0.009187, 0.014586, 0.008276, 0.006795, 0.006701, 0.00962, 0.007555, 0.005503, 0.007645, 0.009483, 0.011342, 0.007259, 0.00962, 0.009401, 0.015078, 0.014075, 0.025762, 0.050641, 0.046336, 0.022667, 0.043307, 0.043307, 0.025316, 0.025316, 0.032017, 0.064632, 0.031287, 0.037156, 0.081712, 0.038858, 0.024393, 0.030611, 0.069024, 0.074921, 0.090864, 0.040537, 0.024393, 0.013437, 0.013437, 0.010509, 0.009865, 0.006567, 0.004689, 0.004736, 0.004431, 0.004431, 0.003298, 0.004921, 0.006619, 0.004577, 0.006421, 0.006533, 0.006533, 0.005378, 0.005378, 0.004388, 0.006374, 0.008895, 0.010372, 0.008895, 0.008895, 0.009401, 0.013613, 0.018415, 0.018106, 0.022667, 0.024393, 0.024393, 0.020522, 0.015078, 0.014783, 0.014586, 0.027463, 0.031287, 0.021381, 0.012727, 0.015694, 0.012491, 0.011342, 0.008525, 0.009865, 0.010509, 0.018787, 0.027463, 0.038858, 0.066181, 0.111485, 0.051831, 0.116183, 0.088832, 0.111485, 0.200174, 0.132295, 0.064632, 0.055536, 0.058088, 0.098513, 0.100716, 0.137348, 0.139895, 0.257454, 0.139895, 0.139895, 0.134866, 0.067594, 0.038858, 0.020522, 0.024393, 0.058088, 0.038858, 0.026338, 0.026892, 0.026892, 0.023087, 0.023534, 0.028107, 0.042364, 0.022667, 0.013821, 0.013016, 0.012727, 0.009401, 0.009865, 0.009015, 0.006619, 0.007315, 0.006795, 0.009728, 0.008723, 0.007645, 0.006619, 0.007031, 0.006988, 0.006894, 0.007315, 0.010672, 0.006567, 0.008075, 0.013437, 0.01204, 0.013265, 0.00777, 0.008276, 0.010672, 0.020522, 0.019109, 0.014075, 0.025316, 0.024826, 0.026338, 0.028695, 0.023087, 0.021381, 0.021381, 0.011106, 0.019401, 0.012727, 0.013265, 0.008075, 0.005799, 0.008525, 0.008525, 0.014586, 0.010509, 0.008624, 0.005932, 0.007031, 0.007259, 0.007177, 0.005223, 0.004513, 0.003864, 0.005623, 0.007555, 0.00558, 0.005992, 0.004899, 0.00558, 0.006619, 0.009401, 0.013821, 0.013265, 0.008075, 0.005932, 0.008409, 0.008804, 0.013265, 0.013016, 0.017447, 0.013821, 0.020165, 0.0198, 0.020522, 0.014586, 0.010672, 0.016826, 0.029376, 0.032017], '')</t>
  </si>
  <si>
    <t>UPI000157658A status=activ</t>
  </si>
  <si>
    <t>([0.020522, 0.022667, 0.019109, 0.014075, 0.010926, 0.015078, 0.020522, 0.017138, 0.022667, 0.023534, 0.023963, 0.032677, 0.025762, 0.028107, 0.051831, 0.048328, 0.094817, 0.122885, 0.111485, 0.147574, 0.147574, 0.179055, 0.209395, 0.196879, 0.185198, 0.275179, 0.179055, 0.15008, 0.147574, 0.17593, 0.219301, 0.271506, 0.15284, 0.219301, 0.239899, 0.132295, 0.206376, 0.194234, 0.125101, 0.203355, 0.194234, 0.209395, 0.132295, 0.139895, 0.232838, 0.339168, 0.332115, 0.339168, 0.387226, 0.366687, 0.346032, 0.298791, 0.247041, 0.370445, 0.243554, 0.134866, 0.203355, 0.203355, 0.203355, 0.236433, 0.236433, 0.155435, 0.142424, 0.144935, 0.144935, 0.073402, 0.044297, 0.056825, 0.064632, 0.06184, 0.111485, 0.081712, 0.11371, 0.142424, 0.090864, 0.185198, 0.182256, 0.142424, 0.15008, 0.155435, 0.203355, 0.203355, 0.21291, 0.229226, 0.229226, 0.155435, 0.144935, 0.203355, 0.173081, 0.161087, 0.155435, 0.15284, 0.196879, 0.15284, 0.164327, 0.236433, 0.222385, 0.308712, 0.324872, 0.222385, 0.232838, 0.125101, 0.127496, 0.191378, 0.15008, 0.15008, 0.182256, 0.308712, 0.203355, 0.118441, 0.122885, 0.122885, 0.083462, 0.038858, 0.048328, 0.05306, 0.049374, 0.043307, 0.035586, 0.060549, 0.066181, 0.058088, 0.125101, 0.102787, 0.081712, 0.081712, 0.083462, 0.102787, 0.083462, 0.15008, 0.247041, 0.236433, 0.236433, 0.236433, 0.349426, 0.356642, 0.321458, 0.291804, 0.225814, 0.278302, 0.275179, 0.318242, 0.25406, 0.167087, 0.200174, 0.229226, 0.196879, 0.243554, 0.278302, 0.288399, 0.257454, 0.225814, 0.321458, 0.232838, 0.295083, 0.298791, 0.203355, 0.219301, 0.264545, 0.346032, 0.342579, 0.335645, 0.380708, 0.36309, 0.444081, 0.40511, 0.321458, 0.308712, 0.342579, 0.308712, 0.308712, 0.278302, 0.318242, 0.222385, 0.25031, 0.222385, 0.219301, 0.30533, 0.30533, 0.216401, 0.147574, 0.092881, 0.073402, 0.058088, 0.054297, 0.054297, 0.069024, 0.122885, 0.196879, 0.170161, 0.182256, 0.173081, 0.200174, 0.222385, 0.243554, 0.339168, 0.370445, 0.26085, 0.225814, 0.142424, 0.206376, 0.284882, 0.346032, 0.414856, 0.377384, 0.36309, 0.275179, 0.268042, 0.182256, 0.167087, 0.194234, 0.191378, 0.209395, 0.278302, 0.21291, 0.206376, 0.17593, 0.15284, 0.247041, 0.219301, 0.31487, 0.321458, 0.232838, 0.155435, 0.144935, 0.209395, 0.311707, 0.31487, 0.31487, 0.41194, 0.41194, 0.418646, 0.328603, 0.324872, 0.291804, 0.247041, 0.31487, 0.339168, 0.366687, 0.288399, 0.278302, 0.26085, 0.225814, 0.332115, 0.346032, 0.359901, 0.318242, 0.318242, 0.332115, 0.332115, 0.288399, 0.268042, 0.236433, 0.295083, 0.25406, 0.222385, 0.295083, 0.264545, 0.196879, 0.161087, 0.25406], '')</t>
  </si>
  <si>
    <t>UPI000157658B status=activ</t>
  </si>
  <si>
    <t>([0.534167, 0.401658, 0.390993, 0.414856, 0.332115, 0.359901, 0.433034, 0.461924, 0.494003, 0.521092, 0.534167, 0.497853, 0.458154, 0.454136, 0.418646, 0.324872, 0.203355, 0.21291, 0.298791, 0.194234, 0.200174, 0.200174, 0.200174, 0.144935, 0.147574, 0.137348, 0.15008, 0.120615, 0.096677, 0.096677, 0.054297, 0.044297, 0.071867, 0.050641, 0.047319, 0.092881, 0.102787, 0.182256, 0.17593, 0.142424, 0.243554, 0.167087, 0.161087, 0.236433, 0.243554, 0.144935, 0.225814, 0.209395, 0.137348, 0.161087, 0.092881, 0.155435, 0.185198, 0.109221, 0.173081, 0.185198, 0.15284, 0.216401, 0.229226, 0.239899, 0.191378, 0.18812, 0.26085, 0.182256, 0.179055, 0.264545, 0.374039, 0.374039, 0.332115, 0.461924, 0.374039, 0.472492, 0.472492, 0.476583, 0.58069, 0.59508, 0.538167, 0.5017, 0.509769, 0.494003, 0.497853, 0.613573, 0.505461, 0.41194, 0.468512, 0.468512, 0.468512, 0.377384, 0.380708, 0.42561, 0.398279, 0.447574, 0.41194, 0.414856, 0.321458, 0.328603, 0.324872, 0.236433, 0.232838, 0.243554, 0.21291, 0.127496, 0.132295, 0.173081, 0.25031, 0.288399, 0.179055, 0.144935, 0.236433, 0.203355, 0.125101, 0.122885, 0.127496, 0.120615, 0.069024, 0.096677, 0.076542, 0.073402, 0.144935, 0.127496, 0.074921, 0.059222, 0.054297, 0.049374, 0.047319, 0.047319, 0.049374, 0.085092, 0.058088, 0.067594, 0.067594, 0.094817, 0.054297, 0.069024, 0.050641, 0.081712, 0.102787, 0.127496, 0.076542, 0.044297, 0.085092, 0.106997, 0.155435, 0.247041, 0.25406, 0.219301, 0.144935, 0.088832, 0.06312, 0.134866, 0.116183, 0.164327, 0.191378, 0.281712, 0.275179, 0.271506, 0.271506, 0.281712, 0.288399, 0.284882, 0.298791, 0.30533, 0.25031, 0.26085, 0.229226, 0.236433, 0.324872, 0.321458, 0.318242, 0.332115, 0.26085, 0.216401, 0.158265, 0.081712, 0.076542, 0.076542, 0.127496, 0.15284, 0.139895, 0.069024, 0.074921, 0.116183, 0.129801, 0.127496, 0.071867, 0.090864, 0.085092, 0.043307, 0.078022, 0.120615, 0.191378, 0.225814, 0.18812, 0.25031, 0.291804, 0.203355, 0.129801, 0.10481, 0.05306, 0.059222, 0.134866, 0.203355, 0.17593, 0.15008, 0.229226, 0.229226, 0.122885, 0.142424, 0.142424, 0.137348, 0.139895, 0.060549, 0.06312, 0.058088, 0.028695, 0.038042, 0.083462, 0.083462, 0.118441, 0.173081, 0.10481, 0.085092, 0.067594, 0.047319, 0.050641, 0.050641, 0.050641, 0.090864, 0.073402, 0.079919, 0.088832, 0.088832, 0.109221, 0.056825, 0.109221, 0.100716, 0.071867, 0.047319, 0.094817, 0.0704, 0.034068, 0.032017, 0.032017, 0.043307, 0.081712, 0.041405, 0.046336, 0.081712, 0.098513, 0.096677, 0.17593, 0.158265, 0.088832, 0.147574, 0.25406, 0.144935, 0.194234, 0.284882, 0.225814, 0.132295, 0.164327, 0.281712, 0.278302, 0.288399, 0.288399, 0.18812, 0.291804, 0.281712, 0.278302, 0.25406, 0.229226, 0.167087, 0.144935, 0.225814, 0.194234, 0.139895, 0.243554, 0.25406, 0.194234], '')</t>
  </si>
  <si>
    <t>[0, 9, 10, 74, 75, 76, 77, 78, 81, 82]</t>
  </si>
  <si>
    <t>UPI000157658D status=activ</t>
  </si>
  <si>
    <t>([0.342579, 0.390993, 0.450668, 0.401658, 0.440853, 0.461924, 0.394753, 0.335645, 0.377384, 0.349426, 0.387226, 0.359901, 0.366687, 0.332115, 0.346032, 0.311707, 0.291804, 0.408655, 0.42561, 0.328603, 0.454136, 0.525368, 0.538167, 0.41194, 0.436924, 0.422041, 0.339168, 0.387226, 0.433034, 0.374039, 0.394753, 0.390993, 0.497853, 0.40511, 0.387226, 0.374039, 0.278302, 0.318242, 0.25031, 0.229226, 0.335645, 0.308712, 0.335645, 0.339168, 0.356642, 0.356642, 0.366687, 0.387226, 0.311707, 0.332115, 0.349426, 0.352862, 0.31487, 0.25406, 0.311707, 0.339168, 0.288399, 0.401658, 0.318242, 0.408655, 0.370445], '')</t>
  </si>
  <si>
    <t>[21, 22]</t>
  </si>
  <si>
    <t>UPI000157658F status=activ</t>
  </si>
  <si>
    <t>([0.288399, 0.182256, 0.111485, 0.11371, 0.164327, 0.125101, 0.161087, 0.158265, 0.158265, 0.100716, 0.067594, 0.094817, 0.088832, 0.092881, 0.164327, 0.134866, 0.073402, 0.073402, 0.067594, 0.073402, 0.064632, 0.043307, 0.081712, 0.11371, 0.078022, 0.074921, 0.092881, 0.050641, 0.031287, 0.020876, 0.040537, 0.078022, 0.088832, 0.15008, 0.142424, 0.086953, 0.102787, 0.102787, 0.15008, 0.127496, 0.120615, 0.122885, 0.209395, 0.120615, 0.083462, 0.139895, 0.078022, 0.10481, 0.142424, 0.155435, 0.239899, 0.206376, 0.111485, 0.088832, 0.074921, 0.059222, 0.086953, 0.109221, 0.15008, 0.127496, 0.15008, 0.090864, 0.066181, 0.059222, 0.111485, 0.11371, 0.111485, 0.179055, 0.173081, 0.209395, 0.206376, 0.219301, 0.26085, 0.26085, 0.264545, 0.264545, 0.30533, 0.268042, 0.203355, 0.173081, 0.147574, 0.144935, 0.232838, 0.281712, 0.179055, 0.17593, 0.257454, 0.284882, 0.281712, 0.271506, 0.229226, 0.31487, 0.219301, 0.21291, 0.31487, 0.328603, 0.374039, 0.374039, 0.4292, 0.359901, 0.359901, 0.414856, 0.30533, 0.328603, 0.216401, 0.328603, 0.219301, 0.222385, 0.132295, 0.090864, 0.076542, 0.078022, 0.086953, 0.100716, 0.098513, 0.059222, 0.042364, 0.040537, 0.028695, 0.020876, 0.030611, 0.038042, 0.028695, 0.054297, 0.027463, 0.048328, 0.031287, 0.064632], '')</t>
  </si>
  <si>
    <t>UPI0001576597 status=activ</t>
  </si>
  <si>
    <t>([0.40511, 0.291804, 0.346032, 0.398279, 0.264545, 0.209395, 0.164327, 0.194234, 0.144935, 0.088832, 0.111485, 0.155435, 0.078022, 0.074921, 0.074921, 0.073402, 0.085092, 0.155435, 0.25031, 0.247041, 0.247041, 0.158265, 0.173081, 0.137348, 0.134866, 0.247041, 0.225814, 0.200174, 0.173081, 0.216401, 0.342579, 0.247041, 0.200174, 0.278302, 0.291804, 0.301917, 0.295083, 0.271506, 0.271506, 0.179055, 0.203355, 0.158265, 0.147574, 0.236433, 0.268042, 0.158265, 0.100716, 0.164327, 0.25031, 0.291804, 0.288399, 0.275179, 0.36309, 0.281712, 0.200174, 0.203355, 0.125101, 0.134866, 0.134866, 0.139895, 0.170161, 0.179055, 0.158265, 0.25406, 0.225814, 0.239899, 0.31487, 0.380708, 0.346032, 0.278302, 0.200174, 0.239899, 0.158265, 0.170161, 0.275179, 0.374039, 0.324872, 0.41194, 0.281712, 0.268042, 0.278302, 0.243554, 0.173081, 0.203355, 0.206376, 0.219301, 0.182256, 0.167087, 0.182256, 0.137348, 0.191378, 0.170161, 0.182256, 0.271506, 0.225814, 0.232838, 0.232838, 0.271506, 0.271506, 0.346032, 0.31487, 0.264545, 0.243554, 0.278302, 0.225814, 0.225814, 0.219301, 0.219301, 0.275179, 0.264545, 0.288399, 0.288399, 0.390993, 0.281712, 0.278302, 0.209395, 0.137348, 0.106997, 0.118441, 0.129801, 0.10481, 0.10481, 0.10481, 0.144935, 0.170161, 0.173081, 0.102787, 0.094817, 0.064632, 0.066181, 0.031287, 0.030611, 0.030611, 0.020165, 0.0198, 0.0198, 0.038042, 0.078022, 0.071867, 0.040537, 0.030003, 0.06184, 0.037156, 0.047319, 0.058088, 0.058088, 0.10481, 0.170161, 0.179055, 0.164327, 0.15284, 0.26085, 0.335645, 0.370445, 0.352862, 0.352862, 0.291804, 0.216401, 0.106997, 0.164327, 0.232838, 0.232838, 0.200174, 0.318242, 0.342579, 0.377384, 0.288399, 0.196879, 0.127496, 0.132295, 0.134866, 0.116183, 0.11371, 0.10481, 0.0704, 0.069024, 0.098513, 0.074921, 0.109221, 0.194234, 0.167087, 0.167087, 0.142424, 0.122885, 0.0704, 0.059222, 0.047319, 0.081712, 0.15008, 0.194234, 0.132295, 0.18812, 0.247041, 0.243554, 0.15284, 0.118441, 0.120615, 0.15284, 0.219301, 0.243554, 0.243554, 0.243554, 0.268042, 0.335645, 0.374039, 0.472492, 0.5017, 0.472492, 0.408655, 0.346032, 0.390993, 0.465241, 0.494003, 0.494003, 0.408655, 0.517562, 0.58069, 0.59014, 0.480142, 0.521092, 0.387226, 0.356642, 0.366687, 0.339168, 0.328603, 0.324872, 0.21291, 0.164327, 0.125101, 0.15008, 0.18812, 0.116183, 0.06184, 0.073402, 0.041405, 0.042364, 0.042364, 0.051831, 0.071867, 0.073402, 0.069024, 0.129801, 0.15284, 0.15284, 0.155435, 0.164327, 0.161087, 0.264545, 0.31487, 0.390993, 0.339168, 0.349426, 0.433034, 0.538167, 0.444081, 0.525368, 0.585406, 0.486429, 0.380708, 0.418646, 0.394753, 0.366687, 0.366687, 0.370445, 0.298791, 0.21291, 0.142424, 0.142424, 0.158265, 0.15284, 0.137348, 0.122885, 0.122885, 0.102787, 0.127496, 0.18812, 0.173081, 0.206376, 0.26085, 0.374039, 0.366687, 0.494003, 0.5017, 0.398279, 0.31487, 0.352862, 0.356642, 0.328603, 0.321458, 0.301917, 0.284882, 0.342579, 0.444081, 0.447574, 0.447574, 0.4292, 0.387226, 0.4292, 0.359901, 0.311707, 0.275179, 0.30533, 0.284882, 0.335645, 0.356642, 0.458154, 0.454136, 0.505461, 0.653063, 0.661982, 0.675549, 0.642678, 0.59508, 0.494003, 0.447574, 0.486429, 0.468512, 0.41194, 0.41194, 0.390993, 0.480142, 0.480142, 0.447574, 0.440853, 0.342579, 0.433034, 0.380708, 0.328603, 0.25031, 0.216401, 0.196879, 0.155435, 0.17593, 0.194234, 0.21291, 0.243554, 0.164327, 0.158265, 0.257454, 0.216401, 0.298791, 0.191378, 0.232838, 0.225814, 0.142424, 0.196879, 0.219301, 0.170161, 0.219301, 0.308712, 0.308712, 0.311707, 0.31487, 0.295083, 0.239899, 0.291804, 0.25031, 0.335645, 0.308712], '')</t>
  </si>
  <si>
    <t>[206, 215, 216, 217, 219, 253, 255, 256, 282, 307, 308, 309, 310, 311, 312]</t>
  </si>
  <si>
    <t>UPI000157659C status=activ</t>
  </si>
  <si>
    <t>([0.003212, 0.004358, 0.005872, 0.004358, 0.003405, 0.002662, 0.002035, 0.002976, 0.002435, 0.002555, 0.002581, 0.00243, 0.001597, 0.001602, 0.002057, 0.001855, 0.001808, 0.001408, 0.001417, 0.001434, 0.00146, 0.002482, 0.002606, 0.001722, 0.001778, 0.002705, 0.004315, 0.006482, 0.004208, 0.004315, 0.004835, 0.004208, 0.00389, 0.005683, 0.009096, 0.005503, 0.00962, 0.008156, 0.010372, 0.011342, 0.016528, 0.009096, 0.007315, 0.007645, 0.009728, 0.016826, 0.010131, 0.009015, 0.006078, 0.006142, 0.006078, 0.005378, 0.007645, 0.011669, 0.007422, 0.005872, 0.006245, 0.005992, 0.004899, 0.003366, 0.003109, 0.00359, 0.00558, 0.004483, 0.00407, 0.004899, 0.005011, 0.004611, 0.004646, 0.006701, 0.010131, 0.021381, 0.016528, 0.009483, 0.006374, 0.009865, 0.011903, 0.016826, 0.009096, 0.008895, 0.008002, 0.010131, 0.006701, 0.005249, 0.006374, 0.004208, 0.003924, 0.003298, 0.003298, 0.002194, 0.001541, 0.001597, 0.001417, 0.001335, 0.002078, 0.003177, 0.002138, 0.001434, 0.001155, 0.001499, 0.002327, 0.002349, 0.001808, 0.0028, 0.003341, 0.00407, 0.006142, 0.004431, 0.004431, 0.004247, 0.004513, 0.005932, 0.005932, 0.004577, 0.006567, 0.004431, 0.003341, 0.004577, 0.004611, 0.006701, 0.008723, 0.007315, 0.007422, 0.012491, 0.013613, 0.013613, 0.014783, 0.014783, 0.014586, 0.020522, 0.023087, 0.033407, 0.025762, 0.018787, 0.016528, 0.017447, 0.033407, 0.027463, 0.017447, 0.017447, 0.009728, 0.007495, 0.009865, 0.01204, 0.007315, 0.006701, 0.007422, 0.004775, 0.004315, 0.006078, 0.005249, 0.007555, 0.006245, 0.006078, 0.007259, 0.006894, 0.004689, 0.004689, 0.004899, 0.006482, 0.006482, 0.006482, 0.004976, 0.003963, 0.003727, 0.003727, 0.003727, 0.002976, 0.003512, 0.003924, 0.002761, 0.00231, 0.001906, 0.002014, 0.002078, 0.001344, 0.001417, 0.001434, 0.000859, 0.001383, 0.001142, 0.001778, 0.002761, 0.004358, 0.003804, 0.00543, 0.007555, 0.007877, 0.009401, 0.011903, 0.01227, 0.011518, 0.021381, 0.034068, 0.066181, 0.100716, 0.118441, 0.109221, 0.191378, 0.349426, 0.206376, 0.182256, 0.155435, 0.109221, 0.044297, 0.079919, 0.079919, 0.096677, 0.054297, 0.030611, 0.016021, 0.016826, 0.037156, 0.028695, 0.013265, 0.01078, 0.006619, 0.008895, 0.008895, 0.008895, 0.008624, 0.009015, 0.014783, 0.009015, 0.006988, 0.011903, 0.007877, 0.005799, 0.004646, 0.004315, 0.005318, 0.008409, 0.006078, 0.004247, 0.003461, 0.003431, 0.003963, 0.005799, 0.005992, 0.009294, 0.00777, 0.007177, 0.010926, 0.009865, 0.013821, 0.013437, 0.010372, 0.010372, 0.016826, 0.023087, 0.027463, 0.034068, 0.017797, 0.013613, 0.025762, 0.055536, 0.066181, 0.030003, 0.014586, 0.011669, 0.011106, 0.009015, 0.006421, 0.004899, 0.004358, 0.004835, 0.004689, 0.003864, 0.005318, 0.005378, 0.005623, 0.007555, 0.006701, 0.009977, 0.0198, 0.009977, 0.006795, 0.006533, 0.009483, 0.017138, 0.011903, 0.014075, 0.014315, 0.027463, 0.023087, 0.031287, 0.032017, 0.035586, 0.034068, 0.020165, 0.010372, 0.006421, 0.00543, 0.005623, 0.005378, 0.003804, 0.004921, 0.004921, 0.007315, 0.007091, 0.007091, 0.007259, 0.004775, 0.004899, 0.004689, 0.005086, 0.004835, 0.004775, 0.007091, 0.010372, 0.009294, 0.009096, 0.01227, 0.009096, 0.009096, 0.008895, 0.015078, 0.010509, 0.010131, 0.005872, 0.006482, 0.004775, 0.004646, 0.004247, 0.005872, 0.003924, 0.004513, 0.003341, 0.002194, 0.002057, 0.002057, 0.002881, 0.002881, 0.00359, 0.00515, 0.00515, 0.00515, 0.003924, 0.005503, 0.006894, 0.011669, 0.006894, 0.009865, 0.009728, 0.01204, 0.009977, 0.010672, 0.012491, 0.011106, 0.016826, 0.013821, 0.011518, 0.011518, 0.013265, 0.012491, 0.008624, 0.007259, 0.007177, 0.006619, 0.005223, 0.004161, 0.002606, 0.003821, 0.003276, 0.004577, 0.006039, 0.006988, 0.006988, 0.006374, 0.006374, 0.007422, 0.007091, 0.005683, 0.005086, 0.004689, 0.00316, 0.00359, 0.00407, 0.002761, 0.003053, 0.003053, 0.003014, 0.003821, 0.002606, 0.002327, 0.00225, 0.00225, 0.00146, 0.001434, 0.001687, 0.001778, 0.001808, 0.002336, 0.003405, 0.003727, 0.003757, 0.003804, 0.004388, 0.004689, 0.005992, 0.006567, 0.007495, 0.009977, 0.010509, 0.016528, 0.023963, 0.018415, 0.012727, 0.025316, 0.067594], '')</t>
  </si>
  <si>
    <t>UPI000157659D status=activ</t>
  </si>
  <si>
    <t>([0.051831, 0.032677, 0.069024, 0.102787, 0.10481, 0.069024, 0.090864, 0.055536, 0.037156, 0.05306, 0.081712, 0.066181, 0.094817, 0.078022, 0.088832, 0.092881, 0.116183, 0.17593, 0.127496, 0.122885, 0.096677, 0.086953, 0.142424, 0.127496, 0.137348, 0.17593, 0.25406, 0.219301, 0.318242, 0.31487, 0.301917, 0.275179, 0.239899, 0.298791, 0.321458, 0.41194, 0.497853, 0.509769, 0.41194, 0.476583, 0.394753, 0.339168, 0.281712, 0.271506, 0.196879, 0.206376, 0.106997, 0.118441, 0.155435, 0.170161, 0.295083, 0.264545, 0.257454, 0.301917, 0.288399, 0.301917, 0.288399, 0.291804, 0.236433, 0.26085, 0.232838, 0.232838, 0.332115, 0.359901, 0.370445, 0.433034, 0.335645, 0.414856, 0.40511, 0.298791, 0.25031, 0.239899, 0.194234, 0.200174, 0.229226, 0.161087, 0.127496, 0.081712, 0.088832, 0.073402, 0.10481, 0.122885, 0.191378, 0.194234, 0.247041, 0.236433, 0.232838, 0.328603, 0.356642, 0.356642, 0.450668, 0.517562, 0.51388, 0.497853, 0.490133, 0.541878, 0.642678, 0.549308, 0.666105, 0.63748, 0.707965, 0.585406, 0.517562, 0.517562, 0.517562, 0.529623, 0.545602, 0.549308, 0.525368, 0.529623, 0.447574, 0.41194, 0.284882, 0.21291, 0.219301, 0.144935, 0.118441, 0.120615, 0.17593, 0.182256, 0.158265, 0.158265, 0.225814, 0.268042, 0.229226, 0.179055, 0.111485, 0.071867, 0.050641, 0.027463], '')</t>
  </si>
  <si>
    <t>[37, 91, 92, 95, 96, 97, 98, 99, 100, 101, 102, 103, 104, 105, 106, 107, 108, 109]</t>
  </si>
  <si>
    <t>UPI00015765A0 status=activ</t>
  </si>
  <si>
    <t>([0.016826, 0.009015, 0.01227, 0.021816, 0.013016, 0.008075, 0.007031, 0.009015, 0.010926, 0.011106, 0.008895, 0.009015, 0.008895, 0.006142, 0.009865, 0.007495, 0.01227, 0.007315, 0.007315, 0.008525, 0.005992, 0.003997, 0.004161, 0.004161, 0.003924, 0.003924, 0.004208, 0.005318, 0.003727, 0.003864, 0.003177, 0.004315, 0.003701, 0.003555, 0.004921, 0.004161, 0.004483, 0.004388, 0.005249, 0.008075, 0.010131, 0.015078, 0.033407, 0.033407, 0.034068, 0.016528, 0.017138, 0.017797, 0.018415, 0.018106, 0.010131, 0.011669, 0.012491, 0.011342, 0.013265, 0.009187, 0.011903, 0.008624, 0.005932, 0.005318, 0.004921, 0.004483, 0.003109, 0.0028, 0.003924, 0.00407, 0.006142, 0.006142, 0.005734, 0.004483, 0.006482, 0.006482, 0.007031, 0.005318, 0.006194, 0.005683, 0.004899, 0.004388, 0.004646, 0.00515, 0.007177, 0.005223, 0.004135, 0.004414, 0.004513, 0.004921, 0.004835, 0.004646, 0.006421, 0.006795, 0.006421, 0.004835, 0.006894, 0.008276, 0.010926, 0.009977, 0.008409, 0.014075, 0.013821, 0.026338, 0.020165, 0.013821, 0.025316, 0.066181, 0.066181, 0.06312, 0.03976, 0.038042, 0.018106, 0.017797, 0.025316, 0.022667, 0.0198, 0.018415, 0.013016, 0.008525, 0.009294, 0.009728, 0.006795, 0.008075, 0.00558, 0.008895, 0.008895, 0.008723, 0.006988, 0.006795, 0.005223, 0.005932, 0.006374, 0.006374, 0.004315, 0.004899, 0.006374, 0.008895, 0.006245, 0.008156, 0.01204, 0.010509, 0.013613, 0.025316, 0.023963, 0.049374, 0.030611, 0.046336, 0.034884, 0.044297, 0.094817, 0.120615, 0.064632, 0.056825, 0.079919, 0.196879, 0.106997, 0.0704, 0.071867, 0.147574, 0.100716, 0.106997, 0.194234, 0.120615, 0.06184, 0.032017, 0.036378, 0.056825, 0.038858, 0.023087, 0.023963, 0.023963, 0.017138, 0.017138, 0.020165, 0.033407, 0.015694, 0.029376, 0.067594, 0.071867, 0.051831, 0.038042, 0.028695, 0.016021, 0.016528, 0.030003, 0.06312, 0.050641, 0.046336, 0.032017, 0.058088, 0.054297, 0.040537, 0.041405, 0.079919, 0.034884, 0.023087, 0.047319, 0.024826, 0.018415, 0.010221, 0.010221, 0.013821, 0.017447, 0.032677, 0.032677, 0.031287, 0.028107, 0.023087, 0.013437, 0.018106, 0.023534, 0.013613, 0.010221, 0.019109, 0.022667, 0.021816, 0.016021, 0.015344, 0.015078, 0.018415, 0.019109, 0.016021, 0.011669, 0.007877, 0.006078, 0.005683, 0.005932, 0.004161, 0.003555, 0.003607, 0.003671, 0.003727, 0.003757, 0.004135, 0.003997, 0.003757, 0.003821, 0.00543, 0.005378, 0.007495, 0.00515, 0.006988, 0.009096, 0.013821, 0.025762, 0.038858, 0.073402, 0.056825, 0.102787, 0.158265, 0.239899, 0.257454, 0.21291, 0.324872, 0.418646, 0.366687, 0.328603], '')</t>
  </si>
  <si>
    <t>UPI00015765A6 status=activ</t>
  </si>
  <si>
    <t>([0.795062, 0.59508, 0.490133, 0.387226, 0.436924, 0.414856, 0.339168, 0.36309, 0.352862, 0.374039, 0.298791, 0.332115, 0.301917, 0.301917, 0.216401, 0.200174, 0.147574, 0.132295, 0.170161, 0.092881, 0.094817, 0.058088, 0.10481, 0.088832, 0.167087, 0.158265, 0.185198, 0.26085, 0.225814, 0.26085, 0.196879, 0.21291, 0.185198, 0.182256, 0.15008, 0.229226, 0.318242, 0.384043, 0.370445, 0.349426, 0.440853, 0.436924, 0.440853, 0.356642, 0.450668, 0.422041, 0.324872, 0.298791, 0.301917, 0.298791, 0.21291, 0.275179, 0.387226, 0.335645, 0.332115, 0.36309, 0.284882, 0.216401, 0.216401, 0.144935, 0.158265, 0.158265, 0.158265, 0.200174, 0.18812, 0.191378, 0.191378, 0.239899, 0.30533, 0.308712, 0.339168, 0.394753, 0.328603, 0.291804, 0.374039, 0.377384, 0.291804, 0.36309, 0.335645, 0.25031, 0.370445, 0.359901, 0.356642, 0.387226, 0.332115, 0.42561, 0.461924, 0.472492, 0.51388, 0.390993, 0.390993, 0.324872, 0.25406, 0.335645, 0.25406, 0.191378, 0.185198, 0.264545, 0.26085, 0.349426, 0.339168, 0.342579, 0.236433, 0.243554, 0.206376, 0.206376, 0.167087, 0.137348, 0.127496, 0.067594, 0.109221, 0.118441, 0.142424, 0.243554, 0.243554, 0.239899, 0.275179, 0.209395, 0.229226, 0.247041, 0.219301, 0.225814, 0.191378, 0.203355, 0.203355, 0.203355, 0.291804, 0.301917, 0.321458, 0.206376, 0.281712, 0.284882, 0.182256, 0.247041, 0.170161, 0.164327, 0.243554, 0.18812, 0.25406, 0.236433, 0.219301, 0.25406, 0.332115, 0.335645, 0.418646, 0.339168, 0.236433, 0.147574, 0.15008, 0.11371, 0.173081, 0.129801, 0.109221, 0.179055, 0.15284, 0.219301, 0.182256, 0.191378, 0.18812, 0.122885, 0.071867, 0.078022, 0.085092, 0.106997, 0.109221, 0.116183, 0.098513, 0.109221, 0.191378, 0.142424, 0.164327, 0.116183, 0.185198, 0.15008, 0.155435, 0.088832, 0.049374, 0.067594, 0.036378, 0.038042, 0.067594, 0.118441, 0.06312, 0.059222, 0.045352, 0.049374, 0.046336, 0.088832, 0.139895, 0.134866, 0.147574, 0.100716, 0.173081, 0.116183, 0.10481, 0.096677, 0.173081, 0.173081, 0.167087, 0.147574, 0.196879, 0.132295, 0.137348, 0.132295, 0.109221, 0.120615, 0.06312, 0.036378, 0.023963, 0.013613, 0.009187, 0.011903, 0.017797, 0.017138, 0.024826, 0.023534, 0.020165, 0.018787, 0.032677, 0.017447, 0.032677, 0.041405, 0.071867, 0.0704, 0.081712, 0.06184, 0.056825, 0.120615, 0.203355, 0.185198, 0.196879, 0.281712, 0.284882, 0.206376, 0.116183, 0.125101, 0.142424, 0.17593, 0.118441, 0.118441, 0.161087, 0.158265, 0.086953, 0.086953, 0.100716, 0.15284, 0.219301, 0.222385, 0.18812, 0.206376, 0.185198, 0.170161, 0.142424, 0.173081, 0.137348, 0.232838, 0.191378, 0.26085, 0.25406, 0.295083, 0.26085, 0.271506, 0.281712, 0.359901, 0.321458, 0.26085, 0.225814, 0.18812, 0.155435, 0.127496, 0.066181, 0.147574, 0.298791], '')</t>
  </si>
  <si>
    <t>[0, 1, 88]</t>
  </si>
  <si>
    <t>UPI00015765AD status=activ</t>
  </si>
  <si>
    <t>([0.161087, 0.247041, 0.30533, 0.26085, 0.31487, 0.236433, 0.295083, 0.225814, 0.155435, 0.179055, 0.200174, 0.167087, 0.167087, 0.100716, 0.10481, 0.102787, 0.100716, 0.158265, 0.125101, 0.058088, 0.06312, 0.056825, 0.026338, 0.024393, 0.032677, 0.015344, 0.026892, 0.023534, 0.032017, 0.049374, 0.041405, 0.021381, 0.021381, 0.034068, 0.06312, 0.058088, 0.044297, 0.066181, 0.078022, 0.106997, 0.167087, 0.236433, 0.236433, 0.284882, 0.295083, 0.298791, 0.332115, 0.194234, 0.206376, 0.15008, 0.109221, 0.132295, 0.243554, 0.328603, 0.332115, 0.332115, 0.247041, 0.311707, 0.298791, 0.191378, 0.185198, 0.196879, 0.125101, 0.106997, 0.137348, 0.155435, 0.079919, 0.111485, 0.222385, 0.132295, 0.185198, 0.264545, 0.179055, 0.179055, 0.196879, 0.129801, 0.066181, 0.109221, 0.096677, 0.098513, 0.096677, 0.100716, 0.120615, 0.209395, 0.25031, 0.17593, 0.090864, 0.173081, 0.21291, 0.185198, 0.18812, 0.232838, 0.257454, 0.257454, 0.216401, 0.194234, 0.243554, 0.328603, 0.288399, 0.281712, 0.271506, 0.374039, 0.366687, 0.271506, 0.281712, 0.275179, 0.239899, 0.339168, 0.222385, 0.139895, 0.15284, 0.134866, 0.071867, 0.040537, 0.058088, 0.079919, 0.086953, 0.10481, 0.139895, 0.194234, 0.209395, 0.209395, 0.132295, 0.06312, 0.106997, 0.086953, 0.056825, 0.069024, 0.067594, 0.129801, 0.129801, 0.125101, 0.15008, 0.206376, 0.275179, 0.295083, 0.268042, 0.257454, 0.284882, 0.264545, 0.164327, 0.090864, 0.047319, 0.045352, 0.100716, 0.098513, 0.116183, 0.10481, 0.142424, 0.137348, 0.086953, 0.15284, 0.127496, 0.200174, 0.239899, 0.21291, 0.196879, 0.173081, 0.142424, 0.096677, 0.071867, 0.111485, 0.17593, 0.31487, 0.447574], '')</t>
  </si>
  <si>
    <t>UPI00015765B2 status=activ</t>
  </si>
  <si>
    <t>([0.004161, 0.002529, 0.003512, 0.003109, 0.00246, 0.001967, 0.001602, 0.00243, 0.001748, 0.001408, 0.001344, 0.001159, 0.000906, 0.000936, 0.000468, 0.000468, 0.000468, 0.000206, 0.000391, 0.000442, 0.000313, 0.000704, 0.000721, 0.00061, 0.000747, 0.001048, 0.001069, 0.001112, 0.000485, 0.000507, 0.000708, 0.000859, 0.001211, 0.000983, 0.001722, 0.002727, 0.00292, 0.001687, 0.0028, 0.002976, 0.002606, 0.002117, 0.001675, 0.002606, 0.002976, 0.002482, 0.00292, 0.004247, 0.005734, 0.009401, 0.017797, 0.013016, 0.016257, 0.016257, 0.011903, 0.007259, 0.007259, 0.011903, 0.016021, 0.01204, 0.012491, 0.028107, 0.033407, 0.027463, 0.017138, 0.014075, 0.013437, 0.010221, 0.007645, 0.006078, 0.004135, 0.003276, 0.004431, 0.004689, 0.005086, 0.005249, 0.007315, 0.007315, 0.004899, 0.004611, 0.00407, 0.003997, 0.002761, 0.003924, 0.004315, 0.004899, 0.005734, 0.006567, 0.005249, 0.005734, 0.007422, 0.013016, 0.010926, 0.008525, 0.005378, 0.005503, 0.007259, 0.005249, 0.004976, 0.007495, 0.007555, 0.008156, 0.006894, 0.011518, 0.006795, 0.007877, 0.009187, 0.008723, 0.01078, 0.018787, 0.014783, 0.012491, 0.008276, 0.013016, 0.013821, 0.014315, 0.015344, 0.019401, 0.024393, 0.025762, 0.023963, 0.049374, 0.060549, 0.083462, 0.047319, 0.106997, 0.083462, 0.03976, 0.025316, 0.015694, 0.01204, 0.01078, 0.008723, 0.011669, 0.014075, 0.01227, 0.026338, 0.014586, 0.010131, 0.016528, 0.009865, 0.008525, 0.008276, 0.006567, 0.005872, 0.00515, 0.003461, 0.002761, 0.00316, 0.003555, 0.004247, 0.003997, 0.003963, 0.005503, 0.003997, 0.002705, 0.003963, 0.003053, 0.00292, 0.003757, 0.002396, 0.002349, 0.002662, 0.002396, 0.002976, 0.003246, 0.004414, 0.006701, 0.006567, 0.006039, 0.006988, 0.008002, 0.008895, 0.011518, 0.009015, 0.01204, 0.017447, 0.013265, 0.015694, 0.029376, 0.018415, 0.05306], '')</t>
  </si>
  <si>
    <t>UPI00015765B5 status=activ</t>
  </si>
  <si>
    <t>([0.699094, 0.699094, 0.716283, 0.759478, 0.626927, 0.59014, 0.613573, 0.657645, 0.562014, 0.58069, 0.521092, 0.472492, 0.465241, 0.436924, 0.370445, 0.278302, 0.370445, 0.291804, 0.264545, 0.219301, 0.203355, 0.170161, 0.15008, 0.144935, 0.134866, 0.170161, 0.209395, 0.182256, 0.164327, 0.232838, 0.173081, 0.158265, 0.158265, 0.158265, 0.155435, 0.196879, 0.268042, 0.271506, 0.268042, 0.295083, 0.374039, 0.339168, 0.384043, 0.4292, 0.447574, 0.414856, 0.447574, 0.401658, 0.40511, 0.339168, 0.243554, 0.311707, 0.384043, 0.461924, 0.398279, 0.42561, 0.408655, 0.332115, 0.324872, 0.408655, 0.380708, 0.284882, 0.321458, 0.308712, 0.268042, 0.222385, 0.229226, 0.196879, 0.196879, 0.196879, 0.25031, 0.356642, 0.31487, 0.271506], '')</t>
  </si>
  <si>
    <t>[0, 1, 2, 3, 4, 5, 6, 7, 8, 9, 10]</t>
  </si>
  <si>
    <t>UPI00015765B7 status=activ</t>
  </si>
  <si>
    <t>([0.088832, 0.125101, 0.060549, 0.094817, 0.125101, 0.158265, 0.200174, 0.15284, 0.109221, 0.142424, 0.167087, 0.120615, 0.129801, 0.092881, 0.167087, 0.106997, 0.164327, 0.164327, 0.164327, 0.257454, 0.257454, 0.191378, 0.170161, 0.182256, 0.10481, 0.10481, 0.125101, 0.120615, 0.17593, 0.257454, 0.247041, 0.243554, 0.342579, 0.339168, 0.346032, 0.25406, 0.324872, 0.321458, 0.236433, 0.247041, 0.164327, 0.158265, 0.229226, 0.26085, 0.387226, 0.490133, 0.490133, 0.454136, 0.465241, 0.370445, 0.377384, 0.30533, 0.308712, 0.308712, 0.229226, 0.318242, 0.308712, 0.31487, 0.284882, 0.374039, 0.36309, 0.447574, 0.440853, 0.433034, 0.465241, 0.436924, 0.42561, 0.42561, 0.342579, 0.247041, 0.339168, 0.339168, 0.328603, 0.328603, 0.321458, 0.40511, 0.324872, 0.418646, 0.308712, 0.271506, 0.173081, 0.17593, 0.185198, 0.170161, 0.182256, 0.096677, 0.050641, 0.064632, 0.069024, 0.11371, 0.18812, 0.129801, 0.076542, 0.134866, 0.144935, 0.083462, 0.044297, 0.074921, 0.074921, 0.161087, 0.161087, 0.17593, 0.118441, 0.109221, 0.18812, 0.185198, 0.275179, 0.370445, 0.342579, 0.342579, 0.346032, 0.308712, 0.349426, 0.433034, 0.394753, 0.380708, 0.483068, 0.494003, 0.398279, 0.370445, 0.332115, 0.328603, 0.418646, 0.40511, 0.408655, 0.408655, 0.394753, 0.394753, 0.41194, 0.408655, 0.311707, 0.346032, 0.374039, 0.401658, 0.318242, 0.349426, 0.352862, 0.342579, 0.4292, 0.525368, 0.56648, 0.56648, 0.570702, 0.538167, 0.534167, 0.5017, 0.5017, 0.472492, 0.374039, 0.332115, 0.301917, 0.384043, 0.384043, 0.394753, 0.324872, 0.321458, 0.239899, 0.147574, 0.15284, 0.155435, 0.179055, 0.182256, 0.182256, 0.222385, 0.170161, 0.26085, 0.321458, 0.332115, 0.275179, 0.284882, 0.31487, 0.356642, 0.284882, 0.170161, 0.173081, 0.25031, 0.247041, 0.324872, 0.436924, 0.339168, 0.30533, 0.278302, 0.281712, 0.278302, 0.301917, 0.394753, 0.356642, 0.25406, 0.167087, 0.179055, 0.257454, 0.268042, 0.271506, 0.31487, 0.398279, 0.284882, 0.25031, 0.339168, 0.352862, 0.278302, 0.332115, 0.374039, 0.36309, 0.328603, 0.25031, 0.161087, 0.134866, 0.164327, 0.232838, 0.318242, 0.387226, 0.291804, 0.209395, 0.206376, 0.243554, 0.243554, 0.352862, 0.349426, 0.349426, 0.308712, 0.301917, 0.229226, 0.194234, 0.194234, 0.25406, 0.342579, 0.447574, 0.51388, 0.5017, 0.5017, 0.497853, 0.505461, 0.490133, 0.476583, 0.480142, 0.472492, 0.366687, 0.271506, 0.271506, 0.278302, 0.281712, 0.339168, 0.433034, 0.444081, 0.418646, 0.342579, 0.301917, 0.25031, 0.15284, 0.11371], '')</t>
  </si>
  <si>
    <t>[139, 140, 141, 142, 143, 144, 145, 146, 227, 228, 229, 231]</t>
  </si>
  <si>
    <t>UPI00015765B8 status=activ</t>
  </si>
  <si>
    <t>([0.019109, 0.017447, 0.034884, 0.014315, 0.009294, 0.006894, 0.008723, 0.010672, 0.010672, 0.009015, 0.006701, 0.008895, 0.005872, 0.00558, 0.003963, 0.005734, 0.003864, 0.005503, 0.007259, 0.008895, 0.005503, 0.003804, 0.004414, 0.00292, 0.003461, 0.003512, 0.004899, 0.003366, 0.00243, 0.001936, 0.002336, 0.002482, 0.001936, 0.00283, 0.00231, 0.003246, 0.003555, 0.003864, 0.002761, 0.003109, 0.002881, 0.004315, 0.004577, 0.003341, 0.003997, 0.005249, 0.006142, 0.004315, 0.004513, 0.006245, 0.006245, 0.004775, 0.006795, 0.008525, 0.008723, 0.012727, 0.008409, 0.005318, 0.006142, 0.009187, 0.005872, 0.00515, 0.004388, 0.004388, 0.004247, 0.003405, 0.003405, 0.002881, 0.004513, 0.006533, 0.004483, 0.006374, 0.006619, 0.007091, 0.005086, 0.005249, 0.005249, 0.005223, 0.008156, 0.008156, 0.006795, 0.008002, 0.008525, 0.010372, 0.010509, 0.018787, 0.019401, 0.020876, 0.044297, 0.026892, 0.0198, 0.020876, 0.016528, 0.023534, 0.023963, 0.049374, 0.022306, 0.019109, 0.028107, 0.018415, 0.012727, 0.012727, 0.016528, 0.016257, 0.017797, 0.033407, 0.034068, 0.074921, 0.032677, 0.035586, 0.036378, 0.037156, 0.06184, 0.079919, 0.05306, 0.045352, 0.029376, 0.064632, 0.074921, 0.047319, 0.069024, 0.142424, 0.132295, 0.139895, 0.247041, 0.191378, 0.109221, 0.059222, 0.066181, 0.139895, 0.098513, 0.100716, 0.129801, 0.10481, 0.086953, 0.092881, 0.109221, 0.17593, 0.094817, 0.078022, 0.164327, 0.15284, 0.071867, 0.054297, 0.051831, 0.027463, 0.021816, 0.041405, 0.088832, 0.078022, 0.073402, 0.050641, 0.050641, 0.03976, 0.069024, 0.044297, 0.090864, 0.045352, 0.046336, 0.102787, 0.058088, 0.024826, 0.025762, 0.059222, 0.090864, 0.098513, 0.102787, 0.090864, 0.096677, 0.085092, 0.081712, 0.086953, 0.088832, 0.125101, 0.102787, 0.048328, 0.098513, 0.0704, 0.06184, 0.028107, 0.020165, 0.028695, 0.059222, 0.032677, 0.018106, 0.013437, 0.008525, 0.009096, 0.011106, 0.009401, 0.009728, 0.007555, 0.005623, 0.007315, 0.006795, 0.006421, 0.009483, 0.009728, 0.008075, 0.007645, 0.011669, 0.014783, 0.018787, 0.011903, 0.020522, 0.036378, 0.0704, 0.144935, 0.206376, 0.268042, 0.332115, 0.324872, 0.380708, 0.465241, 0.454136, 0.440853, 0.553315, 0.525368, 0.483068, 0.666105, 0.879233, 0.856457], '')</t>
  </si>
  <si>
    <t>[216, 217, 219, 220, 221]</t>
  </si>
  <si>
    <t>UPI00015765C0 status=activ</t>
  </si>
  <si>
    <t>([0.18812, 0.257454, 0.158265, 0.191378, 0.122885, 0.15008, 0.185198, 0.111485, 0.076542, 0.096677, 0.069024, 0.085092, 0.092881, 0.092881, 0.085092, 0.047319, 0.047319, 0.088832, 0.144935, 0.155435, 0.243554, 0.182256, 0.122885, 0.139895, 0.15284, 0.173081, 0.15008, 0.090864, 0.170161, 0.173081, 0.196879, 0.25406, 0.257454, 0.247041, 0.206376, 0.194234, 0.284882, 0.311707, 0.308712, 0.31487, 0.219301, 0.225814, 0.298791, 0.332115, 0.308712, 0.308712, 0.288399, 0.311707, 0.40511, 0.308712, 0.401658, 0.370445, 0.394753, 0.30533, 0.219301, 0.247041, 0.25406, 0.167087, 0.17593, 0.179055, 0.173081, 0.25406, 0.144935, 0.139895, 0.100716, 0.102787, 0.100716, 0.161087, 0.100716, 0.102787, 0.173081, 0.173081, 0.122885, 0.074921, 0.134866, 0.134866, 0.116183, 0.079919, 0.144935, 0.137348, 0.132295, 0.069024, 0.046336, 0.094817, 0.056825, 0.081712, 0.144935, 0.092881, 0.100716, 0.100716, 0.100716, 0.094817, 0.051831, 0.079919, 0.11371, 0.059222, 0.098513, 0.0704, 0.085092, 0.079919, 0.076542, 0.049374, 0.096677, 0.11371, 0.11371, 0.147574, 0.167087, 0.086953, 0.125101, 0.11371, 0.155435, 0.127496, 0.10481, 0.155435, 0.125101, 0.122885, 0.196879, 0.167087, 0.25406, 0.264545], '')</t>
  </si>
  <si>
    <t>UPI00015765C1 status=activ</t>
  </si>
  <si>
    <t>([0.15284, 0.088832, 0.127496, 0.161087, 0.200174, 0.139895, 0.094817, 0.144935, 0.170161, 0.127496, 0.092881, 0.120615, 0.071867, 0.120615, 0.182256, 0.257454, 0.191378, 0.191378, 0.137348, 0.132295, 0.134866, 0.196879, 0.281712, 0.308712, 0.318242, 0.321458, 0.380708, 0.465241, 0.41194, 0.408655, 0.41194, 0.505461, 0.521092, 0.622677, 0.545602, 0.549308, 0.461924, 0.422041, 0.41194, 0.483068, 0.377384, 0.387226, 0.394753, 0.394753, 0.36309, 0.356642, 0.271506, 0.30533, 0.31487, 0.25406, 0.264545, 0.321458, 0.26085, 0.158265, 0.170161, 0.15284, 0.132295, 0.200174, 0.311707, 0.346032, 0.257454, 0.335645, 0.328603, 0.321458, 0.318242, 0.219301, 0.222385, 0.278302, 0.281712, 0.284882, 0.36309, 0.366687, 0.387226, 0.36309, 0.359901, 0.352862, 0.433034, 0.454136, 0.349426, 0.346032, 0.232838, 0.324872, 0.356642, 0.346032, 0.271506, 0.21291, 0.31487, 0.229226, 0.173081, 0.161087, 0.134866, 0.134866, 0.132295, 0.139895, 0.236433, 0.349426, 0.346032, 0.288399, 0.209395, 0.219301, 0.21291, 0.295083, 0.284882, 0.25031, 0.173081, 0.247041, 0.216401, 0.139895, 0.209395, 0.301917, 0.219301, 0.247041, 0.26085, 0.196879, 0.142424, 0.083462, 0.071867, 0.079919, 0.122885, 0.200174, 0.31487, 0.346032, 0.339168, 0.352862, 0.390993, 0.374039, 0.377384, 0.468512, 0.570702, 0.468512, 0.377384, 0.436924, 0.4292, 0.311707, 0.387226, 0.461924, 0.433034, 0.401658, 0.301917, 0.30533, 0.26085, 0.247041, 0.21291, 0.232838, 0.222385, 0.21291, 0.31487, 0.243554, 0.167087, 0.10481, 0.10481, 0.161087, 0.191378, 0.194234, 0.225814, 0.15284, 0.086953, 0.122885, 0.164327, 0.239899, 0.222385, 0.25031, 0.155435, 0.096677, 0.088832, 0.090864, 0.067594, 0.071867, 0.129801, 0.170161, 0.147574, 0.225814, 0.147574, 0.142424, 0.083462, 0.125101, 0.17593, 0.288399, 0.216401, 0.191378, 0.203355, 0.203355, 0.200174, 0.301917, 0.288399, 0.196879, 0.167087, 0.118441, 0.06184, 0.051831, 0.033407, 0.073402, 0.078022, 0.10481, 0.067594, 0.125101, 0.122885, 0.069024, 0.032017, 0.031287, 0.018787, 0.011342, 0.011903, 0.012727, 0.012727, 0.013437, 0.020876, 0.024826, 0.059222, 0.051831, 0.056825, 0.079919, 0.046336, 0.042364, 0.067594, 0.055536, 0.06312, 0.03976, 0.074921, 0.134866, 0.239899, 0.339168, 0.311707, 0.264545, 0.25031, 0.206376, 0.203355, 0.203355, 0.203355, 0.147574, 0.164327, 0.155435, 0.18812, 0.288399, 0.25406, 0.137348, 0.122885, 0.102787, 0.100716, 0.122885, 0.092881, 0.067594, 0.049374, 0.054297, 0.066181, 0.036378, 0.024393, 0.031287, 0.031287, 0.035586, 0.044297, 0.064632, 0.03976, 0.022667, 0.013016, 0.009728, 0.015694, 0.030611, 0.034068, 0.055536, 0.035586, 0.023963, 0.036378, 0.046336, 0.090864, 0.048328, 0.100716, 0.142424, 0.15284, 0.155435, 0.066181, 0.05306, 0.030003, 0.048328, 0.043307, 0.035586, 0.071867, 0.038042, 0.040537, 0.040537, 0.032677, 0.021816, 0.041405, 0.036378, 0.022306, 0.013016, 0.021381, 0.015078, 0.014075, 0.013265, 0.010131, 0.016257, 0.014783, 0.028695, 0.019401, 0.038858, 0.090864], '')</t>
  </si>
  <si>
    <t>[31, 32, 33, 34, 35, 128]</t>
  </si>
  <si>
    <t>UPI00015765C2 status=activ</t>
  </si>
  <si>
    <t>([0.301917, 0.352862, 0.377384, 0.232838, 0.179055, 0.219301, 0.264545, 0.30533, 0.21291, 0.275179, 0.18812, 0.127496, 0.073402, 0.067594, 0.067594, 0.06184, 0.06184, 0.05306, 0.067594, 0.118441, 0.079919, 0.106997, 0.100716, 0.050641, 0.083462, 0.125101, 0.129801, 0.081712, 0.044297, 0.085092, 0.074921, 0.15284, 0.225814, 0.225814, 0.225814, 0.311707, 0.25031, 0.144935, 0.092881, 0.074921, 0.0704, 0.067594, 0.0704, 0.076542, 0.173081, 0.206376, 0.147574, 0.0704, 0.0704, 0.0704, 0.0704, 0.069024, 0.06184, 0.035586, 0.06184, 0.069024, 0.058088, 0.050641, 0.102787, 0.155435, 0.096677, 0.100716, 0.092881, 0.106997, 0.059222, 0.047319, 0.058088, 0.085092, 0.170161, 0.264545, 0.346032, 0.366687, 0.324872, 0.339168, 0.390993, 0.390993, 0.288399, 0.288399, 0.291804, 0.209395, 0.229226, 0.328603, 0.295083, 0.390993, 0.394753, 0.483068, 0.486429, 0.36309, 0.339168, 0.321458, 0.30533, 0.278302, 0.182256, 0.203355, 0.170161, 0.170161, 0.11371, 0.194234, 0.142424, 0.216401, 0.185198, 0.167087, 0.167087, 0.122885, 0.118441, 0.078022, 0.085092, 0.0704, 0.0704, 0.090864, 0.076542, 0.036378, 0.028695, 0.029376, 0.030003, 0.03976, 0.066181, 0.100716, 0.092881, 0.15284, 0.15008, 0.25031, 0.164327, 0.098513, 0.173081, 0.170161, 0.239899, 0.225814, 0.155435, 0.179055, 0.161087, 0.196879, 0.308712, 0.308712, 0.308712, 0.324872, 0.30533, 0.264545, 0.18812, 0.191378, 0.127496, 0.137348, 0.139895, 0.15284, 0.239899, 0.147574, 0.161087, 0.164327, 0.096677, 0.111485, 0.100716, 0.100716, 0.058088, 0.06184, 0.090864, 0.158265, 0.122885, 0.129801, 0.179055, 0.229226, 0.222385, 0.275179, 0.278302, 0.25031, 0.311707, 0.278302, 0.349426, 0.311707, 0.271506, 0.370445, 0.465241, 0.585406, 0.575842, 0.745909, 0.694846], '')</t>
  </si>
  <si>
    <t>[171, 172, 173, 174]</t>
  </si>
  <si>
    <t>UPI00015765C3 status=activ</t>
  </si>
  <si>
    <t>([0.144935, 0.200174, 0.243554, 0.284882, 0.194234, 0.225814, 0.271506, 0.30533, 0.342579, 0.291804, 0.225814, 0.257454, 0.257454, 0.185198, 0.173081, 0.109221, 0.179055, 0.142424, 0.200174, 0.257454, 0.25406, 0.346032, 0.271506, 0.185198, 0.182256, 0.179055, 0.111485, 0.102787, 0.098513, 0.090864, 0.132295, 0.203355, 0.200174, 0.203355, 0.271506, 0.278302, 0.257454, 0.17593, 0.206376, 0.15008, 0.106997, 0.118441, 0.059222, 0.05306, 0.098513, 0.100716, 0.196879, 0.284882, 0.298791, 0.298791, 0.301917, 0.219301, 0.161087, 0.111485, 0.111485, 0.111485, 0.109221, 0.203355, 0.194234, 0.191378, 0.17593, 0.196879, 0.18812, 0.301917, 0.387226, 0.387226, 0.384043, 0.352862, 0.271506, 0.26085, 0.196879, 0.167087, 0.26085, 0.324872, 0.408655, 0.414856, 0.335645, 0.332115, 0.236433, 0.247041, 0.25031, 0.339168, 0.408655, 0.318242, 0.31487, 0.281712, 0.203355, 0.120615, 0.120615, 0.194234, 0.111485, 0.173081, 0.132295, 0.069024, 0.0704, 0.069024, 0.054297, 0.094817, 0.060549, 0.060549, 0.106997, 0.116183, 0.073402, 0.059222, 0.106997, 0.086953, 0.127496, 0.111485, 0.196879, 0.137348, 0.078022, 0.144935, 0.083462, 0.132295, 0.216401, 0.219301, 0.219301, 0.222385, 0.216401, 0.301917, 0.384043, 0.342579, 0.257454, 0.324872, 0.271506, 0.179055, 0.182256, 0.15284, 0.173081, 0.170161, 0.15284, 0.239899, 0.25406, 0.339168, 0.342579, 0.349426, 0.318242, 0.30533, 0.247041, 0.281712, 0.194234, 0.203355, 0.158265, 0.222385, 0.229226, 0.318242, 0.408655, 0.440853, 0.447574, 0.521092, 0.444081, 0.545602, 0.433034, 0.390993, 0.390993, 0.359901, 0.275179, 0.275179, 0.243554, 0.342579, 0.346032, 0.4292, 0.346032, 0.349426, 0.271506, 0.164327, 0.173081, 0.179055, 0.203355, 0.209395, 0.209395, 0.25406, 0.17593, 0.275179, 0.332115, 0.346032, 0.288399, 0.298791, 0.324872, 0.374039, 0.288399, 0.179055, 0.167087, 0.15008, 0.18812, 0.271506, 0.384043, 0.291804, 0.25406, 0.232838, 0.239899, 0.243554, 0.268042, 0.359901, 0.318242, 0.216401, 0.144935, 0.15284, 0.225814, 0.239899, 0.239899, 0.281712, 0.36309, 0.26085, 0.324872, 0.36309, 0.370445, 0.291804, 0.374039, 0.401658, 0.401658, 0.318242, 0.232838, 0.144935, 0.088832, 0.11371, 0.173081, 0.239899, 0.311707, 0.209395, 0.209395, 0.209395, 0.25406, 0.25406, 0.370445, 0.4292, 0.447574, 0.408655, 0.401658, 0.298791, 0.301917, 0.264545, 0.366687, 0.454136, 0.56648, 0.716283, 0.699094, 0.58069, 0.59014, 0.604312, 0.58069, 0.472492, 0.458154, 0.447574, 0.447574, 0.352862, 0.31487, 0.278302, 0.278302, 0.339168, 0.440853, 0.41194, 0.418646, 0.342579, 0.308712, 0.268042, 0.164327], '')</t>
  </si>
  <si>
    <t>[149, 151, 234, 235, 236, 237, 238, 239, 240]</t>
  </si>
  <si>
    <t>UPI00015765C4 status=activ</t>
  </si>
  <si>
    <t>([0.004736, 0.003461, 0.002606, 0.002078, 0.00292, 0.00389, 0.004775, 0.00389, 0.004736, 0.003671, 0.004483, 0.005503, 0.006078, 0.004835, 0.004899, 0.007177, 0.004976, 0.003366, 0.003405, 0.003461, 0.00246, 0.002482, 0.003478, 0.003804, 0.004208, 0.003431, 0.003298, 0.003341, 0.003366, 0.002396, 0.003212, 0.00243, 0.001541, 0.001434, 0.001434, 0.001481, 0.001417, 0.002138, 0.002349, 0.003246, 0.004388, 0.006421, 0.006482, 0.004414, 0.004135, 0.005318, 0.004315, 0.004611, 0.003366, 0.003341, 0.003341, 0.002512, 0.003405, 0.003607, 0.003607, 0.002727, 0.003864, 0.003864, 0.003963, 0.00558, 0.003997, 0.003014, 0.00225, 0.00231, 0.00246, 0.00246, 0.001778, 0.001786, 0.001159, 0.001649, 0.002396, 0.002761, 0.003079, 0.003079, 0.003053, 0.004513, 0.004775, 0.003757, 0.003757, 0.003607, 0.003478, 0.005223, 0.005223, 0.004835, 0.004921, 0.006078, 0.005683, 0.004835, 0.007495, 0.010926, 0.011342, 0.007555, 0.009865, 0.011518, 0.011518, 0.013437, 0.007877, 0.009865, 0.009096, 0.009401, 0.006482, 0.006567, 0.006374, 0.007091, 0.008895, 0.005932, 0.007031, 0.01204, 0.029376, 0.014586, 0.008409, 0.007031, 0.010221, 0.008075, 0.006988, 0.006894, 0.008895, 0.00962, 0.013265, 0.018415, 0.017138, 0.038042, 0.017797, 0.019109, 0.021816, 0.022306, 0.045352, 0.031287, 0.016257, 0.014075, 0.013016, 0.026892, 0.035586, 0.022306, 0.030003, 0.032677, 0.017138, 0.018787, 0.0198, 0.010131, 0.008276, 0.005992, 0.005992, 0.008525, 0.006701, 0.005683, 0.006619, 0.004646, 0.004689, 0.004689, 0.005086, 0.006701, 0.005011, 0.005011, 0.006894, 0.007315, 0.008156, 0.008075, 0.005734, 0.006142, 0.006245, 0.008895, 0.013613, 0.01227, 0.010372, 0.008624, 0.010672, 0.006619, 0.009977, 0.009977, 0.017447, 0.010372, 0.014783, 0.027463, 0.016257, 0.009401, 0.008804, 0.008002, 0.009865, 0.016826, 0.023963, 0.023534, 0.025762, 0.025762, 0.019109, 0.025762, 0.025762, 0.036378, 0.098513, 0.041405, 0.058088, 0.041405, 0.030003, 0.024826, 0.013437, 0.018106, 0.024826, 0.016257, 0.016826, 0.012491, 0.008156, 0.005734, 0.005799, 0.00543, 0.004135, 0.003727, 0.002623, 0.002623, 0.002529, 0.001649, 0.001623, 0.001649, 0.001936, 0.002512, 0.002705, 0.003821, 0.004431, 0.003607, 0.003405, 0.004646, 0.006374, 0.006142, 0.008723, 0.015078, 0.015078, 0.025316, 0.044297, 0.085092, 0.134866, 0.118441, 0.191378, 0.321458, 0.288399, 0.257454, 0.295083, 0.229226, 0.18812, 0.134866], '')</t>
  </si>
  <si>
    <t>UPI00015765C5 status=activ</t>
  </si>
  <si>
    <t>([0.00243, 0.003405, 0.003555, 0.0028, 0.002512, 0.003478, 0.0028, 0.003963, 0.003341, 0.003461, 0.002976, 0.003512, 0.004899, 0.005223, 0.00407, 0.004483, 0.003864, 0.002881, 0.002727, 0.0028, 0.003924, 0.002705, 0.002396, 0.002727, 0.003366, 0.004388, 0.003671, 0.005086, 0.003405, 0.004689, 0.00543, 0.008276, 0.008624, 0.009728, 0.009096, 0.010509, 0.010672, 0.009187, 0.00777, 0.013613, 0.026338, 0.014315, 0.028695, 0.043307, 0.022667, 0.015694, 0.016826, 0.021816, 0.013613, 0.030611, 0.034884, 0.018106, 0.01078, 0.007091, 0.005249, 0.005318, 0.004483, 0.004414, 0.003821, 0.004161, 0.003757, 0.002688, 0.003924, 0.002623, 0.00225, 0.00225, 0.003366, 0.003246, 0.002482, 0.003405, 0.003212, 0.002581, 0.002606, 0.003431, 0.003924, 0.004135, 0.005872, 0.00543, 0.008276, 0.008804, 0.015344, 0.018787, 0.024826, 0.012727, 0.018787, 0.023963, 0.023087, 0.011518, 0.01227, 0.010926, 0.010372, 0.006142, 0.004976, 0.004921, 0.004921, 0.005086, 0.004315, 0.002727, 0.004247, 0.004414, 0.006421, 0.00407, 0.003757, 0.004431, 0.00543, 0.004483, 0.003341, 0.00407, 0.004414, 0.004689, 0.006567, 0.006567, 0.010372, 0.010372, 0.020876, 0.016528, 0.016528, 0.033407, 0.060549, 0.023963, 0.020165, 0.009977, 0.019401, 0.018415, 0.018415, 0.025316, 0.054297, 0.046336, 0.066181, 0.116183, 0.046336, 0.023963, 0.011903, 0.014315, 0.020876, 0.013265, 0.01227, 0.016021, 0.009294, 0.009294, 0.010131, 0.011669, 0.023534, 0.012727, 0.012727, 0.014075, 0.014586, 0.008804, 0.016528, 0.010509, 0.006988, 0.007031, 0.010131, 0.015344, 0.013613, 0.013613, 0.01078, 0.009977, 0.00962, 0.009728, 0.008002, 0.011903, 0.007091, 0.007877, 0.013016, 0.009294, 0.006619, 0.006374, 0.00777, 0.00777, 0.010926, 0.011342, 0.015694, 0.015694, 0.020165, 0.018787, 0.025316, 0.025316, 0.046336, 0.058088, 0.049374, 0.048328, 0.022306, 0.032017, 0.014783, 0.009728, 0.010372, 0.015078, 0.00962, 0.007645, 0.005378, 0.003864, 0.004208, 0.003298, 0.003431, 0.003512, 0.002727, 0.002623, 0.003821, 0.003727, 0.002662, 0.00292, 0.003014, 0.003298, 0.002705, 0.00407, 0.005249, 0.006482, 0.004689, 0.006567, 0.007177, 0.010372, 0.011342, 0.016826, 0.036378, 0.025762, 0.025762, 0.022667, 0.018415, 0.013265, 0.010372, 0.012491, 0.018415, 0.028695, 0.05306, 0.106997, 0.06184, 0.038042], '')</t>
  </si>
  <si>
    <t>UPI00015765C6 status=activ</t>
  </si>
  <si>
    <t>([0.025762, 0.016826, 0.018787, 0.013613, 0.018415, 0.024826, 0.020165, 0.026338, 0.035586, 0.029376, 0.0198, 0.019109, 0.016528, 0.010672, 0.019401, 0.024393, 0.041405, 0.023963, 0.042364, 0.024393, 0.041405, 0.05306, 0.096677, 0.142424, 0.219301, 0.144935, 0.125101, 0.209395, 0.122885, 0.132295, 0.185198, 0.288399, 0.335645, 0.335645, 0.436924, 0.40511, 0.41194, 0.332115, 0.36309, 0.356642, 0.342579, 0.352862, 0.264545, 0.264545, 0.161087, 0.137348, 0.206376, 0.257454, 0.15284, 0.18812, 0.173081, 0.179055, 0.11371, 0.11371, 0.139895, 0.139895, 0.094817, 0.086953, 0.074921, 0.074921, 0.085092, 0.164327, 0.185198, 0.191378, 0.191378, 0.236433, 0.191378, 0.125101, 0.137348, 0.203355, 0.191378, 0.191378, 0.158265, 0.232838, 0.21291, 0.137348, 0.139895, 0.173081, 0.106997, 0.161087, 0.216401, 0.196879, 0.120615, 0.098513, 0.094817, 0.090864, 0.120615, 0.179055, 0.26085, 0.236433, 0.25031, 0.349426, 0.268042, 0.271506, 0.179055, 0.185198, 0.284882, 0.268042, 0.219301, 0.222385, 0.225814, 0.200174, 0.216401, 0.295083, 0.298791, 0.308712, 0.243554, 0.167087, 0.167087, 0.155435, 0.15008, 0.142424, 0.155435, 0.173081, 0.203355, 0.339168, 0.346032, 0.257454, 0.236433, 0.318242, 0.328603, 0.346032, 0.377384, 0.356642, 0.359901, 0.295083, 0.370445, 0.374039, 0.359901, 0.380708, 0.387226, 0.390993, 0.394753, 0.370445, 0.450668, 0.450668, 0.335645, 0.324872, 0.41194, 0.454136, 0.461924, 0.450668, 0.4292, 0.465241, 0.468512, 0.465241, 0.450668, 0.465241, 0.447574, 0.461924, 0.450668, 0.370445, 0.377384, 0.374039, 0.374039, 0.370445, 0.380708, 0.380708, 0.301917, 0.288399, 0.284882, 0.200174, 0.284882, 0.284882, 0.25031, 0.26085, 0.185198, 0.271506, 0.225814, 0.278302, 0.239899, 0.25406, 0.342579, 0.346032, 0.288399, 0.25031, 0.21291, 0.200174, 0.291804, 0.374039, 0.278302, 0.196879, 0.26085, 0.271506, 0.335645, 0.26085, 0.257454, 0.328603, 0.328603, 0.278302, 0.318242, 0.31487, 0.30533, 0.295083, 0.311707, 0.374039, 0.321458, 0.342579, 0.352862, 0.352862, 0.346032, 0.374039, 0.349426, 0.359901, 0.288399, 0.25406, 0.328603, 0.328603, 0.30533, 0.295083, 0.301917, 0.291804, 0.380708, 0.398279, 0.408655, 0.387226, 0.40511, 0.408655, 0.418646, 0.422041, 0.380708, 0.318242, 0.398279, 0.483068, 0.458154, 0.418646, 0.394753, 0.408655, 0.370445, 0.401658, 0.387226, 0.472492, 0.472492, 0.486429, 0.384043, 0.384043, 0.36309, 0.271506, 0.318242, 0.30533, 0.278302, 0.222385, 0.200174, 0.200174, 0.127496, 0.155435, 0.182256, 0.139895, 0.125101, 0.170161, 0.147574, 0.132295, 0.100716, 0.079919, 0.059222, 0.086953, 0.056825, 0.043307, 0.064632, 0.058088], '')</t>
  </si>
  <si>
    <t>UPI00015765C9 status=activ</t>
  </si>
  <si>
    <t>([0.016257, 0.035586, 0.028107, 0.046336, 0.073402, 0.096677, 0.066181, 0.043307, 0.06184, 0.064632, 0.048328, 0.069024, 0.079919, 0.049374, 0.090864, 0.137348, 0.15008, 0.219301, 0.268042, 0.281712, 0.311707, 0.328603, 0.295083, 0.278302, 0.18812, 0.182256, 0.116183, 0.191378, 0.247041, 0.247041, 0.291804, 0.291804, 0.185198, 0.25031, 0.247041, 0.243554, 0.232838, 0.194234, 0.209395, 0.194234, 0.125101, 0.102787, 0.122885, 0.129801, 0.142424, 0.127496, 0.134866, 0.17593, 0.173081, 0.209395, 0.161087, 0.164327, 0.243554, 0.301917, 0.308712, 0.387226, 0.390993, 0.346032, 0.377384, 0.278302, 0.275179, 0.359901, 0.356642, 0.36309, 0.26085, 0.352862, 0.465241, 0.41194, 0.440853, 0.433034, 0.42561, 0.465241, 0.414856, 0.408655, 0.468512, 0.418646, 0.436924, 0.454136, 0.390993, 0.301917, 0.321458, 0.335645, 0.328603, 0.42561, 0.321458, 0.414856, 0.295083, 0.295083, 0.243554, 0.216401, 0.222385, 0.236433, 0.232838, 0.281712, 0.200174, 0.18812, 0.232838, 0.18812, 0.170161, 0.288399, 0.298791, 0.370445, 0.359901, 0.36309, 0.25031, 0.239899, 0.26085, 0.366687, 0.36309, 0.454136, 0.494003, 0.494003, 0.390993, 0.408655, 0.401658, 0.497853, 0.490133, 0.486429, 0.521092, 0.534167, 0.422041, 0.422041, 0.328603, 0.342579, 0.25406, 0.229226, 0.30533, 0.284882, 0.284882, 0.200174, 0.203355, 0.21291, 0.118441, 0.191378, 0.185198, 0.11371, 0.127496, 0.079919, 0.085092, 0.0704, 0.066181, 0.120615, 0.122885, 0.109221, 0.083462, 0.116183, 0.132295, 0.132295, 0.111485, 0.10481, 0.17593, 0.170161, 0.102787, 0.118441, 0.118441, 0.111485, 0.15008, 0.074921, 0.100716, 0.05306, 0.043307, 0.032677, 0.023534, 0.022667, 0.024826, 0.030003, 0.036378, 0.060549, 0.056825, 0.045352, 0.034884, 0.017138, 0.016826, 0.027463, 0.056825, 0.060549, 0.060549, 0.041405, 0.073402, 0.106997, 0.10481, 0.10481, 0.078022, 0.100716, 0.155435, 0.232838, 0.243554, 0.179055, 0.179055, 0.225814, 0.291804, 0.321458, 0.440853, 0.458154, 0.359901, 0.291804, 0.21291, 0.185198, 0.271506, 0.284882, 0.257454, 0.271506, 0.301917, 0.295083, 0.308712, 0.321458, 0.232838, 0.222385, 0.179055, 0.196879, 0.10481, 0.06184, 0.060549, 0.06312, 0.035586, 0.049374, 0.074921, 0.111485, 0.144935, 0.120615, 0.0704, 0.03976, 0.034068, 0.044297, 0.088832, 0.079919, 0.074921, 0.137348, 0.081712, 0.094817, 0.086953, 0.164327, 0.26085, 0.18812, 0.147574, 0.219301, 0.268042, 0.268042, 0.200174, 0.185198, 0.229226, 0.328603, 0.342579, 0.346032, 0.232838, 0.225814, 0.155435, 0.109221, 0.059222, 0.05306, 0.076542, 0.073402, 0.086953, 0.085092, 0.134866, 0.086953, 0.046336, 0.046336, 0.038042, 0.034068, 0.034068, 0.021381, 0.011903, 0.017797, 0.023963, 0.046336, 0.028107, 0.05306, 0.064632, 0.109221, 0.200174, 0.225814, 0.15284, 0.132295, 0.134866, 0.132295, 0.15008, 0.200174, 0.191378, 0.203355, 0.194234, 0.206376, 0.281712, 0.281712, 0.291804, 0.239899, 0.25031, 0.25031, 0.179055, 0.139895, 0.161087, 0.096677, 0.118441, 0.191378, 0.200174, 0.18812, 0.132295, 0.21291, 0.164327, 0.139895, 0.079919, 0.15008, 0.086953, 0.067594, 0.111485, 0.06312, 0.06312, 0.06312, 0.092881, 0.155435, 0.155435, 0.132295, 0.21291, 0.18812, 0.100716, 0.064632, 0.06312, 0.10481, 0.098513, 0.100716, 0.079919, 0.132295, 0.122885, 0.196879, 0.139895, 0.086953, 0.11371, 0.203355, 0.194234, 0.206376, 0.194234, 0.191378, 0.191378, 0.179055, 0.17593, 0.271506, 0.268042, 0.268042, 0.25406, 0.25031, 0.243554, 0.321458, 0.291804, 0.30533, 0.295083, 0.366687, 0.465241, 0.394753, 0.36309, 0.377384, 0.36309, 0.36309, 0.380708, 0.298791, 0.21291, 0.155435, 0.164327, 0.239899, 0.243554, 0.167087, 0.120615, 0.18812, 0.17593, 0.21291, 0.209395, 0.21291, 0.257454, 0.257454, 0.275179, 0.194234, 0.194234, 0.167087, 0.134866, 0.185198, 0.281712, 0.339168, 0.408655, 0.366687, 0.352862, 0.342579, 0.359901, 0.352862, 0.271506, 0.239899, 0.232838, 0.196879, 0.170161, 0.185198, 0.18812, 0.18812, 0.268042, 0.158265, 0.222385, 0.264545, 0.206376, 0.129801, 0.15284, 0.094817, 0.120615, 0.102787, 0.129801, 0.194234, 0.239899, 0.339168, 0.380708, 0.301917, 0.25031, 0.25406, 0.229226, 0.216401, 0.298791, 0.31487, 0.349426, 0.328603, 0.328603, 0.311707, 0.384043, 0.394753, 0.398279, 0.301917, 0.335645, 0.275179, 0.278302, 0.308712, 0.21291, 0.134866, 0.122885, 0.196879, 0.232838, 0.155435, 0.167087, 0.179055, 0.111485, 0.100716, 0.102787, 0.079919, 0.088832, 0.086953, 0.069024, 0.127496, 0.206376, 0.239899, 0.284882, 0.18812, 0.196879, 0.288399, 0.264545, 0.380708, 0.311707, 0.301917, 0.31487, 0.200174, 0.200174, 0.278302, 0.291804, 0.206376, 0.170161, 0.239899, 0.239899, 0.288399, 0.203355, 0.206376, 0.182256, 0.179055, 0.18812, 0.116183, 0.120615, 0.137348, 0.074921, 0.122885, 0.122885, 0.111485, 0.185198, 0.185198, 0.200174, 0.284882, 0.328603, 0.387226, 0.349426, 0.288399, 0.281712, 0.264545, 0.257454, 0.26085, 0.271506, 0.278302, 0.380708, 0.377384, 0.370445, 0.476583, 0.418646, 0.414856, 0.517562, 0.549308, 0.534167, 0.497853, 0.461924, 0.483068, 0.476583, 0.497853, 0.59508, 0.557691, 0.716283, 0.680603, 0.632174], '')</t>
  </si>
  <si>
    <t>[118, 119, 492, 493, 494, 500, 501, 502, 503, 504]</t>
  </si>
  <si>
    <t>UPI00015765CA status=activ</t>
  </si>
  <si>
    <t>([0.001383, 0.00103, 0.00155, 0.001249, 0.001709, 0.001709, 0.001408, 0.001335, 0.001687, 0.001408, 0.001211, 0.00146, 0.001906, 0.001649, 0.001778, 0.001709, 0.002705, 0.002688, 0.002623, 0.003212, 0.002529, 0.002512, 0.003757, 0.002761, 0.003997, 0.003341, 0.00359, 0.003431, 0.003246, 0.002503, 0.003212, 0.004431, 0.004358, 0.003177, 0.003461, 0.00389, 0.00407, 0.002555, 0.002976, 0.003298, 0.00243, 0.00225, 0.003053, 0.002881, 0.002529, 0.002727, 0.003555, 0.004414, 0.006619, 0.007177, 0.009728, 0.013016, 0.013265, 0.008723, 0.011342, 0.011518, 0.011518, 0.009187, 0.009294, 0.005992, 0.005623, 0.005932, 0.009865, 0.006421, 0.004611, 0.005503, 0.005011, 0.004315, 0.0028, 0.002194, 0.003014, 0.002078, 0.00146, 0.000945, 0.001481, 0.001722, 0.001709, 0.001499, 0.001872, 0.002727, 0.004388, 0.006078, 0.00558, 0.005249, 0.007495, 0.011903, 0.020165, 0.020165, 0.016257, 0.015694, 0.025316, 0.012727, 0.016257, 0.01204, 0.022306, 0.017138, 0.009483, 0.016826, 0.027463, 0.014586, 0.009015, 0.006078, 0.004414, 0.005503, 0.004899, 0.00359, 0.002482, 0.001499, 0.000893, 0.000816, 0.001374, 0.001408, 0.001305, 0.001649, 0.002623, 0.002276, 0.00231, 0.003246, 0.00316, 0.003276, 0.004358, 0.004431, 0.005992, 0.008804, 0.009977, 0.012491, 0.01078, 0.010926, 0.026892, 0.032017, 0.028107, 0.027463, 0.031287, 0.044297, 0.021816, 0.021816, 0.017138, 0.010926, 0.006894, 0.007645, 0.005223, 0.003607, 0.004976, 0.005086, 0.004899, 0.004921, 0.004736, 0.004899, 0.004736, 0.004736, 0.006567, 0.007555, 0.006245, 0.004736, 0.005249, 0.006421, 0.00515, 0.006245, 0.009294, 0.018106, 0.010372, 0.0198], '')</t>
  </si>
  <si>
    <t>UPI00015765CD status=activ</t>
  </si>
  <si>
    <t>([0.164327, 0.21291, 0.298791, 0.335645, 0.356642, 0.377384, 0.370445, 0.390993, 0.328603, 0.380708, 0.40511, 0.422041, 0.370445, 0.370445, 0.440853, 0.433034, 0.349426, 0.422041, 0.422041, 0.335645, 0.328603, 0.41194, 0.352862, 0.25406, 0.167087, 0.170161, 0.15008, 0.179055, 0.122885, 0.191378, 0.167087, 0.167087, 0.11371, 0.158265, 0.18812, 0.120615, 0.142424, 0.216401, 0.139895, 0.147574, 0.225814, 0.229226, 0.191378, 0.239899, 0.281712, 0.370445, 0.342579, 0.366687, 0.36309, 0.436924, 0.346032, 0.346032, 0.335645, 0.335645, 0.25031, 0.318242, 0.41194, 0.380708, 0.380708, 0.387226, 0.321458, 0.332115, 0.25406, 0.281712, 0.281712, 0.321458, 0.25031, 0.291804, 0.321458, 0.311707, 0.321458, 0.339168, 0.264545, 0.268042, 0.232838, 0.308712, 0.311707, 0.298791, 0.298791, 0.298791, 0.278302, 0.335645, 0.332115, 0.41194, 0.335645, 0.308712, 0.295083, 0.339168, 0.335645, 0.30533, 0.321458, 0.318242, 0.377384, 0.468512, 0.468512, 0.608892, 0.56648, 0.472492, 0.414856, 0.356642, 0.321458, 0.418646, 0.414856, 0.41194, 0.335645, 0.311707, 0.311707, 0.275179, 0.339168, 0.268042, 0.206376, 0.167087, 0.137348, 0.118441, 0.054297, 0.060549, 0.028107, 0.033407, 0.026338, 0.029376, 0.042364, 0.051831, 0.05306, 0.041405, 0.03976, 0.064632, 0.078022, 0.06312, 0.079919, 0.05306, 0.081712, 0.060549, 0.048328, 0.060549, 0.060549, 0.081712, 0.081712, 0.164327, 0.139895, 0.167087, 0.219301, 0.232838, 0.247041, 0.185198, 0.257454, 0.182256, 0.11371, 0.111485, 0.085092, 0.085092, 0.083462, 0.081712, 0.15284, 0.206376, 0.173081, 0.203355, 0.229226, 0.222385, 0.225814, 0.225814, 0.222385, 0.170161, 0.161087, 0.094817, 0.109221, 0.096677, 0.120615, 0.161087, 0.222385, 0.339168, 0.339168, 0.339168, 0.30533, 0.222385, 0.191378, 0.219301, 0.179055, 0.225814, 0.232838, 0.222385, 0.25406, 0.25406, 0.324872, 0.219301, 0.206376, 0.247041, 0.167087, 0.134866, 0.170161, 0.185198, 0.206376, 0.216401, 0.209395, 0.243554, 0.328603, 0.291804, 0.291804, 0.301917, 0.291804, 0.167087, 0.134866, 0.106997, 0.109221, 0.088832, 0.179055, 0.191378, 0.200174, 0.182256, 0.229226, 0.239899, 0.25406, 0.222385, 0.182256, 0.15008, 0.090864, 0.090864, 0.073402, 0.060549, 0.074921, 0.090864, 0.173081, 0.142424, 0.109221, 0.18812, 0.200174, 0.194234, 0.206376, 0.196879, 0.311707, 0.342579, 0.239899, 0.239899, 0.275179, 0.308712, 0.284882, 0.387226, 0.387226, 0.5017, 0.56648, 0.450668, 0.342579, 0.25031, 0.339168, 0.433034, 0.41194, 0.366687, 0.264545, 0.356642, 0.31487, 0.203355, 0.147574, 0.222385, 0.196879, 0.200174, 0.216401, 0.284882, 0.275179, 0.194234, 0.194234, 0.11371, 0.167087, 0.239899, 0.239899, 0.15008, 0.129801, 0.127496, 0.096677, 0.134866, 0.129801, 0.102787, 0.191378, 0.225814, 0.25406, 0.182256, 0.132295, 0.078022, 0.100716, 0.111485, 0.147574, 0.170161, 0.25406, 0.30533, 0.30533, 0.324872, 0.332115, 0.291804, 0.324872, 0.433034, 0.440853, 0.454136, 0.570702, 0.553315, 0.622677, 0.618285, 0.741537, 0.73685, 0.81615, 0.812494, 0.788093, 0.823549, 0.779859, 0.76285, 0.716283, 0.699094, 0.83125, 0.932927], '')</t>
  </si>
  <si>
    <t>[95, 96, 237, 238, 290, 291, 292, 293, 294, 295, 296, 297, 298, 299, 300, 301, 302, 303, 304, 305]</t>
  </si>
  <si>
    <t>UPI00015765CE status=activ</t>
  </si>
  <si>
    <t>([0.000421, 0.000318, 0.000648, 0.000464, 0.000893, 0.000842, 0.001249, 0.00103, 0.001202, 0.001692, 0.001481, 0.001408, 0.001142, 0.001748, 0.001906, 0.001967, 0.002435, 0.002366, 0.002662, 0.001748, 0.002555, 0.002606, 0.002662, 0.001709, 0.001786, 0.001211, 0.001142, 0.00061, 0.000799, 0.001069, 0.000983, 0.001533, 0.001408, 0.001249, 0.000816, 0.001335, 0.001434, 0.001211, 0.001267, 0.001786, 0.002581, 0.003109, 0.004358, 0.004358, 0.004736, 0.004388, 0.004736, 0.005872, 0.009401, 0.009865, 0.006194, 0.005992, 0.005223, 0.005223, 0.007495, 0.010926, 0.011342, 0.010372, 0.011903, 0.023963, 0.012491, 0.01204, 0.007422, 0.006142, 0.006533, 0.006482, 0.007031, 0.007495, 0.006533, 0.004513, 0.004483, 0.005503, 0.003864, 0.003405, 0.004646, 0.004431, 0.003757, 0.002688, 0.002727, 0.002727, 0.002688, 0.002482, 0.002503, 0.003607, 0.00316, 0.002555, 0.003607, 0.005503, 0.006894, 0.006245, 0.005734, 0.006533, 0.008156, 0.015344, 0.028107, 0.028107, 0.026338, 0.017138, 0.012727, 0.011903, 0.022667, 0.020522, 0.022306, 0.01227, 0.012727, 0.024393, 0.0704, 0.0704, 0.059222, 0.023534, 0.024393, 0.073402, 0.079919, 0.0704, 0.056825, 0.049374, 0.05306, 0.056825, 0.059222, 0.071867, 0.034068, 0.024826, 0.026338, 0.022667, 0.026338, 0.029376, 0.015078, 0.00962, 0.009977, 0.010509, 0.01078, 0.015078, 0.015694, 0.008409, 0.006374, 0.005683, 0.005683, 0.004646, 0.004483, 0.006482, 0.007877, 0.011903, 0.009187, 0.009187, 0.018106, 0.013821, 0.009865, 0.013821, 0.01227, 0.013016, 0.008804, 0.010672, 0.013016, 0.009483, 0.010672, 0.009865, 0.007555, 0.005872, 0.004976, 0.003701, 0.00243, 0.003014, 0.002155, 0.002581, 0.002512, 0.001722, 0.001936, 0.001434, 0.001623, 0.00243, 0.001572, 0.002336, 0.002336, 0.001722, 0.002155, 0.00316, 0.004483, 0.004611, 0.006078, 0.006142, 0.006194, 0.006894, 0.00515, 0.006374, 0.005223, 0.003804, 0.004135, 0.004161, 0.006142, 0.004775, 0.003431, 0.005011, 0.004611, 0.004611, 0.004247, 0.004315, 0.002881, 0.001855, 0.002688, 0.002662, 0.003757, 0.005223, 0.006374, 0.007091, 0.007031, 0.010672, 0.019401, 0.023534, 0.047319, 0.038042, 0.054297, 0.094817, 0.06184, 0.048328, 0.074921, 0.155435, 0.106997, 0.236433, 0.418646], '')</t>
  </si>
  <si>
    <t>UPI00015765D4 status=activ</t>
  </si>
  <si>
    <t>([0.078022, 0.056825, 0.083462, 0.11371, 0.0704, 0.092881, 0.127496, 0.164327, 0.203355, 0.243554, 0.284882, 0.257454, 0.185198, 0.155435, 0.185198, 0.170161, 0.26085, 0.268042, 0.271506, 0.356642, 0.359901, 0.440853, 0.414856, 0.422041, 0.318242, 0.408655, 0.422041, 0.42561, 0.332115, 0.321458, 0.321458, 0.30533, 0.366687, 0.408655, 0.447574, 0.444081, 0.541878, 0.461924, 0.356642, 0.356642, 0.359901, 0.295083, 0.295083, 0.301917, 0.30533, 0.418646, 0.422041, 0.408655, 0.311707, 0.30533, 0.318242, 0.31487, 0.31487, 0.25031, 0.225814, 0.229226, 0.139895, 0.10481, 0.147574, 0.236433, 0.206376, 0.194234, 0.17593, 0.106997, 0.139895, 0.076542, 0.043307, 0.040537, 0.032017, 0.060549, 0.109221, 0.081712, 0.051831, 0.041405, 0.067594, 0.081712, 0.074921, 0.085092, 0.088832, 0.109221, 0.111485, 0.11371, 0.066181, 0.116183, 0.196879, 0.236433, 0.356642, 0.447574, 0.380708, 0.418646, 0.318242, 0.225814, 0.225814, 0.284882, 0.31487, 0.298791, 0.332115, 0.328603, 0.41194, 0.480142, 0.444081, 0.318242, 0.36309, 0.394753, 0.284882, 0.271506, 0.229226, 0.21291, 0.179055, 0.203355, 0.21291, 0.288399, 0.401658, 0.444081, 0.444081, 0.366687, 0.366687, 0.339168, 0.284882, 0.284882, 0.284882, 0.194234, 0.236433, 0.170161, 0.229226, 0.328603, 0.298791, 0.288399, 0.239899, 0.271506, 0.301917, 0.236433, 0.236433, 0.179055, 0.106997, 0.066181, 0.086953, 0.092881, 0.132295, 0.100716, 0.100716, 0.049374, 0.092881, 0.127496, 0.125101, 0.129801, 0.073402, 0.088832, 0.067594, 0.083462, 0.083462, 0.069024, 0.055536, 0.044297, 0.058088, 0.100716, 0.127496, 0.158265, 0.090864, 0.043307, 0.081712, 0.088832, 0.118441, 0.078022, 0.094817, 0.144935, 0.086953, 0.161087, 0.109221, 0.167087, 0.167087, 0.179055, 0.225814, 0.239899, 0.216401, 0.127496, 0.106997, 0.129801, 0.120615, 0.194234, 0.298791, 0.328603, 0.243554, 0.182256, 0.170161, 0.170161, 0.125101, 0.161087, 0.086953, 0.15284, 0.088832, 0.100716, 0.076542, 0.05306, 0.085092, 0.100716, 0.116183, 0.137348, 0.144935, 0.144935, 0.086953, 0.078022, 0.073402, 0.120615, 0.229226, 0.332115, 0.301917, 0.311707, 0.346032, 0.450668, 0.4292, 0.440853, 0.440853, 0.440853, 0.490133, 0.5017, 0.553315, 0.653063, 0.521092, 0.454136, 0.380708, 0.444081, 0.433034, 0.41194, 0.401658, 0.366687, 0.301917, 0.25031, 0.225814, 0.17593, 0.194234, 0.21291, 0.229226, 0.239899, 0.278302, 0.239899, 0.167087, 0.129801, 0.134866, 0.216401, 0.239899, 0.321458, 0.275179, 0.18812, 0.164327, 0.191378, 0.129801, 0.118441, 0.155435, 0.127496, 0.170161, 0.125101, 0.111485, 0.167087, 0.161087, 0.155435, 0.155435, 0.239899, 0.229226, 0.170161, 0.15008, 0.206376, 0.203355, 0.278302, 0.401658, 0.4292, 0.370445, 0.390993, 0.454136, 0.377384, 0.433034, 0.450668, 0.440853, 0.401658, 0.359901, 0.346032, 0.349426, 0.321458, 0.318242, 0.366687, 0.465241, 0.41194, 0.390993, 0.298791, 0.225814, 0.209395, 0.21291, 0.25031, 0.30533, 0.311707, 0.390993, 0.444081, 0.461924, 0.447574, 0.476583, 0.538167, 0.465241, 0.465241, 0.557691, 0.458154, 0.450668, 0.384043, 0.384043, 0.377384, 0.505461, 0.521092, 0.40511, 0.398279, 0.408655, 0.422041, 0.414856, 0.450668, 0.408655, 0.291804, 0.349426, 0.321458, 0.31487, 0.370445, 0.339168, 0.271506, 0.349426, 0.349426, 0.387226, 0.472492, 0.387226, 0.356642, 0.384043, 0.458154, 0.458154, 0.380708, 0.387226, 0.41194, 0.346032, 0.298791, 0.288399, 0.288399, 0.247041, 0.170161, 0.139895, 0.109221, 0.164327, 0.161087, 0.161087, 0.088832, 0.05306, 0.0704, 0.088832, 0.106997, 0.079919, 0.086953, 0.088832, 0.094817, 0.094817, 0.073402, 0.129801, 0.232838, 0.247041, 0.291804, 0.335645, 0.377384, 0.380708, 0.36309, 0.275179, 0.219301, 0.324872, 0.401658, 0.468512, 0.440853, 0.450668, 0.505461, 0.486429, 0.468512, 0.447574, 0.42561, 0.440853, 0.384043, 0.356642, 0.352862, 0.384043, 0.311707, 0.311707, 0.284882, 0.271506, 0.349426, 0.414856, 0.418646, 0.390993, 0.36309, 0.284882, 0.21291, 0.206376, 0.21291, 0.284882, 0.18812, 0.191378, 0.216401, 0.229226, 0.206376, 0.167087, 0.137348, 0.219301, 0.18812, 0.301917, 0.268042, 0.232838, 0.179055], '')</t>
  </si>
  <si>
    <t>[36, 215, 216, 217, 218, 295, 298, 304, 305, 369]</t>
  </si>
  <si>
    <t>UPI00015765D7 status=activ</t>
  </si>
  <si>
    <t>([0.016021, 0.024826, 0.015694, 0.010131, 0.013613, 0.020522, 0.030611, 0.05306, 0.073402, 0.094817, 0.092881, 0.058088, 0.071867, 0.0704, 0.038042, 0.074921, 0.0704, 0.122885, 0.0704, 0.0704, 0.120615, 0.161087, 0.173081, 0.170161, 0.185198, 0.203355, 0.194234, 0.194234, 0.164327, 0.092881, 0.090864, 0.064632, 0.127496, 0.079919, 0.144935, 0.239899, 0.194234, 0.194234, 0.125101, 0.170161, 0.094817, 0.102787, 0.137348, 0.127496, 0.222385, 0.219301, 0.116183, 0.074921, 0.038858, 0.030611, 0.054297, 0.030611, 0.055536, 0.055536, 0.088832, 0.086953, 0.083462, 0.102787, 0.109221, 0.142424, 0.116183, 0.191378, 0.11371, 0.06184, 0.069024, 0.06312, 0.067594, 0.074921, 0.125101, 0.232838, 0.284882, 0.288399, 0.374039, 0.387226, 0.31487, 0.229226, 0.144935, 0.15284, 0.15008, 0.094817, 0.127496, 0.111485, 0.088832, 0.144935, 0.182256, 0.170161, 0.17593, 0.222385, 0.332115, 0.229226, 0.200174, 0.206376, 0.142424, 0.144935, 0.134866, 0.194234, 0.278302, 0.278302, 0.236433, 0.200174, 0.203355, 0.109221, 0.194234, 0.225814, 0.134866, 0.144935, 0.088832, 0.066181, 0.102787, 0.098513, 0.132295, 0.129801, 0.076542, 0.0704, 0.074921, 0.081712, 0.086953, 0.071867, 0.066181, 0.079919, 0.081712, 0.10481, 0.118441, 0.090864, 0.090864, 0.111485, 0.158265, 0.203355, 0.209395, 0.194234, 0.185198, 0.239899, 0.25406, 0.324872, 0.380708, 0.370445, 0.374039, 0.335645, 0.278302, 0.387226, 0.398279, 0.36309, 0.398279, 0.394753, 0.447574, 0.461924, 0.433034, 0.366687, 0.408655, 0.41194, 0.291804, 0.324872, 0.318242, 0.321458, 0.236433, 0.271506, 0.275179, 0.257454, 0.247041, 0.332115, 0.346032, 0.332115, 0.332115, 0.332115, 0.335645, 0.288399, 0.271506, 0.339168, 0.281712, 0.243554, 0.185198, 0.298791, 0.298791, 0.298791, 0.191378, 0.194234, 0.122885, 0.096677, 0.102787, 0.139895, 0.120615, 0.058088, 0.060549, 0.079919, 0.045352, 0.085092, 0.125101, 0.076542, 0.051831, 0.090864, 0.11371, 0.196879, 0.15008, 0.134866, 0.132295, 0.225814, 0.225814, 0.222385, 0.26085, 0.170161, 0.167087, 0.167087, 0.268042, 0.271506, 0.311707, 0.398279, 0.394753, 0.275179, 0.291804, 0.278302, 0.191378, 0.185198, 0.179055, 0.225814, 0.139895, 0.142424, 0.139895, 0.18812, 0.236433, 0.236433, 0.232838, 0.219301, 0.26085, 0.26085, 0.170161, 0.137348, 0.085092, 0.064632, 0.118441, 0.179055, 0.278302, 0.380708, 0.308712, 0.229226, 0.232838, 0.247041, 0.232838, 0.225814, 0.291804, 0.342579, 0.36309, 0.359901, 0.271506, 0.271506, 0.284882, 0.408655, 0.40511, 0.509769, 0.56648, 0.454136, 0.366687, 0.36309, 0.356642, 0.321458, 0.284882, 0.271506, 0.342579, 0.271506, 0.275179, 0.155435, 0.144935, 0.142424, 0.158265, 0.139895, 0.132295, 0.102787, 0.081712, 0.109221, 0.056825, 0.042364, 0.073402, 0.111485, 0.11371, 0.132295, 0.155435, 0.25406, 0.173081, 0.106997, 0.155435, 0.142424, 0.232838, 0.268042, 0.25406, 0.219301, 0.328603, 0.36309, 0.390993, 0.398279, 0.352862, 0.359901, 0.387226, 0.301917, 0.219301, 0.225814, 0.206376, 0.295083, 0.308712, 0.398279, 0.509769, 0.422041, 0.42561, 0.332115, 0.229226, 0.15008, 0.264545, 0.264545, 0.229226, 0.243554, 0.239899, 0.170161, 0.185198, 0.18812, 0.185198, 0.200174, 0.194234, 0.11371, 0.11371, 0.10481, 0.06184, 0.054297, 0.096677, 0.079919, 0.079919, 0.120615, 0.164327, 0.15008, 0.158265, 0.158265, 0.088832, 0.098513, 0.15008, 0.182256, 0.118441, 0.116183, 0.182256, 0.15284, 0.268042, 0.173081, 0.147574, 0.158265, 0.17593, 0.139895, 0.173081, 0.264545, 0.295083, 0.239899, 0.239899, 0.243554, 0.161087, 0.164327, 0.15008, 0.182256, 0.147574, 0.219301, 0.318242, 0.271506, 0.335645, 0.239899, 0.295083, 0.25406, 0.359901, 0.271506, 0.232838, 0.239899, 0.247041, 0.229226, 0.328603, 0.339168, 0.243554, 0.236433, 0.324872, 0.236433, 0.147574, 0.209395, 0.206376, 0.196879, 0.196879, 0.10481, 0.094817, 0.120615, 0.147574, 0.073402, 0.125101, 0.182256, 0.18812, 0.173081, 0.10481, 0.106997, 0.10481, 0.164327, 0.222385, 0.194234, 0.268042, 0.352862, 0.324872, 0.301917, 0.275179, 0.291804, 0.398279, 0.529623], '')</t>
  </si>
  <si>
    <t>[247, 248, 298, 399]</t>
  </si>
  <si>
    <t>UPI00015765D8 status=activ</t>
  </si>
  <si>
    <t>([0.59014, 0.685117, 0.690604, 0.712013, 0.759478, 0.754692, 0.712013, 0.712013, 0.741537, 0.707965, 0.671169, 0.754692, 0.745909, 0.59508, 0.575842, 0.575842, 0.521092, 0.480142, 0.59508, 0.545602, 0.51388, 0.585406, 0.505461, 0.525368, 0.521092, 0.5017, 0.509769, 0.505461, 0.538167, 0.418646, 0.349426, 0.377384, 0.349426, 0.346032, 0.472492, 0.4292, 0.454136, 0.5017, 0.541878, 0.570702, 0.63748, 0.517562, 0.497853, 0.422041, 0.352862, 0.366687, 0.394753, 0.264545, 0.295083, 0.275179, 0.370445, 0.36309, 0.257454, 0.295083, 0.222385, 0.21291, 0.239899, 0.132295, 0.074921, 0.064632, 0.050641, 0.035586, 0.038042, 0.03976, 0.043307, 0.030611, 0.017447, 0.009294, 0.016021, 0.009187, 0.009294, 0.009977, 0.009977, 0.009401, 0.008895, 0.014075, 0.008276, 0.008525, 0.008804, 0.014075, 0.008723, 0.009483, 0.007091, 0.007259, 0.004921, 0.006482, 0.008075, 0.006894, 0.010372, 0.011106, 0.01227, 0.008075, 0.005249, 0.007259, 0.009187, 0.00962, 0.008276, 0.014783, 0.009865, 0.011669, 0.006988, 0.006795, 0.004921, 0.004835, 0.005932, 0.005734, 0.004135, 0.003997, 0.004388, 0.004358, 0.002881, 0.00389, 0.005249, 0.005086, 0.005011, 0.004976, 0.004611, 0.003963, 0.003212, 0.004247, 0.003366, 0.003555, 0.004835, 0.004414, 0.004483, 0.004431, 0.004315, 0.006078, 0.006039, 0.00558, 0.005378, 0.006701, 0.004899, 0.004899, 0.007259, 0.006245, 0.006245, 0.004646, 0.006421, 0.005011, 0.004315, 0.004247, 0.004247, 0.002976, 0.004388, 0.00543, 0.004358, 0.004388, 0.00283, 0.002761, 0.003405, 0.002503, 0.001906, 0.002688, 0.001786, 0.001967, 0.00152, 0.001808, 0.001649, 0.001112, 0.001112, 0.001103, 0.001687, 0.002336, 0.003671, 0.00359, 0.003555, 0.004414, 0.006421, 0.006619, 0.005249, 0.006482, 0.009977, 0.010221, 0.006795, 0.011518, 0.008525, 0.010509, 0.01078, 0.022667, 0.048328, 0.122885, 0.122885, 0.049374, 0.027463, 0.011669, 0.007315, 0.006374, 0.008276, 0.00543, 0.005992, 0.007315, 0.005011, 0.00316, 0.004388, 0.004315, 0.003963, 0.004775, 0.004388, 0.004689, 0.004431, 0.003298, 0.002276, 0.001906, 0.00316, 0.0028, 0.00283, 0.002688, 0.003177, 0.001967, 0.003298, 0.004736, 0.003924, 0.004208, 0.006482, 0.004577, 0.007031, 0.004775, 0.003341, 0.004358, 0.002662, 0.0028, 0.003864, 0.003821, 0.005623, 0.004646, 0.007259, 0.007555, 0.008002, 0.010221, 0.014586, 0.01227, 0.01078, 0.020876, 0.017447, 0.016528, 0.024393, 0.023087, 0.06312, 0.134866, 0.142424, 0.158265, 0.078022, 0.033407, 0.06312, 0.029376, 0.041405, 0.019401, 0.046336, 0.050641, 0.033407, 0.032017, 0.03976, 0.041405, 0.020522, 0.032017, 0.025316, 0.033407, 0.0198, 0.018106, 0.018106, 0.018787, 0.019401, 0.026338, 0.030611, 0.023087, 0.020522, 0.0198, 0.027463, 0.014586, 0.016257, 0.011518, 0.01204, 0.010372, 0.008276, 0.008409, 0.008624, 0.007422, 0.007315, 0.009865, 0.006533, 0.006374, 0.006194, 0.007259, 0.006482, 0.006482, 0.007495, 0.010926, 0.007259, 0.008723, 0.012491, 0.011342, 0.021816, 0.020876, 0.020876, 0.016021, 0.023534, 0.032677, 0.033407, 0.033407, 0.033407, 0.038042, 0.038042, 0.019109, 0.016528, 0.014586, 0.015078, 0.011903, 0.008002, 0.008276, 0.006039, 0.006142, 0.009015, 0.006142, 0.007422, 0.007645, 0.00962, 0.008409, 0.008002, 0.011106, 0.011903, 0.010131, 0.015694, 0.016257, 0.031287, 0.051831, 0.111485, 0.196879, 0.247041, 0.25406, 0.25406, 0.366687, 0.366687, 0.352862, 0.494003, 0.377384, 0.366687, 0.308712, 0.281712, 0.295083, 0.295083, 0.31487, 0.236433, 0.182256, 0.18812, 0.158265, 0.137348, 0.10481, 0.078022, 0.055536, 0.096677, 0.179055, 0.129801, 0.085092, 0.060549], '')</t>
  </si>
  <si>
    <t>[0, 1, 2, 3, 4, 5, 6, 7, 8, 9, 10, 11, 12, 13, 14, 15, 16, 18, 19, 20, 21, 22, 23, 24, 25, 26, 27, 28, 37, 38, 39, 40, 41]</t>
  </si>
  <si>
    <t>UPI00015765DB status=activ</t>
  </si>
  <si>
    <t>([0.00558, 0.004835, 0.006421, 0.008276, 0.007031, 0.00962, 0.007422, 0.006142, 0.004689, 0.005799, 0.004921, 0.004208, 0.004388, 0.003212, 0.003053, 0.002761, 0.00389, 0.004646, 0.006421, 0.006421, 0.007177, 0.011106, 0.0198, 0.015694, 0.016257, 0.026338, 0.023534, 0.056825, 0.064632, 0.142424, 0.085092, 0.086953, 0.086953, 0.078022, 0.158265, 0.076542, 0.142424, 0.069024, 0.069024, 0.069024, 0.031287, 0.028695, 0.021816, 0.01078, 0.008723, 0.006533, 0.005011, 0.004976, 0.004577, 0.004577, 0.005011, 0.006894, 0.006567, 0.006567, 0.005623, 0.00558, 0.007031, 0.007031, 0.01078, 0.008624, 0.007422, 0.013613, 0.0198, 0.014075, 0.026892, 0.051831, 0.037156, 0.032017, 0.020165, 0.011903, 0.018106, 0.01227, 0.009483, 0.009015, 0.008804, 0.010509, 0.010672, 0.013437, 0.013437, 0.008075, 0.007877, 0.006894, 0.006988, 0.006988, 0.006988, 0.004835, 0.004775, 0.006374, 0.005799, 0.006533, 0.006533, 0.006533, 0.005378, 0.005318, 0.005623, 0.008156, 0.00543, 0.00543, 0.005683, 0.005683, 0.005932, 0.007177, 0.008075, 0.005992, 0.004611, 0.00558, 0.006894, 0.005503, 0.005086, 0.00777, 0.007315], '')</t>
  </si>
  <si>
    <t>UPI00015765DD status=activ</t>
  </si>
  <si>
    <t>([0.724957, 0.741537, 0.808535, 0.805026, 0.805026, 0.801317, 0.798249, 0.798249, 0.795062, 0.798249, 0.798249, 0.849326, 0.819762, 0.767246, 0.642678, 0.58069, 0.465241, 0.468512, 0.380708, 0.298791, 0.167087, 0.100716, 0.058088, 0.026892, 0.023087, 0.016257, 0.014315, 0.009865, 0.009865, 0.007315, 0.005623, 0.004431, 0.003366, 0.002881, 0.003053, 0.003053, 0.003864, 0.005086, 0.003924, 0.005249, 0.006988, 0.009865, 0.016021, 0.027463, 0.038858, 0.026892, 0.026892, 0.026892, 0.046336, 0.051831, 0.092881, 0.102787, 0.164327, 0.173081, 0.216401, 0.25406, 0.339168, 0.264545, 0.222385, 0.308712, 0.295083, 0.21291, 0.21291, 0.200174, 0.132295, 0.096677, 0.134866, 0.203355, 0.247041, 0.25031, 0.25031, 0.170161, 0.170161, 0.167087, 0.25031, 0.284882, 0.328603, 0.359901, 0.342579, 0.301917, 0.308712, 0.222385, 0.308712, 0.308712, 0.311707, 0.398279, 0.458154, 0.490133, 0.480142, 0.433034, 0.328603, 0.328603, 0.41194, 0.454136, 0.447574, 0.450668, 0.454136, 0.356642, 0.288399, 0.342579, 0.414856, 0.339168, 0.42561, 0.41194, 0.408655, 0.408655, 0.394753, 0.42561, 0.380708, 0.281712, 0.324872, 0.42561, 0.408655, 0.408655, 0.346032, 0.349426, 0.311707, 0.324872, 0.31487, 0.359901, 0.31487, 0.31487, 0.387226, 0.390993, 0.359901, 0.275179, 0.247041, 0.247041, 0.216401, 0.257454, 0.328603, 0.328603, 0.25031, 0.271506, 0.275179, 0.366687, 0.284882, 0.352862, 0.26085, 0.359901, 0.318242, 0.36309, 0.384043, 0.30533, 0.21291, 0.239899, 0.328603, 0.370445, 0.384043, 0.332115, 0.332115, 0.377384, 0.335645, 0.418646, 0.418646, 0.418646, 0.349426, 0.408655, 0.370445, 0.422041, 0.42561, 0.42561, 0.468512, 0.370445, 0.468512, 0.490133, 0.465241, 0.374039, 0.36309, 0.352862, 0.349426, 0.36309, 0.318242, 0.36309, 0.36309, 0.318242, 0.229226, 0.229226, 0.179055, 0.179055, 0.206376, 0.206376, 0.158265, 0.161087, 0.236433, 0.222385, 0.324872, 0.321458, 0.342579, 0.257454, 0.257454, 0.311707, 0.268042, 0.298791, 0.298791, 0.225814, 0.257454, 0.356642, 0.394753, 0.390993, 0.311707, 0.281712, 0.194234, 0.278302, 0.268042, 0.268042, 0.268042, 0.15008, 0.120615, 0.170161, 0.281712, 0.18812, 0.21291, 0.243554, 0.158265, 0.098513, 0.144935, 0.142424, 0.132295, 0.155435, 0.167087, 0.243554, 0.30533, 0.387226, 0.352862, 0.356642, 0.257454, 0.25406, 0.352862, 0.4292, 0.436924, 0.436924, 0.444081, 0.408655, 0.377384, 0.398279, 0.394753, 0.433034, 0.398279, 0.40511, 0.418646, 0.40511, 0.31487, 0.191378, 0.206376, 0.206376, 0.216401, 0.209395, 0.206376, 0.216401, 0.21291, 0.21291, 0.118441, 0.161087, 0.196879, 0.191378, 0.26085, 0.239899, 0.206376, 0.236433, 0.264545, 0.222385, 0.311707, 0.328603, 0.328603, 0.31487, 0.359901, 0.257454, 0.275179, 0.278302, 0.275179, 0.284882, 0.21291, 0.291804, 0.232838, 0.232838, 0.268042, 0.264545, 0.288399, 0.222385, 0.219301, 0.125101, 0.158265, 0.127496, 0.182256, 0.275179, 0.275179, 0.257454, 0.318242, 0.301917, 0.301917, 0.206376, 0.125101, 0.206376, 0.185198, 0.275179, 0.278302, 0.247041, 0.257454, 0.324872, 0.40511, 0.311707, 0.30533, 0.284882, 0.25406, 0.191378, 0.191378, 0.191378, 0.127496, 0.173081, 0.206376, 0.206376, 0.200174, 0.295083, 0.185198, 0.225814, 0.239899, 0.222385, 0.26085, 0.179055, 0.15284, 0.158265, 0.247041, 0.370445, 0.291804, 0.356642, 0.328603, 0.321458, 0.239899, 0.321458, 0.298791, 0.281712, 0.21291, 0.318242, 0.236433, 0.328603, 0.321458, 0.308712, 0.324872, 0.318242, 0.41194, 0.440853, 0.436924, 0.398279, 0.284882, 0.339168, 0.339168, 0.440853, 0.374039, 0.454136, 0.458154, 0.450668, 0.585406, 0.585406, 0.468512, 0.56648, 0.553315, 0.557691, 0.517562, 0.497853, 0.521092, 0.41194, 0.384043, 0.284882, 0.332115, 0.447574, 0.408655, 0.418646, 0.40511, 0.390993, 0.308712, 0.318242, 0.332115, 0.21291, 0.191378, 0.278302, 0.232838, 0.243554, 0.206376, 0.232838, 0.209395, 0.164327, 0.229226, 0.232838, 0.30533, 0.25406, 0.173081, 0.225814, 0.164327, 0.132295], '')</t>
  </si>
  <si>
    <t>[0, 1, 2, 3, 4, 5, 6, 7, 8, 9, 10, 11, 12, 13, 14, 15, 352, 353, 355, 356, 357, 358, 360]</t>
  </si>
  <si>
    <t>UPI00015765DE status=activ</t>
  </si>
  <si>
    <t>([0.472492, 0.298791, 0.200174, 0.10481, 0.088832, 0.118441, 0.064632, 0.06184, 0.036378, 0.044297, 0.028107, 0.028695, 0.029376, 0.014586, 0.011106, 0.011342, 0.007422, 0.007422, 0.007177, 0.007031, 0.008409, 0.005799, 0.007091, 0.009728, 0.010672, 0.011106, 0.007422, 0.012727, 0.016257, 0.016257, 0.013613, 0.024393, 0.034068, 0.017447, 0.035586, 0.046336, 0.043307, 0.036378, 0.071867, 0.066181, 0.069024, 0.069024, 0.076542, 0.059222, 0.027463, 0.048328, 0.060549, 0.054297, 0.044297, 0.024826, 0.037156, 0.051831, 0.03976, 0.019109, 0.034884, 0.018415, 0.022306, 0.013016, 0.023963, 0.024826, 0.014315, 0.009015, 0.007495, 0.010372, 0.015694, 0.017797, 0.017138, 0.020165, 0.024826, 0.025316, 0.021816, 0.013821, 0.008409, 0.007031, 0.009977, 0.010672, 0.019401, 0.013265, 0.01204, 0.009728, 0.006619, 0.008002, 0.011669, 0.009483, 0.008156, 0.006567, 0.008804, 0.006619, 0.006078, 0.008409, 0.008156, 0.008276, 0.014586, 0.020165, 0.018787, 0.011342, 0.007031, 0.004689, 0.00543, 0.006194, 0.004976, 0.007177, 0.008276, 0.005932, 0.006142, 0.006142, 0.007315, 0.008075, 0.007315, 0.005318, 0.005623, 0.004135, 0.00558, 0.005503, 0.006374, 0.006245, 0.006245, 0.006533, 0.009728, 0.009977, 0.009015, 0.017138, 0.019401, 0.015694, 0.029376, 0.049374, 0.06312, 0.032017, 0.020876, 0.020876, 0.031287, 0.014315, 0.015344, 0.015344, 0.011342, 0.01204, 0.013613, 0.013265, 0.014783, 0.01227, 0.013265, 0.013016, 0.009187, 0.008276, 0.010509, 0.007091, 0.004976, 0.005086, 0.007031, 0.005683, 0.005683, 0.006245, 0.009483, 0.015344, 0.009483, 0.011342, 0.007555, 0.010131, 0.010509, 0.009483, 0.007091, 0.004431, 0.004483, 0.00543, 0.004247, 0.004247, 0.004247, 0.005932, 0.004513, 0.003963, 0.004358, 0.004646, 0.003431, 0.002705, 0.002688, 0.002662, 0.002761, 0.00389, 0.002705, 0.003727, 0.005318, 0.008002, 0.015078, 0.030003, 0.028107, 0.051831, 0.050641, 0.106997, 0.106997, 0.170161, 0.11371, 0.194234, 0.275179, 0.298791, 0.352862, 0.225814, 0.298791, 0.179055, 0.090864, 0.092881, 0.044297, 0.041405, 0.020165, 0.017797, 0.016257, 0.00962, 0.009483, 0.006533, 0.00543, 0.003864, 0.00407, 0.005872, 0.00558, 0.00558, 0.008002, 0.00558, 0.008624, 0.006988, 0.006567, 0.009483, 0.015694, 0.032677, 0.038858, 0.038858, 0.0198, 0.011342, 0.011106, 0.011342, 0.009977, 0.009015, 0.011903, 0.007877, 0.006039, 0.005249, 0.003727, 0.003461, 0.003276, 0.002194, 0.002117, 0.00243, 0.001675, 0.001786, 0.001202, 0.001142, 0.001709, 0.002581, 0.003804, 0.005799, 0.003997, 0.004388, 0.005872, 0.004689, 0.006039, 0.00558, 0.004247, 0.005992, 0.005932, 0.009096, 0.016257, 0.014315, 0.024393, 0.024393, 0.021381, 0.029376, 0.014783, 0.010221, 0.006619, 0.006374, 0.004161, 0.005011, 0.004646, 0.003804, 0.003821, 0.002727, 0.002581, 0.003924, 0.003478, 0.002512, 0.001936, 0.001305, 0.001391, 0.001481, 0.00225, 0.00152, 0.001305, 0.001906, 0.002529, 0.002727, 0.001906, 0.002727, 0.00225, 0.003276, 0.003366, 0.004736, 0.004835, 0.006374, 0.006374, 0.005011, 0.006142, 0.007877, 0.009977, 0.020165, 0.011106, 0.01078, 0.012491, 0.012727, 0.014075, 0.008895, 0.008409, 0.008723, 0.008409, 0.016021, 0.009294, 0.007555, 0.007315, 0.01078, 0.007877, 0.006795, 0.009728, 0.011669, 0.007877, 0.009728, 0.007177, 0.009728, 0.009728, 0.009015, 0.009977, 0.009294, 0.00777, 0.011106, 0.010221, 0.007315, 0.005799, 0.005683, 0.006988, 0.005503, 0.004388, 0.004483, 0.003727, 0.00283, 0.002881, 0.00359, 0.002503, 0.003079, 0.002078, 0.002276, 0.003431, 0.004358, 0.003607, 0.005623, 0.003963, 0.005932, 0.007177, 0.008525, 0.011106, 0.008804, 0.013821, 0.022306, 0.022667, 0.024393, 0.049374, 0.049374, 0.029376, 0.045352, 0.026338, 0.047319, 0.025762, 0.011903, 0.007555, 0.007555, 0.008075, 0.008804, 0.009015, 0.010509, 0.007645, 0.009096, 0.009096, 0.008075, 0.007877, 0.008525, 0.014586, 0.016528, 0.018787, 0.03976, 0.026338, 0.034068, 0.034068, 0.041405, 0.085092, 0.158265, 0.120615, 0.096677, 0.182256, 0.088832, 0.088832, 0.158265, 0.158265, 0.155435, 0.134866, 0.134866, 0.216401, 0.11371, 0.096677, 0.086953, 0.081712, 0.085092, 0.111485, 0.142424, 0.179055, 0.109221, 0.064632, 0.125101, 0.139895, 0.132295, 0.268042, 0.222385, 0.134866, 0.125101, 0.203355, 0.206376, 0.21291, 0.134866, 0.222385, 0.243554, 0.229226, 0.164327, 0.26085, 0.284882, 0.167087, 0.170161, 0.295083, 0.401658, 0.359901, 0.359901, 0.366687, 0.25031, 0.17593, 0.288399, 0.30533, 0.216401, 0.264545, 0.26085, 0.31487, 0.311707, 0.243554, 0.257454, 0.349426, 0.356642, 0.335645, 0.422041, 0.40511, 0.377384, 0.278302, 0.219301, 0.182256, 0.182256, 0.278302, 0.298791, 0.291804, 0.291804, 0.398279, 0.387226, 0.291804, 0.247041, 0.158265, 0.194234, 0.158265, 0.161087, 0.173081, 0.100716, 0.067594, 0.03976, 0.022667, 0.038042, 0.056825, 0.058088, 0.030611, 0.016528, 0.017447, 0.01078, 0.007645, 0.005683, 0.005683, 0.005683, 0.006039, 0.006142, 0.004611, 0.004646, 0.004513, 0.004646, 0.006795, 0.006795, 0.009015, 0.011106, 0.011669, 0.013613, 0.016257, 0.026892, 0.051831, 0.090864, 0.125101, 0.196879, 0.264545, 0.236433, 0.31487, 0.380708, 0.472492, 0.622677, 0.671169, 0.653063, 0.549308, 0.450668], '')</t>
  </si>
  <si>
    <t>[507, 508, 509, 510]</t>
  </si>
  <si>
    <t>UPI00015765DF status=activ</t>
  </si>
  <si>
    <t>([0.450668, 0.318242, 0.40511, 0.480142, 0.380708, 0.380708, 0.298791, 0.359901, 0.398279, 0.40511, 0.414856, 0.332115, 0.450668, 0.465241, 0.461924, 0.444081, 0.380708, 0.36309, 0.36309, 0.4292, 0.472492, 0.433034, 0.414856, 0.301917, 0.268042, 0.356642, 0.390993, 0.390993, 0.352862, 0.349426, 0.366687, 0.387226, 0.521092, 0.458154, 0.36309, 0.346032, 0.342579, 0.461924, 0.42561, 0.440853, 0.465241, 0.40511, 0.401658, 0.51388, 0.509769, 0.525368, 0.401658, 0.278302, 0.370445, 0.291804, 0.200174, 0.125101, 0.122885, 0.074921, 0.090864, 0.079919, 0.090864, 0.090864, 0.044297, 0.060549, 0.036378, 0.032017, 0.020522, 0.025316, 0.025316, 0.037156, 0.033407, 0.071867, 0.144935, 0.147574, 0.129801, 0.209395, 0.194234, 0.129801, 0.17593, 0.182256, 0.203355, 0.137348, 0.137348, 0.222385, 0.219301, 0.275179, 0.216401, 0.349426, 0.332115, 0.346032, 0.30533, 0.311707, 0.219301, 0.219301, 0.15284, 0.173081, 0.167087, 0.275179, 0.311707, 0.311707, 0.31487, 0.422041, 0.418646, 0.324872, 0.229226, 0.209395, 0.225814, 0.203355, 0.191378, 0.155435, 0.090864, 0.127496, 0.125101, 0.170161, 0.15284, 0.200174, 0.25406, 0.25406, 0.182256, 0.200174, 0.139895, 0.074921, 0.069024, 0.094817, 0.155435, 0.203355, 0.239899, 0.155435, 0.155435, 0.137348, 0.170161, 0.170161, 0.127496, 0.064632, 0.076542, 0.066181, 0.078022, 0.086953, 0.069024, 0.11371, 0.076542, 0.078022, 0.11371, 0.06312, 0.064632, 0.064632, 0.071867, 0.049374, 0.088832, 0.155435, 0.102787, 0.056825, 0.090864, 0.134866, 0.232838, 0.142424, 0.185198, 0.17593, 0.18812, 0.243554, 0.243554, 0.318242, 0.394753, 0.328603, 0.418646, 0.356642, 0.36309, 0.284882, 0.311707, 0.332115, 0.356642, 0.450668, 0.4292, 0.335645, 0.229226, 0.232838, 0.346032, 0.356642, 0.366687, 0.257454, 0.203355, 0.125101, 0.129801, 0.083462, 0.074921, 0.081712, 0.116183, 0.071867, 0.102787, 0.111485, 0.06312, 0.031287, 0.030611, 0.0704, 0.067594, 0.10481, 0.109221, 0.098513, 0.096677, 0.071867, 0.083462, 0.066181, 0.11371, 0.06312, 0.120615, 0.182256, 0.17593, 0.147574, 0.216401, 0.185198, 0.182256, 0.25406, 0.370445, 0.374039, 0.284882, 0.30533, 0.30533, 0.301917, 0.311707, 0.206376, 0.25406, 0.247041, 0.21291, 0.116183, 0.173081, 0.147574, 0.098513, 0.090864, 0.129801, 0.11371, 0.161087, 0.167087, 0.11371, 0.048328, 0.028107, 0.041405, 0.048328, 0.058088, 0.06184, 0.059222, 0.102787, 0.102787, 0.161087, 0.25406, 0.374039, 0.380708, 0.324872, 0.40511, 0.40511, 0.387226, 0.408655, 0.335645, 0.298791, 0.301917, 0.380708, 0.433034, 0.440853, 0.476583, 0.497853, 0.465241, 0.40511, 0.414856, 0.401658, 0.291804, 0.216401, 0.127496, 0.127496, 0.179055, 0.200174, 0.219301, 0.239899, 0.232838, 0.30533, 0.335645, 0.332115, 0.26085, 0.209395, 0.155435, 0.185198, 0.111485, 0.098513, 0.11371, 0.106997, 0.066181, 0.078022, 0.120615, 0.209395, 0.209395, 0.137348, 0.15008, 0.155435, 0.170161, 0.109221, 0.109221, 0.058088, 0.092881, 0.179055, 0.21291, 0.284882, 0.275179, 0.291804, 0.26085, 0.308712, 0.243554, 0.26085, 0.366687, 0.377384, 0.271506, 0.281712, 0.366687, 0.278302, 0.281712, 0.209395, 0.284882, 0.31487, 0.41194, 0.401658, 0.422041, 0.366687, 0.332115, 0.335645, 0.394753, 0.380708, 0.342579, 0.31487, 0.380708, 0.342579, 0.236433, 0.335645, 0.324872, 0.31487, 0.394753, 0.374039, 0.447574, 0.422041, 0.31487, 0.31487, 0.311707, 0.281712, 0.275179, 0.31487, 0.288399, 0.288399, 0.370445, 0.42561, 0.521092, 0.534167, 0.604312, 0.608892, 0.618285, 0.570702, 0.622677, 0.505461, 0.418646, 0.440853, 0.380708, 0.476583, 0.51388, 0.525368, 0.541878, 0.562014, 0.549308, 0.476583, 0.472492, 0.377384, 0.359901, 0.339168, 0.264545, 0.164327, 0.25031, 0.185198, 0.229226, 0.196879, 0.291804, 0.36309, 0.332115, 0.41194, 0.394753, 0.366687, 0.359901, 0.321458, 0.301917, 0.225814, 0.239899, 0.257454, 0.352862, 0.349426, 0.380708, 0.444081, 0.444081, 0.444081, 0.4292, 0.450668, 0.454136, 0.450668, 0.377384, 0.384043, 0.394753, 0.41194, 0.308712, 0.308712, 0.339168, 0.447574, 0.458154, 0.562014, 0.557691, 0.521092, 0.509769, 0.517562, 0.509769, 0.622677, 0.626927, 0.733139, 0.707965, 0.657645, 0.657645, 0.759478, 0.754692, 0.712013, 0.59014, 0.58069, 0.59917, 0.490133, 0.380708, 0.444081, 0.433034, 0.422041, 0.356642, 0.356642, 0.268042, 0.278302, 0.239899, 0.247041, 0.278302, 0.239899, 0.196879, 0.196879, 0.129801, 0.079919, 0.100716, 0.094817, 0.173081, 0.164327, 0.206376, 0.30533, 0.311707, 0.318242, 0.328603, 0.418646, 0.422041, 0.422041, 0.408655, 0.352862, 0.352862, 0.291804, 0.31487, 0.31487, 0.318242, 0.401658, 0.490133, 0.476583, 0.59508, 0.585406, 0.59014, 0.632174, 0.534167, 0.534167, 0.521092, 0.51388, 0.51388, 0.521092, 0.622677, 0.529623, 0.534167, 0.517562, 0.521092, 0.490133, 0.549308, 0.545602, 0.538167, 0.440853, 0.440853, 0.398279, 0.321458, 0.222385, 0.222385, 0.308712, 0.339168, 0.239899, 0.203355, 0.134866, 0.125101, 0.134866, 0.127496, 0.196879, 0.21291, 0.247041, 0.271506, 0.219301, 0.222385, 0.196879, 0.278302, 0.278302, 0.31487, 0.384043, 0.490133, 0.483068, 0.41194, 0.346032, 0.359901, 0.30533, 0.390993, 0.301917, 0.225814, 0.206376, 0.232838, 0.225814, 0.21291, 0.225814, 0.301917, 0.216401, 0.15008, 0.144935, 0.102787, 0.094817, 0.056825, 0.06184, 0.067594, 0.106997, 0.085092, 0.120615, 0.18812, 0.158265, 0.236433, 0.219301, 0.332115, 0.268042, 0.185198, 0.118441, 0.116183, 0.100716, 0.106997, 0.182256, 0.158265, 0.191378, 0.200174, 0.295083, 0.25031, 0.236433, 0.219301, 0.288399, 0.31487, 0.291804, 0.298791, 0.275179, 0.342579, 0.30533, 0.31487, 0.398279, 0.521092, 0.472492, 0.497853], '')</t>
  </si>
  <si>
    <t>[32, 43, 44, 45, 341, 342, 343, 344, 345, 346, 347, 348, 353, 354, 355, 356, 357, 400, 401, 402, 403, 404, 405, 406, 407, 408, 409, 410, 411, 412, 413, 414, 415, 416, 417, 457, 458, 459, 460, 461, 462, 463, 464, 465, 466, 467, 468, 469, 470, 471, 473, 474, 475, 555]</t>
  </si>
  <si>
    <t>UPI00015765E0 status=activ</t>
  </si>
  <si>
    <t>([0.122885, 0.164327, 0.247041, 0.155435, 0.11371, 0.17593, 0.092881, 0.094817, 0.116183, 0.15008, 0.098513, 0.106997, 0.102787, 0.098513, 0.102787, 0.179055, 0.196879, 0.324872, 0.216401, 0.332115, 0.332115, 0.335645, 0.349426, 0.25031, 0.308712, 0.390993, 0.271506, 0.301917, 0.328603, 0.236433, 0.144935, 0.236433, 0.268042, 0.200174, 0.137348, 0.127496, 0.076542, 0.055536, 0.05306, 0.122885, 0.079919, 0.076542, 0.041405, 0.0198, 0.020165, 0.016528, 0.018106, 0.036378, 0.066181, 0.066181, 0.120615, 0.132295, 0.069024, 0.038858, 0.073402, 0.096677, 0.100716, 0.158265, 0.21291, 0.203355, 0.15284, 0.142424, 0.137348, 0.185198, 0.301917, 0.374039, 0.461924, 0.359901, 0.301917, 0.271506, 0.275179, 0.278302, 0.264545, 0.268042, 0.268042, 0.25406, 0.311707, 0.222385, 0.191378, 0.161087, 0.142424, 0.17593, 0.179055, 0.209395, 0.222385, 0.216401, 0.142424, 0.139895, 0.125101, 0.102787, 0.127496, 0.076542, 0.076542, 0.147574, 0.164327, 0.170161, 0.15284, 0.142424, 0.144935, 0.102787, 0.0704, 0.083462, 0.074921, 0.074921, 0.051831, 0.036378, 0.030003, 0.056825, 0.050641, 0.048328, 0.06184, 0.0704, 0.102787, 0.096677, 0.078022, 0.139895, 0.225814, 0.225814, 0.129801, 0.122885, 0.203355, 0.182256, 0.11371, 0.067594, 0.125101, 0.15284, 0.144935, 0.161087, 0.15284, 0.127496, 0.179055, 0.127496, 0.064632, 0.090864, 0.045352, 0.047319, 0.024826, 0.026892, 0.030611, 0.067594, 0.125101, 0.11371, 0.194234, 0.291804, 0.295083, 0.278302, 0.264545, 0.275179, 0.206376, 0.21291, 0.26085, 0.219301, 0.311707, 0.41194, 0.352862, 0.5017, 0.497853, 0.626927, 0.549308, 0.41194, 0.384043, 0.374039, 0.377384, 0.370445, 0.332115, 0.387226, 0.387226, 0.359901, 0.366687, 0.440853, 0.394753, 0.380708, 0.468512, 0.465241, 0.458154, 0.401658, 0.384043, 0.380708, 0.370445, 0.291804, 0.408655, 0.418646, 0.4292, 0.440853, 0.4292, 0.370445, 0.41194, 0.298791, 0.324872, 0.414856, 0.30533, 0.271506, 0.271506, 0.25031, 0.222385, 0.216401, 0.216401, 0.17593, 0.18812, 0.161087, 0.185198, 0.127496, 0.120615, 0.0704, 0.055536, 0.059222, 0.102787, 0.098513, 0.182256, 0.132295, 0.076542, 0.144935, 0.147574, 0.132295, 0.085092, 0.109221, 0.066181, 0.111485, 0.074921, 0.071867, 0.083462, 0.137348, 0.185198, 0.167087, 0.15008, 0.170161, 0.142424, 0.118441, 0.060549, 0.06184, 0.090864, 0.100716, 0.085092, 0.129801, 0.10481, 0.144935, 0.158265, 0.229226, 0.236433, 0.243554, 0.147574, 0.147574, 0.170161, 0.196879, 0.196879, 0.275179, 0.25406, 0.25406, 0.26085, 0.366687, 0.342579, 0.311707, 0.380708, 0.401658, 0.356642], '')</t>
  </si>
  <si>
    <t>[155, 157, 158]</t>
  </si>
  <si>
    <t>UPI00015765E2 status=activ</t>
  </si>
  <si>
    <t>([0.106997, 0.064632, 0.116183, 0.147574, 0.17593, 0.25406, 0.301917, 0.298791, 0.232838, 0.275179, 0.301917, 0.25406, 0.352862, 0.311707, 0.308712, 0.291804, 0.311707, 0.298791, 0.342579, 0.4292, 0.374039, 0.476583, 0.494003, 0.483068, 0.458154, 0.472492, 0.440853, 0.433034, 0.377384, 0.433034, 0.42561, 0.42561, 0.517562, 0.5017, 0.545602, 0.585406, 0.657645, 0.521092, 0.525368, 0.5017, 0.465241, 0.468512, 0.476583, 0.545602, 0.525368, 0.436924, 0.335645, 0.339168, 0.342579, 0.433034, 0.349426, 0.31487, 0.328603, 0.298791, 0.219301, 0.122885, 0.11371, 0.0704, 0.067594, 0.069024, 0.083462, 0.066181, 0.116183, 0.111485, 0.120615, 0.073402, 0.155435, 0.232838, 0.18812, 0.120615, 0.116183, 0.118441, 0.109221, 0.096677, 0.120615, 0.132295, 0.200174, 0.182256, 0.191378, 0.278302, 0.243554, 0.209395, 0.284882, 0.191378, 0.191378, 0.18812, 0.291804, 0.268042, 0.219301, 0.161087, 0.26085, 0.17593, 0.275179, 0.268042, 0.295083, 0.206376, 0.17593, 0.111485, 0.092881, 0.182256, 0.17593, 0.21291, 0.225814, 0.139895, 0.232838, 0.155435, 0.122885, 0.118441, 0.066181, 0.090864, 0.167087, 0.142424, 0.225814, 0.170161, 0.216401, 0.18812, 0.185198, 0.275179, 0.36309, 0.31487, 0.18812, 0.191378, 0.200174, 0.191378, 0.191378, 0.170161, 0.26085, 0.291804, 0.182256, 0.275179, 0.239899, 0.158265, 0.120615, 0.122885, 0.17593, 0.109221, 0.106997, 0.164327, 0.120615, 0.111485, 0.102787, 0.185198, 0.098513, 0.083462, 0.048328, 0.096677, 0.071867, 0.054297, 0.026338, 0.023963, 0.025762, 0.025316, 0.041405, 0.034884, 0.031287, 0.020876, 0.03976, 0.043307, 0.034884, 0.060549, 0.060549, 0.109221, 0.100716, 0.203355, 0.17593, 0.17593, 0.15008, 0.164327, 0.194234, 0.21291, 0.219301, 0.209395, 0.243554, 0.170161, 0.25031, 0.264545, 0.236433, 0.139895, 0.134866, 0.088832, 0.076542, 0.038858, 0.026338, 0.016826, 0.017447, 0.013265, 0.013437, 0.008723, 0.009728, 0.008723, 0.01204, 0.024393, 0.019401, 0.012727, 0.012491, 0.01204, 0.011106, 0.010372, 0.01078, 0.011106, 0.019109, 0.019109, 0.043307, 0.067594, 0.118441, 0.06184, 0.125101, 0.106997, 0.206376, 0.222385, 0.268042, 0.268042, 0.257454, 0.291804, 0.335645, 0.339168, 0.257454, 0.182256, 0.311707, 0.308712, 0.264545, 0.275179, 0.275179, 0.170161, 0.167087, 0.10481, 0.158265, 0.147574, 0.167087, 0.15284, 0.085092, 0.085092, 0.094817, 0.083462, 0.083462, 0.116183, 0.17593, 0.271506, 0.268042, 0.239899, 0.236433, 0.278302, 0.167087, 0.179055, 0.275179, 0.18812, 0.264545, 0.281712, 0.185198, 0.200174, 0.170161, 0.25031, 0.164327, 0.15008, 0.15284, 0.129801, 0.071867, 0.071867, 0.069024, 0.134866, 0.132295, 0.219301, 0.232838, 0.257454, 0.209395, 0.191378, 0.191378, 0.194234, 0.11371, 0.191378, 0.25406, 0.298791, 0.301917, 0.380708, 0.301917, 0.219301, 0.264545, 0.264545, 0.281712, 0.271506, 0.257454, 0.17593, 0.102787, 0.098513, 0.098513, 0.134866, 0.147574, 0.239899, 0.170161, 0.173081, 0.139895, 0.164327, 0.096677, 0.096677, 0.118441, 0.179055, 0.257454, 0.185198, 0.278302, 0.264545, 0.268042, 0.25406, 0.359901, 0.447574, 0.468512, 0.56648, 0.557691, 0.509769, 0.408655, 0.40511, 0.490133, 0.521092, 0.486429, 0.483068, 0.5017, 0.387226, 0.30533, 0.318242, 0.318242, 0.311707, 0.311707, 0.229226, 0.243554, 0.15008, 0.15284, 0.155435, 0.086953, 0.081712, 0.118441, 0.11371, 0.173081, 0.125101, 0.134866, 0.11371, 0.191378, 0.185198, 0.196879, 0.278302, 0.164327, 0.15008, 0.161087, 0.102787, 0.088832, 0.069024, 0.078022, 0.038042, 0.018787, 0.028107, 0.017797, 0.013016, 0.021816, 0.018415, 0.032677, 0.033407, 0.032677, 0.030611, 0.029376, 0.048328, 0.055536, 0.064632, 0.06312, 0.034068, 0.06184, 0.11371, 0.137348, 0.203355, 0.206376, 0.301917, 0.324872, 0.342579, 0.291804, 0.196879, 0.243554, 0.209395, 0.191378, 0.209395, 0.247041, 0.25031, 0.161087, 0.15284, 0.15284, 0.229226, 0.229226, 0.225814, 0.155435, 0.164327, 0.15284, 0.216401, 0.216401, 0.134866, 0.219301, 0.222385, 0.278302, 0.271506, 0.206376, 0.216401, 0.216401, 0.196879, 0.132295, 0.120615, 0.106997, 0.185198, 0.118441, 0.17593, 0.164327, 0.17593, 0.139895, 0.147574, 0.179055, 0.106997, 0.196879, 0.164327, 0.161087, 0.185198, 0.179055, 0.239899, 0.247041, 0.229226, 0.142424, 0.219301, 0.328603, 0.275179, 0.17593, 0.268042, 0.295083, 0.222385, 0.209395, 0.21291, 0.132295, 0.067594, 0.120615, 0.120615, 0.147574, 0.239899, 0.164327, 0.170161, 0.092881, 0.086953, 0.086953, 0.132295, 0.078022, 0.043307, 0.06312, 0.10481, 0.085092, 0.046336, 0.086953, 0.15008, 0.17593, 0.182256, 0.288399, 0.278302, 0.275179, 0.239899, 0.21291, 0.271506, 0.191378, 0.268042, 0.281712, 0.301917, 0.229226, 0.301917, 0.390993, 0.41194, 0.332115, 0.346032, 0.444081, 0.444081, 0.465241, 0.380708, 0.480142, 0.394753, 0.31487, 0.308712, 0.321458, 0.346032, 0.384043, 0.359901, 0.30533, 0.268042, 0.295083, 0.366687, 0.390993, 0.359901, 0.349426, 0.36309, 0.346032, 0.318242, 0.31487, 0.268042, 0.339168, 0.257454, 0.352862, 0.40511, 0.418646, 0.41194, 0.401658, 0.40511, 0.553315, 0.529623, 0.58069, 0.529623, 0.458154, 0.366687, 0.370445, 0.356642, 0.42561, 0.4292, 0.422041, 0.394753, 0.384043, 0.374039, 0.436924, 0.390993, 0.40511, 0.352862, 0.301917, 0.26085], '')</t>
  </si>
  <si>
    <t>[32, 33, 34, 35, 36, 37, 38, 39, 43, 44, 305, 306, 307, 311, 314, 498, 499, 500, 501]</t>
  </si>
  <si>
    <t>UPI00015765E3 status=activ</t>
  </si>
  <si>
    <t>([0.009015, 0.009483, 0.012727, 0.017138, 0.009483, 0.007259, 0.008895, 0.009187, 0.011903, 0.009096, 0.007315, 0.009728, 0.009977, 0.009977, 0.011342, 0.021816, 0.014586, 0.017138, 0.00962, 0.007422, 0.009294, 0.013016, 0.009401, 0.006619, 0.005992, 0.009187, 0.009977, 0.009977, 0.011342, 0.012491, 0.012727, 0.013016, 0.007495, 0.005932, 0.004135, 0.003014, 0.002482, 0.003298, 0.002881, 0.003997, 0.005249, 0.005932, 0.004921, 0.006988, 0.010131, 0.008895, 0.009187, 0.013821, 0.009977, 0.006894, 0.004483, 0.006194, 0.008804, 0.008723, 0.007091, 0.011903, 0.01204, 0.014586, 0.014315, 0.029376, 0.027463, 0.025316, 0.014783, 0.028695, 0.032677, 0.032017, 0.041405, 0.030003, 0.027463, 0.023534, 0.024393, 0.050641, 0.049374, 0.022667, 0.045352, 0.085092, 0.041405, 0.090864, 0.046336, 0.022667, 0.011903, 0.011903, 0.008002, 0.009977, 0.010926, 0.007555, 0.005992, 0.006701, 0.008002, 0.005683, 0.005623, 0.006482, 0.004577, 0.003366, 0.004315, 0.004315, 0.003512, 0.003757, 0.003607, 0.003512, 0.004689, 0.004736, 0.004835, 0.007422, 0.006533, 0.004358, 0.003701, 0.003212, 0.00231, 0.001748, 0.001743, 0.002529, 0.003177, 0.003864, 0.003821, 0.004247, 0.00283, 0.002705, 0.002881, 0.002035, 0.002606, 0.002396, 0.00292, 0.003053, 0.001872, 0.002512, 0.003512, 0.004358, 0.006567, 0.006701, 0.005992, 0.008156, 0.006894, 0.005623, 0.005318, 0.006567, 0.005503, 0.007555, 0.011106, 0.010672, 0.020165, 0.0198], '')</t>
  </si>
  <si>
    <t>UPI00015765E4 status=activ</t>
  </si>
  <si>
    <t>([0.020165, 0.020522, 0.036378, 0.055536, 0.083462, 0.054297, 0.038858, 0.059222, 0.081712, 0.116183, 0.164327, 0.209395, 0.308712, 0.288399, 0.298791, 0.366687, 0.288399, 0.298791, 0.401658, 0.418646, 0.436924, 0.422041, 0.465241, 0.349426, 0.346032, 0.291804, 0.374039, 0.339168, 0.335645, 0.349426, 0.342579, 0.278302, 0.225814, 0.164327, 0.144935, 0.083462, 0.109221, 0.191378, 0.179055, 0.191378, 0.26085, 0.239899, 0.239899, 0.158265, 0.222385, 0.232838, 0.25406, 0.167087, 0.18812, 0.194234, 0.111485, 0.111485, 0.139895, 0.15284, 0.222385, 0.170161, 0.26085, 0.275179, 0.275179, 0.271506, 0.161087, 0.132295, 0.232838, 0.257454, 0.346032, 0.384043, 0.384043, 0.384043, 0.408655, 0.505461, 0.450668, 0.494003, 0.394753, 0.298791, 0.342579, 0.328603, 0.346032, 0.332115, 0.335645, 0.247041, 0.281712, 0.281712, 0.216401, 0.222385, 0.147574, 0.100716, 0.094817, 0.073402, 0.047319, 0.074921, 0.074921, 0.088832, 0.111485, 0.203355, 0.243554, 0.229226, 0.167087, 0.229226, 0.239899, 0.209395, 0.295083, 0.281712, 0.366687, 0.433034, 0.346032, 0.384043, 0.472492, 0.444081, 0.394753, 0.408655, 0.377384, 0.384043, 0.301917, 0.30533, 0.18812, 0.225814, 0.229226, 0.203355, 0.111485, 0.106997, 0.088832, 0.058088, 0.033407, 0.027463, 0.026892, 0.044297, 0.056825, 0.032677, 0.025316, 0.045352, 0.079919, 0.096677, 0.11371, 0.15008, 0.179055, 0.271506, 0.281712, 0.167087, 0.182256, 0.209395, 0.147574, 0.147574, 0.222385, 0.291804, 0.281712, 0.311707, 0.229226, 0.194234, 0.295083, 0.380708, 0.370445, 0.288399, 0.216401, 0.134866, 0.079919, 0.073402, 0.071867, 0.056825, 0.120615, 0.096677, 0.15284, 0.142424, 0.17593, 0.137348, 0.11371, 0.139895, 0.139895, 0.170161, 0.196879, 0.134866, 0.129801, 0.10481, 0.106997, 0.164327, 0.161087, 0.271506, 0.17593, 0.10481, 0.10481, 0.078022, 0.139895, 0.116183, 0.167087, 0.125101, 0.127496, 0.127496, 0.092881, 0.06312], '')</t>
  </si>
  <si>
    <t>[69]</t>
  </si>
  <si>
    <t>UPI00015765E7 status=activ</t>
  </si>
  <si>
    <t>([0.398279, 0.377384, 0.291804, 0.346032, 0.374039, 0.30533, 0.349426, 0.275179, 0.339168, 0.324872, 0.36309, 0.311707, 0.349426, 0.380708, 0.291804, 0.308712, 0.311707, 0.394753, 0.31487, 0.229226, 0.203355, 0.191378, 0.219301, 0.291804, 0.206376, 0.206376, 0.278302, 0.232838, 0.324872, 0.308712, 0.257454, 0.26085, 0.346032, 0.311707, 0.206376, 0.288399, 0.370445, 0.321458, 0.243554, 0.359901, 0.342579, 0.380708, 0.390993, 0.308712, 0.31487, 0.387226, 0.31487, 0.335645, 0.36309, 0.324872, 0.239899, 0.342579, 0.284882, 0.203355, 0.209395, 0.295083, 0.268042, 0.161087, 0.206376, 0.284882, 0.25031, 0.271506, 0.275179, 0.173081, 0.18812, 0.127496, 0.086953, 0.129801, 0.127496, 0.066181, 0.086953, 0.111485, 0.109221, 0.137348, 0.182256, 0.179055, 0.170161, 0.200174, 0.281712, 0.194234, 0.194234, 0.139895, 0.139895, 0.11371, 0.122885, 0.17593, 0.209395, 0.194234, 0.194234, 0.109221, 0.194234, 0.194234, 0.158265, 0.144935, 0.085092, 0.060549, 0.036378, 0.044297, 0.046336, 0.055536, 0.043307, 0.049374, 0.081712, 0.129801, 0.085092, 0.137348, 0.081712, 0.098513, 0.185198, 0.203355, 0.225814, 0.164327, 0.161087, 0.236433, 0.203355, 0.298791, 0.349426, 0.418646, 0.384043, 0.335645, 0.349426, 0.422041, 0.301917, 0.243554, 0.25406, 0.278302, 0.291804, 0.394753, 0.394753, 0.257454, 0.236433, 0.301917, 0.374039, 0.324872, 0.311707, 0.275179, 0.284882, 0.318242, 0.284882, 0.284882, 0.284882, 0.185198, 0.225814, 0.219301, 0.298791, 0.219301, 0.203355, 0.132295, 0.127496, 0.137348, 0.229226, 0.229226, 0.15008, 0.179055, 0.206376, 0.225814, 0.30533, 0.200174, 0.232838, 0.229226, 0.196879, 0.25031, 0.30533, 0.206376, 0.239899, 0.216401, 0.321458, 0.42561, 0.408655, 0.401658, 0.401658, 0.324872, 0.335645, 0.311707, 0.311707, 0.311707, 0.291804, 0.281712, 0.284882, 0.216401, 0.25031, 0.216401, 0.196879, 0.164327, 0.225814, 0.18812, 0.10481, 0.049374, 0.034884, 0.035586, 0.029376, 0.016826, 0.025316, 0.024393, 0.024826, 0.013265, 0.013437, 0.014075, 0.014315, 0.023087, 0.016528, 0.009728, 0.014075, 0.01204, 0.017138, 0.020165, 0.021381, 0.047319, 0.066181, 0.106997, 0.179055, 0.132295, 0.17593, 0.191378, 0.116183, 0.132295, 0.216401, 0.139895, 0.086953, 0.0704, 0.040537, 0.073402, 0.15008, 0.094817, 0.094817, 0.102787, 0.067594, 0.083462, 0.083462, 0.059222, 0.051831, 0.038858, 0.073402, 0.096677, 0.085092, 0.079919, 0.079919, 0.078022, 0.074921, 0.122885, 0.142424, 0.144935, 0.144935, 0.134866, 0.11371, 0.134866, 0.10481, 0.15008, 0.209395, 0.11371, 0.179055, 0.200174, 0.225814, 0.132295, 0.122885, 0.10481, 0.11371, 0.11371, 0.120615, 0.118441, 0.090864, 0.098513, 0.158265, 0.170161, 0.203355, 0.311707, 0.31487, 0.26085, 0.229226, 0.200174, 0.281712, 0.295083, 0.173081, 0.173081, 0.161087, 0.137348, 0.098513, 0.155435, 0.271506, 0.25031, 0.26085, 0.301917, 0.26085, 0.229226, 0.216401, 0.182256, 0.106997, 0.11371, 0.191378, 0.191378, 0.219301, 0.161087, 0.15284, 0.170161, 0.147574, 0.173081, 0.132295, 0.137348, 0.090864, 0.078022, 0.085092, 0.083462, 0.076542, 0.102787, 0.10481, 0.10481, 0.0704, 0.073402, 0.056825, 0.058088, 0.079919, 0.046336, 0.076542, 0.06312, 0.056825, 0.073402, 0.127496, 0.203355, 0.284882, 0.36309, 0.366687, 0.26085, 0.374039, 0.387226, 0.370445, 0.36309, 0.377384, 0.41194, 0.517562, 0.517562, 0.414856, 0.408655, 0.408655, 0.318242, 0.36309, 0.461924, 0.36309, 0.370445, 0.359901, 0.36309, 0.332115, 0.324872, 0.4292, 0.324872, 0.352862, 0.352862, 0.387226, 0.295083, 0.295083, 0.247041, 0.18812, 0.275179, 0.30533, 0.401658, 0.380708, 0.374039, 0.374039, 0.458154, 0.374039, 0.30533, 0.30533, 0.247041, 0.161087, 0.132295, 0.200174, 0.164327, 0.098513, 0.096677, 0.173081, 0.194234, 0.132295, 0.21291, 0.203355, 0.203355, 0.137348, 0.142424, 0.116183, 0.058088, 0.048328, 0.094817, 0.144935, 0.144935, 0.239899, 0.321458, 0.359901, 0.278302, 0.278302, 0.374039, 0.377384, 0.356642, 0.352862, 0.465241, 0.366687, 0.380708, 0.346032, 0.328603, 0.42561, 0.418646, 0.525368, 0.58069, 0.5017, 0.40511, 0.422041, 0.401658, 0.318242, 0.324872, 0.418646, 0.339168, 0.243554, 0.281712, 0.281712, 0.206376, 0.134866, 0.139895, 0.132295, 0.069024, 0.118441, 0.118441, 0.147574, 0.132295, 0.098513, 0.098513, 0.134866, 0.125101, 0.076542, 0.127496, 0.069024, 0.073402, 0.134866, 0.18812, 0.15284, 0.078022, 0.142424, 0.236433, 0.206376, 0.222385, 0.342579, 0.332115, 0.219301, 0.219301, 0.264545, 0.216401, 0.17593, 0.209395, 0.225814, 0.206376, 0.134866, 0.219301, 0.232838, 0.18812, 0.139895, 0.086953, 0.17593, 0.161087, 0.158265, 0.194234, 0.125101, 0.116183, 0.127496, 0.222385, 0.25406, 0.15284, 0.203355, 0.247041, 0.206376, 0.206376, 0.268042, 0.352862, 0.301917, 0.284882, 0.239899, 0.298791, 0.398279, 0.346032, 0.25406, 0.229226, 0.31487, 0.356642, 0.359901, 0.384043, 0.275179, 0.243554, 0.342579, 0.332115, 0.247041, 0.311707, 0.31487, 0.390993, 0.301917, 0.232838, 0.229226, 0.30533, 0.321458, 0.196879, 0.225814, 0.222385, 0.15284, 0.15008, 0.185198, 0.173081, 0.085092, 0.102787, 0.10481, 0.109221, 0.129801, 0.219301, 0.116183, 0.102787, 0.050641, 0.069024, 0.086953, 0.088832, 0.109221, 0.073402, 0.155435, 0.167087, 0.25406, 0.377384, 0.278302, 0.182256, 0.206376, 0.301917, 0.281712, 0.25406, 0.134866, 0.15284, 0.102787, 0.185198, 0.200174, 0.271506, 0.219301, 0.191378, 0.206376, 0.18812, 0.275179, 0.264545, 0.18812, 0.17593, 0.161087, 0.17593, 0.271506, 0.170161, 0.144935, 0.142424, 0.158265, 0.179055, 0.182256, 0.164327, 0.161087, 0.164327, 0.086953, 0.142424, 0.239899, 0.216401, 0.194234, 0.182256, 0.111485, 0.179055, 0.120615, 0.060549, 0.05306, 0.054297, 0.092881, 0.06312, 0.060549, 0.076542, 0.139895, 0.10481, 0.155435, 0.118441, 0.081712, 0.147574, 0.125101, 0.092881, 0.058088, 0.042364, 0.025762], '')</t>
  </si>
  <si>
    <t>[328, 329, 398, 399, 400]</t>
  </si>
  <si>
    <t>UPI00015765E9 status=activ</t>
  </si>
  <si>
    <t>([0.058088, 0.034884, 0.058088, 0.06312, 0.042364, 0.021816, 0.017138, 0.025316, 0.032677, 0.048328, 0.036378, 0.038858, 0.042364, 0.044297, 0.044297, 0.045352, 0.054297, 0.076542, 0.081712, 0.071867, 0.064632, 0.139895, 0.137348, 0.137348, 0.137348, 0.137348, 0.182256, 0.275179, 0.147574, 0.096677, 0.088832, 0.147574, 0.164327, 0.155435, 0.088832, 0.083462, 0.083462, 0.071867, 0.083462, 0.092881, 0.098513, 0.100716, 0.098513, 0.167087, 0.100716, 0.122885, 0.161087, 0.15008, 0.086953, 0.147574, 0.232838, 0.222385, 0.225814, 0.232838, 0.229226, 0.318242, 0.229226, 0.31487, 0.311707, 0.321458, 0.390993, 0.398279, 0.370445, 0.352862, 0.257454, 0.26085, 0.25406, 0.25406, 0.268042, 0.342579, 0.366687, 0.236433, 0.142424, 0.139895, 0.147574, 0.090864, 0.051831, 0.086953, 0.094817, 0.11371, 0.056825, 0.054297, 0.064632, 0.083462, 0.092881, 0.17593, 0.25406, 0.225814, 0.17593, 0.164327, 0.142424, 0.144935, 0.284882, 0.398279, 0.30533, 0.328603, 0.418646, 0.5017, 0.418646, 0.440853, 0.436924, 0.56648, 0.476583, 0.440853, 0.440853, 0.398279, 0.370445, 0.301917, 0.342579, 0.422041, 0.42561, 0.374039, 0.384043, 0.318242, 0.352862, 0.359901, 0.257454, 0.26085, 0.275179, 0.394753, 0.275179, 0.288399, 0.191378, 0.271506, 0.284882, 0.275179, 0.275179, 0.232838, 0.216401, 0.216401, 0.158265, 0.158265, 0.155435, 0.129801, 0.158265, 0.134866, 0.134866, 0.18812, 0.122885, 0.118441, 0.10481, 0.106997, 0.064632, 0.111485, 0.067594, 0.066181, 0.051831, 0.06184, 0.081712, 0.076542, 0.0704, 0.064632, 0.10481, 0.173081, 0.200174, 0.134866, 0.079919, 0.129801, 0.086953, 0.085092, 0.086953, 0.083462, 0.137348, 0.209395, 0.209395, 0.308712, 0.298791, 0.25031, 0.182256, 0.203355, 0.21291, 0.21291, 0.311707, 0.324872, 0.291804, 0.222385, 0.209395, 0.182256, 0.127496, 0.196879, 0.284882, 0.196879, 0.125101, 0.134866, 0.0704, 0.0704, 0.064632, 0.081712, 0.064632, 0.060549, 0.029376, 0.056825, 0.058088, 0.034068, 0.026338, 0.032017, 0.05306, 0.056825, 0.0704, 0.05306, 0.060549, 0.054297, 0.096677, 0.15284, 0.122885, 0.196879, 0.200174, 0.167087, 0.144935, 0.25406, 0.342579, 0.433034, 0.298791, 0.179055, 0.25031, 0.275179, 0.179055, 0.173081, 0.247041, 0.236433, 0.324872, 0.222385, 0.147574, 0.125101, 0.127496, 0.083462, 0.085092, 0.081712, 0.111485, 0.109221, 0.064632, 0.06184, 0.071867, 0.147574, 0.194234, 0.120615, 0.120615, 0.206376, 0.179055, 0.092881, 0.134866, 0.161087, 0.229226, 0.232838, 0.179055, 0.194234, 0.298791, 0.291804, 0.268042, 0.26085, 0.17593, 0.26085, 0.196879, 0.118441, 0.118441, 0.137348, 0.139895, 0.086953, 0.085092, 0.102787, 0.191378, 0.219301, 0.139895, 0.134866, 0.209395, 0.301917, 0.295083, 0.191378, 0.116183, 0.137348, 0.137348, 0.15008, 0.132295, 0.191378, 0.268042, 0.264545, 0.216401, 0.301917, 0.394753, 0.308712, 0.308712, 0.318242, 0.321458, 0.414856, 0.422041, 0.450668, 0.447574, 0.414856, 0.505461, 0.618285, 0.59508, 0.570702, 0.675549, 0.707965, 0.685117, 0.642678, 0.618285, 0.808535], '')</t>
  </si>
  <si>
    <t>[97, 101, 288, 289, 290, 291, 292, 293, 294, 295, 296, 297]</t>
  </si>
  <si>
    <t>UPI00015765EB status=activ</t>
  </si>
  <si>
    <t>([0.006374, 0.004388, 0.00558, 0.006194, 0.008075, 0.005992, 0.004483, 0.005503, 0.004611, 0.003997, 0.003555, 0.003924, 0.005011, 0.005683, 0.006619, 0.006078, 0.005734, 0.004135, 0.004577, 0.003478, 0.00359, 0.002881, 0.004611, 0.003366, 0.003997, 0.00292, 0.004208, 0.004431, 0.004646, 0.007091, 0.007091, 0.006795, 0.005223, 0.003804, 0.003512, 0.003246, 0.003461, 0.002688, 0.003053, 0.003079, 0.00283, 0.003963, 0.004388, 0.003246, 0.004414, 0.003963, 0.005503, 0.005318, 0.007177, 0.004976, 0.004431, 0.005623, 0.007877, 0.010672, 0.018415, 0.035586, 0.034068, 0.037156, 0.037156, 0.030611, 0.051831, 0.118441, 0.111485, 0.132295, 0.111485, 0.111485, 0.054297, 0.054297, 0.066181, 0.059222, 0.122885, 0.060549, 0.076542, 0.042364, 0.024393, 0.024393, 0.024826, 0.060549, 0.026338, 0.032017, 0.031287, 0.032677, 0.030003, 0.032677, 0.026892, 0.026892, 0.016257, 0.030003, 0.016257, 0.013821, 0.015344, 0.010221, 0.019401, 0.019401, 0.034068, 0.060549, 0.060549, 0.059222, 0.045352, 0.051831, 0.038858, 0.03976, 0.030611, 0.026338, 0.026338, 0.034068, 0.050641, 0.100716, 0.092881, 0.173081, 0.191378, 0.109221, 0.155435, 0.155435, 0.083462, 0.083462, 0.085092, 0.043307, 0.028107, 0.017138, 0.032017, 0.071867, 0.155435, 0.158265, 0.191378, 0.18812, 0.170161, 0.18812, 0.155435, 0.155435, 0.125101, 0.092881, 0.18812, 0.167087, 0.120615, 0.236433], '')</t>
  </si>
  <si>
    <t>UPI00015765EC status=activ</t>
  </si>
  <si>
    <t>([0.134866, 0.142424, 0.11371, 0.139895, 0.164327, 0.196879, 0.182256, 0.203355, 0.247041, 0.185198, 0.216401, 0.179055, 0.173081, 0.173081, 0.132295, 0.147574, 0.083462, 0.051831, 0.059222, 0.055536, 0.060549, 0.067594, 0.083462, 0.118441, 0.074921, 0.078022, 0.079919, 0.088832, 0.096677, 0.086953, 0.155435, 0.096677, 0.086953, 0.051831, 0.083462, 0.06312, 0.030611, 0.064632, 0.127496, 0.122885, 0.206376, 0.219301, 0.321458, 0.232838, 0.137348, 0.222385, 0.125101, 0.074921, 0.069024, 0.071867, 0.069024, 0.06184, 0.100716, 0.203355, 0.257454, 0.271506, 0.324872, 0.422041, 0.321458, 0.328603, 0.31487, 0.268042, 0.179055, 0.179055, 0.179055, 0.200174, 0.206376, 0.324872, 0.398279, 0.450668, 0.433034, 0.458154, 0.447574, 0.450668, 0.450668, 0.41194, 0.384043, 0.328603, 0.291804, 0.36309, 0.318242, 0.30533, 0.328603, 0.390993, 0.356642, 0.458154, 0.59508, 0.525368], '')</t>
  </si>
  <si>
    <t>[86, 87]</t>
  </si>
  <si>
    <t>UPI00015765EE status=activ</t>
  </si>
  <si>
    <t>([0.031287, 0.046336, 0.023087, 0.022306, 0.038858, 0.066181, 0.044297, 0.040537, 0.059222, 0.071867, 0.040537, 0.058088, 0.096677, 0.086953, 0.03976, 0.031287, 0.030611, 0.037156, 0.015694, 0.014586, 0.008723, 0.009401, 0.009401, 0.009096, 0.007877, 0.00515, 0.003461, 0.003212, 0.002761, 0.002705, 0.002396, 0.002976, 0.00316, 0.003212, 0.003405, 0.004208, 0.004208, 0.004976, 0.006567, 0.009015, 0.006078, 0.007645, 0.010221, 0.006894, 0.009977, 0.009015, 0.008804, 0.013613, 0.023963, 0.03976, 0.024826, 0.016257, 0.015078, 0.008723, 0.005318, 0.003607, 0.003607, 0.003607, 0.004315, 0.003014, 0.002435, 0.003512, 0.003478, 0.002396, 0.003757, 0.003804, 0.005378, 0.008075, 0.006894, 0.007091, 0.007315, 0.006245, 0.006421, 0.008002, 0.013016, 0.012491, 0.024826, 0.033407, 0.022667, 0.016528, 0.015344, 0.015694, 0.009294, 0.007422, 0.007495, 0.005872, 0.005734, 0.005799, 0.003963, 0.004736, 0.005086, 0.003276, 0.003298, 0.003298, 0.00246, 0.002396, 0.002581, 0.002581, 0.002555, 0.003461, 0.002761, 0.003512, 0.004921, 0.006894, 0.006701, 0.008075, 0.006194, 0.004775, 0.003246, 0.003212, 0.003053, 0.001855, 0.002529, 0.002503, 0.00246, 0.003177, 0.002155, 0.002138, 0.001211, 0.001271, 0.000661, 0.001159, 0.000833, 0.000614, 0.000614, 0.001142, 0.000773, 0.001344, 0.001211, 0.001267, 0.001778, 0.001271, 0.001391, 0.001687, 0.001687, 0.001687, 0.001748, 0.002211, 0.003109, 0.003366, 0.00231, 0.003246, 0.002155, 0.002194, 0.001855, 0.001408, 0.000842, 0.00152, 0.000923, 0.001271, 0.001374, 0.001417, 0.001391, 0.00155, 0.001112, 0.001602, 0.00243, 0.001687, 0.00231, 0.00152, 0.001533, 0.001936, 0.001434, 0.002155, 0.003177, 0.00316, 0.00316, 0.00316, 0.003014, 0.002976, 0.003431, 0.003405, 0.00225, 0.002014, 0.00155, 0.001541, 0.001232, 0.001271, 0.001722, 0.001048, 0.001743, 0.001722, 0.00225, 0.00283, 0.00246, 0.001597, 0.001434, 0.001936, 0.002761, 0.001692, 0.001872, 0.001271, 0.001675, 0.002512, 0.003924, 0.004247, 0.004577, 0.005734, 0.003555, 0.002366, 0.003079, 0.001748, 0.001748, 0.001069, 0.000648, 0.000442, 0.000799, 0.001318, 0.001318, 0.000958, 0.001374, 0.001481, 0.001808, 0.001417, 0.000983, 0.00061, 0.000687, 0.000575, 0.000275], '')</t>
  </si>
  <si>
    <t>UPI00015765EF status=activ</t>
  </si>
  <si>
    <t>([0.155435, 0.071867, 0.106997, 0.15008, 0.196879, 0.139895, 0.098513, 0.100716, 0.125101, 0.147574, 0.161087, 0.194234, 0.122885, 0.147574, 0.085092, 0.079919, 0.137348, 0.116183, 0.167087, 0.284882, 0.275179, 0.275179, 0.278302, 0.26085, 0.288399, 0.278302, 0.366687, 0.380708, 0.324872, 0.324872, 0.257454, 0.271506, 0.268042, 0.268042, 0.284882, 0.377384, 0.384043, 0.377384, 0.324872, 0.257454, 0.17593, 0.179055, 0.118441, 0.17593, 0.132295, 0.106997, 0.088832, 0.083462, 0.122885, 0.191378, 0.134866, 0.191378, 0.122885, 0.129801, 0.200174, 0.116183, 0.109221, 0.116183, 0.120615, 0.179055, 0.243554, 0.31487, 0.321458, 0.42561, 0.468512, 0.5017, 0.5017, 0.444081, 0.444081, 0.454136, 0.366687, 0.436924, 0.444081, 0.461924, 0.370445, 0.366687, 0.465241, 0.384043, 0.284882, 0.31487, 0.318242, 0.370445, 0.359901, 0.356642, 0.236433, 0.15284, 0.129801, 0.081712, 0.15008, 0.081712, 0.073402, 0.122885, 0.073402, 0.055536, 0.069024, 0.092881, 0.073402, 0.050641, 0.073402, 0.111485, 0.055536, 0.036378, 0.018787], '')</t>
  </si>
  <si>
    <t>[65, 66]</t>
  </si>
  <si>
    <t>UPI00015765F1 status=activ</t>
  </si>
  <si>
    <t>([0.120615, 0.067594, 0.098513, 0.132295, 0.137348, 0.111485, 0.116183, 0.120615, 0.139895, 0.17593, 0.15008, 0.200174, 0.209395, 0.216401, 0.203355, 0.209395, 0.298791, 0.271506, 0.278302, 0.257454, 0.349426, 0.450668, 0.541878, 0.454136, 0.377384, 0.41194, 0.408655, 0.352862, 0.384043, 0.390993, 0.377384, 0.41194, 0.387226, 0.390993, 0.324872, 0.447574, 0.433034, 0.440853, 0.356642, 0.359901, 0.36309, 0.374039, 0.284882, 0.30533, 0.352862, 0.4292, 0.41194, 0.377384, 0.356642, 0.380708, 0.390993, 0.384043, 0.42561, 0.40511, 0.335645, 0.408655, 0.268042, 0.179055, 0.164327, 0.232838, 0.144935, 0.142424, 0.144935, 0.206376, 0.122885, 0.139895, 0.083462, 0.043307, 0.067594, 0.132295, 0.083462, 0.078022, 0.03976, 0.034068, 0.026892, 0.020876, 0.019401, 0.038858, 0.0704, 0.040537, 0.034884, 0.033407, 0.035586, 0.032017, 0.019109, 0.016528, 0.019401, 0.033407, 0.067594, 0.085092, 0.085092, 0.116183, 0.122885, 0.236433, 0.25406, 0.339168, 0.465241, 0.472492, 0.380708, 0.377384, 0.349426, 0.284882, 0.398279, 0.40511, 0.359901, 0.328603, 0.454136, 0.444081, 0.352862, 0.271506, 0.257454, 0.155435, 0.164327, 0.098513, 0.092881, 0.100716, 0.060549, 0.032677, 0.034068, 0.033407, 0.034068, 0.066181, 0.058088, 0.059222, 0.03976, 0.06312, 0.073402, 0.067594, 0.035586, 0.03976, 0.071867, 0.079919, 0.078022, 0.071867, 0.118441, 0.054297, 0.047319, 0.078022, 0.127496, 0.120615, 0.132295, 0.090864, 0.098513, 0.098513, 0.042364, 0.038042, 0.032017, 0.025316, 0.021816, 0.03976, 0.038858, 0.023963, 0.01204, 0.021816, 0.021816, 0.012727, 0.022667, 0.020522, 0.018787, 0.013265, 0.013265, 0.011342, 0.00962, 0.00777, 0.012491, 0.01227, 0.018415, 0.020165, 0.024826, 0.033407, 0.032677, 0.05306, 0.079919, 0.170161, 0.081712, 0.079919, 0.122885, 0.139895, 0.090864, 0.044297, 0.069024, 0.038042, 0.045352, 0.056825, 0.076542, 0.073402, 0.10481, 0.064632, 0.031287, 0.058088, 0.058088, 0.050641, 0.051831, 0.058088, 0.06184, 0.134866, 0.147574, 0.179055, 0.120615, 0.111485, 0.21291, 0.15284, 0.161087, 0.219301, 0.284882, 0.295083, 0.17593, 0.173081, 0.200174, 0.291804, 0.247041, 0.15284, 0.134866, 0.083462, 0.076542, 0.05306, 0.038042, 0.034884, 0.033407, 0.027463, 0.055536, 0.060549, 0.098513, 0.118441, 0.129801, 0.094817, 0.088832, 0.106997, 0.116183, 0.088832, 0.074921, 0.066181, 0.076542, 0.076542, 0.071867, 0.03976, 0.058088, 0.038858, 0.038042, 0.022667, 0.037156, 0.03976, 0.038858, 0.038858, 0.037156, 0.025316, 0.0198, 0.016826, 0.029376, 0.046336, 0.076542, 0.066181, 0.092881, 0.144935, 0.170161, 0.158265, 0.18812, 0.090864, 0.161087, 0.17593, 0.196879, 0.209395, 0.125101, 0.11371, 0.10481, 0.086953, 0.069024, 0.15008, 0.17593, 0.100716, 0.06184, 0.037156, 0.055536, 0.06312, 0.028695, 0.032677, 0.059222, 0.085092, 0.155435, 0.078022, 0.076542, 0.067594, 0.06184, 0.074921, 0.085092, 0.094817, 0.155435, 0.25406, 0.200174, 0.21291, 0.222385, 0.206376, 0.288399, 0.295083, 0.275179, 0.390993, 0.288399, 0.257454, 0.173081, 0.111485, 0.196879, 0.102787, 0.158265, 0.096677, 0.076542, 0.049374, 0.046336, 0.050641, 0.036378, 0.030003, 0.026338, 0.034884, 0.066181, 0.066181, 0.056825, 0.060549, 0.055536, 0.100716, 0.100716, 0.10481, 0.164327, 0.164327, 0.164327, 0.182256, 0.268042, 0.352862, 0.342579, 0.359901, 0.356642, 0.418646, 0.472492, 0.414856, 0.440853, 0.384043, 0.384043, 0.401658, 0.284882, 0.284882, 0.170161, 0.21291, 0.216401, 0.229226, 0.26085, 0.311707, 0.288399, 0.209395, 0.209395, 0.191378, 0.167087, 0.102787, 0.05306, 0.06312, 0.056825, 0.035586, 0.050641, 0.050641, 0.026892, 0.058088, 0.055536, 0.125101, 0.0704, 0.059222, 0.033407, 0.020522, 0.032677, 0.035586, 0.059222, 0.031287, 0.051831, 0.043307, 0.041405, 0.074921, 0.06312, 0.073402, 0.132295, 0.100716, 0.109221, 0.170161, 0.155435, 0.106997, 0.096677, 0.161087, 0.271506, 0.264545, 0.318242, 0.222385, 0.222385, 0.15008, 0.173081, 0.173081, 0.170161, 0.239899, 0.158265, 0.182256, 0.257454, 0.191378, 0.15008, 0.137348, 0.116183, 0.083462, 0.132295, 0.076542, 0.076542, 0.069024, 0.083462, 0.090864, 0.090864, 0.051831, 0.086953, 0.085092, 0.088832, 0.127496, 0.074921, 0.118441, 0.064632, 0.034884, 0.05306, 0.051831, 0.037156, 0.045352, 0.033407, 0.033407, 0.059222, 0.054297, 0.060549, 0.050641, 0.046336, 0.071867, 0.111485, 0.067594, 0.109221, 0.054297, 0.028107, 0.030611, 0.021816, 0.037156, 0.056825, 0.049374, 0.086953, 0.129801, 0.129801, 0.222385, 0.21291, 0.216401, 0.173081, 0.158265, 0.229226, 0.229226, 0.232838, 0.225814, 0.301917, 0.301917, 0.301917, 0.387226, 0.374039, 0.352862, 0.335645, 0.366687, 0.318242, 0.236433, 0.194234, 0.196879, 0.203355, 0.203355, 0.21291, 0.275179, 0.200174, 0.179055, 0.158265, 0.137348, 0.122885, 0.106997, 0.085092, 0.164327, 0.118441, 0.219301, 0.321458], '')</t>
  </si>
  <si>
    <t>[22]</t>
  </si>
  <si>
    <t>UPI00015765FC status=activ</t>
  </si>
  <si>
    <t>([0.006194, 0.005086, 0.007259, 0.005623, 0.005734, 0.005872, 0.007315, 0.006039, 0.007259, 0.006078, 0.005503, 0.006482, 0.004358, 0.004388, 0.005503, 0.004135, 0.00359, 0.004431, 0.003804, 0.003461, 0.003555, 0.003804, 0.00389, 0.002761, 0.003555, 0.003014, 0.002688, 0.002117, 0.00292, 0.002529, 0.003246, 0.003298, 0.003431, 0.004483, 0.003555, 0.00316, 0.004315, 0.005799, 0.006482, 0.006894, 0.008156, 0.01204, 0.010926, 0.018106, 0.0198, 0.013821, 0.024393, 0.041405, 0.037156, 0.018415, 0.012491, 0.015078, 0.014315, 0.009096, 0.007315, 0.010131, 0.019401, 0.010372, 0.009187, 0.006988, 0.006795, 0.004513, 0.003461, 0.004646, 0.003555, 0.00359, 0.003821, 0.00407, 0.00407, 0.004161, 0.006142, 0.00962, 0.009483, 0.014075, 0.023534, 0.042364, 0.022667, 0.018415, 0.035586, 0.024826, 0.025762, 0.049374, 0.10481, 0.106997, 0.11371, 0.18812, 0.229226, 0.30533, 0.30533, 0.301917, 0.408655, 0.301917, 0.284882, 0.194234, 0.216401, 0.147574, 0.15284, 0.158265, 0.15284, 0.170161, 0.275179, 0.25406, 0.21291, 0.216401, 0.219301, 0.222385, 0.209395, 0.26085, 0.17593, 0.164327, 0.179055, 0.161087, 0.26085, 0.26085, 0.324872, 0.321458, 0.374039, 0.387226, 0.468512, 0.490133, 0.486429, 0.480142, 0.494003, 0.545602, 0.545602, 0.553315, 0.525368, 0.436924, 0.433034, 0.505461, 0.494003, 0.494003, 0.490133, 0.490133, 0.509769, 0.549308, 0.538167, 0.476583, 0.465241, 0.394753, 0.390993, 0.384043, 0.380708, 0.465241, 0.450668, 0.346032, 0.352862, 0.349426, 0.433034, 0.321458, 0.275179, 0.291804, 0.257454, 0.268042, 0.288399, 0.288399, 0.209395, 0.155435, 0.144935, 0.096677, 0.142424, 0.144935, 0.147574, 0.15284, 0.147574, 0.155435, 0.161087, 0.232838, 0.247041, 0.18812, 0.301917, 0.36309, 0.335645, 0.339168, 0.346032, 0.247041, 0.17593, 0.25031, 0.311707, 0.398279, 0.468512, 0.486429, 0.465241, 0.465241, 0.387226, 0.328603, 0.328603, 0.352862, 0.342579, 0.374039, 0.444081, 0.436924, 0.390993, 0.339168, 0.356642, 0.359901, 0.433034, 0.483068, 0.454136, 0.461924, 0.461924, 0.401658, 0.321458, 0.342579, 0.339168, 0.41194, 0.494003, 0.476583, 0.486429, 0.401658, 0.356642, 0.356642, 0.36309, 0.359901, 0.4292, 0.359901, 0.352862, 0.275179, 0.30533, 0.332115, 0.216401, 0.158265, 0.21291, 0.21291, 0.232838, 0.232838, 0.225814, 0.209395, 0.21291, 0.243554, 0.268042, 0.179055, 0.185198, 0.11371, 0.15284, 0.147574, 0.15284, 0.17593, 0.173081, 0.109221, 0.109221, 0.191378, 0.200174, 0.196879, 0.26085, 0.222385, 0.21291, 0.21291, 0.15284, 0.137348, 0.158265, 0.129801, 0.216401, 0.203355, 0.284882, 0.21291, 0.222385, 0.295083, 0.257454, 0.324872, 0.394753, 0.31487, 0.328603, 0.394753, 0.366687, 0.298791, 0.31487, 0.318242, 0.291804, 0.36309, 0.390993, 0.394753, 0.497853, 0.5017, 0.51388, 0.398279, 0.394753, 0.390993, 0.384043, 0.308712, 0.31487, 0.324872, 0.41194, 0.321458, 0.311707, 0.342579, 0.450668, 0.36309, 0.380708, 0.408655, 0.328603, 0.268042, 0.264545, 0.194234, 0.18812, 0.179055, 0.196879, 0.196879, 0.132295, 0.132295, 0.203355, 0.21291, 0.139895, 0.134866, 0.200174, 0.209395, 0.216401, 0.194234, 0.268042, 0.17593, 0.11371, 0.173081, 0.232838, 0.15284, 0.229226, 0.170161, 0.173081, 0.225814, 0.239899, 0.324872, 0.236433, 0.232838, 0.239899, 0.236433, 0.142424, 0.155435, 0.15008, 0.088832, 0.048328, 0.051831, 0.0704, 0.118441, 0.118441, 0.094817, 0.164327, 0.161087, 0.216401, 0.21291, 0.179055, 0.247041, 0.167087, 0.25031, 0.264545, 0.26085, 0.380708, 0.414856, 0.41194, 0.298791, 0.390993, 0.476583, 0.366687, 0.31487, 0.281712, 0.295083, 0.243554, 0.247041, 0.264545, 0.18812, 0.194234, 0.257454, 0.173081, 0.257454, 0.222385, 0.219301, 0.219301, 0.185198, 0.25031, 0.164327, 0.264545, 0.164327, 0.11371, 0.127496, 0.206376, 0.268042, 0.26085, 0.257454, 0.278302, 0.182256, 0.295083, 0.301917, 0.295083, 0.308712, 0.21291, 0.247041, 0.247041, 0.236433, 0.25031, 0.247041, 0.25031, 0.25031, 0.36309, 0.342579, 0.349426, 0.236433, 0.216401, 0.144935, 0.144935, 0.120615, 0.200174, 0.144935, 0.098513, 0.098513, 0.078022, 0.134866, 0.158265, 0.155435, 0.155435, 0.15284, 0.15284, 0.164327, 0.17593, 0.118441, 0.185198, 0.196879, 0.291804, 0.194234, 0.288399, 0.390993, 0.390993, 0.390993, 0.332115, 0.318242, 0.328603, 0.328603, 0.342579, 0.243554, 0.25406, 0.264545, 0.264545, 0.268042, 0.243554, 0.232838, 0.209395, 0.243554, 0.328603, 0.298791, 0.40511, 0.398279, 0.394753, 0.387226, 0.284882, 0.268042, 0.318242, 0.281712, 0.301917, 0.200174, 0.275179, 0.18812, 0.170161, 0.182256, 0.182256, 0.275179, 0.271506, 0.36309, 0.321458, 0.339168, 0.339168, 0.328603, 0.318242, 0.311707, 0.318242, 0.321458, 0.42561, 0.374039, 0.374039, 0.390993, 0.480142, 0.465241, 0.538167, 0.450668, 0.40511, 0.401658, 0.40511, 0.366687, 0.366687, 0.374039, 0.352862, 0.288399, 0.281712, 0.21291, 0.21291, 0.21291, 0.311707, 0.346032, 0.4292, 0.450668, 0.525368, 0.490133, 0.5017, 0.394753, 0.490133, 0.436924, 0.447574, 0.366687, 0.408655, 0.377384, 0.41194, 0.370445, 0.370445, 0.339168, 0.4292, 0.447574, 0.377384, 0.387226, 0.370445, 0.377384, 0.30533, 0.275179, 0.328603, 0.332115, 0.458154, 0.408655, 0.538167, 0.440853, 0.553315, 0.51388, 0.461924, 0.436924, 0.398279, 0.41194, 0.359901, 0.271506, 0.271506, 0.356642, 0.239899, 0.247041, 0.167087, 0.25031, 0.216401, 0.120615, 0.073402, 0.055536, 0.0704, 0.056825, 0.06184, 0.029376, 0.040537, 0.066181, 0.036378, 0.055536, 0.098513, 0.15284, 0.15284, 0.147574, 0.092881, 0.134866, 0.098513, 0.158265, 0.147574, 0.196879, 0.264545, 0.301917, 0.257454, 0.281712, 0.243554, 0.203355, 0.308712, 0.321458, 0.324872, 0.433034, 0.339168, 0.342579, 0.264545, 0.264545, 0.173081, 0.161087, 0.200174, 0.147574, 0.15284, 0.096677, 0.125101, 0.158265, 0.15008, 0.222385, 0.200174, 0.161087, 0.281712, 0.164327, 0.137348, 0.132295, 0.134866, 0.142424, 0.125101, 0.196879, 0.257454, 0.219301, 0.268042, 0.219301, 0.332115, 0.346032, 0.339168, 0.339168, 0.359901, 0.31487, 0.239899, 0.206376, 0.206376, 0.196879, 0.264545, 0.275179, 0.21291, 0.125101, 0.185198, 0.203355, 0.185198, 0.182256, 0.318242, 0.257454, 0.209395, 0.209395, 0.158265, 0.232838, 0.164327, 0.147574, 0.232838, 0.236433, 0.185198, 0.268042, 0.25031, 0.318242, 0.219301, 0.291804, 0.301917, 0.346032, 0.301917, 0.229226, 0.243554, 0.191378, 0.243554, 0.225814, 0.206376, 0.229226, 0.139895, 0.102787, 0.10481, 0.078022, 0.144935, 0.232838, 0.25406, 0.284882, 0.219301, 0.318242, 0.339168, 0.380708, 0.380708, 0.384043, 0.436924, 0.450668, 0.398279, 0.444081, 0.538167, 0.51388, 0.541878, 0.648219, 0.690604, 0.557691, 0.622677, 0.585406, 0.585406, 0.509769, 0.401658, 0.454136, 0.450668, 0.328603, 0.268042, 0.25031, 0.203355, 0.170161, 0.155435, 0.26085, 0.25406, 0.185198, 0.137348, 0.134866, 0.167087, 0.225814, 0.225814, 0.185198, 0.129801, 0.06312, 0.088832, 0.139895, 0.100716, 0.074921, 0.158265, 0.243554, 0.139895, 0.17593, 0.236433, 0.17593, 0.094817, 0.109221, 0.164327, 0.26085, 0.170161, 0.161087, 0.139895, 0.203355, 0.243554, 0.31487, 0.414856, 0.398279, 0.318242, 0.291804, 0.349426, 0.332115, 0.332115, 0.433034, 0.465241, 0.377384, 0.436924, 0.521092, 0.476583, 0.450668, 0.440853, 0.525368, 0.42561, 0.454136, 0.377384, 0.359901, 0.352862, 0.275179, 0.284882, 0.377384, 0.359901, 0.342579, 0.335645, 0.346032, 0.257454, 0.275179, 0.36309, 0.401658, 0.418646, 0.36309, 0.422041, 0.398279, 0.31487, 0.40511, 0.418646, 0.517562, 0.454136, 0.422041, 0.534167, 0.433034, 0.356642, 0.454136, 0.468512, 0.418646, 0.401658, 0.490133, 0.494003, 0.40511, 0.377384, 0.374039, 0.468512, 0.366687, 0.366687, 0.384043, 0.301917, 0.281712, 0.243554, 0.225814, 0.18812, 0.15008, 0.219301, 0.26085, 0.243554, 0.222385, 0.26085, 0.239899, 0.21291, 0.167087, 0.229226, 0.191378, 0.142424, 0.098513, 0.132295, 0.122885, 0.170161], '')</t>
  </si>
  <si>
    <t>[123, 124, 125, 126, 129, 134, 135, 136, 273, 274, 468, 486, 488, 512, 514, 515, 650, 651, 652, 653, 654, 655, 656, 657, 658, 659, 711, 715, 739, 742]</t>
  </si>
  <si>
    <t>UPI0001576604 status=activ</t>
  </si>
  <si>
    <t>([0.538167, 0.387226, 0.281712, 0.18812, 0.216401, 0.206376, 0.118441, 0.078022, 0.111485, 0.067594, 0.050641, 0.040537, 0.041405, 0.074921, 0.081712, 0.044297, 0.085092, 0.096677, 0.079919, 0.049374, 0.033407, 0.019109, 0.036378, 0.03976, 0.074921, 0.045352, 0.069024, 0.139895, 0.158265, 0.092881, 0.120615, 0.21291, 0.25406, 0.26085, 0.167087, 0.137348, 0.200174, 0.206376, 0.179055, 0.194234, 0.18812, 0.196879, 0.194234, 0.191378, 0.17593, 0.147574, 0.25406, 0.216401, 0.194234, 0.200174, 0.281712, 0.359901, 0.25406, 0.318242, 0.225814, 0.284882, 0.324872, 0.349426, 0.352862, 0.291804, 0.268042, 0.247041, 0.318242, 0.366687, 0.346032, 0.324872, 0.352862, 0.321458, 0.271506, 0.328603, 0.380708, 0.390993, 0.31487, 0.390993, 0.311707, 0.414856, 0.366687, 0.328603, 0.288399, 0.209395, 0.200174, 0.185198, 0.203355, 0.127496, 0.129801, 0.129801, 0.236433, 0.247041, 0.247041, 0.281712, 0.25406, 0.271506, 0.222385, 0.185198, 0.196879, 0.288399, 0.275179, 0.321458, 0.321458, 0.268042, 0.342579, 0.433034, 0.476583, 0.5017, 0.604312, 0.642678, 0.553315, 0.545602, 0.549308, 0.56648, 0.626927, 0.549308, 0.509769, 0.59508, 0.759478, 0.741537, 0.724957, 0.707965, 0.76285, 0.805026, 0.827927, 0.775545, 0.754692, 0.661982, 0.642678, 0.666105, 0.666105, 0.784345, 0.754692, 0.771762, 0.771762, 0.76285, 0.834292, 0.874069, 0.859585, 0.859585, 0.882776, 0.879233, 0.891961, 0.885302, 0.901269, 0.951925, 0.974374, 0.971072, 0.982235, 0.990856, 0.988861, 0.99107, 0.988505, 0.982235, 0.975134, 0.954657, 0.922952, 0.912647, 0.903857, 0.891961, 0.876521, 0.84206, 0.81615, 0.784345, 0.759478, 0.680603, 0.58069, 0.480142], '')</t>
  </si>
  <si>
    <t>[0,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162]</t>
  </si>
  <si>
    <t>UPI0001576605 status=activ</t>
  </si>
  <si>
    <t>([0.243554, 0.30533, 0.21291, 0.11371, 0.144935, 0.182256, 0.243554, 0.284882, 0.324872, 0.26085, 0.196879, 0.232838, 0.25406, 0.332115, 0.295083, 0.31487, 0.216401, 0.164327, 0.111485, 0.094817, 0.15008, 0.185198, 0.179055, 0.191378, 0.301917, 0.196879, 0.206376, 0.118441, 0.122885, 0.11371, 0.127496, 0.216401, 0.21291, 0.229226, 0.232838, 0.324872, 0.356642, 0.454136, 0.538167, 0.534167, 0.465241, 0.465241, 0.384043, 0.394753, 0.490133, 0.5017, 0.653063, 0.626927, 0.657645, 0.671169, 0.675549, 0.653063, 0.538167, 0.557691, 0.538167, 0.541878, 0.414856, 0.394753, 0.301917, 0.173081, 0.268042, 0.352862, 0.328603, 0.318242, 0.209395, 0.147574, 0.15008, 0.081712, 0.047319, 0.079919, 0.076542, 0.0704, 0.056825, 0.102787, 0.092881, 0.111485, 0.118441, 0.118441, 0.086953, 0.161087, 0.200174, 0.11371, 0.132295, 0.090864, 0.132295, 0.206376, 0.25031, 0.25031, 0.342579, 0.422041, 0.321458, 0.21291, 0.179055, 0.301917, 0.268042, 0.179055, 0.170161, 0.144935, 0.232838, 0.167087, 0.086953, 0.129801, 0.137348, 0.092881, 0.15008, 0.182256, 0.116183, 0.120615, 0.109221, 0.111485, 0.120615, 0.164327, 0.219301, 0.271506, 0.229226, 0.25031, 0.311707, 0.264545, 0.26085, 0.239899, 0.366687, 0.374039, 0.366687, 0.472492, 0.534167, 0.4292, 0.339168, 0.401658, 0.301917, 0.275179, 0.301917, 0.225814, 0.15284, 0.185198, 0.18812, 0.209395, 0.225814, 0.170161, 0.106997, 0.067594, 0.069024, 0.0704, 0.125101, 0.066181, 0.059222, 0.030611, 0.033407, 0.060549, 0.049374, 0.048328, 0.033407, 0.023087, 0.040537, 0.048328, 0.026338, 0.013265, 0.013265, 0.008156, 0.013265, 0.016257, 0.016257, 0.016528, 0.01078, 0.010926, 0.012491, 0.009401, 0.013613, 0.016528, 0.015694, 0.017797, 0.030003, 0.058088, 0.040537, 0.033407, 0.058088, 0.054297, 0.088832, 0.096677, 0.15284, 0.088832, 0.066181, 0.120615, 0.118441, 0.182256, 0.164327, 0.142424, 0.129801, 0.106997, 0.127496, 0.073402, 0.092881, 0.10481, 0.076542, 0.139895, 0.137348, 0.15008, 0.194234, 0.225814, 0.139895, 0.144935, 0.196879, 0.31487, 0.275179, 0.257454, 0.216401, 0.191378, 0.301917, 0.390993, 0.414856, 0.394753, 0.529623, 0.490133], '')</t>
  </si>
  <si>
    <t>[38, 39, 45, 46, 47, 48, 49, 50, 51, 52, 53, 54, 55, 124, 210]</t>
  </si>
  <si>
    <t>UPI0001576606 status=activ</t>
  </si>
  <si>
    <t>([0.433034, 0.458154, 0.490133, 0.51388, 0.394753, 0.311707, 0.275179, 0.239899, 0.268042, 0.264545, 0.291804, 0.328603, 0.332115, 0.332115, 0.352862, 0.346032, 0.377384, 0.311707, 0.257454, 0.25406, 0.257454, 0.243554, 0.222385, 0.225814, 0.229226, 0.25406, 0.339168, 0.390993, 0.447574, 0.461924, 0.486429, 0.454136, 0.468512, 0.380708, 0.380708, 0.483068, 0.497853, 0.433034, 0.51388, 0.549308, 0.541878, 0.534167, 0.517562, 0.461924, 0.377384, 0.31487, 0.31487, 0.321458, 0.298791, 0.308712, 0.298791, 0.243554, 0.243554, 0.182256, 0.268042, 0.26085, 0.25031, 0.236433, 0.301917, 0.308712, 0.30533, 0.308712, 0.268042, 0.271506, 0.26085, 0.349426, 0.418646, 0.497853, 0.476583, 0.521092, 0.42561, 0.422041, 0.480142, 0.422041, 0.483068, 0.490133, 0.465241, 0.454136, 0.352862, 0.359901, 0.356642, 0.31487, 0.236433, 0.25031, 0.339168, 0.4292, 0.444081, 0.444081, 0.444081, 0.390993, 0.301917, 0.387226, 0.311707, 0.288399, 0.311707, 0.311707, 0.298791, 0.288399, 0.209395, 0.332115, 0.324872, 0.311707, 0.377384, 0.380708, 0.401658, 0.40511, 0.370445, 0.308712, 0.219301, 0.219301, 0.275179, 0.281712, 0.275179, 0.291804, 0.232838, 0.268042, 0.264545, 0.281712, 0.332115, 0.418646, 0.408655, 0.422041, 0.398279, 0.346032, 0.436924, 0.454136, 0.472492, 0.517562, 0.494003, 0.5017, 0.505461, 0.418646, 0.480142, 0.461924, 0.517562, 0.626927, 0.657645, 0.648219, 0.59917, 0.553315, 0.5017, 0.447574], '')</t>
  </si>
  <si>
    <t>[3, 38, 39, 40, 41, 42, 69, 127, 129, 130, 134, 135, 136, 137, 138, 139, 140]</t>
  </si>
  <si>
    <t>UPI000157660E status=activ</t>
  </si>
  <si>
    <t>([0.209395, 0.268042, 0.352862, 0.390993, 0.342579, 0.408655, 0.366687, 0.328603, 0.219301, 0.278302, 0.25031, 0.194234, 0.200174, 0.194234, 0.096677, 0.098513, 0.048328, 0.05306, 0.025316, 0.023087, 0.014315, 0.018787, 0.009728, 0.007422, 0.006245, 0.004976, 0.00359, 0.003246, 0.002529, 0.003014, 0.001808, 0.001391, 0.001318, 0.001335, 0.000893, 0.001, 0.000983, 0.001597, 0.001533, 0.001722, 0.001778, 0.001623, 0.002014, 0.002512, 0.002976, 0.003512, 0.003478, 0.004388, 0.005872, 0.005932, 0.005086, 0.007315, 0.012727, 0.028695, 0.020522, 0.018787, 0.033407, 0.030611, 0.014783, 0.009187, 0.009294, 0.01078, 0.019401, 0.014586, 0.01227, 0.007422, 0.00558, 0.005734, 0.004161, 0.003924, 0.004835, 0.007495, 0.00515, 0.005249, 0.003727, 0.004208, 0.004611, 0.004431, 0.004431, 0.005223, 0.006039, 0.006894, 0.006374, 0.004513, 0.00543, 0.006988, 0.009187, 0.010509, 0.014783, 0.014783, 0.008723, 0.010672, 0.007177, 0.007645, 0.00515, 0.007177, 0.005378, 0.00777, 0.00543, 0.006039, 0.005086, 0.006374, 0.004483, 0.004483, 0.004775, 0.004976, 0.003607, 0.003246, 0.003053, 0.003461, 0.003461, 0.003607, 0.00246, 0.003212, 0.003701, 0.003821, 0.003963, 0.005318, 0.003671, 0.003864, 0.002705, 0.003405, 0.002276, 0.003246, 0.004483, 0.004483, 0.004736, 0.006619, 0.005872, 0.005011, 0.003924, 0.005734, 0.005799, 0.007177, 0.007259, 0.006988, 0.006619, 0.005623, 0.003864, 0.005223, 0.006988, 0.006374, 0.005223, 0.005318, 0.005249, 0.003701, 0.004899, 0.004611, 0.004646, 0.007177, 0.011342, 0.011106, 0.010509, 0.021816, 0.030003, 0.029376, 0.05306, 0.079919, 0.0704, 0.144935, 0.15008, 0.074921, 0.147574, 0.257454, 0.374039, 0.25406, 0.26085, 0.281712, 0.281712, 0.281712, 0.161087, 0.15008, 0.120615, 0.120615, 0.048328, 0.044297, 0.026892, 0.014315, 0.018106, 0.018787, 0.015078, 0.009977, 0.009728, 0.006619, 0.005011, 0.003864, 0.005683, 0.005992, 0.00543, 0.005223, 0.005249, 0.006194, 0.006245, 0.009728, 0.010131, 0.014075, 0.008895, 0.01204, 0.010509, 0.009096, 0.01204, 0.014783, 0.022667, 0.049374, 0.106997, 0.134866, 0.179055, 0.109221, 0.182256, 0.185198, 0.194234, 0.155435, 0.120615, 0.127496, 0.098513, 0.056825, 0.038042, 0.046336, 0.024393, 0.048328, 0.048328, 0.022667, 0.014075, 0.009187, 0.006533, 0.006533, 0.007877, 0.006421, 0.008624, 0.008525, 0.006421, 0.006988, 0.008409, 0.015344, 0.010131, 0.008156, 0.007422, 0.007555, 0.008723, 0.01078, 0.007555, 0.006374, 0.006482, 0.007495, 0.010672, 0.01078, 0.006988, 0.005734, 0.007031, 0.007091, 0.007422, 0.010221, 0.00777, 0.005223, 0.004611, 0.005992, 0.008624, 0.008525, 0.008075, 0.008075, 0.006482, 0.009015, 0.013437, 0.024826, 0.017447, 0.020165, 0.028107, 0.043307, 0.06312, 0.040537, 0.037156, 0.034068, 0.016257, 0.021816, 0.026338, 0.032017, 0.031287, 0.032017, 0.066181, 0.069024, 0.069024, 0.081712, 0.038858, 0.030003, 0.015344, 0.030003, 0.024826, 0.018106, 0.017447, 0.011342, 0.015694, 0.009483, 0.008409, 0.013016, 0.008156, 0.007495, 0.004976, 0.004899, 0.004689, 0.004736, 0.004736, 0.005378, 0.005992, 0.008723, 0.009977, 0.020522, 0.019109, 0.015078, 0.025762, 0.038858, 0.030611, 0.030003, 0.073402, 0.048328, 0.054297, 0.078022, 0.076542, 0.109221, 0.083462, 0.058088, 0.032677, 0.031287, 0.031287, 0.040537, 0.045352, 0.045352, 0.019401, 0.015344, 0.019109, 0.019109, 0.010221, 0.017797, 0.022667, 0.012727, 0.017447, 0.015694, 0.015694, 0.018787, 0.017797, 0.022306, 0.023534, 0.019109, 0.019401, 0.015078, 0.015344, 0.011669, 0.008002, 0.012491, 0.016826, 0.016826, 0.013016, 0.023534, 0.018106, 0.013613, 0.022667, 0.019109, 0.015694, 0.021381, 0.017138, 0.015344, 0.017138, 0.01204, 0.013265, 0.015078, 0.020876, 0.020522, 0.020522, 0.020165, 0.011342, 0.007495, 0.005623, 0.005799, 0.004577, 0.004315, 0.004315, 0.004315, 0.005318, 0.005249, 0.005249, 0.007645, 0.010509, 0.010372, 0.014075, 0.0198, 0.024393, 0.018415, 0.014315, 0.014315, 0.022667, 0.038858, 0.076542, 0.155435, 0.18812], '')</t>
  </si>
  <si>
    <t>UPI000157660F status=activ</t>
  </si>
  <si>
    <t>([0.043307, 0.0198, 0.034884, 0.038042, 0.06184, 0.076542, 0.079919, 0.054297, 0.078022, 0.092881, 0.120615, 0.10481, 0.129801, 0.127496, 0.134866, 0.092881, 0.094817, 0.11371, 0.11371, 0.060549, 0.11371, 0.15284, 0.25406, 0.25406, 0.194234, 0.196879, 0.118441, 0.15008, 0.147574, 0.0704, 0.041405, 0.042364, 0.073402, 0.122885, 0.054297, 0.050641, 0.066181, 0.06312, 0.030611, 0.06184, 0.118441, 0.06184, 0.073402, 0.081712, 0.038042, 0.038858, 0.034884, 0.074921, 0.069024, 0.076542, 0.086953, 0.122885, 0.120615, 0.06312, 0.06312, 0.137348, 0.164327, 0.206376, 0.137348, 0.232838, 0.209395, 0.127496, 0.132295, 0.116183, 0.11371, 0.139895, 0.216401, 0.15284, 0.164327, 0.102787, 0.10481, 0.173081, 0.139895, 0.132295, 0.209395, 0.196879, 0.116183, 0.098513, 0.094817, 0.179055, 0.179055, 0.194234, 0.18812, 0.301917, 0.359901, 0.275179, 0.346032, 0.26085, 0.239899, 0.18812, 0.281712, 0.36309, 0.377384, 0.418646, 0.387226, 0.298791, 0.229226, 0.335645, 0.335645, 0.298791, 0.167087, 0.094817, 0.092881, 0.094817, 0.076542, 0.0704, 0.10481, 0.10481, 0.116183, 0.185198, 0.203355, 0.109221, 0.085092, 0.038858, 0.026892, 0.032677, 0.032017, 0.060549, 0.044297, 0.044297, 0.05306, 0.10481, 0.161087, 0.155435, 0.142424, 0.125101, 0.074921, 0.086953, 0.083462, 0.137348, 0.083462, 0.074921, 0.074921, 0.055536, 0.11371, 0.116183, 0.076542, 0.109221, 0.092881, 0.120615, 0.120615, 0.071867, 0.0704, 0.071867, 0.048328, 0.060549, 0.041405, 0.069024, 0.06184, 0.036378, 0.036378, 0.067594, 0.066181, 0.147574, 0.229226, 0.236433, 0.216401, 0.288399, 0.321458, 0.295083, 0.284882, 0.301917, 0.394753, 0.311707, 0.284882, 0.366687, 0.328603, 0.335645, 0.332115, 0.342579, 0.346032, 0.359901, 0.377384, 0.414856, 0.394753, 0.380708, 0.275179, 0.291804, 0.26085, 0.191378, 0.225814, 0.232838, 0.191378, 0.191378, 0.239899, 0.271506, 0.26085, 0.301917, 0.298791, 0.298791, 0.26085, 0.257454, 0.239899, 0.142424, 0.085092, 0.085092, 0.047319, 0.098513, 0.111485, 0.15008, 0.219301, 0.21291, 0.132295, 0.096677, 0.064632, 0.044297, 0.044297, 0.023963, 0.03976, 0.073402, 0.074921, 0.094817, 0.096677, 0.094817, 0.15008, 0.15008, 0.092881, 0.155435, 0.132295, 0.134866, 0.098513, 0.056825, 0.055536, 0.092881, 0.102787, 0.129801, 0.206376, 0.206376, 0.30533, 0.291804, 0.281712, 0.239899, 0.229226, 0.232838, 0.229226, 0.206376, 0.26085, 0.342579, 0.264545, 0.191378, 0.264545, 0.288399, 0.288399, 0.209395, 0.222385, 0.30533, 0.342579, 0.31487, 0.236433, 0.257454, 0.185198, 0.185198, 0.21291, 0.216401, 0.219301, 0.139895, 0.185198, 0.239899, 0.206376, 0.284882, 0.295083, 0.216401, 0.229226, 0.311707, 0.390993, 0.377384, 0.370445, 0.370445, 0.311707, 0.394753, 0.36309, 0.36309, 0.374039, 0.384043, 0.40511, 0.486429, 0.509769, 0.387226, 0.36309, 0.366687, 0.332115, 0.41194, 0.398279, 0.298791, 0.298791, 0.311707, 0.324872, 0.288399, 0.194234, 0.275179, 0.271506, 0.185198, 0.264545, 0.185198, 0.18812, 0.167087, 0.120615, 0.11371, 0.18812, 0.158265, 0.129801, 0.15284, 0.088832, 0.139895, 0.216401, 0.21291, 0.21291, 0.137348, 0.167087, 0.247041, 0.247041, 0.15008, 0.229226, 0.239899, 0.31487, 0.239899, 0.232838, 0.308712, 0.390993, 0.295083, 0.332115, 0.40511, 0.342579, 0.349426, 0.356642, 0.356642, 0.366687, 0.352862, 0.352862, 0.352862, 0.352862, 0.321458, 0.433034, 0.4292, 0.342579, 0.26085, 0.26085, 0.26085, 0.26085, 0.25406, 0.264545, 0.25406, 0.170161, 0.239899, 0.332115, 0.239899, 0.239899, 0.236433, 0.203355, 0.209395, 0.203355, 0.139895, 0.185198, 0.182256, 0.120615, 0.18812, 0.18812, 0.155435, 0.10481, 0.098513, 0.069024, 0.058088, 0.055536, 0.092881, 0.090864, 0.05306, 0.092881, 0.06312, 0.06184, 0.088832, 0.129801, 0.137348, 0.134866, 0.120615, 0.127496, 0.191378, 0.18812, 0.257454, 0.370445, 0.380708, 0.349426, 0.332115, 0.418646, 0.408655, 0.390993, 0.356642, 0.433034, 0.401658, 0.472492, 0.444081, 0.374039, 0.346032], '')</t>
  </si>
  <si>
    <t>[276]</t>
  </si>
  <si>
    <t>UPI0001576610 status=activ</t>
  </si>
  <si>
    <t>([0.311707, 0.352862, 0.342579, 0.377384, 0.408655, 0.444081, 0.352862, 0.295083, 0.243554, 0.264545, 0.291804, 0.339168, 0.219301, 0.318242, 0.36309, 0.366687, 0.275179, 0.257454, 0.275179, 0.264545, 0.298791, 0.374039, 0.346032, 0.374039, 0.295083, 0.295083, 0.291804, 0.30533, 0.349426, 0.414856, 0.42561, 0.332115, 0.324872, 0.36309, 0.36309, 0.295083, 0.288399, 0.374039, 0.390993, 0.366687, 0.366687, 0.36309, 0.308712, 0.359901, 0.264545, 0.349426, 0.321458, 0.247041, 0.247041, 0.281712, 0.291804, 0.232838, 0.328603, 0.25406, 0.236433, 0.257454, 0.36309, 0.36309, 0.328603, 0.264545, 0.236433, 0.236433, 0.191378, 0.216401, 0.167087, 0.225814, 0.222385, 0.243554, 0.311707, 0.284882, 0.271506, 0.268042, 0.31487, 0.318242, 0.31487, 0.359901, 0.342579, 0.339168, 0.356642, 0.40511, 0.472492, 0.422041, 0.321458, 0.356642, 0.342579, 0.374039, 0.324872, 0.31487, 0.291804, 0.291804, 0.401658, 0.328603, 0.332115, 0.335645, 0.301917, 0.335645, 0.366687, 0.356642, 0.257454, 0.239899, 0.239899, 0.137348, 0.206376, 0.301917, 0.247041, 0.298791, 0.30533, 0.374039, 0.321458, 0.359901, 0.335645, 0.243554, 0.264545, 0.26085, 0.275179, 0.225814, 0.278302, 0.278302, 0.288399, 0.40511, 0.380708, 0.281712, 0.380708, 0.366687, 0.268042, 0.328603, 0.324872, 0.308712, 0.321458, 0.30533, 0.301917, 0.257454, 0.349426, 0.408655, 0.377384, 0.370445, 0.454136, 0.458154, 0.394753, 0.390993, 0.332115, 0.356642, 0.450668, 0.41194, 0.332115, 0.447574, 0.440853, 0.36309, 0.370445, 0.356642, 0.342579, 0.328603, 0.40511, 0.401658, 0.394753, 0.418646, 0.408655, 0.308712, 0.308712, 0.377384, 0.288399, 0.25031, 0.164327, 0.137348, 0.142424, 0.142424, 0.139895, 0.142424, 0.219301, 0.225814, 0.239899, 0.26085, 0.194234, 0.164327, 0.137348, 0.147574, 0.102787, 0.085092, 0.122885, 0.090864, 0.064632, 0.096677, 0.127496, 0.21291, 0.216401, 0.232838, 0.342579], '')</t>
  </si>
  <si>
    <t>UPI0001576616 status=activ</t>
  </si>
  <si>
    <t>([0.058088, 0.038858, 0.058088, 0.079919, 0.046336, 0.064632, 0.049374, 0.033407, 0.025762, 0.020876, 0.030003, 0.038858, 0.03976, 0.037156, 0.083462, 0.041405, 0.045352, 0.044297, 0.026892, 0.029376, 0.027463, 0.056825, 0.106997, 0.06184, 0.064632, 0.125101, 0.125101, 0.191378, 0.281712, 0.291804, 0.342579, 0.321458, 0.236433, 0.25031, 0.377384, 0.268042, 0.377384, 0.359901, 0.398279, 0.5017, 0.454136, 0.36309, 0.295083, 0.278302, 0.384043, 0.398279, 0.384043, 0.401658, 0.31487, 0.219301, 0.18812, 0.229226, 0.232838, 0.352862, 0.275179, 0.161087, 0.203355, 0.209395, 0.137348, 0.127496, 0.116183, 0.085092, 0.083462, 0.122885, 0.076542, 0.056825, 0.06184, 0.073402, 0.054297, 0.048328, 0.10481, 0.155435, 0.15284, 0.17593, 0.15008, 0.179055, 0.232838, 0.185198, 0.17593, 0.222385, 0.301917, 0.295083, 0.291804, 0.384043, 0.352862, 0.335645, 0.335645, 0.321458, 0.291804, 0.257454, 0.311707, 0.295083, 0.298791, 0.25406, 0.232838, 0.209395, 0.167087, 0.139895, 0.206376, 0.222385, 0.257454, 0.229226, 0.219301, 0.332115, 0.318242, 0.321458, 0.414856, 0.458154, 0.444081, 0.458154, 0.545602, 0.608892, 0.494003, 0.447574, 0.472492, 0.472492, 0.5017, 0.622677, 0.707965, 0.626927, 0.570702, 0.56648, 0.608892, 0.517562, 0.5017, 0.494003, 0.444081, 0.450668, 0.41194, 0.324872, 0.284882, 0.247041, 0.247041, 0.324872, 0.41194, 0.335645, 0.321458, 0.328603, 0.324872, 0.342579, 0.339168, 0.377384, 0.30533, 0.278302, 0.36309, 0.26085, 0.264545, 0.349426, 0.308712, 0.257454, 0.31487, 0.257454, 0.257454, 0.161087, 0.10481, 0.106997, 0.094817, 0.094817, 0.092881, 0.056825, 0.043307, 0.081712, 0.076542, 0.071867, 0.050641, 0.040537, 0.074921, 0.073402, 0.086953, 0.109221, 0.111485, 0.090864, 0.15008, 0.116183, 0.134866, 0.209395, 0.173081, 0.196879, 0.125101, 0.129801, 0.179055, 0.179055, 0.147574, 0.086953, 0.125101, 0.18812, 0.219301, 0.216401, 0.257454, 0.257454, 0.243554, 0.321458, 0.366687, 0.346032, 0.408655, 0.465241, 0.433034, 0.447574, 0.541878, 0.724957, 0.699094, 0.699094], '')</t>
  </si>
  <si>
    <t>[39, 110, 111, 116, 117, 118, 119, 120, 121, 122, 123, 124, 198, 199, 200, 201]</t>
  </si>
  <si>
    <t>UPI0001576617 status=activ</t>
  </si>
  <si>
    <t>([0.096677, 0.034884, 0.049374, 0.076542, 0.034884, 0.021381, 0.028107, 0.040537, 0.034068, 0.025762, 0.023087, 0.040537, 0.043307, 0.023087, 0.020522, 0.030611, 0.015694, 0.016528, 0.013265, 0.01227, 0.011342, 0.00777, 0.008276, 0.008723, 0.007177, 0.007645, 0.007259, 0.005318, 0.005683, 0.007031, 0.009096, 0.008156, 0.005378, 0.005683, 0.008075, 0.009015, 0.010926, 0.011342, 0.014783, 0.018415, 0.017138, 0.011518, 0.018787, 0.041405, 0.026338, 0.018106, 0.034068, 0.033407, 0.033407, 0.015078, 0.016826, 0.010221, 0.00962, 0.009483, 0.008525, 0.005623, 0.005318, 0.005086, 0.006988, 0.008156, 0.005799, 0.006245, 0.008075, 0.008075, 0.008002, 0.010372, 0.017138, 0.016021, 0.019401, 0.021816, 0.040537, 0.025316, 0.024826, 0.051831, 0.111485, 0.078022, 0.15284, 0.088832, 0.044297, 0.026338, 0.025316, 0.037156, 0.0704, 0.048328, 0.060549, 0.033407, 0.015344, 0.00962, 0.00962, 0.013821, 0.015344, 0.009483, 0.009483, 0.015344, 0.017138, 0.00962, 0.012491, 0.012491, 0.010672, 0.013821, 0.01204, 0.01227, 0.016021, 0.008624, 0.011518, 0.010672, 0.009401, 0.01078, 0.020522, 0.020522, 0.020876, 0.016021, 0.030003, 0.03976, 0.040537, 0.016257, 0.035586, 0.025316, 0.014315, 0.017138, 0.025316, 0.056825, 0.024393, 0.023963, 0.03976, 0.035586, 0.017138, 0.016257, 0.025316, 0.016826, 0.010131, 0.007091, 0.009015, 0.006245, 0.004646, 0.004161, 0.004161, 0.002761, 0.003366, 0.003298, 0.004161, 0.004414, 0.003727, 0.004247, 0.004611, 0.004135, 0.003079, 0.004208, 0.005872, 0.004315, 0.003727, 0.004483, 0.005249, 0.005992, 0.006374, 0.009294, 0.007031, 0.008804, 0.009294, 0.008075, 0.012491, 0.013821, 0.009294, 0.007422, 0.011342, 0.006894, 0.00777, 0.011518, 0.007495, 0.005011, 0.005378, 0.008276, 0.01078, 0.01078, 0.011106, 0.009977, 0.006533, 0.006482, 0.005503, 0.007422, 0.009096, 0.007645, 0.005086, 0.006421, 0.009294, 0.008276, 0.008156, 0.006245, 0.006194, 0.010131, 0.01078, 0.016528, 0.008804, 0.008276, 0.010372, 0.010131, 0.017797, 0.040537, 0.046336, 0.092881, 0.088832, 0.079919, 0.05306, 0.047319, 0.0198, 0.011342, 0.007495, 0.013437, 0.020165, 0.022306, 0.022306, 0.042364, 0.05306, 0.106997, 0.064632, 0.058088, 0.032017, 0.016826, 0.008895, 0.011106, 0.007259, 0.005932, 0.003963, 0.003727, 0.00543, 0.008525, 0.013016, 0.023534, 0.015344, 0.020522, 0.020522, 0.017138, 0.013613, 0.011669, 0.011669, 0.013016, 0.010672, 0.009728, 0.009865, 0.017447, 0.011669, 0.012727, 0.017447, 0.038858, 0.045352, 0.049374, 0.054297, 0.027463, 0.015078, 0.010372, 0.011669, 0.007315, 0.005799, 0.004921, 0.004247, 0.004483, 0.005623, 0.006619, 0.007031, 0.007259, 0.005249, 0.006894, 0.007422, 0.00543, 0.004135, 0.005734, 0.005623, 0.004414, 0.006374, 0.009096, 0.010926, 0.006482, 0.009865, 0.009187, 0.014783, 0.011669, 0.007645, 0.007259, 0.006988, 0.00962, 0.009865, 0.01078, 0.013265, 0.023534, 0.034884, 0.066181, 0.081712, 0.079919, 0.109221, 0.055536, 0.030611, 0.038858, 0.05306, 0.027463, 0.03976, 0.027463, 0.056825, 0.127496, 0.120615, 0.118441, 0.094817, 0.088832, 0.067594, 0.05306, 0.046336, 0.032017, 0.024826, 0.017138, 0.010672, 0.007495, 0.009294, 0.011518, 0.010926, 0.013265, 0.014315, 0.017797, 0.012491, 0.009015, 0.006374, 0.006245, 0.005683, 0.00515, 0.00543, 0.005992, 0.006795, 0.006701, 0.009483, 0.011106, 0.009865, 0.016021, 0.032677, 0.048328, 0.069024, 0.100716, 0.0704, 0.125101, 0.102787, 0.161087, 0.236433, 0.321458, 0.332115, 0.324872, 0.41194, 0.521092, 0.575842, 0.575842, 0.521092, 0.549308, 0.545602, 0.648219, 0.63748, 0.553315, 0.529623, 0.553315, 0.444081, 0.517562, 0.454136, 0.490133, 0.549308, 0.465241, 0.458154, 0.465241, 0.525368, 0.42561, 0.41194, 0.472492, 0.401658, 0.450668, 0.42561, 0.335645, 0.243554, 0.185198, 0.191378, 0.137348, 0.122885, 0.161087, 0.191378, 0.191378, 0.194234, 0.182256, 0.25031, 0.21291, 0.173081, 0.161087, 0.209395, 0.206376, 0.142424, 0.132295, 0.132295, 0.129801, 0.206376, 0.232838, 0.311707, 0.352862, 0.384043, 0.374039, 0.324872, 0.324872, 0.374039, 0.288399, 0.288399, 0.225814, 0.257454, 0.30533, 0.308712, 0.308712, 0.222385, 0.301917, 0.394753, 0.311707, 0.349426, 0.387226, 0.461924, 0.384043, 0.384043, 0.339168, 0.281712, 0.281712, 0.284882, 0.284882, 0.374039, 0.384043, 0.377384, 0.377384, 0.380708, 0.384043, 0.387226, 0.444081, 0.433034, 0.433034, 0.450668, 0.450668, 0.42561, 0.390993, 0.468512, 0.472492, 0.461924, 0.529623, 0.541878, 0.541878, 0.541878, 0.42561, 0.342579, 0.4292, 0.42561, 0.40511, 0.324872, 0.275179, 0.308712, 0.308712, 0.216401, 0.281712, 0.26085, 0.25031, 0.203355, 0.142424, 0.116183, 0.155435, 0.161087, 0.229226, 0.232838, 0.144935, 0.247041, 0.332115, 0.339168, 0.275179, 0.271506, 0.284882, 0.366687, 0.370445, 0.370445, 0.370445, 0.359901, 0.352862, 0.352862, 0.328603, 0.401658, 0.440853, 0.476583, 0.480142, 0.494003, 0.497853, 0.509769, 0.390993, 0.387226, 0.291804, 0.356642, 0.332115, 0.40511, 0.414856, 0.321458, 0.222385, 0.222385, 0.229226, 0.216401, 0.209395, 0.281712, 0.239899, 0.236433, 0.225814, 0.229226, 0.232838, 0.194234, 0.18812, 0.284882, 0.179055, 0.225814, 0.225814, 0.271506, 0.268042, 0.182256, 0.196879, 0.288399, 0.36309, 0.36309, 0.291804, 0.236433, 0.281712, 0.342579, 0.352862, 0.284882, 0.203355, 0.194234, 0.194234, 0.247041, 0.17593, 0.281712, 0.30533, 0.321458, 0.298791, 0.209395, 0.295083, 0.356642, 0.370445, 0.295083, 0.216401, 0.288399, 0.366687, 0.349426, 0.229226, 0.18812, 0.194234, 0.295083, 0.295083, 0.318242, 0.356642, 0.346032, 0.352862, 0.324872, 0.298791, 0.318242, 0.394753, 0.321458, 0.247041, 0.229226, 0.311707, 0.390993, 0.328603, 0.25031, 0.158265, 0.179055, 0.209395, 0.203355, 0.203355, 0.209395, 0.209395, 0.15008, 0.222385, 0.122885, 0.142424, 0.161087, 0.167087, 0.18812, 0.257454, 0.352862, 0.295083, 0.26085, 0.257454, 0.239899, 0.236433, 0.25031, 0.308712, 0.21291, 0.257454, 0.194234, 0.17593, 0.18812, 0.26085, 0.284882, 0.394753, 0.30533, 0.295083, 0.21291, 0.129801, 0.129801, 0.118441, 0.109221, 0.134866, 0.147574, 0.191378, 0.17593, 0.275179, 0.288399, 0.390993, 0.4292, 0.394753, 0.311707, 0.318242, 0.301917, 0.206376, 0.173081, 0.243554, 0.25031, 0.321458, 0.408655, 0.332115, 0.342579, 0.440853, 0.366687, 0.278302, 0.278302, 0.278302, 0.191378, 0.191378, 0.167087, 0.134866, 0.167087, 0.229226, 0.179055, 0.155435, 0.216401, 0.222385, 0.200174, 0.147574, 0.098513], '')</t>
  </si>
  <si>
    <t>[343, 344, 345, 346, 347, 348, 349, 350, 351, 352, 353, 355, 358, 362, 437, 438, 439, 440, 482]</t>
  </si>
  <si>
    <t>UPI000157661A status=activ</t>
  </si>
  <si>
    <t>([0.356642, 0.264545, 0.324872, 0.352862, 0.346032, 0.291804, 0.335645, 0.247041, 0.243554, 0.243554, 0.271506, 0.301917, 0.339168, 0.321458, 0.301917, 0.268042, 0.264545, 0.182256, 0.17593, 0.144935, 0.142424, 0.200174, 0.301917, 0.288399, 0.219301, 0.257454, 0.318242, 0.243554, 0.370445, 0.398279, 0.436924, 0.356642, 0.384043, 0.384043, 0.422041, 0.521092, 0.570702, 0.529623, 0.549308, 0.521092, 0.454136, 0.472492, 0.468512, 0.366687, 0.377384, 0.366687, 0.271506, 0.268042, 0.346032, 0.247041, 0.170161, 0.155435, 0.25406, 0.232838, 0.164327, 0.164327, 0.179055, 0.173081, 0.203355, 0.298791, 0.401658, 0.472492, 0.472492, 0.472492, 0.541878, 0.51388, 0.618285, 0.73685, 0.733139, 0.703578, 0.81615, 0.922952, 0.928747, 0.901269], '')</t>
  </si>
  <si>
    <t>[35, 36, 37, 38, 39, 64, 65, 66, 67, 68, 69, 70, 71, 72, 73]</t>
  </si>
  <si>
    <t>UPI000157661B status=activ</t>
  </si>
  <si>
    <t>([0.538167, 0.433034, 0.465241, 0.497853, 0.521092, 0.440853, 0.468512, 0.461924, 0.390993, 0.408655, 0.444081, 0.465241, 0.476583, 0.447574, 0.517562, 0.436924, 0.440853, 0.356642, 0.295083, 0.380708, 0.359901, 0.339168, 0.41194, 0.40511, 0.318242, 0.298791, 0.374039, 0.298791, 0.324872, 0.401658, 0.41194, 0.390993, 0.36309, 0.36309, 0.31487, 0.31487, 0.390993, 0.394753, 0.380708, 0.447574, 0.444081, 0.394753, 0.418646, 0.414856, 0.352862, 0.444081, 0.468512, 0.468512, 0.541878, 0.458154, 0.461924, 0.454136, 0.461924, 0.461924, 0.461924, 0.534167, 0.454136, 0.4292, 0.42561, 0.436924, 0.465241, 0.366687, 0.436924, 0.436924, 0.41194, 0.394753, 0.394753, 0.390993, 0.380708, 0.390993, 0.468512, 0.444081, 0.447574, 0.422041, 0.447574, 0.436924, 0.370445, 0.436924, 0.454136, 0.454136, 0.461924, 0.42561, 0.529623, 0.458154, 0.398279, 0.36309, 0.380708, 0.390993, 0.4292, 0.41194, 0.41194, 0.384043, 0.335645, 0.335645, 0.352862, 0.359901, 0.339168, 0.41194, 0.342579, 0.342579, 0.349426, 0.387226, 0.394753, 0.394753, 0.36309, 0.398279, 0.458154, 0.525368, 0.509769, 0.374039, 0.374039, 0.346032, 0.346032, 0.40511, 0.380708, 0.352862, 0.31487, 0.311707, 0.268042, 0.359901], '')</t>
  </si>
  <si>
    <t>[0, 4, 14, 48, 55, 82, 107, 108]</t>
  </si>
  <si>
    <t>UPI000157661C status=activ</t>
  </si>
  <si>
    <t>([0.139895, 0.085092, 0.094817, 0.139895, 0.173081, 0.203355, 0.247041, 0.155435, 0.18812, 0.216401, 0.239899, 0.236433, 0.229226, 0.284882, 0.257454, 0.257454, 0.271506, 0.271506, 0.298791, 0.40511, 0.490133, 0.401658, 0.483068, 0.509769, 0.509769, 0.418646, 0.4292, 0.422041, 0.454136, 0.465241, 0.483068, 0.494003, 0.436924, 0.444081, 0.476583, 0.549308, 0.454136, 0.414856, 0.352862, 0.31487, 0.328603, 0.335645, 0.414856, 0.422041, 0.359901, 0.352862, 0.36309, 0.359901, 0.377384, 0.4292, 0.418646, 0.418646, 0.42561, 0.42561, 0.422041, 0.418646, 0.275179, 0.324872, 0.440853, 0.521092, 0.529623, 0.4292, 0.332115, 0.342579, 0.247041, 0.321458, 0.324872, 0.321458, 0.31487, 0.30533, 0.264545, 0.17593, 0.173081, 0.164327, 0.247041, 0.25031, 0.278302, 0.384043, 0.332115, 0.321458, 0.31487, 0.321458, 0.324872, 0.41194, 0.311707, 0.295083, 0.21291, 0.200174, 0.216401, 0.222385, 0.191378, 0.229226, 0.229226, 0.219301, 0.216401, 0.139895, 0.161087, 0.161087, 0.100716, 0.098513, 0.106997, 0.10481, 0.048328, 0.079919, 0.066181, 0.098513, 0.182256, 0.281712, 0.281712, 0.281712, 0.288399, 0.225814, 0.25031, 0.257454, 0.257454, 0.257454, 0.342579, 0.324872, 0.268042, 0.328603, 0.422041, 0.380708, 0.349426, 0.476583, 0.476583, 0.4292, 0.387226, 0.390993, 0.359901, 0.380708, 0.414856, 0.414856, 0.418646, 0.390993, 0.380708, 0.352862, 0.346032, 0.339168, 0.352862, 0.398279, 0.433034, 0.335645, 0.390993, 0.42561, 0.408655, 0.339168, 0.380708, 0.342579, 0.332115, 0.295083, 0.194234, 0.239899, 0.236433, 0.236433, 0.236433, 0.26085, 0.219301, 0.147574, 0.090864, 0.06312, 0.067594, 0.05306, 0.05306, 0.05306, 0.031287, 0.038042, 0.038042, 0.044297, 0.094817, 0.100716, 0.083462, 0.144935, 0.088832, 0.090864, 0.147574, 0.194234, 0.275179, 0.247041, 0.324872, 0.42561, 0.384043, 0.384043, 0.298791, 0.291804, 0.225814, 0.275179, 0.26085, 0.342579, 0.342579, 0.359901, 0.281712, 0.346032, 0.335645, 0.398279, 0.288399, 0.30533, 0.200174, 0.11371, 0.106997, 0.10481, 0.098513, 0.144935, 0.125101, 0.142424, 0.222385, 0.271506, 0.324872, 0.308712, 0.209395, 0.127496, 0.094817, 0.147574, 0.102787, 0.10481, 0.109221, 0.179055, 0.179055, 0.225814, 0.288399, 0.324872, 0.328603, 0.295083, 0.225814, 0.200174, 0.206376, 0.209395, 0.139895, 0.125101, 0.083462, 0.120615, 0.129801, 0.092881, 0.100716, 0.155435, 0.106997, 0.0704, 0.040537, 0.03976, 0.051831, 0.064632, 0.111485, 0.120615, 0.164327, 0.164327, 0.182256, 0.275179, 0.268042, 0.271506, 0.232838, 0.209395, 0.158265, 0.25031, 0.328603, 0.30533, 0.30533, 0.384043, 0.461924, 0.570702, 0.58069, 0.447574, 0.458154, 0.349426, 0.342579, 0.25406, 0.25031, 0.229226, 0.225814, 0.232838, 0.301917, 0.328603, 0.335645, 0.422041, 0.418646, 0.447574, 0.36309, 0.264545, 0.264545, 0.229226, 0.127496, 0.059222, 0.116183, 0.06312, 0.06184, 0.0704, 0.111485, 0.170161, 0.164327, 0.132295, 0.109221, 0.085092, 0.067594, 0.102787, 0.074921, 0.047319, 0.023963, 0.038042], '')</t>
  </si>
  <si>
    <t>[23, 24, 35, 59, 60, 257, 258]</t>
  </si>
  <si>
    <t>UPI000157661E status=activ</t>
  </si>
  <si>
    <t>([0.073402, 0.050641, 0.074921, 0.116183, 0.164327, 0.194234, 0.139895, 0.139895, 0.102787, 0.129801, 0.098513, 0.073402, 0.094817, 0.102787, 0.060549, 0.073402, 0.094817, 0.111485, 0.147574, 0.144935, 0.127496, 0.18812, 0.25031, 0.173081, 0.139895, 0.127496, 0.127496, 0.196879, 0.222385, 0.21291, 0.134866, 0.232838, 0.311707, 0.295083, 0.281712, 0.370445, 0.370445, 0.352862, 0.359901, 0.311707, 0.301917, 0.42561, 0.31487, 0.321458, 0.414856, 0.444081, 0.454136, 0.422041, 0.349426, 0.380708, 0.444081, 0.414856, 0.390993, 0.394753, 0.328603, 0.268042, 0.158265, 0.161087, 0.102787, 0.120615, 0.194234, 0.129801, 0.129801, 0.25406, 0.25031, 0.236433, 0.271506, 0.182256, 0.219301, 0.291804, 0.271506, 0.191378, 0.298791, 0.196879, 0.203355, 0.185198, 0.164327, 0.268042, 0.200174, 0.206376, 0.10481, 0.102787, 0.158265, 0.127496, 0.085092, 0.064632, 0.050641, 0.028107, 0.040537, 0.025762, 0.017138, 0.010509, 0.018787], '')</t>
  </si>
  <si>
    <t>UPI000157661F status=activ</t>
  </si>
  <si>
    <t>([0.037156, 0.026338, 0.041405, 0.069024, 0.102787, 0.132295, 0.088832, 0.086953, 0.060549, 0.081712, 0.056825, 0.043307, 0.043307, 0.043307, 0.025316, 0.034068, 0.045352, 0.055536, 0.060549, 0.056825, 0.048328, 0.085092, 0.132295, 0.079919, 0.059222, 0.055536, 0.056825, 0.051831, 0.06312, 0.109221, 0.06184, 0.127496, 0.191378, 0.219301, 0.225814, 0.328603, 0.311707, 0.298791, 0.308712, 0.295083, 0.295083, 0.422041, 0.295083, 0.298791, 0.394753, 0.4292, 0.390993, 0.342579, 0.374039, 0.370445, 0.398279, 0.359901, 0.339168, 0.352862, 0.321458, 0.243554, 0.132295, 0.132295, 0.083462, 0.094817, 0.096677, 0.058088, 0.054297, 0.134866, 0.0704, 0.06312, 0.076542, 0.060549, 0.078022, 0.125101, 0.129801, 0.05306, 0.109221, 0.058088, 0.056825, 0.038858, 0.033407, 0.071867, 0.045352, 0.045352, 0.021381, 0.037156, 0.067594, 0.05306, 0.033407, 0.050641, 0.038858, 0.023087, 0.029376, 0.020165, 0.013265, 0.009096, 0.016021], '')</t>
  </si>
  <si>
    <t>UPI0001576620 status=activ</t>
  </si>
  <si>
    <t>([0.483068, 0.538167, 0.384043, 0.31487, 0.349426, 0.366687, 0.436924, 0.36309, 0.295083, 0.247041, 0.194234, 0.200174, 0.18812, 0.232838, 0.219301, 0.18812, 0.191378, 0.182256, 0.17593, 0.173081, 0.144935, 0.129801, 0.122885, 0.21291, 0.275179, 0.185198, 0.161087, 0.139895, 0.134866, 0.129801, 0.185198, 0.26085, 0.219301, 0.222385, 0.170161, 0.179055, 0.15284, 0.158265, 0.167087, 0.100716, 0.083462, 0.102787, 0.118441, 0.116183, 0.058088, 0.060549, 0.11371, 0.134866, 0.106997, 0.144935, 0.225814, 0.236433, 0.206376, 0.278302, 0.295083, 0.387226, 0.31487, 0.346032, 0.349426, 0.346032, 0.349426, 0.374039, 0.408655, 0.476583, 0.486429, 0.570702, 0.570702, 0.549308, 0.461924, 0.458154, 0.398279, 0.390993, 0.377384, 0.30533, 0.31487, 0.301917, 0.209395, 0.271506, 0.191378, 0.18812, 0.118441, 0.11371, 0.11371, 0.11371, 0.125101, 0.066181, 0.066181, 0.051831, 0.031287, 0.050641, 0.050641, 0.086953, 0.086953, 0.090864, 0.090864, 0.085092, 0.050641, 0.043307, 0.046336, 0.081712, 0.081712, 0.139895, 0.222385, 0.164327, 0.137348, 0.074921, 0.078022, 0.094817, 0.122885, 0.122885, 0.125101, 0.164327, 0.161087, 0.10481, 0.058088, 0.118441, 0.122885, 0.191378, 0.291804, 0.219301, 0.158265, 0.094817, 0.096677, 0.096677, 0.086953, 0.060549, 0.100716, 0.164327, 0.100716, 0.090864, 0.158265, 0.086953, 0.078022, 0.086953, 0.144935, 0.144935, 0.132295, 0.132295, 0.155435, 0.134866, 0.194234, 0.229226, 0.284882, 0.25031, 0.239899, 0.298791, 0.384043, 0.384043, 0.394753, 0.486429, 0.497853, 0.480142, 0.490133, 0.380708, 0.339168, 0.332115, 0.346032, 0.268042, 0.264545, 0.15008, 0.111485, 0.11371, 0.111485, 0.132295, 0.125101, 0.122885, 0.120615, 0.081712, 0.088832, 0.05306, 0.031287, 0.031287, 0.016826, 0.030003, 0.06312, 0.044297, 0.024393, 0.022306, 0.021816, 0.026338, 0.047319, 0.046336, 0.025762, 0.019109, 0.0198, 0.023963, 0.026338, 0.035586, 0.060549, 0.034884, 0.054297, 0.100716, 0.092881, 0.096677, 0.094817, 0.098513, 0.155435, 0.15284, 0.225814, 0.232838, 0.127496, 0.074921, 0.083462, 0.144935, 0.232838, 0.15284, 0.158265, 0.155435, 0.147574, 0.147574, 0.21291, 0.216401, 0.209395, 0.142424, 0.25031, 0.167087, 0.106997, 0.106997, 0.11371, 0.0704, 0.076542, 0.127496, 0.203355, 0.268042, 0.229226, 0.21291, 0.18812, 0.18812, 0.125101, 0.081712, 0.074921, 0.076542, 0.081712, 0.083462, 0.139895, 0.129801, 0.122885, 0.11371, 0.11371, 0.096677, 0.15284, 0.209395, 0.182256, 0.173081, 0.203355, 0.239899, 0.26085, 0.284882, 0.209395, 0.194234, 0.17593, 0.173081, 0.173081, 0.173081, 0.085092, 0.098513, 0.081712, 0.085092, 0.142424, 0.096677, 0.109221, 0.109221, 0.066181, 0.085092, 0.092881, 0.083462, 0.047319, 0.042364, 0.073402, 0.109221, 0.173081, 0.25406, 0.170161, 0.102787, 0.096677, 0.155435, 0.111485, 0.147574, 0.142424, 0.085092, 0.073402, 0.109221, 0.120615, 0.203355, 0.222385, 0.222385, 0.147574, 0.127496, 0.137348, 0.139895, 0.139895, 0.086953, 0.042364, 0.074921, 0.134866, 0.079919, 0.096677, 0.0704, 0.06312, 0.090864, 0.155435, 0.161087, 0.185198, 0.120615, 0.066181, 0.054297, 0.042364, 0.071867, 0.15008, 0.15008, 0.158265, 0.167087, 0.257454, 0.339168, 0.352862, 0.342579, 0.359901, 0.332115, 0.414856, 0.42561, 0.377384, 0.278302, 0.332115, 0.339168, 0.41194, 0.387226, 0.298791, 0.342579, 0.328603, 0.318242, 0.321458, 0.225814, 0.219301, 0.216401, 0.164327, 0.132295, 0.078022, 0.071867, 0.049374, 0.050641, 0.046336, 0.086953, 0.147574, 0.182256, 0.17593, 0.173081, 0.209395, 0.191378, 0.191378, 0.191378, 0.15008, 0.086953, 0.11371, 0.122885, 0.127496, 0.200174, 0.147574, 0.26085, 0.25406, 0.342579, 0.25406, 0.25406, 0.236433, 0.232838, 0.225814, 0.225814, 0.134866, 0.109221, 0.194234, 0.179055, 0.206376, 0.26085, 0.25406, 0.291804, 0.288399, 0.191378, 0.125101, 0.173081, 0.090864, 0.090864, 0.090864, 0.10481, 0.064632, 0.067594, 0.073402, 0.083462, 0.088832, 0.167087, 0.275179, 0.275179, 0.247041, 0.127496, 0.074921, 0.125101, 0.078022, 0.050641, 0.092881, 0.15284, 0.203355, 0.288399, 0.366687, 0.384043, 0.36309, 0.447574, 0.472492, 0.42561, 0.40511, 0.318242, 0.324872, 0.31487, 0.236433, 0.268042, 0.387226, 0.352862, 0.324872, 0.366687, 0.4292, 0.414856, 0.422041, 0.387226, 0.390993, 0.31487, 0.200174, 0.288399, 0.257454, 0.225814, 0.158265, 0.158265, 0.191378, 0.182256, 0.122885, 0.185198, 0.194234, 0.185198, 0.219301, 0.25031, 0.295083, 0.288399, 0.295083, 0.196879, 0.216401, 0.21291, 0.216401, 0.324872, 0.31487, 0.239899, 0.25031, 0.352862, 0.236433, 0.203355, 0.200174, 0.295083, 0.21291, 0.21291, 0.219301, 0.222385, 0.194234, 0.206376, 0.206376, 0.219301, 0.339168, 0.264545, 0.275179, 0.324872, 0.257454, 0.25406, 0.366687, 0.284882, 0.203355, 0.30533, 0.384043, 0.301917, 0.298791, 0.288399, 0.295083, 0.281712, 0.247041, 0.200174, 0.118441, 0.134866, 0.127496, 0.10481, 0.17593, 0.167087, 0.219301, 0.275179, 0.26085, 0.225814, 0.318242, 0.36309, 0.36309, 0.321458, 0.398279, 0.401658, 0.4292, 0.422041, 0.433034, 0.476583, 0.447574, 0.553315, 0.41194, 0.370445, 0.377384, 0.359901, 0.321458, 0.216401, 0.239899, 0.268042, 0.288399, 0.288399, 0.247041, 0.264545, 0.318242, 0.359901, 0.311707, 0.380708, 0.295083, 0.295083, 0.374039, 0.41194, 0.342579, 0.465241, 0.490133, 0.377384, 0.370445, 0.332115, 0.394753, 0.390993, 0.356642, 0.324872, 0.324872, 0.390993, 0.387226, 0.387226, 0.356642, 0.401658, 0.408655, 0.497853, 0.414856, 0.418646, 0.486429, 0.490133, 0.490133, 0.42561, 0.5017, 0.5017, 0.505461, 0.517562, 0.480142, 0.517562, 0.545602, 0.534167, 0.465241, 0.476583, 0.36309, 0.394753, 0.301917, 0.229226, 0.144935, 0.147574, 0.098513, 0.096677, 0.11371, 0.118441, 0.185198, 0.216401, 0.147574, 0.147574, 0.173081, 0.194234, 0.196879, 0.206376, 0.203355, 0.200174, 0.196879, 0.30533, 0.284882, 0.380708, 0.380708, 0.476583, 0.575842, 0.680603, 0.666105, 0.703578, 0.585406, 0.541878, 0.444081, 0.458154, 0.538167, 0.418646, 0.42561, 0.408655, 0.384043, 0.390993, 0.461924, 0.465241, 0.377384, 0.370445, 0.26085, 0.328603, 0.247041, 0.179055, 0.158265, 0.179055, 0.17593, 0.232838, 0.26085, 0.268042, 0.328603, 0.339168, 0.349426, 0.281712, 0.284882, 0.339168, 0.346032, 0.387226, 0.374039, 0.440853, 0.335645, 0.366687, 0.288399, 0.370445, 0.352862, 0.394753, 0.384043, 0.40511, 0.42561, 0.349426, 0.352862, 0.247041, 0.243554, 0.321458, 0.359901, 0.356642, 0.31487, 0.311707, 0.194234, 0.200174, 0.239899, 0.346032, 0.42561, 0.497853, 0.450668, 0.538167, 0.494003, 0.490133, 0.483068, 0.447574, 0.534167, 0.549308, 0.661982, 0.661982, 0.541878, 0.562014, 0.541878, 0.521092, 0.436924, 0.5017, 0.486429, 0.4292, 0.41194, 0.394753, 0.380708, 0.390993, 0.36309, 0.349426, 0.321458, 0.284882, 0.284882, 0.229226, 0.288399, 0.288399, 0.219301], '')</t>
  </si>
  <si>
    <t>[1, 65, 66, 67, 499, 544, 545, 546, 547, 549, 550, 551, 580, 581, 582, 583, 584, 585, 588, 643, 648, 649, 650, 651, 652, 653, 654, 655, 657]</t>
  </si>
  <si>
    <t>UPI0001576621 status=activ</t>
  </si>
  <si>
    <t>([0.007645, 0.005623, 0.004414, 0.00389, 0.005011, 0.005318, 0.004388, 0.004577, 0.00558, 0.005734, 0.006701, 0.00543, 0.006374, 0.009401, 0.006194, 0.006142, 0.010131, 0.017138, 0.023534, 0.01227, 0.01227, 0.012491, 0.023963, 0.023534, 0.048328, 0.024826, 0.017797, 0.026338, 0.034884, 0.018787, 0.013613, 0.013613, 0.014075, 0.013265, 0.010221, 0.018787, 0.019401, 0.009401, 0.005799, 0.004483, 0.006795, 0.006701, 0.004775, 0.004611, 0.006619, 0.004358, 0.006567, 0.010509, 0.008409, 0.007177, 0.007031, 0.008804, 0.006194, 0.006194, 0.004775, 0.005503, 0.005734, 0.005623, 0.005872, 0.008723, 0.011903, 0.007422, 0.005223, 0.007555, 0.005378, 0.005683, 0.008075, 0.005249, 0.003431, 0.005086, 0.005992, 0.007177, 0.008409, 0.013613, 0.025762, 0.020876, 0.022306, 0.020165, 0.048328, 0.046336, 0.056825, 0.060549, 0.059222, 0.05306, 0.059222, 0.090864, 0.081712, 0.078022, 0.137348, 0.194234, 0.161087, 0.090864, 0.120615, 0.088832, 0.100716, 0.102787, 0.096677, 0.064632, 0.073402, 0.066181, 0.058088, 0.023534, 0.017138, 0.019401, 0.021381, 0.010372, 0.008276, 0.005249, 0.004388, 0.003821, 0.004388, 0.004431, 0.006039, 0.006078, 0.004976, 0.003177, 0.003014, 0.003821, 0.003212, 0.003177, 0.003341, 0.004899, 0.005799, 0.006988, 0.009401, 0.017138, 0.03976, 0.090864, 0.098513, 0.073402, 0.045352, 0.050641, 0.050641, 0.045352, 0.022667, 0.021816, 0.054297, 0.023534, 0.014783, 0.031287, 0.022306, 0.014315, 0.008895, 0.006988, 0.005799, 0.005734, 0.005683, 0.003607, 0.003512, 0.003431, 0.003478, 0.003555, 0.003555, 0.002662, 0.001906, 0.001778, 0.001855, 0.002014, 0.003177, 0.003341, 0.002327, 0.002014, 0.001499, 0.001602, 0.001722, 0.001417, 0.000876, 0.000447, 0.000631, 0.000485, 0.000906, 0.000842, 0.000854, 0.000614, 0.00076, 0.000721, 0.000773, 0.001305, 0.001305, 0.001211, 0.001434, 0.001408, 0.001572, 0.002555, 0.00225, 0.003177, 0.003757, 0.004431, 0.006567, 0.007555, 0.006142, 0.004247, 0.00515, 0.004921, 0.004976, 0.005992, 0.008804, 0.007645, 0.007645, 0.004646, 0.003821, 0.004577, 0.004483, 0.005378, 0.004388, 0.004358, 0.004577, 0.005503, 0.005872, 0.006078, 0.004976, 0.004899, 0.007645, 0.009401, 0.009401, 0.007555, 0.005086, 0.003864, 0.004835, 0.00515, 0.004921, 0.006078, 0.00515, 0.006374, 0.004431, 0.005503, 0.009096, 0.005011, 0.003431, 0.003405, 0.002623, 0.002606, 0.003276, 0.00231, 0.001692, 0.00225, 0.002688, 0.00359, 0.004247, 0.004414], '')</t>
  </si>
  <si>
    <t>UPI0001576624 status=activ</t>
  </si>
  <si>
    <t>([0.096677, 0.050641, 0.074921, 0.100716, 0.144935, 0.173081, 0.102787, 0.137348, 0.137348, 0.096677, 0.076542, 0.060549, 0.06184, 0.0704, 0.042364, 0.034884, 0.060549, 0.106997, 0.071867, 0.090864, 0.164327, 0.096677, 0.158265, 0.161087, 0.096677, 0.088832, 0.088832, 0.158265, 0.100716, 0.120615, 0.120615, 0.15008, 0.182256, 0.182256, 0.102787, 0.164327, 0.191378, 0.203355, 0.216401, 0.318242, 0.225814, 0.219301, 0.271506, 0.291804, 0.26085, 0.321458, 0.342579, 0.346032, 0.346032, 0.324872, 0.328603, 0.352862, 0.301917, 0.335645, 0.25406, 0.232838, 0.191378, 0.209395, 0.200174, 0.120615, 0.118441, 0.194234, 0.120615, 0.173081, 0.18812, 0.222385, 0.257454, 0.155435, 0.15284, 0.106997, 0.125101, 0.100716, 0.147574, 0.191378, 0.196879, 0.194234, 0.295083, 0.243554, 0.194234, 0.137348, 0.219301, 0.18812, 0.179055, 0.284882, 0.15008, 0.074921, 0.059222, 0.055536, 0.079919, 0.083462, 0.134866, 0.116183, 0.085092, 0.081712, 0.102787, 0.122885, 0.132295, 0.137348, 0.15008, 0.106997, 0.15008, 0.139895, 0.179055, 0.194234, 0.194234, 0.268042, 0.349426, 0.295083, 0.209395, 0.161087, 0.158265, 0.142424, 0.161087, 0.209395, 0.216401, 0.216401, 0.191378, 0.257454, 0.25406, 0.288399, 0.394753, 0.398279, 0.398279, 0.298791, 0.21291, 0.142424, 0.179055, 0.111485, 0.173081, 0.257454, 0.31487, 0.311707, 0.318242, 0.408655, 0.352862, 0.281712, 0.278302, 0.271506, 0.278302, 0.278302, 0.278302, 0.268042, 0.275179, 0.284882, 0.366687, 0.349426, 0.311707, 0.298791, 0.30533, 0.30533, 0.275179, 0.30533, 0.232838, 0.161087, 0.15284, 0.147574, 0.134866, 0.144935, 0.144935, 0.083462, 0.042364, 0.042364, 0.046336, 0.043307, 0.040537, 0.023087, 0.041405, 0.076542, 0.086953, 0.15284, 0.081712, 0.106997, 0.06184, 0.078022, 0.134866, 0.10481, 0.142424, 0.182256, 0.164327, 0.185198, 0.200174, 0.216401, 0.164327, 0.185198, 0.125101, 0.10481, 0.185198, 0.120615, 0.071867, 0.06184, 0.031287, 0.064632, 0.058088, 0.055536, 0.067594, 0.036378, 0.027463, 0.022306, 0.026338, 0.022306, 0.019401, 0.028695, 0.05306, 0.059222, 0.047319, 0.06184, 0.042364, 0.03976, 0.071867, 0.069024, 0.055536, 0.081712, 0.064632, 0.066181, 0.118441, 0.098513, 0.158265, 0.25031, 0.321458, 0.225814, 0.268042, 0.182256, 0.155435, 0.144935, 0.132295, 0.132295, 0.161087, 0.161087, 0.155435, 0.142424, 0.225814, 0.225814, 0.170161, 0.203355, 0.137348, 0.137348, 0.161087, 0.090864, 0.090864, 0.102787, 0.10481, 0.111485, 0.10481, 0.142424, 0.142424, 0.139895, 0.144935, 0.081712, 0.155435, 0.15284, 0.125101, 0.073402, 0.058088, 0.050641, 0.06312, 0.100716, 0.100716, 0.059222, 0.083462, 0.03976, 0.020522, 0.0198, 0.015344, 0.015344, 0.008804, 0.008804, 0.014075, 0.009187, 0.014586, 0.008723, 0.009015, 0.007555, 0.009187, 0.013265, 0.014586, 0.010372, 0.010372, 0.010372, 0.013613, 0.010372, 0.016528, 0.031287, 0.058088, 0.03976, 0.046336, 0.051831, 0.051831, 0.037156, 0.037156, 0.035586, 0.037156, 0.036378, 0.037156, 0.05306, 0.051831, 0.100716, 0.066181, 0.066181, 0.066181, 0.081712, 0.144935, 0.086953, 0.076542, 0.083462, 0.078022, 0.125101, 0.203355, 0.203355, 0.137348, 0.18812, 0.106997, 0.191378, 0.196879, 0.291804, 0.281712, 0.243554, 0.236433, 0.335645, 0.264545, 0.264545, 0.264545, 0.167087, 0.222385, 0.222385, 0.216401, 0.222385, 0.137348, 0.137348, 0.142424, 0.155435, 0.194234, 0.291804, 0.275179, 0.158265, 0.158265, 0.088832, 0.116183, 0.137348, 0.079919, 0.122885, 0.122885, 0.132295, 0.129801, 0.092881, 0.051831, 0.049374, 0.073402, 0.079919, 0.066181, 0.034068, 0.066181, 0.069024, 0.034884, 0.034884, 0.040537, 0.035586, 0.03976, 0.040537, 0.016257, 0.028107, 0.028107, 0.023534, 0.026892, 0.051831, 0.096677, 0.137348, 0.118441, 0.085092, 0.081712, 0.064632, 0.125101, 0.132295, 0.0704, 0.142424, 0.085092, 0.179055, 0.182256, 0.15008, 0.144935, 0.291804, 0.26085, 0.271506, 0.30533, 0.268042, 0.17593, 0.102787, 0.10481, 0.127496, 0.127496, 0.127496, 0.116183, 0.116183, 0.111485, 0.185198, 0.18812, 0.247041, 0.127496, 0.134866, 0.15284, 0.147574, 0.120615, 0.083462, 0.079919, 0.083462, 0.086953, 0.155435, 0.216401, 0.17593, 0.203355, 0.328603, 0.41194, 0.4292, 0.387226, 0.394753, 0.390993, 0.288399, 0.232838, 0.324872, 0.225814, 0.225814, 0.222385, 0.144935, 0.196879, 0.116183, 0.066181, 0.029376, 0.023087, 0.026338, 0.03976, 0.030003, 0.023087, 0.025762, 0.043307, 0.029376, 0.016257, 0.019401, 0.026892, 0.023963, 0.025762, 0.025762, 0.047319, 0.03976, 0.073402, 0.094817, 0.179055, 0.268042, 0.295083, 0.328603, 0.243554, 0.161087, 0.102787, 0.129801, 0.122885, 0.125101, 0.109221, 0.111485, 0.096677, 0.125101, 0.21291, 0.239899, 0.239899, 0.236433, 0.264545, 0.275179, 0.229226, 0.15008, 0.15284, 0.239899, 0.25031, 0.264545, 0.370445, 0.346032, 0.31487, 0.311707, 0.206376, 0.247041, 0.335645, 0.216401, 0.125101, 0.071867, 0.055536, 0.06312, 0.051831, 0.051831, 0.047319, 0.064632, 0.10481, 0.055536, 0.054297, 0.038042, 0.048328, 0.034068, 0.060549, 0.042364, 0.030003, 0.049374, 0.069024, 0.044297, 0.102787], '')</t>
  </si>
  <si>
    <t>UPI0001576625 status=activ</t>
  </si>
  <si>
    <t>([0.450668, 0.476583, 0.525368, 0.380708, 0.366687, 0.291804, 0.332115, 0.398279, 0.384043, 0.335645, 0.268042, 0.321458, 0.295083, 0.216401, 0.236433, 0.222385, 0.301917, 0.295083, 0.173081, 0.173081, 0.185198, 0.21291, 0.216401, 0.239899, 0.25406, 0.291804, 0.339168, 0.247041, 0.185198, 0.142424, 0.229226, 0.239899, 0.219301, 0.173081, 0.271506, 0.243554, 0.25031, 0.264545, 0.196879, 0.271506, 0.26085, 0.25406, 0.295083, 0.30533, 0.271506, 0.359901, 0.349426, 0.380708, 0.458154, 0.494003, 0.545602, 0.468512, 0.444081, 0.352862, 0.440853, 0.414856, 0.422041, 0.308712, 0.30533, 0.284882, 0.232838, 0.158265, 0.15008, 0.182256, 0.206376, 0.173081, 0.10481, 0.085092, 0.092881, 0.094817, 0.100716, 0.081712, 0.106997, 0.196879, 0.31487, 0.31487, 0.281712, 0.194234, 0.209395, 0.161087, 0.216401, 0.332115, 0.418646, 0.422041, 0.436924, 0.311707, 0.311707, 0.335645, 0.380708, 0.275179, 0.275179, 0.229226, 0.311707, 0.264545, 0.275179, 0.271506, 0.185198, 0.185198, 0.275179, 0.332115, 0.380708, 0.41194, 0.284882, 0.281712, 0.191378, 0.170161, 0.170161, 0.170161, 0.15008, 0.139895, 0.219301, 0.225814, 0.257454, 0.164327, 0.203355, 0.185198, 0.164327, 0.164327, 0.194234, 0.129801, 0.096677, 0.10481, 0.106997, 0.173081, 0.118441, 0.200174, 0.122885, 0.125101, 0.088832, 0.15008, 0.158265, 0.167087, 0.155435, 0.158265, 0.167087, 0.094817, 0.102787, 0.055536, 0.078022, 0.078022, 0.125101, 0.206376, 0.194234, 0.120615, 0.129801, 0.120615, 0.11371, 0.161087, 0.15284, 0.247041, 0.182256, 0.120615, 0.074921, 0.043307, 0.047319, 0.086953, 0.122885, 0.122885, 0.194234, 0.185198, 0.120615, 0.120615, 0.066181, 0.064632, 0.059222, 0.030003, 0.050641, 0.054297, 0.036378, 0.064632, 0.030611, 0.028695, 0.023534, 0.034884, 0.058088, 0.041405, 0.045352, 0.069024, 0.05306, 0.056825, 0.076542, 0.125101, 0.0704, 0.125101, 0.100716, 0.11371, 0.102787, 0.10481, 0.081712, 0.144935, 0.090864, 0.164327, 0.158265, 0.25031, 0.191378, 0.191378, 0.243554, 0.139895, 0.098513, 0.060549, 0.06312, 0.06184, 0.049374, 0.092881, 0.092881, 0.096677, 0.167087, 0.185198, 0.129801, 0.164327, 0.109221, 0.182256, 0.21291, 0.311707, 0.328603, 0.394753, 0.408655, 0.394753, 0.483068, 0.505461, 0.521092, 0.5017, 0.509769, 0.575842, 0.461924, 0.335645, 0.278302, 0.295083, 0.384043, 0.465241, 0.465241, 0.562014, 0.541878, 0.458154, 0.436924, 0.339168, 0.26085, 0.264545, 0.271506, 0.18812, 0.127496, 0.216401, 0.232838, 0.232838, 0.127496, 0.229226, 0.346032, 0.42561, 0.366687, 0.281712, 0.206376, 0.109221, 0.085092, 0.094817, 0.125101, 0.127496, 0.196879, 0.271506, 0.18812, 0.194234, 0.281712, 0.278302, 0.161087, 0.15284, 0.139895, 0.161087, 0.118441, 0.098513, 0.106997, 0.125101, 0.194234, 0.247041, 0.295083, 0.318242, 0.229226, 0.15284, 0.164327, 0.164327, 0.179055, 0.191378, 0.155435, 0.158265, 0.232838, 0.335645, 0.328603, 0.25031, 0.324872, 0.271506, 0.219301, 0.229226, 0.243554, 0.147574, 0.158265, 0.209395, 0.209395, 0.295083, 0.298791, 0.301917, 0.222385, 0.15008, 0.155435, 0.158265, 0.155435, 0.170161, 0.129801, 0.120615, 0.161087, 0.164327, 0.243554, 0.25031, 0.239899, 0.155435, 0.281712, 0.25406, 0.203355, 0.209395, 0.206376, 0.225814, 0.134866, 0.21291, 0.203355, 0.264545, 0.216401, 0.236433, 0.232838, 0.295083, 0.239899, 0.275179, 0.284882, 0.203355, 0.216401, 0.216401, 0.288399, 0.182256, 0.203355, 0.25406, 0.25406, 0.25031, 0.301917, 0.374039, 0.36309, 0.422041, 0.418646, 0.494003, 0.468512, 0.465241, 0.377384, 0.458154, 0.370445, 0.339168, 0.335645, 0.40511, 0.41194, 0.335645, 0.394753, 0.321458, 0.335645, 0.257454, 0.284882, 0.264545, 0.206376, 0.219301, 0.247041, 0.17593, 0.11371, 0.111485, 0.116183, 0.179055, 0.118441, 0.200174, 0.173081, 0.25406, 0.243554, 0.161087, 0.243554, 0.295083, 0.374039, 0.339168, 0.342579, 0.284882, 0.31487, 0.40511, 0.321458, 0.342579, 0.418646, 0.538167, 0.458154, 0.454136, 0.380708, 0.468512, 0.440853, 0.468512, 0.472492, 0.497853, 0.59508, 0.59508, 0.553315, 0.58069, 0.622677, 0.720929, 0.771762, 0.76285, 0.784345, 0.879233, 0.862302, 0.871313, 0.849326, 0.908098, 0.910643, 0.950334, 0.947281, 0.950334, 0.9657, 0.967676, 0.959312, 0.964893, 0.962114, 0.966441, 0.956248, 0.960642, 0.96342], '')</t>
  </si>
  <si>
    <t>[2, 50, 219, 220, 221, 222, 223, 231, 232, 385, 394, 395, 396, 397, 398, 399, 400, 401, 402, 403, 404, 405, 406, 407, 408, 409, 410, 411, 412, 413, 414, 415, 416, 417, 418, 419, 420]</t>
  </si>
  <si>
    <t>UPI0001576626 status=activ</t>
  </si>
  <si>
    <t>([0.203355, 0.239899, 0.122885, 0.170161, 0.209395, 0.25406, 0.203355, 0.144935, 0.161087, 0.155435, 0.191378, 0.222385, 0.15008, 0.142424, 0.092881, 0.10481, 0.179055, 0.102787, 0.10481, 0.085092, 0.090864, 0.049374, 0.031287, 0.06184, 0.071867, 0.045352, 0.03976, 0.047319, 0.045352, 0.038858, 0.060549, 0.032017, 0.0198, 0.035586, 0.03976, 0.038042, 0.047319, 0.050641, 0.111485, 0.102787, 0.132295, 0.116183, 0.173081, 0.161087, 0.164327, 0.094817, 0.118441, 0.118441, 0.088832, 0.158265, 0.11371, 0.098513, 0.170161, 0.26085, 0.284882, 0.26085, 0.352862, 0.352862, 0.366687, 0.335645, 0.335645, 0.321458, 0.232838, 0.239899, 0.324872, 0.229226, 0.332115, 0.366687, 0.291804, 0.295083, 0.203355, 0.191378, 0.17593, 0.173081, 0.164327, 0.15284, 0.109221, 0.088832, 0.088832, 0.073402, 0.073402, 0.086953, 0.086953, 0.125101, 0.074921, 0.074921, 0.125101, 0.100716, 0.106997, 0.106997, 0.158265, 0.257454, 0.25406, 0.182256, 0.182256, 0.155435, 0.147574, 0.134866, 0.134866, 0.137348, 0.11371, 0.096677, 0.125101, 0.100716, 0.100716, 0.155435, 0.125101, 0.100716, 0.071867], '')</t>
  </si>
  <si>
    <t>UPI0001576627 status=activ</t>
  </si>
  <si>
    <t>([0.401658, 0.4292, 0.486429, 0.377384, 0.284882, 0.321458, 0.247041, 0.275179, 0.318242, 0.352862, 0.335645, 0.370445, 0.278302, 0.377384, 0.384043, 0.291804, 0.342579, 0.346032, 0.301917, 0.295083, 0.25406, 0.335645, 0.342579, 0.243554, 0.243554, 0.229226, 0.196879, 0.196879, 0.132295, 0.118441, 0.120615, 0.15008, 0.147574, 0.216401, 0.200174, 0.191378, 0.281712, 0.31487, 0.236433, 0.173081, 0.17593, 0.18812, 0.17593, 0.122885, 0.129801, 0.206376, 0.225814, 0.185198, 0.278302, 0.36309, 0.370445, 0.25406, 0.25031, 0.161087, 0.109221, 0.109221, 0.109221, 0.085092, 0.085092, 0.137348, 0.225814, 0.155435, 0.098513, 0.085092, 0.120615, 0.209395, 0.203355, 0.291804, 0.281712, 0.191378, 0.134866, 0.134866, 0.25406, 0.25406, 0.366687, 0.359901, 0.36309, 0.36309, 0.291804, 0.298791, 0.219301, 0.219301, 0.30533, 0.377384, 0.414856, 0.422041, 0.301917, 0.295083, 0.284882, 0.366687, 0.359901, 0.42561, 0.458154, 0.458154, 0.458154, 0.458154, 0.545602, 0.56648, 0.56648, 0.59014, 0.454136, 0.505461, 0.422041, 0.332115, 0.332115, 0.257454, 0.26085, 0.36309, 0.298791, 0.311707, 0.229226, 0.321458, 0.321458, 0.318242, 0.301917, 0.31487, 0.271506, 0.271506, 0.268042, 0.264545, 0.264545, 0.288399, 0.21291, 0.308712, 0.401658, 0.324872, 0.398279, 0.418646, 0.328603, 0.401658, 0.359901, 0.458154, 0.447574, 0.447574, 0.339168, 0.321458, 0.278302, 0.321458, 0.321458, 0.308712, 0.324872, 0.41194, 0.494003, 0.63748, 0.632174, 0.632174, 0.632174, 0.632174, 0.553315, 0.657645, 0.562014, 0.5017, 0.5017, 0.418646, 0.394753, 0.472492, 0.509769, 0.454136, 0.436924, 0.440853, 0.436924, 0.433034, 0.433034, 0.433034, 0.346032, 0.25406, 0.182256, 0.225814, 0.247041, 0.301917, 0.301917, 0.339168, 0.414856, 0.408655, 0.497853, 0.494003, 0.414856, 0.308712, 0.40511, 0.414856, 0.328603, 0.301917, 0.301917, 0.30533, 0.216401, 0.264545, 0.268042, 0.342579, 0.384043, 0.384043, 0.36309, 0.298791, 0.264545, 0.18812, 0.161087, 0.109221, 0.081712, 0.081712, 0.074921, 0.073402, 0.073402, 0.125101, 0.170161, 0.170161, 0.179055, 0.200174, 0.232838, 0.328603, 0.281712, 0.278302, 0.25031, 0.170161, 0.170161, 0.225814, 0.301917, 0.346032, 0.342579, 0.356642, 0.40511, 0.497853, 0.497853, 0.377384, 0.384043, 0.370445, 0.387226, 0.346032, 0.414856, 0.40511, 0.40511, 0.370445, 0.374039, 0.30533, 0.356642, 0.436924, 0.401658, 0.339168, 0.236433, 0.318242, 0.380708, 0.377384, 0.374039, 0.36309, 0.390993, 0.31487, 0.31487, 0.291804, 0.318242, 0.31487, 0.324872, 0.243554, 0.219301, 0.134866, 0.122885, 0.090864, 0.086953, 0.109221, 0.094817, 0.158265, 0.147574, 0.096677, 0.096677, 0.098513, 0.081712, 0.079919, 0.127496, 0.122885, 0.078022, 0.05306, 0.066181, 0.050641, 0.079919, 0.134866, 0.203355, 0.216401, 0.216401, 0.216401, 0.21291, 0.298791, 0.225814, 0.229226, 0.281712, 0.321458, 0.295083, 0.243554, 0.335645, 0.318242, 0.342579, 0.401658, 0.465241, 0.328603, 0.25031, 0.25031, 0.222385, 0.196879, 0.26085, 0.352862, 0.281712, 0.295083, 0.308712, 0.377384, 0.370445, 0.398279, 0.30533, 0.339168, 0.335645, 0.243554, 0.216401, 0.194234, 0.173081, 0.116183, 0.127496, 0.219301, 0.225814, 0.25406, 0.284882, 0.281712, 0.232838, 0.301917, 0.301917, 0.225814, 0.15284, 0.090864, 0.096677, 0.164327, 0.086953, 0.142424, 0.21291, 0.247041, 0.239899, 0.281712, 0.321458, 0.422041, 0.332115, 0.335645, 0.25406, 0.25406, 0.257454, 0.291804, 0.203355, 0.164327, 0.236433, 0.31487, 0.408655, 0.328603, 0.21291, 0.349426, 0.321458, 0.236433, 0.232838, 0.15008, 0.15008, 0.182256, 0.170161, 0.247041, 0.243554, 0.328603, 0.324872, 0.339168, 0.359901, 0.36309, 0.31487, 0.308712, 0.31487, 0.328603, 0.408655, 0.538167, 0.414856, 0.465241, 0.553315, 0.509769, 0.505461, 0.408655, 0.332115, 0.332115, 0.324872, 0.243554, 0.170161, 0.17593, 0.191378, 0.147574, 0.216401, 0.308712, 0.222385, 0.219301, 0.182256, 0.137348, 0.137348, 0.122885, 0.0704, 0.043307, 0.059222, 0.10481, 0.102787, 0.137348, 0.11371, 0.118441, 0.173081, 0.25031, 0.257454, 0.225814, 0.268042, 0.173081, 0.090864, 0.147574, 0.118441, 0.109221, 0.129801, 0.118441, 0.200174, 0.25031, 0.311707, 0.275179, 0.25406, 0.324872, 0.335645, 0.359901, 0.321458, 0.295083, 0.247041], '')</t>
  </si>
  <si>
    <t>[96, 97, 98, 99, 101, 143, 144, 145, 146, 147, 148, 149, 150, 151, 152, 156, 365, 368, 369, 370]</t>
  </si>
  <si>
    <t>UPI0001576629 status=activ</t>
  </si>
  <si>
    <t>([0.318242, 0.377384, 0.281712, 0.346032, 0.390993, 0.440853, 0.335645, 0.374039, 0.281712, 0.298791, 0.321458, 0.281712, 0.161087, 0.15008, 0.102787, 0.106997, 0.046336, 0.037156, 0.047319, 0.044297, 0.056825, 0.048328, 0.025316, 0.026338, 0.023534, 0.021816, 0.016528, 0.019109, 0.011342, 0.010672, 0.009728, 0.008723, 0.008723, 0.010372, 0.007645, 0.006894, 0.006701, 0.00962, 0.007315, 0.00515, 0.004736, 0.004646, 0.006533, 0.009483, 0.008723, 0.008624, 0.007555, 0.008624, 0.009728, 0.009728, 0.016826, 0.021816, 0.025762, 0.058088, 0.092881, 0.102787, 0.164327, 0.209395, 0.132295, 0.229226, 0.346032, 0.281712, 0.191378, 0.179055, 0.170161, 0.275179, 0.291804, 0.21291, 0.137348, 0.161087, 0.257454, 0.167087, 0.167087, 0.102787, 0.081712, 0.064632, 0.109221, 0.058088, 0.064632, 0.109221, 0.071867, 0.076542, 0.144935, 0.268042, 0.268042, 0.222385, 0.170161, 0.170161, 0.295083, 0.349426, 0.25406, 0.239899, 0.349426, 0.225814, 0.225814, 0.185198, 0.225814, 0.137348, 0.185198, 0.209395, 0.132295, 0.200174, 0.191378, 0.179055, 0.147574, 0.161087, 0.10481, 0.079919, 0.041405, 0.03976, 0.049374, 0.098513, 0.054297, 0.025762, 0.051831, 0.098513, 0.127496, 0.127496, 0.196879, 0.229226, 0.247041, 0.311707, 0.298791, 0.264545, 0.281712, 0.25406, 0.21291, 0.281712, 0.288399, 0.390993, 0.394753, 0.308712, 0.216401, 0.328603, 0.444081, 0.36309, 0.36309, 0.268042, 0.222385, 0.264545, 0.264545, 0.264545, 0.271506, 0.25031, 0.278302, 0.268042, 0.216401, 0.26085, 0.31487, 0.401658, 0.324872, 0.311707, 0.318242, 0.401658, 0.359901, 0.36309, 0.447574, 0.436924, 0.557691, 0.622677, 0.541878, 0.557691, 0.562014, 0.497853, 0.444081, 0.444081, 0.458154, 0.450668, 0.374039, 0.335645, 0.239899, 0.278302, 0.278302, 0.366687, 0.359901, 0.36309, 0.324872, 0.321458, 0.332115, 0.247041, 0.25031, 0.288399, 0.288399, 0.200174, 0.271506, 0.349426, 0.324872, 0.216401, 0.278302, 0.31487, 0.335645, 0.440853, 0.401658, 0.414856, 0.366687, 0.366687, 0.366687, 0.401658, 0.339168, 0.328603, 0.401658, 0.398279, 0.398279, 0.398279, 0.41194, 0.390993, 0.40511, 0.40511, 0.4292, 0.359901, 0.398279, 0.401658, 0.398279, 0.468512, 0.468512, 0.509769, 0.447574, 0.486429, 0.490133, 0.529623, 0.450668, 0.454136, 0.377384, 0.339168, 0.335645, 0.408655, 0.440853, 0.440853, 0.377384, 0.458154, 0.562014, 0.541878, 0.557691, 0.56648, 0.575842, 0.486429, 0.525368, 0.56648, 0.562014, 0.557691, 0.494003, 0.632174, 0.653063, 0.733139, 0.779859, 0.666105, 0.521092, 0.433034, 0.342579, 0.4292, 0.4292, 0.465241, 0.4292, 0.339168, 0.342579, 0.301917, 0.366687, 0.25406, 0.288399, 0.295083, 0.206376, 0.291804, 0.229226, 0.158265, 0.158265, 0.179055, 0.26085, 0.275179, 0.359901, 0.356642, 0.366687, 0.284882, 0.26085, 0.301917, 0.394753, 0.380708, 0.384043, 0.352862, 0.352862, 0.346032, 0.339168, 0.339168, 0.346032, 0.308712, 0.377384, 0.408655, 0.384043, 0.295083, 0.394753, 0.414856, 0.494003, 0.374039, 0.468512, 0.468512, 0.374039, 0.356642, 0.278302, 0.225814, 0.25406, 0.339168, 0.370445, 0.374039, 0.465241, 0.483068, 0.483068, 0.480142, 0.444081, 0.447574, 0.534167, 0.557691, 0.517562, 0.51388, 0.562014, 0.440853, 0.352862, 0.401658, 0.339168, 0.387226, 0.346032, 0.352862, 0.25031, 0.158265, 0.15284, 0.122885, 0.064632, 0.056825, 0.058088, 0.048328, 0.046336, 0.030003, 0.021381, 0.014075, 0.014586, 0.0198, 0.034884, 0.055536, 0.044297, 0.040537, 0.038858, 0.067594, 0.049374, 0.074921, 0.094817, 0.069024, 0.06312, 0.092881, 0.158265, 0.111485], '')</t>
  </si>
  <si>
    <t>[158, 159, 160, 161, 162, 215, 219, 230, 231, 232, 233, 234, 236, 237, 238, 239, 241, 242, 243, 244, 245, 246, 308, 309, 310, 311, 312]</t>
  </si>
  <si>
    <t>UPI000157662E status=activ</t>
  </si>
  <si>
    <t>([0.335645, 0.21291, 0.288399, 0.342579, 0.359901, 0.236433, 0.142424, 0.144935, 0.111485, 0.147574, 0.170161, 0.173081, 0.083462, 0.085092, 0.085092, 0.049374, 0.055536, 0.11371, 0.102787, 0.069024, 0.142424, 0.122885, 0.120615, 0.116183, 0.127496, 0.147574, 0.219301, 0.239899, 0.239899, 0.31487, 0.209395, 0.206376, 0.225814, 0.247041, 0.332115, 0.308712, 0.422041, 0.31487, 0.268042, 0.236433, 0.268042, 0.247041, 0.268042, 0.284882, 0.268042, 0.15284, 0.15008, 0.15008, 0.147574, 0.182256, 0.173081, 0.17593, 0.182256, 0.102787, 0.164327, 0.090864, 0.0704, 0.079919, 0.137348, 0.173081, 0.139895, 0.15008, 0.081712, 0.064632, 0.056825, 0.073402, 0.083462, 0.076542, 0.090864, 0.182256, 0.142424, 0.161087, 0.21291, 0.209395, 0.291804, 0.291804, 0.311707, 0.352862, 0.264545, 0.278302, 0.225814, 0.31487, 0.206376, 0.268042, 0.328603, 0.328603, 0.291804, 0.380708, 0.390993, 0.36309, 0.298791, 0.342579, 0.295083, 0.219301, 0.18812, 0.179055, 0.164327, 0.225814, 0.15284, 0.21291, 0.167087, 0.225814, 0.134866, 0.132295, 0.129801, 0.088832, 0.161087, 0.137348, 0.122885, 0.116183, 0.134866, 0.085092, 0.041405, 0.041405, 0.088832, 0.059222, 0.042364, 0.048328, 0.054297, 0.088832, 0.059222, 0.071867, 0.056825, 0.10481, 0.096677, 0.125101, 0.155435, 0.15284, 0.129801, 0.076542, 0.042364, 0.023534, 0.046336, 0.088832, 0.132295, 0.137348, 0.216401, 0.321458, 0.209395, 0.194234, 0.194234, 0.158265, 0.109221, 0.106997, 0.058088, 0.116183, 0.11371, 0.060549, 0.059222, 0.071867, 0.129801, 0.222385, 0.284882, 0.284882, 0.18812, 0.155435, 0.085092, 0.049374, 0.036378, 0.066181, 0.067594, 0.081712, 0.127496, 0.182256, 0.155435, 0.25406, 0.170161, 0.122885, 0.21291, 0.173081, 0.173081, 0.164327, 0.085092, 0.058088, 0.046336, 0.067594, 0.066181, 0.11371, 0.179055, 0.132295, 0.129801, 0.134866, 0.078022, 0.096677, 0.064632, 0.064632, 0.06184, 0.11371, 0.111485, 0.100716, 0.132295, 0.164327, 0.137348, 0.18812, 0.194234, 0.229226, 0.264545, 0.170161, 0.10481, 0.060549, 0.10481, 0.10481, 0.081712, 0.15008, 0.100716, 0.161087, 0.18812, 0.18812, 0.15008, 0.120615, 0.064632, 0.033407, 0.018415, 0.022667, 0.021381, 0.029376, 0.022306, 0.016528, 0.024393, 0.036378, 0.059222, 0.043307, 0.029376, 0.027463], '')</t>
  </si>
  <si>
    <t>UPI0001576631 status=activ</t>
  </si>
  <si>
    <t>([0.216401, 0.216401, 0.137348, 0.185198, 0.11371, 0.179055, 0.206376, 0.203355, 0.232838, 0.229226, 0.179055, 0.122885, 0.142424, 0.25031, 0.167087, 0.167087, 0.132295, 0.118441, 0.116183, 0.079919, 0.048328, 0.085092, 0.098513, 0.158265, 0.161087, 0.25406, 0.15008, 0.129801, 0.15008, 0.129801, 0.129801, 0.194234, 0.301917, 0.301917, 0.264545, 0.271506, 0.275179, 0.239899, 0.203355, 0.225814, 0.200174, 0.278302, 0.247041, 0.264545, 0.185198, 0.15008, 0.144935, 0.144935, 0.144935, 0.161087, 0.196879, 0.25406, 0.179055, 0.179055, 0.179055, 0.219301, 0.196879, 0.18812, 0.225814, 0.225814, 0.324872, 0.332115, 0.288399, 0.335645, 0.232838, 0.229226, 0.271506, 0.278302, 0.275179, 0.216401, 0.147574, 0.137348, 0.066181, 0.11371, 0.122885, 0.122885, 0.116183, 0.200174, 0.219301, 0.257454, 0.206376, 0.206376, 0.301917, 0.25406, 0.161087, 0.170161, 0.264545, 0.225814, 0.222385, 0.308712, 0.328603, 0.41194, 0.41194, 0.444081, 0.440853, 0.398279, 0.41194, 0.401658, 0.433034, 0.42561, 0.346032, 0.458154, 0.42561, 0.408655, 0.408655, 0.5017, 0.59508, 0.468512, 0.414856, 0.414856, 0.380708, 0.366687, 0.352862, 0.366687, 0.447574, 0.36309, 0.394753, 0.380708, 0.390993, 0.328603, 0.284882, 0.349426, 0.335645, 0.356642, 0.370445, 0.36309, 0.281712, 0.185198, 0.30533, 0.346032, 0.25406, 0.291804, 0.380708, 0.377384, 0.324872, 0.311707, 0.36309, 0.374039, 0.349426, 0.342579, 0.377384, 0.440853, 0.356642, 0.339168, 0.26085, 0.209395, 0.311707, 0.394753, 0.517562, 0.494003, 0.549308, 0.694846, 0.661982, 0.648219, 0.671169, 0.613573, 0.51388, 0.56648, 0.480142, 0.418646, 0.414856, 0.418646, 0.308712, 0.401658, 0.40511, 0.483068, 0.454136, 0.444081, 0.472492, 0.480142, 0.505461, 0.509769, 0.468512, 0.42561, 0.433034, 0.422041, 0.398279, 0.472492, 0.4292, 0.458154, 0.447574, 0.461924, 0.454136, 0.454136, 0.461924, 0.476583, 0.422041, 0.40511, 0.41194, 0.398279, 0.298791, 0.232838, 0.232838, 0.264545, 0.243554, 0.239899, 0.167087, 0.288399, 0.301917, 0.332115, 0.308712, 0.332115, 0.222385, 0.25031, 0.335645, 0.301917, 0.206376, 0.243554, 0.321458, 0.308712, 0.271506, 0.321458, 0.339168, 0.288399, 0.25031, 0.328603, 0.291804, 0.366687, 0.295083, 0.229226], '')</t>
  </si>
  <si>
    <t>[105, 106, 148, 150, 151, 152, 153, 154, 155, 156, 157, 170, 171]</t>
  </si>
  <si>
    <t>UPI0001576633 status=activ</t>
  </si>
  <si>
    <t>([0.41194, 0.436924, 0.483068, 0.494003, 0.476583, 0.483068, 0.366687, 0.377384, 0.398279, 0.328603, 0.366687, 0.422041, 0.321458, 0.346032, 0.414856, 0.321458, 0.418646, 0.318242, 0.332115, 0.332115, 0.298791, 0.281712, 0.206376, 0.194234, 0.194234, 0.137348, 0.129801, 0.129801, 0.147574, 0.170161, 0.247041, 0.239899, 0.222385, 0.321458, 0.271506, 0.167087, 0.229226, 0.144935, 0.219301, 0.239899, 0.161087, 0.196879, 0.206376, 0.291804, 0.268042, 0.291804, 0.374039, 0.288399, 0.384043, 0.275179, 0.236433, 0.243554, 0.232838, 0.25031, 0.232838, 0.17593, 0.25031, 0.222385, 0.281712, 0.288399, 0.352862, 0.352862, 0.271506, 0.268042, 0.222385, 0.264545, 0.278302, 0.298791, 0.42561, 0.346032, 0.444081, 0.461924, 0.461924, 0.480142, 0.436924, 0.454136, 0.557691, 0.553315, 0.59917, 0.642678, 0.476583, 0.465241, 0.458154, 0.521092, 0.465241, 0.418646, 0.31487, 0.200174, 0.206376, 0.219301, 0.318242, 0.311707, 0.216401, 0.229226, 0.191378, 0.139895, 0.134866, 0.129801, 0.102787, 0.094817, 0.096677, 0.094817, 0.045352, 0.03976, 0.041405, 0.060549, 0.067594, 0.078022, 0.127496, 0.127496, 0.116183, 0.127496, 0.078022, 0.127496, 0.116183, 0.127496, 0.21291, 0.132295, 0.129801, 0.196879, 0.129801, 0.073402, 0.085092, 0.17593, 0.196879, 0.10481, 0.096677, 0.139895, 0.203355, 0.216401, 0.225814, 0.139895, 0.100716, 0.17593, 0.194234, 0.196879, 0.129801, 0.069024, 0.069024, 0.073402, 0.038042, 0.038042, 0.0704, 0.109221, 0.051831, 0.086953, 0.196879, 0.125101, 0.106997, 0.100716, 0.096677, 0.067594, 0.116183, 0.116183, 0.116183, 0.106997, 0.116183, 0.161087, 0.247041, 0.332115, 0.318242, 0.291804, 0.390993, 0.377384, 0.335645, 0.447574, 0.461924, 0.332115, 0.335645, 0.36309, 0.370445, 0.387226, 0.318242, 0.275179, 0.298791, 0.311707, 0.216401, 0.206376, 0.15008, 0.155435, 0.167087, 0.102787, 0.164327, 0.167087, 0.116183, 0.142424, 0.125101, 0.069024, 0.122885, 0.222385, 0.137348, 0.134866, 0.059222, 0.116183, 0.15008, 0.161087, 0.069024, 0.125101, 0.100716, 0.170161, 0.094817, 0.088832, 0.098513, 0.122885, 0.134866, 0.196879, 0.236433, 0.219301, 0.222385, 0.182256, 0.132295, 0.134866, 0.134866, 0.158265, 0.071867, 0.074921, 0.056825, 0.120615, 0.098513, 0.056825, 0.031287, 0.060549, 0.06184, 0.098513, 0.0704, 0.0704, 0.056825, 0.043307, 0.064632, 0.0704, 0.078022, 0.051831, 0.078022, 0.048328, 0.085092, 0.10481, 0.10481, 0.129801, 0.137348, 0.158265, 0.281712, 0.281712, 0.281712, 0.284882, 0.25406, 0.191378, 0.167087, 0.206376, 0.243554, 0.142424, 0.203355, 0.15008, 0.239899, 0.298791, 0.301917, 0.30533, 0.298791, 0.30533, 0.30533, 0.30533, 0.236433, 0.196879, 0.291804, 0.295083, 0.264545, 0.268042, 0.374039, 0.342579, 0.298791, 0.25406, 0.366687, 0.332115, 0.458154, 0.418646], '')</t>
  </si>
  <si>
    <t>[76, 77, 78, 79, 83]</t>
  </si>
  <si>
    <t>UPI0001576635 status=activ</t>
  </si>
  <si>
    <t>([0.461924, 0.5017, 0.529623, 0.58069, 0.465241, 0.335645, 0.328603, 0.366687, 0.398279, 0.352862, 0.401658, 0.4292, 0.454136, 0.454136, 0.356642, 0.268042, 0.346032, 0.349426, 0.271506, 0.281712, 0.36309, 0.36309, 0.25031, 0.247041, 0.173081, 0.17593, 0.194234, 0.15284, 0.098513, 0.079919, 0.0704, 0.056825, 0.06312, 0.066181, 0.064632, 0.098513, 0.15008, 0.079919, 0.078022, 0.125101, 0.073402, 0.071867, 0.071867, 0.132295, 0.109221, 0.158265, 0.232838, 0.25406, 0.328603, 0.408655, 0.433034, 0.486429, 0.40511, 0.36309, 0.366687, 0.356642, 0.271506, 0.284882, 0.366687, 0.288399, 0.291804, 0.377384, 0.390993, 0.398279, 0.291804, 0.229226, 0.239899, 0.236433, 0.236433, 0.236433, 0.142424, 0.170161, 0.142424, 0.15284, 0.203355, 0.225814, 0.232838, 0.247041, 0.25406, 0.191378, 0.271506, 0.179055, 0.182256, 0.196879, 0.129801, 0.225814, 0.236433, 0.229226, 0.173081, 0.232838, 0.25031, 0.339168, 0.239899, 0.281712, 0.318242, 0.206376, 0.155435, 0.161087, 0.129801, 0.067594, 0.125101, 0.083462, 0.144935, 0.083462, 0.083462, 0.132295, 0.088832, 0.088832, 0.071867, 0.116183, 0.120615, 0.111485, 0.120615, 0.144935, 0.142424, 0.139895, 0.194234, 0.191378, 0.144935, 0.25031, 0.366687, 0.311707, 0.40511], '')</t>
  </si>
  <si>
    <t>[1, 2, 3]</t>
  </si>
  <si>
    <t>UPI0001576638 status=activ</t>
  </si>
  <si>
    <t>([0.038042, 0.023963, 0.016826, 0.012491, 0.023087, 0.017447, 0.013613, 0.015078, 0.020522, 0.022306, 0.030611, 0.042364, 0.021816, 0.024393, 0.024826, 0.024826, 0.048328, 0.085092, 0.067594, 0.066181, 0.081712, 0.088832, 0.142424, 0.155435, 0.203355, 0.179055, 0.264545, 0.349426, 0.390993, 0.301917, 0.243554, 0.155435, 0.15008, 0.25031, 0.324872, 0.318242, 0.209395, 0.196879, 0.120615, 0.173081, 0.21291, 0.11371, 0.17593, 0.173081, 0.206376, 0.247041, 0.158265, 0.132295, 0.132295, 0.125101, 0.137348, 0.216401, 0.232838, 0.167087, 0.173081, 0.173081, 0.10481, 0.161087, 0.164327, 0.25031, 0.247041, 0.229226, 0.295083, 0.281712, 0.298791, 0.328603, 0.332115, 0.390993, 0.436924, 0.349426, 0.25406, 0.335645, 0.30533, 0.278302, 0.342579, 0.30533, 0.268042, 0.359901, 0.278302, 0.311707, 0.318242, 0.332115, 0.339168, 0.275179, 0.281712, 0.275179, 0.278302, 0.264545, 0.203355, 0.134866, 0.219301, 0.31487, 0.311707, 0.349426, 0.414856, 0.318242, 0.384043, 0.41194, 0.414856, 0.534167, 0.461924, 0.342579, 0.271506, 0.268042, 0.374039, 0.36309, 0.275179, 0.278302, 0.275179, 0.380708, 0.450668, 0.433034, 0.346032, 0.239899, 0.268042, 0.21291, 0.30533, 0.278302, 0.179055, 0.11371, 0.078022, 0.098513, 0.173081, 0.247041, 0.247041, 0.158265, 0.11371, 0.182256, 0.173081, 0.15284, 0.086953, 0.090864, 0.054297, 0.094817, 0.173081, 0.144935, 0.21291, 0.21291, 0.182256, 0.200174, 0.222385, 0.222385, 0.144935, 0.155435, 0.144935, 0.155435, 0.229226, 0.295083, 0.229226, 0.236433, 0.182256, 0.239899, 0.232838, 0.321458, 0.318242, 0.284882, 0.200174, 0.206376, 0.216401, 0.25031, 0.342579, 0.342579, 0.41194, 0.509769, 0.4292, 0.342579, 0.335645, 0.25031, 0.170161, 0.232838, 0.222385, 0.225814, 0.173081, 0.185198, 0.17593, 0.15008, 0.144935, 0.196879, 0.167087, 0.129801, 0.094817, 0.06312, 0.083462, 0.051831, 0.029376], '')</t>
  </si>
  <si>
    <t>[99, 163]</t>
  </si>
  <si>
    <t>UPI0001576639 status=activ</t>
  </si>
  <si>
    <t>([0.049374, 0.030003, 0.030611, 0.047319, 0.027463, 0.020165, 0.028695, 0.019109, 0.014586, 0.010131, 0.013265, 0.016528, 0.016826, 0.017447, 0.020522, 0.011669, 0.011518, 0.0198, 0.011669, 0.010221, 0.013613, 0.008002, 0.01078, 0.007877, 0.007877, 0.011518, 0.017138, 0.017138, 0.017138, 0.017138, 0.019401, 0.021816, 0.022667, 0.013821, 0.023963, 0.044297, 0.088832, 0.046336, 0.047319, 0.043307, 0.044297, 0.032677, 0.055536, 0.054297, 0.120615, 0.0704, 0.076542, 0.081712, 0.081712, 0.094817, 0.090864, 0.167087, 0.081712, 0.083462, 0.139895, 0.137348, 0.102787, 0.078022, 0.118441, 0.090864, 0.142424, 0.118441, 0.170161, 0.194234, 0.161087, 0.122885, 0.200174, 0.129801], '')</t>
  </si>
  <si>
    <t>UPI000157663A status=activ</t>
  </si>
  <si>
    <t>([0.021381, 0.031287, 0.060549, 0.033407, 0.027463, 0.038042, 0.054297, 0.028695, 0.038858, 0.023087, 0.032017, 0.036378, 0.016528, 0.019109, 0.013265, 0.018415, 0.017447, 0.009294, 0.014075, 0.026338, 0.015078, 0.030611, 0.030611, 0.026892, 0.048328, 0.073402, 0.042364, 0.043307, 0.049374, 0.025762, 0.031287, 0.031287, 0.037156, 0.094817, 0.147574, 0.206376, 0.185198, 0.179055, 0.295083, 0.196879, 0.109221, 0.109221, 0.116183, 0.069024, 0.069024, 0.03976, 0.038042, 0.069024, 0.071867, 0.109221, 0.182256, 0.236433, 0.222385, 0.200174, 0.179055, 0.17593, 0.17593, 0.125101, 0.074921, 0.040537, 0.048328, 0.081712, 0.15284, 0.15284, 0.243554, 0.155435, 0.158265, 0.098513, 0.047319, 0.051831, 0.074921, 0.078022, 0.06184, 0.074921, 0.085092, 0.081712, 0.041405, 0.041405, 0.085092, 0.15008, 0.25031, 0.31487, 0.31487, 0.311707, 0.203355, 0.10481, 0.182256, 0.26085, 0.26085, 0.257454, 0.15008, 0.073402, 0.035586, 0.031287, 0.030611, 0.032017, 0.03976, 0.03976, 0.0198, 0.012491, 0.012491, 0.007555, 0.005932, 0.005992, 0.00407, 0.00558, 0.008409, 0.008156, 0.008624, 0.011903, 0.021816, 0.021381, 0.038042, 0.079919, 0.137348, 0.122885, 0.073402, 0.067594, 0.127496, 0.25031, 0.349426, 0.352862, 0.377384, 0.486429, 0.497853, 0.529623, 0.51388, 0.509769, 0.41194, 0.295083, 0.206376, 0.219301, 0.243554, 0.158265, 0.155435, 0.147574, 0.139895, 0.21291, 0.17593, 0.164327, 0.096677, 0.106997, 0.056825, 0.098513, 0.098513, 0.076542, 0.076542, 0.066181, 0.046336, 0.090864, 0.142424, 0.144935, 0.144935, 0.200174, 0.200174, 0.127496, 0.074921, 0.074921, 0.047319, 0.026892, 0.029376, 0.049374, 0.045352, 0.094817, 0.054297, 0.048328, 0.06312, 0.109221, 0.122885, 0.134866, 0.122885, 0.15008, 0.25406, 0.236433, 0.158265, 0.257454, 0.321458, 0.324872, 0.26085, 0.346032, 0.370445, 0.268042, 0.268042, 0.225814, 0.200174, 0.200174, 0.179055, 0.17593, 0.191378, 0.137348, 0.158265, 0.098513, 0.100716, 0.090864, 0.05306, 0.078022, 0.060549, 0.055536, 0.06312, 0.049374, 0.026892, 0.049374, 0.102787, 0.092881, 0.11371, 0.069024, 0.100716, 0.125101, 0.0704, 0.032677, 0.051831, 0.056825, 0.10481, 0.058088, 0.055536, 0.102787, 0.125101, 0.098513, 0.073402, 0.092881, 0.085092, 0.144935, 0.155435, 0.139895, 0.15008, 0.15008, 0.144935, 0.179055, 0.17593, 0.225814, 0.335645, 0.219301, 0.134866, 0.073402, 0.132295, 0.129801, 0.127496, 0.120615, 0.106997, 0.196879, 0.144935, 0.271506, 0.268042, 0.173081, 0.142424, 0.079919, 0.076542, 0.088832, 0.081712, 0.044297, 0.054297, 0.055536, 0.127496, 0.139895, 0.139895, 0.069024, 0.071867, 0.0704, 0.042364, 0.038042, 0.033407, 0.060549, 0.056825, 0.060549, 0.10481, 0.073402, 0.142424, 0.164327, 0.225814, 0.236433, 0.232838, 0.236433, 0.232838, 0.209395, 0.18812, 0.239899, 0.359901, 0.30533, 0.301917, 0.387226, 0.483068, 0.461924, 0.440853, 0.418646, 0.377384, 0.352862, 0.458154, 0.394753, 0.321458, 0.288399], '')</t>
  </si>
  <si>
    <t>[125, 126, 127]</t>
  </si>
  <si>
    <t>UPI000157663D status=activ</t>
  </si>
  <si>
    <t>([0.001602, 0.001335, 0.00155, 0.001434, 0.002057, 0.00231, 0.001692, 0.001374, 0.001722, 0.001499, 0.001872, 0.002366, 0.002327, 0.002155, 0.001499, 0.001855, 0.002327, 0.00292, 0.004161, 0.005734, 0.004835, 0.006701, 0.006701, 0.007877, 0.007422, 0.005378, 0.00543, 0.008895, 0.018415, 0.019109, 0.043307, 0.025316, 0.023963, 0.036378, 0.040537, 0.085092, 0.064632, 0.041405, 0.044297, 0.030611, 0.032677, 0.079919, 0.086953, 0.191378, 0.18812, 0.308712, 0.278302, 0.18812, 0.18812, 0.100716, 0.056825, 0.055536, 0.046336, 0.041405, 0.026338, 0.027463, 0.020165, 0.020165, 0.029376, 0.015078, 0.010926, 0.010672, 0.00962, 0.006245, 0.004388, 0.004414, 0.004414, 0.005799, 0.007645, 0.004899, 0.006374, 0.009483, 0.00777, 0.007315, 0.007259, 0.010926, 0.007031, 0.005799, 0.007555, 0.008895, 0.009096, 0.009096, 0.009015, 0.010131, 0.020165, 0.017797, 0.017797, 0.018787, 0.025316, 0.017797, 0.038858, 0.018106, 0.009294, 0.007422, 0.01227, 0.007422, 0.007877, 0.008002, 0.008723, 0.009187, 0.009187, 0.009401, 0.008895, 0.006421, 0.004358, 0.002727, 0.003461, 0.003607, 0.002503, 0.002512, 0.003864, 0.00389, 0.005872, 0.005992, 0.008723, 0.007495, 0.008409, 0.007091, 0.011903, 0.020876, 0.020876, 0.013821, 0.020165, 0.023534, 0.045352, 0.045352, 0.054297, 0.076542, 0.086953, 0.122885, 0.11371, 0.042364, 0.029376, 0.016826, 0.017797, 0.011903, 0.008723, 0.013437, 0.019109, 0.010131, 0.007177, 0.004976, 0.004736, 0.003671, 0.005086, 0.00515, 0.006142, 0.007422, 0.007422, 0.005872, 0.004921, 0.003431, 0.004899, 0.004358, 0.003924, 0.005223, 0.004835, 0.007877, 0.006894, 0.004921, 0.006567, 0.008525, 0.014075, 0.025316, 0.029376, 0.028695, 0.027463, 0.03976, 0.054297, 0.025762, 0.019109, 0.028695, 0.038858, 0.023963, 0.051831, 0.092881, 0.094817, 0.137348, 0.064632, 0.069024, 0.11371, 0.071867, 0.038858, 0.035586, 0.032677, 0.067594, 0.071867, 0.071867, 0.074921, 0.038042, 0.038042, 0.079919, 0.109221, 0.109221, 0.085092, 0.085092, 0.058088, 0.066181, 0.079919, 0.139895, 0.17593, 0.116183, 0.200174, 0.295083, 0.298791, 0.26085, 0.26085, 0.271506, 0.271506, 0.271506, 0.370445, 0.394753, 0.278302, 0.164327, 0.129801, 0.247041, 0.144935, 0.225814, 0.229226, 0.239899, 0.264545, 0.264545, 0.339168, 0.21291, 0.209395, 0.225814, 0.26085, 0.182256, 0.132295, 0.147574, 0.132295, 0.158265, 0.222385, 0.321458, 0.422041, 0.42561, 0.324872, 0.349426, 0.295083, 0.288399, 0.301917, 0.291804, 0.191378, 0.206376, 0.301917, 0.21291, 0.125101, 0.129801, 0.120615, 0.098513, 0.092881, 0.094817, 0.073402, 0.081712, 0.047319, 0.029376, 0.067594, 0.111485, 0.11371, 0.096677, 0.074921, 0.0704, 0.069024, 0.122885, 0.067594, 0.043307, 0.046336, 0.088832, 0.088832, 0.144935, 0.147574, 0.142424, 0.085092, 0.085092, 0.083462, 0.144935, 0.144935, 0.079919, 0.054297, 0.102787, 0.17593, 0.206376, 0.125101, 0.125101, 0.074921, 0.125101, 0.196879, 0.25406, 0.164327, 0.185198, 0.182256, 0.147574, 0.137348, 0.222385, 0.200174, 0.191378, 0.200174, 0.295083, 0.275179, 0.31487, 0.21291, 0.127496, 0.094817, 0.164327, 0.17593, 0.173081, 0.147574, 0.078022, 0.060549, 0.067594, 0.058088, 0.031287, 0.034884, 0.037156, 0.020876, 0.026338, 0.028107, 0.017138, 0.013265, 0.024393, 0.030003, 0.026338, 0.035586, 0.045352, 0.045352, 0.022667, 0.025316, 0.030003, 0.056825, 0.086953, 0.078022, 0.088832, 0.170161, 0.268042, 0.173081, 0.191378, 0.15284, 0.139895, 0.21291, 0.275179, 0.281712, 0.278302, 0.268042, 0.225814, 0.144935, 0.147574, 0.222385, 0.295083, 0.301917, 0.328603, 0.236433, 0.339168, 0.328603, 0.236433, 0.191378, 0.278302, 0.281712, 0.225814, 0.243554, 0.147574, 0.142424, 0.147574, 0.078022, 0.167087, 0.25406, 0.349426, 0.335645, 0.349426, 0.26085, 0.278302, 0.247041, 0.25031, 0.236433, 0.225814, 0.191378, 0.191378, 0.158265, 0.132295, 0.167087, 0.098513, 0.161087, 0.142424, 0.073402, 0.167087, 0.129801, 0.122885, 0.125101, 0.134866, 0.10481, 0.118441, 0.098513, 0.047319, 0.086953, 0.085092, 0.048328, 0.090864, 0.059222, 0.086953, 0.109221, 0.090864, 0.155435, 0.096677, 0.111485, 0.191378, 0.098513, 0.10481, 0.06184, 0.06312, 0.06184, 0.044297, 0.041405, 0.028695, 0.059222, 0.058088, 0.033407, 0.064632, 0.073402, 0.132295, 0.142424, 0.209395, 0.21291, 0.134866, 0.155435, 0.173081, 0.155435, 0.243554, 0.219301, 0.328603, 0.321458, 0.281712, 0.384043, 0.468512, 0.557691, 0.56648, 0.538167, 0.63748, 0.608892, 0.575842, 0.575842, 0.505461, 0.480142, 0.570702, 0.728858, 0.849326, 0.779859], '')</t>
  </si>
  <si>
    <t>[432, 433, 434, 435, 436, 437, 438, 439, 441, 442, 443, 444]</t>
  </si>
  <si>
    <t>UPI000157663F status=activ</t>
  </si>
  <si>
    <t>([0.081712, 0.050641, 0.033407, 0.024393, 0.020522, 0.029376, 0.040537, 0.033407, 0.037156, 0.049374, 0.054297, 0.05306, 0.092881, 0.06184, 0.106997, 0.066181, 0.067594, 0.071867, 0.111485, 0.158265, 0.096677, 0.096677, 0.15008, 0.225814, 0.225814, 0.301917, 0.298791, 0.311707, 0.311707, 0.335645, 0.30533, 0.339168, 0.288399, 0.278302, 0.352862, 0.264545, 0.352862, 0.346032, 0.422041, 0.422041, 0.359901, 0.444081, 0.480142, 0.486429, 0.476583, 0.56648, 0.440853, 0.444081, 0.398279, 0.465241, 0.398279, 0.436924, 0.436924, 0.486429, 0.390993, 0.384043, 0.486429, 0.480142, 0.394753, 0.380708, 0.339168, 0.324872, 0.31487, 0.206376, 0.134866, 0.142424, 0.170161, 0.275179, 0.185198, 0.222385, 0.132295, 0.191378, 0.120615, 0.11371, 0.161087, 0.278302, 0.311707, 0.298791, 0.295083, 0.374039, 0.374039, 0.41194, 0.4292, 0.349426, 0.339168, 0.387226, 0.374039, 0.275179, 0.275179, 0.398279, 0.387226, 0.509769, 0.541878, 0.562014, 0.562014, 0.4292, 0.394753, 0.359901, 0.370445, 0.387226, 0.321458, 0.239899, 0.158265, 0.21291, 0.295083, 0.380708, 0.384043, 0.384043, 0.458154, 0.461924, 0.42561, 0.433034, 0.349426, 0.236433, 0.278302, 0.203355, 0.21291, 0.206376, 0.21291, 0.200174, 0.222385, 0.257454, 0.264545, 0.346032, 0.352862, 0.291804, 0.209395, 0.25031, 0.25406, 0.25031, 0.25031, 0.17593, 0.17593, 0.247041, 0.216401, 0.232838, 0.308712, 0.384043, 0.308712, 0.308712, 0.308712, 0.216401, 0.21291, 0.21291, 0.209395, 0.200174, 0.26085, 0.26085, 0.147574, 0.15284, 0.15008, 0.15284, 0.132295, 0.078022, 0.074921, 0.139895, 0.15284, 0.100716, 0.102787, 0.11371, 0.109221, 0.069024, 0.10481, 0.122885, 0.18812, 0.196879, 0.179055, 0.100716, 0.086953, 0.167087, 0.102787, 0.109221, 0.06184, 0.125101, 0.18812, 0.194234, 0.203355, 0.194234, 0.194234, 0.191378, 0.15008, 0.15284, 0.225814, 0.161087, 0.167087, 0.090864, 0.083462, 0.100716, 0.173081, 0.281712, 0.194234, 0.275179, 0.271506, 0.359901, 0.275179, 0.200174, 0.206376, 0.209395, 0.144935, 0.161087, 0.18812, 0.18812, 0.182256, 0.191378, 0.25406, 0.257454, 0.281712, 0.203355, 0.203355, 0.203355, 0.200174, 0.288399, 0.209395, 0.179055, 0.182256, 0.182256, 0.275179, 0.26085, 0.247041, 0.247041, 0.278302, 0.216401, 0.328603, 0.335645, 0.21291, 0.120615, 0.111485, 0.170161, 0.18812, 0.137348, 0.100716, 0.079919, 0.092881, 0.15008, 0.094817, 0.074921, 0.116183, 0.102787, 0.100716, 0.098513, 0.15284, 0.170161, 0.147574, 0.094817, 0.111485, 0.134866, 0.239899, 0.25031, 0.196879, 0.200174, 0.25031, 0.342579, 0.366687, 0.332115, 0.335645, 0.465241, 0.494003, 0.436924, 0.454136, 0.458154, 0.468512, 0.40511, 0.418646, 0.390993, 0.461924, 0.433034, 0.525368, 0.450668, 0.450668, 0.549308, 0.622677, 0.557691, 0.51388, 0.490133, 0.497853, 0.377384, 0.356642, 0.352862, 0.440853, 0.324872, 0.264545, 0.275179, 0.328603, 0.239899, 0.328603, 0.332115, 0.324872, 0.243554, 0.30533, 0.298791, 0.264545, 0.209395, 0.26085, 0.194234, 0.21291, 0.18812, 0.318242, 0.335645, 0.349426, 0.328603, 0.328603, 0.394753, 0.278302, 0.284882, 0.284882, 0.278302, 0.225814, 0.257454, 0.26085, 0.191378, 0.191378, 0.191378, 0.275179, 0.206376, 0.288399, 0.301917, 0.239899, 0.137348, 0.081712, 0.060549, 0.060549, 0.116183, 0.111485, 0.111485, 0.106997, 0.170161, 0.173081, 0.232838, 0.139895, 0.21291, 0.291804, 0.298791, 0.311707, 0.257454, 0.339168, 0.321458, 0.31487, 0.40511, 0.418646, 0.5017, 0.483068, 0.468512, 0.465241, 0.352862, 0.352862, 0.370445, 0.324872, 0.318242, 0.30533, 0.384043, 0.268042, 0.268042, 0.264545, 0.229226, 0.182256, 0.18812, 0.127496, 0.125101, 0.066181, 0.100716, 0.059222, 0.088832, 0.086953, 0.044297, 0.086953, 0.167087, 0.137348, 0.182256, 0.137348, 0.142424, 0.15008, 0.247041, 0.236433, 0.194234, 0.147574, 0.144935, 0.079919, 0.15008, 0.15284, 0.194234, 0.194234, 0.216401, 0.219301, 0.225814, 0.335645, 0.332115, 0.31487, 0.339168, 0.328603, 0.390993, 0.308712, 0.25031, 0.281712, 0.281712, 0.222385, 0.30533, 0.390993, 0.480142, 0.461924, 0.458154, 0.422041, 0.422041, 0.422041, 0.414856, 0.321458, 0.318242, 0.332115, 0.335645, 0.291804, 0.18812, 0.18812, 0.26085, 0.308712, 0.200174, 0.209395, 0.209395, 0.139895, 0.096677, 0.074921, 0.074921, 0.064632, 0.120615, 0.127496, 0.127496, 0.069024, 0.076542, 0.076542, 0.071867, 0.041405, 0.031287, 0.064632, 0.06184, 0.06184, 0.056825, 0.048328, 0.031287, 0.042364, 0.069024, 0.098513, 0.134866, 0.076542, 0.090864, 0.045352, 0.026338, 0.041405, 0.064632, 0.106997, 0.118441, 0.06184, 0.106997, 0.173081, 0.120615, 0.144935, 0.173081, 0.185198, 0.206376, 0.26085, 0.216401, 0.132295, 0.11371, 0.106997, 0.173081, 0.17593, 0.268042, 0.346032, 0.25406, 0.278302, 0.275179, 0.17593, 0.275179, 0.179055, 0.179055, 0.232838, 0.134866, 0.111485, 0.127496, 0.18812, 0.200174, 0.311707, 0.422041, 0.454136, 0.447574, 0.36309, 0.275179, 0.281712, 0.25406, 0.332115, 0.328603, 0.239899, 0.301917, 0.311707, 0.401658, 0.40511, 0.318242, 0.414856, 0.328603, 0.311707, 0.225814, 0.225814, 0.161087, 0.15008, 0.15008, 0.147574, 0.139895, 0.127496, 0.127496, 0.127496, 0.088832, 0.046336, 0.05306, 0.069024, 0.066181, 0.064632, 0.071867, 0.102787, 0.06312, 0.106997, 0.10481, 0.109221, 0.098513, 0.15284, 0.15284, 0.158265, 0.090864, 0.15008, 0.239899, 0.239899, 0.239899, 0.30533, 0.349426, 0.418646, 0.342579, 0.342579, 0.257454, 0.257454, 0.284882, 0.384043, 0.324872, 0.31487, 0.4292, 0.352862, 0.332115, 0.25031, 0.25406, 0.284882, 0.264545, 0.25406, 0.281712, 0.229226, 0.229226, 0.30533, 0.298791, 0.374039, 0.394753, 0.480142, 0.465241, 0.384043, 0.366687, 0.328603, 0.247041, 0.15008, 0.222385, 0.158265, 0.236433, 0.25406, 0.346032, 0.291804, 0.275179, 0.216401, 0.278302, 0.25031, 0.203355, 0.179055, 0.127496, 0.083462, 0.058088, 0.037156], '')</t>
  </si>
  <si>
    <t>[45, 91, 92, 93, 94, 266, 269, 270, 271, 272, 339]</t>
  </si>
  <si>
    <t>UPI0001576640 status=activ</t>
  </si>
  <si>
    <t>([0.219301, 0.257454, 0.318242, 0.349426, 0.394753, 0.408655, 0.394753, 0.318242, 0.243554, 0.281712, 0.275179, 0.281712, 0.257454, 0.275179, 0.179055, 0.170161, 0.158265, 0.232838, 0.219301, 0.298791, 0.311707, 0.352862, 0.247041, 0.155435, 0.098513, 0.098513, 0.085092, 0.085092, 0.098513, 0.158265, 0.127496, 0.127496, 0.161087, 0.196879, 0.129801, 0.132295, 0.132295, 0.137348, 0.137348, 0.132295, 0.094817, 0.045352, 0.046336, 0.045352, 0.083462, 0.144935, 0.144935, 0.185198, 0.132295, 0.155435, 0.170161, 0.111485, 0.076542, 0.074921, 0.056825, 0.049374, 0.090864, 0.122885, 0.139895, 0.098513, 0.111485, 0.167087, 0.284882, 0.30533, 0.387226, 0.288399, 0.291804, 0.271506, 0.17593, 0.182256, 0.182256, 0.164327, 0.26085, 0.380708, 0.384043, 0.318242, 0.414856, 0.335645, 0.346032, 0.284882, 0.342579, 0.298791, 0.257454, 0.206376, 0.129801, 0.127496, 0.21291, 0.147574], '')</t>
  </si>
  <si>
    <t>UPI000157665C status=activ</t>
  </si>
  <si>
    <t>([0.324872, 0.206376, 0.268042, 0.301917, 0.349426, 0.284882, 0.222385, 0.219301, 0.155435, 0.185198, 0.222385, 0.281712, 0.191378, 0.155435, 0.222385, 0.225814, 0.203355, 0.120615, 0.066181, 0.120615, 0.129801, 0.129801, 0.209395, 0.196879, 0.194234, 0.179055, 0.21291, 0.291804, 0.232838, 0.232838, 0.147574, 0.137348, 0.106997, 0.185198, 0.21291, 0.132295, 0.102787, 0.118441, 0.129801, 0.206376, 0.191378, 0.17593, 0.191378, 0.18812, 0.203355, 0.11371, 0.074921, 0.058088, 0.066181, 0.134866, 0.216401, 0.308712, 0.275179, 0.232838, 0.122885, 0.064632, 0.132295, 0.18812, 0.298791, 0.380708, 0.295083, 0.281712, 0.239899, 0.155435, 0.15284, 0.069024, 0.116183, 0.173081, 0.170161, 0.155435, 0.139895, 0.132295, 0.132295, 0.094817, 0.079919, 0.086953, 0.173081, 0.173081, 0.161087, 0.094817, 0.056825, 0.074921, 0.06312, 0.034884, 0.030003, 0.030611, 0.066181, 0.078022, 0.074921, 0.074921, 0.078022, 0.045352, 0.024393, 0.024393, 0.026892, 0.049374, 0.111485, 0.056825, 0.026338, 0.023963, 0.040537, 0.034884, 0.023963, 0.017138, 0.038042, 0.058088, 0.034884, 0.038858, 0.021816, 0.025316, 0.048328, 0.023963, 0.019401, 0.038858, 0.038858, 0.073402, 0.074921, 0.069024, 0.118441, 0.164327, 0.098513, 0.048328, 0.092881, 0.090864, 0.122885, 0.06184, 0.041405, 0.076542, 0.037156, 0.056825, 0.037156, 0.023963, 0.051831, 0.064632, 0.058088, 0.066181, 0.024826, 0.027463, 0.014586, 0.016826, 0.01204, 0.022667, 0.046336, 0.042364, 0.090864, 0.096677, 0.096677, 0.098513, 0.073402, 0.073402, 0.054297, 0.073402, 0.078022, 0.029376, 0.026338, 0.016021, 0.015694, 0.038042, 0.033407, 0.032677, 0.027463, 0.054297, 0.055536, 0.040537, 0.033407, 0.028695, 0.017797, 0.024393, 0.043307, 0.042364, 0.042364, 0.032017, 0.022667, 0.026892, 0.071867, 0.122885, 0.206376, 0.094817, 0.081712, 0.083462, 0.15284, 0.071867, 0.036378, 0.031287, 0.043307, 0.030003, 0.030611, 0.034884, 0.042364, 0.019401, 0.023087, 0.032677, 0.033407, 0.045352, 0.051831, 0.043307, 0.035586, 0.021381, 0.029376, 0.019109, 0.018415, 0.015344, 0.018415, 0.025762, 0.013437, 0.008723, 0.008525, 0.007495, 0.010672, 0.011106, 0.025316, 0.017138, 0.022667, 0.055536, 0.033407, 0.024826, 0.014586, 0.017138, 0.015078, 0.023087, 0.018415, 0.020165, 0.026892, 0.038858, 0.046336, 0.094817, 0.074921, 0.11371, 0.144935, 0.109221, 0.047319, 0.040537, 0.069024, 0.038042, 0.035586, 0.059222, 0.079919, 0.161087, 0.191378, 0.278302, 0.155435, 0.161087, 0.15008, 0.158265, 0.158265, 0.139895, 0.122885, 0.216401, 0.225814, 0.185198, 0.209395, 0.36309, 0.328603, 0.288399, 0.394753], '')</t>
  </si>
  <si>
    <t>UPI000157665F status=activ</t>
  </si>
  <si>
    <t>([0.18812, 0.247041, 0.308712, 0.342579, 0.247041, 0.232838, 0.216401, 0.257454, 0.311707, 0.346032, 0.271506, 0.30533, 0.268042, 0.232838, 0.271506, 0.271506, 0.328603, 0.243554, 0.278302, 0.332115, 0.356642, 0.318242, 0.321458, 0.332115, 0.236433, 0.232838, 0.232838, 0.200174, 0.129801, 0.134866, 0.129801, 0.17593, 0.17593, 0.142424, 0.196879, 0.232838, 0.142424, 0.191378, 0.26085, 0.30533, 0.229226, 0.21291, 0.239899, 0.194234, 0.100716, 0.142424, 0.18812, 0.155435, 0.219301, 0.219301, 0.118441, 0.129801, 0.167087, 0.098513, 0.15284, 0.106997, 0.10481, 0.182256, 0.182256, 0.191378, 0.179055, 0.21291, 0.21291, 0.18812, 0.232838, 0.257454, 0.200174, 0.203355, 0.194234, 0.111485, 0.164327, 0.264545, 0.271506, 0.257454, 0.264545, 0.17593, 0.17593, 0.147574, 0.147574, 0.147574, 0.083462, 0.067594, 0.11371, 0.102787, 0.125101, 0.078022, 0.067594, 0.116183, 0.079919, 0.109221, 0.21291, 0.185198, 0.144935, 0.098513, 0.10481, 0.142424, 0.18812, 0.229226, 0.229226, 0.161087, 0.118441, 0.196879, 0.232838, 0.129801, 0.134866, 0.06184, 0.060549, 0.116183, 0.125101, 0.125101, 0.179055, 0.161087, 0.200174, 0.15008, 0.109221, 0.055536, 0.056825, 0.0704, 0.0704, 0.049374, 0.044297, 0.058088, 0.056825, 0.029376, 0.059222, 0.028107, 0.055536, 0.092881, 0.092881, 0.050641, 0.074921, 0.048328, 0.026892, 0.026892, 0.038858, 0.038858, 0.078022, 0.054297, 0.067594, 0.03976, 0.03976, 0.056825, 0.030611, 0.032677, 0.067594, 0.067594, 0.132295, 0.122885, 0.069024, 0.051831, 0.092881, 0.125101, 0.15008, 0.164327, 0.161087, 0.209395, 0.308712, 0.209395, 0.200174, 0.173081, 0.209395, 0.206376, 0.239899, 0.352862, 0.346032, 0.328603, 0.328603, 0.328603, 0.295083, 0.288399, 0.25031, 0.158265, 0.142424, 0.088832, 0.134866, 0.129801, 0.092881, 0.071867, 0.127496, 0.134866, 0.109221, 0.139895, 0.236433, 0.15284, 0.142424, 0.139895, 0.158265, 0.096677, 0.100716, 0.079919, 0.170161, 0.170161, 0.161087, 0.170161, 0.243554, 0.17593, 0.17593, 0.179055, 0.179055, 0.118441, 0.18812, 0.18812, 0.122885, 0.122885, 0.194234, 0.118441, 0.074921, 0.05306, 0.054297, 0.051831, 0.047319, 0.030611, 0.050641, 0.092881, 0.086953, 0.094817, 0.139895, 0.15008, 0.11371, 0.11371, 0.090864, 0.111485, 0.15008, 0.209395, 0.191378, 0.167087, 0.170161, 0.236433, 0.264545, 0.356642, 0.247041, 0.342579, 0.374039, 0.281712, 0.295083, 0.332115, 0.216401, 0.194234, 0.158265, 0.219301, 0.225814, 0.342579, 0.264545, 0.203355, 0.167087, 0.132295, 0.134866], '')</t>
  </si>
  <si>
    <t>UPI000157667B status=activ</t>
  </si>
  <si>
    <t>([0.016257, 0.028695, 0.014315, 0.015078, 0.022667, 0.015078, 0.010926, 0.015694, 0.021816, 0.014783, 0.018787, 0.016528, 0.016826, 0.017138, 0.017797, 0.01204, 0.017447, 0.025316, 0.024393, 0.047319, 0.096677, 0.071867, 0.067594, 0.086953, 0.06312, 0.060549, 0.118441, 0.209395, 0.122885, 0.116183, 0.127496, 0.139895, 0.17593, 0.219301, 0.229226, 0.161087, 0.239899, 0.275179, 0.232838, 0.232838, 0.196879, 0.203355, 0.236433, 0.25406, 0.232838, 0.36309, 0.288399, 0.200174, 0.116183, 0.18812, 0.127496, 0.173081, 0.158265, 0.18812, 0.179055, 0.085092, 0.085092, 0.088832, 0.086953, 0.085092, 0.043307, 0.030003, 0.017797, 0.021816, 0.011669, 0.015694, 0.008804, 0.008156, 0.007259, 0.009977, 0.008895, 0.007495, 0.005992, 0.006619, 0.004976, 0.004483, 0.004577, 0.005932, 0.006245, 0.004646, 0.004358, 0.005223, 0.005011, 0.006374, 0.005683, 0.006701, 0.00515, 0.005086, 0.005734, 0.00543, 0.005872, 0.006482, 0.007259, 0.011903, 0.010131, 0.010672, 0.008409, 0.013437, 0.012727, 0.007495, 0.011669, 0.016021, 0.0198, 0.036378, 0.037156, 0.038042, 0.054297, 0.125101, 0.243554, 0.318242, 0.444081, 0.422041, 0.433034, 0.529623, 0.505461, 0.394753, 0.444081, 0.51388, 0.401658, 0.359901, 0.486429, 0.465241, 0.525368, 0.56648, 0.447574, 0.40511, 0.275179, 0.275179, 0.264545, 0.243554, 0.229226, 0.15008, 0.15284, 0.144935, 0.11371, 0.054297, 0.102787, 0.137348, 0.17593, 0.15284, 0.098513, 0.044297, 0.043307, 0.030611, 0.028107, 0.025762, 0.019401, 0.032017, 0.014783, 0.015694, 0.009096, 0.008895, 0.008002, 0.006039, 0.005378, 0.006482, 0.008276, 0.009294, 0.006142, 0.004315, 0.006567, 0.010131, 0.009865, 0.006894, 0.00558, 0.003804, 0.005378, 0.006988, 0.00558, 0.007091, 0.004775, 0.004899, 0.003821, 0.005623, 0.005086, 0.005734, 0.004208, 0.003461, 0.00316, 0.003177, 0.003405, 0.003246, 0.00243, 0.00243, 0.002529, 0.003671, 0.003671, 0.003804, 0.003924, 0.004775, 0.005378, 0.005623, 0.005799, 0.005503, 0.004646, 0.007091, 0.007259, 0.009865, 0.016528, 0.013613, 0.013821, 0.017797, 0.018787, 0.017797, 0.018787, 0.030003, 0.030003, 0.059222, 0.026892, 0.013821, 0.014315, 0.00962, 0.012491, 0.024393, 0.048328, 0.030003, 0.019401, 0.019109, 0.011903, 0.00777, 0.009015, 0.008409, 0.007091, 0.006795, 0.009728, 0.009483, 0.008156, 0.006701, 0.004577, 0.004483, 0.004736, 0.005318, 0.006795, 0.007645, 0.004646, 0.003555, 0.003804, 0.004483, 0.004388, 0.003864, 0.004611, 0.005086, 0.005223, 0.006988, 0.007091, 0.005932, 0.005683, 0.007031, 0.008723, 0.009865, 0.016826, 0.021381, 0.021381, 0.011903, 0.011903, 0.022667, 0.022667, 0.027463, 0.020165, 0.020876, 0.050641, 0.032017, 0.032017, 0.038042, 0.021381, 0.016257, 0.022667, 0.024826, 0.013613, 0.008409, 0.011669, 0.007091, 0.005683, 0.003997, 0.00558, 0.004899, 0.00389, 0.003963, 0.003461, 0.003512, 0.003478, 0.002555, 0.003757, 0.003053, 0.003109, 0.003963, 0.004513, 0.003212, 0.004513, 0.005872, 0.007177, 0.007259, 0.012727, 0.019109, 0.032017, 0.025316, 0.026338, 0.038858, 0.059222, 0.118441, 0.134866, 0.109221, 0.194234], '')</t>
  </si>
  <si>
    <t>[113, 114, 117, 122, 123]</t>
  </si>
  <si>
    <t>UPI000157667F status=activ</t>
  </si>
  <si>
    <t>([0.102787, 0.142424, 0.066181, 0.041405, 0.026892, 0.040537, 0.055536, 0.073402, 0.078022, 0.109221, 0.137348, 0.17593, 0.147574, 0.196879, 0.264545, 0.268042, 0.291804, 0.271506, 0.257454, 0.15284, 0.26085, 0.236433, 0.17593, 0.179055, 0.232838, 0.324872, 0.291804, 0.298791, 0.31487, 0.25406, 0.209395, 0.17593, 0.170161, 0.21291, 0.257454, 0.18812, 0.18812, 0.271506, 0.18812, 0.129801, 0.147574, 0.088832, 0.094817, 0.116183, 0.147574, 0.098513, 0.045352, 0.055536, 0.058088, 0.028695, 0.032017, 0.037156, 0.025316, 0.030611, 0.026892, 0.026338, 0.041405, 0.048328, 0.055536, 0.094817, 0.137348, 0.206376, 0.298791, 0.288399, 0.278302, 0.301917, 0.374039, 0.465241, 0.480142, 0.468512, 0.58069, 0.553315, 0.525368, 0.525368, 0.394753, 0.414856, 0.394753, 0.366687, 0.21291, 0.173081, 0.182256, 0.098513, 0.122885, 0.106997, 0.11371, 0.142424, 0.100716, 0.144935, 0.144935, 0.088832, 0.086953, 0.086953, 0.125101, 0.086953, 0.161087, 0.21291, 0.200174, 0.203355, 0.127496, 0.222385, 0.222385, 0.18812, 0.209395, 0.21291, 0.275179, 0.268042, 0.275179, 0.288399, 0.271506, 0.271506, 0.332115, 0.243554, 0.179055, 0.216401, 0.31487, 0.268042, 0.308712, 0.301917, 0.216401, 0.352862, 0.352862, 0.298791, 0.328603, 0.390993, 0.264545, 0.229226, 0.15284, 0.127496, 0.196879, 0.125101, 0.076542, 0.064632, 0.074921, 0.094817, 0.086953, 0.067594, 0.047319, 0.049374, 0.051831, 0.050641, 0.026892, 0.014586, 0.024393, 0.020522, 0.026892, 0.051831, 0.064632, 0.05306, 0.054297, 0.058088, 0.090864, 0.170161, 0.173081, 0.161087, 0.196879, 0.206376, 0.236433, 0.318242, 0.209395, 0.17593, 0.182256, 0.271506, 0.394753, 0.268042, 0.318242, 0.232838, 0.219301, 0.120615, 0.139895, 0.164327, 0.094817, 0.116183, 0.129801, 0.155435, 0.191378, 0.200174, 0.194234, 0.206376, 0.203355, 0.301917, 0.328603, 0.384043, 0.339168, 0.301917, 0.433034, 0.422041, 0.509769, 0.480142, 0.58069, 0.545602, 0.454136, 0.472492, 0.454136, 0.321458, 0.284882, 0.291804, 0.271506, 0.182256, 0.170161, 0.147574, 0.158265, 0.100716, 0.132295, 0.158265, 0.196879, 0.219301, 0.139895, 0.109221, 0.078022, 0.083462, 0.173081, 0.216401, 0.216401, 0.132295, 0.225814, 0.25406, 0.17593, 0.15008, 0.264545, 0.281712, 0.278302, 0.26085, 0.352862, 0.346032, 0.342579, 0.30533, 0.236433, 0.30533, 0.31487, 0.398279, 0.36309, 0.311707, 0.324872, 0.41194, 0.545602], '')</t>
  </si>
  <si>
    <t>[70, 71, 72, 73, 186, 188, 189, 234]</t>
  </si>
  <si>
    <t>UPI0001576685 status=activ</t>
  </si>
  <si>
    <t>([0.486429, 0.517562, 0.549308, 0.56648, 0.59014, 0.666105, 0.728858, 0.733139, 0.632174, 0.653063, 0.666105, 0.741537, 0.56648, 0.534167, 0.534167, 0.534167, 0.541878, 0.604312, 0.653063, 0.657645, 0.538167, 0.5017, 0.497853, 0.490133, 0.401658, 0.41194, 0.308712, 0.196879, 0.203355, 0.288399, 0.288399, 0.284882, 0.17593, 0.206376, 0.173081, 0.139895, 0.137348, 0.076542, 0.073402, 0.073402, 0.079919, 0.078022, 0.076542, 0.085092, 0.047319, 0.067594, 0.038858, 0.073402, 0.122885, 0.118441, 0.106997, 0.050641, 0.026892, 0.050641, 0.051831, 0.030611, 0.037156, 0.036378, 0.069024, 0.0704, 0.071867, 0.054297, 0.096677, 0.056825, 0.042364, 0.049374, 0.034884, 0.045352, 0.030611, 0.017138, 0.017138, 0.018415, 0.018415, 0.016826, 0.013821, 0.021381, 0.042364, 0.024393, 0.026338, 0.026338, 0.013265, 0.010221, 0.011342, 0.011903, 0.019401, 0.019401, 0.019109, 0.038042, 0.058088, 0.03976, 0.083462, 0.083462, 0.059222, 0.098513, 0.155435, 0.096677, 0.059222, 0.059222, 0.10481, 0.079919, 0.079919, 0.164327, 0.243554, 0.288399, 0.295083, 0.284882, 0.196879, 0.278302, 0.137348, 0.11371, 0.185198, 0.170161, 0.111485, 0.081712, 0.064632, 0.078022, 0.167087, 0.15284, 0.090864, 0.096677, 0.132295, 0.109221, 0.122885, 0.0704, 0.05306, 0.058088, 0.066181, 0.139895, 0.066181, 0.158265, 0.170161, 0.173081, 0.10481, 0.127496, 0.173081, 0.155435, 0.096677, 0.071867, 0.10481, 0.102787, 0.10481, 0.090864, 0.111485, 0.059222, 0.085092, 0.144935, 0.073402, 0.037156, 0.036378, 0.086953, 0.058088, 0.058088, 0.046336, 0.069024, 0.090864, 0.092881, 0.092881, 0.129801, 0.15008, 0.191378, 0.25031, 0.225814, 0.268042, 0.278302, 0.318242, 0.264545, 0.232838, 0.328603, 0.349426, 0.236433, 0.137348, 0.100716, 0.094817, 0.06312, 0.086953, 0.086953, 0.088832, 0.102787, 0.098513, 0.100716, 0.076542, 0.092881, 0.058088, 0.030611, 0.030611, 0.036378, 0.054297, 0.055536, 0.06184, 0.055536, 0.118441, 0.203355, 0.18812, 0.118441, 0.206376, 0.109221, 0.056825, 0.058088, 0.090864, 0.111485, 0.088832, 0.111485, 0.118441, 0.182256, 0.25031, 0.271506, 0.243554, 0.281712, 0.321458, 0.295083, 0.352862, 0.335645, 0.295083, 0.418646, 0.525368, 0.549308, 0.570702, 0.754692, 0.795062, 0.788093, 0.805026, 0.852992, 0.754692, 0.73685, 0.728858, 0.716283, 0.657645, 0.699094, 0.671169, 0.626927, 0.608892, 0.653063, 0.648219, 0.707965], '')</t>
  </si>
  <si>
    <t>[1, 2, 3, 4, 5, 6, 7, 8, 9, 10, 11, 12, 13, 14, 15, 16, 17, 18, 19, 20, 21, 214, 215, 216, 217, 218, 219, 220, 221, 222, 223, 224, 225, 226, 227, 228, 229, 230, 231, 232, 233]</t>
  </si>
  <si>
    <t>UPI0001576689 status=activ</t>
  </si>
  <si>
    <t>([0.203355, 0.206376, 0.239899, 0.239899, 0.268042, 0.203355, 0.137348, 0.161087, 0.139895, 0.127496, 0.100716, 0.122885, 0.11371, 0.182256, 0.243554, 0.222385, 0.229226, 0.203355, 0.185198, 0.158265, 0.161087, 0.098513, 0.120615, 0.106997, 0.071867, 0.071867, 0.071867, 0.120615, 0.079919, 0.106997, 0.147574, 0.203355, 0.203355, 0.209395, 0.147574, 0.170161, 0.264545, 0.185198, 0.18812, 0.264545, 0.264545, 0.25406, 0.247041, 0.158265, 0.122885, 0.200174, 0.21291, 0.291804, 0.321458, 0.398279, 0.408655, 0.401658, 0.332115, 0.324872, 0.247041, 0.31487, 0.321458, 0.271506, 0.346032, 0.374039, 0.284882, 0.30533, 0.30533, 0.401658, 0.494003, 0.476583, 0.472492, 0.472492, 0.436924, 0.408655, 0.40511, 0.380708, 0.356642, 0.422041, 0.40511, 0.486429, 0.476583, 0.440853, 0.458154, 0.42561, 0.390993], '')</t>
  </si>
  <si>
    <t>UPI000157668E status=activ</t>
  </si>
  <si>
    <t>([0.004775, 0.008156, 0.006078, 0.005249, 0.004358, 0.003864, 0.003512, 0.003053, 0.00243, 0.001906, 0.001778, 0.001855, 0.001202, 0.000743, 0.001069, 0.001602, 0.000854, 0.00076, 0.001391, 0.001597, 0.001481, 0.001288, 0.001103, 0.00155, 0.002117, 0.00283, 0.002662, 0.002529, 0.003671, 0.004135, 0.006894, 0.008002, 0.006533, 0.008276, 0.010372, 0.010509, 0.010509, 0.016257, 0.043307, 0.049374, 0.037156, 0.081712, 0.081712, 0.041405, 0.031287, 0.034068, 0.038858, 0.079919, 0.076542, 0.076542, 0.100716, 0.051831, 0.0704, 0.129801, 0.173081, 0.122885, 0.155435, 0.122885, 0.17593, 0.074921, 0.028695, 0.017138, 0.010509, 0.013613, 0.025316, 0.034884, 0.018787, 0.010926, 0.011669, 0.011669, 0.009294, 0.011903, 0.017797, 0.018106, 0.010672, 0.011518, 0.010926, 0.007555, 0.007315, 0.007315, 0.006619, 0.006533, 0.010372, 0.016021, 0.016021, 0.01204, 0.011903, 0.014783, 0.013821, 0.008409, 0.009096, 0.011342, 0.010672, 0.007422, 0.007645, 0.011342, 0.011106, 0.010926, 0.010926, 0.014783, 0.014586, 0.016257, 0.017138, 0.021381, 0.01227, 0.00777, 0.006894, 0.004835, 0.005503, 0.005318, 0.007259, 0.006894, 0.004689, 0.003276, 0.003177, 0.002276, 0.001808, 0.002035, 0.003014, 0.003079, 0.003014, 0.00316, 0.003864, 0.00558, 0.00515, 0.007422, 0.011518, 0.019109, 0.020876, 0.01204, 0.022306, 0.013016, 0.028107, 0.025316, 0.043307, 0.042364, 0.048328, 0.051831, 0.03976, 0.037156, 0.071867, 0.042364, 0.034884, 0.020522, 0.01078, 0.01078, 0.010221, 0.006245, 0.00407, 0.00543, 0.008723, 0.008624, 0.010509, 0.009096, 0.016257, 0.010372, 0.009977, 0.011903, 0.009187, 0.007877, 0.005249, 0.004135, 0.00543, 0.003963, 0.00515, 0.007177, 0.004577, 0.004835, 0.005223, 0.006795, 0.007031, 0.006194, 0.006533, 0.006533, 0.006567, 0.005799, 0.009096, 0.009187, 0.007315, 0.011669, 0.011518, 0.024826, 0.042364, 0.044297, 0.050641, 0.066181, 0.066181, 0.078022, 0.034884, 0.034884, 0.020522, 0.011106, 0.007315, 0.007031, 0.008156, 0.008276, 0.007177, 0.004921, 0.004921, 0.005992, 0.005932, 0.006701, 0.004358, 0.003405, 0.002662, 0.00292, 0.002555, 0.002529, 0.003727, 0.003461, 0.003431, 0.004921, 0.006142, 0.009294, 0.008002, 0.008075, 0.00777, 0.011106, 0.011903, 0.013613, 0.010372, 0.009865, 0.010221, 0.0198, 0.035586, 0.050641, 0.037156, 0.024393, 0.026338, 0.030003, 0.049374, 0.049374, 0.029376, 0.0198, 0.01204, 0.014783, 0.01204, 0.008804, 0.006894, 0.009728, 0.011106, 0.019401, 0.011342, 0.007422, 0.005223, 0.005223, 0.00515, 0.007259, 0.01078, 0.008804, 0.008624, 0.007031, 0.007177, 0.009977, 0.010372, 0.009401, 0.009401, 0.007315, 0.009977, 0.010509, 0.008895, 0.008804, 0.006988, 0.009096, 0.012727, 0.023087, 0.014783, 0.010672, 0.007495], '')</t>
  </si>
  <si>
    <t>UPI000157668F status=activ</t>
  </si>
  <si>
    <t>([0.020522, 0.014586, 0.016826, 0.024393, 0.026892, 0.038042, 0.051831, 0.038042, 0.040537, 0.042364, 0.056825, 0.094817, 0.051831, 0.05306, 0.051831, 0.043307, 0.081712, 0.10481, 0.196879, 0.191378, 0.219301, 0.301917, 0.380708, 0.384043, 0.394753, 0.42561, 0.335645, 0.335645, 0.387226, 0.31487, 0.346032, 0.356642, 0.318242, 0.339168, 0.236433, 0.170161, 0.26085, 0.222385, 0.229226, 0.170161, 0.17593, 0.206376, 0.137348, 0.137348, 0.137348, 0.155435, 0.158265, 0.15008, 0.158265, 0.129801, 0.179055, 0.18812, 0.179055, 0.194234, 0.271506, 0.370445, 0.447574, 0.346032, 0.271506, 0.25406, 0.291804, 0.41194, 0.390993, 0.390993, 0.324872, 0.366687, 0.222385, 0.142424, 0.239899, 0.236433, 0.219301, 0.25406, 0.26085, 0.264545, 0.182256, 0.182256, 0.185198, 0.179055, 0.278302, 0.342579, 0.342579, 0.342579, 0.236433, 0.147574, 0.144935, 0.200174, 0.206376, 0.278302, 0.370445, 0.324872, 0.352862, 0.41194, 0.414856, 0.401658, 0.398279, 0.356642, 0.36309, 0.352862, 0.356642, 0.359901, 0.370445, 0.366687, 0.370445, 0.450668, 0.545602, 0.671169, 0.557691, 0.553315, 0.517562, 0.534167, 0.480142, 0.339168, 0.284882, 0.291804, 0.209395, 0.239899, 0.356642, 0.346032, 0.349426, 0.25406, 0.25406, 0.278302, 0.281712, 0.284882, 0.200174, 0.132295, 0.129801, 0.229226, 0.225814, 0.271506, 0.185198, 0.281712, 0.301917, 0.321458, 0.291804, 0.374039, 0.356642, 0.352862, 0.349426, 0.346032, 0.380708, 0.31487, 0.349426, 0.349426, 0.268042, 0.25406, 0.328603, 0.359901, 0.339168, 0.25406, 0.278302, 0.366687, 0.284882, 0.288399, 0.352862, 0.30533, 0.288399, 0.25406, 0.26085, 0.278302, 0.275179, 0.349426, 0.349426, 0.321458, 0.324872, 0.318242, 0.31487, 0.26085, 0.239899, 0.26085, 0.31487, 0.239899, 0.229226, 0.311707, 0.398279, 0.328603, 0.30533, 0.25406, 0.295083, 0.26085, 0.25031, 0.25031, 0.25406, 0.311707, 0.318242, 0.232838, 0.239899, 0.335645, 0.390993, 0.321458, 0.291804, 0.339168, 0.328603, 0.232838, 0.229226, 0.219301, 0.284882, 0.359901, 0.4292, 0.390993, 0.41194, 0.346032, 0.346032, 0.257454, 0.25406, 0.155435, 0.26085, 0.311707, 0.318242, 0.318242, 0.301917, 0.31487, 0.191378, 0.288399, 0.40511, 0.401658, 0.387226, 0.414856, 0.461924, 0.486429, 0.541878, 0.549308, 0.657645, 0.671169, 0.632174, 0.648219, 0.750527, 0.728858, 0.666105, 0.671169, 0.671169, 0.657645, 0.517562, 0.661982, 0.675549, 0.685117, 0.671169, 0.724957, 0.703578, 0.661982, 0.63748, 0.632174, 0.657645, 0.553315, 0.541878, 0.675549, 0.671169, 0.724957, 0.741537, 0.846163, 0.76285, 0.791621, 0.894241, 0.948786, 0.874069, 0.865454, 0.827927, 0.767246, 0.666105, 0.675549, 0.694846, 0.680603, 0.58069, 0.483068, 0.529623, 0.517562, 0.5017, 0.476583, 0.422041, 0.359901, 0.295083, 0.36309, 0.284882, 0.194234], '')</t>
  </si>
  <si>
    <t>[104, 105, 106, 107, 108, 109, 220, 221, 222, 223, 224, 225, 226, 227, 228, 229, 230, 231, 232, 233, 234, 235, 236, 237, 238, 239, 240, 241, 242, 243, 244, 245, 246, 247, 248, 249, 250, 251, 252, 253, 254, 255, 256, 257, 258, 259, 260, 261, 262, 264, 265, 266]</t>
  </si>
  <si>
    <t>(42</t>
  </si>
  <si>
    <t>48)</t>
  </si>
  <si>
    <t>UPI0001576690 status=activ</t>
  </si>
  <si>
    <t>([0.301917, 0.239899, 0.284882, 0.324872, 0.225814, 0.264545, 0.31487, 0.339168, 0.36309, 0.387226, 0.332115, 0.332115, 0.288399, 0.288399, 0.206376, 0.142424, 0.158265, 0.164327, 0.155435, 0.167087, 0.288399, 0.321458, 0.380708, 0.30533, 0.339168, 0.359901, 0.36309, 0.359901, 0.332115, 0.339168, 0.268042, 0.352862, 0.384043, 0.461924, 0.387226, 0.468512, 0.549308, 0.626927, 0.618285, 0.666105, 0.733139, 0.690604, 0.642678, 0.642678, 0.632174, 0.585406, 0.690604, 0.699094, 0.680603, 0.720929, 0.728858, 0.849326, 0.84206, 0.849326, 0.771762, 0.846163, 0.745909, 0.642678, 0.642678, 0.632174, 0.51388, 0.414856, 0.42561, 0.42561, 0.359901, 0.444081, 0.444081, 0.440853, 0.433034, 0.4292, 0.346032, 0.328603, 0.219301, 0.15008, 0.090864, 0.142424, 0.15284, 0.225814, 0.311707, 0.321458, 0.321458, 0.384043, 0.494003, 0.486429, 0.401658, 0.465241, 0.433034, 0.349426, 0.342579, 0.349426, 0.278302, 0.26085, 0.26085, 0.370445, 0.444081, 0.529623, 0.480142, 0.480142, 0.390993, 0.384043, 0.291804, 0.308712, 0.318242, 0.301917, 0.21291, 0.295083, 0.219301, 0.25031, 0.339168, 0.264545, 0.25406, 0.324872, 0.418646, 0.422041, 0.384043, 0.387226, 0.387226, 0.390993, 0.380708, 0.480142, 0.480142, 0.541878, 0.486429, 0.472492, 0.418646, 0.476583, 0.447574, 0.525368, 0.494003, 0.401658, 0.458154, 0.450668, 0.447574, 0.36309, 0.288399, 0.26085, 0.229226, 0.222385, 0.158265, 0.158265, 0.092881, 0.06184, 0.043307, 0.05306, 0.05306, 0.050641, 0.035586, 0.044297, 0.047319, 0.045352, 0.073402, 0.092881, 0.056825, 0.073402, 0.073402, 0.098513, 0.0704, 0.079919, 0.088832, 0.096677, 0.102787, 0.170161, 0.170161, 0.264545, 0.278302, 0.288399, 0.390993, 0.374039, 0.275179, 0.194234, 0.26085, 0.271506, 0.295083, 0.390993, 0.349426, 0.349426, 0.390993, 0.447574, 0.374039, 0.374039, 0.476583, 0.380708, 0.328603, 0.390993, 0.370445, 0.275179, 0.26085, 0.219301, 0.332115, 0.4292, 0.517562, 0.476583, 0.384043, 0.346032, 0.30533, 0.30533, 0.321458, 0.31487, 0.281712, 0.295083, 0.25406, 0.25031, 0.332115, 0.30533, 0.339168, 0.374039, 0.458154, 0.380708, 0.384043, 0.384043, 0.418646, 0.346032, 0.25031, 0.342579, 0.349426, 0.298791, 0.311707, 0.346032, 0.352862, 0.335645, 0.366687, 0.40511, 0.36309, 0.281712, 0.311707, 0.278302, 0.164327, 0.173081, 0.216401, 0.155435, 0.139895, 0.11371, 0.111485, 0.200174, 0.120615, 0.118441, 0.191378, 0.182256, 0.125101, 0.129801, 0.142424, 0.118441, 0.111485, 0.081712, 0.132295, 0.158265, 0.161087, 0.26085, 0.26085, 0.295083, 0.377384, 0.401658, 0.318242, 0.394753, 0.370445, 0.433034, 0.433034, 0.324872, 0.339168, 0.444081, 0.433034, 0.51388, 0.557691, 0.56648, 0.680603, 0.56648, 0.476583, 0.472492, 0.454136, 0.359901, 0.359901, 0.349426, 0.332115, 0.4292, 0.436924, 0.356642, 0.318242, 0.291804, 0.398279, 0.301917, 0.275179, 0.185198, 0.179055, 0.232838, 0.239899, 0.239899, 0.324872, 0.321458, 0.328603, 0.26085, 0.377384, 0.374039, 0.380708, 0.387226, 0.288399, 0.284882, 0.370445, 0.335645, 0.366687, 0.374039, 0.480142, 0.436924, 0.549308, 0.509769, 0.390993, 0.390993, 0.387226, 0.384043, 0.472492, 0.472492, 0.557691, 0.562014, 0.490133, 0.414856, 0.40511, 0.40511, 0.401658, 0.366687, 0.401658, 0.433034, 0.332115, 0.284882, 0.366687, 0.318242, 0.321458, 0.321458, 0.288399, 0.21291, 0.158265, 0.100716, 0.079919, 0.079919, 0.0704, 0.058088, 0.071867, 0.073402, 0.129801, 0.129801, 0.132295, 0.194234, 0.173081, 0.25031, 0.288399, 0.209395, 0.243554, 0.284882, 0.374039, 0.321458, 0.4292, 0.505461, 0.505461, 0.525368, 0.497853, 0.468512, 0.575842, 0.613573, 0.59014, 0.549308, 0.521092, 0.553315, 0.505461], '')</t>
  </si>
  <si>
    <t>[36, 37, 38, 39, 40, 41, 42, 43, 44, 45, 46, 47, 48, 49, 50, 51, 52, 53, 54, 55, 56, 57, 58, 59, 60, 95, 121, 127, 190, 261, 262, 263, 264, 265, 302, 303, 310, 311, 349, 350, 351, 354, 355, 356, 357, 358, 359, 360]</t>
  </si>
  <si>
    <t>UPI0001576692 status=activ</t>
  </si>
  <si>
    <t>([0.666105, 0.699094, 0.675549, 0.562014, 0.433034, 0.458154, 0.486429, 0.422041, 0.418646, 0.436924, 0.458154, 0.480142, 0.483068, 0.486429, 0.408655, 0.40511, 0.408655, 0.483068, 0.483068, 0.398279, 0.335645, 0.339168, 0.335645, 0.384043, 0.454136, 0.562014, 0.557691, 0.549308, 0.538167, 0.562014, 0.56648, 0.494003, 0.472492, 0.505461, 0.505461, 0.604312, 0.517562, 0.436924, 0.436924, 0.444081, 0.534167, 0.529623, 0.529623, 0.541878, 0.505461, 0.509769, 0.414856, 0.31487, 0.31487, 0.398279, 0.40511, 0.295083, 0.36309, 0.41194, 0.308712, 0.239899, 0.25031, 0.324872, 0.40511, 0.401658, 0.390993, 0.387226, 0.450668, 0.356642, 0.275179, 0.278302, 0.298791, 0.390993, 0.4292, 0.4292, 0.433034, 0.321458, 0.436924, 0.349426, 0.318242, 0.390993, 0.387226, 0.370445, 0.370445, 0.366687, 0.374039, 0.284882, 0.284882, 0.311707, 0.41194, 0.401658, 0.298791, 0.196879, 0.200174, 0.191378, 0.196879, 0.194234, 0.216401, 0.209395, 0.295083, 0.30533, 0.311707, 0.366687, 0.36309, 0.370445, 0.380708, 0.291804, 0.384043, 0.36309, 0.257454, 0.170161, 0.219301, 0.295083, 0.284882, 0.278302, 0.352862, 0.356642, 0.359901, 0.370445, 0.264545, 0.17593, 0.15008, 0.088832, 0.067594, 0.056825, 0.055536, 0.05306, 0.088832, 0.088832, 0.100716, 0.155435, 0.15284, 0.11371, 0.125101, 0.200174, 0.209395, 0.21291, 0.229226, 0.15284, 0.120615, 0.137348, 0.18812, 0.216401, 0.301917, 0.398279, 0.4292, 0.335645, 0.298791, 0.271506, 0.164327, 0.167087, 0.170161, 0.222385, 0.328603, 0.332115, 0.339168, 0.229226, 0.229226, 0.203355, 0.291804, 0.377384, 0.433034, 0.377384, 0.291804, 0.206376, 0.120615, 0.069024, 0.127496, 0.102787, 0.127496, 0.232838, 0.137348, 0.137348, 0.182256, 0.182256, 0.196879, 0.11371, 0.216401, 0.18812, 0.161087, 0.125101, 0.118441, 0.111485, 0.155435, 0.219301, 0.31487, 0.414856, 0.562014], '')</t>
  </si>
  <si>
    <t>[0, 1, 2, 3, 25, 26, 27, 28, 29, 30, 33, 34, 35, 36, 40, 41, 42, 43, 44, 45, 182]</t>
  </si>
  <si>
    <t>UPI0001576693 status=activ</t>
  </si>
  <si>
    <t>([0.111485, 0.111485, 0.067594, 0.109221, 0.106997, 0.10481, 0.129801, 0.173081, 0.200174, 0.161087, 0.185198, 0.25031, 0.164327, 0.225814, 0.268042, 0.257454, 0.295083, 0.200174, 0.216401, 0.239899, 0.225814, 0.257454, 0.295083, 0.335645, 0.288399, 0.328603, 0.275179, 0.194234, 0.17593, 0.173081, 0.243554, 0.236433, 0.15284, 0.243554, 0.15284, 0.232838, 0.332115, 0.271506, 0.288399, 0.206376, 0.185198, 0.21291, 0.132295, 0.079919, 0.100716, 0.100716, 0.109221, 0.182256, 0.264545, 0.194234, 0.209395, 0.129801, 0.092881, 0.132295, 0.137348, 0.125101, 0.086953, 0.090864, 0.081712, 0.15284, 0.203355, 0.203355, 0.125101, 0.219301, 0.232838, 0.196879, 0.257454, 0.257454, 0.173081, 0.173081, 0.278302, 0.164327, 0.243554, 0.321458, 0.26085, 0.236433, 0.30533, 0.281712, 0.271506, 0.318242, 0.194234, 0.132295, 0.139895, 0.167087, 0.098513, 0.120615, 0.15284, 0.147574, 0.129801, 0.142424, 0.116183, 0.100716, 0.15008, 0.098513, 0.06184, 0.06312, 0.06312, 0.078022, 0.071867, 0.086953, 0.066181, 0.081712, 0.129801, 0.0704, 0.054297, 0.060549, 0.073402, 0.078022, 0.041405, 0.021381, 0.037156, 0.044297, 0.049374, 0.06184, 0.118441, 0.18812, 0.209395, 0.122885, 0.129801, 0.200174, 0.173081, 0.21291, 0.185198, 0.158265, 0.155435, 0.161087, 0.222385, 0.15284, 0.15008, 0.18812, 0.31487, 0.284882, 0.281712, 0.257454, 0.275179, 0.147574, 0.079919, 0.058088, 0.118441, 0.109221, 0.102787, 0.122885, 0.076542, 0.139895, 0.106997, 0.17593, 0.200174, 0.164327, 0.247041, 0.196879, 0.147574, 0.11371, 0.094817, 0.078022, 0.06184, 0.038042, 0.071867, 0.10481, 0.173081, 0.127496, 0.096677], '')</t>
  </si>
  <si>
    <t>UPI0001576697 status=activ</t>
  </si>
  <si>
    <t>([0.509769, 0.525368, 0.486429, 0.387226, 0.370445, 0.311707, 0.301917, 0.25406, 0.247041, 0.194234, 0.161087, 0.194234, 0.196879, 0.25406, 0.222385, 0.142424, 0.139895, 0.11371, 0.109221, 0.106997, 0.116183, 0.06184, 0.069024, 0.096677, 0.081712, 0.094817, 0.11371, 0.129801, 0.179055, 0.139895, 0.203355, 0.271506, 0.243554, 0.147574, 0.132295, 0.155435, 0.25031, 0.25406, 0.25406, 0.17593, 0.247041, 0.243554, 0.339168, 0.298791, 0.275179, 0.390993, 0.36309, 0.390993, 0.401658, 0.41194, 0.534167, 0.497853, 0.41194, 0.36309, 0.418646, 0.380708, 0.278302, 0.268042, 0.275179, 0.335645, 0.422041, 0.401658, 0.380708, 0.335645, 0.366687, 0.332115, 0.264545, 0.191378, 0.144935, 0.15008, 0.167087, 0.139895, 0.118441, 0.185198, 0.203355, 0.239899, 0.281712, 0.390993, 0.370445, 0.398279, 0.366687, 0.359901, 0.40511, 0.40511, 0.356642, 0.352862, 0.349426, 0.42561, 0.553315, 0.525368, 0.472492, 0.472492, 0.480142, 0.509769, 0.41194, 0.41194, 0.450668, 0.465241, 0.349426, 0.359901, 0.222385, 0.161087, 0.137348, 0.167087, 0.106997, 0.17593, 0.194234, 0.243554, 0.137348, 0.127496, 0.129801, 0.15284, 0.106997, 0.102787, 0.074921, 0.125101, 0.170161, 0.15008, 0.079919, 0.147574, 0.090864, 0.139895, 0.194234, 0.25406, 0.134866, 0.216401, 0.219301, 0.219301, 0.122885, 0.182256, 0.155435, 0.225814, 0.222385, 0.203355, 0.206376, 0.288399, 0.278302, 0.288399, 0.291804, 0.308712, 0.311707, 0.398279, 0.398279, 0.40511, 0.271506, 0.384043, 0.291804, 0.271506, 0.25406, 0.318242, 0.25406, 0.291804, 0.209395, 0.225814, 0.275179, 0.288399, 0.203355, 0.203355, 0.116183, 0.10481, 0.10481, 0.100716, 0.049374, 0.066181, 0.049374, 0.066181, 0.034068, 0.046336, 0.046336, 0.038042, 0.045352, 0.048328, 0.055536, 0.094817, 0.049374, 0.041405, 0.038042, 0.071867, 0.044297, 0.085092, 0.096677, 0.092881, 0.066181, 0.10481, 0.094817, 0.111485, 0.155435, 0.206376, 0.164327, 0.194234, 0.257454, 0.229226, 0.232838, 0.179055, 0.173081, 0.275179, 0.247041, 0.216401, 0.200174, 0.191378, 0.222385, 0.179055, 0.275179, 0.339168, 0.387226, 0.30533, 0.275179, 0.278302, 0.225814, 0.318242, 0.284882, 0.268042, 0.264545, 0.247041, 0.278302, 0.179055, 0.161087, 0.132295, 0.170161, 0.144935, 0.219301, 0.122885, 0.096677, 0.050641, 0.056825, 0.030611, 0.059222, 0.0704, 0.076542, 0.134866, 0.127496, 0.074921, 0.0704, 0.051831, 0.098513, 0.056825, 0.111485, 0.109221, 0.200174, 0.137348, 0.158265, 0.098513, 0.167087, 0.142424, 0.229226, 0.206376, 0.298791, 0.196879, 0.200174, 0.182256, 0.167087, 0.10481, 0.196879, 0.170161, 0.21291, 0.132295, 0.219301, 0.232838, 0.158265, 0.088832, 0.127496, 0.139895, 0.125101, 0.116183, 0.134866, 0.147574, 0.127496, 0.116183, 0.191378, 0.185198, 0.191378, 0.209395, 0.295083, 0.271506, 0.31487, 0.349426, 0.436924, 0.342579, 0.335645, 0.339168, 0.436924, 0.356642, 0.374039, 0.509769, 0.458154, 0.440853, 0.433034, 0.380708, 0.377384, 0.374039, 0.291804, 0.30533, 0.291804, 0.229226, 0.196879, 0.21291, 0.225814, 0.142424, 0.182256, 0.132295, 0.194234, 0.116183, 0.173081, 0.094817, 0.085092, 0.066181, 0.122885, 0.10481, 0.090864, 0.090864, 0.098513, 0.088832, 0.088832, 0.100716, 0.088832, 0.102787, 0.0704, 0.066181, 0.120615, 0.137348, 0.196879, 0.203355, 0.301917, 0.311707, 0.31487, 0.209395, 0.216401, 0.209395, 0.232838, 0.359901, 0.36309, 0.239899, 0.339168, 0.339168, 0.288399, 0.281712, 0.288399, 0.239899, 0.209395, 0.142424, 0.144935, 0.137348, 0.139895, 0.076542, 0.044297, 0.040537, 0.083462, 0.144935, 0.158265, 0.076542, 0.069024, 0.034068, 0.069024, 0.073402, 0.069024, 0.049374, 0.071867, 0.036378, 0.064632, 0.083462, 0.127496, 0.147574, 0.10481, 0.122885, 0.167087, 0.26085, 0.359901, 0.346032, 0.324872, 0.236433, 0.335645, 0.25406, 0.390993, 0.401658, 0.408655, 0.418646, 0.5017, 0.447574, 0.444081, 0.352862, 0.335645, 0.311707, 0.284882, 0.342579, 0.318242, 0.257454, 0.216401, 0.11371, 0.125101, 0.125101, 0.194234, 0.173081, 0.239899, 0.161087, 0.161087, 0.109221, 0.10481, 0.073402, 0.11371, 0.129801, 0.15008, 0.147574, 0.173081, 0.182256, 0.173081, 0.125101, 0.216401, 0.173081, 0.271506, 0.278302, 0.284882, 0.30533, 0.25031, 0.26085, 0.209395, 0.200174, 0.25031, 0.271506, 0.328603, 0.335645, 0.390993, 0.332115, 0.264545, 0.179055, 0.170161, 0.15008, 0.21291, 0.109221, 0.17593, 0.11371, 0.100716, 0.049374, 0.031287, 0.043307, 0.032017, 0.055536, 0.041405, 0.031287, 0.018415, 0.012727, 0.009015, 0.00777], '')</t>
  </si>
  <si>
    <t>[0, 1, 50, 88, 89, 93, 283, 376]</t>
  </si>
  <si>
    <t>UPI0001576698 status=activ</t>
  </si>
  <si>
    <t>([0.035586, 0.037156, 0.06184, 0.03976, 0.027463, 0.022667, 0.031287, 0.025316, 0.026338, 0.034068, 0.043307, 0.058088, 0.051831, 0.092881, 0.098513, 0.158265, 0.18812, 0.232838, 0.311707, 0.349426, 0.433034, 0.447574, 0.517562, 0.418646, 0.525368, 0.626927, 0.562014, 0.58069, 0.685117, 0.741537, 0.690604, 0.538167, 0.553315, 0.4292, 0.447574, 0.311707, 0.321458, 0.225814, 0.15284, 0.164327, 0.18812, 0.11371, 0.0704, 0.034068, 0.060549, 0.064632, 0.041405, 0.069024, 0.040537, 0.032017, 0.015344, 0.020522, 0.045352, 0.023087, 0.031287, 0.034068, 0.079919, 0.086953, 0.10481, 0.155435, 0.155435, 0.132295, 0.144935, 0.200174, 0.295083, 0.17593, 0.158265, 0.219301, 0.268042, 0.25031, 0.30533, 0.447574, 0.468512, 0.418646, 0.447574, 0.461924, 0.359901, 0.359901, 0.229226, 0.155435, 0.094817, 0.096677, 0.096677, 0.164327, 0.18812, 0.102787, 0.191378, 0.185198, 0.142424, 0.088832, 0.139895, 0.06184, 0.056825, 0.047319, 0.028107, 0.021816, 0.018415, 0.029376, 0.028695, 0.030611, 0.038858, 0.067594, 0.044297, 0.044297, 0.041405, 0.020876, 0.022667, 0.024826, 0.017447, 0.019401, 0.029376, 0.022306, 0.037156, 0.038858, 0.046336, 0.10481, 0.122885, 0.203355, 0.191378, 0.127496, 0.219301, 0.328603, 0.321458, 0.370445, 0.25031, 0.25031, 0.328603, 0.42561, 0.321458, 0.390993, 0.418646, 0.31487, 0.370445, 0.332115, 0.318242, 0.194234, 0.182256, 0.298791, 0.18812, 0.134866, 0.206376, 0.120615, 0.122885, 0.066181, 0.036378, 0.078022, 0.078022, 0.038858, 0.038858, 0.03976, 0.038858, 0.045352, 0.096677, 0.096677, 0.144935, 0.155435, 0.196879, 0.170161, 0.155435, 0.247041, 0.229226, 0.134866, 0.236433, 0.15008, 0.173081, 0.26085, 0.158265, 0.100716, 0.18812, 0.100716, 0.18812, 0.142424, 0.129801, 0.066181, 0.066181, 0.06312, 0.028107, 0.031287, 0.024826, 0.025762, 0.025762, 0.025316, 0.05306, 0.044297, 0.067594, 0.092881, 0.102787, 0.118441, 0.116183, 0.120615, 0.209395, 0.194234, 0.247041, 0.170161, 0.17593, 0.173081, 0.191378, 0.301917, 0.332115, 0.418646, 0.433034, 0.335645, 0.342579, 0.239899, 0.191378, 0.191378, 0.243554, 0.200174, 0.196879, 0.182256, 0.182256, 0.182256, 0.167087, 0.182256, 0.164327, 0.164327, 0.144935, 0.142424, 0.144935, 0.147574, 0.129801, 0.064632, 0.116183, 0.209395, 0.257454, 0.318242, 0.332115, 0.346032, 0.384043, 0.444081, 0.58069, 0.521092, 0.433034, 0.450668, 0.450668, 0.59917, 0.59917, 0.626927, 0.632174, 0.517562, 0.534167, 0.538167, 0.671169, 0.657645, 0.59917, 0.632174, 0.59508, 0.557691, 0.486429, 0.447574, 0.476583, 0.422041, 0.450668], '')</t>
  </si>
  <si>
    <t>[22, 24, 25, 26, 27, 28, 29, 30, 31, 32, 230, 231, 235, 236, 237, 238, 239, 240, 241, 242, 243, 244, 245, 246, 247]</t>
  </si>
  <si>
    <t>UPI00015766A0 status=activ</t>
  </si>
  <si>
    <t>([0.712013, 0.675549, 0.680603, 0.545602, 0.450668, 0.486429, 0.494003, 0.483068, 0.41194, 0.422041, 0.359901, 0.311707, 0.278302, 0.25031, 0.21291, 0.219301, 0.225814, 0.232838, 0.243554, 0.25031, 0.25031, 0.25406, 0.271506, 0.268042, 0.339168, 0.339168, 0.271506, 0.25406, 0.308712, 0.324872, 0.308712, 0.384043, 0.461924, 0.497853, 0.529623, 0.575842, 0.56648, 0.529623, 0.444081, 0.447574, 0.374039, 0.374039, 0.483068, 0.497853, 0.509769, 0.4292, 0.51388, 0.59917, 0.545602, 0.444081, 0.476583, 0.390993, 0.321458, 0.243554, 0.236433, 0.247041, 0.209395, 0.134866, 0.098513, 0.161087, 0.161087, 0.229226, 0.216401, 0.111485, 0.071867, 0.0704, 0.118441, 0.060549, 0.034884, 0.044297, 0.066181, 0.074921, 0.142424, 0.18812, 0.264545, 0.26085, 0.170161, 0.179055, 0.288399, 0.339168, 0.321458, 0.232838, 0.21291, 0.229226, 0.335645, 0.318242, 0.31487, 0.31487, 0.414856, 0.5017, 0.444081, 0.414856, 0.414856, 0.42561, 0.366687, 0.30533, 0.311707, 0.401658, 0.370445, 0.30533, 0.324872, 0.339168, 0.356642, 0.374039, 0.281712, 0.288399, 0.264545, 0.196879, 0.191378, 0.127496, 0.106997, 0.158265, 0.18812, 0.200174, 0.173081, 0.236433, 0.295083, 0.281712, 0.194234, 0.219301, 0.26085, 0.298791, 0.206376, 0.298791, 0.288399, 0.342579, 0.229226, 0.342579, 0.418646, 0.41194, 0.4292, 0.447574, 0.387226, 0.387226, 0.370445, 0.291804, 0.206376, 0.142424, 0.090864, 0.137348, 0.134866, 0.079919, 0.038858, 0.05306, 0.045352, 0.048328, 0.034068, 0.067594, 0.066181, 0.037156, 0.020522, 0.028695, 0.032017, 0.025762, 0.021381, 0.023963, 0.034068, 0.045352, 0.064632, 0.092881, 0.076542, 0.055536, 0.085092, 0.134866, 0.142424, 0.096677], '')</t>
  </si>
  <si>
    <t>[0, 1, 2, 3, 34, 35, 36, 37, 44, 46, 47, 48, 89]</t>
  </si>
  <si>
    <t>UPI00015766A1 status=activ</t>
  </si>
  <si>
    <t>([0.359901, 0.335645, 0.318242, 0.30533, 0.219301, 0.25031, 0.291804, 0.216401, 0.268042, 0.288399, 0.318242, 0.25406, 0.278302, 0.356642, 0.339168, 0.31487, 0.222385, 0.200174, 0.191378, 0.132295, 0.15284, 0.247041, 0.291804, 0.321458, 0.359901, 0.408655, 0.42561, 0.352862, 0.465241, 0.447574, 0.36309, 0.352862, 0.458154, 0.458154, 0.465241, 0.384043, 0.384043, 0.384043, 0.4292, 0.339168, 0.384043, 0.308712, 0.281712, 0.232838, 0.229226, 0.222385, 0.17593, 0.196879, 0.229226, 0.206376, 0.200174, 0.200174, 0.144935, 0.161087, 0.102787, 0.060549, 0.098513, 0.122885, 0.209395, 0.196879, 0.284882, 0.31487, 0.387226, 0.398279, 0.436924, 0.356642, 0.366687, 0.370445, 0.342579, 0.308712, 0.225814, 0.196879, 0.25031, 0.284882, 0.271506, 0.356642, 0.468512, 0.468512, 0.42561, 0.40511, 0.328603, 0.298791, 0.203355, 0.134866, 0.139895, 0.111485, 0.194234, 0.194234, 0.239899, 0.155435, 0.222385, 0.346032, 0.308712, 0.247041, 0.247041, 0.239899, 0.232838, 0.139895, 0.139895, 0.096677, 0.102787, 0.094817, 0.122885, 0.209395, 0.219301, 0.137348, 0.111485, 0.098513, 0.098513, 0.144935, 0.229226, 0.222385, 0.185198, 0.271506, 0.374039, 0.374039, 0.284882, 0.308712, 0.30533, 0.232838, 0.311707, 0.268042, 0.271506, 0.222385, 0.219301, 0.298791, 0.374039, 0.414856, 0.346032, 0.346032, 0.243554, 0.15284, 0.10481, 0.0704, 0.067594, 0.06312, 0.050641, 0.0704, 0.049374, 0.051831, 0.085092, 0.096677, 0.116183, 0.15284, 0.196879, 0.122885, 0.134866, 0.134866, 0.173081, 0.158265, 0.144935, 0.21291, 0.298791, 0.374039, 0.40511, 0.387226, 0.30533, 0.342579, 0.342579, 0.380708, 0.4292, 0.384043, 0.349426, 0.359901, 0.356642, 0.301917, 0.394753, 0.370445, 0.288399, 0.236433, 0.318242, 0.332115, 0.236433, 0.232838, 0.229226, 0.268042, 0.281712, 0.366687, 0.311707, 0.26085, 0.173081, 0.118441, 0.083462, 0.090864, 0.090864, 0.06312, 0.081712, 0.06184, 0.06184, 0.060549, 0.071867, 0.047319, 0.034884, 0.030611, 0.030611, 0.031287, 0.038858, 0.040537, 0.03976, 0.071867, 0.122885, 0.191378, 0.291804, 0.398279, 0.352862, 0.257454, 0.346032, 0.247041, 0.200174, 0.17593, 0.264545, 0.200174, 0.271506, 0.225814, 0.339168, 0.25406, 0.247041, 0.216401, 0.125101, 0.118441, 0.092881, 0.059222, 0.060549, 0.067594, 0.06184, 0.079919, 0.142424, 0.098513, 0.118441, 0.182256, 0.21291, 0.225814, 0.301917, 0.301917, 0.318242, 0.308712, 0.332115, 0.264545, 0.257454, 0.36309, 0.36309, 0.311707, 0.352862, 0.324872, 0.342579, 0.25031, 0.236433, 0.232838, 0.271506, 0.352862, 0.257454, 0.271506, 0.17593, 0.111485, 0.064632, 0.094817, 0.10481, 0.147574, 0.132295, 0.144935, 0.076542, 0.046336, 0.076542, 0.098513, 0.071867, 0.038042, 0.074921, 0.046336, 0.042364, 0.034068, 0.030003, 0.06184, 0.055536, 0.058088, 0.055536, 0.10481, 0.102787, 0.078022, 0.078022, 0.109221, 0.06312, 0.0704, 0.118441, 0.071867, 0.073402, 0.116183, 0.173081, 0.161087, 0.161087, 0.161087, 0.229226, 0.232838, 0.209395, 0.191378, 0.281712, 0.339168, 0.243554, 0.257454, 0.21291, 0.15008, 0.167087, 0.25031, 0.346032, 0.377384, 0.4292, 0.387226, 0.36309, 0.346032, 0.36309, 0.36309, 0.377384, 0.359901, 0.352862, 0.298791, 0.321458, 0.318242, 0.271506, 0.278302, 0.196879, 0.284882, 0.374039, 0.387226, 0.384043, 0.346032, 0.30533, 0.366687, 0.40511, 0.339168, 0.284882, 0.209395, 0.30533, 0.291804, 0.31487, 0.332115, 0.370445, 0.387226, 0.387226, 0.468512, 0.570702, 0.690604, 0.690604, 0.541878, 0.521092, 0.490133, 0.509769, 0.509769, 0.447574, 0.408655, 0.538167, 0.648219, 0.775545, 0.741537], '')</t>
  </si>
  <si>
    <t>[338, 339, 340, 341, 342, 344, 345, 348, 349, 350, 351]</t>
  </si>
  <si>
    <t>UPI00015766A2 status=activ</t>
  </si>
  <si>
    <t>([0.42561, 0.444081, 0.335645, 0.36309, 0.390993, 0.374039, 0.301917, 0.318242, 0.308712, 0.328603, 0.349426, 0.356642, 0.356642, 0.281712, 0.291804, 0.278302, 0.328603, 0.387226, 0.374039, 0.398279, 0.40511, 0.380708, 0.387226, 0.398279, 0.321458, 0.295083, 0.31487, 0.36309, 0.291804, 0.328603, 0.339168, 0.264545, 0.268042, 0.26085, 0.318242, 0.308712, 0.275179, 0.239899, 0.137348, 0.15284, 0.203355, 0.196879, 0.120615, 0.085092, 0.132295, 0.122885, 0.142424, 0.15284, 0.194234, 0.239899, 0.229226, 0.21291, 0.295083, 0.288399, 0.206376, 0.209395, 0.155435, 0.179055, 0.26085, 0.321458, 0.311707, 0.229226, 0.229226, 0.339168, 0.408655, 0.398279, 0.461924, 0.401658, 0.390993, 0.390993, 0.454136, 0.398279, 0.342579, 0.275179, 0.328603, 0.374039, 0.346032, 0.324872, 0.328603, 0.281712, 0.232838, 0.225814, 0.278302, 0.247041, 0.232838, 0.194234, 0.206376, 0.15284, 0.182256, 0.120615, 0.106997, 0.059222, 0.085092, 0.120615, 0.120615, 0.090864, 0.111485, 0.15284, 0.236433, 0.236433, 0.264545, 0.339168, 0.278302, 0.324872, 0.349426, 0.384043, 0.352862, 0.339168, 0.440853, 0.40511, 0.418646, 0.321458, 0.380708, 0.321458, 0.295083, 0.352862, 0.318242, 0.31487, 0.281712, 0.275179, 0.278302, 0.21291, 0.222385, 0.284882, 0.264545, 0.288399, 0.196879, 0.161087, 0.139895, 0.134866, 0.196879, 0.264545, 0.380708, 0.349426, 0.349426, 0.377384, 0.377384, 0.447574, 0.422041, 0.433034, 0.398279, 0.308712, 0.346032, 0.26085, 0.275179, 0.196879, 0.122885, 0.116183, 0.200174, 0.236433, 0.147574, 0.085092, 0.086953, 0.083462, 0.106997, 0.129801, 0.109221, 0.088832, 0.067594, 0.064632, 0.043307, 0.038858, 0.064632, 0.059222, 0.098513], '')</t>
  </si>
  <si>
    <t>UPI00015766A6 status=activ</t>
  </si>
  <si>
    <t>([0.209395, 0.31487, 0.366687, 0.40511, 0.450668, 0.380708, 0.346032, 0.380708, 0.349426, 0.370445, 0.390993, 0.454136, 0.374039, 0.346032, 0.359901, 0.370445, 0.401658, 0.366687, 0.436924, 0.483068, 0.585406, 0.450668, 0.324872, 0.332115, 0.324872, 0.264545, 0.26085, 0.281712, 0.268042, 0.318242, 0.318242, 0.21291, 0.209395, 0.318242, 0.356642, 0.352862, 0.25406, 0.229226, 0.278302, 0.216401, 0.170161, 0.161087, 0.264545, 0.321458, 0.30533, 0.308712, 0.271506, 0.352862, 0.284882, 0.219301, 0.142424, 0.144935, 0.158265, 0.11371, 0.120615, 0.116183, 0.116183, 0.15284, 0.170161, 0.161087, 0.243554, 0.239899, 0.275179, 0.295083, 0.332115, 0.332115, 0.359901, 0.454136, 0.440853, 0.51388, 0.472492, 0.476583, 0.472492, 0.461924, 0.505461, 0.486429, 0.497853, 0.377384, 0.321458, 0.295083, 0.321458, 0.332115, 0.436924, 0.332115, 0.31487, 0.321458, 0.321458, 0.222385, 0.158265, 0.085092, 0.05306, 0.109221, 0.182256, 0.106997, 0.191378, 0.203355, 0.179055, 0.106997, 0.200174, 0.291804, 0.25406, 0.139895, 0.139895, 0.086953, 0.073402, 0.069024, 0.040537, 0.048328, 0.092881, 0.147574, 0.161087, 0.179055, 0.116183, 0.109221, 0.11371, 0.06184, 0.056825, 0.044297, 0.083462, 0.078022, 0.078022, 0.047319, 0.086953, 0.079919, 0.079919, 0.10481, 0.10481, 0.15008, 0.132295, 0.109221, 0.056825, 0.056825, 0.10481, 0.129801, 0.076542, 0.106997, 0.179055, 0.111485, 0.161087, 0.076542, 0.073402, 0.03976, 0.094817, 0.094817, 0.094817, 0.116183, 0.167087, 0.098513, 0.049374, 0.047319, 0.046336, 0.092881, 0.092881, 0.094817, 0.118441, 0.102787, 0.076542, 0.042364, 0.054297, 0.044297, 0.092881, 0.090864, 0.170161, 0.142424, 0.155435, 0.167087, 0.222385, 0.134866, 0.229226, 0.25406, 0.25406, 0.257454, 0.236433, 0.209395, 0.164327, 0.158265, 0.229226, 0.264545, 0.349426, 0.30533, 0.339168, 0.346032, 0.236433, 0.170161, 0.200174, 0.182256, 0.167087, 0.083462, 0.132295, 0.129801, 0.125101, 0.10481, 0.069024, 0.076542, 0.074921, 0.100716, 0.098513, 0.129801, 0.167087, 0.164327, 0.164327, 0.17593, 0.10481, 0.109221, 0.155435, 0.155435, 0.109221, 0.120615, 0.167087, 0.102787, 0.094817, 0.158265, 0.132295, 0.158265, 0.155435, 0.173081, 0.083462, 0.083462, 0.081712, 0.081712, 0.081712, 0.071867, 0.043307, 0.071867, 0.134866, 0.134866, 0.0704, 0.0704, 0.051831, 0.041405, 0.081712, 0.066181, 0.03976, 0.060549, 0.081712, 0.059222, 0.127496, 0.222385, 0.15008, 0.158265, 0.17593, 0.17593, 0.170161, 0.229226, 0.236433, 0.236433, 0.137348, 0.206376, 0.203355, 0.232838, 0.311707, 0.216401, 0.216401, 0.268042, 0.236433, 0.219301, 0.17593, 0.15284, 0.182256, 0.264545, 0.257454, 0.271506, 0.191378, 0.301917, 0.318242, 0.31487, 0.328603, 0.440853, 0.40511, 0.472492, 0.387226, 0.291804, 0.380708, 0.328603, 0.380708, 0.346032, 0.346032, 0.436924, 0.4292, 0.298791, 0.318242, 0.209395, 0.106997, 0.100716, 0.100716, 0.054297, 0.066181, 0.067594, 0.030003, 0.021381, 0.022667, 0.020876, 0.035586, 0.034884, 0.032677, 0.032017, 0.049374, 0.049374, 0.049374, 0.050641, 0.050641, 0.036378, 0.046336, 0.0704, 0.083462, 0.043307, 0.079919, 0.038042, 0.034068, 0.040537, 0.059222, 0.038042, 0.056825, 0.056825, 0.044297, 0.085092, 0.078022, 0.076542, 0.042364, 0.032017, 0.024393, 0.035586, 0.033407, 0.038858, 0.036378, 0.047319, 0.092881, 0.059222, 0.106997], '')</t>
  </si>
  <si>
    <t>[20, 69, 74]</t>
  </si>
  <si>
    <t>UPI00015766A7 status=activ</t>
  </si>
  <si>
    <t>([0.022306, 0.010672, 0.00777, 0.009977, 0.00777, 0.005799, 0.007422, 0.009294, 0.011342, 0.014075, 0.020165, 0.018106, 0.016257, 0.016021, 0.024826, 0.028695, 0.017138, 0.019109, 0.019109, 0.014075, 0.008525, 0.014783, 0.016528, 0.017138, 0.010509, 0.016826, 0.019109, 0.010926, 0.008156, 0.005992, 0.005011, 0.004899, 0.00543, 0.005872, 0.004161, 0.004388, 0.003555, 0.003298, 0.003177, 0.003298, 0.004513, 0.006245, 0.004208, 0.006078, 0.008409, 0.008409, 0.007259, 0.010672, 0.018106, 0.017138, 0.023963, 0.032677, 0.032677, 0.051831, 0.048328, 0.090864, 0.088832, 0.098513, 0.102787, 0.056825, 0.027463, 0.030611, 0.017797, 0.018415, 0.015694, 0.016257, 0.014315, 0.01204, 0.007259, 0.005503, 0.007495, 0.009728, 0.008156, 0.008075, 0.005378, 0.007422, 0.00558, 0.005378, 0.00777, 0.007177, 0.008409, 0.014586, 0.014315, 0.023087, 0.022667, 0.023534, 0.025762, 0.058088, 0.047319, 0.054297, 0.0704, 0.049374, 0.032017, 0.044297, 0.021381, 0.038858, 0.023087, 0.042364, 0.041405, 0.028107, 0.069024, 0.094817, 0.042364, 0.017447, 0.0198, 0.037156, 0.0198, 0.018415, 0.021816, 0.041405, 0.096677, 0.067594, 0.038858, 0.031287, 0.017447, 0.018415, 0.018415, 0.016826, 0.013613, 0.015078, 0.0198, 0.011106, 0.011669, 0.020522, 0.023963, 0.020165, 0.01227, 0.024826, 0.013821, 0.011903, 0.013821, 0.008525, 0.010509, 0.013437, 0.019401, 0.0198, 0.020522, 0.013265, 0.016021, 0.0198, 0.011669, 0.009015, 0.014075, 0.014315, 0.008276, 0.007495, 0.007877, 0.011106, 0.006619, 0.007177, 0.007422, 0.007091, 0.007091, 0.008525, 0.011518, 0.011518, 0.011342, 0.00962, 0.016528, 0.025316, 0.025762, 0.032017, 0.038858, 0.020522, 0.020522, 0.024393, 0.051831, 0.05306, 0.054297, 0.073402, 0.11371, 0.06184, 0.055536, 0.098513, 0.073402, 0.073402, 0.073402, 0.116183, 0.209395, 0.158265, 0.125101, 0.102787, 0.125101, 0.137348, 0.243554, 0.18812, 0.31487], '')</t>
  </si>
  <si>
    <t>UPI00015766A9 status=activ</t>
  </si>
  <si>
    <t>([0.191378, 0.11371, 0.15284, 0.155435, 0.096677, 0.100716, 0.134866, 0.129801, 0.132295, 0.096677, 0.134866, 0.185198, 0.182256, 0.206376, 0.206376, 0.21291, 0.21291, 0.120615, 0.11371, 0.196879, 0.18812, 0.158265, 0.264545, 0.229226, 0.275179, 0.278302, 0.328603, 0.346032, 0.288399, 0.229226, 0.209395, 0.120615, 0.106997, 0.106997, 0.134866, 0.200174, 0.308712, 0.216401, 0.291804, 0.291804, 0.275179, 0.194234, 0.229226, 0.229226, 0.26085, 0.21291, 0.324872, 0.216401, 0.200174, 0.21291, 0.298791, 0.42561, 0.525368, 0.521092, 0.41194, 0.440853, 0.370445, 0.356642, 0.408655, 0.366687, 0.366687, 0.384043, 0.398279, 0.359901, 0.356642, 0.36309, 0.40511, 0.298791, 0.380708, 0.398279, 0.398279, 0.398279, 0.374039, 0.281712, 0.291804, 0.301917, 0.271506, 0.236433, 0.247041, 0.275179, 0.346032, 0.342579, 0.346032, 0.380708, 0.440853, 0.308712, 0.332115, 0.321458, 0.41194, 0.342579, 0.318242, 0.335645, 0.30533, 0.301917, 0.418646, 0.342579, 0.458154, 0.476583, 0.562014, 0.447574, 0.418646, 0.450668, 0.450668, 0.332115, 0.295083, 0.194234, 0.288399, 0.164327, 0.116183, 0.094817, 0.118441, 0.094817, 0.120615, 0.118441, 0.092881, 0.05306, 0.0704, 0.035586, 0.0198, 0.016528], '')</t>
  </si>
  <si>
    <t>[52, 53, 98]</t>
  </si>
  <si>
    <t>UPI00015766AA status=activ</t>
  </si>
  <si>
    <t>([0.055536, 0.090864, 0.132295, 0.073402, 0.094817, 0.144935, 0.074921, 0.047319, 0.034884, 0.045352, 0.055536, 0.040537, 0.029376, 0.021816, 0.038858, 0.049374, 0.042364, 0.067594, 0.073402, 0.058088, 0.036378, 0.023087, 0.023963, 0.013437, 0.023534, 0.023534, 0.023534, 0.047319, 0.066181, 0.106997, 0.106997, 0.069024, 0.096677, 0.127496, 0.17593, 0.090864, 0.100716, 0.137348, 0.15284, 0.142424, 0.170161, 0.26085, 0.332115, 0.278302, 0.335645, 0.236433, 0.236433, 0.120615, 0.120615, 0.122885, 0.132295, 0.10481, 0.167087, 0.200174, 0.209395, 0.158265, 0.247041, 0.167087, 0.209395, 0.158265, 0.161087, 0.134866, 0.125101, 0.125101, 0.10481, 0.139895, 0.236433, 0.155435, 0.155435, 0.158265, 0.194234, 0.125101, 0.164327, 0.094817, 0.054297, 0.030003, 0.021816, 0.021816, 0.026338, 0.024393, 0.017797, 0.023963, 0.029376, 0.022667, 0.018787, 0.014783, 0.009187, 0.008525, 0.013265, 0.013016, 0.01078, 0.007645, 0.009728, 0.009728, 0.009015, 0.014075, 0.020876, 0.036378, 0.021381, 0.028695, 0.019401, 0.037156, 0.026892, 0.018106, 0.022306, 0.016826, 0.016826, 0.017447, 0.01204, 0.009728, 0.017447, 0.024393, 0.020876, 0.021381, 0.020165, 0.023963, 0.017447, 0.010672, 0.010926, 0.018415, 0.017138, 0.015344, 0.014075, 0.022667, 0.035586, 0.020522, 0.020165, 0.043307, 0.041405, 0.071867, 0.088832, 0.085092, 0.073402, 0.142424, 0.139895, 0.088832, 0.144935, 0.179055, 0.264545, 0.26085, 0.257454, 0.257454, 0.346032, 0.257454, 0.257454, 0.216401, 0.271506, 0.36309, 0.232838, 0.324872, 0.308712, 0.236433, 0.236433, 0.155435, 0.164327, 0.17593, 0.239899, 0.158265, 0.129801, 0.076542, 0.083462, 0.042364, 0.033407, 0.038858, 0.038858, 0.038858, 0.026892, 0.035586, 0.022667, 0.048328, 0.048328, 0.027463, 0.032677, 0.019401, 0.032017, 0.033407, 0.018787, 0.01204, 0.019401, 0.023534, 0.051831, 0.035586, 0.030611, 0.041405, 0.035586, 0.036378, 0.021816, 0.048328, 0.049374, 0.045352, 0.034884, 0.037156, 0.066181, 0.050641, 0.088832, 0.050641, 0.050641, 0.100716, 0.164327, 0.182256, 0.127496, 0.118441, 0.155435, 0.179055, 0.106997, 0.06184, 0.116183, 0.185198, 0.106997, 0.122885, 0.127496, 0.155435, 0.158265, 0.155435, 0.164327, 0.185198, 0.191378, 0.185198, 0.182256, 0.129801, 0.0704, 0.118441, 0.0704, 0.03976, 0.054297, 0.047319, 0.049374, 0.036378, 0.035586, 0.069024, 0.058088, 0.078022, 0.078022, 0.041405, 0.025316, 0.042364, 0.036378, 0.067594, 0.064632, 0.031287, 0.05306, 0.056825, 0.05306, 0.079919, 0.125101, 0.161087, 0.194234, 0.229226, 0.155435, 0.134866, 0.092881, 0.071867, 0.073402, 0.056825, 0.090864, 0.142424, 0.10481, 0.079919, 0.049374], '')</t>
  </si>
  <si>
    <t>UPI00015766AD status=activ</t>
  </si>
  <si>
    <t>([0.161087, 0.216401, 0.129801, 0.125101, 0.078022, 0.120615, 0.078022, 0.111485, 0.15284, 0.147574, 0.170161, 0.206376, 0.132295, 0.15008, 0.278302, 0.36309, 0.36309, 0.339168, 0.387226, 0.398279, 0.284882, 0.179055, 0.173081, 0.225814, 0.225814, 0.335645, 0.321458, 0.31487, 0.203355, 0.191378, 0.164327, 0.185198, 0.185198, 0.268042, 0.155435, 0.079919, 0.050641, 0.086953, 0.085092, 0.044297, 0.041405, 0.081712, 0.142424, 0.139895, 0.170161, 0.125101, 0.109221, 0.102787, 0.173081, 0.182256, 0.15008, 0.17593, 0.161087, 0.086953, 0.071867, 0.120615, 0.200174, 0.268042, 0.278302, 0.311707, 0.374039, 0.26085, 0.158265, 0.111485, 0.116183, 0.134866, 0.182256, 0.203355, 0.17593, 0.116183, 0.185198, 0.21291, 0.257454, 0.170161, 0.278302, 0.271506, 0.191378, 0.194234, 0.194234, 0.191378, 0.173081, 0.144935, 0.209395, 0.239899, 0.196879, 0.118441, 0.094817, 0.06312, 0.054297, 0.067594, 0.111485, 0.088832, 0.088832, 0.096677, 0.096677, 0.102787, 0.078022, 0.076542, 0.046336, 0.059222, 0.058088, 0.032017, 0.056825, 0.081712, 0.132295, 0.229226, 0.232838, 0.268042, 0.291804, 0.21291, 0.185198, 0.155435, 0.191378, 0.18812, 0.170161, 0.247041, 0.247041, 0.328603, 0.454136, 0.436924, 0.370445, 0.284882, 0.335645, 0.284882, 0.26085, 0.229226, 0.170161, 0.179055, 0.158265, 0.147574, 0.18812, 0.158265, 0.21291, 0.209395, 0.229226, 0.200174, 0.142424, 0.164327, 0.132295, 0.116183, 0.118441, 0.118441, 0.21291, 0.25406, 0.284882, 0.284882, 0.324872, 0.324872, 0.422041, 0.418646, 0.433034, 0.422041, 0.408655, 0.384043, 0.390993, 0.339168, 0.291804, 0.335645, 0.26085, 0.268042, 0.196879, 0.236433, 0.281712, 0.216401, 0.209395, 0.206376, 0.118441, 0.120615, 0.191378, 0.196879, 0.196879, 0.173081, 0.182256, 0.257454, 0.26085, 0.257454, 0.321458, 0.374039, 0.401658, 0.41194, 0.36309, 0.4292, 0.440853, 0.42561, 0.380708, 0.30533, 0.318242, 0.4292, 0.356642, 0.346032, 0.339168, 0.25406, 0.328603, 0.359901, 0.359901, 0.370445, 0.377384, 0.359901, 0.328603, 0.36309, 0.394753, 0.41194, 0.42561, 0.465241, 0.480142, 0.534167, 0.648219, 0.549308, 0.505461, 0.59508, 0.541878, 0.490133, 0.486429, 0.541878, 0.458154, 0.458154, 0.450668, 0.440853, 0.418646, 0.401658, 0.36309, 0.284882, 0.284882, 0.243554, 0.17593, 0.111485, 0.137348, 0.139895, 0.167087, 0.209395, 0.200174, 0.173081, 0.216401, 0.288399, 0.21291, 0.18812, 0.194234, 0.203355, 0.191378, 0.203355, 0.203355, 0.206376, 0.288399, 0.26085, 0.21291, 0.21291, 0.25406, 0.243554, 0.222385, 0.26085, 0.173081, 0.185198, 0.25031, 0.236433, 0.179055, 0.243554, 0.346032, 0.311707, 0.268042, 0.278302, 0.271506, 0.359901, 0.356642, 0.291804, 0.390993, 0.390993, 0.465241, 0.465241, 0.480142, 0.483068, 0.472492, 0.534167, 0.450668, 0.454136, 0.4292, 0.497853, 0.505461, 0.505461, 0.454136, 0.454136, 0.444081, 0.458154, 0.444081, 0.352862, 0.418646, 0.380708, 0.433034, 0.461924, 0.42561, 0.352862, 0.359901, 0.374039, 0.414856, 0.476583, 0.468512, 0.422041, 0.356642, 0.335645, 0.308712, 0.295083, 0.342579, 0.26085, 0.257454, 0.268042, 0.257454, 0.173081, 0.200174, 0.196879, 0.161087, 0.139895, 0.125101, 0.098513, 0.071867, 0.050641, 0.037156, 0.025316, 0.033407, 0.040537, 0.028107, 0.024393, 0.041405], '')</t>
  </si>
  <si>
    <t>[205, 206, 207, 208, 209, 210, 213, 271, 276, 277]</t>
  </si>
  <si>
    <t>UPI00015766B4 status=activ</t>
  </si>
  <si>
    <t>([0.069024, 0.098513, 0.100716, 0.142424, 0.086953, 0.088832, 0.056825, 0.059222, 0.037156, 0.049374, 0.06312, 0.045352, 0.048328, 0.074921, 0.125101, 0.173081, 0.155435, 0.18812, 0.129801, 0.137348, 0.10481, 0.054297, 0.06184, 0.06184, 0.06184, 0.116183, 0.167087, 0.26085, 0.291804, 0.394753, 0.398279, 0.40511, 0.545602, 0.534167, 0.414856, 0.4292, 0.476583, 0.59014, 0.505461, 0.480142, 0.440853, 0.444081, 0.51388, 0.461924, 0.494003, 0.494003, 0.40511, 0.377384, 0.377384, 0.288399, 0.25406, 0.25406, 0.155435, 0.127496, 0.071867, 0.081712, 0.078022, 0.073402, 0.041405, 0.040537, 0.083462, 0.102787, 0.137348, 0.170161, 0.229226, 0.147574, 0.144935, 0.21291, 0.142424, 0.144935, 0.158265, 0.18812, 0.200174, 0.298791, 0.295083, 0.401658, 0.461924, 0.450668, 0.342579, 0.359901, 0.401658, 0.295083, 0.26085, 0.26085, 0.219301, 0.200174, 0.200174, 0.194234, 0.122885, 0.17593, 0.142424, 0.129801, 0.129801, 0.125101, 0.083462, 0.054297, 0.058088, 0.041405, 0.044297, 0.094817, 0.096677, 0.090864, 0.155435, 0.185198, 0.139895, 0.092881, 0.085092, 0.090864, 0.054297, 0.094817, 0.10481, 0.106997, 0.200174, 0.203355, 0.137348, 0.203355, 0.18812, 0.179055, 0.173081, 0.191378, 0.155435, 0.216401, 0.158265, 0.164327, 0.144935, 0.161087, 0.257454, 0.25406, 0.335645, 0.42561, 0.440853, 0.418646, 0.380708, 0.342579, 0.26085, 0.335645, 0.243554, 0.339168, 0.332115, 0.42561, 0.408655, 0.349426, 0.264545, 0.339168, 0.324872, 0.349426, 0.328603, 0.25031, 0.18812, 0.167087, 0.139895, 0.139895, 0.142424, 0.194234, 0.194234, 0.275179, 0.239899, 0.243554, 0.232838, 0.206376, 0.203355, 0.118441, 0.185198, 0.185198, 0.173081, 0.102787, 0.106997, 0.17593, 0.26085, 0.356642, 0.291804, 0.332115, 0.324872, 0.236433, 0.21291, 0.142424, 0.086953, 0.085092, 0.144935, 0.098513, 0.11371, 0.120615, 0.170161, 0.106997, 0.196879, 0.206376, 0.311707, 0.308712, 0.301917, 0.268042, 0.144935, 0.239899, 0.225814, 0.129801, 0.209395, 0.25031, 0.342579, 0.433034, 0.494003, 0.398279, 0.440853, 0.41194, 0.321458, 0.380708, 0.433034, 0.398279, 0.398279, 0.384043, 0.384043, 0.291804, 0.31487, 0.339168, 0.264545, 0.173081, 0.182256, 0.182256, 0.196879, 0.200174, 0.196879, 0.167087, 0.243554, 0.281712, 0.321458, 0.342579, 0.318242, 0.346032, 0.25031, 0.239899, 0.25031, 0.268042, 0.359901, 0.257454, 0.243554, 0.31487, 0.42561, 0.433034, 0.436924, 0.41194, 0.377384, 0.278302, 0.278302, 0.185198, 0.17593, 0.102787, 0.147574, 0.139895, 0.085092, 0.155435, 0.161087, 0.129801, 0.120615, 0.122885, 0.206376, 0.295083, 0.222385, 0.127496, 0.225814, 0.144935, 0.118441, 0.083462, 0.158265, 0.164327, 0.225814, 0.222385, 0.30533, 0.278302, 0.209395, 0.298791, 0.295083, 0.291804, 0.232838, 0.203355, 0.132295, 0.090864, 0.092881, 0.144935, 0.203355, 0.15008, 0.236433, 0.271506, 0.275179, 0.271506, 0.295083, 0.232838, 0.209395, 0.21291, 0.25031, 0.318242, 0.209395, 0.216401, 0.144935, 0.219301, 0.170161, 0.247041, 0.321458, 0.257454, 0.206376, 0.232838, 0.179055, 0.147574, 0.15008, 0.15008, 0.092881, 0.06312, 0.11371, 0.11371, 0.11371, 0.06312, 0.06184, 0.120615, 0.122885, 0.196879, 0.139895, 0.21291, 0.216401, 0.127496, 0.21291, 0.170161, 0.109221, 0.116183, 0.134866, 0.069024, 0.122885, 0.161087, 0.185198, 0.17593, 0.173081, 0.170161, 0.26085, 0.268042, 0.236433, 0.191378, 0.191378, 0.161087, 0.161087, 0.106997, 0.185198, 0.161087, 0.236433, 0.232838, 0.239899, 0.25031, 0.264545, 0.15008, 0.15008, 0.161087, 0.167087, 0.11371, 0.092881, 0.109221, 0.06184, 0.049374, 0.049374, 0.046336, 0.088832, 0.096677, 0.098513, 0.092881, 0.050641, 0.038858, 0.056825, 0.064632, 0.069024, 0.069024, 0.067594, 0.086953, 0.098513, 0.078022, 0.144935, 0.182256, 0.127496, 0.125101, 0.15008, 0.191378, 0.191378, 0.196879, 0.116183, 0.167087, 0.092881, 0.102787, 0.158265, 0.185198, 0.200174, 0.158265, 0.219301, 0.332115, 0.295083, 0.21291, 0.222385, 0.185198, 0.132295, 0.137348], '')</t>
  </si>
  <si>
    <t>[32, 33, 37, 38, 42]</t>
  </si>
  <si>
    <t>UPI00015766B5 status=activ</t>
  </si>
  <si>
    <t>([0.40511, 0.450668, 0.335645, 0.239899, 0.236433, 0.281712, 0.26085, 0.298791, 0.359901, 0.380708, 0.394753, 0.401658, 0.36309, 0.268042, 0.170161, 0.081712, 0.129801, 0.167087, 0.203355, 0.222385, 0.200174, 0.129801, 0.120615, 0.182256, 0.225814, 0.271506, 0.257454, 0.31487, 0.21291, 0.216401, 0.134866, 0.132295, 0.164327, 0.200174, 0.281712, 0.387226, 0.384043, 0.301917, 0.247041, 0.118441, 0.111485, 0.134866, 0.106997, 0.120615, 0.134866, 0.191378, 0.194234, 0.170161, 0.094817, 0.100716, 0.050641, 0.054297, 0.031287, 0.028695, 0.025316, 0.028695, 0.028695, 0.064632, 0.127496, 0.21291, 0.328603, 0.318242, 0.243554, 0.271506, 0.15284, 0.15008, 0.122885, 0.071867, 0.083462, 0.15008, 0.144935, 0.216401, 0.268042, 0.377384, 0.284882, 0.182256, 0.090864, 0.083462, 0.076542, 0.073402, 0.038042, 0.037156, 0.040537, 0.073402, 0.102787, 0.164327, 0.179055, 0.155435, 0.216401, 0.144935, 0.134866, 0.15008, 0.15284, 0.179055, 0.139895, 0.144935, 0.21291, 0.216401, 0.209395, 0.232838, 0.15284, 0.247041, 0.257454, 0.257454, 0.161087, 0.116183, 0.144935, 0.073402, 0.050641, 0.056825, 0.098513, 0.056825, 0.092881, 0.071867, 0.041405, 0.028107, 0.024393, 0.024826, 0.054297, 0.055536, 0.054297, 0.055536, 0.041405, 0.022667, 0.018106, 0.031287, 0.06312, 0.033407, 0.038042, 0.032677, 0.032017, 0.026338, 0.026338, 0.027463, 0.032677, 0.032677, 0.056825, 0.109221, 0.129801, 0.120615, 0.116183, 0.11371, 0.194234, 0.147574, 0.236433, 0.236433, 0.257454, 0.25406, 0.339168, 0.339168, 0.36309, 0.359901, 0.284882, 0.366687, 0.384043, 0.301917, 0.321458, 0.328603, 0.349426, 0.308712, 0.30533, 0.225814, 0.127496, 0.116183, 0.17593, 0.142424, 0.182256, 0.167087, 0.098513, 0.083462, 0.083462, 0.111485, 0.102787, 0.17593, 0.155435, 0.129801, 0.216401, 0.196879, 0.203355, 0.161087, 0.132295, 0.11371, 0.182256, 0.291804, 0.291804, 0.264545, 0.25406, 0.257454, 0.232838, 0.236433, 0.264545, 0.359901, 0.398279, 0.359901, 0.26085, 0.308712, 0.222385, 0.216401, 0.219301, 0.225814, 0.257454, 0.352862, 0.301917, 0.219301, 0.21291, 0.232838, 0.167087, 0.209395, 0.191378, 0.196879, 0.275179, 0.247041, 0.21291, 0.127496, 0.182256, 0.284882, 0.185198, 0.278302, 0.275179, 0.275179, 0.194234, 0.194234, 0.179055, 0.257454, 0.349426, 0.359901, 0.342579, 0.366687, 0.271506, 0.196879, 0.200174, 0.132295, 0.164327, 0.182256, 0.291804, 0.278302, 0.281712, 0.380708, 0.288399, 0.278302, 0.374039, 0.436924, 0.450668, 0.366687, 0.301917, 0.206376, 0.127496, 0.134866, 0.173081, 0.25031, 0.25031, 0.264545, 0.257454, 0.243554, 0.229226, 0.142424, 0.111485, 0.111485, 0.106997, 0.10481, 0.111485, 0.102787, 0.106997, 0.05306, 0.109221, 0.109221, 0.179055, 0.257454, 0.243554, 0.17593, 0.182256, 0.271506, 0.281712, 0.380708, 0.380708, 0.40511, 0.401658, 0.346032, 0.359901, 0.264545, 0.288399, 0.200174, 0.222385, 0.21291, 0.236433, 0.225814, 0.298791, 0.257454, 0.179055, 0.17593, 0.196879, 0.122885, 0.11371, 0.11371, 0.106997, 0.11371, 0.102787, 0.100716, 0.10481, 0.106997, 0.118441, 0.173081, 0.26085, 0.26085, 0.196879, 0.216401, 0.191378, 0.118441, 0.11371, 0.111485, 0.120615, 0.185198, 0.182256, 0.134866, 0.111485, 0.067594, 0.06312, 0.036378, 0.038042, 0.058088, 0.05306, 0.092881, 0.049374, 0.049374, 0.050641, 0.044297, 0.038042, 0.032017, 0.059222, 0.081712, 0.11371, 0.109221, 0.106997, 0.196879, 0.185198, 0.109221, 0.139895, 0.142424, 0.216401, 0.21291, 0.222385, 0.225814, 0.127496, 0.129801, 0.120615, 0.06184, 0.11371, 0.127496, 0.15008, 0.15284, 0.098513, 0.118441, 0.125101, 0.079919, 0.0704, 0.118441, 0.21291, 0.25031, 0.25031, 0.25031, 0.268042, 0.185198, 0.200174, 0.324872, 0.41194, 0.374039, 0.394753, 0.295083, 0.370445, 0.298791, 0.30533, 0.40511, 0.40511, 0.30533, 0.30533, 0.200174, 0.164327, 0.161087, 0.17593, 0.144935, 0.158265, 0.158265, 0.268042, 0.216401, 0.194234, 0.127496, 0.155435, 0.21291, 0.203355, 0.194234, 0.17593, 0.155435, 0.076542, 0.086953, 0.155435, 0.243554, 0.243554, 0.209395, 0.127496, 0.125101, 0.167087, 0.167087, 0.225814, 0.206376, 0.26085, 0.264545, 0.26085, 0.271506, 0.243554, 0.332115, 0.271506, 0.298791, 0.295083, 0.380708, 0.328603, 0.328603, 0.339168, 0.339168, 0.4292, 0.497853, 0.40511, 0.342579, 0.301917, 0.275179, 0.232838, 0.209395, 0.21291, 0.30533, 0.275179, 0.284882, 0.26085, 0.308712, 0.366687, 0.349426, 0.332115, 0.349426, 0.291804, 0.206376], '')</t>
  </si>
  <si>
    <t>UPI00015766B7 status=activ</t>
  </si>
  <si>
    <t>([0.25031, 0.301917, 0.332115, 0.366687, 0.295083, 0.321458, 0.271506, 0.31487, 0.271506, 0.335645, 0.398279, 0.42561, 0.4292, 0.450668, 0.465241, 0.40511, 0.394753, 0.394753, 0.472492, 0.444081, 0.5017, 0.618285, 0.63748, 0.545602, 0.562014, 0.661982, 0.661982, 0.653063, 0.632174, 0.73685, 0.59014, 0.534167, 0.538167, 0.529623, 0.541878, 0.521092, 0.472492, 0.557691, 0.557691, 0.562014, 0.604312, 0.642678, 0.538167, 0.458154, 0.444081, 0.356642, 0.332115, 0.31487, 0.31487, 0.328603, 0.236433, 0.311707, 0.243554, 0.239899, 0.17593, 0.17593, 0.182256, 0.25406, 0.243554, 0.209395, 0.200174, 0.194234, 0.191378, 0.271506, 0.26085, 0.321458, 0.398279, 0.418646, 0.418646, 0.5017, 0.490133, 0.575842, 0.486429, 0.56648, 0.534167, 0.538167, 0.534167, 0.534167, 0.529623, 0.450668, 0.483068, 0.490133, 0.461924, 0.394753, 0.311707, 0.394753, 0.414856, 0.418646, 0.41194, 0.356642, 0.346032, 0.352862, 0.352862, 0.468512, 0.476583, 0.494003, 0.56648, 0.465241, 0.468512, 0.447574, 0.517562, 0.486429, 0.465241, 0.472492, 0.557691, 0.675549, 0.63748, 0.608892, 0.575842], '')</t>
  </si>
  <si>
    <t>[20, 21, 22, 23, 24, 25, 26, 27, 28, 29, 30, 31, 32, 33, 34, 35, 37, 38, 39, 40, 41, 42, 69, 71, 73, 74, 75, 76, 77, 78, 96, 100, 104, 105, 106, 107, 108]</t>
  </si>
  <si>
    <t>UPI00015766B8 status=activ</t>
  </si>
  <si>
    <t>([0.301917, 0.356642, 0.394753, 0.275179, 0.308712, 0.352862, 0.390993, 0.295083, 0.318242, 0.356642, 0.377384, 0.41194, 0.401658, 0.480142, 0.377384, 0.342579, 0.36309, 0.36309, 0.468512, 0.585406, 0.58069, 0.476583, 0.346032, 0.31487, 0.422041, 0.433034, 0.390993, 0.349426, 0.465241, 0.461924, 0.41194, 0.377384, 0.349426, 0.225814, 0.288399, 0.41194, 0.332115, 0.225814, 0.137348, 0.111485, 0.10481, 0.118441, 0.127496, 0.200174, 0.147574, 0.071867, 0.038042, 0.045352, 0.025762, 0.026338, 0.027463, 0.037156, 0.025762, 0.033407, 0.078022, 0.066181, 0.066181, 0.060549, 0.051831, 0.098513, 0.122885, 0.071867, 0.030003, 0.048328, 0.048328, 0.086953, 0.167087, 0.25031, 0.179055, 0.203355, 0.120615, 0.142424, 0.086953, 0.088832, 0.081712, 0.094817, 0.044297, 0.035586, 0.078022, 0.142424, 0.144935, 0.083462, 0.085092, 0.088832, 0.05306, 0.06312, 0.033407, 0.032677, 0.040537, 0.067594, 0.116183, 0.191378, 0.098513, 0.086953, 0.096677, 0.10481, 0.083462, 0.096677, 0.096677, 0.043307, 0.040537, 0.03976, 0.083462, 0.137348, 0.155435, 0.247041, 0.179055, 0.26085, 0.281712, 0.182256, 0.106997, 0.127496, 0.071867, 0.102787, 0.185198, 0.167087, 0.167087, 0.116183, 0.116183, 0.073402, 0.134866, 0.161087, 0.088832, 0.047319, 0.038858, 0.032017, 0.032017, 0.032017, 0.032677, 0.030003, 0.049374, 0.083462, 0.038042, 0.0704, 0.064632, 0.060549, 0.106997, 0.098513, 0.073402, 0.0704, 0.120615, 0.111485, 0.098513, 0.098513, 0.15284, 0.18812, 0.194234, 0.18812, 0.264545, 0.179055, 0.167087, 0.098513, 0.106997, 0.203355, 0.137348, 0.17593, 0.102787, 0.083462, 0.078022, 0.170161, 0.191378, 0.185198, 0.196879, 0.132295, 0.225814, 0.216401, 0.129801, 0.25406, 0.239899, 0.247041, 0.356642, 0.25406, 0.359901, 0.257454, 0.257454, 0.236433, 0.26085, 0.332115, 0.291804, 0.206376, 0.196879, 0.295083, 0.291804, 0.281712, 0.356642, 0.232838, 0.167087, 0.158265, 0.11371, 0.094817, 0.067594, 0.045352, 0.083462, 0.05306, 0.092881, 0.049374, 0.086953, 0.040537], '')</t>
  </si>
  <si>
    <t>[19, 20]</t>
  </si>
  <si>
    <t>UPI00015766B9 status=activ</t>
  </si>
  <si>
    <t>([0.167087, 0.209395, 0.100716, 0.06312, 0.03976, 0.030611, 0.047319, 0.06184, 0.047319, 0.064632, 0.085092, 0.102787, 0.102787, 0.055536, 0.090864, 0.090864, 0.090864, 0.083462, 0.067594, 0.050641, 0.050641, 0.048328, 0.050641, 0.111485, 0.102787, 0.17593, 0.142424, 0.139895, 0.142424, 0.200174, 0.164327, 0.096677, 0.102787, 0.122885, 0.216401, 0.219301, 0.144935, 0.225814, 0.194234, 0.222385, 0.170161, 0.17593, 0.271506, 0.232838, 0.229226, 0.216401, 0.127496, 0.219301, 0.132295, 0.137348, 0.134866, 0.164327, 0.25406, 0.257454, 0.17593, 0.170161, 0.173081, 0.275179, 0.182256, 0.120615, 0.100716, 0.142424, 0.11371, 0.120615, 0.144935, 0.079919, 0.100716, 0.142424, 0.094817, 0.15284, 0.098513, 0.049374, 0.030003, 0.016826, 0.015344, 0.025762, 0.026892, 0.026338, 0.016257, 0.028695, 0.032677, 0.043307, 0.043307, 0.043307, 0.031287, 0.031287, 0.058088, 0.088832, 0.059222, 0.116183, 0.074921, 0.059222, 0.129801, 0.158265, 0.281712, 0.17593, 0.167087, 0.167087, 0.164327, 0.236433, 0.225814, 0.247041, 0.200174, 0.25031, 0.196879, 0.167087, 0.100716, 0.096677, 0.109221, 0.11371, 0.055536, 0.050641, 0.081712, 0.042364, 0.055536, 0.043307, 0.058088, 0.071867, 0.074921, 0.058088, 0.06184, 0.050641, 0.081712, 0.081712, 0.078022, 0.134866, 0.18812, 0.209395, 0.132295, 0.129801, 0.200174, 0.298791, 0.349426, 0.318242, 0.401658, 0.398279, 0.288399, 0.377384, 0.308712, 0.291804, 0.321458, 0.311707, 0.342579, 0.25406, 0.284882, 0.182256, 0.10481, 0.10481, 0.088832, 0.15008, 0.147574, 0.081712, 0.074921, 0.096677, 0.15284, 0.092881, 0.090864, 0.100716, 0.050641, 0.050641, 0.056825, 0.058088, 0.032677, 0.032017, 0.044297, 0.047319, 0.058088, 0.05306, 0.027463, 0.027463, 0.030611, 0.016826, 0.034068, 0.038042, 0.035586, 0.020522, 0.043307, 0.025762, 0.047319, 0.090864, 0.092881, 0.085092, 0.094817, 0.10481, 0.116183, 0.15008, 0.088832, 0.132295, 0.239899, 0.264545, 0.278302, 0.278302, 0.335645, 0.31487, 0.31487, 0.25031, 0.268042, 0.232838, 0.236433, 0.247041, 0.170161, 0.232838, 0.247041, 0.243554, 0.281712, 0.268042, 0.268042, 0.349426, 0.36309, 0.311707, 0.356642, 0.440853, 0.394753, 0.458154, 0.483068, 0.387226, 0.42561, 0.41194, 0.377384, 0.458154, 0.483068, 0.562014, 0.486429, 0.380708, 0.291804, 0.232838, 0.247041, 0.209395, 0.209395, 0.203355, 0.236433, 0.281712, 0.216401, 0.185198, 0.17593, 0.094817, 0.173081, 0.17593, 0.173081, 0.139895, 0.15284, 0.109221, 0.067594, 0.067594, 0.109221, 0.164327, 0.25406, 0.167087, 0.167087, 0.170161, 0.142424, 0.120615, 0.066181, 0.109221, 0.109221, 0.050641, 0.111485, 0.094817, 0.129801, 0.222385, 0.271506, 0.264545, 0.308712, 0.387226, 0.436924, 0.468512, 0.36309, 0.36309, 0.444081, 0.51388, 0.4292, 0.380708, 0.433034, 0.422041, 0.422041, 0.509769, 0.562014, 0.42561, 0.339168, 0.324872, 0.324872, 0.366687, 0.268042, 0.25406, 0.257454, 0.239899, 0.216401, 0.335645, 0.352862, 0.321458, 0.301917, 0.408655, 0.5017, 0.384043, 0.494003, 0.390993, 0.401658, 0.398279, 0.458154, 0.545602, 0.534167, 0.408655, 0.370445, 0.458154, 0.36309, 0.36309, 0.380708, 0.387226, 0.374039, 0.346032, 0.387226, 0.291804, 0.264545, 0.219301, 0.236433, 0.25031, 0.225814, 0.232838, 0.324872, 0.284882, 0.284882, 0.200174, 0.31487, 0.257454, 0.268042, 0.359901, 0.36309, 0.349426, 0.339168, 0.257454, 0.179055, 0.17593, 0.170161, 0.179055, 0.229226, 0.31487, 0.30533, 0.447574, 0.41194, 0.318242, 0.308712, 0.31487, 0.374039, 0.25031, 0.349426, 0.352862, 0.264545, 0.167087, 0.142424, 0.118441, 0.191378, 0.271506, 0.179055, 0.281712, 0.18812, 0.142424, 0.11371, 0.118441, 0.056825, 0.033407, 0.055536, 0.098513, 0.092881, 0.134866, 0.216401, 0.173081, 0.164327, 0.164327, 0.191378, 0.155435, 0.109221, 0.116183, 0.064632, 0.127496, 0.096677, 0.17593, 0.222385, 0.271506, 0.18812, 0.239899, 0.332115, 0.332115, 0.291804, 0.206376, 0.185198, 0.15008, 0.15008, 0.15008, 0.196879, 0.173081, 0.275179, 0.366687, 0.356642, 0.349426, 0.332115, 0.328603, 0.31487, 0.206376, 0.120615, 0.098513, 0.098513, 0.073402, 0.05306, 0.050641, 0.074921, 0.051831, 0.048328, 0.048328, 0.032017, 0.028695], '')</t>
  </si>
  <si>
    <t>[221, 269, 275, 276, 292, 299, 300]</t>
  </si>
  <si>
    <t>UPI00015766BA status=activ</t>
  </si>
  <si>
    <t>([0.380708, 0.278302, 0.26085, 0.247041, 0.167087, 0.209395, 0.137348, 0.109221, 0.139895, 0.196879, 0.219301, 0.26085, 0.17593, 0.118441, 0.109221, 0.06184, 0.100716, 0.106997, 0.106997, 0.127496, 0.182256, 0.155435, 0.191378, 0.225814, 0.164327, 0.158265, 0.161087, 0.216401, 0.196879, 0.185198, 0.155435, 0.129801, 0.125101, 0.191378, 0.264545, 0.182256, 0.268042, 0.268042, 0.232838, 0.170161, 0.173081, 0.170161, 0.200174, 0.247041, 0.206376, 0.308712, 0.40511, 0.41194, 0.444081, 0.444081, 0.444081, 0.440853, 0.394753, 0.398279, 0.311707, 0.30533, 0.328603, 0.206376, 0.222385, 0.17593, 0.25406, 0.25406, 0.18812, 0.200174, 0.194234, 0.147574, 0.144935, 0.083462, 0.041405, 0.026892, 0.050641, 0.050641, 0.040537, 0.076542, 0.088832, 0.085092, 0.088832, 0.129801, 0.222385, 0.173081, 0.264545, 0.21291, 0.134866, 0.18812, 0.173081, 0.164327, 0.243554, 0.209395, 0.268042, 0.268042, 0.346032, 0.335645, 0.359901, 0.390993, 0.281712, 0.170161, 0.225814, 0.21291, 0.15284, 0.118441, 0.158265, 0.15008, 0.102787, 0.100716, 0.0704, 0.03976, 0.032017, 0.035586, 0.035586, 0.044297, 0.076542, 0.078022, 0.047319, 0.045352, 0.025316, 0.026338, 0.047319, 0.058088, 0.029376, 0.059222, 0.040537, 0.047319, 0.030003, 0.067594, 0.078022, 0.06312, 0.137348, 0.137348, 0.102787, 0.129801, 0.129801, 0.109221, 0.064632, 0.081712, 0.078022, 0.142424, 0.142424, 0.096677, 0.096677, 0.10481, 0.081712, 0.137348, 0.11371, 0.200174, 0.200174, 0.185198, 0.281712, 0.25031, 0.284882, 0.243554, 0.170161, 0.17593, 0.219301, 0.30533, 0.335645, 0.346032, 0.26085, 0.25031, 0.232838, 0.247041, 0.264545, 0.278302, 0.278302, 0.182256, 0.170161, 0.086953, 0.085092, 0.090864, 0.069024, 0.038042, 0.049374, 0.044297, 0.047319, 0.047319, 0.034884, 0.0198, 0.0198, 0.030003, 0.028695, 0.064632, 0.058088, 0.058088, 0.032677, 0.035586, 0.03976, 0.034068, 0.035586, 0.032017, 0.023534, 0.031287, 0.060549, 0.073402, 0.100716, 0.098513, 0.055536, 0.054297, 0.058088, 0.027463, 0.027463, 0.056825, 0.034884, 0.03976, 0.06312, 0.06184, 0.058088, 0.102787, 0.055536, 0.06312, 0.120615, 0.127496, 0.096677, 0.074921, 0.059222, 0.06184, 0.03976, 0.059222, 0.060549, 0.111485, 0.219301], '')</t>
  </si>
  <si>
    <t>UPI00015766BB status=activ</t>
  </si>
  <si>
    <t>([0.440853, 0.324872, 0.384043, 0.370445, 0.301917, 0.206376, 0.229226, 0.278302, 0.298791, 0.324872, 0.239899, 0.275179, 0.275179, 0.25406, 0.191378, 0.182256, 0.26085, 0.191378, 0.132295, 0.122885, 0.127496, 0.15008, 0.219301, 0.185198, 0.15008, 0.209395, 0.308712, 0.30533, 0.200174, 0.203355, 0.200174, 0.229226, 0.225814, 0.247041, 0.25406, 0.185198, 0.185198, 0.18812, 0.30533, 0.288399, 0.30533, 0.229226, 0.222385, 0.232838, 0.18812, 0.291804, 0.328603, 0.318242, 0.36309, 0.465241, 0.483068, 0.480142, 0.575842, 0.562014, 0.538167, 0.472492, 0.490133, 0.458154, 0.377384, 0.257454, 0.328603, 0.40511, 0.401658, 0.422041, 0.332115, 0.318242, 0.295083, 0.271506, 0.291804, 0.158265, 0.094817, 0.088832, 0.096677, 0.102787, 0.102787, 0.111485, 0.173081, 0.25031, 0.284882, 0.401658, 0.398279, 0.324872, 0.243554, 0.311707, 0.216401, 0.268042, 0.278302, 0.281712, 0.236433, 0.239899, 0.342579, 0.342579, 0.311707, 0.30533, 0.18812, 0.120615, 0.069024, 0.085092, 0.071867, 0.03976, 0.026338, 0.048328, 0.051831, 0.050641, 0.050641, 0.094817, 0.111485, 0.194234, 0.109221, 0.125101, 0.069024, 0.076542, 0.074921, 0.090864, 0.055536, 0.118441, 0.196879, 0.298791, 0.268042, 0.291804, 0.384043, 0.418646, 0.418646, 0.490133, 0.490133, 0.490133, 0.468512, 0.472492, 0.450668, 0.480142, 0.408655, 0.5017, 0.454136, 0.468512, 0.461924, 0.433034, 0.418646, 0.436924, 0.42561, 0.387226, 0.308712, 0.335645, 0.328603, 0.225814, 0.155435, 0.167087, 0.185198, 0.191378, 0.122885, 0.11371, 0.142424, 0.132295, 0.142424, 0.100716, 0.092881, 0.045352, 0.054297, 0.043307, 0.034068, 0.032677, 0.043307, 0.035586, 0.023963, 0.024826, 0.040537, 0.038858, 0.029376, 0.032677, 0.034884, 0.060549, 0.037156, 0.047319, 0.079919, 0.0704, 0.102787, 0.102787, 0.120615, 0.173081, 0.173081, 0.203355, 0.144935, 0.086953, 0.142424, 0.086953, 0.090864, 0.094817, 0.098513, 0.191378, 0.173081, 0.134866, 0.132295, 0.196879, 0.164327, 0.088832, 0.05306, 0.067594, 0.118441, 0.196879, 0.109221, 0.142424, 0.071867, 0.132295, 0.219301, 0.25031, 0.366687, 0.284882, 0.31487, 0.31487, 0.30533, 0.206376, 0.17593, 0.18812, 0.179055, 0.203355, 0.332115, 0.387226, 0.268042, 0.194234, 0.18812, 0.216401, 0.17593, 0.257454, 0.232838, 0.200174, 0.206376, 0.21291, 0.203355, 0.111485, 0.142424, 0.079919, 0.161087, 0.222385, 0.134866, 0.142424, 0.083462, 0.085092, 0.100716, 0.200174, 0.179055, 0.185198, 0.264545, 0.291804, 0.308712, 0.21291, 0.134866, 0.137348, 0.078022, 0.132295, 0.229226, 0.271506, 0.278302, 0.139895, 0.15008, 0.229226, 0.219301, 0.275179, 0.179055, 0.106997, 0.048328, 0.086953, 0.079919, 0.038858, 0.032677, 0.035586, 0.069024, 0.118441, 0.111485, 0.15008, 0.120615, 0.100716, 0.100716, 0.111485, 0.21291, 0.21291, 0.185198, 0.120615, 0.090864, 0.15284, 0.147574, 0.25031, 0.247041, 0.247041, 0.295083, 0.239899, 0.209395, 0.206376, 0.219301, 0.194234, 0.203355, 0.21291, 0.182256, 0.15008, 0.196879, 0.155435, 0.109221, 0.106997, 0.179055], '')</t>
  </si>
  <si>
    <t>[52, 53, 54, 131]</t>
  </si>
  <si>
    <t>UPI00015766BC status=activ</t>
  </si>
  <si>
    <t>([0.046336, 0.030003, 0.044297, 0.030611, 0.045352, 0.064632, 0.064632, 0.067594, 0.067594, 0.090864, 0.092881, 0.11371, 0.127496, 0.127496, 0.155435, 0.216401, 0.288399, 0.356642, 0.447574, 0.387226, 0.356642, 0.356642, 0.436924, 0.436924, 0.521092, 0.483068, 0.480142, 0.447574, 0.447574, 0.450668, 0.374039, 0.444081, 0.454136, 0.342579, 0.387226, 0.356642, 0.268042, 0.239899, 0.125101, 0.127496, 0.147574, 0.21291, 0.155435, 0.155435, 0.132295, 0.129801, 0.164327, 0.139895, 0.167087, 0.194234, 0.194234, 0.25406, 0.216401, 0.216401, 0.278302, 0.321458, 0.328603, 0.418646, 0.387226, 0.450668, 0.444081, 0.42561, 0.332115, 0.401658, 0.298791, 0.25406, 0.275179, 0.26085, 0.291804, 0.318242, 0.229226, 0.229226, 0.229226, 0.229226, 0.232838, 0.17593, 0.182256, 0.170161, 0.139895, 0.206376, 0.164327, 0.161087, 0.236433, 0.324872, 0.359901, 0.476583, 0.468512, 0.465241, 0.377384, 0.390993, 0.408655, 0.5017, 0.538167, 0.541878, 0.444081, 0.352862, 0.447574, 0.4292, 0.342579, 0.384043, 0.339168, 0.356642, 0.356642, 0.359901, 0.288399, 0.271506, 0.200174, 0.284882, 0.200174, 0.291804, 0.291804, 0.203355, 0.219301, 0.219301, 0.15284, 0.25031, 0.324872, 0.25031, 0.179055, 0.275179, 0.264545, 0.264545, 0.25031, 0.236433, 0.206376, 0.264545, 0.173081, 0.247041, 0.26085, 0.243554, 0.243554, 0.229226, 0.239899, 0.225814, 0.158265, 0.225814, 0.155435, 0.134866, 0.206376, 0.31487, 0.31487, 0.291804, 0.243554, 0.318242, 0.339168, 0.366687, 0.342579, 0.4292, 0.408655, 0.366687, 0.4292, 0.342579, 0.359901, 0.444081, 0.414856, 0.4292, 0.444081, 0.525368, 0.525368, 0.525368, 0.505461, 0.414856, 0.414856, 0.472492, 0.472492, 0.356642, 0.374039, 0.401658, 0.394753, 0.324872, 0.352862, 0.41194, 0.436924, 0.335645, 0.321458, 0.288399, 0.356642, 0.26085, 0.264545, 0.232838, 0.222385, 0.222385, 0.21291, 0.25031, 0.311707, 0.311707, 0.444081, 0.390993, 0.324872, 0.335645, 0.374039, 0.339168, 0.30533, 0.335645, 0.387226, 0.40511, 0.444081, 0.408655, 0.529623, 0.444081, 0.51388, 0.480142, 0.476583, 0.59917, 0.59014, 0.450668, 0.468512, 0.450668, 0.458154, 0.534167, 0.436924, 0.486429, 0.418646, 0.440853, 0.494003, 0.541878, 0.454136, 0.505461, 0.468512, 0.374039, 0.339168, 0.359901, 0.31487, 0.318242, 0.328603, 0.298791, 0.398279, 0.356642, 0.318242, 0.321458, 0.346032, 0.40511, 0.398279, 0.538167, 0.483068, 0.458154, 0.476583, 0.517562, 0.517562, 0.59917, 0.720929, 0.827927, 0.837511, 0.882776, 0.882776, 0.856457, 0.882776, 0.871313, 0.894241, 0.91684, 0.939629, 0.919029, 0.945666, 0.947281, 0.922952], '')</t>
  </si>
  <si>
    <t>[24, 91, 92, 93, 157, 158, 159, 160, 198, 200, 203, 204, 209, 215, 217, 233, 237, 238, 239, 240, 241, 242, 243, 244, 245, 246, 247, 248, 249, 250, 251, 252, 253, 254]</t>
  </si>
  <si>
    <t>UPI00015766BE status=activ</t>
  </si>
  <si>
    <t>([0.069024, 0.045352, 0.026338, 0.041405, 0.056825, 0.085092, 0.118441, 0.088832, 0.118441, 0.142424, 0.11371, 0.073402, 0.079919, 0.049374, 0.071867, 0.137348, 0.142424, 0.25406, 0.339168, 0.225814, 0.170161, 0.10481, 0.182256, 0.236433, 0.164327, 0.179055, 0.111485, 0.067594, 0.102787, 0.100716, 0.106997, 0.155435, 0.170161, 0.173081, 0.209395, 0.17593, 0.109221, 0.109221, 0.083462, 0.06312, 0.102787, 0.122885, 0.137348, 0.122885, 0.144935, 0.236433, 0.158265, 0.15008, 0.15284, 0.164327, 0.083462, 0.076542, 0.083462, 0.142424, 0.132295, 0.132295, 0.161087, 0.142424, 0.074921, 0.074921, 0.088832, 0.109221, 0.106997, 0.106997, 0.102787, 0.106997, 0.094817, 0.094817, 0.182256, 0.257454, 0.239899, 0.321458, 0.295083, 0.196879, 0.129801, 0.129801, 0.129801, 0.094817, 0.17593, 0.257454, 0.26085, 0.268042, 0.275179, 0.209395, 0.288399, 0.301917, 0.25406, 0.209395, 0.301917, 0.281712, 0.17593, 0.179055, 0.15008, 0.206376, 0.225814, 0.225814, 0.155435, 0.18812, 0.278302, 0.295083, 0.30533, 0.25031, 0.216401, 0.206376, 0.268042, 0.185198, 0.111485, 0.164327, 0.122885, 0.064632, 0.066181, 0.118441, 0.073402, 0.067594, 0.059222, 0.073402, 0.118441, 0.203355, 0.194234, 0.194234, 0.100716, 0.079919, 0.111485, 0.134866, 0.137348, 0.137348, 0.232838, 0.232838, 0.118441, 0.185198, 0.268042, 0.26085, 0.219301, 0.21291, 0.308712, 0.21291, 0.243554, 0.271506, 0.268042, 0.271506, 0.18812, 0.301917, 0.352862, 0.398279, 0.30533, 0.332115, 0.25031, 0.147574, 0.216401, 0.321458, 0.229226, 0.161087, 0.134866, 0.173081, 0.21291, 0.17593, 0.25031, 0.209395, 0.18812, 0.137348, 0.139895, 0.142424, 0.155435, 0.086953, 0.092881, 0.096677, 0.085092, 0.085092, 0.142424, 0.142424, 0.142424, 0.247041, 0.342579, 0.384043, 0.377384, 0.359901, 0.401658, 0.414856, 0.458154, 0.465241, 0.465241, 0.468512, 0.525368, 0.497853, 0.562014, 0.454136, 0.440853, 0.440853, 0.549308, 0.58069, 0.608892, 0.626927, 0.521092, 0.505461, 0.401658, 0.374039, 0.346032, 0.335645, 0.346032, 0.271506, 0.264545, 0.298791, 0.206376, 0.229226, 0.26085, 0.288399, 0.257454, 0.349426, 0.268042, 0.225814, 0.17593, 0.155435, 0.081712, 0.118441, 0.118441, 0.142424, 0.167087, 0.25031, 0.194234, 0.11371, 0.164327, 0.191378, 0.196879, 0.288399, 0.236433, 0.158265, 0.106997, 0.191378, 0.21291, 0.295083, 0.25031, 0.206376, 0.209395, 0.324872, 0.324872, 0.324872, 0.398279, 0.31487, 0.26085, 0.31487, 0.390993, 0.390993, 0.36309, 0.377384, 0.291804, 0.377384, 0.436924, 0.525368, 0.521092, 0.41194, 0.42561, 0.398279, 0.41194, 0.311707, 0.301917, 0.301917, 0.288399, 0.271506, 0.349426, 0.401658, 0.401658, 0.380708, 0.398279, 0.414856, 0.324872, 0.390993, 0.377384, 0.374039, 0.30533, 0.30533, 0.298791, 0.288399, 0.328603, 0.328603, 0.422041, 0.377384, 0.390993, 0.311707, 0.324872, 0.328603, 0.346032, 0.349426, 0.387226, 0.275179, 0.225814, 0.308712, 0.21291, 0.21291, 0.216401, 0.194234, 0.134866, 0.209395, 0.137348, 0.120615, 0.161087, 0.142424, 0.191378, 0.191378, 0.243554, 0.155435, 0.100716, 0.098513, 0.096677, 0.096677, 0.111485, 0.132295, 0.139895, 0.26085, 0.243554, 0.243554, 0.335645, 0.422041, 0.418646, 0.541878, 0.671169, 0.671169, 0.707965, 0.575842, 0.465241, 0.509769, 0.653063, 0.754692, 0.666105, 0.534167, 0.444081, 0.529623, 0.497853, 0.458154, 0.436924, 0.440853, 0.440853, 0.384043, 0.31487, 0.308712, 0.284882, 0.196879, 0.21291, 0.222385, 0.278302, 0.26085, 0.247041, 0.232838, 0.161087, 0.225814, 0.298791, 0.291804, 0.30533, 0.271506, 0.219301, 0.185198, 0.158265, 0.134866, 0.142424, 0.170161, 0.139895, 0.106997, 0.15284, 0.102787, 0.06184], '')</t>
  </si>
  <si>
    <t>[182, 184, 188, 189, 190, 191, 192, 193, 247, 248, 313, 314, 315, 316, 317, 319, 320, 321, 322, 323, 325]</t>
  </si>
  <si>
    <t>UPI00015766CD status=activ</t>
  </si>
  <si>
    <t>([0.0704, 0.034068, 0.049374, 0.076542, 0.076542, 0.049374, 0.049374, 0.034068, 0.025316, 0.0198, 0.024826, 0.033407, 0.035586, 0.033407, 0.050641, 0.079919, 0.132295, 0.132295, 0.179055, 0.137348, 0.137348, 0.083462, 0.086953, 0.098513, 0.049374, 0.049374, 0.10481, 0.085092, 0.144935, 0.25031, 0.332115, 0.264545, 0.219301, 0.15008, 0.239899, 0.132295, 0.132295, 0.142424, 0.079919, 0.086953, 0.147574, 0.158265, 0.170161, 0.257454, 0.15008, 0.236433, 0.268042, 0.137348, 0.196879, 0.18812, 0.179055, 0.194234, 0.222385, 0.264545, 0.370445, 0.318242, 0.318242, 0.339168, 0.324872, 0.390993, 0.370445, 0.295083, 0.209395, 0.200174, 0.125101, 0.203355, 0.17593, 0.17593, 0.21291, 0.182256, 0.191378, 0.170161, 0.18812, 0.219301, 0.182256, 0.164327, 0.203355, 0.288399, 0.281712, 0.200174, 0.142424, 0.139895, 0.139895, 0.206376, 0.25406, 0.349426, 0.25406, 0.216401, 0.216401, 0.298791, 0.247041, 0.173081, 0.182256, 0.161087, 0.096677, 0.098513, 0.086953, 0.086953, 0.056825, 0.064632, 0.11371, 0.167087, 0.106997, 0.094817, 0.086953, 0.060549, 0.034068, 0.066181, 0.109221, 0.134866, 0.085092, 0.15008, 0.219301, 0.219301, 0.15284, 0.209395, 0.161087, 0.139895, 0.111485, 0.182256, 0.106997, 0.06184, 0.073402, 0.109221, 0.15284, 0.15284, 0.17593, 0.179055, 0.185198, 0.173081, 0.15284, 0.209395, 0.129801, 0.069024, 0.066181, 0.064632, 0.081712, 0.142424, 0.106997, 0.137348, 0.073402, 0.064632, 0.109221, 0.11371, 0.122885, 0.15008, 0.086953, 0.086953, 0.120615, 0.125101, 0.078022, 0.0704, 0.0704, 0.11371, 0.191378, 0.164327, 0.229226, 0.243554, 0.170161, 0.268042, 0.185198, 0.30533, 0.321458, 0.225814, 0.222385, 0.209395, 0.21291, 0.311707, 0.377384, 0.339168, 0.328603, 0.321458, 0.247041, 0.284882, 0.206376, 0.137348, 0.164327, 0.161087, 0.088832, 0.158265, 0.142424, 0.142424, 0.118441, 0.098513, 0.161087, 0.17593, 0.182256, 0.18812, 0.118441, 0.100716, 0.155435, 0.096677, 0.161087, 0.225814, 0.200174, 0.194234, 0.278302, 0.291804, 0.25406, 0.342579, 0.31487, 0.339168, 0.339168, 0.271506, 0.390993, 0.359901, 0.339168, 0.30533, 0.284882, 0.374039, 0.401658, 0.387226, 0.440853, 0.440853, 0.359901, 0.356642, 0.41194, 0.40511, 0.401658, 0.401658, 0.374039, 0.335645, 0.318242, 0.284882, 0.352862, 0.25406, 0.284882, 0.209395, 0.179055, 0.182256, 0.158265, 0.134866, 0.139895, 0.164327, 0.17593, 0.25031, 0.25031, 0.216401, 0.155435, 0.167087, 0.139895, 0.142424, 0.106997, 0.069024, 0.142424, 0.142424, 0.225814, 0.225814, 0.321458, 0.30533, 0.271506, 0.30533, 0.236433, 0.144935, 0.147574, 0.137348, 0.170161, 0.111485, 0.10481, 0.098513, 0.086953, 0.122885, 0.15284, 0.225814, 0.225814, 0.225814, 0.247041, 0.232838, 0.243554, 0.229226, 0.222385, 0.25406, 0.243554, 0.264545, 0.359901, 0.332115, 0.225814, 0.209395, 0.295083, 0.384043, 0.433034, 0.356642, 0.380708, 0.366687, 0.339168, 0.332115, 0.324872, 0.311707, 0.229226, 0.219301, 0.216401, 0.31487, 0.232838, 0.21291, 0.21291, 0.209395, 0.257454, 0.370445, 0.25031, 0.182256, 0.185198, 0.206376, 0.26085, 0.21291, 0.18812, 0.191378, 0.25406, 0.200174, 0.158265, 0.232838, 0.200174, 0.167087], '')</t>
  </si>
  <si>
    <t>UPI00015766CE status=activ</t>
  </si>
  <si>
    <t>([0.4292, 0.450668, 0.42561, 0.288399, 0.31487, 0.30533, 0.236433, 0.179055, 0.203355, 0.247041, 0.284882, 0.311707, 0.206376, 0.206376, 0.206376, 0.239899, 0.239899, 0.25031, 0.155435, 0.100716, 0.161087, 0.191378, 0.127496, 0.155435, 0.271506, 0.291804, 0.318242, 0.291804, 0.387226, 0.401658, 0.298791, 0.295083, 0.30533, 0.408655, 0.40511, 0.339168, 0.332115, 0.335645, 0.288399, 0.295083, 0.366687, 0.352862, 0.275179, 0.356642, 0.31487, 0.229226, 0.21291, 0.219301, 0.321458, 0.318242, 0.275179, 0.356642, 0.311707, 0.318242, 0.288399, 0.225814, 0.203355, 0.15284, 0.092881, 0.137348, 0.179055, 0.18812, 0.125101, 0.216401, 0.15284, 0.21291, 0.288399, 0.295083, 0.288399, 0.284882, 0.30533, 0.25406, 0.25406, 0.301917, 0.200174, 0.170161, 0.158265, 0.25031, 0.219301, 0.31487, 0.191378, 0.236433, 0.229226, 0.281712, 0.21291, 0.216401, 0.127496, 0.071867, 0.071867, 0.076542, 0.076542, 0.076542, 0.125101, 0.109221, 0.081712, 0.139895, 0.127496, 0.120615, 0.094817, 0.158265, 0.092881, 0.094817, 0.092881, 0.086953, 0.06184, 0.094817, 0.134866, 0.161087, 0.264545, 0.257454, 0.167087, 0.106997, 0.085092, 0.085092, 0.058088, 0.058088, 0.055536, 0.100716, 0.17593, 0.21291, 0.132295, 0.116183, 0.185198, 0.182256, 0.21291, 0.264545, 0.268042, 0.271506, 0.191378, 0.179055, 0.122885, 0.194234, 0.288399, 0.200174, 0.203355, 0.308712, 0.30533, 0.209395, 0.127496, 0.078022, 0.043307, 0.038042, 0.090864, 0.092881, 0.102787, 0.047319, 0.046336, 0.034884, 0.026338, 0.045352, 0.032017, 0.041405, 0.030003, 0.018415, 0.028107, 0.017138], '')</t>
  </si>
  <si>
    <t>UPI00015766CF status=activ</t>
  </si>
  <si>
    <t>([0.085092, 0.051831, 0.055536, 0.078022, 0.054297, 0.038042, 0.05306, 0.032677, 0.043307, 0.045352, 0.059222, 0.060549, 0.050641, 0.032017, 0.042364, 0.056825, 0.06312, 0.11371, 0.111485, 0.125101, 0.200174, 0.170161, 0.25406, 0.298791, 0.216401, 0.30533, 0.380708, 0.342579, 0.444081, 0.450668, 0.394753, 0.394753, 0.359901, 0.387226, 0.465241, 0.387226, 0.374039, 0.440853, 0.394753, 0.465241, 0.40511, 0.41194, 0.408655, 0.40511, 0.401658, 0.509769, 0.414856, 0.384043, 0.390993, 0.394753, 0.356642, 0.465241, 0.468512, 0.570702, 0.570702, 0.517562, 0.59917, 0.604312, 0.483068, 0.529623, 0.401658, 0.352862, 0.356642, 0.359901, 0.36309, 0.356642, 0.335645, 0.433034, 0.465241, 0.408655, 0.42561, 0.42561, 0.41194, 0.374039, 0.374039, 0.295083, 0.229226, 0.232838, 0.206376, 0.284882, 0.25031, 0.324872, 0.408655, 0.356642, 0.377384, 0.339168, 0.295083, 0.25406], '')</t>
  </si>
  <si>
    <t>[45, 53, 54, 55, 56, 57, 59]</t>
  </si>
  <si>
    <t>UPI00015766D0 status=activ</t>
  </si>
  <si>
    <t>([0.076542, 0.083462, 0.137348, 0.191378, 0.243554, 0.288399, 0.179055, 0.127496, 0.137348, 0.182256, 0.11371, 0.134866, 0.118441, 0.118441, 0.098513, 0.106997, 0.122885, 0.098513, 0.194234, 0.194234, 0.167087, 0.179055, 0.216401, 0.21291, 0.127496, 0.125101, 0.116183, 0.132295, 0.11371, 0.129801, 0.098513, 0.125101, 0.132295, 0.15008, 0.147574, 0.173081, 0.094817, 0.191378, 0.137348, 0.158265, 0.090864, 0.10481, 0.094817, 0.096677, 0.043307, 0.044297, 0.03976, 0.023534, 0.044297, 0.096677, 0.083462, 0.106997, 0.144935, 0.127496, 0.11371, 0.054297, 0.096677, 0.134866, 0.064632, 0.067594, 0.030611, 0.032017, 0.016021, 0.028107, 0.027463, 0.047319, 0.092881, 0.109221, 0.191378, 0.111485, 0.116183, 0.127496, 0.132295, 0.086953, 0.086953, 0.046336, 0.10481, 0.085092, 0.090864, 0.158265, 0.206376, 0.264545, 0.332115, 0.444081, 0.41194, 0.366687, 0.380708, 0.324872, 0.264545, 0.191378, 0.311707], '')</t>
  </si>
  <si>
    <t>UPI00015766D1 status=activ</t>
  </si>
  <si>
    <t>([0.017447, 0.028107, 0.011342, 0.010926, 0.007495, 0.009728, 0.007177, 0.007259, 0.006194, 0.006245, 0.005734, 0.005378, 0.003864, 0.003276, 0.003461, 0.002194, 0.002435, 0.002761, 0.001623, 0.00155, 0.000958, 0.001541, 0.000945, 0.001743, 0.002211, 0.003405, 0.003431, 0.00359, 0.00359, 0.003701, 0.003014, 0.003963, 0.004414, 0.005378, 0.004431, 0.004775, 0.006245, 0.006988, 0.007031, 0.013265, 0.01078, 0.011106, 0.009096, 0.01227, 0.010509, 0.009977, 0.010131, 0.01078, 0.009728, 0.011669, 0.017797, 0.025762, 0.013265, 0.017447, 0.011669, 0.022306, 0.036378, 0.033407, 0.022306, 0.023534, 0.011342, 0.011342, 0.022306, 0.032017, 0.019401, 0.010926, 0.011106, 0.007315, 0.004775, 0.006142, 0.005378, 0.00389, 0.003555, 0.00359, 0.002482, 0.002555, 0.001722, 0.00146, 0.001249, 0.001786, 0.001533, 0.00246, 0.002014, 0.001383, 0.001069, 0.001408, 0.001408, 0.00103, 0.001048, 0.001202, 0.000893, 0.000721, 0.000945, 0.001335, 0.001267, 0.001374, 0.002078, 0.002211, 0.002014, 0.0028, 0.002705, 0.00231, 0.001541, 0.002336, 0.002503, 0.003246, 0.003924, 0.005503, 0.004976, 0.005734, 0.005503, 0.007645, 0.007422, 0.007495, 0.007555, 0.008075, 0.011903, 0.009483, 0.009294, 0.008723, 0.006245, 0.004646, 0.004736, 0.006421, 0.004646, 0.005992, 0.005734, 0.005734, 0.006374, 0.00777, 0.006421, 0.007645, 0.008624, 0.013821, 0.009728, 0.008624, 0.009728, 0.010131, 0.012491, 0.014075, 0.023963, 0.054297, 0.054297, 0.066181, 0.031287, 0.060549, 0.031287, 0.018787, 0.017447, 0.01204, 0.00962, 0.010672, 0.010672, 0.010131, 0.006894, 0.007315, 0.005799, 0.007259, 0.007422, 0.007315, 0.00962, 0.006894, 0.006482, 0.009096, 0.013821, 0.013821, 0.015078, 0.015344, 0.026892, 0.016021, 0.021381, 0.044297, 0.038858, 0.027463, 0.015078, 0.021816, 0.041405, 0.047319, 0.048328, 0.022667, 0.018106, 0.019109, 0.020165, 0.013265, 0.00962, 0.008002, 0.011669, 0.010926, 0.020165, 0.018106, 0.036378, 0.037156, 0.022667, 0.045352, 0.086953, 0.129801, 0.088832, 0.086953, 0.132295, 0.079919, 0.092881, 0.118441, 0.11371, 0.194234, 0.284882, 0.328603, 0.271506, 0.295083, 0.295083, 0.236433, 0.236433, 0.219301, 0.216401, 0.196879, 0.116183, 0.088832, 0.118441, 0.196879, 0.196879, 0.225814, 0.21291, 0.25406, 0.257454, 0.229226, 0.236433, 0.232838, 0.26085, 0.264545, 0.247041, 0.219301, 0.17593, 0.18812, 0.196879, 0.118441, 0.18812, 0.194234, 0.236433, 0.15008, 0.090864, 0.096677, 0.098513, 0.147574, 0.125101, 0.134866, 0.164327, 0.094817, 0.055536, 0.032017, 0.058088, 0.064632, 0.076542, 0.127496, 0.142424, 0.144935, 0.191378, 0.139895, 0.219301, 0.219301, 0.308712, 0.311707, 0.301917, 0.311707, 0.25406, 0.209395, 0.17593, 0.179055, 0.291804, 0.308712, 0.408655, 0.408655, 0.332115, 0.335645, 0.342579, 0.25031, 0.239899, 0.275179, 0.342579, 0.25031, 0.243554, 0.232838, 0.281712, 0.278302, 0.264545, 0.239899, 0.264545, 0.295083, 0.18812, 0.161087, 0.219301, 0.219301, 0.216401, 0.291804, 0.295083, 0.318242, 0.31487, 0.321458, 0.229226, 0.142424, 0.21291, 0.125101, 0.088832, 0.11371, 0.096677, 0.081712, 0.155435, 0.229226, 0.137348, 0.147574, 0.090864, 0.051831, 0.047319, 0.047319, 0.043307, 0.026892, 0.015694, 0.022306, 0.023087, 0.041405, 0.078022, 0.042364, 0.081712, 0.118441, 0.066181, 0.088832, 0.111485, 0.106997, 0.069024, 0.071867, 0.120615, 0.18812, 0.291804, 0.298791, 0.225814, 0.161087, 0.222385, 0.216401, 0.236433, 0.219301, 0.179055, 0.194234, 0.288399, 0.284882, 0.278302, 0.339168, 0.271506, 0.191378, 0.203355, 0.158265, 0.147574, 0.147574, 0.155435, 0.139895, 0.086953, 0.129801, 0.137348, 0.074921, 0.066181, 0.058088, 0.06184, 0.041405, 0.017797, 0.010509, 0.007495, 0.00558, 0.006374, 0.007315, 0.006567, 0.006533, 0.00962, 0.015694, 0.015078, 0.014586, 0.01204, 0.013613, 0.009728, 0.009977, 0.009728, 0.012491, 0.009096, 0.006795, 0.009728, 0.014315, 0.014586, 0.0198, 0.025762, 0.024826, 0.014075, 0.030611, 0.031287, 0.038858, 0.03976, 0.028107, 0.017447, 0.017138, 0.01227, 0.019401, 0.012727, 0.012491, 0.009187, 0.012491, 0.019401, 0.010926, 0.01078, 0.014586, 0.010509, 0.016257, 0.00962, 0.015694, 0.013821, 0.008525, 0.00543, 0.003701, 0.003246, 0.003246, 0.002606, 0.003212, 0.003431, 0.004414, 0.006194, 0.009294, 0.00962, 0.009096, 0.011106, 0.008895, 0.007177, 0.007259, 0.005318, 0.005318, 0.005249, 0.003804, 0.004577, 0.005683, 0.007091, 0.008895, 0.007495, 0.007031, 0.005932, 0.005318, 0.004315, 0.004431, 0.003431, 0.003461, 0.003512, 0.004161, 0.005734, 0.005683, 0.007645, 0.00962, 0.009728, 0.009728, 0.012727, 0.009483, 0.009401, 0.011342, 0.014315, 0.015078, 0.034884, 0.033407, 0.017797, 0.020876, 0.010672, 0.017447, 0.018106, 0.021381, 0.015694, 0.016021, 0.013821, 0.014783, 0.008624, 0.013265, 0.013821, 0.009401, 0.009483, 0.01204, 0.01227, 0.009728, 0.010221, 0.00962, 0.017797, 0.017138, 0.017447, 0.032677, 0.0198, 0.009728, 0.006194, 0.006482, 0.004611, 0.006078, 0.004611, 0.004921, 0.003701, 0.002529, 0.003014, 0.004161, 0.004135, 0.004388, 0.004899, 0.006894, 0.006142, 0.006142, 0.009187, 0.013265, 0.013613, 0.013016, 0.015078, 0.015078, 0.020522, 0.040537, 0.023963, 0.024393, 0.048328, 0.073402, 0.118441, 0.120615, 0.116183, 0.106997, 0.051831, 0.055536, 0.056825, 0.081712, 0.076542, 0.058088, 0.059222, 0.058088, 0.098513, 0.185198, 0.301917, 0.291804, 0.18812, 0.352862, 0.401658, 0.308712, 0.257454, 0.30533, 0.394753, 0.301917, 0.18812, 0.194234, 0.118441, 0.064632, 0.064632, 0.069024, 0.03976, 0.049374, 0.049374, 0.050641, 0.028695, 0.021816, 0.021381, 0.018415, 0.015344, 0.011518, 0.016021, 0.016021, 0.016021, 0.009865, 0.009728, 0.010372, 0.013821, 0.023087, 0.042364, 0.038042, 0.021381, 0.046336, 0.038858, 0.031287, 0.037156, 0.037156, 0.058088, 0.035586, 0.086953, 0.090864, 0.158265, 0.116183, 0.185198, 0.15284, 0.132295, 0.225814, 0.324872, 0.366687, 0.271506, 0.264545, 0.264545, 0.36309, 0.332115, 0.328603, 0.374039, 0.268042, 0.247041, 0.21291, 0.26085, 0.243554, 0.236433, 0.236433, 0.332115, 0.339168, 0.370445, 0.497853, 0.490133, 0.40511, 0.281712, 0.380708, 0.387226, 0.301917, 0.209395, 0.21291, 0.216401, 0.134866, 0.196879, 0.225814, 0.15284, 0.185198, 0.18812, 0.194234, 0.125101, 0.120615, 0.076542, 0.034068, 0.035586, 0.030003, 0.050641, 0.127496, 0.127496, 0.079919, 0.137348, 0.219301, 0.278302, 0.200174, 0.281712, 0.275179, 0.25406, 0.264545, 0.26085, 0.219301, 0.139895, 0.21291, 0.216401, 0.200174, 0.335645, 0.335645, 0.298791, 0.216401, 0.194234, 0.185198, 0.25406, 0.222385, 0.18812, 0.129801, 0.170161, 0.144935, 0.116183, 0.182256, 0.25031, 0.196879, 0.209395], '')</t>
  </si>
  <si>
    <t>UPI00015766D7 status=activ</t>
  </si>
  <si>
    <t>([0.020165, 0.029376, 0.051831, 0.021381, 0.01227, 0.008002, 0.009483, 0.011518, 0.008075, 0.006245, 0.006245, 0.008002, 0.004921, 0.008276, 0.008002, 0.00515, 0.003276, 0.001906, 0.001778, 0.001, 0.000747, 0.000498, 0.000275, 0.000262, 0.000253, 0.000451, 0.000447, 0.000468, 0.000477, 0.000477, 0.000477, 0.000477, 0.000399, 0.000816, 0.000412, 0.000816, 0.000893, 0.001335, 0.001434, 0.002035, 0.002211, 0.001808, 0.002078, 0.002581, 0.001692, 0.001722, 0.001048, 0.001061, 0.001061, 0.000773, 0.001434, 0.00155, 0.001967, 0.002396, 0.001906, 0.001778, 0.001481, 0.002035, 0.001692, 0.001872, 0.001481, 0.00231, 0.001872, 0.001602, 0.001271, 0.001872, 0.001872, 0.00225, 0.003555, 0.00243, 0.002529, 0.001623, 0.00152, 0.000893, 0.000477, 0.000477, 0.000708, 0.00055, 0.000283, 0.000283, 0.000253, 0.000468, 0.000253, 0.000507, 0.000674, 0.001172, 0.001249, 0.001786, 0.002623, 0.00152, 0.00246, 0.001936, 0.001778, 0.002761, 0.003963, 0.005683, 0.004513, 0.003671, 0.004689, 0.004899, 0.006795, 0.01204, 0.013016, 0.026892, 0.028695, 0.023963, 0.024826, 0.015694, 0.009015, 0.005799, 0.006567, 0.006194, 0.005799, 0.008525, 0.00515, 0.005249, 0.004577, 0.004388, 0.004388, 0.004775, 0.007091, 0.005872, 0.004611, 0.004388, 0.002761, 0.002688, 0.003478, 0.003701, 0.003431, 0.004315, 0.004388, 0.006039, 0.005223, 0.007031, 0.004899, 0.005318, 0.003997, 0.004646, 0.004921, 0.007259, 0.004414, 0.004611, 0.005872, 0.004736, 0.003366, 0.004414, 0.003821, 0.004431, 0.00283, 0.003298, 0.002623, 0.002662, 0.001936, 0.002396, 0.002881, 0.00359, 0.005623, 0.005683, 0.004899, 0.004646, 0.004646, 0.006194, 0.004899, 0.004513, 0.004513, 0.007259, 0.005872, 0.004736, 0.003607, 0.004483, 0.005249, 0.007877, 0.008624, 0.013265, 0.01227, 0.007555, 0.00962, 0.008624, 0.007495, 0.007645, 0.008525, 0.008525, 0.010372, 0.01078, 0.007877, 0.012491, 0.011106, 0.021381, 0.022306, 0.049374, 0.029376, 0.015694, 0.016021, 0.014315, 0.008723, 0.006482, 0.006533, 0.004208, 0.003246, 0.003431, 0.003341, 0.003997, 0.00283, 0.002366, 0.002881, 0.003757, 0.0028, 0.002761, 0.002705, 0.002688, 0.002482, 0.003924, 0.005683, 0.004135, 0.006374, 0.00777, 0.00777, 0.00777, 0.009096, 0.011106, 0.020165, 0.028107, 0.035586, 0.031287, 0.034068, 0.016257, 0.013016, 0.023087, 0.011903, 0.007645, 0.011518, 0.011106, 0.010672, 0.006421, 0.006142, 0.00558, 0.006988, 0.010221, 0.010221, 0.018106, 0.024826, 0.013613, 0.008624, 0.008723, 0.015078, 0.01078, 0.012491, 0.015344, 0.009015, 0.010221, 0.013613, 0.008895, 0.009401, 0.006245, 0.006421, 0.006482, 0.006482, 0.005992, 0.004135, 0.005992, 0.005992, 0.004414, 0.006142, 0.006194, 0.004315, 0.004388, 0.00407, 0.005223, 0.00558, 0.00558, 0.007259, 0.007422, 0.01078, 0.01078, 0.011903, 0.025762, 0.034884, 0.037156, 0.018415, 0.025316, 0.023963, 0.021816, 0.036378, 0.017447, 0.034068, 0.06184, 0.06184, 0.147574, 0.090864, 0.040537, 0.083462, 0.06312, 0.042364, 0.042364, 0.047319, 0.034068, 0.016826, 0.011903, 0.007555, 0.01227, 0.01227, 0.012727, 0.008804, 0.009015, 0.00962, 0.006567, 0.007315, 0.005683, 0.005992, 0.008624, 0.00777, 0.007645, 0.007645, 0.007555, 0.005011, 0.00407, 0.006619, 0.009483, 0.018106, 0.025316, 0.017797, 0.01204, 0.01227, 0.00962, 0.007031, 0.006795, 0.010372, 0.007091, 0.009294, 0.006421, 0.006482, 0.006482, 0.004689, 0.00558, 0.00777, 0.010372, 0.009096, 0.007091, 0.007177, 0.005992, 0.007422, 0.010131, 0.011669, 0.008075, 0.013821, 0.016826, 0.024393, 0.023087, 0.056825, 0.026892, 0.034884, 0.022306, 0.032017, 0.028695, 0.026892, 0.012727, 0.018106, 0.015694, 0.011518, 0.01078, 0.011903, 0.010672, 0.00962, 0.014315, 0.017797, 0.01078, 0.008804, 0.006482, 0.005623, 0.004513, 0.004775, 0.003997, 0.004431, 0.00407, 0.004577, 0.003366, 0.003701, 0.003671, 0.004161, 0.005734, 0.006421, 0.007315, 0.007495, 0.006533, 0.004646, 0.00543, 0.007645, 0.006795, 0.009401, 0.010926, 0.014075, 0.013821, 0.024393, 0.027463, 0.028695, 0.036378, 0.036378, 0.088832, 0.041405, 0.029376, 0.027463, 0.013016, 0.012727, 0.009401, 0.008276, 0.008409, 0.007031, 0.004611, 0.006142, 0.004689, 0.003431, 0.003341, 0.004646, 0.003341, 0.00316, 0.004208, 0.003555, 0.004689, 0.004247, 0.005992, 0.006194, 0.00558, 0.005683, 0.004921, 0.004388, 0.004835, 0.006567, 0.007645, 0.013016, 0.015694, 0.025762, 0.022306, 0.023963, 0.010926, 0.010372, 0.010372, 0.01204, 0.010509, 0.007422, 0.007495, 0.005503, 0.005503, 0.006194, 0.006619, 0.005086, 0.005011, 0.005932, 0.005932, 0.005623, 0.005872, 0.005992, 0.006619, 0.010221, 0.010672, 0.016257, 0.018787, 0.010131, 0.007645, 0.010672, 0.010509, 0.010926, 0.014315, 0.025762, 0.020165, 0.024393, 0.06184, 0.125101, 0.060549, 0.06184, 0.038042, 0.033407, 0.034884, 0.019401, 0.011903, 0.007645, 0.006894, 0.008624, 0.01204, 0.016257, 0.021381, 0.041405, 0.038858, 0.051831, 0.029376, 0.040537, 0.054297, 0.049374, 0.032677, 0.033407, 0.032017, 0.067594, 0.074921, 0.066181, 0.064632, 0.092881, 0.088832, 0.109221, 0.090864, 0.088832, 0.06184, 0.034884, 0.033407, 0.018415, 0.01227, 0.018787, 0.018106, 0.021816, 0.020876, 0.031287, 0.032677, 0.016528, 0.014586, 0.008156, 0.008624, 0.009483, 0.011342, 0.0198, 0.024393, 0.020876, 0.015078, 0.010131, 0.015344, 0.010672, 0.013821, 0.014075, 0.014075, 0.009187, 0.005932, 0.006194, 0.006078, 0.005992, 0.009294, 0.007645, 0.008156, 0.006245, 0.005872, 0.005992, 0.004646, 0.004208, 0.004161, 0.006245, 0.008156, 0.006567, 0.007177, 0.007091, 0.008002, 0.006374, 0.008002, 0.010672, 0.007645, 0.005503], '')</t>
  </si>
  <si>
    <t>UPI00015766D9 status=activ</t>
  </si>
  <si>
    <t>([0.044297, 0.046336, 0.047319, 0.076542, 0.10481, 0.064632, 0.043307, 0.073402, 0.11371, 0.069024, 0.050641, 0.034068, 0.06312, 0.06312, 0.034884, 0.047319, 0.060549, 0.060549, 0.044297, 0.044297, 0.034884, 0.049374, 0.06184, 0.083462, 0.043307, 0.042364, 0.078022, 0.137348, 0.074921, 0.069024, 0.142424, 0.137348, 0.229226, 0.232838, 0.26085, 0.31487, 0.216401, 0.219301, 0.232838, 0.268042, 0.278302, 0.225814, 0.209395, 0.222385, 0.173081, 0.25406, 0.264545, 0.179055, 0.167087, 0.15284, 0.15284, 0.15008, 0.239899, 0.164327, 0.079919, 0.129801, 0.173081, 0.25406, 0.173081, 0.137348, 0.106997, 0.200174, 0.291804, 0.257454, 0.167087, 0.179055, 0.206376, 0.144935, 0.219301, 0.15008, 0.158265, 0.142424, 0.106997, 0.055536, 0.076542, 0.15008, 0.142424, 0.127496, 0.142424, 0.155435, 0.200174, 0.209395, 0.155435, 0.15008, 0.15008, 0.194234, 0.236433, 0.216401, 0.281712, 0.284882, 0.278302, 0.384043, 0.275179, 0.324872, 0.342579, 0.374039, 0.377384, 0.311707, 0.311707, 0.232838, 0.219301, 0.236433, 0.182256, 0.225814, 0.243554, 0.21291, 0.216401, 0.232838, 0.229226, 0.15008, 0.15008, 0.225814, 0.225814, 0.295083, 0.191378, 0.170161, 0.185198, 0.118441, 0.096677, 0.069024, 0.06184, 0.100716, 0.088832, 0.147574, 0.134866, 0.064632, 0.073402, 0.086953, 0.078022, 0.06184, 0.064632, 0.071867, 0.0704, 0.048328, 0.064632, 0.098513, 0.15008, 0.142424, 0.147574, 0.229226, 0.295083, 0.288399, 0.229226, 0.129801, 0.134866, 0.092881, 0.17593, 0.173081, 0.200174, 0.196879, 0.25031, 0.332115, 0.288399, 0.284882, 0.21291, 0.209395, 0.25031, 0.247041, 0.239899, 0.30533, 0.311707, 0.257454, 0.335645, 0.398279, 0.541878, 0.545602, 0.59014, 0.541878, 0.5017, 0.465241, 0.454136, 0.328603, 0.236433, 0.281712, 0.26085, 0.30533, 0.31487, 0.298791, 0.356642, 0.380708, 0.291804, 0.264545, 0.216401, 0.232838, 0.17593, 0.15284, 0.090864, 0.11371, 0.134866, 0.196879, 0.229226, 0.229226, 0.335645, 0.339168, 0.324872, 0.36309, 0.335645, 0.328603, 0.30533, 0.179055, 0.10481, 0.173081, 0.196879, 0.318242, 0.311707, 0.377384, 0.284882, 0.387226, 0.384043, 0.281712, 0.200174, 0.17593, 0.109221, 0.059222, 0.085092, 0.088832, 0.088832, 0.076542, 0.083462, 0.118441, 0.196879, 0.194234, 0.191378, 0.116183, 0.096677, 0.100716, 0.056825, 0.109221, 0.055536, 0.029376, 0.055536, 0.102787, 0.051831, 0.05306, 0.098513, 0.116183, 0.132295, 0.092881, 0.122885, 0.066181, 0.05306, 0.054297, 0.051831, 0.030003, 0.059222, 0.073402, 0.076542, 0.137348, 0.10481, 0.170161, 0.268042, 0.239899, 0.167087, 0.268042, 0.247041, 0.232838, 0.203355, 0.185198, 0.225814, 0.196879, 0.225814, 0.164327, 0.164327, 0.26085, 0.349426, 0.335645, 0.301917, 0.278302, 0.281712, 0.222385, 0.236433, 0.222385, 0.191378, 0.167087, 0.170161, 0.275179, 0.243554, 0.271506, 0.229226, 0.147574, 0.268042, 0.301917, 0.271506, 0.239899, 0.239899, 0.209395, 0.15008, 0.15008, 0.15284, 0.15008, 0.144935, 0.139895, 0.081712, 0.0704, 0.098513, 0.106997, 0.106997, 0.125101, 0.071867, 0.086953, 0.155435, 0.127496, 0.090864, 0.164327, 0.134866, 0.085092, 0.100716, 0.118441, 0.066181, 0.054297, 0.027463, 0.050641, 0.03976, 0.078022, 0.132295, 0.109221, 0.059222, 0.033407, 0.033407, 0.06184, 0.050641, 0.025762, 0.016021, 0.016021, 0.012727, 0.011518, 0.013613, 0.014315, 0.018787, 0.032677, 0.03976, 0.078022, 0.078022, 0.06184, 0.046336, 0.050641, 0.044297, 0.044297, 0.086953, 0.050641, 0.027463, 0.038042, 0.0704, 0.134866, 0.179055, 0.209395, 0.229226, 0.229226, 0.185198, 0.185198, 0.116183, 0.120615, 0.109221, 0.088832, 0.134866, 0.161087, 0.085092, 0.144935, 0.243554, 0.139895, 0.21291, 0.318242, 0.308712, 0.308712, 0.200174, 0.173081, 0.182256, 0.264545, 0.257454, 0.318242, 0.275179, 0.275179, 0.278302, 0.288399, 0.21291, 0.222385, 0.18812, 0.196879, 0.194234, 0.185198, 0.298791, 0.311707, 0.268042, 0.219301, 0.194234, 0.26085, 0.311707, 0.275179, 0.225814, 0.247041, 0.185198, 0.200174, 0.311707, 0.25031], '')</t>
  </si>
  <si>
    <t>[164, 165, 166, 167, 168]</t>
  </si>
  <si>
    <t>UPI00015766DA status=activ</t>
  </si>
  <si>
    <t>([0.024393, 0.055536, 0.111485, 0.161087, 0.203355, 0.239899, 0.288399, 0.21291, 0.155435, 0.182256, 0.137348, 0.122885, 0.164327, 0.164327, 0.25031, 0.318242, 0.291804, 0.401658, 0.298791, 0.268042, 0.167087, 0.173081, 0.164327, 0.164327, 0.122885, 0.120615, 0.060549, 0.058088, 0.050641, 0.094817, 0.100716, 0.161087, 0.222385, 0.173081, 0.164327, 0.158265, 0.132295, 0.229226, 0.15284, 0.239899, 0.15008, 0.225814, 0.328603, 0.196879, 0.179055, 0.18812, 0.129801, 0.239899, 0.232838, 0.339168, 0.295083, 0.295083, 0.196879, 0.170161, 0.216401, 0.122885, 0.083462, 0.083462, 0.079919, 0.111485, 0.111485, 0.216401, 0.229226, 0.21291, 0.239899, 0.137348, 0.137348, 0.125101, 0.120615, 0.125101, 0.125101, 0.15008, 0.144935, 0.264545, 0.26085, 0.291804, 0.401658, 0.436924, 0.398279, 0.398279, 0.328603, 0.328603, 0.31487, 0.301917, 0.31487, 0.288399, 0.31487, 0.301917, 0.275179, 0.268042, 0.284882, 0.30533, 0.311707, 0.30533, 0.281712, 0.229226, 0.257454, 0.229226, 0.26085, 0.243554, 0.170161, 0.278302, 0.229226, 0.144935, 0.167087, 0.182256, 0.30533, 0.40511, 0.450668, 0.476583, 0.476583, 0.356642, 0.366687, 0.31487, 0.271506, 0.298791, 0.394753, 0.36309, 0.394753, 0.394753, 0.436924, 0.541878, 0.440853, 0.468512, 0.585406, 0.51388, 0.414856, 0.394753, 0.31487, 0.25406, 0.278302, 0.185198, 0.284882, 0.222385, 0.164327, 0.206376, 0.194234, 0.120615, 0.125101, 0.069024, 0.083462, 0.111485, 0.085092, 0.092881, 0.056825, 0.054297, 0.064632, 0.078022, 0.06184, 0.074921, 0.090864, 0.11371, 0.185198, 0.129801, 0.129801, 0.25406, 0.200174], '')</t>
  </si>
  <si>
    <t>[121, 124, 125]</t>
  </si>
  <si>
    <t>UPI00015766DB status=activ</t>
  </si>
  <si>
    <t>([0.055536, 0.083462, 0.085092, 0.116183, 0.144935, 0.083462, 0.106997, 0.137348, 0.137348, 0.096677, 0.098513, 0.0704, 0.066181, 0.046336, 0.067594, 0.06184, 0.083462, 0.100716, 0.134866, 0.134866, 0.137348, 0.161087, 0.102787, 0.067594, 0.067594, 0.0704, 0.137348, 0.164327, 0.161087, 0.191378, 0.182256, 0.182256, 0.284882, 0.191378, 0.291804, 0.324872, 0.335645, 0.324872, 0.257454, 0.268042, 0.229226, 0.268042, 0.219301, 0.216401, 0.349426, 0.36309, 0.284882, 0.308712, 0.164327, 0.194234, 0.200174, 0.30533, 0.247041, 0.247041, 0.247041, 0.257454, 0.25031, 0.25031, 0.167087, 0.200174, 0.191378, 0.191378, 0.144935, 0.216401, 0.271506, 0.236433, 0.225814, 0.308712, 0.179055, 0.206376, 0.122885, 0.074921, 0.046336, 0.100716, 0.094817, 0.158265, 0.094817, 0.045352, 0.041405, 0.079919, 0.06184, 0.033407, 0.040537, 0.078022, 0.049374, 0.06184, 0.076542, 0.042364, 0.030003, 0.058088, 0.096677, 0.15284, 0.182256, 0.25031, 0.137348, 0.092881, 0.050641, 0.06312, 0.134866, 0.132295, 0.122885, 0.109221, 0.194234, 0.164327, 0.170161, 0.271506, 0.271506, 0.239899, 0.236433, 0.191378, 0.200174, 0.21291, 0.139895, 0.142424, 0.142424, 0.239899, 0.278302, 0.281712, 0.31487, 0.321458, 0.332115, 0.232838, 0.359901, 0.25031, 0.25031, 0.167087, 0.092881, 0.092881, 0.090864, 0.185198, 0.281712, 0.161087, 0.127496, 0.182256, 0.236433, 0.15284, 0.11371, 0.111485, 0.179055, 0.109221, 0.127496, 0.125101, 0.173081, 0.079919, 0.137348, 0.098513, 0.122885, 0.170161, 0.179055, 0.18812, 0.191378, 0.194234, 0.194234, 0.194234, 0.21291, 0.203355, 0.203355, 0.25031, 0.288399, 0.200174, 0.203355, 0.17593, 0.118441, 0.142424, 0.229226, 0.232838, 0.21291, 0.25031, 0.21291, 0.125101, 0.066181, 0.055536, 0.066181, 0.139895, 0.092881, 0.045352, 0.041405, 0.047319, 0.047319, 0.026892, 0.047319, 0.081712, 0.06312, 0.064632, 0.06312, 0.069024, 0.044297, 0.049374, 0.03976, 0.035586, 0.064632, 0.094817, 0.086953, 0.054297, 0.049374, 0.10481, 0.170161, 0.10481, 0.15284, 0.079919, 0.129801, 0.109221, 0.118441, 0.116183, 0.167087, 0.17593, 0.139895, 0.127496, 0.125101, 0.15284, 0.239899, 0.236433, 0.18812, 0.132295, 0.182256, 0.144935, 0.137348, 0.139895, 0.142424, 0.139895, 0.196879, 0.167087, 0.127496, 0.116183, 0.116183, 0.122885, 0.142424, 0.18812, 0.275179, 0.268042, 0.222385, 0.216401, 0.185198, 0.236433, 0.301917, 0.196879, 0.232838, 0.247041, 0.167087, 0.185198, 0.122885, 0.155435, 0.125101, 0.200174, 0.216401, 0.26085, 0.257454, 0.222385, 0.206376, 0.209395, 0.31487, 0.352862, 0.25406, 0.288399, 0.284882, 0.25031, 0.25031, 0.25031, 0.247041, 0.321458, 0.349426, 0.444081, 0.366687, 0.454136, 0.450668, 0.401658, 0.401658, 0.401658, 0.398279, 0.308712, 0.295083, 0.301917, 0.232838, 0.271506, 0.291804, 0.321458, 0.271506, 0.356642, 0.370445, 0.374039, 0.377384, 0.436924, 0.359901, 0.4292, 0.356642, 0.278302, 0.281712, 0.281712, 0.275179, 0.200174, 0.281712, 0.225814, 0.232838, 0.26085, 0.366687, 0.264545, 0.278302, 0.380708, 0.394753, 0.298791, 0.209395, 0.216401, 0.147574, 0.142424, 0.086953, 0.083462, 0.129801, 0.15284, 0.090864, 0.074921, 0.120615, 0.134866, 0.161087, 0.127496, 0.102787, 0.085092, 0.092881, 0.055536, 0.049374, 0.045352, 0.06312, 0.106997, 0.098513, 0.147574, 0.225814, 0.308712, 0.380708, 0.387226, 0.401658, 0.472492, 0.490133, 0.472492, 0.433034, 0.454136, 0.472492, 0.575842, 0.545602, 0.690604, 0.837511], '')</t>
  </si>
  <si>
    <t>[335, 336, 337, 338]</t>
  </si>
  <si>
    <t>UPI00015766DC status=activ</t>
  </si>
  <si>
    <t>([0.525368, 0.553315, 0.4292, 0.454136, 0.468512, 0.380708, 0.291804, 0.321458, 0.332115, 0.374039, 0.308712, 0.339168, 0.236433, 0.236433, 0.203355, 0.222385, 0.236433, 0.200174, 0.206376, 0.25031, 0.179055, 0.182256, 0.182256, 0.247041, 0.264545, 0.182256, 0.26085, 0.380708, 0.398279, 0.339168, 0.308712, 0.30533, 0.328603, 0.346032, 0.342579, 0.380708, 0.318242, 0.30533, 0.342579, 0.31487, 0.229226, 0.268042, 0.394753, 0.390993, 0.332115, 0.222385, 0.339168, 0.268042, 0.173081, 0.098513, 0.144935, 0.10481, 0.173081, 0.106997, 0.173081, 0.134866, 0.111485, 0.083462, 0.085092, 0.094817, 0.106997, 0.170161, 0.170161, 0.085092, 0.051831, 0.044297, 0.090864, 0.050641, 0.079919, 0.122885, 0.18812, 0.18812, 0.179055, 0.100716, 0.144935, 0.086953, 0.118441, 0.139895, 0.137348, 0.155435, 0.137348, 0.125101, 0.122885, 0.120615, 0.173081, 0.25031, 0.25031, 0.15284, 0.216401, 0.185198, 0.11371, 0.064632, 0.079919, 0.137348, 0.15008, 0.098513, 0.086953, 0.094817, 0.05306, 0.073402, 0.06312, 0.073402, 0.038042, 0.022306, 0.028107, 0.033407, 0.020165, 0.023087, 0.037156, 0.036378, 0.043307, 0.079919, 0.071867, 0.071867, 0.069024, 0.069024, 0.118441, 0.132295, 0.090864, 0.182256, 0.144935, 0.155435, 0.073402, 0.142424, 0.18812, 0.120615, 0.064632, 0.086953, 0.134866, 0.081712, 0.048328, 0.049374, 0.049374, 0.098513, 0.06312, 0.060549, 0.118441, 0.109221, 0.142424, 0.18812, 0.158265, 0.222385, 0.21291, 0.339168, 0.281712, 0.291804, 0.359901, 0.461924, 0.490133, 0.461924, 0.59014, 0.741537, 0.728858, 0.716283, 0.699094], '')</t>
  </si>
  <si>
    <t>[0, 1, 150, 151, 152, 153, 154]</t>
  </si>
  <si>
    <t>UPI00015766DD status=activ</t>
  </si>
  <si>
    <t>([0.147574, 0.074921, 0.144935, 0.078022, 0.045352, 0.031287, 0.043307, 0.045352, 0.058088, 0.059222, 0.045352, 0.032677, 0.042364, 0.03976, 0.066181, 0.058088, 0.064632, 0.11371, 0.060549, 0.06184, 0.085092, 0.048328, 0.106997, 0.051831, 0.100716, 0.167087, 0.25031, 0.219301, 0.219301, 0.219301, 0.25406, 0.349426, 0.450668, 0.408655, 0.328603, 0.349426, 0.352862, 0.414856, 0.408655, 0.51388, 0.517562, 0.5017, 0.525368, 0.525368, 0.653063, 0.534167, 0.433034, 0.342579, 0.384043, 0.380708, 0.401658, 0.398279, 0.298791, 0.278302, 0.308712, 0.295083, 0.291804, 0.298791, 0.216401, 0.144935, 0.122885, 0.073402, 0.074921, 0.111485, 0.092881, 0.083462, 0.132295, 0.139895, 0.216401, 0.239899, 0.194234, 0.118441, 0.120615, 0.161087, 0.139895, 0.116183, 0.17593, 0.137348, 0.100716, 0.15284, 0.236433, 0.247041, 0.359901], '')</t>
  </si>
  <si>
    <t>[39, 40, 41, 42, 43, 44, 45]</t>
  </si>
  <si>
    <t>UPI00015766DE status=activ</t>
  </si>
  <si>
    <t>([0.127496, 0.222385, 0.155435, 0.090864, 0.120615, 0.074921, 0.076542, 0.051831, 0.035586, 0.038042, 0.028107, 0.020876, 0.020165, 0.016021, 0.017797, 0.014783, 0.009015, 0.014783, 0.025762, 0.014315, 0.014075, 0.013437, 0.008075, 0.009096, 0.013265, 0.013265, 0.014315, 0.016826, 0.018106, 0.017797, 0.021816, 0.037156, 0.066181, 0.0704, 0.0704, 0.118441, 0.17593, 0.194234, 0.116183, 0.118441, 0.209395, 0.222385, 0.229226, 0.291804, 0.257454, 0.18812, 0.129801, 0.200174, 0.125101, 0.18812, 0.288399, 0.281712, 0.291804, 0.301917, 0.185198, 0.216401, 0.206376, 0.203355, 0.301917, 0.301917, 0.257454, 0.257454, 0.21291, 0.127496, 0.161087, 0.147574, 0.134866, 0.222385, 0.21291, 0.31487, 0.216401, 0.209395, 0.179055, 0.182256, 0.185198, 0.216401, 0.21291, 0.222385, 0.144935, 0.147574, 0.229226, 0.271506, 0.271506, 0.301917, 0.401658, 0.422041, 0.418646, 0.414856, 0.311707, 0.239899, 0.239899, 0.335645, 0.332115, 0.36309, 0.31487, 0.308712, 0.349426, 0.359901, 0.359901, 0.486429, 0.440853, 0.436924, 0.398279, 0.30533, 0.318242, 0.311707, 0.247041, 0.339168, 0.324872, 0.41194, 0.486429, 0.408655, 0.311707, 0.247041, 0.173081, 0.203355, 0.206376, 0.239899, 0.15284, 0.127496, 0.10481, 0.078022, 0.079919, 0.096677, 0.167087, 0.167087, 0.109221, 0.155435, 0.100716, 0.129801, 0.120615, 0.120615, 0.173081, 0.239899, 0.284882, 0.352862, 0.328603, 0.288399, 0.257454, 0.349426, 0.359901, 0.328603, 0.444081], '')</t>
  </si>
  <si>
    <t>UPI00015766E5 status=activ</t>
  </si>
  <si>
    <t>([0.185198, 0.243554, 0.155435, 0.222385, 0.257454, 0.247041, 0.278302, 0.264545, 0.311707, 0.332115, 0.271506, 0.200174, 0.191378, 0.216401, 0.229226, 0.335645, 0.342579, 0.264545, 0.25406, 0.332115, 0.298791, 0.31487, 0.321458, 0.370445, 0.359901, 0.275179, 0.308712, 0.239899, 0.271506, 0.257454, 0.257454, 0.342579, 0.384043, 0.30533, 0.288399, 0.164327, 0.094817, 0.125101, 0.200174, 0.206376, 0.132295, 0.096677, 0.086953, 0.046336, 0.046336, 0.046336, 0.079919, 0.098513, 0.158265, 0.102787, 0.058088, 0.048328, 0.038858, 0.048328, 0.081712, 0.074921, 0.139895, 0.18812, 0.225814, 0.216401, 0.209395, 0.298791, 0.281712, 0.281712, 0.328603, 0.332115, 0.321458, 0.25406, 0.219301, 0.118441, 0.116183, 0.111485, 0.132295, 0.158265, 0.200174, 0.209395, 0.216401, 0.225814, 0.257454, 0.264545, 0.185198, 0.200174, 0.200174, 0.298791, 0.219301, 0.219301, 0.26085, 0.161087, 0.147574, 0.142424, 0.200174, 0.301917, 0.401658, 0.370445, 0.281712, 0.185198, 0.109221, 0.106997, 0.102787, 0.060549, 0.026892, 0.049374, 0.034884, 0.038042, 0.038042, 0.06312, 0.044297, 0.021381, 0.047319, 0.081712, 0.048328, 0.036378, 0.030611, 0.036378, 0.051831, 0.094817, 0.127496, 0.129801, 0.079919, 0.079919, 0.144935, 0.209395, 0.129801, 0.164327, 0.155435, 0.132295, 0.134866, 0.134866, 0.15284, 0.142424, 0.134866, 0.15008, 0.225814, 0.155435, 0.0704, 0.060549, 0.045352, 0.054297, 0.094817, 0.079919, 0.083462, 0.042364, 0.042364, 0.076542, 0.078022, 0.081712, 0.078022, 0.086953, 0.161087, 0.161087, 0.173081, 0.15008, 0.206376, 0.134866, 0.203355, 0.318242, 0.291804, 0.324872, 0.349426, 0.31487, 0.422041, 0.384043, 0.480142, 0.517562, 0.440853, 0.349426, 0.25406, 0.26085, 0.25406, 0.239899, 0.321458, 0.236433, 0.167087, 0.167087, 0.206376, 0.219301, 0.194234, 0.167087, 0.100716, 0.073402, 0.094817, 0.056825, 0.076542, 0.074921, 0.047319, 0.042364, 0.076542, 0.074921, 0.074921, 0.078022, 0.071867, 0.041405, 0.066181, 0.102787, 0.06184, 0.05306, 0.038858, 0.026338, 0.042364, 0.078022, 0.096677, 0.094817, 0.129801, 0.081712, 0.083462, 0.064632, 0.071867, 0.064632, 0.122885, 0.155435, 0.144935, 0.147574, 0.222385, 0.21291, 0.25406, 0.356642, 0.324872, 0.291804, 0.366687, 0.295083, 0.243554, 0.239899, 0.232838, 0.200174, 0.275179, 0.18812, 0.203355, 0.275179, 0.275179, 0.264545, 0.170161, 0.170161, 0.173081, 0.147574, 0.090864, 0.086953, 0.076542, 0.111485, 0.164327, 0.155435, 0.209395, 0.164327, 0.17593, 0.15008, 0.17593, 0.167087, 0.25031, 0.359901, 0.284882, 0.216401, 0.225814, 0.222385, 0.15008, 0.15008, 0.18812, 0.271506, 0.275179, 0.275179, 0.342579, 0.243554, 0.167087, 0.088832, 0.15284, 0.155435, 0.182256, 0.137348, 0.116183, 0.142424, 0.10481, 0.094817, 0.096677, 0.0704, 0.098513, 0.161087, 0.096677, 0.088832, 0.058088, 0.033407, 0.037156, 0.023534, 0.028107, 0.054297, 0.120615, 0.120615, 0.090864, 0.098513, 0.098513, 0.120615, 0.106997, 0.132295, 0.134866, 0.118441, 0.118441, 0.15008, 0.125101, 0.200174, 0.132295, 0.109221, 0.173081, 0.173081, 0.21291, 0.236433, 0.229226, 0.182256, 0.155435, 0.185198, 0.096677, 0.167087, 0.102787, 0.078022, 0.078022, 0.106997, 0.185198, 0.222385, 0.182256, 0.134866, 0.078022, 0.15284, 0.182256, 0.144935, 0.078022, 0.078022, 0.111485, 0.085092, 0.067594, 0.051831, 0.042364, 0.086953, 0.088832, 0.078022, 0.076542, 0.078022, 0.106997, 0.056825, 0.056825, 0.0704, 0.132295, 0.209395, 0.111485, 0.096677, 0.078022, 0.142424, 0.142424, 0.069024, 0.042364, 0.036378, 0.0704, 0.054297, 0.031287, 0.034884, 0.0704, 0.086953, 0.090864, 0.066181, 0.116183, 0.06184, 0.06184, 0.060549, 0.064632, 0.085092, 0.147574, 0.179055, 0.142424, 0.15008, 0.264545, 0.401658, 0.525368, 0.5017, 0.476583, 0.59014, 0.549308, 0.51388, 0.433034, 0.440853, 0.440853, 0.328603, 0.436924, 0.436924, 0.332115, 0.321458, 0.366687, 0.380708, 0.324872, 0.359901, 0.275179, 0.179055, 0.127496, 0.094817, 0.0704, 0.111485, 0.076542, 0.056825, 0.054297, 0.078022, 0.046336, 0.043307, 0.100716], '')</t>
  </si>
  <si>
    <t>[163, 366, 367, 369, 370, 371]</t>
  </si>
  <si>
    <t>UPI00015766E6 status=activ</t>
  </si>
  <si>
    <t>([0.010672, 0.015344, 0.022667, 0.035586, 0.023087, 0.018787, 0.023534, 0.023963, 0.017797, 0.024393, 0.033407, 0.043307, 0.073402, 0.071867, 0.111485, 0.118441, 0.073402, 0.042364, 0.034884, 0.023963, 0.050641, 0.094817, 0.055536, 0.051831, 0.05306, 0.092881, 0.142424, 0.142424, 0.094817, 0.109221, 0.109221, 0.059222, 0.040537, 0.045352, 0.045352, 0.047319, 0.025316, 0.034068, 0.066181, 0.056825, 0.06312, 0.064632, 0.056825, 0.116183, 0.132295, 0.060549, 0.035586, 0.020522, 0.023534, 0.026338, 0.029376, 0.022667, 0.037156, 0.067594, 0.071867, 0.06184, 0.056825, 0.111485, 0.081712, 0.086953, 0.118441, 0.094817, 0.041405, 0.043307, 0.042364, 0.038858, 0.06312, 0.0704, 0.118441, 0.106997, 0.179055, 0.229226, 0.291804, 0.191378, 0.182256, 0.155435, 0.257454, 0.17593, 0.118441, 0.147574, 0.139895, 0.182256, 0.281712, 0.30533, 0.324872, 0.21291, 0.216401, 0.243554, 0.339168, 0.257454, 0.17593, 0.170161, 0.102787, 0.055536, 0.064632, 0.069024, 0.0704, 0.085092, 0.088832, 0.139895, 0.100716, 0.055536, 0.030003, 0.023087, 0.038858, 0.035586, 0.050641, 0.041405, 0.045352, 0.023087, 0.038858, 0.067594, 0.066181, 0.116183, 0.167087, 0.257454, 0.132295, 0.081712, 0.079919, 0.127496, 0.10481, 0.209395, 0.200174, 0.30533, 0.349426, 0.380708, 0.298791, 0.342579, 0.308712, 0.21291, 0.298791, 0.209395, 0.209395, 0.203355, 0.109221, 0.067594, 0.030003, 0.0704, 0.132295, 0.069024, 0.046336, 0.045352, 0.043307, 0.045352, 0.023534, 0.025762, 0.024826, 0.034884, 0.034884, 0.051831, 0.098513, 0.059222, 0.0704, 0.071867, 0.036378, 0.073402, 0.071867, 0.071867, 0.071867, 0.041405, 0.041405, 0.064632, 0.078022, 0.071867, 0.132295, 0.200174, 0.170161, 0.147574, 0.17593, 0.161087, 0.127496, 0.096677, 0.15008, 0.147574, 0.125101, 0.125101, 0.125101, 0.127496, 0.239899, 0.232838, 0.308712, 0.31487, 0.328603, 0.318242, 0.318242, 0.318242, 0.31487, 0.346032, 0.349426, 0.268042, 0.164327, 0.225814, 0.257454, 0.257454, 0.335645, 0.370445, 0.370445, 0.36309, 0.450668, 0.447574, 0.324872, 0.25031, 0.247041, 0.173081, 0.158265, 0.170161, 0.109221, 0.092881, 0.083462, 0.058088, 0.10481, 0.127496, 0.06184, 0.030611, 0.017447, 0.018106, 0.019401, 0.038858, 0.026338, 0.025762, 0.024393, 0.028695, 0.021381, 0.03976, 0.034884, 0.034884, 0.033407, 0.050641, 0.06184, 0.047319, 0.078022, 0.0704, 0.056825, 0.116183, 0.17593, 0.209395, 0.167087, 0.164327, 0.139895, 0.196879, 0.134866, 0.11371, 0.111485, 0.200174, 0.182256, 0.26085, 0.26085, 0.25031, 0.173081, 0.185198, 0.137348, 0.076542, 0.094817, 0.096677, 0.106997, 0.132295, 0.182256, 0.142424, 0.129801, 0.15284, 0.15008, 0.142424, 0.179055, 0.236433, 0.139895, 0.147574, 0.164327, 0.139895, 0.15008, 0.15008, 0.139895, 0.236433, 0.236433, 0.203355, 0.308712, 0.25031, 0.243554, 0.164327, 0.247041, 0.243554, 0.278302, 0.170161, 0.25031, 0.236433, 0.203355, 0.281712, 0.291804, 0.278302, 0.239899, 0.236433, 0.335645, 0.239899, 0.182256, 0.229226, 0.15008, 0.096677, 0.125101, 0.122885, 0.203355, 0.164327, 0.147574, 0.102787, 0.170161, 0.15008, 0.118441, 0.15284, 0.155435, 0.10481, 0.076542, 0.111485], '')</t>
  </si>
  <si>
    <t>UPI00015766EA status=activ</t>
  </si>
  <si>
    <t>([0.022306, 0.022306, 0.032017, 0.050641, 0.028107, 0.020522, 0.029376, 0.017447, 0.022306, 0.022667, 0.028107, 0.020876, 0.012727, 0.014075, 0.011342, 0.011342, 0.009096, 0.006533, 0.007877, 0.008002, 0.007645, 0.005799, 0.006482, 0.007315, 0.006194, 0.008624, 0.008409, 0.008075, 0.013265, 0.01078, 0.013016, 0.014315, 0.011903, 0.020876, 0.035586, 0.031287, 0.018787, 0.035586, 0.03976, 0.026338, 0.045352, 0.026338, 0.032017, 0.024826, 0.0198, 0.0198, 0.0198, 0.016528, 0.009096, 0.009483, 0.011106, 0.008156, 0.007877, 0.014315, 0.008723, 0.006421, 0.007645, 0.010672, 0.010372, 0.016257, 0.032017, 0.034884, 0.076542, 0.170161, 0.219301, 0.129801, 0.170161, 0.17593, 0.206376, 0.257454, 0.232838, 0.247041, 0.328603, 0.31487, 0.26085, 0.308712, 0.30533, 0.243554, 0.229226, 0.111485, 0.10481, 0.102787, 0.047319, 0.0198, 0.012727, 0.008002, 0.008624, 0.00543, 0.003864, 0.003671, 0.004135, 0.003671, 0.003109, 0.003478, 0.00243, 0.002705, 0.003366, 0.004315, 0.004315, 0.00292, 0.004388, 0.004431, 0.004483, 0.006245, 0.006194, 0.007315, 0.010672, 0.009865, 0.01227, 0.022667, 0.022667, 0.018106, 0.018415, 0.013613, 0.008276, 0.014586, 0.010926, 0.010509, 0.007031, 0.008804, 0.009865, 0.008624, 0.008895, 0.005623, 0.003997, 0.004161, 0.003555, 0.002606, 0.003053, 0.003924, 0.003821, 0.003478, 0.004577, 0.005503, 0.006533, 0.007422, 0.007091, 0.009187, 0.007877, 0.007422, 0.008624, 0.008624, 0.006567, 0.005503, 0.008276, 0.01227, 0.01227, 0.009096, 0.014075, 0.012491, 0.009977, 0.008723, 0.009401, 0.006194, 0.00515, 0.004899, 0.003963, 0.003212, 0.002194, 0.00246, 0.003701, 0.002555, 0.003671, 0.005086, 0.005011, 0.003701, 0.002606, 0.003607, 0.003701, 0.003246, 0.002976, 0.002555, 0.003276, 0.003924, 0.003963, 0.003512, 0.003298, 0.00359, 0.004976, 0.006039, 0.005992, 0.004208, 0.004921, 0.003512, 0.002512, 0.003014, 0.004247, 0.005872, 0.006194, 0.006078, 0.007877, 0.007877, 0.010672, 0.008075, 0.006567, 0.009865, 0.017447, 0.030003, 0.025762, 0.023087, 0.034884, 0.034884, 0.037156, 0.041405, 0.081712, 0.161087, 0.081712, 0.076542, 0.079919, 0.029376, 0.067594, 0.026338, 0.034884, 0.026338, 0.018415, 0.017447, 0.017797, 0.014315, 0.009483, 0.016528, 0.009294, 0.009728, 0.007315, 0.009187, 0.007177, 0.005683, 0.004577, 0.005318, 0.00543, 0.005623, 0.006142, 0.004315, 0.005249, 0.00558, 0.006374, 0.006194, 0.009187, 0.006078, 0.006619, 0.007555, 0.005623, 0.008002, 0.004899, 0.004483, 0.005249, 0.007422, 0.007422, 0.009015, 0.011106, 0.007091, 0.006567, 0.010131, 0.013437, 0.009728, 0.007645, 0.008075, 0.007315, 0.005011, 0.007422, 0.006039, 0.006795, 0.005734, 0.005683, 0.006245, 0.006245, 0.004388, 0.003177, 0.004431, 0.004611, 0.003405, 0.004689, 0.004775, 0.003366, 0.003757, 0.004611, 0.006533, 0.006567, 0.011518, 0.011669, 0.011669, 0.014783, 0.017138, 0.0198, 0.013265, 0.021381, 0.041405, 0.042364, 0.088832, 0.029376, 0.017138, 0.017447, 0.021381, 0.016528, 0.019109, 0.015344, 0.015078, 0.011669, 0.01078, 0.006894, 0.010672, 0.007495, 0.00515, 0.003461, 0.003461, 0.004431, 0.004513, 0.002976, 0.003555, 0.00246, 0.002606, 0.002396, 0.002366, 0.001318, 0.00146, 0.002057, 0.00243, 0.001687, 0.002057, 0.001743, 0.002117, 0.002057, 0.002761, 0.002761, 0.002512, 0.00316, 0.002155, 0.002138, 0.002366, 0.002078, 0.003014, 0.004414, 0.004736, 0.004689, 0.007495, 0.005872, 0.005623, 0.004775, 0.005249, 0.003963, 0.003276, 0.003924, 0.002705, 0.001748, 0.002014, 0.00225, 0.00225, 0.003246, 0.002662, 0.003727, 0.003405, 0.003431, 0.002078, 0.001786, 0.001778, 0.001249, 0.001675, 0.001778, 0.001408, 0.002035, 0.002705, 0.00246, 0.002138, 0.002138, 0.002138, 0.0028, 0.003512, 0.002555, 0.002503, 0.00283, 0.002057, 0.002117, 0.001383, 0.002503, 0.003109, 0.004315, 0.006078, 0.005086, 0.003671, 0.005223, 0.004611, 0.00389, 0.006374, 0.006194, 0.006078, 0.007091, 0.005932, 0.006988, 0.007495, 0.005223, 0.003997, 0.00389, 0.003478, 0.004315, 0.002662, 0.002606, 0.002606, 0.002581, 0.002327, 0.001786, 0.001249, 0.000893, 0.000648, 0.000631, 0.000816, 0.001344, 0.001417, 0.001318, 0.000893, 0.001155, 0.001391, 0.001481, 0.001872, 0.0028, 0.002606, 0.00359, 0.003512], '')</t>
  </si>
  <si>
    <t>UPI00015766F2 status=activ</t>
  </si>
  <si>
    <t>([0.071867, 0.11371, 0.15284, 0.236433, 0.158265, 0.158265, 0.109221, 0.069024, 0.094817, 0.094817, 0.122885, 0.086953, 0.096677, 0.086953, 0.073402, 0.109221, 0.109221, 0.120615, 0.209395, 0.206376, 0.203355, 0.236433, 0.229226, 0.155435, 0.127496, 0.139895, 0.17593, 0.17593, 0.200174, 0.222385, 0.222385, 0.155435, 0.25031, 0.31487, 0.318242, 0.36309, 0.298791, 0.291804, 0.194234, 0.196879, 0.236433, 0.264545, 0.158265, 0.134866, 0.203355, 0.147574, 0.206376, 0.194234, 0.275179, 0.342579, 0.229226, 0.164327, 0.167087, 0.158265, 0.173081, 0.111485, 0.11371, 0.102787, 0.147574, 0.18812, 0.11371, 0.118441, 0.096677, 0.15008, 0.15008, 0.158265, 0.137348, 0.116183, 0.076542, 0.079919, 0.079919, 0.10481, 0.182256, 0.25406, 0.191378, 0.209395, 0.219301, 0.219301, 0.194234, 0.257454, 0.301917, 0.384043, 0.288399, 0.291804, 0.21291, 0.179055, 0.179055, 0.179055, 0.147574, 0.222385, 0.21291, 0.225814, 0.275179, 0.308712, 0.298791, 0.380708, 0.318242, 0.284882, 0.206376, 0.31487, 0.291804, 0.275179, 0.191378, 0.243554, 0.243554, 0.229226, 0.311707, 0.31487, 0.328603, 0.433034, 0.387226, 0.387226, 0.374039, 0.298791, 0.200174, 0.203355, 0.196879, 0.225814, 0.332115, 0.318242, 0.311707, 0.298791, 0.311707, 0.324872, 0.36309, 0.284882, 0.352862, 0.311707, 0.30533, 0.384043, 0.384043, 0.42561, 0.346032, 0.318242, 0.295083, 0.356642, 0.356642, 0.271506, 0.264545, 0.264545, 0.352862, 0.291804, 0.295083, 0.295083, 0.36309, 0.278302, 0.356642, 0.380708, 0.328603, 0.332115, 0.346032, 0.308712, 0.311707, 0.30533, 0.346032, 0.40511, 0.321458, 0.236433, 0.239899, 0.219301, 0.194234, 0.161087, 0.219301, 0.15284, 0.142424, 0.139895, 0.139895, 0.147574, 0.098513, 0.164327, 0.134866, 0.122885, 0.074921, 0.066181, 0.116183, 0.132295, 0.100716, 0.161087, 0.275179, 0.36309, 0.398279, 0.42561, 0.377384, 0.41194, 0.465241, 0.40511, 0.41194, 0.5017, 0.490133, 0.549308, 0.468512, 0.497853, 0.41194, 0.517562, 0.440853, 0.42561, 0.311707, 0.401658, 0.414856, 0.349426, 0.247041, 0.247041, 0.243554, 0.318242, 0.206376, 0.164327, 0.196879, 0.229226, 0.15284, 0.161087, 0.194234, 0.26085, 0.275179, 0.370445, 0.328603, 0.346032, 0.346032, 0.36309, 0.342579, 0.301917, 0.342579, 0.4292, 0.390993, 0.370445, 0.384043, 0.472492, 0.549308, 0.490133, 0.468512, 0.553315, 0.541878, 0.454136, 0.450668, 0.374039, 0.401658, 0.339168, 0.401658, 0.408655, 0.390993, 0.374039, 0.414856, 0.321458, 0.324872, 0.370445, 0.394753, 0.398279, 0.311707, 0.232838, 0.232838, 0.209395, 0.18812, 0.125101, 0.129801, 0.122885, 0.15008, 0.147574, 0.243554, 0.243554, 0.243554, 0.328603, 0.284882, 0.206376, 0.275179, 0.281712, 0.281712, 0.271506, 0.243554, 0.321458, 0.444081, 0.497853, 0.529623, 0.570702, 0.642678, 0.745909, 0.716283, 0.657645, 0.608892, 0.486429, 0.490133, 0.41194, 0.377384, 0.468512, 0.557691, 0.483068, 0.40511, 0.40511, 0.42561, 0.436924, 0.408655, 0.359901, 0.401658, 0.30533, 0.222385, 0.225814, 0.18812, 0.158265, 0.15284, 0.161087, 0.239899, 0.25406, 0.301917, 0.36309, 0.335645, 0.298791, 0.352862, 0.414856, 0.377384, 0.339168, 0.311707, 0.318242, 0.301917, 0.232838, 0.339168], '')</t>
  </si>
  <si>
    <t>[187, 189, 193, 226, 229, 230, 270, 271, 272, 273, 274, 275, 276, 282]</t>
  </si>
  <si>
    <t>UPI00015766F3 status=activ</t>
  </si>
  <si>
    <t>([0.050641, 0.034068, 0.06312, 0.067594, 0.042364, 0.066181, 0.094817, 0.069024, 0.088832, 0.073402, 0.100716, 0.132295, 0.179055, 0.17593, 0.225814, 0.288399, 0.222385, 0.216401, 0.318242, 0.295083, 0.179055, 0.185198, 0.264545, 0.18812, 0.139895, 0.21291, 0.137348, 0.083462, 0.15284, 0.155435, 0.144935, 0.085092, 0.081712, 0.056825, 0.088832, 0.102787, 0.142424, 0.118441, 0.092881, 0.092881, 0.109221, 0.122885, 0.071867, 0.073402, 0.109221, 0.185198, 0.129801, 0.216401, 0.288399, 0.26085, 0.170161, 0.158265, 0.15284, 0.094817, 0.161087, 0.191378, 0.206376, 0.196879, 0.281712, 0.328603, 0.295083, 0.291804, 0.291804, 0.295083, 0.295083, 0.31487, 0.222385, 0.308712, 0.203355, 0.203355, 0.200174, 0.291804, 0.342579, 0.433034, 0.538167, 0.538167, 0.525368, 0.545602, 0.562014, 0.549308, 0.541878, 0.56648, 0.476583, 0.618285, 0.604312, 0.59014, 0.562014, 0.585406, 0.461924, 0.541878, 0.5017, 0.509769, 0.505461, 0.553315, 0.541878, 0.534167, 0.454136, 0.436924, 0.41194, 0.380708, 0.288399, 0.284882, 0.264545, 0.359901, 0.25031, 0.352862, 0.264545, 0.155435, 0.158265, 0.15008, 0.147574, 0.18812, 0.161087, 0.086953, 0.050641, 0.056825, 0.056825, 0.094817, 0.106997, 0.096677, 0.102787, 0.11371, 0.071867, 0.076542, 0.066181, 0.10481, 0.051831, 0.086953, 0.109221, 0.100716, 0.18812, 0.191378, 0.100716, 0.100716, 0.164327, 0.232838, 0.15008, 0.15284, 0.098513, 0.098513, 0.0704, 0.066181, 0.054297, 0.046336, 0.026892, 0.017797, 0.0198, 0.03976, 0.042364, 0.064632, 0.051831, 0.042364, 0.040537, 0.088832, 0.116183, 0.129801, 0.132295, 0.191378, 0.125101, 0.173081, 0.155435, 0.225814, 0.247041, 0.268042, 0.370445, 0.444081, 0.538167, 0.529623, 0.497853, 0.401658, 0.328603, 0.359901, 0.288399, 0.308712, 0.318242, 0.18812, 0.122885, 0.11371, 0.120615, 0.158265, 0.111485, 0.10481, 0.054297, 0.040537, 0.0704, 0.066181, 0.064632, 0.034884, 0.020165, 0.01204, 0.019401, 0.024393, 0.026892, 0.055536, 0.027463, 0.026892, 0.06184, 0.118441, 0.137348, 0.125101, 0.086953, 0.134866, 0.15008, 0.144935, 0.118441, 0.090864, 0.094817, 0.058088, 0.058088, 0.081712, 0.158265, 0.15008, 0.129801, 0.116183, 0.100716, 0.194234, 0.194234, 0.191378, 0.092881, 0.047319, 0.055536, 0.055536, 0.050641, 0.046336, 0.048328, 0.071867, 0.090864, 0.051831, 0.088832, 0.122885, 0.158265, 0.164327, 0.100716, 0.071867, 0.120615, 0.094817, 0.076542, 0.040537, 0.018415, 0.038042, 0.038042, 0.021381, 0.034884, 0.034068, 0.020165, 0.035586, 0.036378, 0.045352, 0.045352, 0.045352, 0.045352, 0.027463, 0.016021, 0.024826, 0.054297, 0.032017, 0.023534, 0.014783, 0.025762, 0.044297, 0.023963, 0.03976, 0.033407, 0.038042, 0.022306, 0.046336, 0.046336, 0.051831, 0.03976, 0.038858, 0.023963, 0.023534, 0.033407, 0.06184, 0.035586, 0.033407, 0.060549, 0.096677, 0.096677, 0.083462, 0.106997, 0.173081, 0.18812, 0.209395, 0.144935, 0.222385, 0.106997, 0.098513, 0.05306, 0.06184, 0.125101, 0.120615, 0.090864, 0.071867, 0.051831, 0.05306, 0.059222, 0.054297, 0.038042, 0.069024, 0.076542, 0.03976, 0.023963, 0.023087, 0.032677, 0.027463, 0.030003, 0.067594, 0.073402, 0.127496, 0.116183, 0.058088, 0.106997, 0.102787, 0.090864, 0.11371, 0.170161, 0.10481, 0.05306, 0.045352, 0.025316, 0.024393, 0.028107, 0.030003, 0.031287, 0.038042, 0.038858, 0.035586, 0.032677, 0.032677, 0.030003, 0.025762, 0.028107, 0.018415, 0.030003, 0.022667, 0.022667, 0.023087, 0.038858, 0.056825, 0.066181, 0.111485, 0.116183, 0.10481, 0.111485, 0.11371, 0.096677, 0.081712, 0.083462, 0.042364, 0.041405, 0.045352, 0.056825, 0.086953, 0.079919, 0.06312, 0.098513, 0.06184, 0.066181, 0.067594, 0.096677, 0.120615, 0.132295, 0.064632, 0.109221, 0.096677, 0.092881, 0.116183, 0.15284, 0.15008, 0.25406, 0.219301, 0.209395, 0.219301, 0.236433, 0.239899, 0.196879, 0.243554, 0.298791, 0.25406, 0.203355, 0.216401, 0.239899, 0.144935, 0.243554, 0.25406, 0.257454, 0.167087, 0.155435, 0.118441, 0.102787, 0.098513, 0.11371, 0.122885, 0.122885, 0.0704, 0.111485, 0.122885, 0.116183, 0.116183, 0.139895, 0.194234, 0.194234, 0.200174, 0.203355, 0.206376, 0.142424, 0.142424, 0.225814, 0.225814, 0.342579, 0.288399, 0.200174, 0.179055, 0.144935, 0.069024, 0.120615, 0.102787, 0.090864, 0.106997, 0.127496, 0.132295, 0.078022, 0.078022, 0.043307, 0.051831, 0.056825, 0.098513, 0.170161, 0.098513, 0.100716, 0.11371, 0.18812, 0.194234, 0.219301, 0.26085, 0.401658, 0.408655, 0.352862, 0.447574, 0.308712, 0.216401, 0.21291, 0.21291, 0.229226, 0.342579, 0.408655, 0.390993, 0.335645, 0.339168, 0.433034, 0.444081, 0.414856, 0.291804, 0.284882, 0.203355, 0.118441, 0.111485, 0.102787, 0.139895, 0.15008, 0.264545, 0.311707, 0.324872, 0.387226, 0.268042, 0.155435, 0.15284, 0.155435, 0.194234, 0.203355, 0.127496, 0.132295, 0.074921, 0.161087, 0.247041, 0.236433, 0.243554, 0.243554, 0.247041, 0.191378, 0.116183, 0.088832, 0.058088, 0.042364, 0.021381, 0.018787, 0.035586, 0.036378, 0.021381, 0.012491, 0.011518, 0.017797, 0.016257, 0.029376, 0.026338, 0.016257, 0.014315, 0.013821, 0.013016, 0.013016, 0.022306, 0.034068, 0.023534, 0.030611, 0.040537, 0.047319, 0.081712, 0.074921, 0.041405, 0.079919, 0.144935, 0.106997, 0.071867, 0.059222, 0.059222, 0.038042, 0.064632, 0.129801, 0.209395, 0.116183, 0.132295, 0.0704, 0.0704, 0.073402, 0.129801, 0.102787, 0.191378, 0.229226, 0.25406, 0.346032, 0.301917, 0.200174, 0.155435, 0.216401, 0.271506, 0.185198, 0.268042, 0.179055, 0.179055, 0.179055, 0.203355, 0.15284, 0.15008, 0.090864, 0.100716, 0.094817, 0.064632, 0.059222, 0.030611, 0.027463, 0.032017, 0.040537, 0.058088, 0.086953, 0.041405, 0.034884, 0.06312, 0.06184, 0.071867, 0.046336, 0.046336, 0.038858, 0.050641, 0.042364, 0.074921, 0.116183, 0.060549, 0.111485, 0.067594, 0.059222, 0.054297, 0.022306, 0.021381, 0.027463, 0.036378, 0.081712, 0.083462, 0.045352, 0.024393, 0.021381, 0.032677, 0.032017, 0.042364, 0.041405, 0.049374, 0.028695, 0.017138, 0.028107, 0.029376, 0.045352, 0.047319, 0.05306, 0.118441, 0.076542, 0.0704, 0.069024, 0.036378, 0.037156, 0.030003, 0.058088, 0.102787, 0.111485, 0.120615, 0.15008, 0.118441, 0.118441, 0.200174, 0.26085, 0.17593, 0.164327, 0.173081, 0.191378, 0.111485, 0.10481, 0.155435, 0.129801, 0.127496, 0.206376, 0.21291, 0.298791, 0.25406, 0.281712, 0.298791, 0.298791, 0.324872, 0.291804, 0.394753, 0.311707, 0.225814, 0.232838, 0.15008, 0.142424, 0.225814, 0.311707, 0.219301, 0.216401, 0.25406, 0.164327, 0.096677, 0.090864, 0.111485, 0.129801, 0.0704, 0.06184, 0.06184, 0.050641, 0.045352, 0.03976, 0.069024, 0.085092, 0.081712, 0.15008, 0.090864, 0.086953, 0.048328, 0.086953, 0.085092, 0.088832, 0.147574, 0.232838, 0.243554, 0.243554, 0.247041, 0.31487, 0.196879, 0.18812, 0.191378, 0.194234, 0.196879, 0.127496, 0.18812, 0.278302, 0.268042, 0.366687, 0.264545, 0.356642, 0.275179, 0.173081, 0.088832, 0.100716, 0.094817, 0.05306, 0.056825, 0.036378, 0.036378, 0.048328, 0.05306, 0.06184, 0.06312, 0.0704, 0.116183, 0.100716, 0.059222, 0.06312, 0.029376, 0.033407, 0.033407, 0.048328, 0.056825, 0.111485, 0.102787, 0.111485, 0.170161, 0.098513, 0.142424, 0.144935, 0.132295, 0.122885, 0.083462, 0.139895, 0.086953, 0.086953, 0.106997, 0.179055, 0.167087, 0.206376, 0.284882, 0.196879, 0.25406, 0.30533, 0.239899, 0.173081, 0.173081, 0.17593, 0.155435, 0.132295, 0.127496, 0.209395, 0.216401, 0.203355, 0.127496, 0.191378, 0.096677, 0.047319, 0.021816, 0.023963, 0.038858, 0.032677, 0.06312, 0.056825, 0.074921, 0.122885, 0.173081, 0.167087, 0.088832, 0.179055, 0.137348, 0.088832, 0.048328, 0.027463, 0.050641, 0.094817, 0.086953, 0.173081, 0.278302, 0.359901, 0.359901, 0.281712, 0.229226, 0.219301, 0.209395, 0.137348, 0.139895, 0.144935, 0.139895, 0.232838, 0.236433, 0.339168, 0.328603, 0.339168, 0.4292, 0.4292, 0.342579, 0.342579, 0.324872, 0.21291, 0.164327, 0.15008, 0.206376, 0.281712, 0.284882, 0.298791, 0.370445, 0.239899, 0.243554, 0.173081, 0.179055, 0.161087, 0.144935, 0.127496, 0.118441, 0.129801, 0.059222, 0.100716, 0.060549, 0.073402, 0.15008, 0.129801, 0.083462, 0.090864, 0.056825, 0.035586, 0.036378, 0.023534, 0.051831, 0.050641, 0.085092, 0.086953, 0.094817, 0.06312, 0.078022, 0.15008, 0.071867, 0.139895, 0.134866, 0.219301, 0.164327, 0.098513, 0.155435, 0.196879, 0.161087, 0.161087, 0.25406, 0.243554, 0.308712, 0.301917, 0.31487, 0.247041, 0.243554, 0.203355, 0.264545, 0.374039, 0.278302, 0.308712, 0.321458, 0.328603, 0.31487, 0.271506, 0.349426, 0.36309, 0.377384, 0.390993, 0.472492, 0.41194, 0.380708, 0.366687, 0.318242, 0.26085, 0.349426], '')</t>
  </si>
  <si>
    <t>[74, 75, 76, 77, 78, 79, 80, 81, 83, 84, 85, 86, 87, 89, 90, 91, 92, 93, 94, 95, 166, 167]</t>
  </si>
  <si>
    <t>UPI00015766F4 status=activ</t>
  </si>
  <si>
    <t>([0.332115, 0.359901, 0.257454, 0.173081, 0.173081, 0.206376, 0.155435, 0.200174, 0.25031, 0.257454, 0.200174, 0.236433, 0.239899, 0.15008, 0.164327, 0.15008, 0.247041, 0.25406, 0.278302, 0.288399, 0.318242, 0.243554, 0.268042, 0.275179, 0.36309, 0.398279, 0.401658, 0.418646, 0.318242, 0.301917, 0.243554, 0.321458, 0.216401, 0.222385, 0.318242, 0.31487, 0.30533, 0.284882, 0.219301, 0.15008, 0.15284, 0.15008, 0.191378, 0.185198, 0.275179, 0.301917, 0.21291, 0.200174, 0.268042, 0.291804, 0.206376, 0.200174, 0.185198, 0.281712, 0.25031, 0.257454, 0.257454, 0.268042, 0.191378, 0.25031, 0.222385, 0.30533, 0.21291, 0.219301, 0.21291, 0.203355, 0.18812, 0.185198, 0.134866, 0.086953, 0.127496, 0.182256, 0.25406, 0.278302, 0.295083, 0.30533, 0.200174, 0.127496, 0.129801, 0.134866, 0.088832, 0.167087, 0.170161, 0.225814, 0.219301, 0.209395, 0.21291, 0.206376, 0.271506, 0.346032, 0.433034, 0.422041, 0.380708, 0.374039, 0.268042, 0.232838, 0.209395, 0.284882, 0.359901, 0.324872, 0.40511, 0.5017, 0.454136, 0.41194, 0.418646, 0.4292], '')</t>
  </si>
  <si>
    <t>[101]</t>
  </si>
  <si>
    <t>UPI00015766F7 status=activ</t>
  </si>
  <si>
    <t>([0.618285, 0.58069, 0.604312, 0.575842, 0.454136, 0.497853, 0.538167, 0.545602, 0.525368, 0.458154, 0.401658, 0.450668, 0.346032, 0.229226, 0.239899, 0.247041, 0.236433, 0.25406, 0.257454, 0.144935, 0.069024, 0.058088, 0.064632, 0.0704, 0.069024, 0.098513, 0.094817, 0.056825, 0.06312, 0.076542, 0.069024, 0.10481, 0.06184, 0.134866, 0.209395, 0.328603, 0.25031, 0.236433, 0.206376, 0.203355, 0.219301, 0.328603, 0.339168, 0.275179, 0.271506, 0.182256, 0.21291, 0.173081, 0.206376, 0.18812, 0.161087, 0.236433, 0.257454, 0.339168, 0.209395, 0.209395, 0.125101, 0.11371, 0.125101, 0.132295, 0.137348, 0.185198, 0.185198, 0.18812, 0.173081, 0.132295, 0.25031, 0.25031, 0.257454, 0.222385, 0.200174, 0.243554, 0.26085, 0.243554, 0.158265, 0.142424, 0.144935, 0.203355, 0.200174, 0.118441, 0.116183, 0.060549, 0.081712, 0.086953, 0.142424, 0.142424, 0.15008, 0.120615, 0.094817, 0.122885, 0.179055, 0.127496, 0.125101, 0.125101, 0.100716, 0.098513, 0.200174, 0.18812, 0.120615, 0.196879, 0.284882, 0.164327, 0.216401, 0.206376, 0.209395, 0.137348, 0.21291, 0.158265, 0.158265, 0.185198, 0.147574, 0.158265, 0.170161, 0.158265, 0.090864, 0.056825, 0.120615, 0.118441, 0.079919, 0.067594, 0.06312, 0.035586, 0.078022, 0.078022, 0.096677, 0.088832, 0.15008, 0.076542, 0.137348, 0.167087, 0.100716, 0.102787, 0.055536, 0.096677, 0.094817, 0.161087, 0.236433, 0.11371, 0.116183, 0.196879, 0.21291, 0.209395, 0.200174, 0.206376, 0.229226, 0.125101, 0.125101, 0.127496, 0.196879, 0.182256, 0.185198, 0.17593, 0.129801, 0.203355, 0.222385, 0.147574, 0.15008, 0.17593, 0.321458, 0.321458, 0.200174, 0.21291, 0.15008, 0.17593, 0.102787, 0.127496, 0.216401, 0.18812, 0.182256, 0.182256, 0.109221, 0.10481, 0.17593, 0.18812, 0.161087, 0.073402, 0.125101, 0.067594, 0.038042, 0.030611, 0.028107, 0.05306, 0.100716, 0.129801, 0.219301, 0.311707, 0.203355, 0.158265, 0.118441, 0.060549, 0.071867, 0.129801, 0.127496, 0.137348, 0.173081, 0.206376, 0.311707, 0.21291, 0.311707, 0.433034, 0.433034, 0.440853, 0.4292, 0.42561, 0.465241, 0.339168, 0.25031, 0.332115, 0.387226, 0.374039, 0.454136, 0.465241, 0.42561, 0.339168, 0.356642, 0.390993, 0.298791, 0.206376, 0.321458, 0.31487, 0.179055, 0.102787, 0.109221, 0.109221, 0.085092, 0.064632, 0.092881, 0.132295, 0.098513, 0.066181, 0.111485, 0.109221, 0.073402, 0.074921, 0.137348], '')</t>
  </si>
  <si>
    <t>[0, 1, 2, 3, 6, 7, 8]</t>
  </si>
  <si>
    <t>UPI0001576701 status=activ</t>
  </si>
  <si>
    <t>([0.553315, 0.63748, 0.661982, 0.685117, 0.707965, 0.494003, 0.525368, 0.41194, 0.472492, 0.490133, 0.5017, 0.570702, 0.690604, 0.657645, 0.494003, 0.374039, 0.433034, 0.324872, 0.21291, 0.118441, 0.071867, 0.029376, 0.014315, 0.00962, 0.009977, 0.00962, 0.010509, 0.007422, 0.009096, 0.009015, 0.009096, 0.005992, 0.00407, 0.003804, 0.0028, 0.00316, 0.003212, 0.003671, 0.00515, 0.006988, 0.010221, 0.009401, 0.008624, 0.013016, 0.0198, 0.022306, 0.011669, 0.022306, 0.018106, 0.013265, 0.011903, 0.01204, 0.018787, 0.028107, 0.032677, 0.032677, 0.043307, 0.044297, 0.021381, 0.015694, 0.009187, 0.008895, 0.010672, 0.022306, 0.012727, 0.009015, 0.00543, 0.006894, 0.006795, 0.010221, 0.017138, 0.009187, 0.009483, 0.007555, 0.008804, 0.005932, 0.007645, 0.007555, 0.008156, 0.009728, 0.009728, 0.00962, 0.008276, 0.009977, 0.008156, 0.013265, 0.016021, 0.024393, 0.031287, 0.020876, 0.022306, 0.013821, 0.020876, 0.018787, 0.035586, 0.034884, 0.030003, 0.038042, 0.028107, 0.027463, 0.0198, 0.013613, 0.020165, 0.0198, 0.010926, 0.01078, 0.008804, 0.010131, 0.009977, 0.006795, 0.006988, 0.006619, 0.006142, 0.005249, 0.00558, 0.00543, 0.003804, 0.003757, 0.002529, 0.002881, 0.002881, 0.00283, 0.003997, 0.003246, 0.003757, 0.005872, 0.004483, 0.003924, 0.003461, 0.004135, 0.004135, 0.003298, 0.002349, 0.002705, 0.002727, 0.002327, 0.00231, 0.003431, 0.004689, 0.004689, 0.004646, 0.006374, 0.006374, 0.004358, 0.006533, 0.005503, 0.004835, 0.007645, 0.006795, 0.006039, 0.006039, 0.005683, 0.009015, 0.014315, 0.023963, 0.031287, 0.020876, 0.016528, 0.010372, 0.007031, 0.009401, 0.011342, 0.010672, 0.018787, 0.017447, 0.00962, 0.007645, 0.00515, 0.005623, 0.008804, 0.014783, 0.009401, 0.009865, 0.006795, 0.005932, 0.004577, 0.004577, 0.006795, 0.00558, 0.005011, 0.005011, 0.003478, 0.002662, 0.001872, 0.001249, 0.002014, 0.00292, 0.004161, 0.006421, 0.004899, 0.003405, 0.002976, 0.003276, 0.003177, 0.002727, 0.003512, 0.003512, 0.003109, 0.00292, 0.002761, 0.004161, 0.003963, 0.006078, 0.006795, 0.008525, 0.015694, 0.015694, 0.011903, 0.011342, 0.007555, 0.009483, 0.017797, 0.018787, 0.013265, 0.016528, 0.020165, 0.013016, 0.00962, 0.011669, 0.007645, 0.008723, 0.005683, 0.008525, 0.008156, 0.007031, 0.006701, 0.005799, 0.004775, 0.003864, 0.003461, 0.004431, 0.003014, 0.001967, 0.001434, 0.001872, 0.002276, 0.003109, 0.002512, 0.003671, 0.004161, 0.005086, 0.007031, 0.009015, 0.009483, 0.010131, 0.012491, 0.016826, 0.01227, 0.010131, 0.010509, 0.014783, 0.009187, 0.017138, 0.025316, 0.020876, 0.014586, 0.014586, 0.009294, 0.010509, 0.006701, 0.006701, 0.007645, 0.006374, 0.007259, 0.004899, 0.003997, 0.004577, 0.004513, 0.006482, 0.005734, 0.008624, 0.005503, 0.00558, 0.003804, 0.004358, 0.004736, 0.005086, 0.005799, 0.006567, 0.006142, 0.006194, 0.004414, 0.004577, 0.00515, 0.004483, 0.006533, 0.008156, 0.008156, 0.005683, 0.003997, 0.004358, 0.004161, 0.005683, 0.00543, 0.008723, 0.009865, 0.016826, 0.014783, 0.016257, 0.021816, 0.025316, 0.030611, 0.069024, 0.048328, 0.029376, 0.023963, 0.014075, 0.008525, 0.006894, 0.007555, 0.007555, 0.007315, 0.005623, 0.005799, 0.008804, 0.008804, 0.007877, 0.004921, 0.004775, 0.004513, 0.003276, 0.003053, 0.003924, 0.003804, 0.003405, 0.004414, 0.00558, 0.007315, 0.011903, 0.017138, 0.031287, 0.049374, 0.090864, 0.137348, 0.109221, 0.088832, 0.049374, 0.033407, 0.086953, 0.203355, 0.17593], '')</t>
  </si>
  <si>
    <t>[0, 1, 2, 3, 4, 6, 10, 11, 12, 13]</t>
  </si>
  <si>
    <t>UPI0001576703 status=activ</t>
  </si>
  <si>
    <t>([0.096677, 0.142424, 0.194234, 0.264545, 0.15008, 0.185198, 0.225814, 0.219301, 0.25406, 0.275179, 0.31487, 0.257454, 0.271506, 0.229226, 0.232838, 0.158265, 0.144935, 0.209395, 0.206376, 0.275179, 0.167087, 0.170161, 0.137348, 0.127496, 0.064632, 0.071867, 0.074921, 0.0704, 0.090864, 0.048328, 0.054297, 0.045352, 0.066181, 0.06184, 0.044297, 0.048328, 0.088832, 0.050641, 0.036378, 0.066181, 0.056825, 0.100716, 0.100716, 0.102787, 0.120615, 0.203355, 0.225814, 0.225814, 0.222385, 0.229226, 0.25406, 0.247041, 0.26085, 0.284882, 0.203355, 0.298791, 0.284882, 0.170161, 0.222385, 0.318242, 0.342579, 0.36309, 0.278302, 0.271506, 0.268042, 0.216401, 0.134866, 0.194234, 0.158265, 0.158265, 0.155435, 0.139895, 0.092881, 0.071867, 0.073402, 0.0704, 0.051831, 0.086953, 0.179055, 0.225814, 0.232838, 0.225814, 0.25406, 0.247041, 0.191378, 0.158265, 0.10481, 0.182256, 0.179055, 0.139895, 0.15284, 0.144935, 0.191378, 0.25031, 0.196879, 0.142424, 0.161087, 0.125101, 0.102787, 0.098513, 0.10481, 0.055536, 0.054297, 0.047319, 0.081712, 0.122885, 0.185198, 0.203355, 0.196879, 0.142424, 0.222385, 0.144935, 0.139895, 0.116183, 0.116183, 0.18812, 0.173081, 0.142424, 0.209395, 0.167087, 0.100716, 0.083462, 0.137348, 0.088832, 0.092881, 0.111485, 0.076542, 0.0704, 0.122885, 0.132295, 0.137348, 0.132295, 0.206376, 0.222385, 0.308712, 0.209395, 0.137348, 0.216401, 0.346032, 0.346032, 0.440853, 0.521092, 0.525368, 0.454136, 0.490133, 0.447574, 0.414856, 0.398279, 0.335645, 0.264545, 0.164327, 0.216401, 0.209395, 0.191378, 0.179055, 0.134866, 0.15284, 0.167087, 0.10481, 0.092881, 0.096677, 0.088832, 0.05306, 0.049374, 0.049374, 0.059222, 0.059222, 0.030611, 0.05306, 0.047319, 0.078022, 0.142424, 0.142424, 0.092881, 0.092881, 0.060549, 0.040537, 0.034884, 0.032017, 0.028107, 0.028695, 0.031287, 0.032677, 0.044297, 0.046336, 0.034884, 0.041405, 0.058088, 0.109221, 0.102787, 0.170161, 0.164327, 0.090864, 0.090864, 0.088832, 0.096677, 0.15284, 0.247041, 0.359901, 0.356642, 0.377384, 0.36309, 0.236433, 0.257454, 0.311707, 0.301917, 0.346032, 0.318242, 0.298791, 0.219301, 0.15284, 0.139895, 0.085092, 0.079919, 0.085092, 0.15008, 0.155435, 0.15008, 0.147574, 0.116183, 0.182256, 0.268042, 0.278302, 0.41194, 0.301917, 0.298791, 0.298791, 0.366687, 0.288399, 0.21291, 0.291804, 0.370445, 0.298791, 0.318242, 0.380708, 0.380708, 0.257454, 0.243554, 0.236433, 0.25406, 0.209395, 0.139895, 0.127496, 0.122885, 0.102787, 0.106997, 0.060549, 0.037156, 0.021816, 0.042364, 0.069024, 0.071867, 0.059222, 0.094817, 0.132295, 0.179055, 0.182256, 0.284882, 0.278302, 0.196879, 0.191378, 0.191378, 0.194234, 0.129801, 0.142424, 0.083462, 0.142424, 0.239899, 0.278302, 0.335645, 0.209395, 0.147574, 0.122885, 0.155435, 0.170161, 0.144935, 0.125101, 0.116183, 0.11371, 0.098513, 0.15008, 0.155435, 0.222385, 0.295083, 0.398279, 0.387226, 0.408655, 0.321458, 0.308712, 0.268042, 0.219301, 0.346032, 0.436924, 0.468512, 0.374039, 0.36309, 0.41194, 0.414856, 0.422041, 0.42561, 0.349426, 0.25031, 0.182256, 0.182256, 0.196879, 0.194234, 0.191378, 0.229226, 0.239899, 0.243554, 0.332115, 0.349426, 0.339168, 0.339168, 0.236433, 0.236433, 0.229226, 0.191378, 0.10481, 0.120615, 0.127496, 0.18812, 0.264545, 0.30533, 0.281712, 0.239899, 0.191378, 0.155435, 0.167087, 0.219301, 0.155435, 0.10481], '')</t>
  </si>
  <si>
    <t>[141, 142]</t>
  </si>
  <si>
    <t>UPI0001576707 status=activ</t>
  </si>
  <si>
    <t>([0.613573, 0.509769, 0.622677, 0.648219, 0.675549, 0.699094, 0.608892, 0.632174, 0.657645, 0.675549, 0.694846, 0.720929, 0.720929, 0.632174, 0.517562, 0.370445, 0.30533, 0.30533, 0.390993, 0.465241, 0.465241, 0.377384, 0.4292, 0.374039, 0.377384, 0.352862, 0.352862, 0.422041, 0.339168, 0.324872, 0.30533, 0.222385, 0.222385, 0.200174, 0.281712, 0.284882, 0.321458, 0.390993, 0.311707, 0.321458, 0.311707, 0.318242, 0.380708, 0.308712, 0.332115, 0.318242, 0.257454, 0.291804, 0.209395, 0.291804, 0.30533, 0.324872, 0.328603, 0.311707, 0.339168, 0.31487, 0.31487, 0.377384, 0.301917, 0.359901, 0.370445, 0.36309, 0.271506, 0.284882, 0.356642, 0.352862, 0.36309, 0.4292, 0.377384, 0.440853, 0.447574, 0.366687, 0.374039, 0.377384, 0.311707, 0.308712, 0.31487, 0.374039, 0.298791, 0.352862, 0.384043, 0.359901, 0.377384, 0.398279, 0.408655, 0.454136, 0.366687, 0.352862, 0.377384, 0.370445, 0.311707, 0.30533, 0.374039, 0.288399, 0.352862, 0.444081, 0.42561, 0.440853, 0.472492, 0.570702, 0.604312, 0.51388, 0.505461, 0.422041, 0.390993, 0.398279, 0.356642, 0.359901, 0.374039, 0.374039, 0.308712, 0.370445, 0.370445, 0.366687, 0.366687, 0.288399, 0.281712, 0.298791, 0.291804, 0.281712, 0.275179, 0.239899, 0.239899, 0.236433, 0.311707, 0.339168, 0.25406, 0.271506, 0.275179, 0.173081, 0.200174, 0.284882, 0.271506, 0.271506, 0.275179, 0.359901, 0.454136, 0.377384, 0.366687, 0.366687, 0.291804, 0.206376, 0.219301, 0.298791, 0.298791, 0.295083, 0.359901, 0.436924, 0.42561, 0.505461, 0.63748, 0.604312, 0.604312, 0.685117, 0.728858, 0.741537, 0.728858, 0.690604, 0.779859, 0.699094, 0.59014, 0.56648, 0.694846, 0.608892, 0.5017, 0.517562, 0.517562, 0.436924, 0.41194, 0.41194, 0.42561, 0.42561, 0.41194, 0.390993, 0.324872, 0.25406, 0.219301, 0.185198, 0.173081, 0.142424, 0.194234, 0.275179, 0.398279], '')</t>
  </si>
  <si>
    <t>[0, 1, 2, 3, 4, 5, 6, 7, 8, 9, 10, 11, 12, 13, 14, 99, 100, 101, 102, 149, 150, 151, 152, 153, 154, 155, 156, 157, 158, 159, 160, 161, 162, 163, 164, 165, 166]</t>
  </si>
  <si>
    <t>UPI0001576708 status=activ</t>
  </si>
  <si>
    <t>([0.094817, 0.100716, 0.147574, 0.196879, 0.236433, 0.26085, 0.295083, 0.236433, 0.284882, 0.332115, 0.321458, 0.288399, 0.318242, 0.394753, 0.394753, 0.349426, 0.377384, 0.356642, 0.408655, 0.377384, 0.370445, 0.418646, 0.447574, 0.454136, 0.444081, 0.41194, 0.444081, 0.377384, 0.454136, 0.370445, 0.349426, 0.370445, 0.436924, 0.436924, 0.433034, 0.377384, 0.454136, 0.370445, 0.447574, 0.483068, 0.51388, 0.42561, 0.433034, 0.458154, 0.380708, 0.401658, 0.444081, 0.359901, 0.444081, 0.342579, 0.418646, 0.418646, 0.444081, 0.436924, 0.40511, 0.332115, 0.414856, 0.335645, 0.401658, 0.342579, 0.257454, 0.268042, 0.36309, 0.377384, 0.356642, 0.408655, 0.387226, 0.374039, 0.40511, 0.380708, 0.483068, 0.472492, 0.486429, 0.394753, 0.394753, 0.458154, 0.549308, 0.517562, 0.517562, 0.483068, 0.553315, 0.666105, 0.570702, 0.570702, 0.517562, 0.486429, 0.414856, 0.4292, 0.349426, 0.352862, 0.352862, 0.275179, 0.275179, 0.26085, 0.366687, 0.380708, 0.380708, 0.271506, 0.271506, 0.349426, 0.321458, 0.295083, 0.301917, 0.352862, 0.352862, 0.308712, 0.268042, 0.31487, 0.203355, 0.295083, 0.295083, 0.328603, 0.422041, 0.346032, 0.359901, 0.25406, 0.155435, 0.132295, 0.247041, 0.247041, 0.271506, 0.271506, 0.295083, 0.31487, 0.335645, 0.335645, 0.384043, 0.380708, 0.42561, 0.454136, 0.41194, 0.414856, 0.377384, 0.339168, 0.433034, 0.433034, 0.480142, 0.557691, 0.468512, 0.42561, 0.42561, 0.418646, 0.468512, 0.465241, 0.352862, 0.346032, 0.342579, 0.374039, 0.472492, 0.450668, 0.529623, 0.557691, 0.468512, 0.483068, 0.509769, 0.490133, 0.387226, 0.41194, 0.359901, 0.42561, 0.377384, 0.301917, 0.288399, 0.30533, 0.30533, 0.384043, 0.380708, 0.335645, 0.25406, 0.247041, 0.247041, 0.164327, 0.106997, 0.185198, 0.179055, 0.179055, 0.179055, 0.257454, 0.17593, 0.25031, 0.25406, 0.232838, 0.271506, 0.191378, 0.155435, 0.17593, 0.182256, 0.191378, 0.225814, 0.31487, 0.26085, 0.284882, 0.370445, 0.465241, 0.374039, 0.342579, 0.25031, 0.25406, 0.17593, 0.25406, 0.25406, 0.229226, 0.225814, 0.30533, 0.401658, 0.349426, 0.346032, 0.332115, 0.352862, 0.370445, 0.264545, 0.239899, 0.219301, 0.239899, 0.247041, 0.257454, 0.26085, 0.349426, 0.339168, 0.4292, 0.349426, 0.349426, 0.377384, 0.380708, 0.332115, 0.352862, 0.433034, 0.41194, 0.335645, 0.301917, 0.284882, 0.349426, 0.40511, 0.374039, 0.387226, 0.311707, 0.311707, 0.236433, 0.21291, 0.225814, 0.236433, 0.257454, 0.232838, 0.239899, 0.31487, 0.268042, 0.147574, 0.147574, 0.15284, 0.15284, 0.111485, 0.109221, 0.111485, 0.069024, 0.069024, 0.055536, 0.079919, 0.109221, 0.137348, 0.094817, 0.088832, 0.079919, 0.111485, 0.132295, 0.0704, 0.042364, 0.041405, 0.081712, 0.081712, 0.048328, 0.079919, 0.11371, 0.120615, 0.086953, 0.088832, 0.127496, 0.139895, 0.079919, 0.059222, 0.088832, 0.092881, 0.100716, 0.11371, 0.116183, 0.137348, 0.229226, 0.225814, 0.225814, 0.219301, 0.219301, 0.219301, 0.194234, 0.194234, 0.191378, 0.301917, 0.278302, 0.25406, 0.232838, 0.346032, 0.42561, 0.356642, 0.440853, 0.4292, 0.4292, 0.42561, 0.390993, 0.398279, 0.394753, 0.41194, 0.41194, 0.418646, 0.5017, 0.465241, 0.384043, 0.384043, 0.36309, 0.374039, 0.281712, 0.203355, 0.194234, 0.203355, 0.17593, 0.17593, 0.144935, 0.132295, 0.132295, 0.079919, 0.074921, 0.100716, 0.139895, 0.137348, 0.137348, 0.137348, 0.191378, 0.239899, 0.232838, 0.222385, 0.229226, 0.311707, 0.40511, 0.308712, 0.298791, 0.30533, 0.31487, 0.346032, 0.346032, 0.346032, 0.349426, 0.349426, 0.288399, 0.264545, 0.26085, 0.216401, 0.147574, 0.144935, 0.182256, 0.15008, 0.15284, 0.236433, 0.232838, 0.15284, 0.179055, 0.129801, 0.206376, 0.21291, 0.144935, 0.120615, 0.120615, 0.194234, 0.194234, 0.232838, 0.26085, 0.264545, 0.239899, 0.328603, 0.332115, 0.324872, 0.271506, 0.271506, 0.264545, 0.264545, 0.318242, 0.377384, 0.440853, 0.339168, 0.232838, 0.25406, 0.30533, 0.311707, 0.30533, 0.318242, 0.301917, 0.311707, 0.219301, 0.31487, 0.25031, 0.247041, 0.25406, 0.264545, 0.271506, 0.194234, 0.170161, 0.191378, 0.196879, 0.129801, 0.206376, 0.311707, 0.328603, 0.232838, 0.225814, 0.232838, 0.147574, 0.161087, 0.158265, 0.164327, 0.137348, 0.194234, 0.203355, 0.125101, 0.203355, 0.203355, 0.284882, 0.311707, 0.321458, 0.232838, 0.324872, 0.271506, 0.25406, 0.295083, 0.318242, 0.236433, 0.155435, 0.26085, 0.339168, 0.295083, 0.370445, 0.291804, 0.25406, 0.243554, 0.328603, 0.291804, 0.26085, 0.229226, 0.200174, 0.164327, 0.229226, 0.182256, 0.222385, 0.185198, 0.142424], '')</t>
  </si>
  <si>
    <t>[40, 76, 77, 78, 80, 81, 82, 83, 84, 137, 150, 151, 154, 311]</t>
  </si>
  <si>
    <t>UPI000157670A status=activ</t>
  </si>
  <si>
    <t>([0.36309, 0.436924, 0.483068, 0.465241, 0.450668, 0.486429, 0.521092, 0.56648, 0.575842, 0.490133, 0.480142, 0.538167, 0.517562, 0.465241, 0.377384, 0.414856, 0.497853, 0.521092, 0.394753, 0.352862, 0.342579, 0.26085, 0.243554, 0.222385, 0.257454, 0.298791, 0.200174, 0.137348, 0.147574, 0.164327, 0.25406, 0.209395, 0.203355, 0.229226, 0.275179, 0.318242, 0.225814, 0.225814, 0.295083, 0.408655, 0.359901, 0.433034, 0.490133, 0.454136, 0.436924, 0.436924, 0.408655, 0.5017, 0.480142, 0.440853, 0.4292, 0.433034, 0.549308, 0.444081, 0.461924, 0.472492, 0.433034, 0.541878, 0.497853, 0.5017, 0.41194, 0.374039, 0.401658, 0.447574, 0.387226, 0.414856, 0.4292, 0.454136, 0.454136, 0.517562, 0.480142, 0.398279, 0.349426, 0.308712, 0.414856, 0.308712, 0.222385, 0.268042, 0.257454, 0.179055, 0.179055, 0.268042, 0.295083, 0.308712, 0.30533, 0.414856, 0.436924, 0.387226, 0.271506, 0.194234, 0.155435, 0.182256, 0.191378, 0.219301, 0.132295, 0.129801, 0.129801, 0.164327, 0.179055, 0.18812, 0.308712, 0.222385, 0.185198, 0.239899, 0.17593, 0.129801, 0.086953, 0.054297, 0.047319, 0.088832, 0.134866, 0.21291], '')</t>
  </si>
  <si>
    <t>[6, 7, 8, 11, 12, 17, 47, 52, 57, 59, 69]</t>
  </si>
  <si>
    <t>UPI000157670C status=activ</t>
  </si>
  <si>
    <t>([0.268042, 0.257454, 0.298791, 0.324872, 0.359901, 0.394753, 0.41194, 0.4292, 0.444081, 0.458154, 0.444081, 0.359901, 0.332115, 0.324872, 0.291804, 0.324872, 0.335645, 0.335645, 0.26085, 0.335645, 0.308712, 0.349426, 0.308712, 0.278302, 0.278302, 0.275179, 0.264545, 0.264545, 0.268042, 0.185198, 0.122885, 0.088832, 0.167087, 0.122885, 0.125101, 0.173081, 0.257454, 0.239899, 0.167087, 0.236433, 0.170161, 0.137348, 0.167087, 0.200174, 0.229226, 0.239899, 0.216401, 0.155435, 0.155435, 0.155435, 0.239899, 0.291804, 0.264545, 0.18812, 0.170161, 0.088832, 0.035586, 0.021816, 0.021381, 0.032677, 0.034068, 0.05306, 0.081712, 0.081712, 0.056825, 0.055536, 0.033407, 0.042364, 0.038042, 0.038858, 0.025316, 0.024826, 0.0198, 0.042364, 0.045352, 0.092881, 0.147574, 0.164327, 0.243554, 0.164327, 0.164327, 0.15284, 0.102787, 0.10481, 0.049374, 0.056825, 0.059222, 0.092881, 0.092881, 0.127496, 0.102787, 0.132295, 0.10481, 0.137348, 0.094817, 0.129801, 0.094817, 0.088832, 0.158265], '')</t>
  </si>
  <si>
    <t>UPI000157671D status=activ</t>
  </si>
  <si>
    <t>([0.031287, 0.011518, 0.017138, 0.024826, 0.014075, 0.012491, 0.009015, 0.007031, 0.005623, 0.006619, 0.005623, 0.005932, 0.00558, 0.00558, 0.005503, 0.007555, 0.007315, 0.008156, 0.007877, 0.004921, 0.004247, 0.003864, 0.006533, 0.006374, 0.006988, 0.006894, 0.007259, 0.007877, 0.009865, 0.0198, 0.015694, 0.015694, 0.010672, 0.007877, 0.008409, 0.008525, 0.007259, 0.007422, 0.004736, 0.004899, 0.005249, 0.007315, 0.011903, 0.007031, 0.004899, 0.004646, 0.004736, 0.005378, 0.007555, 0.005992, 0.003997, 0.004513, 0.006421, 0.006533, 0.007555, 0.00515, 0.00515, 0.004513, 0.006988, 0.006988, 0.007031, 0.007877, 0.008525, 0.005683, 0.006988, 0.007259, 0.007031, 0.008409, 0.005799, 0.00389, 0.00558, 0.008895, 0.009096, 0.006245, 0.009401, 0.011342, 0.011106, 0.007422, 0.008156, 0.008804, 0.008895, 0.006567, 0.006142, 0.006142, 0.008804, 0.010672, 0.014783, 0.008804, 0.013016, 0.015694, 0.013437, 0.011106, 0.006619, 0.005799, 0.009187, 0.006142, 0.004414, 0.004775, 0.004835, 0.004161, 0.002688, 0.003757, 0.003276, 0.004483, 0.003607, 0.003607, 0.003109, 0.003555, 0.00389, 0.003177, 0.003405, 0.004431, 0.00389, 0.00389, 0.003461, 0.002138, 0.001872, 0.001687, 0.002503, 0.002606, 0.003821, 0.005223, 0.004577, 0.004483, 0.002976, 0.003701, 0.003701, 0.003014, 0.00292, 0.003757, 0.003298, 0.00407, 0.004689, 0.006567, 0.006374, 0.005932, 0.009294, 0.010131, 0.016257, 0.013613, 0.021816, 0.014586, 0.016257, 0.016257, 0.036378, 0.036378, 0.032677, 0.025316, 0.055536, 0.026338, 0.026338, 0.046336, 0.023963, 0.023087, 0.011106, 0.015078, 0.022306, 0.016021, 0.016257, 0.024826, 0.019401, 0.010926, 0.014586, 0.013265, 0.016826, 0.009865, 0.0198, 0.014586, 0.014586, 0.011342, 0.016257, 0.010372, 0.009015, 0.015694, 0.008895, 0.014586, 0.015694, 0.010509, 0.007877, 0.01227, 0.011669, 0.009015, 0.009728, 0.009728, 0.009728, 0.008409, 0.015078, 0.015078, 0.011342, 0.014075, 0.009728, 0.008409, 0.009187, 0.007259, 0.006795, 0.009015, 0.009401, 0.009401, 0.016826, 0.018106, 0.019401, 0.018106, 0.038042, 0.031287, 0.022306, 0.011106, 0.011342, 0.008723, 0.006078, 0.005683, 0.003963, 0.004208, 0.004247, 0.003671, 0.003701, 0.003671, 0.003079, 0.002117, 0.001709, 0.001232, 0.001267, 0.000983, 0.000661, 0.000648, 0.001172, 0.000936, 0.001112, 0.001318, 0.001481, 0.00152, 0.001597, 0.002503, 0.002482, 0.003246, 0.004899, 0.007422, 0.006039, 0.007259, 0.009015, 0.011518, 0.017797, 0.028695, 0.030003, 0.048328, 0.028107, 0.016257], '')</t>
  </si>
  <si>
    <t>UPI000157671E status=activ</t>
  </si>
  <si>
    <t>([0.236433, 0.278302, 0.264545, 0.311707, 0.229226, 0.167087, 0.206376, 0.203355, 0.247041, 0.284882, 0.324872, 0.359901, 0.284882, 0.209395, 0.17593, 0.17593, 0.239899, 0.209395, 0.318242, 0.203355, 0.219301, 0.295083, 0.308712, 0.278302, 0.268042, 0.342579, 0.335645, 0.36309, 0.390993, 0.370445, 0.278302, 0.295083, 0.216401, 0.291804, 0.278302, 0.308712, 0.30533, 0.268042, 0.31487, 0.295083, 0.342579, 0.225814, 0.161087, 0.15284, 0.21291, 0.185198, 0.196879, 0.291804, 0.25031, 0.264545, 0.185198, 0.18812, 0.164327, 0.155435, 0.122885, 0.167087, 0.164327, 0.142424, 0.164327, 0.15284, 0.100716, 0.120615, 0.134866, 0.196879, 0.194234, 0.196879, 0.229226, 0.257454, 0.25406, 0.200174, 0.129801, 0.21291, 0.288399, 0.194234, 0.291804, 0.36309, 0.335645, 0.25031, 0.284882, 0.284882, 0.281712, 0.281712, 0.342579, 0.342579, 0.346032, 0.349426, 0.26085, 0.271506, 0.167087, 0.164327, 0.219301, 0.324872, 0.236433, 0.232838, 0.332115, 0.324872, 0.219301, 0.278302, 0.387226, 0.291804, 0.219301, 0.15284, 0.216401, 0.116183, 0.11371, 0.132295, 0.127496, 0.206376, 0.194234, 0.264545, 0.281712, 0.191378, 0.098513, 0.096677, 0.10481, 0.049374, 0.049374, 0.096677, 0.11371, 0.098513, 0.161087, 0.196879, 0.281712, 0.25031, 0.281712, 0.377384, 0.31487, 0.284882, 0.18812, 0.18812, 0.127496, 0.092881, 0.15008, 0.225814, 0.21291, 0.209395, 0.31487, 0.311707, 0.321458, 0.26085, 0.203355, 0.129801, 0.155435, 0.078022, 0.096677, 0.137348, 0.120615, 0.086953, 0.109221, 0.164327, 0.134866, 0.206376, 0.243554, 0.243554, 0.216401, 0.229226, 0.222385, 0.164327, 0.170161, 0.164327, 0.203355, 0.185198, 0.271506, 0.301917, 0.40511, 0.374039, 0.346032, 0.281712, 0.380708, 0.377384, 0.335645, 0.339168, 0.359901, 0.377384, 0.311707, 0.352862, 0.324872, 0.284882, 0.380708, 0.278302, 0.308712, 0.298791, 0.298791, 0.203355, 0.182256, 0.120615, 0.167087, 0.127496, 0.179055, 0.102787, 0.102787, 0.127496, 0.17593, 0.125101, 0.111485, 0.106997, 0.098513, 0.15008, 0.118441, 0.10481, 0.102787, 0.046336, 0.023534, 0.043307, 0.086953, 0.049374, 0.047319, 0.042364, 0.078022, 0.050641, 0.100716, 0.102787, 0.102787, 0.059222, 0.074921, 0.074921, 0.137348, 0.118441, 0.120615, 0.132295, 0.073402, 0.079919, 0.155435, 0.222385, 0.144935, 0.144935, 0.21291, 0.324872, 0.311707, 0.295083, 0.295083, 0.288399, 0.318242, 0.288399, 0.387226, 0.31487, 0.339168, 0.219301, 0.173081, 0.209395, 0.284882, 0.281712, 0.370445, 0.349426, 0.31487, 0.394753, 0.401658, 0.422041, 0.408655, 0.41194, 0.321458, 0.308712, 0.216401, 0.116183, 0.094817, 0.083462, 0.137348, 0.081712, 0.147574, 0.191378, 0.182256, 0.098513, 0.139895, 0.137348, 0.144935, 0.203355, 0.194234, 0.100716, 0.046336, 0.036378, 0.019109, 0.035586, 0.06312, 0.086953, 0.144935, 0.125101, 0.122885, 0.132295, 0.196879, 0.116183, 0.079919, 0.050641, 0.078022, 0.092881, 0.090864, 0.071867, 0.046336, 0.045352, 0.088832, 0.158265, 0.118441, 0.236433, 0.144935, 0.120615, 0.096677, 0.056825, 0.102787, 0.054297, 0.044297, 0.040537, 0.078022, 0.071867, 0.118441, 0.125101, 0.076542, 0.085092, 0.122885, 0.179055, 0.185198, 0.194234, 0.203355, 0.288399, 0.264545, 0.247041, 0.278302, 0.346032, 0.444081, 0.454136, 0.461924, 0.433034, 0.398279, 0.359901, 0.476583, 0.461924, 0.401658, 0.497853, 0.486429, 0.36309, 0.36309, 0.36309, 0.268042, 0.257454, 0.268042, 0.271506, 0.374039, 0.278302, 0.247041, 0.243554, 0.232838, 0.25031, 0.247041, 0.25031, 0.288399, 0.278302, 0.298791, 0.291804, 0.194234, 0.185198, 0.268042, 0.268042, 0.173081, 0.222385, 0.239899, 0.147574, 0.144935, 0.144935, 0.232838, 0.167087, 0.191378, 0.132295, 0.118441, 0.137348, 0.167087, 0.106997, 0.109221, 0.098513, 0.098513, 0.161087, 0.098513, 0.079919, 0.043307, 0.078022, 0.051831, 0.051831, 0.049374, 0.029376, 0.030003, 0.036378, 0.074921, 0.067594, 0.085092, 0.155435, 0.164327, 0.164327, 0.196879, 0.194234, 0.129801, 0.125101, 0.15284, 0.203355, 0.247041, 0.342579, 0.359901, 0.370445, 0.352862, 0.418646, 0.408655, 0.321458, 0.298791, 0.284882, 0.268042, 0.219301, 0.122885, 0.127496, 0.100716, 0.122885, 0.076542, 0.0704, 0.076542, 0.067594, 0.083462, 0.076542, 0.076542, 0.069024, 0.122885, 0.120615, 0.086953, 0.094817, 0.090864, 0.086953, 0.049374, 0.028695, 0.060549, 0.116183, 0.06184, 0.043307, 0.023963, 0.03976, 0.076542, 0.102787, 0.102787, 0.058088, 0.06312, 0.040537, 0.020522, 0.012491, 0.013613, 0.020876, 0.016257, 0.029376, 0.030611, 0.042364, 0.042364, 0.020165, 0.016826, 0.022306, 0.036378, 0.041405, 0.041405, 0.048328, 0.036378, 0.025316, 0.035586, 0.024393, 0.030611, 0.055536, 0.088832, 0.058088, 0.040537, 0.096677, 0.05306], '')</t>
  </si>
  <si>
    <t>UPI000157671F status=activ</t>
  </si>
  <si>
    <t>([0.25406, 0.247041, 0.291804, 0.318242, 0.25406, 0.308712, 0.30533, 0.229226, 0.26085, 0.291804, 0.25031, 0.196879, 0.216401, 0.21291, 0.308712, 0.291804, 0.264545, 0.324872, 0.335645, 0.295083, 0.298791, 0.203355, 0.155435, 0.15284, 0.155435, 0.247041, 0.247041, 0.239899, 0.236433, 0.236433, 0.232838, 0.295083, 0.374039, 0.284882, 0.301917, 0.311707, 0.229226, 0.225814, 0.275179, 0.342579, 0.321458, 0.318242, 0.332115, 0.436924, 0.332115, 0.342579, 0.332115, 0.318242, 0.352862, 0.356642, 0.356642, 0.366687, 0.374039, 0.346032, 0.387226, 0.278302, 0.278302, 0.36309, 0.335645, 0.225814, 0.247041, 0.239899, 0.147574, 0.147574, 0.132295, 0.239899, 0.225814, 0.134866, 0.129801, 0.086953, 0.144935, 0.147574, 0.167087, 0.170161, 0.134866, 0.106997, 0.15008, 0.139895, 0.085092, 0.106997, 0.11371, 0.122885, 0.196879, 0.21291, 0.232838, 0.155435, 0.139895, 0.144935, 0.194234, 0.170161, 0.25031, 0.182256, 0.11371, 0.054297, 0.055536, 0.071867, 0.11371, 0.142424, 0.142424, 0.21291, 0.17593, 0.264545, 0.225814, 0.144935, 0.229226, 0.301917, 0.387226, 0.422041, 0.414856, 0.41194, 0.447574, 0.342579, 0.324872, 0.42561, 0.476583, 0.461924, 0.40511, 0.311707, 0.318242, 0.21291, 0.142424, 0.173081, 0.137348, 0.139895, 0.164327, 0.15008, 0.078022, 0.098513, 0.067594, 0.067594, 0.086953, 0.0704, 0.118441, 0.129801, 0.060549, 0.079919, 0.079919, 0.129801, 0.200174, 0.18812, 0.295083, 0.374039, 0.384043, 0.328603, 0.288399, 0.356642, 0.271506, 0.339168, 0.219301, 0.219301, 0.222385, 0.225814, 0.222385, 0.132295, 0.106997, 0.161087, 0.158265, 0.170161, 0.170161, 0.17593, 0.173081, 0.098513, 0.106997, 0.106997, 0.182256, 0.216401, 0.142424, 0.247041, 0.284882, 0.384043, 0.324872, 0.321458, 0.308712, 0.236433, 0.342579, 0.380708, 0.324872, 0.25031, 0.239899, 0.26085, 0.268042, 0.236433, 0.332115, 0.21291, 0.200174, 0.132295, 0.142424, 0.21291, 0.194234, 0.155435, 0.122885, 0.122885, 0.094817, 0.094817, 0.102787, 0.102787, 0.086953, 0.142424, 0.200174, 0.142424, 0.127496, 0.0704, 0.055536, 0.051831, 0.10481, 0.11371, 0.182256, 0.092881, 0.074921, 0.0704, 0.069024, 0.088832, 0.098513, 0.125101, 0.132295, 0.127496, 0.137348, 0.18812, 0.185198, 0.11371, 0.139895, 0.144935, 0.191378, 0.271506, 0.236433, 0.247041, 0.229226, 0.229226, 0.356642, 0.298791, 0.25031, 0.264545, 0.167087, 0.170161, 0.144935, 0.139895, 0.18812, 0.17593, 0.21291, 0.219301, 0.324872, 0.324872, 0.311707, 0.311707, 0.206376, 0.25406, 0.278302, 0.194234, 0.17593, 0.17593, 0.179055, 0.191378, 0.219301, 0.219301, 0.26085, 0.26085, 0.278302, 0.311707, 0.324872, 0.225814, 0.134866, 0.074921, 0.092881, 0.060549, 0.079919, 0.116183, 0.088832, 0.036378, 0.06312, 0.06184, 0.046336, 0.046336, 0.032017, 0.019109, 0.032017, 0.044297, 0.058088, 0.027463, 0.026892, 0.027463, 0.026338, 0.028107, 0.05306, 0.051831, 0.045352, 0.048328, 0.033407, 0.026338, 0.055536, 0.056825, 0.035586, 0.046336, 0.046336, 0.088832, 0.074921, 0.078022, 0.066181, 0.064632, 0.059222, 0.028107, 0.027463, 0.054297, 0.051831, 0.047319, 0.032017, 0.056825, 0.040537, 0.034068, 0.030611, 0.017138, 0.017138, 0.028107, 0.022667, 0.038858, 0.037156, 0.042364, 0.047319, 0.027463, 0.020165, 0.040537, 0.044297, 0.044297, 0.034884, 0.05306, 0.028695, 0.024393, 0.026892, 0.032677, 0.078022, 0.064632, 0.120615, 0.137348, 0.142424, 0.173081, 0.170161, 0.11371, 0.222385, 0.216401, 0.216401, 0.191378, 0.191378, 0.284882, 0.275179, 0.219301, 0.26085, 0.36309, 0.465241, 0.447574, 0.450668, 0.30533, 0.440853, 0.390993, 0.281712, 0.257454, 0.170161, 0.096677, 0.11371, 0.090864, 0.046336, 0.092881, 0.116183, 0.069024, 0.069024, 0.071867, 0.122885, 0.120615, 0.066181, 0.050641, 0.040537, 0.022306, 0.023963, 0.023963, 0.030003, 0.05306, 0.033407, 0.06184, 0.092881, 0.096677, 0.096677, 0.173081, 0.10481, 0.10481, 0.185198, 0.116183, 0.071867, 0.071867, 0.069024, 0.122885, 0.179055, 0.21291, 0.229226, 0.349426, 0.25031, 0.179055, 0.147574, 0.21291, 0.243554, 0.288399, 0.236433, 0.206376, 0.191378, 0.194234, 0.15008, 0.069024, 0.122885, 0.179055, 0.182256, 0.216401, 0.182256, 0.155435, 0.122885, 0.164327, 0.15008, 0.225814, 0.311707, 0.318242, 0.281712, 0.216401, 0.129801, 0.173081, 0.134866, 0.083462, 0.137348, 0.21291, 0.328603, 0.257454, 0.257454, 0.268042, 0.203355, 0.158265, 0.098513, 0.10481, 0.125101, 0.125101, 0.127496, 0.096677, 0.129801, 0.102787, 0.120615, 0.139895, 0.170161, 0.264545, 0.356642, 0.356642, 0.349426, 0.275179, 0.352862, 0.288399, 0.191378, 0.219301, 0.21291, 0.301917, 0.243554, 0.164327, 0.182256, 0.21291, 0.17593, 0.109221, 0.170161, 0.109221, 0.17593, 0.185198, 0.11371, 0.109221, 0.06312, 0.037156, 0.034884, 0.036378, 0.032677, 0.035586, 0.040537, 0.073402, 0.073402, 0.102787, 0.164327, 0.167087, 0.085092, 0.081712, 0.10481, 0.098513, 0.137348, 0.102787, 0.073402, 0.096677, 0.074921, 0.102787, 0.155435, 0.239899, 0.173081, 0.278302], '')</t>
  </si>
  <si>
    <t>UPI0001576723 status=activ</t>
  </si>
  <si>
    <t>([0.055536, 0.092881, 0.142424, 0.170161, 0.222385, 0.139895, 0.164327, 0.21291, 0.15008, 0.102787, 0.081712, 0.109221, 0.054297, 0.031287, 0.064632, 0.059222, 0.060549, 0.10481, 0.102787, 0.144935, 0.173081, 0.167087, 0.158265, 0.125101, 0.106997, 0.109221, 0.182256, 0.185198, 0.142424, 0.18812, 0.173081, 0.243554, 0.170161, 0.170161, 0.25406, 0.25031, 0.247041, 0.26085, 0.167087, 0.26085, 0.179055, 0.127496, 0.083462, 0.047319, 0.060549, 0.03976, 0.028107, 0.022667, 0.028107, 0.034068, 0.048328, 0.102787, 0.098513, 0.085092, 0.15008, 0.088832, 0.058088, 0.056825, 0.056825, 0.059222, 0.054297, 0.076542, 0.144935, 0.239899, 0.346032, 0.349426, 0.461924, 0.394753, 0.472492, 0.359901, 0.271506, 0.209395, 0.125101, 0.132295, 0.182256, 0.170161, 0.264545, 0.328603, 0.346032, 0.332115, 0.433034, 0.436924, 0.366687, 0.264545, 0.225814, 0.134866, 0.137348, 0.10481, 0.182256, 0.125101, 0.191378, 0.288399, 0.243554, 0.243554, 0.147574, 0.17593, 0.216401, 0.116183, 0.0704, 0.054297, 0.051831, 0.054297, 0.031287, 0.033407, 0.048328, 0.046336, 0.044297, 0.03976, 0.041405, 0.022667, 0.016826, 0.015694, 0.014586, 0.024393, 0.041405, 0.064632, 0.036378, 0.036378, 0.096677, 0.155435, 0.11371, 0.127496, 0.06312, 0.116183, 0.200174, 0.200174, 0.206376, 0.301917, 0.209395, 0.15284, 0.209395, 0.18812, 0.194234, 0.206376, 0.106997, 0.064632, 0.044297, 0.083462, 0.069024, 0.044297, 0.033407, 0.056825, 0.054297, 0.058088, 0.032017, 0.030611, 0.03976, 0.03976, 0.042364, 0.06312, 0.064632, 0.050641, 0.086953, 0.049374, 0.047319, 0.100716, 0.139895, 0.225814, 0.147574, 0.134866, 0.096677, 0.067594, 0.067594, 0.042364, 0.036378, 0.035586, 0.035586, 0.034068, 0.043307, 0.045352, 0.051831, 0.060549, 0.05306, 0.071867, 0.116183, 0.120615, 0.125101, 0.088832, 0.046336, 0.086953, 0.050641, 0.094817, 0.161087, 0.170161, 0.225814, 0.346032, 0.40511, 0.408655, 0.311707, 0.164327, 0.164327, 0.167087, 0.229226, 0.216401, 0.206376, 0.139895, 0.079919, 0.046336, 0.083462, 0.134866, 0.071867, 0.118441, 0.118441, 0.106997, 0.060549, 0.060549, 0.06184, 0.078022, 0.060549, 0.100716, 0.196879, 0.222385, 0.203355, 0.139895, 0.142424, 0.139895, 0.225814, 0.243554, 0.308712, 0.30533, 0.324872, 0.418646, 0.349426, 0.271506, 0.194234, 0.281712, 0.216401, 0.243554, 0.170161, 0.196879, 0.125101, 0.111485, 0.094817, 0.10481, 0.164327, 0.26085, 0.236433, 0.200174, 0.25031, 0.232838, 0.200174, 0.155435, 0.120615, 0.179055, 0.247041, 0.370445], '')</t>
  </si>
  <si>
    <t>UPI000157672C status=activ</t>
  </si>
  <si>
    <t>([0.216401, 0.116183, 0.155435, 0.196879, 0.225814, 0.271506, 0.342579, 0.271506, 0.182256, 0.179055, 0.236433, 0.191378, 0.191378, 0.122885, 0.106997, 0.109221, 0.106997, 0.196879, 0.18812, 0.229226, 0.216401, 0.137348, 0.194234, 0.137348, 0.083462, 0.085092, 0.067594, 0.059222, 0.098513, 0.173081, 0.200174, 0.170161, 0.247041, 0.247041, 0.247041, 0.191378, 0.281712, 0.295083, 0.173081, 0.182256, 0.167087, 0.185198, 0.194234, 0.257454, 0.36309, 0.359901, 0.356642, 0.387226, 0.394753, 0.359901, 0.370445, 0.288399, 0.30533, 0.30533, 0.298791, 0.308712, 0.366687, 0.26085, 0.182256, 0.30533, 0.301917, 0.298791, 0.257454, 0.342579, 0.342579, 0.275179, 0.25031, 0.247041, 0.158265, 0.142424, 0.116183, 0.109221, 0.185198, 0.11371, 0.073402, 0.042364, 0.055536, 0.067594, 0.111485, 0.142424, 0.11371, 0.11371, 0.073402, 0.155435, 0.098513, 0.038858, 0.038858, 0.081712, 0.10481, 0.18812, 0.206376, 0.298791, 0.31487, 0.268042, 0.339168, 0.408655, 0.418646, 0.472492, 0.480142, 0.450668, 0.394753, 0.366687, 0.366687, 0.352862, 0.339168, 0.324872, 0.40511, 0.40511, 0.311707, 0.247041, 0.25031, 0.247041, 0.243554, 0.132295, 0.155435, 0.137348, 0.085092, 0.129801, 0.118441, 0.116183, 0.139895, 0.219301, 0.257454, 0.167087, 0.182256, 0.116183, 0.118441, 0.118441, 0.137348, 0.182256, 0.134866, 0.078022, 0.071867, 0.054297, 0.106997, 0.111485, 0.139895, 0.129801, 0.076542, 0.043307, 0.047319, 0.051831, 0.06312, 0.037156, 0.064632, 0.083462, 0.079919, 0.15284, 0.109221, 0.11371, 0.144935, 0.229226, 0.308712, 0.236433, 0.194234, 0.122885, 0.122885, 0.064632, 0.064632, 0.111485, 0.191378, 0.109221, 0.081712, 0.066181, 0.102787, 0.106997, 0.106997, 0.170161, 0.164327, 0.179055, 0.109221, 0.048328, 0.048328, 0.049374, 0.083462, 0.139895, 0.26085, 0.268042, 0.366687, 0.440853, 0.346032, 0.342579, 0.356642, 0.356642, 0.349426, 0.36309, 0.36309, 0.308712, 0.225814, 0.139895, 0.129801, 0.243554, 0.377384, 0.366687, 0.356642, 0.239899, 0.147574, 0.096677, 0.088832, 0.094817, 0.118441, 0.161087, 0.164327, 0.164327, 0.118441, 0.116183, 0.122885, 0.122885, 0.200174, 0.196879, 0.281712, 0.377384, 0.30533, 0.194234, 0.194234, 0.120615, 0.247041, 0.26085, 0.295083, 0.206376, 0.10481, 0.100716, 0.125101, 0.094817, 0.122885, 0.196879, 0.170161, 0.078022, 0.092881, 0.050641, 0.051831, 0.043307, 0.05306, 0.064632, 0.055536, 0.058088, 0.059222, 0.045352, 0.071867, 0.056825, 0.083462, 0.134866, 0.111485, 0.081712, 0.079919, 0.078022, 0.056825, 0.05306, 0.134866], '')</t>
  </si>
  <si>
    <t>UPI000157672F status=activ</t>
  </si>
  <si>
    <t>([0.342579, 0.291804, 0.346032, 0.418646, 0.374039, 0.288399, 0.321458, 0.247041, 0.278302, 0.308712, 0.318242, 0.384043, 0.394753, 0.40511, 0.40511, 0.408655, 0.26085, 0.15008, 0.098513, 0.049374, 0.033407, 0.033407, 0.022667, 0.020522, 0.018415, 0.017447, 0.014783, 0.015344, 0.013265, 0.008525, 0.008624, 0.008895, 0.009015, 0.006619, 0.004775, 0.006795, 0.004921, 0.006142, 0.007422, 0.00962, 0.015694, 0.015694, 0.020876, 0.031287, 0.036378, 0.018787, 0.025316, 0.025762, 0.025316, 0.06312, 0.092881, 0.043307, 0.030003, 0.028107, 0.024393, 0.024826, 0.012491, 0.021381, 0.021381, 0.013437, 0.00962, 0.006567, 0.00962, 0.006374, 0.006374, 0.004388, 0.00515, 0.005318, 0.005249, 0.00558, 0.005011, 0.005734, 0.005734, 0.004513, 0.003366, 0.004646, 0.006374, 0.006194, 0.006245, 0.007495, 0.01227, 0.010221, 0.018415, 0.009865, 0.009294, 0.007315, 0.010221, 0.008075, 0.008075, 0.008075, 0.005249, 0.00515, 0.003757, 0.003461, 0.005223, 0.00515, 0.003405, 0.003276, 0.004736, 0.00407, 0.003461, 0.002623, 0.003461, 0.00243, 0.003461, 0.005223, 0.005249, 0.00389, 0.003924, 0.003109, 0.004247, 0.00389, 0.003963, 0.003963, 0.005992, 0.004161, 0.005623, 0.009294, 0.008409, 0.009294, 0.008723, 0.006482, 0.009483, 0.007177, 0.011106, 0.01078, 0.010131, 0.011518, 0.013265, 0.022667, 0.028107, 0.016257, 0.016257, 0.019109, 0.038858, 0.040537, 0.094817, 0.096677, 0.066181, 0.085092, 0.055536, 0.096677, 0.161087, 0.085092, 0.069024, 0.067594, 0.041405, 0.043307, 0.081712, 0.066181, 0.034884, 0.045352, 0.044297, 0.079919, 0.040537, 0.017447, 0.013613, 0.014075, 0.009015, 0.007177, 0.004775, 0.003963, 0.00283, 0.002705, 0.003607, 0.005011, 0.003405, 0.004358, 0.003212, 0.002976, 0.003341, 0.003341, 0.00225, 0.00243, 0.002606, 0.002606, 0.003963, 0.003997, 0.00292, 0.00407, 0.00407, 0.004414, 0.003963, 0.004899, 0.004161, 0.003212, 0.002336, 0.002512, 0.002482, 0.002688, 0.001808, 0.00243, 0.003478, 0.005503, 0.006701, 0.007315, 0.010131, 0.011106, 0.013016, 0.011342, 0.01078, 0.018787, 0.036378, 0.096677, 0.118441, 0.222385, 0.295083, 0.295083, 0.414856, 0.433034, 0.517562, 0.685117, 0.694846, 0.529623, 0.490133, 0.468512, 0.480142, 0.476583, 0.461924, 0.472492, 0.613573, 0.521092, 0.476583, 0.339168, 0.31487, 0.219301, 0.229226, 0.147574, 0.164327, 0.147574, 0.144935, 0.076542, 0.038042, 0.035586, 0.069024, 0.0704, 0.090864, 0.038042, 0.019109, 0.017797, 0.014075, 0.013016, 0.011106, 0.013265, 0.027463, 0.013821, 0.018787, 0.016257, 0.031287, 0.055536, 0.033407, 0.017138, 0.019109, 0.016528, 0.009294, 0.006482, 0.006701, 0.004899, 0.004513, 0.006894, 0.007031, 0.005932, 0.004414, 0.005503, 0.005623, 0.005872, 0.008895, 0.009865, 0.008276, 0.008895, 0.006245, 0.005932, 0.008409, 0.008525, 0.015078, 0.015344, 0.014315, 0.013265, 0.013016, 0.015078, 0.015078, 0.008624, 0.009096, 0.01204, 0.01204, 0.009977, 0.009294, 0.009483, 0.007422, 0.007555, 0.004689, 0.006245, 0.008895, 0.006533, 0.006039, 0.005932, 0.009187, 0.016257, 0.009977, 0.009865, 0.016021, 0.010926, 0.022306, 0.034884, 0.042364, 0.03976, 0.05306, 0.025316, 0.024826, 0.040537, 0.055536, 0.058088, 0.0704, 0.032677, 0.033407, 0.047319, 0.048328, 0.021381, 0.011518, 0.014075, 0.019109, 0.018415, 0.016021, 0.009015, 0.006039, 0.006374, 0.006245, 0.006245, 0.006533, 0.004611, 0.004899, 0.004775, 0.007031, 0.004431, 0.005503, 0.00543, 0.004388, 0.00316, 0.003405, 0.003924, 0.004611, 0.003555, 0.003177, 0.002482, 0.002349, 0.003366, 0.003341, 0.003804, 0.003053, 0.003079, 0.004315, 0.002727, 0.002761, 0.001967, 0.002976, 0.002396, 0.002211, 0.003109, 0.004483, 0.004161, 0.004358, 0.004835, 0.007555, 0.008895, 0.009483, 0.018415, 0.018415, 0.009728, 0.010372, 0.013613, 0.021816, 0.011903, 0.01078, 0.011518, 0.009728, 0.007315, 0.009187, 0.016826, 0.009728, 0.00777, 0.01204, 0.009096, 0.00558, 0.005734, 0.006482, 0.006421, 0.004921, 0.003512, 0.004899, 0.003212, 0.00225, 0.001649, 0.002117, 0.003212, 0.001967, 0.003079, 0.003864, 0.003014, 0.001808, 0.001808, 0.001855, 0.001305, 0.001305, 0.001288, 0.000721, 0.000575, 0.000958, 0.001155, 0.001434, 0.000906, 0.000958, 0.001499, 0.001434, 0.001267, 0.00103, 0.001112, 0.000661, 0.000301, 0.000313, 0.000335, 0.00061, 0.000833, 0.000893, 0.001408, 0.002138, 0.002117, 0.002366, 0.00155, 0.001786, 0.002327, 0.002662, 0.003298, 0.002623, 0.003053, 0.003431, 0.003341, 0.004358, 0.005872, 0.009865, 0.020165], '')</t>
  </si>
  <si>
    <t>[210, 211, 212, 213, 220, 221]</t>
  </si>
  <si>
    <t>UPI0001576731 status=activ</t>
  </si>
  <si>
    <t>([0.36309, 0.239899, 0.278302, 0.264545, 0.298791, 0.209395, 0.122885, 0.15008, 0.15008, 0.147574, 0.106997, 0.11371, 0.071867, 0.056825, 0.073402, 0.094817, 0.094817, 0.086953, 0.047319, 0.059222, 0.058088, 0.048328, 0.085092, 0.066181, 0.086953, 0.086953, 0.086953, 0.139895, 0.142424, 0.179055, 0.17593, 0.264545, 0.301917, 0.380708, 0.494003, 0.525368, 0.468512, 0.390993, 0.321458, 0.31487, 0.222385, 0.129801, 0.15284, 0.15284, 0.18812, 0.191378, 0.191378, 0.196879, 0.144935, 0.142424, 0.142424, 0.116183, 0.066181, 0.064632, 0.064632, 0.040537, 0.023534, 0.024393, 0.037156, 0.032017, 0.058088, 0.109221, 0.200174, 0.21291, 0.216401, 0.219301, 0.129801, 0.127496, 0.125101, 0.209395, 0.222385, 0.144935, 0.236433, 0.352862, 0.278302, 0.281712, 0.318242, 0.321458, 0.278302, 0.278302, 0.284882, 0.209395, 0.200174, 0.10481, 0.096677, 0.059222, 0.058088, 0.056825, 0.059222, 0.083462, 0.079919, 0.074921, 0.096677, 0.085092, 0.038858, 0.048328, 0.043307, 0.033407, 0.032017, 0.032677, 0.024826, 0.047319, 0.081712, 0.06184, 0.127496, 0.127496, 0.185198, 0.185198, 0.164327, 0.096677, 0.116183, 0.111485, 0.106997, 0.129801, 0.132295, 0.132295, 0.164327, 0.191378, 0.173081, 0.278302, 0.349426, 0.401658, 0.352862, 0.247041, 0.291804, 0.194234, 0.120615, 0.129801, 0.137348, 0.15284, 0.155435, 0.092881, 0.092881, 0.092881, 0.096677, 0.092881, 0.158265, 0.155435, 0.086953, 0.071867, 0.067594, 0.054297, 0.051831, 0.035586, 0.069024, 0.056825, 0.098513, 0.17593, 0.109221, 0.102787, 0.170161, 0.167087, 0.161087, 0.161087, 0.161087, 0.076542, 0.073402, 0.033407, 0.019401, 0.031287, 0.043307, 0.041405, 0.056825, 0.025762, 0.025316, 0.024826, 0.015078, 0.015078, 0.013821, 0.012727, 0.008624, 0.006374, 0.008895, 0.013821, 0.016257, 0.010131, 0.021381, 0.017797, 0.019401, 0.035586, 0.034884, 0.06184, 0.049374, 0.033407, 0.045352, 0.066181, 0.06184, 0.132295, 0.086953, 0.094817, 0.092881, 0.132295, 0.147574, 0.139895, 0.106997, 0.056825, 0.058088, 0.047319, 0.027463, 0.032677, 0.017797, 0.016826, 0.01204, 0.011342, 0.011106, 0.013016, 0.01204, 0.009294, 0.007177, 0.007877, 0.00558, 0.006894], '')</t>
  </si>
  <si>
    <t>UPI0001576732 status=activ</t>
  </si>
  <si>
    <t>([0.418646, 0.461924, 0.505461, 0.472492, 0.408655, 0.436924, 0.377384, 0.324872, 0.346032, 0.370445, 0.328603, 0.298791, 0.225814, 0.219301, 0.18812, 0.219301, 0.222385, 0.147574, 0.139895, 0.139895, 0.21291, 0.332115, 0.324872, 0.328603, 0.278302, 0.278302, 0.191378, 0.225814, 0.284882, 0.225814, 0.155435, 0.216401, 0.281712, 0.36309, 0.278302, 0.284882, 0.291804, 0.288399, 0.366687, 0.281712, 0.281712, 0.278302, 0.247041, 0.278302, 0.18812, 0.278302, 0.271506, 0.36309, 0.36309, 0.332115, 0.40511, 0.486429, 0.418646, 0.324872, 0.335645, 0.384043, 0.332115, 0.324872, 0.318242, 0.328603, 0.401658, 0.374039, 0.346032, 0.318242, 0.247041, 0.324872, 0.284882, 0.349426, 0.301917, 0.308712], '')</t>
  </si>
  <si>
    <t>[2]</t>
  </si>
  <si>
    <t>UPI0001576733 status=activ</t>
  </si>
  <si>
    <t>([0.196879, 0.298791, 0.324872, 0.359901, 0.40511, 0.4292, 0.468512, 0.505461, 0.483068, 0.418646, 0.440853, 0.461924, 0.433034, 0.36309, 0.377384, 0.352862, 0.422041, 0.444081, 0.521092, 0.454136, 0.497853, 0.509769, 0.401658, 0.414856, 0.318242, 0.30533, 0.311707, 0.295083, 0.284882, 0.232838, 0.275179, 0.291804, 0.30533, 0.328603, 0.408655, 0.398279, 0.342579, 0.352862, 0.394753, 0.308712, 0.374039, 0.414856, 0.349426, 0.390993, 0.380708, 0.468512, 0.472492, 0.458154, 0.458154, 0.444081, 0.5017, 0.5017, 0.401658, 0.324872, 0.257454, 0.257454, 0.257454, 0.332115, 0.321458, 0.346032, 0.436924, 0.346032, 0.342579, 0.40511, 0.356642, 0.349426, 0.284882, 0.298791, 0.298791, 0.298791, 0.31487, 0.349426, 0.318242, 0.398279, 0.390993, 0.458154, 0.422041, 0.41194, 0.42561, 0.433034, 0.301917, 0.288399, 0.275179, 0.271506, 0.271506, 0.359901, 0.359901, 0.433034, 0.356642, 0.278302, 0.278302, 0.278302, 0.281712, 0.356642, 0.275179, 0.284882, 0.264545, 0.229226, 0.239899, 0.155435, 0.167087, 0.257454, 0.161087, 0.257454, 0.25406, 0.26085, 0.17593, 0.155435, 0.109221, 0.15008, 0.232838, 0.239899, 0.173081, 0.106997, 0.064632, 0.11371, 0.167087, 0.18812, 0.17593, 0.109221, 0.167087, 0.132295, 0.147574, 0.173081, 0.173081, 0.15008, 0.088832, 0.15284, 0.17593, 0.247041, 0.243554, 0.173081, 0.10481, 0.102787, 0.15284, 0.15284, 0.092881, 0.092881, 0.100716, 0.15008, 0.236433, 0.164327, 0.185198, 0.18812, 0.26085, 0.243554, 0.271506, 0.284882, 0.275179, 0.194234, 0.219301, 0.222385, 0.216401, 0.301917, 0.284882, 0.26085, 0.243554, 0.356642, 0.31487, 0.222385, 0.194234, 0.203355, 0.275179, 0.291804, 0.264545, 0.257454, 0.281712, 0.200174, 0.185198, 0.102787, 0.161087, 0.088832, 0.102787, 0.155435, 0.15008, 0.164327, 0.200174, 0.185198, 0.106997, 0.106997, 0.142424, 0.170161, 0.088832, 0.054297, 0.049374, 0.050641, 0.048328, 0.045352, 0.083462, 0.092881, 0.111485, 0.125101, 0.11371, 0.100716, 0.109221, 0.116183, 0.106997, 0.096677, 0.139895, 0.206376, 0.232838, 0.264545, 0.281712, 0.387226, 0.387226, 0.398279, 0.31487, 0.232838, 0.232838, 0.21291, 0.196879, 0.284882, 0.275179, 0.374039, 0.394753, 0.370445, 0.278302, 0.374039, 0.387226, 0.321458, 0.328603, 0.349426, 0.268042, 0.173081, 0.179055, 0.232838, 0.222385, 0.324872, 0.408655, 0.321458, 0.298791, 0.318242, 0.268042, 0.26085, 0.247041, 0.239899, 0.21291, 0.295083, 0.222385, 0.229226, 0.247041, 0.268042, 0.185198, 0.284882, 0.384043, 0.301917, 0.25031, 0.158265, 0.127496, 0.137348, 0.200174, 0.203355, 0.18812, 0.144935, 0.158265, 0.158265, 0.098513, 0.073402, 0.073402, 0.090864, 0.079919, 0.125101, 0.0704, 0.0704, 0.038042, 0.036378, 0.045352, 0.079919, 0.144935, 0.147574, 0.086953, 0.096677, 0.116183, 0.155435, 0.155435, 0.139895, 0.15008, 0.243554, 0.324872, 0.359901, 0.394753, 0.398279, 0.377384, 0.454136, 0.494003, 0.59014, 0.59508, 0.549308, 0.505461, 0.509769, 0.509769, 0.509769, 0.414856, 0.42561, 0.450668, 0.549308, 0.56648, 0.521092, 0.422041, 0.390993, 0.281712, 0.275179, 0.271506, 0.31487, 0.30533, 0.301917, 0.298791, 0.284882, 0.346032, 0.291804, 0.31487, 0.268042, 0.36309, 0.41194, 0.335645, 0.346032, 0.25406, 0.216401, 0.216401, 0.281712, 0.225814, 0.239899, 0.257454, 0.26085, 0.25031, 0.26085, 0.291804, 0.232838, 0.203355, 0.21291, 0.298791, 0.268042, 0.264545, 0.257454, 0.18812, 0.26085, 0.268042, 0.359901, 0.401658, 0.433034, 0.422041, 0.42561, 0.497853, 0.390993, 0.390993, 0.401658, 0.359901, 0.295083, 0.288399, 0.324872, 0.31487, 0.284882, 0.222385, 0.31487, 0.311707, 0.380708, 0.387226, 0.374039, 0.291804, 0.295083, 0.264545, 0.301917, 0.308712, 0.219301, 0.247041, 0.18812, 0.15008, 0.182256, 0.25031, 0.318242, 0.31487, 0.311707, 0.342579, 0.374039, 0.36309, 0.328603, 0.301917, 0.288399, 0.284882, 0.278302, 0.167087, 0.225814, 0.200174, 0.243554, 0.332115, 0.301917, 0.284882, 0.284882, 0.203355, 0.200174, 0.206376, 0.219301, 0.239899, 0.247041, 0.281712, 0.247041, 0.278302, 0.342579, 0.264545, 0.209395, 0.216401, 0.31487, 0.278302, 0.268042, 0.236433, 0.17593, 0.291804, 0.370445, 0.324872, 0.339168, 0.349426, 0.359901, 0.26085, 0.21291, 0.209395, 0.209395, 0.247041, 0.25031, 0.15008, 0.15008, 0.209395, 0.209395, 0.209395, 0.21291, 0.219301, 0.206376, 0.236433, 0.139895, 0.132295, 0.194234, 0.25406, 0.167087, 0.129801, 0.206376, 0.229226, 0.229226, 0.232838, 0.167087, 0.116183, 0.144935, 0.185198, 0.122885, 0.182256, 0.179055, 0.155435, 0.096677, 0.10481, 0.147574, 0.21291, 0.216401, 0.222385, 0.229226, 0.324872, 0.359901, 0.324872, 0.328603, 0.264545, 0.268042, 0.264545, 0.247041, 0.288399, 0.295083, 0.349426, 0.324872, 0.301917, 0.31487, 0.398279, 0.480142, 0.394753, 0.36309], '')</t>
  </si>
  <si>
    <t>[7, 18, 21, 50, 51, 285, 286, 287, 288, 289, 290, 291, 295, 296, 297]</t>
  </si>
  <si>
    <t>UPI0001576734 status=activ</t>
  </si>
  <si>
    <t>([0.257454, 0.170161, 0.122885, 0.15284, 0.18812, 0.219301, 0.173081, 0.137348, 0.142424, 0.164327, 0.132295, 0.15008, 0.139895, 0.144935, 0.125101, 0.125101, 0.11371, 0.155435, 0.225814, 0.167087, 0.18812, 0.236433, 0.321458, 0.332115, 0.349426, 0.349426, 0.278302, 0.359901, 0.398279, 0.4292, 0.374039, 0.454136, 0.465241, 0.390993, 0.377384, 0.418646, 0.422041, 0.450668, 0.458154, 0.422041, 0.468512, 0.476583, 0.476583, 0.476583, 0.476583, 0.476583, 0.447574, 0.494003, 0.486429, 0.525368, 0.534167, 0.56648, 0.525368, 0.525368, 0.575842, 0.59508, 0.59014, 0.59014, 0.570702, 0.562014, 0.618285, 0.666105, 0.613573, 0.642678, 0.626927, 0.604312, 0.59917, 0.63748, 0.666105, 0.648219, 0.622677, 0.59508, 0.626927, 0.661982, 0.632174, 0.675549, 0.626927, 0.58069], '')</t>
  </si>
  <si>
    <t>[49, 50, 51, 52, 53, 54, 55, 56, 57, 58, 59, 60, 61, 62, 63, 64, 65, 66, 67, 68, 69, 70, 71, 72, 73, 74, 75, 76, 77]</t>
  </si>
  <si>
    <t>(28</t>
  </si>
  <si>
    <t>UPI0001576737 status=activ</t>
  </si>
  <si>
    <t>([0.275179, 0.142424, 0.229226, 0.17593, 0.122885, 0.167087, 0.200174, 0.25406, 0.206376, 0.247041, 0.271506, 0.31487, 0.335645, 0.36309, 0.298791, 0.278302, 0.182256, 0.18812, 0.25031, 0.222385, 0.222385, 0.206376, 0.281712, 0.257454, 0.318242, 0.4292, 0.436924, 0.401658, 0.31487, 0.298791, 0.284882, 0.25406, 0.264545, 0.203355, 0.301917, 0.26085, 0.25406, 0.335645, 0.328603, 0.328603, 0.268042, 0.264545, 0.236433, 0.200174, 0.200174, 0.200174, 0.173081, 0.094817, 0.120615, 0.179055, 0.179055, 0.179055, 0.179055, 0.182256, 0.182256, 0.17593, 0.247041, 0.339168, 0.298791, 0.308712, 0.278302, 0.301917, 0.328603, 0.366687, 0.444081, 0.40511, 0.377384, 0.387226, 0.374039, 0.281712, 0.281712, 0.339168, 0.339168, 0.370445, 0.318242, 0.370445, 0.380708, 0.339168, 0.275179, 0.206376, 0.134866, 0.155435, 0.216401, 0.229226, 0.232838, 0.243554, 0.271506, 0.206376, 0.209395, 0.229226, 0.243554, 0.203355, 0.243554, 0.243554, 0.164327, 0.18812, 0.182256, 0.139895, 0.21291, 0.209395, 0.31487, 0.356642, 0.356642, 0.374039, 0.374039, 0.271506, 0.164327, 0.096677, 0.164327, 0.170161, 0.209395, 0.298791, 0.335645, 0.328603, 0.295083, 0.398279, 0.301917, 0.219301, 0.281712, 0.182256, 0.257454, 0.216401, 0.164327, 0.109221, 0.081712, 0.074921, 0.086953, 0.144935, 0.194234, 0.216401, 0.122885, 0.158265, 0.094817, 0.048328, 0.056825, 0.038858, 0.038858, 0.086953, 0.139895, 0.116183, 0.194234, 0.118441, 0.155435, 0.155435, 0.236433, 0.200174, 0.139895, 0.229226, 0.232838, 0.185198, 0.088832, 0.158265, 0.185198, 0.25406, 0.359901, 0.328603, 0.332115, 0.232838, 0.17593, 0.096677, 0.102787, 0.111485, 0.125101, 0.116183, 0.194234, 0.125101, 0.11371, 0.167087, 0.147574, 0.167087, 0.257454, 0.401658, 0.301917, 0.239899, 0.209395, 0.129801, 0.074921, 0.10481, 0.10481, 0.102787, 0.17593, 0.17593, 0.158265, 0.216401, 0.191378, 0.179055, 0.17593, 0.17593, 0.122885, 0.127496, 0.111485, 0.085092, 0.074921, 0.102787, 0.081712, 0.073402, 0.125101, 0.200174, 0.264545, 0.281712, 0.324872, 0.25406, 0.25406, 0.219301, 0.142424, 0.170161, 0.116183, 0.182256, 0.161087, 0.137348, 0.085092, 0.041405, 0.051831, 0.038858, 0.047319, 0.071867, 0.054297, 0.028107, 0.027463, 0.027463, 0.045352, 0.040537, 0.033407, 0.031287, 0.024826, 0.024826, 0.014783, 0.018106, 0.016528, 0.030611, 0.067594, 0.060549, 0.069024, 0.073402, 0.096677, 0.071867, 0.059222, 0.125101, 0.125101, 0.144935, 0.120615, 0.11371, 0.11371, 0.191378, 0.147574, 0.125101, 0.164327, 0.264545, 0.225814, 0.222385, 0.144935, 0.132295, 0.229226, 0.311707, 0.308712, 0.308712, 0.257454, 0.30533, 0.281712, 0.342579, 0.349426, 0.25031, 0.257454, 0.15284, 0.17593, 0.18812, 0.281712, 0.324872, 0.346032, 0.433034, 0.444081, 0.538167, 0.525368, 0.394753, 0.298791, 0.288399, 0.194234, 0.288399, 0.239899, 0.196879, 0.15284, 0.134866, 0.134866, 0.086953, 0.167087, 0.15284, 0.116183, 0.116183, 0.066181, 0.056825, 0.055536, 0.028695, 0.023963, 0.028107, 0.026892, 0.059222, 0.064632, 0.116183, 0.069024, 0.06184, 0.078022, 0.071867, 0.054297, 0.059222, 0.098513, 0.078022, 0.042364, 0.074921, 0.060549, 0.069024, 0.079919, 0.081712, 0.086953, 0.060549, 0.030611, 0.031287, 0.026338, 0.030611, 0.023534, 0.043307, 0.06184, 0.060549, 0.109221, 0.090864, 0.086953, 0.064632, 0.040537, 0.078022, 0.043307, 0.055536, 0.088832, 0.074921, 0.069024, 0.094817, 0.090864, 0.155435, 0.182256, 0.182256, 0.155435, 0.10481, 0.059222, 0.06312, 0.069024, 0.037156, 0.055536, 0.055536, 0.055536, 0.071867, 0.067594, 0.118441, 0.118441, 0.11371, 0.116183, 0.071867, 0.071867, 0.094817, 0.10481, 0.092881, 0.069024, 0.054297, 0.109221, 0.098513, 0.098513, 0.058088, 0.127496, 0.10481, 0.132295, 0.100716, 0.15284, 0.120615, 0.116183, 0.067594, 0.051831, 0.035586, 0.031287, 0.043307, 0.064632, 0.055536, 0.109221, 0.161087, 0.132295, 0.137348, 0.232838, 0.142424, 0.144935, 0.096677, 0.118441, 0.094817, 0.161087, 0.158265, 0.116183, 0.118441, 0.194234, 0.15284, 0.127496, 0.203355, 0.167087, 0.134866, 0.106997, 0.071867, 0.045352, 0.06312, 0.03976, 0.024826, 0.041405, 0.06184], '')</t>
  </si>
  <si>
    <t>[271, 272]</t>
  </si>
  <si>
    <t>UPI0001576738 status=activ</t>
  </si>
  <si>
    <t>([0.468512, 0.525368, 0.58069, 0.418646, 0.454136, 0.483068, 0.408655, 0.30533, 0.349426, 0.349426, 0.384043, 0.422041, 0.447574, 0.483068, 0.56648, 0.529623, 0.553315, 0.58069, 0.553315, 0.534167, 0.575842, 0.694846, 0.56648, 0.562014, 0.724957, 0.613573, 0.509769, 0.59508, 0.632174, 0.618285, 0.541878, 0.570702, 0.570702, 0.557691, 0.51388, 0.525368, 0.538167, 0.509769, 0.370445, 0.394753, 0.311707, 0.30533, 0.335645, 0.335645, 0.335645, 0.301917, 0.301917, 0.298791, 0.321458, 0.40511, 0.394753, 0.366687, 0.264545, 0.236433, 0.25406, 0.271506, 0.271506, 0.232838, 0.219301, 0.25406, 0.25406, 0.31487, 0.321458, 0.301917, 0.377384, 0.374039, 0.374039, 0.370445, 0.4292, 0.332115, 0.36309, 0.288399, 0.408655, 0.447574, 0.356642, 0.339168, 0.247041, 0.185198, 0.118441, 0.069024, 0.118441, 0.120615, 0.134866, 0.073402, 0.0704, 0.088832, 0.090864, 0.064632, 0.102787, 0.125101, 0.196879, 0.109221, 0.15008, 0.125101, 0.139895, 0.247041, 0.18812, 0.281712, 0.278302, 0.384043, 0.41194, 0.41194, 0.42561, 0.444081, 0.538167, 0.541878, 0.509769, 0.41194, 0.534167, 0.545602, 0.505461, 0.41194, 0.505461, 0.570702, 0.626927, 0.545602, 0.418646, 0.401658, 0.394753, 0.374039, 0.380708, 0.461924, 0.450668, 0.349426, 0.311707, 0.324872, 0.318242, 0.247041, 0.332115, 0.291804, 0.191378, 0.209395, 0.222385, 0.247041, 0.209395, 0.209395, 0.268042, 0.377384, 0.366687, 0.370445, 0.454136, 0.486429, 0.384043, 0.298791, 0.295083, 0.284882, 0.278302, 0.179055, 0.247041, 0.239899, 0.243554, 0.25406, 0.229226, 0.295083, 0.271506, 0.247041, 0.155435, 0.173081, 0.179055, 0.236433, 0.232838, 0.155435, 0.127496, 0.203355, 0.295083, 0.295083, 0.30533, 0.216401, 0.328603, 0.321458, 0.324872, 0.295083, 0.394753, 0.394753, 0.398279, 0.298791, 0.26085, 0.359901, 0.349426, 0.26085, 0.21291, 0.203355, 0.21291, 0.229226, 0.236433, 0.239899, 0.359901, 0.394753, 0.366687, 0.352862, 0.356642, 0.356642, 0.384043, 0.291804, 0.324872, 0.284882, 0.380708, 0.384043, 0.342579, 0.339168, 0.440853, 0.494003, 0.5017, 0.5017, 0.497853, 0.486429, 0.380708, 0.349426, 0.26085, 0.346032, 0.225814, 0.239899, 0.257454, 0.225814, 0.30533, 0.298791, 0.239899, 0.247041, 0.196879, 0.196879, 0.200174, 0.196879, 0.222385, 0.147574, 0.15008, 0.092881, 0.086953, 0.15008, 0.15008, 0.194234, 0.216401, 0.301917, 0.182256, 0.167087, 0.18812, 0.185198, 0.10481, 0.111485, 0.066181, 0.125101, 0.144935, 0.147574, 0.094817, 0.056825, 0.094817, 0.147574, 0.225814, 0.229226, 0.222385, 0.222385, 0.25406, 0.182256, 0.203355, 0.311707, 0.328603, 0.346032, 0.342579, 0.468512, 0.468512, 0.557691, 0.472492, 0.490133, 0.476583, 0.458154, 0.517562, 0.472492, 0.505461, 0.42561, 0.422041, 0.440853, 0.450668, 0.384043, 0.374039, 0.384043, 0.384043, 0.366687, 0.356642, 0.25406, 0.170161, 0.25031, 0.25406, 0.339168, 0.264545, 0.264545, 0.25406, 0.196879, 0.232838, 0.196879, 0.26085, 0.268042, 0.179055, 0.173081, 0.229226, 0.318242, 0.222385, 0.170161, 0.164327, 0.167087, 0.268042, 0.342579, 0.335645, 0.298791, 0.222385, 0.182256, 0.194234, 0.275179, 0.281712, 0.191378, 0.206376, 0.147574, 0.120615, 0.216401, 0.142424, 0.120615, 0.073402, 0.122885, 0.17593, 0.185198, 0.179055, 0.182256, 0.158265, 0.161087, 0.196879, 0.275179, 0.394753, 0.301917, 0.225814, 0.229226, 0.318242, 0.30533, 0.291804, 0.291804, 0.268042, 0.284882, 0.321458, 0.408655, 0.408655, 0.440853, 0.436924, 0.359901, 0.366687, 0.311707, 0.225814, 0.191378, 0.18812, 0.185198, 0.200174, 0.275179, 0.271506, 0.271506, 0.278302, 0.356642, 0.356642, 0.346032, 0.346032, 0.335645, 0.328603, 0.239899, 0.21291, 0.222385, 0.31487, 0.30533, 0.311707, 0.291804, 0.236433, 0.155435, 0.147574, 0.200174, 0.203355, 0.281712, 0.194234, 0.200174, 0.206376, 0.239899, 0.206376, 0.239899, 0.247041, 0.25406, 0.311707, 0.216401, 0.137348, 0.078022, 0.06312, 0.055536, 0.085092, 0.11371, 0.18812, 0.122885, 0.127496, 0.139895, 0.118441, 0.116183, 0.106997, 0.10481, 0.109221, 0.106997, 0.078022, 0.076542, 0.083462, 0.10481, 0.11371, 0.111485, 0.144935, 0.167087, 0.173081, 0.196879, 0.232838, 0.216401, 0.216401, 0.25031, 0.232838, 0.264545, 0.359901, 0.291804, 0.268042, 0.229226, 0.236433, 0.30533, 0.278302, 0.222385, 0.179055, 0.243554, 0.346032, 0.370445], '')</t>
  </si>
  <si>
    <t>[1, 2, 14, 15, 16, 17, 18, 19, 20, 21, 22, 23, 24, 25, 26, 27, 28, 29, 30, 31, 32, 33, 34, 35, 36, 37, 104, 105, 106, 108, 109, 110, 112, 113, 114, 115, 202, 203, 259, 264, 266]</t>
  </si>
  <si>
    <t>UPI0001576739 status=activ</t>
  </si>
  <si>
    <t>([0.046336, 0.086953, 0.137348, 0.167087, 0.164327, 0.109221, 0.076542, 0.098513, 0.120615, 0.086953, 0.116183, 0.086953, 0.15284, 0.102787, 0.167087, 0.191378, 0.179055, 0.275179, 0.196879, 0.271506, 0.271506, 0.25031, 0.196879, 0.185198, 0.219301, 0.264545, 0.352862, 0.433034, 0.433034, 0.4292, 0.521092, 0.517562, 0.517562, 0.497853, 0.545602, 0.562014, 0.4292, 0.401658, 0.380708, 0.450668, 0.461924, 0.505461, 0.51388, 0.575842, 0.494003, 0.468512, 0.454136, 0.450668, 0.450668, 0.377384, 0.401658, 0.291804, 0.278302, 0.359901, 0.352862, 0.398279, 0.308712, 0.308712, 0.356642, 0.275179, 0.247041, 0.200174, 0.206376, 0.30533, 0.284882, 0.321458, 0.311707, 0.332115, 0.332115, 0.247041, 0.209395, 0.167087, 0.239899, 0.147574, 0.155435, 0.098513, 0.11371, 0.120615, 0.200174, 0.11371, 0.209395, 0.236433, 0.200174, 0.185198, 0.182256, 0.194234, 0.134866, 0.073402, 0.038042, 0.040537, 0.076542, 0.120615, 0.088832, 0.11371, 0.170161, 0.111485, 0.173081, 0.15284, 0.139895, 0.125101, 0.196879, 0.173081, 0.18812, 0.222385, 0.147574, 0.147574, 0.139895, 0.134866, 0.236433, 0.209395, 0.206376, 0.209395, 0.164327, 0.203355, 0.206376, 0.25406, 0.31487, 0.229226, 0.209395, 0.209395, 0.139895, 0.147574, 0.11371, 0.127496, 0.161087, 0.25031, 0.158265, 0.100716, 0.185198, 0.170161, 0.275179, 0.194234, 0.194234, 0.203355, 0.239899, 0.127496, 0.116183, 0.118441, 0.191378, 0.209395, 0.288399, 0.36309, 0.346032, 0.401658, 0.377384, 0.271506, 0.17593, 0.264545, 0.311707, 0.271506, 0.203355, 0.129801, 0.203355, 0.225814, 0.31487, 0.225814, 0.275179, 0.185198, 0.116183, 0.125101, 0.125101, 0.129801, 0.147574, 0.15008, 0.139895, 0.076542, 0.142424, 0.134866, 0.139895, 0.144935, 0.10481, 0.15008, 0.147574, 0.088832, 0.0704, 0.066181, 0.116183, 0.106997, 0.18812, 0.243554, 0.15008, 0.134866, 0.144935, 0.134866, 0.129801, 0.127496, 0.173081, 0.085092, 0.088832, 0.045352, 0.035586, 0.067594, 0.0704, 0.076542, 0.125101, 0.120615, 0.067594, 0.038858, 0.069024, 0.037156, 0.025316, 0.042364, 0.054297, 0.054297, 0.032017, 0.021381, 0.022306, 0.017797, 0.020165, 0.020876, 0.037156, 0.058088, 0.054297, 0.029376, 0.031287, 0.028695, 0.030003, 0.05306, 0.098513, 0.044297, 0.074921, 0.078022, 0.051831, 0.038858, 0.037156, 0.035586, 0.06184, 0.067594, 0.106997, 0.170161, 0.173081, 0.167087, 0.096677, 0.056825, 0.102787, 0.164327, 0.173081, 0.179055, 0.155435, 0.120615, 0.196879, 0.167087, 0.239899, 0.30533, 0.284882, 0.243554, 0.36309, 0.301917], '')</t>
  </si>
  <si>
    <t>[30, 31, 32, 34, 35, 41, 42, 43]</t>
  </si>
  <si>
    <t>UPI000157673B status=activ</t>
  </si>
  <si>
    <t>([0.394753, 0.447574, 0.298791, 0.332115, 0.232838, 0.288399, 0.31487, 0.25031, 0.281712, 0.264545, 0.291804, 0.366687, 0.311707, 0.352862, 0.30533, 0.311707, 0.308712, 0.222385, 0.332115, 0.335645, 0.225814, 0.219301, 0.203355, 0.301917, 0.31487, 0.440853, 0.436924, 0.4292, 0.5017, 0.497853, 0.458154, 0.454136, 0.342579, 0.374039, 0.321458, 0.342579, 0.377384, 0.374039, 0.458154, 0.370445, 0.324872, 0.40511, 0.339168, 0.342579, 0.25031, 0.17593, 0.098513, 0.102787, 0.085092, 0.054297, 0.045352, 0.085092, 0.102787, 0.134866, 0.158265, 0.247041, 0.268042, 0.18812, 0.129801, 0.0704, 0.134866, 0.15284, 0.164327, 0.26085, 0.229226, 0.321458, 0.308712, 0.284882, 0.236433, 0.30533, 0.30533, 0.349426, 0.301917, 0.229226, 0.295083, 0.164327, 0.098513, 0.098513, 0.15284, 0.222385, 0.346032, 0.247041, 0.26085, 0.155435, 0.109221, 0.129801, 0.15284, 0.219301, 0.243554, 0.281712, 0.271506, 0.268042, 0.158265, 0.17593, 0.125101, 0.102787, 0.18812, 0.295083, 0.275179, 0.243554, 0.25406, 0.229226, 0.328603, 0.225814, 0.328603, 0.301917, 0.301917, 0.298791, 0.298791, 0.271506, 0.264545, 0.179055, 0.271506, 0.342579, 0.366687, 0.458154, 0.444081, 0.414856, 0.352862, 0.339168, 0.352862, 0.301917, 0.271506, 0.194234, 0.311707], '')</t>
  </si>
  <si>
    <t>[28]</t>
  </si>
  <si>
    <t>UPI0001576741 status=activ</t>
  </si>
  <si>
    <t>([0.275179, 0.17593, 0.096677, 0.046336, 0.066181, 0.098513, 0.058088, 0.078022, 0.120615, 0.144935, 0.185198, 0.203355, 0.236433, 0.380708, 0.356642, 0.288399, 0.17593, 0.164327, 0.158265, 0.158265, 0.129801, 0.142424, 0.139895, 0.222385, 0.308712, 0.318242, 0.321458, 0.324872, 0.339168, 0.318242, 0.332115, 0.271506, 0.219301, 0.122885, 0.05306, 0.054297, 0.0704, 0.15008, 0.147574, 0.078022, 0.078022, 0.096677, 0.046336, 0.069024, 0.03976, 0.051831, 0.048328, 0.044297, 0.083462, 0.078022, 0.071867, 0.066181, 0.086953, 0.144935, 0.25406, 0.291804, 0.374039, 0.414856, 0.398279, 0.398279, 0.529623, 0.472492, 0.562014, 0.685117, 0.585406, 0.666105, 0.608892, 0.622677, 0.534167, 0.529623, 0.494003, 0.422041, 0.352862, 0.374039, 0.366687, 0.268042, 0.346032, 0.26085, 0.243554, 0.257454, 0.225814, 0.155435, 0.200174, 0.132295, 0.132295, 0.216401, 0.239899, 0.275179, 0.264545, 0.332115, 0.335645, 0.377384, 0.377384, 0.418646, 0.401658, 0.298791, 0.318242, 0.278302, 0.36309, 0.268042, 0.25406, 0.295083, 0.394753, 0.408655, 0.480142, 0.476583, 0.408655, 0.384043, 0.377384, 0.349426, 0.281712, 0.200174, 0.120615, 0.170161, 0.170161, 0.118441, 0.225814, 0.324872, 0.275179, 0.232838, 0.264545, 0.26085, 0.25031, 0.236433, 0.236433, 0.247041, 0.281712, 0.346032, 0.374039, 0.380708, 0.440853, 0.418646, 0.525368, 0.545602, 0.433034, 0.476583, 0.553315, 0.40511, 0.374039, 0.454136, 0.468512, 0.454136, 0.4292, 0.398279, 0.390993, 0.384043, 0.342579, 0.321458, 0.219301, 0.142424, 0.088832, 0.079919, 0.092881, 0.0704, 0.10481, 0.185198, 0.200174, 0.118441, 0.127496, 0.125101, 0.067594, 0.086953, 0.139895, 0.17593, 0.200174, 0.161087, 0.173081, 0.125101, 0.116183, 0.206376, 0.295083, 0.377384, 0.275179, 0.349426, 0.390993, 0.295083, 0.203355, 0.182256, 0.295083, 0.384043, 0.339168, 0.359901, 0.342579, 0.339168, 0.291804, 0.291804, 0.291804, 0.278302, 0.275179, 0.291804, 0.281712, 0.194234, 0.18812, 0.243554, 0.137348, 0.125101, 0.222385, 0.318242, 0.324872, 0.324872, 0.332115, 0.394753, 0.497853, 0.408655, 0.408655, 0.436924, 0.346032, 0.384043, 0.291804, 0.414856, 0.328603, 0.247041, 0.271506, 0.229226, 0.275179, 0.380708, 0.398279, 0.390993, 0.401658, 0.401658, 0.321458, 0.25406, 0.268042, 0.167087, 0.243554, 0.257454, 0.229226, 0.288399, 0.200174, 0.203355, 0.18812, 0.264545, 0.342579, 0.321458, 0.278302, 0.298791, 0.308712, 0.291804, 0.295083, 0.196879, 0.179055, 0.161087, 0.137348, 0.137348, 0.216401, 0.129801, 0.144935, 0.170161, 0.194234, 0.232838, 0.318242, 0.30533, 0.291804, 0.298791, 0.352862, 0.458154, 0.422041, 0.321458, 0.339168, 0.298791, 0.394753, 0.318242, 0.328603, 0.394753, 0.26085, 0.182256, 0.288399, 0.225814, 0.200174, 0.173081, 0.191378, 0.161087, 0.129801, 0.102787, 0.074921, 0.0704, 0.040537, 0.024393], '')</t>
  </si>
  <si>
    <t>[60, 62, 63, 64, 65, 66, 67, 68, 69, 132, 133, 136]</t>
  </si>
  <si>
    <t>UPI000157674F status=activ</t>
  </si>
  <si>
    <t>([0.51388, 0.401658, 0.436924, 0.31487, 0.26085, 0.288399, 0.225814, 0.179055, 0.203355, 0.229226, 0.247041, 0.291804, 0.284882, 0.206376, 0.209395, 0.21291, 0.18812, 0.122885, 0.209395, 0.203355, 0.147574, 0.203355, 0.275179, 0.264545, 0.281712, 0.342579, 0.349426, 0.436924, 0.521092, 0.517562, 0.517562, 0.458154, 0.370445, 0.30533, 0.30533, 0.301917, 0.31487, 0.236433, 0.318242, 0.31487, 0.239899, 0.225814, 0.216401, 0.25031, 0.25406, 0.308712, 0.311707, 0.243554, 0.232838, 0.200174, 0.139895, 0.147574, 0.196879, 0.194234, 0.18812, 0.236433, 0.232838, 0.194234, 0.264545, 0.26085, 0.26085, 0.26085, 0.342579, 0.349426, 0.318242, 0.257454, 0.288399, 0.288399, 0.281712, 0.203355, 0.158265, 0.222385, 0.229226, 0.203355, 0.284882, 0.284882, 0.311707, 0.30533, 0.339168, 0.342579, 0.339168, 0.342579, 0.335645, 0.332115, 0.324872, 0.318242, 0.308712, 0.298791, 0.232838, 0.278302, 0.352862, 0.433034, 0.408655, 0.390993, 0.352862, 0.352862, 0.42561, 0.40511, 0.390993, 0.36309, 0.339168, 0.31487, 0.278302, 0.359901, 0.324872, 0.298791, 0.264545], '')</t>
  </si>
  <si>
    <t>[0, 28, 29, 30]</t>
  </si>
  <si>
    <t>UPI0001576753 status=activ</t>
  </si>
  <si>
    <t>([0.661982, 0.671169, 0.538167, 0.575842, 0.59014, 0.490133, 0.545602, 0.604312, 0.505461, 0.458154, 0.380708, 0.418646, 0.366687, 0.36309, 0.335645, 0.349426, 0.25031, 0.232838, 0.203355, 0.18812, 0.25031, 0.236433, 0.239899, 0.30533, 0.301917, 0.318242, 0.401658, 0.301917, 0.200174, 0.291804, 0.247041, 0.339168, 0.291804, 0.366687, 0.370445, 0.418646, 0.414856, 0.497853, 0.472492, 0.517562, 0.575842, 0.642678, 0.648219, 0.545602, 0.480142, 0.494003, 0.476583, 0.380708, 0.394753, 0.483068, 0.408655, 0.483068, 0.497853, 0.538167, 0.56648, 0.562014, 0.545602, 0.538167, 0.538167, 0.472492, 0.465241, 0.450668, 0.422041, 0.418646, 0.505461, 0.483068, 0.490133, 0.490133, 0.490133, 0.562014, 0.549308, 0.59508, 0.529623, 0.509769, 0.51388, 0.377384, 0.281712, 0.288399, 0.301917, 0.298791, 0.295083, 0.30533, 0.232838, 0.243554, 0.170161, 0.17593, 0.278302, 0.271506, 0.271506, 0.366687, 0.339168, 0.257454, 0.222385, 0.311707, 0.225814, 0.225814, 0.328603, 0.41194, 0.41194, 0.398279, 0.311707, 0.366687, 0.356642, 0.335645, 0.281712, 0.278302, 0.232838, 0.216401, 0.129801, 0.139895, 0.127496, 0.147574, 0.229226, 0.301917, 0.225814, 0.225814, 0.164327, 0.18812, 0.200174, 0.209395, 0.206376, 0.200174, 0.257454, 0.173081, 0.25031, 0.206376, 0.200174, 0.229226, 0.191378, 0.209395, 0.125101, 0.10481, 0.10481, 0.079919, 0.083462, 0.081712, 0.132295, 0.185198, 0.111485, 0.118441, 0.059222, 0.038042, 0.074921, 0.06312, 0.0704, 0.076542, 0.064632, 0.055536, 0.059222, 0.079919, 0.0704, 0.132295, 0.155435, 0.129801, 0.090864, 0.083462, 0.139895, 0.137348, 0.078022, 0.137348, 0.118441, 0.206376, 0.275179, 0.206376, 0.161087, 0.139895, 0.076542, 0.147574, 0.142424, 0.15284, 0.137348, 0.225814, 0.229226, 0.239899, 0.232838, 0.339168, 0.278302, 0.185198, 0.206376, 0.209395, 0.200174, 0.106997, 0.043307, 0.050641, 0.069024, 0.059222, 0.067594, 0.094817, 0.05306, 0.090864, 0.074921, 0.081712, 0.03976, 0.037156, 0.0198, 0.015078, 0.010131, 0.009728, 0.013613, 0.013265, 0.013265, 0.010372, 0.011342, 0.017138, 0.016528, 0.010372, 0.010509, 0.00962, 0.011903, 0.018787, 0.013613, 0.013613, 0.01078, 0.020522, 0.018787, 0.018787, 0.023087, 0.038042, 0.038042, 0.044297, 0.03976, 0.058088, 0.071867, 0.139895, 0.11371, 0.083462, 0.096677, 0.158265, 0.139895, 0.06312, 0.067594, 0.071867, 0.073402, 0.090864, 0.076542, 0.03976, 0.079919, 0.078022, 0.059222, 0.092881, 0.041405, 0.042364, 0.029376, 0.028695, 0.013821, 0.015694, 0.013265, 0.018787, 0.018415, 0.036378, 0.081712, 0.044297, 0.050641, 0.055536, 0.044297, 0.025316, 0.038858, 0.036378, 0.027463, 0.034068, 0.034068, 0.033407, 0.032677, 0.064632, 0.033407, 0.0704, 0.100716, 0.073402, 0.078022, 0.085092, 0.048328, 0.049374, 0.055536, 0.069024, 0.051831, 0.035586, 0.050641, 0.050641, 0.027463, 0.056825, 0.056825, 0.060549, 0.122885, 0.129801, 0.079919, 0.096677, 0.100716, 0.102787, 0.122885, 0.094817, 0.088832, 0.158265, 0.085092, 0.127496, 0.155435, 0.18812, 0.281712, 0.324872, 0.295083, 0.298791, 0.21291, 0.216401, 0.203355, 0.122885, 0.118441, 0.185198, 0.219301, 0.21291, 0.129801, 0.167087, 0.139895, 0.139895, 0.085092, 0.179055, 0.179055, 0.147574, 0.144935, 0.111485, 0.058088, 0.058088, 0.055536, 0.069024, 0.069024, 0.038858, 0.081712, 0.088832, 0.096677, 0.064632, 0.05306, 0.076542, 0.076542, 0.111485, 0.100716, 0.094817, 0.085092, 0.042364, 0.042364, 0.043307, 0.058088, 0.06184, 0.054297, 0.10481, 0.139895, 0.116183, 0.185198, 0.111485, 0.06312, 0.034068, 0.064632, 0.094817, 0.11371, 0.086953, 0.088832, 0.044297, 0.076542, 0.073402, 0.081712, 0.098513, 0.102787, 0.106997, 0.17593, 0.194234, 0.185198, 0.094817, 0.096677, 0.058088, 0.050641, 0.090864, 0.142424, 0.144935, 0.132295, 0.134866, 0.216401, 0.219301, 0.342579, 0.31487, 0.219301, 0.31487, 0.31487, 0.225814, 0.219301, 0.18812, 0.21291, 0.125101, 0.21291, 0.21291, 0.301917, 0.384043, 0.288399, 0.196879, 0.167087, 0.155435, 0.129801, 0.125101, 0.10481, 0.078022, 0.076542, 0.11371, 0.088832, 0.069024, 0.10481, 0.078022, 0.074921, 0.078022], '')</t>
  </si>
  <si>
    <t>[0, 1, 2, 3, 4, 6, 7, 8, 39, 40, 41, 42, 43, 53, 54, 55, 56, 57, 58, 64, 69, 70, 71, 72, 73, 74]</t>
  </si>
  <si>
    <t>UPI0001576754 status=activ</t>
  </si>
  <si>
    <t>([0.003671, 0.002606, 0.003821, 0.00515, 0.005318, 0.005503, 0.004388, 0.004388, 0.00359, 0.003014, 0.003053, 0.002512, 0.001602, 0.000859, 0.000893, 0.001, 0.000945, 0.000747, 0.000983, 0.000983, 0.000661, 0.001, 0.001692, 0.001112, 0.000648, 0.000799, 0.000983, 0.00152, 0.001572, 0.002349, 0.003478, 0.004577, 0.006567, 0.01204, 0.013821, 0.013821, 0.020522, 0.012727, 0.026338, 0.0198, 0.020165, 0.020876, 0.0198, 0.009977, 0.009294, 0.012491, 0.008075, 0.005086, 0.00515, 0.006142, 0.004483, 0.004358, 0.00389, 0.002976, 0.003053, 0.003341, 0.004921, 0.005683, 0.007315, 0.004921, 0.004388, 0.006421, 0.007422, 0.007555, 0.007422, 0.008002, 0.008002, 0.008804, 0.01204, 0.01204, 0.011342, 0.019401, 0.01078, 0.007259, 0.006194, 0.005683, 0.008276, 0.00543, 0.004208, 0.004208, 0.005086, 0.004646, 0.003461, 0.004431, 0.003821, 0.003821, 0.004689, 0.005318, 0.005318, 0.006245, 0.006421, 0.004513, 0.003276, 0.003276, 0.004689, 0.004976, 0.005249, 0.004775, 0.005011, 0.006988, 0.006078, 0.005378, 0.008804, 0.009483, 0.006194, 0.004976, 0.007495, 0.008804, 0.006078, 0.006142, 0.00543, 0.005378, 0.005503, 0.00558, 0.008002, 0.007555, 0.008002, 0.005378, 0.005683, 0.007555, 0.007315, 0.006533, 0.007645, 0.007031, 0.009483, 0.018787, 0.038042, 0.020522, 0.021381, 0.022306, 0.038042, 0.025316, 0.014075, 0.020522, 0.03976, 0.030003, 0.023087, 0.028695, 0.069024, 0.067594, 0.032677, 0.034884, 0.044297, 0.028695, 0.015344, 0.00962, 0.007177, 0.00558, 0.005623, 0.004921, 0.007555, 0.007555, 0.007645, 0.011518, 0.009096, 0.009096, 0.008075, 0.009977, 0.008804, 0.006245, 0.006078, 0.008723, 0.005992, 0.006795, 0.006894, 0.011342, 0.013437, 0.01204, 0.011106, 0.017138, 0.021381, 0.01204, 0.009096, 0.009187, 0.009187, 0.008895, 0.006421, 0.006533, 0.004646, 0.004736, 0.004835, 0.004921, 0.004921, 0.00543, 0.005872, 0.008075, 0.007645, 0.009096, 0.015344, 0.022306, 0.022667, 0.018415, 0.023087, 0.036378, 0.074921, 0.06184, 0.125101, 0.127496, 0.161087, 0.164327, 0.268042, 0.247041, 0.203355, 0.216401, 0.291804, 0.281712, 0.191378, 0.200174, 0.120615, 0.054297, 0.0704, 0.071867, 0.056825, 0.078022, 0.076542, 0.076542, 0.096677, 0.054297, 0.100716, 0.127496, 0.147574, 0.090864, 0.173081, 0.127496, 0.067594, 0.069024, 0.066181, 0.127496, 0.059222, 0.111485, 0.167087, 0.17593, 0.144935, 0.144935, 0.11371, 0.06184, 0.06184, 0.066181, 0.122885, 0.134866, 0.134866, 0.132295, 0.118441, 0.086953, 0.090864, 0.10481, 0.102787, 0.064632, 0.059222, 0.120615, 0.096677, 0.127496, 0.0704, 0.092881, 0.142424, 0.179055, 0.281712, 0.288399, 0.239899, 0.15284, 0.139895, 0.158265, 0.232838, 0.332115, 0.370445, 0.468512, 0.51388, 0.418646, 0.494003, 0.40511, 0.387226, 0.422041, 0.318242, 0.318242, 0.222385, 0.222385, 0.225814, 0.229226, 0.229226, 0.281712, 0.342579, 0.352862, 0.324872, 0.324872, 0.349426, 0.36309, 0.268042, 0.311707, 0.401658, 0.311707, 0.366687, 0.301917, 0.209395, 0.328603, 0.332115, 0.311707, 0.324872, 0.31487, 0.298791, 0.222385, 0.15008, 0.179055, 0.167087, 0.170161, 0.102787, 0.085092, 0.044297, 0.046336, 0.025762, 0.017797, 0.030611, 0.031287, 0.050641, 0.090864, 0.042364, 0.076542, 0.144935, 0.137348, 0.079919, 0.085092, 0.137348, 0.161087, 0.132295, 0.078022, 0.074921, 0.074921, 0.074921, 0.132295, 0.127496, 0.122885, 0.17593, 0.173081, 0.206376, 0.127496, 0.137348, 0.15008, 0.147574, 0.147574, 0.120615, 0.206376, 0.206376, 0.118441, 0.147574, 0.18812, 0.232838, 0.203355, 0.30533, 0.301917, 0.257454, 0.36309, 0.359901, 0.359901, 0.321458, 0.222385, 0.321458, 0.30533, 0.374039, 0.278302, 0.291804, 0.352862, 0.342579, 0.225814, 0.229226, 0.134866, 0.132295, 0.137348, 0.096677, 0.096677, 0.078022, 0.05306, 0.047319, 0.085092, 0.085092, 0.058088, 0.100716, 0.054297, 0.058088, 0.0704, 0.132295, 0.127496, 0.086953, 0.085092, 0.161087, 0.158265, 0.170161, 0.086953, 0.11371, 0.11371, 0.10481, 0.127496, 0.134866, 0.079919, 0.079919, 0.047319, 0.092881, 0.051831, 0.098513, 0.051831, 0.042364, 0.042364, 0.043307, 0.060549, 0.06312, 0.034068, 0.066181, 0.067594, 0.127496, 0.120615, 0.209395, 0.134866, 0.085092, 0.142424, 0.142424, 0.142424, 0.225814, 0.144935, 0.147574, 0.116183, 0.116183, 0.125101, 0.122885, 0.094817, 0.086953, 0.042364, 0.073402, 0.073402, 0.125101, 0.074921, 0.078022, 0.044297, 0.044297, 0.044297, 0.045352, 0.045352, 0.049374, 0.048328, 0.085092, 0.096677, 0.116183, 0.127496, 0.076542, 0.040537, 0.06184, 0.06184, 0.069024, 0.040537, 0.021816, 0.023087, 0.048328, 0.026338, 0.026338, 0.051831, 0.092881, 0.0704, 0.0704, 0.042364, 0.040537, 0.037156, 0.032677, 0.034068, 0.067594, 0.064632, 0.11371, 0.094817, 0.092881, 0.15008, 0.161087, 0.182256, 0.179055, 0.092881, 0.15008, 0.134866, 0.132295, 0.134866, 0.10481, 0.170161, 0.247041, 0.243554, 0.179055, 0.268042, 0.170161, 0.147574, 0.15008, 0.15284, 0.164327, 0.17593, 0.173081, 0.25031, 0.31487, 0.219301, 0.321458, 0.352862, 0.414856, 0.332115, 0.25031, 0.295083, 0.298791, 0.216401, 0.232838, 0.271506, 0.284882, 0.394753, 0.356642, 0.461924, 0.458154, 0.454136, 0.444081, 0.352862, 0.339168, 0.25406, 0.26085, 0.257454, 0.167087, 0.196879, 0.268042, 0.335645, 0.298791, 0.295083, 0.281712, 0.18812, 0.147574, 0.137348, 0.137348, 0.161087, 0.086953, 0.090864, 0.047319, 0.049374, 0.094817, 0.056825, 0.100716, 0.18812, 0.17593, 0.25031, 0.264545, 0.17593, 0.15008, 0.129801, 0.083462, 0.092881, 0.170161, 0.25406, 0.268042, 0.25406, 0.268042, 0.377384, 0.380708, 0.447574, 0.366687, 0.366687, 0.472492, 0.465241, 0.359901, 0.284882, 0.278302, 0.236433, 0.308712, 0.318242, 0.414856, 0.5017, 0.59508, 0.525368, 0.483068, 0.440853, 0.40511], '')</t>
  </si>
  <si>
    <t>[266, 559, 560, 561]</t>
  </si>
  <si>
    <t>UPI0001576756 status=activ</t>
  </si>
  <si>
    <t>([0.041405, 0.06184, 0.092881, 0.132295, 0.125101, 0.155435, 0.098513, 0.096677, 0.06312, 0.046336, 0.06312, 0.046336, 0.035586, 0.036378, 0.073402, 0.10481, 0.100716, 0.142424, 0.15008, 0.116183, 0.164327, 0.17593, 0.100716, 0.094817, 0.088832, 0.06184, 0.067594, 0.06184, 0.092881, 0.155435, 0.147574, 0.158265, 0.206376, 0.17593, 0.122885, 0.129801, 0.073402, 0.0704, 0.03976, 0.045352, 0.066181, 0.067594, 0.069024, 0.085092, 0.090864, 0.060549, 0.11371, 0.120615, 0.203355, 0.116183, 0.066181, 0.094817, 0.045352, 0.046336, 0.043307, 0.081712, 0.043307, 0.071867, 0.132295, 0.222385, 0.129801, 0.076542, 0.06184, 0.043307, 0.071867, 0.073402, 0.11371, 0.11371, 0.056825, 0.046336, 0.038042, 0.069024, 0.047319, 0.0704, 0.100716, 0.120615, 0.098513, 0.167087, 0.167087, 0.10481, 0.096677, 0.081712, 0.102787, 0.125101, 0.098513, 0.106997, 0.056825, 0.031287, 0.031287, 0.060549, 0.035586, 0.078022, 0.064632, 0.073402, 0.088832, 0.059222, 0.064632, 0.036378, 0.045352, 0.032017, 0.032677, 0.032677, 0.054297, 0.076542, 0.076542, 0.078022, 0.037156, 0.071867, 0.066181, 0.06184, 0.056825, 0.11371, 0.088832, 0.127496, 0.132295, 0.111485, 0.142424, 0.164327, 0.281712, 0.167087, 0.179055, 0.196879, 0.125101, 0.15008, 0.11371, 0.111485, 0.185198, 0.271506, 0.179055, 0.284882, 0.216401, 0.185198, 0.18812, 0.142424, 0.079919, 0.120615, 0.096677, 0.10481, 0.10481, 0.086953, 0.088832, 0.069024, 0.102787, 0.10481, 0.122885, 0.144935, 0.161087, 0.15008, 0.147574, 0.225814, 0.161087, 0.236433, 0.161087, 0.134866, 0.236433, 0.31487, 0.311707, 0.401658, 0.408655, 0.4292, 0.4292, 0.422041, 0.398279, 0.308712, 0.414856, 0.40511, 0.31487, 0.295083, 0.26085, 0.281712, 0.191378, 0.26085, 0.25031, 0.291804, 0.321458, 0.257454, 0.268042, 0.268042, 0.179055, 0.098513, 0.086953, 0.086953, 0.17593, 0.264545, 0.264545, 0.17593, 0.170161, 0.170161, 0.100716, 0.125101, 0.090864, 0.088832, 0.058088, 0.055536, 0.086953, 0.094817, 0.11371, 0.102787, 0.059222, 0.111485, 0.194234, 0.206376, 0.134866, 0.120615, 0.144935, 0.222385, 0.311707, 0.229226, 0.332115, 0.447574, 0.447574, 0.450668, 0.458154, 0.497853, 0.51388, 0.51388, 0.414856, 0.42561, 0.440853, 0.447574, 0.414856, 0.394753, 0.349426, 0.349426, 0.339168, 0.219301, 0.125101, 0.069024, 0.069024, 0.035586, 0.025316, 0.025316, 0.030611, 0.025762, 0.032017, 0.029376, 0.032017, 0.030611, 0.023963, 0.013821, 0.022667, 0.014315, 0.014586, 0.018415, 0.016257, 0.016257, 0.025762, 0.032677, 0.031287, 0.027463, 0.03976, 0.049374, 0.049374, 0.027463, 0.036378, 0.045352, 0.044297, 0.020876, 0.020522, 0.026892, 0.023087, 0.011903, 0.018415, 0.015078, 0.014075, 0.025316, 0.013613, 0.013613, 0.019401, 0.032677, 0.027463, 0.037156, 0.03976, 0.03976, 0.071867, 0.111485, 0.043307, 0.043307, 0.0704, 0.069024, 0.038858, 0.086953, 0.173081, 0.100716, 0.15008, 0.098513, 0.056825, 0.067594, 0.037156, 0.024393, 0.024393, 0.054297, 0.05306, 0.06312, 0.06184, 0.035586, 0.020522, 0.040537, 0.040537, 0.050641, 0.0704, 0.109221, 0.056825, 0.054297, 0.106997, 0.092881, 0.079919, 0.132295, 0.216401, 0.232838, 0.206376, 0.185198, 0.15008, 0.118441, 0.073402, 0.056825, 0.090864, 0.147574, 0.118441, 0.090864, 0.06312], '')</t>
  </si>
  <si>
    <t>[214, 215]</t>
  </si>
  <si>
    <t>UPI000157675B status=activ</t>
  </si>
  <si>
    <t>([0.505461, 0.529623, 0.476583, 0.42561, 0.450668, 0.472492, 0.380708, 0.40511, 0.301917, 0.281712, 0.196879, 0.196879, 0.185198, 0.21291, 0.179055, 0.086953, 0.085092, 0.058088, 0.03976, 0.020522, 0.020876, 0.011669, 0.007555, 0.009187, 0.01227, 0.011903, 0.012727, 0.010131, 0.008723, 0.014075, 0.018787, 0.017797, 0.025316, 0.020165, 0.016826, 0.016826, 0.034068, 0.024826, 0.032017, 0.020522, 0.042364, 0.022667, 0.023963, 0.025762, 0.015078, 0.009187, 0.007031, 0.004921, 0.006482, 0.00777, 0.005378, 0.004414, 0.00543, 0.004483, 0.003757, 0.002662, 0.003177, 0.002435, 0.002581, 0.002581, 0.003276, 0.003212, 0.00316, 0.004208, 0.003924, 0.004414, 0.005799, 0.007422, 0.010672, 0.014075, 0.008409, 0.010372, 0.015078, 0.0198, 0.014315, 0.026338, 0.06184, 0.060549, 0.049374, 0.120615, 0.125101, 0.18812, 0.118441, 0.134866, 0.076542, 0.071867, 0.047319, 0.023963, 0.015078, 0.015344, 0.011342, 0.022667, 0.015078, 0.008409, 0.007031, 0.008723, 0.007259, 0.007177, 0.007495, 0.007555, 0.005992, 0.006245, 0.003821, 0.003461, 0.004388, 0.005086, 0.006533, 0.006245, 0.008624, 0.007177, 0.007031, 0.005734, 0.004135, 0.004208, 0.005932, 0.005086, 0.006039, 0.004921, 0.003512, 0.003405, 0.004611, 0.004646, 0.003431, 0.003727, 0.005503, 0.00558, 0.004899, 0.004921, 0.007495, 0.005011, 0.00558, 0.00389, 0.003963, 0.004388, 0.004414, 0.004483, 0.005992, 0.006078, 0.008723, 0.013821, 0.013613, 0.016257, 0.011518, 0.020165, 0.03976, 0.022306, 0.01204, 0.018415, 0.023087, 0.012491, 0.014075, 0.014315, 0.013265, 0.014783, 0.016257, 0.018415, 0.014586, 0.008804, 0.006567, 0.00515, 0.005503, 0.003997, 0.002606, 0.002503, 0.002349, 0.002366, 0.003405, 0.004208, 0.003177, 0.002727, 0.004208, 0.004208, 0.005992, 0.009187, 0.013265, 0.009977, 0.010131, 0.00777, 0.013821, 0.023087, 0.0198, 0.020876, 0.043307, 0.086953, 0.203355, 0.164327, 0.098513, 0.034884, 0.023534, 0.034068, 0.033407, 0.026892, 0.030611, 0.016021, 0.015694, 0.012491, 0.023087, 0.018787, 0.026338, 0.026892, 0.026338, 0.030611, 0.013437, 0.008002, 0.005872, 0.005503, 0.006245, 0.008156, 0.009015, 0.014783, 0.019401, 0.025762, 0.014783, 0.023963, 0.045352, 0.046336, 0.066181, 0.064632, 0.134866, 0.203355, 0.179055, 0.090864, 0.161087, 0.229226, 0.352862, 0.468512, 0.349426, 0.36309, 0.278302, 0.339168, 0.21291, 0.167087, 0.120615, 0.21291, 0.116183, 0.092881, 0.092881, 0.038042, 0.021816, 0.023534, 0.011518, 0.009401, 0.01204, 0.009015, 0.008895, 0.009015, 0.007422, 0.009294, 0.007555, 0.008895, 0.006482, 0.00962, 0.006988, 0.008895, 0.008624, 0.013821, 0.018106, 0.018106, 0.023087, 0.028695, 0.028107, 0.028107, 0.03976, 0.06184, 0.069024, 0.043307, 0.028107, 0.038858, 0.026338, 0.041405, 0.069024, 0.083462, 0.042364, 0.098513, 0.088832, 0.069024, 0.051831, 0.037156, 0.03976, 0.033407, 0.019401, 0.018106, 0.018106, 0.016528, 0.009401, 0.007259, 0.009294, 0.009728, 0.009401, 0.009187, 0.008276, 0.007259, 0.010926, 0.01204, 0.008804, 0.008723, 0.010509, 0.008156, 0.008075, 0.00777, 0.012491, 0.016257, 0.010672, 0.013437, 0.014315, 0.025316, 0.023087, 0.015344, 0.0198, 0.010221, 0.017447, 0.009977, 0.011669, 0.007422, 0.006988, 0.005992, 0.006078, 0.005992, 0.007315, 0.005734, 0.005992, 0.004736, 0.004388, 0.006142, 0.007315, 0.004611, 0.00359, 0.004135, 0.003997, 0.002761, 0.002976, 0.002976, 0.002976, 0.002727, 0.004247, 0.005992, 0.009401, 0.006142, 0.004358, 0.003804, 0.004513, 0.004358, 0.005378, 0.005872, 0.003757, 0.002662, 0.003997, 0.003461, 0.004431, 0.004431, 0.005503, 0.005503, 0.004775, 0.004835, 0.00359, 0.003607, 0.002435, 0.001602, 0.001602, 0.00146, 0.002078, 0.002482, 0.002581, 0.002211, 0.00292, 0.00283, 0.003431, 0.003431, 0.005378, 0.003804, 0.004135, 0.004899, 0.007259, 0.008624, 0.008895, 0.008723, 0.007645, 0.01204, 0.011106, 0.021381, 0.025316, 0.018106, 0.009865, 0.006701, 0.006795, 0.004513, 0.004921, 0.004431, 0.004414, 0.00292, 0.004414, 0.005872, 0.003997, 0.002623, 0.001709, 0.001778, 0.002482, 0.002435, 0.001597, 0.001602, 0.001623, 0.001687, 0.002078, 0.002512, 0.002705, 0.002529, 0.003246, 0.003555, 0.003997, 0.00316, 0.004161, 0.002761, 0.001808], '')</t>
  </si>
  <si>
    <t>UPI000157675E status=activ</t>
  </si>
  <si>
    <t>([0.56648, 0.436924, 0.465241, 0.480142, 0.509769, 0.541878, 0.447574, 0.483068, 0.497853, 0.390993, 0.349426, 0.36309, 0.356642, 0.335645, 0.328603, 0.206376, 0.291804, 0.318242, 0.311707, 0.422041, 0.41194, 0.440853, 0.529623, 0.461924, 0.472492, 0.472492, 0.468512, 0.562014, 0.517562, 0.51388, 0.562014, 0.562014, 0.58069, 0.505461, 0.51388, 0.517562, 0.675549, 0.585406, 0.56648, 0.58069, 0.436924, 0.359901, 0.321458, 0.318242, 0.356642, 0.356642, 0.349426, 0.284882, 0.264545, 0.295083, 0.30533, 0.41194, 0.476583, 0.384043, 0.370445, 0.356642, 0.380708, 0.380708, 0.454136, 0.458154, 0.454136, 0.476583, 0.58069, 0.585406, 0.497853, 0.447574, 0.366687, 0.380708, 0.36309, 0.387226, 0.377384, 0.380708, 0.275179, 0.278302, 0.390993, 0.468512, 0.480142, 0.450668, 0.440853, 0.436924, 0.359901, 0.328603, 0.40511, 0.324872, 0.25406, 0.25406, 0.321458, 0.40511, 0.401658, 0.394753, 0.401658, 0.40511, 0.321458, 0.324872, 0.243554, 0.209395, 0.144935, 0.139895, 0.083462, 0.081712, 0.085092, 0.127496, 0.120615, 0.096677, 0.125101, 0.161087, 0.209395, 0.179055, 0.132295, 0.094817, 0.15284, 0.102787], '')</t>
  </si>
  <si>
    <t>[0, 4, 5, 22, 27, 28, 29, 30, 31, 32, 33, 34, 35, 36, 37, 38, 39, 62, 63]</t>
  </si>
  <si>
    <t>UPI0001576762 status=activ</t>
  </si>
  <si>
    <t>([0.003109, 0.003366, 0.004689, 0.00359, 0.002727, 0.003757, 0.003366, 0.003053, 0.002482, 0.002117, 0.002276, 0.002662, 0.001597, 0.00146, 0.002662, 0.002336, 0.003405, 0.004899, 0.004208, 0.002482, 0.003079, 0.003246, 0.002396, 0.001391, 0.002336, 0.003246, 0.002194, 0.003014, 0.00407, 0.005011, 0.006374, 0.005086, 0.004513, 0.004976, 0.005623, 0.003366, 0.00246, 0.001967, 0.001872, 0.002276, 0.003079, 0.003997, 0.002555, 0.003924, 0.006245, 0.006245, 0.005623, 0.005623, 0.003804, 0.003246, 0.003701, 0.004247, 0.005932, 0.006619, 0.006988, 0.010672, 0.012491, 0.026892, 0.020165, 0.01204, 0.008624, 0.008156, 0.006374, 0.009187, 0.009977, 0.005932, 0.003757, 0.00316, 0.0028, 0.004431, 0.003671, 0.002529, 0.002555, 0.002014, 0.001383, 0.001232, 0.000945, 0.000958, 0.000614, 0.000842, 0.001434, 0.001434, 0.001808, 0.001743, 0.001855, 0.002014, 0.002623, 0.002688, 0.002581, 0.003963, 0.003701, 0.003431, 0.003431, 0.002349, 0.002194, 0.002482, 0.002688, 0.00225, 0.003431, 0.004161, 0.004899, 0.003478, 0.004611, 0.004388, 0.004921, 0.003431, 0.002705, 0.002138, 0.00316, 0.004431, 0.003276, 0.00283, 0.004388, 0.006194, 0.009865, 0.010926, 0.012727, 0.018787, 0.028107, 0.014783, 0.013265, 0.01204, 0.015078, 0.013821, 0.011518, 0.013821, 0.025316, 0.017138, 0.0198, 0.018787, 0.010372, 0.009294, 0.007877, 0.007645, 0.008525, 0.005503, 0.004976, 0.004414, 0.004921, 0.004358, 0.003924, 0.00407, 0.004388, 0.003512, 0.003512, 0.003924, 0.003512, 0.00359, 0.004921, 0.006894, 0.004835, 0.007555, 0.014075, 0.014075, 0.014586, 0.013016, 0.012491, 0.016826, 0.014315, 0.014783, 0.013016, 0.013437, 0.010221, 0.01078, 0.009865, 0.007422, 0.005249, 0.006039, 0.005992, 0.004358, 0.004358, 0.006194, 0.006374, 0.004689, 0.004358, 0.004358, 0.004431, 0.004835, 0.004483, 0.00558, 0.00558, 0.008002, 0.012491, 0.023534, 0.01204, 0.013613, 0.020876, 0.044297, 0.048328, 0.054297, 0.11371, 0.125101, 0.118441, 0.046336, 0.041405, 0.043307, 0.025316, 0.014586, 0.013016, 0.0198, 0.0198, 0.009865, 0.009865, 0.010509, 0.008804, 0.009096, 0.010221, 0.010926, 0.010672, 0.006795, 0.004835, 0.004835, 0.004736, 0.003757, 0.005318, 0.005318, 0.007422, 0.009977, 0.009294, 0.00962, 0.006245, 0.005086, 0.006039, 0.004736, 0.003478, 0.003924, 0.003727, 0.003727, 0.002555, 0.001786, 0.002366, 0.002276, 0.001675, 0.001142, 0.001335, 0.000936, 0.00152, 0.001159, 0.000674, 0.000747, 0.000983, 0.001623, 0.00246, 0.002529, 0.003298, 0.00283, 0.003053, 0.004247, 0.004775, 0.006988, 0.010672, 0.008276, 0.013613, 0.011669, 0.013613, 0.009187, 0.009728, 0.009187, 0.012727, 0.026338, 0.047319, 0.059222, 0.028107, 0.021381, 0.035586, 0.034884, 0.03976, 0.043307, 0.030611, 0.030611, 0.031287, 0.015344, 0.016257, 0.008804, 0.016528, 0.027463, 0.06312, 0.047319, 0.024393, 0.024826, 0.013265, 0.010221, 0.007645, 0.007645, 0.009865, 0.006482, 0.005683, 0.005623, 0.003512, 0.004135, 0.004646, 0.003177, 0.004414, 0.004315, 0.005378, 0.003804, 0.002976, 0.002581, 0.0028, 0.002761, 0.002482, 0.003555, 0.004208, 0.003864, 0.00543, 0.005011, 0.007177, 0.008804, 0.015078, 0.023963, 0.024826, 0.013613, 0.0198, 0.021381, 0.049374, 0.071867, 0.092881, 0.155435, 0.15284, 0.18812, 0.301917, 0.298791, 0.271506, 0.239899, 0.349426, 0.318242, 0.291804, 0.26085, 0.21291, 0.164327, 0.200174, 0.147574], '')</t>
  </si>
  <si>
    <t>UPI0001576763 status=activ</t>
  </si>
  <si>
    <t>([0.173081, 0.225814, 0.288399, 0.257454, 0.339168, 0.21291, 0.243554, 0.271506, 0.18812, 0.21291, 0.236433, 0.275179, 0.264545, 0.18812, 0.134866, 0.132295, 0.139895, 0.232838, 0.229226, 0.342579, 0.275179, 0.182256, 0.11371, 0.054297, 0.034884, 0.023534, 0.047319, 0.046336, 0.049374, 0.100716, 0.048328, 0.060549, 0.049374, 0.050641, 0.086953, 0.092881, 0.086953, 0.144935, 0.071867, 0.051831, 0.038858, 0.042364, 0.074921, 0.071867, 0.086953, 0.094817, 0.111485, 0.120615, 0.132295, 0.125101, 0.0704, 0.139895, 0.120615, 0.088832, 0.058088, 0.06184, 0.125101, 0.073402, 0.066181, 0.109221, 0.11371, 0.132295, 0.179055, 0.147574, 0.200174, 0.268042, 0.359901, 0.335645, 0.298791, 0.239899, 0.196879, 0.311707], '')</t>
  </si>
  <si>
    <t>UPI0001576765 status=activ</t>
  </si>
  <si>
    <t>([0.17593, 0.029376, 0.022667, 0.030611, 0.010131, 0.014586, 0.0198, 0.009015, 0.011903, 0.011518, 0.012491, 0.006701, 0.005799, 0.004736, 0.006194, 0.007495, 0.009294, 0.01078, 0.010509, 0.01227, 0.013265, 0.006567, 0.011903, 0.016528, 0.011669, 0.034068, 0.036378, 0.035586, 0.118441, 0.06184, 0.086953, 0.118441, 0.288399, 0.278302, 0.332115, 0.281712, 0.216401, 0.21291, 0.196879, 0.15008, 0.15008, 0.10481, 0.257454, 0.291804, 0.264545, 0.342579, 0.311707, 0.116183, 0.120615, 0.120615, 0.066181, 0.0704, 0.066181, 0.051831, 0.090864, 0.027463, 0.032017, 0.049374, 0.035586, 0.013265, 0.019109, 0.019401, 0.025316, 0.022306, 0.015078, 0.017447, 0.017797, 0.021816, 0.073402, 0.069024, 0.036378, 0.090864, 0.085092, 0.058088, 0.060549, 0.054297, 0.173081, 0.203355, 0.074921, 0.067594, 0.18812, 0.059222, 0.059222, 0.06312, 0.023963, 0.025762, 0.0198, 0.016826, 0.007495, 0.008075, 0.006194, 0.008276, 0.009015, 0.008409, 0.010372, 0.009294, 0.00777, 0.006482, 0.006482, 0.013821, 0.015078, 0.011106, 0.030611, 0.030003, 0.028695, 0.088832, 0.10481, 0.134866, 0.106997, 0.264545, 0.191378, 0.229226, 0.209395, 0.25031, 0.271506, 0.236433, 0.295083, 0.318242, 0.374039, 0.366687, 0.179055, 0.232838, 0.229226, 0.094817, 0.05306, 0.055536, 0.059222, 0.073402, 0.074921, 0.109221, 0.120615, 0.137348, 0.067594, 0.067594, 0.066181, 0.046336, 0.018787, 0.020165, 0.023963, 0.023534, 0.020165, 0.038042, 0.026338, 0.014315, 0.026892, 0.050641, 0.050641, 0.049374, 0.046336, 0.030003, 0.033407, 0.030003, 0.030611, 0.092881, 0.067594, 0.067594, 0.094817, 0.239899, 0.219301, 0.219301, 0.225814, 0.225814, 0.219301, 0.239899, 0.352862, 0.387226, 0.359901, 0.339168, 0.31487, 0.291804, 0.359901, 0.321458, 0.284882, 0.291804, 0.247041], '')</t>
  </si>
  <si>
    <t>UPI0001576766 status=activ</t>
  </si>
  <si>
    <t>([0.216401, 0.25406, 0.194234, 0.229226, 0.264545, 0.25031, 0.288399, 0.236433, 0.264545, 0.291804, 0.25031, 0.21291, 0.243554, 0.232838, 0.288399, 0.356642, 0.26085, 0.25031, 0.278302, 0.284882, 0.295083, 0.328603, 0.328603, 0.401658, 0.40511, 0.339168, 0.26085, 0.25031, 0.281712, 0.216401, 0.185198, 0.257454, 0.335645, 0.335645, 0.257454, 0.243554, 0.278302, 0.377384, 0.36309, 0.284882, 0.25031, 0.236433, 0.247041, 0.173081, 0.139895, 0.144935, 0.200174, 0.318242, 0.328603, 0.366687, 0.440853, 0.390993, 0.374039, 0.291804, 0.232838, 0.25406, 0.257454, 0.239899, 0.229226, 0.232838, 0.225814, 0.268042, 0.264545, 0.18812, 0.185198, 0.122885, 0.118441, 0.125101, 0.073402, 0.042364, 0.024393, 0.024393, 0.026892, 0.022667, 0.037156, 0.043307, 0.067594, 0.0704, 0.067594, 0.064632, 0.10481, 0.167087, 0.167087, 0.109221, 0.094817, 0.096677, 0.15008, 0.155435, 0.144935, 0.21291, 0.301917, 0.384043, 0.346032, 0.418646, 0.465241, 0.480142, 0.525368, 0.534167, 0.486429, 0.387226, 0.394753, 0.311707, 0.229226, 0.147574, 0.225814, 0.229226, 0.311707, 0.268042, 0.271506, 0.239899, 0.158265, 0.092881, 0.05306, 0.037156, 0.043307, 0.03976, 0.019109, 0.012491, 0.01204, 0.010221, 0.016528, 0.017138, 0.021816, 0.037156, 0.0704, 0.037156, 0.042364, 0.046336, 0.079919, 0.079919, 0.096677, 0.167087, 0.281712, 0.281712, 0.324872, 0.229226, 0.155435, 0.268042, 0.346032, 0.339168, 0.321458, 0.311707, 0.295083, 0.335645, 0.298791, 0.284882, 0.380708, 0.377384, 0.295083, 0.179055, 0.173081, 0.182256, 0.182256, 0.155435, 0.206376, 0.247041, 0.281712, 0.324872, 0.311707, 0.247041, 0.185198, 0.284882, 0.284882, 0.200174, 0.125101, 0.127496, 0.076542, 0.073402, 0.116183, 0.164327, 0.278302, 0.191378, 0.155435, 0.081712, 0.046336, 0.059222, 0.059222, 0.071867, 0.05306, 0.059222, 0.088832, 0.158265, 0.15008, 0.15008, 0.161087, 0.264545, 0.291804, 0.291804, 0.264545, 0.257454, 0.170161, 0.161087, 0.257454, 0.25406, 0.275179, 0.332115, 0.324872, 0.328603, 0.324872, 0.31487, 0.271506, 0.182256, 0.164327, 0.173081, 0.144935, 0.132295, 0.069024, 0.056825, 0.106997, 0.127496, 0.127496, 0.120615, 0.127496, 0.139895, 0.179055, 0.271506, 0.30533, 0.275179, 0.239899, 0.243554, 0.271506, 0.321458, 0.414856, 0.31487, 0.298791, 0.339168, 0.4292, 0.529623, 0.486429, 0.476583, 0.377384, 0.377384, 0.447574, 0.349426, 0.25031, 0.200174, 0.191378, 0.200174, 0.243554, 0.288399, 0.247041, 0.284882, 0.179055, 0.17593, 0.225814, 0.191378, 0.179055, 0.185198, 0.118441, 0.173081, 0.17593, 0.182256, 0.182256, 0.147574, 0.222385, 0.219301, 0.284882, 0.308712, 0.30533, 0.219301, 0.206376, 0.17593, 0.142424, 0.222385, 0.129801, 0.167087, 0.219301, 0.142424, 0.111485, 0.11371, 0.090864, 0.102787, 0.098513, 0.078022, 0.079919, 0.100716, 0.15008, 0.076542, 0.054297, 0.050641, 0.050641, 0.051831, 0.050641, 0.098513, 0.06312, 0.129801, 0.132295, 0.094817, 0.092881, 0.111485, 0.196879, 0.229226, 0.120615, 0.206376, 0.243554, 0.229226, 0.122885, 0.06312, 0.085092, 0.059222, 0.067594, 0.10481, 0.10481, 0.173081, 0.076542, 0.127496, 0.060549, 0.056825, 0.078022, 0.137348, 0.071867, 0.076542, 0.076542, 0.111485, 0.06184, 0.033407, 0.067594, 0.120615, 0.229226, 0.268042, 0.268042, 0.17593, 0.147574, 0.147574, 0.155435, 0.200174, 0.158265, 0.236433, 0.200174, 0.164327, 0.137348, 0.229226, 0.158265, 0.127496, 0.129801, 0.206376, 0.339168], '')</t>
  </si>
  <si>
    <t>[96, 97, 227]</t>
  </si>
  <si>
    <t>UPI0001576767 status=activ</t>
  </si>
  <si>
    <t>([0.229226, 0.122885, 0.086953, 0.085092, 0.086953, 0.051831, 0.067594, 0.085092, 0.066181, 0.092881, 0.120615, 0.094817, 0.074921, 0.060549, 0.034884, 0.06312, 0.081712, 0.064632, 0.085092, 0.106997, 0.109221, 0.06184, 0.116183, 0.090864, 0.0704, 0.054297, 0.098513, 0.111485, 0.125101, 0.196879, 0.191378, 0.122885, 0.194234, 0.225814, 0.264545, 0.342579, 0.247041, 0.236433, 0.30533, 0.257454, 0.21291, 0.200174, 0.216401, 0.132295, 0.222385, 0.222385, 0.222385, 0.229226, 0.21291, 0.21291, 0.206376, 0.206376, 0.209395, 0.203355, 0.137348, 0.073402, 0.035586, 0.060549, 0.066181, 0.0704, 0.074921, 0.092881, 0.100716, 0.122885, 0.11371, 0.122885, 0.200174, 0.196879, 0.127496, 0.137348, 0.071867, 0.036378, 0.042364, 0.064632, 0.067594, 0.059222, 0.118441, 0.236433, 0.200174, 0.209395, 0.236433, 0.321458, 0.318242, 0.308712, 0.308712, 0.447574, 0.335645, 0.321458, 0.301917, 0.377384, 0.374039, 0.359901, 0.450668, 0.374039, 0.377384, 0.25406, 0.25406, 0.26085, 0.18812, 0.142424, 0.066181, 0.051831, 0.05306, 0.03976, 0.03976, 0.064632, 0.028107, 0.026892, 0.031287, 0.044297, 0.023087, 0.01227, 0.021381, 0.021816, 0.026892, 0.020876, 0.024393, 0.043307, 0.021816, 0.016257, 0.021816, 0.030611, 0.016826, 0.009977, 0.013821, 0.01078, 0.009483, 0.014075, 0.0198, 0.010372, 0.014315, 0.025316, 0.049374, 0.049374, 0.060549, 0.064632, 0.046336, 0.081712, 0.042364, 0.041405, 0.060549, 0.041405, 0.028107, 0.055536, 0.111485, 0.094817, 0.098513, 0.046336, 0.021816, 0.014075, 0.013821, 0.013613, 0.008895, 0.007315, 0.005683, 0.004513, 0.003864, 0.00515, 0.004414, 0.005223, 0.00543, 0.006142, 0.00558, 0.00777, 0.008276, 0.008156, 0.006795, 0.007645, 0.008075, 0.010672, 0.01078, 0.014315, 0.007877, 0.00962, 0.011903, 0.011903, 0.009187, 0.007877, 0.007877, 0.010131, 0.01204, 0.009728, 0.006421, 0.011106, 0.007315, 0.005799, 0.004736, 0.005734, 0.004921, 0.005932, 0.006988, 0.010221, 0.014586, 0.026892, 0.020522, 0.024826, 0.018106, 0.025316, 0.018787, 0.010221, 0.010131, 0.007495, 0.013437, 0.0198, 0.01078, 0.0198, 0.013821, 0.019109, 0.010131, 0.013265, 0.01078, 0.006795, 0.007495, 0.005932, 0.004358, 0.004388, 0.003341, 0.00515, 0.004388, 0.005623, 0.005799, 0.005318, 0.004736, 0.003341, 0.004161, 0.00558, 0.00407, 0.004611, 0.004689, 0.007091, 0.004775, 0.006533, 0.01078, 0.008409, 0.007315, 0.011518, 0.018106, 0.028107, 0.012727, 0.012491, 0.016528, 0.037156, 0.025316, 0.028107, 0.028695, 0.015694, 0.009187, 0.008895, 0.010372, 0.008525, 0.009015, 0.009401, 0.007877, 0.005086, 0.004358, 0.004135, 0.002881, 0.00283, 0.003014, 0.003298, 0.004483, 0.003276, 0.002276, 0.001872, 0.002623, 0.003701, 0.004161, 0.00407, 0.005623, 0.005623, 0.004611, 0.003431, 0.003298, 0.003821, 0.003804, 0.005086, 0.006988, 0.006795, 0.004976, 0.004611, 0.004689, 0.003512, 0.004775, 0.005011, 0.006194, 0.004483, 0.003821, 0.004358, 0.006039, 0.004431, 0.003757, 0.00558, 0.005086, 0.005318, 0.003997, 0.004689, 0.004835, 0.004835, 0.005799, 0.008002, 0.008156, 0.008804, 0.008075, 0.008525, 0.013265, 0.017138, 0.017138, 0.012727, 0.013613, 0.014586, 0.013821, 0.018787, 0.018787, 0.037156, 0.073402, 0.122885, 0.194234, 0.182256, 0.139895, 0.125101, 0.090864, 0.10481, 0.161087, 0.308712, 0.18812, 0.164327, 0.125101, 0.229226, 0.236433, 0.222385, 0.125101, 0.219301, 0.26085, 0.229226, 0.216401, 0.127496, 0.096677, 0.047319, 0.035586, 0.026892, 0.046336, 0.0704, 0.060549, 0.067594, 0.067594, 0.15284, 0.081712, 0.109221, 0.109221, 0.203355, 0.164327, 0.164327, 0.132295, 0.102787, 0.081712, 0.06312, 0.120615, 0.122885, 0.106997, 0.074921, 0.106997, 0.10481, 0.048328, 0.046336, 0.051831, 0.051831, 0.033407, 0.035586, 0.017797, 0.016528, 0.010672, 0.01078, 0.012491, 0.016257, 0.01227, 0.015344, 0.020165, 0.024826, 0.018106, 0.018787, 0.026892, 0.034884, 0.0198, 0.020165, 0.020522, 0.017797, 0.008895, 0.007177, 0.008276, 0.013265, 0.010926, 0.011106, 0.011106, 0.016528, 0.009865, 0.013265, 0.013016, 0.008723, 0.006795, 0.009401, 0.015694, 0.019109, 0.015078, 0.020522, 0.030611, 0.038042, 0.038042, 0.044297, 0.040537, 0.064632, 0.06312, 0.049374, 0.086953, 0.05306, 0.024826, 0.05306, 0.083462, 0.064632, 0.125101, 0.182256, 0.144935, 0.147574, 0.079919, 0.066181, 0.047319, 0.036378, 0.014783, 0.014783, 0.016021, 0.023534, 0.017797, 0.01078, 0.015694, 0.009977, 0.011669, 0.012727, 0.011518, 0.006533, 0.006567, 0.004646, 0.004388, 0.003757, 0.002623, 0.002662, 0.003431, 0.003053, 0.004135, 0.006194, 0.004431, 0.006245, 0.00558, 0.006795, 0.010131, 0.008804, 0.009865, 0.011518, 0.021381, 0.017138, 0.036378, 0.035586, 0.0704, 0.071867, 0.100716, 0.185198, 0.239899, 0.25031, 0.335645, 0.30533, 0.291804, 0.359901, 0.308712, 0.384043, 0.332115, 0.291804, 0.324872, 0.359901, 0.40511, 0.349426, 0.398279, 0.359901], '')</t>
  </si>
  <si>
    <t>UPI0001576769 status=activ</t>
  </si>
  <si>
    <t>([0.837511, 0.699094, 0.671169, 0.694846, 0.671169, 0.557691, 0.585406, 0.618285, 0.538167, 0.562014, 0.517562, 0.545602, 0.458154, 0.42561, 0.418646, 0.40511, 0.374039, 0.380708, 0.41194, 0.444081, 0.444081, 0.440853, 0.525368, 0.553315, 0.562014, 0.59917, 0.699094, 0.699094, 0.575842, 0.675549, 0.671169, 0.754692, 0.724957, 0.795062, 0.784345, 0.779859, 0.703578, 0.716283, 0.699094, 0.703578, 0.570702, 0.494003, 0.505461, 0.505461, 0.480142, 0.472492, 0.380708, 0.408655, 0.352862, 0.436924, 0.436924, 0.444081, 0.377384, 0.401658, 0.366687, 0.433034, 0.377384, 0.444081, 0.465241, 0.461924, 0.450668, 0.476583, 0.490133, 0.408655, 0.408655, 0.440853, 0.374039, 0.465241, 0.366687, 0.401658, 0.380708, 0.40511, 0.394753, 0.454136, 0.454136, 0.440853, 0.472492, 0.534167, 0.534167, 0.509769, 0.509769, 0.433034, 0.480142, 0.538167, 0.632174, 0.626927, 0.657645, 0.745909, 0.733139, 0.84206, 0.868118, 0.885302, 0.859585, 0.856457, 0.849326, 0.846163, 0.910643, 0.882776, 0.882776, 0.882776, 0.868118, 0.865454], '')</t>
  </si>
  <si>
    <t>[0, 1, 2, 3, 4, 5, 6, 7, 8, 9, 10, 11, 22, 23, 24, 25, 26, 27, 28, 29, 30, 31, 32, 33, 34, 35, 36, 37, 38, 39, 40, 42, 43, 77, 78, 79, 80, 83, 84, 85, 86, 87, 88, 89, 90, 91, 92, 93, 94, 95, 96, 97, 98, 99, 100, 101]</t>
  </si>
  <si>
    <t>UPI000157676B status=activ</t>
  </si>
  <si>
    <t>([0.102787, 0.139895, 0.173081, 0.086953, 0.05306, 0.083462, 0.122885, 0.161087, 0.203355, 0.196879, 0.225814, 0.301917, 0.321458, 0.308712, 0.275179, 0.352862, 0.4292, 0.472492, 0.40511, 0.295083, 0.281712, 0.281712, 0.194234, 0.173081, 0.18812, 0.275179, 0.257454, 0.239899, 0.147574, 0.134866, 0.111485, 0.06312, 0.056825, 0.032677, 0.018415, 0.024393, 0.019401, 0.015694, 0.014075, 0.0198, 0.023534, 0.054297, 0.028695, 0.055536, 0.055536, 0.054297, 0.030611, 0.024826, 0.014315, 0.014075, 0.01204, 0.017447, 0.017447, 0.018106, 0.022306, 0.038042, 0.033407, 0.033407, 0.032677, 0.058088, 0.059222, 0.090864, 0.055536, 0.118441, 0.106997, 0.085092, 0.17593, 0.257454, 0.191378, 0.291804, 0.401658, 0.342579, 0.275179, 0.271506, 0.268042, 0.295083, 0.295083, 0.298791, 0.26085, 0.264545, 0.219301, 0.144935, 0.122885, 0.167087, 0.127496, 0.064632, 0.109221, 0.088832, 0.073402, 0.139895, 0.137348, 0.102787, 0.17593, 0.239899, 0.36309, 0.356642, 0.370445, 0.384043, 0.349426, 0.31487, 0.342579, 0.387226, 0.480142, 0.422041, 0.318242, 0.349426, 0.418646, 0.31487, 0.318242, 0.370445, 0.264545, 0.271506, 0.308712, 0.321458, 0.31487, 0.25031, 0.15284, 0.078022, 0.040537, 0.037156, 0.045352, 0.046336, 0.046336, 0.025316, 0.045352, 0.085092, 0.069024, 0.073402, 0.109221, 0.083462, 0.055536, 0.092881, 0.066181, 0.042364, 0.022667, 0.014783], '')</t>
  </si>
  <si>
    <t>UPI000157676C status=activ</t>
  </si>
  <si>
    <t>([0.5017, 0.521092, 0.394753, 0.458154, 0.387226, 0.440853, 0.41194, 0.440853, 0.384043, 0.414856, 0.447574, 0.483068, 0.398279, 0.359901, 0.436924, 0.480142, 0.476583, 0.408655, 0.401658, 0.30533, 0.203355, 0.194234, 0.191378, 0.191378, 0.167087, 0.225814, 0.200174, 0.200174, 0.118441, 0.118441, 0.060549, 0.055536, 0.037156, 0.069024, 0.041405, 0.041405, 0.05306, 0.026892, 0.035586, 0.036378, 0.031287, 0.060549, 0.035586, 0.041405, 0.041405, 0.021816, 0.017797, 0.018787, 0.014315, 0.023534, 0.03976, 0.043307, 0.021816, 0.034884, 0.025762, 0.059222, 0.06184, 0.030611, 0.060549, 0.032677, 0.032677, 0.043307, 0.025316, 0.050641, 0.044297, 0.086953, 0.161087, 0.18812, 0.155435, 0.247041, 0.170161, 0.096677, 0.098513, 0.102787, 0.098513, 0.120615, 0.086953, 0.056825, 0.118441, 0.120615, 0.161087, 0.132295, 0.18812, 0.247041, 0.25031, 0.219301, 0.129801, 0.127496, 0.109221, 0.076542, 0.076542, 0.125101, 0.161087, 0.26085, 0.380708, 0.401658, 0.398279, 0.346032, 0.311707, 0.216401, 0.21291, 0.158265, 0.191378, 0.161087, 0.094817, 0.079919, 0.102787, 0.161087, 0.158265, 0.185198, 0.18812, 0.096677, 0.096677, 0.127496, 0.064632, 0.032677, 0.016021, 0.011669, 0.01078, 0.017797, 0.028695, 0.030003, 0.060549, 0.060549, 0.042364, 0.05306, 0.064632, 0.03976, 0.043307, 0.029376, 0.017797, 0.017797, 0.040537, 0.040537, 0.020876, 0.041405, 0.090864, 0.167087, 0.257454, 0.324872, 0.298791, 0.308712, 0.216401, 0.127496, 0.129801, 0.116183, 0.139895, 0.096677, 0.120615, 0.067594, 0.100716, 0.106997, 0.109221, 0.100716, 0.109221, 0.182256, 0.094817, 0.079919, 0.06312, 0.051831, 0.037156, 0.054297, 0.051831, 0.098513, 0.10481, 0.111485, 0.209395, 0.25031, 0.318242, 0.356642, 0.458154, 0.374039, 0.374039, 0.461924, 0.41194, 0.414856, 0.377384, 0.401658, 0.414856, 0.476583, 0.390993, 0.476583, 0.380708, 0.377384, 0.271506, 0.370445, 0.352862, 0.352862, 0.311707, 0.278302, 0.268042, 0.173081, 0.222385, 0.30533, 0.216401, 0.243554, 0.15008, 0.182256, 0.236433, 0.236433, 0.134866, 0.17593, 0.191378, 0.268042, 0.18812, 0.232838, 0.216401, 0.144935, 0.081712, 0.100716, 0.109221, 0.111485, 0.185198, 0.21291, 0.222385, 0.247041, 0.173081, 0.25406, 0.158265, 0.106997, 0.109221, 0.15284, 0.191378, 0.179055, 0.182256, 0.298791, 0.328603, 0.25406, 0.346032, 0.447574, 0.356642, 0.281712, 0.291804, 0.284882, 0.206376, 0.21291, 0.288399, 0.301917, 0.239899, 0.359901, 0.440853, 0.398279, 0.414856, 0.308712, 0.301917, 0.26085, 0.200174, 0.179055, 0.239899, 0.196879, 0.147574, 0.225814, 0.291804, 0.232838, 0.17593], '')</t>
  </si>
  <si>
    <t>UPI000157676D status=activ</t>
  </si>
  <si>
    <t>([0.028695, 0.044297, 0.067594, 0.069024, 0.094817, 0.11371, 0.11371, 0.0704, 0.102787, 0.074921, 0.098513, 0.132295, 0.194234, 0.209395, 0.247041, 0.328603, 0.328603, 0.339168, 0.298791, 0.374039, 0.377384, 0.370445, 0.394753, 0.40511, 0.4292, 0.4292, 0.458154, 0.494003, 0.622677, 0.418646, 0.422041, 0.40511, 0.232838, 0.229226, 0.182256, 0.11371, 0.073402, 0.078022, 0.064632, 0.047319, 0.054297, 0.05306, 0.058088, 0.042364, 0.023963, 0.025316, 0.018106, 0.017447, 0.011903, 0.01204, 0.018415, 0.023963, 0.024393, 0.066181, 0.079919, 0.060549, 0.127496, 0.118441, 0.118441, 0.078022, 0.182256, 0.106997, 0.111485, 0.106997, 0.047319, 0.049374, 0.026338, 0.016021, 0.014783, 0.021816, 0.009728, 0.014315, 0.017447, 0.013016, 0.007091, 0.007555, 0.009977, 0.009977, 0.012491, 0.009187, 0.013821, 0.009728, 0.013437, 0.015078, 0.016021, 0.022667, 0.037156, 0.043307, 0.096677, 0.069024, 0.041405, 0.10481, 0.096677, 0.096677, 0.139895, 0.191378, 0.118441, 0.120615, 0.142424, 0.158265, 0.216401, 0.139895, 0.182256, 0.132295, 0.043307, 0.03976, 0.025316, 0.023534, 0.03976, 0.017797, 0.024393, 0.03976, 0.047319, 0.026892, 0.022306, 0.016021, 0.026892, 0.03976, 0.041405, 0.025762, 0.028107, 0.017797, 0.025762, 0.020165, 0.025762, 0.044297, 0.028107, 0.074921, 0.073402, 0.069024, 0.173081, 0.173081, 0.179055, 0.155435, 0.21291, 0.243554, 0.222385, 0.21291, 0.21291, 0.21291, 0.275179, 0.170161, 0.26085, 0.288399, 0.206376, 0.257454, 0.335645, 0.26085, 0.26085, 0.26085, 0.26085, 0.26085, 0.118441, 0.073402, 0.05306, 0.073402, 0.066181, 0.109221, 0.109221, 0.074921, 0.073402, 0.047319, 0.090864, 0.081712, 0.076542, 0.167087, 0.142424, 0.142424, 0.26085, 0.26085, 0.247041, 0.219301, 0.196879, 0.356642, 0.433034, 0.494003, 0.444081, 0.433034, 0.398279, 0.377384], '')</t>
  </si>
  <si>
    <t>UPI0001576771 status=activ</t>
  </si>
  <si>
    <t>([0.147574, 0.076542, 0.047319, 0.051831, 0.078022, 0.102787, 0.127496, 0.15284, 0.18812, 0.222385, 0.257454, 0.321458, 0.328603, 0.311707, 0.414856, 0.30533, 0.301917, 0.219301, 0.21291, 0.21291, 0.161087, 0.106997, 0.182256, 0.257454, 0.196879, 0.191378, 0.118441, 0.118441, 0.116183, 0.090864, 0.085092, 0.045352, 0.040537, 0.038042, 0.060549, 0.044297, 0.076542, 0.081712, 0.111485, 0.122885, 0.132295, 0.209395, 0.295083, 0.200174, 0.132295, 0.116183, 0.076542, 0.078022, 0.038042, 0.038858, 0.048328, 0.023534, 0.043307, 0.028695, 0.015344, 0.013016, 0.014075, 0.00962, 0.011903, 0.015344, 0.013016, 0.007877, 0.008276, 0.007645, 0.010509, 0.016021, 0.018106, 0.029376, 0.028107, 0.032677, 0.022306, 0.024826, 0.056825, 0.051831, 0.085092, 0.161087, 0.216401, 0.26085, 0.346032, 0.284882, 0.185198, 0.118441, 0.185198, 0.182256, 0.155435, 0.158265, 0.094817, 0.132295, 0.090864, 0.161087, 0.243554, 0.31487, 0.225814, 0.222385, 0.222385, 0.21291, 0.137348, 0.137348, 0.139895, 0.142424, 0.219301, 0.308712, 0.40511, 0.447574, 0.370445, 0.31487, 0.332115, 0.42561, 0.36309, 0.321458, 0.281712, 0.191378, 0.118441, 0.142424, 0.134866, 0.090864, 0.050641, 0.094817, 0.098513, 0.051831, 0.028695, 0.030611, 0.024826, 0.018106, 0.019109, 0.030003, 0.055536, 0.051831, 0.06312, 0.071867, 0.127496, 0.090864, 0.15284, 0.236433, 0.185198, 0.15284, 0.139895, 0.222385, 0.21291, 0.185198, 0.25031, 0.328603, 0.295083, 0.311707, 0.349426, 0.291804, 0.236433, 0.185198, 0.127496], '')</t>
  </si>
  <si>
    <t>UPI0001576772 status=activ</t>
  </si>
  <si>
    <t>([0.155435, 0.216401, 0.137348, 0.088832, 0.127496, 0.15008, 0.173081, 0.170161, 0.191378, 0.206376, 0.203355, 0.222385, 0.196879, 0.179055, 0.25031, 0.182256, 0.268042, 0.271506, 0.209395, 0.147574, 0.106997, 0.167087, 0.109221, 0.167087, 0.216401, 0.122885, 0.125101, 0.051831, 0.03976, 0.045352, 0.03976, 0.045352, 0.038858, 0.026892, 0.029376, 0.017447, 0.011518, 0.00777, 0.008156, 0.007645, 0.008002, 0.006482, 0.006421, 0.007877, 0.008075, 0.006619, 0.008525, 0.008895, 0.017447, 0.011518, 0.011518, 0.009187, 0.009294, 0.007645, 0.009401, 0.009728, 0.014783, 0.033407, 0.05306, 0.054297, 0.034884, 0.031287, 0.030611, 0.035586, 0.034884, 0.014315, 0.022306, 0.024826, 0.014315, 0.010509, 0.022667, 0.013613, 0.015078, 0.014586, 0.021816, 0.024826, 0.016021, 0.016021, 0.016021, 0.009187, 0.009865, 0.020876, 0.014783, 0.037156, 0.034884, 0.03976, 0.096677, 0.059222, 0.059222, 0.06184, 0.06312, 0.05306, 0.098513, 0.155435, 0.155435, 0.100716, 0.096677, 0.090864, 0.088832, 0.088832, 0.129801, 0.11371, 0.066181, 0.167087, 0.139895, 0.11371, 0.083462, 0.069024, 0.102787, 0.083462, 0.127496, 0.173081, 0.173081, 0.11371], '')</t>
  </si>
  <si>
    <t>UPI0001576774 status=activ</t>
  </si>
  <si>
    <t>([0.018787, 0.011903, 0.020876, 0.030003, 0.023087, 0.016528, 0.018106, 0.022667, 0.018415, 0.027463, 0.022667, 0.017797, 0.028107, 0.028107, 0.028695, 0.050641, 0.046336, 0.029376, 0.032677, 0.033407, 0.06184, 0.041405, 0.048328, 0.041405, 0.034068, 0.034068, 0.069024, 0.096677, 0.102787, 0.15284, 0.137348, 0.232838, 0.308712, 0.216401, 0.311707, 0.311707, 0.239899, 0.155435, 0.144935, 0.085092, 0.142424, 0.086953, 0.144935, 0.120615, 0.100716, 0.098513, 0.15284, 0.088832, 0.042364, 0.044297, 0.05306, 0.041405, 0.038042, 0.032017, 0.055536, 0.064632, 0.069024, 0.06184, 0.111485, 0.15008, 0.137348, 0.139895, 0.209395, 0.182256, 0.182256, 0.229226, 0.194234, 0.21291, 0.321458, 0.436924, 0.349426, 0.324872, 0.328603, 0.219301, 0.170161, 0.109221, 0.094817, 0.100716, 0.18812, 0.161087, 0.167087, 0.232838, 0.203355, 0.167087, 0.17593, 0.281712, 0.219301, 0.301917, 0.225814, 0.129801], '')</t>
  </si>
  <si>
    <t>UPI0001576784 status=activ</t>
  </si>
  <si>
    <t>([0.370445, 0.264545, 0.206376, 0.239899, 0.291804, 0.284882, 0.179055, 0.209395, 0.132295, 0.098513, 0.118441, 0.098513, 0.120615, 0.086953, 0.147574, 0.076542, 0.059222, 0.066181, 0.064632, 0.069024, 0.06312, 0.067594, 0.090864, 0.132295, 0.0704, 0.044297, 0.030003, 0.06312, 0.06312, 0.085092, 0.158265, 0.081712, 0.137348, 0.086953, 0.096677, 0.092881, 0.170161, 0.21291, 0.185198, 0.257454, 0.239899, 0.243554, 0.236433, 0.264545, 0.257454, 0.398279, 0.433034, 0.494003, 0.398279, 0.398279, 0.483068, 0.387226, 0.505461, 0.505461, 0.58069, 0.51388, 0.476583, 0.36309, 0.384043, 0.380708, 0.42561, 0.42561, 0.308712, 0.335645, 0.229226, 0.243554, 0.118441, 0.142424, 0.127496, 0.200174, 0.219301, 0.203355, 0.18812, 0.203355, 0.144935, 0.094817, 0.155435, 0.120615, 0.21291, 0.200174, 0.134866, 0.088832, 0.046336, 0.081712, 0.032677, 0.066181, 0.06312, 0.109221, 0.10481, 0.155435, 0.118441, 0.102787, 0.11371, 0.173081, 0.10481, 0.164327, 0.194234, 0.185198, 0.229226, 0.247041, 0.239899, 0.239899, 0.219301, 0.295083, 0.291804, 0.40511, 0.40511, 0.398279, 0.380708, 0.298791, 0.278302, 0.216401, 0.219301, 0.200174, 0.209395, 0.288399, 0.167087, 0.139895, 0.144935, 0.106997, 0.116183, 0.071867, 0.0704, 0.116183, 0.11371, 0.132295, 0.111485, 0.111485, 0.111485, 0.073402, 0.120615, 0.118441, 0.170161, 0.144935, 0.092881, 0.060549, 0.060549, 0.06184, 0.094817, 0.076542, 0.125101, 0.10481, 0.170161, 0.25406, 0.164327, 0.164327, 0.17593, 0.203355, 0.139895, 0.155435, 0.15284, 0.161087, 0.161087, 0.196879, 0.225814, 0.26085, 0.21291, 0.132295, 0.229226, 0.191378, 0.25406, 0.268042, 0.281712, 0.271506, 0.18812, 0.194234, 0.225814, 0.25031, 0.26085, 0.339168, 0.321458, 0.366687, 0.374039, 0.288399, 0.288399, 0.196879, 0.236433, 0.352862, 0.472492, 0.352862, 0.394753, 0.352862, 0.352862, 0.346032, 0.346032, 0.318242, 0.41194, 0.335645, 0.216401, 0.21291, 0.182256, 0.182256, 0.26085, 0.179055, 0.278302, 0.288399, 0.380708, 0.380708, 0.308712, 0.295083, 0.418646, 0.339168, 0.25406, 0.209395, 0.21291, 0.15284, 0.25031, 0.264545, 0.236433, 0.257454, 0.243554, 0.288399, 0.243554, 0.264545, 0.268042, 0.167087, 0.096677, 0.096677, 0.048328, 0.079919, 0.042364, 0.042364, 0.041405, 0.043307, 0.058088, 0.066181, 0.081712, 0.042364, 0.031287, 0.069024, 0.102787, 0.106997, 0.098513, 0.129801, 0.129801, 0.132295, 0.137348, 0.206376, 0.203355, 0.229226, 0.219301, 0.311707, 0.31487, 0.390993, 0.440853, 0.339168, 0.295083, 0.243554, 0.284882, 0.318242, 0.281712, 0.200174, 0.191378, 0.206376, 0.132295, 0.116183, 0.098513, 0.111485, 0.111485, 0.088832, 0.155435, 0.102787, 0.067594, 0.0704, 0.044297, 0.044297, 0.098513, 0.085092, 0.083462, 0.134866, 0.142424, 0.142424, 0.239899, 0.158265, 0.147574, 0.194234, 0.116183, 0.158265, 0.18812, 0.155435, 0.194234, 0.11371, 0.137348, 0.122885, 0.122885, 0.142424, 0.10481, 0.047319, 0.031287, 0.059222, 0.042364, 0.032017, 0.030003, 0.024393, 0.043307, 0.049374, 0.048328, 0.069024, 0.067594, 0.067594, 0.069024, 0.047319, 0.076542, 0.076542, 0.137348, 0.073402], '')</t>
  </si>
  <si>
    <t>UPI0001576785 status=activ</t>
  </si>
  <si>
    <t>([0.545602, 0.56648, 0.538167, 0.557691, 0.604312, 0.626927, 0.63748, 0.557691, 0.476583, 0.490133, 0.505461, 0.497853, 0.509769, 0.509769, 0.42561, 0.436924, 0.390993, 0.42561, 0.490133, 0.505461, 0.490133, 0.458154, 0.458154, 0.486429, 0.440853, 0.342579, 0.339168, 0.349426, 0.31487, 0.401658, 0.318242, 0.291804, 0.222385, 0.118441, 0.106997, 0.161087, 0.200174, 0.161087, 0.098513, 0.106997, 0.067594, 0.066181, 0.088832, 0.054297, 0.054297, 0.071867, 0.0704, 0.069024, 0.043307, 0.048328, 0.054297, 0.100716, 0.137348, 0.25031, 0.298791, 0.324872, 0.328603, 0.288399, 0.377384, 0.401658, 0.401658, 0.384043, 0.339168, 0.342579, 0.339168, 0.278302, 0.275179, 0.328603, 0.328603, 0.41194, 0.454136, 0.436924, 0.422041, 0.40511, 0.390993, 0.374039, 0.370445, 0.321458, 0.275179, 0.170161, 0.161087, 0.079919, 0.147574, 0.182256, 0.10481, 0.102787, 0.155435, 0.155435, 0.185198, 0.118441, 0.109221, 0.129801, 0.0704, 0.078022, 0.059222, 0.047319, 0.038858, 0.032677, 0.03976, 0.05306, 0.10481, 0.173081, 0.278302, 0.164327, 0.15284, 0.15008, 0.236433, 0.222385, 0.229226, 0.15008, 0.127496, 0.076542, 0.048328, 0.048328, 0.05306, 0.035586, 0.044297, 0.058088, 0.06312, 0.066181, 0.085092, 0.085092, 0.076542, 0.049374, 0.048328, 0.05306, 0.092881, 0.049374, 0.028107, 0.027463, 0.048328, 0.094817, 0.161087, 0.25031, 0.257454, 0.229226, 0.239899, 0.25031, 0.288399, 0.275179, 0.268042, 0.26085, 0.229226, 0.239899, 0.225814, 0.284882, 0.239899, 0.173081, 0.17593, 0.229226, 0.232838, 0.203355, 0.203355, 0.161087, 0.15008, 0.222385, 0.225814, 0.239899, 0.142424, 0.11371, 0.073402, 0.081712, 0.079919, 0.055536, 0.051831, 0.096677, 0.120615, 0.15284, 0.137348, 0.129801, 0.155435, 0.088832, 0.086953, 0.049374, 0.038858, 0.035586, 0.038858, 0.03976, 0.049374, 0.090864, 0.144935, 0.209395, 0.134866, 0.081712, 0.081712, 0.051831, 0.025762, 0.027463, 0.025762, 0.035586, 0.066181, 0.0704, 0.066181, 0.066181, 0.064632, 0.066181, 0.037156, 0.037156, 0.038858, 0.040537, 0.045352, 0.042364, 0.023963, 0.03976, 0.044297, 0.048328, 0.092881, 0.158265, 0.088832, 0.085092, 0.0704, 0.0704, 0.05306, 0.098513, 0.0704, 0.10481, 0.155435, 0.239899, 0.225814, 0.21291, 0.247041, 0.229226, 0.139895, 0.222385, 0.209395, 0.281712, 0.352862, 0.31487, 0.332115, 0.422041, 0.42561, 0.5017, 0.384043, 0.41194, 0.321458, 0.374039, 0.370445, 0.380708, 0.380708, 0.31487, 0.229226, 0.236433, 0.158265, 0.185198, 0.196879, 0.122885, 0.073402, 0.074921, 0.085092, 0.06312, 0.06184, 0.064632, 0.038042, 0.085092, 0.086953, 0.088832, 0.111485, 0.081712, 0.045352, 0.046336, 0.036378, 0.067594, 0.038042, 0.066181, 0.100716, 0.092881, 0.127496, 0.170161, 0.179055, 0.098513, 0.120615, 0.129801, 0.073402, 0.102787, 0.100716, 0.098513, 0.111485, 0.109221, 0.18812, 0.268042, 0.229226, 0.332115, 0.222385, 0.225814, 0.170161, 0.18812, 0.120615, 0.15284, 0.17593, 0.109221, 0.179055, 0.127496, 0.127496, 0.132295, 0.158265, 0.098513, 0.054297, 0.090864, 0.06184, 0.055536, 0.055536, 0.067594, 0.041405, 0.079919, 0.090864, 0.142424, 0.078022, 0.137348, 0.132295, 0.139895, 0.203355, 0.203355, 0.275179, 0.26085, 0.359901, 0.275179, 0.349426, 0.390993, 0.387226, 0.36309, 0.366687, 0.288399, 0.298791, 0.394753, 0.308712, 0.346032, 0.342579, 0.440853, 0.342579, 0.26085, 0.158265, 0.142424, 0.088832, 0.085092, 0.092881, 0.073402, 0.073402, 0.083462, 0.132295, 0.132295, 0.206376, 0.137348, 0.229226, 0.219301, 0.232838, 0.321458, 0.291804, 0.203355, 0.200174, 0.298791, 0.377384, 0.483068, 0.505461, 0.575842, 0.505461, 0.497853, 0.497853, 0.59508, 0.56648, 0.553315, 0.476583, 0.401658, 0.42561, 0.394753, 0.40511, 0.301917, 0.219301, 0.278302, 0.301917, 0.311707, 0.288399, 0.298791, 0.31487, 0.239899, 0.271506, 0.346032, 0.318242, 0.346032, 0.377384, 0.40511, 0.374039, 0.447574, 0.541878, 0.58069, 0.553315, 0.534167, 0.671169, 0.671169, 0.685117, 0.754692, 0.685117, 0.562014, 0.570702, 0.557691, 0.538167, 0.447574, 0.450668, 0.436924, 0.42561, 0.418646, 0.394753, 0.42561, 0.418646, 0.398279, 0.414856, 0.436924, 0.366687, 0.332115, 0.4292, 0.31487, 0.243554, 0.278302, 0.390993, 0.370445, 0.377384, 0.440853, 0.538167, 0.4292, 0.468512, 0.486429, 0.384043, 0.377384, 0.295083, 0.288399, 0.209395, 0.216401, 0.216401, 0.291804, 0.30533, 0.18812, 0.298791, 0.298791, 0.311707, 0.318242, 0.311707, 0.281712, 0.216401, 0.185198, 0.278302, 0.298791, 0.209395, 0.200174, 0.139895, 0.216401, 0.179055, 0.200174, 0.200174, 0.222385, 0.170161, 0.179055, 0.271506, 0.278302, 0.275179, 0.278302, 0.284882, 0.291804, 0.324872, 0.422041, 0.418646, 0.394753, 0.370445, 0.476583, 0.486429, 0.483068, 0.486429, 0.553315, 0.545602, 0.56648, 0.570702, 0.63748, 0.553315, 0.534167, 0.534167, 0.622677, 0.505461, 0.377384, 0.318242, 0.31487, 0.216401, 0.239899, 0.173081, 0.100716, 0.094817, 0.144935, 0.170161, 0.182256, 0.17593, 0.222385, 0.116183, 0.102787, 0.064632, 0.092881, 0.118441, 0.066181, 0.034884, 0.0704, 0.085092, 0.094817, 0.109221, 0.125101, 0.142424, 0.21291, 0.236433, 0.232838, 0.225814, 0.271506, 0.275179, 0.284882, 0.301917, 0.408655, 0.377384, 0.394753, 0.301917, 0.206376, 0.301917, 0.318242, 0.295083, 0.284882, 0.346032, 0.311707, 0.41194, 0.387226, 0.356642, 0.356642, 0.359901, 0.36309, 0.275179, 0.182256, 0.173081, 0.182256, 0.203355, 0.232838, 0.21291, 0.264545, 0.352862, 0.339168, 0.384043, 0.414856, 0.444081, 0.461924, 0.486429, 0.377384, 0.394753, 0.458154, 0.585406, 0.575842, 0.632174, 0.791621, 0.81615, 0.703578, 0.703578, 0.534167, 0.41194, 0.454136, 0.414856, 0.408655, 0.374039, 0.328603, 0.30533, 0.377384, 0.25406, 0.155435, 0.239899, 0.236433, 0.161087, 0.134866, 0.134866, 0.067594, 0.026338, 0.035586, 0.066181, 0.067594, 0.15008, 0.216401, 0.194234, 0.278302, 0.209395, 0.139895, 0.158265, 0.076542, 0.081712, 0.15008, 0.222385, 0.222385, 0.15284, 0.219301, 0.167087, 0.182256, 0.182256, 0.291804, 0.308712, 0.318242, 0.31487, 0.30533, 0.346032, 0.349426, 0.298791, 0.387226, 0.454136, 0.444081, 0.585406, 0.450668, 0.36309, 0.377384, 0.298791, 0.384043, 0.390993, 0.472492, 0.447574, 0.450668, 0.370445, 0.352862, 0.339168, 0.225814, 0.200174, 0.21291, 0.291804, 0.25406, 0.216401, 0.271506, 0.352862, 0.342579, 0.346032, 0.433034, 0.440853, 0.490133, 0.390993, 0.366687, 0.370445, 0.377384, 0.346032, 0.349426, 0.374039, 0.394753, 0.390993, 0.433034, 0.380708, 0.370445, 0.356642, 0.291804, 0.284882, 0.194234, 0.200174, 0.194234, 0.11371, 0.118441, 0.15284, 0.25031, 0.209395, 0.170161, 0.132295, 0.21291, 0.278302, 0.203355, 0.132295, 0.247041, 0.155435, 0.158265], '')</t>
  </si>
  <si>
    <t>[0, 1, 2, 3, 4, 5, 6, 7, 10, 12, 13, 19, 231, 352, 353, 354, 357, 358, 359, 382, 383, 384, 385, 386, 387, 388, 389, 390, 391, 392, 393, 394, 416, 465, 466, 467, 468, 469, 470, 471, 472, 473, 474, 544, 545, 546, 547, 548, 549, 550, 551, 600]</t>
  </si>
  <si>
    <t>UPI0001576786 status=activ</t>
  </si>
  <si>
    <t>([0.232838, 0.278302, 0.346032, 0.377384, 0.408655, 0.476583, 0.51388, 0.517562, 0.444081, 0.433034, 0.465241, 0.509769, 0.458154, 0.468512, 0.483068, 0.538167, 0.585406, 0.490133, 0.505461, 0.458154, 0.384043, 0.370445, 0.394753, 0.384043, 0.398279, 0.4292, 0.384043, 0.342579, 0.349426, 0.366687, 0.36309, 0.278302, 0.291804, 0.374039, 0.288399, 0.21291, 0.232838, 0.295083, 0.374039, 0.321458, 0.291804, 0.291804, 0.301917, 0.281712, 0.271506, 0.278302, 0.170161, 0.182256, 0.21291, 0.216401, 0.247041, 0.191378, 0.200174, 0.191378, 0.125101, 0.21291, 0.291804, 0.219301, 0.219301, 0.219301, 0.264545, 0.328603, 0.339168, 0.401658, 0.418646, 0.342579, 0.321458, 0.318242, 0.25406, 0.25406, 0.25406, 0.295083, 0.346032, 0.40511, 0.291804, 0.384043, 0.339168, 0.328603, 0.408655, 0.335645, 0.311707, 0.239899, 0.170161, 0.222385, 0.200174, 0.120615, 0.182256, 0.173081, 0.26085, 0.321458, 0.352862, 0.366687, 0.275179, 0.318242, 0.324872, 0.4292, 0.352862, 0.398279, 0.384043, 0.356642, 0.440853, 0.505461, 0.483068, 0.59917, 0.608892, 0.648219, 0.716283, 0.716283, 0.745909, 0.745909, 0.745909, 0.59508, 0.534167, 0.509769, 0.497853, 0.401658, 0.374039, 0.436924, 0.433034, 0.454136, 0.486429, 0.483068, 0.384043, 0.384043, 0.328603, 0.349426, 0.321458, 0.380708, 0.31487, 0.30533, 0.209395, 0.185198, 0.26085, 0.291804, 0.311707, 0.25031, 0.346032, 0.370445, 0.374039, 0.335645, 0.335645, 0.268042, 0.25031, 0.30533, 0.390993, 0.4292, 0.401658, 0.349426, 0.349426, 0.332115, 0.25031, 0.335645, 0.398279, 0.408655, 0.384043, 0.454136, 0.521092, 0.525368, 0.461924, 0.458154, 0.387226, 0.380708, 0.356642, 0.374039, 0.398279, 0.387226, 0.380708, 0.298791, 0.318242, 0.284882, 0.288399, 0.380708, 0.352862, 0.257454, 0.18812, 0.147574, 0.15284, 0.155435, 0.155435, 0.21291, 0.182256, 0.291804, 0.295083, 0.301917, 0.298791, 0.298791, 0.291804, 0.298791, 0.298791, 0.370445, 0.390993, 0.440853, 0.359901, 0.349426, 0.4292, 0.509769, 0.5017, 0.418646, 0.408655, 0.4292, 0.339168, 0.291804, 0.30533, 0.295083, 0.394753, 0.298791, 0.206376, 0.219301, 0.191378, 0.264545, 0.257454, 0.232838, 0.170161, 0.142424, 0.11371, 0.109221, 0.118441, 0.185198, 0.264545, 0.271506, 0.147574, 0.161087, 0.155435, 0.132295, 0.129801, 0.137348, 0.173081, 0.25031, 0.25031, 0.21291, 0.21291, 0.137348, 0.144935, 0.232838, 0.332115, 0.40511, 0.308712, 0.194234, 0.134866, 0.144935, 0.147574, 0.15284, 0.209395, 0.291804, 0.25031, 0.219301, 0.191378, 0.225814, 0.222385, 0.209395, 0.278302, 0.243554, 0.219301, 0.21291, 0.21291, 0.206376, 0.225814, 0.339168, 0.422041, 0.486429, 0.401658, 0.408655, 0.505461, 0.505461, 0.468512, 0.480142, 0.414856, 0.380708, 0.349426, 0.349426, 0.257454, 0.194234, 0.194234, 0.291804, 0.30533, 0.219301, 0.167087, 0.132295, 0.094817, 0.094817, 0.059222, 0.073402, 0.073402, 0.073402, 0.047319, 0.066181, 0.045352, 0.090864, 0.071867, 0.086953, 0.047319, 0.0704, 0.060549, 0.074921, 0.050641, 0.037156, 0.073402, 0.127496, 0.15284, 0.179055, 0.111485, 0.139895, 0.116183, 0.120615, 0.122885, 0.096677, 0.085092, 0.147574, 0.15008, 0.206376, 0.15008, 0.268042, 0.298791, 0.40511, 0.418646, 0.40511, 0.444081, 0.342579, 0.232838, 0.167087, 0.170161, 0.275179, 0.209395, 0.17593, 0.167087, 0.102787, 0.191378, 0.219301, 0.134866, 0.120615, 0.074921, 0.066181, 0.060549, 0.045352, 0.023963, 0.023534, 0.023087, 0.014315, 0.022667, 0.045352, 0.03976, 0.021816, 0.019109, 0.040537, 0.083462, 0.06312, 0.086953, 0.048328, 0.038858, 0.073402, 0.035586, 0.060549, 0.102787, 0.106997, 0.142424, 0.120615, 0.132295, 0.118441, 0.200174, 0.194234, 0.17593, 0.271506, 0.359901, 0.324872, 0.271506, 0.182256, 0.134866, 0.158265, 0.264545, 0.229226, 0.194234, 0.30533, 0.216401, 0.209395, 0.170161, 0.139895, 0.225814, 0.167087, 0.264545, 0.206376, 0.17593, 0.129801, 0.085092, 0.060549], '')</t>
  </si>
  <si>
    <t>[6, 7, 11, 15, 16, 18, 101, 103, 104, 105, 106, 107, 108, 109, 110, 111, 112, 113, 156, 157, 195, 196, 262, 263]</t>
  </si>
  <si>
    <t>UPI0001576787 status=activ</t>
  </si>
  <si>
    <t>([0.823549, 0.823549, 0.837511, 0.741537, 0.759478, 0.529623, 0.366687, 0.284882, 0.239899, 0.134866, 0.085092, 0.090864, 0.055536, 0.025762, 0.018787, 0.018106, 0.010672, 0.007031, 0.004689, 0.004577, 0.003431, 0.003431, 0.002396, 0.002327, 0.002078, 0.001391, 0.001808, 0.002761, 0.003212, 0.002727, 0.004513, 0.004208, 0.003478, 0.003478, 0.004921, 0.006078, 0.004161, 0.005872, 0.005734, 0.008723, 0.007495, 0.011106, 0.010926, 0.020876, 0.024826, 0.022667, 0.025762, 0.020522, 0.020165, 0.025316, 0.034068, 0.020165, 0.020165, 0.038042, 0.037156, 0.025762, 0.014315, 0.029376, 0.020876, 0.024393, 0.024393, 0.031287, 0.030611, 0.016021, 0.009401, 0.008525, 0.007495, 0.010131, 0.009187, 0.009294, 0.00962, 0.01227, 0.016528, 0.034884, 0.018415, 0.016826, 0.011669, 0.017797, 0.014075, 0.010131, 0.009187, 0.005932, 0.004611, 0.00407, 0.005503, 0.007495, 0.005378, 0.005378, 0.005223, 0.006374, 0.00558, 0.004736, 0.00515, 0.005318, 0.004161, 0.006194, 0.005249, 0.005318, 0.003821, 0.003431, 0.004646, 0.006567, 0.007645, 0.006988, 0.005623, 0.005623, 0.003997, 0.004835, 0.00558, 0.005683, 0.004921, 0.004976, 0.005683, 0.003701, 0.003671, 0.004161, 0.004315, 0.004358, 0.004358, 0.004388, 0.005683, 0.006142, 0.004388, 0.004976, 0.008002, 0.014315, 0.014586, 0.015078, 0.019401, 0.033407, 0.032677, 0.041405, 0.027463, 0.027463, 0.042364, 0.020165, 0.027463, 0.013265, 0.018106, 0.018787, 0.038858, 0.020522, 0.018106, 0.018415, 0.013437, 0.011518, 0.009015, 0.006142, 0.006194, 0.006078, 0.006374, 0.006567, 0.006894, 0.006421, 0.006421, 0.005318, 0.007422, 0.007177, 0.008895, 0.007177, 0.010672, 0.006894, 0.008276, 0.005799, 0.008156, 0.008895, 0.006142, 0.004976, 0.004976, 0.007555, 0.006701, 0.004976, 0.003555, 0.002881, 0.00316, 0.002276, 0.003177, 0.00246, 0.001692, 0.001305, 0.001335, 0.001417, 0.002211, 0.002529, 0.003864, 0.00389, 0.003607, 0.003431, 0.004208, 0.00515, 0.004689, 0.005378, 0.006988, 0.006533, 0.007091, 0.010926, 0.015344, 0.017138, 0.027463, 0.032677, 0.038858, 0.038042, 0.032017, 0.016021, 0.016528, 0.014783, 0.015694, 0.028695, 0.050641, 0.074921, 0.074921, 0.074921, 0.074921, 0.085092, 0.096677, 0.161087, 0.170161, 0.118441, 0.10481, 0.118441, 0.179055, 0.179055, 0.284882, 0.200174, 0.308712, 0.318242, 0.30533, 0.291804, 0.185198, 0.219301, 0.116183, 0.067594, 0.069024, 0.073402, 0.0704, 0.132295, 0.134866, 0.054297, 0.109221, 0.111485, 0.076542, 0.045352, 0.040537, 0.020522, 0.034068, 0.017797, 0.010131, 0.007031, 0.007315, 0.008075, 0.006619, 0.009977, 0.0198, 0.009977, 0.009977, 0.009401, 0.00777, 0.00777, 0.009096, 0.006194, 0.00515, 0.004135, 0.003701, 0.004689, 0.007177, 0.007259, 0.007177, 0.006567, 0.010221, 0.006894, 0.007877, 0.009728, 0.006421, 0.00558, 0.009015, 0.009015, 0.009294, 0.013016, 0.012727, 0.014783, 0.015344, 0.021381, 0.046336, 0.060549, 0.042364, 0.021816, 0.020876, 0.022306, 0.05306, 0.050641, 0.060549, 0.040537, 0.031287, 0.0704, 0.040537, 0.0198, 0.015078, 0.009187, 0.008525, 0.005932, 0.00543, 0.00777, 0.008002, 0.005683, 0.007031, 0.010221, 0.014783, 0.017447, 0.033407, 0.017447, 0.009865, 0.009096, 0.013821, 0.009401, 0.006482, 0.007315, 0.008624, 0.008409, 0.010372, 0.010221, 0.01227, 0.018106, 0.011106, 0.007259, 0.010131, 0.010509, 0.008156, 0.006533, 0.005734, 0.003963, 0.005378, 0.005223, 0.006988, 0.006988, 0.010672, 0.019109, 0.023087, 0.034884, 0.021816, 0.015078, 0.01204, 0.011106, 0.007495, 0.008075, 0.008156, 0.005872, 0.004689, 0.003963, 0.003555, 0.00283, 0.003963, 0.002727, 0.003461, 0.002881, 0.00292, 0.002581, 0.002503, 0.003177, 0.002276, 0.002349, 0.00243, 0.002194, 0.002035, 0.002396, 0.00283, 0.004315, 0.004247, 0.005223, 0.008723, 0.008723, 0.011903, 0.01204, 0.023963, 0.033407, 0.023087, 0.023087, 0.016021, 0.017138, 0.011106, 0.018787, 0.038042, 0.056825, 0.100716, 0.18812, 0.15008, 0.079919, 0.051831, 0.111485, 0.073402, 0.030003, 0.035586, 0.034068, 0.026338, 0.027463, 0.013016, 0.014315, 0.015078, 0.0198, 0.010926, 0.015344, 0.015344, 0.009187, 0.01078, 0.010221, 0.008525, 0.013613, 0.026338, 0.016257, 0.009483, 0.008804, 0.008409, 0.011106, 0.011106, 0.008804, 0.008804, 0.010509, 0.010672, 0.006701, 0.005932, 0.005992, 0.004247, 0.004414, 0.004414, 0.003276, 0.002435, 0.001967, 0.002138, 0.00225, 0.003366, 0.004577, 0.006078, 0.006894, 0.006795, 0.004921, 0.007422, 0.007031, 0.006374, 0.00962, 0.017138, 0.033407, 0.032677, 0.044297, 0.044297, 0.085092, 0.155435, 0.278302, 0.281712, 0.25031, 0.25031, 0.147574, 0.144935, 0.111485, 0.173081, 0.185198, 0.271506, 0.219301, 0.206376, 0.31487, 0.26085, 0.229226, 0.185198, 0.318242, 0.384043, 0.339168], '')</t>
  </si>
  <si>
    <t>UPI0001576788 status=activ</t>
  </si>
  <si>
    <t>([0.284882, 0.339168, 0.335645, 0.271506, 0.257454, 0.281712, 0.308712, 0.239899, 0.264545, 0.298791, 0.324872, 0.281712, 0.25406, 0.26085, 0.21291, 0.232838, 0.318242, 0.295083, 0.30533, 0.332115, 0.418646, 0.40511, 0.30533, 0.30533, 0.374039, 0.433034, 0.447574, 0.366687, 0.387226, 0.298791, 0.295083, 0.295083, 0.374039, 0.398279, 0.390993, 0.414856, 0.377384, 0.384043, 0.390993, 0.454136, 0.332115, 0.26085, 0.268042, 0.370445, 0.40511, 0.40511, 0.295083, 0.284882, 0.284882, 0.359901, 0.480142, 0.41194, 0.328603, 0.25406, 0.17593, 0.170161, 0.182256, 0.203355, 0.196879, 0.191378, 0.125101, 0.147574, 0.216401, 0.216401, 0.155435, 0.100716, 0.116183, 0.185198, 0.18812, 0.18812, 0.158265, 0.142424, 0.132295, 0.132295, 0.144935, 0.120615, 0.122885, 0.118441, 0.06184, 0.06312, 0.060549, 0.078022, 0.111485, 0.125101, 0.129801, 0.179055, 0.243554, 0.219301, 0.122885, 0.125101, 0.10481, 0.102787, 0.083462, 0.132295, 0.194234, 0.191378, 0.219301, 0.219301, 0.158265, 0.278302, 0.25406, 0.25406, 0.308712, 0.339168, 0.318242, 0.308712, 0.203355, 0.196879, 0.132295, 0.206376, 0.200174, 0.25031, 0.268042, 0.298791, 0.308712, 0.318242, 0.278302, 0.380708, 0.291804, 0.349426, 0.232838, 0.247041, 0.170161, 0.17593, 0.170161, 0.167087, 0.170161, 0.191378, 0.196879, 0.209395, 0.222385, 0.219301, 0.281712, 0.298791, 0.288399, 0.21291, 0.15008, 0.239899, 0.216401, 0.301917, 0.284882, 0.384043, 0.301917, 0.387226, 0.288399, 0.222385, 0.216401, 0.134866, 0.206376, 0.200174, 0.185198, 0.125101, 0.092881, 0.079919, 0.074921, 0.079919, 0.096677, 0.116183, 0.098513, 0.074921, 0.056825, 0.048328, 0.030611, 0.049374, 0.034884, 0.067594], '')</t>
  </si>
  <si>
    <t>UPI0001576789 status=activ</t>
  </si>
  <si>
    <t>([0.18812, 0.236433, 0.30533, 0.349426, 0.377384, 0.308712, 0.301917, 0.225814, 0.164327, 0.200174, 0.225814, 0.26085, 0.170161, 0.129801, 0.122885, 0.209395, 0.203355, 0.284882, 0.18812, 0.275179, 0.268042, 0.25031, 0.216401, 0.203355, 0.194234, 0.194234, 0.179055, 0.144935, 0.219301, 0.318242, 0.219301, 0.142424, 0.139895, 0.21291, 0.298791, 0.219301, 0.206376, 0.295083, 0.216401, 0.222385, 0.239899, 0.236433, 0.191378, 0.229226, 0.200174, 0.17593, 0.102787, 0.116183, 0.17593, 0.111485, 0.102787, 0.106997, 0.185198, 0.182256, 0.158265, 0.134866, 0.116183, 0.0704, 0.073402, 0.092881, 0.15008, 0.134866, 0.079919, 0.079919, 0.094817, 0.118441, 0.142424, 0.247041, 0.247041, 0.173081, 0.229226, 0.229226, 0.324872, 0.328603, 0.342579, 0.36309, 0.398279, 0.394753, 0.486429, 0.408655, 0.436924, 0.447574, 0.349426, 0.436924, 0.486429, 0.366687, 0.291804, 0.281712, 0.275179, 0.339168, 0.41194, 0.450668, 0.366687, 0.321458, 0.239899, 0.239899, 0.185198, 0.129801, 0.21291, 0.21291, 0.311707, 0.232838, 0.219301, 0.311707, 0.308712, 0.291804, 0.346032, 0.41194, 0.332115, 0.332115, 0.342579, 0.346032, 0.25031, 0.339168, 0.288399, 0.387226, 0.380708, 0.444081, 0.422041, 0.349426, 0.275179, 0.15008, 0.191378, 0.222385, 0.216401, 0.191378, 0.194234, 0.229226, 0.170161, 0.247041, 0.17593, 0.170161, 0.167087, 0.243554, 0.155435, 0.243554, 0.209395, 0.222385, 0.194234, 0.291804, 0.366687, 0.447574, 0.557691, 0.5017, 0.458154, 0.454136, 0.414856, 0.346032, 0.311707, 0.390993, 0.308712, 0.308712, 0.318242, 0.324872, 0.332115, 0.422041, 0.41194, 0.308712, 0.216401, 0.170161, 0.15284, 0.158265, 0.127496, 0.111485, 0.185198, 0.191378, 0.139895, 0.200174, 0.278302, 0.308712, 0.308712, 0.359901, 0.401658, 0.36309, 0.359901, 0.328603, 0.301917, 0.222385, 0.247041, 0.318242, 0.394753, 0.332115, 0.219301, 0.25406, 0.275179, 0.194234, 0.164327, 0.236433, 0.225814, 0.206376, 0.196879, 0.179055, 0.219301, 0.25406, 0.284882, 0.271506, 0.219301, 0.25031, 0.25031, 0.25031, 0.257454, 0.278302, 0.26085, 0.342579, 0.25406, 0.232838, 0.308712, 0.335645, 0.257454, 0.185198, 0.18812, 0.203355, 0.122885, 0.094817, 0.096677, 0.078022, 0.083462, 0.083462, 0.083462, 0.129801, 0.127496, 0.122885, 0.076542, 0.129801, 0.15008, 0.216401, 0.167087, 0.167087, 0.11371, 0.173081, 0.219301, 0.15284, 0.092881, 0.17593, 0.118441, 0.118441, 0.116183, 0.120615, 0.120615, 0.067594, 0.086953, 0.15008, 0.125101, 0.182256, 0.173081, 0.167087, 0.106997, 0.179055, 0.179055, 0.17593, 0.167087, 0.18812, 0.26085, 0.352862, 0.374039, 0.390993, 0.278302, 0.31487, 0.216401, 0.194234, 0.288399, 0.18812, 0.18812, 0.239899, 0.247041, 0.167087, 0.182256, 0.26085, 0.216401, 0.139895, 0.219301, 0.216401, 0.21291, 0.158265, 0.161087, 0.079919, 0.129801, 0.216401, 0.209395, 0.298791, 0.321458, 0.232838, 0.216401, 0.132295, 0.125101, 0.122885, 0.196879, 0.200174, 0.179055, 0.17593, 0.264545, 0.257454, 0.17593, 0.185198, 0.170161, 0.170161, 0.26085, 0.264545, 0.232838, 0.144935, 0.100716, 0.155435, 0.232838, 0.311707, 0.408655, 0.321458, 0.318242, 0.31487, 0.311707, 0.257454, 0.191378, 0.196879, 0.194234, 0.291804, 0.203355, 0.301917, 0.26085, 0.26085, 0.268042, 0.271506, 0.291804, 0.328603, 0.324872, 0.328603, 0.25031, 0.236433, 0.236433, 0.225814, 0.232838, 0.15284, 0.225814, 0.321458, 0.232838, 0.155435, 0.094817, 0.096677, 0.092881, 0.058088, 0.033407, 0.033407, 0.032677, 0.059222, 0.074921, 0.083462, 0.081712, 0.134866, 0.134866, 0.200174, 0.203355, 0.139895, 0.142424, 0.147574, 0.147574, 0.144935, 0.225814, 0.311707, 0.36309, 0.275179, 0.377384, 0.454136, 0.454136, 0.486429, 0.408655, 0.390993, 0.387226, 0.380708, 0.295083, 0.308712, 0.308712, 0.209395, 0.271506, 0.356642, 0.271506, 0.271506, 0.271506, 0.194234, 0.200174, 0.196879, 0.281712, 0.281712, 0.281712, 0.271506, 0.278302, 0.342579, 0.359901, 0.352862, 0.288399, 0.384043, 0.377384, 0.31487, 0.335645, 0.257454, 0.264545, 0.356642, 0.278302, 0.387226, 0.461924, 0.366687, 0.40511, 0.398279, 0.398279, 0.401658, 0.41194, 0.339168, 0.335645, 0.321458, 0.25406, 0.332115, 0.324872, 0.25031, 0.232838, 0.236433, 0.324872, 0.229226, 0.191378, 0.268042, 0.247041, 0.164327, 0.17593, 0.170161, 0.120615, 0.125101, 0.129801, 0.106997, 0.096677, 0.102787, 0.102787, 0.155435, 0.144935, 0.074921, 0.0704, 0.078022, 0.078022, 0.06184, 0.102787, 0.142424, 0.125101, 0.081712, 0.116183, 0.173081, 0.182256, 0.17593, 0.167087, 0.164327, 0.194234, 0.284882, 0.275179, 0.281712, 0.247041, 0.17593, 0.25031, 0.339168, 0.339168, 0.433034, 0.380708, 0.278302, 0.191378, 0.21291, 0.268042, 0.295083, 0.219301, 0.209395, 0.216401, 0.222385, 0.15008, 0.15284, 0.164327, 0.109221, 0.06312, 0.079919, 0.125101, 0.155435, 0.144935, 0.116183, 0.11371, 0.125101, 0.158265, 0.185198, 0.164327, 0.144935, 0.120615, 0.147574, 0.127496, 0.161087, 0.129801, 0.191378, 0.139895, 0.079919, 0.129801], '')</t>
  </si>
  <si>
    <t>[142, 143]</t>
  </si>
  <si>
    <t>UPI000157678A status=activ</t>
  </si>
  <si>
    <t>([0.335645, 0.374039, 0.408655, 0.444081, 0.494003, 0.40511, 0.332115, 0.366687, 0.394753, 0.328603, 0.352862, 0.301917, 0.268042, 0.155435, 0.243554, 0.332115, 0.328603, 0.284882, 0.318242, 0.318242, 0.222385, 0.203355, 0.216401, 0.219301, 0.209395, 0.196879, 0.308712, 0.390993, 0.398279, 0.394753, 0.447574, 0.450668, 0.549308, 0.483068, 0.525368, 0.436924, 0.433034, 0.433034, 0.476583, 0.436924, 0.454136, 0.557691, 0.505461, 0.490133, 0.458154, 0.458154, 0.384043, 0.318242, 0.284882, 0.236433, 0.243554, 0.271506, 0.281712, 0.191378, 0.308712, 0.308712, 0.295083, 0.295083, 0.342579, 0.384043, 0.390993, 0.278302, 0.216401, 0.158265, 0.098513, 0.127496, 0.125101, 0.194234, 0.161087, 0.122885, 0.161087, 0.15008, 0.182256, 0.167087, 0.257454, 0.191378, 0.275179, 0.36309, 0.332115, 0.332115, 0.284882, 0.243554, 0.257454, 0.321458, 0.335645, 0.335645, 0.321458, 0.321458, 0.311707, 0.390993, 0.483068, 0.468512, 0.401658, 0.328603, 0.339168, 0.295083, 0.26085, 0.21291, 0.137348, 0.139895, 0.17593, 0.200174, 0.239899, 0.321458, 0.332115, 0.324872, 0.422041, 0.346032, 0.268042, 0.191378, 0.129801, 0.127496, 0.137348, 0.134866, 0.170161, 0.088832, 0.106997, 0.155435, 0.118441, 0.182256, 0.222385, 0.216401, 0.229226, 0.142424, 0.118441, 0.120615, 0.118441, 0.073402, 0.094817, 0.15008, 0.203355, 0.288399, 0.311707, 0.21291, 0.291804, 0.281712, 0.356642, 0.349426, 0.31487, 0.308712, 0.30533, 0.194234, 0.196879, 0.182256, 0.18812, 0.21291, 0.196879, 0.206376, 0.170161, 0.142424, 0.142424, 0.142424, 0.073402, 0.06312, 0.10481, 0.098513, 0.058088, 0.074921, 0.06184, 0.049374, 0.055536, 0.055536, 0.059222, 0.0704, 0.043307, 0.049374, 0.056825, 0.060549, 0.055536, 0.120615, 0.111485, 0.069024, 0.0704, 0.134866, 0.06312, 0.0704, 0.0704, 0.0704, 0.069024, 0.083462, 0.120615, 0.170161, 0.167087, 0.222385, 0.161087, 0.216401, 0.264545, 0.209395, 0.170161, 0.257454, 0.194234, 0.281712, 0.390993], '')</t>
  </si>
  <si>
    <t>[32, 34, 41, 42]</t>
  </si>
  <si>
    <t>UPI000157678B status=activ</t>
  </si>
  <si>
    <t>([0.01204, 0.006567, 0.004513, 0.003366, 0.004247, 0.002881, 0.002327, 0.001709, 0.001872, 0.001533, 0.001288, 0.000983, 0.001249, 0.000704, 0.000893, 0.00103, 0.000567, 0.000674, 0.000498, 0.000537, 0.00052, 0.000833, 0.000936, 0.000854, 0.001391, 0.001541, 0.002688, 0.002688, 0.003109, 0.00243, 0.002435, 0.002435, 0.00246, 0.001541, 0.001602, 0.001383, 0.000713, 0.000708, 0.000468, 0.000305, 0.000322, 0.000614, 0.000614, 0.000614, 0.001318, 0.000876, 0.000773, 0.00076, 0.001335, 0.001048, 0.001211, 0.00146, 0.002336, 0.002976, 0.00292, 0.002881, 0.004388, 0.004414, 0.004388, 0.004899, 0.007495, 0.006701, 0.007422, 0.005011, 0.006894, 0.004775, 0.006482, 0.00558, 0.003607, 0.003512, 0.003804, 0.004921, 0.00407, 0.003053, 0.003053, 0.003079, 0.003079, 0.002194, 0.002761, 0.002761, 0.002976, 0.001936, 0.002035, 0.001267, 0.001142, 0.001103, 0.001649, 0.001061, 0.001061, 0.001061, 0.000631, 0.001159, 0.001211, 0.001597, 0.001434, 0.001211, 0.001335, 0.001602, 0.001434, 0.00103, 0.001597, 0.000923, 0.001335, 0.000859, 0.001499, 0.001597, 0.000958, 0.000567, 0.000498, 0.000335, 0.000507, 0.001, 0.000477, 0.000253, 0.000189, 0.000189, 0.000348, 0.000348, 0.000477, 0.000442, 0.000833, 0.000936, 0.001649, 0.001408, 0.001172, 0.000631, 0.001155, 0.001722, 0.001709, 0.002117, 0.003276, 0.003757, 0.002366, 0.002529, 0.002606, 0.003864, 0.00407, 0.002623, 0.002327, 0.001533, 0.001709, 0.001434, 0.001305, 0.001249, 0.001249, 0.002078, 0.003053, 0.003109, 0.001872, 0.002327, 0.002336, 0.002194, 0.001675, 0.002155, 0.002581, 0.003246, 0.002211, 0.002662, 0.003478, 0.005249, 0.007555, 0.013437], '')</t>
  </si>
  <si>
    <t>UPI000157678C status=activ</t>
  </si>
  <si>
    <t>([0.206376, 0.264545, 0.142424, 0.179055, 0.11371, 0.067594, 0.045352, 0.047319, 0.037156, 0.027463, 0.023087, 0.023963, 0.015078, 0.012491, 0.014586, 0.016257, 0.010131, 0.009096, 0.009483, 0.008409, 0.008525, 0.008624, 0.008409, 0.013437, 0.008525, 0.011903, 0.0198, 0.018415, 0.021816, 0.035586, 0.037156, 0.048328, 0.064632, 0.116183, 0.094817, 0.096677, 0.164327, 0.295083, 0.216401, 0.139895, 0.074921, 0.047319, 0.081712, 0.088832, 0.085092, 0.194234, 0.194234, 0.203355, 0.219301, 0.144935, 0.15284, 0.222385, 0.185198, 0.173081, 0.167087, 0.203355, 0.191378, 0.164327, 0.142424, 0.239899, 0.332115, 0.444081, 0.4292, 0.444081, 0.335645, 0.349426, 0.328603, 0.328603, 0.281712, 0.278302, 0.36309, 0.352862, 0.366687, 0.352862, 0.268042, 0.179055, 0.170161, 0.268042, 0.301917, 0.308712, 0.216401, 0.129801, 0.106997, 0.10481, 0.094817, 0.158265, 0.090864, 0.083462, 0.085092, 0.11371, 0.191378, 0.161087, 0.158265, 0.086953, 0.144935, 0.236433, 0.239899, 0.161087, 0.147574, 0.147574, 0.164327, 0.164327, 0.247041, 0.284882, 0.387226, 0.40511, 0.40511, 0.490133, 0.454136, 0.380708, 0.370445, 0.359901, 0.328603, 0.236433, 0.324872, 0.328603, 0.247041, 0.346032, 0.447574, 0.490133, 0.408655, 0.374039, 0.476583, 0.483068, 0.41194, 0.332115, 0.222385, 0.236433, 0.236433, 0.268042, 0.339168, 0.268042, 0.278302, 0.342579, 0.366687, 0.291804, 0.301917, 0.366687, 0.356642, 0.380708, 0.278302, 0.26085, 0.264545, 0.264545, 0.257454, 0.321458, 0.321458, 0.349426, 0.332115, 0.339168, 0.275179, 0.206376, 0.247041, 0.173081, 0.147574, 0.203355, 0.247041, 0.239899, 0.243554, 0.236433, 0.144935, 0.132295, 0.139895, 0.078022, 0.045352, 0.050641, 0.041405, 0.066181, 0.10481, 0.086953, 0.051831, 0.096677, 0.081712, 0.098513, 0.098513, 0.073402, 0.074921, 0.098513, 0.10481, 0.058088, 0.059222, 0.060549, 0.058088, 0.081712, 0.120615, 0.173081, 0.17593, 0.203355, 0.139895, 0.142424, 0.179055, 0.271506, 0.164327, 0.257454, 0.179055, 0.257454, 0.342579, 0.264545, 0.284882, 0.239899, 0.346032, 0.356642, 0.440853, 0.440853, 0.472492, 0.433034, 0.433034, 0.436924, 0.370445, 0.36309, 0.291804, 0.284882, 0.271506, 0.352862, 0.275179, 0.352862, 0.339168, 0.335645, 0.31487, 0.31487, 0.36309, 0.352862, 0.257454, 0.275179, 0.298791, 0.295083, 0.298791, 0.236433, 0.225814, 0.295083, 0.30533, 0.370445, 0.288399, 0.30533, 0.31487, 0.398279, 0.401658, 0.374039, 0.281712, 0.390993, 0.295083, 0.191378, 0.196879, 0.257454, 0.225814, 0.324872, 0.332115, 0.370445, 0.433034, 0.356642, 0.36309, 0.433034, 0.359901, 0.440853, 0.328603, 0.247041, 0.173081, 0.118441, 0.090864, 0.088832, 0.083462, 0.10481, 0.18812, 0.182256, 0.219301, 0.219301, 0.167087, 0.170161, 0.225814, 0.191378, 0.275179, 0.298791, 0.311707, 0.40511, 0.339168, 0.436924, 0.517562, 0.529623, 0.585406, 0.703578, 0.834292, 0.84206, 0.798249, 0.73685, 0.745909, 0.690604, 0.642678, 0.720929, 0.720929, 0.59508, 0.557691, 0.59014, 0.517562, 0.534167, 0.538167, 0.585406, 0.529623, 0.534167, 0.653063, 0.699094, 0.632174, 0.648219, 0.608892, 0.73685, 0.750527, 0.750527, 0.791621, 0.754692, 0.724957, 0.750527, 0.849326, 0.910643, 0.908098, 0.926919, 0.915074, 0.921076, 0.921076, 0.94331, 0.945666, 0.936162, 0.932927, 0.954657, 0.941505, 0.959312, 0.945666, 0.96342, 0.962114, 0.96342, 0.988291, 0.988695], '')</t>
  </si>
  <si>
    <t>[276, 277, 278, 279, 280, 281, 282, 283, 284, 285, 286, 287, 288, 289, 290, 291, 292, 293, 294, 295, 296, 297, 298, 299, 300, 301, 302, 303, 304, 305, 306, 307, 308, 309, 310, 311, 312, 313, 314, 315, 316, 317, 318, 319, 320, 321, 322, 323, 324, 325, 326, 327, 328, 329]</t>
  </si>
  <si>
    <t>(53</t>
  </si>
  <si>
    <t>UPI000157678D status=activ</t>
  </si>
  <si>
    <t>([0.122885, 0.17593, 0.106997, 0.139895, 0.085092, 0.120615, 0.079919, 0.100716, 0.129801, 0.129801, 0.164327, 0.203355, 0.206376, 0.132295, 0.073402, 0.094817, 0.090864, 0.090864, 0.120615, 0.206376, 0.132295, 0.081712, 0.046336, 0.086953, 0.092881, 0.182256, 0.17593, 0.191378, 0.137348, 0.111485, 0.078022, 0.074921, 0.076542, 0.132295, 0.209395, 0.275179, 0.346032, 0.342579, 0.374039, 0.36309, 0.366687, 0.380708, 0.414856, 0.468512, 0.380708, 0.370445, 0.349426, 0.36309, 0.401658, 0.472492, 0.517562, 0.58069, 0.476583, 0.465241, 0.461924, 0.461924, 0.529623, 0.529623, 0.541878, 0.414856, 0.380708, 0.349426, 0.332115, 0.374039, 0.436924, 0.472492, 0.472492, 0.472492, 0.458154, 0.418646, 0.328603, 0.284882, 0.335645, 0.311707, 0.209395, 0.144935, 0.144935, 0.134866, 0.134866, 0.102787, 0.10481, 0.129801, 0.161087, 0.147574, 0.085092, 0.0704, 0.094817, 0.060549, 0.059222, 0.060549, 0.098513, 0.161087, 0.109221, 0.079919, 0.15008, 0.275179, 0.346032, 0.366687, 0.356642, 0.284882, 0.239899, 0.25406, 0.185198, 0.122885, 0.236433, 0.257454, 0.257454, 0.21291, 0.295083, 0.291804, 0.222385, 0.229226, 0.232838, 0.342579, 0.346032, 0.257454, 0.232838, 0.247041, 0.219301, 0.185198, 0.26085, 0.346032, 0.387226, 0.450668, 0.490133, 0.461924, 0.557691, 0.483068, 0.414856, 0.328603, 0.236433, 0.318242, 0.318242, 0.346032, 0.30533, 0.308712, 0.366687, 0.328603, 0.229226, 0.225814, 0.225814, 0.219301, 0.147574, 0.196879, 0.142424, 0.167087, 0.179055, 0.139895, 0.206376, 0.301917, 0.380708, 0.4292, 0.346032, 0.264545, 0.25031, 0.200174, 0.225814, 0.257454, 0.284882, 0.380708, 0.394753, 0.444081, 0.374039, 0.42561, 0.324872, 0.301917, 0.301917, 0.200174, 0.243554, 0.229226, 0.167087, 0.116183, 0.085092, 0.127496, 0.182256, 0.170161, 0.185198, 0.182256, 0.116183, 0.118441, 0.109221, 0.111485, 0.100716, 0.083462, 0.111485, 0.179055, 0.232838, 0.170161, 0.170161, 0.170161, 0.109221, 0.109221, 0.158265, 0.232838, 0.239899, 0.164327, 0.161087, 0.222385, 0.15284, 0.15008, 0.15008, 0.167087, 0.127496, 0.139895, 0.196879, 0.200174, 0.182256, 0.132295, 0.179055, 0.268042, 0.278302, 0.275179, 0.339168, 0.342579, 0.31487, 0.222385, 0.339168, 0.339168, 0.352862, 0.458154, 0.480142, 0.480142, 0.480142, 0.418646, 0.42561, 0.387226, 0.36309, 0.36309, 0.450668, 0.468512, 0.377384, 0.324872, 0.436924, 0.436924, 0.366687, 0.433034, 0.517562, 0.476583, 0.377384, 0.370445, 0.271506, 0.346032, 0.352862, 0.339168, 0.450668, 0.342579, 0.332115, 0.359901, 0.332115, 0.257454, 0.257454, 0.359901, 0.422041, 0.318242, 0.332115, 0.398279, 0.281712, 0.219301, 0.225814, 0.295083, 0.216401, 0.264545, 0.191378, 0.164327, 0.100716, 0.098513, 0.167087, 0.17593, 0.18812, 0.25031, 0.349426, 0.26085, 0.21291, 0.185198, 0.278302, 0.182256, 0.185198, 0.288399, 0.346032, 0.342579, 0.342579, 0.346032, 0.301917, 0.380708, 0.41194, 0.494003, 0.472492, 0.4292, 0.422041, 0.311707, 0.275179, 0.26085, 0.264545, 0.311707, 0.301917, 0.209395, 0.222385, 0.194234, 0.194234, 0.222385, 0.236433, 0.268042, 0.247041, 0.359901, 0.281712, 0.219301, 0.164327, 0.142424, 0.185198, 0.275179, 0.384043, 0.311707, 0.318242, 0.324872, 0.247041, 0.222385, 0.291804, 0.36309, 0.394753, 0.370445, 0.339168, 0.298791, 0.222385, 0.328603, 0.264545, 0.236433, 0.31487, 0.349426, 0.380708, 0.359901, 0.339168, 0.324872, 0.328603, 0.21291, 0.284882, 0.377384, 0.4292, 0.422041, 0.40511, 0.384043, 0.359901, 0.346032, 0.356642, 0.447574, 0.384043, 0.40511, 0.557691], '')</t>
  </si>
  <si>
    <t>[50, 51, 56, 57, 58, 126, 236, 346]</t>
  </si>
  <si>
    <t>UPI0001576794 status=activ</t>
  </si>
  <si>
    <t>([0.066181, 0.055536, 0.071867, 0.030611, 0.028695, 0.015694, 0.010221, 0.007495, 0.009483, 0.007177, 0.005872, 0.004736, 0.003276, 0.002761, 0.002512, 0.00283, 0.002555, 0.002194, 0.002211, 0.002057, 0.001305, 0.000704, 0.000936, 0.000958, 0.001112, 0.001112, 0.001069, 0.001572, 0.001417, 0.001417, 0.002155, 0.002117, 0.003512, 0.004689, 0.003864, 0.002761, 0.004247, 0.004899, 0.004899, 0.004611, 0.003701, 0.003864, 0.004315, 0.004358, 0.003014, 0.002705, 0.001936, 0.001967, 0.001335, 0.001499, 0.001172, 0.000704, 0.000958, 0.000631, 0.000447, 0.000773, 0.000893, 0.000447, 0.000292, 0.000335, 0.000485, 0.000477, 0.000833, 0.000708, 0.000704, 0.001232, 0.001808, 0.00316, 0.00389, 0.004247, 0.00515, 0.005318, 0.006619, 0.006482, 0.006894, 0.008276, 0.006421, 0.009294, 0.017138, 0.064632], '')</t>
  </si>
  <si>
    <t>UPI000157679C status=activ</t>
  </si>
  <si>
    <t>([0.079919, 0.081712, 0.056825, 0.034884, 0.056825, 0.074921, 0.116183, 0.134866, 0.081712, 0.059222, 0.060549, 0.079919, 0.040537, 0.020876, 0.023087, 0.012491, 0.01227, 0.021381, 0.022306, 0.040537, 0.066181, 0.048328, 0.066181, 0.100716, 0.102787, 0.106997, 0.064632, 0.032017, 0.021381, 0.026338, 0.048328, 0.067594, 0.064632, 0.122885, 0.219301, 0.21291, 0.30533, 0.398279, 0.298791, 0.264545, 0.194234, 0.120615, 0.158265, 0.158265, 0.088832, 0.15008, 0.15008, 0.219301, 0.222385, 0.308712, 0.390993, 0.308712, 0.301917, 0.232838, 0.158265, 0.170161, 0.158265, 0.164327, 0.17593, 0.257454, 0.288399, 0.284882, 0.370445, 0.332115, 0.281712, 0.380708, 0.387226, 0.374039, 0.377384, 0.374039, 0.339168, 0.295083, 0.335645, 0.321458, 0.390993, 0.476583, 0.36309, 0.275179, 0.225814, 0.120615, 0.137348, 0.147574, 0.129801, 0.142424, 0.21291, 0.236433, 0.164327, 0.092881, 0.106997, 0.109221, 0.139895, 0.100716, 0.116183, 0.139895, 0.086953, 0.049374, 0.056825, 0.076542, 0.109221, 0.139895, 0.236433, 0.222385, 0.209395, 0.216401, 0.216401, 0.129801, 0.11371, 0.182256, 0.196879, 0.182256, 0.185198, 0.225814, 0.225814, 0.173081, 0.106997, 0.185198, 0.268042, 0.243554, 0.281712, 0.328603, 0.308712, 0.308712, 0.321458, 0.239899, 0.216401, 0.232838, 0.239899, 0.278302, 0.271506, 0.268042, 0.281712, 0.278302, 0.278302, 0.374039, 0.374039, 0.377384, 0.390993, 0.394753, 0.401658, 0.339168, 0.203355, 0.137348, 0.137348, 0.125101, 0.170161, 0.200174, 0.182256, 0.257454, 0.247041, 0.25031, 0.216401, 0.125101, 0.127496, 0.085092, 0.081712, 0.056825, 0.056825, 0.05306, 0.030611, 0.018106, 0.025762, 0.055536, 0.094817, 0.046336, 0.025316, 0.029376, 0.05306, 0.048328, 0.048328, 0.023534, 0.023534, 0.023087, 0.041405, 0.048328, 0.073402, 0.041405, 0.090864, 0.139895, 0.139895, 0.216401, 0.222385, 0.25031, 0.139895, 0.137348, 0.239899, 0.339168, 0.311707, 0.21291, 0.144935, 0.129801, 0.203355, 0.216401, 0.328603, 0.247041, 0.236433, 0.15008, 0.225814, 0.222385, 0.239899, 0.239899, 0.134866, 0.127496, 0.109221, 0.129801, 0.071867, 0.040537, 0.036378, 0.041405, 0.074921, 0.120615, 0.096677, 0.109221, 0.098513, 0.102787, 0.164327, 0.15284, 0.25406, 0.25031, 0.25406, 0.243554, 0.147574, 0.206376, 0.295083, 0.291804, 0.359901, 0.454136, 0.541878, 0.444081, 0.401658, 0.398279, 0.318242, 0.291804, 0.301917, 0.26085, 0.170161, 0.155435, 0.134866, 0.074921, 0.081712, 0.088832, 0.085092, 0.081712, 0.125101, 0.125101, 0.132295, 0.10481, 0.10481, 0.10481, 0.11371, 0.125101, 0.10481, 0.11371, 0.182256, 0.088832, 0.125101, 0.134866, 0.111485, 0.132295, 0.209395, 0.196879, 0.116183, 0.120615, 0.132295, 0.0704, 0.0704, 0.0704, 0.051831, 0.05306, 0.05306, 0.067594, 0.081712, 0.096677, 0.144935, 0.144935, 0.264545, 0.25031, 0.332115, 0.295083, 0.21291, 0.137348, 0.144935, 0.229226, 0.132295, 0.111485, 0.173081, 0.173081, 0.170161, 0.194234, 0.100716, 0.102787, 0.079919, 0.047319, 0.021816, 0.021816, 0.023534, 0.0198, 0.013613, 0.014075, 0.010926, 0.016257, 0.015078, 0.014075, 0.008409, 0.013265, 0.014315, 0.014315, 0.014315, 0.014315, 0.013437, 0.016021, 0.015694, 0.016257, 0.025762, 0.056825, 0.028695, 0.026338, 0.030611, 0.038042, 0.037156, 0.06184, 0.048328, 0.073402, 0.056825, 0.111485, 0.085092, 0.139895, 0.106997, 0.078022, 0.05306], '')</t>
  </si>
  <si>
    <t>[226]</t>
  </si>
  <si>
    <t>UPI000157679E status=activ</t>
  </si>
  <si>
    <t>([0.342579, 0.295083, 0.332115, 0.366687, 0.359901, 0.380708, 0.398279, 0.414856, 0.458154, 0.384043, 0.328603, 0.352862, 0.377384, 0.374039, 0.377384, 0.465241, 0.444081, 0.458154, 0.450668, 0.529623, 0.553315, 0.632174, 0.703578, 0.657645, 0.653063, 0.59508, 0.59917, 0.604312, 0.509769, 0.476583, 0.59917, 0.63748, 0.570702, 0.59508, 0.608892, 0.632174, 0.545602, 0.476583, 0.380708, 0.387226, 0.384043, 0.335645, 0.339168, 0.268042, 0.301917, 0.281712, 0.328603, 0.301917, 0.275179, 0.349426, 0.332115, 0.271506, 0.311707, 0.36309, 0.291804], '')</t>
  </si>
  <si>
    <t>[19, 20, 21, 22, 23, 24, 25, 26, 27, 28, 30, 31, 32, 33, 34, 35, 36]</t>
  </si>
  <si>
    <t>UPI000157679F status=activ</t>
  </si>
  <si>
    <t>([0.494003, 0.51388, 0.454136, 0.332115, 0.366687, 0.268042, 0.295083, 0.196879, 0.247041, 0.281712, 0.21291, 0.271506, 0.271506, 0.196879, 0.264545, 0.158265, 0.083462, 0.118441, 0.088832, 0.032677, 0.019401, 0.016826, 0.011342, 0.014075, 0.024393, 0.023087, 0.040537, 0.042364, 0.088832, 0.047319, 0.024826, 0.043307, 0.023534, 0.017797, 0.028695, 0.020522, 0.020876, 0.021381, 0.026892, 0.048328, 0.046336, 0.083462, 0.085092, 0.079919, 0.045352, 0.034884, 0.020876, 0.013265, 0.013016, 0.010372, 0.016257, 0.026892, 0.022306, 0.03976, 0.028695, 0.016021, 0.016021, 0.017138, 0.030611, 0.029376, 0.017447, 0.035586, 0.020876, 0.017447, 0.028695, 0.028695, 0.028695, 0.05306, 0.054297, 0.054297, 0.067594, 0.033407, 0.027463, 0.038042, 0.021816, 0.030611, 0.058088, 0.071867, 0.069024, 0.030611, 0.031287, 0.056825, 0.059222, 0.060549, 0.047319, 0.051831, 0.102787, 0.102787, 0.079919, 0.079919, 0.050641, 0.05306, 0.120615, 0.142424, 0.10481, 0.179055, 0.206376, 0.222385, 0.122885, 0.120615, 0.219301, 0.219301, 0.222385, 0.134866, 0.216401, 0.30533, 0.30533, 0.30533, 0.335645, 0.384043, 0.370445, 0.321458, 0.278302, 0.170161, 0.098513, 0.059222, 0.030003, 0.032017, 0.032017, 0.0704, 0.132295, 0.127496, 0.083462, 0.044297, 0.081712, 0.079919, 0.071867, 0.064632, 0.032017, 0.016528, 0.015078, 0.025762, 0.059222, 0.040537, 0.066181, 0.125101, 0.158265, 0.26085, 0.17593, 0.170161, 0.191378, 0.179055, 0.191378, 0.173081, 0.18812, 0.18812, 0.194234, 0.170161, 0.102787, 0.170161, 0.209395, 0.225814, 0.196879, 0.161087, 0.216401, 0.155435, 0.088832, 0.083462, 0.06312, 0.10481, 0.109221, 0.094817, 0.11371, 0.102787, 0.17593, 0.243554, 0.275179, 0.271506, 0.328603, 0.422041, 0.4292, 0.476583, 0.472492, 0.5017, 0.444081, 0.384043, 0.472492, 0.59508, 0.712013, 0.661982, 0.534167, 0.517562, 0.450668, 0.36309, 0.359901, 0.25031, 0.222385, 0.206376, 0.122885, 0.102787, 0.067594, 0.037156, 0.047319, 0.046336, 0.026892, 0.030003, 0.030003, 0.028695, 0.025762, 0.026338, 0.034884, 0.034884, 0.022667, 0.032017, 0.023087, 0.020165, 0.041405, 0.050641, 0.046336, 0.041405, 0.023534, 0.027463, 0.037156, 0.026338, 0.019109, 0.026338, 0.032677, 0.051831, 0.034068, 0.023534, 0.014586], '')</t>
  </si>
  <si>
    <t>[1, 173, 177, 178, 179, 180, 181]</t>
  </si>
  <si>
    <t>UPI00015767A2 status=activ</t>
  </si>
  <si>
    <t>([0.699094, 0.712013, 0.750527, 0.784345, 0.613573, 0.483068, 0.517562, 0.529623, 0.440853, 0.422041, 0.349426, 0.349426, 0.295083, 0.295083, 0.295083, 0.284882, 0.284882, 0.31487, 0.31487, 0.328603, 0.311707, 0.219301, 0.225814, 0.219301, 0.179055, 0.268042, 0.264545, 0.225814, 0.196879, 0.284882, 0.239899, 0.328603, 0.288399, 0.374039, 0.370445, 0.342579, 0.31487, 0.225814, 0.15284, 0.15008, 0.15284, 0.085092, 0.179055, 0.173081, 0.164327, 0.196879, 0.196879, 0.25406, 0.185198, 0.216401, 0.216401, 0.206376, 0.129801, 0.200174, 0.116183, 0.06184, 0.081712, 0.098513, 0.158265, 0.155435, 0.096677, 0.094817, 0.164327, 0.078022, 0.083462, 0.049374, 0.026892, 0.017138, 0.0198, 0.037156, 0.038858, 0.038858, 0.069024, 0.122885, 0.120615, 0.179055, 0.26085, 0.170161, 0.161087, 0.100716, 0.100716, 0.116183, 0.066181, 0.038858, 0.040537, 0.022306, 0.038042, 0.032677, 0.056825, 0.06312, 0.059222, 0.060549, 0.076542, 0.074921, 0.040537, 0.040537, 0.047319, 0.027463, 0.026892, 0.028695, 0.049374, 0.086953, 0.106997, 0.10481, 0.139895, 0.120615, 0.200174, 0.206376, 0.321458, 0.31487, 0.21291, 0.222385, 0.21291, 0.173081, 0.10481, 0.182256, 0.182256, 0.118441, 0.102787, 0.179055, 0.167087, 0.098513, 0.10481, 0.10481, 0.179055, 0.129801, 0.222385, 0.216401, 0.144935, 0.116183, 0.116183, 0.196879, 0.18812, 0.182256, 0.155435, 0.232838, 0.232838, 0.225814, 0.324872, 0.444081, 0.335645, 0.349426, 0.352862, 0.342579, 0.390993, 0.387226, 0.387226, 0.301917, 0.26085, 0.332115, 0.374039, 0.288399, 0.185198, 0.164327, 0.088832, 0.078022, 0.086953, 0.081712, 0.066181, 0.034068, 0.033407, 0.058088, 0.026892, 0.030611, 0.028107, 0.025762, 0.026892, 0.023963, 0.041405, 0.029376, 0.028107, 0.034068, 0.064632, 0.118441, 0.144935, 0.142424, 0.194234, 0.155435, 0.15008, 0.092881, 0.185198, 0.118441, 0.079919, 0.129801, 0.164327, 0.179055, 0.116183, 0.11371, 0.179055, 0.155435, 0.216401, 0.196879, 0.127496, 0.092881, 0.064632, 0.041405, 0.096677, 0.059222], '')</t>
  </si>
  <si>
    <t>[0, 1, 2, 3, 4, 6, 7]</t>
  </si>
  <si>
    <t>UPI00015767A5 status=activ</t>
  </si>
  <si>
    <t>([0.694846, 0.716283, 0.791621, 0.690604, 0.707965, 0.585406, 0.608892, 0.626927, 0.657645, 0.545602, 0.56648, 0.59917, 0.604312, 0.525368, 0.570702, 0.56648, 0.562014, 0.497853, 0.454136, 0.384043, 0.387226, 0.352862, 0.346032, 0.318242, 0.380708, 0.374039, 0.390993, 0.31487, 0.229226, 0.222385, 0.281712, 0.275179, 0.200174, 0.196879, 0.232838, 0.219301, 0.167087, 0.196879, 0.25406, 0.229226, 0.21291, 0.196879, 0.281712, 0.291804, 0.281712, 0.288399, 0.284882, 0.26085, 0.25406, 0.339168, 0.30533, 0.346032, 0.257454, 0.332115, 0.298791, 0.209395, 0.247041, 0.311707, 0.278302, 0.278302, 0.384043, 0.461924, 0.468512, 0.483068, 0.440853, 0.450668, 0.458154, 0.4292, 0.480142, 0.56648, 0.557691, 0.59508, 0.585406, 0.703578, 0.703578, 0.741537, 0.83125, 0.759478, 0.767246, 0.661982, 0.666105, 0.657645, 0.549308, 0.454136, 0.414856, 0.450668, 0.414856, 0.321458, 0.356642, 0.356642, 0.332115, 0.278302, 0.288399, 0.206376, 0.203355, 0.182256, 0.122885, 0.116183, 0.15284, 0.081712, 0.134866, 0.081712, 0.081712, 0.079919, 0.134866, 0.100716, 0.10481, 0.085092, 0.085092, 0.088832, 0.086953, 0.109221, 0.15008, 0.139895, 0.209395, 0.21291, 0.247041, 0.288399, 0.291804, 0.191378, 0.288399, 0.281712, 0.332115, 0.247041, 0.26085, 0.219301, 0.222385, 0.185198, 0.25406, 0.298791, 0.21291, 0.25406, 0.236433, 0.170161, 0.125101, 0.102787, 0.085092, 0.081712, 0.094817, 0.058088, 0.094817, 0.094817, 0.102787, 0.147574, 0.185198, 0.239899, 0.264545, 0.311707, 0.281712, 0.239899, 0.239899, 0.25406, 0.247041, 0.194234, 0.264545, 0.243554, 0.21291, 0.25031, 0.25031, 0.278302, 0.324872, 0.247041, 0.170161, 0.173081, 0.088832, 0.122885, 0.076542, 0.044297, 0.06312, 0.098513, 0.118441, 0.116183, 0.134866, 0.15284, 0.21291, 0.225814, 0.278302, 0.346032, 0.268042, 0.206376, 0.158265, 0.191378, 0.298791, 0.387226, 0.370445, 0.450668, 0.335645, 0.332115, 0.447574, 0.359901, 0.352862, 0.349426, 0.387226, 0.384043, 0.387226, 0.374039, 0.390993, 0.465241, 0.356642, 0.4292, 0.505461, 0.58069, 0.608892, 0.483068, 0.390993, 0.401658, 0.324872, 0.339168, 0.398279, 0.298791, 0.328603, 0.321458, 0.321458, 0.311707, 0.257454, 0.257454, 0.264545, 0.155435, 0.074921, 0.139895, 0.142424, 0.142424, 0.118441, 0.081712, 0.109221, 0.106997, 0.120615, 0.191378, 0.239899, 0.247041, 0.308712, 0.321458, 0.295083, 0.271506, 0.243554, 0.349426, 0.271506, 0.225814], '')</t>
  </si>
  <si>
    <t>[0, 1, 2, 3, 4, 5, 6, 7, 8, 9, 10, 11, 12, 13, 14, 15, 16, 69, 70, 71, 72, 73, 74, 75, 76, 77, 78, 79, 80, 81, 82, 200, 201, 202]</t>
  </si>
  <si>
    <t>UPI00015767AB status=activ</t>
  </si>
  <si>
    <t>([0.034068, 0.059222, 0.090864, 0.132295, 0.173081, 0.229226, 0.222385, 0.182256, 0.179055, 0.179055, 0.200174, 0.25031, 0.25031, 0.332115, 0.291804, 0.311707, 0.324872, 0.324872, 0.291804, 0.288399, 0.342579, 0.324872, 0.318242, 0.308712, 0.30533, 0.30533, 0.288399, 0.25406, 0.232838, 0.200174, 0.232838, 0.236433, 0.15008, 0.127496, 0.059222, 0.044297, 0.044297, 0.067594, 0.076542, 0.100716, 0.111485, 0.092881, 0.094817, 0.116183, 0.064632, 0.06312, 0.034068, 0.026338, 0.033407, 0.037156, 0.059222, 0.028107, 0.028107, 0.056825, 0.069024, 0.116183, 0.158265, 0.209395, 0.225814, 0.25031, 0.236433, 0.225814, 0.288399, 0.200174, 0.170161, 0.275179, 0.194234, 0.239899, 0.281712, 0.311707, 0.380708, 0.387226, 0.5017, 0.497853, 0.440853, 0.328603, 0.291804, 0.31487, 0.346032, 0.222385, 0.271506, 0.271506, 0.185198, 0.161087, 0.247041, 0.243554, 0.158265, 0.158265, 0.194234, 0.170161, 0.167087, 0.167087, 0.098513, 0.10481, 0.088832, 0.122885, 0.137348, 0.219301, 0.229226, 0.232838, 0.232838, 0.236433, 0.158265, 0.155435, 0.18812, 0.182256, 0.194234, 0.284882, 0.374039, 0.288399, 0.31487, 0.225814, 0.147574, 0.225814, 0.216401, 0.164327, 0.092881, 0.15008, 0.109221, 0.081712, 0.083462, 0.096677, 0.096677, 0.167087, 0.247041, 0.25031, 0.144935, 0.158265, 0.179055, 0.167087, 0.257454, 0.232838, 0.275179, 0.25031, 0.161087, 0.098513, 0.170161, 0.25031, 0.257454, 0.284882, 0.335645, 0.335645, 0.42561, 0.328603, 0.311707, 0.342579, 0.332115, 0.454136, 0.332115, 0.311707, 0.31487, 0.209395, 0.239899, 0.298791, 0.440853, 0.472492, 0.59508, 0.59014, 0.59917, 0.454136, 0.465241, 0.454136, 0.370445, 0.275179, 0.370445, 0.349426, 0.222385, 0.232838, 0.247041, 0.308712, 0.236433, 0.25031, 0.335645, 0.308712, 0.298791, 0.179055, 0.182256, 0.179055, 0.094817, 0.078022, 0.158265, 0.092881, 0.054297, 0.048328, 0.085092, 0.069024, 0.079919, 0.147574, 0.085092, 0.03976, 0.027463, 0.045352, 0.041405, 0.05306, 0.06312, 0.036378, 0.037156, 0.060549, 0.056825, 0.064632, 0.073402, 0.073402, 0.118441, 0.106997, 0.173081, 0.191378, 0.144935, 0.090864, 0.055536, 0.100716, 0.18812, 0.173081, 0.167087, 0.179055, 0.155435, 0.164327, 0.25406, 0.25406, 0.25406, 0.173081, 0.229226, 0.144935, 0.083462, 0.083462, 0.092881, 0.054297, 0.041405, 0.0704, 0.122885, 0.17593, 0.167087, 0.15284, 0.185198, 0.144935, 0.085092, 0.055536, 0.051831, 0.050641, 0.092881, 0.092881, 0.155435, 0.173081, 0.18812, 0.185198, 0.191378, 0.17593, 0.25031, 0.275179, 0.243554, 0.239899, 0.17593, 0.18812, 0.200174, 0.182256, 0.222385, 0.295083, 0.25406, 0.173081, 0.173081, 0.173081, 0.090864, 0.10481, 0.10481, 0.142424, 0.229226, 0.236433, 0.247041, 0.247041, 0.164327, 0.206376, 0.206376, 0.281712, 0.182256, 0.164327, 0.243554, 0.243554, 0.247041, 0.36309, 0.36309, 0.264545, 0.25031, 0.324872, 0.264545, 0.278302, 0.278302, 0.182256, 0.109221, 0.191378, 0.209395, 0.308712, 0.301917, 0.291804, 0.275179, 0.278302, 0.284882, 0.284882, 0.271506, 0.191378, 0.10481, 0.17593, 0.268042, 0.268042, 0.268042, 0.30533, 0.291804, 0.335645, 0.458154, 0.461924, 0.444081, 0.346032, 0.25406, 0.179055, 0.155435, 0.090864, 0.158265, 0.167087, 0.106997, 0.118441, 0.196879, 0.264545, 0.25406, 0.15284, 0.109221, 0.092881, 0.092881, 0.090864, 0.049374, 0.038858, 0.0704, 0.038042, 0.069024, 0.120615, 0.185198, 0.209395, 0.308712, 0.271506, 0.185198, 0.281712, 0.281712, 0.196879, 0.200174, 0.137348, 0.15284, 0.139895, 0.185198, 0.173081, 0.18812, 0.236433, 0.25031, 0.243554, 0.332115, 0.26085, 0.173081, 0.173081, 0.185198, 0.158265, 0.118441, 0.118441, 0.116183, 0.092881, 0.137348, 0.132295, 0.236433, 0.236433, 0.311707, 0.232838, 0.161087, 0.15008, 0.17593, 0.142424, 0.139895, 0.081712, 0.064632, 0.11371, 0.10481, 0.102787, 0.129801, 0.127496, 0.191378, 0.191378, 0.191378, 0.127496, 0.15284, 0.076542, 0.076542, 0.076542, 0.078022, 0.079919, 0.067594, 0.073402, 0.086953, 0.096677, 0.173081, 0.278302, 0.236433, 0.216401, 0.127496, 0.127496, 0.191378, 0.142424, 0.096677, 0.120615, 0.191378, 0.225814, 0.31487, 0.387226, 0.394753, 0.390993, 0.472492, 0.51388, 0.490133, 0.505461, 0.41194, 0.41194, 0.342579, 0.30533, 0.324872, 0.4292, 0.42561, 0.433034, 0.490133, 0.575842, 0.553315, 0.553315, 0.4292, 0.4292, 0.359901, 0.25406, 0.346032, 0.321458, 0.311707, 0.311707, 0.321458, 0.324872, 0.239899, 0.298791, 0.374039, 0.377384, 0.346032, 0.26085, 0.236433, 0.247041, 0.225814, 0.209395, 0.185198, 0.257454, 0.229226, 0.229226, 0.342579, 0.324872, 0.25406, 0.222385, 0.243554, 0.161087, 0.155435, 0.236433, 0.216401, 0.137348, 0.125101, 0.15008, 0.232838, 0.264545, 0.268042, 0.288399, 0.281712, 0.342579, 0.264545, 0.295083, 0.308712, 0.308712, 0.321458, 0.436924, 0.461924, 0.380708, 0.374039, 0.450668, 0.454136, 0.480142, 0.570702, 0.509769, 0.490133, 0.447574, 0.414856, 0.328603, 0.335645, 0.374039, 0.352862, 0.42561, 0.418646, 0.505461, 0.490133, 0.486429, 0.480142, 0.494003, 0.557691, 0.557691, 0.59014, 0.59014, 0.5017, 0.517562, 0.632174, 0.545602, 0.5017, 0.541878, 0.618285, 0.59917, 0.58069, 0.562014, 0.461924, 0.458154, 0.356642, 0.377384, 0.390993, 0.401658, 0.40511, 0.4292, 0.529623, 0.433034, 0.387226, 0.5017, 0.408655, 0.398279, 0.447574, 0.40511, 0.324872, 0.349426, 0.349426, 0.332115, 0.301917, 0.324872, 0.342579, 0.401658, 0.387226, 0.390993, 0.374039, 0.370445, 0.328603, 0.328603, 0.41194, 0.339168, 0.308712, 0.394753, 0.36309, 0.324872, 0.433034, 0.433034, 0.401658, 0.40511, 0.356642, 0.387226, 0.465241, 0.422041, 0.440853, 0.440853, 0.349426, 0.366687, 0.264545, 0.321458, 0.31487, 0.25031, 0.26085, 0.182256, 0.125101, 0.144935, 0.144935, 0.15284, 0.229226, 0.264545, 0.225814, 0.206376, 0.232838, 0.232838, 0.26085, 0.239899, 0.216401, 0.219301, 0.216401, 0.324872, 0.295083, 0.288399, 0.342579, 0.36309, 0.458154, 0.541878, 0.553315, 0.632174, 0.604312, 0.497853, 0.476583, 0.422041, 0.454136, 0.42561, 0.359901, 0.36309, 0.384043, 0.384043, 0.422041, 0.414856, 0.394753, 0.31487, 0.321458, 0.25406, 0.332115, 0.232838, 0.194234, 0.194234, 0.206376, 0.206376, 0.271506, 0.216401, 0.206376, 0.271506, 0.264545, 0.342579, 0.268042, 0.18812, 0.216401, 0.243554, 0.268042, 0.275179, 0.346032, 0.236433, 0.225814, 0.219301, 0.31487, 0.264545, 0.281712, 0.278302, 0.295083, 0.236433, 0.247041, 0.342579, 0.352862, 0.295083, 0.275179, 0.26085, 0.346032, 0.308712, 0.321458, 0.222385, 0.225814, 0.225814, 0.356642, 0.374039, 0.387226, 0.380708, 0.465241, 0.4292, 0.346032, 0.335645, 0.374039, 0.468512, 0.370445, 0.332115, 0.408655, 0.41194, 0.509769, 0.525368, 0.557691, 0.454136, 0.525368, 0.444081, 0.447574, 0.418646, 0.486429, 0.408655, 0.394753, 0.401658, 0.436924, 0.517562, 0.41194, 0.440853, 0.418646, 0.505461, 0.549308, 0.447574, 0.384043, 0.387226, 0.298791, 0.30533, 0.387226, 0.390993, 0.468512, 0.476583, 0.483068, 0.486429, 0.557691, 0.472492, 0.465241, 0.370445, 0.346032, 0.346032, 0.349426, 0.342579, 0.346032, 0.335645, 0.335645, 0.394753, 0.275179, 0.278302, 0.21291, 0.18812, 0.170161, 0.111485, 0.094817, 0.086953, 0.05306, 0.055536, 0.076542, 0.049374, 0.059222, 0.054297, 0.083462, 0.06312, 0.045352, 0.031287, 0.021381, 0.030611, 0.020165, 0.038858], '')</t>
  </si>
  <si>
    <t>[72, 156, 157, 158, 409, 411, 421, 422, 423, 478, 479, 489, 494, 495, 496, 497, 498, 499, 500, 501, 502, 503, 504, 505, 506, 507, 516, 519, 583, 584, 585, 586, 656, 657, 658, 660, 669, 673, 674, 686]</t>
  </si>
  <si>
    <t>UPI00015767AE status=activ</t>
  </si>
  <si>
    <t>([0.21291, 0.125101, 0.086953, 0.116183, 0.164327, 0.102787, 0.056825, 0.045352, 0.030611, 0.041405, 0.041405, 0.069024, 0.033407, 0.031287, 0.055536, 0.042364, 0.030611, 0.026892, 0.020522, 0.027463, 0.027463, 0.031287, 0.054297, 0.046336, 0.05306, 0.047319, 0.0704, 0.0704, 0.086953, 0.155435, 0.094817, 0.120615, 0.048328, 0.106997, 0.109221, 0.11371, 0.161087, 0.200174, 0.167087, 0.182256, 0.167087, 0.26085, 0.144935, 0.120615, 0.203355, 0.18812, 0.11371, 0.083462, 0.161087, 0.185198, 0.17593, 0.191378, 0.116183, 0.17593, 0.164327, 0.127496, 0.073402, 0.06312, 0.05306, 0.054297, 0.067594, 0.067594, 0.035586, 0.046336, 0.038042, 0.023534, 0.023534, 0.041405, 0.074921, 0.041405, 0.044297, 0.045352, 0.073402, 0.137348, 0.170161, 0.100716, 0.132295, 0.219301, 0.229226, 0.318242, 0.264545, 0.298791, 0.308712, 0.394753, 0.377384, 0.444081, 0.517562, 0.472492, 0.472492, 0.472492, 0.461924, 0.461924, 0.374039, 0.366687, 0.288399, 0.288399, 0.291804, 0.191378, 0.17593, 0.18812, 0.170161, 0.25031, 0.247041, 0.257454, 0.26085, 0.232838, 0.239899, 0.209395, 0.26085, 0.264545, 0.264545, 0.278302, 0.18812, 0.275179, 0.239899, 0.308712, 0.311707, 0.40511, 0.42561, 0.394753, 0.295083, 0.268042, 0.271506, 0.206376, 0.206376, 0.134866, 0.243554, 0.247041, 0.295083, 0.25406, 0.264545, 0.194234, 0.18812, 0.185198, 0.158265, 0.18812, 0.161087, 0.158265, 0.132295, 0.194234, 0.15008, 0.17593, 0.15008, 0.144935, 0.17593, 0.137348, 0.18812, 0.15284, 0.11371, 0.074921, 0.073402, 0.047319, 0.06184, 0.111485], '')</t>
  </si>
  <si>
    <t>UPI00015767AF status=activ</t>
  </si>
  <si>
    <t>([0.00543, 0.004921, 0.005623, 0.004775, 0.007031, 0.007645, 0.00962, 0.009015, 0.009096, 0.00962, 0.012491, 0.017447, 0.014783, 0.024393, 0.017797, 0.029376, 0.03976, 0.064632, 0.132295, 0.161087, 0.139895, 0.21291, 0.291804, 0.318242, 0.318242, 0.200174, 0.203355, 0.219301, 0.200174, 0.164327, 0.206376, 0.206376, 0.191378, 0.236433, 0.257454, 0.352862, 0.239899, 0.147574, 0.090864, 0.040537, 0.060549, 0.048328, 0.055536, 0.05306, 0.060549, 0.058088, 0.059222, 0.040537, 0.020876, 0.036378, 0.031287, 0.030003, 0.026338, 0.030003, 0.016826, 0.016826, 0.014315, 0.030611, 0.044297, 0.044297, 0.081712, 0.064632, 0.067594, 0.064632, 0.032677, 0.025316, 0.05306, 0.098513, 0.137348, 0.216401, 0.209395, 0.335645, 0.349426, 0.295083, 0.281712, 0.25406, 0.25406, 0.17593, 0.15284, 0.11371, 0.155435, 0.083462, 0.102787, 0.109221, 0.051831, 0.100716, 0.120615, 0.06312, 0.034068, 0.041405, 0.046336, 0.050641, 0.045352, 0.024393, 0.021816, 0.022306, 0.038042, 0.033407, 0.032017, 0.034068, 0.064632, 0.074921, 0.142424, 0.06184, 0.051831, 0.11371, 0.0704, 0.069024, 0.127496, 0.191378, 0.18812, 0.191378, 0.17593, 0.155435, 0.257454, 0.225814, 0.219301, 0.264545, 0.271506, 0.377384, 0.284882, 0.288399, 0.318242, 0.332115, 0.366687, 0.370445, 0.275179, 0.356642, 0.25031, 0.209395, 0.216401, 0.232838, 0.139895, 0.15284, 0.096677, 0.067594, 0.132295, 0.069024, 0.06312, 0.037156, 0.032677, 0.06312, 0.033407, 0.031287, 0.020876, 0.034068, 0.038858, 0.0704, 0.067594, 0.137348, 0.155435, 0.164327, 0.15284, 0.229226, 0.21291, 0.332115, 0.390993, 0.394753, 0.509769, 0.497853, 0.59014, 0.465241, 0.468512, 0.557691, 0.450668, 0.418646, 0.390993, 0.480142, 0.384043, 0.339168, 0.295083, 0.311707, 0.311707, 0.308712, 0.328603, 0.219301, 0.139895, 0.085092, 0.092881, 0.064632, 0.064632, 0.079919, 0.079919, 0.042364, 0.030003, 0.034068, 0.058088, 0.076542, 0.078022, 0.137348, 0.191378, 0.232838, 0.25031, 0.247041, 0.170161, 0.161087, 0.264545, 0.26085, 0.268042, 0.247041, 0.222385, 0.15008, 0.127496, 0.147574, 0.219301, 0.219301, 0.275179, 0.194234, 0.194234, 0.127496, 0.116183, 0.120615, 0.090864, 0.045352, 0.025316, 0.042364, 0.033407, 0.036378, 0.06184, 0.092881, 0.054297, 0.100716, 0.085092, 0.092881, 0.15008, 0.15284, 0.132295, 0.132295, 0.196879, 0.158265, 0.247041, 0.173081, 0.15284, 0.132295, 0.200174, 0.194234, 0.225814, 0.17593, 0.170161, 0.173081, 0.158265, 0.182256, 0.173081, 0.25031, 0.158265, 0.161087, 0.173081, 0.17593, 0.116183, 0.116183, 0.137348, 0.074921, 0.120615, 0.134866, 0.179055, 0.118441, 0.116183, 0.106997, 0.10481, 0.109221, 0.054297, 0.06184, 0.092881, 0.094817, 0.116183, 0.127496, 0.120615, 0.074921, 0.120615, 0.118441, 0.081712, 0.048328, 0.088832, 0.100716, 0.05306, 0.026338, 0.034068, 0.048328, 0.034068, 0.049374, 0.032677, 0.064632, 0.040537, 0.025316, 0.016257, 0.010509], '')</t>
  </si>
  <si>
    <t>[158, 160, 163]</t>
  </si>
  <si>
    <t>UPI00015767B4 status=activ</t>
  </si>
  <si>
    <t>([0.295083, 0.352862, 0.401658, 0.384043, 0.243554, 0.239899, 0.236433, 0.139895, 0.164327, 0.15008, 0.173081, 0.236433, 0.26085, 0.264545, 0.257454, 0.15284, 0.088832, 0.083462, 0.161087, 0.147574, 0.15284, 0.164327, 0.132295, 0.129801, 0.076542, 0.147574, 0.173081, 0.139895, 0.247041, 0.257454, 0.229226, 0.26085, 0.167087, 0.247041, 0.139895, 0.090864, 0.170161, 0.15284, 0.102787, 0.079919, 0.088832, 0.079919, 0.081712, 0.098513, 0.092881, 0.109221, 0.071867, 0.040537, 0.036378, 0.020876, 0.024393, 0.036378, 0.029376, 0.025762, 0.029376, 0.059222, 0.046336, 0.030611, 0.066181, 0.054297, 0.05306, 0.054297, 0.035586, 0.026892, 0.014586, 0.015078, 0.014783, 0.011342, 0.017138, 0.017138, 0.028107, 0.01204, 0.012491, 0.009401, 0.010926, 0.007555, 0.005872, 0.008276, 0.010372, 0.010131, 0.017138, 0.021816, 0.020165, 0.030003, 0.035586, 0.0704, 0.066181, 0.066181, 0.078022, 0.079919, 0.134866, 0.139895, 0.243554, 0.232838, 0.30533, 0.346032, 0.36309, 0.384043, 0.387226, 0.271506, 0.275179, 0.281712, 0.167087, 0.111485, 0.118441, 0.125101, 0.069024, 0.058088, 0.086953, 0.086953, 0.044297, 0.046336, 0.047319, 0.05306, 0.034884, 0.022667, 0.027463, 0.042364, 0.067594, 0.030003, 0.064632, 0.067594, 0.06312, 0.058088, 0.050641, 0.026892, 0.021816, 0.038042, 0.045352, 0.03976, 0.074921, 0.142424, 0.11371, 0.060549, 0.045352, 0.074921, 0.064632, 0.025762, 0.015344, 0.016826, 0.031287, 0.017797, 0.016826, 0.014586, 0.027463, 0.030611, 0.058088, 0.059222, 0.034068, 0.029376, 0.022667, 0.015344, 0.013265, 0.017797, 0.022667, 0.014075, 0.013613, 0.014075, 0.016257, 0.016528, 0.014783, 0.009865, 0.018787, 0.020165, 0.013437, 0.011106, 0.011518, 0.01078, 0.012491, 0.012491, 0.00962, 0.015344, 0.012491, 0.012491, 0.011669, 0.014783, 0.028695, 0.030611, 0.054297, 0.054297, 0.092881, 0.10481, 0.185198, 0.090864, 0.074921, 0.085092, 0.11371, 0.170161, 0.17593, 0.173081, 0.161087, 0.236433, 0.206376, 0.225814, 0.281712, 0.164327, 0.139895, 0.094817, 0.096677, 0.064632, 0.064632, 0.0704, 0.064632, 0.059222, 0.102787, 0.127496, 0.194234, 0.11371, 0.102787, 0.098513, 0.109221, 0.118441, 0.118441, 0.071867, 0.067594, 0.046336, 0.098513, 0.125101, 0.203355, 0.18812, 0.167087, 0.268042, 0.191378, 0.194234, 0.194234, 0.225814, 0.225814, 0.137348, 0.229226, 0.139895, 0.100716, 0.088832, 0.161087, 0.167087, 0.229226, 0.239899, 0.243554, 0.236433, 0.229226, 0.216401, 0.164327, 0.170161, 0.137348, 0.203355, 0.147574, 0.158265, 0.139895, 0.137348, 0.243554, 0.216401, 0.349426, 0.4292, 0.346032, 0.25031, 0.167087, 0.216401, 0.281712, 0.318242, 0.332115, 0.335645, 0.31487, 0.318242, 0.342579, 0.377384, 0.380708, 0.36309, 0.311707, 0.31487, 0.31487, 0.295083, 0.232838, 0.147574, 0.15008, 0.155435, 0.222385, 0.284882, 0.25031, 0.25031, 0.239899, 0.229226, 0.247041, 0.18812, 0.26085, 0.321458, 0.31487, 0.301917, 0.414856, 0.374039, 0.308712, 0.216401, 0.236433, 0.324872, 0.370445, 0.271506, 0.352862, 0.374039, 0.31487, 0.268042, 0.191378, 0.200174, 0.200174, 0.182256, 0.225814, 0.179055, 0.173081, 0.170161, 0.125101, 0.090864, 0.090864, 0.137348, 0.18812, 0.11371, 0.078022, 0.100716, 0.092881, 0.048328, 0.047319, 0.076542, 0.120615, 0.21291, 0.17593, 0.15008, 0.118441, 0.111485, 0.116183, 0.096677, 0.0704, 0.092881, 0.083462, 0.137348], '')</t>
  </si>
  <si>
    <t>UPI00015767B6 status=activ</t>
  </si>
  <si>
    <t>([0.000198, 0.000283, 0.000146, 0.000318, 0.000189, 0.000348, 0.000283, 0.000215, 0.000378, 0.000704, 0.00055, 0.000447, 0.000447, 0.000833, 0.001335, 0.001481, 0.00246, 0.002336, 0.00146, 0.001344, 0.002014, 0.002396, 0.001855, 0.002503, 0.002529, 0.003177, 0.003212, 0.003177, 0.003963, 0.003461, 0.002194, 0.002396, 0.002155, 0.001687, 0.001906, 0.001155, 0.00103, 0.000958, 0.001061, 0.001623, 0.002688, 0.0028, 0.003727, 0.005932, 0.007555, 0.00777, 0.006894, 0.005223, 0.005249, 0.004388, 0.004161, 0.004161, 0.004161, 0.006567, 0.008409, 0.005992, 0.010509, 0.010672, 0.010372, 0.006482, 0.00515, 0.003727, 0.002529, 0.001743, 0.001374, 0.000713, 0.000704, 0.000958, 0.000876, 0.000893, 0.000876, 0.000708, 0.001267, 0.001267, 0.001249, 0.001597, 0.001232, 0.000708, 0.000704, 0.000309, 0.000648, 0.00055, 0.000464, 0.000854, 0.001499, 0.001202, 0.001335, 0.00076, 0.001, 0.00103, 0.000983, 0.000983, 0.001602, 0.001, 0.000906, 0.000906, 0.000833, 0.00152, 0.002336, 0.002349, 0.003804, 0.002482, 0.003298, 0.003671, 0.002482, 0.001533, 0.002327, 0.00283, 0.003671, 0.002482, 0.003079, 0.003431, 0.003461, 0.003341, 0.00407, 0.004921, 0.003512, 0.002435, 0.002435, 0.001572, 0.002482, 0.002482, 0.002761, 0.002727, 0.004161, 0.005734, 0.00515, 0.003671, 0.004388, 0.004976, 0.005011, 0.004208, 0.003924, 0.004358, 0.004483, 0.003727, 0.004247, 0.006482, 0.006701, 0.005623, 0.005249, 0.004414, 0.003014, 0.003864, 0.003177, 0.002336, 0.002366, 0.002512, 0.003727, 0.003671, 0.002581, 0.003014, 0.004483, 0.004775, 0.006245, 0.006619, 0.007555, 0.008624, 0.008276, 0.01227, 0.018106, 0.032677, 0.018106, 0.028695, 0.015344, 0.01078, 0.00962, 0.007259, 0.011342, 0.009401, 0.005872, 0.005799, 0.005623, 0.004611, 0.004646, 0.004161, 0.003405, 0.003053, 0.001743, 0.001408, 0.000958, 0.000906, 0.001211, 0.001692, 0.002078, 0.003053, 0.003431, 0.005249, 0.007091, 0.007315, 0.008895, 0.010221, 0.019401, 0.017447, 0.021381, 0.022306, 0.016021, 0.013437, 0.014075, 0.016826, 0.024393, 0.030003, 0.019109, 0.014315, 0.017447, 0.016528, 0.009865, 0.016826, 0.008723, 0.005623, 0.004577, 0.003366, 0.004689, 0.003298, 0.004431, 0.004135, 0.005249, 0.007422, 0.007422, 0.011518, 0.016528, 0.016528, 0.026892, 0.023087, 0.029376, 0.016528, 0.01204, 0.023087, 0.024826, 0.032017, 0.0704, 0.06184, 0.134866, 0.102787, 0.194234, 0.11371, 0.078022, 0.045352, 0.047319, 0.03976, 0.029376, 0.0198, 0.011903, 0.011903, 0.022667, 0.023534, 0.054297, 0.078022, 0.038042, 0.042364, 0.067594, 0.032017, 0.027463, 0.022667, 0.028695, 0.023534, 0.023534, 0.027463, 0.023534, 0.012727, 0.018106, 0.020876, 0.020522, 0.021381, 0.013613, 0.011903, 0.011342, 0.010131, 0.007422, 0.008075, 0.006619, 0.007422, 0.011518, 0.018787, 0.0198, 0.020165, 0.025316, 0.03976, 0.069024, 0.139895, 0.229226, 0.26085, 0.264545, 0.374039, 0.468512, 0.521092, 0.538167, 0.534167, 0.557691, 0.675549, 0.775545, 0.81615, 0.779859, 0.784345, 0.791621, 0.788093, 0.771762, 0.754692, 0.81615], '')</t>
  </si>
  <si>
    <t>[285, 286, 287, 288, 289, 290, 291, 292, 293, 294, 295, 296, 297, 298]</t>
  </si>
  <si>
    <t>UPI00015767B7 status=activ</t>
  </si>
  <si>
    <t>([0.118441, 0.122885, 0.071867, 0.100716, 0.144935, 0.173081, 0.206376, 0.232838, 0.170161, 0.173081, 0.200174, 0.194234, 0.26085, 0.222385, 0.295083, 0.206376, 0.203355, 0.295083, 0.295083, 0.295083, 0.377384, 0.352862, 0.295083, 0.377384, 0.380708, 0.374039, 0.271506, 0.264545, 0.284882, 0.284882, 0.324872, 0.324872, 0.349426, 0.291804, 0.318242, 0.236433, 0.321458, 0.229226, 0.134866, 0.086953, 0.083462, 0.086953, 0.098513, 0.161087, 0.196879, 0.122885, 0.120615, 0.118441, 0.122885, 0.137348, 0.216401, 0.206376, 0.219301, 0.142424, 0.142424, 0.085092, 0.161087, 0.100716, 0.139895, 0.247041, 0.324872, 0.25406, 0.173081, 0.206376, 0.206376, 0.106997, 0.147574, 0.147574, 0.219301, 0.139895, 0.122885, 0.127496, 0.076542, 0.076542, 0.142424, 0.247041, 0.342579, 0.346032, 0.440853, 0.468512, 0.36309, 0.356642, 0.339168, 0.398279, 0.271506, 0.278302, 0.291804, 0.321458, 0.321458, 0.268042, 0.257454, 0.257454, 0.142424, 0.139895, 0.132295, 0.144935, 0.102787, 0.058088, 0.060549, 0.064632, 0.031287, 0.05306, 0.045352, 0.076542, 0.044297, 0.100716, 0.092881, 0.096677, 0.10481, 0.067594, 0.120615, 0.109221, 0.10481, 0.18812, 0.278302, 0.196879, 0.173081, 0.109221, 0.185198, 0.200174, 0.191378, 0.335645, 0.311707, 0.247041, 0.257454, 0.377384, 0.346032, 0.359901, 0.342579, 0.342579, 0.324872, 0.232838, 0.308712, 0.31487, 0.31487, 0.324872, 0.30533, 0.206376, 0.352862, 0.332115, 0.298791, 0.298791, 0.179055, 0.203355, 0.194234, 0.185198, 0.206376, 0.173081, 0.083462, 0.15284, 0.071867, 0.137348, 0.137348, 0.161087, 0.092881, 0.059222, 0.030611, 0.046336, 0.098513, 0.090864, 0.092881, 0.111485, 0.06312, 0.092881, 0.073402, 0.132295, 0.139895, 0.0704, 0.056825, 0.118441, 0.127496, 0.243554, 0.239899, 0.225814, 0.203355, 0.268042, 0.352862, 0.454136, 0.394753, 0.275179, 0.170161, 0.098513, 0.098513, 0.111485, 0.134866, 0.158265, 0.164327, 0.15284, 0.15008, 0.222385, 0.134866, 0.058088, 0.049374, 0.046336, 0.038858, 0.027463, 0.034884, 0.038858, 0.031287, 0.056825, 0.055536, 0.100716, 0.200174, 0.185198, 0.17593, 0.164327, 0.170161, 0.116183, 0.129801, 0.216401, 0.21291, 0.225814, 0.26085, 0.18812, 0.118441, 0.219301, 0.268042, 0.194234, 0.144935, 0.144935, 0.139895, 0.185198, 0.191378, 0.098513, 0.078022, 0.109221, 0.066181, 0.079919, 0.122885, 0.056825, 0.034068, 0.021381, 0.038858, 0.064632, 0.05306, 0.102787, 0.094817, 0.125101, 0.182256, 0.134866, 0.109221, 0.073402, 0.096677, 0.094817, 0.167087, 0.125101, 0.147574, 0.232838, 0.209395, 0.137348, 0.142424, 0.200174, 0.26085, 0.170161, 0.102787, 0.164327, 0.134866, 0.092881, 0.085092, 0.090864, 0.147574, 0.216401, 0.295083, 0.281712, 0.288399, 0.308712, 0.324872, 0.328603, 0.328603, 0.298791, 0.278302, 0.295083, 0.291804, 0.295083, 0.349426, 0.440853, 0.480142, 0.509769, 0.553315, 0.483068, 0.483068, 0.486429, 0.387226, 0.408655, 0.311707, 0.239899, 0.206376, 0.271506, 0.236433, 0.236433, 0.26085, 0.394753, 0.483068, 0.490133, 0.509769, 0.541878, 0.585406, 0.58069, 0.545602, 0.575842, 0.703578, 0.694846, 0.685117, 0.819762, 0.795062, 0.819762, 0.879233, 0.882776, 0.885302, 0.908098, 0.899122, 0.903857, 0.876521, 0.882776, 0.876521, 0.862302, 0.856457], '')</t>
  </si>
  <si>
    <t>[277, 278, 294, 295, 296, 297, 298, 299, 300, 301, 302, 303, 304, 305, 306, 307, 308, 309, 310, 311, 312, 313, 314, 315, 316]</t>
  </si>
  <si>
    <t>UPI00015767BA status=activ</t>
  </si>
  <si>
    <t>([0.127496, 0.179055, 0.21291, 0.271506, 0.31487, 0.236433, 0.278302, 0.30533, 0.298791, 0.324872, 0.264545, 0.268042, 0.182256, 0.132295, 0.158265, 0.15284, 0.21291, 0.346032, 0.356642, 0.447574, 0.377384, 0.483068, 0.472492, 0.384043, 0.342579, 0.301917, 0.301917, 0.26085, 0.271506, 0.295083, 0.321458, 0.339168, 0.359901, 0.36309, 0.398279, 0.36309, 0.366687, 0.359901, 0.346032, 0.219301, 0.219301, 0.284882, 0.185198, 0.194234, 0.25031, 0.298791, 0.243554, 0.335645, 0.370445, 0.352862, 0.390993, 0.295083, 0.275179, 0.216401, 0.229226, 0.257454, 0.264545, 0.26085, 0.17593, 0.158265, 0.26085, 0.288399, 0.284882, 0.370445, 0.36309, 0.311707, 0.26085, 0.281712, 0.291804, 0.311707, 0.232838, 0.17593, 0.243554, 0.25031, 0.31487, 0.321458, 0.328603, 0.324872, 0.222385, 0.229226, 0.229226, 0.15284, 0.129801, 0.137348, 0.137348, 0.139895, 0.185198, 0.139895, 0.203355, 0.21291, 0.196879, 0.196879, 0.236433, 0.167087, 0.243554, 0.25031, 0.25031, 0.17593, 0.122885, 0.21291, 0.298791, 0.268042, 0.349426, 0.284882, 0.281712, 0.196879, 0.206376, 0.236433, 0.288399, 0.275179, 0.164327, 0.164327, 0.147574, 0.118441, 0.194234, 0.161087, 0.167087, 0.134866, 0.229226, 0.264545, 0.194234, 0.164327, 0.200174, 0.118441, 0.142424, 0.092881, 0.15008, 0.144935, 0.125101, 0.096677, 0.067594, 0.127496, 0.10481, 0.158265, 0.179055, 0.15284, 0.120615, 0.106997, 0.161087, 0.139895, 0.170161, 0.236433, 0.185198, 0.173081, 0.209395, 0.243554, 0.284882, 0.278302, 0.271506, 0.311707, 0.394753, 0.352862, 0.236433, 0.301917, 0.328603, 0.339168, 0.366687, 0.454136, 0.356642, 0.401658, 0.401658, 0.288399, 0.281712, 0.366687, 0.370445, 0.370445, 0.298791, 0.328603, 0.332115, 0.229226, 0.21291, 0.206376, 0.30533, 0.359901, 0.346032, 0.370445, 0.275179, 0.257454, 0.222385, 0.278302, 0.264545, 0.196879, 0.26085, 0.275179, 0.182256, 0.196879, 0.219301, 0.308712, 0.308712, 0.275179, 0.384043, 0.308712, 0.232838, 0.239899, 0.239899, 0.158265, 0.120615, 0.18812, 0.18812, 0.216401, 0.182256, 0.185198, 0.216401, 0.25406, 0.203355, 0.236433, 0.18812, 0.225814, 0.15284, 0.098513, 0.081712, 0.083462, 0.134866, 0.206376, 0.209395, 0.25406, 0.346032, 0.295083, 0.328603, 0.332115, 0.301917, 0.398279, 0.398279, 0.390993, 0.387226, 0.433034, 0.5017, 0.562014, 0.562014, 0.657645, 0.724957, 0.728858, 0.712013, 0.604312, 0.525368, 0.450668, 0.461924, 0.41194, 0.468512, 0.440853, 0.433034, 0.390993, 0.298791, 0.271506, 0.288399, 0.268042, 0.232838, 0.194234, 0.142424, 0.111485, 0.074921, 0.069024, 0.090864], '')</t>
  </si>
  <si>
    <t>[226, 227, 228, 229, 230, 231, 232, 233, 234]</t>
  </si>
  <si>
    <t>UPI00015767BC status=activ</t>
  </si>
  <si>
    <t>([0.454136, 0.480142, 0.318242, 0.366687, 0.398279, 0.335645, 0.321458, 0.346032, 0.384043, 0.414856, 0.4292, 0.436924, 0.509769, 0.447574, 0.380708, 0.349426, 0.346032, 0.268042, 0.161087, 0.164327, 0.161087, 0.196879, 0.173081, 0.25031, 0.236433, 0.147574, 0.206376, 0.17593, 0.142424, 0.137348, 0.134866, 0.083462, 0.076542, 0.074921, 0.047319, 0.0704, 0.049374, 0.048328, 0.073402, 0.086953, 0.047319, 0.045352, 0.0704, 0.041405, 0.051831, 0.030611, 0.058088, 0.036378, 0.054297, 0.069024, 0.042364, 0.041405, 0.073402, 0.092881, 0.100716, 0.185198, 0.134866, 0.137348, 0.139895, 0.085092, 0.11371, 0.182256, 0.182256, 0.185198, 0.288399, 0.291804, 0.288399, 0.291804, 0.324872, 0.324872, 0.216401, 0.281712, 0.281712, 0.194234, 0.142424, 0.132295, 0.139895, 0.196879, 0.278302, 0.278302, 0.291804, 0.281712, 0.200174, 0.173081, 0.173081, 0.109221, 0.11371, 0.185198, 0.179055, 0.170161, 0.109221, 0.191378, 0.158265, 0.15284, 0.232838, 0.31487, 0.31487, 0.21291, 0.209395, 0.225814, 0.142424, 0.196879, 0.15284, 0.167087, 0.194234, 0.200174, 0.222385, 0.222385, 0.139895, 0.096677, 0.132295, 0.173081, 0.185198, 0.191378, 0.206376, 0.173081, 0.098513, 0.120615, 0.10481, 0.083462, 0.079919, 0.147574, 0.15284, 0.137348, 0.200174, 0.144935, 0.079919, 0.122885, 0.066181, 0.116183, 0.086953, 0.078022, 0.058088, 0.05306, 0.071867, 0.042364, 0.054297, 0.096677, 0.078022, 0.164327, 0.191378, 0.155435, 0.090864, 0.088832, 0.167087, 0.127496, 0.11371, 0.185198, 0.127496, 0.132295, 0.132295, 0.26085, 0.26085, 0.342579, 0.342579, 0.247041, 0.229226, 0.164327, 0.100716, 0.11371, 0.050641, 0.050641, 0.06184, 0.125101, 0.071867, 0.03976, 0.058088, 0.118441, 0.069024, 0.10481, 0.161087, 0.137348, 0.066181, 0.071867, 0.058088, 0.032017, 0.055536, 0.045352, 0.0704, 0.067594, 0.034068, 0.085092, 0.083462, 0.055536, 0.044297, 0.086953, 0.092881, 0.054297, 0.035586, 0.06184, 0.064632, 0.064632, 0.085092, 0.142424, 0.079919, 0.100716, 0.100716, 0.059222, 0.094817, 0.10481, 0.170161, 0.161087, 0.139895, 0.109221, 0.158265, 0.185198, 0.179055, 0.271506, 0.356642, 0.398279, 0.31487, 0.301917, 0.301917, 0.247041, 0.200174, 0.301917, 0.308712, 0.359901, 0.447574, 0.359901, 0.359901, 0.377384, 0.401658, 0.40511, 0.36309, 0.271506, 0.26085, 0.170161, 0.164327, 0.122885, 0.116183, 0.11371, 0.078022, 0.064632, 0.051831, 0.0704, 0.066181, 0.06184, 0.043307, 0.044297, 0.043307, 0.030003, 0.020876, 0.024826, 0.017797, 0.024826, 0.038042, 0.023087, 0.034884, 0.021381, 0.0198], '')</t>
  </si>
  <si>
    <t>UPI00015767BD status=activ</t>
  </si>
  <si>
    <t>([0.002057, 0.001748, 0.002623, 0.003671, 0.003276, 0.003212, 0.003997, 0.003864, 0.004736, 0.004513, 0.00543, 0.005623, 0.008002, 0.00962, 0.011903, 0.020165, 0.025316, 0.021816, 0.021381, 0.017447, 0.035586, 0.067594, 0.125101, 0.137348, 0.137348, 0.170161, 0.236433, 0.200174, 0.158265, 0.167087, 0.247041, 0.155435, 0.18812, 0.21291, 0.158265, 0.206376, 0.196879, 0.179055, 0.321458, 0.318242, 0.370445, 0.370445, 0.321458, 0.308712, 0.298791, 0.179055, 0.222385, 0.120615, 0.147574, 0.161087, 0.15284, 0.0704, 0.060549, 0.027463, 0.025316, 0.037156, 0.020165, 0.016528, 0.023963, 0.020165, 0.013613, 0.010672, 0.008276, 0.009401, 0.009401, 0.006142, 0.009401, 0.009977, 0.019109, 0.012727, 0.023534, 0.023534, 0.054297, 0.06184, 0.069024, 0.078022, 0.109221, 0.111485, 0.137348, 0.111485, 0.088832, 0.11371, 0.076542, 0.071867, 0.037156, 0.038858, 0.092881, 0.090864, 0.090864, 0.050641, 0.081712, 0.088832, 0.092881, 0.046336, 0.092881, 0.179055, 0.179055, 0.170161, 0.25031, 0.203355, 0.206376, 0.155435, 0.18812, 0.219301, 0.275179, 0.278302, 0.179055, 0.167087, 0.122885, 0.06312, 0.066181, 0.041405, 0.028107, 0.013613, 0.013821, 0.014586, 0.008895, 0.008156, 0.007091, 0.007031, 0.008156, 0.007091, 0.011342, 0.013016, 0.014783, 0.009401, 0.015344, 0.017138, 0.018106, 0.019109, 0.021381, 0.033407, 0.032677, 0.021816, 0.028107, 0.064632, 0.045352, 0.067594, 0.069024, 0.045352, 0.023963, 0.015694, 0.026338, 0.023087, 0.013265, 0.01204, 0.024393, 0.014586, 0.013016, 0.007495, 0.006482, 0.006039, 0.005318, 0.006039, 0.005992, 0.008002, 0.006374, 0.007177, 0.008409, 0.008075, 0.011903, 0.020165, 0.016021, 0.009865, 0.008409, 0.011903, 0.00962, 0.005799, 0.007422, 0.010672, 0.016528, 0.021381, 0.043307, 0.028107, 0.019109, 0.025316, 0.023534, 0.032017, 0.024826, 0.015694, 0.018106, 0.017797, 0.010672, 0.013437, 0.012491, 0.015078, 0.009015, 0.009187, 0.00962, 0.00962, 0.009865, 0.011518, 0.00962, 0.010131, 0.018787, 0.034884, 0.048328, 0.027463, 0.027463, 0.037156, 0.035586, 0.032017, 0.033407, 0.037156, 0.042364, 0.056825, 0.032677, 0.050641, 0.046336, 0.054297, 0.042364, 0.021816, 0.011106, 0.011106, 0.007031, 0.006533, 0.006533, 0.004483, 0.003997, 0.003924, 0.003864, 0.003405, 0.003431, 0.002761, 0.003671, 0.003671, 0.00316, 0.004247, 0.004736, 0.004483, 0.005734, 0.004646, 0.006567, 0.007555, 0.011518, 0.021381, 0.013437, 0.008624, 0.015694, 0.022667, 0.01227, 0.01204, 0.025762, 0.023534, 0.017797, 0.017138, 0.023534, 0.049374, 0.033407, 0.026338, 0.05306, 0.040537, 0.076542, 0.051831, 0.085092, 0.045352, 0.026338, 0.049374], '')</t>
  </si>
  <si>
    <t>UPI00015767BE status=activ</t>
  </si>
  <si>
    <t>([0.029376, 0.016257, 0.022667, 0.010372, 0.018106, 0.010926, 0.007177, 0.006245, 0.007495, 0.006078, 0.004976, 0.006142, 0.005503, 0.005223, 0.003821, 0.002529, 0.00225, 0.003366, 0.004513, 0.006421, 0.006039, 0.003963, 0.003727, 0.002581, 0.002727, 0.002482, 0.00246, 0.003671, 0.00407, 0.002662, 0.003963, 0.006142, 0.004689, 0.004161, 0.002761, 0.002761, 0.003701, 0.003512, 0.002512, 0.00243, 0.00243, 0.002976, 0.003014, 0.004513, 0.006619, 0.009977, 0.007422, 0.007555, 0.007555, 0.007645, 0.009294, 0.007495, 0.005872, 0.005086, 0.005932, 0.00777, 0.010509, 0.00777, 0.006701, 0.006374, 0.005503, 0.005734, 0.004161, 0.004161, 0.004388, 0.004161, 0.004161, 0.003864, 0.004208, 0.004208, 0.003478, 0.003276, 0.003924, 0.003276, 0.004736, 0.004736, 0.004736, 0.003431, 0.005249, 0.007645, 0.013016, 0.00962, 0.009187, 0.009187, 0.014783, 0.008895, 0.010131, 0.008624, 0.008624, 0.00777, 0.00558, 0.00777, 0.00962, 0.009015, 0.008276, 0.006245, 0.004247, 0.005378, 0.005872, 0.004775, 0.004775, 0.003298, 0.003924, 0.003431, 0.004689, 0.003431, 0.003405, 0.003212, 0.003607, 0.00359, 0.003821, 0.003821, 0.003821, 0.003177, 0.002688, 0.00316, 0.003963, 0.004247, 0.002688, 0.002503, 0.002035, 0.001335, 0.001709, 0.002155, 0.002512, 0.001649, 0.002512, 0.002349, 0.002349, 0.00246, 0.003478, 0.004736, 0.006701, 0.007091, 0.007031, 0.008409, 0.009483, 0.010372, 0.011669, 0.015694, 0.021816, 0.043307, 0.066181, 0.090864, 0.092881, 0.066181, 0.142424, 0.129801, 0.247041, 0.120615, 0.05306, 0.051831, 0.058088, 0.027463, 0.013437, 0.013437, 0.008525, 0.009977, 0.007877, 0.008804, 0.011518, 0.01204, 0.01227, 0.009187, 0.01078, 0.006701, 0.007877, 0.00543, 0.00543, 0.005223, 0.005503, 0.005992, 0.005992, 0.004611, 0.004646, 0.004736, 0.004611, 0.004646, 0.003341, 0.002881, 0.003671, 0.003512, 0.004513, 0.003212, 0.004646, 0.004161, 0.005932, 0.005086, 0.00515, 0.003727, 0.003701, 0.004431, 0.004835, 0.003478, 0.00283, 0.003924, 0.005503, 0.005683, 0.00543, 0.008895, 0.009096, 0.007259, 0.004976, 0.004483, 0.005503, 0.004414, 0.003671, 0.00292, 0.002727, 0.003478, 0.004414, 0.003405, 0.003212, 0.003177], '')</t>
  </si>
  <si>
    <t>UPI00015767C6 status=activ</t>
  </si>
  <si>
    <t>([0.060549, 0.048328, 0.076542, 0.100716, 0.155435, 0.185198, 0.216401, 0.247041, 0.164327, 0.194234, 0.15284, 0.109221, 0.073402, 0.122885, 0.127496, 0.066181, 0.079919, 0.129801, 0.125101, 0.098513, 0.109221, 0.161087, 0.129801, 0.073402, 0.078022, 0.066181, 0.067594, 0.067594, 0.038858, 0.074921, 0.048328, 0.081712, 0.142424, 0.18812, 0.155435, 0.179055, 0.17593, 0.236433, 0.21291, 0.21291, 0.271506, 0.216401, 0.229226, 0.328603, 0.332115, 0.243554, 0.219301, 0.229226, 0.15284, 0.239899, 0.25031, 0.318242, 0.308712, 0.225814, 0.225814, 0.268042, 0.247041, 0.349426, 0.264545, 0.291804, 0.196879, 0.232838, 0.26085, 0.247041, 0.257454, 0.366687, 0.366687, 0.390993, 0.408655, 0.5017, 0.5017, 0.401658, 0.370445, 0.380708, 0.384043, 0.301917, 0.30533, 0.216401, 0.161087, 0.247041, 0.247041, 0.268042, 0.268042, 0.239899, 0.25406, 0.161087, 0.161087, 0.232838, 0.236433, 0.222385, 0.142424, 0.078022, 0.090864, 0.06184, 0.059222, 0.098513, 0.094817, 0.094817, 0.092881, 0.137348, 0.139895, 0.086953, 0.132295, 0.11371, 0.142424, 0.137348, 0.185198, 0.170161, 0.125101, 0.086953, 0.085092, 0.086953, 0.092881, 0.137348, 0.161087, 0.100716, 0.0704, 0.125101, 0.127496, 0.194234, 0.111485, 0.0704, 0.122885, 0.122885, 0.086953, 0.081712, 0.083462, 0.125101, 0.100716, 0.088832, 0.076542, 0.03976, 0.067594, 0.111485, 0.106997, 0.15008, 0.232838, 0.30533, 0.229226, 0.167087, 0.170161, 0.268042, 0.239899, 0.225814, 0.194234, 0.257454, 0.225814, 0.18812, 0.127496, 0.122885, 0.185198, 0.278302, 0.401658, 0.370445], '')</t>
  </si>
  <si>
    <t>[69, 70]</t>
  </si>
  <si>
    <t>UPI00015767E8 status=activ</t>
  </si>
  <si>
    <t>([0.823549, 0.812494, 0.779859, 0.791621, 0.791621, 0.685117, 0.741537, 0.604312, 0.613573, 0.59508, 0.626927, 0.675549, 0.724957, 0.720929, 0.750527, 0.728858, 0.694846, 0.661982, 0.666105, 0.657645, 0.648219, 0.648219, 0.671169, 0.694846, 0.703578, 0.575842, 0.549308, 0.549308, 0.690604, 0.716283, 0.657645, 0.632174, 0.56648, 0.538167, 0.465241, 0.377384, 0.394753, 0.4292, 0.42561, 0.42561, 0.433034, 0.42561, 0.440853, 0.440853, 0.476583, 0.394753, 0.490133, 0.613573, 0.59014, 0.465241, 0.458154, 0.433034, 0.433034, 0.490133, 0.494003, 0.461924, 0.538167, 0.525368, 0.42561, 0.436924, 0.349426, 0.332115, 0.31487, 0.247041, 0.236433, 0.18812, 0.26085, 0.18812, 0.17593, 0.147574, 0.167087, 0.10481, 0.173081, 0.182256, 0.170161, 0.173081, 0.281712, 0.18812, 0.116183, 0.196879, 0.170161, 0.268042, 0.182256, 0.203355, 0.271506, 0.182256, 0.139895, 0.137348, 0.137348, 0.079919, 0.058088, 0.085092, 0.106997, 0.092881, 0.050641, 0.050641, 0.047319, 0.038042, 0.071867, 0.127496, 0.059222, 0.06312, 0.06184, 0.078022, 0.081712, 0.085092, 0.137348, 0.203355, 0.203355, 0.25406, 0.356642, 0.418646, 0.433034, 0.486429, 0.525368, 0.626927, 0.5017, 0.472492, 0.529623, 0.436924, 0.444081, 0.545602, 0.447574, 0.476583, 0.549308, 0.553315, 0.483068, 0.490133, 0.401658, 0.408655, 0.4292, 0.398279, 0.401658, 0.387226, 0.291804, 0.200174, 0.134866, 0.25406, 0.219301, 0.18812, 0.284882, 0.268042, 0.17593, 0.271506, 0.257454, 0.243554, 0.158265, 0.206376, 0.132295, 0.173081, 0.173081, 0.11371, 0.071867, 0.058088, 0.035586, 0.049374, 0.081712, 0.147574, 0.086953, 0.106997, 0.064632, 0.066181, 0.071867, 0.111485, 0.111485, 0.054297, 0.051831, 0.090864, 0.048328, 0.088832, 0.055536, 0.05306, 0.076542, 0.139895, 0.170161, 0.268042, 0.30533, 0.247041, 0.161087, 0.236433, 0.291804, 0.390993, 0.291804, 0.295083, 0.26085, 0.271506, 0.291804, 0.301917, 0.308712, 0.433034, 0.42561, 0.562014, 0.468512, 0.418646, 0.390993, 0.40511, 0.380708, 0.370445, 0.465241, 0.59014, 0.557691, 0.444081, 0.40511, 0.483068, 0.486429, 0.529623, 0.4292, 0.521092, 0.490133, 0.483068, 0.486429, 0.447574, 0.4292, 0.436924, 0.4292, 0.352862, 0.291804, 0.308712, 0.335645, 0.321458, 0.30533, 0.335645, 0.422041, 0.418646, 0.418646, 0.401658, 0.450668, 0.575842, 0.480142, 0.497853, 0.465241, 0.418646, 0.433034, 0.40511, 0.398279, 0.472492, 0.553315, 0.63748, 0.497853, 0.468512, 0.454136, 0.408655, 0.349426, 0.298791, 0.339168, 0.359901, 0.384043, 0.387226, 0.275179, 0.298791, 0.278302, 0.225814, 0.179055, 0.179055, 0.206376, 0.291804, 0.298791, 0.332115, 0.25031, 0.356642, 0.346032, 0.342579, 0.387226, 0.418646, 0.440853, 0.401658, 0.408655, 0.390993, 0.36309, 0.447574, 0.447574, 0.480142, 0.541878, 0.675549, 0.745909, 0.767246, 0.73685, 0.707965, 0.73685, 0.73685, 0.76285, 0.745909, 0.754692, 0.759478, 0.657645, 0.694846, 0.608892, 0.585406, 0.570702, 0.570702, 0.465241, 0.529623, 0.521092, 0.553315, 0.497853, 0.472492, 0.422041, 0.458154, 0.454136, 0.346032, 0.42561, 0.398279, 0.42561, 0.332115, 0.349426, 0.36309, 0.301917, 0.298791, 0.301917, 0.318242, 0.328603, 0.454136, 0.454136, 0.476583, 0.380708, 0.401658, 0.408655, 0.339168, 0.229226, 0.167087, 0.26085, 0.264545, 0.196879, 0.116183, 0.167087, 0.086953, 0.137348, 0.116183, 0.134866, 0.142424, 0.134866, 0.125101, 0.10481, 0.120615, 0.094817, 0.161087, 0.147574, 0.090864, 0.167087, 0.164327, 0.275179, 0.232838, 0.21291, 0.298791, 0.377384, 0.414856, 0.541878, 0.436924, 0.450668, 0.545602, 0.541878, 0.570702, 0.465241, 0.483068, 0.483068, 0.529623, 0.51388, 0.525368, 0.613573, 0.58069, 0.745909, 0.728858, 0.712013, 0.622677, 0.525368, 0.557691, 0.541878, 0.433034, 0.521092, 0.521092, 0.483068, 0.36309, 0.349426, 0.480142, 0.483068, 0.349426, 0.346032, 0.346032, 0.278302, 0.278302, 0.281712, 0.25031, 0.15284, 0.122885, 0.191378, 0.26085, 0.281712, 0.281712, 0.335645, 0.229226, 0.318242, 0.342579, 0.422041, 0.30533, 0.25406, 0.232838, 0.311707, 0.206376, 0.127496, 0.185198, 0.127496, 0.134866, 0.137348, 0.219301, 0.308712, 0.26085, 0.25406, 0.257454, 0.236433, 0.25406, 0.352862, 0.247041, 0.161087, 0.185198, 0.308712, 0.346032, 0.288399, 0.342579, 0.4292, 0.557691, 0.58069, 0.58069, 0.476583, 0.387226, 0.40511, 0.40511, 0.472492, 0.384043, 0.387226, 0.366687, 0.346032, 0.352862, 0.458154, 0.562014, 0.59917, 0.557691, 0.509769, 0.608892, 0.585406, 0.486429, 0.444081, 0.4292, 0.42561, 0.51388, 0.632174, 0.575842, 0.465241, 0.40511, 0.494003, 0.433034, 0.461924, 0.408655, 0.398279, 0.324872, 0.308712, 0.291804, 0.216401, 0.182256, 0.167087, 0.109221, 0.15008, 0.106997, 0.090864, 0.142424, 0.122885, 0.116183, 0.139895, 0.125101, 0.142424, 0.142424, 0.167087, 0.17593, 0.25031, 0.25031, 0.31487, 0.321458, 0.278302, 0.370445, 0.436924, 0.41194, 0.480142, 0.422041, 0.483068, 0.4292, 0.40511, 0.468512, 0.486429, 0.476583, 0.622677, 0.521092, 0.557691, 0.476583, 0.472492, 0.447574, 0.359901, 0.328603, 0.321458, 0.349426, 0.271506, 0.194234, 0.25406, 0.26085, 0.264545, 0.301917, 0.352862, 0.288399, 0.264545, 0.25031, 0.222385, 0.206376, 0.291804, 0.25031, 0.288399, 0.275179, 0.219301, 0.278302, 0.321458, 0.232838, 0.15284, 0.15284, 0.147574, 0.102787, 0.098513, 0.106997, 0.067594, 0.079919, 0.092881, 0.098513, 0.10481, 0.102787, 0.086953, 0.0704, 0.059222, 0.059222, 0.059222, 0.06312, 0.074921, 0.042364, 0.083462, 0.092881, 0.164327, 0.142424, 0.173081, 0.203355, 0.268042, 0.332115, 0.26085, 0.342579, 0.288399, 0.196879, 0.264545, 0.311707, 0.349426, 0.390993, 0.436924, 0.366687, 0.458154, 0.458154, 0.418646, 0.418646, 0.408655, 0.288399, 0.41194, 0.444081, 0.321458, 0.295083, 0.30533, 0.377384, 0.257454, 0.291804, 0.390993, 0.264545, 0.247041, 0.236433, 0.144935, 0.15008, 0.209395, 0.191378, 0.134866, 0.225814, 0.222385, 0.321458, 0.408655, 0.31487, 0.196879, 0.185198, 0.222385, 0.209395, 0.179055, 0.284882, 0.295083, 0.196879, 0.288399, 0.203355, 0.209395, 0.271506, 0.288399, 0.308712, 0.271506, 0.342579, 0.278302, 0.18812, 0.118441, 0.11371, 0.17593, 0.173081, 0.26085, 0.182256, 0.120615, 0.142424, 0.11371, 0.118441, 0.11371, 0.116183, 0.182256, 0.173081, 0.196879, 0.164327, 0.147574, 0.127496, 0.060549, 0.096677, 0.164327, 0.225814, 0.164327, 0.167087, 0.182256, 0.120615, 0.170161, 0.26085, 0.275179, 0.194234, 0.098513, 0.116183, 0.118441, 0.071867, 0.043307, 0.048328, 0.037156, 0.030611, 0.048328, 0.066181, 0.034884, 0.031287, 0.025762, 0.032677, 0.034068, 0.055536, 0.100716, 0.083462, 0.085092, 0.047319, 0.047319, 0.096677, 0.139895, 0.127496, 0.200174, 0.278302, 0.264545, 0.30533, 0.335645, 0.346032, 0.380708, 0.472492, 0.387226, 0.414856, 0.41194, 0.408655, 0.398279, 0.31487, 0.352862, 0.25031, 0.271506, 0.271506, 0.264545, 0.26085, 0.278302, 0.268042, 0.203355, 0.137348, 0.134866, 0.11371, 0.059222, 0.059222, 0.069024, 0.079919, 0.045352, 0.045352, 0.029376, 0.024393, 0.038042, 0.035586, 0.066181, 0.10481, 0.18812, 0.122885, 0.085092, 0.076542, 0.081712, 0.056825, 0.064632, 0.051831, 0.051831, 0.049374, 0.06312, 0.055536, 0.055536, 0.074921, 0.098513, 0.085092, 0.106997, 0.102787, 0.048328, 0.046336, 0.025316, 0.020165, 0.026338, 0.031287, 0.023087, 0.016528, 0.030003, 0.038042, 0.036378, 0.034068, 0.066181], '')</t>
  </si>
  <si>
    <t>[0, 1, 2, 3, 4, 5, 6, 7, 8, 9, 10, 11, 12, 13, 14, 15, 16, 17, 18, 19, 20, 21, 22, 23, 24, 25, 26, 27, 28, 29, 30, 31, 32, 33, 47, 48, 56, 57, 114, 115, 116, 118, 121, 124, 125, 191, 199, 200, 205, 207, 227, 236, 237, 272, 273, 274, 275, 276, 277, 278, 279, 280, 281, 282, 283, 284, 285, 286, 287, 288, 289, 291, 292, 293, 346, 349, 350, 351, 355, 356, 357, 358, 359, 360, 361, 362, 363, 364, 365, 366, 368, 369, 419, 420, 421, 433, 434, 435, 436, 437, 438, 443, 444, 445, 488, 489, 490]</t>
  </si>
  <si>
    <t>UPI00015767ED status=activ</t>
  </si>
  <si>
    <t>([0.016528, 0.011342, 0.019109, 0.030003, 0.047319, 0.066181, 0.092881, 0.054297, 0.069024, 0.092881, 0.090864, 0.094817, 0.071867, 0.106997, 0.067594, 0.067594, 0.06312, 0.064632, 0.125101, 0.229226, 0.332115, 0.271506, 0.359901, 0.30533, 0.301917, 0.194234, 0.194234, 0.196879, 0.21291, 0.232838, 0.243554, 0.295083, 0.236433, 0.284882, 0.222385, 0.30533, 0.206376, 0.209395, 0.206376, 0.203355, 0.170161, 0.167087, 0.257454, 0.155435, 0.206376, 0.203355, 0.191378, 0.196879, 0.216401, 0.324872, 0.30533, 0.30533, 0.288399, 0.284882, 0.18812, 0.243554, 0.139895, 0.18812, 0.284882, 0.243554, 0.173081, 0.109221, 0.086953, 0.071867, 0.142424, 0.137348, 0.137348, 0.15284, 0.125101, 0.083462, 0.083462, 0.069024, 0.050641, 0.027463, 0.030611, 0.054297, 0.066181, 0.132295, 0.129801, 0.085092, 0.102787, 0.161087, 0.161087, 0.18812, 0.15284, 0.147574, 0.11371, 0.073402, 0.15008, 0.109221, 0.109221, 0.098513, 0.069024, 0.090864, 0.182256, 0.216401, 0.225814, 0.147574, 0.081712, 0.102787, 0.182256, 0.11371, 0.088832, 0.164327, 0.164327, 0.142424, 0.170161, 0.173081, 0.161087, 0.139895, 0.125101, 0.147574, 0.090864, 0.092881, 0.085092, 0.05306, 0.071867, 0.067594, 0.127496, 0.21291, 0.134866, 0.06312, 0.116183, 0.137348, 0.079919, 0.078022, 0.137348, 0.122885, 0.15008, 0.147574, 0.15008, 0.167087, 0.167087, 0.158265, 0.161087, 0.092881, 0.067594, 0.067594, 0.069024, 0.034068, 0.035586, 0.073402, 0.127496, 0.125101, 0.06184, 0.098513, 0.054297, 0.043307, 0.040537, 0.022306, 0.047319, 0.045352, 0.085092, 0.086953, 0.118441, 0.182256, 0.191378, 0.191378, 0.185198, 0.196879, 0.284882, 0.275179, 0.257454, 0.15284, 0.158265, 0.158265, 0.161087, 0.216401, 0.25031, 0.257454, 0.380708, 0.346032, 0.229226, 0.243554, 0.25031, 0.203355, 0.17593, 0.268042, 0.268042, 0.298791, 0.194234, 0.196879, 0.106997, 0.06184, 0.125101, 0.11371, 0.200174, 0.170161, 0.122885, 0.067594, 0.066181, 0.06184, 0.060549, 0.067594, 0.067594, 0.035586, 0.06184, 0.037156, 0.034068, 0.048328, 0.038042, 0.067594, 0.038042, 0.079919, 0.161087, 0.155435, 0.092881, 0.059222, 0.036378, 0.076542, 0.132295, 0.142424, 0.122885, 0.129801, 0.118441, 0.109221, 0.11371, 0.066181, 0.137348, 0.116183, 0.092881, 0.100716, 0.081712, 0.139895, 0.078022, 0.037156, 0.022667, 0.033407, 0.029376, 0.047319, 0.050641, 0.028695, 0.028107, 0.030611, 0.030003, 0.034068, 0.036378, 0.05306, 0.05306, 0.049374, 0.067594, 0.111485, 0.060549, 0.085092, 0.048328, 0.049374, 0.102787, 0.098513, 0.098513, 0.182256, 0.222385, 0.191378, 0.209395, 0.21291, 0.196879, 0.206376, 0.206376, 0.158265, 0.118441, 0.120615, 0.098513, 0.088832, 0.088832, 0.155435, 0.158265, 0.271506, 0.284882, 0.247041, 0.342579, 0.288399, 0.225814, 0.247041, 0.239899, 0.225814, 0.120615, 0.098513, 0.106997, 0.142424, 0.173081, 0.25406, 0.247041, 0.179055, 0.179055, 0.147574, 0.118441, 0.079919, 0.048328, 0.064632, 0.049374, 0.032677, 0.054297, 0.054297, 0.025762], '')</t>
  </si>
  <si>
    <t>UPI00015767EF status=activ</t>
  </si>
  <si>
    <t>([0.004899, 0.006567, 0.004835, 0.003461, 0.004611, 0.003512, 0.004414, 0.00543, 0.006421, 0.005734, 0.004646, 0.005503, 0.008156, 0.008276, 0.005734, 0.003478, 0.003341, 0.002276, 0.001533, 0.00155, 0.002581, 0.00283, 0.002014, 0.00246, 0.003671, 0.002529, 0.002688, 0.00246, 0.001687, 0.001211, 0.001572, 0.001649, 0.001722, 0.001103, 0.001159, 0.001748, 0.00292, 0.002117, 0.003079, 0.003177, 0.004431, 0.003079, 0.00407, 0.004483, 0.004689, 0.005223, 0.004899, 0.006795, 0.00558, 0.005623, 0.008002, 0.005734, 0.007177, 0.004976, 0.006619, 0.006567, 0.004358, 0.003079, 0.004315, 0.00283, 0.003924, 0.004208, 0.005872, 0.005011, 0.006482, 0.005249, 0.004775, 0.007091, 0.004899, 0.005318, 0.007877, 0.006894, 0.009865, 0.012491, 0.013016, 0.008895, 0.014315, 0.031287, 0.037156, 0.0198, 0.023087, 0.019109, 0.019109, 0.019401, 0.024826, 0.014315, 0.016257, 0.016528, 0.017447, 0.0198, 0.031287, 0.031287, 0.020876, 0.012491, 0.013613, 0.0198, 0.047319, 0.046336, 0.045352, 0.060549, 0.11371, 0.196879, 0.229226, 0.122885, 0.078022, 0.071867, 0.076542, 0.067594, 0.041405, 0.030611, 0.026892, 0.026892, 0.013016, 0.022306, 0.022306, 0.018787, 0.022667, 0.021381, 0.012727, 0.01204, 0.014586, 0.015694, 0.016528, 0.0198, 0.03976, 0.050641, 0.055536, 0.054297, 0.100716, 0.155435, 0.11371, 0.134866, 0.158265, 0.295083, 0.318242, 0.422041, 0.342579, 0.352862, 0.36309, 0.359901, 0.264545, 0.222385, 0.209395, 0.196879, 0.132295, 0.147574, 0.18812, 0.194234, 0.288399, 0.18812, 0.11371, 0.116183, 0.118441, 0.078022, 0.071867, 0.069024, 0.078022, 0.069024, 0.064632, 0.06184, 0.069024, 0.122885, 0.167087, 0.142424, 0.147574, 0.18812, 0.096677, 0.090864, 0.086953, 0.046336, 0.096677, 0.096677, 0.164327, 0.167087, 0.161087, 0.170161, 0.167087, 0.15008, 0.158265, 0.167087, 0.17593, 0.179055, 0.155435, 0.137348, 0.11371, 0.066181, 0.069024, 0.120615, 0.078022, 0.085092, 0.147574, 0.086953, 0.125101, 0.129801, 0.21291, 0.288399, 0.209395, 0.229226, 0.129801, 0.17593, 0.100716, 0.092881, 0.092881, 0.06184, 0.037156, 0.06184, 0.102787, 0.106997, 0.0704, 0.06312, 0.032677, 0.017138, 0.017797, 0.021816, 0.013613, 0.009294, 0.009294, 0.007877, 0.006482, 0.007259, 0.006533, 0.008895, 0.009096, 0.009096, 0.013265, 0.012727, 0.010131, 0.010509, 0.011669, 0.00962, 0.010372, 0.015344, 0.0198, 0.016021, 0.009865, 0.014075, 0.013016, 0.011518, 0.011342, 0.009096, 0.012491, 0.009977, 0.010372, 0.009865, 0.009728, 0.008804, 0.014315, 0.020522, 0.01227, 0.011903, 0.023534, 0.044297, 0.021381, 0.031287, 0.069024, 0.100716, 0.083462, 0.155435, 0.158265, 0.185198, 0.301917, 0.216401, 0.349426, 0.298791, 0.25406, 0.25031, 0.301917, 0.281712, 0.161087, 0.275179, 0.247041, 0.247041, 0.142424, 0.170161, 0.179055, 0.134866, 0.170161, 0.200174, 0.196879, 0.173081, 0.284882, 0.170161, 0.278302, 0.291804, 0.335645, 0.295083, 0.380708, 0.394753, 0.401658, 0.5017, 0.370445, 0.243554, 0.243554, 0.239899, 0.332115, 0.301917, 0.332115, 0.30533, 0.278302, 0.236433, 0.225814, 0.15284, 0.25031, 0.167087, 0.094817], '')</t>
  </si>
  <si>
    <t>[289]</t>
  </si>
  <si>
    <t>UPI00015767F1 status=activ</t>
  </si>
  <si>
    <t>([0.026338, 0.01227, 0.020522, 0.033407, 0.019401, 0.020165, 0.020876, 0.017797, 0.022667, 0.032017, 0.044297, 0.032677, 0.034068, 0.019401, 0.011106, 0.013437, 0.015344, 0.011903, 0.023087, 0.030611, 0.033407, 0.030611, 0.038858, 0.027463, 0.031287, 0.042364, 0.059222, 0.040537, 0.037156, 0.023087, 0.021381, 0.019401, 0.032677, 0.055536, 0.098513, 0.164327, 0.216401, 0.191378, 0.167087, 0.144935, 0.081712, 0.100716, 0.096677, 0.164327, 0.194234, 0.116183, 0.15284, 0.15008, 0.173081, 0.257454, 0.324872, 0.301917, 0.284882, 0.271506, 0.243554, 0.200174, 0.170161, 0.147574, 0.111485, 0.257454], '')</t>
  </si>
  <si>
    <t>UPI00015767F2 status=activ</t>
  </si>
  <si>
    <t>([0.384043, 0.366687, 0.257454, 0.311707, 0.225814, 0.26085, 0.30533, 0.298791, 0.25406, 0.196879, 0.196879, 0.243554, 0.170161, 0.167087, 0.17593, 0.182256, 0.158265, 0.158265, 0.182256, 0.232838, 0.232838, 0.25406, 0.284882, 0.308712, 0.31487, 0.311707, 0.308712, 0.298791, 0.328603, 0.308712, 0.359901, 0.398279, 0.394753, 0.377384, 0.377384, 0.295083, 0.288399, 0.26085, 0.281712, 0.15284, 0.129801, 0.15284, 0.144935, 0.167087, 0.196879, 0.155435, 0.232838, 0.236433, 0.173081, 0.122885, 0.164327, 0.200174, 0.170161, 0.167087, 0.26085, 0.281712, 0.349426, 0.257454, 0.298791, 0.194234, 0.271506, 0.229226, 0.134866, 0.191378, 0.102787, 0.129801, 0.17593, 0.15284, 0.15284, 0.229226, 0.264545, 0.298791, 0.203355, 0.232838, 0.139895, 0.142424, 0.127496, 0.147574, 0.147574, 0.081712, 0.142424, 0.100716, 0.185198, 0.264545, 0.298791, 0.356642, 0.26085, 0.167087, 0.191378, 0.134866, 0.129801, 0.15008, 0.170161, 0.179055, 0.191378, 0.291804, 0.216401, 0.191378, 0.173081, 0.222385, 0.324872, 0.31487, 0.440853, 0.398279, 0.40511, 0.40511, 0.342579, 0.440853, 0.440853, 0.444081, 0.529623, 0.529623, 0.497853, 0.433034, 0.41194, 0.41194, 0.328603, 0.311707, 0.257454, 0.25031, 0.284882, 0.278302, 0.194234, 0.17593, 0.203355, 0.173081, 0.167087, 0.167087, 0.161087, 0.219301, 0.142424, 0.158265, 0.147574, 0.170161, 0.203355, 0.318242, 0.278302, 0.271506, 0.374039, 0.4292, 0.318242, 0.236433, 0.203355, 0.291804, 0.301917, 0.295083, 0.339168, 0.30533, 0.324872, 0.291804, 0.295083, 0.295083, 0.257454, 0.271506, 0.311707, 0.209395, 0.209395, 0.209395, 0.301917, 0.257454, 0.284882, 0.401658, 0.497853, 0.497853, 0.497853, 0.408655, 0.408655, 0.328603, 0.284882, 0.321458, 0.36309, 0.377384, 0.356642, 0.36309, 0.374039, 0.25031, 0.349426, 0.339168, 0.339168, 0.247041, 0.200174, 0.144935, 0.118441, 0.11371, 0.11371, 0.122885, 0.120615, 0.132295, 0.185198, 0.164327, 0.196879, 0.164327, 0.106997, 0.200174, 0.209395, 0.167087, 0.170161, 0.158265, 0.167087, 0.120615, 0.191378, 0.239899, 0.318242, 0.342579, 0.342579, 0.281712, 0.281712, 0.318242, 0.219301, 0.142424, 0.206376, 0.200174, 0.232838, 0.209395, 0.196879, 0.196879, 0.194234, 0.291804, 0.268042, 0.219301, 0.295083, 0.268042, 0.275179, 0.222385, 0.18812, 0.15008, 0.243554, 0.179055], '')</t>
  </si>
  <si>
    <t>[110, 111]</t>
  </si>
  <si>
    <t>UPI00015767F3 status=activ</t>
  </si>
  <si>
    <t>([0.094817, 0.06184, 0.034068, 0.051831, 0.031287, 0.046336, 0.064632, 0.06312, 0.066181, 0.044297, 0.056825, 0.083462, 0.083462, 0.085092, 0.078022, 0.088832, 0.090864, 0.139895, 0.219301, 0.203355, 0.25406, 0.278302, 0.352862, 0.356642, 0.25031, 0.346032, 0.377384, 0.384043, 0.422041, 0.42561, 0.4292, 0.324872, 0.318242, 0.342579, 0.332115, 0.444081, 0.436924, 0.321458, 0.291804, 0.288399, 0.247041, 0.147574, 0.078022, 0.078022, 0.129801, 0.139895, 0.137348, 0.094817, 0.049374, 0.028695, 0.020165, 0.037156, 0.055536, 0.029376, 0.046336, 0.056825, 0.032017, 0.025316, 0.029376, 0.023963, 0.024393, 0.020876, 0.019401, 0.032677, 0.032017, 0.031287, 0.055536, 0.028107, 0.034068, 0.067594, 0.120615, 0.122885, 0.069024, 0.088832, 0.144935, 0.088832, 0.071867, 0.120615, 0.147574, 0.222385, 0.264545, 0.161087, 0.15008, 0.239899, 0.203355, 0.209395, 0.219301, 0.129801, 0.196879, 0.206376, 0.196879, 0.219301, 0.311707, 0.370445, 0.384043, 0.384043, 0.390993, 0.311707, 0.288399, 0.278302, 0.216401, 0.216401, 0.324872, 0.324872, 0.328603, 0.366687, 0.356642, 0.268042, 0.349426, 0.384043, 0.311707, 0.31487, 0.281712, 0.284882, 0.31487, 0.308712, 0.342579, 0.332115, 0.422041, 0.422041, 0.42561, 0.5017, 0.525368, 0.490133, 0.494003, 0.41194, 0.408655, 0.30533, 0.321458, 0.349426, 0.281712, 0.318242, 0.321458, 0.247041, 0.236433, 0.164327, 0.086953, 0.059222, 0.086953, 0.081712, 0.096677, 0.059222, 0.054297, 0.024826, 0.029376, 0.047319, 0.081712, 0.05306, 0.0704, 0.10481, 0.125101, 0.185198, 0.206376, 0.203355, 0.291804, 0.298791, 0.288399, 0.295083, 0.321458, 0.36309, 0.36309, 0.335645, 0.4292, 0.352862, 0.418646, 0.418646, 0.422041, 0.335645, 0.401658, 0.440853, 0.436924, 0.414856, 0.318242, 0.352862, 0.349426, 0.346032, 0.366687, 0.465241, 0.59917, 0.529623, 0.486429, 0.494003, 0.42561, 0.342579, 0.436924, 0.436924, 0.40511, 0.40511, 0.517562, 0.51388, 0.458154, 0.458154, 0.370445, 0.465241, 0.444081, 0.433034, 0.433034, 0.401658, 0.40511, 0.332115, 0.366687, 0.40511, 0.335645, 0.352862, 0.356642, 0.346032, 0.380708, 0.408655, 0.335645, 0.335645, 0.339168, 0.408655, 0.380708, 0.458154, 0.458154, 0.476583, 0.418646, 0.41194, 0.408655, 0.339168, 0.366687, 0.36309, 0.36309, 0.394753, 0.472492, 0.461924, 0.468512, 0.384043, 0.31487, 0.414856, 0.394753, 0.281712, 0.26085, 0.301917, 0.308712, 0.271506, 0.17593, 0.232838, 0.167087, 0.173081, 0.161087, 0.196879, 0.257454, 0.17593, 0.209395, 0.200174, 0.278302, 0.281712, 0.370445, 0.436924, 0.339168, 0.301917, 0.356642, 0.387226, 0.380708, 0.31487, 0.321458, 0.390993, 0.328603, 0.328603, 0.321458, 0.370445, 0.36309, 0.275179, 0.342579, 0.346032, 0.356642, 0.335645, 0.216401, 0.21291, 0.164327, 0.206376, 0.203355, 0.257454, 0.247041, 0.21291, 0.281712, 0.31487, 0.295083, 0.328603, 0.384043, 0.366687, 0.374039, 0.342579, 0.398279, 0.374039, 0.321458, 0.281712, 0.281712], '')</t>
  </si>
  <si>
    <t>[121, 122, 178, 179, 188, 189]</t>
  </si>
  <si>
    <t>UPI00015767F4 status=activ</t>
  </si>
  <si>
    <t>([0.139895, 0.225814, 0.264545, 0.31487, 0.236433, 0.257454, 0.291804, 0.31487, 0.328603, 0.349426, 0.374039, 0.346032, 0.370445, 0.450668, 0.468512, 0.472492, 0.480142, 0.450668, 0.450668, 0.476583, 0.480142, 0.59014, 0.59917, 0.490133, 0.476583, 0.450668, 0.472492, 0.468512, 0.476583, 0.377384, 0.401658, 0.398279, 0.398279, 0.394753, 0.390993, 0.366687, 0.380708, 0.418646, 0.472492, 0.59014, 0.497853, 0.401658, 0.390993, 0.324872, 0.387226, 0.394753, 0.468512, 0.42561, 0.346032, 0.239899, 0.339168, 0.281712, 0.25406, 0.239899, 0.243554, 0.170161, 0.142424, 0.085092, 0.067594, 0.067594, 0.067594, 0.106997, 0.102787, 0.10481, 0.102787, 0.125101, 0.120615, 0.086953, 0.111485, 0.173081, 0.271506, 0.243554, 0.219301, 0.18812, 0.264545, 0.191378, 0.278302, 0.30533, 0.387226, 0.401658, 0.377384, 0.352862, 0.25406, 0.31487, 0.229226, 0.264545, 0.275179, 0.196879, 0.25031, 0.164327, 0.170161, 0.167087, 0.200174, 0.182256, 0.185198, 0.122885, 0.216401, 0.219301, 0.170161, 0.164327, 0.182256, 0.155435, 0.134866, 0.134866, 0.170161, 0.271506, 0.191378, 0.116183, 0.185198, 0.203355, 0.247041, 0.225814, 0.196879, 0.18812, 0.191378, 0.281712, 0.291804, 0.25031, 0.247041, 0.243554, 0.173081, 0.137348, 0.134866, 0.164327, 0.173081, 0.164327, 0.090864, 0.155435, 0.147574, 0.15008, 0.098513, 0.127496, 0.158265, 0.164327, 0.139895, 0.18812, 0.127496, 0.164327, 0.137348, 0.098513, 0.132295, 0.206376, 0.179055], '')</t>
  </si>
  <si>
    <t>[21, 22, 39]</t>
  </si>
  <si>
    <t>UPI00015767F5 status=activ</t>
  </si>
  <si>
    <t>([0.948786, 0.936162, 0.948786, 0.938133, 0.953422, 0.968436, 0.969315, 0.964893, 0.964893, 0.9657, 0.97245, 0.974374, 0.973328, 0.978316, 0.987317, 0.987032, 0.981594, 0.987032, 0.980739, 0.976962, 0.975134, 0.976226, 0.979741, 0.978316, 0.978316, 0.976226, 0.971713, 0.966441, 0.971072, 0.971713, 0.978316, 0.94331, 0.945666, 0.959312, 0.957673, 0.956248, 0.962114, 0.964893, 0.951925, 0.959312, 0.966441, 0.971713, 0.969315, 0.967676, 0.967676, 0.973328, 0.971072, 0.967676], '')</t>
  </si>
  <si>
    <t>[0, 1, 2, 3, 4, 5, 6, 7, 8, 9, 10, 11, 12, 13, 14, 15, 16, 17, 18, 19, 20, 21, 22, 23, 24, 25, 26, 27, 28, 29, 30, 31, 32, 33, 34, 35, 36, 37, 38, 39, 40, 41, 42, 43, 44, 45, 46, 47]</t>
  </si>
  <si>
    <t>UPI00015767F6 status=activ</t>
  </si>
  <si>
    <t>([0.081712, 0.055536, 0.031287, 0.037156, 0.031287, 0.044297, 0.038042, 0.042364, 0.064632, 0.069024, 0.090864, 0.120615, 0.144935, 0.144935, 0.15008, 0.129801, 0.15008, 0.225814, 0.26085, 0.268042, 0.268042, 0.366687, 0.476583, 0.63748, 0.720929, 0.801317, 0.798249, 0.788093, 0.823549, 0.81615, 0.846163, 0.73685, 0.728858, 0.733139, 0.653063, 0.671169, 0.805026, 0.801317, 0.788093, 0.680603, 0.671169, 0.712013, 0.58069, 0.549308, 0.525368, 0.461924, 0.450668, 0.458154, 0.497853, 0.497853, 0.497853, 0.497853, 0.570702, 0.570702, 0.497853, 0.570702, 0.472492, 0.468512, 0.468512, 0.480142, 0.486429, 0.447574, 0.444081, 0.509769, 0.51388, 0.494003, 0.534167, 0.549308, 0.549308, 0.486429, 0.494003, 0.384043, 0.387226, 0.42561, 0.418646, 0.486429, 0.483068, 0.570702, 0.472492, 0.476583, 0.401658, 0.394753, 0.384043, 0.422041, 0.359901, 0.318242, 0.295083, 0.191378, 0.194234, 0.200174, 0.30533, 0.295083, 0.335645, 0.342579, 0.366687, 0.377384, 0.387226, 0.318242, 0.257454, 0.349426, 0.275179, 0.346032, 0.42561, 0.517562, 0.408655, 0.483068, 0.51388, 0.538167, 0.632174, 0.618285, 0.648219, 0.680603, 0.59508, 0.604312, 0.585406, 0.461924, 0.461924, 0.454136, 0.461924, 0.454136, 0.436924, 0.538167, 0.525368, 0.56648, 0.557691, 0.632174, 0.604312, 0.58069, 0.570702, 0.59508, 0.570702, 0.486429, 0.40511, 0.465241, 0.545602], '')</t>
  </si>
  <si>
    <t>[23, 24, 25, 26, 27, 28, 29, 30, 31, 32, 33, 34, 35, 36, 37, 38, 39, 40, 41, 42, 43, 44, 52, 53, 55, 63, 64, 66, 67, 68, 77, 103, 106, 107, 108, 109, 110, 111, 112, 113, 114, 121, 122, 123, 124, 125, 126, 127, 128, 129, 130, 134]</t>
  </si>
  <si>
    <t>UPI00015767F8 status=activ</t>
  </si>
  <si>
    <t>([0.004611, 0.00359, 0.002761, 0.002327, 0.001855, 0.001541, 0.001318, 0.001, 0.001408, 0.001232, 0.001374, 0.001623, 0.00152, 0.001855, 0.002555, 0.002555, 0.002155, 0.002512, 0.002078, 0.00246, 0.003701, 0.003405, 0.004775, 0.004775, 0.004689, 0.004689, 0.004775, 0.004899, 0.005223, 0.003757, 0.005318, 0.006533, 0.005799, 0.005872, 0.005932, 0.005872, 0.007259, 0.007315, 0.005086, 0.007259, 0.007315, 0.007259, 0.008156, 0.00777, 0.008624, 0.014586, 0.026338, 0.054297, 0.079919, 0.081712, 0.167087, 0.086953, 0.042364, 0.06184, 0.028107, 0.016528, 0.015694, 0.011106, 0.015078, 0.015078, 0.009294, 0.005992, 0.005683, 0.005734, 0.00407, 0.005249, 0.005086, 0.00515, 0.003555, 0.003607, 0.005086, 0.004388, 0.006567, 0.009401, 0.006039, 0.006039, 0.008409, 0.008276, 0.013821, 0.015344, 0.017447, 0.017138, 0.021381, 0.013437, 0.026338, 0.060549, 0.060549, 0.045352, 0.025762, 0.028107, 0.040537, 0.046336, 0.06184, 0.025316, 0.022667, 0.024826, 0.028107, 0.028695, 0.015344, 0.014586, 0.008624, 0.013016, 0.025316, 0.022667, 0.020522, 0.010509, 0.008723, 0.007555, 0.009015, 0.013437, 0.025316, 0.024393, 0.020876, 0.01204, 0.013613, 0.015694, 0.016021, 0.025316, 0.018787, 0.0198, 0.019401, 0.016528, 0.012491, 0.007877, 0.008075, 0.013613, 0.024826, 0.034884, 0.045352, 0.046336, 0.023963, 0.023087, 0.013437, 0.008895, 0.016528, 0.032677, 0.029376, 0.067594, 0.055536, 0.058088, 0.098513, 0.081712, 0.161087, 0.17593, 0.295083, 0.436924, 0.370445, 0.332115], '')</t>
  </si>
  <si>
    <t>UPI0001576803 status=activ</t>
  </si>
  <si>
    <t>([0.295083, 0.342579, 0.380708, 0.268042, 0.30533, 0.352862, 0.390993, 0.318242, 0.356642, 0.40511, 0.398279, 0.450668, 0.450668, 0.440853, 0.444081, 0.461924, 0.458154, 0.553315, 0.562014, 0.525368, 0.494003, 0.509769, 0.422041, 0.394753, 0.490133, 0.483068, 0.408655, 0.41194, 0.494003, 0.497853, 0.480142, 0.525368, 0.4292, 0.414856, 0.42561, 0.4292, 0.433034, 0.349426, 0.308712, 0.26085, 0.377384, 0.418646, 0.40511, 0.380708, 0.422041, 0.418646, 0.339168, 0.370445, 0.36309, 0.25406, 0.243554, 0.247041, 0.26085, 0.339168, 0.352862, 0.342579, 0.339168, 0.332115, 0.380708, 0.356642, 0.40511, 0.308712, 0.301917, 0.222385, 0.243554, 0.225814, 0.173081, 0.257454, 0.247041, 0.25406, 0.281712, 0.25031, 0.25031, 0.225814, 0.216401, 0.179055, 0.173081, 0.096677, 0.17593, 0.147574, 0.134866, 0.132295, 0.134866, 0.083462, 0.142424, 0.216401, 0.225814, 0.209395, 0.147574, 0.185198, 0.173081, 0.247041, 0.271506, 0.25406, 0.264545, 0.271506, 0.298791, 0.275179, 0.380708, 0.275179, 0.275179, 0.352862, 0.352862, 0.447574, 0.414856, 0.398279, 0.390993, 0.301917, 0.31487, 0.377384, 0.377384, 0.295083, 0.30533, 0.196879, 0.194234, 0.129801, 0.081712, 0.047319, 0.033407, 0.035586, 0.060549, 0.094817, 0.094817, 0.090864, 0.090864, 0.161087, 0.161087, 0.085092, 0.137348, 0.134866, 0.15284, 0.161087, 0.25031, 0.137348, 0.232838, 0.25406, 0.229226, 0.308712, 0.390993, 0.490133, 0.387226, 0.268042, 0.25031, 0.26085, 0.144935, 0.092881, 0.100716, 0.098513, 0.182256, 0.155435, 0.120615, 0.10481, 0.076542, 0.076542, 0.078022, 0.074921, 0.066181, 0.092881, 0.109221, 0.071867, 0.037156, 0.041405, 0.050641, 0.049374, 0.030003, 0.06184, 0.090864, 0.083462, 0.092881, 0.06184, 0.043307, 0.090864, 0.090864, 0.11371, 0.10481, 0.209395, 0.229226, 0.236433, 0.295083, 0.203355, 0.191378, 0.275179, 0.257454, 0.359901, 0.284882, 0.318242, 0.335645, 0.356642, 0.359901, 0.281712, 0.346032, 0.349426, 0.352862, 0.370445, 0.366687, 0.281712, 0.158265, 0.142424, 0.139895, 0.092881, 0.137348, 0.137348, 0.144935, 0.161087, 0.15008, 0.147574, 0.092881, 0.064632, 0.0704, 0.067594, 0.111485, 0.111485, 0.120615, 0.098513, 0.102787, 0.060549, 0.083462, 0.085092, 0.050641, 0.025762, 0.034884, 0.034884, 0.064632, 0.034884, 0.031287, 0.029376, 0.054297, 0.064632, 0.086953, 0.0704, 0.041405, 0.042364, 0.025762, 0.023087, 0.023087, 0.020165, 0.0198, 0.022667, 0.047319, 0.060549, 0.132295, 0.132295, 0.064632, 0.064632, 0.10481, 0.102787, 0.06184, 0.058088, 0.118441, 0.127496, 0.078022, 0.076542, 0.074921, 0.102787, 0.179055, 0.203355, 0.222385, 0.278302, 0.284882, 0.288399, 0.247041, 0.15008, 0.155435, 0.291804, 0.298791, 0.219301, 0.301917, 0.390993, 0.301917, 0.291804, 0.275179, 0.356642, 0.359901, 0.349426, 0.380708, 0.278302, 0.21291, 0.118441, 0.155435, 0.158265, 0.167087, 0.271506, 0.359901, 0.346032, 0.236433, 0.147574, 0.191378, 0.122885, 0.137348, 0.216401, 0.203355, 0.200174, 0.109221, 0.17593, 0.182256, 0.194234, 0.278302, 0.229226, 0.229226, 0.232838, 0.257454, 0.229226, 0.206376, 0.206376, 0.139895, 0.139895, 0.229226, 0.275179, 0.243554, 0.219301, 0.179055, 0.194234, 0.10481, 0.170161, 0.10481, 0.060549, 0.044297, 0.034884, 0.06184, 0.092881, 0.06312, 0.035586, 0.025316, 0.018106, 0.011669, 0.016528], '')</t>
  </si>
  <si>
    <t>[17, 18, 19, 21, 31]</t>
  </si>
  <si>
    <t>UPI0001576806 status=activ</t>
  </si>
  <si>
    <t>([0.000485, 0.000365, 0.000477, 0.000876, 0.000687, 0.000477, 0.000575, 0.000923, 0.000893, 0.000747, 0.000773, 0.001211, 0.001211, 0.001778, 0.00292, 0.00292, 0.003727, 0.005318, 0.004921, 0.005318, 0.003963, 0.006142, 0.006567, 0.005378, 0.003671, 0.005223, 0.005318, 0.004358, 0.004315, 0.004689, 0.005011, 0.004611, 0.004208, 0.004208, 0.003246, 0.002117, 0.002117, 0.002211, 0.001408, 0.001417, 0.002138, 0.001748, 0.001692, 0.00243, 0.002512, 0.00389, 0.00389, 0.003671, 0.005503, 0.00359, 0.004161, 0.005503, 0.004835, 0.003701, 0.002705, 0.003079, 0.003341, 0.002336, 0.002211, 0.002761, 0.00283, 0.002155, 0.002482, 0.001602, 0.000936, 0.000893, 0.000447, 0.000468, 0.000923, 0.000537, 0.001112, 0.001103, 0.000773, 0.001048, 0.001159, 0.001305, 0.001159, 0.001305, 0.001623, 0.001112, 0.000906, 0.001391], '')</t>
  </si>
  <si>
    <t>UPI0001576807 status=activ</t>
  </si>
  <si>
    <t>([0.216401, 0.142424, 0.196879, 0.232838, 0.164327, 0.196879, 0.243554, 0.271506, 0.308712, 0.298791, 0.257454, 0.284882, 0.291804, 0.298791, 0.311707, 0.229226, 0.222385, 0.158265, 0.161087, 0.239899, 0.167087, 0.170161, 0.247041, 0.243554, 0.25406, 0.25031, 0.264545, 0.219301, 0.229226, 0.191378, 0.25406, 0.25406, 0.26085, 0.339168, 0.41194, 0.408655, 0.5017, 0.505461, 0.680603, 0.529623, 0.521092, 0.5017, 0.41194, 0.408655, 0.398279, 0.390993, 0.447574, 0.4292, 0.394753, 0.324872, 0.275179, 0.21291, 0.291804, 0.288399, 0.209395, 0.209395, 0.203355, 0.147574, 0.127496, 0.10481, 0.116183, 0.071867, 0.069024, 0.111485, 0.116183, 0.116183, 0.125101, 0.144935, 0.144935, 0.144935, 0.142424, 0.209395, 0.164327, 0.164327, 0.111485, 0.182256, 0.158265, 0.167087, 0.225814, 0.173081, 0.173081, 0.25031, 0.301917, 0.387226, 0.387226, 0.374039, 0.370445, 0.295083, 0.291804, 0.291804, 0.291804, 0.264545, 0.26085, 0.318242, 0.225814, 0.298791, 0.222385, 0.25031, 0.25031, 0.243554, 0.332115, 0.335645, 0.275179, 0.216401, 0.219301, 0.147574, 0.158265, 0.102787, 0.081712, 0.086953, 0.096677, 0.137348, 0.21291, 0.21291, 0.164327, 0.158265, 0.096677, 0.137348, 0.137348, 0.129801, 0.083462, 0.085092, 0.086953, 0.106997, 0.127496, 0.076542, 0.10481, 0.076542, 0.109221, 0.173081, 0.134866, 0.094817, 0.0704, 0.049374, 0.033407, 0.05306], '')</t>
  </si>
  <si>
    <t>[36, 37, 38, 39, 40, 41]</t>
  </si>
  <si>
    <t>UPI0001576809 status=activ</t>
  </si>
  <si>
    <t>([0.219301, 0.26085, 0.096677, 0.037156, 0.017138, 0.022306, 0.014586, 0.009401, 0.006421, 0.005011, 0.005223, 0.004358, 0.004431, 0.002761, 0.001602, 0.001649, 0.001391, 0.00076, 0.000412, 0.000236, 0.000292, 0.000262, 0.000301, 0.000275, 0.000266, 0.000275, 0.000275, 0.00021, 0.000318, 0.000386, 0.000558, 0.000721, 0.001288, 0.00146, 0.001687, 0.001692, 0.001499, 0.001808, 0.001872, 0.003109, 0.00316, 0.002976, 0.001967, 0.001748, 0.002035, 0.00316, 0.004483, 0.003478, 0.003821, 0.00283, 0.004135, 0.004775, 0.004835, 0.003341, 0.003079, 0.003555, 0.003963, 0.003246, 0.002662, 0.003246, 0.003053, 0.002727, 0.002705, 0.002727, 0.001692, 0.001692, 0.001142, 0.00055, 0.00055, 0.000498, 0.001159, 0.000648, 0.000485, 0.000271, 0.000271, 0.000305, 0.000421, 0.000648, 0.000631, 0.000485, 0.000743, 0.000747, 0.001232, 0.001335, 0.002194, 0.002366, 0.002336, 0.003405, 0.003701, 0.003366, 0.004775, 0.004388, 0.006421, 0.007877, 0.008723, 0.015078, 0.013265, 0.014075, 0.015344, 0.013265, 0.016528, 0.009187, 0.005872, 0.006245, 0.008276, 0.005623, 0.009187, 0.009401, 0.006701, 0.009977, 0.0198, 0.020876, 0.011669, 0.007495, 0.006988, 0.008156, 0.00558, 0.008075, 0.007259, 0.004899, 0.005503, 0.006567, 0.007877, 0.012491, 0.011342, 0.011518, 0.014586, 0.007645, 0.009483, 0.011342, 0.011903, 0.008075, 0.008075, 0.015344, 0.016021, 0.009187, 0.010672, 0.0198, 0.021816, 0.023534, 0.047319, 0.048328, 0.018787, 0.016257, 0.016021, 0.016826, 0.013437, 0.013265, 0.025316, 0.017447, 0.021816, 0.021816, 0.018787, 0.010509, 0.006795, 0.006795, 0.008525, 0.008525, 0.005623, 0.004431, 0.003109, 0.002211, 0.001936, 0.003053, 0.003431, 0.002482, 0.001687, 0.001383, 0.001159, 0.001202, 0.001748, 0.001967, 0.001967, 0.002211, 0.002688, 0.002503, 0.003555, 0.002761, 0.00283, 0.00283, 0.002336, 0.00283, 0.004135, 0.006421, 0.004646, 0.004689, 0.005734, 0.008156, 0.013016, 0.021816, 0.023087, 0.018106, 0.012727, 0.009015, 0.008156, 0.006567, 0.008409, 0.008409, 0.015694, 0.01204, 0.014075, 0.030611, 0.030611, 0.017797, 0.013821, 0.013613, 0.016826, 0.013613, 0.009401, 0.006988, 0.007259, 0.006039, 0.004835, 0.005799, 0.007495, 0.009294, 0.009977, 0.00777, 0.00777, 0.007495, 0.005932, 0.007555, 0.005249, 0.005223, 0.005086, 0.005799, 0.008156, 0.006142, 0.009015, 0.007877, 0.009015, 0.007259, 0.005932, 0.005872, 0.005872, 0.004414, 0.00389, 0.004161, 0.003963, 0.002606, 0.002727, 0.003366, 0.002396, 0.002581, 0.003109, 0.00283, 0.00283, 0.003212, 0.002976, 0.001808, 0.002117, 0.001675, 0.001481, 0.00243, 0.003431, 0.002327, 0.002057, 0.001967, 0.001687, 0.001722, 0.002057, 0.001936, 0.00243, 0.00359, 0.004835, 0.004921, 0.005223, 0.005223, 0.004976, 0.005503, 0.005623, 0.005249, 0.005799, 0.005623, 0.005086, 0.004414, 0.004899, 0.005503, 0.007495, 0.01204, 0.016257, 0.032017, 0.035586, 0.021381, 0.010509, 0.009865, 0.010509, 0.011342, 0.007645, 0.005011, 0.006482, 0.007495, 0.011106, 0.013613, 0.025762, 0.014075, 0.022306, 0.026338, 0.021381, 0.01204, 0.007315, 0.006194, 0.006142, 0.005932, 0.005872, 0.005872, 0.005932, 0.005378, 0.004921, 0.004775, 0.006142, 0.004161, 0.004899, 0.004208, 0.003366, 0.003177, 0.003212, 0.001855, 0.001533, 0.002336, 0.003478, 0.003821, 0.003821, 0.002623, 0.002366, 0.002366, 0.003431, 0.002482, 0.00246, 0.002435, 0.002435, 0.002881, 0.003821, 0.002761, 0.002555, 0.003555, 0.003804, 0.004135, 0.006567, 0.010926, 0.012727, 0.012727, 0.0198, 0.043307, 0.102787, 0.142424, 0.144935, 0.092881, 0.090864, 0.106997, 0.216401, 0.225814, 0.209395, 0.275179, 0.271506, 0.380708, 0.359901, 0.335645, 0.414856, 0.384043, 0.339168, 0.291804, 0.236433, 0.209395, 0.161087, 0.109221, 0.071867, 0.116183, 0.18812, 0.352862], '')</t>
  </si>
  <si>
    <t>UPI000157680E status=activ</t>
  </si>
  <si>
    <t>([0.707965, 0.538167, 0.618285, 0.454136, 0.494003, 0.509769, 0.534167, 0.422041, 0.447574, 0.356642, 0.295083, 0.384043, 0.308712, 0.236433, 0.161087, 0.139895, 0.134866, 0.06312, 0.043307, 0.020876, 0.015078, 0.015078, 0.025762, 0.015344, 0.026892, 0.014315, 0.008156, 0.008409, 0.012727, 0.007177, 0.009865, 0.008804, 0.006194, 0.00777, 0.010131, 0.009865, 0.013821, 0.014783, 0.025316, 0.031287, 0.038042, 0.067594, 0.066181, 0.041405, 0.030003, 0.022306, 0.018106, 0.030611, 0.016021, 0.009294, 0.014075, 0.008804, 0.009096, 0.007422, 0.00777, 0.006619, 0.005992, 0.005734, 0.00389, 0.003864, 0.003963, 0.003701, 0.002606, 0.002623, 0.003177, 0.003177, 0.003821, 0.005683, 0.005623, 0.007555, 0.011106, 0.010926, 0.010672, 0.018787, 0.021381, 0.015694, 0.021381, 0.041405, 0.041405, 0.041405, 0.041405, 0.048328, 0.102787, 0.102787, 0.094817, 0.036378, 0.051831, 0.025762, 0.025762, 0.018415, 0.018415, 0.018415, 0.013613, 0.014075, 0.014586, 0.014586, 0.01078, 0.006533, 0.005623, 0.006142, 0.007177, 0.005011, 0.004899, 0.003405, 0.003177, 0.00231, 0.002976, 0.003555, 0.003276, 0.00231, 0.002057, 0.002327, 0.001936, 0.001872, 0.002057, 0.002155, 0.003014, 0.00292, 0.004736, 0.005378, 0.003671, 0.003478, 0.003341, 0.00246, 0.002503, 0.003079, 0.003109, 0.002727, 0.002435, 0.00231, 0.002688, 0.004315, 0.003431, 0.002581, 0.003821, 0.003555, 0.003366, 0.003366, 0.003341, 0.003053, 0.003053, 0.003177, 0.003478, 0.005378, 0.004431, 0.006482, 0.007645, 0.008156, 0.007259, 0.006374, 0.007315, 0.006194, 0.006194, 0.00543, 0.006374, 0.004358, 0.004358, 0.003701, 0.002881, 0.002976, 0.002117, 0.002155, 0.002366, 0.002117, 0.001391, 0.001541, 0.001481, 0.001048, 0.000854, 0.001481, 0.002014, 0.002881, 0.00407, 0.003461, 0.004431, 0.005992, 0.005932, 0.007259, 0.008409, 0.011342, 0.020165, 0.048328, 0.020165, 0.015694, 0.023963, 0.047319, 0.106997, 0.078022, 0.125101, 0.161087, 0.0704, 0.085092, 0.047319, 0.023087, 0.032677, 0.032677, 0.022667, 0.050641, 0.032677, 0.017447, 0.013437, 0.007555, 0.006795, 0.006894, 0.010372, 0.010509, 0.006533, 0.006533, 0.007645, 0.00558, 0.007259, 0.011669, 0.006988, 0.008624, 0.016021, 0.017447, 0.018415, 0.023963, 0.024393, 0.036378, 0.090864, 0.132295, 0.17593, 0.098513, 0.239899, 0.232838, 0.194234, 0.225814, 0.106997, 0.055536, 0.118441, 0.092881, 0.043307, 0.044297, 0.046336, 0.038858, 0.017447, 0.009977, 0.006421, 0.004431, 0.003461, 0.002727, 0.002761, 0.002555, 0.002396, 0.001499, 0.001533, 0.001249, 0.001172, 0.001159, 0.001786, 0.001808, 0.001481, 0.002138, 0.003014, 0.001967, 0.001936, 0.00283, 0.004358, 0.006619, 0.008156, 0.013821, 0.019109, 0.021381, 0.051831, 0.06184, 0.085092, 0.038858, 0.038042, 0.047319, 0.083462, 0.069024, 0.06312, 0.094817, 0.040537, 0.043307, 0.059222, 0.059222, 0.040537, 0.018106, 0.009977, 0.007315, 0.007315, 0.007177, 0.004736, 0.004483, 0.004736, 0.004135, 0.004921, 0.006894, 0.009187, 0.008723, 0.007315, 0.006421, 0.007177, 0.009728, 0.009294, 0.009187, 0.007877, 0.009294, 0.009294, 0.010926, 0.011903, 0.008804, 0.006894, 0.009977, 0.009728, 0.015344, 0.028695, 0.022667, 0.011342, 0.013437, 0.018415, 0.023087, 0.014075, 0.008156, 0.00962, 0.006421, 0.006374, 0.007177, 0.00777, 0.012491, 0.009865, 0.017797, 0.030611, 0.055536, 0.03976, 0.025316, 0.025762, 0.013613, 0.011669, 0.013265, 0.008156, 0.008075, 0.006988, 0.007495, 0.010372, 0.007091, 0.007315, 0.008624, 0.006078, 0.005872, 0.003757, 0.00543, 0.00389, 0.002976, 0.00231, 0.002336, 0.002881, 0.002435, 0.002512, 0.002555, 0.003804, 0.003341, 0.003341, 0.003366, 0.003461, 0.003109, 0.003757, 0.003478, 0.004135, 0.003804, 0.002761, 0.004431, 0.003079, 0.004161, 0.004135, 0.003512, 0.003924, 0.003924, 0.003014, 0.003014, 0.002976, 0.00283, 0.004611, 0.004646, 0.005378, 0.007877, 0.010672, 0.013613, 0.015694, 0.015078, 0.035586, 0.060549, 0.023087, 0.049374, 0.023963, 0.020876, 0.019109, 0.011342, 0.01227, 0.017797, 0.021816, 0.043307, 0.031287, 0.014586, 0.015078, 0.009865, 0.009401, 0.008002, 0.005503, 0.00558, 0.004247, 0.004315, 0.003177, 0.004976, 0.00515, 0.007315, 0.010372, 0.014586, 0.014315, 0.008075, 0.010131, 0.008723, 0.006039, 0.004921, 0.006039, 0.005872, 0.005318, 0.005318, 0.004388, 0.004689, 0.004513, 0.004247, 0.003555, 0.003997, 0.00283, 0.002727, 0.0028, 0.00283, 0.002276, 0.003177, 0.004483, 0.004899, 0.005249, 0.008276, 0.013016, 0.009401, 0.010221, 0.019401, 0.012491, 0.017797, 0.022667, 0.038042, 0.067594, 0.074921, 0.102787, 0.167087, 0.125101, 0.096677, 0.076542, 0.239899], '')</t>
  </si>
  <si>
    <t>[0, 1, 2, 5, 6]</t>
  </si>
  <si>
    <t>UPI000157680F status=activ</t>
  </si>
  <si>
    <t>([0.00962, 0.016021, 0.018415, 0.013016, 0.020876, 0.030003, 0.047319, 0.064632, 0.081712, 0.046336, 0.048328, 0.048328, 0.03976, 0.031287, 0.044297, 0.078022, 0.042364, 0.031287, 0.055536, 0.090864, 0.18812, 0.268042, 0.225814, 0.173081, 0.25406, 0.15008, 0.155435, 0.078022, 0.078022, 0.078022, 0.092881, 0.122885, 0.142424, 0.17593, 0.111485, 0.144935, 0.078022, 0.139895, 0.164327, 0.100716, 0.102787, 0.081712, 0.081712, 0.100716, 0.167087, 0.167087, 0.229226, 0.216401, 0.203355, 0.206376, 0.243554, 0.332115, 0.318242, 0.332115, 0.284882, 0.288399, 0.18812, 0.308712, 0.298791, 0.387226, 0.480142, 0.486429, 0.41194, 0.324872, 0.321458, 0.21291, 0.18812, 0.21291, 0.236433, 0.264545, 0.278302, 0.147574, 0.144935, 0.122885, 0.073402, 0.092881, 0.090864, 0.158265, 0.15284, 0.158265, 0.074921, 0.086953, 0.085092, 0.129801, 0.132295, 0.127496, 0.139895, 0.142424, 0.096677, 0.090864, 0.15008, 0.142424, 0.134866, 0.164327, 0.132295, 0.164327, 0.102787, 0.10481, 0.094817, 0.109221, 0.129801, 0.15008, 0.118441, 0.090864, 0.045352, 0.044297, 0.049374, 0.092881, 0.118441, 0.203355, 0.125101, 0.132295, 0.122885, 0.147574, 0.125101, 0.096677, 0.120615, 0.120615, 0.203355, 0.239899, 0.203355, 0.109221, 0.116183, 0.144935, 0.085092, 0.155435, 0.271506, 0.17593, 0.17593, 0.179055, 0.15008, 0.232838, 0.196879, 0.21291, 0.21291, 0.137348, 0.161087, 0.155435, 0.206376, 0.122885, 0.102787, 0.11371, 0.209395, 0.332115, 0.352862, 0.384043, 0.387226, 0.356642, 0.349426, 0.356642, 0.247041, 0.164327, 0.18812, 0.139895, 0.129801, 0.216401, 0.209395, 0.311707, 0.222385, 0.170161, 0.170161, 0.116183, 0.069024, 0.045352, 0.044297, 0.037156, 0.06184, 0.076542, 0.043307, 0.066181, 0.055536, 0.096677, 0.147574, 0.102787, 0.196879, 0.125101, 0.111485, 0.098513, 0.085092, 0.147574, 0.142424, 0.21291, 0.275179, 0.243554, 0.268042, 0.203355, 0.139895, 0.122885, 0.10481, 0.170161, 0.21291, 0.222385, 0.229226, 0.209395, 0.158265, 0.079919, 0.129801, 0.142424, 0.243554, 0.268042, 0.268042, 0.271506, 0.281712, 0.219301, 0.232838, 0.25406, 0.257454, 0.295083, 0.328603, 0.328603, 0.239899, 0.194234, 0.122885, 0.071867, 0.081712, 0.081712, 0.137348, 0.085092, 0.078022, 0.038042, 0.033407, 0.0198, 0.0198, 0.022667, 0.032677, 0.030003, 0.028695, 0.023534, 0.028695, 0.028695, 0.016826, 0.016826, 0.020876, 0.034068, 0.059222, 0.0704, 0.0704, 0.046336, 0.045352, 0.034884, 0.073402, 0.047319, 0.078022, 0.129801, 0.06184, 0.06312, 0.137348, 0.125101, 0.182256, 0.167087, 0.142424, 0.129801, 0.122885, 0.096677, 0.05306, 0.056825, 0.05306, 0.076542, 0.116183, 0.116183, 0.147574, 0.085092, 0.106997, 0.111485, 0.111485, 0.106997, 0.060549, 0.047319, 0.055536, 0.055536, 0.033407, 0.023963, 0.037156, 0.073402, 0.083462, 0.125101, 0.069024, 0.032677, 0.040537, 0.022306, 0.020876, 0.020165, 0.034884, 0.046336, 0.047319, 0.031287, 0.045352, 0.069024, 0.055536, 0.037156, 0.026338, 0.038858, 0.06184, 0.059222, 0.036378, 0.024826], '')</t>
  </si>
  <si>
    <t>UPI0001576810 status=activ</t>
  </si>
  <si>
    <t>([0.016528, 0.011518, 0.017138, 0.017447, 0.032677, 0.022667, 0.023963, 0.018106, 0.023534, 0.018415, 0.024393, 0.025316, 0.026338, 0.026338, 0.023534, 0.029376, 0.035586, 0.056825, 0.056825, 0.100716, 0.098513, 0.173081, 0.26085, 0.268042, 0.324872, 0.291804, 0.31487, 0.370445, 0.42561, 0.394753, 0.486429, 0.440853, 0.40511, 0.40511, 0.31487, 0.422041, 0.414856, 0.390993, 0.418646, 0.339168, 0.339168, 0.264545, 0.278302, 0.301917, 0.301917, 0.209395, 0.155435, 0.15008, 0.147574, 0.179055, 0.225814, 0.239899, 0.196879, 0.278302, 0.247041, 0.257454, 0.206376, 0.219301, 0.243554, 0.225814, 0.278302, 0.200174, 0.216401, 0.122885, 0.106997, 0.06184, 0.122885, 0.147574, 0.206376, 0.194234, 0.194234, 0.179055, 0.144935, 0.216401, 0.222385, 0.25406, 0.229226, 0.182256, 0.111485, 0.164327, 0.132295, 0.106997, 0.173081, 0.25031, 0.25031, 0.182256, 0.275179, 0.247041, 0.25031, 0.170161, 0.144935, 0.083462, 0.085092, 0.055536, 0.069024, 0.06184, 0.033407, 0.044297, 0.038858, 0.069024, 0.064632, 0.078022, 0.120615, 0.11371, 0.069024, 0.0704, 0.106997, 0.106997, 0.069024, 0.088832, 0.144935, 0.17593, 0.196879, 0.191378, 0.30533, 0.284882, 0.284882, 0.41194, 0.480142, 0.51388, 0.541878, 0.553315, 0.562014, 0.517562, 0.521092, 0.604312, 0.73685, 0.648219, 0.521092, 0.604312, 0.608892, 0.505461, 0.521092, 0.626927, 0.5017, 0.398279, 0.390993, 0.40511, 0.291804, 0.321458, 0.40511, 0.380708, 0.374039, 0.298791, 0.342579, 0.25406, 0.179055, 0.170161, 0.161087, 0.209395, 0.209395, 0.127496, 0.137348, 0.125101, 0.134866, 0.222385, 0.301917, 0.301917, 0.318242, 0.398279, 0.370445, 0.264545, 0.158265, 0.134866, 0.191378, 0.17593, 0.264545, 0.31487, 0.339168, 0.440853, 0.468512, 0.480142, 0.58069, 0.58069, 0.5017, 0.483068, 0.401658, 0.332115, 0.332115, 0.225814, 0.236433, 0.25031, 0.291804, 0.332115, 0.332115, 0.30533, 0.219301, 0.236433, 0.191378, 0.109221, 0.06184, 0.067594, 0.05306, 0.06184, 0.092881, 0.139895, 0.129801, 0.196879, 0.182256, 0.11371, 0.182256, 0.116183, 0.064632, 0.081712, 0.139895, 0.164327, 0.191378, 0.308712, 0.264545, 0.342579, 0.422041, 0.422041, 0.308712, 0.247041, 0.25031, 0.264545, 0.225814, 0.200174, 0.196879, 0.301917, 0.308712, 0.298791, 0.295083, 0.40511, 0.461924, 0.461924, 0.390993, 0.278302, 0.25031, 0.295083, 0.295083, 0.318242, 0.41194, 0.521092, 0.63748, 0.618285, 0.59917, 0.653063, 0.562014, 0.486429, 0.483068, 0.575842, 0.59508, 0.703578, 0.541878, 0.418646, 0.401658, 0.490133, 0.525368, 0.525368, 0.394753, 0.41194, 0.288399, 0.288399, 0.194234, 0.219301, 0.219301, 0.243554, 0.173081, 0.194234, 0.216401, 0.222385, 0.182256, 0.18812, 0.161087, 0.222385, 0.291804, 0.243554, 0.191378, 0.257454, 0.219301, 0.349426, 0.281712, 0.418646], '')</t>
  </si>
  <si>
    <t>[119, 120, 121, 122, 123, 124, 125, 126, 127, 128, 129, 130, 131, 132, 133, 134, 172, 173, 174, 233, 234, 235, 236, 237, 238, 241, 242, 243, 244, 248, 249]</t>
  </si>
  <si>
    <t>UPI0001576811 status=activ</t>
  </si>
  <si>
    <t>([0.059222, 0.098513, 0.129801, 0.170161, 0.203355, 0.222385, 0.155435, 0.18812, 0.229226, 0.264545, 0.288399, 0.30533, 0.408655, 0.318242, 0.225814, 0.219301, 0.219301, 0.239899, 0.25031, 0.25406, 0.278302, 0.30533, 0.30533, 0.225814, 0.225814, 0.232838, 0.257454, 0.335645, 0.25406, 0.158265, 0.129801, 0.079919, 0.0704, 0.069024, 0.122885, 0.158265, 0.18812, 0.122885, 0.179055, 0.111485, 0.11371, 0.11371, 0.111485, 0.102787, 0.167087, 0.173081, 0.170161, 0.096677, 0.122885, 0.18812, 0.191378, 0.161087, 0.206376, 0.243554, 0.229226, 0.158265, 0.132295, 0.11371, 0.118441, 0.11371, 0.111485, 0.106997, 0.106997, 0.167087, 0.179055, 0.122885, 0.0704, 0.073402, 0.139895, 0.125101, 0.076542, 0.076542, 0.111485, 0.127496, 0.120615, 0.100716, 0.15284, 0.206376, 0.21291, 0.30533, 0.339168, 0.4292, 0.440853, 0.335645, 0.328603, 0.232838, 0.291804, 0.370445, 0.271506, 0.268042, 0.155435, 0.225814, 0.308712, 0.222385, 0.222385, 0.15284, 0.179055, 0.109221, 0.092881, 0.088832, 0.10481, 0.056825, 0.06184, 0.111485, 0.164327, 0.088832, 0.15284, 0.155435, 0.191378, 0.239899, 0.203355, 0.219301, 0.232838, 0.229226, 0.311707, 0.311707, 0.30533, 0.271506, 0.36309, 0.394753, 0.301917, 0.301917, 0.370445, 0.278302, 0.182256, 0.206376, 0.301917, 0.206376, 0.137348, 0.120615, 0.15008, 0.173081, 0.25406, 0.158265, 0.164327, 0.090864, 0.092881, 0.155435, 0.120615, 0.0704, 0.041405, 0.076542, 0.060549, 0.059222, 0.067594, 0.122885, 0.085092, 0.071867, 0.144935, 0.21291, 0.17593, 0.167087, 0.111485, 0.092881, 0.164327, 0.139895, 0.15284, 0.100716, 0.106997, 0.10481, 0.116183, 0.179055, 0.179055, 0.179055, 0.15284, 0.219301, 0.134866, 0.203355, 0.206376, 0.185198, 0.191378, 0.147574, 0.147574, 0.232838, 0.200174, 0.206376, 0.17593, 0.179055, 0.170161, 0.158265, 0.229226, 0.291804, 0.257454, 0.17593, 0.11371, 0.078022, 0.078022, 0.127496, 0.125101, 0.144935, 0.147574, 0.122885, 0.161087, 0.170161, 0.134866, 0.185198, 0.179055, 0.247041, 0.25406, 0.25406, 0.268042, 0.271506, 0.191378, 0.15008, 0.222385, 0.30533, 0.30533, 0.30533, 0.30533, 0.222385, 0.144935, 0.137348, 0.139895, 0.164327, 0.170161, 0.196879, 0.196879, 0.116183, 0.06312, 0.083462, 0.116183, 0.111485, 0.092881, 0.173081, 0.26085, 0.271506, 0.271506, 0.278302, 0.284882, 0.30533, 0.30533, 0.328603, 0.291804, 0.239899, 0.161087, 0.173081, 0.173081, 0.147574, 0.25031, 0.339168, 0.408655, 0.454136, 0.352862, 0.30533, 0.30533, 0.21291, 0.170161, 0.170161, 0.264545, 0.243554, 0.232838, 0.301917, 0.298791, 0.301917, 0.349426, 0.444081, 0.374039, 0.308712, 0.342579, 0.324872, 0.346032, 0.321458, 0.232838, 0.222385, 0.200174, 0.18812, 0.278302, 0.275179, 0.291804, 0.278302, 0.194234, 0.18812, 0.164327, 0.15284, 0.179055, 0.182256, 0.179055, 0.21291, 0.194234, 0.127496, 0.085092, 0.044297, 0.051831, 0.047319, 0.102787, 0.179055, 0.137348, 0.106997, 0.144935, 0.111485, 0.090864, 0.129801, 0.10481, 0.102787, 0.15284, 0.120615, 0.120615, 0.085092, 0.054297], '')</t>
  </si>
  <si>
    <t>UPI0001576813 status=activ</t>
  </si>
  <si>
    <t>([0.229226, 0.268042, 0.257454, 0.182256, 0.229226, 0.298791, 0.222385, 0.264545, 0.288399, 0.278302, 0.295083, 0.321458, 0.25031, 0.335645, 0.318242, 0.291804, 0.366687, 0.41194, 0.356642, 0.291804, 0.206376, 0.281712, 0.257454, 0.298791, 0.390993, 0.278302, 0.278302, 0.374039, 0.335645, 0.275179, 0.275179, 0.182256, 0.194234, 0.191378, 0.200174, 0.216401, 0.232838, 0.243554, 0.15284, 0.216401, 0.301917, 0.288399, 0.30533, 0.352862, 0.366687, 0.352862, 0.486429, 0.447574, 0.408655, 0.374039, 0.352862, 0.398279, 0.505461, 0.408655, 0.458154, 0.444081, 0.342579, 0.308712, 0.31487, 0.332115, 0.31487, 0.349426, 0.454136, 0.436924, 0.356642, 0.257454, 0.194234, 0.170161, 0.173081, 0.200174, 0.229226, 0.332115, 0.332115, 0.332115, 0.328603, 0.377384, 0.301917, 0.308712, 0.25406, 0.229226, 0.264545, 0.17593, 0.094817, 0.094817, 0.106997, 0.147574, 0.229226, 0.308712, 0.281712, 0.219301, 0.15284, 0.111485, 0.059222, 0.06312, 0.074921, 0.132295, 0.0704, 0.11371, 0.139895, 0.137348, 0.139895, 0.116183, 0.191378, 0.243554, 0.243554, 0.222385, 0.144935, 0.132295, 0.079919, 0.106997, 0.090864, 0.137348, 0.216401, 0.232838, 0.232838, 0.21291, 0.134866, 0.179055, 0.194234, 0.144935, 0.225814, 0.15284, 0.225814, 0.15284, 0.203355, 0.185198, 0.106997, 0.191378, 0.158265, 0.216401, 0.127496, 0.219301, 0.222385, 0.155435, 0.206376, 0.127496, 0.081712, 0.069024, 0.054297, 0.026892, 0.047319, 0.054297, 0.096677, 0.092881, 0.170161, 0.155435, 0.155435, 0.247041, 0.142424, 0.100716, 0.116183, 0.206376, 0.194234, 0.194234, 0.219301, 0.225814, 0.311707, 0.295083, 0.31487, 0.408655, 0.461924, 0.472492, 0.440853, 0.4292, 0.41194, 0.349426, 0.243554, 0.179055, 0.118441, 0.164327, 0.271506, 0.275179, 0.209395, 0.125101, 0.0704, 0.102787, 0.050641, 0.024393, 0.050641, 0.090864, 0.06312, 0.085092, 0.046336, 0.038042, 0.038042, 0.022306, 0.016826, 0.028107, 0.049374, 0.042364, 0.064632, 0.056825, 0.028107, 0.023087, 0.026338, 0.027463, 0.024393, 0.05306, 0.055536, 0.045352, 0.042364, 0.042364, 0.020165, 0.027463, 0.0198, 0.016528, 0.027463, 0.026338, 0.026338, 0.015344, 0.025316, 0.011669, 0.01227, 0.01204, 0.014586, 0.022667, 0.031287, 0.035586, 0.021816, 0.020876, 0.022667, 0.015694, 0.011903, 0.013265, 0.015344, 0.016826, 0.01227, 0.010509, 0.0198, 0.012491, 0.023087, 0.014075, 0.025762, 0.025762, 0.058088, 0.044297, 0.032677, 0.045352, 0.022306, 0.028107, 0.042364, 0.040537, 0.051831, 0.051831, 0.092881, 0.11371, 0.185198, 0.278302, 0.216401, 0.155435, 0.206376, 0.147574, 0.225814, 0.232838, 0.225814, 0.134866, 0.164327, 0.196879, 0.109221, 0.111485, 0.144935, 0.18812, 0.182256, 0.21291, 0.209395, 0.132295, 0.069024, 0.069024, 0.071867, 0.073402, 0.090864, 0.111485, 0.074921, 0.060549, 0.034068, 0.022306, 0.038858, 0.050641, 0.030611, 0.028107, 0.055536, 0.049374, 0.048328, 0.051831, 0.056825, 0.056825, 0.064632, 0.059222, 0.041405, 0.040537, 0.038858, 0.041405, 0.032677, 0.06184, 0.076542, 0.102787, 0.10481, 0.046336, 0.045352, 0.0704, 0.081712, 0.041405, 0.047319, 0.042364, 0.040537, 0.020876, 0.020876, 0.019109, 0.032677, 0.045352, 0.046336, 0.094817, 0.088832, 0.11371, 0.137348, 0.137348, 0.100716, 0.15008, 0.25031, 0.18812, 0.118441, 0.191378, 0.18812, 0.182256, 0.109221, 0.111485, 0.191378, 0.281712, 0.339168, 0.356642, 0.339168, 0.339168, 0.324872, 0.257454, 0.170161, 0.155435, 0.132295, 0.134866, 0.142424, 0.120615, 0.182256, 0.281712, 0.21291, 0.284882, 0.25406, 0.332115, 0.308712, 0.271506, 0.243554, 0.257454, 0.196879, 0.158265, 0.116183], '')</t>
  </si>
  <si>
    <t>[52]</t>
  </si>
  <si>
    <t>UPI0001576817 status=activ</t>
  </si>
  <si>
    <t>([0.020876, 0.015694, 0.023087, 0.038858, 0.055536, 0.081712, 0.060549, 0.045352, 0.056825, 0.071867, 0.056825, 0.076542, 0.069024, 0.085092, 0.094817, 0.094817, 0.173081, 0.173081, 0.083462, 0.120615, 0.209395, 0.120615, 0.120615, 0.144935, 0.073402, 0.059222, 0.051831, 0.079919, 0.0704, 0.058088, 0.06312, 0.109221, 0.100716, 0.155435, 0.167087, 0.17593, 0.10481, 0.06184, 0.056825, 0.059222, 0.064632, 0.034068, 0.064632, 0.083462, 0.067594, 0.122885, 0.155435, 0.164327, 0.164327, 0.185198, 0.158265, 0.158265, 0.139895, 0.137348, 0.106997, 0.064632, 0.056825, 0.098513, 0.100716, 0.155435, 0.25031, 0.17593, 0.182256, 0.18812, 0.142424, 0.170161, 0.094817, 0.059222, 0.038042, 0.032677, 0.050641, 0.078022, 0.041405, 0.041405, 0.042364, 0.040537, 0.069024, 0.076542, 0.066181, 0.083462, 0.10481, 0.056825, 0.048328, 0.083462, 0.03976, 0.069024, 0.046336, 0.096677, 0.137348, 0.125101, 0.144935, 0.088832, 0.094817, 0.15008, 0.185198, 0.158265, 0.161087, 0.125101, 0.125101, 0.17593, 0.209395, 0.129801, 0.129801, 0.206376, 0.206376, 0.222385, 0.194234, 0.236433, 0.219301, 0.132295, 0.206376, 0.147574, 0.236433, 0.164327, 0.102787, 0.056825, 0.044297, 0.078022, 0.054297, 0.055536, 0.045352, 0.026338, 0.023534, 0.042364, 0.033407, 0.038858, 0.0704, 0.083462, 0.074921, 0.043307, 0.085092, 0.055536, 0.090864, 0.088832, 0.078022, 0.132295, 0.185198, 0.26085, 0.278302, 0.36309, 0.346032, 0.346032, 0.42561, 0.465241, 0.458154, 0.5017, 0.394753, 0.408655, 0.414856, 0.328603, 0.433034, 0.349426, 0.349426, 0.356642, 0.366687, 0.387226, 0.387226, 0.384043, 0.370445, 0.349426, 0.318242, 0.318242, 0.332115, 0.247041, 0.247041, 0.161087, 0.161087, 0.200174, 0.15284, 0.158265, 0.247041, 0.247041, 0.324872, 0.328603, 0.308712, 0.301917, 0.370445, 0.271506, 0.291804, 0.203355, 0.21291, 0.25406, 0.173081, 0.132295, 0.203355, 0.203355, 0.288399, 0.247041, 0.216401, 0.182256, 0.17593, 0.120615, 0.134866, 0.081712, 0.073402, 0.06184, 0.058088, 0.058088, 0.100716, 0.078022, 0.129801, 0.129801, 0.098513, 0.173081, 0.203355, 0.122885, 0.109221, 0.122885, 0.122885, 0.098513, 0.147574, 0.15284, 0.185198, 0.167087, 0.182256, 0.275179, 0.30533, 0.278302, 0.196879, 0.17593, 0.179055, 0.179055, 0.125101, 0.088832, 0.083462, 0.079919, 0.15008, 0.15008, 0.083462, 0.109221, 0.122885, 0.122885, 0.125101, 0.090864, 0.081712, 0.10481, 0.056825, 0.033407, 0.032677, 0.046336, 0.056825, 0.066181, 0.041405, 0.0704, 0.071867, 0.067594, 0.043307, 0.026338, 0.034884, 0.048328, 0.033407, 0.048328, 0.036378, 0.022667, 0.032677, 0.023534, 0.020165, 0.032677], '')</t>
  </si>
  <si>
    <t>[145]</t>
  </si>
  <si>
    <t>UPI000157681B status=activ</t>
  </si>
  <si>
    <t>([0.541878, 0.553315, 0.59508, 0.626927, 0.517562, 0.525368, 0.541878, 0.557691, 0.59917, 0.505461, 0.447574, 0.394753, 0.380708, 0.284882, 0.332115, 0.328603, 0.288399, 0.301917, 0.390993, 0.318242, 0.332115, 0.41194, 0.390993, 0.401658, 0.311707, 0.394753, 0.394753, 0.321458, 0.291804, 0.271506, 0.342579, 0.339168, 0.41194, 0.433034, 0.422041, 0.472492, 0.461924, 0.497853, 0.465241, 0.483068, 0.58069, 0.461924, 0.370445, 0.401658, 0.414856, 0.517562, 0.5017, 0.545602, 0.653063, 0.707965, 0.707965, 0.63748, 0.73685, 0.716283, 0.657645, 0.791621, 0.675549, 0.685117, 0.63748, 0.505461, 0.472492, 0.465241, 0.450668, 0.534167, 0.529623, 0.509769, 0.433034, 0.465241, 0.40511, 0.324872, 0.31487, 0.243554, 0.31487, 0.324872, 0.288399, 0.21291, 0.194234, 0.281712, 0.291804, 0.31487, 0.318242, 0.247041, 0.216401, 0.200174, 0.219301, 0.209395, 0.18812, 0.191378, 0.170161, 0.206376, 0.275179, 0.203355, 0.271506, 0.26085, 0.25406, 0.324872, 0.433034, 0.349426, 0.339168, 0.247041, 0.182256, 0.209395, 0.295083, 0.239899, 0.335645, 0.247041, 0.264545, 0.271506, 0.26085, 0.225814, 0.161087, 0.167087, 0.158265, 0.111485, 0.067594, 0.0704, 0.071867, 0.069024, 0.074921, 0.043307, 0.048328, 0.079919, 0.100716, 0.078022, 0.127496, 0.129801, 0.18812, 0.18812, 0.18812, 0.264545, 0.298791, 0.359901, 0.374039, 0.465241, 0.450668, 0.549308, 0.529623, 0.529623, 0.458154, 0.521092, 0.626927, 0.59014, 0.575842, 0.575842, 0.5017, 0.534167, 0.447574, 0.444081, 0.352862, 0.352862, 0.346032, 0.352862, 0.359901, 0.26085, 0.281712, 0.339168, 0.324872, 0.25031, 0.25031, 0.25031, 0.247041, 0.239899, 0.339168, 0.278302, 0.203355, 0.209395, 0.209395, 0.295083, 0.271506, 0.352862, 0.243554, 0.257454, 0.236433, 0.15008, 0.239899, 0.219301, 0.26085, 0.236433, 0.311707, 0.295083, 0.366687, 0.370445, 0.370445, 0.352862, 0.352862, 0.352862, 0.401658, 0.384043, 0.408655, 0.4292, 0.444081, 0.521092, 0.476583, 0.450668, 0.545602, 0.529623, 0.42561, 0.41194, 0.447574, 0.366687, 0.377384, 0.401658, 0.398279, 0.308712, 0.321458, 0.352862, 0.454136, 0.480142, 0.497853, 0.380708, 0.394753, 0.281712, 0.206376, 0.170161, 0.127496, 0.129801, 0.088832, 0.142424, 0.100716, 0.058088, 0.10481, 0.100716, 0.085092, 0.092881, 0.098513, 0.11371, 0.116183, 0.116183, 0.122885, 0.100716, 0.137348, 0.129801, 0.142424, 0.158265, 0.229226, 0.209395, 0.206376, 0.243554, 0.15284, 0.21291, 0.209395, 0.225814, 0.158265, 0.155435, 0.155435, 0.225814, 0.137348, 0.167087, 0.106997, 0.067594, 0.0704, 0.090864, 0.109221, 0.182256, 0.275179, 0.200174, 0.222385, 0.232838, 0.17593, 0.182256, 0.179055, 0.25406, 0.161087, 0.239899, 0.25406, 0.25406, 0.25406, 0.356642, 0.352862, 0.349426, 0.42561, 0.308712, 0.308712, 0.18812, 0.185198, 0.17593, 0.17593, 0.18812, 0.109221, 0.17593, 0.191378, 0.203355, 0.206376, 0.191378, 0.15284, 0.086953, 0.083462, 0.092881, 0.079919, 0.043307, 0.076542, 0.036378, 0.046336, 0.035586, 0.06312, 0.048328, 0.058088, 0.086953, 0.074921, 0.109221, 0.071867, 0.094817, 0.042364, 0.041405, 0.034884, 0.050641, 0.073402, 0.071867, 0.071867, 0.0704, 0.098513, 0.10481, 0.10481, 0.10481, 0.120615, 0.134866, 0.106997, 0.096677, 0.049374, 0.092881, 0.071867, 0.111485, 0.127496, 0.232838, 0.239899, 0.328603, 0.209395, 0.247041, 0.275179, 0.194234, 0.164327, 0.191378, 0.11371, 0.21291, 0.311707, 0.25031, 0.239899, 0.243554, 0.203355, 0.311707, 0.239899, 0.229226, 0.164327, 0.170161, 0.173081, 0.147574, 0.179055, 0.185198, 0.179055, 0.164327, 0.200174, 0.239899, 0.257454, 0.25031, 0.25406, 0.219301, 0.203355, 0.200174, 0.185198, 0.206376, 0.132295, 0.18812, 0.278302, 0.342579, 0.271506, 0.194234, 0.139895, 0.132295, 0.196879, 0.167087, 0.158265, 0.191378, 0.125101, 0.067594, 0.139895, 0.134866, 0.092881, 0.102787, 0.109221, 0.120615, 0.083462, 0.086953, 0.086953, 0.085092, 0.086953, 0.155435, 0.194234, 0.291804, 0.268042, 0.271506, 0.308712, 0.243554, 0.173081, 0.144935, 0.257454, 0.232838, 0.236433, 0.229226, 0.332115, 0.25406, 0.243554, 0.318242, 0.398279, 0.408655, 0.328603, 0.342579, 0.308712, 0.271506, 0.271506, 0.298791, 0.311707, 0.271506, 0.271506, 0.308712, 0.41194, 0.298791, 0.298791, 0.288399, 0.36309, 0.25406, 0.229226, 0.229226, 0.219301, 0.194234, 0.191378, 0.25406, 0.239899, 0.25406, 0.318242, 0.225814, 0.222385, 0.222385, 0.155435, 0.155435, 0.179055, 0.179055, 0.25406, 0.216401, 0.147574, 0.155435, 0.167087, 0.257454, 0.335645, 0.311707, 0.339168, 0.342579, 0.339168, 0.25406, 0.161087, 0.170161, 0.25031, 0.179055, 0.118441, 0.216401, 0.278302, 0.291804, 0.206376, 0.15008, 0.182256, 0.268042, 0.288399, 0.324872, 0.324872, 0.247041, 0.173081, 0.173081, 0.10481, 0.111485, 0.15284, 0.229226, 0.216401, 0.139895, 0.216401, 0.281712, 0.18812, 0.203355, 0.18812, 0.239899, 0.308712, 0.332115, 0.318242, 0.284882, 0.284882, 0.281712, 0.374039, 0.414856, 0.349426, 0.447574, 0.408655, 0.356642, 0.374039, 0.374039, 0.42561, 0.41194, 0.4292, 0.525368, 0.517562, 0.408655, 0.41194, 0.408655, 0.271506, 0.196879, 0.129801, 0.127496, 0.076542, 0.0704, 0.06184, 0.090864, 0.094817, 0.074921, 0.120615, 0.120615, 0.10481, 0.129801, 0.11371, 0.085092, 0.081712, 0.045352, 0.073402, 0.071867, 0.078022, 0.076542, 0.122885, 0.200174, 0.15284, 0.239899, 0.209395, 0.216401, 0.232838, 0.222385, 0.26085, 0.26085, 0.155435, 0.200174, 0.209395, 0.161087, 0.196879, 0.191378, 0.203355, 0.268042, 0.311707, 0.229226, 0.339168, 0.247041, 0.17593, 0.191378, 0.15008, 0.182256, 0.275179, 0.264545, 0.155435, 0.194234, 0.111485, 0.10481, 0.078022, 0.078022, 0.142424, 0.134866, 0.15008, 0.209395, 0.191378, 0.125101, 0.109221, 0.090864, 0.158265, 0.144935, 0.134866, 0.137348, 0.144935, 0.134866, 0.085092, 0.158265, 0.094817, 0.203355, 0.275179, 0.342579, 0.25406, 0.170161, 0.118441, 0.10481, 0.086953, 0.088832, 0.147574, 0.147574, 0.185198, 0.17593, 0.291804, 0.26085, 0.26085, 0.243554, 0.236433, 0.31487, 0.243554, 0.25406, 0.139895, 0.173081, 0.142424, 0.200174, 0.185198, 0.25031, 0.264545, 0.209395, 0.191378, 0.170161, 0.278302, 0.278302, 0.25031, 0.206376, 0.284882, 0.311707, 0.229226, 0.173081, 0.139895, 0.132295, 0.18812, 0.243554, 0.225814, 0.161087, 0.139895, 0.216401, 0.216401, 0.147574, 0.222385, 0.216401, 0.21291, 0.206376, 0.209395, 0.161087, 0.116183, 0.081712, 0.069024, 0.11371, 0.182256, 0.182256, 0.232838, 0.232838, 0.264545, 0.264545, 0.25031, 0.25031, 0.243554, 0.209395, 0.291804, 0.308712, 0.229226, 0.236433, 0.144935, 0.147574, 0.158265, 0.139895, 0.232838, 0.278302, 0.247041, 0.243554, 0.25031, 0.25406, 0.25031, 0.17593, 0.118441, 0.185198, 0.229226, 0.209395, 0.216401, 0.182256, 0.137348, 0.196879, 0.167087, 0.257454, 0.194234, 0.264545, 0.398279], '')</t>
  </si>
  <si>
    <t>[0, 1, 2, 3, 4, 5, 6, 7, 8, 9, 40, 45, 46, 47, 48, 49, 50, 51, 52, 53, 54, 55, 56, 57, 58, 59, 63, 64, 65, 135, 136, 137, 139, 140, 141, 142, 143, 144, 145, 191, 194, 195, 495, 496]</t>
  </si>
  <si>
    <t>UPI000157681D status=activ</t>
  </si>
  <si>
    <t>([0.257454, 0.298791, 0.182256, 0.071867, 0.030003, 0.013265, 0.016257, 0.022667, 0.030003, 0.017447, 0.022306, 0.018415, 0.016021, 0.017447, 0.010372, 0.01204, 0.015694, 0.008624, 0.008075, 0.007422, 0.005086, 0.004135, 0.002623, 0.002503, 0.003963, 0.004161, 0.004611, 0.003727, 0.003804, 0.002976, 0.00316, 0.002211, 0.002512, 0.003701, 0.003276, 0.003997, 0.002482, 0.001623, 0.001623, 0.001159, 0.000614, 0.001172, 0.001533, 0.001649, 0.00246, 0.002276, 0.002194, 0.002117, 0.00292, 0.002688, 0.00246, 0.002727, 0.003757, 0.004358, 0.003341, 0.003963, 0.004646, 0.004921, 0.005011, 0.007495, 0.007259, 0.007877, 0.008002, 0.005378, 0.005378, 0.003757, 0.002623, 0.004208, 0.004577, 0.003341, 0.002555, 0.002529, 0.003109, 0.002211, 0.001541, 0.001408, 0.000906, 0.000421, 0.00076, 0.000721, 0.000322, 0.000301, 0.000485, 0.000485, 0.000507, 0.00076, 0.001318, 0.001318, 0.000721, 0.000893, 0.001103, 0.001602, 0.001481, 0.001481, 0.00231, 0.002336, 0.002349, 0.002623, 0.004414, 0.004483, 0.004611, 0.007645, 0.011106, 0.011342, 0.007091, 0.011342, 0.014315, 0.01078, 0.021381, 0.051831, 0.078022, 0.109221, 0.054297, 0.134866, 0.083462, 0.032017, 0.067594, 0.064632, 0.054297, 0.049374, 0.050641, 0.048328, 0.050641, 0.066181, 0.030611, 0.042364, 0.03976, 0.038858, 0.059222, 0.025762, 0.023963, 0.021381, 0.010926, 0.013821, 0.008525, 0.007315, 0.008156, 0.008804, 0.014586, 0.017138, 0.009728, 0.007031, 0.007422, 0.004899, 0.00359, 0.003727, 0.003177, 0.002035, 0.001391, 0.001408, 0.002117, 0.00152, 0.00152, 0.002336, 0.002662, 0.002976, 0.003804, 0.005734, 0.004208, 0.003079, 0.00246, 0.00231, 0.002078, 0.001808, 0.002581, 0.003212, 0.003212, 0.003821, 0.004208, 0.00515, 0.003478, 0.00359, 0.003246, 0.002581, 0.002581, 0.001687, 0.002435, 0.001748, 0.001692, 0.002396, 0.003246, 0.004513, 0.00543, 0.008276, 0.008525, 0.008895, 0.010672, 0.013613, 0.018787, 0.041405, 0.042364, 0.044297, 0.041405, 0.090864, 0.132295, 0.127496, 0.161087, 0.102787, 0.222385, 0.158265, 0.155435, 0.076542, 0.076542, 0.098513, 0.042364, 0.10481, 0.098513, 0.048328, 0.030611, 0.032017, 0.019401, 0.013437, 0.026338, 0.016826, 0.010131, 0.010672, 0.007177, 0.007177, 0.006194, 0.004388, 0.00558, 0.004247, 0.00558, 0.003997, 0.003671, 0.004921, 0.004358, 0.004431, 0.005378, 0.006567, 0.004513, 0.004315, 0.006078, 0.004577, 0.003963, 0.00558, 0.005503, 0.00777, 0.009728, 0.012491, 0.021381, 0.010509, 0.016021, 0.015694, 0.023087, 0.028695, 0.021816, 0.021816, 0.015078, 0.014783, 0.017797, 0.038042, 0.067594], '')</t>
  </si>
  <si>
    <t>UPI0001576820 status=activ</t>
  </si>
  <si>
    <t>([0.268042, 0.129801, 0.17593, 0.243554, 0.271506, 0.298791, 0.321458, 0.30533, 0.328603, 0.366687, 0.308712, 0.366687, 0.275179, 0.200174, 0.167087, 0.102787, 0.094817, 0.161087, 0.158265, 0.106997, 0.106997, 0.10481, 0.191378, 0.185198, 0.111485, 0.116183, 0.127496, 0.127496, 0.088832, 0.073402, 0.040537, 0.079919, 0.059222, 0.058088, 0.086953, 0.106997, 0.158265, 0.155435, 0.094817, 0.090864, 0.090864, 0.081712, 0.116183, 0.073402, 0.088832, 0.144935, 0.092881, 0.048328, 0.023534, 0.042364, 0.058088, 0.096677, 0.096677, 0.120615, 0.125101, 0.142424, 0.147574, 0.074921, 0.042364, 0.076542, 0.078022, 0.067594, 0.066181, 0.096677, 0.161087, 0.15284, 0.079919, 0.064632, 0.071867, 0.142424, 0.086953, 0.045352, 0.044297, 0.030003, 0.017797, 0.032677, 0.032677, 0.030611, 0.0704, 0.100716, 0.056825, 0.055536, 0.11371, 0.118441, 0.096677, 0.071867, 0.03976, 0.081712, 0.158265, 0.225814, 0.147574, 0.18812, 0.275179, 0.268042, 0.268042, 0.284882, 0.275179, 0.167087, 0.182256, 0.167087, 0.122885, 0.167087, 0.173081, 0.090864, 0.090864, 0.096677, 0.116183, 0.11371, 0.106997, 0.081712, 0.079919, 0.134866, 0.18812, 0.18812, 0.118441, 0.094817, 0.081712, 0.045352, 0.05306, 0.051831, 0.06312, 0.071867, 0.047319, 0.046336, 0.092881, 0.10481, 0.109221, 0.109221, 0.164327, 0.098513, 0.0704, 0.046336, 0.044297, 0.030003, 0.033407, 0.032017, 0.060549, 0.118441, 0.158265, 0.147574, 0.129801, 0.11371, 0.164327, 0.170161, 0.10481, 0.118441, 0.10481, 0.078022, 0.081712, 0.081712, 0.079919, 0.142424, 0.232838, 0.25031, 0.194234, 0.098513, 0.182256, 0.092881, 0.096677, 0.122885, 0.122885, 0.125101, 0.122885, 0.125101, 0.191378, 0.200174, 0.167087, 0.264545, 0.291804, 0.291804, 0.308712, 0.374039, 0.298791, 0.232838, 0.194234, 0.25031, 0.356642, 0.335645, 0.342579, 0.236433, 0.225814, 0.332115, 0.342579, 0.257454, 0.247041, 0.170161, 0.179055, 0.132295, 0.067594, 0.073402, 0.071867, 0.05306, 0.079919, 0.120615, 0.155435, 0.155435, 0.194234, 0.196879, 0.206376, 0.196879, 0.291804, 0.222385, 0.137348, 0.088832, 0.100716, 0.106997, 0.147574, 0.222385, 0.26085, 0.284882, 0.298791, 0.229226, 0.194234, 0.11371, 0.116183, 0.127496, 0.144935, 0.088832, 0.102787, 0.102787, 0.18812, 0.11371, 0.158265, 0.236433, 0.311707, 0.377384, 0.387226, 0.335645, 0.21291, 0.170161, 0.203355, 0.203355, 0.191378, 0.194234, 0.26085, 0.257454, 0.15008, 0.098513, 0.144935, 0.129801, 0.074921, 0.056825, 0.058088, 0.060549, 0.049374, 0.03976, 0.041405, 0.038042, 0.054297, 0.086953, 0.118441, 0.139895, 0.120615, 0.132295, 0.120615, 0.134866, 0.092881, 0.127496, 0.203355, 0.137348, 0.144935, 0.18812, 0.18812, 0.271506, 0.271506, 0.216401, 0.264545, 0.275179, 0.191378, 0.137348, 0.100716, 0.144935, 0.173081, 0.11371, 0.179055, 0.26085, 0.239899, 0.298791, 0.301917, 0.268042, 0.332115, 0.298791, 0.308712, 0.318242, 0.288399, 0.25031, 0.352862, 0.284882], '')</t>
  </si>
  <si>
    <t>UPI0001576824 status=activ</t>
  </si>
  <si>
    <t>([0.158265, 0.067594, 0.096677, 0.139895, 0.182256, 0.232838, 0.182256, 0.125101, 0.164327, 0.194234, 0.137348, 0.170161, 0.106997, 0.179055, 0.100716, 0.196879, 0.222385, 0.209395, 0.311707, 0.268042, 0.194234, 0.164327, 0.185198, 0.116183, 0.109221, 0.127496, 0.116183, 0.167087, 0.25031, 0.236433, 0.239899, 0.339168, 0.346032, 0.349426, 0.26085, 0.36309, 0.236433, 0.15284, 0.132295, 0.122885, 0.092881, 0.147574, 0.185198, 0.281712, 0.377384, 0.377384, 0.346032, 0.359901, 0.26085, 0.271506, 0.161087, 0.167087, 0.161087, 0.164327, 0.25031, 0.264545, 0.25406, 0.352862, 0.40511, 0.450668, 0.414856, 0.517562, 0.51388, 0.505461, 0.497853, 0.41194, 0.41194, 0.298791, 0.216401, 0.200174, 0.203355, 0.328603, 0.219301, 0.194234, 0.118441, 0.056825, 0.092881, 0.098513, 0.076542, 0.100716, 0.060549, 0.035586, 0.035586, 0.037156, 0.020165, 0.016826, 0.013613, 0.013821, 0.015694, 0.023963, 0.030611, 0.017447, 0.0198, 0.035586, 0.043307, 0.083462, 0.158265, 0.18812, 0.191378, 0.200174, 0.167087, 0.206376, 0.225814, 0.222385, 0.182256, 0.278302, 0.232838, 0.356642, 0.356642, 0.359901, 0.268042, 0.352862, 0.40511, 0.301917, 0.308712, 0.219301, 0.182256, 0.191378, 0.100716, 0.076542, 0.096677, 0.116183, 0.078022, 0.161087, 0.139895, 0.170161, 0.10481, 0.158265, 0.15284, 0.155435, 0.239899, 0.328603, 0.321458, 0.356642, 0.352862, 0.318242, 0.31487, 0.31487, 0.30533, 0.36309, 0.30533, 0.271506, 0.203355, 0.30533, 0.301917, 0.335645, 0.236433, 0.236433, 0.158265, 0.096677, 0.098513, 0.100716, 0.120615, 0.056825, 0.059222, 0.079919, 0.054297, 0.098513, 0.096677, 0.10481, 0.078022, 0.125101, 0.144935, 0.216401, 0.132295, 0.106997, 0.100716, 0.090864, 0.088832, 0.142424, 0.222385, 0.139895, 0.134866, 0.120615, 0.225814, 0.144935, 0.167087, 0.147574, 0.147574, 0.170161, 0.11371, 0.090864, 0.060549, 0.064632, 0.06312, 0.118441, 0.125101, 0.134866, 0.239899, 0.30533, 0.278302, 0.281712, 0.301917, 0.275179, 0.275179, 0.26085, 0.278302, 0.209395, 0.25031, 0.206376, 0.206376, 0.281712, 0.394753, 0.486429, 0.377384, 0.380708, 0.374039, 0.342579, 0.349426, 0.311707, 0.366687, 0.414856, 0.398279, 0.394753, 0.308712, 0.288399, 0.30533, 0.408655, 0.480142, 0.570702, 0.608892, 0.480142, 0.40511, 0.318242, 0.31487, 0.301917, 0.257454, 0.26085, 0.298791, 0.209395, 0.25031, 0.209395, 0.129801, 0.139895, 0.203355, 0.243554, 0.164327, 0.144935, 0.125101, 0.129801, 0.127496, 0.0704, 0.132295, 0.132295, 0.203355, 0.173081, 0.275179, 0.295083, 0.185198, 0.203355, 0.194234, 0.18812, 0.125101, 0.203355, 0.229226, 0.200174, 0.18812, 0.284882, 0.298791, 0.324872, 0.25406, 0.26085, 0.291804, 0.191378, 0.182256, 0.167087, 0.21291, 0.125101, 0.144935, 0.179055, 0.164327, 0.158265, 0.15284, 0.222385, 0.200174, 0.185198, 0.203355, 0.209395, 0.219301, 0.21291, 0.21291, 0.203355, 0.216401, 0.229226, 0.342579, 0.356642, 0.291804, 0.275179, 0.356642, 0.342579, 0.440853, 0.418646, 0.517562, 0.517562, 0.440853, 0.461924, 0.458154, 0.377384, 0.394753, 0.31487, 0.321458, 0.321458, 0.321458, 0.298791, 0.25406, 0.170161, 0.243554, 0.332115, 0.346032, 0.291804, 0.291804, 0.196879, 0.147574, 0.090864, 0.096677, 0.158265, 0.161087, 0.167087, 0.21291, 0.30533, 0.366687, 0.349426, 0.324872, 0.418646, 0.40511, 0.433034, 0.414856, 0.335645, 0.328603, 0.219301, 0.308712, 0.324872, 0.36309, 0.418646, 0.422041, 0.324872, 0.332115, 0.321458, 0.318242, 0.36309, 0.324872, 0.236433, 0.26085, 0.284882, 0.26085, 0.271506, 0.36309, 0.387226, 0.4292, 0.349426, 0.401658, 0.41194, 0.394753, 0.398279, 0.387226, 0.454136, 0.545602, 0.505461, 0.480142, 0.444081, 0.394753, 0.377384, 0.509769, 0.450668], '')</t>
  </si>
  <si>
    <t>[61, 62, 63, 219, 220, 292, 293, 356, 357, 362]</t>
  </si>
  <si>
    <t>UPI0001576825 status=activ</t>
  </si>
  <si>
    <t>([0.034884, 0.030003, 0.060549, 0.083462, 0.034068, 0.054297, 0.027463, 0.036378, 0.048328, 0.027463, 0.015078, 0.011903, 0.008525, 0.00777, 0.007645, 0.007315, 0.005799, 0.005799, 0.004388, 0.004315, 0.005503, 0.003461, 0.002688, 0.001687, 0.001267, 0.001408, 0.001434, 0.001692, 0.001172, 0.000674, 0.000631, 0.000648, 0.000614, 0.001155, 0.000923, 0.00076, 0.000747, 0.00103, 0.00155, 0.001434, 0.001159, 0.001499, 0.001778, 0.001808, 0.00292, 0.003997, 0.003727, 0.003014, 0.003821, 0.005872, 0.009187, 0.011518, 0.013016, 0.023963, 0.017797, 0.011669, 0.013821, 0.008723, 0.008895, 0.006482, 0.007555, 0.006421, 0.005086, 0.004775, 0.004689, 0.004513, 0.003341, 0.005086, 0.004513, 0.004513, 0.003014, 0.002211, 0.001687, 0.002503, 0.002688, 0.002276, 0.002349, 0.00292, 0.002976, 0.002035, 0.002057, 0.002606, 0.003864, 0.00283, 0.004208, 0.003924, 0.004161, 0.00543, 0.004976, 0.006701, 0.004577, 0.004611, 0.004315, 0.006894, 0.004835, 0.003405, 0.004835, 0.004689, 0.005872, 0.005249, 0.006482, 0.006421, 0.006078, 0.006567, 0.007877, 0.005734, 0.00777, 0.007091, 0.004921, 0.003804, 0.002512, 0.002512, 0.002503, 0.002336, 0.001434, 0.002155, 0.003053, 0.003053, 0.004388, 0.004388, 0.004775, 0.005503, 0.007259, 0.005223, 0.003512, 0.004736, 0.005503, 0.006142, 0.006482, 0.006567, 0.009187, 0.009401, 0.011903, 0.01078, 0.018106, 0.019109, 0.023087, 0.023534, 0.016021, 0.010509, 0.006619, 0.008624, 0.008895, 0.006078, 0.005799, 0.006245, 0.006194, 0.005992, 0.006701, 0.004315, 0.004611, 0.003512, 0.004976, 0.006421, 0.006894, 0.005992, 0.00962, 0.006482, 0.00543, 0.00543, 0.006988, 0.010131, 0.01204, 0.010926, 0.019109, 0.049374, 0.092881, 0.098513, 0.109221, 0.069024, 0.096677, 0.085092, 0.076542, 0.076542, 0.050641, 0.098513, 0.161087, 0.0704, 0.125101, 0.129801, 0.085092, 0.088832, 0.085092, 0.051831, 0.058088, 0.031287, 0.033407, 0.034068, 0.015694, 0.0198, 0.013821, 0.017447, 0.018106, 0.018787, 0.01078, 0.013265, 0.00962, 0.007315, 0.007555, 0.00777, 0.009728, 0.014783, 0.014783, 0.012491, 0.010926, 0.010372, 0.019401, 0.009187, 0.008804, 0.011669, 0.008723, 0.013613, 0.011342, 0.012491, 0.020876, 0.040537, 0.03976, 0.034068, 0.055536, 0.102787, 0.109221, 0.106997, 0.073402, 0.073402, 0.049374, 0.118441, 0.066181, 0.059222, 0.067594, 0.076542, 0.051831, 0.046336, 0.054297, 0.090864, 0.15008, 0.083462, 0.090864, 0.098513, 0.11371, 0.116183, 0.11371, 0.047319, 0.047319, 0.071867, 0.059222, 0.090864, 0.041405, 0.043307, 0.044297, 0.048328, 0.032677, 0.050641, 0.049374, 0.024826, 0.025762, 0.014783, 0.014315, 0.009187, 0.008895, 0.011903, 0.010131, 0.007422, 0.011903, 0.007555, 0.008624, 0.006988, 0.006988, 0.009865, 0.015344, 0.014586, 0.027463, 0.035586, 0.034068, 0.067594, 0.118441, 0.122885, 0.196879, 0.321458, 0.418646, 0.436924, 0.444081, 0.472492, 0.570702, 0.553315, 0.716283, 0.712013, 0.856457, 0.899122, 0.889439, 0.891961, 0.894241], '')</t>
  </si>
  <si>
    <t>[282, 283, 284, 285, 286, 287, 288, 289, 290]</t>
  </si>
  <si>
    <t>UPI0001576826 status=activ</t>
  </si>
  <si>
    <t>([0.008804, 0.01227, 0.006482, 0.008895, 0.006482, 0.007877, 0.006142, 0.007422, 0.009401, 0.011106, 0.008624, 0.007259, 0.007315, 0.006482, 0.007091, 0.00515, 0.003701, 0.002581, 0.001743, 0.001623, 0.002606, 0.001602, 0.001597, 0.002327, 0.001499, 0.001623, 0.001374, 0.002057, 0.001391, 0.001155, 0.001211, 0.001408, 0.002014, 0.00225, 0.002503, 0.003109, 0.002976, 0.003079, 0.004414, 0.004689, 0.004577, 0.004358, 0.006421, 0.007177, 0.008804, 0.009483, 0.009483, 0.009977, 0.008276, 0.008002, 0.009483, 0.006795, 0.008895, 0.006194, 0.006374, 0.007177, 0.006142, 0.005734, 0.006194, 0.005223, 0.006701, 0.006795, 0.004358, 0.004358, 0.003924, 0.003053, 0.002529, 0.003405, 0.002761, 0.002366, 0.00283, 0.002503, 0.002366, 0.001541, 0.001572, 0.00243, 0.00246, 0.001936, 0.003109, 0.002581, 0.003341, 0.003405, 0.004736, 0.007645, 0.005249, 0.003821, 0.00515, 0.007031, 0.005011, 0.005932, 0.008895, 0.007422, 0.00962, 0.008804, 0.011518, 0.011518, 0.012727, 0.013437, 0.0198, 0.012727, 0.021816, 0.018415, 0.010672, 0.011106, 0.007259, 0.009096, 0.013821, 0.008276, 0.006039, 0.008409, 0.007495, 0.007495, 0.011106, 0.006619, 0.007091, 0.008276, 0.014586, 0.008276, 0.005683, 0.005734, 0.007422, 0.005623, 0.005872, 0.005799, 0.00558, 0.005992, 0.007031, 0.005011, 0.007315, 0.008409, 0.006039, 0.008075, 0.005378, 0.004736, 0.005249, 0.006619, 0.00558, 0.004513, 0.004208, 0.005932, 0.006567, 0.004689, 0.007877, 0.004899, 0.005378, 0.004208, 0.005378, 0.005378, 0.005872, 0.005872, 0.009015, 0.00962, 0.006533, 0.010509, 0.014586, 0.012727, 0.015694, 0.025316, 0.038858, 0.044297, 0.048328, 0.059222, 0.092881, 0.058088, 0.15008, 0.239899, 0.216401, 0.219301, 0.170161, 0.268042, 0.257454, 0.132295, 0.216401, 0.321458, 0.170161, 0.147574, 0.247041, 0.167087, 0.088832, 0.038042, 0.098513, 0.096677, 0.042364, 0.05306, 0.085092, 0.056825, 0.026892, 0.027463, 0.021381, 0.027463, 0.014075, 0.011518, 0.011518, 0.01078, 0.006988, 0.011669, 0.011669, 0.011518, 0.010372, 0.015344, 0.032017, 0.013016, 0.011518, 0.016257, 0.010926, 0.006619, 0.005086, 0.005011, 0.006194, 0.007091, 0.007422, 0.007422, 0.007495, 0.007495, 0.007555, 0.013437, 0.014075, 0.00962, 0.010372, 0.017138, 0.010221, 0.008002, 0.008723, 0.005734, 0.004646, 0.006039, 0.006039, 0.009483, 0.017797, 0.011106, 0.011903, 0.007495, 0.013016, 0.013016, 0.018415, 0.018415, 0.014075, 0.008276, 0.009728, 0.009187, 0.007031, 0.007091, 0.006039, 0.007495, 0.010221, 0.017138, 0.010509, 0.01078, 0.007315, 0.005011, 0.00515, 0.004835, 0.004775, 0.004577, 0.005378, 0.004414, 0.004577, 0.005011, 0.006988, 0.005223, 0.005318, 0.006795, 0.009865, 0.010372, 0.008804, 0.009977, 0.010131, 0.013265, 0.017797, 0.025762, 0.041405, 0.086953, 0.069024, 0.137348, 0.092881, 0.058088, 0.134866], '')</t>
  </si>
  <si>
    <t>UPI0001576828 status=activ</t>
  </si>
  <si>
    <t>([0.308712, 0.359901, 0.278302, 0.311707, 0.295083, 0.281712, 0.191378, 0.134866, 0.088832, 0.122885, 0.118441, 0.158265, 0.096677, 0.088832, 0.132295, 0.132295, 0.088832, 0.096677, 0.134866, 0.132295, 0.111485, 0.111485, 0.086953, 0.125101, 0.122885, 0.086953, 0.05306, 0.06184, 0.11371, 0.196879, 0.125101, 0.127496, 0.122885, 0.109221, 0.118441, 0.098513, 0.086953, 0.0704, 0.079919, 0.10481, 0.147574, 0.142424, 0.076542, 0.096677, 0.083462, 0.056825, 0.066181, 0.111485, 0.088832, 0.083462, 0.083462, 0.137348, 0.11371, 0.066181, 0.127496, 0.129801, 0.094817, 0.094817, 0.17593, 0.15008, 0.15284, 0.179055, 0.158265, 0.25031, 0.268042, 0.206376, 0.264545, 0.346032, 0.264545, 0.40511, 0.335645, 0.232838, 0.222385, 0.284882, 0.366687, 0.284882, 0.247041, 0.366687, 0.366687, 0.374039, 0.384043, 0.275179, 0.288399, 0.232838, 0.147574, 0.083462, 0.142424, 0.090864, 0.049374, 0.098513, 0.067594, 0.098513, 0.170161, 0.182256, 0.132295, 0.139895, 0.127496, 0.147574, 0.085092, 0.073402, 0.076542, 0.060549, 0.090864, 0.050641, 0.073402, 0.106997, 0.094817, 0.092881, 0.161087, 0.21291, 0.142424, 0.173081, 0.127496, 0.120615, 0.120615, 0.185198, 0.11371, 0.200174, 0.203355, 0.170161, 0.18812, 0.11371, 0.090864, 0.11371, 0.18812, 0.206376, 0.243554, 0.268042, 0.268042, 0.257454, 0.185198, 0.203355, 0.203355, 0.271506, 0.281712, 0.281712, 0.281712, 0.394753, 0.36309, 0.36309, 0.483068, 0.505461, 0.622677, 0.703578, 0.675549, 0.675549, 0.59917, 0.549308, 0.570702, 0.480142, 0.472492, 0.608892, 0.690604, 0.59014, 0.604312, 0.557691, 0.538167, 0.525368, 0.486429, 0.42561, 0.36309, 0.25031, 0.179055, 0.182256, 0.185198, 0.11371, 0.11371, 0.161087, 0.194234, 0.17593, 0.243554, 0.26085, 0.179055, 0.18812, 0.243554, 0.196879, 0.222385, 0.167087, 0.196879, 0.203355, 0.295083, 0.370445, 0.436924, 0.461924, 0.366687, 0.374039, 0.468512, 0.454136, 0.447574, 0.447574, 0.5017, 0.521092, 0.525368, 0.648219, 0.525368, 0.541878, 0.585406, 0.59917, 0.707965, 0.657645, 0.694846, 0.59508, 0.575842, 0.626927, 0.680603, 0.685117, 0.685117, 0.685117, 0.59508, 0.613573, 0.505461, 0.529623, 0.534167, 0.525368, 0.509769, 0.59917, 0.585406, 0.497853, 0.480142, 0.384043, 0.332115, 0.295083, 0.366687, 0.36309, 0.291804, 0.321458, 0.318242, 0.318242, 0.328603, 0.359901, 0.352862, 0.42561, 0.440853, 0.42561, 0.418646, 0.346032, 0.275179, 0.182256, 0.182256, 0.167087, 0.164327, 0.15008, 0.132295, 0.125101, 0.079919, 0.073402, 0.064632, 0.06312, 0.0704, 0.073402, 0.092881, 0.059222, 0.036378, 0.035586, 0.027463, 0.015694, 0.022667, 0.038042, 0.073402, 0.118441, 0.134866, 0.196879, 0.268042, 0.30533, 0.278302, 0.31487, 0.328603, 0.321458, 0.301917, 0.291804, 0.275179, 0.295083, 0.308712, 0.387226, 0.384043, 0.422041, 0.444081, 0.36309, 0.26085, 0.225814, 0.25031, 0.25031, 0.182256, 0.196879, 0.191378, 0.147574, 0.18812, 0.225814, 0.155435, 0.222385, 0.194234, 0.170161, 0.11371, 0.139895, 0.106997, 0.079919, 0.056825, 0.092881, 0.15284], '')</t>
  </si>
  <si>
    <t>[141, 142, 143, 144, 145, 146, 147, 148, 151, 152, 153, 154, 155, 156, 157, 190, 191, 192, 193, 194, 195, 196, 197, 198, 199, 200, 201, 202, 203, 204, 205, 206, 207, 208, 209, 210, 211, 212, 213, 214, 215, 216]</t>
  </si>
  <si>
    <t>UPI0001576829 status=activ</t>
  </si>
  <si>
    <t>([0.022306, 0.049374, 0.032017, 0.035586, 0.025316, 0.036378, 0.049374, 0.038042, 0.048328, 0.06312, 0.06184, 0.078022, 0.066181, 0.047319, 0.083462, 0.047319, 0.066181, 0.0704, 0.094817, 0.085092, 0.125101, 0.118441, 0.10481, 0.100716, 0.06312, 0.100716, 0.081712, 0.079919, 0.125101, 0.139895, 0.098513, 0.125101, 0.142424, 0.17593, 0.225814, 0.167087, 0.243554, 0.243554, 0.196879, 0.225814, 0.288399, 0.25031, 0.339168, 0.359901, 0.370445, 0.486429, 0.51388, 0.562014, 0.534167, 0.447574, 0.42561, 0.494003, 0.461924, 0.366687, 0.349426, 0.349426, 0.41194, 0.321458, 0.328603, 0.332115, 0.335645, 0.359901, 0.36309, 0.321458, 0.288399, 0.366687, 0.370445, 0.346032, 0.335645, 0.374039, 0.377384, 0.328603, 0.318242, 0.26085, 0.236433, 0.26085, 0.236433, 0.161087, 0.239899, 0.243554, 0.328603, 0.318242, 0.271506, 0.247041, 0.209395, 0.21291, 0.144935, 0.142424, 0.144935, 0.15284, 0.15284, 0.216401, 0.243554, 0.170161, 0.247041, 0.349426, 0.25406, 0.291804, 0.311707, 0.318242, 0.318242, 0.284882, 0.298791, 0.281712, 0.301917, 0.380708, 0.352862, 0.42561, 0.418646, 0.366687, 0.352862, 0.275179, 0.275179, 0.301917, 0.408655, 0.318242, 0.311707, 0.398279, 0.31487, 0.284882, 0.281712, 0.268042, 0.271506, 0.173081, 0.239899, 0.25406, 0.185198, 0.222385, 0.222385, 0.222385, 0.271506, 0.281712, 0.359901, 0.370445, 0.370445, 0.31487, 0.359901, 0.311707, 0.321458, 0.318242, 0.418646, 0.398279, 0.418646, 0.440853, 0.538167, 0.557691, 0.549308, 0.549308, 0.529623, 0.444081, 0.418646, 0.324872, 0.318242, 0.308712, 0.30533, 0.222385, 0.247041, 0.295083, 0.374039, 0.36309, 0.450668, 0.359901, 0.352862, 0.366687, 0.36309, 0.374039, 0.366687, 0.36309, 0.356642, 0.356642, 0.450668, 0.390993, 0.486429, 0.4292, 0.42561, 0.418646, 0.433034, 0.366687, 0.298791, 0.271506, 0.271506, 0.232838, 0.288399, 0.298791, 0.236433, 0.21291, 0.173081, 0.132295, 0.098513, 0.155435, 0.120615], '')</t>
  </si>
  <si>
    <t>[46, 47, 48, 144, 145, 146, 147, 148]</t>
  </si>
  <si>
    <t>UPI000157682A status=activ</t>
  </si>
  <si>
    <t>([0.028107, 0.049374, 0.046336, 0.055536, 0.078022, 0.092881, 0.048328, 0.060549, 0.034068, 0.054297, 0.032677, 0.023963, 0.010926, 0.006482, 0.005249, 0.00389, 0.004388, 0.004513, 0.003014, 0.003461, 0.002976, 0.004483, 0.004483, 0.003461, 0.002727, 0.001872, 0.001232, 0.001232, 0.000983, 0.001335, 0.001211, 0.001533, 0.002194, 0.003246, 0.004899, 0.005992, 0.007877, 0.012727, 0.018415, 0.017797, 0.009865, 0.012727, 0.008525, 0.00515, 0.005318, 0.007645, 0.012491, 0.024826, 0.056825, 0.078022, 0.03976, 0.018106, 0.01227, 0.013265, 0.008723, 0.005872, 0.006245, 0.006245, 0.004689, 0.005799, 0.007422, 0.008276, 0.005503, 0.006894, 0.006894, 0.007177, 0.004611, 0.004414, 0.004646, 0.003079, 0.003079, 0.004736, 0.006795, 0.006795, 0.007422, 0.010672, 0.010672, 0.006194, 0.006039, 0.006988, 0.005249, 0.005799, 0.005011, 0.005011, 0.004135, 0.004835, 0.004835, 0.006567, 0.006988, 0.005378, 0.005623, 0.004161, 0.00292, 0.002138, 0.002014, 0.001786, 0.002138, 0.002482, 0.002581, 0.001709, 0.001374, 0.001572, 0.001623, 0.002606, 0.00359, 0.005378, 0.006701, 0.009483, 0.006533, 0.006567, 0.005799, 0.007177, 0.007031, 0.006988, 0.007645, 0.010672, 0.01078, 0.009728, 0.007645, 0.010131, 0.010926, 0.010221, 0.006701, 0.004736, 0.003298, 0.003478, 0.00316, 0.00316, 0.003177, 0.003246, 0.003212, 0.004135, 0.003924, 0.003671, 0.004835, 0.006421, 0.007495, 0.007495, 0.004646, 0.005734, 0.005378, 0.006482, 0.008895, 0.013821, 0.023087, 0.046336, 0.028695, 0.020876, 0.015078], '')</t>
  </si>
  <si>
    <t>UPI000157682C status=activ</t>
  </si>
  <si>
    <t>([0.182256, 0.229226, 0.295083, 0.349426, 0.401658, 0.346032, 0.281712, 0.31487, 0.308712, 0.328603, 0.275179, 0.275179, 0.247041, 0.21291, 0.311707, 0.225814, 0.196879, 0.268042, 0.200174, 0.25031, 0.318242, 0.359901, 0.298791, 0.284882, 0.239899, 0.229226, 0.301917, 0.394753, 0.422041, 0.370445, 0.377384, 0.458154, 0.486429, 0.534167, 0.56648, 0.585406, 0.690604, 0.694846, 0.73685, 0.775545, 0.771762, 0.775545, 0.76285, 0.801317, 0.798249, 0.827927, 0.834292, 0.83125, 0.720929, 0.59508, 0.657645, 0.545602, 0.545602, 0.59014, 0.56648, 0.59014, 0.562014, 0.562014, 0.461924, 0.433034, 0.468512, 0.497853, 0.461924, 0.374039, 0.401658, 0.418646, 0.436924, 0.422041, 0.408655, 0.497853, 0.59014, 0.642678, 0.76285, 0.685117, 0.56648, 0.483068, 0.440853, 0.359901, 0.335645, 0.422041, 0.433034, 0.366687, 0.377384, 0.40511, 0.40511, 0.328603, 0.324872, 0.311707, 0.324872, 0.324872, 0.236433, 0.225814, 0.196879, 0.191378, 0.173081, 0.225814, 0.308712, 0.335645, 0.414856, 0.447574, 0.447574, 0.332115, 0.308712, 0.335645, 0.26085, 0.257454, 0.335645, 0.339168, 0.278302, 0.281712, 0.200174, 0.25406, 0.268042, 0.308712, 0.31487, 0.390993, 0.36309, 0.359901, 0.284882, 0.194234, 0.164327, 0.161087, 0.17593, 0.271506, 0.209395, 0.288399, 0.374039, 0.268042, 0.257454, 0.332115, 0.352862, 0.436924, 0.433034, 0.390993, 0.374039, 0.328603, 0.328603, 0.291804, 0.18812, 0.229226, 0.25031, 0.275179, 0.291804, 0.380708, 0.36309, 0.359901, 0.356642, 0.356642, 0.4292, 0.394753, 0.352862, 0.318242, 0.236433, 0.191378, 0.21291, 0.219301, 0.25406, 0.271506, 0.346032, 0.458154, 0.458154, 0.549308, 0.56648, 0.476583, 0.440853, 0.440853, 0.468512, 0.468512, 0.440853, 0.468512, 0.509769, 0.541878, 0.549308, 0.675549, 0.661982, 0.549308, 0.562014, 0.570702, 0.480142, 0.384043, 0.271506, 0.301917, 0.216401, 0.15008, 0.219301, 0.247041, 0.25406, 0.25406, 0.173081, 0.200174, 0.21291, 0.203355, 0.134866, 0.132295, 0.076542, 0.127496, 0.191378, 0.18812, 0.111485, 0.100716, 0.155435, 0.25406, 0.170161, 0.247041, 0.342579, 0.264545, 0.275179, 0.271506, 0.18812, 0.284882, 0.278302, 0.271506, 0.291804, 0.374039, 0.387226, 0.486429, 0.454136, 0.4292, 0.311707, 0.335645, 0.356642, 0.278302, 0.278302, 0.359901, 0.390993, 0.352862, 0.332115, 0.352862, 0.346032, 0.366687, 0.278302, 0.219301, 0.222385, 0.209395, 0.203355, 0.109221, 0.060549, 0.071867, 0.094817, 0.200174, 0.275179, 0.346032, 0.433034, 0.436924, 0.359901, 0.25031, 0.257454, 0.339168, 0.308712, 0.288399, 0.243554, 0.328603, 0.401658, 0.387226, 0.30533, 0.288399, 0.394753, 0.454136, 0.370445, 0.328603, 0.31487, 0.298791, 0.206376, 0.125101, 0.122885, 0.116183, 0.098513, 0.106997, 0.058088, 0.028695, 0.034884, 0.074921, 0.076542, 0.073402, 0.060549, 0.10481, 0.116183, 0.116183, 0.137348, 0.216401, 0.216401, 0.173081, 0.144935, 0.203355, 0.278302, 0.25406, 0.342579, 0.486429, 0.436924, 0.622677], '')</t>
  </si>
  <si>
    <t>[33, 34, 35, 36, 37, 38, 39, 40, 41, 42, 43, 44, 45, 46, 47, 48, 49, 50, 51, 52, 53, 54, 55, 56, 57, 70, 71, 72, 73, 74, 161, 162, 170, 171, 172, 173, 174, 175, 176, 177, 289]</t>
  </si>
  <si>
    <t>UPI000157682E status=activ</t>
  </si>
  <si>
    <t>([0.125101, 0.06184, 0.092881, 0.100716, 0.109221, 0.116183, 0.142424, 0.173081, 0.232838, 0.271506, 0.295083, 0.356642, 0.349426, 0.275179, 0.374039, 0.377384, 0.476583, 0.444081, 0.42561, 0.418646, 0.521092, 0.521092, 0.51388, 0.529623, 0.553315, 0.465241, 0.384043, 0.359901, 0.377384, 0.359901, 0.377384, 0.398279, 0.377384, 0.264545, 0.232838, 0.243554, 0.243554, 0.185198, 0.191378, 0.222385, 0.239899, 0.247041, 0.25406, 0.288399, 0.284882, 0.295083, 0.295083, 0.394753, 0.433034, 0.308712, 0.324872, 0.308712, 0.301917, 0.232838, 0.308712, 0.321458, 0.257454, 0.239899, 0.318242, 0.318242, 0.295083, 0.173081, 0.182256, 0.239899, 0.200174, 0.185198, 0.185198, 0.278302, 0.200174, 0.200174, 0.191378, 0.161087, 0.15284, 0.085092, 0.079919, 0.078022, 0.142424, 0.116183, 0.132295, 0.127496, 0.125101, 0.102787, 0.21291, 0.21291, 0.239899, 0.366687, 0.335645, 0.26085, 0.268042, 0.236433, 0.134866, 0.225814, 0.200174, 0.120615, 0.118441, 0.194234, 0.239899, 0.17593, 0.17593, 0.134866, 0.142424, 0.142424, 0.10481, 0.100716, 0.106997, 0.067594, 0.035586, 0.047319, 0.042364, 0.023087, 0.046336, 0.040537, 0.045352, 0.038858, 0.088832, 0.161087, 0.125101, 0.064632, 0.096677, 0.15008, 0.18812, 0.100716, 0.100716, 0.161087, 0.0704, 0.069024, 0.092881, 0.125101, 0.11371, 0.125101, 0.17593, 0.196879, 0.225814, 0.116183, 0.129801, 0.11371, 0.046336, 0.045352, 0.081712, 0.078022, 0.064632, 0.026338, 0.049374, 0.028107, 0.014075, 0.026892, 0.023087, 0.023087, 0.018787, 0.018415, 0.015694, 0.01078, 0.007177, 0.009865, 0.00962, 0.011903, 0.013016, 0.029376, 0.020876, 0.014075, 0.015694, 0.013016, 0.028695, 0.029376, 0.051831, 0.059222, 0.033407, 0.018787, 0.020165, 0.015344, 0.015344, 0.015344, 0.034068, 0.036378, 0.034068, 0.074921, 0.073402, 0.06312, 0.05306, 0.054297, 0.069024, 0.044297, 0.079919, 0.043307, 0.034884, 0.016528, 0.032017, 0.030003, 0.03976, 0.020876, 0.034884, 0.034884, 0.050641, 0.040537, 0.054297, 0.035586, 0.038042, 0.027463, 0.016257, 0.016257, 0.030611, 0.022306, 0.022306, 0.012727, 0.015078, 0.018106, 0.044297, 0.022667, 0.040537, 0.038042, 0.043307, 0.032017, 0.035586, 0.025762, 0.027463, 0.041405, 0.064632, 0.033407, 0.044297, 0.047319, 0.047319, 0.044297, 0.076542, 0.102787, 0.137348, 0.17593, 0.173081, 0.15284, 0.203355, 0.173081, 0.236433, 0.216401, 0.271506, 0.264545, 0.268042, 0.15008, 0.06184, 0.0704, 0.125101, 0.120615, 0.098513, 0.055536, 0.055536, 0.067594, 0.036378, 0.030611, 0.027463, 0.027463, 0.032677, 0.0198, 0.028695, 0.027463, 0.038858, 0.028695, 0.016826, 0.031287, 0.037156, 0.047319, 0.033407, 0.026338, 0.026338, 0.06312, 0.064632, 0.034068, 0.034884, 0.06184, 0.098513, 0.100716, 0.098513, 0.094817, 0.194234, 0.142424, 0.122885, 0.094817, 0.092881, 0.094817, 0.081712, 0.116183, 0.194234, 0.147574, 0.194234, 0.106997, 0.058088, 0.098513, 0.109221, 0.100716, 0.058088, 0.032017, 0.021816, 0.026892, 0.024393, 0.022667, 0.018787, 0.021816, 0.028695, 0.049374, 0.098513, 0.098513, 0.137348, 0.076542, 0.144935, 0.079919, 0.167087, 0.167087, 0.090864, 0.139895, 0.15284, 0.25031, 0.25031, 0.229226, 0.11371, 0.129801, 0.142424, 0.170161, 0.125101, 0.161087, 0.18812, 0.182256, 0.182256, 0.158265, 0.137348, 0.134866, 0.236433, 0.142424, 0.209395, 0.332115, 0.339168, 0.321458, 0.318242, 0.318242, 0.311707, 0.454136, 0.447574, 0.401658, 0.346032, 0.321458, 0.318242, 0.206376, 0.167087, 0.142424, 0.155435, 0.179055, 0.161087, 0.147574, 0.239899, 0.161087, 0.15284, 0.15284, 0.086953, 0.074921, 0.069024, 0.0704, 0.033407, 0.024826, 0.033407, 0.034068, 0.06184, 0.033407, 0.047319, 0.042364, 0.055536, 0.048328, 0.092881, 0.094817, 0.098513, 0.090864, 0.167087, 0.194234, 0.182256, 0.232838, 0.25031, 0.352862, 0.374039, 0.380708, 0.422041, 0.414856, 0.509769, 0.394753, 0.472492, 0.414856, 0.480142, 0.377384, 0.335645, 0.335645, 0.356642, 0.332115, 0.247041, 0.170161, 0.158265, 0.098513, 0.116183, 0.102787, 0.085092, 0.079919, 0.11371, 0.11371, 0.106997, 0.086953, 0.170161, 0.129801, 0.11371, 0.10481, 0.120615, 0.15008, 0.15008, 0.078022, 0.085092, 0.076542, 0.067594, 0.064632, 0.118441, 0.069024, 0.071867, 0.047319, 0.046336, 0.060549, 0.047319, 0.024826, 0.028695, 0.024826, 0.034884, 0.037156, 0.037156, 0.029376, 0.018106, 0.016021, 0.016528, 0.016528, 0.017138, 0.030003, 0.028695, 0.026892, 0.055536, 0.05306, 0.102787, 0.100716, 0.092881, 0.100716, 0.185198, 0.164327, 0.106997, 0.064632, 0.06184, 0.050641, 0.106997, 0.10481, 0.094817, 0.164327, 0.15284, 0.25031, 0.239899, 0.139895, 0.142424, 0.127496, 0.137348, 0.125101, 0.170161, 0.147574, 0.134866, 0.102787, 0.098513, 0.15284, 0.239899, 0.370445, 0.384043, 0.324872], '')</t>
  </si>
  <si>
    <t>[20, 21, 22, 23, 24, 376]</t>
  </si>
  <si>
    <t>UPI0001576830 status=activ</t>
  </si>
  <si>
    <t>([0.120615, 0.079919, 0.054297, 0.076542, 0.054297, 0.060549, 0.079919, 0.085092, 0.10481, 0.125101, 0.17593, 0.179055, 0.17593, 0.155435, 0.232838, 0.271506, 0.268042, 0.185198, 0.275179, 0.147574, 0.18812, 0.144935, 0.203355, 0.275179, 0.18812, 0.185198, 0.203355, 0.200174, 0.225814, 0.158265, 0.109221, 0.074921, 0.092881, 0.15008, 0.179055, 0.170161, 0.15008, 0.155435, 0.209395, 0.206376, 0.301917, 0.271506, 0.349426, 0.275179, 0.239899, 0.359901, 0.450668, 0.454136, 0.450668, 0.359901, 0.440853, 0.436924, 0.465241, 0.465241, 0.490133, 0.5017, 0.51388, 0.505461, 0.497853, 0.444081, 0.454136, 0.380708, 0.359901, 0.394753, 0.472492, 0.450668, 0.418646, 0.328603, 0.328603, 0.30533, 0.40511, 0.401658, 0.480142, 0.418646, 0.356642, 0.308712, 0.281712, 0.216401, 0.232838, 0.209395, 0.298791, 0.203355, 0.278302, 0.349426, 0.332115, 0.324872, 0.377384, 0.295083, 0.374039, 0.366687, 0.408655, 0.308712, 0.324872, 0.239899, 0.31487, 0.380708, 0.418646, 0.440853, 0.497853, 0.472492, 0.517562, 0.447574, 0.549308, 0.440853, 0.440853, 0.447574, 0.450668, 0.356642, 0.414856, 0.436924, 0.36309, 0.346032, 0.450668, 0.36309, 0.458154, 0.335645, 0.298791, 0.318242, 0.328603, 0.288399, 0.295083, 0.18812, 0.155435, 0.127496, 0.209395, 0.203355, 0.182256, 0.118441, 0.194234, 0.216401, 0.194234, 0.278302, 0.281712, 0.268042, 0.339168, 0.324872, 0.447574, 0.370445, 0.346032, 0.236433, 0.298791, 0.21291, 0.239899, 0.346032, 0.284882, 0.291804, 0.301917, 0.30533, 0.387226, 0.390993, 0.394753, 0.295083, 0.295083, 0.30533, 0.264545, 0.278302, 0.206376, 0.191378, 0.185198, 0.15284, 0.236433, 0.127496, 0.206376, 0.247041, 0.229226, 0.26085, 0.173081, 0.15008, 0.085092, 0.081712, 0.098513, 0.098513, 0.182256, 0.18812, 0.179055, 0.21291, 0.179055, 0.170161, 0.200174, 0.25031, 0.288399, 0.281712, 0.384043, 0.384043, 0.4292, 0.4292, 0.394753, 0.51388, 0.557691, 0.707965, 0.59014, 0.541878, 0.458154, 0.461924, 0.36309, 0.268042, 0.200174, 0.216401, 0.291804, 0.182256, 0.203355, 0.194234, 0.203355, 0.203355, 0.111485, 0.106997, 0.066181, 0.127496, 0.064632, 0.037156, 0.034884, 0.058088, 0.056825, 0.064632, 0.064632, 0.098513, 0.17593, 0.268042, 0.284882, 0.284882, 0.394753, 0.422041, 0.414856, 0.387226, 0.40511, 0.51388, 0.5017, 0.486429, 0.465241, 0.490133, 0.585406, 0.585406, 0.505461, 0.418646, 0.483068, 0.36309, 0.377384, 0.366687, 0.243554, 0.15008, 0.158265, 0.083462, 0.085092, 0.086953, 0.102787, 0.050641, 0.050641, 0.048328, 0.05306, 0.044297, 0.037156, 0.041405, 0.023534, 0.036378, 0.064632, 0.059222, 0.0704, 0.055536, 0.046336, 0.088832, 0.158265, 0.155435, 0.158265, 0.155435, 0.15008, 0.161087, 0.247041, 0.164327, 0.167087, 0.155435, 0.155435, 0.239899, 0.15284, 0.25406, 0.268042, 0.275179, 0.291804, 0.36309, 0.298791, 0.324872, 0.271506, 0.209395, 0.144935, 0.219301, 0.216401, 0.167087, 0.137348, 0.132295, 0.164327, 0.164327, 0.257454, 0.200174, 0.203355, 0.200174, 0.179055, 0.170161, 0.094817, 0.073402, 0.038042, 0.038042, 0.042364, 0.058088, 0.085092, 0.132295, 0.134866, 0.079919, 0.109221, 0.073402, 0.041405, 0.060549, 0.066181, 0.066181, 0.120615, 0.118441, 0.182256, 0.116183, 0.11371, 0.194234, 0.209395, 0.26085, 0.268042, 0.200174, 0.179055, 0.170161, 0.116183, 0.10481, 0.203355, 0.129801, 0.200174, 0.301917, 0.222385, 0.209395, 0.200174, 0.194234, 0.10481, 0.088832, 0.111485, 0.120615, 0.069024, 0.078022, 0.066181, 0.11371, 0.088832, 0.116183, 0.064632, 0.06312, 0.067594, 0.059222, 0.100716, 0.11371, 0.059222, 0.092881, 0.092881, 0.069024, 0.069024, 0.129801, 0.147574, 0.194234, 0.179055, 0.271506, 0.26085, 0.26085, 0.26085, 0.349426, 0.278302, 0.374039, 0.401658, 0.366687, 0.390993, 0.398279, 0.30533, 0.401658, 0.298791, 0.30533, 0.352862, 0.342579, 0.236433, 0.158265, 0.137348, 0.137348, 0.155435, 0.164327, 0.164327, 0.158265, 0.090864, 0.069024, 0.048328, 0.069024, 0.043307, 0.031287, 0.029376, 0.028107, 0.028695, 0.054297, 0.05306, 0.038858, 0.036378, 0.074921, 0.109221, 0.081712, 0.086953, 0.073402, 0.073402, 0.069024, 0.076542, 0.081712, 0.15284, 0.200174, 0.209395, 0.30533, 0.257454, 0.264545, 0.328603, 0.321458, 0.328603, 0.232838, 0.281712, 0.291804, 0.278302, 0.301917, 0.374039, 0.370445, 0.377384, 0.366687, 0.401658, 0.401658, 0.387226, 0.380708, 0.324872, 0.324872, 0.291804, 0.384043, 0.328603, 0.271506, 0.170161, 0.147574, 0.209395, 0.18812, 0.161087, 0.139895, 0.11371, 0.092881, 0.066181, 0.041405, 0.025762], '')</t>
  </si>
  <si>
    <t>[55, 56, 57, 100, 102, 187, 188, 189, 190, 191, 225, 226, 230, 231, 232]</t>
  </si>
  <si>
    <t>UPI0001576834 status=activ</t>
  </si>
  <si>
    <t>([0.129801, 0.069024, 0.111485, 0.111485, 0.137348, 0.182256, 0.21291, 0.247041, 0.275179, 0.209395, 0.17593, 0.129801, 0.129801, 0.173081, 0.094817, 0.088832, 0.067594, 0.085092, 0.106997, 0.090864, 0.147574, 0.243554, 0.225814, 0.185198, 0.219301, 0.194234, 0.196879, 0.167087, 0.161087, 0.127496, 0.206376, 0.295083, 0.36309, 0.30533, 0.349426, 0.335645, 0.324872, 0.36309, 0.422041, 0.390993, 0.436924, 0.352862, 0.271506, 0.387226, 0.42561, 0.433034, 0.380708, 0.275179, 0.332115, 0.301917, 0.359901, 0.377384, 0.346032, 0.40511, 0.433034, 0.418646, 0.534167, 0.525368, 0.476583, 0.454136, 0.401658, 0.318242, 0.359901, 0.359901, 0.359901, 0.321458, 0.318242, 0.418646, 0.534167, 0.41194, 0.40511, 0.398279, 0.374039, 0.288399, 0.182256, 0.158265, 0.158265, 0.17593, 0.11371, 0.086953, 0.069024, 0.132295, 0.120615, 0.090864, 0.116183, 0.06184, 0.040537, 0.038858, 0.028695, 0.027463, 0.059222, 0.044297, 0.046336, 0.037156, 0.05306, 0.071867, 0.0704, 0.054297, 0.031287, 0.045352, 0.074921, 0.071867, 0.036378, 0.06184], '')</t>
  </si>
  <si>
    <t>[56, 57, 68]</t>
  </si>
  <si>
    <t>UPI0001576835 status=activ</t>
  </si>
  <si>
    <t>([0.094817, 0.132295, 0.125101, 0.182256, 0.179055, 0.137348, 0.096677, 0.067594, 0.092881, 0.139895, 0.139895, 0.161087, 0.26085, 0.170161, 0.18812, 0.200174, 0.291804, 0.196879, 0.284882, 0.288399, 0.324872, 0.324872, 0.324872, 0.359901, 0.36309, 0.394753, 0.359901, 0.454136, 0.505461, 0.390993, 0.318242, 0.352862, 0.36309, 0.26085, 0.268042, 0.339168, 0.239899, 0.158265, 0.203355, 0.21291, 0.137348, 0.116183, 0.090864, 0.060549, 0.06184, 0.066181, 0.0704, 0.15284, 0.079919, 0.100716, 0.111485, 0.134866, 0.079919, 0.073402, 0.073402, 0.147574, 0.142424, 0.18812, 0.191378, 0.232838, 0.25406, 0.356642, 0.352862, 0.387226, 0.458154, 0.374039, 0.335645, 0.332115, 0.194234, 0.298791, 0.18812, 0.196879, 0.147574, 0.155435, 0.164327, 0.239899, 0.203355, 0.219301, 0.17593, 0.26085, 0.25031, 0.229226, 0.147574, 0.120615, 0.129801, 0.137348, 0.139895, 0.142424, 0.144935, 0.275179, 0.203355, 0.232838, 0.278302, 0.308712, 0.390993, 0.398279, 0.370445, 0.387226, 0.26085, 0.247041, 0.25031, 0.173081, 0.161087, 0.25406, 0.26085, 0.191378, 0.194234, 0.268042, 0.243554, 0.232838, 0.17593, 0.232838, 0.284882, 0.321458, 0.356642, 0.291804, 0.185198, 0.209395, 0.144935, 0.173081, 0.185198, 0.179055, 0.257454, 0.257454, 0.142424, 0.164327, 0.216401, 0.200174, 0.132295, 0.129801, 0.090864, 0.106997, 0.116183, 0.142424, 0.085092, 0.048328, 0.0704, 0.122885, 0.144935, 0.203355, 0.247041, 0.243554, 0.216401, 0.209395, 0.229226, 0.257454, 0.257454, 0.26085, 0.268042, 0.384043, 0.328603, 0.42561, 0.422041, 0.31487, 0.308712, 0.42561, 0.538167, 0.541878, 0.56648, 0.525368, 0.553315, 0.632174, 0.754692, 0.823549, 0.694846, 0.538167, 0.497853, 0.497853, 0.494003, 0.494003, 0.472492, 0.454136, 0.335645, 0.359901, 0.454136, 0.346032, 0.232838, 0.209395, 0.206376, 0.200174, 0.200174, 0.100716, 0.069024, 0.064632, 0.054297, 0.058088, 0.10481, 0.206376, 0.219301, 0.194234, 0.18812, 0.15284, 0.264545, 0.318242, 0.216401, 0.164327, 0.222385, 0.278302, 0.25031, 0.264545, 0.264545, 0.264545, 0.380708, 0.444081, 0.447574, 0.414856, 0.4292, 0.398279, 0.384043, 0.295083, 0.332115, 0.332115, 0.268042, 0.170161, 0.21291, 0.26085, 0.225814, 0.225814, 0.26085, 0.288399, 0.194234, 0.164327, 0.161087, 0.10481, 0.05306, 0.055536, 0.03976, 0.040537, 0.054297, 0.06312, 0.109221, 0.074921, 0.044297, 0.055536, 0.056825, 0.051831, 0.06312, 0.116183, 0.085092, 0.083462, 0.088832, 0.098513, 0.116183, 0.127496, 0.116183, 0.106997, 0.100716, 0.173081, 0.173081, 0.182256, 0.134866, 0.10481, 0.094817, 0.10481, 0.170161, 0.170161, 0.106997, 0.058088, 0.055536, 0.100716, 0.106997, 0.056825, 0.085092, 0.090864, 0.088832, 0.083462, 0.144935, 0.170161, 0.129801, 0.196879, 0.096677, 0.116183, 0.144935, 0.185198, 0.239899, 0.21291, 0.225814, 0.30533, 0.408655, 0.380708, 0.332115, 0.236433, 0.239899, 0.271506, 0.264545, 0.164327, 0.278302, 0.278302, 0.216401, 0.216401, 0.229226, 0.339168, 0.370445, 0.356642, 0.370445, 0.356642, 0.332115, 0.394753, 0.370445, 0.342579, 0.359901, 0.384043, 0.51388, 0.716283], '')</t>
  </si>
  <si>
    <t>[28, 156, 157, 158, 159, 160, 161, 162, 163, 164, 165, 302, 303]</t>
  </si>
  <si>
    <t>UPI000157683A status=activ</t>
  </si>
  <si>
    <t>([0.000936, 0.001906, 0.001249, 0.001305, 0.001159, 0.001709, 0.001808, 0.00152, 0.001623, 0.001374, 0.001709, 0.001417, 0.00155, 0.001061, 0.001383, 0.00146, 0.00246, 0.002366, 0.001748, 0.001967, 0.001271, 0.002117, 0.001374, 0.001391, 0.001172, 0.001202, 0.000661, 0.000854, 0.001383, 0.001155, 0.00146, 0.000936, 0.001249, 0.001649, 0.002435, 0.002435, 0.00292, 0.002555, 0.00316, 0.00316, 0.003405, 0.00316, 0.003512, 0.004577, 0.005318, 0.005799, 0.005249, 0.006533, 0.004414, 0.003109, 0.002881, 0.003366, 0.003298, 0.004414, 0.00283, 0.002366, 0.001808, 0.002336, 0.002014, 0.001271, 0.000936, 0.001172, 0.001872, 0.001155, 0.000704, 0.000799, 0.000945, 0.001142, 0.001391, 0.00225, 0.003276, 0.003109, 0.002155, 0.003341, 0.00316, 0.004976, 0.005734, 0.008804, 0.005932, 0.006988, 0.01227, 0.025762, 0.037156, 0.018106, 0.024826, 0.051831, 0.034884, 0.026338, 0.0198, 0.018415, 0.016826, 0.012491, 0.012491, 0.023087, 0.016257, 0.014783, 0.008276, 0.006194, 0.004247, 0.004247, 0.003212, 0.002623, 0.001675, 0.001675, 0.002503, 0.003212, 0.00243, 0.003478, 0.003177, 0.004976, 0.004976, 0.003512, 0.00292, 0.00292, 0.00292, 0.003555, 0.003014, 0.002976, 0.003864, 0.003757, 0.005318, 0.004835, 0.005799, 0.009187, 0.005872, 0.005872, 0.005799, 0.008075, 0.008525, 0.011342, 0.006795, 0.005932, 0.006039, 0.006533, 0.006988, 0.006078, 0.00407, 0.003405, 0.003405, 0.003405, 0.003461, 0.003512, 0.003701, 0.003727, 0.003727, 0.003555, 0.002503, 0.001597, 0.00152, 0.001267, 0.000842, 0.001434, 0.001906, 0.00292, 0.003924, 0.004899, 0.005799, 0.007091, 0.010926, 0.020522, 0.011106, 0.022306, 0.021381, 0.03976, 0.018787, 0.009865, 0.020165, 0.021381, 0.044297, 0.022306, 0.015694, 0.023963, 0.016826, 0.008525, 0.006988, 0.004689, 0.005734, 0.003924, 0.003512, 0.003109, 0.003246, 0.003246, 0.003276, 0.003298, 0.002482, 0.003512, 0.003431, 0.002349, 0.002336, 0.002327, 0.002276, 0.003212, 0.002662, 0.00225, 0.002211, 0.002194, 0.003478, 0.003366, 0.004161, 0.003757, 0.003804, 0.002555, 0.002581, 0.001709, 0.001318, 0.001778, 0.001855, 0.001748, 0.001743, 0.002606, 0.002327, 0.002349, 0.001572, 0.001572, 0.002035, 0.00231, 0.00231, 0.00146, 0.001288, 0.000906, 0.00146, 0.001383, 0.002035, 0.002503, 0.003555, 0.004513, 0.003431, 0.00246, 0.002581, 0.003298, 0.002155, 0.001675, 0.001675, 0.002555, 0.003607, 0.003607, 0.005223, 0.00515, 0.007645, 0.009401, 0.009401, 0.007031, 0.006533, 0.004689, 0.003607, 0.003757, 0.003341, 0.00316, 0.002727, 0.003109, 0.002688, 0.00359, 0.003431, 0.003757, 0.00316, 0.00316, 0.003727, 0.00231, 0.002688, 0.002555, 0.00246, 0.003607, 0.004689, 0.006245, 0.009294, 0.019109, 0.017447, 0.017138, 0.016021, 0.016257, 0.032677, 0.056825, 0.074921, 0.161087, 0.222385, 0.257454, 0.239899, 0.200174, 0.342579, 0.308712, 0.257454, 0.236433, 0.191378, 0.15008], '')</t>
  </si>
  <si>
    <t>UPI0001576841 status=activ</t>
  </si>
  <si>
    <t>([0.016257, 0.018106, 0.028695, 0.018415, 0.030003, 0.020165, 0.025762, 0.033407, 0.048328, 0.064632, 0.081712, 0.059222, 0.088832, 0.0704, 0.074921, 0.045352, 0.090864, 0.109221, 0.155435, 0.144935, 0.118441, 0.18812, 0.142424, 0.15008, 0.155435, 0.142424, 0.144935, 0.120615, 0.137348, 0.098513, 0.102787, 0.106997, 0.125101, 0.090864, 0.073402, 0.071867, 0.127496, 0.11371, 0.15008, 0.118441, 0.118441, 0.100716, 0.098513, 0.164327, 0.144935, 0.222385, 0.15284, 0.229226, 0.209395, 0.206376, 0.268042, 0.268042, 0.170161, 0.25406, 0.335645, 0.30533, 0.298791, 0.295083, 0.18812, 0.17593, 0.206376, 0.229226, 0.275179, 0.284882, 0.196879, 0.232838, 0.15284, 0.200174, 0.209395, 0.194234, 0.185198, 0.122885, 0.069024, 0.071867, 0.051831, 0.05306, 0.098513, 0.170161, 0.191378, 0.328603, 0.216401, 0.225814, 0.21291, 0.219301, 0.122885, 0.122885, 0.058088, 0.081712, 0.100716, 0.054297, 0.05306, 0.030003, 0.051831, 0.086953, 0.118441, 0.164327, 0.185198, 0.185198, 0.179055, 0.155435, 0.081712, 0.094817, 0.060549, 0.064632, 0.054297, 0.127496, 0.206376, 0.298791, 0.25031, 0.239899, 0.342579, 0.356642, 0.454136, 0.450668, 0.447574, 0.398279, 0.278302, 0.26085, 0.239899, 0.147574, 0.079919, 0.127496, 0.209395, 0.196879, 0.18812, 0.222385, 0.209395, 0.203355, 0.139895, 0.155435, 0.164327, 0.15008, 0.222385, 0.203355, 0.164327, 0.182256, 0.185198, 0.278302, 0.247041, 0.185198, 0.194234, 0.311707, 0.30533, 0.284882, 0.36309, 0.370445, 0.26085, 0.170161, 0.137348, 0.194234, 0.284882, 0.203355, 0.216401, 0.206376, 0.182256, 0.209395, 0.200174, 0.243554, 0.25031, 0.196879, 0.194234, 0.281712, 0.203355, 0.203355, 0.179055, 0.179055, 0.17593, 0.284882, 0.374039, 0.328603, 0.335645, 0.243554, 0.236433, 0.200174, 0.21291, 0.25406, 0.179055, 0.182256, 0.222385, 0.15284, 0.225814, 0.324872, 0.324872, 0.301917, 0.232838, 0.229226, 0.203355, 0.203355, 0.182256, 0.109221, 0.111485, 0.132295, 0.161087, 0.161087, 0.182256, 0.17593, 0.170161, 0.25406, 0.243554, 0.222385, 0.239899, 0.167087, 0.122885, 0.088832, 0.15008, 0.219301, 0.268042, 0.328603, 0.25406, 0.278302, 0.275179, 0.278302, 0.173081, 0.170161, 0.243554, 0.170161, 0.18812, 0.196879, 0.191378, 0.194234, 0.21291, 0.281712, 0.356642, 0.418646, 0.490133, 0.398279, 0.370445, 0.324872, 0.291804, 0.352862, 0.321458, 0.408655, 0.505461, 0.562014, 0.59917, 0.648219, 0.653063, 0.618285, 0.622677, 0.626927, 0.642678, 0.509769, 0.525368, 0.436924, 0.40511, 0.394753, 0.476583, 0.440853, 0.468512, 0.5017, 0.51388, 0.4292, 0.422041, 0.377384, 0.401658, 0.401658, 0.291804, 0.291804, 0.194234, 0.129801, 0.127496, 0.074921, 0.132295, 0.073402, 0.074921, 0.090864, 0.098513, 0.098513, 0.088832, 0.092881, 0.085092, 0.047319, 0.083462, 0.059222, 0.074921, 0.079919, 0.096677, 0.158265, 0.161087, 0.18812, 0.247041, 0.264545, 0.26085, 0.264545, 0.31487, 0.366687, 0.278302, 0.298791, 0.311707, 0.308712, 0.301917, 0.206376, 0.298791, 0.291804, 0.328603, 0.243554, 0.21291, 0.194234, 0.164327, 0.158265, 0.229226, 0.225814, 0.206376, 0.209395, 0.206376, 0.229226, 0.229226, 0.30533, 0.243554, 0.200174, 0.275179, 0.239899, 0.321458, 0.278302, 0.236433, 0.236433], '')</t>
  </si>
  <si>
    <t>[232, 233, 234, 235, 236, 237, 238, 239, 240, 241, 242, 249, 250]</t>
  </si>
  <si>
    <t>UPI0001576842 status=activ</t>
  </si>
  <si>
    <t>([0.045352, 0.094817, 0.098513, 0.06184, 0.094817, 0.134866, 0.194234, 0.137348, 0.086953, 0.106997, 0.127496, 0.155435, 0.102787, 0.116183, 0.06312, 0.035586, 0.024393, 0.05306, 0.050641, 0.092881, 0.120615, 0.158265, 0.139895, 0.139895, 0.182256, 0.170161, 0.098513, 0.048328, 0.048328, 0.098513, 0.096677, 0.116183, 0.069024, 0.11371, 0.173081, 0.173081, 0.268042, 0.26085, 0.26085, 0.349426, 0.25031, 0.161087, 0.161087, 0.155435, 0.118441, 0.137348, 0.081712, 0.090864, 0.173081, 0.275179, 0.291804, 0.295083, 0.275179, 0.390993, 0.390993, 0.288399, 0.366687, 0.271506, 0.352862, 0.332115, 0.359901, 0.380708, 0.4292, 0.321458, 0.328603, 0.414856, 0.450668, 0.450668, 0.494003, 0.480142, 0.476583, 0.440853, 0.447574, 0.328603, 0.21291, 0.125101, 0.200174, 0.21291, 0.324872, 0.342579, 0.346032, 0.332115, 0.295083, 0.328603, 0.414856, 0.414856, 0.318242, 0.288399, 0.284882, 0.311707, 0.308712, 0.30533, 0.318242, 0.25031, 0.264545, 0.359901, 0.458154, 0.458154, 0.444081, 0.4292, 0.328603, 0.247041, 0.25031, 0.36309, 0.278302, 0.278302, 0.288399, 0.394753, 0.390993, 0.497853, 0.534167, 0.517562, 0.51388, 0.436924, 0.422041, 0.447574, 0.41194, 0.321458, 0.324872, 0.243554, 0.229226, 0.298791, 0.291804, 0.291804, 0.278302, 0.366687, 0.377384, 0.284882, 0.288399, 0.308712, 0.311707, 0.200174, 0.132295, 0.134866, 0.200174, 0.25406, 0.225814, 0.17593, 0.26085, 0.229226, 0.349426, 0.321458, 0.332115, 0.440853, 0.433034, 0.352862, 0.275179, 0.173081, 0.243554, 0.232838, 0.25406, 0.161087, 0.21291, 0.308712, 0.288399, 0.18812, 0.209395, 0.321458, 0.377384, 0.339168, 0.359901, 0.247041, 0.191378, 0.182256, 0.109221, 0.109221, 0.106997, 0.118441, 0.196879, 0.173081, 0.196879, 0.170161, 0.18812, 0.185198, 0.17593, 0.179055, 0.239899, 0.219301, 0.170161, 0.170161, 0.167087, 0.142424, 0.206376, 0.291804, 0.247041, 0.349426, 0.288399], '')</t>
  </si>
  <si>
    <t>[110, 111, 112]</t>
  </si>
  <si>
    <t>UPI0001576843 status=activ</t>
  </si>
  <si>
    <t>([0.060549, 0.098513, 0.132295, 0.167087, 0.10481, 0.134866, 0.10481, 0.109221, 0.086953, 0.109221, 0.139895, 0.167087, 0.10481, 0.109221, 0.086953, 0.161087, 0.203355, 0.203355, 0.342579, 0.247041, 0.384043, 0.352862, 0.26085, 0.26085, 0.229226, 0.328603, 0.335645, 0.40511, 0.4292, 0.534167, 0.545602, 0.4292, 0.444081, 0.465241, 0.36309, 0.408655, 0.401658, 0.342579, 0.257454, 0.222385, 0.324872, 0.200174, 0.239899, 0.356642, 0.374039, 0.374039, 0.298791, 0.200174, 0.142424, 0.144935, 0.071867, 0.083462, 0.086953, 0.086953, 0.10481, 0.179055, 0.164327, 0.173081, 0.271506, 0.366687, 0.401658, 0.295083, 0.398279, 0.356642, 0.321458, 0.275179, 0.30533, 0.384043, 0.36309, 0.401658, 0.414856, 0.5017, 0.374039, 0.468512, 0.454136, 0.494003, 0.370445, 0.370445, 0.295083, 0.25031, 0.158265, 0.081712, 0.083462, 0.083462, 0.106997, 0.118441, 0.139895, 0.085092, 0.078022, 0.15284, 0.122885, 0.125101, 0.10481, 0.173081, 0.142424, 0.142424, 0.088832, 0.090864, 0.098513, 0.15008, 0.17593, 0.26085, 0.25406, 0.335645, 0.301917, 0.206376, 0.206376, 0.203355, 0.291804, 0.291804, 0.216401, 0.295083, 0.278302, 0.281712, 0.281712, 0.284882, 0.216401, 0.236433, 0.25406, 0.161087, 0.170161, 0.164327, 0.100716, 0.092881, 0.102787, 0.127496, 0.194234, 0.100716, 0.081712, 0.064632, 0.049374, 0.06312, 0.042364, 0.030611, 0.026892, 0.018415, 0.015694, 0.018787], '')</t>
  </si>
  <si>
    <t>[29, 30, 71]</t>
  </si>
  <si>
    <t>UPI0001576844 status=activ</t>
  </si>
  <si>
    <t>([0.359901, 0.401658, 0.444081, 0.352862, 0.387226, 0.26085, 0.17593, 0.209395, 0.243554, 0.298791, 0.318242, 0.26085, 0.370445, 0.349426, 0.447574, 0.398279, 0.284882, 0.232838, 0.236433, 0.158265, 0.098513, 0.098513, 0.10481, 0.102787, 0.092881, 0.071867, 0.118441, 0.222385, 0.15284, 0.102787, 0.048328, 0.05306, 0.106997, 0.055536, 0.06184, 0.06184, 0.090864, 0.106997, 0.109221, 0.118441, 0.191378, 0.194234, 0.167087, 0.158265, 0.164327, 0.247041, 0.216401, 0.167087, 0.088832, 0.0704, 0.118441, 0.116183, 0.092881, 0.055536, 0.100716, 0.098513, 0.098513, 0.081712, 0.083462, 0.109221, 0.102787, 0.067594, 0.060549, 0.074921, 0.081712, 0.041405, 0.024393, 0.036378, 0.038042, 0.069024, 0.111485, 0.109221, 0.18812, 0.243554, 0.311707, 0.229226, 0.144935, 0.086953, 0.049374, 0.092881, 0.083462, 0.069024, 0.109221, 0.18812, 0.118441, 0.120615, 0.122885, 0.125101, 0.134866, 0.170161, 0.137348, 0.170161, 0.086953, 0.096677, 0.066181, 0.03976, 0.038858, 0.066181, 0.076542, 0.067594, 0.06184, 0.064632, 0.083462, 0.083462, 0.088832, 0.158265, 0.142424, 0.216401, 0.222385, 0.129801, 0.173081, 0.200174, 0.134866, 0.229226, 0.173081, 0.142424, 0.142424, 0.229226, 0.225814, 0.308712, 0.4292, 0.436924, 0.401658, 0.40511, 0.308712, 0.295083, 0.216401, 0.185198, 0.191378, 0.301917, 0.36309, 0.318242, 0.236433, 0.275179, 0.247041, 0.284882, 0.356642, 0.41194, 0.394753, 0.40511, 0.418646, 0.342579, 0.349426, 0.394753, 0.377384, 0.494003, 0.408655, 0.483068, 0.538167, 0.529623, 0.51388, 0.465241, 0.51388, 0.509769, 0.458154, 0.5017, 0.505461, 0.414856, 0.440853, 0.366687, 0.36309, 0.30533, 0.380708, 0.380708, 0.284882, 0.298791, 0.185198, 0.243554, 0.232838, 0.194234, 0.134866, 0.067594, 0.06312, 0.056825, 0.106997, 0.173081, 0.170161, 0.11371, 0.173081, 0.182256, 0.257454, 0.185198, 0.137348, 0.142424, 0.094817, 0.081712, 0.074921, 0.122885, 0.092881, 0.094817, 0.076542, 0.118441, 0.21291, 0.295083, 0.30533, 0.298791, 0.26085, 0.200174, 0.26085, 0.164327, 0.142424, 0.147574, 0.229226, 0.318242, 0.236433, 0.291804, 0.40511, 0.390993, 0.374039, 0.444081, 0.42561, 0.483068, 0.465241, 0.42561, 0.40511, 0.359901, 0.30533], '')</t>
  </si>
  <si>
    <t>[148, 149, 150, 152, 153, 155, 156]</t>
  </si>
  <si>
    <t>UPI0001576846 status=activ</t>
  </si>
  <si>
    <t>([0.281712, 0.321458, 0.374039, 0.40511, 0.311707, 0.339168, 0.36309, 0.359901, 0.356642, 0.349426, 0.370445, 0.321458, 0.311707, 0.301917, 0.356642, 0.41194, 0.414856, 0.414856, 0.433034, 0.465241, 0.374039, 0.352862, 0.328603, 0.25406, 0.25031, 0.332115, 0.342579, 0.342579, 0.398279, 0.394753, 0.418646, 0.394753, 0.390993, 0.401658, 0.41194, 0.41194, 0.298791, 0.264545, 0.225814, 0.295083, 0.298791, 0.380708, 0.436924, 0.359901, 0.4292, 0.447574, 0.458154, 0.359901, 0.295083, 0.271506, 0.311707, 0.31487, 0.271506, 0.370445, 0.356642, 0.25406, 0.291804, 0.387226, 0.311707, 0.346032, 0.356642, 0.321458, 0.324872, 0.281712, 0.380708, 0.380708, 0.284882, 0.281712, 0.278302, 0.359901, 0.247041, 0.15284, 0.15284, 0.243554, 0.15284, 0.161087, 0.243554, 0.243554, 0.229226, 0.328603, 0.318242, 0.222385, 0.185198, 0.158265, 0.232838, 0.247041, 0.15008, 0.239899, 0.144935, 0.158265, 0.158265, 0.26085, 0.278302, 0.291804, 0.26085, 0.26085, 0.25031, 0.167087, 0.137348, 0.142424, 0.142424, 0.088832, 0.15284, 0.229226, 0.268042, 0.25406, 0.271506, 0.346032, 0.342579, 0.352862, 0.458154, 0.480142, 0.384043, 0.454136, 0.370445, 0.284882, 0.278302, 0.288399, 0.284882, 0.324872, 0.222385, 0.222385, 0.318242, 0.324872, 0.318242, 0.308712, 0.30533, 0.275179, 0.301917, 0.203355, 0.318242, 0.200174, 0.18812, 0.236433, 0.161087, 0.236433, 0.321458, 0.324872, 0.288399, 0.349426, 0.352862, 0.352862, 0.324872, 0.328603, 0.225814, 0.247041, 0.25406, 0.173081, 0.191378, 0.120615, 0.194234, 0.167087, 0.167087, 0.125101, 0.125101, 0.120615, 0.132295, 0.111485, 0.203355, 0.25031, 0.278302, 0.281712, 0.275179, 0.232838, 0.216401, 0.31487, 0.17593, 0.144935, 0.161087, 0.125101, 0.194234, 0.206376, 0.173081, 0.225814, 0.194234, 0.196879, 0.182256, 0.132295, 0.155435, 0.078022, 0.0704, 0.073402, 0.066181, 0.066181, 0.122885, 0.127496, 0.078022, 0.158265, 0.191378, 0.17593, 0.206376, 0.134866, 0.125101, 0.125101, 0.144935, 0.219301, 0.26085, 0.328603, 0.380708, 0.349426, 0.40511, 0.311707, 0.271506, 0.239899, 0.339168, 0.30533, 0.308712, 0.335645, 0.25031, 0.243554, 0.232838, 0.229226, 0.324872, 0.288399, 0.232838, 0.137348, 0.125101, 0.092881, 0.120615, 0.116183, 0.078022, 0.094817, 0.155435, 0.158265, 0.161087, 0.134866, 0.106997, 0.076542, 0.081712, 0.116183, 0.083462, 0.15284, 0.116183], '')</t>
  </si>
  <si>
    <t>UPI0001576848 status=activ</t>
  </si>
  <si>
    <t>([0.219301, 0.15008, 0.090864, 0.129801, 0.083462, 0.05306, 0.034068, 0.047319, 0.078022, 0.096677, 0.098513, 0.118441, 0.122885, 0.155435, 0.222385, 0.132295, 0.083462, 0.120615, 0.092881, 0.094817, 0.094817, 0.164327, 0.239899, 0.236433, 0.229226, 0.239899, 0.301917, 0.298791, 0.301917, 0.236433, 0.271506, 0.335645, 0.26085, 0.268042, 0.25031, 0.25406, 0.31487, 0.40511, 0.370445, 0.465241, 0.359901, 0.291804, 0.278302, 0.167087, 0.170161, 0.144935, 0.209395, 0.239899, 0.229226, 0.229226, 0.191378, 0.137348, 0.11371, 0.170161, 0.164327, 0.111485, 0.066181, 0.044297, 0.044297, 0.055536, 0.049374, 0.090864, 0.083462, 0.083462, 0.155435, 0.243554, 0.275179, 0.281712, 0.203355, 0.311707, 0.209395, 0.191378, 0.191378, 0.222385, 0.225814, 0.225814, 0.203355, 0.31487, 0.414856, 0.370445, 0.298791, 0.268042, 0.225814, 0.225814, 0.232838, 0.239899, 0.200174, 0.17593, 0.142424, 0.18812, 0.158265, 0.239899, 0.342579, 0.359901, 0.271506, 0.219301], '')</t>
  </si>
  <si>
    <t>UPI0001576849 status=activ</t>
  </si>
  <si>
    <t>([0.179055, 0.219301, 0.247041, 0.185198, 0.219301, 0.284882, 0.21291, 0.209395, 0.236433, 0.182256, 0.137348, 0.185198, 0.191378, 0.111485, 0.161087, 0.144935, 0.232838, 0.17593, 0.118441, 0.100716, 0.098513, 0.122885, 0.142424, 0.092881, 0.137348, 0.092881, 0.086953, 0.139895, 0.137348, 0.15284, 0.247041, 0.335645, 0.311707, 0.209395, 0.324872, 0.222385, 0.216401, 0.222385, 0.332115, 0.370445, 0.311707, 0.222385, 0.21291, 0.164327, 0.239899, 0.247041, 0.284882, 0.239899, 0.25031, 0.191378, 0.17593, 0.158265, 0.094817, 0.118441, 0.158265, 0.092881, 0.142424, 0.236433, 0.232838, 0.219301, 0.247041, 0.25406, 0.30533, 0.243554, 0.288399, 0.26085, 0.179055, 0.206376, 0.236433, 0.196879, 0.324872, 0.318242, 0.232838, 0.232838, 0.196879, 0.200174, 0.288399, 0.229226, 0.21291, 0.200174, 0.144935, 0.155435, 0.200174, 0.229226, 0.308712, 0.30533, 0.346032, 0.440853, 0.356642, 0.377384, 0.401658, 0.284882, 0.203355, 0.30533, 0.359901, 0.281712, 0.30533, 0.318242, 0.339168, 0.380708, 0.394753, 0.480142, 0.476583, 0.5017, 0.517562, 0.468512, 0.472492, 0.349426, 0.346032, 0.349426, 0.264545, 0.194234, 0.209395, 0.203355, 0.127496, 0.147574, 0.222385, 0.200174, 0.206376, 0.284882, 0.284882, 0.275179, 0.298791, 0.206376, 0.155435, 0.092881, 0.118441, 0.109221, 0.191378, 0.11371, 0.203355, 0.268042, 0.281712, 0.257454, 0.349426, 0.4292, 0.447574, 0.41194, 0.41194, 0.390993, 0.384043, 0.349426, 0.342579, 0.203355, 0.284882, 0.26085, 0.352862, 0.380708, 0.295083, 0.196879, 0.18812, 0.11371, 0.137348, 0.191378, 0.295083, 0.291804, 0.288399, 0.278302, 0.281712, 0.281712, 0.298791, 0.209395, 0.209395, 0.209395, 0.332115, 0.349426, 0.433034, 0.418646, 0.356642, 0.359901, 0.461924, 0.58069, 0.666105, 0.613573, 0.632174, 0.575842, 0.486429, 0.486429, 0.401658, 0.356642, 0.311707, 0.308712, 0.36309, 0.291804, 0.288399, 0.284882, 0.268042, 0.247041, 0.219301, 0.219301, 0.291804, 0.264545, 0.222385, 0.191378, 0.15284, 0.102787, 0.092881], '')</t>
  </si>
  <si>
    <t>[103, 104, 171, 172, 173, 174, 175]</t>
  </si>
  <si>
    <t>UPI000157684B status=activ</t>
  </si>
  <si>
    <t>([0.079919, 0.11371, 0.085092, 0.120615, 0.125101, 0.090864, 0.116183, 0.120615, 0.155435, 0.158265, 0.194234, 0.144935, 0.17593, 0.125101, 0.125101, 0.086953, 0.137348, 0.232838, 0.26085, 0.335645, 0.374039, 0.390993, 0.311707, 0.301917, 0.301917, 0.36309, 0.444081, 0.454136, 0.422041, 0.418646, 0.387226, 0.374039, 0.458154, 0.461924, 0.549308, 0.549308, 0.642678, 0.541878, 0.436924, 0.352862, 0.339168, 0.36309, 0.4292, 0.51388, 0.622677, 0.525368, 0.486429, 0.380708, 0.384043, 0.444081, 0.436924, 0.472492, 0.390993, 0.366687, 0.281712, 0.268042, 0.243554, 0.206376, 0.288399, 0.349426, 0.444081, 0.454136, 0.390993, 0.387226, 0.401658, 0.30533, 0.387226, 0.359901, 0.458154, 0.366687, 0.370445, 0.370445, 0.398279, 0.398279, 0.465241, 0.447574, 0.36309, 0.401658, 0.444081, 0.436924, 0.40511, 0.394753, 0.387226, 0.418646, 0.349426, 0.349426, 0.433034, 0.42561, 0.458154, 0.458154, 0.509769, 0.422041, 0.436924, 0.433034, 0.42561, 0.301917, 0.394753, 0.494003, 0.490133, 0.41194, 0.414856, 0.414856, 0.42561, 0.42561, 0.422041, 0.461924, 0.458154, 0.458154, 0.458154, 0.380708, 0.384043, 0.408655, 0.41194, 0.41194, 0.387226, 0.480142, 0.490133, 0.483068, 0.483068, 0.480142, 0.521092, 0.538167, 0.56648, 0.465241, 0.384043, 0.394753, 0.422041, 0.408655, 0.408655, 0.418646, 0.497853, 0.414856, 0.422041, 0.40511, 0.408655, 0.352862, 0.342579, 0.394753, 0.31487, 0.31487, 0.31487, 0.278302, 0.268042, 0.239899, 0.328603, 0.40511, 0.401658, 0.40511, 0.328603, 0.268042, 0.268042, 0.275179, 0.324872, 0.298791, 0.390993, 0.374039, 0.377384, 0.30533, 0.335645, 0.42561, 0.414856, 0.328603, 0.40511, 0.41194, 0.414856, 0.401658, 0.377384, 0.370445, 0.339168, 0.352862, 0.339168, 0.324872, 0.318242, 0.346032, 0.366687, 0.377384, 0.418646, 0.418646, 0.5017, 0.497853, 0.40511, 0.328603, 0.408655, 0.398279, 0.311707, 0.332115, 0.332115, 0.281712, 0.288399, 0.31487, 0.349426, 0.342579, 0.349426, 0.359901, 0.374039, 0.291804, 0.278302, 0.25031, 0.328603, 0.335645, 0.308712, 0.398279, 0.380708, 0.387226, 0.390993, 0.374039, 0.374039, 0.374039, 0.465241, 0.390993, 0.321458, 0.349426, 0.433034, 0.359901, 0.281712, 0.271506, 0.275179, 0.288399, 0.288399, 0.284882, 0.271506, 0.295083, 0.257454, 0.271506, 0.200174, 0.194234, 0.284882, 0.206376, 0.203355, 0.167087, 0.206376, 0.25031, 0.219301, 0.18812, 0.236433, 0.298791, 0.257454, 0.356642, 0.298791], '')</t>
  </si>
  <si>
    <t>[34, 35, 36, 37, 43, 44, 45, 90, 120, 121, 122, 178]</t>
  </si>
  <si>
    <t>UPI000157684C status=activ</t>
  </si>
  <si>
    <t>([0.356642, 0.370445, 0.356642, 0.374039, 0.295083, 0.332115, 0.370445, 0.271506, 0.30533, 0.335645, 0.275179, 0.298791, 0.219301, 0.225814, 0.161087, 0.158265, 0.096677, 0.098513, 0.058088, 0.116183, 0.134866, 0.147574, 0.161087, 0.182256, 0.194234, 0.278302, 0.278302, 0.194234, 0.298791, 0.298791, 0.295083, 0.31487, 0.318242, 0.42561, 0.349426, 0.339168, 0.366687, 0.472492, 0.42561, 0.454136, 0.433034, 0.454136, 0.458154, 0.440853, 0.359901, 0.332115, 0.225814, 0.225814, 0.30533, 0.295083, 0.295083, 0.200174, 0.185198, 0.17593, 0.100716, 0.167087, 0.236433, 0.155435, 0.098513, 0.098513, 0.127496, 0.125101, 0.111485, 0.067594, 0.074921, 0.116183, 0.090864, 0.164327, 0.164327, 0.170161, 0.167087, 0.167087, 0.229226, 0.239899, 0.185198, 0.257454, 0.236433, 0.15008, 0.147574, 0.219301, 0.26085, 0.268042, 0.25406, 0.164327, 0.243554, 0.243554, 0.194234, 0.232838, 0.232838, 0.219301, 0.219301, 0.15284, 0.086953, 0.102787, 0.109221, 0.088832, 0.055536, 0.06312, 0.090864, 0.122885, 0.094817, 0.085092, 0.076542, 0.06184, 0.096677, 0.06312, 0.038858, 0.050641], '')</t>
  </si>
  <si>
    <t>UPI000157684D status=activ</t>
  </si>
  <si>
    <t>([0.366687, 0.4292, 0.476583, 0.5017, 0.521092, 0.59508, 0.486429, 0.5017, 0.517562, 0.436924, 0.450668, 0.486429, 0.384043, 0.308712, 0.295083, 0.359901, 0.458154, 0.461924, 0.42561, 0.324872, 0.440853, 0.42561, 0.408655, 0.41194, 0.422041, 0.4292, 0.366687, 0.370445, 0.384043, 0.398279, 0.394753, 0.298791, 0.332115, 0.366687, 0.394753, 0.398279, 0.332115, 0.339168, 0.225814, 0.239899, 0.335645, 0.298791, 0.328603, 0.247041, 0.243554, 0.139895, 0.118441, 0.120615, 0.120615, 0.059222, 0.056825, 0.098513, 0.17593, 0.129801, 0.21291, 0.182256, 0.18812, 0.179055, 0.17593, 0.194234, 0.185198, 0.096677, 0.116183, 0.078022, 0.127496, 0.102787, 0.182256, 0.134866, 0.106997, 0.144935, 0.200174, 0.17593, 0.17593, 0.142424, 0.164327, 0.164327, 0.239899, 0.243554, 0.339168, 0.216401, 0.219301, 0.219301, 0.236433, 0.25031, 0.216401, 0.216401, 0.243554, 0.271506, 0.356642, 0.352862, 0.380708, 0.394753, 0.349426, 0.268042, 0.268042, 0.264545, 0.206376, 0.209395, 0.209395, 0.209395, 0.321458, 0.339168, 0.349426, 0.454136, 0.356642, 0.4292, 0.356642, 0.318242, 0.219301, 0.222385, 0.30533, 0.275179, 0.236433, 0.321458, 0.339168, 0.288399, 0.295083, 0.332115, 0.278302, 0.179055, 0.191378, 0.200174, 0.278302, 0.264545, 0.173081, 0.26085, 0.216401, 0.216401, 0.271506, 0.26085, 0.15284, 0.073402, 0.102787, 0.155435, 0.167087, 0.137348, 0.206376, 0.200174, 0.167087, 0.203355, 0.291804, 0.278302, 0.264545, 0.25031, 0.25406, 0.247041, 0.17593, 0.225814, 0.321458, 0.332115, 0.30533, 0.390993, 0.525368, 0.414856, 0.339168, 0.311707, 0.41194, 0.41194, 0.332115, 0.36309, 0.284882, 0.284882, 0.271506, 0.209395, 0.122885, 0.125101, 0.164327, 0.196879, 0.194234, 0.182256, 0.086953, 0.170161, 0.173081, 0.094817, 0.132295, 0.132295, 0.134866, 0.109221, 0.066181, 0.116183, 0.078022, 0.100716, 0.098513, 0.098513, 0.088832, 0.173081, 0.173081, 0.125101, 0.142424, 0.144935, 0.147574, 0.239899, 0.206376, 0.225814, 0.335645, 0.366687, 0.332115, 0.268042, 0.332115, 0.41194, 0.422041, 0.497853, 0.541878, 0.541878, 0.570702, 0.59014, 0.585406, 0.59014, 0.56648, 0.585406, 0.585406, 0.570702, 0.575842, 0.608892, 0.613573, 0.497853, 0.494003, 0.613573, 0.703578, 0.585406, 0.450668, 0.433034, 0.346032, 0.308712, 0.196879, 0.182256, 0.239899, 0.17593, 0.17593, 0.26085, 0.222385, 0.179055, 0.15008, 0.118441, 0.088832, 0.06312, 0.096677, 0.06312, 0.038858], '')</t>
  </si>
  <si>
    <t>[3, 4, 5, 7, 8, 152, 202, 203, 204, 205, 206, 207, 208, 209, 210, 211, 212, 213, 214, 217, 218, 219]</t>
  </si>
  <si>
    <t>UPI000157684E status=activ</t>
  </si>
  <si>
    <t>([0.032677, 0.023963, 0.016021, 0.025316, 0.015344, 0.010672, 0.015694, 0.020522, 0.014315, 0.018787, 0.023963, 0.033407, 0.034068, 0.042364, 0.090864, 0.056825, 0.059222, 0.030003, 0.054297, 0.055536, 0.0704, 0.081712, 0.066181, 0.111485, 0.067594, 0.067594, 0.073402, 0.067594, 0.076542, 0.092881, 0.067594, 0.038042, 0.040537, 0.041405, 0.076542, 0.067594, 0.081712, 0.081712, 0.147574, 0.118441, 0.066181, 0.076542, 0.033407, 0.030003, 0.034068, 0.054297, 0.050641, 0.064632, 0.05306, 0.047319, 0.034884, 0.059222, 0.10481, 0.066181, 0.03976, 0.040537, 0.022667, 0.028695, 0.030611, 0.024393, 0.044297, 0.047319, 0.041405, 0.086953, 0.120615, 0.06312, 0.06184, 0.078022, 0.056825, 0.073402, 0.073402, 0.088832, 0.076542, 0.03976, 0.033407, 0.043307, 0.03976, 0.058088, 0.0704, 0.0704, 0.049374, 0.040537, 0.0704, 0.054297, 0.040537, 0.066181, 0.116183, 0.078022, 0.109221, 0.191378, 0.120615, 0.118441, 0.18812, 0.185198, 0.291804, 0.278302, 0.332115, 0.332115, 0.370445, 0.264545, 0.257454, 0.359901, 0.298791, 0.271506, 0.271506, 0.222385, 0.239899, 0.232838, 0.236433, 0.268042, 0.257454, 0.339168, 0.346032, 0.31487, 0.31487, 0.275179, 0.301917, 0.200174, 0.196879, 0.129801, 0.222385, 0.144935, 0.134866, 0.191378, 0.219301, 0.164327, 0.264545, 0.161087, 0.106997, 0.161087, 0.161087, 0.173081, 0.127496, 0.122885, 0.142424, 0.100716, 0.074921, 0.10481, 0.161087, 0.098513, 0.090864, 0.076542, 0.085092, 0.085092, 0.081712, 0.043307, 0.092881, 0.078022, 0.127496, 0.191378, 0.194234, 0.142424, 0.144935, 0.196879, 0.196879, 0.134866, 0.111485, 0.179055, 0.134866, 0.132295, 0.222385, 0.332115, 0.298791, 0.366687, 0.394753, 0.366687, 0.483068, 0.454136, 0.390993, 0.408655, 0.408655, 0.284882, 0.356642, 0.349426, 0.324872, 0.295083, 0.339168, 0.447574, 0.356642, 0.444081, 0.422041, 0.374039, 0.295083, 0.26085, 0.26085, 0.232838, 0.257454, 0.239899, 0.268042, 0.324872, 0.21291, 0.229226, 0.25406, 0.158265, 0.173081, 0.129801, 0.15008, 0.18812, 0.179055, 0.161087, 0.116183, 0.116183, 0.076542, 0.096677, 0.173081, 0.161087, 0.161087, 0.096677, 0.083462, 0.076542, 0.041405, 0.090864, 0.083462, 0.132295, 0.209395, 0.206376, 0.284882, 0.298791, 0.291804, 0.209395, 0.324872, 0.40511, 0.4292, 0.541878, 0.58069, 0.454136, 0.349426, 0.278302, 0.295083, 0.284882, 0.278302, 0.374039, 0.346032, 0.356642, 0.374039, 0.31487, 0.185198, 0.127496, 0.118441, 0.120615, 0.179055, 0.182256, 0.191378, 0.142424, 0.142424, 0.090864, 0.094817, 0.170161, 0.247041, 0.247041, 0.182256, 0.102787, 0.054297, 0.064632, 0.06312, 0.028107, 0.035586, 0.076542, 0.134866, 0.120615, 0.125101, 0.079919, 0.067594, 0.064632, 0.051831, 0.030611, 0.042364, 0.081712, 0.079919, 0.083462, 0.078022, 0.144935, 0.203355, 0.321458, 0.30533, 0.216401, 0.332115, 0.366687, 0.271506, 0.26085, 0.26085, 0.142424, 0.209395, 0.203355, 0.191378, 0.179055, 0.247041, 0.271506, 0.155435, 0.155435, 0.090864, 0.161087, 0.098513, 0.078022, 0.086953, 0.06312, 0.055536, 0.032017, 0.031287, 0.034068, 0.032017, 0.037156, 0.073402, 0.076542, 0.067594, 0.03976, 0.06184, 0.0704, 0.079919, 0.155435, 0.173081, 0.225814, 0.139895, 0.132295, 0.106997, 0.098513, 0.073402, 0.11371, 0.185198, 0.206376, 0.308712, 0.30533, 0.236433, 0.243554, 0.155435, 0.15284, 0.194234, 0.264545, 0.182256, 0.185198, 0.17593, 0.100716, 0.069024, 0.120615, 0.209395, 0.219301, 0.206376, 0.264545, 0.298791, 0.26085, 0.26085, 0.164327, 0.144935, 0.185198, 0.15284, 0.222385, 0.229226, 0.236433, 0.158265, 0.222385, 0.15284, 0.118441], '')</t>
  </si>
  <si>
    <t>[223, 224]</t>
  </si>
  <si>
    <t>UPI000157684F status=activ</t>
  </si>
  <si>
    <t>([0.055536, 0.081712, 0.129801, 0.137348, 0.185198, 0.222385, 0.264545, 0.30533, 0.219301, 0.257454, 0.209395, 0.158265, 0.185198, 0.191378, 0.200174, 0.196879, 0.291804, 0.346032, 0.335645, 0.359901, 0.339168, 0.342579, 0.359901, 0.271506, 0.295083, 0.278302, 0.288399, 0.26085, 0.15008, 0.216401, 0.216401, 0.182256, 0.278302, 0.247041, 0.236433, 0.232838, 0.311707, 0.275179, 0.21291, 0.15284, 0.229226, 0.335645, 0.318242, 0.298791, 0.298791, 0.298791, 0.271506, 0.225814, 0.26085, 0.401658, 0.433034, 0.42561, 0.538167, 0.521092, 0.444081, 0.377384, 0.380708, 0.384043, 0.4292, 0.468512, 0.476583, 0.472492, 0.36309, 0.298791, 0.209395, 0.298791, 0.301917, 0.328603, 0.374039, 0.295083, 0.268042, 0.185198, 0.194234, 0.203355, 0.132295, 0.194234, 0.295083, 0.311707, 0.318242, 0.301917, 0.342579, 0.387226, 0.359901, 0.447574, 0.517562, 0.661982, 0.622677, 0.59917, 0.59014, 0.541878, 0.680603], '')</t>
  </si>
  <si>
    <t>[52, 53, 84, 85, 86, 87, 88, 89, 90]</t>
  </si>
  <si>
    <t>UPI0001576855 status=activ</t>
  </si>
  <si>
    <t>([0.007091, 0.009728, 0.008156, 0.007177, 0.00777, 0.00962, 0.00777, 0.008409, 0.010372, 0.013821, 0.017447, 0.026338, 0.015344, 0.011518, 0.023087, 0.024826, 0.023534, 0.035586, 0.043307, 0.074921, 0.116183, 0.147574, 0.094817, 0.106997, 0.167087, 0.203355, 0.216401, 0.321458, 0.257454, 0.209395, 0.196879, 0.194234, 0.167087, 0.268042, 0.352862, 0.328603, 0.398279, 0.42561, 0.440853, 0.447574, 0.401658, 0.401658, 0.356642, 0.346032, 0.370445, 0.359901, 0.349426, 0.30533, 0.264545, 0.328603, 0.311707, 0.278302, 0.281712, 0.194234, 0.194234, 0.109221, 0.098513, 0.05306, 0.059222, 0.040537, 0.023963, 0.030611, 0.033407, 0.032677, 0.047319, 0.047319, 0.037156, 0.028695, 0.028107, 0.026892, 0.025762, 0.032017, 0.030611], '')</t>
  </si>
  <si>
    <t>UPI0001576859 status=activ</t>
  </si>
  <si>
    <t>([0.450668, 0.472492, 0.450668, 0.374039, 0.359901, 0.298791, 0.225814, 0.25031, 0.291804, 0.328603, 0.349426, 0.321458, 0.222385, 0.18812, 0.109221, 0.191378, 0.17593, 0.194234, 0.155435, 0.127496, 0.096677, 0.116183, 0.078022, 0.094817, 0.085092, 0.109221, 0.17593, 0.268042, 0.268042, 0.271506, 0.264545, 0.236433, 0.232838, 0.284882, 0.308712, 0.324872, 0.219301, 0.225814, 0.144935, 0.164327, 0.229226, 0.339168, 0.36309, 0.366687, 0.384043, 0.461924, 0.450668, 0.349426, 0.25406, 0.185198, 0.111485, 0.090864, 0.090864, 0.129801, 0.085092, 0.096677, 0.155435, 0.155435, 0.139895, 0.232838, 0.155435, 0.092881, 0.102787, 0.096677, 0.137348, 0.122885, 0.081712, 0.078022, 0.134866, 0.200174, 0.284882, 0.36309, 0.408655, 0.408655, 0.332115, 0.339168, 0.321458, 0.225814, 0.21291, 0.247041, 0.219301, 0.339168, 0.359901, 0.352862, 0.236433, 0.185198, 0.106997, 0.18812, 0.167087, 0.15284, 0.179055, 0.182256, 0.191378, 0.200174, 0.222385, 0.216401, 0.239899, 0.25031, 0.339168, 0.4292, 0.298791, 0.308712, 0.278302, 0.26085, 0.229226, 0.268042, 0.324872, 0.36309, 0.342579, 0.380708, 0.380708, 0.380708, 0.288399, 0.222385, 0.132295, 0.144935, 0.155435, 0.147574, 0.15284, 0.132295, 0.081712, 0.15284, 0.134866, 0.161087, 0.164327, 0.137348, 0.18812, 0.196879, 0.25406, 0.219301, 0.222385, 0.15284, 0.137348, 0.206376, 0.271506, 0.380708, 0.394753, 0.387226, 0.472492, 0.465241, 0.497853, 0.570702, 0.585406, 0.517562, 0.483068, 0.534167, 0.626927, 0.497853, 0.497853, 0.517562, 0.541878, 0.422041, 0.541878, 0.468512, 0.40511, 0.408655, 0.384043, 0.332115, 0.422041, 0.4292, 0.4292, 0.414856, 0.454136, 0.447574, 0.549308, 0.545602, 0.604312, 0.497853, 0.626927, 0.63748, 0.59014, 0.505461, 0.642678, 0.604312, 0.703578, 0.690604, 0.545602, 0.538167, 0.58069, 0.58069, 0.557691, 0.538167, 0.525368, 0.494003, 0.461924, 0.401658, 0.380708, 0.324872, 0.414856, 0.387226], '')</t>
  </si>
  <si>
    <t>[141, 142, 143, 145, 146, 149, 150, 152, 164, 165, 166, 168, 169, 170, 171, 172, 173, 174, 175, 176, 177, 178, 179, 180, 181, 182]</t>
  </si>
  <si>
    <t>UPI000157685A status=activ</t>
  </si>
  <si>
    <t>([0.216401, 0.26085, 0.318242, 0.387226, 0.182256, 0.243554, 0.281712, 0.132295, 0.158265, 0.158265, 0.191378, 0.15284, 0.11371, 0.079919, 0.083462, 0.096677, 0.139895, 0.216401, 0.21291, 0.264545, 0.284882, 0.200174, 0.144935, 0.132295, 0.040537, 0.111485, 0.094817, 0.051831, 0.155435, 0.164327, 0.073402, 0.073402, 0.064632, 0.059222, 0.088832, 0.100716, 0.066181, 0.064632, 0.064632, 0.069024, 0.059222, 0.054297, 0.096677, 0.134866, 0.092881, 0.173081, 0.173081, 0.132295, 0.144935, 0.137348, 0.127496, 0.284882, 0.284882, 0.206376, 0.295083, 0.288399, 0.120615, 0.173081, 0.15284, 0.118441, 0.100716, 0.085092, 0.051831, 0.054297, 0.058088, 0.085092, 0.122885, 0.071867, 0.098513, 0.132295, 0.071867, 0.048328, 0.045352, 0.015694, 0.040537, 0.035586, 0.021381, 0.069024, 0.073402, 0.029376, 0.044297, 0.049374, 0.071867, 0.116183, 0.074921, 0.047319, 0.051831, 0.049374, 0.102787, 0.109221, 0.129801, 0.206376, 0.243554, 0.185198, 0.328603, 0.164327, 0.179055, 0.268042, 0.100716, 0.094817, 0.236433, 0.222385, 0.222385, 0.158265, 0.11371, 0.167087, 0.229226, 0.222385, 0.219301, 0.203355, 0.120615, 0.111485, 0.106997, 0.127496, 0.106997, 0.122885, 0.275179, 0.10481, 0.109221, 0.26085, 0.179055, 0.191378, 0.203355, 0.079919, 0.125101, 0.098513, 0.069024, 0.045352, 0.044297, 0.025316, 0.024393, 0.051831, 0.036378, 0.031287, 0.030611, 0.059222, 0.021381, 0.024393, 0.079919, 0.024826, 0.024393, 0.024393, 0.024393, 0.016021, 0.029376, 0.0198, 0.036378, 0.048328, 0.0704, 0.0704, 0.106997, 0.111485, 0.096677, 0.088832, 0.106997, 0.111485, 0.059222, 0.060549, 0.043307, 0.03976, 0.11371, 0.118441, 0.0704, 0.06184, 0.092881, 0.15008, 0.15284, 0.161087, 0.144935, 0.155435, 0.132295, 0.129801, 0.102787, 0.083462, 0.109221, 0.081712, 0.058088, 0.102787, 0.308712, 0.318242], '')</t>
  </si>
  <si>
    <t>UPI000157685E status=activ</t>
  </si>
  <si>
    <t>([0.03976, 0.0704, 0.132295, 0.18812, 0.094817, 0.096677, 0.098513, 0.125101, 0.158265, 0.11371, 0.144935, 0.15008, 0.094817, 0.049374, 0.049374, 0.086953, 0.090864, 0.164327, 0.268042, 0.308712, 0.271506, 0.271506, 0.194234, 0.088832, 0.085092, 0.17593, 0.232838, 0.281712, 0.281712, 0.30533, 0.36309, 0.349426, 0.384043, 0.472492, 0.575842, 0.58069, 0.480142, 0.422041, 0.450668, 0.436924, 0.553315, 0.557691, 0.553315, 0.557691, 0.59014, 0.541878, 0.545602, 0.476583, 0.461924, 0.472492, 0.349426, 0.41194, 0.342579, 0.229226, 0.239899, 0.268042, 0.264545, 0.349426, 0.30533, 0.275179, 0.30533, 0.284882, 0.366687, 0.377384, 0.461924, 0.557691, 0.497853, 0.41194, 0.41194, 0.42561, 0.328603, 0.418646, 0.352862, 0.440853, 0.454136, 0.401658, 0.301917, 0.232838, 0.170161, 0.219301, 0.134866, 0.11371, 0.064632, 0.032677, 0.018787, 0.021381, 0.020876, 0.028107, 0.028695, 0.021381, 0.021816, 0.028695, 0.035586, 0.043307, 0.023963, 0.043307, 0.034068, 0.028695, 0.048328, 0.049374, 0.06184, 0.111485, 0.111485, 0.116183, 0.125101, 0.219301, 0.18812, 0.11371, 0.134866, 0.18812, 0.239899, 0.191378, 0.26085, 0.144935, 0.15284, 0.222385, 0.222385, 0.219301, 0.222385, 0.185198, 0.247041, 0.25406, 0.25406, 0.271506, 0.352862, 0.433034, 0.335645, 0.342579, 0.346032, 0.311707, 0.321458, 0.311707, 0.356642, 0.257454, 0.349426, 0.257454, 0.278302, 0.284882, 0.36309, 0.476583, 0.468512, 0.380708, 0.271506, 0.268042, 0.170161, 0.161087, 0.106997, 0.17593, 0.102787, 0.17593, 0.182256, 0.18812, 0.239899, 0.232838, 0.295083, 0.295083, 0.374039, 0.275179, 0.173081, 0.185198, 0.170161, 0.132295, 0.173081, 0.284882, 0.200174, 0.284882, 0.318242, 0.401658, 0.370445, 0.377384, 0.284882, 0.284882, 0.275179, 0.17593, 0.144935, 0.15008, 0.092881, 0.078022, 0.134866, 0.219301, 0.209395, 0.18812, 0.264545, 0.324872, 0.328603, 0.352862, 0.36309, 0.346032, 0.359901, 0.359901, 0.36309, 0.387226, 0.339168, 0.335645, 0.394753, 0.447574, 0.433034, 0.440853, 0.465241, 0.454136, 0.472492, 0.486429, 0.486429, 0.486429, 0.366687, 0.36309, 0.339168, 0.328603, 0.232838, 0.21291, 0.191378, 0.239899, 0.311707, 0.308712, 0.324872, 0.346032, 0.257454, 0.179055, 0.25031, 0.225814, 0.142424, 0.137348, 0.147574, 0.106997, 0.134866, 0.17593, 0.161087, 0.161087, 0.106997, 0.179055, 0.116183, 0.144935, 0.167087, 0.167087, 0.275179, 0.194234, 0.194234, 0.203355, 0.206376, 0.206376, 0.206376, 0.298791, 0.229226, 0.129801, 0.17593, 0.161087, 0.167087, 0.147574, 0.225814, 0.281712, 0.278302, 0.398279, 0.384043, 0.390993, 0.295083, 0.200174, 0.236433, 0.216401, 0.284882, 0.366687, 0.377384, 0.408655, 0.324872, 0.398279, 0.414856, 0.418646, 0.408655, 0.436924, 0.476583, 0.476583, 0.414856, 0.318242, 0.281712, 0.200174, 0.206376, 0.288399, 0.271506, 0.301917, 0.359901, 0.328603, 0.335645, 0.324872, 0.318242, 0.380708, 0.346032, 0.40511, 0.40511, 0.40511, 0.414856, 0.31487, 0.229226, 0.321458, 0.394753, 0.390993, 0.472492, 0.472492, 0.394753, 0.377384, 0.288399, 0.288399, 0.31487, 0.31487, 0.31487, 0.229226, 0.225814, 0.229226, 0.206376, 0.203355, 0.167087, 0.125101, 0.185198, 0.268042, 0.21291, 0.179055, 0.144935], '')</t>
  </si>
  <si>
    <t>[34, 35, 40, 41, 42, 43, 44, 45, 46, 65]</t>
  </si>
  <si>
    <t>UPI0001576860 status=activ</t>
  </si>
  <si>
    <t>([0.038042, 0.058088, 0.083462, 0.120615, 0.081712, 0.085092, 0.125101, 0.161087, 0.120615, 0.100716, 0.120615, 0.158265, 0.170161, 0.264545, 0.356642, 0.352862, 0.436924, 0.359901, 0.321458, 0.339168, 0.332115, 0.408655, 0.408655, 0.422041, 0.418646, 0.41194, 0.440853, 0.422041, 0.324872, 0.418646, 0.494003, 0.494003, 0.366687, 0.366687, 0.271506, 0.257454, 0.278302, 0.203355, 0.295083, 0.356642, 0.349426, 0.339168, 0.328603, 0.339168, 0.359901, 0.359901, 0.374039, 0.291804, 0.288399, 0.390993, 0.346032, 0.328603, 0.298791, 0.418646, 0.418646, 0.472492, 0.486429, 0.517562, 0.497853, 0.414856, 0.384043, 0.30533, 0.31487, 0.31487, 0.308712, 0.288399, 0.30533, 0.384043, 0.486429, 0.444081, 0.356642, 0.356642, 0.295083, 0.342579, 0.26085, 0.219301, 0.170161, 0.161087, 0.127496, 0.111485, 0.173081, 0.209395, 0.311707, 0.31487, 0.31487, 0.222385, 0.185198, 0.170161, 0.096677, 0.090864, 0.096677, 0.167087, 0.206376, 0.18812, 0.125101, 0.179055, 0.219301, 0.275179, 0.291804, 0.374039, 0.40511, 0.281712, 0.288399, 0.257454, 0.26085, 0.229226, 0.257454, 0.318242, 0.225814, 0.332115, 0.335645, 0.284882, 0.170161, 0.137348, 0.236433, 0.321458, 0.332115, 0.232838, 0.196879, 0.11371, 0.122885, 0.203355, 0.216401, 0.21291, 0.21291, 0.127496, 0.088832, 0.142424, 0.069024, 0.139895, 0.129801, 0.10481, 0.102787, 0.179055, 0.144935, 0.079919, 0.078022, 0.035586, 0.050641, 0.086953, 0.142424, 0.134866, 0.081712, 0.139895, 0.079919, 0.064632, 0.071867, 0.081712, 0.073402, 0.10481, 0.048328, 0.027463, 0.033407, 0.058088, 0.06312, 0.056825, 0.056825, 0.050641, 0.109221, 0.109221, 0.058088, 0.058088, 0.06184, 0.074921, 0.074921, 0.137348, 0.170161, 0.196879, 0.291804, 0.30533, 0.239899, 0.342579, 0.444081, 0.450668, 0.377384, 0.31487, 0.370445, 0.349426, 0.243554, 0.229226, 0.271506, 0.374039, 0.370445, 0.394753, 0.339168, 0.335645, 0.349426, 0.349426, 0.390993, 0.36309, 0.36309, 0.366687, 0.278302, 0.288399, 0.25406, 0.324872, 0.370445, 0.422041, 0.440853, 0.440853, 0.328603, 0.222385, 0.182256, 0.155435, 0.134866, 0.222385, 0.232838, 0.125101, 0.118441, 0.098513, 0.06184, 0.044297, 0.081712, 0.139895, 0.074921, 0.098513, 0.100716, 0.051831, 0.051831, 0.083462, 0.182256, 0.196879, 0.288399, 0.321458, 0.257454, 0.21291, 0.129801, 0.081712, 0.139895, 0.137348, 0.161087, 0.243554, 0.191378, 0.18812, 0.144935, 0.219301, 0.134866, 0.109221, 0.185198, 0.170161, 0.102787, 0.094817, 0.158265, 0.170161, 0.100716, 0.170161, 0.144935, 0.222385, 0.206376, 0.129801, 0.144935, 0.15008, 0.15008, 0.247041, 0.26085, 0.298791, 0.268042, 0.324872, 0.377384, 0.275179, 0.243554, 0.349426, 0.335645, 0.243554, 0.239899, 0.346032, 0.349426, 0.328603, 0.257454, 0.236433, 0.239899, 0.222385, 0.229226, 0.185198, 0.17593, 0.179055, 0.182256, 0.225814, 0.173081, 0.098513, 0.137348, 0.17593, 0.17593, 0.18812, 0.185198, 0.18812, 0.182256, 0.118441, 0.206376, 0.191378, 0.191378, 0.185198, 0.158265, 0.098513, 0.125101, 0.134866, 0.134866, 0.137348, 0.137348, 0.182256, 0.281712, 0.216401, 0.170161, 0.158265, 0.125101, 0.170161, 0.098513, 0.076542, 0.118441, 0.111485, 0.147574, 0.243554, 0.30533, 0.335645, 0.41194, 0.332115, 0.281712, 0.196879, 0.120615, 0.06184, 0.079919, 0.074921, 0.132295, 0.134866, 0.079919, 0.06184, 0.083462, 0.083462, 0.064632, 0.069024, 0.067594, 0.086953, 0.055536, 0.037156, 0.040537, 0.022667, 0.028695, 0.020522, 0.032017, 0.069024, 0.127496, 0.127496, 0.10481, 0.106997, 0.073402, 0.122885, 0.15284, 0.085092, 0.083462, 0.127496, 0.127496, 0.083462, 0.083462, 0.125101, 0.173081, 0.173081, 0.170161, 0.134866, 0.21291, 0.144935, 0.120615, 0.116183, 0.06184, 0.076542, 0.073402, 0.127496, 0.081712, 0.079919, 0.15008, 0.200174, 0.120615, 0.127496, 0.158265, 0.10481, 0.086953, 0.111485, 0.102787, 0.185198, 0.275179, 0.275179, 0.359901, 0.359901, 0.36309, 0.380708, 0.301917, 0.301917, 0.30533, 0.384043, 0.318242, 0.311707, 0.36309, 0.359901, 0.342579, 0.281712, 0.390993, 0.461924, 0.450668, 0.461924, 0.349426, 0.232838, 0.232838, 0.191378, 0.127496, 0.079919, 0.129801, 0.191378, 0.206376, 0.21291, 0.144935, 0.200174, 0.11371, 0.085092, 0.158265, 0.170161, 0.275179, 0.15008, 0.127496, 0.0704, 0.073402, 0.137348, 0.219301, 0.232838, 0.278302, 0.278302, 0.26085, 0.225814, 0.134866, 0.0704, 0.0704, 0.120615, 0.144935, 0.229226, 0.161087, 0.088832, 0.081712, 0.079919, 0.092881, 0.102787, 0.179055, 0.100716, 0.048328, 0.051831, 0.059222, 0.055536, 0.109221, 0.100716, 0.06312, 0.0704, 0.102787, 0.076542, 0.05306, 0.03976, 0.029376, 0.05306, 0.090864, 0.064632, 0.037156, 0.058088], '')</t>
  </si>
  <si>
    <t>[57]</t>
  </si>
  <si>
    <t>UPI0001576861 status=activ</t>
  </si>
  <si>
    <t>([0.006533, 0.006374, 0.008895, 0.011903, 0.018787, 0.013437, 0.010372, 0.014586, 0.010509, 0.01078, 0.009294, 0.01227, 0.008723, 0.009865, 0.010221, 0.010131, 0.008075, 0.011903, 0.007091, 0.006567, 0.010672, 0.008624, 0.00777, 0.007555, 0.007555, 0.005249, 0.00543, 0.006374, 0.006245, 0.006374, 0.005223, 0.005992, 0.006567, 0.009865, 0.010131, 0.017138, 0.010509, 0.008624, 0.006894, 0.010926, 0.010926, 0.007422, 0.011903, 0.009977, 0.010131, 0.010672, 0.009728, 0.011669, 0.009728, 0.00962, 0.009728, 0.016257, 0.022667, 0.015344, 0.013821, 0.024393, 0.026338, 0.028695, 0.067594, 0.100716, 0.059222, 0.034068, 0.050641, 0.048328, 0.054297, 0.054297, 0.028695, 0.029376, 0.0198, 0.035586, 0.036378, 0.041405, 0.019109, 0.019109, 0.01227, 0.00777, 0.005683, 0.004247, 0.004835, 0.003109, 0.003109, 0.002881, 0.002555, 0.002555, 0.00231, 0.00231, 0.00231, 0.002155, 0.002662, 0.003864, 0.003727, 0.002581, 0.003555, 0.005086, 0.004899, 0.007177, 0.011342, 0.021381, 0.027463, 0.043307, 0.074921, 0.073402, 0.164327, 0.31487, 0.318242, 0.390993, 0.5017, 0.5017, 0.666105, 0.754692, 0.622677, 0.494003, 0.497853, 0.480142, 0.497853, 0.387226, 0.394753, 0.387226, 0.271506, 0.21291, 0.185198, 0.247041, 0.298791, 0.284882, 0.268042, 0.311707, 0.281712, 0.26085, 0.236433, 0.185198, 0.139895, 0.203355, 0.308712, 0.436924, 0.414856, 0.352862, 0.529623], '')</t>
  </si>
  <si>
    <t>[106, 107, 108, 109, 110, 136]</t>
  </si>
  <si>
    <t>UPI0001576864 status=activ</t>
  </si>
  <si>
    <t>([0.784345, 0.801317, 0.83125, 0.83125, 0.83125, 0.849326, 0.856457, 0.871313, 0.837511, 0.808535, 0.694846, 0.733139, 0.741537, 0.690604, 0.648219, 0.632174, 0.632174, 0.538167, 0.468512, 0.454136, 0.553315, 0.545602, 0.450668, 0.356642, 0.36309, 0.370445, 0.366687, 0.288399, 0.30533, 0.335645, 0.335645, 0.444081, 0.444081, 0.352862, 0.384043, 0.414856, 0.356642, 0.298791, 0.377384, 0.465241, 0.387226, 0.295083, 0.298791, 0.301917, 0.356642, 0.356642, 0.356642, 0.349426, 0.422041, 0.332115, 0.301917, 0.342579, 0.342579, 0.339168, 0.342579, 0.311707, 0.21291, 0.243554, 0.30533, 0.308712, 0.284882, 0.356642, 0.450668, 0.447574, 0.444081, 0.408655, 0.377384, 0.374039, 0.301917, 0.206376, 0.278302, 0.308712, 0.222385, 0.216401, 0.239899, 0.318242, 0.247041, 0.318242, 0.342579, 0.342579, 0.308712, 0.30533, 0.301917, 0.203355, 0.206376, 0.288399, 0.268042, 0.222385, 0.222385, 0.229226, 0.324872, 0.216401, 0.21291, 0.26085, 0.26085, 0.232838, 0.243554, 0.308712, 0.366687, 0.335645, 0.30533, 0.247041, 0.170161, 0.179055, 0.185198, 0.127496, 0.127496, 0.191378, 0.229226, 0.229226, 0.324872, 0.324872, 0.390993, 0.398279, 0.394753, 0.36309, 0.332115, 0.324872, 0.332115, 0.278302, 0.284882, 0.288399, 0.370445, 0.461924, 0.422041, 0.529623, 0.648219, 0.618285], '')</t>
  </si>
  <si>
    <t>[0, 1, 2, 3, 4, 5, 6, 7, 8, 9, 10, 11, 12, 13, 14, 15, 16, 17, 20, 21, 125, 126, 127]</t>
  </si>
  <si>
    <t>UPI0001576865 status=activ</t>
  </si>
  <si>
    <t>([0.17593, 0.222385, 0.271506, 0.311707, 0.346032, 0.366687, 0.398279, 0.422041, 0.359901, 0.281712, 0.232838, 0.264545, 0.295083, 0.288399, 0.298791, 0.374039, 0.349426, 0.232838, 0.232838, 0.31487, 0.318242, 0.324872, 0.328603, 0.239899, 0.236433, 0.243554, 0.216401, 0.236433, 0.229226, 0.308712, 0.418646, 0.486429, 0.447574, 0.450668, 0.461924, 0.56648, 0.56648, 0.509769, 0.618285, 0.618285, 0.509769, 0.497853, 0.5017, 0.5017, 0.517562, 0.521092, 0.517562, 0.562014, 0.534167, 0.545602, 0.465241, 0.458154, 0.468512, 0.468512, 0.384043, 0.377384, 0.288399, 0.209395, 0.288399, 0.291804, 0.295083, 0.275179, 0.281712, 0.356642, 0.271506, 0.271506, 0.264545, 0.268042, 0.232838, 0.203355, 0.200174, 0.191378, 0.18812, 0.182256, 0.222385, 0.30533, 0.30533, 0.370445, 0.458154, 0.384043, 0.311707, 0.281712, 0.311707, 0.236433, 0.225814, 0.301917, 0.380708, 0.308712, 0.308712, 0.349426, 0.318242, 0.25406, 0.25406, 0.25031, 0.225814, 0.209395, 0.125101, 0.125101, 0.106997, 0.100716, 0.15008, 0.18812, 0.21291, 0.257454, 0.324872, 0.328603, 0.26085, 0.196879, 0.268042, 0.278302, 0.264545, 0.301917, 0.281712, 0.328603, 0.268042, 0.311707, 0.308712, 0.408655, 0.349426, 0.318242, 0.324872, 0.247041, 0.247041, 0.247041, 0.196879, 0.203355, 0.147574, 0.209395, 0.247041, 0.26085, 0.25031, 0.191378, 0.158265, 0.232838, 0.179055, 0.236433, 0.225814, 0.229226, 0.200174, 0.26085, 0.318242, 0.308712, 0.390993, 0.414856, 0.349426, 0.42561, 0.390993, 0.42561, 0.349426, 0.377384, 0.284882, 0.25406, 0.318242, 0.387226, 0.387226, 0.483068, 0.480142, 0.509769, 0.517562, 0.440853, 0.366687, 0.374039, 0.30533, 0.311707, 0.284882, 0.346032, 0.342579, 0.342579, 0.374039, 0.450668, 0.454136, 0.4292, 0.454136, 0.447574, 0.447574, 0.480142, 0.483068, 0.480142, 0.447574, 0.447574, 0.468512, 0.553315, 0.51388, 0.59917, 0.494003, 0.541878, 0.549308, 0.570702, 0.521092, 0.4292, 0.370445, 0.366687, 0.394753, 0.31487, 0.318242, 0.311707, 0.257454, 0.219301, 0.191378, 0.164327, 0.127496, 0.179055, 0.142424, 0.137348, 0.094817, 0.158265], '')</t>
  </si>
  <si>
    <t>[35, 36, 37, 38, 39, 40, 42, 43, 44, 45, 46, 47, 48, 49, 157, 158, 181, 182, 183, 185, 186, 187, 188]</t>
  </si>
  <si>
    <t>UPI0001576866 status=activ</t>
  </si>
  <si>
    <t>([0.18812, 0.25406, 0.295083, 0.346032, 0.384043, 0.324872, 0.257454, 0.257454, 0.196879, 0.229226, 0.229226, 0.185198, 0.137348, 0.134866, 0.139895, 0.161087, 0.167087, 0.25031, 0.247041, 0.328603, 0.301917, 0.278302, 0.191378, 0.134866, 0.109221, 0.10481, 0.15284, 0.219301, 0.170161, 0.219301, 0.216401, 0.25406, 0.268042, 0.356642, 0.281712, 0.359901, 0.36309, 0.281712, 0.278302, 0.275179, 0.278302, 0.284882, 0.232838, 0.308712, 0.298791, 0.25031, 0.25406, 0.25031, 0.225814, 0.243554, 0.268042, 0.268042, 0.17593, 0.179055, 0.127496, 0.194234, 0.191378, 0.185198, 0.18812, 0.191378, 0.194234, 0.194234, 0.122885, 0.18812, 0.127496, 0.191378, 0.18812, 0.185198, 0.185198, 0.142424, 0.17593, 0.17593, 0.11371, 0.179055, 0.173081, 0.155435, 0.158265, 0.158265, 0.102787, 0.164327, 0.170161, 0.170161, 0.170161, 0.239899, 0.161087, 0.264545, 0.203355, 0.284882, 0.281712, 0.284882, 0.370445, 0.394753, 0.401658, 0.490133, 0.5017, 0.545602, 0.661982, 0.661982, 0.666105, 0.771762, 0.76285, 0.779859, 0.779859, 0.771762, 0.808535, 0.808535, 0.779859, 0.846163, 0.837511, 0.84206, 0.83125, 0.827927, 0.81615, 0.812494, 0.801317, 0.779859, 0.823549, 0.81615], '')</t>
  </si>
  <si>
    <t>[94, 95, 96, 97, 98, 99, 100, 101, 102, 103, 104, 105, 106, 107, 108, 109, 110, 111, 112, 113, 114, 115, 116, 117]</t>
  </si>
  <si>
    <t>UPI0001576868 status=activ</t>
  </si>
  <si>
    <t>([0.534167, 0.562014, 0.59508, 0.618285, 0.58069, 0.59508, 0.613573, 0.642678, 0.541878, 0.553315, 0.58069, 0.613573, 0.497853, 0.58069, 0.570702, 0.557691, 0.553315, 0.549308, 0.51388, 0.553315, 0.545602, 0.545602, 0.553315, 0.545602, 0.56648, 0.608892, 0.608892, 0.618285, 0.613573, 0.716283, 0.728858, 0.720929, 0.720929, 0.812494, 0.812494, 0.73685, 0.750527, 0.84206, 0.84206, 0.73685, 0.73685, 0.73685, 0.733139, 0.73685, 0.707965, 0.728858, 0.626927, 0.521092, 0.517562, 0.525368, 0.440853, 0.468512, 0.468512, 0.380708, 0.380708, 0.291804, 0.359901, 0.356642, 0.356642, 0.359901, 0.422041, 0.390993, 0.311707, 0.321458, 0.284882, 0.31487, 0.203355, 0.281712, 0.291804, 0.284882, 0.281712, 0.281712, 0.219301, 0.236433, 0.264545, 0.275179, 0.359901, 0.356642, 0.295083, 0.229226, 0.229226, 0.185198, 0.219301, 0.271506, 0.191378, 0.219301, 0.18812, 0.236433, 0.239899, 0.236433, 0.161087, 0.158265, 0.170161, 0.203355, 0.125101, 0.17593, 0.106997, 0.092881, 0.090864, 0.090864, 0.081712, 0.050641, 0.081712, 0.074921, 0.092881, 0.100716, 0.102787, 0.125101, 0.173081, 0.118441, 0.185198, 0.196879, 0.203355, 0.26085, 0.17593, 0.257454, 0.185198, 0.278302, 0.30533, 0.30533, 0.332115, 0.414856, 0.461924, 0.4292, 0.346032, 0.346032, 0.380708, 0.339168, 0.332115, 0.295083, 0.359901, 0.26085, 0.335645, 0.339168, 0.321458, 0.384043, 0.356642, 0.41194, 0.377384, 0.349426, 0.321458, 0.335645, 0.295083, 0.30533], '')</t>
  </si>
  <si>
    <t>[0, 1, 2, 3, 4, 5, 6, 7, 8, 9, 10, 11, 13, 14, 15, 16, 17, 18, 19, 20, 21, 22, 23, 24, 25, 26, 27, 28, 29, 30, 31, 32, 33, 34, 35, 36, 37, 38, 39, 40, 41, 42, 43, 44, 45, 46, 47, 48, 49]</t>
  </si>
  <si>
    <t>(36</t>
  </si>
  <si>
    <t>UPI0001576869 status=activ</t>
  </si>
  <si>
    <t>([0.414856, 0.465241, 0.517562, 0.545602, 0.447574, 0.359901, 0.349426, 0.298791, 0.335645, 0.370445, 0.321458, 0.356642, 0.387226, 0.377384, 0.387226, 0.380708, 0.370445, 0.356642, 0.398279, 0.31487, 0.206376, 0.288399, 0.182256, 0.179055, 0.15008, 0.147574, 0.225814, 0.191378, 0.191378, 0.17593, 0.173081, 0.229226, 0.239899, 0.232838, 0.232838, 0.236433, 0.225814, 0.144935, 0.147574, 0.081712, 0.132295, 0.216401, 0.185198, 0.288399, 0.295083, 0.26085, 0.370445, 0.332115, 0.370445, 0.352862, 0.366687, 0.359901, 0.335645, 0.288399, 0.30533, 0.298791, 0.332115, 0.349426, 0.458154, 0.472492, 0.538167, 0.447574, 0.458154, 0.42561, 0.384043, 0.291804, 0.366687, 0.356642, 0.380708, 0.418646, 0.42561, 0.422041, 0.440853, 0.505461, 0.476583, 0.465241, 0.458154, 0.497853, 0.505461, 0.5017, 0.486429, 0.525368, 0.653063, 0.549308, 0.51388, 0.509769, 0.613573, 0.642678, 0.575842, 0.58069, 0.59014, 0.690604, 0.685117, 0.657645, 0.509769, 0.486429, 0.454136, 0.454136, 0.444081, 0.390993, 0.349426, 0.36309, 0.332115, 0.26085, 0.243554, 0.349426, 0.321458, 0.284882, 0.25031, 0.216401, 0.225814, 0.225814, 0.173081, 0.11371, 0.096677, 0.155435, 0.200174, 0.147574, 0.147574, 0.15284, 0.185198, 0.225814, 0.25031, 0.196879, 0.271506, 0.288399, 0.216401, 0.288399, 0.291804, 0.301917, 0.281712, 0.281712, 0.264545, 0.25031, 0.335645, 0.380708, 0.339168, 0.374039, 0.468512, 0.505461, 0.51388, 0.468512, 0.398279, 0.339168, 0.394753, 0.384043, 0.458154, 0.517562, 0.509769, 0.549308, 0.472492, 0.585406, 0.59014, 0.497853, 0.505461, 0.486429, 0.480142, 0.505461, 0.486429, 0.465241, 0.408655, 0.374039, 0.394753, 0.454136, 0.476583, 0.497853, 0.465241], '')</t>
  </si>
  <si>
    <t>[2, 3, 60, 73, 78, 79, 81, 82, 83, 84, 85, 86, 87, 88, 89, 90, 91, 92, 93, 94, 139, 140, 147, 148, 149, 151, 152, 154, 157]</t>
  </si>
  <si>
    <t>UPI000157686A status=activ</t>
  </si>
  <si>
    <t>([0.144935, 0.243554, 0.229226, 0.26085, 0.200174, 0.247041, 0.194234, 0.225814, 0.158265, 0.196879, 0.219301, 0.268042, 0.203355, 0.122885, 0.17593, 0.129801, 0.129801, 0.15284, 0.125101, 0.191378, 0.25031, 0.332115, 0.219301, 0.257454, 0.268042, 0.339168, 0.25031, 0.332115, 0.342579, 0.408655, 0.324872, 0.346032, 0.271506, 0.332115, 0.440853, 0.401658, 0.509769, 0.525368, 0.494003, 0.41194, 0.40511, 0.30533, 0.284882, 0.398279, 0.401658, 0.40511, 0.398279, 0.390993, 0.349426, 0.349426, 0.377384, 0.366687, 0.318242, 0.394753, 0.36309, 0.346032, 0.387226, 0.342579, 0.335645, 0.335645, 0.342579, 0.26085, 0.377384, 0.380708, 0.311707, 0.247041, 0.155435, 0.155435, 0.17593, 0.206376, 0.206376, 0.206376, 0.18812, 0.219301, 0.21291, 0.239899, 0.17593, 0.17593, 0.139895, 0.096677, 0.11371, 0.122885, 0.179055, 0.106997, 0.109221, 0.11371, 0.137348, 0.15284, 0.155435, 0.206376, 0.216401, 0.15284, 0.111485, 0.200174, 0.132295, 0.116183, 0.073402, 0.11371, 0.060549, 0.096677, 0.147574, 0.17593, 0.17593, 0.18812, 0.281712, 0.281712, 0.236433, 0.295083, 0.328603, 0.328603, 0.247041, 0.236433, 0.271506, 0.342579, 0.26085, 0.370445, 0.401658, 0.486429, 0.494003, 0.632174, 0.525368, 0.447574, 0.339168, 0.398279, 0.387226, 0.342579, 0.346032, 0.418646, 0.394753, 0.36309, 0.284882, 0.36309, 0.366687, 0.335645, 0.298791, 0.335645, 0.311707, 0.232838, 0.229226, 0.196879, 0.120615, 0.191378, 0.25406, 0.356642, 0.370445, 0.40511, 0.349426, 0.335645, 0.335645, 0.324872, 0.384043, 0.401658, 0.414856, 0.321458, 0.352862, 0.390993, 0.4292, 0.352862, 0.366687, 0.366687, 0.401658, 0.490133, 0.494003, 0.454136, 0.418646, 0.408655, 0.370445, 0.444081, 0.42561, 0.41194, 0.390993, 0.374039, 0.440853, 0.401658, 0.51388, 0.549308, 0.505461], '')</t>
  </si>
  <si>
    <t>[36, 37, 119, 120, 174, 175, 176]</t>
  </si>
  <si>
    <t>UPI000157686B status=activ</t>
  </si>
  <si>
    <t>([0.308712, 0.356642, 0.398279, 0.295083, 0.335645, 0.380708, 0.401658, 0.433034, 0.414856, 0.40511, 0.436924, 0.468512, 0.436924, 0.444081, 0.370445, 0.366687, 0.301917, 0.422041, 0.454136, 0.444081, 0.476583, 0.472492, 0.465241, 0.387226, 0.444081, 0.349426, 0.30533, 0.318242, 0.243554, 0.194234, 0.219301, 0.219301, 0.232838, 0.26085, 0.18812, 0.170161, 0.17593, 0.216401, 0.109221, 0.106997, 0.0704, 0.076542, 0.122885, 0.129801, 0.191378, 0.216401, 0.332115, 0.380708, 0.288399, 0.366687, 0.36309, 0.370445, 0.278302, 0.26085, 0.182256, 0.182256, 0.271506, 0.25406, 0.243554, 0.311707, 0.25031, 0.25031, 0.25031, 0.25406, 0.164327, 0.164327, 0.173081, 0.100716, 0.092881, 0.15284, 0.167087, 0.236433, 0.158265, 0.239899, 0.161087, 0.161087, 0.25406, 0.239899, 0.243554, 0.25406, 0.301917, 0.284882, 0.384043, 0.366687, 0.298791, 0.352862, 0.311707, 0.301917, 0.291804, 0.284882, 0.194234, 0.142424, 0.100716, 0.109221, 0.106997, 0.17593, 0.26085, 0.26085, 0.26085, 0.196879, 0.158265, 0.15284, 0.236433, 0.209395, 0.182256, 0.21291, 0.25406, 0.291804, 0.257454, 0.335645, 0.257454, 0.339168, 0.366687, 0.444081, 0.422041, 0.332115, 0.268042, 0.18812, 0.134866, 0.11371, 0.139895, 0.139895, 0.111485, 0.081712, 0.059222, 0.056825, 0.054297, 0.034884, 0.021381, 0.019401], '')</t>
  </si>
  <si>
    <t>UPI000157686D status=activ</t>
  </si>
  <si>
    <t>([0.225814, 0.281712, 0.18812, 0.222385, 0.264545, 0.30533, 0.206376, 0.236433, 0.264545, 0.264545, 0.264545, 0.194234, 0.278302, 0.206376, 0.200174, 0.225814, 0.161087, 0.191378, 0.275179, 0.288399, 0.209395, 0.144935, 0.147574, 0.229226, 0.15284, 0.085092, 0.074921, 0.085092, 0.102787, 0.111485, 0.132295, 0.081712, 0.139895, 0.132295, 0.127496, 0.142424, 0.170161, 0.167087, 0.111485, 0.100716, 0.116183, 0.17593, 0.173081, 0.155435, 0.127496, 0.191378, 0.203355, 0.219301, 0.295083, 0.264545, 0.247041, 0.173081, 0.288399, 0.243554, 0.25406, 0.257454, 0.232838, 0.120615, 0.182256, 0.25031, 0.268042, 0.288399, 0.298791, 0.356642, 0.377384, 0.40511, 0.4292, 0.4292, 0.335645, 0.264545, 0.275179, 0.291804, 0.356642, 0.26085, 0.288399, 0.275179, 0.366687, 0.291804, 0.328603, 0.328603, 0.295083, 0.26085, 0.239899, 0.15284, 0.122885, 0.116183, 0.094817, 0.090864, 0.147574, 0.232838, 0.328603, 0.318242, 0.31487, 0.232838, 0.328603, 0.390993, 0.324872, 0.332115, 0.324872, 0.311707, 0.288399, 0.219301, 0.281712, 0.271506, 0.298791, 0.339168, 0.318242, 0.324872, 0.31487, 0.324872, 0.318242, 0.321458, 0.236433, 0.239899, 0.301917, 0.200174, 0.15008, 0.191378, 0.191378, 0.191378, 0.191378, 0.179055, 0.247041, 0.139895, 0.147574, 0.209395, 0.21291, 0.164327, 0.196879, 0.21291, 0.122885, 0.0704, 0.042364, 0.06184, 0.051831, 0.066181, 0.120615, 0.144935, 0.164327, 0.158265, 0.216401, 0.216401, 0.232838, 0.236433, 0.239899, 0.147574, 0.158265, 0.182256, 0.25031, 0.161087, 0.161087, 0.25406, 0.275179, 0.342579, 0.366687, 0.394753, 0.31487, 0.281712, 0.264545, 0.196879, 0.182256, 0.182256, 0.271506, 0.247041, 0.308712, 0.401658, 0.398279, 0.298791, 0.298791, 0.216401, 0.301917, 0.281712, 0.295083, 0.352862, 0.271506, 0.203355, 0.167087, 0.222385, 0.170161, 0.18812, 0.268042, 0.25031, 0.291804, 0.209395, 0.243554, 0.137348, 0.139895, 0.232838, 0.328603, 0.311707, 0.318242, 0.328603, 0.342579, 0.342579, 0.271506, 0.281712, 0.268042, 0.264545, 0.243554, 0.332115, 0.308712, 0.203355, 0.239899, 0.161087, 0.200174, 0.209395, 0.30533, 0.206376, 0.206376, 0.18812, 0.127496, 0.209395, 0.173081, 0.179055, 0.11371, 0.173081, 0.25031, 0.346032, 0.291804, 0.332115, 0.239899, 0.17593, 0.257454, 0.236433, 0.301917, 0.339168, 0.301917, 0.216401, 0.301917, 0.278302, 0.278302, 0.284882, 0.281712, 0.216401, 0.18812, 0.239899, 0.243554, 0.239899, 0.144935, 0.229226, 0.206376, 0.30533, 0.387226, 0.408655, 0.42561, 0.352862, 0.318242, 0.346032, 0.41194, 0.414856, 0.339168, 0.36309, 0.418646, 0.414856, 0.440853, 0.472492, 0.509769, 0.51388, 0.476583, 0.490133, 0.483068, 0.41194, 0.394753, 0.324872, 0.236433, 0.15008, 0.225814, 0.247041, 0.222385, 0.216401, 0.222385, 0.308712, 0.209395, 0.232838, 0.239899, 0.219301, 0.222385, 0.182256, 0.15284, 0.144935, 0.203355, 0.161087, 0.225814, 0.194234, 0.26085, 0.346032, 0.472492], '')</t>
  </si>
  <si>
    <t>[256, 257]</t>
  </si>
  <si>
    <t>UPI000157686F status=activ</t>
  </si>
  <si>
    <t>([0.15008, 0.079919, 0.047319, 0.071867, 0.076542, 0.054297, 0.038858, 0.054297, 0.067594, 0.0704, 0.059222, 0.073402, 0.038042, 0.066181, 0.064632, 0.042364, 0.023087, 0.015344, 0.01078, 0.018787, 0.013016, 0.019109, 0.033407, 0.060549, 0.059222, 0.046336, 0.038858, 0.034884, 0.020876, 0.020876, 0.016826, 0.014315, 0.013821, 0.021381, 0.020165, 0.020165, 0.034068, 0.067594, 0.125101, 0.179055, 0.18812, 0.191378, 0.196879, 0.109221, 0.060549, 0.06312, 0.098513, 0.096677, 0.164327, 0.232838, 0.209395, 0.196879, 0.295083, 0.271506, 0.301917, 0.194234, 0.194234, 0.194234, 0.118441, 0.116183, 0.074921, 0.037156, 0.056825, 0.064632, 0.127496, 0.209395, 0.206376, 0.17593, 0.281712, 0.288399, 0.26085, 0.318242, 0.370445, 0.257454, 0.222385, 0.229226, 0.346032, 0.318242, 0.206376, 0.30533, 0.225814, 0.209395, 0.308712, 0.318242, 0.26085, 0.288399, 0.278302, 0.200174, 0.229226, 0.155435, 0.147574, 0.17593, 0.147574, 0.179055, 0.200174, 0.264545, 0.26085, 0.25406, 0.288399, 0.284882, 0.278302, 0.387226, 0.483068, 0.483068, 0.401658, 0.4292, 0.401658, 0.30533, 0.264545, 0.185198, 0.271506, 0.288399, 0.281712, 0.288399, 0.200174, 0.288399, 0.182256, 0.182256, 0.161087, 0.085092, 0.144935, 0.15008, 0.111485, 0.109221, 0.109221, 0.100716, 0.106997, 0.092881, 0.139895, 0.164327, 0.247041, 0.25031, 0.167087, 0.167087, 0.144935, 0.219301, 0.21291, 0.318242, 0.318242, 0.352862, 0.468512, 0.394753, 0.370445, 0.291804, 0.291804, 0.288399, 0.374039, 0.275179, 0.311707, 0.332115, 0.328603, 0.318242, 0.311707, 0.288399, 0.291804, 0.232838, 0.236433, 0.155435, 0.155435, 0.147574, 0.090864, 0.090864, 0.137348, 0.086953, 0.139895, 0.158265, 0.161087, 0.137348, 0.219301, 0.206376, 0.216401, 0.229226, 0.170161, 0.109221, 0.125101, 0.125101, 0.194234, 0.106997, 0.182256, 0.18812, 0.222385, 0.219301, 0.216401, 0.247041, 0.318242, 0.243554, 0.15284, 0.100716, 0.100716, 0.100716, 0.106997, 0.102787, 0.15008, 0.142424, 0.142424, 0.139895, 0.086953, 0.094817, 0.096677, 0.06184, 0.06312, 0.051831, 0.086953, 0.071867, 0.033407, 0.043307, 0.079919, 0.129801, 0.111485, 0.125101, 0.129801, 0.074921, 0.078022, 0.078022, 0.127496, 0.111485, 0.182256, 0.229226, 0.21291, 0.236433, 0.222385, 0.18812, 0.18812, 0.200174, 0.236433, 0.291804, 0.284882, 0.295083, 0.281712, 0.394753, 0.366687, 0.366687, 0.461924, 0.468512, 0.384043, 0.384043, 0.509769, 0.401658, 0.332115, 0.30533, 0.384043, 0.472492, 0.505461, 0.51388, 0.494003, 0.380708, 0.42561, 0.352862, 0.318242, 0.229226, 0.232838, 0.268042, 0.288399, 0.281712, 0.264545, 0.356642, 0.25406, 0.243554, 0.339168, 0.41194, 0.374039, 0.281712, 0.278302, 0.278302, 0.18812, 0.196879, 0.301917, 0.222385, 0.288399, 0.216401, 0.301917, 0.308712, 0.308712, 0.288399, 0.295083, 0.206376, 0.203355, 0.298791, 0.216401, 0.18812, 0.185198, 0.26085, 0.275179, 0.271506, 0.268042, 0.384043, 0.380708, 0.346032, 0.422041, 0.422041, 0.497853, 0.4292, 0.387226, 0.356642, 0.321458, 0.324872, 0.418646, 0.384043, 0.398279, 0.476583, 0.440853, 0.450668, 0.36309, 0.366687, 0.295083, 0.328603, 0.232838, 0.239899, 0.271506, 0.194234, 0.132295, 0.155435, 0.21291, 0.247041, 0.275179, 0.301917, 0.25406, 0.26085, 0.284882, 0.18812, 0.18812, 0.25031, 0.275179, 0.275179, 0.321458, 0.401658, 0.366687, 0.356642, 0.264545, 0.185198, 0.185198, 0.264545, 0.271506, 0.284882, 0.247041, 0.25031, 0.179055, 0.216401, 0.222385, 0.222385, 0.31487, 0.31487, 0.291804, 0.268042, 0.321458, 0.324872, 0.295083, 0.264545, 0.339168, 0.444081, 0.56648, 0.728858], '')</t>
  </si>
  <si>
    <t>[236, 242, 243, 350, 351]</t>
  </si>
  <si>
    <t>UPI0001576871 status=activ</t>
  </si>
  <si>
    <t>([0.000451, 0.001061, 0.001305, 0.00225, 0.00246, 0.002512, 0.003461, 0.004247, 0.004431, 0.003757, 0.00389, 0.004135, 0.005734, 0.008624, 0.008804, 0.013016, 0.016826, 0.037156, 0.085092, 0.079919, 0.079919, 0.100716, 0.042364, 0.026892, 0.01204, 0.01204, 0.017797, 0.012727, 0.013821, 0.013821, 0.013821, 0.017447, 0.022306, 0.022306, 0.021381, 0.012491, 0.012727, 0.019109, 0.009728, 0.006421, 0.006795, 0.006795, 0.009294, 0.009483, 0.0198, 0.020165, 0.025762, 0.013613, 0.011106, 0.010509, 0.013437, 0.030003, 0.036378, 0.018415, 0.011669, 0.007422, 0.006701, 0.004976, 0.004161, 0.004513, 0.005503, 0.006619, 0.00515, 0.003671, 0.005318, 0.004976, 0.004899, 0.004358, 0.005011, 0.007422, 0.00558, 0.004577, 0.004577, 0.004247, 0.004247, 0.005683, 0.008723, 0.008804, 0.007422, 0.006039, 0.006039, 0.004899, 0.005932, 0.006619, 0.006567, 0.006245, 0.004315, 0.004315, 0.003804, 0.00283, 0.002555, 0.002366, 0.001936, 0.001709, 0.00146, 0.00231, 0.00146, 0.001267, 0.001267, 0.002117, 0.00246, 0.003246, 0.004899, 0.004646, 0.005992, 0.006533, 0.004577, 0.005683, 0.008409, 0.007495, 0.010672, 0.009096, 0.010221, 0.010221, 0.010926, 0.013613, 0.008895, 0.008156, 0.009483, 0.016021, 0.009728, 0.008002, 0.008276, 0.008002, 0.006533, 0.00389, 0.004247, 0.006078, 0.007177, 0.004899, 0.007877, 0.006245, 0.005503, 0.004611, 0.006795, 0.006701, 0.007315, 0.006619, 0.007177, 0.006245, 0.006245, 0.005683, 0.008276, 0.005011, 0.004247, 0.004414, 0.005872, 0.005318, 0.003727, 0.002529, 0.002529, 0.002014, 0.001967, 0.002662, 0.004161, 0.002761, 0.002057, 0.001808, 0.002662, 0.003821, 0.004577, 0.003512, 0.003864, 0.003014, 0.003341, 0.003298, 0.00389, 0.003212, 0.002976, 0.002662, 0.003804, 0.003512, 0.004208, 0.00515, 0.005086, 0.004247, 0.004247, 0.004775, 0.003431, 0.003512, 0.002503, 0.002435, 0.002276, 0.002976, 0.002662, 0.004161, 0.003671, 0.00231, 0.003276, 0.003212, 0.005086, 0.005086, 0.008723, 0.007031, 0.008276, 0.006795, 0.007091, 0.009401, 0.009401, 0.014586, 0.010221, 0.016826, 0.011518, 0.022667, 0.015344], '')</t>
  </si>
  <si>
    <t>UPI0001576873 status=activ</t>
  </si>
  <si>
    <t>([0.05306, 0.111485, 0.144935, 0.185198, 0.182256, 0.216401, 0.243554, 0.271506, 0.295083, 0.236433, 0.182256, 0.232838, 0.232838, 0.147574, 0.090864, 0.086953, 0.147574, 0.236433, 0.349426, 0.332115, 0.247041, 0.291804, 0.268042, 0.281712, 0.21291, 0.243554, 0.179055, 0.179055, 0.18812, 0.194234, 0.278302, 0.359901, 0.321458, 0.387226, 0.476583, 0.618285, 0.622677, 0.63748, 0.538167, 0.509769, 0.613573, 0.759478, 0.750527, 0.626927, 0.486429, 0.454136, 0.387226, 0.472492, 0.483068, 0.490133, 0.5017, 0.384043, 0.384043, 0.41194, 0.339168, 0.257454, 0.225814, 0.239899, 0.239899, 0.275179, 0.170161, 0.109221, 0.109221, 0.106997, 0.144935, 0.25406, 0.288399, 0.247041, 0.232838, 0.239899, 0.15008, 0.083462, 0.15008, 0.15284, 0.15284, 0.18812, 0.264545, 0.232838, 0.142424, 0.144935, 0.179055, 0.216401, 0.216401, 0.173081, 0.17593, 0.203355, 0.132295, 0.196879, 0.236433, 0.144935, 0.083462, 0.144935, 0.147574, 0.155435, 0.079919, 0.086953, 0.086953, 0.074921, 0.098513, 0.167087, 0.096677, 0.088832, 0.127496, 0.194234, 0.185198, 0.209395, 0.209395, 0.247041, 0.232838, 0.298791, 0.318242, 0.295083, 0.203355, 0.206376, 0.229226, 0.374039, 0.359901, 0.356642, 0.394753, 0.398279, 0.301917, 0.394753, 0.394753, 0.394753, 0.311707, 0.346032, 0.31487, 0.311707, 0.342579, 0.356642, 0.36309, 0.450668, 0.59014, 0.716283, 0.73685, 0.58069, 0.505461, 0.5017, 0.497853, 0.447574, 0.401658, 0.5017, 0.458154, 0.387226, 0.359901, 0.458154, 0.418646, 0.418646, 0.42561, 0.339168, 0.298791, 0.301917, 0.21291, 0.209395, 0.125101, 0.116183, 0.116183, 0.092881, 0.102787, 0.109221, 0.144935, 0.092881, 0.090864, 0.11371, 0.139895, 0.102787, 0.096677, 0.125101, 0.076542, 0.071867, 0.129801, 0.094817, 0.051831, 0.088832, 0.0704, 0.125101, 0.191378, 0.18812, 0.247041, 0.200174, 0.194234, 0.182256, 0.301917, 0.288399, 0.298791, 0.321458, 0.414856, 0.414856, 0.380708, 0.384043, 0.301917, 0.295083, 0.380708, 0.384043, 0.308712, 0.311707, 0.308712, 0.288399, 0.356642, 0.339168, 0.356642, 0.328603, 0.30533, 0.25031, 0.21291, 0.15284, 0.118441], '')</t>
  </si>
  <si>
    <t>[35, 36, 37, 38, 39, 40, 41, 42, 43, 50, 132, 133, 134, 135, 136, 137, 141]</t>
  </si>
  <si>
    <t>UPI0001576874 status=activ</t>
  </si>
  <si>
    <t>([0.014075, 0.023963, 0.043307, 0.027463, 0.020522, 0.038042, 0.060549, 0.086953, 0.11371, 0.078022, 0.092881, 0.118441, 0.118441, 0.182256, 0.298791, 0.247041, 0.161087, 0.164327, 0.10481, 0.083462, 0.132295, 0.222385, 0.185198, 0.17593, 0.275179, 0.352862, 0.324872, 0.311707, 0.298791, 0.291804, 0.384043, 0.387226, 0.408655, 0.529623, 0.433034, 0.332115, 0.366687, 0.468512, 0.604312, 0.59917, 0.59917, 0.51388, 0.465241, 0.436924, 0.342579, 0.243554, 0.216401, 0.222385, 0.182256, 0.182256, 0.116183, 0.122885, 0.071867, 0.071867, 0.059222, 0.06312, 0.086953, 0.0704, 0.056825, 0.026892, 0.025316, 0.032017, 0.05306, 0.041405, 0.034068, 0.066181, 0.11371, 0.139895, 0.15284, 0.161087, 0.167087, 0.161087, 0.164327, 0.25406, 0.203355, 0.209395, 0.30533, 0.26085, 0.182256, 0.209395, 0.288399, 0.374039, 0.295083, 0.257454, 0.339168, 0.346032, 0.264545, 0.271506, 0.264545, 0.170161, 0.196879, 0.191378, 0.194234, 0.194234, 0.185198, 0.147574, 0.137348, 0.067594, 0.11371, 0.206376, 0.206376, 0.206376, 0.216401, 0.257454, 0.298791, 0.25406, 0.346032, 0.433034, 0.308712, 0.311707, 0.380708, 0.342579, 0.257454, 0.308712, 0.271506, 0.236433, 0.25406, 0.264545, 0.377384, 0.291804, 0.284882, 0.219301, 0.144935, 0.086953, 0.06184, 0.058088, 0.041405, 0.032017, 0.030611, 0.060549, 0.06312, 0.067594, 0.090864, 0.120615, 0.144935, 0.17593, 0.134866, 0.18812, 0.179055, 0.109221, 0.173081, 0.200174, 0.268042, 0.349426, 0.4292, 0.521092, 0.521092, 0.51388, 0.51388, 0.505461, 0.517562, 0.51388, 0.414856, 0.408655, 0.356642, 0.268042, 0.264545, 0.374039, 0.291804, 0.257454, 0.352862, 0.352862, 0.236433, 0.229226, 0.15284, 0.158265, 0.164327, 0.100716, 0.164327, 0.196879, 0.200174, 0.122885, 0.122885, 0.196879, 0.118441, 0.18812, 0.167087, 0.170161, 0.122885, 0.125101, 0.088832, 0.100716, 0.109221, 0.173081, 0.109221, 0.17593, 0.118441, 0.066181, 0.116183, 0.120615, 0.076542, 0.046336, 0.083462, 0.066181, 0.051831, 0.092881, 0.092881, 0.185198, 0.182256, 0.216401, 0.308712, 0.352862, 0.239899, 0.236433, 0.239899, 0.239899, 0.158265, 0.222385, 0.318242, 0.222385, 0.225814, 0.291804, 0.366687, 0.275179, 0.31487, 0.356642, 0.321458, 0.321458, 0.222385, 0.243554, 0.173081, 0.167087, 0.147574, 0.225814, 0.21291, 0.21291, 0.311707, 0.40511, 0.408655, 0.31487, 0.318242, 0.311707, 0.229226, 0.144935, 0.158265, 0.15008, 0.116183, 0.094817, 0.058088, 0.100716, 0.092881, 0.147574, 0.147574, 0.120615, 0.125101, 0.127496, 0.074921, 0.054297, 0.055536, 0.031287, 0.030003, 0.044297, 0.022667, 0.038042, 0.044297, 0.041405, 0.026892, 0.036378, 0.059222, 0.081712, 0.085092, 0.046336, 0.026892, 0.016021, 0.029376, 0.019109, 0.01227, 0.019109, 0.024826, 0.018787, 0.031287, 0.056825, 0.03976, 0.044297, 0.043307, 0.078022, 0.129801, 0.203355, 0.196879, 0.191378, 0.127496, 0.120615, 0.196879, 0.179055, 0.18812, 0.161087, 0.15008, 0.25031, 0.247041, 0.209395, 0.264545, 0.257454, 0.170161, 0.257454, 0.349426, 0.268042, 0.243554, 0.25031, 0.222385, 0.185198, 0.118441, 0.206376, 0.229226, 0.222385, 0.31487, 0.324872, 0.384043, 0.394753, 0.387226, 0.321458, 0.36309, 0.268042, 0.271506, 0.366687, 0.377384, 0.387226, 0.42561, 0.436924, 0.440853, 0.394753, 0.40511, 0.509769, 0.461924, 0.433034, 0.36309, 0.335645, 0.374039, 0.346032, 0.30533, 0.257454, 0.229226, 0.216401, 0.318242, 0.31487, 0.311707, 0.298791, 0.30533, 0.349426, 0.335645, 0.332115, 0.384043, 0.387226, 0.384043, 0.346032, 0.349426, 0.384043, 0.4292, 0.465241, 0.36309, 0.433034, 0.476583, 0.59014, 0.494003, 0.387226, 0.408655, 0.324872, 0.335645, 0.328603, 0.328603, 0.301917, 0.298791, 0.288399, 0.318242, 0.203355, 0.301917, 0.196879, 0.15284, 0.155435, 0.15284, 0.185198, 0.222385, 0.209395, 0.225814, 0.229226, 0.21291, 0.222385, 0.318242, 0.321458, 0.229226, 0.15008, 0.122885, 0.066181, 0.069024, 0.083462, 0.164327, 0.15284, 0.25031, 0.25031, 0.17593, 0.191378, 0.179055, 0.206376, 0.185198, 0.173081, 0.219301, 0.324872, 0.328603, 0.25031, 0.25031, 0.229226, 0.298791, 0.275179, 0.352862, 0.284882, 0.264545, 0.25406, 0.268042, 0.185198, 0.268042, 0.335645, 0.295083, 0.308712, 0.216401, 0.247041, 0.216401, 0.239899, 0.173081, 0.161087, 0.216401, 0.209395, 0.342579, 0.278302, 0.398279, 0.339168, 0.401658, 0.40511, 0.4292, 0.328603, 0.41194, 0.408655, 0.401658, 0.436924, 0.51388, 0.505461, 0.521092, 0.454136, 0.366687, 0.440853, 0.394753, 0.4292, 0.418646, 0.356642, 0.447574, 0.447574, 0.553315, 0.521092, 0.476583, 0.346032, 0.349426, 0.366687, 0.264545, 0.196879, 0.134866, 0.127496, 0.182256, 0.167087, 0.222385, 0.311707, 0.275179, 0.30533, 0.182256, 0.185198, 0.222385, 0.15008, 0.078022, 0.071867, 0.092881, 0.067594, 0.118441, 0.185198, 0.185198, 0.298791, 0.36309, 0.36309, 0.36309, 0.284882, 0.284882, 0.318242, 0.318242, 0.268042, 0.191378, 0.291804, 0.301917, 0.26085, 0.268042, 0.346032, 0.346032, 0.332115, 0.418646, 0.422041, 0.339168, 0.298791, 0.298791, 0.209395, 0.30533, 0.335645, 0.4292, 0.444081, 0.349426, 0.356642, 0.447574, 0.549308, 0.450668, 0.450668, 0.486429, 0.545602, 0.549308, 0.465241, 0.436924, 0.4292, 0.346032, 0.440853, 0.483068, 0.390993, 0.40511, 0.349426, 0.328603, 0.232838, 0.222385, 0.232838, 0.222385, 0.225814, 0.18812, 0.236433, 0.222385, 0.161087, 0.134866, 0.090864, 0.122885, 0.144935, 0.15284, 0.15284, 0.15284, 0.15284, 0.219301, 0.30533, 0.301917, 0.264545, 0.321458, 0.295083, 0.401658, 0.335645, 0.356642, 0.352862, 0.390993, 0.36309, 0.42561, 0.505461, 0.59917, 0.632174, 0.653063, 0.529623, 0.680603, 0.545602, 0.534167, 0.534167, 0.490133, 0.534167, 0.562014, 0.521092, 0.468512, 0.352862, 0.42561, 0.295083, 0.295083, 0.284882, 0.239899, 0.173081, 0.164327, 0.182256, 0.118441, 0.129801, 0.194234, 0.173081, 0.284882, 0.200174, 0.132295, 0.132295, 0.132295, 0.090864, 0.129801, 0.219301, 0.298791, 0.295083, 0.390993, 0.339168, 0.278302, 0.268042, 0.352862, 0.359901, 0.346032, 0.4292, 0.321458, 0.328603, 0.328603, 0.216401, 0.30533, 0.384043, 0.321458, 0.324872, 0.390993, 0.40511, 0.40511, 0.422041, 0.42561, 0.324872, 0.370445, 0.40511, 0.42561, 0.4292, 0.332115, 0.324872, 0.324872, 0.418646, 0.418646, 0.377384, 0.476583, 0.486429, 0.390993, 0.398279, 0.390993, 0.401658, 0.30533, 0.278302, 0.200174, 0.206376, 0.275179, 0.21291, 0.25031, 0.324872, 0.324872, 0.41194, 0.374039, 0.295083, 0.25406, 0.26085, 0.209395, 0.203355, 0.167087, 0.232838, 0.236433, 0.239899, 0.232838, 0.288399, 0.284882, 0.349426, 0.349426, 0.301917, 0.41194, 0.398279, 0.30533, 0.301917, 0.308712, 0.342579, 0.433034, 0.461924, 0.454136, 0.541878, 0.538167, 0.497853, 0.4292, 0.51388, 0.472492, 0.370445, 0.321458, 0.324872, 0.25031, 0.243554, 0.298791, 0.288399, 0.298791, 0.384043, 0.311707, 0.318242, 0.225814, 0.194234, 0.203355, 0.134866, 0.116183, 0.11371, 0.161087, 0.170161, 0.173081, 0.144935, 0.196879, 0.298791, 0.298791, 0.31487, 0.239899, 0.264545, 0.200174, 0.196879, 0.194234, 0.268042, 0.26085, 0.352862, 0.359901, 0.321458, 0.387226, 0.40511, 0.377384, 0.352862, 0.440853, 0.408655, 0.490133, 0.529623], '')</t>
  </si>
  <si>
    <t>[33, 38, 39, 40, 41, 145, 146, 147, 148, 149, 150, 151, 321, 351, 432, 433, 434, 444, 445, 501, 505, 506, 547, 548, 549, 550, 551, 552, 553, 554, 555, 557, 558, 559, 657, 658, 661, 705]</t>
  </si>
  <si>
    <t>UPI0001576875 status=activ</t>
  </si>
  <si>
    <t>([0.342579, 0.318242, 0.232838, 0.236433, 0.281712, 0.318242, 0.356642, 0.408655, 0.433034, 0.370445, 0.390993, 0.366687, 0.275179, 0.239899, 0.243554, 0.247041, 0.291804, 0.288399, 0.281712, 0.387226, 0.472492, 0.468512, 0.444081, 0.525368, 0.521092, 0.454136, 0.370445, 0.366687, 0.342579, 0.311707, 0.398279, 0.366687, 0.36309, 0.444081, 0.414856, 0.41194, 0.414856, 0.408655, 0.408655, 0.380708, 0.288399, 0.191378, 0.206376, 0.268042, 0.268042, 0.295083, 0.311707, 0.394753, 0.394753, 0.352862, 0.349426, 0.339168, 0.335645, 0.370445, 0.342579, 0.40511, 0.398279, 0.390993, 0.458154, 0.356642, 0.318242, 0.387226, 0.418646, 0.390993, 0.394753, 0.401658, 0.40511, 0.447574, 0.356642, 0.324872, 0.377384, 0.380708, 0.31487, 0.346032, 0.384043, 0.335645, 0.339168, 0.335645, 0.332115, 0.328603, 0.387226, 0.461924, 0.366687, 0.352862, 0.321458, 0.324872, 0.324872, 0.236433, 0.232838, 0.332115, 0.36309, 0.321458, 0.268042, 0.342579, 0.239899, 0.236433, 0.332115, 0.239899, 0.257454, 0.161087, 0.167087, 0.206376, 0.229226, 0.318242, 0.324872, 0.271506, 0.191378, 0.15008, 0.222385, 0.229226, 0.232838, 0.232838, 0.268042, 0.352862, 0.25406, 0.359901, 0.36309, 0.36309, 0.42561, 0.328603, 0.398279, 0.308712, 0.275179, 0.257454, 0.257454, 0.342579, 0.339168, 0.335645, 0.284882, 0.318242, 0.271506, 0.173081, 0.170161, 0.132295, 0.090864, 0.155435, 0.15008, 0.088832, 0.086953, 0.069024, 0.111485, 0.088832, 0.122885, 0.144935, 0.11371, 0.066181, 0.035586, 0.036378, 0.034068, 0.066181, 0.044297, 0.060549, 0.10481, 0.109221, 0.137348, 0.196879, 0.200174, 0.17593, 0.25406, 0.203355, 0.182256, 0.185198, 0.25031, 0.25031, 0.26085, 0.291804, 0.328603, 0.328603, 0.447574, 0.59917, 0.58069, 0.653063, 0.653063, 0.657645, 0.653063, 0.538167, 0.444081, 0.328603, 0.377384, 0.377384, 0.418646, 0.414856, 0.444081, 0.370445, 0.318242, 0.278302, 0.275179, 0.247041, 0.301917, 0.264545, 0.236433, 0.225814, 0.209395, 0.134866, 0.15284, 0.090864, 0.173081, 0.25406, 0.281712, 0.278302, 0.295083, 0.301917, 0.394753, 0.377384, 0.374039, 0.476583, 0.476583, 0.5017, 0.549308, 0.553315, 0.447574, 0.339168, 0.311707, 0.321458, 0.359901, 0.332115, 0.394753, 0.332115, 0.321458, 0.374039, 0.339168, 0.295083, 0.26085, 0.229226, 0.170161, 0.232838, 0.167087, 0.167087, 0.096677], '')</t>
  </si>
  <si>
    <t>[23, 24, 169, 170, 171, 172, 173, 174, 175, 207, 208, 209]</t>
  </si>
  <si>
    <t>UPI0001576877 status=activ</t>
  </si>
  <si>
    <t>([0.139895, 0.090864, 0.147574, 0.083462, 0.047319, 0.0704, 0.102787, 0.100716, 0.071867, 0.040537, 0.051831, 0.040537, 0.026892, 0.016826, 0.028695, 0.035586, 0.044297, 0.027463, 0.028695, 0.054297, 0.023963, 0.026338, 0.033407, 0.030003, 0.058088, 0.049374, 0.049374, 0.043307, 0.030611, 0.051831, 0.06312, 0.073402, 0.066181, 0.127496, 0.185198, 0.206376, 0.236433, 0.147574, 0.219301, 0.219301, 0.161087, 0.182256, 0.173081, 0.122885, 0.078022, 0.081712, 0.134866, 0.147574, 0.155435, 0.25031, 0.278302, 0.380708, 0.271506, 0.394753, 0.257454, 0.170161, 0.094817, 0.06184, 0.100716, 0.06184, 0.076542, 0.106997, 0.179055, 0.17593, 0.182256, 0.25031, 0.264545, 0.295083, 0.182256, 0.155435, 0.120615, 0.059222, 0.051831, 0.109221, 0.096677, 0.196879, 0.308712, 0.321458, 0.308712, 0.229226, 0.229226, 0.200174, 0.200174, 0.170161, 0.147574, 0.225814, 0.127496, 0.05306, 0.034884, 0.034884, 0.048328, 0.067594, 0.074921, 0.092881, 0.085092, 0.056825, 0.058088, 0.054297, 0.050641, 0.044297, 0.05306, 0.048328, 0.03976, 0.037156, 0.046336, 0.06184, 0.049374, 0.06184, 0.127496, 0.209395, 0.209395, 0.127496, 0.11371, 0.100716, 0.050641, 0.048328, 0.083462, 0.076542, 0.069024, 0.125101, 0.144935, 0.200174, 0.281712, 0.203355, 0.209395, 0.222385, 0.147574, 0.122885, 0.129801, 0.088832, 0.073402, 0.106997, 0.118441, 0.116183, 0.122885, 0.161087, 0.134866, 0.129801, 0.081712, 0.085092, 0.044297, 0.045352, 0.048328, 0.030003, 0.047319, 0.042364, 0.044297, 0.044297, 0.074921, 0.122885, 0.170161, 0.102787, 0.102787, 0.147574, 0.147574, 0.15284, 0.173081, 0.122885, 0.120615, 0.18812, 0.134866, 0.155435, 0.222385, 0.194234, 0.288399, 0.332115, 0.271506, 0.271506, 0.346032, 0.328603, 0.243554, 0.257454, 0.346032, 0.370445, 0.30533, 0.342579, 0.311707, 0.236433, 0.236433, 0.247041, 0.247041, 0.311707, 0.346032, 0.268042, 0.288399, 0.288399, 0.25031, 0.25406, 0.236433, 0.167087, 0.194234, 0.232838, 0.232838, 0.239899, 0.25406, 0.324872, 0.295083, 0.408655, 0.422041, 0.476583, 0.384043, 0.311707, 0.311707, 0.352862, 0.468512, 0.454136, 0.401658, 0.366687, 0.4292, 0.440853, 0.529623, 0.5017, 0.553315, 0.465241, 0.384043, 0.374039, 0.380708, 0.387226, 0.384043, 0.458154, 0.458154, 0.549308, 0.63748, 0.642678, 0.529623, 0.494003, 0.486429, 0.529623, 0.653063, 0.657645, 0.653063, 0.59014, 0.59508, 0.553315, 0.671169, 0.771762, 0.671169, 0.505461, 0.483068, 0.465241, 0.444081, 0.468512, 0.436924, 0.414856, 0.380708, 0.472492, 0.444081, 0.414856], '')</t>
  </si>
  <si>
    <t>[210, 211, 212, 221, 222, 223, 224, 227, 228, 229, 230, 231, 232, 233, 234, 235, 236, 237]</t>
  </si>
  <si>
    <t>UPI0001576878 status=activ</t>
  </si>
  <si>
    <t>([0.004208, 0.005872, 0.007422, 0.005249, 0.006701, 0.008276, 0.009977, 0.013613, 0.008624, 0.006988, 0.00558, 0.004921, 0.003405, 0.004315, 0.002976, 0.002155, 0.002035, 0.002276, 0.003512, 0.002976, 0.004208, 0.003671, 0.002529, 0.001675, 0.002581, 0.001743, 0.001597, 0.001623, 0.001541, 0.002581, 0.002512, 0.002606, 0.003757, 0.003821, 0.004414, 0.006533, 0.008075, 0.010926, 0.009187, 0.006194, 0.00543, 0.004388, 0.004358, 0.004388, 0.004611, 0.003431, 0.005318, 0.006078, 0.005378, 0.004921, 0.003757, 0.004161, 0.004513, 0.004431, 0.006194, 0.004358, 0.00407, 0.004646, 0.005086, 0.00777, 0.01204, 0.020876, 0.034884, 0.022306, 0.024826, 0.03976, 0.035586, 0.015078, 0.010926, 0.009187, 0.007091, 0.008276, 0.00777, 0.008525, 0.005799, 0.004208, 0.005249, 0.00558, 0.005623, 0.004315, 0.004161, 0.003461, 0.00246, 0.002662, 0.003821, 0.003963, 0.003366, 0.004736, 0.004976, 0.006039, 0.005992, 0.008804, 0.009728, 0.008624, 0.007877, 0.014315, 0.028107, 0.018106, 0.010372, 0.006701, 0.007177, 0.006078, 0.006142, 0.006142, 0.003997, 0.00407, 0.003701, 0.004899, 0.004358, 0.003864, 0.003053, 0.003864, 0.003924, 0.004135, 0.006078, 0.008525, 0.008002, 0.007877, 0.007422, 0.011106, 0.020165, 0.037156, 0.058088, 0.085092, 0.173081, 0.203355, 0.194234, 0.219301, 0.222385, 0.222385, 0.370445, 0.418646, 0.40511, 0.380708, 0.356642, 0.339168, 0.291804, 0.243554, 0.206376, 0.384043, 0.359901, 0.318242], '')</t>
  </si>
  <si>
    <t>UPI000157687C status=activ</t>
  </si>
  <si>
    <t>([0.004899, 0.004388, 0.005086, 0.006795, 0.009015, 0.007315, 0.006245, 0.005378, 0.004976, 0.006078, 0.007177, 0.008525, 0.012727, 0.017138, 0.031287, 0.045352, 0.041405, 0.051831, 0.096677, 0.092881, 0.074921, 0.054297, 0.098513, 0.125101, 0.076542, 0.048328, 0.106997, 0.182256, 0.288399, 0.384043, 0.394753, 0.408655, 0.418646, 0.418646, 0.418646, 0.398279, 0.458154, 0.454136, 0.422041, 0.433034, 0.458154, 0.545602, 0.545602, 0.538167, 0.525368, 0.632174, 0.59917, 0.486429, 0.398279, 0.281712, 0.275179, 0.281712, 0.275179, 0.278302, 0.264545, 0.264545, 0.185198, 0.170161, 0.164327, 0.125101, 0.069024, 0.081712, 0.090864, 0.15008, 0.085092, 0.086953, 0.047319, 0.094817, 0.139895, 0.216401, 0.339168, 0.332115, 0.346032, 0.26085, 0.173081, 0.109221, 0.100716, 0.18812, 0.111485, 0.191378, 0.301917, 0.398279, 0.332115, 0.196879, 0.106997, 0.18812, 0.161087, 0.15008, 0.147574, 0.147574, 0.142424, 0.142424, 0.086953, 0.056825, 0.094817, 0.155435, 0.232838, 0.219301, 0.196879, 0.25406, 0.278302, 0.18812, 0.200174, 0.324872, 0.447574, 0.541878, 0.458154, 0.486429, 0.521092, 0.486429, 0.394753, 0.408655, 0.394753, 0.486429, 0.529623, 0.534167, 0.521092, 0.534167, 0.538167, 0.549308, 0.59508, 0.444081, 0.521092, 0.398279, 0.390993, 0.291804, 0.31487, 0.301917, 0.225814, 0.30533, 0.359901, 0.461924, 0.380708, 0.380708, 0.352862, 0.36309, 0.281712, 0.295083, 0.288399, 0.291804, 0.25406, 0.219301, 0.295083, 0.200174, 0.284882, 0.275179, 0.359901, 0.25031, 0.247041, 0.356642, 0.278302, 0.278302, 0.268042, 0.335645, 0.257454, 0.295083, 0.288399, 0.374039, 0.377384, 0.281712, 0.191378, 0.194234, 0.216401, 0.239899, 0.264545, 0.275179, 0.291804, 0.268042, 0.394753, 0.394753, 0.335645, 0.4292, 0.394753, 0.390993, 0.422041, 0.401658, 0.308712, 0.278302, 0.194234, 0.161087, 0.26085, 0.352862, 0.311707, 0.346032, 0.359901, 0.401658, 0.390993, 0.387226, 0.42561, 0.384043, 0.468512, 0.494003, 0.374039, 0.352862, 0.281712, 0.222385, 0.298791, 0.352862, 0.394753, 0.494003, 0.517562, 0.51388, 0.5017, 0.58069, 0.450668, 0.374039, 0.318242, 0.239899, 0.203355, 0.200174, 0.239899, 0.236433, 0.25031, 0.275179, 0.219301, 0.301917, 0.243554, 0.284882, 0.308712, 0.268042, 0.25406, 0.225814, 0.229226, 0.243554, 0.161087, 0.243554, 0.318242, 0.408655, 0.483068, 0.436924, 0.40511, 0.30533, 0.225814, 0.225814, 0.278302, 0.370445, 0.370445, 0.436924, 0.40511, 0.384043, 0.394753, 0.374039, 0.384043, 0.332115, 0.275179, 0.394753, 0.339168], '')</t>
  </si>
  <si>
    <t>[41, 42, 43, 44, 45, 46, 105, 108, 114, 115, 116, 117, 118, 119, 120, 122, 200, 201, 202, 203]</t>
  </si>
  <si>
    <t>UPI000157687F status=activ</t>
  </si>
  <si>
    <t>([0.109221, 0.161087, 0.209395, 0.203355, 0.129801, 0.17593, 0.21291, 0.125101, 0.086953, 0.058088, 0.071867, 0.092881, 0.071867, 0.120615, 0.067594, 0.051831, 0.11371, 0.142424, 0.132295, 0.155435, 0.15008, 0.161087, 0.092881, 0.090864, 0.10481, 0.116183, 0.06184, 0.058088, 0.074921, 0.127496, 0.129801, 0.134866, 0.134866, 0.069024, 0.069024, 0.125101, 0.155435, 0.081712, 0.06312, 0.037156, 0.023534, 0.013265, 0.020876, 0.03976, 0.038042, 0.03976, 0.038858, 0.074921, 0.048328, 0.044297, 0.043307, 0.06312, 0.033407, 0.033407, 0.0704, 0.092881, 0.073402, 0.06184, 0.066181, 0.109221, 0.120615, 0.10481, 0.196879, 0.194234, 0.11371, 0.11371, 0.071867, 0.064632, 0.074921, 0.11371, 0.11371, 0.109221, 0.139895, 0.216401, 0.203355, 0.206376, 0.122885, 0.15284, 0.122885, 0.106997, 0.055536, 0.081712, 0.142424, 0.137348, 0.15284, 0.15284, 0.167087, 0.167087, 0.25406, 0.219301, 0.239899, 0.239899, 0.25406, 0.173081, 0.125101, 0.122885, 0.129801, 0.179055, 0.116183, 0.134866, 0.134866, 0.161087, 0.179055, 0.11371, 0.096677, 0.096677, 0.083462, 0.081712, 0.15284, 0.129801, 0.137348, 0.078022, 0.078022, 0.064632, 0.125101, 0.116183, 0.120615, 0.111485, 0.142424, 0.125101, 0.081712, 0.116183, 0.179055, 0.167087, 0.182256, 0.206376, 0.18812, 0.225814, 0.139895, 0.106997, 0.127496, 0.120615, 0.161087, 0.239899, 0.170161, 0.086953, 0.086953, 0.078022, 0.078022, 0.059222, 0.120615, 0.164327, 0.194234, 0.182256, 0.170161, 0.158265, 0.109221, 0.096677, 0.158265, 0.206376, 0.139895, 0.144935, 0.155435, 0.196879, 0.125101, 0.203355, 0.203355, 0.257454, 0.301917, 0.301917, 0.366687, 0.264545, 0.291804, 0.206376, 0.179055, 0.118441, 0.106997, 0.134866, 0.170161, 0.170161, 0.206376, 0.308712, 0.271506, 0.167087, 0.170161, 0.243554, 0.222385, 0.222385, 0.222385, 0.164327, 0.10481, 0.094817, 0.142424, 0.120615, 0.120615, 0.155435, 0.25031, 0.268042, 0.31487, 0.298791, 0.275179, 0.236433, 0.200174, 0.200174, 0.281712, 0.225814, 0.206376, 0.21291, 0.30533, 0.318242, 0.332115], '')</t>
  </si>
  <si>
    <t>UPI0001576880 status=activ</t>
  </si>
  <si>
    <t>([0.047319, 0.024393, 0.014783, 0.021381, 0.033407, 0.018787, 0.013613, 0.018415, 0.012727, 0.017138, 0.013265, 0.018106, 0.018415, 0.009977, 0.007031, 0.007495, 0.01078, 0.009187, 0.009096, 0.009015, 0.014783, 0.016257, 0.034068, 0.035586, 0.034884, 0.018415, 0.018106, 0.030003, 0.029376, 0.043307, 0.023534, 0.021381, 0.01078, 0.008895, 0.015344, 0.029376, 0.023534, 0.023087, 0.032677, 0.036378, 0.074921, 0.085092, 0.086953, 0.073402, 0.109221, 0.111485, 0.11371, 0.209395, 0.132295, 0.116183, 0.085092, 0.155435, 0.278302, 0.301917, 0.349426, 0.349426, 0.25406, 0.15284, 0.086953, 0.081712, 0.035586, 0.034068, 0.030611, 0.041405, 0.022306, 0.026338, 0.028107, 0.050641, 0.050641, 0.098513, 0.064632, 0.054297, 0.06184, 0.067594, 0.120615, 0.064632, 0.043307, 0.074921, 0.155435, 0.161087, 0.137348, 0.155435, 0.088832, 0.088832, 0.122885, 0.200174, 0.137348, 0.109221, 0.132295, 0.067594, 0.067594, 0.125101, 0.225814, 0.120615, 0.085092, 0.090864, 0.170161, 0.206376, 0.116183, 0.116183, 0.194234, 0.194234, 0.247041, 0.346032, 0.339168, 0.236433, 0.271506, 0.275179, 0.311707, 0.295083, 0.295083, 0.179055, 0.185198, 0.191378, 0.179055, 0.206376, 0.134866, 0.134866, 0.15008, 0.161087, 0.132295, 0.129801, 0.132295, 0.161087, 0.092881, 0.074921, 0.139895, 0.076542, 0.120615, 0.120615, 0.096677, 0.17593, 0.196879, 0.18812, 0.191378, 0.31487, 0.31487, 0.390993, 0.394753, 0.291804, 0.308712, 0.239899, 0.236433, 0.194234, 0.118441, 0.18812, 0.239899, 0.247041, 0.222385, 0.144935, 0.158265, 0.11371, 0.066181, 0.111485, 0.092881, 0.094817, 0.066181, 0.064632, 0.037156, 0.0198, 0.018106, 0.026338, 0.028695, 0.024393, 0.037156, 0.033407, 0.022667, 0.022667, 0.020165, 0.021381, 0.020876, 0.020876, 0.040537, 0.074921, 0.073402, 0.085092, 0.043307, 0.054297, 0.067594, 0.118441, 0.203355, 0.219301, 0.161087, 0.232838, 0.278302, 0.191378, 0.31487, 0.384043, 0.36309, 0.284882, 0.284882, 0.387226, 0.374039, 0.271506, 0.284882, 0.206376, 0.137348, 0.209395, 0.232838, 0.203355, 0.167087, 0.167087, 0.203355, 0.185198, 0.196879, 0.116183, 0.182256, 0.164327, 0.179055, 0.088832, 0.158265, 0.25031, 0.236433, 0.247041, 0.291804, 0.194234, 0.194234, 0.206376, 0.239899, 0.236433, 0.170161, 0.125101, 0.134866, 0.167087, 0.170161, 0.11371, 0.182256, 0.200174, 0.206376, 0.155435, 0.219301, 0.144935, 0.10481, 0.11371, 0.092881, 0.067594, 0.066181, 0.11371, 0.098513, 0.098513, 0.056825, 0.088832, 0.155435, 0.090864, 0.092881, 0.129801, 0.116183, 0.125101, 0.096677, 0.102787, 0.132295, 0.17593, 0.257454, 0.257454, 0.25406, 0.179055, 0.185198, 0.239899, 0.25406, 0.339168, 0.31487, 0.318242, 0.332115, 0.25031, 0.21291, 0.109221, 0.139895, 0.222385, 0.15008, 0.094817, 0.083462, 0.090864, 0.085092, 0.038042, 0.024393, 0.022667, 0.030611, 0.058088, 0.05306, 0.046336, 0.058088, 0.056825, 0.094817, 0.050641, 0.037156, 0.047319, 0.096677, 0.049374, 0.051831, 0.076542, 0.170161, 0.194234, 0.194234, 0.219301, 0.342579, 0.36309, 0.278302, 0.311707, 0.206376, 0.268042, 0.196879, 0.173081, 0.106997, 0.06184, 0.106997, 0.194234, 0.179055, 0.194234, 0.278302, 0.278302, 0.298791, 0.264545, 0.239899, 0.142424, 0.073402, 0.055536, 0.109221, 0.18812, 0.098513, 0.096677, 0.073402, 0.055536, 0.025762, 0.050641, 0.078022, 0.083462, 0.045352, 0.078022, 0.069024, 0.044297, 0.031287, 0.031287, 0.019109, 0.019109, 0.020876, 0.03976, 0.048328, 0.043307, 0.020876, 0.026338, 0.056825, 0.083462, 0.173081, 0.295083, 0.298791, 0.225814, 0.225814, 0.339168, 0.222385, 0.243554, 0.200174, 0.203355, 0.11371, 0.182256, 0.191378, 0.191378, 0.125101, 0.139895, 0.158265, 0.170161, 0.132295, 0.125101, 0.100716, 0.109221, 0.059222, 0.043307, 0.078022, 0.038858, 0.034884, 0.035586, 0.032677, 0.0704, 0.05306, 0.054297, 0.032017, 0.033407, 0.030611, 0.023534, 0.023087, 0.020876, 0.030611, 0.06312, 0.055536, 0.026892, 0.025316, 0.035586, 0.047319, 0.026892, 0.050641, 0.06184, 0.132295, 0.076542, 0.048328, 0.044297, 0.043307, 0.078022, 0.0704, 0.127496, 0.142424, 0.076542, 0.03976, 0.030003, 0.033407, 0.034884, 0.046336, 0.042364, 0.05306, 0.050641, 0.043307, 0.023534, 0.023534, 0.023534, 0.022667, 0.038042, 0.036378, 0.032017, 0.030611, 0.033407, 0.025762, 0.046336, 0.098513, 0.083462, 0.074921, 0.074921, 0.073402, 0.059222, 0.030611, 0.032017, 0.033407, 0.06312, 0.0704, 0.060549, 0.030611, 0.067594, 0.051831, 0.051831, 0.066181, 0.06312, 0.049374, 0.028107, 0.028107, 0.025762, 0.055536, 0.081712, 0.088832, 0.041405, 0.041405, 0.040537, 0.044297, 0.03976, 0.028695, 0.056825, 0.059222, 0.059222, 0.059222, 0.076542, 0.074921, 0.074921, 0.038858, 0.048328, 0.100716, 0.055536, 0.05306, 0.054297, 0.064632, 0.055536, 0.120615, 0.127496, 0.216401, 0.209395, 0.21291, 0.185198, 0.170161, 0.164327, 0.167087, 0.092881, 0.085092, 0.155435, 0.182256, 0.284882, 0.203355, 0.200174, 0.295083, 0.209395, 0.203355, 0.206376, 0.209395, 0.206376, 0.30533, 0.295083, 0.182256, 0.109221, 0.085092, 0.081712, 0.040537, 0.079919, 0.106997, 0.069024, 0.034068, 0.025316, 0.015344, 0.023087, 0.023963, 0.025762, 0.023087, 0.014315, 0.008804, 0.006245, 0.006078, 0.006039, 0.006619, 0.009977, 0.009483, 0.017138, 0.013265, 0.017447, 0.0198, 0.023963, 0.0198, 0.0198, 0.026338, 0.03976, 0.041405, 0.041405, 0.024826, 0.028695, 0.055536, 0.058088, 0.059222, 0.033407, 0.035586, 0.016021, 0.014783, 0.028107, 0.028695, 0.037156, 0.038858, 0.024393, 0.018106, 0.028107, 0.044297, 0.048328, 0.045352, 0.028695, 0.018106, 0.024826], '')</t>
  </si>
  <si>
    <t>UPI0001576881 status=activ</t>
  </si>
  <si>
    <t>([0.028695, 0.024826, 0.022306, 0.0198, 0.016021, 0.015078, 0.014075, 0.01227, 0.010926, 0.009096, 0.011106, 0.01227, 0.011903, 0.011342, 0.011518, 0.011518, 0.017138, 0.016826, 0.015694, 0.023087, 0.036378, 0.035586, 0.051831, 0.06312, 0.088832, 0.086953, 0.116183, 0.158265, 0.134866, 0.18812, 0.278302, 0.25406, 0.229226, 0.232838, 0.247041, 0.328603, 0.335645, 0.328603, 0.447574, 0.461924, 0.458154, 0.450668, 0.505461, 0.549308, 0.585406, 0.553315, 0.671169, 0.541878, 0.538167, 0.63748, 0.63748, 0.642678, 0.56648, 0.570702, 0.58069, 0.56648, 0.575842, 0.575842, 0.59014, 0.509769, 0.483068, 0.483068, 0.490133, 0.534167, 0.486429, 0.476583, 0.509769, 0.509769, 0.653063, 0.653063, 0.707965, 0.733139, 0.661982, 0.759478, 0.788093, 0.779859, 0.784345, 0.759478, 0.750527, 0.733139, 0.779859, 0.791621, 0.801317], '')</t>
  </si>
  <si>
    <t>[42, 43, 44, 45, 46, 47, 48, 49, 50, 51, 52, 53, 54, 55, 56, 57, 58, 59, 63, 66, 67, 68, 69, 70, 71, 72, 73, 74, 75, 76, 77, 78, 79, 80, 81, 82]</t>
  </si>
  <si>
    <t>UPI0001576883 status=activ</t>
  </si>
  <si>
    <t>([0.086953, 0.116183, 0.046336, 0.0198, 0.034068, 0.018415, 0.025316, 0.034068, 0.046336, 0.026338, 0.016826, 0.026892, 0.026338, 0.021816, 0.010509, 0.008276, 0.005318, 0.003607, 0.002503, 0.00243, 0.002211, 0.00146, 0.001271, 0.001249, 0.001335, 0.000743, 0.00061, 0.000451, 0.000477, 0.000498, 0.000477, 0.000468, 0.000464, 0.000253, 0.000301, 0.000537, 0.000532, 0.001112, 0.001112, 0.000945, 0.001533, 0.002529, 0.003079, 0.003821, 0.004161, 0.00558, 0.006894, 0.013265, 0.01227, 0.007091, 0.005799, 0.009187, 0.017447, 0.010221, 0.014075, 0.023087, 0.028107, 0.015694, 0.007315, 0.01204, 0.028107, 0.014075, 0.014075, 0.010672, 0.010131, 0.008156, 0.006533, 0.005683, 0.005318, 0.004835, 0.004835, 0.003924, 0.003757, 0.002623, 0.003864, 0.003109, 0.002155, 0.001335, 0.00146, 0.002512, 0.001748, 0.001061, 0.001417, 0.000773, 0.000893, 0.000674, 0.001417, 0.001499, 0.001417, 0.000906, 0.001374, 0.002035, 0.003246, 0.003341, 0.004483, 0.00292, 0.003246, 0.003478, 0.005249, 0.005318, 0.003701, 0.003671, 0.00515, 0.005932, 0.010131, 0.009294, 0.007315, 0.004315, 0.003478, 0.003366, 0.004689, 0.003821, 0.003431, 0.001906, 0.001572, 0.000958, 0.000842, 0.000854, 0.000859, 0.000348, 0.000743, 0.000743, 0.000893, 0.000442, 0.000447, 0.000185, 0.000185, 0.000365, 0.000743, 0.001, 0.001374, 0.001481, 0.002035, 0.00243, 0.00292, 0.00246, 0.002705, 0.004315, 0.005932, 0.008409, 0.00962, 0.008895, 0.014586, 0.010372, 0.013016, 0.013821, 0.014586, 0.016826, 0.011518, 0.010131, 0.008276, 0.006078, 0.004646, 0.003821, 0.00246, 0.003276, 0.003461, 0.004414, 0.002881, 0.003014, 0.002211, 0.003431, 0.002529, 0.00231, 0.002336, 0.00246, 0.001623, 0.001855, 0.002035, 0.001675, 0.001572, 0.002327, 0.002688, 0.003431, 0.003997, 0.006795, 0.007259, 0.010509, 0.007315, 0.013265, 0.011518, 0.017797, 0.015344, 0.030003, 0.020165, 0.023963, 0.022306, 0.025316, 0.051831, 0.059222, 0.051831, 0.044297, 0.025762, 0.045352, 0.028695, 0.014783, 0.008525, 0.008075, 0.008624, 0.015344, 0.016528, 0.010926, 0.006701, 0.006567, 0.006245, 0.009483, 0.008895, 0.008804, 0.010221, 0.007031, 0.009015, 0.012727, 0.010926, 0.01204, 0.008156, 0.006374, 0.009728, 0.010672, 0.010372, 0.007091, 0.004388, 0.00283, 0.003298, 0.004921, 0.003431, 0.002396, 0.002396, 0.003341, 0.004414, 0.004921, 0.005086, 0.004835, 0.005799, 0.008723, 0.011669, 0.020876, 0.038858, 0.025762, 0.034068, 0.038858, 0.049374, 0.127496, 0.206376, 0.203355, 0.229226, 0.352862, 0.461924, 0.476583, 0.497853, 0.494003, 0.486429, 0.613573, 0.585406, 0.575842, 0.541878, 0.509769, 0.472492, 0.529623, 0.604312], '')</t>
  </si>
  <si>
    <t>[251, 252, 253, 254, 255, 257, 258]</t>
  </si>
  <si>
    <t>UPI0001576886 status=activ</t>
  </si>
  <si>
    <t>([0.111485, 0.069024, 0.045352, 0.074921, 0.11371, 0.155435, 0.18812, 0.236433, 0.182256, 0.203355, 0.225814, 0.173081, 0.185198, 0.194234, 0.222385, 0.15284, 0.229226, 0.268042, 0.26085, 0.291804, 0.377384, 0.281712, 0.36309, 0.454136, 0.349426, 0.311707, 0.311707, 0.308712, 0.298791, 0.301917, 0.30533, 0.281712, 0.374039, 0.366687, 0.483068, 0.418646, 0.41194, 0.324872, 0.194234, 0.203355, 0.288399, 0.308712, 0.394753, 0.390993, 0.288399, 0.384043, 0.377384, 0.398279, 0.332115, 0.25031, 0.25031, 0.264545, 0.21291, 0.125101, 0.127496, 0.109221, 0.15008, 0.21291, 0.284882, 0.324872, 0.288399, 0.203355, 0.179055, 0.155435, 0.155435, 0.25031, 0.257454, 0.298791, 0.203355, 0.268042, 0.346032, 0.342579, 0.328603, 0.418646, 0.461924, 0.461924, 0.450668, 0.339168, 0.268042, 0.243554, 0.206376, 0.158265, 0.222385, 0.229226, 0.291804, 0.298791, 0.318242, 0.339168, 0.328603, 0.394753, 0.291804, 0.288399, 0.377384, 0.298791, 0.18812, 0.26085, 0.25406, 0.182256, 0.284882, 0.370445, 0.298791, 0.398279, 0.490133, 0.42561, 0.335645, 0.318242, 0.275179, 0.275179, 0.247041, 0.25031, 0.243554, 0.268042, 0.268042, 0.26085, 0.31487, 0.447574, 0.356642, 0.370445, 0.465241, 0.4292, 0.335645, 0.346032, 0.359901, 0.349426, 0.42561, 0.517562, 0.440853, 0.483068, 0.370445, 0.374039, 0.374039, 0.288399, 0.398279, 0.311707, 0.275179, 0.308712, 0.196879, 0.182256, 0.196879, 0.196879, 0.209395, 0.268042, 0.324872, 0.342579, 0.26085, 0.170161, 0.167087, 0.144935, 0.137348, 0.137348, 0.132295, 0.092881, 0.155435, 0.129801, 0.203355, 0.268042, 0.264545, 0.342579, 0.454136, 0.422041, 0.414856, 0.418646, 0.36309, 0.394753, 0.278302, 0.268042, 0.349426, 0.349426, 0.450668, 0.370445, 0.366687, 0.36309, 0.422041, 0.42561, 0.422041, 0.342579, 0.229226, 0.196879, 0.196879, 0.118441, 0.076542, 0.071867, 0.067594, 0.106997, 0.106997, 0.170161, 0.229226, 0.161087, 0.167087, 0.088832, 0.147574, 0.239899, 0.155435, 0.102787, 0.081712, 0.0704, 0.111485, 0.196879, 0.229226, 0.25031, 0.332115, 0.311707, 0.339168, 0.278302, 0.281712, 0.216401, 0.191378, 0.147574, 0.216401, 0.179055, 0.288399, 0.30533, 0.26085, 0.356642, 0.359901, 0.31487, 0.342579, 0.318242, 0.229226, 0.236433, 0.247041, 0.18812, 0.311707, 0.298791, 0.366687, 0.291804, 0.349426, 0.398279, 0.384043, 0.356642, 0.281712, 0.239899, 0.21291, 0.167087, 0.106997, 0.158265, 0.229226, 0.236433, 0.25406, 0.321458, 0.335645, 0.243554, 0.239899, 0.203355, 0.132295, 0.086953, 0.134866, 0.144935, 0.142424, 0.15008, 0.191378, 0.225814, 0.281712, 0.25031, 0.324872, 0.374039, 0.398279, 0.308712, 0.232838, 0.167087, 0.17593, 0.158265, 0.139895, 0.125101, 0.144935, 0.179055, 0.239899, 0.26085, 0.206376, 0.161087, 0.26085, 0.26085, 0.324872, 0.324872, 0.257454, 0.26085, 0.308712, 0.284882, 0.380708, 0.447574, 0.433034, 0.318242, 0.328603, 0.444081, 0.461924, 0.458154, 0.486429, 0.366687, 0.374039, 0.349426, 0.268042, 0.25031, 0.167087, 0.173081, 0.15008, 0.155435, 0.161087, 0.155435, 0.158265, 0.167087, 0.182256, 0.236433, 0.239899, 0.144935, 0.125101, 0.179055, 0.170161, 0.102787, 0.196879, 0.17593, 0.236433, 0.374039, 0.390993, 0.476583, 0.486429, 0.517562, 0.585406, 0.497853, 0.401658, 0.40511, 0.318242, 0.271506, 0.222385, 0.321458, 0.440853, 0.377384, 0.268042, 0.194234, 0.311707, 0.219301, 0.147574, 0.158265, 0.132295, 0.120615, 0.055536, 0.056825, 0.055536, 0.03976, 0.03976, 0.073402, 0.035586, 0.030003, 0.022306, 0.042364, 0.046336, 0.046336, 0.071867, 0.096677, 0.139895, 0.069024, 0.116183, 0.116183, 0.092881, 0.066181, 0.041405, 0.088832, 0.055536, 0.046336, 0.076542, 0.120615, 0.06312, 0.106997, 0.179055, 0.25031, 0.196879, 0.170161, 0.15008, 0.10481, 0.118441, 0.090864, 0.155435, 0.11371, 0.10481, 0.122885, 0.092881, 0.083462, 0.078022, 0.11371, 0.059222, 0.046336, 0.023963, 0.043307, 0.049374, 0.024826, 0.018106, 0.013613, 0.010372, 0.008525, 0.010926, 0.014586, 0.019401, 0.013821, 0.020165, 0.030003, 0.030003, 0.064632, 0.060549, 0.067594, 0.066181, 0.088832, 0.0704, 0.0704, 0.056825, 0.034068, 0.071867, 0.109221, 0.164327, 0.182256, 0.25031, 0.264545, 0.222385, 0.209395, 0.288399, 0.278302, 0.239899, 0.161087, 0.102787, 0.185198, 0.185198, 0.179055, 0.264545, 0.26085, 0.366687, 0.295083, 0.291804, 0.298791, 0.182256, 0.161087, 0.200174, 0.216401, 0.137348, 0.155435, 0.161087, 0.092881, 0.090864, 0.132295, 0.200174, 0.219301, 0.206376, 0.125101, 0.129801, 0.092881, 0.155435, 0.155435, 0.243554, 0.243554, 0.26085, 0.374039, 0.414856, 0.422041, 0.40511, 0.472492, 0.490133, 0.398279, 0.490133, 0.483068, 0.517562, 0.436924, 0.483068, 0.480142, 0.59014, 0.618285, 0.622677, 0.538167, 0.529623, 0.5017, 0.59917, 0.465241, 0.476583, 0.436924, 0.352862, 0.257454, 0.268042, 0.268042, 0.268042, 0.243554, 0.179055, 0.086953, 0.132295, 0.147574, 0.164327, 0.134866, 0.092881, 0.088832, 0.109221, 0.083462, 0.078022, 0.06184, 0.100716, 0.064632, 0.058088], '')</t>
  </si>
  <si>
    <t>[125, 315, 316, 456, 460, 461, 462, 463, 464, 465, 466]</t>
  </si>
  <si>
    <t>UPI0001576887 status=activ</t>
  </si>
  <si>
    <t>([0.200174, 0.281712, 0.268042, 0.17593, 0.222385, 0.275179, 0.311707, 0.25406, 0.182256, 0.200174, 0.161087, 0.194234, 0.116183, 0.071867, 0.137348, 0.15284, 0.164327, 0.144935, 0.111485, 0.106997, 0.051831, 0.078022, 0.055536, 0.067594, 0.125101, 0.067594, 0.034884, 0.024826, 0.024826, 0.029376, 0.023534, 0.038042, 0.045352, 0.076542, 0.125101, 0.102787, 0.086953, 0.127496, 0.078022, 0.15008, 0.118441, 0.182256, 0.185198, 0.222385, 0.25406, 0.206376, 0.318242, 0.422041, 0.486429, 0.440853, 0.414856, 0.483068, 0.380708, 0.359901, 0.271506, 0.26085, 0.232838, 0.239899, 0.229226, 0.25406, 0.268042, 0.225814, 0.17593, 0.15008, 0.116183, 0.081712, 0.066181, 0.045352, 0.045352, 0.038042, 0.045352, 0.047319, 0.040537, 0.081712, 0.078022, 0.15008, 0.088832, 0.118441, 0.079919, 0.076542, 0.074921, 0.083462, 0.139895, 0.216401, 0.264545, 0.275179, 0.196879, 0.182256, 0.209395, 0.209395, 0.229226, 0.335645, 0.433034, 0.4292, 0.440853, 0.356642, 0.25031, 0.257454, 0.155435, 0.18812, 0.179055, 0.268042, 0.247041, 0.25031, 0.144935, 0.132295, 0.092881, 0.116183, 0.173081, 0.179055, 0.102787, 0.056825, 0.028695, 0.026892, 0.023963, 0.012727, 0.017138, 0.026338, 0.049374, 0.10481, 0.132295, 0.125101, 0.132295, 0.073402, 0.060549, 0.0704, 0.038858, 0.034884, 0.055536, 0.059222, 0.055536, 0.109221, 0.147574, 0.219301, 0.216401, 0.161087, 0.158265, 0.194234, 0.127496, 0.100716, 0.092881, 0.048328, 0.058088, 0.044297, 0.043307, 0.05306, 0.051831, 0.088832, 0.158265, 0.185198, 0.194234, 0.127496, 0.106997, 0.071867, 0.085092, 0.102787, 0.116183, 0.132295, 0.137348, 0.229226, 0.291804, 0.288399, 0.398279, 0.377384, 0.301917, 0.384043, 0.384043, 0.468512, 0.472492, 0.476583, 0.454136, 0.374039, 0.377384, 0.398279, 0.465241, 0.374039, 0.25031, 0.335645, 0.414856, 0.30533, 0.291804, 0.271506, 0.167087, 0.129801, 0.142424, 0.232838, 0.25406, 0.167087, 0.111485, 0.064632, 0.05306, 0.049374, 0.071867, 0.06184, 0.064632, 0.058088, 0.071867, 0.120615, 0.06312, 0.048328, 0.081712, 0.086953, 0.045352, 0.03976, 0.033407, 0.032677, 0.037156, 0.032677, 0.059222, 0.083462, 0.134866, 0.173081, 0.182256, 0.182256, 0.206376, 0.109221, 0.139895, 0.17593, 0.155435, 0.144935, 0.147574, 0.083462, 0.044297, 0.06312, 0.106997, 0.129801, 0.094817, 0.06312, 0.049374, 0.034068, 0.031287, 0.022667, 0.01227], '')</t>
  </si>
  <si>
    <t>UPI0001576889 status=activ</t>
  </si>
  <si>
    <t>([0.018415, 0.010509, 0.008156, 0.013016, 0.020165, 0.028107, 0.017797, 0.018787, 0.028695, 0.020876, 0.018106, 0.011903, 0.020522, 0.029376, 0.038042, 0.037156, 0.032677, 0.020165, 0.038858, 0.067594, 0.067594, 0.067594, 0.134866, 0.182256, 0.167087, 0.102787, 0.083462, 0.15008, 0.109221, 0.094817, 0.15284, 0.185198, 0.219301, 0.216401, 0.185198, 0.092881, 0.109221, 0.109221, 0.173081, 0.158265, 0.179055, 0.179055, 0.161087, 0.15284, 0.116183, 0.064632, 0.059222, 0.071867, 0.071867, 0.142424, 0.137348, 0.116183, 0.118441, 0.098513, 0.047319, 0.047319, 0.085092, 0.058088, 0.066181, 0.031287, 0.034068, 0.035586, 0.030003, 0.018787, 0.018415, 0.018415, 0.016021, 0.016021, 0.011518, 0.013821, 0.013821, 0.016257, 0.020876, 0.015344, 0.029376, 0.060549, 0.051831, 0.029376, 0.036378, 0.016826, 0.024393, 0.025316, 0.021816, 0.028695, 0.023963, 0.026338, 0.045352, 0.05306, 0.106997, 0.170161, 0.081712, 0.088832, 0.047319, 0.056825, 0.106997, 0.056825, 0.051831, 0.076542, 0.085092, 0.092881, 0.179055, 0.129801, 0.100716, 0.058088, 0.090864, 0.17593, 0.164327, 0.116183, 0.206376, 0.129801, 0.078022, 0.081712, 0.05306, 0.088832, 0.076542, 0.03976, 0.078022, 0.044297, 0.045352, 0.076542, 0.090864, 0.098513, 0.100716, 0.122885, 0.11371, 0.11371, 0.066181, 0.083462, 0.139895, 0.129801, 0.185198, 0.167087, 0.247041, 0.185198, 0.144935, 0.164327, 0.25031, 0.147574, 0.225814, 0.257454, 0.247041, 0.147574, 0.137348, 0.139895, 0.167087, 0.268042, 0.182256, 0.185198, 0.15284, 0.11371, 0.118441, 0.118441, 0.161087, 0.098513, 0.18812, 0.137348, 0.06312, 0.051831, 0.086953, 0.086953, 0.086953, 0.094817, 0.096677, 0.094817, 0.132295, 0.118441, 0.122885, 0.164327, 0.170161, 0.167087, 0.122885, 0.111485, 0.067594, 0.054297, 0.102787, 0.090864, 0.109221, 0.127496, 0.127496, 0.127496, 0.142424, 0.142424, 0.079919, 0.125101, 0.137348, 0.158265, 0.125101, 0.0704, 0.0704, 0.066181, 0.038858, 0.074921, 0.079919, 0.109221, 0.129801, 0.129801, 0.129801, 0.191378, 0.17593, 0.216401, 0.170161, 0.15284, 0.129801, 0.196879, 0.196879, 0.196879, 0.232838, 0.264545, 0.268042, 0.31487, 0.447574, 0.450668, 0.444081, 0.349426, 0.384043, 0.422041, 0.31487, 0.335645, 0.295083, 0.346032, 0.295083, 0.380708, 0.278302, 0.31487, 0.222385, 0.191378, 0.179055, 0.15008, 0.122885, 0.132295, 0.098513, 0.086953, 0.144935, 0.120615, 0.182256, 0.182256, 0.194234, 0.194234, 0.209395, 0.209395, 0.278302, 0.216401, 0.222385, 0.295083, 0.219301, 0.31487, 0.352862, 0.257454, 0.278302, 0.284882, 0.321458, 0.321458, 0.318242, 0.225814, 0.257454, 0.268042, 0.284882, 0.284882, 0.349426, 0.232838, 0.203355, 0.11371, 0.200174, 0.209395, 0.243554, 0.311707, 0.206376, 0.144935, 0.26085, 0.167087, 0.167087, 0.209395, 0.247041, 0.25406, 0.352862, 0.324872, 0.324872, 0.278302, 0.18812, 0.158265, 0.225814, 0.203355, 0.182256, 0.109221, 0.109221, 0.116183, 0.120615, 0.127496, 0.129801, 0.106997, 0.139895, 0.167087, 0.129801, 0.125101, 0.11371, 0.064632, 0.079919, 0.076542, 0.098513, 0.10481, 0.164327, 0.170161, 0.284882, 0.387226, 0.486429, 0.436924, 0.398279, 0.321458, 0.335645, 0.401658, 0.370445, 0.401658, 0.311707, 0.30533, 0.30533, 0.30533, 0.380708, 0.288399, 0.257454, 0.164327, 0.232838, 0.219301, 0.18812, 0.102787, 0.102787, 0.092881, 0.074921, 0.109221, 0.111485, 0.120615, 0.100716, 0.118441, 0.127496, 0.127496, 0.155435, 0.167087, 0.167087, 0.167087, 0.179055, 0.209395, 0.219301, 0.209395, 0.182256, 0.216401, 0.308712, 0.281712, 0.25406, 0.318242, 0.209395, 0.196879, 0.275179, 0.30533, 0.31487, 0.222385, 0.324872, 0.332115, 0.318242, 0.318242, 0.229226, 0.31487, 0.308712, 0.311707, 0.311707, 0.268042, 0.232838, 0.216401, 0.185198, 0.137348, 0.137348, 0.209395, 0.196879, 0.191378, 0.219301, 0.219301, 0.219301, 0.219301, 0.137348, 0.137348, 0.137348, 0.127496, 0.127496, 0.132295, 0.142424, 0.15284, 0.167087, 0.139895, 0.098513, 0.15284, 0.203355, 0.15008, 0.102787, 0.179055, 0.185198, 0.185198, 0.17593, 0.18812, 0.173081, 0.257454, 0.225814, 0.167087, 0.18812, 0.15284, 0.158265, 0.222385, 0.225814, 0.288399, 0.346032, 0.335645, 0.324872, 0.384043, 0.458154, 0.538167, 0.447574, 0.349426, 0.291804, 0.291804, 0.370445, 0.380708, 0.380708, 0.418646, 0.398279, 0.51388, 0.450668, 0.433034, 0.440853, 0.339168, 0.31487, 0.31487, 0.318242, 0.232838, 0.21291, 0.206376, 0.225814, 0.308712, 0.40511, 0.321458, 0.26085, 0.247041, 0.203355, 0.209395, 0.116183, 0.100716, 0.092881, 0.179055, 0.125101, 0.118441, 0.185198, 0.17593, 0.203355, 0.18812, 0.196879, 0.203355, 0.144935, 0.071867, 0.067594, 0.06184, 0.134866, 0.185198, 0.191378, 0.225814, 0.232838, 0.356642, 0.480142, 0.374039, 0.311707, 0.380708, 0.308712, 0.236433, 0.247041, 0.137348, 0.182256, 0.243554, 0.225814, 0.25406, 0.346032, 0.339168, 0.346032, 0.359901, 0.275179, 0.200174, 0.142424, 0.144935, 0.142424, 0.094817, 0.179055, 0.206376, 0.118441, 0.094817, 0.096677, 0.125101, 0.203355, 0.17593, 0.118441, 0.06184, 0.096677, 0.05306, 0.026892, 0.022306, 0.019109, 0.016826, 0.023963, 0.040537, 0.022667, 0.014075, 0.020522, 0.018415, 0.018415, 0.029376, 0.06312, 0.046336, 0.043307, 0.041405, 0.040537, 0.0704, 0.132295, 0.076542, 0.109221, 0.203355, 0.229226, 0.243554, 0.239899, 0.243554, 0.144935, 0.243554, 0.281712, 0.278302, 0.298791, 0.268042, 0.200174, 0.125101, 0.147574, 0.15008, 0.106997, 0.106997, 0.100716, 0.060549, 0.094817, 0.125101, 0.094817, 0.096677, 0.086953, 0.142424, 0.15284, 0.209395, 0.129801, 0.129801, 0.109221, 0.076542, 0.090864, 0.083462, 0.158265, 0.247041, 0.239899, 0.26085, 0.342579, 0.335645, 0.433034, 0.321458, 0.31487, 0.359901, 0.324872, 0.239899, 0.281712, 0.232838, 0.179055, 0.137348, 0.182256, 0.179055, 0.216401, 0.21291, 0.21291, 0.185198, 0.18812, 0.185198, 0.239899, 0.225814, 0.15008, 0.142424, 0.132295, 0.073402, 0.069024, 0.043307, 0.074921, 0.074921, 0.098513, 0.158265, 0.264545, 0.25406, 0.281712, 0.301917, 0.301917, 0.41194, 0.433034, 0.433034, 0.450668, 0.408655, 0.377384, 0.398279, 0.41194, 0.538167, 0.553315, 0.465241, 0.549308, 0.56648, 0.480142, 0.465241, 0.486429, 0.525368, 0.521092, 0.525368, 0.505461, 0.394753, 0.401658, 0.398279, 0.394753, 0.401658, 0.349426, 0.295083, 0.332115, 0.321458, 0.275179, 0.308712, 0.301917, 0.36309, 0.30533, 0.30533, 0.318242, 0.318242, 0.222385, 0.170161, 0.170161, 0.111485, 0.129801, 0.142424, 0.144935, 0.132295, 0.071867, 0.073402, 0.10481, 0.122885, 0.147574, 0.161087, 0.216401, 0.271506, 0.25406, 0.257454, 0.295083, 0.206376, 0.137348, 0.118441, 0.170161, 0.111485, 0.158265, 0.137348, 0.147574, 0.155435, 0.085092, 0.139895, 0.209395, 0.236433, 0.206376, 0.100716, 0.120615, 0.060549, 0.044297, 0.044297, 0.06184, 0.043307, 0.071867, 0.10481, 0.147574, 0.144935, 0.132295, 0.085092, 0.170161, 0.11371, 0.079919, 0.161087, 0.173081, 0.10481, 0.116183, 0.137348, 0.164327, 0.164327, 0.284882, 0.284882, 0.179055, 0.191378, 0.206376, 0.232838, 0.203355, 0.232838, 0.164327, 0.247041, 0.342579, 0.324872, 0.335645, 0.36309, 0.346032, 0.339168, 0.458154, 0.408655, 0.30533, 0.284882, 0.311707, 0.298791, 0.30533, 0.418646, 0.42561, 0.461924, 0.4292, 0.486429, 0.414856, 0.497853, 0.465241, 0.356642, 0.356642, 0.401658, 0.370445, 0.349426, 0.31487, 0.264545, 0.275179, 0.370445, 0.483068, 0.418646, 0.366687, 0.454136, 0.384043], '')</t>
  </si>
  <si>
    <t>[411, 421, 599, 600, 602, 603, 607, 608, 609, 610]</t>
  </si>
  <si>
    <t>UPI000157688B status=activ</t>
  </si>
  <si>
    <t>([0.161087, 0.216401, 0.161087, 0.120615, 0.179055, 0.236433, 0.161087, 0.185198, 0.209395, 0.232838, 0.26085, 0.191378, 0.106997, 0.111485, 0.109221, 0.10481, 0.142424, 0.125101, 0.15284, 0.191378, 0.164327, 0.161087, 0.134866, 0.161087, 0.191378, 0.170161, 0.129801, 0.120615, 0.085092, 0.100716, 0.100716, 0.066181, 0.127496, 0.173081, 0.179055, 0.26085, 0.374039, 0.422041, 0.380708, 0.377384, 0.366687, 0.374039, 0.36309, 0.324872, 0.321458, 0.268042, 0.203355, 0.200174, 0.301917, 0.401658, 0.41194, 0.4292, 0.51388, 0.509769, 0.553315, 0.545602, 0.450668, 0.414856, 0.288399, 0.318242, 0.332115, 0.346032, 0.335645, 0.433034, 0.541878, 0.541878, 0.653063, 0.750527, 0.750527, 0.750527, 0.703578, 0.703578, 0.622677, 0.497853, 0.465241, 0.461924, 0.366687, 0.408655, 0.408655, 0.525368, 0.525368, 0.4292, 0.41194, 0.436924, 0.318242, 0.295083, 0.295083, 0.225814, 0.158265, 0.129801, 0.132295, 0.076542, 0.034068, 0.044297, 0.073402, 0.049374, 0.028695, 0.028695, 0.036378, 0.038858, 0.038858, 0.038858, 0.035586, 0.023534, 0.020522, 0.029376, 0.016826, 0.0198, 0.029376, 0.044297, 0.044297, 0.045352, 0.086953, 0.125101, 0.076542, 0.06312, 0.118441, 0.118441, 0.18812, 0.196879, 0.122885, 0.127496, 0.125101, 0.200174, 0.30533, 0.222385, 0.264545, 0.324872, 0.236433, 0.247041, 0.170161, 0.243554, 0.164327, 0.17593, 0.129801, 0.196879, 0.236433, 0.15284, 0.194234, 0.185198, 0.122885, 0.206376, 0.173081, 0.111485, 0.064632, 0.040537, 0.071867, 0.034068, 0.041405, 0.073402, 0.074921, 0.079919, 0.048328, 0.092881, 0.078022, 0.15284, 0.090864, 0.050641, 0.069024, 0.085092, 0.054297, 0.086953, 0.043307, 0.056825, 0.059222, 0.078022, 0.055536, 0.067594, 0.129801, 0.100716, 0.116183, 0.066181, 0.079919, 0.096677, 0.03976, 0.03976, 0.026338, 0.048328, 0.046336, 0.045352, 0.050641, 0.037156, 0.035586, 0.06312, 0.058088, 0.090864, 0.064632, 0.111485, 0.050641, 0.028695, 0.036378, 0.017138, 0.029376, 0.043307, 0.043307, 0.076542, 0.060549, 0.064632, 0.046336, 0.074921, 0.079919, 0.048328, 0.120615, 0.086953], '')</t>
  </si>
  <si>
    <t>[52, 53, 54, 55, 64, 65, 66, 67, 68, 69, 70, 71, 72, 79, 80]</t>
  </si>
  <si>
    <t>UPI000157688F status=activ</t>
  </si>
  <si>
    <t>([0.164327, 0.209395, 0.129801, 0.086953, 0.092881, 0.132295, 0.161087, 0.209395, 0.142424, 0.170161, 0.196879, 0.229226, 0.25031, 0.25031, 0.173081, 0.170161, 0.268042, 0.247041, 0.247041, 0.247041, 0.295083, 0.377384, 0.374039, 0.433034, 0.486429, 0.422041, 0.422041, 0.418646, 0.398279, 0.408655, 0.414856, 0.418646, 0.332115, 0.31487, 0.31487, 0.291804, 0.288399, 0.209395, 0.206376, 0.222385, 0.129801, 0.158265, 0.111485, 0.134866, 0.155435, 0.17593, 0.257454, 0.158265, 0.164327, 0.100716, 0.191378, 0.196879, 0.222385, 0.209395, 0.21291, 0.129801, 0.142424, 0.15008, 0.225814, 0.21291, 0.271506, 0.284882, 0.278302, 0.352862, 0.335645, 0.243554, 0.26085, 0.26085, 0.352862, 0.349426, 0.370445, 0.342579, 0.25406, 0.144935, 0.26085, 0.191378, 0.18812, 0.288399, 0.271506, 0.26085, 0.278302, 0.288399, 0.291804, 0.206376, 0.127496, 0.125101, 0.196879, 0.116183, 0.122885, 0.134866, 0.081712, 0.129801, 0.125101, 0.179055, 0.278302, 0.21291, 0.219301, 0.239899, 0.196879, 0.21291, 0.132295, 0.127496, 0.127496, 0.173081, 0.257454, 0.339168, 0.328603, 0.324872, 0.41194, 0.398279, 0.377384, 0.465241, 0.36309, 0.257454, 0.257454, 0.275179, 0.200174, 0.26085, 0.301917, 0.346032, 0.236433, 0.239899, 0.15008, 0.144935, 0.139895, 0.086953, 0.048328, 0.047319, 0.026892, 0.030611, 0.031287, 0.032017, 0.03976, 0.060549, 0.094817, 0.078022, 0.034068, 0.067594, 0.037156, 0.045352, 0.023534, 0.026338, 0.024393, 0.043307, 0.023534, 0.019401, 0.018106, 0.024826, 0.028107, 0.031287, 0.017138, 0.017138, 0.017447, 0.00962, 0.01078, 0.01078, 0.013437, 0.023087, 0.015344, 0.024393, 0.016257, 0.026338, 0.022306, 0.050641, 0.055536, 0.111485, 0.094817, 0.100716, 0.067594, 0.06312, 0.106997, 0.170161, 0.164327, 0.094817, 0.158265, 0.158265, 0.109221, 0.056825, 0.034068, 0.059222, 0.033407, 0.058088, 0.058088, 0.106997, 0.092881, 0.085092, 0.085092, 0.125101, 0.167087, 0.26085, 0.161087, 0.098513, 0.100716, 0.102787, 0.142424, 0.142424, 0.078022, 0.15008, 0.147574, 0.144935, 0.10481, 0.173081, 0.158265, 0.102787, 0.11371, 0.10481, 0.11371, 0.064632, 0.048328, 0.066181, 0.066181, 0.120615, 0.10481, 0.054297, 0.055536, 0.035586, 0.037156, 0.079919, 0.058088, 0.106997, 0.10481, 0.083462, 0.044297, 0.051831, 0.081712, 0.081712, 0.043307, 0.021816, 0.028695, 0.038042, 0.033407, 0.018415, 0.010926, 0.017797, 0.036378, 0.0198, 0.034884, 0.018787, 0.017138, 0.01227, 0.013437, 0.01204, 0.010672, 0.019401, 0.018106, 0.020165, 0.018787, 0.019401, 0.028107, 0.044297, 0.031287, 0.018787, 0.042364, 0.078022, 0.044297, 0.043307, 0.081712, 0.046336, 0.094817, 0.102787, 0.098513, 0.047319, 0.090864, 0.161087, 0.179055, 0.116183, 0.10481, 0.058088, 0.056825, 0.036378, 0.028695, 0.055536, 0.098513, 0.088832, 0.048328, 0.049374, 0.045352, 0.023963, 0.044297, 0.038858, 0.035586, 0.038042, 0.078022, 0.06184, 0.067594, 0.05306, 0.071867, 0.038858, 0.038042, 0.038042, 0.078022, 0.081712, 0.081712, 0.081712, 0.044297, 0.044297, 0.076542, 0.06312, 0.06184, 0.037156, 0.03976, 0.03976, 0.083462, 0.038858, 0.048328, 0.024393, 0.023087, 0.027463, 0.041405, 0.085092, 0.129801, 0.098513, 0.074921, 0.051831, 0.038042, 0.054297, 0.100716, 0.076542, 0.074921, 0.164327], '')</t>
  </si>
  <si>
    <t>UPI0001576891 status=activ</t>
  </si>
  <si>
    <t>([0.728858, 0.76285, 0.661982, 0.703578, 0.618285, 0.632174, 0.648219, 0.553315, 0.56648, 0.59508, 0.541878, 0.59917, 0.608892, 0.613573, 0.58069, 0.585406, 0.716283, 0.59508, 0.58069, 0.549308, 0.529623, 0.414856, 0.408655, 0.461924, 0.390993, 0.366687, 0.342579, 0.339168, 0.408655, 0.321458, 0.308712, 0.356642, 0.349426, 0.31487, 0.321458, 0.298791, 0.200174, 0.206376, 0.284882, 0.203355, 0.236433, 0.271506, 0.318242, 0.346032, 0.36309, 0.440853, 0.51388, 0.509769, 0.517562, 0.51388, 0.521092, 0.525368, 0.440853, 0.450668, 0.483068, 0.480142, 0.51388, 0.557691, 0.575842, 0.461924, 0.56648, 0.562014, 0.585406, 0.626927, 0.59014, 0.56648, 0.450668, 0.4292, 0.461924, 0.398279, 0.41194, 0.418646, 0.450668, 0.538167, 0.525368, 0.490133, 0.5017, 0.408655, 0.408655, 0.380708, 0.480142, 0.4292, 0.342579, 0.31487, 0.311707, 0.284882, 0.25406, 0.349426, 0.335645, 0.342579, 0.401658, 0.36309, 0.356642, 0.25031, 0.196879, 0.144935, 0.144935, 0.118441, 0.18812, 0.257454, 0.264545, 0.284882, 0.281712, 0.390993, 0.401658, 0.408655, 0.4292, 0.483068, 0.472492, 0.42561, 0.335645, 0.257454, 0.284882, 0.356642, 0.447574, 0.440853, 0.5017, 0.461924, 0.525368, 0.42561, 0.328603, 0.243554, 0.158265, 0.116183, 0.059222, 0.058088, 0.05306, 0.034884, 0.032677, 0.025762, 0.028695, 0.05306, 0.094817, 0.106997, 0.122885, 0.069024, 0.06184, 0.0704, 0.064632, 0.034068, 0.069024, 0.090864, 0.164327, 0.161087, 0.247041, 0.346032, 0.257454, 0.18812, 0.25406, 0.247041, 0.200174, 0.278302, 0.167087, 0.179055, 0.158265, 0.15284, 0.239899, 0.328603, 0.335645, 0.332115, 0.335645, 0.308712, 0.342579, 0.324872, 0.359901, 0.284882, 0.25406, 0.301917, 0.298791, 0.31487, 0.308712, 0.408655, 0.36309, 0.486429, 0.36309, 0.384043, 0.339168, 0.31487, 0.219301, 0.122885, 0.206376, 0.18812, 0.167087, 0.167087, 0.170161, 0.127496, 0.206376, 0.225814, 0.179055, 0.17593, 0.185198, 0.200174, 0.219301, 0.268042, 0.239899, 0.30533, 0.203355, 0.247041, 0.247041, 0.36309, 0.352862, 0.25406, 0.257454, 0.31487, 0.229226, 0.239899, 0.335645, 0.25406, 0.15284, 0.229226, 0.232838, 0.203355, 0.18812, 0.15284, 0.139895, 0.15284, 0.125101, 0.137348, 0.132295, 0.142424, 0.11371, 0.134866, 0.219301, 0.291804, 0.264545, 0.271506, 0.182256, 0.161087, 0.164327, 0.26085, 0.275179, 0.374039, 0.308712, 0.321458, 0.25406, 0.191378, 0.185198, 0.173081, 0.222385, 0.229226, 0.239899, 0.222385, 0.278302, 0.271506, 0.288399, 0.229226, 0.318242, 0.398279, 0.349426, 0.4292, 0.394753, 0.284882, 0.264545, 0.31487, 0.222385, 0.225814, 0.301917, 0.311707, 0.394753, 0.401658, 0.356642, 0.349426, 0.394753, 0.414856, 0.339168, 0.332115, 0.321458, 0.232838, 0.158265, 0.209395, 0.196879, 0.155435, 0.229226, 0.229226, 0.257454, 0.349426, 0.346032, 0.352862, 0.335645, 0.335645, 0.349426, 0.311707, 0.229226, 0.18812, 0.173081, 0.264545, 0.26085, 0.335645, 0.332115, 0.42561, 0.461924, 0.465241, 0.56648, 0.570702, 0.465241, 0.461924, 0.447574, 0.553315, 0.461924, 0.377384, 0.295083, 0.206376, 0.275179, 0.342579, 0.380708, 0.401658, 0.370445, 0.370445, 0.359901, 0.450668, 0.447574, 0.450668, 0.349426, 0.247041, 0.247041, 0.346032, 0.25031, 0.247041, 0.26085, 0.335645, 0.324872, 0.324872, 0.311707, 0.308712, 0.324872, 0.324872, 0.321458, 0.257454, 0.268042, 0.268042, 0.271506, 0.182256, 0.167087, 0.179055, 0.298791, 0.318242, 0.318242, 0.339168, 0.356642, 0.291804, 0.222385, 0.284882, 0.394753, 0.490133, 0.5017, 0.5017, 0.40511, 0.390993, 0.418646, 0.346032, 0.281712, 0.281712, 0.288399, 0.194234, 0.275179, 0.278302, 0.185198, 0.164327, 0.18812, 0.182256, 0.219301, 0.284882, 0.236433, 0.209395, 0.127496, 0.10481, 0.058088, 0.098513, 0.111485, 0.137348, 0.191378, 0.257454, 0.257454, 0.268042, 0.349426, 0.31487, 0.284882, 0.301917, 0.264545, 0.271506, 0.257454, 0.18812, 0.125101, 0.18812, 0.161087, 0.236433, 0.236433, 0.311707, 0.281712, 0.225814, 0.18812, 0.147574, 0.111485, 0.069024], '')</t>
  </si>
  <si>
    <t>[0, 1, 2, 3, 4, 5, 6, 7, 8, 9, 10, 11, 12, 13, 14, 15, 16, 17, 18, 19, 20, 46, 47, 48, 49, 50, 51, 56, 57, 58, 60, 61, 62, 63, 64, 65, 73, 74, 76, 116, 118, 292, 293, 297, 344, 345]</t>
  </si>
  <si>
    <t>UPI0001576893 status=activ</t>
  </si>
  <si>
    <t>([0.541878, 0.5017, 0.468512, 0.36309, 0.387226, 0.454136, 0.36309, 0.31487, 0.349426, 0.366687, 0.318242, 0.374039, 0.295083, 0.30533, 0.295083, 0.342579, 0.291804, 0.203355, 0.18812, 0.179055, 0.206376, 0.185198, 0.139895, 0.191378, 0.206376, 0.219301, 0.216401, 0.295083, 0.36309, 0.352862, 0.352862, 0.352862, 0.366687, 0.468512, 0.483068, 0.414856, 0.450668, 0.505461, 0.622677, 0.570702, 0.575842, 0.59014, 0.575842, 0.58069, 0.557691, 0.666105, 0.557691, 0.51388, 0.486429, 0.394753, 0.328603, 0.349426, 0.387226, 0.324872, 0.30533, 0.21291, 0.284882, 0.219301, 0.25031, 0.25406, 0.203355, 0.144935, 0.134866, 0.139895, 0.216401, 0.147574, 0.078022, 0.079919, 0.079919, 0.10481, 0.10481, 0.161087, 0.158265, 0.106997, 0.106997, 0.111485, 0.120615, 0.125101, 0.15008, 0.158265, 0.088832, 0.158265, 0.18812, 0.116183, 0.060549, 0.060549, 0.102787, 0.182256, 0.25406, 0.229226, 0.222385, 0.203355, 0.219301, 0.17593, 0.278302, 0.30533, 0.236433, 0.236433, 0.243554, 0.206376, 0.173081, 0.257454, 0.161087, 0.216401, 0.308712, 0.422041, 0.342579, 0.318242, 0.222385, 0.225814, 0.17593, 0.185198, 0.25406, 0.15008, 0.15284, 0.102787, 0.10481, 0.15008, 0.182256, 0.139895, 0.179055, 0.182256, 0.147574, 0.216401, 0.142424, 0.118441, 0.071867, 0.106997], '')</t>
  </si>
  <si>
    <t>[0, 1, 37, 38, 39, 40, 41, 42, 43, 44, 45, 46, 47]</t>
  </si>
  <si>
    <t>UPI0001576894 status=activ</t>
  </si>
  <si>
    <t>([0.480142, 0.352862, 0.374039, 0.401658, 0.42561, 0.450668, 0.390993, 0.31487, 0.349426, 0.377384, 0.308712, 0.370445, 0.339168, 0.342579, 0.268042, 0.25406, 0.164327, 0.232838, 0.158265, 0.15008, 0.139895, 0.106997, 0.100716, 0.100716, 0.06184, 0.06312, 0.067594, 0.100716, 0.167087, 0.164327, 0.161087, 0.161087, 0.137348, 0.102787, 0.096677, 0.088832, 0.092881, 0.109221, 0.129801, 0.18812, 0.26085, 0.268042, 0.31487, 0.41194, 0.414856, 0.494003, 0.497853, 0.40511, 0.318242, 0.30533, 0.21291, 0.222385, 0.31487, 0.318242, 0.295083, 0.216401, 0.298791, 0.295083, 0.384043, 0.36309, 0.30533, 0.318242, 0.311707, 0.264545, 0.264545, 0.185198, 0.127496, 0.102787, 0.182256, 0.268042, 0.239899, 0.328603, 0.25031, 0.25031, 0.25031, 0.271506, 0.356642, 0.359901, 0.271506, 0.271506, 0.203355, 0.203355, 0.191378, 0.182256, 0.25406, 0.257454, 0.36309, 0.440853, 0.390993, 0.390993, 0.390993, 0.422041, 0.335645, 0.408655, 0.394753, 0.324872, 0.332115, 0.26085, 0.167087, 0.271506, 0.271506, 0.328603, 0.40511, 0.31487, 0.232838, 0.232838, 0.229226, 0.173081, 0.18812, 0.291804, 0.200174, 0.18812, 0.185198, 0.26085, 0.15284, 0.134866, 0.134866, 0.194234, 0.25031, 0.339168, 0.281712, 0.278302, 0.291804, 0.200174, 0.264545, 0.278302, 0.275179, 0.179055, 0.203355, 0.132295, 0.06184, 0.100716, 0.100716, 0.111485, 0.059222, 0.11371, 0.134866, 0.127496, 0.094817, 0.0704, 0.044297, 0.045352, 0.045352, 0.032677, 0.042364, 0.038858, 0.050641, 0.038858, 0.066181, 0.048328, 0.071867, 0.134866, 0.083462], '')</t>
  </si>
  <si>
    <t>UPI0001576895 status=activ</t>
  </si>
  <si>
    <t>([0.116183, 0.15284, 0.088832, 0.134866, 0.17593, 0.122885, 0.147574, 0.182256, 0.229226, 0.264545, 0.206376, 0.25406, 0.206376, 0.144935, 0.076542, 0.10481, 0.17593, 0.142424, 0.120615, 0.11371, 0.118441, 0.182256, 0.158265, 0.25406, 0.271506, 0.275179, 0.390993, 0.41194, 0.332115, 0.236433, 0.225814, 0.318242, 0.295083, 0.311707, 0.288399, 0.339168, 0.366687, 0.291804, 0.219301, 0.155435, 0.17593, 0.222385, 0.222385, 0.26085, 0.25031, 0.222385, 0.21291, 0.122885, 0.109221, 0.090864, 0.155435, 0.161087, 0.15284, 0.132295, 0.191378, 0.278302, 0.229226, 0.229226, 0.271506, 0.374039, 0.41194, 0.328603, 0.359901, 0.25406, 0.247041, 0.25406, 0.247041, 0.216401, 0.30533, 0.311707, 0.414856, 0.318242, 0.311707, 0.311707, 0.342579, 0.332115, 0.346032, 0.4292, 0.346032, 0.346032, 0.356642, 0.42561, 0.394753, 0.394753, 0.436924, 0.346032, 0.332115, 0.339168, 0.281712, 0.200174, 0.206376, 0.179055, 0.167087, 0.118441, 0.094817, 0.098513, 0.102787, 0.11371, 0.118441, 0.200174, 0.225814, 0.191378, 0.158265, 0.243554, 0.170161, 0.200174, 0.295083, 0.31487, 0.200174, 0.288399, 0.352862, 0.342579, 0.30533, 0.433034, 0.433034, 0.387226, 0.398279, 0.356642, 0.321458, 0.318242, 0.298791, 0.268042, 0.311707, 0.352862, 0.352862, 0.472492, 0.51388, 0.521092, 0.5017, 0.538167, 0.447574, 0.461924, 0.377384, 0.332115, 0.301917, 0.281712, 0.374039, 0.380708, 0.418646, 0.433034, 0.422041, 0.42561, 0.374039, 0.380708, 0.384043, 0.298791, 0.278302, 0.206376, 0.167087, 0.132295, 0.142424, 0.21291, 0.21291, 0.21291, 0.321458, 0.225814, 0.311707, 0.30533, 0.288399, 0.216401, 0.209395, 0.21291, 0.139895, 0.216401, 0.206376, 0.167087, 0.170161, 0.134866, 0.18812, 0.125101, 0.167087, 0.229226, 0.243554, 0.232838, 0.209395, 0.137348, 0.122885, 0.071867, 0.058088, 0.069024, 0.11371, 0.090864, 0.054297, 0.074921, 0.054297, 0.06184, 0.081712, 0.074921, 0.051831, 0.030611, 0.067594, 0.046336, 0.026892, 0.026338, 0.030003, 0.059222, 0.102787, 0.11371, 0.155435, 0.10481, 0.085092, 0.045352, 0.056825, 0.094817, 0.094817, 0.069024, 0.060549, 0.060549, 0.069024, 0.090864, 0.122885, 0.127496, 0.109221, 0.185198, 0.100716, 0.051831, 0.028695, 0.022306, 0.040537, 0.049374, 0.060549, 0.064632, 0.111485, 0.122885, 0.122885, 0.086953, 0.161087, 0.179055, 0.167087, 0.25406, 0.200174, 0.200174, 0.194234, 0.194234, 0.179055, 0.239899, 0.335645, 0.311707, 0.284882, 0.191378, 0.191378, 0.225814, 0.182256, 0.194234, 0.10481, 0.118441, 0.18812, 0.147574, 0.122885, 0.100716, 0.098513, 0.127496, 0.15284, 0.090864, 0.081712, 0.085092, 0.125101, 0.067594, 0.161087, 0.222385, 0.209395, 0.222385, 0.281712, 0.21291, 0.206376, 0.308712, 0.301917, 0.225814, 0.278302, 0.275179, 0.318242, 0.335645, 0.387226, 0.352862, 0.31487, 0.308712, 0.18812, 0.173081, 0.278302, 0.209395, 0.209395, 0.328603, 0.31487, 0.196879, 0.185198, 0.15008, 0.142424, 0.142424, 0.17593, 0.102787, 0.059222, 0.046336, 0.022306, 0.015344, 0.011903, 0.022667, 0.041405, 0.098513, 0.050641, 0.038042, 0.026892, 0.021381, 0.014783, 0.011342, 0.015344, 0.025316, 0.023087, 0.016826, 0.010672, 0.009401, 0.012727], '')</t>
  </si>
  <si>
    <t>[126, 127, 128, 129]</t>
  </si>
  <si>
    <t>UPI0001576898 status=activ</t>
  </si>
  <si>
    <t>([0.798249, 0.852992, 0.889439, 0.894241, 0.865454, 0.76285, 0.642678, 0.534167, 0.59014, 0.642678, 0.557691, 0.505461, 0.56648, 0.585406, 0.541878, 0.509769, 0.538167, 0.685117, 0.675549, 0.608892, 0.51388, 0.468512, 0.447574, 0.342579, 0.366687, 0.380708, 0.444081, 0.454136, 0.545602, 0.490133, 0.480142, 0.59014, 0.557691, 0.557691, 0.541878, 0.465241, 0.497853, 0.447574, 0.359901, 0.321458, 0.291804, 0.384043, 0.433034, 0.332115, 0.377384, 0.281712, 0.295083, 0.239899, 0.335645, 0.278302, 0.30533, 0.31487, 0.328603, 0.454136, 0.454136, 0.380708, 0.480142, 0.390993, 0.450668, 0.538167, 0.562014, 0.666105, 0.585406, 0.545602, 0.575842, 0.525368, 0.525368, 0.545602, 0.541878, 0.440853, 0.497853, 0.525368, 0.414856, 0.359901, 0.264545, 0.243554, 0.288399, 0.281712, 0.271506, 0.17593, 0.170161, 0.15008, 0.144935, 0.127496, 0.194234, 0.271506, 0.275179, 0.311707, 0.298791, 0.301917, 0.346032, 0.374039, 0.31487, 0.328603, 0.366687, 0.377384, 0.398279, 0.352862, 0.352862, 0.418646, 0.390993, 0.370445, 0.398279, 0.318242, 0.30533, 0.30533, 0.311707, 0.41194, 0.447574, 0.440853, 0.545602, 0.59917, 0.557691, 0.622677, 0.733139, 0.733139, 0.819762, 0.819762, 0.901269, 0.823549, 0.76285, 0.879233, 0.899122, 0.908098, 0.954657, 0.979242, 0.973328, 0.947281, 0.910643, 0.89662, 0.899122, 0.876521, 0.859585, 0.862302, 0.837511, 0.808535, 0.771762, 0.728858, 0.653063, 0.553315], '')</t>
  </si>
  <si>
    <t>[0, 1, 2, 3, 4, 5, 6, 7, 8, 9, 10, 11, 12, 13, 14, 15, 16, 17, 18, 19, 20, 28, 31, 32, 33, 34, 59, 60, 61, 62, 63, 64, 65, 66, 67, 68, 71, 110, 111, 112, 113, 114, 115, 116, 117, 118, 119, 120, 121, 122, 123, 124, 125, 126, 127, 128, 129, 130, 131, 132, 133, 134, 135, 136, 137, 138, 139]</t>
  </si>
  <si>
    <t>UPI000157689D status=activ</t>
  </si>
  <si>
    <t>([0.517562, 0.534167, 0.562014, 0.575842, 0.59014, 0.557691, 0.458154, 0.377384, 0.324872, 0.281712, 0.301917, 0.26085, 0.161087, 0.26085, 0.288399, 0.349426, 0.352862, 0.275179, 0.271506, 0.301917, 0.18812, 0.155435, 0.167087, 0.167087, 0.11371, 0.120615, 0.137348, 0.137348, 0.203355, 0.275179, 0.339168, 0.26085, 0.239899, 0.335645, 0.301917, 0.200174, 0.137348, 0.139895, 0.203355, 0.203355, 0.185198, 0.194234, 0.222385, 0.216401, 0.209395, 0.31487, 0.30533, 0.31487, 0.40511, 0.332115, 0.25031, 0.182256, 0.264545, 0.352862, 0.291804, 0.349426, 0.436924, 0.433034, 0.36309, 0.36309, 0.374039, 0.36309, 0.36309, 0.284882, 0.21291, 0.15008, 0.129801, 0.083462, 0.083462, 0.078022, 0.127496, 0.18812, 0.268042, 0.18812, 0.185198, 0.25406, 0.225814, 0.219301, 0.216401, 0.284882, 0.295083, 0.225814, 0.155435, 0.229226, 0.298791, 0.377384, 0.370445, 0.380708, 0.465241, 0.387226, 0.398279, 0.398279, 0.40511, 0.394753, 0.472492, 0.436924, 0.440853, 0.41194, 0.342579, 0.339168, 0.247041, 0.170161, 0.229226, 0.318242, 0.236433, 0.247041, 0.179055, 0.257454, 0.243554, 0.236433, 0.324872, 0.324872, 0.239899, 0.147574, 0.147574, 0.106997, 0.125101, 0.122885, 0.122885, 0.122885, 0.196879, 0.295083, 0.342579, 0.339168, 0.339168, 0.422041, 0.335645, 0.318242, 0.321458, 0.225814, 0.232838, 0.225814, 0.147574, 0.216401, 0.318242, 0.332115, 0.394753, 0.390993, 0.398279, 0.454136, 0.525368, 0.517562, 0.549308, 0.494003, 0.497853, 0.486429, 0.447574, 0.465241, 0.447574, 0.458154, 0.497853, 0.525368, 0.521092, 0.622677, 0.626927, 0.63748, 0.521092, 0.529623, 0.529623, 0.51388, 0.490133, 0.490133, 0.458154, 0.346032, 0.42561, 0.433034, 0.433034, 0.394753, 0.42561, 0.447574, 0.40511, 0.440853, 0.408655, 0.321458, 0.31487, 0.284882, 0.243554, 0.318242, 0.321458, 0.25031, 0.25031, 0.25406, 0.21291, 0.271506, 0.384043, 0.387226, 0.298791, 0.222385, 0.301917, 0.298791, 0.349426, 0.288399, 0.243554, 0.216401, 0.298791, 0.308712, 0.30533, 0.339168, 0.349426, 0.264545, 0.30533, 0.318242, 0.31487, 0.26085, 0.232838, 0.203355, 0.203355, 0.222385, 0.216401, 0.21291, 0.247041, 0.21291, 0.21291, 0.281712, 0.324872, 0.335645, 0.335645, 0.328603, 0.328603, 0.335645, 0.335645, 0.36309, 0.308712, 0.311707, 0.370445, 0.281712, 0.206376, 0.167087, 0.167087, 0.239899, 0.243554, 0.232838, 0.301917, 0.398279, 0.41194, 0.414856, 0.408655, 0.321458, 0.321458, 0.318242, 0.236433, 0.225814, 0.25031, 0.200174, 0.191378, 0.21291, 0.311707, 0.418646, 0.414856, 0.5017, 0.525368, 0.476583, 0.483068, 0.517562, 0.41194, 0.339168, 0.243554, 0.179055, 0.243554, 0.281712, 0.275179, 0.257454, 0.349426, 0.225814, 0.335645, 0.339168, 0.335645, 0.321458, 0.200174, 0.236433, 0.137348, 0.122885, 0.173081, 0.142424, 0.132295, 0.200174, 0.216401, 0.311707, 0.398279, 0.356642, 0.356642, 0.268042, 0.36309, 0.311707, 0.321458, 0.301917, 0.26085, 0.232838, 0.203355, 0.229226, 0.147574, 0.219301, 0.167087, 0.111485, 0.137348, 0.094817, 0.066181, 0.0704, 0.073402, 0.038042, 0.054297, 0.033407, 0.073402, 0.038858, 0.055536, 0.064632, 0.037156, 0.046336, 0.038042, 0.028695, 0.034884, 0.06184, 0.037156, 0.067594, 0.092881, 0.069024, 0.109221, 0.15284, 0.179055, 0.158265, 0.200174, 0.118441, 0.179055, 0.179055, 0.25031, 0.26085, 0.26085, 0.271506, 0.284882, 0.356642, 0.394753, 0.4292, 0.4292, 0.529623, 0.51388, 0.433034, 0.505461, 0.40511, 0.328603, 0.339168, 0.352862, 0.401658, 0.461924, 0.490133, 0.450668, 0.454136, 0.356642, 0.356642, 0.352862, 0.257454, 0.26085, 0.236433, 0.158265, 0.170161, 0.092881, 0.056825, 0.100716, 0.085092, 0.066181, 0.122885, 0.139895, 0.15008, 0.116183, 0.096677, 0.047319, 0.05306, 0.035586, 0.048328, 0.074921, 0.074921, 0.132295, 0.120615, 0.144935, 0.139895, 0.094817, 0.102787, 0.125101, 0.066181, 0.06312, 0.122885, 0.109221, 0.049374, 0.044297, 0.054297, 0.047319, 0.06312, 0.058088, 0.090864, 0.111485, 0.11371, 0.203355, 0.129801, 0.111485, 0.132295, 0.225814, 0.206376, 0.206376, 0.232838, 0.284882, 0.288399, 0.308712, 0.222385, 0.284882, 0.275179, 0.291804, 0.374039, 0.384043, 0.301917, 0.291804, 0.209395, 0.232838, 0.134866, 0.179055, 0.216401, 0.232838, 0.125101, 0.203355, 0.298791, 0.311707, 0.26085, 0.284882, 0.26085, 0.352862, 0.278302, 0.25031, 0.25031, 0.21291, 0.21291, 0.308712, 0.222385, 0.301917, 0.268042, 0.342579, 0.408655, 0.394753, 0.374039, 0.450668, 0.346032, 0.342579, 0.301917, 0.384043, 0.278302, 0.179055, 0.106997, 0.185198, 0.209395, 0.11371, 0.144935, 0.167087, 0.155435, 0.147574, 0.155435, 0.094817, 0.079919, 0.066181, 0.038042, 0.040537, 0.028695, 0.042364, 0.03976, 0.050641, 0.042364, 0.041405, 0.081712, 0.132295, 0.132295, 0.137348, 0.203355, 0.196879, 0.200174, 0.17593, 0.278302, 0.268042, 0.356642, 0.42561, 0.359901, 0.418646, 0.328603, 0.335645, 0.36309, 0.380708, 0.275179, 0.229226, 0.236433, 0.247041, 0.247041, 0.222385, 0.222385, 0.158265, 0.167087, 0.167087, 0.209395, 0.219301, 0.196879, 0.170161, 0.116183, 0.142424, 0.139895, 0.196879, 0.275179, 0.247041, 0.17593, 0.308712], '')</t>
  </si>
  <si>
    <t>[0, 1, 2, 3, 4, 5, 140, 141, 142, 151, 152, 153, 154, 155, 156, 157, 158, 159, 249, 250, 253, 333, 334, 336]</t>
  </si>
  <si>
    <t>UPI000157689F status=activ</t>
  </si>
  <si>
    <t>([0.004921, 0.006619, 0.009096, 0.013265, 0.008624, 0.005932, 0.00777, 0.009977, 0.007495, 0.007315, 0.007177, 0.009096, 0.006142, 0.004736, 0.005992, 0.004388, 0.004388, 0.006078, 0.004208, 0.00407, 0.005683, 0.005734, 0.004135, 0.004135, 0.002688, 0.003079, 0.004736, 0.004646, 0.003366, 0.004775, 0.005872, 0.007031, 0.006701, 0.010131, 0.019109, 0.026892, 0.025762, 0.051831, 0.038858, 0.040537, 0.03976, 0.030611, 0.064632, 0.069024, 0.032677, 0.079919, 0.069024, 0.032677, 0.031287, 0.036378, 0.045352, 0.045352, 0.050641, 0.025316, 0.025316, 0.014315, 0.008624, 0.008409, 0.009015, 0.008624, 0.010672, 0.009294, 0.007645, 0.005734, 0.00777, 0.010131, 0.007031, 0.007259, 0.010131, 0.007091, 0.009401, 0.006795, 0.004976, 0.004315, 0.006078, 0.006039, 0.008723, 0.016528, 0.018787, 0.010509, 0.009728, 0.009187, 0.010926, 0.014586, 0.024826, 0.024826, 0.015694, 0.028107, 0.056825, 0.030611, 0.06312, 0.038858, 0.043307, 0.044297, 0.045352, 0.025762, 0.018787, 0.019109, 0.017447, 0.024393, 0.021381, 0.043307, 0.034068, 0.020876, 0.016021, 0.010221, 0.010672, 0.015344, 0.012491, 0.008156, 0.011903, 0.012491, 0.011106, 0.009728, 0.012727, 0.018787, 0.030611, 0.043307, 0.048328, 0.048328, 0.046336, 0.071867, 0.059222, 0.116183, 0.10481, 0.17593, 0.232838, 0.236433, 0.291804, 0.288399, 0.295083, 0.295083, 0.275179, 0.377384, 0.366687, 0.31487, 0.281712, 0.281712, 0.291804, 0.281712, 0.275179, 0.232838, 0.173081, 0.142424, 0.132295, 0.229226, 0.225814, 0.26085, 0.271506, 0.158265, 0.137348, 0.134866, 0.076542, 0.086953, 0.090864, 0.098513, 0.161087, 0.161087, 0.167087, 0.173081, 0.182256, 0.118441, 0.185198, 0.281712, 0.25031, 0.25031, 0.15284, 0.092881, 0.074921, 0.034068, 0.078022, 0.142424, 0.239899, 0.339168, 0.324872, 0.239899, 0.31487, 0.31487, 0.247041, 0.236433, 0.139895, 0.109221, 0.144935, 0.142424, 0.120615, 0.173081, 0.090864, 0.164327, 0.243554, 0.291804, 0.414856, 0.401658, 0.298791, 0.182256, 0.185198, 0.118441, 0.179055, 0.182256, 0.129801, 0.196879, 0.206376, 0.301917, 0.342579, 0.291804, 0.298791, 0.342579, 0.374039, 0.494003, 0.486429, 0.418646, 0.40511, 0.390993, 0.387226, 0.468512, 0.529623, 0.447574, 0.538167, 0.538167, 0.534167, 0.486429, 0.468512, 0.458154, 0.476583, 0.370445, 0.461924, 0.486429, 0.486429, 0.450668, 0.356642, 0.349426, 0.342579, 0.268042, 0.229226, 0.15008, 0.155435, 0.219301, 0.30533, 0.271506, 0.182256, 0.173081, 0.179055, 0.17593, 0.170161, 0.092881, 0.147574, 0.155435, 0.0704, 0.03976, 0.03976, 0.036378, 0.020522, 0.031287, 0.048328, 0.059222, 0.10481, 0.100716, 0.092881, 0.100716, 0.122885, 0.200174, 0.118441, 0.209395, 0.129801, 0.139895, 0.17593, 0.096677, 0.085092, 0.155435, 0.137348, 0.064632, 0.127496, 0.236433, 0.147574, 0.147574, 0.096677, 0.076542, 0.043307, 0.028695, 0.018106, 0.010926, 0.008895, 0.011518, 0.007645, 0.01078, 0.006533, 0.005683, 0.005378, 0.00543, 0.005932, 0.005992, 0.009187, 0.008723, 0.006078, 0.009187, 0.007645, 0.010131, 0.008804, 0.01204, 0.010672, 0.00962, 0.015694, 0.020876, 0.014315, 0.023534, 0.011903, 0.023534, 0.0198, 0.022306, 0.010926, 0.006567, 0.006988, 0.004976, 0.005249, 0.006988, 0.004513, 0.003555, 0.003512, 0.004775, 0.003431, 0.004414, 0.00407, 0.003109, 0.002138, 0.003014, 0.002078, 0.003431, 0.003701, 0.003821, 0.003701, 0.00543, 0.006619, 0.006078, 0.005932, 0.006078, 0.005872, 0.007091, 0.011518, 0.006894, 0.004161, 0.004135, 0.002761, 0.003821, 0.003512, 0.003431, 0.002435, 0.002761, 0.002078, 0.001906, 0.0028, 0.003512, 0.00283, 0.002623, 0.00316, 0.003701, 0.002555, 0.001906, 0.001687, 0.001159, 0.001649, 0.002512], '')</t>
  </si>
  <si>
    <t>[214, 216, 217, 218]</t>
  </si>
  <si>
    <t>UPI00015768A1 status=activ</t>
  </si>
  <si>
    <t>([0.020165, 0.031287, 0.047319, 0.027463, 0.030611, 0.055536, 0.059222, 0.040537, 0.05306, 0.036378, 0.050641, 0.050641, 0.031287, 0.029376, 0.036378, 0.026338, 0.017138, 0.018415, 0.035586, 0.032677, 0.060549, 0.031287, 0.034068, 0.034068, 0.038858, 0.051831, 0.023963, 0.028695, 0.054297, 0.059222, 0.060549, 0.067594, 0.079919, 0.147574, 0.243554, 0.17593, 0.264545, 0.349426, 0.346032, 0.257454, 0.346032, 0.352862, 0.454136, 0.450668, 0.377384, 0.454136, 0.458154, 0.461924, 0.4292, 0.380708, 0.370445, 0.370445, 0.349426, 0.25406, 0.268042, 0.17593, 0.164327, 0.164327, 0.086953, 0.088832, 0.122885, 0.079919, 0.042364, 0.049374, 0.022306, 0.038042, 0.038042, 0.034884, 0.060549, 0.081712, 0.109221, 0.0704, 0.120615, 0.122885, 0.127496, 0.125101, 0.219301, 0.30533, 0.206376, 0.219301, 0.203355, 0.25406, 0.295083, 0.398279, 0.332115, 0.352862, 0.339168, 0.30533, 0.301917, 0.30533, 0.200174, 0.125101, 0.116183, 0.073402, 0.083462, 0.085092, 0.088832, 0.086953, 0.088832, 0.147574, 0.243554, 0.17593, 0.191378, 0.194234, 0.185198, 0.229226, 0.339168, 0.25406, 0.288399, 0.26085, 0.185198, 0.268042, 0.352862, 0.359901, 0.41194, 0.41194, 0.422041, 0.298791, 0.26085, 0.158265, 0.102787, 0.094817, 0.085092, 0.071867, 0.088832, 0.054297, 0.031287, 0.033407, 0.071867, 0.041405, 0.050641, 0.042364, 0.05306, 0.051831, 0.086953, 0.102787, 0.048328, 0.078022, 0.144935, 0.142424, 0.243554, 0.332115, 0.301917, 0.401658, 0.401658, 0.31487, 0.30533, 0.377384, 0.374039, 0.311707, 0.387226, 0.31487, 0.461924, 0.31487, 0.301917, 0.216401, 0.147574, 0.142424, 0.158265, 0.167087, 0.109221, 0.109221, 0.10481, 0.127496, 0.073402, 0.040537, 0.085092, 0.15008, 0.127496, 0.100716, 0.129801, 0.147574, 0.120615, 0.098513, 0.185198, 0.134866, 0.222385, 0.232838, 0.295083, 0.295083, 0.196879, 0.308712, 0.219301, 0.15284, 0.15284, 0.15008, 0.222385, 0.194234, 0.129801, 0.164327, 0.203355, 0.18812, 0.164327, 0.301917, 0.298791, 0.311707, 0.394753, 0.288399, 0.366687, 0.414856, 0.366687, 0.483068, 0.476583, 0.468512, 0.509769, 0.414856, 0.51388, 0.553315, 0.562014, 0.685117, 0.653063, 0.517562, 0.525368, 0.541878, 0.418646, 0.447574, 0.436924, 0.349426, 0.4292, 0.394753, 0.291804, 0.339168, 0.291804, 0.291804, 0.387226, 0.332115, 0.4292, 0.4292, 0.324872, 0.229226, 0.194234, 0.11371, 0.196879, 0.225814, 0.129801, 0.170161, 0.182256, 0.191378, 0.179055, 0.164327, 0.194234, 0.179055, 0.164327, 0.203355, 0.182256, 0.194234, 0.194234, 0.203355, 0.191378, 0.278302, 0.278302, 0.318242, 0.436924, 0.414856, 0.295083, 0.377384, 0.321458, 0.21291, 0.203355, 0.275179, 0.30533, 0.219301, 0.298791, 0.275179, 0.229226, 0.229226, 0.185198, 0.257454, 0.196879, 0.170161, 0.11371, 0.185198, 0.116183], '')</t>
  </si>
  <si>
    <t>[204, 206, 207, 208, 209, 210, 211, 212, 213]</t>
  </si>
  <si>
    <t>UPI00015768A2 status=activ</t>
  </si>
  <si>
    <t>([0.247041, 0.30533, 0.236433, 0.161087, 0.194234, 0.222385, 0.25406, 0.295083, 0.335645, 0.366687, 0.349426, 0.41194, 0.339168, 0.332115, 0.335645, 0.359901, 0.318242, 0.42561, 0.51388, 0.5017, 0.468512, 0.41194, 0.401658, 0.486429, 0.505461, 0.51388, 0.447574, 0.447574, 0.444081, 0.394753, 0.394753, 0.450668, 0.352862, 0.414856, 0.534167, 0.490133, 0.374039, 0.408655, 0.335645, 0.30533, 0.311707, 0.352862, 0.387226, 0.281712, 0.275179, 0.335645, 0.236433, 0.298791, 0.301917, 0.301917, 0.339168, 0.359901, 0.25406, 0.318242, 0.321458, 0.268042, 0.298791, 0.31487, 0.225814, 0.185198, 0.219301, 0.125101, 0.111485, 0.102787, 0.118441, 0.066181, 0.074921, 0.137348, 0.137348, 0.092881, 0.100716, 0.109221, 0.054297, 0.074921, 0.076542, 0.042364, 0.030003, 0.020165, 0.029376, 0.056825, 0.111485, 0.106997, 0.191378, 0.137348, 0.10481, 0.161087, 0.25406, 0.203355, 0.125101, 0.127496, 0.200174, 0.11371, 0.10481, 0.167087, 0.196879, 0.158265, 0.264545, 0.284882, 0.284882, 0.308712, 0.179055, 0.15284, 0.102787, 0.106997, 0.094817, 0.182256, 0.185198, 0.111485, 0.078022, 0.125101, 0.125101, 0.125101, 0.116183, 0.106997, 0.10481, 0.116183, 0.096677, 0.086953, 0.134866, 0.191378, 0.118441, 0.222385, 0.25031, 0.222385, 0.216401, 0.219301, 0.155435, 0.161087, 0.264545, 0.268042, 0.271506, 0.200174, 0.127496, 0.179055, 0.182256, 0.111485, 0.106997, 0.182256, 0.092881, 0.094817, 0.044297, 0.083462, 0.060549, 0.046336, 0.056825, 0.069024, 0.088832, 0.064632, 0.046336, 0.019109, 0.038042, 0.022306, 0.026892, 0.024393, 0.024393, 0.016021, 0.026892, 0.027463, 0.023087, 0.023087, 0.015078, 0.017797, 0.015078, 0.020876, 0.032677, 0.040537, 0.020522, 0.021816, 0.047319, 0.066181, 0.109221, 0.074921, 0.083462, 0.106997, 0.106997, 0.10481, 0.182256, 0.116183, 0.064632, 0.064632, 0.15008, 0.17593, 0.257454, 0.179055, 0.17593, 0.167087, 0.194234, 0.209395, 0.139895, 0.127496, 0.079919, 0.064632, 0.081712, 0.076542, 0.073402, 0.129801, 0.179055, 0.173081, 0.216401, 0.324872, 0.339168, 0.229226, 0.167087, 0.179055, 0.278302, 0.278302, 0.268042, 0.17593, 0.206376, 0.288399, 0.209395, 0.278302, 0.236433, 0.170161, 0.247041, 0.247041, 0.236433, 0.209395, 0.137348, 0.139895, 0.139895, 0.0704, 0.067594, 0.069024, 0.064632, 0.06184, 0.040537, 0.03976, 0.059222, 0.076542, 0.092881, 0.134866, 0.139895, 0.17593, 0.25406, 0.222385, 0.132295, 0.129801, 0.111485, 0.134866, 0.158265, 0.15008, 0.25031, 0.308712, 0.321458, 0.26085, 0.21291, 0.278302, 0.291804, 0.295083, 0.301917, 0.229226, 0.247041, 0.209395, 0.284882, 0.206376, 0.25031, 0.324872, 0.239899, 0.232838, 0.264545, 0.264545, 0.219301, 0.125101, 0.147574, 0.225814, 0.257454, 0.295083, 0.284882, 0.275179, 0.225814, 0.17593, 0.219301, 0.139895, 0.194234, 0.134866, 0.137348, 0.088832, 0.090864, 0.106997, 0.132295, 0.144935, 0.161087, 0.196879, 0.268042, 0.284882, 0.281712, 0.232838, 0.158265, 0.120615, 0.118441, 0.120615, 0.144935, 0.196879, 0.194234, 0.120615, 0.185198, 0.209395, 0.194234, 0.216401, 0.21291, 0.21291, 0.229226, 0.206376, 0.142424, 0.134866, 0.125101, 0.125101, 0.200174, 0.30533, 0.356642, 0.36309, 0.465241, 0.4292, 0.394753, 0.509769, 0.509769, 0.422041, 0.458154, 0.562014, 0.58069, 0.675549, 0.699094, 0.653063, 0.648219, 0.661982, 0.613573, 0.608892, 0.5017, 0.398279, 0.390993, 0.366687, 0.352862, 0.356642, 0.398279, 0.422041, 0.390993, 0.422041, 0.483068, 0.401658, 0.324872, 0.25406, 0.264545, 0.25031, 0.25406, 0.25406, 0.236433, 0.311707, 0.25031, 0.374039, 0.458154, 0.349426, 0.366687, 0.335645, 0.31487, 0.219301, 0.122885, 0.085092, 0.100716, 0.102787, 0.167087, 0.15284, 0.122885, 0.120615, 0.125101, 0.085092, 0.092881, 0.167087, 0.182256, 0.200174, 0.179055, 0.11371, 0.118441, 0.111485, 0.144935, 0.158265, 0.167087, 0.158265, 0.216401, 0.247041, 0.18812, 0.122885, 0.185198, 0.206376, 0.142424, 0.139895, 0.170161, 0.139895, 0.127496, 0.066181, 0.092881, 0.088832, 0.125101, 0.134866, 0.144935, 0.085092, 0.05306, 0.096677, 0.17593, 0.17593, 0.167087, 0.132295, 0.194234, 0.206376, 0.288399, 0.349426, 0.321458, 0.291804, 0.21291, 0.21291, 0.30533, 0.30533, 0.308712, 0.335645, 0.418646, 0.374039, 0.454136, 0.541878, 0.408655, 0.346032, 0.346032, 0.339168, 0.380708, 0.390993, 0.346032, 0.346032, 0.298791, 0.264545, 0.324872, 0.366687, 0.370445, 0.30533, 0.321458, 0.257454, 0.281712, 0.209395, 0.268042, 0.216401, 0.173081, 0.170161, 0.225814, 0.222385, 0.120615, 0.173081, 0.164327, 0.11371, 0.109221, 0.142424, 0.194234, 0.139895, 0.106997, 0.100716, 0.122885, 0.06312, 0.100716, 0.056825, 0.083462, 0.071867, 0.11371, 0.139895, 0.247041, 0.185198, 0.185198, 0.18812, 0.109221, 0.11371, 0.194234, 0.155435, 0.15284, 0.164327, 0.194234, 0.311707, 0.247041, 0.278302, 0.271506, 0.288399, 0.324872, 0.328603, 0.339168, 0.324872, 0.324872, 0.257454, 0.318242, 0.335645, 0.332115, 0.433034, 0.377384, 0.40511, 0.461924, 0.384043, 0.377384, 0.387226, 0.359901, 0.414856, 0.387226, 0.486429, 0.42561, 0.447574, 0.418646, 0.366687, 0.30533], '')</t>
  </si>
  <si>
    <t>[18, 19, 24, 25, 34, 315, 316, 319, 320, 321, 322, 323, 324, 325, 326, 327, 328, 417]</t>
  </si>
  <si>
    <t>UPI00015768C3 status=activ</t>
  </si>
  <si>
    <t>([0.15284, 0.194234, 0.182256, 0.216401, 0.243554, 0.229226, 0.268042, 0.257454, 0.191378, 0.219301, 0.15008, 0.15284, 0.155435, 0.182256, 0.21291, 0.185198, 0.278302, 0.203355, 0.17593, 0.116183, 0.066181, 0.066181, 0.066181, 0.088832, 0.100716, 0.109221, 0.132295, 0.074921, 0.096677, 0.170161, 0.17593, 0.275179, 0.31487, 0.281712, 0.26085, 0.281712, 0.377384, 0.264545, 0.328603, 0.268042, 0.346032, 0.444081, 0.384043, 0.349426, 0.25031, 0.229226, 0.18812, 0.200174, 0.216401, 0.147574, 0.139895, 0.111485, 0.109221, 0.085092, 0.060549, 0.090864, 0.079919, 0.06312, 0.098513, 0.079919, 0.15284, 0.106997, 0.11371, 0.18812, 0.225814, 0.229226, 0.229226, 0.232838, 0.144935, 0.21291, 0.21291, 0.129801, 0.094817, 0.10481, 0.134866, 0.179055, 0.139895, 0.144935, 0.179055, 0.15284, 0.116183, 0.085092, 0.15008, 0.073402, 0.0704, 0.0704, 0.092881, 0.094817, 0.127496, 0.216401, 0.225814, 0.194234, 0.284882, 0.377384, 0.298791, 0.295083, 0.346032, 0.321458, 0.321458, 0.216401, 0.203355, 0.288399, 0.225814, 0.137348, 0.243554, 0.239899, 0.243554, 0.284882, 0.25406, 0.206376, 0.120615, 0.120615, 0.147574, 0.116183, 0.066181, 0.120615, 0.116183, 0.116183, 0.164327, 0.158265, 0.182256, 0.182256, 0.116183, 0.196879, 0.232838, 0.219301, 0.219301, 0.185198, 0.118441, 0.118441, 0.085092, 0.142424, 0.127496, 0.111485, 0.161087, 0.161087, 0.142424, 0.139895, 0.106997, 0.059222, 0.040537, 0.06312, 0.086953, 0.139895, 0.11371, 0.11371, 0.064632, 0.064632, 0.078022, 0.067594, 0.085092, 0.155435, 0.129801, 0.086953, 0.144935, 0.129801, 0.219301, 0.139895, 0.111485, 0.137348, 0.236433, 0.291804, 0.291804, 0.324872, 0.239899, 0.278302, 0.225814, 0.324872, 0.284882, 0.216401, 0.332115, 0.239899, 0.25406, 0.288399, 0.318242, 0.332115, 0.332115, 0.291804, 0.384043, 0.321458, 0.321458, 0.209395, 0.18812, 0.191378, 0.200174, 0.288399, 0.239899, 0.339168, 0.342579, 0.356642, 0.387226, 0.390993, 0.509769, 0.408655, 0.436924, 0.51388, 0.4292, 0.324872, 0.36309, 0.384043, 0.509769, 0.436924, 0.509769, 0.505461, 0.521092, 0.476583, 0.390993, 0.328603, 0.318242, 0.239899, 0.185198, 0.232838, 0.225814, 0.229226, 0.225814, 0.209395, 0.194234, 0.182256, 0.18812, 0.127496, 0.106997, 0.100716, 0.144935, 0.173081, 0.127496, 0.125101, 0.144935, 0.144935, 0.161087, 0.161087, 0.232838, 0.257454, 0.155435, 0.085092, 0.086953, 0.132295, 0.078022, 0.043307, 0.079919, 0.137348, 0.129801, 0.10481, 0.0704, 0.071867, 0.0704, 0.100716, 0.05306, 0.056825, 0.098513, 0.161087, 0.090864, 0.088832, 0.129801, 0.222385, 0.356642, 0.324872, 0.321458, 0.401658, 0.494003, 0.494003, 0.497853, 0.608892, 0.675549, 0.661982, 0.525368, 0.529623, 0.604312, 0.642678, 0.632174, 0.632174, 0.63748, 0.779859, 0.805026, 0.805026, 0.805026, 0.775545, 0.805026, 0.680603, 0.699094, 0.699094, 0.690604, 0.63748, 0.626927, 0.618285, 0.724957, 0.812494, 0.728858, 0.699094, 0.671169, 0.661982, 0.618285, 0.618285, 0.505461, 0.505461, 0.505461, 0.497853, 0.422041, 0.366687, 0.444081, 0.433034, 0.352862, 0.349426, 0.308712, 0.278302, 0.209395, 0.185198, 0.21291, 0.247041, 0.216401, 0.222385, 0.225814, 0.229226, 0.15008, 0.137348, 0.118441, 0.120615, 0.118441, 0.170161, 0.196879, 0.225814, 0.229226, 0.275179, 0.247041, 0.291804, 0.295083, 0.352862, 0.36309, 0.321458, 0.339168, 0.346032, 0.461924], '')</t>
  </si>
  <si>
    <t>[192, 195, 200, 202, 203, 204, 261, 262, 263, 264, 265, 266, 267, 268, 269, 270, 271, 272, 273, 274, 275, 276, 277, 278, 279, 280, 281, 282, 283, 284, 285, 286, 287, 288, 289, 290, 291, 292, 293, 294]</t>
  </si>
  <si>
    <t>UPI00015768C7 status=activ</t>
  </si>
  <si>
    <t>([0.899122, 0.894241, 0.89662, 0.89662, 0.908098, 0.912647, 0.910643, 0.905695, 0.908098, 0.910643, 0.905695, 0.903857, 0.910643, 0.908098, 0.889439, 0.885302, 0.901269, 0.919029, 0.919029, 0.919029, 0.91684, 0.94331, 0.921076, 0.919029, 0.921076, 0.915074, 0.93079, 0.934618, 0.941505, 0.938133, 0.938133, 0.941505, 0.938133, 0.936162, 0.936162, 0.934618, 0.934618, 0.921076, 0.903857, 0.903857, 0.905695, 0.922952, 0.921076, 0.945666, 0.945666, 0.947281, 0.945666, 0.926919, 0.924947, 0.919029, 0.922952, 0.922952, 0.922952, 0.926919, 0.928747, 0.932927, 0.936162, 0.938133, 0.939629, 0.945666, 0.94331], '')</t>
  </si>
  <si>
    <t>UPI00015768CA status=activ</t>
  </si>
  <si>
    <t>([0.026892, 0.044297, 0.024826, 0.0198, 0.032017, 0.022667, 0.030611, 0.041405, 0.030003, 0.038858, 0.040537, 0.040537, 0.031287, 0.030611, 0.036378, 0.036378, 0.044297, 0.042364, 0.03976, 0.060549, 0.129801, 0.167087, 0.11371, 0.185198, 0.25406, 0.155435, 0.15284, 0.167087, 0.17593, 0.222385, 0.236433, 0.271506, 0.18812, 0.18812, 0.191378, 0.191378, 0.275179, 0.194234, 0.144935, 0.15008, 0.147574, 0.125101, 0.161087, 0.222385, 0.222385, 0.144935, 0.239899, 0.236433, 0.232838, 0.25406, 0.257454, 0.243554, 0.257454, 0.377384, 0.342579, 0.25406, 0.200174, 0.203355, 0.298791, 0.390993, 0.384043, 0.298791, 0.30533, 0.295083, 0.203355, 0.17593, 0.268042, 0.271506, 0.268042, 0.225814, 0.196879, 0.243554, 0.243554, 0.243554, 0.236433, 0.278302, 0.370445, 0.494003, 0.490133, 0.480142, 0.490133, 0.401658, 0.494003, 0.414856, 0.384043, 0.390993, 0.390993, 0.387226, 0.264545, 0.36309, 0.36309, 0.328603, 0.324872, 0.239899, 0.147574, 0.147574, 0.200174, 0.127496, 0.06312, 0.076542, 0.081712, 0.03976, 0.040537, 0.034068, 0.051831, 0.034884, 0.074921, 0.054297, 0.032017, 0.064632, 0.035586, 0.048328, 0.034884, 0.034884, 0.033407, 0.064632, 0.0704, 0.059222, 0.120615, 0.132295, 0.111485, 0.06312, 0.069024, 0.11371, 0.144935, 0.144935, 0.144935, 0.129801, 0.139895, 0.185198, 0.11371, 0.173081, 0.096677, 0.161087, 0.161087, 0.257454, 0.278302, 0.284882, 0.25031, 0.216401, 0.25031, 0.167087, 0.216401, 0.30533, 0.301917, 0.200174, 0.200174, 0.225814, 0.137348, 0.191378, 0.216401, 0.222385, 0.147574, 0.15008, 0.122885, 0.094817, 0.106997, 0.086953, 0.041405, 0.03976, 0.03976, 0.050641, 0.090864, 0.109221, 0.129801, 0.078022, 0.134866, 0.142424, 0.229226, 0.332115, 0.349426, 0.264545, 0.359901, 0.444081, 0.541878, 0.59508, 0.521092, 0.394753, 0.30533, 0.308712, 0.339168, 0.342579, 0.219301, 0.18812, 0.185198, 0.167087, 0.25031, 0.144935, 0.147574, 0.06312, 0.058088, 0.058088, 0.081712, 0.081712, 0.081712, 0.081712, 0.085092, 0.122885, 0.191378, 0.209395, 0.278302, 0.21291, 0.222385, 0.339168, 0.380708, 0.298791, 0.284882, 0.25406, 0.359901, 0.257454, 0.366687, 0.366687, 0.268042, 0.219301, 0.137348, 0.15284, 0.132295, 0.098513, 0.079919, 0.067594, 0.102787, 0.071867, 0.109221, 0.058088, 0.048328, 0.035586, 0.036378, 0.045352, 0.06184, 0.036378, 0.073402, 0.06184, 0.060549, 0.102787, 0.137348, 0.134866, 0.100716, 0.118441, 0.139895, 0.200174, 0.15284, 0.170161, 0.191378, 0.137348, 0.142424, 0.194234, 0.25031, 0.232838, 0.206376, 0.219301, 0.301917, 0.25406, 0.203355, 0.203355, 0.147574, 0.102787, 0.170161, 0.125101, 0.071867, 0.043307, 0.040537, 0.0704, 0.069024, 0.058088, 0.090864, 0.173081, 0.158265, 0.142424, 0.155435, 0.179055, 0.092881, 0.047319, 0.033407, 0.06312, 0.051831, 0.044297, 0.085092, 0.081712, 0.134866, 0.139895, 0.206376, 0.232838, 0.257454, 0.25031, 0.342579, 0.332115, 0.298791, 0.26085, 0.236433, 0.30533, 0.236433, 0.318242, 0.444081, 0.562014, 0.51388, 0.557691, 0.759478], '')</t>
  </si>
  <si>
    <t>[174, 175, 176, 293, 294, 295, 296]</t>
  </si>
  <si>
    <t>UPI00015768CC status=activ</t>
  </si>
  <si>
    <t>([0.76285, 0.771762, 0.653063, 0.703578, 0.58069, 0.618285, 0.538167, 0.562014, 0.59508, 0.622677, 0.653063, 0.685117, 0.613573, 0.553315, 0.476583, 0.447574, 0.433034, 0.444081, 0.4292, 0.401658, 0.458154, 0.521092, 0.447574, 0.529623, 0.541878, 0.541878, 0.557691, 0.618285, 0.613573, 0.59508, 0.59508, 0.59014, 0.59014, 0.666105, 0.716283, 0.784345, 0.784345, 0.779859, 0.788093, 0.788093, 0.788093, 0.779859, 0.767246, 0.876521, 0.856457, 0.805026], '')</t>
  </si>
  <si>
    <t>[0, 1, 2, 3, 4, 5, 6, 7, 8, 9, 10, 11, 12, 13, 21, 23, 24, 25, 26, 27, 28, 29, 30, 31, 32, 33, 34, 35, 36, 37, 38, 39, 40, 41, 42, 43, 44, 45]</t>
  </si>
  <si>
    <t>37)</t>
  </si>
  <si>
    <t>UPI00015768CD status=activ</t>
  </si>
  <si>
    <t>([0.30533, 0.185198, 0.109221, 0.173081, 0.106997, 0.109221, 0.134866, 0.18812, 0.147574, 0.106997, 0.076542, 0.111485, 0.05306, 0.125101, 0.0704, 0.040537, 0.046336, 0.047319, 0.042364, 0.042364, 0.034884, 0.029376, 0.051831, 0.067594, 0.06312, 0.120615, 0.142424, 0.139895, 0.129801, 0.102787, 0.17593, 0.173081, 0.098513, 0.182256, 0.100716, 0.100716, 0.185198, 0.18812, 0.134866, 0.090864, 0.100716, 0.127496, 0.142424, 0.155435, 0.209395, 0.203355, 0.161087, 0.17593, 0.17593, 0.139895, 0.134866, 0.073402, 0.129801, 0.129801, 0.134866, 0.206376, 0.182256, 0.158265, 0.15284, 0.229226, 0.209395, 0.206376, 0.196879, 0.288399, 0.18812, 0.109221, 0.060549, 0.073402, 0.073402, 0.040537, 0.05306, 0.118441, 0.196879, 0.200174, 0.301917, 0.298791, 0.216401, 0.219301, 0.147574, 0.139895, 0.076542, 0.078022, 0.071867, 0.078022, 0.078022, 0.078022, 0.142424, 0.236433, 0.194234, 0.144935, 0.25406, 0.182256, 0.10481, 0.059222, 0.058088, 0.06312, 0.06312, 0.069024, 0.127496, 0.167087, 0.139895, 0.15008, 0.25031, 0.25031, 0.142424, 0.142424, 0.236433, 0.139895, 0.074921, 0.098513, 0.125101, 0.088832, 0.129801, 0.203355, 0.219301, 0.125101, 0.06184, 0.059222, 0.054297, 0.058088, 0.078022, 0.092881, 0.139895, 0.132295, 0.079919, 0.158265, 0.170161, 0.094817, 0.096677, 0.161087, 0.17593, 0.122885, 0.167087, 0.179055, 0.179055, 0.25406, 0.288399, 0.366687, 0.295083, 0.291804, 0.216401, 0.144935, 0.15284, 0.167087, 0.155435, 0.25406, 0.239899, 0.147574, 0.147574, 0.222385, 0.137348, 0.127496, 0.196879, 0.179055, 0.167087, 0.10481, 0.096677, 0.142424, 0.11371, 0.164327, 0.161087, 0.25406, 0.232838, 0.222385, 0.206376, 0.132295, 0.120615, 0.071867, 0.074921, 0.129801, 0.137348, 0.147574, 0.147574, 0.137348, 0.074921, 0.074921, 0.15008, 0.127496, 0.076542, 0.10481, 0.06184, 0.129801, 0.06312, 0.073402, 0.043307, 0.048328, 0.055536, 0.055536, 0.098513, 0.167087, 0.170161, 0.173081, 0.25406, 0.173081, 0.109221, 0.194234, 0.206376, 0.206376, 0.161087, 0.161087, 0.125101, 0.194234, 0.100716, 0.164327, 0.222385, 0.342579, 0.328603, 0.301917, 0.308712, 0.318242, 0.321458, 0.328603, 0.232838, 0.147574, 0.232838, 0.216401, 0.142424, 0.144935, 0.134866, 0.147574, 0.147574, 0.18812, 0.161087, 0.164327, 0.158265, 0.134866, 0.111485, 0.06312, 0.137348, 0.142424, 0.086953, 0.045352, 0.023087, 0.041405, 0.037156, 0.03976, 0.085092, 0.069024, 0.049374, 0.047319, 0.0704, 0.125101, 0.098513, 0.094817, 0.18812, 0.120615, 0.086953, 0.092881, 0.15284, 0.073402, 0.067594, 0.111485, 0.194234, 0.194234, 0.127496, 0.216401, 0.11371, 0.111485, 0.206376, 0.257454, 0.164327, 0.17593, 0.167087, 0.203355, 0.209395, 0.15284, 0.167087, 0.257454, 0.182256, 0.182256, 0.275179, 0.191378, 0.11371, 0.085092, 0.122885, 0.179055, 0.17593, 0.278302, 0.236433, 0.219301, 0.206376, 0.298791, 0.206376, 0.203355, 0.216401, 0.25406, 0.281712, 0.264545, 0.191378, 0.164327, 0.100716, 0.098513, 0.134866, 0.209395, 0.239899, 0.239899, 0.243554, 0.179055, 0.182256, 0.134866, 0.116183, 0.127496, 0.127496, 0.127496, 0.076542, 0.058088, 0.058088, 0.033407, 0.038042, 0.058088, 0.120615, 0.191378, 0.120615, 0.142424, 0.15284, 0.167087, 0.206376, 0.179055, 0.247041, 0.25406, 0.339168, 0.298791, 0.185198, 0.155435, 0.173081, 0.271506, 0.298791, 0.194234, 0.281712, 0.268042, 0.191378, 0.182256, 0.194234, 0.281712, 0.257454, 0.275179, 0.268042, 0.179055, 0.137348, 0.164327, 0.090864, 0.094817, 0.147574, 0.232838, 0.18812, 0.18812, 0.182256, 0.179055, 0.278302, 0.291804, 0.380708, 0.384043, 0.380708, 0.366687, 0.278302, 0.324872, 0.298791, 0.295083, 0.374039, 0.476583, 0.408655, 0.4292, 0.422041, 0.328603, 0.247041, 0.342579, 0.339168, 0.268042, 0.271506, 0.281712, 0.196879, 0.191378, 0.298791, 0.30533, 0.222385, 0.229226, 0.142424, 0.137348, 0.088832, 0.088832, 0.079919, 0.098513, 0.182256, 0.185198, 0.185198, 0.170161, 0.164327, 0.243554, 0.328603, 0.243554, 0.155435, 0.219301, 0.239899, 0.182256, 0.17593, 0.25031, 0.335645, 0.346032, 0.374039, 0.444081, 0.480142, 0.390993, 0.318242, 0.26085, 0.288399, 0.295083, 0.394753, 0.398279, 0.41194, 0.401658, 0.490133, 0.59508, 0.51388, 0.51388, 0.517562, 0.521092, 0.562014, 0.562014, 0.685117, 0.525368, 0.440853, 0.408655, 0.401658, 0.476583, 0.529623, 0.497853, 0.618285, 0.575842, 0.476583, 0.377384, 0.342579, 0.349426, 0.352862, 0.414856, 0.4292, 0.356642, 0.346032, 0.346032, 0.275179, 0.268042, 0.288399, 0.36309, 0.366687, 0.458154, 0.454136, 0.346032, 0.374039, 0.275179, 0.275179, 0.356642, 0.349426, 0.390993, 0.394753, 0.390993, 0.301917, 0.191378, 0.18812, 0.216401, 0.18812, 0.170161, 0.164327, 0.15284, 0.155435, 0.106997, 0.066181, 0.051831, 0.090864, 0.074921, 0.106997, 0.122885, 0.120615, 0.125101, 0.120615, 0.125101, 0.139895, 0.185198, 0.191378, 0.25406, 0.200174, 0.17593, 0.257454, 0.275179, 0.36309, 0.284882, 0.321458, 0.414856, 0.450668, 0.450668, 0.476583, 0.42561, 0.36309, 0.370445, 0.450668, 0.444081, 0.444081, 0.422041, 0.486429, 0.505461, 0.454136, 0.517562, 0.570702, 0.480142, 0.458154, 0.468512, 0.461924, 0.5017, 0.497853, 0.42561, 0.422041, 0.398279, 0.447574, 0.422041, 0.380708, 0.271506, 0.239899, 0.161087, 0.161087, 0.137348, 0.134866, 0.170161, 0.15284, 0.15284, 0.232838, 0.232838, 0.155435, 0.203355, 0.139895, 0.132295, 0.191378, 0.191378, 0.161087, 0.203355, 0.25406, 0.206376, 0.222385, 0.26085, 0.295083, 0.206376, 0.206376, 0.291804, 0.335645, 0.225814, 0.134866, 0.079919, 0.096677, 0.155435, 0.111485, 0.164327, 0.17593, 0.102787, 0.106997, 0.129801, 0.122885, 0.144935, 0.134866, 0.17593, 0.144935, 0.147574, 0.209395, 0.182256, 0.129801, 0.090864, 0.167087, 0.26085, 0.374039], '')</t>
  </si>
  <si>
    <t>[411, 412, 413, 414, 415, 416, 417, 418, 419, 424, 426, 427, 497, 499, 500, 505]</t>
  </si>
  <si>
    <t>UPI00015768D3 status=activ</t>
  </si>
  <si>
    <t>([0.401658, 0.342579, 0.380708, 0.324872, 0.356642, 0.401658, 0.414856, 0.436924, 0.374039, 0.394753, 0.440853, 0.398279, 0.422041, 0.36309, 0.380708, 0.447574, 0.472492, 0.401658, 0.332115, 0.318242, 0.284882, 0.295083, 0.222385, 0.118441, 0.15008, 0.11371, 0.045352, 0.047319, 0.047319, 0.076542, 0.049374, 0.041405, 0.046336, 0.03976, 0.0704, 0.0704, 0.067594, 0.042364, 0.06312, 0.100716, 0.100716, 0.122885, 0.109221, 0.161087, 0.203355, 0.15008, 0.18812, 0.318242, 0.332115, 0.324872, 0.239899, 0.301917, 0.25031, 0.25031, 0.264545, 0.25406, 0.206376, 0.194234, 0.31487, 0.31487, 0.25031, 0.257454, 0.25406, 0.18812, 0.232838, 0.328603, 0.390993, 0.408655, 0.41194, 0.36309, 0.366687, 0.384043, 0.359901, 0.339168, 0.291804, 0.18812, 0.209395, 0.25406, 0.15008, 0.125101, 0.132295, 0.092881, 0.096677, 0.056825, 0.042364, 0.046336, 0.038042, 0.038042, 0.037156, 0.040537, 0.050641, 0.031287, 0.021816, 0.026892, 0.040537, 0.05306, 0.096677, 0.090864, 0.076542, 0.147574, 0.094817, 0.092881, 0.132295, 0.132295, 0.200174, 0.308712, 0.264545, 0.232838, 0.26085, 0.275179, 0.147574, 0.090864, 0.100716, 0.194234, 0.158265, 0.167087, 0.144935, 0.125101, 0.085092, 0.100716, 0.073402, 0.147574, 0.15284, 0.196879, 0.127496, 0.139895, 0.142424, 0.147574, 0.147574, 0.111485, 0.096677, 0.182256, 0.182256, 0.239899, 0.147574, 0.147574, 0.137348, 0.158265, 0.191378, 0.25031, 0.170161, 0.219301, 0.161087, 0.109221, 0.111485, 0.122885, 0.11371, 0.120615, 0.086953, 0.10481, 0.147574, 0.144935, 0.15284, 0.173081, 0.106997, 0.15284, 0.116183, 0.0704, 0.098513, 0.059222, 0.055536, 0.092881, 0.056825, 0.069024, 0.10481, 0.066181, 0.078022, 0.046336, 0.046336, 0.044297, 0.035586, 0.028695, 0.032017, 0.020876, 0.016528, 0.027463, 0.026892, 0.045352, 0.055536, 0.032017, 0.043307, 0.025316, 0.028695, 0.031287, 0.034884, 0.036378, 0.059222, 0.078022, 0.076542, 0.083462, 0.086953, 0.086953, 0.071867, 0.067594, 0.078022, 0.142424, 0.111485, 0.147574, 0.090864, 0.137348, 0.129801, 0.167087, 0.25406, 0.243554, 0.321458, 0.332115, 0.332115, 0.301917, 0.26085, 0.342579, 0.25031, 0.236433, 0.281712, 0.339168, 0.335645, 0.387226, 0.390993, 0.422041, 0.374039, 0.476583, 0.433034, 0.497853, 0.41194, 0.339168, 0.342579, 0.298791, 0.203355, 0.161087, 0.191378, 0.191378, 0.164327, 0.134866, 0.232838, 0.225814, 0.17593, 0.118441, 0.122885, 0.102787, 0.067594, 0.085092, 0.06312, 0.076542, 0.094817, 0.142424, 0.142424, 0.088832, 0.088832, 0.088832, 0.106997, 0.06184, 0.096677, 0.144935, 0.264545, 0.21291, 0.179055, 0.209395, 0.194234, 0.196879, 0.142424, 0.243554, 0.239899, 0.191378, 0.134866, 0.081712, 0.088832, 0.134866, 0.118441, 0.155435, 0.158265, 0.106997, 0.173081, 0.144935, 0.0704, 0.038858, 0.049374, 0.067594, 0.067594, 0.122885, 0.122885, 0.132295, 0.069024, 0.076542, 0.109221, 0.088832, 0.15284, 0.076542, 0.064632, 0.098513, 0.098513, 0.147574, 0.206376, 0.147574, 0.098513, 0.191378, 0.26085, 0.191378, 0.191378, 0.122885, 0.118441, 0.132295, 0.132295, 0.203355, 0.200174, 0.144935, 0.25031, 0.21291, 0.219301, 0.15284, 0.179055, 0.17593, 0.147574, 0.161087, 0.232838, 0.301917, 0.275179, 0.179055, 0.25031, 0.236433, 0.321458, 0.284882, 0.179055, 0.167087, 0.167087, 0.092881, 0.158265, 0.147574, 0.15008, 0.21291, 0.308712, 0.284882, 0.232838, 0.25031, 0.191378, 0.144935, 0.111485, 0.0704], '')</t>
  </si>
  <si>
    <t>UPI00015768D4 status=activ</t>
  </si>
  <si>
    <t>([0.11371, 0.120615, 0.076542, 0.03976, 0.028107, 0.040537, 0.058088, 0.06184, 0.038042, 0.047319, 0.041405, 0.029376, 0.025762, 0.022306, 0.024393, 0.047319, 0.058088, 0.066181, 0.054297, 0.064632, 0.106997, 0.125101, 0.092881, 0.090864, 0.094817, 0.094817, 0.10481, 0.11371, 0.142424, 0.264545, 0.268042, 0.332115, 0.447574, 0.394753, 0.332115, 0.349426, 0.377384, 0.318242, 0.384043, 0.390993, 0.281712, 0.18812, 0.209395, 0.301917, 0.387226, 0.486429, 0.483068, 0.384043, 0.380708, 0.380708, 0.268042, 0.271506, 0.281712, 0.26085, 0.26085, 0.356642, 0.225814, 0.21291, 0.25406, 0.278302, 0.271506, 0.384043, 0.394753, 0.384043, 0.281712, 0.301917, 0.324872, 0.311707, 0.301917, 0.26085, 0.264545, 0.346032, 0.243554, 0.232838, 0.232838, 0.328603, 0.295083, 0.408655, 0.387226, 0.377384, 0.370445, 0.281712, 0.281712, 0.257454, 0.236433, 0.243554, 0.222385, 0.191378, 0.291804, 0.311707, 0.346032, 0.219301, 0.219301, 0.332115, 0.332115, 0.342579, 0.356642, 0.308712, 0.308712, 0.284882, 0.25406, 0.206376, 0.236433, 0.206376, 0.30533, 0.318242, 0.298791, 0.311707, 0.318242, 0.232838, 0.301917, 0.222385, 0.332115, 0.349426, 0.328603, 0.301917, 0.298791, 0.271506, 0.275179, 0.295083, 0.26085, 0.288399, 0.332115, 0.335645, 0.284882, 0.30533, 0.30533, 0.321458, 0.321458, 0.318242, 0.401658, 0.414856, 0.433034, 0.349426, 0.349426, 0.387226, 0.335645, 0.339168, 0.275179, 0.342579, 0.21291, 0.194234, 0.120615, 0.118441, 0.155435, 0.257454, 0.239899, 0.257454, 0.342579, 0.232838, 0.161087, 0.173081, 0.161087, 0.216401, 0.268042, 0.26085, 0.155435, 0.229226, 0.222385, 0.284882, 0.216401, 0.25406, 0.328603, 0.346032, 0.332115, 0.342579, 0.229226, 0.243554, 0.21291, 0.225814, 0.222385, 0.318242, 0.324872, 0.247041, 0.243554, 0.281712, 0.25031, 0.332115, 0.335645, 0.257454, 0.17593, 0.25031, 0.311707, 0.31487, 0.4292, 0.328603, 0.264545, 0.281712, 0.281712, 0.295083, 0.298791, 0.390993, 0.41194, 0.394753, 0.476583, 0.494003, 0.394753, 0.433034, 0.349426, 0.278302, 0.332115, 0.414856, 0.41194, 0.4292, 0.346032, 0.321458, 0.324872, 0.387226, 0.490133, 0.472492, 0.476583, 0.366687, 0.346032, 0.318242, 0.328603, 0.328603, 0.342579, 0.398279, 0.40511, 0.40511, 0.486429, 0.521092, 0.42561, 0.436924, 0.339168, 0.335645, 0.26085, 0.359901, 0.394753, 0.377384, 0.398279, 0.380708, 0.398279, 0.4292, 0.328603, 0.321458, 0.291804, 0.182256, 0.142424, 0.111485, 0.170161, 0.164327, 0.139895, 0.216401, 0.127496, 0.122885, 0.194234, 0.268042, 0.196879, 0.17593, 0.139895, 0.078022, 0.086953, 0.142424, 0.137348, 0.222385, 0.194234, 0.225814, 0.318242, 0.41194, 0.440853, 0.339168, 0.324872, 0.271506, 0.194234, 0.268042, 0.324872, 0.359901, 0.356642, 0.422041, 0.414856, 0.377384, 0.476583, 0.476583, 0.458154, 0.380708, 0.370445, 0.301917, 0.298791, 0.318242, 0.324872, 0.339168, 0.480142, 0.401658, 0.422041, 0.476583, 0.525368, 0.468512, 0.4292, 0.359901, 0.36309, 0.366687, 0.40511, 0.311707, 0.216401, 0.225814, 0.275179, 0.281712, 0.394753, 0.36309, 0.328603, 0.321458, 0.239899, 0.15008, 0.232838, 0.301917, 0.25031, 0.144935, 0.21291, 0.185198, 0.264545, 0.185198, 0.21291, 0.247041, 0.298791, 0.384043, 0.370445, 0.335645, 0.257454, 0.21291, 0.239899, 0.236433, 0.203355, 0.239899, 0.308712, 0.21291, 0.155435, 0.239899, 0.264545, 0.264545, 0.308712, 0.291804, 0.295083, 0.26085, 0.155435, 0.194234, 0.196879, 0.173081, 0.232838, 0.284882, 0.311707, 0.321458, 0.25031, 0.203355, 0.243554, 0.257454, 0.308712, 0.374039, 0.268042, 0.342579, 0.380708, 0.339168, 0.318242, 0.408655, 0.408655, 0.4292, 0.414856, 0.40511, 0.433034, 0.447574, 0.476583, 0.486429, 0.480142, 0.480142, 0.538167, 0.444081, 0.433034, 0.398279, 0.318242, 0.418646, 0.422041, 0.308712, 0.374039, 0.40511, 0.433034, 0.440853, 0.549308, 0.545602, 0.562014, 0.494003, 0.40511, 0.41194, 0.328603, 0.239899, 0.291804, 0.321458, 0.401658, 0.308712, 0.370445, 0.458154, 0.380708, 0.384043, 0.394753, 0.332115, 0.247041, 0.21291, 0.147574, 0.132295, 0.116183, 0.109221, 0.164327, 0.206376, 0.200174, 0.271506, 0.352862, 0.380708, 0.295083, 0.30533, 0.41194, 0.332115, 0.339168, 0.440853, 0.447574, 0.509769, 0.541878, 0.694846, 0.58069, 0.675549, 0.59014, 0.626927, 0.642678, 0.534167, 0.570702, 0.56648, 0.534167, 0.553315, 0.59508, 0.720929, 0.608892, 0.509769, 0.604312, 0.58069, 0.497853, 0.387226, 0.291804, 0.321458, 0.301917, 0.394753, 0.387226, 0.472492, 0.447574, 0.356642, 0.342579, 0.349426, 0.346032, 0.377384, 0.366687, 0.328603, 0.311707, 0.394753, 0.454136, 0.390993, 0.401658, 0.433034, 0.4292, 0.538167, 0.509769, 0.51388, 0.490133, 0.41194, 0.41194, 0.450668, 0.450668, 0.447574, 0.444081, 0.450668, 0.359901, 0.356642, 0.332115, 0.308712, 0.229226, 0.243554, 0.346032, 0.342579, 0.356642, 0.458154, 0.377384, 0.370445, 0.271506, 0.281712, 0.36309, 0.359901, 0.318242, 0.408655, 0.486429, 0.394753, 0.31487, 0.31487, 0.328603, 0.370445, 0.366687, 0.349426, 0.275179, 0.164327, 0.18812, 0.116183, 0.06312, 0.111485, 0.116183, 0.209395, 0.219301, 0.161087, 0.083462, 0.085092, 0.081712, 0.0704, 0.142424, 0.129801, 0.144935, 0.129801, 0.125101, 0.098513, 0.155435, 0.120615, 0.200174, 0.144935, 0.155435, 0.25406, 0.236433, 0.25406, 0.216401, 0.118441, 0.102787, 0.179055, 0.17593, 0.102787, 0.071867, 0.06312, 0.109221, 0.155435, 0.137348, 0.109221, 0.137348, 0.11371, 0.191378, 0.142424, 0.139895, 0.191378, 0.144935, 0.109221], '')</t>
  </si>
  <si>
    <t>[221, 286, 364, 376, 377, 378, 413, 414, 415, 416, 417, 418, 419, 420, 421, 422, 423, 424, 425, 426, 427, 428, 429, 430, 431, 455, 456, 457]</t>
  </si>
  <si>
    <t>UPI00015768D9 status=activ</t>
  </si>
  <si>
    <t>([0.001808, 0.002976, 0.003512, 0.003963, 0.005378, 0.006988, 0.007422, 0.009483, 0.013265, 0.017797, 0.019109, 0.024393, 0.034068, 0.067594, 0.118441, 0.196879, 0.229226, 0.318242, 0.42561, 0.494003, 0.653063, 0.642678, 0.680603, 0.626927, 0.63748, 0.63748, 0.642678, 0.707965, 0.720929, 0.570702, 0.562014, 0.613573, 0.608892, 0.56648, 0.454136, 0.36309, 0.328603, 0.324872, 0.335645, 0.318242, 0.356642, 0.257454, 0.281712, 0.161087, 0.239899, 0.281712, 0.271506, 0.26085, 0.264545, 0.25406, 0.257454, 0.17593, 0.109221, 0.109221, 0.170161, 0.25406, 0.349426, 0.318242, 0.31487, 0.301917, 0.219301, 0.139895, 0.127496, 0.185198, 0.278302, 0.239899, 0.203355, 0.179055, 0.15284, 0.116183, 0.085092, 0.139895, 0.21291, 0.318242, 0.268042], '')</t>
  </si>
  <si>
    <t>[20, 21, 22, 23, 24, 25, 26, 27, 28, 29, 30, 31, 32, 33]</t>
  </si>
  <si>
    <t>UPI00015768DB status=activ</t>
  </si>
  <si>
    <t>([0.006619, 0.006039, 0.005503, 0.006421, 0.008525, 0.00777, 0.009728, 0.012491, 0.016257, 0.020876, 0.022667, 0.033407, 0.041405, 0.098513, 0.182256, 0.318242, 0.352862, 0.352862, 0.352862, 0.387226, 0.41194, 0.408655, 0.494003, 0.51388, 0.476583, 0.444081, 0.534167, 0.447574, 0.461924, 0.483068, 0.497853, 0.447574, 0.414856, 0.380708, 0.247041, 0.236433, 0.209395, 0.182256, 0.291804, 0.225814, 0.219301, 0.142424, 0.216401, 0.21291, 0.236433, 0.301917, 0.359901, 0.346032, 0.4292, 0.352862, 0.346032, 0.26085, 0.335645, 0.339168, 0.236433, 0.278302, 0.216401, 0.21291, 0.247041, 0.127496, 0.203355, 0.209395, 0.30533, 0.196879, 0.170161, 0.134866, 0.142424, 0.073402, 0.088832, 0.086953, 0.132295, 0.132295, 0.191378, 0.203355, 0.21291, 0.291804, 0.359901, 0.339168, 0.342579, 0.342579, 0.450668, 0.366687, 0.366687, 0.366687, 0.476583, 0.509769, 0.509769, 0.408655, 0.529623, 0.497853, 0.505461, 0.408655, 0.342579, 0.239899, 0.139895, 0.129801, 0.155435, 0.15008, 0.219301, 0.219301, 0.222385, 0.222385, 0.308712, 0.225814, 0.229226, 0.179055, 0.17593, 0.185198, 0.185198, 0.167087, 0.170161, 0.170161, 0.26085, 0.332115, 0.332115, 0.359901, 0.359901, 0.324872, 0.321458, 0.328603, 0.321458, 0.321458, 0.328603, 0.264545, 0.342579, 0.335645, 0.390993, 0.380708, 0.377384, 0.465241, 0.468512, 0.401658, 0.31487, 0.206376, 0.206376, 0.301917, 0.374039, 0.275179, 0.200174, 0.216401, 0.18812, 0.18812, 0.179055, 0.120615, 0.142424, 0.116183, 0.096677, 0.076542, 0.059222, 0.085092, 0.059222, 0.035586, 0.043307, 0.071867], '')</t>
  </si>
  <si>
    <t>[23, 26, 85, 86, 88, 90]</t>
  </si>
  <si>
    <t>UPI00015768DE status=activ</t>
  </si>
  <si>
    <t>([0.009187, 0.014075, 0.020165, 0.016528, 0.018106, 0.013821, 0.010926, 0.014315, 0.015344, 0.013821, 0.017447, 0.025316, 0.028107, 0.032017, 0.056825, 0.125101, 0.125101, 0.134866, 0.155435, 0.167087, 0.219301, 0.167087, 0.179055, 0.185198, 0.25031, 0.311707, 0.408655, 0.517562, 0.486429, 0.4292, 0.40511, 0.401658, 0.308712, 0.229226, 0.232838, 0.229226, 0.15284, 0.134866, 0.185198, 0.203355, 0.268042, 0.21291, 0.311707, 0.21291, 0.219301, 0.161087, 0.15008, 0.096677, 0.056825, 0.067594, 0.056825, 0.109221, 0.122885, 0.109221, 0.109221, 0.058088, 0.067594, 0.111485, 0.147574, 0.125101, 0.071867, 0.079919, 0.144935, 0.137348, 0.219301, 0.147574, 0.219301, 0.173081, 0.25406, 0.291804, 0.185198, 0.301917, 0.291804, 0.200174, 0.31487, 0.301917, 0.30533, 0.291804, 0.243554, 0.232838, 0.264545, 0.342579, 0.346032, 0.332115, 0.335645, 0.239899, 0.30533, 0.18812, 0.191378, 0.125101, 0.100716, 0.185198, 0.173081, 0.173081, 0.15284, 0.086953, 0.074921, 0.144935, 0.076542, 0.078022, 0.06184, 0.038042, 0.038858, 0.035586, 0.035586, 0.020522, 0.032677, 0.036378, 0.042364, 0.050641, 0.086953, 0.081712, 0.100716, 0.116183, 0.11371, 0.173081, 0.236433, 0.278302, 0.25031, 0.25031, 0.278302, 0.321458, 0.422041, 0.4292, 0.4292, 0.433034, 0.447574, 0.454136, 0.440853, 0.538167, 0.450668, 0.356642, 0.356642, 0.25031, 0.239899, 0.209395, 0.25031, 0.247041, 0.239899, 0.161087, 0.243554, 0.170161, 0.15284, 0.164327, 0.161087, 0.109221, 0.106997, 0.106997, 0.067594, 0.081712, 0.085092, 0.137348, 0.137348, 0.21291, 0.203355, 0.125101, 0.158265, 0.161087, 0.191378, 0.26085, 0.346032, 0.278302, 0.349426, 0.271506, 0.17593, 0.194234, 0.194234, 0.203355, 0.284882, 0.394753, 0.370445, 0.288399, 0.284882, 0.36309, 0.356642, 0.36309, 0.461924, 0.461924, 0.480142, 0.461924, 0.401658, 0.387226, 0.387226, 0.390993, 0.387226, 0.366687, 0.36309, 0.433034, 0.433034, 0.328603, 0.295083, 0.257454, 0.342579, 0.311707, 0.308712, 0.229226, 0.30533, 0.268042, 0.229226, 0.200174, 0.196879, 0.26085, 0.194234, 0.182256, 0.161087, 0.257454, 0.346032, 0.366687, 0.374039, 0.359901, 0.5017, 0.422041, 0.390993, 0.394753, 0.398279, 0.311707, 0.328603, 0.30533, 0.332115, 0.380708, 0.387226, 0.390993, 0.384043, 0.468512, 0.575842, 0.604312, 0.570702, 0.472492, 0.447574, 0.450668, 0.370445, 0.324872, 0.377384, 0.41194, 0.30533, 0.342579, 0.4292, 0.490133, 0.541878, 0.472492, 0.42561, 0.433034, 0.41194, 0.390993, 0.370445, 0.390993, 0.339168, 0.268042, 0.346032, 0.339168, 0.332115, 0.387226, 0.318242, 0.335645, 0.36309, 0.380708, 0.349426, 0.324872, 0.301917, 0.25406, 0.301917, 0.308712, 0.25031, 0.222385, 0.222385, 0.191378], '')</t>
  </si>
  <si>
    <t>[27, 129, 210, 224, 225, 226, 238]</t>
  </si>
  <si>
    <t>UPI00015768E1 status=activ</t>
  </si>
  <si>
    <t>([0.013016, 0.010672, 0.011903, 0.018415, 0.014315, 0.0198, 0.026338, 0.019401, 0.024826, 0.033407, 0.034068, 0.034068, 0.038042, 0.05306, 0.029376, 0.031287, 0.029376, 0.025762, 0.050641, 0.127496, 0.17593, 0.17593, 0.239899, 0.275179, 0.232838, 0.229226, 0.229226, 0.229226, 0.281712, 0.301917, 0.264545, 0.298791, 0.25031, 0.229226, 0.155435, 0.239899, 0.15008, 0.139895, 0.147574, 0.142424, 0.076542, 0.094817, 0.116183, 0.116183, 0.0704, 0.050641, 0.106997, 0.111485, 0.111485, 0.15008, 0.11371, 0.076542, 0.079919, 0.081712, 0.03976, 0.094817, 0.090864, 0.120615, 0.222385, 0.21291, 0.127496, 0.116183, 0.118441, 0.125101, 0.074921, 0.132295, 0.216401, 0.116183, 0.11371, 0.067594, 0.034884, 0.034884, 0.071867, 0.074921, 0.074921, 0.122885, 0.109221, 0.118441, 0.173081, 0.167087, 0.142424, 0.229226, 0.219301, 0.222385, 0.137348, 0.21291, 0.142424, 0.078022, 0.158265, 0.155435, 0.155435, 0.232838, 0.185198, 0.173081, 0.098513, 0.109221, 0.158265, 0.17593, 0.10481, 0.054297, 0.056825, 0.074921, 0.038858, 0.043307, 0.043307, 0.079919, 0.086953, 0.129801, 0.216401, 0.120615, 0.079919, 0.111485, 0.11371, 0.116183, 0.120615, 0.194234, 0.278302, 0.247041, 0.232838, 0.335645, 0.408655, 0.318242, 0.239899, 0.339168, 0.418646, 0.321458, 0.328603, 0.225814, 0.229226, 0.229226, 0.219301, 0.298791, 0.247041, 0.21291, 0.209395, 0.209395, 0.134866, 0.127496, 0.15008, 0.098513, 0.094817, 0.096677, 0.155435, 0.236433, 0.158265, 0.102787, 0.170161, 0.164327, 0.164327, 0.098513, 0.073402, 0.142424, 0.090864, 0.17593, 0.129801, 0.144935, 0.086953, 0.083462, 0.086953, 0.0704, 0.106997, 0.059222, 0.056825, 0.059222, 0.051831, 0.076542, 0.083462, 0.090864, 0.048328, 0.090864, 0.158265, 0.11371, 0.109221, 0.164327, 0.142424, 0.219301, 0.179055, 0.173081, 0.26085, 0.281712, 0.278302, 0.308712, 0.398279, 0.394753, 0.298791, 0.298791, 0.298791, 0.339168, 0.225814, 0.291804, 0.284882, 0.281712, 0.374039, 0.377384, 0.26085, 0.25406, 0.257454, 0.370445, 0.468512, 0.380708, 0.36309, 0.295083, 0.271506, 0.275179, 0.191378, 0.191378, 0.161087, 0.164327, 0.194234, 0.298791, 0.219301, 0.155435, 0.15284, 0.15284, 0.144935, 0.209395, 0.209395, 0.139895, 0.137348, 0.078022, 0.134866, 0.132295, 0.116183, 0.056825, 0.055536, 0.078022, 0.137348, 0.167087, 0.203355, 0.127496, 0.096677, 0.200174, 0.284882, 0.247041, 0.164327, 0.164327, 0.222385, 0.142424, 0.21291, 0.243554, 0.366687, 0.321458, 0.278302, 0.281712, 0.40511, 0.31487, 0.268042, 0.17593, 0.109221, 0.10481, 0.173081, 0.173081, 0.155435, 0.096677, 0.120615, 0.122885, 0.120615, 0.120615, 0.161087, 0.134866, 0.120615, 0.102787, 0.069024, 0.055536, 0.10481, 0.049374, 0.050641, 0.049374, 0.092881, 0.158265, 0.096677, 0.096677, 0.125101, 0.127496, 0.116183, 0.120615, 0.203355, 0.129801, 0.120615, 0.090864, 0.11371, 0.06312, 0.033407, 0.078022, 0.122885, 0.116183, 0.200174, 0.284882, 0.366687, 0.264545, 0.225814, 0.339168, 0.247041, 0.232838, 0.194234, 0.257454, 0.222385, 0.17593, 0.25406, 0.203355, 0.288399, 0.236433, 0.339168, 0.490133], '')</t>
  </si>
  <si>
    <t>UPI00015768E4 status=activ</t>
  </si>
  <si>
    <t>([0.387226, 0.31487, 0.209395, 0.25406, 0.284882, 0.229226, 0.268042, 0.219301, 0.25031, 0.271506, 0.295083, 0.311707, 0.311707, 0.370445, 0.370445, 0.308712, 0.278302, 0.278302, 0.232838, 0.155435, 0.094817, 0.144935, 0.200174, 0.21291, 0.209395, 0.209395, 0.25406, 0.18812, 0.25406, 0.268042, 0.278302, 0.281712, 0.291804, 0.257454, 0.257454, 0.191378, 0.25031, 0.308712, 0.21291, 0.278302, 0.377384, 0.374039, 0.374039, 0.30533, 0.377384, 0.384043, 0.384043, 0.418646, 0.497853, 0.490133, 0.51388, 0.51388, 0.505461, 0.505461, 0.618285, 0.618285, 0.716283, 0.720929, 0.720929, 0.827927, 0.741537, 0.767246, 0.788093, 0.791621, 0.837511, 0.837511, 0.83125, 0.775545, 0.690604, 0.680603, 0.557691, 0.51388, 0.553315, 0.557691, 0.557691, 0.51388, 0.447574, 0.433034, 0.433034, 0.42561, 0.366687, 0.444081, 0.422041, 0.476583, 0.472492, 0.534167, 0.529623, 0.538167, 0.604312, 0.671169, 0.653063, 0.779859, 0.775545, 0.716283, 0.703578, 0.666105, 0.657645, 0.788093, 0.788093], '')</t>
  </si>
  <si>
    <t>[50, 51, 52, 53, 54, 55, 56, 57, 58, 59, 60, 61, 62, 63, 64, 65, 66, 67, 68, 69, 70, 71, 72, 73, 74, 75, 85, 86, 87, 88, 89, 90, 91, 92, 93, 94, 95, 96, 97, 98]</t>
  </si>
  <si>
    <t>UPI00015768E6 status=activ</t>
  </si>
  <si>
    <t>([0.278302, 0.31487, 0.311707, 0.308712, 0.219301, 0.275179, 0.321458, 0.318242, 0.346032, 0.380708, 0.335645, 0.335645, 0.311707, 0.21291, 0.298791, 0.335645, 0.25406, 0.321458, 0.318242, 0.359901, 0.275179, 0.225814, 0.229226, 0.247041, 0.264545, 0.352862, 0.349426, 0.26085, 0.295083, 0.216401, 0.216401, 0.25031, 0.284882, 0.321458, 0.318242, 0.301917, 0.308712, 0.298791, 0.335645, 0.436924, 0.440853, 0.553315, 0.653063, 0.699094, 0.675549, 0.648219, 0.653063, 0.59917, 0.618285, 0.5017, 0.613573, 0.626927, 0.632174, 0.613573, 0.626927, 0.750527, 0.675549, 0.671169, 0.784345, 0.712013, 0.562014, 0.553315, 0.5017, 0.5017, 0.458154, 0.458154, 0.5017, 0.418646, 0.465241, 0.534167, 0.608892, 0.562014, 0.454136, 0.497853, 0.476583, 0.454136, 0.359901, 0.398279, 0.359901, 0.36309, 0.394753, 0.387226, 0.384043, 0.346032, 0.352862, 0.281712, 0.339168, 0.321458, 0.398279, 0.377384, 0.291804, 0.332115, 0.370445, 0.447574, 0.436924, 0.384043, 0.398279, 0.509769, 0.472492, 0.505461, 0.483068, 0.483068, 0.486429, 0.486429, 0.553315, 0.465241, 0.570702, 0.534167, 0.433034, 0.339168, 0.346032, 0.447574, 0.352862, 0.339168, 0.243554, 0.25031, 0.26085, 0.229226, 0.203355, 0.268042, 0.291804, 0.311707, 0.225814, 0.321458, 0.318242, 0.328603, 0.324872, 0.311707, 0.324872, 0.321458, 0.42561, 0.401658, 0.308712, 0.398279, 0.31487, 0.444081, 0.440853, 0.509769, 0.538167, 0.570702, 0.538167, 0.494003, 0.450668, 0.549308, 0.534167, 0.538167, 0.534167, 0.51388, 0.401658, 0.288399, 0.394753, 0.359901, 0.387226, 0.461924, 0.370445, 0.374039, 0.335645, 0.339168, 0.349426, 0.352862, 0.318242, 0.346032, 0.288399, 0.328603, 0.236433, 0.229226, 0.222385, 0.182256, 0.295083, 0.41194, 0.534167, 0.541878, 0.613573, 0.648219, 0.541878, 0.63748, 0.632174, 0.538167, 0.5017, 0.517562, 0.51388, 0.51388, 0.440853, 0.41194, 0.394753, 0.490133, 0.505461, 0.401658, 0.447574, 0.447574, 0.440853, 0.418646, 0.408655, 0.408655, 0.335645, 0.308712, 0.30533, 0.401658, 0.433034, 0.476583, 0.447574, 0.36309, 0.284882, 0.284882, 0.380708, 0.377384, 0.377384, 0.284882, 0.374039, 0.257454, 0.247041, 0.25406, 0.17593, 0.167087, 0.144935, 0.185198, 0.206376, 0.209395, 0.200174, 0.147574, 0.083462, 0.088832, 0.15008, 0.127496, 0.096677, 0.100716, 0.11371, 0.109221, 0.109221, 0.120615, 0.15284, 0.147574, 0.0704, 0.118441, 0.139895, 0.137348, 0.076542, 0.06312, 0.078022, 0.036378, 0.074921, 0.132295, 0.144935, 0.132295, 0.200174, 0.324872, 0.236433, 0.229226, 0.161087, 0.194234, 0.182256, 0.243554, 0.257454, 0.370445, 0.366687, 0.222385, 0.15284, 0.25406, 0.298791, 0.18812, 0.301917, 0.229226, 0.219301, 0.15008, 0.10481, 0.120615, 0.129801, 0.196879, 0.134866, 0.125101, 0.155435, 0.167087, 0.116183, 0.106997, 0.060549, 0.06312, 0.144935, 0.232838, 0.155435, 0.132295, 0.200174, 0.196879, 0.147574, 0.122885, 0.079919, 0.122885, 0.094817, 0.078022, 0.05306, 0.090864, 0.147574, 0.088832, 0.085092, 0.098513, 0.055536, 0.096677, 0.048328, 0.040537, 0.023534, 0.037156, 0.071867, 0.040537, 0.03976, 0.0704, 0.03976, 0.038858, 0.042364, 0.06312, 0.064632, 0.049374, 0.043307, 0.020522, 0.020876, 0.019401, 0.027463, 0.022667, 0.022306, 0.032017, 0.023963, 0.030003, 0.020876, 0.014783, 0.020522, 0.014783, 0.013265, 0.025316, 0.066181], '')</t>
  </si>
  <si>
    <t>[41, 42, 43, 44, 45, 46, 47, 48, 49, 50, 51, 52, 53, 54, 55, 56, 57, 58, 59, 60, 61, 62, 63, 66, 69, 70, 71, 97, 99, 104, 106, 107, 137, 138, 139, 140, 143, 144, 145, 146, 147, 170, 171, 172, 173, 174, 175, 176, 177, 178, 179, 180, 181, 186]</t>
  </si>
  <si>
    <t>UPI00015768FC status=activ</t>
  </si>
  <si>
    <t>([0.444081, 0.339168, 0.247041, 0.30533, 0.225814, 0.275179, 0.321458, 0.346032, 0.284882, 0.232838, 0.275179, 0.321458, 0.247041, 0.209395, 0.17593, 0.142424, 0.173081, 0.164327, 0.194234, 0.222385, 0.125101, 0.139895, 0.216401, 0.308712, 0.268042, 0.25031, 0.25406, 0.239899, 0.257454, 0.339168, 0.41194, 0.401658, 0.390993, 0.476583, 0.472492, 0.494003, 0.56648, 0.480142, 0.390993, 0.414856, 0.401658, 0.517562, 0.622677, 0.517562, 0.387226, 0.433034, 0.553315, 0.505461, 0.51388, 0.422041, 0.4292, 0.31487, 0.308712, 0.301917, 0.232838, 0.232838, 0.239899, 0.257454, 0.295083, 0.328603, 0.359901, 0.31487, 0.30533, 0.281712, 0.349426, 0.433034, 0.41194, 0.390993, 0.444081, 0.454136, 0.436924, 0.398279, 0.517562, 0.517562, 0.51388, 0.461924, 0.483068, 0.450668, 0.394753, 0.422041, 0.398279, 0.366687, 0.31487, 0.257454, 0.222385, 0.209395, 0.268042, 0.191378, 0.206376, 0.209395, 0.118441, 0.127496, 0.170161, 0.170161, 0.170161, 0.167087, 0.243554, 0.239899, 0.203355, 0.239899, 0.137348, 0.10481, 0.064632, 0.090864, 0.142424, 0.191378, 0.219301, 0.194234, 0.247041, 0.243554, 0.243554, 0.278302, 0.239899, 0.129801, 0.06312, 0.066181, 0.0704, 0.085092, 0.03976, 0.064632, 0.03976, 0.085092, 0.182256, 0.170161, 0.118441, 0.106997, 0.055536, 0.050641, 0.055536, 0.069024, 0.054297, 0.030611, 0.044297, 0.041405, 0.074921, 0.142424, 0.144935, 0.122885, 0.116183, 0.21291, 0.134866, 0.132295, 0.076542, 0.074921, 0.064632, 0.118441, 0.127496, 0.236433, 0.164327, 0.086953, 0.098513, 0.111485, 0.090864, 0.090864, 0.167087, 0.090864, 0.055536, 0.055536, 0.071867, 0.038858, 0.019109, 0.017447, 0.017447, 0.027463, 0.022306, 0.044297, 0.048328, 0.048328, 0.047319, 0.067594, 0.125101, 0.064632, 0.067594, 0.122885, 0.078022, 0.038858, 0.038858, 0.0704, 0.071867, 0.03976, 0.081712, 0.161087, 0.275179, 0.366687, 0.257454, 0.281712, 0.275179, 0.18812, 0.092881, 0.0704, 0.035586, 0.025316, 0.047319, 0.038858, 0.025316, 0.043307, 0.096677, 0.182256, 0.100716, 0.078022, 0.137348, 0.109221, 0.058088, 0.029376, 0.032017, 0.03976, 0.024826, 0.030003, 0.044297, 0.085092, 0.096677, 0.155435, 0.203355, 0.21291, 0.155435, 0.216401, 0.229226, 0.206376, 0.219301, 0.30533, 0.321458, 0.196879, 0.239899, 0.25031, 0.243554, 0.206376, 0.275179, 0.342579, 0.31487, 0.232838, 0.185198, 0.203355, 0.134866, 0.137348, 0.073402, 0.088832, 0.040537, 0.03976, 0.03976, 0.036378, 0.040537, 0.026338, 0.026338, 0.024826, 0.024826, 0.048328, 0.054297, 0.059222, 0.059222, 0.060549, 0.111485, 0.167087, 0.15284, 0.182256, 0.111485, 0.132295, 0.182256, 0.247041, 0.264545, 0.301917, 0.216401, 0.15284, 0.219301, 0.216401, 0.229226, 0.219301, 0.219301, 0.134866, 0.142424, 0.164327, 0.185198, 0.203355, 0.196879, 0.196879, 0.301917, 0.401658, 0.422041, 0.401658, 0.366687, 0.335645, 0.324872, 0.298791, 0.281712, 0.301917, 0.352862, 0.328603, 0.436924, 0.30533, 0.31487, 0.281712, 0.225814, 0.179055, 0.127496, 0.098513, 0.076542, 0.042364, 0.024393, 0.020876, 0.017447], '')</t>
  </si>
  <si>
    <t>[36, 41, 42, 43, 46, 47, 48, 72, 73, 74]</t>
  </si>
  <si>
    <t>UPI00015768FD status=activ</t>
  </si>
  <si>
    <t>([0.422041, 0.301917, 0.21291, 0.134866, 0.185198, 0.18812, 0.129801, 0.185198, 0.229226, 0.264545, 0.291804, 0.321458, 0.239899, 0.25031, 0.288399, 0.301917, 0.243554, 0.281712, 0.194234, 0.288399, 0.30533, 0.232838, 0.311707, 0.394753, 0.480142, 0.458154, 0.490133, 0.59917, 0.570702, 0.483068, 0.384043, 0.398279, 0.398279, 0.458154, 0.366687, 0.342579, 0.257454, 0.324872, 0.284882, 0.26085, 0.257454, 0.25406, 0.25406, 0.17593, 0.179055, 0.191378, 0.125101, 0.120615, 0.137348, 0.132295, 0.191378, 0.17593, 0.155435, 0.164327, 0.200174, 0.182256, 0.182256, 0.275179, 0.191378, 0.144935, 0.158265, 0.161087, 0.170161, 0.167087, 0.25406, 0.182256, 0.102787, 0.161087, 0.17593, 0.090864, 0.092881, 0.090864, 0.102787, 0.092881, 0.05306, 0.046336, 0.094817, 0.088832, 0.047319, 0.045352, 0.050641, 0.043307, 0.049374, 0.048328, 0.081712, 0.03976, 0.030611, 0.030003, 0.032017, 0.018106, 0.036378, 0.030003, 0.030003, 0.050641, 0.060549, 0.11371, 0.122885, 0.120615, 0.06312, 0.06312, 0.109221, 0.155435, 0.26085, 0.158265, 0.090864, 0.094817, 0.167087, 0.239899, 0.36309, 0.271506, 0.328603, 0.30533, 0.324872, 0.349426, 0.359901, 0.359901, 0.349426, 0.359901, 0.243554, 0.370445, 0.366687, 0.359901, 0.370445, 0.394753, 0.490133, 0.613573, 0.486429, 0.5017, 0.436924, 0.328603, 0.422041, 0.377384, 0.301917, 0.216401, 0.185198, 0.18812, 0.196879, 0.134866, 0.0704, 0.118441, 0.102787, 0.167087, 0.147574, 0.139895, 0.060549, 0.032677, 0.030611, 0.058088, 0.067594, 0.127496, 0.194234, 0.132295, 0.122885, 0.179055, 0.229226, 0.155435, 0.144935, 0.142424, 0.206376, 0.291804, 0.291804, 0.21291, 0.185198, 0.15008, 0.15008, 0.268042, 0.380708, 0.380708, 0.377384, 0.318242, 0.271506, 0.194234, 0.158265, 0.236433, 0.137348, 0.11371, 0.18812, 0.196879, 0.161087, 0.096677, 0.083462, 0.10481, 0.088832, 0.102787, 0.164327, 0.173081, 0.185198, 0.167087, 0.173081, 0.111485, 0.137348, 0.164327, 0.275179, 0.356642, 0.284882, 0.398279, 0.468512, 0.387226, 0.295083, 0.321458, 0.422041, 0.468512, 0.374039, 0.40511, 0.321458, 0.281712, 0.243554, 0.216401, 0.21291, 0.173081, 0.173081, 0.17593, 0.182256, 0.134866, 0.161087, 0.25406, 0.219301, 0.155435, 0.21291, 0.271506, 0.284882, 0.271506, 0.18812, 0.264545, 0.349426, 0.440853, 0.465241, 0.394753, 0.390993, 0.377384, 0.324872, 0.324872, 0.284882, 0.281712, 0.281712, 0.275179, 0.257454, 0.196879, 0.200174, 0.129801, 0.161087, 0.164327, 0.164327, 0.203355, 0.216401, 0.243554, 0.158265, 0.167087, 0.194234, 0.127496, 0.134866, 0.134866, 0.15008, 0.179055, 0.179055, 0.129801, 0.073402, 0.044297, 0.081712, 0.118441, 0.182256, 0.179055, 0.100716, 0.106997, 0.134866, 0.109221, 0.044297, 0.078022, 0.06312, 0.054297, 0.054297, 0.051831, 0.049374, 0.076542, 0.086953, 0.092881, 0.132295, 0.118441, 0.106997, 0.111485, 0.111485, 0.064632, 0.059222, 0.060549, 0.064632, 0.049374, 0.037156, 0.074921, 0.071867, 0.090864, 0.096677, 0.092881, 0.088832, 0.17593, 0.088832, 0.073402, 0.0704, 0.081712, 0.167087, 0.25406, 0.185198, 0.191378, 0.295083, 0.271506, 0.328603, 0.275179, 0.30533, 0.25406, 0.264545, 0.161087, 0.078022, 0.132295, 0.137348, 0.142424, 0.122885, 0.125101, 0.109221, 0.106997, 0.116183, 0.058088, 0.056825, 0.090864, 0.050641, 0.023087, 0.023534, 0.028695, 0.038042, 0.044297, 0.088832, 0.067594, 0.137348, 0.155435, 0.15008, 0.225814, 0.216401, 0.134866, 0.225814, 0.25406, 0.144935, 0.092881, 0.137348, 0.111485, 0.085092, 0.127496, 0.216401, 0.219301, 0.173081, 0.132295, 0.071867, 0.049374], '')</t>
  </si>
  <si>
    <t>[27, 28, 125, 127]</t>
  </si>
  <si>
    <t>UPI0001576900 status=activ</t>
  </si>
  <si>
    <t>([0.5017, 0.525368, 0.454136, 0.454136, 0.447574, 0.465241, 0.465241, 0.486429, 0.509769, 0.562014, 0.59014, 0.613573, 0.604312, 0.632174, 0.642678, 0.59508, 0.733139, 0.690604, 0.642678, 0.733139, 0.801317, 0.827927, 0.805026, 0.767246, 0.801317, 0.801317, 0.779859, 0.685117, 0.653063, 0.642678, 0.618285, 0.575842, 0.51388, 0.447574, 0.4292, 0.422041, 0.356642, 0.30533, 0.26085, 0.295083, 0.225814, 0.222385, 0.194234, 0.194234, 0.291804, 0.257454, 0.278302, 0.278302, 0.284882, 0.229226, 0.232838, 0.170161, 0.196879, 0.26085, 0.346032, 0.342579, 0.342579, 0.40511, 0.440853, 0.450668, 0.366687, 0.440853, 0.450668, 0.377384, 0.398279, 0.384043, 0.408655, 0.41194, 0.41194, 0.472492, 0.562014, 0.490133, 0.458154, 0.454136, 0.444081, 0.41194, 0.377384, 0.377384, 0.433034, 0.418646, 0.51388, 0.59917, 0.59917, 0.59508, 0.657645, 0.562014, 0.483068, 0.483068, 0.377384, 0.328603, 0.328603, 0.342579, 0.41194, 0.505461, 0.497853, 0.494003, 0.494003, 0.538167, 0.541878, 0.444081, 0.370445, 0.335645, 0.352862, 0.284882, 0.308712, 0.346032, 0.390993, 0.377384, 0.31487, 0.408655, 0.454136, 0.486429, 0.472492, 0.384043, 0.308712, 0.321458, 0.26085, 0.26085, 0.243554, 0.25031, 0.216401, 0.288399, 0.301917, 0.281712, 0.352862, 0.239899, 0.15008, 0.11371, 0.182256, 0.232838, 0.271506, 0.308712, 0.275179, 0.275179, 0.346032, 0.418646, 0.321458, 0.387226, 0.418646, 0.436924, 0.390993, 0.394753, 0.408655, 0.366687, 0.291804, 0.278302, 0.328603, 0.418646, 0.4292, 0.352862, 0.328603, 0.308712, 0.328603, 0.366687, 0.301917, 0.311707, 0.25031, 0.268042, 0.206376, 0.17593, 0.17593, 0.200174, 0.21291, 0.200174, 0.236433, 0.328603, 0.301917, 0.243554, 0.247041, 0.288399, 0.36309, 0.308712, 0.311707, 0.295083, 0.196879, 0.185198, 0.206376, 0.301917, 0.284882, 0.268042, 0.236433, 0.225814, 0.15284, 0.216401, 0.222385, 0.185198, 0.173081, 0.132295, 0.196879, 0.137348, 0.158265, 0.155435, 0.264545, 0.155435, 0.079919, 0.090864, 0.142424, 0.071867, 0.059222, 0.096677, 0.102787, 0.120615, 0.069024, 0.125101, 0.139895, 0.139895, 0.098513, 0.098513, 0.167087, 0.10481, 0.096677, 0.096677, 0.074921, 0.060549, 0.074921, 0.092881, 0.081712, 0.049374, 0.051831, 0.034068, 0.034068, 0.059222, 0.06184, 0.127496, 0.116183, 0.06312, 0.060549, 0.111485, 0.111485, 0.11371, 0.182256, 0.179055, 0.182256, 0.147574, 0.092881, 0.116183, 0.111485, 0.11371, 0.173081, 0.278302, 0.346032, 0.278302, 0.225814, 0.229226, 0.209395, 0.15008, 0.243554, 0.209395, 0.219301, 0.219301, 0.21291, 0.15008, 0.142424, 0.139895, 0.216401, 0.206376, 0.247041, 0.318242, 0.401658, 0.398279, 0.377384, 0.40511, 0.51388, 0.472492, 0.483068, 0.436924, 0.476583, 0.418646, 0.384043, 0.278302, 0.206376, 0.21291, 0.200174, 0.257454, 0.25406, 0.247041, 0.308712, 0.216401, 0.225814, 0.232838, 0.232838, 0.191378, 0.164327, 0.137348, 0.125101, 0.120615, 0.120615, 0.144935, 0.17593, 0.21291, 0.284882, 0.339168, 0.295083, 0.377384, 0.401658, 0.380708, 0.346032, 0.374039, 0.505461], '')</t>
  </si>
  <si>
    <t>[0, 1, 8, 9, 10, 11, 12, 13, 14, 15, 16, 17, 18, 19, 20, 21, 22, 23, 24, 25, 26, 27, 28, 29, 30, 31, 32, 70, 80, 81, 82, 83, 84, 85, 93, 97, 98, 262, 298]</t>
  </si>
  <si>
    <t>UPI0001576901 status=activ</t>
  </si>
  <si>
    <t>([0.118441, 0.073402, 0.106997, 0.054297, 0.0704, 0.102787, 0.079919, 0.096677, 0.129801, 0.109221, 0.083462, 0.086953, 0.085092, 0.116183, 0.129801, 0.134866, 0.081712, 0.127496, 0.209395, 0.206376, 0.203355, 0.200174, 0.196879, 0.167087, 0.268042, 0.206376, 0.170161, 0.200174, 0.219301, 0.203355, 0.264545, 0.346032, 0.377384, 0.384043, 0.349426, 0.30533, 0.257454, 0.335645, 0.342579, 0.281712, 0.206376, 0.196879, 0.268042, 0.308712, 0.342579, 0.281712, 0.31487, 0.356642, 0.301917, 0.288399, 0.301917, 0.31487, 0.342579, 0.275179, 0.191378, 0.288399, 0.239899, 0.284882, 0.301917, 0.30533, 0.291804, 0.311707, 0.31487, 0.308712, 0.264545, 0.185198, 0.25031, 0.291804, 0.291804, 0.31487, 0.324872, 0.328603, 0.318242, 0.257454, 0.239899, 0.328603, 0.298791, 0.295083, 0.275179, 0.268042, 0.179055, 0.25406, 0.229226, 0.225814, 0.236433, 0.232838, 0.31487, 0.328603, 0.239899, 0.173081, 0.158265, 0.158265, 0.155435, 0.167087, 0.139895, 0.21291, 0.206376, 0.216401, 0.31487, 0.236433, 0.200174, 0.182256, 0.129801, 0.196879, 0.191378, 0.179055, 0.179055, 0.182256, 0.167087, 0.257454, 0.257454, 0.275179, 0.232838, 0.194234, 0.129801, 0.15284, 0.144935, 0.088832, 0.049374, 0.046336, 0.085092, 0.083462, 0.161087, 0.147574, 0.092881, 0.060549, 0.060549, 0.098513, 0.092881, 0.088832, 0.064632, 0.116183, 0.116183, 0.081712, 0.094817, 0.129801, 0.129801, 0.142424, 0.219301, 0.301917, 0.219301, 0.206376, 0.161087, 0.17593, 0.247041, 0.335645, 0.311707, 0.311707, 0.229226, 0.236433, 0.167087, 0.200174, 0.200174, 0.271506, 0.366687, 0.377384, 0.384043, 0.4292, 0.4292, 0.359901, 0.359901, 0.444081, 0.359901, 0.41194, 0.346032, 0.356642, 0.271506, 0.288399, 0.30533, 0.387226, 0.301917, 0.384043, 0.278302, 0.239899, 0.200174, 0.185198, 0.191378, 0.164327, 0.106997, 0.059222, 0.086953, 0.055536, 0.059222, 0.122885, 0.098513, 0.122885, 0.127496, 0.206376, 0.222385, 0.225814, 0.236433, 0.236433, 0.236433, 0.339168, 0.278302, 0.229226, 0.243554, 0.239899, 0.206376, 0.18812, 0.264545, 0.203355, 0.18812, 0.194234, 0.158265, 0.132295, 0.134866, 0.074921, 0.085092, 0.129801, 0.122885, 0.116183, 0.109221, 0.073402, 0.043307, 0.054297, 0.092881, 0.055536, 0.055536, 0.088832, 0.15284, 0.096677, 0.155435, 0.200174, 0.118441, 0.125101, 0.209395, 0.196879, 0.247041, 0.247041, 0.239899, 0.225814, 0.155435, 0.161087, 0.134866, 0.209395, 0.239899, 0.158265, 0.142424, 0.137348, 0.129801, 0.139895, 0.209395, 0.18812, 0.144935, 0.21291, 0.232838, 0.137348, 0.137348, 0.11371, 0.106997, 0.064632, 0.05306, 0.0704, 0.069024, 0.137348, 0.144935, 0.120615, 0.18812, 0.236433, 0.17593, 0.173081, 0.125101, 0.147574, 0.079919, 0.139895, 0.142424, 0.076542, 0.118441, 0.118441, 0.18812, 0.17593, 0.164327, 0.125101, 0.096677, 0.085092, 0.090864, 0.081712, 0.098513, 0.102787, 0.122885, 0.17593, 0.15008, 0.116183, 0.100716, 0.147574, 0.137348, 0.111485, 0.182256, 0.125101, 0.122885, 0.085092, 0.086953, 0.161087, 0.17593, 0.264545, 0.321458, 0.321458, 0.278302, 0.284882, 0.284882, 0.196879, 0.194234, 0.15284, 0.194234, 0.200174, 0.232838, 0.155435, 0.196879, 0.222385, 0.222385, 0.155435, 0.132295, 0.129801, 0.127496, 0.129801, 0.086953, 0.111485, 0.050641, 0.037156, 0.035586, 0.042364, 0.088832, 0.050641, 0.050641, 0.034884, 0.036378, 0.03976, 0.071867, 0.073402, 0.034068, 0.038858, 0.066181, 0.079919, 0.073402, 0.042364, 0.073402, 0.118441, 0.120615, 0.120615, 0.15008, 0.15008, 0.122885, 0.064632, 0.11371, 0.173081, 0.179055, 0.170161, 0.122885, 0.120615, 0.06184, 0.11371, 0.111485, 0.064632, 0.044297, 0.047319, 0.083462, 0.0704, 0.05306, 0.056825, 0.086953, 0.120615, 0.132295, 0.142424, 0.142424, 0.15008, 0.17593, 0.268042, 0.191378, 0.191378, 0.125101, 0.137348, 0.079919, 0.109221, 0.182256, 0.236433, 0.229226, 0.139895, 0.15008, 0.109221, 0.059222, 0.054297, 0.049374, 0.032017, 0.037156, 0.037156, 0.034884, 0.031287, 0.032017, 0.030611, 0.030611, 0.030611, 0.054297, 0.048328, 0.067594, 0.067594, 0.086953, 0.071867, 0.06312, 0.056825, 0.111485, 0.182256, 0.194234, 0.200174, 0.18812, 0.161087, 0.25406, 0.179055, 0.109221, 0.100716, 0.100716, 0.134866, 0.236433, 0.222385, 0.356642, 0.36309, 0.247041, 0.268042, 0.30533, 0.311707, 0.239899, 0.25406, 0.25406, 0.239899, 0.229226, 0.21291, 0.173081, 0.132295, 0.209395, 0.288399, 0.295083, 0.298791, 0.301917, 0.268042, 0.271506, 0.206376, 0.179055, 0.295083, 0.298791, 0.291804, 0.321458, 0.301917, 0.179055, 0.15284, 0.173081, 0.15008, 0.209395, 0.232838, 0.243554, 0.196879, 0.167087, 0.127496, 0.209395], '')</t>
  </si>
  <si>
    <t>UPI0001576902 status=activ</t>
  </si>
  <si>
    <t>([0.118441, 0.182256, 0.10481, 0.139895, 0.182256, 0.225814, 0.268042, 0.30533, 0.332115, 0.278302, 0.209395, 0.147574, 0.134866, 0.132295, 0.078022, 0.083462, 0.083462, 0.090864, 0.100716, 0.15008, 0.125101, 0.173081, 0.106997, 0.173081, 0.179055, 0.116183, 0.134866, 0.129801, 0.071867, 0.078022, 0.06312, 0.06312, 0.120615, 0.122885, 0.132295, 0.132295, 0.120615, 0.118441, 0.179055, 0.164327, 0.194234, 0.161087, 0.111485, 0.092881, 0.096677, 0.11371, 0.116183, 0.102787, 0.100716, 0.173081, 0.155435, 0.271506, 0.271506, 0.271506, 0.288399, 0.236433, 0.346032, 0.257454, 0.366687, 0.324872, 0.243554, 0.134866, 0.125101, 0.179055, 0.284882, 0.191378, 0.164327, 0.194234, 0.15284, 0.15284, 0.086953, 0.071867, 0.079919, 0.139895, 0.118441, 0.069024, 0.092881, 0.081712, 0.134866, 0.102787, 0.071867, 0.0704, 0.069024, 0.120615, 0.144935, 0.15284, 0.236433, 0.200174, 0.232838, 0.275179, 0.281712, 0.384043, 0.384043, 0.352862, 0.380708, 0.380708, 0.380708, 0.335645, 0.30533, 0.222385, 0.25406, 0.349426, 0.440853, 0.444081, 0.436924, 0.450668, 0.328603, 0.26085, 0.219301, 0.191378, 0.182256, 0.15284, 0.142424, 0.200174, 0.209395, 0.111485, 0.15008, 0.209395, 0.17593, 0.129801, 0.170161, 0.170161, 0.170161, 0.170161, 0.219301, 0.216401, 0.173081, 0.281712, 0.359901, 0.339168, 0.374039, 0.377384, 0.422041, 0.42561, 0.352862, 0.264545, 0.352862, 0.268042, 0.185198, 0.264545, 0.26085, 0.308712, 0.216401, 0.203355, 0.200174, 0.232838, 0.243554, 0.278302, 0.281712, 0.182256, 0.232838, 0.158265, 0.086953, 0.090864, 0.071867, 0.088832, 0.147574, 0.094817, 0.142424, 0.182256, 0.179055, 0.236433, 0.147574, 0.155435, 0.167087, 0.118441, 0.118441, 0.111485, 0.11371, 0.064632, 0.069024, 0.096677, 0.161087, 0.275179, 0.222385, 0.268042, 0.268042, 0.26085, 0.264545, 0.196879, 0.239899, 0.200174, 0.239899, 0.359901, 0.483068, 0.468512, 0.557691, 0.56648, 0.465241, 0.390993, 0.494003, 0.553315, 0.436924, 0.321458, 0.30533, 0.30533, 0.295083, 0.308712, 0.311707, 0.349426, 0.339168, 0.298791, 0.247041, 0.247041, 0.182256, 0.15008, 0.158265, 0.094817, 0.076542, 0.137348, 0.137348, 0.10481, 0.129801, 0.203355, 0.271506, 0.243554, 0.243554, 0.167087, 0.096677, 0.059222, 0.083462, 0.090864, 0.06184, 0.11371, 0.106997, 0.134866, 0.083462, 0.079919, 0.155435, 0.116183, 0.090864, 0.139895, 0.164327, 0.098513, 0.076542, 0.100716, 0.127496, 0.170161, 0.182256, 0.18812, 0.288399, 0.232838, 0.301917, 0.298791, 0.291804, 0.324872, 0.342579, 0.356642, 0.26085, 0.232838, 0.232838, 0.264545, 0.25406, 0.257454, 0.271506, 0.311707, 0.324872, 0.236433, 0.132295, 0.18812, 0.275179, 0.25031, 0.31487, 0.284882, 0.398279, 0.42561, 0.281712, 0.185198, 0.15284, 0.239899, 0.25406, 0.239899, 0.239899, 0.275179, 0.18812, 0.17593, 0.147574, 0.137348, 0.17593, 0.182256, 0.18812, 0.203355, 0.200174, 0.200174, 0.232838, 0.134866, 0.109221, 0.216401, 0.247041, 0.370445, 0.295083, 0.284882, 0.264545, 0.298791, 0.225814, 0.324872, 0.422041, 0.377384, 0.366687, 0.36309, 0.465241, 0.380708, 0.25031, 0.247041, 0.182256, 0.182256, 0.236433, 0.239899, 0.222385, 0.182256, 0.167087, 0.155435, 0.144935, 0.25406, 0.219301, 0.268042, 0.155435, 0.079919, 0.074921, 0.086953, 0.109221, 0.06312, 0.122885, 0.134866, 0.158265, 0.116183, 0.11371, 0.15008, 0.088832, 0.100716, 0.109221, 0.090864, 0.083462, 0.102787, 0.106997, 0.122885, 0.092881, 0.142424, 0.257454, 0.25406, 0.26085, 0.271506, 0.311707, 0.179055, 0.17593, 0.158265, 0.209395, 0.132295, 0.127496, 0.216401, 0.11371, 0.18812, 0.137348, 0.196879, 0.196879, 0.209395, 0.158265, 0.206376, 0.206376, 0.109221, 0.120615, 0.055536, 0.040537, 0.027463, 0.067594, 0.094817, 0.085092, 0.058088, 0.125101, 0.073402, 0.069024, 0.06312, 0.045352, 0.086953, 0.060549, 0.026892, 0.025316, 0.0198, 0.010372, 0.013437, 0.019109, 0.017447, 0.017447, 0.017447, 0.014783, 0.009187, 0.009187, 0.009294, 0.008276, 0.008276, 0.011903, 0.014075, 0.024393, 0.036378, 0.019401, 0.019401, 0.019109, 0.011903, 0.014586, 0.031287, 0.030003, 0.042364, 0.033407, 0.06184, 0.074921, 0.127496, 0.11371, 0.142424, 0.109221, 0.129801, 0.059222, 0.051831, 0.051831, 0.056825, 0.024393, 0.055536, 0.098513, 0.094817, 0.17593, 0.129801, 0.090864, 0.049374, 0.021381, 0.054297, 0.06184, 0.036378, 0.045352, 0.03976, 0.038858, 0.040537, 0.076542, 0.15008, 0.083462, 0.032677, 0.034068, 0.030611, 0.025316, 0.026892, 0.06312, 0.026892, 0.022306, 0.027463, 0.046336, 0.096677, 0.049374, 0.024826, 0.051831, 0.030003, 0.069024, 0.03976, 0.050641, 0.049374, 0.023534, 0.034068, 0.030611, 0.032677, 0.069024, 0.054297, 0.038858, 0.023087, 0.034884, 0.074921, 0.055536, 0.038042, 0.026338, 0.042364, 0.074921], '')</t>
  </si>
  <si>
    <t>[186, 187, 191]</t>
  </si>
  <si>
    <t>UPI0001576903 status=activ</t>
  </si>
  <si>
    <t>([0.00283, 0.002881, 0.002138, 0.001572, 0.001675, 0.001481, 0.001318, 0.00146, 0.001623, 0.00155, 0.002194, 0.002705, 0.001936, 0.002035, 0.001936, 0.001786, 0.001687, 0.00243, 0.002881, 0.004315, 0.00515, 0.006482, 0.005249, 0.005734, 0.008624, 0.010926, 0.010672, 0.018106, 0.023534, 0.032017, 0.026892, 0.030003, 0.026892, 0.055536, 0.10481, 0.100716, 0.100716, 0.102787, 0.129801, 0.161087, 0.158265, 0.102787, 0.06312, 0.106997, 0.132295, 0.132295, 0.100716, 0.100716, 0.102787, 0.050641, 0.037156, 0.050641, 0.023534, 0.023963, 0.016528, 0.018106, 0.014315, 0.008525, 0.011669, 0.011518, 0.007315, 0.005318, 0.006795, 0.008409, 0.006795, 0.005992, 0.005992, 0.007555, 0.008156, 0.005799, 0.005683, 0.007259, 0.006374, 0.005623, 0.006245, 0.006374, 0.004414, 0.004976, 0.006039, 0.007177, 0.007177, 0.009728, 0.011518, 0.008624, 0.007315, 0.010672, 0.0198, 0.011518, 0.006988, 0.007877, 0.009483, 0.017797, 0.01078, 0.018415, 0.038042, 0.014586, 0.010672, 0.010509, 0.009015, 0.010672, 0.011903, 0.007031, 0.006078, 0.007315, 0.011669, 0.016257, 0.010672, 0.008723, 0.01078, 0.011342, 0.01078, 0.008723, 0.008075, 0.010131, 0.007091, 0.005086, 0.005503, 0.008156, 0.012727, 0.011903, 0.009187, 0.008075, 0.014586, 0.020165, 0.011106, 0.008276, 0.005086, 0.006619, 0.005318, 0.006701, 0.006894, 0.007091, 0.007259, 0.007177, 0.004976, 0.004736, 0.007422, 0.012727, 0.013821, 0.015344, 0.022306, 0.034068, 0.019401, 0.009483, 0.007555, 0.007555, 0.010221, 0.01204, 0.007645, 0.009728, 0.008723, 0.007645, 0.006567, 0.010221, 0.006795, 0.011903, 0.011669, 0.010131, 0.007315, 0.004835, 0.003963, 0.003864, 0.003757, 0.00359, 0.003821, 0.003864, 0.004513, 0.003246, 0.004208, 0.005932, 0.005223, 0.005799, 0.005932, 0.008276, 0.00777, 0.013437, 0.013437, 0.015694, 0.018787, 0.012727, 0.026338, 0.016257, 0.012727, 0.008075, 0.008002, 0.007259, 0.006988, 0.009015, 0.011342, 0.007259, 0.008156, 0.008156, 0.005011, 0.005011, 0.003727, 0.003276, 0.002396, 0.00146, 0.00146, 0.001142, 0.001202, 0.001112, 0.001211, 0.001417, 0.001374, 0.001344, 0.002211, 0.002881, 0.0028, 0.0028, 0.002761, 0.002623, 0.003512, 0.003405, 0.004899, 0.004513, 0.00359, 0.004135, 0.005872, 0.00515, 0.004315, 0.004577, 0.003997, 0.00407, 0.0028, 0.004414, 0.004431, 0.003997, 0.002623, 0.002336, 0.002435, 0.003109, 0.00231, 0.001541, 0.002435, 0.001541, 0.001597, 0.001709, 0.002014, 0.001434, 0.00243, 0.002435, 0.002276, 0.0028, 0.00389, 0.003963, 0.003963, 0.006245, 0.004431, 0.004247, 0.003997, 0.003963, 0.004976, 0.006482, 0.010131, 0.010372, 0.023534, 0.044297, 0.106997, 0.06312, 0.076542, 0.069024, 0.102787, 0.10481, 0.102787, 0.060549, 0.060549, 0.05306, 0.043307, 0.043307, 0.098513, 0.100716, 0.076542, 0.032017, 0.017138, 0.015344, 0.011518, 0.006533, 0.007315, 0.005503, 0.00543, 0.004689, 0.003366, 0.002705, 0.003997, 0.003821, 0.003804, 0.003607, 0.003963, 0.003997, 0.006245, 0.004513, 0.004513, 0.006078, 0.006533, 0.009401, 0.009977, 0.008276, 0.009187, 0.008409, 0.007177, 0.010372, 0.019401, 0.026338, 0.041405, 0.029376, 0.026892, 0.048328, 0.078022, 0.038858, 0.028695, 0.025762, 0.026892, 0.030611, 0.031287, 0.059222, 0.030003, 0.033407, 0.044297, 0.038858, 0.037156, 0.051831, 0.033407, 0.031287, 0.050641, 0.046336, 0.067594, 0.074921, 0.081712, 0.11371, 0.179055, 0.15284, 0.076542, 0.15008, 0.134866, 0.100716, 0.044297, 0.090864, 0.046336, 0.067594, 0.116183, 0.092881, 0.064632, 0.073402, 0.040537, 0.035586, 0.058088, 0.054297, 0.027463, 0.025762, 0.014075, 0.011518, 0.013821, 0.0198, 0.019401, 0.020522, 0.027463, 0.044297, 0.030611, 0.025762, 0.013437, 0.019109, 0.017447, 0.018415, 0.015078, 0.023963, 0.025316, 0.014315, 0.009865, 0.014783, 0.014586, 0.018106, 0.023963, 0.023534, 0.016528, 0.015078, 0.013821, 0.010926, 0.010221, 0.009187, 0.009728, 0.011903, 0.01204, 0.016826, 0.032677, 0.06312, 0.0704, 0.042364, 0.092881, 0.11371, 0.139895, 0.116183, 0.185198, 0.185198, 0.25031, 0.31487, 0.346032, 0.380708, 0.4292, 0.490133, 0.59014, 0.712013, 0.808535, 0.76285, 0.750527, 0.724957, 0.671169, 0.632174, 0.784345, 0.707965], '')</t>
  </si>
  <si>
    <t>[400, 401, 402, 403, 404, 405, 406, 407, 408, 409]</t>
  </si>
  <si>
    <t>UPI0001576904 status=activ</t>
  </si>
  <si>
    <t>([0.122885, 0.120615, 0.050641, 0.083462, 0.116183, 0.074921, 0.10481, 0.071867, 0.096677, 0.122885, 0.116183, 0.144935, 0.139895, 0.086953, 0.081712, 0.088832, 0.102787, 0.122885, 0.096677, 0.155435, 0.173081, 0.17593, 0.203355, 0.247041, 0.229226, 0.191378, 0.194234, 0.155435, 0.203355, 0.11371, 0.106997, 0.161087, 0.170161, 0.144935, 0.257454, 0.243554, 0.318242, 0.281712, 0.170161, 0.243554, 0.243554, 0.25031, 0.144935, 0.100716, 0.122885, 0.083462, 0.11371, 0.17593, 0.118441, 0.088832, 0.164327, 0.173081, 0.122885, 0.118441, 0.116183, 0.116183, 0.096677, 0.094817, 0.059222, 0.111485, 0.11371, 0.109221, 0.109221, 0.170161, 0.196879, 0.229226, 0.298791, 0.194234, 0.170161, 0.239899, 0.324872, 0.239899, 0.155435, 0.216401, 0.137348, 0.194234, 0.161087, 0.18812, 0.206376, 0.321458, 0.206376, 0.142424, 0.15008, 0.236433, 0.200174, 0.15284, 0.129801, 0.109221, 0.125101, 0.122885, 0.155435, 0.094817, 0.15284, 0.239899, 0.17593, 0.271506, 0.15284, 0.194234, 0.194234, 0.122885, 0.067594, 0.098513, 0.078022, 0.074921, 0.067594, 0.100716, 0.167087, 0.139895, 0.109221, 0.170161, 0.170161, 0.137348, 0.203355, 0.173081, 0.111485, 0.11371, 0.069024, 0.074921, 0.045352, 0.037156, 0.060549, 0.111485, 0.15008, 0.26085, 0.268042, 0.191378, 0.191378, 0.21291, 0.239899, 0.324872, 0.335645, 0.374039, 0.40511, 0.436924, 0.384043, 0.454136, 0.521092, 0.626927, 0.622677, 0.750527, 0.685117, 0.545602, 0.472492, 0.380708, 0.40511, 0.40511, 0.494003, 0.461924, 0.433034, 0.480142, 0.472492, 0.444081, 0.465241, 0.476583, 0.454136, 0.557691, 0.480142, 0.450668, 0.380708, 0.377384, 0.25406, 0.349426, 0.408655, 0.377384, 0.440853, 0.401658, 0.398279, 0.387226, 0.433034, 0.374039, 0.284882, 0.25406, 0.257454, 0.196879, 0.191378, 0.122885, 0.092881, 0.161087, 0.167087, 0.167087, 0.216401, 0.216401, 0.132295, 0.173081, 0.200174, 0.170161, 0.11371, 0.116183, 0.137348, 0.125101, 0.125101, 0.219301, 0.288399, 0.295083, 0.232838, 0.239899, 0.284882, 0.281712, 0.25406, 0.236433, 0.206376, 0.25406, 0.311707, 0.311707, 0.30533, 0.349426, 0.349426, 0.366687, 0.387226, 0.324872, 0.222385, 0.288399, 0.219301, 0.194234, 0.194234, 0.257454, 0.257454, 0.324872, 0.264545, 0.26085, 0.278302, 0.377384, 0.284882, 0.288399, 0.324872, 0.318242, 0.278302, 0.219301, 0.257454, 0.191378, 0.142424, 0.236433, 0.257454, 0.257454, 0.173081, 0.194234, 0.225814, 0.185198, 0.109221, 0.18812, 0.122885, 0.111485, 0.120615, 0.191378, 0.147574, 0.15284, 0.127496, 0.158265, 0.268042, 0.308712, 0.308712, 0.31487, 0.232838, 0.179055, 0.209395, 0.21291, 0.144935, 0.118441, 0.139895, 0.155435, 0.132295, 0.111485, 0.11371, 0.10481, 0.078022, 0.125101, 0.092881, 0.109221, 0.06184, 0.030611, 0.030003, 0.032017, 0.040537, 0.055536, 0.073402, 0.081712, 0.15284, 0.191378, 0.194234, 0.167087, 0.137348, 0.170161, 0.18812, 0.216401, 0.225814, 0.257454, 0.182256, 0.229226, 0.247041, 0.295083, 0.335645, 0.247041, 0.196879, 0.275179, 0.311707, 0.239899, 0.182256, 0.173081, 0.098513, 0.125101, 0.155435, 0.18812, 0.127496, 0.209395, 0.185198, 0.147574, 0.15284, 0.134866, 0.161087, 0.164327, 0.120615, 0.15008, 0.225814, 0.278302, 0.167087, 0.167087, 0.222385, 0.271506, 0.25031, 0.36309, 0.366687, 0.374039, 0.42561, 0.521092, 0.476583, 0.377384, 0.377384, 0.335645, 0.377384, 0.384043, 0.390993, 0.401658, 0.31487, 0.278302, 0.328603, 0.349426, 0.335645, 0.257454, 0.26085, 0.219301, 0.216401, 0.134866, 0.129801, 0.139895, 0.100716, 0.122885, 0.164327, 0.203355, 0.232838, 0.268042, 0.271506, 0.15284, 0.194234, 0.247041, 0.18812, 0.142424, 0.21291, 0.18812, 0.236433, 0.243554, 0.30533, 0.308712, 0.301917, 0.216401, 0.129801, 0.158265, 0.137348, 0.17593, 0.196879, 0.200174, 0.243554, 0.203355, 0.308712, 0.342579, 0.394753, 0.509769, 0.454136, 0.349426, 0.398279, 0.346032, 0.236433, 0.191378, 0.158265, 0.209395, 0.288399, 0.352862, 0.324872, 0.339168, 0.298791, 0.225814, 0.18812, 0.144935, 0.144935, 0.106997, 0.0704], '')</t>
  </si>
  <si>
    <t>[136, 137, 138, 139, 140, 141, 155, 323, 375]</t>
  </si>
  <si>
    <t>UPI0001576907 status=activ</t>
  </si>
  <si>
    <t>([0.013016, 0.008804, 0.013016, 0.011106, 0.016021, 0.022667, 0.036378, 0.046336, 0.032677, 0.034068, 0.045352, 0.064632, 0.064632, 0.064632, 0.046336, 0.056825, 0.055536, 0.06184, 0.049374, 0.05306, 0.085092, 0.102787, 0.182256, 0.167087, 0.25406, 0.284882, 0.291804, 0.264545, 0.278302, 0.264545, 0.268042, 0.196879, 0.155435, 0.090864, 0.161087, 0.236433, 0.182256, 0.243554, 0.18812, 0.222385, 0.209395, 0.196879, 0.25406, 0.179055, 0.129801, 0.069024, 0.032677, 0.020522, 0.020876, 0.0198, 0.035586, 0.044297, 0.054297, 0.067594, 0.125101, 0.092881, 0.094817, 0.134866, 0.139895, 0.164327, 0.139895, 0.225814, 0.264545, 0.179055, 0.264545, 0.243554, 0.225814, 0.243554, 0.216401, 0.21291, 0.137348, 0.094817, 0.102787, 0.139895, 0.11371, 0.090864, 0.090864, 0.096677, 0.116183, 0.118441, 0.081712, 0.060549, 0.030003, 0.024826, 0.038042, 0.026892, 0.037156, 0.060549, 0.076542, 0.122885, 0.100716, 0.167087, 0.225814, 0.167087, 0.100716], '')</t>
  </si>
  <si>
    <t>UPI0001576908 status=activ</t>
  </si>
  <si>
    <t>([0.268042, 0.158265, 0.109221, 0.106997, 0.067594, 0.040537, 0.066181, 0.064632, 0.085092, 0.11371, 0.111485, 0.11371, 0.064632, 0.079919, 0.109221, 0.090864, 0.116183, 0.132295, 0.118441, 0.064632, 0.03976, 0.03976, 0.043307, 0.069024, 0.090864, 0.083462, 0.142424, 0.125101, 0.15008, 0.090864, 0.05306, 0.0704, 0.071867, 0.088832, 0.056825, 0.073402, 0.088832, 0.092881, 0.094817, 0.076542, 0.106997, 0.116183, 0.118441, 0.144935, 0.120615, 0.120615, 0.209395, 0.182256, 0.182256, 0.15284, 0.200174, 0.236433, 0.191378, 0.236433, 0.278302, 0.25406, 0.243554, 0.268042, 0.173081, 0.173081, 0.206376, 0.170161, 0.236433, 0.170161, 0.125101, 0.182256, 0.17593, 0.194234, 0.239899, 0.239899, 0.288399, 0.232838, 0.288399, 0.346032, 0.264545, 0.158265, 0.284882, 0.194234, 0.179055, 0.161087, 0.225814, 0.219301, 0.308712, 0.295083, 0.377384, 0.377384, 0.321458, 0.295083, 0.225814, 0.182256, 0.158265, 0.11371, 0.182256, 0.122885, 0.071867, 0.109221], '')</t>
  </si>
  <si>
    <t>UPI000157690C status=activ</t>
  </si>
  <si>
    <t>([0.056825, 0.060549, 0.086953, 0.118441, 0.15284, 0.191378, 0.134866, 0.078022, 0.109221, 0.109221, 0.079919, 0.111485, 0.11371, 0.122885, 0.120615, 0.139895, 0.139895, 0.161087, 0.164327, 0.18812, 0.25406, 0.271506, 0.271506, 0.18812, 0.206376, 0.116183, 0.122885, 0.196879, 0.308712, 0.291804, 0.335645, 0.324872, 0.324872, 0.328603, 0.349426, 0.444081, 0.465241, 0.465241, 0.387226, 0.384043, 0.390993, 0.422041, 0.408655, 0.346032, 0.349426, 0.332115, 0.418646, 0.324872, 0.229226, 0.232838, 0.239899, 0.158265, 0.257454, 0.257454, 0.191378, 0.173081, 0.182256, 0.106997, 0.109221, 0.125101, 0.088832, 0.088832, 0.059222, 0.048328, 0.096677, 0.164327, 0.164327, 0.206376, 0.281712, 0.366687, 0.281712, 0.308712, 0.422041, 0.408655, 0.318242, 0.30533, 0.30533, 0.21291, 0.288399, 0.374039, 0.458154, 0.517562, 0.517562, 0.465241, 0.408655, 0.335645, 0.295083, 0.203355, 0.185198, 0.182256, 0.18812, 0.275179, 0.167087, 0.167087, 0.179055, 0.222385, 0.31487, 0.239899, 0.301917, 0.275179, 0.216401, 0.216401, 0.236433, 0.164327, 0.167087, 0.257454, 0.321458, 0.311707, 0.401658, 0.298791, 0.31487, 0.284882, 0.301917, 0.321458, 0.191378, 0.158265, 0.125101, 0.125101, 0.17593, 0.139895, 0.173081, 0.26085, 0.278302, 0.26085, 0.278302, 0.324872, 0.342579, 0.268042, 0.321458, 0.335645, 0.356642, 0.268042, 0.295083, 0.281712, 0.264545, 0.366687, 0.401658, 0.476583, 0.483068, 0.5017, 0.59014, 0.613573, 0.56648, 0.575842, 0.608892, 0.699094, 0.741537, 0.59014, 0.690604, 0.653063, 0.618285, 0.733139, 0.834292, 0.834292, 0.805026, 0.905695, 0.910643, 0.901269, 0.910643], '')</t>
  </si>
  <si>
    <t>[81, 82, 139, 140, 141, 142, 143, 144, 145, 146, 147, 148, 149, 150, 151, 152, 153, 154, 155, 156, 157, 158]</t>
  </si>
  <si>
    <t>UPI000157690D status=activ</t>
  </si>
  <si>
    <t>([0.109221, 0.200174, 0.232838, 0.26085, 0.308712, 0.236433, 0.278302, 0.196879, 0.185198, 0.216401, 0.158265, 0.120615, 0.088832, 0.092881, 0.096677, 0.090864, 0.129801, 0.236433, 0.144935, 0.102787, 0.182256, 0.247041, 0.127496, 0.129801, 0.085092, 0.098513, 0.170161, 0.164327, 0.247041, 0.247041, 0.15008, 0.225814, 0.222385, 0.219301, 0.219301, 0.116183, 0.122885, 0.182256, 0.155435, 0.264545, 0.308712, 0.278302, 0.239899, 0.239899, 0.209395, 0.281712, 0.257454, 0.15008, 0.122885, 0.098513, 0.118441, 0.164327, 0.137348, 0.236433, 0.203355, 0.203355, 0.196879, 0.18812, 0.083462, 0.049374, 0.046336, 0.045352, 0.028107, 0.037156, 0.069024, 0.067594, 0.038858, 0.023087, 0.022667, 0.016021, 0.0198, 0.020165, 0.016528, 0.0198, 0.015344, 0.015344, 0.016826, 0.034884, 0.028107, 0.032017, 0.032017, 0.031287, 0.032017, 0.034068, 0.032677, 0.032677, 0.023534, 0.03976, 0.066181, 0.069024, 0.073402, 0.079919, 0.041405, 0.071867, 0.03976, 0.033407, 0.06312, 0.030003, 0.026892, 0.033407, 0.060549, 0.085092, 0.06312, 0.045352, 0.074921, 0.058088, 0.043307, 0.071867, 0.05306, 0.033407, 0.06184], '')</t>
  </si>
  <si>
    <t>UPI000157690E status=activ</t>
  </si>
  <si>
    <t>([0.42561, 0.257454, 0.308712, 0.370445, 0.239899, 0.31487, 0.25406, 0.318242, 0.339168, 0.352862, 0.278302, 0.328603, 0.243554, 0.222385, 0.243554, 0.332115, 0.328603, 0.349426, 0.268042, 0.268042, 0.359901, 0.356642, 0.472492, 0.483068, 0.374039, 0.454136, 0.335645, 0.374039, 0.247041, 0.247041, 0.288399, 0.380708, 0.298791, 0.335645, 0.301917, 0.301917, 0.219301, 0.15008, 0.139895, 0.132295, 0.17593, 0.161087, 0.167087, 0.191378, 0.111485, 0.15008, 0.15008, 0.142424, 0.164327, 0.161087, 0.170161, 0.120615, 0.120615, 0.17593, 0.216401, 0.173081, 0.100716, 0.127496, 0.139895, 0.079919, 0.139895, 0.134866, 0.139895, 0.132295, 0.090864, 0.098513, 0.071867, 0.086953, 0.090864, 0.092881, 0.170161, 0.096677, 0.116183, 0.096677, 0.056825, 0.042364, 0.0704, 0.10481, 0.147574, 0.147574, 0.17593, 0.194234, 0.179055, 0.17593, 0.170161, 0.139895, 0.129801, 0.11371, 0.109221, 0.170161, 0.092881, 0.069024, 0.120615, 0.067594, 0.090864, 0.098513, 0.059222, 0.066181, 0.036378, 0.033407, 0.032677, 0.046336, 0.046336, 0.026892, 0.030611, 0.037156, 0.064632, 0.106997, 0.10481, 0.058088, 0.064632, 0.081712, 0.064632, 0.051831, 0.074921, 0.038042, 0.069024, 0.158265, 0.15284, 0.142424, 0.122885, 0.17593, 0.094817, 0.088832, 0.086953, 0.090864, 0.081712, 0.040537, 0.03976, 0.064632, 0.139895, 0.144935, 0.139895, 0.111485, 0.079919, 0.055536, 0.111485, 0.10481, 0.092881, 0.051831, 0.106997, 0.125101, 0.129801, 0.170161, 0.173081, 0.167087, 0.179055, 0.116183, 0.106997, 0.11371, 0.15008, 0.134866, 0.127496, 0.196879, 0.301917, 0.401658, 0.461924, 0.346032, 0.239899, 0.229226, 0.324872, 0.288399, 0.229226, 0.147574, 0.116183, 0.116183, 0.185198, 0.096677, 0.144935, 0.179055, 0.120615, 0.125101, 0.11371, 0.11371, 0.066181, 0.067594, 0.0704, 0.055536, 0.098513, 0.134866, 0.088832, 0.055536, 0.069024, 0.083462, 0.118441, 0.185198, 0.147574, 0.127496, 0.167087, 0.100716, 0.125101, 0.120615, 0.085092, 0.092881, 0.051831, 0.05306, 0.034068, 0.025762, 0.023963, 0.023534, 0.023963, 0.03976, 0.060549, 0.06184, 0.067594, 0.047319, 0.032017, 0.025762, 0.019401, 0.024826, 0.045352, 0.054297, 0.086953, 0.071867, 0.038858, 0.037156, 0.06184, 0.10481, 0.127496, 0.21291, 0.247041, 0.295083, 0.243554, 0.216401, 0.229226, 0.225814, 0.311707, 0.342579, 0.377384, 0.370445, 0.321458, 0.25406, 0.275179, 0.291804, 0.374039, 0.458154, 0.557691, 0.56648, 0.557691, 0.458154, 0.450668, 0.433034, 0.352862, 0.298791, 0.342579, 0.321458, 0.281712, 0.295083, 0.236433, 0.170161, 0.179055, 0.206376, 0.18812, 0.173081, 0.158265, 0.173081, 0.173081, 0.122885, 0.071867, 0.071867, 0.127496, 0.132295, 0.098513, 0.098513, 0.161087, 0.147574, 0.122885, 0.125101, 0.116183, 0.158265, 0.288399, 0.288399, 0.203355, 0.206376, 0.17593, 0.116183, 0.078022, 0.085092, 0.15008, 0.25031, 0.271506, 0.281712, 0.173081, 0.137348, 0.222385, 0.257454, 0.179055, 0.182256, 0.209395, 0.219301, 0.18812, 0.164327, 0.257454, 0.36309, 0.41194, 0.356642, 0.349426, 0.301917, 0.298791, 0.268042, 0.247041, 0.219301, 0.21291, 0.21291, 0.328603, 0.308712, 0.295083, 0.311707, 0.359901, 0.377384, 0.295083, 0.281712, 0.206376, 0.106997, 0.116183, 0.073402, 0.074921, 0.067594, 0.109221, 0.10481, 0.085092, 0.049374, 0.054297, 0.031287, 0.055536, 0.036378, 0.035586, 0.025762, 0.022306, 0.022667, 0.023963, 0.040537, 0.05306, 0.083462, 0.096677, 0.064632, 0.102787, 0.111485, 0.196879, 0.167087, 0.100716, 0.102787, 0.179055, 0.102787, 0.129801, 0.132295, 0.134866, 0.142424, 0.182256, 0.271506, 0.278302, 0.191378, 0.118441, 0.122885, 0.127496, 0.170161, 0.122885, 0.147574, 0.225814, 0.232838, 0.284882, 0.291804, 0.321458, 0.191378, 0.275179, 0.335645, 0.352862, 0.291804, 0.182256, 0.100716, 0.120615, 0.10481, 0.179055, 0.144935, 0.185198, 0.209395, 0.243554, 0.25031, 0.167087, 0.100716, 0.092881, 0.045352, 0.064632, 0.076542, 0.125101, 0.079919, 0.054297, 0.046336, 0.067594, 0.098513, 0.134866, 0.125101, 0.127496, 0.106997, 0.134866, 0.100716, 0.088832, 0.088832, 0.170161, 0.167087, 0.203355, 0.222385, 0.206376, 0.25406, 0.194234, 0.144935, 0.129801, 0.170161, 0.170161, 0.127496, 0.15008, 0.200174, 0.100716, 0.064632, 0.035586, 0.055536, 0.073402, 0.076542, 0.044297, 0.019401, 0.026338, 0.031287, 0.034068, 0.03976, 0.019109, 0.023087, 0.043307, 0.066181, 0.058088, 0.058088, 0.11371, 0.134866, 0.120615, 0.216401, 0.216401, 0.236433, 0.161087, 0.129801, 0.129801, 0.200174, 0.321458, 0.377384, 0.390993, 0.36309, 0.380708, 0.40511, 0.41194, 0.370445, 0.41194, 0.418646, 0.440853, 0.335645, 0.236433, 0.239899, 0.158265, 0.225814, 0.21291, 0.268042, 0.295083, 0.30533, 0.216401, 0.129801, 0.076542, 0.071867, 0.073402, 0.129801, 0.200174, 0.134866, 0.096677, 0.100716, 0.073402, 0.067594, 0.066181, 0.109221, 0.106997, 0.106997, 0.10481, 0.10481, 0.129801, 0.078022, 0.064632, 0.092881, 0.15008, 0.15008, 0.161087, 0.085092, 0.079919, 0.046336, 0.047319, 0.088832, 0.088832, 0.125101, 0.122885, 0.206376, 0.222385, 0.229226, 0.209395, 0.206376, 0.311707, 0.216401, 0.206376, 0.209395, 0.26085, 0.17593, 0.161087, 0.158265, 0.182256, 0.134866, 0.206376, 0.275179, 0.26085, 0.25031, 0.15284, 0.161087, 0.158265, 0.15008, 0.155435, 0.222385, 0.236433, 0.219301, 0.278302, 0.311707, 0.222385, 0.206376, 0.308712, 0.408655, 0.408655, 0.42561, 0.380708, 0.384043, 0.356642, 0.268042, 0.229226, 0.25031, 0.247041, 0.239899, 0.222385, 0.229226, 0.229226, 0.236433, 0.206376, 0.200174, 0.182256, 0.196879, 0.196879, 0.191378, 0.116183, 0.109221, 0.170161, 0.167087, 0.173081, 0.209395, 0.30533, 0.25031, 0.318242, 0.247041, 0.18812, 0.196879, 0.206376, 0.164327, 0.085092, 0.100716, 0.073402, 0.125101, 0.191378, 0.191378, 0.132295, 0.203355, 0.21291, 0.170161, 0.25406, 0.219301, 0.173081, 0.17593, 0.236433, 0.164327, 0.155435, 0.147574, 0.161087, 0.139895, 0.206376, 0.321458, 0.328603, 0.318242, 0.236433, 0.196879, 0.209395, 0.281712, 0.194234, 0.137348, 0.170161, 0.17593, 0.21291, 0.281712, 0.271506, 0.328603, 0.42561, 0.529623, 0.529623, 0.461924, 0.483068, 0.390993, 0.390993, 0.301917, 0.36309, 0.414856, 0.414856, 0.422041, 0.414856, 0.444081, 0.509769, 0.5017, 0.387226, 0.374039, 0.26085, 0.281712, 0.281712, 0.264545, 0.185198, 0.229226, 0.185198, 0.111485, 0.179055, 0.17593, 0.25031, 0.301917, 0.222385, 0.25031, 0.232838, 0.200174, 0.275179, 0.203355, 0.225814, 0.332115, 0.301917, 0.390993, 0.370445, 0.298791, 0.298791, 0.359901, 0.401658, 0.398279, 0.497853, 0.41194, 0.342579, 0.339168, 0.298791, 0.408655, 0.380708, 0.40511, 0.461924, 0.36309, 0.394753, 0.271506, 0.284882, 0.31487, 0.332115, 0.295083, 0.346032, 0.339168, 0.356642, 0.311707, 0.366687, 0.268042, 0.284882, 0.374039, 0.374039, 0.311707, 0.311707, 0.356642, 0.346032, 0.328603, 0.370445, 0.440853, 0.557691, 0.541878, 0.58069, 0.465241, 0.505461, 0.497853, 0.468512, 0.422041, 0.468512, 0.40511, 0.40511, 0.408655, 0.349426, 0.377384, 0.486429, 0.444081, 0.450668, 0.40511, 0.370445, 0.41194, 0.291804, 0.278302, 0.182256, 0.170161, 0.167087, 0.106997, 0.111485, 0.086953, 0.106997, 0.100716, 0.167087, 0.257454, 0.318242, 0.288399, 0.271506, 0.191378, 0.225814, 0.232838, 0.196879, 0.155435, 0.127496, 0.203355, 0.144935, 0.200174, 0.194234, 0.301917, 0.31487, 0.321458, 0.301917, 0.222385, 0.229226, 0.257454, 0.155435, 0.132295, 0.191378, 0.127496, 0.185198, 0.191378, 0.098513, 0.098513, 0.164327, 0.161087, 0.111485, 0.134866, 0.102787, 0.083462, 0.044297, 0.043307, 0.046336, 0.066181, 0.11371, 0.116183, 0.109221, 0.206376, 0.158265, 0.132295, 0.164327, 0.134866, 0.102787, 0.161087, 0.209395, 0.155435, 0.167087, 0.229226, 0.239899], '')</t>
  </si>
  <si>
    <t>[236, 237, 238, 597, 598, 610, 611, 674, 675, 676, 678]</t>
  </si>
  <si>
    <t>UPI000157690F status=activ</t>
  </si>
  <si>
    <t>([0.284882, 0.328603, 0.268042, 0.216401, 0.21291, 0.257454, 0.284882, 0.308712, 0.342579, 0.275179, 0.311707, 0.342579, 0.247041, 0.232838, 0.324872, 0.229226, 0.243554, 0.356642, 0.377384, 0.374039, 0.444081, 0.444081, 0.444081, 0.521092, 0.642678, 0.675549, 0.553315, 0.465241, 0.380708, 0.366687, 0.42561, 0.377384, 0.377384, 0.380708, 0.349426, 0.335645, 0.332115, 0.318242, 0.284882, 0.191378, 0.116183, 0.144935, 0.147574, 0.122885, 0.069024, 0.046336, 0.026338, 0.035586, 0.059222, 0.096677, 0.10481, 0.122885, 0.142424, 0.142424, 0.21291, 0.26085, 0.229226, 0.324872, 0.264545, 0.232838, 0.321458, 0.374039, 0.284882, 0.288399, 0.311707, 0.308712, 0.30533, 0.328603, 0.370445, 0.264545, 0.264545, 0.219301, 0.239899, 0.158265, 0.096677, 0.094817, 0.083462, 0.058088, 0.064632, 0.096677, 0.116183, 0.071867, 0.086953, 0.139895, 0.144935, 0.098513, 0.170161, 0.170161, 0.229226, 0.142424, 0.239899, 0.144935, 0.182256, 0.167087, 0.268042, 0.352862, 0.352862, 0.268042, 0.374039, 0.339168, 0.308712, 0.30533, 0.377384, 0.295083, 0.222385, 0.182256, 0.167087, 0.096677, 0.122885, 0.134866, 0.173081, 0.173081, 0.18812, 0.185198, 0.185198, 0.167087, 0.170161, 0.106997, 0.109221, 0.056825, 0.058088, 0.03976, 0.032677, 0.031287, 0.056825, 0.045352, 0.060549, 0.100716, 0.098513, 0.092881, 0.067594, 0.0704, 0.076542, 0.086953, 0.046336, 0.050641, 0.051831, 0.056825, 0.096677, 0.092881, 0.155435, 0.102787, 0.17593, 0.132295, 0.139895, 0.081712, 0.088832, 0.040537, 0.041405, 0.037156, 0.030003, 0.03976, 0.03976, 0.036378, 0.046336, 0.049374, 0.036378, 0.03976, 0.029376, 0.029376, 0.033407, 0.019401, 0.018415, 0.01078, 0.016826, 0.018787, 0.016257, 0.017447, 0.032677, 0.032677, 0.036378, 0.025316, 0.026338, 0.017797, 0.011518, 0.014075, 0.018106, 0.021381, 0.019401, 0.028107, 0.017138, 0.027463, 0.058088, 0.056825, 0.066181, 0.043307, 0.03976, 0.088832, 0.142424, 0.161087, 0.164327, 0.179055, 0.264545, 0.25031, 0.284882, 0.370445, 0.377384, 0.311707, 0.222385, 0.239899, 0.134866, 0.118441, 0.106997, 0.094817, 0.158265, 0.216401, 0.194234, 0.194234, 0.191378, 0.109221, 0.060549, 0.047319, 0.074921, 0.06184, 0.06184, 0.046336, 0.046336, 0.041405, 0.079919, 0.147574, 0.142424, 0.139895, 0.164327, 0.139895, 0.081712, 0.050641, 0.05306, 0.059222, 0.059222, 0.055536, 0.056825, 0.094817, 0.066181, 0.05306, 0.078022, 0.094817, 0.111485, 0.066181, 0.067594, 0.0704, 0.035586, 0.036378, 0.05306, 0.090864, 0.118441, 0.196879, 0.295083, 0.219301, 0.222385, 0.206376, 0.206376, 0.209395, 0.125101, 0.229226, 0.229226, 0.203355, 0.185198, 0.182256, 0.182256, 0.209395, 0.191378, 0.30533, 0.225814, 0.288399, 0.206376, 0.191378, 0.194234, 0.144935, 0.219301, 0.182256, 0.182256, 0.102787, 0.17593, 0.268042, 0.257454, 0.298791, 0.311707, 0.332115, 0.394753, 0.454136, 0.356642, 0.374039, 0.346032, 0.335645, 0.278302, 0.377384, 0.380708, 0.275179, 0.30533, 0.209395, 0.21291, 0.18812, 0.225814, 0.222385, 0.229226, 0.209395, 0.200174, 0.118441, 0.109221, 0.139895, 0.100716, 0.092881, 0.071867, 0.06184, 0.10481, 0.073402, 0.067594, 0.038042, 0.055536, 0.042364, 0.059222, 0.10481, 0.102787, 0.139895, 0.098513, 0.066181, 0.045352, 0.029376], '')</t>
  </si>
  <si>
    <t>[23, 24, 25, 26]</t>
  </si>
  <si>
    <t>UPI0001576914 status=activ</t>
  </si>
  <si>
    <t>([0.010221, 0.009728, 0.015694, 0.009865, 0.007259, 0.005872, 0.005223, 0.006374, 0.005223, 0.006567, 0.00558, 0.004208, 0.003607, 0.003405, 0.003997, 0.003963, 0.004483, 0.003864, 0.003212, 0.004414, 0.004315, 0.006567, 0.00543, 0.00389, 0.005734, 0.005623, 0.00543, 0.008002, 0.008002, 0.01204, 0.01204, 0.023534, 0.040537, 0.026892, 0.025316, 0.023087, 0.020165, 0.010672, 0.008525, 0.011342, 0.006795, 0.010221, 0.006142, 0.010372, 0.016826, 0.009977, 0.010131, 0.010221, 0.007495, 0.005318, 0.003821, 0.002761, 0.002606, 0.002662, 0.003298, 0.00231, 0.001906, 0.002078, 0.003079, 0.004247, 0.003366, 0.003821, 0.003212, 0.004611, 0.004135, 0.002881, 0.00246, 0.003478, 0.005086, 0.006567, 0.006567, 0.008276, 0.012491, 0.015344, 0.0198, 0.014075, 0.014586, 0.018787, 0.017138, 0.017138, 0.017138, 0.024393, 0.032017, 0.034884, 0.017138, 0.013613, 0.015694, 0.026892, 0.025762, 0.012727, 0.007177, 0.007877, 0.006421, 0.006795, 0.003963, 0.003924, 0.004775, 0.005872, 0.005872, 0.006078, 0.004161, 0.003701, 0.002606, 0.002078, 0.001967, 0.003177, 0.003053, 0.002761, 0.002761, 0.002482, 0.002336, 0.00225, 0.00283, 0.003963, 0.002529, 0.003478, 0.002662, 0.002581, 0.002349, 0.001722, 0.001675, 0.001623, 0.001271, 0.001288, 0.001855, 0.00231, 0.001692, 0.002327, 0.003478, 0.003924, 0.004431, 0.004736, 0.006894, 0.006894, 0.004835, 0.004775, 0.00389, 0.003864, 0.004483, 0.003924, 0.004431, 0.004388, 0.006988, 0.009096, 0.009015, 0.007091, 0.007091, 0.007031, 0.004513, 0.003276, 0.003246, 0.002482, 0.002482, 0.002482, 0.001743, 0.001743, 0.002529, 0.003757, 0.005223, 0.004577, 0.006894, 0.00558, 0.008525, 0.008276, 0.006533, 0.00962, 0.008156, 0.005872, 0.006701, 0.008276, 0.011518, 0.011518, 0.010221, 0.018106, 0.019109, 0.025762, 0.066181, 0.033407, 0.038042, 0.037156, 0.023963, 0.01227, 0.013821, 0.011106, 0.009096, 0.016528, 0.00962, 0.009187, 0.008409, 0.009483, 0.009865, 0.008525, 0.005932, 0.007422, 0.005683, 0.003997, 0.003431, 0.002623, 0.003246, 0.00283, 0.002688, 0.002705, 0.004135, 0.003821, 0.003177, 0.003701, 0.002482, 0.003555, 0.005503, 0.009096, 0.008895, 0.008895, 0.010221, 0.010131, 0.007877, 0.01078, 0.011669, 0.022306, 0.018787, 0.024826, 0.020165, 0.011342, 0.021381, 0.019401, 0.020522, 0.020876, 0.011518, 0.011903, 0.009294, 0.008723, 0.006894, 0.004921, 0.00407, 0.003246, 0.00407, 0.004431, 0.003924, 0.003997, 0.003461, 0.003109, 0.003014, 0.003405, 0.003671, 0.002482, 0.002503, 0.002327, 0.002194, 0.003079, 0.003079, 0.00283, 0.002276, 0.002761, 0.003607, 0.003607, 0.003924, 0.004414, 0.004135, 0.003431, 0.003212, 0.00359, 0.005734, 0.006078, 0.006039, 0.007645, 0.012491, 0.008075, 0.008409, 0.016826, 0.016528, 0.030611, 0.025762, 0.022306, 0.014783, 0.015078, 0.022306, 0.015078, 0.009294, 0.009187, 0.009015, 0.008895, 0.007555, 0.007177, 0.007177, 0.005086, 0.004611, 0.004513, 0.006567, 0.007422, 0.005992, 0.005249, 0.005932, 0.007259, 0.01204, 0.008525, 0.009483, 0.008075, 0.013613, 0.013613, 0.013821, 0.028107, 0.058088, 0.037156, 0.017797, 0.016257, 0.024393, 0.03976, 0.020876, 0.009977, 0.009294, 0.007315, 0.005932, 0.004161, 0.00316, 0.002881, 0.004208, 0.00407, 0.005503, 0.00543, 0.007495, 0.010926, 0.010221, 0.008723, 0.011106, 0.016257, 0.01227, 0.011903, 0.007645, 0.010509, 0.021381, 0.044297, 0.106997], '')</t>
  </si>
  <si>
    <t>UPI000157691A status=activ</t>
  </si>
  <si>
    <t>([0.155435, 0.194234, 0.25406, 0.182256, 0.106997, 0.147574, 0.18812, 0.229226, 0.268042, 0.271506, 0.288399, 0.209395, 0.209395, 0.301917, 0.284882, 0.194234, 0.216401, 0.25031, 0.271506, 0.268042, 0.339168, 0.450668, 0.468512, 0.370445, 0.42561, 0.465241, 0.422041, 0.408655, 0.401658, 0.324872, 0.328603, 0.346032, 0.472492, 0.497853, 0.490133, 0.422041, 0.517562, 0.490133, 0.414856, 0.472492, 0.387226, 0.308712, 0.284882, 0.25406, 0.318242, 0.275179, 0.339168, 0.377384, 0.384043, 0.359901, 0.433034, 0.380708, 0.346032, 0.349426, 0.284882, 0.206376, 0.291804, 0.275179, 0.229226, 0.30533, 0.301917, 0.370445, 0.458154, 0.370445, 0.328603, 0.342579, 0.401658, 0.41194, 0.41194, 0.422041, 0.480142, 0.447574, 0.541878, 0.56648, 0.545602, 0.570702, 0.666105, 0.529623, 0.468512, 0.41194, 0.324872, 0.359901, 0.374039, 0.380708, 0.461924, 0.545602, 0.525368, 0.454136, 0.36309, 0.370445, 0.352862, 0.321458, 0.26085, 0.284882, 0.295083, 0.308712, 0.328603, 0.346032, 0.384043, 0.458154, 0.56648, 0.685117, 0.541878, 0.450668, 0.444081, 0.433034, 0.352862, 0.377384, 0.461924, 0.553315, 0.553315, 0.553315, 0.570702, 0.703578, 0.525368, 0.517562, 0.505461, 0.414856, 0.342579, 0.418646, 0.401658, 0.366687, 0.328603, 0.40511, 0.517562, 0.494003, 0.483068, 0.557691, 0.538167, 0.505461, 0.468512, 0.42561, 0.40511, 0.346032, 0.281712], '')</t>
  </si>
  <si>
    <t>[36, 72, 73, 74, 75, 76, 77, 85, 86, 100, 101, 102, 109, 110, 111, 112, 113, 114, 115, 116, 124, 127, 128, 129]</t>
  </si>
  <si>
    <t>UPI000157691E status=activ</t>
  </si>
  <si>
    <t>([0.384043, 0.440853, 0.490133, 0.534167, 0.509769, 0.553315, 0.422041, 0.458154, 0.494003, 0.525368, 0.541878, 0.468512, 0.486429, 0.41194, 0.298791, 0.298791, 0.394753, 0.394753, 0.433034, 0.346032, 0.268042, 0.359901, 0.359901, 0.359901, 0.387226, 0.414856, 0.41194, 0.525368, 0.525368, 0.42561, 0.384043, 0.398279, 0.505461, 0.5017, 0.486429, 0.51388, 0.497853, 0.486429, 0.497853, 0.497853, 0.608892, 0.712013, 0.671169, 0.557691, 0.447574, 0.418646, 0.390993, 0.387226, 0.394753, 0.301917, 0.301917, 0.247041, 0.232838, 0.232838, 0.142424, 0.21291, 0.21291, 0.21291, 0.236433, 0.161087, 0.120615, 0.118441, 0.096677, 0.11371, 0.173081, 0.264545, 0.191378, 0.147574, 0.074921, 0.059222, 0.092881, 0.134866, 0.179055, 0.11371, 0.096677, 0.158265, 0.164327, 0.173081, 0.15008, 0.125101, 0.182256, 0.25031, 0.229226, 0.225814, 0.137348, 0.137348, 0.127496, 0.194234, 0.191378, 0.281712, 0.229226, 0.179055, 0.134866, 0.15008, 0.15008, 0.139895, 0.127496, 0.11371, 0.106997, 0.127496, 0.137348, 0.134866, 0.144935, 0.098513, 0.100716, 0.10481, 0.058088, 0.06184, 0.033407, 0.032017, 0.037156, 0.067594, 0.102787, 0.158265, 0.10481, 0.173081, 0.129801, 0.083462, 0.085092, 0.116183, 0.078022, 0.078022, 0.081712, 0.041405, 0.074921, 0.106997, 0.179055, 0.247041, 0.239899, 0.21291, 0.291804, 0.17593, 0.167087, 0.173081, 0.10481, 0.142424, 0.147574, 0.125101, 0.109221, 0.069024, 0.074921, 0.118441, 0.116183, 0.0704, 0.139895, 0.127496, 0.090864, 0.049374, 0.043307, 0.047319, 0.100716, 0.111485, 0.185198, 0.191378, 0.116183, 0.167087, 0.125101, 0.142424, 0.164327, 0.275179, 0.278302, 0.225814, 0.21291, 0.216401, 0.219301, 0.219301, 0.170161, 0.129801, 0.129801, 0.144935, 0.139895, 0.116183, 0.10481, 0.118441, 0.069024, 0.116183, 0.125101, 0.18812, 0.100716, 0.167087, 0.167087, 0.25406, 0.349426, 0.352862, 0.318242, 0.41194, 0.408655, 0.384043, 0.440853, 0.541878, 0.562014, 0.461924, 0.494003, 0.497853, 0.525368, 0.549308, 0.557691, 0.562014, 0.490133, 0.59014, 0.56648, 0.529623, 0.433034, 0.384043, 0.30533, 0.342579, 0.342579, 0.318242, 0.321458, 0.356642, 0.346032, 0.275179, 0.36309, 0.36309, 0.40511, 0.291804, 0.356642, 0.356642, 0.352862, 0.418646, 0.4292, 0.436924, 0.440853, 0.444081, 0.377384, 0.465241, 0.370445, 0.281712, 0.271506, 0.359901, 0.36309, 0.352862, 0.4292, 0.436924, 0.433034, 0.433034, 0.529623, 0.538167, 0.541878, 0.545602, 0.553315, 0.549308, 0.570702, 0.613573, 0.690604, 0.779859, 0.779859, 0.868118, 0.865454, 0.823549, 0.808535, 0.671169, 0.575842, 0.454136, 0.450668, 0.370445, 0.346032, 0.31487, 0.298791, 0.298791, 0.275179, 0.281712, 0.21291, 0.142424, 0.122885, 0.127496, 0.122885, 0.066181, 0.067594, 0.071867, 0.067594, 0.071867, 0.090864, 0.147574, 0.21291, 0.185198, 0.268042, 0.185198, 0.216401, 0.232838, 0.170161, 0.185198, 0.161087, 0.229226, 0.219301, 0.243554, 0.182256, 0.203355, 0.281712, 0.291804, 0.349426, 0.356642, 0.335645, 0.41194, 0.31487, 0.342579, 0.298791, 0.298791, 0.377384, 0.284882, 0.26085, 0.308712, 0.225814, 0.225814, 0.225814, 0.229226, 0.158265, 0.232838, 0.225814, 0.247041, 0.236433, 0.17593, 0.247041, 0.182256, 0.185198, 0.239899, 0.167087, 0.144935, 0.125101, 0.132295, 0.170161, 0.155435, 0.142424, 0.191378, 0.173081, 0.129801, 0.18812, 0.257454, 0.206376, 0.158265], '')</t>
  </si>
  <si>
    <t>[3, 4, 5, 9, 10, 27, 28, 32, 33, 35, 40, 41, 42, 43, 189, 190, 194, 195, 196, 197, 199, 200, 201, 236, 237, 238, 239, 240, 241, 242, 243, 244, 245, 246, 247, 248, 249, 250, 251, 252]</t>
  </si>
  <si>
    <t>UPI0001576920 status=activ</t>
  </si>
  <si>
    <t>([0.155435, 0.203355, 0.125101, 0.155435, 0.200174, 0.236433, 0.271506, 0.194234, 0.155435, 0.191378, 0.229226, 0.26085, 0.26085, 0.179055, 0.194234, 0.17593, 0.158265, 0.129801, 0.079919, 0.088832, 0.170161, 0.158265, 0.170161, 0.25031, 0.158265, 0.106997, 0.11371, 0.118441, 0.167087, 0.139895, 0.139895, 0.137348, 0.137348, 0.173081, 0.158265, 0.158265, 0.194234, 0.288399, 0.284882, 0.281712, 0.377384, 0.257454, 0.264545, 0.25406, 0.257454, 0.36309, 0.436924, 0.335645, 0.324872, 0.352862, 0.490133, 0.387226, 0.349426, 0.284882, 0.284882, 0.380708, 0.335645, 0.328603, 0.339168, 0.278302, 0.278302, 0.25406, 0.257454, 0.26085, 0.288399, 0.301917, 0.295083, 0.281712, 0.301917, 0.219301, 0.229226, 0.122885, 0.200174, 0.236433, 0.308712, 0.332115, 0.339168, 0.284882, 0.284882, 0.278302, 0.339168, 0.335645, 0.243554, 0.30533, 0.301917, 0.185198, 0.120615, 0.125101, 0.132295, 0.129801, 0.15008, 0.137348, 0.155435, 0.161087, 0.15284, 0.088832, 0.086953, 0.083462, 0.083462, 0.083462, 0.042364, 0.051831, 0.076542, 0.122885, 0.134866, 0.127496, 0.125101, 0.17593, 0.17593, 0.106997, 0.167087, 0.144935, 0.147574, 0.222385, 0.147574, 0.15008, 0.243554, 0.239899, 0.243554, 0.335645, 0.342579, 0.447574, 0.339168, 0.374039, 0.384043, 0.288399, 0.301917, 0.36309, 0.36309, 0.328603, 0.450668, 0.332115, 0.433034, 0.401658, 0.298791, 0.281712, 0.21291, 0.21291, 0.191378, 0.164327, 0.18812, 0.209395, 0.219301, 0.225814, 0.25031, 0.257454, 0.328603, 0.232838, 0.179055, 0.158265, 0.18812, 0.096677, 0.182256, 0.179055, 0.209395, 0.30533, 0.321458, 0.30533, 0.229226, 0.170161, 0.225814, 0.137348, 0.116183, 0.11371, 0.196879, 0.173081, 0.170161, 0.109221, 0.106997, 0.170161, 0.18812, 0.111485, 0.17593, 0.164327, 0.15284, 0.147574, 0.155435, 0.229226, 0.206376, 0.185198, 0.179055, 0.158265, 0.229226, 0.161087, 0.158265, 0.132295, 0.083462, 0.078022, 0.079919, 0.090864, 0.111485, 0.066181, 0.076542, 0.078022, 0.083462, 0.090864, 0.050641, 0.03976, 0.028695, 0.046336, 0.069024, 0.109221, 0.078022, 0.05306, 0.073402, 0.046336, 0.03976, 0.059222], '')</t>
  </si>
  <si>
    <t>UPI0001576927 status=activ</t>
  </si>
  <si>
    <t>([0.028107, 0.018415, 0.013265, 0.009977, 0.007315, 0.008075, 0.010372, 0.011106, 0.01204, 0.015078, 0.016257, 0.010926, 0.00962, 0.009483, 0.010509, 0.009977, 0.007259, 0.00962, 0.009401, 0.015078, 0.022306, 0.021816, 0.021816, 0.018787, 0.033407, 0.069024, 0.083462, 0.088832, 0.120615, 0.122885, 0.129801, 0.158265, 0.275179, 0.30533, 0.229226, 0.321458, 0.257454, 0.352862, 0.335645, 0.335645, 0.268042, 0.257454, 0.339168, 0.356642, 0.433034, 0.458154, 0.370445, 0.288399, 0.206376, 0.200174, 0.200174, 0.200174, 0.139895, 0.132295, 0.142424, 0.216401, 0.134866, 0.209395, 0.206376, 0.222385, 0.243554, 0.243554, 0.257454, 0.268042, 0.370445, 0.295083, 0.17593, 0.268042, 0.359901, 0.465241, 0.454136, 0.408655, 0.288399, 0.366687, 0.288399, 0.298791, 0.311707, 0.408655, 0.387226, 0.390993, 0.390993, 0.384043, 0.387226, 0.295083, 0.219301, 0.129801, 0.225814, 0.311707, 0.339168, 0.332115, 0.264545, 0.281712, 0.36309, 0.390993, 0.346032, 0.440853, 0.436924, 0.414856, 0.433034, 0.433034, 0.342579, 0.219301, 0.137348, 0.111485, 0.182256, 0.243554, 0.247041, 0.216401, 0.185198, 0.185198, 0.155435, 0.18812, 0.191378, 0.18812, 0.281712, 0.311707, 0.275179, 0.257454, 0.278302, 0.257454, 0.257454, 0.275179, 0.318242, 0.41194, 0.529623, 0.517562, 0.436924, 0.521092, 0.486429, 0.525368, 0.497853, 0.497853, 0.505461, 0.418646, 0.352862, 0.342579, 0.268042, 0.196879, 0.127496, 0.111485, 0.132295, 0.134866, 0.18812, 0.179055, 0.15008, 0.096677, 0.116183, 0.182256, 0.182256, 0.25031, 0.222385, 0.182256, 0.21291, 0.170161, 0.161087, 0.229226, 0.139895, 0.203355, 0.30533, 0.398279, 0.394753, 0.370445, 0.370445, 0.291804, 0.377384, 0.339168, 0.42561, 0.408655, 0.433034, 0.433034, 0.458154, 0.390993, 0.339168, 0.25031, 0.295083, 0.295083, 0.25406, 0.374039, 0.298791, 0.298791, 0.222385, 0.191378, 0.185198, 0.129801, 0.200174, 0.137348, 0.222385, 0.147574, 0.137348, 0.094817, 0.060549, 0.03976, 0.071867, 0.134866, 0.21291, 0.170161, 0.158265, 0.158265, 0.170161, 0.142424, 0.142424, 0.170161, 0.206376, 0.139895, 0.122885, 0.096677, 0.147574, 0.102787, 0.185198, 0.196879, 0.232838, 0.298791, 0.342579, 0.275179, 0.278302, 0.179055, 0.216401, 0.271506, 0.21291, 0.200174, 0.324872, 0.229226, 0.264545, 0.25406, 0.339168, 0.450668, 0.41194, 0.295083, 0.335645, 0.301917, 0.291804, 0.216401, 0.222385, 0.191378, 0.232838, 0.185198, 0.268042, 0.232838, 0.247041, 0.346032, 0.291804, 0.222385, 0.359901], '')</t>
  </si>
  <si>
    <t>[124, 125, 127, 129, 132]</t>
  </si>
  <si>
    <t>UPI000157692F status=activ</t>
  </si>
  <si>
    <t>([0.161087, 0.15008, 0.185198, 0.17593, 0.116183, 0.078022, 0.111485, 0.137348, 0.161087, 0.185198, 0.132295, 0.164327, 0.15284, 0.139895, 0.139895, 0.137348, 0.170161, 0.094817, 0.102787, 0.090864, 0.098513, 0.0704, 0.090864, 0.098513, 0.064632, 0.058088, 0.094817, 0.050641, 0.041405, 0.040537, 0.043307, 0.074921, 0.059222, 0.051831, 0.088832, 0.137348, 0.137348, 0.127496, 0.144935, 0.116183, 0.191378, 0.18812, 0.229226, 0.232838, 0.229226, 0.324872, 0.461924, 0.394753, 0.505461, 0.538167, 0.5017, 0.490133, 0.480142, 0.505461, 0.490133, 0.468512, 0.454136, 0.56648, 0.553315, 0.716283, 0.775545, 0.750527], '')</t>
  </si>
  <si>
    <t>[48, 49, 50, 53, 57, 58, 59, 60, 61]</t>
  </si>
  <si>
    <t>UPI0001576933 status=activ</t>
  </si>
  <si>
    <t>([0.63748, 0.458154, 0.517562, 0.390993, 0.408655, 0.447574, 0.483068, 0.497853, 0.521092, 0.541878, 0.529623, 0.468512, 0.444081, 0.440853, 0.342579, 0.342579, 0.433034, 0.450668, 0.356642, 0.324872, 0.332115, 0.36309, 0.468512, 0.444081, 0.570702, 0.575842, 0.490133, 0.394753, 0.42561, 0.356642, 0.356642, 0.387226, 0.483068, 0.541878, 0.447574, 0.553315, 0.454136, 0.36309, 0.328603, 0.311707, 0.318242, 0.321458, 0.377384, 0.380708, 0.387226, 0.380708, 0.374039, 0.370445, 0.458154, 0.339168, 0.36309, 0.278302, 0.288399, 0.308712, 0.196879, 0.191378, 0.158265, 0.15284, 0.236433, 0.179055, 0.25031, 0.25031, 0.21291, 0.206376, 0.116183, 0.122885, 0.096677, 0.05306, 0.047319, 0.025762, 0.044297, 0.032677, 0.055536, 0.055536, 0.049374, 0.092881, 0.155435, 0.098513, 0.15284, 0.147574, 0.206376, 0.122885, 0.081712, 0.109221, 0.055536, 0.111485, 0.120615, 0.15008, 0.236433, 0.31487, 0.31487, 0.342579, 0.401658, 0.31487, 0.291804, 0.30533, 0.288399, 0.271506, 0.387226, 0.398279, 0.433034, 0.461924, 0.59917, 0.685117, 0.56648, 0.538167, 0.545602, 0.505461, 0.494003, 0.51388, 0.414856, 0.418646, 0.301917, 0.236433, 0.229226, 0.203355, 0.206376, 0.203355, 0.116183, 0.109221, 0.050641, 0.020876, 0.011342, 0.012491, 0.01227, 0.018787, 0.043307, 0.030003, 0.031287, 0.030003, 0.028695, 0.059222, 0.106997, 0.102787, 0.185198, 0.170161, 0.127496, 0.055536, 0.030003, 0.035586, 0.038858, 0.081712, 0.129801, 0.173081, 0.173081, 0.094817, 0.049374, 0.040537, 0.051831, 0.051831, 0.024826, 0.023963, 0.020876, 0.011342, 0.011106, 0.011106, 0.011518, 0.015344, 0.034884, 0.043307, 0.073402, 0.038042, 0.042364, 0.029376, 0.030003, 0.015694, 0.032017, 0.056825, 0.027463, 0.028695, 0.022306, 0.050641, 0.042364, 0.041405, 0.083462, 0.158265, 0.092881, 0.167087, 0.142424, 0.074921, 0.120615, 0.122885, 0.206376, 0.127496, 0.182256, 0.203355, 0.295083, 0.281712, 0.196879, 0.243554, 0.209395, 0.25406, 0.25406, 0.298791, 0.21291, 0.222385, 0.137348, 0.179055, 0.179055, 0.194234, 0.243554, 0.173081, 0.100716, 0.111485, 0.098513, 0.066181, 0.067594, 0.073402, 0.049374, 0.058088, 0.050641, 0.060549, 0.066181, 0.03976, 0.020876, 0.038858, 0.031287, 0.045352, 0.059222, 0.028107, 0.023087, 0.028695, 0.037156, 0.071867, 0.058088, 0.06312, 0.106997, 0.116183, 0.073402, 0.067594, 0.096677, 0.088832, 0.074921, 0.073402, 0.11371, 0.132295, 0.122885, 0.15284, 0.173081, 0.18812, 0.264545, 0.284882, 0.275179, 0.298791, 0.295083, 0.295083, 0.301917, 0.243554, 0.247041, 0.301917, 0.390993, 0.41194, 0.517562, 0.59014, 0.483068, 0.490133, 0.58069, 0.59917, 0.490133, 0.5017, 0.480142, 0.5017, 0.58069, 0.59917, 0.570702, 0.56648, 0.58069, 0.562014, 0.657645, 0.648219, 0.666105, 0.666105, 0.657645, 0.671169, 0.626927, 0.720929, 0.716283, 0.675549, 0.648219, 0.745909, 0.733139, 0.712013, 0.712013, 0.694846, 0.666105, 0.703578, 0.707965, 0.671169], '')</t>
  </si>
  <si>
    <t>[0, 2, 8, 9, 10, 24, 25, 33, 35, 102, 103, 104, 105, 106, 107, 109, 252, 253, 256, 257, 259, 261, 262, 263, 264, 265, 266, 267, 268, 269, 270, 271, 272, 273, 274, 275, 276, 277, 278, 279, 280, 281, 282, 283, 284, 285, 286, 287]</t>
  </si>
  <si>
    <t>UPI0001576934 status=activ</t>
  </si>
  <si>
    <t>([0.116183, 0.15008, 0.088832, 0.142424, 0.132295, 0.161087, 0.092881, 0.090864, 0.116183, 0.142424, 0.134866, 0.15284, 0.134866, 0.102787, 0.083462, 0.173081, 0.090864, 0.060549, 0.048328, 0.085092, 0.06184, 0.076542, 0.079919, 0.127496, 0.055536, 0.047319, 0.028695, 0.055536, 0.034884, 0.033407, 0.032017, 0.040537, 0.035586, 0.018415, 0.025316, 0.032017, 0.030611, 0.06312, 0.098513, 0.125101, 0.137348, 0.155435, 0.155435, 0.125101, 0.06312, 0.142424, 0.161087, 0.232838, 0.161087, 0.185198, 0.18812, 0.194234, 0.196879, 0.15284, 0.257454, 0.161087, 0.164327, 0.164327, 0.173081, 0.122885, 0.083462, 0.050641, 0.086953, 0.042364, 0.025762, 0.055536, 0.055536, 0.069024, 0.069024, 0.111485, 0.170161, 0.120615, 0.096677, 0.064632, 0.127496, 0.069024, 0.058088, 0.033407, 0.025762, 0.024393, 0.018787, 0.026892, 0.023087, 0.025316, 0.051831, 0.086953, 0.069024, 0.045352, 0.035586, 0.026338, 0.019401, 0.014315, 0.015694, 0.014075, 0.016021], '')</t>
  </si>
  <si>
    <t>UPI0001576936 status=activ</t>
  </si>
  <si>
    <t>([0.013265, 0.019109, 0.029376, 0.014586, 0.009865, 0.007495, 0.00777, 0.010926, 0.009294, 0.007422, 0.005623, 0.006701, 0.004431, 0.004414, 0.004775, 0.006567, 0.004414, 0.003053, 0.003053, 0.002529, 0.003701, 0.002976, 0.003053, 0.001906, 0.001778, 0.002623, 0.003924, 0.003246, 0.001855, 0.00246, 0.002435, 0.002662, 0.002976, 0.003997, 0.002881, 0.002606, 0.002581, 0.002727, 0.003864, 0.004646, 0.006421, 0.006421, 0.007555, 0.005249, 0.005734, 0.009187, 0.006078, 0.00407, 0.005683, 0.006142, 0.004775, 0.007031, 0.008276, 0.007555, 0.00558, 0.006078, 0.009728, 0.009728, 0.009096, 0.006421, 0.004611, 0.003924, 0.002976, 0.003014, 0.002705, 0.003804, 0.003701, 0.003607, 0.005378, 0.005734, 0.00515, 0.00515, 0.004921, 0.006194, 0.004388, 0.006194, 0.005623, 0.005992, 0.006421, 0.009187, 0.015078, 0.027463, 0.041405, 0.034884, 0.050641, 0.058088, 0.029376, 0.029376, 0.064632, 0.036378, 0.034884, 0.067594, 0.118441, 0.118441, 0.055536, 0.11371, 0.118441, 0.219301, 0.129801, 0.086953, 0.067594, 0.06312, 0.025316, 0.015344, 0.022306, 0.01204, 0.023087, 0.044297, 0.021381, 0.020522, 0.016021, 0.009294, 0.011342, 0.008002, 0.005223, 0.006142, 0.006194, 0.00515, 0.00515, 0.007091, 0.006245, 0.008002, 0.008276, 0.014586, 0.023963, 0.017138, 0.024393, 0.013265, 0.008525, 0.009728, 0.006795, 0.006701, 0.009728, 0.006619, 0.009096, 0.009187, 0.008723, 0.006039, 0.006894, 0.006039, 0.003804, 0.003864, 0.003014, 0.002881, 0.001906, 0.001374, 0.002014, 0.002435, 0.002529, 0.003671, 0.004611, 0.005086, 0.007315, 0.007315, 0.008895, 0.007091, 0.010131, 0.011669, 0.017138, 0.012727, 0.01204, 0.026892, 0.042364, 0.056825], '')</t>
  </si>
  <si>
    <t>UPI0001576937 status=activ</t>
  </si>
  <si>
    <t>([0.243554, 0.291804, 0.342579, 0.377384, 0.394753, 0.377384, 0.41194, 0.440853, 0.384043, 0.370445, 0.324872, 0.268042, 0.349426, 0.278302, 0.194234, 0.185198, 0.17593, 0.200174, 0.291804, 0.288399, 0.356642, 0.298791, 0.268042, 0.25406, 0.18812, 0.18812, 0.219301, 0.139895, 0.083462, 0.122885, 0.088832, 0.134866, 0.132295, 0.134866, 0.194234, 0.239899, 0.167087, 0.194234, 0.200174, 0.185198, 0.182256, 0.122885, 0.194234, 0.222385, 0.222385, 0.291804, 0.229226, 0.15284, 0.229226, 0.281712, 0.216401, 0.236433, 0.170161, 0.257454, 0.26085, 0.257454, 0.288399, 0.370445, 0.275179, 0.275179, 0.284882, 0.311707, 0.380708, 0.377384, 0.377384, 0.31487, 0.225814, 0.301917, 0.284882, 0.288399, 0.31487, 0.390993, 0.42561, 0.42561, 0.352862, 0.264545, 0.185198, 0.191378, 0.203355, 0.281712, 0.275179, 0.275179, 0.25406, 0.278302, 0.196879, 0.194234, 0.264545, 0.352862, 0.264545, 0.264545, 0.257454, 0.288399, 0.21291, 0.25031, 0.321458, 0.390993, 0.387226, 0.480142, 0.476583, 0.468512, 0.461924, 0.36309, 0.328603, 0.324872, 0.216401, 0.216401, 0.219301, 0.139895, 0.11371, 0.200174, 0.295083, 0.232838, 0.137348, 0.167087, 0.134866, 0.10481, 0.079919, 0.118441, 0.085092, 0.058088, 0.038042, 0.023963, 0.044297], '')</t>
  </si>
  <si>
    <t>UPI0001576938 status=activ</t>
  </si>
  <si>
    <t>([0.440853, 0.366687, 0.30533, 0.335645, 0.36309, 0.387226, 0.377384, 0.401658, 0.418646, 0.440853, 0.377384, 0.346032, 0.288399, 0.268042, 0.191378, 0.268042, 0.268042, 0.243554, 0.26085, 0.257454, 0.268042, 0.291804, 0.288399, 0.264545, 0.264545, 0.268042, 0.173081, 0.132295, 0.132295, 0.132295, 0.134866, 0.200174, 0.25406, 0.232838, 0.264545, 0.284882, 0.291804, 0.284882, 0.308712, 0.377384, 0.390993, 0.384043, 0.295083, 0.352862, 0.356642, 0.356642, 0.352862, 0.454136, 0.468512, 0.472492, 0.387226, 0.390993, 0.387226, 0.321458, 0.401658, 0.418646, 0.398279, 0.390993, 0.394753, 0.398279, 0.387226, 0.377384, 0.288399, 0.352862, 0.281712, 0.301917, 0.30533, 0.25031, 0.194234, 0.25406, 0.25406, 0.308712, 0.25031, 0.179055, 0.21291, 0.185198, 0.134866, 0.182256, 0.15008, 0.120615, 0.086953, 0.06184, 0.03976, 0.073402], '')</t>
  </si>
  <si>
    <t>UPI0001576939 status=activ</t>
  </si>
  <si>
    <t>([0.490133, 0.521092, 0.549308, 0.444081, 0.494003, 0.480142, 0.5017, 0.4292, 0.370445, 0.408655, 0.356642, 0.301917, 0.301917, 0.332115, 0.324872, 0.219301, 0.311707, 0.232838, 0.229226, 0.206376, 0.200174, 0.247041, 0.219301, 0.219301, 0.295083, 0.275179, 0.225814, 0.222385, 0.295083, 0.370445, 0.377384, 0.380708, 0.380708, 0.380708, 0.374039, 0.308712, 0.41194, 0.394753, 0.480142, 0.408655, 0.401658, 0.408655, 0.359901, 0.387226, 0.394753, 0.324872, 0.257454, 0.335645, 0.335645, 0.339168, 0.308712, 0.284882, 0.328603, 0.380708, 0.356642, 0.332115, 0.390993, 0.36309, 0.332115, 0.291804, 0.36309, 0.370445, 0.328603], '')</t>
  </si>
  <si>
    <t>[1, 2, 6]</t>
  </si>
  <si>
    <t>UPI000157693A status=activ</t>
  </si>
  <si>
    <t>([0.562014, 0.418646, 0.450668, 0.349426, 0.284882, 0.31487, 0.377384, 0.30533, 0.346032, 0.366687, 0.390993, 0.342579, 0.243554, 0.206376, 0.219301, 0.295083, 0.284882, 0.264545, 0.155435, 0.134866, 0.209395, 0.219301, 0.216401, 0.219301, 0.301917, 0.370445, 0.268042, 0.239899, 0.25406, 0.243554, 0.25031, 0.15284, 0.15008, 0.247041, 0.278302, 0.271506, 0.182256, 0.158265, 0.158265, 0.222385, 0.25031, 0.182256, 0.170161, 0.25406, 0.170161, 0.120615, 0.0704, 0.132295, 0.134866, 0.219301, 0.18812, 0.185198, 0.281712, 0.278302, 0.275179, 0.203355, 0.206376, 0.203355, 0.243554, 0.247041, 0.247041, 0.247041, 0.342579, 0.342579, 0.257454, 0.278302, 0.26085, 0.346032, 0.342579, 0.342579, 0.311707, 0.342579, 0.346032, 0.278302, 0.370445, 0.370445, 0.352862, 0.346032, 0.436924, 0.356642, 0.288399, 0.288399, 0.291804, 0.185198, 0.161087, 0.239899, 0.236433, 0.349426, 0.321458, 0.328603, 0.239899, 0.25406, 0.167087, 0.142424, 0.203355, 0.142424, 0.139895, 0.209395, 0.236433, 0.243554, 0.219301, 0.284882, 0.281712, 0.278302, 0.275179, 0.236433, 0.206376, 0.275179, 0.247041, 0.191378, 0.191378, 0.271506, 0.268042, 0.271506, 0.308712, 0.30533, 0.370445, 0.30533, 0.278302, 0.161087, 0.158265, 0.239899, 0.209395, 0.21291, 0.21291, 0.301917, 0.339168, 0.301917, 0.30533, 0.318242, 0.377384, 0.342579, 0.346032, 0.26085, 0.339168, 0.30533, 0.30533, 0.30533, 0.288399, 0.318242, 0.349426, 0.352862, 0.288399, 0.31487, 0.342579, 0.346032, 0.268042, 0.295083, 0.356642, 0.324872, 0.318242, 0.264545, 0.268042, 0.264545, 0.352862, 0.359901, 0.30533, 0.219301, 0.222385, 0.311707, 0.308712, 0.377384, 0.30533, 0.401658, 0.318242, 0.335645, 0.342579, 0.342579, 0.346032, 0.318242, 0.352862, 0.268042, 0.356642, 0.295083, 0.30533, 0.30533, 0.301917, 0.387226, 0.444081, 0.458154, 0.458154, 0.468512, 0.377384, 0.444081, 0.349426, 0.352862, 0.335645, 0.268042, 0.342579, 0.278302, 0.216401, 0.144935, 0.137348, 0.132295, 0.206376, 0.196879, 0.129801, 0.083462, 0.081712, 0.096677, 0.071867, 0.058088, 0.047319, 0.055536, 0.058088, 0.088832, 0.161087, 0.167087, 0.25031, 0.225814, 0.264545, 0.359901, 0.468512, 0.575842, 0.575842, 0.59014, 0.59508, 0.703578, 0.791621, 0.791621, 0.795062, 0.827927, 0.852992, 0.876521, 0.926919, 0.924947, 0.924947, 0.901269, 0.901269, 0.871313, 0.903857, 0.934618], '')</t>
  </si>
  <si>
    <t>[0, 213, 214, 215, 216, 217, 218, 219, 220, 221, 222, 223, 224, 225, 226, 227, 228, 229, 230, 231]</t>
  </si>
  <si>
    <t>UPI000157693B status=activ</t>
  </si>
  <si>
    <t>([0.618285, 0.642678, 0.666105, 0.622677, 0.661982, 0.685117, 0.585406, 0.613573, 0.517562, 0.461924, 0.447574, 0.480142, 0.390993, 0.30533, 0.390993, 0.414856, 0.41194, 0.398279, 0.324872, 0.308712, 0.349426, 0.31487, 0.232838, 0.232838, 0.179055, 0.111485, 0.111485, 0.098513, 0.094817, 0.161087, 0.216401, 0.25031, 0.222385, 0.271506, 0.298791, 0.21291, 0.161087, 0.161087, 0.161087, 0.161087, 0.10481, 0.100716, 0.118441, 0.158265, 0.098513, 0.137348, 0.216401, 0.18812, 0.275179, 0.291804, 0.291804, 0.288399, 0.281712, 0.281712, 0.30533, 0.278302, 0.356642, 0.418646, 0.332115, 0.332115, 0.332115, 0.384043, 0.384043, 0.295083, 0.222385, 0.247041, 0.275179, 0.264545, 0.288399, 0.31487, 0.298791, 0.25406, 0.257454, 0.268042, 0.209395, 0.185198, 0.301917, 0.308712, 0.281712, 0.36309, 0.356642, 0.4292, 0.42561, 0.422041, 0.525368, 0.541878, 0.525368, 0.529623, 0.529623, 0.538167, 0.5017, 0.521092, 0.458154, 0.454136, 0.384043, 0.41194, 0.377384, 0.342579, 0.339168, 0.374039, 0.349426, 0.328603, 0.298791, 0.30533, 0.275179, 0.229226, 0.31487, 0.408655, 0.370445, 0.321458], '')</t>
  </si>
  <si>
    <t>[0, 1, 2, 3, 4, 5, 6, 7, 8, 84, 85, 86, 87, 88, 89, 90, 91]</t>
  </si>
  <si>
    <t>UPI000157693C status=activ</t>
  </si>
  <si>
    <t>([0.5017, 0.521092, 0.56648, 0.608892, 0.657645, 0.575842, 0.509769, 0.534167, 0.483068, 0.436924, 0.468512, 0.525368, 0.549308, 0.525368, 0.613573, 0.613573, 0.703578, 0.703578, 0.707965, 0.575842, 0.545602, 0.549308, 0.476583, 0.398279, 0.394753, 0.384043, 0.450668, 0.51388, 0.51388, 0.58069, 0.653063, 0.632174, 0.608892, 0.622677, 0.733139, 0.728858, 0.720929, 0.73685, 0.632174, 0.604312, 0.728858, 0.775545, 0.76285, 0.754692, 0.823549, 0.81615, 0.808535, 0.812494, 0.81615, 0.827927, 0.798249, 0.707965, 0.724957, 0.608892, 0.521092, 0.51388, 0.40511, 0.41194, 0.41194, 0.505461, 0.5017, 0.505461, 0.486429, 0.387226, 0.494003, 0.468512, 0.41194, 0.356642, 0.346032, 0.352862, 0.271506, 0.298791, 0.298791, 0.291804, 0.394753, 0.465241, 0.465241, 0.570702, 0.534167, 0.538167, 0.440853, 0.408655, 0.335645, 0.284882, 0.298791, 0.194234, 0.222385, 0.284882, 0.335645, 0.339168, 0.335645, 0.414856, 0.332115, 0.335645, 0.264545, 0.21291, 0.229226, 0.222385, 0.219301, 0.179055, 0.173081, 0.216401, 0.236433, 0.308712, 0.374039, 0.359901, 0.450668, 0.447574, 0.440853, 0.384043, 0.384043, 0.349426, 0.31487, 0.31487, 0.394753, 0.433034, 0.454136, 0.440853, 0.444081, 0.374039, 0.476583, 0.436924, 0.472492, 0.486429, 0.40511, 0.42561, 0.454136, 0.440853, 0.444081, 0.454136, 0.454136, 0.465241, 0.505461, 0.476583, 0.575842, 0.529623, 0.562014, 0.608892, 0.59014, 0.585406, 0.680603, 0.632174, 0.699094, 0.59508, 0.545602, 0.657645, 0.613573, 0.657645, 0.657645, 0.661982, 0.541878, 0.545602, 0.541878, 0.447574, 0.450668, 0.418646, 0.461924, 0.465241, 0.433034, 0.41194, 0.328603, 0.278302, 0.288399, 0.206376, 0.281712, 0.239899, 0.239899, 0.239899, 0.264545, 0.268042, 0.232838, 0.318242, 0.377384, 0.311707, 0.390993, 0.418646, 0.444081, 0.370445, 0.374039, 0.349426, 0.377384, 0.390993, 0.444081, 0.440853, 0.458154, 0.450668, 0.538167, 0.505461, 0.505461, 0.529623, 0.494003, 0.458154, 0.461924, 0.40511, 0.394753, 0.390993, 0.422041, 0.398279, 0.465241, 0.436924, 0.440853, 0.444081, 0.433034, 0.444081, 0.440853, 0.440853, 0.450668, 0.468512, 0.497853, 0.444081, 0.433034, 0.458154, 0.538167, 0.505461, 0.534167, 0.626927, 0.671169, 0.59917, 0.626927, 0.653063, 0.716283, 0.76285, 0.750527, 0.837511, 0.827927, 0.827927, 0.876521, 0.874069, 0.859585, 0.767246, 0.819762, 0.81615, 0.834292, 0.859585, 0.83125, 0.859585, 0.876521, 0.759478, 0.808535, 0.73685, 0.733139, 0.703578, 0.690604, 0.690604, 0.699094, 0.707965, 0.712013, 0.720929, 0.712013, 0.712013, 0.81615, 0.819762, 0.819762, 0.798249, 0.775545, 0.733139, 0.657645, 0.557691, 0.680603, 0.690604, 0.771762, 0.76285, 0.76285, 0.750527, 0.741537, 0.728858, 0.712013, 0.690604, 0.666105, 0.648219, 0.604312, 0.56648, 0.529623], '')</t>
  </si>
  <si>
    <t>[0, 1, 2, 3, 4, 5, 6, 7, 11, 12, 13, 14, 15, 16, 17, 18, 19, 20, 21, 27, 28, 29, 30, 31, 32, 33, 34, 35, 36, 37, 38, 39, 40, 41, 42, 43, 44, 45, 46, 47, 48, 49, 50, 51, 52, 53, 54, 55, 59, 60, 61, 77, 78, 79, 132, 134, 135, 136, 137, 138, 139, 140, 141, 142, 143, 144, 145, 146, 147, 148, 149, 150, 151, 152, 186, 187, 188, 189,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272]</t>
  </si>
  <si>
    <t>138)</t>
  </si>
  <si>
    <t>UPI000157693D status=activ</t>
  </si>
  <si>
    <t>([0.324872, 0.239899, 0.284882, 0.236433, 0.271506, 0.308712, 0.335645, 0.366687, 0.284882, 0.308712, 0.339168, 0.370445, 0.275179, 0.352862, 0.40511, 0.447574, 0.370445, 0.308712, 0.346032, 0.346032, 0.291804, 0.257454, 0.268042, 0.243554, 0.219301, 0.196879, 0.173081, 0.173081, 0.15008, 0.236433, 0.243554, 0.236433, 0.232838, 0.328603, 0.291804, 0.295083, 0.318242, 0.394753, 0.458154, 0.414856, 0.414856, 0.390993, 0.450668, 0.509769, 0.538167, 0.648219, 0.675549, 0.707965, 0.745909, 0.666105, 0.661982, 0.661982, 0.661982, 0.657645, 0.657645, 0.690604, 0.685117, 0.648219, 0.648219, 0.63748, 0.675549, 0.666105, 0.661982, 0.657645, 0.657645, 0.703578, 0.59014, 0.486429, 0.490133, 0.450668, 0.549308, 0.545602, 0.465241, 0.468512, 0.366687, 0.335645, 0.308712, 0.30533, 0.366687, 0.370445, 0.377384, 0.390993, 0.390993, 0.486429, 0.483068, 0.418646, 0.398279, 0.480142, 0.58069, 0.541878, 0.447574, 0.450668, 0.450668, 0.490133, 0.401658, 0.509769, 0.541878, 0.476583, 0.390993, 0.356642, 0.359901, 0.275179, 0.200174, 0.203355, 0.203355, 0.209395, 0.278302, 0.18812, 0.120615, 0.083462, 0.067594, 0.120615, 0.118441, 0.064632, 0.076542, 0.081712, 0.086953, 0.073402, 0.147574, 0.216401, 0.219301, 0.21291, 0.21291, 0.200174, 0.17593, 0.17593, 0.173081, 0.111485, 0.173081, 0.257454, 0.295083, 0.332115, 0.247041, 0.25031, 0.359901, 0.295083, 0.284882, 0.194234, 0.144935, 0.122885, 0.122885, 0.125101, 0.076542, 0.127496, 0.194234, 0.232838, 0.15284, 0.083462, 0.081712, 0.069024, 0.055536, 0.066181, 0.085092, 0.081712, 0.083462, 0.079919, 0.076542, 0.125101, 0.134866, 0.209395, 0.21291, 0.182256, 0.191378, 0.268042, 0.170161, 0.170161, 0.185198, 0.194234, 0.295083, 0.291804, 0.222385, 0.222385, 0.122885, 0.118441, 0.185198, 0.120615, 0.078022, 0.098513, 0.098513, 0.122885, 0.127496, 0.100716, 0.076542, 0.067594, 0.071867, 0.081712, 0.083462, 0.073402, 0.090864, 0.049374, 0.069024, 0.100716, 0.100716, 0.170161, 0.134866, 0.106997, 0.147574, 0.200174, 0.206376, 0.158265, 0.164327], '')</t>
  </si>
  <si>
    <t>[43, 44, 45, 46, 47, 48, 49, 50, 51, 52, 53, 54, 55, 56, 57, 58, 59, 60, 61, 62, 63, 64, 65, 66, 70, 71, 88, 89, 95, 96]</t>
  </si>
  <si>
    <t>UPI000157693E status=activ</t>
  </si>
  <si>
    <t>([0.083462, 0.125101, 0.164327, 0.109221, 0.06312, 0.088832, 0.122885, 0.15284, 0.179055, 0.147574, 0.173081, 0.132295, 0.236433, 0.179055, 0.257454, 0.264545, 0.18812, 0.200174, 0.15284, 0.222385, 0.196879, 0.239899, 0.236433, 0.179055, 0.257454, 0.359901, 0.298791, 0.281712, 0.281712, 0.209395, 0.247041, 0.26085, 0.346032, 0.311707, 0.291804, 0.288399, 0.324872, 0.328603, 0.328603, 0.332115, 0.324872, 0.356642, 0.346032, 0.321458, 0.380708, 0.370445, 0.339168, 0.41194, 0.422041, 0.359901, 0.436924, 0.461924, 0.483068, 0.490133, 0.461924, 0.557691, 0.570702, 0.497853, 0.557691, 0.545602, 0.59014, 0.585406, 0.509769, 0.517562, 0.517562, 0.521092, 0.534167, 0.562014, 0.468512, 0.390993, 0.461924, 0.36309, 0.370445, 0.264545, 0.232838, 0.264545, 0.264545, 0.257454, 0.352862, 0.281712, 0.288399, 0.25406, 0.25031, 0.31487, 0.318242, 0.264545, 0.264545, 0.200174, 0.209395, 0.209395, 0.18812, 0.158265, 0.25031, 0.18812, 0.25406, 0.275179, 0.209395, 0.216401, 0.155435, 0.15284, 0.236433, 0.236433, 0.298791, 0.295083, 0.291804, 0.275179, 0.352862, 0.26085, 0.298791, 0.288399, 0.36309, 0.394753, 0.418646, 0.418646, 0.41194, 0.4292, 0.339168, 0.401658, 0.401658, 0.468512, 0.468512, 0.447574, 0.444081, 0.461924, 0.465241, 0.480142, 0.483068, 0.408655, 0.505461, 0.549308, 0.557691, 0.486429, 0.604312, 0.604312, 0.59917, 0.585406, 0.56648, 0.703578, 0.712013, 0.716283, 0.712013, 0.750527, 0.779859, 0.771762, 0.680603, 0.557691, 0.538167, 0.541878, 0.632174, 0.626927, 0.570702, 0.538167, 0.613573, 0.575842, 0.490133, 0.490133, 0.604312, 0.613573, 0.613573, 0.517562, 0.517562, 0.447574, 0.418646, 0.418646, 0.346032, 0.408655, 0.440853, 0.380708, 0.384043, 0.324872, 0.335645, 0.332115, 0.366687, 0.374039, 0.377384, 0.384043, 0.31487, 0.236433, 0.173081, 0.170161, 0.222385, 0.196879, 0.200174, 0.225814, 0.225814, 0.275179, 0.275179, 0.332115, 0.390993, 0.390993, 0.384043, 0.308712, 0.281712, 0.275179, 0.301917, 0.268042, 0.281712, 0.349426, 0.394753, 0.436924, 0.418646, 0.398279, 0.40511, 0.461924, 0.387226, 0.36309, 0.370445, 0.332115, 0.295083], '')</t>
  </si>
  <si>
    <t>[55, 56, 58, 59, 60, 61, 62, 63, 64, 65, 66, 67, 128, 129, 130, 132, 133, 134, 135, 136, 137, 138, 139, 140, 141, 142, 143, 144, 145, 146, 147, 148, 149, 150, 151, 152, 153, 156, 157, 158, 159, 160]</t>
  </si>
  <si>
    <t>UPI0001576942 status=activ</t>
  </si>
  <si>
    <t>([0.370445, 0.422041, 0.328603, 0.359901, 0.281712, 0.311707, 0.301917, 0.328603, 0.268042, 0.301917, 0.295083, 0.332115, 0.349426, 0.352862, 0.356642, 0.356642, 0.332115, 0.422041, 0.447574, 0.374039, 0.390993, 0.301917, 0.203355, 0.281712, 0.281712, 0.298791, 0.308712, 0.339168, 0.332115, 0.332115, 0.324872, 0.370445, 0.311707, 0.318242, 0.321458, 0.318242, 0.288399, 0.257454, 0.239899, 0.196879, 0.275179, 0.257454, 0.30533, 0.408655, 0.414856, 0.433034, 0.505461, 0.509769, 0.51388, 0.517562, 0.517562, 0.521092, 0.418646, 0.486429, 0.483068, 0.444081, 0.414856, 0.447574, 0.480142, 0.447574, 0.394753, 0.298791, 0.387226, 0.433034, 0.374039, 0.332115, 0.31487, 0.31487, 0.203355, 0.216401, 0.243554, 0.324872, 0.324872, 0.342579, 0.349426, 0.268042, 0.21291, 0.25031, 0.25031, 0.275179, 0.298791, 0.401658, 0.42561, 0.433034, 0.332115, 0.380708, 0.328603, 0.346032, 0.275179, 0.387226, 0.374039, 0.342579, 0.295083, 0.295083, 0.295083, 0.203355, 0.291804, 0.374039, 0.335645, 0.268042, 0.196879, 0.144935, 0.081712, 0.085092, 0.069024, 0.086953, 0.083462, 0.134866, 0.085092, 0.129801, 0.139895, 0.144935, 0.144935, 0.196879, 0.196879, 0.196879, 0.194234, 0.185198, 0.194234, 0.194234, 0.264545, 0.301917, 0.271506, 0.359901, 0.352862, 0.41194, 0.472492, 0.387226, 0.36309, 0.324872, 0.25406, 0.236433, 0.219301, 0.182256, 0.179055, 0.170161, 0.191378, 0.275179, 0.25031, 0.25406, 0.18812, 0.116183, 0.116183, 0.137348, 0.098513, 0.142424, 0.125101, 0.076542, 0.120615, 0.144935, 0.225814, 0.209395, 0.200174, 0.182256, 0.229226, 0.247041, 0.18812, 0.257454, 0.17593, 0.206376, 0.129801, 0.185198, 0.179055, 0.185198, 0.219301, 0.295083, 0.311707, 0.301917, 0.281712, 0.295083, 0.288399, 0.222385, 0.236433, 0.25031, 0.196879, 0.132295, 0.10481, 0.122885, 0.098513, 0.134866, 0.076542, 0.132295, 0.094817, 0.161087, 0.173081, 0.173081, 0.173081, 0.164327, 0.164327, 0.194234, 0.194234, 0.111485, 0.17593, 0.158265, 0.161087, 0.25406, 0.232838, 0.275179, 0.284882, 0.30533, 0.298791, 0.394753, 0.398279, 0.40511, 0.366687, 0.370445, 0.418646, 0.321458, 0.321458, 0.335645, 0.414856, 0.328603, 0.352862, 0.352862, 0.444081, 0.394753, 0.352862, 0.461924, 0.398279, 0.4292, 0.433034, 0.494003, 0.401658, 0.349426, 0.450668, 0.468512, 0.359901, 0.257454, 0.339168, 0.332115, 0.342579, 0.349426, 0.346032, 0.436924, 0.440853, 0.461924, 0.517562, 0.450668, 0.422041, 0.440853, 0.408655, 0.308712, 0.284882, 0.374039, 0.408655, 0.318242, 0.247041, 0.349426, 0.447574, 0.468512, 0.380708, 0.278302, 0.182256, 0.194234, 0.196879, 0.129801, 0.116183, 0.102787, 0.142424, 0.081712, 0.083462, 0.106997, 0.158265, 0.161087, 0.109221, 0.120615, 0.147574, 0.185198, 0.116183, 0.116183, 0.086953, 0.098513, 0.100716, 0.167087, 0.15008, 0.090864, 0.155435, 0.15284, 0.185198, 0.15284, 0.26085, 0.206376, 0.229226, 0.21291, 0.142424, 0.206376, 0.196879, 0.15008, 0.118441, 0.191378, 0.191378, 0.216401, 0.271506, 0.366687, 0.359901, 0.483068, 0.541878, 0.525368, 0.521092, 0.490133, 0.529623, 0.51388, 0.613573, 0.58069, 0.648219, 0.791621, 0.648219, 0.648219, 0.716283, 0.712013, 0.657645, 0.509769, 0.497853, 0.422041, 0.380708, 0.380708, 0.359901, 0.418646, 0.301917, 0.243554, 0.239899, 0.278302, 0.200174, 0.196879, 0.109221, 0.051831, 0.041405, 0.05306, 0.030611, 0.037156, 0.06184, 0.049374, 0.06312, 0.071867, 0.118441, 0.139895, 0.139895, 0.137348, 0.078022, 0.086953, 0.134866, 0.134866, 0.086953, 0.132295, 0.109221, 0.161087, 0.25031, 0.271506, 0.335645, 0.318242, 0.318242, 0.31487, 0.301917, 0.301917, 0.30533, 0.275179, 0.278302, 0.239899, 0.243554, 0.301917, 0.377384, 0.387226, 0.408655, 0.387226, 0.387226, 0.436924, 0.398279, 0.394753, 0.349426, 0.352862, 0.468512, 0.384043, 0.359901, 0.414856, 0.454136, 0.356642, 0.390993, 0.311707, 0.332115, 0.332115, 0.278302, 0.288399, 0.275179, 0.257454, 0.349426, 0.366687, 0.268042, 0.275179, 0.288399, 0.349426, 0.356642, 0.318242, 0.433034, 0.380708, 0.328603, 0.278302, 0.374039, 0.366687, 0.414856, 0.436924, 0.324872, 0.422041, 0.4292, 0.454136, 0.387226, 0.298791, 0.291804, 0.291804, 0.321458, 0.247041, 0.229226, 0.25031, 0.271506, 0.247041, 0.318242, 0.370445, 0.458154, 0.454136, 0.472492, 0.5017, 0.450668, 0.562014, 0.444081, 0.401658, 0.295083, 0.359901, 0.440853, 0.36309, 0.418646, 0.440853, 0.525368, 0.525368, 0.521092, 0.534167, 0.42561, 0.4292, 0.394753, 0.301917, 0.298791, 0.298791, 0.31487, 0.36309, 0.36309, 0.450668, 0.494003, 0.59508, 0.5017, 0.422041, 0.472492, 0.5017, 0.472492, 0.458154, 0.465241, 0.356642, 0.36309, 0.380708, 0.398279, 0.380708, 0.387226, 0.318242, 0.321458, 0.30533, 0.257454, 0.243554, 0.232838, 0.239899, 0.147574, 0.222385, 0.232838, 0.278302, 0.247041, 0.291804, 0.225814, 0.209395, 0.278302, 0.295083, 0.384043, 0.308712, 0.359901, 0.349426, 0.41194, 0.414856, 0.390993, 0.346032, 0.349426, 0.321458, 0.298791, 0.324872, 0.324872, 0.40511, 0.301917, 0.346032, 0.335645, 0.394753, 0.401658, 0.377384, 0.342579, 0.342579, 0.408655, 0.433034, 0.521092, 0.525368, 0.5017, 0.549308, 0.538167, 0.538167, 0.585406, 0.51388, 0.51388, 0.414856, 0.414856, 0.465241, 0.356642, 0.387226, 0.31487, 0.324872, 0.384043, 0.390993, 0.377384, 0.387226, 0.418646, 0.41194, 0.408655, 0.321458, 0.324872, 0.31487, 0.236433, 0.239899, 0.318242, 0.30533, 0.380708, 0.366687, 0.40511, 0.42561, 0.31487, 0.42561, 0.408655, 0.394753, 0.311707, 0.229226, 0.25031, 0.194234, 0.144935, 0.155435, 0.229226, 0.21291, 0.225814, 0.318242, 0.321458, 0.321458, 0.324872, 0.324872, 0.298791, 0.298791, 0.390993, 0.394753, 0.335645, 0.335645, 0.232838, 0.346032, 0.36309, 0.268042, 0.308712, 0.339168, 0.324872, 0.247041, 0.25031, 0.26085, 0.26085, 0.15284, 0.142424, 0.21291, 0.144935, 0.173081, 0.185198, 0.11371, 0.185198, 0.209395, 0.21291, 0.311707, 0.209395, 0.243554, 0.206376, 0.191378, 0.158265, 0.134866, 0.179055, 0.17593, 0.170161, 0.139895, 0.137348, 0.134866, 0.144935, 0.219301, 0.125101, 0.11371, 0.155435, 0.122885, 0.118441, 0.137348, 0.086953, 0.086953, 0.06312, 0.129801, 0.15284, 0.144935, 0.137348, 0.15284, 0.10481, 0.182256, 0.15008, 0.26085, 0.271506, 0.284882, 0.301917, 0.418646, 0.440853, 0.454136, 0.483068, 0.505461, 0.40511, 0.384043, 0.461924, 0.562014, 0.454136, 0.42561, 0.517562, 0.56648, 0.58069, 0.671169, 0.59508, 0.575842, 0.553315, 0.545602, 0.525368, 0.525368, 0.505461, 0.509769, 0.433034, 0.440853, 0.42561, 0.42561, 0.509769, 0.422041, 0.418646, 0.468512, 0.486429, 0.414856, 0.447574, 0.366687, 0.366687, 0.418646, 0.461924, 0.352862, 0.352862, 0.25406, 0.209395, 0.216401, 0.21291, 0.203355, 0.196879, 0.196879, 0.18812, 0.196879, 0.275179, 0.268042, 0.295083, 0.25031, 0.31487, 0.200174, 0.284882, 0.25031, 0.25031, 0.191378, 0.222385, 0.216401, 0.219301, 0.257454, 0.26085, 0.219301, 0.324872, 0.339168, 0.352862, 0.366687, 0.332115, 0.346032, 0.321458, 0.264545, 0.21291, 0.225814, 0.284882, 0.278302, 0.311707, 0.291804, 0.374039, 0.433034, 0.422041, 0.509769, 0.480142, 0.444081, 0.465241, 0.390993, 0.335645, 0.271506], '')</t>
  </si>
  <si>
    <t>[46, 47, 48, 49, 50, 51, 236, 296, 297, 298, 300, 301, 302, 303, 304, 305, 306, 307, 308, 309, 310, 311, 419, 421, 430, 431, 432, 433, 445, 446, 449, 500, 501, 502, 503, 504, 505, 506, 507, 508, 619, 623, 626, 627, 628, 629, 630, 631, 632, 633, 634, 635, 636, 637, 642, 697]</t>
  </si>
  <si>
    <t>UPI0001576944 status=activ</t>
  </si>
  <si>
    <t>([0.414856, 0.461924, 0.444081, 0.483068, 0.509769, 0.454136, 0.444081, 0.468512, 0.483068, 0.51388, 0.472492, 0.521092, 0.525368, 0.450668, 0.529623, 0.490133, 0.387226, 0.480142, 0.545602, 0.541878, 0.549308, 0.517562, 0.450668, 0.377384, 0.374039, 0.380708, 0.380708, 0.332115, 0.332115, 0.335645, 0.328603, 0.40511, 0.387226, 0.414856, 0.509769, 0.525368, 0.553315, 0.653063, 0.538167, 0.545602, 0.545602, 0.476583, 0.380708, 0.444081, 0.490133, 0.497853, 0.418646, 0.476583, 0.575842, 0.56648, 0.458154, 0.454136, 0.374039, 0.374039, 0.366687, 0.271506, 0.191378, 0.18812, 0.206376, 0.264545, 0.25031, 0.26085, 0.321458, 0.356642, 0.349426, 0.398279, 0.401658, 0.468512, 0.414856, 0.332115, 0.278302, 0.298791, 0.311707, 0.359901, 0.352862, 0.36309, 0.384043, 0.461924, 0.465241, 0.40511, 0.433034, 0.433034, 0.36309, 0.36309, 0.356642, 0.366687, 0.374039, 0.30533, 0.318242, 0.36309, 0.408655, 0.40511, 0.476583, 0.36309, 0.370445, 0.370445, 0.308712, 0.366687, 0.359901, 0.370445, 0.440853, 0.418646, 0.398279, 0.461924, 0.447574, 0.534167, 0.436924, 0.4292, 0.433034, 0.422041, 0.436924, 0.486429, 0.557691, 0.529623, 0.653063, 0.63748, 0.626927, 0.699094, 0.680603, 0.666105, 0.626927, 0.604312, 0.570702, 0.608892], '')</t>
  </si>
  <si>
    <t>[4, 9, 11, 12, 14, 18, 19, 20, 21, 34, 35, 36, 37, 38, 39, 40, 48, 49, 105, 112, 113, 114, 115, 116, 117, 118, 119, 120, 121, 122, 123]</t>
  </si>
  <si>
    <t>UPI0001576945 status=activ</t>
  </si>
  <si>
    <t>([0.066181, 0.064632, 0.102787, 0.050641, 0.051831, 0.05306, 0.048328, 0.030611, 0.03976, 0.026892, 0.025316, 0.040537, 0.074921, 0.074921, 0.078022, 0.15008, 0.085092, 0.086953, 0.047319, 0.020522, 0.038858, 0.041405, 0.05306, 0.030003, 0.06184, 0.06184, 0.06184, 0.042364, 0.064632, 0.0704, 0.127496, 0.161087, 0.069024, 0.037156, 0.043307, 0.021381, 0.01204, 0.021381, 0.032677, 0.047319, 0.111485, 0.058088, 0.055536, 0.029376, 0.025316, 0.016528, 0.011903, 0.015078, 0.028695, 0.038858, 0.022667, 0.024393, 0.020165, 0.042364, 0.078022, 0.035586, 0.056825, 0.102787, 0.102787, 0.05306, 0.05306, 0.044297, 0.088832, 0.05306, 0.098513, 0.167087, 0.164327, 0.257454, 0.15008, 0.147574, 0.147574, 0.11371, 0.067594, 0.083462, 0.044297, 0.046336, 0.054297, 0.066181, 0.064632, 0.047319, 0.092881, 0.122885, 0.06312, 0.050641, 0.040537, 0.031287, 0.024393, 0.031287, 0.023087, 0.038042, 0.025316, 0.016257, 0.033407, 0.049374, 0.032017], '')</t>
  </si>
  <si>
    <t>UPI0001576947 status=activ</t>
  </si>
  <si>
    <t>([0.170161, 0.086953, 0.122885, 0.167087, 0.209395, 0.25406, 0.247041, 0.271506, 0.291804, 0.281712, 0.21291, 0.25406, 0.155435, 0.229226, 0.26085, 0.31487, 0.239899, 0.222385, 0.222385, 0.243554, 0.209395, 0.239899, 0.356642, 0.268042, 0.229226, 0.142424, 0.092881, 0.056825, 0.028695, 0.016826, 0.0198, 0.03976, 0.038042, 0.049374, 0.034068, 0.035586, 0.035586, 0.059222, 0.10481, 0.059222, 0.05306, 0.043307, 0.054297, 0.038858, 0.066181, 0.086953, 0.164327, 0.129801, 0.236433, 0.26085, 0.288399, 0.288399, 0.268042, 0.17593, 0.247041, 0.328603, 0.229226, 0.264545, 0.268042, 0.284882, 0.374039, 0.366687, 0.328603, 0.26085, 0.206376, 0.216401, 0.125101, 0.06312, 0.081712, 0.06184, 0.086953, 0.111485, 0.067594, 0.066181, 0.116183, 0.111485, 0.074921, 0.129801, 0.137348, 0.142424, 0.127496, 0.139895, 0.118441, 0.17593, 0.209395, 0.209395, 0.179055, 0.185198, 0.311707, 0.384043, 0.414856, 0.458154, 0.401658, 0.494003, 0.538167, 0.541878, 0.418646, 0.5017, 0.40511, 0.387226, 0.36309, 0.278302, 0.257454, 0.26085, 0.173081, 0.144935, 0.239899, 0.236433, 0.295083, 0.173081, 0.182256, 0.106997, 0.109221, 0.170161, 0.139895, 0.073402, 0.078022, 0.076542, 0.058088, 0.081712, 0.066181, 0.049374, 0.073402, 0.054297, 0.049374, 0.079919, 0.076542, 0.038858], '')</t>
  </si>
  <si>
    <t>[94, 95, 97]</t>
  </si>
  <si>
    <t>UPI0001576948 status=activ</t>
  </si>
  <si>
    <t>([0.42561, 0.490133, 0.374039, 0.41194, 0.318242, 0.236433, 0.275179, 0.311707, 0.339168, 0.398279, 0.301917, 0.342579, 0.356642, 0.359901, 0.370445, 0.339168, 0.42561, 0.335645, 0.239899, 0.219301, 0.216401, 0.139895, 0.137348, 0.17593, 0.122885, 0.134866, 0.206376, 0.200174, 0.120615, 0.098513, 0.064632, 0.074921, 0.041405, 0.037156, 0.036378, 0.034884, 0.040537, 0.044297, 0.044297, 0.050641, 0.030003, 0.030003, 0.05306, 0.027463, 0.037156, 0.059222, 0.051831, 0.049374, 0.029376, 0.050641, 0.050641, 0.036378, 0.064632, 0.064632, 0.054297, 0.059222, 0.059222, 0.11371, 0.100716, 0.167087, 0.225814, 0.311707, 0.321458, 0.236433, 0.318242, 0.30533, 0.328603, 0.324872, 0.332115, 0.4292, 0.346032, 0.346032, 0.349426, 0.349426, 0.40511, 0.349426, 0.342579, 0.352862, 0.301917, 0.30533, 0.301917, 0.275179, 0.281712, 0.268042, 0.356642, 0.291804, 0.291804, 0.257454, 0.264545, 0.179055, 0.094817, 0.155435, 0.179055, 0.225814, 0.222385, 0.25406, 0.335645, 0.268042, 0.17593, 0.17593, 0.167087, 0.167087, 0.134866, 0.129801, 0.078022, 0.064632, 0.056825, 0.058088, 0.06312, 0.10481, 0.173081, 0.281712, 0.278302, 0.21291, 0.161087, 0.161087, 0.100716, 0.058088, 0.051831, 0.049374, 0.067594, 0.054297, 0.058088, 0.051831, 0.05306, 0.060549, 0.088832, 0.076542, 0.074921, 0.074921, 0.041405, 0.031287, 0.030003, 0.030003, 0.023534, 0.024393, 0.030003, 0.064632, 0.120615, 0.18812, 0.308712, 0.311707, 0.281712, 0.281712, 0.370445, 0.390993, 0.394753, 0.374039, 0.377384, 0.349426, 0.339168, 0.42561, 0.390993, 0.40511, 0.408655, 0.436924, 0.458154, 0.394753, 0.374039, 0.36309, 0.271506, 0.257454, 0.142424, 0.200174, 0.120615, 0.132295, 0.120615, 0.120615, 0.120615, 0.179055, 0.21291, 0.219301, 0.219301, 0.216401, 0.206376, 0.209395, 0.30533, 0.335645, 0.36309, 0.366687, 0.366687, 0.465241, 0.359901, 0.40511, 0.311707, 0.414856, 0.311707, 0.21291, 0.295083, 0.281712, 0.31487, 0.219301, 0.125101, 0.132295, 0.116183, 0.118441, 0.116183, 0.088832, 0.06184, 0.069024, 0.067594, 0.042364, 0.032677, 0.060549, 0.092881, 0.092881, 0.092881, 0.092881, 0.147574, 0.132295, 0.134866, 0.139895, 0.15284, 0.17593, 0.102787, 0.109221, 0.064632, 0.060549, 0.079919, 0.0704, 0.06312, 0.058088, 0.090864, 0.118441, 0.058088, 0.060549, 0.10481, 0.056825, 0.106997, 0.10481, 0.086953, 0.069024, 0.050641, 0.067594, 0.098513, 0.15008, 0.216401, 0.318242, 0.281712, 0.222385], '')</t>
  </si>
  <si>
    <t>UPI000157694B status=activ</t>
  </si>
  <si>
    <t>([0.050641, 0.056825, 0.036378, 0.059222, 0.046336, 0.060549, 0.085092, 0.125101, 0.167087, 0.194234, 0.161087, 0.137348, 0.100716, 0.161087, 0.206376, 0.216401, 0.232838, 0.247041, 0.31487, 0.352862, 0.387226, 0.387226, 0.433034, 0.4292, 0.342579, 0.41194, 0.418646, 0.414856, 0.394753, 0.377384, 0.298791, 0.275179, 0.349426, 0.414856, 0.31487, 0.31487, 0.324872, 0.264545, 0.25031, 0.264545, 0.295083, 0.264545, 0.36309, 0.281712, 0.36309, 0.458154, 0.447574, 0.335645, 0.349426, 0.284882, 0.26085, 0.275179, 0.366687, 0.342579, 0.359901, 0.454136, 0.41194, 0.31487, 0.342579, 0.436924, 0.335645, 0.349426, 0.366687, 0.356642, 0.352862, 0.295083, 0.291804, 0.295083, 0.346032, 0.366687, 0.4292, 0.465241, 0.476583, 0.370445, 0.359901, 0.346032, 0.275179, 0.308712, 0.408655, 0.339168, 0.342579, 0.370445, 0.356642, 0.301917, 0.288399, 0.26085, 0.25406, 0.216401, 0.243554, 0.30533, 0.281712, 0.298791, 0.284882, 0.374039, 0.422041, 0.494003, 0.436924, 0.521092, 0.4292, 0.41194, 0.509769, 0.436924, 0.517562, 0.534167, 0.59014, 0.59917, 0.666105, 0.690604, 0.653063, 0.63748, 0.626927, 0.626927, 0.613573, 0.575842, 0.461924, 0.5017, 0.461924, 0.541878, 0.525368, 0.534167, 0.525368, 0.398279, 0.461924, 0.387226, 0.398279, 0.335645, 0.281712, 0.31487, 0.298791, 0.346032, 0.356642, 0.339168, 0.335645, 0.311707, 0.36309, 0.450668, 0.401658, 0.42561, 0.414856, 0.40511, 0.480142, 0.436924, 0.545602, 0.534167, 0.575842, 0.557691, 0.618285, 0.694846, 0.728858, 0.819762, 0.83125, 0.81615, 0.846163, 0.849326, 0.865454, 0.849326, 0.837511, 0.894241, 0.767246, 0.618285, 0.622677, 0.613573, 0.690604, 0.680603, 0.694846, 0.724957, 0.728858, 0.728858, 0.728858, 0.728858, 0.724957, 0.712013, 0.699094, 0.685117, 0.671169, 0.509769, 0.505461, 0.494003, 0.5017, 0.63748, 0.775545, 0.604312, 0.608892, 0.447574, 0.458154, 0.433034, 0.40511, 0.374039, 0.349426, 0.31487, 0.271506, 0.222385, 0.185198, 0.147574, 0.106997], '')</t>
  </si>
  <si>
    <t>[97, 100, 102, 103, 104, 105, 106, 107, 108, 109, 110, 111, 112, 113, 115, 117, 118, 119, 120, 142, 143, 144, 145, 146, 147, 148, 149, 150, 151, 152, 153, 154, 155, 156, 157, 158, 159, 160, 161, 162, 163, 164, 165, 166, 167, 168, 169, 170, 171, 172, 173, 174, 175, 176, 178, 179, 180, 181, 182]</t>
  </si>
  <si>
    <t>UPI000157694C status=activ</t>
  </si>
  <si>
    <t>([0.206376, 0.25031, 0.127496, 0.196879, 0.206376, 0.118441, 0.15284, 0.158265, 0.191378, 0.222385, 0.25031, 0.200174, 0.200174, 0.239899, 0.182256, 0.18812, 0.196879, 0.288399, 0.352862, 0.31487, 0.321458, 0.291804, 0.236433, 0.352862, 0.21291, 0.182256, 0.288399, 0.173081, 0.191378, 0.194234, 0.191378, 0.173081, 0.232838, 0.257454, 0.25031, 0.321458, 0.321458, 0.321458, 0.295083, 0.284882, 0.349426, 0.349426, 0.349426, 0.398279, 0.390993, 0.517562, 0.59508, 0.604312, 0.690604, 0.604312, 0.59508, 0.509769, 0.444081, 0.454136, 0.476583, 0.505461, 0.480142, 0.465241, 0.440853, 0.447574, 0.4292, 0.398279, 0.359901, 0.422041, 0.401658, 0.370445], '')</t>
  </si>
  <si>
    <t>[45, 46, 47, 48, 49, 50, 51, 55]</t>
  </si>
  <si>
    <t>UPI000157694F status=activ</t>
  </si>
  <si>
    <t>([0.144935, 0.054297, 0.043307, 0.079919, 0.028695, 0.016021, 0.020165, 0.028107, 0.034884, 0.021381, 0.014586, 0.011106, 0.007091, 0.004646, 0.004431, 0.003555, 0.003461, 0.003727, 0.002881, 0.002529, 0.002211, 0.002078, 0.002976, 0.002623, 0.002138, 0.003276, 0.003924, 0.00389, 0.002529, 0.002529, 0.003701, 0.003821, 0.005799, 0.006245, 0.00962, 0.006701, 0.006374, 0.004775, 0.006245, 0.005799, 0.006567, 0.005932, 0.007259, 0.006039, 0.006795, 0.005683, 0.00407, 0.003405, 0.003555, 0.004577, 0.004577, 0.003478, 0.004513, 0.004135, 0.004899, 0.004899, 0.004775, 0.006894, 0.01078, 0.009187, 0.010131, 0.010509, 0.00962, 0.00962, 0.008156, 0.006988, 0.007031, 0.006701, 0.008525, 0.006245, 0.004835, 0.005378, 0.006894, 0.007177, 0.007259, 0.006482, 0.005086, 0.008075, 0.005086, 0.003366, 0.002688, 0.003478, 0.003512, 0.003298, 0.003276, 0.004431, 0.005011, 0.004646, 0.00543, 0.00543, 0.006039, 0.008002, 0.00515, 0.00407, 0.002761, 0.002727, 0.002555, 0.002366, 0.001417, 0.002349, 0.002366, 0.00225, 0.001541, 0.001597, 0.001649, 0.002194, 0.002327, 0.002688, 0.003924, 0.004899, 0.004646, 0.003864, 0.004483, 0.006194, 0.008002, 0.009096, 0.010221, 0.017138, 0.018106, 0.041405, 0.0198, 0.029376, 0.067594, 0.067594, 0.025762, 0.055536, 0.049374, 0.021816, 0.023963, 0.026892, 0.033407, 0.048328, 0.048328, 0.050641, 0.022667, 0.014586, 0.025316, 0.016528, 0.009187, 0.011903, 0.008075, 0.014586, 0.013265, 0.009294, 0.009187, 0.018106, 0.014315, 0.008723, 0.009187, 0.006701, 0.006482, 0.004646, 0.003512, 0.003607, 0.003079, 0.003341, 0.004388, 0.004414, 0.005249, 0.008002, 0.009728, 0.014315, 0.008156, 0.011518, 0.018106, 0.034884, 0.038858, 0.027463, 0.043307, 0.100716, 0.081712, 0.045352, 0.040537, 0.079919, 0.083462, 0.060549, 0.06312, 0.045352, 0.025316, 0.013437, 0.013613, 0.010509, 0.010509, 0.013613, 0.011669, 0.013265, 0.009015, 0.008409, 0.01227, 0.008895, 0.007031, 0.008156, 0.012491, 0.024826, 0.020165, 0.037156, 0.078022, 0.078022, 0.100716, 0.182256, 0.278302, 0.243554, 0.173081, 0.147574, 0.120615, 0.071867, 0.047319, 0.086953, 0.045352, 0.046336, 0.111485, 0.088832, 0.100716, 0.044297, 0.038858, 0.050641, 0.048328, 0.043307, 0.092881, 0.048328, 0.049374, 0.024826, 0.016528, 0.018787, 0.015078, 0.030003, 0.029376, 0.022667, 0.018415, 0.038858, 0.024393, 0.014783, 0.022306, 0.021816, 0.034884, 0.019109, 0.019109, 0.015694, 0.009294, 0.008723, 0.008525, 0.007645, 0.011342, 0.012727, 0.01227, 0.018106, 0.015694, 0.025762, 0.024826, 0.038042, 0.019109, 0.032677, 0.056825, 0.032677, 0.026892, 0.03976, 0.085092, 0.100716, 0.137348, 0.257454, 0.25406, 0.394753, 0.387226, 0.387226, 0.476583, 0.608892, 0.557691, 0.570702, 0.56648, 0.690604, 0.59508, 0.707965, 0.557691, 0.538167, 0.653063, 0.750527, 0.707965, 0.661982, 0.604312, 0.553315, 0.505461, 0.490133, 0.41194], '')</t>
  </si>
  <si>
    <t>[265, 266, 267, 268, 269, 270, 271, 272, 273, 274, 275, 276, 277, 278, 279, 280]</t>
  </si>
  <si>
    <t>UPI0001576950 status=activ</t>
  </si>
  <si>
    <t>([0.127496, 0.179055, 0.219301, 0.264545, 0.30533, 0.328603, 0.352862, 0.366687, 0.36309, 0.321458, 0.284882, 0.288399, 0.298791, 0.281712, 0.30533, 0.284882, 0.384043, 0.387226, 0.387226, 0.408655, 0.4292, 0.414856, 0.414856, 0.408655, 0.418646, 0.31487, 0.332115, 0.339168, 0.271506, 0.209395, 0.295083, 0.346032, 0.40511, 0.390993, 0.30533, 0.225814, 0.268042, 0.257454, 0.339168, 0.42561, 0.387226, 0.465241, 0.387226, 0.298791, 0.278302, 0.26085, 0.36309, 0.346032, 0.342579, 0.422041, 0.4292, 0.339168, 0.359901, 0.308712, 0.229226, 0.288399, 0.342579, 0.30533, 0.311707, 0.222385, 0.206376, 0.239899, 0.236433, 0.318242, 0.324872, 0.324872, 0.301917, 0.219301, 0.222385, 0.155435, 0.15284, 0.232838, 0.298791, 0.281712, 0.318242, 0.401658, 0.36309, 0.31487, 0.281712, 0.185198, 0.275179, 0.26085, 0.278302, 0.271506, 0.268042, 0.339168, 0.390993, 0.335645, 0.324872, 0.335645, 0.387226, 0.308712, 0.239899, 0.15284, 0.164327, 0.11371, 0.10481, 0.139895, 0.191378, 0.222385, 0.324872, 0.232838, 0.182256, 0.185198, 0.18812, 0.120615, 0.120615, 0.096677, 0.158265, 0.243554, 0.194234, 0.229226, 0.318242, 0.288399, 0.298791, 0.284882, 0.332115, 0.31487, 0.328603, 0.328603, 0.275179, 0.203355, 0.219301, 0.284882, 0.298791, 0.203355, 0.194234, 0.196879, 0.206376, 0.203355, 0.194234, 0.17593, 0.161087, 0.092881, 0.098513, 0.098513, 0.109221, 0.11371, 0.090864, 0.096677, 0.094817, 0.147574, 0.194234, 0.268042, 0.25406, 0.200174, 0.281712, 0.370445, 0.370445, 0.384043, 0.295083, 0.219301, 0.185198, 0.18812, 0.278302, 0.295083, 0.380708, 0.374039, 0.291804, 0.275179, 0.185198, 0.118441, 0.116183, 0.094817, 0.086953, 0.092881, 0.109221, 0.111485, 0.079919, 0.079919, 0.050641, 0.086953, 0.142424, 0.144935, 0.147574, 0.15284, 0.182256, 0.173081, 0.167087, 0.247041, 0.288399, 0.288399, 0.275179, 0.288399, 0.25031, 0.243554, 0.243554, 0.170161, 0.179055, 0.155435, 0.161087, 0.219301, 0.21291, 0.173081, 0.18812, 0.18812, 0.158265, 0.120615, 0.125101, 0.078022, 0.094817, 0.118441, 0.15284, 0.203355, 0.129801, 0.222385, 0.243554, 0.179055, 0.25406, 0.243554, 0.328603, 0.321458, 0.332115, 0.275179, 0.216401, 0.291804, 0.295083, 0.324872, 0.41194, 0.321458, 0.401658, 0.370445, 0.36309, 0.390993, 0.4292, 0.517562, 0.483068, 0.380708, 0.476583, 0.394753, 0.370445, 0.370445, 0.288399, 0.243554, 0.301917, 0.40511, 0.418646, 0.418646, 0.384043, 0.346032, 0.349426, 0.247041, 0.247041, 0.264545, 0.185198, 0.127496, 0.086953, 0.085092, 0.15284, 0.127496, 0.15008, 0.144935, 0.142424, 0.219301, 0.25406, 0.161087, 0.15284, 0.147574, 0.137348, 0.106997, 0.067594, 0.081712, 0.096677, 0.073402, 0.071867, 0.120615, 0.173081, 0.25406, 0.257454, 0.200174, 0.15008, 0.196879, 0.225814, 0.232838, 0.225814, 0.219301, 0.236433, 0.161087, 0.161087, 0.167087, 0.158265, 0.222385, 0.194234, 0.271506, 0.349426, 0.342579, 0.335645, 0.359901, 0.275179, 0.288399, 0.225814, 0.257454, 0.17593, 0.196879, 0.18812, 0.161087, 0.116183, 0.102787, 0.129801, 0.10481, 0.100716, 0.134866, 0.161087, 0.15008, 0.161087, 0.085092, 0.050641, 0.05306, 0.049374, 0.085092, 0.059222, 0.10481, 0.076542, 0.073402, 0.06312, 0.069024, 0.069024, 0.051831, 0.106997, 0.134866, 0.179055, 0.106997, 0.069024, 0.056825, 0.100716, 0.090864, 0.098513, 0.15284, 0.158265, 0.15284, 0.144935, 0.182256, 0.132295, 0.125101, 0.139895, 0.096677, 0.111485, 0.111485, 0.106997, 0.10481, 0.102787, 0.051831, 0.094817, 0.139895, 0.194234, 0.11371, 0.067594, 0.109221, 0.134866, 0.0704, 0.054297, 0.050641, 0.050641, 0.06184, 0.064632, 0.047319, 0.071867, 0.032677, 0.042364, 0.085092, 0.081712, 0.054297, 0.100716, 0.100716, 0.134866, 0.11371, 0.118441, 0.118441, 0.109221, 0.073402, 0.137348, 0.102787, 0.11371, 0.11371, 0.081712, 0.116183, 0.116183, 0.125101, 0.203355, 0.194234, 0.206376, 0.15008, 0.137348, 0.139895, 0.118441, 0.083462, 0.086953, 0.122885, 0.203355, 0.203355, 0.236433, 0.147574, 0.219301, 0.129801, 0.132295, 0.182256, 0.137348, 0.225814, 0.158265, 0.161087, 0.164327, 0.155435, 0.18812, 0.206376, 0.167087, 0.206376, 0.264545, 0.155435, 0.120615, 0.086953, 0.094817, 0.047319, 0.088832, 0.090864, 0.158265, 0.096677, 0.0704, 0.120615, 0.129801, 0.179055, 0.118441, 0.129801, 0.125101, 0.173081, 0.25031, 0.21291, 0.196879, 0.200174, 0.236433, 0.332115, 0.342579, 0.247041, 0.356642, 0.318242, 0.291804, 0.194234, 0.196879, 0.25031, 0.25031, 0.164327, 0.147574, 0.147574, 0.137348, 0.074921, 0.033407, 0.032017, 0.05306, 0.032017, 0.030611, 0.050641, 0.027463, 0.035586, 0.069024, 0.067594, 0.067594, 0.054297, 0.055536, 0.102787, 0.118441, 0.125101, 0.11371, 0.127496, 0.209395, 0.209395, 0.225814, 0.339168, 0.339168, 0.335645, 0.436924, 0.418646, 0.418646, 0.414856, 0.394753, 0.291804, 0.291804, 0.321458, 0.288399, 0.370445, 0.349426, 0.328603, 0.25031, 0.349426, 0.346032, 0.288399, 0.206376, 0.268042, 0.164327, 0.167087, 0.170161, 0.161087, 0.179055, 0.17593, 0.236433, 0.219301, 0.291804, 0.268042, 0.236433, 0.332115, 0.311707, 0.288399, 0.295083, 0.370445, 0.346032], '')</t>
  </si>
  <si>
    <t>[225]</t>
  </si>
  <si>
    <t>UPI000157695B status=activ</t>
  </si>
  <si>
    <t>([0.01078, 0.024393, 0.038042, 0.064632, 0.094817, 0.142424, 0.139895, 0.094817, 0.118441, 0.15008, 0.15008, 0.120615, 0.21291, 0.185198, 0.185198, 0.196879, 0.15008, 0.25031, 0.342579, 0.346032, 0.390993, 0.422041, 0.422041, 0.422041, 0.42561, 0.328603, 0.324872, 0.25406, 0.311707, 0.229226, 0.118441, 0.15284, 0.15284, 0.139895, 0.185198, 0.232838, 0.352862, 0.461924, 0.4292, 0.30533, 0.206376, 0.155435, 0.134866, 0.127496, 0.10481, 0.043307, 0.083462, 0.074921, 0.15008, 0.191378, 0.239899, 0.271506, 0.278302, 0.332115, 0.332115, 0.232838, 0.236433, 0.161087, 0.17593, 0.096677, 0.096677, 0.179055, 0.191378, 0.102787, 0.066181, 0.085092, 0.179055, 0.127496, 0.144935, 0.134866, 0.071867, 0.051831, 0.073402, 0.074921, 0.116183, 0.067594, 0.106997, 0.076542, 0.11371, 0.043307, 0.048328, 0.10481, 0.122885, 0.092881, 0.200174, 0.281712, 0.25031, 0.209395, 0.236433, 0.179055, 0.15008, 0.219301, 0.308712, 0.324872, 0.247041, 0.139895], '')</t>
  </si>
  <si>
    <t>UPI000157695F status=activ</t>
  </si>
  <si>
    <t>([0.356642, 0.41194, 0.483068, 0.525368, 0.444081, 0.352862, 0.342579, 0.384043, 0.41194, 0.458154, 0.374039, 0.311707, 0.318242, 0.281712, 0.281712, 0.359901, 0.281712, 0.308712, 0.247041, 0.247041, 0.216401, 0.18812, 0.200174, 0.182256, 0.182256, 0.236433, 0.311707, 0.352862, 0.229226, 0.139895, 0.120615, 0.129801, 0.216401, 0.134866, 0.194234, 0.191378, 0.222385, 0.268042, 0.196879, 0.288399, 0.191378, 0.194234, 0.196879, 0.111485, 0.118441, 0.116183, 0.132295, 0.134866, 0.083462, 0.092881, 0.096677, 0.058088, 0.092881, 0.090864, 0.090864, 0.0704, 0.040537, 0.020522, 0.014783, 0.023087, 0.021816, 0.023963, 0.023534, 0.015694, 0.020876, 0.012491, 0.013613, 0.012491, 0.013265, 0.019401, 0.021381, 0.038858, 0.074921, 0.088832, 0.100716, 0.182256, 0.219301, 0.288399, 0.30533, 0.36309, 0.321458, 0.239899, 0.301917, 0.387226, 0.401658, 0.418646, 0.538167, 0.521092, 0.529623, 0.529623, 0.414856, 0.497853, 0.454136, 0.447574, 0.418646, 0.332115, 0.339168, 0.324872, 0.268042, 0.247041, 0.264545, 0.185198, 0.281712, 0.318242, 0.298791, 0.291804, 0.30533, 0.284882, 0.268042, 0.275179, 0.278302, 0.291804, 0.179055, 0.129801, 0.129801, 0.074921, 0.066181, 0.049374, 0.046336, 0.083462, 0.081712, 0.081712, 0.085092, 0.050641, 0.042364, 0.032677, 0.066181, 0.05306, 0.059222, 0.06184, 0.06184, 0.066181, 0.074921, 0.109221, 0.194234, 0.191378, 0.295083, 0.284882, 0.206376, 0.206376, 0.11371, 0.196879, 0.222385, 0.236433, 0.318242, 0.321458, 0.278302, 0.179055, 0.182256, 0.155435, 0.15284, 0.155435, 0.111485, 0.194234, 0.25031, 0.236433, 0.147574, 0.144935, 0.155435, 0.194234, 0.219301, 0.243554, 0.15284, 0.147574, 0.155435, 0.122885, 0.102787, 0.173081, 0.239899, 0.25406, 0.268042, 0.268042, 0.25031, 0.206376, 0.185198, 0.15008, 0.122885, 0.173081, 0.147574, 0.206376, 0.25406, 0.17593, 0.257454, 0.352862, 0.301917, 0.418646], '')</t>
  </si>
  <si>
    <t>[3, 86, 87, 88, 89]</t>
  </si>
  <si>
    <t>UPI0001576960 status=activ</t>
  </si>
  <si>
    <t>([0.517562, 0.541878, 0.549308, 0.384043, 0.433034, 0.390993, 0.342579, 0.366687, 0.281712, 0.182256, 0.111485, 0.088832, 0.067594, 0.051831, 0.023534, 0.012491, 0.007315, 0.006482, 0.005683, 0.003997, 0.003177, 0.003212, 0.003298, 0.002276, 0.002276, 0.001417, 0.001649, 0.002057, 0.001374, 0.001541, 0.001572, 0.002035, 0.002035, 0.002349, 0.002606, 0.002581, 0.003246, 0.003512, 0.003512, 0.002761, 0.002881, 0.002606, 0.002349, 0.001872, 0.002512, 0.003478, 0.004775, 0.003701, 0.003212, 0.003276, 0.002662, 0.00389, 0.004577, 0.006039, 0.005932, 0.006795, 0.008624, 0.010372, 0.010372, 0.012491, 0.011669, 0.016257, 0.032017, 0.048328, 0.048328, 0.064632, 0.071867, 0.081712, 0.081712, 0.109221, 0.196879, 0.222385, 0.116183, 0.059222, 0.071867, 0.078022, 0.078022, 0.10481, 0.111485, 0.18812, 0.129801, 0.25031, 0.30533, 0.31487, 0.182256, 0.127496, 0.074921, 0.05306, 0.034884, 0.034884, 0.037156, 0.027463, 0.027463, 0.041405, 0.074921, 0.028695, 0.014075, 0.008723, 0.006194, 0.005734, 0.003864, 0.00558, 0.005378, 0.00359, 0.002435, 0.002529, 0.003671, 0.003298, 0.002727, 0.003177, 0.002662, 0.001692, 0.002078, 0.002623, 0.002194, 0.00225, 0.002078, 0.00243, 0.002727, 0.00316, 0.00246, 0.003053, 0.002211, 0.00155, 0.002078, 0.002623, 0.003079], '')</t>
  </si>
  <si>
    <t>UPI0001576961 status=activ</t>
  </si>
  <si>
    <t>([0.078022, 0.125101, 0.090864, 0.094817, 0.096677, 0.122885, 0.120615, 0.120615, 0.158265, 0.21291, 0.239899, 0.30533, 0.370445, 0.30533, 0.298791, 0.394753, 0.352862, 0.311707, 0.401658, 0.483068, 0.494003, 0.585406, 0.494003, 0.59014, 0.525368, 0.525368, 0.545602, 0.476583, 0.440853, 0.42561, 0.366687, 0.271506, 0.25406, 0.194234, 0.25406, 0.26085, 0.243554, 0.275179, 0.275179, 0.291804, 0.281712, 0.268042, 0.196879, 0.291804, 0.196879, 0.30533, 0.278302, 0.203355, 0.216401, 0.284882, 0.219301, 0.164327, 0.225814, 0.225814, 0.271506, 0.271506, 0.17593, 0.167087, 0.098513, 0.106997, 0.098513, 0.098513, 0.102787, 0.182256, 0.182256, 0.229226, 0.173081, 0.173081, 0.164327, 0.173081, 0.167087, 0.222385, 0.284882, 0.284882, 0.268042, 0.179055, 0.17593, 0.268042, 0.26085, 0.356642, 0.414856, 0.41194, 0.444081, 0.454136, 0.418646, 0.401658, 0.4292, 0.398279, 0.458154, 0.534167, 0.521092, 0.525368, 0.541878, 0.538167, 0.59014, 0.5017, 0.622677, 0.648219, 0.538167, 0.509769, 0.521092, 0.529623, 0.529623, 0.461924, 0.422041, 0.436924, 0.390993, 0.394753, 0.461924, 0.433034, 0.447574, 0.450668, 0.465241, 0.422041, 0.42561, 0.414856, 0.5017, 0.490133, 0.390993, 0.490133, 0.517562, 0.505461, 0.468512, 0.480142, 0.509769, 0.509769, 0.490133, 0.447574, 0.387226, 0.328603, 0.374039, 0.370445, 0.433034, 0.398279, 0.414856, 0.4292, 0.40511, 0.366687, 0.342579, 0.436924, 0.384043, 0.352862], '')</t>
  </si>
  <si>
    <t>[21, 23, 24, 25, 26, 89, 90, 91, 92, 93, 94, 95, 96, 97, 98, 99, 100, 101, 102, 116, 120, 121, 124, 125]</t>
  </si>
  <si>
    <t>UPI0001576962 status=activ</t>
  </si>
  <si>
    <t>([0.18812, 0.239899, 0.30533, 0.335645, 0.271506, 0.311707, 0.298791, 0.332115, 0.352862, 0.384043, 0.311707, 0.349426, 0.291804, 0.308712, 0.401658, 0.366687, 0.281712, 0.25031, 0.206376, 0.137348, 0.185198, 0.281712, 0.200174, 0.161087, 0.167087, 0.200174, 0.191378, 0.134866, 0.134866, 0.15008, 0.144935, 0.164327, 0.164327, 0.185198, 0.15008, 0.096677, 0.125101, 0.132295, 0.15284, 0.144935, 0.222385, 0.196879, 0.18812, 0.26085, 0.291804, 0.295083, 0.335645, 0.349426, 0.387226, 0.387226, 0.370445, 0.339168, 0.41194, 0.335645, 0.328603, 0.390993, 0.480142, 0.461924, 0.553315, 0.549308, 0.680603, 0.666105, 0.618285, 0.622677, 0.545602, 0.509769, 0.433034, 0.328603, 0.321458, 0.394753, 0.387226, 0.359901, 0.401658, 0.366687, 0.444081, 0.490133, 0.42561, 0.40511, 0.380708, 0.346032, 0.346032, 0.311707, 0.321458, 0.308712, 0.239899, 0.298791, 0.291804, 0.36309, 0.468512, 0.384043, 0.349426, 0.36309, 0.401658, 0.298791, 0.324872, 0.311707, 0.339168, 0.377384, 0.346032, 0.387226, 0.318242, 0.328603, 0.295083, 0.219301, 0.209395, 0.243554, 0.247041, 0.31487, 0.311707, 0.275179, 0.31487, 0.349426, 0.275179, 0.203355, 0.284882, 0.295083, 0.219301, 0.219301, 0.21291, 0.18812, 0.120615, 0.194234, 0.216401, 0.288399, 0.346032, 0.359901, 0.356642, 0.390993, 0.370445, 0.398279, 0.4292, 0.398279, 0.387226, 0.458154, 0.461924, 0.468512, 0.497853, 0.608892, 0.538167, 0.494003, 0.585406, 0.648219, 0.570702, 0.525368, 0.534167, 0.5017, 0.59508, 0.59508, 0.545602, 0.541878, 0.433034, 0.444081, 0.418646, 0.433034, 0.440853, 0.521092, 0.517562, 0.490133, 0.472492, 0.447574, 0.387226, 0.394753, 0.4292, 0.497853, 0.40511, 0.387226, 0.414856, 0.349426, 0.394753, 0.301917, 0.30533, 0.339168, 0.339168, 0.4292, 0.342579, 0.328603, 0.332115, 0.346032, 0.26085, 0.278302, 0.335645, 0.349426, 0.257454, 0.191378, 0.161087, 0.17593, 0.179055, 0.179055, 0.209395, 0.196879, 0.324872, 0.31487, 0.356642, 0.311707, 0.311707, 0.384043, 0.321458, 0.219301, 0.134866, 0.196879, 0.185198, 0.155435, 0.219301, 0.203355, 0.268042, 0.301917, 0.377384, 0.346032, 0.342579, 0.342579, 0.335645, 0.243554, 0.209395, 0.15008, 0.182256, 0.18812, 0.167087, 0.219301, 0.232838, 0.335645, 0.30533, 0.30533, 0.339168, 0.352862, 0.42561, 0.40511, 0.380708, 0.349426, 0.366687, 0.349426, 0.36309, 0.339168, 0.41194, 0.433034], '')</t>
  </si>
  <si>
    <t>[58, 59, 60, 61, 62, 63, 64, 65, 137, 138, 140, 141, 142, 143, 144, 145, 146, 147, 148, 149, 155, 156]</t>
  </si>
  <si>
    <t>UPI0001576965 status=activ</t>
  </si>
  <si>
    <t>([0.066181, 0.098513, 0.127496, 0.164327, 0.203355, 0.243554, 0.147574, 0.173081, 0.173081, 0.132295, 0.15008, 0.11371, 0.100716, 0.06184, 0.081712, 0.122885, 0.142424, 0.229226, 0.275179, 0.200174, 0.225814, 0.216401, 0.132295, 0.132295, 0.069024, 0.066181, 0.067594, 0.086953, 0.086953, 0.100716, 0.173081, 0.182256, 0.257454, 0.203355, 0.291804, 0.222385, 0.225814, 0.209395, 0.118441, 0.134866, 0.222385, 0.232838, 0.236433, 0.339168, 0.339168, 0.36309, 0.257454, 0.164327, 0.191378, 0.194234, 0.127496, 0.056825, 0.054297, 0.06184, 0.069024, 0.06312, 0.118441, 0.069024, 0.0704, 0.081712, 0.049374, 0.023963, 0.022667, 0.021816, 0.013437, 0.013265, 0.019401, 0.022306, 0.037156, 0.044297, 0.043307, 0.073402, 0.096677, 0.059222, 0.028107, 0.046336, 0.046336, 0.025762, 0.045352, 0.027463, 0.054297, 0.060549, 0.109221, 0.116183, 0.122885, 0.191378, 0.142424, 0.142424, 0.209395, 0.229226, 0.229226, 0.203355, 0.203355, 0.264545, 0.264545, 0.366687, 0.275179, 0.25031, 0.247041, 0.278302, 0.352862, 0.311707, 0.377384, 0.295083, 0.191378, 0.109221, 0.0704, 0.102787, 0.10481, 0.067594, 0.073402, 0.074921, 0.088832, 0.054297, 0.054297, 0.058088, 0.032677, 0.033407, 0.041405, 0.06312, 0.06312, 0.036378, 0.041405, 0.044297, 0.044297, 0.086953, 0.147574, 0.161087, 0.111485, 0.069024, 0.059222, 0.054297, 0.054297, 0.032677, 0.036378, 0.024393, 0.023534, 0.040537, 0.066181, 0.064632, 0.064632, 0.056825, 0.096677, 0.060549, 0.06312, 0.098513, 0.098513, 0.10481, 0.092881, 0.090864, 0.15008, 0.25406, 0.25406, 0.264545, 0.264545, 0.25031, 0.321458, 0.380708, 0.288399, 0.301917, 0.31487, 0.236433, 0.229226, 0.229226, 0.321458, 0.206376, 0.222385, 0.18812, 0.179055, 0.232838, 0.311707, 0.278302, 0.278302, 0.239899, 0.15284, 0.236433, 0.288399, 0.200174, 0.155435, 0.219301, 0.219301, 0.182256, 0.291804, 0.209395, 0.21291, 0.21291, 0.328603, 0.257454, 0.298791, 0.311707, 0.257454, 0.25031, 0.291804, 0.295083, 0.236433, 0.339168, 0.346032, 0.380708, 0.476583, 0.56648, 0.59917, 0.59508, 0.632174, 0.604312, 0.712013, 0.690604, 0.56648, 0.562014, 0.648219, 0.613573, 0.490133, 0.585406, 0.5017, 0.40511, 0.40511, 0.465241, 0.346032, 0.271506, 0.275179, 0.26085, 0.26085, 0.264545, 0.247041, 0.288399, 0.308712, 0.209395, 0.191378, 0.18812, 0.120615, 0.129801, 0.094817, 0.10481, 0.132295, 0.142424, 0.147574, 0.167087, 0.225814, 0.332115, 0.321458, 0.30533, 0.342579, 0.268042, 0.196879, 0.236433, 0.139895, 0.137348, 0.225814, 0.25406, 0.332115, 0.311707, 0.278302, 0.349426, 0.422041, 0.394753, 0.377384, 0.468512, 0.436924, 0.321458, 0.239899, 0.308712, 0.311707, 0.216401, 0.203355, 0.278302, 0.236433, 0.324872, 0.335645, 0.335645, 0.26085, 0.268042, 0.36309, 0.311707, 0.225814, 0.229226, 0.15284, 0.196879, 0.161087, 0.185198, 0.257454, 0.247041, 0.167087, 0.122885, 0.167087, 0.26085, 0.25031, 0.25406, 0.239899, 0.200174, 0.137348, 0.209395, 0.209395, 0.185198, 0.196879, 0.275179, 0.243554, 0.243554, 0.196879, 0.222385, 0.206376, 0.203355, 0.291804, 0.380708, 0.444081, 0.444081, 0.398279, 0.295083, 0.301917, 0.298791, 0.328603, 0.418646, 0.41194, 0.40511, 0.465241, 0.444081, 0.444081, 0.476583, 0.465241, 0.517562, 0.521092, 0.468512, 0.374039, 0.377384, 0.374039, 0.380708, 0.390993, 0.418646, 0.525368, 0.398279, 0.401658, 0.41194, 0.41194, 0.324872, 0.243554, 0.21291, 0.298791, 0.295083, 0.225814, 0.311707, 0.25406, 0.25031, 0.284882, 0.377384, 0.374039, 0.30533, 0.206376, 0.203355, 0.144935, 0.142424, 0.275179, 0.18812, 0.11371, 0.10481, 0.102787, 0.170161, 0.179055, 0.122885, 0.122885, 0.109221, 0.127496, 0.203355, 0.203355, 0.173081, 0.147574, 0.090864, 0.139895, 0.147574, 0.074921, 0.118441, 0.142424, 0.06184, 0.058088, 0.055536, 0.055536, 0.094817, 0.051831, 0.05306, 0.047319, 0.048328, 0.083462, 0.038858, 0.031287, 0.032017, 0.042364, 0.028107, 0.049374, 0.038042, 0.054297, 0.106997, 0.106997, 0.0704, 0.088832, 0.164327, 0.25406, 0.268042, 0.281712, 0.335645, 0.257454, 0.271506, 0.173081, 0.182256, 0.173081, 0.129801, 0.132295, 0.137348, 0.155435, 0.088832, 0.109221, 0.139895, 0.144935, 0.167087, 0.139895, 0.127496, 0.0704, 0.074921, 0.0704, 0.051831, 0.076542, 0.120615, 0.109221, 0.191378, 0.185198, 0.196879, 0.278302, 0.17593, 0.170161, 0.206376, 0.191378, 0.200174, 0.21291, 0.147574, 0.074921, 0.06312, 0.118441, 0.182256, 0.170161, 0.142424, 0.098513, 0.086953, 0.047319, 0.086953, 0.098513, 0.056825, 0.060549, 0.03976, 0.059222, 0.045352, 0.030611, 0.0704, 0.050641, 0.045352, 0.034884, 0.066181, 0.118441, 0.116183, 0.122885, 0.096677, 0.098513, 0.116183, 0.11371, 0.125101, 0.142424, 0.073402, 0.129801, 0.120615, 0.18812, 0.191378, 0.229226, 0.239899, 0.243554, 0.243554, 0.229226, 0.311707, 0.216401, 0.182256, 0.139895, 0.134866, 0.173081, 0.21291, 0.298791, 0.196879, 0.185198, 0.161087, 0.268042, 0.225814, 0.324872, 0.308712, 0.359901, 0.377384, 0.366687, 0.25406, 0.219301, 0.25031, 0.281712, 0.374039, 0.42561, 0.394753, 0.324872, 0.229226, 0.21291, 0.132295, 0.132295, 0.127496, 0.100716, 0.088832, 0.109221, 0.109221, 0.109221, 0.06312, 0.056825, 0.083462, 0.142424, 0.200174, 0.18812, 0.185198, 0.142424, 0.088832, 0.079919, 0.125101, 0.191378, 0.219301, 0.301917, 0.414856, 0.472492, 0.541878, 0.538167, 0.4292, 0.318242, 0.324872, 0.356642, 0.339168, 0.288399, 0.25406, 0.257454, 0.161087, 0.167087, 0.170161, 0.239899, 0.257454, 0.247041, 0.18812, 0.167087, 0.100716, 0.092881, 0.127496, 0.064632, 0.0704, 0.122885, 0.21291, 0.219301, 0.268042, 0.268042, 0.374039, 0.30533, 0.236433, 0.288399, 0.278302, 0.321458, 0.318242, 0.301917, 0.298791, 0.380708, 0.384043, 0.486429, 0.408655, 0.387226, 0.490133, 0.433034, 0.346032, 0.25406, 0.155435, 0.116183, 0.069024, 0.03976, 0.094817, 0.134866, 0.158265, 0.100716, 0.11371, 0.058088, 0.098513, 0.058088, 0.034884, 0.035586, 0.035586, 0.045352, 0.026338, 0.025316, 0.030611, 0.051831, 0.069024, 0.0704, 0.090864, 0.147574, 0.167087, 0.088832, 0.098513, 0.102787, 0.120615, 0.059222, 0.116183, 0.0704, 0.073402, 0.109221, 0.06184, 0.056825, 0.085092, 0.144935, 0.102787, 0.06312, 0.034884, 0.035586, 0.067594, 0.0704, 0.076542, 0.076542, 0.074921, 0.071867, 0.069024, 0.051831, 0.074921, 0.042364, 0.059222, 0.079919, 0.081712, 0.129801, 0.132295, 0.090864, 0.086953, 0.085092, 0.137348, 0.144935, 0.182256, 0.182256, 0.142424, 0.096677, 0.073402, 0.147574, 0.158265, 0.158265, 0.247041, 0.191378, 0.295083, 0.243554, 0.196879, 0.194234, 0.21291, 0.18812, 0.236433, 0.203355, 0.291804, 0.225814, 0.278302, 0.284882, 0.18812, 0.239899, 0.321458, 0.418646, 0.284882, 0.275179, 0.278302, 0.281712, 0.288399, 0.196879, 0.284882, 0.332115, 0.328603, 0.328603, 0.366687, 0.25406, 0.298791, 0.275179, 0.275179, 0.222385, 0.216401, 0.219301, 0.134866, 0.098513, 0.076542, 0.116183, 0.116183, 0.125101, 0.129801, 0.144935, 0.206376, 0.196879, 0.196879, 0.164327, 0.118441, 0.125101, 0.21291, 0.132295, 0.144935, 0.206376, 0.311707, 0.301917, 0.321458, 0.324872, 0.374039, 0.408655, 0.458154, 0.444081, 0.440853, 0.458154, 0.553315, 0.56648, 0.585406, 0.545602, 0.604312, 0.529623, 0.525368, 0.51388, 0.517562, 0.418646, 0.377384, 0.318242, 0.281712, 0.359901, 0.447574, 0.433034, 0.401658, 0.387226, 0.387226, 0.380708, 0.328603, 0.281712, 0.281712, 0.191378, 0.25406, 0.26085, 0.281712, 0.243554, 0.243554, 0.288399, 0.370445, 0.408655, 0.370445, 0.370445, 0.328603, 0.321458, 0.359901, 0.40511, 0.40511, 0.408655, 0.324872, 0.275179, 0.321458, 0.318242, 0.440853, 0.356642, 0.352862, 0.40511, 0.444081, 0.349426, 0.384043, 0.40511, 0.40511, 0.40511, 0.450668, 0.414856, 0.346032, 0.321458, 0.225814, 0.142424, 0.088832, 0.139895, 0.21291, 0.200174, 0.194234, 0.139895, 0.206376, 0.196879, 0.222385, 0.144935, 0.203355, 0.21291, 0.200174, 0.17593, 0.179055, 0.164327, 0.222385, 0.271506, 0.271506, 0.356642, 0.450668, 0.450668, 0.374039, 0.374039, 0.36309, 0.36309, 0.31487, 0.26085, 0.275179, 0.216401, 0.264545, 0.298791, 0.298791, 0.216401, 0.18812, 0.200174, 0.209395, 0.219301, 0.25406, 0.25406, 0.170161, 0.167087, 0.247041, 0.243554, 0.25406, 0.25406, 0.173081, 0.247041, 0.271506, 0.268042, 0.359901, 0.328603, 0.236433, 0.247041, 0.318242, 0.374039, 0.444081, 0.377384, 0.356642, 0.36309, 0.390993, 0.398279, 0.401658, 0.40511, 0.486429, 0.408655, 0.332115, 0.418646, 0.41194, 0.387226, 0.387226, 0.321458, 0.398279, 0.494003, 0.414856, 0.339168, 0.335645, 0.36309, 0.422041, 0.4292, 0.384043, 0.356642, 0.352862, 0.281712, 0.21291, 0.247041, 0.30533, 0.394753, 0.401658, 0.321458, 0.308712, 0.308712, 0.356642, 0.346032, 0.25406, 0.222385, 0.308712, 0.239899, 0.142424, 0.155435, 0.129801, 0.161087, 0.15284, 0.173081, 0.25031, 0.308712, 0.216401, 0.21291, 0.15284, 0.15008, 0.216401, 0.236433, 0.17593, 0.161087, 0.096677, 0.158265, 0.243554, 0.243554, 0.219301, 0.295083, 0.219301, 0.170161, 0.139895, 0.144935, 0.127496, 0.076542, 0.076542, 0.109221, 0.118441, 0.106997, 0.088832, 0.090864, 0.125101, 0.17593, 0.120615, 0.127496, 0.127496, 0.120615, 0.11371, 0.203355, 0.179055, 0.161087, 0.239899, 0.209395, 0.137348, 0.185198, 0.229226, 0.239899, 0.239899, 0.161087, 0.225814, 0.268042, 0.298791, 0.301917, 0.298791, 0.380708, 0.384043, 0.380708, 0.356642, 0.36309, 0.352862, 0.281712, 0.366687, 0.288399, 0.346032, 0.422041, 0.418646, 0.418646, 0.408655, 0.41194, 0.465241, 0.440853, 0.394753, 0.380708, 0.380708, 0.374039, 0.288399, 0.370445, 0.308712, 0.332115, 0.339168, 0.328603, 0.42561, 0.414856, 0.422041, 0.418646, 0.342579, 0.366687, 0.40511, 0.377384, 0.370445, 0.398279, 0.366687, 0.335645, 0.328603, 0.328603, 0.328603, 0.40511, 0.387226, 0.374039, 0.321458, 0.239899, 0.247041, 0.247041, 0.25406, 0.339168, 0.346032, 0.440853, 0.36309, 0.349426, 0.30533, 0.232838, 0.247041, 0.318242, 0.284882, 0.275179, 0.281712, 0.284882, 0.284882, 0.308712, 0.380708, 0.352862, 0.42561, 0.36309, 0.401658, 0.31487, 0.30533, 0.278302, 0.203355, 0.247041, 0.225814, 0.295083, 0.370445, 0.374039, 0.356642, 0.472492, 0.483068, 0.418646, 0.387226, 0.390993, 0.374039, 0.390993, 0.483068, 0.422041, 0.454136, 0.4292, 0.4292, 0.444081, 0.509769, 0.59917, 0.648219, 0.642678, 0.699094, 0.618285, 0.505461, 0.509769, 0.509769, 0.436924, 0.5017, 0.534167, 0.433034, 0.356642, 0.339168, 0.247041, 0.311707, 0.352862, 0.31487, 0.31487, 0.31487, 0.281712, 0.281712, 0.281712, 0.232838, 0.200174, 0.26085, 0.349426, 0.349426, 0.342579, 0.418646, 0.346032, 0.352862, 0.447574, 0.450668, 0.447574, 0.549308, 0.461924, 0.387226, 0.356642, 0.359901, 0.36309, 0.36309, 0.324872, 0.342579, 0.422041, 0.422041, 0.394753, 0.387226, 0.384043, 0.36309, 0.359901, 0.356642, 0.352862, 0.387226, 0.436924, 0.356642, 0.346032, 0.342579, 0.339168, 0.41194, 0.458154, 0.458154, 0.458154, 0.5017, 0.494003, 0.433034, 0.356642, 0.30533, 0.339168, 0.339168, 0.352862, 0.356642, 0.398279, 0.436924, 0.374039, 0.41194, 0.401658, 0.321458, 0.324872, 0.422041, 0.414856, 0.433034, 0.398279, 0.318242, 0.25031, 0.247041, 0.229226, 0.318242, 0.408655, 0.377384, 0.31487, 0.321458, 0.229226, 0.264545, 0.229226, 0.26085, 0.264545, 0.356642, 0.370445, 0.422041, 0.380708, 0.298791, 0.342579, 0.377384, 0.472492, 0.541878, 0.534167, 0.63748, 0.622677, 0.59508, 0.608892, 0.575842, 0.570702, 0.680603, 0.685117, 0.575842, 0.618285, 0.59508, 0.505461, 0.56648, 0.618285, 0.525368, 0.51388, 0.490133, 0.450668, 0.4292, 0.422041, 0.454136, 0.444081, 0.450668, 0.494003, 0.454136, 0.454136, 0.366687, 0.335645, 0.346032, 0.335645, 0.30533, 0.311707, 0.291804, 0.236433, 0.225814, 0.206376, 0.301917, 0.281712, 0.321458, 0.332115, 0.332115, 0.301917, 0.301917, 0.284882, 0.25031, 0.196879, 0.21291, 0.206376, 0.243554, 0.26085, 0.281712, 0.291804, 0.291804, 0.377384, 0.472492, 0.5017, 0.521092, 0.534167, 0.553315, 0.5017, 0.41194, 0.447574, 0.440853, 0.349426, 0.349426, 0.359901, 0.359901, 0.440853, 0.458154, 0.352862, 0.332115, 0.398279, 0.398279, 0.390993, 0.321458, 0.321458, 0.284882, 0.36309, 0.36309, 0.288399, 0.25406, 0.335645, 0.31487, 0.321458, 0.447574, 0.465241, 0.4292, 0.549308, 0.545602, 0.648219, 0.666105, 0.545602, 0.541878, 0.440853, 0.440853, 0.509769, 0.4292, 0.444081, 0.414856, 0.339168, 0.41194, 0.472492, 0.390993, 0.298791, 0.232838, 0.21291, 0.21291, 0.17593, 0.155435, 0.155435, 0.102787, 0.102787, 0.155435, 0.102787, 0.164327, 0.167087, 0.118441, 0.161087, 0.098513, 0.122885, 0.182256, 0.170161, 0.182256, 0.17593, 0.26085, 0.26085, 0.173081, 0.11371, 0.158265, 0.158265, 0.129801, 0.120615, 0.179055, 0.17593, 0.222385, 0.225814, 0.15008, 0.216401, 0.219301, 0.275179, 0.264545, 0.25406, 0.264545, 0.26085, 0.247041, 0.164327, 0.232838, 0.318242, 0.394753, 0.408655, 0.339168, 0.377384, 0.377384, 0.384043, 0.387226, 0.349426, 0.335645, 0.335645, 0.301917, 0.311707, 0.335645, 0.346032, 0.268042, 0.278302, 0.239899, 0.352862, 0.433034, 0.414856, 0.349426, 0.339168, 0.301917, 0.377384, 0.264545, 0.346032, 0.342579, 0.356642, 0.346032, 0.271506, 0.352862, 0.295083, 0.288399, 0.288399, 0.25031, 0.328603, 0.239899, 0.239899, 0.232838, 0.247041, 0.25406, 0.219301, 0.142424, 0.164327, 0.134866, 0.194234, 0.191378, 0.116183, 0.11371, 0.182256, 0.264545, 0.271506, 0.356642, 0.284882, 0.209395, 0.247041, 0.257454, 0.308712, 0.308712, 0.236433, 0.196879, 0.196879, 0.291804, 0.377384, 0.387226, 0.4292, 0.380708, 0.380708, 0.480142, 0.394753, 0.377384, 0.384043, 0.387226, 0.328603, 0.311707, 0.324872, 0.318242, 0.301917, 0.257454, 0.203355, 0.30533, 0.30533, 0.30533, 0.318242, 0.318242, 0.232838, 0.194234, 0.194234, 0.209395, 0.219301, 0.308712, 0.308712, 0.268042, 0.25031, 0.308712, 0.387226, 0.422041, 0.394753, 0.394753, 0.486429, 0.494003, 0.494003, 0.490133, 0.461924, 0.490133, 0.505461, 0.521092, 0.553315, 0.570702, 0.575842, 0.585406, 0.534167, 0.538167, 0.538167, 0.553315, 0.476583, 0.450668, 0.497853, 0.447574, 0.374039, 0.370445, 0.414856, 0.380708, 0.332115, 0.359901, 0.324872, 0.311707, 0.387226, 0.401658, 0.476583, 0.440853, 0.40511, 0.414856, 0.394753, 0.408655, 0.366687, 0.450668, 0.472492, 0.414856, 0.529623], '')</t>
  </si>
  <si>
    <t>[199, 200, 201, 202, 203, 204, 205, 206, 207, 208, 209, 211, 212, 317, 318, 326, 523, 524, 703, 704, 705, 706, 707, 708, 709, 710, 711, 1011, 1012, 1013, 1014, 1015, 1016, 1017, 1018, 1019, 1021, 1022, 1047, 1075, 1117, 1118, 1119, 1120, 1121, 1122, 1123, 1124, 1125, 1126, 1127, 1128, 1129, 1130, 1131, 1132, 1133, 1134, 1174, 1175, 1176, 1177, 1178, 1206, 1207, 1208, 1209, 1210, 1211, 1214, 1372, 1373, 1374, 1375, 1376, 1377, 1378, 1379, 1380, 1381, 1406]</t>
  </si>
  <si>
    <t>UPI000157696C status=activ</t>
  </si>
  <si>
    <t>([0.090864, 0.064632, 0.071867, 0.118441, 0.164327, 0.102787, 0.127496, 0.092881, 0.11371, 0.118441, 0.081712, 0.058088, 0.059222, 0.11371, 0.116183, 0.222385, 0.216401, 0.203355, 0.191378, 0.191378, 0.284882, 0.232838, 0.271506, 0.206376, 0.167087, 0.090864, 0.167087, 0.170161, 0.243554, 0.15284, 0.106997, 0.21291, 0.291804, 0.308712, 0.295083, 0.288399, 0.288399, 0.30533, 0.298791, 0.203355, 0.102787, 0.10481, 0.17593, 0.200174, 0.311707, 0.324872, 0.346032, 0.243554, 0.158265, 0.086953, 0.155435, 0.170161, 0.078022, 0.0704, 0.06312, 0.067594, 0.102787, 0.071867, 0.047319, 0.034884, 0.05306, 0.085092, 0.059222, 0.033407, 0.021381, 0.011106], '')</t>
  </si>
  <si>
    <t>UPI000157696E status=activ</t>
  </si>
  <si>
    <t>([0.200174, 0.232838, 0.137348, 0.17593, 0.109221, 0.069024, 0.118441, 0.088832, 0.067594, 0.092881, 0.11371, 0.092881, 0.129801, 0.06184, 0.026892, 0.028107, 0.058088, 0.025762, 0.013016, 0.020876, 0.014783, 0.028695, 0.019401, 0.032017, 0.033407, 0.032677, 0.06312, 0.028107, 0.042364, 0.037156, 0.034068, 0.037156, 0.058088, 0.0704, 0.15008, 0.239899, 0.239899, 0.179055, 0.284882, 0.394753, 0.390993, 0.356642, 0.26085, 0.308712, 0.284882, 0.185198, 0.247041, 0.155435, 0.239899, 0.239899, 0.335645, 0.247041, 0.236433, 0.209395, 0.209395, 0.122885, 0.06312, 0.030611, 0.05306, 0.05306, 0.026892, 0.013821, 0.021381, 0.022306, 0.022306, 0.015344, 0.025316, 0.030611, 0.058088, 0.047319, 0.026892, 0.028107, 0.031287, 0.031287, 0.022306, 0.022667, 0.040537, 0.092881, 0.173081, 0.094817, 0.096677, 0.167087, 0.278302, 0.281712, 0.278302, 0.308712, 0.374039, 0.278302, 0.275179, 0.275179, 0.275179, 0.366687, 0.275179, 0.342579, 0.247041, 0.335645, 0.264545, 0.25406, 0.239899, 0.232838, 0.339168, 0.335645, 0.284882, 0.295083, 0.185198, 0.288399, 0.216401, 0.216401, 0.222385, 0.196879, 0.161087, 0.185198, 0.219301, 0.308712, 0.222385, 0.222385, 0.194234, 0.179055, 0.179055, 0.182256, 0.122885, 0.059222, 0.067594, 0.090864, 0.086953, 0.158265, 0.144935, 0.216401, 0.206376, 0.332115, 0.36309, 0.36309, 0.40511, 0.377384, 0.377384, 0.377384, 0.497853, 0.545602, 0.541878, 0.505461, 0.494003, 0.59014, 0.59917, 0.56648, 0.557691, 0.447574, 0.408655, 0.42561, 0.318242, 0.398279, 0.36309, 0.295083, 0.295083, 0.167087, 0.158265, 0.158265, 0.155435, 0.137348, 0.078022, 0.15008, 0.17593, 0.15008, 0.17593, 0.268042, 0.191378, 0.125101, 0.173081, 0.206376, 0.191378, 0.216401, 0.182256, 0.179055, 0.158265, 0.161087, 0.18812, 0.132295, 0.134866, 0.18812, 0.116183, 0.18812, 0.17593, 0.15284, 0.15008, 0.134866, 0.081712, 0.127496, 0.164327, 0.161087, 0.164327, 0.179055, 0.257454, 0.17593, 0.111485, 0.158265, 0.116183, 0.142424, 0.196879, 0.170161, 0.196879, 0.308712, 0.324872, 0.295083, 0.301917, 0.31487, 0.264545, 0.346032, 0.311707, 0.328603, 0.346032, 0.298791, 0.219301], '')</t>
  </si>
  <si>
    <t>[137, 138, 139, 141, 142, 143, 144]</t>
  </si>
  <si>
    <t>UPI000157696F status=activ</t>
  </si>
  <si>
    <t>([0.36309, 0.41194, 0.30533, 0.349426, 0.377384, 0.295083, 0.328603, 0.384043, 0.414856, 0.4292, 0.418646, 0.458154, 0.366687, 0.444081, 0.42561, 0.370445, 0.377384, 0.278302, 0.295083, 0.239899, 0.147574, 0.127496, 0.079919, 0.127496, 0.120615, 0.122885, 0.196879, 0.196879, 0.127496, 0.127496, 0.083462, 0.102787, 0.100716, 0.167087, 0.179055, 0.268042, 0.359901, 0.284882, 0.308712, 0.225814, 0.229226, 0.243554, 0.21291, 0.26085, 0.268042, 0.194234, 0.170161, 0.161087, 0.11371, 0.15284, 0.15284, 0.229226, 0.222385, 0.200174, 0.206376, 0.118441, 0.137348, 0.137348, 0.137348, 0.203355, 0.271506, 0.324872, 0.370445, 0.42561, 0.480142, 0.377384, 0.468512, 0.490133, 0.497853, 0.608892, 0.657645, 0.529623, 0.521092, 0.458154, 0.401658, 0.332115, 0.465241, 0.465241, 0.461924, 0.557691, 0.545602, 0.490133, 0.505461, 0.480142, 0.483068, 0.433034, 0.553315, 0.538167, 0.553315, 0.468512, 0.450668, 0.349426, 0.418646, 0.36309, 0.339168, 0.422041, 0.458154, 0.458154, 0.433034, 0.418646, 0.41194, 0.41194, 0.366687, 0.384043, 0.414856, 0.408655, 0.36309, 0.278302, 0.278302, 0.291804, 0.377384, 0.377384, 0.390993, 0.41194, 0.41194, 0.509769, 0.509769, 0.529623, 0.497853, 0.490133, 0.5017, 0.494003, 0.509769, 0.653063, 0.613573, 0.642678, 0.570702, 0.661982, 0.767246, 0.680603, 0.549308, 0.56648, 0.56648, 0.642678, 0.604312, 0.703578, 0.648219, 0.666105, 0.553315, 0.472492, 0.408655, 0.349426, 0.298791, 0.301917, 0.236433, 0.158265, 0.164327, 0.225814, 0.243554, 0.232838, 0.288399, 0.359901, 0.332115, 0.318242, 0.219301, 0.268042, 0.25031, 0.271506, 0.25031, 0.332115, 0.414856, 0.490133, 0.529623, 0.618285, 0.632174, 0.707965, 0.801317, 0.812494, 0.805026, 0.808535, 0.720929, 0.767246, 0.779859, 0.788093, 0.685117, 0.712013, 0.675549, 0.671169, 0.541878, 0.562014, 0.604312, 0.618285, 0.632174, 0.666105, 0.51388, 0.465241, 0.359901, 0.380708, 0.359901, 0.30533, 0.203355, 0.275179, 0.271506, 0.268042, 0.26085, 0.342579, 0.356642, 0.370445, 0.356642, 0.380708, 0.324872, 0.281712, 0.281712, 0.182256, 0.191378, 0.284882, 0.318242, 0.370445, 0.30533, 0.268042, 0.271506, 0.380708, 0.370445, 0.359901, 0.264545, 0.264545, 0.288399, 0.308712, 0.275179, 0.275179, 0.281712, 0.301917, 0.324872, 0.21291, 0.308712, 0.295083, 0.209395, 0.127496, 0.11371, 0.155435, 0.147574, 0.15008, 0.116183, 0.120615, 0.134866, 0.216401, 0.21291, 0.185198, 0.134866, 0.102787, 0.060549, 0.096677, 0.054297, 0.060549, 0.111485, 0.111485, 0.106997, 0.155435, 0.137348, 0.139895, 0.139895, 0.185198, 0.25031, 0.288399, 0.194234, 0.196879, 0.179055, 0.17593, 0.196879, 0.284882, 0.332115, 0.433034, 0.408655, 0.541878, 0.490133, 0.450668, 0.401658, 0.387226, 0.394753], '')</t>
  </si>
  <si>
    <t>[69, 70, 71, 72, 79, 80, 82, 86, 87, 88, 115, 116, 117, 120, 122, 123, 124, 125, 126, 127, 128, 129, 130, 131, 132, 133, 134, 135, 136, 137, 138, 162, 163, 164, 165, 166, 167, 168, 169, 170, 171, 172, 173, 174, 175, 176, 177, 178, 179, 180, 181, 182, 183, 184, 263]</t>
  </si>
  <si>
    <t>UPI0001576970 status=activ</t>
  </si>
  <si>
    <t>([0.414856, 0.468512, 0.509769, 0.562014, 0.461924, 0.483068, 0.505461, 0.529623, 0.440853, 0.468512, 0.486429, 0.447574, 0.476583, 0.454136, 0.444081, 0.335645, 0.328603, 0.324872, 0.335645, 0.308712, 0.380708, 0.36309, 0.278302, 0.200174, 0.196879, 0.284882, 0.281712, 0.295083, 0.291804, 0.31487, 0.281712, 0.185198, 0.264545, 0.271506, 0.21291, 0.18812, 0.257454, 0.185198, 0.15284, 0.219301, 0.25406, 0.222385, 0.318242, 0.328603, 0.436924, 0.458154, 0.444081, 0.450668, 0.356642, 0.278302, 0.339168, 0.26085, 0.328603, 0.332115, 0.298791, 0.257454, 0.281712, 0.182256, 0.25406, 0.278302, 0.167087, 0.170161, 0.209395, 0.164327, 0.219301, 0.196879, 0.137348, 0.071867, 0.069024, 0.116183, 0.182256, 0.116183, 0.164327, 0.203355, 0.206376, 0.239899, 0.311707, 0.324872, 0.342579, 0.349426, 0.370445, 0.480142, 0.433034, 0.414856, 0.370445, 0.268042, 0.26085, 0.30533, 0.418646, 0.4292, 0.414856, 0.422041, 0.525368, 0.570702, 0.545602, 0.56648, 0.604312, 0.675549, 0.661982, 0.808535, 0.808535, 0.808535, 0.699094, 0.632174, 0.648219, 0.703578, 0.694846, 0.699094, 0.626927, 0.529623, 0.541878, 0.562014, 0.557691, 0.497853, 0.414856, 0.42561, 0.398279, 0.278302, 0.225814, 0.185198, 0.164327, 0.164327, 0.15008, 0.222385, 0.321458, 0.321458, 0.275179, 0.41194, 0.40511, 0.414856, 0.414856, 0.366687, 0.268042, 0.179055, 0.209395, 0.311707, 0.271506, 0.281712, 0.380708, 0.321458, 0.275179, 0.194234, 0.118441, 0.120615, 0.073402, 0.067594, 0.060549, 0.100716, 0.042364, 0.041405, 0.032017, 0.040537, 0.048328, 0.046336, 0.046336, 0.047319, 0.023963, 0.024393, 0.014075, 0.013016, 0.021381, 0.021816, 0.036378, 0.064632, 0.06312, 0.086953, 0.041405, 0.024826, 0.015344, 0.032677, 0.033407, 0.030611, 0.038042, 0.038858, 0.058088, 0.048328, 0.048328, 0.094817, 0.116183, 0.116183, 0.116183, 0.067594, 0.071867, 0.066181, 0.081712, 0.081712, 0.111485, 0.139895, 0.15008, 0.167087, 0.129801, 0.083462, 0.134866, 0.067594, 0.066181, 0.098513, 0.11371, 0.088832, 0.079919, 0.086953, 0.090864, 0.058088, 0.106997, 0.096677, 0.059222, 0.05306, 0.030003, 0.026892, 0.033407, 0.05306, 0.081712, 0.098513, 0.120615, 0.122885, 0.219301, 0.137348, 0.090864, 0.083462, 0.109221, 0.118441, 0.102787, 0.158265, 0.158265, 0.142424, 0.25406, 0.236433, 0.185198, 0.236433, 0.129801, 0.155435, 0.167087, 0.106997, 0.0704, 0.040537, 0.025316, 0.016528, 0.028695, 0.03976, 0.059222, 0.056825, 0.031287, 0.034884, 0.034068, 0.025316, 0.026338, 0.020876, 0.037156, 0.028695, 0.028695, 0.06184, 0.035586, 0.020522, 0.019401, 0.023963, 0.051831, 0.086953, 0.079919, 0.064632, 0.035586, 0.045352, 0.025316, 0.034068, 0.018787, 0.020165, 0.041405, 0.040537, 0.041405, 0.045352, 0.073402, 0.100716, 0.083462, 0.139895, 0.203355, 0.284882, 0.288399, 0.264545, 0.232838, 0.308712, 0.324872, 0.401658, 0.380708, 0.494003, 0.534167, 0.716283, 0.671169], '')</t>
  </si>
  <si>
    <t>[2, 3, 6, 7, 92, 93, 94, 95, 96, 97, 98, 99, 100, 101, 102, 103, 104, 105, 106, 107, 108, 109, 110, 111, 112, 282, 283, 284]</t>
  </si>
  <si>
    <t>UPI0001576975 status=activ</t>
  </si>
  <si>
    <t>([0.182256, 0.281712, 0.191378, 0.229226, 0.155435, 0.194234, 0.236433, 0.278302, 0.31487, 0.298791, 0.349426, 0.414856, 0.321458, 0.324872, 0.311707, 0.321458, 0.394753, 0.401658, 0.384043, 0.42561, 0.525368, 0.476583, 0.380708, 0.458154, 0.480142, 0.529623, 0.494003, 0.40511, 0.366687, 0.352862, 0.295083, 0.268042, 0.247041, 0.324872, 0.346032, 0.284882, 0.264545, 0.25406, 0.243554, 0.25031, 0.268042, 0.25406, 0.339168, 0.433034, 0.408655, 0.328603, 0.284882, 0.308712, 0.418646, 0.40511, 0.324872, 0.440853, 0.356642, 0.356642, 0.359901, 0.264545, 0.339168, 0.264545, 0.185198, 0.196879, 0.264545, 0.158265, 0.092881, 0.085092, 0.071867, 0.045352, 0.036378, 0.050641, 0.054297, 0.044297, 0.06184, 0.100716, 0.10481, 0.158265, 0.158265, 0.102787, 0.164327, 0.170161, 0.15008, 0.170161, 0.170161, 0.191378, 0.225814, 0.332115, 0.232838, 0.155435, 0.243554, 0.31487, 0.301917, 0.295083, 0.268042, 0.25031, 0.18812, 0.109221, 0.111485, 0.067594, 0.106997, 0.116183, 0.111485, 0.18812, 0.247041, 0.236433, 0.164327, 0.209395, 0.200174, 0.219301, 0.311707, 0.308712, 0.366687, 0.324872, 0.243554, 0.271506, 0.288399, 0.321458, 0.398279, 0.4292, 0.4292, 0.321458, 0.298791, 0.295083, 0.31487, 0.332115, 0.239899, 0.335645, 0.321458, 0.257454, 0.308712, 0.31487, 0.318242, 0.191378, 0.281712, 0.366687, 0.284882, 0.275179, 0.30533, 0.225814, 0.170161, 0.219301, 0.342579, 0.342579, 0.332115, 0.278302, 0.275179, 0.301917, 0.209395, 0.134866, 0.18812, 0.21291, 0.196879, 0.161087, 0.25031, 0.243554, 0.239899, 0.236433, 0.25031, 0.25406, 0.339168, 0.335645, 0.380708, 0.278302, 0.288399, 0.284882, 0.209395, 0.164327, 0.222385, 0.219301, 0.239899, 0.25031, 0.271506, 0.271506, 0.247041, 0.15008, 0.092881, 0.055536, 0.046336, 0.046336, 0.046336, 0.045352, 0.055536, 0.040537, 0.038858, 0.020876, 0.020876, 0.046336, 0.060549, 0.060549, 0.111485, 0.134866, 0.15284, 0.111485, 0.067594, 0.083462, 0.096677, 0.096677, 0.147574, 0.243554, 0.147574, 0.088832, 0.106997, 0.106997, 0.074921, 0.142424, 0.222385, 0.164327, 0.15008, 0.092881, 0.090864, 0.086953, 0.069024, 0.055536, 0.086953, 0.164327, 0.134866, 0.132295, 0.209395, 0.225814, 0.170161, 0.25406, 0.335645, 0.311707, 0.31487, 0.31487, 0.30533, 0.194234, 0.179055, 0.18812, 0.271506, 0.206376, 0.194234, 0.257454, 0.26085, 0.236433, 0.111485, 0.164327, 0.179055, 0.196879, 0.18812, 0.26085, 0.264545, 0.196879, 0.118441, 0.122885, 0.102787, 0.102787, 0.21291, 0.229226, 0.125101, 0.122885, 0.109221, 0.066181, 0.0704, 0.074921, 0.033407, 0.071867, 0.037156, 0.056825, 0.047319, 0.024393, 0.018106, 0.012491, 0.01227, 0.021381, 0.016826, 0.036378, 0.040537, 0.034884, 0.064632, 0.109221, 0.064632, 0.090864, 0.161087, 0.179055, 0.088832, 0.185198, 0.109221, 0.158265, 0.11371, 0.111485, 0.164327, 0.200174, 0.268042, 0.247041, 0.15284, 0.182256, 0.182256, 0.17593, 0.144935, 0.125101, 0.085092, 0.120615, 0.122885, 0.088832, 0.055536, 0.106997, 0.073402, 0.125101, 0.122885, 0.17593, 0.137348], '')</t>
  </si>
  <si>
    <t>[20, 25]</t>
  </si>
  <si>
    <t>UPI000157697B status=activ</t>
  </si>
  <si>
    <t>([0.092881, 0.090864, 0.118441, 0.116183, 0.164327, 0.11371, 0.137348, 0.096677, 0.073402, 0.106997, 0.073402, 0.102787, 0.086953, 0.132295, 0.219301, 0.15284, 0.161087, 0.278302, 0.324872, 0.374039, 0.318242, 0.318242, 0.291804, 0.31487, 0.284882, 0.288399, 0.275179, 0.179055, 0.25031, 0.239899, 0.132295, 0.206376, 0.18812, 0.232838, 0.161087, 0.139895, 0.179055, 0.109221, 0.102787, 0.094817, 0.098513, 0.088832, 0.076542, 0.088832, 0.076542, 0.109221, 0.05306, 0.11371, 0.125101, 0.088832, 0.120615, 0.200174, 0.196879, 0.219301, 0.15284, 0.15284, 0.15284, 0.182256, 0.200174, 0.158265, 0.132295, 0.0704, 0.111485, 0.111485, 0.116183, 0.096677, 0.10481, 0.18812, 0.161087, 0.236433, 0.209395, 0.236433, 0.161087, 0.161087, 0.15284, 0.203355, 0.219301, 0.219301, 0.142424, 0.191378, 0.15008, 0.179055, 0.225814, 0.229226, 0.229226, 0.170161, 0.194234, 0.18812, 0.102787, 0.11371, 0.096677, 0.088832, 0.05306, 0.088832, 0.088832, 0.088832, 0.094817, 0.083462, 0.090864, 0.085092, 0.050641, 0.096677, 0.092881, 0.111485, 0.074921, 0.092881, 0.164327, 0.10481, 0.06312, 0.118441, 0.109221, 0.129801, 0.209395, 0.200174, 0.17593, 0.185198, 0.179055, 0.106997, 0.173081, 0.139895, 0.239899, 0.247041, 0.236433, 0.167087, 0.120615, 0.10481, 0.10481, 0.058088, 0.120615, 0.203355, 0.194234, 0.122885, 0.132295, 0.079919, 0.120615, 0.139895, 0.11371, 0.11371, 0.203355, 0.170161, 0.127496, 0.069024, 0.109221, 0.102787, 0.092881, 0.139895, 0.155435, 0.0704, 0.118441, 0.120615, 0.06184, 0.035586, 0.066181, 0.06184, 0.109221, 0.086953, 0.092881, 0.090864, 0.096677, 0.078022, 0.100716, 0.11371, 0.179055, 0.127496, 0.074921, 0.127496, 0.0704, 0.106997, 0.185198, 0.116183, 0.094817, 0.155435, 0.15284, 0.125101, 0.0704, 0.069024, 0.060549, 0.033407, 0.041405, 0.032677, 0.025762, 0.025316, 0.031287, 0.036378, 0.036378, 0.069024, 0.056825, 0.051831, 0.051831, 0.051831, 0.096677, 0.118441, 0.096677, 0.161087, 0.206376, 0.311707, 0.332115, 0.356642, 0.359901, 0.324872, 0.31487, 0.356642, 0.324872, 0.374039, 0.356642, 0.356642, 0.281712, 0.324872, 0.433034, 0.440853, 0.458154, 0.480142, 0.468512, 0.468512, 0.380708, 0.359901, 0.31487, 0.209395, 0.247041, 0.332115, 0.377384, 0.308712, 0.321458, 0.271506, 0.170161, 0.100716, 0.158265, 0.225814, 0.155435, 0.132295, 0.085092, 0.085092, 0.040537, 0.038042, 0.026338, 0.049374, 0.060549, 0.03976, 0.033407, 0.046336, 0.037156, 0.020876, 0.033407, 0.017447, 0.028107, 0.050641, 0.100716, 0.045352, 0.046336, 0.074921, 0.059222, 0.090864, 0.0704, 0.078022, 0.056825, 0.100716, 0.111485, 0.046336, 0.10481, 0.132295, 0.142424, 0.142424, 0.125101, 0.15284, 0.164327, 0.100716, 0.100716, 0.092881, 0.182256, 0.17593, 0.170161, 0.15008, 0.15008, 0.17593, 0.236433, 0.247041, 0.257454, 0.225814, 0.349426, 0.349426, 0.418646, 0.40511, 0.356642, 0.472492, 0.472492, 0.476583, 0.534167, 0.529623, 0.414856, 0.374039, 0.370445, 0.377384, 0.468512, 0.468512, 0.398279, 0.366687, 0.433034, 0.433034, 0.436924, 0.440853, 0.328603, 0.219301, 0.232838, 0.275179, 0.268042, 0.275179, 0.264545, 0.318242, 0.339168, 0.414856, 0.359901, 0.352862, 0.356642, 0.284882, 0.295083, 0.380708, 0.41194, 0.377384, 0.335645, 0.332115, 0.216401, 0.298791, 0.377384, 0.278302, 0.236433, 0.236433, 0.194234, 0.291804, 0.170161, 0.132295, 0.132295, 0.182256, 0.158265, 0.125101, 0.170161, 0.129801, 0.081712, 0.055536, 0.036378], '')</t>
  </si>
  <si>
    <t>[286, 287]</t>
  </si>
  <si>
    <t>UPI000157699C status=activ</t>
  </si>
  <si>
    <t>([0.387226, 0.408655, 0.390993, 0.414856, 0.440853, 0.494003, 0.422041, 0.440853, 0.483068, 0.468512, 0.505461, 0.538167, 0.529623, 0.562014, 0.562014, 0.458154, 0.444081, 0.401658, 0.483068, 0.494003, 0.472492, 0.468512, 0.398279, 0.356642, 0.370445, 0.31487, 0.284882, 0.346032, 0.191378, 0.127496, 0.144935, 0.048328, 0.047319, 0.046336, 0.017447, 0.017138, 0.020876, 0.018415, 0.009865, 0.009187, 0.01204, 0.010372, 0.010672, 0.016021, 0.016021, 0.014783, 0.020876, 0.023087, 0.017797, 0.043307, 0.059222, 0.022667, 0.042364, 0.042364, 0.036378, 0.059222, 0.060549, 0.083462, 0.116183, 0.219301, 0.236433, 0.155435, 0.203355, 0.179055, 0.161087, 0.219301, 0.164327, 0.155435, 0.109221, 0.127496, 0.132295, 0.079919, 0.191378, 0.25406, 0.26085, 0.324872, 0.418646, 0.408655, 0.401658, 0.374039, 0.332115, 0.335645, 0.349426, 0.284882, 0.247041, 0.257454, 0.25406, 0.324872, 0.318242, 0.21291, 0.21291, 0.209395, 0.15284, 0.134866, 0.132295, 0.147574, 0.134866, 0.049374, 0.031287, 0.032017, 0.027463, 0.016826, 0.017797, 0.023963, 0.030003, 0.043307, 0.035586, 0.024826, 0.016257, 0.016826, 0.025316, 0.024826, 0.025316, 0.066181, 0.049374, 0.033407, 0.030611, 0.018415, 0.048328, 0.078022, 0.086953, 0.10481, 0.10481, 0.058088, 0.058088, 0.024826, 0.024826, 0.018106, 0.011106, 0.010926, 0.009728, 0.013821, 0.008409, 0.009015, 0.006701, 0.008723, 0.008723, 0.009015, 0.013613, 0.009865, 0.009865, 0.009294, 0.009728, 0.022667, 0.035586, 0.038042, 0.076542, 0.045352, 0.078022, 0.090864, 0.139895, 0.109221, 0.049374, 0.090864, 0.085092, 0.15008, 0.106997, 0.139895, 0.088832, 0.085092, 0.134866, 0.142424, 0.164327, 0.127496, 0.05306, 0.034884, 0.033407, 0.048328, 0.035586, 0.042364, 0.10481, 0.098513, 0.125101, 0.167087, 0.219301, 0.125101, 0.118441, 0.164327, 0.164327, 0.209395, 0.229226, 0.191378, 0.118441, 0.11371, 0.098513, 0.17593, 0.247041, 0.268042, 0.271506, 0.346032, 0.295083, 0.284882, 0.216401, 0.243554, 0.31487, 0.31487, 0.41194, 0.328603, 0.298791, 0.308712, 0.281712, 0.26085, 0.219301, 0.209395, 0.203355, 0.284882, 0.339168, 0.31487, 0.239899, 0.229226, 0.284882, 0.318242, 0.324872, 0.342579, 0.31487, 0.236433, 0.182256, 0.127496, 0.200174, 0.232838, 0.196879, 0.236433, 0.25031, 0.349426, 0.454136, 0.374039, 0.264545, 0.243554, 0.243554, 0.229226, 0.257454, 0.26085, 0.271506, 0.295083, 0.36309, 0.318242, 0.414856, 0.480142, 0.562014, 0.472492, 0.468512, 0.4292, 0.332115, 0.318242, 0.295083, 0.25406, 0.25031, 0.328603, 0.352862, 0.284882, 0.332115, 0.281712, 0.26085, 0.243554, 0.137348, 0.081712, 0.111485, 0.106997, 0.056825, 0.048328, 0.079919, 0.051831, 0.048328, 0.047319, 0.051831, 0.030003, 0.022306, 0.034884, 0.021816, 0.019109, 0.034068, 0.044297, 0.051831, 0.0704, 0.047319, 0.094817, 0.155435, 0.18812, 0.200174, 0.318242, 0.339168, 0.346032, 0.4292, 0.534167, 0.648219, 0.622677, 0.745909, 0.852992, 0.852992, 0.934618, 0.941505, 0.924947, 0.915074, 0.924947], '')</t>
  </si>
  <si>
    <t>[10, 11, 12, 13, 14, 238, 283, 284, 285, 286, 287, 288, 289, 290, 291, 292, 293]</t>
  </si>
  <si>
    <t>UPI000157699E status=activ</t>
  </si>
  <si>
    <t>([0.106997, 0.086953, 0.0704, 0.030003, 0.016257, 0.010509, 0.008002, 0.00962, 0.013016, 0.01204, 0.009977, 0.013016, 0.007495, 0.005223, 0.005249, 0.00515, 0.004513, 0.004358, 0.004431, 0.006245, 0.004483, 0.006619, 0.006619, 0.005932, 0.008624, 0.013613, 0.018415, 0.026338, 0.019109, 0.009977, 0.008156, 0.010926, 0.007315, 0.01078, 0.019401, 0.01078, 0.007315, 0.006988, 0.004921, 0.003177, 0.003341, 0.00359, 0.00359, 0.002761, 0.003997, 0.004247, 0.003079, 0.00359, 0.004208, 0.003555, 0.00558, 0.008002, 0.008156, 0.008276, 0.005872, 0.004247, 0.005086, 0.007091, 0.010131, 0.011342, 0.012491, 0.007091, 0.007031, 0.007031, 0.007315, 0.007259, 0.004775, 0.00558, 0.00389, 0.003366, 0.003431, 0.003079, 0.002155, 0.002117, 0.002117, 0.002555, 0.003177, 0.003555, 0.003607, 0.003757, 0.004921, 0.006039, 0.006374, 0.009294, 0.006988, 0.010221, 0.007555, 0.008624, 0.011518, 0.011518, 0.008895, 0.009015, 0.010221, 0.017138, 0.009865, 0.017797, 0.01204, 0.009294, 0.005992, 0.005086, 0.003512, 0.002435, 0.001748, 0.002705, 0.002512, 0.003405, 0.003461, 0.003963, 0.005086, 0.003555, 0.003555, 0.003821, 0.003701, 0.003671, 0.003727, 0.003757, 0.002512, 0.002555, 0.003212, 0.003431, 0.002727, 0.003924, 0.004247, 0.006421, 0.004388, 0.003405, 0.002336, 0.002327, 0.002336, 0.002512, 0.003478, 0.004736, 0.004414, 0.006421, 0.006421, 0.006701, 0.010926, 0.01078, 0.010372, 0.012491, 0.025316, 0.030003, 0.015344, 0.023963, 0.023534, 0.058088, 0.049374, 0.098513, 0.047319, 0.023534, 0.011342, 0.009728, 0.006039, 0.006533, 0.006421, 0.005011, 0.003212, 0.001967, 0.002078, 0.002581, 0.002349, 0.00146, 0.001572, 0.00246, 0.001855, 0.002014, 0.001541, 0.002336, 0.00155, 0.002014, 0.00283, 0.003963, 0.004611, 0.007555, 0.008804, 0.005992, 0.007091, 0.007877, 0.007315, 0.008075, 0.006482, 0.005249, 0.007877, 0.008409, 0.005623, 0.007555, 0.00515, 0.004358, 0.003079, 0.004414, 0.003341, 0.002336, 0.002014, 0.001872, 0.001872, 0.00231, 0.00359, 0.003804, 0.004414, 0.004775, 0.00407, 0.00558, 0.005799, 0.006142, 0.005503, 0.006078, 0.004135, 0.005872, 0.005683, 0.006567, 0.006701, 0.008276, 0.012491, 0.010509, 0.009187, 0.006039, 0.005932, 0.003864, 0.00316, 0.002555, 0.003246, 0.004315, 0.003246, 0.004513, 0.003298, 0.004161, 0.003727, 0.003864, 0.003727, 0.005223, 0.006567, 0.004921, 0.006245, 0.004577, 0.004247, 0.004247, 0.005086, 0.004431, 0.006039, 0.004736, 0.004414, 0.005086, 0.006374, 0.006795, 0.004611, 0.005734, 0.00558, 0.006795, 0.006619, 0.005992, 0.00515, 0.003478, 0.003246, 0.002366, 0.003212, 0.003821, 0.004483, 0.003727, 0.004161, 0.003212, 0.004431, 0.004483, 0.003276, 0.003079, 0.003864, 0.004689, 0.004835, 0.004208, 0.003804, 0.004388, 0.003607, 0.004135, 0.005683, 0.005683, 0.005623, 0.004689, 0.00389, 0.002581, 0.003246, 0.003405, 0.004611, 0.004736, 0.006245, 0.007422, 0.006039, 0.004976, 0.004736, 0.003804, 0.003821, 0.004315, 0.004483, 0.006142], '')</t>
  </si>
  <si>
    <t>UPI000157699F status=activ</t>
  </si>
  <si>
    <t>([0.034884, 0.054297, 0.058088, 0.059222, 0.085092, 0.111485, 0.0704, 0.090864, 0.106997, 0.132295, 0.164327, 0.173081, 0.194234, 0.311707, 0.268042, 0.216401, 0.191378, 0.284882, 0.356642, 0.394753, 0.458154, 0.352862, 0.264545, 0.206376, 0.155435, 0.164327, 0.158265, 0.243554, 0.236433, 0.15284, 0.098513, 0.096677, 0.129801, 0.066181, 0.051831, 0.051831, 0.067594, 0.045352, 0.032677, 0.033407, 0.040537, 0.049374, 0.056825, 0.056825, 0.064632, 0.064632, 0.047319, 0.027463, 0.032017, 0.026338, 0.055536, 0.048328, 0.054297, 0.038042, 0.040537, 0.056825, 0.069024, 0.069024, 0.132295, 0.164327, 0.134866, 0.071867, 0.059222, 0.073402, 0.125101, 0.125101, 0.170161, 0.203355, 0.18812, 0.170161, 0.200174, 0.116183, 0.200174, 0.127496, 0.094817, 0.088832, 0.085092, 0.092881, 0.058088, 0.050641, 0.048328, 0.06312, 0.0704, 0.051831, 0.051831, 0.05306, 0.100716, 0.066181, 0.05306, 0.116183, 0.066181, 0.069024, 0.144935, 0.147574, 0.216401, 0.216401, 0.324872, 0.31487, 0.321458, 0.30533, 0.30533, 0.30533, 0.295083, 0.30533, 0.291804, 0.356642, 0.36309, 0.25406, 0.271506, 0.30533, 0.216401, 0.30533, 0.268042, 0.209395, 0.125101, 0.142424, 0.139895, 0.10481, 0.06312, 0.055536, 0.098513, 0.100716, 0.098513, 0.100716, 0.15284, 0.161087, 0.094817, 0.096677, 0.090864, 0.142424, 0.139895, 0.144935, 0.125101, 0.15284, 0.15284, 0.225814, 0.142424, 0.229226, 0.26085, 0.278302, 0.311707, 0.21291, 0.209395, 0.185198, 0.158265, 0.158265, 0.239899, 0.30533, 0.229226, 0.328603, 0.30533, 0.225814, 0.298791, 0.328603, 0.31487, 0.264545, 0.232838, 0.264545, 0.271506, 0.185198, 0.243554, 0.216401, 0.30533, 0.308712, 0.25406, 0.281712, 0.203355, 0.21291, 0.185198, 0.185198, 0.15008, 0.200174, 0.281712, 0.275179, 0.281712, 0.301917, 0.356642, 0.414856, 0.486429, 0.468512, 0.483068, 0.494003, 0.525368, 0.525368, 0.541878, 0.680603, 0.703578, 0.812494, 0.834292, 0.862302, 0.919029, 0.939629, 0.934618, 0.932927, 0.91684, 0.84206, 0.728858, 0.775545, 0.750527, 0.626927, 0.549308, 0.675549, 0.675549, 0.648219, 0.56648, 0.517562, 0.494003, 0.472492, 0.387226, 0.284882, 0.298791, 0.284882, 0.191378, 0.17593, 0.185198, 0.147574, 0.194234, 0.298791, 0.298791, 0.257454, 0.332115, 0.36309, 0.268042, 0.191378, 0.11371, 0.106997, 0.106997, 0.109221, 0.122885, 0.200174, 0.243554, 0.232838, 0.158265, 0.164327, 0.170161, 0.164327, 0.17593, 0.209395, 0.132295, 0.15008, 0.127496, 0.102787, 0.120615, 0.185198, 0.271506, 0.291804, 0.366687, 0.377384, 0.356642, 0.311707, 0.257454, 0.264545, 0.229226, 0.311707, 0.408655, 0.36309, 0.324872], '')</t>
  </si>
  <si>
    <t>[182, 183, 184, 185, 186, 187, 188, 189, 190, 191, 192, 193, 194, 195, 196, 197, 198, 199, 200, 201, 202, 203, 204, 205]</t>
  </si>
  <si>
    <t>UPI00015769A4 status=activ</t>
  </si>
  <si>
    <t>([0.029376, 0.064632, 0.118441, 0.155435, 0.081712, 0.132295, 0.134866, 0.17593, 0.216401, 0.21291, 0.25031, 0.301917, 0.298791, 0.401658, 0.414856, 0.483068, 0.486429, 0.534167, 0.494003, 0.468512, 0.454136, 0.56648, 0.545602, 0.422041, 0.433034, 0.549308, 0.534167, 0.570702, 0.553315, 0.418646, 0.447574, 0.433034, 0.332115, 0.31487, 0.31487, 0.232838, 0.209395, 0.200174, 0.129801, 0.086953, 0.132295, 0.142424, 0.086953, 0.081712, 0.081712, 0.038858, 0.043307, 0.025316, 0.026892, 0.029376, 0.048328, 0.054297, 0.058088, 0.058088, 0.111485, 0.120615, 0.111485, 0.079919, 0.060549, 0.10481, 0.109221, 0.147574, 0.083462, 0.071867, 0.085092, 0.073402, 0.11371, 0.088832, 0.081712, 0.074921, 0.043307, 0.056825, 0.044297, 0.023963, 0.028695, 0.027463, 0.025762, 0.05306, 0.088832, 0.111485, 0.06312, 0.106997, 0.098513, 0.170161, 0.275179, 0.243554, 0.328603, 0.349426, 0.356642, 0.440853, 0.422041, 0.5017, 0.461924, 0.483068, 0.642678, 0.767246], '')</t>
  </si>
  <si>
    <t>[17, 21, 22, 25, 26, 27, 28, 91, 94, 95]</t>
  </si>
  <si>
    <t>UPI00015769AB status=activ</t>
  </si>
  <si>
    <t>([0.008409, 0.013821, 0.020522, 0.014783, 0.024826, 0.034068, 0.046336, 0.032677, 0.043307, 0.034884, 0.045352, 0.073402, 0.098513, 0.167087, 0.15284, 0.203355, 0.295083, 0.239899, 0.236433, 0.144935, 0.155435, 0.18812, 0.18812, 0.209395, 0.295083, 0.271506, 0.194234, 0.127496, 0.203355, 0.17593, 0.239899, 0.271506, 0.196879, 0.26085, 0.219301, 0.236433, 0.288399, 0.284882, 0.387226, 0.394753, 0.51388, 0.618285, 0.56648, 0.505461, 0.483068, 0.36309, 0.36309, 0.447574, 0.538167, 0.538167, 0.497853, 0.401658, 0.339168, 0.408655, 0.257454, 0.311707, 0.380708, 0.278302, 0.301917, 0.25031, 0.196879, 0.182256, 0.155435, 0.102787, 0.102787, 0.111485, 0.222385, 0.239899, 0.271506, 0.182256, 0.10481, 0.129801, 0.17593, 0.206376, 0.132295, 0.15008, 0.132295, 0.144935, 0.158265, 0.139895, 0.116183, 0.134866, 0.147574, 0.106997, 0.185198, 0.21291, 0.139895, 0.064632, 0.045352, 0.028107, 0.040537, 0.06184, 0.060549, 0.059222, 0.041405, 0.056825, 0.10481, 0.073402], '')</t>
  </si>
  <si>
    <t>[40, 41, 42, 43, 48, 49]</t>
  </si>
  <si>
    <t>UPI00015769AE status=activ</t>
  </si>
  <si>
    <t>([0.004431, 0.004135, 0.003341, 0.002688, 0.003607, 0.002976, 0.002529, 0.00231, 0.002035, 0.001748, 0.002035, 0.00246, 0.001786, 0.001778, 0.002035, 0.002976, 0.002057, 0.001906, 0.002155, 0.002078, 0.002976, 0.003963, 0.004483, 0.004899, 0.007422, 0.007422, 0.00962, 0.01227, 0.017138, 0.016528, 0.016826, 0.01227, 0.008156, 0.007495, 0.005249, 0.005318, 0.003924, 0.005932, 0.005872, 0.005378, 0.005318, 0.003864, 0.0028, 0.0028, 0.002555, 0.001649, 0.001675, 0.001271, 0.001481, 0.001743, 0.001748, 0.002503, 0.002482, 0.003431, 0.004646, 0.006421, 0.009015, 0.011518, 0.010926, 0.018787, 0.023534, 0.023963, 0.037156, 0.05306, 0.034068, 0.083462, 0.15008, 0.161087, 0.239899, 0.247041, 0.134866, 0.137348, 0.15008, 0.257454, 0.161087, 0.161087, 0.134866, 0.092881, 0.118441, 0.10481, 0.055536, 0.031287, 0.024826, 0.034884, 0.051831, 0.111485, 0.090864, 0.109221, 0.064632, 0.066181, 0.0704, 0.134866, 0.134866, 0.058088, 0.056825, 0.056825, 0.036378, 0.051831, 0.079919, 0.076542, 0.083462, 0.15008, 0.167087, 0.200174, 0.182256, 0.116183, 0.111485, 0.11371, 0.102787, 0.167087, 0.122885, 0.118441, 0.067594, 0.0704, 0.155435, 0.161087, 0.257454, 0.332115, 0.321458, 0.247041, 0.203355, 0.206376, 0.17593, 0.185198, 0.109221, 0.111485, 0.179055, 0.100716, 0.109221, 0.054297, 0.040537, 0.076542, 0.071867, 0.137348, 0.137348, 0.142424, 0.100716, 0.066181, 0.030003, 0.016021, 0.014586, 0.010926, 0.010926, 0.015344, 0.025316, 0.047319, 0.035586, 0.028107, 0.056825, 0.051831, 0.06312, 0.066181, 0.0704, 0.0704, 0.037156, 0.051831, 0.038858, 0.043307, 0.055536, 0.116183, 0.200174, 0.288399, 0.328603, 0.318242, 0.222385, 0.225814, 0.15008, 0.147574, 0.10481, 0.106997, 0.106997, 0.129801, 0.15008, 0.142424, 0.094817, 0.129801, 0.090864, 0.054297, 0.066181, 0.081712, 0.096677, 0.049374, 0.040537, 0.051831, 0.038042, 0.043307, 0.042364, 0.079919, 0.088832, 0.147574, 0.083462, 0.092881, 0.073402, 0.048328, 0.054297, 0.069024, 0.049374, 0.100716, 0.127496, 0.134866, 0.079919, 0.047319, 0.094817, 0.074921, 0.046336, 0.035586, 0.048328, 0.049374, 0.033407, 0.045352, 0.025762, 0.046336, 0.046336, 0.0704, 0.109221, 0.098513, 0.086953, 0.096677, 0.069024, 0.059222, 0.060549, 0.111485, 0.078022, 0.043307, 0.054297, 0.054297, 0.098513, 0.096677, 0.096677, 0.094817, 0.092881, 0.11371, 0.074921, 0.073402, 0.086953, 0.088832, 0.043307, 0.029376, 0.045352, 0.0704, 0.132295, 0.122885, 0.116183, 0.147574, 0.225814, 0.275179, 0.278302, 0.182256, 0.194234, 0.122885, 0.125101, 0.096677, 0.134866, 0.144935, 0.15284, 0.132295, 0.15008, 0.185198, 0.264545, 0.275179, 0.257454, 0.194234, 0.194234, 0.122885, 0.122885, 0.064632, 0.058088, 0.076542, 0.142424, 0.0704, 0.134866, 0.106997, 0.142424, 0.147574, 0.191378, 0.173081, 0.17593, 0.092881, 0.081712, 0.118441, 0.129801, 0.15284, 0.222385, 0.232838, 0.25031, 0.328603, 0.342579, 0.291804, 0.380708, 0.25031, 0.377384, 0.377384, 0.433034, 0.41194, 0.40511, 0.401658, 0.408655, 0.311707, 0.401658, 0.5017, 0.374039, 0.311707, 0.284882, 0.257454, 0.271506, 0.342579, 0.216401, 0.335645, 0.41194, 0.398279, 0.4292, 0.311707, 0.288399, 0.339168, 0.30533, 0.219301, 0.142424, 0.142424, 0.191378, 0.164327, 0.088832, 0.127496, 0.127496, 0.125101, 0.142424, 0.118441, 0.069024, 0.078022, 0.048328, 0.043307, 0.041405, 0.088832, 0.083462, 0.040537, 0.023963, 0.035586, 0.06184, 0.116183, 0.120615, 0.086953, 0.059222, 0.109221, 0.106997, 0.073402, 0.048328, 0.043307, 0.036378, 0.051831, 0.100716, 0.129801, 0.125101, 0.078022, 0.0704, 0.083462, 0.158265, 0.137348, 0.06312, 0.035586, 0.03976, 0.034884, 0.06184, 0.116183, 0.127496, 0.15008, 0.15284, 0.132295, 0.083462, 0.10481, 0.066181, 0.048328, 0.047319, 0.046336, 0.059222, 0.024826, 0.018787, 0.0198, 0.040537, 0.03976, 0.038858, 0.025762, 0.021381, 0.022306, 0.013821, 0.012727, 0.008525, 0.008276, 0.01227, 0.00962, 0.010221, 0.017447, 0.020876, 0.012727, 0.008624, 0.009483, 0.017447, 0.034884, 0.032017, 0.018106, 0.017797, 0.019401, 0.025316, 0.031287, 0.034884, 0.030003, 0.029376, 0.029376, 0.034068, 0.031287, 0.076542, 0.038858, 0.042364, 0.022306, 0.043307, 0.059222, 0.059222, 0.054297, 0.028107, 0.015344, 0.013613, 0.025316, 0.018415, 0.019109, 0.010926, 0.010372, 0.010221, 0.008002, 0.00777, 0.010672, 0.010926, 0.009294, 0.013265, 0.007259, 0.010509, 0.009977, 0.013016, 0.008723, 0.00777, 0.009728, 0.010926, 0.019401, 0.018787, 0.044297, 0.020876, 0.020876, 0.019401, 0.034068, 0.054297, 0.102787, 0.049374, 0.023963, 0.032017, 0.024826, 0.055536, 0.027463, 0.014783, 0.009015, 0.013821, 0.016021, 0.023534, 0.020522, 0.010672, 0.01078, 0.009977, 0.009483, 0.013016, 0.014586, 0.014586, 0.009294, 0.006142, 0.006194, 0.005734, 0.003727, 0.004135, 0.004689, 0.004646, 0.004899, 0.005734, 0.004736, 0.003963, 0.002761, 0.003276, 0.003997, 0.00292, 0.002211, 0.002727, 0.002366], '')</t>
  </si>
  <si>
    <t>[299]</t>
  </si>
  <si>
    <t>UPI00015769AF status=activ</t>
  </si>
  <si>
    <t>([0.36309, 0.414856, 0.483068, 0.51388, 0.398279, 0.454136, 0.494003, 0.476583, 0.387226, 0.418646, 0.342579, 0.271506, 0.17593, 0.232838, 0.142424, 0.194234, 0.161087, 0.164327, 0.191378, 0.191378, 0.194234, 0.206376, 0.170161, 0.158265, 0.092881, 0.096677, 0.048328, 0.021816, 0.026338, 0.026338, 0.027463, 0.023534, 0.054297, 0.111485, 0.085092, 0.142424, 0.167087, 0.164327, 0.17593, 0.10481, 0.090864, 0.090864, 0.090864, 0.106997, 0.083462, 0.15008, 0.134866, 0.229226, 0.370445, 0.346032, 0.366687, 0.36309, 0.387226, 0.374039, 0.257454, 0.288399, 0.321458, 0.332115, 0.25031, 0.129801, 0.179055, 0.311707, 0.232838, 0.142424, 0.086953, 0.10481, 0.055536, 0.090864, 0.083462, 0.074921, 0.086953, 0.132295, 0.125101, 0.222385, 0.134866, 0.219301, 0.222385, 0.118441, 0.055536, 0.092881, 0.155435, 0.125101, 0.06312, 0.056825, 0.054297, 0.083462, 0.096677, 0.147574, 0.182256, 0.161087, 0.142424, 0.078022, 0.049374, 0.045352, 0.022667, 0.023534, 0.013265, 0.011342, 0.020522, 0.031287, 0.028107, 0.024393, 0.029376, 0.042364, 0.066181, 0.092881, 0.081712, 0.041405, 0.030611], '')</t>
  </si>
  <si>
    <t>[3]</t>
  </si>
  <si>
    <t>UPI00015769B0 status=activ</t>
  </si>
  <si>
    <t>([0.003478, 0.002512, 0.001906, 0.001305, 0.001906, 0.002623, 0.003671, 0.004388, 0.005086, 0.005932, 0.007031, 0.008276, 0.013016, 0.007259, 0.009187, 0.010926, 0.007177, 0.009294, 0.00962, 0.009728, 0.008895, 0.008156, 0.008156, 0.008002, 0.014783, 0.009401, 0.006078, 0.004414, 0.003177, 0.002035, 0.001374, 0.001434, 0.001434, 0.00152, 0.001649, 0.00155, 0.001602, 0.002512, 0.002014, 0.001808, 0.001786, 0.003109, 0.00243, 0.00359, 0.00543, 0.003671, 0.004577, 0.004513, 0.003757, 0.004161, 0.004315, 0.004315, 0.004315, 0.003014, 0.002014, 0.00225, 0.002327, 0.001808, 0.001335, 0.001172, 0.001318, 0.001305, 0.001335, 0.001318, 0.000743, 0.000339, 0.000708, 0.000391, 0.000567, 0.001249, 0.000958, 0.001748, 0.00283, 0.00292, 0.00292, 0.00407, 0.003757, 0.00246, 0.001709, 0.002349, 0.002366, 0.001408, 0.002211, 0.001344, 0.001344, 0.002155, 0.002194, 0.001808, 0.002976, 0.002336, 0.001434, 0.002529, 0.001541, 0.000906, 0.00052, 0.000713, 0.000399, 0.000399, 0.000386, 0.000893, 0.00103, 0.001172, 0.001786, 0.001249, 0.001967, 0.002035, 0.001434, 0.001344, 0.001374, 0.00076, 0.001271, 0.001597, 0.001159, 0.001709, 0.002276, 0.001967, 0.002435, 0.003177, 0.003109, 0.004513, 0.00283, 0.001743, 0.002606, 0.001743, 0.001722, 0.001623, 0.001499, 0.00155, 0.002705, 0.00316, 0.003246, 0.003431, 0.003053, 0.00243, 0.00155, 0.001808, 0.00246, 0.001649, 0.00146, 0.002276, 0.001906, 0.002881, 0.003997, 0.004135, 0.004247, 0.004388, 0.00316, 0.003246, 0.002761, 0.002529, 0.001675, 0.001709, 0.001434, 0.001335, 0.001602, 0.002078, 0.001541, 0.001271, 0.001202, 0.001597, 0.001597, 0.001318, 0.00103, 0.000674, 0.000378, 0.000399, 0.000773, 0.001288, 0.00225, 0.003405, 0.00243, 0.003671, 0.003461, 0.003997, 0.005799, 0.005318, 0.006619, 0.007555, 0.011106, 0.014783, 0.009015, 0.006194, 0.00777, 0.006619, 0.007422, 0.011669, 0.011669, 0.010926, 0.011518, 0.00777, 0.007177, 0.007259, 0.007259, 0.012727, 0.008075, 0.008075, 0.014315, 0.013016, 0.017138, 0.020165, 0.017447, 0.033407, 0.074921, 0.050641, 0.051831, 0.066181, 0.06184, 0.064632, 0.031287, 0.016826, 0.015078, 0.009483, 0.016257, 0.009865, 0.009401, 0.009483, 0.006567, 0.005378, 0.00407, 0.004315, 0.00407, 0.00558, 0.004161, 0.003053, 0.004208, 0.005872, 0.006533, 0.005623, 0.008002, 0.011518, 0.015694, 0.015344, 0.029376, 0.031287, 0.064632, 0.0704, 0.139895, 0.239899, 0.291804, 0.295083, 0.17593, 0.194234, 0.206376, 0.216401, 0.328603, 0.332115, 0.321458, 0.339168, 0.387226, 0.394753, 0.41194, 0.465241, 0.538167, 0.534167, 0.408655, 0.301917, 0.291804, 0.243554, 0.142424, 0.134866, 0.219301, 0.281712, 0.170161, 0.185198, 0.278302, 0.243554, 0.209395, 0.18812, 0.15008, 0.127496, 0.092881, 0.06184, 0.038858, 0.040537, 0.023534], '')</t>
  </si>
  <si>
    <t>[252, 253]</t>
  </si>
  <si>
    <t>UPI00015769B1 status=activ</t>
  </si>
  <si>
    <t>([0.247041, 0.144935, 0.203355, 0.122885, 0.127496, 0.164327, 0.111485, 0.132295, 0.106997, 0.129801, 0.083462, 0.106997, 0.058088, 0.066181, 0.10481, 0.102787, 0.094817, 0.094817, 0.058088, 0.032017, 0.027463, 0.049374, 0.10481, 0.096677, 0.155435, 0.185198, 0.11371, 0.17593, 0.158265, 0.158265, 0.164327, 0.268042, 0.196879, 0.288399, 0.21291, 0.203355, 0.134866, 0.079919, 0.081712, 0.134866, 0.232838, 0.324872, 0.236433, 0.206376, 0.15008, 0.106997, 0.10481, 0.17593, 0.182256, 0.203355, 0.219301, 0.21291, 0.209395, 0.275179, 0.278302, 0.25406, 0.229226, 0.308712, 0.377384, 0.281712, 0.200174, 0.191378, 0.122885, 0.134866, 0.134866, 0.161087, 0.225814, 0.232838, 0.222385, 0.222385, 0.158265, 0.179055, 0.106997, 0.064632, 0.064632, 0.06184, 0.122885, 0.086953, 0.050641, 0.060549, 0.081712, 0.132295, 0.137348, 0.216401, 0.295083, 0.203355, 0.229226, 0.232838, 0.161087, 0.161087, 0.161087, 0.232838, 0.17593, 0.271506, 0.318242, 0.229226, 0.134866, 0.132295, 0.216401, 0.332115, 0.239899, 0.247041, 0.25031, 0.161087, 0.161087, 0.17593, 0.264545, 0.229226, 0.225814, 0.203355, 0.206376, 0.219301, 0.132295, 0.132295, 0.106997, 0.139895, 0.25031, 0.264545, 0.257454, 0.25406, 0.139895, 0.222385, 0.284882, 0.284882, 0.332115, 0.352862, 0.321458, 0.328603, 0.380708, 0.298791, 0.390993, 0.40511, 0.390993, 0.408655, 0.505461, 0.5017, 0.444081, 0.374039, 0.42561, 0.42561, 0.342579, 0.440853, 0.339168, 0.216401, 0.247041, 0.295083, 0.179055, 0.106997, 0.109221, 0.100716, 0.088832, 0.106997, 0.100716, 0.111485, 0.086953, 0.086953, 0.10481, 0.132295, 0.170161, 0.15008, 0.158265, 0.225814, 0.142424, 0.222385, 0.216401, 0.161087, 0.15284, 0.203355, 0.21291, 0.125101, 0.071867, 0.142424, 0.142424, 0.139895, 0.076542, 0.086953, 0.047319, 0.031287, 0.034884, 0.037156, 0.067594, 0.038858, 0.03976, 0.06184, 0.035586, 0.073402, 0.056825, 0.058088, 0.038042, 0.0704, 0.102787, 0.17593, 0.109221, 0.058088, 0.06312, 0.06312, 0.067594, 0.129801, 0.191378, 0.11371, 0.109221, 0.094817, 0.155435, 0.125101, 0.147574, 0.15284, 0.139895, 0.132295, 0.076542, 0.071867, 0.037156, 0.038042, 0.035586, 0.06312, 0.059222, 0.045352, 0.050641, 0.056825, 0.05306, 0.049374, 0.046336, 0.043307, 0.046336, 0.042364, 0.034884, 0.021381, 0.023087, 0.018787, 0.017797, 0.018415, 0.034068, 0.06184, 0.06184, 0.038042, 0.038042, 0.037156, 0.044297, 0.071867, 0.06184, 0.067594, 0.074921, 0.085092, 0.047319, 0.043307, 0.046336, 0.085092, 0.081712, 0.125101, 0.173081, 0.173081, 0.26085, 0.26085, 0.225814, 0.179055, 0.21291, 0.196879, 0.247041, 0.182256, 0.196879, 0.194234, 0.203355, 0.200174, 0.295083, 0.401658, 0.31487, 0.321458, 0.295083, 0.390993, 0.387226, 0.370445, 0.36309, 0.36309, 0.281712, 0.229226, 0.335645, 0.366687, 0.387226, 0.335645, 0.436924, 0.408655, 0.545602, 0.41194, 0.408655, 0.41194, 0.422041, 0.51388, 0.494003, 0.398279, 0.318242, 0.209395, 0.203355, 0.308712, 0.301917, 0.288399, 0.398279, 0.298791, 0.271506, 0.25406, 0.359901, 0.349426, 0.25406, 0.200174, 0.295083, 0.288399, 0.264545, 0.26085, 0.196879, 0.132295, 0.229226, 0.298791, 0.41194, 0.298791, 0.291804, 0.288399, 0.352862, 0.268042, 0.349426, 0.278302, 0.206376, 0.182256, 0.122885, 0.21291, 0.264545, 0.196879, 0.164327, 0.137348, 0.098513, 0.122885, 0.170161, 0.120615, 0.092881, 0.066181, 0.139895, 0.098513], '')</t>
  </si>
  <si>
    <t>[134, 135, 280, 285]</t>
  </si>
  <si>
    <t>UPI00015769B2 status=activ</t>
  </si>
  <si>
    <t>([0.525368, 0.490133, 0.534167, 0.553315, 0.59014, 0.608892, 0.622677, 0.521092, 0.450668, 0.387226, 0.418646, 0.384043, 0.377384, 0.418646, 0.4292, 0.414856, 0.342579, 0.377384, 0.281712, 0.311707, 0.278302, 0.30533, 0.349426, 0.335645, 0.349426, 0.275179, 0.281712, 0.25031, 0.26085, 0.342579, 0.433034, 0.339168, 0.418646, 0.31487, 0.311707, 0.308712, 0.31487, 0.349426, 0.342579, 0.465241, 0.472492, 0.387226, 0.349426, 0.247041, 0.18812, 0.17593, 0.257454, 0.25406, 0.281712, 0.349426, 0.335645, 0.321458, 0.401658, 0.401658, 0.517562, 0.480142, 0.450668, 0.41194, 0.366687, 0.332115, 0.311707, 0.232838, 0.236433, 0.209395, 0.271506, 0.349426, 0.349426, 0.335645, 0.247041, 0.247041, 0.247041, 0.25031, 0.219301, 0.225814, 0.127496, 0.129801, 0.15008, 0.25031, 0.288399, 0.275179, 0.232838, 0.243554, 0.239899, 0.346032, 0.394753, 0.4292, 0.436924, 0.356642, 0.36309, 0.450668, 0.370445, 0.374039, 0.342579, 0.390993, 0.394753, 0.41194, 0.401658, 0.366687, 0.271506, 0.161087, 0.25031, 0.339168, 0.36309, 0.40511, 0.374039, 0.356642, 0.271506, 0.264545, 0.377384, 0.271506, 0.236433, 0.31487, 0.243554, 0.275179, 0.275179, 0.275179, 0.281712, 0.239899, 0.295083, 0.31487, 0.342579, 0.295083, 0.203355, 0.17593, 0.209395, 0.200174, 0.129801, 0.196879, 0.185198, 0.129801, 0.225814, 0.225814, 0.129801, 0.200174, 0.219301, 0.203355, 0.134866, 0.203355, 0.200174, 0.118441, 0.17593, 0.216401, 0.18812, 0.268042, 0.216401, 0.25031, 0.271506, 0.318242, 0.321458, 0.324872, 0.36309, 0.298791, 0.332115, 0.394753, 0.264545, 0.275179, 0.278302, 0.366687, 0.25406, 0.298791, 0.377384, 0.366687, 0.352862, 0.4292, 0.440853, 0.490133, 0.384043, 0.318242, 0.264545, 0.225814, 0.185198, 0.15284, 0.125101, 0.074921, 0.067594, 0.134866, 0.134866, 0.134866, 0.073402, 0.088832, 0.049374, 0.040537, 0.045352, 0.069024, 0.079919, 0.079919, 0.081712, 0.102787, 0.081712, 0.15008, 0.120615, 0.161087, 0.129801, 0.21291, 0.26085, 0.339168, 0.243554, 0.173081, 0.17593, 0.179055, 0.182256, 0.284882, 0.335645, 0.243554, 0.222385, 0.200174, 0.209395, 0.11371, 0.144935, 0.225814, 0.185198, 0.170161, 0.098513, 0.118441, 0.06312, 0.083462, 0.078022, 0.142424, 0.118441, 0.11371, 0.120615, 0.129801, 0.102787, 0.090864, 0.086953, 0.047319, 0.050641, 0.044297, 0.059222, 0.033407, 0.021381, 0.020522, 0.019401, 0.026892, 0.034068, 0.06312, 0.06184, 0.046336, 0.048328, 0.041405, 0.041405, 0.0704, 0.085092, 0.106997, 0.116183, 0.129801, 0.120615, 0.060549, 0.066181, 0.116183, 0.17593, 0.236433, 0.301917, 0.301917, 0.332115, 0.239899, 0.232838, 0.15284, 0.122885, 0.116183, 0.167087, 0.116183, 0.127496, 0.15284, 0.092881, 0.092881, 0.111485, 0.21291, 0.311707, 0.31487, 0.25406, 0.179055, 0.116183, 0.102787, 0.109221, 0.129801, 0.203355, 0.216401, 0.324872, 0.440853, 0.440853, 0.394753, 0.387226, 0.36309, 0.278302, 0.390993, 0.374039, 0.408655, 0.284882, 0.31487, 0.191378, 0.236433, 0.342579, 0.42561, 0.311707, 0.433034, 0.401658, 0.366687, 0.318242, 0.308712, 0.295083, 0.179055, 0.25406, 0.328603, 0.291804, 0.398279, 0.394753, 0.31487, 0.335645, 0.440853, 0.301917, 0.377384, 0.390993, 0.36309, 0.36309, 0.394753, 0.370445, 0.342579, 0.26085, 0.194234, 0.17593, 0.185198, 0.225814, 0.225814, 0.247041, 0.209395, 0.132295, 0.094817, 0.127496, 0.090864, 0.0704, 0.127496, 0.129801, 0.079919, 0.056825, 0.035586, 0.054297], '')</t>
  </si>
  <si>
    <t>[0, 2, 3, 4, 5, 6, 7, 54]</t>
  </si>
  <si>
    <t>UPI00015769B3 status=activ</t>
  </si>
  <si>
    <t>([0.191378, 0.271506, 0.324872, 0.167087, 0.196879, 0.26085, 0.291804, 0.200174, 0.25031, 0.196879, 0.243554, 0.288399, 0.339168, 0.42561, 0.332115, 0.216401, 0.225814, 0.222385, 0.185198, 0.173081, 0.206376, 0.301917, 0.158265, 0.111485, 0.21291, 0.225814, 0.209395, 0.170161, 0.222385, 0.139895, 0.21291, 0.191378, 0.116183, 0.060549, 0.043307, 0.043307, 0.056825, 0.028107, 0.015344, 0.015344, 0.009728, 0.006142, 0.004775, 0.007315, 0.005683, 0.004976, 0.005249, 0.004388, 0.003864, 0.004315, 0.005249, 0.003431, 0.003431, 0.003246, 0.002881, 0.003478, 0.004689, 0.006039, 0.005503, 0.007422, 0.006988, 0.007877, 0.013016, 0.020876, 0.015694, 0.041405, 0.058088, 0.031287, 0.034068, 0.056825, 0.056825, 0.056825, 0.06312, 0.026338, 0.054297, 0.132295, 0.132295, 0.122885, 0.11371, 0.21291, 0.216401, 0.288399, 0.243554, 0.15008, 0.086953, 0.116183, 0.056825, 0.040537, 0.030003, 0.03976, 0.03976, 0.041405, 0.021816, 0.044297, 0.055536, 0.03976, 0.022306, 0.020876, 0.013613, 0.011106, 0.009483, 0.008075, 0.00558, 0.005932, 0.007091, 0.007031, 0.004921, 0.004611, 0.005223, 0.007555, 0.005378, 0.003821, 0.003804, 0.00515, 0.003757, 0.005011, 0.005932, 0.005318, 0.003821, 0.004835, 0.005503, 0.006374, 0.005503, 0.008002, 0.010672, 0.009015, 0.00962, 0.011669, 0.021381, 0.011669, 0.007259, 0.01204, 0.011518, 0.007495, 0.008075, 0.01227, 0.007091, 0.008002, 0.007259, 0.008804, 0.00558, 0.003701, 0.0028, 0.002606, 0.001743, 0.001271, 0.001288, 0.001602, 0.001271, 0.000687, 0.001142, 0.001687, 0.001623, 0.001687, 0.001722, 0.001172, 0.000721, 0.00076, 0.000442, 0.000713, 0.00052, 0.001, 0.001391, 0.001391, 0.002014, 0.001967, 0.001936, 0.002662, 0.002194, 0.002881, 0.004431, 0.00316, 0.002327, 0.002211, 0.00316, 0.004358, 0.006142, 0.006039, 0.009294, 0.008276, 0.00962, 0.016826, 0.017138, 0.026892, 0.019109, 0.010372, 0.020876, 0.030003, 0.020876, 0.030611, 0.023534, 0.022667, 0.048328, 0.048328, 0.046336, 0.050641, 0.036378, 0.032017, 0.031287, 0.019109, 0.0198, 0.019401, 0.018787, 0.010131, 0.006795, 0.013821, 0.030003, 0.015694, 0.011342, 0.014586, 0.009401, 0.009483, 0.007031, 0.005378, 0.004976, 0.004431, 0.004247, 0.003478, 0.002503, 0.002727, 0.003963, 0.005503, 0.004646, 0.003405, 0.003461, 0.00292, 0.0028, 0.002623, 0.00231, 0.00225, 0.002211, 0.001778, 0.001649, 0.002276, 0.002078, 0.002976, 0.003512, 0.003671, 0.005503, 0.008804, 0.008002, 0.007031, 0.007031, 0.005992, 0.008804, 0.011518, 0.013821, 0.008075, 0.008075, 0.016021, 0.031287, 0.024826, 0.069024, 0.134866, 0.098513, 0.206376, 0.132295, 0.120615, 0.139895, 0.064632, 0.026892, 0.030003, 0.017138, 0.009401, 0.018787, 0.015078, 0.019109, 0.017138, 0.017797, 0.01204, 0.008409, 0.008723, 0.007091, 0.004577, 0.00389, 0.003079, 0.003014, 0.002512, 0.001748, 0.001597, 0.00243, 0.003341, 0.003276, 0.004388, 0.006795, 0.00543, 0.004483, 0.004646, 0.00777, 0.011106, 0.018787, 0.030003, 0.021816, 0.032677, 0.066181, 0.081712, 0.179055, 0.132295, 0.288399, 0.440853, 0.414856, 0.359901], '')</t>
  </si>
  <si>
    <t>UPI00015769B4 status=activ</t>
  </si>
  <si>
    <t>([0.006533, 0.006894, 0.005249, 0.007877, 0.010672, 0.008276, 0.005992, 0.004976, 0.004388, 0.003757, 0.004646, 0.003924, 0.00515, 0.003512, 0.003512, 0.003963, 0.004431, 0.004431, 0.003246, 0.003461, 0.004976, 0.004611, 0.005223, 0.008002, 0.004775, 0.004775, 0.006482, 0.011342, 0.020876, 0.040537, 0.041405, 0.046336, 0.111485, 0.132295, 0.170161, 0.232838, 0.243554, 0.318242, 0.200174, 0.324872, 0.321458, 0.298791, 0.185198, 0.185198, 0.086953, 0.200174, 0.203355, 0.232838, 0.116183, 0.073402, 0.073402, 0.147574, 0.06184, 0.021816, 0.020522, 0.016826, 0.013437, 0.017138, 0.016826, 0.017447, 0.01204, 0.015078, 0.014586, 0.030611, 0.014315, 0.025316, 0.026892, 0.024393, 0.010372, 0.018787, 0.013821, 0.013437, 0.013437, 0.013016, 0.026892, 0.015078, 0.033407, 0.071867, 0.034884, 0.019401, 0.026892, 0.026892, 0.026892, 0.012727, 0.013821, 0.018106, 0.018106, 0.01227, 0.012727, 0.014586, 0.014315, 0.013437, 0.010509, 0.008624, 0.008276, 0.005992, 0.005623, 0.004689, 0.003555, 0.003821, 0.003555, 0.00407, 0.003671, 0.003276, 0.004315, 0.00389, 0.003963, 0.00292, 0.002976, 0.002529, 0.002581, 0.002623, 0.004247, 0.005011, 0.005992, 0.00962, 0.00962, 0.016826, 0.011669, 0.014586, 0.014783, 0.019401, 0.019401, 0.019401, 0.0198, 0.017797, 0.019109, 0.030611, 0.036378, 0.028107, 0.018787, 0.041405, 0.03976, 0.016257, 0.009977, 0.007177, 0.006039, 0.009401, 0.006245, 0.006482, 0.005683, 0.005932, 0.004976, 0.003405, 0.003757, 0.003053, 0.003757, 0.002581, 0.002606, 0.002435, 0.002276, 0.003461, 0.003177, 0.003177, 0.004611, 0.004315, 0.005799, 0.006533, 0.006039, 0.007259, 0.007177, 0.009865, 0.007645, 0.009187, 0.009865, 0.007877, 0.014075, 0.009977, 0.010926, 0.009096, 0.009015, 0.014075, 0.008002, 0.006894, 0.004775, 0.003431, 0.00407, 0.003821, 0.002623, 0.002349, 0.002705, 0.002581, 0.002623, 0.004135, 0.004835, 0.006894, 0.007877, 0.004899, 0.006421, 0.006245, 0.005086, 0.007177, 0.007177, 0.011342, 0.008075, 0.008002, 0.013437, 0.018415, 0.014315, 0.030611, 0.030611, 0.030003, 0.066181, 0.028695, 0.032017, 0.022306, 0.023534, 0.037156, 0.038858, 0.016528, 0.015078, 0.030611, 0.030003, 0.022667, 0.011518, 0.024826, 0.066181, 0.044297, 0.020165, 0.014315, 0.015694, 0.012727, 0.007877, 0.008002, 0.008002, 0.005992, 0.007177, 0.007645, 0.006374, 0.006039, 0.006567, 0.009483, 0.006142, 0.004315, 0.005086, 0.007177, 0.007031, 0.005249, 0.004689, 0.004577, 0.007031, 0.006619, 0.006078, 0.006078, 0.006078, 0.006078, 0.008276, 0.008156, 0.00515, 0.005932, 0.009728, 0.009187, 0.006039, 0.006701, 0.010926, 0.010221, 0.008804, 0.006039, 0.00777, 0.011342, 0.023087, 0.011342, 0.010672, 0.010926, 0.012491, 0.008156, 0.012727, 0.007315, 0.00777, 0.00777, 0.005623, 0.004161, 0.005683, 0.007259, 0.006619, 0.006619, 0.004689, 0.003963, 0.003804, 0.003804, 0.003246, 0.002194, 0.002366, 0.002435, 0.002606, 0.00246, 0.002503, 0.002194, 0.002366, 0.001499, 0.002349, 0.003555, 0.004646, 0.003298, 0.003864, 0.003924, 0.003177, 0.003727, 0.004358, 0.00558, 0.004208, 0.003924, 0.005011, 0.005799, 0.00407, 0.004689], '')</t>
  </si>
  <si>
    <t>UPI00015769B5 status=activ</t>
  </si>
  <si>
    <t>([0.090864, 0.100716, 0.139895, 0.11371, 0.078022, 0.10481, 0.111485, 0.085092, 0.06312, 0.069024, 0.088832, 0.116183, 0.092881, 0.132295, 0.173081, 0.147574, 0.129801, 0.139895, 0.098513, 0.17593, 0.225814, 0.25406, 0.219301, 0.229226, 0.21291, 0.264545, 0.281712, 0.301917, 0.387226, 0.472492, 0.418646, 0.356642, 0.342579, 0.390993, 0.41194, 0.450668, 0.447574, 0.490133, 0.509769, 0.604312, 0.557691, 0.494003, 0.505461, 0.618285, 0.613573, 0.712013, 0.632174, 0.632174, 0.63748, 0.538167, 0.56648, 0.694846, 0.733139, 0.750527, 0.622677, 0.622677, 0.618285, 0.675549, 0.553315, 0.414856, 0.418646, 0.422041, 0.42561, 0.335645, 0.321458, 0.311707, 0.31487, 0.4292, 0.408655, 0.422041, 0.486429, 0.458154, 0.472492, 0.41194, 0.42561, 0.517562, 0.450668, 0.422041, 0.42561, 0.5017, 0.509769, 0.509769, 0.521092, 0.613573, 0.73685, 0.575842, 0.562014, 0.494003, 0.366687, 0.377384, 0.257454, 0.26085, 0.182256, 0.158265, 0.229226, 0.216401, 0.191378, 0.247041, 0.18812, 0.170161, 0.185198, 0.275179, 0.278302, 0.288399, 0.232838, 0.222385, 0.30533, 0.321458, 0.401658, 0.390993, 0.328603, 0.349426, 0.342579, 0.332115, 0.346032, 0.349426, 0.26085, 0.232838, 0.25031, 0.366687, 0.359901, 0.352862, 0.324872, 0.308712, 0.30533, 0.281712, 0.257454, 0.278302, 0.182256, 0.18812, 0.298791, 0.271506, 0.359901, 0.359901, 0.370445, 0.301917, 0.31487, 0.332115, 0.401658, 0.401658, 0.295083, 0.222385, 0.229226, 0.25406, 0.25031, 0.219301, 0.278302, 0.321458, 0.318242, 0.418646, 0.318242, 0.308712, 0.335645, 0.324872, 0.30533, 0.301917, 0.370445, 0.366687, 0.418646, 0.41194, 0.321458, 0.414856, 0.440853, 0.4292, 0.352862, 0.356642, 0.377384, 0.422041, 0.342579, 0.366687, 0.264545, 0.236433, 0.15284, 0.196879, 0.139895, 0.10481, 0.116183, 0.118441, 0.125101, 0.111485, 0.083462, 0.125101, 0.129801, 0.127496, 0.074921, 0.111485, 0.127496, 0.102787, 0.05306, 0.085092, 0.0704, 0.06184, 0.116183, 0.200174, 0.196879, 0.173081, 0.247041, 0.311707, 0.318242, 0.298791, 0.335645, 0.298791, 0.243554, 0.225814, 0.301917, 0.387226, 0.36309, 0.26085, 0.291804, 0.295083, 0.275179, 0.295083, 0.295083, 0.236433, 0.164327, 0.185198, 0.30533, 0.298791, 0.206376, 0.139895, 0.106997, 0.106997, 0.170161, 0.236433, 0.25406, 0.236433, 0.164327, 0.111485, 0.182256, 0.191378, 0.236433, 0.236433, 0.229226, 0.275179, 0.25031, 0.324872, 0.311707, 0.236433, 0.239899, 0.219301, 0.206376, 0.275179, 0.264545, 0.26085, 0.247041, 0.239899, 0.185198, 0.268042, 0.284882, 0.21291, 0.21291, 0.239899, 0.167087, 0.161087, 0.21291, 0.298791, 0.298791, 0.219301, 0.291804, 0.243554, 0.349426, 0.342579, 0.335645, 0.342579, 0.268042, 0.291804, 0.196879, 0.268042, 0.191378, 0.173081, 0.236433, 0.216401, 0.15284, 0.222385, 0.219301, 0.236433, 0.164327, 0.173081, 0.25406, 0.257454, 0.229226, 0.219301, 0.247041, 0.239899, 0.25406, 0.25031, 0.164327, 0.179055, 0.170161, 0.164327, 0.185198, 0.116183, 0.129801, 0.122885, 0.137348, 0.15284, 0.15008, 0.21291, 0.167087, 0.17593, 0.090864, 0.139895, 0.15008, 0.15008, 0.139895, 0.086953, 0.134866, 0.196879, 0.232838, 0.158265, 0.225814, 0.229226, 0.308712, 0.219301, 0.308712, 0.291804, 0.288399, 0.194234, 0.129801, 0.132295, 0.125101, 0.206376, 0.15284, 0.144935, 0.191378, 0.203355, 0.257454, 0.268042, 0.194234, 0.247041, 0.295083, 0.219301, 0.298791, 0.21291, 0.291804, 0.308712, 0.339168, 0.247041, 0.335645, 0.4292, 0.454136, 0.41194, 0.41194, 0.390993, 0.394753, 0.408655, 0.42561, 0.440853, 0.324872, 0.295083, 0.271506, 0.194234, 0.268042, 0.281712, 0.380708, 0.374039, 0.342579, 0.328603, 0.4292, 0.444081, 0.40511, 0.401658, 0.422041, 0.356642, 0.356642, 0.335645, 0.335645, 0.281712, 0.264545, 0.284882, 0.387226, 0.356642, 0.472492, 0.472492, 0.486429, 0.394753, 0.401658, 0.298791, 0.298791, 0.21291, 0.139895, 0.100716, 0.111485, 0.116183, 0.167087, 0.243554, 0.196879, 0.18812, 0.206376, 0.203355, 0.216401, 0.196879, 0.155435, 0.132295, 0.120615, 0.086953, 0.132295, 0.086953, 0.094817, 0.088832, 0.129801, 0.200174, 0.209395, 0.196879, 0.129801, 0.139895, 0.096677, 0.142424, 0.092881, 0.067594, 0.076542, 0.127496, 0.155435, 0.142424, 0.155435, 0.17593, 0.116183, 0.076542, 0.122885, 0.196879, 0.196879, 0.203355, 0.200174, 0.275179, 0.275179, 0.271506, 0.271506, 0.275179, 0.25031, 0.324872, 0.352862, 0.335645, 0.225814, 0.15008, 0.209395, 0.222385, 0.144935, 0.25406, 0.339168, 0.356642, 0.356642, 0.352862, 0.243554, 0.164327, 0.17593, 0.17593, 0.21291, 0.139895, 0.179055, 0.209395, 0.206376, 0.229226, 0.18812, 0.301917, 0.366687, 0.36309, 0.356642, 0.359901, 0.339168, 0.321458, 0.318242, 0.288399, 0.185198, 0.298791, 0.366687, 0.271506, 0.219301, 0.236433, 0.324872, 0.328603, 0.264545, 0.264545, 0.236433, 0.278302, 0.271506, 0.284882, 0.284882, 0.295083, 0.384043, 0.387226, 0.359901, 0.30533, 0.25031, 0.332115, 0.321458, 0.295083, 0.394753, 0.458154, 0.505461, 0.40511, 0.418646, 0.476583, 0.490133, 0.521092, 0.494003, 0.40511, 0.332115, 0.390993, 0.324872, 0.236433, 0.158265, 0.118441, 0.100716, 0.17593, 0.17593, 0.179055, 0.144935, 0.100716, 0.088832, 0.096677, 0.085092, 0.058088, 0.058088, 0.054297, 0.032017, 0.038042, 0.06184, 0.085092, 0.076542, 0.122885, 0.147574, 0.232838, 0.332115, 0.335645, 0.236433, 0.264545, 0.257454, 0.342579, 0.324872, 0.243554, 0.170161, 0.18812, 0.232838, 0.232838, 0.209395, 0.278302, 0.25406, 0.225814, 0.200174, 0.155435, 0.100716, 0.120615, 0.076542, 0.042364], '')</t>
  </si>
  <si>
    <t>[38, 39, 40, 42, 43, 44, 45, 46, 47, 48, 49, 50, 51, 52, 53, 54, 55, 56, 57, 58, 75, 79, 80, 81, 82, 83, 84, 85, 86, 488, 493]</t>
  </si>
  <si>
    <t>UPI00015769B6 status=activ</t>
  </si>
  <si>
    <t>([0.008002, 0.005318, 0.007031, 0.005011, 0.003864, 0.003341, 0.004161, 0.00359, 0.002976, 0.003246, 0.0028, 0.002606, 0.002623, 0.00283, 0.002276, 0.003177, 0.003405, 0.002349, 0.003821, 0.003053, 0.002396, 0.002366, 0.003461, 0.002976, 0.004414, 0.006245, 0.006245, 0.006482, 0.010372, 0.015078, 0.015078, 0.016826, 0.028695, 0.028695, 0.023534, 0.043307, 0.047319, 0.047319, 0.100716, 0.06184, 0.116183, 0.127496, 0.21291, 0.144935, 0.15008, 0.076542, 0.03976, 0.03976, 0.019401, 0.017138, 0.021381, 0.014783, 0.011903, 0.007555, 0.007259, 0.007495, 0.007259, 0.004976, 0.004921, 0.004921, 0.00407, 0.002606, 0.003607, 0.002606, 0.003366, 0.002662, 0.003821, 0.00515, 0.004689, 0.006619, 0.004611, 0.004161, 0.005734, 0.008624, 0.008624, 0.006039, 0.004483, 0.003555, 0.004921, 0.004921, 0.004315, 0.004976, 0.007315, 0.006194, 0.006142, 0.006142, 0.008804, 0.008525, 0.005992, 0.009187, 0.009865, 0.017797, 0.023087, 0.023963, 0.025762, 0.051831, 0.109221, 0.194234, 0.281712, 0.268042, 0.40511, 0.461924, 0.468512, 0.384043, 0.447574, 0.608892, 0.613573, 0.472492, 0.468512, 0.497853, 0.41194, 0.418646, 0.291804, 0.247041, 0.137348, 0.15284, 0.078022, 0.05306, 0.034068, 0.033407, 0.041405, 0.035586, 0.025316, 0.017797, 0.028695, 0.026892, 0.024826, 0.013821, 0.016257, 0.010221, 0.015078, 0.025316, 0.022306, 0.021381, 0.027463, 0.055536, 0.023963, 0.027463, 0.038042, 0.023963, 0.015078, 0.012727, 0.007645, 0.008895, 0.008723, 0.007495, 0.005318, 0.004513, 0.004899, 0.004388, 0.005086, 0.003701, 0.003109, 0.002555, 0.002688, 0.002705, 0.001936, 0.001722, 0.00243, 0.002057, 0.002529, 0.003671, 0.002727, 0.003014, 0.002349, 0.003405, 0.002727, 0.0028, 0.003246, 0.004208, 0.006374, 0.007177, 0.007259, 0.009015, 0.008075, 0.007645, 0.008075, 0.012727, 0.014075, 0.010672, 0.013821, 0.010372, 0.006533, 0.006374, 0.007645, 0.009015, 0.006194, 0.008895, 0.008804, 0.009483, 0.006078, 0.004315, 0.003405, 0.004775, 0.004646, 0.004247, 0.005992, 0.004976, 0.003555, 0.003298, 0.004135, 0.004135, 0.00389, 0.003727, 0.004921, 0.004775, 0.004483, 0.005249, 0.004358, 0.005223, 0.003804, 0.004976, 0.006421, 0.007495, 0.005223], '')</t>
  </si>
  <si>
    <t>[105, 106]</t>
  </si>
  <si>
    <t>UPI00015769B7 status=activ</t>
  </si>
  <si>
    <t>([0.106997, 0.058088, 0.041405, 0.073402, 0.102787, 0.076542, 0.092881, 0.109221, 0.106997, 0.137348, 0.164327, 0.219301, 0.170161, 0.196879, 0.191378, 0.100716, 0.167087, 0.209395, 0.209395, 0.308712, 0.229226, 0.278302, 0.359901, 0.342579, 0.216401, 0.216401, 0.247041, 0.219301, 0.194234, 0.15008, 0.120615, 0.094817, 0.066181, 0.122885, 0.122885, 0.127496, 0.142424, 0.161087, 0.096677, 0.069024, 0.06184, 0.074921, 0.056825, 0.038858, 0.054297, 0.116183, 0.111485, 0.134866, 0.132295, 0.158265, 0.155435, 0.132295, 0.17593, 0.216401, 0.203355, 0.17593, 0.106997, 0.164327, 0.15008, 0.232838, 0.170161, 0.144935, 0.173081, 0.222385, 0.200174, 0.155435, 0.081712, 0.088832, 0.073402, 0.05306, 0.051831, 0.096677, 0.161087, 0.142424, 0.137348, 0.094817, 0.139895, 0.155435, 0.098513, 0.090864, 0.098513, 0.185198, 0.225814, 0.236433, 0.127496, 0.200174, 0.291804, 0.295083, 0.288399, 0.232838, 0.291804, 0.318242, 0.332115, 0.222385, 0.222385, 0.142424, 0.127496, 0.085092, 0.125101, 0.125101, 0.085092, 0.090864, 0.085092, 0.081712, 0.085092, 0.179055, 0.185198, 0.179055, 0.271506, 0.232838, 0.232838, 0.170161, 0.15008, 0.127496, 0.129801, 0.079919, 0.132295, 0.134866, 0.18812, 0.194234, 0.288399, 0.36309, 0.301917, 0.206376, 0.129801, 0.066181, 0.054297, 0.06312, 0.067594, 0.078022, 0.100716, 0.137348, 0.222385, 0.25031, 0.216401, 0.30533, 0.401658, 0.398279, 0.450668, 0.418646, 0.42561, 0.332115, 0.26085, 0.209395, 0.311707, 0.366687, 0.436924, 0.349426, 0.284882, 0.243554, 0.21291, 0.173081, 0.229226, 0.229226, 0.219301, 0.173081, 0.106997, 0.098513, 0.06184, 0.044297, 0.060549, 0.059222, 0.120615, 0.164327, 0.179055, 0.18812, 0.147574, 0.173081, 0.264545, 0.268042, 0.216401, 0.18812, 0.225814, 0.206376, 0.243554, 0.243554, 0.236433, 0.332115, 0.25031, 0.243554, 0.243554, 0.196879, 0.191378, 0.164327, 0.164327, 0.25406, 0.229226, 0.275179, 0.206376, 0.196879, 0.194234, 0.243554, 0.185198, 0.179055, 0.173081, 0.144935, 0.132295, 0.239899, 0.196879, 0.191378, 0.275179, 0.288399, 0.321458, 0.281712, 0.281712, 0.298791, 0.275179, 0.308712, 0.278302, 0.278302, 0.185198, 0.229226, 0.284882, 0.384043, 0.349426, 0.366687, 0.275179, 0.275179, 0.247041, 0.25031, 0.275179, 0.243554, 0.311707, 0.247041, 0.196879, 0.167087, 0.155435, 0.15008, 0.132295, 0.109221, 0.17593, 0.281712, 0.264545, 0.179055, 0.10481, 0.086953, 0.064632, 0.11371, 0.132295, 0.134866, 0.161087, 0.158265, 0.132295, 0.088832, 0.090864, 0.158265, 0.18812, 0.134866, 0.078022, 0.083462, 0.125101, 0.076542, 0.071867, 0.085092, 0.129801, 0.120615, 0.142424, 0.170161, 0.179055, 0.155435, 0.144935, 0.086953, 0.079919, 0.074921, 0.120615, 0.170161, 0.15284, 0.173081, 0.161087, 0.243554, 0.196879, 0.167087, 0.243554, 0.25031, 0.147574, 0.086953, 0.102787, 0.120615, 0.127496, 0.118441, 0.100716, 0.06184, 0.118441, 0.15008, 0.191378, 0.11371, 0.078022, 0.078022, 0.071867, 0.139895, 0.118441, 0.116183, 0.161087, 0.092881, 0.0704, 0.134866, 0.139895, 0.179055, 0.179055, 0.094817, 0.098513, 0.079919, 0.15284, 0.118441, 0.147574, 0.179055, 0.26085, 0.236433, 0.164327, 0.094817, 0.074921, 0.106997, 0.086953, 0.090864, 0.158265, 0.129801, 0.125101, 0.209395, 0.239899, 0.264545, 0.401658, 0.291804, 0.324872, 0.298791, 0.352862, 0.342579, 0.257454, 0.26085, 0.384043, 0.472492, 0.483068, 0.454136, 0.394753, 0.374039, 0.374039, 0.328603, 0.398279, 0.398279, 0.275179, 0.295083, 0.284882, 0.219301, 0.264545, 0.264545, 0.257454, 0.203355, 0.225814, 0.30533, 0.229226, 0.147574, 0.120615, 0.15008, 0.17593, 0.206376, 0.206376, 0.200174, 0.239899, 0.247041, 0.232838, 0.26085, 0.167087, 0.094817, 0.118441, 0.17593, 0.21291, 0.225814, 0.271506, 0.264545, 0.295083, 0.339168, 0.41194, 0.377384, 0.387226, 0.298791, 0.196879, 0.281712, 0.298791, 0.25031, 0.206376, 0.206376, 0.284882, 0.335645, 0.436924, 0.346032, 0.25406, 0.164327, 0.167087, 0.158265, 0.17593, 0.125101, 0.147574, 0.15284, 0.206376, 0.232838, 0.239899, 0.339168, 0.349426, 0.257454, 0.203355, 0.25406, 0.158265, 0.15284, 0.118441, 0.094817, 0.179055, 0.25031, 0.25406, 0.247041, 0.167087, 0.142424, 0.116183, 0.116183, 0.106997, 0.060549, 0.06184, 0.102787, 0.11371, 0.106997, 0.102787, 0.167087, 0.173081, 0.284882, 0.222385, 0.298791, 0.359901, 0.328603, 0.335645, 0.339168, 0.247041, 0.342579, 0.339168, 0.408655, 0.414856, 0.349426, 0.41194, 0.408655, 0.41194, 0.366687, 0.387226, 0.490133, 0.447574, 0.349426, 0.25031, 0.318242, 0.321458, 0.206376, 0.236433, 0.232838, 0.308712, 0.30533, 0.200174, 0.116183, 0.120615, 0.122885, 0.170161, 0.196879, 0.132295, 0.15008, 0.111485, 0.083462, 0.045352, 0.06184, 0.11371, 0.127496, 0.073402, 0.076542, 0.132295, 0.111485, 0.11371, 0.11371, 0.185198, 0.243554, 0.264545, 0.17593, 0.120615, 0.125101, 0.129801, 0.203355, 0.096677, 0.098513, 0.060549, 0.111485, 0.11371, 0.100716, 0.081712, 0.11371, 0.11371, 0.118441, 0.069024, 0.0704, 0.0704, 0.045352, 0.032677, 0.056825, 0.079919, 0.098513, 0.096677, 0.060549, 0.066181, 0.129801, 0.21291, 0.26085, 0.147574, 0.073402, 0.083462, 0.102787, 0.134866, 0.111485, 0.10481, 0.194234, 0.194234, 0.127496, 0.185198, 0.185198, 0.134866, 0.161087, 0.18812, 0.18812, 0.219301, 0.209395, 0.137348, 0.10481, 0.161087, 0.264545, 0.257454, 0.236433, 0.328603, 0.318242, 0.284882, 0.191378, 0.102787, 0.083462, 0.081712, 0.079919, 0.132295, 0.185198, 0.179055, 0.206376, 0.164327, 0.200174, 0.161087, 0.203355, 0.229226, 0.137348, 0.106997, 0.118441, 0.079919, 0.049374, 0.025316, 0.044297, 0.078022, 0.155435, 0.203355, 0.291804, 0.291804, 0.179055, 0.200174, 0.222385, 0.125101, 0.137348, 0.078022, 0.098513, 0.059222, 0.044297, 0.085092, 0.064632, 0.116183, 0.161087, 0.203355, 0.209395, 0.111485, 0.106997, 0.041405, 0.044297, 0.040537, 0.029376, 0.06312, 0.034068, 0.028107, 0.038042, 0.045352, 0.058088, 0.037156, 0.06312, 0.047319, 0.045352, 0.085092, 0.085092, 0.088832, 0.086953, 0.15284, 0.243554, 0.247041, 0.390993, 0.291804, 0.30533, 0.384043, 0.271506, 0.311707, 0.25406, 0.222385, 0.232838, 0.298791, 0.377384, 0.377384, 0.476583, 0.468512, 0.483068, 0.472492, 0.370445, 0.401658, 0.308712, 0.275179, 0.284882, 0.164327, 0.194234, 0.120615, 0.10481, 0.219301, 0.264545, 0.278302, 0.311707, 0.21291, 0.144935, 0.142424, 0.142424, 0.15008, 0.092881, 0.054297, 0.040537, 0.083462, 0.049374, 0.102787, 0.125101, 0.118441, 0.129801, 0.100716, 0.132295, 0.06184, 0.050641, 0.045352, 0.035586, 0.047319, 0.067594, 0.067594, 0.064632, 0.083462, 0.060549, 0.06184, 0.109221, 0.120615, 0.06184, 0.055536, 0.044297, 0.029376, 0.018415, 0.023963, 0.038858, 0.055536, 0.058088, 0.058088, 0.064632, 0.106997, 0.111485, 0.111485, 0.10481, 0.109221, 0.086953, 0.064632, 0.106997, 0.058088, 0.042364, 0.079919, 0.134866, 0.078022, 0.071867, 0.142424, 0.142424, 0.142424, 0.073402, 0.15008, 0.170161, 0.161087, 0.161087, 0.147574, 0.18812, 0.298791, 0.222385, 0.222385, 0.311707, 0.335645, 0.422041, 0.436924, 0.444081, 0.418646, 0.483068, 0.534167, 0.505461, 0.440853, 0.408655, 0.5017, 0.398279, 0.342579, 0.232838, 0.200174, 0.216401, 0.173081, 0.076542, 0.067594, 0.079919, 0.049374, 0.025316, 0.025762, 0.038858, 0.028695, 0.023963, 0.030611, 0.038042, 0.021816, 0.038042, 0.046336, 0.051831, 0.044297, 0.059222, 0.067594, 0.100716, 0.098513, 0.118441, 0.137348, 0.182256, 0.194234, 0.229226, 0.232838, 0.15008, 0.092881, 0.067594, 0.090864, 0.058088, 0.032677, 0.058088, 0.032677, 0.036378, 0.027463, 0.06312, 0.064632, 0.122885, 0.122885, 0.120615, 0.120615, 0.200174, 0.236433, 0.194234, 0.127496, 0.191378, 0.284882, 0.284882, 0.390993, 0.380708, 0.480142, 0.59917, 0.553315, 0.685117, 0.666105, 0.712013, 0.570702, 0.517562, 0.521092, 0.398279, 0.359901, 0.374039, 0.366687, 0.281712, 0.311707, 0.342579, 0.346032, 0.301917, 0.422041, 0.408655, 0.414856, 0.387226, 0.380708, 0.384043, 0.352862, 0.349426, 0.264545, 0.366687, 0.398279, 0.301917, 0.308712, 0.311707, 0.209395, 0.134866, 0.219301, 0.216401, 0.209395, 0.209395, 0.209395, 0.196879, 0.129801, 0.122885, 0.071867, 0.083462, 0.098513, 0.116183, 0.069024, 0.118441, 0.118441, 0.100716, 0.155435, 0.170161, 0.206376, 0.311707, 0.36309, 0.356642, 0.26085, 0.275179, 0.247041, 0.291804, 0.21291, 0.30533, 0.30533, 0.311707, 0.281712, 0.298791, 0.311707, 0.366687, 0.268042, 0.264545, 0.301917, 0.318242, 0.301917, 0.295083, 0.278302, 0.278302, 0.281712, 0.41194, 0.486429, 0.433034, 0.458154, 0.450668, 0.359901, 0.36309, 0.458154, 0.387226, 0.36309, 0.366687, 0.318242, 0.346032, 0.264545, 0.264545, 0.257454, 0.25031, 0.170161, 0.170161, 0.194234, 0.194234, 0.098513, 0.069024, 0.120615, 0.100716, 0.158265, 0.200174, 0.200174, 0.161087, 0.216401, 0.196879, 0.200174, 0.21291, 0.25406, 0.359901, 0.284882, 0.271506, 0.324872, 0.422041, 0.414856, 0.408655, 0.36309, 0.450668, 0.505461, 0.486429, 0.458154, 0.42561, 0.440853, 0.422041, 0.440853, 0.4292, 0.450668, 0.401658, 0.480142, 0.505461, 0.41194], '')</t>
  </si>
  <si>
    <t>[696, 697, 700, 759, 760, 761, 762, 763, 764, 765, 766, 878, 889]</t>
  </si>
  <si>
    <t>UPI00015769B9 status=activ</t>
  </si>
  <si>
    <t>([0.232838, 0.264545, 0.31487, 0.25406, 0.281712, 0.284882, 0.321458, 0.321458, 0.339168, 0.374039, 0.335645, 0.366687, 0.301917, 0.301917, 0.328603, 0.332115, 0.352862, 0.433034, 0.476583, 0.401658, 0.401658, 0.468512, 0.41194, 0.414856, 0.42561, 0.380708, 0.346032, 0.349426, 0.384043, 0.384043, 0.366687, 0.440853, 0.444081, 0.525368, 0.525368, 0.494003, 0.541878, 0.505461, 0.468512, 0.5017, 0.490133, 0.490133, 0.51388, 0.58069, 0.575842, 0.63748, 0.699094, 0.680603, 0.675549, 0.671169, 0.570702, 0.570702, 0.570702, 0.529623, 0.447574, 0.366687, 0.366687, 0.394753, 0.414856, 0.36309, 0.359901, 0.468512, 0.468512, 0.468512, 0.40511, 0.335645, 0.346032, 0.359901, 0.40511, 0.374039, 0.346032, 0.366687, 0.36309, 0.328603, 0.349426, 0.418646, 0.483068, 0.517562, 0.497853, 0.490133, 0.549308, 0.517562, 0.472492, 0.497853, 0.461924, 0.521092, 0.509769, 0.509769, 0.42561, 0.390993, 0.422041, 0.454136, 0.525368, 0.534167, 0.575842, 0.585406, 0.562014, 0.585406, 0.476583, 0.490133, 0.497853, 0.529623, 0.557691, 0.553315, 0.521092, 0.59014, 0.575842, 0.613573, 0.525368, 0.604312, 0.661982, 0.622677, 0.575842, 0.570702, 0.59014, 0.59014, 0.58069, 0.58069, 0.575842, 0.604312, 0.608892, 0.622677, 0.51388, 0.450668, 0.394753, 0.370445, 0.308712, 0.30533, 0.339168, 0.401658, 0.390993, 0.384043, 0.384043, 0.390993, 0.339168], '')</t>
  </si>
  <si>
    <t>[33, 34, 36, 37, 39, 42, 43, 44, 45, 46, 47, 48, 49, 50, 51, 52, 53, 77, 80, 81, 85, 86, 87, 92, 93, 94, 95, 96, 97, 101, 102, 103, 104, 105, 106, 107, 108, 109, 110, 111, 112, 113, 114, 115, 116, 117, 118, 119, 120, 121, 122]</t>
  </si>
  <si>
    <t>50)</t>
  </si>
  <si>
    <t>UPI00015769BA status=activ</t>
  </si>
  <si>
    <t>([0.25406, 0.179055, 0.100716, 0.164327, 0.120615, 0.120615, 0.144935, 0.102787, 0.125101, 0.155435, 0.185198, 0.182256, 0.137348, 0.182256, 0.229226, 0.225814, 0.229226, 0.200174, 0.179055, 0.200174, 0.200174, 0.247041, 0.284882, 0.291804, 0.288399, 0.275179, 0.236433, 0.25031, 0.335645, 0.36309, 0.271506, 0.173081, 0.206376, 0.200174, 0.120615, 0.096677, 0.098513, 0.106997, 0.081712, 0.081712, 0.056825, 0.046336, 0.040537, 0.027463, 0.050641, 0.047319, 0.044297, 0.045352, 0.024393, 0.016528, 0.015078, 0.024826, 0.045352, 0.044297, 0.079919, 0.129801, 0.18812, 0.106997, 0.106997, 0.173081, 0.271506, 0.194234, 0.239899, 0.25031, 0.349426, 0.229226, 0.232838, 0.243554, 0.332115, 0.384043, 0.422041, 0.324872, 0.339168, 0.335645, 0.332115, 0.268042, 0.25031, 0.247041, 0.349426, 0.25031, 0.164327, 0.173081, 0.295083, 0.21291, 0.209395, 0.209395, 0.225814, 0.142424, 0.243554, 0.25406, 0.291804, 0.257454, 0.349426, 0.239899, 0.216401, 0.222385, 0.222385, 0.225814, 0.236433, 0.229226, 0.232838, 0.284882, 0.26085, 0.239899, 0.229226, 0.222385, 0.225814, 0.288399, 0.298791, 0.191378, 0.111485, 0.088832, 0.137348, 0.15008, 0.170161, 0.139895, 0.134866, 0.206376, 0.225814, 0.247041, 0.182256, 0.225814, 0.191378, 0.122885, 0.076542, 0.142424, 0.155435, 0.10481, 0.073402, 0.067594, 0.122885, 0.200174, 0.15008, 0.164327, 0.142424, 0.216401, 0.206376, 0.206376, 0.18812, 0.18812, 0.173081, 0.164327, 0.167087, 0.247041, 0.308712, 0.298791, 0.275179, 0.25031, 0.209395, 0.31487, 0.414856, 0.40511, 0.387226, 0.447574, 0.4292, 0.440853, 0.332115, 0.380708, 0.318242, 0.342579, 0.352862, 0.278302, 0.377384, 0.422041, 0.335645, 0.374039, 0.436924, 0.346032, 0.349426, 0.390993, 0.308712, 0.30533, 0.219301, 0.21291, 0.239899, 0.257454, 0.25031, 0.257454, 0.281712, 0.374039, 0.352862, 0.342579, 0.408655, 0.321458, 0.335645, 0.359901, 0.288399, 0.31487, 0.339168, 0.278302, 0.36309, 0.422041, 0.436924, 0.509769, 0.483068, 0.5017, 0.41194, 0.380708, 0.494003, 0.5017, 0.483068, 0.401658, 0.352862, 0.288399, 0.291804, 0.26085, 0.295083, 0.268042, 0.209395, 0.196879, 0.257454, 0.209395, 0.232838, 0.132295, 0.083462, 0.118441, 0.069024, 0.06312, 0.06312, 0.049374, 0.051831, 0.058088, 0.11371, 0.132295, 0.158265, 0.21291, 0.225814, 0.25031, 0.257454, 0.332115, 0.335645, 0.339168, 0.384043, 0.339168, 0.342579, 0.444081, 0.374039, 0.377384, 0.370445, 0.422041, 0.422041, 0.440853, 0.41194, 0.318242, 0.342579, 0.342579, 0.25406, 0.243554, 0.185198, 0.257454, 0.243554, 0.308712, 0.301917, 0.291804, 0.335645, 0.349426, 0.335645, 0.384043, 0.450668, 0.458154, 0.436924, 0.352862, 0.291804, 0.298791, 0.328603, 0.206376, 0.179055, 0.281712, 0.18812, 0.225814, 0.158265, 0.158265, 0.167087, 0.161087, 0.164327, 0.098513, 0.142424, 0.15284, 0.15284, 0.088832, 0.132295, 0.111485, 0.11371, 0.090864, 0.094817, 0.116183, 0.170161, 0.170161, 0.132295, 0.203355, 0.182256, 0.239899, 0.21291, 0.182256, 0.158265, 0.122885, 0.17593, 0.139895, 0.092881, 0.05306], '')</t>
  </si>
  <si>
    <t>[193, 195, 199]</t>
  </si>
  <si>
    <t>UPI00015769C9 status=activ</t>
  </si>
  <si>
    <t>([0.196879, 0.247041, 0.170161, 0.179055, 0.216401, 0.216401, 0.25031, 0.247041, 0.278302, 0.301917, 0.321458, 0.36309, 0.281712, 0.185198, 0.194234, 0.194234, 0.196879, 0.122885, 0.11371, 0.158265, 0.243554, 0.219301, 0.222385, 0.31487, 0.349426, 0.284882, 0.311707, 0.321458, 0.366687, 0.366687, 0.278302, 0.284882, 0.219301, 0.209395, 0.318242, 0.366687, 0.377384, 0.370445, 0.36309, 0.359901, 0.356642, 0.346032, 0.436924, 0.433034, 0.414856, 0.321458, 0.387226, 0.349426, 0.352862, 0.349426, 0.349426, 0.370445, 0.370445, 0.440853, 0.549308, 0.42561, 0.414856, 0.408655, 0.436924, 0.534167, 0.648219, 0.59917, 0.59917, 0.59014, 0.59014, 0.494003, 0.497853, 0.384043, 0.433034, 0.418646, 0.318242, 0.328603, 0.352862, 0.275179, 0.268042, 0.257454, 0.342579, 0.342579, 0.366687, 0.25031, 0.268042, 0.185198, 0.247041, 0.17593, 0.109221, 0.109221, 0.10481, 0.11371, 0.21291, 0.206376, 0.209395, 0.291804, 0.288399, 0.352862, 0.447574, 0.454136, 0.366687, 0.370445, 0.291804, 0.275179, 0.390993, 0.374039, 0.458154, 0.359901, 0.339168, 0.342579, 0.257454, 0.356642, 0.422041, 0.321458, 0.232838, 0.15284, 0.094817, 0.094817, 0.085092, 0.064632, 0.06312, 0.064632, 0.06312, 0.10481, 0.10481, 0.051831, 0.058088, 0.029376, 0.045352, 0.044297, 0.038042, 0.042364, 0.041405, 0.042364, 0.086953, 0.085092, 0.144935, 0.142424, 0.096677, 0.054297, 0.050641, 0.051831, 0.090864, 0.051831, 0.046336, 0.043307, 0.079919, 0.046336, 0.100716, 0.109221, 0.17593, 0.278302, 0.349426, 0.339168, 0.295083, 0.275179, 0.359901, 0.278302, 0.328603, 0.356642, 0.454136, 0.398279, 0.40511, 0.401658, 0.5017, 0.422041, 0.418646, 0.440853, 0.472492, 0.342579, 0.239899, 0.243554, 0.144935, 0.083462, 0.088832, 0.132295, 0.125101, 0.125101, 0.191378, 0.147574, 0.147574, 0.144935, 0.147574, 0.081712, 0.050641, 0.058088, 0.094817, 0.092881, 0.078022, 0.098513, 0.194234, 0.284882, 0.18812, 0.264545, 0.268042, 0.26085, 0.15008, 0.088832, 0.088832, 0.067594, 0.11371, 0.078022, 0.073402, 0.134866, 0.118441, 0.094817, 0.085092, 0.067594, 0.051831, 0.03976, 0.029376, 0.019401, 0.013613, 0.018787, 0.016528, 0.024826, 0.015078], '')</t>
  </si>
  <si>
    <t>[54, 59, 60, 61, 62, 63, 64, 160]</t>
  </si>
  <si>
    <t>UPI00015769CC status=activ</t>
  </si>
  <si>
    <t>([0.129801, 0.074921, 0.048328, 0.0704, 0.102787, 0.142424, 0.085092, 0.050641, 0.043307, 0.032017, 0.040537, 0.055536, 0.043307, 0.078022, 0.041405, 0.076542, 0.045352, 0.0704, 0.111485, 0.094817, 0.094817, 0.094817, 0.15008, 0.158265, 0.111485, 0.100716, 0.092881, 0.155435, 0.247041, 0.321458, 0.339168, 0.26085, 0.25406, 0.288399, 0.278302, 0.377384, 0.36309, 0.414856, 0.414856, 0.359901, 0.308712, 0.225814, 0.155435, 0.167087, 0.219301, 0.284882, 0.284882, 0.291804, 0.30533, 0.247041, 0.173081, 0.161087, 0.179055, 0.170161, 0.17593, 0.098513, 0.088832, 0.059222, 0.059222, 0.059222, 0.046336, 0.050641, 0.088832, 0.142424, 0.142424, 0.15008, 0.155435, 0.161087, 0.129801, 0.076542, 0.066181, 0.106997, 0.170161, 0.170161, 0.15008, 0.144935, 0.167087, 0.111485, 0.167087, 0.203355, 0.203355, 0.318242, 0.414856, 0.422041, 0.390993, 0.311707, 0.222385, 0.209395, 0.203355, 0.257454, 0.308712, 0.332115, 0.335645, 0.342579, 0.414856, 0.447574, 0.36309, 0.465241, 0.486429, 0.476583, 0.480142, 0.401658, 0.377384, 0.335645, 0.243554, 0.173081, 0.25031, 0.26085, 0.170161, 0.147574, 0.134866, 0.18812, 0.247041, 0.229226, 0.158265, 0.158265, 0.173081, 0.194234, 0.129801, 0.185198, 0.106997, 0.051831, 0.046336, 0.040537, 0.047319, 0.046336, 0.090864, 0.086953, 0.118441, 0.203355, 0.229226, 0.236433, 0.21291, 0.21291, 0.21291, 0.275179, 0.268042, 0.185198, 0.257454, 0.332115, 0.346032, 0.418646, 0.440853, 0.549308, 0.509769, 0.408655, 0.517562, 0.4292, 0.454136, 0.374039, 0.370445, 0.380708, 0.346032, 0.26085, 0.268042, 0.236433, 0.179055, 0.155435, 0.229226, 0.216401, 0.225814, 0.137348, 0.155435, 0.247041, 0.225814, 0.278302, 0.324872, 0.243554, 0.243554, 0.144935, 0.170161, 0.17593, 0.111485, 0.083462, 0.137348, 0.139895, 0.167087, 0.222385, 0.182256, 0.144935, 0.144935, 0.127496, 0.203355, 0.209395, 0.209395, 0.196879, 0.21291, 0.257454, 0.298791, 0.36309, 0.4292, 0.509769, 0.480142, 0.59508, 0.728858, 0.703578, 0.671169, 0.657645], '')</t>
  </si>
  <si>
    <t>[143, 144, 146, 191, 193, 194, 195, 196, 197]</t>
  </si>
  <si>
    <t>UPI00015769CF status=activ</t>
  </si>
  <si>
    <t>([0.056825, 0.088832, 0.050641, 0.071867, 0.094817, 0.096677, 0.118441, 0.142424, 0.086953, 0.06184, 0.085092, 0.090864, 0.142424, 0.15008, 0.116183, 0.206376, 0.125101, 0.196879, 0.111485, 0.102787, 0.158265, 0.086953, 0.081712, 0.116183, 0.120615, 0.120615, 0.086953, 0.098513, 0.098513, 0.15008, 0.236433, 0.144935, 0.179055, 0.18812, 0.096677, 0.098513, 0.074921, 0.147574, 0.090864, 0.167087, 0.090864, 0.092881, 0.139895, 0.086953, 0.06312, 0.064632, 0.067594, 0.111485, 0.098513, 0.10481, 0.129801, 0.06184, 0.10481, 0.098513, 0.055536, 0.111485, 0.191378, 0.219301, 0.132295, 0.200174, 0.21291, 0.318242, 0.216401, 0.25406, 0.349426, 0.40511, 0.398279, 0.36309, 0.335645, 0.308712, 0.275179, 0.185198, 0.247041, 0.170161, 0.185198, 0.225814, 0.25031, 0.203355, 0.134866, 0.134866, 0.134866, 0.122885, 0.147574, 0.15284, 0.090864, 0.054297, 0.054297, 0.06312, 0.076542, 0.088832, 0.127496, 0.120615, 0.120615, 0.094817, 0.15284, 0.076542, 0.098513, 0.088832, 0.088832, 0.144935, 0.137348, 0.15008, 0.164327, 0.073402, 0.132295, 0.219301, 0.222385, 0.229226, 0.173081, 0.147574, 0.125101, 0.076542, 0.081712, 0.127496, 0.196879, 0.158265, 0.298791], '')</t>
  </si>
  <si>
    <t>UPI00015769D1 status=activ</t>
  </si>
  <si>
    <t>([0.004835, 0.004976, 0.004431, 0.004611, 0.003804, 0.003555, 0.003671, 0.004646, 0.004736, 0.004431, 0.004208, 0.004921, 0.004161, 0.004315, 0.00558, 0.007177, 0.005378, 0.005872, 0.007555, 0.008723, 0.01204, 0.017138, 0.023534, 0.040537, 0.028107, 0.032017, 0.06184, 0.098513, 0.092881, 0.15008, 0.222385, 0.21291, 0.222385, 0.311707, 0.380708, 0.366687, 0.366687, 0.339168, 0.339168, 0.356642, 0.422041, 0.31487, 0.332115, 0.332115, 0.332115, 0.447574, 0.545602, 0.418646, 0.4292, 0.4292, 0.387226, 0.387226, 0.505461, 0.472492, 0.447574, 0.465241, 0.505461, 0.490133, 0.63748, 0.604312, 0.585406, 0.56648, 0.741537, 0.733139, 0.728858, 0.720929, 0.712013], '')</t>
  </si>
  <si>
    <t>[46, 52, 56, 58, 59, 60, 61, 62, 63, 64, 65, 66]</t>
  </si>
  <si>
    <t>UPI00015769D4 status=activ</t>
  </si>
  <si>
    <t>([0.720929, 0.59917, 0.657645, 0.699094, 0.716283, 0.724957, 0.733139, 0.759478, 0.76285, 0.771762, 0.775545, 0.846163, 0.745909, 0.84206, 0.83125, 0.83125, 0.834292, 0.834292, 0.819762, 0.819762, 0.707965, 0.699094, 0.685117, 0.707965, 0.690604, 0.690604, 0.680603, 0.675549, 0.666105, 0.56648, 0.5017, 0.433034, 0.332115, 0.352862, 0.281712, 0.222385, 0.161087, 0.118441, 0.098513, 0.098513, 0.056825, 0.056825, 0.055536, 0.059222, 0.051831, 0.032677, 0.033407, 0.034884, 0.027463, 0.018415, 0.027463, 0.038042, 0.064632, 0.116183, 0.137348, 0.225814, 0.291804, 0.370445, 0.440853, 0.472492, 0.472492, 0.575842, 0.707965, 0.707965, 0.779859, 0.666105, 0.754692, 0.791621, 0.784345, 0.837511, 0.905695, 0.915074, 0.894241, 0.859585, 0.81615, 0.750527, 0.716283, 0.703578, 0.604312, 0.497853, 0.418646, 0.394753, 0.394753, 0.387226, 0.401658, 0.414856, 0.497853, 0.40511, 0.374039, 0.41194, 0.324872, 0.222385, 0.222385, 0.247041, 0.239899, 0.25031, 0.346032, 0.352862, 0.268042, 0.359901, 0.444081, 0.557691, 0.585406, 0.490133, 0.42561, 0.332115, 0.229226, 0.229226, 0.318242, 0.288399, 0.257454, 0.335645, 0.4292, 0.41194, 0.335645, 0.366687, 0.370445, 0.366687, 0.36309, 0.447574, 0.349426, 0.301917, 0.268042, 0.308712, 0.284882, 0.257454, 0.25031, 0.377384, 0.342579, 0.359901, 0.387226, 0.387226, 0.318242, 0.229226, 0.161087, 0.25031, 0.182256, 0.179055, 0.111485, 0.064632, 0.071867, 0.118441, 0.122885, 0.118441, 0.10481, 0.173081, 0.18812, 0.268042, 0.209395, 0.257454, 0.243554, 0.26085, 0.173081, 0.209395, 0.30533, 0.384043, 0.288399, 0.30533, 0.232838, 0.301917, 0.390993, 0.390993, 0.311707, 0.346032, 0.356642, 0.349426, 0.298791, 0.374039, 0.366687, 0.31487, 0.225814, 0.225814, 0.144935, 0.239899, 0.295083, 0.281712, 0.219301, 0.301917, 0.366687, 0.447574, 0.480142, 0.483068, 0.465241, 0.505461, 0.505461, 0.509769, 0.476583, 0.562014, 0.521092, 0.541878, 0.642678, 0.642678, 0.63748, 0.661982, 0.632174, 0.541878, 0.56648, 0.553315, 0.557691, 0.521092, 0.525368, 0.418646, 0.31487, 0.288399, 0.311707, 0.25031, 0.164327, 0.185198, 0.17593, 0.209395, 0.170161, 0.17593, 0.25031, 0.26085, 0.332115, 0.264545, 0.225814, 0.229226, 0.301917, 0.295083, 0.332115, 0.247041, 0.346032, 0.461924, 0.461924, 0.387226, 0.458154, 0.529623, 0.5017, 0.51388, 0.480142, 0.433034, 0.42561, 0.433034, 0.440853, 0.42561, 0.42561, 0.509769, 0.5017, 0.509769, 0.509769, 0.5017, 0.59508, 0.585406, 0.494003, 0.454136, 0.59014, 0.59508, 0.622677, 0.538167, 0.517562, 0.557691, 0.661982, 0.666105, 0.648219, 0.622677, 0.626927, 0.724957, 0.604312, 0.59508, 0.486429, 0.401658, 0.390993, 0.387226, 0.390993, 0.36309, 0.440853, 0.398279, 0.384043, 0.401658, 0.541878, 0.517562, 0.51388, 0.422041, 0.436924, 0.436924, 0.352862, 0.349426, 0.349426, 0.414856, 0.346032, 0.408655, 0.486429, 0.472492, 0.454136, 0.4292, 0.534167, 0.490133, 0.468512, 0.436924, 0.377384], '')</t>
  </si>
  <si>
    <t>[0, 1, 2, 3, 4, 5, 6, 7, 8, 9, 10, 11, 12, 13, 14, 15, 16, 17, 18, 19, 20, 21, 22, 23, 24, 25, 26, 27, 28, 29, 30, 61, 62, 63, 64, 65, 66, 67, 68, 69, 70, 71, 72, 73, 74, 75, 76, 77, 78, 101, 102, 183, 184, 185, 187, 188, 189, 190, 191, 192, 193, 194, 195, 196, 197, 198, 199, 200, 227, 228, 229, 237, 238, 239, 240, 241, 242, 243, 246, 247, 248, 249, 250, 251, 252, 253, 254, 255, 256, 257, 258, 259, 270, 271, 272, 286]</t>
  </si>
  <si>
    <t>UPI00015769D5 status=activ</t>
  </si>
  <si>
    <t>([0.346032, 0.328603, 0.356642, 0.394753, 0.332115, 0.25031, 0.281712, 0.31487, 0.346032, 0.380708, 0.4292, 0.472492, 0.394753, 0.324872, 0.25406, 0.206376, 0.21291, 0.182256, 0.264545, 0.275179, 0.288399, 0.295083, 0.324872, 0.301917, 0.295083, 0.36309, 0.444081, 0.41194, 0.40511, 0.311707, 0.318242, 0.298791, 0.18812, 0.268042, 0.342579, 0.398279, 0.476583, 0.422041, 0.472492, 0.483068, 0.483068, 0.468512, 0.356642, 0.366687, 0.398279, 0.291804, 0.203355, 0.17593, 0.200174, 0.194234, 0.203355, 0.164327, 0.164327, 0.239899, 0.225814, 0.15008, 0.182256, 0.18812, 0.232838, 0.257454, 0.257454, 0.216401, 0.15284, 0.17593, 0.164327, 0.167087, 0.271506, 0.366687, 0.328603, 0.25031, 0.194234, 0.26085, 0.284882, 0.191378, 0.222385, 0.18812, 0.206376, 0.206376, 0.147574, 0.147574, 0.120615, 0.074921, 0.059222, 0.094817, 0.155435, 0.15284, 0.125101, 0.102787, 0.094817, 0.142424, 0.139895, 0.139895, 0.139895, 0.139895, 0.139895, 0.134866, 0.100716, 0.158265, 0.144935, 0.200174, 0.118441, 0.18812, 0.17593, 0.25031, 0.288399, 0.308712, 0.236433, 0.161087, 0.194234, 0.129801, 0.067594, 0.067594, 0.096677, 0.106997, 0.11371, 0.15008, 0.125101, 0.196879, 0.18812, 0.206376, 0.17593, 0.194234, 0.191378, 0.275179, 0.26085, 0.144935, 0.078022, 0.134866, 0.236433, 0.132295, 0.194234, 0.203355, 0.216401, 0.222385, 0.206376, 0.216401, 0.257454, 0.209395, 0.182256, 0.173081, 0.118441, 0.137348, 0.206376, 0.127496, 0.127496, 0.073402, 0.122885, 0.15284, 0.15008, 0.15008, 0.194234, 0.127496, 0.206376, 0.264545, 0.18812, 0.10481, 0.098513, 0.094817, 0.129801, 0.15008, 0.098513, 0.071867, 0.044297, 0.026338, 0.046336, 0.022306, 0.037156, 0.023087, 0.030003, 0.014586, 0.013821, 0.013016, 0.010926, 0.010926, 0.011342, 0.018415, 0.023963, 0.016257, 0.010509, 0.01204, 0.012491, 0.020165, 0.017797, 0.027463, 0.051831, 0.051831, 0.106997, 0.109221, 0.164327, 0.096677, 0.10481, 0.106997, 0.161087, 0.281712, 0.295083, 0.209395, 0.203355, 0.26085, 0.284882, 0.374039, 0.366687, 0.370445, 0.346032, 0.342579, 0.335645, 0.31487, 0.308712, 0.222385, 0.225814, 0.236433, 0.236433, 0.257454, 0.264545, 0.247041, 0.15284, 0.158265, 0.25031, 0.182256, 0.164327, 0.194234, 0.179055, 0.120615, 0.116183, 0.081712, 0.15284, 0.098513, 0.090864, 0.074921, 0.106997, 0.085092, 0.066181, 0.096677, 0.147574, 0.102787, 0.098513, 0.173081, 0.11371], '')</t>
  </si>
  <si>
    <t>UPI00015769D7 status=activ</t>
  </si>
  <si>
    <t>([0.043307, 0.092881, 0.090864, 0.132295, 0.194234, 0.239899, 0.268042, 0.30533, 0.264545, 0.206376, 0.236433, 0.275179, 0.374039, 0.291804, 0.288399, 0.284882, 0.295083, 0.271506, 0.311707, 0.298791, 0.359901, 0.295083, 0.232838, 0.278302, 0.268042, 0.247041, 0.236433, 0.209395, 0.134866, 0.134866, 0.200174, 0.144935, 0.139895, 0.144935, 0.216401, 0.219301, 0.247041, 0.318242, 0.370445, 0.366687, 0.377384, 0.370445, 0.436924, 0.494003, 0.505461, 0.51388, 0.505461, 0.517562, 0.483068, 0.509769, 0.534167, 0.497853, 0.570702, 0.486429, 0.505461, 0.422041, 0.390993, 0.380708, 0.377384, 0.41194, 0.324872, 0.4292, 0.370445, 0.288399, 0.236433, 0.21291, 0.21291, 0.21291, 0.17593, 0.243554, 0.275179, 0.311707, 0.31487, 0.332115, 0.377384, 0.271506, 0.342579, 0.295083, 0.291804, 0.288399, 0.284882, 0.268042, 0.247041, 0.31487, 0.394753, 0.422041, 0.36309, 0.295083, 0.295083, 0.25031, 0.167087, 0.196879, 0.139895, 0.170161, 0.179055, 0.134866, 0.134866, 0.142424, 0.21291, 0.239899, 0.25406, 0.26085, 0.384043, 0.370445, 0.284882, 0.18812, 0.196879, 0.26085, 0.219301, 0.216401, 0.26085, 0.25406, 0.216401, 0.301917, 0.301917, 0.275179, 0.374039, 0.377384, 0.401658, 0.408655, 0.291804, 0.206376, 0.125101, 0.118441, 0.081712, 0.15284, 0.247041, 0.239899, 0.239899, 0.342579, 0.271506, 0.311707, 0.36309, 0.31487, 0.324872, 0.342579, 0.342579, 0.264545, 0.346032, 0.311707, 0.222385, 0.278302, 0.377384, 0.377384, 0.36309, 0.440853, 0.311707, 0.247041, 0.243554, 0.15284, 0.15284, 0.239899, 0.196879, 0.239899, 0.31487, 0.295083, 0.191378, 0.182256, 0.25031, 0.185198, 0.185198, 0.275179, 0.21291, 0.194234, 0.301917, 0.222385, 0.158265, 0.236433, 0.31487, 0.328603, 0.31487, 0.229226, 0.142424, 0.109221, 0.10481, 0.10481, 0.10481, 0.173081, 0.147574, 0.15008, 0.209395, 0.170161, 0.173081, 0.158265, 0.129801, 0.122885, 0.120615, 0.167087, 0.167087, 0.111485, 0.102787, 0.129801, 0.125101, 0.18812, 0.200174, 0.206376, 0.182256, 0.182256, 0.122885, 0.122885, 0.100716, 0.102787, 0.142424, 0.109221, 0.164327, 0.206376, 0.164327, 0.167087, 0.173081, 0.111485, 0.137348, 0.083462, 0.10481, 0.170161, 0.179055, 0.144935, 0.118441, 0.155435, 0.122885, 0.17593, 0.17593, 0.125101, 0.129801, 0.125101, 0.155435, 0.118441, 0.090864, 0.137348, 0.132295, 0.134866, 0.209395, 0.239899, 0.239899, 0.167087, 0.118441, 0.125101, 0.247041, 0.291804, 0.308712, 0.243554, 0.275179, 0.236433, 0.332115, 0.229226, 0.216401, 0.15008, 0.225814, 0.229226, 0.127496, 0.194234, 0.122885, 0.079919, 0.066181, 0.11371, 0.206376, 0.281712, 0.179055, 0.15008, 0.085092, 0.085092, 0.120615, 0.100716, 0.179055, 0.10481, 0.179055, 0.191378, 0.26085, 0.257454, 0.295083, 0.40511, 0.370445, 0.384043, 0.458154, 0.458154, 0.418646, 0.324872, 0.318242, 0.41194, 0.374039, 0.461924, 0.339168, 0.298791, 0.271506, 0.206376, 0.291804, 0.25406, 0.209395, 0.173081, 0.142424, 0.10481, 0.056825, 0.055536], '')</t>
  </si>
  <si>
    <t>[44, 45, 46, 47, 49, 50, 52, 54]</t>
  </si>
  <si>
    <t>UPI00015769D8 status=activ</t>
  </si>
  <si>
    <t>([0.020522, 0.035586, 0.038858, 0.024826, 0.036378, 0.038042, 0.058088, 0.074921, 0.116183, 0.137348, 0.096677, 0.083462, 0.085092, 0.106997, 0.06184, 0.109221, 0.102787, 0.100716, 0.120615, 0.185198, 0.243554, 0.26085, 0.257454, 0.21291, 0.311707, 0.222385, 0.278302, 0.278302, 0.275179, 0.243554, 0.164327, 0.219301, 0.247041, 0.158265, 0.15284, 0.25031, 0.268042, 0.167087, 0.17593, 0.144935, 0.090864, 0.073402, 0.0704, 0.040537, 0.064632, 0.060549, 0.102787, 0.050641, 0.049374, 0.042364, 0.024393, 0.044297, 0.032017, 0.023534, 0.046336, 0.045352, 0.043307, 0.022306, 0.05306, 0.029376, 0.056825, 0.096677, 0.100716, 0.179055, 0.17593, 0.196879, 0.127496, 0.079919, 0.083462, 0.051831, 0.048328, 0.083462, 0.078022, 0.132295, 0.21291, 0.167087, 0.170161, 0.194234, 0.308712, 0.284882, 0.342579, 0.311707, 0.342579, 0.380708, 0.36309, 0.384043, 0.275179, 0.295083, 0.387226, 0.408655, 0.5017, 0.468512, 0.505461, 0.521092, 0.51388, 0.545602, 0.58069, 0.483068, 0.359901, 0.352862, 0.346032, 0.275179, 0.31487, 0.257454, 0.173081, 0.106997, 0.164327, 0.25406, 0.232838, 0.232838, 0.264545, 0.25406, 0.236433, 0.182256, 0.18812, 0.125101, 0.0704, 0.069024, 0.11371, 0.185198, 0.170161, 0.200174, 0.295083, 0.308712, 0.335645, 0.433034, 0.521092, 0.472492, 0.476583, 0.483068, 0.370445, 0.318242, 0.318242, 0.311707, 0.346032, 0.298791, 0.380708, 0.440853, 0.476583, 0.450668, 0.450668, 0.450668, 0.4292, 0.40511, 0.36309, 0.374039, 0.275179, 0.298791, 0.335645, 0.301917, 0.288399, 0.384043, 0.447574, 0.36309, 0.374039, 0.374039, 0.422041, 0.342579, 0.359901, 0.301917, 0.339168, 0.335645, 0.324872, 0.236433, 0.275179, 0.219301, 0.158265, 0.243554, 0.144935, 0.139895, 0.167087, 0.26085, 0.284882, 0.328603, 0.414856, 0.517562, 0.51388, 0.4292, 0.497853, 0.468512, 0.480142, 0.454136, 0.4292, 0.408655, 0.509769, 0.465241, 0.59508, 0.728858], '')</t>
  </si>
  <si>
    <t>[90, 92, 93, 94, 95, 96, 126, 175, 176, 184, 186, 187]</t>
  </si>
  <si>
    <t>UPI00015769DA status=activ</t>
  </si>
  <si>
    <t>([0.002688, 0.003804, 0.002349, 0.003177, 0.004358, 0.006194, 0.008624, 0.008525, 0.006194, 0.006374, 0.005086, 0.004414, 0.004921, 0.003177, 0.002662, 0.002727, 0.003053, 0.002976, 0.002761, 0.004135, 0.002761, 0.002349, 0.001434, 0.001481, 0.000859, 0.000816, 0.000708, 0.000326, 0.000249, 0.000386, 0.00055, 0.000558, 0.000575, 0.00061, 0.000893, 0.000893, 0.00103, 0.00076, 0.000614, 0.000721, 0.000412, 0.000447, 0.000713, 0.00076, 0.001541, 0.002606, 0.002014, 0.002014, 0.002014, 0.003177, 0.003607, 0.00225, 0.003212, 0.003212, 0.004161, 0.004689, 0.007259, 0.006245, 0.00777, 0.00962, 0.016826, 0.016528, 0.018787, 0.009483, 0.009401, 0.005734, 0.003512, 0.003478, 0.003461, 0.003341, 0.002155, 0.001434, 0.001499, 0.000945, 0.001305, 0.000704, 0.000447, 0.000253, 0.000275, 0.000421, 0.000249, 0.000189, 0.000172, 0.000301, 0.00055, 0.00103, 0.000958, 0.001155, 0.001061, 0.00061, 0.001103, 0.001692, 0.002078, 0.003298, 0.004577, 0.004414, 0.004921, 0.006988, 0.009728, 0.009865, 0.008804, 0.013821, 0.009187, 0.013437, 0.010372, 0.010509, 0.007091, 0.013437, 0.025762, 0.054297, 0.058088, 0.071867, 0.048328, 0.034884, 0.020165, 0.021816, 0.023963, 0.048328, 0.020165, 0.010372, 0.019401, 0.015344, 0.010672, 0.017447, 0.025316, 0.038042, 0.023963, 0.049374, 0.043307, 0.043307, 0.028695, 0.029376, 0.025762, 0.020165, 0.03976, 0.064632, 0.058088, 0.043307, 0.025316, 0.058088, 0.06184, 0.056825, 0.037156, 0.040537, 0.055536, 0.023534, 0.013265, 0.018106, 0.010221, 0.006567, 0.006795, 0.005799, 0.007091, 0.00515, 0.004775, 0.003478, 0.002512, 0.001722, 0.001692, 0.002529, 0.001687, 0.002035, 0.00146, 0.001335, 0.000893, 0.000507, 0.000507, 0.000833, 0.000893, 0.001408, 0.002276, 0.002211, 0.002529, 0.002078, 0.00292, 0.00359, 0.003804, 0.004976, 0.007259, 0.007315, 0.004689, 0.007422, 0.009401, 0.015694, 0.037156, 0.092881, 0.090864, 0.134866, 0.129801, 0.122885, 0.069024, 0.028107, 0.027463, 0.048328, 0.067594, 0.067594, 0.092881, 0.161087, 0.076542, 0.081712, 0.15284, 0.15284, 0.059222, 0.059222, 0.051831, 0.051831, 0.028695, 0.028107, 0.043307, 0.029376, 0.013821, 0.013437, 0.014783, 0.014315, 0.008723, 0.009096, 0.009015, 0.006078, 0.003997, 0.005799, 0.003555, 0.00231, 0.00225, 0.002057, 0.002014, 0.001335, 0.001391, 0.001305, 0.001786, 0.001142, 0.000859, 0.000876, 0.001061, 0.00103, 0.000575, 0.000567, 0.000743, 0.000305, 0.000532, 0.000631, 0.000326, 0.000378, 0.000833, 0.000816, 0.000859, 0.000876, 0.001211, 0.000537, 0.000614, 0.000391, 0.00076, 0.000743, 0.001383, 0.001159, 0.001159, 0.001743, 0.001743, 0.00152, 0.001687, 0.001, 0.001481, 0.001383, 0.002155, 0.001623, 0.00246, 0.003804, 0.00407, 0.003109, 0.003555, 0.004646, 0.004388, 0.002688, 0.003512, 0.00243, 0.00231, 0.002078, 0.001374, 0.001249, 0.001434, 0.002211, 0.002349, 0.002435, 0.003821, 0.003997, 0.003177, 0.002155, 0.001434, 0.00146, 0.001687, 0.00155, 0.000893, 0.001391, 0.002482, 0.002435, 0.002396, 0.00359, 0.003478, 0.004835, 0.008002, 0.00515, 0.003804, 0.003701, 0.002336, 0.001481, 0.001374, 0.00146, 0.00155, 0.001391, 0.000614, 0.000945, 0.001541, 0.001649, 0.001202, 0.001048, 0.000631, 0.000614, 0.000558, 0.000661, 0.000305, 0.00012, 0.000172, 0.000142, 0.000326, 0.000335, 0.000498, 0.000567, 0.000485, 0.000442, 0.000842, 0.001335, 0.000859, 0.000498, 0.000906, 0.001172, 0.000747, 0.00155, 0.00243, 0.002435, 0.002276, 0.003177, 0.003727, 0.004577, 0.007495, 0.005799, 0.007645, 0.00777, 0.006039, 0.008525, 0.014586, 0.010672, 0.011342, 0.0198, 0.042364], '')</t>
  </si>
  <si>
    <t>UPI00015769DB status=activ</t>
  </si>
  <si>
    <t>([0.023534, 0.037156, 0.054297, 0.102787, 0.139895, 0.167087, 0.194234, 0.222385, 0.167087, 0.125101, 0.147574, 0.15008, 0.239899, 0.298791, 0.418646, 0.418646, 0.298791, 0.301917, 0.232838, 0.25406, 0.342579, 0.346032, 0.264545, 0.268042, 0.134866, 0.111485, 0.134866, 0.142424, 0.142424, 0.219301, 0.298791, 0.311707, 0.342579, 0.264545, 0.158265, 0.102787, 0.098513, 0.11371, 0.111485, 0.158265, 0.229226, 0.219301, 0.144935, 0.232838, 0.239899, 0.349426, 0.271506, 0.179055, 0.15008, 0.158265, 0.129801, 0.079919, 0.06312, 0.060549, 0.047319, 0.046336, 0.0704, 0.040537, 0.073402, 0.100716, 0.102787, 0.100716, 0.066181, 0.10481, 0.049374, 0.040537, 0.040537, 0.085092, 0.125101, 0.15008, 0.144935, 0.170161, 0.219301, 0.182256, 0.18812, 0.30533, 0.394753, 0.30533, 0.31487, 0.229226, 0.232838, 0.232838, 0.161087, 0.257454, 0.26085, 0.36309, 0.401658, 0.370445, 0.398279, 0.40511, 0.311707, 0.308712, 0.30533, 0.225814, 0.301917, 0.21291, 0.209395, 0.203355, 0.216401, 0.30533, 0.318242, 0.264545, 0.271506, 0.25031, 0.194234, 0.191378, 0.196879, 0.18812, 0.216401, 0.185198, 0.116183, 0.179055, 0.118441, 0.118441, 0.182256, 0.111485, 0.173081, 0.164327, 0.17593, 0.25406, 0.15008, 0.21291, 0.229226, 0.15008, 0.15284, 0.173081, 0.182256, 0.111485, 0.109221, 0.116183, 0.11371, 0.182256, 0.18812, 0.200174, 0.203355, 0.232838, 0.31487, 0.232838, 0.236433, 0.200174, 0.127496, 0.191378, 0.194234, 0.25406, 0.339168, 0.352862, 0.387226, 0.398279, 0.394753, 0.295083, 0.291804, 0.268042, 0.268042, 0.26085, 0.225814, 0.222385, 0.147574, 0.15008, 0.225814, 0.219301, 0.257454, 0.26085, 0.291804, 0.288399, 0.268042, 0.18812, 0.25406, 0.142424, 0.11371, 0.191378, 0.288399, 0.288399, 0.288399, 0.318242, 0.257454, 0.352862, 0.36309, 0.440853, 0.450668, 0.447574, 0.444081, 0.4292, 0.408655, 0.311707, 0.229226, 0.25031, 0.301917, 0.281712, 0.36309, 0.387226, 0.352862, 0.275179, 0.173081, 0.206376, 0.179055, 0.247041, 0.18812, 0.17593, 0.11371, 0.100716, 0.060549, 0.06312, 0.06312, 0.122885, 0.200174, 0.179055, 0.194234, 0.222385, 0.185198, 0.134866, 0.144935, 0.167087, 0.25406, 0.332115, 0.229226, 0.229226, 0.147574, 0.185198, 0.191378, 0.264545, 0.275179, 0.356642, 0.264545, 0.164327, 0.109221, 0.069024, 0.134866, 0.15008, 0.15284, 0.222385, 0.206376, 0.206376, 0.144935, 0.134866, 0.158265, 0.21291, 0.196879, 0.216401, 0.243554, 0.25031, 0.25031, 0.26085, 0.182256, 0.236433, 0.25406, 0.324872, 0.366687, 0.36309, 0.239899, 0.264545, 0.25406, 0.335645, 0.328603, 0.408655, 0.318242, 0.31487, 0.335645, 0.352862, 0.41194, 0.422041, 0.380708, 0.301917, 0.264545, 0.243554, 0.291804, 0.387226, 0.352862, 0.356642, 0.26085, 0.321458, 0.301917, 0.311707, 0.324872, 0.295083, 0.196879, 0.295083, 0.264545, 0.185198, 0.11371, 0.079919, 0.069024, 0.090864, 0.144935, 0.11371, 0.21291, 0.17593, 0.15008, 0.161087, 0.173081, 0.229226, 0.216401, 0.132295, 0.073402, 0.038858, 0.058088, 0.102787, 0.100716, 0.069024, 0.116183, 0.111485, 0.173081, 0.11371, 0.058088, 0.066181, 0.111485, 0.066181, 0.081712, 0.06312, 0.074921, 0.045352, 0.049374, 0.031287, 0.030611, 0.030611, 0.067594, 0.045352, 0.045352, 0.042364, 0.037156, 0.032677, 0.06312, 0.055536, 0.064632, 0.074921, 0.06184, 0.064632, 0.059222, 0.032017, 0.054297, 0.050641, 0.094817, 0.10481, 0.196879, 0.191378, 0.25031, 0.232838, 0.170161, 0.144935, 0.164327, 0.239899, 0.243554, 0.203355, 0.182256, 0.229226, 0.291804, 0.278302, 0.209395, 0.308712, 0.440853], '')</t>
  </si>
  <si>
    <t>UPI00015769DE status=activ</t>
  </si>
  <si>
    <t>([0.034068, 0.046336, 0.088832, 0.15008, 0.219301, 0.288399, 0.25031, 0.134866, 0.155435, 0.191378, 0.239899, 0.318242, 0.328603, 0.18812, 0.170161, 0.079919, 0.069024, 0.142424, 0.11371, 0.17593, 0.209395, 0.209395, 0.098513, 0.035586, 0.027463, 0.011903, 0.006894, 0.005623, 0.007177, 0.004976, 0.004775, 0.003053, 0.003212, 0.001872, 0.001967, 0.001374, 0.001344, 0.001391, 0.001344, 0.001649, 0.002057, 0.001808, 0.001142, 0.001159, 0.001232, 0.00076, 0.00076, 0.001305, 0.001267, 0.001602, 0.00146, 0.000833, 0.000876, 0.000614, 0.000713, 0.000893, 0.001541, 0.001709, 0.001481, 0.001112, 0.000708, 0.000412, 0.000747, 0.000816, 0.001249, 0.001232, 0.001687, 0.002503, 0.001602, 0.001675, 0.001572, 0.002581, 0.00407, 0.003997, 0.003341, 0.003276, 0.003821, 0.002606, 0.003431, 0.003405, 0.004577, 0.00407, 0.003757, 0.00389, 0.004388, 0.004976, 0.004976, 0.004358, 0.0028, 0.003512, 0.003555, 0.002366, 0.001434, 0.000893, 0.000893, 0.000876, 0.000876, 0.000906, 0.000936, 0.000674, 0.000532, 0.000301, 0.000386, 0.000451, 0.000206, 0.000202, 7.3e-05, 9e-05], '')</t>
  </si>
  <si>
    <t>UPI00015769DF status=activ</t>
  </si>
  <si>
    <t>([0.384043, 0.444081, 0.465241, 0.486429, 0.414856, 0.458154, 0.444081, 0.377384, 0.311707, 0.342579, 0.335645, 0.374039, 0.370445, 0.374039, 0.366687, 0.450668, 0.40511, 0.321458, 0.318242, 0.30533, 0.26085, 0.247041, 0.158265, 0.158265, 0.161087, 0.161087, 0.15284, 0.182256, 0.25031, 0.318242, 0.308712, 0.335645, 0.25406, 0.170161, 0.161087, 0.167087, 0.109221, 0.106997, 0.167087, 0.170161, 0.257454, 0.328603, 0.339168, 0.339168, 0.264545, 0.278302, 0.346032, 0.346032, 0.257454, 0.26085, 0.264545, 0.18812, 0.194234, 0.281712, 0.366687, 0.366687, 0.36309, 0.444081, 0.534167, 0.521092, 0.51388, 0.525368, 0.517562, 0.525368, 0.626927, 0.618285, 0.608892, 0.497853, 0.461924, 0.458154, 0.377384, 0.311707, 0.398279, 0.390993, 0.295083, 0.298791, 0.268042, 0.288399, 0.288399, 0.298791, 0.308712, 0.30533, 0.209395, 0.216401, 0.129801, 0.134866, 0.15008, 0.125101, 0.125101, 0.144935, 0.147574, 0.129801, 0.179055, 0.179055, 0.194234, 0.271506, 0.26085, 0.284882, 0.164327, 0.100716, 0.05306, 0.041405, 0.044297, 0.078022, 0.096677, 0.155435, 0.15284, 0.225814, 0.264545, 0.26085, 0.264545, 0.342579, 0.461924, 0.4292, 0.394753, 0.380708, 0.387226, 0.356642, 0.359901, 0.476583, 0.490133, 0.608892, 0.541878, 0.5017, 0.40511, 0.291804, 0.209395, 0.134866, 0.127496, 0.102787, 0.155435, 0.15008, 0.15284, 0.096677, 0.071867, 0.092881, 0.094817, 0.098513, 0.11371, 0.11371, 0.11371, 0.164327, 0.085092, 0.081712, 0.094817, 0.161087, 0.158265, 0.158265, 0.239899, 0.15008, 0.170161, 0.17593, 0.118441, 0.078022, 0.078022, 0.106997, 0.066181, 0.069024, 0.064632, 0.051831, 0.058088, 0.032677, 0.021816, 0.046336, 0.040537, 0.040537, 0.042364, 0.059222, 0.096677, 0.047319, 0.090864, 0.102787, 0.058088, 0.096677, 0.15284, 0.222385, 0.173081, 0.161087, 0.155435, 0.086953, 0.088832, 0.090864, 0.15284, 0.139895, 0.15008, 0.25406, 0.271506, 0.173081, 0.21291, 0.137348, 0.232838, 0.127496, 0.078022, 0.158265, 0.098513, 0.088832, 0.069024, 0.067594, 0.125101, 0.120615, 0.222385, 0.268042, 0.18812, 0.155435, 0.232838, 0.206376, 0.206376, 0.164327, 0.257454, 0.21291, 0.339168, 0.243554, 0.268042, 0.335645, 0.301917, 0.422041, 0.433034, 0.374039, 0.370445, 0.370445, 0.295083, 0.194234, 0.196879, 0.275179, 0.229226, 0.247041, 0.15284, 0.158265, 0.185198, 0.118441, 0.094817, 0.083462, 0.144935, 0.222385, 0.26085, 0.17593, 0.142424, 0.069024, 0.142424, 0.15284, 0.144935, 0.134866, 0.147574, 0.144935, 0.132295, 0.229226, 0.225814, 0.232838, 0.247041, 0.147574, 0.206376, 0.281712, 0.158265, 0.161087, 0.158265, 0.139895, 0.15284, 0.134866, 0.232838, 0.203355, 0.284882, 0.209395, 0.301917, 0.308712, 0.295083, 0.308712, 0.268042, 0.173081, 0.25031, 0.167087, 0.191378, 0.229226, 0.225814, 0.339168, 0.271506, 0.284882, 0.278302, 0.346032, 0.30533, 0.278302, 0.271506, 0.17593, 0.179055, 0.179055, 0.15008, 0.164327, 0.161087, 0.179055, 0.182256, 0.191378, 0.275179, 0.328603, 0.268042, 0.239899, 0.239899, 0.324872, 0.281712, 0.191378, 0.200174, 0.18812, 0.15284, 0.098513, 0.158265, 0.239899, 0.25031, 0.26085, 0.264545, 0.173081, 0.158265, 0.229226, 0.225814, 0.229226, 0.179055, 0.132295, 0.10481, 0.11371, 0.085092, 0.102787, 0.144935, 0.139895, 0.134866, 0.225814, 0.278302, 0.21291, 0.196879, 0.182256, 0.239899, 0.222385, 0.222385, 0.239899, 0.179055, 0.122885, 0.06312, 0.086953, 0.120615, 0.194234, 0.182256, 0.247041, 0.164327, 0.196879, 0.232838, 0.318242, 0.291804, 0.318242, 0.308712, 0.321458, 0.229226, 0.25406, 0.164327, 0.222385, 0.206376, 0.268042, 0.332115, 0.433034, 0.465241, 0.465241, 0.444081, 0.36309, 0.346032, 0.401658, 0.301917, 0.26085, 0.179055, 0.182256, 0.127496, 0.206376, 0.118441, 0.203355, 0.222385, 0.229226, 0.268042, 0.275179, 0.278302, 0.30533, 0.225814, 0.25031, 0.278302, 0.196879, 0.301917, 0.196879, 0.239899, 0.332115, 0.243554, 0.328603, 0.239899, 0.239899, 0.243554, 0.25406, 0.247041, 0.139895, 0.229226, 0.239899, 0.268042, 0.18812, 0.120615, 0.109221, 0.106997, 0.132295, 0.132295, 0.11371, 0.18812, 0.18812, 0.219301, 0.243554, 0.25031, 0.335645, 0.40511, 0.301917, 0.298791, 0.191378, 0.203355, 0.203355, 0.185198, 0.096677, 0.161087, 0.236433, 0.25406, 0.243554, 0.15008, 0.225814, 0.191378, 0.185198, 0.144935, 0.078022, 0.129801, 0.137348, 0.161087, 0.164327, 0.161087, 0.25406, 0.328603, 0.422041, 0.41194, 0.41194, 0.472492, 0.465241, 0.458154, 0.447574, 0.440853, 0.483068, 0.374039, 0.418646, 0.332115, 0.384043, 0.366687, 0.366687, 0.359901, 0.243554, 0.158265, 0.232838, 0.219301, 0.25406, 0.155435, 0.182256, 0.185198, 0.122885, 0.132295, 0.106997, 0.164327, 0.179055, 0.132295, 0.15008, 0.139895, 0.21291, 0.194234, 0.25406, 0.209395, 0.17593, 0.232838, 0.318242, 0.291804, 0.268042, 0.219301, 0.359901, 0.25406], '')</t>
  </si>
  <si>
    <t>[58, 59, 60, 61, 62, 63, 64, 65, 66, 121, 122, 123]</t>
  </si>
  <si>
    <t>UPI00015769E1 status=activ</t>
  </si>
  <si>
    <t>([0.028695, 0.019109, 0.021816, 0.015344, 0.022306, 0.032017, 0.044297, 0.025762, 0.022667, 0.015344, 0.016826, 0.017797, 0.027463, 0.034068, 0.034068, 0.028695, 0.045352, 0.034884, 0.020165, 0.032677, 0.058088, 0.048328, 0.067594, 0.081712, 0.132295, 0.142424, 0.118441, 0.122885, 0.219301, 0.200174, 0.278302, 0.31487, 0.284882, 0.21291, 0.216401, 0.25031, 0.366687, 0.321458, 0.359901, 0.440853, 0.444081, 0.472492, 0.505461, 0.56648, 0.517562, 0.4292, 0.414856, 0.414856, 0.418646, 0.318242, 0.321458, 0.359901, 0.370445, 0.447574, 0.444081, 0.377384, 0.298791, 0.247041, 0.291804, 0.194234, 0.209395, 0.203355, 0.179055, 0.10481, 0.094817, 0.122885, 0.106997, 0.116183, 0.142424, 0.137348, 0.139895, 0.137348, 0.076542, 0.073402, 0.071867, 0.137348, 0.173081, 0.26085, 0.308712, 0.308712, 0.418646, 0.301917, 0.311707, 0.311707, 0.349426, 0.349426, 0.349426, 0.458154, 0.450668, 0.380708, 0.288399, 0.349426, 0.40511, 0.509769, 0.525368, 0.509769, 0.509769, 0.42561, 0.418646, 0.42561, 0.440853, 0.335645, 0.352862, 0.26085, 0.206376, 0.206376, 0.209395, 0.142424, 0.15008, 0.15008, 0.137348, 0.185198, 0.247041, 0.291804, 0.281712, 0.275179, 0.275179, 0.288399, 0.291804, 0.30533, 0.308712, 0.308712, 0.321458, 0.408655, 0.497853, 0.458154, 0.497853, 0.408655, 0.505461, 0.490133, 0.398279, 0.494003, 0.534167, 0.509769, 0.468512, 0.4292, 0.418646, 0.342579, 0.328603, 0.328603, 0.239899, 0.158265, 0.158265, 0.158265, 0.134866, 0.147574, 0.225814, 0.15284, 0.219301, 0.219301, 0.167087, 0.281712, 0.275179, 0.271506, 0.182256, 0.203355, 0.164327, 0.170161, 0.15284, 0.098513, 0.118441, 0.179055, 0.247041, 0.229226, 0.321458, 0.366687, 0.366687, 0.352862, 0.433034, 0.359901, 0.342579, 0.374039, 0.352862, 0.359901, 0.281712, 0.288399, 0.301917, 0.390993, 0.349426, 0.447574, 0.553315, 0.549308, 0.56648, 0.56648, 0.56648, 0.562014, 0.549308, 0.450668, 0.380708, 0.31487, 0.308712, 0.321458, 0.278302, 0.278302, 0.281712, 0.281712, 0.295083, 0.225814, 0.219301, 0.268042, 0.268042, 0.182256, 0.142424, 0.073402, 0.079919, 0.079919, 0.073402, 0.071867, 0.11371, 0.170161, 0.257454, 0.31487, 0.301917, 0.31487, 0.308712, 0.291804, 0.295083, 0.356642, 0.414856, 0.4292, 0.418646, 0.394753, 0.394753, 0.447574, 0.461924, 0.422041, 0.42561, 0.42561, 0.422041, 0.422041, 0.335645, 0.275179, 0.275179, 0.196879, 0.26085, 0.271506, 0.30533, 0.374039, 0.298791, 0.308712, 0.328603, 0.301917, 0.25031, 0.356642, 0.380708, 0.465241, 0.497853, 0.494003, 0.42561, 0.356642, 0.374039, 0.468512, 0.468512, 0.494003, 0.521092, 0.41194, 0.408655, 0.390993, 0.366687, 0.440853, 0.346032, 0.349426, 0.318242, 0.328603, 0.295083, 0.239899, 0.25031, 0.219301, 0.222385, 0.30533, 0.281712, 0.268042, 0.191378, 0.21291, 0.21291, 0.271506, 0.377384, 0.366687, 0.275179, 0.308712, 0.318242, 0.40511, 0.370445, 0.42561, 0.494003, 0.465241, 0.525368, 0.408655, 0.465241, 0.472492, 0.454136, 0.562014, 0.562014, 0.541878, 0.557691, 0.56648, 0.5017, 0.505461, 0.433034, 0.529623, 0.534167, 0.534167, 0.541878, 0.458154, 0.384043, 0.394753, 0.433034, 0.41194, 0.447574, 0.447574, 0.436924, 0.444081, 0.36309, 0.370445, 0.472492, 0.465241, 0.454136, 0.517562, 0.517562, 0.534167, 0.465241, 0.450668, 0.380708, 0.342579, 0.352862, 0.454136, 0.377384, 0.311707, 0.335645, 0.414856, 0.318242, 0.298791, 0.291804, 0.31487, 0.318242, 0.308712, 0.301917, 0.298791, 0.271506, 0.232838, 0.268042, 0.30533, 0.278302, 0.321458, 0.332115, 0.41194, 0.332115, 0.422041], '')</t>
  </si>
  <si>
    <t>[42, 43, 44, 93, 94, 95, 96, 128, 132, 133, 180, 181, 182, 183, 184, 185, 186, 254, 286, 291, 292, 293, 294, 295, 296, 297, 299, 300, 301, 302, 317, 318, 319]</t>
  </si>
  <si>
    <t>UPI00015769E5 status=activ</t>
  </si>
  <si>
    <t>([0.222385, 0.139895, 0.086953, 0.129801, 0.164327, 0.203355, 0.229226, 0.271506, 0.339168, 0.366687, 0.318242, 0.366687, 0.332115, 0.356642, 0.366687, 0.447574, 0.370445, 0.450668, 0.529623, 0.529623, 0.418646, 0.335645, 0.41194, 0.461924, 0.414856, 0.384043, 0.346032, 0.384043, 0.377384, 0.332115, 0.295083, 0.359901, 0.349426, 0.377384, 0.356642, 0.4292, 0.433034, 0.480142, 0.384043, 0.408655, 0.332115, 0.440853, 0.521092, 0.521092, 0.58069, 0.622677, 0.671169, 0.724957, 0.549308, 0.465241, 0.465241, 0.497853, 0.494003, 0.422041, 0.433034, 0.433034, 0.394753, 0.311707, 0.311707, 0.359901, 0.275179, 0.36309, 0.349426, 0.370445, 0.291804, 0.247041, 0.264545, 0.232838, 0.15008, 0.164327, 0.232838, 0.232838, 0.25031, 0.222385, 0.284882, 0.291804, 0.308712, 0.308712, 0.366687, 0.311707, 0.356642, 0.422041, 0.321458, 0.291804, 0.17593, 0.271506, 0.219301, 0.216401, 0.243554, 0.335645, 0.4292, 0.447574, 0.447574, 0.433034, 0.480142, 0.377384, 0.359901, 0.31487, 0.356642, 0.332115, 0.335645, 0.247041, 0.219301, 0.247041, 0.284882, 0.298791, 0.25406, 0.346032, 0.30533, 0.30533, 0.268042, 0.219301, 0.182256, 0.155435, 0.155435, 0.144935, 0.229226, 0.164327, 0.219301, 0.144935, 0.100716, 0.132295, 0.209395, 0.158265, 0.182256, 0.200174, 0.196879, 0.236433, 0.219301, 0.25406, 0.291804, 0.31487, 0.342579, 0.281712, 0.311707, 0.268042, 0.301917, 0.243554, 0.352862, 0.278302, 0.311707, 0.418646, 0.359901, 0.25406, 0.352862, 0.377384, 0.349426, 0.447574, 0.450668, 0.418646, 0.42561, 0.401658, 0.418646, 0.352862, 0.465241, 0.370445, 0.4292, 0.418646, 0.380708, 0.301917, 0.257454, 0.31487, 0.335645, 0.359901, 0.444081, 0.398279, 0.436924, 0.447574, 0.346032, 0.328603, 0.387226, 0.342579, 0.268042, 0.264545, 0.284882, 0.264545, 0.352862, 0.359901, 0.271506, 0.268042, 0.321458, 0.418646, 0.324872, 0.26085, 0.31487, 0.26085, 0.219301, 0.182256, 0.179055, 0.243554, 0.247041, 0.179055, 0.219301, 0.288399, 0.25031, 0.229226, 0.229226, 0.247041, 0.247041, 0.30533, 0.408655, 0.30533, 0.264545, 0.374039, 0.418646, 0.346032, 0.40511, 0.480142, 0.497853, 0.465241, 0.497853, 0.468512, 0.433034, 0.390993, 0.321458, 0.271506, 0.301917, 0.328603, 0.284882, 0.196879, 0.191378, 0.167087, 0.225814, 0.25406, 0.144935, 0.15284, 0.15284, 0.155435, 0.147574, 0.15008, 0.111485, 0.098513, 0.073402, 0.096677, 0.090864, 0.139895, 0.15284, 0.15284, 0.11371, 0.134866, 0.206376, 0.129801, 0.092881, 0.10481, 0.116183, 0.182256, 0.15284, 0.144935, 0.100716, 0.064632, 0.047319, 0.079919, 0.088832, 0.139895, 0.173081, 0.203355, 0.161087, 0.127496, 0.155435, 0.179055, 0.200174, 0.200174, 0.194234, 0.284882, 0.301917, 0.18812, 0.125101, 0.15008, 0.25031, 0.236433, 0.321458, 0.342579, 0.356642, 0.247041, 0.284882, 0.191378, 0.144935, 0.170161, 0.185198, 0.203355, 0.216401, 0.191378, 0.111485, 0.206376, 0.222385, 0.21291, 0.328603, 0.328603, 0.332115, 0.30533, 0.288399, 0.25406, 0.182256, 0.182256, 0.271506, 0.222385, 0.247041, 0.232838, 0.232838, 0.332115, 0.298791, 0.203355, 0.216401, 0.216401, 0.15008, 0.129801, 0.139895, 0.139895, 0.134866, 0.064632, 0.043307, 0.083462, 0.106997, 0.173081, 0.15284, 0.094817, 0.06312, 0.086953, 0.15284, 0.15284, 0.090864, 0.109221, 0.167087, 0.155435, 0.155435, 0.185198, 0.200174, 0.18812, 0.118441, 0.120615, 0.134866, 0.179055, 0.102787, 0.102787, 0.106997, 0.0704, 0.11371, 0.173081, 0.118441, 0.106997, 0.122885, 0.18812, 0.111485, 0.098513, 0.085092, 0.085092, 0.096677, 0.073402, 0.06184, 0.094817, 0.158265, 0.203355, 0.21291, 0.229226, 0.222385, 0.18812, 0.200174, 0.137348, 0.137348, 0.21291, 0.206376, 0.191378, 0.185198, 0.281712, 0.311707, 0.359901, 0.454136, 0.433034, 0.472492, 0.414856, 0.398279, 0.398279, 0.342579, 0.311707, 0.328603, 0.324872, 0.356642, 0.390993, 0.444081, 0.444081, 0.447574, 0.36309, 0.356642, 0.36309, 0.342579, 0.335645, 0.284882, 0.271506, 0.30533, 0.301917, 0.394753, 0.4292, 0.352862, 0.40511, 0.4292, 0.41194, 0.42561, 0.433034, 0.384043, 0.332115, 0.339168, 0.247041, 0.346032, 0.370445, 0.339168, 0.26085, 0.26085, 0.311707, 0.321458, 0.288399, 0.324872, 0.229226, 0.232838, 0.295083, 0.328603, 0.332115, 0.433034, 0.342579, 0.328603, 0.40511, 0.497853, 0.461924, 0.541878, 0.505461, 0.468512, 0.490133, 0.59508, 0.585406, 0.538167, 0.497853, 0.538167, 0.440853], '')</t>
  </si>
  <si>
    <t>[18, 19, 42, 43, 44, 45, 46, 47, 48, 422, 423, 426, 427, 428, 430]</t>
  </si>
  <si>
    <t>UPI00015769E6 status=activ</t>
  </si>
  <si>
    <t>([0.118441, 0.086953, 0.066181, 0.092881, 0.122885, 0.081712, 0.10481, 0.125101, 0.15008, 0.106997, 0.109221, 0.118441, 0.092881, 0.090864, 0.050641, 0.0704, 0.096677, 0.102787, 0.090864, 0.098513, 0.079919, 0.083462, 0.118441, 0.10481, 0.111485, 0.074921, 0.129801, 0.078022, 0.06184, 0.060549, 0.060549, 0.076542, 0.11371, 0.083462, 0.048328, 0.086953, 0.0704, 0.088832, 0.170161, 0.243554, 0.232838, 0.225814, 0.222385, 0.26085, 0.25031, 0.25031, 0.318242, 0.308712, 0.414856, 0.390993, 0.295083, 0.311707, 0.311707, 0.298791, 0.390993, 0.480142, 0.433034, 0.525368, 0.525368, 0.5017, 0.41194, 0.414856, 0.370445, 0.366687, 0.339168, 0.339168, 0.349426, 0.349426, 0.243554, 0.142424, 0.200174, 0.308712, 0.374039, 0.318242, 0.308712, 0.301917, 0.30533, 0.349426, 0.342579, 0.225814, 0.225814, 0.318242, 0.308712, 0.398279, 0.311707, 0.219301, 0.308712, 0.298791, 0.229226, 0.25406, 0.346032, 0.342579, 0.352862, 0.359901, 0.408655, 0.401658, 0.408655, 0.318242, 0.222385, 0.209395, 0.284882, 0.284882, 0.209395, 0.222385, 0.158265, 0.158265, 0.271506, 0.278302, 0.182256, 0.25406, 0.349426, 0.318242, 0.236433, 0.21291, 0.225814, 0.225814, 0.167087, 0.100716, 0.139895, 0.209395, 0.209395, 0.257454, 0.25031, 0.321458, 0.321458, 0.321458, 0.346032, 0.232838, 0.167087, 0.268042, 0.17593, 0.164327, 0.191378, 0.281712, 0.216401, 0.200174, 0.206376, 0.191378, 0.288399, 0.31487, 0.232838, 0.264545, 0.15008, 0.094817, 0.100716, 0.078022, 0.069024, 0.102787, 0.167087, 0.191378, 0.15284, 0.167087, 0.182256, 0.11371, 0.106997, 0.155435, 0.167087, 0.161087, 0.247041, 0.155435, 0.083462, 0.11371, 0.098513, 0.109221, 0.17593, 0.102787, 0.081712, 0.158265, 0.098513, 0.076542, 0.079919, 0.078022, 0.098513, 0.088832, 0.158265, 0.111485, 0.106997, 0.102787, 0.096677, 0.111485, 0.179055, 0.288399, 0.324872, 0.321458, 0.335645, 0.321458, 0.4292, 0.408655, 0.291804, 0.377384, 0.318242, 0.349426, 0.288399, 0.324872, 0.356642, 0.352862, 0.332115, 0.25031, 0.155435, 0.10481, 0.088832, 0.083462, 0.088832, 0.085092, 0.0704, 0.0704, 0.085092, 0.06184, 0.111485, 0.194234, 0.194234, 0.25031, 0.247041, 0.247041, 0.206376, 0.116183, 0.054297, 0.059222, 0.109221, 0.122885, 0.209395, 0.229226, 0.225814, 0.182256, 0.125101, 0.088832, 0.134866, 0.067594, 0.079919, 0.081712, 0.046336, 0.050641, 0.06184, 0.035586, 0.037156, 0.043307, 0.041405, 0.098513, 0.15008, 0.085092, 0.076542, 0.06184, 0.054297, 0.059222, 0.071867, 0.06312, 0.120615, 0.129801, 0.127496, 0.076542, 0.042364, 0.064632, 0.059222, 0.030003, 0.054297, 0.054297, 0.059222, 0.06312, 0.06312, 0.071867, 0.098513, 0.170161, 0.111485, 0.090864, 0.096677, 0.055536, 0.106997, 0.10481, 0.06312, 0.06312, 0.066181, 0.118441, 0.132295, 0.109221, 0.200174, 0.225814, 0.278302, 0.268042, 0.359901, 0.26085, 0.25031, 0.194234, 0.179055, 0.222385, 0.185198, 0.167087, 0.247041, 0.15284, 0.085092, 0.137348, 0.137348, 0.232838, 0.229226, 0.185198, 0.142424, 0.129801, 0.111485, 0.090864, 0.05306, 0.05306, 0.067594, 0.037156, 0.066181, 0.069024, 0.085092, 0.125101, 0.076542, 0.076542, 0.134866, 0.209395, 0.137348, 0.219301, 0.134866, 0.132295, 0.096677, 0.15008, 0.096677, 0.055536, 0.092881, 0.15284, 0.144935, 0.185198, 0.200174, 0.222385, 0.229226, 0.229226, 0.232838, 0.25406, 0.278302, 0.18812, 0.125101, 0.173081, 0.179055, 0.167087, 0.173081, 0.225814, 0.158265, 0.164327, 0.167087, 0.179055, 0.179055, 0.170161, 0.090864, 0.129801, 0.071867, 0.067594, 0.067594, 0.045352, 0.076542, 0.067594, 0.109221, 0.106997, 0.094817, 0.090864, 0.125101, 0.111485, 0.083462, 0.118441, 0.173081, 0.271506, 0.25406, 0.268042, 0.18812, 0.318242, 0.243554, 0.247041, 0.25031, 0.173081, 0.167087, 0.098513, 0.100716, 0.085092, 0.144935, 0.120615, 0.098513, 0.073402, 0.044297, 0.079919, 0.050641, 0.042364, 0.038042, 0.038042, 0.023963, 0.033407, 0.027463, 0.035586, 0.064632, 0.0704, 0.100716, 0.161087, 0.232838, 0.243554, 0.295083, 0.191378, 0.191378, 0.247041, 0.339168, 0.352862, 0.332115, 0.352862, 0.418646, 0.356642, 0.281712, 0.318242, 0.268042, 0.191378, 0.229226, 0.229226, 0.139895, 0.161087, 0.161087, 0.17593, 0.179055, 0.167087, 0.268042, 0.271506, 0.25406, 0.185198, 0.247041, 0.25406, 0.349426, 0.311707, 0.377384, 0.450668, 0.398279, 0.480142, 0.58069, 0.58069, 0.517562, 0.632174, 0.534167, 0.517562, 0.468512, 0.468512, 0.480142, 0.384043, 0.458154, 0.36309, 0.42561, 0.444081, 0.458154, 0.436924, 0.366687, 0.308712, 0.291804, 0.380708, 0.308712, 0.225814, 0.216401, 0.268042, 0.301917, 0.387226, 0.308712, 0.342579, 0.349426, 0.335645, 0.422041, 0.40511, 0.490133, 0.486429, 0.384043, 0.387226, 0.324872, 0.41194, 0.486429, 0.458154, 0.374039, 0.374039, 0.450668, 0.483068, 0.390993, 0.374039, 0.346032, 0.401658, 0.398279, 0.308712, 0.308712, 0.25031, 0.232838, 0.232838, 0.232838, 0.318242, 0.30533, 0.380708, 0.384043, 0.380708, 0.342579, 0.36309, 0.450668, 0.380708, 0.278302, 0.366687, 0.295083, 0.346032, 0.384043, 0.384043, 0.490133, 0.398279, 0.359901, 0.321458, 0.301917, 0.232838, 0.243554, 0.155435, 0.15008, 0.167087, 0.167087, 0.147574, 0.203355, 0.191378, 0.268042, 0.374039, 0.359901, 0.433034, 0.40511, 0.401658, 0.4292, 0.328603, 0.328603, 0.40511, 0.468512, 0.387226, 0.401658, 0.390993, 0.465241, 0.436924, 0.401658, 0.401658, 0.408655, 0.41194, 0.408655, 0.401658, 0.377384, 0.356642, 0.342579, 0.318242, 0.288399, 0.222385, 0.278302, 0.370445, 0.370445, 0.335645, 0.461924, 0.545602, 0.525368], '')</t>
  </si>
  <si>
    <t>[57, 58, 59, 426, 427, 428, 429, 430, 431, 543, 544]</t>
  </si>
  <si>
    <t>UPI00015769E7 status=activ</t>
  </si>
  <si>
    <t>([0.096677, 0.120615, 0.142424, 0.090864, 0.109221, 0.147574, 0.216401, 0.268042, 0.30533, 0.332115, 0.284882, 0.356642, 0.25031, 0.25031, 0.318242, 0.324872, 0.349426, 0.436924, 0.418646, 0.394753, 0.480142, 0.433034, 0.422041, 0.472492, 0.468512, 0.490133, 0.394753, 0.377384, 0.377384, 0.374039, 0.281712, 0.370445, 0.271506, 0.291804, 0.291804, 0.278302, 0.185198, 0.18812, 0.17593, 0.288399, 0.318242, 0.21291, 0.301917, 0.335645, 0.219301, 0.295083, 0.291804, 0.387226, 0.288399, 0.275179, 0.278302, 0.284882, 0.18812, 0.155435, 0.239899, 0.173081, 0.142424, 0.125101, 0.069024, 0.06184, 0.060549, 0.046336, 0.074921, 0.076542, 0.079919, 0.139895, 0.147574, 0.139895, 0.069024, 0.120615, 0.06312, 0.064632, 0.11371, 0.11371, 0.132295, 0.106997, 0.134866, 0.122885, 0.203355, 0.301917, 0.318242, 0.225814, 0.275179, 0.288399, 0.264545, 0.25031, 0.268042, 0.268042, 0.196879, 0.196879, 0.191378, 0.308712, 0.271506, 0.26085, 0.31487, 0.390993, 0.42561, 0.450668, 0.541878, 0.562014, 0.480142, 0.40511, 0.465241, 0.436924, 0.352862, 0.384043, 0.390993, 0.275179, 0.264545, 0.342579, 0.422041, 0.436924, 0.408655, 0.408655, 0.42561, 0.444081, 0.41194, 0.408655, 0.414856, 0.40511, 0.36309, 0.346032, 0.436924, 0.468512, 0.390993, 0.525368, 0.51388, 0.5017, 0.497853, 0.549308, 0.521092, 0.458154, 0.41194, 0.41194, 0.41194, 0.401658, 0.401658, 0.342579, 0.346032, 0.332115, 0.321458, 0.281712, 0.36309, 0.328603, 0.25031, 0.339168, 0.196879, 0.203355, 0.125101, 0.200174, 0.170161, 0.125101, 0.194234, 0.25406, 0.203355, 0.155435, 0.158265, 0.158265, 0.17593, 0.17593, 0.196879, 0.216401, 0.203355, 0.21291, 0.25031, 0.25406, 0.229226, 0.342579, 0.346032, 0.422041, 0.422041, 0.4292, 0.494003, 0.42561, 0.328603, 0.40511, 0.497853, 0.465241, 0.468512, 0.454136, 0.454136, 0.454136, 0.454136, 0.472492, 0.468512, 0.465241, 0.450668, 0.398279, 0.288399, 0.257454, 0.288399, 0.216401, 0.219301, 0.170161, 0.225814, 0.278302, 0.278302, 0.191378, 0.21291, 0.158265, 0.222385, 0.194234, 0.191378, 0.132295, 0.164327, 0.106997, 0.10481, 0.155435, 0.200174, 0.31487, 0.257454, 0.243554, 0.203355, 0.203355, 0.268042, 0.257454, 0.170161, 0.15284, 0.236433, 0.170161, 0.243554, 0.239899, 0.179055, 0.120615, 0.15284, 0.15008, 0.206376, 0.200174, 0.137348, 0.164327, 0.132295, 0.203355, 0.209395, 0.247041, 0.243554, 0.179055, 0.194234, 0.308712, 0.295083, 0.291804, 0.366687, 0.288399, 0.209395, 0.295083, 0.374039, 0.324872, 0.335645, 0.328603, 0.328603, 0.422041, 0.422041, 0.465241, 0.377384, 0.352862, 0.40511, 0.374039, 0.450668, 0.418646, 0.380708, 0.390993, 0.342579, 0.284882, 0.366687], '')</t>
  </si>
  <si>
    <t>[98, 99, 125, 126, 127, 129, 130]</t>
  </si>
  <si>
    <t>UPI00015769EA status=activ</t>
  </si>
  <si>
    <t>([0.387226, 0.444081, 0.468512, 0.529623, 0.476583, 0.497853, 0.549308, 0.444081, 0.476583, 0.418646, 0.440853, 0.517562, 0.4292, 0.384043, 0.390993, 0.408655, 0.346032, 0.243554, 0.173081, 0.173081, 0.106997, 0.056825, 0.028107, 0.015078, 0.010926, 0.009977, 0.009015, 0.007422, 0.011669, 0.008276, 0.009294, 0.009294, 0.006619, 0.010131, 0.011106, 0.010372, 0.010372, 0.013821, 0.013613, 0.022667, 0.029376, 0.048328, 0.086953, 0.15008, 0.264545, 0.342579, 0.422041, 0.486429, 0.529623, 0.529623, 0.666105, 0.703578, 0.73685, 0.707965, 0.562014, 0.549308, 0.553315, 0.553315, 0.534167, 0.59508, 0.56648, 0.608892, 0.608892, 0.545602, 0.42561, 0.332115, 0.301917, 0.30533, 0.284882, 0.308712, 0.21291, 0.194234, 0.219301, 0.161087, 0.26085, 0.308712, 0.295083, 0.308712, 0.342579, 0.268042, 0.311707, 0.301917, 0.225814, 0.229226, 0.243554, 0.349426, 0.42561, 0.422041, 0.418646, 0.414856, 0.387226, 0.390993, 0.278302, 0.155435, 0.18812, 0.147574, 0.196879, 0.284882, 0.275179, 0.236433, 0.328603, 0.219301, 0.236433, 0.321458, 0.271506, 0.26085, 0.25406, 0.191378, 0.155435, 0.155435, 0.15284, 0.092881, 0.137348, 0.243554, 0.31487, 0.311707, 0.247041, 0.161087, 0.161087, 0.094817, 0.137348, 0.083462, 0.10481, 0.092881, 0.100716, 0.142424, 0.182256, 0.137348, 0.191378, 0.206376, 0.191378, 0.164327, 0.219301, 0.18812, 0.147574, 0.15284, 0.125101, 0.203355, 0.288399, 0.257454, 0.387226], '')</t>
  </si>
  <si>
    <t>[3, 6, 11, 48, 49, 50, 51, 52, 53, 54, 55, 56, 57, 58, 59, 60, 61, 62, 63]</t>
  </si>
  <si>
    <t>UPI00015769EC status=activ</t>
  </si>
  <si>
    <t>([0.041405, 0.019109, 0.031287, 0.032017, 0.047319, 0.025762, 0.017447, 0.027463, 0.036378, 0.056825, 0.071867, 0.049374, 0.035586, 0.054297, 0.045352, 0.05306, 0.051831, 0.047319, 0.048328, 0.060549, 0.051831, 0.047319, 0.106997, 0.102787, 0.125101, 0.129801, 0.137348, 0.137348, 0.118441, 0.116183, 0.059222, 0.066181, 0.132295, 0.173081, 0.216401, 0.359901, 0.461924, 0.461924, 0.476583, 0.339168, 0.352862, 0.268042, 0.17593, 0.094817, 0.048328, 0.026338, 0.014586, 0.013265, 0.018106, 0.019109, 0.010372, 0.010672, 0.006894, 0.004835, 0.003671, 0.002705, 0.002688, 0.001855, 0.002688, 0.002606, 0.003864, 0.003109, 0.003246, 0.003366, 0.003727, 0.004358, 0.004921, 0.005872, 0.008075, 0.007315, 0.005086], '')</t>
  </si>
  <si>
    <t>UPI00015769ED status=activ</t>
  </si>
  <si>
    <t>([0.003109, 0.002482, 0.003607, 0.004689, 0.006482, 0.004646, 0.004921, 0.005249, 0.004483, 0.004736, 0.005992, 0.008002, 0.01078, 0.010926, 0.013437, 0.013016, 0.008276, 0.009483, 0.008525, 0.006795, 0.006039, 0.007031, 0.006245, 0.005378, 0.005623, 0.003864, 0.003864, 0.003177, 0.003804, 0.005503, 0.006194, 0.004315, 0.0028, 0.003212, 0.003555, 0.004431, 0.003014, 0.002727, 0.00389, 0.00558, 0.008075, 0.010672, 0.009015, 0.010221, 0.008156, 0.005683, 0.006988, 0.011518, 0.016257, 0.009015, 0.005872, 0.00515, 0.007315, 0.01078, 0.007091, 0.006701, 0.007091, 0.006988, 0.007495, 0.007495, 0.00777, 0.00515, 0.004611, 0.004431, 0.004388, 0.006142, 0.007495, 0.007422, 0.006533, 0.007259, 0.007091, 0.010672, 0.009401, 0.006374, 0.004577, 0.005799, 0.004775, 0.003671, 0.005734, 0.007422, 0.006795, 0.004736, 0.004899, 0.00558, 0.008624, 0.014075, 0.014075, 0.018787, 0.014783, 0.019401, 0.0198, 0.0198, 0.011342, 0.013265, 0.023534, 0.023087, 0.028695, 0.060549, 0.10481, 0.045352, 0.042364, 0.044297, 0.090864, 0.132295, 0.139895, 0.078022, 0.050641, 0.0198, 0.0198, 0.034068, 0.031287, 0.031287, 0.032017, 0.032017, 0.031287, 0.017447, 0.017447, 0.011903, 0.01204, 0.011903, 0.010926, 0.007645, 0.006533, 0.004315, 0.003804, 0.003757, 0.004835, 0.004247, 0.004689, 0.004976, 0.005011, 0.004388, 0.003864, 0.005318, 0.005223, 0.005872, 0.008156, 0.008156, 0.01078, 0.011669, 0.011669, 0.025316, 0.020876, 0.027463, 0.028107, 0.020165, 0.021381, 0.011669, 0.011669, 0.019401, 0.013437, 0.008409, 0.007091, 0.005872, 0.004577, 0.004921, 0.003963, 0.003212, 0.004431, 0.003997, 0.002761, 0.002705, 0.001778, 0.002512, 0.001722, 0.002623, 0.003431, 0.002349, 0.003512, 0.003246, 0.002555, 0.003014, 0.004135, 0.00543, 0.008156, 0.011106, 0.018415, 0.018415, 0.021381, 0.021816, 0.013613, 0.013821, 0.01078, 0.011342, 0.008895, 0.016257, 0.009728, 0.010221, 0.010509, 0.006567, 0.007177, 0.008156, 0.007877, 0.00558, 0.004161, 0.00389, 0.003924, 0.002761, 0.002349, 0.002138, 0.001541, 0.001408, 0.002057, 0.002482, 0.003512, 0.003298, 0.002366, 0.003298, 0.003276, 0.003701, 0.004247, 0.004976, 0.004736, 0.003821, 0.004611, 0.005734, 0.004483, 0.003212, 0.003997], '')</t>
  </si>
  <si>
    <t>UPI00015769EE status=activ</t>
  </si>
  <si>
    <t>([0.007555, 0.010672, 0.014783, 0.020165, 0.013265, 0.018106, 0.013437, 0.009977, 0.013821, 0.020522, 0.025316, 0.035586, 0.030003, 0.027463, 0.013821, 0.015344, 0.028695, 0.049374, 0.118441, 0.11371, 0.132295, 0.076542, 0.042364, 0.047319, 0.030003, 0.0704, 0.037156, 0.083462, 0.071867, 0.076542, 0.038858, 0.046336, 0.046336, 0.046336, 0.037156, 0.073402, 0.079919, 0.085092, 0.047319, 0.049374, 0.048328, 0.067594, 0.118441, 0.15284, 0.142424, 0.129801, 0.118441, 0.129801, 0.118441, 0.134866, 0.066181, 0.11371, 0.054297, 0.05306, 0.127496, 0.092881, 0.048328, 0.030003, 0.028695, 0.024826, 0.020522, 0.042364, 0.060549, 0.074921, 0.055536, 0.025762, 0.050641, 0.056825, 0.074921, 0.040537, 0.06312, 0.111485, 0.10481, 0.17593, 0.096677, 0.090864, 0.15284, 0.200174, 0.173081, 0.096677, 0.170161, 0.191378, 0.185198, 0.098513, 0.046336, 0.050641, 0.086953, 0.066181, 0.06184, 0.078022, 0.071867, 0.050641, 0.056825, 0.035586, 0.026892, 0.059222, 0.055536, 0.067594, 0.047319, 0.081712, 0.116183, 0.118441, 0.056825, 0.029376, 0.055536, 0.096677, 0.158265, 0.111485, 0.092881, 0.081712, 0.092881, 0.088832, 0.088832, 0.045352, 0.040537, 0.034068, 0.018106, 0.019109, 0.016257, 0.032677, 0.019401, 0.023534, 0.023534, 0.034884, 0.035586, 0.021381, 0.017797, 0.010926, 0.012491, 0.017797, 0.018106, 0.017138, 0.032017, 0.058088, 0.049374, 0.090864, 0.081712, 0.076542, 0.073402, 0.074921, 0.038858, 0.036378, 0.037156, 0.038858, 0.025762, 0.050641, 0.086953, 0.11371, 0.109221, 0.167087, 0.185198, 0.194234, 0.118441, 0.111485, 0.0704, 0.15008, 0.155435, 0.155435, 0.209395, 0.182256, 0.194234, 0.225814, 0.328603, 0.284882, 0.278302, 0.30533, 0.284882, 0.25406, 0.137348, 0.225814, 0.225814, 0.222385, 0.11371, 0.182256, 0.15284, 0.155435, 0.15284, 0.147574, 0.229226, 0.26085, 0.324872, 0.222385, 0.271506, 0.164327, 0.132295, 0.137348, 0.206376, 0.129801, 0.161087, 0.18812, 0.18812, 0.185198, 0.144935, 0.257454, 0.21291, 0.170161, 0.191378, 0.11371, 0.120615, 0.120615, 0.118441, 0.074921, 0.129801, 0.098513, 0.167087, 0.21291, 0.179055, 0.137348, 0.179055, 0.179055, 0.196879, 0.18812, 0.111485, 0.144935, 0.139895, 0.200174, 0.281712, 0.339168, 0.318242, 0.308712, 0.311707, 0.332115, 0.26085, 0.264545, 0.308712, 0.216401, 0.147574, 0.17593, 0.139895, 0.182256, 0.200174, 0.264545, 0.281712, 0.384043, 0.335645, 0.308712, 0.291804, 0.209395, 0.206376, 0.324872, 0.281712, 0.284882, 0.268042, 0.342579, 0.31487, 0.281712, 0.366687, 0.486429, 0.468512, 0.570702, 0.545602, 0.476583, 0.450668, 0.394753], '')</t>
  </si>
  <si>
    <t>[249, 250]</t>
  </si>
  <si>
    <t>UPI00015769EF status=activ</t>
  </si>
  <si>
    <t>([0.494003, 0.346032, 0.247041, 0.134866, 0.164327, 0.18812, 0.216401, 0.209395, 0.142424, 0.18812, 0.206376, 0.161087, 0.15008, 0.158265, 0.275179, 0.173081, 0.288399, 0.243554, 0.257454, 0.191378, 0.182256, 0.127496, 0.134866, 0.125101, 0.222385, 0.142424, 0.147574, 0.147574, 0.170161, 0.26085, 0.170161, 0.170161, 0.247041, 0.25406, 0.229226, 0.158265, 0.167087, 0.15008, 0.191378, 0.122885, 0.092881, 0.096677, 0.120615, 0.120615, 0.203355, 0.196879, 0.206376, 0.219301, 0.164327, 0.106997, 0.122885, 0.100716, 0.10481, 0.109221, 0.059222, 0.069024, 0.125101, 0.200174, 0.222385, 0.209395, 0.18812, 0.288399, 0.284882, 0.236433, 0.281712, 0.281712, 0.25406, 0.268042, 0.25031, 0.232838, 0.281712, 0.264545, 0.390993, 0.414856, 0.41194, 0.433034, 0.418646, 0.281712, 0.191378, 0.10481, 0.086953, 0.100716, 0.088832, 0.086953, 0.137348, 0.167087, 0.109221, 0.079919, 0.127496, 0.132295, 0.206376, 0.232838, 0.134866, 0.069024, 0.048328, 0.040537, 0.050641, 0.03976, 0.079919, 0.074921, 0.129801, 0.127496, 0.194234, 0.120615, 0.132295, 0.155435, 0.094817, 0.155435, 0.15008, 0.088832, 0.100716, 0.100716, 0.060549, 0.116183, 0.185198, 0.206376, 0.155435, 0.15284, 0.182256, 0.15008, 0.144935, 0.161087, 0.15284, 0.142424, 0.219301, 0.15008, 0.079919, 0.139895, 0.076542, 0.15284, 0.196879, 0.182256, 0.17593, 0.26085, 0.281712, 0.284882, 0.30533, 0.390993, 0.422041, 0.390993, 0.359901, 0.359901, 0.328603, 0.370445, 0.366687, 0.374039, 0.450668, 0.534167, 0.549308, 0.648219, 0.604312, 0.608892, 0.476583, 0.4292, 0.4292, 0.40511, 0.41194, 0.328603, 0.349426, 0.380708, 0.422041, 0.380708, 0.444081, 0.352862, 0.271506, 0.291804, 0.31487, 0.239899, 0.155435, 0.147574, 0.088832, 0.092881, 0.067594, 0.147574, 0.21291, 0.219301, 0.232838, 0.167087, 0.196879, 0.196879, 0.173081, 0.11371, 0.142424, 0.182256, 0.236433, 0.21291, 0.142424, 0.122885, 0.179055, 0.206376, 0.219301, 0.328603, 0.229226, 0.247041, 0.219301, 0.118441, 0.137348, 0.086953, 0.139895, 0.167087, 0.15284, 0.092881, 0.142424, 0.21291, 0.196879, 0.137348, 0.203355, 0.288399, 0.284882, 0.196879, 0.185198, 0.109221, 0.10481, 0.116183, 0.102787, 0.111485, 0.194234, 0.167087, 0.26085, 0.239899, 0.21291, 0.147574, 0.239899, 0.247041, 0.268042, 0.284882, 0.40511, 0.339168, 0.335645, 0.271506, 0.356642, 0.40511, 0.505461, 0.408655, 0.450668, 0.440853, 0.390993, 0.349426, 0.356642, 0.332115, 0.308712, 0.25406, 0.346032, 0.339168, 0.239899, 0.134866, 0.122885, 0.094817, 0.161087, 0.100716, 0.173081, 0.179055, 0.219301, 0.122885, 0.167087, 0.206376, 0.30533, 0.291804, 0.232838, 0.229226, 0.222385, 0.271506, 0.271506, 0.26085, 0.232838, 0.271506, 0.36309, 0.36309, 0.308712, 0.321458, 0.394753, 0.335645, 0.335645, 0.328603, 0.346032, 0.346032, 0.25406, 0.18812, 0.155435, 0.264545, 0.236433, 0.158265, 0.079919, 0.139895, 0.15008, 0.170161, 0.203355, 0.21291, 0.18812, 0.26085, 0.243554, 0.257454, 0.281712, 0.191378, 0.122885, 0.200174, 0.144935, 0.196879, 0.281712, 0.359901, 0.26085, 0.191378, 0.284882, 0.295083, 0.284882, 0.284882, 0.291804, 0.295083, 0.295083, 0.332115, 0.349426, 0.349426, 0.243554, 0.26085, 0.31487, 0.374039, 0.278302, 0.342579, 0.342579, 0.328603, 0.328603, 0.40511, 0.408655, 0.295083, 0.401658, 0.408655, 0.346032, 0.346032, 0.281712, 0.30533, 0.298791, 0.284882, 0.206376, 0.291804, 0.288399, 0.219301, 0.243554, 0.247041, 0.281712, 0.308712, 0.301917, 0.308712, 0.209395, 0.342579, 0.418646, 0.318242, 0.229226, 0.25031, 0.247041, 0.229226, 0.209395, 0.222385, 0.232838, 0.318242, 0.281712, 0.278302, 0.370445, 0.284882, 0.370445, 0.377384, 0.380708, 0.390993, 0.398279, 0.401658, 0.366687, 0.311707, 0.401658, 0.414856, 0.436924, 0.433034, 0.51388, 0.40511, 0.30533, 0.31487, 0.284882, 0.295083, 0.281712, 0.26085, 0.321458, 0.298791, 0.247041, 0.209395, 0.161087, 0.120615, 0.18812, 0.142424, 0.225814], '')</t>
  </si>
  <si>
    <t>[147, 148, 149, 150, 151, 232, 370]</t>
  </si>
  <si>
    <t>UPI00015769F0 status=activ</t>
  </si>
  <si>
    <t>([0.352862, 0.387226, 0.444081, 0.342579, 0.308712, 0.374039, 0.41194, 0.335645, 0.356642, 0.288399, 0.311707, 0.284882, 0.182256, 0.173081, 0.127496, 0.125101, 0.185198, 0.288399, 0.308712, 0.324872, 0.25406, 0.243554, 0.216401, 0.127496, 0.196879, 0.232838, 0.182256, 0.109221, 0.182256, 0.129801, 0.196879, 0.122885, 0.170161, 0.264545, 0.161087, 0.196879, 0.200174, 0.164327, 0.127496, 0.098513, 0.083462, 0.129801, 0.139895, 0.17593, 0.268042, 0.264545, 0.200174, 0.225814, 0.324872, 0.281712, 0.264545, 0.268042, 0.359901, 0.332115, 0.335645, 0.377384, 0.380708, 0.374039, 0.418646, 0.465241, 0.40511, 0.390993, 0.291804, 0.281712, 0.271506, 0.268042, 0.185198, 0.158265, 0.173081, 0.170161, 0.206376, 0.298791, 0.291804, 0.295083, 0.352862, 0.356642, 0.444081, 0.40511, 0.318242, 0.30533, 0.30533, 0.387226, 0.41194, 0.509769, 0.5017, 0.408655, 0.40511, 0.40511, 0.525368, 0.41194, 0.332115, 0.332115, 0.243554, 0.158265, 0.100716, 0.046336, 0.047319, 0.023963, 0.034068, 0.037156, 0.046336, 0.034884, 0.020876, 0.034068, 0.036378, 0.021381, 0.023087, 0.025316, 0.036378, 0.019109, 0.034068, 0.044297, 0.023963, 0.023534, 0.045352, 0.045352, 0.083462, 0.083462, 0.147574, 0.122885, 0.109221, 0.092881, 0.106997, 0.173081, 0.10481, 0.102787, 0.116183, 0.118441, 0.118441, 0.071867, 0.132295, 0.085092, 0.120615, 0.191378, 0.191378, 0.182256, 0.264545, 0.17593, 0.102787, 0.109221, 0.116183, 0.18812, 0.18812, 0.132295, 0.118441, 0.216401, 0.155435, 0.137348, 0.203355, 0.194234, 0.209395, 0.216401, 0.196879, 0.170161, 0.194234, 0.194234, 0.155435, 0.164327, 0.25031, 0.339168, 0.332115, 0.232838, 0.229226, 0.203355, 0.182256, 0.216401, 0.167087, 0.232838, 0.328603, 0.311707, 0.216401, 0.31487, 0.308712, 0.41194, 0.408655, 0.281712, 0.366687, 0.436924, 0.339168, 0.30533, 0.31487, 0.311707, 0.401658, 0.414856, 0.444081, 0.468512, 0.342579, 0.384043, 0.387226, 0.380708, 0.311707, 0.311707, 0.308712, 0.308712, 0.206376, 0.18812, 0.298791, 0.298791, 0.17593, 0.268042, 0.291804, 0.288399, 0.318242, 0.291804, 0.284882, 0.196879, 0.200174, 0.222385, 0.206376, 0.129801, 0.137348, 0.127496, 0.216401, 0.21291, 0.209395, 0.216401, 0.179055, 0.116183, 0.0704, 0.147574, 0.142424, 0.144935, 0.096677, 0.079919, 0.11371, 0.109221, 0.170161, 0.155435, 0.21291, 0.225814, 0.328603, 0.219301, 0.318242, 0.236433, 0.158265, 0.167087, 0.15284, 0.206376, 0.191378, 0.284882, 0.25031, 0.268042, 0.281712, 0.264545, 0.268042, 0.21291, 0.144935, 0.129801, 0.196879, 0.144935, 0.144935, 0.142424, 0.236433, 0.219301, 0.281712, 0.288399, 0.278302, 0.41194, 0.42561, 0.553315, 0.549308, 0.56648, 0.436924, 0.4292, 0.525368, 0.505461, 0.51388, 0.618285, 0.63748, 0.626927, 0.767246, 0.73685, 0.707965, 0.685117, 0.671169], '')</t>
  </si>
  <si>
    <t>[83, 84, 88, 259, 260, 261, 264, 265, 266, 267, 268, 269, 270, 271, 272, 273, 274]</t>
  </si>
  <si>
    <t>UPI00015769F3 status=activ</t>
  </si>
  <si>
    <t>([0.158265, 0.200174, 0.247041, 0.18812, 0.18812, 0.129801, 0.102787, 0.10481, 0.132295, 0.132295, 0.132295, 0.18812, 0.125101, 0.196879, 0.173081, 0.173081, 0.144935, 0.118441, 0.203355, 0.30533, 0.31487, 0.370445, 0.342579, 0.257454, 0.352862, 0.31487, 0.42561, 0.525368, 0.468512, 0.380708, 0.42561, 0.454136, 0.4292, 0.521092, 0.51388, 0.56648, 0.59917, 0.534167, 0.454136, 0.374039, 0.366687, 0.271506, 0.257454, 0.291804, 0.374039, 0.349426, 0.318242, 0.291804, 0.167087, 0.25031, 0.359901, 0.346032, 0.356642, 0.356642, 0.321458, 0.346032, 0.271506, 0.15284, 0.225814, 0.236433, 0.328603, 0.321458, 0.40511, 0.288399, 0.243554, 0.247041, 0.264545, 0.370445, 0.278302, 0.384043, 0.31487, 0.191378, 0.203355, 0.196879, 0.206376, 0.25031, 0.164327, 0.225814, 0.243554, 0.161087, 0.15284, 0.142424, 0.15008, 0.15008, 0.164327, 0.209395, 0.222385, 0.209395, 0.147574, 0.200174, 0.158265, 0.222385, 0.232838, 0.222385, 0.222385, 0.142424, 0.142424, 0.142424, 0.161087, 0.236433, 0.352862, 0.377384, 0.291804, 0.278302, 0.278302, 0.332115, 0.298791, 0.284882, 0.229226, 0.25031, 0.278302, 0.349426, 0.352862, 0.414856, 0.4292, 0.328603, 0.380708, 0.390993, 0.394753, 0.288399, 0.311707, 0.196879, 0.271506, 0.370445, 0.366687, 0.335645, 0.335645, 0.374039, 0.291804, 0.236433, 0.191378, 0.200174, 0.15284, 0.15284, 0.182256, 0.191378, 0.301917, 0.324872, 0.25406, 0.288399, 0.366687, 0.352862, 0.380708, 0.288399, 0.288399, 0.291804, 0.239899, 0.236433, 0.229226, 0.268042, 0.268042, 0.278302, 0.203355, 0.243554, 0.247041, 0.25406, 0.167087, 0.155435, 0.158265, 0.209395, 0.161087, 0.18812, 0.106997, 0.173081, 0.275179, 0.264545, 0.179055, 0.257454, 0.219301, 0.232838, 0.291804, 0.284882, 0.398279, 0.394753, 0.291804, 0.18812, 0.182256, 0.26085, 0.26085, 0.26085, 0.173081, 0.268042, 0.25031, 0.236433, 0.209395, 0.206376, 0.232838, 0.339168, 0.247041, 0.311707, 0.31487, 0.328603, 0.436924, 0.40511, 0.476583, 0.58069, 0.56648, 0.480142, 0.465241, 0.483068, 0.494003, 0.490133, 0.394753, 0.31487, 0.433034, 0.433034, 0.359901, 0.339168, 0.321458, 0.444081, 0.356642, 0.271506, 0.257454, 0.191378, 0.191378, 0.185198, 0.185198, 0.182256, 0.179055, 0.17593, 0.102787, 0.094817, 0.094817, 0.092881, 0.142424, 0.11371, 0.111485, 0.167087, 0.158265, 0.155435, 0.132295, 0.132295, 0.194234, 0.118441, 0.17593, 0.147574, 0.15008, 0.158265, 0.26085, 0.321458, 0.243554, 0.243554, 0.243554, 0.257454, 0.247041, 0.232838, 0.268042, 0.284882, 0.278302, 0.284882, 0.182256, 0.120615, 0.219301, 0.185198, 0.295083, 0.219301, 0.257454, 0.179055, 0.164327, 0.173081, 0.11371, 0.17593, 0.17593, 0.15284, 0.247041, 0.342579, 0.359901, 0.352862, 0.335645, 0.342579, 0.25406, 0.281712, 0.295083, 0.275179, 0.275179, 0.25031, 0.328603, 0.332115, 0.4292, 0.447574, 0.370445, 0.454136, 0.366687, 0.458154, 0.42561, 0.398279, 0.408655, 0.36309, 0.342579, 0.346032, 0.239899, 0.264545, 0.359901, 0.418646, 0.311707, 0.335645, 0.332115, 0.216401, 0.127496, 0.127496, 0.142424, 0.194234, 0.194234, 0.194234, 0.122885, 0.118441, 0.11371, 0.111485, 0.079919, 0.06312, 0.037156, 0.069024, 0.06184, 0.055536, 0.0704, 0.127496, 0.134866, 0.081712, 0.094817, 0.196879, 0.120615, 0.066181, 0.0704, 0.076542, 0.127496, 0.125101, 0.206376, 0.15008, 0.137348, 0.137348, 0.122885, 0.216401, 0.216401, 0.31487, 0.236433, 0.134866, 0.127496, 0.127496, 0.203355, 0.31487, 0.191378, 0.264545, 0.324872, 0.308712, 0.311707, 0.225814, 0.31487, 0.200174, 0.271506, 0.295083, 0.390993, 0.51388, 0.483068, 0.387226, 0.384043, 0.476583, 0.585406, 0.486429, 0.377384, 0.384043, 0.384043, 0.486429, 0.486429, 0.401658, 0.42561, 0.321458, 0.418646, 0.384043, 0.480142, 0.483068, 0.476583, 0.468512, 0.332115, 0.346032, 0.42561, 0.31487, 0.31487, 0.239899, 0.31487, 0.390993, 0.390993, 0.352862, 0.374039, 0.390993, 0.476583, 0.352862, 0.433034, 0.335645, 0.377384, 0.374039, 0.298791, 0.257454, 0.15284, 0.257454, 0.155435, 0.155435, 0.26085, 0.18812, 0.264545, 0.281712, 0.30533, 0.284882, 0.324872, 0.191378, 0.21291, 0.229226, 0.352862, 0.349426, 0.447574, 0.324872, 0.311707, 0.398279, 0.440853, 0.486429, 0.370445, 0.398279, 0.422041, 0.418646, 0.5017, 0.422041, 0.4292, 0.349426, 0.275179, 0.185198, 0.200174, 0.10481, 0.085092, 0.081712, 0.102787, 0.098513, 0.102787, 0.125101, 0.109221, 0.058088, 0.102787, 0.106997, 0.161087, 0.086953, 0.050641, 0.046336, 0.073402, 0.069024, 0.069024, 0.120615, 0.10481, 0.155435, 0.257454, 0.268042, 0.264545, 0.232838, 0.161087, 0.264545, 0.239899, 0.206376, 0.219301, 0.139895, 0.236433, 0.25031, 0.321458, 0.4292, 0.414856, 0.384043, 0.356642, 0.433034, 0.394753, 0.486429, 0.497853, 0.444081, 0.433034, 0.384043], '')</t>
  </si>
  <si>
    <t>[27, 33, 34, 35, 36, 37, 195, 196, 351, 356, 418]</t>
  </si>
  <si>
    <t>UPI00015769F5 status=activ</t>
  </si>
  <si>
    <t>([0.144935, 0.222385, 0.102787, 0.142424, 0.200174, 0.25406, 0.239899, 0.155435, 0.11371, 0.147574, 0.098513, 0.137348, 0.102787, 0.051831, 0.050641, 0.037156, 0.023963, 0.024393, 0.042364, 0.043307, 0.043307, 0.051831, 0.021816, 0.025316, 0.023963, 0.023087, 0.020876, 0.016257, 0.028695, 0.056825, 0.034068, 0.073402, 0.074921, 0.10481, 0.109221, 0.109221, 0.102787, 0.116183, 0.076542, 0.073402, 0.102787, 0.102787, 0.086953, 0.111485, 0.191378, 0.164327, 0.155435, 0.132295, 0.196879, 0.109221, 0.090864, 0.129801, 0.118441, 0.096677, 0.096677, 0.164327, 0.161087, 0.25031, 0.298791, 0.288399, 0.21291, 0.194234, 0.271506, 0.179055, 0.257454, 0.271506, 0.30533, 0.301917, 0.349426, 0.349426, 0.433034, 0.370445, 0.275179, 0.295083, 0.298791, 0.243554, 0.179055, 0.170161, 0.132295, 0.102787, 0.158265, 0.257454, 0.15284, 0.155435, 0.155435, 0.158265, 0.076542, 0.090864, 0.056825, 0.034068, 0.038042, 0.046336, 0.078022, 0.137348, 0.132295, 0.083462, 0.11371, 0.132295, 0.222385, 0.288399, 0.332115, 0.346032, 0.31487, 0.4292, 0.318242, 0.384043, 0.349426, 0.398279, 0.370445, 0.356642, 0.4292, 0.436924, 0.440853, 0.42561, 0.346032, 0.332115, 0.440853, 0.349426, 0.352862, 0.342579, 0.25406, 0.170161, 0.092881, 0.094817, 0.106997, 0.129801, 0.15284, 0.191378, 0.236433, 0.243554, 0.275179, 0.281712, 0.164327, 0.118441, 0.137348, 0.216401, 0.129801, 0.142424, 0.219301, 0.257454, 0.167087, 0.25406, 0.349426, 0.458154, 0.454136, 0.394753, 0.394753, 0.422041, 0.380708, 0.380708, 0.298791, 0.390993, 0.390993, 0.408655, 0.398279, 0.291804, 0.291804, 0.394753, 0.390993, 0.394753, 0.390993, 0.380708, 0.339168, 0.257454, 0.229226, 0.196879, 0.209395, 0.291804, 0.278302, 0.219301, 0.25031, 0.356642, 0.332115, 0.332115, 0.335645, 0.41194, 0.51388, 0.433034, 0.40511, 0.394753, 0.359901, 0.335645, 0.339168, 0.374039, 0.366687, 0.284882, 0.339168, 0.380708, 0.40511, 0.387226, 0.486429, 0.461924, 0.356642, 0.36309, 0.366687, 0.370445, 0.298791, 0.295083, 0.275179, 0.239899, 0.257454, 0.284882, 0.339168, 0.436924, 0.328603, 0.436924, 0.534167, 0.529623, 0.486429, 0.468512, 0.387226, 0.295083, 0.295083, 0.370445, 0.356642, 0.31487, 0.408655, 0.394753, 0.377384, 0.458154, 0.4292, 0.332115, 0.342579, 0.324872, 0.311707, 0.41194, 0.380708, 0.377384, 0.298791, 0.324872, 0.275179, 0.359901, 0.418646, 0.346032, 0.25031, 0.25406, 0.278302, 0.278302, 0.377384, 0.380708, 0.359901, 0.380708, 0.401658, 0.301917, 0.291804, 0.26085, 0.185198, 0.21291, 0.216401, 0.288399, 0.225814, 0.26085, 0.26085, 0.26085, 0.321458, 0.359901, 0.278302, 0.291804, 0.284882, 0.18812, 0.164327, 0.164327, 0.232838, 0.268042, 0.352862, 0.36309, 0.390993, 0.476583, 0.359901, 0.384043, 0.342579, 0.339168, 0.342579, 0.349426, 0.291804, 0.288399, 0.356642, 0.447574, 0.433034, 0.4292, 0.534167, 0.575842, 0.632174, 0.661982, 0.712013, 0.707965, 0.575842, 0.497853, 0.40511, 0.418646, 0.418646, 0.444081, 0.517562, 0.525368, 0.51388, 0.529623, 0.541878, 0.497853, 0.497853, 0.505461, 0.4292, 0.390993, 0.394753, 0.387226, 0.271506, 0.167087, 0.15008, 0.232838, 0.308712, 0.40511, 0.384043, 0.36309, 0.370445, 0.370445, 0.271506, 0.271506, 0.247041, 0.25406, 0.200174, 0.206376, 0.170161, 0.147574, 0.173081, 0.100716, 0.100716, 0.158265, 0.247041, 0.30533, 0.271506, 0.194234, 0.18812, 0.284882, 0.194234, 0.127496, 0.132295, 0.129801, 0.083462, 0.144935, 0.142424, 0.122885, 0.069024, 0.054297, 0.049374, 0.046336, 0.076542, 0.078022, 0.083462, 0.056825, 0.043307, 0.049374, 0.073402, 0.044297, 0.044297, 0.079919, 0.125101, 0.071867, 0.129801, 0.194234, 0.137348, 0.079919, 0.15284, 0.219301, 0.209395, 0.324872, 0.243554, 0.17593, 0.17593, 0.170161, 0.158265, 0.106997, 0.074921, 0.069024, 0.060549, 0.033407, 0.034068, 0.021381, 0.036378, 0.036378, 0.024393, 0.021816, 0.037156, 0.022306, 0.014315, 0.020876, 0.020876, 0.038042, 0.066181, 0.066181, 0.079919, 0.127496, 0.222385, 0.264545, 0.209395, 0.284882, 0.36309, 0.339168, 0.318242, 0.31487, 0.219301, 0.284882, 0.380708, 0.380708, 0.483068, 0.553315, 0.575842, 0.538167, 0.433034, 0.346032, 0.346032, 0.232838, 0.232838, 0.132295, 0.142424, 0.219301, 0.170161, 0.147574, 0.155435, 0.17593, 0.182256, 0.281712, 0.25406, 0.239899, 0.15284, 0.137348, 0.158265, 0.158265, 0.18812, 0.271506, 0.359901, 0.271506, 0.36309, 0.36309, 0.458154, 0.458154, 0.454136, 0.557691, 0.494003, 0.509769, 0.58069, 0.472492, 0.384043, 0.390993, 0.394753, 0.494003, 0.5017, 0.494003, 0.458154, 0.461924, 0.476583, 0.387226, 0.387226, 0.377384, 0.374039, 0.377384, 0.30533, 0.311707, 0.278302, 0.366687, 0.332115, 0.366687, 0.42561, 0.40511, 0.4292, 0.440853, 0.444081, 0.444081, 0.440853, 0.468512, 0.490133, 0.401658, 0.494003, 0.608892, 0.608892, 0.63748, 0.63748, 0.716283, 0.694846, 0.699094, 0.653063, 0.685117, 0.694846, 0.73685, 0.856457, 0.83125, 0.745909, 0.775545, 0.779859, 0.805026, 0.84206, 0.73685, 0.827927, 0.724957, 0.632174, 0.545602, 0.525368, 0.525368, 0.517562, 0.525368, 0.444081, 0.41194, 0.408655, 0.390993, 0.356642, 0.339168, 0.36309, 0.436924, 0.41194, 0.332115, 0.324872, 0.268042, 0.339168, 0.335645, 0.342579, 0.398279, 0.380708, 0.374039, 0.339168, 0.370445, 0.377384, 0.476583, 0.436924, 0.436924, 0.414856, 0.440853, 0.422041, 0.414856, 0.408655, 0.394753, 0.476583, 0.476583, 0.521092, 0.545602, 0.480142, 0.494003, 0.390993, 0.394753, 0.41194, 0.436924, 0.440853, 0.4292, 0.4292, 0.529623, 0.436924, 0.433034, 0.349426, 0.384043, 0.422041, 0.335645, 0.342579, 0.268042, 0.288399, 0.275179, 0.21291, 0.268042, 0.324872, 0.444081, 0.534167, 0.545602, 0.58069, 0.490133, 0.494003, 0.494003, 0.490133, 0.509769, 0.541878, 0.549308, 0.575842, 0.575842, 0.690604, 0.648219, 0.750527, 0.622677, 0.653063, 0.699094, 0.648219, 0.541878, 0.480142, 0.5017, 0.480142, 0.458154, 0.553315, 0.56648, 0.562014, 0.476583, 0.472492, 0.4292, 0.476583, 0.440853, 0.422041, 0.387226, 0.418646, 0.31487, 0.374039, 0.247041, 0.185198, 0.158265, 0.232838, 0.170161, 0.161087, 0.173081, 0.10481, 0.066181, 0.049374, 0.05306, 0.092881, 0.147574, 0.155435, 0.179055, 0.179055, 0.142424, 0.11371, 0.067594, 0.125101, 0.079919, 0.173081, 0.239899, 0.318242, 0.284882, 0.398279, 0.321458, 0.278302, 0.387226, 0.486429, 0.440853, 0.370445, 0.271506, 0.284882, 0.324872, 0.342579, 0.346032, 0.387226, 0.4292, 0.440853, 0.356642, 0.40511, 0.288399, 0.284882, 0.243554, 0.243554, 0.236433, 0.301917, 0.30533, 0.196879, 0.144935, 0.129801, 0.209395, 0.232838, 0.219301, 0.219301, 0.139895, 0.167087, 0.170161, 0.137348, 0.203355, 0.278302, 0.30533, 0.390993, 0.384043, 0.42561, 0.454136, 0.36309, 0.278302, 0.308712, 0.295083, 0.359901, 0.4292, 0.366687, 0.447574, 0.414856, 0.377384, 0.422041, 0.387226, 0.387226, 0.476583, 0.472492, 0.394753, 0.36309, 0.377384, 0.301917, 0.191378, 0.139895, 0.147574, 0.257454, 0.288399, 0.390993, 0.356642, 0.390993, 0.342579, 0.332115, 0.271506, 0.308712, 0.271506, 0.275179, 0.257454, 0.25031, 0.25031, 0.239899, 0.268042, 0.185198, 0.26085, 0.394753, 0.472492, 0.58069, 0.454136, 0.436924, 0.422041, 0.352862, 0.356642, 0.436924, 0.447574, 0.545602, 0.538167, 0.622677, 0.626927, 0.632174, 0.632174, 0.538167, 0.613573, 0.618285, 0.720929, 0.618285, 0.59014, 0.570702, 0.458154, 0.553315, 0.538167, 0.468512, 0.557691, 0.454136, 0.461924, 0.447574, 0.483068, 0.483068, 0.486429, 0.458154, 0.4292, 0.40511, 0.483068, 0.525368, 0.525368, 0.534167, 0.648219, 0.613573, 0.59917, 0.720929, 0.694846, 0.675549, 0.775545, 0.745909, 0.879233, 0.868118, 0.865454], '')</t>
  </si>
  <si>
    <t>[176, 206, 207, 280, 281, 282, 283, 284, 285, 286, 292, 293, 294, 295, 296, 299, 403, 404, 405, 435, 437, 438, 444, 471, 472, 473, 474, 475, 476, 477, 478, 479, 480, 481, 482, 483, 484, 485, 486, 487, 488, 489, 490, 491, 492, 493, 494, 495, 496, 497, 530, 531, 541, 556, 557, 558, 563, 564, 565, 566, 567, 568, 569, 570, 571, 572, 573, 574, 575, 577, 580, 581, 582, 702, 710, 711, 712, 713, 714, 715, 716, 717, 718, 719, 720, 721, 722, 724, 725, 727, 738, 739, 740, 741, 742, 743, 744, 745, 746, 747, 748, 749, 750, 751]</t>
  </si>
  <si>
    <t>UPI00015769FC status=activ</t>
  </si>
  <si>
    <t>([0.216401, 0.275179, 0.179055, 0.236433, 0.288399, 0.21291, 0.147574, 0.191378, 0.219301, 0.147574, 0.125101, 0.094817, 0.142424, 0.236433, 0.206376, 0.321458, 0.324872, 0.225814, 0.31487, 0.318242, 0.200174, 0.200174, 0.182256, 0.264545, 0.170161, 0.139895, 0.222385, 0.301917, 0.219301, 0.194234, 0.308712, 0.30533, 0.377384, 0.398279, 0.390993, 0.301917, 0.281712, 0.25031, 0.342579, 0.352862, 0.311707, 0.335645, 0.236433, 0.191378, 0.109221, 0.173081, 0.209395, 0.127496, 0.129801, 0.200174, 0.232838, 0.158265, 0.229226, 0.158265, 0.125101, 0.142424, 0.200174, 0.18812, 0.134866, 0.071867, 0.0704, 0.085092, 0.102787, 0.137348, 0.170161, 0.26085, 0.225814, 0.173081, 0.25406, 0.222385, 0.155435, 0.10481], '')</t>
  </si>
  <si>
    <t>UPI00015769FD status=activ</t>
  </si>
  <si>
    <t>([0.311707, 0.352862, 0.384043, 0.408655, 0.436924, 0.422041, 0.447574, 0.472492, 0.490133, 0.509769, 0.529623, 0.575842, 0.497853, 0.505461, 0.408655, 0.401658, 0.366687, 0.349426, 0.318242, 0.318242, 0.390993, 0.31487, 0.328603, 0.257454, 0.26085, 0.232838, 0.232838, 0.25031, 0.191378, 0.203355, 0.206376, 0.21291, 0.21291, 0.185198, 0.203355, 0.301917, 0.209395, 0.219301, 0.295083, 0.42561, 0.468512, 0.408655, 0.497853, 0.440853, 0.490133, 0.40511, 0.433034, 0.454136, 0.408655, 0.472492, 0.465241, 0.472492, 0.465241, 0.461924, 0.58069, 0.476583, 0.472492, 0.472492, 0.359901, 0.359901, 0.359901, 0.356642, 0.374039, 0.377384, 0.4292, 0.349426, 0.433034, 0.356642, 0.284882, 0.328603, 0.339168, 0.332115, 0.216401, 0.158265, 0.170161, 0.10481, 0.170161, 0.173081, 0.26085, 0.366687, 0.359901, 0.335645, 0.332115, 0.356642, 0.339168, 0.324872, 0.342579, 0.26085, 0.335645, 0.418646, 0.311707, 0.308712, 0.318242, 0.398279, 0.394753, 0.414856, 0.398279, 0.408655, 0.422041, 0.356642, 0.384043, 0.390993, 0.394753, 0.275179, 0.281712, 0.311707, 0.206376, 0.308712, 0.414856, 0.332115, 0.356642, 0.461924, 0.483068, 0.468512, 0.509769, 0.509769, 0.398279, 0.401658, 0.298791, 0.301917, 0.366687, 0.26085, 0.25406, 0.257454, 0.366687, 0.298791, 0.206376, 0.318242, 0.335645, 0.318242, 0.398279, 0.380708, 0.301917, 0.247041, 0.239899, 0.225814, 0.222385, 0.311707, 0.332115, 0.335645, 0.25406, 0.25031, 0.264545, 0.196879, 0.216401, 0.139895, 0.134866, 0.200174, 0.125101, 0.118441, 0.056825, 0.032017, 0.032017, 0.047319, 0.032017, 0.019401, 0.019401, 0.031287, 0.030003, 0.050641, 0.094817, 0.139895, 0.137348, 0.191378, 0.25406, 0.225814, 0.332115, 0.370445, 0.284882, 0.324872, 0.321458, 0.4292, 0.450668, 0.366687, 0.370445, 0.458154, 0.505461, 0.525368, 0.521092, 0.408655, 0.318242, 0.31487, 0.203355, 0.125101, 0.132295, 0.155435, 0.164327, 0.074921, 0.088832, 0.132295, 0.17593, 0.161087, 0.096677, 0.155435, 0.120615, 0.129801, 0.129801, 0.109221, 0.116183, 0.11371, 0.132295, 0.219301, 0.216401, 0.328603, 0.436924, 0.458154, 0.308712, 0.271506, 0.356642, 0.356642, 0.324872, 0.222385, 0.25406, 0.346032, 0.236433, 0.366687, 0.374039, 0.374039, 0.328603, 0.229226, 0.155435, 0.137348, 0.129801, 0.060549, 0.06184, 0.06184, 0.028107, 0.064632, 0.085092, 0.055536, 0.060549, 0.033407, 0.074921, 0.030611, 0.018106, 0.018415, 0.014586, 0.01078, 0.007645, 0.012491, 0.018415, 0.027463, 0.024393, 0.014586, 0.027463, 0.026892, 0.019401, 0.036378, 0.036378, 0.019401, 0.022667, 0.014315, 0.033407, 0.028107, 0.059222, 0.10481, 0.137348, 0.167087, 0.132295, 0.185198, 0.137348, 0.15008, 0.090864, 0.10481, 0.137348, 0.144935, 0.167087, 0.127496, 0.074921, 0.081712, 0.139895, 0.122885, 0.139895, 0.132295, 0.132295, 0.132295, 0.129801, 0.094817, 0.094817, 0.132295, 0.132295, 0.144935, 0.10481, 0.158265, 0.236433, 0.271506, 0.219301, 0.137348, 0.247041], '')</t>
  </si>
  <si>
    <t>[9, 10, 11, 13, 54, 114, 115, 176, 177, 178]</t>
  </si>
  <si>
    <t>UPI00015769FE status=activ</t>
  </si>
  <si>
    <t>([0.147574, 0.200174, 0.102787, 0.066181, 0.088832, 0.129801, 0.155435, 0.155435, 0.182256, 0.203355, 0.232838, 0.278302, 0.185198, 0.142424, 0.116183, 0.170161, 0.167087, 0.26085, 0.321458, 0.301917, 0.311707, 0.387226, 0.352862, 0.486429, 0.58069, 0.626927, 0.553315, 0.58069, 0.570702, 0.497853, 0.418646, 0.377384, 0.335645, 0.390993, 0.468512, 0.5017, 0.41194, 0.414856, 0.374039, 0.288399, 0.301917, 0.225814, 0.170161, 0.196879, 0.106997, 0.067594, 0.059222, 0.073402, 0.064632, 0.081712, 0.122885, 0.194234, 0.167087, 0.200174, 0.239899, 0.170161, 0.18812, 0.200174, 0.196879, 0.15284, 0.236433, 0.225814, 0.308712, 0.374039, 0.380708, 0.486429, 0.604312, 0.549308, 0.59508, 0.59917, 0.497853, 0.380708, 0.377384, 0.450668, 0.356642, 0.356642, 0.349426, 0.339168, 0.298791, 0.216401, 0.236433, 0.236433, 0.232838, 0.21291, 0.182256, 0.118441, 0.10481, 0.100716, 0.100716, 0.0704, 0.045352, 0.074921, 0.142424, 0.116183, 0.074921, 0.132295, 0.076542, 0.125101, 0.098513, 0.194234, 0.275179, 0.247041, 0.164327, 0.167087, 0.122885, 0.125101, 0.127496, 0.106997, 0.06184, 0.083462, 0.100716, 0.120615, 0.083462, 0.088832, 0.06312, 0.096677, 0.096677, 0.15284, 0.090864, 0.120615, 0.073402, 0.041405, 0.083462, 0.111485, 0.090864, 0.109221, 0.106997, 0.147574, 0.15008, 0.21291, 0.15284, 0.120615, 0.120615, 0.170161], '')</t>
  </si>
  <si>
    <t>[24, 25, 26, 27, 28, 35, 66, 67, 68, 69]</t>
  </si>
  <si>
    <t>UPI0001576A01 status=activ</t>
  </si>
  <si>
    <t>([0.006988, 0.010221, 0.007877, 0.011342, 0.008895, 0.007177, 0.009401, 0.00777, 0.006374, 0.005799, 0.007422, 0.006482, 0.008895, 0.01078, 0.019401, 0.022667, 0.013016, 0.009187, 0.014586, 0.013613, 0.014586, 0.030003, 0.023087, 0.023534, 0.023534, 0.023963, 0.050641, 0.056825, 0.056825, 0.092881, 0.127496, 0.064632, 0.092881, 0.11371, 0.158265, 0.137348, 0.120615, 0.137348, 0.120615, 0.118441, 0.137348, 0.127496, 0.137348, 0.106997, 0.182256, 0.200174, 0.30533, 0.301917, 0.247041, 0.342579, 0.284882, 0.31487, 0.318242, 0.321458, 0.225814, 0.127496, 0.127496, 0.206376, 0.185198, 0.247041, 0.247041, 0.216401, 0.229226, 0.225814, 0.222385, 0.142424, 0.120615, 0.073402, 0.038042, 0.027463, 0.027463, 0.050641, 0.054297, 0.078022, 0.05306, 0.066181, 0.122885, 0.102787, 0.051831, 0.092881, 0.092881, 0.096677, 0.055536, 0.033407, 0.028107, 0.03976, 0.056825, 0.060549, 0.059222, 0.076542, 0.132295, 0.132295, 0.127496, 0.127496, 0.15008, 0.158265, 0.116183, 0.125101, 0.15008, 0.264545, 0.264545, 0.31487, 0.308712, 0.332115, 0.295083, 0.30533, 0.339168, 0.284882, 0.288399, 0.370445, 0.444081, 0.352862, 0.36309, 0.298791, 0.298791, 0.30533, 0.298791, 0.394753, 0.377384, 0.291804, 0.216401, 0.139895, 0.134866, 0.158265, 0.25031, 0.366687, 0.275179, 0.30533, 0.387226, 0.398279, 0.281712, 0.26085, 0.278302, 0.278302, 0.318242, 0.311707, 0.311707, 0.374039, 0.36309, 0.366687, 0.468512, 0.447574, 0.505461, 0.494003, 0.370445, 0.342579, 0.339168, 0.4292, 0.418646, 0.31487, 0.308712, 0.328603, 0.332115, 0.401658, 0.324872, 0.36309, 0.25406, 0.264545, 0.324872, 0.342579, 0.342579, 0.236433, 0.243554, 0.275179, 0.291804, 0.387226, 0.387226, 0.387226, 0.394753, 0.291804, 0.318242, 0.281712, 0.384043, 0.264545, 0.185198, 0.25031, 0.239899, 0.324872, 0.291804, 0.225814, 0.179055, 0.15008, 0.219301, 0.301917, 0.268042, 0.196879, 0.139895], '')</t>
  </si>
  <si>
    <t>[142]</t>
  </si>
  <si>
    <t>UPI0001576A02 status=activ</t>
  </si>
  <si>
    <t>([0.622677, 0.447574, 0.335645, 0.229226, 0.311707, 0.298791, 0.222385, 0.268042, 0.219301, 0.167087, 0.185198, 0.239899, 0.239899, 0.15284, 0.15008, 0.167087, 0.164327, 0.164327, 0.127496, 0.125101, 0.125101, 0.060549, 0.116183, 0.18812, 0.243554, 0.182256, 0.11371, 0.191378, 0.139895, 0.203355, 0.25406, 0.17593, 0.158265, 0.137348, 0.182256, 0.18812, 0.194234, 0.229226, 0.137348, 0.164327, 0.194234, 0.179055, 0.191378, 0.173081, 0.164327, 0.118441, 0.167087, 0.185198, 0.10481, 0.086953, 0.066181, 0.043307, 0.073402, 0.073402, 0.096677, 0.066181, 0.033407, 0.064632, 0.056825, 0.056825, 0.026892, 0.023963, 0.013016, 0.016021, 0.016528, 0.016021, 0.016021, 0.013265, 0.023963, 0.026892, 0.048328, 0.033407, 0.034068, 0.020522, 0.021381, 0.021381, 0.038858, 0.086953, 0.038042, 0.021816, 0.037156, 0.036378, 0.027463, 0.058088, 0.038042, 0.042364, 0.049374, 0.096677, 0.100716, 0.096677, 0.122885, 0.066181, 0.088832, 0.161087, 0.21291, 0.134866, 0.137348, 0.139895, 0.127496, 0.243554, 0.225814, 0.144935, 0.268042, 0.301917, 0.21291, 0.342579, 0.321458, 0.31487, 0.308712, 0.194234, 0.109221, 0.144935, 0.216401, 0.173081, 0.161087, 0.10481, 0.090864, 0.044297, 0.041405, 0.041405, 0.021381, 0.041405, 0.047319, 0.024393, 0.023534, 0.051831, 0.020165, 0.0198, 0.011518, 0.010926, 0.021381, 0.038858, 0.0198, 0.021381, 0.040537, 0.038858, 0.042364, 0.041405, 0.036378, 0.040537, 0.038858, 0.03976, 0.030003, 0.025762, 0.044297, 0.037156, 0.030611, 0.034884, 0.020876, 0.020876, 0.022306, 0.011518, 0.010926, 0.019109, 0.01227, 0.012491, 0.015078, 0.021381, 0.044297, 0.046336, 0.040537, 0.031287, 0.047319, 0.035586, 0.071867, 0.079919, 0.096677, 0.078022, 0.111485, 0.185198, 0.288399, 0.185198, 0.264545, 0.30533, 0.200174, 0.206376, 0.170161, 0.085092, 0.049374, 0.046336, 0.090864, 0.058088, 0.044297, 0.05306, 0.094817, 0.073402, 0.064632, 0.074921, 0.088832, 0.127496, 0.10481, 0.078022, 0.118441, 0.120615, 0.073402, 0.118441, 0.161087, 0.164327, 0.268042, 0.450668], '')</t>
  </si>
  <si>
    <t>UPI0001576A03 status=activ</t>
  </si>
  <si>
    <t>([0.73685, 0.613573, 0.422041, 0.454136, 0.483068, 0.51388, 0.517562, 0.557691, 0.585406, 0.626927, 0.521092, 0.541878, 0.534167, 0.494003, 0.557691, 0.541878, 0.465241, 0.468512, 0.468512, 0.414856, 0.422041, 0.377384, 0.472492, 0.529623, 0.468512, 0.472492, 0.398279, 0.414856, 0.380708, 0.374039, 0.356642, 0.433034, 0.366687, 0.370445, 0.359901, 0.308712, 0.301917, 0.374039, 0.308712, 0.295083, 0.342579, 0.339168, 0.318242, 0.288399, 0.342579, 0.374039, 0.342579, 0.394753, 0.36309, 0.359901, 0.332115, 0.301917, 0.288399, 0.352862, 0.346032], '')</t>
  </si>
  <si>
    <t>[0, 1, 5, 6, 7, 8, 9, 10, 11, 12, 14, 15, 23]</t>
  </si>
  <si>
    <t>UPI0001576A04 status=activ</t>
  </si>
  <si>
    <t>([0.122885, 0.090864, 0.046336, 0.051831, 0.034068, 0.048328, 0.051831, 0.032677, 0.044297, 0.071867, 0.074921, 0.076542, 0.102787, 0.086953, 0.088832, 0.085092, 0.139895, 0.194234, 0.229226, 0.206376, 0.164327, 0.129801, 0.182256, 0.281712, 0.308712, 0.359901, 0.359901, 0.40511, 0.422041, 0.444081, 0.332115, 0.380708, 0.339168, 0.384043, 0.408655, 0.42561, 0.42561, 0.380708, 0.380708, 0.288399, 0.349426, 0.356642, 0.444081, 0.454136, 0.342579, 0.268042, 0.298791, 0.203355, 0.134866, 0.219301, 0.196879, 0.271506, 0.15284, 0.142424, 0.142424, 0.15284, 0.144935, 0.147574, 0.098513, 0.085092, 0.144935, 0.102787, 0.094817, 0.109221, 0.098513, 0.100716, 0.122885, 0.085092, 0.161087, 0.219301, 0.203355, 0.206376, 0.122885, 0.219301, 0.335645, 0.332115, 0.278302, 0.288399, 0.298791, 0.401658, 0.40511, 0.42561, 0.509769, 0.661982, 0.657645, 0.545602, 0.685117, 0.754692, 0.846163, 0.795062, 0.808535, 0.827927, 0.827927, 0.856457, 0.852992, 0.849326, 0.837511, 0.88723, 0.876521, 0.868118, 0.784345, 0.728858, 0.63748, 0.575842, 0.549308, 0.51388, 0.585406, 0.604312, 0.59917, 0.59508, 0.63748, 0.58069, 0.56648, 0.56648, 0.690604, 0.545602, 0.422041, 0.335645, 0.342579, 0.278302, 0.243554, 0.342579, 0.384043, 0.398279, 0.328603, 0.247041, 0.25406, 0.295083, 0.281712, 0.281712, 0.278302, 0.291804, 0.219301, 0.216401, 0.142424, 0.116183, 0.139895, 0.139895, 0.206376, 0.194234, 0.194234, 0.164327, 0.15284, 0.139895, 0.129801, 0.222385, 0.232838, 0.194234, 0.196879, 0.196879, 0.125101, 0.118441, 0.118441, 0.144935, 0.155435, 0.236433, 0.275179, 0.352862, 0.384043, 0.387226, 0.422041, 0.398279, 0.480142, 0.494003, 0.4292, 0.509769, 0.497853, 0.575842, 0.661982, 0.562014, 0.494003, 0.5017, 0.42561, 0.414856, 0.454136, 0.444081, 0.377384, 0.295083, 0.31487, 0.359901, 0.335645, 0.275179, 0.349426, 0.308712, 0.257454, 0.31487, 0.225814, 0.17593, 0.134866], '')</t>
  </si>
  <si>
    <t>[82, 83, 84, 85, 86, 87, 88, 89, 90, 91, 92, 93, 94, 95, 96, 97, 98, 99, 100, 101, 102, 103, 104, 105, 106, 107, 108, 109, 110, 111, 112, 113, 114, 115, 165, 167, 168, 169, 171]</t>
  </si>
  <si>
    <t>UPI0001576A05 status=activ</t>
  </si>
  <si>
    <t>([0.041405, 0.016257, 0.022306, 0.009865, 0.006142, 0.007495, 0.00558, 0.005683, 0.004577, 0.005734, 0.006619, 0.007031, 0.004775, 0.003555, 0.002503, 0.001743, 0.001743, 0.002606, 0.002117, 0.002349, 0.001778, 0.002662, 0.004135, 0.002976, 0.003924, 0.006374, 0.004414, 0.004315, 0.004775, 0.004899, 0.005223, 0.00407, 0.004611, 0.006482, 0.006988, 0.010372, 0.017447, 0.017447, 0.009015, 0.01227, 0.00962, 0.008156, 0.008723, 0.006894, 0.010372, 0.008075, 0.005503, 0.00558, 0.008723, 0.006039, 0.005503, 0.003555, 0.004775, 0.004247, 0.003014, 0.002529, 0.002117, 0.002194, 0.001408, 0.001687, 0.001778, 0.002014, 0.002881, 0.0028, 0.003431, 0.002396, 0.003512, 0.00316, 0.004388, 0.002761, 0.002727, 0.003053, 0.003431, 0.002482, 0.001967, 0.002482, 0.002662, 0.00283, 0.002555, 0.002555, 0.002688, 0.001675, 0.00246, 0.002349, 0.00225, 0.001434, 0.001786, 0.001249, 0.001271, 0.001267, 0.001722, 0.002529, 0.003053, 0.002435, 0.00246, 0.002482, 0.002881, 0.002662, 0.00243, 0.002366, 0.003405, 0.00292, 0.004315, 0.00359, 0.003607, 0.002529, 0.003607, 0.004358, 0.00389, 0.004315, 0.003079, 0.003607, 0.003607, 0.00359, 0.003804, 0.005318, 0.007495, 0.00777, 0.012491, 0.020876, 0.021381, 0.016528, 0.034068, 0.016257, 0.012727, 0.007315, 0.011903, 0.013016, 0.011903, 0.01204, 0.010509, 0.018415, 0.012491, 0.010372, 0.014075, 0.019401, 0.00962, 0.005992, 0.006421, 0.00515, 0.003864, 0.003405, 0.003431, 0.002529, 0.002529, 0.002529, 0.003461, 0.003405, 0.003212, 0.002276, 0.003757, 0.004161, 0.00292, 0.002503, 0.00225, 0.001434, 0.00152, 0.001778, 0.002035, 0.001748, 0.00152, 0.00152, 0.001172, 0.000945, 0.001159, 0.001159, 0.000983, 0.000842, 0.000464, 0.000485, 0.000442, 0.000378, 0.000468, 0.000906, 0.000773, 0.001288, 0.001434, 0.001155, 0.001417, 0.002138, 0.002155, 0.002606, 0.003555, 0.005011, 0.007177, 0.009015, 0.014586, 0.036378, 0.078022, 0.094817, 0.050641, 0.129801, 0.15284, 0.209395, 0.106997, 0.229226, 0.109221, 0.17593, 0.203355, 0.11371, 0.045352, 0.021381, 0.027463, 0.016021, 0.013016, 0.009401, 0.006078, 0.005086, 0.003461, 0.002276, 0.002057, 0.002662, 0.002705, 0.001709, 0.001709, 0.001572, 0.001069, 0.00155, 0.001061, 0.001061, 0.001709, 0.003014, 0.002881, 0.002529, 0.003366, 0.003757, 0.003109, 0.004358, 0.004358, 0.006142, 0.006078, 0.008804, 0.009294, 0.007555, 0.011518, 0.011518, 0.013265, 0.014783, 0.014783, 0.030003, 0.021816, 0.010926, 0.008002, 0.012727, 0.009294, 0.007495, 0.005503, 0.007877, 0.006482, 0.005799, 0.005872, 0.005378, 0.005318, 0.003405, 0.002761, 0.002014, 0.002057, 0.001906, 0.001602, 0.001722, 0.001159, 0.001872, 0.002705, 0.002366, 0.001675, 0.002529, 0.002396, 0.00243, 0.002078, 0.002503, 0.00246, 0.002211, 0.003478, 0.002705, 0.003014, 0.003512, 0.003461, 0.00246, 0.00246, 0.002662, 0.002662, 0.003757, 0.003607, 0.003864, 0.005799, 0.008075, 0.006421, 0.009401, 0.009483, 0.006988, 0.004921, 0.004921, 0.005932, 0.004135, 0.005223, 0.004775, 0.003757, 0.005223, 0.007031, 0.009483, 0.009401, 0.006039, 0.006194, 0.006194, 0.004135, 0.002688, 0.00283, 0.00246, 0.002276, 0.003079, 0.004736, 0.006894, 0.010372, 0.010372, 0.011903, 0.009865, 0.019109, 0.054297, 0.058088, 0.030003, 0.024393, 0.054297, 0.048328, 0.023534, 0.013613, 0.025762, 0.034068, 0.032677, 0.0704, 0.034068, 0.035586, 0.034884, 0.022667, 0.011903, 0.01204, 0.009483, 0.008276, 0.006421, 0.005992, 0.005932, 0.009187, 0.008409, 0.006039, 0.008156, 0.010131, 0.016528, 0.015694, 0.026892, 0.014586, 0.011342, 0.015694, 0.009483, 0.009096, 0.01204, 0.017138, 0.017797, 0.040537, 0.035586, 0.030003, 0.022306, 0.014586, 0.009096, 0.008525, 0.008624, 0.008276, 0.007422, 0.005086, 0.003757, 0.002512, 0.003555, 0.002688, 0.00246, 0.003405, 0.003555, 0.003431, 0.00407, 0.003963, 0.004161, 0.005992, 0.007422, 0.008895, 0.010372, 0.01227, 0.023963, 0.03976, 0.045352, 0.06184, 0.125101, 0.206376, 0.308712, 0.288399, 0.461924, 0.59508, 0.59508, 0.549308], '')</t>
  </si>
  <si>
    <t>[392, 393, 394]</t>
  </si>
  <si>
    <t>UPI0001576A0A status=activ</t>
  </si>
  <si>
    <t>([0.009096, 0.006142, 0.006374, 0.006533, 0.008804, 0.007259, 0.005734, 0.005992, 0.006142, 0.005932, 0.007031, 0.005992, 0.005623, 0.003671, 0.003478, 0.003478, 0.00359, 0.003671, 0.002482, 0.003212, 0.004513, 0.005378, 0.008525, 0.007259, 0.00543, 0.004611, 0.003924, 0.00389, 0.004431, 0.00359, 0.004414, 0.0028, 0.002555, 0.002366, 0.003212, 0.002881, 0.002035, 0.001288, 0.000936, 0.000923, 0.001271, 0.000674, 0.000614, 0.000537, 0.000854, 0.000842, 0.001, 0.001786, 0.002727, 0.002761, 0.004135, 0.00389, 0.004358, 0.007091, 0.012727, 0.009187, 0.007259, 0.007259, 0.010509, 0.019109, 0.019401, 0.009977, 0.010131, 0.011518, 0.007495, 0.00777, 0.008723, 0.006533, 0.004315, 0.003053, 0.002078, 0.001305, 0.001335, 0.001434, 0.001305, 0.001318, 0.002014, 0.002503, 0.003461, 0.002482, 0.002482, 0.003757, 0.00515, 0.007031, 0.005223, 0.005249, 0.004315, 0.005932, 0.005378, 0.007495, 0.009015, 0.011342, 0.011106, 0.008525, 0.013437, 0.008723, 0.008624, 0.007177, 0.005932, 0.004646, 0.00558, 0.004646, 0.004414, 0.003461, 0.003864, 0.006374, 0.009977, 0.013016, 0.010926, 0.011518, 0.007877, 0.010372, 0.009728, 0.010509, 0.018415, 0.009483, 0.013265, 0.008895, 0.007645, 0.011669, 0.010372, 0.013821, 0.010672, 0.007091, 0.009294, 0.006421, 0.005734, 0.004483, 0.004835, 0.003924, 0.004775, 0.004431, 0.003997, 0.005378, 0.007495, 0.007031, 0.010509, 0.008409, 0.007091, 0.006567, 0.004689, 0.006795, 0.006039, 0.006039, 0.006619, 0.006988, 0.009977, 0.007091, 0.006194, 0.003864, 0.004431, 0.003461, 0.005318, 0.005378, 0.004976, 0.004208, 0.003671, 0.003671, 0.005378, 0.006194, 0.00962, 0.009483, 0.006245, 0.00777, 0.007645, 0.010672, 0.01078, 0.008156, 0.013016, 0.01227, 0.020165, 0.015344, 0.034068, 0.032017, 0.017447, 0.011342, 0.016021, 0.011106, 0.011903, 0.006988, 0.009187, 0.007259, 0.009401, 0.010509, 0.010221, 0.018106, 0.010221, 0.010509, 0.016257, 0.018415, 0.024393, 0.034068, 0.034068, 0.038042, 0.03976, 0.03976, 0.0704, 0.035586, 0.035586, 0.020165, 0.032017, 0.032017, 0.020522, 0.016257, 0.014075, 0.010509, 0.01078, 0.018106, 0.00962, 0.009401, 0.005623, 0.006701, 0.004577, 0.006533, 0.005011, 0.004921, 0.007031, 0.007031, 0.010221, 0.009728, 0.011669, 0.011669, 0.008624, 0.011106, 0.016826, 0.024826, 0.024826, 0.012727, 0.008276, 0.010221, 0.007555, 0.008276, 0.008895, 0.016826, 0.009728, 0.008002, 0.008156, 0.006142, 0.004315, 0.003757, 0.004689, 0.004689, 0.003821, 0.003757, 0.003014, 0.003079, 0.003701, 0.004161, 0.004161, 0.006421, 0.005378, 0.007031, 0.010672, 0.006567, 0.004315, 0.006039, 0.008804, 0.006421, 0.005992, 0.005992, 0.004775, 0.004208, 0.004208, 0.005932, 0.005623, 0.005992, 0.00407, 0.003821, 0.00283, 0.003997, 0.00316, 0.003079, 0.003109, 0.003366, 0.00389, 0.004646, 0.003804, 0.003053, 0.003298, 0.003924, 0.005011, 0.006533, 0.008002, 0.007495], '')</t>
  </si>
  <si>
    <t>UPI0001576A0C status=activ</t>
  </si>
  <si>
    <t>([0.044297, 0.05306, 0.106997, 0.137348, 0.085092, 0.125101, 0.096677, 0.129801, 0.094817, 0.118441, 0.085092, 0.10481, 0.048328, 0.048328, 0.081712, 0.081712, 0.038858, 0.067594, 0.092881, 0.106997, 0.161087, 0.239899, 0.275179, 0.200174, 0.200174, 0.284882, 0.271506, 0.275179, 0.200174, 0.311707, 0.200174, 0.288399, 0.225814, 0.278302, 0.196879, 0.191378, 0.194234, 0.318242, 0.311707, 0.332115, 0.247041, 0.257454, 0.185198, 0.179055, 0.219301, 0.232838, 0.243554, 0.239899, 0.30533, 0.284882, 0.25031, 0.332115, 0.335645, 0.408655, 0.40511, 0.422041, 0.346032, 0.26085, 0.271506, 0.271506, 0.278302, 0.359901, 0.380708, 0.450668, 0.36309, 0.321458, 0.328603, 0.318242, 0.232838, 0.173081, 0.268042, 0.164327, 0.18812, 0.191378, 0.127496, 0.11371, 0.18812, 0.200174, 0.257454, 0.225814, 0.219301, 0.122885, 0.132295, 0.111485, 0.118441, 0.129801, 0.164327, 0.167087, 0.137348, 0.206376, 0.247041, 0.229226, 0.377384, 0.349426, 0.356642, 0.42561, 0.486429, 0.366687, 0.450668, 0.440853, 0.356642, 0.278302, 0.394753, 0.401658, 0.288399, 0.182256, 0.144935, 0.139895, 0.15284, 0.185198, 0.132295, 0.155435, 0.083462, 0.040537, 0.024393, 0.022306, 0.024393, 0.024826, 0.042364, 0.041405, 0.031287, 0.028695, 0.048328, 0.028107, 0.025316, 0.055536, 0.111485, 0.173081, 0.167087, 0.155435, 0.167087, 0.161087, 0.191378, 0.31487, 0.311707, 0.436924, 0.40511, 0.301917, 0.243554, 0.257454, 0.15284, 0.15008, 0.173081, 0.170161, 0.271506, 0.268042, 0.173081, 0.137348, 0.170161, 0.170161, 0.182256, 0.173081, 0.243554, 0.206376, 0.164327, 0.15008, 0.094817, 0.109221, 0.170161, 0.167087, 0.158265, 0.264545, 0.359901, 0.339168, 0.25406, 0.167087, 0.10481, 0.10481, 0.073402, 0.066181, 0.051831, 0.024393, 0.014783, 0.014783, 0.016528, 0.020522, 0.03976, 0.076542, 0.096677, 0.098513, 0.161087, 0.096677, 0.051831, 0.047319, 0.047319, 0.064632, 0.096677, 0.167087, 0.268042, 0.352862, 0.271506, 0.271506, 0.390993, 0.450668, 0.374039, 0.268042, 0.225814, 0.15284, 0.102787, 0.067594, 0.071867, 0.086953, 0.155435, 0.243554, 0.281712, 0.243554, 0.295083, 0.209395, 0.21291, 0.194234, 0.164327, 0.216401, 0.225814, 0.191378, 0.194234, 0.155435, 0.158265, 0.185198, 0.25031, 0.257454, 0.301917, 0.179055, 0.129801, 0.116183, 0.111485, 0.044297, 0.079919, 0.073402, 0.081712, 0.03976, 0.040537, 0.029376, 0.038042, 0.058088, 0.06312, 0.06184, 0.059222, 0.058088, 0.058088, 0.06184, 0.042364, 0.038858, 0.064632, 0.064632, 0.038042, 0.030611, 0.051831, 0.06312, 0.037156, 0.033407, 0.06312, 0.034884, 0.067594, 0.06184, 0.05306, 0.054297, 0.073402, 0.088832, 0.161087, 0.109221, 0.056825, 0.081712, 0.088832, 0.111485, 0.092881, 0.155435, 0.094817, 0.120615, 0.120615, 0.120615, 0.164327, 0.164327, 0.147574, 0.134866, 0.139895, 0.132295, 0.06184, 0.058088, 0.078022, 0.0704, 0.055536, 0.10481, 0.083462, 0.079919, 0.096677, 0.137348, 0.142424, 0.144935, 0.137348, 0.139895, 0.21291, 0.216401, 0.191378, 0.291804, 0.264545, 0.229226, 0.196879, 0.328603, 0.288399, 0.324872, 0.291804], '')</t>
  </si>
  <si>
    <t>UPI0001576A0E status=activ</t>
  </si>
  <si>
    <t>([0.56648, 0.604312, 0.58069, 0.613573, 0.618285, 0.604312, 0.51388, 0.541878, 0.549308, 0.497853, 0.490133, 0.505461, 0.483068, 0.483068, 0.483068, 0.505461, 0.377384, 0.36309, 0.436924, 0.394753, 0.377384, 0.454136, 0.454136, 0.472492, 0.40511, 0.394753, 0.328603, 0.380708, 0.278302, 0.288399, 0.284882, 0.308712, 0.318242, 0.342579, 0.239899, 0.219301, 0.225814, 0.308712, 0.291804, 0.30533, 0.222385, 0.170161, 0.182256, 0.182256, 0.173081, 0.229226, 0.26085, 0.271506, 0.232838, 0.332115, 0.232838, 0.21291, 0.219301, 0.209395, 0.203355, 0.200174, 0.200174, 0.18812, 0.209395, 0.225814, 0.232838, 0.239899, 0.278302, 0.209395, 0.144935, 0.15284, 0.15284, 0.094817, 0.078022, 0.096677, 0.049374, 0.096677, 0.155435, 0.15284, 0.15284, 0.106997, 0.170161, 0.137348, 0.129801, 0.069024, 0.058088, 0.030003, 0.055536, 0.032017, 0.034068, 0.055536, 0.060549, 0.055536, 0.092881, 0.173081, 0.111485, 0.116183, 0.096677, 0.090864, 0.048328, 0.055536, 0.092881, 0.10481, 0.15008, 0.094817, 0.164327, 0.10481, 0.17593, 0.167087, 0.25406, 0.324872, 0.232838, 0.194234, 0.206376, 0.206376, 0.179055, 0.185198, 0.26085, 0.21291, 0.15284, 0.243554, 0.243554, 0.155435, 0.173081, 0.109221, 0.170161, 0.170161, 0.257454, 0.257454, 0.243554, 0.173081, 0.096677, 0.144935, 0.096677, 0.106997, 0.109221, 0.127496, 0.182256, 0.179055, 0.264545, 0.342579, 0.339168, 0.321458, 0.4292, 0.408655, 0.394753, 0.408655, 0.408655, 0.328603, 0.328603, 0.26085, 0.324872, 0.414856, 0.40511, 0.521092, 0.468512, 0.436924, 0.401658, 0.40511, 0.41194, 0.332115], '')</t>
  </si>
  <si>
    <t>[0, 1, 2, 3, 4, 5, 6, 7, 8, 11, 15, 149]</t>
  </si>
  <si>
    <t>UPI0001576A13 status=activ</t>
  </si>
  <si>
    <t>([0.142424, 0.209395, 0.278302, 0.31487, 0.349426, 0.398279, 0.311707, 0.216401, 0.206376, 0.232838, 0.173081, 0.206376, 0.206376, 0.194234, 0.284882, 0.374039, 0.377384, 0.288399, 0.206376, 0.311707, 0.271506, 0.203355, 0.194234, 0.098513, 0.096677, 0.10481, 0.055536, 0.094817, 0.102787, 0.0704, 0.0704, 0.120615, 0.132295, 0.109221, 0.185198, 0.173081, 0.116183, 0.085092, 0.15008, 0.225814, 0.206376, 0.158265, 0.118441, 0.094817, 0.170161, 0.170161, 0.155435, 0.229226, 0.247041, 0.225814, 0.236433, 0.164327, 0.098513, 0.098513, 0.067594, 0.038042, 0.020165, 0.020165, 0.025316, 0.027463, 0.028107, 0.028695, 0.050641, 0.086953, 0.106997, 0.106997, 0.06312, 0.06312, 0.06312, 0.064632, 0.074921, 0.094817, 0.155435, 0.257454, 0.206376, 0.318242, 0.408655, 0.529623, 0.575842, 0.59014, 0.521092, 0.525368, 0.521092, 0.433034, 0.433034, 0.433034, 0.346032, 0.349426, 0.281712, 0.298791, 0.284882, 0.26085, 0.30533, 0.191378, 0.179055, 0.182256, 0.10481, 0.127496, 0.064632, 0.044297, 0.044297, 0.054297, 0.030003, 0.030003, 0.026892, 0.028107, 0.017138, 0.028107, 0.035586, 0.055536, 0.028695, 0.034884, 0.078022, 0.038042, 0.096677, 0.094817, 0.090864, 0.144935, 0.092881, 0.170161, 0.257454, 0.25406, 0.167087, 0.167087, 0.164327, 0.25406, 0.216401, 0.222385, 0.194234, 0.21291, 0.18812, 0.26085, 0.18812, 0.137348, 0.247041, 0.155435, 0.118441, 0.120615], '')</t>
  </si>
  <si>
    <t>[77, 78, 79, 80, 81, 82]</t>
  </si>
  <si>
    <t>UPI0001576A14 status=activ</t>
  </si>
  <si>
    <t>([0.291804, 0.398279, 0.324872, 0.268042, 0.298791, 0.332115, 0.268042, 0.298791, 0.321458, 0.349426, 0.370445, 0.401658, 0.377384, 0.440853, 0.4292, 0.42561, 0.476583, 0.490133, 0.42561, 0.4292, 0.4292, 0.497853, 0.394753, 0.458154, 0.521092, 0.440853, 0.356642, 0.433034, 0.42561, 0.4292, 0.352862, 0.257454, 0.257454, 0.298791, 0.298791, 0.384043, 0.359901, 0.324872, 0.308712, 0.339168, 0.332115, 0.301917, 0.271506, 0.257454, 0.179055, 0.185198, 0.179055, 0.271506, 0.301917, 0.30533, 0.298791, 0.288399, 0.387226, 0.356642, 0.346032, 0.275179, 0.271506, 0.31487, 0.346032, 0.321458, 0.321458, 0.295083, 0.216401, 0.239899, 0.318242, 0.370445, 0.374039, 0.42561, 0.335645, 0.243554, 0.18812, 0.18812, 0.281712, 0.206376, 0.239899, 0.232838, 0.278302, 0.268042, 0.257454, 0.203355, 0.203355, 0.229226, 0.185198, 0.196879, 0.203355, 0.21291, 0.25406, 0.25031, 0.216401, 0.291804, 0.352862, 0.414856, 0.4292, 0.387226, 0.472492, 0.480142, 0.454136, 0.458154, 0.450668, 0.447574, 0.458154, 0.458154, 0.465241, 0.56648, 0.642678, 0.59917, 0.575842, 0.494003, 0.51388, 0.585406, 0.58069, 0.56648, 0.529623, 0.483068, 0.433034, 0.436924, 0.422041, 0.422041, 0.450668, 0.370445, 0.380708, 0.377384, 0.414856, 0.324872, 0.31487, 0.321458, 0.288399, 0.291804, 0.318242, 0.342579, 0.26085, 0.239899, 0.243554, 0.275179, 0.216401, 0.291804, 0.194234, 0.194234, 0.216401, 0.161087, 0.239899, 0.264545, 0.335645, 0.295083, 0.30533, 0.247041, 0.243554, 0.275179, 0.284882, 0.321458, 0.295083, 0.380708, 0.377384, 0.301917, 0.275179, 0.359901, 0.275179, 0.359901, 0.36309, 0.288399, 0.359901, 0.36309, 0.301917, 0.225814, 0.196879, 0.281712, 0.264545, 0.268042, 0.298791, 0.284882, 0.278302, 0.209395, 0.216401, 0.173081, 0.17593, 0.203355, 0.137348, 0.209395, 0.206376, 0.216401, 0.291804, 0.206376, 0.179055, 0.203355, 0.291804, 0.349426, 0.349426, 0.4292, 0.352862, 0.349426, 0.295083, 0.298791, 0.284882, 0.275179, 0.275179, 0.366687, 0.377384, 0.454136, 0.450668, 0.458154, 0.366687, 0.40511, 0.5017, 0.525368, 0.525368, 0.51388, 0.4292, 0.387226, 0.308712, 0.384043, 0.40511, 0.398279, 0.366687, 0.380708, 0.387226, 0.483068, 0.465241, 0.458154, 0.458154, 0.458154, 0.394753, 0.480142, 0.359901, 0.342579, 0.318242, 0.232838, 0.144935, 0.25031, 0.291804, 0.408655, 0.41194, 0.401658, 0.40511, 0.359901, 0.346032, 0.374039, 0.352862, 0.324872, 0.225814, 0.173081, 0.173081, 0.203355, 0.200174, 0.191378, 0.200174, 0.247041, 0.332115, 0.346032, 0.278302, 0.278302, 0.25031, 0.216401, 0.134866, 0.125101, 0.158265, 0.264545, 0.232838, 0.243554, 0.271506, 0.281712, 0.342579, 0.342579, 0.384043, 0.352862, 0.436924, 0.42561, 0.418646, 0.390993, 0.486429, 0.490133, 0.401658, 0.332115, 0.30533, 0.401658, 0.447574, 0.450668, 0.422041, 0.408655, 0.342579, 0.36309, 0.461924, 0.458154, 0.461924, 0.387226, 0.436924, 0.447574, 0.447574, 0.447574, 0.483068, 0.394753, 0.422041, 0.509769, 0.570702, 0.557691, 0.468512, 0.436924, 0.390993, 0.380708, 0.384043, 0.370445, 0.342579, 0.308712, 0.30533, 0.311707, 0.366687, 0.275179, 0.18812, 0.139895, 0.144935, 0.137348, 0.209395, 0.209395, 0.194234, 0.147574, 0.185198, 0.288399, 0.342579, 0.422041, 0.42561, 0.36309, 0.436924, 0.41194, 0.377384, 0.352862, 0.278302, 0.295083, 0.380708, 0.480142, 0.545602, 0.521092, 0.538167, 0.497853, 0.486429, 0.476583, 0.538167, 0.557691, 0.486429, 0.472492, 0.433034, 0.398279, 0.483068, 0.461924], '')</t>
  </si>
  <si>
    <t>[24, 103, 104, 105, 106, 108, 109, 110, 111, 112, 202, 203, 204, 205, 291, 292, 293, 328, 329, 330, 334, 335]</t>
  </si>
  <si>
    <t>UPI0001576A15 status=activ</t>
  </si>
  <si>
    <t>([0.018106, 0.009977, 0.011342, 0.008723, 0.007877, 0.006701, 0.007495, 0.006567, 0.006078, 0.005503, 0.005932, 0.005223, 0.006795, 0.006988, 0.005623, 0.006142, 0.008075, 0.007555, 0.007555, 0.007645, 0.005378, 0.007422, 0.008624, 0.009728, 0.015344, 0.014586, 0.028695, 0.03976, 0.043307, 0.06184, 0.129801, 0.18812, 0.236433, 0.194234, 0.185198, 0.164327, 0.239899, 0.236433, 0.332115, 0.243554, 0.239899, 0.332115, 0.264545, 0.332115, 0.298791, 0.31487, 0.40511, 0.284882, 0.284882, 0.374039, 0.401658, 0.295083, 0.264545, 0.301917, 0.308712, 0.225814, 0.339168, 0.346032, 0.384043, 0.291804, 0.384043, 0.384043, 0.295083, 0.342579, 0.352862, 0.301917, 0.200174, 0.127496, 0.111485, 0.096677, 0.086953, 0.092881, 0.137348, 0.129801, 0.127496, 0.196879, 0.284882, 0.26085, 0.18812, 0.182256, 0.17593, 0.17593, 0.120615, 0.191378, 0.094817, 0.102787, 0.167087, 0.247041, 0.335645, 0.468512, 0.505461, 0.529623, 0.529623, 0.497853, 0.505461, 0.436924, 0.422041, 0.349426, 0.359901, 0.447574, 0.444081, 0.468512, 0.465241, 0.549308, 0.505461, 0.685117, 0.653063, 0.653063, 0.545602, 0.58069, 0.557691, 0.545602, 0.454136, 0.454136, 0.490133, 0.483068, 0.56648, 0.490133, 0.575842, 0.497853, 0.505461, 0.505461, 0.59014, 0.585406, 0.58069, 0.622677, 0.476583, 0.40511, 0.328603, 0.328603, 0.222385, 0.203355, 0.134866, 0.125101, 0.137348, 0.129801, 0.132295, 0.142424, 0.196879, 0.170161, 0.229226, 0.206376, 0.21291, 0.232838, 0.155435, 0.155435, 0.17593, 0.185198, 0.182256, 0.191378, 0.264545, 0.349426, 0.349426, 0.41194, 0.51388, 0.534167, 0.458154, 0.42561, 0.414856, 0.346032, 0.390993, 0.390993, 0.328603, 0.335645, 0.311707, 0.318242, 0.324872, 0.243554, 0.232838, 0.308712, 0.349426, 0.366687, 0.278302, 0.278302, 0.25031, 0.236433, 0.147574, 0.142424, 0.139895, 0.15284, 0.243554, 0.229226, 0.225814, 0.216401, 0.18812, 0.191378, 0.185198, 0.182256, 0.170161, 0.229226, 0.264545, 0.288399, 0.291804, 0.30533, 0.332115, 0.359901, 0.328603, 0.30533, 0.408655, 0.40511, 0.394753, 0.370445, 0.301917, 0.31487, 0.324872, 0.349426, 0.318242, 0.40511, 0.401658, 0.390993, 0.422041, 0.356642, 0.278302, 0.295083, 0.359901, 0.349426, 0.366687, 0.36309, 0.458154, 0.450668, 0.401658, 0.398279, 0.352862, 0.422041, 0.346032, 0.414856, 0.384043, 0.422041, 0.422041, 0.4292, 0.436924, 0.447574, 0.480142, 0.618285, 0.59014, 0.604312, 0.483068, 0.465241, 0.465241, 0.366687, 0.271506, 0.281712, 0.271506, 0.301917, 0.30533, 0.335645, 0.349426, 0.380708, 0.370445, 0.298791, 0.222385, 0.30533, 0.209395, 0.203355, 0.18812, 0.118441, 0.090864, 0.164327, 0.11371, 0.15008, 0.185198, 0.264545, 0.328603, 0.356642, 0.374039, 0.271506, 0.308712, 0.25406, 0.26085, 0.225814, 0.308712, 0.291804, 0.298791, 0.384043, 0.394753, 0.408655, 0.444081, 0.440853, 0.433034, 0.408655, 0.346032, 0.31487, 0.275179, 0.229226, 0.17593, 0.18812, 0.278302, 0.232838, 0.284882, 0.239899, 0.185198, 0.18812, 0.281712, 0.225814, 0.232838, 0.139895, 0.071867, 0.088832, 0.109221, 0.109221, 0.102787, 0.100716, 0.173081, 0.111485, 0.144935, 0.182256, 0.158265, 0.122885, 0.179055, 0.170161, 0.200174, 0.194234, 0.194234, 0.106997, 0.106997, 0.055536, 0.125101, 0.18812, 0.203355, 0.203355, 0.216401, 0.342579, 0.264545, 0.147574, 0.257454, 0.155435, 0.15008, 0.092881, 0.139895, 0.127496, 0.078022, 0.040537, 0.081712, 0.078022, 0.081712, 0.047319, 0.102787, 0.06312, 0.032017, 0.016021, 0.009977, 0.007315, 0.005318, 0.006421, 0.006795, 0.005932, 0.005932, 0.004414, 0.003821, 0.002581, 0.002529, 0.003405, 0.00316, 0.003079, 0.002555, 0.00359, 0.003804, 0.002512, 0.003212, 0.003821, 0.00407, 0.004736, 0.004646, 0.006567, 0.006078, 0.006039, 0.005011, 0.004976, 0.006619, 0.01078, 0.00962, 0.009187, 0.006533, 0.007031, 0.006039, 0.004921, 0.003246, 0.004315, 0.004247, 0.003821, 0.003109, 0.004135, 0.004775, 0.004483, 0.004247, 0.003924, 0.003461, 0.003997, 0.004646, 0.003671, 0.002512, 0.003341, 0.002349, 0.003053, 0.003053, 0.002503, 0.002623, 0.004208, 0.004414, 0.005378, 0.003821, 0.004208, 0.003109, 0.00231, 0.003431, 0.003461, 0.003607, 0.005872, 0.006795, 0.005683, 0.006245, 0.009096, 0.011342, 0.023963, 0.023963, 0.023534, 0.056825, 0.073402, 0.069024, 0.073402, 0.071867, 0.15284, 0.257454, 0.346032, 0.433034, 0.349426, 0.332115, 0.450668, 0.301917, 0.295083, 0.408655, 0.418646, 0.30533, 0.200174, 0.139895, 0.0704, 0.102787, 0.042364, 0.032677, 0.016826, 0.014586, 0.014586, 0.009401, 0.005623, 0.00407, 0.004483, 0.004431, 0.003924, 0.00246, 0.002349, 0.002349, 0.002349, 0.002662, 0.003821, 0.004921, 0.004431, 0.004513, 0.003727, 0.005223, 0.006988, 0.006482, 0.006533, 0.005872, 0.008002, 0.008723, 0.008624, 0.007555, 0.008075, 0.00777, 0.010221, 0.011669, 0.011903, 0.008804, 0.006795, 0.00515, 0.004611, 0.004414, 0.006421, 0.006701, 0.006894, 0.007422, 0.010372, 0.007422, 0.008002, 0.007645, 0.009865, 0.010509, 0.007495, 0.008804, 0.01078, 0.014075, 0.024826, 0.030611, 0.051831, 0.092881, 0.144935, 0.179055, 0.164327, 0.078022, 0.137348, 0.10481, 0.03976, 0.056825, 0.106997, 0.088832, 0.048328, 0.06312, 0.118441, 0.200174, 0.222385, 0.18812, 0.18812, 0.10481, 0.090864, 0.090864, 0.086953, 0.055536, 0.030611, 0.064632, 0.132295, 0.074921, 0.098513, 0.194234, 0.182256, 0.147574, 0.161087, 0.203355, 0.158265, 0.155435, 0.120615, 0.054297, 0.054297, 0.030003, 0.032017, 0.020165, 0.020165, 0.016021, 0.018106, 0.025316, 0.015694, 0.013265, 0.016826, 0.010372, 0.010221, 0.007495, 0.00962, 0.013265, 0.016826, 0.01204, 0.008723, 0.011342, 0.013821, 0.018787, 0.033407, 0.067594, 0.102787, 0.116183, 0.083462, 0.086953, 0.071867, 0.132295, 0.088832, 0.120615, 0.127496, 0.15284, 0.200174, 0.173081, 0.147574, 0.15284, 0.225814, 0.25031, 0.219301, 0.295083, 0.243554, 0.257454, 0.185198, 0.191378, 0.179055, 0.278302, 0.26085, 0.332115, 0.332115, 0.349426, 0.239899, 0.247041, 0.216401, 0.25031, 0.271506, 0.301917, 0.268042, 0.311707, 0.384043, 0.387226, 0.318242, 0.271506, 0.15284, 0.21291, 0.15284, 0.155435, 0.144935, 0.11371, 0.111485, 0.055536, 0.096677, 0.170161, 0.243554, 0.239899, 0.25031, 0.243554, 0.21291, 0.243554, 0.196879, 0.167087, 0.090864, 0.090864, 0.144935, 0.164327, 0.158265, 0.229226, 0.144935, 0.144935, 0.25031, 0.257454, 0.356642, 0.359901, 0.374039, 0.387226, 0.401658, 0.394753, 0.352862, 0.390993, 0.36309, 0.318242, 0.321458, 0.346032, 0.41194, 0.387226, 0.472492, 0.472492, 0.483068, 0.494003, 0.497853, 0.490133, 0.401658, 0.40511, 0.418646, 0.377384, 0.366687, 0.281712, 0.182256, 0.185198, 0.15008, 0.17593, 0.298791, 0.36309, 0.440853, 0.374039, 0.41194, 0.408655, 0.335645, 0.31487, 0.40511, 0.398279, 0.408655, 0.497853, 0.390993, 0.380708, 0.308712, 0.321458, 0.321458, 0.390993, 0.390993, 0.422041, 0.422041, 0.380708, 0.342579, 0.356642, 0.418646, 0.418646, 0.414856, 0.414856, 0.380708, 0.366687, 0.295083, 0.284882, 0.281712, 0.394753, 0.318242, 0.342579, 0.298791, 0.346032, 0.349426, 0.387226, 0.401658, 0.398279, 0.390993, 0.408655, 0.321458, 0.335645, 0.321458, 0.268042, 0.346032, 0.349426, 0.366687, 0.454136, 0.377384, 0.418646, 0.418646, 0.458154, 0.585406, 0.642678, 0.575842, 0.626927, 0.538167, 0.534167, 0.454136, 0.468512, 0.465241, 0.562014, 0.541878, 0.51388, 0.51388, 0.509769, 0.458154, 0.447574, 0.359901, 0.433034, 0.318242, 0.30533, 0.352862, 0.257454, 0.247041, 0.335645, 0.324872, 0.311707, 0.298791, 0.374039, 0.332115, 0.229226, 0.219301, 0.225814, 0.25406, 0.222385, 0.173081, 0.25031, 0.264545, 0.236433, 0.167087, 0.25031, 0.25406, 0.239899, 0.301917, 0.239899, 0.222385, 0.216401, 0.229226, 0.15284, 0.100716, 0.127496, 0.203355, 0.219301, 0.21291, 0.222385, 0.284882, 0.342579, 0.301917, 0.225814, 0.366687, 0.440853, 0.440853, 0.356642, 0.356642, 0.352862, 0.31487, 0.21291, 0.161087, 0.21291, 0.298791, 0.374039, 0.374039, 0.384043, 0.356642, 0.318242, 0.308712, 0.370445, 0.257454, 0.278302, 0.30533, 0.161087, 0.139895, 0.132295, 0.203355, 0.203355, 0.127496, 0.21291, 0.219301, 0.281712, 0.31487, 0.335645, 0.335645, 0.229226, 0.158265, 0.161087, 0.116183, 0.120615, 0.098513, 0.179055, 0.15284, 0.15008, 0.147574, 0.194234, 0.111485, 0.116183, 0.11371, 0.206376, 0.209395, 0.271506, 0.232838, 0.200174, 0.090864, 0.090864, 0.144935, 0.200174, 0.167087, 0.225814, 0.170161, 0.185198, 0.185198, 0.170161, 0.222385, 0.339168, 0.222385, 0.281712, 0.284882, 0.278302, 0.164327, 0.182256, 0.179055, 0.209395, 0.206376, 0.335645, 0.243554, 0.209395, 0.129801, 0.15284, 0.185198, 0.142424, 0.127496, 0.073402, 0.10481, 0.10481, 0.106997, 0.10481, 0.10481, 0.092881, 0.096677, 0.173081, 0.120615, 0.116183, 0.111485, 0.064632, 0.031287, 0.046336, 0.031287, 0.056825, 0.030611, 0.017797, 0.020165, 0.014075, 0.01204, 0.008002, 0.006078, 0.004513, 0.005318, 0.005249, 0.003997, 0.00292, 0.003109, 0.003405, 0.002881, 0.002881, 0.003079, 0.004513, 0.003512, 0.004611, 0.003757, 0.003727, 0.004247, 0.004208, 0.003821, 0.006078, 0.006039, 0.007259, 0.007177, 0.006039, 0.006701, 0.008075, 0.010131, 0.006567, 0.005932, 0.006894, 0.007259, 0.006619, 0.006142, 0.009187, 0.006567, 0.008409, 0.013613, 0.019109, 0.018415, 0.017797, 0.008624, 0.013437, 0.009401, 0.011669, 0.011342, 0.007555, 0.009187, 0.011106, 0.010372, 0.012491, 0.009483, 0.009096, 0.013613, 0.013437, 0.014586, 0.020165, 0.011518, 0.007422, 0.004976, 0.004976, 0.007555, 0.007495, 0.006374, 0.009096, 0.010372, 0.014075, 0.015694, 0.016257, 0.017447, 0.033407, 0.017797, 0.032017, 0.017447, 0.017447, 0.017797, 0.013016, 0.012727, 0.01227, 0.022306, 0.032677, 0.041405, 0.036378, 0.092881, 0.125101, 0.05306, 0.058088, 0.094817, 0.076542, 0.038858, 0.023963, 0.025762, 0.051831, 0.025762, 0.038858, 0.017797, 0.009865, 0.009865, 0.011903, 0.014075, 0.008723, 0.011903, 0.009294, 0.007877, 0.005249, 0.004513, 0.006567, 0.006482, 0.00515, 0.007422, 0.008723, 0.011106, 0.010509, 0.010926, 0.012491, 0.012727, 0.014075, 0.026338, 0.038042, 0.038858, 0.032677, 0.032017, 0.025316, 0.050641, 0.071867, 0.076542, 0.106997, 0.076542, 0.081712, 0.056825, 0.030003, 0.030611, 0.017447, 0.009865, 0.006421, 0.006482, 0.008525, 0.008804, 0.005992, 0.003963, 0.003177, 0.003276, 0.003512, 0.003555, 0.003671, 0.002555, 0.00246, 0.00246, 0.00283, 0.00283, 0.003924, 0.005932, 0.006567, 0.009015, 0.017138, 0.026892, 0.037156, 0.022306, 0.034884, 0.071867, 0.15284, 0.229226, 0.36309, 0.486429, 0.465241], '')</t>
  </si>
  <si>
    <t>[90, 91, 92, 94, 103, 104, 105, 106, 107, 108, 109, 110, 111, 116, 118, 120, 121, 122, 123, 124, 125, 154, 155, 233, 234, 235, 709, 710, 711, 712, 713, 714, 718, 719, 720, 721, 722]</t>
  </si>
  <si>
    <t>UPI0001576A18 status=activ</t>
  </si>
  <si>
    <t>([0.137348, 0.18812, 0.232838, 0.288399, 0.271506, 0.31487, 0.342579, 0.328603, 0.36309, 0.288399, 0.328603, 0.370445, 0.288399, 0.380708, 0.370445, 0.370445, 0.390993, 0.366687, 0.366687, 0.461924, 0.384043, 0.271506, 0.278302, 0.284882, 0.295083, 0.346032, 0.342579, 0.349426, 0.31487, 0.271506, 0.366687, 0.318242, 0.219301, 0.308712, 0.342579, 0.25406, 0.257454, 0.271506, 0.311707, 0.301917, 0.26085, 0.349426, 0.370445, 0.291804, 0.301917, 0.278302, 0.194234, 0.161087, 0.129801, 0.155435, 0.120615, 0.122885, 0.120615, 0.191378, 0.182256, 0.15284, 0.15284, 0.144935, 0.0704, 0.037156, 0.066181, 0.066181, 0.056825, 0.090864, 0.134866, 0.120615, 0.125101, 0.116183, 0.134866, 0.096677, 0.0704, 0.127496, 0.100716, 0.122885, 0.139895, 0.094817, 0.11371, 0.206376, 0.30533, 0.288399, 0.377384, 0.387226, 0.422041, 0.461924, 0.480142, 0.486429, 0.422041, 0.349426, 0.4292, 0.342579, 0.342579, 0.394753, 0.374039, 0.40511, 0.414856, 0.387226, 0.433034, 0.30533, 0.194234, 0.18812, 0.25406, 0.194234, 0.206376, 0.21291, 0.127496, 0.127496, 0.134866, 0.200174, 0.264545, 0.229226, 0.324872, 0.41194, 0.408655, 0.370445, 0.390993, 0.295083, 0.30533, 0.346032, 0.352862, 0.444081, 0.335645, 0.370445, 0.450668, 0.436924, 0.444081, 0.444081, 0.332115, 0.243554, 0.229226, 0.155435, 0.155435, 0.125101, 0.129801, 0.15008, 0.191378, 0.182256, 0.298791, 0.200174, 0.134866, 0.129801, 0.118441, 0.173081, 0.137348, 0.144935, 0.081712, 0.059222, 0.098513, 0.155435, 0.225814, 0.239899, 0.291804, 0.225814, 0.196879, 0.167087, 0.106997, 0.0704, 0.066181, 0.030611, 0.058088, 0.106997, 0.18812, 0.185198, 0.236433, 0.239899, 0.18812, 0.284882, 0.236433, 0.191378, 0.203355, 0.142424, 0.11371, 0.081712, 0.147574, 0.236433, 0.203355, 0.222385, 0.284882, 0.31487, 0.42561, 0.346032, 0.25031, 0.247041, 0.243554, 0.225814, 0.268042, 0.308712, 0.219301, 0.298791, 0.298791, 0.278302, 0.349426, 0.346032, 0.444081, 0.436924, 0.321458, 0.321458, 0.308712, 0.324872, 0.25406, 0.15284, 0.209395, 0.281712, 0.268042, 0.239899, 0.203355, 0.125101, 0.125101, 0.139895, 0.134866, 0.161087, 0.118441, 0.064632, 0.079919, 0.081712, 0.048328, 0.06312, 0.06312, 0.111485, 0.069024, 0.096677, 0.132295, 0.137348, 0.139895, 0.118441, 0.142424, 0.111485, 0.109221, 0.118441, 0.17593, 0.185198, 0.132295, 0.185198, 0.191378, 0.137348, 0.102787, 0.179055, 0.179055, 0.247041, 0.25031, 0.225814, 0.219301, 0.268042, 0.225814, 0.219301, 0.219301, 0.225814, 0.308712, 0.366687, 0.264545, 0.275179, 0.229226, 0.206376, 0.203355, 0.298791, 0.374039, 0.324872, 0.30533, 0.349426, 0.311707, 0.209395, 0.236433, 0.191378, 0.132295, 0.102787, 0.079919, 0.106997, 0.06184, 0.06184, 0.06184, 0.081712, 0.081712, 0.081712, 0.139895, 0.142424, 0.086953, 0.049374, 0.0704, 0.0704, 0.071867, 0.094817, 0.147574, 0.129801, 0.094817, 0.142424, 0.209395, 0.209395, 0.132295, 0.200174, 0.209395, 0.247041, 0.257454, 0.21291, 0.225814, 0.194234, 0.164327, 0.225814, 0.30533, 0.324872, 0.291804, 0.229226], '')</t>
  </si>
  <si>
    <t>UPI0001576A19 status=activ</t>
  </si>
  <si>
    <t>([0.219301, 0.127496, 0.081712, 0.085092, 0.129801, 0.096677, 0.120615, 0.142424, 0.139895, 0.137348, 0.173081, 0.144935, 0.142424, 0.15008, 0.203355, 0.191378, 0.203355, 0.132295, 0.129801, 0.209395, 0.25031, 0.158265, 0.25031, 0.236433, 0.275179, 0.170161, 0.243554, 0.26085, 0.288399, 0.318242, 0.26085, 0.209395, 0.295083, 0.324872, 0.281712, 0.278302, 0.182256, 0.17593, 0.243554, 0.182256, 0.18812, 0.17593, 0.185198, 0.142424, 0.216401, 0.144935, 0.139895, 0.085092, 0.078022, 0.073402, 0.085092, 0.15008, 0.098513, 0.094817, 0.059222, 0.045352, 0.032017, 0.059222, 0.0704, 0.066181, 0.122885, 0.088832, 0.096677, 0.155435, 0.155435, 0.127496, 0.206376, 0.26085, 0.288399, 0.30533, 0.284882, 0.170161, 0.094817, 0.200174, 0.155435, 0.18812, 0.295083, 0.346032, 0.311707, 0.232838, 0.275179, 0.281712, 0.222385, 0.17593, 0.182256, 0.147574, 0.147574, 0.10481, 0.15284, 0.194234, 0.182256, 0.191378, 0.243554, 0.239899, 0.219301, 0.25406, 0.295083, 0.268042, 0.318242, 0.356642, 0.356642, 0.239899, 0.243554, 0.335645, 0.257454, 0.155435, 0.18812, 0.225814, 0.15284, 0.106997, 0.111485, 0.058088, 0.025316, 0.034068, 0.079919, 0.043307, 0.023534, 0.028695, 0.026338, 0.013265, 0.008804, 0.008804, 0.008723, 0.008276, 0.006078, 0.006482, 0.006421, 0.007177, 0.004921, 0.006194, 0.007259, 0.005223, 0.006194, 0.010221, 0.010372, 0.006795, 0.006374, 0.006701, 0.004431, 0.004835, 0.007259, 0.008895, 0.010509, 0.018787, 0.020522, 0.027463, 0.050641, 0.050641, 0.030611, 0.051831, 0.035586, 0.018106, 0.032017, 0.021381, 0.014075, 0.013437, 0.013437, 0.013437, 0.020165, 0.037156, 0.031287, 0.020522, 0.013437, 0.013613, 0.007177, 0.005011, 0.005683, 0.004135, 0.00407, 0.003727, 0.004161, 0.003924, 0.005683, 0.004921, 0.007177, 0.008624, 0.007315, 0.006374, 0.009401, 0.009401, 0.009187, 0.009187, 0.008156, 0.014586, 0.013613, 0.020876, 0.0198, 0.011342, 0.015694, 0.026892, 0.026892, 0.013437, 0.015694, 0.009015, 0.010372, 0.006567, 0.006894, 0.009015, 0.018415, 0.014315, 0.015344, 0.015344, 0.015344, 0.011669, 0.007031, 0.006142, 0.006988, 0.006795, 0.009728, 0.012491, 0.007422, 0.006795, 0.010509, 0.015694, 0.028695, 0.014783, 0.031287, 0.034884, 0.030003, 0.024826, 0.037156, 0.017138, 0.009865, 0.009865, 0.01227, 0.013016, 0.009728, 0.008409, 0.01078, 0.007315, 0.004976, 0.007555, 0.010372, 0.007259, 0.00558, 0.006078, 0.009401, 0.009401, 0.006245, 0.006374, 0.006567, 0.004775, 0.005623, 0.009187, 0.00777, 0.011518, 0.011106, 0.022306, 0.019401, 0.013437, 0.013437, 0.026338, 0.025762, 0.025762, 0.028695, 0.056825, 0.022667, 0.011903, 0.007422, 0.008075, 0.00777, 0.006482, 0.006482, 0.008409, 0.004899, 0.005992, 0.004388, 0.004414, 0.003512, 0.004689, 0.004736, 0.006701, 0.006482, 0.004899, 0.00407, 0.00359, 0.003607, 0.004976, 0.005799, 0.008276, 0.007259, 0.00515, 0.003997, 0.003757, 0.003607, 0.003864, 0.00389, 0.005011, 0.007495, 0.010509, 0.005992, 0.008723, 0.008624, 0.007422, 0.007645, 0.007645, 0.010672, 0.009977, 0.006894, 0.005623, 0.00407, 0.003924, 0.004736, 0.00543, 0.006374, 0.004247, 0.005932, 0.004358, 0.004247, 0.004208, 0.003804, 0.003821, 0.002976, 0.003298, 0.00283, 0.002529, 0.002366, 0.002349, 0.001597, 0.001692, 0.002705, 0.003366, 0.004736, 0.00543, 0.004646, 0.005932, 0.009015, 0.006245, 0.00543, 0.006142, 0.004208, 0.003079, 0.003963, 0.004358, 0.003461, 0.004431, 0.005623, 0.008723, 0.010672, 0.011903, 0.018787, 0.013613, 0.013613, 0.008276, 0.007091, 0.007877, 0.004899, 0.003727, 0.005318, 0.006988, 0.006374, 0.00962, 0.017138, 0.021381, 0.016021, 0.011342, 0.011903, 0.016021, 0.017138, 0.009187, 0.013613, 0.013613, 0.013613, 0.009865, 0.009483, 0.013613, 0.023963, 0.023963, 0.022306, 0.020876, 0.014315, 0.014075, 0.015344, 0.016826, 0.010131, 0.009977, 0.00962, 0.009294, 0.006567, 0.006567, 0.006795, 0.007495, 0.00777, 0.007315, 0.011518, 0.025316, 0.010672, 0.007877, 0.014783, 0.020522, 0.013613, 0.014315, 0.014075, 0.01204, 0.008804, 0.009728, 0.016826, 0.033407, 0.015344, 0.01204, 0.008276, 0.012727, 0.007422, 0.005086, 0.005378, 0.003997, 0.002623, 0.003963, 0.003727, 0.003924, 0.003555, 0.004431, 0.004431, 0.004646, 0.004835, 0.004414, 0.003804, 0.003757, 0.004208, 0.006194, 0.00962, 0.009096, 0.006988, 0.008624, 0.008723, 0.011903, 0.011106, 0.013821, 0.015078, 0.026338, 0.021381, 0.034884, 0.034884, 0.034068, 0.016257, 0.01204, 0.018415, 0.028107, 0.022306, 0.01204, 0.007877, 0.006795, 0.00962, 0.013613, 0.010221, 0.013821, 0.008624, 0.013016, 0.010221, 0.006894, 0.00543, 0.00543, 0.003757, 0.003053, 0.003109, 0.004483, 0.00389, 0.002976, 0.002366, 0.002623, 0.003366, 0.004646, 0.00558, 0.004388, 0.004611, 0.004611, 0.005223, 0.005623, 0.004689, 0.005734, 0.006795, 0.00777, 0.006374, 0.009187, 0.011106, 0.019109, 0.011342], '')</t>
  </si>
  <si>
    <t>UPI0001576A1A status=activ</t>
  </si>
  <si>
    <t>([0.142424, 0.06184, 0.027463, 0.026338, 0.024826, 0.017797, 0.011518, 0.008624, 0.010372, 0.012491, 0.015344, 0.020165, 0.012727, 0.009977, 0.008804, 0.008895, 0.005683, 0.00407, 0.00407, 0.005799, 0.005932, 0.007495, 0.011518, 0.015344, 0.018787, 0.023087, 0.049374, 0.041405, 0.044297, 0.046336, 0.034884, 0.038042, 0.040537, 0.035586, 0.025762, 0.015694, 0.01204, 0.024826, 0.025762, 0.018787, 0.01078, 0.006894, 0.006078, 0.004358, 0.005011, 0.003478, 0.002727, 0.002482, 0.003757, 0.005249, 0.005249, 0.004431, 0.002881, 0.002881, 0.003177, 0.003177, 0.004835, 0.005799, 0.005932, 0.008624, 0.014075, 0.018787, 0.018415, 0.023087, 0.023087, 0.013265, 0.013016, 0.010221, 0.009977, 0.006988, 0.004483, 0.004388, 0.005318, 0.005872, 0.005799, 0.005799, 0.008525, 0.005318, 0.005223, 0.003461, 0.002435, 0.001936, 0.002349, 0.002327, 0.002512, 0.003555, 0.004689, 0.007422, 0.010131, 0.008895, 0.014586, 0.023963, 0.024826, 0.0198, 0.019401, 0.0198, 0.014783, 0.008804, 0.015694, 0.017797, 0.041405, 0.03976, 0.027463, 0.016528, 0.024393, 0.011903, 0.007091, 0.006374, 0.004414, 0.004414, 0.005086, 0.004976, 0.004921, 0.004921, 0.007091, 0.010672, 0.011903, 0.013613, 0.015344, 0.00962, 0.008624, 0.007091, 0.006988, 0.008156, 0.011518, 0.013613, 0.013437, 0.020876, 0.026892, 0.056825, 0.029376, 0.015344, 0.009187, 0.008002, 0.008002, 0.006988, 0.006701, 0.006421, 0.010509, 0.016826, 0.033407, 0.017447, 0.021381, 0.021816, 0.030611, 0.035586, 0.028107, 0.043307, 0.030611, 0.014586, 0.008804, 0.016528, 0.016257, 0.023534, 0.038042, 0.026892, 0.013265, 0.010672, 0.008525, 0.006482, 0.004161, 0.00283, 0.00407, 0.004247, 0.004208, 0.004689, 0.004208, 0.004899, 0.004135, 0.003963, 0.005086, 0.007259, 0.005086, 0.007177, 0.008723, 0.006194, 0.008002, 0.008624, 0.007495, 0.008895, 0.007177, 0.011669, 0.016021, 0.009401, 0.005872, 0.008624, 0.007495, 0.006619, 0.005503, 0.005503, 0.00558, 0.007091, 0.004577, 0.004577, 0.004577, 0.004483, 0.006421, 0.005799, 0.008804, 0.013265, 0.007645, 0.008276, 0.006482, 0.008156, 0.01227, 0.024393, 0.013821, 0.008895, 0.007177, 0.007422, 0.006894, 0.006421, 0.004161, 0.004577, 0.004976, 0.003924, 0.002727, 0.002623, 0.002705, 0.002581, 0.001722, 0.002761, 0.002366, 0.003014, 0.002057, 0.001408, 0.000923, 0.001481, 0.002138, 0.002512, 0.003053, 0.004431, 0.004611, 0.006482, 0.009187, 0.010372, 0.015344, 0.022667, 0.023087, 0.011518, 0.00777, 0.011518, 0.008723, 0.012491, 0.014783, 0.033407, 0.032677, 0.064632, 0.055536, 0.03976, 0.026338, 0.013613, 0.013265, 0.013613, 0.008723, 0.006078, 0.004976, 0.004921, 0.003963, 0.004161, 0.003864, 0.00558, 0.00407, 0.00543, 0.006567, 0.004358, 0.002761, 0.00389, 0.004161, 0.003053, 0.002512, 0.00246, 0.002482, 0.002194, 0.003014, 0.003212, 0.003431, 0.003431, 0.002366, 0.002976, 0.001906, 0.003177, 0.003014, 0.004247, 0.003864, 0.003804, 0.00407, 0.005734, 0.004921, 0.004161, 0.004899, 0.005872, 0.007422, 0.00962, 0.00962, 0.007877, 0.009728, 0.013016, 0.024826, 0.0704], '')</t>
  </si>
  <si>
    <t>UPI0001576A1D status=activ</t>
  </si>
  <si>
    <t>([0.342579, 0.257454, 0.291804, 0.318242, 0.342579, 0.384043, 0.433034, 0.352862, 0.30533, 0.339168, 0.356642, 0.275179, 0.278302, 0.275179, 0.200174, 0.275179, 0.25031, 0.229226, 0.232838, 0.155435, 0.096677, 0.081712, 0.074921, 0.044297, 0.049374, 0.030003, 0.019109, 0.016826, 0.016528, 0.022667, 0.025316, 0.025316, 0.051831, 0.098513, 0.092881, 0.069024, 0.054297, 0.054297, 0.032017, 0.058088, 0.109221, 0.15284, 0.15008, 0.147574, 0.232838, 0.236433, 0.200174, 0.191378, 0.203355, 0.284882, 0.209395, 0.125101, 0.134866, 0.086953, 0.045352, 0.045352, 0.092881, 0.118441, 0.122885, 0.10481, 0.096677, 0.046336, 0.028107, 0.040537, 0.067594, 0.034068, 0.018415, 0.035586, 0.066181, 0.047319, 0.054297, 0.090864, 0.144935, 0.139895, 0.243554, 0.243554, 0.167087, 0.144935, 0.122885, 0.127496, 0.216401, 0.144935, 0.15284, 0.264545, 0.25406, 0.179055, 0.288399, 0.346032, 0.36309, 0.349426, 0.40511, 0.394753, 0.356642, 0.301917, 0.308712, 0.194234, 0.191378, 0.284882, 0.321458, 0.278302, 0.191378, 0.21291, 0.308712, 0.359901, 0.232838, 0.236433, 0.318242, 0.308712, 0.356642, 0.257454, 0.170161, 0.179055, 0.086953, 0.120615, 0.158265, 0.122885, 0.122885, 0.18812, 0.191378, 0.111485, 0.164327, 0.268042, 0.243554, 0.155435, 0.206376, 0.268042, 0.247041, 0.15008, 0.118441, 0.067594, 0.129801, 0.216401, 0.18812, 0.222385, 0.137348, 0.106997, 0.079919, 0.109221, 0.074921, 0.055536, 0.096677, 0.106997, 0.054297, 0.054297, 0.096677, 0.092881, 0.074921, 0.074921, 0.155435, 0.194234, 0.185198, 0.137348, 0.15284, 0.164327, 0.206376, 0.271506, 0.281712, 0.352862, 0.366687, 0.4292, 0.458154, 0.440853, 0.398279, 0.525368, 0.505461], '')</t>
  </si>
  <si>
    <t>[163, 164]</t>
  </si>
  <si>
    <t>UPI0001576A1E status=activ</t>
  </si>
  <si>
    <t>([0.239899, 0.120615, 0.059222, 0.046336, 0.037156, 0.050641, 0.064632, 0.092881, 0.122885, 0.147574, 0.109221, 0.074921, 0.041405, 0.05306, 0.088832, 0.144935, 0.144935, 0.086953, 0.164327, 0.147574, 0.155435, 0.161087, 0.232838, 0.275179, 0.342579, 0.295083, 0.30533, 0.225814, 0.158265, 0.15008, 0.155435, 0.222385, 0.298791, 0.291804, 0.257454, 0.17593, 0.173081, 0.17593, 0.155435, 0.144935, 0.15008, 0.158265, 0.147574, 0.120615, 0.094817, 0.071867, 0.094817, 0.086953, 0.15008, 0.21291, 0.206376, 0.194234, 0.196879, 0.229226, 0.281712, 0.288399, 0.374039, 0.284882, 0.268042, 0.384043, 0.308712, 0.219301, 0.216401, 0.225814, 0.298791, 0.433034, 0.472492, 0.450668, 0.349426, 0.346032, 0.25406, 0.232838, 0.239899, 0.236433, 0.229226, 0.18812, 0.194234, 0.125101, 0.173081, 0.18812, 0.100716, 0.083462, 0.134866, 0.127496, 0.122885, 0.116183, 0.050641, 0.029376, 0.051831, 0.055536, 0.030611, 0.055536, 0.06312, 0.074921, 0.060549, 0.059222, 0.085092, 0.079919, 0.134866, 0.15284, 0.155435, 0.158265, 0.219301, 0.18812, 0.122885, 0.073402, 0.073402, 0.137348, 0.137348, 0.132295, 0.229226, 0.308712, 0.209395, 0.129801, 0.132295, 0.170161, 0.109221, 0.106997, 0.127496, 0.074921, 0.044297, 0.023963, 0.030611, 0.030003, 0.022667, 0.037156, 0.06312, 0.069024, 0.073402, 0.10481, 0.064632, 0.034068, 0.021381, 0.032017, 0.06184, 0.050641, 0.049374, 0.083462, 0.096677, 0.078022, 0.139895, 0.21291, 0.229226, 0.295083, 0.328603, 0.349426, 0.275179, 0.25031, 0.236433, 0.132295, 0.106997, 0.182256, 0.194234, 0.275179, 0.318242, 0.31487, 0.232838, 0.243554, 0.257454, 0.232838, 0.173081, 0.139895, 0.137348, 0.206376, 0.15284, 0.116183, 0.17593, 0.271506, 0.295083, 0.295083, 0.318242, 0.377384, 0.298791, 0.359901, 0.370445, 0.268042, 0.257454, 0.247041, 0.173081, 0.170161, 0.194234, 0.268042, 0.321458, 0.219301, 0.225814, 0.185198, 0.247041, 0.239899, 0.225814, 0.15284, 0.125101, 0.200174, 0.179055, 0.142424, 0.118441, 0.092881, 0.161087, 0.096677, 0.142424, 0.206376, 0.203355, 0.219301, 0.137348, 0.081712, 0.102787, 0.096677, 0.173081, 0.15008, 0.155435, 0.098513, 0.096677, 0.129801, 0.102787, 0.132295, 0.137348, 0.10481, 0.118441, 0.06184, 0.118441, 0.147574, 0.083462, 0.100716, 0.054297, 0.056825, 0.102787, 0.17593, 0.191378, 0.196879, 0.209395, 0.139895, 0.185198, 0.26085, 0.243554, 0.203355, 0.122885, 0.219301, 0.321458, 0.339168, 0.370445, 0.328603, 0.278302, 0.308712, 0.268042, 0.318242, 0.422041, 0.275179, 0.264545, 0.206376, 0.179055, 0.144935, 0.182256, 0.182256, 0.158265, 0.132295, 0.194234, 0.288399, 0.216401], '')</t>
  </si>
  <si>
    <t>UPI0001576A20 status=activ</t>
  </si>
  <si>
    <t>([0.36309, 0.414856, 0.30533, 0.298791, 0.291804, 0.321458, 0.257454, 0.311707, 0.328603, 0.318242, 0.359901, 0.394753, 0.281712, 0.387226, 0.41194, 0.458154, 0.59917, 0.666105, 0.608892, 0.486429, 0.377384, 0.370445, 0.359901, 0.414856, 0.461924, 0.41194, 0.414856, 0.374039, 0.370445, 0.387226, 0.436924, 0.418646, 0.444081, 0.436924, 0.42561, 0.42561, 0.377384, 0.31487, 0.243554, 0.203355, 0.206376, 0.216401, 0.222385, 0.132295, 0.18812, 0.191378, 0.182256, 0.196879, 0.222385, 0.147574, 0.155435, 0.078022, 0.083462, 0.047319, 0.073402, 0.067594, 0.044297, 0.044297, 0.056825, 0.0704, 0.086953, 0.167087, 0.155435, 0.085092, 0.179055, 0.15008, 0.0704, 0.0704, 0.06184, 0.05306, 0.079919, 0.078022, 0.144935, 0.164327, 0.200174, 0.15008, 0.096677, 0.122885, 0.122885, 0.064632, 0.071867, 0.096677, 0.045352, 0.083462, 0.15284, 0.127496, 0.147574, 0.257454, 0.257454, 0.179055, 0.182256, 0.132295, 0.127496, 0.122885, 0.100716, 0.122885, 0.118441, 0.185198, 0.209395, 0.268042, 0.359901, 0.335645, 0.239899, 0.332115, 0.268042, 0.229226, 0.229226, 0.196879, 0.102787, 0.167087, 0.164327, 0.225814, 0.203355, 0.203355, 0.144935, 0.170161, 0.173081, 0.173081, 0.17593, 0.125101, 0.088832, 0.090864, 0.094817, 0.147574, 0.088832, 0.086953, 0.10481, 0.10481, 0.06184, 0.122885, 0.127496, 0.127496, 0.158265, 0.247041, 0.25031, 0.339168, 0.31487, 0.278302, 0.284882, 0.25406, 0.346032, 0.288399, 0.247041, 0.257454, 0.264545, 0.36309, 0.444081, 0.454136, 0.366687, 0.4292, 0.321458, 0.247041, 0.232838, 0.229226, 0.219301, 0.209395, 0.134866, 0.132295, 0.102787, 0.173081, 0.222385, 0.129801, 0.11371, 0.086953, 0.079919, 0.081712, 0.078022, 0.0704, 0.06312, 0.073402, 0.088832, 0.132295, 0.18812, 0.284882, 0.26085, 0.182256, 0.15008, 0.127496, 0.090864, 0.144935, 0.134866, 0.073402, 0.098513, 0.17593, 0.26085, 0.164327, 0.158265, 0.096677, 0.116183, 0.122885, 0.194234, 0.194234, 0.229226, 0.139895, 0.122885, 0.144935, 0.194234, 0.17593, 0.243554, 0.301917, 0.288399, 0.284882, 0.387226, 0.422041, 0.318242, 0.26085, 0.36309, 0.271506, 0.370445, 0.318242, 0.31487, 0.284882, 0.278302, 0.25406, 0.332115, 0.339168, 0.308712, 0.311707, 0.36309, 0.370445, 0.342579, 0.31487, 0.281712], '')</t>
  </si>
  <si>
    <t>[16, 17, 18]</t>
  </si>
  <si>
    <t>UPI0001576A22 status=activ</t>
  </si>
  <si>
    <t>([0.167087, 0.225814, 0.264545, 0.257454, 0.301917, 0.229226, 0.26085, 0.284882, 0.278302, 0.311707, 0.30533, 0.328603, 0.288399, 0.26085, 0.18812, 0.18812, 0.257454, 0.339168, 0.26085, 0.295083, 0.346032, 0.291804, 0.284882, 0.298791, 0.324872, 0.243554, 0.318242, 0.335645, 0.332115, 0.366687, 0.332115, 0.298791, 0.311707, 0.268042, 0.232838, 0.30533, 0.196879, 0.194234, 0.194234, 0.17593, 0.196879, 0.167087, 0.257454, 0.278302, 0.271506, 0.243554, 0.332115, 0.342579, 0.332115, 0.332115, 0.332115, 0.377384, 0.476583, 0.476583, 0.562014, 0.642678, 0.642678, 0.784345, 0.680603, 0.675549, 0.694846, 0.661982, 0.707965, 0.653063, 0.642678, 0.549308, 0.63748, 0.58069, 0.461924, 0.398279, 0.401658, 0.387226, 0.374039, 0.308712, 0.225814, 0.222385, 0.232838, 0.206376, 0.139895, 0.21291, 0.18812, 0.247041, 0.25031, 0.25406, 0.257454, 0.203355, 0.257454, 0.164327, 0.164327, 0.278302], '')</t>
  </si>
  <si>
    <t>[54, 55, 56, 57, 58, 59, 60, 61, 62, 63, 64, 65, 66, 67]</t>
  </si>
  <si>
    <t>UPI0001576A24 status=activ</t>
  </si>
  <si>
    <t>([0.401658, 0.328603, 0.36309, 0.25031, 0.25406, 0.257454, 0.196879, 0.229226, 0.161087, 0.164327, 0.18812, 0.243554, 0.216401, 0.191378, 0.10481, 0.086953, 0.094817, 0.15284, 0.137348, 0.118441, 0.132295, 0.196879, 0.268042, 0.281712, 0.374039, 0.359901, 0.380708, 0.468512, 0.476583, 0.585406, 0.509769, 0.509769, 0.5017, 0.454136, 0.483068, 0.608892, 0.666105, 0.657645, 0.653063, 0.59014, 0.720929, 0.648219, 0.642678, 0.626927, 0.517562, 0.538167, 0.59917, 0.618285, 0.490133, 0.390993, 0.370445, 0.468512, 0.468512, 0.461924, 0.505461, 0.4292, 0.4292, 0.422041, 0.422041, 0.342579, 0.377384, 0.374039, 0.436924, 0.433034, 0.339168, 0.422041, 0.318242, 0.318242, 0.281712, 0.30533, 0.321458, 0.349426, 0.31487, 0.321458, 0.324872, 0.384043, 0.468512, 0.458154, 0.447574, 0.440853, 0.4292, 0.436924, 0.408655, 0.349426, 0.318242, 0.418646, 0.418646, 0.472492, 0.472492, 0.497853, 0.494003, 0.585406, 0.59508, 0.632174, 0.525368, 0.538167, 0.509769, 0.505461, 0.51388, 0.454136, 0.454136, 0.440853, 0.440853, 0.390993, 0.42561, 0.380708, 0.349426, 0.349426, 0.366687, 0.352862, 0.301917, 0.408655, 0.408655, 0.398279, 0.374039, 0.444081, 0.394753, 0.384043, 0.295083, 0.284882, 0.342579, 0.26085, 0.359901, 0.342579, 0.422041, 0.418646, 0.486429, 0.509769, 0.51388, 0.497853, 0.497853, 0.525368, 0.497853, 0.509769, 0.422041, 0.42561, 0.408655, 0.433034, 0.41194, 0.5017, 0.483068, 0.465241, 0.585406, 0.545602, 0.525368], '')</t>
  </si>
  <si>
    <t>[29, 30, 31, 32, 35, 36, 37, 38, 39, 40, 41, 42, 43, 44, 45, 46, 47, 54, 91, 92, 93, 94, 95, 96, 97, 98, 127, 128, 131, 133, 139, 142, 143, 144]</t>
  </si>
  <si>
    <t>UPI0001576A27 status=activ</t>
  </si>
  <si>
    <t>([0.092881, 0.164327, 0.216401, 0.203355, 0.132295, 0.129801, 0.086953, 0.109221, 0.109221, 0.106997, 0.137348, 0.173081, 0.206376, 0.194234, 0.206376, 0.295083, 0.401658, 0.328603, 0.222385, 0.161087, 0.137348, 0.161087, 0.142424, 0.147574, 0.147574, 0.225814, 0.268042, 0.321458, 0.239899, 0.295083, 0.359901, 0.346032, 0.26085, 0.236433, 0.339168, 0.335645, 0.288399, 0.18812, 0.257454, 0.275179, 0.356642, 0.40511, 0.275179, 0.308712, 0.26085, 0.206376, 0.134866, 0.127496, 0.079919, 0.109221, 0.102787, 0.092881, 0.106997, 0.185198, 0.102787, 0.10481, 0.096677, 0.122885, 0.120615, 0.079919, 0.122885, 0.137348, 0.142424, 0.194234, 0.194234, 0.15008, 0.161087, 0.155435, 0.15284, 0.185198, 0.15284, 0.155435, 0.120615, 0.054297, 0.049374, 0.073402, 0.05306, 0.092881, 0.049374, 0.098513, 0.083462, 0.042364, 0.034068, 0.036378, 0.048328, 0.045352, 0.078022, 0.098513, 0.139895, 0.15008, 0.137348, 0.219301, 0.203355, 0.232838, 0.335645, 0.301917, 0.225814, 0.271506, 0.268042, 0.374039, 0.25406, 0.264545, 0.339168, 0.339168, 0.311707, 0.308712, 0.194234, 0.225814, 0.271506, 0.271506, 0.284882, 0.281712, 0.271506, 0.284882, 0.182256, 0.196879, 0.25406, 0.295083, 0.308712, 0.352862, 0.30533, 0.332115, 0.390993, 0.328603, 0.25031, 0.247041, 0.268042, 0.352862, 0.318242, 0.278302, 0.346032, 0.232838, 0.26085, 0.164327, 0.147574, 0.21291, 0.219301, 0.196879, 0.18812, 0.142424, 0.098513, 0.118441, 0.17593, 0.203355, 0.225814, 0.222385, 0.164327, 0.122885, 0.100716, 0.10481, 0.078022, 0.073402, 0.142424, 0.173081, 0.281712, 0.26085, 0.264545, 0.185198, 0.179055, 0.271506, 0.257454, 0.206376, 0.179055, 0.185198, 0.194234, 0.225814, 0.209395, 0.275179, 0.31487, 0.324872, 0.31487, 0.40511, 0.380708, 0.275179, 0.243554, 0.144935, 0.191378, 0.239899, 0.206376, 0.147574, 0.144935, 0.182256, 0.278302, 0.332115, 0.30533, 0.295083, 0.229226, 0.25406, 0.196879, 0.15008, 0.125101, 0.137348, 0.129801, 0.144935, 0.222385, 0.222385, 0.225814, 0.236433, 0.173081, 0.239899, 0.321458, 0.311707, 0.324872, 0.318242, 0.298791, 0.318242, 0.31487, 0.349426, 0.42561, 0.5017, 0.545602, 0.653063, 0.642678, 0.642678, 0.653063, 0.657645, 0.745909, 0.83125, 0.798249, 0.798249, 0.827927, 0.788093, 0.671169, 0.653063, 0.675549, 0.632174, 0.685117, 0.59917, 0.604312, 0.613573, 0.622677, 0.657645, 0.553315, 0.549308, 0.56648, 0.529623, 0.525368, 0.472492, 0.497853, 0.497853, 0.458154, 0.380708, 0.328603, 0.458154, 0.461924, 0.366687, 0.387226, 0.356642, 0.377384, 0.41194, 0.377384, 0.387226, 0.36309, 0.436924, 0.436924, 0.332115, 0.339168, 0.332115, 0.278302, 0.18812, 0.116183, 0.15284, 0.222385, 0.229226, 0.167087, 0.106997, 0.161087, 0.161087, 0.173081, 0.209395, 0.243554, 0.301917, 0.271506, 0.216401, 0.142424, 0.15284, 0.15008, 0.15284, 0.098513, 0.167087, 0.147574, 0.225814, 0.264545, 0.298791, 0.387226, 0.4292, 0.521092, 0.545602, 0.468512, 0.422041, 0.352862, 0.346032, 0.278302, 0.278302, 0.335645, 0.42561, 0.339168, 0.377384, 0.387226, 0.398279, 0.31487, 0.339168, 0.318242, 0.278302, 0.170161, 0.132295, 0.127496, 0.116183, 0.06184, 0.10481, 0.142424, 0.191378, 0.194234, 0.225814, 0.25031, 0.173081, 0.170161, 0.247041, 0.298791, 0.25406, 0.321458, 0.328603, 0.398279, 0.36309, 0.332115, 0.356642, 0.356642, 0.332115, 0.339168, 0.41194, 0.311707, 0.324872, 0.328603, 0.324872, 0.239899, 0.229226, 0.31487, 0.301917, 0.298791, 0.31487, 0.264545, 0.182256, 0.25406, 0.182256, 0.271506, 0.335645, 0.40511, 0.447574, 0.414856, 0.387226, 0.398279, 0.486429, 0.444081, 0.384043, 0.288399, 0.377384, 0.339168, 0.332115, 0.339168, 0.321458, 0.229226, 0.308712, 0.40511, 0.418646, 0.505461, 0.465241, 0.398279, 0.332115, 0.318242, 0.387226, 0.414856, 0.401658, 0.398279, 0.349426, 0.332115, 0.339168, 0.281712, 0.31487, 0.291804, 0.21291, 0.219301, 0.308712, 0.308712, 0.239899, 0.203355, 0.203355, 0.182256, 0.239899, 0.30533, 0.295083, 0.26085, 0.185198, 0.194234, 0.137348, 0.125101, 0.185198, 0.281712, 0.26085, 0.25406, 0.206376, 0.291804, 0.291804, 0.278302, 0.191378, 0.243554, 0.264545, 0.257454, 0.295083, 0.21291, 0.206376, 0.144935, 0.164327, 0.21291, 0.142424, 0.219301, 0.291804, 0.30533, 0.288399, 0.339168, 0.352862, 0.42561, 0.398279, 0.380708, 0.36309, 0.454136, 0.436924, 0.422041, 0.398279, 0.352862, 0.454136, 0.422041], '')</t>
  </si>
  <si>
    <t>[209, 210, 211, 212, 213, 214, 215, 216, 217, 218, 219, 220, 221, 222, 223, 224, 225, 226, 227, 228, 229, 230, 231, 232, 233, 234, 235, 236, 286, 287, 364]</t>
  </si>
  <si>
    <t>UPI0001576A2A status=activ</t>
  </si>
  <si>
    <t>([0.356642, 0.264545, 0.324872, 0.200174, 0.134866, 0.161087, 0.206376, 0.25406, 0.295083, 0.243554, 0.167087, 0.134866, 0.092881, 0.158265, 0.170161, 0.243554, 0.232838, 0.194234, 0.18812, 0.278302, 0.25406, 0.295083, 0.271506, 0.25406, 0.387226, 0.384043, 0.384043, 0.301917, 0.203355, 0.120615, 0.109221, 0.203355, 0.185198, 0.185198, 0.200174, 0.18812, 0.179055, 0.109221, 0.139895, 0.139895, 0.142424, 0.147574, 0.139895, 0.125101, 0.074921, 0.060549, 0.058088, 0.033407, 0.050641, 0.092881, 0.15008, 0.257454, 0.161087, 0.247041, 0.21291, 0.196879, 0.122885, 0.129801, 0.134866, 0.073402, 0.069024, 0.034068, 0.033407, 0.026892, 0.054297, 0.106997, 0.106997, 0.173081, 0.271506, 0.281712, 0.298791, 0.271506, 0.257454, 0.346032, 0.25031, 0.335645, 0.339168, 0.318242, 0.222385, 0.236433, 0.339168, 0.225814, 0.332115, 0.335645, 0.271506, 0.196879, 0.191378, 0.203355, 0.219301, 0.11371, 0.116183, 0.098513, 0.069024, 0.034068, 0.022667, 0.040537, 0.037156, 0.028107, 0.0704, 0.0704, 0.111485, 0.058088, 0.076542, 0.079919, 0.034884, 0.0704, 0.120615, 0.073402, 0.058088, 0.030003, 0.031287, 0.035586, 0.037156, 0.036378, 0.06312, 0.10481, 0.066181, 0.037156, 0.051831, 0.021816, 0.030611, 0.030003, 0.058088, 0.086953, 0.049374, 0.10481, 0.094817, 0.092881, 0.081712, 0.047319, 0.054297, 0.06312, 0.025762, 0.020522, 0.023963, 0.026338, 0.020876, 0.025762, 0.025762, 0.025316, 0.028107, 0.020522, 0.013265, 0.012491, 0.008723, 0.013437, 0.012491, 0.013613, 0.013613, 0.020876, 0.034884, 0.06184, 0.098513, 0.111485, 0.127496, 0.182256, 0.120615, 0.085092, 0.118441, 0.182256, 0.167087, 0.173081, 0.179055, 0.264545, 0.291804, 0.380708, 0.321458, 0.247041, 0.158265, 0.158265, 0.158265, 0.18812, 0.088832, 0.100716, 0.17593, 0.173081, 0.092881, 0.083462, 0.118441, 0.122885, 0.120615, 0.120615, 0.182256, 0.170161, 0.147574, 0.137348, 0.0704, 0.098513, 0.129801, 0.200174, 0.125101, 0.074921, 0.071867, 0.15008, 0.081712, 0.079919, 0.088832, 0.10481, 0.185198, 0.134866, 0.0704, 0.060549, 0.0704, 0.074921, 0.144935, 0.18812, 0.179055, 0.301917, 0.247041, 0.191378, 0.125101, 0.106997, 0.15284, 0.15284, 0.139895, 0.232838, 0.222385, 0.206376, 0.206376, 0.167087, 0.147574, 0.164327, 0.194234, 0.179055, 0.170161, 0.17593, 0.17593, 0.106997, 0.106997, 0.106997, 0.18812, 0.271506, 0.301917, 0.301917, 0.30533, 0.328603, 0.229226, 0.137348, 0.139895, 0.225814, 0.194234, 0.324872, 0.359901, 0.359901, 0.281712, 0.301917, 0.301917, 0.301917, 0.311707, 0.324872, 0.352862, 0.352862, 0.26085, 0.229226, 0.284882, 0.308712, 0.30533, 0.401658, 0.549308, 0.58069, 0.585406, 0.666105, 0.671169, 0.703578, 0.661982, 0.771762, 0.585406, 0.549308, 0.521092, 0.618285, 0.585406, 0.613573, 0.497853, 0.51388, 0.517562, 0.461924, 0.458154, 0.31487, 0.232838, 0.222385, 0.132295, 0.074921, 0.05306, 0.026338, 0.030611, 0.022306, 0.022306, 0.056825, 0.034068, 0.037156, 0.024393, 0.023534, 0.020522, 0.023963, 0.041405, 0.096677, 0.118441, 0.067594, 0.15284, 0.194234, 0.15284, 0.206376, 0.278302, 0.321458, 0.41194, 0.356642, 0.461924, 0.422041, 0.342579], '')</t>
  </si>
  <si>
    <t>[258, 259, 260, 261, 262, 263, 264, 265, 266, 267, 268, 269, 270, 271, 273, 274]</t>
  </si>
  <si>
    <t>UPI0001576A4A status=activ</t>
  </si>
  <si>
    <t>([0.000447, 0.001232, 0.001142, 0.001335, 0.000983, 0.001572, 0.001709, 0.002435, 0.002327, 0.001936, 0.002482, 0.002349, 0.001855, 0.002366, 0.003212, 0.003821, 0.003997, 0.005683, 0.006142, 0.006988, 0.007259, 0.011518, 0.009977, 0.015078, 0.019401, 0.046336, 0.051831, 0.035586, 0.017797, 0.017138, 0.016528, 0.009294, 0.015078, 0.010509, 0.008075, 0.007177, 0.004921, 0.005378, 0.004513, 0.005011, 0.005799, 0.006701, 0.005249, 0.003821, 0.004315, 0.00359, 0.003431, 0.002623, 0.002606, 0.00359, 0.004976, 0.007315, 0.007259, 0.006701, 0.006421, 0.009865, 0.010131, 0.009977, 0.009015, 0.007422, 0.006039, 0.006039, 0.007177, 0.008075, 0.007645, 0.004513, 0.005378, 0.003757, 0.003757, 0.00515, 0.003757, 0.003053, 0.002555, 0.003298, 0.002366, 0.003555, 0.003864, 0.003924, 0.004775, 0.005683, 0.008624, 0.008804, 0.006039, 0.005249, 0.006078, 0.009483, 0.014315, 0.009096, 0.009483, 0.00962, 0.007031, 0.010372, 0.010672, 0.010672, 0.010221, 0.00962, 0.007091, 0.007091, 0.005932, 0.007091, 0.006039, 0.004976, 0.006894, 0.006894, 0.008276, 0.008276, 0.008525, 0.006245, 0.00777, 0.013437, 0.013613, 0.021381, 0.023087, 0.032677, 0.048328, 0.049374, 0.083462, 0.071867, 0.056825, 0.037156, 0.019109, 0.027463, 0.027463, 0.016826, 0.033407, 0.031287, 0.030611, 0.027463, 0.048328, 0.048328, 0.017797, 0.022667, 0.028107, 0.014315, 0.009401, 0.008895, 0.01078, 0.008276, 0.008409, 0.005992, 0.009294, 0.014783, 0.009977, 0.007645, 0.007422, 0.007495, 0.007495, 0.005799, 0.00389, 0.003298, 0.002581, 0.004135, 0.003246, 0.003246, 0.00316, 0.00316, 0.002276, 0.001675, 0.001855, 0.001743, 0.002276, 0.001374, 0.001408, 0.001855, 0.002761, 0.00292, 0.002276, 0.002503, 0.003405, 0.005086, 0.008002, 0.010509, 0.010221, 0.016528, 0.015694, 0.033407, 0.073402, 0.073402, 0.139895, 0.122885, 0.129801, 0.173081, 0.25031, 0.137348, 0.106997, 0.051831, 0.041405, 0.055536, 0.033407, 0.016257, 0.009401, 0.006795, 0.005623, 0.004247, 0.002705, 0.002512, 0.002155, 0.001936, 0.002727, 0.002336, 0.002336, 0.003341, 0.003246, 0.003757, 0.003727, 0.004315, 0.004315, 0.004483, 0.003701, 0.004388, 0.005503, 0.00543, 0.004921, 0.006078, 0.005683, 0.008804, 0.008804, 0.008804, 0.007315, 0.006142, 0.004976, 0.007315, 0.00515, 0.003461, 0.002336, 0.003341, 0.003804, 0.005378, 0.005223, 0.007315, 0.006078, 0.006039, 0.008895, 0.015344, 0.014315, 0.015694, 0.017138, 0.012727, 0.016528, 0.011518, 0.008525, 0.014315, 0.013265, 0.024393, 0.026338, 0.026338, 0.013821, 0.013437, 0.012727, 0.014315, 0.010926, 0.010509, 0.010672, 0.008624, 0.007877, 0.008276, 0.007645, 0.005011, 0.006245, 0.004431, 0.004775, 0.007315, 0.004611, 0.004976, 0.003607, 0.003804, 0.004611, 0.005683, 0.005932, 0.006421, 0.006078, 0.007495, 0.005799, 0.005086, 0.006078, 0.006039, 0.007031, 0.01078, 0.024826, 0.011106, 0.023087, 0.029376, 0.029376, 0.032677, 0.013265, 0.017138, 0.017138, 0.028695, 0.022306, 0.015344, 0.009187, 0.011903, 0.011106, 0.022667, 0.017447, 0.016826, 0.015694, 0.018787, 0.009977, 0.007495, 0.013016, 0.007555, 0.006245, 0.004835, 0.006988, 0.011669, 0.009483, 0.015694, 0.008525, 0.01227, 0.019401, 0.0198, 0.0198, 0.021381, 0.021381, 0.050641, 0.035586, 0.019401, 0.009728, 0.016826, 0.017138, 0.009294, 0.014783, 0.013265, 0.01227, 0.012491, 0.008156, 0.010372, 0.007259, 0.011106, 0.011669, 0.006533, 0.008624, 0.010509, 0.010672, 0.011342, 0.00777, 0.006701, 0.008276, 0.008276, 0.008409, 0.006795, 0.008895, 0.009294, 0.010221, 0.010221, 0.010221, 0.009187, 0.010672, 0.011669, 0.009294, 0.008723, 0.01227, 0.008409, 0.005872, 0.004899, 0.004646, 0.006245, 0.008723, 0.008723, 0.008409, 0.007091, 0.008723, 0.009015, 0.007422, 0.013016, 0.022306, 0.027463, 0.064632, 0.048328, 0.06312, 0.06312, 0.048328, 0.06312, 0.090864, 0.081712, 0.129801, 0.139895, 0.10481, 0.081712, 0.049374, 0.122885, 0.088832, 0.11371, 0.11371, 0.142424, 0.060549, 0.059222, 0.023087, 0.017797, 0.013265, 0.009294, 0.01078, 0.008804, 0.006078, 0.005086, 0.007495, 0.006988, 0.006619, 0.005503, 0.006194, 0.007877, 0.006988, 0.006701, 0.005992, 0.004976, 0.005683, 0.007645, 0.007645, 0.008075, 0.009294, 0.014075, 0.022306, 0.017138, 0.023087, 0.050641, 0.102787, 0.073402, 0.051831, 0.051831, 0.10481, 0.051831, 0.069024, 0.085092, 0.132295, 0.10481, 0.179055, 0.081712, 0.081712, 0.088832, 0.125101, 0.069024, 0.090864, 0.090864, 0.120615, 0.098513, 0.069024, 0.069024, 0.069024, 0.048328, 0.036378, 0.028107, 0.045352, 0.034068, 0.028695, 0.040537, 0.051831, 0.024393, 0.023087, 0.025316, 0.018415, 0.025762, 0.048328, 0.020876, 0.017447, 0.01078, 0.013265, 0.017447, 0.013265, 0.016257, 0.018106, 0.014075, 0.011106, 0.009187, 0.007645, 0.005683, 0.004775, 0.004775, 0.006894, 0.006795, 0.005011, 0.006039, 0.005683, 0.004247, 0.004899, 0.006421, 0.006619, 0.006619, 0.006533, 0.008723, 0.009015, 0.01227, 0.016021, 0.015078, 0.020165, 0.028107, 0.043307, 0.045352, 0.048328, 0.037156, 0.079919, 0.137348, 0.090864, 0.066181], '')</t>
  </si>
  <si>
    <t>UPI0001576A4B status=activ</t>
  </si>
  <si>
    <t>([0.295083, 0.335645, 0.222385, 0.200174, 0.25406, 0.247041, 0.239899, 0.216401, 0.239899, 0.173081, 0.170161, 0.134866, 0.127496, 0.216401, 0.308712, 0.182256, 0.161087, 0.129801, 0.120615, 0.129801, 0.085092, 0.076542, 0.081712, 0.078022, 0.085092, 0.076542, 0.102787, 0.100716, 0.139895, 0.094817, 0.134866, 0.134866, 0.21291, 0.229226, 0.147574, 0.15008, 0.26085, 0.295083, 0.21291, 0.271506, 0.264545, 0.243554, 0.247041, 0.25406, 0.25406, 0.284882, 0.25406, 0.25031, 0.209395, 0.109221, 0.094817, 0.109221, 0.074921, 0.040537, 0.036378, 0.073402, 0.05306, 0.027463, 0.028107, 0.041405, 0.048328, 0.025762, 0.029376, 0.023534, 0.023963, 0.046336, 0.037156, 0.045352, 0.021816, 0.032677, 0.078022, 0.132295, 0.076542, 0.067594, 0.120615, 0.090864, 0.043307, 0.059222, 0.109221, 0.11371, 0.158265, 0.132295, 0.209395, 0.18812, 0.236433, 0.25406, 0.144935, 0.100716, 0.096677, 0.102787, 0.05306, 0.045352, 0.05306, 0.096677, 0.191378, 0.132295, 0.100716, 0.139895, 0.15008, 0.15008, 0.142424, 0.161087, 0.170161, 0.100716, 0.170161, 0.127496, 0.085092, 0.083462, 0.083462, 0.046336, 0.090864, 0.127496, 0.137348, 0.092881, 0.048328, 0.044297, 0.056825, 0.118441, 0.15008, 0.090864, 0.073402, 0.036378, 0.017138, 0.018106, 0.034884, 0.035586, 0.023963, 0.023963, 0.046336, 0.085092, 0.170161, 0.079919, 0.102787, 0.092881, 0.100716, 0.196879, 0.225814, 0.225814, 0.173081, 0.17593, 0.155435, 0.15284, 0.144935, 0.222385, 0.10481, 0.051831, 0.041405, 0.040537, 0.031287, 0.023087, 0.023534, 0.01227, 0.025316, 0.026892, 0.016021, 0.011342, 0.009096, 0.005992, 0.006988, 0.006988, 0.006988, 0.008723, 0.007031, 0.010672, 0.012491, 0.019401, 0.028107, 0.017447, 0.030611, 0.046336, 0.032677, 0.020522, 0.03976, 0.034884, 0.025316, 0.024826, 0.050641, 0.033407, 0.073402, 0.035586, 0.021816, 0.015694, 0.014783, 0.020522, 0.014075, 0.009483, 0.008804, 0.008075, 0.01204, 0.008895, 0.006795], '')</t>
  </si>
  <si>
    <t>UPI0001576A50 status=activ</t>
  </si>
  <si>
    <t>([0.000799, 0.00061, 0.000421, 0.000945, 0.000743, 0.00061, 0.000687, 0.001048, 0.001481, 0.001434, 0.001159, 0.00103, 0.001202, 0.001142, 0.001709, 0.001675, 0.001142, 0.001533, 0.001623, 0.002688, 0.002727, 0.002606, 0.003864, 0.00389, 0.003701, 0.003701, 0.005223, 0.00558, 0.00543, 0.005223, 0.006567, 0.011106, 0.013613, 0.011518, 0.01227, 0.012727, 0.025762, 0.049374, 0.031287, 0.03976, 0.019401, 0.019401, 0.019109, 0.019401, 0.020876, 0.010221, 0.018415, 0.010221, 0.012727, 0.008409, 0.006039, 0.006078, 0.004315, 0.003555, 0.003366, 0.003246, 0.003079, 0.002155, 0.001383, 0.001692, 0.001786, 0.001786, 0.002761, 0.00316, 0.00283, 0.0028, 0.003366, 0.002435, 0.003366, 0.002396, 0.00225, 0.00225, 0.002435, 0.002761, 0.004135, 0.006374, 0.006482, 0.006988, 0.006988, 0.008895, 0.007645, 0.007645, 0.007555, 0.005318, 0.004835, 0.004976, 0.00558, 0.005623, 0.008156, 0.006374, 0.006374, 0.010221, 0.010131, 0.006894, 0.008525, 0.008723, 0.005799, 0.005734, 0.003997, 0.003963, 0.003997, 0.004611, 0.005683, 0.005683, 0.008276, 0.008723, 0.00962, 0.014315, 0.011903, 0.01227, 0.015078, 0.030003, 0.028107, 0.06184, 0.109221, 0.086953, 0.092881, 0.096677, 0.049374, 0.051831, 0.054297, 0.051831, 0.025762, 0.014075, 0.014586, 0.008895, 0.008804, 0.006374, 0.005623, 0.005683, 0.005623, 0.004577, 0.004577, 0.004775, 0.003405, 0.00359, 0.002623, 0.002555, 0.003177, 0.004388, 0.005799, 0.009015, 0.01204, 0.021381, 0.03976, 0.090864, 0.122885, 0.058088, 0.092881, 0.058088, 0.069024, 0.073402, 0.0704, 0.050641, 0.049374, 0.079919, 0.03976, 0.058088, 0.06312, 0.034884, 0.032017, 0.034068, 0.028695, 0.022306, 0.021816, 0.017797, 0.015344, 0.01204, 0.022667, 0.022306, 0.025762, 0.034068, 0.017138, 0.018106, 0.012727, 0.012491, 0.010372, 0.014783, 0.013016, 0.009015, 0.009865, 0.010131, 0.008525, 0.008723, 0.006894, 0.004736, 0.003963, 0.002976, 0.002727, 0.002976, 0.001936, 0.002581, 0.002976, 0.003079, 0.003341, 0.004483, 0.003512, 0.003212, 0.003212, 0.00389, 0.005318, 0.005872, 0.006142, 0.00515, 0.003478, 0.004835, 0.007177, 0.010372, 0.010131, 0.020165, 0.011342, 0.014586, 0.014075, 0.013613, 0.023963, 0.038858, 0.031287, 0.042364, 0.078022, 0.06184, 0.064632, 0.037156, 0.055536, 0.032677, 0.071867, 0.200174], '')</t>
  </si>
  <si>
    <t>UPI0001576A55 status=activ</t>
  </si>
  <si>
    <t>([0.069024, 0.074921, 0.102787, 0.132295, 0.085092, 0.055536, 0.081712, 0.100716, 0.127496, 0.173081, 0.206376, 0.167087, 0.111485, 0.066181, 0.134866, 0.134866, 0.074921, 0.118441, 0.090864, 0.167087, 0.15284, 0.25406, 0.278302, 0.275179, 0.288399, 0.30533, 0.349426, 0.311707, 0.284882, 0.25031, 0.144935, 0.134866, 0.167087, 0.271506, 0.291804, 0.301917, 0.194234, 0.264545, 0.278302, 0.335645, 0.308712, 0.247041, 0.206376, 0.137348, 0.098513, 0.06184, 0.100716, 0.125101, 0.142424, 0.17593, 0.125101, 0.209395, 0.206376, 0.271506, 0.164327, 0.147574, 0.147574, 0.243554, 0.284882, 0.26085, 0.243554, 0.147574, 0.206376, 0.155435, 0.17593, 0.173081, 0.264545, 0.25031, 0.194234, 0.173081, 0.142424, 0.194234, 0.185198, 0.118441, 0.109221, 0.102787, 0.142424, 0.088832, 0.094817, 0.085092, 0.056825, 0.05306, 0.106997, 0.102787, 0.173081, 0.247041, 0.321458, 0.291804, 0.182256, 0.25406, 0.25406, 0.191378, 0.219301, 0.147574, 0.26085, 0.191378, 0.225814, 0.26085, 0.324872, 0.349426, 0.374039, 0.352862, 0.359901, 0.275179, 0.308712, 0.216401, 0.132295, 0.137348, 0.155435, 0.25031, 0.179055, 0.134866, 0.18812, 0.120615, 0.155435, 0.144935, 0.142424, 0.191378, 0.120615, 0.073402, 0.073402, 0.055536, 0.096677, 0.079919, 0.11371, 0.100716, 0.164327, 0.25031, 0.144935, 0.137348, 0.147574, 0.134866, 0.120615, 0.139895, 0.229226, 0.206376, 0.139895, 0.18812, 0.173081, 0.222385, 0.275179, 0.257454, 0.301917, 0.284882, 0.288399, 0.21291, 0.15284, 0.15008, 0.144935, 0.225814, 0.144935, 0.144935, 0.127496, 0.225814, 0.236433, 0.229226, 0.284882, 0.264545, 0.278302, 0.308712, 0.25406, 0.275179, 0.264545, 0.167087, 0.17593, 0.203355, 0.308712, 0.377384, 0.264545, 0.206376, 0.18812, 0.264545, 0.25406, 0.349426, 0.335645, 0.264545, 0.243554, 0.225814, 0.318242, 0.30533, 0.219301, 0.311707, 0.335645, 0.318242, 0.387226, 0.36309, 0.335645, 0.308712, 0.264545, 0.387226, 0.454136, 0.476583, 0.461924], '')</t>
  </si>
  <si>
    <t>UPI0001576A59 status=activ</t>
  </si>
  <si>
    <t>([0.0198, 0.020876, 0.030003, 0.031287, 0.032017, 0.043307, 0.056825, 0.036378, 0.046336, 0.059222, 0.040537, 0.054297, 0.035586, 0.0198, 0.038042, 0.030003, 0.030003, 0.032677, 0.058088, 0.059222, 0.106997, 0.060549, 0.081712, 0.045352, 0.059222, 0.040537, 0.027463, 0.023087, 0.040537, 0.023534, 0.023087, 0.023087, 0.023087, 0.033407, 0.034068, 0.021816, 0.025762, 0.038858, 0.030003, 0.017138, 0.017447, 0.011342, 0.019109, 0.017797, 0.017797, 0.020165, 0.028695, 0.024393, 0.032677, 0.032017, 0.031287, 0.021381, 0.022306, 0.022667, 0.012491, 0.020165, 0.031287, 0.018106, 0.022667, 0.018787, 0.0198, 0.024393, 0.023963, 0.017797, 0.019109, 0.019109, 0.016257, 0.011903, 0.019401, 0.017797, 0.018106, 0.030611, 0.026338, 0.025316, 0.025316, 0.051831, 0.059222, 0.056825, 0.069024, 0.031287, 0.051831, 0.090864, 0.045352, 0.081712, 0.10481, 0.054297, 0.076542, 0.092881, 0.109221, 0.11371, 0.127496, 0.073402, 0.081712, 0.139895, 0.147574, 0.164327, 0.164327, 0.147574, 0.074921, 0.096677, 0.155435, 0.10481, 0.088832, 0.170161, 0.179055, 0.11371, 0.185198, 0.236433, 0.206376, 0.275179, 0.281712, 0.182256, 0.179055, 0.088832, 0.096677, 0.164327, 0.15008, 0.158265, 0.10481, 0.18812, 0.142424, 0.144935, 0.129801, 0.147574, 0.120615, 0.11371, 0.120615, 0.120615, 0.092881, 0.109221, 0.11371, 0.06184, 0.085092, 0.147574, 0.278302, 0.206376, 0.191378, 0.191378, 0.194234, 0.281712, 0.191378, 0.173081, 0.132295, 0.15284, 0.164327, 0.191378, 0.173081, 0.191378, 0.144935, 0.185198, 0.18812, 0.137348, 0.232838, 0.21291, 0.216401, 0.127496, 0.182256, 0.182256, 0.164327, 0.129801, 0.129801, 0.185198, 0.295083, 0.291804, 0.295083, 0.206376, 0.185198, 0.15284, 0.21291, 0.196879, 0.196879, 0.17593, 0.243554, 0.191378, 0.25406, 0.179055, 0.219301, 0.222385, 0.239899, 0.275179, 0.232838, 0.142424, 0.164327, 0.10481, 0.17593, 0.236433, 0.346032, 0.366687, 0.440853, 0.447574, 0.5017, 0.505461, 0.517562, 0.509769, 0.557691, 0.557691, 0.707965, 0.608892, 0.604312, 0.59917, 0.585406, 0.58069, 0.716283, 0.680603, 0.775545, 0.657645, 0.657645, 0.608892, 0.56648, 0.553315, 0.538167, 0.56648, 0.545602, 0.538167, 0.505461, 0.42561, 0.4292, 0.4292, 0.549308, 0.51388, 0.468512, 0.486429, 0.476583, 0.444081, 0.480142, 0.490133, 0.585406, 0.476583, 0.490133, 0.465241, 0.387226, 0.401658, 0.418646, 0.418646, 0.332115, 0.359901, 0.418646, 0.42561, 0.390993, 0.349426, 0.349426, 0.387226, 0.384043, 0.509769, 0.59508, 0.59917, 0.486429, 0.408655, 0.42561, 0.422041, 0.525368, 0.509769, 0.433034, 0.454136, 0.465241, 0.483068, 0.486429, 0.494003, 0.401658, 0.418646, 0.352862, 0.387226, 0.380708, 0.346032, 0.318242, 0.298791, 0.268042, 0.271506, 0.324872, 0.377384, 0.374039, 0.349426, 0.370445, 0.408655, 0.31487, 0.318242, 0.380708, 0.374039, 0.342579, 0.42561, 0.4292, 0.461924, 0.384043, 0.418646, 0.377384, 0.321458, 0.30533, 0.332115, 0.390993, 0.356642, 0.352862, 0.324872, 0.288399, 0.342579, 0.339168, 0.390993, 0.342579, 0.308712, 0.275179, 0.278302], '')</t>
  </si>
  <si>
    <t>[190, 191, 192, 193, 194, 195, 196, 197, 198, 199, 200, 201, 202, 203, 204, 205, 206, 207, 208, 209, 210, 211, 212, 213, 214, 218, 219, 226, 243, 244, 245, 250, 251]</t>
  </si>
  <si>
    <t>UPI0001576A5B status=activ</t>
  </si>
  <si>
    <t>([0.281712, 0.167087, 0.098513, 0.170161, 0.206376, 0.25406, 0.281712, 0.30533, 0.229226, 0.167087, 0.164327, 0.18812, 0.116183, 0.120615, 0.196879, 0.116183, 0.0704, 0.040537, 0.06184, 0.10481, 0.11371, 0.06312, 0.118441, 0.116183, 0.06184, 0.066181, 0.066181, 0.071867, 0.079919, 0.069024, 0.078022, 0.098513, 0.100716, 0.164327, 0.164327, 0.15284, 0.232838, 0.209395, 0.194234, 0.167087, 0.161087, 0.158265, 0.25031, 0.161087, 0.26085, 0.328603, 0.229226, 0.129801, 0.129801, 0.122885, 0.191378, 0.264545, 0.179055, 0.11371, 0.098513, 0.096677, 0.058088, 0.06184, 0.118441, 0.17593, 0.132295, 0.161087, 0.167087, 0.15284, 0.229226, 0.137348, 0.137348, 0.229226, 0.247041, 0.25031, 0.275179, 0.271506, 0.264545, 0.346032, 0.42561, 0.454136, 0.377384, 0.394753, 0.298791, 0.21291, 0.179055, 0.271506, 0.236433, 0.239899, 0.209395, 0.21291, 0.225814, 0.147574, 0.134866, 0.21291, 0.129801, 0.06312, 0.060549, 0.060549, 0.049374, 0.054297, 0.030611, 0.047319, 0.073402, 0.073402, 0.127496, 0.125101, 0.125101, 0.071867, 0.05306, 0.05306, 0.032677, 0.029376, 0.051831, 0.056825, 0.056825, 0.102787, 0.173081, 0.134866, 0.132295, 0.158265, 0.088832, 0.102787, 0.116183, 0.116183, 0.098513, 0.094817, 0.083462, 0.094817, 0.083462, 0.11371, 0.079919, 0.079919, 0.139895, 0.142424, 0.144935, 0.142424, 0.081712, 0.078022, 0.129801, 0.147574, 0.164327, 0.247041, 0.324872, 0.321458, 0.321458, 0.394753, 0.390993, 0.5017, 0.436924, 0.461924, 0.408655, 0.468512, 0.553315, 0.575842, 0.613573, 0.59917, 0.490133, 0.51388, 0.440853, 0.352862, 0.301917, 0.281712, 0.191378, 0.147574, 0.134866, 0.090864, 0.069024, 0.073402, 0.081712, 0.106997, 0.094817, 0.073402, 0.071867, 0.0704, 0.029376, 0.029376, 0.030003, 0.054297, 0.044297, 0.037156, 0.0704, 0.046336, 0.047319, 0.083462, 0.111485, 0.054297, 0.047319, 0.098513, 0.074921, 0.030003, 0.016021, 0.030003, 0.037156, 0.046336, 0.055536, 0.066181, 0.056825, 0.055536, 0.044297, 0.046336, 0.096677, 0.088832, 0.155435, 0.100716, 0.098513, 0.054297, 0.06184, 0.106997, 0.073402, 0.096677, 0.155435, 0.247041, 0.167087, 0.137348, 0.147574, 0.134866, 0.225814, 0.142424, 0.139895, 0.182256, 0.268042, 0.275179, 0.185198, 0.11371, 0.127496, 0.139895, 0.229226, 0.25406, 0.167087, 0.203355, 0.132295, 0.167087, 0.170161, 0.264545, 0.243554, 0.236433, 0.191378, 0.194234, 0.295083, 0.232838, 0.167087, 0.170161, 0.122885, 0.194234, 0.291804, 0.352862, 0.264545, 0.271506, 0.346032, 0.458154, 0.374039, 0.352862, 0.342579, 0.339168, 0.291804, 0.288399, 0.185198, 0.229226, 0.147574, 0.079919, 0.086953, 0.129801, 0.129801, 0.10481, 0.051831, 0.031287, 0.017138, 0.025762, 0.025316, 0.025762, 0.024393, 0.021816, 0.021816, 0.013437, 0.010372, 0.009865, 0.01227, 0.016528, 0.011342, 0.013437, 0.019401, 0.018106, 0.01078, 0.007422], '')</t>
  </si>
  <si>
    <t>[143, 148, 149, 150, 151, 153]</t>
  </si>
  <si>
    <t>UPI0001576A5E status=activ</t>
  </si>
  <si>
    <t>([0.000816, 0.000537, 0.001288, 0.000923, 0.000799, 0.000958, 0.001417, 0.001855, 0.001778, 0.001434, 0.001335, 0.001232, 0.001271, 0.002014, 0.001872, 0.001305, 0.001692, 0.001748, 0.00283, 0.003053, 0.00292, 0.004315, 0.004358, 0.003997, 0.00407, 0.005799, 0.005799, 0.005086, 0.005086, 0.006482, 0.01078, 0.013016, 0.013016, 0.013613, 0.014315, 0.029376, 0.055536, 0.034068, 0.083462, 0.038858, 0.064632, 0.064632, 0.064632, 0.071867, 0.028695, 0.06312, 0.028695, 0.038042, 0.025316, 0.014586, 0.014586, 0.008723, 0.006894, 0.008723, 0.008276, 0.007877, 0.005011, 0.003757, 0.004577, 0.003607, 0.003671, 0.004315, 0.004689, 0.004483, 0.004388, 0.005378, 0.003821, 0.005799, 0.005799, 0.005378, 0.00543, 0.006039, 0.006039, 0.009865, 0.008624, 0.008804, 0.009483, 0.018415, 0.023087, 0.018415, 0.018787, 0.018106, 0.014075, 0.011903, 0.01204, 0.017447, 0.017138, 0.034068, 0.018106, 0.013016, 0.028107, 0.026892, 0.014075, 0.025316, 0.023963, 0.020522, 0.011342, 0.007177, 0.005086, 0.006245, 0.007315, 0.009401, 0.009483, 0.007555, 0.007555, 0.008624, 0.010221, 0.00962, 0.009865, 0.011903, 0.017447, 0.017447, 0.034884, 0.060549, 0.047319, 0.050641, 0.050641, 0.054297, 0.055536, 0.056825, 0.054297, 0.026892, 0.014783, 0.019401, 0.022667, 0.024826, 0.014586, 0.011518, 0.010509, 0.010221, 0.008156, 0.005734, 0.005734, 0.003963, 0.004414, 0.003366, 0.003276, 0.00389, 0.00543, 0.007495, 0.008804, 0.009096, 0.014075, 0.024393, 0.038858, 0.045352, 0.029376, 0.046336, 0.030003, 0.034884, 0.034884, 0.031287, 0.047319, 0.047319, 0.094817, 0.046336, 0.066181, 0.0704, 0.038858, 0.036378, 0.036378, 0.05306, 0.038858, 0.038858, 0.041405, 0.035586, 0.026338, 0.03976, 0.038042, 0.044297, 0.059222, 0.025316, 0.027463, 0.016257, 0.016257, 0.01078, 0.016528, 0.014586, 0.00962, 0.01078, 0.01078, 0.009015, 0.009294, 0.007422, 0.004921, 0.003607, 0.002623, 0.00243, 0.002581, 0.001649, 0.002211, 0.002503, 0.002688, 0.002976, 0.004388, 0.003053, 0.002606, 0.002606, 0.003246, 0.004431, 0.004736, 0.005011, 0.004208, 0.003014, 0.004161, 0.006245, 0.009015, 0.008624, 0.016257, 0.008624, 0.010509, 0.01078, 0.009096, 0.014586, 0.023534, 0.018787, 0.030003, 0.058088, 0.045352, 0.046336, 0.025316, 0.038042, 0.022306, 0.049374, 0.116183], '')</t>
  </si>
  <si>
    <t>UPI0001576A5F status=activ</t>
  </si>
  <si>
    <t>([0.006988, 0.011342, 0.008804, 0.016021, 0.025762, 0.028695, 0.032017, 0.023534, 0.014075, 0.0198, 0.025316, 0.034884, 0.0704, 0.071867, 0.094817, 0.069024, 0.139895, 0.17593, 0.111485, 0.098513, 0.161087, 0.239899, 0.243554, 0.332115, 0.206376, 0.196879, 0.216401, 0.271506, 0.374039, 0.476583, 0.461924, 0.433034, 0.328603, 0.318242, 0.222385, 0.15284, 0.182256, 0.155435, 0.196879, 0.194234, 0.155435, 0.132295, 0.139895, 0.132295, 0.167087, 0.164327, 0.179055, 0.15284, 0.142424, 0.109221, 0.109221, 0.06184, 0.074921, 0.142424, 0.083462, 0.059222, 0.137348, 0.203355, 0.21291, 0.18812, 0.239899, 0.321458, 0.352862, 0.25406, 0.158265, 0.078022, 0.06312, 0.064632, 0.081712, 0.047319, 0.059222, 0.073402, 0.139895, 0.142424, 0.120615, 0.206376, 0.321458, 0.308712, 0.324872, 0.298791, 0.271506, 0.229226, 0.236433, 0.155435, 0.203355, 0.26085, 0.356642, 0.390993, 0.390993, 0.377384, 0.458154, 0.454136, 0.366687, 0.264545, 0.182256, 0.203355, 0.18812, 0.200174, 0.219301, 0.137348, 0.194234, 0.247041, 0.321458, 0.225814, 0.352862, 0.30533, 0.25031, 0.167087, 0.268042, 0.167087, 0.116183, 0.096677, 0.100716, 0.102787, 0.196879, 0.298791, 0.301917, 0.321458, 0.291804, 0.191378, 0.275179, 0.236433, 0.147574, 0.139895, 0.225814, 0.132295, 0.17593, 0.295083, 0.284882, 0.18812, 0.271506, 0.268042, 0.21291, 0.203355, 0.257454, 0.209395, 0.127496, 0.120615, 0.116183, 0.127496, 0.21291, 0.21291, 0.203355, 0.203355, 0.185198, 0.120615, 0.11371, 0.069024, 0.060549, 0.066181, 0.066181, 0.038858, 0.064632, 0.064632, 0.055536, 0.071867, 0.079919, 0.137348, 0.086953, 0.090864, 0.094817, 0.086953, 0.085092, 0.058088, 0.081712, 0.106997, 0.15008, 0.144935, 0.216401, 0.216401, 0.31487, 0.366687, 0.440853, 0.465241, 0.58069, 0.632174, 0.661982, 0.661982, 0.608892, 0.59014, 0.59508, 0.557691, 0.468512, 0.36309, 0.454136, 0.5017, 0.5017, 0.517562, 0.541878, 0.562014, 0.42561, 0.301917, 0.301917, 0.328603, 0.31487, 0.301917, 0.222385, 0.18812, 0.200174, 0.225814, 0.324872, 0.21291, 0.239899, 0.281712, 0.394753, 0.380708, 0.352862, 0.324872, 0.216401, 0.26085, 0.271506, 0.349426, 0.387226, 0.387226, 0.408655, 0.408655, 0.324872, 0.31487, 0.324872, 0.219301, 0.219301, 0.21291, 0.308712, 0.311707, 0.346032, 0.342579, 0.318242, 0.30533, 0.291804, 0.384043, 0.394753, 0.366687, 0.377384, 0.458154, 0.476583, 0.374039], '')</t>
  </si>
  <si>
    <t>[174, 175, 176, 177, 178, 179, 180, 181, 185, 186, 187, 188, 189]</t>
  </si>
  <si>
    <t>UPI0001576A60 status=activ</t>
  </si>
  <si>
    <t>([0.122885, 0.173081, 0.11371, 0.155435, 0.191378, 0.120615, 0.088832, 0.111485, 0.073402, 0.090864, 0.11371, 0.083462, 0.081712, 0.092881, 0.094817, 0.055536, 0.051831, 0.076542, 0.055536, 0.040537, 0.058088, 0.092881, 0.088832, 0.147574, 0.139895, 0.11371, 0.194234, 0.17593, 0.158265, 0.161087, 0.100716, 0.10481, 0.179055, 0.139895, 0.194234, 0.18812, 0.275179, 0.298791, 0.288399, 0.291804, 0.384043, 0.288399, 0.31487, 0.321458, 0.321458, 0.232838, 0.281712, 0.281712, 0.387226, 0.418646, 0.51388, 0.517562, 0.505461, 0.497853, 0.557691, 0.450668, 0.384043, 0.384043, 0.36309, 0.295083, 0.356642, 0.356642, 0.447574, 0.352862, 0.359901, 0.374039, 0.465241, 0.41194, 0.401658, 0.398279, 0.387226, 0.366687, 0.414856, 0.346032, 0.275179, 0.271506, 0.356642, 0.356642, 0.264545, 0.243554, 0.31487, 0.328603, 0.324872, 0.25406, 0.346032, 0.332115, 0.236433, 0.247041, 0.298791, 0.203355, 0.120615, 0.127496, 0.161087, 0.122885, 0.185198, 0.164327, 0.173081, 0.10481, 0.164327, 0.257454, 0.209395, 0.196879, 0.182256, 0.164327, 0.25406, 0.243554, 0.239899, 0.30533, 0.291804, 0.295083, 0.41194, 0.444081, 0.40511, 0.380708, 0.5017, 0.486429, 0.59508, 0.497853, 0.529623, 0.517562, 0.509769, 0.618285, 0.622677, 0.557691, 0.604312, 0.570702, 0.476583, 0.480142, 0.480142, 0.486429, 0.497853, 0.480142, 0.458154, 0.494003, 0.509769, 0.41194, 0.342579, 0.346032, 0.41194, 0.494003, 0.390993, 0.40511, 0.384043, 0.387226, 0.401658, 0.387226, 0.401658, 0.483068, 0.486429, 0.390993, 0.401658, 0.384043, 0.335645, 0.440853, 0.422041, 0.384043, 0.414856, 0.398279, 0.394753, 0.408655, 0.301917, 0.408655, 0.40511, 0.408655, 0.311707, 0.298791, 0.26085, 0.167087, 0.102787, 0.111485, 0.185198, 0.118441, 0.05306, 0.073402, 0.066181, 0.030003, 0.023087, 0.028695, 0.058088, 0.049374, 0.021381, 0.026892, 0.021381, 0.020876, 0.01078, 0.020165, 0.024393, 0.030611, 0.045352, 0.047319, 0.023963, 0.023087, 0.036378, 0.088832, 0.088832, 0.098513, 0.191378, 0.194234, 0.144935, 0.085092, 0.066181, 0.147574, 0.200174, 0.239899, 0.229226, 0.232838, 0.209395, 0.209395, 0.139895, 0.164327, 0.194234, 0.164327, 0.116183, 0.118441, 0.106997, 0.045352, 0.050641, 0.029376, 0.043307, 0.058088, 0.058088, 0.051831, 0.026338, 0.025762, 0.015344, 0.015344, 0.029376, 0.028695, 0.028107, 0.047319, 0.05306, 0.06312, 0.06312, 0.06184, 0.031287, 0.016257, 0.019109, 0.018787, 0.030611, 0.020522, 0.023534, 0.034884, 0.059222, 0.083462, 0.092881, 0.15008, 0.111485, 0.054297, 0.054297, 0.06312, 0.066181, 0.027463, 0.020165, 0.040537, 0.066181, 0.074921, 0.15008, 0.147574, 0.083462, 0.081712, 0.090864, 0.050641, 0.032017, 0.018787, 0.026338, 0.019401, 0.020522, 0.024393, 0.031287, 0.035586, 0.033407, 0.026892, 0.047319, 0.0704, 0.073402, 0.081712, 0.137348, 0.15008, 0.229226, 0.324872, 0.247041, 0.219301, 0.30533, 0.377384, 0.483068, 0.384043, 0.436924, 0.356642, 0.284882, 0.288399, 0.288399, 0.308712, 0.346032, 0.398279, 0.42561, 0.414856, 0.332115, 0.236433, 0.236433, 0.25031, 0.203355, 0.203355, 0.288399, 0.295083, 0.295083, 0.222385, 0.328603, 0.318242, 0.380708, 0.418646, 0.41194, 0.41194, 0.352862, 0.311707, 0.30533, 0.288399, 0.295083, 0.387226, 0.41194, 0.301917, 0.291804, 0.281712, 0.332115, 0.295083, 0.298791, 0.200174, 0.26085, 0.164327, 0.134866, 0.085092, 0.147574, 0.15284, 0.142424, 0.194234, 0.243554, 0.155435, 0.144935, 0.15284, 0.083462, 0.144935, 0.185198, 0.134866, 0.094817, 0.067594, 0.056825, 0.06184, 0.134866, 0.086953, 0.137348, 0.18812, 0.173081, 0.155435, 0.229226, 0.203355, 0.15008, 0.15008, 0.200174, 0.203355, 0.21291, 0.216401, 0.191378, 0.232838, 0.31487, 0.422041, 0.422041, 0.414856, 0.41194, 0.401658, 0.418646, 0.436924, 0.40511, 0.42561, 0.41194, 0.321458, 0.384043, 0.349426, 0.342579, 0.284882, 0.209395, 0.167087, 0.25406, 0.179055, 0.118441, 0.11371, 0.094817, 0.15284, 0.236433, 0.216401, 0.209395, 0.30533, 0.222385, 0.155435, 0.15284, 0.134866, 0.139895, 0.116183, 0.164327, 0.125101, 0.132295, 0.170161, 0.161087, 0.15008, 0.222385, 0.21291, 0.200174, 0.225814, 0.200174, 0.200174, 0.200174, 0.134866, 0.125101, 0.17593, 0.18812, 0.200174, 0.243554, 0.332115, 0.332115, 0.308712, 0.268042, 0.359901, 0.408655, 0.380708, 0.384043, 0.30533, 0.390993, 0.41194, 0.384043, 0.42561, 0.380708, 0.384043, 0.468512, 0.414856, 0.332115, 0.390993, 0.370445, 0.278302, 0.243554, 0.167087, 0.167087, 0.25406, 0.155435, 0.155435, 0.225814, 0.222385, 0.200174, 0.15284, 0.098513, 0.139895, 0.129801, 0.15008, 0.144935, 0.129801, 0.173081, 0.264545, 0.239899, 0.321458, 0.414856, 0.414856, 0.394753, 0.458154, 0.461924, 0.553315, 0.549308, 0.534167, 0.450668, 0.56648, 0.51388, 0.585406, 0.4292, 0.4292, 0.440853, 0.433034, 0.356642, 0.342579, 0.332115, 0.356642, 0.370445, 0.349426, 0.390993, 0.390993, 0.370445, 0.281712, 0.18812, 0.18812, 0.185198, 0.257454, 0.25406, 0.284882, 0.291804, 0.374039, 0.295083, 0.295083, 0.232838, 0.318242, 0.311707, 0.308712, 0.31487, 0.318242, 0.352862, 0.346032, 0.42561, 0.394753, 0.458154, 0.570702, 0.538167, 0.521092, 0.505461, 0.486429, 0.613573, 0.56648, 0.608892], '')</t>
  </si>
  <si>
    <t>[50, 51, 52, 54, 114, 116, 118, 119, 120, 121, 122, 123, 124, 125, 134, 461, 462, 463, 465, 466, 467, 503, 504, 505, 506, 508, 509, 510]</t>
  </si>
  <si>
    <t>UPI0001576A62 status=activ</t>
  </si>
  <si>
    <t>([0.454136, 0.472492, 0.480142, 0.377384, 0.257454, 0.298791, 0.339168, 0.236433, 0.26085, 0.308712, 0.342579, 0.40511, 0.436924, 0.444081, 0.318242, 0.222385, 0.332115, 0.311707, 0.291804, 0.291804, 0.311707, 0.298791, 0.222385, 0.194234, 0.26085, 0.359901, 0.359901, 0.243554, 0.243554, 0.15008, 0.122885, 0.067594, 0.074921, 0.038042, 0.018787, 0.021816, 0.021381, 0.016528, 0.008895, 0.006701, 0.005249, 0.00407, 0.003555, 0.003298, 0.00246, 0.00246, 0.002211, 0.001572, 0.001967, 0.002155, 0.003079, 0.002327, 0.003053, 0.002727, 0.002727, 0.003821, 0.003512, 0.004835, 0.003701, 0.005623, 0.007315, 0.010131, 0.017447, 0.013265, 0.011669, 0.017797, 0.011106, 0.014075, 0.017797, 0.012727, 0.022667, 0.017447, 0.017797, 0.016021, 0.016021, 0.0198, 0.011669, 0.013613, 0.013265, 0.017447, 0.019401, 0.010372, 0.008723, 0.005503, 0.006421, 0.007315, 0.00962, 0.009483, 0.006039, 0.006701, 0.009483, 0.008804, 0.010221, 0.010509, 0.011342, 0.009728, 0.007091, 0.009865, 0.016826, 0.016528, 0.014586, 0.009865, 0.010372, 0.009015, 0.018787, 0.016257, 0.016257, 0.009294, 0.009294, 0.017138, 0.009187, 0.007877, 0.005992, 0.005992, 0.008525, 0.008525, 0.009401, 0.017797, 0.021816, 0.010131, 0.009728, 0.009401, 0.006894, 0.007259, 0.006533, 0.004247, 0.00515, 0.004646, 0.004388, 0.004689, 0.004689, 0.004577, 0.004513, 0.005799, 0.004899, 0.004835, 0.00316, 0.002727, 0.002606, 0.002366, 0.003014, 0.002662, 0.003924, 0.004358, 0.005503, 0.005086, 0.004775, 0.003341, 0.005086, 0.007259, 0.008156, 0.008276, 0.016257, 0.020522, 0.020876, 0.020876, 0.010926, 0.023087, 0.018415, 0.020522, 0.021816, 0.031287, 0.020522, 0.019109, 0.040537, 0.028107, 0.067594, 0.090864, 0.185198, 0.096677, 0.06312, 0.090864, 0.043307, 0.023534, 0.018106, 0.021381, 0.014783, 0.017138, 0.010926, 0.016257, 0.009187, 0.009015, 0.006142, 0.005734, 0.004976, 0.003727, 0.002976, 0.002976, 0.003821, 0.004135, 0.005318, 0.006245, 0.006567, 0.010131, 0.017797, 0.024826, 0.021381, 0.03976, 0.046336, 0.038858, 0.019109, 0.018787, 0.023087, 0.050641, 0.092881, 0.092881, 0.085092, 0.102787, 0.05306, 0.030611, 0.034068, 0.015694, 0.009865, 0.006245, 0.004414, 0.002623, 0.002581, 0.001778, 0.001597, 0.001675, 0.001709, 0.001675, 0.001533, 0.001155, 0.001155, 0.001391, 0.001112, 0.00152, 0.001855, 0.002529, 0.003366, 0.002606, 0.003864, 0.003864, 0.00515, 0.008002, 0.014783, 0.008895, 0.017138, 0.013821, 0.010221, 0.017138, 0.041405, 0.049374, 0.0704, 0.031287, 0.016021, 0.016021, 0.011903, 0.01204, 0.008002, 0.00558, 0.004414, 0.003246, 0.003821, 0.003997, 0.00243, 0.002336, 0.003177, 0.001748, 0.001602, 0.002349, 0.001417, 0.001374, 0.001675, 0.001692, 0.00152, 0.001778, 0.002211, 0.001748, 0.002057, 0.00292, 0.004247, 0.006374, 0.005734, 0.007315, 0.007315, 0.008895, 0.009294, 0.006533, 0.007177, 0.010509, 0.006894, 0.009728, 0.006245, 0.004736, 0.004775, 0.008624, 0.006374, 0.00558, 0.008075, 0.007177, 0.005086, 0.004388, 0.004315, 0.006533, 0.004899, 0.004689, 0.006194, 0.005223, 0.005223, 0.007177, 0.007555, 0.013016, 0.009483, 0.018415, 0.042364, 0.044297, 0.037156, 0.050641, 0.106997, 0.051831, 0.038858, 0.085092, 0.046336, 0.025762, 0.016528, 0.016826, 0.013437, 0.009294, 0.006795, 0.008002, 0.007031, 0.004899, 0.003555, 0.003405, 0.00246, 0.002512, 0.001692, 0.001872, 0.002581, 0.002623, 0.003727, 0.005011, 0.004775, 0.007315, 0.010509, 0.008723, 0.007177, 0.007177, 0.006078, 0.006078, 0.006374, 0.00558, 0.004976, 0.005734, 0.006482, 0.006374, 0.004135, 0.00407, 0.003757, 0.003212, 0.003053, 0.002194, 0.002057, 0.002035, 0.001692, 0.001597, 0.002581, 0.002435, 0.00292, 0.003727, 0.00407, 0.004611, 0.004646, 0.00515, 0.004208, 0.005683, 0.008075, 0.009015, 0.015078, 0.010926, 0.014586, 0.015694, 0.017797, 0.018106, 0.014586, 0.0198, 0.020165, 0.018787, 0.040537, 0.044297, 0.047319, 0.100716, 0.078022, 0.092881, 0.179055, 0.335645, 0.278302, 0.229226, 0.349426, 0.349426, 0.418646, 0.359901, 0.301917, 0.346032, 0.232838, 0.281712, 0.147574, 0.079919, 0.078022, 0.060549, 0.025762, 0.034068, 0.023963, 0.017138, 0.023087, 0.021381, 0.00962, 0.007177, 0.005932, 0.006421, 0.006142, 0.00515, 0.003963, 0.004483, 0.003727, 0.004976, 0.003671, 0.005623, 0.00558, 0.005734, 0.006533, 0.009187, 0.010672, 0.010672, 0.018106, 0.014586, 0.011106, 0.022667, 0.030611, 0.028107, 0.013265, 0.009187, 0.006988, 0.007315, 0.005378, 0.006533, 0.00558, 0.005992, 0.004483, 0.004577, 0.004577, 0.00359, 0.003212, 0.002276, 0.001743, 0.001743, 0.002155, 0.002512, 0.002581, 0.003478, 0.004208, 0.004835, 0.005318, 0.006988, 0.009401, 0.013265, 0.013437, 0.015078, 0.022667, 0.038042], '')</t>
  </si>
  <si>
    <t>UPI0001576A64 status=activ</t>
  </si>
  <si>
    <t>([0.284882, 0.170161, 0.236433, 0.298791, 0.339168, 0.418646, 0.401658, 0.328603, 0.346032, 0.377384, 0.394753, 0.356642, 0.349426, 0.349426, 0.26085, 0.15284, 0.155435, 0.155435, 0.127496, 0.243554, 0.335645, 0.318242, 0.422041, 0.339168, 0.225814, 0.219301, 0.203355, 0.206376, 0.288399, 0.30533, 0.295083, 0.264545, 0.342579, 0.349426, 0.239899, 0.339168, 0.349426, 0.318242, 0.374039, 0.40511, 0.284882, 0.284882, 0.418646, 0.422041, 0.41194, 0.414856, 0.339168, 0.239899, 0.284882, 0.206376, 0.206376, 0.179055, 0.247041, 0.236433, 0.209395, 0.321458, 0.301917, 0.301917, 0.349426, 0.335645, 0.25031, 0.346032, 0.328603, 0.209395, 0.196879, 0.295083, 0.384043, 0.465241, 0.461924, 0.447574, 0.534167, 0.51388, 0.472492, 0.36309, 0.298791, 0.225814, 0.216401, 0.158265, 0.232838, 0.225814, 0.229226, 0.328603, 0.328603, 0.346032, 0.356642, 0.291804, 0.278302, 0.25406, 0.17593, 0.25031, 0.247041, 0.247041, 0.219301, 0.298791, 0.36309, 0.339168, 0.36309, 0.281712, 0.346032, 0.352862, 0.308712, 0.311707, 0.332115, 0.328603, 0.324872, 0.311707, 0.298791, 0.291804, 0.291804, 0.288399, 0.298791, 0.308712, 0.281712, 0.281712, 0.239899, 0.239899, 0.342579, 0.390993, 0.40511, 0.324872, 0.31487, 0.36309, 0.318242, 0.203355, 0.196879, 0.219301, 0.236433, 0.239899, 0.21291, 0.21291, 0.295083, 0.206376, 0.194234, 0.194234, 0.236433, 0.26085, 0.232838, 0.225814, 0.257454, 0.332115, 0.41194, 0.418646, 0.308712, 0.335645, 0.42561, 0.335645, 0.30533, 0.408655, 0.490133, 0.534167, 0.570702, 0.575842, 0.56648, 0.480142, 0.509769, 0.41194, 0.324872, 0.324872, 0.324872, 0.324872, 0.236433, 0.271506, 0.278302, 0.377384, 0.346032, 0.247041, 0.301917, 0.295083, 0.26085, 0.182256, 0.17593, 0.10481, 0.10481, 0.179055, 0.25406, 0.257454, 0.271506, 0.36309, 0.324872, 0.332115, 0.264545, 0.346032, 0.324872, 0.281712, 0.196879, 0.225814, 0.318242, 0.31487, 0.31487, 0.236433, 0.318242, 0.31487, 0.41194, 0.335645, 0.335645, 0.308712, 0.275179, 0.275179, 0.17593, 0.173081, 0.173081, 0.243554, 0.25406, 0.243554, 0.182256, 0.158265, 0.134866, 0.109221, 0.109221, 0.083462, 0.120615, 0.090864, 0.064632, 0.043307, 0.060549, 0.033407], '')</t>
  </si>
  <si>
    <t>[70, 71, 149, 150, 151, 152, 154]</t>
  </si>
  <si>
    <t>UPI0001576A65 status=activ</t>
  </si>
  <si>
    <t>([0.085092, 0.129801, 0.060549, 0.041405, 0.029376, 0.022667, 0.017797, 0.030611, 0.042364, 0.036378, 0.059222, 0.049374, 0.023087, 0.029376, 0.018787, 0.036378, 0.031287, 0.050641, 0.090864, 0.076542, 0.076542, 0.122885, 0.142424, 0.21291, 0.30533, 0.356642, 0.447574, 0.549308, 0.545602, 0.450668, 0.562014, 0.534167, 0.56648, 0.694846, 0.608892, 0.690604, 0.724957, 0.771762, 0.703578, 0.699094, 0.707965, 0.716283, 0.690604, 0.632174, 0.666105, 0.509769, 0.51388, 0.517562, 0.436924, 0.377384, 0.458154, 0.418646, 0.298791, 0.342579, 0.352862, 0.414856, 0.433034, 0.359901, 0.339168, 0.414856, 0.414856, 0.40511, 0.308712, 0.335645, 0.31487, 0.318242, 0.444081, 0.483068, 0.436924, 0.51388, 0.450668, 0.342579, 0.321458, 0.339168, 0.328603, 0.308712, 0.243554, 0.25406, 0.30533, 0.328603, 0.25031, 0.232838, 0.225814, 0.318242, 0.229226, 0.275179, 0.268042, 0.161087, 0.094817, 0.109221, 0.122885, 0.109221, 0.196879, 0.232838, 0.291804, 0.311707, 0.25031, 0.352862, 0.268042, 0.17593, 0.116183, 0.17593, 0.17593, 0.194234, 0.18812, 0.264545, 0.15284, 0.161087, 0.25406, 0.332115, 0.335645, 0.30533, 0.40511, 0.308712, 0.196879, 0.173081, 0.191378, 0.179055, 0.179055, 0.268042, 0.36309, 0.440853, 0.422041, 0.335645, 0.239899, 0.239899, 0.155435, 0.26085, 0.268042, 0.179055, 0.179055, 0.132295, 0.134866, 0.132295, 0.203355, 0.318242, 0.374039, 0.349426, 0.346032, 0.275179, 0.264545, 0.264545, 0.170161, 0.17593, 0.182256, 0.257454, 0.26085, 0.352862, 0.239899, 0.225814, 0.25406, 0.257454, 0.321458, 0.21291, 0.15008, 0.098513, 0.090864, 0.05306, 0.05306, 0.085092, 0.06312, 0.035586, 0.035586, 0.060549, 0.03976, 0.040537, 0.038858, 0.040537, 0.040537, 0.045352, 0.038042, 0.055536, 0.055536, 0.05306, 0.069024, 0.11371, 0.15008, 0.161087, 0.216401, 0.118441, 0.122885, 0.222385, 0.225814, 0.144935, 0.144935, 0.134866, 0.196879, 0.179055, 0.179055, 0.118441, 0.118441, 0.137348, 0.167087, 0.106997, 0.111485, 0.161087, 0.088832, 0.109221, 0.06184, 0.071867, 0.142424, 0.155435, 0.147574, 0.229226, 0.311707, 0.328603, 0.414856, 0.418646, 0.398279, 0.356642, 0.41194, 0.497853, 0.41194, 0.394753, 0.408655, 0.414856, 0.377384, 0.494003, 0.454136, 0.541878, 0.454136, 0.476583, 0.349426, 0.264545, 0.268042, 0.264545, 0.170161, 0.179055, 0.185198, 0.225814, 0.194234, 0.219301, 0.164327, 0.25406, 0.247041, 0.232838, 0.137348, 0.158265, 0.164327, 0.185198, 0.134866, 0.21291, 0.125101, 0.125101, 0.191378, 0.182256, 0.182256, 0.268042, 0.25406, 0.173081, 0.179055, 0.25031, 0.284882, 0.284882, 0.243554, 0.179055, 0.25031, 0.295083, 0.298791, 0.209395, 0.225814, 0.21291, 0.206376, 0.31487, 0.359901, 0.387226, 0.31487, 0.25406, 0.25406, 0.191378, 0.275179, 0.243554, 0.229226, 0.203355, 0.264545, 0.298791, 0.359901, 0.377384, 0.458154, 0.458154, 0.472492, 0.454136, 0.549308, 0.562014, 0.545602, 0.545602, 0.51388, 0.51388, 0.59014, 0.494003, 0.59014, 0.486429, 0.517562, 0.41194, 0.408655, 0.349426, 0.374039, 0.298791, 0.281712, 0.275179, 0.281712, 0.271506, 0.247041, 0.216401, 0.216401, 0.216401, 0.216401, 0.191378, 0.182256, 0.179055, 0.264545, 0.247041, 0.25031, 0.25031, 0.352862, 0.349426, 0.41194, 0.275179, 0.36309, 0.36309, 0.384043, 0.390993, 0.468512, 0.509769, 0.557691, 0.454136, 0.468512, 0.472492, 0.433034, 0.541878, 0.454136, 0.436924, 0.447574, 0.529623, 0.529623, 0.541878, 0.461924, 0.465241, 0.51388, 0.41194, 0.339168, 0.288399, 0.281712, 0.308712, 0.321458, 0.21291, 0.30533, 0.200174, 0.268042, 0.321458, 0.31487, 0.41194, 0.414856, 0.349426, 0.356642, 0.284882, 0.271506, 0.271506, 0.275179, 0.25031, 0.339168, 0.41194, 0.359901, 0.359901, 0.335645, 0.222385, 0.31487, 0.281712, 0.281712, 0.281712, 0.196879, 0.200174, 0.191378, 0.200174, 0.268042, 0.268042, 0.318242, 0.247041, 0.318242, 0.232838, 0.324872, 0.349426, 0.384043, 0.394753, 0.40511, 0.377384, 0.458154, 0.458154, 0.509769, 0.622677, 0.618285, 0.608892, 0.59508, 0.490133, 0.390993, 0.356642, 0.380708, 0.342579, 0.324872, 0.342579, 0.414856, 0.422041, 0.422041, 0.398279, 0.440853, 0.40511, 0.444081, 0.440853, 0.349426, 0.31487, 0.229226, 0.219301, 0.26085, 0.209395, 0.236433, 0.328603, 0.374039, 0.339168, 0.40511, 0.509769, 0.505461, 0.5017, 0.42561, 0.390993, 0.380708, 0.41194, 0.447574, 0.349426, 0.335645, 0.356642, 0.339168, 0.335645, 0.342579, 0.414856, 0.5017, 0.480142, 0.40511, 0.384043, 0.284882, 0.281712, 0.281712, 0.301917, 0.31487, 0.318242, 0.318242, 0.236433, 0.225814, 0.229226, 0.308712, 0.356642, 0.414856, 0.418646, 0.490133, 0.465241, 0.42561, 0.36309, 0.450668, 0.525368, 0.509769, 0.733139], '')</t>
  </si>
  <si>
    <t>[27, 28, 30, 31, 32, 33, 34, 35, 36, 37, 38, 39, 40, 41, 42, 43, 44, 45, 46, 47, 69, 219, 282, 283, 284, 285, 286, 287, 288, 290, 292, 323, 324, 329, 333, 334, 335, 338, 388, 389, 390, 391, 392, 419, 420, 421, 434, 457, 458, 459]</t>
  </si>
  <si>
    <t>UPI0001576A6C status=activ</t>
  </si>
  <si>
    <t>([0.377384, 0.36309, 0.271506, 0.264545, 0.21291, 0.173081, 0.120615, 0.083462, 0.088832, 0.109221, 0.11371, 0.122885, 0.0704, 0.044297, 0.024826, 0.015694, 0.026892, 0.028695, 0.028695, 0.046336, 0.048328, 0.056825, 0.067594, 0.106997, 0.125101, 0.147574, 0.236433, 0.295083, 0.349426, 0.377384, 0.384043, 0.41194, 0.480142, 0.604312, 0.699094, 0.852992, 0.908098, 0.899122, 0.865454, 0.865454, 0.876521, 0.871313, 0.876521, 0.775545, 0.779859, 0.745909, 0.745909, 0.59014, 0.59014, 0.680603, 0.59014, 0.59014, 0.553315, 0.480142, 0.476583, 0.447574, 0.41194, 0.42561, 0.444081, 0.444081, 0.370445, 0.398279, 0.401658, 0.308712, 0.328603, 0.332115, 0.36309, 0.308712, 0.390993, 0.422041, 0.318242, 0.387226, 0.352862, 0.356642, 0.398279, 0.398279, 0.359901, 0.359901, 0.281712, 0.271506, 0.295083, 0.36309, 0.257454, 0.271506, 0.359901, 0.444081, 0.359901, 0.278302, 0.356642, 0.278302, 0.288399, 0.257454, 0.257454, 0.301917, 0.328603, 0.318242, 0.318242, 0.318242, 0.311707, 0.349426, 0.346032, 0.36309, 0.281712, 0.268042, 0.225814, 0.229226, 0.15008, 0.232838, 0.352862, 0.356642, 0.440853, 0.332115, 0.42561, 0.359901, 0.318242, 0.247041, 0.216401, 0.21291, 0.25406, 0.257454, 0.288399, 0.291804, 0.203355, 0.257454, 0.332115, 0.377384, 0.374039, 0.436924, 0.422041, 0.30533, 0.278302, 0.288399, 0.356642, 0.36309, 0.4292, 0.468512, 0.461924, 0.458154, 0.458154, 0.401658, 0.398279, 0.398279, 0.31487, 0.318242, 0.339168, 0.346032, 0.346032, 0.264545, 0.222385, 0.216401, 0.298791, 0.321458, 0.321458, 0.268042, 0.281712, 0.281712, 0.264545, 0.342579, 0.370445, 0.288399, 0.30533, 0.236433, 0.25031, 0.328603, 0.370445, 0.374039, 0.374039, 0.288399, 0.36309, 0.40511, 0.422041, 0.433034, 0.408655, 0.36309, 0.377384, 0.335645, 0.332115, 0.30533, 0.308712, 0.225814, 0.308712, 0.291804, 0.374039, 0.281712, 0.284882, 0.311707, 0.219301, 0.219301, 0.264545, 0.308712, 0.247041, 0.247041, 0.232838, 0.26085, 0.219301, 0.288399, 0.229226, 0.225814, 0.25406, 0.191378, 0.281712, 0.191378, 0.271506, 0.271506, 0.352862, 0.26085, 0.257454, 0.346032, 0.342579, 0.384043, 0.342579, 0.433034, 0.418646, 0.324872, 0.26085, 0.26085, 0.182256, 0.26085, 0.268042, 0.268042, 0.349426, 0.377384, 0.377384, 0.387226, 0.308712, 0.239899, 0.229226, 0.232838, 0.158265, 0.191378, 0.191378, 0.18812, 0.185198, 0.116183, 0.161087, 0.225814, 0.222385, 0.236433, 0.236433, 0.209395, 0.206376, 0.191378, 0.134866, 0.21291, 0.196879, 0.236433, 0.219301, 0.318242, 0.25031, 0.349426, 0.284882, 0.194234, 0.209395, 0.21291, 0.30533, 0.346032, 0.339168, 0.41194, 0.476583, 0.380708, 0.40511, 0.335645, 0.342579, 0.384043, 0.301917, 0.222385, 0.247041, 0.243554, 0.26085, 0.339168, 0.328603, 0.264545, 0.352862, 0.311707, 0.311707, 0.311707, 0.298791, 0.30533, 0.21291, 0.21291, 0.219301, 0.219301, 0.257454, 0.257454, 0.15284, 0.222385, 0.318242, 0.239899, 0.339168, 0.339168, 0.301917, 0.219301, 0.21291, 0.236433, 0.278302, 0.281712, 0.185198, 0.134866, 0.142424, 0.194234, 0.203355, 0.209395, 0.15008, 0.125101, 0.134866, 0.222385, 0.229226, 0.219301, 0.31487, 0.278302, 0.203355, 0.170161, 0.164327, 0.291804, 0.229226, 0.194234, 0.170161, 0.191378, 0.257454, 0.216401, 0.243554, 0.257454, 0.346032, 0.422041, 0.5017, 0.387226, 0.324872, 0.247041, 0.182256, 0.116183, 0.142424, 0.206376, 0.281712, 0.377384, 0.339168, 0.301917, 0.324872, 0.346032, 0.440853, 0.433034, 0.394753, 0.394753, 0.418646, 0.40511, 0.321458, 0.31487, 0.422041, 0.483068, 0.58069, 0.661982, 0.680603, 0.58069, 0.472492, 0.458154, 0.418646, 0.422041, 0.408655, 0.408655, 0.387226, 0.374039, 0.387226, 0.454136, 0.387226, 0.288399, 0.291804, 0.387226, 0.384043, 0.291804, 0.30533, 0.30533, 0.232838, 0.295083, 0.366687, 0.450668, 0.42561, 0.447574, 0.384043, 0.476583, 0.41194, 0.374039, 0.377384, 0.339168, 0.339168, 0.398279, 0.465241, 0.476583, 0.468512, 0.444081, 0.541878, 0.56648, 0.534167, 0.680603, 0.680603, 0.671169, 0.671169, 0.703578, 0.703578, 0.798249, 0.788093, 0.83125, 0.889439, 0.88723, 0.903857, 0.905695, 0.910643, 0.910643, 0.901269, 0.899122, 0.922952, 0.921076, 0.885302, 0.919029], '')</t>
  </si>
  <si>
    <t>[33, 34, 35, 36, 37, 38, 39, 40, 41, 42, 43, 44, 45, 46, 47, 48, 49, 50, 51, 52, 324, 348, 349, 350, 351, 388, 389, 390, 391, 392, 393, 394, 395, 396, 397, 398, 399, 400, 401, 402, 403, 404, 405, 406, 407, 408, 409, 410, 411]</t>
  </si>
  <si>
    <t>UPI0001576A73 status=activ</t>
  </si>
  <si>
    <t>([0.060549, 0.035586, 0.06184, 0.085092, 0.109221, 0.134866, 0.132295, 0.170161, 0.219301, 0.288399, 0.321458, 0.268042, 0.301917, 0.324872, 0.281712, 0.311707, 0.284882, 0.225814, 0.147574, 0.219301, 0.311707, 0.422041, 0.509769, 0.398279, 0.41194, 0.318242, 0.328603, 0.291804, 0.278302, 0.191378, 0.164327, 0.098513, 0.179055, 0.17593, 0.15284, 0.191378, 0.229226, 0.18812, 0.275179, 0.26085, 0.179055, 0.17593, 0.17593, 0.15284, 0.164327, 0.164327, 0.17593, 0.179055, 0.182256, 0.200174, 0.278302, 0.203355, 0.196879, 0.147574, 0.15008, 0.15008, 0.139895, 0.17593, 0.203355, 0.209395, 0.21291, 0.31487, 0.324872, 0.236433, 0.232838, 0.324872, 0.278302, 0.281712, 0.206376, 0.295083, 0.275179, 0.264545, 0.328603, 0.41194, 0.408655, 0.380708, 0.298791, 0.301917, 0.203355, 0.134866, 0.158265, 0.167087, 0.155435, 0.144935, 0.173081, 0.21291, 0.216401, 0.15284, 0.196879, 0.271506, 0.247041, 0.185198, 0.185198, 0.116183, 0.147574, 0.18812, 0.222385, 0.222385, 0.196879, 0.284882, 0.339168, 0.219301, 0.298791, 0.219301, 0.18812, 0.142424, 0.092881, 0.086953, 0.15284, 0.18812, 0.129801, 0.158265, 0.139895, 0.147574, 0.144935, 0.098513, 0.092881, 0.056825, 0.100716, 0.127496, 0.122885, 0.147574, 0.216401, 0.134866, 0.129801, 0.158265, 0.200174, 0.229226, 0.239899, 0.236433, 0.225814, 0.194234, 0.158265, 0.247041, 0.239899, 0.239899, 0.281712, 0.288399, 0.377384, 0.377384, 0.40511, 0.433034, 0.422041, 0.335645, 0.433034, 0.494003, 0.454136, 0.40511, 0.436924, 0.42561, 0.36309, 0.36309, 0.370445, 0.291804, 0.200174, 0.203355, 0.291804, 0.200174, 0.161087, 0.142424, 0.111485, 0.096677, 0.088832, 0.054297, 0.088832, 0.11371, 0.142424, 0.170161, 0.182256, 0.200174, 0.129801, 0.185198, 0.185198, 0.295083, 0.387226, 0.366687, 0.370445, 0.281712, 0.377384, 0.414856, 0.4292, 0.436924, 0.342579, 0.275179, 0.275179, 0.278302, 0.161087, 0.15284, 0.161087, 0.225814, 0.203355, 0.301917, 0.275179, 0.275179, 0.25406, 0.243554, 0.359901, 0.370445, 0.377384, 0.281712, 0.31487, 0.321458, 0.321458, 0.321458, 0.301917, 0.394753, 0.40511, 0.497853, 0.414856, 0.324872, 0.321458, 0.247041, 0.229226, 0.179055, 0.10481, 0.111485, 0.111485, 0.11371, 0.118441, 0.120615, 0.120615, 0.120615, 0.090864, 0.067594, 0.060549, 0.100716, 0.100716, 0.058088, 0.048328, 0.083462, 0.155435, 0.17593, 0.257454, 0.257454, 0.374039, 0.483068, 0.387226, 0.324872, 0.318242, 0.298791, 0.311707, 0.394753, 0.359901, 0.291804, 0.264545, 0.384043, 0.295083, 0.295083, 0.342579, 0.401658, 0.390993, 0.377384, 0.321458, 0.321458, 0.222385, 0.200174, 0.129801, 0.209395, 0.275179, 0.278302, 0.308712, 0.295083, 0.295083, 0.298791, 0.390993, 0.51388, 0.384043, 0.472492, 0.4292, 0.480142, 0.36309, 0.288399, 0.301917, 0.308712, 0.271506, 0.288399, 0.278302, 0.268042, 0.25031, 0.170161, 0.185198, 0.185198, 0.275179, 0.18812, 0.216401, 0.15284, 0.092881, 0.158265, 0.139895, 0.142424, 0.102787, 0.144935, 0.200174, 0.132295, 0.129801, 0.125101, 0.200174, 0.164327], '')</t>
  </si>
  <si>
    <t>[22, 265]</t>
  </si>
  <si>
    <t>UPI0001576A74 status=activ</t>
  </si>
  <si>
    <t>([0.043307, 0.071867, 0.069024, 0.038042, 0.038042, 0.051831, 0.033407, 0.047319, 0.032017, 0.041405, 0.051831, 0.036378, 0.073402, 0.085092, 0.060549, 0.049374, 0.038042, 0.041405, 0.038858, 0.054297, 0.092881, 0.122885, 0.067594, 0.10481, 0.18812, 0.179055, 0.179055, 0.275179, 0.264545, 0.321458, 0.321458, 0.321458, 0.433034, 0.346032, 0.311707, 0.25031, 0.370445, 0.42561, 0.436924, 0.387226, 0.440853, 0.377384, 0.370445, 0.476583, 0.342579, 0.236433, 0.219301, 0.229226, 0.236433, 0.161087, 0.200174, 0.200174, 0.200174, 0.164327, 0.284882, 0.200174, 0.203355, 0.219301, 0.216401, 0.225814, 0.191378, 0.111485, 0.098513, 0.109221, 0.054297, 0.054297, 0.106997, 0.155435, 0.090864, 0.081712, 0.102787, 0.102787, 0.060549, 0.038858, 0.038042, 0.032017, 0.044297, 0.088832, 0.079919, 0.047319, 0.03976, 0.073402, 0.15284, 0.120615, 0.116183, 0.106997, 0.10481, 0.055536, 0.030611, 0.059222, 0.066181, 0.096677, 0.100716, 0.096677, 0.155435, 0.158265, 0.081712, 0.085092, 0.038042, 0.020165, 0.030611, 0.028695, 0.030611, 0.016826, 0.021816, 0.013437, 0.025316, 0.048328, 0.069024, 0.073402, 0.034068, 0.032017, 0.017138, 0.016257, 0.030003, 0.030003, 0.042364, 0.085092, 0.120615, 0.137348, 0.200174, 0.203355, 0.144935, 0.10481, 0.129801, 0.18812, 0.291804, 0.194234, 0.196879, 0.232838, 0.247041, 0.359901, 0.370445, 0.472492, 0.480142, 0.377384, 0.332115, 0.311707, 0.281712, 0.21291, 0.318242, 0.36309, 0.377384, 0.450668, 0.5017, 0.557691, 0.51388, 0.529623, 0.541878, 0.549308, 0.422041, 0.422041, 0.418646, 0.374039, 0.291804, 0.284882, 0.370445, 0.311707, 0.229226, 0.182256, 0.196879, 0.144935, 0.116183, 0.106997, 0.127496, 0.134866, 0.10481, 0.127496, 0.081712, 0.11371, 0.090864, 0.109221, 0.164327, 0.164327, 0.194234, 0.196879, 0.170161, 0.170161, 0.26085, 0.356642, 0.454136, 0.486429, 0.486429, 0.42561, 0.42561, 0.284882, 0.278302, 0.311707, 0.324872, 0.380708, 0.4292, 0.480142, 0.604312, 0.553315, 0.56648, 0.562014, 0.553315, 0.59508, 0.490133, 0.5017, 0.422041, 0.332115, 0.346032, 0.390993, 0.483068, 0.483068, 0.494003, 0.497853, 0.534167, 0.534167, 0.490133, 0.4292, 0.447574, 0.390993, 0.324872, 0.278302, 0.275179, 0.36309, 0.288399, 0.301917, 0.298791, 0.374039, 0.450668, 0.440853, 0.346032, 0.346032, 0.349426, 0.458154, 0.483068, 0.486429, 0.490133, 0.480142, 0.447574, 0.335645, 0.377384, 0.486429, 0.570702, 0.483068, 0.525368, 0.642678, 0.73685, 0.728858, 0.604312, 0.56648, 0.575842, 0.666105, 0.666105, 0.680603, 0.675549, 0.585406, 0.553315, 0.549308, 0.545602, 0.642678, 0.784345, 0.703578, 0.613573, 0.494003, 0.604312, 0.553315, 0.534167, 0.505461, 0.51388, 0.494003, 0.436924, 0.352862, 0.356642, 0.356642, 0.318242, 0.318242, 0.349426, 0.264545, 0.25031, 0.257454, 0.179055, 0.15008, 0.216401, 0.275179, 0.346032, 0.346032, 0.346032, 0.271506, 0.298791, 0.291804, 0.394753, 0.408655, 0.408655, 0.450668, 0.422041, 0.346032, 0.356642, 0.352862, 0.42561, 0.440853, 0.384043, 0.472492, 0.480142, 0.480142, 0.486429, 0.447574, 0.40511, 0.418646, 0.408655, 0.40511, 0.401658, 0.36309, 0.36309, 0.359901, 0.318242, 0.308712, 0.42561, 0.41194, 0.42561, 0.440853, 0.324872, 0.422041, 0.433034, 0.394753, 0.380708, 0.370445, 0.401658, 0.356642, 0.352862, 0.480142, 0.40511, 0.335645, 0.377384, 0.422041, 0.509769, 0.585406, 0.657645, 0.653063, 0.613573, 0.480142, 0.384043, 0.41194, 0.414856, 0.324872, 0.324872, 0.332115, 0.342579, 0.25031, 0.332115, 0.243554, 0.203355, 0.284882, 0.349426, 0.335645, 0.36309, 0.352862, 0.324872, 0.284882, 0.185198, 0.222385, 0.318242, 0.318242, 0.387226, 0.390993, 0.436924, 0.465241, 0.476583, 0.387226, 0.476583, 0.468512, 0.570702, 0.632174, 0.538167, 0.458154, 0.465241, 0.384043, 0.401658, 0.311707, 0.31487, 0.418646, 0.377384, 0.30533, 0.30533, 0.318242, 0.301917, 0.328603, 0.335645, 0.359901, 0.436924, 0.454136, 0.422041, 0.380708, 0.342579, 0.31487, 0.31487, 0.318242, 0.394753, 0.301917, 0.380708, 0.308712, 0.298791, 0.243554, 0.318242, 0.408655, 0.41194, 0.41194, 0.4292, 0.418646, 0.275179, 0.291804, 0.200174, 0.158265, 0.158265, 0.161087, 0.216401, 0.30533, 0.291804, 0.264545, 0.268042, 0.264545, 0.377384, 0.370445, 0.468512, 0.476583, 0.476583, 0.380708, 0.356642, 0.311707, 0.311707, 0.387226, 0.387226, 0.465241, 0.51388, 0.51388, 0.422041, 0.387226, 0.370445, 0.380708, 0.324872, 0.414856, 0.42561, 0.380708, 0.295083, 0.281712, 0.196879, 0.125101, 0.18812, 0.21291, 0.21291, 0.216401, 0.243554, 0.236433, 0.17593, 0.206376, 0.161087, 0.229226, 0.291804, 0.216401, 0.21291, 0.301917, 0.257454, 0.25031, 0.196879, 0.298791, 0.271506, 0.342579, 0.324872, 0.339168, 0.346032, 0.295083, 0.295083, 0.311707, 0.222385, 0.295083, 0.264545, 0.339168, 0.239899, 0.239899, 0.36309, 0.271506, 0.271506, 0.298791, 0.268042, 0.324872, 0.284882, 0.291804, 0.268042, 0.356642, 0.308712, 0.264545, 0.352862, 0.318242, 0.243554], '')</t>
  </si>
  <si>
    <t>[144, 145, 146, 147, 148, 149, 192, 193, 194, 195, 196, 197, 199, 208, 209, 236, 238, 239, 240, 241, 242, 243, 244, 245, 246, 247, 248, 249, 250, 251, 252, 253, 254, 255, 256, 258, 259, 260, 261, 262, 328, 329, 330, 331, 332, 364, 365, 366, 426, 427]</t>
  </si>
  <si>
    <t>UPI0001576A75 status=activ</t>
  </si>
  <si>
    <t>([0.359901, 0.394753, 0.321458, 0.359901, 0.387226, 0.414856, 0.436924, 0.476583, 0.505461, 0.433034, 0.454136, 0.408655, 0.324872, 0.318242, 0.349426, 0.414856, 0.414856, 0.414856, 0.517562, 0.541878, 0.541878, 0.436924, 0.374039, 0.36309, 0.281712, 0.206376, 0.216401, 0.225814, 0.243554, 0.264545, 0.356642, 0.324872, 0.401658, 0.490133, 0.401658, 0.398279, 0.408655, 0.332115, 0.349426, 0.342579, 0.236433, 0.158265, 0.216401, 0.25406, 0.339168, 0.418646, 0.534167, 0.517562, 0.525368, 0.41194, 0.349426, 0.332115, 0.370445, 0.366687, 0.370445, 0.465241, 0.390993, 0.301917, 0.377384, 0.454136, 0.366687, 0.458154, 0.454136, 0.42561, 0.472492, 0.490133, 0.458154, 0.349426, 0.352862, 0.352862, 0.401658, 0.40511, 0.332115, 0.232838, 0.243554, 0.203355, 0.167087, 0.173081, 0.264545, 0.281712, 0.308712, 0.384043, 0.295083, 0.281712, 0.321458, 0.308712, 0.308712, 0.247041, 0.257454, 0.194234, 0.182256, 0.203355, 0.229226, 0.311707, 0.374039, 0.36309, 0.298791, 0.324872, 0.387226, 0.40511, 0.42561, 0.40511, 0.414856, 0.422041, 0.436924, 0.436924, 0.339168, 0.239899, 0.332115, 0.377384, 0.4292, 0.40511, 0.387226, 0.359901, 0.321458, 0.332115, 0.298791, 0.422041, 0.384043], '')</t>
  </si>
  <si>
    <t>[8, 18, 19, 20, 46, 47, 48]</t>
  </si>
  <si>
    <t>UPI0001576A77 status=activ</t>
  </si>
  <si>
    <t>([0.167087, 0.161087, 0.196879, 0.096677, 0.050641, 0.086953, 0.109221, 0.15008, 0.185198, 0.239899, 0.257454, 0.216401, 0.122885, 0.164327, 0.219301, 0.216401, 0.200174, 0.194234, 0.125101, 0.064632, 0.056825, 0.125101, 0.161087, 0.158265, 0.264545, 0.370445, 0.25031, 0.167087, 0.088832, 0.047319, 0.020876, 0.021381, 0.033407, 0.067594, 0.081712, 0.081712, 0.139895, 0.125101, 0.116183, 0.161087, 0.161087, 0.106997, 0.094817, 0.069024, 0.060549, 0.037156, 0.030611, 0.06312, 0.06312, 0.111485, 0.191378, 0.284882, 0.288399, 0.311707, 0.264545, 0.196879, 0.225814, 0.144935, 0.10481, 0.129801, 0.079919, 0.144935, 0.219301, 0.216401, 0.257454, 0.179055, 0.15284, 0.125101, 0.134866, 0.225814, 0.167087, 0.098513, 0.116183, 0.116183, 0.083462, 0.109221, 0.167087, 0.102787, 0.147574, 0.134866, 0.074921, 0.078022, 0.038858, 0.042364, 0.049374, 0.025762, 0.056825, 0.0704, 0.069024, 0.046336, 0.042364, 0.0704, 0.127496, 0.139895, 0.0704, 0.100716, 0.071867, 0.056825, 0.054297, 0.031287, 0.059222, 0.051831, 0.048328, 0.094817, 0.083462, 0.042364, 0.045352, 0.045352, 0.073402, 0.111485, 0.129801, 0.134866, 0.120615, 0.064632, 0.030003, 0.034068, 0.032017, 0.040537, 0.051831, 0.086953, 0.194234, 0.21291, 0.291804, 0.394753, 0.291804, 0.311707, 0.311707, 0.398279, 0.295083, 0.328603, 0.335645, 0.25031, 0.216401, 0.222385, 0.301917, 0.301917, 0.40511, 0.281712, 0.281712, 0.281712, 0.194234, 0.098513, 0.079919, 0.047319, 0.047319, 0.102787, 0.055536, 0.096677, 0.100716, 0.17593, 0.155435, 0.147574, 0.144935, 0.17593, 0.15008, 0.094817, 0.161087, 0.092881, 0.167087, 0.142424, 0.129801, 0.134866, 0.206376, 0.209395, 0.185198, 0.191378, 0.134866, 0.243554, 0.257454, 0.257454, 0.17593, 0.111485, 0.109221, 0.096677, 0.05306, 0.036378, 0.06312, 0.056825, 0.056825, 0.06312, 0.073402, 0.085092, 0.118441, 0.118441, 0.116183, 0.137348, 0.066181, 0.067594, 0.056825, 0.030003, 0.029376, 0.050641, 0.046336, 0.050641, 0.100716, 0.137348, 0.21291, 0.132295, 0.142424, 0.191378, 0.194234, 0.194234, 0.185198, 0.139895, 0.15284, 0.086953, 0.17593, 0.17593, 0.147574, 0.142424, 0.229226, 0.139895, 0.079919, 0.134866, 0.076542, 0.06184, 0.060549, 0.045352, 0.074921, 0.05306, 0.049374, 0.031287, 0.022306, 0.014783, 0.021816], '')</t>
  </si>
  <si>
    <t>UPI0001576A79 status=activ</t>
  </si>
  <si>
    <t>([0.10481, 0.137348, 0.185198, 0.21291, 0.147574, 0.182256, 0.129801, 0.127496, 0.15284, 0.191378, 0.222385, 0.268042, 0.185198, 0.275179, 0.349426, 0.332115, 0.398279, 0.295083, 0.284882, 0.271506, 0.268042, 0.30533, 0.31487, 0.321458, 0.26085, 0.339168, 0.342579, 0.342579, 0.298791, 0.308712, 0.203355, 0.21291, 0.17593, 0.271506, 0.236433, 0.236433, 0.164327, 0.182256, 0.295083, 0.311707, 0.295083, 0.30533, 0.342579, 0.247041, 0.247041, 0.31487, 0.216401, 0.225814, 0.301917, 0.408655, 0.324872, 0.436924, 0.346032, 0.394753, 0.390993, 0.324872, 0.308712, 0.390993, 0.370445, 0.356642, 0.243554, 0.257454, 0.25406, 0.182256, 0.298791, 0.191378, 0.127496, 0.206376, 0.167087, 0.167087, 0.090864, 0.134866, 0.098513, 0.120615, 0.120615, 0.116183, 0.134866, 0.085092, 0.096677, 0.102787, 0.0704, 0.144935, 0.139895, 0.170161, 0.232838, 0.127496, 0.206376, 0.216401, 0.158265, 0.182256, 0.111485, 0.109221, 0.109221, 0.144935, 0.191378, 0.194234, 0.200174, 0.18812, 0.288399, 0.301917, 0.222385, 0.321458, 0.206376, 0.120615, 0.15008, 0.144935, 0.155435, 0.106997, 0.155435, 0.225814, 0.147574, 0.243554, 0.352862, 0.352862, 0.301917, 0.25031, 0.155435, 0.102787, 0.111485, 0.109221, 0.109221, 0.127496, 0.064632, 0.090864, 0.170161, 0.161087, 0.164327, 0.243554, 0.268042, 0.179055, 0.142424, 0.232838, 0.137348, 0.134866, 0.081712, 0.06184, 0.073402, 0.127496, 0.15284, 0.209395, 0.147574, 0.134866, 0.167087, 0.155435, 0.179055, 0.118441, 0.071867, 0.046336, 0.027463, 0.023087, 0.032017, 0.032017, 0.035586, 0.074921, 0.067594, 0.060549, 0.081712, 0.069024, 0.036378, 0.05306, 0.051831, 0.059222, 0.056825, 0.067594, 0.132295, 0.088832, 0.15008, 0.15008, 0.132295, 0.209395, 0.243554, 0.281712, 0.243554, 0.229226, 0.206376, 0.206376, 0.216401, 0.264545, 0.321458, 0.414856, 0.387226, 0.301917, 0.243554, 0.15284, 0.15284, 0.137348, 0.127496, 0.109221, 0.185198, 0.239899, 0.225814, 0.278302, 0.271506, 0.247041, 0.137348, 0.137348, 0.144935, 0.216401, 0.182256, 0.134866, 0.109221, 0.086953, 0.134866, 0.209395, 0.31487, 0.232838, 0.200174, 0.31487], '')</t>
  </si>
  <si>
    <t>UPI0001576A7C status=activ</t>
  </si>
  <si>
    <t>([0.394753, 0.359901, 0.380708, 0.308712, 0.346032, 0.247041, 0.284882, 0.268042, 0.288399, 0.321458, 0.308712, 0.264545, 0.194234, 0.194234, 0.200174, 0.120615, 0.116183, 0.173081, 0.122885, 0.142424, 0.139895, 0.129801, 0.158265, 0.167087, 0.229226, 0.257454, 0.374039, 0.298791, 0.295083, 0.291804, 0.275179, 0.225814, 0.301917, 0.359901, 0.243554, 0.232838, 0.295083, 0.219301, 0.147574, 0.173081, 0.161087, 0.194234, 0.209395, 0.200174, 0.125101, 0.125101, 0.116183, 0.127496, 0.129801, 0.10481, 0.073402, 0.076542, 0.120615, 0.127496, 0.139895, 0.229226, 0.17593, 0.200174, 0.281712, 0.359901, 0.31487, 0.394753, 0.281712, 0.236433, 0.203355, 0.301917, 0.219301, 0.191378, 0.158265, 0.216401, 0.30533, 0.374039, 0.281712, 0.284882, 0.191378, 0.191378, 0.129801, 0.129801, 0.111485, 0.085092, 0.050641, 0.058088, 0.060549, 0.106997, 0.081712, 0.071867, 0.045352, 0.079919, 0.081712, 0.066181, 0.073402, 0.085092, 0.049374, 0.044297, 0.023963, 0.025316, 0.025316, 0.024393, 0.021381, 0.021381, 0.028107, 0.047319, 0.067594, 0.038042, 0.038858, 0.041405, 0.067594, 0.102787, 0.079919, 0.066181, 0.083462, 0.049374, 0.023087, 0.03976, 0.076542, 0.085092, 0.11371, 0.120615, 0.185198, 0.185198, 0.144935, 0.15008, 0.15284, 0.155435, 0.15008, 0.116183, 0.10481, 0.064632, 0.059222, 0.071867, 0.100716, 0.102787, 0.120615, 0.21291, 0.167087, 0.200174, 0.281712, 0.275179, 0.173081, 0.17593, 0.257454, 0.359901, 0.36309, 0.271506, 0.288399, 0.308712, 0.308712, 0.390993, 0.342579, 0.268042, 0.206376, 0.182256, 0.125101, 0.106997, 0.106997, 0.132295, 0.109221, 0.127496, 0.092881, 0.088832, 0.096677, 0.096677, 0.083462, 0.073402, 0.083462, 0.079919, 0.129801, 0.15284, 0.170161, 0.21291, 0.206376, 0.206376, 0.179055, 0.161087, 0.18812, 0.164327, 0.167087, 0.167087, 0.173081, 0.26085, 0.349426, 0.346032, 0.349426, 0.26085, 0.264545, 0.247041, 0.182256, 0.167087, 0.161087, 0.090864, 0.079919, 0.15008, 0.15008, 0.17593, 0.26085, 0.225814, 0.247041, 0.278302, 0.291804, 0.264545, 0.275179, 0.295083, 0.200174, 0.21291, 0.30533, 0.298791, 0.414856, 0.394753, 0.36309, 0.390993, 0.480142, 0.483068, 0.370445, 0.40511, 0.440853, 0.450668, 0.517562, 0.408655, 0.288399, 0.21291, 0.203355, 0.194234, 0.129801, 0.129801, 0.127496, 0.078022, 0.046336, 0.032017, 0.054297, 0.044297, 0.044297, 0.029376, 0.050641, 0.071867, 0.049374, 0.033407, 0.032017, 0.019401, 0.033407, 0.059222, 0.088832, 0.092881, 0.046336, 0.041405, 0.079919, 0.078022, 0.074921, 0.15008, 0.173081, 0.122885, 0.106997, 0.118441, 0.17593, 0.18812, 0.219301, 0.321458, 0.321458, 0.232838, 0.229226, 0.239899, 0.26085, 0.257454, 0.25406, 0.278302, 0.374039, 0.264545, 0.284882, 0.374039, 0.278302, 0.173081, 0.247041, 0.247041, 0.142424, 0.139895, 0.134866, 0.111485, 0.10481, 0.132295, 0.15008, 0.229226, 0.225814, 0.206376, 0.225814, 0.18812, 0.182256, 0.170161, 0.257454, 0.132295, 0.144935, 0.15008, 0.25406, 0.179055, 0.264545, 0.308712, 0.209395, 0.129801, 0.132295, 0.076542, 0.085092, 0.106997, 0.090864, 0.094817, 0.078022, 0.076542, 0.098513, 0.139895, 0.083462, 0.066181, 0.071867, 0.036378, 0.056825, 0.06184, 0.092881, 0.090864, 0.129801, 0.21291, 0.268042, 0.209395, 0.298791, 0.179055, 0.206376, 0.144935, 0.076542, 0.090864, 0.069024, 0.067594, 0.088832, 0.147574, 0.191378, 0.291804, 0.384043, 0.30533, 0.225814, 0.15284, 0.132295, 0.098513, 0.073402, 0.073402, 0.109221, 0.086953, 0.139895, 0.109221, 0.196879, 0.311707, 0.278302], '')</t>
  </si>
  <si>
    <t>[216]</t>
  </si>
  <si>
    <t>UPI0001576A7D status=activ</t>
  </si>
  <si>
    <t>([0.022667, 0.034068, 0.051831, 0.083462, 0.048328, 0.074921, 0.073402, 0.045352, 0.028695, 0.041405, 0.041405, 0.035586, 0.034884, 0.033407, 0.064632, 0.111485, 0.096677, 0.17593, 0.268042, 0.278302, 0.194234, 0.200174, 0.173081, 0.122885, 0.056825, 0.102787, 0.10481, 0.132295, 0.185198, 0.295083, 0.25031, 0.179055, 0.247041, 0.167087, 0.17593, 0.17593, 0.139895, 0.229226, 0.142424, 0.120615, 0.116183, 0.111485, 0.132295, 0.132295, 0.196879, 0.275179, 0.18812, 0.15008, 0.155435, 0.185198, 0.18812, 0.122885, 0.18812, 0.200174, 0.291804, 0.291804, 0.257454, 0.182256, 0.191378, 0.278302, 0.321458, 0.236433, 0.295083, 0.271506, 0.321458, 0.222385, 0.268042, 0.324872, 0.268042, 0.222385, 0.257454, 0.257454, 0.284882, 0.243554, 0.164327, 0.098513, 0.071867, 0.086953, 0.098513, 0.0704, 0.0704, 0.035586, 0.034884, 0.043307, 0.050641, 0.036378, 0.032677, 0.0198, 0.023087, 0.041405, 0.028107, 0.024826, 0.023087, 0.038858, 0.034884, 0.032017, 0.06184, 0.042364, 0.044297, 0.096677, 0.122885, 0.073402, 0.076542, 0.155435, 0.155435, 0.074921, 0.111485, 0.200174, 0.18812, 0.194234, 0.196879, 0.295083, 0.281712, 0.295083, 0.229226, 0.232838, 0.339168, 0.339168, 0.436924, 0.444081, 0.433034, 0.454136, 0.553315, 0.675549, 0.642678, 0.642678, 0.675549, 0.63748, 0.494003, 0.51388, 0.517562, 0.525368, 0.545602, 0.450668, 0.454136, 0.534167, 0.653063, 0.666105, 0.549308, 0.450668, 0.349426, 0.342579, 0.298791, 0.291804, 0.219301, 0.239899, 0.17593, 0.142424, 0.120615, 0.216401, 0.301917, 0.291804, 0.295083, 0.295083, 0.401658, 0.291804, 0.298791, 0.268042, 0.232838, 0.232838, 0.335645, 0.390993, 0.387226, 0.440853, 0.444081, 0.486429, 0.359901, 0.335645, 0.480142, 0.418646, 0.349426, 0.239899, 0.243554, 0.129801, 0.059222, 0.034068, 0.069024, 0.066181, 0.076542, 0.047319, 0.071867, 0.051831, 0.054297, 0.050641, 0.049374, 0.049374, 0.050641, 0.046336, 0.051831, 0.047319, 0.090864, 0.129801, 0.216401, 0.147574, 0.278302, 0.418646, 0.5017, 0.490133, 0.401658, 0.384043, 0.447574, 0.468512, 0.534167, 0.549308, 0.525368, 0.490133, 0.468512, 0.480142, 0.642678, 0.775545, 0.73685, 0.680603, 0.680603], '')</t>
  </si>
  <si>
    <t>[122, 123, 124, 125, 126, 127, 129, 130, 131, 132, 135, 136, 137, 138, 196, 202, 203, 204, 208, 209, 210, 211, 212]</t>
  </si>
  <si>
    <t>UPI0001576A7E status=activ</t>
  </si>
  <si>
    <t>([0.264545, 0.15284, 0.191378, 0.086953, 0.05306, 0.071867, 0.038042, 0.058088, 0.079919, 0.096677, 0.074921, 0.05306, 0.054297, 0.055536, 0.041405, 0.034884, 0.064632, 0.106997, 0.173081, 0.17593, 0.203355, 0.120615, 0.120615, 0.127496, 0.225814, 0.278302, 0.275179, 0.275179, 0.173081, 0.161087, 0.098513, 0.092881, 0.15008, 0.158265, 0.164327, 0.118441, 0.144935, 0.144935, 0.074921, 0.044297, 0.03976, 0.020876, 0.034884, 0.030003, 0.023534, 0.025762, 0.018787, 0.019109, 0.035586, 0.06184, 0.033407, 0.033407, 0.031287, 0.030611, 0.030003, 0.028695, 0.054297, 0.050641, 0.047319, 0.100716, 0.134866, 0.137348, 0.196879, 0.196879, 0.311707, 0.25031, 0.155435, 0.239899, 0.239899, 0.155435, 0.167087, 0.222385, 0.31487, 0.332115, 0.243554, 0.229226, 0.18812, 0.194234, 0.200174, 0.21291, 0.11371, 0.147574, 0.144935, 0.086953, 0.054297, 0.060549, 0.11371, 0.116183, 0.067594, 0.038042, 0.074921, 0.056825, 0.058088, 0.058088, 0.102787, 0.179055, 0.106997, 0.064632, 0.034068, 0.018787, 0.019109, 0.040537, 0.036378, 0.038858, 0.038042, 0.06312, 0.034068, 0.035586, 0.067594, 0.122885, 0.167087, 0.076542, 0.054297, 0.064632, 0.073402, 0.038042, 0.018106, 0.031287, 0.0704, 0.071867, 0.071867, 0.06312, 0.06312, 0.064632, 0.032677, 0.059222, 0.071867, 0.06312, 0.032017, 0.017447, 0.018106, 0.021381, 0.050641, 0.096677, 0.10481, 0.05306, 0.056825, 0.125101, 0.060549, 0.032017, 0.055536, 0.10481, 0.11371, 0.06184, 0.066181, 0.071867, 0.040537, 0.027463, 0.032677, 0.064632, 0.064632, 0.031287, 0.031287, 0.028695, 0.030003, 0.031287, 0.030611, 0.055536, 0.029376, 0.051831, 0.051831, 0.030003, 0.030611, 0.016528, 0.032677, 0.030611, 0.058088, 0.100716, 0.076542, 0.142424, 0.127496, 0.111485, 0.125101, 0.139895, 0.081712, 0.090864, 0.098513, 0.182256, 0.137348, 0.243554, 0.271506, 0.356642, 0.444081, 0.42561, 0.570702, 0.480142, 0.380708, 0.281712, 0.196879, 0.281712, 0.268042, 0.182256, 0.209395, 0.281712, 0.179055, 0.203355, 0.109221, 0.096677, 0.094817, 0.066181, 0.025762, 0.026338, 0.026892, 0.014315, 0.008804, 0.008276, 0.007091, 0.010131, 0.013016, 0.013016, 0.013437, 0.010509, 0.010672, 0.016528, 0.012727, 0.020165, 0.021381, 0.038042, 0.035586, 0.035586, 0.051831, 0.118441, 0.066181, 0.0704, 0.085092, 0.116183, 0.10481, 0.18812, 0.137348, 0.179055, 0.26085, 0.243554, 0.194234, 0.229226, 0.247041, 0.21291, 0.164327, 0.209395, 0.203355, 0.200174, 0.125101, 0.147574, 0.15284, 0.236433, 0.15008, 0.236433, 0.271506, 0.288399, 0.301917, 0.281712, 0.264545, 0.15284, 0.10481, 0.100716, 0.15008, 0.137348, 0.219301, 0.222385, 0.25031, 0.257454, 0.225814, 0.26085, 0.194234, 0.191378, 0.147574, 0.147574, 0.142424, 0.17593, 0.164327, 0.086953, 0.129801, 0.074921, 0.15008, 0.222385, 0.219301, 0.206376, 0.206376, 0.15284, 0.122885, 0.122885, 0.116183, 0.139895, 0.182256, 0.155435, 0.142424, 0.200174, 0.161087, 0.161087, 0.161087, 0.078022, 0.074921, 0.073402, 0.060549, 0.071867, 0.071867, 0.085092, 0.081712, 0.081712, 0.092881, 0.167087, 0.088832, 0.058088, 0.066181, 0.064632, 0.139895, 0.106997, 0.11371, 0.219301, 0.144935, 0.139895, 0.257454, 0.268042, 0.15284, 0.158265, 0.142424, 0.134866, 0.100716, 0.100716, 0.111485, 0.134866, 0.058088, 0.10481, 0.129801, 0.066181, 0.067594, 0.06184, 0.086953, 0.076542, 0.047319, 0.046336, 0.025762, 0.014783, 0.013821, 0.032017, 0.037156, 0.036378, 0.037156, 0.037156, 0.03976, 0.036378, 0.023534, 0.028107, 0.029376, 0.020522, 0.020876, 0.020522, 0.020876, 0.017138, 0.016528, 0.012727, 0.020876, 0.042364, 0.079919, 0.096677, 0.045352, 0.069024, 0.037156, 0.035586, 0.043307, 0.044297, 0.024393, 0.021381, 0.037156, 0.022667, 0.032017, 0.058088, 0.059222, 0.051831, 0.066181, 0.036378, 0.043307, 0.043307, 0.030003, 0.023087, 0.020165, 0.034884, 0.034068, 0.050641, 0.050641, 0.100716, 0.090864, 0.155435, 0.247041, 0.17593, 0.247041, 0.209395, 0.144935, 0.094817, 0.10481, 0.056825, 0.109221, 0.15008, 0.147574, 0.088832, 0.120615, 0.203355, 0.21291, 0.21291, 0.264545, 0.170161, 0.158265, 0.081712, 0.064632, 0.064632, 0.100716, 0.05306, 0.086953, 0.139895, 0.170161, 0.161087, 0.179055, 0.167087, 0.137348, 0.079919, 0.081712, 0.078022, 0.059222, 0.066181, 0.079919, 0.03976, 0.073402, 0.038858, 0.086953, 0.086953, 0.086953, 0.048328, 0.043307, 0.023963, 0.013437, 0.016021, 0.016021, 0.023963, 0.025762, 0.040537, 0.076542, 0.161087, 0.111485, 0.088832, 0.074921, 0.043307, 0.06312, 0.067594, 0.067594, 0.064632, 0.083462, 0.081712, 0.15008, 0.15284, 0.247041, 0.359901, 0.36309, 0.370445, 0.335645, 0.321458, 0.229226, 0.147574, 0.144935, 0.209395, 0.196879, 0.194234, 0.191378, 0.147574, 0.147574, 0.196879, 0.206376, 0.170161, 0.173081, 0.094817, 0.185198, 0.185198, 0.185198, 0.127496, 0.122885, 0.15008, 0.098513, 0.090864, 0.158265, 0.079919, 0.041405, 0.078022, 0.086953, 0.167087, 0.173081, 0.164327, 0.219301, 0.147574, 0.173081, 0.092881, 0.164327, 0.096677, 0.051831, 0.026892, 0.026892, 0.026338, 0.031287, 0.051831, 0.111485, 0.100716, 0.185198, 0.275179, 0.17593, 0.100716, 0.048328, 0.088832, 0.0704, 0.032017, 0.054297, 0.055536, 0.120615, 0.064632, 0.088832, 0.155435, 0.200174, 0.278302, 0.295083, 0.264545, 0.264545, 0.281712, 0.281712, 0.281712, 0.18812, 0.284882, 0.284882, 0.370445, 0.268042, 0.321458, 0.4292, 0.328603, 0.26085, 0.257454, 0.349426, 0.380708, 0.278302, 0.243554, 0.243554, 0.225814, 0.147574, 0.086953, 0.059222, 0.048328, 0.048328, 0.085092, 0.079919, 0.134866, 0.090864, 0.17593, 0.111485, 0.111485, 0.111485, 0.098513, 0.051831, 0.050641, 0.050641, 0.069024, 0.0704, 0.066181, 0.038042, 0.038042, 0.078022, 0.094817, 0.067594, 0.071867, 0.073402, 0.040537, 0.041405, 0.069024, 0.06184, 0.05306, 0.047319, 0.054297, 0.051831, 0.092881, 0.05306, 0.034068, 0.047319, 0.071867, 0.035586, 0.035586, 0.069024, 0.058088, 0.06312, 0.106997, 0.066181, 0.03976, 0.047319, 0.023087, 0.023534, 0.023534, 0.041405, 0.042364, 0.0704, 0.125101, 0.132295, 0.15284, 0.122885, 0.069024, 0.0704, 0.134866, 0.179055, 0.179055, 0.096677, 0.0704, 0.074921, 0.111485, 0.182256, 0.158265, 0.275179, 0.185198, 0.170161, 0.102787, 0.111485, 0.069024, 0.055536, 0.042364, 0.078022, 0.090864, 0.088832, 0.092881, 0.111485, 0.132295, 0.071867, 0.139895, 0.179055, 0.170161, 0.120615, 0.064632, 0.118441, 0.06312, 0.050641, 0.055536, 0.055536, 0.029376, 0.022306, 0.028695, 0.037156, 0.032677, 0.036378, 0.06312, 0.048328, 0.038858, 0.023963, 0.023963, 0.025316, 0.023963, 0.026338, 0.023087, 0.03976, 0.040537, 0.071867, 0.085092, 0.05306, 0.11371, 0.173081, 0.284882, 0.284882, 0.268042, 0.25031, 0.318242, 0.25406, 0.278302, 0.25406, 0.346032, 0.394753, 0.356642, 0.271506, 0.182256, 0.278302, 0.196879, 0.116183, 0.120615, 0.185198, 0.170161, 0.15008, 0.167087, 0.194234, 0.185198, 0.167087, 0.15008, 0.127496, 0.164327, 0.142424, 0.144935, 0.10481, 0.11371, 0.11371, 0.196879], '')</t>
  </si>
  <si>
    <t>UPI0001576A85 status=activ</t>
  </si>
  <si>
    <t>([0.17593, 0.17593, 0.219301, 0.281712, 0.164327, 0.209395, 0.281712, 0.301917, 0.321458, 0.243554, 0.182256, 0.185198, 0.243554, 0.185198, 0.25031, 0.17593, 0.17593, 0.200174, 0.209395, 0.298791, 0.288399, 0.229226, 0.275179, 0.271506, 0.17593, 0.257454, 0.26085, 0.232838, 0.15008, 0.161087, 0.164327, 0.18812, 0.209395, 0.229226, 0.311707, 0.31487, 0.41194, 0.41194, 0.414856, 0.444081, 0.440853, 0.41194, 0.486429, 0.380708, 0.301917, 0.298791, 0.229226, 0.209395, 0.206376, 0.232838, 0.236433, 0.298791, 0.291804, 0.308712, 0.200174, 0.132295, 0.127496, 0.127496, 0.076542, 0.076542, 0.050641, 0.05306, 0.035586, 0.035586, 0.064632, 0.064632, 0.10481, 0.15284, 0.134866, 0.083462, 0.078022, 0.035586, 0.054297, 0.048328, 0.037156, 0.0704, 0.118441, 0.127496, 0.083462, 0.094817, 0.094817, 0.122885, 0.125101, 0.142424, 0.11371, 0.11371, 0.18812, 0.194234, 0.158265, 0.182256, 0.257454, 0.335645, 0.377384, 0.281712, 0.370445, 0.311707, 0.216401, 0.216401, 0.200174, 0.200174, 0.257454, 0.268042, 0.219301, 0.182256, 0.216401, 0.164327, 0.15284, 0.144935, 0.088832, 0.127496, 0.106997, 0.11371, 0.116183, 0.170161, 0.239899, 0.232838, 0.25406, 0.339168, 0.339168, 0.352862, 0.42561, 0.366687, 0.36309, 0.41194, 0.346032, 0.366687, 0.447574, 0.418646, 0.324872, 0.328603, 0.30533, 0.301917, 0.225814, 0.232838, 0.236433, 0.129801, 0.127496, 0.125101, 0.083462, 0.054297, 0.027463, 0.025762, 0.023087, 0.018787, 0.018787, 0.030611, 0.019109, 0.017138, 0.021381, 0.020876, 0.033407, 0.043307, 0.034884, 0.05306, 0.051831, 0.040537, 0.098513, 0.109221, 0.164327, 0.236433, 0.301917, 0.328603, 0.247041, 0.30533, 0.308712, 0.291804, 0.308712, 0.332115, 0.370445, 0.380708, 0.377384, 0.295083, 0.25406, 0.349426, 0.268042, 0.229226, 0.275179, 0.239899, 0.15284, 0.147574, 0.083462, 0.083462, 0.129801, 0.127496, 0.15008, 0.094817, 0.100716, 0.054297, 0.086953, 0.085092, 0.043307, 0.047319, 0.038858, 0.046336, 0.022667, 0.022306, 0.026892, 0.028695, 0.024826, 0.045352, 0.026338, 0.045352, 0.044297, 0.024393, 0.034884, 0.034884, 0.041405, 0.023534, 0.041405, 0.042364, 0.040537, 0.069024, 0.064632, 0.134866, 0.134866, 0.219301, 0.311707, 0.219301, 0.122885, 0.15284, 0.15284, 0.132295, 0.090864, 0.092881, 0.155435, 0.11371, 0.111485, 0.173081, 0.264545, 0.219301, 0.206376, 0.185198, 0.194234, 0.281712, 0.209395, 0.209395, 0.17593, 0.182256, 0.200174, 0.206376, 0.196879, 0.185198, 0.321458, 0.387226, 0.394753, 0.308712, 0.308712, 0.311707, 0.229226, 0.125101, 0.155435, 0.15284, 0.144935, 0.147574, 0.144935, 0.200174, 0.206376, 0.158265, 0.132295, 0.10481, 0.173081, 0.182256, 0.122885, 0.055536, 0.058088, 0.038042, 0.06312, 0.090864, 0.06184, 0.100716, 0.118441, 0.081712, 0.0704, 0.096677, 0.088832, 0.05306, 0.058088, 0.058088, 0.06312, 0.042364, 0.0704, 0.058088, 0.032017, 0.054297, 0.06312, 0.040537, 0.06184, 0.066181, 0.079919, 0.069024, 0.069024, 0.118441, 0.10481, 0.142424, 0.139895, 0.15008, 0.134866, 0.132295, 0.134866, 0.120615, 0.139895, 0.139895, 0.170161, 0.275179, 0.271506, 0.380708, 0.458154, 0.458154, 0.36309, 0.370445, 0.461924, 0.384043, 0.380708, 0.472492, 0.384043, 0.31487, 0.225814, 0.332115, 0.352862, 0.346032, 0.436924, 0.497853, 0.534167, 0.450668, 0.436924, 0.356642, 0.339168, 0.247041, 0.239899, 0.332115, 0.318242, 0.328603, 0.366687, 0.366687, 0.374039, 0.444081, 0.480142, 0.59014, 0.486429, 0.458154, 0.390993, 0.36309, 0.339168, 0.335645, 0.295083, 0.278302, 0.271506, 0.25406, 0.349426, 0.352862, 0.321458, 0.324872, 0.284882, 0.328603, 0.332115, 0.318242, 0.311707, 0.339168, 0.321458, 0.408655, 0.321458, 0.401658, 0.440853, 0.468512, 0.387226, 0.465241, 0.370445, 0.380708, 0.380708, 0.36309, 0.284882, 0.232838, 0.209395, 0.147574, 0.155435, 0.167087, 0.182256, 0.147574, 0.127496, 0.139895, 0.139895, 0.21291, 0.21291, 0.167087, 0.111485, 0.179055, 0.216401, 0.25406, 0.332115, 0.335645, 0.352862, 0.377384, 0.356642, 0.394753, 0.509769, 0.494003, 0.414856, 0.311707, 0.298791, 0.225814, 0.219301, 0.25031, 0.247041, 0.232838, 0.281712, 0.298791, 0.229226, 0.222385, 0.203355, 0.236433, 0.21291, 0.203355, 0.257454, 0.356642, 0.380708, 0.288399, 0.298791, 0.264545, 0.324872, 0.298791, 0.398279, 0.31487, 0.288399, 0.291804, 0.298791, 0.225814, 0.288399, 0.349426, 0.332115, 0.352862, 0.239899, 0.268042, 0.239899, 0.236433, 0.158265, 0.134866, 0.200174, 0.18812, 0.200174, 0.164327, 0.275179, 0.173081, 0.25031, 0.167087, 0.179055, 0.111485, 0.167087, 0.134866, 0.134866, 0.144935, 0.209395, 0.206376, 0.216401, 0.164327, 0.106997, 0.170161, 0.179055, 0.17593, 0.191378, 0.30533, 0.380708, 0.380708, 0.483068, 0.476583, 0.59508, 0.461924, 0.458154, 0.458154, 0.538167, 0.549308, 0.447574, 0.436924, 0.436924, 0.356642, 0.444081, 0.541878, 0.538167, 0.521092, 0.525368, 0.509769, 0.476583, 0.458154, 0.342579, 0.349426, 0.324872, 0.219301, 0.219301, 0.30533, 0.291804, 0.268042, 0.264545, 0.349426, 0.359901, 0.444081, 0.529623, 0.436924, 0.352862, 0.328603, 0.328603, 0.332115, 0.342579, 0.264545, 0.191378, 0.281712, 0.284882, 0.321458, 0.339168, 0.450668, 0.458154, 0.380708, 0.370445, 0.281712, 0.278302, 0.191378, 0.194234, 0.191378, 0.243554, 0.332115, 0.356642, 0.36309, 0.284882, 0.194234, 0.308712, 0.387226, 0.295083, 0.298791, 0.194234, 0.281712, 0.281712, 0.194234, 0.281712, 0.291804, 0.295083, 0.216401, 0.271506, 0.247041, 0.164327, 0.18812, 0.179055, 0.179055, 0.182256, 0.182256, 0.257454, 0.155435, 0.164327, 0.25031, 0.21291, 0.243554, 0.243554, 0.15008, 0.15284, 0.15284, 0.127496, 0.200174, 0.185198, 0.216401, 0.239899, 0.352862, 0.352862, 0.324872, 0.301917, 0.298791, 0.387226, 0.394753, 0.450668, 0.41194, 0.377384, 0.324872, 0.384043, 0.380708, 0.394753, 0.480142, 0.480142, 0.505461, 0.497853, 0.51388, 0.505461, 0.549308, 0.517562, 0.534167, 0.557691, 0.59917, 0.58069, 0.585406, 0.59014, 0.622677, 0.657645, 0.59917, 0.618285, 0.534167, 0.541878, 0.648219, 0.545602, 0.534167, 0.549308, 0.454136, 0.509769, 0.51388, 0.486429, 0.390993, 0.349426, 0.352862, 0.275179, 0.203355, 0.200174, 0.219301, 0.144935, 0.17593, 0.232838, 0.308712, 0.387226, 0.288399, 0.225814, 0.288399, 0.194234, 0.116183, 0.182256, 0.21291, 0.200174, 0.191378, 0.271506, 0.209395, 0.21291, 0.219301, 0.298791, 0.291804, 0.225814, 0.328603, 0.216401, 0.229226, 0.222385, 0.139895, 0.185198, 0.26085, 0.185198, 0.284882, 0.374039, 0.377384, 0.342579, 0.384043, 0.394753, 0.401658, 0.40511, 0.339168, 0.418646, 0.384043, 0.318242, 0.257454, 0.243554, 0.332115, 0.321458, 0.239899, 0.321458, 0.324872, 0.311707, 0.31487, 0.311707, 0.232838, 0.167087, 0.137348, 0.11371, 0.0704, 0.074921, 0.106997, 0.161087, 0.161087, 0.185198, 0.25031, 0.335645, 0.26085, 0.173081, 0.170161, 0.25406, 0.173081, 0.203355, 0.209395, 0.203355, 0.134866, 0.17593, 0.243554, 0.318242, 0.318242, 0.31487, 0.311707, 0.275179, 0.179055, 0.167087, 0.116183, 0.096677, 0.096677, 0.15008, 0.219301, 0.229226, 0.225814, 0.311707, 0.308712, 0.308712, 0.308712, 0.356642, 0.390993, 0.291804, 0.291804, 0.26085, 0.335645, 0.232838, 0.31487, 0.308712, 0.232838, 0.31487, 0.257454, 0.26085, 0.196879, 0.127496, 0.118441, 0.111485, 0.074921, 0.042364, 0.040537, 0.069024, 0.048328, 0.049374, 0.090864, 0.055536, 0.085092, 0.085092, 0.100716, 0.051831, 0.098513, 0.127496, 0.118441, 0.182256, 0.111485, 0.170161, 0.25031, 0.25031, 0.225814, 0.271506, 0.339168, 0.31487, 0.291804, 0.380708, 0.335645, 0.295083, 0.370445, 0.268042], '')</t>
  </si>
  <si>
    <t>[322, 337, 394, 464, 468, 469, 475, 476, 477, 478, 479, 494, 573, 575, 576, 577, 578, 579, 580, 581, 582, 583, 584, 585, 586, 587, 588, 589, 590, 591, 592, 593, 594, 596, 597]</t>
  </si>
  <si>
    <t>UPI0001576A89 status=activ</t>
  </si>
  <si>
    <t>([0.387226, 0.4292, 0.390993, 0.433034, 0.370445, 0.281712, 0.352862, 0.301917, 0.291804, 0.31487, 0.342579, 0.394753, 0.387226, 0.339168, 0.356642, 0.31487, 0.324872, 0.236433, 0.203355, 0.26085, 0.291804, 0.291804, 0.25406, 0.328603, 0.229226, 0.18812, 0.278302, 0.247041, 0.324872, 0.26085, 0.200174, 0.122885, 0.066181, 0.066181, 0.090864, 0.155435, 0.161087, 0.15008, 0.232838, 0.236433, 0.236433, 0.200174, 0.194234, 0.243554, 0.129801, 0.236433, 0.342579, 0.332115, 0.349426, 0.335645, 0.332115, 0.40511, 0.505461, 0.632174, 0.521092, 0.534167, 0.529623, 0.529623, 0.433034, 0.461924, 0.370445, 0.308712, 0.311707, 0.311707, 0.288399, 0.390993, 0.271506, 0.271506, 0.291804, 0.185198, 0.185198, 0.288399, 0.216401, 0.139895, 0.134866, 0.182256, 0.116183, 0.109221, 0.139895, 0.225814, 0.111485, 0.147574, 0.216401, 0.284882, 0.298791, 0.271506, 0.264545, 0.346032, 0.346032, 0.328603, 0.335645, 0.346032, 0.342579, 0.298791, 0.390993, 0.308712, 0.339168, 0.41194, 0.414856, 0.311707, 0.308712, 0.346032, 0.308712, 0.301917, 0.298791, 0.194234, 0.243554, 0.21291, 0.185198, 0.120615, 0.074921, 0.129801, 0.074921, 0.042364, 0.083462, 0.079919, 0.134866, 0.083462, 0.078022, 0.048328, 0.092881, 0.059222, 0.073402, 0.111485, 0.064632, 0.038042, 0.069024, 0.064632, 0.078022, 0.098513, 0.164327, 0.232838, 0.222385, 0.321458, 0.339168, 0.359901, 0.311707, 0.222385, 0.308712, 0.222385, 0.209395, 0.116183, 0.094817, 0.074921, 0.074921, 0.132295, 0.196879, 0.203355, 0.164327, 0.173081, 0.194234, 0.120615, 0.10481, 0.060549, 0.056825, 0.085092, 0.079919, 0.122885, 0.196879, 0.216401, 0.308712, 0.311707, 0.436924, 0.447574, 0.4292, 0.42561, 0.328603, 0.324872, 0.324872, 0.374039, 0.384043, 0.318242, 0.36309, 0.401658, 0.538167, 0.541878, 0.509769, 0.4292, 0.328603, 0.311707, 0.21291, 0.179055, 0.271506, 0.222385, 0.284882, 0.281712, 0.301917, 0.380708, 0.295083, 0.288399, 0.170161, 0.167087, 0.203355, 0.142424, 0.134866, 0.066181, 0.059222, 0.071867, 0.106997, 0.10481, 0.066181, 0.090864, 0.109221, 0.049374, 0.067594, 0.092881, 0.132295, 0.132295, 0.116183, 0.118441, 0.118441, 0.179055, 0.109221, 0.086953, 0.155435, 0.155435, 0.137348, 0.167087, 0.179055, 0.155435, 0.209395, 0.225814, 0.26085, 0.185198, 0.301917, 0.311707, 0.30533, 0.335645, 0.288399, 0.222385, 0.232838, 0.164327, 0.203355, 0.301917, 0.301917, 0.225814, 0.239899, 0.264545, 0.229226, 0.216401, 0.257454, 0.182256, 0.243554, 0.236433, 0.257454, 0.170161, 0.127496, 0.064632, 0.054297, 0.073402, 0.137348, 0.232838, 0.232838, 0.216401, 0.173081, 0.216401, 0.311707, 0.301917, 0.278302, 0.275179, 0.278302, 0.264545, 0.366687, 0.30533, 0.26085, 0.295083, 0.390993, 0.308712, 0.408655, 0.433034, 0.384043, 0.377384, 0.349426, 0.342579, 0.374039, 0.40511, 0.356642, 0.349426, 0.359901, 0.42561, 0.342579, 0.31487, 0.324872, 0.31487, 0.295083, 0.339168, 0.377384, 0.31487, 0.42561, 0.4292, 0.440853, 0.384043, 0.374039, 0.291804, 0.387226, 0.352862, 0.284882, 0.324872, 0.236433, 0.257454, 0.219301, 0.278302, 0.318242, 0.346032, 0.335645, 0.321458, 0.232838, 0.225814, 0.225814, 0.236433, 0.236433, 0.229226, 0.25031, 0.25406, 0.278302, 0.239899, 0.257454, 0.278302, 0.196879, 0.281712, 0.271506, 0.247041, 0.275179, 0.185198, 0.161087, 0.096677, 0.167087, 0.247041, 0.243554, 0.281712, 0.281712, 0.291804, 0.291804, 0.25406, 0.264545, 0.264545, 0.288399, 0.196879, 0.21291, 0.239899, 0.144935, 0.134866, 0.222385, 0.167087, 0.216401, 0.191378, 0.25406, 0.229226, 0.26085, 0.264545, 0.268042, 0.182256, 0.173081, 0.15284, 0.173081, 0.170161, 0.229226, 0.232838, 0.216401, 0.170161, 0.127496, 0.225814, 0.243554, 0.247041, 0.31487, 0.356642, 0.380708, 0.324872, 0.352862, 0.324872, 0.335645, 0.366687, 0.339168, 0.356642, 0.298791, 0.377384, 0.370445, 0.370445, 0.321458, 0.356642, 0.450668, 0.486429, 0.505461, 0.483068, 0.483068, 0.5017, 0.490133, 0.401658, 0.490133, 0.422041, 0.440853, 0.342579, 0.321458, 0.380708, 0.374039, 0.458154, 0.394753, 0.342579, 0.356642, 0.377384, 0.450668, 0.454136, 0.433034, 0.291804, 0.295083, 0.291804, 0.26085, 0.26085, 0.26085, 0.26085, 0.295083, 0.281712, 0.374039, 0.370445, 0.390993, 0.335645, 0.308712, 0.321458, 0.384043, 0.264545, 0.21291, 0.137348, 0.144935, 0.216401, 0.232838, 0.232838, 0.144935, 0.15284, 0.164327, 0.236433, 0.236433, 0.295083, 0.229226, 0.179055, 0.125101, 0.144935, 0.158265, 0.15284, 0.170161, 0.127496, 0.209395, 0.278302, 0.359901, 0.281712, 0.239899, 0.370445], '')</t>
  </si>
  <si>
    <t>[52, 53, 54, 55, 56, 57, 174, 175, 176, 382, 385]</t>
  </si>
  <si>
    <t>UPI0001576A8B status=activ</t>
  </si>
  <si>
    <t>([0.058088, 0.109221, 0.139895, 0.170161, 0.209395, 0.25406, 0.219301, 0.247041, 0.142424, 0.086953, 0.054297, 0.047319, 0.028695, 0.020165, 0.0198, 0.010131, 0.006619, 0.005872, 0.006894, 0.006567, 0.004899, 0.005872, 0.003757, 0.003804, 0.003924, 0.003864, 0.003298, 0.003864, 0.002705, 0.003864, 0.003864, 0.004611, 0.006039, 0.007645, 0.010672, 0.013821, 0.023534, 0.046336, 0.088832, 0.042364, 0.045352, 0.055536, 0.055536, 0.139895, 0.083462, 0.078022, 0.05306, 0.071867, 0.031287, 0.038858, 0.018415, 0.032677, 0.032677, 0.015078, 0.015078, 0.008723, 0.009294, 0.007177, 0.00558, 0.00389, 0.005318, 0.005503, 0.005623, 0.005872, 0.005378, 0.007031, 0.005011, 0.004414, 0.003177, 0.004577, 0.005932, 0.005872, 0.006039, 0.006619, 0.010672, 0.010926, 0.01204, 0.008895, 0.008409, 0.007645, 0.010926, 0.007422, 0.004689, 0.004689, 0.003212, 0.003109, 0.002503, 0.002276, 0.003276, 0.003212, 0.002138, 0.002211, 0.003366, 0.002194, 0.001649, 0.001709, 0.001249, 0.000958, 0.001499, 0.002396, 0.002155, 0.00225, 0.00225, 0.00246, 0.002581, 0.003212, 0.002327, 0.001743, 0.002881, 0.001906, 0.002761, 0.002606, 0.001743, 0.001335, 0.002155, 0.001936, 0.001602, 0.002503, 0.003701, 0.004135, 0.003963, 0.004135, 0.004414, 0.006078, 0.009015, 0.01227, 0.015344, 0.016528, 0.022667, 0.017138, 0.026338, 0.015344, 0.015694, 0.035586, 0.047319, 0.050641, 0.120615, 0.15284, 0.137348, 0.15008, 0.102787, 0.06184, 0.134866, 0.060549, 0.024826, 0.024826, 0.024826, 0.019401, 0.038858, 0.030611, 0.017797, 0.017797, 0.033407, 0.045352, 0.020165, 0.012491, 0.009865, 0.010131, 0.006988, 0.005734, 0.005623, 0.004611, 0.004247, 0.004431, 0.005872, 0.009728, 0.006894, 0.007031, 0.005799, 0.00543, 0.007645, 0.009015, 0.006567, 0.004358, 0.003757, 0.004208, 0.006194, 0.007091, 0.004577, 0.006245, 0.005503, 0.004247, 0.004208, 0.005799, 0.003804, 0.003079, 0.002078, 0.001872, 0.001906, 0.002078, 0.001481, 0.00152, 0.002155, 0.003512, 0.005378, 0.008624, 0.010672, 0.011903, 0.011903, 0.013821, 0.014586, 0.027463, 0.049374, 0.111485, 0.058088, 0.142424, 0.120615, 0.120615, 0.17593, 0.194234, 0.281712, 0.387226, 0.349426, 0.229226, 0.122885, 0.122885, 0.081712, 0.092881, 0.083462, 0.085092, 0.139895, 0.127496, 0.094817, 0.098513, 0.086953, 0.102787, 0.111485, 0.10481, 0.179055, 0.144935, 0.129801, 0.090864, 0.088832, 0.120615, 0.120615, 0.203355, 0.200174, 0.158265, 0.079919, 0.073402, 0.069024, 0.074921, 0.050641, 0.043307, 0.021381, 0.020522, 0.018106, 0.009096, 0.009728, 0.009728, 0.014783, 0.008624, 0.008624, 0.006039, 0.006078, 0.007315, 0.005223, 0.005223, 0.004899, 0.004577, 0.003212, 0.002349, 0.002349, 0.002138, 0.001675, 0.002581, 0.002035, 0.001872, 0.002035, 0.002211, 0.002327, 0.001872, 0.00292, 0.003512, 0.003963, 0.003821, 0.003276, 0.003298, 0.003276, 0.00407, 0.005932, 0.005932, 0.006482, 0.005503, 0.007422, 0.008156, 0.008156, 0.009401, 0.011106, 0.013613, 0.020522, 0.010672, 0.009401, 0.009015, 0.009015, 0.008525, 0.006078, 0.008276, 0.01204, 0.008723, 0.007091, 0.007091, 0.01204, 0.011106, 0.008895, 0.007091, 0.010672, 0.009977, 0.012491, 0.018415, 0.026338, 0.014783, 0.030611, 0.025316, 0.0198, 0.021816, 0.035586, 0.074921, 0.092881, 0.047319, 0.046336, 0.044297, 0.042364, 0.024826, 0.022667, 0.021381, 0.030611, 0.019109, 0.018787, 0.012491, 0.008156, 0.006533, 0.007422, 0.007422, 0.007091, 0.006245, 0.006194, 0.004689, 0.004976, 0.003461, 0.00389, 0.003864, 0.003821, 0.003821, 0.003212, 0.003607, 0.004388, 0.003607, 0.003864, 0.002512, 0.002117, 0.00292, 0.003607, 0.004358, 0.003014, 0.004247, 0.004689, 0.003341, 0.004247, 0.00292, 0.003431, 0.003276, 0.003461, 0.004208, 0.004431, 0.006894, 0.007315, 0.00962, 0.013437, 0.0198, 0.022306, 0.049374, 0.050641, 0.024826, 0.025316, 0.050641, 0.050641, 0.034068, 0.031287, 0.034068, 0.043307, 0.025316, 0.042364, 0.069024, 0.045352, 0.040537, 0.036378, 0.024826, 0.013613, 0.014075, 0.014315, 0.014315, 0.011518, 0.007645, 0.011342, 0.007422, 0.005378, 0.004358, 0.005872, 0.009187, 0.009187, 0.011518, 0.023087, 0.011903, 0.01204, 0.020876, 0.016528, 0.010131, 0.010221, 0.009015, 0.006533, 0.005872, 0.005872, 0.006567, 0.008156, 0.005872, 0.006533, 0.008002, 0.00777, 0.005623, 0.005378, 0.003607, 0.002623, 0.002057, 0.002211, 0.001572, 0.001572, 0.001906, 0.001855, 0.002623, 0.00389, 0.00359, 0.003924, 0.003924, 0.003963, 0.005011, 0.005378, 0.005992, 0.006795, 0.009401, 0.012491, 0.010131, 0.015344, 0.023534, 0.033407, 0.064632, 0.10481, 0.085092, 0.051831, 0.134866], '')</t>
  </si>
  <si>
    <t>UPI0001576A8C status=activ</t>
  </si>
  <si>
    <t>([0.030003, 0.019401, 0.028107, 0.047319, 0.066181, 0.044297, 0.031287, 0.025762, 0.027463, 0.042364, 0.064632, 0.071867, 0.10481, 0.0704, 0.06184, 0.037156, 0.066181, 0.125101, 0.116183, 0.116183, 0.111485, 0.137348, 0.182256, 0.191378, 0.127496, 0.078022, 0.144935, 0.236433, 0.332115, 0.377384, 0.288399, 0.275179, 0.332115, 0.216401, 0.275179, 0.36309, 0.356642, 0.36309, 0.366687, 0.440853, 0.352862, 0.291804, 0.222385, 0.194234, 0.137348, 0.194234, 0.278302, 0.257454, 0.247041, 0.216401, 0.216401, 0.278302, 0.288399, 0.18812, 0.308712, 0.301917, 0.301917, 0.30533, 0.232838, 0.264545, 0.196879, 0.196879, 0.284882, 0.36309, 0.335645, 0.390993, 0.40511, 0.36309, 0.268042, 0.268042, 0.301917, 0.291804, 0.209395, 0.18812, 0.182256, 0.155435, 0.085092, 0.050641, 0.071867, 0.064632, 0.05306, 0.098513, 0.161087, 0.147574, 0.088832, 0.125101, 0.139895, 0.066181, 0.059222, 0.100716, 0.096677, 0.079919, 0.048328, 0.074921, 0.03976, 0.078022, 0.083462, 0.088832, 0.094817, 0.118441, 0.203355, 0.21291, 0.194234, 0.170161, 0.155435, 0.225814, 0.17593, 0.167087, 0.291804, 0.31487, 0.236433, 0.225814, 0.15008, 0.243554, 0.222385, 0.328603, 0.332115, 0.339168, 0.450668, 0.557691, 0.585406, 0.585406, 0.570702, 0.497853, 0.529623, 0.553315, 0.608892, 0.59917, 0.521092, 0.517562, 0.58069, 0.553315, 0.534167, 0.653063, 0.525368, 0.472492, 0.444081, 0.40511, 0.366687, 0.308712, 0.257454, 0.18812, 0.134866, 0.10481, 0.137348, 0.10481, 0.06312], '')</t>
  </si>
  <si>
    <t>[119, 120, 121, 122, 124, 125, 126, 127, 128, 129, 130, 131, 132, 133, 134]</t>
  </si>
  <si>
    <t>UPI0001576A8D status=activ</t>
  </si>
  <si>
    <t>([0.008002, 0.007177, 0.008624, 0.00777, 0.011106, 0.015344, 0.026338, 0.035586, 0.048328, 0.029376, 0.022306, 0.019109, 0.033407, 0.029376, 0.055536, 0.050641, 0.055536, 0.058088, 0.051831, 0.051831, 0.116183, 0.18812, 0.191378, 0.155435, 0.158265, 0.118441, 0.125101, 0.106997, 0.0704, 0.066181, 0.139895, 0.222385, 0.203355, 0.206376, 0.222385, 0.222385, 0.268042, 0.243554, 0.239899, 0.222385, 0.21291, 0.196879, 0.127496, 0.191378, 0.25031, 0.349426, 0.398279, 0.390993, 0.384043, 0.390993, 0.318242, 0.225814, 0.185198, 0.278302, 0.194234, 0.18812, 0.191378, 0.264545, 0.346032, 0.342579, 0.366687, 0.284882, 0.209395, 0.275179, 0.271506, 0.288399, 0.155435, 0.158265, 0.164327, 0.167087, 0.232838, 0.225814, 0.301917, 0.342579, 0.332115, 0.328603, 0.332115, 0.308712, 0.21291, 0.179055, 0.173081, 0.182256, 0.15008, 0.15284, 0.142424, 0.142424, 0.142424, 0.219301, 0.142424, 0.085092, 0.086953, 0.046336, 0.098513, 0.06184, 0.041405, 0.045352, 0.083462, 0.049374, 0.059222, 0.098513, 0.086953, 0.076542, 0.078022, 0.155435, 0.137348, 0.15008, 0.142424, 0.142424, 0.164327, 0.239899, 0.324872, 0.349426, 0.454136, 0.454136, 0.517562, 0.517562, 0.51388, 0.51388, 0.505461, 0.497853, 0.5017, 0.51388, 0.509769, 0.51388, 0.440853, 0.570702, 0.553315, 0.59917, 0.505461, 0.476583, 0.480142, 0.480142, 0.444081, 0.339168, 0.339168, 0.366687, 0.4292, 0.418646, 0.321458, 0.41194, 0.335645, 0.275179, 0.36309, 0.308712, 0.31487, 0.41194, 0.398279, 0.440853, 0.41194, 0.472492, 0.494003, 0.494003, 0.505461, 0.4292, 0.521092, 0.483068, 0.480142, 0.40511, 0.387226, 0.486429, 0.40511, 0.480142, 0.557691, 0.58069, 0.58069, 0.483068, 0.454136, 0.458154, 0.450668, 0.450668, 0.458154, 0.465241, 0.465241, 0.377384, 0.444081, 0.465241, 0.486429, 0.472492, 0.557691, 0.557691, 0.529623, 0.642678, 0.653063, 0.51388, 0.486429, 0.497853, 0.59014, 0.575842, 0.490133, 0.458154, 0.387226, 0.390993, 0.366687, 0.36309, 0.450668, 0.387226, 0.370445, 0.288399, 0.301917, 0.308712, 0.359901, 0.281712, 0.278302, 0.278302, 0.390993, 0.414856, 0.418646, 0.418646, 0.356642, 0.42561, 0.436924, 0.51388, 0.40511, 0.42561, 0.4292, 0.36309, 0.31487, 0.284882, 0.349426, 0.324872, 0.25031, 0.219301, 0.332115, 0.225814, 0.225814, 0.120615, 0.100716, 0.15008, 0.098513, 0.098513, 0.118441, 0.088832, 0.092881, 0.173081, 0.164327, 0.120615, 0.170161, 0.185198, 0.194234, 0.200174, 0.219301, 0.284882, 0.291804, 0.295083, 0.394753, 0.398279, 0.529623, 0.549308, 0.545602, 0.562014, 0.675549, 0.675549, 0.771762, 0.745909, 0.724957, 0.720929, 0.791621, 0.775545, 0.89662, 0.915074, 0.915074, 0.91684, 0.921076, 0.919029], '')</t>
  </si>
  <si>
    <t>[114, 115, 116, 117, 118, 120, 121, 122, 123, 125, 126, 127, 128, 152, 154, 162, 163, 164, 178, 179, 180, 181, 182, 183, 186, 187, 211, 246, 247, 248, 249, 250, 251, 252, 253, 254, 255, 256, 257, 258, 259, 260, 261, 262, 263]</t>
  </si>
  <si>
    <t>UPI0001576A8E status=activ</t>
  </si>
  <si>
    <t>([0.25406, 0.278302, 0.275179, 0.170161, 0.232838, 0.232838, 0.167087, 0.118441, 0.134866, 0.182256, 0.216401, 0.275179, 0.264545, 0.232838, 0.25031, 0.257454, 0.268042, 0.311707, 0.356642, 0.352862, 0.36309, 0.447574, 0.433034, 0.342579, 0.41194, 0.387226, 0.433034, 0.517562, 0.671169, 0.529623, 0.436924, 0.342579, 0.339168, 0.349426, 0.380708, 0.390993, 0.401658, 0.30533, 0.356642, 0.206376, 0.125101, 0.134866, 0.067594, 0.050641, 0.06312, 0.040537, 0.051831, 0.041405, 0.033407, 0.026338, 0.060549, 0.051831, 0.05306, 0.054297, 0.049374, 0.088832, 0.083462, 0.083462, 0.083462, 0.086953, 0.179055, 0.275179, 0.15008, 0.236433, 0.236433, 0.291804, 0.422041, 0.284882, 0.196879, 0.257454, 0.222385, 0.191378, 0.18812, 0.288399, 0.278302, 0.25031, 0.239899, 0.264545, 0.167087, 0.236433, 0.225814, 0.21291, 0.167087, 0.196879, 0.194234, 0.284882, 0.225814, 0.127496, 0.142424, 0.155435, 0.15284, 0.164327, 0.120615, 0.100716, 0.078022, 0.076542, 0.102787, 0.11371, 0.078022, 0.098513, 0.085092, 0.055536, 0.041405, 0.041405, 0.06184, 0.055536, 0.030003, 0.047319, 0.079919], '')</t>
  </si>
  <si>
    <t>[27, 28, 29]</t>
  </si>
  <si>
    <t>UPI0001576A8F status=activ</t>
  </si>
  <si>
    <t>([0.476583, 0.31487, 0.356642, 0.387226, 0.40511, 0.311707, 0.243554, 0.247041, 0.203355, 0.137348, 0.161087, 0.194234, 0.179055, 0.173081, 0.173081, 0.167087, 0.122885, 0.134866, 0.147574, 0.21291, 0.232838, 0.271506, 0.295083, 0.200174, 0.203355, 0.15008, 0.26085, 0.332115, 0.387226, 0.377384, 0.41194, 0.339168, 0.356642, 0.359901, 0.366687, 0.370445, 0.387226, 0.447574, 0.342579, 0.239899, 0.15008, 0.139895, 0.15008, 0.222385, 0.342579, 0.229226, 0.295083, 0.182256, 0.164327, 0.137348, 0.209395, 0.194234, 0.257454, 0.21291, 0.147574, 0.161087, 0.155435, 0.122885, 0.088832, 0.144935, 0.161087, 0.191378, 0.134866, 0.116183, 0.116183, 0.116183, 0.132295, 0.137348, 0.203355, 0.15008, 0.090864, 0.088832, 0.15008, 0.15284, 0.096677, 0.122885, 0.11371, 0.125101, 0.122885, 0.182256, 0.170161, 0.25031, 0.206376, 0.247041, 0.247041, 0.264545, 0.236433, 0.236433, 0.243554, 0.170161, 0.173081, 0.257454, 0.257454, 0.155435, 0.15284, 0.271506, 0.311707, 0.324872, 0.196879, 0.229226, 0.229226, 0.161087, 0.164327, 0.284882, 0.324872, 0.236433, 0.142424, 0.139895, 0.21291, 0.137348, 0.147574, 0.158265, 0.161087, 0.15008, 0.236433, 0.161087, 0.144935, 0.079919, 0.0704, 0.164327, 0.170161, 0.109221, 0.085092, 0.047319, 0.034884, 0.033407, 0.033407, 0.066181, 0.06312, 0.0704, 0.067594, 0.111485, 0.111485, 0.060549, 0.06184, 0.038858, 0.044297, 0.051831, 0.049374, 0.049374, 0.040537, 0.043307, 0.047319, 0.06184, 0.106997, 0.139895, 0.137348, 0.137348, 0.125101, 0.132295, 0.098513, 0.155435, 0.142424, 0.122885, 0.203355, 0.134866, 0.194234, 0.291804, 0.271506, 0.275179, 0.25031, 0.247041, 0.132295, 0.125101, 0.194234, 0.200174, 0.11371, 0.122885, 0.225814, 0.161087, 0.098513, 0.096677, 0.081712, 0.066181, 0.106997, 0.078022, 0.122885, 0.096677, 0.048328, 0.033407, 0.059222], '')</t>
  </si>
  <si>
    <t>UPI0001576A92 status=activ</t>
  </si>
  <si>
    <t>([0.418646, 0.444081, 0.51388, 0.545602, 0.56648, 0.575842, 0.585406, 0.447574, 0.468512, 0.480142, 0.5017, 0.575842, 0.553315, 0.476583, 0.359901, 0.291804, 0.182256, 0.185198, 0.100716, 0.090864, 0.139895, 0.147574, 0.120615, 0.054297, 0.050641, 0.038042, 0.038858, 0.024826, 0.026892, 0.013821, 0.009294, 0.009865, 0.006701, 0.006894, 0.007259, 0.010372, 0.009483, 0.015078, 0.015078, 0.018787, 0.0198, 0.023534, 0.013016, 0.009865, 0.009865, 0.008002, 0.008002, 0.005734, 0.005318, 0.006245, 0.006078, 0.009187, 0.006795, 0.009865, 0.006245, 0.004899, 0.004388, 0.00543, 0.00558, 0.00558, 0.005503, 0.007877, 0.007315, 0.006701, 0.007177, 0.007091, 0.008804, 0.009977, 0.016257, 0.030611, 0.047319, 0.102787, 0.102787, 0.155435, 0.074921, 0.161087, 0.30533, 0.26085, 0.185198, 0.203355, 0.229226, 0.288399, 0.15284, 0.147574, 0.182256, 0.26085, 0.321458, 0.321458, 0.321458, 0.216401, 0.116183, 0.102787, 0.054297, 0.023087, 0.011669, 0.010926, 0.006619, 0.005378, 0.004899, 0.004414, 0.004431, 0.00292, 0.002138, 0.002327, 0.001687, 0.001481, 0.001481, 0.001288, 0.001069, 0.000614, 0.001048, 0.001602, 0.001602, 0.001687, 0.002606, 0.003864, 0.003757, 0.004483, 0.004431, 0.006142, 0.009483, 0.005932, 0.008409, 0.00962, 0.017138, 0.033407, 0.088832, 0.106997, 0.182256, 0.182256, 0.185198, 0.096677, 0.086953, 0.03976, 0.035586, 0.016021, 0.009187, 0.011342, 0.015694, 0.014783, 0.011342, 0.011342, 0.011342, 0.008409, 0.010926, 0.006533, 0.005992, 0.005992, 0.005683, 0.004611, 0.003821, 0.004208, 0.005872, 0.00515, 0.005932, 0.008409, 0.009015, 0.009187, 0.009187, 0.005872, 0.007645, 0.006039, 0.004483, 0.004431, 0.004976, 0.00359, 0.004483, 0.003512, 0.002366, 0.001936, 0.001649, 0.001597, 0.001481, 0.000936, 0.001288, 0.001597, 0.001103, 0.001541, 0.002211, 0.002482, 0.003276, 0.002138, 0.003512, 0.004646, 0.004689, 0.005318, 0.005223, 0.006142, 0.008075, 0.009865, 0.011669, 0.012727, 0.025762, 0.050641, 0.116183, 0.096677, 0.045352, 0.046336, 0.028107, 0.030611, 0.020876, 0.014783, 0.015078, 0.010509, 0.006795, 0.011106, 0.008156, 0.009865, 0.007422, 0.004899, 0.005683, 0.003804, 0.00515, 0.004921, 0.004921, 0.005086, 0.003671, 0.003607, 0.004921, 0.005992, 0.003821, 0.004611, 0.004921, 0.006039, 0.007031, 0.010926, 0.010926, 0.019401, 0.013821, 0.021816, 0.059222, 0.059222, 0.10481, 0.11371, 0.118441, 0.122885, 0.071867, 0.139895, 0.239899, 0.144935, 0.078022, 0.137348, 0.182256, 0.219301, 0.268042, 0.155435, 0.109221, 0.064632, 0.032017, 0.035586, 0.038042, 0.0198, 0.014783, 0.009865, 0.005799, 0.004431, 0.002976, 0.003478, 0.002881, 0.002327, 0.002327, 0.00316, 0.002529, 0.00246, 0.003109, 0.002623, 0.003864, 0.003405, 0.003512, 0.003963, 0.004775, 0.004689, 0.006567, 0.008409, 0.016021, 0.018106, 0.028695, 0.034068, 0.018787, 0.026338, 0.021381, 0.021381, 0.017447, 0.034884, 0.036378, 0.014586, 0.0198, 0.014586, 0.030611, 0.020522, 0.014586, 0.014315, 0.008895, 0.006619, 0.005623, 0.005799, 0.005799, 0.004315, 0.00515, 0.005992, 0.004388, 0.00543, 0.005378, 0.006421, 0.006245, 0.006194, 0.006194, 0.004358, 0.004899, 0.004513, 0.004431, 0.004431, 0.004976, 0.006039, 0.007495, 0.00962, 0.008723, 0.008002, 0.012727, 0.015694, 0.015344, 0.017447, 0.01227, 0.022667, 0.020876, 0.011342, 0.01204, 0.023963, 0.048328, 0.048328, 0.049374, 0.100716, 0.096677, 0.116183, 0.074921, 0.074921, 0.066181, 0.032017, 0.083462, 0.079919, 0.038042, 0.060549, 0.076542, 0.073402, 0.029376, 0.020165, 0.0198, 0.010372, 0.010926, 0.011106, 0.007495, 0.00515, 0.003997, 0.004899, 0.004646, 0.004646, 0.004646, 0.004921, 0.007031, 0.004736, 0.003366, 0.004646, 0.003757, 0.00316, 0.004689, 0.007422, 0.006421, 0.009187, 0.015078, 0.016528, 0.009294, 0.009294, 0.01227, 0.013821, 0.010131, 0.006567, 0.006245, 0.004247, 0.003246, 0.003512, 0.003963, 0.003864, 0.003431, 0.00292, 0.004315, 0.003997, 0.003014, 0.004513, 0.003924, 0.003298, 0.003177, 0.004483, 0.004315, 0.004899, 0.005932, 0.008624, 0.008624, 0.014783, 0.031287, 0.027463, 0.011903, 0.010926, 0.013437, 0.009977, 0.012491, 0.011342, 0.007315, 0.006795, 0.005503, 0.004513, 0.00558, 0.004611, 0.003298, 0.003276, 0.002327, 0.002336, 0.00155, 0.001481, 0.001481, 0.001061, 0.001103, 0.001374, 0.001408, 0.001434, 0.001687, 0.001597, 0.001069, 0.001335, 0.001623], '')</t>
  </si>
  <si>
    <t>[2, 3, 4, 5, 6, 10, 11, 12]</t>
  </si>
  <si>
    <t>UPI0001576A93 status=activ</t>
  </si>
  <si>
    <t>([0.007422, 0.006078, 0.008156, 0.014075, 0.0198, 0.028107, 0.038858, 0.05306, 0.0704, 0.055536, 0.069024, 0.11371, 0.15008, 0.147574, 0.17593, 0.281712, 0.271506, 0.380708, 0.380708, 0.387226, 0.497853, 0.509769, 0.517562, 0.422041, 0.352862, 0.359901, 0.356642, 0.268042, 0.182256, 0.15008, 0.236433, 0.173081, 0.144935, 0.179055, 0.127496, 0.10481, 0.069024, 0.073402, 0.042364, 0.047319, 0.044297, 0.041405, 0.022306, 0.038042, 0.038042, 0.048328, 0.045352, 0.044297, 0.076542, 0.129801, 0.158265, 0.142424, 0.21291, 0.134866, 0.116183, 0.102787, 0.090864, 0.10481, 0.096677, 0.086953, 0.125101, 0.127496, 0.137348, 0.139895, 0.164327, 0.264545, 0.264545, 0.196879, 0.21291, 0.137348, 0.147574, 0.122885, 0.0704, 0.079919, 0.132295, 0.085092, 0.085092, 0.155435, 0.203355, 0.147574, 0.236433, 0.275179, 0.278302, 0.264545, 0.356642, 0.243554, 0.18812, 0.118441, 0.144935, 0.142424, 0.219301, 0.222385, 0.257454, 0.370445, 0.271506, 0.284882, 0.288399, 0.408655, 0.328603, 0.332115, 0.41194, 0.321458, 0.278302, 0.288399, 0.182256, 0.182256, 0.229226, 0.288399, 0.384043, 0.332115, 0.321458, 0.239899, 0.229226, 0.25031, 0.239899, 0.30533, 0.25031, 0.359901, 0.232838, 0.30533, 0.26085, 0.167087, 0.209395, 0.25031, 0.25031, 0.359901, 0.288399, 0.239899, 0.144935, 0.137348, 0.219301, 0.225814, 0.216401, 0.134866, 0.120615, 0.064632, 0.064632, 0.085092, 0.083462, 0.076542, 0.042364, 0.034068, 0.06312, 0.086953, 0.102787, 0.096677, 0.05306, 0.079919, 0.139895, 0.222385, 0.229226, 0.239899, 0.206376, 0.328603, 0.356642, 0.328603, 0.352862, 0.387226, 0.295083, 0.328603, 0.342579, 0.42561, 0.505461, 0.465241, 0.41194, 0.40511, 0.318242, 0.433034, 0.433034, 0.42561, 0.342579, 0.339168, 0.335645, 0.374039, 0.342579, 0.328603, 0.356642, 0.346032, 0.31487, 0.408655, 0.298791, 0.352862, 0.31487, 0.311707, 0.352862, 0.401658, 0.308712, 0.359901, 0.271506, 0.275179, 0.271506, 0.339168, 0.359901, 0.30533, 0.216401, 0.236433, 0.324872, 0.328603, 0.298791, 0.268042, 0.236433, 0.25031, 0.194234, 0.25031, 0.179055, 0.132295, 0.118441, 0.15008, 0.173081, 0.161087, 0.173081, 0.17593, 0.17593, 0.094817, 0.120615, 0.191378, 0.18812, 0.17593, 0.120615, 0.139895, 0.18812, 0.209395, 0.271506, 0.288399, 0.271506, 0.271506, 0.342579, 0.346032, 0.384043, 0.352862, 0.41194, 0.356642, 0.271506, 0.278302, 0.370445, 0.318242, 0.232838, 0.158265, 0.158265, 0.225814, 0.321458, 0.301917, 0.31487, 0.328603, 0.408655, 0.418646, 0.521092, 0.444081, 0.40511, 0.339168, 0.30533, 0.356642, 0.298791, 0.288399, 0.298791, 0.25031, 0.191378, 0.232838, 0.21291, 0.185198, 0.125101, 0.120615, 0.129801, 0.137348, 0.137348, 0.11371, 0.085092, 0.069024, 0.086953, 0.109221, 0.106997, 0.106997, 0.102787, 0.137348, 0.247041, 0.243554, 0.295083, 0.398279, 0.398279, 0.390993, 0.422041, 0.394753, 0.318242, 0.328603, 0.271506, 0.196879, 0.155435, 0.155435, 0.092881, 0.050641, 0.055536, 0.083462, 0.064632, 0.033407, 0.043307, 0.035586, 0.022306, 0.022306, 0.022667, 0.028695, 0.050641, 0.030003, 0.042364, 0.069024, 0.030611, 0.030003, 0.026892, 0.030611, 0.030611, 0.056825, 0.085092, 0.042364, 0.040537, 0.079919, 0.086953, 0.046336, 0.046336, 0.055536, 0.055536, 0.044297, 0.041405, 0.023963, 0.040537, 0.048328, 0.037156, 0.078022, 0.066181, 0.10481, 0.083462, 0.109221, 0.10481, 0.142424, 0.164327, 0.164327, 0.118441, 0.15284, 0.147574, 0.147574, 0.147574, 0.116183, 0.116183, 0.094817, 0.15008, 0.096677, 0.079919, 0.111485, 0.059222, 0.05306, 0.05306, 0.092881, 0.086953, 0.106997, 0.090864, 0.134866, 0.098513, 0.073402, 0.051831, 0.076542, 0.060549, 0.088832, 0.064632, 0.064632, 0.06312, 0.074921, 0.127496, 0.161087, 0.090864, 0.139895, 0.139895, 0.15284, 0.083462, 0.092881, 0.092881, 0.066181, 0.048328, 0.069024, 0.137348, 0.155435, 0.194234, 0.170161, 0.179055, 0.158265, 0.118441, 0.164327, 0.15284, 0.15284, 0.120615, 0.116183, 0.098513, 0.127496, 0.085092, 0.158265, 0.122885, 0.0704, 0.109221, 0.109221, 0.092881, 0.092881, 0.109221, 0.085092, 0.078022, 0.067594, 0.134866, 0.219301, 0.200174, 0.21291, 0.232838, 0.278302, 0.301917, 0.222385, 0.185198, 0.26085, 0.26085, 0.236433, 0.216401, 0.229226, 0.275179, 0.281712, 0.185198, 0.239899, 0.284882, 0.352862, 0.346032, 0.352862, 0.31487, 0.318242, 0.264545, 0.232838, 0.142424, 0.200174, 0.335645, 0.422041, 0.40511, 0.41194, 0.465241, 0.549308, 0.447574, 0.408655, 0.401658, 0.494003, 0.390993, 0.324872, 0.301917, 0.200174, 0.196879, 0.203355, 0.173081, 0.182256, 0.155435, 0.236433, 0.194234, 0.137348, 0.098513, 0.069024, 0.042364], '')</t>
  </si>
  <si>
    <t>[21, 22, 162, 246, 435]</t>
  </si>
  <si>
    <t>UPI0001576A94 status=activ</t>
  </si>
  <si>
    <t>([0.054297, 0.038042, 0.024393, 0.026338, 0.028695, 0.020165, 0.027463, 0.03976, 0.051831, 0.054297, 0.038858, 0.043307, 0.044297, 0.032677, 0.038858, 0.094817, 0.096677, 0.050641, 0.0704, 0.067594, 0.111485, 0.100716, 0.155435, 0.232838, 0.232838, 0.284882, 0.275179, 0.173081, 0.142424, 0.090864, 0.066181, 0.111485, 0.076542, 0.078022, 0.094817, 0.083462, 0.041405, 0.043307, 0.078022, 0.0704, 0.074921, 0.074921, 0.134866, 0.134866, 0.132295, 0.088832, 0.066181, 0.076542, 0.15008, 0.106997, 0.11371, 0.194234, 0.102787, 0.203355, 0.167087, 0.167087, 0.18812, 0.284882, 0.222385, 0.134866, 0.15008, 0.225814, 0.15008, 0.164327, 0.10481, 0.10481, 0.179055, 0.125101, 0.196879, 0.122885, 0.164327, 0.196879, 0.185198, 0.298791, 0.281712, 0.281712, 0.31487, 0.31487, 0.271506, 0.196879, 0.247041, 0.239899, 0.206376, 0.257454, 0.25406, 0.291804, 0.308712, 0.222385, 0.25406, 0.15008, 0.15008, 0.15008, 0.18812, 0.179055, 0.206376, 0.164327, 0.206376, 0.206376, 0.179055, 0.216401, 0.352862, 0.352862, 0.243554, 0.209395, 0.179055, 0.194234, 0.247041, 0.243554, 0.324872, 0.36309, 0.366687, 0.461924, 0.494003, 0.41194, 0.384043, 0.366687, 0.31487, 0.298791, 0.268042, 0.264545, 0.257454, 0.17593, 0.203355, 0.216401, 0.301917, 0.366687, 0.335645, 0.31487, 0.318242, 0.25031, 0.298791, 0.301917, 0.21291, 0.147574, 0.15008, 0.15284, 0.120615, 0.122885, 0.139895, 0.139895, 0.120615, 0.118441, 0.109221, 0.109221, 0.102787, 0.092881, 0.10481, 0.059222, 0.06184, 0.069024, 0.0704, 0.035586, 0.038042, 0.078022, 0.15008, 0.17593, 0.216401, 0.21291, 0.295083, 0.243554, 0.216401, 0.147574, 0.155435, 0.232838, 0.232838, 0.298791, 0.209395, 0.206376, 0.268042, 0.17593, 0.10481, 0.090864, 0.090864, 0.158265, 0.155435, 0.069024, 0.050641, 0.037156, 0.051831, 0.034068, 0.047319, 0.059222, 0.127496, 0.098513, 0.096677, 0.079919, 0.094817, 0.170161, 0.092881, 0.111485, 0.194234, 0.225814, 0.332115, 0.42561, 0.328603, 0.236433, 0.374039, 0.461924, 0.401658, 0.384043, 0.339168, 0.229226, 0.15008, 0.118441, 0.137348, 0.139895, 0.161087, 0.085092, 0.066181, 0.125101, 0.127496, 0.066181, 0.096677, 0.096677, 0.098513, 0.132295, 0.182256, 0.164327, 0.11371, 0.132295, 0.137348, 0.25031, 0.257454, 0.342579, 0.366687, 0.284882, 0.284882, 0.257454, 0.271506, 0.268042, 0.271506, 0.264545, 0.356642, 0.335645, 0.328603, 0.342579, 0.346032, 0.318242, 0.311707, 0.291804, 0.275179, 0.26085, 0.247041, 0.324872, 0.328603, 0.335645, 0.335645, 0.352862, 0.380708, 0.454136, 0.394753, 0.284882, 0.209395, 0.206376, 0.200174, 0.122885, 0.094817, 0.111485, 0.078022, 0.094817, 0.086953, 0.142424, 0.125101, 0.134866, 0.134866, 0.102787, 0.102787, 0.191378, 0.155435, 0.11371, 0.076542, 0.142424, 0.239899, 0.332115, 0.349426, 0.31487, 0.324872, 0.324872, 0.339168, 0.4292, 0.291804, 0.387226, 0.387226, 0.324872, 0.311707, 0.236433, 0.203355, 0.232838, 0.15008, 0.170161, 0.170161, 0.268042, 0.191378, 0.17593, 0.161087, 0.129801, 0.15284, 0.132295, 0.15008, 0.090864, 0.094817, 0.164327, 0.191378, 0.167087, 0.225814, 0.196879, 0.257454, 0.328603, 0.257454, 0.311707, 0.288399, 0.352862, 0.298791], '')</t>
  </si>
  <si>
    <t>UPI0001576A97 status=activ</t>
  </si>
  <si>
    <t>([0.436924, 0.5017, 0.42561, 0.342579, 0.384043, 0.408655, 0.339168, 0.384043, 0.440853, 0.390993, 0.41194, 0.440853, 0.433034, 0.450668, 0.444081, 0.41194, 0.41194, 0.408655, 0.447574, 0.444081, 0.476583, 0.56648, 0.585406, 0.680603, 0.784345, 0.680603, 0.680603, 0.784345, 0.779859, 0.661982, 0.632174, 0.648219, 0.666105, 0.666105, 0.541878, 0.557691, 0.613573, 0.690604, 0.570702, 0.525368, 0.51388, 0.51388, 0.486429, 0.447574, 0.433034, 0.359901, 0.450668, 0.390993, 0.30533, 0.219301, 0.288399, 0.346032, 0.342579, 0.339168, 0.339168, 0.328603, 0.332115, 0.26085, 0.209395, 0.291804, 0.324872, 0.324872, 0.31487, 0.342579, 0.31487, 0.349426, 0.349426, 0.346032, 0.328603, 0.41194, 0.517562, 0.525368, 0.570702, 0.562014, 0.483068, 0.517562, 0.575842, 0.486429, 0.570702, 0.58069, 0.476583, 0.390993, 0.318242, 0.318242, 0.243554, 0.281712, 0.222385, 0.281712, 0.271506, 0.346032, 0.236433, 0.206376, 0.203355, 0.18812, 0.196879, 0.17593, 0.158265, 0.100716, 0.139895, 0.129801, 0.191378, 0.194234, 0.268042, 0.342579, 0.284882, 0.359901, 0.275179, 0.298791, 0.239899, 0.182256, 0.194234, 0.271506, 0.196879, 0.185198, 0.185198, 0.170161, 0.18812, 0.194234, 0.232838, 0.243554, 0.185198, 0.179055, 0.247041, 0.25406, 0.25031, 0.31487, 0.25406, 0.25031, 0.25031, 0.222385, 0.25406, 0.147574, 0.179055, 0.26085, 0.264545, 0.281712, 0.281712, 0.278302, 0.278302, 0.349426, 0.26085, 0.321458, 0.26085, 0.271506, 0.26085, 0.268042, 0.182256, 0.239899, 0.31487, 0.311707, 0.408655, 0.444081, 0.56648, 0.557691, 0.538167, 0.465241, 0.450668, 0.342579, 0.31487, 0.328603, 0.328603, 0.42561, 0.418646, 0.374039, 0.257454, 0.268042, 0.25406, 0.366687, 0.359901, 0.257454, 0.26085, 0.18812, 0.17593, 0.173081, 0.106997, 0.11371, 0.161087, 0.102787, 0.120615, 0.191378, 0.142424, 0.129801, 0.100716, 0.071867, 0.085092, 0.098513, 0.109221, 0.11371, 0.064632, 0.071867, 0.083462, 0.059222, 0.044297, 0.044297, 0.048328, 0.085092, 0.054297, 0.058088, 0.102787, 0.155435, 0.173081, 0.203355, 0.206376, 0.147574, 0.132295, 0.127496, 0.17593, 0.158265, 0.158265, 0.144935, 0.139895, 0.222385, 0.196879, 0.225814, 0.225814, 0.229226, 0.196879, 0.196879, 0.196879, 0.18812, 0.125101, 0.134866, 0.081712, 0.050641, 0.109221, 0.185198, 0.26085, 0.31487, 0.200174, 0.147574, 0.219301, 0.18812, 0.100716, 0.158265, 0.232838, 0.25406, 0.243554, 0.288399, 0.321458, 0.247041, 0.257454, 0.247041, 0.191378, 0.191378, 0.191378, 0.100716, 0.054297, 0.069024, 0.06184, 0.120615, 0.167087, 0.179055, 0.132295, 0.147574, 0.155435, 0.167087, 0.15008, 0.085092, 0.049374, 0.06312, 0.055536, 0.028695, 0.064632, 0.079919, 0.102787, 0.161087, 0.247041, 0.328603, 0.308712, 0.291804, 0.219301, 0.229226, 0.216401, 0.21291, 0.291804, 0.291804, 0.275179, 0.196879, 0.206376, 0.288399, 0.247041, 0.295083, 0.380708, 0.36309, 0.247041, 0.200174, 0.206376, 0.132295, 0.127496, 0.129801, 0.078022, 0.071867, 0.081712, 0.079919, 0.132295, 0.094817, 0.088832, 0.054297, 0.090864, 0.125101, 0.127496, 0.158265, 0.118441, 0.0704, 0.0704, 0.132295, 0.134866, 0.106997, 0.106997, 0.073402, 0.041405, 0.071867, 0.078022, 0.06312, 0.051831, 0.054297, 0.088832, 0.109221, 0.17593, 0.100716, 0.100716, 0.092881, 0.088832, 0.15284, 0.236433, 0.236433, 0.236433, 0.239899, 0.268042, 0.352862, 0.418646, 0.509769, 0.4292, 0.468512, 0.444081, 0.374039, 0.301917, 0.288399, 0.25406, 0.18812, 0.225814, 0.25406, 0.264545, 0.229226, 0.137348, 0.137348, 0.079919, 0.046336, 0.048328, 0.05306, 0.055536, 0.060549, 0.038858, 0.067594, 0.067594, 0.067594, 0.134866, 0.122885, 0.078022, 0.066181, 0.10481, 0.127496, 0.111485, 0.06184, 0.073402, 0.132295, 0.116183, 0.179055, 0.26085, 0.335645, 0.243554, 0.236433, 0.196879, 0.232838, 0.222385, 0.247041, 0.21291, 0.147574, 0.21291, 0.288399, 0.311707, 0.219301, 0.25031, 0.275179, 0.356642, 0.394753, 0.366687, 0.311707, 0.339168, 0.339168, 0.339168, 0.339168, 0.311707, 0.349426, 0.291804, 0.298791, 0.271506, 0.339168, 0.414856, 0.332115, 0.349426, 0.349426, 0.436924, 0.447574, 0.36309, 0.257454, 0.15008, 0.122885, 0.200174, 0.167087, 0.17593, 0.17593, 0.222385, 0.25031, 0.239899, 0.321458, 0.291804, 0.318242, 0.318242, 0.275179, 0.359901, 0.359901, 0.36309, 0.374039, 0.271506, 0.36309, 0.440853, 0.42561, 0.458154, 0.480142, 0.387226, 0.374039, 0.374039, 0.401658, 0.308712, 0.222385, 0.239899, 0.275179, 0.182256, 0.191378, 0.161087, 0.158265, 0.147574, 0.155435, 0.155435, 0.17593, 0.109221, 0.111485, 0.182256, 0.222385, 0.203355, 0.225814, 0.239899, 0.25406, 0.173081, 0.26085, 0.281712, 0.236433, 0.15284, 0.239899, 0.147574, 0.21291, 0.247041, 0.257454, 0.247041, 0.239899, 0.31487, 0.318242, 0.349426, 0.359901, 0.275179, 0.26085, 0.243554, 0.232838, 0.219301, 0.225814, 0.158265, 0.142424, 0.111485, 0.155435, 0.164327, 0.216401, 0.219301, 0.18812, 0.191378, 0.191378, 0.122885, 0.120615, 0.116183, 0.098513, 0.096677, 0.096677, 0.060549, 0.064632, 0.054297, 0.034068, 0.030611, 0.033407, 0.056825, 0.092881, 0.056825, 0.05306, 0.066181, 0.037156, 0.024826, 0.023087, 0.024826, 0.040537, 0.040537, 0.047319, 0.033407, 0.022667, 0.030611, 0.030611, 0.06184, 0.090864, 0.088832, 0.102787, 0.142424, 0.090864, 0.092881, 0.106997, 0.109221, 0.102787, 0.173081, 0.173081, 0.11371, 0.064632, 0.054297, 0.032017, 0.048328, 0.086953, 0.134866, 0.167087, 0.229226, 0.203355, 0.173081, 0.185198, 0.18812, 0.206376, 0.298791, 0.21291, 0.284882, 0.278302, 0.275179, 0.25406, 0.318242, 0.394753, 0.517562, 0.56648, 0.585406, 0.59014, 0.56648, 0.436924, 0.414856, 0.418646, 0.335645, 0.335645, 0.41194, 0.458154, 0.458154, 0.486429, 0.541878, 0.557691, 0.476583, 0.480142, 0.497853, 0.505461, 0.517562, 0.398279, 0.390993, 0.490133, 0.494003, 0.505461, 0.632174, 0.632174, 0.534167, 0.553315, 0.56648, 0.468512, 0.440853, 0.342579, 0.308712, 0.346032, 0.346032, 0.4292, 0.444081, 0.440853, 0.440853, 0.444081, 0.534167, 0.5017, 0.380708, 0.339168, 0.342579, 0.318242, 0.25406, 0.264545, 0.30533, 0.291804, 0.359901, 0.41194, 0.505461, 0.51388, 0.517562, 0.5017, 0.490133, 0.497853, 0.380708, 0.311707, 0.311707, 0.318242, 0.335645, 0.422041, 0.461924, 0.4292, 0.440853, 0.521092, 0.525368, 0.562014, 0.505461, 0.497853, 0.490133, 0.468512, 0.436924, 0.40511, 0.384043, 0.366687, 0.311707, 0.458154, 0.56648], '')</t>
  </si>
  <si>
    <t>[1, 21, 22, 23, 24, 25, 26, 27, 28, 29, 30, 31, 32, 33, 34, 35, 36, 37, 38, 39, 40, 41, 70, 71, 72, 73, 75, 76, 78, 79, 152, 153, 154, 331, 548, 549, 550, 551, 552, 562, 563, 567, 568, 573, 574, 575, 576, 577, 578, 590, 591, 602, 603, 604, 605, 617, 618, 619, 620, 630]</t>
  </si>
  <si>
    <t>UPI0001576A98 status=activ</t>
  </si>
  <si>
    <t>([0.012727, 0.019109, 0.028107, 0.05306, 0.073402, 0.094817, 0.092881, 0.11371, 0.111485, 0.142424, 0.142424, 0.118441, 0.142424, 0.142424, 0.118441, 0.120615, 0.173081, 0.26085, 0.26085, 0.167087, 0.308712, 0.318242, 0.219301, 0.232838, 0.164327, 0.11371, 0.076542, 0.111485, 0.129801, 0.096677, 0.10481, 0.142424, 0.129801, 0.15284, 0.120615, 0.243554, 0.332115, 0.332115, 0.349426, 0.268042, 0.281712, 0.281712, 0.25406, 0.257454, 0.182256, 0.15284, 0.236433, 0.298791, 0.275179, 0.25031, 0.359901, 0.359901, 0.25031, 0.349426, 0.25406, 0.219301, 0.196879, 0.185198, 0.21291, 0.125101, 0.194234, 0.278302, 0.164327, 0.100716, 0.147574, 0.21291, 0.185198, 0.10481, 0.106997, 0.11371, 0.0704, 0.028107, 0.018787, 0.018787, 0.021816, 0.026892, 0.026892, 0.018106, 0.012727, 0.013821, 0.024826, 0.020522, 0.014075, 0.022667, 0.047319, 0.026892, 0.029376, 0.035586, 0.034068, 0.038042, 0.03976, 0.030611, 0.037156, 0.051831, 0.085092, 0.078022, 0.109221, 0.173081, 0.268042, 0.243554, 0.239899, 0.21291, 0.25406, 0.335645, 0.243554, 0.155435, 0.185198, 0.182256, 0.264545, 0.342579, 0.321458, 0.21291, 0.236433, 0.342579, 0.25406, 0.25031, 0.167087, 0.116183, 0.111485, 0.050641, 0.102787, 0.11371, 0.066181, 0.071867, 0.055536, 0.116183, 0.185198, 0.18812, 0.10481, 0.05306, 0.032017, 0.0198, 0.037156, 0.0704, 0.066181, 0.11371, 0.129801, 0.206376, 0.185198, 0.109221, 0.200174, 0.111485, 0.090864, 0.155435, 0.11371, 0.090864, 0.073402, 0.036378, 0.034884, 0.048328, 0.096677, 0.098513, 0.155435, 0.155435, 0.155435, 0.096677, 0.109221, 0.111485, 0.098513, 0.147574, 0.243554, 0.216401, 0.275179, 0.164327, 0.106997, 0.129801, 0.096677, 0.111485, 0.194234, 0.281712, 0.194234, 0.206376, 0.295083, 0.203355, 0.122885, 0.129801, 0.102787, 0.05306, 0.046336, 0.026892, 0.026338, 0.019109, 0.015344, 0.014315, 0.023087, 0.029376, 0.020876, 0.042364, 0.024393, 0.014075, 0.00962], '')</t>
  </si>
  <si>
    <t>UPI0001576A9A status=activ</t>
  </si>
  <si>
    <t>([0.324872, 0.284882, 0.324872, 0.243554, 0.17593, 0.222385, 0.257454, 0.30533, 0.209395, 0.206376, 0.239899, 0.203355, 0.21291, 0.21291, 0.229226, 0.15284, 0.155435, 0.147574, 0.25406, 0.239899, 0.196879, 0.209395, 0.25031, 0.26085, 0.335645, 0.342579, 0.328603, 0.232838, 0.225814, 0.268042, 0.295083, 0.284882, 0.328603, 0.332115, 0.232838, 0.311707, 0.308712, 0.288399, 0.200174, 0.144935, 0.147574, 0.170161, 0.200174, 0.203355, 0.118441, 0.120615, 0.173081, 0.111485, 0.134866, 0.106997, 0.094817, 0.102787, 0.109221, 0.134866, 0.078022, 0.155435, 0.129801, 0.142424, 0.137348, 0.132295, 0.098513, 0.090864, 0.054297, 0.06184, 0.059222, 0.081712, 0.081712, 0.051831, 0.088832, 0.079919, 0.054297, 0.090864, 0.088832, 0.0704, 0.051831, 0.058088, 0.040537, 0.054297, 0.054297, 0.030611, 0.054297, 0.109221, 0.116183, 0.18812, 0.10481, 0.051831, 0.071867, 0.033407, 0.050641, 0.040537, 0.069024, 0.069024, 0.073402, 0.038042, 0.055536, 0.079919, 0.116183, 0.137348, 0.078022, 0.116183, 0.191378, 0.194234, 0.206376, 0.209395, 0.203355, 0.284882, 0.40511, 0.308712, 0.440853, 0.447574, 0.36309, 0.275179, 0.335645, 0.339168, 0.318242, 0.209395, 0.200174, 0.127496, 0.074921, 0.074921, 0.060549, 0.058088, 0.055536, 0.042364, 0.028695, 0.023534, 0.014586, 0.016021, 0.017797, 0.010509, 0.008723, 0.010926, 0.013437, 0.01204, 0.009015, 0.012491, 0.016528, 0.010926, 0.016021, 0.024393], '')</t>
  </si>
  <si>
    <t>UPI0001576A9B status=activ</t>
  </si>
  <si>
    <t>([0.414856, 0.444081, 0.454136, 0.497853, 0.538167, 0.447574, 0.490133, 0.401658, 0.324872, 0.31487, 0.324872, 0.390993, 0.40511, 0.324872, 0.206376, 0.191378, 0.182256, 0.096677, 0.048328, 0.086953, 0.046336, 0.100716, 0.058088, 0.034884, 0.030611, 0.015694, 0.022306, 0.020165, 0.031287, 0.032677, 0.020522, 0.023534, 0.021381, 0.020522, 0.026892, 0.046336, 0.049374, 0.055536, 0.06184, 0.125101, 0.118441, 0.206376, 0.125101, 0.111485, 0.196879, 0.196879, 0.308712, 0.318242, 0.288399, 0.264545, 0.278302, 0.301917, 0.209395, 0.236433, 0.142424, 0.182256, 0.21291, 0.15284, 0.132295, 0.219301, 0.225814, 0.170161, 0.106997, 0.111485, 0.139895, 0.139895, 0.15008, 0.090864, 0.085092, 0.060549, 0.06184, 0.079919, 0.078022, 0.137348, 0.122885, 0.206376, 0.21291, 0.182256, 0.281712, 0.191378, 0.118441, 0.06312, 0.106997, 0.127496, 0.137348, 0.167087, 0.155435, 0.122885, 0.120615, 0.139895, 0.18812, 0.21291, 0.257454, 0.349426, 0.268042, 0.271506, 0.284882, 0.200174, 0.173081, 0.137348, 0.21291, 0.311707, 0.366687, 0.26085, 0.311707, 0.398279, 0.398279, 0.394753, 0.342579, 0.450668, 0.36309, 0.394753, 0.380708, 0.374039, 0.356642, 0.461924, 0.352862, 0.257454, 0.324872, 0.268042, 0.196879, 0.185198, 0.170161, 0.222385, 0.311707, 0.298791, 0.295083, 0.321458, 0.339168, 0.414856, 0.31487, 0.384043, 0.298791, 0.225814, 0.158265, 0.167087, 0.155435, 0.173081, 0.268042, 0.243554, 0.328603, 0.42561, 0.42561, 0.418646, 0.390993, 0.298791, 0.301917, 0.291804, 0.206376, 0.167087, 0.191378, 0.291804, 0.30533, 0.408655, 0.509769, 0.483068, 0.468512, 0.384043, 0.458154, 0.377384, 0.335645, 0.335645, 0.311707, 0.359901, 0.370445, 0.346032, 0.352862, 0.352862, 0.257454, 0.278302, 0.321458, 0.321458, 0.308712, 0.288399, 0.18812, 0.18812, 0.284882, 0.271506, 0.31487, 0.308712, 0.308712, 0.291804, 0.271506, 0.203355, 0.191378, 0.118441, 0.086953, 0.144935, 0.088832, 0.161087, 0.15008, 0.142424, 0.137348, 0.086953, 0.085092, 0.147574, 0.147574, 0.078022, 0.096677, 0.109221, 0.088832, 0.109221, 0.15008, 0.142424, 0.196879, 0.158265, 0.239899, 0.321458, 0.275179, 0.380708], '')</t>
  </si>
  <si>
    <t>[4, 154]</t>
  </si>
  <si>
    <t>UPI0001576A9D status=activ</t>
  </si>
  <si>
    <t>([0.63748, 0.476583, 0.505461, 0.51388, 0.529623, 0.458154, 0.472492, 0.465241, 0.486429, 0.51388, 0.461924, 0.486429, 0.529623, 0.472492, 0.450668, 0.398279, 0.366687, 0.380708, 0.377384, 0.342579, 0.301917, 0.219301, 0.271506, 0.206376, 0.191378, 0.191378, 0.15284, 0.173081, 0.191378, 0.182256, 0.185198, 0.26085, 0.26085, 0.185198, 0.225814, 0.18812, 0.158265, 0.18812, 0.239899, 0.216401, 0.25406, 0.31487, 0.298791, 0.324872, 0.36309, 0.36309, 0.374039, 0.51388, 0.490133, 0.486429, 0.465241, 0.422041, 0.42561, 0.318242, 0.374039, 0.377384, 0.414856, 0.418646, 0.41194, 0.41194, 0.41194, 0.346032, 0.328603, 0.454136, 0.4292, 0.476583, 0.51388, 0.505461, 0.450668, 0.483068, 0.483068, 0.414856, 0.414856, 0.398279, 0.521092, 0.541878, 0.557691, 0.476583, 0.521092, 0.494003, 0.505461, 0.440853, 0.490133, 0.517562, 0.494003, 0.538167, 0.41194, 0.414856, 0.42561, 0.454136, 0.454136, 0.433034, 0.545602, 0.545602, 0.541878, 0.476583, 0.4292, 0.444081, 0.58069, 0.661982, 0.707965, 0.648219, 0.771762, 0.741537, 0.733139, 0.733139, 0.716283, 0.827927, 0.812494, 0.699094, 0.604312, 0.529623, 0.59917, 0.517562, 0.509769, 0.486429, 0.538167, 0.472492, 0.41194, 0.36309, 0.352862, 0.352862, 0.328603, 0.291804, 0.31487, 0.301917, 0.30533, 0.278302, 0.257454, 0.275179, 0.366687, 0.450668, 0.517562, 0.4292, 0.408655, 0.440853, 0.465241, 0.461924, 0.570702, 0.653063, 0.661982, 0.661982, 0.690604, 0.724957, 0.648219, 0.648219, 0.666105, 0.549308, 0.59014, 0.642678, 0.59508, 0.575842, 0.557691, 0.517562, 0.58069, 0.562014, 0.562014, 0.538167, 0.517562, 0.525368, 0.525368, 0.549308, 0.570702, 0.534167, 0.525368, 0.653063, 0.585406, 0.613573, 0.728858, 0.733139, 0.680603, 0.666105, 0.63748, 0.685117, 0.685117, 0.728858, 0.805026, 0.805026, 0.834292, 0.859585, 0.849326, 0.76285, 0.76285, 0.767246, 0.767246, 0.805026, 0.703578, 0.76285, 0.745909, 0.750527, 0.690604, 0.690604, 0.733139, 0.779859, 0.73685, 0.745909, 0.653063, 0.707965, 0.728858, 0.724957, 0.690604, 0.653063, 0.716283, 0.716283, 0.694846, 0.694846, 0.694846, 0.788093, 0.808535, 0.784345, 0.733139, 0.788093, 0.812494, 0.808535, 0.788093, 0.784345, 0.775545, 0.819762, 0.795062, 0.754692, 0.745909, 0.788093, 0.827927], '')</t>
  </si>
  <si>
    <t>[0, 2, 3, 4, 9, 12, 47, 66, 67, 74, 75, 76, 78, 80, 83, 85, 92, 93, 94, 98, 99, 100, 101, 102, 103, 104, 105, 106, 107, 108, 109, 110, 111, 112, 113, 114, 116, 132,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222]</t>
  </si>
  <si>
    <t>(84</t>
  </si>
  <si>
    <t>122)</t>
  </si>
  <si>
    <t>UPI0001576AA1 status=activ</t>
  </si>
  <si>
    <t>([0.30533, 0.295083, 0.179055, 0.25406, 0.284882, 0.236433, 0.295083, 0.324872, 0.318242, 0.264545, 0.298791, 0.30533, 0.222385, 0.209395, 0.225814, 0.298791, 0.36309, 0.36309, 0.301917, 0.370445, 0.31487, 0.236433, 0.275179, 0.377384, 0.377384, 0.390993, 0.447574, 0.447574, 0.458154, 0.509769, 0.59917, 0.59917, 0.59508, 0.59014, 0.483068, 0.433034, 0.408655, 0.433034, 0.444081, 0.468512, 0.509769, 0.509769, 0.626927, 0.626927, 0.575842, 0.521092, 0.436924, 0.444081, 0.342579, 0.332115, 0.31487, 0.31487, 0.308712, 0.339168, 0.335645, 0.374039, 0.324872, 0.281712, 0.194234, 0.129801, 0.158265, 0.170161, 0.243554, 0.222385, 0.209395, 0.229226, 0.264545, 0.26085, 0.26085, 0.268042, 0.30533, 0.271506, 0.239899, 0.185198, 0.206376, 0.291804, 0.359901, 0.436924, 0.51388, 0.56648, 0.549308, 0.541878, 0.521092, 0.497853, 0.398279, 0.40511, 0.356642, 0.352862, 0.342579, 0.356642, 0.401658, 0.335645, 0.387226, 0.418646, 0.414856, 0.398279, 0.394753, 0.384043, 0.318242, 0.318242, 0.318242, 0.380708, 0.390993, 0.380708, 0.324872, 0.4292, 0.4292, 0.4292, 0.422041, 0.480142, 0.4292, 0.380708, 0.384043, 0.370445, 0.370445, 0.40511, 0.390993, 0.418646, 0.422041, 0.494003, 0.418646, 0.454136, 0.483068, 0.509769, 0.509769, 0.59014, 0.509769, 0.408655, 0.5017, 0.42561, 0.454136, 0.450668, 0.545602, 0.622677, 0.608892, 0.608892, 0.56648, 0.494003, 0.461924, 0.461924, 0.450668, 0.525368, 0.525368, 0.534167, 0.51388, 0.483068, 0.483068, 0.458154, 0.575842, 0.458154, 0.476583, 0.480142, 0.436924, 0.401658, 0.366687, 0.275179, 0.268042, 0.356642, 0.401658, 0.398279, 0.342579, 0.278302, 0.206376, 0.216401, 0.15008, 0.142424, 0.173081, 0.17593, 0.26085, 0.25031, 0.324872, 0.349426, 0.318242, 0.390993, 0.390993, 0.42561, 0.553315, 0.472492, 0.356642, 0.377384, 0.281712, 0.311707, 0.387226, 0.476583, 0.465241, 0.557691, 0.521092, 0.480142, 0.414856, 0.349426, 0.356642, 0.271506, 0.318242, 0.352862, 0.281712, 0.257454, 0.200174, 0.118441, 0.179055, 0.257454, 0.281712, 0.384043, 0.4292, 0.418646, 0.40511, 0.370445, 0.359901, 0.370445, 0.374039, 0.418646, 0.465241, 0.436924, 0.534167, 0.483068, 0.447574, 0.553315, 0.661982], '')</t>
  </si>
  <si>
    <t>[29, 30, 31, 32, 33, 40, 41, 42, 43, 44, 45, 78, 79, 80, 81, 82, 123, 124, 125, 126, 128, 132, 133, 134, 135, 136, 141, 142, 143, 144, 148, 176, 185, 186, 212, 215, 216]</t>
  </si>
  <si>
    <t>UPI0001576AA6 status=activ</t>
  </si>
  <si>
    <t>([0.094817, 0.064632, 0.076542, 0.055536, 0.076542, 0.085092, 0.092881, 0.120615, 0.127496, 0.11371, 0.139895, 0.142424, 0.129801, 0.144935, 0.200174, 0.200174, 0.194234, 0.219301, 0.21291, 0.31487, 0.321458, 0.321458, 0.40511, 0.4292, 0.40511, 0.356642, 0.374039, 0.394753, 0.390993, 0.447574, 0.5017, 0.505461, 0.549308, 0.454136, 0.436924, 0.374039, 0.324872, 0.401658, 0.458154, 0.377384, 0.384043, 0.349426, 0.418646, 0.414856, 0.422041, 0.465241, 0.517562, 0.465241, 0.398279, 0.40511, 0.374039, 0.387226, 0.387226, 0.374039, 0.450668, 0.450668, 0.447574, 0.476583, 0.483068, 0.398279, 0.480142, 0.476583, 0.497853, 0.51388, 0.5017, 0.486429, 0.553315, 0.525368, 0.483068, 0.468512, 0.497853, 0.418646, 0.401658, 0.40511, 0.332115, 0.324872, 0.342579, 0.42561, 0.483068, 0.472492, 0.476583, 0.476583, 0.468512, 0.468512, 0.390993, 0.42561, 0.436924, 0.356642, 0.390993, 0.497853, 0.608892, 0.490133, 0.58069, 0.585406, 0.480142, 0.570702, 0.585406, 0.56648, 0.465241, 0.444081, 0.458154, 0.450668, 0.461924, 0.433034, 0.440853, 0.408655, 0.390993, 0.387226, 0.465241, 0.454136, 0.418646, 0.418646, 0.450668, 0.458154, 0.454136, 0.538167, 0.468512, 0.440853, 0.440853, 0.521092, 0.51388, 0.494003, 0.529623, 0.433034, 0.472492, 0.444081, 0.461924, 0.447574, 0.450668, 0.461924, 0.472492, 0.505461, 0.494003, 0.447574, 0.440853, 0.454136, 0.465241, 0.450668, 0.414856, 0.356642, 0.335645, 0.335645, 0.335645, 0.390993, 0.414856, 0.414856, 0.414856, 0.465241, 0.480142, 0.398279, 0.394753, 0.308712, 0.308712, 0.31487, 0.394753, 0.401658, 0.384043, 0.380708, 0.366687, 0.339168, 0.366687, 0.398279, 0.301917, 0.206376, 0.185198, 0.164327, 0.15008, 0.170161, 0.191378, 0.129801, 0.129801, 0.122885, 0.132295, 0.127496, 0.079919, 0.050641, 0.030611, 0.030611, 0.019401, 0.022667, 0.023534, 0.034068, 0.034884, 0.038042, 0.047319, 0.0704, 0.116183, 0.118441, 0.118441, 0.120615, 0.167087, 0.239899, 0.247041, 0.219301, 0.18812, 0.271506, 0.321458, 0.377384, 0.356642, 0.42561, 0.483068, 0.59014, 0.505461, 0.465241, 0.59014, 0.728858], '')</t>
  </si>
  <si>
    <t>[30, 31, 32, 46, 63, 64, 66, 67, 90, 92, 93, 95, 96, 97, 115, 119, 120, 122, 131, 201, 202, 204, 205]</t>
  </si>
  <si>
    <t>UPI0001576AA8 status=activ</t>
  </si>
  <si>
    <t>([0.017138, 0.026892, 0.029376, 0.049374, 0.024393, 0.025762, 0.037156, 0.025316, 0.034068, 0.051831, 0.071867, 0.102787, 0.083462, 0.073402, 0.109221, 0.106997, 0.15284, 0.15284, 0.129801, 0.102787, 0.185198, 0.200174, 0.139895, 0.170161, 0.078022, 0.167087, 0.134866, 0.096677, 0.173081, 0.18812, 0.167087, 0.088832, 0.05306, 0.079919, 0.086953, 0.060549, 0.109221, 0.073402, 0.088832, 0.109221, 0.098513, 0.058088, 0.050641, 0.078022, 0.076542, 0.092881, 0.088832, 0.147574, 0.111485, 0.10481, 0.050641, 0.05306, 0.079919, 0.144935, 0.067594, 0.067594, 0.076542, 0.073402, 0.079919, 0.060549, 0.031287, 0.042364, 0.083462, 0.092881, 0.102787, 0.10481, 0.100716, 0.05306, 0.059222, 0.120615, 0.058088, 0.088832, 0.096677, 0.096677, 0.079919, 0.118441, 0.109221, 0.094817, 0.050641, 0.094817, 0.060549, 0.098513, 0.120615, 0.11371, 0.139895, 0.129801, 0.144935, 0.236433, 0.257454, 0.239899, 0.232838, 0.349426, 0.291804, 0.288399, 0.229226, 0.147574, 0.173081, 0.194234, 0.291804, 0.387226, 0.31487, 0.433034, 0.390993, 0.356642, 0.247041, 0.21291, 0.120615, 0.11371, 0.134866, 0.164327, 0.158265, 0.182256, 0.111485, 0.185198, 0.100716, 0.102787, 0.185198, 0.11371, 0.064632, 0.047319, 0.051831, 0.078022, 0.044297, 0.06184, 0.038858, 0.038858, 0.034884, 0.041405, 0.028695, 0.023963, 0.019401, 0.020165, 0.020165, 0.034068, 0.017797, 0.030003, 0.05306, 0.05306, 0.096677, 0.074921, 0.055536, 0.06184, 0.069024, 0.122885, 0.066181, 0.111485, 0.179055, 0.17593, 0.26085, 0.324872, 0.25406, 0.328603, 0.328603, 0.301917, 0.209395, 0.335645, 0.30533, 0.30533, 0.291804, 0.196879, 0.321458, 0.324872, 0.295083, 0.194234, 0.206376, 0.222385, 0.222385, 0.225814, 0.31487, 0.239899, 0.21291, 0.25406, 0.25031, 0.25031, 0.164327, 0.25031, 0.25406, 0.196879, 0.170161, 0.144935, 0.196879, 0.182256, 0.236433, 0.25031, 0.301917, 0.17593, 0.179055, 0.139895, 0.137348, 0.137348, 0.167087, 0.102787, 0.06312, 0.06312, 0.06184, 0.129801, 0.142424, 0.073402, 0.122885, 0.158265, 0.127496, 0.088832, 0.098513, 0.127496, 0.088832, 0.11371, 0.196879, 0.288399, 0.232838, 0.200174, 0.196879, 0.161087, 0.247041, 0.36309, 0.36309, 0.332115, 0.275179, 0.232838, 0.31487, 0.295083, 0.247041, 0.31487, 0.433034, 0.380708, 0.321458], '')</t>
  </si>
  <si>
    <t>UPI0001576AAB status=activ</t>
  </si>
  <si>
    <t>([0.155435, 0.26085, 0.26085, 0.301917, 0.298791, 0.332115, 0.346032, 0.370445, 0.401658, 0.342579, 0.366687, 0.384043, 0.414856, 0.332115, 0.318242, 0.332115, 0.328603, 0.328603, 0.42561, 0.476583, 0.553315, 0.458154, 0.349426, 0.384043, 0.384043, 0.418646, 0.422041, 0.440853, 0.36309, 0.366687, 0.4292, 0.418646, 0.433034, 0.4292, 0.483068, 0.517562, 0.447574, 0.444081, 0.42561, 0.352862, 0.288399, 0.291804, 0.31487, 0.394753, 0.387226, 0.398279, 0.401658, 0.398279, 0.301917, 0.370445, 0.370445, 0.374039, 0.390993, 0.394753, 0.384043, 0.332115, 0.247041, 0.318242, 0.328603, 0.342579, 0.41194, 0.51388, 0.494003, 0.570702, 0.562014, 0.472492, 0.401658, 0.321458, 0.298791, 0.390993, 0.401658, 0.390993, 0.398279, 0.390993, 0.318242, 0.318242, 0.394753, 0.465241, 0.465241, 0.461924, 0.534167, 0.541878, 0.517562, 0.450668, 0.447574, 0.422041, 0.490133, 0.562014, 0.575842, 0.529623, 0.458154, 0.384043, 0.311707, 0.318242, 0.324872, 0.394753, 0.321458, 0.332115, 0.332115, 0.324872, 0.25031, 0.236433, 0.216401, 0.229226, 0.308712, 0.295083, 0.328603, 0.328603, 0.31487, 0.366687, 0.461924, 0.450668, 0.450668, 0.538167, 0.458154, 0.461924, 0.433034, 0.557691, 0.59014, 0.585406, 0.59508, 0.608892, 0.545602, 0.56648, 0.538167, 0.458154, 0.444081, 0.444081, 0.461924, 0.465241, 0.486429, 0.486429, 0.486429, 0.486429, 0.494003, 0.575842, 0.472492, 0.472492, 0.447574, 0.349426, 0.366687, 0.281712, 0.328603, 0.408655, 0.408655, 0.436924, 0.51388, 0.541878, 0.505461, 0.486429, 0.436924, 0.366687, 0.311707, 0.394753, 0.468512, 0.377384, 0.291804, 0.384043, 0.387226, 0.308712, 0.377384, 0.374039, 0.465241, 0.458154, 0.4292, 0.398279, 0.36309, 0.332115, 0.298791, 0.295083, 0.268042, 0.321458, 0.390993], '')</t>
  </si>
  <si>
    <t>[20, 35, 61, 63, 64, 80, 81, 82, 87, 88, 89, 113, 117, 118, 119, 120, 121, 122, 123, 124, 135, 146, 147, 148]</t>
  </si>
  <si>
    <t>UPI0001576AAC status=activ</t>
  </si>
  <si>
    <t>([0.003276, 0.00558, 0.004835, 0.005734, 0.00543, 0.006194, 0.009096, 0.010131, 0.011342, 0.014586, 0.020876, 0.030003, 0.030611, 0.071867, 0.088832, 0.088832, 0.090864, 0.100716, 0.090864, 0.164327, 0.26085, 0.318242, 0.321458, 0.335645, 0.335645, 0.41194, 0.370445, 0.25031, 0.281712, 0.281712, 0.196879, 0.158265, 0.15284, 0.127496, 0.11371, 0.179055, 0.185198, 0.284882, 0.271506, 0.30533, 0.216401, 0.173081, 0.236433, 0.21291, 0.216401, 0.243554, 0.239899, 0.318242, 0.31487, 0.311707, 0.25406, 0.339168, 0.284882, 0.278302, 0.31487, 0.225814, 0.25406, 0.155435, 0.142424, 0.222385, 0.264545, 0.25031, 0.278302, 0.216401, 0.142424, 0.179055, 0.191378, 0.191378, 0.161087, 0.239899, 0.164327, 0.243554, 0.164327, 0.25031, 0.25031, 0.25031, 0.321458, 0.291804, 0.321458, 0.222385, 0.134866, 0.134866, 0.216401, 0.225814, 0.257454, 0.298791, 0.222385, 0.216401, 0.222385, 0.222385, 0.236433, 0.324872, 0.298791, 0.387226, 0.380708, 0.387226, 0.352862, 0.366687, 0.366687, 0.454136, 0.570702, 0.703578, 0.632174, 0.626927, 0.63748, 0.529623, 0.613573, 0.648219, 0.648219, 0.608892, 0.671169, 0.648219, 0.549308, 0.59508, 0.490133, 0.509769, 0.387226, 0.390993, 0.390993, 0.359901, 0.359901, 0.374039, 0.298791, 0.352862, 0.346032, 0.328603, 0.408655, 0.374039, 0.454136, 0.370445, 0.318242, 0.301917, 0.281712, 0.346032, 0.339168, 0.433034, 0.342579, 0.418646, 0.418646, 0.414856, 0.440853, 0.422041, 0.414856, 0.509769, 0.534167, 0.450668, 0.377384, 0.288399, 0.284882, 0.295083, 0.384043, 0.436924, 0.433034, 0.476583, 0.394753, 0.4292, 0.390993, 0.390993, 0.414856, 0.414856, 0.30533, 0.281712, 0.291804, 0.298791, 0.26085, 0.275179, 0.275179, 0.384043, 0.408655, 0.41194, 0.408655, 0.332115, 0.370445, 0.295083, 0.26085, 0.311707, 0.291804, 0.229226, 0.247041, 0.243554, 0.243554, 0.342579, 0.380708, 0.380708, 0.36309, 0.31487, 0.301917, 0.390993, 0.281712, 0.349426, 0.284882, 0.275179, 0.243554, 0.229226, 0.229226, 0.225814, 0.268042, 0.225814, 0.311707, 0.374039, 0.41194, 0.472492, 0.476583, 0.461924, 0.454136, 0.465241, 0.450668, 0.461924, 0.454136, 0.450668, 0.447574, 0.509769, 0.525368, 0.562014, 0.562014, 0.58069, 0.626927, 0.626927, 0.626927, 0.622677, 0.63748, 0.585406, 0.509769, 0.51388, 0.41194, 0.422041, 0.328603, 0.418646, 0.408655, 0.31487, 0.40511, 0.408655, 0.40511, 0.318242, 0.311707, 0.324872, 0.311707, 0.31487, 0.225814, 0.25031, 0.225814, 0.15284, 0.167087, 0.185198, 0.182256, 0.278302, 0.271506, 0.291804, 0.30533, 0.222385, 0.225814, 0.191378, 0.191378, 0.222385, 0.295083, 0.291804, 0.203355, 0.25406, 0.239899, 0.324872, 0.30533, 0.332115, 0.444081, 0.401658, 0.40511, 0.324872, 0.31487, 0.311707, 0.377384, 0.36309, 0.461924, 0.461924, 0.529623, 0.444081, 0.41194, 0.349426, 0.42561, 0.505461, 0.538167, 0.553315, 0.538167, 0.56648, 0.534167, 0.5017, 0.534167, 0.461924, 0.570702, 0.472492, 0.465241, 0.476583, 0.450668, 0.374039, 0.384043, 0.349426, 0.408655, 0.418646, 0.418646, 0.42561, 0.465241, 0.468512, 0.390993, 0.311707, 0.31487, 0.342579, 0.335645, 0.335645, 0.328603, 0.31487, 0.328603, 0.328603, 0.239899, 0.26085, 0.232838, 0.308712, 0.31487, 0.349426, 0.346032, 0.447574, 0.436924, 0.40511, 0.328603, 0.31487, 0.387226, 0.387226, 0.394753, 0.40511, 0.408655, 0.490133, 0.465241, 0.465241, 0.444081, 0.433034, 0.450668, 0.541878, 0.541878, 0.545602, 0.433034, 0.433034, 0.408655, 0.328603, 0.26085, 0.335645, 0.349426, 0.349426, 0.349426, 0.339168, 0.339168, 0.346032, 0.257454, 0.26085, 0.26085, 0.288399, 0.377384, 0.281712, 0.194234, 0.194234, 0.185198, 0.268042, 0.268042, 0.25406, 0.339168, 0.384043, 0.370445, 0.450668, 0.454136, 0.384043, 0.414856, 0.328603, 0.247041, 0.324872, 0.36309, 0.352862, 0.384043, 0.31487, 0.321458, 0.422041, 0.414856, 0.335645, 0.247041, 0.229226, 0.229226, 0.229226, 0.257454, 0.25406, 0.25406, 0.264545, 0.342579, 0.301917, 0.374039, 0.458154, 0.374039, 0.298791, 0.318242, 0.194234, 0.17593, 0.257454, 0.291804, 0.291804, 0.281712, 0.298791, 0.278302, 0.21291, 0.200174, 0.173081, 0.15008, 0.118441, 0.083462, 0.058088, 0.043307, 0.030611, 0.018787, 0.025762, 0.034068], '')</t>
  </si>
  <si>
    <t>[100, 101, 102, 103, 104, 105, 106, 107, 108, 109, 110, 111, 112, 113, 115, 143, 144, 211, 212, 213, 214, 215, 216, 217, 218, 219, 220, 221, 222, 223, 272, 277, 278, 279, 280, 281, 282, 283, 284, 286, 333, 334, 335]</t>
  </si>
  <si>
    <t>UPI0001576AAF status=activ</t>
  </si>
  <si>
    <t>([0.059222, 0.098513, 0.05306, 0.074921, 0.098513, 0.125101, 0.15284, 0.179055, 0.122885, 0.144935, 0.100716, 0.078022, 0.041405, 0.022306, 0.0198, 0.031287, 0.015694, 0.025762, 0.023534, 0.013016, 0.014783, 0.00962, 0.009401, 0.014315, 0.011903, 0.01204, 0.008624, 0.006245, 0.005011, 0.006619, 0.006567, 0.009294, 0.010926, 0.017138, 0.016826, 0.028695, 0.026892, 0.056825, 0.026892, 0.029376, 0.038042, 0.073402, 0.071867, 0.076542, 0.079919, 0.10481, 0.086953, 0.155435, 0.209395, 0.288399, 0.200174, 0.132295, 0.106997, 0.127496, 0.074921, 0.137348, 0.137348, 0.137348, 0.139895, 0.243554, 0.308712, 0.301917, 0.291804, 0.398279, 0.356642, 0.239899, 0.236433, 0.271506, 0.271506, 0.30533, 0.298791, 0.390993, 0.480142, 0.517562, 0.521092, 0.517562, 0.517562, 0.509769, 0.509769, 0.494003, 0.461924, 0.387226, 0.398279, 0.370445, 0.25031, 0.281712, 0.436924, 0.4292, 0.332115, 0.328603, 0.298791, 0.209395, 0.182256, 0.158265, 0.164327, 0.096677, 0.200174, 0.173081, 0.179055, 0.155435, 0.085092, 0.059222, 0.111485, 0.129801, 0.090864, 0.179055, 0.10481, 0.083462, 0.085092, 0.096677, 0.05306, 0.036378, 0.066181, 0.044297, 0.058088, 0.055536, 0.056825, 0.036378, 0.025762, 0.027463, 0.020165, 0.03976, 0.059222, 0.033407, 0.034884, 0.06184, 0.036378, 0.073402, 0.06184, 0.05306, 0.049374, 0.088832, 0.144935, 0.096677, 0.139895, 0.134866, 0.073402, 0.106997, 0.158265, 0.21291, 0.196879, 0.257454, 0.25406, 0.284882, 0.374039, 0.374039, 0.374039, 0.458154, 0.418646, 0.454136, 0.483068, 0.575842, 0.468512, 0.476583, 0.444081, 0.468512, 0.366687, 0.476583, 0.414856, 0.377384, 0.40511, 0.380708, 0.398279, 0.366687, 0.377384, 0.346032, 0.356642, 0.339168, 0.301917, 0.30533, 0.264545, 0.229226, 0.196879, 0.291804, 0.247041, 0.377384, 0.342579], '')</t>
  </si>
  <si>
    <t>[73, 74, 75, 76, 77, 78, 151]</t>
  </si>
  <si>
    <t>UPI0001576AB2 status=activ</t>
  </si>
  <si>
    <t>([0.308712, 0.366687, 0.288399, 0.342579, 0.380708, 0.318242, 0.308712, 0.328603, 0.349426, 0.370445, 0.308712, 0.229226, 0.243554, 0.18812, 0.200174, 0.275179, 0.200174, 0.216401, 0.122885, 0.127496, 0.111485, 0.167087, 0.167087, 0.229226, 0.158265, 0.147574, 0.203355, 0.173081, 0.111485, 0.122885, 0.122885, 0.15284, 0.247041, 0.26085, 0.328603, 0.324872, 0.321458, 0.408655, 0.370445, 0.390993, 0.339168, 0.366687, 0.301917, 0.31487, 0.229226, 0.232838, 0.25031, 0.268042, 0.335645, 0.332115, 0.229226, 0.164327, 0.129801, 0.127496, 0.122885, 0.073402, 0.058088, 0.038858, 0.035586, 0.045352, 0.076542, 0.094817, 0.094817, 0.15008, 0.079919, 0.134866, 0.10481, 0.094817, 0.083462, 0.083462, 0.088832, 0.086953, 0.142424, 0.243554, 0.25406, 0.25031, 0.342579, 0.301917, 0.380708, 0.394753, 0.352862, 0.308712, 0.321458, 0.401658, 0.401658, 0.398279, 0.390993, 0.525368, 0.545602, 0.476583, 0.476583, 0.468512, 0.575842, 0.525368, 0.505461, 0.497853, 0.394753, 0.398279, 0.352862, 0.257454, 0.236433, 0.257454, 0.203355, 0.191378, 0.164327, 0.129801, 0.222385, 0.225814, 0.139895, 0.066181, 0.098513, 0.096677, 0.15008, 0.120615, 0.15008, 0.083462, 0.069024, 0.074921, 0.058088, 0.125101, 0.206376, 0.144935, 0.092881, 0.170161, 0.185198, 0.219301, 0.173081, 0.173081, 0.173081, 0.271506, 0.401658, 0.4292, 0.450668, 0.490133, 0.444081, 0.461924, 0.575842, 0.538167, 0.613573, 0.509769, 0.525368, 0.418646, 0.472492, 0.585406, 0.458154, 0.401658, 0.398279, 0.401658, 0.291804, 0.308712, 0.311707, 0.311707, 0.298791, 0.17593, 0.161087, 0.257454, 0.203355, 0.182256, 0.264545, 0.206376, 0.31487, 0.257454, 0.268042, 0.194234, 0.125101, 0.137348, 0.161087, 0.182256, 0.158265, 0.164327, 0.161087, 0.125101, 0.120615, 0.11371, 0.18812, 0.118441, 0.086953, 0.083462, 0.069024, 0.047319, 0.059222, 0.042364, 0.038042, 0.054297, 0.109221, 0.167087], '')</t>
  </si>
  <si>
    <t>[87, 88, 92, 93, 94, 136, 137, 138, 139, 140, 143]</t>
  </si>
  <si>
    <t>UPI0001576AB5 status=activ</t>
  </si>
  <si>
    <t>([0.59917, 0.632174, 0.653063, 0.480142, 0.41194, 0.30533, 0.311707, 0.31487, 0.339168, 0.278302, 0.222385, 0.25406, 0.26085, 0.25406, 0.236433, 0.155435, 0.137348, 0.134866, 0.132295, 0.155435, 0.109221, 0.161087, 0.161087, 0.164327, 0.257454, 0.268042, 0.380708, 0.318242, 0.352862, 0.356642, 0.454136, 0.534167, 0.538167, 0.529623, 0.56648, 0.59508, 0.680603, 0.613573, 0.553315, 0.553315, 0.509769, 0.59508, 0.56648, 0.538167, 0.465241, 0.472492, 0.461924, 0.444081, 0.545602, 0.534167, 0.545602, 0.529623, 0.538167, 0.534167, 0.541878, 0.454136, 0.447574, 0.380708, 0.380708, 0.433034, 0.36309, 0.433034, 0.436924, 0.465241, 0.486429, 0.553315, 0.58069, 0.642678, 0.653063, 0.63748, 0.608892, 0.529623, 0.545602, 0.472492, 0.394753, 0.390993, 0.444081, 0.454136, 0.505461, 0.585406, 0.585406, 0.585406, 0.585406, 0.58069, 0.557691, 0.56648, 0.570702, 0.509769, 0.51388, 0.444081, 0.42561, 0.436924, 0.486429, 0.447574, 0.529623, 0.608892, 0.521092, 0.525368, 0.490133, 0.541878, 0.553315, 0.585406, 0.680603, 0.671169, 0.666105, 0.707965, 0.707965, 0.707965, 0.73685, 0.76285, 0.83125, 0.849326, 0.856457, 0.798249, 0.805026, 0.788093, 0.716283, 0.791621, 0.801317, 0.83125, 0.805026, 0.801317, 0.771762, 0.767246, 0.767246, 0.76285, 0.712013, 0.699094, 0.685117, 0.671169, 0.63748, 0.613573, 0.585406], '')</t>
  </si>
  <si>
    <t>[0, 1, 2, 31, 32, 33, 34, 35, 36, 37, 38, 39, 40, 41, 42, 43, 48, 49, 50, 51, 52, 53, 54, 65, 66, 67, 68, 69, 70, 71, 72, 78, 79, 80, 81, 82, 83, 84, 85, 86, 87, 88, 94, 95, 96, 97, 99, 100, 101, 102, 103, 104, 105, 106, 107, 108, 109, 110, 111, 112, 113, 114, 115, 116, 117, 118, 119, 120, 121, 122, 123, 124, 125, 126, 127, 128, 129, 130, 131, 132]</t>
  </si>
  <si>
    <t>UPI0001576ABB status=activ</t>
  </si>
  <si>
    <t>([0.008002, 0.011518, 0.017138, 0.024393, 0.019401, 0.026338, 0.037156, 0.038858, 0.041405, 0.055536, 0.073402, 0.051831, 0.023534, 0.041405, 0.042364, 0.092881, 0.170161, 0.209395, 0.122885, 0.185198, 0.219301, 0.281712, 0.18812, 0.194234, 0.203355, 0.185198, 0.200174, 0.170161, 0.170161, 0.125101, 0.132295, 0.083462, 0.142424, 0.161087, 0.083462, 0.086953, 0.085092, 0.090864, 0.06184, 0.109221, 0.10481, 0.083462, 0.066181, 0.142424, 0.142424, 0.147574, 0.147574, 0.137348, 0.167087, 0.132295, 0.129801, 0.071867, 0.134866, 0.132295, 0.179055, 0.295083, 0.284882, 0.25031, 0.155435, 0.25031, 0.264545, 0.182256, 0.222385, 0.264545, 0.144935, 0.167087, 0.132295, 0.139895, 0.083462, 0.086953, 0.137348, 0.222385, 0.31487, 0.291804, 0.288399, 0.31487, 0.311707, 0.308712, 0.374039, 0.380708, 0.339168, 0.339168, 0.394753, 0.384043, 0.308712, 0.318242, 0.179055, 0.219301, 0.311707, 0.401658, 0.390993, 0.301917, 0.268042, 0.173081, 0.090864, 0.049374, 0.054297, 0.031287, 0.018787, 0.016528, 0.018106, 0.023087, 0.023087, 0.029376, 0.031287, 0.064632, 0.071867, 0.116183, 0.116183, 0.118441, 0.069024, 0.0704, 0.067594, 0.085092, 0.15284, 0.284882, 0.349426, 0.271506, 0.352862, 0.414856, 0.377384, 0.359901, 0.346032, 0.271506, 0.185198, 0.18812, 0.182256, 0.25031, 0.25031, 0.25031, 0.236433, 0.291804, 0.206376, 0.191378, 0.185198, 0.17593, 0.158265, 0.21291, 0.298791, 0.301917, 0.264545, 0.291804, 0.41194, 0.418646, 0.525368, 0.59014, 0.529623, 0.549308, 0.450668, 0.394753, 0.291804, 0.328603, 0.394753, 0.408655, 0.525368, 0.521092, 0.483068, 0.384043, 0.366687, 0.366687, 0.281712, 0.366687, 0.384043, 0.25031, 0.142424, 0.120615, 0.15008, 0.111485, 0.085092, 0.122885, 0.18812, 0.275179, 0.243554, 0.15008, 0.139895, 0.155435, 0.158265, 0.194234, 0.21291, 0.194234, 0.10481, 0.170161, 0.132295, 0.073402, 0.155435, 0.17593, 0.17593, 0.164327, 0.25406, 0.281712, 0.222385, 0.15008, 0.179055, 0.17593, 0.209395, 0.200174, 0.158265, 0.134866, 0.067594, 0.06312, 0.054297, 0.109221, 0.111485, 0.155435, 0.236433, 0.127496, 0.206376, 0.139895, 0.118441, 0.118441, 0.129801, 0.219301, 0.301917, 0.301917, 0.21291, 0.26085, 0.356642, 0.301917, 0.264545, 0.342579, 0.440853, 0.433034, 0.414856, 0.380708, 0.349426, 0.36309, 0.36309, 0.366687, 0.339168, 0.278302, 0.17593, 0.164327, 0.127496, 0.079919, 0.06312, 0.120615, 0.118441, 0.134866, 0.216401, 0.200174, 0.264545, 0.264545, 0.216401, 0.161087, 0.185198, 0.203355, 0.164327, 0.17593, 0.085092, 0.17593, 0.288399, 0.398279, 0.359901, 0.308712, 0.295083, 0.219301, 0.134866, 0.122885, 0.118441, 0.116183, 0.179055, 0.182256, 0.106997, 0.106997, 0.15008, 0.15284, 0.164327, 0.203355, 0.318242, 0.433034, 0.41194, 0.40511, 0.308712, 0.311707, 0.40511, 0.468512, 0.58069, 0.541878, 0.468512, 0.370445, 0.390993, 0.387226, 0.321458, 0.422041, 0.476583, 0.521092, 0.483068, 0.444081, 0.444081, 0.324872, 0.243554, 0.26085, 0.243554, 0.295083, 0.216401, 0.147574, 0.179055, 0.10481, 0.194234, 0.185198, 0.301917, 0.18812, 0.219301, 0.264545, 0.284882, 0.321458, 0.219301, 0.271506, 0.281712, 0.268042, 0.370445, 0.422041, 0.377384, 0.342579, 0.301917, 0.41194, 0.486429, 0.390993, 0.390993, 0.401658, 0.490133, 0.450668, 0.562014, 0.480142, 0.384043, 0.318242, 0.281712, 0.278302, 0.257454, 0.219301, 0.216401, 0.21291, 0.209395, 0.236433, 0.167087, 0.25031, 0.264545, 0.278302, 0.377384, 0.465241, 0.370445, 0.288399, 0.288399, 0.203355, 0.164327, 0.278302, 0.232838, 0.301917, 0.288399, 0.324872, 0.370445, 0.380708, 0.377384, 0.41194, 0.418646, 0.4292, 0.414856, 0.328603, 0.318242, 0.196879, 0.196879, 0.247041, 0.332115, 0.332115, 0.321458, 0.440853, 0.401658, 0.517562, 0.444081, 0.541878, 0.51388, 0.461924, 0.370445, 0.278302, 0.281712, 0.173081, 0.173081, 0.100716, 0.164327, 0.167087, 0.203355, 0.209395, 0.25406, 0.25406, 0.219301, 0.229226, 0.170161, 0.144935, 0.090864, 0.088832, 0.06184, 0.040537, 0.037156, 0.056825, 0.090864, 0.058088], '')</t>
  </si>
  <si>
    <t>[144, 145, 146, 147, 154, 155, 276, 277, 285, 322, 367, 369, 370]</t>
  </si>
  <si>
    <t>UPI0001576ABD status=activ</t>
  </si>
  <si>
    <t>([0.096677, 0.044297, 0.020522, 0.034068, 0.05306, 0.0704, 0.116183, 0.076542, 0.092881, 0.11371, 0.056825, 0.092881, 0.044297, 0.051831, 0.027463, 0.014075, 0.012491, 0.011106, 0.008804, 0.007422, 0.00515, 0.004247, 0.00407, 0.004736, 0.003366, 0.003366, 0.003366, 0.002078, 0.002761, 0.002482, 0.002194, 0.002529, 0.002057, 0.002761, 0.001722, 0.001743, 0.00231, 0.003461, 0.004208, 0.003607, 0.003864, 0.005872, 0.008804, 0.009015, 0.011106, 0.010926, 0.010221, 0.010372, 0.015344, 0.016021, 0.014586, 0.018415, 0.035586, 0.026338, 0.015078, 0.031287, 0.038858, 0.038858, 0.022306, 0.013821, 0.023963, 0.028107, 0.019109, 0.010221, 0.016826, 0.013613, 0.014075, 0.009865, 0.008525, 0.009728, 0.009977, 0.008525, 0.008525, 0.008002, 0.012491, 0.011518, 0.011342, 0.014315, 0.018415, 0.026338, 0.029376, 0.016257, 0.014586, 0.010672, 0.018787, 0.01204, 0.01204, 0.011903, 0.009401, 0.009401, 0.006567, 0.003997, 0.005503, 0.003997, 0.003431, 0.003366, 0.004161, 0.003276, 0.002761, 0.002881, 0.0028, 0.004358, 0.006194, 0.009187, 0.009096, 0.007877, 0.007259, 0.006894, 0.010131, 0.010131, 0.008156, 0.013265, 0.026892, 0.015078, 0.027463, 0.019109, 0.019109, 0.019109, 0.019401, 0.017797, 0.0198, 0.022306, 0.013821, 0.009096, 0.009187, 0.009294, 0.008276, 0.010372, 0.016021, 0.009187, 0.013016, 0.027463, 0.030003, 0.032017, 0.066181, 0.0704, 0.132295, 0.085092, 0.081712, 0.069024, 0.109221, 0.048328, 0.031287, 0.022667, 0.037156, 0.033407, 0.028695, 0.05306, 0.041405, 0.034884, 0.074921, 0.10481, 0.045352, 0.038042, 0.035586, 0.016257, 0.009483, 0.008276, 0.009294, 0.011518, 0.01204, 0.007645, 0.01078, 0.014075, 0.013821, 0.013821, 0.008624, 0.014586, 0.013265, 0.016257, 0.009977, 0.007555, 0.005011, 0.006795, 0.006795, 0.005318, 0.005799, 0.009187, 0.007422, 0.006533, 0.005086, 0.005011, 0.007555, 0.005086, 0.004358, 0.004388, 0.003478, 0.004135, 0.003079, 0.003431, 0.004135, 0.005503, 0.006194, 0.007877, 0.008409, 0.006988, 0.007031, 0.008723, 0.008002, 0.012491, 0.011342, 0.020522, 0.038042, 0.036378, 0.090864, 0.064632, 0.100716, 0.164327, 0.179055, 0.179055, 0.164327, 0.15008, 0.086953, 0.109221, 0.15008, 0.144935, 0.098513, 0.164327, 0.161087, 0.17593, 0.179055, 0.196879, 0.079919, 0.085092, 0.037156, 0.038042, 0.060549, 0.096677, 0.111485, 0.071867, 0.139895, 0.134866, 0.125101, 0.206376, 0.21291, 0.142424, 0.10481, 0.21291, 0.118441, 0.069024, 0.06184, 0.055536, 0.090864, 0.098513, 0.069024, 0.134866, 0.122885, 0.164327, 0.069024, 0.041405, 0.044297, 0.020876, 0.011518, 0.01227, 0.007877, 0.005086, 0.00558, 0.006245, 0.004483, 0.004161, 0.004775, 0.003431, 0.00243, 0.001709, 0.001778, 0.002276, 0.002155, 0.001499, 0.000958, 0.001687, 0.002057, 0.002035, 0.002078, 0.002976, 0.0028, 0.003963, 0.005872, 0.005086, 0.00515, 0.005223, 0.008075, 0.011342, 0.016257, 0.023963, 0.032017, 0.043307, 0.042364, 0.042364, 0.046336, 0.042364, 0.036378, 0.018787, 0.035586, 0.066181, 0.078022, 0.041405, 0.041405, 0.040537, 0.03976, 0.022306, 0.025316, 0.023534, 0.016528, 0.01227, 0.011518, 0.016257, 0.023534, 0.017447, 0.017138, 0.022667, 0.049374, 0.034068, 0.038858, 0.020522, 0.016528, 0.010926, 0.019109, 0.01078, 0.007031, 0.007031, 0.00962, 0.009187, 0.006533, 0.005932, 0.005872, 0.005011, 0.004736, 0.004736, 0.005378, 0.004315, 0.004135, 0.004247, 0.003298, 0.00407, 0.00558, 0.00558, 0.00558, 0.003924, 0.00558, 0.006421, 0.006482, 0.004689, 0.004208, 0.004161, 0.005318, 0.007177, 0.008525, 0.006421, 0.004414, 0.004611, 0.005872, 0.006078, 0.006039, 0.00962, 0.00962, 0.006894, 0.008409, 0.008525, 0.008156, 0.008156, 0.013016, 0.017447, 0.017447, 0.018787, 0.03976, 0.042364, 0.05306, 0.038042, 0.073402, 0.11371, 0.111485, 0.111485, 0.092881, 0.086953, 0.041405, 0.031287, 0.06184, 0.055536, 0.036378, 0.074921, 0.079919, 0.069024, 0.086953, 0.132295, 0.137348, 0.073402, 0.067594, 0.056825, 0.116183, 0.059222, 0.074921, 0.069024, 0.051831, 0.045352, 0.032677, 0.033407, 0.035586, 0.022306, 0.026892, 0.051831, 0.054297, 0.049374, 0.046336, 0.024393, 0.016257, 0.017138, 0.019401, 0.011903, 0.010131, 0.006988, 0.010926, 0.009483, 0.006795, 0.005932, 0.006988, 0.008075, 0.007877, 0.006421, 0.005932, 0.004135, 0.003212, 0.003212, 0.003298, 0.00283, 0.003997, 0.005799, 0.006795, 0.008804, 0.015344, 0.020165, 0.020522, 0.018415, 0.026892, 0.040537, 0.090864, 0.064632, 0.073402, 0.109221, 0.118441, 0.203355, 0.291804, 0.418646, 0.324872, 0.342579, 0.398279, 0.394753, 0.377384, 0.40511, 0.384043, 0.324872, 0.288399, 0.394753, 0.359901, 0.291804, 0.324872, 0.243554], '')</t>
  </si>
  <si>
    <t>UPI0001576ABF status=activ</t>
  </si>
  <si>
    <t>([0.010672, 0.010221, 0.015344, 0.023534, 0.034068, 0.023963, 0.018106, 0.015344, 0.021381, 0.027463, 0.025316, 0.022667, 0.047319, 0.037156, 0.054297, 0.081712, 0.15284, 0.219301, 0.298791, 0.209395, 0.281712, 0.21291, 0.278302, 0.179055, 0.191378, 0.155435, 0.144935, 0.21291, 0.21291, 0.206376, 0.229226, 0.167087, 0.25406, 0.179055, 0.222385, 0.15284, 0.164327, 0.15284, 0.079919, 0.076542, 0.083462, 0.044297, 0.041405, 0.023087, 0.041405, 0.044297, 0.060549, 0.071867, 0.073402, 0.06312, 0.045352, 0.023087, 0.048328, 0.044297, 0.036378, 0.034884, 0.085092, 0.0704, 0.051831, 0.078022, 0.073402, 0.066181, 0.109221, 0.098513, 0.185198, 0.129801, 0.118441, 0.132295, 0.111485, 0.125101, 0.21291, 0.206376, 0.311707, 0.209395, 0.200174, 0.229226, 0.239899, 0.229226, 0.222385, 0.281712, 0.332115, 0.26085, 0.26085, 0.26085, 0.26085, 0.194234, 0.182256, 0.17593, 0.094817, 0.096677, 0.102787, 0.078022, 0.086953, 0.076542, 0.118441, 0.100716, 0.118441, 0.086953, 0.06312, 0.047319, 0.028107, 0.017138, 0.021816, 0.034884], '')</t>
  </si>
  <si>
    <t>UPI0001576AC0 status=activ</t>
  </si>
  <si>
    <t>([0.00777, 0.005932, 0.009187, 0.013821, 0.019109, 0.012491, 0.017797, 0.029376, 0.019109, 0.018787, 0.024393, 0.038042, 0.0198, 0.020522, 0.043307, 0.100716, 0.092881, 0.043307, 0.035586, 0.034068, 0.034068, 0.028695, 0.059222, 0.055536, 0.050641, 0.022306, 0.045352, 0.032017, 0.020165, 0.020165, 0.031287, 0.014586, 0.010509, 0.01078, 0.007315, 0.007031, 0.006619, 0.004431, 0.005378, 0.005011, 0.00543, 0.004208, 0.004247, 0.002705, 0.002881, 0.003212, 0.003246, 0.003109, 0.003821, 0.004577, 0.006482, 0.006039, 0.009865, 0.012727, 0.011106, 0.015078, 0.016021, 0.016257, 0.017797, 0.013821, 0.026892, 0.020876, 0.046336, 0.098513, 0.196879, 0.088832, 0.076542, 0.18812, 0.203355, 0.098513, 0.06184, 0.030003, 0.034068, 0.014783, 0.016257, 0.018415, 0.023534, 0.016257, 0.016257, 0.019109, 0.024826, 0.023963, 0.023963, 0.01227, 0.00777, 0.00777, 0.008624, 0.008276, 0.005378, 0.005223, 0.006245, 0.007315, 0.007259, 0.006567, 0.010509, 0.010372, 0.009483, 0.009977, 0.008525, 0.008895, 0.014586, 0.012727, 0.00962, 0.017447, 0.038042, 0.038042, 0.020522, 0.026338, 0.012727, 0.016528, 0.013437, 0.009187, 0.006482, 0.006533, 0.004976, 0.004358, 0.003701, 0.005992, 0.004135, 0.004921, 0.004976, 0.004577, 0.005992, 0.004976, 0.004976, 0.00515, 0.007495, 0.007177, 0.005932, 0.009015, 0.011106, 0.014586, 0.030611, 0.029376, 0.024393, 0.045352, 0.045352, 0.030003, 0.013437, 0.026338, 0.026338, 0.013265, 0.008276, 0.008075, 0.013265, 0.013821, 0.009187, 0.006039, 0.007645, 0.007495, 0.00543, 0.005503, 0.005503, 0.005734, 0.008723, 0.009294, 0.009294, 0.007259, 0.010926, 0.010926, 0.01204, 0.015344, 0.034884, 0.041405, 0.051831, 0.051831, 0.049374, 0.048328, 0.076542, 0.102787, 0.18812, 0.164327, 0.185198, 0.092881, 0.041405, 0.018787, 0.046336, 0.024826, 0.025316, 0.015078, 0.017138, 0.008804, 0.007422, 0.006988, 0.006482, 0.005872, 0.006194, 0.004483, 0.006142, 0.005011, 0.003366, 0.002396, 0.003864, 0.003177, 0.004513, 0.006482, 0.009483, 0.006988, 0.006374, 0.006374, 0.009294, 0.014315, 0.020876, 0.014315, 0.010221, 0.017797, 0.010372, 0.006421, 0.010131, 0.01078, 0.010672, 0.013437, 0.024826, 0.016826, 0.020876, 0.021816, 0.020165, 0.011518, 0.018106, 0.028107, 0.028107, 0.013437, 0.008276, 0.009483, 0.010672, 0.009015, 0.007422, 0.008804, 0.014783, 0.008156, 0.004899, 0.004899, 0.004315, 0.003804, 0.004358, 0.003109, 0.002881, 0.00292, 0.003997, 0.002623, 0.002138, 0.002327, 0.003298, 0.004483, 0.003276, 0.003512, 0.005011, 0.006533, 0.005223, 0.003671, 0.004358, 0.00558, 0.008409, 0.009015, 0.010372, 0.008895, 0.016021, 0.017447, 0.013821, 0.011342, 0.011342, 0.016257, 0.020522, 0.019109, 0.020165, 0.023963, 0.017797, 0.018787, 0.015694, 0.020165, 0.019109, 0.014315, 0.019109, 0.017797, 0.015344, 0.009401, 0.01227, 0.011106, 0.006795, 0.005623, 0.004611, 0.004577, 0.005249, 0.006039, 0.004689, 0.004513, 0.005872, 0.008804, 0.005683, 0.006245, 0.005872, 0.007555, 0.007031, 0.004899, 0.003607, 0.00389, 0.005503, 0.005086, 0.005318, 0.006795, 0.010221, 0.016528, 0.016528, 0.016826, 0.017797, 0.014783, 0.014586, 0.015344, 0.010509, 0.018106, 0.009294, 0.010221, 0.014075, 0.028107, 0.023963, 0.020165, 0.042364, 0.020165, 0.022306, 0.024826, 0.038042, 0.018415, 0.011342, 0.010372, 0.010131, 0.008409, 0.015078, 0.009401, 0.006482, 0.006533, 0.006795, 0.011106, 0.012491, 0.009015, 0.006039, 0.006533, 0.011518, 0.006894, 0.007877, 0.006078, 0.004431, 0.004431, 0.00515, 0.005623, 0.009015, 0.007877, 0.007031, 0.004835, 0.005992, 0.005799, 0.006988, 0.005932, 0.005683, 0.006988, 0.006078, 0.009294, 0.009401, 0.006245, 0.009401, 0.013821, 0.013437, 0.013437, 0.011669, 0.009865, 0.014783, 0.015694, 0.010926, 0.017138, 0.032677, 0.048328, 0.079919, 0.092881, 0.060549, 0.056825, 0.041405, 0.076542, 0.038858, 0.059222, 0.085092, 0.094817, 0.045352, 0.081712, 0.071867, 0.071867, 0.147574, 0.090864, 0.048328, 0.069024, 0.040537, 0.020876, 0.01078, 0.009728, 0.007422, 0.008276, 0.006795, 0.007645, 0.006894, 0.007645, 0.006421, 0.005011, 0.003701, 0.005249, 0.003555, 0.003555, 0.003671, 0.003079, 0.002606, 0.00359, 0.004315, 0.00515, 0.005086, 0.005932, 0.007315, 0.009401, 0.014586, 0.013265, 0.015078, 0.018787, 0.022667, 0.041405, 0.096677, 0.161087, 0.094817, 0.203355, 0.225814, 0.182256, 0.243554, 0.377384, 0.278302, 0.268042, 0.25031, 0.339168, 0.387226, 0.370445, 0.332115, 0.275179, 0.359901, 0.295083, 0.257454, 0.291804], '')</t>
  </si>
  <si>
    <t>UPI0001576AC3 status=activ</t>
  </si>
  <si>
    <t>([0.01078, 0.010509, 0.014783, 0.014075, 0.009187, 0.009187, 0.00777, 0.009865, 0.007645, 0.005623, 0.005734, 0.006795, 0.007315, 0.006701, 0.006567, 0.004775, 0.005249, 0.003701, 0.003276, 0.00246, 0.001936, 0.001572, 0.001305, 0.001288, 0.001434, 0.001434, 0.001623, 0.002276, 0.002276, 0.00231, 0.003701, 0.004247, 0.003079, 0.002727, 0.004736, 0.006988, 0.010372, 0.005623, 0.008409, 0.006039, 0.006701, 0.009977, 0.008723, 0.009294, 0.010131, 0.008804, 0.00777, 0.008276, 0.008075, 0.006567, 0.008156, 0.00543, 0.005734, 0.008002, 0.008075, 0.004611, 0.004388, 0.004358, 0.004775, 0.00389, 0.004689, 0.005503, 0.003671, 0.004513, 0.005223, 0.004775, 0.003997, 0.004483, 0.003821, 0.002705, 0.002327, 0.002138, 0.003014, 0.00243, 0.001692, 0.002211, 0.002976, 0.002194, 0.001872, 0.001936, 0.00243, 0.003276, 0.00225, 0.003461, 0.003727, 0.004414, 0.003298, 0.004646, 0.006619, 0.005249, 0.005249, 0.007422, 0.006533, 0.005734, 0.004483, 0.004388, 0.003607, 0.004513, 0.006194, 0.006142, 0.005992, 0.006533, 0.006142, 0.006894, 0.006701, 0.005992, 0.005799, 0.005799, 0.005623, 0.00389, 0.004135, 0.004483, 0.003924, 0.003607, 0.003997, 0.006374, 0.009483, 0.018787, 0.009483, 0.010131, 0.009728, 0.018787, 0.015694, 0.017447, 0.013613, 0.008075, 0.007495, 0.005932, 0.006078, 0.005318, 0.006619, 0.009294, 0.00777, 0.006894, 0.00777, 0.005623, 0.005318, 0.004646, 0.0028, 0.003997, 0.002555, 0.003053, 0.003053, 0.002349, 0.002366, 0.003671, 0.005378, 0.00543, 0.005992, 0.008525, 0.006619, 0.007495, 0.006619, 0.011342, 0.009728, 0.018415, 0.03976, 0.024826, 0.024826, 0.058088, 0.05306, 0.067594, 0.069024, 0.047319, 0.078022, 0.090864, 0.041405, 0.020876, 0.041405, 0.028695, 0.028695, 0.060549, 0.037156, 0.05306, 0.024826, 0.064632, 0.028107, 0.019109, 0.032677, 0.054297, 0.026892, 0.020165, 0.019401, 0.019401, 0.019401, 0.011903, 0.008895, 0.009187, 0.014783, 0.009187, 0.014315, 0.008895, 0.008895, 0.009728, 0.009483, 0.017447, 0.009401, 0.015078, 0.016257, 0.016257, 0.00962, 0.012727, 0.009865, 0.009977, 0.011669, 0.017138, 0.030611, 0.0198, 0.03976, 0.043307, 0.044297, 0.055536, 0.066181, 0.071867, 0.050641, 0.023087, 0.0198, 0.0198, 0.020876, 0.028107, 0.027463, 0.045352, 0.0704, 0.069024, 0.106997, 0.092881, 0.076542, 0.074921, 0.120615, 0.060549, 0.060549, 0.059222, 0.030003, 0.026892, 0.017138, 0.032017, 0.045352, 0.048328, 0.051831, 0.026892, 0.015078, 0.011669, 0.009728, 0.009294, 0.009865, 0.013265, 0.012727, 0.008276, 0.007422, 0.008624, 0.013016, 0.008525, 0.013016, 0.020165, 0.036378, 0.046336, 0.035586, 0.046336, 0.032017, 0.051831, 0.085092, 0.144935, 0.170161, 0.203355, 0.155435], '')</t>
  </si>
  <si>
    <t>UPI0001576AC8 status=activ</t>
  </si>
  <si>
    <t>([0.127496, 0.158265, 0.247041, 0.164327, 0.203355, 0.243554, 0.271506, 0.301917, 0.328603, 0.281712, 0.298791, 0.366687, 0.324872, 0.281712, 0.200174, 0.109221, 0.196879, 0.278302, 0.278302, 0.366687, 0.271506, 0.257454, 0.281712, 0.268042, 0.26085, 0.268042, 0.182256, 0.179055, 0.122885, 0.081712, 0.125101, 0.132295, 0.067594, 0.085092, 0.116183, 0.182256, 0.206376, 0.137348, 0.142424, 0.144935, 0.118441, 0.196879, 0.209395, 0.161087, 0.161087, 0.243554, 0.15284, 0.232838, 0.206376, 0.209395, 0.196879, 0.127496, 0.129801, 0.200174, 0.200174, 0.18812, 0.182256, 0.17593, 0.203355, 0.142424, 0.232838, 0.232838, 0.170161, 0.090864, 0.109221, 0.096677, 0.066181, 0.066181, 0.06312, 0.088832, 0.137348, 0.200174, 0.271506, 0.200174, 0.132295, 0.078022, 0.05306, 0.051831, 0.096677, 0.116183, 0.134866, 0.069024, 0.081712, 0.098513, 0.155435, 0.125101, 0.071867, 0.122885, 0.15284, 0.129801, 0.118441, 0.066181, 0.050641, 0.051831, 0.042364, 0.056825, 0.060549, 0.092881, 0.111485, 0.059222, 0.067594, 0.050641, 0.086953, 0.10481, 0.083462, 0.081712, 0.109221, 0.206376, 0.200174, 0.206376, 0.206376, 0.167087, 0.158265, 0.219301, 0.232838, 0.236433, 0.18812, 0.275179, 0.281712, 0.268042, 0.390993, 0.335645, 0.321458, 0.332115, 0.311707, 0.288399, 0.25406, 0.206376, 0.125101, 0.116183, 0.139895, 0.18812, 0.229226, 0.328603, 0.311707, 0.301917, 0.349426, 0.349426, 0.349426, 0.370445, 0.264545, 0.25406, 0.31487, 0.342579, 0.298791, 0.31487, 0.318242, 0.321458, 0.359901, 0.433034, 0.328603, 0.346032, 0.321458, 0.318242, 0.21291, 0.134866, 0.092881, 0.129801, 0.170161, 0.132295, 0.111485, 0.179055, 0.086953, 0.073402, 0.109221, 0.081712, 0.085092, 0.088832, 0.118441, 0.071867, 0.058088, 0.086953, 0.046336, 0.050641, 0.028695, 0.058088, 0.055536, 0.050641, 0.026892, 0.033407, 0.043307, 0.034884, 0.038042, 0.074921, 0.043307, 0.025762, 0.047319, 0.038858, 0.044297, 0.049374, 0.085092, 0.05306, 0.05306, 0.046336, 0.028695, 0.029376, 0.022667, 0.041405, 0.078022, 0.109221, 0.120615, 0.073402, 0.074921, 0.058088, 0.034884, 0.06184, 0.10481, 0.098513, 0.098513, 0.144935, 0.120615, 0.071867, 0.134866, 0.098513, 0.185198, 0.167087, 0.161087, 0.158265, 0.170161, 0.083462, 0.102787, 0.055536, 0.071867, 0.094817, 0.120615, 0.194234, 0.194234, 0.194234, 0.191378, 0.109221, 0.111485, 0.055536, 0.098513, 0.098513, 0.182256, 0.17593, 0.26085, 0.359901, 0.321458, 0.219301, 0.295083, 0.182256, 0.222385, 0.281712, 0.229226, 0.142424, 0.132295, 0.142424, 0.085092, 0.067594, 0.137348, 0.147574, 0.247041, 0.239899, 0.17593, 0.147574, 0.118441, 0.118441, 0.116183, 0.17593, 0.26085, 0.196879, 0.311707, 0.359901, 0.359901, 0.40511, 0.5017, 0.505461, 0.394753, 0.418646, 0.418646, 0.40511, 0.342579, 0.346032, 0.31487, 0.298791, 0.301917, 0.222385, 0.222385, 0.25406, 0.161087, 0.098513, 0.17593, 0.182256, 0.167087, 0.096677, 0.090864, 0.086953, 0.102787, 0.10481, 0.092881, 0.118441, 0.098513, 0.064632, 0.035586, 0.042364, 0.090864, 0.096677, 0.15284, 0.17593, 0.161087, 0.15284, 0.232838, 0.129801, 0.122885, 0.129801, 0.11371, 0.064632, 0.071867, 0.060549, 0.059222, 0.102787, 0.10481, 0.134866, 0.232838, 0.21291, 0.161087, 0.085092, 0.044297, 0.066181, 0.054297, 0.050641, 0.060549, 0.059222, 0.125101, 0.122885, 0.127496, 0.158265, 0.142424, 0.134866, 0.079919, 0.132295, 0.144935, 0.081712, 0.074921, 0.083462, 0.106997, 0.088832, 0.15008, 0.200174, 0.185198, 0.11371, 0.118441, 0.142424, 0.086953, 0.046336, 0.038858, 0.030003, 0.026338, 0.059222, 0.06312, 0.088832, 0.067594, 0.034884, 0.029376, 0.030003, 0.030003, 0.036378, 0.054297, 0.037156, 0.036378, 0.023963, 0.036378, 0.024393, 0.022306, 0.034884, 0.06184], '')</t>
  </si>
  <si>
    <t>[266, 267]</t>
  </si>
  <si>
    <t>UPI0001576ACF status=activ</t>
  </si>
  <si>
    <t>([0.021381, 0.013821, 0.014586, 0.0198, 0.030003, 0.054297, 0.067594, 0.092881, 0.051831, 0.06312, 0.079919, 0.109221, 0.092881, 0.088832, 0.090864, 0.049374, 0.028107, 0.027463, 0.049374, 0.086953, 0.092881, 0.090864, 0.092881, 0.125101, 0.074921, 0.041405, 0.0198, 0.020522, 0.015694, 0.016021, 0.016826, 0.017138, 0.016528, 0.032677, 0.019109, 0.0198, 0.026338, 0.035586, 0.040537, 0.038858, 0.037156, 0.041405, 0.045352, 0.06312, 0.032677, 0.058088, 0.055536, 0.102787, 0.100716, 0.078022, 0.122885, 0.079919, 0.076542, 0.058088, 0.069024, 0.060549, 0.054297, 0.076542, 0.096677, 0.090864, 0.050641, 0.064632, 0.049374, 0.026892, 0.035586, 0.050641, 0.028695, 0.055536, 0.064632, 0.066181, 0.085092, 0.106997, 0.106997, 0.060549, 0.085092, 0.069024, 0.088832, 0.094817, 0.088832, 0.049374, 0.05306, 0.102787, 0.088832, 0.173081, 0.25406, 0.247041, 0.194234, 0.291804, 0.281712, 0.164327, 0.17593, 0.216401, 0.225814, 0.200174, 0.203355, 0.161087, 0.111485, 0.164327, 0.15284, 0.088832, 0.090864, 0.109221, 0.100716, 0.098513, 0.096677, 0.056825, 0.06184, 0.111485, 0.116183, 0.094817, 0.161087, 0.102787, 0.073402, 0.037156, 0.073402, 0.125101, 0.15284, 0.21291, 0.209395, 0.173081, 0.257454, 0.349426, 0.349426, 0.281712, 0.185198, 0.15008, 0.200174, 0.106997, 0.106997, 0.109221, 0.109221, 0.10481, 0.085092, 0.116183, 0.209395, 0.137348, 0.081712, 0.045352, 0.037156, 0.030003, 0.040537, 0.044297, 0.046336, 0.06184, 0.098513, 0.164327, 0.122885, 0.122885, 0.134866, 0.106997, 0.096677, 0.127496, 0.071867, 0.137348, 0.069024, 0.066181, 0.06312, 0.118441, 0.225814, 0.173081, 0.239899, 0.257454, 0.243554, 0.15284, 0.122885, 0.096677, 0.111485, 0.106997, 0.078022, 0.086953, 0.116183, 0.074921, 0.073402, 0.158265, 0.096677, 0.17593, 0.134866, 0.173081, 0.164327, 0.137348, 0.182256, 0.170161, 0.15008, 0.164327, 0.264545, 0.206376, 0.206376, 0.10481, 0.173081, 0.278302, 0.31487, 0.26085, 0.257454, 0.21291, 0.18812, 0.236433, 0.239899, 0.203355, 0.170161, 0.092881, 0.10481, 0.081712, 0.045352, 0.036378, 0.0198, 0.023087, 0.032017, 0.045352, 0.096677, 0.120615, 0.060549, 0.040537, 0.055536, 0.049374, 0.049374, 0.050641, 0.067594, 0.069024, 0.106997, 0.161087, 0.271506, 0.264545, 0.236433, 0.308712, 0.342579, 0.398279, 0.380708, 0.339168, 0.225814, 0.185198, 0.092881, 0.158265, 0.21291, 0.142424, 0.247041, 0.284882, 0.173081, 0.173081, 0.106997, 0.059222, 0.064632, 0.06184, 0.035586, 0.069024, 0.086953, 0.098513, 0.120615, 0.086953, 0.079919, 0.090864, 0.090864, 0.173081, 0.137348, 0.164327, 0.203355, 0.102787, 0.081712, 0.155435, 0.144935, 0.196879, 0.271506, 0.232838, 0.203355, 0.268042, 0.232838, 0.15284, 0.096677, 0.0704, 0.0704], '')</t>
  </si>
  <si>
    <t>UPI0001576AD8 status=activ</t>
  </si>
  <si>
    <t>([0.004899, 0.003431, 0.003727, 0.003053, 0.002512, 0.002155, 0.002727, 0.002555, 0.002327, 0.002482, 0.002035, 0.001623, 0.002482, 0.003177, 0.00316, 0.004483, 0.002727, 0.0028, 0.004247, 0.004513, 0.004161, 0.006245, 0.006374, 0.005623, 0.008409, 0.013613, 0.013821, 0.009015, 0.009728, 0.009728, 0.007315, 0.009401, 0.008895, 0.008624, 0.006245, 0.006039, 0.004483, 0.006988, 0.004775, 0.004483, 0.004646, 0.005086, 0.004835, 0.004513, 0.005932, 0.005872, 0.004388, 0.004388, 0.005932, 0.007315, 0.012491, 0.018415, 0.032017, 0.046336, 0.034068, 0.038858, 0.038858, 0.029376, 0.013613, 0.013437, 0.012727, 0.011903, 0.007031, 0.005086, 0.006567, 0.007091, 0.004921, 0.00558, 0.006619, 0.004611, 0.003298, 0.002138, 0.002138, 0.001335, 0.001232, 0.000799, 0.000936, 0.000743, 0.001383, 0.002482, 0.003757, 0.002688, 0.00389, 0.004689, 0.006194, 0.006194, 0.004388, 0.004388, 0.003821, 0.004414, 0.006374, 0.006701, 0.008409, 0.00962, 0.016257, 0.033407, 0.06312, 0.06312, 0.10481, 0.048328, 0.026892, 0.011518, 0.009977, 0.006894, 0.006795, 0.006988, 0.008624, 0.013437, 0.014783, 0.018787, 0.010672, 0.010672, 0.010672, 0.014315, 0.008409, 0.008409, 0.008002, 0.006795, 0.006894, 0.006795, 0.006245, 0.005734, 0.008624, 0.010372, 0.011106, 0.010926, 0.011518, 0.013437, 0.00777, 0.007177, 0.008895, 0.015078, 0.009096, 0.008276, 0.005872, 0.009483, 0.008075, 0.008156, 0.007259, 0.007422, 0.005378, 0.008276, 0.008276, 0.006894, 0.009401, 0.01078, 0.008525, 0.005623, 0.005086, 0.004976, 0.005011, 0.004921, 0.003366, 0.003607, 0.003924, 0.003555, 0.003727, 0.00292, 0.002512, 0.002606, 0.002512, 0.002366, 0.001481, 0.001481, 0.001778, 0.001786, 0.001533, 0.001533, 0.002482, 0.002512, 0.002761, 0.003053, 0.003014, 0.003757, 0.003757, 0.005318, 0.008895, 0.00515, 0.00543, 0.006988, 0.008804, 0.005683, 0.008075, 0.010131, 0.010221, 0.008075, 0.00543, 0.00543, 0.006619, 0.004247, 0.00292, 0.003804, 0.004358, 0.003341, 0.00292, 0.003366, 0.003079, 0.002705, 0.003607, 0.004388, 0.003963, 0.003246, 0.004247, 0.004247, 0.003864, 0.004976, 0.004414, 0.004899, 0.005318, 0.004315, 0.004358, 0.005378, 0.004247, 0.003461, 0.003246, 0.004161, 0.004921, 0.005223, 0.003671, 0.004161, 0.003461, 0.002435, 0.003478, 0.00389, 0.002761, 0.002662, 0.002662, 0.003727, 0.004835, 0.004513, 0.004358, 0.006078, 0.004577, 0.006194, 0.010131, 0.017138, 0.018106, 0.011669, 0.011518, 0.023534, 0.013016, 0.018415, 0.017447, 0.020165, 0.013016, 0.023534, 0.030611, 0.032677, 0.037156, 0.034068, 0.069024, 0.079919, 0.06184, 0.109221, 0.076542, 0.032017, 0.032017, 0.030611, 0.022667, 0.011903, 0.007031, 0.010221, 0.014586, 0.015694, 0.011342, 0.014075, 0.009015, 0.012727, 0.01204, 0.009483, 0.006701, 0.004611, 0.006374, 0.005734, 0.004921, 0.005734, 0.008525, 0.005992, 0.005799, 0.008156, 0.012727, 0.014075, 0.009096, 0.007091, 0.010131, 0.008002, 0.006894, 0.009728, 0.008804, 0.009015, 0.01227, 0.01204, 0.019109, 0.0198, 0.033407, 0.045352, 0.048328, 0.046336, 0.096677, 0.083462, 0.0704, 0.058088, 0.102787, 0.179055, 0.206376, 0.182256, 0.321458, 0.447574, 0.433034], '')</t>
  </si>
  <si>
    <t>UPI0001576AD9 status=activ</t>
  </si>
  <si>
    <t>([0.044297, 0.074921, 0.10481, 0.0704, 0.069024, 0.102787, 0.05306, 0.076542, 0.076542, 0.074921, 0.100716, 0.122885, 0.11371, 0.055536, 0.109221, 0.109221, 0.134866, 0.098513, 0.056825, 0.122885, 0.100716, 0.109221, 0.111485, 0.106997, 0.090864, 0.071867, 0.040537, 0.047319, 0.043307, 0.042364, 0.05306, 0.038858, 0.03976, 0.024826, 0.050641, 0.051831, 0.043307, 0.030003, 0.033407, 0.049374, 0.025762, 0.026338, 0.024393, 0.023087, 0.014315, 0.028107, 0.058088, 0.096677, 0.182256, 0.17593, 0.118441, 0.118441, 0.15008, 0.088832, 0.144935, 0.116183, 0.060549, 0.109221, 0.185198, 0.161087, 0.196879, 0.179055, 0.222385, 0.137348, 0.081712, 0.155435, 0.137348, 0.064632, 0.058088, 0.028695, 0.038042, 0.086953, 0.055536, 0.027463, 0.048328, 0.051831, 0.073402, 0.069024, 0.081712, 0.076542, 0.081712, 0.043307, 0.100716, 0.100716, 0.100716, 0.17593, 0.167087, 0.10481, 0.147574, 0.167087, 0.219301, 0.155435, 0.122885, 0.11371, 0.164327, 0.167087, 0.15008, 0.142424, 0.200174, 0.11371, 0.122885, 0.206376, 0.31487, 0.209395, 0.137348, 0.219301, 0.219301, 0.209395, 0.318242, 0.26085, 0.209395, 0.239899, 0.281712, 0.222385, 0.225814, 0.158265, 0.109221, 0.122885, 0.066181, 0.047319, 0.079919, 0.085092, 0.076542, 0.067594, 0.064632, 0.10481, 0.086953, 0.086953, 0.048328, 0.022667, 0.042364, 0.042364, 0.041405, 0.037156, 0.042364, 0.042364, 0.078022, 0.127496, 0.122885, 0.209395, 0.288399, 0.194234, 0.179055, 0.17593, 0.15008, 0.257454, 0.284882, 0.328603, 0.229226, 0.295083, 0.366687, 0.284882, 0.284882, 0.311707, 0.229226, 0.308712, 0.40511, 0.422041, 0.422041, 0.321458, 0.281712, 0.321458, 0.418646, 0.332115, 0.308712, 0.359901, 0.342579, 0.219301, 0.15284, 0.173081, 0.206376, 0.243554, 0.31487, 0.243554, 0.144935, 0.222385, 0.21291, 0.225814, 0.18812, 0.17593, 0.257454, 0.284882, 0.257454, 0.271506, 0.359901, 0.311707, 0.295083, 0.291804, 0.377384, 0.447574, 0.517562, 0.521092, 0.414856, 0.418646, 0.497853, 0.570702, 0.476583, 0.398279, 0.377384, 0.42561, 0.401658, 0.321458, 0.335645, 0.301917, 0.301917, 0.295083, 0.308712, 0.31487, 0.225814, 0.142424, 0.144935, 0.15284, 0.100716, 0.194234, 0.191378, 0.139895, 0.098513, 0.161087, 0.239899, 0.247041, 0.264545, 0.291804, 0.30533, 0.264545, 0.324872, 0.291804, 0.264545, 0.324872, 0.31487, 0.31487, 0.422041, 0.346032, 0.247041, 0.284882, 0.15284, 0.167087, 0.268042, 0.324872, 0.288399, 0.298791, 0.257454, 0.194234, 0.200174, 0.164327, 0.191378, 0.137348, 0.155435, 0.129801, 0.081712, 0.085092, 0.170161, 0.139895, 0.200174, 0.209395, 0.167087, 0.301917, 0.25406, 0.17593, 0.203355, 0.229226, 0.219301, 0.170161, 0.229226, 0.164327, 0.167087, 0.118441, 0.139895, 0.139895, 0.194234, 0.268042, 0.281712, 0.281712, 0.30533, 0.271506, 0.349426, 0.4292, 0.398279, 0.349426, 0.349426, 0.275179, 0.275179, 0.275179, 0.370445, 0.356642, 0.433034, 0.59508, 0.724957, 0.613573, 0.483068, 0.486429, 0.454136, 0.349426, 0.281712, 0.203355, 0.232838, 0.232838, 0.229226, 0.232838, 0.318242, 0.298791, 0.284882, 0.295083, 0.203355, 0.203355, 0.179055, 0.10481, 0.092881, 0.060549, 0.058088, 0.116183, 0.11371, 0.137348, 0.206376, 0.137348, 0.137348, 0.11371, 0.127496, 0.086953, 0.03976, 0.037156, 0.034884, 0.034068, 0.025762, 0.044297, 0.044297, 0.048328, 0.045352, 0.040537, 0.032017, 0.059222, 0.034068, 0.0198, 0.020522, 0.021816, 0.041405, 0.079919, 0.064632, 0.055536, 0.054297, 0.090864, 0.054297, 0.102787, 0.139895, 0.17593, 0.179055, 0.185198, 0.173081, 0.26085, 0.275179, 0.339168, 0.295083, 0.380708, 0.486429, 0.486429, 0.390993, 0.311707, 0.298791, 0.370445, 0.342579, 0.328603, 0.278302, 0.366687, 0.380708, 0.324872, 0.31487, 0.301917, 0.21291, 0.132295, 0.137348, 0.088832, 0.100716, 0.081712, 0.092881, 0.098513, 0.100716, 0.098513, 0.132295, 0.076542, 0.047319, 0.047319, 0.047319, 0.043307, 0.040537, 0.03976, 0.076542, 0.044297, 0.044297, 0.073402, 0.106997, 0.060549, 0.090864, 0.051831, 0.078022, 0.069024, 0.069024, 0.040537, 0.033407, 0.03976, 0.044297, 0.038042, 0.054297, 0.11371, 0.096677, 0.10481, 0.051831, 0.045352, 0.064632, 0.034884, 0.020165, 0.015078, 0.024393, 0.020165, 0.030003, 0.029376, 0.029376, 0.027463, 0.024826, 0.028107, 0.015344, 0.014315, 0.016021, 0.017138, 0.014075, 0.028695, 0.028695, 0.043307, 0.050641, 0.060549, 0.073402, 0.088832, 0.15008, 0.144935, 0.11371, 0.116183, 0.120615, 0.125101, 0.071867, 0.06184, 0.125101, 0.196879, 0.26085, 0.311707, 0.247041, 0.222385, 0.179055, 0.134866, 0.142424, 0.083462, 0.06184], '')</t>
  </si>
  <si>
    <t>[190, 191, 195, 285, 286, 287]</t>
  </si>
  <si>
    <t>UPI0001576ADB status=activ</t>
  </si>
  <si>
    <t>([0.5017, 0.40511, 0.321458, 0.209395, 0.239899, 0.295083, 0.328603, 0.271506, 0.222385, 0.170161, 0.122885, 0.155435, 0.155435, 0.118441, 0.191378, 0.120615, 0.064632, 0.066181, 0.035586, 0.056825, 0.032017, 0.030003, 0.048328, 0.076542, 0.090864, 0.049374, 0.029376, 0.026892, 0.050641, 0.03976, 0.043307, 0.083462, 0.047319, 0.041405, 0.050641, 0.050641, 0.094817, 0.155435, 0.088832, 0.155435, 0.125101, 0.203355, 0.206376, 0.191378, 0.118441, 0.17593, 0.268042, 0.332115, 0.346032, 0.216401, 0.229226, 0.206376, 0.203355, 0.196879, 0.137348, 0.144935, 0.085092, 0.079919, 0.083462, 0.137348, 0.081712, 0.05306, 0.029376, 0.029376, 0.030003, 0.050641, 0.032017, 0.025762, 0.015078, 0.01227, 0.021381, 0.038042, 0.03976, 0.0198, 0.034068, 0.058088, 0.054297, 0.090864, 0.109221, 0.111485, 0.088832, 0.161087, 0.257454, 0.30533, 0.308712, 0.229226, 0.229226, 0.298791, 0.247041, 0.36309, 0.311707, 0.301917, 0.298791, 0.398279, 0.4292, 0.42561, 0.321458, 0.321458, 0.321458, 0.288399, 0.247041, 0.288399, 0.191378, 0.120615, 0.120615, 0.079919, 0.125101, 0.074921, 0.042364, 0.078022, 0.069024, 0.078022, 0.05306, 0.028695, 0.026338, 0.032677, 0.032677, 0.055536, 0.037156, 0.024826, 0.026338, 0.032677, 0.030611, 0.030003, 0.055536, 0.076542, 0.116183, 0.116183, 0.129801, 0.142424, 0.111485, 0.111485, 0.164327, 0.257454, 0.30533, 0.311707, 0.257454, 0.173081, 0.179055, 0.243554, 0.219301, 0.191378, 0.167087, 0.144935, 0.206376, 0.170161, 0.125101, 0.096677, 0.071867, 0.102787, 0.164327], '')</t>
  </si>
  <si>
    <t>UPI0001576ADD status=activ</t>
  </si>
  <si>
    <t>([0.155435, 0.079919, 0.111485, 0.185198, 0.109221, 0.078022, 0.111485, 0.134866, 0.100716, 0.132295, 0.092881, 0.120615, 0.164327, 0.209395, 0.209395, 0.125101, 0.161087, 0.144935, 0.173081, 0.155435, 0.116183, 0.167087, 0.164327, 0.17593, 0.17593, 0.179055, 0.268042, 0.25406, 0.268042, 0.298791, 0.318242, 0.436924, 0.454136, 0.394753, 0.401658, 0.418646, 0.538167, 0.483068, 0.486429, 0.5017, 0.486429, 0.486429, 0.480142, 0.613573, 0.5017, 0.458154, 0.521092, 0.401658, 0.328603, 0.346032, 0.352862, 0.281712, 0.25406, 0.15284, 0.247041, 0.206376, 0.182256, 0.182256, 0.137348, 0.086953, 0.078022, 0.083462, 0.15008, 0.083462, 0.03976, 0.040537, 0.040537, 0.058088, 0.059222, 0.074921, 0.071867, 0.045352, 0.046336, 0.037156, 0.036378, 0.037156, 0.048328, 0.038858, 0.020165, 0.041405, 0.05306, 0.028107, 0.015078, 0.009483, 0.014783, 0.027463, 0.047319, 0.038858, 0.027463, 0.024826, 0.038042, 0.026892, 0.054297, 0.067594, 0.055536, 0.06312, 0.069024, 0.05306, 0.05306, 0.100716, 0.047319, 0.073402, 0.132295, 0.239899, 0.298791, 0.271506, 0.191378, 0.203355, 0.15008, 0.200174, 0.275179, 0.155435, 0.161087, 0.086953, 0.0704, 0.10481, 0.137348, 0.096677, 0.129801, 0.134866, 0.10481, 0.167087, 0.102787, 0.079919, 0.043307, 0.042364], '')</t>
  </si>
  <si>
    <t>[36, 39, 43, 44, 46]</t>
  </si>
  <si>
    <t>UPI0001576B00 status=activ</t>
  </si>
  <si>
    <t>([0.454136, 0.490133, 0.509769, 0.42561, 0.450668, 0.465241, 0.384043, 0.311707, 0.332115, 0.356642, 0.377384, 0.414856, 0.352862, 0.271506, 0.281712, 0.284882, 0.206376, 0.206376, 0.137348, 0.222385, 0.144935, 0.25031, 0.271506, 0.271506, 0.342579, 0.278302, 0.284882, 0.298791, 0.291804, 0.209395, 0.206376, 0.232838, 0.236433, 0.264545, 0.346032, 0.335645, 0.324872, 0.394753, 0.398279, 0.398279, 0.298791, 0.387226, 0.366687, 0.247041, 0.26085, 0.26085, 0.247041, 0.25406, 0.321458, 0.342579, 0.433034, 0.447574, 0.418646, 0.311707, 0.225814, 0.236433, 0.158265, 0.164327, 0.164327, 0.164327, 0.167087, 0.161087, 0.161087, 0.098513, 0.164327, 0.15284, 0.15008, 0.222385, 0.219301, 0.216401, 0.196879, 0.125101, 0.125101, 0.100716, 0.17593, 0.275179, 0.264545, 0.370445, 0.271506, 0.191378, 0.182256, 0.271506, 0.359901, 0.271506, 0.366687, 0.295083, 0.291804, 0.209395, 0.15008, 0.076542, 0.081712, 0.144935, 0.125101, 0.127496, 0.096677, 0.049374, 0.055536, 0.058088, 0.030003, 0.055536, 0.060549, 0.034884, 0.035586, 0.038858, 0.03976, 0.020522, 0.034068, 0.027463, 0.058088, 0.048328, 0.079919, 0.078022, 0.074921, 0.144935, 0.088832, 0.15008, 0.243554, 0.209395, 0.216401, 0.275179, 0.17593, 0.21291, 0.295083, 0.25031, 0.158265, 0.25031, 0.257454, 0.158265, 0.196879, 0.11371, 0.127496, 0.15008, 0.086953, 0.081712, 0.086953, 0.132295, 0.10481, 0.11371, 0.096677, 0.045352, 0.055536, 0.098513, 0.125101, 0.074921, 0.090864, 0.147574, 0.139895, 0.222385, 0.318242, 0.31487, 0.387226, 0.36309, 0.335645, 0.328603, 0.30533, 0.288399, 0.26085, 0.203355, 0.170161, 0.125101, 0.229226, 0.26085, 0.264545, 0.185198, 0.185198, 0.118441, 0.059222, 0.06312, 0.066181, 0.076542, 0.078022, 0.079919, 0.120615, 0.083462, 0.15284, 0.206376, 0.222385, 0.167087, 0.17593, 0.203355, 0.301917, 0.21291, 0.11371, 0.122885, 0.122885, 0.118441, 0.185198, 0.291804, 0.191378, 0.158265, 0.129801, 0.122885, 0.125101, 0.15284, 0.247041, 0.155435, 0.086953, 0.051831, 0.058088, 0.098513, 0.10481, 0.10481, 0.094817, 0.158265, 0.078022, 0.10481, 0.17593, 0.18812, 0.132295, 0.182256, 0.219301, 0.225814, 0.164327, 0.111485, 0.05306, 0.042364, 0.046336, 0.078022, 0.120615, 0.17593, 0.098513, 0.059222, 0.059222, 0.109221, 0.109221, 0.194234, 0.219301, 0.232838, 0.229226, 0.232838, 0.179055, 0.182256, 0.185198, 0.288399, 0.36309, 0.483068, 0.553315, 0.642678, 0.642678, 0.632174, 0.648219, 0.632174, 0.613573, 0.59917, 0.585406, 0.494003, 0.40511, 0.440853, 0.4292, 0.401658, 0.461924, 0.553315, 0.51388, 0.483068, 0.41194, 0.377384, 0.332115, 0.232838, 0.194234], '')</t>
  </si>
  <si>
    <t>[2, 236, 237, 238, 239, 240, 241, 242, 243, 244, 251, 252]</t>
  </si>
  <si>
    <t>UPI0001576B06 status=activ</t>
  </si>
  <si>
    <t>([0.275179, 0.321458, 0.359901, 0.374039, 0.408655, 0.308712, 0.30533, 0.311707, 0.321458, 0.247041, 0.247041, 0.288399, 0.26085, 0.26085, 0.257454, 0.225814, 0.31487, 0.21291, 0.137348, 0.147574, 0.083462, 0.090864, 0.081712, 0.043307, 0.023963, 0.013821, 0.020876, 0.027463, 0.032017, 0.019401, 0.034884, 0.042364, 0.038858, 0.048328, 0.086953, 0.085092, 0.127496, 0.056825, 0.051831, 0.076542, 0.06312, 0.069024, 0.058088, 0.054297, 0.085092, 0.158265, 0.219301, 0.239899, 0.239899, 0.232838, 0.225814, 0.161087, 0.094817, 0.111485, 0.100716, 0.106997, 0.056825, 0.0704, 0.127496, 0.21291, 0.222385, 0.239899, 0.26085, 0.288399, 0.203355, 0.216401, 0.191378, 0.158265, 0.155435, 0.083462, 0.055536, 0.066181, 0.049374, 0.060549, 0.060549, 0.030611, 0.029376, 0.028695, 0.015078, 0.015078, 0.016257, 0.010926, 0.01078, 0.015344, 0.013265, 0.016826, 0.010509, 0.011106, 0.013437, 0.011903, 0.018106, 0.023534, 0.033407, 0.033407, 0.045352, 0.043307, 0.086953, 0.085092, 0.096677, 0.094817, 0.116183, 0.116183, 0.191378, 0.206376, 0.209395, 0.179055, 0.236433, 0.339168, 0.236433, 0.247041, 0.25406, 0.25406, 0.161087, 0.134866, 0.219301, 0.219301, 0.225814, 0.209395, 0.139895, 0.144935, 0.161087, 0.076542, 0.076542, 0.040537, 0.040537, 0.038858, 0.029376, 0.026892, 0.030003, 0.058088, 0.059222, 0.060549, 0.059222, 0.06312, 0.051831, 0.046336, 0.050641, 0.038042, 0.041405, 0.0704, 0.129801, 0.209395, 0.216401, 0.200174, 0.284882, 0.200174, 0.185198, 0.182256, 0.142424, 0.127496, 0.092881, 0.090864, 0.10481, 0.127496, 0.200174, 0.295083, 0.298791, 0.291804, 0.311707, 0.216401, 0.137348, 0.11371, 0.106997, 0.109221, 0.116183, 0.10481, 0.164327, 0.164327, 0.257454, 0.295083, 0.31487, 0.370445, 0.30533, 0.271506, 0.219301, 0.203355, 0.170161, 0.164327, 0.139895, 0.129801, 0.206376, 0.318242, 0.30533], '')</t>
  </si>
  <si>
    <t>UPI0001576B08 status=activ</t>
  </si>
  <si>
    <t>([0.73685, 0.754692, 0.680603, 0.608892, 0.632174, 0.657645, 0.675549, 0.517562, 0.414856, 0.447574, 0.454136, 0.51388, 0.521092, 0.465241, 0.454136, 0.324872, 0.308712, 0.298791, 0.295083, 0.275179, 0.247041, 0.25406, 0.25406, 0.30533, 0.268042, 0.275179, 0.203355, 0.11371, 0.161087, 0.155435, 0.139895, 0.139895, 0.111485, 0.050641, 0.064632, 0.069024, 0.137348, 0.073402, 0.030611, 0.021381, 0.030003, 0.023963, 0.021816, 0.016528, 0.015694, 0.013613, 0.013437, 0.013437, 0.018415, 0.022306, 0.050641, 0.03976, 0.021816, 0.021381, 0.021381, 0.014315, 0.008156, 0.005992, 0.006421, 0.007877, 0.011342, 0.00777, 0.005872, 0.005872, 0.004431, 0.002976, 0.002976, 0.002057, 0.002529, 0.002512, 0.001748, 0.001602, 0.002035, 0.001967, 0.001692, 0.001675, 0.002194, 0.003212, 0.004646, 0.005799, 0.006894, 0.006795, 0.00962, 0.009401, 0.007177, 0.011342, 0.011669, 0.016021, 0.029376, 0.034068, 0.019401, 0.019401, 0.0198, 0.0198, 0.038858, 0.049374, 0.076542, 0.034068, 0.020165, 0.013821, 0.014075, 0.009187, 0.007422, 0.005086, 0.005086, 0.005086, 0.005378, 0.005872, 0.005799, 0.004611, 0.004414, 0.006533, 0.006374, 0.004899, 0.004736, 0.003341, 0.003864, 0.003821, 0.004315, 0.004736, 0.003821, 0.002606, 0.002881, 0.003478, 0.003431, 0.003804, 0.004775, 0.003963, 0.003478, 0.003924, 0.004976, 0.003727, 0.004135, 0.005932, 0.005734, 0.004208, 0.00389, 0.003298, 0.002623, 0.003478, 0.003478, 0.003555, 0.004483, 0.00389, 0.00316, 0.004513, 0.006374, 0.00515, 0.006245, 0.008156, 0.005683, 0.00543, 0.005503, 0.004976, 0.003671, 0.003276, 0.003671, 0.006078, 0.005683, 0.009015, 0.005683, 0.004835, 0.004431, 0.004431, 0.004431, 0.004431, 0.004431, 0.003366, 0.00292, 0.00246, 0.002117, 0.002336, 0.002014, 0.001649, 0.001155, 0.001211, 0.001434, 0.001675, 0.001572, 0.001383, 0.000708, 0.000799, 0.001211, 0.001855, 0.002194, 0.003109, 0.004358, 0.003109, 0.004161, 0.005799, 0.006988, 0.008895, 0.013265, 0.016528, 0.016528, 0.029376, 0.024393, 0.020522, 0.021816, 0.022667, 0.050641, 0.120615, 0.21291, 0.100716, 0.042364, 0.051831, 0.049374, 0.041405, 0.041405, 0.019109, 0.022667, 0.016257, 0.011518, 0.008002, 0.005683, 0.006619, 0.007031, 0.010509, 0.01204, 0.008276, 0.004976, 0.004247, 0.002761, 0.002482, 0.003727, 0.003997, 0.003963, 0.002976, 0.002327, 0.003276, 0.004646, 0.003757, 0.003804, 0.005249, 0.007495, 0.009015, 0.013265, 0.013613, 0.016021, 0.030611, 0.058088, 0.096677, 0.076542, 0.196879, 0.243554, 0.206376, 0.21291, 0.200174, 0.30533, 0.308712, 0.200174, 0.109221, 0.147574, 0.100716, 0.100716, 0.044297, 0.026892, 0.014315, 0.009294, 0.008409, 0.007495, 0.005623, 0.00515, 0.004835, 0.003341, 0.002529, 0.002138, 0.002194, 0.001434, 0.001602, 0.00152, 0.002336, 0.002705, 0.001855, 0.002727, 0.00246, 0.003366, 0.005086, 0.007091, 0.010672, 0.006701, 0.005318, 0.007177, 0.006194, 0.005683, 0.007645, 0.010372, 0.010221, 0.016826, 0.018415, 0.018415, 0.017797, 0.009483, 0.011106, 0.019401, 0.011903, 0.010926, 0.011903, 0.007495, 0.005932, 0.004247, 0.004577, 0.006078, 0.005086, 0.006619, 0.007259, 0.007259, 0.007091, 0.007091, 0.007555, 0.010131, 0.009096, 0.009294, 0.009401, 0.009401, 0.009865, 0.014586, 0.020876, 0.010926, 0.011518, 0.018415, 0.028695, 0.03976, 0.035586, 0.032677, 0.043307, 0.083462, 0.083462, 0.06312, 0.142424, 0.132295, 0.058088, 0.040537, 0.076542, 0.15008, 0.109221, 0.098513, 0.10481, 0.096677, 0.173081, 0.18812, 0.203355, 0.11371, 0.122885, 0.125101, 0.086953, 0.043307, 0.032677, 0.035586, 0.023534, 0.020165, 0.012491, 0.014075, 0.01204, 0.008804, 0.008624, 0.00777, 0.005011, 0.003607, 0.003821, 0.002705, 0.002529, 0.001743, 0.002761, 0.003212, 0.003341, 0.003607, 0.003366, 0.00407, 0.00283, 0.003177, 0.002349, 0.003246, 0.003555, 0.003997, 0.00515, 0.003821, 0.004899, 0.00543, 0.005378, 0.004513, 0.006374, 0.006194, 0.008156, 0.004899, 0.003607, 0.002727, 0.002727, 0.003555, 0.003431, 0.003963, 0.00515, 0.00515, 0.005011, 0.006567, 0.006567, 0.004736, 0.006619, 0.007091, 0.010372, 0.018787, 0.018787, 0.015344, 0.030611, 0.019401, 0.043307, 0.037156, 0.066181, 0.076542, 0.127496, 0.120615, 0.129801, 0.142424, 0.118441, 0.120615, 0.11371, 0.073402, 0.078022, 0.079919, 0.035586, 0.0198, 0.009865, 0.008075, 0.005992, 0.005799, 0.005799, 0.004315, 0.004921, 0.003555, 0.003555, 0.002881, 0.001786, 0.00225, 0.001383, 0.002366, 0.00243, 0.00243, 0.003512, 0.003405, 0.003431, 0.003276, 0.004358, 0.006374, 0.005992, 0.010221, 0.007031, 0.006421, 0.00777, 0.007645, 0.007495, 0.006421, 0.005623, 0.007555, 0.007259, 0.007422, 0.004483, 0.004315, 0.003341, 0.003276, 0.004611, 0.004513, 0.004976, 0.004976, 0.005318, 0.005503, 0.004976, 0.006894, 0.010509, 0.010509, 0.018787, 0.038042, 0.038042, 0.0704, 0.096677, 0.079919, 0.134866, 0.25406, 0.225814, 0.31487, 0.284882, 0.25031, 0.209395, 0.321458, 0.295083], '')</t>
  </si>
  <si>
    <t>[0, 1, 2, 3, 4, 5, 6, 7, 11, 12]</t>
  </si>
  <si>
    <t>UPI0001576B10 status=activ</t>
  </si>
  <si>
    <t>([0.106997, 0.15284, 0.194234, 0.100716, 0.139895, 0.182256, 0.179055, 0.200174, 0.229226, 0.271506, 0.194234, 0.15008, 0.134866, 0.066181, 0.116183, 0.196879, 0.134866, 0.191378, 0.106997, 0.137348, 0.127496, 0.088832, 0.094817, 0.094817, 0.182256, 0.179055, 0.109221, 0.127496, 0.081712, 0.047319, 0.043307, 0.086953, 0.137348, 0.158265, 0.164327, 0.158265, 0.15284, 0.209395, 0.222385, 0.243554, 0.158265, 0.247041, 0.232838, 0.144935, 0.122885, 0.11371, 0.064632, 0.116183, 0.122885, 0.216401, 0.308712, 0.318242, 0.31487, 0.318242, 0.232838, 0.232838, 0.158265, 0.170161, 0.179055, 0.173081, 0.268042, 0.257454, 0.219301, 0.301917, 0.418646, 0.447574, 0.483068, 0.608892, 0.59917, 0.549308, 0.444081, 0.366687, 0.247041, 0.257454, 0.268042, 0.356642, 0.440853, 0.436924, 0.339168, 0.36309, 0.268042, 0.173081, 0.26085, 0.21291, 0.125101, 0.111485, 0.118441, 0.064632, 0.048328, 0.028107, 0.028695, 0.028107, 0.046336, 0.094817, 0.058088, 0.027463, 0.026338, 0.026338, 0.047319, 0.064632, 0.051831, 0.094817, 0.147574, 0.164327, 0.232838, 0.342579, 0.349426, 0.239899, 0.219301, 0.264545, 0.352862, 0.390993, 0.374039, 0.335645, 0.328603, 0.328603, 0.447574, 0.41194, 0.41194, 0.408655, 0.414856, 0.332115, 0.339168, 0.342579, 0.321458, 0.356642, 0.356642, 0.352862, 0.356642, 0.450668, 0.433034, 0.4292, 0.384043, 0.472492, 0.517562, 0.517562, 0.521092, 0.51388, 0.450668, 0.42561, 0.422041, 0.422041, 0.422041, 0.390993, 0.352862, 0.352862, 0.356642, 0.356642, 0.278302, 0.291804, 0.209395, 0.139895, 0.144935, 0.185198, 0.21291, 0.116183, 0.116183, 0.144935, 0.088832, 0.158265, 0.158265, 0.098513, 0.120615, 0.18812, 0.18812, 0.229226, 0.15284, 0.134866, 0.139895, 0.200174, 0.206376, 0.25031, 0.339168, 0.236433, 0.236433, 0.216401, 0.339168, 0.25406, 0.291804, 0.384043, 0.380708, 0.31487, 0.332115, 0.288399, 0.196879, 0.229226, 0.232838, 0.324872, 0.247041, 0.247041, 0.25406, 0.298791, 0.271506, 0.18812, 0.200174, 0.191378, 0.18812, 0.179055, 0.196879, 0.120615, 0.096677, 0.074921, 0.134866, 0.203355, 0.239899, 0.366687, 0.332115, 0.295083, 0.291804, 0.291804, 0.284882, 0.288399, 0.219301, 0.203355, 0.257454, 0.268042, 0.275179, 0.185198, 0.21291, 0.281712, 0.398279, 0.436924, 0.483068, 0.480142, 0.390993, 0.401658, 0.284882, 0.281712, 0.318242, 0.318242, 0.390993, 0.394753, 0.284882, 0.390993, 0.483068, 0.418646, 0.494003, 0.497853, 0.618285, 0.458154, 0.370445, 0.342579, 0.225814, 0.144935, 0.083462, 0.137348, 0.129801, 0.209395, 0.275179, 0.264545, 0.225814, 0.200174, 0.170161, 0.239899, 0.200174, 0.158265, 0.225814, 0.191378, 0.139895, 0.092881, 0.173081, 0.271506], '')</t>
  </si>
  <si>
    <t>[67, 68, 69, 134, 135, 136, 137, 238]</t>
  </si>
  <si>
    <t>UPI0001576B15 status=activ</t>
  </si>
  <si>
    <t>([0.020522, 0.032017, 0.047319, 0.076542, 0.10481, 0.0704, 0.058088, 0.048328, 0.066181, 0.048328, 0.060549, 0.090864, 0.111485, 0.088832, 0.127496, 0.074921, 0.090864, 0.054297, 0.071867, 0.069024, 0.094817, 0.179055, 0.129801, 0.15008, 0.139895, 0.144935, 0.216401, 0.271506, 0.295083, 0.301917, 0.295083, 0.216401, 0.194234, 0.137348, 0.216401, 0.225814, 0.321458, 0.335645, 0.414856, 0.42561, 0.335645, 0.288399, 0.291804, 0.288399, 0.291804, 0.200174, 0.18812, 0.18812, 0.194234, 0.129801, 0.129801, 0.15008, 0.15284, 0.094817, 0.142424, 0.132295, 0.122885, 0.116183, 0.11371, 0.11371, 0.083462, 0.158265, 0.229226, 0.222385, 0.196879, 0.170161, 0.170161, 0.125101, 0.147574, 0.120615, 0.191378, 0.15284, 0.185198, 0.247041, 0.328603, 0.288399, 0.26085, 0.225814, 0.194234, 0.134866], '')</t>
  </si>
  <si>
    <t>UPI0001576B18 status=activ</t>
  </si>
  <si>
    <t>([0.408655, 0.433034, 0.465241, 0.525368, 0.538167, 0.545602, 0.408655, 0.324872, 0.191378, 0.247041, 0.185198, 0.134866, 0.096677, 0.046336, 0.046336, 0.025762, 0.012727, 0.008723, 0.007177, 0.004921, 0.004689, 0.004611, 0.004577, 0.004611, 0.004247, 0.003109, 0.003461, 0.003671, 0.003671, 0.003864, 0.003109, 0.002761, 0.00407, 0.003276, 0.003298, 0.003276, 0.003053, 0.003246, 0.004736, 0.004921, 0.005011, 0.005011, 0.005011, 0.004414, 0.002761, 0.002761, 0.00292, 0.001967, 0.002623, 0.003461, 0.004208, 0.004921, 0.005378, 0.003671, 0.004513, 0.006245, 0.007315, 0.007259, 0.009865, 0.010926, 0.024826, 0.024393, 0.024393, 0.024393, 0.017138, 0.019401, 0.011106, 0.017447, 0.015694, 0.014586, 0.009728, 0.008525, 0.00543, 0.005086, 0.008002, 0.006795, 0.006701, 0.004646, 0.004483, 0.004483, 0.00359, 0.002336, 0.002705, 0.002396, 0.002503, 0.003478, 0.00515, 0.006374, 0.005503, 0.008804, 0.009294, 0.008624, 0.00962, 0.017797, 0.038042, 0.034068, 0.030611, 0.016528, 0.032017, 0.032677, 0.016826, 0.016257, 0.015694, 0.013613, 0.018415, 0.017138, 0.017447, 0.00962, 0.008525, 0.009977, 0.005683, 0.00543, 0.00558, 0.004736, 0.003461, 0.003298, 0.003212, 0.004483, 0.006245, 0.004208, 0.005249, 0.008002, 0.010131, 0.010509, 0.01204, 0.012491, 0.008276, 0.005318, 0.007422, 0.006619, 0.006795, 0.011903, 0.007877, 0.008075, 0.00777, 0.009865, 0.006988, 0.004611, 0.004976, 0.003701, 0.004899, 0.003997, 0.002761, 0.002155, 0.00225, 0.002078, 0.001267, 0.002014, 0.002581, 0.002349, 0.00246, 0.002662, 0.002555, 0.003212, 0.004513, 0.004247, 0.004736, 0.006567, 0.010509, 0.009728, 0.015344, 0.011106, 0.011669, 0.013437, 0.016257, 0.017797, 0.014315, 0.030003, 0.019401, 0.020876, 0.019109, 0.018106, 0.015078, 0.010372, 0.007555, 0.005318, 0.006039, 0.004358, 0.004388, 0.004513, 0.004414, 0.004577, 0.006194, 0.009096, 0.012727, 0.009865, 0.008276, 0.009294, 0.006482, 0.008156, 0.009401, 0.013613, 0.026338, 0.028695, 0.047319, 0.118441, 0.209395, 0.321458, 0.454136, 0.472492, 0.465241, 0.461924, 0.450668, 0.450668, 0.476583, 0.472492, 0.541878, 0.720929, 0.812494, 0.905695, 0.88723, 0.775545, 0.745909, 0.741537, 0.671169, 0.529623, 0.408655, 0.291804, 0.196879, 0.185198, 0.086953, 0.051831, 0.03976, 0.023963, 0.012727, 0.009294, 0.007091, 0.008525, 0.008624, 0.007177, 0.007645, 0.006701, 0.010509, 0.01204, 0.008002, 0.009977, 0.017797, 0.017797, 0.018106, 0.030611, 0.030003, 0.041405, 0.078022, 0.079919, 0.155435, 0.191378, 0.194234, 0.155435, 0.15284, 0.15008, 0.098513, 0.048328, 0.038858, 0.027463, 0.013613, 0.013821, 0.008002, 0.005734, 0.007645, 0.012727, 0.014075, 0.014075, 0.011106, 0.010221, 0.010221, 0.006533, 0.008525, 0.008525, 0.010221, 0.007031, 0.007422, 0.013437, 0.023534, 0.023087, 0.031287, 0.06184, 0.088832, 0.125101, 0.222385, 0.144935, 0.054297, 0.020522, 0.020522, 0.037156, 0.023534, 0.017138, 0.023963, 0.024826, 0.016826, 0.025316, 0.025316, 0.024393, 0.014586, 0.016528, 0.016528, 0.010672, 0.010672, 0.008624, 0.006988, 0.005872, 0.00515, 0.00558, 0.008804, 0.008723, 0.009294, 0.014586, 0.013821, 0.017797, 0.009015, 0.014075, 0.009015, 0.013265, 0.010131, 0.017138, 0.016528, 0.018106, 0.017447, 0.010672, 0.013016, 0.014783, 0.014315, 0.030003, 0.029376, 0.017138, 0.010372, 0.00777, 0.007177, 0.006988, 0.006619, 0.006701, 0.006701, 0.010131, 0.010131, 0.013016, 0.011669, 0.011106, 0.009977, 0.009187, 0.014586, 0.019109, 0.023534, 0.023534, 0.023963, 0.031287, 0.03976, 0.038042, 0.023534, 0.017797, 0.026338, 0.014075, 0.016257, 0.01227, 0.01227, 0.00777, 0.004921, 0.004161, 0.003298, 0.003555, 0.004135, 0.003109, 0.00243, 0.002194, 0.001906, 0.001305, 0.001155, 0.000859], '')</t>
  </si>
  <si>
    <t>[3, 4, 5, 206, 207, 208, 209, 210, 211, 212, 213, 214, 215]</t>
  </si>
  <si>
    <t>UPI0001576B19 status=activ</t>
  </si>
  <si>
    <t>([0.098513, 0.155435, 0.102787, 0.100716, 0.144935, 0.191378, 0.125101, 0.182256, 0.106997, 0.081712, 0.058088, 0.036378, 0.037156, 0.034884, 0.027463, 0.047319, 0.046336, 0.026338, 0.051831, 0.05306, 0.050641, 0.098513, 0.051831, 0.067594, 0.06312, 0.060549, 0.030003, 0.036378, 0.032677, 0.073402, 0.066181, 0.071867, 0.142424, 0.092881, 0.096677, 0.127496, 0.118441, 0.109221, 0.17593, 0.096677, 0.118441, 0.064632, 0.037156, 0.032017, 0.038858, 0.041405, 0.03976, 0.036378, 0.059222, 0.05306, 0.040537, 0.079919, 0.127496, 0.125101, 0.185198, 0.109221, 0.109221, 0.111485, 0.106997, 0.111485, 0.179055, 0.179055, 0.268042, 0.25031, 0.377384, 0.394753, 0.42561, 0.384043, 0.497853, 0.387226, 0.278302, 0.318242, 0.318242, 0.222385, 0.219301, 0.225814, 0.324872, 0.206376, 0.203355, 0.219301, 0.21291, 0.137348, 0.066181, 0.069024, 0.127496, 0.074921, 0.0704, 0.079919, 0.081712, 0.083462, 0.147574, 0.216401, 0.216401, 0.229226, 0.247041, 0.216401, 0.219301, 0.15008, 0.185198, 0.200174, 0.200174, 0.129801, 0.21291, 0.216401, 0.243554, 0.200174, 0.167087, 0.100716, 0.073402, 0.096677, 0.100716, 0.100716, 0.129801, 0.076542, 0.03976, 0.0704, 0.071867, 0.05306, 0.069024, 0.106997, 0.102787, 0.15008, 0.200174, 0.134866, 0.134866, 0.120615, 0.096677, 0.17593, 0.25406, 0.318242, 0.321458, 0.206376, 0.142424, 0.132295, 0.232838, 0.301917, 0.298791, 0.291804, 0.328603, 0.370445, 0.288399, 0.216401, 0.229226, 0.264545, 0.229226, 0.232838, 0.236433, 0.308712, 0.311707, 0.324872, 0.308712, 0.298791, 0.339168, 0.324872, 0.243554, 0.144935, 0.158265, 0.15284, 0.185198, 0.158265, 0.158265, 0.142424, 0.196879, 0.111485, 0.122885, 0.219301, 0.219301, 0.142424, 0.096677, 0.10481, 0.078022, 0.042364, 0.042364, 0.032677, 0.056825, 0.06184, 0.079919, 0.0704, 0.067594, 0.055536, 0.067594, 0.067594, 0.137348, 0.137348, 0.257454, 0.179055, 0.106997, 0.092881, 0.15008, 0.15008, 0.144935, 0.179055, 0.225814, 0.15284, 0.271506, 0.194234, 0.264545, 0.311707, 0.349426, 0.247041, 0.275179, 0.243554, 0.203355, 0.191378, 0.191378, 0.158265, 0.222385, 0.311707, 0.387226, 0.390993, 0.394753, 0.387226, 0.401658, 0.352862, 0.40511, 0.394753, 0.440853, 0.436924, 0.387226, 0.321458, 0.366687, 0.366687, 0.311707, 0.31487, 0.311707, 0.239899, 0.147574, 0.088832, 0.096677, 0.096677, 0.088832, 0.155435, 0.164327, 0.179055, 0.268042, 0.298791, 0.264545, 0.291804, 0.209395, 0.25406, 0.278302, 0.377384, 0.377384, 0.436924, 0.384043, 0.418646, 0.418646, 0.541878, 0.648219, 0.521092, 0.58069, 0.626927, 0.454136, 0.36309, 0.324872, 0.332115, 0.291804, 0.321458, 0.295083, 0.295083, 0.295083, 0.308712, 0.200174, 0.147574, 0.170161, 0.243554, 0.120615, 0.191378, 0.200174, 0.137348, 0.216401, 0.203355, 0.173081, 0.275179, 0.332115, 0.31487, 0.268042, 0.284882, 0.257454, 0.268042, 0.359901, 0.311707, 0.257454, 0.356642], '')</t>
  </si>
  <si>
    <t>[247, 248, 249, 250, 251]</t>
  </si>
  <si>
    <t>UPI0001576B1A status=activ</t>
  </si>
  <si>
    <t>([0.085092, 0.085092, 0.161087, 0.086953, 0.071867, 0.106997, 0.137348, 0.129801, 0.094817, 0.06184, 0.03976, 0.048328, 0.051831, 0.055536, 0.059222, 0.066181, 0.067594, 0.15008, 0.066181, 0.164327, 0.15284, 0.147574, 0.088832, 0.043307, 0.090864, 0.139895, 0.139895, 0.078022, 0.102787, 0.144935, 0.147574, 0.15284, 0.144935, 0.074921, 0.059222, 0.102787, 0.125101, 0.125101, 0.06184, 0.111485, 0.111485, 0.111485, 0.06184, 0.139895, 0.21291, 0.216401, 0.185198, 0.173081, 0.170161, 0.182256, 0.182256, 0.185198, 0.18812, 0.219301, 0.222385, 0.15008, 0.081712, 0.081712, 0.081712, 0.076542, 0.094817, 0.035586, 0.038042, 0.064632, 0.056825, 0.056825, 0.051831, 0.036378, 0.0198, 0.032017, 0.016826, 0.018106, 0.034068, 0.051831, 0.025762, 0.024393, 0.028107, 0.058088, 0.049374, 0.027463, 0.030611, 0.0198, 0.043307, 0.038042, 0.047319, 0.049374, 0.046336, 0.038042, 0.038042, 0.069024, 0.043307, 0.079919, 0.069024, 0.033407, 0.023087, 0.023963, 0.023534, 0.022667, 0.017797, 0.019109, 0.026338, 0.026338, 0.034884, 0.019109, 0.025762, 0.016528, 0.011342, 0.013613, 0.01078, 0.009977, 0.006894, 0.010509, 0.010926, 0.013016, 0.017797, 0.017797, 0.017447, 0.028695, 0.044297, 0.059222, 0.0704, 0.088832, 0.158265, 0.179055, 0.284882, 0.268042, 0.301917, 0.268042, 0.15008, 0.129801, 0.222385, 0.370445, 0.216401, 0.216401, 0.21291, 0.268042, 0.366687, 0.36309, 0.398279, 0.447574, 0.422041, 0.398279, 0.288399, 0.298791, 0.225814, 0.118441, 0.059222, 0.071867, 0.139895, 0.229226, 0.229226, 0.216401, 0.216401, 0.26085, 0.216401, 0.232838, 0.137348, 0.066181, 0.125101, 0.127496, 0.125101, 0.074921, 0.078022, 0.15008, 0.11371, 0.182256, 0.301917, 0.36309, 0.394753, 0.318242, 0.209395, 0.295083, 0.288399, 0.170161, 0.155435, 0.196879, 0.18812, 0.18812, 0.291804, 0.278302, 0.229226, 0.139895, 0.185198, 0.191378, 0.191378, 0.209395, 0.203355, 0.158265, 0.206376, 0.116183, 0.147574, 0.155435, 0.155435, 0.139895, 0.216401, 0.324872, 0.284882, 0.194234, 0.196879, 0.21291, 0.122885, 0.15284, 0.264545, 0.324872, 0.318242, 0.328603, 0.25406, 0.268042, 0.216401, 0.185198, 0.288399, 0.301917, 0.394753, 0.328603, 0.271506, 0.191378, 0.15284, 0.185198, 0.18812, 0.284882, 0.206376, 0.332115, 0.318242, 0.219301, 0.17593, 0.102787, 0.048328, 0.094817, 0.047319, 0.085092, 0.055536, 0.025762, 0.019109, 0.020876, 0.036378, 0.040537, 0.085092, 0.11371, 0.11371, 0.206376, 0.118441, 0.170161, 0.173081, 0.147574, 0.127496, 0.139895, 0.182256, 0.275179, 0.173081, 0.264545, 0.275179, 0.264545, 0.366687, 0.433034, 0.398279, 0.398279, 0.377384, 0.349426, 0.247041, 0.232838, 0.17593, 0.243554, 0.216401, 0.164327, 0.170161, 0.25406, 0.236433, 0.243554, 0.185198, 0.301917], '')</t>
  </si>
  <si>
    <t>UPI0001576B1B status=activ</t>
  </si>
  <si>
    <t>([0.002327, 0.001692, 0.002035, 0.002976, 0.002623, 0.002881, 0.002581, 0.003276, 0.00292, 0.003607, 0.003053, 0.002349, 0.001597, 0.001533, 0.002435, 0.00155, 0.001202, 0.000945, 0.001211, 0.001211, 0.001687, 0.001748, 0.002581, 0.003276, 0.002155, 0.001872, 0.002349, 0.003212, 0.003298, 0.002976, 0.00225, 0.003276, 0.003478, 0.003924, 0.006194, 0.006039, 0.007422, 0.011669, 0.024393, 0.038858, 0.038042, 0.019109, 0.009294, 0.006374, 0.005734, 0.008525, 0.011342, 0.010509, 0.006619, 0.00543, 0.006988, 0.006374, 0.006533, 0.009728, 0.007495, 0.004646, 0.005223, 0.003924, 0.004161, 0.004315, 0.004315, 0.006194, 0.007877, 0.008276, 0.008276, 0.008804, 0.009483, 0.011903, 0.007495, 0.006988, 0.008723, 0.007315, 0.007422, 0.004899, 0.003555, 0.003512, 0.004414, 0.002727, 0.004388, 0.002662, 0.001675, 0.001391, 0.000859, 0.001061, 0.001649, 0.002512, 0.00246, 0.002503, 0.00246, 0.003512, 0.00558, 0.005683, 0.007422, 0.011903, 0.01078, 0.010509, 0.015694, 0.009728, 0.009865, 0.006533, 0.009294, 0.009294, 0.008002, 0.009015, 0.006039, 0.00389, 0.002688, 0.001786, 0.001112, 0.001155, 0.000674, 0.000498, 0.000271, 0.000301, 0.000301, 0.000322, 0.000721, 0.000485, 0.000567, 0.00103, 0.001249, 0.001061, 0.001305, 0.001374, 0.001434, 0.001743, 0.002482, 0.003246, 0.004315, 0.006078], '')</t>
  </si>
  <si>
    <t>UPI0001576B1D status=activ</t>
  </si>
  <si>
    <t>([0.25406, 0.182256, 0.120615, 0.179055, 0.196879, 0.239899, 0.291804, 0.335645, 0.295083, 0.324872, 0.328603, 0.291804, 0.232838, 0.232838, 0.247041, 0.30533, 0.342579, 0.366687, 0.301917, 0.349426, 0.349426, 0.377384, 0.461924, 0.538167, 0.408655, 0.41194, 0.380708, 0.291804, 0.278302, 0.328603, 0.339168, 0.278302, 0.321458, 0.398279, 0.321458, 0.30533, 0.339168, 0.301917, 0.271506, 0.335645, 0.298791, 0.203355, 0.203355, 0.200174, 0.129801, 0.203355, 0.222385, 0.18812, 0.268042, 0.281712, 0.308712, 0.209395, 0.30533, 0.335645, 0.301917, 0.384043, 0.352862, 0.308712, 0.298791, 0.335645, 0.359901, 0.458154, 0.56648, 0.517562, 0.490133, 0.632174, 0.604312, 0.557691, 0.653063, 0.661982, 0.661982, 0.541878, 0.632174, 0.626927, 0.585406, 0.604312, 0.613573, 0.648219, 0.685117, 0.791621, 0.788093, 0.680603, 0.648219, 0.63748, 0.694846, 0.608892, 0.59917, 0.562014, 0.509769, 0.42561, 0.335645, 0.356642, 0.422041, 0.447574, 0.472492, 0.509769, 0.534167, 0.534167, 0.534167, 0.545602, 0.505461, 0.398279, 0.414856, 0.414856, 0.349426, 0.328603, 0.380708, 0.374039, 0.444081, 0.521092, 0.618285, 0.733139, 0.707965, 0.690604, 0.642678, 0.509769, 0.401658, 0.366687, 0.356642, 0.377384, 0.298791, 0.229226, 0.31487, 0.346032, 0.25031, 0.31487, 0.318242, 0.26085, 0.239899, 0.247041, 0.247041, 0.236433, 0.216401, 0.129801, 0.155435, 0.127496, 0.196879, 0.219301, 0.17593, 0.17593, 0.147574, 0.216401, 0.324872, 0.339168, 0.380708, 0.472492, 0.468512, 0.480142, 0.468512, 0.480142, 0.483068, 0.422041, 0.36309, 0.349426, 0.433034, 0.349426, 0.408655, 0.394753, 0.480142, 0.557691, 0.494003, 0.433034, 0.42561, 0.40511, 0.332115, 0.308712, 0.209395, 0.219301, 0.219301, 0.308712, 0.318242, 0.311707, 0.36309, 0.374039, 0.40511, 0.408655, 0.422041, 0.454136, 0.42561, 0.422041, 0.433034, 0.490133, 0.59508, 0.59014, 0.59508, 0.585406, 0.613573, 0.741537, 0.724957, 0.699094, 0.59508, 0.604312, 0.521092, 0.5017, 0.505461, 0.468512, 0.509769, 0.59508, 0.472492, 0.534167, 0.538167, 0.494003, 0.505461, 0.472492, 0.505461, 0.51388, 0.521092, 0.517562, 0.549308, 0.521092, 0.557691, 0.557691, 0.553315, 0.529623, 0.562014, 0.648219, 0.553315, 0.51388, 0.505461, 0.59014, 0.549308, 0.509769, 0.541878, 0.529623, 0.570702, 0.545602, 0.480142, 0.570702, 0.56648, 0.534167, 0.56648, 0.562014, 0.626927, 0.534167, 0.626927, 0.525368, 0.525368, 0.666105, 0.570702, 0.613573, 0.622677, 0.622677, 0.557691, 0.494003, 0.436924, 0.436924, 0.349426, 0.414856, 0.41194, 0.418646, 0.414856, 0.408655, 0.418646, 0.454136, 0.529623, 0.541878, 0.63748, 0.59917, 0.58069, 0.648219, 0.51388, 0.509769, 0.450668, 0.458154, 0.517562, 0.562014, 0.545602, 0.549308, 0.538167, 0.505461, 0.472492, 0.483068, 0.42561, 0.394753, 0.377384, 0.380708, 0.380708, 0.394753, 0.394753, 0.41194, 0.41194, 0.483068, 0.486429, 0.545602, 0.632174, 0.648219, 0.58069, 0.5017, 0.59014, 0.59014, 0.618285, 0.661982, 0.642678, 0.720929, 0.759478, 0.759478, 0.775545, 0.759478, 0.750527, 0.690604, 0.685117, 0.59508, 0.642678, 0.653063, 0.653063, 0.653063, 0.562014, 0.657645, 0.754692, 0.771762, 0.767246, 0.671169, 0.671169, 0.575842, 0.58069, 0.486429, 0.414856, 0.401658, 0.339168, 0.342579, 0.422041, 0.390993, 0.461924, 0.433034, 0.422041, 0.418646, 0.349426, 0.414856, 0.394753, 0.318242, 0.229226, 0.239899, 0.349426, 0.26085, 0.278302, 0.281712, 0.356642, 0.444081, 0.450668, 0.5017, 0.5017, 0.497853, 0.447574, 0.447574, 0.418646, 0.352862, 0.356642, 0.436924, 0.440853, 0.465241, 0.521092, 0.608892, 0.58069, 0.509769, 0.608892, 0.694846, 0.661982, 0.622677, 0.562014, 0.521092], '')</t>
  </si>
  <si>
    <t>[23, 62, 63, 65, 66, 67, 68, 69, 70, 71, 72, 73, 74, 75, 76, 77, 78, 79, 80, 81, 82, 83, 84, 85, 86, 87, 88, 95, 96, 97, 98, 99, 100, 109, 110, 111, 112, 113, 114, 115, 159, 182, 183, 184, 185, 186, 187, 188, 189, 190, 191, 192, 193, 194, 196, 197, 199, 200, 202, 204, 205, 206, 207, 208, 209, 210, 211, 212, 213, 214, 215, 216, 217, 218, 219, 220, 221, 222, 223, 224, 225, 227, 228, 229, 230, 231, 232, 233, 234, 235, 236, 237, 238, 239, 240, 241, 242, 254, 255, 256, 257, 258, 259, 260, 261, 264, 265, 266, 267, 268, 269, 283, 284, 285, 286, 287, 288, 289, 290, 291, 292, 293, 294, 295, 296, 297, 298, 299, 300, 301, 302, 303, 304, 305, 306, 307, 308, 309, 310, 311, 312, 313, 314, 339, 340, 350, 351, 352, 353, 354, 355, 356, 357, 358, 359]</t>
  </si>
  <si>
    <t>142)</t>
  </si>
  <si>
    <t>UPI0001576B1E status=activ</t>
  </si>
  <si>
    <t>([0.079919, 0.125101, 0.125101, 0.203355, 0.158265, 0.161087, 0.11371, 0.134866, 0.179055, 0.200174, 0.164327, 0.200174, 0.109221, 0.167087, 0.271506, 0.31487, 0.401658, 0.318242, 0.42561, 0.41194, 0.384043, 0.308712, 0.31487, 0.342579, 0.229226, 0.216401, 0.216401, 0.298791, 0.339168, 0.288399, 0.229226, 0.30533, 0.298791, 0.408655, 0.346032, 0.247041, 0.158265, 0.15284, 0.232838, 0.155435, 0.170161, 0.191378, 0.275179, 0.271506, 0.194234, 0.191378, 0.194234, 0.216401, 0.155435, 0.139895, 0.17593, 0.243554, 0.247041, 0.26085, 0.182256, 0.247041, 0.328603, 0.377384, 0.301917, 0.203355, 0.275179, 0.164327, 0.106997, 0.064632, 0.064632, 0.060549, 0.10481, 0.158265, 0.102787, 0.155435, 0.158265, 0.158265, 0.161087, 0.096677, 0.086953, 0.137348, 0.129801, 0.071867, 0.049374, 0.043307, 0.079919, 0.081712, 0.155435, 0.239899, 0.328603, 0.284882, 0.30533, 0.295083, 0.301917, 0.298791, 0.25406, 0.236433, 0.158265, 0.129801, 0.194234, 0.196879, 0.129801, 0.139895, 0.209395, 0.21291, 0.25031, 0.164327, 0.161087, 0.164327, 0.182256, 0.17593, 0.129801, 0.120615, 0.125101, 0.122885, 0.134866, 0.158265, 0.161087, 0.196879, 0.132295, 0.11371, 0.120615, 0.185198, 0.17593, 0.173081, 0.25031, 0.324872, 0.321458, 0.335645, 0.25406, 0.219301, 0.229226, 0.236433, 0.328603, 0.324872, 0.291804, 0.25031, 0.25406, 0.25406, 0.278302, 0.278302, 0.301917, 0.225814, 0.200174, 0.200174, 0.196879, 0.142424, 0.132295, 0.209395, 0.209395, 0.288399, 0.301917, 0.196879, 0.281712, 0.236433, 0.239899, 0.239899, 0.281712, 0.275179, 0.209395, 0.185198, 0.185198, 0.161087, 0.194234, 0.161087, 0.173081, 0.111485, 0.139895, 0.142424, 0.144935, 0.078022, 0.036378, 0.037156, 0.067594, 0.038042, 0.046336, 0.046336, 0.035586, 0.059222, 0.038042, 0.034068, 0.024393, 0.031287, 0.038858, 0.038858, 0.059222, 0.06184, 0.111485, 0.074921, 0.081712, 0.044297, 0.050641, 0.083462, 0.076542, 0.083462, 0.083462, 0.083462, 0.090864, 0.144935, 0.147574, 0.144935, 0.219301, 0.301917, 0.339168, 0.268042, 0.203355, 0.17593, 0.17593, 0.167087, 0.264545, 0.25406, 0.352862, 0.42561, 0.42561, 0.433034, 0.390993, 0.390993, 0.359901, 0.359901, 0.36309, 0.281712, 0.352862, 0.321458, 0.339168, 0.301917, 0.281712, 0.346032, 0.288399, 0.275179, 0.288399, 0.18812, 0.196879, 0.196879, 0.196879, 0.147574, 0.142424, 0.179055, 0.229226, 0.275179, 0.173081, 0.096677, 0.085092, 0.085092, 0.102787, 0.100716, 0.127496, 0.200174, 0.26085, 0.264545, 0.295083, 0.194234, 0.196879, 0.18812, 0.173081, 0.17593, 0.229226, 0.167087, 0.167087, 0.191378, 0.155435, 0.161087, 0.243554, 0.30533, 0.301917, 0.295083, 0.301917, 0.335645, 0.370445, 0.308712, 0.31487, 0.200174, 0.222385, 0.328603, 0.239899, 0.216401, 0.15284, 0.209395, 0.278302, 0.278302, 0.209395, 0.25406, 0.377384, 0.394753, 0.356642, 0.359901, 0.36309, 0.271506, 0.239899, 0.219301, 0.222385, 0.222385, 0.229226, 0.216401, 0.206376, 0.225814, 0.268042, 0.349426, 0.236433, 0.25031, 0.25031, 0.236433, 0.147574, 0.127496, 0.127496, 0.194234, 0.129801, 0.11371, 0.182256, 0.200174, 0.185198, 0.185198, 0.236433, 0.288399, 0.301917, 0.308712, 0.346032, 0.349426, 0.335645, 0.328603, 0.257454, 0.257454, 0.349426, 0.450668, 0.450668, 0.436924, 0.436924, 0.418646, 0.422041, 0.387226, 0.298791, 0.222385, 0.243554, 0.243554, 0.278302, 0.346032, 0.311707, 0.342579, 0.339168, 0.346032, 0.342579, 0.408655, 0.408655, 0.318242, 0.301917, 0.295083, 0.301917, 0.288399, 0.398279, 0.433034, 0.390993, 0.486429, 0.59917, 0.622677, 0.553315, 0.553315, 0.525368, 0.549308, 0.521092, 0.42561, 0.394753, 0.461924, 0.387226, 0.384043, 0.472492, 0.480142, 0.480142, 0.486429, 0.461924, 0.450668, 0.461924, 0.440853, 0.418646, 0.408655, 0.41194, 0.414856, 0.384043, 0.401658, 0.398279, 0.346032, 0.4292, 0.468512, 0.486429, 0.486429, 0.387226, 0.398279, 0.370445, 0.41194, 0.401658, 0.422041, 0.414856, 0.321458, 0.414856, 0.447574, 0.418646, 0.384043, 0.454136, 0.494003, 0.5017, 0.525368, 0.642678, 0.653063, 0.626927, 0.541878, 0.666105, 0.675549, 0.557691, 0.585406, 0.549308, 0.545602, 0.468512, 0.472492, 0.476583, 0.483068, 0.461924, 0.468512, 0.476583, 0.465241, 0.422041, 0.394753, 0.346032, 0.291804, 0.225814, 0.185198], '')</t>
  </si>
  <si>
    <t>[346, 347, 348, 349, 350, 351, 352, 392, 393, 394, 395, 396, 397, 398, 399, 400, 401, 402, 403]</t>
  </si>
  <si>
    <t>UPI0001576B20 status=activ</t>
  </si>
  <si>
    <t>([0.349426, 0.40511, 0.311707, 0.196879, 0.139895, 0.088832, 0.056825, 0.078022, 0.098513, 0.132295, 0.155435, 0.164327, 0.206376, 0.200174, 0.122885, 0.216401, 0.185198, 0.120615, 0.10481, 0.129801, 0.083462, 0.0704, 0.0704, 0.058088, 0.066181, 0.111485, 0.109221, 0.179055, 0.182256, 0.18812, 0.11371, 0.116183, 0.078022, 0.085092, 0.106997, 0.17593, 0.182256, 0.18812, 0.268042, 0.264545, 0.179055, 0.25406, 0.275179, 0.182256, 0.291804, 0.408655, 0.328603, 0.390993, 0.390993, 0.311707, 0.342579, 0.436924, 0.454136, 0.59508, 0.58069, 0.444081, 0.352862, 0.281712, 0.264545, 0.236433, 0.194234, 0.271506, 0.191378, 0.191378, 0.229226, 0.222385, 0.161087, 0.194234, 0.222385, 0.247041, 0.311707, 0.291804, 0.278302, 0.173081, 0.182256, 0.144935, 0.216401, 0.30533, 0.374039, 0.346032, 0.394753, 0.328603, 0.332115, 0.321458, 0.422041, 0.461924, 0.458154, 0.40511, 0.468512, 0.433034, 0.41194, 0.414856, 0.401658, 0.321458, 0.408655, 0.377384, 0.41194, 0.408655, 0.408655, 0.418646, 0.418646, 0.374039, 0.480142, 0.41194, 0.42561, 0.346032, 0.321458, 0.247041, 0.339168, 0.308712, 0.268042, 0.173081, 0.170161, 0.111485, 0.17593, 0.111485, 0.109221, 0.122885, 0.132295, 0.147574, 0.085092, 0.085092, 0.109221, 0.06184, 0.094817, 0.094817, 0.144935, 0.109221, 0.170161, 0.137348, 0.147574, 0.158265, 0.281712, 0.216401, 0.194234, 0.139895, 0.203355, 0.203355, 0.185198, 0.15008, 0.116183, 0.100716, 0.100716, 0.106997, 0.167087, 0.118441, 0.182256, 0.185198, 0.179055, 0.116183, 0.142424, 0.155435, 0.155435, 0.144935, 0.225814, 0.349426, 0.433034, 0.436924, 0.342579, 0.25031, 0.200174, 0.170161, 0.239899, 0.271506, 0.281712, 0.281712, 0.281712, 0.275179, 0.173081, 0.284882, 0.374039, 0.394753, 0.271506, 0.247041, 0.132295, 0.109221, 0.10481, 0.111485, 0.127496, 0.129801, 0.236433, 0.311707, 0.387226, 0.42561, 0.458154, 0.422041, 0.414856, 0.476583, 0.384043, 0.483068, 0.461924, 0.366687, 0.25031, 0.352862, 0.356642, 0.486429, 0.377384, 0.356642, 0.339168, 0.332115, 0.332115, 0.318242, 0.236433, 0.144935, 0.116183, 0.092881, 0.092881, 0.090864, 0.046336, 0.079919, 0.083462, 0.051831, 0.094817, 0.129801, 0.102787, 0.10481, 0.092881, 0.102787, 0.064632, 0.034884, 0.035586, 0.034068, 0.025316, 0.051831, 0.090864, 0.10481, 0.064632, 0.071867, 0.078022, 0.155435, 0.164327, 0.127496, 0.118441, 0.073402, 0.044297, 0.044297, 0.083462, 0.043307, 0.083462, 0.142424, 0.232838, 0.209395, 0.275179, 0.278302, 0.239899, 0.257454, 0.200174, 0.203355, 0.206376, 0.21291, 0.17593, 0.196879, 0.196879, 0.182256, 0.170161, 0.284882, 0.31487, 0.191378, 0.232838, 0.191378, 0.179055, 0.167087, 0.122885, 0.15008, 0.111485, 0.111485, 0.122885, 0.109221, 0.167087, 0.164327, 0.134866, 0.098513, 0.049374, 0.047319, 0.071867, 0.100716, 0.071867, 0.05306, 0.100716, 0.132295, 0.132295, 0.102787, 0.069024], '')</t>
  </si>
  <si>
    <t>[53, 54]</t>
  </si>
  <si>
    <t>UPI0001576B23 status=activ</t>
  </si>
  <si>
    <t>([0.40511, 0.295083, 0.206376, 0.15284, 0.200174, 0.118441, 0.092881, 0.125101, 0.15008, 0.17593, 0.17593, 0.144935, 0.137348, 0.134866, 0.137348, 0.076542, 0.127496, 0.18812, 0.129801, 0.185198, 0.100716, 0.100716, 0.102787, 0.155435, 0.225814, 0.229226, 0.342579, 0.328603, 0.291804, 0.206376, 0.15284, 0.17593, 0.247041, 0.243554, 0.229226, 0.26085, 0.321458, 0.321458, 0.324872, 0.394753, 0.324872, 0.433034, 0.42561, 0.480142, 0.401658, 0.308712, 0.30533, 0.222385, 0.311707, 0.370445, 0.461924, 0.538167, 0.509769, 0.5017, 0.433034, 0.436924, 0.40511, 0.408655, 0.408655, 0.370445, 0.370445, 0.328603, 0.301917, 0.308712, 0.257454, 0.342579, 0.339168, 0.339168, 0.4292, 0.332115, 0.30533, 0.311707, 0.281712, 0.31487, 0.278302, 0.346032, 0.342579, 0.30533, 0.30533, 0.298791, 0.339168, 0.332115, 0.349426, 0.380708, 0.332115, 0.321458, 0.278302, 0.366687, 0.370445, 0.390993, 0.480142, 0.384043, 0.374039, 0.31487, 0.318242, 0.390993, 0.31487, 0.247041, 0.247041, 0.179055, 0.179055, 0.179055, 0.182256, 0.179055, 0.15008, 0.191378, 0.25031, 0.182256, 0.111485, 0.109221, 0.094817, 0.100716, 0.194234, 0.191378, 0.275179, 0.264545, 0.239899, 0.321458, 0.359901, 0.4292, 0.468512, 0.472492, 0.436924, 0.339168, 0.447574, 0.440853, 0.335645, 0.380708, 0.41194, 0.42561, 0.418646, 0.311707, 0.30533, 0.281712, 0.311707, 0.324872, 0.324872, 0.243554, 0.144935, 0.179055, 0.111485, 0.076542, 0.092881, 0.118441, 0.196879, 0.111485, 0.139895, 0.216401, 0.200174, 0.284882, 0.356642, 0.36309, 0.461924, 0.36309, 0.31487, 0.194234, 0.155435, 0.125101, 0.15008, 0.15284, 0.083462, 0.147574, 0.243554, 0.239899, 0.247041, 0.155435, 0.158265, 0.090864, 0.076542, 0.081712, 0.085092, 0.102787, 0.102787, 0.102787, 0.147574, 0.111485, 0.194234, 0.155435, 0.191378, 0.161087, 0.243554, 0.247041, 0.247041, 0.170161, 0.085092, 0.078022, 0.078022, 0.079919, 0.15008, 0.185198, 0.106997, 0.06312, 0.054297, 0.051831, 0.050641, 0.06184, 0.060549, 0.056825, 0.050641, 0.026892, 0.021816, 0.013265, 0.021381, 0.020522, 0.034068, 0.032677, 0.035586, 0.034884, 0.038858, 0.035586, 0.033407, 0.028695, 0.032017, 0.032677, 0.032017, 0.020876, 0.013016, 0.014075, 0.011518, 0.011518, 0.015694, 0.029376, 0.054297, 0.032017, 0.020165, 0.020522, 0.037156, 0.018787, 0.025762, 0.033407, 0.034068, 0.036378, 0.041405, 0.066181, 0.060549, 0.048328, 0.078022, 0.132295, 0.229226, 0.17593, 0.271506, 0.31487, 0.31487, 0.222385, 0.200174, 0.288399, 0.275179, 0.179055, 0.308712, 0.352862, 0.342579, 0.349426, 0.332115, 0.42561, 0.40511, 0.440853, 0.370445, 0.278302, 0.311707, 0.203355, 0.203355, 0.203355, 0.191378, 0.196879, 0.257454, 0.356642, 0.225814, 0.142424, 0.236433, 0.21291, 0.17593, 0.194234, 0.155435, 0.132295, 0.106997, 0.083462, 0.043307, 0.085092, 0.155435, 0.076542], '')</t>
  </si>
  <si>
    <t>[51, 52, 53]</t>
  </si>
  <si>
    <t>UPI0001576B25 status=activ</t>
  </si>
  <si>
    <t>([0.173081, 0.21291, 0.26085, 0.301917, 0.194234, 0.222385, 0.25031, 0.284882, 0.196879, 0.129801, 0.158265, 0.132295, 0.081712, 0.038042, 0.051831, 0.054297, 0.046336, 0.059222, 0.024393, 0.014315, 0.009294, 0.006482, 0.006619, 0.004483, 0.004513, 0.004388, 0.004388, 0.004431, 0.003478, 0.003997, 0.006039, 0.004208, 0.00558, 0.008075, 0.008895, 0.006142, 0.007422, 0.007645, 0.005992, 0.008156, 0.014315, 0.026892, 0.038858, 0.040537, 0.094817, 0.088832, 0.173081, 0.098513, 0.100716, 0.167087, 0.139895, 0.059222, 0.125101, 0.120615, 0.049374, 0.083462, 0.069024, 0.098513, 0.182256, 0.26085, 0.158265, 0.139895, 0.137348, 0.179055, 0.076542, 0.071867, 0.034884, 0.017797, 0.015344, 0.009977, 0.010131, 0.009294, 0.009187, 0.008895, 0.008525, 0.014075, 0.009015, 0.016021, 0.016021, 0.013016, 0.008624, 0.008723, 0.008723, 0.008409, 0.008156, 0.016826, 0.011106, 0.013016, 0.024826, 0.06184, 0.050641, 0.022667, 0.044297, 0.051831, 0.023963, 0.030003, 0.021381, 0.044297, 0.030611, 0.032017, 0.021816, 0.031287, 0.066181, 0.042364, 0.032017, 0.016528, 0.008525, 0.008409, 0.011342, 0.009096, 0.008624, 0.008723, 0.013821, 0.008409, 0.013613, 0.014783, 0.01204, 0.010131, 0.006701, 0.007031, 0.005799, 0.007031, 0.008156, 0.008002, 0.010372, 0.012491, 0.014783, 0.028107, 0.05306, 0.026892, 0.021816, 0.014075, 0.026338, 0.014315, 0.014586, 0.01204, 0.01227, 0.010221, 0.015078, 0.015344, 0.019109, 0.025316, 0.041405, 0.020522, 0.010509, 0.006894, 0.005318, 0.006795, 0.005799, 0.004646, 0.006421, 0.005992, 0.00558, 0.004315, 0.00407, 0.004161, 0.003701, 0.003701, 0.003053, 0.003053, 0.003014, 0.002349, 0.002276, 0.002014, 0.002482, 0.003607, 0.004921, 0.004899, 0.005086, 0.004388, 0.005086, 0.003701, 0.005249, 0.007177, 0.007177, 0.008409, 0.015344, 0.019401, 0.037156, 0.081712, 0.081712, 0.079919, 0.066181, 0.071867, 0.041405, 0.060549, 0.045352, 0.022306, 0.019109, 0.014315, 0.025762, 0.028695, 0.058088, 0.056825, 0.033407, 0.024393, 0.021381, 0.019401, 0.015078, 0.008895, 0.008895, 0.008895, 0.008895, 0.008895, 0.005932, 0.008723, 0.007091, 0.008156, 0.008276, 0.008276, 0.009483, 0.006078, 0.005734, 0.005683, 0.003963, 0.004431, 0.004646, 0.004483, 0.004315, 0.004835, 0.005799, 0.005734, 0.005799, 0.008075, 0.007422, 0.008804, 0.005503, 0.00543, 0.005623, 0.00543, 0.007555, 0.007877, 0.015344, 0.008624, 0.005932, 0.005799, 0.006795, 0.008723, 0.014586, 0.009977, 0.009977, 0.013265, 0.008002, 0.008276, 0.009096, 0.017447, 0.025762, 0.031287, 0.020522, 0.010926, 0.021816, 0.021816, 0.016528, 0.008075, 0.014586, 0.031287, 0.031287, 0.016021, 0.013265, 0.013613, 0.01227, 0.008002, 0.008409, 0.009187, 0.006619, 0.00543, 0.003924, 0.003431, 0.003212, 0.004483, 0.00558, 0.003864, 0.0028, 0.003478, 0.005223, 0.004577, 0.003431, 0.003478, 0.003405, 0.004611, 0.004646, 0.004921, 0.004483, 0.004358, 0.00389, 0.00558, 0.006194, 0.005623, 0.006374, 0.009015, 0.006194, 0.004976, 0.007259, 0.010509, 0.009483, 0.006533, 0.005318, 0.004899, 0.006795, 0.010672, 0.007877, 0.008075, 0.009294, 0.011518, 0.009187, 0.015694, 0.009977, 0.007422, 0.008409, 0.005932, 0.004611, 0.006482, 0.007031, 0.004736, 0.003246, 0.002503, 0.002976, 0.002976, 0.004315, 0.00316, 0.002194, 0.002529, 0.002512, 0.002435, 0.00231, 0.001855, 0.001872, 0.001434, 0.001267, 0.001808, 0.00292, 0.003804, 0.003924, 0.005086, 0.007177, 0.009865, 0.011903, 0.012727, 0.019401, 0.013265, 0.021381, 0.03976, 0.029376, 0.017797, 0.020876], '')</t>
  </si>
  <si>
    <t>UPI0001576B2C status=activ</t>
  </si>
  <si>
    <t>([0.069024, 0.038858, 0.059222, 0.081712, 0.060549, 0.081712, 0.083462, 0.10481, 0.10481, 0.083462, 0.102787, 0.106997, 0.064632, 0.036378, 0.067594, 0.064632, 0.11371, 0.106997, 0.10481, 0.164327, 0.191378, 0.185198, 0.185198, 0.185198, 0.158265, 0.219301, 0.144935, 0.144935, 0.155435, 0.182256, 0.182256, 0.18812, 0.219301, 0.216401, 0.275179, 0.271506, 0.284882, 0.281712, 0.377384, 0.288399, 0.257454, 0.17593, 0.185198, 0.268042, 0.278302, 0.278302, 0.275179, 0.324872, 0.275179, 0.268042, 0.264545, 0.328603, 0.321458, 0.318242, 0.41194, 0.380708, 0.284882, 0.275179, 0.229226, 0.155435, 0.158265, 0.209395, 0.295083, 0.196879, 0.203355, 0.206376, 0.239899, 0.161087, 0.111485, 0.173081, 0.170161, 0.106997, 0.090864, 0.096677, 0.100716, 0.050641, 0.081712, 0.142424, 0.120615, 0.122885, 0.194234, 0.291804, 0.268042, 0.264545, 0.275179, 0.185198, 0.200174, 0.129801, 0.132295, 0.225814, 0.167087, 0.17593, 0.257454, 0.291804, 0.281712, 0.30533, 0.418646, 0.328603, 0.328603, 0.281712, 0.321458, 0.291804, 0.219301, 0.219301, 0.194234, 0.247041, 0.25031, 0.219301, 0.209395, 0.30533, 0.239899, 0.311707, 0.209395, 0.155435, 0.11371, 0.096677, 0.083462, 0.078022, 0.106997, 0.10481, 0.17593, 0.191378, 0.225814, 0.284882, 0.203355, 0.229226, 0.229226, 0.232838, 0.164327, 0.268042, 0.268042, 0.301917, 0.295083, 0.328603, 0.418646, 0.486429, 0.450668, 0.454136, 0.377384, 0.41194, 0.324872, 0.342579, 0.31487, 0.30533, 0.222385, 0.30533, 0.332115, 0.359901, 0.374039, 0.366687, 0.352862, 0.349426, 0.387226, 0.301917, 0.36309, 0.332115, 0.298791, 0.356642, 0.31487, 0.31487, 0.311707, 0.394753, 0.36309, 0.281712, 0.206376, 0.257454, 0.271506, 0.236433, 0.21291, 0.275179, 0.352862, 0.356642, 0.346032, 0.349426, 0.359901, 0.332115, 0.36309, 0.31487, 0.321458, 0.247041, 0.243554, 0.236433, 0.236433, 0.236433, 0.31487, 0.387226, 0.4292, 0.418646, 0.4292, 0.465241, 0.461924, 0.480142, 0.480142, 0.398279, 0.380708, 0.461924, 0.380708, 0.349426, 0.444081, 0.408655, 0.517562, 0.626927, 0.653063, 0.538167, 0.541878, 0.450668, 0.450668, 0.374039, 0.408655, 0.408655, 0.374039, 0.387226, 0.284882, 0.206376, 0.257454, 0.291804, 0.291804, 0.311707, 0.308712, 0.291804, 0.321458, 0.324872, 0.26085, 0.26085, 0.359901, 0.278302, 0.281712, 0.295083, 0.380708, 0.349426, 0.232838, 0.264545, 0.25031, 0.308712, 0.387226, 0.422041, 0.30533, 0.222385, 0.324872, 0.328603, 0.247041, 0.15008, 0.10481, 0.158265, 0.142424, 0.137348, 0.132295, 0.196879, 0.120615, 0.120615, 0.120615, 0.15008, 0.10481, 0.106997, 0.069024, 0.041405, 0.03976, 0.071867, 0.078022, 0.073402, 0.042364, 0.076542, 0.142424, 0.194234, 0.200174, 0.21291, 0.239899, 0.359901, 0.328603, 0.418646, 0.328603, 0.219301, 0.301917, 0.264545, 0.278302, 0.408655, 0.384043, 0.318242, 0.216401, 0.200174, 0.129801, 0.200174, 0.194234, 0.206376, 0.137348, 0.134866, 0.10481, 0.055536, 0.048328, 0.06312, 0.067594, 0.069024, 0.15284, 0.120615, 0.170161, 0.096677, 0.088832, 0.137348, 0.134866, 0.122885, 0.18812, 0.179055, 0.109221, 0.122885, 0.092881, 0.15008, 0.155435, 0.155435, 0.21291, 0.209395, 0.209395, 0.191378, 0.173081, 0.164327, 0.118441, 0.170161, 0.288399, 0.264545, 0.206376, 0.236433, 0.342579, 0.342579, 0.4292, 0.51388, 0.476583, 0.497853, 0.480142, 0.433034, 0.454136, 0.436924, 0.398279, 0.349426, 0.318242], '')</t>
  </si>
  <si>
    <t>[200, 201, 202, 203, 204, 323]</t>
  </si>
  <si>
    <t>UPI0001576B2D status=activ</t>
  </si>
  <si>
    <t>([0.257454, 0.134866, 0.185198, 0.21291, 0.203355, 0.191378, 0.219301, 0.243554, 0.164327, 0.185198, 0.132295, 0.179055, 0.111485, 0.085092, 0.085092, 0.147574, 0.088832, 0.050641, 0.050641, 0.06312, 0.076542, 0.074921, 0.137348, 0.085092, 0.056825, 0.03976, 0.025762, 0.028107, 0.029376, 0.064632, 0.064632, 0.127496, 0.11371, 0.100716, 0.132295, 0.132295, 0.071867, 0.078022, 0.109221, 0.127496, 0.088832, 0.088832, 0.125101, 0.132295, 0.158265, 0.127496, 0.170161, 0.17593, 0.173081, 0.11371, 0.109221, 0.06184, 0.040537, 0.042364, 0.06184, 0.06184, 0.066181, 0.073402, 0.125101, 0.164327, 0.085092, 0.085092, 0.090864, 0.078022, 0.038858, 0.026892, 0.058088, 0.038858, 0.076542, 0.0704, 0.11371, 0.058088, 0.11371, 0.079919, 0.036378, 0.049374, 0.035586, 0.037156, 0.047319, 0.043307, 0.032017, 0.031287, 0.030003, 0.028107, 0.028107, 0.067594, 0.074921, 0.058088, 0.116183, 0.109221, 0.120615, 0.142424, 0.239899, 0.158265, 0.173081, 0.298791, 0.291804, 0.25406, 0.155435, 0.191378, 0.120615, 0.155435, 0.15008, 0.257454, 0.225814, 0.196879, 0.086953, 0.134866, 0.111485, 0.06184, 0.06312, 0.056825, 0.028107, 0.015694, 0.028695, 0.050641, 0.025762, 0.014783, 0.018415, 0.032677, 0.031287, 0.056825, 0.051831, 0.106997, 0.051831, 0.034068, 0.020522, 0.044297, 0.044297, 0.067594, 0.058088, 0.047319, 0.047319, 0.047319, 0.05306, 0.05306, 0.030611, 0.028695, 0.030611, 0.042364, 0.050641, 0.031287, 0.018106, 0.018787, 0.014586, 0.024826, 0.047319, 0.046336, 0.035586, 0.022667, 0.023534, 0.035586, 0.021816, 0.014586, 0.022306, 0.037156, 0.032017, 0.05306, 0.100716, 0.17593, 0.102787, 0.069024, 0.11371, 0.11371, 0.106997, 0.083462, 0.085092, 0.05306, 0.111485, 0.111485, 0.11371, 0.059222, 0.088832, 0.170161, 0.268042, 0.191378, 0.125101, 0.125101, 0.102787, 0.056825, 0.030003, 0.054297, 0.073402, 0.03976, 0.088832, 0.088832, 0.11371, 0.11371, 0.134866, 0.144935, 0.185198, 0.222385, 0.222385, 0.164327, 0.179055, 0.155435, 0.216401, 0.196879, 0.15008, 0.182256, 0.301917, 0.291804, 0.291804, 0.200174, 0.25406, 0.239899, 0.239899, 0.200174, 0.125101, 0.079919, 0.056825, 0.031287, 0.041405, 0.078022, 0.096677, 0.086953, 0.094817, 0.059222, 0.11371, 0.094817, 0.092881, 0.086953, 0.088832, 0.049374, 0.043307, 0.030003, 0.032677, 0.036378, 0.059222, 0.064632, 0.144935, 0.109221, 0.142424, 0.11371, 0.088832, 0.0704, 0.05306, 0.033407, 0.047319, 0.030003, 0.044297, 0.026892], '')</t>
  </si>
  <si>
    <t>UPI0001576B30 status=activ</t>
  </si>
  <si>
    <t>([0.067594, 0.10481, 0.15284, 0.239899, 0.271506, 0.298791, 0.318242, 0.298791, 0.318242, 0.239899, 0.271506, 0.275179, 0.291804, 0.203355, 0.295083, 0.288399, 0.216401, 0.30533, 0.264545, 0.271506, 0.30533, 0.278302, 0.185198, 0.17593, 0.10481, 0.10481, 0.085092, 0.047319, 0.06312, 0.051831, 0.055536, 0.033407, 0.034068, 0.032677, 0.06312, 0.069024, 0.067594, 0.127496, 0.083462, 0.109221, 0.17593, 0.122885, 0.088832, 0.15008, 0.086953, 0.139895, 0.167087, 0.21291, 0.203355, 0.139895, 0.142424, 0.18812, 0.264545, 0.216401, 0.222385, 0.209395, 0.144935, 0.076542, 0.078022, 0.127496, 0.079919, 0.081712, 0.069024, 0.127496, 0.132295, 0.222385, 0.203355, 0.100716, 0.090864, 0.137348, 0.125101, 0.122885, 0.164327, 0.161087, 0.25406, 0.15284, 0.106997, 0.173081, 0.243554, 0.179055, 0.139895, 0.219301, 0.216401, 0.232838, 0.18812, 0.179055, 0.106997, 0.106997, 0.127496, 0.106997, 0.142424, 0.155435, 0.132295, 0.071867, 0.074921, 0.071867, 0.085092, 0.10481, 0.056825, 0.058088, 0.086953, 0.106997, 0.094817, 0.100716, 0.191378, 0.15008, 0.098513, 0.161087, 0.137348, 0.191378, 0.194234, 0.129801, 0.200174, 0.271506, 0.275179, 0.257454, 0.26085, 0.324872, 0.278302, 0.278302, 0.339168, 0.352862, 0.291804, 0.291804, 0.200174, 0.102787, 0.164327, 0.275179, 0.288399, 0.236433, 0.275179, 0.321458, 0.359901, 0.311707, 0.278302, 0.278302, 0.196879, 0.200174, 0.17593, 0.288399, 0.374039, 0.308712, 0.295083, 0.374039, 0.394753, 0.476583, 0.608892, 0.553315, 0.42561, 0.4292, 0.534167, 0.494003, 0.472492, 0.472492, 0.418646, 0.36309, 0.418646, 0.414856, 0.40511, 0.366687, 0.332115, 0.301917, 0.268042, 0.194234, 0.15284, 0.137348, 0.139895, 0.125101, 0.155435, 0.155435, 0.15008, 0.15008, 0.129801, 0.144935, 0.164327, 0.271506, 0.36309, 0.298791, 0.301917, 0.191378, 0.268042, 0.26085, 0.30533, 0.370445, 0.472492, 0.521092, 0.521092, 0.401658, 0.408655, 0.377384, 0.497853, 0.483068, 0.40511, 0.447574, 0.436924, 0.440853, 0.418646, 0.414856, 0.521092, 0.626927, 0.779859, 0.775545, 0.685117, 0.671169, 0.557691, 0.534167, 0.490133, 0.472492, 0.5017, 0.472492, 0.476583, 0.359901, 0.356642, 0.454136, 0.436924, 0.433034, 0.408655, 0.40511, 0.30533, 0.278302, 0.25031, 0.25031, 0.191378, 0.182256, 0.191378, 0.247041, 0.25031, 0.25031, 0.191378, 0.191378, 0.209395, 0.206376, 0.264545, 0.191378, 0.144935, 0.161087, 0.139895, 0.164327, 0.15284, 0.164327, 0.196879, 0.167087, 0.164327, 0.216401, 0.30533, 0.203355, 0.225814, 0.257454, 0.219301, 0.308712, 0.387226, 0.284882, 0.308712, 0.30533, 0.298791, 0.236433, 0.196879, 0.194234, 0.158265, 0.134866, 0.185198, 0.134866, 0.167087, 0.127496, 0.092881, 0.059222], '')</t>
  </si>
  <si>
    <t>[146, 147, 150, 185, 186, 198, 199, 200, 201, 202, 203, 204, 205, 208]</t>
  </si>
  <si>
    <t>UPI0001576B31 status=activ</t>
  </si>
  <si>
    <t>([0.26085, 0.17593, 0.111485, 0.167087, 0.094817, 0.120615, 0.147574, 0.182256, 0.127496, 0.161087, 0.18812, 0.155435, 0.102787, 0.078022, 0.0704, 0.111485, 0.074921, 0.076542, 0.088832, 0.055536, 0.090864, 0.096677, 0.090864, 0.094817, 0.096677, 0.111485, 0.06184, 0.051831, 0.026892, 0.05306, 0.032677, 0.033407, 0.06312, 0.078022, 0.098513, 0.060549, 0.060549, 0.10481, 0.056825, 0.05306, 0.10481, 0.10481, 0.15008, 0.15284, 0.144935, 0.081712, 0.127496, 0.209395, 0.236433, 0.36309, 0.366687, 0.433034, 0.433034, 0.422041, 0.472492, 0.486429, 0.59508, 0.59917, 0.613573, 0.745909, 0.699094, 0.699094, 0.707965, 0.585406, 0.608892, 0.575842, 0.716283, 0.675549, 0.675549, 0.58069, 0.58069, 0.483068, 0.377384, 0.370445, 0.295083, 0.203355, 0.11371, 0.109221, 0.086953, 0.076542, 0.083462, 0.078022, 0.055536, 0.03976, 0.074921, 0.067594, 0.129801, 0.116183, 0.137348, 0.094817, 0.15284, 0.129801, 0.182256, 0.291804, 0.308712, 0.370445, 0.465241, 0.447574, 0.447574, 0.390993, 0.356642, 0.356642, 0.328603, 0.377384, 0.352862, 0.281712, 0.370445, 0.384043, 0.380708, 0.352862, 0.339168, 0.257454, 0.25031, 0.25406, 0.170161, 0.170161, 0.185198, 0.167087, 0.194234, 0.196879, 0.26085, 0.30533, 0.298791, 0.352862, 0.366687, 0.349426, 0.332115, 0.339168, 0.264545, 0.185198, 0.179055, 0.25406, 0.318242, 0.324872, 0.339168, 0.41194, 0.332115, 0.321458, 0.298791, 0.298791, 0.321458, 0.318242, 0.318242, 0.216401, 0.167087, 0.147574, 0.164327, 0.209395, 0.194234, 0.26085, 0.356642, 0.401658, 0.31487, 0.346032, 0.239899, 0.196879, 0.132295, 0.15008, 0.122885, 0.15008, 0.236433, 0.222385, 0.247041, 0.232838, 0.225814, 0.196879, 0.18812, 0.182256, 0.216401, 0.125101, 0.120615, 0.134866, 0.139895, 0.15284, 0.134866, 0.225814, 0.26085, 0.346032, 0.390993, 0.422041, 0.374039, 0.352862, 0.298791, 0.219301, 0.239899, 0.342579, 0.328603, 0.264545, 0.328603, 0.332115, 0.352862, 0.275179, 0.25031, 0.161087, 0.239899, 0.206376, 0.137348, 0.078022, 0.081712, 0.094817, 0.079919, 0.098513, 0.059222, 0.042364, 0.076542, 0.073402, 0.06184, 0.078022, 0.129801, 0.129801, 0.071867, 0.118441, 0.18812, 0.18812, 0.194234, 0.179055, 0.21291, 0.30533, 0.390993, 0.31487, 0.196879, 0.15008, 0.15284, 0.15008, 0.225814, 0.219301, 0.209395, 0.173081, 0.247041, 0.225814, 0.229226, 0.247041, 0.26085, 0.219301, 0.179055, 0.161087, 0.098513, 0.094817, 0.085092, 0.073402, 0.066181, 0.111485, 0.170161, 0.179055, 0.179055, 0.185198, 0.125101, 0.083462, 0.066181, 0.040537, 0.043307, 0.046336, 0.073402, 0.040537, 0.028107, 0.034884, 0.034884, 0.066181, 0.071867, 0.06312, 0.079919, 0.139895, 0.094817, 0.078022, 0.079919, 0.111485, 0.055536, 0.088832, 0.139895, 0.239899, 0.200174, 0.191378, 0.116183, 0.122885, 0.122885, 0.137348, 0.142424, 0.155435, 0.155435, 0.144935, 0.179055, 0.179055, 0.167087, 0.134866, 0.100716, 0.098513, 0.100716, 0.11371, 0.094817, 0.088832, 0.094817, 0.173081, 0.179055, 0.295083, 0.298791, 0.356642, 0.422041, 0.41194, 0.483068, 0.370445, 0.278302, 0.264545, 0.25406, 0.191378, 0.191378, 0.206376, 0.209395, 0.17593, 0.155435, 0.191378, 0.206376, 0.206376, 0.179055, 0.106997, 0.085092, 0.045352, 0.058088, 0.06312, 0.040537, 0.040537, 0.038858, 0.040537, 0.033407, 0.036378, 0.056825, 0.116183, 0.100716, 0.051831, 0.098513, 0.185198, 0.120615, 0.06184, 0.06184, 0.074921, 0.10481, 0.088832, 0.144935, 0.116183, 0.116183, 0.167087, 0.167087, 0.229226, 0.318242, 0.278302, 0.17593, 0.173081, 0.164327, 0.257454, 0.352862, 0.332115, 0.25406, 0.324872, 0.422041, 0.318242, 0.349426, 0.377384, 0.422041, 0.380708, 0.408655, 0.356642, 0.356642, 0.275179, 0.236433, 0.247041, 0.349426, 0.356642, 0.356642, 0.374039, 0.284882, 0.170161, 0.15284, 0.225814, 0.239899, 0.173081, 0.25031, 0.216401, 0.137348, 0.127496, 0.098513, 0.109221, 0.083462, 0.083462, 0.081712, 0.147574, 0.076542, 0.067594, 0.088832, 0.05306, 0.026338, 0.044297, 0.092881, 0.111485, 0.050641, 0.055536, 0.085092, 0.102787, 0.10481, 0.106997, 0.106997, 0.11371, 0.102787, 0.11371, 0.064632, 0.111485, 0.102787, 0.118441, 0.111485, 0.139895, 0.225814, 0.229226, 0.179055, 0.185198, 0.098513, 0.118441, 0.100716, 0.098513, 0.069024, 0.073402, 0.10481, 0.059222, 0.045352, 0.025316, 0.044297, 0.085092, 0.049374, 0.044297, 0.0704, 0.058088, 0.06312, 0.032677, 0.032017, 0.051831, 0.047319, 0.054297, 0.094817, 0.102787, 0.086953, 0.050641, 0.050641, 0.03976, 0.034068, 0.040537, 0.086953, 0.049374, 0.044297, 0.078022, 0.049374, 0.050641, 0.03976, 0.028107, 0.048328, 0.094817, 0.086953, 0.083462, 0.125101, 0.0704, 0.069024, 0.03976, 0.054297, 0.032017, 0.049374, 0.058088, 0.094817, 0.067594, 0.066181, 0.073402, 0.078022, 0.066181, 0.069024, 0.049374, 0.049374, 0.05306, 0.03976, 0.038858, 0.020522, 0.017138, 0.028107, 0.016021, 0.035586, 0.030611, 0.051831, 0.024393, 0.024393, 0.025316, 0.030611, 0.030611, 0.027463, 0.028695, 0.051831, 0.026892, 0.032017, 0.047319, 0.048328, 0.038042, 0.042364, 0.086953, 0.059222, 0.060549, 0.102787, 0.056825, 0.067594, 0.034068, 0.076542, 0.074921, 0.073402, 0.074921, 0.11371, 0.132295, 0.139895, 0.118441, 0.196879, 0.194234, 0.194234, 0.100716, 0.161087, 0.129801, 0.106997, 0.164327, 0.139895, 0.118441, 0.161087, 0.216401, 0.332115, 0.284882, 0.422041], '')</t>
  </si>
  <si>
    <t>[56, 57, 58, 59, 60, 61, 62, 63, 64, 65, 66, 67, 68, 69, 70]</t>
  </si>
  <si>
    <t>UPI0001576B32 status=activ</t>
  </si>
  <si>
    <t>([0.06312, 0.102787, 0.15008, 0.11371, 0.081712, 0.060549, 0.049374, 0.085092, 0.090864, 0.118441, 0.142424, 0.173081, 0.18812, 0.122885, 0.225814, 0.268042, 0.278302, 0.229226, 0.268042, 0.271506, 0.268042, 0.374039, 0.374039, 0.288399, 0.356642, 0.42561, 0.509769, 0.483068, 0.444081, 0.390993, 0.394753, 0.30533, 0.332115, 0.366687, 0.366687, 0.332115, 0.295083, 0.26085, 0.257454, 0.257454, 0.339168, 0.275179, 0.271506, 0.284882, 0.332115, 0.324872, 0.257454, 0.222385, 0.222385, 0.200174, 0.203355, 0.167087, 0.25406, 0.236433, 0.268042, 0.346032, 0.26085, 0.288399, 0.216401, 0.167087, 0.167087, 0.15284, 0.225814, 0.191378, 0.17593, 0.129801, 0.142424, 0.206376, 0.236433, 0.295083, 0.335645, 0.42561, 0.387226, 0.380708, 0.36309, 0.298791, 0.291804, 0.370445, 0.377384, 0.490133, 0.59508, 0.585406, 0.517562, 0.433034, 0.472492, 0.480142, 0.622677, 0.608892, 0.618285, 0.529623, 0.472492, 0.494003, 0.486429, 0.570702, 0.58069, 0.494003, 0.56648, 0.59508, 0.525368, 0.509769, 0.505461, 0.4292, 0.433034, 0.51388, 0.59508, 0.604312, 0.59508, 0.447574, 0.422041, 0.414856, 0.40511, 0.521092, 0.422041, 0.352862, 0.352862, 0.356642, 0.444081, 0.458154, 0.454136, 0.447574, 0.390993, 0.380708, 0.377384, 0.291804, 0.288399, 0.288399, 0.275179, 0.278302, 0.311707, 0.332115, 0.236433, 0.25031, 0.225814, 0.295083, 0.284882, 0.288399, 0.281712, 0.30533, 0.229226, 0.219301, 0.229226, 0.21291, 0.191378, 0.275179, 0.387226, 0.374039, 0.384043, 0.384043, 0.301917, 0.30533, 0.31487, 0.349426, 0.408655, 0.408655, 0.401658, 0.483068, 0.472492, 0.468512, 0.444081, 0.447574, 0.387226, 0.356642, 0.41194, 0.4292, 0.398279, 0.377384, 0.390993, 0.374039, 0.374039, 0.384043, 0.458154, 0.444081, 0.483068, 0.414856, 0.346032, 0.284882, 0.284882, 0.295083, 0.298791, 0.196879, 0.268042, 0.25031, 0.339168, 0.359901, 0.339168, 0.281712, 0.278302, 0.206376, 0.206376, 0.219301, 0.185198, 0.182256, 0.182256, 0.179055, 0.25406, 0.308712, 0.36309, 0.387226, 0.387226, 0.356642, 0.377384, 0.359901, 0.444081, 0.458154, 0.461924, 0.486429, 0.58069, 0.480142, 0.549308, 0.483068, 0.468512, 0.545602, 0.509769, 0.447574, 0.472492, 0.433034, 0.433034, 0.408655, 0.377384, 0.377384, 0.414856, 0.505461, 0.51388, 0.436924, 0.433034, 0.401658, 0.324872, 0.264545, 0.31487, 0.284882, 0.346032, 0.284882, 0.321458, 0.288399, 0.275179, 0.203355, 0.155435, 0.167087, 0.191378, 0.194234, 0.196879, 0.182256, 0.182256, 0.182256, 0.257454, 0.243554, 0.206376, 0.203355, 0.271506, 0.301917, 0.243554, 0.247041, 0.328603, 0.324872, 0.390993, 0.436924, 0.509769, 0.5017, 0.529623, 0.541878, 0.450668, 0.447574, 0.36309, 0.268042, 0.264545, 0.247041, 0.257454, 0.257454, 0.30533, 0.30533, 0.301917, 0.352862, 0.346032, 0.298791, 0.291804, 0.257454, 0.21291, 0.185198, 0.291804, 0.222385, 0.206376, 0.21291, 0.206376, 0.25406, 0.275179, 0.271506, 0.21291, 0.200174, 0.18812, 0.21291, 0.236433, 0.236433, 0.271506, 0.194234, 0.15284, 0.158265, 0.194234, 0.275179, 0.222385, 0.15284, 0.185198, 0.185198, 0.196879, 0.191378, 0.164327, 0.257454, 0.271506, 0.247041, 0.26085, 0.308712, 0.25031, 0.216401, 0.236433, 0.203355, 0.222385, 0.318242, 0.278302, 0.194234, 0.206376, 0.284882, 0.352862, 0.342579, 0.26085, 0.359901, 0.298791, 0.278302, 0.209395, 0.21291, 0.295083, 0.284882, 0.232838, 0.301917, 0.206376, 0.194234, 0.219301, 0.298791, 0.196879, 0.200174, 0.271506, 0.219301, 0.15284, 0.122885, 0.102787, 0.161087, 0.111485, 0.132295, 0.170161, 0.147574, 0.11371, 0.078022, 0.078022, 0.127496, 0.100716, 0.109221, 0.088832, 0.086953, 0.083462, 0.147574, 0.194234, 0.196879, 0.26085, 0.335645, 0.387226, 0.339168, 0.366687, 0.318242, 0.264545, 0.308712, 0.366687, 0.40511, 0.472492, 0.387226, 0.380708, 0.418646, 0.408655, 0.450668, 0.454136, 0.41194, 0.387226, 0.366687, 0.288399, 0.25031, 0.222385, 0.173081, 0.25031, 0.222385, 0.298791, 0.390993, 0.380708, 0.401658, 0.401658, 0.31487, 0.308712, 0.324872, 0.324872, 0.42561, 0.4292, 0.401658, 0.401658, 0.418646, 0.414856, 0.414856, 0.356642, 0.42561, 0.483068, 0.480142, 0.401658, 0.42561, 0.418646, 0.422041, 0.349426, 0.311707, 0.311707, 0.401658, 0.387226, 0.390993, 0.301917, 0.288399, 0.342579, 0.298791, 0.206376, 0.219301, 0.308712, 0.384043, 0.311707, 0.288399, 0.288399, 0.295083, 0.281712, 0.284882, 0.206376, 0.232838, 0.257454, 0.271506, 0.278302, 0.281712, 0.203355, 0.275179, 0.284882, 0.191378, 0.275179, 0.281712, 0.203355, 0.196879, 0.191378, 0.222385, 0.196879, 0.216401, 0.200174, 0.15008, 0.15284, 0.15284, 0.185198, 0.18812, 0.229226, 0.222385, 0.164327, 0.243554, 0.26085, 0.25406, 0.339168, 0.271506, 0.349426, 0.4292, 0.366687, 0.36309, 0.291804, 0.324872, 0.311707, 0.414856, 0.472492, 0.5017, 0.59917, 0.494003, 0.505461, 0.458154, 0.458154, 0.534167, 0.509769, 0.476583, 0.458154, 0.433034, 0.490133, 0.458154, 0.422041, 0.494003, 0.465241, 0.59917], '')</t>
  </si>
  <si>
    <t>[26, 80, 81, 82, 86, 87, 88, 89, 93, 94, 96, 97, 98, 99, 100, 103, 104, 105, 106, 111, 206, 208, 211, 212, 221, 222, 256, 257, 258, 259, 471, 472, 474, 477, 478, 487]</t>
  </si>
  <si>
    <t>UPI0001576B37 status=activ</t>
  </si>
  <si>
    <t>([0.094817, 0.144935, 0.106997, 0.142424, 0.170161, 0.203355, 0.247041, 0.185198, 0.120615, 0.15284, 0.17593, 0.137348, 0.222385, 0.185198, 0.257454, 0.318242, 0.356642, 0.41194, 0.398279, 0.332115, 0.311707, 0.284882, 0.173081, 0.268042, 0.268042, 0.191378, 0.196879, 0.182256, 0.271506, 0.366687, 0.346032, 0.26085, 0.339168, 0.324872, 0.298791, 0.308712, 0.243554, 0.25406, 0.281712, 0.359901, 0.444081, 0.366687, 0.271506, 0.318242, 0.194234, 0.203355, 0.291804, 0.284882, 0.288399, 0.191378, 0.203355, 0.209395, 0.308712, 0.328603, 0.352862, 0.387226, 0.298791, 0.384043, 0.374039, 0.366687, 0.335645, 0.288399, 0.41194, 0.51388, 0.59014, 0.59917, 0.490133, 0.454136, 0.366687, 0.384043, 0.5017, 0.458154, 0.472492, 0.394753, 0.311707, 0.21291, 0.127496, 0.15284, 0.096677, 0.098513, 0.086953, 0.102787, 0.102787, 0.094817, 0.054297, 0.043307, 0.090864, 0.125101, 0.155435, 0.161087, 0.127496, 0.071867, 0.074921, 0.064632, 0.096677, 0.090864, 0.134866, 0.219301, 0.243554, 0.328603, 0.30533, 0.370445, 0.387226, 0.318242, 0.239899, 0.257454, 0.268042, 0.239899, 0.257454, 0.25031, 0.346032, 0.374039, 0.374039, 0.41194, 0.359901, 0.377384, 0.465241, 0.454136, 0.422041, 0.408655, 0.40511, 0.318242, 0.200174, 0.194234, 0.209395, 0.288399, 0.275179, 0.301917, 0.30533, 0.239899, 0.155435, 0.17593, 0.111485, 0.15008, 0.122885, 0.170161, 0.158265, 0.15008, 0.161087, 0.191378, 0.155435, 0.15008, 0.239899, 0.25031, 0.17593, 0.271506, 0.281712, 0.332115, 0.25406, 0.167087, 0.275179, 0.268042, 0.173081, 0.264545, 0.308712, 0.271506, 0.281712, 0.31487, 0.324872, 0.356642, 0.374039, 0.370445, 0.377384, 0.394753, 0.486429, 0.541878, 0.538167, 0.433034, 0.370445, 0.418646, 0.490133, 0.349426, 0.458154, 0.497853, 0.497853, 0.490133, 0.58069, 0.56648, 0.545602, 0.5017, 0.5017, 0.497853, 0.59917, 0.622677, 0.622677, 0.622677, 0.680603, 0.521092, 0.648219, 0.801317, 0.837511, 0.862302, 0.882776, 0.891961, 0.846163, 0.81615, 0.707965, 0.661982, 0.545602, 0.454136, 0.483068, 0.450668, 0.468512, 0.465241, 0.36309, 0.346032, 0.318242, 0.30533, 0.414856, 0.318242, 0.291804, 0.295083, 0.271506, 0.26085, 0.15008, 0.225814, 0.257454, 0.349426, 0.36309, 0.377384, 0.377384, 0.30533, 0.239899, 0.219301, 0.182256, 0.278302, 0.278302, 0.298791, 0.30533, 0.284882, 0.387226, 0.380708, 0.284882, 0.222385, 0.222385, 0.342579, 0.308712, 0.298791, 0.271506, 0.295083, 0.377384, 0.433034, 0.521092, 0.525368, 0.433034, 0.380708, 0.26085, 0.275179, 0.275179, 0.236433, 0.25031, 0.173081, 0.161087, 0.229226, 0.291804, 0.377384, 0.332115, 0.275179, 0.278302, 0.301917, 0.219301, 0.144935, 0.167087, 0.147574, 0.125101, 0.179055, 0.191378, 0.18812, 0.170161, 0.170161, 0.125101, 0.127496, 0.158265, 0.102787, 0.120615, 0.134866, 0.11371, 0.127496, 0.142424, 0.090864, 0.049374, 0.044297, 0.044297, 0.022667, 0.025316, 0.03976, 0.03976, 0.067594, 0.11371, 0.069024, 0.066181, 0.116183, 0.116183, 0.139895, 0.139895, 0.129801, 0.071867, 0.050641, 0.046336, 0.035586, 0.031287, 0.031287, 0.059222, 0.090864, 0.15008, 0.142424, 0.170161, 0.106997, 0.064632, 0.036378, 0.042364, 0.027463, 0.028107, 0.026338, 0.014075, 0.023963, 0.023963, 0.023534, 0.040537, 0.042364, 0.092881, 0.102787, 0.161087, 0.161087, 0.170161, 0.118441, 0.118441, 0.127496, 0.203355, 0.185198, 0.278302, 0.26085, 0.332115, 0.225814, 0.229226, 0.222385, 0.134866, 0.139895, 0.122885, 0.100716, 0.096677, 0.056825, 0.090864, 0.043307, 0.022306, 0.020876, 0.025316, 0.016021, 0.015344, 0.014783, 0.023963, 0.022667, 0.024393, 0.023963, 0.046336, 0.026892, 0.026338, 0.051831, 0.049374, 0.066181, 0.081712, 0.088832, 0.111485, 0.06312, 0.134866, 0.216401, 0.185198, 0.222385, 0.31487, 0.311707, 0.247041, 0.247041, 0.257454, 0.298791, 0.26085, 0.167087, 0.257454, 0.377384, 0.271506, 0.232838, 0.321458, 0.281712, 0.239899, 0.243554, 0.339168, 0.335645, 0.346032, 0.387226, 0.41194, 0.436924, 0.352862, 0.359901, 0.366687, 0.356642, 0.394753, 0.440853, 0.461924, 0.458154, 0.370445, 0.472492, 0.422041, 0.380708, 0.42561, 0.4292, 0.458154, 0.450668, 0.359901, 0.366687, 0.380708, 0.380708, 0.271506, 0.291804, 0.298791, 0.21291, 0.222385, 0.216401, 0.225814, 0.30533, 0.239899, 0.324872, 0.321458, 0.328603, 0.384043, 0.374039, 0.40511, 0.318242, 0.324872, 0.418646, 0.31487, 0.21291, 0.155435, 0.243554, 0.216401, 0.17593, 0.26085, 0.257454, 0.26085, 0.173081, 0.164327, 0.164327, 0.132295, 0.129801, 0.196879, 0.196879, 0.129801, 0.139895, 0.144935, 0.15284, 0.083462, 0.144935, 0.216401, 0.25406, 0.239899, 0.346032, 0.476583, 0.36309, 0.332115, 0.349426, 0.433034, 0.444081, 0.529623, 0.575842, 0.494003, 0.494003, 0.494003, 0.613573, 0.618285, 0.675549, 0.675549, 0.805026, 0.812494, 0.81615, 0.834292, 0.754692, 0.632174, 0.608892, 0.76285, 0.694846, 0.685117, 0.690604, 0.675549, 0.666105, 0.653063, 0.741537, 0.728858, 0.685117, 0.642678, 0.59508, 0.653063, 0.604312, 0.562014, 0.505461], '')</t>
  </si>
  <si>
    <t>[63, 64, 65, 70, 165, 166, 176, 177, 178, 179, 180, 182, 183, 184, 185, 186, 187, 188, 189, 190, 191, 192, 193, 194, 195, 196, 197, 198, 242, 243, 460, 461, 465, 466, 467, 468, 469, 470, 471, 472, 473, 474, 475, 476, 477, 478, 479, 480, 481, 482, 483, 484, 485, 486, 487, 488, 489, 490, 491]</t>
  </si>
  <si>
    <t>58)</t>
  </si>
  <si>
    <t>UPI0001576B39 status=activ</t>
  </si>
  <si>
    <t>([0.570702, 0.622677, 0.585406, 0.468512, 0.480142, 0.497853, 0.384043, 0.291804, 0.284882, 0.328603, 0.36309, 0.40511, 0.380708, 0.352862, 0.387226, 0.346032, 0.271506, 0.25031, 0.179055, 0.111485, 0.066181, 0.096677, 0.051831, 0.060549, 0.081712, 0.05306, 0.035586, 0.066181, 0.071867, 0.085092, 0.044297, 0.023963, 0.024393, 0.024826, 0.031287, 0.05306, 0.066181, 0.10481, 0.106997, 0.127496, 0.194234, 0.281712, 0.25406, 0.335645, 0.26085, 0.26085, 0.25031, 0.332115, 0.328603, 0.387226, 0.390993, 0.476583, 0.538167, 0.447574, 0.447574, 0.4292, 0.433034, 0.4292, 0.454136, 0.472492, 0.433034, 0.352862, 0.335645, 0.36309, 0.339168, 0.433034, 0.454136, 0.444081, 0.394753, 0.370445, 0.41194, 0.422041, 0.422041, 0.465241, 0.557691, 0.461924, 0.461924, 0.422041, 0.31487, 0.25031, 0.229226, 0.216401, 0.311707, 0.236433, 0.21291, 0.25031, 0.243554, 0.155435, 0.191378, 0.232838, 0.271506, 0.275179, 0.271506, 0.196879, 0.222385, 0.232838, 0.291804, 0.311707, 0.335645, 0.450668, 0.394753, 0.408655, 0.5017, 0.483068, 0.480142, 0.480142, 0.440853, 0.398279, 0.497853, 0.59014, 0.58069, 0.585406, 0.476583, 0.461924, 0.545602, 0.436924, 0.335645, 0.36309, 0.308712, 0.311707, 0.222385, 0.278302, 0.268042, 0.200174, 0.21291, 0.216401, 0.257454, 0.25031, 0.278302, 0.291804, 0.25406, 0.25406, 0.216401, 0.271506, 0.203355, 0.203355, 0.268042, 0.281712, 0.295083, 0.328603, 0.243554, 0.318242, 0.342579, 0.359901, 0.414856, 0.318242, 0.398279, 0.359901, 0.311707, 0.25406, 0.216401, 0.25406, 0.173081, 0.196879, 0.219301, 0.308712, 0.225814, 0.158265, 0.155435, 0.147574, 0.147574, 0.219301, 0.236433, 0.236433, 0.232838, 0.232838, 0.288399, 0.288399, 0.288399, 0.342579, 0.31487, 0.356642, 0.31487, 0.390993, 0.321458, 0.324872, 0.308712, 0.40511, 0.450668, 0.534167, 0.585406, 0.549308, 0.468512, 0.454136, 0.472492, 0.42561, 0.398279, 0.4292, 0.394753, 0.422041, 0.418646, 0.525368, 0.521092, 0.465241, 0.468512, 0.447574, 0.4292, 0.41194, 0.377384, 0.387226, 0.36309, 0.281712, 0.284882, 0.374039, 0.339168, 0.271506], '')</t>
  </si>
  <si>
    <t>[0, 1, 2, 52, 74, 102, 109, 110, 111, 114, 179, 180, 181, 191, 192]</t>
  </si>
  <si>
    <t>UPI0001576B3B status=activ</t>
  </si>
  <si>
    <t>([0.653063, 0.671169, 0.690604, 0.712013, 0.557691, 0.450668, 0.387226, 0.40511, 0.440853, 0.384043, 0.433034, 0.380708, 0.36309, 0.359901, 0.349426, 0.349426, 0.349426, 0.359901, 0.321458, 0.247041, 0.25031, 0.25406, 0.21291, 0.219301, 0.225814, 0.318242, 0.408655, 0.483068, 0.494003, 0.494003, 0.494003, 0.4292, 0.490133, 0.5017, 0.418646, 0.436924, 0.480142, 0.359901, 0.447574, 0.447574, 0.4292, 0.433034, 0.436924, 0.40511, 0.398279, 0.356642, 0.359901, 0.271506, 0.200174, 0.196879, 0.132295, 0.191378, 0.161087, 0.21291, 0.216401, 0.25031, 0.25031, 0.21291, 0.271506, 0.281712, 0.284882, 0.268042, 0.257454, 0.17593, 0.161087, 0.161087, 0.196879, 0.194234, 0.21291, 0.291804, 0.219301, 0.31487, 0.232838, 0.236433, 0.182256, 0.182256, 0.139895, 0.139895, 0.090864, 0.11371, 0.06312, 0.076542, 0.081712, 0.069024, 0.066181, 0.109221, 0.073402, 0.056825, 0.056825, 0.050641, 0.045352, 0.045352, 0.03976, 0.043307, 0.038042, 0.046336, 0.024393, 0.046336, 0.051831, 0.098513, 0.100716, 0.094817, 0.092881, 0.161087, 0.200174, 0.298791, 0.301917, 0.278302, 0.308712, 0.264545, 0.281712, 0.21291, 0.295083, 0.21291, 0.25031, 0.335645, 0.346032, 0.436924, 0.436924, 0.311707, 0.346032, 0.239899, 0.332115, 0.239899, 0.225814, 0.15008, 0.147574, 0.120615, 0.191378, 0.191378, 0.142424, 0.21291, 0.281712, 0.281712, 0.26085, 0.301917, 0.31487, 0.298791, 0.216401, 0.200174, 0.308712, 0.308712, 0.408655, 0.440853, 0.553315, 0.517562, 0.497853, 0.390993, 0.440853, 0.440853, 0.408655, 0.465241, 0.447574, 0.454136, 0.366687, 0.468512, 0.468512, 0.356642, 0.370445, 0.458154, 0.36309, 0.359901, 0.216401, 0.219301, 0.196879, 0.10481, 0.125101, 0.137348, 0.21291, 0.139895, 0.137348, 0.134866, 0.161087, 0.170161, 0.11371, 0.092881, 0.049374, 0.038042, 0.043307, 0.044297, 0.044297, 0.047319, 0.043307, 0.050641, 0.027463, 0.021816, 0.040537, 0.044297, 0.03976, 0.042364, 0.0704, 0.088832, 0.06312, 0.066181, 0.035586, 0.055536, 0.060549, 0.109221, 0.142424, 0.173081, 0.161087, 0.161087, 0.206376, 0.203355, 0.288399, 0.374039, 0.374039, 0.30533, 0.291804, 0.380708, 0.339168, 0.236433, 0.203355, 0.206376, 0.200174, 0.203355, 0.132295, 0.139895, 0.132295, 0.134866, 0.155435, 0.094817, 0.094817, 0.122885, 0.129801, 0.078022, 0.078022, 0.06312, 0.098513, 0.060549, 0.049374, 0.050641, 0.096677, 0.118441, 0.132295, 0.144935, 0.232838, 0.225814, 0.30533, 0.239899, 0.219301, 0.132295, 0.219301, 0.139895, 0.079919, 0.073402, 0.122885, 0.073402, 0.109221, 0.06312, 0.10481, 0.122885, 0.144935, 0.134866, 0.06312, 0.102787, 0.047319, 0.024393, 0.034884, 0.023534, 0.045352, 0.047319, 0.060549, 0.056825, 0.098513, 0.164327, 0.182256, 0.10481, 0.17593, 0.125101, 0.127496, 0.125101, 0.129801, 0.088832, 0.094817, 0.134866, 0.076542, 0.155435, 0.243554, 0.275179, 0.26085, 0.236433, 0.239899, 0.222385, 0.147574, 0.15284, 0.179055, 0.144935, 0.25031, 0.17593, 0.239899, 0.243554, 0.164327, 0.158265, 0.155435, 0.102787, 0.085092, 0.144935, 0.129801, 0.15284, 0.15284, 0.239899, 0.196879, 0.122885, 0.137348, 0.21291, 0.21291, 0.11371, 0.129801, 0.081712, 0.127496, 0.125101, 0.191378, 0.284882, 0.281712, 0.346032, 0.41194, 0.480142, 0.387226, 0.311707, 0.291804, 0.301917, 0.288399, 0.25406, 0.332115, 0.394753, 0.40511, 0.394753, 0.398279, 0.41194, 0.490133, 0.490133, 0.505461, 0.483068, 0.387226, 0.40511, 0.418646, 0.332115, 0.346032, 0.394753, 0.472492, 0.374039, 0.359901, 0.332115, 0.394753, 0.370445, 0.377384, 0.342579, 0.268042, 0.356642, 0.359901, 0.321458, 0.311707, 0.298791, 0.239899, 0.335645, 0.264545, 0.264545, 0.356642, 0.288399, 0.332115, 0.308712, 0.384043, 0.370445, 0.384043, 0.366687, 0.380708, 0.352862, 0.359901, 0.450668, 0.408655, 0.359901, 0.377384], '')</t>
  </si>
  <si>
    <t>[0, 1, 2, 3, 4, 33, 144, 145, 332]</t>
  </si>
  <si>
    <t>UPI0001576B3C status=activ</t>
  </si>
  <si>
    <t>([0.912647, 0.879233, 0.894241, 0.89662, 0.899122, 0.899122, 0.874069, 0.871313, 0.788093, 0.788093, 0.798249, 0.798249, 0.784345, 0.791621, 0.788093, 0.716283, 0.712013, 0.58069, 0.56648, 0.562014, 0.557691, 0.51388, 0.468512, 0.422041, 0.4292, 0.422041, 0.335645, 0.301917, 0.216401, 0.291804, 0.229226, 0.219301, 0.25031, 0.18812, 0.173081, 0.173081, 0.170161, 0.179055, 0.264545, 0.275179, 0.264545, 0.229226, 0.291804, 0.328603, 0.366687, 0.275179, 0.25406, 0.335645, 0.398279, 0.380708, 0.30533, 0.366687, 0.370445, 0.275179, 0.257454, 0.26085, 0.25031, 0.243554, 0.209395, 0.200174, 0.129801, 0.092881, 0.111485, 0.055536, 0.079919, 0.083462, 0.142424, 0.173081, 0.118441, 0.073402, 0.158265, 0.200174, 0.17593, 0.155435, 0.236433, 0.332115, 0.311707, 0.349426, 0.36309, 0.384043, 0.366687, 0.418646, 0.480142, 0.414856, 0.476583, 0.476583, 0.4292, 0.433034, 0.414856, 0.394753, 0.472492, 0.366687, 0.401658, 0.4292, 0.450668, 0.454136, 0.436924, 0.458154, 0.422041, 0.525368, 0.529623, 0.461924, 0.41194, 0.384043, 0.436924, 0.359901, 0.328603, 0.278302, 0.196879, 0.15284, 0.173081, 0.10481, 0.116183, 0.081712, 0.050641, 0.051831, 0.032677, 0.032677, 0.034068, 0.029376, 0.017447, 0.011518, 0.011669, 0.018415, 0.023534, 0.024826, 0.044297, 0.037156, 0.071867, 0.120615, 0.179055, 0.268042, 0.288399, 0.339168, 0.394753, 0.444081, 0.418646, 0.51388, 0.538167, 0.529623, 0.553315, 0.626927, 0.759478, 0.775545, 0.771762, 0.754692, 0.754692, 0.779859, 0.779859, 0.771762, 0.745909, 0.73685, 0.724957, 0.750527, 0.791621, 0.707965, 0.771762, 0.798249, 0.775545, 0.724957, 0.771762, 0.745909, 0.750527, 0.76285, 0.837511, 0.801317, 0.81615, 0.808535, 0.767246, 0.767246, 0.767246, 0.767246, 0.720929, 0.750527, 0.812494, 0.795062, 0.865454, 0.823549, 0.81615, 0.798249, 0.856457, 0.823549, 0.846163, 0.862302, 0.805026, 0.837511, 0.837511, 0.834292, 0.837511, 0.889439, 0.88723, 0.891961, 0.901269, 0.922952, 0.88723, 0.84206, 0.767246, 0.73685, 0.801317, 0.801317, 0.837511, 0.775545, 0.788093, 0.720929, 0.750527, 0.779859, 0.707965, 0.73685, 0.724957, 0.724957, 0.724957, 0.724957, 0.675549, 0.707965, 0.661982, 0.694846, 0.759478, 0.852992, 0.856457, 0.81615, 0.859585, 0.784345, 0.846163, 0.837511, 0.901269, 0.89662, 0.882776, 0.905695, 0.868118, 0.868118, 0.868118, 0.871313, 0.871313, 0.871313, 0.834292, 0.834292, 0.849326, 0.868118, 0.771762, 0.73685, 0.712013, 0.685117, 0.653063, 0.59917, 0.56648, 0.56648, 0.458154, 0.41194, 0.342579, 0.414856, 0.36309, 0.356642, 0.342579, 0.339168, 0.36309, 0.366687, 0.387226, 0.366687, 0.288399, 0.26085, 0.30533, 0.332115, 0.26085, 0.356642, 0.370445, 0.387226, 0.366687, 0.450668, 0.538167, 0.534167, 0.521092, 0.509769, 0.509769, 0.490133, 0.529623, 0.5017, 0.538167, 0.450668, 0.450668, 0.447574, 0.534167, 0.450668, 0.450668, 0.486429, 0.505461, 0.468512, 0.447574, 0.390993, 0.401658, 0.308712, 0.380708, 0.284882, 0.278302, 0.281712, 0.278302, 0.298791, 0.264545, 0.247041, 0.264545, 0.264545, 0.335645, 0.247041, 0.243554, 0.25031, 0.278302, 0.257454, 0.291804, 0.26085, 0.288399, 0.284882, 0.295083, 0.284882, 0.295083, 0.374039, 0.346032, 0.36309, 0.324872, 0.380708, 0.394753, 0.433034, 0.444081, 0.418646, 0.505461, 0.59917, 0.570702, 0.549308, 0.509769, 0.468512, 0.545602, 0.58069, 0.534167], '')</t>
  </si>
  <si>
    <t>[0, 1, 2, 3, 4, 5, 6, 7, 8, 9, 10, 11, 12, 13, 14, 15, 16, 17, 18, 19, 20, 21, 99, 100,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268, 269, 270, 271, 272, 274, 275, 276, 280, 284, 322, 323, 324, 325, 326, 328, 329, 330]</t>
  </si>
  <si>
    <t>(108</t>
  </si>
  <si>
    <t>132)</t>
  </si>
  <si>
    <t>UPI0001576B3D status=activ</t>
  </si>
  <si>
    <t>([0.541878, 0.517562, 0.40511, 0.436924, 0.374039, 0.436924, 0.472492, 0.476583, 0.505461, 0.494003, 0.497853, 0.458154, 0.468512, 0.380708, 0.298791, 0.380708, 0.36309, 0.374039, 0.335645, 0.335645, 0.339168, 0.328603, 0.346032, 0.436924, 0.335645, 0.298791, 0.26085, 0.257454, 0.236433, 0.222385, 0.26085, 0.26085, 0.36309, 0.25406, 0.321458, 0.370445, 0.366687, 0.447574, 0.377384, 0.356642, 0.339168, 0.25031, 0.257454, 0.185198, 0.17593, 0.185198, 0.196879, 0.134866, 0.134866, 0.164327, 0.096677, 0.094817, 0.10481, 0.073402, 0.132295, 0.142424, 0.106997, 0.106997, 0.100716, 0.098513, 0.073402, 0.074921, 0.122885, 0.134866, 0.137348, 0.132295, 0.21291, 0.236433, 0.295083, 0.295083, 0.209395, 0.30533, 0.268042, 0.284882, 0.328603, 0.264545, 0.194234, 0.281712, 0.284882, 0.298791, 0.352862, 0.4292, 0.440853, 0.454136, 0.458154, 0.549308, 0.465241, 0.450668, 0.42561, 0.42561, 0.332115, 0.384043, 0.321458, 0.349426, 0.328603, 0.321458, 0.380708, 0.377384, 0.380708, 0.370445, 0.301917, 0.21291, 0.144935, 0.164327, 0.164327, 0.17593, 0.179055, 0.25406, 0.225814, 0.31487, 0.264545, 0.257454, 0.219301, 0.281712, 0.281712, 0.278302, 0.209395, 0.209395, 0.191378, 0.155435, 0.096677, 0.15008, 0.155435, 0.222385, 0.111485, 0.06312, 0.058088, 0.056825, 0.047319, 0.059222, 0.059222, 0.096677, 0.083462, 0.129801, 0.127496, 0.134866, 0.079919, 0.116183, 0.078022, 0.127496, 0.161087, 0.158265, 0.090864, 0.142424, 0.15284, 0.18812, 0.191378, 0.191378, 0.158265, 0.161087, 0.15284, 0.090864, 0.06184, 0.116183, 0.092881, 0.06184, 0.058088, 0.100716, 0.106997, 0.15284, 0.106997, 0.096677, 0.182256, 0.179055, 0.18812, 0.191378, 0.191378, 0.203355, 0.17593, 0.173081, 0.196879, 0.173081, 0.25406, 0.332115, 0.36309, 0.308712, 0.291804, 0.30533, 0.21291, 0.216401, 0.225814, 0.225814, 0.167087, 0.170161, 0.219301, 0.17593, 0.182256, 0.161087, 0.185198, 0.142424, 0.179055, 0.191378, 0.129801, 0.129801, 0.06184, 0.050641, 0.050641, 0.086953, 0.079919, 0.134866, 0.129801, 0.081712, 0.125101, 0.11371, 0.094817, 0.118441, 0.144935, 0.132295, 0.147574, 0.127496, 0.219301, 0.182256, 0.109221, 0.200174, 0.203355, 0.225814, 0.225814, 0.318242, 0.281712, 0.196879, 0.203355, 0.147574, 0.17593, 0.109221, 0.147574, 0.088832, 0.086953, 0.051831, 0.054297, 0.069024, 0.120615, 0.109221, 0.139895, 0.216401, 0.129801, 0.134866, 0.21291, 0.232838, 0.142424, 0.125101, 0.222385, 0.134866, 0.200174, 0.225814, 0.308712, 0.25031, 0.349426, 0.26085, 0.359901, 0.36309, 0.288399, 0.182256, 0.182256, 0.17593, 0.120615, 0.196879, 0.191378, 0.11371, 0.060549, 0.106997, 0.15284, 0.132295, 0.219301, 0.179055, 0.18812, 0.203355, 0.291804, 0.281712, 0.308712, 0.295083, 0.206376, 0.324872, 0.321458, 0.25031, 0.21291, 0.196879, 0.200174, 0.206376, 0.229226, 0.328603, 0.335645, 0.335645, 0.339168, 0.342579, 0.377384, 0.335645, 0.324872, 0.342579, 0.257454, 0.291804, 0.257454, 0.264545, 0.173081, 0.25406, 0.318242, 0.359901, 0.476583, 0.398279, 0.390993, 0.374039, 0.374039, 0.288399, 0.209395, 0.236433, 0.139895, 0.144935, 0.196879, 0.116183, 0.125101, 0.18812, 0.18812, 0.243554, 0.239899, 0.318242, 0.321458, 0.318242, 0.31487, 0.295083, 0.36309, 0.366687, 0.366687, 0.36309, 0.447574, 0.4292, 0.398279, 0.490133, 0.418646, 0.31487, 0.384043, 0.366687, 0.288399, 0.31487, 0.191378, 0.275179, 0.281712, 0.203355, 0.15284, 0.155435, 0.144935, 0.147574, 0.147574, 0.216401, 0.21291, 0.21291, 0.232838, 0.236433, 0.21291, 0.239899, 0.243554, 0.275179, 0.278302, 0.281712, 0.257454, 0.352862, 0.352862, 0.295083, 0.295083, 0.359901, 0.359901, 0.36309, 0.359901, 0.356642, 0.36309, 0.284882, 0.281712, 0.356642, 0.352862, 0.346032, 0.384043, 0.458154, 0.472492, 0.4292, 0.42561, 0.458154, 0.401658, 0.394753, 0.42561, 0.450668, 0.4292, 0.40511, 0.384043, 0.36309, 0.335645, 0.30533, 0.384043, 0.352862, 0.328603, 0.288399], '')</t>
  </si>
  <si>
    <t>[0, 1, 8, 85]</t>
  </si>
  <si>
    <t>UPI0001576B3E status=activ</t>
  </si>
  <si>
    <t>([0.040537, 0.088832, 0.137348, 0.134866, 0.098513, 0.098513, 0.120615, 0.158265, 0.127496, 0.090864, 0.111485, 0.137348, 0.102787, 0.096677, 0.085092, 0.083462, 0.03976, 0.092881, 0.076542, 0.111485, 0.179055, 0.098513, 0.079919, 0.042364, 0.033407, 0.05306, 0.069024, 0.067594, 0.048328, 0.043307, 0.076542, 0.044297, 0.047319, 0.05306, 0.116183, 0.125101, 0.102787, 0.185198, 0.167087, 0.111485, 0.076542, 0.06312, 0.137348, 0.144935, 0.239899, 0.311707, 0.308712, 0.332115, 0.232838, 0.170161, 0.257454, 0.25406, 0.257454, 0.185198, 0.268042, 0.15008, 0.116183, 0.142424, 0.139895, 0.139895, 0.268042, 0.275179, 0.239899, 0.161087, 0.155435, 0.096677, 0.056825, 0.064632, 0.05306, 0.11371, 0.209395, 0.173081, 0.120615, 0.196879, 0.264545, 0.25031, 0.356642, 0.401658, 0.311707, 0.229226, 0.232838, 0.173081, 0.26085, 0.335645, 0.436924, 0.408655, 0.490133, 0.549308, 0.436924, 0.40511, 0.387226, 0.384043, 0.328603, 0.398279, 0.352862, 0.359901, 0.264545, 0.232838, 0.232838, 0.311707, 0.288399, 0.298791, 0.349426, 0.349426, 0.339168, 0.318242, 0.352862, 0.342579, 0.370445, 0.465241, 0.494003, 0.42561, 0.436924, 0.525368, 0.494003, 0.497853, 0.486429, 0.626927, 0.557691, 0.517562, 0.41194, 0.418646, 0.311707, 0.264545, 0.271506, 0.275179, 0.284882, 0.219301, 0.155435, 0.18812, 0.17593, 0.18812, 0.247041, 0.200174, 0.179055, 0.179055, 0.179055, 0.15008, 0.100716, 0.15008, 0.147574, 0.264545, 0.408655], '')</t>
  </si>
  <si>
    <t>[87, 113, 117, 118, 119]</t>
  </si>
  <si>
    <t>UPI0001576B47 status=activ</t>
  </si>
  <si>
    <t>([0.016021, 0.028695, 0.0198, 0.014075, 0.0198, 0.027463, 0.019401, 0.027463, 0.030611, 0.026338, 0.037156, 0.047319, 0.054297, 0.100716, 0.058088, 0.06312, 0.111485, 0.179055, 0.161087, 0.096677, 0.116183, 0.158265, 0.092881, 0.161087, 0.25406, 0.179055, 0.116183, 0.134866, 0.132295, 0.15284, 0.216401, 0.236433, 0.239899, 0.243554, 0.185198, 0.203355, 0.239899, 0.170161, 0.088832, 0.15008, 0.236433, 0.243554, 0.284882, 0.366687, 0.318242, 0.311707, 0.390993, 0.377384, 0.444081, 0.440853, 0.450668, 0.440853, 0.321458, 0.346032, 0.359901, 0.288399, 0.352862, 0.349426, 0.414856, 0.529623, 0.483068, 0.505461, 0.447574, 0.465241, 0.486429, 0.525368, 0.4292, 0.359901, 0.4292, 0.447574, 0.408655, 0.42561, 0.398279, 0.398279, 0.366687, 0.318242, 0.390993, 0.281712, 0.328603, 0.335645, 0.339168, 0.370445, 0.25031, 0.291804, 0.179055, 0.098513, 0.078022, 0.129801, 0.209395, 0.239899, 0.219301, 0.278302, 0.216401, 0.26085, 0.36309, 0.278302, 0.278302, 0.278302, 0.394753, 0.291804, 0.25406, 0.191378, 0.18812, 0.209395, 0.18812, 0.278302, 0.346032, 0.377384, 0.384043, 0.36309, 0.335645, 0.342579, 0.243554, 0.209395, 0.194234, 0.18812, 0.284882, 0.308712, 0.342579, 0.239899, 0.247041, 0.288399, 0.271506, 0.196879, 0.257454, 0.311707, 0.308712, 0.25031, 0.247041, 0.167087, 0.155435, 0.191378, 0.11371, 0.100716, 0.15008, 0.15008, 0.142424, 0.076542, 0.047319, 0.050641, 0.078022, 0.147574, 0.076542, 0.074921, 0.102787, 0.102787, 0.094817, 0.047319, 0.081712, 0.054297, 0.094817, 0.118441, 0.118441, 0.200174, 0.222385, 0.18812, 0.203355, 0.129801, 0.129801, 0.196879, 0.120615, 0.118441, 0.098513, 0.106997, 0.167087, 0.185198, 0.185198, 0.170161, 0.200174, 0.232838, 0.298791, 0.225814, 0.170161, 0.158265, 0.092881, 0.144935, 0.200174, 0.182256, 0.268042, 0.328603, 0.298791, 0.387226, 0.332115, 0.247041, 0.349426, 0.366687, 0.264545, 0.275179, 0.291804, 0.275179, 0.25406, 0.25406, 0.236433, 0.179055, 0.155435, 0.232838, 0.155435, 0.109221, 0.120615, 0.081712, 0.118441, 0.147574, 0.142424, 0.132295, 0.200174, 0.185198, 0.167087, 0.18812, 0.158265, 0.125101, 0.194234, 0.185198, 0.196879, 0.247041, 0.308712, 0.229226, 0.236433, 0.247041, 0.275179, 0.275179, 0.275179, 0.21291, 0.194234, 0.127496, 0.21291, 0.219301, 0.236433, 0.161087, 0.243554, 0.18812, 0.225814, 0.229226, 0.239899, 0.15008, 0.185198, 0.216401, 0.239899, 0.225814, 0.219301, 0.229226, 0.21291, 0.257454, 0.264545, 0.243554, 0.318242, 0.281712, 0.239899, 0.18812, 0.281712, 0.229226, 0.346032], '')</t>
  </si>
  <si>
    <t>[59, 61, 65]</t>
  </si>
  <si>
    <t>UPI0001576B49 status=activ</t>
  </si>
  <si>
    <t>([0.308712, 0.366687, 0.408655, 0.318242, 0.236433, 0.291804, 0.268042, 0.301917, 0.332115, 0.271506, 0.295083, 0.247041, 0.243554, 0.25031, 0.236433, 0.239899, 0.284882, 0.30533, 0.31487, 0.243554, 0.318242, 0.335645, 0.328603, 0.229226, 0.321458, 0.398279, 0.380708, 0.384043, 0.30533, 0.222385, 0.30533, 0.335645, 0.418646, 0.408655, 0.311707, 0.342579, 0.247041, 0.291804, 0.295083, 0.206376, 0.275179, 0.291804, 0.36309, 0.359901, 0.370445, 0.298791, 0.203355, 0.134866, 0.173081, 0.21291, 0.301917, 0.291804, 0.275179, 0.278302, 0.295083, 0.390993, 0.359901, 0.450668, 0.349426, 0.377384, 0.454136, 0.450668, 0.450668, 0.339168, 0.342579, 0.321458, 0.387226, 0.497853, 0.562014, 0.517562, 0.447574, 0.444081, 0.454136, 0.447574, 0.468512, 0.461924, 0.414856, 0.42561, 0.394753, 0.41194, 0.318242, 0.324872, 0.339168, 0.324872, 0.390993, 0.321458, 0.433034, 0.335645, 0.335645, 0.332115, 0.295083, 0.387226, 0.284882, 0.194234, 0.203355, 0.179055, 0.196879, 0.144935, 0.161087, 0.158265, 0.137348, 0.194234, 0.116183, 0.085092, 0.046336, 0.046336, 0.058088, 0.045352, 0.078022, 0.073402, 0.096677, 0.139895, 0.083462, 0.164327, 0.167087, 0.132295, 0.15284, 0.074921, 0.109221, 0.096677, 0.058088, 0.102787, 0.102787, 0.170161, 0.225814, 0.229226, 0.26085, 0.311707, 0.346032, 0.278302, 0.25031, 0.173081, 0.147574, 0.15284, 0.127496, 0.196879, 0.225814, 0.196879, 0.257454, 0.295083, 0.200174, 0.225814, 0.236433, 0.236433, 0.239899, 0.216401, 0.216401, 0.139895, 0.10481, 0.060549, 0.10481, 0.102787, 0.147574, 0.106997, 0.191378, 0.194234, 0.161087, 0.100716, 0.054297, 0.037156, 0.029376, 0.05306, 0.102787, 0.06184, 0.069024, 0.041405, 0.023963, 0.033407, 0.06312, 0.042364, 0.03976, 0.020522, 0.023963, 0.025316, 0.024826, 0.018415, 0.01078, 0.013265, 0.022306, 0.048328, 0.05306, 0.076542, 0.047319, 0.023087, 0.038858, 0.036378, 0.067594, 0.092881, 0.059222, 0.044297, 0.040537, 0.047319, 0.046336, 0.054297, 0.050641, 0.042364, 0.051831, 0.10481, 0.05306, 0.047319, 0.022667, 0.034884, 0.016528, 0.027463, 0.058088, 0.041405, 0.029376, 0.019401, 0.018415, 0.028107, 0.026892, 0.048328, 0.0704, 0.132295, 0.071867], '')</t>
  </si>
  <si>
    <t>[68, 69]</t>
  </si>
  <si>
    <t>UPI0001576B4B status=activ</t>
  </si>
  <si>
    <t>([0.139895, 0.185198, 0.268042, 0.216401, 0.161087, 0.203355, 0.229226, 0.26085, 0.288399, 0.278302, 0.295083, 0.268042, 0.275179, 0.298791, 0.370445, 0.288399, 0.380708, 0.324872, 0.335645, 0.418646, 0.387226, 0.472492, 0.433034, 0.377384, 0.4292, 0.468512, 0.465241, 0.436924, 0.401658, 0.318242, 0.275179, 0.275179, 0.352862, 0.346032, 0.247041, 0.25406, 0.339168, 0.291804, 0.222385, 0.21291, 0.179055, 0.21291, 0.155435, 0.203355, 0.144935, 0.10481, 0.081712, 0.066181, 0.088832, 0.111485, 0.098513, 0.098513, 0.083462, 0.073402, 0.060549, 0.081712, 0.088832, 0.086953, 0.086953, 0.129801, 0.074921, 0.102787, 0.111485, 0.15284, 0.076542, 0.134866, 0.182256, 0.264545, 0.298791, 0.225814, 0.216401, 0.25031, 0.335645, 0.281712, 0.288399, 0.26085, 0.295083, 0.308712, 0.216401, 0.173081, 0.125101, 0.122885, 0.106997, 0.094817, 0.106997, 0.18812, 0.122885, 0.132295, 0.098513, 0.100716, 0.164327, 0.106997, 0.15008, 0.170161, 0.247041, 0.209395, 0.191378, 0.122885, 0.102787, 0.094817, 0.155435, 0.236433, 0.339168, 0.36309, 0.366687, 0.377384, 0.370445, 0.422041, 0.349426, 0.291804, 0.200174, 0.147574, 0.191378, 0.161087, 0.086953, 0.073402, 0.073402, 0.120615, 0.182256, 0.194234, 0.291804, 0.281712, 0.200174, 0.222385, 0.17593, 0.096677, 0.078022, 0.046336, 0.030611, 0.044297, 0.081712, 0.139895, 0.120615, 0.15008, 0.18812, 0.232838, 0.278302, 0.321458, 0.324872, 0.324872, 0.232838, 0.268042, 0.239899, 0.339168, 0.247041, 0.298791, 0.4292, 0.42561, 0.433034, 0.450668, 0.454136, 0.349426, 0.311707, 0.370445, 0.332115, 0.318242, 0.275179, 0.232838, 0.164327, 0.137348, 0.137348, 0.170161, 0.142424, 0.167087, 0.15284, 0.206376, 0.11371, 0.06184, 0.06312, 0.06184, 0.100716, 0.100716, 0.127496, 0.147574, 0.120615, 0.139895, 0.086953, 0.118441, 0.137348, 0.18812, 0.142424, 0.102787, 0.139895, 0.147574, 0.155435, 0.088832, 0.045352, 0.094817, 0.147574, 0.086953, 0.086953, 0.086953, 0.067594, 0.096677, 0.066181, 0.092881, 0.078022, 0.086953, 0.111485, 0.086953, 0.088832, 0.158265, 0.144935, 0.137348, 0.132295, 0.125101, 0.139895, 0.243554, 0.236433, 0.232838, 0.247041, 0.232838, 0.247041, 0.308712, 0.31487, 0.401658, 0.308712, 0.356642, 0.377384, 0.339168, 0.30533, 0.275179, 0.164327, 0.206376, 0.219301, 0.21291, 0.216401, 0.200174, 0.185198, 0.109221, 0.111485, 0.191378, 0.291804, 0.291804, 0.281712, 0.25031, 0.25031, 0.342579, 0.229226, 0.268042, 0.291804, 0.380708, 0.42561, 0.541878, 0.59014, 0.570702, 0.575842, 0.538167, 0.59014, 0.497853, 0.604312, 0.632174, 0.604312, 0.494003, 0.401658, 0.346032, 0.346032, 0.284882, 0.209395, 0.222385, 0.222385, 0.239899, 0.18812, 0.139895, 0.142424, 0.134866, 0.142424, 0.173081, 0.194234, 0.182256, 0.232838, 0.25406, 0.229226, 0.232838, 0.236433, 0.25406, 0.318242, 0.36309, 0.408655, 0.394753, 0.480142, 0.387226, 0.387226, 0.40511, 0.370445, 0.335645, 0.311707, 0.301917, 0.170161, 0.185198, 0.26085, 0.295083, 0.275179, 0.284882, 0.194234, 0.271506, 0.342579, 0.332115, 0.232838, 0.268042, 0.356642, 0.356642, 0.461924, 0.454136, 0.454136, 0.56648, 0.56648, 0.51388, 0.440853, 0.562014, 0.549308, 0.549308, 0.436924, 0.458154, 0.359901, 0.465241, 0.461924, 0.390993, 0.380708, 0.486429, 0.486429, 0.380708, 0.328603, 0.26085, 0.236433, 0.264545, 0.264545, 0.295083, 0.380708, 0.450668, 0.366687, 0.377384, 0.380708, 0.414856, 0.377384, 0.433034, 0.349426, 0.311707, 0.370445, 0.374039, 0.36309, 0.257454, 0.352862, 0.40511, 0.465241, 0.461924, 0.468512, 0.390993, 0.284882, 0.243554, 0.257454, 0.271506, 0.257454, 0.264545, 0.225814, 0.170161, 0.196879, 0.298791, 0.346032, 0.321458, 0.26085, 0.275179, 0.346032, 0.281712, 0.284882, 0.281712, 0.318242, 0.339168, 0.318242, 0.418646, 0.447574, 0.4292, 0.461924, 0.486429, 0.480142, 0.59508, 0.59917, 0.505461, 0.472492, 0.380708, 0.328603, 0.394753, 0.370445, 0.374039, 0.433034, 0.401658, 0.377384, 0.295083, 0.275179, 0.356642, 0.349426, 0.271506, 0.288399, 0.324872, 0.301917, 0.31487, 0.291804, 0.377384, 0.461924, 0.472492, 0.59917, 0.712013, 0.653063, 0.648219, 0.685117, 0.690604, 0.604312, 0.666105, 0.661982, 0.666105, 0.680603, 0.675549, 0.795062, 0.750527, 0.750527, 0.728858, 0.608892, 0.538167, 0.497853, 0.468512, 0.465241, 0.450668, 0.359901, 0.318242, 0.356642, 0.301917, 0.222385, 0.30533, 0.308712, 0.284882, 0.170161, 0.161087, 0.164327, 0.15008, 0.173081, 0.092881, 0.10481, 0.155435, 0.222385, 0.15284, 0.11371, 0.111485, 0.111485, 0.17593, 0.25406, 0.167087, 0.21291, 0.18812, 0.194234, 0.142424, 0.236433, 0.335645, 0.275179, 0.281712, 0.203355, 0.134866, 0.219301, 0.225814, 0.155435, 0.158265, 0.278302, 0.298791, 0.21291, 0.209395, 0.139895, 0.120615, 0.185198, 0.161087, 0.173081, 0.167087, 0.15008, 0.127496, 0.078022, 0.132295, 0.122885, 0.161087, 0.191378, 0.191378, 0.200174, 0.291804, 0.21291, 0.196879, 0.225814, 0.30533, 0.298791, 0.384043, 0.408655, 0.390993, 0.301917, 0.414856, 0.422041, 0.490133, 0.42561, 0.408655, 0.352862, 0.380708, 0.408655, 0.370445, 0.377384, 0.36309, 0.349426, 0.4292, 0.444081, 0.36309, 0.356642, 0.36309, 0.295083, 0.194234, 0.18812, 0.209395, 0.144935, 0.120615, 0.122885, 0.120615, 0.200174, 0.196879, 0.182256, 0.17593, 0.25406, 0.18812, 0.120615, 0.127496, 0.074921, 0.064632, 0.120615, 0.085092, 0.079919, 0.096677, 0.179055, 0.100716, 0.088832, 0.120615, 0.088832, 0.069024, 0.100716, 0.074921, 0.054297, 0.051831, 0.031287, 0.036378, 0.036378, 0.03976, 0.027463, 0.046336, 0.049374, 0.034068, 0.058088, 0.064632, 0.064632, 0.06184, 0.071867, 0.06184, 0.060549, 0.118441, 0.137348, 0.137348, 0.106997, 0.144935, 0.120615, 0.185198, 0.164327, 0.173081, 0.25031, 0.216401, 0.239899, 0.225814, 0.30533, 0.298791, 0.173081, 0.203355, 0.17593, 0.185198, 0.30533, 0.31487, 0.18812, 0.18812, 0.239899, 0.25406, 0.185198, 0.21291, 0.216401, 0.191378, 0.219301, 0.182256, 0.247041, 0.194234, 0.161087, 0.11371, 0.076542, 0.164327, 0.118441], '')</t>
  </si>
  <si>
    <t>[243, 244, 245, 246, 247, 248, 250, 251, 252, 305, 306, 307, 309, 310, 311, 375, 376, 377, 400, 401, 402, 403, 404, 405, 406, 407, 408, 409, 410, 411, 412, 413, 414, 415, 416, 417]</t>
  </si>
  <si>
    <t>UPI0001576B4F status=activ</t>
  </si>
  <si>
    <t>([0.001808, 0.001391, 0.001967, 0.002705, 0.001778, 0.001434, 0.000983, 0.000906, 0.001069, 0.000859, 0.001232, 0.001335, 0.000648, 0.000687, 0.000485, 0.001, 0.000893, 0.000893, 0.001383, 0.002396, 0.002662, 0.002155, 0.00316, 0.002727, 0.00243, 0.004161, 0.004835, 0.006701, 0.006374, 0.005011, 0.007315, 0.007645, 0.009096, 0.010221, 0.011518, 0.008409, 0.008895, 0.010509, 0.009483, 0.009483, 0.00962, 0.006533, 0.008525, 0.005734, 0.004208, 0.004775, 0.00316, 0.003341, 0.002881, 0.00359, 0.004208, 0.004414, 0.004358, 0.004388, 0.004388, 0.003963, 0.004135, 0.00283, 0.002078, 0.002276, 0.001541, 0.00146, 0.002194, 0.001808, 0.001675, 0.001808, 0.001597, 0.001597, 0.001808, 0.002581, 0.002327, 0.001872, 0.001112, 0.001048, 0.00103, 0.001541, 0.001, 0.000945, 0.001267, 0.001374, 0.001743, 0.001692, 0.001692, 0.001692, 0.001533, 0.002529, 0.002529, 0.002078, 0.002581, 0.001597, 0.001142, 0.001597, 0.002606, 0.00316, 0.003212, 0.003212, 0.002435, 0.003461, 0.003298, 0.002662, 0.003431, 0.00389, 0.003963, 0.003177, 0.00225, 0.002623, 0.001743, 0.001748, 0.002581, 0.002606, 0.00292, 0.003864, 0.002581, 0.002435, 0.003276, 0.003366, 0.003366, 0.003431, 0.002662, 0.004135, 0.006245, 0.006194, 0.00515, 0.006421, 0.007422, 0.010372, 0.011669, 0.020876, 0.046336, 0.032017, 0.035586], '')</t>
  </si>
  <si>
    <t>UPI0001576B50 status=activ</t>
  </si>
  <si>
    <t>([0.281712, 0.321458, 0.232838, 0.11371, 0.15008, 0.147574, 0.144935, 0.142424, 0.170161, 0.200174, 0.144935, 0.164327, 0.083462, 0.086953, 0.086953, 0.120615, 0.079919, 0.064632, 0.122885, 0.06312, 0.036378, 0.040537, 0.042364, 0.071867, 0.122885, 0.100716, 0.078022, 0.092881, 0.116183, 0.122885, 0.066181, 0.116183, 0.116183, 0.137348, 0.142424, 0.147574, 0.090864, 0.06312, 0.06184, 0.032017, 0.056825, 0.067594, 0.050641, 0.048328, 0.045352, 0.054297, 0.073402, 0.11371, 0.11371, 0.06312, 0.033407, 0.034068, 0.035586, 0.03976, 0.076542, 0.0704, 0.071867, 0.139895, 0.142424, 0.069024, 0.125101, 0.132295, 0.125101, 0.222385, 0.236433, 0.15008, 0.074921, 0.066181, 0.071867, 0.040537, 0.074921, 0.137348, 0.185198, 0.182256, 0.170161, 0.158265, 0.094817, 0.094817, 0.079919, 0.134866, 0.236433, 0.196879, 0.18812, 0.288399, 0.257454, 0.161087, 0.257454, 0.30533, 0.308712, 0.209395, 0.21291, 0.243554, 0.225814, 0.15008, 0.125101, 0.071867, 0.076542, 0.067594, 0.036378, 0.028695, 0.036378, 0.036378, 0.025316, 0.026338, 0.025316, 0.016257, 0.028695, 0.027463, 0.035586, 0.021816, 0.046336, 0.081712, 0.035586, 0.038858, 0.05306, 0.06312, 0.06312, 0.06184, 0.102787, 0.111485, 0.173081, 0.144935, 0.15284, 0.247041, 0.25406, 0.257454, 0.284882, 0.236433, 0.25031, 0.291804, 0.308712, 0.281712, 0.209395, 0.271506, 0.173081, 0.137348, 0.083462, 0.144935, 0.139895, 0.164327, 0.247041, 0.139895, 0.170161, 0.164327, 0.092881, 0.086953, 0.055536, 0.106997, 0.127496, 0.0704, 0.037156, 0.048328, 0.050641, 0.044297, 0.031287, 0.032677, 0.083462, 0.092881, 0.058088, 0.056825, 0.069024, 0.034884, 0.03976, 0.019109, 0.019401, 0.032017, 0.034884, 0.055536, 0.040537, 0.023963, 0.040537, 0.074921, 0.111485, 0.081712, 0.147574, 0.144935, 0.191378, 0.167087, 0.236433, 0.31487, 0.225814, 0.120615, 0.194234, 0.295083, 0.349426, 0.339168, 0.339168, 0.324872, 0.339168, 0.271506, 0.36309, 0.370445, 0.268042, 0.239899, 0.275179, 0.268042, 0.268042, 0.301917, 0.206376, 0.200174, 0.200174, 0.196879, 0.30533, 0.229226, 0.225814, 0.268042, 0.271506, 0.301917, 0.209395, 0.106997, 0.185198, 0.179055, 0.173081, 0.232838, 0.191378, 0.134866, 0.076542, 0.134866, 0.11371, 0.158265, 0.094817, 0.094817, 0.158265, 0.15284, 0.216401, 0.144935, 0.116183, 0.067594, 0.045352, 0.088832, 0.182256, 0.125101, 0.096677, 0.079919, 0.100716, 0.122885, 0.18812, 0.185198, 0.191378, 0.18812, 0.216401, 0.308712, 0.219301, 0.155435, 0.090864, 0.111485, 0.085092, 0.111485, 0.191378, 0.158265, 0.088832, 0.051831, 0.079919, 0.10481, 0.137348, 0.111485, 0.058088, 0.028695, 0.030611, 0.018787, 0.014586, 0.015694, 0.016528, 0.025762, 0.042364, 0.06184, 0.055536, 0.066181, 0.060549, 0.056825, 0.050641, 0.073402, 0.096677, 0.048328, 0.048328, 0.045352, 0.029376, 0.034068, 0.034884, 0.049374, 0.078022, 0.10481, 0.083462, 0.074921, 0.083462, 0.081712, 0.106997, 0.100716, 0.085092, 0.086953, 0.040537, 0.074921, 0.047319, 0.06312, 0.127496, 0.10481, 0.081712, 0.129801, 0.18812, 0.268042, 0.278302, 0.239899, 0.25406, 0.264545, 0.229226], '')</t>
  </si>
  <si>
    <t>UPI0001576B52 status=activ</t>
  </si>
  <si>
    <t>([0.008895, 0.006194, 0.004689, 0.006142, 0.005378, 0.004736, 0.006567, 0.008156, 0.006533, 0.008276, 0.010926, 0.008156, 0.005734, 0.006039, 0.006567, 0.006567, 0.006533, 0.009977, 0.017138, 0.028107, 0.025316, 0.016528, 0.016257, 0.018106, 0.017797, 0.029376, 0.024826, 0.011669, 0.011669, 0.010372, 0.010926, 0.009728, 0.020165, 0.043307, 0.026892, 0.05306, 0.058088, 0.024826, 0.026338, 0.016257, 0.010672, 0.008723, 0.015078, 0.016021, 0.026338, 0.026338, 0.014315, 0.014783, 0.021816, 0.013821, 0.018106, 0.010372, 0.008624, 0.005378, 0.003804, 0.004414, 0.004315, 0.002976, 0.002976, 0.002688, 0.002529, 0.002366, 0.003366, 0.00231, 0.003177, 0.002117, 0.002117, 0.003014, 0.004483, 0.005623, 0.006421, 0.008525, 0.013437, 0.017797, 0.041405, 0.079919, 0.076542, 0.071867, 0.144935, 0.164327, 0.167087, 0.167087, 0.173081, 0.173081, 0.17593, 0.098513, 0.116183, 0.116183, 0.081712, 0.032017, 0.032017, 0.032017, 0.019401, 0.010926, 0.009015, 0.008624, 0.006078, 0.004414, 0.003014, 0.00292, 0.004208, 0.004388, 0.004358, 0.006039, 0.006039, 0.006078, 0.005683, 0.008276, 0.009294, 0.008409, 0.014075, 0.008624, 0.008156, 0.007315, 0.008624, 0.007259, 0.005249, 0.005683, 0.008002, 0.013437, 0.009187, 0.006142, 0.004315, 0.004358, 0.003757, 0.003341, 0.004775, 0.005503, 0.003804, 0.003512, 0.004899, 0.004736, 0.006421, 0.008525, 0.014315, 0.014075, 0.014783, 0.026338, 0.021816, 0.023963, 0.025762, 0.030003, 0.066181, 0.058088, 0.120615, 0.164327, 0.161087, 0.060549, 0.059222, 0.056825, 0.054297, 0.030003, 0.013437, 0.013437, 0.009096, 0.006078, 0.006039, 0.005683, 0.004135, 0.006421, 0.006039, 0.003804, 0.004513, 0.004513, 0.006533, 0.006245, 0.005223, 0.006245, 0.006619, 0.009015, 0.014586, 0.014315, 0.013821, 0.015694, 0.010372, 0.013613, 0.014783, 0.019109, 0.03976, 0.034884, 0.021381, 0.016257, 0.036378, 0.043307, 0.016528, 0.016528, 0.008723, 0.006894, 0.004611, 0.005683, 0.004315, 0.004646, 0.003864, 0.003821, 0.004414, 0.005378, 0.004611, 0.006421, 0.004835, 0.003366, 0.005086, 0.004483, 0.003607, 0.003701, 0.003405, 0.003671, 0.003607, 0.003607, 0.003607, 0.005378, 0.005011, 0.006619, 0.006421, 0.005932, 0.008002, 0.008075, 0.005086, 0.00515, 0.003757, 0.004899, 0.004483, 0.003276, 0.003512, 0.004414, 0.0028, 0.002014, 0.00225, 0.001855, 0.002078, 0.002138, 0.001687, 0.001434, 0.001481, 0.001481, 0.001267, 0.000648, 0.000906, 0.00103, 0.00076, 0.001172, 0.001249, 0.001335, 0.001748, 0.001344, 0.00103, 0.001855, 0.001597, 0.001778, 0.001434, 0.001335, 0.002035, 0.001417, 0.001391, 0.000923, 0.000704, 0.001048, 0.001344, 0.000859, 0.000816, 0.000876, 0.000537, 0.000249, 0.000202, 0.000137, 0.000163, 0.000198, 7.7e-05, 0.000137, 9e-05, 0.000116, 0.000146, 5.2e-05, 8.6e-05], '')</t>
  </si>
  <si>
    <t>UPI0001576B53 status=activ</t>
  </si>
  <si>
    <t>([0.010221, 0.007645, 0.011106, 0.017447, 0.01204, 0.016826, 0.013821, 0.010672, 0.014783, 0.01204, 0.017138, 0.021381, 0.020522, 0.020522, 0.034884, 0.073402, 0.125101, 0.06184, 0.038042, 0.034884, 0.038858, 0.034068, 0.0704, 0.037156, 0.028695, 0.030611, 0.032677, 0.058088, 0.098513, 0.085092, 0.118441, 0.086953, 0.069024, 0.064632, 0.125101, 0.122885, 0.074921, 0.076542, 0.144935, 0.15284, 0.164327, 0.15284, 0.155435, 0.118441, 0.203355, 0.15008, 0.222385, 0.225814, 0.209395, 0.15284, 0.096677, 0.096677, 0.116183, 0.090864, 0.102787, 0.094817, 0.088832, 0.129801, 0.067594, 0.050641, 0.041405, 0.048328, 0.055536, 0.094817, 0.071867, 0.054297, 0.106997, 0.120615, 0.0704, 0.059222, 0.100716, 0.098513, 0.067594, 0.036378, 0.066181, 0.06184, 0.029376, 0.030611, 0.031287, 0.078022, 0.056825, 0.064632, 0.096677, 0.047319, 0.047319, 0.047319, 0.056825, 0.048328, 0.05306, 0.085092, 0.085092, 0.049374, 0.073402, 0.122885, 0.173081, 0.134866, 0.137348, 0.173081, 0.167087, 0.120615, 0.058088, 0.055536, 0.098513, 0.098513, 0.164327, 0.10481, 0.167087, 0.102787, 0.10481, 0.088832, 0.096677, 0.059222, 0.092881, 0.111485, 0.120615, 0.15008, 0.122885, 0.094817, 0.122885, 0.100716, 0.129801, 0.194234, 0.278302, 0.222385, 0.196879, 0.158265, 0.275179], '')</t>
  </si>
  <si>
    <t>UPI0001576B58 status=activ</t>
  </si>
  <si>
    <t>([0.127496, 0.203355, 0.25406, 0.284882, 0.179055, 0.173081, 0.10481, 0.066181, 0.094817, 0.127496, 0.155435, 0.206376, 0.203355, 0.18812, 0.194234, 0.167087, 0.281712, 0.271506, 0.182256, 0.106997, 0.155435, 0.15284, 0.088832, 0.085092, 0.048328, 0.094817, 0.092881, 0.17593, 0.173081, 0.158265, 0.144935, 0.090864, 0.054297, 0.069024, 0.132295, 0.127496, 0.127496, 0.118441, 0.111485, 0.191378, 0.295083, 0.219301, 0.209395, 0.281712, 0.291804, 0.308712, 0.335645, 0.284882, 0.170161, 0.278302, 0.243554, 0.209395, 0.194234, 0.26085, 0.25406, 0.196879, 0.284882, 0.229226, 0.236433, 0.200174, 0.179055, 0.18812, 0.164327, 0.17593, 0.147574, 0.094817, 0.120615, 0.054297, 0.098513, 0.142424, 0.134866, 0.191378, 0.219301, 0.222385, 0.164327, 0.139895, 0.142424, 0.086953, 0.088832, 0.055536, 0.067594, 0.056825, 0.05306, 0.064632, 0.058088, 0.073402, 0.092881, 0.067594, 0.098513, 0.047319, 0.047319, 0.026338, 0.023534, 0.016257, 0.032677, 0.041405, 0.023534, 0.036378, 0.03976, 0.0704, 0.111485, 0.085092, 0.120615, 0.116183, 0.173081, 0.111485, 0.066181, 0.066181, 0.134866, 0.127496, 0.147574, 0.196879, 0.30533, 0.308712, 0.41194, 0.41194, 0.41194, 0.394753, 0.390993, 0.349426, 0.281712, 0.247041, 0.216401, 0.129801, 0.086953, 0.085092, 0.139895, 0.21291, 0.25031, 0.222385, 0.284882, 0.288399, 0.17593, 0.164327, 0.10481, 0.088832, 0.073402, 0.049374, 0.100716, 0.090864, 0.096677, 0.158265, 0.120615, 0.118441, 0.179055, 0.264545, 0.264545, 0.173081, 0.185198, 0.194234, 0.158265, 0.120615, 0.185198, 0.295083, 0.264545, 0.219301, 0.225814, 0.219301, 0.318242, 0.288399, 0.264545, 0.284882, 0.182256, 0.26085, 0.26085, 0.271506, 0.155435, 0.18812, 0.278302, 0.264545, 0.284882, 0.278302, 0.225814, 0.225814, 0.203355, 0.194234, 0.275179, 0.26085, 0.281712, 0.275179, 0.311707, 0.339168, 0.422041, 0.51388, 0.401658, 0.422041, 0.301917, 0.436924, 0.401658, 0.436924, 0.394753, 0.366687, 0.418646, 0.509769, 0.553315, 0.553315, 0.509769, 0.557691, 0.444081, 0.42561, 0.318242, 0.311707, 0.291804, 0.21291, 0.206376, 0.318242, 0.278302, 0.356642, 0.291804, 0.298791, 0.271506, 0.225814, 0.222385, 0.21291, 0.219301, 0.18812, 0.194234, 0.278302, 0.284882, 0.40511, 0.408655, 0.525368, 0.490133, 0.5017, 0.497853, 0.472492, 0.465241, 0.549308, 0.468512, 0.525368, 0.521092, 0.483068, 0.505461, 0.436924, 0.447574, 0.444081, 0.366687, 0.321458, 0.232838, 0.21291, 0.139895, 0.137348, 0.137348, 0.137348, 0.085092, 0.15008, 0.18812, 0.194234, 0.219301, 0.219301, 0.200174, 0.194234, 0.158265, 0.158265, 0.179055, 0.147574, 0.142424, 0.206376, 0.185198, 0.26085, 0.236433, 0.31487, 0.318242, 0.321458, 0.278302, 0.356642, 0.308712, 0.291804, 0.209395, 0.185198, 0.298791, 0.264545, 0.225814, 0.31487, 0.374039, 0.41194, 0.440853, 0.444081, 0.458154, 0.458154, 0.359901, 0.295083, 0.25406, 0.25406, 0.281712, 0.370445, 0.264545, 0.225814, 0.232838, 0.31487, 0.356642, 0.339168, 0.346032, 0.346032, 0.25031, 0.222385, 0.139895, 0.118441, 0.116183, 0.086953, 0.085092, 0.15008, 0.164327, 0.200174, 0.206376, 0.173081, 0.137348, 0.222385, 0.264545, 0.268042, 0.18812, 0.17593, 0.129801, 0.155435, 0.134866, 0.203355, 0.268042, 0.36309, 0.30533, 0.342579, 0.295083, 0.324872, 0.335645, 0.328603, 0.349426, 0.308712, 0.281712, 0.288399, 0.264545, 0.271506, 0.225814, 0.295083, 0.268042, 0.321458, 0.278302, 0.346032, 0.308712], '')</t>
  </si>
  <si>
    <t>[183, 193, 194, 195, 196, 197, 221, 223, 227, 229, 230, 232]</t>
  </si>
  <si>
    <t>UPI0001576B5A status=activ</t>
  </si>
  <si>
    <t>([0.712013, 0.56648, 0.476583, 0.517562, 0.521092, 0.545602, 0.545602, 0.604312, 0.632174, 0.653063, 0.557691, 0.51388, 0.494003, 0.401658, 0.370445, 0.356642, 0.281712, 0.284882, 0.295083, 0.370445, 0.311707, 0.422041, 0.517562, 0.622677, 0.509769, 0.454136, 0.476583, 0.497853, 0.490133, 0.486429, 0.40511, 0.509769, 0.626927, 0.517562, 0.51388, 0.545602, 0.483068, 0.465241, 0.465241, 0.465241, 0.422041, 0.497853, 0.374039, 0.359901, 0.278302, 0.318242, 0.40511, 0.40511, 0.374039, 0.390993, 0.401658, 0.454136, 0.450668, 0.450668, 0.454136, 0.505461, 0.418646, 0.42561, 0.538167, 0.538167, 0.521092, 0.534167, 0.557691, 0.699094, 0.716283, 0.76285, 0.771762, 0.775545, 0.716283, 0.720929, 0.63748, 0.622677, 0.575842, 0.468512, 0.450668, 0.538167, 0.505461, 0.632174, 0.675549, 0.675549, 0.557691, 0.549308, 0.56648, 0.549308, 0.529623, 0.529623, 0.608892, 0.56648, 0.517562, 0.51388, 0.468512, 0.465241, 0.440853, 0.538167, 0.59014, 0.585406, 0.59014, 0.59917, 0.604312, 0.517562, 0.422041, 0.509769, 0.486429, 0.538167, 0.529623, 0.557691, 0.454136, 0.440853, 0.4292, 0.42561, 0.4292, 0.480142, 0.436924, 0.483068, 0.476583, 0.509769, 0.436924, 0.440853, 0.51388, 0.4292, 0.51388, 0.525368, 0.525368, 0.483068, 0.433034, 0.458154, 0.359901, 0.472492, 0.476583, 0.529623, 0.480142, 0.509769, 0.458154, 0.465241, 0.370445, 0.377384, 0.387226, 0.387226, 0.398279, 0.366687, 0.366687, 0.377384, 0.41194, 0.433034, 0.517562, 0.517562, 0.468512, 0.472492, 0.433034, 0.422041, 0.377384, 0.377384, 0.377384, 0.447574, 0.422041, 0.433034, 0.418646, 0.444081, 0.525368, 0.483068, 0.525368, 0.618285, 0.604312, 0.59917, 0.541878, 0.553315, 0.585406, 0.58069, 0.675549, 0.675549, 0.575842, 0.666105, 0.759478, 0.775545, 0.690604, 0.798249, 0.865454, 0.868118, 0.849326, 0.812494, 0.846163, 0.837511, 0.827927, 0.83125, 0.865454, 0.894241, 0.876521, 0.885302, 0.908098, 0.915074, 0.921076, 0.939629, 0.94331, 0.948786, 0.94331, 0.969315, 0.971713, 0.971713, 0.969315, 0.967676, 0.974374, 0.947281, 0.947281, 0.956248, 0.956248, 0.912647, 0.88723, 0.868118, 0.868118, 0.84206, 0.720929, 0.675549, 0.724957, 0.618285, 0.59014, 0.58069, 0.59508, 0.486429, 0.490133, 0.408655, 0.401658, 0.387226, 0.468512, 0.461924, 0.356642, 0.321458, 0.370445, 0.377384, 0.390993, 0.359901, 0.374039, 0.472492, 0.472492, 0.433034, 0.486429, 0.509769, 0.521092, 0.525368, 0.538167, 0.450668, 0.509769, 0.436924, 0.450668, 0.454136, 0.394753, 0.374039, 0.377384, 0.40511, 0.332115, 0.31487, 0.264545, 0.209395, 0.247041, 0.25031, 0.281712, 0.21291, 0.21291, 0.137348, 0.086953, 0.094817, 0.144935, 0.155435, 0.191378, 0.185198, 0.170161, 0.200174, 0.271506, 0.295083, 0.275179, 0.308712, 0.311707, 0.380708, 0.444081, 0.418646, 0.422041, 0.346032, 0.36309, 0.332115, 0.398279, 0.390993, 0.384043, 0.31487, 0.321458, 0.349426, 0.298791, 0.291804, 0.284882, 0.335645, 0.321458, 0.321458, 0.390993, 0.30533, 0.225814, 0.219301, 0.142424, 0.086953, 0.129801, 0.182256, 0.21291, 0.225814, 0.301917, 0.359901, 0.42561, 0.418646, 0.31487, 0.275179, 0.295083, 0.291804, 0.229226, 0.17593, 0.155435, 0.125101, 0.216401, 0.288399, 0.31487, 0.291804, 0.387226, 0.390993, 0.387226, 0.295083, 0.209395, 0.209395, 0.15284, 0.147574, 0.147574, 0.236433, 0.268042, 0.26085, 0.284882, 0.308712, 0.291804, 0.321458, 0.349426, 0.25031, 0.25406, 0.225814, 0.239899, 0.247041, 0.247041, 0.25406, 0.335645, 0.414856, 0.321458, 0.390993, 0.308712, 0.308712, 0.311707, 0.311707, 0.30533, 0.311707, 0.229226, 0.324872, 0.321458, 0.324872, 0.374039, 0.366687, 0.284882, 0.366687, 0.366687, 0.332115, 0.324872, 0.295083, 0.298791, 0.380708, 0.349426, 0.433034, 0.42561, 0.4292, 0.465241, 0.401658, 0.40511, 0.461924, 0.461924, 0.377384, 0.377384, 0.332115, 0.271506, 0.275179, 0.278302, 0.194234, 0.196879, 0.194234, 0.219301, 0.142424, 0.147574, 0.182256, 0.179055, 0.182256, 0.116183, 0.142424, 0.120615, 0.0704, 0.085092, 0.048328, 0.049374, 0.051831, 0.090864, 0.132295, 0.209395, 0.142424, 0.21291, 0.164327, 0.139895, 0.142424, 0.194234, 0.137348, 0.132295, 0.134866, 0.076542, 0.129801, 0.076542, 0.132295, 0.194234, 0.191378, 0.18812, 0.26085, 0.170161, 0.164327, 0.170161, 0.100716, 0.137348, 0.142424, 0.127496, 0.083462, 0.051831, 0.059222, 0.094817, 0.076542, 0.047319, 0.088832, 0.083462, 0.137348, 0.088832, 0.078022, 0.079919, 0.137348, 0.122885, 0.194234, 0.194234, 0.125101, 0.18812, 0.142424, 0.161087, 0.194234, 0.301917, 0.349426, 0.275179, 0.278302, 0.30533, 0.301917, 0.308712, 0.311707, 0.225814, 0.318242, 0.342579, 0.25031, 0.243554, 0.264545, 0.281712, 0.243554, 0.243554, 0.257454, 0.352862, 0.288399, 0.349426, 0.339168, 0.387226, 0.5017, 0.494003, 0.525368, 0.657645, 0.657645, 0.549308, 0.622677, 0.626927, 0.622677, 0.694846, 0.585406, 0.545602, 0.570702, 0.63748, 0.750527, 0.728858, 0.604312, 0.642678, 0.632174, 0.553315, 0.450668, 0.41194, 0.324872, 0.271506, 0.25406, 0.25031, 0.36309, 0.31487, 0.301917, 0.278302, 0.321458, 0.408655, 0.472492, 0.359901, 0.349426, 0.346032, 0.356642, 0.447574, 0.458154, 0.465241, 0.541878, 0.545602, 0.553315, 0.671169, 0.570702, 0.486429, 0.486429, 0.458154, 0.549308, 0.553315, 0.5017, 0.505461, 0.418646, 0.418646, 0.422041, 0.42561, 0.42561, 0.401658, 0.394753, 0.398279, 0.41194, 0.41194, 0.414856, 0.40511, 0.380708, 0.458154, 0.549308, 0.545602, 0.545602, 0.476583, 0.398279, 0.454136, 0.447574, 0.454136, 0.42561, 0.483068, 0.472492, 0.486429, 0.486429, 0.472492, 0.408655, 0.324872, 0.31487, 0.366687, 0.36309, 0.291804, 0.318242, 0.236433, 0.232838, 0.209395, 0.281712, 0.356642, 0.384043, 0.384043, 0.465241, 0.387226, 0.422041, 0.444081, 0.374039, 0.398279, 0.398279, 0.468512, 0.440853, 0.454136, 0.41194, 0.42561, 0.517562, 0.529623, 0.618285, 0.509769, 0.521092, 0.525368, 0.436924, 0.440853, 0.41194, 0.398279, 0.447574, 0.359901, 0.335645, 0.384043, 0.30533, 0.30533, 0.295083, 0.4292, 0.42561, 0.476583, 0.472492, 0.497853, 0.42561, 0.359901, 0.4292, 0.440853, 0.328603, 0.332115, 0.321458, 0.346032, 0.328603, 0.328603, 0.387226, 0.374039, 0.359901, 0.436924, 0.422041, 0.387226, 0.284882, 0.236433], '')</t>
  </si>
  <si>
    <t>[0, 1, 3, 4, 5, 6, 7, 8, 9, 10, 11, 22, 23, 24, 31, 32, 33, 34, 35, 55, 58, 59, 60, 61, 62, 63, 64, 65, 66, 67, 68, 69, 70, 71, 72, 75, 76, 77, 78, 79, 80, 81, 82, 83, 84, 85, 86, 87, 88, 89, 93, 94, 95, 96, 97, 98, 99, 101, 103, 104, 105, 115, 118, 120, 121, 122, 129, 131, 144, 145, 158,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235, 236, 237, 238, 240, 467, 469, 470, 471, 472, 473, 474, 475, 476, 477, 478, 479, 480, 481, 482, 483, 484, 485, 486, 507, 508, 509, 510, 511, 515, 516, 517, 518, 533, 534, 535, 573, 574, 575, 576, 577, 578]</t>
  </si>
  <si>
    <t>UPI0001576B5B status=activ</t>
  </si>
  <si>
    <t>([0.139895, 0.094817, 0.067594, 0.035586, 0.026338, 0.038858, 0.026338, 0.03976, 0.067594, 0.085092, 0.10481, 0.120615, 0.182256, 0.158265, 0.155435, 0.236433, 0.318242, 0.243554, 0.219301, 0.132295, 0.17593, 0.182256, 0.281712, 0.349426, 0.465241, 0.549308, 0.433034, 0.4292, 0.414856, 0.31487, 0.229226, 0.236433, 0.243554, 0.219301, 0.247041, 0.15008, 0.15008, 0.158265, 0.25406, 0.25031, 0.271506, 0.298791, 0.321458, 0.301917, 0.311707, 0.31487, 0.232838, 0.339168, 0.349426, 0.268042, 0.346032, 0.440853, 0.433034, 0.352862, 0.384043, 0.291804, 0.401658, 0.359901, 0.271506, 0.203355, 0.209395, 0.291804, 0.324872, 0.298791, 0.219301, 0.216401, 0.179055, 0.257454, 0.264545, 0.281712, 0.335645, 0.243554, 0.243554, 0.257454, 0.25031, 0.247041, 0.332115, 0.324872, 0.359901, 0.440853, 0.525368, 0.422041, 0.356642, 0.321458, 0.31487, 0.295083, 0.298791, 0.339168, 0.25031, 0.243554, 0.342579, 0.374039, 0.4292, 0.342579, 0.30533, 0.321458, 0.243554, 0.25031, 0.247041, 0.25031, 0.225814, 0.129801, 0.206376, 0.194234, 0.17593, 0.106997, 0.182256, 0.179055, 0.164327, 0.25406, 0.225814, 0.191378, 0.11371, 0.132295, 0.196879, 0.225814, 0.264545, 0.311707, 0.318242, 0.232838, 0.229226, 0.264545, 0.370445, 0.36309, 0.377384, 0.30533, 0.335645, 0.243554, 0.275179, 0.291804, 0.324872, 0.349426, 0.352862, 0.374039, 0.384043, 0.380708, 0.349426, 0.384043, 0.335645, 0.342579, 0.42561, 0.349426, 0.278302, 0.247041, 0.219301, 0.200174, 0.291804, 0.370445, 0.366687, 0.342579, 0.339168, 0.275179, 0.200174, 0.17593, 0.25406, 0.236433, 0.243554, 0.271506, 0.239899, 0.295083, 0.25031, 0.225814, 0.291804, 0.346032, 0.352862, 0.359901, 0.476583, 0.454136], '')</t>
  </si>
  <si>
    <t>[25, 80]</t>
  </si>
  <si>
    <t>UPI0001576B63 status=activ</t>
  </si>
  <si>
    <t>([0.328603, 0.374039, 0.387226, 0.298791, 0.31487, 0.352862, 0.380708, 0.359901, 0.384043, 0.321458, 0.268042, 0.196879, 0.196879, 0.200174, 0.185198, 0.243554, 0.342579, 0.342579, 0.291804, 0.288399, 0.281712, 0.346032, 0.281712, 0.295083, 0.268042, 0.25031, 0.216401, 0.21291, 0.173081, 0.170161, 0.247041, 0.311707, 0.414856, 0.433034, 0.436924, 0.401658, 0.414856, 0.308712, 0.311707, 0.291804, 0.301917, 0.298791, 0.298791, 0.349426, 0.264545, 0.36309, 0.394753, 0.342579, 0.349426, 0.422041, 0.414856, 0.346032, 0.342579, 0.268042, 0.185198, 0.17593, 0.194234, 0.142424, 0.144935, 0.142424, 0.219301, 0.139895, 0.139895, 0.094817, 0.069024, 0.118441, 0.076542, 0.071867, 0.134866, 0.132295, 0.144935, 0.158265, 0.21291, 0.21291, 0.229226, 0.21291, 0.125101, 0.129801, 0.15008, 0.132295, 0.088832, 0.088832, 0.088832, 0.098513, 0.161087, 0.222385, 0.222385, 0.301917, 0.311707, 0.206376, 0.191378, 0.17593, 0.098513, 0.092881, 0.059222, 0.059222, 0.109221, 0.122885, 0.129801, 0.155435, 0.173081, 0.142424, 0.134866, 0.191378, 0.179055, 0.17593, 0.109221, 0.064632, 0.064632, 0.035586, 0.06312, 0.066181, 0.081712, 0.120615, 0.109221, 0.161087, 0.18812, 0.122885, 0.118441, 0.106997, 0.098513, 0.161087, 0.191378, 0.191378, 0.206376, 0.142424, 0.116183, 0.116183, 0.125101, 0.134866, 0.206376, 0.225814, 0.196879, 0.170161, 0.209395, 0.203355, 0.21291, 0.147574, 0.15284, 0.164327, 0.182256, 0.196879, 0.118441, 0.17593, 0.11371, 0.0704, 0.111485, 0.109221, 0.144935, 0.179055, 0.139895, 0.109221, 0.067594, 0.064632, 0.045352, 0.027463, 0.024826], '')</t>
  </si>
  <si>
    <t>UPI0001576B6A status=activ</t>
  </si>
  <si>
    <t>([0.284882, 0.161087, 0.161087, 0.185198, 0.132295, 0.094817, 0.098513, 0.134866, 0.170161, 0.216401, 0.264545, 0.295083, 0.384043, 0.394753, 0.390993, 0.390993, 0.311707, 0.243554, 0.21291, 0.132295, 0.164327, 0.191378, 0.288399, 0.318242, 0.366687, 0.454136, 0.5017, 0.562014, 0.465241, 0.454136, 0.366687, 0.346032, 0.26085, 0.185198, 0.209395, 0.328603, 0.349426, 0.380708, 0.414856, 0.5017, 0.626927, 0.618285, 0.59508, 0.604312, 0.553315, 0.433034, 0.41194, 0.335645, 0.335645, 0.422041, 0.342579, 0.41194, 0.380708, 0.380708, 0.390993, 0.370445, 0.356642, 0.26085, 0.291804, 0.324872, 0.339168, 0.236433, 0.161087, 0.164327, 0.17593, 0.17593, 0.271506, 0.194234, 0.311707, 0.191378, 0.129801, 0.196879, 0.209395, 0.247041, 0.25406, 0.318242, 0.301917, 0.288399, 0.291804, 0.298791, 0.25406, 0.206376, 0.264545, 0.374039, 0.36309, 0.318242, 0.339168, 0.284882, 0.366687, 0.339168, 0.377384, 0.440853, 0.450668, 0.450668, 0.414856, 0.534167, 0.454136, 0.422041, 0.433034, 0.509769, 0.436924, 0.541878, 0.465241, 0.422041, 0.31487, 0.311707, 0.342579, 0.359901, 0.311707, 0.324872, 0.370445, 0.444081, 0.370445, 0.324872, 0.308712, 0.335645, 0.301917, 0.374039, 0.401658, 0.318242, 0.321458, 0.31487, 0.264545, 0.36309, 0.352862, 0.4292, 0.440853, 0.454136, 0.447574, 0.454136, 0.414856, 0.301917, 0.225814, 0.30533, 0.232838, 0.232838, 0.232838, 0.236433, 0.167087, 0.182256, 0.239899, 0.167087, 0.229226, 0.229226, 0.15284, 0.239899, 0.173081, 0.164327, 0.100716, 0.096677, 0.161087, 0.182256, 0.17593, 0.264545, 0.247041, 0.356642, 0.284882, 0.21291, 0.222385, 0.31487, 0.203355, 0.239899, 0.335645, 0.26085, 0.288399, 0.349426, 0.275179, 0.335645, 0.346032, 0.346032, 0.359901, 0.356642, 0.36309, 0.458154, 0.436924, 0.440853, 0.447574, 0.534167, 0.632174, 0.51388, 0.408655, 0.497853, 0.440853, 0.401658, 0.472492, 0.465241, 0.444081, 0.521092, 0.5017, 0.450668, 0.58069], '')</t>
  </si>
  <si>
    <t>[26, 27, 39, 40, 41, 42, 43, 44, 95, 99, 101, 177, 178, 179, 187, 188, 190]</t>
  </si>
  <si>
    <t>UPI0001576B6B status=activ</t>
  </si>
  <si>
    <t>([0.002194, 0.001649, 0.001335, 0.001069, 0.000859, 0.000713, 0.000816, 0.000614, 0.001, 0.00076, 0.001142, 0.001103, 0.000983, 0.001499, 0.001267, 0.001232, 0.001391, 0.001069, 0.001232, 0.00076, 0.000747, 0.000743, 0.000721, 0.000936, 0.001048, 0.001533, 0.00152, 0.001481, 0.002349, 0.00225, 0.002761, 0.003079, 0.002555, 0.002555, 0.002662, 0.003177, 0.003177, 0.002705, 0.00389, 0.003512, 0.005086, 0.007177, 0.008525, 0.009096, 0.01078, 0.017138, 0.019109, 0.019401, 0.028107, 0.026892, 0.015078, 0.016528, 0.008723, 0.008624, 0.006567, 0.006421, 0.00558, 0.008409, 0.009865, 0.008002, 0.008624, 0.008276, 0.008002, 0.005734, 0.005503, 0.004775, 0.005086, 0.004135, 0.005799, 0.005799, 0.004921, 0.007259, 0.009015, 0.008624, 0.011518, 0.016826, 0.018415, 0.021816, 0.011518, 0.016021, 0.023087, 0.0198, 0.0198, 0.0198, 0.03976, 0.081712, 0.049374, 0.048328, 0.036378, 0.026892, 0.016826, 0.013613, 0.008156, 0.008156, 0.013437, 0.009096, 0.009096, 0.006482, 0.009401, 0.009096, 0.007315, 0.005223, 0.005318, 0.003804, 0.003997, 0.003109, 0.003109, 0.003079, 0.002336, 0.002349, 0.002327, 0.00225, 0.003246, 0.003341, 0.002482, 0.001649, 0.002662, 0.001748, 0.002155, 0.001855, 0.002881, 0.00292, 0.004161, 0.004414, 0.006988, 0.004736, 0.004513, 0.003276, 0.003727, 0.004736, 0.005011, 0.006533, 0.007555, 0.006078, 0.007315, 0.008525, 0.009187, 0.008895, 0.009865, 0.01227, 0.015344, 0.015344, 0.010131, 0.006988, 0.011518, 0.011518, 0.019401, 0.042364, 0.090864, 0.167087, 0.179055, 0.216401, 0.102787, 0.11371, 0.15008, 0.10481, 0.060549, 0.11371, 0.088832, 0.155435, 0.10481, 0.10481, 0.106997, 0.222385, 0.216401, 0.109221, 0.041405, 0.042364, 0.038042, 0.019401, 0.009977, 0.008276, 0.006533, 0.010509, 0.013613, 0.009096, 0.009015, 0.009865, 0.008624, 0.009977, 0.010509, 0.009483, 0.006142, 0.005378, 0.005318, 0.004899, 0.004899, 0.007091, 0.007091, 0.004835, 0.007259, 0.010509, 0.014783, 0.014783, 0.014783, 0.016257, 0.026338, 0.026338, 0.051831, 0.074921, 0.088832, 0.074921, 0.074921, 0.074921, 0.10481, 0.120615, 0.26085, 0.398279, 0.339168, 0.366687, 0.486429, 0.335645, 0.335645, 0.222385, 0.339168, 0.225814, 0.116183, 0.125101, 0.216401, 0.132295, 0.074921, 0.074921, 0.044297, 0.038858, 0.048328, 0.030611, 0.020522, 0.013265, 0.011903, 0.013265, 0.008409, 0.007315, 0.013613, 0.010372, 0.00962, 0.006894, 0.010131, 0.016528, 0.015694, 0.015694, 0.021381, 0.016826, 0.009294, 0.015078, 0.015078, 0.020522, 0.034068, 0.020522, 0.014075, 0.013437, 0.017797, 0.033407, 0.025316, 0.016021, 0.017138, 0.033407, 0.032677, 0.015078, 0.011903, 0.008723, 0.006194, 0.005011, 0.006482, 0.006482, 0.00407, 0.005734, 0.004483, 0.004135, 0.004388, 0.006567, 0.006795, 0.006482, 0.006078, 0.007877, 0.008002, 0.010221, 0.010372, 0.010221, 0.018415, 0.025762, 0.047319, 0.046336, 0.098513, 0.127496, 0.21291, 0.232838, 0.222385, 0.243554, 0.15008, 0.206376, 0.147574, 0.102787, 0.054297, 0.026892, 0.015078, 0.011903, 0.010372, 0.009728, 0.016257, 0.015078, 0.011342, 0.006795, 0.009728, 0.009865, 0.007422, 0.005378, 0.005799, 0.006039, 0.008276, 0.012491, 0.011342, 0.016257, 0.021816, 0.019401, 0.018787, 0.026338, 0.050641, 0.025316, 0.018415, 0.018106, 0.021381, 0.026338, 0.064632, 0.044297, 0.03976, 0.079919, 0.078022, 0.059222, 0.036378, 0.028107, 0.016528, 0.022306, 0.011518, 0.009483, 0.013265, 0.015078, 0.010926, 0.011518, 0.011342, 0.01204, 0.007877, 0.007091, 0.007091, 0.005992, 0.007315, 0.005734, 0.004577, 0.005503, 0.005799, 0.007031, 0.007031, 0.009728, 0.00962, 0.00962, 0.00962, 0.00962, 0.016257, 0.016257, 0.009483, 0.012491, 0.016528, 0.033407, 0.033407, 0.020876, 0.026338, 0.030003, 0.06184, 0.041405, 0.03976, 0.049374, 0.023963, 0.024393, 0.016021, 0.016021, 0.029376, 0.038042, 0.049374, 0.024393, 0.024393, 0.022306, 0.028107, 0.025762, 0.015344, 0.016528, 0.028107, 0.034884, 0.027463, 0.011669, 0.012727, 0.009977, 0.008409, 0.012727, 0.018787, 0.015344, 0.009015, 0.009294, 0.006567, 0.006894, 0.006374, 0.009015, 0.018415, 0.0198, 0.011342, 0.017447, 0.016257, 0.009728, 0.008804, 0.006795, 0.007315, 0.011342, 0.020522, 0.023087, 0.013016, 0.01078, 0.012727, 0.017447, 0.016528, 0.016528, 0.010509, 0.018106, 0.013265, 0.007645, 0.005318, 0.005249, 0.005249, 0.004513, 0.004611, 0.003671, 0.003821, 0.004414, 0.003276, 0.00246, 0.00283, 0.003461, 0.002606, 0.0028, 0.002727, 0.001808], '')</t>
  </si>
  <si>
    <t>UPI0001576B6C status=activ</t>
  </si>
  <si>
    <t>([0.468512, 0.450668, 0.436924, 0.461924, 0.366687, 0.394753, 0.454136, 0.476583, 0.394753, 0.335645, 0.370445, 0.380708, 0.377384, 0.377384, 0.377384, 0.394753, 0.476583, 0.465241, 0.370445, 0.374039, 0.374039, 0.387226, 0.41194, 0.436924, 0.450668, 0.545602, 0.476583, 0.377384, 0.384043, 0.447574, 0.497853, 0.494003, 0.525368, 0.51388, 0.517562, 0.490133, 0.436924, 0.4292, 0.4292, 0.454136, 0.454136, 0.422041, 0.490133, 0.51388, 0.440853, 0.454136, 0.461924, 0.472492, 0.545602, 0.450668, 0.380708, 0.41194, 0.408655, 0.401658, 0.401658, 0.394753, 0.384043, 0.40511, 0.332115, 0.359901, 0.356642, 0.356642, 0.41194, 0.401658, 0.374039, 0.458154, 0.339168, 0.339168, 0.301917, 0.225814, 0.232838, 0.328603, 0.328603, 0.332115, 0.339168, 0.342579, 0.342579, 0.387226, 0.298791, 0.380708, 0.352862, 0.40511, 0.436924, 0.440853, 0.436924, 0.436924, 0.436924, 0.538167, 0.447574, 0.585406, 0.59014, 0.716283, 0.675549, 0.671169, 0.557691, 0.58069, 0.59917, 0.604312, 0.480142, 0.59508, 0.575842, 0.490133, 0.497853, 0.414856, 0.418646, 0.4292, 0.444081, 0.4292, 0.440853, 0.521092, 0.394753, 0.472492, 0.366687, 0.390993, 0.398279, 0.390993, 0.308712, 0.271506, 0.295083, 0.359901, 0.352862, 0.281712, 0.26085, 0.268042, 0.366687, 0.370445, 0.384043, 0.298791, 0.295083, 0.295083, 0.295083, 0.384043, 0.374039, 0.380708, 0.291804, 0.288399, 0.370445, 0.349426, 0.318242, 0.301917, 0.257454, 0.17593, 0.25406, 0.271506, 0.25406, 0.225814, 0.229226, 0.203355, 0.284882, 0.194234, 0.185198, 0.125101, 0.129801, 0.142424, 0.125101, 0.200174, 0.21291, 0.142424, 0.203355, 0.236433, 0.194234, 0.191378, 0.301917, 0.308712, 0.308712, 0.291804, 0.284882, 0.264545, 0.275179, 0.268042, 0.359901, 0.264545, 0.268042, 0.268042, 0.185198, 0.288399, 0.311707, 0.222385, 0.295083, 0.278302, 0.229226, 0.179055, 0.278302, 0.225814, 0.225814, 0.324872, 0.359901, 0.36309, 0.346032, 0.335645, 0.359901, 0.271506, 0.356642, 0.458154, 0.447574, 0.521092, 0.497853, 0.458154, 0.436924, 0.356642, 0.390993, 0.401658, 0.41194, 0.288399, 0.236433, 0.236433, 0.158265, 0.155435, 0.139895, 0.116183, 0.127496, 0.116183, 0.109221, 0.118441, 0.094817, 0.094817, 0.10481, 0.120615, 0.109221, 0.191378, 0.247041, 0.15008, 0.125101, 0.194234, 0.281712, 0.384043, 0.349426, 0.414856, 0.41194, 0.447574, 0.486429, 0.387226, 0.384043, 0.468512, 0.433034, 0.433034, 0.454136, 0.447574, 0.447574, 0.486429, 0.408655, 0.447574, 0.436924, 0.545602, 0.505461, 0.444081, 0.418646, 0.450668, 0.352862, 0.335645, 0.281712, 0.308712, 0.366687, 0.268042, 0.278302, 0.257454, 0.247041, 0.144935, 0.134866, 0.132295, 0.06184, 0.090864, 0.074921, 0.129801, 0.137348, 0.167087, 0.239899, 0.243554, 0.194234, 0.26085, 0.239899, 0.179055, 0.161087, 0.196879, 0.179055, 0.139895, 0.111485, 0.116183, 0.206376, 0.219301, 0.222385, 0.324872, 0.247041, 0.167087, 0.111485, 0.10481, 0.083462, 0.066181, 0.030611, 0.044297, 0.044297, 0.029376, 0.056825, 0.05306, 0.026892, 0.056825, 0.055536, 0.098513, 0.111485, 0.111485, 0.125101, 0.067594, 0.06312, 0.06184, 0.118441, 0.120615, 0.137348, 0.139895, 0.096677, 0.206376, 0.185198, 0.18812, 0.170161, 0.18812, 0.225814, 0.232838, 0.239899, 0.298791, 0.321458, 0.332115, 0.25406, 0.216401, 0.281712, 0.191378, 0.203355, 0.142424, 0.232838, 0.194234, 0.229226, 0.332115, 0.318242, 0.26085, 0.275179, 0.275179, 0.164327, 0.092881, 0.086953, 0.045352, 0.050641, 0.023534, 0.013437, 0.016021, 0.010372, 0.011106, 0.020522, 0.016528, 0.020165, 0.016021, 0.011518, 0.007495, 0.007495, 0.007315, 0.009015, 0.009401, 0.014315, 0.028107, 0.049374, 0.066181, 0.132295, 0.071867, 0.129801, 0.127496, 0.078022, 0.127496, 0.144935, 0.078022, 0.132295, 0.10481, 0.125101, 0.129801, 0.185198, 0.18812, 0.185198, 0.194234, 0.179055, 0.209395, 0.200174, 0.116183, 0.096677, 0.090864, 0.139895, 0.15008, 0.15008, 0.147574, 0.100716, 0.049374, 0.086953, 0.085092, 0.125101, 0.081712, 0.125101, 0.125101, 0.129801, 0.147574, 0.158265, 0.100716, 0.049374, 0.048328, 0.106997, 0.100716, 0.090864, 0.10481, 0.096677, 0.096677, 0.179055, 0.170161, 0.288399, 0.31487, 0.295083, 0.318242, 0.41194, 0.394753, 0.328603, 0.209395, 0.158265, 0.120615, 0.185198, 0.239899, 0.144935, 0.142424, 0.247041, 0.137348, 0.074921, 0.078022, 0.081712, 0.045352, 0.076542, 0.05306, 0.047319, 0.047319, 0.045352, 0.040537, 0.026338, 0.047319, 0.0704, 0.048328, 0.058088, 0.033407, 0.046336, 0.083462, 0.048328, 0.030611, 0.064632, 0.078022, 0.041405, 0.071867, 0.074921, 0.040537, 0.025762, 0.015078, 0.023087, 0.013437, 0.012727, 0.021816, 0.023087, 0.023087, 0.044297, 0.044297, 0.079919, 0.059222, 0.033407, 0.033407, 0.049374, 0.027463, 0.049374, 0.055536, 0.06312, 0.116183, 0.132295, 0.147574, 0.225814, 0.129801, 0.137348, 0.116183, 0.060549, 0.066181, 0.079919, 0.076542, 0.078022, 0.076542, 0.090864, 0.100716, 0.111485, 0.069024, 0.067594, 0.055536, 0.096677, 0.096677, 0.050641, 0.085092, 0.144935, 0.100716, 0.182256, 0.196879, 0.247041, 0.232838, 0.155435, 0.155435, 0.147574, 0.092881, 0.094817, 0.10481, 0.158265, 0.200174, 0.203355, 0.203355, 0.203355, 0.11371, 0.102787, 0.11371, 0.069024, 0.035586, 0.026338, 0.024826, 0.037156, 0.035586, 0.05306, 0.090864, 0.090864, 0.094817, 0.076542, 0.078022, 0.058088, 0.0704, 0.058088, 0.050641, 0.05306, 0.064632, 0.127496, 0.137348, 0.18812, 0.222385, 0.284882, 0.335645, 0.288399, 0.295083, 0.291804, 0.321458, 0.318242, 0.232838, 0.257454, 0.384043, 0.301917, 0.332115, 0.301917, 0.247041, 0.219301, 0.332115, 0.301917, 0.281712, 0.284882, 0.209395, 0.264545, 0.219301, 0.284882, 0.31487, 0.278302, 0.194234, 0.196879, 0.122885, 0.120615, 0.122885, 0.127496, 0.209395, 0.158265, 0.11371, 0.122885, 0.21291, 0.194234, 0.129801, 0.078022, 0.076542, 0.129801, 0.125101, 0.200174, 0.139895, 0.120615, 0.142424, 0.219301, 0.219301, 0.219301, 0.232838, 0.21291, 0.17593, 0.106997, 0.15284, 0.203355, 0.196879, 0.196879, 0.144935, 0.147574, 0.25406, 0.243554, 0.232838, 0.203355, 0.18812, 0.264545, 0.291804, 0.264545, 0.25406, 0.185198, 0.216401, 0.291804, 0.239899, 0.271506, 0.346032, 0.257454, 0.191378, 0.288399, 0.288399, 0.352862, 0.387226, 0.374039, 0.374039, 0.288399, 0.232838, 0.209395, 0.21291, 0.216401, 0.257454, 0.26085, 0.30533, 0.275179, 0.206376, 0.247041, 0.17593, 0.18812, 0.301917, 0.387226, 0.380708, 0.275179, 0.203355, 0.25406, 0.206376, 0.182256, 0.268042, 0.384043, 0.352862, 0.359901, 0.271506, 0.288399, 0.288399, 0.318242, 0.387226, 0.465241, 0.480142, 0.461924, 0.486429, 0.465241, 0.346032, 0.342579, 0.450668, 0.529623, 0.436924, 0.476583, 0.440853, 0.440853, 0.332115, 0.401658, 0.401658, 0.454136, 0.321458, 0.301917, 0.301917, 0.311707, 0.31487, 0.243554, 0.346032, 0.31487, 0.229226, 0.257454, 0.257454, 0.26085, 0.191378, 0.271506, 0.275179, 0.339168, 0.339168, 0.418646, 0.380708, 0.339168, 0.374039, 0.480142, 0.509769, 0.476583, 0.440853, 0.436924, 0.483068, 0.450668, 0.433034, 0.5017, 0.608892, 0.585406, 0.557691, 0.690604, 0.661982, 0.63748], '')</t>
  </si>
  <si>
    <t>[25, 32, 33, 34, 43, 48, 87, 89, 90, 91, 92, 93, 94, 95, 96, 97, 99, 100, 109, 195, 243, 244, 652, 683, 690, 691, 692, 693, 694, 695, 696]</t>
  </si>
  <si>
    <t>UPI0001576B6D status=activ</t>
  </si>
  <si>
    <t>([0.26085, 0.311707, 0.301917, 0.298791, 0.216401, 0.257454, 0.281712, 0.31487, 0.229226, 0.264545, 0.291804, 0.232838, 0.236433, 0.155435, 0.158265, 0.15008, 0.219301, 0.200174, 0.222385, 0.206376, 0.206376, 0.318242, 0.311707, 0.342579, 0.275179, 0.264545, 0.26085, 0.232838, 0.167087, 0.25406, 0.247041, 0.21291, 0.232838, 0.203355, 0.308712, 0.219301, 0.15008, 0.147574, 0.129801, 0.120615, 0.182256, 0.125101, 0.100716, 0.098513, 0.120615, 0.167087, 0.257454, 0.257454, 0.295083, 0.356642, 0.36309, 0.298791, 0.339168, 0.328603, 0.275179, 0.25031, 0.291804, 0.390993, 0.318242, 0.271506, 0.185198, 0.155435, 0.209395, 0.167087, 0.173081, 0.142424, 0.179055, 0.185198, 0.122885, 0.071867, 0.078022, 0.046336, 0.0704, 0.035586, 0.035586, 0.069024, 0.071867, 0.06312, 0.054297, 0.111485, 0.15008, 0.15284, 0.147574, 0.15284, 0.142424, 0.15008, 0.10481, 0.102787, 0.058088, 0.098513, 0.167087, 0.100716, 0.100716, 0.111485, 0.200174, 0.311707, 0.298791, 0.311707, 0.41194, 0.387226, 0.288399, 0.31487, 0.408655, 0.41194, 0.41194, 0.42561, 0.41194, 0.472492, 0.374039, 0.4292, 0.398279, 0.31487, 0.291804, 0.291804, 0.288399, 0.268042, 0.203355, 0.17593, 0.167087, 0.096677, 0.116183, 0.18812, 0.182256, 0.147574, 0.15284, 0.15284, 0.144935, 0.144935, 0.092881, 0.158265, 0.111485, 0.137348, 0.120615, 0.203355, 0.206376, 0.111485, 0.109221, 0.15008, 0.170161, 0.092881, 0.144935, 0.155435, 0.147574, 0.161087, 0.194234, 0.15284, 0.167087, 0.222385, 0.257454, 0.349426, 0.352862, 0.346032, 0.332115, 0.422041, 0.418646, 0.497853, 0.517562, 0.562014, 0.444081, 0.342579, 0.444081, 0.42561, 0.42561, 0.444081, 0.40511, 0.31487, 0.374039, 0.295083, 0.332115, 0.236433, 0.225814, 0.142424, 0.225814, 0.225814, 0.225814, 0.173081, 0.173081, 0.25406, 0.229226, 0.321458, 0.444081, 0.349426, 0.36309, 0.384043, 0.339168, 0.264545, 0.281712, 0.18812, 0.25031, 0.239899, 0.31487, 0.291804, 0.278302, 0.291804, 0.209395, 0.25031, 0.25031, 0.17593, 0.179055, 0.102787, 0.102787, 0.100716, 0.182256, 0.122885, 0.085092, 0.10481, 0.21291, 0.191378, 0.271506, 0.191378, 0.11371, 0.109221, 0.109221, 0.179055, 0.170161, 0.216401, 0.18812, 0.281712, 0.257454, 0.271506, 0.278302, 0.284882, 0.271506, 0.155435, 0.225814, 0.268042, 0.257454, 0.236433, 0.21291, 0.144935, 0.209395, 0.281712, 0.284882, 0.324872, 0.339168, 0.342579, 0.284882, 0.295083, 0.236433, 0.356642, 0.342579, 0.342579, 0.342579, 0.342579, 0.390993, 0.295083, 0.191378, 0.216401, 0.216401, 0.332115, 0.4292, 0.433034, 0.468512, 0.42561, 0.414856, 0.401658, 0.398279, 0.394753, 0.380708, 0.318242, 0.268042, 0.278302, 0.366687, 0.271506, 0.167087, 0.232838, 0.239899, 0.308712, 0.203355, 0.18812, 0.127496, 0.102787, 0.109221, 0.059222, 0.040537, 0.03976, 0.038858, 0.038858, 0.067594, 0.03976, 0.058088, 0.074921, 0.069024, 0.064632, 0.067594, 0.111485, 0.11371, 0.106997, 0.106997, 0.170161, 0.102787, 0.155435, 0.127496, 0.071867, 0.127496, 0.127496, 0.139895, 0.15008, 0.15284, 0.155435, 0.264545, 0.288399, 0.196879, 0.179055, 0.11371, 0.206376, 0.243554, 0.15284, 0.15284, 0.173081, 0.118441, 0.127496, 0.069024, 0.106997, 0.185198, 0.179055, 0.268042, 0.170161, 0.164327, 0.094817, 0.096677, 0.083462, 0.069024, 0.064632, 0.06312, 0.06184, 0.051831, 0.047319, 0.081712, 0.137348, 0.0704, 0.090864, 0.083462, 0.139895, 0.147574, 0.137348, 0.137348, 0.078022, 0.102787, 0.122885, 0.209395, 0.179055, 0.106997, 0.137348, 0.147574, 0.098513, 0.170161, 0.179055, 0.182256, 0.11371, 0.074921, 0.147574, 0.147574, 0.15284, 0.092881, 0.100716, 0.098513, 0.094817, 0.125101, 0.161087, 0.081712, 0.041405, 0.050641, 0.094817, 0.048328, 0.088832, 0.164327, 0.155435, 0.074921, 0.073402, 0.129801, 0.116183, 0.078022, 0.096677, 0.158265, 0.243554, 0.132295, 0.158265, 0.158265, 0.203355, 0.196879, 0.295083, 0.321458, 0.225814, 0.18812, 0.278302, 0.179055, 0.15284, 0.109221, 0.142424, 0.139895, 0.139895, 0.21291, 0.288399, 0.216401, 0.209395, 0.170161, 0.239899, 0.222385, 0.185198, 0.122885, 0.083462, 0.051831, 0.078022, 0.137348, 0.083462, 0.071867, 0.083462, 0.10481, 0.15008, 0.15008, 0.134866, 0.111485, 0.067594, 0.06312, 0.092881, 0.100716, 0.074921, 0.059222, 0.035586, 0.046336, 0.076542, 0.067594, 0.050641, 0.060549, 0.064632, 0.071867, 0.092881, 0.142424, 0.079919, 0.043307, 0.078022, 0.100716, 0.118441, 0.102787, 0.10481, 0.116183, 0.073402, 0.125101, 0.18812, 0.25031, 0.161087, 0.158265, 0.268042, 0.374039, 0.346032, 0.236433, 0.236433, 0.225814, 0.225814, 0.243554, 0.352862, 0.352862, 0.311707, 0.225814, 0.308712, 0.30533, 0.203355, 0.18812, 0.191378, 0.185198, 0.18812, 0.194234, 0.194234, 0.170161, 0.179055, 0.10481, 0.155435, 0.257454, 0.264545, 0.170161, 0.243554, 0.232838, 0.134866, 0.090864, 0.161087, 0.11371, 0.120615, 0.191378, 0.185198, 0.15284, 0.15284, 0.155435, 0.203355, 0.17593, 0.090864, 0.086953, 0.161087, 0.18812, 0.106997, 0.102787, 0.17593, 0.100716, 0.096677, 0.164327, 0.216401, 0.216401, 0.308712, 0.225814, 0.229226, 0.229226, 0.229226, 0.232838, 0.129801, 0.102787, 0.125101, 0.229226, 0.229226, 0.222385, 0.216401, 0.21291, 0.219301, 0.132295, 0.225814, 0.25406, 0.25031, 0.25406, 0.15284, 0.078022, 0.127496, 0.071867, 0.129801, 0.090864, 0.085092, 0.161087, 0.15008, 0.155435, 0.155435, 0.094817, 0.090864, 0.092881, 0.167087, 0.167087, 0.17593, 0.173081, 0.094817, 0.051831, 0.067594, 0.069024, 0.081712, 0.064632, 0.067594, 0.035586, 0.064632, 0.0704, 0.038858, 0.069024, 0.073402, 0.074921, 0.15008, 0.158265, 0.155435, 0.155435, 0.15008, 0.161087, 0.179055, 0.26085, 0.275179, 0.164327, 0.170161, 0.15284, 0.179055, 0.225814, 0.311707, 0.281712, 0.232838, 0.359901, 0.352862, 0.25031, 0.158265, 0.079919, 0.060549, 0.060549, 0.06184, 0.033407, 0.030003, 0.013821, 0.011669, 0.010672, 0.019401, 0.030611, 0.038042, 0.031287, 0.042364, 0.034884, 0.023963, 0.032017, 0.029376, 0.031287, 0.066181, 0.109221, 0.120615, 0.142424, 0.15284, 0.139895, 0.142424, 0.219301, 0.25406, 0.216401, 0.203355, 0.120615, 0.142424, 0.21291, 0.164327, 0.106997, 0.085092, 0.142424, 0.111485, 0.083462, 0.086953, 0.0704, 0.042364, 0.037156, 0.046336, 0.034884, 0.028695, 0.054297, 0.030003, 0.046336, 0.081712, 0.158265, 0.15284, 0.129801, 0.127496, 0.170161, 0.225814, 0.295083, 0.31487, 0.311707, 0.342579, 0.324872, 0.332115, 0.41194, 0.525368, 0.447574, 0.476583, 0.422041, 0.380708, 0.387226, 0.40511, 0.384043, 0.342579, 0.352862, 0.359901, 0.288399, 0.31487, 0.324872, 0.243554, 0.239899, 0.271506, 0.236433, 0.257454, 0.185198, 0.203355, 0.118441, 0.122885, 0.139895, 0.222385, 0.191378, 0.268042, 0.275179, 0.295083, 0.342579, 0.332115, 0.219301, 0.200174, 0.118441, 0.111485, 0.17593, 0.170161, 0.122885, 0.161087, 0.164327, 0.167087, 0.147574, 0.200174, 0.158265, 0.139895, 0.111485, 0.155435, 0.158265, 0.086953, 0.083462, 0.094817, 0.100716, 0.173081, 0.17593, 0.275179, 0.275179, 0.264545, 0.268042, 0.328603, 0.232838, 0.144935, 0.209395, 0.18812, 0.161087, 0.161087, 0.161087, 0.203355, 0.142424, 0.155435, 0.247041, 0.232838, 0.203355, 0.200174, 0.203355, 0.301917, 0.30533, 0.318242, 0.318242, 0.31487, 0.295083, 0.275179, 0.36309, 0.36309, 0.356642, 0.342579, 0.4292, 0.436924, 0.339168, 0.342579, 0.335645, 0.321458, 0.321458, 0.324872, 0.447574, 0.36309, 0.275179, 0.216401, 0.139895, 0.125101, 0.125101, 0.078022, 0.15008, 0.122885, 0.0704, 0.059222, 0.081712, 0.064632, 0.0704, 0.106997, 0.158265, 0.10481, 0.111485, 0.120615, 0.071867, 0.033407, 0.055536, 0.094817, 0.142424, 0.219301, 0.219301, 0.127496, 0.219301, 0.203355, 0.203355, 0.26085, 0.243554, 0.191378, 0.232838, 0.222385, 0.203355, 0.203355, 0.206376, 0.196879, 0.155435, 0.137348, 0.206376, 0.21291, 0.209395, 0.194234, 0.182256, 0.137348, 0.219301, 0.222385, 0.15008, 0.185198, 0.219301, 0.295083, 0.291804, 0.17593, 0.185198, 0.185198, 0.18812, 0.239899, 0.216401, 0.225814, 0.318242, 0.295083, 0.271506, 0.229226, 0.200174, 0.167087, 0.26085, 0.222385], '')</t>
  </si>
  <si>
    <t>[156, 157, 633]</t>
  </si>
  <si>
    <t>UPI0001576B70 status=activ</t>
  </si>
  <si>
    <t>([0.069024, 0.041405, 0.042364, 0.066181, 0.066181, 0.032677, 0.024393, 0.037156, 0.023534, 0.023087, 0.023963, 0.033407, 0.06312, 0.085092, 0.079919, 0.041405, 0.022667, 0.048328, 0.031287, 0.031287, 0.026892, 0.025762, 0.044297, 0.060549, 0.054297, 0.076542, 0.096677, 0.079919, 0.037156, 0.059222, 0.086953, 0.120615, 0.111485, 0.111485, 0.088832, 0.161087, 0.25031, 0.271506, 0.264545, 0.328603, 0.339168, 0.219301, 0.191378, 0.185198, 0.083462, 0.043307, 0.045352, 0.081712, 0.17593, 0.236433, 0.284882, 0.295083, 0.271506, 0.158265, 0.079919, 0.078022, 0.060549, 0.059222, 0.045352, 0.049374, 0.059222, 0.05306, 0.109221, 0.139895, 0.15008, 0.264545, 0.374039, 0.243554, 0.225814, 0.10481, 0.137348, 0.125101, 0.046336, 0.056825, 0.05306, 0.046336, 0.045352, 0.060549, 0.031287, 0.066181, 0.058088, 0.066181, 0.050641, 0.048328, 0.055536, 0.021816, 0.023963, 0.012727, 0.018415, 0.010926, 0.011669, 0.007555, 0.00558, 0.006894, 0.004611, 0.006142, 0.007177, 0.005378, 0.003864, 0.003864, 0.003963, 0.004315, 0.002976, 0.002366, 0.002366, 0.002276, 0.003461, 0.003671, 0.003997, 0.003804, 0.003804, 0.003757, 0.003727, 0.004513, 0.003864, 0.005734, 0.004513, 0.006039, 0.010221, 0.016528, 0.016257, 0.016528, 0.008525, 0.014783, 0.021816, 0.011518, 0.010672, 0.006795, 0.004161, 0.005086, 0.005872, 0.007091, 0.006482, 0.007422, 0.008002, 0.007315, 0.006533, 0.006482, 0.005011, 0.004431, 0.003298, 0.003246, 0.002014, 0.003212, 0.002117, 0.001602, 0.001623, 0.001142, 0.001159, 0.001211, 0.00076, 0.000816, 0.000936, 0.001383, 0.001288, 0.001434, 0.002349, 0.002366, 0.002366, 0.002881, 0.002976, 0.004161, 0.005932, 0.006374, 0.004646, 0.005011, 0.005011, 0.007315, 0.008075, 0.008002, 0.012727, 0.018787, 0.010221, 0.006701, 0.007495, 0.010221, 0.005932, 0.004483, 0.004646, 0.006374, 0.006482, 0.004358, 0.004208, 0.004161, 0.006421, 0.005932, 0.004899, 0.007031, 0.006795, 0.006078, 0.008804, 0.009015, 0.007645, 0.008624, 0.008276, 0.007422, 0.005086, 0.006421, 0.008624, 0.005503, 0.004431, 0.00316, 0.003405, 0.003461, 0.003461, 0.003431, 0.004689, 0.007645, 0.008409, 0.008804, 0.014315, 0.014783, 0.009015, 0.00777, 0.007091, 0.01204, 0.014783, 0.028695, 0.021816, 0.011903, 0.012727, 0.009865, 0.016257, 0.016257, 0.010672, 0.007091, 0.004646, 0.003366, 0.0028, 0.002581, 0.001722, 0.001112, 0.001155, 0.001288, 0.001232, 0.001743, 0.001383, 0.001211, 0.000721, 0.000983, 0.00155, 0.002336, 0.003177, 0.00316, 0.003461, 0.00389, 0.005503, 0.005503, 0.006894, 0.008276, 0.008276, 0.008409, 0.012727, 0.009483, 0.011342, 0.01204, 0.008723, 0.011669, 0.015344, 0.015694, 0.019401, 0.017797, 0.018106, 0.023087, 0.024393, 0.032017, 0.032677, 0.025316, 0.044297, 0.046336, 0.031287, 0.023534, 0.044297, 0.047319, 0.06184, 0.069024], '')</t>
  </si>
  <si>
    <t>UPI0001576B71 status=activ</t>
  </si>
  <si>
    <t>([0.232838, 0.225814, 0.264545, 0.318242, 0.342579, 0.264545, 0.291804, 0.335645, 0.374039, 0.394753, 0.384043, 0.374039, 0.275179, 0.196879, 0.318242, 0.216401, 0.308712, 0.398279, 0.414856, 0.497853, 0.472492, 0.349426, 0.352862, 0.311707, 0.298791, 0.301917, 0.380708, 0.414856, 0.401658, 0.359901, 0.247041, 0.275179, 0.257454, 0.335645, 0.41194, 0.41194, 0.497853, 0.408655, 0.398279, 0.339168, 0.219301, 0.179055, 0.275179, 0.311707, 0.370445, 0.384043, 0.271506, 0.281712, 0.25031, 0.222385, 0.191378, 0.25406, 0.194234, 0.225814, 0.147574, 0.078022, 0.073402, 0.071867, 0.125101, 0.125101, 0.142424, 0.236433, 0.281712, 0.25031, 0.21291, 0.21291, 0.122885, 0.147574, 0.088832, 0.096677, 0.122885, 0.170161, 0.120615, 0.17593, 0.216401, 0.239899, 0.236433, 0.236433, 0.17593, 0.173081, 0.17593, 0.17593, 0.098513, 0.10481, 0.10481, 0.067594, 0.06184, 0.11371, 0.173081, 0.144935, 0.158265, 0.127496, 0.142424, 0.182256, 0.15008, 0.155435, 0.209395, 0.308712, 0.200174, 0.236433, 0.200174, 0.173081, 0.144935, 0.239899, 0.191378, 0.194234, 0.308712, 0.268042, 0.219301], '')</t>
  </si>
  <si>
    <t>UPI0001576B72 status=activ</t>
  </si>
  <si>
    <t>([0.494003, 0.318242, 0.374039, 0.352862, 0.25406, 0.298791, 0.321458, 0.308712, 0.298791, 0.318242, 0.339168, 0.288399, 0.179055, 0.203355, 0.142424, 0.132295, 0.111485, 0.116183, 0.132295, 0.139895, 0.129801, 0.155435, 0.225814, 0.219301, 0.26085, 0.239899, 0.239899, 0.257454, 0.284882, 0.25031, 0.17593, 0.17593, 0.247041, 0.288399, 0.26085, 0.301917, 0.219301, 0.25406, 0.374039, 0.25406, 0.26085, 0.161087, 0.158265, 0.161087, 0.098513, 0.098513, 0.191378, 0.18812, 0.11371, 0.127496, 0.125101, 0.18812, 0.191378, 0.222385, 0.222385, 0.15284, 0.15284, 0.232838, 0.144935, 0.076542, 0.142424, 0.134866, 0.209395, 0.147574, 0.170161, 0.25031, 0.179055, 0.170161, 0.167087, 0.15284, 0.15284, 0.216401, 0.219301, 0.185198, 0.161087, 0.229226, 0.366687, 0.394753, 0.384043, 0.450668, 0.534167, 0.4292, 0.42561, 0.346032, 0.335645, 0.335645, 0.264545, 0.264545, 0.264545, 0.264545, 0.374039, 0.359901, 0.275179, 0.275179, 0.216401, 0.144935, 0.086953, 0.056825, 0.045352, 0.034068, 0.032017, 0.023963, 0.033407, 0.022667, 0.032677, 0.050641, 0.033407], '')</t>
  </si>
  <si>
    <t>[80]</t>
  </si>
  <si>
    <t>UPI0001576B75 status=activ</t>
  </si>
  <si>
    <t>([0.01078, 0.01078, 0.020165, 0.011669, 0.015344, 0.021816, 0.029376, 0.03976, 0.060549, 0.034884, 0.046336, 0.049374, 0.120615, 0.076542, 0.170161, 0.161087, 0.078022, 0.10481, 0.088832, 0.067594, 0.031287, 0.020876, 0.014586, 0.013265, 0.013016, 0.008156, 0.005623, 0.005623, 0.00389, 0.003246, 0.003246, 0.002057, 0.001602, 0.000936, 0.001499, 0.001499, 0.00225, 0.003177, 0.001967, 0.002078, 0.001808, 0.002366, 0.002581, 0.003963, 0.004135, 0.004208, 0.004388, 0.005318, 0.00515, 0.00777, 0.006988, 0.006988, 0.01204, 0.021816, 0.049374, 0.048328, 0.024826, 0.024826, 0.014586, 0.017797, 0.013265, 0.017138, 0.01227, 0.00962, 0.005992, 0.00407, 0.005799, 0.005623, 0.006374, 0.004689, 0.004414, 0.005623, 0.00515, 0.003431, 0.003366, 0.003478, 0.00246, 0.002662, 0.002581, 0.003727, 0.005086, 0.005623, 0.005623, 0.006894, 0.011106, 0.010926, 0.009865, 0.007555, 0.011903, 0.00777, 0.011903, 0.008075, 0.005623, 0.007495, 0.013437, 0.014075, 0.009865, 0.011106, 0.017447, 0.010672, 0.007091, 0.004689, 0.004775, 0.003177, 0.003512, 0.003431, 0.004689, 0.005086, 0.004431, 0.003924, 0.003671, 0.003298, 0.003276, 0.003276, 0.002606, 0.002327, 0.00155, 0.002138, 0.002366, 0.001434, 0.001335, 0.001936, 0.003014, 0.002211, 0.003341, 0.003366, 0.003727, 0.003079, 0.003461, 0.004247, 0.004736, 0.005223, 0.004388, 0.006194, 0.00777, 0.008156, 0.006482, 0.009187, 0.008804, 0.010509, 0.023963, 0.055536, 0.051831, 0.051831, 0.051831, 0.026338, 0.022306, 0.01078, 0.009728, 0.014315, 0.018415, 0.014783, 0.024393, 0.050641, 0.028695, 0.036378, 0.067594, 0.10481, 0.054297, 0.026892, 0.030003, 0.018106, 0.01227, 0.009015, 0.009015, 0.011342, 0.015694, 0.015694, 0.015344, 0.025762, 0.012727, 0.01204, 0.009483, 0.009728, 0.008156, 0.01078, 0.008723, 0.009096, 0.007259, 0.009294, 0.015078, 0.009483, 0.008276, 0.009401, 0.008525, 0.006039, 0.006039, 0.006795, 0.005623, 0.00543, 0.00407, 0.004611, 0.003512, 0.004646, 0.003461, 0.003821, 0.003997, 0.004736, 0.005011, 0.007177, 0.007177, 0.005799, 0.007177, 0.007177, 0.009096, 0.01204, 0.014315, 0.017447, 0.019109, 0.020165, 0.041405, 0.078022, 0.132295, 0.182256, 0.10481, 0.206376, 0.122885, 0.090864, 0.100716, 0.090864, 0.090864, 0.129801, 0.18812, 0.158265, 0.25406, 0.170161, 0.200174, 0.271506, 0.278302, 0.225814, 0.21291, 0.127496, 0.142424, 0.132295, 0.081712, 0.096677, 0.044297, 0.067594, 0.092881, 0.10481, 0.046336, 0.022306, 0.011903, 0.008156, 0.006533, 0.006533, 0.005683, 0.004513, 0.003276, 0.002512, 0.002078, 0.00231, 0.002194, 0.001572, 0.001249, 0.001778, 0.002035, 0.00243, 0.001872, 0.001872, 0.001748, 0.001906, 0.002662, 0.003701, 0.003701, 0.00359, 0.003053, 0.00407, 0.005503, 0.008276, 0.007495, 0.01078, 0.01078, 0.021816, 0.019109, 0.019401, 0.020165, 0.020165, 0.028107, 0.055536, 0.038858, 0.021381, 0.042364, 0.029376, 0.013265, 0.026892, 0.029376, 0.042364, 0.043307, 0.017138, 0.009865, 0.016021, 0.013265, 0.011669, 0.008276, 0.010221, 0.014586, 0.009187, 0.010672, 0.009977, 0.01078, 0.013613, 0.011903, 0.007031, 0.009096, 0.016257, 0.015078, 0.026892, 0.026892, 0.032677, 0.049374, 0.10481, 0.054297, 0.034068, 0.027463, 0.033407, 0.032017, 0.032017, 0.028695, 0.015694, 0.009483, 0.008895, 0.006567, 0.009187, 0.016826, 0.009401, 0.006701, 0.004646, 0.003804, 0.004208, 0.002503, 0.002623, 0.002512, 0.002396, 0.002555, 0.003212, 0.003727, 0.003757, 0.003341, 0.003727, 0.003431, 0.003177, 0.003366, 0.004414, 0.004431, 0.003053, 0.002761, 0.002976, 0.002688, 0.003366, 0.003405, 0.005249, 0.004921, 0.003727, 0.00389, 0.004976, 0.005011, 0.004358, 0.004388, 0.004414, 0.006039, 0.007422, 0.01227, 0.011342, 0.01078, 0.013016, 0.020876, 0.036378, 0.06184, 0.109221, 0.083462, 0.073402, 0.067594, 0.042364, 0.049374, 0.098513, 0.049374, 0.032017, 0.032017, 0.018787, 0.013437, 0.011342, 0.012727, 0.012727, 0.008276, 0.008075, 0.007177, 0.006245, 0.008002, 0.005623, 0.005623, 0.006701, 0.005011, 0.004208, 0.006567, 0.006078, 0.004646, 0.006374, 0.007259, 0.008804, 0.015344, 0.013613, 0.007877, 0.006988, 0.00558, 0.00558, 0.004921, 0.00359, 0.00407, 0.003246, 0.004431, 0.003607, 0.003405, 0.003757, 0.003276, 0.002211, 0.002211, 0.002035, 0.00231, 0.001906, 0.001305, 0.001344, 0.001748, 0.002881, 0.003276, 0.004483, 0.006374, 0.007495, 0.009483, 0.010926, 0.016528, 0.013265, 0.019401, 0.016257, 0.016528, 0.026892, 0.050641, 0.100716, 0.196879, 0.127496, 0.311707, 0.497853], '')</t>
  </si>
  <si>
    <t>UPI0001576B77 status=activ</t>
  </si>
  <si>
    <t>([0.06184, 0.031287, 0.022667, 0.033407, 0.047319, 0.064632, 0.034068, 0.034884, 0.049374, 0.034884, 0.025316, 0.031287, 0.017447, 0.019109, 0.026892, 0.036378, 0.031287, 0.060549, 0.034068, 0.020165, 0.016528, 0.031287, 0.028107, 0.043307, 0.043307, 0.042364, 0.044297, 0.106997, 0.106997, 0.058088, 0.10481, 0.170161, 0.106997, 0.209395, 0.18812, 0.222385, 0.206376, 0.25031, 0.25031, 0.25406, 0.236433, 0.185198, 0.102787, 0.203355, 0.127496, 0.127496, 0.106997, 0.129801, 0.122885, 0.086953, 0.144935, 0.137348, 0.083462, 0.155435, 0.078022, 0.045352, 0.045352, 0.048328, 0.043307, 0.051831, 0.079919, 0.132295, 0.182256, 0.232838, 0.225814, 0.225814, 0.194234, 0.15008, 0.125101, 0.074921, 0.139895, 0.15008, 0.15008, 0.264545, 0.209395, 0.21291, 0.206376, 0.225814, 0.225814, 0.278302, 0.164327, 0.17593, 0.15008, 0.17593, 0.17593, 0.170161, 0.257454, 0.185198, 0.185198, 0.185198, 0.25406, 0.243554, 0.158265, 0.158265, 0.158265, 0.196879, 0.295083, 0.308712, 0.196879, 0.161087, 0.164327, 0.17593, 0.167087, 0.203355, 0.147574, 0.15008, 0.125101, 0.127496, 0.216401, 0.219301, 0.139895, 0.088832, 0.092881, 0.17593, 0.185198, 0.094817, 0.071867, 0.05306, 0.088832, 0.096677, 0.096677, 0.098513, 0.142424, 0.144935, 0.144935, 0.216401, 0.281712, 0.229226, 0.239899, 0.239899, 0.324872, 0.436924, 0.529623, 0.529623, 0.422041, 0.380708, 0.490133, 0.525368, 0.468512, 0.436924, 0.538167, 0.570702, 0.56648, 0.534167, 0.461924, 0.454136, 0.458154, 0.332115, 0.384043, 0.346032, 0.36309, 0.281712, 0.26085, 0.182256, 0.17593, 0.271506, 0.301917, 0.295083, 0.225814, 0.321458, 0.288399, 0.291804, 0.295083, 0.295083, 0.335645, 0.321458, 0.243554, 0.239899, 0.332115, 0.284882, 0.31487, 0.236433, 0.31487, 0.328603, 0.418646, 0.352862, 0.328603, 0.25406, 0.216401, 0.284882, 0.275179, 0.308712, 0.200174, 0.206376, 0.232838, 0.142424, 0.219301, 0.275179, 0.232838, 0.203355, 0.268042, 0.236433, 0.291804, 0.257454, 0.200174, 0.144935, 0.206376], '')</t>
  </si>
  <si>
    <t>[132, 133, 137, 140, 141, 142, 143]</t>
  </si>
  <si>
    <t>UPI0001576B78 status=activ</t>
  </si>
  <si>
    <t>([0.15008, 0.081712, 0.120615, 0.083462, 0.109221, 0.147574, 0.179055, 0.243554, 0.268042, 0.219301, 0.21291, 0.25031, 0.247041, 0.182256, 0.111485, 0.17593, 0.10481, 0.051831, 0.067594, 0.111485, 0.17593, 0.142424, 0.129801, 0.132295, 0.132295, 0.142424, 0.134866, 0.081712, 0.038858, 0.023087, 0.020876, 0.030611, 0.017797, 0.018106, 0.026338, 0.045352, 0.048328, 0.083462, 0.15008, 0.173081, 0.109221, 0.06184, 0.043307, 0.049374, 0.030003, 0.050641, 0.049374, 0.05306, 0.090864, 0.147574, 0.144935, 0.222385, 0.196879, 0.25031, 0.167087, 0.167087, 0.170161, 0.098513, 0.10481, 0.106997, 0.06184, 0.11371, 0.194234, 0.203355, 0.295083, 0.36309, 0.281712, 0.243554, 0.236433, 0.243554, 0.247041, 0.332115, 0.339168, 0.366687, 0.40511, 0.465241, 0.356642, 0.36309, 0.454136, 0.349426, 0.321458, 0.342579, 0.229226, 0.132295, 0.203355, 0.173081, 0.147574, 0.18812, 0.191378, 0.161087, 0.120615, 0.088832, 0.066181, 0.03976, 0.018415], '')</t>
  </si>
  <si>
    <t>UPI0001576B79 status=activ</t>
  </si>
  <si>
    <t>([0.086953, 0.048328, 0.029376, 0.055536, 0.083462, 0.116183, 0.142424, 0.094817, 0.122885, 0.116183, 0.092881, 0.116183, 0.109221, 0.116183, 0.132295, 0.132295, 0.158265, 0.15284, 0.15284, 0.137348, 0.222385, 0.139895, 0.132295, 0.219301, 0.167087, 0.096677, 0.090864, 0.098513, 0.161087, 0.161087, 0.206376, 0.185198, 0.191378, 0.196879, 0.196879, 0.10481, 0.085092, 0.090864, 0.092881, 0.170161, 0.26085, 0.225814, 0.284882, 0.377384, 0.26085, 0.209395, 0.264545, 0.275179, 0.264545, 0.222385, 0.185198, 0.182256, 0.278302, 0.291804, 0.288399, 0.377384, 0.5017, 0.5017, 0.422041, 0.339168, 0.278302, 0.236433, 0.167087, 0.200174, 0.200174, 0.332115, 0.418646, 0.422041, 0.418646, 0.4292, 0.384043, 0.349426, 0.352862, 0.31487, 0.206376, 0.179055, 0.200174, 0.144935, 0.17593, 0.164327, 0.25406, 0.291804, 0.239899, 0.346032, 0.26085, 0.194234, 0.111485, 0.064632, 0.085092, 0.081712, 0.083462, 0.092881, 0.161087, 0.129801, 0.155435, 0.196879, 0.15008, 0.137348, 0.170161, 0.185198, 0.232838, 0.132295, 0.139895, 0.236433, 0.147574, 0.243554, 0.321458, 0.298791, 0.387226, 0.291804, 0.291804, 0.194234, 0.291804, 0.17593, 0.21291, 0.209395, 0.25406, 0.352862, 0.257454, 0.173081, 0.106997, 0.132295, 0.236433, 0.147574, 0.109221, 0.179055, 0.102787, 0.116183, 0.203355, 0.144935, 0.144935, 0.144935, 0.239899, 0.185198, 0.17593, 0.170161, 0.109221, 0.086953, 0.088832, 0.15284, 0.222385, 0.295083, 0.318242, 0.298791, 0.414856, 0.377384, 0.271506, 0.264545, 0.25406, 0.158265, 0.25031, 0.335645, 0.352862, 0.268042, 0.311707, 0.41194, 0.374039, 0.472492, 0.408655, 0.418646, 0.328603, 0.356642, 0.318242, 0.203355, 0.232838, 0.229226, 0.324872, 0.41194, 0.534167, 0.51388, 0.58069, 0.58069, 0.541878, 0.557691, 0.604312, 0.461924, 0.4292, 0.494003, 0.509769, 0.632174, 0.509769, 0.622677, 0.622677, 0.622677, 0.699094, 0.608892, 0.529623, 0.398279, 0.408655, 0.352862, 0.318242, 0.349426, 0.321458, 0.387226, 0.284882, 0.232838, 0.239899, 0.191378, 0.164327, 0.147574, 0.147574, 0.147574, 0.085092, 0.081712, 0.081712, 0.118441, 0.15284, 0.158265, 0.158265, 0.15284, 0.196879, 0.15008, 0.129801, 0.144935, 0.120615, 0.15008, 0.239899, 0.247041, 0.36309, 0.374039, 0.384043, 0.346032, 0.4292, 0.436924, 0.390993, 0.394753, 0.281712, 0.271506, 0.268042, 0.275179, 0.30533, 0.281712, 0.339168, 0.380708, 0.394753, 0.311707, 0.346032, 0.25031, 0.339168, 0.275179, 0.185198, 0.179055, 0.179055, 0.179055, 0.26085, 0.264545, 0.291804, 0.377384, 0.384043, 0.433034, 0.414856, 0.295083, 0.219301, 0.26085, 0.271506, 0.209395, 0.308712, 0.225814, 0.225814, 0.144935, 0.118441, 0.120615, 0.118441, 0.120615, 0.116183, 0.060549, 0.081712, 0.090864, 0.090864, 0.0704, 0.035586, 0.067594, 0.11371, 0.182256, 0.18812, 0.179055, 0.122885, 0.069024, 0.137348, 0.216401, 0.275179, 0.342579, 0.332115, 0.236433, 0.275179, 0.203355, 0.321458, 0.209395, 0.209395, 0.209395, 0.209395, 0.321458, 0.236433, 0.239899, 0.229226, 0.129801, 0.122885, 0.216401, 0.321458, 0.295083, 0.216401, 0.219301, 0.142424, 0.232838, 0.328603, 0.335645, 0.339168, 0.291804, 0.40511, 0.318242, 0.236433, 0.236433, 0.229226, 0.229226, 0.239899, 0.278302, 0.380708, 0.291804, 0.301917, 0.236433, 0.239899, 0.342579, 0.370445, 0.483068, 0.494003, 0.401658, 0.387226, 0.468512, 0.41194, 0.321458, 0.359901, 0.461924, 0.40511, 0.401658, 0.490133, 0.5017, 0.359901, 0.384043, 0.394753, 0.342579, 0.288399, 0.311707, 0.288399, 0.308712, 0.288399, 0.284882, 0.40511, 0.31487, 0.301917, 0.390993, 0.36309, 0.394753, 0.291804, 0.291804, 0.291804, 0.26085, 0.173081, 0.239899, 0.179055, 0.179055, 0.144935, 0.236433, 0.222385, 0.229226, 0.185198, 0.118441, 0.06312, 0.05306, 0.096677, 0.109221, 0.067594, 0.120615, 0.122885, 0.196879, 0.288399, 0.239899, 0.18812, 0.264545, 0.26085, 0.298791, 0.349426, 0.321458, 0.339168, 0.229226, 0.222385, 0.25406, 0.374039, 0.465241, 0.465241, 0.366687, 0.26085, 0.339168, 0.339168, 0.332115, 0.324872, 0.232838, 0.271506, 0.36309, 0.31487, 0.342579, 0.232838, 0.264545, 0.275179, 0.275179, 0.332115, 0.288399, 0.196879, 0.167087, 0.139895, 0.11371, 0.11371, 0.155435, 0.158265, 0.18812, 0.196879, 0.196879, 0.281712, 0.209395, 0.127496, 0.098513, 0.051831, 0.098513, 0.098513, 0.179055, 0.147574, 0.170161, 0.125101, 0.164327, 0.129801, 0.164327, 0.116183, 0.191378, 0.243554, 0.191378, 0.134866, 0.134866, 0.111485, 0.092881, 0.161087, 0.25406, 0.349426, 0.370445, 0.394753, 0.321458, 0.298791, 0.209395, 0.132295, 0.134866, 0.106997, 0.144935, 0.144935, 0.25406, 0.209395, 0.118441, 0.15008, 0.11371, 0.0704, 0.088832, 0.116183, 0.10481, 0.10481, 0.098513, 0.098513, 0.046336, 0.038042, 0.040537, 0.078022, 0.134866, 0.144935, 0.134866, 0.10481, 0.079919, 0.071867, 0.046336, 0.098513, 0.098513, 0.125101, 0.109221, 0.11371, 0.056825, 0.03976, 0.03976, 0.022306, 0.030003, 0.045352, 0.086953, 0.041405, 0.038042, 0.022667, 0.037156, 0.074921, 0.055536, 0.078022, 0.042364, 0.088832, 0.076542, 0.092881, 0.076542, 0.147574, 0.167087, 0.275179, 0.284882, 0.239899, 0.247041, 0.288399, 0.288399, 0.196879, 0.206376, 0.232838, 0.328603, 0.352862, 0.339168, 0.454136, 0.398279, 0.401658, 0.295083, 0.291804, 0.18812, 0.268042, 0.158265, 0.15008, 0.118441, 0.15284, 0.191378, 0.275179, 0.191378, 0.137348, 0.25031, 0.298791, 0.200174, 0.225814, 0.229226, 0.229226, 0.167087, 0.167087, 0.26085, 0.36309, 0.380708, 0.41194, 0.328603, 0.422041, 0.422041, 0.444081, 0.414856, 0.384043, 0.36309, 0.440853, 0.575842, 0.494003, 0.557691, 0.716283, 0.613573], '')</t>
  </si>
  <si>
    <t>[56, 57, 168, 169, 170, 171, 172, 173, 174, 178, 179, 180, 181, 182, 183, 184, 185, 186, 335, 547, 549, 550, 551]</t>
  </si>
  <si>
    <t>UPI0001576B7A status=activ</t>
  </si>
  <si>
    <t>([0.016257, 0.026338, 0.048328, 0.041405, 0.074921, 0.066181, 0.060549, 0.043307, 0.032677, 0.025762, 0.020522, 0.026892, 0.015694, 0.013613, 0.009187, 0.009728, 0.011342, 0.013613, 0.015078, 0.01078, 0.020522, 0.028107, 0.020876, 0.014315, 0.014783, 0.00962, 0.009483, 0.009187, 0.01078, 0.013613, 0.018415], '')</t>
  </si>
  <si>
    <t>UPI0001576B7C status=activ</t>
  </si>
  <si>
    <t>([0.00076, 0.000958, 0.001249, 0.001061, 0.000906, 0.001391, 0.001541, 0.002057, 0.001743, 0.002435, 0.002555, 0.002155, 0.001541, 0.00231, 0.001786, 0.002396, 0.003607, 0.004736, 0.007031, 0.008075, 0.007555, 0.010372, 0.010372, 0.007877, 0.011342, 0.01227, 0.011903, 0.014783, 0.014783, 0.020522, 0.014586, 0.01078, 0.010926, 0.013437, 0.008409, 0.007422, 0.006194, 0.004513, 0.004646, 0.003079, 0.003177, 0.004899, 0.005872, 0.007495, 0.009728, 0.006795, 0.006795, 0.006795, 0.005932, 0.006567, 0.005318, 0.004431, 0.004414, 0.00543, 0.006194, 0.006701, 0.007555, 0.006533, 0.009728, 0.006567, 0.008002, 0.006421, 0.006078, 0.004577, 0.003079, 0.002727, 0.003366, 0.004388, 0.004513, 0.003727, 0.003478, 0.003821, 0.00515, 0.007555, 0.007177, 0.007177, 0.009728, 0.012491, 0.011669, 0.013016, 0.011342, 0.012491, 0.024393, 0.022306, 0.03976, 0.058088, 0.118441, 0.081712, 0.03976, 0.022667, 0.034884, 0.024393, 0.020165, 0.020165, 0.01204, 0.010131, 0.006533, 0.004611, 0.004431, 0.006619, 0.006245, 0.006421, 0.00777, 0.008409, 0.006078, 0.00515, 0.004483, 0.003053, 0.004135, 0.00407, 0.005086, 0.004646, 0.003864, 0.004315, 0.003246, 0.00359, 0.003512, 0.003864, 0.004611, 0.00389, 0.003341, 0.002155, 0.003109, 0.003109, 0.00283, 0.003461, 0.003864, 0.005086, 0.007091, 0.007315, 0.01078, 0.007315, 0.007259, 0.007495, 0.008624, 0.008723, 0.006795, 0.010509, 0.013821, 0.011518, 0.008804, 0.006894, 0.009294, 0.008804, 0.006078, 0.006078, 0.005011, 0.003997, 0.004247, 0.004135, 0.004161, 0.004161, 0.004513, 0.005932, 0.005872, 0.005799, 0.008002, 0.01204, 0.009401, 0.007555, 0.009977, 0.010509, 0.0198, 0.014315, 0.009294, 0.016826, 0.008895, 0.008276, 0.009015, 0.008895, 0.008895, 0.005623, 0.004431, 0.004161, 0.00292, 0.003177, 0.002606, 0.002349, 0.001906, 0.001687, 0.002117, 0.002194, 0.003177, 0.00316, 0.004577, 0.005378, 0.005086, 0.00777, 0.008002, 0.006567, 0.006482, 0.006619, 0.010509, 0.009865, 0.017138, 0.034068, 0.056825, 0.051831, 0.034068, 0.048328, 0.079919, 0.051831, 0.047319, 0.049374, 0.032017, 0.026338, 0.034884, 0.017797, 0.016528, 0.017447, 0.025316, 0.013437, 0.008723, 0.007422, 0.008624, 0.008723, 0.008804, 0.007555, 0.013613, 0.013821, 0.011342, 0.008624, 0.009728, 0.008525, 0.006988, 0.006039, 0.006194, 0.006795, 0.01078, 0.01078, 0.01078, 0.008624, 0.007877, 0.010926, 0.010926, 0.009096, 0.006078, 0.00515, 0.003997, 0.002581, 0.00283, 0.002366, 0.003109, 0.004161, 0.004835, 0.003997, 0.004689, 0.005086, 0.003478, 0.003431, 0.00246, 0.002688, 0.003341, 0.004315, 0.003512, 0.003963, 0.00389, 0.004736, 0.004689, 0.006988, 0.008723, 0.00777, 0.00777, 0.005318, 0.004976, 0.003512, 0.004247, 0.004247, 0.00316, 0.003671, 0.00283, 0.003478, 0.003757, 0.003512, 0.003276, 0.003461, 0.002435], '')</t>
  </si>
  <si>
    <t>UPI0001576B7E status=activ</t>
  </si>
  <si>
    <t>([0.127496, 0.074921, 0.120615, 0.155435, 0.078022, 0.106997, 0.0704, 0.088832, 0.10481, 0.073402, 0.088832, 0.111485, 0.051831, 0.086953, 0.094817, 0.078022, 0.06312, 0.102787, 0.102787, 0.106997, 0.106997, 0.088832, 0.122885, 0.066181, 0.054297, 0.090864, 0.092881, 0.161087, 0.102787, 0.088832, 0.088832, 0.096677, 0.111485, 0.200174, 0.161087, 0.161087, 0.185198, 0.21291, 0.216401, 0.132295, 0.134866, 0.139895, 0.161087, 0.196879, 0.298791, 0.342579, 0.281712, 0.275179, 0.167087, 0.26085, 0.203355, 0.179055, 0.122885, 0.096677, 0.096677, 0.118441, 0.164327, 0.167087, 0.111485, 0.127496, 0.132295, 0.125101, 0.120615, 0.203355, 0.194234, 0.179055, 0.164327, 0.182256, 0.11371, 0.106997, 0.085092, 0.083462, 0.155435, 0.185198, 0.18812, 0.120615, 0.125101, 0.129801, 0.076542, 0.127496, 0.120615, 0.206376, 0.125101, 0.076542, 0.073402, 0.03976, 0.03976, 0.044297, 0.073402, 0.134866, 0.15008, 0.173081, 0.257454, 0.257454, 0.203355, 0.21291, 0.232838, 0.144935, 0.139895, 0.21291, 0.232838, 0.219301, 0.129801, 0.185198, 0.275179, 0.185198, 0.173081, 0.111485, 0.069024, 0.079919, 0.060549, 0.06184, 0.064632, 0.0704, 0.034884, 0.059222, 0.054297, 0.081712, 0.079919, 0.100716, 0.086953, 0.03976, 0.03976, 0.041405, 0.050641, 0.031287, 0.030611, 0.064632, 0.109221, 0.167087, 0.15008, 0.185198, 0.203355, 0.21291, 0.127496, 0.232838, 0.232838, 0.209395, 0.216401, 0.216401, 0.196879, 0.147574, 0.196879, 0.129801, 0.127496, 0.06184, 0.100716, 0.170161, 0.139895, 0.164327, 0.15008, 0.137348, 0.134866, 0.122885, 0.111485, 0.179055, 0.170161, 0.096677, 0.067594, 0.05306, 0.100716, 0.102787, 0.142424, 0.100716, 0.116183, 0.216401, 0.257454, 0.173081, 0.167087, 0.225814, 0.122885, 0.071867, 0.06184, 0.058088, 0.10481, 0.06184, 0.066181, 0.038042, 0.078022, 0.127496, 0.164327, 0.182256, 0.142424, 0.164327, 0.167087, 0.225814, 0.194234, 0.179055, 0.257454, 0.173081, 0.088832, 0.147574, 0.239899, 0.268042, 0.281712, 0.239899, 0.219301, 0.203355, 0.301917, 0.308712, 0.308712, 0.298791, 0.271506, 0.311707, 0.332115, 0.311707, 0.196879, 0.196879, 0.17593, 0.147574, 0.236433, 0.335645, 0.225814, 0.216401, 0.142424, 0.147574, 0.106997, 0.216401, 0.232838, 0.216401, 0.200174, 0.209395, 0.132295, 0.132295, 0.06184, 0.060549, 0.116183, 0.203355, 0.216401, 0.239899, 0.239899, 0.170161, 0.098513, 0.158265, 0.134866, 0.173081, 0.167087, 0.243554, 0.155435, 0.15008, 0.106997, 0.092881, 0.0704, 0.122885, 0.118441, 0.209395, 0.196879, 0.129801, 0.092881, 0.092881, 0.15008, 0.170161, 0.15008, 0.247041, 0.268042, 0.298791, 0.356642, 0.26085, 0.185198, 0.222385, 0.247041, 0.203355, 0.232838, 0.284882, 0.239899, 0.247041, 0.167087, 0.170161, 0.179055, 0.232838, 0.229226, 0.229226, 0.142424, 0.134866, 0.085092, 0.088832, 0.088832, 0.046336, 0.096677, 0.155435, 0.17593, 0.161087, 0.167087, 0.194234, 0.185198, 0.147574, 0.15284, 0.203355, 0.118441, 0.109221, 0.122885, 0.064632, 0.038042, 0.069024, 0.120615, 0.102787, 0.102787, 0.083462, 0.118441, 0.076542, 0.056825, 0.043307, 0.027463, 0.049374, 0.024393, 0.016257, 0.023963], '')</t>
  </si>
  <si>
    <t>UPI0001576B82 status=activ</t>
  </si>
  <si>
    <t>([0.505461, 0.534167, 0.618285, 0.63748, 0.458154, 0.494003, 0.553315, 0.59014, 0.59917, 0.618285, 0.622677, 0.541878, 0.541878, 0.401658, 0.257454, 0.257454, 0.271506, 0.203355, 0.118441, 0.122885, 0.054297, 0.056825, 0.043307, 0.018787, 0.014075, 0.020876, 0.011342, 0.008804, 0.005872, 0.005992, 0.005734, 0.005734, 0.00543, 0.006039, 0.009015, 0.013613, 0.014075, 0.008624, 0.015694, 0.013437, 0.008075, 0.008409, 0.008156, 0.006421, 0.009187, 0.008409, 0.006567, 0.008409, 0.006533, 0.007259, 0.006374, 0.005011, 0.003727, 0.003924, 0.002705, 0.002761, 0.00225, 0.00231, 0.00316, 0.002761, 0.004161, 0.005932, 0.005932, 0.005011, 0.007259, 0.005623, 0.007259, 0.01078, 0.012491, 0.023087, 0.016826, 0.011903, 0.019109, 0.044297, 0.085092, 0.142424, 0.086953, 0.167087, 0.164327, 0.173081, 0.081712, 0.042364, 0.022667, 0.034884, 0.024826, 0.0198, 0.0198, 0.011106, 0.01078, 0.007422, 0.006533, 0.006533, 0.006567, 0.004247, 0.003478, 0.002688, 0.003177, 0.00389, 0.002761, 0.00283, 0.003109, 0.003246, 0.003431, 0.003366, 0.002396, 0.002327, 0.002512, 0.003298, 0.003727, 0.003671, 0.004208, 0.003821, 0.004835, 0.005734, 0.007877, 0.007259, 0.008624, 0.006142, 0.004736, 0.006482], '')</t>
  </si>
  <si>
    <t>[0, 1, 2, 3, 6, 7, 8, 9, 10, 11, 12]</t>
  </si>
  <si>
    <t>UPI0001576B83 status=activ</t>
  </si>
  <si>
    <t>([0.155435, 0.060549, 0.085092, 0.028695, 0.03976, 0.021816, 0.020522, 0.030611, 0.047319, 0.060549, 0.079919, 0.047319, 0.023534, 0.037156, 0.018106, 0.009977, 0.016826, 0.018415, 0.012727, 0.00962, 0.008525, 0.005249, 0.005378, 0.004646, 0.006194, 0.006142, 0.006567, 0.007555, 0.005086, 0.004899, 0.004976, 0.003512, 0.004577, 0.007031, 0.008624, 0.008075, 0.010672, 0.011106, 0.012491, 0.009483, 0.009096, 0.009294, 0.020522, 0.018787, 0.013613, 0.013613, 0.008804, 0.008156, 0.005872, 0.006894, 0.004736, 0.00316, 0.003757, 0.004315, 0.003821, 0.003109, 0.00407, 0.003276, 0.002276, 0.001967, 0.001936, 0.002057, 0.002057, 0.001271, 0.001335, 0.002014, 0.00246, 0.003671, 0.005086, 0.006142, 0.006078, 0.008723, 0.009483, 0.011669, 0.012491, 0.013437, 0.010509, 0.015694, 0.016257, 0.033407, 0.034068, 0.076542, 0.076542, 0.037156, 0.047319, 0.043307, 0.038042, 0.016826, 0.009187, 0.006374, 0.005223, 0.005503, 0.004247, 0.004577, 0.003924, 0.003366, 0.002482, 0.002881, 0.001778, 0.001778, 0.001335, 0.000906, 0.000485, 0.000833, 0.001288, 0.001318, 0.001533, 0.001155, 0.001383, 0.00155, 0.001778, 0.002211, 0.001906, 0.002117, 0.002327], '')</t>
  </si>
  <si>
    <t>UPI0001576B86 status=activ</t>
  </si>
  <si>
    <t>([0.049374, 0.028107, 0.044297, 0.027463, 0.045352, 0.06312, 0.066181, 0.088832, 0.050641, 0.05306, 0.035586, 0.045352, 0.081712, 0.161087, 0.094817, 0.11371, 0.185198, 0.219301, 0.21291, 0.21291, 0.209395, 0.179055, 0.271506, 0.281712, 0.25031, 0.236433, 0.170161, 0.170161, 0.161087, 0.225814, 0.268042, 0.268042, 0.268042, 0.271506, 0.206376, 0.200174, 0.182256, 0.11371, 0.06312, 0.038858, 0.03976, 0.032677, 0.040537, 0.022306, 0.014586, 0.018787, 0.018787, 0.028107, 0.035586, 0.035586, 0.046336, 0.043307, 0.086953, 0.048328, 0.030611, 0.030611, 0.058088, 0.055536, 0.100716, 0.109221, 0.164327, 0.161087, 0.288399, 0.295083, 0.384043, 0.472492, 0.450668, 0.458154, 0.454136, 0.359901, 0.324872, 0.339168, 0.268042, 0.17593, 0.264545, 0.332115, 0.374039, 0.374039, 0.374039, 0.380708, 0.384043, 0.311707, 0.30533, 0.30533, 0.229226, 0.15284, 0.120615, 0.102787, 0.106997, 0.069024, 0.094817, 0.137348, 0.10481, 0.182256, 0.295083, 0.264545, 0.17593, 0.142424, 0.142424, 0.086953, 0.047319, 0.074921, 0.064632, 0.06312, 0.032677, 0.054297, 0.100716, 0.122885, 0.137348, 0.076542, 0.058088, 0.073402, 0.06184, 0.076542, 0.040537, 0.033407, 0.023963, 0.027463, 0.035586, 0.035586, 0.060549, 0.118441, 0.0704, 0.096677, 0.056825, 0.109221, 0.109221, 0.098513, 0.058088, 0.081712, 0.158265, 0.194234, 0.194234, 0.127496, 0.06312, 0.096677, 0.10481, 0.106997, 0.15284, 0.090864, 0.090864, 0.094817, 0.046336, 0.088832, 0.111485, 0.179055, 0.167087, 0.083462, 0.090864, 0.090864, 0.066181, 0.060549, 0.092881, 0.102787, 0.116183, 0.209395, 0.134866, 0.071867, 0.069024, 0.069024, 0.116183, 0.125101, 0.073402, 0.132295, 0.129801, 0.076542, 0.081712, 0.096677, 0.125101, 0.0704, 0.094817, 0.170161, 0.155435, 0.164327, 0.094817, 0.111485, 0.111485, 0.179055, 0.222385, 0.328603, 0.257454, 0.284882, 0.284882, 0.380708, 0.374039, 0.390993, 0.390993, 0.298791, 0.271506, 0.247041, 0.342579, 0.374039, 0.275179, 0.275179, 0.182256, 0.26085, 0.308712, 0.30533, 0.30533, 0.359901, 0.229226, 0.219301, 0.209395, 0.127496, 0.118441, 0.074921, 0.048328, 0.03976, 0.069024, 0.074921, 0.109221, 0.102787, 0.111485, 0.11371, 0.122885, 0.134866, 0.147574, 0.085092, 0.086953, 0.05306, 0.049374, 0.102787, 0.11371, 0.109221, 0.142424, 0.15284, 0.206376, 0.275179, 0.308712, 0.278302, 0.236433, 0.247041, 0.222385, 0.179055, 0.247041, 0.200174, 0.26085, 0.203355, 0.30533, 0.26085], '')</t>
  </si>
  <si>
    <t>UPI0001576B87 status=activ</t>
  </si>
  <si>
    <t>([0.003478, 0.004689, 0.004736, 0.004899, 0.005086, 0.004431, 0.005734, 0.004247, 0.00359, 0.003014, 0.003757, 0.00283, 0.00283, 0.001709, 0.001202, 0.001687, 0.001786, 0.002349, 0.002623, 0.003821, 0.002555, 0.003727, 0.003177, 0.003701, 0.004513, 0.00543, 0.00543, 0.00543, 0.008723, 0.014783, 0.014783, 0.015078, 0.015078, 0.009977, 0.023963, 0.028107, 0.030611, 0.035586, 0.023534, 0.028107, 0.020522, 0.020876, 0.011106, 0.015694, 0.009294, 0.008723, 0.005734, 0.005378, 0.005086, 0.003821, 0.003864, 0.005378, 0.00515, 0.006567, 0.009728, 0.005503, 0.007645, 0.005086, 0.006795, 0.01078, 0.010926, 0.014075, 0.016257, 0.016528, 0.01204, 0.017797, 0.009728, 0.009728, 0.012727, 0.013821, 0.01227, 0.009401, 0.009401, 0.005992, 0.007422, 0.004835, 0.007495, 0.005011, 0.005503, 0.00389, 0.0028, 0.001936, 0.001417, 0.001855, 0.002705, 0.002396, 0.002705, 0.003864, 0.00389, 0.003512, 0.002396, 0.00243, 0.00292, 0.002078, 0.002078, 0.001649, 0.001906, 0.001499, 0.001722, 0.001855, 0.002276, 0.00246, 0.002688, 0.003109, 0.002276, 0.001434], '')</t>
  </si>
  <si>
    <t>UPI0001576B88 status=activ</t>
  </si>
  <si>
    <t>([0.035586, 0.032017, 0.016826, 0.015078, 0.026338, 0.016021, 0.013613, 0.009977, 0.01227, 0.016528, 0.01078, 0.016257, 0.008895, 0.008624, 0.005734, 0.005503, 0.006039, 0.009294, 0.007645, 0.005683, 0.006421, 0.00515, 0.005872, 0.007031, 0.008525, 0.006421, 0.009015, 0.008624, 0.008804, 0.009187, 0.008723, 0.015344, 0.010672, 0.01227, 0.01204, 0.018106, 0.017138, 0.016826, 0.010372, 0.010221, 0.016528, 0.016257, 0.019109, 0.020876, 0.019109, 0.011106, 0.011903, 0.008075, 0.011342, 0.013613, 0.008525, 0.008723, 0.008723, 0.010131, 0.013016, 0.013613, 0.010221, 0.016826, 0.016528, 0.016528, 0.01204, 0.007315, 0.007645, 0.009294, 0.006245, 0.00543, 0.00543, 0.006482, 0.006421, 0.006374, 0.007495, 0.008156, 0.005799, 0.003924, 0.00389, 0.00389, 0.003757, 0.003757, 0.003727, 0.004646, 0.006533, 0.006988, 0.011903, 0.013016, 0.010221, 0.016826, 0.014586, 0.012727, 0.011903, 0.021381, 0.014315, 0.008276, 0.008895, 0.013613, 0.013613, 0.011106, 0.008804, 0.009187, 0.016021, 0.019109, 0.01227, 0.007555, 0.008723, 0.008624, 0.008075, 0.007031, 0.007177, 0.013437, 0.0198, 0.022667, 0.021816, 0.035586, 0.085092, 0.125101, 0.15008, 0.26085, 0.194234, 0.200174, 0.090864, 0.03976, 0.032677, 0.055536, 0.088832, 0.083462, 0.038858, 0.038858, 0.028695, 0.017138, 0.011903, 0.009728, 0.006482, 0.00515, 0.003671, 0.003246, 0.003366, 0.002057, 0.001434, 0.002138, 0.002529, 0.0028, 0.003177, 0.003177, 0.002761, 0.003246, 0.002512, 0.003821, 0.003757, 0.003997, 0.005734, 0.006533, 0.006533, 0.008895, 0.008276, 0.013613, 0.009294, 0.007495, 0.009865, 0.010672, 0.009187, 0.009187, 0.008276, 0.007495, 0.006619, 0.005503, 0.004414, 0.00515, 0.005086, 0.005223, 0.005249, 0.004775, 0.004775, 0.006701, 0.005992, 0.006567, 0.006482, 0.007645, 0.00777, 0.008156, 0.008276, 0.007315, 0.007315, 0.010131, 0.011342, 0.013613, 0.023534, 0.023534, 0.020876, 0.010926, 0.008075, 0.009015, 0.006482, 0.007177, 0.005011, 0.005734, 0.005223, 0.005011, 0.004611, 0.004161, 0.003727, 0.004161, 0.00515, 0.004611, 0.00389, 0.004899, 0.00389, 0.00292, 0.003341, 0.004388, 0.004315, 0.004431, 0.004388, 0.006194, 0.004161, 0.004976, 0.005503, 0.008276, 0.008409, 0.012727, 0.0198, 0.022306, 0.021816, 0.022306, 0.03976, 0.088832, 0.088832, 0.158265, 0.196879, 0.271506, 0.173081, 0.18812, 0.278302, 0.318242, 0.25031, 0.384043, 0.447574, 0.447574, 0.40511, 0.387226, 0.377384, 0.352862, 0.408655, 0.458154, 0.440853, 0.401658, 0.328603, 0.301917], '')</t>
  </si>
  <si>
    <t>UPI0001576B8A status=activ</t>
  </si>
  <si>
    <t>([0.005086, 0.00407, 0.004208, 0.005503, 0.005503, 0.005086, 0.006482, 0.006421, 0.00543, 0.004358, 0.00543, 0.004611, 0.003701, 0.002529, 0.002366, 0.0028, 0.001786, 0.001675, 0.001572, 0.001417, 0.000816, 0.001061, 0.001061, 0.000674, 0.000348, 0.000464, 0.000674, 0.000721, 0.000945, 0.000893, 0.001408, 0.000816, 0.001112, 0.001335, 0.001434, 0.001481, 0.00103, 0.001709, 0.001872, 0.003177, 0.004976, 0.005378, 0.007177, 0.010221, 0.012491, 0.024826, 0.013016, 0.008624, 0.008624, 0.008002, 0.008075, 0.006039, 0.006482, 0.00543, 0.003512, 0.003298, 0.003405, 0.003405, 0.003461, 0.001967, 0.001172, 0.000854, 0.000773, 0.000421, 0.000253, 0.000451, 0.000253, 0.000206, 0.000399, 0.000326, 0.000326, 0.000283, 0.000451, 0.000322, 0.000661, 0.00076, 0.001305, 0.001288, 0.001305, 0.000773, 0.000936, 0.000923, 0.001172, 0.001112, 0.001778, 0.002155, 0.001374, 0.001417, 0.002435, 0.001499, 0.000923, 0.000507, 0.000708, 0.00076, 0.001391, 0.001391, 0.002078, 0.00225, 0.002138, 0.002881, 0.00283, 0.002727, 0.002727, 0.001936, 0.00292, 0.002396, 0.002366, 0.002349, 0.002155, 0.001374, 0.001344, 0.001481, 0.001434, 0.002155, 0.001335, 0.000833, 0.000399, 0.000301, 0.000301, 0.000537, 0.000773, 0.001211, 0.001211, 0.001808, 0.002662, 0.00292, 0.0028, 0.002688, 0.003478, 0.004388, 0.005872, 0.008075, 0.010672, 0.022667, 0.013821, 0.034884], '')</t>
  </si>
  <si>
    <t>UPI0001576B8B status=activ</t>
  </si>
  <si>
    <t>([0.134866, 0.17593, 0.079919, 0.030003, 0.046336, 0.069024, 0.083462, 0.047319, 0.028107, 0.019109, 0.013613, 0.010509, 0.007555, 0.006421, 0.007315, 0.006245, 0.004161, 0.003478, 0.002366, 0.002482, 0.001687, 0.001709, 0.001417, 0.001533, 0.001623, 0.001391, 0.000854, 0.000854, 0.000842, 0.001335, 0.002057, 0.0028, 0.004135, 0.003924, 0.004736, 0.00558, 0.006245, 0.008895, 0.007315, 0.00777, 0.00777, 0.012491, 0.023963, 0.016826, 0.026338, 0.025316, 0.038042, 0.078022, 0.038042, 0.081712, 0.038858, 0.025316, 0.013613, 0.012727, 0.012727, 0.015694, 0.009728, 0.01078, 0.010672, 0.014586, 0.030003, 0.025316, 0.024393, 0.014315, 0.029376, 0.036378, 0.092881, 0.094817, 0.03976, 0.100716, 0.054297, 0.054297, 0.034884, 0.034068, 0.017797, 0.020876, 0.023534, 0.038858, 0.017138, 0.017797, 0.014586, 0.010926, 0.010926, 0.007091, 0.010131, 0.008409, 0.005318, 0.004835, 0.003246, 0.003804, 0.00316, 0.002881, 0.003963, 0.005734, 0.008624, 0.010221, 0.014315, 0.008156, 0.007177, 0.006567, 0.005799, 0.007555, 0.007091, 0.007091, 0.006567, 0.006988, 0.008075, 0.012727, 0.010372, 0.019109, 0.016021, 0.011106, 0.019401, 0.020165, 0.013613, 0.008276, 0.006701, 0.005011, 0.007555, 0.007177, 0.007177, 0.009294, 0.007877, 0.007315, 0.00515, 0.007877, 0.005086, 0.003963, 0.003512, 0.002881, 0.001906, 0.00246, 0.002503, 0.001572, 0.001649, 0.002078, 0.002078, 0.003014, 0.004611, 0.003212, 0.002662, 0.004414, 0.002662, 0.002366, 0.003079, 0.003109, 0.003298, 0.004646, 0.005992, 0.006701, 0.009728, 0.010926, 0.008409, 0.007555, 0.010672, 0.006701, 0.005623, 0.008002, 0.007877, 0.005249, 0.006567, 0.006567, 0.005992, 0.006988, 0.006482, 0.006619, 0.006482, 0.006142, 0.005932, 0.004208, 0.002705, 0.003014, 0.003924, 0.003864, 0.006142, 0.006988, 0.010131, 0.008409, 0.009294, 0.010221, 0.014075, 0.013821, 0.0198, 0.011106, 0.019401, 0.036378, 0.024826, 0.059222, 0.071867, 0.035586, 0.083462, 0.147574, 0.05306, 0.050641, 0.055536, 0.028107, 0.015078, 0.009294, 0.018787, 0.009483, 0.008624, 0.007422, 0.009865, 0.007555, 0.007645, 0.006245, 0.004835, 0.004315, 0.002688, 0.001649, 0.001602, 0.001541, 0.001142, 0.001211, 0.000945, 0.001271, 0.001112, 0.001675, 0.002623, 0.001748, 0.00283, 0.002211, 0.002503, 0.002276, 0.002336, 0.002336, 0.001786, 0.002482, 0.003461, 0.003963, 0.006078, 0.008723, 0.006078, 0.010131, 0.010672, 0.01078, 0.009294, 0.016257, 0.011106, 0.010221, 0.016528, 0.008723, 0.008075, 0.009977, 0.011669, 0.022306, 0.048328, 0.048328, 0.023963, 0.012727, 0.020165, 0.020522, 0.010372, 0.014586, 0.010926, 0.015344, 0.015344, 0.015694, 0.009401, 0.011903, 0.009728, 0.006245, 0.010372, 0.009977, 0.009728, 0.006533, 0.004921, 0.003246, 0.003341, 0.003341, 0.00389, 0.003963, 0.003804, 0.004315, 0.00359, 0.003177, 0.003757, 0.004315, 0.003924, 0.005734, 0.004976, 0.005734, 0.008409, 0.005623, 0.008409, 0.008002, 0.009096, 0.010509, 0.017447, 0.026892, 0.048328, 0.05306, 0.035586, 0.024393, 0.046336, 0.111485], '')</t>
  </si>
  <si>
    <t>UPI0001576B8D status=activ</t>
  </si>
  <si>
    <t>([0.088832, 0.049374, 0.071867, 0.074921, 0.048328, 0.067594, 0.090864, 0.085092, 0.083462, 0.050641, 0.06312, 0.067594, 0.069024, 0.098513, 0.060549, 0.047319, 0.045352, 0.032677, 0.035586, 0.069024, 0.111485, 0.127496, 0.125101, 0.086953, 0.060549, 0.059222, 0.032677, 0.034884, 0.044297, 0.06184, 0.11371, 0.116183, 0.074921, 0.083462, 0.098513, 0.096677, 0.094817, 0.109221, 0.120615, 0.106997, 0.092881, 0.090864, 0.046336, 0.090864, 0.129801, 0.21291, 0.30533, 0.394753, 0.291804, 0.284882, 0.206376, 0.209395, 0.15008, 0.264545, 0.25031, 0.281712, 0.380708, 0.41194, 0.30533, 0.394753, 0.414856, 0.414856, 0.311707, 0.454136, 0.450668, 0.387226, 0.342579, 0.30533, 0.311707, 0.401658, 0.418646, 0.490133, 0.525368, 0.622677, 0.490133, 0.398279, 0.257454, 0.161087, 0.139895, 0.21291, 0.209395, 0.191378, 0.109221, 0.194234, 0.167087, 0.088832, 0.106997, 0.139895, 0.161087, 0.158265, 0.098513, 0.05306, 0.043307, 0.040537, 0.022306, 0.038858, 0.081712, 0.164327, 0.239899, 0.243554, 0.142424, 0.144935, 0.15284, 0.25031, 0.170161, 0.100716, 0.200174, 0.134866, 0.127496, 0.078022, 0.085092, 0.118441, 0.129801, 0.15284, 0.078022, 0.144935, 0.139895, 0.116183, 0.064632, 0.038858, 0.03976, 0.044297, 0.048328, 0.025762, 0.022667, 0.025316, 0.05306, 0.035586, 0.043307, 0.041405, 0.043307, 0.023534, 0.016826, 0.025762, 0.025316, 0.050641, 0.027463, 0.019401, 0.023963, 0.043307, 0.090864, 0.129801, 0.200174, 0.179055, 0.179055, 0.222385, 0.308712, 0.203355, 0.26085, 0.311707, 0.229226, 0.324872, 0.40511, 0.529623, 0.422041, 0.422041, 0.380708, 0.454136, 0.525368, 0.483068, 0.465241, 0.398279, 0.281712, 0.239899, 0.137348, 0.225814, 0.132295, 0.129801, 0.222385, 0.222385, 0.161087, 0.139895, 0.132295, 0.079919, 0.083462, 0.083462, 0.049374, 0.049374, 0.041405, 0.045352, 0.046336, 0.047319, 0.031287, 0.044297, 0.030003, 0.059222, 0.026892, 0.051831, 0.050641, 0.044297, 0.036378, 0.035586, 0.078022, 0.051831, 0.088832, 0.081712, 0.092881, 0.15008, 0.125101, 0.158265, 0.144935, 0.122885, 0.122885, 0.173081, 0.196879, 0.275179, 0.278302, 0.308712, 0.291804, 0.173081, 0.116183, 0.081712, 0.15284, 0.092881, 0.079919, 0.079919, 0.081712, 0.116183, 0.118441, 0.129801, 0.132295, 0.116183, 0.147574, 0.15284, 0.191378, 0.120615, 0.142424, 0.086953, 0.118441, 0.127496, 0.191378, 0.239899, 0.200174, 0.203355, 0.275179, 0.359901, 0.384043, 0.374039, 0.352862, 0.308712, 0.359901, 0.26085, 0.308712, 0.295083, 0.321458, 0.225814, 0.291804, 0.21291, 0.298791, 0.342579, 0.239899, 0.281712, 0.30533, 0.408655, 0.390993, 0.332115, 0.346032, 0.229226, 0.222385, 0.191378, 0.232838, 0.158265, 0.161087, 0.17593, 0.179055, 0.083462, 0.132295, 0.15284, 0.222385, 0.25406, 0.236433, 0.318242, 0.335645, 0.236433, 0.182256, 0.182256, 0.185198, 0.116183, 0.191378, 0.167087, 0.222385, 0.144935, 0.225814, 0.278302, 0.219301, 0.21291, 0.349426, 0.366687, 0.366687, 0.390993, 0.288399, 0.26085, 0.264545, 0.25031, 0.25406, 0.243554, 0.264545, 0.339168, 0.318242, 0.25031, 0.239899, 0.247041, 0.339168, 0.339168, 0.370445, 0.321458, 0.342579, 0.281712, 0.206376, 0.222385, 0.219301, 0.30533, 0.332115, 0.366687, 0.275179, 0.374039, 0.422041, 0.346032, 0.30533, 0.324872, 0.398279, 0.433034, 0.332115, 0.335645, 0.339168, 0.339168, 0.342579, 0.342579, 0.370445, 0.444081, 0.461924, 0.454136, 0.359901, 0.335645, 0.278302, 0.356642, 0.318242, 0.318242, 0.390993, 0.387226, 0.476583, 0.480142, 0.483068, 0.622677, 0.497853, 0.440853, 0.472492, 0.58069, 0.461924, 0.494003, 0.494003, 0.42561, 0.418646, 0.472492, 0.398279, 0.349426, 0.257454, 0.264545, 0.229226, 0.225814, 0.26085, 0.219301, 0.164327, 0.106997, 0.106997, 0.144935, 0.15284, 0.129801, 0.118441, 0.191378, 0.17593, 0.170161, 0.144935, 0.158265, 0.158265, 0.219301, 0.222385, 0.308712, 0.352862, 0.387226, 0.394753, 0.387226, 0.422041, 0.401658, 0.490133, 0.472492, 0.486429, 0.505461, 0.490133, 0.476583, 0.447574, 0.40511, 0.374039, 0.450668, 0.398279, 0.422041], '')</t>
  </si>
  <si>
    <t>[72, 73, 153, 158, 343, 347, 387]</t>
  </si>
  <si>
    <t>UPI0001576B8F status=activ</t>
  </si>
  <si>
    <t>([0.06184, 0.047319, 0.051831, 0.042364, 0.046336, 0.050641, 0.067594, 0.055536, 0.054297, 0.066181, 0.069024, 0.092881, 0.098513, 0.100716, 0.083462, 0.092881, 0.100716, 0.056825, 0.090864, 0.074921, 0.066181, 0.066181, 0.092881, 0.106997, 0.147574, 0.111485, 0.129801, 0.076542, 0.111485, 0.139895, 0.139895, 0.164327, 0.155435, 0.194234, 0.281712, 0.318242, 0.308712, 0.18812, 0.281712, 0.25406, 0.25406, 0.349426, 0.349426, 0.36309, 0.36309, 0.359901, 0.339168, 0.335645, 0.342579, 0.339168, 0.349426, 0.374039, 0.301917, 0.321458, 0.30533, 0.200174, 0.161087, 0.247041, 0.271506, 0.271506, 0.219301, 0.216401, 0.225814, 0.275179, 0.18812, 0.120615, 0.120615, 0.219301, 0.219301, 0.31487, 0.308712, 0.295083, 0.173081, 0.158265, 0.078022, 0.083462, 0.147574, 0.182256, 0.120615, 0.164327, 0.100716, 0.155435, 0.11371, 0.11371, 0.109221, 0.185198, 0.281712, 0.298791, 0.191378, 0.206376, 0.194234, 0.200174, 0.200174, 0.335645, 0.398279, 0.398279, 0.384043, 0.401658, 0.36309, 0.433034, 0.384043, 0.490133, 0.497853, 0.553315, 0.553315, 0.454136, 0.359901, 0.359901, 0.264545, 0.278302, 0.291804, 0.298791, 0.291804, 0.298791, 0.194234, 0.147574, 0.21291, 0.216401, 0.18812, 0.209395, 0.122885, 0.120615, 0.122885, 0.118441, 0.122885, 0.122885, 0.139895, 0.200174, 0.158265, 0.173081, 0.25406, 0.137348, 0.086953, 0.054297, 0.030611, 0.051831, 0.058088, 0.066181, 0.066181, 0.086953, 0.090864, 0.137348, 0.203355, 0.132295, 0.15008, 0.161087, 0.111485, 0.158265, 0.10481, 0.132295, 0.111485, 0.10481, 0.167087, 0.170161, 0.239899, 0.25031, 0.216401, 0.264545, 0.271506, 0.26085, 0.239899, 0.232838, 0.278302, 0.271506, 0.346032, 0.328603, 0.31487, 0.284882, 0.275179, 0.25031, 0.247041, 0.342579, 0.352862, 0.374039, 0.454136, 0.450668, 0.525368, 0.458154, 0.461924, 0.436924, 0.436924, 0.42561, 0.408655, 0.401658, 0.414856, 0.36309, 0.26085, 0.278302, 0.288399, 0.284882, 0.308712, 0.288399, 0.295083, 0.206376, 0.216401, 0.216401, 0.232838, 0.275179, 0.359901, 0.380708, 0.349426, 0.278302, 0.298791, 0.243554, 0.232838, 0.173081, 0.229226, 0.236433, 0.225814, 0.298791, 0.275179, 0.359901, 0.418646, 0.436924, 0.529623, 0.517562, 0.418646, 0.40511, 0.295083, 0.31487, 0.324872, 0.380708, 0.433034, 0.408655, 0.483068, 0.494003, 0.557691, 0.444081, 0.486429, 0.390993, 0.394753, 0.422041, 0.433034, 0.390993, 0.377384, 0.387226, 0.374039, 0.394753, 0.30533, 0.380708, 0.359901, 0.25406, 0.264545, 0.281712, 0.194234, 0.158265, 0.11371, 0.125101, 0.132295, 0.15008, 0.232838, 0.243554, 0.219301, 0.158265, 0.164327, 0.164327, 0.090864, 0.098513, 0.144935, 0.225814, 0.222385, 0.219301, 0.328603, 0.321458, 0.328603, 0.418646, 0.394753, 0.458154, 0.450668, 0.557691, 0.59014, 0.59014, 0.517562, 0.461924, 0.509769, 0.454136, 0.377384, 0.480142, 0.465241, 0.468512, 0.444081, 0.394753, 0.41194, 0.298791, 0.308712, 0.318242, 0.332115, 0.31487, 0.30533, 0.219301, 0.167087, 0.102787, 0.078022, 0.092881, 0.109221, 0.064632, 0.096677, 0.158265, 0.111485, 0.122885, 0.078022, 0.096677, 0.127496, 0.116183, 0.200174, 0.194234, 0.179055, 0.170161, 0.17593, 0.109221, 0.161087, 0.161087, 0.243554, 0.243554, 0.264545, 0.339168, 0.380708, 0.278302, 0.26085, 0.225814, 0.21291, 0.31487, 0.236433, 0.196879, 0.194234, 0.185198, 0.194234, 0.134866, 0.147574, 0.161087, 0.243554, 0.158265, 0.209395, 0.216401, 0.21291, 0.21291, 0.179055, 0.229226, 0.318242, 0.321458, 0.40511, 0.422041, 0.40511, 0.483068, 0.549308, 0.570702, 0.468512, 0.450668, 0.461924, 0.440853, 0.436924, 0.41194, 0.525368, 0.525368, 0.418646, 0.486429, 0.468512, 0.480142, 0.476583, 0.476583, 0.42561, 0.339168, 0.318242, 0.30533, 0.321458, 0.291804, 0.209395, 0.295083, 0.229226, 0.203355, 0.182256, 0.25031, 0.182256, 0.15284, 0.137348, 0.134866, 0.134866, 0.167087, 0.173081, 0.100716, 0.10481, 0.079919, 0.129801, 0.142424, 0.144935, 0.118441, 0.137348, 0.132295, 0.142424, 0.200174, 0.291804, 0.324872, 0.321458, 0.408655, 0.436924, 0.436924, 0.541878, 0.505461, 0.390993, 0.380708, 0.465241, 0.454136, 0.553315, 0.56648, 0.56648, 0.585406, 0.58069, 0.59917, 0.632174, 0.618285, 0.505461, 0.517562, 0.480142, 0.497853, 0.461924, 0.472492, 0.4292, 0.339168, 0.281712, 0.352862, 0.332115, 0.318242, 0.301917, 0.281712, 0.243554, 0.194234, 0.142424, 0.118441, 0.0704], '')</t>
  </si>
  <si>
    <t>[103, 104, 176, 214, 215, 226, 269, 270, 271, 272, 274, 344, 345, 352, 353, 396, 397, 402, 403, 404, 405, 406, 407, 408, 409, 410, 411]</t>
  </si>
  <si>
    <t>UPI0001576B93 status=activ</t>
  </si>
  <si>
    <t>([0.01227, 0.009401, 0.015694, 0.011518, 0.019401, 0.014783, 0.022667, 0.019401, 0.015694, 0.013821, 0.017797, 0.022667, 0.022667, 0.022667, 0.026338, 0.029376, 0.023963, 0.050641, 0.10481, 0.144935, 0.158265, 0.257454, 0.257454, 0.243554, 0.247041, 0.236433, 0.332115, 0.31487, 0.384043, 0.497853, 0.497853, 0.458154, 0.366687, 0.30533, 0.225814, 0.352862, 0.236433, 0.288399, 0.271506, 0.243554, 0.247041, 0.25031, 0.158265, 0.161087, 0.167087, 0.167087, 0.155435, 0.125101, 0.134866, 0.092881, 0.046336, 0.059222, 0.074921, 0.137348, 0.122885, 0.206376, 0.194234, 0.308712, 0.206376, 0.222385, 0.247041, 0.194234, 0.194234, 0.179055, 0.268042, 0.264545, 0.31487, 0.229226, 0.182256, 0.194234, 0.257454, 0.247041, 0.21291, 0.120615, 0.06184, 0.10481, 0.090864, 0.085092, 0.086953, 0.142424, 0.088832, 0.035586, 0.064632, 0.032677, 0.033407, 0.032677, 0.038042, 0.046336, 0.086953, 0.15008, 0.132295, 0.074921, 0.132295, 0.120615, 0.118441, 0.194234, 0.206376, 0.127496, 0.078022, 0.0704, 0.040537, 0.064632, 0.132295, 0.139895, 0.222385, 0.346032, 0.349426, 0.239899, 0.247041, 0.170161, 0.173081, 0.142424, 0.164327, 0.18812, 0.200174, 0.318242, 0.247041, 0.200174, 0.179055, 0.26085, 0.25031, 0.332115, 0.359901, 0.359901, 0.342579, 0.352862, 0.328603, 0.318242, 0.414856, 0.335645, 0.418646, 0.433034, 0.505461, 0.486429, 0.458154, 0.494003, 0.41194, 0.5017, 0.549308, 0.585406, 0.604312, 0.604312, 0.472492, 0.328603, 0.301917, 0.229226, 0.216401, 0.122885, 0.074921, 0.0704, 0.109221, 0.10481, 0.088832, 0.036378, 0.03976, 0.03976, 0.024393, 0.040537, 0.043307, 0.043307, 0.048328, 0.044297, 0.024826, 0.051831, 0.102787, 0.094817, 0.118441, 0.122885, 0.222385, 0.308712, 0.308712, 0.31487, 0.311707, 0.31487, 0.339168, 0.321458, 0.291804, 0.418646, 0.422041, 0.308712, 0.278302, 0.349426, 0.284882, 0.342579, 0.342579, 0.30533, 0.356642, 0.278302, 0.247041, 0.236433, 0.247041, 0.247041, 0.158265, 0.132295, 0.111485, 0.125101, 0.196879, 0.25031, 0.239899, 0.158265, 0.268042, 0.268042, 0.271506, 0.349426, 0.387226, 0.298791, 0.219301, 0.222385, 0.339168, 0.278302, 0.191378, 0.15284, 0.15008, 0.232838, 0.229226, 0.170161, 0.203355, 0.206376, 0.15284, 0.102787, 0.173081, 0.15284, 0.185198, 0.155435, 0.147574, 0.142424, 0.219301, 0.339168, 0.229226, 0.219301, 0.31487, 0.414856, 0.454136, 0.418646, 0.4292, 0.472492, 0.604312, 0.59917, 0.480142, 0.476583, 0.450668, 0.390993, 0.394753, 0.394753, 0.328603, 0.291804, 0.26085, 0.271506, 0.155435, 0.239899, 0.15284, 0.155435, 0.11371, 0.060549, 0.076542, 0.038858, 0.037156, 0.034884, 0.044297, 0.044297, 0.030003, 0.055536, 0.034068, 0.034068, 0.016021, 0.030003, 0.037156, 0.025316, 0.013821, 0.028695, 0.028107, 0.028107, 0.029376, 0.023963, 0.044297, 0.048328, 0.069024, 0.0704, 0.069024, 0.041405, 0.078022, 0.142424, 0.083462, 0.137348, 0.134866, 0.247041, 0.229226, 0.229226, 0.332115, 0.335645, 0.25406, 0.167087, 0.191378, 0.203355, 0.209395, 0.209395, 0.196879, 0.229226, 0.219301, 0.173081, 0.25031, 0.158265, 0.090864, 0.090864, 0.064632, 0.06184, 0.032677, 0.021816, 0.013265, 0.008723, 0.012727, 0.019401, 0.032677, 0.028695, 0.016528, 0.028107, 0.032017, 0.032017, 0.018787, 0.015344, 0.016528, 0.016021, 0.016021, 0.028695, 0.028107, 0.054297, 0.025762, 0.022306, 0.038858, 0.055536, 0.098513, 0.111485, 0.058088, 0.027463, 0.049374, 0.079919, 0.037156, 0.031287, 0.024826, 0.022306, 0.014315, 0.01078, 0.010926, 0.017797, 0.017138, 0.015078, 0.014075, 0.026338, 0.064632, 0.055536, 0.038858, 0.022667, 0.019401, 0.036378, 0.049374, 0.023963, 0.023963, 0.046336, 0.025762, 0.019401, 0.038042, 0.086953, 0.090864, 0.043307, 0.043307, 0.041405, 0.088832, 0.048328, 0.049374, 0.028695, 0.031287, 0.030611, 0.026892, 0.018415, 0.019109, 0.028107, 0.058088, 0.058088, 0.05306, 0.094817, 0.164327, 0.164327, 0.155435, 0.158265, 0.182256, 0.191378, 0.209395, 0.209395, 0.311707, 0.311707, 0.394753, 0.291804, 0.380708, 0.447574, 0.534167, 0.414856, 0.4292, 0.394753, 0.342579, 0.257454, 0.257454, 0.247041, 0.247041, 0.25406, 0.342579, 0.454136, 0.349426, 0.335645, 0.25031, 0.17593, 0.200174, 0.120615, 0.118441, 0.069024, 0.092881, 0.048328, 0.096677, 0.090864, 0.073402, 0.074921, 0.137348, 0.092881, 0.092881, 0.096677, 0.050641, 0.040537, 0.034068, 0.069024, 0.038042, 0.067594, 0.100716, 0.0704, 0.127496, 0.203355, 0.308712, 0.30533, 0.414856, 0.398279, 0.318242, 0.414856, 0.468512, 0.41194, 0.418646, 0.422041, 0.41194, 0.42561, 0.458154, 0.458154, 0.359901, 0.447574, 0.454136, 0.377384, 0.408655, 0.408655, 0.40511, 0.30533, 0.243554, 0.239899, 0.147574, 0.216401, 0.206376, 0.225814, 0.191378, 0.281712, 0.206376, 0.173081, 0.257454, 0.17593, 0.120615, 0.194234, 0.200174, 0.194234, 0.209395, 0.239899, 0.247041, 0.15284, 0.232838, 0.31487, 0.275179, 0.291804, 0.30533, 0.318242, 0.203355, 0.298791, 0.239899, 0.25406, 0.291804, 0.31487, 0.401658, 0.374039, 0.281712, 0.281712, 0.308712, 0.377384, 0.281712, 0.281712, 0.384043, 0.288399, 0.239899, 0.236433, 0.339168, 0.247041, 0.182256, 0.200174, 0.185198, 0.134866, 0.196879, 0.206376, 0.15284, 0.15008, 0.21291, 0.257454, 0.264545, 0.203355, 0.158265, 0.232838, 0.147574, 0.100716, 0.11371, 0.139895, 0.142424, 0.081712, 0.081712, 0.086953, 0.127496, 0.127496, 0.21291, 0.203355, 0.191378, 0.15008, 0.158265, 0.18812, 0.232838, 0.229226, 0.185198, 0.229226, 0.225814, 0.318242, 0.301917, 0.390993, 0.30533, 0.243554, 0.236433, 0.284882, 0.229226, 0.15284, 0.15008, 0.15284, 0.102787, 0.122885, 0.11371, 0.106997, 0.122885, 0.120615, 0.092881, 0.155435, 0.125101, 0.137348, 0.129801, 0.170161, 0.15284, 0.194234, 0.281712, 0.387226, 0.328603, 0.31487, 0.414856, 0.418646, 0.370445, 0.352862, 0.328603, 0.380708, 0.398279, 0.366687, 0.236433, 0.288399, 0.206376, 0.26085, 0.232838, 0.25031, 0.291804, 0.194234, 0.222385, 0.236433, 0.132295, 0.125101, 0.125101, 0.067594, 0.079919, 0.098513, 0.179055, 0.179055, 0.185198, 0.118441, 0.0704, 0.111485, 0.10481, 0.092881, 0.044297, 0.043307, 0.043307, 0.045352, 0.045352, 0.036378, 0.034884, 0.050641, 0.054297, 0.06312, 0.083462, 0.083462, 0.083462, 0.040537, 0.022306, 0.022667, 0.028107, 0.027463, 0.023087, 0.022667, 0.042364, 0.079919, 0.079919, 0.074921, 0.038858, 0.073402, 0.090864, 0.071867, 0.102787, 0.116183, 0.10481, 0.132295, 0.11371, 0.073402, 0.139895, 0.225814, 0.173081, 0.127496, 0.232838, 0.18812, 0.111485, 0.106997, 0.083462, 0.096677, 0.05306, 0.043307, 0.024826, 0.024826, 0.016021, 0.016021, 0.023534, 0.033407, 0.038042, 0.020876, 0.026338, 0.023963, 0.015078, 0.016528, 0.030003, 0.020522, 0.023534, 0.022306, 0.018106, 0.024393, 0.017447, 0.017138, 0.033407, 0.06312, 0.0704, 0.083462, 0.038858, 0.024826, 0.020165, 0.019109, 0.032677, 0.043307, 0.026892, 0.033407, 0.05306, 0.027463, 0.038042, 0.085092, 0.15008, 0.182256, 0.164327, 0.196879, 0.288399, 0.200174, 0.200174, 0.11371, 0.11371, 0.164327, 0.196879, 0.268042, 0.222385, 0.219301, 0.229226, 0.311707, 0.264545, 0.275179, 0.359901, 0.25406, 0.194234, 0.116183, 0.120615, 0.058088, 0.028107, 0.017447, 0.017797, 0.016826, 0.023087, 0.044297, 0.069024, 0.069024, 0.036378, 0.050641, 0.049374, 0.043307, 0.040537, 0.040537, 0.043307, 0.044297, 0.088832, 0.10481, 0.173081, 0.173081, 0.216401, 0.301917, 0.398279, 0.483068, 0.390993, 0.422041, 0.332115, 0.209395, 0.243554, 0.342579, 0.225814, 0.25031, 0.219301, 0.257454, 0.36309, 0.232838, 0.134866, 0.129801, 0.127496, 0.11371, 0.071867, 0.055536, 0.067594, 0.067594, 0.040537, 0.047319, 0.028107, 0.045352, 0.046336, 0.044297, 0.047319, 0.100716, 0.094817, 0.067594, 0.030003, 0.026338, 0.058088, 0.122885, 0.116183, 0.127496, 0.127496, 0.196879, 0.342579, 0.36309, 0.377384, 0.468512, 0.454136, 0.541878, 0.465241, 0.468512, 0.468512, 0.42561, 0.321458, 0.295083, 0.387226, 0.401658, 0.31487, 0.308712, 0.298791, 0.30533, 0.225814, 0.25031, 0.155435, 0.132295, 0.067594, 0.067594, 0.064632, 0.071867, 0.076542, 0.118441, 0.191378, 0.203355, 0.203355, 0.26085, 0.264545, 0.225814, 0.295083, 0.380708, 0.349426, 0.324872, 0.278302, 0.356642, 0.332115], '')</t>
  </si>
  <si>
    <t>[132, 137, 138, 139, 140, 141, 236, 237, 394, 771]</t>
  </si>
  <si>
    <t>UPI0001576B94 status=activ</t>
  </si>
  <si>
    <t>([0.185198, 0.076542, 0.106997, 0.092881, 0.083462, 0.102787, 0.05306, 0.066181, 0.045352, 0.058088, 0.0704, 0.041405, 0.05306, 0.037156, 0.026338, 0.014783, 0.008804, 0.009294, 0.017447, 0.013265, 0.01078, 0.010131, 0.017447, 0.018106, 0.026338, 0.033407, 0.020876, 0.032017, 0.025316, 0.022306, 0.014315, 0.011669, 0.015078, 0.01227, 0.010372, 0.010372, 0.012491, 0.013821, 0.008276, 0.008002, 0.006988, 0.008276, 0.011518, 0.007555, 0.007555, 0.007031, 0.00558, 0.005011, 0.004161, 0.003405, 0.004611, 0.005799, 0.005086, 0.004689, 0.003821, 0.003821, 0.003701, 0.003109, 0.003212, 0.004689, 0.003341, 0.003053, 0.003079, 0.003431, 0.004208, 0.00292, 0.003177, 0.003512, 0.003864, 0.004208, 0.006039, 0.006078, 0.004414, 0.00558, 0.007645, 0.012491, 0.009977, 0.013016, 0.026338, 0.021816, 0.018787, 0.035586, 0.073402, 0.050641, 0.05306, 0.074921, 0.106997, 0.090864, 0.11371, 0.139895, 0.173081, 0.10481, 0.051831, 0.051831, 0.040537, 0.020876, 0.010926, 0.011669, 0.009865, 0.006142, 0.006078, 0.006421, 0.004835, 0.004835, 0.005734, 0.003963, 0.002688, 0.00246, 0.002435, 0.00246, 0.001906, 0.00225, 0.002327, 0.002581, 0.003109, 0.002761, 0.003366, 0.004135, 0.005223, 0.004835, 0.006567, 0.009977], '')</t>
  </si>
  <si>
    <t>UPI0001576B95 status=activ</t>
  </si>
  <si>
    <t>([0.549308, 0.394753, 0.447574, 0.352862, 0.264545, 0.298791, 0.346032, 0.384043, 0.311707, 0.335645, 0.370445, 0.40511, 0.408655, 0.401658, 0.521092, 0.549308, 0.549308, 0.549308, 0.5017, 0.505461, 0.394753, 0.433034, 0.549308, 0.534167, 0.529623, 0.642678, 0.509769, 0.494003, 0.483068, 0.632174, 0.648219, 0.59508, 0.549308, 0.56648, 0.626927, 0.59508, 0.458154, 0.450668, 0.422041, 0.366687, 0.321458, 0.41194, 0.436924, 0.42561, 0.401658, 0.394753, 0.408655, 0.418646, 0.352862, 0.352862, 0.31487, 0.278302, 0.30533, 0.332115, 0.318242, 0.216401, 0.203355, 0.206376, 0.139895, 0.167087, 0.257454, 0.295083, 0.308712, 0.321458, 0.318242, 0.268042, 0.390993, 0.298791, 0.298791, 0.366687, 0.36309, 0.291804, 0.291804, 0.264545, 0.264545, 0.278302, 0.401658, 0.318242, 0.318242, 0.374039, 0.374039, 0.366687, 0.366687, 0.26085, 0.268042, 0.268042, 0.356642, 0.239899, 0.324872, 0.342579, 0.352862, 0.387226, 0.461924, 0.458154, 0.380708, 0.377384, 0.398279, 0.377384, 0.4292, 0.529623, 0.447574, 0.356642, 0.264545, 0.25031, 0.271506, 0.257454, 0.257454, 0.216401, 0.301917, 0.264545, 0.332115, 0.332115, 0.206376, 0.206376, 0.15284, 0.167087, 0.182256, 0.15284, 0.15284, 0.111485, 0.060549, 0.096677, 0.102787, 0.170161, 0.170161, 0.247041, 0.25031, 0.26085, 0.216401, 0.21291, 0.25406, 0.257454, 0.247041, 0.268042, 0.196879, 0.21291, 0.264545, 0.247041, 0.158265, 0.158265, 0.25031, 0.346032, 0.298791, 0.380708, 0.298791, 0.295083, 0.278302, 0.18812, 0.173081, 0.236433, 0.243554, 0.232838, 0.247041, 0.173081, 0.170161, 0.25031, 0.239899, 0.185198, 0.222385, 0.332115, 0.332115, 0.321458, 0.321458, 0.288399, 0.281712, 0.390993, 0.298791, 0.232838, 0.247041, 0.264545, 0.185198, 0.179055, 0.182256, 0.17593, 0.243554, 0.209395, 0.203355, 0.194234, 0.288399, 0.25406, 0.161087, 0.129801, 0.085092, 0.078022, 0.098513, 0.054297, 0.042364, 0.085092, 0.129801, 0.200174, 0.116183, 0.116183, 0.098513, 0.074921, 0.055536, 0.040537, 0.071867, 0.048328, 0.083462, 0.051831, 0.033407, 0.056825], '')</t>
  </si>
  <si>
    <t>[0, 14, 15, 16, 17, 18, 19, 22, 23, 24, 25, 26, 29, 30, 31, 32, 33, 34, 35, 99]</t>
  </si>
  <si>
    <t>UPI0001576B9B status=activ</t>
  </si>
  <si>
    <t>([0.078022, 0.109221, 0.043307, 0.047319, 0.066181, 0.10481, 0.129801, 0.158265, 0.194234, 0.229226, 0.281712, 0.25031, 0.200174, 0.102787, 0.182256, 0.295083, 0.182256, 0.17593, 0.264545, 0.26085, 0.281712, 0.26085, 0.203355, 0.239899, 0.271506, 0.268042, 0.239899, 0.194234, 0.161087, 0.164327, 0.147574, 0.078022, 0.129801, 0.078022, 0.134866, 0.11371, 0.069024, 0.071867, 0.034884, 0.028695, 0.030003, 0.014075, 0.013437, 0.010926, 0.017797, 0.017797, 0.015344, 0.016257, 0.016528, 0.01078, 0.010509, 0.00962, 0.014315, 0.013821, 0.014075, 0.018415, 0.021381, 0.044297, 0.047319, 0.096677, 0.083462, 0.06312, 0.129801, 0.219301, 0.291804, 0.196879, 0.216401, 0.196879, 0.164327, 0.203355, 0.318242, 0.31487, 0.31487, 0.324872, 0.268042, 0.356642, 0.222385, 0.239899, 0.120615, 0.109221, 0.05306, 0.06312, 0.045352, 0.048328, 0.030611, 0.044297, 0.038858, 0.019109, 0.015694, 0.010509, 0.010509, 0.010926, 0.008895, 0.010131, 0.007877, 0.00962, 0.01227, 0.024826, 0.022306, 0.037156, 0.074921, 0.085092, 0.085092, 0.15284, 0.079919, 0.071867, 0.059222, 0.118441, 0.111485, 0.155435, 0.196879, 0.158265, 0.155435, 0.225814, 0.161087, 0.144935, 0.127496, 0.120615, 0.106997, 0.11371, 0.139895, 0.15284, 0.229226, 0.232838, 0.158265, 0.247041, 0.247041, 0.17593, 0.098513, 0.182256, 0.21291, 0.25031, 0.311707, 0.219301, 0.116183, 0.167087, 0.239899, 0.295083, 0.275179, 0.185198, 0.179055, 0.144935, 0.137348, 0.116183, 0.098513, 0.144935, 0.158265, 0.26085, 0.352862, 0.476583, 0.497853, 0.42561, 0.346032, 0.30533, 0.295083, 0.377384, 0.346032, 0.352862, 0.332115, 0.275179, 0.30533, 0.308712, 0.308712, 0.264545, 0.308712, 0.308712, 0.308712, 0.295083, 0.275179, 0.18812, 0.161087, 0.147574, 0.219301, 0.342579, 0.278302, 0.308712, 0.257454, 0.191378, 0.185198, 0.17593, 0.236433, 0.321458, 0.318242, 0.25406, 0.318242, 0.301917, 0.25031, 0.170161, 0.179055, 0.179055, 0.268042, 0.191378, 0.191378, 0.182256, 0.18812, 0.278302, 0.36309, 0.454136, 0.468512, 0.472492, 0.472492, 0.36309, 0.268042, 0.278302, 0.324872, 0.243554, 0.18812, 0.284882, 0.370445, 0.349426, 0.349426, 0.328603, 0.324872, 0.324872, 0.216401, 0.196879, 0.196879, 0.185198, 0.116183, 0.122885, 0.073402, 0.085092, 0.179055, 0.247041, 0.268042, 0.318242, 0.40511, 0.5017, 0.486429, 0.476583, 0.486429, 0.494003, 0.40511, 0.5017, 0.408655, 0.529623, 0.461924, 0.433034, 0.433034, 0.450668, 0.440853, 0.529623, 0.401658, 0.291804, 0.291804, 0.271506, 0.161087, 0.144935, 0.074921, 0.081712, 0.092881, 0.102787, 0.056825, 0.096677, 0.059222, 0.111485, 0.06184, 0.102787, 0.098513, 0.10481, 0.15008, 0.196879, 0.203355, 0.219301, 0.268042, 0.275179, 0.268042, 0.370445, 0.264545, 0.349426, 0.332115, 0.339168, 0.229226, 0.288399, 0.291804, 0.328603, 0.229226, 0.288399, 0.191378, 0.216401, 0.132295, 0.069024, 0.083462, 0.079919, 0.088832, 0.111485, 0.094817, 0.100716, 0.100716, 0.179055, 0.185198, 0.155435, 0.15008, 0.15284, 0.17593, 0.10481, 0.129801, 0.203355, 0.239899, 0.335645, 0.225814, 0.346032, 0.465241, 0.468512, 0.401658, 0.490133, 0.5017, 0.553315, 0.541878, 0.450668, 0.387226, 0.332115, 0.275179, 0.281712, 0.281712, 0.206376, 0.301917, 0.264545, 0.257454, 0.247041, 0.144935, 0.247041, 0.219301, 0.206376, 0.203355, 0.194234, 0.18812, 0.094817, 0.092881, 0.074921, 0.118441, 0.116183, 0.147574, 0.225814, 0.219301, 0.301917, 0.384043, 0.398279, 0.42561, 0.332115, 0.342579, 0.401658, 0.295083, 0.200174, 0.200174, 0.206376, 0.200174, 0.18812, 0.26085, 0.206376, 0.25031, 0.191378, 0.21291, 0.185198, 0.120615, 0.11371, 0.069024, 0.066181, 0.035586, 0.030611, 0.045352, 0.042364, 0.042364, 0.046336, 0.094817, 0.100716, 0.096677, 0.15284, 0.098513, 0.125101, 0.167087, 0.155435, 0.142424, 0.15008, 0.173081, 0.25031, 0.164327, 0.21291, 0.21291, 0.196879, 0.236433, 0.264545, 0.281712, 0.25031, 0.332115, 0.324872, 0.311707, 0.229226, 0.194234, 0.275179, 0.26085, 0.257454, 0.216401, 0.298791, 0.25031, 0.268042, 0.281712, 0.284882, 0.284882, 0.291804, 0.298791, 0.257454, 0.278302, 0.268042, 0.349426, 0.366687, 0.271506, 0.288399, 0.40511, 0.461924, 0.497853, 0.51388, 0.5017, 0.553315, 0.557691, 0.685117, 0.690604, 0.56648, 0.575842, 0.642678, 0.657645, 0.675549, 0.626927, 0.618285, 0.613573, 0.494003, 0.394753, 0.374039, 0.359901, 0.301917, 0.264545, 0.200174, 0.158265, 0.127496, 0.102787, 0.073402, 0.044297, 0.023963, 0.035586], '')</t>
  </si>
  <si>
    <t>[227, 233, 235, 241, 306, 307, 308, 411, 412, 413, 414, 415, 416, 417, 418, 419, 420, 421, 422, 423, 424]</t>
  </si>
  <si>
    <t>UPI0001576BA6 status=activ</t>
  </si>
  <si>
    <t>([0.086953, 0.051831, 0.056825, 0.037156, 0.056825, 0.03976, 0.034068, 0.036378, 0.030611, 0.038858, 0.048328, 0.073402, 0.076542, 0.137348, 0.232838, 0.200174, 0.25406, 0.247041, 0.25406, 0.278302, 0.25031, 0.275179, 0.352862, 0.275179, 0.36309, 0.324872, 0.401658, 0.461924, 0.401658, 0.384043, 0.387226, 0.387226, 0.264545, 0.173081, 0.164327, 0.100716, 0.085092, 0.086953, 0.076542, 0.078022, 0.073402, 0.122885, 0.064632, 0.071867, 0.139895, 0.129801, 0.098513, 0.109221, 0.116183, 0.134866, 0.209395, 0.182256, 0.191378, 0.196879, 0.284882, 0.236433, 0.298791, 0.324872, 0.335645, 0.418646, 0.40511, 0.301917, 0.295083, 0.342579, 0.264545, 0.275179, 0.275179, 0.356642, 0.25406, 0.25031, 0.339168, 0.271506, 0.298791, 0.288399, 0.377384, 0.281712, 0.324872, 0.339168, 0.339168, 0.339168, 0.342579, 0.335645, 0.394753, 0.311707, 0.268042, 0.335645, 0.324872, 0.295083, 0.318242, 0.414856, 0.408655, 0.352862, 0.384043, 0.308712, 0.308712, 0.243554, 0.339168, 0.222385, 0.122885, 0.125101, 0.137348, 0.073402, 0.044297, 0.055536, 0.094817, 0.109221, 0.116183, 0.081712, 0.060549, 0.050641, 0.030003, 0.030611, 0.03976, 0.051831, 0.051831, 0.058088, 0.050641, 0.042364, 0.049374, 0.066181, 0.064632, 0.054297, 0.122885, 0.200174, 0.196879, 0.203355, 0.206376, 0.127496, 0.098513, 0.096677, 0.059222, 0.094817, 0.085092, 0.083462, 0.092881, 0.15284, 0.088832, 0.167087, 0.167087, 0.21291, 0.21291, 0.21291, 0.222385, 0.206376, 0.127496, 0.081712, 0.083462, 0.137348, 0.17593, 0.278302, 0.374039, 0.370445, 0.374039, 0.271506, 0.275179, 0.185198, 0.18812, 0.268042, 0.164327, 0.139895, 0.088832, 0.074921, 0.076542, 0.078022, 0.074921, 0.142424, 0.206376, 0.170161, 0.142424, 0.144935, 0.120615, 0.083462, 0.125101, 0.096677, 0.191378, 0.139895, 0.191378], '')</t>
  </si>
  <si>
    <t>UPI0001576BAC status=activ</t>
  </si>
  <si>
    <t>([0.064632, 0.102787, 0.129801, 0.194234, 0.111485, 0.066181, 0.090864, 0.111485, 0.132295, 0.086953, 0.111485, 0.167087, 0.139895, 0.229226, 0.194234, 0.222385, 0.219301, 0.203355, 0.120615, 0.079919, 0.088832, 0.100716, 0.092881, 0.051831, 0.049374, 0.090864, 0.090864, 0.086953, 0.047319, 0.038042, 0.051831, 0.051831, 0.045352, 0.06184, 0.034068, 0.079919, 0.0704, 0.064632, 0.031287, 0.032677, 0.043307, 0.021381, 0.015694, 0.010131, 0.0198, 0.018787, 0.013016, 0.023963, 0.023087, 0.021816, 0.028107, 0.020165, 0.013016, 0.012727, 0.009977, 0.010131, 0.009728, 0.012491, 0.016257, 0.028695, 0.050641, 0.048328, 0.071867, 0.118441, 0.111485, 0.049374, 0.026338, 0.023534, 0.022667, 0.018787, 0.020165, 0.019401, 0.038042, 0.031287, 0.036378, 0.048328, 0.086953, 0.055536, 0.067594, 0.085092, 0.047319, 0.054297, 0.030003, 0.038858, 0.024826, 0.050641, 0.094817, 0.094817, 0.094817, 0.056825, 0.0704, 0.15284, 0.076542, 0.059222, 0.054297, 0.038042, 0.043307, 0.025316, 0.023087, 0.019401, 0.019401, 0.021816, 0.019109, 0.034884, 0.0198, 0.014783, 0.014075, 0.013437, 0.022306, 0.031287, 0.03976, 0.025316, 0.01204, 0.015078, 0.020165, 0.040537, 0.055536, 0.023087, 0.042364, 0.06184, 0.06184, 0.066181, 0.058088, 0.059222, 0.034884, 0.067594, 0.066181, 0.041405, 0.042364, 0.041405, 0.051831, 0.040537, 0.069024, 0.125101, 0.185198, 0.142424, 0.147574, 0.137348, 0.15284, 0.15008, 0.109221, 0.137348, 0.132295, 0.21291, 0.225814, 0.185198, 0.185198, 0.18812, 0.173081, 0.185198, 0.100716, 0.049374, 0.044297, 0.042364, 0.044297, 0.047319, 0.059222, 0.06184, 0.038858, 0.042364, 0.050641, 0.088832, 0.085092, 0.047319, 0.025316, 0.0198, 0.03976, 0.03976, 0.045352, 0.041405, 0.03976, 0.067594, 0.147574, 0.127496, 0.132295, 0.127496, 0.127496, 0.132295, 0.134866, 0.167087, 0.161087, 0.137348, 0.090864, 0.076542, 0.085092, 0.147574, 0.170161, 0.102787, 0.096677, 0.122885, 0.206376, 0.122885, 0.15284, 0.15284, 0.268042, 0.15284, 0.164327, 0.191378, 0.182256, 0.106997, 0.073402, 0.137348, 0.137348, 0.139895, 0.161087, 0.232838, 0.170161, 0.17593, 0.185198, 0.161087, 0.120615, 0.129801, 0.15008, 0.17593, 0.167087, 0.164327, 0.271506, 0.236433, 0.173081, 0.147574, 0.209395, 0.295083, 0.25406, 0.206376, 0.281712, 0.25031, 0.200174], '')</t>
  </si>
  <si>
    <t>UPI0001576BC6 status=activ</t>
  </si>
  <si>
    <t>([0.59014, 0.450668, 0.480142, 0.465241, 0.483068, 0.394753, 0.414856, 0.339168, 0.377384, 0.398279, 0.4292, 0.458154, 0.444081, 0.436924, 0.401658, 0.398279, 0.31487, 0.31487, 0.40511, 0.318242, 0.278302, 0.295083, 0.370445, 0.346032, 0.374039, 0.352862, 0.433034, 0.433034, 0.490133, 0.447574, 0.359901, 0.356642, 0.356642, 0.275179, 0.284882, 0.394753, 0.394753, 0.486429, 0.476583, 0.461924, 0.585406, 0.632174, 0.58069, 0.58069, 0.570702, 0.476583, 0.505461, 0.5017, 0.422041, 0.447574, 0.483068, 0.553315, 0.436924, 0.436924, 0.440853, 0.42561, 0.398279, 0.394753, 0.390993, 0.31487, 0.236433, 0.185198, 0.170161, 0.170161, 0.182256, 0.185198, 0.275179, 0.284882, 0.288399, 0.366687, 0.288399, 0.209395, 0.225814, 0.225814, 0.200174, 0.281712, 0.291804, 0.349426, 0.288399, 0.17593, 0.243554, 0.335645, 0.390993, 0.40511, 0.4292, 0.422041, 0.36309, 0.275179, 0.257454, 0.25031, 0.25406, 0.271506, 0.346032, 0.380708, 0.480142, 0.505461, 0.521092, 0.42561, 0.42561, 0.40511, 0.534167, 0.450668, 0.374039, 0.356642, 0.264545, 0.278302, 0.196879, 0.311707, 0.418646, 0.42561, 0.42561, 0.440853, 0.436924, 0.468512, 0.40511, 0.440853, 0.414856, 0.374039, 0.454136, 0.332115, 0.390993, 0.298791, 0.352862, 0.41194, 0.41194, 0.414856, 0.321458, 0.295083, 0.191378, 0.173081, 0.179055, 0.185198, 0.185198, 0.173081, 0.10481, 0.0704, 0.038858, 0.050641, 0.06184, 0.066181, 0.120615, 0.137348, 0.200174, 0.239899, 0.206376, 0.203355, 0.25031, 0.335645, 0.461924, 0.454136, 0.359901, 0.366687, 0.281712, 0.271506, 0.374039, 0.465241, 0.59917, 0.707965, 0.570702, 0.557691, 0.436924, 0.342579, 0.356642, 0.374039, 0.356642, 0.366687, 0.370445, 0.408655, 0.31487, 0.232838, 0.232838, 0.236433, 0.167087, 0.182256, 0.17593, 0.100716, 0.088832, 0.088832, 0.078022, 0.15008, 0.15284, 0.247041, 0.328603, 0.295083, 0.25406, 0.222385, 0.222385, 0.17593, 0.132295, 0.203355, 0.26085, 0.370445, 0.480142], '')</t>
  </si>
  <si>
    <t>[0, 40, 41, 42, 43, 44, 46, 47, 51, 95, 96, 100, 156, 157, 158, 159]</t>
  </si>
  <si>
    <t>UPI0001576BC7 status=activ</t>
  </si>
  <si>
    <t>([0.219301, 0.21291, 0.209395, 0.134866, 0.134866, 0.182256, 0.122885, 0.076542, 0.10481, 0.127496, 0.127496, 0.11371, 0.076542, 0.132295, 0.139895, 0.100716, 0.102787, 0.10481, 0.058088, 0.060549, 0.060549, 0.088832, 0.109221, 0.086953, 0.147574, 0.17593, 0.170161, 0.268042, 0.366687, 0.264545, 0.236433, 0.173081, 0.137348, 0.206376, 0.179055, 0.173081, 0.209395, 0.158265, 0.209395, 0.308712, 0.18812, 0.206376, 0.15008, 0.088832, 0.088832, 0.083462, 0.088832, 0.094817, 0.090864, 0.090864, 0.10481, 0.0704, 0.132295, 0.225814, 0.127496, 0.147574, 0.147574, 0.0704, 0.120615, 0.144935, 0.083462, 0.155435, 0.116183, 0.088832, 0.15284, 0.209395, 0.122885, 0.111485, 0.102787, 0.100716, 0.066181, 0.111485, 0.182256, 0.17593, 0.125101, 0.127496, 0.086953, 0.088832, 0.196879, 0.209395, 0.203355, 0.311707, 0.31487, 0.339168, 0.454136, 0.356642, 0.356642, 0.468512, 0.468512, 0.377384, 0.288399, 0.291804, 0.247041, 0.167087, 0.106997, 0.132295, 0.229226, 0.268042, 0.264545, 0.229226, 0.137348, 0.147574, 0.137348, 0.137348, 0.094817, 0.073402, 0.083462, 0.071867, 0.073402, 0.042364, 0.081712, 0.132295, 0.194234, 0.232838, 0.318242, 0.377384, 0.401658, 0.301917, 0.328603, 0.25031, 0.25406, 0.356642, 0.349426, 0.264545, 0.268042, 0.222385, 0.179055, 0.247041, 0.278302, 0.278302, 0.377384, 0.318242, 0.356642, 0.356642, 0.278302, 0.278302, 0.311707, 0.311707, 0.288399, 0.288399, 0.370445, 0.264545, 0.173081, 0.17593, 0.179055, 0.179055, 0.182256, 0.229226, 0.236433, 0.155435, 0.161087, 0.096677, 0.125101, 0.086953, 0.083462, 0.132295, 0.132295, 0.15284, 0.158265, 0.264545, 0.264545, 0.239899, 0.321458, 0.390993, 0.359901, 0.440853, 0.41194, 0.549308, 0.59917, 0.553315, 0.728858, 0.685117], '')</t>
  </si>
  <si>
    <t>[167, 168, 169, 170, 171]</t>
  </si>
  <si>
    <t>UPI0001576BC8 status=activ</t>
  </si>
  <si>
    <t>([0.00389, 0.004208, 0.004388, 0.00558, 0.004689, 0.005872, 0.004611, 0.004135, 0.003701, 0.004483, 0.005623, 0.006988, 0.004646, 0.004611, 0.00359, 0.005223, 0.003478, 0.005011, 0.005932, 0.006988, 0.008804, 0.014783, 0.020522, 0.013821, 0.008895, 0.008002, 0.006894, 0.008525, 0.00777, 0.007259, 0.007495, 0.007091, 0.004775, 0.00515, 0.006039, 0.005378, 0.003997, 0.00407, 0.002581, 0.001906, 0.002057, 0.001967, 0.001374, 0.000833, 0.000842, 0.001374, 0.002078, 0.002396, 0.002138, 0.002581, 0.003671, 0.002327, 0.002336, 0.003555, 0.003341, 0.002881, 0.003014, 0.003864, 0.004247, 0.006533, 0.006421, 0.004577, 0.005623, 0.005623, 0.00543, 0.008895, 0.008525, 0.005872, 0.004208, 0.00543, 0.006194, 0.004208, 0.004247, 0.003276, 0.001936, 0.002435, 0.002727, 0.002662, 0.002662, 0.003555, 0.00243, 0.003298, 0.004577, 0.003366, 0.004611, 0.005872, 0.004577, 0.004775, 0.007091, 0.006894, 0.006039, 0.004611, 0.004899, 0.005623, 0.006374, 0.010131, 0.012491, 0.007877, 0.009015, 0.009015, 0.009015, 0.009096, 0.006039, 0.004835, 0.006701, 0.004775, 0.004208, 0.004899, 0.004135, 0.003924, 0.005734, 0.004921, 0.007315, 0.007877, 0.011342, 0.011342, 0.007422, 0.005011, 0.007177, 0.011518, 0.007422, 0.006374, 0.009294, 0.012727, 0.010509, 0.008075, 0.008002, 0.008075, 0.005872, 0.006619, 0.005799, 0.004388, 0.00407, 0.002705, 0.003246, 0.003212, 0.003701, 0.005249, 0.004976, 0.004247, 0.00316, 0.003804, 0.003701, 0.00292, 0.002688, 0.00316, 0.003079, 0.003963, 0.004775], '')</t>
  </si>
  <si>
    <t>UPI0001576BD4 status=activ</t>
  </si>
  <si>
    <t>([0.049374, 0.03976, 0.027463, 0.03976, 0.03976, 0.042364, 0.031287, 0.023534, 0.031287, 0.027463, 0.037156, 0.038858, 0.032677, 0.038042, 0.048328, 0.048328, 0.060549, 0.059222, 0.058088, 0.06312, 0.098513, 0.191378, 0.26085, 0.332115, 0.335645, 0.291804, 0.335645, 0.328603, 0.324872, 0.291804, 0.275179, 0.295083, 0.324872, 0.26085, 0.164327, 0.15284, 0.229226, 0.222385, 0.232838, 0.31487, 0.318242, 0.318242, 0.295083, 0.185198, 0.196879, 0.125101, 0.139895, 0.129801, 0.209395, 0.191378, 0.236433, 0.31487, 0.298791, 0.30533, 0.401658, 0.414856, 0.40511, 0.342579, 0.352862, 0.284882, 0.278302, 0.268042, 0.239899, 0.203355, 0.301917, 0.288399, 0.387226, 0.465241, 0.42561, 0.356642, 0.461924, 0.36309, 0.324872, 0.281712, 0.275179, 0.275179, 0.346032, 0.243554, 0.318242, 0.229226, 0.232838, 0.239899, 0.206376, 0.232838, 0.26085, 0.271506, 0.243554, 0.229226, 0.142424, 0.179055, 0.161087, 0.10481, 0.127496, 0.158265, 0.179055, 0.182256, 0.129801, 0.137348, 0.247041, 0.155435, 0.239899, 0.30533, 0.271506, 0.225814, 0.155435, 0.134866, 0.127496, 0.090864, 0.092881, 0.147574, 0.094817, 0.161087, 0.268042, 0.311707, 0.225814, 0.203355, 0.196879, 0.26085, 0.225814, 0.125101, 0.118441, 0.118441, 0.078022, 0.094817, 0.147574, 0.21291, 0.182256, 0.111485, 0.179055, 0.179055, 0.206376, 0.196879, 0.191378, 0.098513, 0.100716, 0.185198, 0.225814, 0.161087, 0.10481, 0.096677, 0.094817, 0.17593, 0.167087, 0.225814, 0.170161, 0.096677, 0.118441, 0.167087, 0.284882, 0.311707, 0.324872, 0.295083, 0.295083, 0.288399, 0.318242, 0.26085, 0.139895, 0.090864, 0.139895, 0.21291, 0.271506, 0.281712, 0.298791, 0.311707, 0.311707, 0.370445, 0.483068, 0.465241, 0.472492, 0.444081, 0.414856, 0.335645, 0.349426, 0.408655, 0.311707, 0.390993, 0.458154, 0.613573, 0.58069, 0.476583, 0.377384, 0.335645, 0.433034, 0.377384, 0.335645, 0.257454, 0.164327, 0.116183, 0.10481, 0.083462, 0.085092, 0.088832, 0.15008, 0.147574, 0.11371, 0.185198, 0.109221, 0.118441, 0.109221, 0.196879, 0.194234, 0.284882, 0.232838, 0.219301, 0.26085, 0.288399, 0.377384, 0.377384, 0.454136, 0.4292, 0.398279, 0.31487, 0.30533, 0.216401, 0.139895, 0.206376, 0.219301, 0.31487, 0.308712, 0.31487, 0.216401, 0.232838, 0.219301, 0.298791, 0.203355, 0.120615, 0.118441, 0.122885, 0.179055, 0.170161, 0.142424, 0.200174, 0.232838, 0.25031, 0.324872, 0.301917, 0.298791, 0.295083, 0.301917, 0.295083, 0.21291, 0.264545, 0.318242, 0.31487, 0.311707, 0.40511, 0.408655, 0.436924, 0.324872, 0.359901, 0.332115, 0.401658, 0.394753, 0.36309, 0.342579, 0.301917, 0.422041, 0.42561, 0.422041, 0.433034, 0.374039, 0.40511, 0.433034, 0.398279, 0.301917, 0.332115, 0.328603, 0.4292, 0.401658, 0.436924, 0.433034, 0.458154, 0.356642, 0.324872, 0.418646, 0.42561, 0.454136, 0.390993, 0.311707, 0.298791, 0.268042, 0.342579, 0.339168, 0.332115, 0.387226, 0.521092, 0.4292, 0.356642, 0.31487, 0.219301, 0.278302, 0.191378, 0.15284, 0.243554, 0.18812, 0.173081, 0.11371, 0.111485, 0.164327, 0.232838, 0.182256, 0.194234, 0.179055, 0.21291, 0.167087, 0.15008, 0.11371, 0.098513, 0.085092, 0.098513, 0.161087, 0.109221, 0.191378, 0.182256, 0.127496, 0.219301, 0.239899, 0.318242, 0.236433, 0.209395, 0.191378, 0.239899, 0.206376, 0.144935, 0.088832, 0.122885, 0.15008, 0.167087, 0.247041, 0.271506, 0.284882, 0.291804, 0.377384, 0.356642, 0.308712, 0.380708, 0.366687, 0.25031, 0.257454, 0.332115, 0.26085, 0.281712, 0.191378, 0.144935, 0.203355, 0.281712, 0.298791, 0.232838, 0.209395, 0.222385, 0.301917, 0.288399, 0.281712, 0.173081, 0.129801, 0.236433, 0.134866, 0.122885, 0.203355, 0.132295, 0.134866, 0.206376, 0.219301, 0.21291, 0.216401, 0.200174, 0.137348, 0.092881, 0.127496, 0.147574, 0.134866, 0.111485, 0.090864, 0.073402, 0.122885, 0.144935, 0.096677, 0.173081, 0.142424, 0.106997, 0.173081], '')</t>
  </si>
  <si>
    <t>[177, 178, 285]</t>
  </si>
  <si>
    <t>UPI0001576BD6 status=activ</t>
  </si>
  <si>
    <t>([0.00359, 0.003109, 0.004431, 0.002976, 0.003246, 0.00231, 0.003079, 0.002705, 0.003366, 0.002503, 0.002976, 0.002529, 0.002761, 0.001709, 0.002727, 0.002349, 0.001808, 0.003109, 0.002276, 0.003276, 0.002555, 0.002276, 0.0028, 0.001748, 0.002035, 0.002035, 0.00246, 0.001602, 0.00243, 0.002482, 0.002727, 0.002078, 0.002057, 0.00292, 0.004646, 0.004358, 0.00515, 0.008075, 0.005872, 0.005992, 0.006039, 0.008624, 0.006619, 0.004611, 0.006567, 0.006039, 0.004976, 0.006421, 0.009483, 0.006039, 0.003924, 0.004899, 0.005223, 0.00777, 0.004976, 0.004835, 0.003963, 0.003864, 0.002705, 0.002727, 0.003757, 0.003727, 0.002688, 0.003053, 0.003701, 0.003405, 0.003555, 0.004921, 0.003366, 0.003405, 0.004736, 0.00777, 0.006421, 0.008276, 0.007877, 0.007877, 0.007555, 0.009977, 0.006078, 0.006988, 0.009401, 0.009401, 0.006421, 0.009728, 0.014586, 0.024393, 0.016528, 0.017797, 0.017797, 0.019109, 0.021816, 0.013016, 0.00777, 0.01204, 0.010372, 0.006374, 0.006374, 0.004577, 0.004775, 0.006533, 0.007495, 0.004775, 0.003555, 0.004976, 0.003804, 0.003177, 0.002057, 0.001808, 0.002705, 0.001808, 0.003014, 0.002727, 0.002761, 0.003963, 0.004208, 0.004736, 0.005249, 0.008075, 0.007315, 0.004431, 0.004483, 0.004577, 0.005992, 0.006894, 0.005249, 0.006039, 0.005223, 0.007422, 0.013613, 0.008624, 0.008525, 0.007877, 0.008075, 0.006701, 0.004835, 0.003298, 0.002366, 0.00292, 0.002976, 0.004689, 0.007091, 0.005872, 0.004646, 0.005799, 0.007259, 0.01078, 0.014075, 0.025762, 0.01227, 0.013437, 0.013613, 0.016021, 0.018106, 0.017447, 0.043307, 0.051831, 0.06312, 0.144935, 0.118441, 0.134866, 0.066181, 0.036378, 0.056825, 0.051831, 0.024826, 0.011903, 0.011106, 0.01227, 0.011903, 0.01227, 0.012727, 0.011669, 0.017797, 0.010221, 0.007177, 0.006701, 0.007177, 0.009865, 0.006795, 0.007877, 0.006701, 0.006245, 0.006245, 0.006988, 0.009015, 0.011903, 0.013613, 0.007645, 0.00558, 0.005734, 0.007645, 0.006795, 0.009294, 0.008276, 0.008075, 0.011518, 0.008156, 0.007091, 0.006988, 0.009187, 0.011106, 0.014075, 0.027463, 0.06312, 0.05306, 0.028695, 0.036378, 0.0704, 0.116183, 0.090864, 0.086953, 0.081712, 0.069024, 0.047319, 0.030611, 0.044297, 0.048328, 0.049374, 0.050641, 0.032017, 0.025316, 0.027463, 0.017138, 0.018787, 0.013821, 0.010221, 0.010221, 0.010509, 0.011106, 0.010926, 0.019401, 0.020165, 0.015694, 0.020165, 0.037156, 0.038858, 0.054297, 0.049374, 0.098513, 0.194234, 0.236433, 0.271506, 0.147574, 0.182256, 0.144935, 0.094817, 0.179055, 0.281712, 0.275179, 0.15008, 0.21291, 0.236433, 0.26085, 0.387226, 0.377384, 0.387226, 0.521092, 0.529623, 0.570702, 0.447574, 0.318242, 0.25406, 0.134866, 0.229226, 0.147574, 0.200174, 0.31487, 0.239899, 0.247041, 0.268042, 0.408655, 0.387226, 0.380708, 0.349426, 0.200174, 0.200174, 0.109221, 0.10481, 0.049374, 0.049374, 0.074921, 0.074921, 0.137348, 0.25031, 0.158265, 0.17593, 0.088832, 0.088832, 0.120615, 0.111485, 0.056825, 0.05306, 0.055536, 0.056825, 0.036378, 0.092881, 0.074921, 0.078022, 0.0704, 0.15008, 0.06184, 0.06184, 0.134866, 0.147574, 0.167087, 0.25406, 0.387226, 0.5017, 0.486429, 0.5017, 0.42561, 0.447574, 0.30533, 0.18812, 0.173081, 0.129801, 0.109221, 0.071867, 0.090864, 0.071867, 0.064632, 0.074921, 0.092881, 0.054297, 0.025762, 0.017138, 0.01078, 0.007031, 0.005011, 0.00515, 0.003997, 0.003821, 0.004358, 0.004736, 0.004736, 0.003671, 0.005249, 0.005249, 0.007091, 0.009015, 0.010131, 0.007177, 0.006988, 0.006795, 0.008075, 0.011342, 0.017138, 0.015078, 0.015078, 0.024826, 0.012727, 0.015694, 0.016021, 0.010672, 0.013016, 0.024393, 0.05306, 0.051831, 0.05306, 0.028695, 0.015078, 0.013016, 0.012491, 0.013613, 0.011903, 0.01204, 0.00777, 0.005683, 0.008624, 0.013016, 0.014315, 0.018415, 0.022306, 0.038042, 0.085092, 0.134866, 0.064632, 0.033407, 0.021816, 0.01204, 0.0198, 0.023087, 0.030003, 0.056825, 0.106997, 0.10481, 0.109221, 0.173081, 0.173081, 0.161087, 0.127496, 0.111485, 0.167087, 0.179055, 0.106997, 0.098513, 0.058088, 0.118441, 0.118441, 0.173081, 0.182256, 0.109221, 0.173081, 0.079919, 0.040537, 0.024393, 0.019401, 0.010509, 0.01204, 0.014315, 0.010131, 0.007259, 0.007315, 0.005799, 0.005623, 0.005249, 0.005318, 0.004513, 0.003864, 0.003671, 0.003701, 0.003701, 0.00359, 0.003478, 0.005011, 0.006988, 0.009865, 0.014315, 0.029376, 0.022306, 0.016257, 0.029376, 0.055536, 0.058088, 0.100716, 0.100716, 0.194234, 0.222385, 0.298791, 0.356642, 0.483068, 0.384043, 0.483068, 0.56648, 0.521092, 0.529623, 0.553315, 0.521092, 0.401658, 0.295083, 0.356642, 0.454136, 0.447574, 0.483068, 0.480142, 0.454136, 0.436924, 0.41194, 0.356642, 0.380708, 0.352862, 0.284882, 0.40511, 0.380708, 0.414856], '')</t>
  </si>
  <si>
    <t>[256, 257, 258, 307, 309, 443, 444, 445, 446, 447]</t>
  </si>
  <si>
    <t>UPI0001576BD8 status=activ</t>
  </si>
  <si>
    <t>([0.008409, 0.005872, 0.003997, 0.004388, 0.003461, 0.002688, 0.003478, 0.004315, 0.005011, 0.004577, 0.003804, 0.004689, 0.003341, 0.002761, 0.00283, 0.002705, 0.00243, 0.001541, 0.001048, 0.000906, 0.001434, 0.001408, 0.001383, 0.001687, 0.002057, 0.002529, 0.003276, 0.003276, 0.00225, 0.002366, 0.002349, 0.002727, 0.002155, 0.002581, 0.002396, 0.002194, 0.002881, 0.00225, 0.00283, 0.003727, 0.006039], '')</t>
  </si>
  <si>
    <t>UPI0001576BDD status=activ</t>
  </si>
  <si>
    <t>([0.275179, 0.182256, 0.094817, 0.079919, 0.102787, 0.058088, 0.074921, 0.046336, 0.035586, 0.028107, 0.026338, 0.023087, 0.014586, 0.014315, 0.00962, 0.009096, 0.007091, 0.007091, 0.006988, 0.006988, 0.007315, 0.007177, 0.006567, 0.010131, 0.013265, 0.008804, 0.014315, 0.009187, 0.016528, 0.025316, 0.019401, 0.013437, 0.016257, 0.024826, 0.024826, 0.032677, 0.018106, 0.019109, 0.019109, 0.018787, 0.016528, 0.010672, 0.010221, 0.014075, 0.009096, 0.006482, 0.006245, 0.004483, 0.005503, 0.004976, 0.004414, 0.006482, 0.006701, 0.007495, 0.007315, 0.007495, 0.008804, 0.013821, 0.015344, 0.015344, 0.028695, 0.066181, 0.054297, 0.026338, 0.016826, 0.016826, 0.029376, 0.06184, 0.058088, 0.074921, 0.081712, 0.10481, 0.069024, 0.134866, 0.139895, 0.15284, 0.155435, 0.15008, 0.144935, 0.21291, 0.21291, 0.185198, 0.155435, 0.236433, 0.349426, 0.483068, 0.59508, 0.570702, 0.549308, 0.775545, 0.759478], '')</t>
  </si>
  <si>
    <t>[86, 87, 88, 89, 90]</t>
  </si>
  <si>
    <t>UPI0001576BDE status=activ</t>
  </si>
  <si>
    <t>([0.019401, 0.043307, 0.06312, 0.064632, 0.10481, 0.06184, 0.064632, 0.066181, 0.088832, 0.111485, 0.134866, 0.185198, 0.15008, 0.236433, 0.206376, 0.194234, 0.194234, 0.196879, 0.206376, 0.209395, 0.170161, 0.132295, 0.116183, 0.120615, 0.15008, 0.137348, 0.191378, 0.25031, 0.200174, 0.200174, 0.21291, 0.229226, 0.216401, 0.25031, 0.155435, 0.10481, 0.179055, 0.179055, 0.247041, 0.239899, 0.324872, 0.311707, 0.359901, 0.271506, 0.236433, 0.225814, 0.239899, 0.281712, 0.18812, 0.278302, 0.194234, 0.116183, 0.0704, 0.085092, 0.088832, 0.167087, 0.164327, 0.134866, 0.225814, 0.147574, 0.15008, 0.144935, 0.225814, 0.18812, 0.203355, 0.206376, 0.182256, 0.134866, 0.111485, 0.164327, 0.086953, 0.079919, 0.129801, 0.11371, 0.100716, 0.116183, 0.116183, 0.21291, 0.170161, 0.10481, 0.116183, 0.096677, 0.102787, 0.106997, 0.137348, 0.122885, 0.15008, 0.11371, 0.164327, 0.219301, 0.21291, 0.257454, 0.318242, 0.31487, 0.298791, 0.288399, 0.182256, 0.17593, 0.161087, 0.243554, 0.328603, 0.390993, 0.418646, 0.418646, 0.42561, 0.41194, 0.41194, 0.408655, 0.497853, 0.377384, 0.257454, 0.257454, 0.321458, 0.271506, 0.268042, 0.390993, 0.401658, 0.521092, 0.538167, 0.42561, 0.436924, 0.433034, 0.356642, 0.359901, 0.291804, 0.278302, 0.194234, 0.271506, 0.278302, 0.30533, 0.387226, 0.483068, 0.486429, 0.5017, 0.59917, 0.521092, 0.440853, 0.42561, 0.291804, 0.216401, 0.243554, 0.232838, 0.229226, 0.342579, 0.370445, 0.40511, 0.40511, 0.51388, 0.534167, 0.525368, 0.408655, 0.324872, 0.324872, 0.328603, 0.291804, 0.229226, 0.298791, 0.374039, 0.346032, 0.422041, 0.490133, 0.497853, 0.505461, 0.521092, 0.394753, 0.278302, 0.232838, 0.232838, 0.225814, 0.209395, 0.142424, 0.21291, 0.298791, 0.271506, 0.268042, 0.308712, 0.374039, 0.291804, 0.291804, 0.295083, 0.225814, 0.222385, 0.271506, 0.284882, 0.247041, 0.311707, 0.384043, 0.454136, 0.433034, 0.40511, 0.377384, 0.476583, 0.440853, 0.408655], '')</t>
  </si>
  <si>
    <t>[117, 118, 133, 134, 135, 147, 148, 149, 162, 163]</t>
  </si>
  <si>
    <t>UPI0001576BDF status=activ</t>
  </si>
  <si>
    <t>([0.049374, 0.083462, 0.058088, 0.081712, 0.10481, 0.129801, 0.167087, 0.120615, 0.076542, 0.102787, 0.102787, 0.076542, 0.081712, 0.139895, 0.122885, 0.179055, 0.11371, 0.194234, 0.225814, 0.200174, 0.288399, 0.164327, 0.185198, 0.155435, 0.100716, 0.109221, 0.06312, 0.069024, 0.132295, 0.225814, 0.222385, 0.25406, 0.268042, 0.196879, 0.229226, 0.229226, 0.26085, 0.356642, 0.366687, 0.401658, 0.349426, 0.352862, 0.447574, 0.339168, 0.41194, 0.51388, 0.418646, 0.447574, 0.422041, 0.422041, 0.42561, 0.418646, 0.339168, 0.324872, 0.422041, 0.398279, 0.436924, 0.377384, 0.384043, 0.257454, 0.196879, 0.284882, 0.194234, 0.173081, 0.243554, 0.196879, 0.134866, 0.196879, 0.25406, 0.229226, 0.200174, 0.185198, 0.179055, 0.275179, 0.349426, 0.239899, 0.232838, 0.236433, 0.275179, 0.167087, 0.18812, 0.25406, 0.25406, 0.25031, 0.281712, 0.298791, 0.380708, 0.461924, 0.436924, 0.352862, 0.377384, 0.384043, 0.324872, 0.268042, 0.25031, 0.17593, 0.155435, 0.173081, 0.173081, 0.173081, 0.275179, 0.268042, 0.182256, 0.179055, 0.196879, 0.173081, 0.155435, 0.147574, 0.092881, 0.118441, 0.21291, 0.191378, 0.200174, 0.271506, 0.25031, 0.26085, 0.278302, 0.298791, 0.291804, 0.288399, 0.295083, 0.209395, 0.264545, 0.275179, 0.268042, 0.342579, 0.295083, 0.308712, 0.324872, 0.308712, 0.31487, 0.281712, 0.284882, 0.185198, 0.182256, 0.26085, 0.185198, 0.247041, 0.318242, 0.301917, 0.264545, 0.239899, 0.311707, 0.335645, 0.42561, 0.414856, 0.414856, 0.468512, 0.444081, 0.370445, 0.472492, 0.374039, 0.349426, 0.349426, 0.359901, 0.374039, 0.366687, 0.352862, 0.275179, 0.31487, 0.335645, 0.284882, 0.311707, 0.324872, 0.298791, 0.284882, 0.264545, 0.179055, 0.196879, 0.182256, 0.170161, 0.164327, 0.164327, 0.194234, 0.21291, 0.30533, 0.30533, 0.30533, 0.40511, 0.454136, 0.332115, 0.31487, 0.311707, 0.216401, 0.206376, 0.144935, 0.092881, 0.116183, 0.111485, 0.111485, 0.15284, 0.229226, 0.18812, 0.18812, 0.116183, 0.102787, 0.096677, 0.058088, 0.066181, 0.066181, 0.085092, 0.139895, 0.079919, 0.142424, 0.222385, 0.232838, 0.366687, 0.36309, 0.278302, 0.374039, 0.390993, 0.295083, 0.281712, 0.281712, 0.275179, 0.328603, 0.377384, 0.377384, 0.461924, 0.447574, 0.42561, 0.346032, 0.281712, 0.318242, 0.335645, 0.257454, 0.173081, 0.125101, 0.167087, 0.17593, 0.182256, 0.147574, 0.216401, 0.147574, 0.147574, 0.243554, 0.196879, 0.191378, 0.194234, 0.194234, 0.216401, 0.21291, 0.291804, 0.377384, 0.339168, 0.271506, 0.30533, 0.401658, 0.349426, 0.374039, 0.356642, 0.359901, 0.41194, 0.4292, 0.521092, 0.461924, 0.454136, 0.534167, 0.444081, 0.342579, 0.318242, 0.268042, 0.268042, 0.173081, 0.132295, 0.144935, 0.11371, 0.144935, 0.079919, 0.134866, 0.142424, 0.142424, 0.067594, 0.06312, 0.041405, 0.041405, 0.045352, 0.038858, 0.046336, 0.046336, 0.076542, 0.064632, 0.045352, 0.047319, 0.047319, 0.071867, 0.078022, 0.125101, 0.098513, 0.161087, 0.129801, 0.147574, 0.229226, 0.30533, 0.264545, 0.295083, 0.284882, 0.271506, 0.284882, 0.271506, 0.359901, 0.26085, 0.31487, 0.394753, 0.384043, 0.366687, 0.247041, 0.311707, 0.281712, 0.321458, 0.321458, 0.268042, 0.206376, 0.122885, 0.164327, 0.203355, 0.122885, 0.078022, 0.109221, 0.060549, 0.05306, 0.047319, 0.102787, 0.098513, 0.102787, 0.085092, 0.144935, 0.243554, 0.216401, 0.247041, 0.225814, 0.17593, 0.25406, 0.25031, 0.359901, 0.335645, 0.311707, 0.4292, 0.422041, 0.370445, 0.390993, 0.394753, 0.408655, 0.384043, 0.384043, 0.31487, 0.301917, 0.324872, 0.200174, 0.158265, 0.088832, 0.102787, 0.088832, 0.073402, 0.073402, 0.048328, 0.036378, 0.028107, 0.018787, 0.026892, 0.040537, 0.056825, 0.038858], '')</t>
  </si>
  <si>
    <t>[45, 254, 257]</t>
  </si>
  <si>
    <t>UPI0001576BF0 status=activ</t>
  </si>
  <si>
    <t>([0.010672, 0.018787, 0.028695, 0.043307, 0.064632, 0.092881, 0.116183, 0.088832, 0.137348, 0.096677, 0.069024, 0.088832, 0.109221, 0.132295, 0.170161, 0.164327, 0.132295, 0.132295, 0.219301, 0.30533, 0.40511, 0.497853, 0.444081, 0.444081, 0.339168, 0.339168, 0.229226, 0.203355, 0.278302, 0.15008, 0.229226, 0.321458, 0.324872, 0.232838, 0.268042, 0.264545, 0.179055, 0.225814, 0.179055, 0.111485, 0.100716, 0.096677, 0.098513, 0.0704, 0.071867, 0.137348, 0.139895, 0.229226, 0.191378, 0.18812, 0.295083, 0.311707, 0.232838, 0.137348, 0.219301, 0.18812, 0.219301, 0.278302, 0.179055, 0.173081, 0.25406, 0.271506, 0.17593, 0.15008, 0.164327, 0.167087, 0.109221, 0.102787, 0.058088, 0.109221, 0.0704, 0.071867, 0.067594, 0.058088, 0.109221, 0.059222, 0.046336, 0.048328, 0.06184, 0.106997, 0.17593, 0.081712, 0.081712, 0.144935, 0.118441, 0.191378, 0.191378, 0.185198, 0.127496, 0.203355, 0.182256, 0.25031, 0.247041, 0.15008, 0.239899, 0.158265, 0.15284, 0.132295, 0.106997, 0.102787, 0.10481, 0.106997, 0.216401, 0.196879, 0.122885, 0.111485, 0.100716, 0.06312, 0.058088, 0.090864, 0.090864, 0.088832, 0.088832, 0.048328, 0.100716, 0.058088, 0.055536, 0.109221, 0.18812, 0.137348, 0.15008, 0.085092, 0.085092, 0.049374, 0.028107, 0.026338, 0.045352, 0.046336, 0.03976, 0.086953, 0.069024, 0.054297, 0.038858, 0.028695, 0.042364, 0.026338, 0.038042, 0.069024, 0.038858, 0.023534], '')</t>
  </si>
  <si>
    <t>UPI0001576BF5 status=activ</t>
  </si>
  <si>
    <t>([0.046336, 0.028107, 0.019401, 0.020876, 0.030611, 0.032017, 0.043307, 0.045352, 0.059222, 0.036378, 0.047319, 0.055536, 0.055536, 0.046336, 0.037156, 0.038042, 0.031287, 0.047319, 0.086953, 0.076542, 0.064632, 0.055536, 0.090864, 0.167087, 0.106997, 0.106997, 0.106997, 0.116183, 0.071867, 0.071867, 0.144935, 0.074921, 0.090864, 0.051831, 0.06312, 0.083462, 0.085092, 0.098513, 0.111485, 0.083462, 0.111485, 0.073402, 0.073402, 0.074921, 0.076542, 0.167087, 0.092881, 0.122885, 0.067594, 0.129801, 0.137348, 0.069024, 0.142424, 0.158265, 0.243554, 0.257454, 0.167087, 0.191378, 0.219301, 0.216401, 0.26085, 0.281712, 0.380708, 0.465241, 0.461924, 0.324872, 0.30533, 0.308712, 0.236433, 0.324872, 0.328603, 0.328603, 0.332115, 0.25406, 0.164327, 0.100716, 0.092881, 0.161087, 0.139895, 0.18812, 0.161087, 0.15008, 0.11371, 0.069024, 0.067594, 0.045352, 0.045352, 0.047319, 0.088832, 0.142424, 0.085092, 0.043307, 0.021816, 0.03976, 0.060549, 0.081712, 0.116183, 0.092881, 0.067594, 0.049374, 0.028695, 0.020522, 0.014586, 0.020876, 0.033407], '')</t>
  </si>
  <si>
    <t>UPI0001576BF8 status=activ</t>
  </si>
  <si>
    <t>([0.144935, 0.088832, 0.096677, 0.06184, 0.109221, 0.069024, 0.074921, 0.10481, 0.127496, 0.15284, 0.116183, 0.15008, 0.094817, 0.086953, 0.125101, 0.116183, 0.071867, 0.081712, 0.127496, 0.125101, 0.185198, 0.155435, 0.236433, 0.203355, 0.179055, 0.109221, 0.179055, 0.125101, 0.127496, 0.127496, 0.100716, 0.158265, 0.155435, 0.225814, 0.247041, 0.185198, 0.232838, 0.21291, 0.132295, 0.074921, 0.10481, 0.102787, 0.127496, 0.102787, 0.144935, 0.239899, 0.30533, 0.328603, 0.349426, 0.298791, 0.222385, 0.264545, 0.232838, 0.247041, 0.257454, 0.167087, 0.222385, 0.15008, 0.239899, 0.346032, 0.458154, 0.497853, 0.447574, 0.366687, 0.390993, 0.408655, 0.374039, 0.370445, 0.352862, 0.444081, 0.480142, 0.58069, 0.59014, 0.648219, 0.505461, 0.465241, 0.545602, 0.440853, 0.534167, 0.450668, 0.422041, 0.31487, 0.31487, 0.36309, 0.346032, 0.346032, 0.324872, 0.366687, 0.36309, 0.349426, 0.342579, 0.36309, 0.36309, 0.36309, 0.370445, 0.394753, 0.418646, 0.436924, 0.465241, 0.380708, 0.36309, 0.366687, 0.458154, 0.370445, 0.356642, 0.465241, 0.480142, 0.483068, 0.377384, 0.311707, 0.308712, 0.30533, 0.284882, 0.278302, 0.206376, 0.18812, 0.271506, 0.203355, 0.118441, 0.185198, 0.281712, 0.390993, 0.380708, 0.384043, 0.42561, 0.335645, 0.247041, 0.264545, 0.275179, 0.374039, 0.346032, 0.295083, 0.275179, 0.281712, 0.281712, 0.26085, 0.291804, 0.271506, 0.25031, 0.328603, 0.311707, 0.311707, 0.308712, 0.324872, 0.232838, 0.271506, 0.380708, 0.461924, 0.346032, 0.352862, 0.295083, 0.308712, 0.370445, 0.352862, 0.352862, 0.257454, 0.342579, 0.339168, 0.352862, 0.465241, 0.398279, 0.332115, 0.31487, 0.324872, 0.30533, 0.387226, 0.328603, 0.26085, 0.243554, 0.328603, 0.281712, 0.342579, 0.454136, 0.390993, 0.377384, 0.366687, 0.472492, 0.468512, 0.458154, 0.447574, 0.324872, 0.295083, 0.264545, 0.26085, 0.164327, 0.196879, 0.196879, 0.15284, 0.196879, 0.216401, 0.17593, 0.134866, 0.144935, 0.106997, 0.079919, 0.102787, 0.102787, 0.092881, 0.096677, 0.071867, 0.046336, 0.094817, 0.182256, 0.295083, 0.222385, 0.271506, 0.25406, 0.25031, 0.308712, 0.328603, 0.328603, 0.271506, 0.236433, 0.239899, 0.264545, 0.366687, 0.284882, 0.30533, 0.328603, 0.225814, 0.268042, 0.271506, 0.25031, 0.229226, 0.225814, 0.257454, 0.308712, 0.203355, 0.122885, 0.155435, 0.074921, 0.074921, 0.086953, 0.185198, 0.17593, 0.158265, 0.17593, 0.25406, 0.232838, 0.132295, 0.122885, 0.06312, 0.0704, 0.038858, 0.023534, 0.023087, 0.023534, 0.023534, 0.025316, 0.051831, 0.026892, 0.03976, 0.036378, 0.055536, 0.022667, 0.020522, 0.026338, 0.014586, 0.010509, 0.011342, 0.018106, 0.034068, 0.066181, 0.100716, 0.17593, 0.25406, 0.236433, 0.15284, 0.139895, 0.225814, 0.137348, 0.129801, 0.164327, 0.158265, 0.170161, 0.278302, 0.284882, 0.239899, 0.342579, 0.31487, 0.206376, 0.203355, 0.109221, 0.064632, 0.06184, 0.059222, 0.06184, 0.037156, 0.054297, 0.027463, 0.013437, 0.021816, 0.040537, 0.024393, 0.013437, 0.008525, 0.00962, 0.008624, 0.008002, 0.005734, 0.008002, 0.011518, 0.011669, 0.023534, 0.019109, 0.018787, 0.018787, 0.020522, 0.034884, 0.056825, 0.059222, 0.058088, 0.038858, 0.038858, 0.067594, 0.076542, 0.098513, 0.083462, 0.067594, 0.100716, 0.164327, 0.125101, 0.120615, 0.090864, 0.079919, 0.155435, 0.15284, 0.155435, 0.132295, 0.132295, 0.059222, 0.060549, 0.125101, 0.147574, 0.15008, 0.15008, 0.144935, 0.127496, 0.137348, 0.185198, 0.088832, 0.090864, 0.092881, 0.096677, 0.129801, 0.079919, 0.081712, 0.047319, 0.026892, 0.016257, 0.016257, 0.026338, 0.044297, 0.025762, 0.030611, 0.031287, 0.030003, 0.033407, 0.06184, 0.059222, 0.035586, 0.081712, 0.045352, 0.06184, 0.034068, 0.03976, 0.073402, 0.034068, 0.041405, 0.081712, 0.139895, 0.092881, 0.122885, 0.102787, 0.173081, 0.111485, 0.076542, 0.083462, 0.137348, 0.088832, 0.055536, 0.102787, 0.055536, 0.078022, 0.0704, 0.118441, 0.116183, 0.090864, 0.17593, 0.132295, 0.069024, 0.069024, 0.102787, 0.092881, 0.055536, 0.055536, 0.096677, 0.098513, 0.051831, 0.043307, 0.055536, 0.094817, 0.049374, 0.073402, 0.094817, 0.116183, 0.096677, 0.050641, 0.034068, 0.034068, 0.076542, 0.064632, 0.069024, 0.073402, 0.060549, 0.102787, 0.106997, 0.10481, 0.090864, 0.147574, 0.18812, 0.18812, 0.100716, 0.173081, 0.196879, 0.18812, 0.17593, 0.109221, 0.17593, 0.268042, 0.236433, 0.144935, 0.25031, 0.264545, 0.164327, 0.15284, 0.155435, 0.085092, 0.0704, 0.132295, 0.086953, 0.064632, 0.086953, 0.15008, 0.083462, 0.055536, 0.060549, 0.060549, 0.132295, 0.111485, 0.134866, 0.098513, 0.116183, 0.078022, 0.058088, 0.102787, 0.139895, 0.182256, 0.271506, 0.298791, 0.301917, 0.342579, 0.390993, 0.288399, 0.30533, 0.370445, 0.349426, 0.278302, 0.268042, 0.219301, 0.25031, 0.142424, 0.232838, 0.264545, 0.219301, 0.247041, 0.185198, 0.109221, 0.076542, 0.079919, 0.047319, 0.024826, 0.028695, 0.032677, 0.036378, 0.020522, 0.029376, 0.056825, 0.047319, 0.037156, 0.03976, 0.037156, 0.054297, 0.055536, 0.059222, 0.060549, 0.035586, 0.060549, 0.102787, 0.142424, 0.083462, 0.137348, 0.134866, 0.15008, 0.106997, 0.092881, 0.161087, 0.142424, 0.158265, 0.161087, 0.120615, 0.122885, 0.127496, 0.147574, 0.088832, 0.116183, 0.236433, 0.21291, 0.196879, 0.173081, 0.098513, 0.092881, 0.100716, 0.164327, 0.088832, 0.116183, 0.155435, 0.144935, 0.144935, 0.078022, 0.142424, 0.18812, 0.142424, 0.094817, 0.109221, 0.134866, 0.122885, 0.100716, 0.196879, 0.219301, 0.179055, 0.257454, 0.321458, 0.31487, 0.291804, 0.356642, 0.374039, 0.342579, 0.352862, 0.346032, 0.450668, 0.346032, 0.342579, 0.444081, 0.534167, 0.553315, 0.480142, 0.497853, 0.521092, 0.509769, 0.390993, 0.476583, 0.36309, 0.408655, 0.414856, 0.335645, 0.335645, 0.298791, 0.298791, 0.30533, 0.219301, 0.191378, 0.206376, 0.206376, 0.129801, 0.069024, 0.06312, 0.122885, 0.094817, 0.094817, 0.045352, 0.054297, 0.058088, 0.116183, 0.106997, 0.106997, 0.191378, 0.147574, 0.096677, 0.142424, 0.083462, 0.139895, 0.088832, 0.144935, 0.109221, 0.170161, 0.257454, 0.26085, 0.239899, 0.268042, 0.264545, 0.30533, 0.271506, 0.257454, 0.257454, 0.170161, 0.158265, 0.164327, 0.209395, 0.200174, 0.232838, 0.324872, 0.349426, 0.447574, 0.465241, 0.472492, 0.380708, 0.380708, 0.36309, 0.288399, 0.298791, 0.216401, 0.25406, 0.291804, 0.26085, 0.275179, 0.284882, 0.257454, 0.291804, 0.318242, 0.401658, 0.332115, 0.321458, 0.18812, 0.179055, 0.092881, 0.144935, 0.239899, 0.239899, 0.206376, 0.219301, 0.182256, 0.216401, 0.216401, 0.284882, 0.349426, 0.335645, 0.414856, 0.440853, 0.418646, 0.328603, 0.236433, 0.194234, 0.129801, 0.216401, 0.25031, 0.346032, 0.356642, 0.339168, 0.30533, 0.335645, 0.436924, 0.472492, 0.521092, 0.58069, 0.494003, 0.454136, 0.436924, 0.418646, 0.40511, 0.36309, 0.458154, 0.59917, 0.73685, 0.871313, 0.871313, 0.805026], '')</t>
  </si>
  <si>
    <t>[71, 72, 73, 74, 76, 78, 554, 555, 558, 559, 663, 664, 672, 673, 674, 675, 676]</t>
  </si>
  <si>
    <t>UPI0001576BFA status=activ</t>
  </si>
  <si>
    <t>([0.041405, 0.022306, 0.023963, 0.032677, 0.058088, 0.086953, 0.05306, 0.066181, 0.041405, 0.030003, 0.022306, 0.032017, 0.064632, 0.071867, 0.111485, 0.196879, 0.191378, 0.288399, 0.17593, 0.109221, 0.098513, 0.090864, 0.11371, 0.139895, 0.158265, 0.120615, 0.069024, 0.134866, 0.118441, 0.118441, 0.18812, 0.247041, 0.161087, 0.15284, 0.142424, 0.086953, 0.076542, 0.167087, 0.161087, 0.182256, 0.170161, 0.090864, 0.045352, 0.0704, 0.036378, 0.034884, 0.032677, 0.067594, 0.056825, 0.036378, 0.069024, 0.0704, 0.046336, 0.083462, 0.064632, 0.040537, 0.073402, 0.060549, 0.026892, 0.026892, 0.054297, 0.10481, 0.194234, 0.275179, 0.295083, 0.308712, 0.206376, 0.179055, 0.078022, 0.046336, 0.092881, 0.076542, 0.036378, 0.071867, 0.0704, 0.05306, 0.071867, 0.045352, 0.056825, 0.083462, 0.037156, 0.033407, 0.033407, 0.033407, 0.028695, 0.013016, 0.021816, 0.022667, 0.020522, 0.023963, 0.040537, 0.047319, 0.031287, 0.071867, 0.055536, 0.040537, 0.069024, 0.047319, 0.083462, 0.085092, 0.109221, 0.127496, 0.098513, 0.085092, 0.049374, 0.058088, 0.122885, 0.127496, 0.194234, 0.291804, 0.295083, 0.30533, 0.281712, 0.308712, 0.291804, 0.239899, 0.18812, 0.203355, 0.298791, 0.25031, 0.264545, 0.26085, 0.356642, 0.301917, 0.30533, 0.301917, 0.216401, 0.239899, 0.164327, 0.17593, 0.167087, 0.247041, 0.239899, 0.225814, 0.203355, 0.106997, 0.109221, 0.109221, 0.106997, 0.079919, 0.10481, 0.10481, 0.066181, 0.051831, 0.043307, 0.028695, 0.050641, 0.090864, 0.071867, 0.086953, 0.081712, 0.081712, 0.045352, 0.026338, 0.018415, 0.032677, 0.076542, 0.122885, 0.200174, 0.194234, 0.229226, 0.229226, 0.219301, 0.179055, 0.21291, 0.335645, 0.31487, 0.321458, 0.239899, 0.239899, 0.284882, 0.203355, 0.21291, 0.30533, 0.387226, 0.465241, 0.490133, 0.398279, 0.321458, 0.30533, 0.232838, 0.243554, 0.222385, 0.229226, 0.264545, 0.179055, 0.120615, 0.200174, 0.170161, 0.222385, 0.232838, 0.158265, 0.232838, 0.229226, 0.15008, 0.15284, 0.094817, 0.081712, 0.137348, 0.219301, 0.222385, 0.298791, 0.264545, 0.278302, 0.194234, 0.200174, 0.25031, 0.308712, 0.268042, 0.295083, 0.324872, 0.324872, 0.335645, 0.370445, 0.295083, 0.384043, 0.384043, 0.461924, 0.366687, 0.278302, 0.264545, 0.26085, 0.182256, 0.206376, 0.206376, 0.257454, 0.243554, 0.275179, 0.200174, 0.203355, 0.17593, 0.147574, 0.116183, 0.147574, 0.090864, 0.120615, 0.088832, 0.064632, 0.042364], '')</t>
  </si>
  <si>
    <t>UPI0001576BFF status=activ</t>
  </si>
  <si>
    <t>([0.173081, 0.173081, 0.109221, 0.111485, 0.116183, 0.081712, 0.054297, 0.071867, 0.051831, 0.083462, 0.060549, 0.083462, 0.071867, 0.078022, 0.10481, 0.122885, 0.079919, 0.125101, 0.086953, 0.086953, 0.102787, 0.158265, 0.116183, 0.18812, 0.219301, 0.264545, 0.342579, 0.401658, 0.318242, 0.321458, 0.291804, 0.387226, 0.346032, 0.284882, 0.321458, 0.31487, 0.219301, 0.206376, 0.225814, 0.288399, 0.295083, 0.298791, 0.236433, 0.324872, 0.311707, 0.219301, 0.216401, 0.21291, 0.158265, 0.239899, 0.239899, 0.239899, 0.229226, 0.268042, 0.390993, 0.318242, 0.247041, 0.308712, 0.387226, 0.342579, 0.257454, 0.18812, 0.164327, 0.222385, 0.243554, 0.164327, 0.264545, 0.164327, 0.102787, 0.194234, 0.203355, 0.191378, 0.194234, 0.191378, 0.200174, 0.170161, 0.203355, 0.170161, 0.096677, 0.051831, 0.060549, 0.11371, 0.173081, 0.21291, 0.222385, 0.239899, 0.291804, 0.191378, 0.275179, 0.380708, 0.31487, 0.308712, 0.41194, 0.40511, 0.31487, 0.318242, 0.31487, 0.278302, 0.374039, 0.480142, 0.497853, 0.517562, 0.51388, 0.51388, 0.490133, 0.490133, 0.461924, 0.414856, 0.436924, 0.359901, 0.271506, 0.30533, 0.328603, 0.295083, 0.328603, 0.390993, 0.384043, 0.40511, 0.480142, 0.398279, 0.401658, 0.394753, 0.352862, 0.281712, 0.264545, 0.278302, 0.284882, 0.200174, 0.247041, 0.328603, 0.40511, 0.5017, 0.490133, 0.374039, 0.408655, 0.370445, 0.321458, 0.281712, 0.284882, 0.206376, 0.284882, 0.284882, 0.284882, 0.236433, 0.295083, 0.301917, 0.291804, 0.278302, 0.374039, 0.301917, 0.278302, 0.206376, 0.170161, 0.15008, 0.216401, 0.185198, 0.203355, 0.179055, 0.129801, 0.134866, 0.196879, 0.229226, 0.247041, 0.30533, 0.30533, 0.342579, 0.30533, 0.203355, 0.222385, 0.200174, 0.275179, 0.194234, 0.268042, 0.194234, 0.236433, 0.167087, 0.206376, 0.196879, 0.31487, 0.41194, 0.31487, 0.243554, 0.206376, 0.129801, 0.129801, 0.194234, 0.164327, 0.206376, 0.311707, 0.264545, 0.203355, 0.232838, 0.229226, 0.225814, 0.298791, 0.25406, 0.30533, 0.298791, 0.298791, 0.288399, 0.278302, 0.349426, 0.356642, 0.374039, 0.422041, 0.418646, 0.377384, 0.349426, 0.239899, 0.236433, 0.271506, 0.356642, 0.349426, 0.480142, 0.414856, 0.41194, 0.41194, 0.359901, 0.349426, 0.26085, 0.264545, 0.271506, 0.191378, 0.257454, 0.257454, 0.324872, 0.36309, 0.398279, 0.359901, 0.458154, 0.497853, 0.394753, 0.288399, 0.257454, 0.257454, 0.332115, 0.398279, 0.359901, 0.370445, 0.374039, 0.480142, 0.440853, 0.36309, 0.36309, 0.359901, 0.311707, 0.18812, 0.21291, 0.222385, 0.196879, 0.164327, 0.15008, 0.161087, 0.167087, 0.203355, 0.203355, 0.139895, 0.060549, 0.078022, 0.118441, 0.0704, 0.071867, 0.100716, 0.144935, 0.222385, 0.15284, 0.185198, 0.278302, 0.167087, 0.173081, 0.229226, 0.268042, 0.158265, 0.203355, 0.21291, 0.225814, 0.191378, 0.26085, 0.387226, 0.384043, 0.380708, 0.468512, 0.374039, 0.321458, 0.295083, 0.308712, 0.30533, 0.219301, 0.219301, 0.30533, 0.284882, 0.318242, 0.232838, 0.25031, 0.278302, 0.324872, 0.281712, 0.257454, 0.222385, 0.167087, 0.170161, 0.142424, 0.10481, 0.147574, 0.147574], '')</t>
  </si>
  <si>
    <t>[101, 102, 103, 131]</t>
  </si>
  <si>
    <t>UPI0001576C02 status=activ</t>
  </si>
  <si>
    <t>([0.022667, 0.014783, 0.017138, 0.031287, 0.043307, 0.028107, 0.043307, 0.064632, 0.098513, 0.139895, 0.096677, 0.142424, 0.083462, 0.043307, 0.047319, 0.079919, 0.147574, 0.158265, 0.158265, 0.21291, 0.173081, 0.278302, 0.384043, 0.436924, 0.384043, 0.298791, 0.384043, 0.384043, 0.324872, 0.271506, 0.216401, 0.335645, 0.206376, 0.288399, 0.352862, 0.346032, 0.374039, 0.311707, 0.394753, 0.436924, 0.380708, 0.324872, 0.21291, 0.109221, 0.10481, 0.073402, 0.139895, 0.125101, 0.069024, 0.090864, 0.118441, 0.134866, 0.127496, 0.216401, 0.257454, 0.200174, 0.225814, 0.225814, 0.25406, 0.185198, 0.203355, 0.222385, 0.278302, 0.41194, 0.497853, 0.36309, 0.42561, 0.335645, 0.339168, 0.384043, 0.374039, 0.380708, 0.298791, 0.291804, 0.225814, 0.144935, 0.222385, 0.209395, 0.206376, 0.247041, 0.206376, 0.127496, 0.090864, 0.059222, 0.056825, 0.074921, 0.15008, 0.182256, 0.170161, 0.111485, 0.142424, 0.127496, 0.137348, 0.203355, 0.17593, 0.15008, 0.122885, 0.100716, 0.054297, 0.05306, 0.056825, 0.048328, 0.076542, 0.076542, 0.15284, 0.139895, 0.085092, 0.083462, 0.045352, 0.045352, 0.076542, 0.078022, 0.094817, 0.045352, 0.054297, 0.066181, 0.064632, 0.111485, 0.132295, 0.21291, 0.239899, 0.15284, 0.284882, 0.196879, 0.281712, 0.275179, 0.281712, 0.308712, 0.339168, 0.444081, 0.458154, 0.458154, 0.468512, 0.468512, 0.585406, 0.440853, 0.450668, 0.483068, 0.483068, 0.377384, 0.374039, 0.387226, 0.486429, 0.465241, 0.454136, 0.433034, 0.408655, 0.321458, 0.370445, 0.349426, 0.268042, 0.25031, 0.194234, 0.127496, 0.122885, 0.111485, 0.209395, 0.196879, 0.264545, 0.243554, 0.359901, 0.257454, 0.164327, 0.164327, 0.132295, 0.200174, 0.232838, 0.21291, 0.271506, 0.247041, 0.139895, 0.203355, 0.288399, 0.380708, 0.422041, 0.436924, 0.454136, 0.472492, 0.461924, 0.494003, 0.534167, 0.4292, 0.517562, 0.585406, 0.575842, 0.613573, 0.51388, 0.51388, 0.549308, 0.553315, 0.472492, 0.613573, 0.517562, 0.553315, 0.447574, 0.486429, 0.486429, 0.387226, 0.291804, 0.216401, 0.196879, 0.196879, 0.298791, 0.225814, 0.229226, 0.236433, 0.17593, 0.278302, 0.264545, 0.182256, 0.216401, 0.31487, 0.219301, 0.191378, 0.106997, 0.161087, 0.161087, 0.15284, 0.167087, 0.243554, 0.225814, 0.236433, 0.225814, 0.243554, 0.239899, 0.167087, 0.139895, 0.194234, 0.125101, 0.116183, 0.17593, 0.170161, 0.109221, 0.179055, 0.247041, 0.298791, 0.243554, 0.173081, 0.120615, 0.109221, 0.083462, 0.094817, 0.088832, 0.098513, 0.046336, 0.081712, 0.090864, 0.11371, 0.11371, 0.116183, 0.073402, 0.044297, 0.024393, 0.040537, 0.038858, 0.046336, 0.033407, 0.050641, 0.085092, 0.076542, 0.125101, 0.122885, 0.182256, 0.170161, 0.17593, 0.179055, 0.203355, 0.182256, 0.18812, 0.21291, 0.25031, 0.349426, 0.40511, 0.468512, 0.483068, 0.465241, 0.450668, 0.529623, 0.517562, 0.472492, 0.58069, 0.557691, 0.59917, 0.59508, 0.58069], '')</t>
  </si>
  <si>
    <t>[134, 180, 182, 183, 184, 185, 186, 187, 188, 189, 191, 192, 193, 277, 278, 280, 281, 282, 283, 284]</t>
  </si>
  <si>
    <t>UPI0001576C03 status=activ</t>
  </si>
  <si>
    <t>([0.098513, 0.071867, 0.096677, 0.122885, 0.074921, 0.111485, 0.129801, 0.173081, 0.232838, 0.268042, 0.318242, 0.352862, 0.41194, 0.4292, 0.458154, 0.472492, 0.454136, 0.461924, 0.472492, 0.534167, 0.509769, 0.490133, 0.553315, 0.490133, 0.486429, 0.59014, 0.465241, 0.468512, 0.472492, 0.472492, 0.480142, 0.461924, 0.468512, 0.458154, 0.570702, 0.461924, 0.505461, 0.408655, 0.418646, 0.505461, 0.486429, 0.41194, 0.486429, 0.465241, 0.454136, 0.384043, 0.366687, 0.374039, 0.398279, 0.321458, 0.308712, 0.216401, 0.194234, 0.194234, 0.203355, 0.194234, 0.257454, 0.295083, 0.291804, 0.200174, 0.122885, 0.134866, 0.109221, 0.076542, 0.059222, 0.10481, 0.158265, 0.109221, 0.185198, 0.18812, 0.239899, 0.229226, 0.243554, 0.179055, 0.118441, 0.098513, 0.111485, 0.111485, 0.06312, 0.11371, 0.17593, 0.268042, 0.225814, 0.26085, 0.243554, 0.275179, 0.275179, 0.278302, 0.288399, 0.288399, 0.232838, 0.21291, 0.21291, 0.200174, 0.295083, 0.268042, 0.284882, 0.288399, 0.209395, 0.25031, 0.264545, 0.185198, 0.090864, 0.11371, 0.191378, 0.284882, 0.352862, 0.324872, 0.243554, 0.352862, 0.311707, 0.271506, 0.209395, 0.191378, 0.182256, 0.167087, 0.26085, 0.216401, 0.200174, 0.295083, 0.342579, 0.321458, 0.321458, 0.324872, 0.229226, 0.142424, 0.088832, 0.076542, 0.096677, 0.139895, 0.129801, 0.167087, 0.247041, 0.335645, 0.374039, 0.377384, 0.41194, 0.349426, 0.308712, 0.288399, 0.164327, 0.17593, 0.167087, 0.21291, 0.346032, 0.444081, 0.553315, 0.534167, 0.408655, 0.30533, 0.295083, 0.298791, 0.275179, 0.268042, 0.185198, 0.102787, 0.185198, 0.098513, 0.086953, 0.137348, 0.15284, 0.17593, 0.085092, 0.071867, 0.079919, 0.069024, 0.073402, 0.076542, 0.125101, 0.206376, 0.30533, 0.352862, 0.216401, 0.229226, 0.219301, 0.31487, 0.414856, 0.401658, 0.401658, 0.5017, 0.517562, 0.483068, 0.562014, 0.733139, 0.767246, 0.73685, 0.632174, 0.497853, 0.497853, 0.41194, 0.440853, 0.339168, 0.232838, 0.342579, 0.349426, 0.380708, 0.288399, 0.196879, 0.170161, 0.229226, 0.147574, 0.142424, 0.170161, 0.132295, 0.144935, 0.155435, 0.15008, 0.196879, 0.257454, 0.200174, 0.271506, 0.209395, 0.291804, 0.387226, 0.366687, 0.291804], '')</t>
  </si>
  <si>
    <t>[19, 20, 22, 25, 34, 36, 39, 146, 147, 179, 180, 182, 183, 184, 185, 186]</t>
  </si>
  <si>
    <t>UPI0001576C06 status=activ</t>
  </si>
  <si>
    <t>([0.318242, 0.384043, 0.472492, 0.458154, 0.490133, 0.51388, 0.521092, 0.436924, 0.458154, 0.490133, 0.5017, 0.521092, 0.521092, 0.42561, 0.447574, 0.40511, 0.414856, 0.505461, 0.517562, 0.622677, 0.529623, 0.509769, 0.41194, 0.380708, 0.321458, 0.324872, 0.324872, 0.328603, 0.414856, 0.42561, 0.332115, 0.335645, 0.281712, 0.203355, 0.291804, 0.281712, 0.335645, 0.301917, 0.284882, 0.271506, 0.191378, 0.275179, 0.291804, 0.339168, 0.339168, 0.342579, 0.324872, 0.324872, 0.275179, 0.239899, 0.158265, 0.229226, 0.225814, 0.318242, 0.394753, 0.301917, 0.318242, 0.346032, 0.377384, 0.377384, 0.359901, 0.352862, 0.324872, 0.232838, 0.185198, 0.164327, 0.232838, 0.161087, 0.155435, 0.206376, 0.26085, 0.335645, 0.335645, 0.349426, 0.324872, 0.339168, 0.366687, 0.374039, 0.284882, 0.308712, 0.31487, 0.26085, 0.352862, 0.387226, 0.454136, 0.557691, 0.58069, 0.575842, 0.716283, 0.613573, 0.626927, 0.59508, 0.59014, 0.494003, 0.483068, 0.41194, 0.318242, 0.384043, 0.284882, 0.31487, 0.275179, 0.284882, 0.366687, 0.275179, 0.275179, 0.271506, 0.291804, 0.275179, 0.288399, 0.288399, 0.288399, 0.278302, 0.301917, 0.324872, 0.414856, 0.335645, 0.387226, 0.483068, 0.468512, 0.529623, 0.521092, 0.541878, 0.444081, 0.359901, 0.374039, 0.36309, 0.328603, 0.268042, 0.295083, 0.295083, 0.275179, 0.271506, 0.271506, 0.155435, 0.142424, 0.081712, 0.129801, 0.144935, 0.134866, 0.147574, 0.179055, 0.164327, 0.15284, 0.239899, 0.324872, 0.390993, 0.301917, 0.284882, 0.308712, 0.229226, 0.21291, 0.219301, 0.239899, 0.239899, 0.324872, 0.321458, 0.40511, 0.414856, 0.418646, 0.454136, 0.472492, 0.398279, 0.401658, 0.321458, 0.275179, 0.191378, 0.203355, 0.206376, 0.291804, 0.328603, 0.41194, 0.408655, 0.414856, 0.476583, 0.494003, 0.465241, 0.505461, 0.444081, 0.339168, 0.308712, 0.196879, 0.109221, 0.109221, 0.161087, 0.229226, 0.25406, 0.247041, 0.239899, 0.219301, 0.222385, 0.191378, 0.182256, 0.179055, 0.106997, 0.109221, 0.056825, 0.066181, 0.058088, 0.083462, 0.11371, 0.074921, 0.100716, 0.164327, 0.216401, 0.185198, 0.185198, 0.18812, 0.281712, 0.236433, 0.332115, 0.318242, 0.284882, 0.25031, 0.26085, 0.257454, 0.26085, 0.342579, 0.311707, 0.219301, 0.185198, 0.125101, 0.17593, 0.132295, 0.125101, 0.129801, 0.15284, 0.100716, 0.106997, 0.096677, 0.125101, 0.088832, 0.088832, 0.066181, 0.047319, 0.027463, 0.030003, 0.019109, 0.016528, 0.020876, 0.036378, 0.026892, 0.030003, 0.037156, 0.066181, 0.069024, 0.054297, 0.027463, 0.045352, 0.025316, 0.025316, 0.026338, 0.022667, 0.014315, 0.022667, 0.022667, 0.037156, 0.066181, 0.102787, 0.122885, 0.118441, 0.074921, 0.139895, 0.161087, 0.129801, 0.139895, 0.134866, 0.170161, 0.239899, 0.264545, 0.342579, 0.352862, 0.26085, 0.288399, 0.295083, 0.25031, 0.352862, 0.346032, 0.247041, 0.167087, 0.17593, 0.142424, 0.194234, 0.144935, 0.21291, 0.257454, 0.281712, 0.301917, 0.206376, 0.161087, 0.085092, 0.092881, 0.071867, 0.096677, 0.139895, 0.139895, 0.173081, 0.161087, 0.137348, 0.179055, 0.268042, 0.26085, 0.264545, 0.18812, 0.216401, 0.209395, 0.219301, 0.11371, 0.100716, 0.134866, 0.137348, 0.122885, 0.11371, 0.071867, 0.094817, 0.096677, 0.129801, 0.076542, 0.06312, 0.085092, 0.10481, 0.06312, 0.035586, 0.035586, 0.059222, 0.049374, 0.049374, 0.038042, 0.079919, 0.083462, 0.118441, 0.155435, 0.15284, 0.094817, 0.17593, 0.106997, 0.125101, 0.092881, 0.127496, 0.173081, 0.086953, 0.088832, 0.147574, 0.232838, 0.281712, 0.203355, 0.271506, 0.25406, 0.301917, 0.173081, 0.139895, 0.132295, 0.098513, 0.191378, 0.295083, 0.298791, 0.380708, 0.342579, 0.398279, 0.398279, 0.281712, 0.4292, 0.390993, 0.390993, 0.346032, 0.324872, 0.414856, 0.346032, 0.318242, 0.30533, 0.30533, 0.25031, 0.232838, 0.321458, 0.200174, 0.137348, 0.15008, 0.164327, 0.098513, 0.120615, 0.15284, 0.239899, 0.127496, 0.094817, 0.098513, 0.067594, 0.076542, 0.044297, 0.051831, 0.051831, 0.054297, 0.059222, 0.100716, 0.102787, 0.094817, 0.15008, 0.15008, 0.147574, 0.15008, 0.15008, 0.142424, 0.109221, 0.109221, 0.15284, 0.232838, 0.225814, 0.232838, 0.219301, 0.232838, 0.239899, 0.278302, 0.18812, 0.25406, 0.268042, 0.191378, 0.132295, 0.158265, 0.185198, 0.185198, 0.144935, 0.209395, 0.191378, 0.196879, 0.167087, 0.173081, 0.132295, 0.100716, 0.170161, 0.129801], '')</t>
  </si>
  <si>
    <t>[5, 6, 10, 11, 12, 17, 18, 19, 20, 21, 85, 86, 87, 88, 89, 90, 91, 92, 119, 120, 121, 176]</t>
  </si>
  <si>
    <t>UPI0001576C07 status=activ</t>
  </si>
  <si>
    <t>([0.134866, 0.185198, 0.264545, 0.26085, 0.185198, 0.118441, 0.158265, 0.164327, 0.11371, 0.164327, 0.196879, 0.158265, 0.18812, 0.298791, 0.301917, 0.408655, 0.339168, 0.301917, 0.196879, 0.222385, 0.21291, 0.25406, 0.232838, 0.225814, 0.155435, 0.155435, 0.191378, 0.194234, 0.139895, 0.243554, 0.232838, 0.129801, 0.209395, 0.21291, 0.194234, 0.239899, 0.243554, 0.281712, 0.301917, 0.422041, 0.447574, 0.414856, 0.377384, 0.31487, 0.321458, 0.398279, 0.40511, 0.377384, 0.284882, 0.311707, 0.194234, 0.11371, 0.21291, 0.219301, 0.185198, 0.196879, 0.144935, 0.116183, 0.109221, 0.088832, 0.06184, 0.035586, 0.028107, 0.041405, 0.066181, 0.031287], '')</t>
  </si>
  <si>
    <t>UPI0001576C08 status=activ</t>
  </si>
  <si>
    <t>([0.281712, 0.196879, 0.083462, 0.144935, 0.191378, 0.225814, 0.179055, 0.155435, 0.134866, 0.179055, 0.182256, 0.21291, 0.18812, 0.203355, 0.291804, 0.346032, 0.370445, 0.374039, 0.356642, 0.342579, 0.311707, 0.229226, 0.288399, 0.41194, 0.384043, 0.301917, 0.321458, 0.318242, 0.387226, 0.433034, 0.390993, 0.291804, 0.291804, 0.275179, 0.275179, 0.142424, 0.125101, 0.088832, 0.137348, 0.132295, 0.073402, 0.081712, 0.058088, 0.040537, 0.030003, 0.028107, 0.049374, 0.043307, 0.037156, 0.035586, 0.036378, 0.026892, 0.051831, 0.050641, 0.055536, 0.054297, 0.129801, 0.155435, 0.288399, 0.295083, 0.301917, 0.408655, 0.339168, 0.480142, 0.541878, 0.575842, 0.490133, 0.468512, 0.394753, 0.517562, 0.534167, 0.549308, 0.642678, 0.657645, 0.534167, 0.538167, 0.40511, 0.394753, 0.359901, 0.328603, 0.264545, 0.25406, 0.284882, 0.377384, 0.374039, 0.31487, 0.288399, 0.318242, 0.339168, 0.342579, 0.352862, 0.311707, 0.219301, 0.225814, 0.17593, 0.243554, 0.239899, 0.342579, 0.31487, 0.36309, 0.366687, 0.40511, 0.380708, 0.346032, 0.298791, 0.257454, 0.321458, 0.366687, 0.422041, 0.356642, 0.458154], '')</t>
  </si>
  <si>
    <t>[64, 65, 69, 70, 71, 72, 73, 74, 75]</t>
  </si>
  <si>
    <t>UPI0001576C09 status=activ</t>
  </si>
  <si>
    <t>([0.200174, 0.25031, 0.247041, 0.239899, 0.324872, 0.366687, 0.408655, 0.440853, 0.468512, 0.40511, 0.394753, 0.401658, 0.4292, 0.408655, 0.5017, 0.408655, 0.5017, 0.509769, 0.497853, 0.476583, 0.480142, 0.480142, 0.414856, 0.41194, 0.447574, 0.346032, 0.342579, 0.332115, 0.321458, 0.324872, 0.366687, 0.414856, 0.450668, 0.370445, 0.5017, 0.5017, 0.608892, 0.626927, 0.613573, 0.613573, 0.486429, 0.40511, 0.401658, 0.5017, 0.541878, 0.458154, 0.458154, 0.465241, 0.374039, 0.387226, 0.339168, 0.374039, 0.352862, 0.264545, 0.349426, 0.25031, 0.232838, 0.142424, 0.144935, 0.125101, 0.125101, 0.129801, 0.206376, 0.25031, 0.18812, 0.196879, 0.278302, 0.377384, 0.332115, 0.436924, 0.4292, 0.366687, 0.366687, 0.370445, 0.384043, 0.377384, 0.450668, 0.41194, 0.465241, 0.444081, 0.483068, 0.476583, 0.476583, 0.42561, 0.476583, 0.40511, 0.40511, 0.40511, 0.374039, 0.318242, 0.342579, 0.349426, 0.36309, 0.398279, 0.311707, 0.390993, 0.311707, 0.318242, 0.321458, 0.36309, 0.384043, 0.394753, 0.390993, 0.390993, 0.461924, 0.401658, 0.40511, 0.40511, 0.394753, 0.352862, 0.440853, 0.398279, 0.301917, 0.298791, 0.275179, 0.398279, 0.288399, 0.370445, 0.288399, 0.318242, 0.284882, 0.278302, 0.173081, 0.111485, 0.170161, 0.116183, 0.090864, 0.129801, 0.098513, 0.096677, 0.096677, 0.102787, 0.118441, 0.15284, 0.15008, 0.116183, 0.090864, 0.17593, 0.106997, 0.170161, 0.167087, 0.139895, 0.085092, 0.085092, 0.142424, 0.096677, 0.144935, 0.185198, 0.142424, 0.092881, 0.100716, 0.132295, 0.10481, 0.098513, 0.120615, 0.200174, 0.232838, 0.243554, 0.216401, 0.318242, 0.271506, 0.243554, 0.311707, 0.295083, 0.356642, 0.349426, 0.332115, 0.301917, 0.264545, 0.264545, 0.374039, 0.271506, 0.173081, 0.216401, 0.225814, 0.268042, 0.26085, 0.225814, 0.18812, 0.161087, 0.085092, 0.085092, 0.060549, 0.060549, 0.059222, 0.079919, 0.079919, 0.132295, 0.137348, 0.216401, 0.301917, 0.232838, 0.222385, 0.278302, 0.194234, 0.106997, 0.092881, 0.049374, 0.06184, 0.074921, 0.090864, 0.164327, 0.106997, 0.182256, 0.109221, 0.173081, 0.094817, 0.054297, 0.05306, 0.027463, 0.023963, 0.023534, 0.034884, 0.041405, 0.025316, 0.045352, 0.051831, 0.026892, 0.038042, 0.040537, 0.03976, 0.03976, 0.041405, 0.085092, 0.06312, 0.067594, 0.066181, 0.118441, 0.196879, 0.21291, 0.194234, 0.206376, 0.216401, 0.142424, 0.129801, 0.194234, 0.185198, 0.173081, 0.170161, 0.196879, 0.209395, 0.219301, 0.191378, 0.179055, 0.098513, 0.120615, 0.203355, 0.200174, 0.203355, 0.200174, 0.200174, 0.30533, 0.206376, 0.209395, 0.295083, 0.401658, 0.349426, 0.25031, 0.346032, 0.401658, 0.374039, 0.257454, 0.21291, 0.21291, 0.209395, 0.222385, 0.191378, 0.111485, 0.11371, 0.122885, 0.094817, 0.098513, 0.083462, 0.116183, 0.111485, 0.074921, 0.074921, 0.081712, 0.134866, 0.127496, 0.088832, 0.116183, 0.191378, 0.232838, 0.17593, 0.18812, 0.275179, 0.308712, 0.408655, 0.295083, 0.295083, 0.339168, 0.229226, 0.170161, 0.170161, 0.200174, 0.185198, 0.11371, 0.161087, 0.158265, 0.167087, 0.170161, 0.134866, 0.11371, 0.073402, 0.129801, 0.120615, 0.102787, 0.060549, 0.055536, 0.120615, 0.094817, 0.086953, 0.098513, 0.185198, 0.18812, 0.161087, 0.26085, 0.268042, 0.191378, 0.216401, 0.147574, 0.164327, 0.167087, 0.137348, 0.185198, 0.191378, 0.196879, 0.232838, 0.31487, 0.25031, 0.275179, 0.222385, 0.158265, 0.219301, 0.219301, 0.247041, 0.173081, 0.155435, 0.232838, 0.21291, 0.116183, 0.167087, 0.225814, 0.264545, 0.370445, 0.284882, 0.291804, 0.295083, 0.194234, 0.206376, 0.311707, 0.288399, 0.370445, 0.366687, 0.301917, 0.25031, 0.164327, 0.229226, 0.196879, 0.158265, 0.164327, 0.271506, 0.236433, 0.25406, 0.158265, 0.079919, 0.088832, 0.083462, 0.090864, 0.15008, 0.170161, 0.15008, 0.142424, 0.155435, 0.144935, 0.134866, 0.100716, 0.10481, 0.11371, 0.090864, 0.06184, 0.134866, 0.076542, 0.094817, 0.050641, 0.092881, 0.090864, 0.147574, 0.155435, 0.122885, 0.125101, 0.102787, 0.056825, 0.035586, 0.036378, 0.06184, 0.069024, 0.066181, 0.134866, 0.125101, 0.191378, 0.291804, 0.264545, 0.257454, 0.291804, 0.308712, 0.278302, 0.36309, 0.31487, 0.31487, 0.366687, 0.26085, 0.271506, 0.36309, 0.324872, 0.30533, 0.321458, 0.390993, 0.494003, 0.465241, 0.433034, 0.387226, 0.377384, 0.281712, 0.380708, 0.278302, 0.311707, 0.352862, 0.352862, 0.40511, 0.398279, 0.398279, 0.422041, 0.342579, 0.342579, 0.465241, 0.408655, 0.394753, 0.394753, 0.301917, 0.26085, 0.295083, 0.222385, 0.191378, 0.196879, 0.191378, 0.25406, 0.196879, 0.222385, 0.194234, 0.111485, 0.137348, 0.100716, 0.158265, 0.216401, 0.179055, 0.17593, 0.15008, 0.147574, 0.100716, 0.164327, 0.111485, 0.116183, 0.142424, 0.182256, 0.229226, 0.247041, 0.247041, 0.26085, 0.15008, 0.179055, 0.191378, 0.164327, 0.167087, 0.139895, 0.158265, 0.182256, 0.17593, 0.271506, 0.268042, 0.271506, 0.288399, 0.36309, 0.356642, 0.339168, 0.332115, 0.298791, 0.278302, 0.31487, 0.398279, 0.390993, 0.390993, 0.380708, 0.377384, 0.42561, 0.461924, 0.461924, 0.380708, 0.349426, 0.349426, 0.318242, 0.301917, 0.275179, 0.321458, 0.321458, 0.377384, 0.366687, 0.346032, 0.321458, 0.30533, 0.311707, 0.414856, 0.328603, 0.422041, 0.384043, 0.370445, 0.339168, 0.239899, 0.295083, 0.342579, 0.349426, 0.374039, 0.390993, 0.414856, 0.370445, 0.339168, 0.370445, 0.30533, 0.311707, 0.359901, 0.339168, 0.247041, 0.239899, 0.324872, 0.284882, 0.232838, 0.206376, 0.206376, 0.301917, 0.298791, 0.247041, 0.164327, 0.109221, 0.158265, 0.120615, 0.120615, 0.161087, 0.161087, 0.232838, 0.281712, 0.182256, 0.194234, 0.247041, 0.21291, 0.185198, 0.232838, 0.321458, 0.288399, 0.318242, 0.271506, 0.275179, 0.275179, 0.324872, 0.408655, 0.422041, 0.472492, 0.472492, 0.465241, 0.433034, 0.339168, 0.36309, 0.472492, 0.42561, 0.374039, 0.394753, 0.436924, 0.332115, 0.339168, 0.41194, 0.42561, 0.461924, 0.5017, 0.562014, 0.483068, 0.458154, 0.408655, 0.390993, 0.418646, 0.370445, 0.414856, 0.51388, 0.525368, 0.4292, 0.454136, 0.454136, 0.433034, 0.339168, 0.418646, 0.398279, 0.401658, 0.394753, 0.321458, 0.328603, 0.324872, 0.356642, 0.36309, 0.374039, 0.356642, 0.332115, 0.346032, 0.295083, 0.247041, 0.203355, 0.271506, 0.229226], '')</t>
  </si>
  <si>
    <t>[14, 16, 17, 34, 35, 36, 37, 38, 39, 43, 44, 582, 583, 591, 592]</t>
  </si>
  <si>
    <t>UPI0001576C0A status=activ</t>
  </si>
  <si>
    <t>([0.020876, 0.032677, 0.020876, 0.032677, 0.023087, 0.032677, 0.023534, 0.038042, 0.054297, 0.03976, 0.043307, 0.036378, 0.032017, 0.032017, 0.0704, 0.073402, 0.071867, 0.15008, 0.142424, 0.225814, 0.120615, 0.142424, 0.17593, 0.275179, 0.264545, 0.229226, 0.206376, 0.288399, 0.236433, 0.268042, 0.321458, 0.321458, 0.41194, 0.42561, 0.433034, 0.398279, 0.359901, 0.377384, 0.377384, 0.387226, 0.377384, 0.440853, 0.436924, 0.30533, 0.311707, 0.321458, 0.41194, 0.318242, 0.328603, 0.36309, 0.239899, 0.26085, 0.291804, 0.311707, 0.219301, 0.30533, 0.324872, 0.321458, 0.408655, 0.311707, 0.225814, 0.155435, 0.17593, 0.109221, 0.182256, 0.170161, 0.085092, 0.106997, 0.129801, 0.106997, 0.102787, 0.179055, 0.191378, 0.191378, 0.161087, 0.173081, 0.161087, 0.179055, 0.206376, 0.167087, 0.144935, 0.144935, 0.18812, 0.203355, 0.295083, 0.209395, 0.222385, 0.25406, 0.236433, 0.335645, 0.377384, 0.298791, 0.291804, 0.298791, 0.203355, 0.203355, 0.281712, 0.264545, 0.247041, 0.25406, 0.291804, 0.380708, 0.454136, 0.40511, 0.40511, 0.398279, 0.374039, 0.271506, 0.349426, 0.349426, 0.264545, 0.243554, 0.30533, 0.216401, 0.118441, 0.196879, 0.200174, 0.185198, 0.216401, 0.229226, 0.15008, 0.122885, 0.096677, 0.106997, 0.173081, 0.102787, 0.10481, 0.203355, 0.30533, 0.308712, 0.206376, 0.288399, 0.271506, 0.271506, 0.324872, 0.440853, 0.433034, 0.359901, 0.356642, 0.339168, 0.247041, 0.31487, 0.232838, 0.216401, 0.216401, 0.203355, 0.203355, 0.182256, 0.167087, 0.15284, 0.134866, 0.243554, 0.243554, 0.185198, 0.219301, 0.257454, 0.239899, 0.161087, 0.15008, 0.164327, 0.090864, 0.122885, 0.109221, 0.17593, 0.236433, 0.196879, 0.170161, 0.247041, 0.229226, 0.191378, 0.147574], '')</t>
  </si>
  <si>
    <t>UPI0001576C0B status=activ</t>
  </si>
  <si>
    <t>([0.194234, 0.232838, 0.173081, 0.222385, 0.21291, 0.127496, 0.092881, 0.092881, 0.120615, 0.142424, 0.161087, 0.179055, 0.182256, 0.158265, 0.15284, 0.15284, 0.155435, 0.096677, 0.098513, 0.079919, 0.096677, 0.120615, 0.118441, 0.164327, 0.094817, 0.111485, 0.191378, 0.232838, 0.232838, 0.15008, 0.109221, 0.069024, 0.081712, 0.042364, 0.056825, 0.060549, 0.109221, 0.134866, 0.170161, 0.144935, 0.216401, 0.225814, 0.225814, 0.173081, 0.098513, 0.17593, 0.185198, 0.179055, 0.203355, 0.173081, 0.243554, 0.243554, 0.26085, 0.167087, 0.275179, 0.335645, 0.318242, 0.298791, 0.185198, 0.222385, 0.158265, 0.094817, 0.094817, 0.090864, 0.132295, 0.232838, 0.147574, 0.147574, 0.085092, 0.059222, 0.083462, 0.098513, 0.139895, 0.125101, 0.196879, 0.206376, 0.206376, 0.125101, 0.122885, 0.102787, 0.100716, 0.185198, 0.291804, 0.291804, 0.232838, 0.216401, 0.216401, 0.311707, 0.21291, 0.318242, 0.291804, 0.298791, 0.295083, 0.295083, 0.268042, 0.268042, 0.18812, 0.167087, 0.25031, 0.236433, 0.339168, 0.308712, 0.268042, 0.182256, 0.137348, 0.18812, 0.161087], '')</t>
  </si>
  <si>
    <t>UPI0001576C0C status=activ</t>
  </si>
  <si>
    <t>([0.161087, 0.236433, 0.288399, 0.366687, 0.390993, 0.422041, 0.366687, 0.384043, 0.401658, 0.318242, 0.352862, 0.390993, 0.414856, 0.51388, 0.534167, 0.517562, 0.465241, 0.517562, 0.608892, 0.585406, 0.538167, 0.570702, 0.541878, 0.497853, 0.497853, 0.468512, 0.380708, 0.436924, 0.454136, 0.394753, 0.461924, 0.440853, 0.356642, 0.370445, 0.284882, 0.257454, 0.194234, 0.257454, 0.271506, 0.288399, 0.288399, 0.247041, 0.229226, 0.25031, 0.291804, 0.232838, 0.26085, 0.247041, 0.243554, 0.232838, 0.209395, 0.236433, 0.170161, 0.236433, 0.222385, 0.268042, 0.203355, 0.232838, 0.222385, 0.21291, 0.196879, 0.139895, 0.15284, 0.222385, 0.222385, 0.147574, 0.127496, 0.120615, 0.194234, 0.194234, 0.191378, 0.196879, 0.209395, 0.30533, 0.281712, 0.295083, 0.295083, 0.291804, 0.311707, 0.321458, 0.324872, 0.339168, 0.339168, 0.366687, 0.374039, 0.374039, 0.374039, 0.447574, 0.380708, 0.41194, 0.450668, 0.394753, 0.461924, 0.374039, 0.366687, 0.31487, 0.301917, 0.257454, 0.264545, 0.243554, 0.25406, 0.26085, 0.219301, 0.222385, 0.243554, 0.203355, 0.161087, 0.164327, 0.127496, 0.200174, 0.111485, 0.088832, 0.122885, 0.122885, 0.182256, 0.18812, 0.232838, 0.225814, 0.278302, 0.328603, 0.335645, 0.291804, 0.25031, 0.25406, 0.328603, 0.308712, 0.324872, 0.339168], '')</t>
  </si>
  <si>
    <t>[13, 14, 15, 17, 18, 19, 20, 21, 22]</t>
  </si>
  <si>
    <t>UPI0001576C0D status=activ</t>
  </si>
  <si>
    <t>([0.040537, 0.066181, 0.096677, 0.167087, 0.132295, 0.173081, 0.239899, 0.271506, 0.232838, 0.229226, 0.275179, 0.308712, 0.278302, 0.318242, 0.301917, 0.278302, 0.291804, 0.370445, 0.324872, 0.4292, 0.4292, 0.465241, 0.359901, 0.359901, 0.339168, 0.433034, 0.394753, 0.36309, 0.359901, 0.418646, 0.450668, 0.433034, 0.339168, 0.374039, 0.318242, 0.318242, 0.387226, 0.483068, 0.497853, 0.505461, 0.4292, 0.436924, 0.352862, 0.422041, 0.422041, 0.422041, 0.40511, 0.352862, 0.324872, 0.342579, 0.268042, 0.200174, 0.200174, 0.268042, 0.278302, 0.401658, 0.390993, 0.440853, 0.339168, 0.26085, 0.191378, 0.257454, 0.247041, 0.324872, 0.324872, 0.328603, 0.335645, 0.321458, 0.41194, 0.454136, 0.352862, 0.401658, 0.380708, 0.377384, 0.40511, 0.36309, 0.301917, 0.311707, 0.194234, 0.18812, 0.26085, 0.352862, 0.342579, 0.339168, 0.335645, 0.370445, 0.281712, 0.185198, 0.18812, 0.179055, 0.167087, 0.247041, 0.295083, 0.380708, 0.377384, 0.349426, 0.31487, 0.264545, 0.264545, 0.366687, 0.387226, 0.380708, 0.398279, 0.318242, 0.339168, 0.346032, 0.359901, 0.444081, 0.418646, 0.433034, 0.366687, 0.374039, 0.281712, 0.182256, 0.15284, 0.185198, 0.219301, 0.284882, 0.377384, 0.36309, 0.278302, 0.26085, 0.268042, 0.17593, 0.25406, 0.25031, 0.167087, 0.164327, 0.142424, 0.206376, 0.161087, 0.222385, 0.229226, 0.328603, 0.418646, 0.36309, 0.25406, 0.182256, 0.185198, 0.109221, 0.090864, 0.15284, 0.167087, 0.167087, 0.257454, 0.275179, 0.179055, 0.257454, 0.179055, 0.15008, 0.182256, 0.222385, 0.147574, 0.120615, 0.118441, 0.069024, 0.11371, 0.18812, 0.21291, 0.15284, 0.232838, 0.236433, 0.229226, 0.295083, 0.203355, 0.129801, 0.0704, 0.125101, 0.086953, 0.132295, 0.158265, 0.155435, 0.155435, 0.232838, 0.200174, 0.194234, 0.271506, 0.194234, 0.206376, 0.164327, 0.232838, 0.158265, 0.185198, 0.191378, 0.127496, 0.191378, 0.203355, 0.298791, 0.209395, 0.239899, 0.236433, 0.173081, 0.170161, 0.161087, 0.164327, 0.219301, 0.144935, 0.090864, 0.142424, 0.142424, 0.21291, 0.203355, 0.196879, 0.194234, 0.158265, 0.155435, 0.096677, 0.094817, 0.088832, 0.139895, 0.167087, 0.191378, 0.288399, 0.194234, 0.196879, 0.120615, 0.134866, 0.179055, 0.268042, 0.185198, 0.164327, 0.164327, 0.164327, 0.239899, 0.25031, 0.298791, 0.384043, 0.472492, 0.5017, 0.5017, 0.5017, 0.5017, 0.476583, 0.387226, 0.51388, 0.440853, 0.545602, 0.538167, 0.476583, 0.398279, 0.486429, 0.436924, 0.436924, 0.458154, 0.4292, 0.332115, 0.31487, 0.222385, 0.196879, 0.236433, 0.25406, 0.268042, 0.229226, 0.236433, 0.321458, 0.308712, 0.339168, 0.301917, 0.295083, 0.298791, 0.36309, 0.377384, 0.328603, 0.332115, 0.328603, 0.359901, 0.366687, 0.26085, 0.359901, 0.390993, 0.321458, 0.30533, 0.301917, 0.301917, 0.301917, 0.31487, 0.232838, 0.18812, 0.144935, 0.15284, 0.225814, 0.232838, 0.15284, 0.243554, 0.25406, 0.243554, 0.21291, 0.321458, 0.444081, 0.342579, 0.264545, 0.339168, 0.278302, 0.268042, 0.200174, 0.196879, 0.116183, 0.116183, 0.196879, 0.278302, 0.281712, 0.284882, 0.194234, 0.194234, 0.15008, 0.122885, 0.074921, 0.090864, 0.079919, 0.044297, 0.064632, 0.071867, 0.067594, 0.100716, 0.100716, 0.17593, 0.144935, 0.170161, 0.236433, 0.222385, 0.194234, 0.182256, 0.118441, 0.196879, 0.308712, 0.346032, 0.284882, 0.301917, 0.219301, 0.206376, 0.257454, 0.200174, 0.264545, 0.222385, 0.232838, 0.243554, 0.26085, 0.203355, 0.232838, 0.222385, 0.219301, 0.247041, 0.164327, 0.229226, 0.122885, 0.100716, 0.060549, 0.10481, 0.142424, 0.122885, 0.134866, 0.164327, 0.257454, 0.275179, 0.328603, 0.229226, 0.225814, 0.134866, 0.179055, 0.132295, 0.139895, 0.086953, 0.049374, 0.081712, 0.083462, 0.15284, 0.090864, 0.147574, 0.142424, 0.090864, 0.161087, 0.173081, 0.102787, 0.088832, 0.096677, 0.050641, 0.043307, 0.047319, 0.066181, 0.038858, 0.067594, 0.067594, 0.11371, 0.127496, 0.142424, 0.088832, 0.096677, 0.155435, 0.092881, 0.109221, 0.088832, 0.090864, 0.076542, 0.125101, 0.10481, 0.069024, 0.100716, 0.173081, 0.122885, 0.129801, 0.232838, 0.203355, 0.147574, 0.109221], '')</t>
  </si>
  <si>
    <t>[39, 228, 229, 230, 231, 234, 236, 237]</t>
  </si>
  <si>
    <t>UPI0001576C0E status=activ</t>
  </si>
  <si>
    <t>([0.236433, 0.288399, 0.275179, 0.268042, 0.196879, 0.243554, 0.200174, 0.196879, 0.15284, 0.185198, 0.206376, 0.25031, 0.25406, 0.321458, 0.352862, 0.291804, 0.332115, 0.26085, 0.225814, 0.31487, 0.257454, 0.31487, 0.324872, 0.356642, 0.390993, 0.461924, 0.36309, 0.422041, 0.370445, 0.447574, 0.359901, 0.284882, 0.284882, 0.284882, 0.216401, 0.111485, 0.155435, 0.127496, 0.129801, 0.15284, 0.142424, 0.229226, 0.229226, 0.15008, 0.111485, 0.106997, 0.109221, 0.129801, 0.129801, 0.191378, 0.229226, 0.30533, 0.380708, 0.36309, 0.284882, 0.284882, 0.308712, 0.308712, 0.30533, 0.390993, 0.36309, 0.366687, 0.356642, 0.275179, 0.321458, 0.318242, 0.318242, 0.332115, 0.332115, 0.25031, 0.25406, 0.191378, 0.144935, 0.15284, 0.164327, 0.232838, 0.247041, 0.328603, 0.301917, 0.308712, 0.298791, 0.243554, 0.25406, 0.25031, 0.328603, 0.352862, 0.41194, 0.332115, 0.324872, 0.380708, 0.461924, 0.472492, 0.497853, 0.472492, 0.387226, 0.377384, 0.387226, 0.418646, 0.335645, 0.281712, 0.278302, 0.288399, 0.295083, 0.288399, 0.30533, 0.30533, 0.232838, 0.239899, 0.318242, 0.222385, 0.161087, 0.173081, 0.173081, 0.11371, 0.182256, 0.179055, 0.173081, 0.17593, 0.137348, 0.15008, 0.232838, 0.239899, 0.232838, 0.318242, 0.239899, 0.161087, 0.167087, 0.182256, 0.17593, 0.17593, 0.257454, 0.332115, 0.328603, 0.324872, 0.414856, 0.418646, 0.505461, 0.51388, 0.497853, 0.59917, 0.648219, 0.632174, 0.622677, 0.622677, 0.622677, 0.699094, 0.699094, 0.699094, 0.707965, 0.699094, 0.608892, 0.604312, 0.56648, 0.545602, 0.525368, 0.497853, 0.468512, 0.444081, 0.414856, 0.390993, 0.349426, 0.356642, 0.324872], '')</t>
  </si>
  <si>
    <t>[136, 137, 139, 140, 141, 142, 143, 144, 145, 146, 147, 148, 149, 150, 151, 152, 153, 154]</t>
  </si>
  <si>
    <t>UPI0001576C0F status=activ</t>
  </si>
  <si>
    <t>([0.029376, 0.051831, 0.074921, 0.106997, 0.147574, 0.179055, 0.222385, 0.209395, 0.236433, 0.26085, 0.219301, 0.225814, 0.308712, 0.271506, 0.225814, 0.321458, 0.324872, 0.384043, 0.444081, 0.440853, 0.51388, 0.5017, 0.41194, 0.324872, 0.239899, 0.173081, 0.182256, 0.200174, 0.164327, 0.118441, 0.118441, 0.194234, 0.236433, 0.232838, 0.271506, 0.275179, 0.185198, 0.15008, 0.116183, 0.098513, 0.129801, 0.122885, 0.094817, 0.147574, 0.239899, 0.25031, 0.219301, 0.206376, 0.191378, 0.232838, 0.301917, 0.206376, 0.125101, 0.127496, 0.134866, 0.076542, 0.102787, 0.185198, 0.185198, 0.182256, 0.182256, 0.209395, 0.144935, 0.173081, 0.111485, 0.069024, 0.069024, 0.122885, 0.129801, 0.122885, 0.125101, 0.120615, 0.196879, 0.264545, 0.257454, 0.170161, 0.284882, 0.179055, 0.18812, 0.179055, 0.179055, 0.225814, 0.257454, 0.332115, 0.356642, 0.359901, 0.42561, 0.408655, 0.408655, 0.398279, 0.328603, 0.328603, 0.349426, 0.349426, 0.356642, 0.352862, 0.40511, 0.40511, 0.436924, 0.377384, 0.339168, 0.36309, 0.236433, 0.206376, 0.209395, 0.206376, 0.284882, 0.216401, 0.301917, 0.219301, 0.229226, 0.311707, 0.359901, 0.356642, 0.278302, 0.278302, 0.275179, 0.225814, 0.203355, 0.179055, 0.209395, 0.219301, 0.25406, 0.268042, 0.239899, 0.21291, 0.206376, 0.236433, 0.321458, 0.232838, 0.31487, 0.30533, 0.21291, 0.209395, 0.129801, 0.170161, 0.134866, 0.118441, 0.127496, 0.127496, 0.147574, 0.086953, 0.111485, 0.078022, 0.147574, 0.120615, 0.139895, 0.106997, 0.074921, 0.034884, 0.038042, 0.032677, 0.027463, 0.048328, 0.049374, 0.086953, 0.086953, 0.111485, 0.15284, 0.185198, 0.127496, 0.191378, 0.281712, 0.321458, 0.42561, 0.384043, 0.483068, 0.394753, 0.461924, 0.408655, 0.447574, 0.549308, 0.604312, 0.538167, 0.545602, 0.525368, 0.408655, 0.346032, 0.356642, 0.335645, 0.284882, 0.36309, 0.356642, 0.359901, 0.268042, 0.182256, 0.182256, 0.164327, 0.247041, 0.127496, 0.118441, 0.167087, 0.179055, 0.179055, 0.264545, 0.278302, 0.278302, 0.390993, 0.41194, 0.356642, 0.36309, 0.440853, 0.346032, 0.335645, 0.324872, 0.324872, 0.298791, 0.335645, 0.324872, 0.295083, 0.398279, 0.525368, 0.545602, 0.51388, 0.5017, 0.509769, 0.394753, 0.408655, 0.311707, 0.301917, 0.339168, 0.321458, 0.288399, 0.288399, 0.264545, 0.268042, 0.25406, 0.374039, 0.374039, 0.384043, 0.4292, 0.4292, 0.401658, 0.387226, 0.366687, 0.335645, 0.295083, 0.366687, 0.318242, 0.414856, 0.51388, 0.494003, 0.465241, 0.51388], '')</t>
  </si>
  <si>
    <t>[20, 21, 171, 172, 173, 174, 175, 211, 212, 213, 214, 215, 240, 243]</t>
  </si>
  <si>
    <t>UPI0001576C10 status=activ</t>
  </si>
  <si>
    <t>([0.271506, 0.275179, 0.31487, 0.335645, 0.332115, 0.36309, 0.40511, 0.335645, 0.278302, 0.278302, 0.295083, 0.335645, 0.243554, 0.229226, 0.268042, 0.370445, 0.36309, 0.447574, 0.408655, 0.486429, 0.490133, 0.517562, 0.553315, 0.549308, 0.557691, 0.59014, 0.604312, 0.59917, 0.58069, 0.59917, 0.63748, 0.666105, 0.570702, 0.694846, 0.671169, 0.626927, 0.557691, 0.562014, 0.529623, 0.51388, 0.418646, 0.339168, 0.352862, 0.346032, 0.275179, 0.275179, 0.268042, 0.257454, 0.170161, 0.288399, 0.356642, 0.359901, 0.352862, 0.335645, 0.25031, 0.257454, 0.298791, 0.335645, 0.321458, 0.346032, 0.436924, 0.525368, 0.585406, 0.562014, 0.58069, 0.707965, 0.720929, 0.73685, 0.657645, 0.775545, 0.618285, 0.529623, 0.436924, 0.436924, 0.553315, 0.553315, 0.557691, 0.538167, 0.525368, 0.529623, 0.541878, 0.422041, 0.352862, 0.374039, 0.377384, 0.284882, 0.298791, 0.295083, 0.191378, 0.247041, 0.179055, 0.264545, 0.243554, 0.291804, 0.222385, 0.196879, 0.191378, 0.182256, 0.179055, 0.179055, 0.17593, 0.182256, 0.21291, 0.243554, 0.18812, 0.137348, 0.129801, 0.116183, 0.129801, 0.17593, 0.17593, 0.243554, 0.264545, 0.264545, 0.196879, 0.26085, 0.225814, 0.311707, 0.31487, 0.31487, 0.324872, 0.318242, 0.271506, 0.346032, 0.288399, 0.359901, 0.418646, 0.41194, 0.40511, 0.288399, 0.328603, 0.324872, 0.311707, 0.301917, 0.346032, 0.447574, 0.454136, 0.398279, 0.401658, 0.401658, 0.408655, 0.311707, 0.232838, 0.229226, 0.222385, 0.30533, 0.191378, 0.222385, 0.209395, 0.206376, 0.257454, 0.25406, 0.268042, 0.271506, 0.229226, 0.268042, 0.275179, 0.17593, 0.21291, 0.216401, 0.144935, 0.086953, 0.137348, 0.219301, 0.206376, 0.116183, 0.120615, 0.222385, 0.132295, 0.191378, 0.200174, 0.134866, 0.139895, 0.134866, 0.137348, 0.158265, 0.15284, 0.122885, 0.164327, 0.132295, 0.127496, 0.125101, 0.164327, 0.098513, 0.060549, 0.06312, 0.100716, 0.094817, 0.086953, 0.088832, 0.11371, 0.106997, 0.118441, 0.059222, 0.064632, 0.035586, 0.029376, 0.018787, 0.022306, 0.033407, 0.032017, 0.032677, 0.028107, 0.028107, 0.040537, 0.060549, 0.085092, 0.06312, 0.038042, 0.029376, 0.046336, 0.050641, 0.041405, 0.073402, 0.11371, 0.060549, 0.0704, 0.051831, 0.092881, 0.047319, 0.038858, 0.069024, 0.06312, 0.122885, 0.155435, 0.111485, 0.086953, 0.044297, 0.076542, 0.122885, 0.155435, 0.092881, 0.054297, 0.054297, 0.054297, 0.071867, 0.144935, 0.203355, 0.21291, 0.147574, 0.243554, 0.200174, 0.158265, 0.102787, 0.079919, 0.079919, 0.10481, 0.139895, 0.236433, 0.247041, 0.170161, 0.158265, 0.247041, 0.275179, 0.222385, 0.222385, 0.21291, 0.158265, 0.132295, 0.167087, 0.209395, 0.185198, 0.200174, 0.236433, 0.335645, 0.366687, 0.311707], '')</t>
  </si>
  <si>
    <t>[21, 22, 23, 24, 25, 26, 27, 28, 29, 30, 31, 32, 33, 34, 35, 36, 37, 38, 39, 61, 62, 63, 64, 65, 66, 67, 68, 69, 70, 71, 74, 75, 76, 77, 78, 79, 80]</t>
  </si>
  <si>
    <t>UPI0001576C15 status=activ</t>
  </si>
  <si>
    <t>([0.275179, 0.324872, 0.370445, 0.352862, 0.387226, 0.298791, 0.31487, 0.349426, 0.271506, 0.191378, 0.18812, 0.257454, 0.170161, 0.17593, 0.264545, 0.167087, 0.15008, 0.25031, 0.247041, 0.158265, 0.15008, 0.239899, 0.158265, 0.094817, 0.069024, 0.038858, 0.069024, 0.069024, 0.06312, 0.064632, 0.15008, 0.179055, 0.090864, 0.155435, 0.15284, 0.158265, 0.247041, 0.225814, 0.191378, 0.203355, 0.26085, 0.271506, 0.281712, 0.271506, 0.328603, 0.41194, 0.4292, 0.447574, 0.465241, 0.465241, 0.486429, 0.342579, 0.25406, 0.342579, 0.243554, 0.25406, 0.25031, 0.264545, 0.239899, 0.288399, 0.278302, 0.301917, 0.21291, 0.203355, 0.194234, 0.132295, 0.132295, 0.191378, 0.173081, 0.17593, 0.182256, 0.239899, 0.25031, 0.268042, 0.257454, 0.346032, 0.25031, 0.158265, 0.129801, 0.106997, 0.058088, 0.034068, 0.037156, 0.05306, 0.032677, 0.0704, 0.132295, 0.127496, 0.127496, 0.125101, 0.096677, 0.096677, 0.056825, 0.060549, 0.076542, 0.083462, 0.086953, 0.170161, 0.167087, 0.167087, 0.15284, 0.134866, 0.216401, 0.222385, 0.167087, 0.229226, 0.139895, 0.134866, 0.137348, 0.137348, 0.086953, 0.102787, 0.086953, 0.144935, 0.206376, 0.229226, 0.229226, 0.222385, 0.120615, 0.185198, 0.185198, 0.185198, 0.284882, 0.288399, 0.247041, 0.268042, 0.191378, 0.247041, 0.229226, 0.203355, 0.18812, 0.288399, 0.281712, 0.288399, 0.264545, 0.25031, 0.222385, 0.182256, 0.15008, 0.225814, 0.18812, 0.191378, 0.301917], '')</t>
  </si>
  <si>
    <t>UPI0001576C17 status=activ</t>
  </si>
  <si>
    <t>([0.170161, 0.21291, 0.21291, 0.194234, 0.142424, 0.147574, 0.139895, 0.10481, 0.109221, 0.11371, 0.090864, 0.111485, 0.109221, 0.109221, 0.125101, 0.196879, 0.239899, 0.243554, 0.332115, 0.401658, 0.436924, 0.346032, 0.342579, 0.384043, 0.42561, 0.497853, 0.42561, 0.468512, 0.562014, 0.63748, 0.545602, 0.63748, 0.541878, 0.480142, 0.494003, 0.472492, 0.497853, 0.497853, 0.461924, 0.40511, 0.394753, 0.356642, 0.480142, 0.401658, 0.401658, 0.374039, 0.377384, 0.490133, 0.387226, 0.377384, 0.359901, 0.472492, 0.41194, 0.505461, 0.59014, 0.483068, 0.480142, 0.461924, 0.414856, 0.440853, 0.538167, 0.545602, 0.490133, 0.370445, 0.458154, 0.444081, 0.483068, 0.480142, 0.480142, 0.517562, 0.422041, 0.422041, 0.380708, 0.36309, 0.359901, 0.366687, 0.342579, 0.26085, 0.25406, 0.25406, 0.25406, 0.222385, 0.229226, 0.308712, 0.401658, 0.390993, 0.31487, 0.308712, 0.324872, 0.206376, 0.264545, 0.275179, 0.275179, 0.271506, 0.247041, 0.247041, 0.185198, 0.295083, 0.366687, 0.301917, 0.349426, 0.36309, 0.278302, 0.26085, 0.271506, 0.200174, 0.209395, 0.18812, 0.185198, 0.173081, 0.194234, 0.129801, 0.200174, 0.21291, 0.18812, 0.222385, 0.225814, 0.243554, 0.236433, 0.236433, 0.30533, 0.291804, 0.291804, 0.380708, 0.394753, 0.278302, 0.356642, 0.257454, 0.387226, 0.30533, 0.219301, 0.30533, 0.339168, 0.36309, 0.36309, 0.422041, 0.483068, 0.468512, 0.5017, 0.414856, 0.444081, 0.436924, 0.433034, 0.387226, 0.387226, 0.291804, 0.311707, 0.271506, 0.356642, 0.298791, 0.298791, 0.380708, 0.394753, 0.458154, 0.339168, 0.247041, 0.17593, 0.15284, 0.092881, 0.092881, 0.155435, 0.132295, 0.081712, 0.060549, 0.079919, 0.088832, 0.074921, 0.076542, 0.067594, 0.073402, 0.058088, 0.102787, 0.10481, 0.094817, 0.088832, 0.086953, 0.076542, 0.132295, 0.085092, 0.142424, 0.155435, 0.144935, 0.144935, 0.243554, 0.209395, 0.209395, 0.11371, 0.111485, 0.173081, 0.137348, 0.106997, 0.15284, 0.139895, 0.15008, 0.15284, 0.083462, 0.164327, 0.158265, 0.15008, 0.239899, 0.164327, 0.15284, 0.15008, 0.10481, 0.054297, 0.05306, 0.05306, 0.106997, 0.18812, 0.203355, 0.225814, 0.25406, 0.25031, 0.271506, 0.271506, 0.229226, 0.328603, 0.257454, 0.359901, 0.324872, 0.239899, 0.324872, 0.346032, 0.243554, 0.308712, 0.40511, 0.494003, 0.480142, 0.472492, 0.490133, 0.440853, 0.534167, 0.461924, 0.465241, 0.468512, 0.366687, 0.324872, 0.346032, 0.408655, 0.40511, 0.465241, 0.562014, 0.433034, 0.346032, 0.342579, 0.229226, 0.209395, 0.239899, 0.25406, 0.25406, 0.139895, 0.142424, 0.15008, 0.147574, 0.144935, 0.132295, 0.173081, 0.247041, 0.200174, 0.132295, 0.144935, 0.074921, 0.044297, 0.090864, 0.132295, 0.196879, 0.30533, 0.239899, 0.185198, 0.170161, 0.185198, 0.291804, 0.321458, 0.209395, 0.194234, 0.222385, 0.25031, 0.284882, 0.295083, 0.335645, 0.318242, 0.209395, 0.264545, 0.36309, 0.295083, 0.321458, 0.271506, 0.194234, 0.271506, 0.31487, 0.328603, 0.31487, 0.31487, 0.21291, 0.311707, 0.398279, 0.380708, 0.26085, 0.275179, 0.185198, 0.179055, 0.179055, 0.216401, 0.182256, 0.147574, 0.137348, 0.127496, 0.139895, 0.21291, 0.203355, 0.167087, 0.096677, 0.096677, 0.096677, 0.185198, 0.179055, 0.098513, 0.100716, 0.10481, 0.05306, 0.096677, 0.096677, 0.092881, 0.118441, 0.194234, 0.232838, 0.281712, 0.268042, 0.339168, 0.339168, 0.301917, 0.332115, 0.321458, 0.229226, 0.239899, 0.232838, 0.139895, 0.232838, 0.225814, 0.243554, 0.243554, 0.167087, 0.100716, 0.164327, 0.17593, 0.127496, 0.137348, 0.161087, 0.134866, 0.129801, 0.137348, 0.116183, 0.060549, 0.106997, 0.17593, 0.139895, 0.11371, 0.173081, 0.144935, 0.111485, 0.15008, 0.232838, 0.308712, 0.42561, 0.394753], '')</t>
  </si>
  <si>
    <t>[28, 29, 30, 31, 32, 53, 54, 60, 61, 69, 138, 231, 241]</t>
  </si>
  <si>
    <t>UPI0001576C3B status=activ</t>
  </si>
  <si>
    <t>([0.132295, 0.066181, 0.088832, 0.059222, 0.096677, 0.092881, 0.058088, 0.073402, 0.090864, 0.111485, 0.071867, 0.081712, 0.040537, 0.066181, 0.030611, 0.05306, 0.025762, 0.026892, 0.018787, 0.019109, 0.016257, 0.016826, 0.034884, 0.028107, 0.024826, 0.018106, 0.023963, 0.041405, 0.042364, 0.049374, 0.024393, 0.025316, 0.034068, 0.048328, 0.05306, 0.05306, 0.032677, 0.054297, 0.06312, 0.11371, 0.122885, 0.122885, 0.083462, 0.043307, 0.06312, 0.116183, 0.0704, 0.036378, 0.036378, 0.036378, 0.034068, 0.0704, 0.098513, 0.098513, 0.0704, 0.066181, 0.122885, 0.239899, 0.206376, 0.278302, 0.295083, 0.209395, 0.134866, 0.10481, 0.094817, 0.081712, 0.059222, 0.134866, 0.116183, 0.0704, 0.038858, 0.035586, 0.034884, 0.046336, 0.024826, 0.043307, 0.047319, 0.035586, 0.019109, 0.017447, 0.017447, 0.010672, 0.014783, 0.014783, 0.014783, 0.025762, 0.028107, 0.024826, 0.022306, 0.045352, 0.064632, 0.069024, 0.056825, 0.064632, 0.045352, 0.079919, 0.046336, 0.045352, 0.032677, 0.06184, 0.116183, 0.069024, 0.069024, 0.074921, 0.139895, 0.236433, 0.236433, 0.236433, 0.335645, 0.335645, 0.25031, 0.281712, 0.377384, 0.41194, 0.398279, 0.356642, 0.356642, 0.436924, 0.342579, 0.401658, 0.356642, 0.281712, 0.264545, 0.268042, 0.271506, 0.25406, 0.161087, 0.129801, 0.10481, 0.050641, 0.051831, 0.05306, 0.066181, 0.060549, 0.058088, 0.058088, 0.058088, 0.058088, 0.035586, 0.058088, 0.040537, 0.05306, 0.045352, 0.086953, 0.11371, 0.055536, 0.054297, 0.096677, 0.122885, 0.088832, 0.100716, 0.109221, 0.173081, 0.139895, 0.147574, 0.147574, 0.164327, 0.239899, 0.271506, 0.366687, 0.295083, 0.275179, 0.185198, 0.288399, 0.206376, 0.247041, 0.36309, 0.40511, 0.291804, 0.298791, 0.281712, 0.36309, 0.342579, 0.339168, 0.359901, 0.356642, 0.352862, 0.257454, 0.25031, 0.161087, 0.144935, 0.129801, 0.219301, 0.298791, 0.271506, 0.275179, 0.288399, 0.288399, 0.271506, 0.377384, 0.349426, 0.440853, 0.4292, 0.4292, 0.321458, 0.232838, 0.243554, 0.257454, 0.352862, 0.377384, 0.359901, 0.291804, 0.366687, 0.380708, 0.352862, 0.284882, 0.370445, 0.374039, 0.278302, 0.185198, 0.21291, 0.219301, 0.137348, 0.139895, 0.147574, 0.25406, 0.30533, 0.291804, 0.301917, 0.291804, 0.194234, 0.268042, 0.264545, 0.182256, 0.167087, 0.167087, 0.25406, 0.216401, 0.203355, 0.281712, 0.377384, 0.268042, 0.281712, 0.30533, 0.298791, 0.288399, 0.17593, 0.21291, 0.222385, 0.21291, 0.216401, 0.216401, 0.132295, 0.179055, 0.264545, 0.203355, 0.243554, 0.239899, 0.26085, 0.275179, 0.275179, 0.257454, 0.349426, 0.349426, 0.370445, 0.36309, 0.36309, 0.41194, 0.31487, 0.219301, 0.247041, 0.243554, 0.332115, 0.436924, 0.465241, 0.401658, 0.461924, 0.450668, 0.433034, 0.458154, 0.359901, 0.359901, 0.281712, 0.26085, 0.257454, 0.335645, 0.25406, 0.158265, 0.139895, 0.15008, 0.222385, 0.170161, 0.167087, 0.111485, 0.120615, 0.125101, 0.122885, 0.074921, 0.073402, 0.073402, 0.06312, 0.06184, 0.048328, 0.047319, 0.046336, 0.041405, 0.038042, 0.038042, 0.081712, 0.144935, 0.129801, 0.111485, 0.139895, 0.132295, 0.116183, 0.092881, 0.050641, 0.085092, 0.085092, 0.094817, 0.10481, 0.109221, 0.170161, 0.236433, 0.26085, 0.185198, 0.191378, 0.116183, 0.209395, 0.216401, 0.129801, 0.164327, 0.185198, 0.111485, 0.069024, 0.069024, 0.086953, 0.155435, 0.158265, 0.229226, 0.118441, 0.111485, 0.050641, 0.055536, 0.049374, 0.06184, 0.049374, 0.056825, 0.064632, 0.055536, 0.033407, 0.06312, 0.054297, 0.025762, 0.044297, 0.042364, 0.078022, 0.081712, 0.071867, 0.074921, 0.043307, 0.069024, 0.069024, 0.155435, 0.125101, 0.064632, 0.086953, 0.173081, 0.076542, 0.134866, 0.086953, 0.129801, 0.094817, 0.081712, 0.161087, 0.164327, 0.158265, 0.090864, 0.096677, 0.096677, 0.090864, 0.090864, 0.125101, 0.071867, 0.034068, 0.0198, 0.038042, 0.019109, 0.020165, 0.045352, 0.021381, 0.016528, 0.010221, 0.012491, 0.020876, 0.013016, 0.013821, 0.025316, 0.048328, 0.022667, 0.026892, 0.030611, 0.058088, 0.056825, 0.106997, 0.11371, 0.137348, 0.125101, 0.200174, 0.191378, 0.182256, 0.185198, 0.206376, 0.30533, 0.321458, 0.311707, 0.418646, 0.41194, 0.390993, 0.374039, 0.401658, 0.366687, 0.311707, 0.278302, 0.164327, 0.096677, 0.137348, 0.15284, 0.106997, 0.073402, 0.069024, 0.069024, 0.120615, 0.137348, 0.142424, 0.132295, 0.090864, 0.079919, 0.085092, 0.049374, 0.050641, 0.078022, 0.078022, 0.059222, 0.054297, 0.071867, 0.129801, 0.147574, 0.132295, 0.102787, 0.127496, 0.139895, 0.0704, 0.059222, 0.092881, 0.046336, 0.022667, 0.041405, 0.032677, 0.030003, 0.025762, 0.015694, 0.017138, 0.01204, 0.0198, 0.026892, 0.043307, 0.025316, 0.026338, 0.056825, 0.11371, 0.137348, 0.06312, 0.074921, 0.074921, 0.041405, 0.06312, 0.137348, 0.137348, 0.194234, 0.122885, 0.216401, 0.31487, 0.225814, 0.21291, 0.21291, 0.203355, 0.206376, 0.191378, 0.185198, 0.161087, 0.167087, 0.090864, 0.17593, 0.268042, 0.30533, 0.308712, 0.335645, 0.328603, 0.209395, 0.191378, 0.288399, 0.200174, 0.203355, 0.281712, 0.377384, 0.271506, 0.271506, 0.173081, 0.288399, 0.243554, 0.170161, 0.179055, 0.291804, 0.26085, 0.182256, 0.179055, 0.271506, 0.239899, 0.236433, 0.206376, 0.209395, 0.219301, 0.31487, 0.31487, 0.311707, 0.21291, 0.278302, 0.268042, 0.271506, 0.155435, 0.167087, 0.243554, 0.236433, 0.144935, 0.185198, 0.182256, 0.120615, 0.071867, 0.098513, 0.109221, 0.206376, 0.170161, 0.090864, 0.040537, 0.041405, 0.025316, 0.048328, 0.031287, 0.032017, 0.060549, 0.059222, 0.074921, 0.076542, 0.03976, 0.074921, 0.069024, 0.116183, 0.10481, 0.129801, 0.127496, 0.071867, 0.03976, 0.05306, 0.06184, 0.0704, 0.067594, 0.111485, 0.059222, 0.122885, 0.122885, 0.066181, 0.122885, 0.094817, 0.094817, 0.18812, 0.191378, 0.158265, 0.164327, 0.155435, 0.132295, 0.142424, 0.206376, 0.222385, 0.225814, 0.206376, 0.194234, 0.161087, 0.155435, 0.243554, 0.194234, 0.161087, 0.25406, 0.216401, 0.167087, 0.094817, 0.060549, 0.045352, 0.056825, 0.055536, 0.058088, 0.050641, 0.044297, 0.024393, 0.021816, 0.021816, 0.042364, 0.05306, 0.051831, 0.042364, 0.026892, 0.019109, 0.024826, 0.027463, 0.037156, 0.078022, 0.139895, 0.106997, 0.127496, 0.137348, 0.129801, 0.134866, 0.21291, 0.139895, 0.155435, 0.144935, 0.074921, 0.083462, 0.139895, 0.102787, 0.125101, 0.125101, 0.200174, 0.118441, 0.088832, 0.085092, 0.041405, 0.023087, 0.023534, 0.028695, 0.021816, 0.018787, 0.033407, 0.020165, 0.030611, 0.055536, 0.11371, 0.116183, 0.098513, 0.051831, 0.073402, 0.073402, 0.120615, 0.134866, 0.179055, 0.206376, 0.196879, 0.288399, 0.377384, 0.483068, 0.40511, 0.433034, 0.352862, 0.308712, 0.308712, 0.321458, 0.301917, 0.257454, 0.264545, 0.271506, 0.271506, 0.298791, 0.308712, 0.216401, 0.21291, 0.243554, 0.21291, 0.225814, 0.158265, 0.17593, 0.129801, 0.173081, 0.196879, 0.308712, 0.271506, 0.356642, 0.36309, 0.387226, 0.436924, 0.4292, 0.31487, 0.31487, 0.209395, 0.200174, 0.298791, 0.288399, 0.257454, 0.311707, 0.318242, 0.318242, 0.321458, 0.387226, 0.295083, 0.271506, 0.26085, 0.328603, 0.328603, 0.225814, 0.196879, 0.21291, 0.295083, 0.42561, 0.433034, 0.461924, 0.486429, 0.483068, 0.494003, 0.553315, 0.553315, 0.436924, 0.509769, 0.494003, 0.436924, 0.436924, 0.447574, 0.461924, 0.377384, 0.377384, 0.468512, 0.480142, 0.380708, 0.281712, 0.257454, 0.370445, 0.418646, 0.418646, 0.440853, 0.422041, 0.394753, 0.295083, 0.370445, 0.387226, 0.301917, 0.25406, 0.352862, 0.346032, 0.257454, 0.264545, 0.275179, 0.170161, 0.170161, 0.243554, 0.346032, 0.271506, 0.25031, 0.219301, 0.134866, 0.096677, 0.10481, 0.067594, 0.10481, 0.106997, 0.059222, 0.064632, 0.11371, 0.069024, 0.074921, 0.129801, 0.18812, 0.125101, 0.229226, 0.247041, 0.161087, 0.106997, 0.173081, 0.17593, 0.257454, 0.352862, 0.40511, 0.268042, 0.321458, 0.25406, 0.243554, 0.295083, 0.311707, 0.216401, 0.295083, 0.203355, 0.164327, 0.182256, 0.196879, 0.182256, 0.111485, 0.096677, 0.147574, 0.139895, 0.142424, 0.116183, 0.106997, 0.058088, 0.127496, 0.161087, 0.158265, 0.144935, 0.161087, 0.134866, 0.134866, 0.059222, 0.094817, 0.067594, 0.069024, 0.109221, 0.071867, 0.106997, 0.118441, 0.098513, 0.079919, 0.054297, 0.044297, 0.030003, 0.043307, 0.026892, 0.016021, 0.021816, 0.018415], '')</t>
  </si>
  <si>
    <t>[707, 708, 710]</t>
  </si>
  <si>
    <t>UPI0001576C3C status=activ</t>
  </si>
  <si>
    <t>([0.022667, 0.051831, 0.028695, 0.018787, 0.026892, 0.040537, 0.055536, 0.071867, 0.047319, 0.048328, 0.067594, 0.058088, 0.027463, 0.043307, 0.06184, 0.034068, 0.066181, 0.081712, 0.064632, 0.06312, 0.045352, 0.078022, 0.073402, 0.127496, 0.122885, 0.132295, 0.132295, 0.132295, 0.086953, 0.088832, 0.06312, 0.0704, 0.090864, 0.078022, 0.094817, 0.125101, 0.118441, 0.098513, 0.122885, 0.147574, 0.090864, 0.106997, 0.139895, 0.102787, 0.11371, 0.137348, 0.085092, 0.085092, 0.085092, 0.129801, 0.216401, 0.318242, 0.170161, 0.170161, 0.288399, 0.257454, 0.155435, 0.25406, 0.170161, 0.10481, 0.054297, 0.085092, 0.125101, 0.054297, 0.073402, 0.066181, 0.064632, 0.100716, 0.051831, 0.026338, 0.016021, 0.00962, 0.009728, 0.014586, 0.0198, 0.019109, 0.011903, 0.011342, 0.011518, 0.018415, 0.037156, 0.071867, 0.0704, 0.085092, 0.094817, 0.083462, 0.090864, 0.142424, 0.15284, 0.257454, 0.356642, 0.41194, 0.401658, 0.418646, 0.465241, 0.450668, 0.387226, 0.384043, 0.497853, 0.352862, 0.318242, 0.200174, 0.125101, 0.127496, 0.05306, 0.066181, 0.069024, 0.06184, 0.067594, 0.042364, 0.030611, 0.031287, 0.038858, 0.043307, 0.038858, 0.042364, 0.019109, 0.014783, 0.024826, 0.028695, 0.069024, 0.055536, 0.066181, 0.111485, 0.090864, 0.167087, 0.243554, 0.132295, 0.132295, 0.096677, 0.137348, 0.100716, 0.106997, 0.122885, 0.167087, 0.090864, 0.044297, 0.078022, 0.129801, 0.129801, 0.111485, 0.10481, 0.17593, 0.206376, 0.21291, 0.243554, 0.18812, 0.094817, 0.191378, 0.139895, 0.158265, 0.170161, 0.170161, 0.139895, 0.064632, 0.088832, 0.155435, 0.179055, 0.11371, 0.074921, 0.074921, 0.034068, 0.032677, 0.020165, 0.025762, 0.028107, 0.017447, 0.028107, 0.034068, 0.03976, 0.027463, 0.028695, 0.014586, 0.014075, 0.017797, 0.023087, 0.020165, 0.020522, 0.018106, 0.041405, 0.038042, 0.042364, 0.092881, 0.106997, 0.088832, 0.079919, 0.034884, 0.036378, 0.032017, 0.045352, 0.038042, 0.048328, 0.025762, 0.027463, 0.042364, 0.041405, 0.058088, 0.032677, 0.034068, 0.047319, 0.026892, 0.055536, 0.060549, 0.06312, 0.029376, 0.043307, 0.043307, 0.102787, 0.096677, 0.100716, 0.132295, 0.155435, 0.247041, 0.25031, 0.321458, 0.25406, 0.243554, 0.196879, 0.308712, 0.301917, 0.25031, 0.229226, 0.232838, 0.216401, 0.209395, 0.308712, 0.339168, 0.359901, 0.339168, 0.433034, 0.339168, 0.318242, 0.288399, 0.182256, 0.191378, 0.232838, 0.328603, 0.26085, 0.324872, 0.318242, 0.318242, 0.308712, 0.284882, 0.284882, 0.301917, 0.31487, 0.328603, 0.346032, 0.239899, 0.161087, 0.102787, 0.194234, 0.15284, 0.15008, 0.15008, 0.243554, 0.225814, 0.243554, 0.318242, 0.219301, 0.225814, 0.247041, 0.339168, 0.418646, 0.440853, 0.422041, 0.40511, 0.387226, 0.384043, 0.387226, 0.486429, 0.476583, 0.408655, 0.418646, 0.418646, 0.4292, 0.41194, 0.339168, 0.339168, 0.349426, 0.433034, 0.377384, 0.390993, 0.308712, 0.229226, 0.182256, 0.116183, 0.078022, 0.079919, 0.074921, 0.074921, 0.073402, 0.129801, 0.161087, 0.196879, 0.196879, 0.200174, 0.216401, 0.209395, 0.139895, 0.079919, 0.092881, 0.094817, 0.045352, 0.098513, 0.179055, 0.139895, 0.132295, 0.206376, 0.216401, 0.216401, 0.295083, 0.298791, 0.21291, 0.17593, 0.116183, 0.071867, 0.118441, 0.088832, 0.139895, 0.206376, 0.324872, 0.239899, 0.18812, 0.278302, 0.26085, 0.26085, 0.229226, 0.225814, 0.17593, 0.139895, 0.118441, 0.096677, 0.102787, 0.164327, 0.225814, 0.30533, 0.384043, 0.311707, 0.342579, 0.271506, 0.268042, 0.139895, 0.196879, 0.18812, 0.182256, 0.179055, 0.15284, 0.147574, 0.219301, 0.257454, 0.288399, 0.222385, 0.216401, 0.196879, 0.194234, 0.137348, 0.147574, 0.098513, 0.083462, 0.048328, 0.048328, 0.058088, 0.10481, 0.102787, 0.086953, 0.092881, 0.10481, 0.085092, 0.164327, 0.098513, 0.102787, 0.109221, 0.11371, 0.079919, 0.079919, 0.044297, 0.055536, 0.026892, 0.042364, 0.083462, 0.079919, 0.15008, 0.0704, 0.044297, 0.044297, 0.092881, 0.086953, 0.0704, 0.10481, 0.059222, 0.085092, 0.088832, 0.088832, 0.098513, 0.139895, 0.15008, 0.229226, 0.225814, 0.232838, 0.25406, 0.257454, 0.257454, 0.191378, 0.295083, 0.370445, 0.281712, 0.247041, 0.247041, 0.247041, 0.139895, 0.155435, 0.096677, 0.098513, 0.100716, 0.147574, 0.191378, 0.15008, 0.090864, 0.090864, 0.090864, 0.045352, 0.040537, 0.059222, 0.03976, 0.035586, 0.035586, 0.050641, 0.029376, 0.019109, 0.01204, 0.012491, 0.017797, 0.035586, 0.038042, 0.034884, 0.020522, 0.010672, 0.012491, 0.011903, 0.009096, 0.013821, 0.022306, 0.023534, 0.023534, 0.031287, 0.034884, 0.025762, 0.034068, 0.033407, 0.050641, 0.041405, 0.090864, 0.059222, 0.047319, 0.031287, 0.034884, 0.060549, 0.067594, 0.066181, 0.129801, 0.118441, 0.06184, 0.066181, 0.060549, 0.041405, 0.042364, 0.030003, 0.032017, 0.022667, 0.040537, 0.030003, 0.060549, 0.03976, 0.055536, 0.054297, 0.054297], '')</t>
  </si>
  <si>
    <t>UPI0001576C3D status=activ</t>
  </si>
  <si>
    <t>([0.229226, 0.129801, 0.129801, 0.167087, 0.21291, 0.137348, 0.200174, 0.134866, 0.164327, 0.18812, 0.15008, 0.155435, 0.147574, 0.088832, 0.092881, 0.071867, 0.0704, 0.064632, 0.06312, 0.051831, 0.098513, 0.120615, 0.120615, 0.144935, 0.147574, 0.081712, 0.144935, 0.0704, 0.122885, 0.120615, 0.100716, 0.15008, 0.203355, 0.257454, 0.268042, 0.36309, 0.278302, 0.278302, 0.275179, 0.275179, 0.167087, 0.164327, 0.096677, 0.094817, 0.098513, 0.045352, 0.067594, 0.035586, 0.064632, 0.0704, 0.046336, 0.032017, 0.034884, 0.028107, 0.034068, 0.030611, 0.030003, 0.06312, 0.034884, 0.034884, 0.022667, 0.025316, 0.025762, 0.049374, 0.049374, 0.049374, 0.100716, 0.125101, 0.206376, 0.132295, 0.078022, 0.120615, 0.196879, 0.11371, 0.120615, 0.122885, 0.196879, 0.11371, 0.111485, 0.100716, 0.051831, 0.079919, 0.147574, 0.15284, 0.118441, 0.203355, 0.206376, 0.120615, 0.076542, 0.078022, 0.079919, 0.071867, 0.081712, 0.064632, 0.122885, 0.125101, 0.125101, 0.083462, 0.15284, 0.15284, 0.268042, 0.390993, 0.298791, 0.194234, 0.185198, 0.222385, 0.216401, 0.173081, 0.288399, 0.324872, 0.247041, 0.339168, 0.440853, 0.42561, 0.366687, 0.366687, 0.268042, 0.182256, 0.247041, 0.243554, 0.158265, 0.142424, 0.111485, 0.200174, 0.200174, 0.139895, 0.098513, 0.056825, 0.041405, 0.032017, 0.038858, 0.067594, 0.064632, 0.034884, 0.019109, 0.030611, 0.031287, 0.059222, 0.058088, 0.058088, 0.056825, 0.078022, 0.047319, 0.034068, 0.034068, 0.060549, 0.06184, 0.10481, 0.158265, 0.232838, 0.232838, 0.232838, 0.15284, 0.158265, 0.173081, 0.229226, 0.167087, 0.125101, 0.134866, 0.15284, 0.17593, 0.118441, 0.164327, 0.264545, 0.318242, 0.301917, 0.275179, 0.232838, 0.21291, 0.164327, 0.129801, 0.132295, 0.092881, 0.155435, 0.167087, 0.239899, 0.291804, 0.359901, 0.321458, 0.21291, 0.298791, 0.173081, 0.18812, 0.191378, 0.164327, 0.21291, 0.18812, 0.222385, 0.356642, 0.380708, 0.414856, 0.41194, 0.468512, 0.545602, 0.545602, 0.549308, 0.545602, 0.509769, 0.517562, 0.521092, 0.59014, 0.557691, 0.632174, 0.716283, 0.575842, 0.480142, 0.394753, 0.31487, 0.321458, 0.268042, 0.21291, 0.158265, 0.137348, 0.067594, 0.074921, 0.041405, 0.022667, 0.024826, 0.030003, 0.033407, 0.06184, 0.071867, 0.078022, 0.120615, 0.129801, 0.194234, 0.281712, 0.335645, 0.465241, 0.339168, 0.370445, 0.390993, 0.505461, 0.5017, 0.517562, 0.521092, 0.608892, 0.604312, 0.58069, 0.58069, 0.525368, 0.509769, 0.465241, 0.42561, 0.311707, 0.271506, 0.271506, 0.295083, 0.194234, 0.200174, 0.225814, 0.222385, 0.15284, 0.098513, 0.164327, 0.232838, 0.225814, 0.26085, 0.349426, 0.31487, 0.311707, 0.370445, 0.275179, 0.222385, 0.247041, 0.356642, 0.318242, 0.324872, 0.30533, 0.332115, 0.328603, 0.377384, 0.291804, 0.281712, 0.335645, 0.291804, 0.301917, 0.206376, 0.194234, 0.120615, 0.122885, 0.10481, 0.06184, 0.111485, 0.206376, 0.225814, 0.139895, 0.203355, 0.170161, 0.098513, 0.164327, 0.158265, 0.18812, 0.182256, 0.301917, 0.222385, 0.247041, 0.243554, 0.318242, 0.26085, 0.359901, 0.384043, 0.30533, 0.390993, 0.41194, 0.356642, 0.332115, 0.30533, 0.225814, 0.278302, 0.384043, 0.36309, 0.349426, 0.339168, 0.436924, 0.40511, 0.490133, 0.461924, 0.461924, 0.387226, 0.440853, 0.422041, 0.346032, 0.366687, 0.339168, 0.31487, 0.346032, 0.264545, 0.291804, 0.271506, 0.257454, 0.243554, 0.25031, 0.191378, 0.139895, 0.100716, 0.109221, 0.106997, 0.090864, 0.05306, 0.044297, 0.049374, 0.048328, 0.054297, 0.076542, 0.051831, 0.055536, 0.054297, 0.047319, 0.045352, 0.081712, 0.048328, 0.051831, 0.051831, 0.066181, 0.066181, 0.059222, 0.032677, 0.03976, 0.06184, 0.067594, 0.0704, 0.03976, 0.041405, 0.059222, 0.060549, 0.051831, 0.047319, 0.028695, 0.055536, 0.094817, 0.050641, 0.058088, 0.031287, 0.034068, 0.038858, 0.048328, 0.045352, 0.050641, 0.025316, 0.028695, 0.045352, 0.085092, 0.10481, 0.071867, 0.044297, 0.044297, 0.081712, 0.088832, 0.120615, 0.129801, 0.137348, 0.219301, 0.25031, 0.332115, 0.321458, 0.219301, 0.167087, 0.25031, 0.308712, 0.398279, 0.377384, 0.366687, 0.284882, 0.25031, 0.225814, 0.239899, 0.25031, 0.239899, 0.239899, 0.243554, 0.158265, 0.15008, 0.144935, 0.102787, 0.102787, 0.102787, 0.179055, 0.26085, 0.268042, 0.264545, 0.232838, 0.200174, 0.17593, 0.239899, 0.291804, 0.377384, 0.454136, 0.414856, 0.390993, 0.346032], '')</t>
  </si>
  <si>
    <t>[193, 194, 195, 196, 197, 198, 199, 200, 201, 202, 203, 204, 232, 233, 234, 235, 236, 237, 238, 239, 240, 241]</t>
  </si>
  <si>
    <t>UPI0001576C3F status=activ</t>
  </si>
  <si>
    <t>([0.268042, 0.257454, 0.158265, 0.090864, 0.094817, 0.125101, 0.15008, 0.085092, 0.086953, 0.111485, 0.158265, 0.10481, 0.10481, 0.064632, 0.037156, 0.069024, 0.050641, 0.050641, 0.046336, 0.073402, 0.132295, 0.102787, 0.125101, 0.127496, 0.219301, 0.185198, 0.179055, 0.158265, 0.18812, 0.142424, 0.164327, 0.142424, 0.219301, 0.225814, 0.298791, 0.321458, 0.21291, 0.194234, 0.125101, 0.139895, 0.161087, 0.155435, 0.185198, 0.185198, 0.264545, 0.247041, 0.247041, 0.25031, 0.278302, 0.275179, 0.374039, 0.278302, 0.18812, 0.219301, 0.21291, 0.203355, 0.268042, 0.26085, 0.21291, 0.298791, 0.288399, 0.194234, 0.127496, 0.144935, 0.139895, 0.137348, 0.139895, 0.206376, 0.179055, 0.096677, 0.15284, 0.079919, 0.127496, 0.127496, 0.106997, 0.073402, 0.078022, 0.038858, 0.078022, 0.15284, 0.164327, 0.173081, 0.243554, 0.239899, 0.137348, 0.144935, 0.15284, 0.179055, 0.096677, 0.111485, 0.111485, 0.116183, 0.222385, 0.134866, 0.134866, 0.164327, 0.229226, 0.144935, 0.247041, 0.185198, 0.10481, 0.056825, 0.030003, 0.026892, 0.050641, 0.090864, 0.090864, 0.086953, 0.042364, 0.076542, 0.094817, 0.106997, 0.111485, 0.098513, 0.100716, 0.164327, 0.132295, 0.127496, 0.17593, 0.15008, 0.21291, 0.281712, 0.374039, 0.465241, 0.401658, 0.398279, 0.398279, 0.398279, 0.394753, 0.370445, 0.370445, 0.281712, 0.275179, 0.236433, 0.26085, 0.356642, 0.324872, 0.349426, 0.349426, 0.311707, 0.332115, 0.264545, 0.239899, 0.236433, 0.243554, 0.196879, 0.203355, 0.125101, 0.06312, 0.069024, 0.134866, 0.132295, 0.17593, 0.271506, 0.321458, 0.25031, 0.232838, 0.15284, 0.15284, 0.155435, 0.222385, 0.222385, 0.288399, 0.268042, 0.158265, 0.158265, 0.182256, 0.092881, 0.111485, 0.219301, 0.21291, 0.18812, 0.18812, 0.203355, 0.21291, 0.200174, 0.164327, 0.098513, 0.182256, 0.102787, 0.111485, 0.06184, 0.037156, 0.038042, 0.055536, 0.109221, 0.102787, 0.173081, 0.196879, 0.25031, 0.167087, 0.164327, 0.164327, 0.179055, 0.18812, 0.111485, 0.088832, 0.073402, 0.142424, 0.139895, 0.25406, 0.196879, 0.275179, 0.384043, 0.387226, 0.408655, 0.390993, 0.384043, 0.291804, 0.298791, 0.236433, 0.308712, 0.225814, 0.278302, 0.295083, 0.268042, 0.301917, 0.339168, 0.472492, 0.483068, 0.458154, 0.450668, 0.494003, 0.494003, 0.440853, 0.401658, 0.418646, 0.458154, 0.342579, 0.433034, 0.486429, 0.59917, 0.483068, 0.575842, 0.450668, 0.324872, 0.339168, 0.335645, 0.31487, 0.209395, 0.191378, 0.21291, 0.11371, 0.11371, 0.111485, 0.125101, 0.147574, 0.144935, 0.144935, 0.26085, 0.147574, 0.090864, 0.046336, 0.078022, 0.042364, 0.0704, 0.139895, 0.078022, 0.100716, 0.111485, 0.194234, 0.125101, 0.088832, 0.18812, 0.116183, 0.102787, 0.10481, 0.049374, 0.034068, 0.032017, 0.015344, 0.030003, 0.060549, 0.060549, 0.069024, 0.074921, 0.045352, 0.047319, 0.055536, 0.0704, 0.073402, 0.06184, 0.120615, 0.088832, 0.079919, 0.142424, 0.161087, 0.083462, 0.164327, 0.127496, 0.137348, 0.264545, 0.264545, 0.275179, 0.268042, 0.164327, 0.209395, 0.321458, 0.301917, 0.356642, 0.335645, 0.196879, 0.206376, 0.18812, 0.295083, 0.295083, 0.301917, 0.18812, 0.298791, 0.200174, 0.182256, 0.10481, 0.096677, 0.078022, 0.064632, 0.102787, 0.144935, 0.144935, 0.127496, 0.071867, 0.081712, 0.058088, 0.071867, 0.040537, 0.041405, 0.020876, 0.014075, 0.015078, 0.029376, 0.028695, 0.024826, 0.059222, 0.083462, 0.081712, 0.102787, 0.059222, 0.051831, 0.035586, 0.035586, 0.034068, 0.029376, 0.028695, 0.042364, 0.078022, 0.127496, 0.071867, 0.083462, 0.137348, 0.11371, 0.109221, 0.125101, 0.25031, 0.219301, 0.271506, 0.264545, 0.170161, 0.275179, 0.318242, 0.418646, 0.335645, 0.352862, 0.480142, 0.384043, 0.301917, 0.203355, 0.219301, 0.21291, 0.308712, 0.281712, 0.284882, 0.308712, 0.236433, 0.206376, 0.225814, 0.127496, 0.076542, 0.092881, 0.098513, 0.096677, 0.074921, 0.090864, 0.046336, 0.022667, 0.022306, 0.041405, 0.0704, 0.032017, 0.059222, 0.033407, 0.037156, 0.032017, 0.017797, 0.023963, 0.017447, 0.017138, 0.024393, 0.028107, 0.034884, 0.033407, 0.022667, 0.016826, 0.015694, 0.024826, 0.051831, 0.046336, 0.040537, 0.040537, 0.079919, 0.064632, 0.109221, 0.116183, 0.0704, 0.069024, 0.085092, 0.132295, 0.139895, 0.096677, 0.134866, 0.158265, 0.155435, 0.219301, 0.31487, 0.332115, 0.356642, 0.318242, 0.332115, 0.356642, 0.25406, 0.182256, 0.203355, 0.216401, 0.203355, 0.328603, 0.408655, 0.298791, 0.206376, 0.191378, 0.301917, 0.31487, 0.321458, 0.356642, 0.335645, 0.295083, 0.318242, 0.30533, 0.278302, 0.332115, 0.328603, 0.458154, 0.541878, 0.557691, 0.549308, 0.418646, 0.377384, 0.384043, 0.401658, 0.490133, 0.483068, 0.490133, 0.497853, 0.458154, 0.4292, 0.4292, 0.458154, 0.4292, 0.422041, 0.36309, 0.281712, 0.158265, 0.144935, 0.076542, 0.079919, 0.043307, 0.090864, 0.05306, 0.037156, 0.054297, 0.054297, 0.058088, 0.028107, 0.024826, 0.016826, 0.013016, 0.013016, 0.009096, 0.013437, 0.015344, 0.020522, 0.038042, 0.074921, 0.073402, 0.078022, 0.069024, 0.11371, 0.116183, 0.206376, 0.209395, 0.222385, 0.125101, 0.120615, 0.147574, 0.090864, 0.092881, 0.137348, 0.076542, 0.132295, 0.137348, 0.129801, 0.096677, 0.071867, 0.043307, 0.054297, 0.06312, 0.064632, 0.064632, 0.064632, 0.0704, 0.069024, 0.044297, 0.086953, 0.086953, 0.118441, 0.179055, 0.271506, 0.17593, 0.191378, 0.191378, 0.173081, 0.120615, 0.239899, 0.301917, 0.387226, 0.332115, 0.295083, 0.31487, 0.321458, 0.196879, 0.164327, 0.232838, 0.209395, 0.209395, 0.185198, 0.10481, 0.055536, 0.058088, 0.046336, 0.045352, 0.020876, 0.019109, 0.013265, 0.013265, 0.013265, 0.013265, 0.015078, 0.017797, 0.010672, 0.006988, 0.008723, 0.009483, 0.009483, 0.014783, 0.008895, 0.008895, 0.015078, 0.027463, 0.025762, 0.059222, 0.046336, 0.109221, 0.120615, 0.225814, 0.147574, 0.142424, 0.086953, 0.086953, 0.067594, 0.109221, 0.137348, 0.118441, 0.122885, 0.11371, 0.109221, 0.209395, 0.25031, 0.127496, 0.125101, 0.125101, 0.120615, 0.170161, 0.173081, 0.17593, 0.111485, 0.111485, 0.111485, 0.179055, 0.11371, 0.232838, 0.232838, 0.321458, 0.311707, 0.295083, 0.288399, 0.281712, 0.281712, 0.239899, 0.281712, 0.281712, 0.298791, 0.21291, 0.278302, 0.155435, 0.164327, 0.268042, 0.232838, 0.243554, 0.137348, 0.219301, 0.116183, 0.071867, 0.047319, 0.059222, 0.06312, 0.067594, 0.067594, 0.073402, 0.079919, 0.127496, 0.090864, 0.041405, 0.048328, 0.023087, 0.032017, 0.029376, 0.023534, 0.044297, 0.041405, 0.074921, 0.0704, 0.147574, 0.232838, 0.209395, 0.191378, 0.137348, 0.118441, 0.118441, 0.118441, 0.06184, 0.066181, 0.116183, 0.15284, 0.232838, 0.339168, 0.401658, 0.414856, 0.328603, 0.31487, 0.21291, 0.243554, 0.164327, 0.164327, 0.167087, 0.275179, 0.36309, 0.418646, 0.324872, 0.321458, 0.318242, 0.414856, 0.328603, 0.311707, 0.380708, 0.356642, 0.36309, 0.324872, 0.318242, 0.321458, 0.332115, 0.450668, 0.444081, 0.545602, 0.549308, 0.538167, 0.521092, 0.521092, 0.538167, 0.608892, 0.541878, 0.541878, 0.562014, 0.680603, 0.626927, 0.51388, 0.486429, 0.486429, 0.529623, 0.538167, 0.648219, 0.666105, 0.661982, 0.657645, 0.529623, 0.509769, 0.418646, 0.41194, 0.321458, 0.342579, 0.433034, 0.408655, 0.374039, 0.384043, 0.298791, 0.21291, 0.219301, 0.182256, 0.179055, 0.191378, 0.167087, 0.182256, 0.144935, 0.122885, 0.100716, 0.139895, 0.111485, 0.164327, 0.120615, 0.18812, 0.111485, 0.05306], '')</t>
  </si>
  <si>
    <t>[231, 233, 449, 450, 451, 679, 680, 681, 682, 683, 684, 685, 686, 687, 688, 689, 690, 691, 694, 695, 696, 697, 698, 699, 700, 701]</t>
  </si>
  <si>
    <t>UPI0001576C40 status=activ</t>
  </si>
  <si>
    <t>([0.06312, 0.055536, 0.038858, 0.058088, 0.076542, 0.058088, 0.038042, 0.036378, 0.05306, 0.067594, 0.06184, 0.054297, 0.064632, 0.0704, 0.106997, 0.116183, 0.116183, 0.191378, 0.164327, 0.167087, 0.167087, 0.196879, 0.179055, 0.15008, 0.081712, 0.083462, 0.127496, 0.196879, 0.25031, 0.158265, 0.158265, 0.206376, 0.311707, 0.25406, 0.264545, 0.264545, 0.147574, 0.243554, 0.225814, 0.257454, 0.346032, 0.346032, 0.308712, 0.380708, 0.390993, 0.51388, 0.529623, 0.483068, 0.370445, 0.374039, 0.370445, 0.384043, 0.335645, 0.209395, 0.239899, 0.17593, 0.106997, 0.206376, 0.129801, 0.078022, 0.050641, 0.051831, 0.034068, 0.036378, 0.035586, 0.06312, 0.064632, 0.030611, 0.03976, 0.086953, 0.092881, 0.092881, 0.045352, 0.071867, 0.122885, 0.074921, 0.094817, 0.132295, 0.120615, 0.191378, 0.191378, 0.268042, 0.26085, 0.229226, 0.142424, 0.083462, 0.092881, 0.0704, 0.10481, 0.100716, 0.094817, 0.047319, 0.083462, 0.116183, 0.092881, 0.102787, 0.179055, 0.15008, 0.109221, 0.064632, 0.036378, 0.038042, 0.03976, 0.050641, 0.06184, 0.11371, 0.194234, 0.194234, 0.167087, 0.125101, 0.129801, 0.109221, 0.17593, 0.111485, 0.15284, 0.164327, 0.15008, 0.094817, 0.11371, 0.18812, 0.170161, 0.18812, 0.271506, 0.257454, 0.229226, 0.229226, 0.222385, 0.15284, 0.139895, 0.127496, 0.164327, 0.100716, 0.096677, 0.096677, 0.096677, 0.088832, 0.083462, 0.049374, 0.03976, 0.033407, 0.034068, 0.076542, 0.067594, 0.044297, 0.051831, 0.027463, 0.028107, 0.026892, 0.027463, 0.023087, 0.03976, 0.028695, 0.051831, 0.054297, 0.045352, 0.076542, 0.076542, 0.076542, 0.125101, 0.182256, 0.206376, 0.200174, 0.155435, 0.229226, 0.31487, 0.21291, 0.216401, 0.278302, 0.288399, 0.31487, 0.346032, 0.349426, 0.356642, 0.349426, 0.390993, 0.42561, 0.36309, 0.332115, 0.30533, 0.321458, 0.268042, 0.236433, 0.247041, 0.321458, 0.291804, 0.271506, 0.324872, 0.31487, 0.236433, 0.239899, 0.18812, 0.206376, 0.200174, 0.281712, 0.21291, 0.209395, 0.203355, 0.18812, 0.219301, 0.25031, 0.232838, 0.318242, 0.366687, 0.271506, 0.271506, 0.239899, 0.25406, 0.295083, 0.281712, 0.36309, 0.288399, 0.414856, 0.31487, 0.288399, 0.291804, 0.356642, 0.271506, 0.18812, 0.30533, 0.21291, 0.137348, 0.147574, 0.147574, 0.139895, 0.142424, 0.127496, 0.18812, 0.179055, 0.17593, 0.278302, 0.278302, 0.356642, 0.342579, 0.332115, 0.359901, 0.359901, 0.370445, 0.422041, 0.538167, 0.505461, 0.632174, 0.745909, 0.613573, 0.517562, 0.480142, 0.58069, 0.56648, 0.549308, 0.480142, 0.380708, 0.414856, 0.356642, 0.349426, 0.332115, 0.349426, 0.284882, 0.219301, 0.209395, 0.179055, 0.167087, 0.142424, 0.085092, 0.085092, 0.096677, 0.155435, 0.17593, 0.17593, 0.155435, 0.088832, 0.132295, 0.129801, 0.106997, 0.094817, 0.086953, 0.085092, 0.142424, 0.144935, 0.196879, 0.125101, 0.203355, 0.206376, 0.173081, 0.26085, 0.275179, 0.264545, 0.182256, 0.161087, 0.134866, 0.155435, 0.26085, 0.284882, 0.284882, 0.26085, 0.335645, 0.278302, 0.219301, 0.239899, 0.31487, 0.328603, 0.414856, 0.398279, 0.301917, 0.370445, 0.324872, 0.308712, 0.401658, 0.401658, 0.433034, 0.494003, 0.461924, 0.422041, 0.328603, 0.42561, 0.454136, 0.465241, 0.444081, 0.517562, 0.490133, 0.509769, 0.433034, 0.436924, 0.418646, 0.433034, 0.422041, 0.454136, 0.380708, 0.377384, 0.4292, 0.42561, 0.422041, 0.461924, 0.394753, 0.377384, 0.370445, 0.339168, 0.229226, 0.318242, 0.247041, 0.239899, 0.216401, 0.284882, 0.203355, 0.137348, 0.122885, 0.125101, 0.106997, 0.139895, 0.139895, 0.18812, 0.122885, 0.102787, 0.094817, 0.132295, 0.132295, 0.132295, 0.158265, 0.182256, 0.15284, 0.185198, 0.158265, 0.127496, 0.096677, 0.137348, 0.196879, 0.298791, 0.264545, 0.271506, 0.281712], '')</t>
  </si>
  <si>
    <t>[45, 46, 238, 239, 240, 241, 242, 243, 245, 246, 247, 316, 318]</t>
  </si>
  <si>
    <t>UPI0001576C43 status=activ</t>
  </si>
  <si>
    <t>([0.370445, 0.346032, 0.398279, 0.308712, 0.247041, 0.278302, 0.225814, 0.264545, 0.288399, 0.268042, 0.298791, 0.275179, 0.275179, 0.278302, 0.194234, 0.125101, 0.10481, 0.164327, 0.264545, 0.275179, 0.271506, 0.271506, 0.30533, 0.30533, 0.352862, 0.339168, 0.342579, 0.408655, 0.398279, 0.308712, 0.321458, 0.25031, 0.288399, 0.206376, 0.216401, 0.321458, 0.321458, 0.321458, 0.219301, 0.120615, 0.129801, 0.132295, 0.185198, 0.158265, 0.170161, 0.206376, 0.194234, 0.129801, 0.129801, 0.142424, 0.191378, 0.225814, 0.291804, 0.318242, 0.366687, 0.264545, 0.25031, 0.264545, 0.18812, 0.194234, 0.31487, 0.284882, 0.191378, 0.196879, 0.239899, 0.222385, 0.15284, 0.139895, 0.206376, 0.222385, 0.15008, 0.116183, 0.111485, 0.109221, 0.06312, 0.085092, 0.142424, 0.096677, 0.147574, 0.229226, 0.278302, 0.147574, 0.147574, 0.139895, 0.142424, 0.139895, 0.106997, 0.096677, 0.147574, 0.15284, 0.083462, 0.122885, 0.118441, 0.116183, 0.139895, 0.236433, 0.179055, 0.196879, 0.281712, 0.271506, 0.26085, 0.209395, 0.335645, 0.335645, 0.384043, 0.291804, 0.284882, 0.21291, 0.311707, 0.25031, 0.257454, 0.346032, 0.264545, 0.264545, 0.18812, 0.167087, 0.170161, 0.206376, 0.200174, 0.185198, 0.196879, 0.222385, 0.308712, 0.298791, 0.21291, 0.25031, 0.291804, 0.203355, 0.328603, 0.25031, 0.308712, 0.295083, 0.206376, 0.318242, 0.339168, 0.356642, 0.366687, 0.264545, 0.222385, 0.225814, 0.222385, 0.21291, 0.18812, 0.216401, 0.15008, 0.15008, 0.161087, 0.127496, 0.173081, 0.109221, 0.158265, 0.102787, 0.111485, 0.18812, 0.086953, 0.142424, 0.170161, 0.127496, 0.194234, 0.243554, 0.191378, 0.196879, 0.167087, 0.142424, 0.071867, 0.064632, 0.088832, 0.081712, 0.134866, 0.158265, 0.219301, 0.219301, 0.264545, 0.219301, 0.129801, 0.15284, 0.137348, 0.137348, 0.164327, 0.10481, 0.10481, 0.15008, 0.147574, 0.179055, 0.137348, 0.139895, 0.209395, 0.25406, 0.25406, 0.25406, 0.167087, 0.182256, 0.194234, 0.229226, 0.222385, 0.232838, 0.324872, 0.298791, 0.328603, 0.288399, 0.380708, 0.401658, 0.288399, 0.288399, 0.21291, 0.257454, 0.278302, 0.298791, 0.298791, 0.301917, 0.30533, 0.401658, 0.288399, 0.278302, 0.308712, 0.346032, 0.342579, 0.349426, 0.298791, 0.257454, 0.298791, 0.30533, 0.236433, 0.332115, 0.332115, 0.422041, 0.36309, 0.465241, 0.458154, 0.356642, 0.366687, 0.36309, 0.275179, 0.268042, 0.191378, 0.196879, 0.206376, 0.30533, 0.298791, 0.298791, 0.30533, 0.236433, 0.219301, 0.222385, 0.191378, 0.109221, 0.109221, 0.127496, 0.11371, 0.106997, 0.109221, 0.100716, 0.060549, 0.102787, 0.11371, 0.196879, 0.200174, 0.203355, 0.158265, 0.125101, 0.125101, 0.125101, 0.17593, 0.100716, 0.125101, 0.147574, 0.25031, 0.239899, 0.225814, 0.209395, 0.222385, 0.239899, 0.200174, 0.301917, 0.335645, 0.422041, 0.308712, 0.268042, 0.26085, 0.232838, 0.18812, 0.278302, 0.342579, 0.349426, 0.476583, 0.472492, 0.433034, 0.42561, 0.414856, 0.414856, 0.414856, 0.370445, 0.461924, 0.505461, 0.401658, 0.288399, 0.257454, 0.335645, 0.284882, 0.281712, 0.346032, 0.444081, 0.40511, 0.284882, 0.291804, 0.30533, 0.298791, 0.30533, 0.222385, 0.232838, 0.236433, 0.236433, 0.170161, 0.161087, 0.098513, 0.155435, 0.264545, 0.295083, 0.291804, 0.380708, 0.295083, 0.271506, 0.222385, 0.232838, 0.30533, 0.264545, 0.185198, 0.155435, 0.158265, 0.243554, 0.179055], '')</t>
  </si>
  <si>
    <t>[293]</t>
  </si>
  <si>
    <t>UPI0001576C47 status=activ</t>
  </si>
  <si>
    <t>([0.359901, 0.401658, 0.447574, 0.346032, 0.387226, 0.384043, 0.308712, 0.328603, 0.36309, 0.295083, 0.321458, 0.324872, 0.332115, 0.349426, 0.444081, 0.440853, 0.4292, 0.433034, 0.440853, 0.472492, 0.370445, 0.356642, 0.284882, 0.301917, 0.387226, 0.40511, 0.42561, 0.525368, 0.534167, 0.480142, 0.461924, 0.461924, 0.5017, 0.490133, 0.374039, 0.370445, 0.440853, 0.549308, 0.58069, 0.562014, 0.483068, 0.585406, 0.585406, 0.557691, 0.458154, 0.4292, 0.335645, 0.25031, 0.247041, 0.25406, 0.30533, 0.339168, 0.278302, 0.26085, 0.268042, 0.268042, 0.26085, 0.173081, 0.144935, 0.086953, 0.058088, 0.092881, 0.090864, 0.098513, 0.155435, 0.209395, 0.236433, 0.30533, 0.324872, 0.288399, 0.284882, 0.170161, 0.225814, 0.225814, 0.229226, 0.167087, 0.25406, 0.25406, 0.335645, 0.257454, 0.324872, 0.401658, 0.387226, 0.387226, 0.298791, 0.275179, 0.275179, 0.247041, 0.167087, 0.185198, 0.209395, 0.206376, 0.271506, 0.18812, 0.26085, 0.21291, 0.209395, 0.21291, 0.222385, 0.132295, 0.15284, 0.147574, 0.096677, 0.10481, 0.10481, 0.090864, 0.11371, 0.069024, 0.085092, 0.096677, 0.064632, 0.055536, 0.055536, 0.078022, 0.109221, 0.120615, 0.129801, 0.120615, 0.096677, 0.060549, 0.064632, 0.106997, 0.106997, 0.090864, 0.083462, 0.040537, 0.074921, 0.03976, 0.071867, 0.067594, 0.102787, 0.182256, 0.203355, 0.194234, 0.111485, 0.111485, 0.055536, 0.066181, 0.118441, 0.134866, 0.194234, 0.191378, 0.132295, 0.137348, 0.185198, 0.11371, 0.125101, 0.088832, 0.122885, 0.11371, 0.083462, 0.081712, 0.066181, 0.05306, 0.03976, 0.060549, 0.058088, 0.090864, 0.067594, 0.040537, 0.027463, 0.016021], '')</t>
  </si>
  <si>
    <t>[27, 28, 32, 37, 38, 39, 41, 42, 43]</t>
  </si>
  <si>
    <t>UPI0001576C4F status=activ</t>
  </si>
  <si>
    <t>([0.043307, 0.090864, 0.158265, 0.191378, 0.118441, 0.100716, 0.056825, 0.037156, 0.048328, 0.032677, 0.047319, 0.0704, 0.078022, 0.144935, 0.139895, 0.078022, 0.090864, 0.086953, 0.044297, 0.090864, 0.102787, 0.200174, 0.120615, 0.059222, 0.066181, 0.116183, 0.15008, 0.21291, 0.301917, 0.311707, 0.335645, 0.335645, 0.295083, 0.25031, 0.167087, 0.164327, 0.26085, 0.222385, 0.219301, 0.324872, 0.219301, 0.129801, 0.064632, 0.098513, 0.173081, 0.167087, 0.191378, 0.167087, 0.191378, 0.125101, 0.125101, 0.191378, 0.106997, 0.078022, 0.102787, 0.10481, 0.081712, 0.038858, 0.074921, 0.074921, 0.0704, 0.071867, 0.067594, 0.111485, 0.111485, 0.102787, 0.116183, 0.056825, 0.051831, 0.038858, 0.069024, 0.05306, 0.028695, 0.041405, 0.071867, 0.037156, 0.06184, 0.088832, 0.132295, 0.079919, 0.046336, 0.049374, 0.054297, 0.100716, 0.102787, 0.100716, 0.066181, 0.030003, 0.055536, 0.060549, 0.098513, 0.064632, 0.044297, 0.083462, 0.058088, 0.042364, 0.074921, 0.071867, 0.036378, 0.028107, 0.048328, 0.092881, 0.083462, 0.081712, 0.079919, 0.066181, 0.035586, 0.056825, 0.059222, 0.034884, 0.043307, 0.036378, 0.06312, 0.10481, 0.116183, 0.155435, 0.216401, 0.15284, 0.090864, 0.167087, 0.232838, 0.155435, 0.139895, 0.139895, 0.142424, 0.144935, 0.170161, 0.17593, 0.173081, 0.15284, 0.232838, 0.239899, 0.139895, 0.127496, 0.074921, 0.067594, 0.083462, 0.051831, 0.090864, 0.164327, 0.118441, 0.118441, 0.118441, 0.069024, 0.078022, 0.142424, 0.142424, 0.142424, 0.191378, 0.129801, 0.236433, 0.191378, 0.15284, 0.185198, 0.196879, 0.301917, 0.216401, 0.185198, 0.25031, 0.15008, 0.137348, 0.194234, 0.164327, 0.15008, 0.229226, 0.225814, 0.236433, 0.15008, 0.170161, 0.111485, 0.167087, 0.092881, 0.122885, 0.078022, 0.125101, 0.116183, 0.106997, 0.106997, 0.129801, 0.100716, 0.191378, 0.15284, 0.116183, 0.137348, 0.164327, 0.102787, 0.05306, 0.046336, 0.094817, 0.047319, 0.106997, 0.127496, 0.122885, 0.111485, 0.225814, 0.144935, 0.076542, 0.043307, 0.078022, 0.088832, 0.127496, 0.0704, 0.051831, 0.051831, 0.06184, 0.10481, 0.139895, 0.239899, 0.155435, 0.078022, 0.158265, 0.142424, 0.071867, 0.106997, 0.086953, 0.079919, 0.142424, 0.243554, 0.243554, 0.25406, 0.15008, 0.106997, 0.132295, 0.203355, 0.26085, 0.239899, 0.185198, 0.125101, 0.109221, 0.185198, 0.170161, 0.164327, 0.085092, 0.137348, 0.164327, 0.134866, 0.074921, 0.081712, 0.064632, 0.11371, 0.094817, 0.10481, 0.10481, 0.074921, 0.043307, 0.041405, 0.049374, 0.071867, 0.083462, 0.083462, 0.085092, 0.137348, 0.120615, 0.216401, 0.139895, 0.147574, 0.232838, 0.239899, 0.134866, 0.155435, 0.094817, 0.078022, 0.122885, 0.116183, 0.158265, 0.257454, 0.209395, 0.109221, 0.109221, 0.120615, 0.120615, 0.0704, 0.071867, 0.085092, 0.086953, 0.096677, 0.10481, 0.054297, 0.088832, 0.17593, 0.111485, 0.15284, 0.116183, 0.094817, 0.10481, 0.078022, 0.03976, 0.049374, 0.059222, 0.060549, 0.046336, 0.030003, 0.051831, 0.06184, 0.056825, 0.045352, 0.047319, 0.020522, 0.038042, 0.043307, 0.03976, 0.0704, 0.064632, 0.109221, 0.076542, 0.092881, 0.079919, 0.139895, 0.137348, 0.196879, 0.155435, 0.278302, 0.26085, 0.182256, 0.194234, 0.102787, 0.081712, 0.120615, 0.219301, 0.203355, 0.203355, 0.200174, 0.11371, 0.155435, 0.120615, 0.206376, 0.206376, 0.308712, 0.18812, 0.106997, 0.102787, 0.144935, 0.078022, 0.100716, 0.158265, 0.170161, 0.275179, 0.257454, 0.26085, 0.185198, 0.209395, 0.118441, 0.120615, 0.232838, 0.194234, 0.232838, 0.158265, 0.098513, 0.111485, 0.129801, 0.222385, 0.219301, 0.203355, 0.257454, 0.324872, 0.342579, 0.222385, 0.222385, 0.31487, 0.342579, 0.324872, 0.216401, 0.301917, 0.185198, 0.185198, 0.225814, 0.229226, 0.291804, 0.311707, 0.26085, 0.36309, 0.271506, 0.25406, 0.219301, 0.225814, 0.170161, 0.129801, 0.200174, 0.170161, 0.122885, 0.067594, 0.118441], '')</t>
  </si>
  <si>
    <t>UPI0001576C51 status=activ</t>
  </si>
  <si>
    <t>([0.129801, 0.170161, 0.098513, 0.132295, 0.161087, 0.203355, 0.137348, 0.109221, 0.132295, 0.155435, 0.179055, 0.137348, 0.088832, 0.167087, 0.158265, 0.158265, 0.129801, 0.071867, 0.088832, 0.125101, 0.18812, 0.243554, 0.26085, 0.26085, 0.209395, 0.225814, 0.232838, 0.216401, 0.295083, 0.30533, 0.301917, 0.298791, 0.401658, 0.380708, 0.271506, 0.264545, 0.281712, 0.247041, 0.225814, 0.194234, 0.222385, 0.139895, 0.137348, 0.106997, 0.167087, 0.209395, 0.129801, 0.071867, 0.142424, 0.109221, 0.100716, 0.096677, 0.059222, 0.05306, 0.090864, 0.125101, 0.0704, 0.041405, 0.051831, 0.118441, 0.118441, 0.127496, 0.203355, 0.144935, 0.179055, 0.116183, 0.071867, 0.127496, 0.206376, 0.206376, 0.179055, 0.118441, 0.127496, 0.116183, 0.079919, 0.047319, 0.06184, 0.125101, 0.18812, 0.139895, 0.127496, 0.15284, 0.139895, 0.083462, 0.094817, 0.086953, 0.125101, 0.161087, 0.15008, 0.15284, 0.098513, 0.139895, 0.225814, 0.144935, 0.17593, 0.25406, 0.366687, 0.324872, 0.229226, 0.191378, 0.271506, 0.164327, 0.122885, 0.109221, 0.185198, 0.257454, 0.232838, 0.268042, 0.301917, 0.30533, 0.301917, 0.288399, 0.268042, 0.271506, 0.268042, 0.349426, 0.332115, 0.278302, 0.225814, 0.321458, 0.36309, 0.335645, 0.352862, 0.352862, 0.390993, 0.390993, 0.408655, 0.450668, 0.436924, 0.447574, 0.422041, 0.30533, 0.401658, 0.440853, 0.398279, 0.497853, 0.390993, 0.387226, 0.324872, 0.414856, 0.414856, 0.377384, 0.349426, 0.352862, 0.390993, 0.377384, 0.298791, 0.295083, 0.295083, 0.332115, 0.26085, 0.206376, 0.321458, 0.321458, 0.225814, 0.25031, 0.182256, 0.239899, 0.170161, 0.25406, 0.243554, 0.155435, 0.18812, 0.239899, 0.295083, 0.222385, 0.137348, 0.206376, 0.194234, 0.191378, 0.092881, 0.111485, 0.173081, 0.173081, 0.179055, 0.257454, 0.275179, 0.30533, 0.36309, 0.447574, 0.454136, 0.377384, 0.472492, 0.480142, 0.5017, 0.525368, 0.570702, 0.608892, 0.472492, 0.490133, 0.458154, 0.480142, 0.505461, 0.517562, 0.51388, 0.509769, 0.505461, 0.5017, 0.51388, 0.450668, 0.468512, 0.472492, 0.538167, 0.497853, 0.401658, 0.394753, 0.370445, 0.311707, 0.366687, 0.465241, 0.450668, 0.483068, 0.575842, 0.58069, 0.476583, 0.461924, 0.468512, 0.384043, 0.377384, 0.384043, 0.387226, 0.346032, 0.30533, 0.308712, 0.30533, 0.384043, 0.346032, 0.359901, 0.476583], '')</t>
  </si>
  <si>
    <t>[184, 185, 186, 187, 192, 193, 194, 195, 196, 197, 198, 202, 212, 213]</t>
  </si>
  <si>
    <t>UPI0001576C54 status=activ</t>
  </si>
  <si>
    <t>([0.019401, 0.029376, 0.047319, 0.032017, 0.023087, 0.017447, 0.030003, 0.044297, 0.060549, 0.078022, 0.055536, 0.073402, 0.111485, 0.15284, 0.109221, 0.167087, 0.21291, 0.21291, 0.216401, 0.173081, 0.185198, 0.144935, 0.15284, 0.170161, 0.25031, 0.324872, 0.339168, 0.324872, 0.247041, 0.179055, 0.111485, 0.185198, 0.191378, 0.158265, 0.191378, 0.284882, 0.200174, 0.203355, 0.232838, 0.257454, 0.291804, 0.324872, 0.271506, 0.185198, 0.161087, 0.17593, 0.11371, 0.164327, 0.116183, 0.185198, 0.257454, 0.370445, 0.36309, 0.370445, 0.284882, 0.209395, 0.109221, 0.179055, 0.132295, 0.144935, 0.196879, 0.164327, 0.10481, 0.116183, 0.194234, 0.191378, 0.142424, 0.21291, 0.225814, 0.271506, 0.25031, 0.243554, 0.155435, 0.129801, 0.129801, 0.209395, 0.247041, 0.257454, 0.25031, 0.25031, 0.25031, 0.268042, 0.209395, 0.298791, 0.25031, 0.158265, 0.182256, 0.225814, 0.15284, 0.142424, 0.147574, 0.164327, 0.109221, 0.155435, 0.185198, 0.179055, 0.094817, 0.120615, 0.158265, 0.100716, 0.17593, 0.167087, 0.167087, 0.26085, 0.179055, 0.206376, 0.298791, 0.243554, 0.243554, 0.332115, 0.346032, 0.25406, 0.232838, 0.216401, 0.144935, 0.15008, 0.100716, 0.18812, 0.203355, 0.236433, 0.232838, 0.161087, 0.132295, 0.127496, 0.071867, 0.137348, 0.137348, 0.090864, 0.056825, 0.032677, 0.037156, 0.027463, 0.056825, 0.054297, 0.069024, 0.125101, 0.142424, 0.219301, 0.137348, 0.129801, 0.079919, 0.079919, 0.11371, 0.092881, 0.067594, 0.090864, 0.043307, 0.079919, 0.137348, 0.264545, 0.298791, 0.191378, 0.147574, 0.139895, 0.15284, 0.164327, 0.090864, 0.060549, 0.051831, 0.050641, 0.058088, 0.078022, 0.144935, 0.100716, 0.142424, 0.200174, 0.232838, 0.232838, 0.225814, 0.142424, 0.0704, 0.083462, 0.139895, 0.179055, 0.194234, 0.11371, 0.0704, 0.071867, 0.100716, 0.056825, 0.059222, 0.05306, 0.06312, 0.055536, 0.054297, 0.06184, 0.050641, 0.051831, 0.096677, 0.090864, 0.088832, 0.142424, 0.147574, 0.088832, 0.088832, 0.081712, 0.111485, 0.127496, 0.196879, 0.10481, 0.167087, 0.278302, 0.288399, 0.318242, 0.222385, 0.247041, 0.200174, 0.127496, 0.127496, 0.132295, 0.142424, 0.229226, 0.25031, 0.268042, 0.257454, 0.26085, 0.200174, 0.15008, 0.25406, 0.15284, 0.203355, 0.209395, 0.122885, 0.10481, 0.056825, 0.083462, 0.085092, 0.116183, 0.203355, 0.17593, 0.094817, 0.106997, 0.074921, 0.042364, 0.036378, 0.079919, 0.078022, 0.081712, 0.15284, 0.069024, 0.076542, 0.100716, 0.098513, 0.15284, 0.167087, 0.15284, 0.203355, 0.264545, 0.243554, 0.161087, 0.161087, 0.15008, 0.102787, 0.071867, 0.129801, 0.129801, 0.06312, 0.050641, 0.037156, 0.027463, 0.043307, 0.067594, 0.048328, 0.038042, 0.026892, 0.017797, 0.026338, 0.014783, 0.009187, 0.006701], '')</t>
  </si>
  <si>
    <t>UPI0001576C57 status=activ</t>
  </si>
  <si>
    <t>([0.17593, 0.219301, 0.318242, 0.229226, 0.281712, 0.324872, 0.268042, 0.295083, 0.321458, 0.380708, 0.318242, 0.356642, 0.36309, 0.465241, 0.494003, 0.59014, 0.472492, 0.509769, 0.398279, 0.311707, 0.394753, 0.490133, 0.41194, 0.298791, 0.301917, 0.301917, 0.225814, 0.268042, 0.281712, 0.281712, 0.219301, 0.219301, 0.216401, 0.144935, 0.15284, 0.129801, 0.129801, 0.206376, 0.11371, 0.200174, 0.243554, 0.257454, 0.209395, 0.219301, 0.268042, 0.342579, 0.264545, 0.301917, 0.25031, 0.173081, 0.179055, 0.236433, 0.31487, 0.335645, 0.387226, 0.384043, 0.349426, 0.349426, 0.346032, 0.356642, 0.374039, 0.377384, 0.356642, 0.384043, 0.346032, 0.271506, 0.284882, 0.26085, 0.225814, 0.301917, 0.374039, 0.284882, 0.284882, 0.301917, 0.284882, 0.284882, 0.298791, 0.236433, 0.203355, 0.139895, 0.206376, 0.116183, 0.15008, 0.155435, 0.170161, 0.271506, 0.339168, 0.25031, 0.278302, 0.339168, 0.342579, 0.342579, 0.418646, 0.384043, 0.36309, 0.25406, 0.281712, 0.185198, 0.275179, 0.308712, 0.295083, 0.318242, 0.370445, 0.321458, 0.332115, 0.21291, 0.247041, 0.295083, 0.291804, 0.370445, 0.384043, 0.281712, 0.288399, 0.291804, 0.311707, 0.247041, 0.374039, 0.264545, 0.352862, 0.271506, 0.298791, 0.387226, 0.321458, 0.356642, 0.349426, 0.332115, 0.440853, 0.324872, 0.225814, 0.324872, 0.281712, 0.278302, 0.394753, 0.275179, 0.275179, 0.216401, 0.257454, 0.236433, 0.356642, 0.356642, 0.374039, 0.339168, 0.236433, 0.182256, 0.116183, 0.15008, 0.155435, 0.132295, 0.134866, 0.120615, 0.120615, 0.144935, 0.15284, 0.142424, 0.239899, 0.25406, 0.209395, 0.236433, 0.243554, 0.170161, 0.139895, 0.200174, 0.209395, 0.301917, 0.390993, 0.468512, 0.374039, 0.342579, 0.311707, 0.318242, 0.422041, 0.374039, 0.398279, 0.301917, 0.311707, 0.284882, 0.268042, 0.264545, 0.298791, 0.30533, 0.374039, 0.401658, 0.328603, 0.236433, 0.17593, 0.203355, 0.206376, 0.284882, 0.311707, 0.31487, 0.301917, 0.31487, 0.275179, 0.209395, 0.288399, 0.239899, 0.194234, 0.206376, 0.288399, 0.257454, 0.257454, 0.26085, 0.291804, 0.278302, 0.359901, 0.36309, 0.342579, 0.257454, 0.26085, 0.257454, 0.332115, 0.4292, 0.328603, 0.40511, 0.40511, 0.41194, 0.377384, 0.458154, 0.458154, 0.346032, 0.257454, 0.147574, 0.147574, 0.125101, 0.185198, 0.122885, 0.120615, 0.120615, 0.182256, 0.182256, 0.100716, 0.111485, 0.109221, 0.106997, 0.106997, 0.127496, 0.083462, 0.076542, 0.092881, 0.085092, 0.164327, 0.278302, 0.394753, 0.380708, 0.387226, 0.311707, 0.408655, 0.444081, 0.433034, 0.356642, 0.370445, 0.394753, 0.284882, 0.271506, 0.366687, 0.335645, 0.225814, 0.26085, 0.342579, 0.281712, 0.25406, 0.161087, 0.085092, 0.079919, 0.088832, 0.094817, 0.147574, 0.0704, 0.083462, 0.083462, 0.086953, 0.081712, 0.083462, 0.081712, 0.054297, 0.050641, 0.069024, 0.139895, 0.173081, 0.109221, 0.129801, 0.090864, 0.155435, 0.196879, 0.209395, 0.209395, 0.222385, 0.243554, 0.36309, 0.377384, 0.398279, 0.433034, 0.450668, 0.557691, 0.553315, 0.538167, 0.549308, 0.458154, 0.450668, 0.359901, 0.414856, 0.414856, 0.521092, 0.529623, 0.525368, 0.525368, 0.414856, 0.380708, 0.25406, 0.257454, 0.17593, 0.161087, 0.122885, 0.073402, 0.038858, 0.073402, 0.079919, 0.043307, 0.071867, 0.055536, 0.055536, 0.064632, 0.040537, 0.043307, 0.042364, 0.034884, 0.030611, 0.031287, 0.020165, 0.023963, 0.023534, 0.03976, 0.03976, 0.043307, 0.067594, 0.111485, 0.067594, 0.106997, 0.102787, 0.106997, 0.139895, 0.179055, 0.155435, 0.219301, 0.206376, 0.191378, 0.225814, 0.194234, 0.200174, 0.206376, 0.216401, 0.173081, 0.185198, 0.15284, 0.21291, 0.139895, 0.118441, 0.147574, 0.118441, 0.17593, 0.129801, 0.088832, 0.088832, 0.088832, 0.064632, 0.03976], '')</t>
  </si>
  <si>
    <t>[15, 17, 293, 294, 295, 296, 302, 303, 304, 305]</t>
  </si>
  <si>
    <t>UPI0001576C5B status=activ</t>
  </si>
  <si>
    <t>([0.788093, 0.808535, 0.837511, 0.852992, 0.846163, 0.871313, 0.865454, 0.879233, 0.903857, 0.912647, 0.859585, 0.859585, 0.874069, 0.798249, 0.775545, 0.712013, 0.707965, 0.859585, 0.852992, 0.859585, 0.733139, 0.73685, 0.694846, 0.694846, 0.703578, 0.712013, 0.604312, 0.51388, 0.5017, 0.468512, 0.380708, 0.418646, 0.366687, 0.377384, 0.461924, 0.490133, 0.553315, 0.41194, 0.394753, 0.401658, 0.339168, 0.398279, 0.398279, 0.418646, 0.342579, 0.275179, 0.25031, 0.321458, 0.41194, 0.311707, 0.229226, 0.311707, 0.332115, 0.444081, 0.436924, 0.414856, 0.401658, 0.324872, 0.324872, 0.318242, 0.318242, 0.352862, 0.352862, 0.328603, 0.257454, 0.332115, 0.40511, 0.4292, 0.418646, 0.401658, 0.541878, 0.545602, 0.549308, 0.480142, 0.366687, 0.366687, 0.301917, 0.271506, 0.370445, 0.468512, 0.384043, 0.387226, 0.408655, 0.447574, 0.454136, 0.553315, 0.454136, 0.450668, 0.450668, 0.384043, 0.387226, 0.356642, 0.339168, 0.30533, 0.298791, 0.301917, 0.271506, 0.359901, 0.308712, 0.291804, 0.284882, 0.366687, 0.359901, 0.401658, 0.387226, 0.359901, 0.321458, 0.41194, 0.31487, 0.31487, 0.349426, 0.268042, 0.239899, 0.349426, 0.291804, 0.30533, 0.374039, 0.414856, 0.390993, 0.440853, 0.374039, 0.318242, 0.301917, 0.311707, 0.243554, 0.167087, 0.18812, 0.155435, 0.127496, 0.203355, 0.219301, 0.170161, 0.216401, 0.257454, 0.216401, 0.298791, 0.257454, 0.278302, 0.291804, 0.308712, 0.335645, 0.398279, 0.468512, 0.476583, 0.476583, 0.525368, 0.534167, 0.447574, 0.529623, 0.472492, 0.4292, 0.4292, 0.517562, 0.545602, 0.454136, 0.377384, 0.370445, 0.384043, 0.342579, 0.328603, 0.31487, 0.31487, 0.288399, 0.295083, 0.288399, 0.284882, 0.291804, 0.366687, 0.483068, 0.461924, 0.56648, 0.497853, 0.447574, 0.461924, 0.398279, 0.384043, 0.5017, 0.480142, 0.59014, 0.545602, 0.486429, 0.486429, 0.401658, 0.450668, 0.450668, 0.377384, 0.26085, 0.25406, 0.268042, 0.268042, 0.281712, 0.281712, 0.366687, 0.332115, 0.324872, 0.390993, 0.40511, 0.401658, 0.436924, 0.433034, 0.41194, 0.454136, 0.468512, 0.472492, 0.465241, 0.444081, 0.521092, 0.661982, 0.604312, 0.59014, 0.454136, 0.458154, 0.483068, 0.483068, 0.575842, 0.480142, 0.398279, 0.384043, 0.311707, 0.278302, 0.25031, 0.332115, 0.356642, 0.346032, 0.398279, 0.387226, 0.387226, 0.401658, 0.401658, 0.335645, 0.308712, 0.356642, 0.356642, 0.243554, 0.182256, 0.18812, 0.271506, 0.321458, 0.374039, 0.401658, 0.349426, 0.387226, 0.401658, 0.359901, 0.398279, 0.36309, 0.281712, 0.203355, 0.120615, 0.116183, 0.127496, 0.158265, 0.155435, 0.17593, 0.25031, 0.328603, 0.321458, 0.225814, 0.222385, 0.219301, 0.25031, 0.332115, 0.239899, 0.203355, 0.206376, 0.11371, 0.161087, 0.232838, 0.25031, 0.356642, 0.366687, 0.454136, 0.436924, 0.377384, 0.342579, 0.346032, 0.328603, 0.328603, 0.328603, 0.370445, 0.41194, 0.4292, 0.436924, 0.408655, 0.408655, 0.40511, 0.401658, 0.401658, 0.401658, 0.476583, 0.433034, 0.422041, 0.328603, 0.25406, 0.264545, 0.281712, 0.275179, 0.271506, 0.275179, 0.271506, 0.182256, 0.109221, 0.106997, 0.106997, 0.18812, 0.216401, 0.219301, 0.219301, 0.225814, 0.26085, 0.26085, 0.308712, 0.239899, 0.321458, 0.401658, 0.480142, 0.433034, 0.4292, 0.42561, 0.324872, 0.384043, 0.465241, 0.585406, 0.58069, 0.56648, 0.562014, 0.461924, 0.461924, 0.458154, 0.359901, 0.295083, 0.200174, 0.196879, 0.185198, 0.122885, 0.129801, 0.079919, 0.079919, 0.079919, 0.05306, 0.111485, 0.132295, 0.081712, 0.074921, 0.076542, 0.081712, 0.079919, 0.139895, 0.085092, 0.147574, 0.15284, 0.155435, 0.25031, 0.161087, 0.236433, 0.311707, 0.301917, 0.301917, 0.328603, 0.308712, 0.295083, 0.232838, 0.225814, 0.324872, 0.239899, 0.243554, 0.173081, 0.209395, 0.147574, 0.167087, 0.137348, 0.137348, 0.161087, 0.158265, 0.161087, 0.170161, 0.170161, 0.170161, 0.170161, 0.185198, 0.219301, 0.295083, 0.291804, 0.30533, 0.288399, 0.366687, 0.387226, 0.387226, 0.36309, 0.42561, 0.505461, 0.444081, 0.525368, 0.541878, 0.529623, 0.63748, 0.622677, 0.521092, 0.538167, 0.661982, 0.661982, 0.604312, 0.626927, 0.562014, 0.458154, 0.433034, 0.339168, 0.222385, 0.21291, 0.200174, 0.209395, 0.209395, 0.225814, 0.161087, 0.155435, 0.167087, 0.17593, 0.17593, 0.268042, 0.173081, 0.161087, 0.15284, 0.111485, 0.086953, 0.147574, 0.142424, 0.102787, 0.109221, 0.170161, 0.236433, 0.25031, 0.232838, 0.232838, 0.301917, 0.41194, 0.321458, 0.311707, 0.30533, 0.239899, 0.222385, 0.229226, 0.239899, 0.15008, 0.239899, 0.271506, 0.268042, 0.25031, 0.339168, 0.418646, 0.318242, 0.339168, 0.339168, 0.275179, 0.236433, 0.236433, 0.236433, 0.328603, 0.25031, 0.257454, 0.335645, 0.352862, 0.414856, 0.390993, 0.486429, 0.450668, 0.4292, 0.390993, 0.529623, 0.505461, 0.494003, 0.699094], '')</t>
  </si>
  <si>
    <t>[0, 1, 2, 3, 4, 5, 6, 7, 8, 9, 10, 11, 12, 13, 14, 15, 16, 17, 18, 19, 20, 21, 22, 23, 24, 25, 26, 27, 28, 36, 70, 71, 72, 85, 145, 146, 148, 152, 153, 170, 176, 178, 179, 206, 207, 208, 209, 214, 322, 323, 324, 325, 390, 392, 393, 394, 395, 396, 397, 398, 399, 400, 401, 402, 403, 467, 468, 470]</t>
  </si>
  <si>
    <t>UPI0001576C5D status=activ</t>
  </si>
  <si>
    <t>([0.139895, 0.239899, 0.142424, 0.090864, 0.120615, 0.079919, 0.074921, 0.111485, 0.137348, 0.083462, 0.100716, 0.144935, 0.257454, 0.275179, 0.278302, 0.346032, 0.346032, 0.374039, 0.394753, 0.440853, 0.356642, 0.335645, 0.21291, 0.30533, 0.301917, 0.209395, 0.200174, 0.257454, 0.25031, 0.264545, 0.374039, 0.288399, 0.179055, 0.194234, 0.17593, 0.111485, 0.122885, 0.090864, 0.060549, 0.076542, 0.079919, 0.109221, 0.122885, 0.167087, 0.164327, 0.161087, 0.26085, 0.324872, 0.328603, 0.342579, 0.328603, 0.328603, 0.387226, 0.480142, 0.356642, 0.25031, 0.247041, 0.264545, 0.25031, 0.339168, 0.374039, 0.268042, 0.298791, 0.278302, 0.216401, 0.216401, 0.31487, 0.268042, 0.209395, 0.164327, 0.164327, 0.100716, 0.059222, 0.034884, 0.036378, 0.051831, 0.10481, 0.167087, 0.147574, 0.161087, 0.088832, 0.085092, 0.15284, 0.164327, 0.161087, 0.167087, 0.144935, 0.132295, 0.094817, 0.173081, 0.206376, 0.125101, 0.196879, 0.281712, 0.390993, 0.390993, 0.394753, 0.288399, 0.284882, 0.209395, 0.243554, 0.295083, 0.31487, 0.191378, 0.11371, 0.111485, 0.17593, 0.125101, 0.066181, 0.134866, 0.139895, 0.132295, 0.185198, 0.129801, 0.071867, 0.046336, 0.045352, 0.060549, 0.122885, 0.129801, 0.109221, 0.120615, 0.15284, 0.142424, 0.155435, 0.203355, 0.129801, 0.069024, 0.137348, 0.236433, 0.17593, 0.161087, 0.085092, 0.098513, 0.096677, 0.164327, 0.236433, 0.147574, 0.161087, 0.076542, 0.034884, 0.073402, 0.06184, 0.046336, 0.048328, 0.094817, 0.116183, 0.129801, 0.222385, 0.106997, 0.120615, 0.155435, 0.092881, 0.10481, 0.073402, 0.118441, 0.0704, 0.071867, 0.134866, 0.066181, 0.139895, 0.209395, 0.194234, 0.209395, 0.158265, 0.102787, 0.054297, 0.030611, 0.047319, 0.059222, 0.078022, 0.044297, 0.040537, 0.078022, 0.155435, 0.191378, 0.185198, 0.239899, 0.243554, 0.155435, 0.243554, 0.243554, 0.247041, 0.257454, 0.158265, 0.257454, 0.324872, 0.346032, 0.366687, 0.387226, 0.288399, 0.271506, 0.335645, 0.301917, 0.291804, 0.271506, 0.182256, 0.111485, 0.15284, 0.073402, 0.073402, 0.076542, 0.035586, 0.036378, 0.019109, 0.035586, 0.032677, 0.017138, 0.024826, 0.038858, 0.034068, 0.030003, 0.059222, 0.069024, 0.092881, 0.076542, 0.038858, 0.056825, 0.055536, 0.045352, 0.076542, 0.073402, 0.055536, 0.094817, 0.092881, 0.161087, 0.122885, 0.144935, 0.209395, 0.137348, 0.092881, 0.088832, 0.158265, 0.142424, 0.064632, 0.058088, 0.0704, 0.0704, 0.041405, 0.074921, 0.043307, 0.029376, 0.05306, 0.074921, 0.076542, 0.060549, 0.060549, 0.078022, 0.036378, 0.046336, 0.050641, 0.049374, 0.030611, 0.032017, 0.035586, 0.073402, 0.083462, 0.086953, 0.125101, 0.216401, 0.219301, 0.236433, 0.239899, 0.239899, 0.229226, 0.147574, 0.206376, 0.17593, 0.182256, 0.196879, 0.203355, 0.275179, 0.356642, 0.339168, 0.318242, 0.301917, 0.339168, 0.356642, 0.349426, 0.268042, 0.264545, 0.225814, 0.30533, 0.321458, 0.25031, 0.203355, 0.301917, 0.225814, 0.17593, 0.182256, 0.264545, 0.222385, 0.185198, 0.106997, 0.17593, 0.147574, 0.15284, 0.071867, 0.060549, 0.047319, 0.111485, 0.071867, 0.098513, 0.074921, 0.088832, 0.139895, 0.139895, 0.139895, 0.125101, 0.127496, 0.125101, 0.086953, 0.11371, 0.144935, 0.18812, 0.120615, 0.098513, 0.102787, 0.142424, 0.081712, 0.109221, 0.100716, 0.102787, 0.074921, 0.116183, 0.144935, 0.139895, 0.173081, 0.111485, 0.194234, 0.18812, 0.116183, 0.090864, 0.088832, 0.086953, 0.11371, 0.17593, 0.203355, 0.10481, 0.129801, 0.125101, 0.125101, 0.118441, 0.090864, 0.111485, 0.073402, 0.060549, 0.064632, 0.03976, 0.0704, 0.067594, 0.071867, 0.122885, 0.206376, 0.219301, 0.120615, 0.11371, 0.076542, 0.05306, 0.064632, 0.034884, 0.051831, 0.048328, 0.048328, 0.102787, 0.078022, 0.06312, 0.050641, 0.038858, 0.060549, 0.031287, 0.032677, 0.056825, 0.056825, 0.056825, 0.032017, 0.0704, 0.074921, 0.073402, 0.10481, 0.167087, 0.219301, 0.147574, 0.120615, 0.098513, 0.060549, 0.060549, 0.073402, 0.094817, 0.096677, 0.078022, 0.120615, 0.081712, 0.060549, 0.038858, 0.021816, 0.030611], '')</t>
  </si>
  <si>
    <t>UPI0001576C5E status=activ</t>
  </si>
  <si>
    <t>([0.055536, 0.078022, 0.046336, 0.030611, 0.017447, 0.025316, 0.019109, 0.028107, 0.036378, 0.040537, 0.034068, 0.029376, 0.025316, 0.025316, 0.036378, 0.034068, 0.06312, 0.088832, 0.15008, 0.200174, 0.15008, 0.10481, 0.071867, 0.122885, 0.194234, 0.318242, 0.243554, 0.301917, 0.298791, 0.216401, 0.216401, 0.298791, 0.374039, 0.374039, 0.408655, 0.349426, 0.356642, 0.257454, 0.170161, 0.158265, 0.092881, 0.129801, 0.216401, 0.200174, 0.209395, 0.219301, 0.200174, 0.18812, 0.142424, 0.137348, 0.209395, 0.268042, 0.281712, 0.232838, 0.232838, 0.147574, 0.229226, 0.132295, 0.219301, 0.196879, 0.21291, 0.291804, 0.321458, 0.247041, 0.25031, 0.142424, 0.129801, 0.129801, 0.229226, 0.318242, 0.206376, 0.134866, 0.11371, 0.098513, 0.129801, 0.147574, 0.209395, 0.118441, 0.206376, 0.222385, 0.31487, 0.298791, 0.298791, 0.30533, 0.271506, 0.271506, 0.374039, 0.390993, 0.42561, 0.40511, 0.295083, 0.31487, 0.422041, 0.414856, 0.374039, 0.377384, 0.390993, 0.390993, 0.41194, 0.433034, 0.414856, 0.308712, 0.311707, 0.257454, 0.278302, 0.374039, 0.472492, 0.414856, 0.377384, 0.346032, 0.346032, 0.374039, 0.384043, 0.346032, 0.311707, 0.352862, 0.278302, 0.264545, 0.257454, 0.346032, 0.346032, 0.328603, 0.349426, 0.275179, 0.21291, 0.134866, 0.139895, 0.132295, 0.179055, 0.196879, 0.209395, 0.203355, 0.275179, 0.356642, 0.390993, 0.433034, 0.370445, 0.4292, 0.42561, 0.433034, 0.349426, 0.349426, 0.366687, 0.458154, 0.444081, 0.468512, 0.454136, 0.483068, 0.450668, 0.42561, 0.444081, 0.390993, 0.398279, 0.433034, 0.370445, 0.281712, 0.182256, 0.216401, 0.222385, 0.236433, 0.229226, 0.335645, 0.324872, 0.324872, 0.324872, 0.4292, 0.5017, 0.59917, 0.575842, 0.505461, 0.454136, 0.454136, 0.468512, 0.450668, 0.433034, 0.418646, 0.490133, 0.534167, 0.461924, 0.366687, 0.359901, 0.374039, 0.342579, 0.349426, 0.349426, 0.349426, 0.271506, 0.278302, 0.247041, 0.209395, 0.295083, 0.384043, 0.346032, 0.370445, 0.346032, 0.335645, 0.41194, 0.339168, 0.398279, 0.4292, 0.444081, 0.444081, 0.40511, 0.380708, 0.384043, 0.370445, 0.359901, 0.346032, 0.339168, 0.398279, 0.342579, 0.374039, 0.321458, 0.321458, 0.321458, 0.321458, 0.247041, 0.247041, 0.339168, 0.356642, 0.356642, 0.356642, 0.291804, 0.332115, 0.356642, 0.359901, 0.281712, 0.257454, 0.324872, 0.30533, 0.236433, 0.308712, 0.236433, 0.25031, 0.25406, 0.209395, 0.209395], '')</t>
  </si>
  <si>
    <t>[166, 167, 168, 169, 177]</t>
  </si>
  <si>
    <t>UPI0001576C61 status=activ</t>
  </si>
  <si>
    <t>([0.440853, 0.480142, 0.529623, 0.414856, 0.436924, 0.480142, 0.384043, 0.422041, 0.352862, 0.311707, 0.25031, 0.308712, 0.301917, 0.311707, 0.394753, 0.308712, 0.288399, 0.225814, 0.170161, 0.200174, 0.196879, 0.129801, 0.127496, 0.118441, 0.182256, 0.182256, 0.170161, 0.25406, 0.239899, 0.239899, 0.271506, 0.25031, 0.232838, 0.236433, 0.161087, 0.106997, 0.139895, 0.219301, 0.278302, 0.349426, 0.346032, 0.346032, 0.342579, 0.278302, 0.295083, 0.295083, 0.21291, 0.216401, 0.191378, 0.125101, 0.164327, 0.18812, 0.301917, 0.18812, 0.125101, 0.185198, 0.185198, 0.182256, 0.182256, 0.182256, 0.200174, 0.209395, 0.15284, 0.236433, 0.311707, 0.206376, 0.219301, 0.301917, 0.219301, 0.25031, 0.359901, 0.36309, 0.275179, 0.264545, 0.281712, 0.370445, 0.377384, 0.454136, 0.486429, 0.476583, 0.480142, 0.454136, 0.458154, 0.562014, 0.549308, 0.541878, 0.666105, 0.562014, 0.562014, 0.675549, 0.557691, 0.529623, 0.58069, 0.575842, 0.59014, 0.720929, 0.59508, 0.490133, 0.494003, 0.41194, 0.328603, 0.25031, 0.216401, 0.206376, 0.127496, 0.127496, 0.137348, 0.155435, 0.209395, 0.147574, 0.170161, 0.26085, 0.26085, 0.26085, 0.284882, 0.308712, 0.219301, 0.271506, 0.321458, 0.328603, 0.41194, 0.42561, 0.505461, 0.549308, 0.517562, 0.517562, 0.529623, 0.529623, 0.4292, 0.352862, 0.398279, 0.374039, 0.398279, 0.40511, 0.394753, 0.384043, 0.349426, 0.352862, 0.352862, 0.30533, 0.219301, 0.18812, 0.281712, 0.196879, 0.122885, 0.139895, 0.209395, 0.194234, 0.17593, 0.236433, 0.328603, 0.359901, 0.356642, 0.31487, 0.308712, 0.229226, 0.321458, 0.339168, 0.339168, 0.339168, 0.41194, 0.505461, 0.538167, 0.414856, 0.414856, 0.5017, 0.476583, 0.454136, 0.374039, 0.390993, 0.390993, 0.390993, 0.324872, 0.222385, 0.239899, 0.167087, 0.232838, 0.225814, 0.247041, 0.352862, 0.374039, 0.298791, 0.301917, 0.225814, 0.31487, 0.387226, 0.384043, 0.41194, 0.422041, 0.418646, 0.42561, 0.359901, 0.281712, 0.257454, 0.366687, 0.349426, 0.318242, 0.31487, 0.239899, 0.203355, 0.18812, 0.206376, 0.209395, 0.170161, 0.25406, 0.236433, 0.17593, 0.158265, 0.170161, 0.164327, 0.147574, 0.144935, 0.206376, 0.236433, 0.239899, 0.243554, 0.173081, 0.271506, 0.275179, 0.339168, 0.349426, 0.30533, 0.206376, 0.216401, 0.209395, 0.209395, 0.185198, 0.268042, 0.308712, 0.308712, 0.301917, 0.380708, 0.377384, 0.387226, 0.335645, 0.339168, 0.216401, 0.291804, 0.264545, 0.275179, 0.173081, 0.144935, 0.102787, 0.191378, 0.17593, 0.127496, 0.120615, 0.088832, 0.081712, 0.060549, 0.051831, 0.060549, 0.043307, 0.043307, 0.047319, 0.076542, 0.076542, 0.076542, 0.076542, 0.047319, 0.046336, 0.098513, 0.137348, 0.185198, 0.158265, 0.206376, 0.206376, 0.236433, 0.328603, 0.239899, 0.288399, 0.291804, 0.200174, 0.278302, 0.203355, 0.18812, 0.203355, 0.196879, 0.196879, 0.209395, 0.342579, 0.342579, 0.328603, 0.239899, 0.209395, 0.219301, 0.257454, 0.377384, 0.359901, 0.275179, 0.36309, 0.275179, 0.243554, 0.321458, 0.321458, 0.356642, 0.268042, 0.25031, 0.332115, 0.339168, 0.342579, 0.308712, 0.295083, 0.308712, 0.268042, 0.243554, 0.155435, 0.081712, 0.073402, 0.054297, 0.055536, 0.055536, 0.088832, 0.066181, 0.055536, 0.060549, 0.071867, 0.069024, 0.069024, 0.035586, 0.071867, 0.045352, 0.050641, 0.043307, 0.048328, 0.048328, 0.083462, 0.139895, 0.164327, 0.15008, 0.155435, 0.229226, 0.179055, 0.196879, 0.264545, 0.232838, 0.170161, 0.11371, 0.11371, 0.116183, 0.194234, 0.185198, 0.239899, 0.239899, 0.264545, 0.167087, 0.275179, 0.17593, 0.170161, 0.161087, 0.139895, 0.170161, 0.170161, 0.222385, 0.209395, 0.219301, 0.284882, 0.339168, 0.352862, 0.444081, 0.444081, 0.447574, 0.476583, 0.370445, 0.370445, 0.374039, 0.387226, 0.298791, 0.40511, 0.418646, 0.468512, 0.51388, 0.497853, 0.490133, 0.401658, 0.401658, 0.40511, 0.40511, 0.418646, 0.476583, 0.476583, 0.447574, 0.384043, 0.356642, 0.476583, 0.472492, 0.394753, 0.42561, 0.509769, 0.394753, 0.301917, 0.335645, 0.339168, 0.339168, 0.366687, 0.380708, 0.356642, 0.342579, 0.268042, 0.26085, 0.26085, 0.271506, 0.298791, 0.278302, 0.278302, 0.271506, 0.271506, 0.318242, 0.346032, 0.356642, 0.401658, 0.377384, 0.318242, 0.318242, 0.332115, 0.308712, 0.41194, 0.359901, 0.394753, 0.476583, 0.384043, 0.384043, 0.384043, 0.352862, 0.433034, 0.346032, 0.346032, 0.339168, 0.342579, 0.311707, 0.311707, 0.271506, 0.271506, 0.346032, 0.346032, 0.25406, 0.247041, 0.147574, 0.216401, 0.18812, 0.191378, 0.271506, 0.243554, 0.236433, 0.18812, 0.164327, 0.257454, 0.257454, 0.191378, 0.147574, 0.173081, 0.179055, 0.194234, 0.295083, 0.291804, 0.278302, 0.278302, 0.278302, 0.25406, 0.179055, 0.129801, 0.129801, 0.090864, 0.10481, 0.064632, 0.116183, 0.083462, 0.046336, 0.049374, 0.043307, 0.071867, 0.071867, 0.066181, 0.092881, 0.102787, 0.10481, 0.06312, 0.102787, 0.102787, 0.17593, 0.268042, 0.298791, 0.298791, 0.36309, 0.275179, 0.352862, 0.26085, 0.311707, 0.390993, 0.394753, 0.384043, 0.380708, 0.352862, 0.352862, 0.301917, 0.219301, 0.209395, 0.225814, 0.196879, 0.129801, 0.088832, 0.048328, 0.06312, 0.066181, 0.081712, 0.139895, 0.081712, 0.132295, 0.096677, 0.10481, 0.10481, 0.173081, 0.182256, 0.222385, 0.239899, 0.324872, 0.311707, 0.229226, 0.295083, 0.332115, 0.332115, 0.308712, 0.401658, 0.308712, 0.295083, 0.275179, 0.194234, 0.281712, 0.295083, 0.387226, 0.30533, 0.203355, 0.142424, 0.090864, 0.092881, 0.090864, 0.094817, 0.158265, 0.243554, 0.216401, 0.129801, 0.200174, 0.26085, 0.216401, 0.308712, 0.318242, 0.236433, 0.225814, 0.239899, 0.142424, 0.134866, 0.225814, 0.318242, 0.352862, 0.418646, 0.335645, 0.335645, 0.321458, 0.30533, 0.301917, 0.268042, 0.295083, 0.264545, 0.311707, 0.339168, 0.36309, 0.275179, 0.359901, 0.42561, 0.324872, 0.390993, 0.366687, 0.264545, 0.301917, 0.349426, 0.352862, 0.339168, 0.339168, 0.339168, 0.349426, 0.243554, 0.281712, 0.346032, 0.377384, 0.356642, 0.359901, 0.321458, 0.31487, 0.31487, 0.278302, 0.401658, 0.42561, 0.465241, 0.541878, 0.433034, 0.450668, 0.418646, 0.521092, 0.549308, 0.575842, 0.557691, 0.608892, 0.549308, 0.545602, 0.458154, 0.468512, 0.468512, 0.444081, 0.545602, 0.525368, 0.626927, 0.59917, 0.509769, 0.490133, 0.5017, 0.505461, 0.476583, 0.42561, 0.422041, 0.311707, 0.324872, 0.268042, 0.328603, 0.328603, 0.239899, 0.324872, 0.25406, 0.17593, 0.209395, 0.206376, 0.15284, 0.142424, 0.134866, 0.196879, 0.203355, 0.18812, 0.25031, 0.25031, 0.25031, 0.173081, 0.25406, 0.232838, 0.30533, 0.229226, 0.21291, 0.335645, 0.247041, 0.288399, 0.377384, 0.374039, 0.384043, 0.370445, 0.380708, 0.380708, 0.352862, 0.356642, 0.284882, 0.257454, 0.264545, 0.36309, 0.41194, 0.4292, 0.335645, 0.332115, 0.414856, 0.4292, 0.408655, 0.490133, 0.444081, 0.444081, 0.444081, 0.339168, 0.422041, 0.408655, 0.349426, 0.30533, 0.30533, 0.308712, 0.342579, 0.339168, 0.308712, 0.36309, 0.26085, 0.342579, 0.342579, 0.335645, 0.440853, 0.433034, 0.4292, 0.517562, 0.538167, 0.497853, 0.622677, 0.505461, 0.517562, 0.59014, 0.608892, 0.483068, 0.570702, 0.59917, 0.51388, 0.517562, 0.5017, 0.5017, 0.401658, 0.370445, 0.36309, 0.275179, 0.30533, 0.318242, 0.308712, 0.281712, 0.30533, 0.301917, 0.380708, 0.291804, 0.295083, 0.384043, 0.483068, 0.480142, 0.346032, 0.408655, 0.308712, 0.301917, 0.31487, 0.41194, 0.440853, 0.444081, 0.509769, 0.390993, 0.390993, 0.36309, 0.281712, 0.291804, 0.291804, 0.301917, 0.384043, 0.318242, 0.216401, 0.209395, 0.155435, 0.26085, 0.232838, 0.335645, 0.229226, 0.216401, 0.247041, 0.25406, 0.185198, 0.122885, 0.139895, 0.15284, 0.11371, 0.182256, 0.182256, 0.118441, 0.109221, 0.109221, 0.144935, 0.209395, 0.144935, 0.206376, 0.194234, 0.236433, 0.236433, 0.25406, 0.342579, 0.229226, 0.216401, 0.21291, 0.281712, 0.342579, 0.30533, 0.394753, 0.30533, 0.298791, 0.394753, 0.339168, 0.264545, 0.281712, 0.25031, 0.335645, 0.243554, 0.257454, 0.257454, 0.222385, 0.301917, 0.301917, 0.284882, 0.191378, 0.275179, 0.25031, 0.18812, 0.222385, 0.191378, 0.191378, 0.164327, 0.15008, 0.196879, 0.191378, 0.18812, 0.222385, 0.147574, 0.191378, 0.185198, 0.125101, 0.144935, 0.092881, 0.086953, 0.098513, 0.111485, 0.10481, 0.078022, 0.11371, 0.098513, 0.116183, 0.15284, 0.182256, 0.191378, 0.132295, 0.196879, 0.18812, 0.182256, 0.275179, 0.278302, 0.271506, 0.332115, 0.271506, 0.342579, 0.257454, 0.308712, 0.387226, 0.408655, 0.408655, 0.408655, 0.394753, 0.394753, 0.422041, 0.418646, 0.414856, 0.505461, 0.509769, 0.4292, 0.346032, 0.247041, 0.200174, 0.206376, 0.222385, 0.321458, 0.332115, 0.418646, 0.447574, 0.370445, 0.359901, 0.339168, 0.311707, 0.328603, 0.247041, 0.25406, 0.257454, 0.182256, 0.116183, 0.125101, 0.137348, 0.137348, 0.21291, 0.295083, 0.206376, 0.191378, 0.170161, 0.170161, 0.167087, 0.179055, 0.257454, 0.167087, 0.196879, 0.164327, 0.096677, 0.173081, 0.170161, 0.17593, 0.173081, 0.257454, 0.179055, 0.158265, 0.225814, 0.225814, 0.194234, 0.284882, 0.194234, 0.116183, 0.076542, 0.081712, 0.045352, 0.043307, 0.096677, 0.15284, 0.209395, 0.298791, 0.278302, 0.275179, 0.264545, 0.346032, 0.352862, 0.332115, 0.346032, 0.288399, 0.281712, 0.311707, 0.30533, 0.440853, 0.557691, 0.653063, 0.553315, 0.626927, 0.657645, 0.517562, 0.521092, 0.490133, 0.490133, 0.497853, 0.505461, 0.480142, 0.472492, 0.356642, 0.36309, 0.433034, 0.541878, 0.509769, 0.42561, 0.41194, 0.352862, 0.311707, 0.281712, 0.328603, 0.335645, 0.278302, 0.342579, 0.278302, 0.284882, 0.239899], '')</t>
  </si>
  <si>
    <t>[2, 83, 84, 85, 86, 87, 88, 89, 90, 91, 92, 93, 94, 95, 96, 122, 123, 124, 125, 126, 127, 161, 162, 165, 371, 388, 593, 597, 598, 599, 600, 601, 602, 603, 608, 609, 610, 611, 612, 614, 615, 689, 690, 692, 693, 694, 695, 696, 698, 699, 700, 701, 702, 703, 728, 840, 841, 911, 912, 913, 914, 915, 916, 917, 921, 927, 928]</t>
  </si>
  <si>
    <t>UPI0001576C62 status=activ</t>
  </si>
  <si>
    <t>([0.200174, 0.158265, 0.200174, 0.257454, 0.194234, 0.225814, 0.26085, 0.298791, 0.359901, 0.394753, 0.352862, 0.384043, 0.324872, 0.295083, 0.332115, 0.332115, 0.390993, 0.380708, 0.366687, 0.366687, 0.414856, 0.494003, 0.465241, 0.472492, 0.390993, 0.444081, 0.450668, 0.450668, 0.454136, 0.42561, 0.342579, 0.40511, 0.422041, 0.505461, 0.545602, 0.509769, 0.509769, 0.525368, 0.490133, 0.509769, 0.59508, 0.626927, 0.622677, 0.745909, 0.653063, 0.759478, 0.784345, 0.712013, 0.642678, 0.545602, 0.461924, 0.545602, 0.538167, 0.450668, 0.440853, 0.450668, 0.394753, 0.374039, 0.366687, 0.41194, 0.335645, 0.264545, 0.264545, 0.25406, 0.247041, 0.318242, 0.311707, 0.25406, 0.229226, 0.216401, 0.291804, 0.366687, 0.370445, 0.31487, 0.374039, 0.398279, 0.384043, 0.433034, 0.374039, 0.377384, 0.384043, 0.472492, 0.541878, 0.541878, 0.557691, 0.58069, 0.570702, 0.468512, 0.534167, 0.642678, 0.745909, 0.661982, 0.585406, 0.509769, 0.59917, 0.529623, 0.529623, 0.534167, 0.545602, 0.604312, 0.608892, 0.545602, 0.476583, 0.480142, 0.480142, 0.472492, 0.461924, 0.472492, 0.570702, 0.570702, 0.545602, 0.575842, 0.622677, 0.703578, 0.775545, 0.771762, 0.837511, 0.84206, 0.846163, 0.846163, 0.876521, 0.798249, 0.83125, 0.889439, 0.910643, 0.912647, 0.91684, 0.932927, 0.932927, 0.934618, 0.934618, 0.948786, 0.932927, 0.901269, 0.901269, 0.901269, 0.901269, 0.88723, 0.885302, 0.882776, 0.876521, 0.901269, 0.947281, 0.947281, 0.948786, 0.919029, 0.938133, 0.922952, 0.889439, 0.912647, 0.910643, 0.912647, 0.915074, 0.934618, 0.975609, 0.969315, 0.975134, 0.953422, 0.968436, 0.973328, 0.978316, 0.9657, 0.966441, 0.938133, 0.936162, 0.936162, 0.948786, 0.926919, 0.94331, 0.957673, 0.932927, 0.934618, 0.928747, 0.91684], '')</t>
  </si>
  <si>
    <t>[33, 34, 35, 36, 37, 39, 40, 41, 42, 43, 44, 45, 46, 47, 48, 49, 51, 52, 82, 83, 84, 85, 86, 88, 89, 90, 91, 92, 93, 94, 95, 96, 97, 98, 99, 100, 101,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173]</t>
  </si>
  <si>
    <t>(65</t>
  </si>
  <si>
    <t>102)</t>
  </si>
  <si>
    <t>UPI0001576C68 status=activ</t>
  </si>
  <si>
    <t>([0.066181, 0.03976, 0.023534, 0.036378, 0.071867, 0.047319, 0.066181, 0.046336, 0.034068, 0.035586, 0.037156, 0.049374, 0.085092, 0.050641, 0.054297, 0.033407, 0.034068, 0.067594, 0.067594, 0.0704, 0.034884, 0.067594, 0.109221, 0.116183, 0.118441, 0.098513, 0.109221, 0.109221, 0.118441, 0.185198, 0.185198, 0.185198, 0.116183, 0.071867, 0.118441, 0.090864, 0.161087, 0.094817, 0.092881, 0.132295, 0.127496, 0.232838, 0.182256, 0.129801, 0.200174, 0.225814, 0.239899, 0.318242, 0.247041, 0.311707, 0.332115, 0.332115, 0.298791, 0.384043, 0.433034, 0.352862, 0.308712, 0.243554, 0.321458, 0.311707, 0.36309, 0.25406, 0.26085, 0.308712, 0.308712, 0.311707, 0.18812, 0.109221, 0.10481, 0.161087, 0.161087, 0.144935, 0.17593, 0.158265, 0.106997, 0.085092, 0.142424, 0.15008, 0.17593, 0.196879, 0.200174, 0.216401, 0.335645, 0.222385, 0.179055, 0.243554, 0.167087, 0.25406, 0.225814, 0.219301, 0.206376, 0.222385, 0.219301, 0.185198, 0.200174, 0.264545, 0.349426, 0.352862, 0.394753, 0.308712, 0.284882, 0.298791, 0.281712, 0.191378, 0.291804, 0.291804, 0.291804, 0.36309, 0.275179, 0.384043, 0.356642, 0.356642, 0.339168, 0.31487, 0.264545, 0.349426, 0.352862, 0.352862, 0.335645, 0.284882, 0.370445, 0.387226, 0.278302, 0.278302, 0.359901, 0.352862, 0.301917, 0.311707, 0.324872, 0.30533, 0.225814, 0.179055, 0.17593, 0.15284, 0.17593, 0.25031, 0.161087, 0.161087, 0.127496, 0.134866, 0.147574, 0.155435, 0.122885, 0.142424, 0.090864, 0.094817, 0.116183, 0.11371, 0.132295, 0.122885, 0.225814, 0.308712, 0.321458, 0.335645, 0.281712, 0.284882, 0.18812, 0.200174, 0.118441, 0.144935, 0.147574, 0.203355, 0.127496, 0.144935, 0.17593, 0.229226, 0.15008, 0.106997, 0.173081, 0.090864, 0.100716, 0.054297, 0.031287, 0.048328, 0.049374, 0.088832, 0.071867, 0.073402, 0.109221, 0.203355, 0.21291, 0.203355, 0.137348, 0.142424, 0.15284, 0.185198, 0.122885, 0.200174, 0.155435, 0.15008, 0.239899, 0.236433, 0.257454, 0.377384, 0.278302, 0.173081, 0.179055, 0.147574, 0.179055, 0.155435, 0.15284, 0.137348, 0.129801, 0.129801, 0.203355, 0.185198, 0.185198, 0.26085, 0.170161, 0.26085, 0.232838, 0.232838, 0.144935, 0.216401, 0.18812, 0.200174, 0.295083, 0.278302, 0.239899, 0.225814, 0.17593, 0.179055, 0.182256, 0.18812, 0.18812, 0.158265, 0.161087, 0.085092, 0.074921, 0.073402, 0.073402, 0.086953, 0.083462, 0.139895, 0.088832, 0.085092, 0.109221, 0.11371, 0.137348, 0.239899, 0.31487, 0.394753, 0.377384, 0.295083, 0.21291, 0.21291, 0.247041, 0.170161, 0.247041, 0.194234, 0.295083, 0.291804, 0.295083, 0.30533, 0.295083, 0.278302, 0.278302, 0.25406, 0.26085, 0.225814, 0.219301, 0.232838, 0.17593, 0.182256, 0.264545, 0.352862, 0.356642, 0.328603, 0.418646, 0.450668, 0.541878, 0.562014, 0.557691, 0.468512, 0.465241, 0.444081, 0.450668, 0.433034, 0.505461, 0.534167, 0.450668, 0.422041, 0.418646, 0.458154, 0.352862, 0.275179, 0.264545, 0.346032, 0.349426, 0.349426, 0.288399, 0.291804, 0.264545, 0.194234, 0.281712, 0.284882, 0.318242, 0.31487, 0.335645, 0.321458, 0.301917, 0.281712, 0.30533, 0.298791, 0.247041, 0.346032, 0.349426, 0.324872, 0.225814, 0.281712, 0.281712, 0.278302, 0.278302, 0.275179, 0.339168, 0.36309, 0.356642, 0.271506, 0.356642, 0.370445, 0.352862, 0.349426, 0.454136, 0.450668, 0.398279, 0.414856, 0.339168, 0.42561, 0.374039, 0.483068, 0.390993, 0.398279, 0.433034, 0.4292, 0.4292, 0.422041, 0.31487, 0.308712, 0.324872, 0.31487, 0.308712, 0.257454, 0.247041, 0.15284, 0.15284, 0.206376, 0.275179, 0.359901, 0.356642, 0.433034, 0.422041, 0.494003, 0.458154, 0.422041, 0.349426, 0.349426, 0.352862, 0.440853, 0.40511, 0.465241, 0.472492, 0.4292, 0.525368, 0.529623, 0.622677, 0.509769, 0.4292, 0.4292, 0.433034, 0.440853, 0.436924, 0.377384, 0.377384, 0.40511, 0.461924, 0.534167, 0.468512, 0.468512, 0.380708, 0.42561, 0.42561, 0.422041, 0.458154, 0.346032, 0.247041, 0.284882, 0.384043, 0.398279, 0.398279, 0.390993, 0.387226, 0.318242, 0.318242, 0.342579, 0.278302, 0.291804, 0.295083, 0.356642, 0.332115, 0.414856, 0.414856, 0.356642, 0.36309, 0.308712, 0.349426, 0.370445, 0.352862, 0.284882, 0.335645, 0.339168, 0.332115, 0.335645, 0.414856, 0.472492, 0.436924, 0.398279, 0.394753, 0.335645, 0.332115, 0.284882, 0.275179, 0.170161, 0.219301, 0.21291, 0.281712, 0.335645, 0.408655, 0.356642, 0.41194, 0.342579, 0.335645, 0.264545, 0.25031, 0.194234, 0.196879, 0.206376, 0.311707, 0.311707, 0.275179, 0.203355, 0.278302, 0.281712, 0.384043, 0.398279, 0.387226, 0.321458, 0.321458, 0.225814, 0.295083, 0.298791, 0.374039, 0.36309, 0.447574, 0.444081, 0.42561, 0.433034, 0.422041, 0.335645, 0.25406, 0.366687, 0.366687, 0.366687, 0.335645, 0.335645, 0.335645, 0.374039, 0.335645, 0.236433, 0.335645, 0.268042, 0.281712, 0.275179, 0.200174, 0.185198, 0.127496, 0.185198, 0.17593, 0.170161, 0.164327, 0.139895, 0.081712, 0.132295, 0.129801, 0.096677, 0.102787, 0.079919, 0.06312, 0.118441, 0.173081, 0.179055, 0.203355, 0.191378, 0.18812, 0.191378, 0.203355, 0.291804, 0.30533, 0.301917, 0.232838, 0.311707, 0.342579, 0.414856, 0.398279, 0.40511, 0.41194, 0.394753, 0.318242, 0.356642, 0.268042, 0.291804, 0.298791, 0.342579, 0.352862, 0.352862, 0.352862, 0.352862, 0.268042, 0.25406, 0.18812, 0.275179, 0.196879, 0.216401, 0.209395, 0.225814, 0.222385, 0.222385, 0.225814, 0.342579, 0.264545, 0.349426, 0.387226, 0.384043, 0.298791, 0.291804, 0.298791, 0.268042, 0.257454, 0.25031, 0.179055, 0.243554, 0.225814, 0.30533, 0.356642, 0.281712, 0.288399, 0.318242, 0.387226, 0.328603, 0.264545, 0.311707, 0.295083, 0.278302, 0.257454, 0.342579, 0.332115, 0.328603, 0.40511, 0.398279, 0.394753, 0.465241, 0.436924, 0.454136, 0.465241, 0.384043, 0.356642, 0.284882, 0.25031, 0.185198, 0.232838, 0.182256, 0.17593, 0.118441, 0.118441, 0.127496, 0.076542, 0.085092, 0.086953, 0.10481, 0.056825, 0.048328, 0.060549, 0.074921, 0.056825, 0.05306, 0.092881, 0.161087, 0.203355, 0.206376, 0.209395, 0.206376, 0.31487, 0.311707, 0.339168, 0.332115, 0.25031, 0.352862, 0.339168, 0.328603, 0.342579, 0.461924, 0.575842, 0.450668, 0.366687, 0.394753, 0.318242, 0.30533, 0.203355, 0.219301, 0.229226, 0.268042, 0.291804, 0.21291, 0.15284, 0.222385, 0.15284, 0.209395, 0.203355, 0.216401, 0.216401, 0.206376, 0.116183, 0.086953, 0.076542, 0.096677, 0.111485, 0.167087, 0.116183, 0.203355, 0.164327, 0.161087, 0.120615, 0.090864, 0.142424, 0.206376, 0.122885, 0.18812, 0.191378, 0.170161, 0.155435, 0.120615, 0.137348, 0.134866, 0.11371, 0.203355, 0.257454, 0.142424, 0.086953, 0.111485, 0.109221, 0.129801, 0.125101, 0.18812, 0.209395, 0.161087, 0.164327, 0.232838, 0.129801, 0.125101, 0.122885, 0.137348, 0.182256, 0.100716, 0.179055, 0.288399, 0.275179, 0.232838, 0.308712, 0.301917, 0.243554, 0.247041, 0.17593, 0.191378, 0.196879, 0.196879, 0.271506, 0.26085, 0.257454, 0.271506, 0.271506, 0.247041, 0.167087, 0.18812, 0.191378, 0.203355, 0.15284, 0.15008, 0.170161, 0.209395, 0.271506, 0.30533, 0.301917, 0.380708, 0.380708, 0.346032, 0.308712, 0.257454, 0.206376, 0.144935, 0.239899, 0.239899, 0.288399, 0.25406, 0.155435, 0.15284, 0.164327, 0.194234, 0.225814, 0.137348, 0.090864, 0.118441, 0.170161, 0.167087, 0.096677, 0.074921, 0.098513, 0.125101, 0.092881, 0.129801, 0.196879, 0.182256, 0.125101, 0.056825, 0.079919, 0.137348, 0.17593, 0.155435, 0.155435, 0.096677, 0.109221, 0.144935, 0.137348, 0.122885, 0.074921, 0.129801, 0.161087, 0.15284, 0.134866, 0.216401, 0.219301, 0.144935, 0.127496, 0.167087, 0.268042, 0.25031, 0.26085, 0.308712, 0.209395, 0.209395, 0.281712, 0.398279, 0.394753, 0.387226, 0.31487, 0.40511, 0.324872, 0.308712, 0.278302, 0.311707, 0.216401, 0.18812, 0.206376, 0.25406, 0.200174, 0.161087, 0.222385, 0.222385, 0.139895, 0.225814, 0.25031, 0.164327, 0.102787, 0.056825, 0.055536, 0.05306, 0.043307, 0.083462, 0.102787, 0.06184, 0.059222, 0.092881, 0.058088, 0.090864, 0.083462, 0.15008, 0.185198, 0.167087, 0.161087, 0.257454, 0.15008, 0.142424, 0.118441, 0.170161, 0.18812, 0.200174, 0.281712, 0.31487, 0.200174, 0.15284, 0.236433, 0.216401, 0.194234, 0.295083, 0.247041, 0.206376, 0.15008, 0.118441, 0.118441], '')</t>
  </si>
  <si>
    <t>[270, 271, 272, 278, 279, 362, 363, 364, 365, 375, 600]</t>
  </si>
  <si>
    <t>UPI0001576C6B status=activ</t>
  </si>
  <si>
    <t>([0.098513, 0.03976, 0.024826, 0.044297, 0.06184, 0.034068, 0.021816, 0.032677, 0.042364, 0.06184, 0.092881, 0.079919, 0.060549, 0.0704, 0.06312, 0.11371, 0.090864, 0.078022, 0.085092, 0.167087, 0.073402, 0.043307, 0.098513, 0.182256, 0.098513, 0.10481, 0.209395, 0.328603, 0.332115, 0.247041, 0.206376, 0.18812, 0.170161, 0.206376, 0.239899, 0.26085, 0.275179, 0.31487, 0.359901, 0.349426, 0.328603, 0.436924, 0.414856, 0.332115, 0.301917, 0.308712, 0.298791, 0.284882, 0.275179, 0.25406, 0.236433, 0.278302, 0.243554, 0.332115, 0.370445, 0.42561, 0.436924, 0.291804, 0.291804, 0.352862, 0.222385, 0.243554, 0.257454, 0.257454, 0.332115, 0.352862, 0.450668, 0.458154, 0.339168, 0.332115, 0.243554, 0.264545, 0.222385, 0.264545, 0.239899, 0.164327, 0.170161, 0.142424, 0.15284, 0.132295, 0.106997, 0.219301, 0.182256, 0.155435, 0.25406, 0.167087, 0.10481, 0.096677, 0.109221, 0.102787, 0.100716, 0.11371, 0.11371, 0.15008, 0.15008, 0.098513, 0.142424, 0.081712, 0.094817, 0.182256, 0.122885, 0.125101, 0.06312, 0.073402, 0.041405, 0.036378, 0.041405, 0.076542, 0.083462, 0.073402, 0.147574, 0.10481, 0.155435, 0.264545, 0.229226, 0.139895, 0.247041, 0.271506, 0.257454, 0.257454, 0.179055, 0.161087, 0.129801, 0.129801, 0.144935, 0.25406, 0.21291, 0.284882, 0.25406, 0.243554, 0.232838, 0.134866, 0.18812, 0.132295, 0.116183, 0.132295, 0.200174, 0.122885, 0.127496, 0.173081, 0.15284, 0.225814, 0.225814, 0.239899, 0.352862, 0.324872, 0.349426, 0.366687, 0.278302, 0.200174, 0.196879, 0.147574, 0.257454, 0.291804, 0.243554, 0.268042, 0.281712, 0.200174, 0.200174, 0.18812, 0.243554, 0.268042, 0.170161, 0.291804, 0.387226, 0.366687, 0.387226, 0.278302, 0.219301, 0.206376, 0.203355, 0.239899, 0.332115, 0.321458, 0.18812, 0.321458, 0.284882, 0.271506, 0.36309, 0.36309, 0.359901, 0.332115, 0.339168, 0.436924, 0.390993, 0.284882, 0.291804, 0.191378, 0.271506, 0.288399, 0.390993, 0.370445, 0.332115, 0.308712, 0.332115, 0.454136, 0.433034, 0.433034, 0.436924, 0.349426, 0.349426, 0.342579, 0.352862, 0.225814, 0.194234, 0.232838, 0.225814, 0.158265, 0.170161, 0.18812, 0.26085, 0.268042, 0.295083, 0.308712, 0.308712, 0.301917, 0.284882, 0.194234, 0.200174, 0.196879, 0.301917, 0.398279, 0.318242, 0.324872, 0.359901, 0.374039, 0.380708, 0.461924, 0.56648, 0.680603, 0.63748, 0.541878, 0.549308, 0.685117, 0.562014, 0.585406, 0.472492, 0.5017, 0.59917, 0.505461, 0.480142, 0.458154, 0.408655, 0.458154, 0.366687, 0.454136, 0.4292, 0.321458, 0.318242, 0.30533, 0.332115, 0.36309, 0.444081, 0.31487, 0.284882, 0.384043, 0.25031, 0.222385, 0.206376, 0.21291, 0.185198, 0.142424, 0.142424, 0.17593, 0.232838, 0.301917, 0.278302, 0.332115, 0.339168, 0.36309, 0.271506, 0.21291, 0.222385, 0.185198, 0.30533, 0.349426, 0.366687, 0.398279, 0.529623, 0.545602, 0.570702, 0.741537, 0.741537, 0.653063, 0.657645, 0.58069, 0.505461, 0.4292, 0.41194, 0.497853, 0.505461, 0.585406, 0.521092, 0.486429, 0.497853, 0.398279, 0.36309, 0.332115, 0.335645, 0.301917, 0.219301, 0.137348, 0.118441, 0.10481, 0.15008, 0.15008, 0.173081, 0.15008, 0.132295, 0.090864, 0.086953, 0.074921, 0.092881, 0.15008, 0.098513, 0.118441, 0.185198, 0.194234, 0.203355, 0.257454, 0.291804, 0.328603, 0.324872, 0.346032, 0.40511, 0.321458, 0.247041, 0.232838, 0.25031, 0.359901, 0.414856, 0.339168, 0.346032, 0.335645, 0.342579, 0.440853, 0.342579, 0.339168, 0.324872, 0.31487, 0.257454, 0.25031, 0.284882, 0.394753, 0.352862, 0.271506, 0.284882, 0.342579, 0.377384, 0.380708, 0.380708, 0.36309, 0.366687, 0.278302, 0.281712, 0.268042, 0.25031, 0.25406, 0.155435, 0.10481, 0.051831, 0.098513, 0.106997, 0.081712, 0.050641, 0.046336, 0.078022, 0.098513, 0.076542, 0.045352, 0.0704, 0.042364, 0.032017], '')</t>
  </si>
  <si>
    <t>[228, 229, 230, 231, 232, 233, 234, 235, 237, 238, 239, 278, 279, 280, 281, 282, 283, 284, 285, 286, 290, 291, 292]</t>
  </si>
  <si>
    <t>UPI0001576C6C status=activ</t>
  </si>
  <si>
    <t>([0.004388, 0.006078, 0.004431, 0.003014, 0.00407, 0.003109, 0.002512, 0.003298, 0.004315, 0.005086, 0.003864, 0.004835, 0.003177, 0.003177, 0.003461, 0.003478, 0.002336, 0.00283, 0.001906, 0.001906, 0.002503, 0.001692, 0.001155, 0.001103, 0.001267, 0.000614, 0.000859, 0.001383, 0.000923, 0.000893, 0.000567, 0.000661, 0.000335, 0.00076, 0.001271, 0.001743, 0.001936, 0.001808, 0.00243, 0.002503, 0.001541, 0.001778, 0.002662, 0.003701, 0.005799, 0.007177, 0.013265, 0.016826, 0.008804, 0.013265, 0.008895, 0.007645, 0.008002, 0.013265, 0.014075, 0.007495, 0.005872, 0.008002, 0.015694, 0.014315, 0.029376, 0.029376, 0.014783, 0.014315, 0.009015, 0.008002, 0.006245, 0.005992, 0.004208, 0.004976, 0.003804, 0.003478, 0.003607, 0.003366, 0.002349, 0.001434, 0.00146, 0.001722, 0.001383, 0.001069, 0.000833, 0.000631, 0.000532, 0.000983, 0.000532, 0.000936, 0.000558, 0.000958, 0.001, 0.000906, 0.00103, 0.001499, 0.002211, 0.00292, 0.004513, 0.005378, 0.006567, 0.00962, 0.008276, 0.008895, 0.008723, 0.009401, 0.009096, 0.021816, 0.013265], '')</t>
  </si>
  <si>
    <t>UPI0001576C71 status=activ</t>
  </si>
  <si>
    <t>([0.033407, 0.05306, 0.030611, 0.020165, 0.014586, 0.020165, 0.021816, 0.023534, 0.018415, 0.014075, 0.018106, 0.018787, 0.020876, 0.014783, 0.00962, 0.01227, 0.015078, 0.024826, 0.022667, 0.043307, 0.054297, 0.034884, 0.038042, 0.037156, 0.066181, 0.111485, 0.073402, 0.098513, 0.120615, 0.15284, 0.268042, 0.191378, 0.129801, 0.118441, 0.173081, 0.219301, 0.247041, 0.295083, 0.278302, 0.209395, 0.144935, 0.216401, 0.257454, 0.243554, 0.332115, 0.349426, 0.243554, 0.328603, 0.225814, 0.239899, 0.243554, 0.21291, 0.301917, 0.339168, 0.324872, 0.352862, 0.390993, 0.390993, 0.384043, 0.398279, 0.436924, 0.541878, 0.538167, 0.59014, 0.505461, 0.505461, 0.387226, 0.401658, 0.40511, 0.51388, 0.408655, 0.349426, 0.318242, 0.311707, 0.380708, 0.31487, 0.301917, 0.271506, 0.182256, 0.182256, 0.102787, 0.083462, 0.083462, 0.085092, 0.088832, 0.111485, 0.122885, 0.142424, 0.15008, 0.15284, 0.164327, 0.182256, 0.170161, 0.194234, 0.18812, 0.164327, 0.229226, 0.229226, 0.229226, 0.321458, 0.229226, 0.257454, 0.26085, 0.164327, 0.158265, 0.155435, 0.196879, 0.185198, 0.278302, 0.359901, 0.352862, 0.352862, 0.422041, 0.505461, 0.521092, 0.433034, 0.480142, 0.41194, 0.414856, 0.359901, 0.278302, 0.380708, 0.458154, 0.545602, 0.648219, 0.509769, 0.465241, 0.422041, 0.436924, 0.321458, 0.264545, 0.264545, 0.247041, 0.21291, 0.21291, 0.196879, 0.284882, 0.232838, 0.295083, 0.278302, 0.356642, 0.440853, 0.42561, 0.328603, 0.25031, 0.17593, 0.18812, 0.155435, 0.17593, 0.167087, 0.17593, 0.232838, 0.167087, 0.182256, 0.225814, 0.26085, 0.278302, 0.200174, 0.155435, 0.134866, 0.144935, 0.094817, 0.059222, 0.03976, 0.067594, 0.056825, 0.102787, 0.161087, 0.232838, 0.243554, 0.158265, 0.257454, 0.26085, 0.281712, 0.26085, 0.264545, 0.196879, 0.191378, 0.268042, 0.359901, 0.346032, 0.36309, 0.377384, 0.42561, 0.509769, 0.51388, 0.545602, 0.545602, 0.562014, 0.541878, 0.538167, 0.661982, 0.626927, 0.618285, 0.58069, 0.585406, 0.476583, 0.497853, 0.490133, 0.490133, 0.394753, 0.468512, 0.450668, 0.436924, 0.461924, 0.414856, 0.352862, 0.352862, 0.342579, 0.225814, 0.222385, 0.216401, 0.225814, 0.219301, 0.243554, 0.229226, 0.21291, 0.25406, 0.291804, 0.301917, 0.264545, 0.291804, 0.26085, 0.268042, 0.339168, 0.346032, 0.342579, 0.401658, 0.480142, 0.476583, 0.525368, 0.494003, 0.4292, 0.324872, 0.324872, 0.25406, 0.301917, 0.216401, 0.278302, 0.278302, 0.288399, 0.284882, 0.31487, 0.318242, 0.222385, 0.147574, 0.142424, 0.167087, 0.167087, 0.161087, 0.100716, 0.144935, 0.185198, 0.239899, 0.239899, 0.247041, 0.203355, 0.25031, 0.370445, 0.308712, 0.311707, 0.268042, 0.298791, 0.247041, 0.219301, 0.222385, 0.284882, 0.257454, 0.200174, 0.17593, 0.170161, 0.257454, 0.182256, 0.111485, 0.122885, 0.18812, 0.185198, 0.271506, 0.182256, 0.170161, 0.225814, 0.219301, 0.15284, 0.167087, 0.173081, 0.194234, 0.281712, 0.232838, 0.257454, 0.311707, 0.308712, 0.321458, 0.25406, 0.335645, 0.41194, 0.40511, 0.40511, 0.418646, 0.324872, 0.321458, 0.31487, 0.182256, 0.194234, 0.295083, 0.21291, 0.21291, 0.147574, 0.092881, 0.15284, 0.15284, 0.164327, 0.206376, 0.120615, 0.17593, 0.170161, 0.109221, 0.060549, 0.048328, 0.034884, 0.049374, 0.073402, 0.051831, 0.092881, 0.06184, 0.043307, 0.058088, 0.096677], '')</t>
  </si>
  <si>
    <t>[61, 62, 63, 64, 65, 69, 113, 114, 123, 124, 125, 184, 185, 186, 187, 188, 189, 190, 191, 192, 193, 194, 195, 230]</t>
  </si>
  <si>
    <t>UPI0001576C74 status=activ</t>
  </si>
  <si>
    <t>([0.109221, 0.035586, 0.018106, 0.010372, 0.013437, 0.009187, 0.007031, 0.005734, 0.004736, 0.004646, 0.004358, 0.003757, 0.003246, 0.002138, 0.002138, 0.001936, 0.00155, 0.001249, 0.001335, 0.001748, 0.001069, 0.001103, 0.001249, 0.001709, 0.001906, 0.001936, 0.00283, 0.002623, 0.003864, 0.005318, 0.004483, 0.004921, 0.006988, 0.008624, 0.01078, 0.013016, 0.015078, 0.011106, 0.014783, 0.008075, 0.00558, 0.006795, 0.007259, 0.008624, 0.006894, 0.00777, 0.006374, 0.006374, 0.007877, 0.005318, 0.004414, 0.006194, 0.007091, 0.004976, 0.004976, 0.004358, 0.00389, 0.003555, 0.003512, 0.00316, 0.004483, 0.005378, 0.006421, 0.007877, 0.007422, 0.009187, 0.007259, 0.006894, 0.005378, 0.005683, 0.005932, 0.005623, 0.004899, 0.00515, 0.007259, 0.004689, 0.007315, 0.008156, 0.012727, 0.023534, 0.023087, 0.023534, 0.023534, 0.01204, 0.01204, 0.018106, 0.010372, 0.010509, 0.012727, 0.017797, 0.022667, 0.040537, 0.05306, 0.054297, 0.032677, 0.017138, 0.018415, 0.015344, 0.008409, 0.006795, 0.007177, 0.008276, 0.005503, 0.004513, 0.004513, 0.004577, 0.004388, 0.004358, 0.006142, 0.005503, 0.005503, 0.006078, 0.004388, 0.003607, 0.003607, 0.004513, 0.004611, 0.006482, 0.00543, 0.006245, 0.008075, 0.00543, 0.003963, 0.005799, 0.008156, 0.008156, 0.009977, 0.006701, 0.007031, 0.004775, 0.006421, 0.006421, 0.005799, 0.008276, 0.010372, 0.008075, 0.006567, 0.009977, 0.006567, 0.009096, 0.01227, 0.008002, 0.008895, 0.009015, 0.006374, 0.004611, 0.006795, 0.006533, 0.008156, 0.013016, 0.014315, 0.008075, 0.008156, 0.005734, 0.006245, 0.005223, 0.008409, 0.008002, 0.005734, 0.006142, 0.003864, 0.003341, 0.003512, 0.003512, 0.004208, 0.004835, 0.006619, 0.004646, 0.003512, 0.003212, 0.00225, 0.002138, 0.003431, 0.003512, 0.004899, 0.004899, 0.004835, 0.004414, 0.005378, 0.006142, 0.005872, 0.007091, 0.005799, 0.005011, 0.006374, 0.007259, 0.009015, 0.009977, 0.017447, 0.023534, 0.042364, 0.083462, 0.076542, 0.06184, 0.058088, 0.026338, 0.023534, 0.051831, 0.055536, 0.054297, 0.041405, 0.043307, 0.042364, 0.043307, 0.054297, 0.025316, 0.016257, 0.008895, 0.008002, 0.006701, 0.00558, 0.003821, 0.003276, 0.00407, 0.003246, 0.0028, 0.00359, 0.002336, 0.00152, 0.001232, 0.000906, 0.001288, 0.001906, 0.001602, 0.002435, 0.003177, 0.00389, 0.005086, 0.006421, 0.006421, 0.005011, 0.007031, 0.011669, 0.015694, 0.010672, 0.00962, 0.007555, 0.006619, 0.010509, 0.010131, 0.008525, 0.009015, 0.00777, 0.005872, 0.005872, 0.00558, 0.00558, 0.004899, 0.004976, 0.006374, 0.006619, 0.009977, 0.009865, 0.009015, 0.009015, 0.016021, 0.015078, 0.017138, 0.026892, 0.0198, 0.023963, 0.024393, 0.024393, 0.017447, 0.013613, 0.014075, 0.009015, 0.009401, 0.008409, 0.005503, 0.00543, 0.00515, 0.005086, 0.003512, 0.003701, 0.002581, 0.001778, 0.002606, 0.002396, 0.00243, 0.003212, 0.00292, 0.00292, 0.003512, 0.003997, 0.00515, 0.00515, 0.005086, 0.004835, 0.005378, 0.00558, 0.003701, 0.002623, 0.002211, 0.002194, 0.001374, 0.002078, 0.00246, 0.002512, 0.00359, 0.002976, 0.001778, 0.002555, 0.002503, 0.002606, 0.003276, 0.003212, 0.004247, 0.004976, 0.004315, 0.004646, 0.005683, 0.007031, 0.009483, 0.010509, 0.023087, 0.059222, 0.037156], '')</t>
  </si>
  <si>
    <t>UPI0001576C79 status=activ</t>
  </si>
  <si>
    <t>([0.408655, 0.284882, 0.324872, 0.298791, 0.321458, 0.301917, 0.291804, 0.275179, 0.225814, 0.185198, 0.206376, 0.247041, 0.137348, 0.125101, 0.098513, 0.050641, 0.049374, 0.102787, 0.122885, 0.106997, 0.06184, 0.051831, 0.096677, 0.100716, 0.125101, 0.078022, 0.100716, 0.125101, 0.15008, 0.206376, 0.170161, 0.179055, 0.125101, 0.147574, 0.125101, 0.147574, 0.15008, 0.232838, 0.222385, 0.15008, 0.173081, 0.271506, 0.278302, 0.200174, 0.191378, 0.134866, 0.206376, 0.21291, 0.139895, 0.118441, 0.129801, 0.161087, 0.161087, 0.222385, 0.216401, 0.264545, 0.182256, 0.298791, 0.328603, 0.243554, 0.295083, 0.288399, 0.284882, 0.191378, 0.257454, 0.179055, 0.164327, 0.179055, 0.164327, 0.243554, 0.275179, 0.179055, 0.164327, 0.11371, 0.109221, 0.17593, 0.170161, 0.247041, 0.247041, 0.139895, 0.222385, 0.25031, 0.25031, 0.161087, 0.232838, 0.158265, 0.158265, 0.239899, 0.147574, 0.158265, 0.132295, 0.142424, 0.216401, 0.291804, 0.328603, 0.243554, 0.167087, 0.173081, 0.170161, 0.088832, 0.144935, 0.094817, 0.064632, 0.037156, 0.073402, 0.076542, 0.076542, 0.127496, 0.132295, 0.196879, 0.137348, 0.164327, 0.15284, 0.158265, 0.098513, 0.142424, 0.232838, 0.288399, 0.284882, 0.209395, 0.264545, 0.271506, 0.232838, 0.298791, 0.359901, 0.349426, 0.264545, 0.359901, 0.356642, 0.25406, 0.229226, 0.222385, 0.216401, 0.142424, 0.137348, 0.225814, 0.120615, 0.106997, 0.137348, 0.139895, 0.216401, 0.257454, 0.243554, 0.257454, 0.232838, 0.236433, 0.200174, 0.268042, 0.222385, 0.18812, 0.281712, 0.288399, 0.377384, 0.349426], '')</t>
  </si>
  <si>
    <t>UPI0001576C7A status=activ</t>
  </si>
  <si>
    <t>([0.191378, 0.120615, 0.161087, 0.106997, 0.132295, 0.078022, 0.078022, 0.079919, 0.044297, 0.030611, 0.03976, 0.029376, 0.0198, 0.016257, 0.009294, 0.006078, 0.004513, 0.003701, 0.004736, 0.005503, 0.004135, 0.00407, 0.003821, 0.004161, 0.003963, 0.004135, 0.005992, 0.006795, 0.007495, 0.011903, 0.013265, 0.010672, 0.017447, 0.022306, 0.018415, 0.032677, 0.081712, 0.096677, 0.142424, 0.164327, 0.155435, 0.179055, 0.275179, 0.374039, 0.25406, 0.278302, 0.271506, 0.247041, 0.173081, 0.109221, 0.0704, 0.111485, 0.15284, 0.164327, 0.225814, 0.301917, 0.229226, 0.200174, 0.268042, 0.271506, 0.288399, 0.200174, 0.18812, 0.120615, 0.127496, 0.129801, 0.194234, 0.229226, 0.225814, 0.328603, 0.311707, 0.291804, 0.301917, 0.288399, 0.206376, 0.219301, 0.191378, 0.225814, 0.232838, 0.15284, 0.132295, 0.074921, 0.134866, 0.209395, 0.268042, 0.257454, 0.257454, 0.243554, 0.225814, 0.229226, 0.200174, 0.222385, 0.318242, 0.275179, 0.278302, 0.257454, 0.219301, 0.219301, 0.219301, 0.216401, 0.275179, 0.318242, 0.318242, 0.30533, 0.30533, 0.30533, 0.311707, 0.311707, 0.318242, 0.275179, 0.275179, 0.284882, 0.380708, 0.370445, 0.335645, 0.335645, 0.349426, 0.390993, 0.418646, 0.370445, 0.374039, 0.40511, 0.31487, 0.398279, 0.401658, 0.370445, 0.401658, 0.414856, 0.433034, 0.4292, 0.461924, 0.461924, 0.454136, 0.366687, 0.380708, 0.444081, 0.377384, 0.458154, 0.447574, 0.447574, 0.4292, 0.4292, 0.4292, 0.505461, 0.521092, 0.521092, 0.557691, 0.483068, 0.465241, 0.505461, 0.42561, 0.440853, 0.414856, 0.408655, 0.398279, 0.390993, 0.408655, 0.394753, 0.31487, 0.229226, 0.229226, 0.328603, 0.321458, 0.335645, 0.339168, 0.339168, 0.346032, 0.346032, 0.408655, 0.42561, 0.387226, 0.468512, 0.374039, 0.40511, 0.398279, 0.408655, 0.40511, 0.40511, 0.458154, 0.454136, 0.56648, 0.58069, 0.545602, 0.553315, 0.454136, 0.468512, 0.384043, 0.349426, 0.26085, 0.264545, 0.247041, 0.25031, 0.25031, 0.301917, 0.308712, 0.311707, 0.401658, 0.398279, 0.356642, 0.321458, 0.398279, 0.398279, 0.311707, 0.339168, 0.264545, 0.352862, 0.374039, 0.450668, 0.387226, 0.401658, 0.377384, 0.380708, 0.418646, 0.398279, 0.42561, 0.390993, 0.328603, 0.247041, 0.222385, 0.182256, 0.182256, 0.194234, 0.194234, 0.281712, 0.281712, 0.370445, 0.271506, 0.179055, 0.158265, 0.247041, 0.222385, 0.247041, 0.257454, 0.281712, 0.301917, 0.219301, 0.243554, 0.311707, 0.390993, 0.387226, 0.394753, 0.472492, 0.461924, 0.461924, 0.414856, 0.384043, 0.30533, 0.321458, 0.278302, 0.311707, 0.271506, 0.288399, 0.321458, 0.30533, 0.311707, 0.25031, 0.219301, 0.25406, 0.216401, 0.219301, 0.182256, 0.25031, 0.232838, 0.225814, 0.222385, 0.222385, 0.25031, 0.225814, 0.209395, 0.284882, 0.275179, 0.308712, 0.408655, 0.342579, 0.278302, 0.284882, 0.349426, 0.465241, 0.346032, 0.370445, 0.370445, 0.468512, 0.483068, 0.494003, 0.490133, 0.483068, 0.517562, 0.418646, 0.444081, 0.534167, 0.59014, 0.549308, 0.549308, 0.534167, 0.517562, 0.604312, 0.472492, 0.480142, 0.398279, 0.454136, 0.370445, 0.377384, 0.352862, 0.366687, 0.275179, 0.291804, 0.284882, 0.31487, 0.321458, 0.422041, 0.42561, 0.41194, 0.41194, 0.40511, 0.374039, 0.422041, 0.349426, 0.458154, 0.36309, 0.346032, 0.390993, 0.476583, 0.476583, 0.472492, 0.472492, 0.447574, 0.401658, 0.40511, 0.377384, 0.352862, 0.295083, 0.295083, 0.209395, 0.25031, 0.164327, 0.194234, 0.125101, 0.125101, 0.118441, 0.109221, 0.11371, 0.106997, 0.060549, 0.035586, 0.0198, 0.013016, 0.018106, 0.016257, 0.011903, 0.009015, 0.01204, 0.010372, 0.007495, 0.008804, 0.005932], '')</t>
  </si>
  <si>
    <t>[143, 144, 145, 146, 149, 180, 181, 182, 183, 286, 289, 290, 291, 292, 293, 294, 295]</t>
  </si>
  <si>
    <t>UPI0001576C7B status=activ</t>
  </si>
  <si>
    <t>([0.006567, 0.010509, 0.014075, 0.019401, 0.031287, 0.017138, 0.012491, 0.008723, 0.011106, 0.01078, 0.014783, 0.023963, 0.01078, 0.021816, 0.020522, 0.020522, 0.023087, 0.034068, 0.017797, 0.022667, 0.032677, 0.022667, 0.019401, 0.022306, 0.011903, 0.009096, 0.009187, 0.013437, 0.013613, 0.012491, 0.017447, 0.008409, 0.00543, 0.009294, 0.006619, 0.006619, 0.004431, 0.005932, 0.004414, 0.004135, 0.003109, 0.003177, 0.002761, 0.001906, 0.002035, 0.002117, 0.001906, 0.001967, 0.00155, 0.002336, 0.001597, 0.001159, 0.002078, 0.00246, 0.001417, 0.002035, 0.001374, 0.002014, 0.001481, 0.001675, 0.002727, 0.004414, 0.003671, 0.003405, 0.003212, 0.002881, 0.003512, 0.003804, 0.004135, 0.005318, 0.004388, 0.004689, 0.006567, 0.004976, 0.004835, 0.005623, 0.003864, 0.004247, 0.004388, 0.003997, 0.003461, 0.003341, 0.003366, 0.00359, 0.00543, 0.006567, 0.004775, 0.004577, 0.00543, 0.005086, 0.003821, 0.003727, 0.003212, 0.002555, 0.002327, 0.002057, 0.002194, 0.002482, 0.003298, 0.002138, 0.00316, 0.002727, 0.002336, 0.00225, 0.003341, 0.003079, 0.004161, 0.004208, 0.003366, 0.002349, 0.002336, 0.002976, 0.003727, 0.004611, 0.005249, 0.00558, 0.006039, 0.006194, 0.007877, 0.007555, 0.014075, 0.009977, 0.011342, 0.016826, 0.008804, 0.006894, 0.006795, 0.004388, 0.006482, 0.010926, 0.018415, 0.038042, 0.018106, 0.017797, 0.027463, 0.014783, 0.016826, 0.012491, 0.017797, 0.018415, 0.013265, 0.014075, 0.015344, 0.018415, 0.01078, 0.016528, 0.018106, 0.011518, 0.017138, 0.009015, 0.008624, 0.007315, 0.004976, 0.00515, 0.00515, 0.003478, 0.003478, 0.003014, 0.004899, 0.005223, 0.003821, 0.004976, 0.004976, 0.005932, 0.007555, 0.011669, 0.018787, 0.028107, 0.051831, 0.032677, 0.081712, 0.086953, 0.125101, 0.17593, 0.236433, 0.25031, 0.25406, 0.374039, 0.486429, 0.490133, 0.472492, 0.450668, 0.308712, 0.281712, 0.275179, 0.281712, 0.173081, 0.116183, 0.106997, 0.049374, 0.051831, 0.018415, 0.011518, 0.007877, 0.005932, 0.007031, 0.004899, 0.005623, 0.005799, 0.004315, 0.003924, 0.004161, 0.005734, 0.005799, 0.005872, 0.005086, 0.003607, 0.00389, 0.00389, 0.003757, 0.003821, 0.00389, 0.004358, 0.00407, 0.003512, 0.005734, 0.004646, 0.006482, 0.005734, 0.005623, 0.007877, 0.006795, 0.004976, 0.003607, 0.004899, 0.004899, 0.003924, 0.003804, 0.004646, 0.004161, 0.003276, 0.004431, 0.004646, 0.004976, 0.004899, 0.006421, 0.004689, 0.003997, 0.002976, 0.00292, 0.002014, 0.001499, 0.001318, 0.001722, 0.001722, 0.001211, 0.000721, 0.000747, 0.001305, 0.000687, 0.000958, 0.001434, 0.001417, 0.00155, 0.001434, 0.001434, 0.001408, 0.001481, 0.002396, 0.002396, 0.002396, 0.003366, 0.003109, 0.003963, 0.002705, 0.003405, 0.00316, 0.004388, 0.005249, 0.00515, 0.00558, 0.005503, 0.003963, 0.003405, 0.004315, 0.006142, 0.006482, 0.007555, 0.007645, 0.006894, 0.007259, 0.01078, 0.006421, 0.00777, 0.00777, 0.007422, 0.009096, 0.018787, 0.010131, 0.01227, 0.007315, 0.008895, 0.005503, 0.007177, 0.009187, 0.008804, 0.005872, 0.007645, 0.008723, 0.006795, 0.007091, 0.010221, 0.006894, 0.008409, 0.006078, 0.006078, 0.00962, 0.006194, 0.004208, 0.006374, 0.004388, 0.006567, 0.008075, 0.009865, 0.010509, 0.007315, 0.006988, 0.007031, 0.00543, 0.003757, 0.00558, 0.003804, 0.003804, 0.003804, 0.003804, 0.003821, 0.002688, 0.002155, 0.003079, 0.004431, 0.003109, 0.003212, 0.003276, 0.002606, 0.00225, 0.001748, 0.002117, 0.002211, 0.003276, 0.002688, 0.002705, 0.002014, 0.00292, 0.00292, 0.003478, 0.003804, 0.005086, 0.006482, 0.006795, 0.005623, 0.004247, 0.00558, 0.007877, 0.005249], '')</t>
  </si>
  <si>
    <t>UPI0001576C99 status=activ</t>
  </si>
  <si>
    <t>([0.137348, 0.179055, 0.229226, 0.15284, 0.191378, 0.239899, 0.288399, 0.31487, 0.346032, 0.271506, 0.291804, 0.247041, 0.229226, 0.31487, 0.26085, 0.225814, 0.243554, 0.346032, 0.377384, 0.41194, 0.335645, 0.418646, 0.418646, 0.384043, 0.436924, 0.349426, 0.339168, 0.335645, 0.247041, 0.26085, 0.352862, 0.366687, 0.468512, 0.468512, 0.465241, 0.59917, 0.642678, 0.529623, 0.480142, 0.480142, 0.387226, 0.366687, 0.366687, 0.284882, 0.284882, 0.324872, 0.414856, 0.324872, 0.328603, 0.352862, 0.366687, 0.264545, 0.247041, 0.203355, 0.125101, 0.078022, 0.043307, 0.050641, 0.083462, 0.083462, 0.078022, 0.109221, 0.155435, 0.185198, 0.264545, 0.264545, 0.158265, 0.164327, 0.271506, 0.271506, 0.349426, 0.328603, 0.408655, 0.380708, 0.342579, 0.380708, 0.472492, 0.585406, 0.476583, 0.356642, 0.414856, 0.324872, 0.36309, 0.422041, 0.408655, 0.332115, 0.359901, 0.36309, 0.36309, 0.342579, 0.229226, 0.21291, 0.134866, 0.155435, 0.125101, 0.15284, 0.236433, 0.236433, 0.18812, 0.173081, 0.268042, 0.25406, 0.342579, 0.335645, 0.335645, 0.321458, 0.422041, 0.418646, 0.534167, 0.454136, 0.36309, 0.490133, 0.497853, 0.525368, 0.454136, 0.472492, 0.414856, 0.380708, 0.380708, 0.408655, 0.408655, 0.42561, 0.328603, 0.264545, 0.185198, 0.170161, 0.170161, 0.170161, 0.106997, 0.106997, 0.144935, 0.147574, 0.142424, 0.122885, 0.173081, 0.247041, 0.311707, 0.387226, 0.390993, 0.278302, 0.25031, 0.332115, 0.332115, 0.387226, 0.465241, 0.557691, 0.51388, 0.40511, 0.384043, 0.494003, 0.486429, 0.497853, 0.562014, 0.562014, 0.56648, 0.534167, 0.517562, 0.408655, 0.414856, 0.41194, 0.450668, 0.398279, 0.398279, 0.291804, 0.349426, 0.339168, 0.356642, 0.377384, 0.483068, 0.461924, 0.444081, 0.465241, 0.486429, 0.490133, 0.450668, 0.468512, 0.51388, 0.517562, 0.661982, 0.63748, 0.626927, 0.728858, 0.827927, 0.81615, 0.921076, 0.894241, 0.899122, 0.876521, 0.882776], '')</t>
  </si>
  <si>
    <t>[35, 36, 37, 77, 108, 113, 145, 146, 152, 153, 154, 155, 156, 176, 177, 178, 179, 180, 181, 182, 183, 184, 185, 186, 187, 188]</t>
  </si>
  <si>
    <t>UPI0001576CA5 status=activ</t>
  </si>
  <si>
    <t>([0.335645, 0.414856, 0.458154, 0.311707, 0.346032, 0.387226, 0.370445, 0.339168, 0.36309, 0.349426, 0.324872, 0.284882, 0.328603, 0.328603, 0.339168, 0.366687, 0.387226, 0.433034, 0.318242, 0.295083, 0.401658, 0.31487, 0.206376, 0.216401, 0.243554, 0.173081, 0.137348, 0.173081, 0.15284, 0.164327, 0.120615, 0.129801, 0.142424, 0.081712, 0.085092, 0.079919, 0.134866, 0.134866, 0.132295, 0.137348, 0.144935, 0.15008, 0.239899, 0.236433, 0.185198, 0.284882, 0.321458, 0.366687, 0.370445, 0.356642, 0.308712, 0.394753, 0.335645, 0.418646, 0.4292, 0.4292, 0.41194, 0.401658, 0.366687, 0.324872, 0.31487, 0.30533, 0.21291, 0.200174, 0.298791, 0.295083, 0.301917, 0.352862, 0.25406, 0.206376, 0.301917, 0.247041, 0.247041, 0.332115, 0.275179, 0.239899, 0.191378, 0.118441, 0.090864, 0.090864, 0.086953, 0.090864, 0.111485, 0.11371, 0.11371, 0.060549, 0.041405, 0.03976, 0.020876, 0.034884, 0.045352, 0.034884, 0.06184, 0.040537, 0.050641, 0.042364, 0.088832, 0.106997, 0.185198, 0.194234, 0.106997, 0.129801, 0.236433, 0.127496, 0.194234, 0.206376, 0.264545, 0.324872, 0.225814, 0.281712, 0.275179, 0.281712, 0.342579, 0.225814, 0.291804, 0.170161, 0.134866, 0.137348, 0.137348, 0.076542, 0.054297, 0.10481, 0.06312, 0.056825, 0.059222, 0.030611, 0.031287, 0.041405, 0.049374, 0.071867, 0.050641, 0.050641, 0.051831, 0.040537, 0.0704, 0.079919, 0.120615, 0.139895, 0.079919, 0.067594, 0.109221, 0.170161, 0.173081, 0.170161, 0.085092, 0.15008, 0.257454, 0.236433, 0.15008, 0.096677, 0.096677, 0.096677, 0.058088, 0.043307, 0.048328, 0.032017, 0.032017, 0.031287, 0.060549, 0.102787, 0.132295, 0.0704, 0.078022, 0.079919, 0.11371, 0.209395, 0.173081, 0.144935, 0.164327, 0.139895, 0.15284, 0.18812, 0.284882, 0.342579, 0.288399, 0.291804, 0.394753, 0.268042, 0.295083, 0.173081, 0.17593, 0.158265, 0.271506, 0.236433, 0.247041, 0.209395, 0.209395, 0.25031, 0.271506, 0.264545, 0.288399, 0.359901, 0.324872, 0.229226, 0.26085, 0.339168, 0.339168, 0.332115, 0.436924, 0.356642, 0.384043, 0.356642, 0.370445, 0.295083, 0.25406, 0.167087, 0.139895, 0.155435, 0.147574, 0.085092, 0.083462, 0.086953, 0.090864, 0.106997, 0.109221, 0.111485, 0.137348, 0.122885, 0.127496, 0.083462, 0.139895, 0.142424, 0.170161, 0.158265, 0.161087, 0.229226, 0.311707, 0.339168, 0.284882, 0.311707, 0.408655, 0.318242, 0.408655, 0.31487, 0.321458, 0.436924, 0.422041, 0.366687, 0.295083, 0.206376, 0.298791, 0.295083, 0.40511, 0.4292, 0.42561, 0.486429, 0.494003, 0.42561, 0.545602, 0.483068, 0.374039, 0.284882, 0.36309, 0.366687, 0.458154, 0.444081, 0.311707, 0.311707, 0.318242, 0.321458, 0.414856, 0.418646, 0.447574, 0.352862, 0.298791, 0.209395, 0.196879, 0.191378, 0.264545, 0.236433, 0.308712, 0.390993, 0.476583, 0.486429, 0.476583, 0.447574, 0.440853, 0.436924, 0.447574, 0.480142, 0.472492, 0.472492, 0.472492, 0.433034, 0.505461, 0.458154, 0.541878, 0.472492, 0.472492, 0.494003, 0.486429, 0.5017, 0.490133, 0.454136, 0.374039, 0.284882, 0.321458, 0.321458, 0.346032, 0.264545, 0.26085, 0.318242, 0.284882, 0.278302, 0.291804, 0.291804, 0.352862, 0.390993, 0.490133, 0.401658, 0.370445, 0.377384, 0.387226, 0.401658, 0.433034, 0.433034, 0.541878, 0.541878, 0.476583, 0.454136, 0.541878, 0.545602, 0.461924, 0.521092, 0.534167, 0.521092, 0.534167, 0.4292, 0.342579, 0.257454, 0.324872, 0.339168, 0.342579, 0.335645, 0.25406, 0.225814, 0.200174, 0.11371, 0.100716, 0.088832, 0.15008, 0.098513, 0.094817, 0.194234, 0.173081, 0.164327, 0.17593, 0.142424, 0.232838, 0.301917, 0.384043, 0.366687, 0.257454, 0.239899, 0.268042, 0.346032, 0.380708, 0.497853, 0.671169, 0.690604, 0.827927, 0.750527, 0.750527, 0.754692, 0.707965, 0.703578, 0.557691, 0.472492, 0.436924, 0.408655, 0.422041, 0.447574, 0.390993, 0.414856, 0.335645, 0.31487, 0.324872, 0.21291, 0.139895, 0.139895, 0.090864, 0.073402, 0.100716, 0.134866, 0.129801, 0.083462, 0.043307, 0.086953, 0.122885, 0.182256, 0.134866, 0.132295, 0.118441, 0.18812, 0.271506, 0.36309, 0.328603, 0.30533, 0.401658, 0.483068, 0.454136, 0.538167, 0.51388, 0.538167, 0.557691, 0.570702, 0.653063, 0.648219, 0.653063, 0.622677, 0.575842, 0.575842, 0.58069, 0.472492, 0.490133, 0.414856, 0.414856, 0.450668, 0.472492, 0.370445, 0.380708, 0.298791, 0.200174, 0.209395, 0.222385, 0.206376, 0.203355, 0.236433, 0.328603, 0.311707, 0.332115, 0.342579, 0.414856, 0.324872, 0.41194, 0.301917, 0.295083, 0.26085, 0.219301, 0.179055, 0.264545, 0.216401, 0.288399, 0.384043, 0.370445, 0.318242, 0.324872], '')</t>
  </si>
  <si>
    <t>[248, 284, 286, 291, 316, 317, 320, 321, 323, 324, 325, 326, 358, 359, 360, 361, 362, 363, 364, 365, 366, 401, 402, 403, 404, 405, 406, 407, 408, 409, 410, 411, 412]</t>
  </si>
  <si>
    <t>UPI0001576CA8 status=activ</t>
  </si>
  <si>
    <t>([0.264545, 0.311707, 0.21291, 0.257454, 0.311707, 0.229226, 0.281712, 0.31487, 0.225814, 0.182256, 0.182256, 0.142424, 0.111485, 0.11371, 0.106997, 0.10481, 0.167087, 0.182256, 0.182256, 0.182256, 0.155435, 0.216401, 0.225814, 0.311707, 0.225814, 0.225814, 0.225814, 0.209395, 0.206376, 0.349426, 0.390993, 0.339168, 0.408655, 0.444081, 0.444081, 0.352862, 0.370445, 0.377384, 0.377384, 0.394753, 0.394753, 0.339168, 0.374039, 0.359901, 0.359901, 0.450668, 0.349426, 0.332115, 0.349426, 0.352862, 0.308712, 0.342579, 0.342579, 0.342579, 0.308712, 0.308712, 0.311707, 0.301917, 0.203355, 0.216401, 0.200174, 0.21291, 0.30533, 0.191378, 0.125101, 0.127496, 0.129801, 0.170161, 0.196879, 0.182256, 0.120615, 0.073402, 0.074921, 0.102787, 0.060549, 0.081712, 0.078022, 0.106997, 0.102787, 0.164327, 0.200174, 0.129801, 0.129801, 0.125101, 0.216401, 0.318242, 0.308712, 0.21291, 0.26085, 0.349426, 0.356642, 0.332115, 0.346032, 0.339168, 0.268042, 0.352862, 0.308712, 0.222385, 0.291804, 0.301917, 0.264545, 0.268042, 0.268042, 0.25406, 0.161087, 0.102787, 0.116183, 0.120615, 0.129801, 0.066181, 0.060549, 0.058088, 0.056825, 0.094817, 0.092881, 0.167087, 0.173081, 0.196879, 0.295083, 0.167087, 0.167087, 0.127496, 0.15284, 0.164327, 0.139895, 0.232838, 0.281712, 0.257454, 0.264545, 0.342579, 0.41194, 0.328603, 0.247041, 0.318242, 0.308712, 0.225814, 0.219301, 0.21291, 0.21291, 0.216401, 0.21291, 0.216401, 0.200174, 0.196879, 0.170161, 0.196879, 0.191378, 0.185198, 0.173081, 0.173081, 0.196879, 0.239899, 0.236433, 0.281712, 0.308712, 0.308712, 0.30533, 0.31487, 0.219301, 0.239899, 0.147574, 0.158265, 0.078022, 0.085092, 0.094817, 0.164327, 0.102787, 0.102787, 0.076542, 0.049374, 0.030003, 0.024393, 0.026892, 0.045352, 0.059222, 0.074921, 0.043307, 0.044297, 0.044297, 0.090864, 0.085092, 0.092881, 0.155435, 0.179055, 0.26085, 0.243554, 0.179055, 0.222385, 0.243554, 0.229226, 0.332115, 0.332115, 0.26085, 0.164327, 0.164327, 0.191378, 0.158265, 0.236433, 0.324872, 0.25031, 0.268042, 0.26085, 0.335645, 0.342579, 0.394753, 0.414856, 0.384043, 0.370445, 0.324872, 0.311707, 0.408655, 0.380708, 0.454136, 0.458154, 0.529623, 0.490133, 0.490133, 0.461924, 0.461924, 0.384043, 0.359901, 0.342579, 0.349426, 0.26085, 0.247041, 0.25031, 0.229226, 0.182256, 0.257454, 0.339168, 0.339168, 0.257454, 0.26085, 0.191378, 0.271506, 0.170161, 0.216401, 0.11371, 0.092881, 0.048328, 0.038042, 0.045352, 0.049374, 0.047319, 0.079919, 0.067594, 0.054297, 0.05306, 0.096677, 0.106997, 0.064632, 0.06184, 0.10481, 0.100716, 0.100716, 0.055536, 0.11371, 0.086953, 0.092881, 0.161087, 0.164327, 0.232838, 0.308712, 0.281712, 0.284882, 0.25406, 0.284882, 0.366687, 0.401658, 0.298791, 0.284882, 0.281712, 0.206376, 0.21291, 0.21291, 0.216401, 0.311707, 0.275179, 0.308712, 0.311707, 0.288399, 0.414856, 0.444081, 0.444081, 0.447574, 0.450668, 0.398279, 0.318242, 0.301917, 0.243554, 0.243554, 0.243554, 0.324872, 0.398279, 0.36309, 0.394753, 0.433034, 0.398279, 0.41194, 0.387226, 0.465241, 0.436924, 0.370445, 0.339168, 0.298791, 0.247041, 0.191378], '')</t>
  </si>
  <si>
    <t>UPI0001576CAA status=activ</t>
  </si>
  <si>
    <t>([0.284882, 0.31487, 0.359901, 0.4292, 0.349426, 0.366687, 0.295083, 0.25406, 0.298791, 0.239899, 0.278302, 0.25031, 0.232838, 0.264545, 0.288399, 0.308712, 0.328603, 0.384043, 0.4292, 0.472492, 0.408655, 0.324872, 0.321458, 0.243554, 0.219301, 0.291804, 0.30533, 0.377384, 0.377384, 0.257454, 0.339168, 0.328603, 0.398279, 0.394753, 0.271506, 0.243554, 0.185198, 0.191378, 0.191378, 0.185198, 0.247041, 0.335645, 0.41194, 0.418646, 0.436924, 0.335645, 0.356642, 0.324872, 0.271506, 0.26085, 0.359901, 0.359901, 0.374039, 0.359901, 0.384043, 0.480142, 0.398279, 0.41194, 0.356642, 0.377384, 0.30533, 0.291804, 0.284882, 0.26085, 0.206376, 0.264545, 0.359901, 0.26085, 0.281712, 0.36309, 0.4292, 0.444081, 0.444081, 0.366687, 0.291804, 0.321458, 0.25406, 0.243554, 0.301917, 0.328603, 0.328603, 0.275179, 0.275179, 0.275179, 0.170161, 0.216401, 0.129801, 0.067594, 0.100716, 0.10481, 0.086953, 0.085092, 0.081712, 0.083462, 0.073402, 0.059222, 0.051831, 0.066181, 0.076542, 0.078022, 0.078022, 0.0704, 0.142424, 0.139895, 0.122885, 0.209395, 0.147574, 0.203355, 0.346032, 0.36309, 0.359901, 0.370445, 0.380708, 0.384043, 0.278302, 0.349426, 0.374039, 0.377384, 0.401658, 0.486429, 0.51388, 0.461924, 0.366687, 0.366687, 0.284882, 0.257454, 0.257454, 0.339168, 0.370445, 0.342579, 0.232838, 0.236433, 0.25406, 0.167087, 0.164327, 0.196879, 0.116183, 0.155435, 0.170161, 0.111485, 0.098513, 0.050641, 0.067594, 0.111485, 0.073402, 0.129801, 0.182256, 0.191378, 0.158265, 0.18812, 0.125101, 0.216401, 0.209395, 0.139895, 0.122885, 0.076542, 0.067594, 0.125101, 0.078022, 0.066181, 0.074921, 0.076542, 0.122885, 0.142424, 0.092881, 0.129801, 0.102787, 0.058088, 0.055536, 0.0704, 0.059222, 0.076542, 0.067594, 0.048328, 0.067594, 0.109221, 0.158265, 0.239899, 0.239899, 0.288399, 0.26085, 0.26085, 0.164327, 0.158265, 0.10481, 0.158265, 0.158265, 0.122885, 0.167087, 0.109221, 0.086953, 0.058088, 0.042364, 0.046336, 0.067594, 0.056825, 0.047319, 0.051831, 0.038858, 0.041405, 0.049374, 0.060549, 0.090864, 0.098513, 0.06184, 0.083462, 0.056825, 0.064632, 0.109221, 0.116183, 0.203355, 0.247041, 0.301917, 0.281712, 0.281712, 0.203355, 0.203355, 0.26085, 0.275179, 0.268042, 0.257454, 0.257454, 0.264545, 0.275179, 0.257454, 0.25406, 0.295083, 0.394753, 0.387226, 0.394753, 0.291804, 0.275179, 0.257454, 0.298791, 0.311707, 0.31487, 0.41194, 0.377384, 0.298791, 0.209395, 0.264545, 0.18812, 0.225814, 0.232838, 0.219301, 0.318242, 0.332115, 0.339168, 0.203355, 0.196879, 0.106997, 0.196879, 0.118441, 0.071867, 0.056825, 0.10481, 0.064632, 0.064632, 0.06312, 0.085092, 0.129801, 0.098513, 0.134866, 0.078022, 0.079919, 0.05306, 0.034884, 0.056825, 0.050641, 0.096677, 0.060549, 0.11371, 0.111485, 0.179055, 0.194234, 0.127496, 0.073402, 0.111485, 0.069024, 0.086953, 0.109221, 0.088832, 0.106997, 0.134866, 0.222385, 0.134866, 0.18812, 0.257454, 0.25406, 0.291804, 0.194234, 0.278302, 0.196879, 0.129801, 0.134866, 0.191378, 0.271506, 0.291804, 0.21291, 0.284882, 0.31487, 0.31487, 0.318242, 0.219301, 0.209395, 0.194234, 0.209395, 0.209395, 0.203355, 0.203355, 0.173081, 0.281712, 0.18812, 0.298791, 0.366687, 0.324872, 0.257454, 0.275179, 0.352862, 0.401658, 0.366687, 0.339168, 0.339168, 0.36309, 0.380708, 0.380708, 0.295083, 0.370445, 0.408655, 0.30533, 0.222385, 0.232838, 0.222385, 0.30533, 0.185198, 0.216401, 0.167087, 0.243554, 0.232838, 0.15008, 0.182256, 0.225814, 0.225814, 0.139895, 0.15008, 0.147574, 0.122885, 0.191378, 0.194234, 0.167087, 0.26085, 0.342579, 0.25406, 0.25406, 0.264545, 0.288399, 0.17593, 0.268042, 0.161087, 0.15284, 0.236433, 0.236433, 0.196879, 0.200174, 0.284882, 0.247041, 0.328603, 0.349426, 0.318242, 0.264545, 0.225814, 0.185198], '')</t>
  </si>
  <si>
    <t>[120]</t>
  </si>
  <si>
    <t>UPI0001576CAB status=activ</t>
  </si>
  <si>
    <t>([0.938133, 0.84206, 0.852992, 0.849326, 0.754692, 0.76285, 0.76285, 0.653063, 0.661982, 0.671169, 0.699094, 0.648219, 0.618285, 0.56648, 0.480142, 0.458154, 0.447574, 0.41194, 0.339168, 0.352862, 0.359901, 0.380708, 0.465241, 0.497853, 0.436924, 0.476583, 0.486429, 0.408655, 0.422041, 0.436924, 0.447574, 0.356642, 0.394753, 0.387226, 0.328603, 0.398279, 0.384043, 0.36309, 0.36309, 0.447574, 0.436924, 0.359901, 0.339168, 0.324872, 0.30533, 0.339168, 0.30533, 0.30533, 0.301917, 0.387226, 0.30533, 0.301917, 0.390993, 0.42561, 0.349426, 0.370445, 0.377384, 0.377384, 0.41194, 0.447574, 0.447574, 0.480142, 0.575842, 0.622677, 0.618285, 0.570702, 0.570702, 0.648219, 0.59917, 0.680603, 0.675549, 0.690604, 0.675549, 0.685117, 0.570702, 0.570702, 0.653063, 0.653063, 0.541878, 0.450668, 0.440853, 0.408655, 0.352862, 0.311707, 0.275179, 0.243554, 0.239899, 0.232838, 0.196879, 0.191378, 0.182256], '')</t>
  </si>
  <si>
    <t>[0, 1, 2, 3, 4, 5, 6, 7, 8, 9, 10, 11, 12, 13, 62, 63, 64, 65, 66, 67, 68, 69, 70, 71, 72, 73, 74, 75, 76, 77, 78]</t>
  </si>
  <si>
    <t>UPI0001576CBF status=activ</t>
  </si>
  <si>
    <t>([0.086953, 0.116183, 0.161087, 0.191378, 0.219301, 0.127496, 0.15284, 0.092881, 0.066181, 0.079919, 0.102787, 0.139895, 0.17593, 0.209395, 0.209395, 0.225814, 0.222385, 0.222385, 0.134866, 0.134866, 0.161087, 0.182256, 0.185198, 0.127496, 0.111485, 0.122885, 0.236433, 0.243554, 0.275179, 0.275179, 0.275179, 0.264545, 0.257454, 0.21291, 0.185198, 0.125101, 0.118441, 0.060549, 0.111485, 0.21291, 0.209395, 0.275179, 0.366687, 0.384043, 0.440853, 0.472492, 0.374039, 0.349426, 0.311707, 0.30533, 0.352862, 0.295083, 0.291804, 0.222385, 0.173081, 0.229226, 0.30533, 0.301917, 0.398279, 0.298791, 0.191378, 0.120615, 0.071867, 0.054297, 0.048328, 0.056825, 0.058088, 0.058088, 0.056825, 0.040537, 0.0704, 0.085092, 0.073402, 0.073402, 0.109221, 0.109221, 0.06184, 0.037156, 0.022667, 0.023963, 0.044297, 0.083462, 0.144935, 0.247041, 0.209395, 0.225814, 0.216401, 0.21291, 0.229226, 0.243554, 0.318242, 0.328603, 0.346032, 0.401658, 0.342579, 0.264545, 0.346032, 0.346032, 0.408655, 0.41194, 0.328603, 0.281712, 0.281712, 0.264545, 0.155435, 0.216401, 0.229226, 0.219301, 0.18812, 0.257454, 0.18812, 0.196879, 0.209395, 0.194234, 0.236433, 0.26085, 0.346032, 0.346032, 0.342579, 0.335645, 0.41194, 0.41194, 0.414856, 0.311707, 0.318242, 0.41194, 0.30533, 0.281712, 0.288399, 0.321458, 0.321458, 0.311707, 0.219301, 0.11371, 0.116183, 0.116183, 0.147574, 0.158265, 0.096677, 0.15008, 0.094817, 0.102787, 0.134866, 0.161087, 0.179055, 0.167087, 0.100716, 0.116183, 0.106997, 0.0704, 0.054297, 0.03976, 0.05306, 0.076542, 0.132295, 0.10481, 0.069024, 0.044297, 0.024826, 0.043307], '')</t>
  </si>
  <si>
    <t>UPI0001576CC0 status=activ</t>
  </si>
  <si>
    <t>([0.033407, 0.035586, 0.016826, 0.024393, 0.025316, 0.018106, 0.018415, 0.027463, 0.020165, 0.025762, 0.032677, 0.0198, 0.016528, 0.015078, 0.011669, 0.017447, 0.018106, 0.035586, 0.018415, 0.012727, 0.012491, 0.019401, 0.024393, 0.050641, 0.040537, 0.028695, 0.049374, 0.064632, 0.058088, 0.056825, 0.06312, 0.064632, 0.076542, 0.083462, 0.147574, 0.147574, 0.109221, 0.100716, 0.111485, 0.18812, 0.164327, 0.142424, 0.15284, 0.15008, 0.158265, 0.196879, 0.288399, 0.295083, 0.219301, 0.225814, 0.229226, 0.222385, 0.142424, 0.144935, 0.132295, 0.132295, 0.170161, 0.147574, 0.122885, 0.122885, 0.125101, 0.194234, 0.328603, 0.324872, 0.236433, 0.147574, 0.118441, 0.118441, 0.074921, 0.129801, 0.129801, 0.147574, 0.085092, 0.118441, 0.196879, 0.122885, 0.116183, 0.11371, 0.147574, 0.173081, 0.155435, 0.129801, 0.132295, 0.125101, 0.118441, 0.118441, 0.132295, 0.164327, 0.111485, 0.137348, 0.129801, 0.079919, 0.144935, 0.216401, 0.216401, 0.179055, 0.185198, 0.120615, 0.055536, 0.067594, 0.085092, 0.094817, 0.066181, 0.037156, 0.035586, 0.034884, 0.030003, 0.049374, 0.038858, 0.06184, 0.044297, 0.05306, 0.086953, 0.046336, 0.048328, 0.034068, 0.042364, 0.043307, 0.043307, 0.094817, 0.118441, 0.096677, 0.059222, 0.10481, 0.182256, 0.132295, 0.079919, 0.167087, 0.137348, 0.11371, 0.111485, 0.17593, 0.147574, 0.15008, 0.179055, 0.18812, 0.164327, 0.167087, 0.164327, 0.173081, 0.088832, 0.073402, 0.074921, 0.120615, 0.071867, 0.078022, 0.096677, 0.155435, 0.085092, 0.11371, 0.085092, 0.090864, 0.109221, 0.066181, 0.050641, 0.069024, 0.0704, 0.139895, 0.081712, 0.092881, 0.120615, 0.185198, 0.147574, 0.15008, 0.144935, 0.229226, 0.203355, 0.268042, 0.185198, 0.239899, 0.225814, 0.339168, 0.339168, 0.31487, 0.311707, 0.342579, 0.225814, 0.222385, 0.18812, 0.191378, 0.15008, 0.191378, 0.229226, 0.318242, 0.222385, 0.139895, 0.129801, 0.074921, 0.069024, 0.118441, 0.094817, 0.092881, 0.092881, 0.096677, 0.094817, 0.161087, 0.098513, 0.111485, 0.11371, 0.137348, 0.232838, 0.257454, 0.209395, 0.203355, 0.122885, 0.206376, 0.328603, 0.298791, 0.384043, 0.401658, 0.398279, 0.374039, 0.298791, 0.31487, 0.311707, 0.311707, 0.30533, 0.324872, 0.422041, 0.414856, 0.377384, 0.275179, 0.359901, 0.356642, 0.284882, 0.390993, 0.349426, 0.321458, 0.264545, 0.264545, 0.155435, 0.132295, 0.182256, 0.191378, 0.200174, 0.167087, 0.134866, 0.132295, 0.15284, 0.170161, 0.139895, 0.170161, 0.264545, 0.268042, 0.308712, 0.308712, 0.209395, 0.239899, 0.209395, 0.236433, 0.268042, 0.275179, 0.311707, 0.352862, 0.450668, 0.356642, 0.324872, 0.374039, 0.377384, 0.42561, 0.332115, 0.36309, 0.284882, 0.182256, 0.182256, 0.116183, 0.164327, 0.239899, 0.243554, 0.185198, 0.25406, 0.225814, 0.216401, 0.15008, 0.118441, 0.081712, 0.132295, 0.118441, 0.127496, 0.125101, 0.073402, 0.064632, 0.034884, 0.067594, 0.120615, 0.069024, 0.134866, 0.137348, 0.137348, 0.11371, 0.164327, 0.129801, 0.102787, 0.158265, 0.206376, 0.21291, 0.222385, 0.15284, 0.25031], '')</t>
  </si>
  <si>
    <t>UPI0001576CC2 status=activ</t>
  </si>
  <si>
    <t>([0.366687, 0.243554, 0.311707, 0.203355, 0.229226, 0.288399, 0.271506, 0.194234, 0.247041, 0.288399, 0.321458, 0.339168, 0.311707, 0.311707, 0.206376, 0.209395, 0.161087, 0.161087, 0.15008, 0.094817, 0.048328, 0.042364, 0.049374, 0.024826, 0.048328, 0.050641, 0.042364, 0.042364, 0.076542, 0.032677, 0.034068, 0.034884, 0.024393, 0.029376, 0.042364, 0.079919, 0.06312, 0.083462, 0.15008, 0.191378, 0.25031, 0.356642, 0.356642, 0.332115, 0.436924, 0.436924, 0.366687, 0.370445, 0.414856, 0.4292, 0.545602, 0.42561, 0.436924, 0.42561, 0.311707, 0.219301, 0.182256, 0.167087, 0.086953, 0.076542, 0.102787, 0.086953, 0.050641, 0.034068, 0.06184, 0.030003, 0.019401, 0.016528, 0.014315, 0.014075, 0.008624, 0.006194, 0.008156, 0.008156, 0.011903, 0.021381, 0.025762, 0.018106, 0.028107, 0.028695, 0.030611, 0.018787, 0.024393, 0.048328, 0.073402, 0.041405, 0.041405, 0.041405, 0.086953, 0.10481, 0.098513, 0.139895, 0.225814, 0.232838, 0.200174, 0.203355, 0.109221, 0.129801, 0.21291, 0.18812, 0.200174, 0.120615, 0.191378, 0.170161, 0.094817, 0.055536, 0.079919, 0.15284, 0.15284, 0.15284, 0.15284, 0.15008, 0.216401, 0.129801, 0.127496, 0.139895, 0.10481, 0.106997, 0.088832, 0.05306, 0.037156, 0.064632, 0.118441, 0.118441, 0.118441, 0.194234, 0.288399, 0.291804, 0.275179, 0.339168, 0.236433, 0.206376, 0.134866, 0.11371, 0.191378, 0.194234, 0.102787, 0.134866, 0.120615, 0.147574, 0.164327, 0.209395, 0.209395, 0.209395, 0.134866, 0.137348, 0.127496, 0.081712, 0.098513, 0.051831, 0.050641, 0.06184, 0.073402, 0.129801, 0.071867, 0.073402, 0.078022, 0.15284, 0.094817, 0.109221, 0.076542, 0.122885, 0.144935, 0.122885, 0.069024, 0.116183, 0.125101, 0.125101, 0.185198, 0.106997, 0.194234, 0.127496, 0.196879, 0.216401, 0.182256, 0.264545, 0.236433, 0.196879, 0.161087, 0.236433, 0.321458, 0.374039, 0.321458, 0.284882], '')</t>
  </si>
  <si>
    <t>[50]</t>
  </si>
  <si>
    <t>UPI0001576CC5 status=activ</t>
  </si>
  <si>
    <t>([0.021816, 0.011518, 0.011669, 0.01204, 0.008624, 0.006619, 0.005932, 0.007091, 0.008804, 0.008723, 0.008895, 0.011669, 0.010926, 0.021381, 0.021381, 0.011342, 0.021381, 0.020876, 0.011903, 0.011106, 0.0198, 0.012491, 0.017797, 0.017447, 0.022667, 0.047319, 0.092881, 0.078022, 0.038042, 0.03976, 0.024393, 0.038858, 0.018106, 0.011518, 0.00777, 0.005223, 0.006482, 0.004689, 0.005799, 0.005734, 0.005734, 0.005734, 0.006245, 0.004976, 0.005734, 0.005872, 0.005872, 0.004247, 0.004315, 0.004315, 0.003053, 0.003478, 0.003177, 0.004431, 0.005932, 0.005086, 0.007259, 0.008525, 0.01204, 0.009015, 0.008895, 0.009096, 0.009187, 0.007031, 0.009096, 0.009096, 0.009015, 0.009015, 0.011669, 0.020522, 0.0198, 0.038042, 0.071867, 0.054297, 0.055536, 0.055536, 0.088832, 0.042364, 0.044297, 0.043307, 0.094817, 0.206376, 0.111485, 0.054297, 0.055536, 0.042364, 0.021381, 0.020165, 0.020522, 0.026338, 0.012727, 0.018106, 0.010221, 0.009865, 0.007177, 0.007031, 0.005378, 0.004513, 0.006482, 0.006894, 0.004835, 0.003512, 0.00231, 0.003246, 0.003924, 0.005872, 0.007555, 0.007645, 0.008525, 0.009096, 0.009015, 0.009483, 0.007259, 0.007315, 0.008075, 0.008624, 0.009096, 0.008075, 0.009015, 0.009015, 0.007091, 0.007091, 0.007645, 0.007555, 0.006701, 0.005318, 0.003821, 0.002503, 0.003701, 0.003512, 0.002276, 0.002276, 0.00225, 0.002349, 0.003341, 0.003079, 0.004431, 0.003298, 0.003671, 0.004689, 0.005086, 0.003997, 0.003997, 0.005086, 0.007259, 0.005799, 0.008409, 0.011106, 0.022667, 0.011518, 0.011342, 0.020876, 0.011342, 0.011903, 0.011669, 0.007645, 0.00543, 0.003804, 0.004414, 0.004414, 0.003461, 0.002482, 0.002727, 0.003079, 0.002727, 0.002503, 0.003555, 0.00246, 0.001855, 0.001318, 0.001872, 0.001748, 0.001748, 0.002688, 0.003757, 0.005503, 0.008075, 0.013016, 0.024393, 0.023534, 0.032017, 0.044297, 0.064632, 0.096677, 0.147574, 0.158265, 0.173081, 0.142424, 0.30533], '')</t>
  </si>
  <si>
    <t>UPI0001576CCB status=activ</t>
  </si>
  <si>
    <t>([0.085092, 0.049374, 0.081712, 0.109221, 0.0704, 0.055536, 0.0704, 0.102787, 0.071867, 0.051831, 0.0704, 0.094817, 0.066181, 0.106997, 0.179055, 0.170161, 0.206376, 0.118441, 0.083462, 0.041405, 0.044297, 0.073402, 0.06184, 0.034068, 0.034068, 0.038042, 0.038042, 0.042364, 0.038858, 0.03976, 0.040537, 0.046336, 0.027463, 0.042364, 0.038858, 0.018787, 0.019109, 0.017447, 0.017797, 0.018415, 0.038858, 0.03976, 0.022306, 0.043307, 0.071867, 0.076542, 0.111485, 0.15284, 0.15008, 0.173081, 0.247041, 0.324872, 0.30533, 0.366687, 0.301917, 0.298791, 0.342579, 0.440853, 0.36309, 0.36309, 0.447574, 0.422041, 0.321458, 0.436924, 0.454136, 0.356642, 0.271506, 0.247041, 0.268042, 0.268042, 0.209395, 0.18812, 0.182256, 0.15008, 0.111485, 0.137348, 0.088832, 0.132295, 0.127496, 0.116183, 0.179055, 0.127496, 0.132295, 0.137348, 0.122885, 0.0704, 0.129801, 0.129801, 0.17593, 0.164327, 0.15284, 0.11371, 0.090864, 0.102787, 0.120615, 0.167087, 0.191378, 0.271506, 0.271506, 0.247041, 0.352862, 0.271506, 0.25406, 0.239899, 0.332115, 0.349426, 0.444081, 0.359901, 0.352862, 0.236433, 0.229226, 0.232838, 0.284882, 0.346032, 0.308712, 0.275179, 0.271506, 0.284882, 0.25406, 0.194234, 0.247041, 0.25031, 0.335645, 0.335645, 0.366687, 0.295083, 0.275179, 0.200174, 0.278302, 0.298791, 0.380708, 0.311707, 0.311707, 0.25406, 0.271506, 0.295083, 0.328603, 0.346032, 0.328603, 0.352862, 0.321458, 0.301917, 0.206376, 0.185198, 0.275179, 0.219301, 0.222385, 0.219301, 0.288399, 0.26085, 0.321458, 0.301917, 0.377384, 0.390993, 0.398279, 0.324872, 0.264545, 0.268042, 0.25406, 0.25406, 0.268042, 0.359901, 0.359901, 0.458154, 0.483068, 0.374039, 0.398279, 0.433034, 0.440853, 0.4292, 0.370445, 0.380708, 0.318242, 0.324872, 0.288399, 0.284882, 0.342579, 0.414856, 0.328603, 0.324872, 0.332115, 0.321458, 0.243554, 0.239899, 0.15284, 0.17593, 0.203355, 0.15008, 0.15008, 0.15008, 0.15284, 0.239899, 0.15284, 0.15008, 0.155435, 0.109221, 0.17593, 0.17593, 0.144935, 0.222385, 0.236433, 0.173081, 0.144935, 0.191378, 0.132295, 0.206376, 0.182256, 0.182256, 0.25031, 0.278302, 0.200174, 0.167087, 0.098513, 0.158265, 0.236433, 0.222385, 0.288399, 0.200174, 0.21291, 0.179055, 0.200174, 0.200174, 0.179055, 0.21291, 0.232838, 0.232838, 0.15008, 0.147574, 0.129801, 0.129801, 0.137348, 0.219301, 0.25031, 0.295083, 0.324872, 0.236433, 0.268042, 0.295083, 0.31487, 0.236433, 0.30533, 0.194234, 0.118441, 0.18812, 0.18812, 0.120615, 0.17593, 0.25406, 0.173081, 0.271506, 0.257454, 0.25031, 0.219301, 0.236433, 0.281712, 0.25031, 0.257454, 0.15008, 0.15008, 0.15008, 0.182256, 0.173081, 0.170161, 0.247041, 0.247041, 0.161087, 0.161087, 0.155435, 0.094817, 0.092881, 0.083462, 0.083462, 0.088832, 0.050641, 0.048328, 0.050641, 0.041405, 0.040537, 0.073402, 0.042364, 0.032677, 0.042364, 0.048328, 0.047319, 0.046336, 0.037156, 0.03976, 0.071867, 0.073402, 0.125101, 0.170161, 0.185198, 0.116183, 0.088832, 0.127496, 0.102787, 0.055536, 0.066181, 0.111485, 0.06184, 0.085092, 0.134866, 0.102787, 0.073402, 0.11371, 0.090864, 0.088832, 0.144935, 0.106997, 0.069024], '')</t>
  </si>
  <si>
    <t>UPI0001576CCD status=activ</t>
  </si>
  <si>
    <t>([0.003079, 0.004513, 0.003405, 0.002555, 0.002349, 0.001675, 0.001288, 0.001069, 0.001249, 0.001623, 0.002155, 0.001722, 0.001808, 0.001602, 0.001541, 0.00146, 0.00231, 0.002138, 0.002366, 0.00243, 0.00152, 0.002435, 0.002512, 0.002555, 0.002623, 0.002662, 0.003607, 0.004611, 0.004976, 0.004431, 0.00316, 0.002155, 0.003405, 0.002529, 0.002138, 0.001417, 0.001572, 0.001597, 0.002555, 0.001597, 0.002349, 0.00231, 0.002349, 0.00225, 0.002155, 0.001967, 0.00231, 0.002555, 0.003079, 0.003997, 0.003924, 0.003924, 0.005872, 0.005623, 0.005992, 0.005872, 0.008723, 0.016021, 0.011669, 0.008409, 0.009187, 0.007877, 0.008075, 0.006421, 0.004135, 0.006482, 0.006988, 0.00558, 0.006039, 0.006245, 0.004414, 0.005734, 0.008723, 0.005683, 0.00558, 0.006894, 0.01078, 0.007177, 0.006701, 0.007877, 0.007177, 0.006619, 0.008156, 0.008156, 0.007315, 0.007495, 0.004899, 0.006894, 0.010372, 0.007259, 0.005503, 0.006795, 0.005872, 0.00407, 0.005992, 0.005799, 0.006894, 0.006795, 0.007315, 0.006245, 0.004577, 0.004646, 0.005683, 0.00543, 0.006619, 0.008895, 0.018787, 0.038858, 0.020165, 0.016257, 0.018787, 0.030003, 0.020165, 0.015078, 0.034068, 0.032677, 0.032017, 0.018106, 0.018415, 0.032017, 0.05306, 0.050641, 0.074921, 0.073402, 0.056825, 0.043307, 0.03976, 0.032017, 0.030003, 0.029376, 0.038042, 0.050641, 0.025316, 0.06312, 0.092881, 0.038042, 0.036378, 0.028107, 0.028695, 0.016528, 0.010509, 0.006533, 0.006374, 0.005734, 0.006619, 0.005503, 0.005223, 0.005223, 0.004611, 0.003701, 0.003555, 0.003555, 0.00359, 0.005086, 0.003461, 0.00283, 0.004135, 0.003079, 0.003014, 0.003924, 0.003701, 0.004775, 0.006894, 0.01078, 0.012727, 0.012727, 0.024393, 0.045352, 0.023963, 0.030611, 0.038042, 0.083462, 0.090864, 0.067594, 0.06184, 0.118441, 0.164327, 0.083462, 0.15008, 0.200174, 0.15008, 0.264545, 0.164327, 0.120615, 0.139895, 0.098513, 0.111485, 0.050641, 0.055536, 0.127496, 0.127496, 0.129801, 0.06184, 0.058088, 0.078022, 0.041405, 0.031287, 0.022667, 0.025762, 0.015344, 0.009977, 0.01227, 0.007645, 0.007315, 0.009096, 0.008075, 0.008156, 0.006567, 0.008276, 0.009015, 0.00543, 0.00407, 0.003246, 0.005011, 0.003757, 0.002727, 0.002727, 0.002705, 0.00292, 0.00292, 0.00389, 0.004135, 0.003431, 0.003924, 0.004646, 0.00359, 0.002727, 0.003298, 0.003014, 0.002662, 0.001434], '')</t>
  </si>
  <si>
    <t>UPI0001576CCF status=activ</t>
  </si>
  <si>
    <t>([0.004247, 0.003671, 0.003246, 0.004161, 0.003727, 0.003366, 0.003079, 0.002705, 0.003555, 0.003461, 0.003177, 0.003757, 0.003757, 0.00389, 0.00389, 0.003053, 0.003671, 0.004736, 0.003276, 0.004315, 0.005734, 0.006194, 0.009294, 0.009483, 0.006701, 0.006701, 0.009483, 0.015694, 0.015694, 0.016021, 0.024826, 0.024393, 0.031287, 0.032017, 0.030003, 0.030611, 0.044297, 0.066181, 0.040537, 0.060549, 0.032677, 0.030003, 0.041405, 0.025762, 0.045352, 0.049374, 0.048328, 0.046336, 0.043307, 0.076542, 0.044297, 0.021816, 0.044297, 0.038042, 0.037156, 0.020876, 0.020165, 0.018106, 0.018787, 0.015694, 0.024393, 0.043307, 0.034068, 0.018787, 0.025762, 0.020522, 0.020165, 0.038858, 0.038042, 0.035586, 0.037156, 0.037156, 0.081712, 0.03976, 0.020876, 0.020876, 0.020522, 0.020165, 0.034884, 0.036378, 0.079919, 0.058088, 0.032017, 0.044297, 0.081712, 0.038858, 0.056825, 0.11371, 0.122885, 0.086953, 0.094817, 0.064632, 0.10481, 0.094817, 0.170161, 0.170161, 0.161087, 0.25406, 0.25406, 0.25406, 0.173081, 0.170161, 0.232838, 0.295083, 0.295083, 0.200174, 0.229226, 0.134866, 0.132295, 0.06312, 0.073402, 0.0704, 0.048328, 0.048328, 0.050641, 0.026338, 0.054297, 0.102787, 0.058088, 0.038042, 0.03976, 0.067594, 0.064632, 0.05306, 0.042364, 0.020165, 0.03976, 0.066181, 0.127496, 0.129801, 0.116183, 0.083462, 0.046336, 0.055536, 0.058088, 0.059222, 0.106997, 0.048328, 0.049374, 0.056825, 0.096677, 0.098513, 0.076542, 0.043307, 0.022306, 0.020165, 0.032677, 0.018106, 0.017447, 0.012727, 0.011903, 0.013265, 0.023087, 0.032677, 0.064632, 0.038858, 0.021381, 0.017797, 0.022306, 0.026338, 0.041405, 0.045352, 0.044297, 0.060549, 0.079919, 0.081712, 0.139895, 0.11371, 0.182256, 0.11371, 0.144935, 0.161087, 0.142424, 0.134866, 0.137348, 0.125101, 0.100716, 0.167087, 0.167087, 0.155435, 0.111485, 0.120615, 0.058088, 0.032017, 0.018106, 0.012727, 0.022306, 0.022306, 0.037156, 0.045352, 0.079919, 0.038858, 0.020165, 0.040537, 0.049374, 0.033407, 0.0198, 0.047319, 0.025762, 0.038042, 0.054297, 0.071867, 0.071867, 0.120615, 0.206376, 0.21291, 0.356642, 0.370445, 0.380708, 0.332115, 0.311707, 0.311707, 0.328603, 0.450668, 0.414856, 0.308712, 0.408655, 0.538167, 0.517562, 0.657645, 0.5017, 0.444081, 0.444081, 0.335645, 0.349426, 0.335645, 0.436924, 0.40511, 0.374039, 0.342579, 0.359901, 0.321458, 0.298791, 0.40511, 0.335645, 0.352862, 0.454136, 0.414856], '')</t>
  </si>
  <si>
    <t>[217, 218, 219, 220]</t>
  </si>
  <si>
    <t>UPI0001576CD0 status=activ</t>
  </si>
  <si>
    <t>([0.030003, 0.015078, 0.009187, 0.012727, 0.022306, 0.028695, 0.037156, 0.0198, 0.013437, 0.010672, 0.009096, 0.007315, 0.005223, 0.004577, 0.004483, 0.003079, 0.002581, 0.001687, 0.001112, 0.001142, 0.000983, 0.000945, 0.00152, 0.00246, 0.002512, 0.00146, 0.000945, 0.000958, 0.00103, 0.000983, 0.00146, 0.001374, 0.001967, 0.002976, 0.002606, 0.002581, 0.003804, 0.004431, 0.006482, 0.009865, 0.011342, 0.024393, 0.01227, 0.007177, 0.004431, 0.003701, 0.003864, 0.005318, 0.00407, 0.004899, 0.006795, 0.004611, 0.004513, 0.003478, 0.003431, 0.005011, 0.007031, 0.007031, 0.007315, 0.00515, 0.00515, 0.005932, 0.005623, 0.008804, 0.015694, 0.018787, 0.024393, 0.024393, 0.019401, 0.024393, 0.0198, 0.010926, 0.015078, 0.022306, 0.042364, 0.026338, 0.013613, 0.014586, 0.01078, 0.007259, 0.011903, 0.013016, 0.013016, 0.014315, 0.013437, 0.008804, 0.007315, 0.008276, 0.014315, 0.013265, 0.013016, 0.022306, 0.030611, 0.051831, 0.032017, 0.036378, 0.024826, 0.028107, 0.013613, 0.009977, 0.009096, 0.006245, 0.004921, 0.004976, 0.003341, 0.003298, 0.003701, 0.004315, 0.002662, 0.002529, 0.002194, 0.001692, 0.001722, 0.002194, 0.001335, 0.00146, 0.000842, 0.001159, 0.001069, 0.001112, 0.001722, 0.001936, 0.002705, 0.003607, 0.002727, 0.002761, 0.002976, 0.003555, 0.003366, 0.004689, 0.004899, 0.005799, 0.005872, 0.00389, 0.003053, 0.003079, 0.00389, 0.003864, 0.004646, 0.006421, 0.006374, 0.004358, 0.003963, 0.003997, 0.002435, 0.0028, 0.003963, 0.003366, 0.003246, 0.004899, 0.003555, 0.003431, 0.003997, 0.003821, 0.005683, 0.007422, 0.011106, 0.006894, 0.010372, 0.009728, 0.006194, 0.007645, 0.012491, 0.022667, 0.010221, 0.012727, 0.015344, 0.009294, 0.010926, 0.010926, 0.006078, 0.009187, 0.006421, 0.006421, 0.006795, 0.004577, 0.004775, 0.003276, 0.003478, 0.003053, 0.002194, 0.002349, 0.002349, 0.001649, 0.00103, 0.00103, 0.001, 0.000833, 0.000833, 0.000468, 0.000301, 0.000648, 0.000614, 0.001069, 0.001155, 0.000983, 0.001481, 0.001417, 0.002366, 0.002349, 0.001692, 0.002138, 0.002117, 0.00243, 0.00316, 0.004835, 0.008276, 0.013437, 0.016826, 0.024393, 0.050641, 0.05306, 0.046336, 0.044297, 0.023087, 0.023963, 0.032677, 0.024826, 0.013265, 0.013265, 0.013265, 0.014783, 0.013437, 0.013613, 0.008723, 0.007315, 0.004921, 0.004483, 0.00407, 0.003671, 0.0028, 0.002014, 0.002327, 0.001434, 0.001434, 0.001906, 0.001271, 0.001159, 0.001499, 0.001855, 0.001722, 0.002606, 0.002623, 0.003298, 0.004483, 0.005378, 0.006482, 0.010131, 0.010926, 0.007315, 0.009865, 0.009865, 0.011903, 0.009294, 0.020522, 0.011518, 0.012491, 0.017447, 0.017447, 0.011669, 0.011669, 0.009294, 0.006567, 0.007091, 0.007091, 0.007091, 0.006245, 0.005992, 0.003804, 0.003555, 0.004899, 0.004835, 0.005683, 0.006795, 0.010372, 0.006988, 0.006567, 0.006194, 0.00558, 0.006039, 0.007315, 0.008723, 0.007877, 0.007315, 0.006795, 0.004646, 0.004899, 0.004976, 0.003701, 0.005799, 0.004358, 0.004358, 0.003212, 0.004358, 0.003246, 0.00225, 0.0028, 0.003341, 0.003512, 0.004921, 0.004736, 0.00359, 0.003727, 0.003555, 0.003555, 0.003555, 0.005223, 0.004899, 0.005378, 0.005318, 0.003671, 0.003555, 0.00243, 0.00283, 0.002078, 0.00246, 0.00243, 0.002555, 0.003366, 0.002276, 0.002014, 0.001967, 0.00225, 0.00225, 0.003014, 0.004161, 0.004899, 0.00407, 0.003461, 0.003341, 0.00407, 0.005086, 0.006701, 0.01078, 0.011518, 0.018106], '')</t>
  </si>
  <si>
    <t>UPI0001576CD4 status=activ</t>
  </si>
  <si>
    <t>([0.073402, 0.037156, 0.05306, 0.044297, 0.027463, 0.020876, 0.028107, 0.036378, 0.024826, 0.032677, 0.041405, 0.059222, 0.045352, 0.043307, 0.038042, 0.044297, 0.036378, 0.064632, 0.056825, 0.055536, 0.034884, 0.038042, 0.056825, 0.069024, 0.060549, 0.060549, 0.050641, 0.058088, 0.064632, 0.137348, 0.111485, 0.111485, 0.109221, 0.125101, 0.055536, 0.066181, 0.086953, 0.102787, 0.120615, 0.069024, 0.051831, 0.109221, 0.100716, 0.078022, 0.05306, 0.085092, 0.155435, 0.247041, 0.122885, 0.06312, 0.023963, 0.028695, 0.029376, 0.031287, 0.048328, 0.059222, 0.030611, 0.023963, 0.051831, 0.042364, 0.074921, 0.088832, 0.067594, 0.074921, 0.132295, 0.088832, 0.041405, 0.018787, 0.011903, 0.022306, 0.03976, 0.096677, 0.100716, 0.047319, 0.025316, 0.024393, 0.043307, 0.032677, 0.066181, 0.030611, 0.018106, 0.020876, 0.012727, 0.015344, 0.01204, 0.01204, 0.01204, 0.014075, 0.017797, 0.017797, 0.019401, 0.01204, 0.010926, 0.010672, 0.020522, 0.033407, 0.025316, 0.015694, 0.031287, 0.014586, 0.026338, 0.025316, 0.014315, 0.020522, 0.021816, 0.016021, 0.014315, 0.014586, 0.024826, 0.022306, 0.022667, 0.020876, 0.03976, 0.043307, 0.025762, 0.014783, 0.013265, 0.016826, 0.016528, 0.017447, 0.020165, 0.019401, 0.033407, 0.030611, 0.038042, 0.03976, 0.044297, 0.054297, 0.083462, 0.042364, 0.038858, 0.071867, 0.042364, 0.038858, 0.018106, 0.028695, 0.06184, 0.034884, 0.016257, 0.032017, 0.015694, 0.028107, 0.030003, 0.030611, 0.058088, 0.056825, 0.032017, 0.055536, 0.022306, 0.028107, 0.032677, 0.06312, 0.06184, 0.058088, 0.028107, 0.073402, 0.086953, 0.073402, 0.161087, 0.284882, 0.25031, 0.278302, 0.295083, 0.185198, 0.200174, 0.11371, 0.120615, 0.17593, 0.179055, 0.203355, 0.219301, 0.30533, 0.209395, 0.179055, 0.284882, 0.281712, 0.25031, 0.167087, 0.139895, 0.134866, 0.06184, 0.066181, 0.125101, 0.118441, 0.18812, 0.098513, 0.116183, 0.118441, 0.074921, 0.071867, 0.067594, 0.055536, 0.050641, 0.047319, 0.059222, 0.054297, 0.109221, 0.092881, 0.137348, 0.109221, 0.102787, 0.203355, 0.216401, 0.142424, 0.100716, 0.109221, 0.122885, 0.200174, 0.120615, 0.111485, 0.106997, 0.191378, 0.203355, 0.229226, 0.236433, 0.158265, 0.125101, 0.078022, 0.047319, 0.047319, 0.055536, 0.06184, 0.058088, 0.059222, 0.088832, 0.059222, 0.032017, 0.034884, 0.0198, 0.037156, 0.076542, 0.085092, 0.076542, 0.0704, 0.0704, 0.088832, 0.15284, 0.167087, 0.236433, 0.359901, 0.321458, 0.384043, 0.374039, 0.384043, 0.394753, 0.401658, 0.422041, 0.509769, 0.521092, 0.529623, 0.509769, 0.454136, 0.444081, 0.468512, 0.476583, 0.359901, 0.440853, 0.318242, 0.346032, 0.264545, 0.257454, 0.209395, 0.125101, 0.071867, 0.074921, 0.06312, 0.051831, 0.071867, 0.058088, 0.071867, 0.102787, 0.076542, 0.071867, 0.050641, 0.028695, 0.018787, 0.028107], '')</t>
  </si>
  <si>
    <t>[247, 248, 249, 250]</t>
  </si>
  <si>
    <t>UPI0001576CD9 status=activ</t>
  </si>
  <si>
    <t>([0.185198, 0.264545, 0.25406, 0.318242, 0.25031, 0.158265, 0.196879, 0.194234, 0.17593, 0.222385, 0.257454, 0.31487, 0.377384, 0.321458, 0.324872, 0.31487, 0.380708, 0.387226, 0.476583, 0.422041, 0.422041, 0.436924, 0.335645, 0.339168, 0.321458, 0.41194, 0.534167, 0.436924, 0.472492, 0.521092, 0.538167, 0.529623, 0.436924, 0.398279, 0.472492, 0.440853, 0.440853, 0.414856, 0.394753, 0.398279, 0.40511, 0.390993, 0.476583, 0.557691, 0.494003, 0.461924, 0.461924, 0.444081, 0.444081, 0.468512, 0.465241, 0.42561, 0.42561, 0.408655, 0.370445, 0.359901, 0.390993, 0.308712, 0.332115, 0.25031, 0.182256, 0.271506, 0.203355, 0.142424, 0.164327, 0.25031, 0.206376, 0.161087, 0.106997, 0.182256, 0.158265, 0.137348, 0.137348, 0.15284, 0.158265, 0.142424, 0.142424, 0.122885, 0.194234, 0.109221, 0.147574, 0.209395, 0.142424, 0.203355, 0.295083, 0.278302, 0.268042, 0.335645, 0.366687, 0.461924, 0.408655, 0.414856, 0.342579, 0.318242, 0.232838, 0.216401, 0.321458, 0.291804, 0.239899, 0.15284, 0.239899, 0.301917, 0.284882, 0.366687, 0.359901, 0.264545, 0.182256, 0.179055, 0.142424, 0.15008, 0.090864, 0.088832, 0.090864, 0.158265, 0.182256, 0.247041, 0.257454, 0.257454, 0.295083, 0.374039, 0.454136, 0.472492, 0.374039, 0.390993, 0.268042, 0.264545, 0.324872, 0.401658, 0.324872, 0.284882, 0.284882, 0.275179, 0.219301, 0.236433, 0.155435, 0.155435, 0.092881, 0.158265, 0.17593, 0.170161, 0.170161, 0.167087, 0.085092, 0.134866, 0.071867, 0.144935, 0.155435, 0.120615, 0.100716, 0.15284, 0.25031, 0.203355, 0.30533, 0.418646, 0.390993, 0.483068, 0.521092, 0.632174, 0.541878, 0.418646, 0.324872, 0.328603, 0.328603, 0.308712, 0.295083, 0.352862, 0.236433, 0.222385, 0.275179, 0.216401, 0.161087, 0.161087, 0.118441, 0.088832, 0.076542, 0.05306, 0.058088, 0.056825, 0.032017, 0.035586, 0.0704, 0.125101, 0.073402, 0.073402, 0.118441, 0.064632, 0.048328, 0.045352, 0.030003, 0.033407, 0.043307, 0.05306, 0.049374, 0.059222, 0.059222, 0.058088, 0.047319, 0.024826, 0.018106, 0.024826, 0.030003, 0.018415, 0.011106, 0.020876, 0.022667, 0.032677, 0.03976, 0.079919, 0.155435, 0.185198, 0.179055, 0.164327, 0.137348, 0.134866, 0.200174, 0.236433, 0.247041, 0.335645, 0.4292, 0.468512, 0.418646, 0.384043, 0.450668, 0.59917, 0.570702, 0.549308, 0.509769, 0.490133, 0.366687, 0.275179, 0.278302, 0.268042, 0.328603, 0.394753, 0.390993, 0.401658, 0.414856, 0.328603, 0.225814, 0.225814, 0.222385, 0.222385, 0.275179, 0.278302, 0.219301, 0.155435, 0.085092, 0.10481, 0.164327, 0.219301, 0.31487, 0.346032, 0.342579, 0.374039, 0.295083, 0.25406, 0.243554, 0.164327, 0.15284, 0.206376, 0.179055, 0.179055, 0.222385, 0.15008, 0.127496, 0.096677, 0.139895, 0.25406, 0.194234, 0.158265, 0.200174, 0.216401, 0.236433, 0.142424, 0.122885, 0.134866, 0.102787, 0.102787, 0.158265, 0.257454, 0.225814, 0.225814, 0.225814, 0.275179, 0.308712, 0.339168, 0.387226, 0.349426, 0.268042, 0.318242, 0.295083, 0.182256, 0.102787, 0.102787, 0.18812, 0.185198, 0.164327, 0.25031, 0.182256, 0.122885, 0.116183, 0.161087, 0.185198, 0.191378, 0.191378, 0.232838, 0.247041, 0.200174, 0.144935, 0.137348, 0.078022, 0.120615, 0.137348, 0.147574, 0.144935, 0.137348, 0.15008, 0.155435, 0.161087, 0.21291, 0.275179, 0.288399, 0.257454, 0.271506, 0.232838, 0.191378, 0.116183, 0.106997, 0.164327, 0.229226, 0.318242, 0.30533, 0.30533, 0.31487, 0.390993, 0.377384, 0.390993, 0.377384, 0.390993, 0.414856, 0.4292, 0.444081, 0.458154, 0.490133, 0.480142, 0.549308, 0.465241, 0.480142, 0.490133, 0.486429, 0.517562, 0.408655, 0.505461, 0.40511, 0.468512, 0.454136, 0.486429, 0.440853, 0.374039, 0.447574, 0.418646, 0.408655, 0.394753, 0.257454, 0.257454, 0.271506, 0.209395, 0.328603, 0.328603, 0.318242, 0.328603, 0.25406, 0.31487, 0.308712, 0.318242, 0.288399, 0.216401, 0.196879, 0.170161, 0.158265, 0.158265, 0.167087, 0.102787, 0.111485, 0.200174, 0.209395, 0.170161, 0.144935, 0.081712, 0.129801, 0.132295, 0.085092, 0.132295, 0.15284, 0.15284, 0.170161, 0.134866, 0.203355, 0.125101, 0.118441, 0.155435, 0.15008, 0.076542, 0.15284, 0.102787, 0.058088, 0.046336, 0.044297, 0.051831, 0.074921, 0.051831, 0.038042, 0.046336, 0.033407, 0.023087, 0.015694, 0.018106], '')</t>
  </si>
  <si>
    <t>[26, 29, 30, 31, 43, 156, 157, 158, 223, 224, 225, 226, 345, 350, 352]</t>
  </si>
  <si>
    <t>UPI0001576CDB status=activ</t>
  </si>
  <si>
    <t>([0.081712, 0.055536, 0.092881, 0.139895, 0.18812, 0.268042, 0.295083, 0.222385, 0.161087, 0.182256, 0.137348, 0.102787, 0.098513, 0.139895, 0.139895, 0.086953, 0.044297, 0.056825, 0.06312, 0.109221, 0.10481, 0.167087, 0.170161, 0.109221, 0.10481, 0.081712, 0.073402, 0.074921, 0.125101, 0.229226, 0.25406, 0.308712, 0.311707, 0.308712, 0.278302, 0.200174, 0.284882, 0.349426, 0.370445, 0.346032, 0.275179, 0.377384, 0.291804, 0.291804, 0.26085, 0.257454, 0.301917, 0.200174, 0.194234, 0.164327, 0.144935, 0.147574, 0.139895, 0.222385, 0.225814, 0.21291, 0.30533, 0.219301, 0.129801, 0.118441, 0.132295, 0.116183, 0.11371, 0.173081, 0.239899, 0.342579, 0.377384, 0.36309, 0.41194, 0.454136, 0.418646, 0.311707, 0.200174, 0.161087, 0.155435, 0.132295, 0.21291, 0.203355, 0.288399, 0.30533, 0.335645, 0.332115, 0.398279, 0.318242, 0.295083, 0.264545, 0.264545, 0.236433, 0.247041, 0.284882, 0.182256, 0.15284, 0.236433, 0.222385, 0.225814, 0.225814, 0.25031, 0.278302, 0.206376, 0.222385, 0.311707, 0.291804, 0.25031, 0.200174, 0.179055, 0.203355, 0.203355, 0.120615, 0.122885, 0.129801, 0.109221, 0.100716, 0.196879, 0.203355, 0.308712, 0.387226, 0.414856, 0.390993, 0.36309, 0.450668, 0.454136, 0.4292, 0.321458, 0.349426, 0.444081, 0.51388, 0.422041, 0.384043, 0.490133, 0.472492, 0.450668, 0.521092, 0.517562, 0.461924, 0.366687, 0.366687, 0.284882, 0.170161, 0.216401, 0.216401, 0.17593, 0.158265, 0.15284, 0.167087, 0.144935, 0.142424, 0.167087, 0.264545, 0.26085, 0.25406, 0.18812, 0.122885, 0.056825, 0.10481, 0.127496, 0.203355, 0.203355, 0.284882, 0.377384, 0.356642, 0.346032, 0.394753, 0.301917, 0.268042, 0.311707, 0.349426, 0.308712, 0.219301, 0.21291, 0.298791, 0.268042, 0.335645, 0.454136, 0.557691, 0.553315, 0.570702, 0.557691, 0.608892, 0.483068, 0.401658, 0.374039, 0.288399, 0.284882, 0.311707, 0.384043, 0.384043, 0.291804, 0.356642, 0.465241, 0.465241, 0.36309, 0.308712, 0.324872, 0.288399, 0.301917, 0.209395, 0.116183, 0.116183, 0.098513, 0.15008, 0.206376, 0.232838, 0.295083, 0.179055, 0.25031, 0.25031, 0.25031, 0.264545, 0.229226, 0.229226, 0.216401, 0.31487, 0.401658, 0.30533, 0.203355, 0.200174, 0.25031, 0.324872, 0.339168, 0.332115, 0.36309, 0.374039, 0.291804, 0.21291, 0.232838, 0.232838, 0.243554, 0.182256, 0.25031, 0.26085, 0.216401, 0.25031, 0.170161, 0.147574, 0.144935, 0.25031, 0.17593, 0.203355, 0.155435, 0.090864, 0.090864, 0.058088, 0.032677, 0.060549, 0.122885, 0.191378, 0.182256, 0.118441, 0.191378, 0.219301, 0.137348, 0.161087, 0.134866, 0.206376, 0.232838, 0.324872, 0.222385, 0.30533, 0.209395, 0.30533, 0.318242, 0.318242, 0.291804, 0.281712, 0.268042, 0.225814, 0.236433, 0.243554, 0.308712, 0.318242, 0.203355, 0.321458, 0.318242, 0.291804, 0.247041, 0.216401, 0.206376, 0.298791, 0.298791, 0.281712, 0.268042, 0.349426, 0.359901, 0.370445, 0.356642, 0.271506, 0.295083, 0.203355, 0.209395, 0.15008, 0.094817, 0.164327, 0.085092, 0.085092, 0.056825, 0.083462, 0.120615, 0.073402, 0.073402, 0.071867, 0.137348, 0.144935, 0.142424, 0.142424, 0.132295, 0.257454, 0.26085, 0.185198, 0.236433, 0.236433, 0.31487, 0.30533, 0.206376, 0.288399, 0.298791, 0.394753, 0.332115, 0.30533, 0.390993, 0.398279, 0.387226, 0.422041, 0.301917, 0.219301, 0.209395, 0.278302, 0.147574, 0.219301, 0.30533, 0.339168, 0.295083, 0.257454, 0.342579, 0.42561, 0.346032, 0.308712, 0.281712, 0.281712, 0.275179, 0.170161, 0.191378, 0.191378, 0.179055, 0.219301, 0.288399, 0.301917, 0.247041, 0.291804, 0.30533, 0.239899, 0.15284, 0.185198, 0.225814, 0.164327, 0.116183, 0.155435, 0.118441, 0.142424, 0.161087, 0.158265, 0.295083, 0.200174, 0.125101, 0.116183, 0.170161, 0.15008, 0.090864, 0.098513, 0.15008, 0.147574, 0.179055, 0.18812, 0.18812, 0.17593, 0.247041, 0.328603, 0.36309, 0.418646, 0.328603, 0.36309, 0.370445, 0.229226, 0.229226, 0.328603, 0.298791, 0.291804, 0.335645, 0.422041, 0.377384, 0.377384, 0.288399, 0.328603, 0.321458, 0.236433, 0.236433, 0.225814, 0.144935, 0.088832, 0.111485, 0.106997, 0.092881, 0.088832, 0.164327, 0.239899, 0.167087, 0.200174, 0.209395, 0.170161, 0.142424, 0.236433, 0.196879, 0.247041, 0.232838, 0.318242, 0.408655, 0.41194, 0.414856, 0.505461, 0.476583, 0.377384, 0.465241, 0.377384, 0.295083, 0.291804, 0.275179, 0.349426, 0.356642, 0.268042, 0.301917, 0.301917, 0.31487, 0.352862, 0.278302, 0.278302, 0.288399, 0.25031, 0.222385, 0.18812, 0.15008, 0.239899, 0.324872, 0.295083, 0.387226, 0.5017, 0.480142], '')</t>
  </si>
  <si>
    <t>[125, 131, 132, 173, 174, 175, 176, 177, 417, 443]</t>
  </si>
  <si>
    <t>UPI0001576CDC status=activ</t>
  </si>
  <si>
    <t>([0.048328, 0.069024, 0.098513, 0.06184, 0.040537, 0.028107, 0.037156, 0.050641, 0.036378, 0.040537, 0.028695, 0.021816, 0.023087, 0.013821, 0.020876, 0.034068, 0.023087, 0.035586, 0.030611, 0.032017, 0.018415, 0.028695, 0.038042, 0.037156, 0.06312, 0.090864, 0.158265, 0.167087, 0.167087, 0.216401, 0.216401, 0.342579, 0.4292, 0.440853, 0.497853, 0.541878, 0.534167, 0.671169, 0.59508, 0.59508, 0.608892, 0.608892, 0.541878, 0.472492, 0.41194, 0.422041, 0.36309, 0.318242, 0.328603, 0.243554, 0.185198, 0.185198, 0.155435, 0.15008, 0.137348, 0.167087, 0.137348, 0.137348, 0.134866, 0.185198, 0.219301, 0.243554, 0.268042, 0.236433, 0.17593, 0.161087, 0.144935, 0.222385, 0.173081, 0.173081, 0.173081, 0.236433, 0.275179, 0.268042, 0.194234, 0.17593, 0.200174, 0.200174, 0.21291, 0.182256, 0.17593, 0.144935, 0.129801, 0.17593, 0.257454, 0.339168, 0.422041, 0.433034, 0.440853, 0.545602, 0.525368, 0.51388, 0.549308, 0.545602, 0.529623, 0.509769, 0.525368, 0.476583, 0.505461, 0.414856, 0.36309, 0.298791, 0.301917, 0.301917, 0.301917, 0.301917, 0.232838, 0.232838, 0.268042, 0.268042, 0.271506, 0.268042, 0.356642, 0.36309, 0.281712, 0.247041, 0.328603, 0.332115, 0.268042, 0.278302, 0.359901, 0.346032, 0.422041, 0.483068, 0.480142, 0.42561, 0.414856, 0.433034, 0.440853, 0.346032, 0.324872, 0.349426, 0.284882, 0.216401, 0.21291, 0.21291, 0.17593, 0.185198, 0.200174, 0.278302, 0.275179, 0.275179, 0.352862, 0.36309, 0.25406, 0.25406, 0.257454, 0.219301, 0.284882, 0.284882, 0.332115, 0.324872, 0.278302, 0.281712, 0.339168, 0.324872, 0.324872, 0.433034, 0.454136, 0.440853, 0.436924, 0.440853, 0.433034, 0.454136, 0.370445, 0.450668, 0.447574, 0.447574, 0.497853, 0.494003, 0.494003, 0.51388, 0.461924, 0.454136, 0.458154, 0.465241, 0.480142, 0.56648, 0.480142, 0.476583, 0.40511, 0.41194, 0.408655, 0.394753, 0.380708, 0.384043, 0.384043, 0.394753, 0.394753, 0.41194, 0.414856, 0.328603, 0.328603, 0.387226, 0.40511, 0.401658, 0.414856, 0.408655, 0.390993, 0.454136, 0.486429, 0.575842, 0.58069, 0.59508, 0.5017, 0.517562, 0.608892, 0.608892, 0.58069, 0.59508, 0.642678, 0.632174, 0.661982, 0.545602, 0.575842, 0.59014, 0.703578, 0.750527, 0.741537, 0.750527, 0.754692, 0.685117, 0.661982, 0.632174, 0.58069, 0.745909, 0.720929, 0.699094], '')</t>
  </si>
  <si>
    <t>[35, 36, 37, 38, 39, 40, 41, 42, 89, 90, 91, 92, 93, 94, 95, 96, 98, 171, 177, 201, 202, 203, 204, 205, 206, 207, 208, 209, 210, 211, 212, 213, 214, 215, 216, 217, 218, 219, 220, 221, 222, 223, 224, 225, 226, 227]</t>
  </si>
  <si>
    <t>UPI0001576CE3 status=activ</t>
  </si>
  <si>
    <t>([0.222385, 0.275179, 0.301917, 0.332115, 0.349426, 0.374039, 0.359901, 0.41194, 0.398279, 0.328603, 0.264545, 0.268042, 0.36309, 0.328603, 0.447574, 0.529623, 0.454136, 0.366687, 0.268042, 0.209395, 0.191378, 0.196879, 0.194234, 0.209395, 0.137348, 0.078022, 0.086953, 0.111485, 0.109221, 0.102787, 0.139895, 0.185198, 0.206376, 0.122885, 0.15284, 0.127496, 0.118441, 0.161087, 0.25031, 0.349426, 0.42561, 0.490133, 0.454136, 0.458154, 0.352862, 0.436924, 0.557691, 0.505461, 0.517562, 0.486429, 0.433034, 0.476583, 0.525368, 0.436924, 0.549308, 0.557691, 0.461924, 0.374039, 0.387226, 0.40511, 0.377384, 0.291804, 0.229226, 0.291804, 0.308712, 0.418646, 0.394753, 0.295083, 0.236433, 0.137348, 0.155435, 0.173081, 0.096677, 0.092881, 0.158265, 0.120615, 0.0704, 0.122885, 0.200174, 0.122885, 0.058088, 0.035586, 0.05306, 0.035586, 0.028695, 0.025316, 0.024393, 0.028695, 0.055536, 0.116183, 0.196879, 0.179055, 0.164327, 0.264545, 0.167087, 0.137348, 0.144935, 0.170161, 0.179055, 0.167087, 0.219301, 0.216401, 0.335645, 0.377384, 0.490133, 0.394753, 0.394753, 0.311707, 0.219301, 0.132295, 0.092881, 0.071867, 0.045352, 0.085092, 0.076542, 0.088832, 0.127496, 0.125101, 0.15284, 0.094817, 0.064632, 0.043307, 0.050641, 0.049374, 0.048328, 0.048328, 0.058088, 0.058088, 0.0704, 0.122885, 0.122885, 0.098513, 0.139895, 0.216401, 0.21291, 0.21291, 0.194234, 0.142424, 0.161087, 0.161087, 0.129801, 0.17593, 0.275179, 0.247041, 0.206376, 0.196879, 0.173081, 0.167087, 0.173081, 0.216401, 0.206376, 0.203355, 0.236433, 0.173081, 0.129801, 0.100716, 0.11371, 0.15284, 0.120615, 0.079919, 0.043307, 0.055536, 0.036378, 0.033407, 0.059222, 0.038042, 0.037156, 0.024393, 0.038042, 0.020165, 0.019109, 0.015344, 0.020165, 0.019109, 0.018106, 0.016826, 0.015694, 0.010131, 0.009294, 0.010509, 0.013613], '')</t>
  </si>
  <si>
    <t>[15, 46, 47, 48, 52, 54, 55]</t>
  </si>
  <si>
    <t>UPI0001576CE5 status=activ</t>
  </si>
  <si>
    <t>([0.010926, 0.017797, 0.030003, 0.05306, 0.10481, 0.076542, 0.049374, 0.06312, 0.081712, 0.056825, 0.073402, 0.054297, 0.102787, 0.06184, 0.060549, 0.056825, 0.051831, 0.074921, 0.090864, 0.17593, 0.179055, 0.185198, 0.125101, 0.118441, 0.086953, 0.074921, 0.116183, 0.125101, 0.129801, 0.125101, 0.196879, 0.196879, 0.200174, 0.106997, 0.170161, 0.182256, 0.118441, 0.118441, 0.139895, 0.129801, 0.074921, 0.073402, 0.15284, 0.219301, 0.222385, 0.25406, 0.209395, 0.144935, 0.134866, 0.071867, 0.076542, 0.076542, 0.081712, 0.11371, 0.125101, 0.158265, 0.088832, 0.144935, 0.144935, 0.142424, 0.216401, 0.219301, 0.144935, 0.098513, 0.055536, 0.054297, 0.056825, 0.071867, 0.071867, 0.100716, 0.182256, 0.120615, 0.06184, 0.058088, 0.076542, 0.158265, 0.158265, 0.247041, 0.25406, 0.167087, 0.092881, 0.05306, 0.094817, 0.164327, 0.116183, 0.194234, 0.194234, 0.196879, 0.116183, 0.144935, 0.092881, 0.088832, 0.079919, 0.15008, 0.155435, 0.085092, 0.067594, 0.038042, 0.030003, 0.031287, 0.06312, 0.134866, 0.127496, 0.102787, 0.094817, 0.161087, 0.098513, 0.106997, 0.109221, 0.155435, 0.111485, 0.206376, 0.132295, 0.144935, 0.155435, 0.122885, 0.200174, 0.200174, 0.170161, 0.196879, 0.191378, 0.182256, 0.203355, 0.206376, 0.243554, 0.173081, 0.106997, 0.164327, 0.158265, 0.144935, 0.17593, 0.26085, 0.25031, 0.339168, 0.339168, 0.295083, 0.232838, 0.196879, 0.200174, 0.278302, 0.191378, 0.127496, 0.071867, 0.058088, 0.086953, 0.079919, 0.074921, 0.074921, 0.041405, 0.023087, 0.024826, 0.026338, 0.033407, 0.035586, 0.030003, 0.048328, 0.032677, 0.066181, 0.100716, 0.098513, 0.118441, 0.185198, 0.222385, 0.321458, 0.281712, 0.222385, 0.196879, 0.194234, 0.194234, 0.278302, 0.366687, 0.26085, 0.17593, 0.147574, 0.147574, 0.173081, 0.170161, 0.25406, 0.173081, 0.094817, 0.054297, 0.054297, 0.055536, 0.071867, 0.074921, 0.050641, 0.098513, 0.067594, 0.067594, 0.069024, 0.076542, 0.049374, 0.088832, 0.144935, 0.122885, 0.074921, 0.042364, 0.028107, 0.017447, 0.025316, 0.042364, 0.076542, 0.083462, 0.05306, 0.028695, 0.022306, 0.032677, 0.030003, 0.056825, 0.122885, 0.194234, 0.194234, 0.194234, 0.111485, 0.085092, 0.06312, 0.081712, 0.147574, 0.216401, 0.271506, 0.288399, 0.278302, 0.247041, 0.229226, 0.209395, 0.308712, 0.346032, 0.41194, 0.31487, 0.216401, 0.127496, 0.127496, 0.067594, 0.109221, 0.191378, 0.236433, 0.222385, 0.25406, 0.155435, 0.17593, 0.129801, 0.078022, 0.078022, 0.100716, 0.11371, 0.155435, 0.161087, 0.085092, 0.034884, 0.069024, 0.116183, 0.142424, 0.144935, 0.239899, 0.243554, 0.21291, 0.122885, 0.196879, 0.170161, 0.173081, 0.144935, 0.243554, 0.278302, 0.281712, 0.247041, 0.203355, 0.209395, 0.161087, 0.26085, 0.374039, 0.332115, 0.30533, 0.332115, 0.284882], '')</t>
  </si>
  <si>
    <t>UPI0001576CE7 status=activ</t>
  </si>
  <si>
    <t>([0.007259, 0.008075, 0.008804, 0.006988, 0.007177, 0.006039, 0.005223, 0.007259, 0.005872, 0.004835, 0.004388, 0.005249, 0.005318, 0.005378, 0.005223, 0.007495, 0.006894, 0.009483, 0.014783, 0.017797, 0.025762, 0.043307, 0.064632, 0.06312, 0.129801, 0.167087, 0.275179, 0.268042, 0.247041, 0.284882, 0.318242, 0.384043, 0.401658, 0.422041, 0.31487, 0.324872, 0.335645, 0.349426, 0.225814, 0.236433, 0.271506, 0.161087, 0.090864, 0.090864, 0.137348, 0.096677, 0.096677, 0.088832, 0.179055, 0.094817, 0.167087, 0.243554, 0.185198, 0.092881, 0.038858, 0.081712, 0.040537, 0.034884, 0.071867, 0.142424, 0.074921, 0.06184, 0.090864, 0.132295, 0.071867, 0.030611, 0.0198, 0.011903, 0.008156, 0.005623, 0.00777, 0.005249, 0.004689, 0.006374, 0.008624, 0.014075, 0.014075, 0.023963, 0.022306, 0.024826, 0.028107, 0.05306, 0.031287, 0.031287, 0.030611, 0.040537, 0.066181, 0.127496, 0.209395, 0.318242, 0.447574, 0.418646, 0.613573], '')</t>
  </si>
  <si>
    <t>[92]</t>
  </si>
  <si>
    <t>UPI0001576CEC status=activ</t>
  </si>
  <si>
    <t>([0.06312, 0.096677, 0.088832, 0.079919, 0.071867, 0.100716, 0.090864, 0.132295, 0.125101, 0.092881, 0.129801, 0.134866, 0.132295, 0.134866, 0.161087, 0.21291, 0.247041, 0.247041, 0.182256, 0.100716, 0.102787, 0.051831, 0.050641, 0.067594, 0.045352, 0.06312, 0.06312, 0.047319, 0.025316, 0.032017, 0.040537, 0.017797, 0.023087, 0.038858, 0.041405, 0.054297, 0.071867, 0.038042, 0.037156, 0.059222, 0.100716, 0.100716, 0.142424, 0.092881, 0.086953, 0.182256, 0.100716, 0.111485, 0.18812, 0.179055, 0.18812, 0.18812, 0.26085, 0.161087, 0.185198, 0.102787, 0.081712, 0.081712, 0.102787, 0.173081, 0.179055, 0.179055, 0.125101, 0.132295, 0.120615, 0.067594, 0.056825, 0.106997, 0.088832, 0.092881, 0.120615, 0.11371, 0.078022, 0.051831, 0.094817, 0.06184, 0.088832, 0.109221, 0.059222, 0.046336, 0.026892, 0.030003, 0.016826, 0.016826, 0.022306, 0.038042, 0.076542, 0.081712, 0.046336, 0.051831, 0.025762, 0.037156, 0.024826, 0.047319, 0.05306, 0.030003, 0.048328, 0.060549, 0.047319, 0.088832, 0.111485, 0.182256, 0.094817, 0.132295, 0.164327, 0.127496, 0.127496, 0.071867, 0.038042, 0.066181, 0.048328, 0.106997, 0.054297, 0.066181, 0.066181, 0.120615, 0.106997, 0.054297, 0.056825, 0.040537, 0.038042, 0.027463, 0.026892, 0.05306, 0.037156, 0.026892, 0.034068, 0.042364, 0.042364, 0.092881, 0.060549, 0.041405, 0.038858, 0.069024, 0.090864, 0.048328, 0.028695, 0.047319, 0.06184, 0.058088, 0.118441, 0.096677, 0.170161, 0.090864, 0.055536, 0.05306, 0.056825, 0.026892, 0.013265, 0.022306, 0.022306, 0.034068, 0.06184, 0.055536, 0.055536, 0.055536, 0.11371, 0.164327, 0.196879, 0.15008, 0.127496, 0.116183, 0.116183, 0.051831, 0.083462, 0.073402, 0.078022, 0.098513, 0.15284, 0.243554, 0.229226, 0.196879, 0.161087, 0.173081, 0.17593, 0.206376, 0.142424, 0.125101, 0.083462, 0.05306, 0.092881, 0.11371, 0.090864, 0.111485, 0.206376, 0.243554, 0.332115, 0.436924, 0.494003, 0.538167, 0.433034, 0.346032, 0.352862, 0.398279, 0.298791, 0.288399, 0.278302, 0.301917, 0.311707, 0.268042, 0.30533, 0.332115, 0.264545, 0.308712, 0.268042, 0.271506, 0.268042, 0.185198, 0.122885, 0.06312, 0.041405, 0.076542, 0.137348, 0.129801, 0.102787, 0.173081, 0.102787, 0.050641, 0.071867, 0.073402, 0.144935, 0.111485, 0.071867, 0.06312, 0.06184, 0.098513, 0.096677, 0.096677, 0.090864, 0.111485, 0.11371, 0.139895, 0.118441, 0.086953, 0.069024, 0.067594, 0.047319, 0.085092, 0.144935, 0.100716, 0.060549], '')</t>
  </si>
  <si>
    <t>UPI0001576CEE status=activ</t>
  </si>
  <si>
    <t>([0.098513, 0.045352, 0.033407, 0.048328, 0.051831, 0.0704, 0.116183, 0.139895, 0.179055, 0.203355, 0.243554, 0.200174, 0.147574, 0.139895, 0.079919, 0.147574, 0.134866, 0.06312, 0.060549, 0.060549, 0.054297, 0.100716, 0.179055, 0.209395, 0.206376, 0.170161, 0.120615, 0.056825, 0.032677, 0.024393, 0.024826, 0.022306, 0.022306, 0.022306, 0.022667, 0.040537, 0.047319, 0.027463, 0.029376, 0.024826, 0.024826, 0.025762, 0.031287, 0.037156, 0.047319, 0.03976, 0.0704, 0.066181, 0.118441, 0.203355, 0.232838, 0.203355, 0.179055, 0.182256, 0.275179, 0.185198, 0.191378, 0.179055, 0.17593, 0.17593, 0.219301, 0.222385, 0.26085, 0.247041, 0.18812, 0.185198, 0.15008, 0.134866, 0.170161, 0.167087, 0.15008, 0.158265, 0.129801, 0.102787, 0.158265, 0.096677, 0.155435, 0.15008, 0.147574, 0.243554, 0.257454, 0.239899, 0.239899, 0.194234, 0.179055, 0.206376, 0.144935, 0.203355, 0.225814, 0.26085, 0.26085, 0.281712, 0.288399, 0.275179, 0.352862, 0.352862, 0.440853, 0.436924, 0.332115, 0.328603, 0.216401, 0.291804, 0.222385, 0.236433, 0.356642, 0.356642, 0.288399, 0.359901, 0.332115, 0.209395, 0.137348, 0.137348, 0.10481, 0.078022, 0.109221, 0.11371, 0.0704, 0.0704, 0.045352, 0.090864, 0.054297, 0.10481, 0.067594, 0.122885, 0.18812, 0.109221, 0.109221, 0.164327, 0.164327, 0.125101, 0.137348, 0.129801, 0.137348, 0.158265, 0.120615, 0.155435, 0.144935, 0.216401, 0.222385, 0.321458, 0.236433, 0.352862, 0.31487, 0.384043, 0.370445, 0.359901, 0.346032, 0.36309, 0.328603, 0.222385, 0.275179, 0.359901, 0.461924, 0.458154, 0.468512, 0.562014, 0.494003, 0.465241, 0.374039, 0.284882, 0.17593, 0.239899, 0.15008, 0.182256, 0.182256, 0.102787, 0.102787, 0.161087, 0.102787, 0.102787, 0.196879, 0.222385, 0.15008, 0.100716, 0.106997, 0.100716, 0.102787, 0.078022, 0.111485, 0.15284, 0.236433, 0.328603, 0.356642, 0.356642, 0.321458, 0.257454, 0.26085, 0.173081, 0.170161, 0.200174, 0.239899, 0.134866, 0.158265, 0.25031, 0.31487, 0.30533, 0.31487, 0.243554, 0.324872, 0.295083, 0.335645, 0.239899, 0.200174, 0.18812, 0.167087, 0.191378, 0.268042, 0.349426, 0.36309, 0.370445, 0.414856, 0.374039, 0.483068, 0.359901, 0.342579, 0.339168, 0.339168, 0.301917, 0.291804, 0.209395, 0.142424, 0.092881, 0.15008, 0.203355, 0.109221, 0.11371, 0.116183, 0.11371, 0.125101, 0.11371, 0.118441, 0.064632, 0.078022, 0.076542, 0.081712, 0.048328, 0.041405, 0.032677, 0.042364, 0.034884, 0.059222, 0.100716, 0.155435, 0.094817, 0.079919, 0.144935, 0.185198, 0.158265, 0.125101, 0.092881, 0.134866, 0.102787, 0.15284, 0.122885, 0.094817, 0.15008, 0.243554], '')</t>
  </si>
  <si>
    <t>[155]</t>
  </si>
  <si>
    <t>UPI0001576CEF status=activ</t>
  </si>
  <si>
    <t>([0.164327, 0.106997, 0.196879, 0.182256, 0.229226, 0.264545, 0.318242, 0.301917, 0.243554, 0.268042, 0.257454, 0.200174, 0.170161, 0.096677, 0.0704, 0.122885, 0.132295, 0.222385, 0.139895, 0.15284, 0.182256, 0.142424, 0.203355, 0.179055, 0.134866, 0.0704, 0.073402, 0.033407, 0.041405, 0.05306, 0.051831, 0.069024, 0.120615, 0.142424, 0.155435, 0.182256, 0.102787, 0.18812, 0.142424, 0.194234, 0.111485, 0.118441, 0.155435, 0.18812, 0.15008, 0.15008, 0.243554, 0.164327, 0.271506, 0.239899, 0.17593, 0.196879, 0.191378, 0.203355, 0.173081, 0.25406, 0.219301, 0.232838, 0.216401, 0.167087, 0.122885, 0.167087, 0.173081, 0.173081, 0.144935, 0.182256, 0.275179, 0.164327, 0.229226, 0.155435, 0.194234, 0.30533, 0.18812, 0.155435, 0.085092, 0.067594, 0.050641, 0.06184, 0.0704, 0.056825, 0.122885, 0.122885, 0.125101, 0.073402, 0.054297, 0.058088, 0.054297, 0.042364, 0.096677, 0.079919, 0.069024, 0.032017, 0.023534, 0.044297, 0.05306, 0.098513, 0.144935, 0.170161, 0.182256, 0.167087, 0.200174, 0.144935, 0.144935, 0.100716, 0.158265, 0.11371, 0.106997, 0.059222, 0.059222, 0.059222, 0.03976, 0.078022, 0.179055, 0.209395, 0.209395, 0.21291, 0.139895, 0.094817, 0.076542, 0.073402, 0.066181, 0.034068, 0.023963, 0.044297, 0.092881, 0.094817, 0.096677, 0.102787, 0.167087, 0.170161, 0.098513, 0.139895, 0.137348, 0.064632, 0.067594, 0.071867, 0.0704, 0.118441, 0.100716, 0.132295, 0.139895, 0.170161, 0.271506, 0.271506, 0.271506, 0.26085, 0.164327, 0.216401, 0.144935, 0.144935, 0.17593, 0.17593, 0.17593, 0.173081, 0.173081, 0.167087, 0.155435, 0.155435, 0.164327, 0.161087, 0.081712, 0.073402, 0.137348, 0.132295, 0.216401, 0.239899, 0.164327, 0.144935, 0.120615, 0.10481, 0.086953, 0.048328, 0.092881, 0.11371, 0.125101, 0.219301, 0.236433, 0.243554, 0.247041, 0.21291, 0.295083, 0.398279, 0.377384, 0.308712, 0.271506, 0.219301, 0.137348, 0.196879, 0.36309], '')</t>
  </si>
  <si>
    <t>UPI0001576CF2 status=activ</t>
  </si>
  <si>
    <t>([0.232838, 0.21291, 0.239899, 0.268042, 0.15284, 0.196879, 0.137348, 0.094817, 0.11371, 0.15008, 0.111485, 0.086953, 0.066181, 0.134866, 0.21291, 0.200174, 0.21291, 0.200174, 0.11371, 0.134866, 0.122885, 0.090864, 0.111485, 0.134866, 0.081712, 0.15284, 0.158265, 0.203355, 0.203355, 0.134866, 0.118441, 0.182256, 0.194234, 0.15008, 0.134866, 0.137348, 0.142424, 0.100716, 0.100716, 0.092881, 0.100716, 0.10481, 0.073402, 0.079919, 0.038858, 0.038858, 0.022306, 0.011342, 0.013265, 0.024393, 0.044297, 0.037156, 0.021816, 0.0198, 0.026338, 0.016257, 0.015344, 0.016528, 0.016528, 0.010131, 0.017138, 0.016021, 0.034068, 0.038042, 0.037156, 0.035586, 0.033407, 0.067594, 0.137348, 0.147574, 0.129801, 0.098513, 0.098513, 0.098513, 0.155435, 0.185198, 0.185198, 0.196879, 0.17593, 0.21291, 0.216401, 0.142424, 0.120615, 0.100716, 0.079919, 0.076542, 0.132295, 0.232838, 0.161087, 0.15008, 0.094817, 0.049374, 0.034884, 0.042364, 0.081712, 0.100716, 0.098513, 0.11371, 0.069024, 0.0704, 0.074921, 0.10481, 0.179055, 0.206376, 0.206376, 0.31487, 0.275179, 0.281712, 0.26085, 0.332115, 0.291804, 0.328603, 0.390993, 0.414856, 0.4292, 0.321458, 0.257454, 0.191378, 0.271506, 0.359901, 0.390993, 0.370445, 0.42561, 0.414856, 0.346032, 0.236433, 0.173081, 0.118441, 0.109221, 0.118441, 0.096677, 0.144935, 0.182256, 0.179055, 0.164327, 0.081712, 0.142424, 0.10481, 0.092881, 0.098513, 0.088832, 0.073402, 0.085092, 0.079919, 0.064632, 0.055536, 0.109221, 0.155435, 0.196879, 0.142424, 0.129801, 0.106997, 0.109221, 0.067594, 0.083462, 0.073402, 0.096677, 0.096677, 0.129801, 0.173081, 0.173081, 0.167087, 0.167087, 0.122885, 0.096677, 0.0704, 0.125101, 0.139895, 0.139895, 0.194234, 0.17593, 0.209395, 0.243554, 0.132295, 0.161087, 0.137348, 0.15284, 0.206376, 0.21291, 0.247041, 0.278302, 0.257454, 0.257454, 0.271506, 0.236433, 0.239899, 0.291804, 0.257454, 0.155435, 0.106997, 0.118441, 0.155435, 0.081712, 0.060549, 0.060549, 0.085092, 0.060549, 0.106997, 0.122885, 0.098513, 0.10481, 0.086953, 0.0704, 0.055536, 0.038042, 0.048328, 0.046336, 0.044297, 0.042364, 0.074921, 0.11371], '')</t>
  </si>
  <si>
    <t>UPI0001576D02 status=activ</t>
  </si>
  <si>
    <t>([0.106997, 0.11371, 0.120615, 0.158265, 0.196879, 0.11371, 0.076542, 0.060549, 0.059222, 0.076542, 0.092881, 0.134866, 0.109221, 0.090864, 0.066181, 0.047319, 0.06312, 0.109221, 0.147574, 0.209395, 0.232838, 0.298791, 0.335645, 0.321458, 0.321458, 0.236433, 0.352862, 0.458154, 0.418646, 0.422041, 0.4292, 0.390993, 0.377384, 0.4292, 0.538167, 0.562014, 0.585406, 0.562014, 0.570702, 0.497853, 0.468512, 0.339168, 0.25031, 0.185198, 0.173081, 0.179055, 0.26085, 0.26085, 0.243554, 0.359901, 0.291804, 0.278302, 0.318242, 0.308712, 0.295083, 0.196879, 0.15284, 0.196879, 0.127496, 0.109221, 0.167087, 0.139895, 0.25031, 0.335645, 0.332115, 0.384043, 0.318242, 0.339168, 0.324872, 0.281712, 0.200174, 0.31487, 0.339168, 0.257454, 0.25406, 0.236433, 0.349426, 0.433034, 0.394753, 0.454136, 0.447574, 0.356642, 0.41194, 0.40511, 0.328603, 0.384043, 0.36309, 0.366687, 0.26085, 0.26085, 0.295083, 0.346032, 0.31487, 0.268042, 0.339168, 0.318242, 0.298791, 0.25031, 0.173081, 0.173081, 0.170161], '')</t>
  </si>
  <si>
    <t>[34, 35, 36, 37, 38]</t>
  </si>
  <si>
    <t>UPI0001576D05 status=activ</t>
  </si>
  <si>
    <t>([0.557691, 0.59508, 0.450668, 0.472492, 0.5017, 0.525368, 0.575842, 0.59508, 0.613573, 0.534167, 0.517562, 0.553315, 0.509769, 0.509769, 0.525368, 0.521092, 0.480142, 0.59508, 0.608892, 0.480142, 0.41194, 0.418646, 0.414856, 0.433034, 0.436924, 0.468512, 0.436924, 0.31487, 0.324872, 0.321458, 0.398279, 0.433034, 0.440853, 0.476583, 0.472492, 0.366687, 0.281712, 0.321458, 0.278302, 0.295083, 0.370445, 0.440853, 0.509769, 0.414856, 0.40511, 0.401658, 0.384043, 0.332115, 0.349426, 0.311707, 0.318242, 0.243554, 0.25031, 0.26085, 0.268042, 0.264545, 0.264545, 0.359901, 0.321458, 0.356642, 0.25406, 0.182256, 0.182256, 0.132295, 0.137348, 0.206376, 0.21291, 0.196879, 0.284882, 0.301917, 0.324872, 0.222385, 0.257454, 0.21291, 0.122885, 0.118441, 0.100716, 0.137348, 0.139895, 0.10481, 0.102787, 0.15008, 0.209395, 0.206376, 0.206376, 0.288399, 0.196879, 0.194234, 0.125101, 0.122885, 0.17593, 0.17593, 0.275179, 0.311707, 0.346032, 0.374039, 0.275179, 0.308712, 0.346032, 0.332115, 0.42561, 0.342579, 0.257454, 0.291804, 0.206376, 0.295083, 0.30533, 0.308712, 0.321458, 0.324872, 0.209395, 0.209395, 0.222385, 0.194234, 0.216401, 0.139895, 0.127496, 0.206376, 0.127496, 0.129801, 0.134866, 0.071867, 0.120615, 0.194234, 0.100716, 0.158265, 0.158265, 0.158265, 0.209395, 0.173081, 0.25031, 0.268042, 0.239899, 0.229226, 0.257454, 0.239899, 0.324872, 0.440853, 0.433034, 0.562014, 0.465241, 0.494003, 0.517562, 0.440853, 0.444081, 0.557691, 0.562014, 0.521092, 0.4292, 0.458154, 0.521092, 0.521092, 0.5017, 0.497853, 0.465241, 0.468512, 0.422041, 0.394753, 0.281712, 0.17593, 0.158265, 0.142424, 0.120615, 0.18812, 0.26085, 0.247041, 0.243554, 0.173081, 0.147574, 0.216401, 0.222385, 0.170161, 0.182256, 0.31487, 0.281712, 0.31487, 0.232838, 0.275179, 0.232838, 0.324872, 0.356642, 0.281712, 0.380708, 0.394753, 0.359901, 0.328603, 0.30533, 0.271506, 0.324872, 0.390993, 0.346032, 0.298791, 0.311707, 0.243554], '')</t>
  </si>
  <si>
    <t>[0, 1, 4, 5, 6, 7, 8, 9, 10, 11, 12, 13, 14, 15, 17, 18, 42, 139, 142, 145, 146, 147, 150, 151, 152]</t>
  </si>
  <si>
    <t>UPI0001576D09 status=activ</t>
  </si>
  <si>
    <t>([0.139895, 0.182256, 0.21291, 0.25406, 0.288399, 0.318242, 0.342579, 0.275179, 0.275179, 0.328603, 0.366687, 0.418646, 0.4292, 0.339168, 0.41194, 0.352862, 0.370445, 0.346032, 0.295083, 0.380708, 0.41194, 0.433034, 0.335645, 0.346032, 0.346032, 0.349426, 0.311707, 0.225814, 0.321458, 0.243554, 0.222385, 0.185198, 0.173081, 0.109221, 0.164327, 0.185198, 0.216401, 0.295083, 0.301917, 0.278302, 0.17593, 0.134866, 0.085092, 0.15008, 0.155435, 0.164327, 0.167087, 0.132295, 0.222385, 0.203355, 0.311707, 0.301917, 0.339168, 0.342579, 0.328603, 0.332115, 0.271506, 0.232838, 0.236433, 0.239899, 0.243554, 0.318242, 0.301917, 0.398279, 0.408655, 0.31487, 0.225814, 0.21291, 0.232838, 0.222385, 0.203355, 0.200174, 0.200174, 0.116183, 0.06184, 0.109221, 0.102787, 0.158265, 0.102787, 0.100716, 0.090864, 0.155435, 0.206376, 0.219301, 0.239899, 0.155435, 0.155435, 0.225814, 0.243554, 0.243554, 0.209395, 0.25031, 0.236433, 0.17593, 0.26085, 0.352862, 0.356642, 0.366687, 0.31487, 0.387226, 0.36309, 0.374039, 0.264545, 0.25031, 0.239899, 0.203355, 0.318242, 0.40511, 0.414856, 0.401658, 0.380708, 0.40511, 0.422041, 0.444081, 0.521092, 0.534167, 0.529623, 0.458154, 0.390993, 0.398279, 0.346032, 0.346032, 0.308712, 0.390993, 0.380708, 0.390993, 0.298791, 0.275179, 0.268042, 0.225814, 0.229226, 0.288399, 0.318242, 0.200174, 0.122885, 0.116183, 0.11371, 0.06184, 0.100716, 0.085092, 0.10481, 0.144935, 0.10481, 0.132295, 0.120615, 0.098513, 0.164327, 0.271506, 0.232838, 0.206376, 0.271506, 0.281712, 0.222385, 0.219301, 0.298791, 0.384043, 0.301917, 0.219301, 0.243554, 0.236433, 0.346032, 0.243554, 0.26085, 0.356642, 0.352862, 0.281712, 0.30533, 0.308712, 0.209395, 0.243554, 0.278302, 0.236433, 0.147574, 0.225814, 0.127496, 0.092881, 0.090864, 0.088832, 0.142424, 0.144935, 0.144935, 0.132295, 0.209395, 0.142424, 0.081712, 0.081712, 0.122885, 0.106997, 0.094817, 0.106997, 0.086953, 0.081712, 0.049374, 0.085092, 0.088832, 0.122885, 0.173081, 0.109221, 0.179055, 0.106997, 0.106997, 0.067594, 0.036378, 0.038858, 0.043307, 0.079919, 0.071867, 0.106997, 0.129801, 0.127496, 0.15284, 0.15284, 0.167087, 0.164327, 0.100716, 0.090864, 0.059222, 0.058088, 0.064632, 0.0704, 0.074921, 0.069024, 0.06184, 0.116183, 0.120615, 0.147574, 0.079919, 0.088832, 0.046336, 0.024393, 0.025762, 0.038042, 0.048328, 0.021816, 0.038858, 0.083462, 0.0704, 0.106997, 0.085092, 0.11371, 0.079919, 0.118441, 0.196879, 0.284882, 0.232838, 0.167087], '')</t>
  </si>
  <si>
    <t>[114, 115, 116]</t>
  </si>
  <si>
    <t>UPI0001576D0A status=activ</t>
  </si>
  <si>
    <t>([0.137348, 0.182256, 0.10481, 0.147574, 0.182256, 0.21291, 0.25406, 0.291804, 0.247041, 0.185198, 0.216401, 0.291804, 0.232838, 0.239899, 0.239899, 0.25406, 0.271506, 0.229226, 0.268042, 0.328603, 0.342579, 0.239899, 0.158265, 0.182256, 0.142424, 0.098513, 0.098513, 0.116183, 0.111485, 0.155435, 0.18812, 0.182256, 0.155435, 0.236433, 0.236433, 0.243554, 0.158265, 0.219301, 0.21291, 0.147574, 0.127496, 0.120615, 0.134866, 0.219301, 0.284882, 0.25406, 0.328603, 0.332115, 0.298791, 0.30533, 0.216401, 0.17593, 0.109221, 0.116183, 0.111485, 0.106997, 0.164327, 0.173081, 0.182256, 0.225814, 0.25406, 0.295083, 0.328603, 0.41194, 0.408655, 0.408655, 0.480142, 0.377384, 0.346032, 0.311707, 0.232838, 0.216401, 0.321458, 0.42561, 0.318242, 0.295083, 0.21291, 0.137348, 0.225814, 0.225814, 0.182256, 0.216401, 0.147574, 0.132295, 0.137348, 0.139895, 0.118441, 0.098513, 0.090864, 0.109221, 0.081712, 0.122885, 0.132295, 0.125101, 0.118441, 0.161087, 0.185198, 0.264545, 0.359901, 0.243554, 0.155435, 0.164327, 0.173081, 0.236433, 0.164327, 0.161087, 0.158265, 0.164327, 0.164327, 0.26085, 0.17593, 0.179055, 0.18812, 0.196879, 0.206376, 0.206376, 0.167087, 0.106997, 0.106997, 0.106997, 0.164327, 0.278302, 0.30533, 0.30533, 0.222385, 0.295083, 0.288399, 0.275179, 0.311707, 0.342579, 0.349426, 0.440853, 0.454136, 0.41194, 0.458154, 0.447574, 0.447574, 0.5017, 0.494003, 0.422041, 0.422041, 0.433034, 0.433034, 0.40511, 0.324872, 0.30533, 0.222385, 0.134866, 0.142424, 0.144935, 0.173081, 0.10481, 0.106997, 0.170161, 0.129801, 0.167087, 0.144935, 0.147574, 0.111485, 0.179055, 0.182256, 0.191378, 0.15008, 0.127496, 0.094817, 0.147574, 0.167087, 0.25031, 0.366687, 0.275179, 0.275179, 0.243554, 0.328603, 0.247041, 0.236433, 0.324872, 0.328603, 0.359901, 0.281712, 0.268042, 0.203355, 0.278302, 0.281712, 0.324872, 0.335645, 0.349426, 0.349426, 0.40511, 0.359901, 0.359901, 0.359901, 0.321458, 0.328603, 0.328603, 0.339168, 0.30533, 0.225814, 0.18812, 0.196879, 0.275179, 0.366687, 0.366687, 0.328603, 0.328603, 0.332115, 0.232838, 0.301917, 0.298791, 0.36309, 0.328603, 0.332115, 0.342579, 0.281712, 0.284882, 0.284882, 0.390993, 0.394753, 0.468512, 0.505461, 0.387226, 0.318242, 0.295083, 0.366687, 0.291804, 0.194234, 0.185198, 0.275179, 0.308712, 0.271506, 0.203355, 0.284882, 0.191378, 0.179055, 0.278302, 0.271506, 0.268042, 0.147574, 0.170161, 0.17593, 0.182256, 0.281712, 0.349426, 0.374039, 0.26085, 0.377384, 0.384043, 0.359901, 0.359901, 0.328603, 0.318242, 0.366687, 0.271506, 0.387226, 0.480142, 0.483068, 0.490133, 0.505461, 0.63748, 0.63748, 0.622677, 0.622677, 0.585406, 0.585406, 0.585406, 0.733139, 0.671169, 0.784345, 0.716283, 0.716283, 0.59508, 0.642678, 0.671169, 0.791621, 0.76285, 0.618285, 0.494003, 0.40511, 0.390993, 0.384043, 0.394753, 0.370445, 0.374039, 0.401658, 0.401658, 0.31487, 0.346032, 0.301917, 0.216401, 0.26085, 0.268042, 0.366687, 0.284882, 0.268042, 0.170161, 0.106997, 0.185198, 0.243554, 0.332115, 0.342579, 0.264545, 0.225814, 0.257454, 0.25031, 0.247041, 0.144935, 0.225814, 0.209395, 0.301917, 0.380708, 0.335645, 0.264545, 0.194234, 0.271506, 0.179055, 0.298791, 0.380708, 0.394753, 0.436924, 0.422041, 0.447574, 0.505461, 0.505461, 0.505461, 0.5017, 0.51388, 0.553315, 0.4292, 0.335645, 0.328603, 0.25031, 0.366687, 0.349426, 0.4292, 0.440853, 0.440853, 0.414856, 0.332115, 0.219301, 0.21291, 0.216401, 0.196879, 0.225814, 0.25406, 0.264545, 0.26085, 0.232838, 0.281712, 0.377384, 0.444081, 0.41194, 0.494003, 0.418646, 0.521092, 0.468512, 0.42561, 0.549308], '')</t>
  </si>
  <si>
    <t>[137, 218, 256, 257, 258, 259, 260, 261, 262, 263, 264, 265, 266, 267, 268, 269, 270, 271, 272, 273, 274, 320, 321, 322, 323, 324, 325, 352, 355]</t>
  </si>
  <si>
    <t>UPI0001576D0F status=activ</t>
  </si>
  <si>
    <t>([0.118441, 0.116183, 0.111485, 0.147574, 0.074921, 0.098513, 0.122885, 0.081712, 0.056825, 0.058088, 0.045352, 0.06312, 0.069024, 0.041405, 0.033407, 0.033407, 0.064632, 0.036378, 0.06184, 0.069024, 0.071867, 0.132295, 0.092881, 0.073402, 0.0704, 0.085092, 0.047319, 0.047319, 0.102787, 0.179055, 0.209395, 0.25406, 0.239899, 0.225814, 0.31487, 0.321458, 0.339168, 0.216401, 0.318242, 0.247041, 0.15284, 0.15284, 0.142424, 0.132295, 0.118441, 0.120615, 0.219301, 0.324872, 0.324872, 0.288399, 0.281712, 0.18812, 0.147574, 0.090864, 0.090864, 0.088832, 0.086953, 0.137348, 0.155435, 0.15284, 0.209395, 0.21291, 0.236433, 0.236433, 0.352862, 0.450668, 0.349426, 0.284882, 0.275179, 0.239899, 0.239899, 0.167087, 0.18812, 0.268042, 0.36309, 0.25406, 0.25031, 0.25406, 0.182256, 0.268042, 0.17593, 0.100716, 0.161087, 0.147574, 0.122885, 0.125101, 0.079919, 0.083462, 0.109221, 0.118441, 0.090864, 0.054297, 0.055536, 0.071867, 0.074921, 0.073402, 0.144935, 0.144935, 0.086953, 0.132295, 0.137348, 0.203355, 0.225814, 0.137348, 0.127496, 0.15008, 0.090864, 0.083462, 0.142424, 0.137348, 0.15284, 0.203355, 0.182256, 0.247041, 0.275179, 0.236433, 0.236433, 0.229226, 0.236433, 0.291804, 0.209395, 0.209395, 0.209395, 0.264545, 0.339168, 0.346032, 0.243554, 0.247041, 0.346032, 0.346032, 0.25031, 0.216401, 0.167087, 0.18812, 0.203355, 0.21291, 0.216401, 0.222385, 0.219301, 0.21291, 0.216401, 0.301917, 0.30533, 0.222385, 0.225814, 0.17593, 0.170161, 0.278302, 0.366687, 0.346032, 0.342579, 0.349426, 0.366687, 0.352862, 0.408655, 0.390993, 0.318242, 0.311707, 0.232838, 0.243554, 0.243554, 0.30533, 0.318242, 0.216401, 0.216401, 0.209395, 0.209395, 0.219301, 0.222385, 0.25031, 0.222385, 0.200174, 0.284882, 0.191378, 0.291804, 0.352862, 0.352862, 0.436924, 0.480142, 0.557691, 0.56648, 0.468512, 0.444081, 0.444081, 0.458154, 0.447574, 0.454136, 0.56648, 0.468512, 0.450668, 0.4292, 0.465241, 0.505461, 0.517562, 0.632174, 0.626927, 0.480142, 0.401658, 0.311707, 0.216401, 0.232838, 0.222385, 0.31487, 0.271506, 0.25406, 0.25406, 0.281712, 0.278302, 0.264545, 0.257454, 0.26085, 0.26085, 0.247041, 0.161087, 0.096677, 0.06312, 0.040537, 0.074921, 0.125101, 0.185198, 0.278302, 0.291804, 0.206376, 0.17593, 0.216401, 0.216401, 0.301917, 0.398279, 0.447574, 0.465241, 0.461924, 0.454136, 0.454136, 0.472492, 0.613573, 0.73685, 0.73685, 0.707965, 0.690604, 0.63748, 0.538167, 0.447574, 0.41194, 0.51388, 0.51388, 0.483068, 0.468512, 0.436924, 0.377384, 0.328603, 0.275179, 0.370445, 0.346032, 0.288399, 0.222385], '')</t>
  </si>
  <si>
    <t>[179, 180, 187, 192, 193, 194, 195, 234, 235, 236, 237, 238, 239, 240, 243, 244]</t>
  </si>
  <si>
    <t>UPI0001576D10 status=activ</t>
  </si>
  <si>
    <t>([0.006039, 0.008002, 0.008276, 0.006567, 0.006421, 0.004513, 0.003431, 0.0028, 0.00243, 0.002555, 0.003212, 0.00283, 0.001748, 0.001318, 0.001597, 0.001142, 0.001722, 0.001374, 0.001778, 0.001408, 0.00225, 0.003177, 0.003341, 0.003821, 0.003555, 0.003246, 0.003607, 0.005683, 0.008624, 0.010926, 0.010672, 0.011342, 0.009865, 0.020876, 0.016826, 0.017797, 0.016826, 0.009096, 0.008409, 0.00515, 0.007495, 0.007315, 0.006245, 0.004513, 0.003405, 0.00316, 0.002623, 0.002336, 0.00231, 0.001434, 0.001142, 0.001383, 0.001434, 0.001481, 0.000816, 0.001288, 0.001271, 0.001499, 0.001649, 0.002662, 0.004135, 0.00316, 0.002976, 0.003431, 0.004921, 0.006701, 0.006619, 0.007031, 0.009187, 0.009977, 0.013613, 0.013265, 0.013437, 0.011342, 0.020522, 0.056825, 0.028695, 0.028695, 0.042364, 0.079919, 0.036378, 0.014075, 0.012727, 0.007877, 0.006701, 0.004315, 0.002976, 0.003478, 0.003461, 0.003671, 0.002482, 0.002482, 0.002606, 0.002727, 0.001709, 0.001408, 0.000906, 0.001335, 0.001335, 0.001305, 0.001335, 0.001417, 0.00243, 0.002349, 0.00292, 0.003555, 0.003555, 0.005223, 0.005734, 0.005799, 0.004775, 0.004431, 0.003607, 0.00359, 0.003246, 0.00359, 0.004358, 0.004135, 0.004388, 0.003341, 0.002529, 0.001786, 0.002503, 0.001623, 0.002482, 0.00283, 0.001872, 0.001967, 0.001408, 0.001172, 0.001743, 0.001743, 0.002606, 0.003757, 0.003555, 0.002512, 0.003177, 0.002211, 0.00316, 0.002555, 0.00243, 0.003298, 0.0028, 0.00246, 0.002503, 0.001743, 0.001855, 0.002662, 0.002705, 0.002555, 0.003671, 0.002623, 0.003727, 0.002482, 0.001722, 0.0028, 0.003341, 0.002688, 0.004247, 0.003109, 0.003079, 0.004247, 0.00292, 0.003431, 0.003821, 0.004577, 0.005503, 0.004513, 0.004577, 0.004135, 0.003997, 0.00283, 0.00389, 0.002512, 0.004208, 0.004388, 0.003014, 0.003607, 0.003555, 0.003298, 0.004483, 0.005378, 0.003864, 0.003821, 0.004388, 0.003109, 0.002688, 0.003341, 0.002705, 0.002705, 0.002727, 0.003864, 0.005932, 0.004208, 0.004976, 0.004513, 0.004247, 0.004388, 0.003177, 0.003276, 0.003366, 0.003555, 0.003555, 0.005318, 0.005249, 0.006374, 0.009483, 0.013821, 0.015078, 0.031287, 0.031287, 0.036378, 0.035586, 0.032677, 0.033407, 0.071867, 0.071867, 0.170161, 0.288399, 0.257454, 0.229226, 0.21291, 0.111485, 0.120615, 0.043307, 0.090864, 0.083462, 0.081712, 0.06312, 0.051831, 0.055536, 0.055536, 0.118441, 0.060549, 0.060549, 0.132295, 0.047319, 0.045352, 0.040537, 0.017138, 0.017447, 0.03976, 0.023534, 0.046336, 0.020522, 0.051831, 0.066181, 0.06312, 0.0704, 0.094817, 0.055536, 0.023963, 0.011903, 0.008002, 0.008156, 0.005683, 0.004247, 0.00558, 0.004161, 0.00283, 0.00316, 0.003607, 0.002727, 0.002555, 0.002512, 0.002512, 0.001572, 0.001048, 0.000661, 0.000674, 0.000674, 0.000575, 0.000575, 0.001069, 0.001335, 0.002155, 0.002138, 0.002727, 0.003177, 0.003804, 0.003757, 0.00558, 0.006374, 0.005932, 0.008624, 0.009401, 0.016528, 0.041405, 0.034884, 0.055536, 0.034884, 0.034884, 0.069024, 0.069024, 0.0704, 0.047319, 0.037156, 0.092881, 0.098513, 0.100716, 0.067594, 0.132295, 0.060549, 0.085092, 0.127496, 0.055536, 0.051831, 0.023963, 0.020522, 0.031287, 0.031287, 0.0198, 0.016021, 0.016528, 0.014586, 0.011669, 0.020522, 0.022667, 0.011106, 0.006567, 0.005872, 0.007091, 0.007091, 0.010672, 0.010221, 0.007422, 0.008895, 0.008409, 0.015694, 0.017797, 0.021816, 0.013265, 0.029376, 0.017138, 0.013437, 0.032017, 0.040537, 0.030611, 0.013437, 0.014586, 0.017138, 0.016826, 0.011669, 0.008409, 0.006142, 0.004483, 0.006619, 0.008804, 0.007315, 0.006567, 0.006142, 0.006374, 0.006245, 0.005318, 0.006194, 0.004976, 0.003478, 0.00316, 0.00316, 0.003405, 0.003246, 0.003276, 0.002881, 0.003212, 0.00407, 0.005249, 0.007877, 0.005799, 0.004921, 0.005992, 0.006194, 0.004315, 0.004388, 0.007091, 0.005683, 0.007315, 0.009294, 0.009401, 0.009294, 0.007495, 0.011342, 0.019401, 0.019401, 0.023534, 0.023963, 0.014315, 0.010926, 0.008525, 0.008276, 0.006894, 0.006988, 0.007495, 0.012727, 0.011903, 0.007422, 0.00777, 0.009015, 0.008804, 0.013821, 0.018787, 0.0198, 0.020876, 0.01204, 0.020522, 0.015078, 0.023534, 0.048328, 0.066181, 0.094817, 0.137348, 0.232838, 0.222385, 0.209395, 0.209395, 0.173081, 0.25031, 0.339168, 0.278302, 0.321458, 0.284882, 0.247041, 0.349426, 0.30533, 0.465241, 0.436924], '')</t>
  </si>
  <si>
    <t>UPI0001576D12 status=activ</t>
  </si>
  <si>
    <t>([0.268042, 0.161087, 0.118441, 0.116183, 0.076542, 0.076542, 0.071867, 0.092881, 0.122885, 0.118441, 0.116183, 0.118441, 0.096677, 0.090864, 0.094817, 0.069024, 0.069024, 0.044297, 0.06312, 0.06312, 0.051831, 0.05306, 0.074921, 0.085092, 0.10481, 0.158265, 0.216401, 0.194234, 0.164327, 0.167087, 0.134866, 0.158265, 0.209395, 0.200174, 0.222385, 0.125101, 0.203355, 0.200174, 0.229226, 0.271506, 0.349426, 0.380708, 0.301917, 0.332115, 0.390993, 0.30533, 0.321458, 0.257454, 0.321458, 0.352862, 0.335645, 0.328603, 0.332115, 0.311707, 0.374039, 0.352862, 0.370445, 0.295083, 0.268042, 0.236433, 0.247041, 0.15284, 0.194234, 0.291804, 0.26085, 0.17593, 0.275179, 0.295083, 0.328603, 0.339168, 0.311707, 0.25031, 0.30533, 0.243554, 0.216401, 0.209395, 0.209395, 0.209395, 0.21291, 0.25406, 0.335645, 0.311707, 0.318242, 0.31487, 0.206376, 0.179055, 0.167087, 0.15008, 0.134866, 0.085092, 0.050641, 0.06312, 0.094817, 0.11371, 0.164327, 0.200174, 0.219301, 0.191378, 0.271506, 0.349426, 0.25406, 0.155435, 0.17593, 0.271506, 0.278302, 0.36309, 0.346032, 0.352862, 0.318242, 0.222385, 0.30533, 0.408655, 0.401658, 0.366687, 0.366687, 0.377384, 0.394753, 0.380708, 0.335645, 0.339168, 0.332115, 0.42561, 0.517562, 0.40511, 0.401658, 0.298791, 0.222385, 0.26085, 0.342579, 0.384043, 0.436924, 0.433034, 0.318242, 0.339168, 0.374039, 0.370445, 0.366687, 0.332115, 0.346032, 0.4292, 0.394753, 0.346032, 0.335645, 0.257454, 0.264545, 0.18812, 0.291804, 0.366687, 0.342579, 0.332115, 0.359901, 0.40511, 0.414856, 0.408655, 0.359901, 0.278302, 0.194234, 0.194234, 0.21291, 0.182256, 0.18812, 0.229226, 0.179055, 0.182256, 0.281712, 0.356642, 0.342579, 0.291804, 0.30533, 0.370445, 0.311707, 0.291804, 0.298791, 0.301917, 0.308712, 0.335645, 0.418646, 0.468512, 0.458154, 0.40511, 0.422041, 0.324872, 0.25406, 0.243554, 0.155435, 0.15284, 0.155435, 0.155435, 0.18812, 0.15284, 0.15008, 0.225814, 0.21291, 0.21291, 0.120615, 0.185198, 0.161087, 0.106997, 0.083462, 0.069024, 0.088832, 0.049374, 0.081712, 0.118441, 0.21291, 0.324872, 0.222385, 0.239899, 0.222385, 0.161087, 0.122885, 0.073402, 0.064632, 0.064632, 0.033407, 0.035586, 0.044297, 0.060549, 0.074921, 0.116183, 0.15008, 0.11371, 0.11371, 0.120615, 0.129801, 0.096677, 0.092881, 0.15284, 0.096677, 0.167087, 0.15284, 0.225814, 0.318242, 0.257454, 0.164327, 0.203355, 0.288399, 0.288399, 0.288399, 0.328603, 0.268042, 0.25406, 0.311707, 0.359901, 0.349426, 0.257454, 0.291804, 0.295083, 0.209395, 0.243554, 0.243554, 0.291804, 0.264545, 0.225814, 0.308712, 0.408655, 0.40511, 0.328603, 0.236433, 0.222385, 0.185198, 0.278302, 0.278302, 0.268042, 0.206376, 0.216401, 0.308712, 0.321458, 0.339168, 0.398279, 0.440853, 0.440853, 0.440853, 0.384043, 0.352862, 0.346032, 0.318242, 0.281712, 0.352862, 0.384043, 0.401658, 0.440853, 0.401658, 0.418646, 0.447574, 0.553315, 0.538167, 0.562014, 0.444081, 0.346032, 0.291804, 0.194234, 0.200174, 0.144935, 0.191378, 0.222385, 0.155435, 0.194234, 0.271506, 0.200174, 0.203355, 0.200174, 0.17593, 0.142424, 0.144935, 0.125101, 0.129801, 0.129801, 0.106997, 0.191378, 0.264545, 0.384043, 0.394753, 0.40511, 0.4292, 0.380708, 0.408655, 0.490133, 0.398279, 0.398279, 0.447574, 0.486429, 0.472492, 0.476583, 0.521092, 0.505461, 0.440853, 0.352862, 0.356642, 0.390993, 0.298791, 0.288399, 0.182256, 0.268042, 0.275179, 0.346032, 0.42561, 0.444081, 0.352862, 0.42561, 0.42561, 0.352862, 0.366687, 0.264545, 0.291804, 0.236433, 0.144935, 0.209395, 0.216401, 0.222385, 0.170161, 0.25406, 0.25406, 0.328603, 0.311707, 0.288399, 0.268042, 0.239899, 0.222385, 0.275179, 0.25031, 0.222385, 0.31487, 0.26085, 0.370445, 0.342579, 0.40511, 0.557691, 0.5017], '')</t>
  </si>
  <si>
    <t>[122, 285, 286, 287, 324, 325, 367, 368]</t>
  </si>
  <si>
    <t>UPI0001576D14 status=activ</t>
  </si>
  <si>
    <t>([0.120615, 0.064632, 0.037156, 0.038858, 0.027463, 0.023087, 0.023534, 0.032017, 0.042364, 0.042364, 0.043307, 0.034068, 0.025316, 0.038858, 0.044297, 0.026338, 0.026338, 0.0198, 0.025316, 0.027463, 0.023534, 0.023534, 0.032017, 0.043307, 0.054297, 0.085092, 0.147574, 0.127496, 0.102787, 0.109221, 0.078022, 0.092881, 0.161087, 0.203355, 0.203355, 0.109221, 0.179055, 0.179055, 0.225814, 0.284882, 0.359901, 0.390993, 0.335645, 0.335645, 0.394753, 0.30533, 0.321458, 0.25406, 0.318242, 0.349426, 0.332115, 0.339168, 0.339168, 0.318242, 0.318242, 0.291804, 0.311707, 0.321458, 0.239899, 0.21291, 0.18812, 0.109221, 0.144935, 0.21291, 0.216401, 0.134866, 0.225814, 0.25031, 0.281712, 0.298791, 0.268042, 0.209395, 0.264545, 0.206376, 0.182256, 0.182256, 0.182256, 0.196879, 0.137348, 0.222385, 0.301917, 0.298791, 0.298791, 0.281712, 0.179055, 0.15284, 0.147574, 0.132295, 0.116183, 0.073402, 0.041405, 0.051831, 0.079919, 0.096677, 0.142424, 0.179055, 0.196879, 0.170161, 0.229226, 0.308712, 0.21291, 0.127496, 0.144935, 0.236433, 0.257454, 0.342579, 0.324872, 0.335645, 0.308712, 0.209395, 0.295083, 0.40511, 0.370445, 0.339168, 0.339168, 0.301917, 0.324872, 0.311707, 0.268042, 0.271506, 0.222385, 0.31487, 0.398279, 0.298791, 0.278302, 0.185198, 0.125101, 0.129801, 0.196879, 0.232838, 0.318242, 0.31487, 0.203355, 0.247041, 0.281712, 0.291804, 0.332115, 0.295083, 0.311707, 0.390993, 0.356642, 0.356642, 0.346032, 0.268042, 0.268042, 0.196879, 0.284882, 0.36309, 0.374039, 0.36309, 0.394753, 0.401658, 0.41194, 0.40511, 0.36309, 0.298791, 0.222385, 0.222385, 0.239899, 0.203355, 0.209395, 0.25406, 0.203355, 0.206376, 0.30533, 0.384043, 0.384043, 0.342579, 0.352862, 0.384043, 0.324872, 0.301917, 0.30533, 0.298791, 0.30533, 0.332115, 0.390993, 0.454136, 0.440853, 0.394753, 0.41194, 0.339168, 0.264545, 0.25406, 0.164327, 0.161087, 0.164327, 0.161087, 0.191378, 0.158265, 0.185198, 0.264545, 0.25031, 0.25031, 0.161087, 0.232838, 0.243554, 0.173081, 0.127496, 0.106997, 0.132295, 0.078022, 0.111485, 0.15284, 0.257454, 0.370445, 0.268042, 0.284882, 0.268042, 0.203355, 0.158265, 0.100716, 0.088832, 0.090864, 0.049374, 0.098513, 0.120615, 0.129801, 0.158265, 0.21291, 0.25406, 0.167087, 0.170161, 0.179055, 0.191378, 0.15008, 0.144935, 0.194234, 0.155435, 0.247041, 0.229226, 0.308712, 0.394753, 0.408655, 0.308712, 0.356642, 0.342579, 0.339168, 0.342579, 0.377384, 0.31487, 0.275179, 0.374039, 0.384043, 0.377384, 0.288399, 0.318242, 0.324872, 0.271506, 0.271506, 0.271506, 0.36309, 0.366687, 0.332115, 0.339168, 0.436924, 0.398279, 0.324872, 0.229226, 0.216401, 0.21291, 0.311707, 0.335645, 0.335645, 0.311707, 0.321458, 0.414856, 0.352862, 0.374039, 0.4292, 0.472492, 0.465241, 0.486429, 0.401658, 0.370445, 0.36309, 0.335645, 0.324872, 0.394753, 0.42561, 0.418646, 0.418646, 0.394753, 0.41194, 0.433034, 0.529623, 0.51388, 0.472492, 0.433034, 0.339168, 0.288399, 0.278302, 0.288399, 0.167087, 0.216401, 0.25031, 0.170161, 0.206376, 0.284882, 0.216401, 0.26085, 0.236433, 0.243554, 0.164327, 0.164327, 0.147574, 0.147574, 0.161087, 0.196879, 0.324872, 0.356642, 0.458154, 0.374039, 0.346032, 0.433034, 0.370445, 0.324872, 0.398279, 0.384043, 0.359901, 0.436924, 0.36309, 0.40511, 0.408655, 0.42561, 0.374039, 0.36309, 0.401658, 0.311707, 0.295083, 0.194234, 0.232838, 0.225814, 0.301917, 0.324872, 0.346032, 0.36309, 0.4292, 0.436924, 0.332115, 0.380708, 0.278302, 0.339168, 0.271506, 0.17593, 0.229226, 0.200174, 0.206376, 0.155435, 0.232838, 0.236433, 0.308712, 0.268042, 0.25406, 0.275179, 0.247041, 0.225814, 0.275179, 0.257454, 0.229226, 0.321458, 0.268042, 0.374039, 0.346032, 0.408655, 0.557691, 0.538167], '')</t>
  </si>
  <si>
    <t>[285, 286, 365, 366]</t>
  </si>
  <si>
    <t>UPI0001576D19 status=activ</t>
  </si>
  <si>
    <t>([0.137348, 0.088832, 0.059222, 0.035586, 0.028695, 0.040537, 0.026892, 0.030611, 0.023963, 0.019109, 0.025316, 0.025762, 0.015344, 0.017447, 0.017797, 0.019401, 0.017447, 0.029376, 0.060549, 0.102787, 0.194234, 0.222385, 0.30533, 0.387226, 0.483068, 0.562014, 0.575842, 0.703578, 0.741537, 0.834292, 0.905695, 0.88723, 0.88723, 0.939629, 0.926919, 0.910643, 0.879233, 0.899122, 0.894241, 0.865454, 0.795062, 0.795062, 0.759478, 0.745909, 0.741537, 0.745909, 0.745909, 0.724957, 0.626927, 0.517562, 0.517562, 0.447574, 0.461924, 0.490133, 0.5017, 0.440853, 0.387226, 0.433034, 0.339168, 0.335645, 0.25031, 0.324872, 0.291804, 0.328603, 0.332115, 0.332115, 0.339168, 0.25406, 0.284882, 0.359901, 0.414856, 0.339168, 0.332115, 0.271506, 0.243554, 0.155435, 0.243554, 0.308712, 0.291804, 0.291804, 0.281712, 0.359901, 0.349426, 0.366687, 0.390993, 0.291804, 0.295083, 0.209395, 0.222385, 0.219301, 0.216401, 0.247041, 0.352862, 0.4292, 0.40511, 0.370445, 0.370445, 0.339168, 0.321458, 0.324872, 0.394753, 0.408655, 0.342579, 0.339168, 0.321458, 0.291804, 0.40511, 0.401658, 0.517562, 0.626927, 0.618285, 0.671169, 0.63748, 0.604312, 0.604312, 0.775545, 0.849326, 0.932927, 0.891961, 0.852992, 0.859585, 0.805026, 0.81615, 0.874069, 0.889439, 0.868118, 0.767246, 0.675549, 0.58069, 0.505461, 0.5017, 0.486429, 0.454136, 0.490133, 0.497853, 0.422041, 0.328603, 0.247041, 0.243554, 0.236433, 0.311707, 0.222385, 0.278302, 0.275179, 0.275179, 0.225814, 0.25031, 0.356642, 0.352862, 0.318242, 0.346032, 0.324872, 0.324872, 0.219301, 0.206376, 0.132295, 0.179055, 0.229226, 0.308712, 0.275179, 0.264545, 0.236433, 0.257454, 0.271506, 0.203355, 0.21291, 0.167087, 0.164327, 0.111485, 0.161087, 0.268042, 0.236433, 0.243554, 0.26085, 0.352862, 0.384043, 0.387226, 0.414856, 0.356642, 0.349426, 0.349426, 0.332115, 0.356642, 0.418646, 0.335645, 0.384043, 0.390993, 0.476583, 0.450668, 0.483068, 0.40511, 0.422041, 0.454136, 0.454136, 0.440853, 0.461924, 0.4292, 0.509769, 0.490133, 0.557691, 0.562014, 0.483068, 0.59508, 0.59508, 0.534167, 0.632174, 0.648219, 0.509769, 0.51388, 0.541878, 0.541878, 0.59014, 0.440853, 0.433034, 0.440853, 0.401658, 0.401658, 0.394753, 0.380708, 0.295083, 0.311707, 0.30533, 0.288399, 0.284882, 0.182256, 0.225814, 0.219301, 0.147574, 0.164327, 0.167087, 0.182256, 0.222385, 0.264545, 0.284882, 0.301917, 0.236433, 0.257454, 0.247041, 0.247041, 0.268042, 0.352862, 0.236433, 0.185198, 0.236433, 0.196879, 0.219301, 0.216401, 0.225814, 0.21291, 0.179055, 0.170161, 0.158265, 0.120615, 0.060549, 0.066181, 0.071867, 0.109221, 0.122885, 0.132295, 0.132295, 0.125101, 0.134866, 0.229226, 0.179055, 0.125101, 0.161087, 0.203355, 0.209395, 0.129801, 0.209395, 0.335645, 0.335645, 0.268042, 0.232838, 0.295083, 0.271506, 0.239899, 0.144935, 0.134866, 0.120615, 0.125101, 0.144935, 0.090864, 0.047319, 0.064632, 0.122885, 0.142424, 0.170161, 0.164327, 0.25031, 0.257454, 0.243554, 0.161087, 0.232838, 0.295083, 0.328603, 0.335645, 0.232838, 0.268042, 0.268042, 0.30533, 0.26085, 0.15008, 0.219301, 0.31487, 0.384043, 0.321458, 0.257454, 0.225814, 0.155435, 0.127496, 0.142424, 0.142424, 0.139895, 0.142424, 0.086953, 0.086953, 0.094817, 0.17593, 0.144935, 0.144935, 0.066181, 0.045352, 0.042364, 0.0198, 0.011518, 0.011106, 0.015078, 0.020876, 0.014783, 0.011669, 0.013821, 0.008276, 0.006142, 0.008156, 0.005378, 0.005223, 0.005086, 0.006245, 0.004247, 0.004388, 0.004388, 0.006142, 0.005799, 0.007877, 0.007555, 0.010672, 0.007495, 0.005378, 0.003924, 0.003864, 0.00558, 0.003864, 0.003804, 0.003997, 0.00407, 0.005799, 0.005734, 0.004775, 0.003555, 0.00543, 0.005318, 0.00543, 0.005223, 0.006482, 0.006619, 0.006795, 0.007031, 0.009865, 0.011518, 0.013821, 0.023963, 0.016528, 0.034884, 0.044297, 0.037156, 0.038858, 0.046336, 0.090864, 0.067594, 0.139895, 0.096677, 0.125101, 0.125101, 0.139895, 0.182256, 0.098513, 0.18812, 0.194234, 0.209395, 0.275179, 0.324872, 0.332115, 0.408655, 0.398279, 0.472492, 0.632174, 0.529623, 0.42561, 0.380708, 0.377384, 0.236433, 0.278302, 0.295083, 0.311707, 0.291804, 0.194234, 0.308712, 0.332115, 0.203355, 0.191378, 0.191378, 0.134866, 0.054297, 0.059222, 0.028695, 0.014586, 0.008409, 0.010926, 0.01078, 0.015078, 0.014586, 0.013821, 0.008624, 0.008525, 0.00558, 0.003864, 0.003555, 0.002761, 0.001778, 0.002581, 0.00231, 0.00231, 0.002035, 0.003341, 0.002276, 0.003276, 0.004414, 0.005378, 0.005623, 0.004689, 0.003298, 0.003431, 0.003555, 0.003671, 0.004135, 0.005992, 0.006245, 0.009187, 0.009977, 0.018106, 0.019401, 0.029376, 0.015694, 0.013821, 0.008525, 0.008804, 0.009294, 0.006701, 0.005683, 0.004431, 0.006533, 0.008002, 0.01204, 0.016826, 0.015078, 0.008895, 0.006142, 0.008895, 0.009015, 0.008525, 0.008156, 0.008624, 0.008075, 0.013016, 0.014783, 0.026338, 0.054297, 0.054297, 0.0704, 0.134866, 0.191378, 0.194234, 0.139895, 0.096677, 0.139895, 0.132295, 0.185198, 0.308712, 0.21291, 0.122885, 0.079919, 0.083462, 0.040537, 0.017447, 0.009187, 0.008624, 0.00558, 0.003555, 0.003512, 0.004135, 0.003963, 0.002761, 0.002155, 0.00231, 0.001786, 0.001232, 0.001318, 0.001172, 0.00103, 0.001481, 0.001434, 0.001623, 0.001623, 0.001499, 0.001597, 0.002529, 0.003607, 0.00543, 0.005932, 0.003963, 0.00283, 0.00292, 0.003997, 0.003757, 0.00515, 0.007495, 0.01204, 0.021381, 0.019401, 0.019109, 0.017447, 0.035586, 0.073402, 0.0704, 0.139895, 0.243554, 0.229226, 0.196879, 0.161087, 0.25406, 0.36309, 0.505461, 0.480142, 0.461924, 0.661982, 0.59508, 0.575842], '')</t>
  </si>
  <si>
    <t>[25, 26, 27, 28, 29, 30, 31, 32, 33, 34, 35, 36, 37, 38, 39, 40, 41, 42, 43, 44, 45, 46, 47, 48, 49, 50, 54, 108, 109, 110, 111, 112, 113, 114, 115, 116, 117, 118, 119, 120, 121, 122, 123, 124, 125, 126, 127, 128, 129, 130, 197, 199, 200, 202, 203, 204, 205, 206, 207, 208, 209, 210, 211, 396, 397, 542, 545, 546, 547]</t>
  </si>
  <si>
    <t>UPI0001576D1A status=activ</t>
  </si>
  <si>
    <t>([0.36309, 0.41194, 0.497853, 0.585406, 0.608892, 0.622677, 0.642678, 0.657645, 0.562014, 0.58069, 0.480142, 0.436924, 0.436924, 0.335645, 0.321458, 0.308712, 0.216401, 0.311707, 0.346032, 0.377384, 0.377384, 0.335645, 0.295083, 0.278302, 0.209395, 0.15008, 0.092881, 0.092881, 0.088832, 0.079919, 0.098513, 0.164327, 0.275179, 0.275179, 0.281712, 0.25031, 0.264545, 0.26085, 0.182256, 0.247041, 0.15008, 0.15008, 0.225814, 0.191378, 0.18812, 0.219301, 0.295083, 0.418646, 0.328603, 0.346032, 0.450668, 0.41194, 0.318242, 0.25031, 0.173081, 0.167087, 0.109221, 0.125101, 0.196879, 0.31487, 0.291804, 0.398279, 0.271506, 0.264545, 0.335645, 0.342579, 0.352862, 0.275179, 0.158265, 0.257454, 0.161087, 0.164327, 0.164327, 0.257454, 0.288399, 0.374039, 0.51388, 0.557691, 0.414856, 0.324872, 0.30533, 0.206376, 0.134866, 0.15284, 0.142424, 0.137348, 0.0704, 0.036378, 0.060549, 0.060549, 0.067594, 0.116183, 0.060549, 0.059222, 0.030611, 0.024826, 0.024393, 0.024393, 0.037156, 0.078022, 0.067594, 0.06184, 0.118441, 0.182256, 0.232838, 0.139895, 0.086953, 0.161087, 0.25406, 0.243554, 0.239899, 0.216401, 0.139895, 0.185198, 0.200174, 0.268042, 0.318242, 0.291804, 0.164327, 0.139895, 0.137348, 0.15284, 0.088832, 0.085092, 0.071867, 0.086953, 0.161087, 0.264545, 0.264545, 0.219301, 0.194234, 0.278302, 0.264545, 0.318242, 0.264545, 0.264545, 0.295083, 0.18812, 0.229226, 0.324872, 0.324872, 0.203355, 0.288399, 0.352862, 0.332115, 0.295083, 0.308712, 0.31487, 0.206376, 0.134866, 0.17593, 0.17593, 0.111485, 0.118441, 0.147574, 0.147574, 0.134866, 0.076542, 0.078022, 0.045352, 0.051831, 0.051831, 0.083462, 0.044297, 0.059222, 0.030003, 0.06184, 0.06184, 0.066181, 0.127496, 0.109221, 0.10481, 0.066181, 0.067594, 0.06312, 0.064632, 0.111485, 0.111485, 0.111485, 0.194234, 0.232838, 0.225814, 0.173081, 0.21291, 0.328603, 0.247041, 0.324872, 0.257454, 0.257454, 0.158265, 0.15008, 0.209395, 0.139895, 0.225814, 0.284882, 0.301917, 0.26085, 0.25406, 0.271506, 0.370445, 0.349426, 0.295083, 0.196879, 0.281712, 0.291804, 0.271506, 0.308712, 0.332115, 0.295083, 0.216401, 0.21291, 0.17593, 0.203355, 0.264545, 0.308712, 0.352862, 0.301917, 0.332115, 0.335645, 0.321458, 0.324872, 0.236433, 0.236433, 0.332115, 0.308712, 0.203355, 0.179055, 0.209395, 0.209395, 0.298791, 0.335645, 0.401658, 0.339168, 0.271506, 0.288399, 0.26085, 0.164327, 0.164327, 0.164327, 0.179055, 0.185198, 0.179055, 0.275179, 0.295083, 0.196879, 0.216401, 0.321458, 0.359901, 0.264545, 0.278302, 0.173081, 0.209395, 0.236433, 0.295083, 0.398279, 0.301917, 0.298791, 0.298791, 0.239899, 0.25031, 0.25031, 0.216401, 0.222385, 0.139895, 0.191378, 0.284882, 0.268042, 0.257454, 0.26085, 0.374039, 0.298791, 0.408655, 0.394753, 0.30533, 0.339168, 0.219301, 0.321458, 0.311707, 0.374039, 0.374039, 0.374039, 0.380708, 0.318242, 0.291804, 0.390993, 0.366687, 0.366687, 0.387226, 0.311707, 0.222385, 0.127496, 0.15284, 0.096677, 0.10481, 0.167087, 0.17593, 0.264545, 0.257454, 0.26085, 0.264545, 0.288399, 0.284882, 0.30533, 0.366687, 0.408655, 0.308712, 0.247041, 0.275179, 0.288399, 0.25406, 0.247041, 0.359901, 0.384043, 0.366687, 0.394753, 0.366687, 0.356642, 0.26085, 0.291804, 0.200174, 0.229226, 0.229226, 0.161087, 0.127496, 0.158265, 0.139895, 0.191378, 0.288399, 0.18812, 0.18812, 0.284882, 0.390993, 0.349426, 0.271506, 0.356642, 0.229226, 0.257454, 0.278302, 0.295083, 0.271506, 0.36309, 0.359901, 0.42561, 0.408655, 0.324872, 0.308712, 0.225814, 0.25031, 0.21291, 0.271506, 0.271506, 0.271506, 0.26085, 0.288399, 0.30533, 0.318242, 0.339168, 0.25406, 0.225814, 0.30533, 0.298791, 0.209395, 0.200174, 0.209395, 0.295083, 0.352862, 0.359901, 0.342579, 0.356642, 0.390993, 0.41194, 0.370445, 0.387226, 0.377384, 0.377384, 0.342579, 0.239899, 0.281712, 0.359901, 0.359901, 0.342579, 0.342579, 0.342579, 0.356642, 0.321458, 0.236433, 0.284882, 0.301917, 0.374039, 0.332115, 0.335645, 0.332115, 0.281712, 0.275179, 0.281712, 0.281712, 0.380708, 0.436924, 0.476583, 0.394753, 0.318242, 0.324872, 0.291804, 0.278302, 0.239899, 0.271506, 0.370445, 0.271506, 0.173081, 0.173081, 0.21291, 0.216401, 0.139895, 0.206376, 0.129801, 0.10481, 0.109221, 0.118441, 0.118441, 0.067594, 0.111485, 0.18812, 0.116183, 0.139895, 0.222385, 0.268042, 0.170161, 0.161087, 0.236433, 0.328603, 0.366687, 0.268042, 0.173081, 0.25031, 0.25031, 0.243554, 0.173081, 0.164327, 0.158265, 0.10481, 0.111485, 0.064632, 0.059222, 0.100716, 0.078022, 0.06184, 0.041405, 0.069024, 0.048328, 0.034884, 0.022306, 0.013821, 0.019109, 0.029376], '')</t>
  </si>
  <si>
    <t>[3, 4, 5, 6, 7, 8, 9, 76, 77]</t>
  </si>
  <si>
    <t>UPI0001576D27 status=activ</t>
  </si>
  <si>
    <t>([0.088832, 0.129801, 0.170161, 0.111485, 0.142424, 0.167087, 0.200174, 0.232838, 0.158265, 0.196879, 0.222385, 0.229226, 0.167087, 0.127496, 0.120615, 0.191378, 0.132295, 0.21291, 0.281712, 0.18812, 0.229226, 0.339168, 0.30533, 0.30533, 0.346032, 0.366687, 0.278302, 0.278302, 0.243554, 0.257454, 0.278302, 0.275179, 0.219301, 0.284882, 0.335645, 0.239899, 0.264545, 0.26085, 0.144935, 0.158265, 0.206376, 0.25406, 0.182256, 0.219301, 0.239899, 0.298791, 0.298791, 0.394753, 0.288399, 0.352862, 0.450668, 0.418646, 0.346032, 0.454136, 0.476583, 0.36309, 0.42561, 0.401658, 0.5017, 0.509769, 0.490133, 0.553315, 0.497853, 0.570702, 0.557691, 0.458154, 0.370445, 0.26085, 0.194234, 0.301917, 0.30533, 0.31487, 0.219301, 0.301917, 0.203355, 0.185198, 0.203355, 0.268042, 0.257454, 0.247041, 0.25406, 0.247041, 0.236433, 0.236433, 0.139895, 0.15284, 0.134866, 0.125101, 0.196879, 0.268042, 0.179055, 0.179055, 0.17593, 0.275179, 0.295083, 0.301917, 0.301917, 0.374039, 0.335645, 0.370445, 0.301917, 0.30533, 0.219301, 0.219301, 0.257454, 0.349426, 0.335645, 0.390993, 0.476583, 0.444081, 0.349426, 0.436924, 0.40511, 0.352862, 0.346032, 0.25031, 0.346032, 0.25406, 0.26085, 0.182256, 0.155435, 0.225814, 0.219301, 0.225814, 0.15284, 0.083462, 0.048328, 0.054297, 0.058088, 0.045352, 0.035586, 0.049374, 0.05306, 0.050641, 0.076542, 0.085092, 0.066181, 0.048328, 0.086953, 0.083462, 0.092881, 0.054297, 0.05306, 0.098513, 0.15008, 0.147574, 0.25406, 0.370445, 0.352862, 0.352862, 0.390993, 0.480142, 0.444081, 0.356642, 0.380708, 0.352862, 0.335645, 0.444081, 0.394753, 0.41194, 0.414856, 0.398279, 0.490133, 0.483068, 0.476583, 0.390993, 0.472492, 0.422041, 0.284882, 0.278302, 0.321458, 0.232838, 0.139895, 0.203355, 0.278302, 0.194234, 0.18812, 0.161087, 0.129801, 0.179055, 0.137348, 0.106997, 0.155435, 0.122885, 0.094817, 0.06184, 0.106997, 0.067594], '')</t>
  </si>
  <si>
    <t>[58, 59, 61, 63, 64]</t>
  </si>
  <si>
    <t>UPI0001576D2F status=activ</t>
  </si>
  <si>
    <t>([0.173081, 0.219301, 0.15008, 0.088832, 0.06184, 0.083462, 0.059222, 0.078022, 0.081712, 0.10481, 0.106997, 0.139895, 0.206376, 0.137348, 0.090864, 0.096677, 0.067594, 0.069024, 0.081712, 0.11371, 0.161087, 0.170161, 0.173081, 0.25406, 0.31487, 0.328603, 0.342579, 0.332115, 0.271506, 0.295083, 0.291804, 0.247041, 0.164327, 0.161087, 0.271506, 0.342579, 0.229226, 0.311707, 0.30533, 0.275179, 0.311707, 0.349426, 0.335645, 0.264545, 0.247041, 0.216401, 0.284882, 0.209395, 0.21291, 0.275179, 0.281712, 0.278302, 0.384043, 0.461924, 0.483068, 0.41194, 0.414856, 0.517562, 0.509769, 0.541878, 0.476583, 0.465241, 0.447574, 0.447574, 0.433034, 0.440853, 0.476583, 0.476583, 0.557691, 0.699094, 0.699094, 0.694846, 0.657645, 0.618285, 0.632174, 0.51388, 0.56648, 0.468512, 0.486429, 0.408655, 0.384043, 0.40511, 0.342579, 0.328603, 0.339168, 0.41194, 0.380708, 0.408655, 0.398279, 0.41194, 0.398279, 0.335645, 0.308712, 0.332115, 0.321458, 0.232838, 0.229226, 0.219301, 0.301917, 0.194234, 0.26085, 0.298791, 0.377384, 0.356642, 0.359901, 0.356642, 0.359901, 0.390993, 0.349426, 0.291804, 0.268042, 0.26085, 0.352862, 0.380708, 0.359901, 0.359901, 0.450668, 0.509769, 0.422041, 0.42561, 0.458154, 0.465241, 0.394753, 0.394753, 0.480142, 0.377384, 0.31487, 0.275179, 0.30533, 0.30533, 0.271506, 0.200174, 0.200174, 0.179055, 0.185198, 0.185198, 0.120615, 0.100716, 0.073402, 0.122885, 0.122885, 0.185198, 0.116183, 0.118441, 0.109221, 0.111485, 0.209395, 0.301917, 0.31487, 0.281712, 0.225814, 0.339168, 0.433034, 0.356642, 0.288399, 0.257454, 0.203355, 0.281712, 0.31487, 0.387226, 0.377384, 0.41194, 0.401658, 0.447574, 0.40511, 0.401658, 0.301917, 0.281712, 0.247041, 0.194234, 0.191378, 0.295083, 0.281712, 0.21291, 0.288399, 0.346032, 0.311707, 0.390993, 0.281712, 0.209395, 0.158265, 0.155435, 0.076542, 0.042364, 0.026892, 0.043307, 0.023087, 0.042364, 0.03976, 0.044297, 0.06312, 0.069024, 0.066181, 0.03976, 0.05306, 0.043307, 0.043307, 0.078022, 0.040537, 0.090864, 0.129801, 0.179055, 0.127496, 0.222385, 0.30533, 0.408655, 0.346032, 0.461924, 0.476583, 0.436924, 0.31487, 0.366687, 0.352862, 0.264545, 0.342579, 0.311707, 0.232838, 0.247041, 0.216401, 0.332115, 0.247041, 0.25031, 0.15284, 0.21291, 0.216401, 0.216401, 0.229226, 0.291804, 0.278302, 0.268042, 0.216401, 0.335645, 0.264545, 0.18812, 0.264545, 0.271506, 0.30533, 0.436924, 0.335645, 0.308712, 0.243554, 0.311707, 0.335645, 0.380708, 0.288399, 0.200174, 0.216401, 0.158265, 0.10481, 0.055536, 0.05306, 0.051831, 0.045352, 0.0704, 0.122885, 0.127496, 0.122885, 0.073402, 0.076542, 0.15008, 0.170161, 0.139895, 0.134866, 0.0704, 0.085092, 0.088832, 0.079919, 0.058088, 0.094817, 0.170161, 0.216401, 0.243554, 0.332115, 0.346032, 0.356642, 0.291804, 0.191378, 0.11371, 0.125101, 0.06312, 0.06312, 0.05306, 0.088832, 0.074921, 0.10481, 0.134866, 0.229226, 0.328603, 0.281712, 0.222385, 0.229226, 0.301917, 0.173081, 0.109221, 0.085092, 0.043307, 0.049374, 0.094817, 0.164327, 0.25406, 0.359901, 0.264545, 0.311707, 0.284882, 0.328603, 0.36309, 0.26085, 0.170161, 0.155435, 0.243554, 0.167087, 0.17593, 0.098513, 0.100716, 0.185198, 0.21291, 0.203355, 0.25406, 0.216401, 0.222385, 0.209395, 0.137348, 0.18812, 0.200174, 0.225814, 0.139895, 0.155435, 0.203355, 0.236433, 0.247041, 0.147574, 0.264545, 0.247041, 0.247041, 0.243554, 0.18812, 0.203355, 0.200174, 0.182256, 0.232838, 0.25406, 0.206376, 0.191378, 0.164327, 0.139895, 0.078022, 0.132295, 0.11371, 0.134866, 0.086953, 0.098513, 0.102787, 0.076542, 0.092881, 0.085092, 0.086953, 0.120615, 0.122885, 0.122885, 0.122885, 0.122885, 0.109221, 0.0704, 0.134866, 0.158265, 0.17593, 0.203355, 0.173081, 0.191378, 0.170161, 0.25031, 0.194234, 0.271506, 0.281712, 0.209395, 0.318242, 0.461924, 0.390993, 0.31487], '')</t>
  </si>
  <si>
    <t>[57, 58, 59, 68, 69, 70, 71, 72, 73, 74, 75, 76, 117]</t>
  </si>
  <si>
    <t>UPI0001576D30 status=activ</t>
  </si>
  <si>
    <t>([0.001481, 0.001602, 0.002727, 0.002881, 0.003014, 0.002349, 0.002349, 0.001709, 0.001808, 0.00146, 0.001271, 0.000854, 0.000477, 0.000266, 0.000318, 0.000322, 0.000309, 0.000262, 0.000477, 0.000485, 0.000558, 0.000906, 0.000906, 0.000378, 0.00052, 0.00052, 0.001112, 0.001391, 0.002336, 0.003053, 0.0028, 0.004247, 0.004736, 0.007259, 0.011342, 0.005932, 0.009015, 0.009294, 0.01227, 0.00777, 0.009977, 0.009187, 0.006142, 0.006245, 0.010672, 0.010672, 0.009187, 0.005623, 0.003555, 0.003405, 0.002117, 0.00243, 0.001434, 0.00155, 0.000936, 0.000498, 0.001048, 0.000661, 0.000477, 0.000447, 0.000447, 0.000447, 0.000447, 0.000464, 0.000464, 0.000249, 0.000245, 0.000202, 0.000386, 0.000631, 0.000412, 0.000391, 0.000537, 0.00061, 0.000893, 0.001597, 0.002057, 0.002155, 0.003212, 0.002727, 0.003079, 0.004431, 0.003671, 0.003671, 0.00515, 0.003821, 0.003997, 0.002662, 0.003924, 0.0028, 0.003671, 0.003431, 0.003276, 0.002503, 0.003924, 0.002529, 0.001481, 0.001344, 0.000893, 0.000614, 0.000958, 0.001155, 0.000854, 0.001391, 0.002211, 0.001335, 0.001481, 0.001808, 0.002761, 0.002881, 0.004161, 0.002623, 0.003212, 0.005223, 0.008409, 0.006482, 0.007259, 0.008624, 0.010131, 0.012491, 0.017797, 0.009865, 0.009015, 0.01204, 0.013613, 0.008156, 0.017797, 0.038858, 0.025762, 0.024826, 0.011903, 0.00777, 0.01204, 0.009483, 0.009096, 0.008525, 0.006533, 0.007031, 0.006245, 0.007555, 0.005623, 0.004135, 0.004135, 0.00543, 0.005378, 0.003478, 0.004247, 0.002512, 0.002117, 0.00316, 0.00225, 0.00231, 0.002194, 0.001709, 0.002529, 0.002194, 0.001743, 0.002349, 0.002606, 0.002727, 0.002881, 0.004414, 0.005683, 0.008409, 0.005683, 0.003997, 0.004976, 0.005011, 0.008156, 0.010221, 0.006701, 0.009977, 0.013613, 0.026338, 0.042364, 0.05306, 0.074921, 0.051831, 0.035586, 0.020876, 0.046336, 0.019109, 0.014315, 0.009096, 0.009977, 0.018415, 0.020876, 0.015078, 0.022667, 0.023534, 0.011669, 0.020165, 0.013265, 0.013437, 0.008895, 0.006567, 0.004431, 0.004358, 0.006374, 0.006795, 0.011518, 0.008895, 0.011342, 0.014783, 0.017138, 0.009294, 0.009015, 0.009096, 0.017138, 0.009187, 0.007315, 0.007315, 0.007315, 0.007422, 0.008624, 0.013613, 0.024826, 0.051831, 0.036378, 0.018787, 0.031287, 0.018415, 0.027463, 0.027463, 0.022306, 0.016528, 0.030611, 0.019401, 0.033407, 0.026892, 0.024393, 0.033407, 0.078022, 0.037156, 0.047319, 0.028107, 0.020522, 0.018787, 0.014075, 0.011106, 0.018787, 0.011903, 0.01204, 0.011106, 0.009401, 0.009294, 0.009977, 0.007645, 0.010221, 0.008409, 0.006142, 0.009096, 0.006533, 0.004358, 0.004431, 0.003804, 0.004921, 0.005734, 0.005503, 0.004646, 0.006533, 0.006795, 0.009096, 0.012491, 0.01227, 0.023963, 0.031287, 0.051831, 0.066181, 0.05306, 0.056825, 0.098513, 0.076542, 0.142424, 0.288399, 0.444081, 0.642678], '')</t>
  </si>
  <si>
    <t>UPI0001576D31 status=activ</t>
  </si>
  <si>
    <t>([0.016528, 0.008525, 0.00558, 0.004921, 0.006533, 0.008409, 0.010372, 0.013613, 0.018415, 0.014586, 0.018415, 0.020165, 0.018787, 0.027463, 0.032017, 0.020876, 0.043307, 0.079919, 0.041405, 0.0198, 0.010131, 0.008075, 0.007495, 0.00962, 0.008723, 0.005932, 0.005086, 0.004247, 0.002662, 0.002581, 0.003607, 0.002555, 0.002117, 0.00231, 0.001434, 0.001335, 0.001288, 0.000708, 0.000708, 0.000799, 0.001048, 0.001623, 0.002336, 0.00246, 0.002035, 0.001743, 0.002705, 0.003079, 0.003607, 0.003997, 0.004358, 0.003924, 0.00558, 0.005223, 0.004899, 0.004921, 0.007091, 0.007091, 0.007259, 0.004775, 0.006374, 0.005623, 0.003405, 0.003607, 0.005734, 0.005623, 0.008895, 0.008624, 0.006567, 0.006567, 0.009483, 0.008525, 0.006039, 0.004247, 0.006533, 0.006421, 0.006988, 0.004775, 0.004835, 0.006245, 0.006533, 0.004577, 0.005872, 0.007177, 0.006701, 0.004835, 0.005932, 0.004358, 0.003053, 0.002662, 0.002662, 0.002138, 0.002349, 0.00283, 0.003997, 0.002688, 0.002435, 0.002276, 0.003109, 0.004431, 0.005086, 0.007315, 0.008624, 0.009483, 0.008723, 0.008804, 0.009401, 0.007877, 0.006894, 0.008002, 0.008156, 0.005872, 0.004775, 0.003246, 0.002503, 0.002662, 0.003963, 0.00389, 0.003461, 0.003804, 0.003924, 0.002727, 0.002761, 0.002606, 0.001602, 0.001906, 0.002035, 0.001855, 0.002396, 0.003757, 0.003298, 0.003014, 0.00292, 0.004689, 0.004577, 0.006619, 0.004414, 0.004513, 0.005223, 0.008409, 0.005318, 0.004431, 0.006374, 0.004689, 0.004775, 0.004976, 0.004689, 0.004414, 0.005623, 0.004899, 0.004736, 0.006619, 0.007495, 0.009096, 0.006039, 0.008895, 0.006567, 0.006374, 0.004208, 0.003431, 0.002623, 0.003298, 0.003276, 0.002057, 0.002606, 0.00292, 0.002761, 0.003757, 0.004161, 0.003079, 0.0028, 0.002503, 0.002555, 0.003177, 0.003727, 0.005318, 0.005734, 0.005318, 0.00777, 0.010221, 0.014075, 0.026892, 0.021381, 0.014315, 0.035586, 0.016021, 0.011106, 0.020522, 0.010372, 0.007031, 0.007091, 0.011903, 0.016257, 0.01227, 0.012491, 0.014586, 0.014075, 0.008075, 0.008895, 0.007555, 0.007645, 0.007555, 0.004775, 0.004135, 0.004513, 0.00283, 0.003177, 0.004835, 0.004835, 0.004921, 0.006701, 0.01078, 0.006039, 0.006039, 0.006988, 0.008525, 0.004976, 0.003366, 0.003701, 0.004689, 0.004646, 0.005872, 0.006194, 0.006194, 0.010509, 0.017447, 0.020876, 0.049374, 0.020876, 0.01227, 0.012491, 0.007315, 0.007091, 0.009977, 0.009401, 0.007555, 0.007259, 0.01227, 0.028695, 0.023087, 0.024826, 0.0198, 0.016826, 0.015078, 0.015344, 0.015078, 0.011518, 0.011903, 0.007091, 0.007177, 0.007177, 0.009015, 0.017797, 0.016021, 0.011518, 0.008002, 0.006194, 0.005318, 0.004161, 0.00316, 0.003212, 0.003079, 0.003924, 0.002623, 0.00231, 0.003341, 0.003512, 0.004358, 0.004921, 0.005872, 0.007031, 0.010372, 0.008525, 0.007645, 0.007877, 0.00962, 0.012727, 0.022667, 0.025316, 0.037156, 0.056825, 0.118441, 0.092881, 0.066181, 0.203355], '')</t>
  </si>
  <si>
    <t>UPI0001576D32 status=activ</t>
  </si>
  <si>
    <t>([0.00777, 0.011106, 0.008276, 0.013437, 0.009294, 0.008156, 0.009977, 0.010221, 0.009096, 0.007495, 0.007315, 0.005992, 0.004921, 0.004431, 0.006142, 0.005932, 0.004208, 0.004388, 0.003924, 0.005011, 0.004976, 0.006894, 0.006795, 0.009294, 0.008895, 0.008156, 0.009187, 0.009294, 0.007422, 0.008409, 0.009294, 0.007645, 0.009401, 0.014586, 0.012491, 0.008525, 0.008525, 0.008624, 0.007177, 0.009096, 0.007555, 0.008624, 0.006142, 0.004161, 0.003727, 0.003671, 0.005318, 0.004414, 0.003298, 0.004431, 0.003607, 0.004577, 0.004646, 0.004247, 0.004431, 0.004611, 0.00558, 0.005683, 0.00558, 0.004646, 0.005223, 0.006142, 0.00543, 0.007495, 0.013265, 0.011106, 0.008804, 0.006142, 0.009401, 0.010372, 0.008525, 0.013265, 0.013265, 0.023963, 0.055536, 0.060549, 0.10481, 0.073402, 0.086953, 0.118441, 0.15284, 0.11371, 0.11371, 0.182256, 0.155435, 0.120615, 0.167087, 0.206376, 0.332115, 0.264545, 0.359901, 0.440853, 0.42561], '')</t>
  </si>
  <si>
    <t>UPI0001576D33 status=activ</t>
  </si>
  <si>
    <t>([0.090864, 0.144935, 0.055536, 0.034068, 0.05306, 0.079919, 0.100716, 0.069024, 0.090864, 0.118441, 0.167087, 0.125101, 0.137348, 0.085092, 0.085092, 0.047319, 0.05306, 0.074921, 0.069024, 0.067594, 0.116183, 0.185198, 0.106997, 0.209395, 0.295083, 0.167087, 0.096677, 0.055536, 0.100716, 0.096677, 0.0704, 0.028107, 0.050641, 0.047319, 0.051831, 0.038042, 0.064632, 0.106997, 0.127496, 0.073402, 0.076542, 0.079919, 0.043307, 0.045352, 0.044297, 0.047319, 0.102787, 0.164327, 0.164327, 0.094817, 0.054297, 0.059222, 0.096677, 0.10481, 0.086953, 0.076542, 0.096677, 0.100716, 0.096677, 0.100716, 0.167087, 0.194234, 0.120615, 0.106997, 0.17593, 0.111485, 0.088832, 0.069024, 0.073402, 0.071867, 0.127496, 0.129801, 0.100716, 0.120615, 0.120615, 0.147574, 0.236433, 0.139895, 0.134866, 0.132295, 0.081712, 0.041405, 0.032677, 0.056825, 0.120615, 0.058088, 0.10481, 0.120615, 0.155435, 0.17593, 0.264545, 0.268042, 0.268042, 0.332115, 0.328603, 0.328603, 0.229226, 0.222385, 0.30533, 0.284882, 0.26085, 0.31487, 0.42561, 0.408655, 0.387226, 0.339168, 0.494003, 0.458154, 0.433034], '')</t>
  </si>
  <si>
    <t>UPI0001576D35 status=activ</t>
  </si>
  <si>
    <t>([0.25031, 0.288399, 0.332115, 0.356642, 0.278302, 0.194234, 0.098513, 0.098513, 0.066181, 0.092881, 0.122885, 0.094817, 0.158265, 0.092881, 0.164327, 0.092881, 0.096677, 0.086953, 0.049374, 0.047319, 0.025316, 0.026892, 0.026892, 0.029376, 0.030611, 0.051831, 0.067594, 0.086953, 0.086953, 0.173081, 0.132295, 0.100716, 0.100716, 0.096677, 0.161087, 0.073402, 0.134866, 0.15284, 0.164327, 0.232838, 0.236433, 0.332115, 0.356642, 0.284882, 0.179055, 0.191378, 0.194234, 0.257454, 0.346032, 0.281712, 0.182256, 0.137348, 0.137348, 0.229226, 0.225814, 0.225814, 0.301917, 0.200174, 0.106997, 0.18812, 0.106997, 0.06184, 0.067594, 0.060549, 0.100716, 0.083462, 0.081712, 0.074921, 0.069024, 0.069024, 0.071867, 0.06312, 0.111485, 0.155435, 0.15284, 0.155435, 0.085092, 0.111485, 0.200174, 0.291804, 0.185198, 0.298791, 0.281712, 0.268042, 0.142424, 0.067594, 0.079919, 0.074921, 0.038858, 0.031287, 0.034068, 0.06184, 0.106997, 0.060549, 0.037156, 0.042364, 0.023963, 0.025762, 0.014783, 0.011106, 0.011106, 0.011106, 0.008156, 0.007877, 0.007177, 0.010926, 0.012491, 0.020522, 0.020522, 0.047319, 0.0704, 0.03976, 0.048328, 0.023534, 0.041405, 0.034884, 0.028695, 0.050641, 0.050641, 0.090864, 0.118441, 0.069024, 0.0704, 0.111485, 0.206376, 0.239899, 0.15008, 0.247041, 0.247041, 0.25406, 0.129801, 0.06312, 0.106997, 0.106997, 0.209395, 0.129801, 0.164327, 0.173081, 0.173081, 0.225814, 0.219301, 0.122885, 0.116183, 0.196879, 0.206376, 0.200174, 0.125101, 0.179055, 0.142424, 0.137348, 0.155435, 0.15284, 0.134866, 0.106997, 0.090864, 0.092881, 0.15284, 0.106997, 0.100716, 0.076542, 0.076542, 0.085092, 0.096677, 0.179055, 0.129801, 0.118441, 0.059222, 0.125101, 0.096677, 0.088832, 0.076542, 0.034068, 0.038858, 0.067594, 0.079919, 0.079919, 0.073402, 0.055536, 0.098513, 0.106997, 0.079919, 0.060549, 0.055536, 0.05306, 0.054297, 0.060549, 0.029376, 0.06312, 0.056825, 0.090864, 0.076542, 0.100716, 0.182256, 0.268042, 0.328603, 0.301917, 0.191378, 0.200174, 0.247041, 0.219301, 0.132295, 0.225814, 0.301917, 0.311707, 0.418646, 0.433034, 0.352862, 0.480142, 0.387226, 0.40511, 0.41194, 0.461924, 0.42561, 0.390993, 0.370445, 0.308712, 0.318242, 0.447574, 0.401658, 0.374039, 0.390993, 0.545602], '')</t>
  </si>
  <si>
    <t>[221]</t>
  </si>
  <si>
    <t>UPI0001576D36 status=activ</t>
  </si>
  <si>
    <t>([0.608892, 0.41194, 0.461924, 0.408655, 0.308712, 0.167087, 0.196879, 0.116183, 0.134866, 0.118441, 0.147574, 0.191378, 0.191378, 0.191378, 0.102787, 0.111485, 0.147574, 0.164327, 0.081712, 0.049374, 0.037156, 0.038042, 0.036378, 0.034884, 0.049374, 0.037156, 0.043307, 0.032017, 0.046336, 0.028107, 0.018787, 0.017447, 0.011669, 0.007877, 0.005992, 0.006078, 0.006482, 0.006245, 0.004899, 0.004976, 0.006421, 0.007422, 0.006482, 0.009187, 0.005872, 0.006194, 0.01078, 0.014315, 0.014315, 0.01227, 0.009977, 0.011669, 0.011669, 0.018787, 0.023963, 0.020165, 0.0198, 0.013265, 0.013265, 0.011106, 0.018787, 0.018787, 0.010672, 0.01078, 0.008895, 0.016021, 0.008723, 0.005872, 0.005872, 0.006988, 0.006482, 0.011518, 0.013265, 0.010926, 0.006988, 0.008723, 0.010131, 0.01204, 0.009096, 0.009096, 0.008409, 0.008804, 0.007555, 0.006988, 0.008525, 0.008723, 0.005734, 0.007877, 0.007315, 0.006482, 0.004513, 0.006194, 0.005734, 0.006988, 0.00558, 0.007877, 0.00543, 0.007315, 0.006421, 0.008002, 0.005683, 0.007877, 0.006482, 0.005683, 0.005623, 0.003864, 0.003757, 0.005503, 0.004247, 0.004161, 0.003607, 0.005086, 0.003924, 0.002623, 0.002529, 0.003177, 0.003341, 0.004611, 0.002881, 0.003864, 0.004414, 0.004611, 0.003298, 0.002623, 0.00359, 0.005503, 0.00543, 0.007091, 0.007422, 0.010131, 0.011106, 0.017138, 0.016021, 0.025762, 0.06312, 0.06312, 0.03976, 0.035586, 0.017797, 0.037156, 0.018106, 0.009728, 0.009187, 0.009483, 0.00962, 0.006245, 0.005249, 0.006482, 0.006078, 0.005872, 0.004483, 0.005872, 0.004775, 0.003727, 0.002555, 0.002503, 0.002606, 0.004161, 0.003014, 0.004483, 0.004483, 0.004431, 0.007315, 0.007877, 0.009977, 0.009865, 0.017447, 0.024393, 0.015344, 0.015694, 0.016021, 0.013016, 0.015694, 0.017797, 0.017797, 0.026338, 0.025316, 0.013265, 0.007177, 0.010672, 0.006795, 0.006039, 0.006482, 0.004135, 0.003804, 0.004358, 0.004388, 0.004736, 0.004611, 0.005932, 0.005683, 0.004388, 0.007259, 0.006482, 0.008723, 0.008002, 0.006619, 0.004835, 0.007091, 0.007177, 0.005011, 0.007031, 0.006194, 0.008409, 0.008409, 0.009483, 0.009483, 0.009728, 0.006078, 0.004161, 0.005086, 0.005683, 0.00777, 0.005318, 0.005503, 0.003821, 0.00543, 0.007422, 0.007259, 0.004835, 0.006078, 0.007495, 0.008723, 0.01227, 0.008409, 0.013437, 0.023087, 0.023087, 0.047319, 0.096677, 0.203355, 0.18812, 0.086953, 0.038858, 0.066181, 0.06312, 0.069024, 0.076542, 0.036378, 0.043307, 0.092881, 0.090864, 0.06312, 0.054297, 0.069024, 0.076542, 0.045352, 0.021381, 0.026892, 0.024826, 0.016021, 0.009401, 0.008075, 0.008075, 0.009015, 0.007555, 0.008002, 0.009865, 0.006988, 0.006701, 0.00962, 0.008409, 0.010131, 0.016528, 0.016257, 0.008276, 0.011903, 0.014075, 0.015694, 0.010372, 0.010221, 0.016257, 0.021816, 0.031287, 0.030611, 0.026338, 0.040537, 0.038042, 0.058088, 0.094817, 0.200174, 0.096677, 0.06312, 0.064632, 0.064632, 0.058088, 0.120615, 0.086953, 0.060549, 0.109221, 0.15008, 0.167087, 0.155435, 0.11371, 0.102787, 0.179055, 0.196879, 0.086953, 0.085092, 0.073402, 0.038042, 0.021381, 0.042364, 0.066181, 0.044297, 0.058088, 0.042364, 0.032017, 0.025316, 0.024826, 0.012491, 0.013821, 0.012491, 0.010221, 0.013613, 0.013437, 0.014315, 0.017447, 0.028107, 0.027463, 0.027463, 0.054297, 0.098513, 0.098513, 0.067594, 0.096677, 0.058088, 0.045352, 0.066181, 0.064632, 0.120615, 0.142424, 0.060549, 0.025762, 0.018787, 0.013613, 0.008525, 0.005799, 0.004431, 0.003727, 0.003727, 0.004161, 0.003053, 0.002881, 0.002078, 0.002057, 0.00146, 0.001906, 0.002211, 0.001434, 0.001602, 0.001692, 0.001906, 0.003079, 0.00389, 0.003864, 0.004431, 0.004577, 0.004835, 0.007177, 0.007177, 0.005223, 0.003963, 0.003963, 0.003924, 0.005799, 0.006142, 0.006894, 0.006194, 0.004921, 0.007315, 0.005623, 0.005683, 0.006894, 0.004135, 0.003701, 0.005318, 0.00543, 0.006245, 0.006988, 0.006988, 0.006795, 0.006533, 0.008156, 0.009977, 0.007495, 0.004646, 0.004208, 0.003757, 0.002623, 0.003924, 0.003212, 0.004921, 0.003298, 0.002366, 0.003701, 0.004646, 0.003079, 0.00292, 0.002396, 0.002688, 0.001709, 0.002155, 0.003246, 0.002194, 0.001872, 0.001623, 0.002529, 0.003757, 0.003461, 0.003671, 0.003478, 0.003997, 0.004247, 0.004611, 0.006194, 0.005992, 0.004208, 0.006421, 0.005378, 0.007877, 0.008525, 0.009865, 0.007422, 0.004736, 0.005734, 0.00558, 0.006894, 0.004775, 0.003512, 0.003757, 0.00316, 0.002155, 0.001778, 0.001597, 0.002194, 0.001434, 0.001232, 0.001202, 0.000799, 0.000936, 0.000648, 0.000348, 0.000378, 0.000485, 0.000713, 0.000558, 0.000648, 0.000477], '')</t>
  </si>
  <si>
    <t>UPI0001576D39 status=activ</t>
  </si>
  <si>
    <t>([0.008804, 0.006374, 0.006421, 0.008276, 0.010672, 0.007177, 0.009096, 0.006245, 0.008525, 0.006988, 0.008409, 0.007422, 0.005872, 0.006421, 0.004976, 0.003461, 0.003963, 0.002688, 0.002366, 0.001743, 0.000893, 0.000906, 0.001383, 0.001048, 0.00061, 0.000365, 0.00076, 0.00076, 0.000859, 0.00076, 0.000773, 0.000859, 0.000799, 0.001434, 0.001786, 0.003014, 0.002761, 0.002078, 0.003079, 0.00389, 0.004414, 0.005683, 0.004577, 0.003246, 0.003298, 0.003298, 0.002976, 0.002057, 0.001692, 0.002512, 0.001786, 0.001602, 0.001602, 0.001722, 0.001597, 0.001305, 0.000799, 0.001335, 0.001533, 0.001533, 0.001623, 0.002336, 0.002014, 0.002014, 0.002014, 0.002503, 0.003804, 0.004577, 0.004315, 0.003461, 0.002194, 0.001748, 0.002057, 0.002057, 0.00243, 0.001722, 0.001808, 0.00225, 0.001572, 0.001344, 0.001434, 0.001112, 0.000893, 0.001383, 0.001383, 0.001383, 0.001305, 0.000816, 0.001159, 0.001709, 0.001722, 0.00283, 0.003053, 0.002529, 0.001572, 0.001374, 0.001202, 0.001408, 0.001061, 0.001481, 0.002211, 0.001344, 0.001602, 0.001383, 0.000833, 0.001344, 0.001675, 0.00231, 0.002581, 0.001623, 0.001202, 0.001271, 0.001318, 0.002138, 0.002482, 0.002435, 0.003276, 0.003298, 0.003924, 0.004315, 0.004315, 0.00407, 0.004135, 0.00515, 0.007177, 0.009401, 0.008002, 0.008002, 0.006142, 0.006078, 0.008409, 0.011106, 0.017447, 0.01078, 0.007422], '')</t>
  </si>
  <si>
    <t>UPI0001576D3A status=activ</t>
  </si>
  <si>
    <t>([0.0028, 0.002512, 0.002761, 0.003963, 0.003212, 0.002881, 0.00243, 0.001967, 0.001623, 0.001778, 0.00246, 0.003109, 0.003212, 0.002194, 0.001692, 0.002349, 0.003405, 0.002194, 0.003177, 0.004431, 0.003727, 0.005683, 0.005249, 0.005011, 0.005223, 0.005318, 0.005378, 0.004835, 0.007315, 0.013016, 0.009401, 0.006194, 0.004414, 0.003431, 0.003478, 0.003512, 0.002512, 0.001872, 0.002396, 0.00243, 0.002366, 0.002327, 0.002117, 0.002057, 0.002512, 0.002336, 0.002336, 0.002482, 0.003864, 0.003963, 0.003821, 0.00543, 0.005318, 0.005318, 0.004921, 0.004835, 0.004976, 0.004899, 0.006245, 0.009096, 0.007645, 0.008075, 0.008075, 0.007031, 0.006421, 0.005503, 0.004358, 0.006567, 0.006078, 0.004315, 0.004315, 0.004388, 0.003431, 0.004161, 0.004431, 0.004315, 0.006078, 0.008895, 0.014075, 0.009015, 0.006619, 0.007645, 0.005249, 0.00777, 0.00777, 0.014075, 0.011669, 0.011903, 0.010926, 0.013613, 0.016528, 0.009977, 0.007091, 0.008276, 0.007177, 0.010131, 0.018106, 0.017447, 0.011106, 0.007495, 0.007645, 0.008156, 0.008525, 0.013265, 0.007645, 0.007315, 0.005318, 0.006894, 0.00962, 0.009977, 0.007645, 0.010672, 0.016528, 0.025762, 0.018415, 0.023534, 0.013821, 0.014315, 0.014315, 0.014075, 0.027463, 0.059222, 0.094817, 0.037156, 0.028695, 0.034068, 0.038042, 0.056825, 0.043307, 0.040537, 0.043307, 0.046336, 0.043307, 0.041405, 0.043307, 0.102787, 0.142424, 0.127496, 0.076542, 0.060549, 0.054297, 0.021816, 0.013265, 0.008409, 0.009096, 0.011342, 0.0198, 0.016021, 0.010372, 0.012491, 0.00962, 0.007495, 0.008156, 0.008156, 0.008723, 0.007031, 0.004689, 0.003109, 0.00316, 0.003997, 0.003366, 0.003963, 0.004208, 0.00543, 0.007495, 0.011342, 0.008804, 0.007555, 0.010372, 0.020165, 0.016257, 0.021816, 0.013437, 0.020876, 0.016826, 0.012491, 0.016528, 0.030611, 0.0704, 0.102787, 0.096677, 0.185198, 0.185198, 0.301917, 0.295083, 0.161087, 0.182256, 0.142424, 0.173081, 0.17593, 0.182256, 0.243554, 0.243554, 0.298791, 0.216401, 0.216401, 0.257454, 0.164327, 0.100716, 0.073402, 0.069024, 0.036378, 0.033407, 0.043307, 0.024826, 0.016021, 0.019401, 0.011342, 0.011669, 0.009865, 0.008276, 0.009187, 0.006482, 0.004976, 0.006567, 0.006482, 0.00543, 0.004135, 0.003804, 0.003997, 0.00389, 0.003727, 0.004315, 0.003405, 0.002529, 0.002705, 0.00292, 0.003177, 0.003431], '')</t>
  </si>
  <si>
    <t>UPI0001576D3B status=activ</t>
  </si>
  <si>
    <t>([0.040537, 0.023087, 0.013821, 0.020165, 0.013437, 0.018106, 0.023087, 0.023534, 0.016257, 0.022306, 0.026892, 0.022667, 0.013821, 0.009728, 0.008895, 0.007259, 0.010509, 0.016257, 0.009294, 0.016528, 0.018106, 0.017797, 0.016826, 0.034884, 0.036378, 0.081712, 0.067594, 0.055536, 0.058088, 0.098513, 0.071867, 0.056825, 0.094817, 0.167087, 0.229226, 0.31487], '')</t>
  </si>
  <si>
    <t>UPI0001576D3C status=activ</t>
  </si>
  <si>
    <t>([0.022667, 0.013437, 0.019109, 0.020522, 0.014315, 0.019109, 0.020522, 0.016826, 0.021381, 0.027463, 0.024826, 0.024826, 0.028107, 0.024393, 0.028107, 0.056825, 0.092881, 0.0704, 0.071867, 0.047319, 0.079919, 0.120615, 0.137348, 0.10481, 0.122885, 0.206376, 0.21291, 0.247041, 0.232838, 0.239899, 0.209395, 0.268042, 0.229226, 0.229226, 0.26085, 0.247041, 0.185198, 0.18812, 0.229226, 0.164327, 0.271506, 0.229226, 0.229226, 0.30533, 0.359901, 0.359901, 0.295083, 0.26085, 0.271506, 0.284882, 0.275179, 0.275179, 0.191378, 0.264545, 0.161087, 0.164327, 0.142424, 0.164327, 0.15284, 0.18812, 0.170161, 0.158265, 0.11371, 0.11371, 0.073402, 0.060549, 0.066181, 0.056825, 0.086953, 0.079919, 0.102787, 0.129801, 0.173081, 0.25406, 0.25031, 0.356642, 0.356642, 0.311707, 0.311707, 0.332115, 0.271506, 0.36309, 0.271506, 0.36309, 0.36309, 0.380708, 0.408655, 0.408655, 0.494003, 0.422041, 0.433034, 0.461924, 0.444081, 0.332115, 0.239899, 0.229226, 0.229226, 0.247041, 0.288399, 0.318242, 0.318242, 0.401658, 0.440853, 0.51388, 0.51388, 0.517562, 0.521092, 0.494003, 0.433034, 0.408655, 0.374039, 0.278302, 0.291804, 0.311707, 0.366687, 0.461924, 0.486429, 0.42561, 0.377384, 0.394753, 0.40511, 0.401658, 0.401658, 0.394753, 0.422041, 0.422041, 0.433034, 0.433034, 0.472492, 0.454136, 0.480142, 0.549308, 0.666105, 0.613573, 0.541878, 0.58069, 0.497853, 0.529623, 0.480142, 0.517562, 0.480142, 0.458154, 0.41194, 0.335645, 0.298791, 0.295083, 0.298791, 0.298791, 0.318242, 0.318242, 0.422041, 0.42561, 0.414856, 0.414856, 0.447574, 0.42561, 0.440853, 0.517562, 0.480142, 0.529623, 0.534167, 0.5017, 0.529623, 0.51388, 0.575842, 0.5017, 0.51388, 0.505461, 0.476583, 0.494003, 0.465241, 0.401658, 0.377384, 0.370445, 0.342579, 0.30533, 0.356642], '')</t>
  </si>
  <si>
    <t>[103, 104, 105, 106, 131, 132, 133, 134, 135, 137, 139, 157, 159, 160, 161, 162, 163, 164, 165, 166, 167]</t>
  </si>
  <si>
    <t>UPI0001576D41 status=activ</t>
  </si>
  <si>
    <t>([0.022667, 0.040537, 0.064632, 0.031287, 0.043307, 0.071867, 0.0704, 0.090864, 0.118441, 0.129801, 0.15008, 0.100716, 0.064632, 0.109221, 0.122885, 0.092881, 0.092881, 0.092881, 0.073402, 0.10481, 0.170161, 0.281712, 0.203355, 0.222385, 0.257454, 0.200174, 0.179055, 0.21291, 0.134866, 0.071867, 0.078022, 0.038858, 0.06184, 0.116183, 0.120615, 0.18812, 0.15284, 0.120615, 0.15008, 0.132295, 0.096677, 0.090864, 0.069024, 0.0704, 0.038858, 0.041405, 0.060549, 0.036378, 0.020876, 0.035586, 0.069024, 0.066181, 0.139895, 0.191378, 0.170161, 0.100716, 0.100716, 0.17593, 0.173081, 0.229226, 0.257454, 0.30533, 0.222385, 0.284882, 0.349426, 0.42561, 0.408655, 0.324872, 0.436924, 0.450668, 0.366687, 0.356642, 0.359901, 0.342579, 0.229226, 0.222385, 0.196879, 0.179055, 0.158265, 0.191378, 0.185198, 0.185198, 0.109221, 0.196879, 0.102787, 0.051831, 0.027463, 0.023534, 0.038858, 0.034884, 0.034884, 0.038858, 0.026338, 0.026892, 0.030611, 0.058088, 0.060549, 0.071867, 0.076542, 0.078022, 0.073402, 0.066181, 0.066181, 0.088832, 0.041405, 0.083462, 0.092881, 0.127496, 0.18812, 0.203355, 0.10481, 0.161087, 0.18812, 0.191378, 0.191378, 0.125101, 0.096677, 0.098513, 0.102787, 0.11371, 0.122885, 0.125101, 0.106997, 0.109221, 0.139895, 0.191378, 0.15008, 0.229226, 0.268042, 0.271506, 0.179055, 0.191378, 0.194234, 0.232838, 0.31487, 0.229226, 0.21291, 0.25406, 0.167087, 0.25406, 0.236433, 0.167087, 0.106997, 0.139895, 0.120615, 0.11371, 0.073402, 0.088832, 0.092881, 0.111485, 0.079919, 0.127496, 0.222385, 0.196879, 0.167087, 0.096677, 0.155435, 0.243554, 0.21291, 0.209395, 0.144935, 0.085092, 0.122885, 0.200174, 0.18812, 0.229226, 0.229226, 0.335645, 0.30533, 0.219301, 0.167087, 0.247041, 0.155435, 0.085092, 0.102787, 0.073402, 0.120615, 0.127496, 0.073402, 0.092881, 0.173081, 0.26085, 0.31487, 0.236433, 0.222385, 0.222385, 0.206376, 0.21291, 0.142424, 0.109221, 0.164327, 0.139895, 0.096677, 0.10481, 0.170161, 0.144935, 0.219301, 0.134866, 0.127496, 0.11371, 0.11371, 0.094817, 0.083462, 0.085092, 0.085092, 0.049374, 0.054297, 0.060549, 0.032677, 0.058088, 0.079919, 0.067594, 0.083462, 0.132295, 0.200174, 0.132295, 0.161087, 0.161087, 0.271506, 0.18812, 0.291804, 0.288399, 0.288399, 0.278302, 0.301917, 0.298791, 0.398279, 0.414856, 0.394753, 0.517562, 0.5017, 0.444081, 0.390993, 0.332115, 0.324872, 0.328603, 0.318242, 0.346032, 0.25031, 0.232838, 0.318242, 0.281712, 0.247041, 0.264545, 0.264545, 0.206376, 0.225814, 0.209395, 0.155435, 0.098513, 0.090864, 0.102787, 0.173081, 0.247041, 0.328603, 0.225814, 0.170161, 0.194234, 0.164327, 0.167087, 0.185198, 0.196879, 0.142424, 0.170161, 0.155435, 0.134866, 0.185198, 0.216401, 0.222385, 0.271506, 0.356642, 0.247041, 0.170161, 0.137348, 0.15284, 0.170161, 0.26085, 0.339168, 0.335645, 0.25031, 0.349426, 0.301917, 0.206376, 0.308712, 0.31487, 0.311707, 0.25406, 0.179055, 0.179055, 0.111485, 0.096677, 0.054297, 0.098513, 0.081712, 0.059222, 0.051831, 0.056825, 0.060549, 0.060549, 0.094817, 0.15008, 0.086953, 0.106997, 0.109221, 0.064632, 0.059222, 0.06312, 0.086953, 0.098513, 0.129801, 0.219301, 0.144935, 0.232838, 0.203355, 0.31487, 0.398279, 0.335645, 0.219301, 0.225814, 0.158265, 0.098513, 0.06184, 0.10481, 0.083462, 0.073402, 0.120615, 0.125101, 0.073402, 0.074921, 0.073402, 0.074921, 0.066181, 0.067594, 0.05306, 0.037156, 0.032017, 0.031287, 0.047319, 0.046336, 0.040537, 0.06312, 0.10481, 0.161087, 0.173081, 0.129801, 0.25031, 0.170161, 0.137348, 0.179055, 0.137348, 0.209395, 0.194234, 0.209395, 0.206376, 0.236433, 0.324872, 0.298791, 0.318242, 0.236433, 0.31487, 0.321458, 0.236433, 0.229226, 0.232838, 0.216401, 0.232838, 0.173081, 0.216401, 0.15284, 0.111485, 0.194234, 0.139895, 0.083462, 0.060549, 0.085092, 0.069024, 0.050641, 0.050641, 0.031287, 0.046336, 0.033407, 0.020876, 0.032677], '')</t>
  </si>
  <si>
    <t>[229, 230]</t>
  </si>
  <si>
    <t>UPI0001576D42 status=activ</t>
  </si>
  <si>
    <t>([0.349426, 0.40511, 0.288399, 0.194234, 0.206376, 0.26085, 0.271506, 0.194234, 0.216401, 0.229226, 0.170161, 0.15284, 0.122885, 0.127496, 0.203355, 0.100716, 0.179055, 0.111485, 0.116183, 0.081712, 0.086953, 0.100716, 0.044297, 0.083462, 0.118441, 0.139895, 0.067594, 0.037156, 0.041405, 0.046336, 0.024826, 0.025316, 0.030003, 0.033407, 0.034068, 0.019109, 0.038042, 0.044297, 0.045352, 0.020876, 0.021816, 0.020876, 0.016826, 0.033407, 0.018787, 0.024393, 0.024393, 0.040537, 0.046336, 0.066181, 0.06312, 0.120615, 0.194234, 0.191378, 0.11371, 0.100716, 0.182256, 0.170161, 0.085092, 0.15008, 0.264545, 0.370445, 0.318242, 0.359901, 0.268042, 0.339168, 0.308712, 0.219301, 0.167087, 0.222385, 0.21291, 0.179055, 0.158265, 0.122885, 0.122885, 0.225814, 0.191378, 0.127496, 0.106997], '')</t>
  </si>
  <si>
    <t>UPI0001576D44 status=activ</t>
  </si>
  <si>
    <t>([0.03976, 0.064632, 0.092881, 0.083462, 0.116183, 0.06312, 0.035586, 0.035586, 0.022306, 0.028695, 0.0198, 0.014586, 0.014783, 0.009015, 0.007645, 0.008002, 0.006619, 0.004646, 0.004388, 0.003555, 0.003512, 0.004921, 0.003671, 0.003298, 0.002688, 0.002976, 0.004414, 0.005992, 0.007422, 0.007259, 0.005683, 0.008002, 0.010131, 0.010131, 0.018415, 0.018415, 0.012491, 0.015078, 0.031287, 0.056825, 0.090864, 0.06312, 0.034884, 0.067594, 0.067594, 0.067594, 0.044297, 0.038042, 0.019401, 0.009294, 0.013016, 0.013265, 0.009294, 0.009294, 0.009483, 0.006142, 0.006894, 0.010221, 0.007031, 0.007315, 0.006039, 0.007495, 0.005932, 0.005992, 0.005318, 0.005992, 0.008525, 0.009865, 0.008624, 0.008804, 0.009294, 0.012491, 0.018787, 0.033407, 0.043307, 0.086953, 0.179055, 0.098513, 0.079919, 0.161087, 0.147574, 0.15284, 0.127496, 0.239899, 0.194234, 0.158265, 0.170161, 0.179055, 0.179055, 0.109221, 0.116183, 0.21291, 0.191378, 0.222385, 0.203355, 0.120615, 0.071867, 0.058088, 0.060549, 0.037156, 0.035586, 0.032677, 0.031287, 0.033407, 0.041405, 0.071867, 0.06184, 0.042364, 0.020876, 0.020165, 0.048328, 0.044297, 0.020165, 0.019109, 0.016826, 0.020522, 0.03976, 0.073402, 0.074921, 0.132295, 0.225814, 0.158265, 0.161087, 0.271506, 0.26085, 0.144935, 0.106997, 0.194234, 0.170161, 0.225814, 0.222385, 0.209395, 0.206376, 0.232838, 0.25031, 0.15284, 0.134866, 0.129801, 0.122885, 0.125101, 0.122885, 0.067594, 0.11371, 0.109221, 0.058088, 0.031287, 0.055536, 0.096677, 0.076542, 0.078022, 0.102787, 0.106997, 0.090864, 0.10481, 0.179055, 0.170161, 0.194234, 0.191378, 0.116183, 0.116183, 0.144935, 0.15284, 0.247041, 0.21291, 0.18812, 0.247041, 0.25406, 0.271506, 0.278302, 0.219301, 0.295083, 0.288399, 0.291804, 0.332115, 0.422041, 0.42561, 0.433034, 0.505461, 0.41194, 0.418646, 0.418646, 0.408655, 0.31487, 0.225814, 0.268042, 0.308712, 0.257454, 0.25406, 0.219301, 0.144935, 0.147574, 0.15284, 0.15284, 0.155435, 0.142424, 0.144935, 0.137348, 0.11371, 0.059222, 0.056825, 0.081712, 0.076542, 0.078022, 0.076542, 0.090864, 0.085092, 0.040537, 0.040537, 0.076542, 0.088832, 0.15284, 0.229226, 0.25406, 0.182256, 0.17593, 0.158265, 0.158265, 0.10481, 0.073402, 0.167087, 0.25031, 0.284882, 0.191378, 0.122885, 0.196879, 0.271506, 0.268042, 0.370445, 0.433034, 0.433034, 0.398279, 0.324872, 0.321458, 0.288399, 0.349426, 0.288399, 0.324872, 0.324872, 0.324872, 0.324872, 0.291804, 0.301917, 0.229226, 0.335645, 0.418646, 0.422041, 0.401658, 0.401658, 0.408655, 0.444081, 0.346032, 0.366687, 0.444081, 0.444081, 0.335645, 0.36309, 0.418646, 0.384043, 0.318242, 0.41194, 0.494003, 0.408655, 0.31487, 0.380708, 0.390993, 0.30533, 0.298791, 0.30533, 0.30533, 0.335645, 0.328603, 0.384043, 0.370445, 0.370445, 0.366687, 0.450668, 0.447574, 0.472492, 0.40511, 0.465241, 0.433034, 0.332115, 0.328603, 0.41194, 0.418646, 0.408655, 0.509769, 0.51388, 0.408655, 0.414856, 0.384043, 0.295083, 0.243554, 0.268042, 0.268042, 0.209395, 0.142424, 0.142424, 0.134866, 0.137348, 0.132295, 0.15008, 0.15284, 0.173081, 0.170161, 0.170161, 0.170161, 0.098513, 0.096677, 0.167087, 0.161087, 0.164327, 0.239899, 0.311707, 0.219301, 0.206376, 0.275179, 0.36309, 0.275179, 0.247041, 0.342579, 0.324872, 0.324872, 0.436924, 0.394753, 0.295083, 0.284882, 0.291804, 0.380708, 0.295083, 0.21291, 0.200174, 0.200174, 0.206376, 0.194234, 0.191378, 0.18812, 0.191378, 0.196879, 0.196879, 0.229226, 0.229226, 0.25406, 0.167087, 0.167087, 0.275179, 0.356642, 0.324872, 0.311707, 0.301917, 0.321458, 0.384043, 0.4292, 0.436924, 0.321458, 0.318242, 0.384043, 0.284882, 0.182256, 0.18812, 0.264545, 0.25031, 0.155435, 0.15008, 0.236433, 0.225814, 0.155435, 0.17593, 0.194234, 0.11371, 0.122885, 0.15284, 0.164327, 0.139895, 0.10481, 0.185198, 0.196879, 0.229226, 0.243554, 0.346032, 0.247041, 0.268042, 0.179055, 0.271506, 0.271506, 0.271506, 0.17593, 0.25031, 0.147574, 0.088832, 0.15008, 0.083462, 0.106997, 0.11371, 0.11371, 0.079919, 0.05306, 0.058088, 0.055536, 0.102787, 0.05306, 0.098513, 0.050641, 0.050641, 0.028107, 0.016021, 0.009977, 0.009977, 0.009483, 0.016826, 0.016528, 0.021381, 0.037156, 0.0198, 0.011669, 0.011518, 0.011342, 0.016257, 0.009865, 0.009865, 0.008002, 0.009294, 0.007422, 0.008723, 0.010372, 0.013265, 0.020522, 0.032017, 0.059222, 0.038858], '')</t>
  </si>
  <si>
    <t>[177, 286, 287]</t>
  </si>
  <si>
    <t>UPI0001576D45 status=activ</t>
  </si>
  <si>
    <t>([0.010372, 0.005734, 0.009015, 0.009015, 0.006482, 0.006567, 0.005223, 0.006245, 0.007495, 0.00558, 0.004921, 0.005223, 0.003804, 0.002529, 0.003701, 0.004161, 0.00389, 0.006194, 0.01078, 0.006039, 0.004611, 0.00389, 0.004388, 0.003079, 0.003555, 0.003555, 0.003555, 0.003804, 0.00389, 0.002705, 0.004315, 0.003821, 0.004431, 0.006245, 0.009096, 0.005992, 0.005378, 0.003864, 0.00283, 0.001906, 0.003014, 0.003079, 0.003701, 0.004414, 0.005734, 0.006078, 0.007495, 0.006194, 0.005734, 0.003864, 0.004315, 0.003053, 0.003864, 0.002581, 0.001967, 0.002014, 0.002035, 0.002035, 0.002014, 0.001687, 0.002482, 0.002529, 0.003298, 0.004161, 0.003431, 0.00243, 0.001391, 0.001103, 0.001069, 0.000983, 0.001692, 0.00155, 0.001541, 0.001778, 0.002396, 0.00316, 0.002211, 0.00231, 0.001533, 0.001499, 0.001417, 0.001408, 0.001344, 0.001061, 0.00052, 0.000485, 0.000893, 0.00152, 0.00231, 0.003555, 0.004483, 0.004388, 0.004358, 0.005249, 0.004431, 0.005503, 0.00543, 0.005799, 0.008525, 0.01078, 0.015694, 0.033407, 0.041405, 0.041405, 0.033407, 0.0704, 0.15008, 0.15284, 0.076542, 0.034884, 0.014315, 0.018415, 0.009483, 0.016528, 0.020876, 0.028695, 0.013016, 0.008075, 0.012491, 0.014783, 0.020165, 0.029376, 0.022306, 0.010131, 0.006245, 0.006988, 0.004775, 0.004208, 0.00283, 0.003461, 0.005086, 0.007315, 0.005086, 0.005086, 0.005086, 0.005734, 0.004976, 0.00543, 0.008409, 0.005378, 0.003431, 0.003431, 0.003341, 0.003963, 0.004315, 0.006482, 0.00962, 0.009483, 0.007259, 0.009096, 0.008075, 0.007495, 0.005683, 0.006194, 0.005799, 0.003821, 0.002366, 0.0028, 0.002606, 0.001692, 0.001722, 0.001906, 0.001808, 0.001541, 0.000893, 0.001112, 0.000661, 0.000773, 0.001335, 0.001318, 0.001597, 0.00225, 0.00231, 0.002117, 0.002727, 0.003757, 0.00389, 0.004388, 0.00292, 0.004208, 0.004513, 0.006894, 0.009483, 0.008276, 0.008409, 0.014783, 0.015078, 0.015078, 0.008075, 0.006567, 0.006988, 0.004414, 0.004414, 0.00316, 0.004414, 0.003053, 0.002349, 0.002396, 0.003177, 0.002976, 0.002035, 0.002606, 0.002555, 0.001692, 0.001687, 0.001434, 0.001417, 0.001061, 0.001048, 0.001344, 0.001267, 0.001417, 0.001786, 0.001374, 0.001602, 0.001155, 0.001434, 0.001906, 0.002529, 0.001623], '')</t>
  </si>
  <si>
    <t>UPI0001576D48 status=activ</t>
  </si>
  <si>
    <t>([0.440853, 0.490133, 0.380708, 0.278302, 0.30533, 0.339168, 0.25031, 0.31487, 0.30533, 0.339168, 0.356642, 0.408655, 0.408655, 0.521092, 0.436924, 0.450668, 0.490133, 0.444081, 0.324872, 0.374039, 0.370445, 0.321458, 0.324872, 0.374039, 0.380708, 0.288399, 0.288399, 0.377384, 0.31487, 0.239899, 0.200174, 0.200174, 0.185198, 0.229226, 0.132295, 0.203355, 0.209395, 0.239899, 0.18812, 0.239899, 0.164327, 0.096677, 0.120615, 0.109221, 0.078022, 0.106997, 0.191378, 0.120615, 0.069024, 0.092881, 0.164327, 0.196879, 0.167087, 0.185198, 0.18812, 0.196879, 0.155435, 0.134866, 0.076542, 0.10481, 0.125101, 0.18812, 0.288399, 0.232838, 0.232838, 0.318242, 0.268042, 0.164327, 0.239899, 0.349426, 0.328603, 0.332115, 0.328603, 0.380708, 0.291804, 0.275179, 0.271506, 0.225814, 0.196879, 0.30533, 0.239899, 0.21291, 0.203355, 0.111485, 0.079919, 0.067594, 0.073402, 0.132295, 0.182256, 0.182256, 0.170161, 0.092881, 0.054297, 0.045352, 0.047319, 0.047319, 0.047319, 0.044297, 0.086953, 0.102787, 0.106997, 0.111485, 0.132295, 0.144935, 0.203355, 0.209395, 0.17593, 0.179055, 0.173081, 0.209395, 0.239899, 0.155435, 0.257454, 0.271506, 0.216401, 0.120615, 0.15008, 0.100716, 0.18812, 0.18812, 0.118441, 0.116183, 0.098513, 0.118441, 0.058088, 0.038042, 0.073402, 0.064632, 0.044297, 0.041405, 0.025316, 0.013613, 0.018787, 0.022306, 0.037156, 0.037156, 0.05306, 0.051831, 0.079919, 0.078022, 0.079919, 0.088832, 0.045352, 0.074921, 0.06184, 0.118441, 0.167087, 0.158265, 0.15284, 0.132295, 0.155435, 0.229226, 0.236433, 0.236433, 0.222385, 0.216401, 0.194234, 0.194234, 0.236433, 0.158265, 0.098513, 0.083462, 0.139895, 0.191378, 0.216401, 0.18812, 0.206376, 0.25406, 0.25406, 0.311707, 0.295083, 0.271506, 0.271506, 0.26085, 0.182256, 0.098513, 0.092881, 0.179055, 0.219301, 0.219301, 0.232838, 0.271506, 0.264545, 0.161087, 0.116183, 0.096677, 0.127496, 0.116183, 0.106997, 0.0704, 0.092881, 0.15008, 0.122885, 0.094817, 0.096677, 0.185198, 0.278302, 0.281712, 0.288399, 0.275179, 0.232838, 0.30533, 0.335645, 0.268042, 0.295083, 0.359901, 0.359901, 0.356642, 0.311707, 0.281712, 0.349426, 0.346032, 0.25406, 0.281712, 0.308712, 0.394753, 0.390993, 0.308712, 0.324872, 0.222385, 0.225814, 0.25406, 0.268042, 0.281712, 0.284882, 0.247041, 0.21291, 0.182256, 0.11371, 0.142424, 0.17593, 0.15284, 0.15284, 0.164327, 0.182256, 0.18812, 0.164327, 0.11371, 0.173081, 0.098513, 0.155435, 0.109221, 0.118441, 0.090864, 0.086953, 0.079919, 0.155435, 0.225814, 0.26085, 0.342579, 0.342579, 0.268042, 0.222385, 0.216401, 0.268042, 0.222385, 0.21291, 0.239899, 0.203355, 0.134866, 0.139895, 0.147574, 0.219301, 0.222385, 0.170161, 0.144935, 0.225814, 0.185198, 0.098513, 0.071867, 0.073402, 0.066181, 0.050641, 0.081712, 0.086953, 0.086953, 0.054297, 0.056825, 0.060549, 0.076542, 0.125101, 0.120615, 0.111485, 0.106997, 0.122885, 0.127496, 0.155435, 0.161087, 0.185198, 0.291804, 0.380708, 0.295083, 0.298791, 0.444081, 0.36309, 0.342579, 0.370445, 0.468512, 0.480142, 0.436924, 0.422041, 0.440853, 0.541878, 0.450668, 0.436924, 0.394753, 0.490133, 0.408655, 0.398279, 0.418646, 0.384043, 0.311707, 0.384043, 0.398279, 0.36309, 0.41194, 0.40511, 0.321458, 0.335645, 0.239899, 0.271506, 0.349426, 0.332115, 0.298791, 0.31487, 0.284882, 0.291804, 0.298791, 0.366687, 0.370445, 0.25031, 0.182256, 0.26085, 0.301917, 0.295083, 0.21291, 0.167087, 0.179055, 0.257454, 0.173081, 0.257454, 0.257454, 0.268042, 0.288399, 0.352862, 0.390993, 0.335645, 0.232838, 0.229226, 0.247041, 0.142424, 0.139895, 0.225814, 0.243554, 0.15008, 0.125101, 0.203355, 0.196879, 0.125101, 0.085092, 0.094817, 0.088832, 0.094817, 0.094817, 0.096677, 0.086953, 0.088832, 0.086953, 0.167087, 0.098513, 0.074921, 0.15008, 0.257454, 0.257454, 0.229226, 0.21291, 0.243554, 0.161087, 0.239899, 0.324872, 0.36309, 0.366687, 0.275179, 0.26085, 0.26085, 0.25406, 0.161087, 0.200174, 0.284882, 0.243554, 0.31487, 0.342579, 0.291804, 0.25031, 0.25031, 0.216401, 0.21291, 0.225814, 0.311707, 0.311707, 0.275179, 0.236433, 0.216401, 0.229226, 0.243554, 0.15284, 0.090864, 0.15284, 0.147574, 0.155435, 0.15284, 0.185198, 0.200174, 0.158265, 0.209395, 0.122885, 0.142424, 0.216401, 0.142424, 0.132295, 0.129801, 0.158265, 0.216401, 0.21291, 0.301917, 0.284882, 0.390993, 0.387226, 0.377384, 0.377384, 0.278302, 0.311707, 0.196879, 0.17593, 0.275179, 0.147574, 0.182256, 0.191378, 0.200174, 0.264545, 0.191378, 0.137348, 0.094817, 0.060549, 0.102787, 0.100716, 0.083462, 0.058088, 0.083462, 0.064632, 0.043307, 0.067594, 0.048328, 0.079919, 0.059222, 0.030003], '')</t>
  </si>
  <si>
    <t>[13, 302]</t>
  </si>
  <si>
    <t>UPI0001576D49 status=activ</t>
  </si>
  <si>
    <t>([0.020165, 0.014783, 0.023534, 0.025316, 0.021381, 0.030003, 0.03976, 0.05306, 0.054297, 0.049374, 0.050641, 0.045352, 0.041405, 0.022306, 0.036378, 0.023534, 0.046336, 0.079919, 0.129801, 0.18812, 0.229226, 0.161087, 0.239899, 0.247041, 0.203355, 0.278302, 0.229226, 0.257454, 0.21291, 0.239899, 0.284882, 0.318242, 0.384043, 0.387226, 0.490133, 0.40511, 0.377384, 0.318242, 0.328603, 0.332115, 0.342579, 0.257454, 0.288399, 0.278302, 0.278302, 0.36309, 0.366687, 0.4292, 0.401658, 0.447574, 0.468512, 0.476583, 0.472492, 0.468512, 0.408655, 0.41194, 0.458154, 0.553315, 0.490133, 0.480142, 0.401658, 0.41194, 0.4292, 0.505461, 0.541878, 0.465241, 0.408655, 0.318242, 0.318242, 0.291804, 0.288399, 0.243554, 0.232838, 0.206376, 0.137348, 0.118441, 0.076542, 0.090864, 0.111485, 0.17593, 0.164327, 0.229226, 0.219301, 0.291804, 0.291804, 0.203355, 0.229226, 0.17593, 0.278302, 0.206376, 0.232838, 0.232838, 0.26085, 0.203355, 0.247041, 0.271506, 0.328603, 0.328603, 0.342579, 0.324872, 0.324872, 0.247041, 0.257454, 0.191378, 0.106997, 0.106997, 0.167087, 0.191378, 0.206376, 0.132295, 0.158265, 0.18812, 0.203355, 0.203355, 0.196879, 0.196879, 0.268042, 0.298791, 0.318242, 0.308712, 0.30533, 0.219301, 0.247041, 0.26085, 0.284882, 0.394753, 0.394753, 0.370445, 0.318242, 0.40511, 0.384043, 0.414856, 0.414856, 0.31487, 0.31487, 0.414856, 0.346032, 0.342579, 0.271506, 0.321458, 0.268042, 0.25406, 0.257454, 0.318242, 0.30533, 0.278302, 0.268042, 0.21291, 0.229226, 0.281712, 0.278302, 0.377384, 0.370445, 0.346032, 0.461924, 0.480142, 0.454136, 0.529623, 0.440853, 0.42561, 0.444081, 0.5017, 0.468512, 0.465241, 0.398279, 0.384043, 0.440853, 0.433034, 0.433034, 0.42561, 0.328603, 0.311707, 0.264545, 0.243554, 0.206376, 0.144935, 0.106997, 0.074921, 0.047319, 0.071867, 0.129801], '')</t>
  </si>
  <si>
    <t>[57, 63, 64, 157, 161]</t>
  </si>
  <si>
    <t>UPI0001576D4B status=activ</t>
  </si>
  <si>
    <t>([0.155435, 0.111485, 0.139895, 0.194234, 0.18812, 0.185198, 0.209395, 0.18812, 0.15284, 0.127496, 0.144935, 0.129801, 0.229226, 0.247041, 0.155435, 0.225814, 0.239899, 0.15008, 0.132295, 0.137348, 0.139895, 0.170161, 0.239899, 0.247041, 0.243554, 0.275179, 0.332115, 0.346032, 0.40511, 0.5017, 0.480142, 0.440853, 0.51388, 0.390993, 0.398279, 0.505461, 0.401658, 0.30533, 0.40511, 0.483068, 0.490133, 0.505461, 0.585406, 0.529623, 0.538167, 0.433034, 0.4292, 0.394753, 0.394753, 0.377384, 0.346032, 0.422041, 0.465241, 0.40511, 0.509769, 0.41194, 0.321458, 0.394753, 0.472492, 0.444081, 0.398279, 0.36309, 0.31487, 0.264545, 0.275179, 0.219301, 0.339168], '')</t>
  </si>
  <si>
    <t>[29, 32, 35, 41, 42, 43, 44, 54]</t>
  </si>
  <si>
    <t>UPI0001576D4C status=activ</t>
  </si>
  <si>
    <t>([0.06184, 0.025762, 0.018106, 0.01078, 0.008156, 0.010131, 0.007555, 0.006078, 0.007259, 0.007495, 0.005799, 0.005872, 0.004161, 0.003963, 0.003109, 0.002396, 0.0028, 0.003109, 0.00316, 0.003246, 0.004431, 0.004414, 0.006078, 0.006039, 0.008624, 0.010509, 0.007315, 0.007422, 0.007259, 0.005683, 0.004976, 0.006533, 0.007877, 0.008624, 0.008624, 0.008525, 0.007555, 0.006374, 0.006795, 0.005872, 0.004135, 0.004315, 0.00283, 0.002057, 0.002606, 0.001872, 0.001533, 0.001499, 0.001855, 0.0028, 0.003727, 0.003757, 0.003607, 0.003701, 0.003512, 0.003701, 0.005086, 0.007422, 0.011106, 0.016528, 0.022667, 0.05306, 0.037156, 0.045352, 0.044297, 0.049374, 0.10481, 0.203355, 0.308712, 0.239899, 0.247041, 0.137348, 0.129801, 0.203355, 0.209395, 0.328603, 0.321458, 0.179055, 0.10481, 0.049374, 0.021381, 0.0198, 0.016826, 0.021381, 0.016021, 0.023087, 0.016528, 0.009015, 0.007259, 0.007259, 0.009096, 0.008624, 0.015694, 0.013821, 0.008723, 0.008156, 0.008525, 0.006142, 0.006245, 0.007031, 0.008723, 0.016528, 0.011903, 0.011903, 0.007555, 0.008409, 0.01078, 0.013265, 0.026892, 0.019109, 0.011106, 0.008895, 0.006374, 0.005086, 0.007091, 0.007091, 0.00558, 0.003757, 0.004247, 0.005872, 0.005932, 0.005223, 0.005223, 0.006701, 0.004483, 0.005223, 0.005623, 0.003727, 0.002503, 0.001597, 0.002336, 0.003212, 0.004414, 0.006194, 0.007495, 0.007495, 0.008624, 0.011903, 0.011669, 0.014586, 0.016826, 0.015344, 0.013437, 0.013265, 0.012727, 0.032017, 0.032677, 0.058088, 0.137348, 0.179055, 0.324872, 0.324872, 0.324872, 0.206376, 0.158265, 0.078022, 0.034068, 0.046336, 0.031287, 0.026338, 0.014586, 0.008075, 0.008075, 0.008002, 0.005503, 0.003727, 0.00246, 0.002529, 0.001872, 0.001172, 0.001335, 0.000743, 0.000412, 0.000266, 0.000301, 0.000386, 0.000485, 0.00052, 0.000412, 0.000661, 0.001172, 0.001808, 0.001936, 0.002396, 0.002529, 0.002396, 0.003555, 0.003757, 0.003607, 0.004646, 0.006988, 0.005992, 0.00962, 0.009294, 0.01078, 0.009728, 0.006039, 0.005734, 0.008409, 0.006533, 0.004161, 0.003478, 0.003276, 0.002881, 0.002014, 0.002662, 0.004483, 0.004315, 0.005734, 0.00515, 0.00515, 0.005378, 0.00543, 0.004899, 0.005503, 0.004431, 0.006374, 0.006795, 0.006245, 0.004431, 0.004513, 0.004921, 0.005223, 0.005011, 0.005378, 0.005623, 0.003701, 0.003405, 0.003405, 0.002512, 0.002366, 0.002035, 0.001743, 0.002512, 0.002727, 0.002503, 0.002623, 0.002606, 0.004135, 0.004611, 0.004513, 0.006701, 0.005799, 0.006701, 0.007177, 0.011903, 0.021816, 0.023963, 0.025762, 0.01204, 0.020876, 0.020522, 0.013821, 0.014586, 0.008156, 0.006374, 0.006039, 0.005683, 0.005623, 0.004431, 0.003671, 0.003671, 0.003821, 0.004483, 0.003341, 0.002276, 0.001434, 0.000893, 0.001249, 0.001318, 0.002138, 0.002194, 0.002155, 0.002211, 0.001855, 0.002881, 0.002211, 0.00243, 0.003461, 0.002482, 0.00283, 0.003212, 0.003212, 0.002276, 0.00292, 0.002761, 0.003461, 0.003478, 0.004775, 0.003924, 0.0028, 0.001906, 0.001271, 0.002014, 0.00316, 0.003727, 0.002529, 0.003864, 0.004483, 0.004835, 0.006039, 0.004646, 0.006245, 0.009728, 0.008895, 0.006142, 0.00962, 0.011518, 0.022667, 0.022306, 0.055536, 0.048328, 0.054297, 0.109221, 0.100716, 0.06312, 0.028695, 0.025762, 0.031287, 0.020876, 0.010672, 0.008002, 0.007259, 0.007259, 0.004921, 0.006194, 0.007259, 0.006894, 0.006078, 0.004577, 0.004577, 0.004208, 0.003924, 0.005223, 0.004611, 0.003461, 0.0028, 0.003461, 0.004976, 0.004577, 0.007031, 0.010509, 0.023963, 0.048328, 0.023534, 0.024826, 0.024826, 0.03976, 0.049374, 0.0704, 0.129801, 0.102787, 0.109221, 0.111485, 0.059222, 0.076542, 0.071867, 0.137348, 0.139895, 0.10481, 0.056825, 0.037156, 0.042364, 0.034884, 0.017447, 0.0198, 0.028695, 0.023534, 0.016257, 0.011342, 0.007555, 0.005623, 0.005683, 0.004899, 0.007177, 0.007259, 0.005318, 0.008525, 0.009401, 0.01078, 0.009187, 0.008804, 0.006988, 0.005683, 0.004736, 0.007177, 0.009728, 0.013437, 0.023963, 0.025762, 0.032677, 0.032677, 0.054297, 0.036378, 0.028695, 0.020522, 0.047319, 0.100716, 0.043307, 0.035586, 0.044297, 0.058088, 0.118441, 0.216401, 0.288399, 0.359901, 0.30533, 0.25406, 0.173081, 0.079919, 0.079919, 0.06184, 0.127496, 0.067594, 0.127496, 0.219301, 0.196879, 0.179055, 0.106997, 0.185198, 0.15008, 0.100716, 0.11371, 0.120615, 0.074921, 0.060549, 0.055536, 0.038858, 0.049374, 0.032677, 0.03976, 0.026338, 0.034068, 0.037156, 0.086953, 0.096677, 0.040537, 0.037156, 0.038858, 0.0704, 0.05306, 0.0704, 0.098513, 0.064632, 0.059222, 0.116183, 0.139895, 0.139895, 0.15284, 0.085092, 0.182256, 0.26085, 0.321458, 0.321458, 0.288399, 0.216401, 0.229226, 0.346032, 0.339168, 0.281712, 0.191378, 0.229226, 0.134866, 0.096677, 0.17593, 0.116183, 0.044297, 0.035586, 0.036378, 0.030611, 0.028695, 0.032677, 0.022306, 0.022667, 0.024826, 0.018415, 0.023087, 0.010372, 0.007177, 0.006988, 0.008002, 0.006894, 0.006894, 0.006894, 0.005799, 0.003997, 0.005503, 0.007091, 0.005223, 0.003607, 0.003607, 0.003671, 0.003431, 0.00359, 0.003014, 0.002976, 0.00316, 0.00316, 0.004611, 0.006142, 0.007645, 0.007555, 0.012491, 0.007555, 0.009096, 0.008723, 0.015078, 0.014075, 0.010221, 0.009865, 0.018106, 0.037156, 0.031287, 0.018415, 0.026892, 0.023087, 0.01204, 0.014783, 0.015078, 0.015078, 0.016021, 0.019109, 0.010926, 0.008075, 0.011106, 0.014586, 0.014315, 0.008723, 0.008276, 0.013437, 0.018787, 0.019109, 0.012491, 0.016257, 0.024826, 0.01204, 0.014315, 0.024826, 0.013265, 0.008723, 0.005992, 0.003997, 0.004208, 0.005799, 0.005799, 0.005086, 0.005318, 0.008409, 0.008525, 0.008409, 0.008075, 0.007031, 0.007031, 0.008723, 0.008002, 0.005932, 0.009187, 0.008895, 0.005799, 0.008409, 0.008002, 0.011669, 0.023534, 0.023534, 0.016528, 0.014075, 0.017447, 0.012727, 0.008002, 0.009977, 0.006795, 0.005318, 0.004835, 0.004736, 0.004921, 0.005223, 0.005378, 0.003512, 0.003727, 0.00558, 0.004611, 0.006567, 0.006795, 0.006619, 0.006567, 0.005734, 0.005734, 0.004775, 0.004358, 0.005734, 0.00515, 0.005223, 0.007495, 0.00962, 0.008525, 0.006039, 0.005872, 0.005623, 0.005872, 0.006245, 0.006421, 0.008075, 0.005872, 0.005086, 0.003727, 0.003701, 0.003821, 0.005318, 0.005378, 0.004689, 0.004577, 0.005799, 0.008624, 0.008525, 0.009977, 0.009401, 0.016257, 0.027463, 0.023963, 0.021381, 0.015694, 0.011342, 0.009401, 0.014783, 0.018787, 0.018106, 0.018415, 0.038042, 0.038042, 0.036378, 0.064632, 0.050641, 0.051831, 0.046336, 0.044297, 0.023087, 0.034068, 0.023963, 0.024826, 0.055536, 0.06184, 0.10481, 0.158265, 0.144935, 0.155435, 0.15284, 0.155435, 0.102787, 0.055536, 0.060549, 0.127496, 0.085092, 0.111485, 0.125101, 0.100716, 0.088832, 0.090864, 0.085092, 0.056825, 0.030611, 0.015078, 0.016257, 0.013437, 0.009187, 0.008624, 0.005799, 0.005734, 0.005734, 0.005318, 0.004646, 0.003366, 0.003212, 0.003276, 0.003212, 0.00316, 0.002555, 0.001906, 0.002705, 0.002276, 0.003177, 0.004315, 0.006421, 0.008804, 0.008804, 0.01204, 0.018415, 0.037156, 0.038858, 0.085092, 0.155435, 0.295083, 0.298791, 0.225814, 0.356642, 0.281712, 0.301917, 0.418646, 0.517562, 0.497853, 0.5017, 0.497853, 0.490133, 0.468512, 0.468512, 0.557691, 0.557691, 0.541878, 0.51388, 0.497853, 0.458154, 0.433034, 0.377384, 0.51388, 0.642678, 0.56648, 0.73685], '')</t>
  </si>
  <si>
    <t>[697, 699, 704, 705, 706, 707, 712, 713, 714, 715]</t>
  </si>
  <si>
    <t>UPI0001576D4F status=activ</t>
  </si>
  <si>
    <t>([0.321458, 0.384043, 0.36309, 0.339168, 0.324872, 0.352862, 0.281712, 0.30533, 0.295083, 0.284882, 0.247041, 0.288399, 0.219301, 0.232838, 0.229226, 0.219301, 0.185198, 0.179055, 0.271506, 0.232838, 0.328603, 0.328603, 0.219301, 0.25031, 0.200174, 0.236433, 0.206376, 0.288399, 0.257454, 0.222385, 0.167087, 0.222385, 0.158265, 0.219301, 0.295083, 0.295083, 0.318242, 0.384043, 0.384043, 0.298791, 0.298791, 0.232838, 0.15008, 0.15284, 0.161087, 0.206376, 0.209395, 0.239899, 0.200174, 0.196879, 0.271506, 0.394753, 0.324872, 0.288399, 0.288399, 0.271506, 0.275179, 0.239899, 0.206376, 0.137348, 0.122885, 0.088832, 0.137348, 0.15284, 0.158265, 0.158265, 0.191378, 0.200174, 0.206376, 0.257454, 0.206376, 0.164327, 0.116183, 0.170161, 0.278302, 0.170161, 0.147574, 0.137348, 0.111485, 0.118441, 0.179055, 0.194234, 0.288399, 0.239899, 0.324872, 0.4292, 0.42561, 0.31487, 0.264545, 0.179055, 0.161087, 0.239899, 0.191378, 0.225814, 0.225814, 0.216401, 0.291804, 0.236433, 0.236433, 0.281712, 0.301917, 0.236433, 0.222385, 0.21291, 0.25031, 0.229226, 0.139895, 0.11371, 0.196879, 0.15008, 0.243554, 0.239899, 0.264545, 0.268042, 0.26085, 0.26085, 0.196879, 0.232838, 0.324872, 0.239899, 0.232838, 0.21291, 0.281712, 0.281712, 0.21291, 0.132295, 0.081712, 0.088832, 0.122885, 0.0704, 0.120615, 0.116183, 0.067594, 0.06312, 0.06312, 0.064632, 0.073402, 0.11371, 0.109221, 0.106997, 0.170161, 0.109221, 0.059222, 0.030611, 0.026892, 0.042364, 0.081712, 0.137348, 0.109221, 0.100716, 0.194234, 0.127496, 0.094817, 0.125101, 0.132295, 0.161087, 0.179055, 0.102787, 0.081712, 0.051831, 0.038858, 0.030003, 0.041405, 0.06184, 0.102787, 0.179055, 0.142424, 0.10481, 0.0704, 0.161087], '')</t>
  </si>
  <si>
    <t>UPI0001576D5E status=activ</t>
  </si>
  <si>
    <t>([0.046336, 0.018787, 0.025316, 0.01227, 0.008624, 0.007259, 0.00515, 0.004358, 0.003701, 0.003461, 0.003246, 0.003014, 0.002512, 0.00155, 0.001335, 0.001722, 0.001391, 0.001499, 0.001533, 0.001499, 0.00231, 0.001417, 0.001344, 0.001481, 0.002349, 0.003298, 0.004483, 0.007091, 0.011518, 0.011669, 0.010372, 0.017447, 0.019109, 0.015694, 0.031287, 0.024393, 0.031287, 0.035586, 0.030611, 0.028695, 0.030003, 0.015694, 0.015344, 0.020876, 0.010672, 0.008075, 0.006142, 0.004976, 0.004976, 0.003431, 0.003405, 0.003701, 0.003555, 0.00316, 0.00407, 0.004135, 0.005683, 0.004976, 0.006374, 0.006701, 0.006795, 0.005011, 0.00777, 0.014586, 0.025762, 0.050641, 0.092881, 0.102787, 0.088832, 0.090864, 0.170161, 0.142424, 0.182256, 0.170161, 0.173081, 0.167087, 0.161087, 0.076542, 0.078022, 0.032677, 0.014075, 0.014783, 0.013437, 0.007091, 0.004899, 0.00407, 0.003014, 0.003014, 0.002623, 0.002349, 0.00231, 0.001743, 0.002211, 0.002014, 0.001602, 0.001533, 0.000936, 0.001, 0.001499, 0.001778, 0.002761, 0.002705, 0.002555, 0.003177, 0.00316, 0.004358, 0.00359, 0.005011, 0.003864, 0.005683, 0.00543, 0.004775, 0.006374, 0.008895, 0.011518, 0.017138, 0.016021, 0.038042, 0.038858, 0.023534, 0.023087, 0.021816, 0.025316, 0.060549, 0.06184, 0.076542, 0.071867, 0.15284, 0.067594, 0.05306, 0.035586, 0.088832, 0.088832, 0.078022, 0.030611, 0.014315, 0.00962, 0.010672, 0.009865, 0.006619, 0.008525, 0.007091, 0.004976, 0.006078, 0.005249, 0.004414, 0.004513, 0.004513, 0.004161, 0.004208, 0.00389, 0.002976, 0.00292, 0.003461, 0.003607, 0.00543, 0.006039, 0.005623, 0.008156, 0.006374, 0.007031, 0.00777, 0.009096, 0.014783, 0.018415, 0.017797, 0.025316, 0.038858, 0.031287, 0.024393, 0.05306, 0.127496, 0.278302, 0.225814, 0.164327], '')</t>
  </si>
  <si>
    <t>UPI0001576D5F status=activ</t>
  </si>
  <si>
    <t>([0.026892, 0.009096, 0.005932, 0.004208, 0.00316, 0.002396, 0.001778, 0.002349, 0.002336, 0.001872, 0.002623, 0.002194, 0.001288, 0.00076, 0.00076, 0.000906, 0.000468, 0.000206, 0.000189, 0.000249, 0.000146, 6.9e-05, 0.00015, 0.000142, 0.000137, 0.000292, 0.000391, 0.000399, 0.000206, 0.000301, 0.000558, 0.000498, 0.000773, 0.00076, 0.001061, 0.001288, 0.001142, 0.001271, 0.001202, 0.000936, 0.000842, 0.000842, 0.000842, 0.000854, 0.001305, 0.001675, 0.00155, 0.001335, 0.002014, 0.001967, 0.001623, 0.001267, 0.000833, 0.000721, 0.000923, 0.000833, 0.000687, 0.000923, 0.001305, 0.002117, 0.001855], '')</t>
  </si>
  <si>
    <t>UPI0001576D60 status=activ</t>
  </si>
  <si>
    <t>([0.035586, 0.054297, 0.024393, 0.035586, 0.058088, 0.030003, 0.044297, 0.058088, 0.081712, 0.056825, 0.071867, 0.054297, 0.081712, 0.142424, 0.155435, 0.086953, 0.064632, 0.111485, 0.102787, 0.094817, 0.088832, 0.088832, 0.092881, 0.111485, 0.073402, 0.0704, 0.083462, 0.079919, 0.046336, 0.021816, 0.03976, 0.023534, 0.023963, 0.035586, 0.029376, 0.026892, 0.049374, 0.085092, 0.100716, 0.085092, 0.051831, 0.088832, 0.096677, 0.056825, 0.06312, 0.056825, 0.055536, 0.10481, 0.102787, 0.167087, 0.268042, 0.25406, 0.275179, 0.25031, 0.25031, 0.194234, 0.139895, 0.088832, 0.074921, 0.043307, 0.050641, 0.092881, 0.045352, 0.042364, 0.078022, 0.116183, 0.118441, 0.094817, 0.043307, 0.047319, 0.049374, 0.051831, 0.055536, 0.088832, 0.10481, 0.085092, 0.094817, 0.085092, 0.076542, 0.096677, 0.170161, 0.147574, 0.142424, 0.239899, 0.25031, 0.271506, 0.18812, 0.278302, 0.225814, 0.25031, 0.247041, 0.173081, 0.167087, 0.158265, 0.129801, 0.209395, 0.209395, 0.288399, 0.370445, 0.370445, 0.370445, 0.387226, 0.418646, 0.4292, 0.36309, 0.359901, 0.324872, 0.41194, 0.401658, 0.394753, 0.414856, 0.40511, 0.490133, 0.5017, 0.5017, 0.497853, 0.5017, 0.486429, 0.461924, 0.447574, 0.541878, 0.51388, 0.450668, 0.4292, 0.384043, 0.472492, 0.433034], '')</t>
  </si>
  <si>
    <t>[113, 114, 116, 120, 121]</t>
  </si>
  <si>
    <t>UPI0001576D62 status=activ</t>
  </si>
  <si>
    <t>([0.10481, 0.144935, 0.179055, 0.216401, 0.142424, 0.182256, 0.21291, 0.26085, 0.182256, 0.203355, 0.196879, 0.239899, 0.349426, 0.243554, 0.164327, 0.173081, 0.17593, 0.147574, 0.222385, 0.232838, 0.127496, 0.219301, 0.137348, 0.120615, 0.071867, 0.144935, 0.116183, 0.120615, 0.116183, 0.120615, 0.132295, 0.164327, 0.092881, 0.085092, 0.179055, 0.26085, 0.182256, 0.278302, 0.206376, 0.219301, 0.200174, 0.225814, 0.229226, 0.359901, 0.398279, 0.398279, 0.295083, 0.324872, 0.200174, 0.122885, 0.170161, 0.158265, 0.090864, 0.158265, 0.088832, 0.071867, 0.045352, 0.0704, 0.041405, 0.037156, 0.028695, 0.028695, 0.028695, 0.029376, 0.0198, 0.012727, 0.019401, 0.028107, 0.019109, 0.031287, 0.030003, 0.041405, 0.046336, 0.051831, 0.055536, 0.111485, 0.092881, 0.118441, 0.116183, 0.182256, 0.268042, 0.209395, 0.21291, 0.209395, 0.134866, 0.17593, 0.164327, 0.167087, 0.090864, 0.134866, 0.191378, 0.275179, 0.170161, 0.132295, 0.167087, 0.122885, 0.122885, 0.147574, 0.167087, 0.106997, 0.120615, 0.079919, 0.142424, 0.139895, 0.158265, 0.158265, 0.158265, 0.21291, 0.155435, 0.173081, 0.15008, 0.125101, 0.085092, 0.15008, 0.196879, 0.222385, 0.18812, 0.173081, 0.182256, 0.10481, 0.179055, 0.102787, 0.158265, 0.129801, 0.125101, 0.11371, 0.098513, 0.088832, 0.060549, 0.054297, 0.096677, 0.109221, 0.116183, 0.090864, 0.085092, 0.085092, 0.0704, 0.092881, 0.058088, 0.058088, 0.127496, 0.132295, 0.120615, 0.094817, 0.094817, 0.056825, 0.056825, 0.081712, 0.083462, 0.137348, 0.229226, 0.229226, 0.15284, 0.15284, 0.225814, 0.15008, 0.147574, 0.109221, 0.109221, 0.170161, 0.170161, 0.173081, 0.096677, 0.155435, 0.100716, 0.142424, 0.219301, 0.31487, 0.264545, 0.161087, 0.161087, 0.155435, 0.161087, 0.15008, 0.15008, 0.185198, 0.239899, 0.222385, 0.321458, 0.321458, 0.321458, 0.21291, 0.203355, 0.196879, 0.206376, 0.247041, 0.219301, 0.191378, 0.185198, 0.288399, 0.36309, 0.339168, 0.324872, 0.356642, 0.486429, 0.476583, 0.374039, 0.31487, 0.324872, 0.284882, 0.225814, 0.222385, 0.342579, 0.25031, 0.342579, 0.301917, 0.394753, 0.387226, 0.324872, 0.324872, 0.308712, 0.339168, 0.301917, 0.295083, 0.232838, 0.15008, 0.170161, 0.268042, 0.390993, 0.352862, 0.295083, 0.349426, 0.366687, 0.25406, 0.25406, 0.225814, 0.278302, 0.264545, 0.264545, 0.268042, 0.268042, 0.17593, 0.194234, 0.26085, 0.191378, 0.142424, 0.209395, 0.18812, 0.18812, 0.106997, 0.134866, 0.21291, 0.247041, 0.239899, 0.264545, 0.321458, 0.349426, 0.243554, 0.209395, 0.219301, 0.321458, 0.356642, 0.359901, 0.335645, 0.346032, 0.318242, 0.321458, 0.335645, 0.346032, 0.335645, 0.335645, 0.243554, 0.209395, 0.209395, 0.132295, 0.200174, 0.232838, 0.247041, 0.346032, 0.408655, 0.370445, 0.295083, 0.268042, 0.352862, 0.288399, 0.295083, 0.308712, 0.30533, 0.295083, 0.30533, 0.21291, 0.288399, 0.301917, 0.301917, 0.275179, 0.394753, 0.352862, 0.318242, 0.30533, 0.206376, 0.17593, 0.200174, 0.284882, 0.284882, 0.194234, 0.257454, 0.247041, 0.30533, 0.401658, 0.295083, 0.288399, 0.377384, 0.288399, 0.36309, 0.308712, 0.308712, 0.179055, 0.134866, 0.155435, 0.173081, 0.257454, 0.281712, 0.278302, 0.225814, 0.191378, 0.203355, 0.129801, 0.129801, 0.15284, 0.100716, 0.142424, 0.129801, 0.129801, 0.173081, 0.139895, 0.191378, 0.191378, 0.284882, 0.366687, 0.339168, 0.275179, 0.222385, 0.142424], '')</t>
  </si>
  <si>
    <t>UPI0001576D63 status=activ</t>
  </si>
  <si>
    <t>([0.102787, 0.040537, 0.06312, 0.034068, 0.038042, 0.05306, 0.0704, 0.094817, 0.054297, 0.071867, 0.073402, 0.116183, 0.071867, 0.036378, 0.045352, 0.081712, 0.081712, 0.142424, 0.142424, 0.173081, 0.206376, 0.134866, 0.232838, 0.203355, 0.236433, 0.236433, 0.232838, 0.232838, 0.236433, 0.318242, 0.324872, 0.356642, 0.257454, 0.342579, 0.40511, 0.41194, 0.318242, 0.349426, 0.31487, 0.247041, 0.284882, 0.247041, 0.291804, 0.288399, 0.284882, 0.380708, 0.41194, 0.42561, 0.342579, 0.247041, 0.288399, 0.288399, 0.318242, 0.390993, 0.301917, 0.339168, 0.247041, 0.275179, 0.182256, 0.118441, 0.144935, 0.15284, 0.239899, 0.295083, 0.308712, 0.346032, 0.311707, 0.200174, 0.219301, 0.219301, 0.278302, 0.264545, 0.229226, 0.17593, 0.106997, 0.18812, 0.155435, 0.232838, 0.295083, 0.352862, 0.370445, 0.332115, 0.257454, 0.236433, 0.222385, 0.243554, 0.134866, 0.137348, 0.173081, 0.15284, 0.15008, 0.170161, 0.182256, 0.179055, 0.200174, 0.30533, 0.200174, 0.243554, 0.239899, 0.164327, 0.142424, 0.196879, 0.26085, 0.257454, 0.25031, 0.25031, 0.139895, 0.164327, 0.158265, 0.161087, 0.079919, 0.134866, 0.15008, 0.137348, 0.161087, 0.092881, 0.088832, 0.144935, 0.142424, 0.071867, 0.0704, 0.086953, 0.056825, 0.056825, 0.073402, 0.041405, 0.023534, 0.046336, 0.088832, 0.090864, 0.142424, 0.161087, 0.164327, 0.167087, 0.11371, 0.074921, 0.078022, 0.033407, 0.037156, 0.034068, 0.073402, 0.059222, 0.06184, 0.094817, 0.044297, 0.05306, 0.109221, 0.18812, 0.118441, 0.10481, 0.111485, 0.102787, 0.092881, 0.090864, 0.088832, 0.142424, 0.17593, 0.268042, 0.418646, 0.408655, 0.408655, 0.408655, 0.444081, 0.321458, 0.232838, 0.36309, 0.281712, 0.219301, 0.243554, 0.31487, 0.232838, 0.15008, 0.158265, 0.268042, 0.203355, 0.137348, 0.090864, 0.066181, 0.032017, 0.026892, 0.016826, 0.020165, 0.014075, 0.022667, 0.025316, 0.046336, 0.028695, 0.054297, 0.038042, 0.026338, 0.028107, 0.028107, 0.046336, 0.05306, 0.050641, 0.064632, 0.102787, 0.144935, 0.219301, 0.342579, 0.25031, 0.225814, 0.194234, 0.229226, 0.173081, 0.17593, 0.147574, 0.132295, 0.147574, 0.232838, 0.25031, 0.232838, 0.25406, 0.200174, 0.111485, 0.109221, 0.129801, 0.129801, 0.079919, 0.045352, 0.035586, 0.051831, 0.085092, 0.096677, 0.11371, 0.139895, 0.203355, 0.137348, 0.139895, 0.079919, 0.074921, 0.079919, 0.083462, 0.116183, 0.139895, 0.209395, 0.137348, 0.079919, 0.074921, 0.073402, 0.125101, 0.088832, 0.116183, 0.158265, 0.15284, 0.167087, 0.209395, 0.209395, 0.232838, 0.31487, 0.394753, 0.394753, 0.41194, 0.408655, 0.328603, 0.390993, 0.401658, 0.51388, 0.653063, 0.509769, 0.618285, 0.5017, 0.626927, 0.549308, 0.509769, 0.517562, 0.497853, 0.490133, 0.408655, 0.505461, 0.505461, 0.454136, 0.472492, 0.454136, 0.472492, 0.59508, 0.549308, 0.538167, 0.525368, 0.529623, 0.675549, 0.534167, 0.545602, 0.538167, 0.494003, 0.538167, 0.517562, 0.534167, 0.433034, 0.562014, 0.521092, 0.436924, 0.384043, 0.342579, 0.31487, 0.216401, 0.194234, 0.209395, 0.185198, 0.11371, 0.111485, 0.11371, 0.144935, 0.21291, 0.222385, 0.31487, 0.31487, 0.25406, 0.271506, 0.328603, 0.295083, 0.339168, 0.394753, 0.390993, 0.433034, 0.377384, 0.4292, 0.444081, 0.352862, 0.301917, 0.398279, 0.308712, 0.311707, 0.295083, 0.311707, 0.295083, 0.257454, 0.216401, 0.281712, 0.243554, 0.247041, 0.25406, 0.170161, 0.196879, 0.209395, 0.15008, 0.196879, 0.206376, 0.170161, 0.219301, 0.291804, 0.232838, 0.308712, 0.268042, 0.366687, 0.298791], '')</t>
  </si>
  <si>
    <t>[257, 258, 259, 260, 261, 262, 263, 264, 265, 269, 270, 275, 276, 277, 278, 279, 280, 281, 282, 283, 285, 286, 287, 289, 290]</t>
  </si>
  <si>
    <t>UPI0001576D65 status=activ</t>
  </si>
  <si>
    <t>([0.021816, 0.024826, 0.028695, 0.045352, 0.048328, 0.05306, 0.031287, 0.049374, 0.040537, 0.06184, 0.078022, 0.109221, 0.122885, 0.155435, 0.229226, 0.209395, 0.219301, 0.203355, 0.318242, 0.433034, 0.545602, 0.447574, 0.370445, 0.414856, 0.321458, 0.25031, 0.278302, 0.377384, 0.271506, 0.366687, 0.346032, 0.349426, 0.356642, 0.25031, 0.26085, 0.295083, 0.288399, 0.291804, 0.298791, 0.308712, 0.194234, 0.170161, 0.191378, 0.30533, 0.284882, 0.271506, 0.366687, 0.36309, 0.25406, 0.332115, 0.324872, 0.332115, 0.26085, 0.225814, 0.25031, 0.17593, 0.15008, 0.161087, 0.116183, 0.118441, 0.06184, 0.116183, 0.132295, 0.10481, 0.094817, 0.046336, 0.086953, 0.050641, 0.051831, 0.054297, 0.067594, 0.056825, 0.030003, 0.025762, 0.037156, 0.05306, 0.074921, 0.086953, 0.076542, 0.10481, 0.069024, 0.127496, 0.132295, 0.11371, 0.200174, 0.147574, 0.268042, 0.164327, 0.15284, 0.15008, 0.26085, 0.15008, 0.092881, 0.161087, 0.264545, 0.15284, 0.111485, 0.090864, 0.090864, 0.096677, 0.056825, 0.098513, 0.109221, 0.0704, 0.047319, 0.049374, 0.042364, 0.020522, 0.040537, 0.041405, 0.046336, 0.023963, 0.049374, 0.096677, 0.073402, 0.036378, 0.0704, 0.129801, 0.173081, 0.17593, 0.167087, 0.15284, 0.15284, 0.109221, 0.142424, 0.225814, 0.229226, 0.288399, 0.41194, 0.380708, 0.370445, 0.324872, 0.444081, 0.311707, 0.268042, 0.298791, 0.295083, 0.209395, 0.118441, 0.086953, 0.083462, 0.038042, 0.076542, 0.066181, 0.078022, 0.050641, 0.048328, 0.025762, 0.017138, 0.013016, 0.016021, 0.015344, 0.019401, 0.019401, 0.037156, 0.024826, 0.017447, 0.015344, 0.013613, 0.023534, 0.028107, 0.028695, 0.032017, 0.018415, 0.020165, 0.020876, 0.018787, 0.018787, 0.038042, 0.088832, 0.088832, 0.054297, 0.11371, 0.11371, 0.118441, 0.094817, 0.155435, 0.18812, 0.209395, 0.318242, 0.284882, 0.209395, 0.206376, 0.301917, 0.328603, 0.196879, 0.120615, 0.164327, 0.161087, 0.116183, 0.055536, 0.055536, 0.056825, 0.056825, 0.042364, 0.018106, 0.020876, 0.024393, 0.022306, 0.032017, 0.020165, 0.020165, 0.032677, 0.038042, 0.022667, 0.034884, 0.037156, 0.044297, 0.059222, 0.03976, 0.028107, 0.055536, 0.079919, 0.120615, 0.127496, 0.173081, 0.200174, 0.206376, 0.200174, 0.243554, 0.291804, 0.324872, 0.370445, 0.278302, 0.25031, 0.308712, 0.31487, 0.447574, 0.422041, 0.377384, 0.458154, 0.521092, 0.41194, 0.377384, 0.387226, 0.374039, 0.25031, 0.247041, 0.147574, 0.147574, 0.173081, 0.109221, 0.076542, 0.0704, 0.120615, 0.129801, 0.086953, 0.096677, 0.0704, 0.132295, 0.094817, 0.050641, 0.050641, 0.096677, 0.10481, 0.109221, 0.092881, 0.098513, 0.094817, 0.167087, 0.109221, 0.109221, 0.155435, 0.142424, 0.125101, 0.144935, 0.139895, 0.243554, 0.232838, 0.239899, 0.147574, 0.15008, 0.225814, 0.271506, 0.268042, 0.257454, 0.17593, 0.219301, 0.196879, 0.206376, 0.206376, 0.18812, 0.173081, 0.10481, 0.111485, 0.127496, 0.10481, 0.120615, 0.11371, 0.069024, 0.081712, 0.11371, 0.191378, 0.222385, 0.236433, 0.25031, 0.173081, 0.206376, 0.196879, 0.30533, 0.394753, 0.418646, 0.545602, 0.534167, 0.56648, 0.728858, 0.73685, 0.626927, 0.468512, 0.366687, 0.328603, 0.268042, 0.288399, 0.284882, 0.284882, 0.268042, 0.239899, 0.332115, 0.271506, 0.268042, 0.288399, 0.185198, 0.164327, 0.076542, 0.086953, 0.073402, 0.032677, 0.038858, 0.071867, 0.137348, 0.137348, 0.236433, 0.311707, 0.321458, 0.219301, 0.147574, 0.100716, 0.058088, 0.05306, 0.078022, 0.073402, 0.034884, 0.067594, 0.073402, 0.081712, 0.085092, 0.086953, 0.094817, 0.045352, 0.043307, 0.047319, 0.090864, 0.086953, 0.046336, 0.046336, 0.066181, 0.090864, 0.134866, 0.232838, 0.164327, 0.122885, 0.137348, 0.216401, 0.232838, 0.161087, 0.182256, 0.170161, 0.264545, 0.380708, 0.465241, 0.370445, 0.366687, 0.264545, 0.179055, 0.26085, 0.257454, 0.281712, 0.200174, 0.18812, 0.139895, 0.137348, 0.225814, 0.206376, 0.179055, 0.102787, 0.125101, 0.109221, 0.102787, 0.078022, 0.073402, 0.049374, 0.083462, 0.076542, 0.074921, 0.071867, 0.086953, 0.045352, 0.047319, 0.040537, 0.023534, 0.031287, 0.030003, 0.016257, 0.016528, 0.011106, 0.01078, 0.013265, 0.020876, 0.012491, 0.015694, 0.014075, 0.021381, 0.013437, 0.013437, 0.01227, 0.014075, 0.008525, 0.00962, 0.010131, 0.016528, 0.028695, 0.028695, 0.056825, 0.055536, 0.044297, 0.088832, 0.147574, 0.137348, 0.134866, 0.21291, 0.200174, 0.11371, 0.06184, 0.055536, 0.031287, 0.06184, 0.092881, 0.106997, 0.094817, 0.0704, 0.073402, 0.066181, 0.059222, 0.060549, 0.118441, 0.139895, 0.120615, 0.102787, 0.081712, 0.066181, 0.050641, 0.037156, 0.074921, 0.127496, 0.247041, 0.377384], '')</t>
  </si>
  <si>
    <t>[20, 231, 302, 303, 304, 305, 306, 307]</t>
  </si>
  <si>
    <t>UPI0001576D69 status=activ</t>
  </si>
  <si>
    <t>([0.005623, 0.007645, 0.006421, 0.00558, 0.007091, 0.006245, 0.00558, 0.004736, 0.005799, 0.005249, 0.004835, 0.004315, 0.004247, 0.003555, 0.003924, 0.004921, 0.006482, 0.007177, 0.006533, 0.007877, 0.006988, 0.009865, 0.010672, 0.018787, 0.037156, 0.024393, 0.026338, 0.054297, 0.100716, 0.059222, 0.11371, 0.200174, 0.196879, 0.129801, 0.239899, 0.281712, 0.281712, 0.288399, 0.167087, 0.26085, 0.301917, 0.239899, 0.225814, 0.125101, 0.129801, 0.106997, 0.067594, 0.10481, 0.106997, 0.060549, 0.085092, 0.085092, 0.059222, 0.067594, 0.109221, 0.060549, 0.060549, 0.058088, 0.064632, 0.132295, 0.079919, 0.079919, 0.170161, 0.076542, 0.11371, 0.111485, 0.111485, 0.229226, 0.247041, 0.191378, 0.219301, 0.222385, 0.132295, 0.155435, 0.142424, 0.122885, 0.147574, 0.088832, 0.055536, 0.049374, 0.033407, 0.066181, 0.076542, 0.076542, 0.194234, 0.167087, 0.164327, 0.164327, 0.185198, 0.139895, 0.170161, 0.25031, 0.25031, 0.356642, 0.387226, 0.440853, 0.476583, 0.476583, 0.480142, 0.541878, 0.468512, 0.450668, 0.450668, 0.447574, 0.468512, 0.450668, 0.370445, 0.271506, 0.275179, 0.127496, 0.158265, 0.15008, 0.055536, 0.042364, 0.038042, 0.028107, 0.014783, 0.017138, 0.014783, 0.025316, 0.026338, 0.024826, 0.029376, 0.025762, 0.0198, 0.017797, 0.017447, 0.034068, 0.048328, 0.048328, 0.122885, 0.085092, 0.074921, 0.170161, 0.26085, 0.191378, 0.090864, 0.206376, 0.179055, 0.106997, 0.096677, 0.071867, 0.044297, 0.043307, 0.037156, 0.051831, 0.020165, 0.023087, 0.028107, 0.033407, 0.015344, 0.010372, 0.013437, 0.010672, 0.008804, 0.009015, 0.009401, 0.017447, 0.017447, 0.018415, 0.054297, 0.060549, 0.098513, 0.161087, 0.203355, 0.17593, 0.170161, 0.236433, 0.209395, 0.206376, 0.134866, 0.284882, 0.30533, 0.308712, 0.384043, 0.359901, 0.359901, 0.359901, 0.408655, 0.408655, 0.394753, 0.318242, 0.278302, 0.247041, 0.288399, 0.268042, 0.318242, 0.264545, 0.346032, 0.324872, 0.281712, 0.398279], '')</t>
  </si>
  <si>
    <t>[99]</t>
  </si>
  <si>
    <t>UPI0001576D6E status=activ</t>
  </si>
  <si>
    <t>([0.155435, 0.206376, 0.134866, 0.179055, 0.239899, 0.291804, 0.328603, 0.390993, 0.422041, 0.472492, 0.494003, 0.545602, 0.545602, 0.458154, 0.509769, 0.398279, 0.390993, 0.468512, 0.538167, 0.51388, 0.632174, 0.521092, 0.433034, 0.422041, 0.387226, 0.301917, 0.209395, 0.134866, 0.111485, 0.086953, 0.076542, 0.059222, 0.059222, 0.056825, 0.060549, 0.054297, 0.0704, 0.076542, 0.078022, 0.051831, 0.106997, 0.079919, 0.127496, 0.125101, 0.127496, 0.173081, 0.173081, 0.219301, 0.311707, 0.321458, 0.380708, 0.342579, 0.346032, 0.308712, 0.219301, 0.257454, 0.185198, 0.247041, 0.173081, 0.179055, 0.206376, 0.144935, 0.170161, 0.170161, 0.161087, 0.161087, 0.137348, 0.196879, 0.142424, 0.132295, 0.078022, 0.032017, 0.042364, 0.049374, 0.060549, 0.081712, 0.106997, 0.17593, 0.125101, 0.109221, 0.102787, 0.106997, 0.096677, 0.098513, 0.058088, 0.060549, 0.064632, 0.0704, 0.0704, 0.125101, 0.134866, 0.200174, 0.321458, 0.239899, 0.271506, 0.284882, 0.321458, 0.308712, 0.264545, 0.301917, 0.311707, 0.321458, 0.284882, 0.288399, 0.311707, 0.394753, 0.408655, 0.490133, 0.480142, 0.468512, 0.468512, 0.418646, 0.433034, 0.352862, 0.349426, 0.239899, 0.236433, 0.232838, 0.200174, 0.132295, 0.15008, 0.144935, 0.155435, 0.185198, 0.179055, 0.132295, 0.092881, 0.139895, 0.144935, 0.147574, 0.092881, 0.045352, 0.056825, 0.035586, 0.027463, 0.044297, 0.076542, 0.073402, 0.073402, 0.045352, 0.076542, 0.090864, 0.144935, 0.125101, 0.127496, 0.144935, 0.182256, 0.247041, 0.182256, 0.18812, 0.194234, 0.275179, 0.298791, 0.21291, 0.275179, 0.318242, 0.243554, 0.264545, 0.229226, 0.232838, 0.236433, 0.264545, 0.182256, 0.191378, 0.102787, 0.098513, 0.142424, 0.083462, 0.049374, 0.044297, 0.025316, 0.023534, 0.023534, 0.038858, 0.037156, 0.03976, 0.027463, 0.024393, 0.018415, 0.021381, 0.0198, 0.043307, 0.043307, 0.031287, 0.030003, 0.06184, 0.028695, 0.018787, 0.018787, 0.031287, 0.054297, 0.05306, 0.025316, 0.027463, 0.016528, 0.026338, 0.026338, 0.056825, 0.064632, 0.042364, 0.036378, 0.028695, 0.019109, 0.014783, 0.023534, 0.017447, 0.013016, 0.022306, 0.030003, 0.045352, 0.025762], '')</t>
  </si>
  <si>
    <t>[11, 12, 14, 18, 19, 20, 21]</t>
  </si>
  <si>
    <t>UPI0001576D71 status=activ</t>
  </si>
  <si>
    <t>([0.041405, 0.023534, 0.025316, 0.036378, 0.051831, 0.030003, 0.032017, 0.023087, 0.030003, 0.046336, 0.058088, 0.078022, 0.047319, 0.092881, 0.090864, 0.158265, 0.100716, 0.086953, 0.086953, 0.0704, 0.116183, 0.069024, 0.098513, 0.129801, 0.127496, 0.127496, 0.139895, 0.182256, 0.284882, 0.284882, 0.281712, 0.298791, 0.206376, 0.209395, 0.127496, 0.142424, 0.147574, 0.257454, 0.243554, 0.243554, 0.324872, 0.243554, 0.359901, 0.359901, 0.264545, 0.18812, 0.120615, 0.200174, 0.194234, 0.191378, 0.11371, 0.058088, 0.030003, 0.054297, 0.102787, 0.164327, 0.185198, 0.144935, 0.064632, 0.048328, 0.051831, 0.025762, 0.021816, 0.015078, 0.019109, 0.033407, 0.036378, 0.076542, 0.076542, 0.0704, 0.06312, 0.066181, 0.064632, 0.088832, 0.10481, 0.059222, 0.059222, 0.090864, 0.060549, 0.090864, 0.120615, 0.06184, 0.118441, 0.203355, 0.15284, 0.161087, 0.081712, 0.071867, 0.064632, 0.032017, 0.020876, 0.017797, 0.030611, 0.06312, 0.043307, 0.035586, 0.056825, 0.055536, 0.026338, 0.051831, 0.079919, 0.044297, 0.038858, 0.035586, 0.042364, 0.085092, 0.076542, 0.173081, 0.281712, 0.278302, 0.281712, 0.349426, 0.418646, 0.339168, 0.284882, 0.374039, 0.374039, 0.284882, 0.196879, 0.339168, 0.332115, 0.295083, 0.295083, 0.4292, 0.332115, 0.225814, 0.225814, 0.18812, 0.132295, 0.067594, 0.048328, 0.098513, 0.098513, 0.086953, 0.0704, 0.048328, 0.051831, 0.051831, 0.090864, 0.15008, 0.06312, 0.066181, 0.034068, 0.049374, 0.049374, 0.090864, 0.076542, 0.038858, 0.022667, 0.028695, 0.032677, 0.023087, 0.021381, 0.012491, 0.010131, 0.010221, 0.013437, 0.008624, 0.008624, 0.006374, 0.006567, 0.008276, 0.007259, 0.009294, 0.007422, 0.007091, 0.007091, 0.007177, 0.009728, 0.017138, 0.009977, 0.010672, 0.017447, 0.018415, 0.022667, 0.022667, 0.034068, 0.042364, 0.096677, 0.078022, 0.090864, 0.067594, 0.078022, 0.078022, 0.05306, 0.081712, 0.066181, 0.073402, 0.134866, 0.078022, 0.078022, 0.125101, 0.147574, 0.118441, 0.085092, 0.116183, 0.118441, 0.125101, 0.094817, 0.048328, 0.047319], '')</t>
  </si>
  <si>
    <t>UPI0001576D78 status=activ</t>
  </si>
  <si>
    <t>([0.074921, 0.122885, 0.0704, 0.109221, 0.067594, 0.042364, 0.071867, 0.054297, 0.028695, 0.041405, 0.041405, 0.034068, 0.016826, 0.030003, 0.038042, 0.038858, 0.031287, 0.030611, 0.056825, 0.030611, 0.023963, 0.036378, 0.038042, 0.076542, 0.038858, 0.055536, 0.073402, 0.060549, 0.100716, 0.194234, 0.15284, 0.116183, 0.167087, 0.271506, 0.229226, 0.155435, 0.147574, 0.155435, 0.142424, 0.139895, 0.21291, 0.21291, 0.164327, 0.161087, 0.155435, 0.264545, 0.21291, 0.142424, 0.079919, 0.076542, 0.090864, 0.111485, 0.179055, 0.182256, 0.147574, 0.111485, 0.203355, 0.203355, 0.142424, 0.134866, 0.109221, 0.111485, 0.147574, 0.15008, 0.116183, 0.127496, 0.106997, 0.100716, 0.170161, 0.264545, 0.229226, 0.134866, 0.132295, 0.064632, 0.037156, 0.054297, 0.100716, 0.096677, 0.056825, 0.094817, 0.18812, 0.247041, 0.216401, 0.173081, 0.144935, 0.118441, 0.118441, 0.098513, 0.139895, 0.164327, 0.173081, 0.216401, 0.219301, 0.182256, 0.31487, 0.301917, 0.25406, 0.15008, 0.139895, 0.229226, 0.118441, 0.106997, 0.073402, 0.041405, 0.029376, 0.040537, 0.030003, 0.030003, 0.038858, 0.028695, 0.023534, 0.022306, 0.020522, 0.020522, 0.028107, 0.025316, 0.054297, 0.055536, 0.120615, 0.116183, 0.064632, 0.132295, 0.06312, 0.086953, 0.111485, 0.17593, 0.15284, 0.185198, 0.185198, 0.17593, 0.25031, 0.31487, 0.288399, 0.206376, 0.295083, 0.30533, 0.222385, 0.134866, 0.134866, 0.116183, 0.129801, 0.139895, 0.15284, 0.179055, 0.137348, 0.137348, 0.139895, 0.125101, 0.203355, 0.185198, 0.21291, 0.229226, 0.222385, 0.284882, 0.332115, 0.324872, 0.332115, 0.433034, 0.4292, 0.486429, 0.509769, 0.384043, 0.472492, 0.342579, 0.339168, 0.366687, 0.468512, 0.490133, 0.505461, 0.418646, 0.339168, 0.216401, 0.200174, 0.194234, 0.142424, 0.182256, 0.182256, 0.164327, 0.129801, 0.132295, 0.122885, 0.064632, 0.125101, 0.096677, 0.102787, 0.102787, 0.088832, 0.066181, 0.056825, 0.102787, 0.094817, 0.094817, 0.109221, 0.118441, 0.129801, 0.078022, 0.078022, 0.088832, 0.083462, 0.10481, 0.170161, 0.111485, 0.111485, 0.111485, 0.086953, 0.170161, 0.170161, 0.21291, 0.239899, 0.25406, 0.26085, 0.25406, 0.321458, 0.387226, 0.390993, 0.295083, 0.384043, 0.328603, 0.308712, 0.321458, 0.339168, 0.332115, 0.36309, 0.36309, 0.349426, 0.390993, 0.40511, 0.377384, 0.268042, 0.182256, 0.18812, 0.194234, 0.284882, 0.298791, 0.222385, 0.142424, 0.164327, 0.164327, 0.129801, 0.155435, 0.142424, 0.118441, 0.102787, 0.109221, 0.185198, 0.191378, 0.185198, 0.139895, 0.229226, 0.295083, 0.359901, 0.335645, 0.239899, 0.25031, 0.15284, 0.132295, 0.225814, 0.182256, 0.232838, 0.203355, 0.203355, 0.147574, 0.17593, 0.229226, 0.15284, 0.15008, 0.096677, 0.118441, 0.079919, 0.044297, 0.043307, 0.05306, 0.058088, 0.096677, 0.090864, 0.155435, 0.257454, 0.229226, 0.332115, 0.271506, 0.394753, 0.36309, 0.324872, 0.216401, 0.118441, 0.206376, 0.129801, 0.122885, 0.129801, 0.216401, 0.229226, 0.194234, 0.196879, 0.200174, 0.200174, 0.209395, 0.182256, 0.182256, 0.155435, 0.118441, 0.118441, 0.088832, 0.067594, 0.125101, 0.182256, 0.281712, 0.243554, 0.352862], '')</t>
  </si>
  <si>
    <t>[160, 168]</t>
  </si>
  <si>
    <t>UPI0001576D79 status=activ</t>
  </si>
  <si>
    <t>([0.318242, 0.377384, 0.342579, 0.377384, 0.349426, 0.26085, 0.182256, 0.225814, 0.200174, 0.147574, 0.10481, 0.158265, 0.098513, 0.134866, 0.088832, 0.086953, 0.100716, 0.090864, 0.092881, 0.10481, 0.102787, 0.109221, 0.064632, 0.054297, 0.054297, 0.0704, 0.134866, 0.232838, 0.239899, 0.203355, 0.281712, 0.398279, 0.380708, 0.380708, 0.308712, 0.339168, 0.42561, 0.401658, 0.408655, 0.436924, 0.41194, 0.41194, 0.352862, 0.335645, 0.318242, 0.243554, 0.26085, 0.173081, 0.127496, 0.111485, 0.170161, 0.142424, 0.085092, 0.081712, 0.079919, 0.122885, 0.102787, 0.054297, 0.026892, 0.028695, 0.030003, 0.017138, 0.015078, 0.018787, 0.017797, 0.017797, 0.025316, 0.021816, 0.034884, 0.043307, 0.025316, 0.016528, 0.015344, 0.024826, 0.026892, 0.027463, 0.0198, 0.0198, 0.038858, 0.092881, 0.098513, 0.055536, 0.096677, 0.096677, 0.05306, 0.098513, 0.132295, 0.132295, 0.129801, 0.098513, 0.058088, 0.058088, 0.094817, 0.129801, 0.067594, 0.049374, 0.088832, 0.088832, 0.109221, 0.0704, 0.06184, 0.054297, 0.100716, 0.069024, 0.069024, 0.111485, 0.064632, 0.090864, 0.049374, 0.050641, 0.041405, 0.041405, 0.079919, 0.046336, 0.048328, 0.086953, 0.125101, 0.098513, 0.100716, 0.132295, 0.10481, 0.058088, 0.034068, 0.031287, 0.027463, 0.027463, 0.023534, 0.042364, 0.044297, 0.085092, 0.094817, 0.15284, 0.142424, 0.086953, 0.147574, 0.078022, 0.073402, 0.033407, 0.042364, 0.071867, 0.071867, 0.111485, 0.10481, 0.167087, 0.139895, 0.120615, 0.096677, 0.132295, 0.106997, 0.073402, 0.054297, 0.037156, 0.023534, 0.038858, 0.05306, 0.038858, 0.074921, 0.05306], '')</t>
  </si>
  <si>
    <t>UPI0001576D7B status=activ</t>
  </si>
  <si>
    <t>([0.008276, 0.012727, 0.010372, 0.008156, 0.009015, 0.007315, 0.009977, 0.014315, 0.018415, 0.023963, 0.030611, 0.019401, 0.034068, 0.023963, 0.018415, 0.025316, 0.023534, 0.029376, 0.029376, 0.067594, 0.064632, 0.111485, 0.11371, 0.167087, 0.25406, 0.17593, 0.268042, 0.25406, 0.239899, 0.155435, 0.164327, 0.164327, 0.185198, 0.194234, 0.247041, 0.278302, 0.219301, 0.219301, 0.144935, 0.139895, 0.074921, 0.066181, 0.0704, 0.066181, 0.066181, 0.05306, 0.118441, 0.142424, 0.083462, 0.088832, 0.088832, 0.085092, 0.096677, 0.158265, 0.147574, 0.17593, 0.109221, 0.092881, 0.059222, 0.120615, 0.071867, 0.102787, 0.191378, 0.196879, 0.161087, 0.098513, 0.125101, 0.120615, 0.078022, 0.139895, 0.06312, 0.122885, 0.066181, 0.059222, 0.059222, 0.032017, 0.032677, 0.059222, 0.069024, 0.118441, 0.127496, 0.209395, 0.25031, 0.264545, 0.25031, 0.196879, 0.291804, 0.191378, 0.191378, 0.196879, 0.161087, 0.301917, 0.281712, 0.288399, 0.288399, 0.216401, 0.222385, 0.144935, 0.086953, 0.173081, 0.173081, 0.096677, 0.05306, 0.041405, 0.038042, 0.022667, 0.042364, 0.043307, 0.081712, 0.079919, 0.106997, 0.132295, 0.116183, 0.058088, 0.102787, 0.069024, 0.116183, 0.179055, 0.17593, 0.278302, 0.182256, 0.182256, 0.275179, 0.328603, 0.291804, 0.17593, 0.271506, 0.182256, 0.17593, 0.185198, 0.185198, 0.170161, 0.167087, 0.170161, 0.170161, 0.100716, 0.090864, 0.079919, 0.038858, 0.03976, 0.03976, 0.069024, 0.0704, 0.038042, 0.036378, 0.06312, 0.074921, 0.083462, 0.0704, 0.038858, 0.038042, 0.037156, 0.037156, 0.021816, 0.011342, 0.021816, 0.038042, 0.037156, 0.022306, 0.045352, 0.045352, 0.026338, 0.023963, 0.025762, 0.030003, 0.041405, 0.042364, 0.073402, 0.060549, 0.122885, 0.222385, 0.137348, 0.0704, 0.071867, 0.073402, 0.142424, 0.134866, 0.137348, 0.15284, 0.15284, 0.179055, 0.179055, 0.203355, 0.206376, 0.109221, 0.132295, 0.137348, 0.129801, 0.129801, 0.078022, 0.060549, 0.050641, 0.086953, 0.17593, 0.122885, 0.206376, 0.222385, 0.164327, 0.100716, 0.155435, 0.232838, 0.21291, 0.328603, 0.384043, 0.298791, 0.394753, 0.311707, 0.298791, 0.203355, 0.21291, 0.18812, 0.167087, 0.161087, 0.161087, 0.120615, 0.170161, 0.170161, 0.100716, 0.088832, 0.144935, 0.134866, 0.106997, 0.060549, 0.029376, 0.029376, 0.051831, 0.05306, 0.106997, 0.071867, 0.122885, 0.054297, 0.064632, 0.11371, 0.125101, 0.073402, 0.092881, 0.054297, 0.054297, 0.090864, 0.161087, 0.100716, 0.111485, 0.15008, 0.229226, 0.31487, 0.216401, 0.219301, 0.137348, 0.083462, 0.129801, 0.137348, 0.25031, 0.25031, 0.222385, 0.137348, 0.25031, 0.170161, 0.257454, 0.219301, 0.120615, 0.069024, 0.067594, 0.06184, 0.055536, 0.056825, 0.056825, 0.094817, 0.05306, 0.098513, 0.167087, 0.139895, 0.111485, 0.122885, 0.185198, 0.106997, 0.086953, 0.076542, 0.129801, 0.074921, 0.086953, 0.179055, 0.247041, 0.346032, 0.36309, 0.398279, 0.387226, 0.401658, 0.387226, 0.465241, 0.433034, 0.398279, 0.41194, 0.4292, 0.387226, 0.36309, 0.521092, 0.788093], '')</t>
  </si>
  <si>
    <t>[295, 296]</t>
  </si>
  <si>
    <t>UPI0001576D7C status=activ</t>
  </si>
  <si>
    <t>([0.11371, 0.17593, 0.120615, 0.06312, 0.038858, 0.054297, 0.092881, 0.06184, 0.085092, 0.086953, 0.06184, 0.078022, 0.085092, 0.049374, 0.040537, 0.03976, 0.073402, 0.056825, 0.118441, 0.122885, 0.106997, 0.17593, 0.170161, 0.173081, 0.236433, 0.247041, 0.170161, 0.142424, 0.191378, 0.191378, 0.222385, 0.278302, 0.281712, 0.268042, 0.342579, 0.352862, 0.359901, 0.268042, 0.301917, 0.291804, 0.203355, 0.122885, 0.109221, 0.111485, 0.191378, 0.222385, 0.219301, 0.271506, 0.271506, 0.301917, 0.308712, 0.216401, 0.155435, 0.092881, 0.096677, 0.094817, 0.100716, 0.132295, 0.125101, 0.155435, 0.155435, 0.216401, 0.318242, 0.332115, 0.332115, 0.194234, 0.118441, 0.155435, 0.185198, 0.196879, 0.196879, 0.109221, 0.15008, 0.25031, 0.308712, 0.339168, 0.359901, 0.339168, 0.377384, 0.472492, 0.374039, 0.264545, 0.298791, 0.311707, 0.26085, 0.26085, 0.288399, 0.401658, 0.454136, 0.465241, 0.36309, 0.275179, 0.332115, 0.36309, 0.366687, 0.30533, 0.236433, 0.139895, 0.139895, 0.147574, 0.147574, 0.147574, 0.25406, 0.18812, 0.191378, 0.243554, 0.232838, 0.275179, 0.26085, 0.206376, 0.120615, 0.196879, 0.200174, 0.144935, 0.17593, 0.170161, 0.179055, 0.222385, 0.335645, 0.339168, 0.328603, 0.324872, 0.4292, 0.42561, 0.42561, 0.370445, 0.366687, 0.278302, 0.311707, 0.308712, 0.346032, 0.454136, 0.458154, 0.562014, 0.653063, 0.494003, 0.458154, 0.450668, 0.398279, 0.380708, 0.346032, 0.26085, 0.222385, 0.216401, 0.21291, 0.281712, 0.321458, 0.229226, 0.229226, 0.15284, 0.096677, 0.10481, 0.102787, 0.120615, 0.11371, 0.086953, 0.142424, 0.106997, 0.15008, 0.209395, 0.137348, 0.111485, 0.120615, 0.147574, 0.155435, 0.088832, 0.036378, 0.038042, 0.036378, 0.036378, 0.06312, 0.118441, 0.066181, 0.06312, 0.041405, 0.043307, 0.073402, 0.058088, 0.102787, 0.074921, 0.030003, 0.030611, 0.030003, 0.05306, 0.055536, 0.056825, 0.083462, 0.15284, 0.15284, 0.203355, 0.200174, 0.21291, 0.125101, 0.196879, 0.196879, 0.229226, 0.194234, 0.122885, 0.102787, 0.076542, 0.081712, 0.164327, 0.239899, 0.318242, 0.203355, 0.200174, 0.118441, 0.142424, 0.142424, 0.137348, 0.161087, 0.25031, 0.247041, 0.247041, 0.167087, 0.170161, 0.179055, 0.243554, 0.346032, 0.342579, 0.380708, 0.461924, 0.408655, 0.31487, 0.219301, 0.31487, 0.206376, 0.295083, 0.291804, 0.268042, 0.239899, 0.21291, 0.179055, 0.134866, 0.200174, 0.284882, 0.222385, 0.164327, 0.078022], '')</t>
  </si>
  <si>
    <t>[133, 134]</t>
  </si>
  <si>
    <t>UPI0001576D7D status=activ</t>
  </si>
  <si>
    <t>([0.122885, 0.111485, 0.098513, 0.139895, 0.071867, 0.092881, 0.116183, 0.074921, 0.094817, 0.094817, 0.067594, 0.096677, 0.094817, 0.058088, 0.06312, 0.06312, 0.116183, 0.071867, 0.120615, 0.11371, 0.109221, 0.173081, 0.127496, 0.167087, 0.134866, 0.15008, 0.088832, 0.088832, 0.179055, 0.191378, 0.219301, 0.275179, 0.26085, 0.26085, 0.342579, 0.335645, 0.352862, 0.222385, 0.311707, 0.229226, 0.144935, 0.15284, 0.15008, 0.139895, 0.078022, 0.100716, 0.137348, 0.225814, 0.225814, 0.194234, 0.179055, 0.109221, 0.088832, 0.051831, 0.05306, 0.03976, 0.038858, 0.069024, 0.137348, 0.081712, 0.127496, 0.206376, 0.139895, 0.081712, 0.161087, 0.179055, 0.10481, 0.125101, 0.125101, 0.129801, 0.076542, 0.078022, 0.161087, 0.229226, 0.321458, 0.203355, 0.155435, 0.155435, 0.170161, 0.139895, 0.209395, 0.127496, 0.122885, 0.182256, 0.278302, 0.179055, 0.161087, 0.158265, 0.164327, 0.127496, 0.06312, 0.109221, 0.10481, 0.088832, 0.090864, 0.049374, 0.066181, 0.122885, 0.120615, 0.079919, 0.096677, 0.054297, 0.076542, 0.078022, 0.081712, 0.040537, 0.076542, 0.142424, 0.142424, 0.139895, 0.111485, 0.116183, 0.118441, 0.129801, 0.100716, 0.096677, 0.106997, 0.094817, 0.094817, 0.102787, 0.073402, 0.042364, 0.047319, 0.048328, 0.049374, 0.048328, 0.100716, 0.100716, 0.059222, 0.11371, 0.11371, 0.182256, 0.196879, 0.122885, 0.094817, 0.116183, 0.066181, 0.056825, 0.109221, 0.106997, 0.098513, 0.158265, 0.155435, 0.216401, 0.257454, 0.216401, 0.225814, 0.219301, 0.219301, 0.26085, 0.161087, 0.167087, 0.164327, 0.21291, 0.194234, 0.144935, 0.076542, 0.079919, 0.147574, 0.088832, 0.05306, 0.059222, 0.045352, 0.050641, 0.054297, 0.032017, 0.032017, 0.032017, 0.032017, 0.018106, 0.018106, 0.030003, 0.030003, 0.017447, 0.020876, 0.022667, 0.038858, 0.081712, 0.144935, 0.134866, 0.194234, 0.179055, 0.179055, 0.137348, 0.170161, 0.158265, 0.196879, 0.191378, 0.120615, 0.125101, 0.200174, 0.268042, 0.284882, 0.239899, 0.239899, 0.170161, 0.173081, 0.185198, 0.194234, 0.219301, 0.18812, 0.161087, 0.247041, 0.147574, 0.247041, 0.311707, 0.239899, 0.291804, 0.342579, 0.422041, 0.380708, 0.291804, 0.26085, 0.243554, 0.18812, 0.191378, 0.26085, 0.247041, 0.155435, 0.142424, 0.122885, 0.15008, 0.185198, 0.185198, 0.185198, 0.182256, 0.10481, 0.096677, 0.049374, 0.026338, 0.028107, 0.035586, 0.0704, 0.054297, 0.054297, 0.076542, 0.088832, 0.071867, 0.147574, 0.144935, 0.147574, 0.155435, 0.15284, 0.088832, 0.051831, 0.059222, 0.031287, 0.054297, 0.096677, 0.155435, 0.25031, 0.167087, 0.098513, 0.073402, 0.090864, 0.090864, 0.094817, 0.167087, 0.206376, 0.164327, 0.164327, 0.170161, 0.132295, 0.137348, 0.182256, 0.271506, 0.271506, 0.275179, 0.229226, 0.196879, 0.125101, 0.069024, 0.106997, 0.147574, 0.191378, 0.21291, 0.236433, 0.288399, 0.264545, 0.25406, 0.284882, 0.352862, 0.321458, 0.335645, 0.301917, 0.311707, 0.278302, 0.349426, 0.461924, 0.490133, 0.525368], '')</t>
  </si>
  <si>
    <t>[290]</t>
  </si>
  <si>
    <t>UPI0001576D7E status=activ</t>
  </si>
  <si>
    <t>([0.342579, 0.164327, 0.216401, 0.271506, 0.232838, 0.129801, 0.066181, 0.092881, 0.111485, 0.074921, 0.044297, 0.045352, 0.045352, 0.020522, 0.028695, 0.020165, 0.010926, 0.006988, 0.004775, 0.003671, 0.003555, 0.004414, 0.004358, 0.003246, 0.003053, 0.002555, 0.002705, 0.002705, 0.002662, 0.002623, 0.002482, 0.003461, 0.002529, 0.002662, 0.002606, 0.002662, 0.003461, 0.00407, 0.005932, 0.005872, 0.007645, 0.00515, 0.003405, 0.003727, 0.004208, 0.003246, 0.003212, 0.003478, 0.004161, 0.003997, 0.004161, 0.003997, 0.003512, 0.003727, 0.003555, 0.003555, 0.002881, 0.001743, 0.002194, 0.002138, 0.0028, 0.003366, 0.004775, 0.006894, 0.007877, 0.005932, 0.005223, 0.005992, 0.007315, 0.005503, 0.006039, 0.005799, 0.007091, 0.009015, 0.016826, 0.016257, 0.018415, 0.018415, 0.020876, 0.020522, 0.025316, 0.031287, 0.028695, 0.015344, 0.015694, 0.020522, 0.05306, 0.058088, 0.085092, 0.038858, 0.043307, 0.016826, 0.020522, 0.014586, 0.008156, 0.005734, 0.005734, 0.005249, 0.006421, 0.005623, 0.004161, 0.002396, 0.002396, 0.00146, 0.001434, 0.001172, 0.001267, 0.001267, 0.001267, 0.000713, 0.000704, 0.001288, 0.001434, 0.00103, 0.000945, 0.000923, 0.001344, 0.000854, 0.000833, 0.000614, 0.00076, 0.000687, 0.000799, 0.000674, 0.000773, 0.001288, 0.000983, 0.001, 0.000532, 0.000614, 0.000721, 0.001211, 0.000687, 0.000842, 0.001061, 0.001159, 0.001202, 0.001288, 0.001318, 0.002014, 0.002035, 0.002057, 0.002512, 0.002396, 0.001649, 0.002138, 0.001408, 0.002057, 0.001623, 0.001709, 0.002366, 0.00225, 0.001872, 0.001906, 0.002327, 0.00155, 0.00243, 0.002435, 0.001572, 0.002349, 0.001597, 0.002349, 0.001936, 0.001533, 0.002117, 0.002396, 0.001872, 0.00316, 0.002211, 0.002503, 0.003053, 0.002327, 0.002581, 0.002529, 0.003109, 0.002155, 0.002555, 0.00246, 0.002976, 0.002881, 0.002035, 0.0028, 0.001722, 0.003079, 0.003341, 0.002662, 0.003405, 0.003821, 0.003461, 0.004736, 0.005011, 0.004135, 0.003821, 0.004135, 0.003298, 0.002881, 0.004358, 0.00359, 0.00359, 0.002623, 0.003757, 0.005734, 0.003963, 0.004358, 0.003997, 0.003821, 0.004208, 0.002976, 0.003821, 0.004161, 0.002976, 0.002155, 0.003109, 0.002761, 0.003461, 0.004921, 0.006482, 0.006701, 0.01078, 0.01078, 0.014586, 0.017797, 0.010131, 0.022667, 0.049374, 0.059222, 0.127496, 0.11371, 0.096677, 0.085092, 0.037156, 0.094817, 0.069024, 0.074921, 0.179055, 0.170161, 0.137348, 0.144935, 0.132295, 0.118441, 0.120615, 0.100716, 0.098513, 0.083462, 0.067594, 0.079919, 0.026892, 0.011903, 0.020876, 0.028695, 0.028695, 0.026892, 0.025316, 0.076542, 0.078022, 0.037156, 0.037156, 0.020876, 0.011518, 0.006619, 0.004899, 0.003512, 0.004388, 0.00316, 0.003246, 0.002606, 0.001692, 0.002078, 0.002435, 0.002057, 0.001872, 0.001434, 0.001533, 0.000958, 0.000567, 0.000532, 0.000893, 0.000893, 0.00103, 0.001602, 0.002529, 0.003014, 0.004577, 0.003757, 0.004775, 0.006619, 0.007177, 0.007091, 0.010372, 0.012491, 0.009977, 0.017138, 0.032017, 0.069024, 0.147574, 0.125101, 0.094817, 0.066181, 0.064632, 0.096677, 0.06312, 0.06184, 0.043307, 0.03976, 0.079919, 0.046336, 0.023963, 0.019109, 0.038858, 0.018106, 0.022667, 0.034068, 0.015344, 0.010509, 0.007091, 0.006567, 0.008525, 0.009728, 0.013821, 0.010926, 0.013613, 0.010372, 0.009015, 0.014315, 0.009294, 0.006039, 0.005086, 0.006142, 0.007877, 0.00543, 0.007645, 0.00777, 0.005734, 0.006619, 0.008525, 0.014783, 0.016021, 0.0198, 0.009865, 0.009865, 0.007031, 0.004577, 0.006795, 0.00777, 0.006701, 0.006245, 0.006619, 0.007315, 0.007259, 0.005086, 0.005623, 0.004247, 0.00316, 0.004611, 0.005932, 0.004689, 0.004358, 0.004135, 0.004358, 0.004689, 0.004483, 0.005318, 0.006374, 0.004358, 0.003821, 0.003864, 0.003555, 0.003924, 0.003924, 0.004689, 0.005223, 0.007031, 0.010672, 0.020522, 0.01204, 0.008276, 0.010372, 0.010509, 0.006619, 0.006567, 0.010372, 0.006988, 0.009401, 0.009401, 0.00962, 0.00777, 0.005872, 0.009096, 0.009096, 0.009096, 0.007177, 0.007177, 0.005872, 0.004513, 0.003607, 0.003478, 0.003431, 0.003461, 0.003804, 0.005799, 0.00558, 0.003804, 0.004208, 0.004247, 0.005623, 0.007555, 0.011518, 0.022667, 0.022667, 0.022306, 0.031287, 0.022667, 0.03976, 0.056825, 0.079919, 0.066181, 0.102787, 0.216401, 0.185198, 0.132295, 0.10481, 0.086953, 0.155435, 0.236433, 0.194234, 0.142424, 0.116183, 0.076542], '')</t>
  </si>
  <si>
    <t>UPI0001576D84 status=activ</t>
  </si>
  <si>
    <t>([0.056825, 0.088832, 0.127496, 0.083462, 0.058088, 0.085092, 0.085092, 0.106997, 0.139895, 0.173081, 0.134866, 0.134866, 0.127496, 0.191378, 0.125101, 0.127496, 0.125101, 0.191378, 0.161087, 0.18812, 0.21291, 0.30533, 0.295083, 0.298791, 0.284882, 0.26085, 0.243554, 0.295083, 0.30533, 0.194234, 0.194234, 0.264545, 0.311707, 0.236433, 0.144935, 0.147574, 0.229226, 0.139895, 0.147574, 0.158265, 0.158265, 0.144935, 0.142424, 0.147574, 0.137348, 0.21291, 0.21291, 0.21291, 0.129801, 0.127496, 0.209395, 0.170161, 0.100716, 0.096677, 0.15008, 0.170161, 0.15284, 0.15284, 0.170161, 0.161087, 0.129801, 0.132295, 0.137348, 0.127496, 0.129801, 0.127496, 0.127496, 0.155435, 0.11371, 0.147574, 0.083462, 0.086953, 0.085092, 0.15008, 0.15008, 0.15284, 0.194234, 0.295083, 0.295083, 0.308712, 0.30533, 0.25406, 0.284882, 0.182256, 0.155435, 0.122885, 0.074921, 0.074921, 0.064632, 0.102787, 0.120615, 0.18812, 0.132295, 0.111485, 0.090864, 0.102787, 0.098513, 0.118441, 0.088832, 0.109221, 0.15284, 0.15284, 0.225814, 0.164327, 0.21291, 0.21291, 0.26085, 0.257454, 0.275179, 0.271506, 0.257454, 0.222385, 0.247041, 0.25031, 0.247041, 0.203355, 0.179055, 0.179055, 0.194234, 0.236433, 0.122885, 0.132295, 0.142424, 0.15008, 0.134866, 0.137348, 0.161087, 0.129801, 0.200174, 0.200174, 0.206376, 0.15008, 0.200174, 0.116183, 0.182256, 0.243554, 0.332115, 0.243554, 0.155435, 0.088832, 0.102787, 0.209395, 0.127496, 0.127496, 0.132295, 0.232838, 0.281712, 0.216401, 0.170161, 0.142424, 0.129801, 0.209395, 0.271506, 0.257454, 0.25406, 0.229226, 0.155435, 0.170161, 0.167087, 0.179055, 0.281712, 0.268042, 0.155435, 0.155435, 0.158265, 0.100716, 0.092881, 0.092881, 0.090864, 0.088832, 0.073402, 0.092881, 0.048328, 0.049374, 0.046336, 0.081712, 0.081712, 0.081712, 0.03976, 0.055536, 0.092881, 0.044297, 0.032017, 0.030611, 0.043307, 0.022306, 0.032677, 0.030003, 0.016826, 0.025316, 0.055536, 0.088832, 0.03976, 0.071867, 0.040537, 0.023963, 0.023963, 0.016528, 0.028695, 0.051831, 0.074921, 0.079919, 0.092881, 0.118441, 0.18812, 0.182256, 0.236433, 0.206376, 0.206376, 0.21291, 0.134866, 0.090864, 0.086953, 0.167087, 0.096677, 0.167087, 0.25031, 0.26085, 0.328603, 0.321458, 0.284882, 0.26085, 0.257454, 0.232838, 0.194234, 0.21291, 0.25031, 0.219301, 0.275179, 0.200174, 0.247041, 0.328603, 0.398279, 0.398279, 0.370445, 0.370445, 0.370445, 0.281712, 0.298791, 0.206376, 0.170161, 0.203355, 0.216401, 0.129801, 0.147574, 0.191378, 0.191378, 0.116183, 0.111485, 0.056825, 0.058088, 0.073402, 0.083462, 0.073402, 0.081712, 0.045352, 0.085092, 0.085092, 0.142424, 0.100716, 0.116183, 0.11371, 0.064632, 0.033407, 0.064632, 0.102787, 0.098513, 0.088832, 0.102787, 0.090864, 0.158265, 0.243554, 0.236433, 0.182256, 0.167087, 0.129801, 0.132295, 0.106997, 0.067594, 0.054297, 0.055536, 0.048328, 0.034884, 0.06312, 0.109221, 0.102787, 0.058088, 0.059222, 0.059222, 0.055536, 0.056825, 0.058088, 0.054297, 0.056825, 0.069024, 0.073402, 0.060549, 0.106997, 0.079919, 0.071867, 0.088832, 0.106997, 0.170161, 0.268042, 0.179055, 0.191378, 0.122885, 0.191378, 0.182256, 0.127496, 0.194234, 0.291804, 0.194234, 0.191378, 0.185198, 0.109221, 0.0704, 0.111485, 0.090864, 0.125101, 0.173081, 0.147574, 0.125101, 0.102787, 0.071867, 0.120615, 0.079919, 0.142424, 0.106997], '')</t>
  </si>
  <si>
    <t>UPI0001576D85 status=activ</t>
  </si>
  <si>
    <t>([0.42561, 0.298791, 0.219301, 0.161087, 0.081712, 0.11371, 0.161087, 0.122885, 0.083462, 0.106997, 0.125101, 0.15284, 0.142424, 0.079919, 0.15008, 0.125101, 0.196879, 0.142424, 0.142424, 0.11371, 0.06312, 0.06312, 0.06312, 0.100716, 0.155435, 0.288399, 0.247041, 0.161087, 0.219301, 0.308712, 0.21291, 0.137348, 0.137348, 0.147574, 0.18812, 0.203355, 0.232838, 0.142424, 0.086953, 0.088832, 0.106997, 0.18812, 0.118441, 0.116183, 0.0704, 0.0704, 0.059222, 0.079919, 0.127496, 0.129801, 0.085092, 0.142424, 0.144935, 0.15008, 0.158265, 0.167087, 0.15284, 0.164327, 0.191378, 0.191378, 0.122885, 0.134866, 0.06312, 0.106997, 0.194234, 0.229226, 0.142424, 0.144935, 0.137348, 0.147574, 0.116183, 0.170161, 0.185198, 0.225814, 0.155435, 0.15008, 0.194234, 0.155435, 0.158265, 0.194234, 0.219301, 0.31487, 0.31487, 0.418646, 0.387226, 0.295083, 0.25406, 0.359901, 0.278302, 0.275179, 0.144935, 0.185198, 0.098513, 0.111485, 0.139895, 0.129801, 0.078022, 0.069024, 0.043307, 0.041405, 0.024393, 0.032017, 0.030003, 0.031287, 0.024393, 0.019401, 0.030003, 0.050641, 0.023087, 0.035586, 0.027463, 0.06184, 0.029376, 0.076542, 0.06184, 0.050641, 0.086953, 0.088832, 0.086953, 0.134866, 0.073402, 0.164327, 0.173081, 0.182256, 0.102787, 0.129801, 0.158265, 0.079919, 0.043307, 0.109221, 0.090864, 0.066181, 0.06184, 0.132295, 0.109221, 0.111485, 0.078022, 0.083462, 0.06184, 0.050641, 0.035586, 0.066181, 0.06184, 0.042364, 0.03976, 0.073402, 0.085092, 0.079919, 0.15008, 0.15008, 0.132295, 0.167087, 0.170161, 0.170161, 0.109221, 0.122885, 0.144935, 0.144935, 0.067594, 0.15284, 0.17593, 0.288399, 0.173081, 0.11371, 0.116183, 0.074921, 0.056825, 0.055536, 0.073402, 0.060549, 0.10481, 0.055536, 0.051831, 0.098513, 0.100716, 0.155435, 0.092881, 0.078022, 0.076542, 0.127496, 0.111485, 0.064632, 0.060549, 0.122885, 0.194234, 0.288399, 0.247041, 0.209395, 0.122885, 0.142424, 0.18812, 0.191378, 0.301917, 0.25406, 0.239899, 0.15284, 0.083462, 0.127496, 0.137348, 0.139895, 0.10481, 0.11371, 0.18812, 0.11371, 0.120615, 0.109221, 0.102787, 0.18812, 0.167087, 0.25406, 0.225814, 0.225814, 0.232838, 0.139895, 0.122885, 0.132295, 0.219301, 0.332115, 0.332115, 0.243554, 0.257454, 0.352862, 0.25031, 0.158265, 0.25406, 0.161087, 0.111485, 0.066181, 0.071867, 0.10481, 0.111485, 0.055536, 0.028107, 0.026892, 0.031287, 0.026892, 0.030003, 0.0198, 0.0198, 0.016021, 0.024393, 0.03976, 0.045352, 0.03976, 0.073402, 0.066181, 0.111485, 0.164327, 0.144935, 0.090864, 0.116183, 0.059222, 0.137348, 0.132295, 0.127496, 0.196879, 0.25406, 0.144935, 0.225814, 0.15284, 0.161087, 0.158265, 0.090864, 0.06184, 0.102787, 0.069024, 0.035586, 0.035586, 0.034884, 0.078022, 0.067594, 0.066181, 0.069024, 0.058088, 0.109221, 0.088832, 0.066181, 0.066181, 0.111485, 0.055536, 0.056825, 0.076542, 0.056825, 0.083462, 0.098513, 0.118441, 0.100716, 0.17593, 0.173081, 0.173081, 0.164327, 0.25031, 0.26085, 0.349426, 0.352862, 0.236433, 0.278302, 0.335645, 0.278302, 0.288399, 0.281712, 0.26085, 0.209395, 0.232838, 0.239899, 0.216401, 0.18812, 0.275179, 0.247041, 0.219301, 0.185198, 0.137348, 0.102787], '')</t>
  </si>
  <si>
    <t>UPI0001576D89 status=activ</t>
  </si>
  <si>
    <t>([0.137348, 0.17593, 0.120615, 0.155435, 0.11371, 0.111485, 0.144935, 0.111485, 0.134866, 0.164327, 0.132295, 0.100716, 0.185198, 0.194234, 0.284882, 0.243554, 0.15284, 0.15284, 0.179055, 0.203355, 0.21291, 0.25031, 0.257454, 0.342579, 0.271506, 0.271506, 0.268042, 0.26085, 0.301917, 0.229226, 0.229226, 0.308712, 0.308712, 0.291804, 0.18812, 0.194234, 0.257454, 0.359901, 0.394753, 0.41194, 0.342579, 0.335645, 0.295083, 0.203355, 0.164327, 0.232838, 0.308712, 0.275179, 0.275179, 0.318242, 0.394753, 0.295083, 0.284882, 0.301917, 0.232838, 0.25406, 0.206376, 0.18812, 0.120615, 0.144935, 0.142424, 0.142424, 0.0704, 0.041405, 0.071867, 0.071867, 0.03976, 0.024826, 0.03976, 0.032017, 0.0198, 0.020165, 0.037156, 0.024393, 0.030611, 0.050641, 0.083462, 0.11371, 0.109221, 0.164327, 0.100716, 0.06184, 0.044297, 0.050641, 0.102787, 0.11371, 0.139895, 0.137348, 0.203355, 0.21291, 0.216401, 0.301917, 0.295083, 0.30533, 0.380708, 0.42561, 0.387226, 0.288399, 0.295083, 0.219301, 0.144935, 0.144935, 0.203355, 0.298791, 0.390993, 0.324872, 0.311707, 0.281712, 0.288399, 0.194234, 0.127496, 0.158265, 0.144935, 0.144935, 0.111485, 0.066181, 0.06184, 0.081712, 0.15008, 0.15284, 0.139895, 0.21291, 0.31487, 0.206376, 0.161087, 0.167087, 0.239899, 0.155435, 0.21291, 0.291804, 0.339168, 0.339168, 0.247041, 0.161087, 0.170161, 0.196879, 0.191378, 0.134866, 0.15008, 0.139895, 0.0704, 0.098513, 0.100716, 0.092881, 0.116183, 0.098513, 0.092881, 0.050641, 0.096677, 0.083462, 0.055536, 0.071867, 0.10481, 0.142424, 0.144935, 0.106997, 0.088832, 0.15284, 0.21291, 0.144935, 0.090864, 0.094817, 0.122885, 0.122885, 0.118441, 0.179055, 0.25406, 0.257454, 0.25406, 0.243554, 0.15008, 0.137348, 0.137348, 0.139895, 0.17593, 0.26085, 0.301917, 0.243554, 0.257454, 0.268042, 0.321458, 0.422041, 0.468512, 0.458154, 0.454136, 0.480142, 0.472492, 0.349426, 0.349426, 0.440853, 0.41194, 0.418646, 0.525368, 0.549308, 0.562014, 0.545602, 0.440853, 0.346032, 0.401658, 0.414856, 0.418646, 0.40511, 0.288399, 0.239899, 0.236433, 0.236433, 0.21291, 0.21291, 0.356642, 0.36309, 0.318242, 0.366687, 0.450668, 0.433034, 0.436924, 0.387226, 0.359901, 0.41194, 0.440853, 0.497853, 0.377384, 0.284882, 0.281712, 0.387226, 0.494003, 0.41194, 0.41194, 0.328603, 0.332115, 0.271506, 0.196879, 0.147574, 0.116183, 0.066181, 0.071867, 0.066181, 0.081712, 0.076542, 0.083462, 0.102787, 0.088832, 0.122885, 0.125101, 0.129801, 0.132295, 0.076542, 0.125101, 0.134866, 0.216401, 0.209395, 0.161087, 0.164327, 0.200174, 0.264545, 0.370445, 0.36309, 0.275179, 0.275179, 0.236433, 0.185198, 0.21291, 0.127496, 0.158265, 0.243554, 0.158265, 0.185198, 0.179055, 0.179055, 0.170161, 0.096677, 0.098513, 0.173081, 0.26085, 0.335645, 0.222385, 0.216401, 0.216401, 0.232838, 0.232838, 0.216401, 0.335645, 0.275179, 0.335645, 0.321458, 0.271506, 0.324872, 0.288399, 0.291804, 0.26085, 0.264545, 0.380708, 0.291804, 0.25031, 0.144935, 0.085092, 0.132295, 0.106997, 0.085092, 0.125101, 0.122885, 0.132295, 0.116183, 0.167087, 0.225814, 0.196879, 0.239899, 0.278302, 0.21291, 0.191378, 0.182256, 0.206376, 0.191378, 0.191378, 0.161087, 0.239899, 0.324872, 0.332115, 0.36309, 0.328603, 0.295083, 0.308712, 0.394753, 0.394753, 0.390993, 0.301917, 0.332115, 0.359901, 0.257454, 0.324872, 0.447574, 0.480142, 0.422041, 0.398279, 0.480142, 0.557691, 0.529623, 0.497853, 0.472492, 0.447574, 0.557691], '')</t>
  </si>
  <si>
    <t>[192, 193, 194, 195, 334, 335, 339]</t>
  </si>
  <si>
    <t>UPI0001576D8D status=activ</t>
  </si>
  <si>
    <t>([0.604312, 0.63748, 0.454136, 0.476583, 0.5017, 0.562014, 0.433034, 0.444081, 0.408655, 0.42561, 0.436924, 0.387226, 0.476583, 0.41194, 0.275179, 0.222385, 0.137348, 0.127496, 0.120615, 0.100716, 0.069024, 0.056825, 0.056825, 0.10481, 0.055536, 0.024393, 0.013821, 0.018787, 0.018415, 0.023087, 0.018106, 0.019109, 0.018415, 0.016826, 0.025316, 0.037156, 0.047319, 0.109221, 0.109221, 0.109221, 0.086953, 0.083462, 0.042364, 0.038858, 0.018787, 0.018106, 0.020522, 0.017447, 0.021816, 0.012727, 0.00962, 0.008525, 0.00558, 0.005223, 0.003864, 0.003109, 0.00359, 0.003555, 0.002349, 0.002349, 0.002512, 0.002035, 0.00246, 0.002976, 0.001967, 0.002349, 0.003461, 0.003607, 0.004775, 0.004736, 0.006482, 0.005223, 0.005799, 0.008804, 0.009015, 0.014075, 0.020876, 0.021381, 0.011518, 0.013265, 0.015078, 0.015078, 0.028107, 0.017138, 0.021816, 0.021816, 0.025316, 0.01204, 0.018787, 0.011518, 0.01227, 0.007877, 0.009187, 0.007031, 0.007031, 0.007645, 0.006619, 0.004976, 0.004921, 0.00515, 0.005799, 0.004135, 0.003963, 0.002761, 0.003246, 0.002727, 0.003997, 0.004736, 0.004611, 0.00359, 0.003821, 0.003607, 0.003512, 0.003512, 0.003405, 0.003512, 0.004921, 0.005872, 0.008525, 0.008075, 0.008624, 0.006795, 0.006619, 0.006194, 0.00777, 0.007091, 0.00558, 0.003997, 0.00389, 0.003997, 0.004247, 0.003607, 0.002606, 0.002727, 0.003804, 0.004358, 0.00283, 0.002606, 0.001906, 0.001709, 0.001709, 0.001481, 0.002194, 0.003177, 0.002727, 0.003478, 0.003341, 0.003671, 0.003405, 0.003298, 0.003177, 0.002705, 0.00407, 0.004358, 0.005249, 0.005249, 0.005378, 0.005378, 0.003924, 0.003461, 0.002482, 0.001687, 0.002057, 0.002057, 0.001391, 0.001305, 0.000876, 0.000936, 0.000983, 0.001649, 0.001202, 0.001112, 0.001602, 0.001623, 0.001906, 0.002349, 0.002435, 0.002727, 0.003864, 0.003963, 0.005932, 0.008804, 0.009187, 0.013613, 0.008409, 0.009728, 0.014586, 0.016528, 0.036378, 0.025762, 0.0198, 0.03976, 0.096677, 0.03976, 0.038042, 0.038042, 0.023534, 0.011342, 0.014315, 0.009401, 0.011669, 0.009294, 0.006078, 0.006245, 0.006245, 0.005932, 0.006619, 0.004208, 0.004921, 0.004611, 0.007315, 0.009401, 0.006374, 0.004483, 0.006894, 0.004921, 0.004921, 0.005249, 0.007495, 0.008276, 0.011518, 0.016528, 0.025316, 0.06312, 0.129801, 0.132295, 0.268042, 0.164327, 0.328603, 0.321458, 0.275179, 0.179055, 0.161087, 0.288399, 0.31487, 0.191378, 0.206376, 0.26085, 0.203355, 0.116183, 0.049374, 0.023534, 0.011342, 0.008002, 0.004899, 0.003963, 0.00283, 0.001936, 0.002014, 0.001271, 0.001232, 0.000923, 0.000859, 0.000485, 0.000537, 0.000468, 0.000893, 0.001383, 0.001481, 0.002117, 0.002138, 0.002155, 0.003246, 0.004611, 0.006194, 0.007177, 0.008525, 0.014075, 0.014315, 0.025316, 0.030611, 0.030003, 0.074921, 0.066181, 0.134866, 0.060549, 0.076542, 0.031287, 0.030611, 0.024826, 0.0198, 0.036378, 0.036378, 0.018415, 0.016826, 0.01227, 0.015078, 0.011903, 0.007495, 0.008895, 0.009401, 0.010672, 0.008156, 0.005249, 0.005623, 0.005623, 0.006701, 0.006619, 0.007177, 0.006894, 0.006078, 0.006988, 0.007315, 0.010509, 0.017797, 0.013613, 0.010372, 0.010509, 0.012491, 0.023534, 0.034884, 0.022667, 0.016528, 0.014315, 0.027463, 0.027463, 0.020165, 0.017138, 0.028695, 0.055536, 0.058088, 0.056825, 0.069024, 0.066181, 0.032677, 0.015344, 0.0198, 0.037156, 0.024393, 0.023963, 0.023963, 0.022306, 0.030611, 0.034884, 0.081712, 0.079919, 0.158265, 0.155435, 0.129801, 0.06184, 0.046336, 0.048328, 0.069024, 0.034068, 0.017447, 0.024826, 0.043307, 0.023534, 0.015344, 0.013821, 0.009096, 0.009187, 0.009096, 0.007422, 0.006421, 0.005872, 0.005992, 0.005992, 0.007031, 0.007645, 0.007645, 0.006374, 0.004513, 0.003298, 0.003053, 0.004358, 0.005011, 0.005683, 0.00777, 0.008156, 0.014315, 0.024826, 0.011669, 0.007877, 0.008409, 0.009015, 0.006421, 0.006078, 0.004315, 0.003701, 0.003461, 0.004611, 0.006194, 0.006078, 0.008804, 0.008075, 0.007877, 0.007877, 0.008002, 0.005683, 0.00543, 0.00389, 0.004135, 0.006078, 0.009015, 0.010926, 0.011342, 0.020876, 0.023087, 0.023534, 0.036378, 0.035586, 0.038042, 0.038858, 0.078022, 0.032017, 0.032017, 0.036378, 0.018415, 0.018787, 0.042364, 0.035586, 0.030003, 0.021381, 0.011106, 0.008002, 0.005623, 0.006039, 0.004315, 0.003079, 0.003079, 0.00283, 0.00283, 0.002761, 0.002976, 0.00316, 0.003298, 0.005086, 0.004135, 0.003821, 0.002761, 0.002555, 0.003607, 0.00543, 0.004483, 0.006795, 0.006039, 0.008409, 0.010926, 0.01204, 0.016021, 0.021816, 0.021816, 0.020876, 0.01204, 0.011342, 0.007259, 0.01204, 0.007422, 0.005683, 0.006078, 0.006567, 0.004775, 0.003366, 0.002194, 0.003053, 0.002078, 0.003014, 0.002138, 0.001786, 0.00243, 0.002705, 0.003298, 0.003246, 0.003109, 0.003366, 0.003405, 0.003341, 0.003053, 0.004414, 0.005378, 0.007645, 0.006374, 0.009728, 0.017797, 0.03976, 0.017797, 0.034068, 0.034884, 0.059222, 0.066181, 0.051831, 0.03976, 0.027463, 0.0198, 0.046336, 0.074921, 0.050641, 0.132295], '')</t>
  </si>
  <si>
    <t>[0, 1, 4, 5]</t>
  </si>
  <si>
    <t>UPI0001576D90 status=activ</t>
  </si>
  <si>
    <t>([0.127496, 0.167087, 0.209395, 0.137348, 0.137348, 0.185198, 0.182256, 0.182256, 0.129801, 0.155435, 0.155435, 0.164327, 0.185198, 0.194234, 0.275179, 0.247041, 0.284882, 0.25406, 0.219301, 0.196879, 0.155435, 0.088832, 0.092881, 0.090864, 0.15284, 0.18812, 0.17593, 0.21291, 0.158265, 0.236433, 0.206376, 0.203355, 0.26085, 0.161087, 0.239899, 0.232838, 0.284882, 0.284882, 0.225814, 0.301917, 0.349426, 0.324872, 0.42561, 0.390993, 0.36309, 0.264545, 0.275179, 0.271506, 0.173081, 0.271506, 0.170161, 0.194234, 0.25406, 0.222385, 0.318242, 0.236433, 0.147574, 0.158265, 0.158265, 0.25031, 0.278302, 0.170161, 0.18812, 0.122885, 0.15284, 0.11371, 0.179055, 0.167087, 0.196879, 0.219301, 0.232838, 0.356642, 0.324872, 0.209395, 0.232838, 0.216401, 0.298791, 0.384043, 0.36309, 0.324872, 0.206376, 0.137348, 0.225814, 0.328603, 0.377384, 0.370445, 0.454136, 0.352862, 0.356642, 0.335645, 0.318242, 0.298791, 0.194234, 0.225814, 0.229226, 0.137348, 0.147574, 0.083462, 0.085092, 0.094817, 0.11371, 0.191378, 0.278302, 0.182256, 0.173081, 0.21291, 0.137348, 0.161087, 0.275179, 0.284882, 0.295083, 0.278302, 0.196879, 0.25031, 0.239899, 0.239899, 0.295083, 0.301917, 0.40511, 0.31487, 0.291804, 0.216401, 0.194234, 0.125101, 0.170161, 0.158265, 0.15284, 0.25031, 0.219301, 0.144935, 0.134866, 0.100716, 0.125101, 0.127496, 0.167087, 0.17593, 0.26085, 0.26085, 0.239899, 0.25406, 0.335645, 0.321458, 0.41194, 0.352862, 0.433034, 0.352862, 0.352862, 0.239899, 0.239899, 0.243554, 0.222385, 0.191378, 0.191378, 0.173081, 0.170161, 0.161087, 0.15284, 0.102787, 0.137348, 0.147574, 0.134866, 0.132295, 0.132295, 0.085092, 0.137348, 0.094817, 0.102787, 0.06312, 0.127496, 0.118441, 0.067594, 0.11371, 0.11371, 0.0704, 0.098513, 0.132295, 0.125101, 0.071867, 0.11371, 0.056825, 0.051831, 0.05306, 0.044297, 0.051831, 0.064632, 0.034884, 0.060549, 0.106997, 0.173081, 0.088832, 0.0704, 0.10481, 0.05306, 0.073402, 0.132295, 0.096677, 0.076542, 0.076542, 0.071867, 0.071867, 0.0704, 0.040537, 0.040537, 0.048328, 0.034884, 0.042364, 0.043307, 0.03976, 0.044297, 0.034068, 0.066181, 0.076542, 0.076542, 0.076542, 0.066181, 0.066181, 0.106997, 0.10481, 0.111485, 0.191378, 0.179055, 0.271506, 0.356642, 0.268042, 0.268042, 0.321458, 0.321458, 0.422041, 0.328603, 0.318242, 0.349426, 0.366687, 0.281712, 0.206376, 0.308712, 0.225814, 0.155435, 0.129801, 0.196879, 0.194234, 0.194234, 0.18812, 0.102787, 0.111485, 0.182256, 0.116183, 0.122885, 0.069024, 0.038858, 0.037156, 0.042364, 0.044297, 0.024393, 0.044297, 0.10481, 0.11371, 0.116183, 0.111485, 0.116183, 0.120615, 0.125101, 0.078022, 0.067594, 0.078022, 0.041405, 0.03976, 0.055536, 0.050641, 0.100716, 0.098513, 0.142424, 0.142424, 0.092881, 0.127496, 0.100716, 0.066181, 0.048328, 0.069024, 0.106997, 0.106997, 0.067594, 0.03976, 0.066181, 0.06312], '')</t>
  </si>
  <si>
    <t>UPI0001576D92 status=activ</t>
  </si>
  <si>
    <t>([0.232838, 0.275179, 0.321458, 0.359901, 0.346032, 0.374039, 0.414856, 0.433034, 0.476583, 0.517562, 0.497853, 0.444081, 0.549308, 0.553315, 0.570702, 0.534167, 0.58069, 0.541878, 0.433034, 0.450668, 0.440853, 0.370445, 0.370445, 0.380708, 0.308712, 0.308712, 0.324872, 0.31487, 0.229226, 0.15008, 0.144935, 0.167087, 0.216401, 0.144935, 0.120615, 0.17593, 0.222385, 0.25406, 0.284882, 0.370445, 0.440853, 0.447574, 0.377384, 0.298791, 0.288399, 0.366687, 0.394753, 0.291804, 0.264545, 0.264545, 0.374039, 0.374039, 0.374039, 0.41194, 0.497853, 0.549308, 0.553315, 0.525368, 0.541878, 0.541878, 0.461924, 0.377384, 0.366687, 0.472492, 0.557691, 0.480142, 0.468512, 0.401658, 0.384043, 0.414856, 0.401658, 0.401658, 0.390993, 0.390993, 0.31487, 0.31487, 0.21291, 0.209395, 0.229226, 0.209395, 0.209395, 0.281712, 0.332115, 0.25406, 0.185198, 0.158265, 0.139895, 0.134866, 0.118441, 0.173081, 0.144935, 0.236433, 0.194234, 0.206376, 0.225814, 0.308712, 0.222385, 0.308712, 0.229226, 0.142424, 0.142424, 0.142424, 0.086953, 0.106997, 0.182256, 0.182256, 0.139895, 0.216401, 0.232838, 0.339168, 0.339168, 0.298791, 0.271506, 0.239899, 0.229226, 0.139895, 0.134866, 0.200174, 0.17593, 0.257454, 0.339168, 0.311707, 0.324872, 0.4292, 0.339168, 0.328603, 0.36309, 0.366687, 0.284882, 0.239899, 0.222385, 0.278302, 0.339168, 0.374039, 0.40511, 0.418646, 0.476583, 0.387226, 0.384043, 0.332115, 0.339168, 0.349426, 0.398279, 0.384043, 0.281712, 0.359901, 0.278302, 0.321458, 0.335645, 0.387226, 0.394753, 0.390993, 0.384043, 0.30533, 0.219301, 0.225814, 0.137348, 0.161087, 0.206376, 0.142424, 0.225814, 0.185198, 0.144935, 0.129801, 0.074921, 0.120615, 0.137348, 0.147574, 0.134866, 0.164327, 0.132295, 0.164327, 0.142424, 0.111485, 0.092881, 0.100716, 0.094817, 0.161087, 0.109221, 0.069024, 0.125101, 0.125101, 0.15008, 0.21291, 0.142424, 0.232838, 0.158265, 0.139895, 0.206376, 0.206376, 0.173081, 0.15008, 0.086953, 0.116183, 0.144935, 0.247041, 0.281712, 0.30533, 0.291804, 0.377384, 0.398279, 0.377384, 0.36309, 0.324872, 0.219301, 0.275179, 0.194234, 0.275179, 0.275179, 0.232838, 0.206376, 0.288399, 0.356642, 0.324872, 0.31487, 0.298791, 0.311707, 0.36309, 0.352862, 0.394753, 0.311707, 0.394753, 0.31487, 0.239899, 0.206376, 0.278302, 0.239899, 0.278302, 0.25031, 0.222385, 0.26085, 0.311707, 0.30533, 0.374039, 0.494003, 0.454136, 0.390993, 0.298791, 0.295083, 0.284882, 0.170161, 0.225814, 0.225814, 0.222385, 0.222385, 0.209395, 0.21291, 0.278302, 0.30533, 0.308712, 0.356642, 0.359901, 0.26085, 0.173081, 0.142424, 0.118441, 0.147574, 0.17593, 0.222385, 0.21291, 0.155435, 0.155435, 0.134866, 0.085092, 0.086953, 0.142424, 0.209395, 0.21291, 0.222385, 0.196879, 0.142424, 0.111485, 0.11371, 0.185198, 0.196879, 0.134866, 0.155435, 0.127496, 0.164327, 0.109221, 0.071867, 0.073402, 0.120615, 0.15008, 0.239899, 0.332115, 0.324872, 0.247041, 0.25031, 0.209395, 0.239899, 0.374039, 0.401658, 0.387226, 0.349426, 0.335645, 0.349426, 0.366687, 0.401658, 0.288399, 0.390993, 0.465241, 0.418646, 0.418646, 0.401658, 0.394753, 0.284882, 0.291804, 0.30533, 0.295083, 0.339168, 0.26085, 0.229226, 0.232838, 0.225814, 0.25406, 0.328603, 0.433034, 0.387226, 0.398279, 0.494003, 0.497853, 0.486429, 0.517562, 0.483068, 0.480142, 0.401658, 0.433034, 0.401658, 0.387226, 0.380708, 0.301917, 0.380708, 0.366687, 0.366687, 0.380708, 0.384043, 0.30533, 0.271506, 0.194234, 0.185198, 0.161087, 0.170161, 0.167087, 0.26085, 0.298791, 0.275179, 0.349426, 0.42561, 0.42561, 0.422041, 0.436924, 0.472492, 0.380708, 0.380708, 0.40511, 0.359901, 0.268042, 0.318242, 0.288399, 0.394753, 0.308712, 0.335645, 0.346032, 0.346032, 0.301917, 0.271506, 0.275179, 0.232838, 0.191378, 0.191378, 0.26085, 0.21291, 0.219301, 0.332115, 0.295083], '')</t>
  </si>
  <si>
    <t>[9, 12, 13, 14, 15, 16, 17, 55, 56, 57, 58, 59, 64, 323]</t>
  </si>
  <si>
    <t>UPI0001576D98 status=activ</t>
  </si>
  <si>
    <t>([0.137348, 0.173081, 0.206376, 0.247041, 0.288399, 0.194234, 0.125101, 0.158265, 0.196879, 0.134866, 0.161087, 0.120615, 0.111485, 0.111485, 0.109221, 0.116183, 0.109221, 0.056825, 0.048328, 0.073402, 0.064632, 0.134866, 0.074921, 0.083462, 0.043307, 0.023534, 0.023534, 0.022667, 0.021381, 0.011669, 0.013265, 0.013265, 0.013437, 0.008804, 0.006421, 0.008002, 0.006795, 0.006142, 0.006245, 0.004513, 0.004899, 0.006482, 0.004736, 0.007091, 0.004899, 0.006533, 0.008895, 0.013265, 0.026892, 0.030003, 0.06312, 0.10481, 0.06312, 0.090864, 0.15008, 0.144935, 0.102787, 0.102787, 0.129801, 0.203355, 0.318242, 0.200174, 0.206376, 0.206376, 0.179055, 0.291804, 0.194234, 0.21291, 0.209395, 0.209395, 0.155435, 0.15008, 0.074921, 0.096677, 0.122885, 0.096677, 0.179055, 0.288399, 0.324872, 0.288399, 0.179055, 0.167087, 0.167087, 0.170161, 0.179055, 0.194234, 0.120615, 0.170161, 0.155435, 0.167087, 0.073402, 0.078022, 0.079919, 0.092881, 0.066181, 0.06312, 0.05306, 0.049374, 0.025316, 0.025316, 0.017797, 0.035586, 0.023534, 0.041405, 0.040537, 0.081712, 0.03976, 0.069024, 0.088832, 0.050641, 0.024393, 0.05306, 0.0704, 0.037156, 0.071867, 0.129801, 0.129801, 0.194234, 0.161087, 0.25406, 0.206376, 0.219301, 0.182256, 0.21291, 0.206376, 0.127496, 0.078022, 0.081712, 0.090864, 0.090864, 0.164327, 0.271506, 0.194234, 0.179055, 0.281712, 0.182256, 0.182256, 0.155435, 0.147574, 0.209395, 0.203355, 0.167087, 0.170161, 0.200174, 0.173081, 0.17593, 0.268042, 0.346032, 0.356642, 0.275179, 0.182256, 0.167087, 0.11371, 0.164327, 0.179055, 0.170161, 0.25406, 0.281712, 0.311707, 0.31487, 0.203355, 0.170161, 0.219301, 0.222385, 0.225814, 0.26085, 0.281712, 0.281712, 0.191378, 0.278302, 0.25031, 0.30533, 0.342579, 0.408655, 0.41194, 0.328603, 0.295083, 0.203355, 0.185198, 0.196879, 0.127496, 0.203355, 0.236433, 0.18812, 0.26085, 0.225814, 0.281712, 0.25406, 0.167087, 0.284882, 0.291804, 0.301917, 0.30533, 0.170161, 0.170161, 0.120615, 0.182256, 0.229226, 0.31487, 0.298791, 0.281712, 0.370445, 0.366687, 0.332115, 0.335645, 0.298791, 0.342579, 0.291804, 0.232838, 0.225814, 0.203355, 0.194234, 0.264545, 0.216401, 0.328603, 0.25031, 0.318242, 0.216401, 0.170161, 0.18812, 0.18812, 0.134866, 0.11371, 0.073402, 0.086953, 0.086953, 0.056825, 0.056825, 0.064632, 0.064632, 0.111485, 0.125101, 0.137348, 0.086953, 0.120615, 0.074921, 0.10481, 0.060549, 0.11371, 0.079919, 0.074921, 0.083462, 0.134866, 0.167087, 0.26085, 0.200174, 0.288399, 0.298791, 0.182256, 0.185198, 0.222385, 0.216401, 0.196879, 0.18812, 0.281712, 0.324872, 0.387226, 0.332115, 0.414856, 0.374039, 0.440853, 0.394753, 0.298791, 0.291804, 0.179055, 0.081712, 0.129801, 0.137348, 0.147574, 0.26085, 0.281712, 0.318242, 0.328603, 0.321458, 0.229226, 0.194234, 0.17593, 0.116183, 0.196879, 0.216401, 0.236433, 0.179055, 0.147574, 0.219301, 0.206376, 0.31487, 0.436924, 0.433034, 0.308712, 0.408655, 0.30533, 0.222385, 0.222385, 0.225814, 0.21291, 0.298791, 0.219301, 0.155435, 0.222385, 0.179055, 0.11371, 0.134866, 0.222385, 0.21291, 0.139895, 0.170161, 0.18812, 0.125101, 0.129801, 0.25406, 0.167087, 0.15008, 0.222385, 0.206376, 0.125101, 0.111485, 0.10481, 0.203355, 0.200174, 0.216401, 0.15008, 0.200174, 0.120615, 0.069024, 0.100716, 0.139895, 0.0704, 0.05306, 0.040537, 0.041405, 0.038042, 0.06312, 0.122885, 0.056825, 0.06312, 0.137348, 0.173081, 0.155435, 0.139895, 0.21291, 0.236433, 0.342579, 0.349426, 0.366687, 0.444081, 0.468512, 0.447574, 0.483068, 0.458154, 0.483068, 0.468512, 0.447574, 0.461924, 0.465241, 0.549308, 0.557691, 0.517562, 0.41194, 0.440853, 0.352862, 0.359901, 0.335645, 0.332115, 0.332115, 0.401658, 0.377384, 0.346032, 0.408655, 0.458154, 0.414856, 0.509769, 0.505461, 0.505461, 0.436924, 0.4292, 0.366687, 0.271506, 0.288399, 0.377384, 0.328603, 0.359901, 0.366687, 0.356642, 0.298791, 0.321458, 0.324872, 0.352862, 0.295083, 0.311707, 0.308712, 0.408655, 0.414856, 0.418646, 0.328603, 0.271506, 0.170161, 0.229226, 0.229226, 0.191378, 0.158265, 0.127496, 0.17593, 0.129801, 0.132295, 0.11371, 0.081712, 0.076542, 0.058088, 0.06184, 0.055536, 0.046336, 0.032017, 0.024393, 0.016257, 0.026338, 0.054297, 0.102787, 0.132295, 0.194234, 0.219301, 0.264545, 0.384043, 0.387226, 0.433034, 0.321458, 0.387226, 0.42561, 0.36309, 0.41194, 0.414856, 0.408655, 0.36309, 0.444081, 0.398279, 0.401658, 0.401658, 0.414856, 0.418646, 0.436924, 0.346032, 0.257454, 0.243554, 0.209395, 0.134866, 0.134866, 0.147574, 0.167087, 0.096677, 0.11371, 0.118441, 0.170161, 0.170161, 0.25406, 0.196879, 0.182256, 0.219301, 0.142424, 0.092881, 0.102787, 0.094817, 0.096677, 0.161087, 0.158265, 0.096677, 0.158265, 0.096677, 0.161087, 0.106997, 0.125101, 0.144935, 0.085092, 0.05306, 0.051831, 0.051831, 0.06184, 0.118441, 0.139895, 0.229226, 0.308712, 0.30533, 0.301917, 0.390993, 0.311707, 0.284882, 0.301917, 0.25406, 0.356642, 0.366687, 0.352862, 0.444081, 0.41194, 0.440853, 0.436924, 0.461924, 0.465241, 0.480142, 0.384043, 0.394753, 0.390993, 0.401658, 0.398279, 0.398279, 0.398279, 0.483068, 0.436924, 0.549308, 0.465241, 0.342579, 0.332115, 0.31487, 0.295083, 0.295083, 0.374039, 0.454136, 0.436924, 0.377384, 0.377384, 0.472492, 0.4292, 0.418646, 0.346032, 0.332115, 0.239899, 0.264545, 0.257454, 0.339168, 0.236433, 0.264545, 0.346032, 0.324872, 0.42561, 0.401658, 0.414856, 0.374039, 0.346032, 0.301917, 0.335645, 0.271506], '')</t>
  </si>
  <si>
    <t>[354, 355, 356, 370, 371, 372, 505]</t>
  </si>
  <si>
    <t>UPI0001576D9B status=activ</t>
  </si>
  <si>
    <t>([0.203355, 0.308712, 0.349426, 0.264545, 0.26085, 0.257454, 0.288399, 0.324872, 0.352862, 0.374039, 0.318242, 0.318242, 0.311707, 0.298791, 0.295083, 0.219301, 0.21291, 0.311707, 0.339168, 0.335645, 0.342579, 0.436924, 0.40511, 0.414856, 0.414856, 0.444081, 0.472492, 0.483068, 0.483068, 0.401658, 0.374039, 0.418646, 0.461924, 0.418646, 0.509769, 0.529623, 0.618285, 0.63748, 0.618285, 0.570702, 0.486429, 0.40511, 0.40511, 0.291804, 0.25031, 0.335645, 0.335645, 0.257454, 0.247041, 0.137348, 0.206376, 0.229226, 0.155435, 0.173081, 0.170161, 0.111485, 0.158265, 0.102787, 0.081712, 0.049374, 0.049374, 0.079919, 0.098513, 0.059222, 0.096677, 0.11371, 0.106997, 0.127496, 0.200174, 0.232838, 0.352862, 0.349426, 0.284882, 0.4292, 0.328603, 0.366687, 0.465241, 0.472492, 0.458154, 0.490133, 0.585406, 0.59917, 0.59508, 0.680603, 0.680603, 0.720929, 0.613573, 0.529623, 0.490133, 0.497853, 0.465241, 0.370445, 0.278302, 0.346032, 0.321458, 0.40511, 0.324872, 0.284882, 0.243554, 0.30533, 0.311707, 0.281712, 0.271506, 0.179055, 0.158265, 0.173081, 0.179055, 0.264545, 0.346032, 0.36309, 0.352862, 0.268042, 0.349426, 0.465241, 0.4292, 0.349426, 0.342579, 0.324872, 0.275179, 0.30533, 0.352862, 0.308712, 0.346032, 0.349426, 0.366687, 0.264545, 0.264545, 0.257454, 0.247041, 0.147574, 0.132295, 0.106997, 0.167087, 0.161087, 0.092881, 0.073402, 0.090864, 0.090864, 0.15284, 0.132295, 0.129801, 0.067594, 0.081712, 0.046336, 0.036378, 0.056825, 0.055536, 0.083462, 0.043307, 0.047319, 0.0704, 0.046336, 0.056825, 0.066181, 0.0704, 0.125101, 0.147574, 0.182256, 0.15008, 0.088832, 0.10481, 0.088832, 0.158265, 0.111485, 0.185198, 0.191378, 0.161087, 0.25031, 0.25031, 0.356642, 0.356642, 0.301917, 0.288399, 0.203355, 0.158265, 0.088832, 0.083462, 0.058088, 0.054297, 0.064632, 0.120615, 0.185198, 0.21291, 0.225814, 0.194234, 0.196879, 0.191378, 0.191378, 0.161087, 0.158265, 0.164327, 0.132295, 0.129801, 0.200174, 0.216401, 0.243554, 0.268042, 0.271506, 0.268042, 0.185198, 0.161087, 0.085092, 0.086953, 0.085092, 0.037156, 0.0704, 0.079919, 0.106997, 0.106997, 0.076542, 0.081712, 0.074921, 0.096677, 0.129801, 0.132295, 0.200174, 0.142424, 0.127496, 0.0704, 0.129801, 0.122885, 0.120615, 0.21291, 0.225814, 0.232838, 0.30533, 0.311707, 0.281712, 0.268042, 0.264545, 0.321458, 0.219301, 0.209395, 0.203355, 0.243554, 0.236433, 0.194234, 0.268042, 0.318242, 0.380708, 0.288399, 0.387226, 0.436924, 0.332115, 0.229226, 0.132295, 0.134866, 0.129801, 0.076542, 0.050641, 0.066181, 0.085092, 0.158265, 0.098513, 0.116183, 0.11371, 0.092881, 0.139895, 0.15008, 0.185198, 0.137348, 0.21291, 0.216401, 0.203355, 0.308712, 0.356642, 0.380708, 0.346032, 0.346032, 0.4292, 0.408655, 0.328603, 0.301917, 0.264545, 0.335645, 0.284882, 0.247041, 0.264545, 0.179055, 0.118441, 0.081712, 0.155435], '')</t>
  </si>
  <si>
    <t>[34, 35, 36, 37, 38, 39, 80, 81, 82, 83, 84, 85, 86, 87]</t>
  </si>
  <si>
    <t>UPI0001576D9D status=activ</t>
  </si>
  <si>
    <t>([0.020165, 0.036378, 0.020876, 0.023534, 0.032017, 0.020876, 0.031287, 0.034068, 0.027463, 0.020522, 0.022306, 0.026338, 0.030611, 0.055536, 0.102787, 0.098513, 0.100716, 0.081712, 0.074921, 0.069024, 0.079919, 0.0704, 0.06312, 0.120615, 0.147574, 0.164327, 0.164327, 0.15284, 0.106997, 0.090864, 0.167087, 0.200174, 0.209395, 0.219301, 0.229226, 0.25406, 0.18812, 0.275179, 0.194234, 0.125101, 0.109221, 0.158265, 0.239899, 0.142424, 0.11371, 0.0704, 0.064632, 0.125101, 0.10481, 0.15008, 0.206376, 0.194234, 0.161087, 0.092881, 0.086953, 0.086953, 0.071867, 0.06184, 0.06184, 0.129801, 0.206376, 0.15284, 0.129801, 0.069024, 0.142424, 0.173081, 0.139895, 0.15008, 0.092881, 0.06184, 0.081712, 0.102787, 0.111485, 0.076542, 0.132295, 0.132295, 0.15008, 0.15008, 0.15008, 0.15008, 0.083462, 0.045352, 0.081712, 0.10481, 0.164327, 0.164327, 0.092881, 0.106997, 0.079919, 0.134866, 0.21291, 0.167087, 0.158265, 0.100716, 0.167087, 0.144935, 0.085092, 0.073402, 0.046336, 0.088832, 0.051831, 0.078022, 0.142424, 0.15008, 0.137348, 0.170161, 0.094817, 0.139895, 0.164327, 0.167087, 0.161087, 0.118441, 0.088832, 0.059222, 0.098513, 0.096677, 0.094817, 0.137348, 0.106997, 0.142424, 0.106997, 0.167087, 0.167087, 0.125101, 0.081712, 0.058088], '')</t>
  </si>
  <si>
    <t>UPI0001576D9F status=activ</t>
  </si>
  <si>
    <t>([0.041405, 0.06184, 0.083462, 0.147574, 0.067594, 0.086953, 0.120615, 0.155435, 0.17593, 0.125101, 0.120615, 0.086953, 0.086953, 0.055536, 0.054297, 0.054297, 0.060549, 0.078022, 0.144935, 0.203355, 0.284882, 0.21291, 0.216401, 0.144935, 0.081712, 0.139895, 0.142424, 0.134866, 0.106997, 0.106997, 0.170161, 0.203355, 0.288399, 0.278302, 0.359901, 0.390993, 0.380708, 0.370445, 0.321458, 0.236433, 0.243554, 0.278302, 0.219301, 0.232838, 0.349426, 0.328603, 0.275179, 0.206376, 0.203355, 0.129801, 0.132295, 0.137348, 0.134866, 0.139895, 0.155435, 0.098513, 0.158265, 0.167087, 0.10481, 0.125101, 0.194234, 0.158265, 0.147574, 0.225814, 0.158265, 0.129801, 0.132295, 0.173081, 0.158265, 0.18812, 0.219301, 0.21291, 0.21291, 0.137348, 0.142424, 0.078022, 0.067594, 0.067594, 0.06312, 0.06312, 0.035586, 0.023963, 0.032017, 0.032017, 0.023534, 0.020522, 0.020522, 0.033407, 0.026892, 0.027463, 0.025316, 0.043307, 0.049374, 0.051831, 0.092881, 0.041405, 0.0704, 0.132295, 0.083462, 0.03976, 0.032677, 0.06184, 0.054297, 0.028695, 0.026338, 0.028107, 0.027463, 0.030611, 0.025316, 0.022667, 0.031287, 0.028107, 0.023087, 0.020876, 0.0198, 0.0198, 0.049374, 0.055536, 0.060549, 0.083462, 0.100716, 0.18812, 0.182256, 0.158265, 0.247041, 0.167087, 0.206376, 0.219301, 0.137348, 0.164327, 0.247041, 0.196879, 0.196879, 0.15008, 0.15284, 0.10481, 0.111485, 0.044297, 0.024393, 0.020876, 0.016528, 0.022306, 0.021816, 0.021381, 0.044297, 0.044297, 0.092881, 0.074921, 0.127496, 0.200174, 0.206376, 0.170161, 0.25406, 0.170161, 0.25406, 0.170161, 0.232838, 0.243554, 0.377384, 0.461924, 0.458154, 0.414856, 0.356642, 0.321458, 0.321458, 0.239899, 0.167087, 0.083462, 0.129801, 0.134866, 0.142424, 0.139895, 0.088832, 0.088832, 0.147574, 0.147574, 0.225814, 0.15284, 0.139895, 0.106997, 0.066181, 0.054297, 0.111485, 0.179055, 0.222385, 0.129801, 0.225814, 0.295083, 0.321458, 0.318242, 0.311707, 0.219301, 0.21291, 0.298791, 0.26085, 0.26085, 0.26085, 0.155435, 0.232838, 0.239899, 0.18812, 0.236433, 0.191378, 0.194234, 0.225814, 0.137348, 0.167087, 0.142424, 0.142424, 0.194234, 0.222385, 0.15008, 0.219301, 0.219301, 0.25406, 0.298791, 0.225814, 0.134866, 0.236433, 0.25031, 0.147574, 0.191378, 0.247041, 0.295083, 0.295083, 0.264545, 0.321458, 0.398279, 0.370445, 0.370445, 0.384043, 0.356642, 0.447574, 0.461924, 0.465241, 0.447574, 0.414856, 0.483068, 0.626927, 0.608892, 0.557691, 0.759478, 0.81615, 0.750527, 0.812494], '')</t>
  </si>
  <si>
    <t>[238, 239, 240, 241, 242, 243, 244]</t>
  </si>
  <si>
    <t>UPI0001576DA0 status=activ</t>
  </si>
  <si>
    <t>([0.170161, 0.170161, 0.109221, 0.085092, 0.111485, 0.144935, 0.206376, 0.25031, 0.209395, 0.236433, 0.26085, 0.295083, 0.301917, 0.209395, 0.134866, 0.144935, 0.142424, 0.147574, 0.129801, 0.129801, 0.216401, 0.275179, 0.216401, 0.298791, 0.271506, 0.278302, 0.275179, 0.247041, 0.236433, 0.271506, 0.278302, 0.284882, 0.291804, 0.288399, 0.377384, 0.461924, 0.359901, 0.295083, 0.374039, 0.36309, 0.374039, 0.374039, 0.387226, 0.472492, 0.505461, 0.5017, 0.5017, 0.472492, 0.377384, 0.291804, 0.257454, 0.257454, 0.257454, 0.284882, 0.278302, 0.191378, 0.194234, 0.243554, 0.321458, 0.339168, 0.4292, 0.422041, 0.387226, 0.284882, 0.301917, 0.275179, 0.278302, 0.236433, 0.281712, 0.366687, 0.42561, 0.465241, 0.454136, 0.447574, 0.414856, 0.328603, 0.41194, 0.41194, 0.380708, 0.380708, 0.284882, 0.219301, 0.142424, 0.092881, 0.109221, 0.066181, 0.071867, 0.118441, 0.147574, 0.139895, 0.078022, 0.098513, 0.122885, 0.127496, 0.132295, 0.142424, 0.185198, 0.129801, 0.073402, 0.120615, 0.109221, 0.106997, 0.155435, 0.243554, 0.318242, 0.380708, 0.418646, 0.436924, 0.366687, 0.275179, 0.18812, 0.25406, 0.182256, 0.185198, 0.17593, 0.118441, 0.116183, 0.15284, 0.15284, 0.239899, 0.243554, 0.239899, 0.298791, 0.30533, 0.209395, 0.158265, 0.185198, 0.219301, 0.120615, 0.182256, 0.167087, 0.167087, 0.167087, 0.232838, 0.225814, 0.191378, 0.271506, 0.161087, 0.092881, 0.144935, 0.081712, 0.047319, 0.059222, 0.03976, 0.037156, 0.05306, 0.100716, 0.086953, 0.083462, 0.144935, 0.144935, 0.17593, 0.264545, 0.301917, 0.21291, 0.17593, 0.18812, 0.109221, 0.134866, 0.206376, 0.191378, 0.284882, 0.268042, 0.268042, 0.374039, 0.342579, 0.281712, 0.275179, 0.271506, 0.167087, 0.18812, 0.18812, 0.268042, 0.173081, 0.098513, 0.170161, 0.206376, 0.225814, 0.31487, 0.394753, 0.390993, 0.284882, 0.239899, 0.301917, 0.271506, 0.271506, 0.21291, 0.216401, 0.206376, 0.216401, 0.321458, 0.206376, 0.158265, 0.147574, 0.134866, 0.137348, 0.132295, 0.10481, 0.116183, 0.069024, 0.078022, 0.045352, 0.090864, 0.073402, 0.090864, 0.058088, 0.058088, 0.056825, 0.106997, 0.106997, 0.049374, 0.032677, 0.056825, 0.078022, 0.088832, 0.158265, 0.239899, 0.239899, 0.182256, 0.179055, 0.179055, 0.161087, 0.247041, 0.164327, 0.15008, 0.088832, 0.088832, 0.090864, 0.15008, 0.15008, 0.15284, 0.264545, 0.328603, 0.321458, 0.268042, 0.18812, 0.122885, 0.122885, 0.129801, 0.200174, 0.194234, 0.25406, 0.232838, 0.155435, 0.229226, 0.324872, 0.328603, 0.398279, 0.295083, 0.311707, 0.268042, 0.26085, 0.243554, 0.257454, 0.222385, 0.275179, 0.352862, 0.401658, 0.295083, 0.291804, 0.271506, 0.298791, 0.257454, 0.264545, 0.264545, 0.281712, 0.191378, 0.173081, 0.120615, 0.182256, 0.120615, 0.134866, 0.139895, 0.142424, 0.074921, 0.079919, 0.078022, 0.074921, 0.102787, 0.17593, 0.142424, 0.100716, 0.079919, 0.122885, 0.0704, 0.120615, 0.064632, 0.071867, 0.137348, 0.203355, 0.134866, 0.167087, 0.147574, 0.122885, 0.098513, 0.164327, 0.167087, 0.125101, 0.088832, 0.05306, 0.036378], '')</t>
  </si>
  <si>
    <t>[44, 45, 46]</t>
  </si>
  <si>
    <t>UPI0001576DA2 status=activ</t>
  </si>
  <si>
    <t>([0.002529, 0.003053, 0.004358, 0.003671, 0.003405, 0.004483, 0.005623, 0.00515, 0.004513, 0.00407, 0.004161, 0.003512, 0.004135, 0.00389, 0.003177, 0.003405, 0.002606, 0.003246, 0.004689, 0.006245, 0.008409, 0.013265, 0.018106, 0.017797, 0.033407, 0.044297, 0.032677, 0.025762, 0.046336, 0.069024, 0.100716, 0.144935, 0.239899, 0.243554, 0.257454, 0.284882, 0.398279, 0.525368, 0.56648, 0.541878, 0.436924, 0.4292, 0.422041, 0.321458, 0.318242, 0.335645, 0.374039, 0.444081, 0.483068, 0.370445, 0.31487, 0.370445, 0.366687, 0.366687, 0.311707, 0.301917, 0.321458, 0.194234, 0.222385, 0.158265, 0.090864, 0.129801, 0.074921, 0.048328, 0.045352, 0.028107, 0.016257, 0.016826, 0.014586, 0.009015, 0.009096, 0.009015, 0.009015, 0.00962, 0.006533, 0.007495, 0.005683, 0.00777, 0.01204, 0.010672, 0.015078, 0.0198, 0.019109, 0.038858, 0.064632, 0.066181, 0.060549, 0.054297, 0.051831, 0.058088, 0.058088, 0.059222, 0.066181, 0.037156, 0.034884, 0.071867, 0.033407, 0.050641, 0.024393, 0.024826, 0.015694, 0.015344, 0.020876, 0.031287, 0.016826, 0.010509, 0.016826, 0.026338, 0.049374, 0.030003, 0.017797, 0.037156, 0.069024, 0.118441, 0.173081, 0.185198, 0.185198, 0.295083, 0.328603, 0.436924, 0.352862, 0.380708, 0.324872, 0.21291, 0.182256, 0.179055, 0.298791, 0.30533, 0.321458, 0.346032, 0.4292, 0.433034, 0.4292, 0.335645, 0.25031, 0.243554, 0.216401, 0.194234, 0.137348, 0.137348, 0.078022, 0.144935, 0.196879, 0.275179, 0.366687, 0.308712, 0.401658, 0.281712, 0.281712, 0.295083, 0.196879, 0.170161, 0.236433, 0.229226, 0.247041, 0.339168, 0.257454, 0.264545, 0.318242, 0.387226, 0.31487, 0.398279, 0.370445, 0.370445, 0.36309, 0.339168, 0.339168, 0.335645, 0.440853, 0.394753, 0.288399, 0.387226, 0.356642, 0.366687, 0.268042, 0.339168, 0.342579, 0.370445, 0.380708, 0.384043, 0.380708, 0.468512, 0.36309, 0.30533, 0.31487, 0.308712, 0.236433, 0.30533, 0.30533, 0.291804, 0.332115, 0.41194, 0.384043, 0.465241, 0.433034, 0.525368, 0.525368, 0.51388, 0.476583, 0.370445, 0.352862, 0.281712, 0.291804, 0.387226, 0.454136, 0.458154, 0.458154, 0.56648, 0.538167, 0.553315, 0.557691, 0.461924, 0.461924, 0.384043, 0.374039, 0.418646, 0.418646, 0.433034, 0.447574, 0.562014, 0.575842, 0.562014, 0.685117, 0.56648, 0.58069, 0.575842, 0.553315, 0.465241, 0.398279, 0.384043, 0.311707, 0.339168, 0.335645, 0.311707, 0.394753, 0.40511, 0.398279, 0.342579, 0.332115, 0.281712, 0.191378, 0.179055, 0.17593, 0.173081, 0.222385, 0.222385, 0.155435, 0.182256, 0.182256, 0.225814, 0.268042, 0.239899, 0.15008, 0.164327, 0.21291, 0.232838, 0.219301, 0.219301, 0.191378, 0.116183, 0.116183, 0.15284, 0.232838, 0.25031, 0.25031, 0.25031, 0.264545, 0.349426, 0.318242, 0.366687, 0.40511, 0.398279, 0.483068, 0.465241, 0.42561, 0.401658, 0.278302, 0.216401, 0.232838, 0.342579, 0.41194, 0.458154, 0.414856, 0.352862, 0.342579, 0.328603, 0.30533, 0.298791, 0.264545, 0.194234, 0.139895, 0.100716, 0.102787, 0.056825, 0.109221, 0.179055, 0.185198, 0.295083, 0.356642, 0.342579, 0.229226, 0.284882, 0.281712, 0.36309, 0.359901, 0.352862, 0.275179, 0.298791, 0.288399, 0.229226, 0.308712, 0.401658, 0.359901, 0.356642, 0.444081, 0.40511, 0.387226, 0.349426, 0.301917, 0.268042, 0.206376, 0.318242, 0.229226, 0.17593], '')</t>
  </si>
  <si>
    <t>[37, 38, 39, 195, 196, 197, 207, 208, 209, 210, 219, 220, 221, 222, 223, 224, 225, 226]</t>
  </si>
  <si>
    <t>UPI0001576DA3 status=activ</t>
  </si>
  <si>
    <t>([0.059222, 0.090864, 0.055536, 0.086953, 0.120615, 0.144935, 0.167087, 0.194234, 0.225814, 0.170161, 0.194234, 0.236433, 0.243554, 0.161087, 0.164327, 0.173081, 0.10481, 0.118441, 0.116183, 0.17593, 0.173081, 0.200174, 0.206376, 0.291804, 0.301917, 0.257454, 0.281712, 0.257454, 0.268042, 0.203355, 0.206376, 0.219301, 0.209395, 0.17593, 0.268042, 0.268042, 0.281712, 0.36309, 0.472492, 0.472492, 0.472492, 0.468512, 0.476583, 0.374039, 0.366687, 0.311707, 0.359901, 0.339168, 0.308712, 0.30533, 0.284882, 0.377384, 0.281712, 0.271506, 0.278302, 0.264545, 0.356642, 0.332115, 0.356642, 0.335645, 0.257454, 0.271506, 0.275179, 0.278302, 0.26085, 0.18812, 0.229226, 0.222385, 0.257454, 0.321458, 0.318242, 0.335645, 0.335645, 0.318242, 0.328603, 0.281712, 0.301917, 0.225814, 0.229226, 0.206376, 0.203355, 0.206376, 0.173081, 0.222385, 0.147574, 0.26085, 0.346032, 0.30533, 0.219301, 0.122885, 0.086953, 0.056825, 0.094817, 0.071867, 0.129801, 0.137348, 0.203355, 0.132295, 0.203355, 0.173081, 0.18812, 0.191378, 0.18812, 0.18812, 0.222385, 0.222385, 0.134866, 0.139895, 0.139895, 0.17593, 0.275179, 0.301917, 0.380708, 0.284882, 0.335645, 0.271506, 0.200174, 0.232838, 0.236433, 0.147574, 0.182256, 0.164327, 0.098513, 0.167087, 0.129801, 0.147574, 0.185198, 0.232838, 0.239899, 0.30533, 0.359901, 0.335645, 0.30533, 0.26085, 0.356642, 0.356642, 0.332115, 0.414856, 0.394753, 0.370445, 0.384043, 0.374039, 0.295083, 0.398279, 0.349426, 0.433034, 0.41194, 0.41194, 0.377384, 0.356642, 0.239899, 0.219301, 0.194234, 0.243554, 0.281712, 0.264545, 0.182256, 0.264545, 0.182256, 0.173081, 0.271506, 0.268042, 0.18812, 0.291804, 0.275179, 0.222385, 0.164327, 0.15008, 0.18812, 0.164327, 0.196879, 0.311707, 0.346032, 0.398279, 0.401658, 0.41194, 0.447574, 0.534167, 0.5017, 0.626927, 0.51388, 0.505461, 0.549308, 0.553315, 0.440853, 0.352862, 0.450668, 0.521092, 0.444081, 0.321458, 0.42561, 0.40511, 0.284882, 0.17593, 0.161087, 0.116183, 0.073402, 0.059222, 0.033407, 0.026892, 0.022306, 0.021381, 0.019401, 0.024393, 0.038858, 0.0704, 0.094817, 0.085092, 0.081712, 0.127496, 0.225814, 0.206376, 0.125101, 0.191378, 0.203355, 0.170161, 0.225814, 0.295083, 0.295083, 0.387226, 0.387226, 0.30533, 0.40511, 0.380708, 0.384043, 0.384043, 0.298791, 0.335645, 0.25406, 0.161087, 0.167087, 0.182256, 0.182256, 0.278302, 0.219301, 0.295083, 0.328603, 0.335645, 0.346032, 0.26085, 0.239899, 0.222385, 0.30533, 0.311707, 0.275179, 0.257454, 0.17593, 0.173081, 0.122885, 0.125101, 0.185198, 0.11371, 0.088832, 0.100716, 0.05306, 0.047319, 0.043307, 0.035586, 0.042364, 0.025316, 0.043307, 0.048328, 0.083462, 0.048328, 0.045352, 0.056825, 0.046336, 0.081712, 0.139895, 0.222385, 0.271506, 0.311707, 0.394753, 0.366687, 0.271506, 0.390993, 0.476583, 0.359901, 0.384043, 0.342579, 0.339168, 0.332115, 0.349426, 0.352862, 0.374039, 0.278302, 0.281712, 0.311707, 0.232838, 0.127496, 0.127496, 0.10481, 0.096677, 0.100716, 0.129801, 0.21291, 0.118441, 0.129801, 0.196879, 0.118441, 0.122885, 0.18812, 0.170161, 0.092881, 0.086953, 0.122885, 0.127496, 0.15008, 0.094817, 0.158265, 0.275179, 0.21291, 0.275179, 0.196879, 0.111485, 0.06184, 0.064632, 0.129801, 0.129801, 0.15008, 0.247041, 0.25406, 0.209395, 0.164327, 0.236433, 0.137348, 0.142424, 0.122885, 0.122885, 0.116183, 0.109221, 0.050641, 0.038042, 0.038042, 0.038042, 0.045352, 0.078022, 0.054297, 0.050641, 0.025316, 0.015694, 0.016528, 0.017797, 0.020522, 0.020165, 0.022667, 0.044297, 0.050641, 0.058088, 0.064632, 0.066181, 0.071867, 0.086953, 0.081712, 0.085092, 0.144935, 0.185198, 0.21291, 0.257454, 0.17593, 0.196879, 0.203355, 0.21291, 0.137348, 0.15284, 0.239899, 0.222385, 0.222385, 0.196879, 0.30533, 0.222385, 0.216401, 0.129801, 0.137348, 0.225814, 0.216401, 0.236433, 0.264545, 0.229226, 0.144935, 0.232838, 0.328603, 0.328603, 0.321458, 0.40511, 0.291804, 0.291804, 0.30533, 0.219301, 0.222385, 0.222385, 0.321458, 0.321458, 0.377384, 0.468512, 0.377384, 0.377384, 0.308712, 0.229226, 0.158265, 0.268042, 0.247041, 0.236433, 0.209395, 0.129801, 0.118441, 0.206376, 0.142424, 0.073402, 0.129801, 0.081712, 0.044297, 0.023963, 0.047319, 0.055536, 0.048328, 0.078022, 0.050641, 0.069024, 0.120615, 0.196879, 0.139895, 0.088832, 0.045352, 0.094817, 0.15008, 0.147574, 0.142424, 0.139895, 0.191378, 0.116183, 0.18812, 0.179055, 0.26085, 0.158265, 0.18812, 0.161087, 0.137348, 0.209395, 0.142424, 0.090864, 0.049374, 0.0704, 0.055536, 0.047319, 0.050641, 0.051831, 0.031287, 0.029376, 0.045352, 0.059222, 0.100716, 0.098513, 0.155435, 0.088832, 0.127496, 0.109221, 0.083462, 0.10481, 0.058088, 0.098513, 0.078022, 0.127496, 0.122885, 0.125101, 0.222385, 0.182256, 0.182256, 0.278302, 0.247041, 0.182256, 0.182256, 0.127496, 0.132295, 0.090864, 0.094817, 0.067594, 0.074921, 0.120615, 0.120615, 0.191378, 0.122885, 0.216401, 0.18812, 0.120615, 0.179055, 0.111485, 0.078022, 0.079919, 0.078022, 0.10481, 0.158265, 0.167087, 0.196879, 0.219301, 0.200174, 0.281712, 0.36309, 0.356642, 0.366687, 0.275179, 0.203355, 0.281712, 0.275179, 0.271506, 0.356642, 0.390993, 0.390993, 0.394753, 0.422041, 0.414856, 0.408655, 0.408655, 0.288399, 0.324872, 0.206376, 0.264545, 0.173081, 0.182256, 0.15008, 0.122885, 0.116183, 0.167087, 0.173081, 0.182256, 0.139895, 0.083462, 0.066181, 0.11371, 0.179055, 0.155435, 0.10481, 0.100716, 0.102787, 0.116183, 0.118441, 0.18812, 0.229226, 0.25406, 0.170161, 0.170161, 0.200174, 0.225814, 0.155435, 0.139895, 0.127496, 0.203355, 0.222385, 0.257454, 0.257454, 0.26085, 0.26085, 0.332115, 0.25031, 0.167087, 0.25406, 0.25031, 0.257454, 0.247041, 0.318242, 0.398279, 0.433034, 0.433034, 0.509769, 0.570702, 0.58069, 0.59917, 0.51388, 0.59014, 0.608892, 0.51388, 0.51388, 0.422041, 0.454136, 0.549308, 0.666105, 0.618285, 0.497853, 0.41194, 0.384043, 0.298791, 0.225814, 0.239899, 0.173081, 0.167087, 0.196879, 0.196879, 0.18812, 0.257454, 0.232838, 0.191378, 0.236433, 0.206376, 0.278302, 0.200174, 0.155435, 0.118441, 0.111485, 0.200174], '')</t>
  </si>
  <si>
    <t>[177, 178, 179, 180, 181, 182, 183, 187, 563, 564, 565, 566, 567, 568, 569, 570, 571, 574, 575, 576]</t>
  </si>
  <si>
    <t>UPI0001576DA4 status=activ</t>
  </si>
  <si>
    <t>([0.028695, 0.046336, 0.071867, 0.094817, 0.066181, 0.064632, 0.086953, 0.064632, 0.081712, 0.047319, 0.066181, 0.05306, 0.094817, 0.073402, 0.06184, 0.049374, 0.06184, 0.058088, 0.043307, 0.05306, 0.05306, 0.088832, 0.0704, 0.066181, 0.033407, 0.05306, 0.064632, 0.066181, 0.064632, 0.035586, 0.078022, 0.071867, 0.06312, 0.06184, 0.094817, 0.100716, 0.194234, 0.194234, 0.200174, 0.318242, 0.257454, 0.257454, 0.182256, 0.247041, 0.155435, 0.278302, 0.288399, 0.321458, 0.229226, 0.268042, 0.324872, 0.31487, 0.318242, 0.414856, 0.349426, 0.339168, 0.247041, 0.236433, 0.15284, 0.125101, 0.134866, 0.216401, 0.219301, 0.203355, 0.109221, 0.18812, 0.167087, 0.134866, 0.092881, 0.092881, 0.074921, 0.048328, 0.038858, 0.030003, 0.036378, 0.032017, 0.023087, 0.03976, 0.023534, 0.021381, 0.017797, 0.013265, 0.011342, 0.011342, 0.010926, 0.009865, 0.010131, 0.008075, 0.006795, 0.005378, 0.006374, 0.007645, 0.01227, 0.009401, 0.009483, 0.008525, 0.008525, 0.006619, 0.006619, 0.008002, 0.008804, 0.008276, 0.009294, 0.010509, 0.008276, 0.011669, 0.021381, 0.011342, 0.010672, 0.011518, 0.016826, 0.021381, 0.021381, 0.01227, 0.020165, 0.030003, 0.031287, 0.031287, 0.048328, 0.038858, 0.050641, 0.090864, 0.147574, 0.086953, 0.092881, 0.167087, 0.11371, 0.060549, 0.0704, 0.125101, 0.120615, 0.120615, 0.066181, 0.083462, 0.167087, 0.18812, 0.094817, 0.049374, 0.090864, 0.067594, 0.098513, 0.102787, 0.120615, 0.120615, 0.194234, 0.206376, 0.137348, 0.200174, 0.311707, 0.387226, 0.356642, 0.42561, 0.454136, 0.575842, 0.505461, 0.433034, 0.374039, 0.51388, 0.728858], '')</t>
  </si>
  <si>
    <t>[153, 154, 157, 158]</t>
  </si>
  <si>
    <t>UPI0001576DA7 status=activ</t>
  </si>
  <si>
    <t>([0.191378, 0.26085, 0.295083, 0.229226, 0.275179, 0.298791, 0.324872, 0.366687, 0.394753, 0.408655, 0.398279, 0.328603, 0.349426, 0.257454, 0.179055, 0.196879, 0.137348, 0.125101, 0.073402, 0.11371, 0.179055, 0.232838, 0.161087, 0.139895, 0.194234, 0.122885, 0.083462, 0.081712, 0.073402, 0.041405, 0.028107, 0.040537, 0.100716, 0.092881, 0.155435, 0.144935, 0.17593, 0.247041, 0.18812, 0.200174, 0.203355, 0.209395, 0.21291, 0.17593, 0.144935, 0.142424, 0.18812, 0.15284, 0.15008, 0.132295, 0.129801, 0.196879, 0.167087, 0.073402, 0.0704, 0.064632, 0.120615, 0.139895, 0.111485, 0.086953, 0.078022, 0.078022, 0.037156, 0.023087, 0.026338, 0.038858, 0.023087, 0.023087, 0.029376, 0.032677, 0.041405, 0.059222, 0.051831, 0.056825, 0.069024, 0.042364, 0.027463, 0.021381, 0.022667, 0.026338, 0.051831, 0.083462, 0.096677, 0.196879, 0.278302, 0.359901, 0.377384, 0.398279, 0.440853, 0.480142, 0.480142, 0.483068, 0.483068, 0.5017, 0.5017, 0.476583, 0.585406, 0.675549, 0.716283, 0.707965, 0.666105, 0.557691, 0.562014, 0.541878, 0.41194, 0.408655, 0.422041, 0.444081, 0.529623, 0.534167, 0.468512, 0.414856, 0.318242, 0.346032, 0.346032, 0.346032, 0.370445, 0.352862, 0.36309, 0.278302, 0.21291, 0.144935, 0.21291, 0.225814, 0.137348, 0.225814, 0.225814, 0.142424, 0.142424, 0.142424, 0.142424, 0.144935, 0.167087, 0.216401, 0.191378, 0.11371, 0.111485, 0.111485, 0.111485, 0.11371, 0.11371, 0.170161, 0.275179, 0.196879, 0.18812, 0.18812, 0.18812, 0.203355, 0.203355, 0.15284, 0.120615, 0.069024, 0.094817, 0.106997, 0.092881, 0.129801, 0.144935, 0.139895, 0.222385, 0.167087, 0.15008, 0.225814, 0.206376, 0.137348, 0.129801, 0.125101, 0.170161, 0.15284, 0.155435, 0.206376, 0.161087, 0.200174, 0.291804, 0.31487, 0.239899, 0.311707, 0.311707, 0.30533, 0.229226, 0.209395, 0.268042, 0.25031, 0.222385, 0.203355, 0.275179, 0.370445, 0.349426, 0.36309, 0.342579, 0.281712, 0.284882], '')</t>
  </si>
  <si>
    <t>[93, 94, 96, 97, 98, 99, 100, 101, 102, 103, 108, 109]</t>
  </si>
  <si>
    <t>UPI0001576DA9 status=activ</t>
  </si>
  <si>
    <t>([0.30533, 0.346032, 0.200174, 0.247041, 0.142424, 0.173081, 0.196879, 0.122885, 0.073402, 0.059222, 0.06184, 0.081712, 0.092881, 0.083462, 0.059222, 0.049374, 0.078022, 0.092881, 0.106997, 0.086953, 0.094817, 0.096677, 0.096677, 0.111485, 0.06312, 0.071867, 0.073402, 0.06312, 0.071867, 0.116183, 0.196879, 0.147574, 0.127496, 0.118441, 0.081712, 0.116183, 0.137348, 0.120615, 0.073402, 0.120615, 0.0704, 0.069024, 0.05306, 0.05306, 0.088832, 0.144935, 0.147574, 0.090864, 0.090864, 0.094817, 0.090864, 0.043307, 0.06312, 0.079919, 0.076542, 0.118441, 0.120615, 0.127496, 0.18812, 0.203355, 0.191378, 0.209395, 0.222385, 0.222385, 0.158265, 0.179055, 0.111485, 0.185198, 0.284882, 0.328603, 0.384043, 0.387226, 0.444081, 0.480142, 0.436924, 0.436924, 0.450668, 0.461924, 0.418646, 0.318242, 0.356642, 0.352862, 0.454136, 0.342579, 0.342579, 0.40511, 0.380708, 0.380708, 0.387226, 0.301917, 0.194234, 0.232838, 0.232838, 0.275179, 0.179055, 0.206376, 0.219301, 0.125101, 0.125101, 0.170161, 0.25031, 0.291804, 0.301917, 0.264545, 0.349426, 0.281712, 0.30533, 0.222385, 0.222385, 0.134866, 0.18812, 0.288399, 0.308712, 0.366687, 0.25031, 0.232838, 0.206376, 0.216401, 0.311707, 0.236433, 0.239899, 0.167087, 0.139895, 0.139895, 0.142424, 0.15284, 0.236433, 0.239899, 0.335645, 0.394753, 0.476583, 0.380708, 0.380708, 0.356642, 0.332115, 0.356642, 0.476583, 0.505461, 0.454136, 0.447574, 0.4292, 0.31487, 0.40511, 0.346032, 0.311707, 0.288399, 0.298791, 0.301917, 0.200174, 0.200174, 0.243554, 0.271506, 0.366687, 0.257454, 0.155435, 0.092881, 0.10481, 0.064632, 0.038858, 0.055536, 0.037156, 0.0704, 0.0704, 0.069024, 0.120615, 0.122885, 0.076542, 0.040537, 0.046336, 0.074921, 0.060549, 0.050641, 0.038042, 0.029376, 0.059222, 0.059222, 0.096677, 0.085092, 0.118441, 0.116183, 0.092881, 0.139895, 0.139895, 0.15008, 0.125101, 0.129801, 0.155435, 0.271506, 0.264545, 0.236433, 0.275179, 0.328603, 0.332115, 0.352862, 0.318242, 0.236433, 0.257454, 0.236433, 0.21291, 0.216401, 0.328603, 0.346032, 0.308712, 0.298791, 0.384043, 0.31487, 0.18812, 0.179055, 0.173081, 0.247041, 0.179055, 0.132295, 0.069024, 0.067594, 0.071867, 0.125101, 0.206376, 0.298791, 0.335645, 0.346032, 0.346032, 0.339168, 0.332115, 0.25031, 0.257454, 0.206376, 0.219301, 0.335645, 0.359901, 0.356642, 0.247041, 0.232838, 0.182256, 0.155435, 0.132295, 0.109221, 0.071867, 0.048328, 0.032677, 0.022306, 0.033407, 0.024393, 0.014075, 0.00962, 0.016257], '')</t>
  </si>
  <si>
    <t>[137]</t>
  </si>
  <si>
    <t>UPI0001576DAA status=activ</t>
  </si>
  <si>
    <t>([0.225814, 0.288399, 0.36309, 0.414856, 0.332115, 0.257454, 0.318242, 0.308712, 0.25031, 0.291804, 0.324872, 0.356642, 0.349426, 0.308712, 0.308712, 0.30533, 0.444081, 0.447574, 0.394753, 0.384043, 0.374039, 0.42561, 0.387226, 0.335645, 0.232838, 0.342579, 0.461924, 0.40511, 0.356642, 0.444081, 0.4292, 0.418646, 0.436924, 0.342579, 0.374039, 0.370445, 0.366687, 0.301917, 0.328603, 0.36309, 0.454136, 0.444081, 0.476583, 0.497853, 0.538167, 0.613573, 0.529623, 0.398279, 0.346032, 0.346032, 0.370445, 0.342579, 0.257454, 0.257454, 0.349426, 0.349426, 0.268042, 0.278302, 0.203355, 0.206376, 0.200174, 0.191378, 0.182256, 0.179055, 0.185198, 0.21291, 0.278302, 0.30533, 0.30533, 0.30533, 0.301917, 0.18812, 0.219301, 0.335645, 0.324872, 0.321458, 0.422041, 0.422041, 0.380708, 0.454136, 0.4292, 0.36309, 0.342579, 0.359901, 0.36309, 0.335645, 0.298791, 0.284882, 0.206376, 0.26085, 0.332115, 0.418646, 0.509769, 0.509769, 0.384043, 0.390993, 0.30533, 0.25406, 0.342579, 0.281712, 0.321458, 0.311707, 0.377384, 0.342579, 0.30533, 0.21291, 0.21291, 0.225814, 0.206376, 0.26085, 0.308712, 0.257454, 0.161087, 0.158265, 0.170161, 0.26085, 0.26085, 0.359901, 0.301917, 0.232838, 0.26085, 0.225814, 0.229226, 0.232838, 0.301917, 0.324872, 0.335645, 0.291804, 0.291804, 0.200174, 0.15008, 0.132295, 0.200174, 0.31487, 0.328603, 0.206376, 0.203355, 0.139895, 0.129801, 0.179055, 0.17593, 0.25031, 0.284882, 0.196879, 0.122885, 0.074921, 0.079919, 0.134866, 0.17593, 0.173081, 0.25031, 0.301917, 0.225814, 0.21291, 0.170161, 0.158265, 0.158265, 0.132295, 0.191378, 0.200174, 0.15008, 0.216401, 0.206376, 0.132295, 0.179055, 0.26085, 0.356642, 0.356642, 0.332115, 0.26085, 0.243554, 0.243554, 0.281712, 0.366687, 0.328603, 0.281712, 0.182256, 0.281712, 0.278302, 0.275179, 0.191378, 0.284882, 0.271506, 0.271506, 0.328603, 0.275179, 0.268042, 0.257454, 0.158265, 0.147574, 0.247041, 0.247041, 0.17593, 0.109221, 0.11371, 0.144935, 0.247041, 0.284882, 0.298791, 0.257454, 0.25031, 0.30533, 0.30533, 0.335645, 0.328603, 0.359901, 0.433034, 0.454136, 0.436924, 0.538167, 0.557691, 0.450668, 0.461924, 0.562014, 0.549308, 0.444081, 0.342579, 0.301917, 0.339168, 0.332115, 0.401658, 0.318242, 0.359901, 0.349426, 0.311707, 0.318242, 0.308712, 0.232838, 0.15008, 0.11371, 0.127496, 0.083462, 0.085092, 0.090864, 0.092881, 0.182256, 0.275179, 0.335645, 0.349426, 0.370445, 0.339168, 0.25406, 0.278302, 0.170161, 0.122885, 0.122885, 0.116183, 0.116183, 0.18812, 0.26085, 0.26085, 0.25406, 0.342579, 0.342579, 0.308712, 0.308712, 0.185198, 0.11371, 0.127496, 0.129801, 0.118441, 0.134866, 0.134866, 0.194234, 0.298791, 0.301917, 0.206376, 0.142424, 0.15284, 0.144935, 0.155435, 0.182256, 0.127496, 0.127496, 0.170161, 0.191378, 0.173081, 0.281712, 0.370445, 0.352862, 0.26085, 0.281712, 0.278302, 0.281712, 0.275179, 0.275179, 0.332115, 0.4292, 0.450668, 0.458154, 0.398279, 0.31487, 0.264545, 0.30533, 0.301917, 0.328603, 0.275179, 0.257454, 0.222385, 0.21291, 0.236433, 0.243554, 0.247041, 0.179055, 0.281712, 0.271506, 0.21291, 0.209395, 0.229226, 0.232838, 0.137348, 0.200174, 0.182256, 0.257454, 0.25406, 0.278302, 0.278302, 0.339168, 0.342579, 0.359901, 0.366687, 0.288399, 0.298791, 0.31487, 0.394753, 0.291804, 0.295083, 0.352862, 0.356642, 0.346032, 0.40511, 0.483068, 0.468512, 0.58069, 0.585406, 0.622677, 0.585406, 0.562014, 0.476583, 0.497853, 0.433034, 0.377384, 0.454136, 0.509769, 0.509769, 0.5017, 0.622677, 0.538167, 0.465241, 0.398279, 0.398279, 0.394753, 0.346032, 0.346032, 0.346032, 0.271506, 0.203355, 0.200174, 0.219301, 0.321458, 0.257454, 0.321458, 0.356642, 0.359901, 0.332115, 0.247041, 0.247041, 0.232838, 0.236433, 0.30533, 0.398279, 0.398279, 0.401658, 0.480142, 0.458154, 0.486429, 0.58069, 0.675549, 0.675549, 0.59014, 0.549308, 0.63748, 0.642678, 0.707965, 0.707965, 0.767246, 0.84206, 0.795062, 0.720929, 0.771762, 0.767246, 0.73685, 0.712013, 0.733139, 0.724957, 0.750527, 0.716283, 0.712013, 0.707965, 0.712013, 0.791621, 0.791621, 0.819762, 0.827927, 0.741537, 0.741537, 0.745909, 0.750527, 0.827927, 0.889439, 0.899122, 0.901269, 0.89662, 0.919029, 0.865454, 0.865454, 0.868118, 0.871313, 0.879233, 0.882776, 0.899122, 0.901269, 0.889439, 0.856457, 0.852992, 0.889439, 0.908098, 0.908098, 0.894241, 0.882776, 0.879233, 0.879233, 0.874069, 0.871313, 0.859585, 0.910643, 0.910643, 0.910643, 0.905695, 0.899122, 0.899122, 0.865454, 0.859585], '')</t>
  </si>
  <si>
    <t>[44, 45, 46, 92, 93, 209, 210, 213, 214, 333, 334, 335, 336, 337, 343, 344, 345, 346, 347,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442]</t>
  </si>
  <si>
    <t>(66</t>
  </si>
  <si>
    <t>85)</t>
  </si>
  <si>
    <t>UPI0001576DAB status=activ</t>
  </si>
  <si>
    <t>([0.132295, 0.191378, 0.25406, 0.30533, 0.229226, 0.167087, 0.209395, 0.243554, 0.164327, 0.118441, 0.090864, 0.066181, 0.118441, 0.111485, 0.122885, 0.18812, 0.182256, 0.281712, 0.243554, 0.243554, 0.206376, 0.161087, 0.10481, 0.081712, 0.071867, 0.116183, 0.17593, 0.092881, 0.078022, 0.15008, 0.239899, 0.328603, 0.342579, 0.268042, 0.243554, 0.170161, 0.17593, 0.167087, 0.100716, 0.118441, 0.132295, 0.120615, 0.194234, 0.185198, 0.203355, 0.225814, 0.15008, 0.17593, 0.206376, 0.243554, 0.173081, 0.155435, 0.173081, 0.247041, 0.243554, 0.264545, 0.26085, 0.278302, 0.284882, 0.366687, 0.370445, 0.359901, 0.366687, 0.36309, 0.377384, 0.394753, 0.31487, 0.324872, 0.284882, 0.342579, 0.346032, 0.422041, 0.349426, 0.239899, 0.236433, 0.278302, 0.219301, 0.298791, 0.288399, 0.318242, 0.332115, 0.321458, 0.239899, 0.352862, 0.346032, 0.332115, 0.328603, 0.30533, 0.377384, 0.318242, 0.324872, 0.311707, 0.229226, 0.284882, 0.298791, 0.278302, 0.203355, 0.278302, 0.264545, 0.18812, 0.167087, 0.182256, 0.196879, 0.278302, 0.25031, 0.236433, 0.328603, 0.257454, 0.264545, 0.247041, 0.301917, 0.31487, 0.216401, 0.301917, 0.335645, 0.401658, 0.332115, 0.422041, 0.390993, 0.370445, 0.447574, 0.414856, 0.346032, 0.298791, 0.257454, 0.209395, 0.179055], '')</t>
  </si>
  <si>
    <t>UPI0001576DAC status=activ</t>
  </si>
  <si>
    <t>([0.203355, 0.203355, 0.268042, 0.332115, 0.356642, 0.398279, 0.436924, 0.490133, 0.401658, 0.311707, 0.25406, 0.311707, 0.311707, 0.222385, 0.191378, 0.278302, 0.203355, 0.275179, 0.288399, 0.295083, 0.359901, 0.444081, 0.472492, 0.458154, 0.346032, 0.356642, 0.257454, 0.161087, 0.161087, 0.275179, 0.387226, 0.465241, 0.465241, 0.390993, 0.359901, 0.380708, 0.349426, 0.308712, 0.335645, 0.209395, 0.196879, 0.21291, 0.134866, 0.137348, 0.144935, 0.164327, 0.155435, 0.17593, 0.196879, 0.106997, 0.05306, 0.050641, 0.054297, 0.05306, 0.096677, 0.102787, 0.092881, 0.109221, 0.219301, 0.219301, 0.339168, 0.30533, 0.284882, 0.370445, 0.281712, 0.243554, 0.200174, 0.200174, 0.196879, 0.26085, 0.377384, 0.461924, 0.390993, 0.356642, 0.25406, 0.25406, 0.377384, 0.377384, 0.291804, 0.185198, 0.196879, 0.158265, 0.111485, 0.109221, 0.120615, 0.122885, 0.155435, 0.229226, 0.236433, 0.216401, 0.243554, 0.216401, 0.122885, 0.179055, 0.203355, 0.321458, 0.298791, 0.271506, 0.278302, 0.264545, 0.26085, 0.26085, 0.295083, 0.288399, 0.26085, 0.247041, 0.335645, 0.321458, 0.284882, 0.196879, 0.200174, 0.11371, 0.120615, 0.219301, 0.155435, 0.096677, 0.085092, 0.054297, 0.05306, 0.043307, 0.081712, 0.142424, 0.111485, 0.11371, 0.18812, 0.21291, 0.185198, 0.173081, 0.109221, 0.161087, 0.147574, 0.236433, 0.328603, 0.203355, 0.203355, 0.281712, 0.36309, 0.291804, 0.271506, 0.247041, 0.194234, 0.120615, 0.122885, 0.155435, 0.158265, 0.102787, 0.116183, 0.134866, 0.096677, 0.109221, 0.055536, 0.06312, 0.034068, 0.018415, 0.036378, 0.034068, 0.031287, 0.026892, 0.043307, 0.076542, 0.088832, 0.144935, 0.196879, 0.118441, 0.06184, 0.066181, 0.106997, 0.10481, 0.100716, 0.144935, 0.129801, 0.161087, 0.158265, 0.229226, 0.301917, 0.324872, 0.324872, 0.352862, 0.374039, 0.390993, 0.30533, 0.298791, 0.271506, 0.295083, 0.377384, 0.472492, 0.352862, 0.247041, 0.243554, 0.167087, 0.179055, 0.25406, 0.209395, 0.232838, 0.243554, 0.275179, 0.26085, 0.271506, 0.155435, 0.100716, 0.058088, 0.102787, 0.102787, 0.120615, 0.132295, 0.139895, 0.158265, 0.170161, 0.281712, 0.185198, 0.232838, 0.25031, 0.194234, 0.216401, 0.301917, 0.268042, 0.275179, 0.26085, 0.264545, 0.339168, 0.41194, 0.468512, 0.440853, 0.422041, 0.398279, 0.352862, 0.311707, 0.225814, 0.349426], '')</t>
  </si>
  <si>
    <t>UPI0001576DAF status=activ</t>
  </si>
  <si>
    <t>([0.134866, 0.073402, 0.109221, 0.139895, 0.086953, 0.086953, 0.11371, 0.147574, 0.085092, 0.083462, 0.10481, 0.100716, 0.167087, 0.167087, 0.127496, 0.109221, 0.069024, 0.079919, 0.050641, 0.033407, 0.032017, 0.032017, 0.054297, 0.050641, 0.055536, 0.106997, 0.074921, 0.071867, 0.074921, 0.088832, 0.054297, 0.055536, 0.033407, 0.033407, 0.042364, 0.036378, 0.023534, 0.038042, 0.032677, 0.040537, 0.06184, 0.06184, 0.10481, 0.129801, 0.144935, 0.134866, 0.120615, 0.191378, 0.191378, 0.102787, 0.164327, 0.232838, 0.222385, 0.346032, 0.342579, 0.203355, 0.31487, 0.414856, 0.31487, 0.422041, 0.418646, 0.418646, 0.408655, 0.408655, 0.384043, 0.374039, 0.288399, 0.18812, 0.118441, 0.0704, 0.127496, 0.0704, 0.086953, 0.073402, 0.067594, 0.038858, 0.079919, 0.086953, 0.043307, 0.078022, 0.03976, 0.06184, 0.037156, 0.025316, 0.016021, 0.013265, 0.012491, 0.020522, 0.023087, 0.026338, 0.046336, 0.023534, 0.030003, 0.018415, 0.013016, 0.013016, 0.021816, 0.014783, 0.013821, 0.016021, 0.016021, 0.028107, 0.024393, 0.026892, 0.045352, 0.046336, 0.036378, 0.03976, 0.022667, 0.022667, 0.035586, 0.023963, 0.051831, 0.083462, 0.137348, 0.134866, 0.142424, 0.142424, 0.209395, 0.236433, 0.291804, 0.209395, 0.144935, 0.144935, 0.17593, 0.083462, 0.137348, 0.200174, 0.134866, 0.239899, 0.335645, 0.284882, 0.36309, 0.26085, 0.247041, 0.247041, 0.284882, 0.18812, 0.155435, 0.144935, 0.10481, 0.132295, 0.132295, 0.118441, 0.111485, 0.079919, 0.096677, 0.06312, 0.064632, 0.10481, 0.048328, 0.025762, 0.032677, 0.030003, 0.056825, 0.032677, 0.035586, 0.025316, 0.028107, 0.022667, 0.013821, 0.016257, 0.016257, 0.027463, 0.056825, 0.055536, 0.098513, 0.170161, 0.239899, 0.257454, 0.209395, 0.311707, 0.366687, 0.36309, 0.36309, 0.318242, 0.440853, 0.422041, 0.59014, 0.685117, 0.788093, 0.879233, 0.879233, 0.83125, 0.81615, 0.784345, 0.750527, 0.622677, 0.608892, 0.486429, 0.366687, 0.414856, 0.374039, 0.408655, 0.328603, 0.324872, 0.374039, 0.356642, 0.275179, 0.247041, 0.167087, 0.170161, 0.182256, 0.127496, 0.134866, 0.116183, 0.116183, 0.094817, 0.094817, 0.055536, 0.094817, 0.179055, 0.10481, 0.073402, 0.035586, 0.059222, 0.060549, 0.033407, 0.016257, 0.025762, 0.025316, 0.024826, 0.023963, 0.022667, 0.020522, 0.023963, 0.015344, 0.016528, 0.0198, 0.018106, 0.019401, 0.021816, 0.019401, 0.034068, 0.06312, 0.098513, 0.083462, 0.081712, 0.109221, 0.200174, 0.209395, 0.139895, 0.144935, 0.083462, 0.086953, 0.137348, 0.147574, 0.155435, 0.139895, 0.106997, 0.161087, 0.216401, 0.137348, 0.111485, 0.109221, 0.116183, 0.088832, 0.106997, 0.056825, 0.067594, 0.071867, 0.067594, 0.109221, 0.10481, 0.094817, 0.05306, 0.056825, 0.034884, 0.032677, 0.034884, 0.06312, 0.076542, 0.043307, 0.076542, 0.060549, 0.058088, 0.06312, 0.109221, 0.088832, 0.085092, 0.088832, 0.086953, 0.090864, 0.05306, 0.100716, 0.15008, 0.219301, 0.209395, 0.278302, 0.390993, 0.398279, 0.380708, 0.257454, 0.332115, 0.301917, 0.356642, 0.332115, 0.271506, 0.229226, 0.243554, 0.398279, 0.359901, 0.311707], '')</t>
  </si>
  <si>
    <t>[178, 179, 180, 181, 182, 183, 184, 185, 186, 187, 188]</t>
  </si>
  <si>
    <t>UPI0001576DB0 status=activ</t>
  </si>
  <si>
    <t>([0.009483, 0.017447, 0.008525, 0.006039, 0.007422, 0.009728, 0.01204, 0.008804, 0.006374, 0.005223, 0.004135, 0.003276, 0.003177, 0.002276, 0.001687, 0.001872, 0.001305, 0.001481, 0.001271, 0.001249, 0.001786, 0.001481, 0.001408, 0.002276, 0.002727, 0.002705, 0.001808, 0.001808, 0.001872, 0.002211, 0.003366, 0.00359, 0.003997, 0.00292, 0.002976, 0.002881, 0.003757, 0.003757, 0.003821, 0.003177, 0.004315, 0.003109, 0.003757, 0.0028, 0.001967, 0.001572, 0.001687, 0.002155, 0.002155, 0.002138, 0.002727, 0.002512, 0.003555, 0.004577, 0.004577, 0.006567, 0.010221, 0.008895, 0.009728, 0.010221, 0.011669, 0.010131, 0.010372, 0.008723, 0.008075, 0.00777, 0.009865, 0.007091, 0.00543, 0.006039, 0.008723, 0.009096, 0.009187, 0.006988, 0.00558, 0.008895, 0.005799, 0.003757, 0.003405, 0.003757, 0.003727, 0.003727, 0.003727, 0.005011, 0.005932, 0.00543, 0.008156, 0.009483, 0.011106, 0.014315, 0.008075, 0.007031, 0.005223, 0.003727, 0.003512, 0.003177, 0.0028, 0.004208, 0.004315, 0.003727, 0.004414, 0.004431, 0.003821, 0.004736, 0.004899, 0.004414, 0.006374, 0.006194, 0.005223, 0.004646, 0.006078, 0.008723, 0.009865, 0.009483, 0.018787, 0.034068, 0.038042, 0.042364, 0.020876, 0.031287, 0.071867, 0.032677, 0.014783, 0.031287, 0.028695, 0.013613, 0.025316, 0.020876, 0.025762, 0.046336, 0.038858, 0.037156, 0.019401, 0.01204, 0.020522, 0.014075, 0.011669, 0.011669, 0.008156, 0.014315, 0.011669, 0.008723, 0.008723, 0.016021, 0.016021, 0.011106, 0.01204, 0.008624, 0.009865, 0.007315, 0.004775, 0.005623, 0.004976, 0.005011, 0.007031, 0.007555, 0.009401, 0.010926, 0.020165, 0.032677, 0.017447, 0.032677, 0.056825, 0.11371, 0.122885, 0.069024, 0.078022, 0.167087, 0.134866, 0.076542, 0.058088, 0.11371, 0.085092, 0.060549, 0.071867, 0.050641, 0.027463, 0.014075, 0.014315, 0.010926, 0.010926, 0.017447, 0.014783, 0.017447, 0.010509, 0.009865, 0.016021, 0.010672, 0.008409, 0.009728, 0.016528, 0.034884, 0.027463, 0.055536, 0.116183, 0.088832, 0.11371, 0.196879, 0.301917, 0.206376, 0.139895, 0.15284, 0.081712, 0.038858, 0.025762, 0.049374, 0.024393, 0.024393, 0.058088, 0.038042, 0.042364, 0.028107, 0.025316, 0.032677, 0.031287, 0.029376, 0.071867, 0.036378, 0.036378, 0.018787, 0.016826, 0.018415, 0.011669, 0.022667, 0.024393, 0.017447, 0.014315, 0.028695, 0.016528, 0.009865, 0.016021, 0.015694, 0.014075, 0.008804, 0.008804, 0.007555, 0.006533, 0.004577, 0.004431, 0.004161, 0.004161, 0.004431, 0.004483, 0.004976, 0.004689, 0.006533, 0.006567, 0.008276, 0.005872, 0.00777, 0.011903, 0.008624, 0.007645, 0.011106, 0.021381, 0.024826, 0.034068, 0.048328, 0.094817, 0.155435, 0.129801, 0.216401, 0.301917, 0.408655, 0.444081, 0.41194, 0.377384, 0.529623, 0.450668], '')</t>
  </si>
  <si>
    <t>[267]</t>
  </si>
  <si>
    <t>UPI0001576DB2 status=activ</t>
  </si>
  <si>
    <t>([0.366687, 0.349426, 0.398279, 0.332115, 0.243554, 0.239899, 0.275179, 0.229226, 0.229226, 0.264545, 0.321458, 0.380708, 0.390993, 0.401658, 0.36309, 0.268042, 0.374039, 0.450668, 0.433034, 0.458154, 0.56648, 0.661982, 0.707965, 0.694846, 0.798249, 0.885302, 0.885302, 0.859585, 0.885302, 0.919029, 0.910643, 0.889439, 0.808535, 0.801317, 0.694846, 0.73685, 0.84206, 0.694846, 0.585406, 0.575842, 0.541878, 0.494003, 0.370445, 0.36309, 0.377384, 0.36309, 0.278302, 0.30533, 0.26085, 0.229226, 0.139895, 0.122885, 0.127496, 0.127496, 0.134866, 0.173081, 0.144935, 0.083462, 0.094817, 0.15008, 0.129801, 0.102787, 0.116183, 0.120615, 0.137348, 0.122885, 0.118441, 0.11371, 0.11371, 0.170161, 0.147574, 0.216401, 0.167087, 0.10481, 0.144935, 0.116183, 0.134866, 0.161087, 0.225814, 0.271506, 0.243554, 0.308712, 0.349426, 0.271506, 0.311707, 0.26085, 0.236433, 0.25031, 0.356642, 0.321458, 0.257454, 0.335645, 0.30533, 0.398279, 0.486429, 0.497853, 0.557691, 0.483068, 0.408655, 0.41194, 0.352862, 0.377384, 0.264545, 0.288399, 0.377384, 0.42561, 0.465241, 0.490133, 0.472492, 0.447574, 0.447574, 0.51388, 0.534167, 0.56648, 0.557691, 0.458154, 0.36309, 0.281712, 0.271506, 0.328603, 0.324872, 0.42561, 0.414856, 0.42561, 0.390993, 0.401658, 0.318242, 0.30533, 0.311707, 0.311707, 0.222385, 0.275179, 0.209395, 0.170161, 0.109221, 0.106997, 0.182256, 0.179055, 0.247041, 0.328603, 0.339168, 0.236433, 0.222385, 0.222385, 0.222385, 0.144935, 0.132295, 0.196879, 0.222385, 0.18812, 0.18812, 0.291804, 0.182256, 0.264545, 0.219301, 0.31487, 0.232838, 0.219301, 0.275179, 0.264545, 0.225814, 0.219301, 0.239899, 0.21291, 0.134866, 0.209395, 0.295083, 0.268042, 0.161087, 0.142424, 0.142424, 0.173081, 0.10481, 0.170161, 0.155435, 0.196879, 0.132295, 0.203355, 0.125101, 0.092881, 0.060549, 0.073402, 0.059222, 0.120615, 0.120615, 0.182256, 0.118441, 0.118441, 0.098513, 0.111485, 0.092881, 0.094817, 0.083462, 0.139895, 0.118441, 0.0704, 0.083462, 0.122885, 0.102787, 0.17593, 0.194234, 0.275179, 0.21291, 0.185198, 0.132295, 0.098513, 0.098513, 0.142424, 0.170161, 0.194234, 0.281712, 0.311707, 0.352862, 0.335645, 0.219301, 0.25406, 0.346032, 0.370445, 0.335645, 0.284882, 0.196879, 0.196879, 0.111485, 0.158265, 0.209395, 0.25406, 0.335645, 0.332115, 0.298791, 0.200174, 0.239899, 0.239899, 0.206376, 0.144935, 0.086953, 0.158265, 0.132295, 0.127496, 0.129801, 0.092881, 0.147574, 0.21291, 0.284882, 0.308712, 0.225814, 0.196879, 0.191378, 0.125101, 0.127496, 0.125101, 0.196879, 0.219301, 0.206376, 0.25406, 0.335645, 0.436924, 0.468512, 0.5017, 0.401658, 0.288399, 0.359901, 0.342579, 0.324872, 0.288399, 0.346032, 0.436924, 0.472492, 0.433034, 0.56648, 0.553315], '')</t>
  </si>
  <si>
    <t>[20, 21, 22, 23, 24, 25, 26, 27, 28, 29, 30, 31, 32, 33, 34, 35, 36, 37, 38, 39, 40, 96, 111, 112, 113, 114, 257, 268, 269]</t>
  </si>
  <si>
    <t>UPI0001576DB5 status=activ</t>
  </si>
  <si>
    <t>([0.517562, 0.56648, 0.497853, 0.422041, 0.450668, 0.472492, 0.454136, 0.490133, 0.51388, 0.454136, 0.490133, 0.529623, 0.517562, 0.4292, 0.422041, 0.480142, 0.538167, 0.557691, 0.529623, 0.534167, 0.642678, 0.653063, 0.657645, 0.733139, 0.808535, 0.745909, 0.745909, 0.795062, 0.81615, 0.808535, 0.81615, 0.801317, 0.801317, 0.703578, 0.834292, 0.754692, 0.680603, 0.716283, 0.666105, 0.703578, 0.775545, 0.754692, 0.613573, 0.525368, 0.505461, 0.505461, 0.538167, 0.545602, 0.545602, 0.497853, 0.509769, 0.494003, 0.5017, 0.5017, 0.505461, 0.472492, 0.468512, 0.509769, 0.517562, 0.461924, 0.380708, 0.346032, 0.335645, 0.436924, 0.433034, 0.444081, 0.41194, 0.450668, 0.458154, 0.408655, 0.408655, 0.321458, 0.398279, 0.422041, 0.42561, 0.509769, 0.4292, 0.505461, 0.450668, 0.450668, 0.483068, 0.538167, 0.450668, 0.414856, 0.433034, 0.5017, 0.468512, 0.497853, 0.480142, 0.480142, 0.51388, 0.444081, 0.5017, 0.465241, 0.444081, 0.324872, 0.339168, 0.408655, 0.387226, 0.394753, 0.394753, 0.346032, 0.377384, 0.433034, 0.401658, 0.422041, 0.422041, 0.458154, 0.454136, 0.374039, 0.295083, 0.31487, 0.30533, 0.25031, 0.295083, 0.257454, 0.284882, 0.264545, 0.301917, 0.247041, 0.268042, 0.25406, 0.328603, 0.339168, 0.335645, 0.40511, 0.298791, 0.216401, 0.182256, 0.120615, 0.158265, 0.225814, 0.219301, 0.222385, 0.31487, 0.308712, 0.324872, 0.31487, 0.332115, 0.268042, 0.339168, 0.264545, 0.206376, 0.17593, 0.142424, 0.094817, 0.060549, 0.092881, 0.15284, 0.147574, 0.194234, 0.216401, 0.142424, 0.086953, 0.079919, 0.081712, 0.074921, 0.074921, 0.120615, 0.067594, 0.078022, 0.079919, 0.134866, 0.191378, 0.191378, 0.18812, 0.271506, 0.31487, 0.295083, 0.239899, 0.243554, 0.25406, 0.21291, 0.311707], '')</t>
  </si>
  <si>
    <t>[0, 1, 8, 11, 12, 16, 17, 18, 19, 20, 21, 22, 23, 24, 25, 26, 27, 28, 29, 30, 31, 32, 33, 34, 35, 36, 37, 38, 39, 40, 41, 42, 43, 44, 45, 46, 47, 48, 50, 52, 53, 54, 57, 58, 75, 77, 81, 85, 90, 92]</t>
  </si>
  <si>
    <t>UPI0001576DB8 status=activ</t>
  </si>
  <si>
    <t>([0.257454, 0.288399, 0.191378, 0.139895, 0.167087, 0.161087, 0.098513, 0.139895, 0.134866, 0.132295, 0.167087, 0.170161, 0.129801, 0.079919, 0.098513, 0.161087, 0.137348, 0.219301, 0.216401, 0.206376, 0.129801, 0.073402, 0.073402, 0.069024, 0.118441, 0.122885, 0.083462, 0.142424, 0.129801, 0.15284, 0.118441, 0.060549, 0.079919, 0.064632, 0.079919, 0.050641, 0.05306, 0.064632, 0.066181, 0.066181, 0.060549, 0.081712, 0.094817, 0.096677, 0.137348, 0.100716, 0.064632, 0.127496, 0.106997, 0.102787, 0.106997, 0.139895, 0.191378, 0.15284, 0.216401, 0.18812, 0.18812, 0.17593, 0.200174, 0.127496, 0.185198, 0.191378, 0.225814, 0.311707, 0.243554, 0.185198, 0.25031, 0.328603, 0.346032, 0.401658, 0.40511, 0.422041, 0.384043, 0.440853, 0.440853, 0.342579, 0.328603, 0.4292, 0.436924, 0.414856, 0.418646, 0.401658, 0.380708, 0.356642, 0.311707, 0.374039, 0.486429, 0.414856, 0.377384, 0.288399, 0.21291], '')</t>
  </si>
  <si>
    <t>UPI0001576DB9 status=activ</t>
  </si>
  <si>
    <t>([0.147574, 0.18812, 0.120615, 0.122885, 0.085092, 0.088832, 0.056825, 0.079919, 0.066181, 0.069024, 0.096677, 0.100716, 0.085092, 0.067594, 0.066181, 0.090864, 0.076542, 0.10481, 0.100716, 0.090864, 0.088832, 0.056825, 0.047319, 0.049374, 0.069024, 0.109221, 0.134866, 0.219301, 0.209395, 0.271506, 0.298791, 0.209395, 0.216401, 0.191378, 0.170161, 0.170161, 0.129801, 0.132295, 0.15284, 0.25031, 0.18812, 0.232838, 0.30533, 0.275179, 0.356642, 0.308712, 0.284882, 0.219301, 0.18812, 0.194234, 0.194234, 0.173081, 0.257454, 0.209395, 0.239899, 0.318242, 0.324872, 0.414856, 0.450668, 0.450668, 0.366687, 0.366687, 0.366687, 0.374039, 0.4292, 0.36309, 0.311707, 0.311707, 0.370445, 0.4292, 0.422041, 0.444081, 0.468512, 0.380708, 0.380708, 0.444081, 0.394753, 0.394753, 0.328603, 0.328603, 0.301917, 0.408655, 0.465241, 0.534167, 0.490133, 0.534167, 0.626927, 0.657645, 0.661982, 0.570702, 0.538167, 0.562014, 0.562014, 0.575842, 0.680603, 0.73685, 0.59508, 0.642678, 0.657645, 0.699094, 0.733139, 0.767246, 0.73685, 0.73685, 0.703578, 0.759478, 0.724957, 0.632174, 0.720929, 0.622677, 0.720929, 0.622677, 0.483068, 0.398279, 0.40511, 0.433034, 0.472492, 0.447574, 0.476583, 0.461924, 0.5017, 0.461924, 0.465241, 0.468512, 0.5017, 0.5017, 0.483068, 0.490133, 0.440853, 0.374039, 0.483068, 0.450668, 0.521092, 0.648219, 0.733139, 0.716283, 0.699094, 0.657645, 0.775545, 0.724957, 0.712013, 0.694846, 0.685117, 0.671169, 0.622677, 0.538167, 0.505461, 0.480142], '')</t>
  </si>
  <si>
    <t>[83, 85, 86, 87, 88, 89, 90, 91, 92, 93, 94, 95, 96, 97, 98, 99, 100, 101, 102, 103, 104, 105, 106, 107, 108, 109, 110, 111, 120, 124, 125, 132, 133, 134, 135, 136, 137, 138, 139, 140, 141, 142, 143, 144, 145, 146]</t>
  </si>
  <si>
    <t>UPI0001576DBB status=activ</t>
  </si>
  <si>
    <t>([0.109221, 0.173081, 0.111485, 0.109221, 0.10481, 0.134866, 0.083462, 0.106997, 0.139895, 0.167087, 0.161087, 0.118441, 0.109221, 0.106997, 0.106997, 0.139895, 0.139895, 0.137348, 0.085092, 0.134866, 0.206376, 0.11371, 0.102787, 0.173081, 0.170161, 0.21291, 0.116183, 0.194234, 0.191378, 0.106997, 0.059222, 0.045352, 0.086953, 0.090864, 0.067594, 0.085092, 0.042364, 0.079919, 0.038042, 0.038858, 0.050641, 0.029376, 0.059222, 0.032017, 0.035586, 0.024826, 0.013821, 0.028695, 0.029376, 0.017138, 0.023534, 0.041405, 0.069024, 0.067594, 0.050641, 0.034884, 0.028107, 0.041405, 0.032677, 0.067594, 0.0704, 0.05306, 0.047319, 0.047319, 0.098513, 0.06312, 0.090864, 0.127496, 0.058088, 0.055536, 0.06184, 0.079919, 0.048328, 0.048328, 0.025762, 0.034884, 0.034884, 0.023963, 0.037156, 0.037156, 0.020876, 0.018787, 0.027463, 0.040537, 0.020876, 0.016021, 0.012727, 0.016257, 0.020165, 0.022306, 0.018415, 0.029376, 0.016826, 0.032677, 0.017797, 0.033407, 0.015344, 0.025762, 0.051831, 0.051831, 0.034884, 0.06312, 0.116183, 0.118441, 0.090864, 0.155435, 0.111485, 0.182256, 0.144935, 0.11371, 0.18812, 0.15008, 0.085092, 0.155435, 0.0704, 0.102787, 0.10481, 0.132295, 0.106997, 0.100716, 0.036378, 0.067594, 0.067594, 0.066181, 0.026892, 0.024393, 0.015694, 0.015694, 0.014783, 0.018106, 0.022667, 0.028107, 0.022667, 0.020165, 0.020522, 0.029376, 0.020522, 0.015694, 0.024826, 0.034884, 0.026892, 0.047319, 0.028695, 0.023087, 0.023534, 0.048328, 0.05306, 0.092881, 0.094817, 0.045352, 0.046336, 0.048328, 0.042364, 0.071867, 0.122885, 0.092881, 0.096677, 0.155435, 0.167087, 0.132295, 0.085092, 0.088832, 0.092881], '')</t>
  </si>
  <si>
    <t>UPI0001576DBC status=activ</t>
  </si>
  <si>
    <t>([0.132295, 0.173081, 0.229226, 0.281712, 0.311707, 0.339168, 0.408655, 0.42561, 0.352862, 0.387226, 0.40511, 0.4292, 0.418646, 0.418646, 0.370445, 0.291804, 0.295083, 0.288399, 0.291804, 0.257454, 0.318242, 0.349426, 0.36309, 0.36309, 0.370445, 0.370445, 0.408655, 0.281712, 0.203355, 0.318242, 0.31487, 0.31487, 0.31487, 0.328603, 0.422041, 0.436924, 0.486429, 0.483068, 0.494003, 0.494003, 0.494003, 0.494003, 0.494003, 0.480142, 0.401658, 0.387226, 0.401658, 0.284882, 0.31487, 0.31487, 0.203355, 0.144935, 0.144935, 0.144935, 0.137348, 0.125101, 0.15008, 0.17593, 0.243554, 0.173081, 0.096677, 0.139895, 0.139895, 0.194234, 0.206376, 0.284882, 0.25406, 0.15284, 0.236433, 0.219301, 0.268042, 0.281712, 0.281712, 0.278302, 0.191378, 0.137348, 0.147574, 0.173081, 0.111485, 0.10481, 0.15008, 0.222385, 0.196879, 0.170161, 0.111485, 0.078022, 0.050641, 0.047319, 0.083462, 0.049374, 0.081712], '')</t>
  </si>
  <si>
    <t>UPI0001576DC2 status=activ</t>
  </si>
  <si>
    <t>([0.750527, 0.771762, 0.81615, 0.63748, 0.525368, 0.59508, 0.608892, 0.608892, 0.632174, 0.545602, 0.56648, 0.509769, 0.450668, 0.418646, 0.328603, 0.236433, 0.173081, 0.179055, 0.185198, 0.182256, 0.209395, 0.311707, 0.222385, 0.118441, 0.18812, 0.247041, 0.142424, 0.142424, 0.090864, 0.10481, 0.161087, 0.129801, 0.142424, 0.170161, 0.139895, 0.134866, 0.209395, 0.161087, 0.094817, 0.081712, 0.046336, 0.049374, 0.056825, 0.094817, 0.185198, 0.161087, 0.164327, 0.164327, 0.100716, 0.137348, 0.074921, 0.076542, 0.05306, 0.067594, 0.0704, 0.081712, 0.137348, 0.137348, 0.182256, 0.194234, 0.209395, 0.209395, 0.203355, 0.100716, 0.060549, 0.058088, 0.073402, 0.038042, 0.069024, 0.116183, 0.116183, 0.118441, 0.073402, 0.076542, 0.096677, 0.092881, 0.102787, 0.067594, 0.067594, 0.067594, 0.067594, 0.067594, 0.067594, 0.054297, 0.06184, 0.10481, 0.102787, 0.064632, 0.127496, 0.125101, 0.129801, 0.094817, 0.139895, 0.21291, 0.209395, 0.173081, 0.17593, 0.088832, 0.137348, 0.111485, 0.086953, 0.155435, 0.079919, 0.139895, 0.167087, 0.25031, 0.222385, 0.18812, 0.232838, 0.196879, 0.164327, 0.127496, 0.194234, 0.158265, 0.100716, 0.17593], '')</t>
  </si>
  <si>
    <t>[0, 1, 2, 3, 4, 5, 6, 7, 8, 9, 10, 11]</t>
  </si>
  <si>
    <t>UPI0001576DC6 status=activ</t>
  </si>
  <si>
    <t>([0.0704, 0.038042, 0.06184, 0.079919, 0.134866, 0.17593, 0.164327, 0.15284, 0.118441, 0.083462, 0.050641, 0.06184, 0.111485, 0.06184, 0.076542, 0.129801, 0.132295, 0.079919, 0.051831, 0.073402, 0.073402, 0.067594, 0.059222, 0.036378, 0.021816, 0.015344, 0.015694, 0.020522, 0.014075, 0.014315, 0.018106, 0.033407, 0.020165, 0.015694, 0.025762, 0.036378, 0.035586, 0.021816, 0.023963, 0.032017, 0.028107, 0.017447, 0.034884, 0.069024, 0.106997, 0.18812, 0.139895, 0.134866, 0.078022, 0.15008, 0.17593, 0.236433, 0.25031, 0.225814, 0.278302, 0.278302, 0.278302, 0.203355, 0.271506, 0.346032, 0.298791, 0.321458, 0.311707, 0.31487, 0.321458, 0.229226, 0.173081, 0.225814, 0.139895, 0.132295, 0.134866, 0.164327, 0.15284, 0.142424, 0.167087, 0.161087, 0.161087, 0.096677, 0.102787, 0.100716, 0.054297, 0.067594, 0.058088, 0.102787, 0.092881, 0.092881, 0.094817, 0.134866, 0.167087, 0.216401, 0.301917, 0.25406, 0.173081, 0.161087, 0.096677, 0.090864, 0.092881, 0.092881, 0.083462, 0.15008, 0.10481, 0.120615, 0.083462, 0.047319, 0.060549, 0.06312, 0.034068, 0.046336, 0.041405, 0.041405, 0.056825, 0.046336, 0.071867, 0.127496, 0.127496, 0.17593, 0.185198, 0.17593, 0.127496, 0.125101, 0.058088, 0.092881, 0.15284, 0.179055, 0.264545, 0.25406, 0.15008, 0.257454, 0.31487, 0.222385, 0.147574, 0.083462, 0.060549, 0.060549, 0.056825, 0.060549, 0.090864, 0.158265, 0.129801, 0.132295, 0.15008, 0.196879, 0.203355, 0.191378, 0.191378, 0.125101, 0.06312, 0.098513, 0.083462, 0.058088, 0.122885, 0.132295, 0.206376, 0.21291, 0.118441, 0.081712, 0.076542, 0.06184, 0.042364, 0.05306, 0.086953, 0.102787, 0.076542, 0.0704, 0.0704, 0.049374, 0.043307, 0.088832, 0.086953, 0.086953, 0.086953, 0.041405, 0.034884, 0.037156, 0.049374, 0.086953, 0.102787, 0.109221, 0.109221, 0.109221, 0.088832, 0.079919, 0.098513, 0.167087, 0.167087, 0.167087, 0.278302, 0.352862, 0.291804, 0.239899, 0.243554, 0.194234, 0.239899, 0.339168, 0.236433, 0.194234, 0.116183, 0.15284, 0.155435, 0.096677, 0.076542, 0.076542, 0.092881, 0.092881, 0.102787, 0.098513, 0.076542, 0.064632, 0.047319, 0.048328, 0.069024, 0.073402, 0.100716, 0.122885, 0.079919, 0.088832, 0.15008, 0.26085, 0.209395, 0.132295, 0.229226, 0.31487, 0.26085, 0.15284, 0.17593, 0.127496, 0.137348, 0.173081, 0.100716, 0.102787, 0.122885, 0.144935, 0.081712, 0.098513, 0.051831, 0.094817, 0.139895, 0.132295, 0.11371, 0.085092, 0.116183, 0.081712, 0.066181, 0.118441, 0.161087, 0.083462, 0.106997, 0.106997, 0.100716, 0.092881, 0.155435, 0.094817, 0.056825, 0.116183, 0.137348, 0.15008, 0.134866, 0.139895, 0.086953, 0.048328, 0.086953, 0.102787, 0.144935, 0.167087, 0.11371, 0.11371, 0.102787, 0.098513, 0.096677, 0.058088, 0.092881, 0.092881, 0.098513, 0.109221, 0.055536, 0.049374, 0.094817, 0.088832, 0.106997, 0.137348, 0.236433, 0.25406, 0.167087, 0.167087, 0.179055, 0.17593, 0.132295, 0.222385, 0.129801, 0.073402, 0.127496, 0.15008, 0.098513, 0.155435, 0.137348, 0.239899, 0.167087, 0.167087, 0.10481, 0.069024, 0.090864, 0.066181, 0.056825, 0.066181, 0.054297, 0.060549, 0.092881, 0.088832, 0.098513, 0.206376, 0.291804, 0.191378, 0.164327, 0.200174, 0.142424, 0.18812, 0.155435, 0.18812, 0.18812, 0.18812, 0.191378, 0.206376, 0.239899, 0.268042, 0.342579, 0.25406, 0.232838, 0.247041, 0.301917, 0.321458, 0.18812, 0.167087, 0.185198, 0.219301, 0.284882, 0.380708, 0.41194, 0.346032, 0.384043, 0.342579, 0.401658, 0.342579, 0.232838, 0.243554, 0.18812, 0.194234, 0.203355, 0.129801, 0.122885, 0.155435, 0.134866, 0.15284, 0.118441, 0.147574, 0.142424, 0.098513, 0.067594, 0.05306, 0.069024, 0.048328, 0.046336, 0.043307, 0.073402, 0.125101, 0.081712], '')</t>
  </si>
  <si>
    <t>UPI0001576DC7 status=activ</t>
  </si>
  <si>
    <t>([0.243554, 0.164327, 0.219301, 0.291804, 0.339168, 0.264545, 0.308712, 0.328603, 0.271506, 0.264545, 0.281712, 0.288399, 0.295083, 0.328603, 0.414856, 0.418646, 0.414856, 0.332115, 0.398279, 0.384043, 0.380708, 0.480142, 0.476583, 0.377384, 0.291804, 0.284882, 0.36309, 0.356642, 0.374039, 0.418646, 0.483068, 0.42561, 0.42561, 0.418646, 0.377384, 0.30533, 0.349426, 0.271506, 0.275179, 0.271506, 0.26085, 0.247041, 0.209395, 0.288399, 0.374039, 0.440853, 0.458154, 0.490133, 0.447574, 0.436924, 0.387226, 0.349426, 0.324872, 0.268042, 0.268042, 0.281712, 0.342579, 0.335645, 0.332115, 0.408655, 0.40511, 0.377384, 0.291804, 0.328603, 0.324872, 0.349426, 0.26085, 0.147574, 0.127496, 0.155435, 0.179055, 0.26085, 0.298791, 0.398279, 0.483068, 0.454136, 0.342579, 0.366687, 0.31487, 0.359901, 0.324872, 0.335645, 0.278302, 0.377384, 0.335645, 0.335645, 0.335645, 0.418646, 0.458154, 0.374039, 0.298791, 0.182256, 0.111485, 0.086953, 0.086953, 0.051831, 0.066181, 0.118441, 0.11371, 0.116183, 0.088832, 0.11371, 0.058088, 0.116183, 0.111485, 0.094817, 0.100716, 0.102787, 0.066181, 0.060549, 0.100716, 0.173081, 0.25031, 0.335645, 0.257454, 0.239899, 0.268042, 0.268042, 0.278302, 0.203355, 0.229226, 0.243554, 0.247041, 0.356642, 0.346032, 0.281712, 0.284882, 0.219301, 0.18812, 0.278302, 0.352862, 0.271506, 0.164327, 0.170161, 0.144935, 0.216401, 0.222385, 0.281712, 0.275179, 0.206376, 0.236433, 0.30533, 0.370445, 0.298791, 0.21291, 0.134866, 0.203355, 0.222385, 0.206376, 0.158265, 0.147574, 0.125101, 0.161087, 0.216401, 0.229226, 0.257454, 0.257454, 0.271506, 0.271506, 0.196879, 0.278302, 0.278302, 0.194234, 0.164327, 0.236433, 0.236433, 0.31487, 0.288399, 0.295083, 0.295083, 0.36309, 0.377384, 0.324872, 0.352862, 0.387226, 0.36309, 0.281712, 0.281712, 0.18812, 0.167087, 0.164327, 0.147574, 0.147574, 0.155435, 0.182256, 0.118441, 0.209395, 0.182256, 0.161087, 0.161087, 0.239899, 0.268042, 0.257454, 0.236433, 0.243554, 0.167087, 0.164327, 0.25406, 0.264545, 0.366687, 0.36309, 0.461924, 0.359901, 0.387226, 0.394753, 0.387226, 0.366687, 0.335645, 0.36309, 0.408655, 0.447574, 0.436924, 0.311707, 0.324872, 0.422041, 0.41194, 0.490133, 0.394753, 0.380708, 0.370445, 0.271506, 0.311707, 0.301917, 0.408655, 0.346032, 0.418646, 0.436924, 0.494003, 0.384043, 0.398279, 0.387226, 0.271506, 0.194234, 0.295083, 0.295083, 0.295083, 0.271506, 0.191378, 0.288399, 0.284882, 0.291804, 0.291804, 0.275179, 0.275179, 0.182256, 0.257454, 0.25031, 0.17593, 0.200174, 0.295083, 0.257454, 0.167087, 0.25406, 0.352862, 0.275179, 0.275179, 0.284882, 0.311707, 0.390993, 0.398279, 0.374039, 0.288399, 0.377384, 0.394753, 0.384043, 0.490133, 0.472492, 0.40511, 0.380708, 0.359901, 0.281712, 0.25031, 0.346032, 0.346032, 0.247041, 0.30533, 0.268042, 0.26085, 0.298791, 0.222385, 0.216401, 0.264545, 0.264545, 0.17593, 0.170161, 0.122885, 0.069024, 0.074921, 0.10481, 0.106997, 0.106997, 0.173081, 0.222385, 0.15284, 0.158265, 0.206376, 0.203355, 0.232838, 0.155435, 0.079919, 0.078022, 0.088832, 0.076542, 0.129801, 0.132295, 0.079919, 0.116183, 0.179055, 0.109221, 0.073402, 0.120615, 0.137348, 0.079919, 0.088832, 0.109221, 0.081712, 0.096677, 0.050641, 0.048328, 0.046336, 0.079919, 0.081712, 0.043307, 0.043307, 0.026892, 0.048328, 0.086953, 0.096677, 0.100716, 0.100716, 0.15008, 0.092881, 0.05306, 0.096677, 0.074921, 0.11371, 0.092881, 0.090864, 0.167087, 0.196879, 0.257454, 0.173081, 0.257454, 0.25031, 0.25406, 0.328603, 0.295083, 0.26085, 0.21291, 0.182256, 0.25031, 0.21291, 0.298791, 0.414856, 0.366687, 0.390993], '')</t>
  </si>
  <si>
    <t>UPI0001576DC8 status=activ</t>
  </si>
  <si>
    <t>([0.088832, 0.049374, 0.026892, 0.040537, 0.032677, 0.045352, 0.064632, 0.042364, 0.025762, 0.034884, 0.044297, 0.064632, 0.064632, 0.116183, 0.056825, 0.032677, 0.033407, 0.030611, 0.032017, 0.051831, 0.048328, 0.106997, 0.106997, 0.17593, 0.182256, 0.209395, 0.216401, 0.209395, 0.298791, 0.324872, 0.332115, 0.298791, 0.278302, 0.278302, 0.271506, 0.271506, 0.349426, 0.342579, 0.281712, 0.301917, 0.311707, 0.311707, 0.206376, 0.328603, 0.328603, 0.236433, 0.236433, 0.239899, 0.236433, 0.247041, 0.243554, 0.232838, 0.170161, 0.109221, 0.066181, 0.064632, 0.129801, 0.134866, 0.137348, 0.158265, 0.216401, 0.129801, 0.081712, 0.132295, 0.116183, 0.079919, 0.132295, 0.155435, 0.127496, 0.127496, 0.120615, 0.222385, 0.15008, 0.15284, 0.229226, 0.31487, 0.216401, 0.122885, 0.071867, 0.071867, 0.076542, 0.06184, 0.111485, 0.125101, 0.129801, 0.132295, 0.158265, 0.161087, 0.173081, 0.196879, 0.129801, 0.134866, 0.066181, 0.116183, 0.216401, 0.147574, 0.083462, 0.094817, 0.137348, 0.137348, 0.137348, 0.179055, 0.203355, 0.164327, 0.232838, 0.225814, 0.158265, 0.132295, 0.137348, 0.132295, 0.132295, 0.196879, 0.167087, 0.268042, 0.295083, 0.275179, 0.366687, 0.465241, 0.56648, 0.56648, 0.585406, 0.59917, 0.494003, 0.40511, 0.352862, 0.380708, 0.31487, 0.31487, 0.390993, 0.380708, 0.295083, 0.301917, 0.31487, 0.342579, 0.321458, 0.30533, 0.318242, 0.31487, 0.232838, 0.225814, 0.179055, 0.219301, 0.179055, 0.209395, 0.216401, 0.308712, 0.239899, 0.275179, 0.264545, 0.278302, 0.209395, 0.26085, 0.278302, 0.271506, 0.243554, 0.21291, 0.203355, 0.167087, 0.164327, 0.158265, 0.164327, 0.209395, 0.25031, 0.25031, 0.284882, 0.36309, 0.349426, 0.384043, 0.384043, 0.461924, 0.339168, 0.324872, 0.356642, 0.356642, 0.356642, 0.384043, 0.328603, 0.318242, 0.359901, 0.36309, 0.468512, 0.5017, 0.541878, 0.497853, 0.541878, 0.541878, 0.476583, 0.401658, 0.298791, 0.298791, 0.236433, 0.342579, 0.390993, 0.31487, 0.268042, 0.236433, 0.209395, 0.268042, 0.271506, 0.278302, 0.243554, 0.203355, 0.142424, 0.118441, 0.11371, 0.083462, 0.059222, 0.074921, 0.11371, 0.216401], '')</t>
  </si>
  <si>
    <t>[118, 119, 120, 121, 181, 182, 184, 185]</t>
  </si>
  <si>
    <t>UPI0001576DCA status=activ</t>
  </si>
  <si>
    <t>([0.085092, 0.044297, 0.032017, 0.051831, 0.079919, 0.059222, 0.037156, 0.058088, 0.071867, 0.094817, 0.06312, 0.044297, 0.035586, 0.032677, 0.079919, 0.090864, 0.179055, 0.179055, 0.10481, 0.083462, 0.10481, 0.06184, 0.118441, 0.170161, 0.170161, 0.18812, 0.219301, 0.216401, 0.200174, 0.144935, 0.090864, 0.106997, 0.179055, 0.21291, 0.229226, 0.125101, 0.200174, 0.18812, 0.18812, 0.288399, 0.25406, 0.216401, 0.236433, 0.139895, 0.142424, 0.132295, 0.106997, 0.129801, 0.182256, 0.17593, 0.25031, 0.335645, 0.444081, 0.40511, 0.408655, 0.321458, 0.408655, 0.288399, 0.194234, 0.182256, 0.173081, 0.232838, 0.222385, 0.203355, 0.30533, 0.268042, 0.236433, 0.173081, 0.120615, 0.142424, 0.15284, 0.088832, 0.03976, 0.025316, 0.032017, 0.038042, 0.059222, 0.038858, 0.083462, 0.118441, 0.079919, 0.044297, 0.048328, 0.050641, 0.048328, 0.048328, 0.048328, 0.038858, 0.064632, 0.098513, 0.111485, 0.085092, 0.139895, 0.164327, 0.125101, 0.074921, 0.034068, 0.023087, 0.035586, 0.035586, 0.025316, 0.041405, 0.073402, 0.074921, 0.096677, 0.102787, 0.10481, 0.067594, 0.102787, 0.058088, 0.048328, 0.034884, 0.049374, 0.051831, 0.0704, 0.122885, 0.194234, 0.203355, 0.264545, 0.179055, 0.179055, 0.200174, 0.21291, 0.182256, 0.111485, 0.06312, 0.071867, 0.064632, 0.132295, 0.144935, 0.139895, 0.167087, 0.127496, 0.137348, 0.147574, 0.185198, 0.179055, 0.182256, 0.298791, 0.30533, 0.394753, 0.291804, 0.324872, 0.301917, 0.346032, 0.335645, 0.342579, 0.342579, 0.359901, 0.342579, 0.264545, 0.321458, 0.318242, 0.30533, 0.170161, 0.132295, 0.142424, 0.147574, 0.134866, 0.058088, 0.060549, 0.035586, 0.050641, 0.066181, 0.044297, 0.024826, 0.045352, 0.086953, 0.10481, 0.106997, 0.060549, 0.074921, 0.076542, 0.078022, 0.144935, 0.25031, 0.25031, 0.229226, 0.139895, 0.139895, 0.173081, 0.137348, 0.137348, 0.139895, 0.134866, 0.129801, 0.209395, 0.132295, 0.142424, 0.179055, 0.18812, 0.243554, 0.288399, 0.321458, 0.288399, 0.308712, 0.30533, 0.346032, 0.359901, 0.422041, 0.422041, 0.505461, 0.505461, 0.642678, 0.56648, 0.56648, 0.613573, 0.59508, 0.575842, 0.545602, 0.534167, 0.534167, 0.622677, 0.59917, 0.557691, 0.604312, 0.570702, 0.454136, 0.41194, 0.408655, 0.454136, 0.472492, 0.461924, 0.465241, 0.465241, 0.458154, 0.390993, 0.444081, 0.36309, 0.42561, 0.346032, 0.374039, 0.349426, 0.236433, 0.247041, 0.247041, 0.219301, 0.139895, 0.257454, 0.311707, 0.311707, 0.301917, 0.291804, 0.209395, 0.209395, 0.137348, 0.185198, 0.170161, 0.173081, 0.26085, 0.216401, 0.284882, 0.26085, 0.196879, 0.278302, 0.206376, 0.206376, 0.257454, 0.30533, 0.243554, 0.142424, 0.085092, 0.090864, 0.088832, 0.164327, 0.125101, 0.15284, 0.194234, 0.281712, 0.301917, 0.209395, 0.301917, 0.271506, 0.271506, 0.247041, 0.264545, 0.247041, 0.200174, 0.111485, 0.134866, 0.191378, 0.25031, 0.328603, 0.247041, 0.185198, 0.170161, 0.219301, 0.17593, 0.179055, 0.144935, 0.116183, 0.179055, 0.096677, 0.116183, 0.071867, 0.129801, 0.100716, 0.098513, 0.106997, 0.11371, 0.127496, 0.120615, 0.139895, 0.081712, 0.147574, 0.194234, 0.164327, 0.122885, 0.120615, 0.109221, 0.142424, 0.100716, 0.116183, 0.203355, 0.17593, 0.247041, 0.155435, 0.18812, 0.268042, 0.366687, 0.377384, 0.36309, 0.377384, 0.374039, 0.476583, 0.349426, 0.366687, 0.366687, 0.374039, 0.494003, 0.494003, 0.486429, 0.465241, 0.458154, 0.447574, 0.444081, 0.444081, 0.465241, 0.472492, 0.366687, 0.339168, 0.447574, 0.436924, 0.36309, 0.380708, 0.408655, 0.525368, 0.436924, 0.468512, 0.56648, 0.422041, 0.356642, 0.31487, 0.41194, 0.324872, 0.335645, 0.366687, 0.339168, 0.324872, 0.216401, 0.339168, 0.247041, 0.232838, 0.257454, 0.298791, 0.203355, 0.182256, 0.147574, 0.137348, 0.15008, 0.116183, 0.182256, 0.182256, 0.209395, 0.219301, 0.288399, 0.298791, 0.30533, 0.335645, 0.418646, 0.529623, 0.398279, 0.450668, 0.398279, 0.374039, 0.335645, 0.418646, 0.433034, 0.370445, 0.422041, 0.433034, 0.465241, 0.384043, 0.483068, 0.480142, 0.476583, 0.486429, 0.384043, 0.418646, 0.339168, 0.352862, 0.36309, 0.390993, 0.465241, 0.505461, 0.422041, 0.352862, 0.324872, 0.225814, 0.232838, 0.264545, 0.264545, 0.268042, 0.271506, 0.25406, 0.191378, 0.132295, 0.102787, 0.161087, 0.127496, 0.191378, 0.182256, 0.164327, 0.17593, 0.092881, 0.071867, 0.11371, 0.122885, 0.079919, 0.067594, 0.118441, 0.096677, 0.069024, 0.066181, 0.116183, 0.109221, 0.098513, 0.137348, 0.17593, 0.173081, 0.147574, 0.147574, 0.102787, 0.085092, 0.142424, 0.17593, 0.139895, 0.15008, 0.194234, 0.291804, 0.308712, 0.328603, 0.374039, 0.366687, 0.366687, 0.247041, 0.164327, 0.236433, 0.236433, 0.191378, 0.209395, 0.264545, 0.26085, 0.346032, 0.380708, 0.36309, 0.359901, 0.349426, 0.352862, 0.352862, 0.278302, 0.374039, 0.387226, 0.342579, 0.301917, 0.275179, 0.342579, 0.359901, 0.281712, 0.25031, 0.308712, 0.332115, 0.332115, 0.346032, 0.247041, 0.257454, 0.216401, 0.222385, 0.206376, 0.164327, 0.161087, 0.203355, 0.200174, 0.137348, 0.161087, 0.196879, 0.247041, 0.284882, 0.374039, 0.380708, 0.4292, 0.401658, 0.359901, 0.332115, 0.284882, 0.359901, 0.311707, 0.339168, 0.377384, 0.450668, 0.486429, 0.414856, 0.370445, 0.366687, 0.401658, 0.422041, 0.458154, 0.359901, 0.278302, 0.268042, 0.352862, 0.295083, 0.311707, 0.352862, 0.352862, 0.352862, 0.374039, 0.374039, 0.31487, 0.278302, 0.278302, 0.216401, 0.219301, 0.298791, 0.257454, 0.18812, 0.144935, 0.167087, 0.247041, 0.301917, 0.281712, 0.239899, 0.264545, 0.209395, 0.132295, 0.106997, 0.111485, 0.067594, 0.066181], '')</t>
  </si>
  <si>
    <t>[201, 202, 203, 204, 205, 206, 207, 208, 209, 210, 211, 212, 213, 214, 215, 216, 346, 349, 380, 404]</t>
  </si>
  <si>
    <t>UPI0001576DCC status=activ</t>
  </si>
  <si>
    <t>([0.939629, 0.932927, 0.93079, 0.922952, 0.928747, 0.928747, 0.93079, 0.948786, 0.947281, 0.950334, 0.951925, 0.96342, 0.966441, 0.967676, 0.966441, 0.96342, 0.957673, 0.954657, 0.954657, 0.957673, 0.956248, 0.938133, 0.947281, 0.94331, 0.89662, 0.808535, 0.808535, 0.81615, 0.784345, 0.788093, 0.690604, 0.671169, 0.575842, 0.486429, 0.40511, 0.335645, 0.346032, 0.281712, 0.209395, 0.209395, 0.203355, 0.209395, 0.194234, 0.185198, 0.200174, 0.284882, 0.295083, 0.298791, 0.219301, 0.15284, 0.147574, 0.21291, 0.15008, 0.216401, 0.288399, 0.284882, 0.356642, 0.359901, 0.433034, 0.517562, 0.433034, 0.440853, 0.472492, 0.494003, 0.529623, 0.517562, 0.447574, 0.447574, 0.36309, 0.468512, 0.557691, 0.468512, 0.468512, 0.468512, 0.384043, 0.390993, 0.472492, 0.476583, 0.465241, 0.387226, 0.298791, 0.377384, 0.311707, 0.288399, 0.295083, 0.268042, 0.278302, 0.339168, 0.41194, 0.490133, 0.454136, 0.370445, 0.374039, 0.288399, 0.36309, 0.450668, 0.450668, 0.440853, 0.4292, 0.440853, 0.433034, 0.529623, 0.497853, 0.585406, 0.59014, 0.59014, 0.59508, 0.59508, 0.494003, 0.468512, 0.480142, 0.390993, 0.480142, 0.575842, 0.680603, 0.557691, 0.553315, 0.509769, 0.505461, 0.476583, 0.390993, 0.468512, 0.387226, 0.42561, 0.328603, 0.311707, 0.301917, 0.301917, 0.324872, 0.41194, 0.408655, 0.390993, 0.476583, 0.436924, 0.339168, 0.356642, 0.454136, 0.346032, 0.374039, 0.349426, 0.311707, 0.30533, 0.318242, 0.30533, 0.288399, 0.30533, 0.318242, 0.324872, 0.318242, 0.257454, 0.25406, 0.284882, 0.264545, 0.243554, 0.278302, 0.281712, 0.264545, 0.257454, 0.271506, 0.191378, 0.21291, 0.194234, 0.18812, 0.18812, 0.264545, 0.243554, 0.284882, 0.25031, 0.25406, 0.167087, 0.194234, 0.194234, 0.127496, 0.155435, 0.15284, 0.122885, 0.164327, 0.137348, 0.102787, 0.15284, 0.225814, 0.18812, 0.281712, 0.401658], '')</t>
  </si>
  <si>
    <t>[0, 1, 2, 3, 4, 5, 6, 7, 8, 9, 10, 11, 12, 13, 14, 15, 16, 17, 18, 19, 20, 21, 22, 23, 24, 25, 26, 27, 28, 29, 30, 31, 32, 59, 64, 65, 70, 101, 103, 104, 105, 106, 107, 113, 114, 115, 116, 117, 118]</t>
  </si>
  <si>
    <t>UPI0001576DCF status=activ</t>
  </si>
  <si>
    <t>([0.398279, 0.444081, 0.301917, 0.332115, 0.243554, 0.288399, 0.318242, 0.384043, 0.418646, 0.450668, 0.480142, 0.521092, 0.468512, 0.370445, 0.454136, 0.36309, 0.352862, 0.436924, 0.356642, 0.335645, 0.335645, 0.257454, 0.257454, 0.264545, 0.26085, 0.311707, 0.311707, 0.308712, 0.275179, 0.182256, 0.144935, 0.137348, 0.079919, 0.066181, 0.120615, 0.139895, 0.209395, 0.209395, 0.216401, 0.298791, 0.30533, 0.243554, 0.284882, 0.196879, 0.264545, 0.164327, 0.206376, 0.196879, 0.196879, 0.125101, 0.106997, 0.134866, 0.132295, 0.236433, 0.349426, 0.346032, 0.308712, 0.225814, 0.247041, 0.239899, 0.158265, 0.164327, 0.147574, 0.17593, 0.170161, 0.167087, 0.298791, 0.203355, 0.118441, 0.100716, 0.173081, 0.281712, 0.281712, 0.222385, 0.127496, 0.098513, 0.056825, 0.059222, 0.100716, 0.086953, 0.058088, 0.060549, 0.058088, 0.096677, 0.102787, 0.118441, 0.167087, 0.118441, 0.15284, 0.25406, 0.298791, 0.284882, 0.311707, 0.232838, 0.232838, 0.229226, 0.271506, 0.321458, 0.31487, 0.308712, 0.308712, 0.384043, 0.465241, 0.370445, 0.291804, 0.278302, 0.359901, 0.243554, 0.275179, 0.318242, 0.328603, 0.229226, 0.170161, 0.118441, 0.116183, 0.134866, 0.167087, 0.179055, 0.219301, 0.191378, 0.125101, 0.127496, 0.071867, 0.078022, 0.088832, 0.088832, 0.073402, 0.042364, 0.058088, 0.046336, 0.046336, 0.026892, 0.025762, 0.023087, 0.028107, 0.042364, 0.060549, 0.043307, 0.043307, 0.040537, 0.054297, 0.090864, 0.050641, 0.090864, 0.090864, 0.079919, 0.078022, 0.092881, 0.085092, 0.069024, 0.094817, 0.071867, 0.106997, 0.18812, 0.275179, 0.18812, 0.185198, 0.137348, 0.247041, 0.167087, 0.102787, 0.079919, 0.051831, 0.096677, 0.088832, 0.055536, 0.092881, 0.15284, 0.170161, 0.209395, 0.284882, 0.278302, 0.321458, 0.291804, 0.284882, 0.191378, 0.182256, 0.185198, 0.15008, 0.106997, 0.15284, 0.229226, 0.185198, 0.219301, 0.185198, 0.200174, 0.229226, 0.229226, 0.200174, 0.18812, 0.134866, 0.086953, 0.083462, 0.081712, 0.056825, 0.028695, 0.034068, 0.074921, 0.083462, 0.132295, 0.085092, 0.094817, 0.090864, 0.100716, 0.125101, 0.125101, 0.116183, 0.088832, 0.106997, 0.086953, 0.098513, 0.109221, 0.109221, 0.066181, 0.050641, 0.088832, 0.158265, 0.21291, 0.194234, 0.116183, 0.137348, 0.243554, 0.236433, 0.25406, 0.291804, 0.203355, 0.247041, 0.206376, 0.216401, 0.120615, 0.17593, 0.129801, 0.132295, 0.196879, 0.291804, 0.318242, 0.295083, 0.295083, 0.298791, 0.232838, 0.328603, 0.264545, 0.247041, 0.243554, 0.239899, 0.191378, 0.173081, 0.167087, 0.203355, 0.271506, 0.332115, 0.356642, 0.387226, 0.444081, 0.394753, 0.30533, 0.30533, 0.30533, 0.239899, 0.236433, 0.301917, 0.225814, 0.200174, 0.209395, 0.222385, 0.222385, 0.225814, 0.342579, 0.30533, 0.308712, 0.321458, 0.321458, 0.200174, 0.203355, 0.142424, 0.109221, 0.173081, 0.18812, 0.229226, 0.291804, 0.301917, 0.30533, 0.380708, 0.366687, 0.352862, 0.321458, 0.284882, 0.352862, 0.31487, 0.324872, 0.295083, 0.243554, 0.25031, 0.377384, 0.328603], '')</t>
  </si>
  <si>
    <t>[11]</t>
  </si>
  <si>
    <t>UPI0001576DD6 status=activ</t>
  </si>
  <si>
    <t>([0.042364, 0.023534, 0.036378, 0.05306, 0.078022, 0.11371, 0.111485, 0.071867, 0.098513, 0.120615, 0.092881, 0.120615, 0.106997, 0.106997, 0.122885, 0.120615, 0.137348, 0.200174, 0.216401, 0.179055, 0.179055, 0.170161, 0.173081, 0.17593, 0.17593, 0.179055, 0.167087, 0.194234, 0.25031, 0.239899, 0.239899, 0.31487, 0.31487, 0.339168, 0.239899, 0.339168, 0.236433, 0.129801, 0.088832, 0.081712, 0.058088, 0.078022, 0.155435, 0.271506, 0.264545, 0.232838, 0.225814, 0.229226, 0.147574, 0.096677, 0.048328, 0.047319, 0.047319, 0.048328, 0.092881, 0.090864, 0.088832, 0.15284, 0.155435, 0.21291, 0.21291, 0.311707, 0.311707, 0.232838, 0.236433, 0.139895, 0.102787, 0.10481, 0.10481, 0.185198, 0.196879, 0.308712, 0.275179, 0.185198, 0.096677, 0.094817, 0.167087, 0.17593, 0.17593, 0.17593, 0.109221, 0.086953, 0.090864, 0.083462, 0.134866, 0.0704, 0.076542, 0.134866, 0.142424, 0.090864, 0.0704, 0.069024, 0.086953, 0.06184, 0.06184, 0.069024, 0.051831, 0.048328, 0.037156, 0.034884, 0.06184, 0.11371, 0.144935, 0.079919, 0.078022, 0.076542, 0.120615, 0.134866, 0.127496, 0.098513, 0.127496, 0.090864, 0.164327, 0.137348, 0.15008, 0.232838, 0.239899, 0.18812, 0.194234, 0.225814, 0.196879, 0.196879, 0.203355, 0.109221, 0.21291, 0.132295, 0.139895, 0.081712, 0.125101, 0.125101, 0.147574, 0.185198, 0.284882, 0.288399, 0.284882, 0.284882, 0.284882, 0.278302, 0.335645, 0.324872, 0.295083, 0.257454, 0.18812, 0.18812, 0.298791, 0.298791, 0.359901, 0.278302, 0.278302, 0.191378, 0.164327, 0.173081, 0.173081, 0.194234, 0.191378, 0.191378, 0.275179, 0.18812, 0.288399, 0.335645, 0.30533, 0.247041, 0.318242, 0.40511, 0.390993, 0.291804, 0.173081, 0.200174, 0.18812, 0.170161, 0.271506, 0.318242, 0.196879, 0.196879, 0.167087, 0.106997, 0.106997, 0.06312, 0.116183, 0.071867, 0.038042, 0.037156, 0.054297, 0.058088, 0.055536, 0.059222, 0.06312, 0.109221, 0.064632, 0.060549, 0.120615, 0.109221, 0.096677, 0.216401, 0.134866, 0.134866, 0.137348, 0.085092, 0.137348, 0.079919, 0.122885, 0.200174, 0.229226, 0.275179, 0.182256, 0.185198, 0.173081, 0.257454, 0.164327, 0.243554, 0.339168, 0.352862, 0.332115, 0.311707, 0.239899, 0.31487, 0.288399, 0.349426, 0.444081, 0.401658, 0.525368, 0.497853], '')</t>
  </si>
  <si>
    <t>[220]</t>
  </si>
  <si>
    <t>UPI0001576DD9 status=activ</t>
  </si>
  <si>
    <t>([0.002014, 0.002211, 0.001855, 0.001434, 0.001675, 0.001267, 0.001048, 0.000893, 0.000747, 0.001202, 0.001, 0.000687, 0.001159, 0.001936, 0.001103, 0.001786, 0.001855, 0.002057, 0.002035, 0.003109, 0.00246, 0.00231, 0.001967, 0.00283, 0.00316, 0.00316, 0.003431, 0.003341, 0.003053, 0.003671, 0.002396, 0.002396, 0.003177, 0.003079, 0.002761, 0.003109, 0.00283, 0.001872, 0.001743, 0.001748, 0.001155, 0.001748, 0.002482, 0.003461, 0.003341, 0.004775, 0.005623, 0.008723, 0.011518, 0.030003, 0.051831, 0.05306, 0.10481, 0.147574, 0.06184, 0.069024, 0.144935, 0.064632, 0.137348, 0.059222, 0.049374, 0.047319, 0.018415, 0.023963, 0.013437, 0.007315, 0.007031, 0.004775, 0.003461, 0.003478, 0.002155, 0.001967, 0.002976, 0.003109, 0.002117, 0.003431, 0.002761, 0.0028, 0.00292, 0.002976, 0.004414, 0.005734, 0.007259, 0.010672, 0.008723, 0.01078, 0.022667, 0.014315, 0.027463, 0.05306, 0.06184], '')</t>
  </si>
  <si>
    <t>UPI0001576DDA status=activ</t>
  </si>
  <si>
    <t>([0.013437, 0.011342, 0.013265, 0.011342, 0.009294, 0.008624, 0.008075, 0.008895, 0.009728, 0.01227, 0.009483, 0.010926, 0.008002, 0.006374, 0.007259, 0.006795, 0.009096, 0.014783, 0.028107, 0.043307, 0.074921, 0.094817, 0.15284, 0.18812, 0.222385, 0.281712, 0.380708, 0.370445, 0.318242, 0.359901, 0.359901, 0.480142, 0.401658, 0.40511, 0.40511, 0.394753, 0.40511, 0.401658, 0.398279, 0.398279, 0.398279, 0.321458, 0.268042, 0.268042, 0.268042, 0.301917, 0.339168, 0.308712, 0.394753, 0.486429, 0.486429, 0.497853, 0.414856, 0.497853, 0.648219, 0.699094, 0.699094, 0.675549, 0.685117, 0.622677, 0.613573, 0.497853, 0.59508, 0.671169, 0.648219, 0.490133, 0.490133, 0.517562, 0.529623, 0.545602, 0.538167, 0.529623, 0.4292, 0.51388, 0.433034, 0.332115, 0.25406, 0.257454, 0.182256, 0.182256, 0.18812, 0.21291, 0.308712, 0.21291, 0.25406, 0.222385, 0.25406, 0.25031, 0.158265, 0.15008, 0.147574, 0.15008, 0.15008, 0.18812, 0.116183, 0.167087, 0.15284, 0.257454, 0.25406, 0.342579, 0.30533, 0.236433, 0.155435, 0.132295, 0.125101, 0.122885, 0.170161, 0.25406, 0.284882, 0.335645, 0.311707, 0.275179, 0.239899, 0.206376, 0.219301, 0.301917, 0.268042, 0.377384, 0.339168], '')</t>
  </si>
  <si>
    <t>[54, 55, 56, 57, 58, 59, 60, 62, 63, 64, 67, 68, 69, 70, 71, 73]</t>
  </si>
  <si>
    <t>UPI0001576DDB status=activ</t>
  </si>
  <si>
    <t>([0.000262, 0.000378, 0.000253, 0.000189, 0.000142, 0.000142, 0.000283, 0.000365, 0.000537, 0.000412, 0.000614, 0.000876, 0.001533, 0.002014, 0.001335, 0.002327, 0.003366, 0.002555, 0.002555, 0.001855, 0.003276, 0.003671, 0.003212, 0.004899, 0.004899, 0.004976, 0.004611, 0.003109, 0.002482, 0.001687, 0.001748, 0.001533, 0.000923, 0.000876, 0.000876, 0.001597, 0.001271, 0.000631, 0.001232, 0.001408, 0.001541, 0.00146, 0.00076, 0.000661, 0.000391, 0.000399, 0.00061, 0.001069, 0.001069, 0.001383, 0.001748, 0.002581, 0.002078, 0.002155, 0.002138, 0.002555, 0.002057, 0.001709, 0.003079, 0.001936, 0.00152, 0.002555, 0.002606, 0.004161, 0.006039, 0.005992, 0.007031, 0.005318, 0.004611, 0.005011, 0.006039, 0.006039, 0.00389, 0.003555, 0.003555, 0.003461, 0.003177, 0.002503, 0.002529, 0.00155, 0.002482, 0.00246, 0.001481, 0.000833, 0.000631, 0.000614, 0.000958, 0.000773, 0.001417, 0.001069, 0.001434, 0.00076, 0.000451, 0.000507, 0.001232, 0.001211, 0.001374, 0.000893, 0.00103, 0.001, 0.001069, 0.000704, 0.000575, 0.00103, 0.001533, 0.001211, 0.000747, 0.000485, 0.000743, 0.000447, 0.000421, 0.000236, 0.000477, 0.00103, 0.00103, 0.001, 0.001692, 0.001249, 0.001855, 0.002014, 0.003276, 0.003512, 0.003177, 0.005223, 0.003276, 0.002482, 0.00359, 0.004135, 0.005249, 0.004247, 0.004247, 0.004976, 0.005623, 0.00389, 0.002688, 0.003461, 0.003246, 0.003246, 0.002727, 0.001748, 0.001344, 0.000958, 0.001408, 0.002396, 0.002396, 0.004135, 0.006374, 0.005503, 0.004736, 0.004431, 0.006482, 0.005249, 0.005683, 0.007555, 0.010131, 0.014315, 0.010131, 0.006619, 0.004358, 0.004315, 0.006142, 0.011518, 0.011669, 0.008156, 0.004835, 0.003276, 0.002336, 0.002155, 0.002396, 0.002327, 0.002349, 0.002336, 0.003727, 0.002606, 0.002581, 0.002581, 0.00316, 0.004689, 0.005932, 0.005734, 0.007259, 0.006421, 0.005249, 0.003821, 0.003461, 0.003246, 0.003997, 0.005378, 0.005318, 0.003478, 0.003701, 0.002503, 0.001808, 0.001808, 0.002688, 0.001786, 0.001391, 0.000842, 0.000485, 0.000412, 0.000485, 0.000412, 0.000301, 0.000215, 0.000339, 0.000477, 0.000859, 0.000648], '')</t>
  </si>
  <si>
    <t>UPI0001576DDD status=activ</t>
  </si>
  <si>
    <t>([0.490133, 0.377384, 0.422041, 0.40511, 0.324872, 0.356642, 0.288399, 0.31487, 0.257454, 0.311707, 0.352862, 0.418646, 0.356642, 0.30533, 0.342579, 0.387226, 0.384043, 0.370445, 0.349426, 0.281712, 0.284882, 0.281712, 0.321458, 0.339168, 0.30533, 0.384043, 0.398279, 0.483068, 0.408655, 0.41194, 0.308712, 0.209395, 0.161087, 0.222385, 0.264545, 0.321458, 0.356642, 0.366687, 0.380708, 0.370445, 0.444081, 0.359901, 0.380708, 0.418646, 0.284882, 0.275179, 0.271506, 0.15284, 0.122885, 0.196879, 0.26085, 0.356642, 0.359901, 0.328603, 0.295083, 0.301917, 0.295083, 0.328603, 0.339168, 0.30533, 0.229226, 0.25031, 0.236433, 0.209395, 0.129801, 0.155435, 0.15008, 0.15008, 0.239899, 0.275179, 0.25031, 0.229226, 0.185198, 0.236433, 0.275179, 0.281712, 0.225814, 0.167087, 0.122885, 0.071867, 0.064632], '')</t>
  </si>
  <si>
    <t>UPI0001576DDE status=activ</t>
  </si>
  <si>
    <t>([0.222385, 0.179055, 0.0704, 0.038042, 0.019109, 0.010926, 0.013613, 0.009187, 0.006245, 0.007259, 0.005872, 0.004921, 0.00359, 0.002327, 0.003727, 0.003512, 0.003366, 0.004611, 0.003079, 0.002057, 0.00146, 0.00152, 0.001202, 0.001967, 0.001748, 0.002529, 0.002555, 0.001623, 0.00246, 0.002482, 0.002482, 0.003727, 0.005503, 0.005011, 0.007315, 0.006194, 0.004135, 0.004161, 0.002503, 0.003997, 0.003804, 0.00359, 0.00225, 0.002327, 0.001743, 0.002688, 0.002881, 0.00283, 0.004577, 0.003478, 0.005503, 0.003963, 0.00246, 0.00243, 0.003053, 0.003276, 0.002555, 0.003512, 0.003607, 0.005683, 0.003727, 0.00407, 0.003727, 0.004976, 0.00543, 0.005011, 0.003804, 0.003963, 0.004976, 0.003431, 0.003924, 0.002727, 0.003821, 0.00407, 0.004135, 0.003405, 0.003014, 0.003757, 0.003053, 0.001855, 0.001232, 0.001434, 0.002138, 0.00359, 0.0028, 0.003864, 0.004689, 0.00389, 0.003177, 0.00316, 0.003109, 0.003555, 0.005086, 0.003341, 0.005086, 0.003478, 0.00316, 0.00243, 0.002396, 0.003461, 0.003701, 0.004611, 0.004247, 0.003671, 0.003341, 0.003014, 0.002349, 0.001967, 0.002155, 0.002155, 0.001649, 0.002512, 0.002581, 0.001709, 0.001967, 0.001906, 0.002194, 0.003366, 0.003366, 0.00246, 0.002529, 0.003757, 0.003053, 0.003997, 0.004835, 0.004835, 0.007877, 0.010131, 0.007877, 0.008156, 0.006482, 0.008276, 0.009096, 0.009015, 0.011669, 0.020522, 0.020522, 0.017797, 0.009294, 0.014075, 0.037156, 0.016528, 0.015694, 0.034068, 0.035586, 0.019109, 0.015694, 0.008276, 0.00515, 0.004736, 0.004736, 0.005992, 0.004414, 0.0028, 0.002761, 0.003177, 0.003555, 0.003512, 0.005503, 0.005503, 0.004431, 0.003701, 0.004513, 0.004513, 0.003109, 0.003014, 0.004208, 0.003431, 0.004577, 0.004921, 0.005932, 0.009015, 0.006795, 0.011342, 0.009977, 0.009977, 0.007495, 0.004775, 0.003366, 0.003014, 0.003366, 0.00292, 0.002211, 0.001572, 0.001103, 0.001786, 0.001481, 0.000842, 0.001344, 0.001172, 0.001202, 0.001061, 0.001103, 0.001383, 0.000893, 0.00103, 0.00103, 0.001417, 0.001417, 0.001778, 0.001936, 0.0028, 0.003821, 0.006078, 0.006567, 0.009483, 0.007422, 0.006245, 0.009977, 0.011342, 0.016826, 0.025762, 0.044297, 0.030003, 0.037156, 0.073402, 0.15008, 0.118441, 0.088832, 0.203355, 0.243554], '')</t>
  </si>
  <si>
    <t>UPI0001576DDF status=activ</t>
  </si>
  <si>
    <t>([0.056825, 0.038858, 0.028695, 0.024393, 0.026892, 0.037156, 0.028695, 0.031287, 0.034068, 0.028695, 0.041405, 0.058088, 0.055536, 0.056825, 0.092881, 0.132295, 0.11371, 0.216401, 0.281712, 0.222385, 0.308712, 0.284882, 0.328603, 0.370445, 0.450668, 0.483068, 0.5017, 0.553315, 0.59508, 0.626927, 0.733139, 0.675549, 0.541878, 0.541878, 0.440853, 0.366687, 0.380708, 0.408655, 0.370445, 0.288399, 0.349426, 0.25031, 0.284882, 0.232838, 0.301917, 0.25031, 0.247041, 0.206376, 0.206376, 0.219301, 0.225814, 0.219301, 0.243554, 0.328603, 0.25031, 0.321458, 0.398279, 0.390993, 0.36309, 0.377384, 0.472492, 0.444081, 0.570702, 0.494003, 0.490133, 0.450668, 0.5017, 0.472492, 0.509769, 0.541878, 0.534167, 0.521092, 0.490133, 0.4292, 0.342579, 0.359901, 0.278302, 0.21291, 0.203355, 0.247041, 0.232838, 0.222385, 0.264545, 0.271506, 0.349426, 0.352862, 0.324872, 0.247041, 0.200174, 0.173081, 0.173081, 0.170161, 0.11371, 0.147574, 0.216401, 0.308712, 0.377384, 0.468512, 0.538167, 0.545602, 0.549308, 0.604312, 0.608892, 0.497853, 0.486429, 0.408655, 0.42561, 0.454136, 0.538167, 0.632174, 0.724957, 0.632174, 0.653063, 0.648219, 0.613573, 0.59014, 0.608892, 0.59917, 0.5017, 0.509769, 0.509769, 0.41194, 0.387226, 0.380708, 0.374039, 0.281712, 0.342579, 0.377384, 0.374039, 0.359901, 0.370445, 0.328603, 0.374039, 0.271506, 0.356642, 0.359901, 0.298791, 0.203355, 0.139895, 0.206376, 0.196879, 0.139895, 0.219301, 0.219301, 0.216401, 0.225814, 0.236433, 0.236433, 0.191378, 0.196879, 0.142424, 0.142424, 0.090864, 0.134866, 0.182256, 0.196879, 0.209395, 0.271506, 0.352862, 0.4292, 0.40511, 0.408655, 0.476583, 0.476583, 0.4292, 0.447574, 0.529623, 0.517562, 0.42561, 0.521092, 0.521092, 0.5017, 0.5017, 0.486429, 0.444081, 0.454136, 0.418646, 0.380708, 0.356642, 0.328603, 0.295083, 0.298791, 0.264545, 0.219301, 0.15008], '')</t>
  </si>
  <si>
    <t>[26, 27, 28, 29, 30, 31, 32, 33, 62, 66, 68, 69, 70, 71, 98, 99, 100, 101, 102, 108, 109, 110, 111, 112, 113, 114, 115, 116, 117, 118, 119, 120, 166, 167, 169, 170, 171, 172]</t>
  </si>
  <si>
    <t>UPI0001576DE1 status=activ</t>
  </si>
  <si>
    <t>([0.321458, 0.356642, 0.164327, 0.073402, 0.032017, 0.047319, 0.023963, 0.022667, 0.021381, 0.013821, 0.01078, 0.008409, 0.005623, 0.00359, 0.002761, 0.002662, 0.002117, 0.002035, 0.001675, 0.001687, 0.001481, 0.002336, 0.001481, 0.001602, 0.001743, 0.002705, 0.001808, 0.001906, 0.00155, 0.001597, 0.001649, 0.001434, 0.001417, 0.001872, 0.001786, 0.001602, 0.001112, 0.001855, 0.002138, 0.001687, 0.00146, 0.001743, 0.001142, 0.001061, 0.000983, 0.001417, 0.001391, 0.002035, 0.002194, 0.003109, 0.003555, 0.00543, 0.005318, 0.007031, 0.005378, 0.008409, 0.007495, 0.008075, 0.005683, 0.005318, 0.006482, 0.007031, 0.004775, 0.005318, 0.006795, 0.007031, 0.007177, 0.006194, 0.004431, 0.004208, 0.004135, 0.00316, 0.001967, 0.002688, 0.002688, 0.003997, 0.002705, 0.004135, 0.00558, 0.004689, 0.003512, 0.003555, 0.00359, 0.00359, 0.00515, 0.006374, 0.005872, 0.005992, 0.006988, 0.008804, 0.008804, 0.009187, 0.013821, 0.026892, 0.016826, 0.011669, 0.012491, 0.01227, 0.011669, 0.012491, 0.013821, 0.011903, 0.017797, 0.011106, 0.01078, 0.010221, 0.006567, 0.010926, 0.006482, 0.006619, 0.008723, 0.015344, 0.014783, 0.010672, 0.006894, 0.010926, 0.020165, 0.013613, 0.026338, 0.024393, 0.024393, 0.054297, 0.054297, 0.028695, 0.079919, 0.0704, 0.046336, 0.106997, 0.116183, 0.127496, 0.076542, 0.067594, 0.06184, 0.029376, 0.042364, 0.088832, 0.066181, 0.043307, 0.049374, 0.046336, 0.022306, 0.012491, 0.008002, 0.008276, 0.007555, 0.006039, 0.009865, 0.008624, 0.005503, 0.003478, 0.00407, 0.003555, 0.002211, 0.002327, 0.00246, 0.002503, 0.002482, 0.002014, 0.002623, 0.002078, 0.002155, 0.00225, 0.00292, 0.002555, 0.003212, 0.00292, 0.003701, 0.003757, 0.005318, 0.008002, 0.009015, 0.011106, 0.010509, 0.017797, 0.015344, 0.013821, 0.013265, 0.013821, 0.020165, 0.009977, 0.019109, 0.018415, 0.021381, 0.022306, 0.055536, 0.034068, 0.034884, 0.023963, 0.01204, 0.01078, 0.011342, 0.011342, 0.007177, 0.011106, 0.008723, 0.005623, 0.008276, 0.008409, 0.005734, 0.004483, 0.004736, 0.00316, 0.00225, 0.00283, 0.001906, 0.001344, 0.001709, 0.002014, 0.002336, 0.00246, 0.00246, 0.001434, 0.001748, 0.001808, 0.001499, 0.001417, 0.002276, 0.001572, 0.001069, 0.001383, 0.001288, 0.001172, 0.001271, 0.001906, 0.001271, 0.001344, 0.002194, 0.002581, 0.002155, 0.002138, 0.002705, 0.002349, 0.00246, 0.002761, 0.003461, 0.00283, 0.004577, 0.004976, 0.005378, 0.005378, 0.006245, 0.008804, 0.008804, 0.008895, 0.005318, 0.008002, 0.010926, 0.006421, 0.004208, 0.006619, 0.00558, 0.00407, 0.003431, 0.003864, 0.00389, 0.003924, 0.004208, 0.002512, 0.001597, 0.001499, 0.001649, 0.001572, 0.001499, 0.001623, 0.001623, 0.002581, 0.002727, 0.002336, 0.002581, 0.00407, 0.004161, 0.005011, 0.005799, 0.006619, 0.008804, 0.008624, 0.010131, 0.009977, 0.0198, 0.024826, 0.041405, 0.078022, 0.03976, 0.033407, 0.033407, 0.026892, 0.014586, 0.013437, 0.010509, 0.009483, 0.006533, 0.004247, 0.004161, 0.003555, 0.003109, 0.002211, 0.002276, 0.00243, 0.002555, 0.002555, 0.002581, 0.001786, 0.001249, 0.001743, 0.001743, 0.002555, 0.00283, 0.004208, 0.004208, 0.004513, 0.005223, 0.006988, 0.006795, 0.004835, 0.005734, 0.008895, 0.015344, 0.017138, 0.009865, 0.014783, 0.014783, 0.020876, 0.042364, 0.044297, 0.034884, 0.029376, 0.014315, 0.014783, 0.013821, 0.016257, 0.025762, 0.03976, 0.046336, 0.10481, 0.196879, 0.26085, 0.144935, 0.155435, 0.139895, 0.194234, 0.173081, 0.15008, 0.127496, 0.098513, 0.173081, 0.196879, 0.346032, 0.494003, 0.728858], '')</t>
  </si>
  <si>
    <t>[348]</t>
  </si>
  <si>
    <t>UPI0001576DE2 status=activ</t>
  </si>
  <si>
    <t>([0.000485, 0.000335, 0.000313, 0.000575, 0.000747, 0.000893, 0.001383, 0.001112, 0.000876, 0.000704, 0.000958, 0.001305, 0.001048, 0.001434, 0.001778, 0.00246, 0.001855, 0.003079, 0.004775, 0.003405, 0.004646, 0.004835, 0.004775, 0.004835, 0.004358, 0.00316, 0.002482, 0.002482, 0.003478, 0.003478, 0.003512, 0.003405, 0.002117, 0.002512, 0.003461, 0.004577, 0.005503, 0.004921, 0.004577, 0.002881, 0.002606, 0.001481, 0.001417, 0.001434, 0.001335, 0.001541, 0.001675, 0.001675, 0.001048, 0.001069, 0.001335, 0.001434, 0.001271, 0.001408, 0.000799, 0.000305, 0.000249, 0.000125, 0.000253, 0.000253, 0.000249, 0.000631, 0.000743, 0.000708, 0.001267, 0.001602, 0.000945, 0.001383, 0.001383, 0.001383, 0.001383, 0.001155, 0.001533, 0.001172, 0.001172, 0.001211, 0.001499, 0.001142, 0.00146, 0.001335, 0.001142, 0.001112, 0.00052, 0.000532, 0.000648, 0.000614, 0.000412, 0.00076, 0.001048, 0.001748, 0.001572, 0.001, 0.001, 0.001103, 0.001692, 0.001722, 0.001722, 0.002435, 0.002688, 0.002705, 0.002138, 0.001572, 0.001778, 0.00243, 0.00359, 0.00246, 0.001602, 0.002555, 0.001722, 0.000893, 0.000421, 0.00103, 0.001202, 0.001855, 0.001748, 0.001808, 0.002276, 0.002688, 0.002155, 0.002366, 0.002194, 0.0028, 0.003821, 0.004483, 0.004315, 0.003079], '')</t>
  </si>
  <si>
    <t>UPI0001576DE3 status=activ</t>
  </si>
  <si>
    <t>([0.001709, 0.001383, 0.001142, 0.001602, 0.001434, 0.001675, 0.00231, 0.002881, 0.00246, 0.00225, 0.002705, 0.003341, 0.003405, 0.003757, 0.005249, 0.007422, 0.01204, 0.020876, 0.034068, 0.066181, 0.083462, 0.086953, 0.164327, 0.264545, 0.268042, 0.352862, 0.281712, 0.17593, 0.083462, 0.090864, 0.085092, 0.083462, 0.056825, 0.044297, 0.028107, 0.014075, 0.009187, 0.005872, 0.006039, 0.004483, 0.004483, 0.00389, 0.002761, 0.002014, 0.00146, 0.000945, 0.000983, 0.001159, 0.001155, 0.001743, 0.00243, 0.002396, 0.002555, 0.002366, 0.002555, 0.002555, 0.003276, 0.003014, 0.004513, 0.00389, 0.003757, 0.003701, 0.003053, 0.004358, 0.003997, 0.004315, 0.004414, 0.003555, 0.004611, 0.004577, 0.00407, 0.004161, 0.004315, 0.003924, 0.003607, 0.002688, 0.003701, 0.004358, 0.006701, 0.004899, 0.005011, 0.007091, 0.007177, 0.010372, 0.007091, 0.007645, 0.010131, 0.010926, 0.016528, 0.009294, 0.009401, 0.008276, 0.006421, 0.009096, 0.006245, 0.007031, 0.006795, 0.005011, 0.004835, 0.004646, 0.005872, 0.005223, 0.004414, 0.003671, 0.003109, 0.003512, 0.004247, 0.003366, 0.003607, 0.002662, 0.003461, 0.004483], '')</t>
  </si>
  <si>
    <t>UPI0001576DE7 status=activ</t>
  </si>
  <si>
    <t>([0.232838, 0.173081, 0.129801, 0.074921, 0.132295, 0.102787, 0.0704, 0.098513, 0.139895, 0.17593, 0.216401, 0.257454, 0.26085, 0.288399, 0.398279, 0.281712, 0.173081, 0.232838, 0.236433, 0.25031, 0.332115, 0.30533, 0.339168, 0.339168, 0.401658, 0.377384, 0.359901, 0.447574, 0.433034, 0.418646, 0.324872, 0.328603, 0.243554, 0.247041, 0.15008, 0.079919, 0.137348, 0.216401, 0.216401, 0.219301, 0.21291, 0.209395, 0.25031, 0.281712, 0.31487, 0.346032, 0.301917, 0.30533, 0.311707, 0.332115, 0.291804, 0.339168, 0.339168, 0.394753, 0.490133, 0.575842, 0.694846, 0.685117, 0.58069, 0.509769, 0.472492, 0.408655, 0.318242, 0.225814, 0.236433, 0.268042, 0.278302, 0.225814, 0.301917, 0.30533, 0.295083, 0.324872, 0.324872, 0.222385, 0.216401, 0.173081, 0.173081, 0.096677, 0.092881, 0.137348, 0.134866, 0.161087, 0.21291, 0.298791, 0.298791, 0.203355, 0.129801, 0.127496, 0.129801, 0.137348, 0.109221, 0.111485, 0.067594, 0.086953, 0.15008, 0.209395, 0.271506, 0.291804, 0.414856, 0.324872, 0.352862, 0.418646, 0.332115, 0.275179, 0.236433, 0.311707, 0.366687, 0.461924, 0.472492, 0.56648, 0.454136, 0.497853, 0.418646, 0.436924, 0.418646, 0.41194, 0.31487, 0.284882, 0.281712, 0.275179, 0.36309, 0.342579, 0.349426, 0.4292, 0.401658, 0.321458, 0.324872, 0.356642, 0.352862, 0.301917, 0.301917, 0.390993, 0.339168, 0.311707, 0.387226, 0.394753, 0.301917, 0.278302, 0.291804, 0.281712, 0.275179, 0.281712, 0.264545, 0.257454, 0.219301, 0.26085, 0.366687, 0.370445, 0.275179, 0.264545, 0.222385, 0.179055, 0.109221, 0.139895, 0.185198, 0.100716, 0.100716, 0.161087, 0.243554, 0.142424, 0.078022, 0.078022, 0.058088, 0.043307, 0.023534, 0.032017, 0.026892, 0.026892, 0.029376, 0.055536, 0.055536, 0.092881, 0.056825, 0.05306, 0.06312, 0.040537, 0.040537, 0.030611, 0.032017, 0.034068, 0.028107, 0.040537, 0.038858, 0.050641, 0.051831, 0.058088, 0.059222, 0.048328, 0.059222, 0.031287, 0.022306, 0.021816, 0.016826, 0.038858, 0.078022, 0.071867, 0.060549, 0.111485, 0.142424, 0.132295, 0.127496, 0.142424, 0.173081, 0.081712, 0.056825, 0.076542, 0.066181, 0.030611, 0.064632, 0.027463, 0.032677, 0.023534, 0.024826, 0.018106, 0.010926, 0.011342, 0.008075, 0.008895, 0.009294, 0.009401, 0.009865, 0.01078, 0.011106, 0.011518, 0.013265, 0.010509, 0.010221, 0.010221, 0.009401, 0.008895, 0.013437, 0.011669, 0.011903, 0.009728, 0.00962, 0.008895, 0.008624, 0.006988, 0.008624, 0.00543, 0.005249, 0.003804, 0.002529, 0.002529, 0.001906, 0.002078, 0.002057, 0.002078, 0.002057, 0.002623, 0.001709, 0.001709, 0.002482, 0.003478, 0.002688, 0.003276, 0.003821, 0.004135, 0.005992, 0.005223, 0.00515, 0.004431, 0.004431, 0.00407, 0.004835, 0.004775, 0.004483, 0.004161, 0.003555, 0.003298, 0.002623, 0.003924, 0.003478, 0.003341, 0.002138, 0.002396, 0.002662, 0.002555, 0.00246, 0.001692, 0.001597, 0.00246, 0.003079, 0.003014, 0.003246, 0.003607, 0.004577, 0.004483, 0.004736, 0.005872, 0.009294, 0.009977, 0.009977, 0.009977, 0.00962, 0.021816, 0.037156, 0.019109, 0.01227, 0.007877, 0.01227, 0.021381, 0.013437, 0.008525, 0.013265, 0.024826, 0.030003, 0.034068, 0.076542, 0.11371, 0.100716, 0.094817, 0.173081, 0.191378, 0.247041, 0.247041, 0.21291, 0.18812, 0.284882, 0.42561, 0.570702, 0.545602, 0.534167, 0.703578, 0.868118, 0.876521, 0.876521], '')</t>
  </si>
  <si>
    <t>[55, 56, 57, 58, 59, 109, 320, 321, 322, 323, 324, 325, 326]</t>
  </si>
  <si>
    <t>UPI0001576DE9 status=activ</t>
  </si>
  <si>
    <t>([0.295083, 0.324872, 0.374039, 0.247041, 0.295083, 0.281712, 0.332115, 0.25406, 0.298791, 0.229226, 0.17593, 0.209395, 0.203355, 0.200174, 0.216401, 0.17593, 0.264545, 0.219301, 0.219301, 0.209395, 0.21291, 0.15284, 0.170161, 0.170161, 0.275179, 0.182256, 0.21291, 0.209395, 0.264545, 0.164327, 0.25031, 0.308712, 0.271506, 0.278302, 0.281712, 0.356642, 0.398279, 0.398279, 0.444081, 0.356642, 0.328603, 0.41194, 0.483068, 0.394753, 0.298791, 0.298791, 0.380708, 0.390993, 0.377384, 0.414856, 0.436924, 0.447574, 0.440853, 0.440853, 0.447574, 0.366687, 0.332115, 0.232838, 0.239899, 0.247041, 0.30533, 0.271506, 0.203355, 0.203355, 0.185198, 0.185198, 0.15284, 0.15284, 0.142424, 0.15008, 0.170161, 0.239899, 0.200174, 0.232838, 0.278302, 0.182256, 0.247041, 0.194234, 0.21291, 0.173081, 0.134866, 0.098513, 0.083462, 0.125101, 0.127496, 0.127496, 0.173081, 0.21291, 0.142424, 0.155435, 0.15008, 0.071867, 0.0704, 0.088832, 0.056825, 0.043307, 0.079919, 0.078022, 0.074921, 0.069024, 0.085092, 0.10481, 0.142424, 0.142424, 0.158265, 0.15008, 0.134866, 0.158265, 0.15008, 0.229226, 0.216401, 0.219301, 0.342579, 0.257454, 0.167087, 0.164327, 0.191378, 0.116183, 0.127496, 0.200174, 0.191378, 0.191378, 0.185198, 0.216401, 0.30533, 0.219301, 0.232838, 0.30533, 0.219301, 0.216401, 0.219301, 0.155435, 0.094817, 0.081712, 0.11371, 0.100716, 0.127496, 0.122885, 0.164327, 0.155435, 0.096677, 0.164327, 0.17593, 0.15284, 0.102787, 0.098513, 0.088832, 0.048328, 0.060549, 0.111485, 0.116183, 0.106997, 0.15008, 0.161087, 0.161087, 0.191378, 0.311707, 0.25406, 0.271506, 0.30533, 0.209395, 0.225814, 0.216401, 0.209395, 0.161087, 0.191378, 0.200174, 0.200174, 0.257454, 0.225814, 0.225814, 0.222385, 0.229226, 0.229226, 0.30533, 0.206376, 0.232838, 0.219301, 0.236433, 0.147574, 0.15284, 0.200174, 0.18812, 0.109221, 0.06184, 0.088832, 0.10481, 0.102787, 0.100716, 0.129801, 0.15284, 0.086953, 0.083462, 0.086953, 0.088832, 0.049374, 0.092881, 0.079919, 0.046336, 0.041405, 0.078022, 0.044297, 0.031287, 0.026892, 0.031287, 0.026892, 0.021816, 0.021816, 0.021816, 0.038042, 0.036378, 0.019109, 0.030003, 0.029376, 0.019109, 0.019401, 0.031287, 0.031287, 0.031287, 0.032017, 0.059222, 0.050641, 0.051831, 0.05306, 0.085092, 0.134866, 0.219301, 0.295083, 0.332115, 0.324872, 0.332115, 0.301917, 0.40511, 0.390993, 0.377384, 0.444081, 0.42561, 0.40511, 0.370445, 0.311707, 0.436924], '')</t>
  </si>
  <si>
    <t>UPI0001576DEA status=activ</t>
  </si>
  <si>
    <t>([0.284882, 0.318242, 0.236433, 0.288399, 0.335645, 0.247041, 0.291804, 0.18812, 0.127496, 0.085092, 0.102787, 0.129801, 0.067594, 0.088832, 0.106997, 0.058088, 0.055536, 0.074921, 0.035586, 0.03976, 0.023534, 0.043307, 0.024826, 0.03976, 0.037156, 0.037156, 0.0704, 0.041405, 0.088832, 0.125101, 0.116183, 0.067594, 0.067594, 0.155435, 0.15008, 0.179055, 0.200174, 0.200174, 0.18812, 0.271506, 0.26085, 0.264545, 0.179055, 0.271506, 0.268042, 0.164327, 0.164327, 0.15284, 0.17593, 0.096677, 0.127496, 0.15008, 0.147574, 0.17593, 0.164327, 0.17593, 0.179055, 0.206376, 0.222385, 0.219301, 0.236433, 0.155435, 0.155435, 0.155435, 0.158265, 0.15284, 0.264545, 0.264545, 0.182256, 0.144935, 0.247041, 0.243554, 0.328603, 0.433034, 0.408655, 0.30533, 0.26085, 0.179055, 0.137348, 0.129801, 0.109221, 0.100716, 0.111485, 0.173081, 0.21291, 0.147574, 0.081712, 0.083462, 0.074921, 0.15008, 0.229226, 0.257454, 0.147574, 0.170161, 0.134866, 0.127496, 0.125101, 0.090864, 0.15284, 0.239899, 0.15284, 0.155435, 0.085092, 0.125101, 0.083462, 0.10481, 0.094817, 0.094817, 0.098513, 0.098513, 0.047319, 0.046336, 0.037156, 0.06184, 0.05306, 0.05306, 0.058088, 0.11371, 0.179055, 0.120615, 0.118441, 0.11371, 0.11371, 0.129801, 0.132295, 0.185198, 0.158265, 0.206376, 0.229226, 0.127496, 0.139895, 0.225814, 0.232838, 0.229226, 0.271506, 0.25406, 0.209395, 0.200174, 0.191378, 0.191378, 0.25406, 0.164327, 0.25406, 0.203355, 0.288399, 0.281712, 0.288399, 0.324872, 0.366687, 0.461924, 0.570702, 0.465241, 0.370445, 0.284882, 0.26085, 0.247041, 0.25406, 0.25031, 0.219301, 0.139895, 0.139895, 0.167087, 0.268042, 0.206376, 0.206376, 0.139895, 0.088832, 0.092881, 0.098513, 0.111485, 0.067594, 0.067594, 0.092881, 0.088832, 0.15008, 0.203355, 0.132295, 0.132295, 0.203355, 0.232838, 0.31487, 0.236433, 0.219301, 0.219301, 0.203355, 0.203355, 0.284882, 0.380708, 0.291804, 0.268042, 0.243554, 0.328603, 0.243554, 0.275179, 0.295083, 0.222385, 0.127496, 0.144935, 0.147574, 0.144935, 0.155435, 0.129801, 0.203355, 0.196879, 0.155435, 0.203355, 0.281712, 0.200174, 0.182256, 0.271506, 0.278302, 0.271506, 0.236433, 0.225814, 0.196879, 0.182256, 0.170161, 0.243554, 0.321458, 0.243554, 0.170161, 0.17593, 0.122885, 0.118441, 0.120615, 0.139895, 0.170161, 0.185198, 0.18812, 0.116183, 0.109221, 0.10481, 0.125101, 0.122885, 0.191378, 0.209395, 0.298791, 0.377384, 0.394753, 0.390993, 0.390993, 0.387226, 0.374039, 0.476583, 0.476583, 0.380708, 0.377384, 0.346032, 0.31487, 0.377384, 0.476583, 0.454136, 0.447574, 0.374039, 0.394753, 0.380708, 0.36309], '')</t>
  </si>
  <si>
    <t>[150]</t>
  </si>
  <si>
    <t>UPI0001576DEB status=activ</t>
  </si>
  <si>
    <t>([0.25406, 0.134866, 0.120615, 0.185198, 0.21291, 0.25031, 0.284882, 0.308712, 0.268042, 0.30533, 0.281712, 0.335645, 0.377384, 0.374039, 0.422041, 0.394753, 0.51388, 0.497853, 0.374039, 0.324872, 0.264545, 0.196879, 0.194234, 0.229226, 0.155435, 0.125101, 0.129801, 0.090864, 0.069024, 0.044297, 0.03976, 0.026892, 0.013613, 0.008723, 0.006078, 0.00515, 0.003804, 0.002606, 0.001855, 0.002276, 0.00225, 0.003109, 0.002482, 0.003478, 0.003555, 0.004161, 0.003246, 0.003276, 0.003804, 0.00359, 0.005086, 0.003757, 0.004431, 0.004646, 0.004388, 0.006078, 0.009483, 0.011518, 0.021381, 0.049374, 0.088832, 0.137348, 0.139895, 0.25031, 0.196879, 0.191378, 0.191378, 0.31487, 0.196879, 0.161087, 0.229226, 0.191378, 0.194234, 0.196879, 0.301917, 0.4292, 0.414856, 0.284882, 0.239899, 0.134866, 0.059222, 0.024393, 0.016257, 0.016021, 0.010221, 0.007645, 0.007645, 0.008075, 0.009096, 0.009187, 0.010672, 0.006988, 0.005734, 0.006988, 0.008002, 0.005683, 0.00407, 0.003053, 0.003607, 0.005249, 0.005086, 0.006988, 0.010221, 0.012491, 0.011669, 0.011669, 0.012727, 0.010372, 0.010926, 0.006567, 0.006421, 0.006533, 0.006078, 0.005932, 0.006988, 0.007259, 0.007091, 0.007259, 0.007031, 0.008002, 0.006374, 0.010509, 0.010509, 0.006795, 0.005223, 0.004135, 0.005223, 0.00515, 0.003997, 0.002881, 0.00283, 0.004161, 0.00292, 0.003405, 0.003727, 0.003177, 0.00316, 0.003701, 0.005249, 0.007422, 0.00515, 0.005932, 0.005318, 0.003963, 0.004921, 0.006421, 0.006421, 0.004611, 0.005683, 0.006142, 0.006988, 0.007259, 0.005086, 0.007495, 0.007495, 0.011342, 0.008895, 0.006482, 0.005503, 0.00543, 0.005623, 0.008624, 0.009483, 0.009977, 0.01204, 0.009096, 0.009187, 0.008276, 0.008895, 0.011903, 0.022306, 0.027463, 0.025762, 0.051831, 0.056825, 0.071867, 0.043307, 0.040537, 0.050641, 0.048328, 0.046336, 0.046336, 0.05306, 0.044297, 0.021381, 0.030611, 0.044297, 0.021381, 0.041405, 0.054297, 0.021816, 0.020876, 0.011903, 0.022306, 0.016826, 0.014315, 0.011669, 0.014315, 0.027463, 0.018415, 0.026338, 0.028107, 0.026338, 0.01204, 0.00777, 0.007495, 0.006482, 0.00543, 0.006701, 0.006988, 0.005623, 0.007031, 0.006795, 0.011106, 0.011518, 0.011518, 0.013613, 0.01204, 0.008075, 0.005378, 0.008002, 0.008409, 0.005623, 0.00558, 0.008525, 0.013821, 0.012727, 0.009977, 0.017138, 0.022667, 0.023963, 0.035586, 0.032677, 0.034884, 0.036378, 0.017797, 0.018106, 0.016826, 0.016826, 0.038858, 0.051831, 0.051831, 0.032677, 0.029376, 0.031287, 0.013821, 0.010926, 0.016257, 0.027463, 0.034068, 0.015694, 0.011903, 0.017447, 0.013821, 0.014075, 0.013016, 0.013265, 0.013265, 0.008276, 0.010672, 0.009483, 0.009728, 0.006619, 0.006701, 0.007091, 0.007177, 0.007645, 0.007422, 0.006701, 0.004976, 0.003405, 0.003555, 0.004161, 0.002761, 0.002688, 0.002336, 0.002327, 0.00246, 0.001936, 0.001743, 0.001722, 0.001743, 0.002366, 0.003298, 0.004431, 0.006142, 0.005011, 0.005992, 0.005992, 0.006533, 0.008156, 0.01078, 0.017138, 0.01078, 0.018787, 0.03976], '')</t>
  </si>
  <si>
    <t>[16]</t>
  </si>
  <si>
    <t>UPI0001576DED status=activ</t>
  </si>
  <si>
    <t>([0.17593, 0.122885, 0.116183, 0.111485, 0.144935, 0.098513, 0.120615, 0.109221, 0.129801, 0.125101, 0.078022, 0.102787, 0.076542, 0.058088, 0.06312, 0.047319, 0.037156, 0.035586, 0.032017, 0.041405, 0.03976, 0.048328, 0.071867, 0.071867, 0.090864, 0.044297, 0.092881, 0.074921, 0.122885, 0.085092, 0.059222, 0.094817, 0.090864, 0.0704, 0.109221, 0.142424, 0.173081, 0.125101, 0.134866, 0.200174, 0.219301, 0.225814, 0.26085, 0.278302, 0.308712, 0.236433, 0.36309, 0.229226, 0.278302, 0.239899, 0.21291, 0.30533, 0.335645, 0.339168, 0.414856, 0.450668, 0.370445, 0.359901, 0.472492, 0.366687, 0.281712, 0.222385, 0.232838, 0.239899, 0.164327, 0.179055, 0.144935, 0.132295, 0.182256, 0.170161, 0.185198, 0.239899, 0.278302, 0.196879, 0.170161, 0.182256, 0.194234, 0.25406, 0.179055, 0.173081, 0.271506, 0.380708, 0.41194, 0.31487, 0.209395, 0.284882, 0.170161, 0.311707, 0.31487, 0.288399, 0.206376, 0.194234, 0.222385, 0.142424, 0.158265, 0.122885, 0.096677, 0.059222, 0.066181, 0.066181, 0.079919, 0.074921, 0.043307, 0.042364, 0.069024, 0.129801, 0.134866, 0.155435, 0.090864, 0.05306, 0.085092, 0.139895, 0.137348, 0.139895, 0.125101, 0.173081, 0.26085, 0.206376, 0.18812, 0.118441, 0.179055, 0.147574, 0.090864, 0.127496, 0.127496, 0.081712, 0.088832, 0.085092, 0.15008, 0.17593, 0.173081, 0.137348, 0.134866, 0.088832, 0.092881, 0.17593, 0.17593, 0.106997, 0.167087, 0.173081, 0.278302, 0.278302, 0.295083, 0.394753, 0.31487, 0.288399, 0.30533, 0.229226, 0.219301, 0.209395, 0.209395, 0.30533, 0.335645, 0.335645, 0.414856, 0.40511, 0.370445, 0.271506, 0.284882, 0.191378, 0.271506, 0.232838, 0.161087, 0.100716, 0.090864, 0.144935, 0.122885, 0.179055, 0.257454, 0.271506, 0.194234, 0.216401, 0.200174, 0.196879, 0.129801, 0.132295, 0.109221, 0.111485, 0.185198, 0.247041, 0.288399, 0.295083, 0.222385, 0.335645, 0.414856, 0.418646, 0.349426, 0.41194, 0.398279, 0.377384, 0.356642, 0.447574, 0.465241, 0.468512, 0.387226, 0.447574, 0.422041, 0.349426, 0.295083, 0.311707, 0.311707, 0.298791, 0.31487, 0.390993, 0.356642, 0.275179, 0.275179, 0.264545, 0.206376, 0.222385, 0.15008, 0.132295, 0.073402, 0.058088, 0.056825, 0.100716, 0.127496, 0.158265, 0.179055, 0.206376, 0.127496, 0.127496, 0.185198, 0.106997, 0.076542, 0.076542, 0.106997, 0.11371, 0.179055, 0.225814, 0.243554, 0.275179, 0.295083, 0.408655, 0.436924, 0.458154, 0.458154, 0.458154, 0.342579, 0.390993, 0.433034, 0.494003, 0.461924, 0.461924, 0.541878, 0.541878, 0.562014, 0.5017, 0.483068, 0.480142, 0.476583, 0.346032, 0.374039, 0.390993, 0.370445, 0.295083, 0.281712, 0.284882, 0.281712, 0.374039, 0.398279, 0.401658, 0.440853, 0.444081, 0.374039, 0.40511, 0.384043, 0.377384, 0.447574, 0.454136, 0.461924, 0.370445, 0.394753, 0.352862, 0.288399, 0.284882, 0.349426, 0.324872, 0.311707, 0.31487, 0.31487, 0.346032, 0.346032, 0.346032, 0.374039, 0.418646, 0.401658, 0.42561, 0.352862, 0.352862, 0.25406, 0.161087, 0.26085, 0.257454, 0.298791, 0.268042, 0.25406, 0.278302, 0.301917, 0.301917, 0.281712, 0.30533, 0.25031, 0.247041, 0.209395, 0.147574, 0.179055, 0.10481, 0.125101, 0.182256, 0.129801, 0.239899, 0.352862, 0.335645, 0.36309, 0.339168, 0.444081, 0.461924, 0.390993, 0.390993, 0.370445, 0.352862, 0.268042, 0.288399, 0.275179, 0.311707, 0.332115, 0.31487, 0.408655, 0.4292, 0.422041, 0.497853, 0.458154, 0.422041, 0.359901, 0.324872, 0.356642, 0.318242, 0.281712, 0.321458, 0.291804, 0.295083, 0.295083, 0.374039, 0.352862, 0.31487], '')</t>
  </si>
  <si>
    <t>[244, 245, 246, 247]</t>
  </si>
  <si>
    <t>UPI0001576DF0 status=activ</t>
  </si>
  <si>
    <t>([0.090864, 0.098513, 0.067594, 0.048328, 0.081712, 0.060549, 0.090864, 0.056825, 0.092881, 0.118441, 0.15284, 0.158265, 0.129801, 0.147574, 0.144935, 0.100716, 0.10481, 0.170161, 0.144935, 0.137348, 0.232838, 0.167087, 0.194234, 0.275179, 0.346032, 0.339168, 0.433034, 0.342579, 0.36309, 0.26085, 0.17593, 0.17593, 0.139895, 0.203355, 0.179055, 0.18812, 0.17593, 0.25406, 0.236433, 0.26085, 0.25031, 0.167087, 0.225814, 0.232838, 0.142424, 0.120615, 0.092881, 0.081712, 0.125101, 0.194234, 0.278302, 0.359901, 0.257454, 0.324872, 0.318242, 0.311707, 0.222385, 0.321458, 0.247041, 0.243554, 0.26085, 0.264545, 0.352862, 0.36309, 0.387226, 0.387226, 0.433034, 0.394753, 0.4292, 0.352862, 0.346032, 0.324872, 0.295083, 0.387226, 0.30533, 0.30533, 0.30533, 0.301917, 0.25031, 0.332115, 0.268042, 0.173081, 0.25406, 0.239899, 0.264545, 0.170161, 0.271506, 0.216401, 0.281712, 0.247041, 0.335645, 0.25031, 0.25406, 0.301917, 0.308712, 0.41194, 0.41194, 0.324872, 0.384043, 0.328603, 0.324872, 0.394753, 0.447574, 0.418646, 0.447574, 0.414856, 0.401658, 0.40511, 0.458154, 0.387226, 0.390993, 0.377384, 0.472492, 0.483068, 0.483068, 0.384043, 0.288399, 0.30533, 0.40511, 0.436924, 0.436924, 0.42561, 0.366687, 0.311707, 0.352862, 0.243554, 0.206376, 0.229226, 0.247041, 0.142424, 0.185198, 0.17593, 0.173081, 0.170161, 0.158265, 0.100716, 0.15284, 0.15284, 0.076542, 0.071867, 0.071867, 0.100716, 0.102787, 0.100716, 0.158265, 0.144935, 0.219301, 0.194234, 0.26085, 0.191378, 0.247041, 0.295083, 0.219301, 0.147574, 0.144935, 0.158265, 0.139895, 0.120615, 0.116183, 0.209395, 0.216401, 0.219301, 0.247041, 0.167087, 0.225814, 0.167087, 0.098513, 0.078022, 0.11371, 0.0704, 0.088832, 0.125101, 0.111485, 0.179055, 0.257454, 0.278302, 0.268042, 0.36309, 0.408655, 0.394753, 0.291804, 0.291804, 0.308712, 0.271506, 0.370445, 0.377384, 0.444081, 0.570702, 0.534167, 0.444081, 0.525368, 0.521092, 0.433034, 0.436924, 0.346032, 0.284882, 0.182256, 0.182256, 0.182256, 0.139895, 0.236433, 0.342579, 0.370445, 0.384043, 0.422041, 0.42561, 0.414856, 0.335645, 0.328603, 0.324872, 0.380708, 0.288399, 0.301917, 0.36309, 0.284882, 0.370445, 0.387226, 0.444081, 0.468512, 0.450668, 0.380708, 0.374039, 0.36309, 0.352862, 0.318242, 0.324872, 0.324872, 0.26085, 0.26085, 0.185198, 0.15284, 0.129801, 0.203355, 0.209395, 0.137348, 0.134866, 0.129801, 0.102787, 0.127496, 0.071867, 0.060549, 0.118441, 0.120615, 0.127496, 0.076542, 0.078022, 0.064632, 0.036378, 0.033407, 0.055536, 0.088832, 0.129801, 0.209395, 0.196879, 0.161087, 0.182256, 0.264545, 0.185198, 0.278302, 0.301917, 0.387226, 0.342579, 0.311707, 0.324872, 0.324872, 0.349426, 0.349426, 0.31487, 0.311707, 0.398279, 0.418646, 0.418646, 0.370445, 0.342579, 0.342579, 0.380708, 0.436924, 0.440853, 0.529623, 0.517562, 0.387226, 0.387226, 0.468512, 0.4292, 0.418646, 0.366687, 0.339168, 0.257454, 0.25406, 0.366687, 0.324872, 0.318242, 0.332115, 0.342579, 0.342579, 0.356642, 0.384043, 0.390993, 0.422041, 0.390993, 0.398279, 0.497853, 0.377384, 0.342579, 0.414856, 0.321458, 0.366687, 0.398279, 0.486429, 0.483068, 0.377384, 0.324872, 0.308712, 0.295083, 0.380708, 0.284882, 0.236433, 0.203355, 0.132295, 0.109221, 0.074921, 0.042364, 0.049374, 0.081712, 0.064632, 0.069024, 0.137348, 0.076542, 0.102787, 0.098513, 0.15008, 0.209395, 0.295083, 0.301917, 0.219301, 0.225814, 0.349426, 0.301917, 0.232838, 0.247041, 0.247041, 0.349426, 0.454136, 0.42561, 0.370445, 0.461924, 0.450668, 0.387226, 0.476583, 0.461924, 0.390993, 0.394753, 0.394753, 0.30533, 0.216401, 0.308712, 0.291804, 0.179055, 0.264545, 0.352862, 0.339168, 0.328603, 0.335645, 0.225814, 0.144935, 0.194234, 0.111485, 0.064632, 0.079919, 0.06312, 0.069024, 0.116183, 0.066181, 0.066181, 0.125101, 0.206376, 0.21291, 0.206376, 0.206376, 0.139895, 0.081712, 0.111485, 0.116183, 0.086953, 0.142424, 0.21291, 0.155435, 0.247041, 0.328603, 0.216401, 0.173081, 0.161087, 0.15284, 0.264545, 0.161087, 0.076542, 0.043307, 0.032017, 0.038042, 0.040537, 0.031287, 0.050641, 0.06184, 0.06312, 0.094817, 0.094817, 0.096677, 0.100716, 0.059222, 0.048328, 0.055536, 0.090864, 0.098513, 0.096677, 0.044297, 0.086953, 0.161087, 0.129801, 0.147574, 0.134866, 0.122885, 0.182256, 0.191378, 0.191378, 0.203355, 0.109221, 0.120615, 0.127496, 0.127496, 0.219301, 0.264545, 0.359901, 0.335645, 0.209395, 0.134866, 0.179055, 0.120615, 0.120615, 0.21291, 0.142424, 0.15008, 0.247041, 0.25031, 0.167087, 0.179055, 0.161087, 0.206376, 0.185198, 0.173081, 0.170161, 0.120615, 0.088832, 0.066181, 0.064632, 0.116183, 0.173081, 0.182256, 0.257454, 0.219301, 0.173081], '')</t>
  </si>
  <si>
    <t>[187, 188, 190, 191, 278, 279]</t>
  </si>
  <si>
    <t>UPI0001576DF1 status=activ</t>
  </si>
  <si>
    <t>([0.298791, 0.288399, 0.324872, 0.268042, 0.31487, 0.359901, 0.384043, 0.418646, 0.440853, 0.366687, 0.390993, 0.4292, 0.4292, 0.398279, 0.436924, 0.390993, 0.321458, 0.374039, 0.332115, 0.332115, 0.328603, 0.374039, 0.408655, 0.41194, 0.468512, 0.468512, 0.468512, 0.476583, 0.422041, 0.387226, 0.440853, 0.436924, 0.444081, 0.509769, 0.450668, 0.41194, 0.458154, 0.529623, 0.521092, 0.570702, 0.570702, 0.497853, 0.450668, 0.436924, 0.447574, 0.370445, 0.332115, 0.332115, 0.31487, 0.366687, 0.321458, 0.366687, 0.275179, 0.264545, 0.243554, 0.366687, 0.308712, 0.222385, 0.232838, 0.284882, 0.284882, 0.291804, 0.288399, 0.374039, 0.384043, 0.308712, 0.380708, 0.318242, 0.232838, 0.179055, 0.120615, 0.182256, 0.17593, 0.275179, 0.281712, 0.264545, 0.164327, 0.182256, 0.25031, 0.232838, 0.15008, 0.155435, 0.088832, 0.137348, 0.088832, 0.043307, 0.066181, 0.069024, 0.074921, 0.074921, 0.090864, 0.139895, 0.11371, 0.109221, 0.086953, 0.044297, 0.045352, 0.078022, 0.118441, 0.118441, 0.083462, 0.142424, 0.088832, 0.155435, 0.094817, 0.125101, 0.173081, 0.109221, 0.106997, 0.161087, 0.229226, 0.257454, 0.185198, 0.219301, 0.127496, 0.078022, 0.147574, 0.147574, 0.098513, 0.096677, 0.096677, 0.15008, 0.098513, 0.100716, 0.076542, 0.127496, 0.102787, 0.134866, 0.203355, 0.170161, 0.167087, 0.179055, 0.194234, 0.284882, 0.284882, 0.311707, 0.422041, 0.422041, 0.342579, 0.311707, 0.311707, 0.346032, 0.264545, 0.324872, 0.324872, 0.31487, 0.229226, 0.301917, 0.264545, 0.185198, 0.236433, 0.25406, 0.236433, 0.225814, 0.129801, 0.139895, 0.206376, 0.137348, 0.076542, 0.083462, 0.098513, 0.100716, 0.090864, 0.129801, 0.069024, 0.056825, 0.079919, 0.129801, 0.098513, 0.118441, 0.191378, 0.127496, 0.142424, 0.147574, 0.085092, 0.142424, 0.134866, 0.086953, 0.085092, 0.167087, 0.15284, 0.243554, 0.209395, 0.196879, 0.216401, 0.342579, 0.401658, 0.40511, 0.318242, 0.352862, 0.356642, 0.346032, 0.41194, 0.288399, 0.298791, 0.30533, 0.222385, 0.142424, 0.229226, 0.346032, 0.328603, 0.447574, 0.408655, 0.41194, 0.332115, 0.232838, 0.236433, 0.278302, 0.185198, 0.18812, 0.194234, 0.196879, 0.129801, 0.088832, 0.164327, 0.15008, 0.232838, 0.247041, 0.25031, 0.236433, 0.203355, 0.134866, 0.073402, 0.085092, 0.11371, 0.116183, 0.15008, 0.137348, 0.147574, 0.222385, 0.271506, 0.236433, 0.232838, 0.278302, 0.278302, 0.225814, 0.191378, 0.182256, 0.209395, 0.26085, 0.26085, 0.281712, 0.36309, 0.4292, 0.408655, 0.390993, 0.390993, 0.332115, 0.324872, 0.324872, 0.239899, 0.278302, 0.229226, 0.170161, 0.134866, 0.203355, 0.232838, 0.236433, 0.243554, 0.281712, 0.284882, 0.278302, 0.173081, 0.164327, 0.170161, 0.18812, 0.127496, 0.194234, 0.301917, 0.216401, 0.144935, 0.21291, 0.206376, 0.25406, 0.288399, 0.342579, 0.26085, 0.243554, 0.25031, 0.222385, 0.18812, 0.194234, 0.161087, 0.25031, 0.203355, 0.155435, 0.092881], '')</t>
  </si>
  <si>
    <t>[33, 37, 38, 39, 40]</t>
  </si>
  <si>
    <t>UPI0001576DF2 status=activ</t>
  </si>
  <si>
    <t>([0.298791, 0.179055, 0.216401, 0.264545, 0.298791, 0.206376, 0.196879, 0.232838, 0.155435, 0.191378, 0.155435, 0.129801, 0.129801, 0.216401, 0.179055, 0.182256, 0.182256, 0.182256, 0.271506, 0.281712, 0.179055, 0.191378, 0.284882, 0.216401, 0.21291, 0.225814, 0.31487, 0.281712, 0.18812, 0.288399, 0.191378, 0.268042, 0.332115, 0.25031, 0.200174, 0.25031, 0.179055, 0.144935, 0.134866, 0.134866, 0.139895, 0.18812, 0.170161, 0.170161, 0.161087, 0.18812, 0.170161, 0.182256, 0.247041, 0.25031, 0.219301, 0.222385, 0.18812, 0.125101, 0.200174, 0.155435, 0.155435, 0.219301, 0.271506, 0.268042, 0.203355, 0.185198, 0.18812, 0.206376, 0.147574, 0.191378, 0.161087, 0.194234, 0.118441, 0.098513, 0.173081, 0.132295, 0.17593, 0.219301, 0.298791, 0.25406, 0.332115, 0.247041, 0.239899, 0.161087, 0.167087, 0.229226, 0.232838, 0.182256, 0.167087, 0.243554, 0.206376, 0.239899, 0.147574, 0.219301, 0.25031, 0.232838, 0.229226, 0.182256, 0.164327, 0.167087, 0.139895, 0.096677, 0.15008, 0.158265, 0.142424, 0.132295, 0.11371, 0.132295, 0.132295, 0.21291, 0.194234, 0.26085, 0.222385, 0.324872, 0.243554, 0.26085, 0.271506, 0.370445, 0.450668, 0.352862, 0.352862, 0.390993, 0.390993, 0.398279, 0.356642, 0.352862, 0.321458, 0.387226, 0.352862, 0.370445, 0.264545, 0.284882, 0.295083, 0.30533, 0.275179, 0.288399, 0.288399, 0.281712, 0.298791, 0.236433, 0.339168, 0.346032, 0.374039, 0.356642, 0.335645, 0.370445, 0.390993, 0.440853, 0.374039, 0.339168, 0.318242, 0.444081, 0.332115, 0.321458, 0.318242, 0.311707, 0.387226, 0.374039, 0.384043, 0.271506, 0.25406, 0.164327, 0.15284, 0.170161, 0.257454, 0.268042, 0.275179, 0.335645, 0.31487, 0.356642, 0.359901, 0.36309, 0.295083, 0.298791, 0.318242, 0.281712, 0.200174, 0.122885, 0.129801, 0.120615, 0.18812, 0.288399, 0.377384, 0.377384, 0.271506, 0.264545, 0.18812, 0.125101, 0.078022, 0.05306, 0.040537, 0.028107, 0.047319, 0.06312, 0.106997, 0.079919, 0.098513, 0.167087, 0.164327, 0.155435, 0.161087, 0.109221, 0.064632, 0.064632, 0.064632, 0.066181, 0.074921, 0.125101, 0.191378, 0.268042, 0.301917, 0.25406, 0.311707, 0.324872, 0.324872, 0.239899, 0.209395, 0.15008, 0.096677, 0.134866, 0.139895, 0.106997, 0.155435, 0.232838, 0.232838, 0.203355, 0.257454, 0.161087, 0.15284, 0.092881, 0.055536, 0.055536, 0.11371, 0.085092, 0.06312, 0.059222, 0.066181, 0.081712, 0.096677, 0.139895, 0.182256, 0.111485, 0.071867, 0.073402, 0.071867, 0.073402, 0.088832, 0.120615, 0.196879, 0.158265, 0.155435, 0.15008, 0.122885, 0.060549, 0.109221, 0.139895, 0.085092, 0.127496, 0.147574, 0.18812, 0.158265, 0.098513, 0.129801, 0.144935, 0.144935, 0.142424, 0.081712, 0.081712, 0.041405, 0.022667, 0.016826, 0.027463, 0.049374, 0.092881, 0.17593, 0.161087, 0.155435, 0.25406, 0.219301, 0.132295, 0.15008, 0.17593, 0.257454, 0.219301, 0.196879, 0.125101, 0.071867, 0.132295, 0.132295, 0.209395, 0.21291, 0.216401, 0.232838, 0.232838, 0.173081, 0.122885, 0.127496, 0.081712, 0.079919, 0.078022, 0.161087, 0.083462, 0.054297, 0.055536, 0.069024, 0.069024, 0.120615, 0.185198, 0.17593, 0.194234, 0.132295, 0.200174, 0.281712, 0.257454, 0.26085, 0.295083, 0.328603, 0.239899, 0.31487, 0.271506, 0.222385, 0.239899, 0.239899, 0.222385, 0.222385, 0.264545, 0.384043, 0.342579, 0.346032, 0.359901, 0.271506, 0.342579, 0.31487, 0.209395, 0.155435, 0.179055, 0.185198, 0.200174, 0.216401, 0.137348, 0.161087, 0.155435, 0.134866, 0.219301, 0.308712, 0.298791, 0.203355, 0.111485, 0.081712, 0.090864, 0.088832, 0.144935, 0.088832, 0.055536, 0.118441, 0.142424, 0.118441, 0.064632, 0.060549, 0.11371, 0.15284, 0.102787, 0.182256, 0.206376, 0.196879, 0.120615, 0.11371, 0.125101, 0.21291, 0.298791, 0.21291, 0.206376, 0.191378, 0.243554, 0.31487, 0.311707, 0.349426, 0.346032, 0.346032, 0.301917, 0.264545, 0.295083, 0.278302, 0.264545, 0.225814, 0.225814, 0.229226, 0.232838, 0.311707, 0.284882, 0.200174, 0.236433, 0.247041, 0.167087, 0.196879, 0.25031, 0.164327, 0.132295, 0.11371, 0.106997, 0.132295, 0.142424, 0.078022, 0.109221, 0.109221, 0.118441, 0.071867, 0.134866, 0.142424, 0.116183, 0.139895, 0.216401, 0.239899, 0.243554, 0.243554, 0.25406, 0.243554, 0.324872, 0.366687, 0.394753, 0.42561, 0.433034, 0.444081, 0.465241, 0.41194, 0.408655, 0.40511, 0.486429, 0.483068, 0.377384, 0.377384, 0.408655, 0.366687, 0.370445, 0.291804, 0.342579, 0.335645, 0.335645, 0.335645, 0.243554, 0.182256, 0.173081, 0.094817, 0.0704, 0.096677, 0.170161, 0.17593, 0.167087, 0.106997, 0.060549, 0.086953, 0.116183, 0.059222, 0.085092, 0.050641, 0.066181, 0.078022, 0.041405, 0.038858, 0.03976, 0.034068, 0.059222, 0.081712, 0.127496, 0.094817, 0.069024, 0.050641, 0.028695, 0.019401, 0.034884, 0.060549, 0.081712, 0.079919, 0.100716, 0.11371, 0.11371, 0.109221, 0.116183, 0.203355, 0.127496, 0.139895, 0.243554, 0.222385, 0.25406, 0.284882, 0.278302, 0.377384, 0.418646, 0.534167, 0.505461, 0.509769, 0.505461, 0.483068, 0.384043, 0.41194, 0.374039, 0.366687, 0.321458, 0.328603, 0.308712, 0.295083, 0.271506, 0.232838, 0.239899, 0.25031, 0.25031, 0.239899, 0.200174, 0.161087, 0.120615, 0.179055, 0.132295, 0.10481, 0.081712, 0.132295, 0.10481, 0.071867], '')</t>
  </si>
  <si>
    <t>[484, 485, 486, 487]</t>
  </si>
  <si>
    <t>UPI0001576DF3 status=activ</t>
  </si>
  <si>
    <t>([0.086953, 0.088832, 0.116183, 0.11371, 0.116183, 0.060549, 0.090864, 0.050641, 0.054297, 0.042364, 0.06312, 0.085092, 0.092881, 0.081712, 0.102787, 0.170161, 0.158265, 0.144935, 0.179055, 0.200174, 0.139895, 0.147574, 0.15008, 0.081712, 0.083462, 0.083462, 0.173081, 0.106997, 0.203355, 0.225814, 0.311707, 0.30533, 0.301917, 0.257454, 0.225814, 0.318242, 0.209395, 0.142424, 0.219301, 0.209395, 0.167087, 0.125101, 0.167087, 0.222385, 0.349426, 0.387226, 0.328603, 0.308712, 0.401658, 0.356642, 0.25031, 0.15284, 0.120615, 0.066181, 0.054297, 0.064632, 0.064632, 0.11371, 0.111485, 0.120615, 0.132295, 0.167087, 0.247041, 0.288399, 0.268042, 0.167087, 0.096677, 0.155435, 0.10481, 0.076542, 0.076542, 0.161087, 0.257454, 0.301917, 0.394753, 0.366687, 0.366687, 0.278302, 0.185198, 0.30533, 0.30533, 0.216401, 0.129801, 0.144935, 0.144935, 0.0704, 0.067594, 0.125101, 0.074921, 0.116183, 0.116183, 0.116183, 0.10481, 0.106997, 0.081712, 0.046336, 0.067594, 0.074921, 0.074921, 0.139895, 0.074921, 0.038042, 0.060549, 0.085092, 0.083462, 0.083462, 0.094817, 0.161087, 0.164327, 0.26085, 0.271506, 0.216401, 0.216401, 0.21291, 0.122885, 0.096677, 0.164327, 0.164327, 0.127496, 0.203355, 0.185198, 0.25031, 0.257454, 0.257454, 0.288399, 0.271506, 0.194234, 0.278302, 0.194234, 0.194234, 0.127496, 0.122885, 0.11371, 0.144935, 0.147574, 0.232838, 0.229226, 0.203355, 0.203355, 0.229226, 0.132295, 0.076542, 0.043307, 0.074921, 0.060549, 0.060549, 0.066181, 0.088832, 0.056825, 0.05306, 0.05306, 0.078022, 0.079919, 0.092881, 0.083462, 0.083462, 0.081712, 0.074921, 0.094817, 0.11371, 0.067594, 0.100716, 0.17593, 0.191378, 0.120615, 0.15008, 0.15284, 0.122885, 0.118441, 0.155435, 0.229226, 0.18812, 0.158265, 0.125101, 0.179055, 0.144935, 0.109221], '')</t>
  </si>
  <si>
    <t>UPI0001576DF6 status=activ</t>
  </si>
  <si>
    <t>([0.007315, 0.010221, 0.015694, 0.008895, 0.006194, 0.004135, 0.003109, 0.003864, 0.003177, 0.002555, 0.002705, 0.002435, 0.002078, 0.00243, 0.00243, 0.003478, 0.003512, 0.002482, 0.001481, 0.001374, 0.001271, 0.00152, 0.00155, 0.001687, 0.001533, 0.001623, 0.002688, 0.002705, 0.002623, 0.003405, 0.003671, 0.003607, 0.004775, 0.005799, 0.004611, 0.004135, 0.00316, 0.003405, 0.003366, 0.005799, 0.006194, 0.006245, 0.005011, 0.00316, 0.001808, 0.002035, 0.001687, 0.00146, 0.001597, 0.001675, 0.001936, 0.002662, 0.002705, 0.002688, 0.00283, 0.004483, 0.004483, 0.006142, 0.008409, 0.014315, 0.008409, 0.006619, 0.007031, 0.009015, 0.009015, 0.012727, 0.011342, 0.025316, 0.038858, 0.058088, 0.020876, 0.022306, 0.013016, 0.009483, 0.006421, 0.006421, 0.003671, 0.003701, 0.002482, 0.001649, 0.001408, 0.001408, 0.001408, 0.001344, 0.001069, 0.001344, 0.000983, 0.001748, 0.001318, 0.000833, 0.000477, 0.000567, 0.000648, 0.000558, 0.00052, 0.000614, 0.000614, 0.000773, 0.000614, 0.00061, 0.000687, 0.000464, 0.000464, 0.000339, 0.000674, 0.000485, 0.000447, 0.000648, 0.000713, 0.000893, 0.000893, 0.000945, 0.001597, 0.001541, 0.002396, 0.00359, 0.003963, 0.00316, 0.00359, 0.00407, 0.005223, 0.006245, 0.009015, 0.012491, 0.020876, 0.013437], '')</t>
  </si>
  <si>
    <t>UPI0001576DF7 status=activ</t>
  </si>
  <si>
    <t>([0.085092, 0.083462, 0.116183, 0.059222, 0.079919, 0.050641, 0.071867, 0.098513, 0.122885, 0.15284, 0.179055, 0.229226, 0.328603, 0.229226, 0.164327, 0.222385, 0.147574, 0.098513, 0.164327, 0.167087, 0.098513, 0.098513, 0.122885, 0.06184, 0.127496, 0.127496, 0.17593, 0.10481, 0.106997, 0.06184, 0.06184, 0.06184, 0.034884, 0.033407, 0.06312, 0.116183, 0.15008, 0.243554, 0.278302, 0.191378, 0.203355, 0.288399, 0.275179, 0.179055, 0.203355, 0.200174, 0.196879, 0.142424, 0.137348, 0.085092, 0.120615, 0.134866, 0.078022, 0.0704, 0.074921, 0.0704, 0.056825, 0.050641, 0.022306, 0.016021, 0.027463, 0.027463, 0.028107, 0.029376, 0.054297, 0.11371, 0.10481, 0.06312, 0.134866, 0.216401, 0.191378, 0.25031, 0.144935, 0.200174, 0.194234, 0.127496, 0.083462, 0.100716, 0.111485, 0.203355, 0.30533, 0.179055, 0.25406, 0.173081, 0.10481, 0.11371, 0.094817, 0.054297, 0.094817, 0.078022, 0.076542, 0.088832, 0.073402, 0.060549, 0.042364, 0.076542, 0.125101, 0.127496, 0.11371, 0.102787, 0.116183, 0.067594, 0.134866, 0.076542, 0.137348, 0.225814, 0.15008, 0.158265, 0.264545, 0.194234, 0.203355, 0.206376, 0.275179, 0.206376, 0.335645, 0.390993, 0.278302, 0.295083, 0.332115, 0.339168, 0.36309, 0.374039, 0.346032, 0.359901, 0.450668, 0.366687, 0.26085, 0.328603, 0.318242, 0.264545, 0.219301, 0.185198, 0.185198, 0.120615, 0.18812, 0.18812, 0.182256, 0.222385, 0.196879, 0.129801, 0.078022, 0.067594, 0.056825, 0.067594, 0.073402, 0.060549, 0.076542, 0.144935, 0.147574, 0.15284, 0.094817, 0.109221, 0.111485, 0.066181, 0.111485, 0.10481, 0.056825, 0.060549, 0.100716, 0.100716, 0.200174, 0.284882, 0.25031, 0.264545, 0.349426, 0.239899, 0.295083, 0.339168, 0.332115, 0.232838, 0.243554, 0.264545, 0.284882, 0.324872, 0.342579, 0.257454, 0.264545, 0.268042, 0.298791, 0.219301, 0.25031, 0.229226, 0.142424, 0.182256, 0.170161, 0.182256, 0.26085, 0.239899, 0.155435, 0.106997, 0.125101, 0.067594, 0.116183, 0.191378, 0.179055, 0.243554, 0.328603, 0.295083, 0.359901, 0.332115, 0.390993, 0.332115, 0.308712, 0.401658, 0.352862, 0.311707, 0.243554], '')</t>
  </si>
  <si>
    <t>UPI0001576DF8 status=activ</t>
  </si>
  <si>
    <t>([0.016826, 0.011106, 0.016257, 0.023087, 0.032017, 0.050641, 0.05306, 0.067594, 0.090864, 0.125101, 0.122885, 0.127496, 0.167087, 0.229226, 0.185198, 0.147574, 0.125101, 0.170161, 0.155435, 0.229226, 0.328603, 0.42561, 0.433034, 0.349426, 0.268042, 0.281712, 0.278302, 0.324872, 0.232838, 0.239899, 0.225814, 0.179055, 0.206376, 0.257454, 0.247041, 0.284882, 0.25406, 0.26085, 0.342579, 0.311707, 0.206376, 0.194234, 0.185198, 0.17593, 0.25031, 0.339168, 0.328603, 0.328603, 0.225814, 0.247041, 0.232838, 0.247041, 0.257454, 0.275179, 0.229226, 0.185198, 0.179055, 0.236433, 0.142424, 0.088832, 0.088832, 0.15008, 0.127496, 0.073402, 0.139895, 0.15008, 0.122885, 0.122885, 0.064632, 0.120615, 0.100716, 0.10481, 0.051831, 0.047319, 0.048328, 0.048328, 0.086953, 0.090864, 0.090864, 0.185198, 0.194234, 0.161087, 0.167087, 0.170161, 0.268042, 0.26085, 0.219301, 0.264545, 0.232838, 0.339168, 0.335645, 0.374039, 0.281712, 0.288399, 0.380708, 0.377384, 0.380708, 0.311707, 0.31487, 0.324872, 0.26085, 0.209395, 0.298791, 0.30533, 0.349426, 0.380708, 0.387226, 0.339168, 0.295083, 0.239899, 0.139895, 0.142424, 0.209395, 0.264545, 0.284882, 0.295083, 0.295083, 0.243554, 0.222385, 0.155435, 0.164327, 0.203355, 0.295083, 0.284882, 0.206376, 0.139895, 0.116183, 0.088832, 0.098513, 0.125101, 0.209395, 0.278302, 0.268042, 0.17593, 0.206376, 0.173081, 0.167087, 0.134866, 0.206376, 0.264545, 0.268042, 0.191378, 0.118441, 0.116183, 0.073402, 0.111485, 0.167087, 0.094817, 0.0704, 0.111485, 0.109221, 0.102787, 0.073402, 0.079919, 0.076542, 0.076542, 0.088832, 0.092881, 0.118441, 0.0704, 0.085092, 0.125101, 0.17593, 0.257454, 0.222385, 0.291804, 0.301917, 0.324872, 0.458154, 0.549308, 0.444081, 0.476583, 0.394753, 0.486429, 0.480142, 0.59014, 0.494003, 0.59508, 0.59917, 0.486429, 0.63748, 0.534167, 0.538167, 0.465241, 0.461924, 0.494003, 0.41194, 0.401658, 0.377384, 0.349426, 0.356642, 0.472492, 0.472492, 0.56648, 0.468512, 0.476583, 0.444081, 0.529623, 0.534167, 0.4292, 0.529623, 0.390993, 0.472492, 0.40511, 0.390993, 0.36309, 0.374039, 0.468512, 0.472492, 0.465241, 0.476583, 0.483068, 0.480142, 0.41194, 0.440853, 0.461924, 0.349426, 0.377384, 0.278302, 0.236433, 0.318242, 0.308712, 0.380708, 0.390993, 0.468512, 0.557691, 0.63748, 0.622677, 0.622677, 0.541878, 0.575842, 0.480142, 0.377384, 0.271506, 0.311707, 0.284882, 0.352862, 0.468512, 0.483068, 0.59917, 0.657645, 0.657645, 0.671169, 0.622677, 0.51388, 0.5017, 0.509769, 0.490133, 0.408655, 0.408655, 0.472492, 0.444081, 0.553315, 0.622677, 0.622677, 0.575842, 0.575842, 0.497853, 0.40511, 0.40511, 0.408655, 0.324872, 0.324872, 0.342579, 0.40511, 0.394753, 0.321458, 0.335645, 0.324872, 0.321458, 0.321458, 0.332115, 0.328603, 0.239899, 0.236433, 0.318242, 0.243554, 0.21291, 0.288399, 0.366687, 0.36309, 0.374039, 0.454136, 0.465241, 0.356642, 0.257454, 0.264545, 0.356642, 0.356642, 0.374039, 0.458154, 0.359901, 0.352862, 0.356642, 0.4292, 0.486429, 0.40511, 0.418646, 0.476583, 0.472492, 0.472492, 0.377384, 0.36309, 0.370445, 0.352862, 0.352862, 0.483068, 0.458154, 0.454136, 0.356642, 0.352862, 0.308712, 0.401658, 0.31487, 0.25406, 0.239899, 0.219301, 0.257454, 0.356642, 0.324872, 0.275179, 0.291804, 0.380708, 0.352862, 0.346032, 0.268042, 0.281712, 0.25031, 0.380708, 0.36309, 0.342579, 0.298791, 0.26085, 0.264545, 0.257454, 0.332115, 0.232838, 0.144935, 0.18812, 0.203355, 0.200174, 0.25031, 0.161087, 0.147574, 0.196879, 0.206376, 0.203355, 0.284882, 0.284882, 0.247041, 0.155435, 0.158265, 0.196879, 0.275179, 0.182256, 0.170161, 0.090864, 0.137348, 0.222385, 0.222385, 0.129801, 0.139895, 0.132295, 0.203355, 0.216401, 0.18812, 0.118441, 0.194234, 0.191378, 0.167087, 0.15284, 0.216401, 0.308712, 0.298791, 0.222385, 0.222385, 0.298791, 0.401658, 0.352862, 0.36309, 0.324872, 0.380708, 0.36309, 0.264545, 0.25406, 0.219301, 0.236433, 0.311707, 0.311707, 0.298791, 0.222385, 0.219301, 0.281712, 0.26085, 0.25406, 0.342579, 0.4292, 0.433034, 0.346032, 0.349426, 0.339168, 0.30533, 0.26085, 0.206376, 0.31487, 0.328603, 0.281712, 0.203355, 0.219301, 0.142424, 0.142424, 0.243554, 0.264545, 0.247041, 0.288399, 0.216401, 0.194234, 0.158265, 0.106997, 0.173081, 0.239899, 0.225814, 0.264545, 0.349426, 0.332115, 0.308712, 0.225814, 0.271506, 0.264545, 0.243554, 0.332115, 0.342579, 0.346032, 0.332115, 0.328603, 0.222385, 0.291804, 0.232838, 0.271506, 0.384043, 0.384043, 0.387226, 0.387226, 0.42561, 0.339168, 0.422041, 0.36309, 0.374039, 0.414856, 0.505461, 0.538167, 0.505461, 0.390993, 0.356642, 0.366687, 0.281712, 0.366687, 0.390993, 0.454136, 0.377384, 0.377384, 0.370445, 0.295083, 0.318242, 0.295083, 0.380708, 0.366687, 0.444081, 0.494003, 0.408655, 0.387226, 0.374039, 0.394753, 0.387226, 0.352862, 0.377384, 0.486429, 0.480142, 0.444081, 0.465241, 0.541878, 0.5017, 0.517562, 0.626927, 0.538167, 0.56648, 0.529623, 0.549308, 0.468512, 0.490133, 0.545602, 0.604312, 0.517562, 0.509769, 0.63748, 0.728858, 0.685117, 0.63748, 0.632174, 0.680603, 0.680603, 0.59014, 0.529623, 0.505461, 0.483068, 0.59014, 0.585406, 0.58069, 0.58069, 0.570702, 0.575842, 0.613573, 0.486429, 0.494003, 0.5017, 0.433034, 0.422041, 0.480142, 0.384043, 0.390993, 0.41194, 0.401658, 0.398279, 0.476583, 0.5017, 0.5017, 0.472492, 0.436924, 0.444081, 0.444081, 0.529623, 0.454136, 0.458154, 0.447574, 0.517562, 0.444081, 0.517562, 0.440853, 0.414856, 0.517562, 0.433034, 0.321458, 0.298791, 0.36309, 0.356642, 0.349426, 0.370445, 0.377384, 0.318242, 0.349426, 0.335645, 0.335645, 0.398279, 0.384043, 0.480142, 0.483068, 0.570702, 0.59014, 0.59014, 0.490133, 0.525368, 0.585406, 0.699094, 0.626927, 0.661982, 0.553315, 0.545602, 0.534167, 0.454136, 0.549308, 0.541878, 0.461924, 0.458154, 0.468512, 0.486429, 0.408655, 0.318242, 0.281712, 0.271506, 0.268042, 0.352862, 0.335645, 0.370445, 0.356642, 0.465241, 0.450668, 0.534167, 0.444081, 0.440853, 0.51388, 0.476583, 0.476583, 0.553315, 0.461924, 0.447574, 0.436924, 0.41194, 0.5017, 0.56648, 0.541878, 0.608892, 0.486429, 0.468512, 0.377384, 0.308712, 0.203355, 0.144935, 0.081712, 0.085092, 0.081712, 0.076542, 0.090864, 0.090864, 0.079919, 0.081712, 0.081712, 0.079919, 0.129801, 0.109221, 0.0704, 0.066181, 0.059222, 0.085092, 0.06312, 0.090864, 0.127496, 0.179055, 0.239899, 0.380708], '')</t>
  </si>
  <si>
    <t>[169, 175, 177, 178, 180, 181, 182, 193, 197, 198, 200, 225, 226, 227, 228, 229, 230, 239, 240, 241, 242, 243, 244, 245, 246, 252, 253, 254, 255, 256, 449, 450, 451, 480, 481, 482, 483, 484, 485, 486, 487, 490, 491, 492, 493, 494, 495, 496, 497, 498, 499, 500, 501, 502, 503, 505, 506, 507, 508, 509, 510, 511, 514, 524, 525, 530, 534, 536, 539, 556, 557, 558, 560, 561, 562, 563, 564, 565, 566, 567, 569, 570, 586, 589, 592, 597, 598, 599, 600]</t>
  </si>
  <si>
    <t>UPI0001576DF9 status=activ</t>
  </si>
  <si>
    <t>([0.15284, 0.083462, 0.11371, 0.142424, 0.137348, 0.196879, 0.132295, 0.102787, 0.100716, 0.142424, 0.170161, 0.132295, 0.132295, 0.137348, 0.206376, 0.127496, 0.222385, 0.332115, 0.301917, 0.301917, 0.216401, 0.209395, 0.30533, 0.332115, 0.247041, 0.295083, 0.271506, 0.359901, 0.465241, 0.408655, 0.31487, 0.328603, 0.433034, 0.380708, 0.36309, 0.342579, 0.444081, 0.414856, 0.301917, 0.25031, 0.170161, 0.173081, 0.106997, 0.102787, 0.085092, 0.147574, 0.139895, 0.137348, 0.116183, 0.094817, 0.167087, 0.147574, 0.161087, 0.158265, 0.247041, 0.158265, 0.129801, 0.147574, 0.081712, 0.081712, 0.144935, 0.191378, 0.191378, 0.288399, 0.318242, 0.308712, 0.31487, 0.281712, 0.301917, 0.243554, 0.239899, 0.194234, 0.216401, 0.179055, 0.090864, 0.086953, 0.120615, 0.106997, 0.086953, 0.094817, 0.155435, 0.139895, 0.158265, 0.268042, 0.167087, 0.161087, 0.173081, 0.090864, 0.071867, 0.064632, 0.092881, 0.054297, 0.073402, 0.10481, 0.06312, 0.137348, 0.116183, 0.118441, 0.120615, 0.11371, 0.158265, 0.10481, 0.109221, 0.094817, 0.074921, 0.137348, 0.073402, 0.0704, 0.147574, 0.216401, 0.139895, 0.15284, 0.155435, 0.147574, 0.106997, 0.106997, 0.106997, 0.127496, 0.167087, 0.161087, 0.200174, 0.25031, 0.339168, 0.374039, 0.370445, 0.401658, 0.298791, 0.311707, 0.219301, 0.196879, 0.191378, 0.196879, 0.196879, 0.291804, 0.194234, 0.173081, 0.232838, 0.185198, 0.158265, 0.111485, 0.170161, 0.106997, 0.066181, 0.038858, 0.018415, 0.016257], '')</t>
  </si>
  <si>
    <t>UPI0001576DFB status=activ</t>
  </si>
  <si>
    <t>([0.007495, 0.01078, 0.007645, 0.005932, 0.008895, 0.006795, 0.008409, 0.008525, 0.009977, 0.009977, 0.009977, 0.013821, 0.018787, 0.010372, 0.010372, 0.014586, 0.019401, 0.01204, 0.016257, 0.030003, 0.043307, 0.071867, 0.073402, 0.15008, 0.142424, 0.127496, 0.17593, 0.096677, 0.078022, 0.054297, 0.031287, 0.022306, 0.011518, 0.008525, 0.009483, 0.007877, 0.005734, 0.006701, 0.006245, 0.004431, 0.003177, 0.003177, 0.002057, 0.001383, 0.001112, 0.001602, 0.00155, 0.001808, 0.002078, 0.002688, 0.003276, 0.004835, 0.006567, 0.010131, 0.011106, 0.009865, 0.012491, 0.017138, 0.016021, 0.028695, 0.06184, 0.060549, 0.060549, 0.11371, 0.098513, 0.134866, 0.15008, 0.144935, 0.071867, 0.088832, 0.040537, 0.030611, 0.028695, 0.032017, 0.014075, 0.017797, 0.032677, 0.023087, 0.023087, 0.023087, 0.011518, 0.007177, 0.010672, 0.006701, 0.006795, 0.009096, 0.006078, 0.004483, 0.003298, 0.004646, 0.005249, 0.007422, 0.006078, 0.006482, 0.006078, 0.006533, 0.005503, 0.003963, 0.004513, 0.003757, 0.003727, 0.003701, 0.003671, 0.0028, 0.003963, 0.002881, 0.003701, 0.00359, 0.003276, 0.003246, 0.002014, 0.001391, 0.000893, 0.001155, 0.001202, 0.001267, 0.001232, 0.001808, 0.002727, 0.001936, 0.002688, 0.0028, 0.003053, 0.004358, 0.003607, 0.00316, 0.004483, 0.003109, 0.003804, 0.005318, 0.005223, 0.008409, 0.008156, 0.013613, 0.018415, 0.015694, 0.017447, 0.017447, 0.017447, 0.016826, 0.017447, 0.017797, 0.013016, 0.017138, 0.015694, 0.037156, 0.025762, 0.015344, 0.016021, 0.013437, 0.01078, 0.011106, 0.007091, 0.007315, 0.004976, 0.004247, 0.004431, 0.003405, 0.003701, 0.003555, 0.002976, 0.00407, 0.004161, 0.003461, 0.002881, 0.003079, 0.002194, 0.002155, 0.001709, 0.002327, 0.002117, 0.002555, 0.002482, 0.003512, 0.003701, 0.004513, 0.003997, 0.003014, 0.002555, 0.002529, 0.002529, 0.002327, 0.001572, 0.001271, 0.001374, 0.001417, 0.000859, 0.000945, 0.000958, 0.000983, 0.001, 0.00152, 0.001155, 0.001202, 0.000958, 0.001434, 0.001743, 0.001623, 0.001649, 0.002503, 0.002327, 0.001533, 0.002155, 0.002581, 0.002435, 0.00231, 0.002276, 0.00231, 0.002435, 0.003341, 0.004358, 0.004388, 0.00283, 0.00283, 0.003461, 0.002555, 0.002014, 0.001417, 0.001649, 0.00231, 0.002211, 0.00243, 0.003431, 0.002155, 0.002482, 0.002117, 0.00316, 0.004577, 0.004577, 0.003701, 0.003821, 0.004775, 0.004208, 0.005249, 0.005623, 0.004921, 0.00777, 0.011106, 0.018415, 0.025762, 0.019109, 0.014783, 0.012727, 0.009483, 0.019109, 0.023534, 0.056825, 0.048328, 0.021816, 0.024393, 0.06312, 0.064632, 0.067594, 0.042364, 0.064632, 0.064632, 0.055536, 0.054297, 0.021816, 0.020522, 0.011669, 0.014586, 0.010672, 0.013821, 0.009728, 0.00962, 0.009015, 0.007555, 0.007555, 0.007555, 0.01227, 0.01204, 0.007259, 0.004646, 0.005503, 0.005799, 0.004388, 0.003997, 0.004208, 0.004483, 0.004513, 0.006619, 0.005799, 0.008624, 0.013016, 0.021381, 0.023963, 0.023087, 0.030611, 0.019401, 0.017797, 0.008804, 0.007495, 0.01227, 0.021816, 0.015344, 0.010672, 0.022306, 0.025316, 0.011903, 0.010372, 0.007177, 0.005011, 0.006078, 0.003963, 0.002581, 0.002194, 0.002057, 0.001305, 0.001305, 0.001434, 0.001541, 0.001855, 0.001533, 0.001112, 0.001112, 0.001499, 0.001936, 0.00225, 0.002727, 0.002705, 0.003924, 0.005734, 0.006701, 0.005734, 0.008804, 0.015078, 0.015344, 0.009294, 0.017138, 0.017138, 0.024393, 0.055536, 0.055536, 0.081712, 0.102787, 0.06184, 0.085092, 0.037156, 0.022306, 0.032017, 0.054297, 0.030003, 0.026338, 0.034884, 0.051831, 0.025762, 0.011518, 0.011106, 0.0198, 0.010131, 0.006894, 0.006482, 0.005249, 0.004835, 0.004775, 0.003727, 0.004161, 0.004208, 0.004161, 0.003461, 0.00283, 0.002529, 0.002529, 0.002276, 0.002276, 0.001434, 0.002211, 0.002366, 0.0028, 0.0028, 0.003701, 0.005011, 0.004431, 0.003924, 0.005011, 0.005872, 0.009483, 0.007555, 0.005011, 0.006194, 0.009401, 0.008156, 0.006988, 0.00962, 0.011903, 0.011903, 0.016528, 0.016528, 0.038858, 0.058088, 0.06312, 0.10481, 0.050641, 0.071867, 0.0704, 0.0704, 0.071867, 0.029376, 0.067594, 0.078022, 0.050641, 0.021816, 0.018415, 0.040537, 0.021816, 0.013265, 0.010672, 0.008409, 0.005623, 0.003671, 0.003555, 0.002396, 0.001499, 0.001417, 0.001541, 0.002276, 0.002366, 0.00246, 0.002503, 0.002138, 0.001808, 0.002327, 0.002512, 0.00359, 0.002555, 0.003014, 0.002606, 0.003053, 0.003109, 0.003804, 0.004646, 0.004646, 0.005623, 0.008409, 0.008409, 0.008525, 0.005683, 0.003924, 0.002688, 0.002705, 0.00316, 0.00389, 0.003366, 0.003276, 0.003246, 0.004483, 0.003701, 0.005683, 0.005932, 0.008723, 0.010131, 0.010221, 0.008624, 0.00777, 0.007315, 0.01204, 0.007315, 0.007422, 0.011106, 0.011106, 0.011342, 0.01227, 0.013265, 0.015078, 0.014586, 0.009294, 0.007645, 0.008002, 0.005503, 0.005249, 0.005734, 0.005932, 0.004835, 0.004247, 0.004247, 0.004388, 0.003246, 0.00316, 0.004315, 0.004315, 0.006374, 0.009096, 0.007555, 0.006142, 0.00543, 0.008525, 0.008156, 0.01078, 0.010372, 0.020876, 0.016528, 0.008804, 0.00558, 0.007645, 0.007495, 0.008723, 0.005872, 0.007091, 0.006619, 0.004736, 0.004775, 0.003276, 0.002366, 0.002035, 0.001872, 0.002727, 0.00225, 0.003276, 0.003212, 0.004577, 0.004161, 0.005086, 0.007877, 0.013265, 0.010372, 0.018415, 0.027463, 0.058088, 0.090864, 0.194234, 0.182256, 0.182256, 0.25031, 0.366687, 0.328603, 0.356642, 0.36309, 0.401658, 0.401658, 0.398279, 0.387226, 0.291804, 0.264545, 0.144935, 0.164327, 0.216401, 0.216401, 0.200174, 0.161087, 0.137348, 0.109221, 0.196879, 0.170161, 0.18812, 0.15008, 0.278302, 0.40511, 0.380708, 0.36309, 0.311707], '')</t>
  </si>
  <si>
    <t>UPI0001576DFD status=activ</t>
  </si>
  <si>
    <t>([0.486429, 0.534167, 0.4292, 0.418646, 0.468512, 0.483068, 0.40511, 0.339168, 0.284882, 0.318242, 0.366687, 0.41194, 0.4292, 0.324872, 0.390993, 0.370445, 0.390993, 0.301917, 0.288399, 0.370445, 0.339168, 0.284882, 0.275179, 0.352862, 0.40511, 0.394753, 0.398279, 0.374039, 0.352862, 0.418646, 0.42561, 0.41194, 0.401658, 0.384043, 0.394753, 0.318242, 0.356642, 0.25031, 0.298791, 0.281712, 0.298791, 0.203355, 0.284882, 0.281712, 0.209395, 0.182256, 0.182256, 0.185198, 0.278302, 0.271506, 0.239899, 0.25031, 0.236433, 0.247041, 0.170161, 0.239899, 0.232838, 0.219301, 0.219301, 0.170161, 0.18812, 0.173081, 0.264545, 0.264545, 0.179055, 0.25031, 0.167087, 0.137348, 0.111485, 0.120615, 0.134866, 0.096677, 0.088832, 0.090864, 0.085092, 0.083462, 0.0704, 0.129801, 0.132295, 0.206376, 0.311707, 0.308712, 0.301917, 0.271506, 0.18812, 0.191378, 0.11371, 0.196879, 0.222385, 0.268042, 0.268042, 0.318242, 0.40511, 0.40511, 0.401658, 0.401658, 0.494003, 0.436924, 0.418646, 0.324872, 0.328603, 0.332115, 0.232838, 0.229226, 0.229226, 0.324872, 0.342579, 0.359901, 0.342579, 0.236433, 0.196879, 0.196879, 0.167087, 0.106997, 0.058088, 0.06312, 0.036378, 0.035586, 0.035586, 0.034068, 0.060549, 0.060549, 0.058088, 0.066181, 0.043307, 0.044297, 0.024393, 0.020522, 0.024826, 0.030003, 0.045352, 0.036378, 0.040537, 0.067594, 0.094817, 0.129801, 0.083462, 0.118441, 0.094817, 0.094817, 0.081712, 0.05306, 0.043307, 0.040537, 0.034884, 0.051831, 0.051831, 0.051831, 0.096677, 0.118441, 0.067594, 0.048328, 0.037156, 0.030003, 0.027463, 0.017797, 0.020522, 0.036378, 0.049374, 0.051831, 0.060549, 0.060549, 0.092881, 0.109221, 0.064632, 0.064632, 0.069024, 0.081712, 0.134866, 0.132295, 0.132295, 0.118441, 0.137348, 0.15284, 0.158265, 0.134866, 0.239899, 0.26085, 0.225814, 0.137348, 0.161087, 0.185198, 0.209395, 0.21291, 0.182256, 0.182256, 0.295083, 0.200174, 0.196879, 0.196879, 0.206376, 0.15008, 0.232838, 0.30533, 0.359901, 0.264545, 0.295083, 0.295083, 0.301917, 0.31487, 0.332115, 0.328603, 0.359901, 0.268042, 0.288399, 0.318242, 0.339168, 0.247041, 0.264545, 0.179055, 0.179055, 0.170161, 0.236433, 0.222385, 0.21291, 0.257454, 0.25406, 0.268042, 0.170161, 0.158265, 0.167087, 0.222385, 0.229226, 0.243554, 0.247041, 0.147574, 0.086953, 0.127496, 0.191378, 0.17593, 0.179055, 0.155435, 0.161087, 0.132295, 0.132295, 0.111485, 0.116183, 0.185198, 0.17593, 0.291804, 0.216401, 0.21291, 0.173081, 0.182256, 0.144935, 0.239899, 0.339168, 0.461924, 0.380708, 0.26085, 0.257454, 0.264545, 0.200174, 0.196879, 0.222385, 0.225814, 0.257454, 0.243554, 0.247041, 0.243554, 0.243554, 0.30533, 0.284882, 0.275179, 0.185198, 0.209395, 0.196879, 0.191378, 0.170161, 0.247041, 0.264545, 0.268042, 0.291804, 0.295083, 0.26085, 0.236433, 0.239899, 0.247041, 0.147574, 0.144935, 0.086953, 0.050641, 0.026892, 0.028695, 0.023534, 0.037156, 0.044297, 0.043307, 0.045352, 0.026892, 0.016021, 0.016257, 0.016826, 0.023534, 0.034884, 0.044297, 0.037156, 0.036378, 0.020522, 0.026892, 0.028107, 0.050641, 0.069024, 0.125101, 0.06312, 0.069024, 0.042364, 0.0198, 0.020165, 0.021816, 0.022306, 0.032677, 0.036378, 0.059222, 0.047319, 0.059222, 0.056825, 0.048328, 0.034884, 0.032017, 0.05306, 0.05306, 0.035586, 0.044297, 0.048328, 0.05306, 0.100716, 0.161087, 0.278302, 0.247041, 0.222385, 0.25031, 0.200174, 0.288399, 0.225814, 0.196879, 0.206376, 0.196879, 0.268042, 0.308712, 0.352862, 0.324872, 0.243554, 0.222385, 0.120615, 0.116183, 0.158265, 0.158265, 0.158265, 0.120615, 0.086953, 0.086953, 0.100716, 0.100716, 0.069024, 0.081712, 0.132295, 0.122885, 0.137348, 0.139895, 0.125101, 0.109221, 0.127496, 0.194234, 0.278302, 0.394753, 0.384043, 0.41194, 0.384043, 0.298791, 0.321458, 0.321458, 0.247041, 0.278302, 0.349426, 0.335645, 0.370445, 0.370445, 0.394753, 0.301917, 0.31487, 0.374039, 0.480142, 0.4292, 0.342579, 0.359901, 0.26085, 0.170161, 0.111485, 0.109221, 0.164327, 0.109221, 0.173081, 0.257454, 0.278302, 0.275179, 0.264545, 0.291804, 0.21291, 0.15284, 0.236433, 0.232838, 0.132295, 0.069024, 0.088832, 0.15008, 0.15008, 0.229226, 0.332115, 0.418646, 0.328603, 0.295083, 0.298791, 0.301917, 0.321458, 0.222385, 0.257454, 0.332115, 0.281712, 0.26085, 0.324872, 0.232838, 0.219301, 0.288399, 0.380708, 0.36309, 0.332115, 0.318242, 0.308712, 0.332115, 0.232838, 0.232838, 0.278302, 0.295083, 0.301917, 0.30533, 0.324872, 0.219301, 0.164327, 0.194234, 0.278302, 0.281712, 0.359901, 0.288399, 0.342579, 0.26085, 0.278302, 0.30533, 0.275179, 0.288399, 0.278302, 0.377384, 0.490133, 0.40511, 0.436924, 0.342579, 0.288399, 0.359901, 0.436924, 0.408655, 0.42561, 0.418646, 0.41194, 0.384043, 0.458154, 0.436924, 0.436924, 0.321458, 0.321458, 0.36309, 0.352862, 0.352862, 0.342579, 0.232838, 0.332115, 0.374039, 0.461924, 0.390993, 0.281712, 0.281712, 0.377384, 0.247041, 0.236433, 0.232838, 0.216401, 0.144935, 0.078022, 0.122885, 0.206376, 0.216401, 0.203355, 0.185198, 0.161087, 0.164327, 0.271506, 0.271506, 0.271506, 0.268042, 0.271506, 0.278302, 0.194234, 0.125101, 0.21291, 0.222385, 0.209395, 0.194234, 0.295083, 0.40511, 0.346032, 0.264545, 0.264545, 0.200174, 0.222385, 0.232838, 0.239899, 0.222385, 0.139895, 0.132295, 0.132295, 0.185198, 0.288399, 0.295083, 0.394753, 0.384043, 0.356642, 0.284882, 0.288399, 0.278302, 0.268042, 0.359901, 0.436924, 0.339168, 0.377384, 0.394753, 0.366687, 0.342579, 0.288399, 0.308712, 0.308712, 0.222385, 0.281712, 0.268042, 0.359901, 0.264545, 0.257454, 0.284882, 0.374039, 0.408655, 0.328603, 0.247041, 0.194234, 0.132295, 0.15008, 0.17593, 0.10481, 0.129801, 0.147574, 0.200174, 0.271506, 0.284882, 0.394753, 0.366687, 0.394753, 0.398279, 0.40511, 0.328603, 0.301917, 0.301917, 0.271506, 0.346032, 0.444081, 0.366687, 0.390993, 0.450668, 0.436924, 0.541878, 0.440853, 0.436924, 0.465241, 0.374039, 0.332115, 0.308712, 0.328603, 0.311707, 0.239899, 0.239899, 0.328603, 0.264545, 0.25406, 0.321458, 0.324872, 0.236433, 0.36309, 0.418646, 0.4292, 0.433034, 0.414856, 0.5017, 0.494003, 0.380708, 0.422041, 0.447574, 0.444081, 0.332115, 0.25031, 0.30533, 0.377384, 0.284882, 0.352862, 0.321458, 0.311707, 0.324872, 0.408655, 0.380708, 0.398279, 0.31487, 0.321458, 0.335645, 0.342579, 0.346032, 0.440853, 0.394753, 0.374039, 0.384043, 0.494003, 0.585406, 0.517562, 0.461924, 0.575842, 0.604312, 0.541878, 0.458154, 0.461924, 0.472492, 0.468512, 0.465241, 0.521092, 0.433034, 0.4292, 0.387226, 0.414856, 0.408655, 0.472492, 0.483068, 0.450668, 0.398279, 0.374039, 0.42561, 0.486429, 0.436924, 0.41194, 0.525368], '')</t>
  </si>
  <si>
    <t>[1, 575, 597, 625, 626, 628, 629, 630, 636, 651]</t>
  </si>
  <si>
    <t>UPI0001576DFF status=activ</t>
  </si>
  <si>
    <t>([0.032677, 0.05306, 0.022306, 0.01227, 0.008409, 0.008624, 0.006567, 0.005872, 0.004775, 0.005734, 0.004689, 0.00407, 0.00283, 0.002761, 0.002688, 0.001872, 0.001318, 0.001748, 0.001288, 0.001906, 0.001906, 0.002881, 0.0028, 0.004161, 0.006078, 0.006421, 0.005318, 0.005378, 0.007031, 0.011342, 0.007645, 0.008075, 0.013016, 0.029376, 0.023087, 0.023087, 0.049374, 0.049374, 0.022306, 0.021381, 0.021381, 0.015694, 0.008624, 0.008723, 0.007091, 0.004775, 0.005011, 0.00543, 0.008624, 0.006039, 0.004513, 0.004483, 0.006142, 0.006142, 0.00407, 0.003671, 0.00283, 0.002688, 0.002688, 0.003478, 0.004775, 0.003701, 0.004921, 0.007315, 0.006374, 0.007495, 0.011669, 0.010221, 0.015078, 0.013437, 0.013265, 0.0198, 0.029376, 0.030003, 0.030003, 0.028695, 0.024393, 0.021381, 0.011342, 0.023534, 0.018787, 0.010672, 0.017447, 0.018415, 0.011342, 0.011518, 0.007555, 0.005734, 0.005872, 0.005872, 0.00407, 0.005932, 0.004358, 0.004358, 0.004483, 0.003461, 0.003276, 0.004611, 0.006988, 0.010926, 0.010221, 0.015078, 0.015078, 0.015344, 0.011106, 0.016826, 0.022306, 0.022667, 0.028695, 0.043307, 0.025316, 0.058088, 0.026892, 0.05306, 0.069024, 0.030611, 0.056825, 0.139895, 0.139895, 0.125101, 0.098513, 0.109221, 0.066181, 0.137348, 0.125101, 0.170161, 0.134866, 0.129801, 0.219301, 0.158265, 0.147574, 0.219301, 0.216401, 0.209395, 0.118441, 0.116183, 0.111485, 0.059222, 0.066181, 0.066181, 0.069024, 0.041405, 0.020165, 0.024826, 0.023087, 0.016826, 0.013265, 0.016826, 0.016528, 0.017797, 0.023534, 0.017447, 0.020522, 0.010672, 0.010509, 0.00962, 0.006142, 0.008804, 0.008895, 0.005623, 0.003607, 0.003461, 0.003478, 0.004483, 0.003701, 0.003701, 0.004358, 0.003512, 0.003804, 0.003366, 0.003341, 0.003864, 0.005503, 0.00543, 0.008804, 0.008895, 0.010509, 0.022667, 0.014075, 0.011106, 0.020522, 0.046336, 0.022667, 0.045352, 0.054297, 0.118441, 0.086953, 0.036378, 0.078022, 0.037156, 0.054297, 0.050641, 0.036378, 0.020522, 0.013437, 0.011903, 0.011903, 0.015078, 0.016528, 0.016826, 0.038042, 0.021816, 0.01078, 0.015344, 0.00962, 0.006039, 0.005799, 0.005249, 0.008525, 0.006374, 0.007177, 0.007177, 0.004646, 0.00558, 0.004646, 0.004775, 0.004646, 0.004689, 0.003821, 0.003821, 0.003512, 0.003079, 0.003924, 0.004247, 0.003727, 0.003671, 0.003671, 0.002761, 0.002529, 0.001533, 0.001709, 0.001374, 0.000833, 0.000833, 0.000412, 0.000631, 0.000447, 0.000283, 0.000309, 0.000305, 0.000266, 0.000262, 0.000202, 0.000146, 0.000292, 0.000253, 0.000326, 0.00061, 0.000507, 0.000893, 0.000945, 0.000721, 0.000721, 0.000713, 0.000799, 0.001417, 0.001103, 0.001103, 0.001499, 0.002155, 0.003366, 0.002366, 0.002396, 0.00225, 0.002276, 0.001499, 0.002211, 0.002662, 0.002349, 0.003298, 0.003298, 0.005011, 0.007091, 0.00777, 0.007645, 0.014075, 0.014075, 0.014075, 0.013613, 0.015694, 0.014586, 0.00962, 0.019109, 0.028695, 0.028107, 0.038042, 0.056825, 0.0704, 0.046336, 0.06184, 0.028695, 0.032017, 0.025762, 0.012491, 0.012491, 0.014075, 0.014315, 0.015078, 0.029376, 0.030611, 0.025316, 0.011518, 0.017138, 0.008804, 0.011106, 0.020165, 0.0198, 0.028107, 0.012727, 0.00962, 0.010131, 0.018106, 0.009483, 0.008156, 0.011669, 0.010221, 0.008804, 0.005318, 0.004483, 0.004577, 0.004577, 0.003405, 0.00515, 0.003478, 0.00515, 0.003512, 0.003512, 0.002503, 0.001692, 0.002555, 0.00389, 0.002662, 0.0028, 0.002976, 0.002623, 0.00225, 0.003366, 0.003671, 0.004483, 0.00407, 0.004135, 0.005799, 0.008156, 0.008156, 0.008624, 0.007031, 0.010509, 0.007877, 0.014783, 0.025762, 0.015694, 0.013821, 0.013265, 0.009096, 0.010131, 0.009483, 0.009728, 0.008156, 0.013265, 0.010372, 0.015344, 0.014315, 0.009977, 0.010131, 0.007031, 0.011903, 0.009401, 0.010221, 0.015344, 0.008624, 0.007495, 0.006567, 0.004775, 0.006194, 0.008002, 0.007877, 0.01227, 0.021816, 0.015078, 0.009187, 0.015694, 0.01204, 0.010131, 0.015078, 0.016021, 0.022667, 0.011106, 0.020165, 0.011669, 0.008624, 0.012727, 0.017138, 0.026892, 0.026892, 0.026892, 0.017447, 0.015694, 0.009865, 0.006619, 0.008276, 0.01227, 0.008002, 0.010372, 0.012727, 0.012491, 0.007315, 0.008895, 0.014075, 0.013016, 0.0198, 0.024826, 0.014075, 0.010672, 0.008525, 0.014586, 0.018415, 0.034068, 0.038042, 0.033407, 0.067594, 0.088832, 0.03976, 0.079919, 0.0704, 0.073402, 0.058088, 0.129801, 0.102787, 0.081712, 0.066181, 0.051831, 0.055536, 0.106997, 0.120615, 0.229226, 0.161087, 0.118441], '')</t>
  </si>
  <si>
    <t>UPI0001576E00 status=activ</t>
  </si>
  <si>
    <t>([0.002327, 0.003461, 0.004646, 0.006142, 0.006894, 0.007645, 0.007259, 0.008002, 0.009977, 0.013821, 0.021816, 0.028107, 0.028695, 0.051831, 0.046336, 0.090864, 0.147574, 0.243554, 0.288399, 0.387226, 0.422041, 0.538167, 0.553315, 0.557691, 0.562014, 0.562014, 0.613573, 0.59014, 0.525368, 0.433034, 0.384043, 0.366687, 0.374039, 0.288399, 0.216401, 0.30533, 0.298791, 0.288399, 0.301917, 0.243554, 0.232838, 0.26085, 0.229226, 0.229226, 0.15008, 0.088832, 0.088832, 0.088832, 0.142424, 0.18812, 0.232838, 0.232838, 0.222385, 0.216401, 0.321458, 0.387226, 0.408655, 0.377384, 0.298791, 0.247041, 0.257454, 0.17593, 0.15284, 0.191378, 0.111485, 0.173081, 0.173081, 0.203355, 0.209395, 0.25406, 0.295083, 0.332115, 0.332115, 0.342579, 0.257454, 0.275179, 0.284882, 0.229226, 0.264545, 0.352862, 0.301917, 0.352862, 0.454136, 0.483068, 0.440853, 0.454136, 0.480142, 0.545602, 0.545602, 0.525368, 0.476583, 0.465241, 0.454136, 0.509769, 0.401658, 0.42561, 0.308712, 0.275179, 0.30533, 0.243554, 0.167087, 0.185198, 0.225814, 0.206376, 0.219301, 0.222385, 0.291804, 0.239899, 0.278302, 0.298791, 0.236433, 0.216401, 0.225814, 0.200174, 0.118441, 0.18812, 0.17593, 0.179055, 0.21291, 0.229226, 0.26085, 0.308712, 0.366687, 0.370445, 0.366687, 0.377384, 0.401658, 0.418646, 0.418646, 0.387226, 0.30533, 0.380708, 0.380708, 0.384043, 0.377384, 0.384043, 0.301917, 0.380708, 0.380708, 0.288399, 0.18812, 0.191378, 0.21291, 0.216401, 0.147574, 0.155435, 0.139895, 0.173081, 0.17593, 0.216401, 0.257454, 0.257454, 0.232838, 0.232838, 0.222385, 0.278302, 0.264545, 0.239899, 0.236433, 0.311707, 0.390993, 0.480142, 0.505461, 0.42561, 0.42561, 0.490133, 0.486429, 0.490133, 0.36309, 0.318242, 0.321458, 0.219301, 0.200174, 0.182256, 0.206376, 0.179055, 0.139895, 0.127496, 0.222385, 0.236433, 0.236433, 0.257454, 0.25406, 0.25031, 0.222385, 0.15284, 0.170161, 0.196879, 0.206376, 0.281712, 0.318242, 0.295083, 0.349426, 0.352862, 0.384043, 0.301917, 0.25406, 0.295083, 0.335645, 0.321458, 0.232838, 0.164327, 0.164327, 0.170161, 0.096677, 0.185198, 0.264545, 0.243554, 0.144935, 0.15284, 0.17593, 0.092881, 0.106997, 0.122885, 0.125101, 0.118441, 0.17593, 0.25031, 0.216401, 0.25406, 0.229226, 0.295083, 0.366687, 0.31487, 0.284882, 0.414856, 0.36309, 0.321458], '')</t>
  </si>
  <si>
    <t>[21, 22, 23, 24, 25, 26, 27, 28, 87, 88, 89, 93, 162]</t>
  </si>
  <si>
    <t>UPI0001576E03 status=activ</t>
  </si>
  <si>
    <t>([0.06312, 0.085092, 0.086953, 0.147574, 0.179055, 0.229226, 0.182256, 0.120615, 0.083462, 0.10481, 0.120615, 0.088832, 0.060549, 0.055536, 0.054297, 0.092881, 0.0704, 0.0704, 0.111485, 0.200174, 0.191378, 0.109221, 0.096677, 0.056825, 0.048328, 0.025762, 0.020165, 0.030611, 0.051831, 0.090864, 0.046336, 0.027463, 0.051831, 0.092881, 0.096677, 0.094817, 0.10481, 0.125101, 0.144935, 0.085092, 0.060549, 0.06312, 0.092881, 0.109221, 0.196879, 0.203355, 0.332115, 0.374039, 0.268042, 0.288399, 0.301917, 0.370445, 0.370445, 0.335645, 0.264545, 0.182256, 0.185198, 0.185198, 0.191378, 0.173081, 0.236433, 0.232838, 0.264545, 0.225814, 0.137348, 0.092881, 0.071867, 0.060549, 0.031287, 0.058088, 0.050641, 0.026338, 0.020876, 0.0198, 0.024393, 0.037156, 0.066181, 0.06184, 0.056825, 0.029376, 0.028695, 0.036378, 0.024826, 0.021816, 0.034068, 0.0704, 0.111485, 0.086953, 0.045352, 0.047319, 0.047319, 0.031287, 0.059222, 0.100716, 0.17593, 0.144935, 0.085092, 0.047319, 0.059222, 0.059222, 0.055536, 0.045352, 0.043307, 0.083462, 0.037156, 0.042364, 0.038858, 0.023963, 0.03976, 0.038042, 0.035586, 0.023963, 0.020522, 0.018787, 0.017138, 0.017138, 0.020522, 0.020522, 0.042364, 0.023087, 0.014075, 0.026338, 0.06184, 0.06184, 0.031287, 0.069024, 0.036378, 0.038042, 0.034068, 0.034068, 0.035586, 0.067594, 0.10481, 0.179055, 0.185198, 0.116183, 0.06312, 0.06312, 0.106997, 0.073402, 0.134866, 0.222385, 0.134866, 0.106997, 0.088832, 0.090864, 0.096677, 0.086953, 0.046336, 0.079919, 0.060549, 0.0704, 0.083462, 0.083462, 0.086953, 0.047319, 0.081712, 0.071867, 0.078022, 0.083462, 0.081712, 0.055536, 0.055536, 0.055536, 0.031287, 0.038042, 0.0704, 0.036378, 0.040537, 0.081712, 0.047319, 0.064632, 0.120615, 0.100716, 0.100716, 0.06184, 0.116183, 0.067594, 0.081712, 0.041405, 0.038858, 0.030003, 0.035586, 0.034884, 0.060549, 0.081712, 0.081712, 0.066181, 0.11371, 0.170161, 0.094817, 0.094817, 0.049374, 0.020522, 0.011342, 0.009977, 0.013613, 0.008276, 0.008276, 0.01204, 0.019401, 0.020165, 0.017138, 0.011106, 0.01078, 0.011106, 0.009977, 0.010221, 0.011669, 0.01204, 0.01204, 0.011669, 0.019401, 0.019401, 0.038858, 0.067594, 0.081712, 0.083462, 0.161087, 0.25406, 0.155435, 0.10481, 0.111485, 0.209395, 0.298791, 0.301917, 0.185198, 0.298791, 0.25406, 0.264545, 0.173081, 0.179055, 0.179055, 0.17593, 0.185198, 0.216401, 0.264545, 0.264545, 0.155435, 0.158265, 0.15284, 0.25406, 0.30533, 0.271506, 0.225814, 0.196879, 0.167087, 0.291804, 0.232838, 0.25031, 0.200174, 0.324872], '')</t>
  </si>
  <si>
    <t>UPI0001576E06 status=activ</t>
  </si>
  <si>
    <t>([0.026892, 0.028107, 0.040537, 0.040537, 0.025316, 0.017447, 0.018106, 0.018787, 0.024393, 0.040537, 0.024826, 0.025316, 0.024393, 0.033407, 0.033407, 0.030611, 0.032017, 0.051831, 0.038858, 0.025762, 0.044297, 0.041405, 0.055536, 0.035586, 0.044297, 0.086953, 0.090864, 0.090864, 0.125101, 0.15284, 0.066181, 0.071867, 0.058088, 0.06184, 0.042364, 0.044297, 0.038042, 0.067594, 0.05306, 0.076542, 0.083462, 0.096677, 0.120615, 0.120615, 0.17593, 0.111485, 0.081712, 0.132295, 0.170161, 0.170161, 0.092881, 0.167087, 0.196879, 0.275179, 0.179055, 0.206376, 0.200174, 0.203355, 0.203355, 0.158265, 0.15284, 0.155435, 0.137348, 0.173081, 0.173081, 0.122885, 0.167087, 0.206376, 0.134866, 0.134866, 0.134866, 0.11371, 0.066181, 0.083462, 0.066181, 0.109221, 0.111485, 0.120615, 0.098513, 0.059222, 0.059222, 0.032017, 0.059222, 0.049374, 0.038042, 0.03976, 0.06184, 0.074921, 0.0704, 0.0704, 0.06312, 0.073402, 0.111485, 0.127496, 0.15008, 0.185198, 0.158265, 0.216401, 0.222385, 0.222385, 0.308712, 0.308712, 0.324872, 0.25031, 0.216401, 0.219301, 0.147574, 0.158265, 0.11371, 0.096677, 0.134866, 0.15284, 0.125101, 0.125101, 0.191378, 0.167087, 0.167087, 0.125101, 0.132295, 0.118441, 0.15284, 0.167087, 0.25406, 0.328603, 0.36309, 0.42561, 0.480142, 0.465241, 0.418646, 0.41194, 0.440853, 0.387226, 0.284882, 0.288399, 0.335645, 0.324872, 0.281712, 0.284882, 0.384043, 0.374039, 0.370445, 0.366687, 0.291804, 0.225814, 0.144935, 0.109221, 0.118441, 0.10481, 0.194234, 0.257454, 0.26085, 0.264545, 0.318242, 0.339168, 0.352862, 0.349426, 0.346032, 0.36309, 0.370445, 0.356642, 0.291804, 0.31487, 0.308712, 0.390993, 0.356642, 0.436924, 0.521092, 0.525368, 0.570702, 0.545602, 0.414856, 0.480142, 0.394753, 0.349426, 0.414856, 0.374039, 0.374039, 0.380708, 0.458154, 0.408655, 0.408655, 0.480142, 0.461924, 0.461924, 0.461924, 0.570702, 0.575842, 0.490133, 0.494003, 0.394753, 0.349426, 0.444081, 0.450668, 0.458154, 0.461924, 0.433034, 0.433034, 0.433034, 0.454136, 0.440853, 0.384043, 0.40511, 0.40511, 0.346032, 0.247041, 0.203355, 0.137348, 0.147574, 0.225814, 0.239899, 0.308712, 0.311707, 0.225814, 0.222385, 0.271506, 0.356642, 0.311707, 0.31487, 0.278302, 0.239899, 0.257454, 0.311707, 0.30533, 0.311707, 0.374039, 0.483068, 0.414856, 0.401658, 0.308712, 0.232838, 0.203355, 0.144935, 0.182256, 0.25406, 0.257454, 0.31487, 0.31487, 0.387226, 0.4292, 0.476583, 0.450668, 0.36309, 0.387226, 0.380708, 0.370445, 0.384043, 0.366687, 0.390993, 0.390993, 0.41194, 0.447574, 0.450668, 0.557691, 0.509769, 0.521092, 0.538167, 0.538167, 0.534167, 0.468512, 0.418646, 0.377384, 0.377384, 0.450668, 0.42561, 0.356642, 0.377384, 0.281712, 0.281712, 0.264545, 0.370445, 0.346032, 0.298791, 0.30533, 0.275179, 0.298791, 0.318242, 0.278302, 0.278302, 0.271506, 0.301917, 0.36309, 0.328603, 0.281712, 0.203355, 0.26085, 0.257454, 0.247041, 0.291804, 0.206376, 0.311707, 0.291804, 0.390993, 0.480142, 0.398279, 0.398279, 0.401658, 0.275179, 0.301917, 0.268042, 0.191378, 0.225814, 0.139895, 0.18812, 0.232838, 0.298791, 0.236433, 0.288399, 0.25031, 0.271506, 0.366687, 0.30533, 0.278302, 0.206376], '')</t>
  </si>
  <si>
    <t>[166, 167, 168, 169, 185, 186, 252, 253, 254, 255, 256, 257]</t>
  </si>
  <si>
    <t>UPI0001576E07 status=activ</t>
  </si>
  <si>
    <t>([0.308712, 0.25406, 0.291804, 0.31487, 0.271506, 0.295083, 0.257454, 0.284882, 0.308712, 0.268042, 0.17593, 0.173081, 0.173081, 0.301917, 0.158265, 0.116183, 0.102787, 0.102787, 0.058088, 0.076542, 0.028107, 0.024393, 0.040537, 0.019109, 0.010926, 0.008525, 0.005992, 0.004736, 0.003607, 0.003109, 0.002727, 0.002555, 0.003079, 0.002014, 0.001271, 0.001541, 0.002138, 0.002155, 0.001318, 0.001142, 0.001211, 0.002035, 0.00283, 0.002662, 0.002727, 0.002705, 0.004135, 0.003963, 0.005932, 0.008276, 0.010221, 0.01227, 0.025316, 0.013437, 0.030611, 0.031287, 0.024826, 0.011518, 0.009015, 0.012727, 0.025762, 0.017447, 0.015694, 0.008804, 0.005734, 0.005683, 0.005683, 0.005623, 0.008276, 0.007877, 0.005223, 0.005249, 0.004414, 0.004388, 0.004775, 0.004577, 0.006482, 0.005872, 0.005799, 0.006619, 0.008075, 0.008624, 0.008804, 0.006245, 0.008276, 0.010509, 0.013613, 0.015078, 0.009483, 0.009483, 0.006533, 0.006533, 0.006795, 0.008525, 0.005503, 0.006194, 0.004414, 0.003177, 0.004431, 0.004315, 0.004736, 0.003924, 0.003341, 0.002662, 0.00292, 0.002396, 0.002688, 0.002336, 0.002117, 0.001855, 0.001855, 0.001808, 0.001709, 0.001623, 0.001872, 0.002512, 0.002014, 0.002155, 0.002581, 0.001649, 0.002138, 0.001808, 0.00146, 0.001906, 0.003109, 0.002435, 0.002366, 0.001722, 0.002623, 0.002606, 0.003727, 0.00389, 0.00389, 0.006078, 0.004976, 0.003671, 0.004315, 0.006078, 0.006988, 0.007031, 0.00777, 0.006421, 0.004611, 0.005734, 0.00543, 0.004835, 0.007877, 0.013821, 0.014315, 0.008075, 0.014075, 0.014075, 0.014315, 0.013613, 0.012727, 0.008804, 0.016826, 0.009865, 0.006533, 0.007555, 0.009401, 0.017447, 0.017138, 0.016826, 0.021381, 0.023963, 0.015078, 0.017138, 0.009977, 0.009096, 0.010509, 0.007315, 0.005086, 0.004247, 0.004414, 0.003864, 0.004513, 0.00283, 0.003405, 0.003757, 0.003246, 0.00231, 0.001374, 0.001335, 0.001335, 0.001391, 0.001271, 0.001722, 0.001602, 0.001541, 0.002276, 0.00225, 0.00283, 0.0028, 0.002349, 0.0028, 0.002512, 0.003246, 0.004577, 0.005503, 0.005872, 0.007259, 0.008624, 0.01204, 0.024393, 0.023963, 0.024826, 0.023087, 0.011342, 0.01078, 0.01204, 0.008525, 0.007645, 0.005992, 0.006142, 0.006194, 0.004775, 0.004835, 0.00359, 0.00359, 0.0028, 0.003461, 0.003366, 0.002727, 0.002336, 0.00231, 0.003177, 0.002194, 0.002194, 0.00316, 0.002435, 0.002581, 0.003478, 0.004208, 0.005378, 0.00777, 0.00777, 0.008525, 0.011518, 0.015694, 0.017447, 0.023963, 0.026338, 0.014586, 0.025762, 0.030611, 0.030611, 0.016528, 0.037156, 0.019109, 0.021381, 0.025762, 0.019109, 0.015078, 0.015078, 0.010221, 0.006701, 0.006619, 0.009483, 0.009401, 0.01204, 0.011106, 0.007031, 0.005223, 0.007259, 0.007177, 0.006421, 0.006421, 0.00962, 0.005932, 0.008895, 0.008276, 0.010131, 0.010372, 0.009096, 0.010509, 0.012491, 0.013016, 0.013016, 0.008409, 0.007259, 0.007259, 0.005223, 0.008276, 0.01227, 0.01227, 0.00962, 0.018106, 0.01078, 0.008276, 0.013265, 0.008895, 0.009187, 0.006194, 0.005992, 0.005799, 0.006039, 0.005011, 0.00558, 0.005503, 0.008002, 0.009187, 0.007495, 0.008409, 0.00558, 0.003757, 0.002688, 0.0028, 0.002138, 0.002155, 0.001722, 0.001872, 0.002503, 0.001743, 0.002581, 0.003864, 0.005318, 0.005249, 0.007315, 0.009977, 0.017447, 0.013437, 0.011106, 0.011106, 0.013821, 0.022306, 0.040537, 0.083462, 0.098513, 0.164327, 0.30533, 0.505461], '')</t>
  </si>
  <si>
    <t>[331]</t>
  </si>
  <si>
    <t>UPI0001576E08 status=activ</t>
  </si>
  <si>
    <t>([0.342579, 0.21291, 0.196879, 0.229226, 0.21291, 0.125101, 0.15008, 0.17593, 0.111485, 0.071867, 0.071867, 0.056825, 0.054297, 0.067594, 0.040537, 0.036378, 0.032017, 0.058088, 0.030611, 0.023963, 0.028695, 0.026892, 0.056825, 0.038042, 0.041405, 0.041405, 0.046336, 0.035586, 0.035586, 0.079919, 0.15284, 0.182256, 0.225814, 0.225814, 0.225814, 0.298791, 0.291804, 0.295083, 0.247041, 0.31487, 0.31487, 0.196879, 0.170161, 0.15008, 0.206376, 0.118441, 0.147574, 0.194234, 0.243554, 0.247041, 0.222385, 0.229226, 0.147574, 0.11371, 0.06312, 0.069024, 0.069024, 0.066181, 0.137348, 0.179055, 0.18812, 0.185198, 0.275179, 0.30533, 0.342579, 0.377384, 0.494003, 0.454136, 0.40511, 0.366687, 0.332115, 0.335645, 0.222385, 0.321458, 0.321458, 0.321458, 0.21291, 0.225814, 0.243554, 0.173081, 0.173081, 0.10481, 0.147574, 0.173081, 0.18812, 0.094817, 0.098513, 0.056825, 0.056825, 0.106997, 0.137348, 0.096677, 0.049374, 0.050641, 0.048328, 0.083462, 0.158265, 0.164327, 0.129801, 0.120615, 0.147574, 0.139895, 0.137348, 0.109221, 0.092881, 0.085092, 0.142424, 0.11371, 0.137348, 0.100716, 0.090864, 0.086953, 0.125101, 0.222385, 0.278302, 0.206376, 0.127496, 0.122885, 0.196879, 0.15284, 0.15008, 0.125101, 0.132295, 0.120615, 0.17593, 0.142424, 0.142424, 0.155435, 0.185198, 0.158265, 0.203355, 0.209395, 0.129801, 0.161087, 0.090864, 0.090864, 0.15008, 0.243554, 0.239899, 0.247041, 0.26085, 0.278302, 0.216401, 0.179055, 0.284882, 0.25406, 0.203355, 0.209395, 0.196879, 0.203355, 0.278302, 0.31487, 0.21291, 0.219301, 0.147574, 0.203355, 0.25031, 0.243554, 0.275179, 0.275179, 0.236433, 0.281712, 0.185198, 0.281712, 0.31487, 0.31487, 0.359901, 0.458154, 0.454136, 0.454136, 0.359901, 0.25031, 0.264545, 0.275179, 0.264545, 0.25031, 0.281712, 0.18812, 0.17593, 0.15284, 0.155435, 0.182256, 0.182256, 0.232838, 0.144935, 0.083462, 0.049374, 0.024826, 0.023963, 0.024393, 0.024393, 0.033407, 0.054297, 0.054297, 0.058088, 0.06184, 0.111485, 0.066181, 0.111485, 0.120615, 0.111485, 0.066181, 0.067594, 0.051831, 0.035586, 0.064632, 0.122885, 0.18812, 0.288399, 0.203355, 0.132295, 0.134866, 0.161087, 0.120615, 0.073402, 0.111485, 0.18812, 0.17593, 0.17593, 0.18812, 0.15284, 0.182256, 0.264545, 0.179055, 0.179055, 0.257454, 0.225814, 0.18812, 0.129801, 0.125101, 0.191378, 0.295083, 0.209395, 0.209395, 0.30533, 0.291804, 0.191378, 0.194234, 0.191378, 0.291804, 0.275179, 0.31487, 0.18812, 0.206376, 0.291804, 0.36309, 0.377384, 0.444081, 0.472492, 0.454136, 0.450668, 0.380708, 0.359901, 0.461924, 0.370445, 0.370445, 0.468512, 0.59508, 0.575842, 0.575842, 0.450668, 0.450668, 0.476583, 0.59508, 0.549308, 0.461924, 0.387226, 0.308712, 0.281712, 0.25406, 0.342579, 0.359901, 0.339168, 0.25406, 0.243554, 0.239899, 0.203355, 0.191378, 0.122885, 0.081712, 0.083462, 0.120615, 0.122885, 0.098513, 0.098513, 0.10481, 0.106997, 0.134866, 0.200174, 0.127496, 0.090864, 0.048328, 0.043307, 0.051831, 0.079919, 0.078022, 0.11371, 0.139895, 0.120615, 0.18812, 0.18812, 0.116183, 0.147574, 0.085092, 0.092881, 0.092881, 0.092881, 0.179055, 0.142424, 0.090864, 0.083462, 0.147574, 0.239899, 0.278302, 0.342579, 0.359901, 0.332115, 0.268042, 0.271506, 0.21291, 0.21291, 0.191378, 0.284882, 0.17593, 0.185198, 0.185198, 0.196879, 0.194234, 0.161087, 0.222385, 0.308712, 0.41194, 0.401658, 0.31487, 0.185198, 0.120615, 0.120615, 0.085092, 0.125101, 0.098513, 0.167087, 0.179055, 0.278302, 0.185198, 0.291804, 0.342579, 0.301917, 0.298791, 0.196879, 0.216401, 0.216401, 0.216401, 0.17593, 0.185198, 0.179055, 0.271506, 0.321458, 0.216401, 0.31487, 0.339168, 0.366687, 0.356642, 0.308712, 0.30533, 0.408655, 0.301917, 0.335645, 0.380708, 0.384043, 0.444081, 0.328603, 0.335645, 0.229226, 0.17593, 0.17593, 0.173081, 0.170161, 0.139895, 0.25406, 0.25406, 0.219301, 0.229226, 0.164327, 0.191378, 0.158265, 0.147574, 0.236433, 0.15284, 0.144935, 0.134866, 0.158265, 0.257454, 0.26085, 0.359901, 0.450668, 0.352862, 0.359901, 0.275179, 0.349426, 0.311707, 0.209395, 0.17593, 0.144935, 0.132295, 0.134866, 0.191378, 0.18812, 0.118441, 0.120615, 0.069024, 0.03976, 0.043307, 0.045352, 0.054297, 0.054297, 0.054297, 0.092881, 0.100716, 0.179055, 0.120615, 0.120615, 0.167087, 0.229226, 0.26085, 0.370445, 0.281712, 0.164327, 0.164327, 0.164327, 0.206376, 0.308712, 0.408655, 0.356642, 0.308712, 0.271506, 0.268042, 0.271506, 0.203355, 0.243554, 0.15284, 0.142424, 0.118441, 0.081712, 0.083462, 0.085092, 0.085092, 0.085092, 0.173081, 0.18812, 0.206376, 0.179055, 0.167087, 0.127496, 0.158265, 0.196879, 0.203355, 0.137348, 0.081712, 0.081712, 0.078022, 0.134866, 0.222385, 0.257454, 0.278302, 0.185198, 0.15284, 0.139895, 0.232838, 0.125101, 0.118441, 0.142424, 0.196879, 0.21291, 0.161087, 0.161087, 0.155435, 0.170161, 0.239899, 0.232838, 0.264545, 0.311707, 0.219301, 0.173081, 0.182256, 0.247041, 0.268042, 0.308712, 0.328603, 0.311707, 0.41194, 0.31487, 0.346032, 0.311707, 0.295083, 0.398279, 0.301917, 0.271506, 0.225814, 0.194234, 0.271506, 0.291804, 0.247041, 0.342579, 0.36309, 0.31487, 0.278302], '')</t>
  </si>
  <si>
    <t>[257, 258, 259, 263, 264]</t>
  </si>
  <si>
    <t>UPI0001576E0C status=activ</t>
  </si>
  <si>
    <t>([0.236433, 0.132295, 0.170161, 0.243554, 0.298791, 0.281712, 0.318242, 0.236433, 0.301917, 0.321458, 0.257454, 0.194234, 0.139895, 0.137348, 0.173081, 0.275179, 0.328603, 0.275179, 0.247041, 0.209395, 0.170161, 0.164327, 0.25031, 0.167087, 0.073402, 0.081712, 0.056825, 0.05306, 0.094817, 0.042364, 0.042364, 0.073402, 0.142424, 0.139895, 0.142424, 0.116183, 0.06312, 0.058088, 0.073402, 0.064632, 0.086953, 0.079919, 0.06312, 0.066181, 0.116183, 0.209395, 0.194234, 0.291804, 0.18812, 0.161087, 0.144935, 0.096677, 0.098513, 0.073402, 0.092881, 0.051831, 0.100716, 0.098513, 0.094817, 0.073402, 0.139895, 0.129801, 0.164327, 0.120615, 0.129801, 0.127496, 0.127496, 0.127496, 0.127496, 0.15284, 0.179055, 0.298791, 0.318242, 0.232838, 0.170161, 0.142424, 0.144935, 0.085092, 0.144935, 0.142424, 0.170161, 0.088832, 0.071867, 0.076542, 0.076542, 0.049374, 0.058088, 0.056825, 0.050641, 0.024826, 0.022667, 0.019109, 0.011518, 0.014315, 0.012491, 0.019401, 0.017797, 0.033407, 0.067594, 0.037156, 0.03976, 0.049374, 0.106997, 0.073402, 0.078022, 0.0704, 0.094817, 0.090864, 0.100716, 0.111485, 0.132295, 0.206376, 0.203355, 0.206376, 0.11371, 0.206376, 0.209395, 0.232838, 0.185198, 0.137348, 0.206376, 0.167087, 0.100716, 0.069024, 0.125101, 0.074921], '')</t>
  </si>
  <si>
    <t>UPI0001576E12 status=activ</t>
  </si>
  <si>
    <t>([0.050641, 0.036378, 0.022667, 0.03976, 0.056825, 0.078022, 0.100716, 0.125101, 0.179055, 0.216401, 0.155435, 0.196879, 0.170161, 0.25406, 0.173081, 0.21291, 0.225814, 0.321458, 0.324872, 0.332115, 0.40511, 0.30533, 0.328603, 0.387226, 0.281712, 0.25406, 0.281712, 0.25031, 0.170161, 0.158265, 0.102787, 0.147574, 0.120615, 0.161087, 0.158265, 0.158265, 0.116183, 0.182256, 0.182256, 0.194234, 0.17593, 0.179055, 0.200174, 0.170161, 0.170161, 0.284882, 0.311707, 0.182256, 0.134866, 0.219301, 0.144935, 0.209395, 0.25031, 0.288399, 0.281712, 0.284882, 0.26085, 0.366687, 0.284882, 0.200174, 0.194234, 0.155435, 0.179055, 0.264545, 0.25031, 0.200174, 0.203355, 0.203355, 0.225814, 0.318242, 0.31487, 0.380708, 0.308712, 0.308712, 0.311707, 0.229226, 0.137348, 0.155435, 0.144935, 0.21291, 0.236433, 0.232838, 0.18812, 0.161087, 0.122885, 0.170161, 0.25406, 0.191378, 0.200174, 0.236433, 0.236433, 0.222385, 0.247041, 0.247041, 0.275179, 0.281712, 0.380708, 0.4292, 0.51388, 0.4292, 0.335645, 0.398279, 0.42561, 0.538167, 0.549308, 0.604312, 0.517562, 0.414856, 0.356642, 0.384043, 0.436924, 0.36309, 0.390993, 0.335645, 0.311707, 0.25031, 0.243554, 0.182256, 0.158265, 0.170161, 0.21291, 0.26085, 0.26085, 0.271506, 0.26085, 0.173081, 0.17593, 0.206376, 0.295083, 0.394753, 0.281712, 0.18812, 0.25031, 0.236433, 0.275179, 0.335645, 0.288399, 0.281712, 0.324872, 0.40511, 0.387226, 0.380708, 0.42561, 0.436924, 0.324872, 0.219301, 0.301917, 0.321458, 0.359901, 0.374039, 0.384043, 0.472492, 0.59917, 0.494003, 0.458154, 0.447574, 0.436924, 0.525368, 0.454136, 0.450668, 0.359901, 0.356642, 0.408655, 0.366687, 0.278302, 0.356642, 0.472492, 0.468512, 0.408655, 0.359901, 0.346032, 0.25031, 0.239899, 0.225814, 0.311707, 0.264545, 0.236433, 0.191378, 0.164327, 0.219301, 0.185198, 0.161087, 0.170161, 0.158265, 0.185198, 0.268042, 0.284882, 0.295083, 0.236433, 0.229226, 0.278302, 0.203355, 0.25031, 0.275179, 0.288399, 0.21291, 0.26085, 0.26085, 0.349426, 0.370445, 0.374039, 0.339168, 0.352862, 0.346032, 0.352862, 0.352862, 0.271506, 0.247041, 0.222385, 0.30533, 0.239899, 0.288399, 0.398279, 0.346032, 0.25031, 0.247041, 0.301917, 0.25406, 0.291804, 0.311707, 0.291804, 0.191378, 0.247041, 0.25406, 0.25031, 0.243554, 0.243554, 0.318242, 0.332115, 0.271506, 0.284882, 0.324872, 0.247041, 0.161087, 0.232838, 0.311707, 0.295083, 0.31487, 0.31487, 0.278302, 0.26085, 0.257454, 0.352862, 0.366687, 0.352862, 0.352862, 0.352862, 0.352862, 0.346032, 0.356642, 0.422041, 0.311707, 0.346032, 0.301917, 0.26085, 0.278302, 0.291804, 0.25031, 0.25406, 0.342579, 0.380708, 0.390993, 0.433034, 0.359901, 0.321458, 0.342579, 0.356642, 0.284882, 0.18812, 0.222385, 0.127496, 0.122885, 0.164327, 0.185198, 0.281712, 0.384043, 0.374039, 0.278302, 0.328603, 0.295083, 0.278302, 0.278302, 0.209395, 0.200174, 0.291804, 0.335645, 0.308712, 0.30533, 0.30533, 0.339168, 0.229226, 0.328603, 0.232838, 0.257454, 0.278302, 0.25406, 0.268042, 0.291804, 0.384043, 0.384043, 0.394753, 0.40511, 0.387226, 0.454136, 0.370445, 0.370445, 0.366687, 0.390993, 0.352862, 0.444081, 0.525368, 0.5017, 0.51388, 0.553315, 0.553315, 0.444081, 0.472492, 0.468512, 0.41194, 0.366687, 0.324872, 0.349426, 0.268042, 0.229226, 0.257454, 0.308712, 0.295083, 0.257454, 0.25406, 0.185198, 0.173081, 0.167087, 0.222385, 0.219301, 0.298791, 0.31487, 0.40511, 0.342579, 0.332115, 0.356642, 0.321458, 0.308712, 0.30533, 0.288399, 0.36309, 0.268042, 0.298791, 0.25406, 0.196879, 0.281712, 0.377384, 0.394753, 0.384043, 0.342579, 0.36309, 0.359901, 0.359901, 0.380708, 0.398279, 0.433034, 0.436924, 0.538167, 0.59014, 0.494003, 0.490133, 0.458154, 0.494003, 0.380708, 0.454136, 0.549308, 0.476583, 0.394753, 0.384043, 0.384043, 0.370445, 0.339168, 0.324872, 0.321458, 0.308712, 0.366687, 0.257454, 0.158265, 0.158265, 0.100716, 0.161087, 0.264545, 0.232838, 0.200174, 0.308712, 0.275179, 0.232838, 0.298791, 0.380708, 0.301917, 0.301917, 0.370445, 0.339168, 0.342579, 0.222385, 0.222385, 0.139895, 0.182256, 0.295083, 0.264545, 0.346032, 0.26085, 0.194234, 0.219301, 0.200174, 0.200174, 0.122885, 0.081712, 0.066181, 0.067594, 0.067594, 0.044297, 0.032677, 0.020165, 0.020522, 0.048328, 0.048328, 0.085092, 0.067594, 0.066181, 0.069024, 0.045352, 0.06312, 0.094817, 0.046336, 0.081712, 0.083462, 0.173081, 0.278302, 0.308712, 0.332115, 0.380708, 0.450668, 0.538167, 0.562014, 0.570702, 0.497853, 0.41194, 0.359901, 0.359901, 0.370445, 0.36309, 0.36309, 0.349426, 0.349426, 0.36309, 0.36309, 0.356642, 0.332115, 0.335645, 0.335645, 0.216401, 0.25406, 0.247041, 0.25031, 0.30533, 0.295083, 0.324872, 0.275179, 0.232838, 0.298791, 0.288399, 0.288399, 0.308712, 0.356642, 0.335645, 0.418646, 0.394753, 0.374039, 0.339168, 0.30533, 0.271506, 0.374039, 0.328603, 0.284882], '')</t>
  </si>
  <si>
    <t>[98, 103, 104, 105, 106, 152, 157, 310, 311, 312, 313, 314, 361, 362, 369, 437, 438, 439]</t>
  </si>
  <si>
    <t>UPI0001576E13 status=activ</t>
  </si>
  <si>
    <t>([0.191378, 0.247041, 0.278302, 0.321458, 0.342579, 0.36309, 0.390993, 0.408655, 0.328603, 0.380708, 0.288399, 0.298791, 0.301917, 0.349426, 0.288399, 0.301917, 0.359901, 0.356642, 0.418646, 0.321458, 0.243554, 0.164327, 0.109221, 0.109221, 0.102787, 0.106997, 0.11371, 0.129801, 0.10481, 0.161087, 0.144935, 0.236433, 0.288399, 0.219301, 0.17593, 0.257454, 0.232838, 0.268042, 0.18812, 0.137348, 0.21291, 0.298791, 0.387226, 0.458154, 0.374039, 0.342579, 0.25406, 0.25406, 0.232838, 0.17593, 0.129801, 0.129801, 0.081712, 0.058088, 0.090864, 0.158265, 0.120615, 0.120615, 0.071867, 0.122885, 0.109221, 0.083462, 0.088832, 0.059222, 0.038042, 0.064632, 0.051831, 0.085092, 0.054297, 0.030611, 0.034068, 0.054297, 0.054297, 0.074921, 0.096677, 0.05306, 0.024393, 0.030611, 0.031287, 0.028107, 0.028107, 0.046336, 0.038042, 0.018787, 0.027463, 0.047319, 0.024393, 0.0198, 0.020165, 0.031287, 0.056825, 0.11371, 0.129801, 0.100716, 0.122885, 0.071867, 0.0704, 0.076542, 0.048328, 0.03976, 0.085092, 0.047319, 0.032017, 0.032017, 0.069024, 0.034068, 0.029376, 0.036378, 0.079919, 0.051831, 0.051831, 0.031287, 0.026892, 0.013016, 0.009187, 0.009401, 0.011518, 0.015344, 0.025316, 0.038042, 0.037156, 0.025762, 0.035586, 0.044297, 0.058088, 0.038042, 0.071867, 0.054297, 0.079919, 0.043307], '')</t>
  </si>
  <si>
    <t>UPI0001576E16 status=activ</t>
  </si>
  <si>
    <t>([0.017447, 0.026338, 0.016826, 0.026338, 0.050641, 0.050641, 0.079919, 0.078022, 0.078022, 0.106997, 0.134866, 0.098513, 0.100716, 0.10481, 0.106997, 0.059222, 0.11371, 0.139895, 0.164327, 0.147574, 0.229226, 0.132295, 0.076542, 0.15008, 0.081712, 0.081712, 0.055536, 0.051831, 0.064632, 0.096677, 0.096677, 0.054297, 0.106997, 0.102787, 0.096677, 0.094817, 0.18812, 0.147574, 0.139895, 0.090864, 0.173081, 0.179055, 0.173081, 0.26085, 0.26085, 0.36309, 0.295083, 0.349426, 0.239899, 0.243554, 0.182256, 0.167087, 0.25406, 0.173081, 0.096677, 0.094817, 0.109221, 0.10481, 0.134866, 0.11371, 0.18812, 0.102787, 0.054297, 0.088832, 0.102787, 0.071867, 0.069024, 0.069024, 0.086953, 0.090864, 0.050641, 0.03976, 0.041405, 0.048328, 0.083462, 0.15008, 0.125101, 0.216401, 0.164327, 0.10481, 0.094817, 0.085092, 0.158265, 0.209395, 0.17593, 0.173081, 0.203355, 0.203355, 0.203355, 0.132295, 0.144935, 0.164327, 0.196879, 0.191378, 0.109221, 0.083462, 0.083462, 0.083462, 0.067594, 0.094817, 0.120615, 0.111485, 0.111485, 0.090864, 0.066181, 0.11371, 0.083462, 0.085092, 0.069024, 0.094817, 0.100716, 0.090864, 0.134866, 0.098513, 0.049374, 0.096677, 0.116183, 0.109221, 0.109221, 0.056825, 0.049374, 0.049374, 0.10481, 0.058088, 0.03976, 0.0704, 0.050641, 0.036378, 0.035586, 0.036378, 0.022667, 0.021381, 0.045352, 0.056825, 0.11371, 0.137348, 0.139895, 0.094817, 0.056825, 0.056825, 0.071867, 0.071867, 0.086953, 0.050641, 0.098513, 0.191378, 0.206376, 0.25031, 0.247041, 0.216401, 0.257454, 0.25406, 0.25031, 0.222385, 0.161087, 0.144935, 0.137348, 0.094817, 0.139895, 0.179055, 0.209395, 0.191378, 0.191378, 0.191378, 0.271506, 0.182256, 0.088832, 0.079919, 0.060549, 0.102787, 0.129801, 0.102787, 0.106997, 0.194234, 0.191378, 0.229226, 0.232838, 0.335645, 0.377384, 0.342579, 0.398279, 0.401658, 0.380708, 0.295083, 0.295083, 0.243554, 0.321458, 0.418646, 0.408655, 0.4292, 0.414856, 0.387226, 0.408655, 0.472492, 0.42561, 0.398279, 0.359901, 0.321458, 0.247041], '')</t>
  </si>
  <si>
    <t>UPI0001576E17 status=activ</t>
  </si>
  <si>
    <t>([0.009294, 0.014586, 0.024393, 0.034884, 0.019401, 0.015694, 0.023963, 0.016826, 0.023087, 0.023963, 0.032017, 0.045352, 0.044297, 0.076542, 0.041405, 0.06312, 0.060549, 0.054297, 0.054297, 0.030003, 0.047319, 0.094817, 0.055536, 0.040537, 0.033407, 0.05306, 0.069024, 0.069024, 0.069024, 0.081712, 0.055536, 0.042364, 0.042364, 0.023963, 0.020522, 0.035586, 0.024393, 0.024393, 0.050641, 0.094817, 0.161087, 0.155435, 0.120615, 0.179055, 0.142424, 0.17593, 0.206376, 0.137348, 0.102787, 0.173081, 0.116183, 0.116183, 0.142424, 0.085092, 0.144935, 0.185198, 0.125101, 0.203355, 0.216401, 0.127496, 0.122885, 0.100716, 0.096677, 0.066181, 0.05306, 0.090864, 0.085092, 0.047319, 0.078022, 0.060549, 0.06184, 0.079919, 0.139895, 0.069024, 0.058088, 0.031287, 0.031287, 0.032017, 0.040537, 0.038858, 0.038858, 0.044297, 0.056825, 0.034884, 0.067594, 0.083462, 0.042364, 0.023963, 0.049374, 0.060549, 0.05306, 0.028107, 0.027463, 0.018106, 0.020165, 0.040537, 0.079919, 0.078022, 0.125101, 0.100716, 0.074921, 0.076542, 0.074921, 0.03976, 0.073402, 0.056825, 0.031287, 0.058088, 0.10481, 0.074921, 0.046336, 0.086953, 0.090864, 0.049374, 0.081712, 0.155435, 0.116183, 0.109221, 0.10481, 0.056825, 0.031287, 0.031287, 0.031287, 0.028695, 0.042364, 0.037156, 0.046336, 0.085092, 0.085092, 0.090864, 0.060549, 0.064632, 0.050641, 0.094817, 0.179055, 0.102787, 0.094817, 0.069024, 0.069024, 0.037156, 0.033407, 0.060549, 0.041405, 0.074921, 0.040537, 0.064632, 0.03976, 0.024393, 0.024826, 0.025316, 0.024393, 0.050641, 0.074921, 0.05306, 0.028695, 0.017138, 0.030611, 0.023534, 0.032017, 0.031287, 0.058088, 0.094817, 0.058088, 0.109221, 0.134866, 0.222385, 0.203355, 0.203355, 0.206376, 0.125101, 0.078022, 0.043307, 0.03976, 0.022667, 0.03976, 0.0704, 0.064632, 0.067594, 0.088832, 0.127496, 0.0704, 0.037156, 0.05306, 0.088832, 0.066181, 0.042364, 0.022306, 0.017138, 0.025762, 0.043307, 0.046336, 0.073402, 0.102787, 0.102787, 0.118441, 0.066181, 0.05306, 0.049374, 0.049374, 0.06184, 0.042364, 0.079919, 0.147574, 0.161087, 0.098513, 0.098513, 0.132295, 0.225814, 0.225814, 0.239899, 0.15284, 0.170161, 0.10481, 0.155435, 0.094817, 0.086953, 0.100716, 0.127496, 0.229226, 0.236433, 0.216401, 0.167087, 0.098513, 0.046336, 0.037156, 0.083462, 0.10481, 0.098513, 0.092881, 0.118441, 0.06184, 0.086953, 0.10481, 0.106997, 0.069024, 0.092881, 0.100716, 0.161087, 0.10481, 0.05306, 0.038858, 0.037156, 0.076542, 0.083462, 0.129801, 0.102787, 0.067594, 0.073402, 0.0704, 0.073402, 0.076542, 0.106997, 0.132295, 0.161087, 0.239899, 0.194234, 0.239899, 0.318242, 0.206376, 0.278302, 0.281712, 0.281712, 0.191378, 0.185198, 0.271506, 0.311707, 0.356642, 0.387226, 0.370445, 0.298791, 0.30533, 0.298791, 0.346032, 0.380708, 0.301917, 0.298791, 0.398279, 0.374039, 0.346032, 0.440853, 0.422041, 0.521092, 0.562014, 0.716283, 0.675549, 0.661982, 0.618285], '')</t>
  </si>
  <si>
    <t>[281, 282, 283, 284, 285, 286]</t>
  </si>
  <si>
    <t>UPI0001576E18 status=activ</t>
  </si>
  <si>
    <t>([0.281712, 0.161087, 0.194234, 0.111485, 0.15284, 0.194234, 0.25031, 0.278302, 0.321458, 0.239899, 0.232838, 0.182256, 0.11371, 0.129801, 0.100716, 0.050641, 0.111485, 0.10481, 0.125101, 0.102787, 0.102787, 0.161087, 0.222385, 0.129801, 0.206376, 0.203355, 0.118441, 0.125101, 0.125101, 0.064632, 0.096677, 0.06184, 0.06184, 0.090864, 0.079919, 0.096677, 0.18812, 0.111485, 0.06184, 0.060549, 0.045352, 0.045352, 0.042364, 0.051831, 0.106997, 0.120615, 0.06184, 0.064632, 0.059222, 0.064632, 0.127496, 0.155435, 0.25031, 0.25406, 0.200174, 0.161087, 0.109221, 0.079919, 0.106997, 0.18812, 0.196879, 0.301917, 0.264545, 0.271506, 0.167087, 0.098513, 0.051831, 0.102787, 0.18812, 0.196879, 0.120615, 0.116183, 0.122885, 0.10481, 0.10481, 0.092881, 0.06184, 0.06184, 0.083462, 0.064632, 0.051831, 0.031287, 0.025762, 0.042364, 0.034884, 0.035586, 0.069024, 0.122885, 0.122885, 0.111485, 0.049374, 0.088832, 0.079919, 0.056825, 0.038858, 0.038042, 0.086953, 0.147574, 0.144935, 0.071867, 0.125101, 0.144935, 0.182256, 0.173081, 0.173081, 0.164327, 0.271506, 0.164327, 0.185198, 0.15008, 0.098513, 0.17593, 0.106997, 0.118441, 0.15284, 0.134866, 0.206376, 0.206376, 0.144935, 0.239899, 0.229226, 0.225814, 0.196879, 0.257454, 0.158265, 0.085092, 0.116183, 0.109221, 0.116183, 0.098513, 0.058088, 0.076542, 0.056825, 0.058088, 0.059222, 0.06312, 0.073402, 0.081712, 0.040537, 0.079919, 0.05306, 0.106997, 0.058088, 0.059222, 0.03976, 0.079919, 0.139895, 0.147574, 0.158265, 0.26085, 0.268042, 0.380708, 0.408655, 0.454136, 0.447574, 0.468512, 0.483068, 0.613573, 0.59917, 0.712013, 0.585406, 0.59014, 0.529623, 0.632174, 0.553315, 0.553315, 0.465241, 0.458154, 0.414856, 0.387226, 0.339168, 0.298791, 0.275179, 0.239899, 0.196879, 0.30533, 0.203355], '')</t>
  </si>
  <si>
    <t>[157, 158, 159, 160, 161, 162, 163, 164, 165]</t>
  </si>
  <si>
    <t>UPI0001576E1B status=activ</t>
  </si>
  <si>
    <t>([0.041405, 0.06184, 0.024826, 0.026338, 0.043307, 0.060549, 0.036378, 0.024393, 0.035586, 0.045352, 0.034884, 0.054297, 0.030003, 0.017797, 0.010926, 0.017797, 0.031287, 0.073402, 0.111485, 0.122885, 0.066181, 0.067594, 0.071867, 0.086953, 0.066181, 0.048328, 0.026892, 0.031287, 0.067594, 0.0704, 0.083462, 0.085092, 0.079919, 0.079919, 0.147574, 0.239899, 0.25406, 0.185198, 0.200174, 0.142424, 0.078022, 0.092881, 0.073402, 0.0704, 0.059222, 0.118441, 0.116183, 0.194234, 0.281712, 0.281712, 0.170161, 0.086953, 0.088832, 0.044297, 0.085092, 0.088832, 0.044297, 0.020522, 0.025762, 0.022306, 0.026892, 0.029376, 0.051831, 0.0704, 0.081712, 0.081712, 0.041405, 0.051831, 0.023534, 0.013613, 0.011903, 0.019109, 0.041405, 0.066181, 0.058088, 0.056825, 0.028695, 0.030003, 0.06184, 0.076542, 0.042364, 0.047319, 0.041405, 0.047319, 0.024393, 0.013016, 0.014586, 0.023087, 0.014075, 0.016257, 0.016021, 0.016021, 0.013437, 0.009728, 0.010672, 0.020522, 0.022306, 0.040537, 0.085092, 0.083462, 0.047319, 0.046336, 0.044297, 0.094817, 0.06184, 0.06184, 0.116183, 0.203355, 0.161087, 0.239899, 0.356642, 0.450668, 0.352862, 0.398279, 0.342579, 0.247041, 0.247041, 0.239899, 0.243554, 0.134866, 0.116183, 0.182256, 0.243554, 0.200174, 0.185198, 0.179055, 0.284882, 0.271506, 0.275179, 0.194234, 0.179055, 0.132295, 0.111485, 0.17593, 0.137348, 0.209395, 0.281712, 0.222385, 0.173081, 0.122885], '')</t>
  </si>
  <si>
    <t>UPI0001576E2D status=activ</t>
  </si>
  <si>
    <t>([0.019401, 0.015694, 0.018106, 0.020876, 0.017447, 0.019401, 0.015078, 0.011669, 0.013265, 0.014586, 0.011903, 0.010131, 0.007555, 0.005799, 0.008156, 0.005932, 0.006039, 0.008156, 0.008409, 0.008156, 0.013437, 0.013265, 0.019401, 0.023087, 0.030003, 0.045352, 0.055536, 0.06184, 0.109221, 0.109221, 0.139895, 0.219301, 0.236433, 0.318242, 0.31487, 0.301917, 0.444081, 0.541878, 0.461924, 0.458154, 0.458154, 0.418646, 0.414856, 0.328603, 0.332115, 0.236433, 0.25406, 0.18812, 0.257454, 0.268042, 0.31487, 0.301917, 0.301917, 0.301917, 0.301917, 0.36309, 0.359901, 0.335645, 0.268042, 0.25406, 0.164327, 0.167087, 0.102787, 0.179055, 0.268042, 0.271506, 0.387226, 0.284882, 0.349426, 0.257454, 0.216401, 0.147574, 0.090864, 0.098513, 0.122885, 0.125101, 0.125101, 0.127496, 0.071867, 0.092881, 0.144935, 0.206376, 0.206376, 0.268042, 0.271506, 0.194234, 0.167087, 0.137348, 0.18812, 0.18812, 0.247041, 0.288399, 0.356642, 0.433034, 0.414856, 0.414856, 0.380708, 0.40511, 0.422041, 0.472492, 0.5017, 0.505461, 0.538167, 0.534167, 0.56648, 0.454136, 0.521092, 0.562014, 0.585406, 0.585406, 0.483068, 0.51388, 0.465241, 0.480142, 0.497853, 0.414856, 0.465241, 0.51388, 0.450668, 0.450668, 0.483068, 0.458154, 0.377384, 0.394753, 0.398279, 0.374039, 0.461924, 0.472492, 0.472492, 0.377384, 0.374039, 0.433034, 0.40511, 0.436924, 0.394753, 0.380708, 0.394753, 0.380708, 0.298791, 0.366687, 0.366687, 0.332115, 0.332115, 0.328603, 0.311707, 0.321458, 0.318242, 0.318242, 0.232838, 0.232838, 0.232838, 0.257454, 0.291804, 0.324872, 0.257454, 0.219301, 0.219301, 0.25406, 0.288399, 0.288399, 0.298791, 0.281712, 0.222385, 0.18812, 0.271506, 0.291804, 0.194234, 0.219301, 0.219301, 0.30533, 0.232838, 0.31487, 0.328603, 0.239899, 0.209395, 0.278302, 0.349426, 0.352862, 0.394753, 0.394753, 0.398279, 0.284882, 0.257454, 0.264545, 0.268042, 0.271506, 0.25406, 0.349426, 0.346032, 0.243554, 0.164327, 0.167087, 0.106997, 0.100716, 0.100716, 0.06312, 0.067594, 0.071867, 0.073402, 0.067594, 0.032017, 0.048328, 0.094817, 0.06312, 0.10481, 0.088832, 0.083462, 0.090864, 0.102787, 0.086953, 0.155435, 0.15008, 0.129801, 0.129801, 0.076542, 0.125101, 0.219301, 0.209395, 0.196879, 0.196879, 0.127496, 0.194234, 0.191378, 0.18812, 0.209395, 0.179055, 0.264545, 0.17593, 0.164327, 0.142424, 0.142424, 0.081712, 0.092881, 0.164327, 0.239899, 0.324872, 0.257454, 0.26085, 0.26085, 0.257454, 0.257454, 0.342579, 0.257454, 0.191378, 0.161087, 0.236433, 0.17593, 0.17593, 0.295083, 0.308712, 0.21291, 0.275179, 0.275179, 0.275179, 0.268042, 0.179055, 0.155435, 0.222385, 0.206376, 0.144935, 0.170161, 0.11371, 0.116183, 0.11371, 0.139895, 0.088832, 0.088832, 0.15284, 0.094817, 0.092881, 0.069024, 0.129801, 0.0704, 0.125101, 0.109221, 0.0704, 0.118441, 0.139895, 0.139895, 0.144935, 0.15008, 0.129801, 0.127496, 0.125101, 0.122885, 0.147574, 0.243554, 0.232838, 0.203355, 0.275179, 0.21291, 0.222385, 0.179055, 0.236433, 0.194234, 0.295083, 0.380708, 0.352862], '')</t>
  </si>
  <si>
    <t>[37, 100, 101, 102, 103, 104, 106, 107, 108, 109, 111, 117]</t>
  </si>
  <si>
    <t>UPI0001576E33 status=activ</t>
  </si>
  <si>
    <t>([0.236433, 0.173081, 0.216401, 0.216401, 0.167087, 0.209395, 0.170161, 0.229226, 0.275179, 0.30533, 0.264545, 0.209395, 0.179055, 0.139895, 0.18812, 0.122885, 0.194234, 0.295083, 0.216401, 0.200174, 0.281712, 0.196879, 0.281712, 0.30533, 0.335645, 0.414856, 0.324872, 0.422041, 0.398279, 0.414856, 0.332115, 0.36309, 0.465241, 0.521092, 0.450668, 0.332115, 0.418646, 0.42561, 0.42561, 0.480142, 0.472492, 0.472492, 0.575842, 0.468512, 0.359901, 0.278302, 0.271506, 0.374039, 0.31487, 0.318242, 0.301917, 0.295083, 0.328603, 0.301917, 0.298791, 0.36309, 0.458154, 0.454136, 0.349426, 0.31487, 0.342579, 0.318242, 0.349426, 0.346032, 0.346032, 0.436924, 0.521092, 0.549308, 0.549308, 0.604312, 0.490133, 0.447574, 0.509769, 0.41194, 0.454136, 0.440853, 0.380708, 0.387226, 0.356642, 0.454136, 0.414856, 0.422041, 0.418646, 0.408655, 0.418646, 0.5017, 0.5017, 0.41194, 0.352862, 0.275179, 0.275179, 0.281712, 0.21291, 0.25406, 0.349426, 0.339168, 0.342579, 0.342579, 0.335645, 0.374039, 0.374039, 0.436924, 0.349426, 0.394753, 0.40511, 0.394753, 0.394753, 0.359901, 0.418646, 0.480142, 0.480142, 0.433034, 0.553315, 0.680603, 0.632174, 0.521092, 0.517562, 0.486429, 0.59014, 0.59917, 0.585406, 0.59508, 0.59508, 0.59014, 0.570702, 0.553315, 0.570702, 0.59014, 0.622677, 0.675549, 0.59508, 0.56648, 0.608892, 0.490133, 0.505461, 0.541878, 0.642678, 0.604312, 0.685117, 0.680603, 0.63748, 0.538167, 0.549308, 0.557691, 0.632174, 0.657645, 0.529623, 0.545602, 0.534167, 0.444081, 0.370445, 0.408655, 0.51388, 0.408655, 0.472492, 0.472492, 0.436924, 0.377384, 0.408655, 0.387226, 0.359901, 0.384043, 0.480142, 0.433034, 0.4292, 0.352862, 0.349426, 0.352862, 0.257454, 0.275179, 0.275179, 0.342579, 0.328603, 0.291804, 0.394753, 0.398279, 0.301917, 0.25406, 0.239899, 0.247041, 0.247041, 0.179055, 0.120615, 0.109221, 0.15008, 0.147574, 0.209395, 0.206376, 0.298791, 0.356642, 0.346032, 0.440853, 0.447574, 0.36309, 0.390993, 0.380708, 0.380708, 0.401658, 0.497853, 0.604312, 0.59014, 0.538167, 0.666105, 0.661982, 0.58069, 0.454136, 0.472492, 0.433034, 0.356642, 0.356642, 0.332115, 0.26085, 0.247041, 0.243554, 0.342579, 0.247041, 0.243554, 0.216401, 0.295083, 0.275179, 0.179055, 0.182256, 0.134866, 0.132295, 0.139895, 0.18812, 0.295083, 0.191378, 0.25406, 0.31487, 0.196879, 0.236433, 0.311707, 0.243554, 0.247041, 0.243554, 0.339168, 0.370445, 0.41194, 0.41194, 0.4292, 0.538167, 0.557691, 0.632174, 0.534167, 0.51388, 0.4292, 0.311707, 0.398279, 0.414856, 0.335645, 0.41194, 0.394753, 0.377384, 0.444081, 0.342579, 0.301917, 0.219301, 0.127496, 0.122885, 0.088832, 0.079919, 0.079919, 0.088832, 0.116183, 0.100716, 0.137348, 0.203355, 0.288399, 0.281712, 0.298791, 0.295083, 0.321458, 0.346032, 0.318242, 0.216401, 0.298791, 0.339168, 0.414856, 0.4292, 0.422041, 0.483068, 0.480142, 0.36309, 0.36309, 0.346032, 0.387226, 0.335645, 0.257454, 0.257454, 0.232838, 0.203355, 0.25406, 0.17593, 0.170161, 0.142424, 0.247041, 0.243554, 0.203355, 0.219301, 0.298791, 0.222385, 0.134866, 0.144935, 0.225814, 0.196879, 0.134866, 0.120615, 0.194234, 0.247041, 0.185198, 0.18812, 0.111485, 0.129801, 0.194234, 0.200174, 0.185198, 0.111485, 0.096677, 0.122885, 0.132295, 0.132295, 0.134866, 0.15284, 0.120615, 0.125101, 0.079919, 0.137348, 0.200174, 0.179055, 0.179055, 0.268042, 0.219301, 0.328603, 0.356642, 0.377384, 0.359901, 0.472492, 0.59014, 0.632174, 0.486429, 0.370445, 0.352862, 0.4292, 0.490133, 0.486429, 0.505461, 0.59917, 0.472492, 0.490133, 0.51388, 0.450668, 0.450668, 0.541878, 0.444081, 0.394753, 0.356642, 0.335645, 0.275179, 0.222385, 0.18812, 0.298791, 0.401658, 0.374039, 0.342579], '')</t>
  </si>
  <si>
    <t>[33, 42, 66, 67, 68, 69, 72, 85, 86, 112, 113, 114, 115, 116, 118, 119, 120, 121, 122, 123, 124, 125, 126, 127, 128, 129, 130, 131, 132, 134, 135, 136, 137, 138, 139, 140, 141, 142, 143, 144, 145, 146, 147, 148, 152, 199, 200, 201, 202, 203, 204, 241, 242, 243, 244, 245, 338, 339, 346, 347, 350, 353]</t>
  </si>
  <si>
    <t>UPI0001576E34 status=activ</t>
  </si>
  <si>
    <t>([0.076542, 0.122885, 0.074921, 0.109221, 0.134866, 0.164327, 0.11371, 0.147574, 0.092881, 0.069024, 0.090864, 0.125101, 0.090864, 0.088832, 0.134866, 0.10481, 0.092881, 0.074921, 0.074921, 0.073402, 0.111485, 0.11371, 0.120615, 0.194234, 0.216401, 0.239899, 0.167087, 0.236433, 0.15284, 0.25031, 0.25031, 0.216401, 0.125101, 0.125101, 0.18812, 0.127496, 0.158265, 0.185198, 0.278302, 0.352862, 0.377384, 0.377384, 0.346032, 0.268042, 0.179055, 0.167087, 0.098513, 0.161087, 0.109221, 0.17593, 0.102787, 0.15284, 0.129801, 0.222385, 0.284882, 0.206376, 0.30533, 0.229226, 0.209395, 0.196879, 0.170161, 0.100716, 0.094817, 0.11371, 0.098513, 0.134866, 0.076542, 0.120615, 0.079919, 0.137348, 0.137348, 0.194234, 0.170161, 0.243554, 0.203355, 0.147574, 0.236433, 0.21291, 0.206376, 0.206376, 0.209395, 0.25031, 0.321458, 0.321458, 0.332115, 0.352862, 0.390993, 0.465241, 0.486429, 0.521092, 0.5017, 0.525368, 0.494003, 0.51388, 0.490133, 0.521092, 0.613573, 0.59508, 0.525368, 0.534167, 0.505461, 0.398279, 0.328603, 0.352862, 0.366687, 0.384043, 0.461924, 0.450668, 0.374039, 0.342579, 0.295083, 0.318242, 0.216401, 0.203355, 0.232838, 0.257454, 0.25031, 0.257454, 0.219301, 0.275179, 0.339168, 0.36309, 0.387226, 0.444081, 0.433034, 0.40511, 0.352862, 0.318242, 0.298791, 0.366687, 0.359901, 0.454136, 0.398279, 0.494003, 0.653063], '')</t>
  </si>
  <si>
    <t>[89, 90, 91, 93, 95, 96, 97, 98, 99, 100, 134]</t>
  </si>
  <si>
    <t>UPI0001576E36 status=activ</t>
  </si>
  <si>
    <t>([0.380708, 0.264545, 0.25406, 0.31487, 0.359901, 0.422041, 0.339168, 0.275179, 0.21291, 0.155435, 0.15008, 0.179055, 0.182256, 0.182256, 0.200174, 0.278302, 0.182256, 0.21291, 0.301917, 0.209395, 0.21291, 0.125101, 0.191378, 0.191378, 0.182256, 0.147574, 0.086953, 0.144935, 0.182256, 0.182256, 0.264545, 0.268042, 0.194234, 0.194234, 0.21291, 0.18812, 0.116183, 0.155435, 0.078022, 0.05306, 0.100716, 0.060549, 0.069024, 0.073402, 0.094817, 0.106997, 0.137348, 0.125101, 0.118441, 0.118441, 0.194234, 0.129801, 0.173081, 0.247041, 0.161087, 0.127496, 0.134866, 0.139895, 0.185198, 0.278302, 0.243554, 0.25031, 0.339168, 0.339168, 0.243554, 0.170161, 0.164327, 0.147574, 0.239899, 0.170161, 0.142424, 0.129801, 0.196879, 0.109221, 0.125101, 0.132295, 0.109221, 0.06184, 0.120615, 0.081712, 0.045352, 0.088832, 0.074921, 0.071867, 0.127496, 0.132295, 0.194234, 0.185198, 0.122885, 0.067594, 0.106997, 0.167087, 0.173081, 0.147574, 0.194234, 0.170161, 0.161087, 0.219301, 0.308712, 0.311707, 0.36309, 0.483068, 0.465241, 0.436924, 0.458154, 0.422041, 0.497853, 0.472492, 0.444081, 0.534167, 0.666105, 0.666105, 0.613573, 0.58069, 0.63748], '')</t>
  </si>
  <si>
    <t>[109, 110, 111, 112, 113, 114]</t>
  </si>
  <si>
    <t>UPI0001576E39 status=activ</t>
  </si>
  <si>
    <t>([0.222385, 0.291804, 0.222385, 0.25031, 0.288399, 0.321458, 0.349426, 0.298791, 0.318242, 0.349426, 0.30533, 0.25031, 0.295083, 0.291804, 0.380708, 0.387226, 0.271506, 0.271506, 0.271506, 0.288399, 0.298791, 0.332115, 0.324872, 0.401658, 0.374039, 0.308712, 0.203355, 0.173081, 0.200174, 0.129801, 0.122885, 0.18812, 0.191378, 0.185198, 0.11371, 0.109221, 0.122885, 0.209395, 0.236433, 0.206376, 0.167087, 0.155435, 0.15008, 0.090864, 0.083462, 0.069024, 0.109221, 0.18812, 0.222385, 0.25406, 0.335645, 0.25031, 0.229226, 0.229226, 0.15008, 0.206376, 0.21291, 0.185198, 0.185198, 0.232838, 0.264545, 0.26085, 0.170161, 0.092881, 0.125101, 0.137348, 0.120615, 0.066181, 0.071867, 0.067594, 0.045352, 0.051831, 0.088832, 0.088832, 0.098513, 0.083462, 0.106997, 0.102787, 0.10481, 0.059222, 0.055536, 0.040537, 0.029376, 0.031287, 0.064632, 0.085092, 0.06312, 0.059222, 0.109221, 0.10481, 0.06312, 0.10481, 0.094817, 0.100716, 0.10481, 0.127496, 0.139895, 0.081712, 0.081712, 0.06312, 0.086953, 0.069024, 0.120615, 0.185198, 0.264545, 0.200174, 0.200174, 0.229226, 0.239899, 0.15284, 0.100716, 0.125101, 0.076542, 0.076542, 0.079919, 0.043307, 0.06312, 0.120615, 0.185198, 0.132295, 0.10481, 0.134866, 0.122885, 0.069024, 0.078022, 0.088832, 0.073402, 0.069024, 0.071867, 0.0704, 0.139895, 0.158265, 0.142424, 0.142424, 0.111485, 0.109221, 0.106997, 0.090864, 0.094817, 0.076542, 0.11371, 0.15008, 0.161087, 0.116183, 0.191378, 0.18812, 0.144935, 0.170161, 0.106997, 0.11371, 0.18812, 0.137348, 0.094817, 0.147574, 0.200174, 0.243554, 0.142424, 0.15284, 0.129801, 0.116183, 0.137348, 0.078022, 0.055536, 0.029376, 0.067594, 0.06312, 0.056825, 0.0704, 0.10481, 0.185198, 0.106997, 0.100716, 0.081712, 0.094817, 0.10481, 0.10481, 0.125101, 0.134866, 0.225814, 0.257454, 0.271506, 0.281712, 0.380708, 0.436924, 0.529623, 0.505461, 0.418646, 0.390993, 0.387226, 0.284882, 0.219301, 0.318242, 0.291804, 0.308712, 0.394753, 0.387226, 0.356642, 0.328603, 0.328603, 0.308712, 0.239899, 0.26085, 0.271506, 0.284882, 0.216401, 0.144935, 0.098513, 0.170161, 0.196879, 0.21291, 0.21291, 0.278302, 0.295083, 0.346032, 0.398279, 0.401658, 0.284882, 0.31487, 0.284882, 0.332115, 0.342579, 0.4292, 0.31487, 0.21291, 0.216401, 0.328603, 0.4292, 0.5017, 0.486429, 0.521092, 0.51388, 0.608892, 0.5017, 0.370445, 0.281712, 0.281712, 0.281712, 0.390993, 0.308712, 0.301917, 0.31487, 0.26085, 0.247041, 0.301917, 0.301917, 0.219301, 0.182256, 0.144935, 0.15284, 0.167087, 0.11371, 0.109221, 0.079919, 0.118441, 0.142424, 0.225814, 0.236433, 0.25031, 0.161087, 0.239899, 0.200174, 0.155435, 0.191378, 0.120615, 0.15284, 0.236433, 0.243554, 0.271506, 0.311707, 0.271506, 0.25406, 0.206376, 0.125101, 0.194234, 0.222385, 0.26085, 0.161087, 0.158265, 0.155435, 0.155435, 0.158265, 0.239899, 0.349426, 0.349426, 0.454136, 0.440853, 0.346032, 0.41194, 0.4292, 0.387226, 0.390993, 0.291804, 0.390993, 0.454136, 0.374039, 0.264545, 0.30533, 0.384043, 0.295083, 0.219301, 0.311707, 0.30533, 0.288399, 0.275179, 0.288399, 0.278302, 0.288399, 0.374039, 0.291804, 0.291804, 0.25406, 0.284882, 0.414856, 0.40511, 0.359901, 0.374039, 0.472492, 0.458154, 0.461924, 0.553315, 0.549308, 0.5017, 0.517562, 0.521092, 0.538167, 0.41194, 0.349426, 0.346032, 0.25406, 0.335645, 0.318242, 0.36309, 0.335645, 0.278302, 0.247041, 0.318242, 0.377384, 0.328603, 0.291804, 0.247041, 0.200174], '')</t>
  </si>
  <si>
    <t>[184, 185, 227, 229, 230, 231, 232, 319, 320, 321, 322, 323, 324]</t>
  </si>
  <si>
    <t>UPI0001576E3D status=activ</t>
  </si>
  <si>
    <t>([0.206376, 0.147574, 0.109221, 0.142424, 0.090864, 0.125101, 0.161087, 0.185198, 0.25031, 0.284882, 0.209395, 0.236433, 0.342579, 0.339168, 0.278302, 0.295083, 0.374039, 0.281712, 0.31487, 0.281712, 0.31487, 0.288399, 0.271506, 0.352862, 0.349426, 0.349426, 0.359901, 0.356642, 0.359901, 0.291804, 0.281712, 0.311707, 0.278302, 0.281712, 0.288399, 0.349426, 0.356642, 0.278302, 0.271506, 0.243554, 0.203355, 0.203355, 0.257454, 0.25031, 0.239899, 0.239899, 0.291804, 0.275179, 0.185198, 0.185198, 0.125101, 0.132295, 0.118441, 0.11371, 0.102787, 0.111485, 0.116183, 0.096677, 0.137348, 0.137348, 0.137348, 0.203355, 0.127496, 0.11371, 0.185198, 0.111485, 0.116183, 0.094817, 0.092881, 0.158265, 0.173081, 0.209395, 0.21291, 0.232838, 0.291804, 0.298791, 0.247041, 0.21291, 0.291804, 0.191378, 0.278302, 0.281712, 0.288399, 0.291804, 0.291804, 0.281712, 0.374039, 0.284882, 0.31487, 0.318242, 0.308712, 0.295083, 0.278302, 0.236433, 0.308712, 0.295083, 0.264545, 0.311707, 0.257454, 0.196879, 0.291804, 0.206376, 0.132295, 0.125101, 0.194234, 0.21291, 0.222385, 0.229226, 0.31487, 0.356642, 0.268042, 0.18812, 0.109221, 0.167087, 0.139895, 0.139895, 0.142424, 0.194234, 0.185198, 0.185198, 0.21291, 0.21291, 0.21291, 0.21291, 0.139895, 0.085092, 0.071867, 0.066181, 0.032677, 0.0198, 0.018787, 0.018787, 0.032017, 0.060549, 0.035586, 0.054297, 0.030003, 0.029376, 0.016826, 0.016257, 0.028107, 0.023087, 0.024826, 0.034068, 0.060549, 0.100716, 0.090864, 0.067594, 0.043307, 0.085092, 0.086953, 0.050641, 0.109221, 0.11371, 0.120615, 0.120615, 0.125101, 0.194234, 0.194234, 0.268042, 0.18812, 0.170161, 0.203355, 0.194234, 0.216401, 0.137348, 0.137348, 0.236433, 0.291804, 0.295083, 0.301917, 0.295083, 0.398279, 0.275179, 0.264545, 0.291804, 0.380708, 0.380708, 0.387226, 0.349426, 0.278302, 0.295083, 0.30533, 0.339168, 0.278302, 0.301917, 0.390993, 0.321458, 0.229226, 0.200174, 0.232838, 0.216401, 0.321458, 0.271506, 0.328603, 0.291804, 0.25406, 0.179055, 0.18812, 0.194234, 0.194234, 0.232838, 0.281712, 0.247041, 0.21291, 0.268042, 0.21291, 0.173081, 0.232838, 0.339168, 0.359901], '')</t>
  </si>
  <si>
    <t>UPI0001576E3F status=activ</t>
  </si>
  <si>
    <t>([0.05306, 0.083462, 0.05306, 0.079919, 0.125101, 0.17593, 0.144935, 0.164327, 0.106997, 0.127496, 0.155435, 0.191378, 0.134866, 0.137348, 0.17593, 0.179055, 0.17593, 0.209395, 0.275179, 0.271506, 0.281712, 0.335645, 0.324872, 0.414856, 0.41194, 0.311707, 0.295083, 0.328603, 0.232838, 0.335645, 0.26085, 0.26085, 0.179055, 0.284882, 0.370445, 0.380708, 0.433034, 0.401658, 0.308712, 0.324872, 0.332115, 0.332115, 0.366687, 0.380708, 0.264545, 0.26085, 0.356642, 0.295083, 0.247041, 0.352862, 0.288399, 0.291804, 0.291804, 0.295083, 0.271506, 0.275179, 0.308712, 0.332115, 0.349426, 0.4292, 0.342579, 0.339168, 0.25031, 0.236433, 0.206376, 0.311707, 0.308712, 0.21291, 0.21291, 0.298791, 0.21291, 0.243554, 0.328603, 0.346032, 0.422041, 0.4292, 0.436924, 0.40511, 0.401658, 0.418646, 0.414856, 0.525368, 0.486429, 0.613573, 0.521092, 0.465241, 0.465241, 0.497853, 0.5017, 0.5017, 0.380708, 0.387226, 0.41194, 0.318242, 0.30533, 0.335645, 0.236433, 0.222385, 0.21291, 0.191378, 0.191378, 0.179055, 0.142424, 0.10481, 0.090864, 0.155435, 0.132295, 0.11371, 0.100716, 0.15008, 0.134866, 0.144935, 0.206376, 0.239899, 0.332115, 0.301917, 0.243554, 0.339168, 0.356642, 0.356642, 0.30533, 0.30533, 0.308712, 0.25406, 0.301917, 0.281712, 0.271506, 0.298791, 0.247041, 0.161087, 0.161087, 0.196879, 0.318242, 0.236433, 0.203355, 0.225814, 0.25031, 0.25031, 0.236433, 0.229226, 0.17593, 0.264545, 0.264545, 0.25031, 0.301917, 0.311707, 0.346032, 0.308712, 0.284882, 0.335645, 0.41194, 0.387226, 0.422041, 0.387226, 0.418646, 0.332115, 0.308712, 0.321458, 0.349426, 0.352862, 0.342579, 0.342579, 0.229226, 0.15284, 0.134866, 0.098513, 0.069024, 0.06312, 0.064632, 0.076542, 0.102787, 0.06312, 0.094817, 0.081712, 0.079919, 0.067594, 0.079919, 0.074921, 0.0704, 0.038858, 0.025316, 0.015344, 0.020876, 0.041405, 0.073402, 0.071867, 0.125101, 0.194234, 0.147574, 0.144935, 0.179055, 0.167087, 0.216401, 0.106997, 0.106997, 0.120615, 0.139895, 0.11371, 0.0704, 0.076542, 0.127496, 0.17593, 0.170161, 0.111485, 0.10481, 0.049374, 0.064632, 0.035586, 0.036378, 0.059222, 0.074921, 0.096677, 0.094817, 0.111485, 0.125101, 0.15284, 0.147574, 0.200174, 0.216401, 0.295083, 0.203355, 0.179055, 0.185198, 0.278302, 0.278302, 0.288399, 0.30533, 0.209395, 0.308712, 0.275179, 0.170161, 0.18812, 0.137348, 0.137348, 0.137348, 0.206376, 0.196879, 0.125101, 0.122885, 0.185198, 0.182256, 0.257454, 0.301917, 0.21291, 0.182256, 0.179055, 0.173081, 0.271506, 0.321458, 0.321458, 0.291804, 0.387226, 0.370445, 0.42561, 0.42561, 0.433034, 0.436924, 0.41194, 0.5017, 0.51388, 0.521092, 0.509769, 0.497853, 0.465241, 0.562014, 0.613573, 0.750527, 0.73685, 0.712013, 0.76285, 0.724957], '')</t>
  </si>
  <si>
    <t>[81, 83, 84, 88, 89, 258, 259, 260, 261, 264, 265, 266, 267, 268, 269, 270]</t>
  </si>
  <si>
    <t>UPI0001576E40 status=activ</t>
  </si>
  <si>
    <t>([0.021381, 0.021381, 0.023963, 0.034884, 0.020165, 0.015078, 0.023087, 0.030611, 0.032677, 0.047319, 0.058088, 0.040537, 0.059222, 0.060549, 0.040537, 0.022667, 0.028695, 0.020522, 0.0198, 0.016257, 0.032677, 0.040537, 0.051831, 0.048328, 0.028107, 0.066181, 0.109221, 0.096677, 0.094817, 0.120615, 0.116183, 0.116183, 0.191378, 0.225814, 0.15008, 0.179055, 0.17593, 0.196879, 0.173081, 0.17593, 0.203355, 0.196879, 0.236433, 0.25031, 0.288399, 0.394753, 0.275179, 0.167087, 0.179055, 0.158265, 0.144935, 0.134866, 0.116183, 0.118441, 0.054297, 0.098513, 0.088832, 0.142424, 0.129801, 0.129801, 0.069024, 0.127496, 0.064632, 0.040537, 0.031287, 0.018787, 0.017797, 0.029376, 0.069024, 0.069024, 0.102787, 0.0704, 0.069024, 0.046336, 0.025316, 0.051831, 0.032017, 0.026892, 0.031287, 0.022667, 0.032677, 0.028695, 0.028695, 0.067594, 0.11371, 0.132295, 0.182256, 0.122885, 0.120615, 0.111485, 0.100716, 0.046336, 0.0704, 0.059222, 0.118441, 0.139895, 0.071867, 0.120615, 0.170161, 0.090864, 0.125101, 0.125101, 0.225814, 0.209395, 0.120615, 0.155435, 0.096677, 0.116183, 0.173081, 0.111485, 0.106997, 0.116183, 0.196879, 0.200174, 0.15284, 0.139895, 0.21291, 0.239899, 0.225814, 0.225814, 0.332115, 0.318242, 0.236433, 0.132295, 0.147574, 0.132295, 0.079919, 0.134866, 0.15008, 0.142424, 0.155435, 0.158265, 0.092881, 0.041405, 0.040537, 0.0704, 0.058088, 0.033407, 0.032017, 0.032017, 0.034884, 0.019401, 0.01227, 0.021381, 0.046336, 0.044297, 0.076542, 0.067594, 0.066181, 0.028695, 0.017447, 0.025316, 0.015078, 0.024393, 0.05306, 0.031287, 0.018106, 0.023534, 0.034884, 0.051831, 0.025316, 0.020165, 0.036378, 0.069024, 0.074921, 0.03976, 0.022667, 0.017138, 0.016826, 0.016826, 0.034068, 0.064632, 0.069024, 0.071867, 0.074921, 0.078022, 0.137348, 0.257454, 0.25031, 0.291804, 0.25406, 0.36309, 0.408655, 0.318242, 0.229226, 0.216401, 0.21291, 0.30533, 0.398279, 0.40511, 0.31487, 0.321458, 0.284882, 0.206376, 0.295083, 0.25406, 0.232838, 0.239899, 0.17593, 0.111485, 0.098513, 0.144935, 0.090864, 0.049374, 0.079919, 0.134866, 0.170161, 0.185198, 0.17593, 0.164327, 0.264545, 0.359901, 0.271506, 0.268042, 0.352862, 0.264545, 0.206376, 0.132295, 0.0704, 0.083462, 0.144935, 0.137348, 0.076542, 0.158265, 0.222385, 0.229226, 0.142424, 0.11371, 0.139895, 0.139895, 0.079919, 0.059222, 0.059222, 0.05306, 0.042364, 0.038858, 0.076542, 0.074921, 0.147574, 0.222385, 0.142424, 0.109221, 0.11371, 0.203355, 0.167087, 0.170161, 0.11371, 0.191378, 0.229226, 0.179055, 0.17593, 0.191378, 0.194234, 0.18812, 0.284882, 0.268042, 0.284882, 0.203355, 0.301917, 0.200174, 0.200174, 0.191378, 0.222385, 0.21291, 0.196879, 0.21291, 0.225814, 0.222385, 0.18812, 0.161087, 0.216401, 0.229226, 0.232838, 0.278302, 0.281712, 0.281712, 0.284882, 0.284882, 0.352862, 0.257454, 0.257454, 0.229226, 0.335645, 0.229226, 0.239899, 0.216401, 0.132295, 0.125101, 0.200174, 0.225814, 0.132295, 0.15008, 0.147574, 0.229226, 0.15284, 0.090864, 0.094817, 0.127496, 0.069024, 0.054297, 0.074921, 0.106997, 0.106997, 0.086953, 0.15008, 0.102787, 0.100716, 0.170161, 0.127496], '')</t>
  </si>
  <si>
    <t>UPI0001576E47 status=activ</t>
  </si>
  <si>
    <t>([0.054297, 0.026892, 0.030003, 0.017797, 0.024393, 0.036378, 0.056825, 0.034884, 0.048328, 0.030003, 0.023963, 0.031287, 0.028695, 0.023963, 0.016257, 0.030611, 0.049374, 0.060549, 0.060549, 0.067594, 0.031287, 0.047319, 0.054297, 0.040537, 0.079919, 0.066181, 0.0704, 0.050641, 0.050641, 0.047319, 0.098513, 0.15284, 0.102787, 0.085092, 0.10481, 0.081712, 0.032677, 0.032677, 0.026892, 0.016021, 0.026892, 0.043307, 0.044297, 0.076542, 0.122885, 0.056825, 0.058088, 0.028107, 0.0198, 0.040537, 0.022306, 0.023534, 0.025762, 0.033407, 0.022306, 0.013821, 0.012727, 0.022667, 0.025316, 0.032677, 0.060549, 0.031287, 0.03976, 0.049374, 0.056825, 0.029376, 0.035586, 0.024826, 0.025316, 0.051831, 0.046336, 0.042364, 0.019401, 0.018787, 0.019109, 0.037156, 0.073402, 0.074921, 0.06312, 0.035586, 0.0198, 0.021381, 0.043307, 0.022667, 0.022667, 0.011903, 0.020876, 0.038858, 0.069024, 0.078022, 0.074921, 0.073402, 0.15284, 0.161087, 0.164327, 0.11371, 0.106997, 0.081712, 0.081712, 0.10481, 0.164327, 0.216401, 0.209395, 0.125101, 0.206376, 0.179055, 0.298791, 0.196879, 0.200174, 0.125101, 0.10481, 0.058088, 0.060549, 0.034884, 0.073402, 0.067594, 0.125101, 0.096677, 0.122885, 0.191378, 0.11371, 0.109221, 0.066181, 0.049374, 0.10481, 0.120615, 0.139895, 0.078022, 0.134866, 0.132295, 0.15284, 0.15284, 0.243554, 0.25031, 0.229226, 0.21291, 0.191378, 0.116183, 0.144935, 0.144935, 0.100716, 0.167087, 0.182256, 0.25031, 0.301917, 0.185198, 0.137348, 0.137348, 0.196879, 0.11371, 0.090864, 0.15008, 0.21291, 0.219301, 0.222385, 0.346032, 0.359901, 0.387226, 0.394753, 0.328603, 0.332115, 0.433034, 0.387226, 0.366687, 0.408655, 0.308712, 0.414856, 0.468512, 0.440853, 0.408655, 0.538167, 0.575842, 0.461924, 0.509769, 0.418646, 0.436924, 0.401658, 0.394753, 0.308712, 0.370445, 0.450668, 0.433034, 0.377384, 0.390993, 0.401658, 0.324872, 0.324872, 0.31487, 0.332115, 0.377384, 0.377384, 0.366687, 0.268042, 0.366687, 0.25406, 0.26085, 0.229226, 0.26085, 0.26085, 0.26085, 0.225814, 0.147574, 0.086953, 0.102787, 0.102787, 0.098513, 0.179055, 0.264545, 0.26085, 0.239899, 0.144935, 0.17593, 0.18812, 0.200174, 0.164327, 0.26085, 0.335645, 0.335645, 0.225814, 0.222385, 0.335645, 0.335645, 0.374039, 0.476583, 0.394753, 0.422041, 0.418646, 0.41194, 0.328603, 0.247041, 0.236433, 0.268042, 0.268042, 0.26085, 0.264545, 0.288399, 0.308712, 0.298791, 0.31487, 0.366687, 0.288399, 0.257454, 0.225814, 0.268042, 0.257454, 0.257454, 0.173081, 0.170161, 0.161087, 0.247041, 0.335645, 0.356642, 0.42561, 0.414856, 0.318242, 0.398279, 0.31487, 0.222385, 0.196879, 0.118441, 0.137348, 0.132295, 0.109221, 0.196879, 0.194234, 0.120615, 0.209395, 0.298791, 0.239899, 0.200174, 0.216401, 0.206376, 0.18812, 0.185198, 0.21291, 0.232838, 0.161087, 0.179055, 0.25406, 0.284882, 0.298791, 0.298791, 0.398279, 0.436924, 0.4292, 0.36309, 0.458154, 0.42561, 0.359901, 0.42561, 0.41194, 0.401658, 0.359901, 0.278302, 0.239899, 0.155435, 0.225814, 0.225814, 0.298791, 0.308712, 0.232838, 0.328603, 0.332115, 0.295083, 0.284882, 0.191378, 0.25406, 0.219301, 0.25031, 0.25031, 0.271506, 0.236433, 0.147574, 0.179055, 0.25031, 0.30533, 0.281712, 0.257454, 0.247041, 0.25406, 0.243554, 0.25406, 0.194234, 0.158265, 0.18812, 0.191378, 0.271506, 0.281712, 0.247041, 0.21291, 0.191378, 0.191378, 0.191378, 0.229226, 0.158265, 0.137348, 0.078022, 0.109221, 0.132295, 0.209395, 0.139895, 0.147574, 0.15008, 0.127496, 0.158265, 0.102787, 0.081712, 0.066181, 0.047319, 0.059222, 0.044297, 0.0704, 0.041405, 0.06184, 0.064632, 0.111485], '')</t>
  </si>
  <si>
    <t>[170, 171, 173]</t>
  </si>
  <si>
    <t>UPI0001576E4A status=activ</t>
  </si>
  <si>
    <t>([0.182256, 0.182256, 0.247041, 0.30533, 0.21291, 0.142424, 0.094817, 0.129801, 0.15008, 0.106997, 0.067594, 0.088832, 0.139895, 0.21291, 0.127496, 0.173081, 0.194234, 0.196879, 0.170161, 0.120615, 0.0704, 0.15008, 0.15008, 0.15008, 0.137348, 0.225814, 0.225814, 0.31487, 0.31487, 0.236433, 0.236433, 0.349426, 0.268042, 0.264545, 0.26085, 0.374039, 0.349426, 0.229226, 0.219301, 0.239899, 0.26085, 0.26085, 0.239899, 0.26085, 0.164327, 0.144935, 0.127496, 0.206376, 0.21291, 0.116183, 0.11371, 0.185198, 0.111485, 0.170161, 0.164327, 0.170161, 0.161087, 0.182256, 0.275179, 0.278302, 0.191378, 0.271506, 0.370445, 0.25031, 0.155435, 0.257454, 0.295083, 0.295083, 0.288399, 0.194234, 0.308712, 0.30533, 0.209395, 0.318242, 0.31487, 0.225814, 0.194234, 0.194234, 0.102787, 0.102787, 0.10481, 0.164327, 0.15008, 0.092881, 0.196879, 0.31487, 0.209395, 0.125101, 0.134866, 0.142424, 0.144935, 0.079919, 0.132295, 0.147574, 0.132295, 0.132295, 0.219301, 0.161087, 0.161087, 0.25406, 0.155435, 0.081712, 0.042364, 0.042364, 0.0704, 0.046336, 0.021816, 0.036378, 0.0704, 0.067594, 0.074921, 0.134866, 0.206376, 0.185198, 0.167087, 0.147574, 0.096677, 0.051831, 0.096677, 0.096677, 0.076542, 0.132295, 0.247041, 0.271506, 0.291804, 0.291804, 0.321458, 0.40511, 0.414856, 0.374039, 0.26085, 0.200174, 0.206376, 0.134866, 0.161087, 0.158265, 0.196879, 0.173081, 0.15284, 0.144935, 0.147574, 0.106997, 0.090864, 0.03976, 0.050641, 0.045352, 0.043307, 0.046336, 0.0704, 0.037156, 0.025316, 0.051831, 0.036378, 0.0198, 0.0198, 0.020876, 0.035586, 0.024826, 0.044297, 0.090864, 0.051831, 0.028695, 0.05306, 0.06312, 0.071867, 0.085092, 0.086953, 0.088832, 0.045352, 0.018415, 0.031287, 0.055536, 0.069024, 0.127496, 0.170161, 0.25031, 0.232838, 0.15284, 0.164327, 0.100716, 0.100716, 0.085092, 0.085092, 0.083462, 0.092881, 0.094817, 0.076542, 0.076542, 0.048328, 0.055536, 0.125101, 0.102787, 0.10481, 0.048328, 0.044297, 0.058088, 0.06312, 0.041405, 0.038858, 0.054297, 0.05306, 0.034068, 0.073402, 0.127496, 0.071867, 0.064632, 0.11371, 0.142424, 0.142424, 0.196879, 0.284882, 0.179055, 0.11371, 0.116183, 0.185198, 0.139895, 0.144935, 0.132295, 0.18812, 0.196879, 0.206376, 0.295083, 0.370445, 0.281712, 0.247041, 0.288399, 0.301917, 0.243554, 0.236433, 0.209395, 0.18812, 0.144935, 0.21291, 0.339168, 0.308712, 0.278302, 0.328603, 0.264545, 0.219301], '')</t>
  </si>
  <si>
    <t>UPI0001576E4D status=activ</t>
  </si>
  <si>
    <t>([0.085092, 0.06184, 0.085092, 0.116183, 0.139895, 0.17593, 0.239899, 0.15284, 0.092881, 0.118441, 0.137348, 0.18812, 0.206376, 0.158265, 0.25406, 0.301917, 0.356642, 0.25031, 0.203355, 0.18812, 0.281712, 0.284882, 0.36309, 0.370445, 0.346032, 0.328603, 0.324872, 0.239899, 0.239899, 0.349426, 0.356642, 0.281712, 0.194234, 0.132295, 0.15008, 0.142424, 0.164327, 0.18812, 0.200174, 0.281712, 0.191378, 0.11371, 0.116183, 0.054297, 0.045352, 0.058088, 0.076542, 0.079919, 0.098513, 0.182256, 0.194234, 0.206376, 0.30533, 0.370445, 0.42561, 0.40511, 0.328603, 0.25031, 0.247041, 0.281712, 0.281712, 0.390993, 0.380708, 0.352862, 0.468512, 0.490133, 0.505461, 0.51388, 0.51388, 0.436924, 0.346032, 0.328603, 0.30533, 0.222385, 0.243554, 0.173081, 0.225814, 0.291804, 0.380708, 0.352862, 0.380708, 0.268042, 0.268042, 0.298791, 0.324872, 0.21291, 0.139895, 0.085092, 0.060549, 0.06312, 0.125101, 0.200174, 0.206376, 0.209395, 0.288399, 0.284882, 0.366687, 0.298791, 0.191378, 0.185198, 0.185198, 0.179055, 0.281712, 0.243554, 0.301917, 0.275179, 0.374039, 0.465241, 0.534167, 0.557691, 0.509769, 0.461924, 0.42561, 0.377384], '')</t>
  </si>
  <si>
    <t>[66, 67, 68, 108, 109, 110]</t>
  </si>
  <si>
    <t>UPI0001576E4E status=activ</t>
  </si>
  <si>
    <t>([0.414856, 0.318242, 0.366687, 0.408655, 0.390993, 0.401658, 0.433034, 0.422041, 0.458154, 0.374039, 0.408655, 0.4292, 0.366687, 0.209395, 0.21291, 0.194234, 0.155435, 0.236433, 0.236433, 0.122885, 0.060549, 0.038858, 0.056825, 0.050641, 0.030611, 0.030003, 0.034068, 0.034884, 0.043307, 0.03976, 0.074921, 0.074921, 0.049374, 0.043307, 0.058088, 0.055536, 0.056825, 0.098513, 0.085092, 0.036378, 0.076542, 0.167087, 0.164327, 0.179055, 0.129801, 0.182256, 0.209395, 0.10481, 0.102787, 0.043307, 0.040537, 0.03976, 0.020876, 0.028107, 0.046336, 0.081712, 0.043307, 0.045352, 0.035586, 0.044297, 0.11371, 0.125101, 0.054297, 0.055536, 0.050641, 0.050641, 0.05306, 0.049374, 0.118441, 0.11371, 0.15284, 0.182256, 0.179055, 0.170161, 0.203355, 0.134866, 0.092881, 0.185198, 0.194234, 0.284882, 0.155435, 0.122885, 0.066181, 0.134866, 0.134866, 0.092881, 0.125101, 0.134866, 0.139895, 0.125101, 0.139895, 0.139895, 0.139895, 0.120615, 0.127496, 0.109221, 0.200174, 0.200174, 0.122885, 0.106997, 0.106997, 0.200174, 0.21291, 0.281712, 0.264545, 0.308712, 0.366687, 0.387226, 0.387226, 0.380708, 0.311707, 0.281712, 0.301917, 0.271506, 0.284882, 0.301917, 0.288399, 0.209395, 0.301917, 0.384043, 0.380708, 0.384043, 0.335645, 0.288399, 0.318242, 0.243554, 0.281712, 0.298791, 0.295083, 0.206376, 0.147574, 0.222385, 0.155435, 0.219301, 0.232838, 0.239899, 0.291804, 0.308712, 0.346032, 0.298791, 0.26085, 0.236433, 0.200174, 0.236433, 0.284882, 0.232838, 0.370445, 0.31487], '')</t>
  </si>
  <si>
    <t>UPI0001576E57 status=activ</t>
  </si>
  <si>
    <t>([0.158265, 0.203355, 0.116183, 0.120615, 0.06312, 0.086953, 0.120615, 0.155435, 0.185198, 0.232838, 0.268042, 0.308712, 0.308712, 0.229226, 0.139895, 0.216401, 0.31487, 0.26085, 0.356642, 0.26085, 0.26085, 0.278302, 0.25031, 0.278302, 0.30533, 0.433034, 0.436924, 0.342579, 0.30533, 0.222385, 0.147574, 0.139895, 0.144935, 0.139895, 0.196879, 0.264545, 0.257454, 0.243554, 0.328603, 0.232838, 0.31487, 0.271506, 0.257454, 0.284882, 0.288399, 0.206376, 0.191378, 0.120615, 0.122885, 0.170161, 0.25406, 0.356642, 0.390993, 0.346032, 0.349426, 0.26085, 0.298791, 0.298791, 0.295083, 0.308712, 0.308712, 0.308712, 0.229226, 0.321458, 0.321458, 0.401658, 0.486429, 0.398279, 0.394753, 0.490133, 0.422041, 0.42561, 0.408655, 0.342579, 0.380708, 0.298791, 0.387226, 0.352862, 0.281712, 0.281712, 0.271506, 0.380708, 0.380708, 0.394753, 0.352862, 0.321458, 0.216401, 0.125101, 0.196879, 0.298791, 0.321458, 0.321458, 0.236433, 0.222385, 0.173081, 0.17593, 0.288399, 0.206376, 0.21291, 0.291804, 0.206376, 0.222385, 0.209395, 0.216401, 0.225814, 0.173081, 0.216401, 0.239899, 0.264545, 0.257454, 0.161087, 0.142424, 0.167087, 0.232838, 0.196879, 0.281712, 0.268042, 0.239899, 0.291804, 0.247041, 0.236433, 0.321458, 0.321458, 0.222385, 0.144935, 0.229226, 0.243554, 0.15008, 0.225814, 0.311707, 0.239899, 0.324872, 0.222385, 0.222385, 0.229226, 0.232838, 0.268042, 0.268042, 0.26085, 0.206376, 0.209395, 0.219301, 0.142424, 0.155435, 0.25406, 0.346032, 0.25031, 0.321458, 0.408655, 0.394753, 0.408655, 0.483068, 0.490133, 0.604312, 0.517562, 0.476583, 0.414856, 0.352862, 0.321458, 0.291804, 0.298791, 0.243554, 0.243554, 0.332115, 0.332115, 0.339168, 0.25031, 0.25406, 0.164327, 0.139895, 0.15008, 0.15008, 0.179055, 0.179055, 0.191378, 0.225814, 0.179055, 0.278302, 0.232838, 0.268042, 0.222385, 0.311707, 0.36309, 0.36309, 0.268042, 0.155435, 0.15008, 0.15008, 0.15008, 0.232838, 0.275179, 0.179055, 0.167087, 0.147574, 0.147574, 0.086953, 0.11371, 0.15008, 0.142424, 0.132295, 0.079919, 0.06312, 0.032017, 0.041405, 0.041405, 0.085092, 0.083462, 0.081712, 0.073402, 0.079919, 0.078022, 0.076542, 0.078022, 0.064632, 0.066181, 0.060549, 0.066181, 0.050641, 0.03976, 0.032677, 0.059222, 0.106997, 0.191378, 0.284882, 0.196879, 0.132295, 0.132295, 0.209395, 0.222385, 0.332115, 0.328603, 0.332115, 0.295083, 0.295083, 0.21291, 0.203355, 0.179055, 0.278302, 0.275179, 0.349426, 0.418646, 0.321458, 0.31487, 0.324872, 0.324872, 0.321458, 0.311707, 0.308712, 0.301917, 0.301917, 0.321458, 0.408655, 0.408655, 0.450668, 0.59014, 0.642678, 0.690604, 0.613573, 0.529623, 0.529623, 0.538167, 0.461924, 0.613573, 0.51388, 0.418646, 0.335645, 0.42561, 0.483068, 0.483068, 0.494003, 0.398279, 0.36309, 0.284882, 0.257454, 0.144935, 0.144935, 0.147574, 0.120615, 0.191378, 0.219301, 0.161087, 0.094817, 0.11371, 0.092881, 0.092881, 0.098513, 0.167087, 0.170161, 0.206376, 0.194234, 0.129801, 0.139895, 0.15008, 0.209395, 0.164327, 0.268042, 0.139895, 0.206376, 0.137348, 0.137348, 0.118441, 0.194234, 0.284882, 0.291804, 0.21291, 0.284882, 0.278302, 0.200174, 0.191378, 0.194234, 0.194234, 0.26085, 0.332115, 0.318242, 0.318242, 0.401658, 0.408655, 0.534167, 0.525368, 0.538167, 0.505461, 0.458154, 0.377384, 0.366687, 0.284882, 0.275179, 0.308712, 0.390993, 0.461924, 0.461924, 0.450668, 0.356642, 0.36309, 0.26085, 0.232838, 0.232838, 0.239899, 0.268042, 0.170161, 0.173081, 0.247041, 0.271506, 0.359901, 0.436924, 0.433034, 0.521092, 0.534167, 0.408655, 0.444081, 0.359901, 0.356642, 0.356642, 0.458154, 0.422041, 0.538167, 0.483068, 0.40511, 0.295083, 0.264545, 0.370445, 0.401658, 0.41194, 0.41194, 0.398279, 0.311707, 0.328603, 0.359901, 0.444081, 0.436924, 0.408655, 0.461924, 0.461924, 0.465241, 0.36309, 0.295083, 0.298791, 0.380708, 0.454136, 0.472492, 0.472492, 0.380708, 0.356642, 0.346032, 0.380708, 0.384043, 0.384043, 0.374039, 0.30533, 0.271506, 0.366687, 0.36309, 0.40511, 0.40511, 0.370445, 0.390993, 0.390993, 0.295083, 0.257454, 0.229226, 0.318242, 0.324872, 0.328603, 0.31487, 0.225814, 0.203355, 0.229226, 0.288399, 0.281712, 0.31487, 0.349426, 0.342579, 0.25031, 0.275179, 0.243554, 0.243554, 0.216401, 0.308712, 0.394753, 0.42561, 0.454136, 0.458154, 0.447574, 0.529623, 0.42561, 0.486429, 0.377384, 0.311707, 0.346032, 0.318242, 0.229226, 0.144935, 0.092881, 0.15284, 0.15284, 0.17593, 0.132295, 0.139895, 0.092881, 0.05306, 0.058088, 0.060549, 0.074921, 0.078022, 0.076542, 0.134866, 0.094817, 0.173081, 0.200174, 0.203355, 0.161087, 0.239899, 0.301917, 0.377384, 0.281712, 0.164327, 0.17593, 0.17593, 0.179055, 0.25031, 0.308712, 0.206376, 0.200174, 0.170161, 0.164327, 0.173081, 0.173081, 0.173081, 0.134866, 0.079919, 0.041405, 0.034068, 0.019109, 0.022667, 0.024393, 0.048328, 0.047319, 0.043307, 0.046336, 0.048328, 0.049374, 0.048328, 0.047319, 0.029376, 0.032017, 0.032017, 0.018787, 0.016021, 0.017138, 0.012491, 0.019401, 0.034068, 0.067594, 0.127496, 0.079919, 0.044297, 0.043307, 0.076542, 0.074921, 0.127496, 0.125101, 0.125101, 0.147574, 0.155435, 0.127496, 0.118441, 0.096677, 0.17593, 0.206376, 0.295083, 0.394753, 0.298791, 0.30533, 0.311707, 0.298791, 0.284882, 0.271506, 0.225814, 0.142424, 0.142424, 0.11371, 0.15008, 0.122885, 0.098513, 0.134866, 0.236433, 0.200174, 0.209395, 0.125101, 0.085092], '')</t>
  </si>
  <si>
    <t>[153, 154, 254, 255, 256, 257, 258, 259, 260, 262, 263, 317, 318, 319, 320, 345, 346, 354, 422]</t>
  </si>
  <si>
    <t>UPI0001576E58 status=activ</t>
  </si>
  <si>
    <t>([0.291804, 0.191378, 0.278302, 0.321458, 0.342579, 0.247041, 0.275179, 0.200174, 0.15284, 0.155435, 0.179055, 0.120615, 0.096677, 0.092881, 0.086953, 0.081712, 0.090864, 0.102787, 0.191378, 0.173081, 0.196879, 0.206376, 0.295083, 0.268042, 0.232838, 0.247041, 0.349426, 0.366687, 0.465241, 0.545602, 0.486429, 0.418646, 0.5017, 0.447574, 0.440853, 0.366687, 0.291804, 0.352862, 0.36309, 0.352862, 0.440853, 0.4292, 0.418646, 0.380708, 0.288399, 0.346032, 0.275179, 0.236433, 0.219301, 0.206376, 0.142424, 0.203355, 0.275179, 0.275179, 0.275179, 0.271506, 0.366687, 0.359901, 0.380708, 0.288399, 0.288399, 0.18812, 0.170161, 0.122885, 0.090864, 0.164327, 0.078022, 0.127496, 0.147574, 0.161087, 0.191378, 0.173081, 0.118441, 0.060549, 0.047319, 0.083462, 0.051831, 0.048328, 0.092881, 0.092881, 0.073402, 0.055536, 0.088832, 0.094817, 0.076542, 0.120615, 0.066181, 0.120615, 0.116183, 0.060549, 0.054297, 0.029376, 0.047319, 0.045352, 0.071867, 0.118441, 0.129801, 0.111485, 0.102787, 0.094817, 0.090864, 0.170161, 0.219301, 0.15008, 0.120615, 0.182256, 0.158265, 0.21291, 0.18812, 0.144935, 0.25031, 0.209395, 0.281712, 0.288399], '')</t>
  </si>
  <si>
    <t>[29, 32]</t>
  </si>
  <si>
    <t>UPI0001576E5A status=activ</t>
  </si>
  <si>
    <t>([0.118441, 0.161087, 0.122885, 0.158265, 0.194234, 0.196879, 0.142424, 0.147574, 0.179055, 0.203355, 0.247041, 0.203355, 0.203355, 0.281712, 0.268042, 0.275179, 0.31487, 0.390993, 0.359901, 0.352862, 0.342579, 0.42561, 0.349426, 0.356642, 0.349426, 0.359901, 0.359901, 0.440853, 0.36309, 0.356642, 0.284882, 0.278302, 0.390993, 0.408655, 0.408655, 0.42561, 0.366687, 0.444081, 0.356642, 0.422041, 0.414856, 0.42561, 0.422041, 0.422041, 0.483068, 0.5017, 0.505461, 0.549308, 0.549308, 0.728858, 0.733139, 0.728858, 0.58069, 0.505461, 0.408655, 0.422041, 0.398279, 0.494003, 0.486429, 0.59014, 0.480142, 0.418646, 0.328603, 0.328603, 0.408655, 0.414856, 0.41194, 0.4292, 0.42561, 0.4292, 0.4292, 0.433034, 0.433034, 0.461924, 0.41194, 0.384043, 0.298791, 0.311707, 0.295083, 0.31487, 0.25406, 0.311707, 0.374039, 0.444081, 0.366687, 0.366687, 0.332115, 0.301917, 0.271506, 0.26085, 0.185198, 0.164327, 0.100716, 0.164327, 0.232838, 0.31487, 0.418646, 0.414856, 0.349426, 0.257454, 0.196879, 0.26085, 0.291804, 0.298791, 0.30533, 0.390993, 0.281712, 0.308712, 0.335645, 0.332115, 0.25031, 0.332115, 0.324872, 0.440853, 0.4292, 0.42561, 0.422041, 0.346032, 0.444081, 0.497853, 0.59508, 0.534167, 0.450668, 0.380708, 0.349426, 0.278302, 0.284882, 0.390993, 0.418646, 0.346032, 0.324872, 0.42561, 0.42561, 0.4292, 0.374039, 0.394753, 0.321458, 0.222385, 0.275179, 0.247041, 0.257454, 0.196879, 0.288399, 0.288399, 0.349426, 0.387226, 0.480142, 0.454136, 0.465241, 0.359901, 0.436924, 0.454136, 0.468512, 0.440853, 0.36309, 0.31487, 0.31487, 0.328603, 0.346032, 0.374039, 0.408655, 0.41194, 0.490133, 0.414856, 0.490133, 0.408655, 0.401658, 0.298791, 0.301917, 0.308712, 0.384043, 0.374039, 0.295083, 0.271506, 0.30533, 0.31487, 0.384043, 0.36309, 0.394753, 0.377384, 0.349426, 0.295083, 0.232838, 0.216401, 0.288399, 0.298791, 0.31487, 0.25031, 0.339168, 0.264545, 0.25406, 0.25031, 0.271506, 0.352862, 0.264545, 0.257454, 0.324872, 0.247041, 0.185198, 0.15008, 0.247041, 0.284882, 0.308712, 0.295083, 0.271506, 0.284882, 0.281712, 0.352862, 0.328603, 0.324872, 0.4292, 0.349426, 0.359901, 0.356642, 0.332115, 0.433034, 0.342579, 0.308712, 0.390993, 0.394753, 0.468512, 0.433034, 0.450668, 0.458154, 0.570702, 0.59917, 0.562014, 0.553315, 0.553315, 0.653063, 0.642678, 0.58069, 0.685117, 0.661982, 0.618285, 0.653063, 0.59917, 0.775545, 0.819762], '')</t>
  </si>
  <si>
    <t>[45, 46, 47, 48, 49, 50, 51, 52, 53, 59, 120, 121, 224, 225, 226, 227, 228, 229, 230, 231, 232, 233, 234, 235, 236, 237, 238]</t>
  </si>
  <si>
    <t>UPI0001576E5C status=activ</t>
  </si>
  <si>
    <t>([0.216401, 0.278302, 0.311707, 0.346032, 0.374039, 0.359901, 0.380708, 0.408655, 0.4292, 0.356642, 0.380708, 0.387226, 0.468512, 0.480142, 0.58069, 0.436924, 0.5017, 0.461924, 0.447574, 0.359901, 0.268042, 0.26085, 0.25031, 0.222385, 0.196879, 0.173081, 0.225814, 0.164327, 0.139895, 0.083462, 0.142424, 0.085092, 0.106997, 0.134866, 0.129801, 0.129801, 0.161087, 0.083462, 0.109221, 0.139895, 0.219301, 0.31487, 0.31487, 0.288399, 0.321458, 0.243554, 0.185198, 0.158265, 0.229226, 0.191378, 0.194234, 0.191378, 0.206376, 0.144935, 0.090864, 0.088832, 0.088832, 0.132295, 0.21291, 0.206376, 0.243554, 0.170161, 0.164327, 0.11371, 0.139895, 0.116183, 0.142424, 0.232838, 0.236433, 0.239899, 0.278302, 0.25406, 0.247041, 0.346032, 0.41194, 0.394753, 0.394753, 0.408655, 0.321458, 0.318242, 0.203355, 0.147574, 0.209395, 0.185198, 0.222385, 0.18812, 0.18812, 0.236433, 0.191378, 0.155435, 0.111485, 0.106997, 0.209395, 0.164327], '')</t>
  </si>
  <si>
    <t>[14, 16]</t>
  </si>
  <si>
    <t>UPI0001576E5D status=activ</t>
  </si>
  <si>
    <t>([0.032677, 0.06312, 0.06312, 0.028695, 0.030003, 0.044297, 0.028107, 0.029376, 0.045352, 0.060549, 0.076542, 0.092881, 0.05306, 0.050641, 0.092881, 0.0704, 0.100716, 0.055536, 0.111485, 0.076542, 0.059222, 0.109221, 0.102787, 0.122885, 0.229226, 0.271506, 0.179055, 0.271506, 0.31487, 0.209395, 0.132295, 0.139895, 0.085092, 0.086953, 0.098513, 0.100716, 0.102787, 0.073402, 0.132295, 0.078022, 0.132295, 0.096677, 0.049374, 0.045352, 0.045352, 0.048328, 0.046336, 0.079919, 0.079919, 0.043307, 0.078022, 0.078022, 0.076542, 0.109221, 0.18812, 0.17593, 0.179055, 0.216401, 0.219301, 0.127496, 0.196879, 0.206376, 0.257454, 0.370445, 0.288399, 0.206376, 0.122885, 0.120615, 0.127496, 0.106997, 0.179055, 0.144935, 0.125101, 0.132295, 0.15284, 0.073402, 0.060549, 0.056825, 0.056825, 0.055536, 0.134866, 0.144935, 0.144935, 0.144935, 0.144935, 0.229226, 0.281712, 0.281712, 0.281712, 0.191378, 0.161087, 0.092881, 0.118441, 0.247041, 0.132295, 0.092881, 0.206376, 0.232838, 0.239899, 0.137348, 0.139895, 0.0704, 0.055536, 0.031287, 0.031287, 0.033407, 0.034884, 0.025316, 0.036378, 0.036378, 0.06184, 0.100716, 0.098513, 0.090864, 0.041405, 0.083462, 0.078022, 0.028107, 0.028107, 0.021816, 0.041405, 0.069024, 0.109221, 0.139895, 0.185198, 0.225814, 0.225814, 0.18812, 0.185198, 0.206376, 0.219301, 0.225814, 0.155435, 0.216401, 0.232838, 0.284882, 0.26085, 0.25031, 0.291804, 0.30533, 0.308712, 0.324872, 0.342579, 0.342579, 0.335645, 0.281712, 0.271506, 0.257454, 0.30533, 0.356642, 0.377384, 0.257454, 0.25031, 0.295083, 0.239899, 0.225814, 0.268042, 0.225814, 0.328603, 0.321458, 0.308712, 0.225814, 0.132295, 0.10481, 0.090864, 0.092881, 0.147574, 0.090864, 0.047319, 0.043307, 0.058088, 0.043307, 0.106997, 0.106997, 0.147574, 0.147574, 0.15008, 0.090864, 0.083462, 0.083462, 0.085092, 0.086953, 0.102787, 0.179055, 0.232838, 0.275179, 0.179055, 0.129801, 0.164327, 0.264545, 0.25406, 0.236433, 0.264545, 0.236433, 0.25031, 0.225814, 0.225814, 0.194234, 0.268042, 0.342579, 0.247041, 0.342579, 0.25406, 0.339168, 0.332115, 0.301917, 0.298791, 0.301917, 0.271506, 0.275179, 0.288399, 0.311707, 0.229226, 0.239899, 0.155435, 0.094817, 0.085092, 0.142424, 0.142424, 0.092881, 0.106997, 0.179055, 0.173081, 0.25031, 0.25406, 0.144935, 0.147574, 0.074921, 0.074921, 0.155435, 0.191378, 0.182256, 0.106997, 0.167087, 0.18812, 0.271506, 0.366687, 0.25406, 0.268042, 0.295083, 0.311707, 0.298791, 0.301917, 0.206376, 0.191378, 0.196879, 0.324872, 0.257454, 0.374039, 0.458154, 0.436924, 0.433034, 0.342579, 0.444081, 0.380708, 0.356642, 0.31487, 0.232838, 0.311707, 0.216401, 0.11371, 0.098513, 0.120615, 0.11371, 0.15284, 0.185198, 0.182256, 0.167087, 0.219301, 0.182256, 0.118441, 0.111485, 0.11371, 0.111485, 0.069024, 0.102787, 0.106997, 0.118441, 0.194234, 0.247041, 0.25031, 0.257454, 0.26085, 0.222385, 0.21291, 0.225814, 0.185198, 0.15284, 0.127496, 0.10481, 0.109221, 0.164327, 0.125101, 0.083462, 0.155435], '')</t>
  </si>
  <si>
    <t>UPI0001576E5F status=activ</t>
  </si>
  <si>
    <t>([0.505461, 0.521092, 0.562014, 0.59917, 0.483068, 0.401658, 0.422041, 0.447574, 0.483068, 0.377384, 0.31487, 0.36309, 0.271506, 0.26085, 0.25406, 0.196879, 0.17593, 0.096677, 0.142424, 0.098513, 0.059222, 0.085092, 0.085092, 0.083462, 0.079919, 0.122885, 0.096677, 0.102787, 0.106997, 0.102787, 0.182256, 0.25406, 0.257454, 0.311707, 0.232838, 0.243554, 0.321458, 0.31487, 0.440853, 0.4292, 0.483068, 0.497853, 0.422041, 0.349426, 0.268042, 0.185198, 0.203355, 0.308712, 0.31487, 0.295083, 0.278302, 0.291804, 0.232838, 0.164327, 0.122885, 0.196879, 0.185198, 0.196879, 0.111485, 0.096677, 0.048328, 0.0704, 0.069024, 0.059222, 0.100716, 0.15284, 0.229226, 0.216401, 0.232838, 0.219301, 0.15284, 0.10481, 0.059222, 0.096677, 0.118441, 0.155435, 0.129801, 0.137348, 0.079919, 0.092881, 0.102787, 0.196879, 0.144935, 0.196879, 0.335645, 0.342579, 0.311707, 0.301917, 0.21291, 0.147574, 0.125101, 0.206376, 0.257454, 0.356642, 0.356642, 0.398279, 0.436924, 0.465241, 0.349426, 0.422041, 0.436924, 0.436924, 0.41194, 0.370445, 0.387226, 0.390993, 0.30533, 0.225814, 0.243554, 0.26085, 0.219301, 0.209395, 0.194234, 0.257454, 0.239899, 0.222385, 0.147574, 0.15008, 0.164327, 0.26085, 0.18812, 0.173081, 0.094817, 0.05306, 0.046336, 0.034884, 0.031287, 0.028107, 0.059222, 0.046336, 0.076542, 0.15284, 0.17593, 0.173081, 0.142424, 0.15008, 0.15284, 0.21291, 0.206376, 0.118441, 0.102787, 0.137348, 0.225814, 0.328603, 0.454136, 0.56648, 0.494003, 0.494003, 0.51388, 0.41194, 0.465241, 0.352862, 0.380708, 0.295083, 0.311707, 0.30533, 0.264545, 0.17593, 0.18812, 0.161087, 0.158265, 0.179055, 0.222385, 0.203355, 0.225814, 0.132295, 0.098513, 0.17593, 0.132295, 0.179055, 0.275179, 0.164327, 0.173081, 0.090864, 0.092881, 0.094817, 0.100716, 0.071867, 0.102787, 0.055536, 0.073402, 0.106997, 0.122885, 0.120615, 0.071867, 0.034884, 0.051831, 0.067594, 0.047319, 0.046336, 0.038042, 0.025316, 0.038858, 0.060549, 0.090864, 0.147574, 0.098513, 0.066181], '')</t>
  </si>
  <si>
    <t>[0, 1, 2, 3, 145, 148]</t>
  </si>
  <si>
    <t>UPI0001576E60 status=activ</t>
  </si>
  <si>
    <t>([0.232838, 0.288399, 0.185198, 0.118441, 0.158265, 0.209395, 0.264545, 0.291804, 0.318242, 0.268042, 0.268042, 0.284882, 0.366687, 0.408655, 0.321458, 0.318242, 0.318242, 0.321458, 0.216401, 0.225814, 0.239899, 0.324872, 0.335645, 0.440853, 0.534167, 0.42561, 0.414856, 0.401658, 0.418646, 0.324872, 0.401658, 0.447574, 0.356642, 0.324872, 0.275179, 0.377384, 0.374039, 0.370445, 0.278302, 0.384043, 0.374039, 0.374039, 0.387226, 0.370445, 0.356642, 0.321458, 0.324872, 0.356642, 0.278302, 0.26085, 0.318242, 0.281712, 0.173081, 0.222385, 0.291804, 0.225814, 0.225814, 0.232838, 0.236433, 0.328603, 0.324872, 0.243554, 0.324872, 0.209395, 0.182256, 0.182256, 0.209395, 0.30533, 0.236433, 0.236433, 0.203355, 0.239899, 0.239899, 0.301917, 0.301917, 0.232838, 0.247041, 0.147574, 0.144935, 0.170161, 0.167087, 0.173081, 0.179055, 0.118441, 0.122885, 0.096677, 0.10481, 0.102787, 0.098513, 0.125101, 0.191378, 0.232838, 0.196879, 0.196879, 0.196879, 0.144935, 0.170161, 0.15284, 0.158265, 0.182256, 0.129801, 0.139895, 0.079919, 0.122885, 0.129801, 0.216401, 0.216401, 0.144935, 0.15008, 0.164327, 0.155435, 0.17593, 0.167087, 0.120615, 0.118441, 0.094817, 0.132295, 0.078022, 0.096677, 0.164327, 0.147574, 0.206376, 0.196879, 0.18812, 0.206376, 0.200174, 0.116183, 0.10481, 0.094817, 0.088832, 0.079919, 0.083462, 0.041405, 0.021816, 0.038042, 0.051831, 0.081712, 0.06312, 0.069024, 0.088832, 0.050641, 0.046336, 0.029376, 0.032677, 0.064632, 0.032017, 0.03976, 0.073402, 0.098513, 0.132295, 0.137348, 0.078022, 0.081712, 0.10481, 0.200174, 0.127496, 0.06184, 0.030611, 0.038858, 0.06184, 0.047319, 0.079919, 0.079919, 0.06184, 0.059222, 0.069024, 0.122885, 0.122885, 0.122885, 0.076542, 0.102787, 0.10481, 0.17593, 0.179055, 0.127496, 0.132295, 0.229226, 0.301917, 0.408655, 0.349426, 0.346032, 0.42561, 0.380708, 0.291804, 0.377384, 0.328603, 0.295083, 0.257454, 0.257454, 0.281712, 0.40511, 0.318242, 0.236433, 0.200174, 0.155435, 0.247041, 0.225814, 0.225814, 0.26085, 0.17593, 0.284882, 0.25406, 0.216401, 0.25031, 0.308712, 0.18812, 0.191378, 0.11371, 0.137348, 0.182256, 0.098513, 0.092881, 0.083462, 0.106997, 0.132295, 0.170161, 0.106997, 0.058088, 0.031287, 0.034068, 0.060549, 0.06312, 0.096677, 0.127496, 0.10481, 0.10481, 0.118441, 0.142424, 0.239899, 0.25031, 0.15284, 0.170161, 0.17593, 0.264545, 0.298791, 0.225814, 0.236433, 0.229226, 0.257454, 0.366687, 0.284882, 0.295083, 0.278302, 0.216401, 0.179055, 0.18812, 0.196879, 0.278302, 0.243554, 0.194234, 0.144935, 0.229226, 0.318242], '')</t>
  </si>
  <si>
    <t>[24]</t>
  </si>
  <si>
    <t>UPI0001576E62 status=activ</t>
  </si>
  <si>
    <t>([0.562014, 0.450668, 0.51388, 0.549308, 0.450668, 0.366687, 0.390993, 0.436924, 0.36309, 0.394753, 0.4292, 0.390993, 0.278302, 0.288399, 0.380708, 0.394753, 0.387226, 0.447574, 0.486429, 0.390993, 0.40511, 0.31487, 0.384043, 0.284882, 0.25031, 0.26085, 0.26085, 0.26085, 0.26085, 0.311707, 0.236433, 0.225814, 0.308712, 0.311707, 0.203355, 0.219301, 0.209395, 0.209395, 0.173081, 0.122885, 0.209395, 0.164327, 0.247041, 0.25031, 0.335645, 0.339168, 0.31487, 0.36309, 0.366687, 0.352862, 0.278302, 0.318242, 0.318242, 0.278302, 0.275179, 0.370445, 0.356642, 0.356642, 0.264545, 0.346032, 0.398279, 0.380708, 0.447574, 0.408655, 0.414856, 0.390993, 0.398279, 0.486429, 0.5017, 0.476583, 0.454136, 0.608892, 0.648219, 0.613573, 0.657645], '')</t>
  </si>
  <si>
    <t>[0, 2, 3, 68, 71, 72, 73, 74]</t>
  </si>
  <si>
    <t>UPI0001576E63 status=activ</t>
  </si>
  <si>
    <t>([0.043307, 0.0704, 0.094817, 0.06184, 0.106997, 0.137348, 0.173081, 0.196879, 0.219301, 0.216401, 0.247041, 0.268042, 0.232838, 0.225814, 0.182256, 0.295083, 0.31487, 0.216401, 0.328603, 0.311707, 0.346032, 0.346032, 0.239899, 0.25031, 0.332115, 0.308712, 0.25031, 0.173081, 0.182256, 0.161087, 0.18812, 0.185198, 0.164327, 0.191378, 0.132295, 0.229226, 0.225814, 0.161087, 0.185198, 0.182256, 0.194234, 0.196879, 0.194234, 0.321458, 0.26085, 0.203355, 0.15008, 0.206376, 0.185198, 0.120615, 0.120615, 0.137348, 0.086953, 0.055536, 0.05306, 0.10481, 0.05306, 0.05306, 0.083462, 0.071867, 0.06312, 0.071867, 0.042364, 0.036378, 0.032677, 0.049374, 0.049374, 0.060549, 0.06184, 0.125101, 0.182256, 0.203355, 0.17593, 0.247041, 0.31487, 0.311707, 0.182256, 0.222385, 0.222385, 0.173081, 0.275179, 0.30533, 0.291804, 0.335645, 0.454136, 0.436924, 0.444081, 0.42561, 0.447574, 0.40511, 0.387226, 0.288399, 0.288399, 0.209395, 0.209395, 0.236433, 0.170161, 0.298791, 0.359901, 0.288399, 0.318242, 0.284882, 0.182256, 0.164327, 0.196879, 0.185198, 0.200174, 0.137348, 0.137348, 0.147574, 0.142424, 0.092881, 0.170161, 0.17593, 0.219301, 0.170161, 0.200174, 0.268042, 0.209395, 0.232838, 0.203355, 0.239899, 0.264545, 0.284882, 0.209395, 0.21291, 0.225814, 0.185198, 0.247041, 0.335645, 0.342579, 0.356642, 0.42561, 0.398279, 0.377384, 0.387226, 0.454136, 0.387226, 0.370445, 0.387226, 0.298791], '')</t>
  </si>
  <si>
    <t>UPI0001576E68 status=activ</t>
  </si>
  <si>
    <t>([0.4292, 0.5017, 0.557691, 0.40511, 0.366687, 0.398279, 0.42561, 0.444081, 0.458154, 0.472492, 0.387226, 0.332115, 0.284882, 0.17593, 0.125101, 0.129801, 0.167087, 0.155435, 0.132295, 0.129801, 0.137348, 0.094817, 0.048328, 0.049374, 0.048328, 0.027463, 0.027463, 0.013265, 0.008276, 0.006421, 0.004483, 0.005872, 0.005378, 0.004689, 0.006078, 0.005623, 0.00407, 0.003212, 0.00283, 0.0028, 0.002138, 0.001374, 0.001305, 0.001778, 0.001623, 0.002336, 0.003512, 0.003512, 0.005223, 0.007555, 0.010372, 0.011106, 0.008002, 0.013821, 0.023087, 0.018787, 0.033407, 0.042364, 0.042364, 0.042364, 0.034068, 0.06312, 0.06312, 0.073402, 0.042364, 0.045352, 0.055536, 0.026892, 0.025316, 0.023963, 0.013265, 0.008409, 0.007495, 0.010509, 0.010131, 0.006894, 0.006894, 0.007177, 0.009401, 0.017138, 0.020876, 0.026892, 0.026892, 0.06312, 0.11371, 0.11371, 0.059222, 0.025762, 0.047319, 0.029376, 0.018787, 0.024826, 0.032677, 0.045352, 0.020522, 0.020165, 0.036378, 0.024393, 0.014783, 0.009096, 0.007645, 0.006078, 0.004358, 0.004736, 0.004577, 0.003366, 0.003461, 0.003607, 0.003512, 0.003555, 0.004513, 0.004208, 0.004358, 0.00558, 0.006142, 0.006619, 0.004899, 0.003701, 0.003701, 0.004135, 0.005683, 0.004689, 0.003963, 0.005683, 0.00515, 0.003804, 0.005249, 0.004689, 0.006039, 0.008723, 0.009294, 0.006245, 0.008804, 0.010672, 0.009401, 0.009401, 0.016021, 0.015344, 0.020522, 0.038042, 0.056825, 0.034068, 0.05306, 0.074921, 0.083462, 0.083462, 0.15284, 0.158265, 0.232838, 0.125101, 0.064632, 0.042364, 0.085092, 0.037156, 0.037156, 0.019109, 0.015694, 0.015344, 0.016257, 0.01227, 0.012491, 0.011106, 0.017138, 0.012491, 0.011106, 0.008895, 0.006894, 0.005011, 0.00407, 0.003298, 0.003821, 0.004689, 0.003963, 0.004135, 0.006142, 0.004775, 0.005011, 0.006374, 0.006421, 0.00962, 0.016826, 0.010221, 0.010221, 0.008624, 0.008409, 0.01204, 0.009401, 0.013437, 0.012491, 0.022306, 0.016021, 0.019109, 0.013613, 0.023087, 0.017447, 0.011342, 0.010131, 0.013265, 0.008624, 0.006421, 0.005318, 0.003864, 0.003821, 0.00292, 0.003405, 0.004646, 0.004775, 0.004775, 0.004899, 0.007315, 0.006795, 0.010672, 0.013265, 0.023534, 0.026892, 0.037156, 0.064632, 0.092881, 0.064632, 0.125101, 0.206376, 0.206376, 0.301917, 0.40511, 0.370445, 0.366687, 0.359901, 0.257454, 0.257454, 0.25406, 0.247041, 0.247041, 0.257454, 0.216401, 0.10481, 0.0704, 0.046336, 0.026338, 0.018787, 0.033407, 0.015078, 0.014075, 0.013821, 0.011106, 0.011342, 0.021381, 0.01227, 0.012727, 0.010509, 0.009977, 0.009977, 0.005992, 0.006039, 0.006039, 0.004835, 0.006142, 0.007091, 0.008723, 0.007645, 0.007645, 0.005992, 0.009977, 0.009977, 0.009977, 0.01204, 0.00962, 0.010131, 0.013613, 0.012727, 0.028107, 0.044297, 0.040537, 0.059222, 0.028107, 0.019401, 0.040537, 0.044297, 0.032017, 0.017797, 0.016257, 0.018415, 0.015694, 0.01078, 0.007259, 0.006482, 0.006619, 0.008895, 0.006194, 0.004689, 0.004736, 0.00407, 0.00316, 0.00316, 0.00407, 0.005623, 0.005223, 0.005011, 0.005932, 0.006894, 0.009977, 0.018415, 0.020522, 0.022306, 0.020522, 0.017447, 0.026892, 0.016528, 0.009015, 0.010926, 0.023534, 0.013613, 0.009096, 0.017447, 0.011669, 0.012727, 0.008075, 0.007422, 0.007315, 0.006142, 0.004414, 0.004414, 0.004513, 0.004247, 0.00558, 0.006701, 0.01227, 0.007877, 0.008895, 0.010672, 0.007555, 0.007259, 0.007177, 0.008723, 0.005799, 0.005992, 0.004689, 0.004736, 0.004736, 0.003478, 0.00316, 0.004208, 0.002623, 0.001778, 0.00246, 0.00246, 0.001687, 0.00152, 0.00225, 0.001722, 0.001434, 0.002366, 0.002057, 0.003109, 0.003298, 0.003014, 0.00407, 0.003997, 0.005683, 0.006039, 0.009096, 0.010221, 0.007177, 0.01204, 0.013821, 0.013016, 0.008525, 0.013437, 0.008525, 0.007177, 0.007877, 0.00962, 0.010131, 0.009977, 0.006374, 0.004899, 0.007495, 0.006701, 0.00777, 0.006421, 0.009294, 0.006039, 0.005378, 0.006421, 0.004646, 0.005992, 0.004388, 0.006142, 0.006142, 0.007555, 0.008895, 0.008002, 0.010372, 0.009865, 0.009865, 0.008895, 0.009977, 0.007031, 0.004976, 0.003924, 0.004689, 0.003405, 0.003924, 0.004414, 0.004388, 0.004208, 0.003701, 0.003341, 0.002349, 0.001743, 0.002078, 0.001417, 0.001692, 0.001069, 0.001103, 0.001344, 0.00225, 0.003079, 0.004315, 0.005932, 0.005503, 0.005503, 0.00515, 0.005249, 0.005223, 0.00515, 0.006567, 0.006533, 0.010221, 0.016257, 0.024826, 0.018106, 0.041405], '')</t>
  </si>
  <si>
    <t>UPI0001576E69 status=activ</t>
  </si>
  <si>
    <t>([0.308712, 0.206376, 0.203355, 0.134866, 0.137348, 0.182256, 0.179055, 0.216401, 0.243554, 0.18812, 0.18812, 0.139895, 0.139895, 0.21291, 0.209395, 0.222385, 0.308712, 0.196879, 0.111485, 0.122885, 0.247041, 0.164327, 0.25031, 0.200174, 0.25406, 0.281712, 0.243554, 0.196879, 0.127496, 0.139895, 0.21291, 0.257454, 0.339168, 0.339168, 0.324872, 0.25031, 0.236433, 0.271506, 0.301917, 0.321458, 0.311707, 0.268042, 0.321458, 0.311707, 0.324872, 0.36309, 0.339168, 0.370445, 0.444081, 0.450668, 0.436924, 0.433034, 0.42561, 0.339168, 0.356642, 0.36309, 0.40511, 0.324872, 0.284882, 0.36309, 0.36309, 0.401658, 0.408655, 0.374039, 0.390993, 0.454136, 0.447574, 0.472492, 0.476583, 0.490133, 0.5017, 0.509769, 0.553315, 0.541878, 0.666105, 0.661982, 0.553315, 0.509769, 0.604312, 0.5017, 0.42561, 0.521092, 0.394753, 0.321458, 0.398279, 0.377384, 0.30533, 0.278302, 0.281712, 0.278302, 0.264545, 0.324872, 0.328603, 0.301917, 0.209395, 0.132295, 0.125101, 0.185198, 0.257454, 0.18812, 0.182256, 0.194234, 0.125101, 0.167087, 0.206376, 0.134866, 0.147574, 0.21291, 0.236433, 0.229226, 0.239899, 0.17593, 0.182256, 0.185198, 0.118441, 0.132295, 0.196879, 0.196879, 0.17593, 0.167087, 0.209395, 0.308712, 0.374039, 0.422041, 0.458154, 0.418646, 0.5017, 0.490133, 0.465241, 0.384043, 0.394753, 0.390993, 0.447574, 0.440853, 0.4292, 0.505461, 0.608892, 0.618285, 0.534167, 0.575842, 0.59014, 0.626927, 0.618285, 0.570702, 0.618285, 0.618285, 0.707965, 0.694846, 0.694846, 0.690604, 0.703578, 0.680603, 0.666105, 0.56648, 0.58069, 0.5017, 0.51388, 0.422041, 0.4292, 0.505461, 0.490133, 0.454136, 0.461924, 0.465241, 0.490133, 0.472492, 0.384043, 0.390993, 0.433034, 0.36309, 0.301917, 0.374039, 0.377384, 0.390993, 0.497853, 0.5017, 0.476583, 0.461924, 0.541878, 0.541878, 0.436924, 0.444081, 0.40511, 0.321458, 0.324872, 0.321458, 0.328603, 0.41194, 0.394753, 0.366687, 0.447574, 0.59014, 0.51388, 0.436924, 0.342579, 0.328603, 0.332115, 0.461924, 0.465241, 0.401658, 0.394753, 0.476583, 0.480142, 0.521092, 0.51388, 0.440853, 0.458154, 0.458154, 0.377384, 0.359901, 0.352862, 0.339168, 0.219301, 0.219301, 0.30533, 0.390993, 0.40511, 0.328603, 0.328603, 0.342579, 0.40511, 0.335645, 0.332115, 0.324872, 0.346032, 0.42561, 0.422041, 0.332115, 0.308712, 0.30533, 0.339168, 0.308712, 0.308712, 0.366687, 0.352862, 0.281712, 0.257454, 0.243554, 0.278302, 0.232838, 0.15008, 0.147574, 0.206376, 0.222385, 0.139895, 0.15008, 0.164327, 0.216401, 0.209395, 0.229226, 0.301917, 0.229226, 0.179055, 0.18812, 0.219301, 0.21291, 0.278302, 0.298791, 0.30533, 0.346032, 0.349426, 0.444081, 0.377384, 0.295083, 0.203355, 0.200174, 0.120615, 0.118441, 0.129801, 0.127496, 0.139895, 0.147574, 0.173081, 0.182256, 0.173081, 0.142424, 0.206376, 0.203355, 0.179055, 0.182256, 0.167087, 0.144935, 0.111485, 0.167087, 0.219301, 0.295083, 0.408655, 0.465241, 0.370445, 0.349426, 0.468512, 0.42561, 0.332115, 0.332115, 0.398279, 0.398279, 0.447574, 0.36309, 0.377384, 0.342579, 0.268042, 0.268042, 0.268042, 0.308712, 0.308712, 0.257454, 0.268042, 0.271506, 0.219301, 0.298791, 0.31487, 0.196879, 0.147574, 0.236433, 0.264545, 0.275179, 0.25031, 0.203355, 0.203355, 0.209395, 0.268042, 0.332115, 0.225814, 0.271506, 0.257454, 0.185198, 0.167087, 0.109221, 0.085092, 0.15008, 0.185198, 0.17593, 0.191378, 0.295083, 0.288399, 0.298791, 0.203355, 0.206376, 0.155435, 0.158265, 0.142424, 0.144935, 0.094817, 0.164327, 0.167087, 0.167087, 0.155435, 0.268042, 0.25406, 0.291804, 0.284882, 0.257454, 0.194234, 0.271506, 0.173081, 0.170161, 0.17593, 0.291804, 0.291804, 0.291804, 0.308712, 0.288399, 0.26085, 0.31487, 0.324872, 0.232838, 0.239899, 0.328603, 0.308712, 0.311707, 0.219301, 0.191378, 0.194234, 0.25031, 0.25031, 0.257454, 0.284882, 0.288399, 0.243554, 0.247041, 0.25031, 0.321458, 0.275179, 0.216401, 0.25406, 0.26085, 0.31487, 0.288399, 0.278302, 0.288399, 0.281712, 0.352862, 0.352862, 0.349426, 0.275179, 0.275179, 0.352862, 0.311707, 0.332115, 0.352862, 0.390993, 0.394753, 0.394753, 0.465241, 0.468512, 0.472492, 0.450668, 0.468512, 0.408655, 0.324872, 0.332115, 0.339168, 0.339168, 0.288399, 0.295083, 0.384043, 0.380708, 0.356642, 0.288399, 0.247041, 0.232838, 0.229226, 0.308712, 0.308712, 0.328603, 0.384043, 0.374039, 0.30533, 0.308712, 0.380708, 0.387226, 0.390993, 0.447574, 0.374039, 0.468512, 0.468512, 0.472492, 0.384043, 0.384043, 0.476583, 0.476583, 0.494003, 0.476583, 0.483068, 0.390993, 0.380708, 0.346032, 0.271506, 0.356642, 0.377384, 0.398279, 0.374039, 0.356642, 0.356642, 0.447574, 0.4292, 0.394753, 0.384043, 0.387226, 0.41194, 0.40511, 0.414856, 0.408655, 0.422041, 0.332115, 0.40511, 0.384043, 0.458154, 0.458154, 0.454136, 0.450668, 0.418646, 0.517562, 0.436924, 0.440853, 0.349426, 0.36309, 0.394753, 0.370445, 0.436924, 0.42561, 0.36309, 0.359901, 0.36309, 0.288399, 0.346032, 0.342579, 0.346032, 0.339168, 0.422041, 0.339168, 0.339168, 0.284882, 0.295083, 0.366687, 0.308712, 0.42561, 0.422041, 0.342579, 0.374039, 0.380708, 0.398279, 0.387226, 0.36309, 0.328603, 0.377384, 0.40511, 0.418646, 0.436924, 0.444081, 0.436924, 0.509769, 0.505461, 0.570702, 0.557691, 0.483068, 0.494003, 0.447574, 0.450668, 0.521092, 0.447574, 0.458154, 0.461924, 0.509769, 0.549308, 0.483068, 0.480142, 0.486429, 0.418646, 0.346032, 0.311707, 0.30533, 0.21291, 0.21291, 0.236433, 0.170161, 0.271506, 0.278302, 0.284882, 0.268042, 0.25031, 0.284882, 0.288399, 0.281712, 0.318242, 0.301917, 0.394753, 0.41194, 0.324872, 0.31487, 0.384043, 0.374039, 0.394753, 0.505461, 0.51388, 0.433034, 0.525368, 0.497853, 0.56648, 0.494003, 0.418646, 0.444081, 0.480142, 0.476583, 0.490133, 0.447574, 0.384043, 0.387226, 0.36309, 0.374039, 0.447574, 0.465241, 0.468512, 0.370445, 0.356642, 0.335645, 0.414856, 0.401658, 0.36309, 0.370445, 0.349426, 0.433034, 0.440853, 0.465241, 0.468512, 0.447574, 0.51388, 0.486429, 0.476583, 0.505461, 0.461924, 0.384043, 0.271506, 0.222385, 0.30533, 0.342579, 0.356642, 0.356642, 0.295083, 0.324872, 0.318242, 0.40511, 0.418646, 0.332115, 0.243554, 0.225814, 0.239899, 0.142424, 0.191378, 0.200174, 0.116183, 0.167087, 0.142424, 0.239899, 0.31487, 0.321458, 0.298791, 0.264545, 0.229226, 0.229226, 0.219301, 0.147574, 0.15008, 0.11371, 0.173081, 0.239899, 0.147574, 0.116183, 0.18812, 0.209395, 0.200174, 0.301917, 0.271506, 0.377384, 0.366687, 0.284882, 0.21291, 0.203355, 0.203355, 0.268042, 0.366687, 0.374039, 0.377384, 0.301917, 0.339168, 0.25406, 0.25406, 0.374039, 0.41194, 0.398279, 0.318242, 0.232838, 0.239899, 0.321458, 0.291804, 0.222385, 0.301917, 0.359901, 0.356642, 0.418646, 0.298791, 0.264545, 0.196879, 0.194234, 0.179055, 0.11371, 0.185198, 0.185198, 0.118441, 0.129801, 0.125101, 0.164327, 0.239899, 0.264545, 0.257454, 0.216401, 0.17593, 0.191378, 0.122885, 0.076542, 0.035586, 0.066181, 0.042364, 0.038042, 0.0704, 0.122885, 0.191378, 0.17593, 0.102787, 0.158265, 0.15284, 0.155435, 0.18812, 0.18812, 0.155435, 0.155435, 0.155435, 0.271506, 0.15284, 0.229226, 0.324872, 0.418646, 0.335645, 0.335645, 0.332115, 0.278302, 0.278302, 0.278302, 0.298791, 0.298791, 0.291804, 0.281712, 0.295083, 0.203355, 0.129801, 0.139895, 0.144935, 0.203355, 0.106997, 0.196879, 0.21291, 0.129801, 0.134866, 0.127496, 0.185198, 0.278302, 0.281712, 0.268042, 0.281712, 0.185198, 0.200174, 0.129801, 0.129801, 0.078022, 0.083462, 0.142424, 0.139895, 0.139895, 0.074921, 0.139895, 0.167087, 0.167087, 0.144935, 0.076542, 0.137348, 0.132295, 0.073402, 0.100716, 0.111485, 0.064632, 0.069024, 0.067594, 0.058088, 0.060549, 0.116183, 0.10481, 0.10481, 0.109221, 0.098513, 0.185198, 0.111485, 0.076542, 0.0704, 0.076542, 0.11371, 0.106997, 0.06184, 0.11371, 0.060549, 0.058088, 0.090864, 0.083462, 0.079919, 0.144935, 0.137348, 0.064632, 0.120615, 0.129801, 0.118441, 0.122885, 0.073402, 0.139895, 0.109221, 0.111485, 0.158265, 0.185198, 0.194234, 0.298791, 0.26085, 0.264545, 0.25406, 0.17593, 0.17593, 0.25406, 0.225814, 0.243554, 0.335645, 0.239899, 0.239899, 0.275179, 0.200174, 0.196879, 0.185198, 0.225814, 0.216401, 0.284882, 0.194234, 0.179055, 0.167087, 0.164327, 0.158265, 0.164327, 0.25031, 0.342579, 0.243554, 0.288399, 0.288399, 0.318242, 0.311707, 0.264545, 0.236433, 0.318242, 0.30533, 0.216401, 0.25031, 0.25406, 0.229226, 0.229226, 0.161087, 0.194234, 0.222385, 0.31487, 0.321458, 0.219301, 0.229226, 0.239899, 0.158265, 0.094817, 0.076542, 0.144935, 0.185198, 0.182256, 0.10481, 0.118441, 0.161087, 0.10481, 0.106997, 0.079919, 0.116183, 0.155435, 0.102787, 0.078022, 0.059222, 0.037156, 0.066181, 0.038858, 0.0704], '')</t>
  </si>
  <si>
    <t>[70, 71, 72, 73, 74, 75, 76, 77, 78, 79, 81, 126, 135, 136, 137, 138, 139, 140, 141, 142, 143, 144, 145, 146, 147, 148, 149, 150, 151, 152, 153, 154, 155, 156, 159, 175, 178, 179, 191, 192, 203, 204, 472, 511, 512, 513, 514, 519, 523, 524, 553, 554, 556, 558, 586, 589]</t>
  </si>
  <si>
    <t>UPI0001576E6B status=activ</t>
  </si>
  <si>
    <t>([0.229226, 0.291804, 0.349426, 0.401658, 0.436924, 0.349426, 0.377384, 0.408655, 0.418646, 0.349426, 0.384043, 0.418646, 0.414856, 0.328603, 0.311707, 0.401658, 0.311707, 0.298791, 0.321458, 0.36309, 0.278302, 0.349426, 0.335645, 0.321458, 0.30533, 0.206376, 0.281712, 0.295083, 0.191378, 0.127496, 0.129801, 0.129801, 0.132295, 0.147574, 0.158265, 0.120615, 0.071867, 0.127496, 0.209395, 0.18812, 0.106997, 0.164327, 0.173081, 0.17593, 0.203355, 0.203355, 0.311707, 0.311707, 0.225814, 0.243554, 0.332115, 0.414856, 0.414856, 0.401658, 0.318242, 0.359901, 0.346032, 0.4292, 0.346032, 0.359901, 0.26085, 0.366687, 0.380708, 0.380708, 0.356642, 0.318242, 0.222385, 0.21291, 0.25031, 0.324872, 0.422041, 0.328603, 0.359901, 0.26085, 0.278302, 0.281712, 0.239899, 0.25406, 0.257454, 0.339168, 0.339168, 0.447574, 0.342579, 0.243554, 0.170161, 0.127496, 0.139895, 0.222385, 0.25031, 0.216401, 0.222385, 0.142424, 0.164327, 0.094817, 0.158265, 0.173081, 0.257454, 0.301917, 0.380708, 0.380708, 0.394753, 0.390993, 0.380708, 0.480142, 0.497853, 0.483068, 0.604312, 0.553315, 0.468512, 0.356642, 0.366687, 0.268042, 0.26085, 0.352862, 0.447574, 0.352862, 0.295083, 0.301917, 0.264545, 0.288399, 0.275179, 0.219301, 0.209395, 0.137348, 0.092881, 0.139895, 0.203355, 0.127496, 0.15284, 0.222385, 0.311707, 0.31487, 0.408655, 0.497853, 0.387226, 0.328603, 0.352862, 0.31487, 0.284882, 0.349426, 0.328603, 0.247041, 0.298791, 0.271506, 0.366687, 0.440853, 0.433034, 0.356642, 0.374039, 0.380708, 0.387226, 0.301917, 0.308712, 0.222385, 0.222385, 0.318242, 0.271506, 0.339168, 0.40511, 0.444081, 0.359901, 0.36309, 0.42561, 0.335645, 0.339168, 0.243554, 0.236433, 0.247041, 0.288399, 0.356642, 0.31487, 0.31487, 0.390993, 0.384043, 0.398279, 0.408655, 0.408655, 0.521092, 0.42561, 0.42561, 0.414856, 0.517562, 0.529623, 0.56648, 0.657645, 0.699094, 0.805026, 0.812494, 0.759478, 0.775545, 0.690604, 0.733139, 0.76285, 0.712013, 0.707965, 0.788093, 0.798249, 0.759478, 0.642678, 0.759478, 0.767246, 0.632174, 0.626927, 0.490133, 0.440853, 0.450668, 0.450668, 0.339168, 0.332115, 0.288399, 0.318242, 0.387226, 0.384043, 0.281712, 0.321458, 0.239899, 0.236433, 0.144935, 0.17593, 0.239899, 0.236433, 0.229226, 0.328603, 0.332115, 0.433034, 0.390993, 0.380708, 0.308712, 0.422041, 0.377384, 0.465241, 0.465241, 0.374039, 0.377384, 0.461924, 0.486429, 0.490133, 0.422041, 0.51388, 0.5017, 0.51388, 0.444081, 0.346032, 0.346032, 0.342579, 0.328603, 0.436924, 0.436924, 0.529623, 0.553315, 0.608892, 0.608892, 0.570702, 0.690604, 0.699094, 0.712013, 0.541878, 0.541878, 0.632174, 0.59508, 0.494003, 0.480142, 0.553315, 0.545602, 0.545602, 0.541878, 0.56648, 0.51388, 0.433034, 0.41194, 0.36309, 0.366687, 0.324872, 0.271506, 0.268042, 0.182256, 0.098513, 0.17593, 0.275179, 0.191378, 0.21291, 0.295083, 0.21291, 0.219301, 0.281712, 0.288399, 0.164327, 0.15284, 0.15008, 0.239899, 0.158265, 0.200174, 0.209395, 0.25031, 0.284882, 0.219301, 0.311707, 0.324872, 0.236433, 0.222385, 0.281712, 0.232838, 0.225814, 0.281712, 0.275179, 0.209395, 0.209395, 0.311707, 0.30533, 0.332115, 0.311707, 0.401658, 0.291804, 0.281712, 0.164327, 0.134866, 0.161087, 0.125101, 0.170161, 0.229226, 0.182256, 0.173081, 0.191378, 0.155435, 0.147574, 0.100716], '')</t>
  </si>
  <si>
    <t>[106, 107, 177, 181, 182, 183, 184, 185, 186, 187, 188, 189, 190, 191, 192, 193, 194, 195, 196, 197, 198, 199, 200, 201, 202, 238, 239, 240, 248, 249, 250, 251, 252, 253, 254, 255, 256, 257, 258, 259, 262, 263, 264, 265, 266, 267]</t>
  </si>
  <si>
    <t>UPI0001576E6C status=activ</t>
  </si>
  <si>
    <t>([0.050641, 0.081712, 0.050641, 0.071867, 0.048328, 0.050641, 0.036378, 0.030003, 0.03976, 0.032017, 0.042364, 0.055536, 0.054297, 0.051831, 0.079919, 0.094817, 0.10481, 0.182256, 0.26085, 0.308712, 0.374039, 0.444081, 0.454136, 0.570702, 0.468512, 0.461924, 0.461924, 0.553315, 0.59917, 0.622677, 0.73685, 0.733139, 0.632174, 0.657645, 0.680603, 0.648219, 0.63748, 0.58069, 0.538167, 0.538167, 0.483068, 0.359901, 0.332115, 0.332115, 0.232838, 0.342579, 0.398279, 0.352862, 0.36309, 0.41194, 0.401658, 0.298791, 0.335645, 0.30533, 0.284882, 0.301917, 0.216401, 0.203355, 0.324872, 0.346032, 0.264545, 0.311707, 0.321458, 0.332115, 0.236433, 0.232838, 0.139895, 0.139895, 0.132295, 0.071867, 0.064632, 0.069024, 0.096677, 0.085092, 0.100716, 0.120615, 0.06184, 0.085092, 0.092881, 0.069024, 0.050641, 0.042364, 0.042364, 0.071867, 0.031287, 0.037156, 0.064632, 0.066181, 0.088832, 0.170161, 0.257454, 0.26085, 0.275179, 0.321458, 0.219301, 0.31487, 0.200174, 0.216401, 0.170161, 0.098513, 0.090864, 0.111485, 0.179055, 0.109221, 0.109221, 0.216401, 0.219301, 0.191378, 0.196879, 0.196879, 0.182256, 0.179055, 0.15284, 0.085092, 0.085092, 0.142424, 0.0704, 0.06184, 0.090864, 0.102787, 0.17593, 0.222385, 0.222385, 0.236433, 0.318242, 0.328603, 0.342579, 0.40511, 0.440853, 0.483068, 0.472492, 0.472492, 0.436924, 0.356642, 0.447574, 0.444081, 0.332115, 0.444081, 0.562014, 0.472492, 0.472492, 0.461924, 0.454136, 0.366687, 0.384043, 0.398279, 0.384043, 0.370445, 0.268042, 0.232838, 0.271506, 0.278302, 0.232838, 0.179055, 0.284882, 0.275179, 0.209395, 0.257454, 0.155435, 0.100716, 0.155435, 0.222385, 0.222385, 0.155435, 0.203355, 0.17593, 0.098513, 0.106997, 0.060549, 0.102787, 0.088832, 0.059222, 0.059222, 0.040537, 0.040537, 0.041405, 0.042364, 0.06312, 0.092881, 0.142424, 0.120615, 0.085092, 0.066181, 0.043307, 0.049374, 0.069024, 0.0704, 0.085092, 0.085092, 0.132295, 0.098513, 0.102787, 0.147574, 0.15284, 0.15284, 0.264545, 0.271506, 0.264545, 0.275179, 0.247041, 0.278302, 0.394753, 0.465241, 0.465241, 0.450668, 0.553315, 0.534167, 0.476583, 0.553315, 0.557691, 0.525368, 0.486429, 0.549308, 0.56648, 0.490133, 0.618285, 0.517562, 0.525368, 0.490133, 0.490133, 0.494003, 0.5017, 0.497853, 0.4292, 0.4292, 0.505461, 0.390993, 0.31487, 0.332115, 0.288399, 0.288399, 0.31487, 0.401658, 0.41194, 0.398279, 0.433034, 0.394753, 0.433034, 0.394753, 0.408655, 0.359901, 0.374039, 0.332115, 0.295083, 0.356642], '')</t>
  </si>
  <si>
    <t>[23, 27, 28, 29, 30, 31, 32, 33, 34, 35, 36, 37, 38, 39, 138, 205, 206, 208, 209, 210, 212, 213, 215, 216, 217, 221, 225]</t>
  </si>
  <si>
    <t>UPI0001576E73 status=activ</t>
  </si>
  <si>
    <t>([0.712013, 0.733139, 0.5017, 0.525368, 0.549308, 0.517562, 0.414856, 0.444081, 0.465241, 0.374039, 0.387226, 0.356642, 0.243554, 0.236433, 0.158265, 0.200174, 0.125101, 0.118441, 0.092881, 0.076542, 0.042364, 0.022306, 0.013016, 0.014783, 0.009865, 0.007091, 0.00777, 0.01078, 0.009483, 0.009187, 0.009401, 0.006567, 0.008624, 0.008723, 0.008895, 0.01204, 0.010509, 0.014315, 0.015344, 0.018787, 0.019401, 0.019109, 0.032017, 0.032677, 0.060549, 0.086953, 0.120615, 0.127496, 0.100716, 0.120615, 0.125101, 0.194234, 0.206376, 0.216401, 0.275179, 0.243554, 0.15008, 0.173081, 0.106997, 0.102787, 0.111485, 0.098513, 0.137348, 0.102787, 0.139895, 0.15008, 0.191378, 0.225814, 0.134866, 0.137348, 0.129801, 0.071867, 0.074921, 0.132295, 0.125101, 0.15008, 0.179055, 0.170161, 0.232838, 0.356642, 0.318242, 0.203355, 0.142424, 0.098513, 0.129801, 0.158265, 0.147574, 0.106997, 0.10481, 0.185198, 0.118441, 0.100716, 0.144935, 0.076542, 0.076542, 0.076542, 0.085092, 0.100716, 0.10481, 0.086953, 0.092881, 0.116183, 0.216401, 0.298791, 0.318242, 0.301917, 0.301917, 0.196879, 0.144935, 0.137348, 0.132295, 0.142424, 0.096677, 0.055536, 0.132295, 0.144935, 0.170161, 0.161087, 0.085092, 0.155435, 0.216401, 0.120615, 0.06184, 0.056825, 0.058088, 0.096677, 0.098513, 0.100716, 0.100716, 0.182256, 0.203355, 0.125101, 0.21291, 0.219301, 0.349426, 0.288399, 0.179055, 0.158265, 0.167087, 0.155435, 0.086953, 0.069024, 0.132295, 0.129801, 0.071867, 0.071867, 0.037156, 0.036378, 0.0198, 0.020522, 0.013821, 0.008723, 0.013265, 0.013613, 0.022306, 0.012491, 0.009483, 0.00962, 0.008409, 0.00777, 0.007259, 0.007259, 0.006701, 0.004976, 0.005378, 0.005378, 0.00543, 0.007495, 0.007495, 0.007645, 0.010926, 0.015344, 0.026338, 0.014783, 0.010131, 0.009294, 0.012491, 0.012491, 0.021381, 0.024393, 0.014315, 0.027463, 0.058088, 0.042364, 0.047319, 0.086953, 0.155435, 0.083462, 0.078022, 0.088832, 0.161087, 0.15008, 0.155435, 0.078022, 0.137348, 0.196879, 0.219301, 0.17593, 0.301917, 0.311707, 0.332115, 0.4292, 0.318242, 0.318242, 0.41194, 0.36309, 0.36309, 0.26085, 0.239899, 0.216401, 0.209395, 0.203355, 0.111485, 0.120615, 0.21291, 0.134866, 0.079919, 0.083462, 0.142424, 0.092881, 0.092881, 0.086953, 0.042364, 0.086953, 0.076542, 0.073402, 0.085092, 0.088832, 0.127496, 0.229226, 0.275179, 0.229226, 0.232838, 0.26085, 0.158265, 0.155435, 0.236433, 0.328603, 0.229226, 0.219301, 0.264545, 0.284882, 0.185198, 0.308712, 0.298791, 0.209395, 0.173081, 0.281712, 0.264545, 0.268042, 0.239899, 0.122885, 0.142424, 0.147574, 0.203355, 0.209395, 0.191378, 0.206376, 0.137348, 0.18812, 0.194234, 0.200174, 0.182256, 0.203355, 0.206376, 0.209395, 0.31487, 0.352862, 0.332115, 0.31487, 0.257454, 0.203355, 0.209395, 0.139895, 0.137348, 0.161087, 0.25406, 0.295083, 0.170161, 0.25406, 0.203355, 0.122885, 0.122885, 0.118441, 0.185198, 0.096677, 0.094817, 0.090864, 0.074921, 0.064632, 0.078022, 0.134866, 0.206376, 0.25406, 0.257454, 0.21291, 0.225814, 0.158265, 0.127496, 0.219301, 0.216401, 0.216401, 0.268042, 0.257454, 0.144935, 0.116183, 0.206376, 0.206376, 0.196879, 0.225814, 0.17593, 0.15008, 0.076542, 0.074921, 0.069024, 0.11371, 0.137348, 0.132295, 0.203355, 0.132295, 0.118441, 0.081712, 0.083462, 0.06312, 0.060549, 0.132295, 0.10481, 0.10481, 0.102787, 0.116183, 0.092881, 0.161087, 0.129801, 0.232838, 0.206376, 0.206376, 0.144935, 0.15284, 0.127496, 0.0704, 0.139895, 0.173081, 0.243554, 0.21291, 0.21291, 0.25031, 0.268042, 0.222385, 0.239899, 0.164327, 0.15284, 0.191378, 0.17593, 0.243554, 0.229226, 0.229226, 0.318242, 0.30533, 0.291804, 0.236433, 0.31487, 0.243554, 0.225814, 0.134866, 0.206376, 0.206376, 0.15008, 0.06312, 0.137348, 0.129801, 0.173081, 0.173081, 0.139895, 0.15008, 0.144935, 0.090864, 0.11371, 0.120615, 0.120615, 0.10481, 0.173081, 0.182256, 0.257454, 0.222385, 0.219301, 0.243554, 0.288399, 0.318242, 0.440853, 0.4292, 0.422041, 0.359901, 0.359901, 0.394753, 0.387226, 0.30533, 0.387226, 0.359901, 0.321458, 0.398279, 0.408655, 0.377384, 0.339168, 0.288399, 0.308712, 0.444081, 0.418646], '')</t>
  </si>
  <si>
    <t>UPI0001576E79 status=activ</t>
  </si>
  <si>
    <t>([0.394753, 0.422041, 0.268042, 0.308712, 0.352862, 0.380708, 0.31487, 0.377384, 0.301917, 0.229226, 0.271506, 0.278302, 0.356642, 0.356642, 0.339168, 0.339168, 0.346032, 0.229226, 0.155435, 0.15008, 0.179055, 0.10481, 0.106997, 0.191378, 0.200174, 0.164327, 0.096677, 0.155435, 0.139895, 0.229226, 0.339168, 0.21291, 0.243554, 0.247041, 0.155435, 0.106997, 0.116183, 0.116183, 0.125101, 0.17593, 0.182256, 0.142424, 0.222385, 0.225814, 0.15008, 0.137348, 0.096677, 0.167087, 0.096677, 0.059222, 0.034068, 0.020876, 0.023963, 0.023963, 0.018787, 0.032677, 0.06184, 0.059222, 0.031287, 0.060549, 0.050641, 0.092881, 0.090864, 0.071867, 0.078022, 0.137348, 0.144935, 0.236433, 0.25031, 0.36309, 0.359901, 0.342579, 0.418646, 0.509769, 0.521092, 0.56648, 0.570702, 0.454136, 0.454136, 0.56648, 0.521092, 0.557691, 0.549308, 0.553315, 0.618285, 0.490133, 0.408655, 0.398279, 0.398279, 0.349426, 0.288399, 0.356642, 0.41194, 0.31487, 0.321458, 0.225814, 0.236433, 0.147574, 0.216401, 0.179055, 0.173081, 0.125101, 0.125101, 0.094817, 0.15284, 0.085092, 0.147574, 0.219301, 0.225814, 0.25031, 0.194234, 0.229226, 0.229226, 0.229226, 0.324872, 0.219301, 0.321458, 0.229226, 0.25406, 0.247041, 0.278302, 0.284882, 0.271506, 0.185198, 0.139895, 0.120615, 0.194234, 0.21291, 0.129801, 0.125101, 0.067594, 0.125101, 0.129801, 0.129801, 0.106997, 0.109221, 0.118441, 0.0704, 0.118441, 0.173081, 0.170161, 0.173081, 0.098513, 0.17593, 0.26085, 0.26085, 0.30533, 0.31487, 0.301917, 0.356642, 0.275179, 0.352862, 0.339168, 0.332115, 0.25406, 0.335645, 0.321458, 0.401658, 0.447574, 0.352862, 0.288399, 0.209395, 0.185198, 0.268042, 0.298791, 0.232838, 0.295083, 0.21291, 0.196879, 0.127496, 0.155435, 0.229226, 0.232838, 0.232838, 0.137348, 0.21291, 0.132295, 0.137348, 0.137348, 0.173081, 0.271506, 0.243554, 0.291804, 0.328603, 0.335645, 0.219301, 0.25406, 0.200174, 0.26085, 0.179055, 0.239899, 0.200174, 0.219301, 0.200174, 0.17593, 0.191378, 0.182256, 0.167087, 0.102787, 0.102787, 0.092881, 0.086953, 0.142424, 0.116183, 0.067594, 0.069024, 0.118441, 0.118441, 0.182256, 0.203355, 0.200174, 0.144935, 0.170161, 0.170161, 0.109221, 0.0704, 0.142424, 0.15008, 0.257454, 0.30533, 0.311707, 0.281712, 0.271506, 0.203355, 0.288399, 0.384043, 0.291804, 0.301917, 0.301917, 0.31487, 0.31487, 0.414856, 0.40511, 0.414856, 0.398279, 0.486429, 0.618285, 0.490133, 0.480142, 0.36309, 0.311707, 0.301917, 0.332115, 0.308712, 0.30533, 0.281712, 0.236433, 0.239899, 0.219301, 0.25031, 0.236433, 0.158265, 0.144935, 0.209395, 0.129801, 0.134866, 0.083462, 0.046336, 0.071867, 0.042364, 0.079919, 0.144935, 0.155435, 0.155435, 0.155435, 0.147574, 0.096677, 0.118441, 0.194234, 0.132295, 0.076542, 0.076542, 0.111485, 0.125101, 0.127496, 0.127496, 0.122885, 0.196879, 0.284882, 0.206376, 0.222385, 0.191378, 0.18812, 0.182256, 0.155435, 0.194234, 0.278302, 0.275179, 0.268042, 0.247041, 0.295083, 0.398279, 0.31487, 0.332115, 0.332115, 0.247041, 0.328603, 0.332115, 0.239899, 0.161087, 0.247041, 0.232838, 0.182256, 0.167087, 0.196879, 0.15008, 0.15008, 0.15008, 0.232838, 0.236433, 0.161087, 0.122885, 0.076542, 0.122885, 0.111485, 0.102787, 0.158265, 0.173081, 0.17593, 0.17593, 0.268042, 0.222385, 0.318242, 0.31487, 0.328603, 0.295083, 0.278302, 0.271506, 0.185198, 0.11371, 0.118441, 0.182256, 0.275179, 0.352862, 0.366687, 0.380708, 0.295083, 0.268042, 0.179055, 0.15008, 0.196879, 0.118441, 0.085092, 0.094817, 0.083462, 0.094817, 0.10481, 0.194234, 0.185198, 0.182256, 0.26085, 0.271506, 0.239899, 0.200174, 0.129801, 0.081712, 0.064632, 0.0704, 0.088832, 0.164327, 0.203355, 0.15284, 0.225814, 0.311707, 0.281712, 0.384043, 0.349426, 0.339168, 0.339168, 0.271506, 0.271506, 0.191378, 0.191378, 0.219301, 0.170161, 0.206376, 0.247041, 0.284882, 0.324872, 0.318242, 0.291804, 0.247041, 0.335645, 0.25031, 0.25406, 0.25031, 0.167087, 0.096677, 0.06312, 0.033407, 0.055536, 0.098513, 0.155435, 0.142424, 0.086953, 0.144935, 0.094817, 0.058088, 0.058088, 0.076542, 0.078022, 0.074921, 0.047319, 0.048328, 0.100716, 0.066181, 0.071867, 0.071867, 0.139895, 0.127496, 0.127496, 0.144935, 0.147574, 0.147574, 0.144935, 0.219301, 0.222385, 0.295083, 0.311707, 0.31487, 0.209395, 0.219301, 0.216401, 0.324872, 0.31487, 0.281712, 0.284882, 0.194234, 0.239899, 0.200174, 0.295083, 0.298791, 0.239899, 0.203355, 0.17593, 0.15284, 0.129801, 0.096677, 0.098513, 0.161087, 0.11371, 0.200174, 0.142424], '')</t>
  </si>
  <si>
    <t>[73, 74, 75, 76, 79, 80, 81, 82, 83, 84, 236]</t>
  </si>
  <si>
    <t>UPI0001576E7F status=activ</t>
  </si>
  <si>
    <t>([0.394753, 0.4292, 0.328603, 0.408655, 0.440853, 0.468512, 0.408655, 0.339168, 0.335645, 0.324872, 0.321458, 0.281712, 0.25031, 0.182256, 0.139895, 0.209395, 0.15008, 0.147574, 0.127496, 0.076542, 0.076542, 0.139895, 0.079919, 0.127496, 0.11371, 0.111485, 0.088832, 0.111485, 0.167087, 0.191378, 0.144935, 0.120615, 0.182256, 0.142424, 0.203355, 0.281712, 0.281712, 0.352862, 0.349426, 0.298791, 0.275179, 0.284882, 0.295083, 0.359901, 0.257454, 0.257454, 0.167087, 0.194234, 0.219301, 0.15284, 0.15008, 0.196879, 0.288399, 0.31487, 0.394753, 0.41194, 0.384043, 0.387226, 0.377384, 0.380708, 0.390993, 0.494003, 0.490133, 0.444081, 0.476583, 0.608892, 0.59014, 0.728858, 0.733139, 0.741537, 0.745909, 0.666105, 0.703578, 0.545602, 0.51388, 0.447574, 0.418646, 0.36309, 0.352862, 0.36309, 0.390993, 0.390993, 0.366687, 0.36309, 0.40511, 0.339168, 0.335645, 0.30533, 0.301917, 0.308712, 0.222385, 0.308712, 0.301917, 0.332115, 0.352862, 0.346032, 0.41194, 0.387226, 0.461924, 0.444081, 0.414856, 0.349426, 0.41194, 0.42561, 0.387226, 0.339168, 0.422041], '')</t>
  </si>
  <si>
    <t>[65, 66, 67, 68, 69, 70, 71, 72, 73, 74]</t>
  </si>
  <si>
    <t>UPI0001576E81 status=activ</t>
  </si>
  <si>
    <t>([0.179055, 0.102787, 0.058088, 0.06184, 0.06184, 0.064632, 0.041405, 0.054297, 0.069024, 0.049374, 0.036378, 0.026892, 0.023087, 0.023087, 0.0198, 0.011669, 0.0198, 0.01204, 0.01227, 0.017447, 0.013821, 0.01078, 0.017447, 0.027463, 0.034068, 0.025316, 0.019109, 0.032017, 0.034068, 0.034068, 0.066181, 0.116183, 0.116183, 0.118441, 0.071867, 0.094817, 0.17593, 0.191378, 0.203355, 0.203355, 0.179055, 0.203355, 0.219301, 0.216401, 0.191378, 0.137348, 0.206376, 0.284882, 0.295083, 0.200174, 0.21291, 0.194234, 0.161087, 0.236433, 0.17593, 0.167087, 0.15284, 0.147574, 0.118441, 0.111485, 0.173081, 0.167087, 0.144935, 0.200174, 0.127496, 0.164327, 0.15008, 0.129801, 0.111485, 0.106997, 0.170161, 0.17593, 0.109221, 0.081712, 0.048328, 0.060549, 0.106997, 0.064632, 0.0704, 0.069024, 0.127496, 0.127496, 0.134866, 0.155435, 0.155435, 0.15284, 0.15284, 0.232838, 0.257454, 0.321458, 0.291804, 0.264545, 0.222385, 0.284882, 0.377384, 0.461924, 0.538167, 0.538167, 0.521092, 0.509769, 0.450668, 0.440853, 0.454136, 0.444081, 0.418646, 0.339168, 0.440853, 0.433034, 0.346032, 0.342579, 0.308712, 0.311707, 0.339168, 0.377384, 0.308712, 0.291804, 0.295083, 0.288399, 0.288399, 0.308712, 0.324872, 0.40511, 0.328603, 0.324872, 0.335645, 0.398279, 0.454136, 0.418646, 0.335645, 0.359901, 0.308712, 0.31487, 0.339168, 0.25031, 0.236433, 0.281712, 0.291804, 0.284882, 0.291804, 0.236433, 0.321458, 0.339168, 0.339168, 0.328603, 0.295083, 0.321458, 0.301917, 0.25406, 0.271506, 0.291804, 0.349426, 0.335645, 0.301917, 0.281712, 0.366687, 0.366687, 0.394753, 0.398279, 0.408655, 0.408655, 0.468512, 0.387226, 0.36309, 0.359901, 0.465241, 0.436924, 0.414856, 0.408655, 0.480142, 0.42561, 0.490133, 0.486429, 0.476583, 0.51388, 0.465241, 0.458154, 0.444081, 0.458154, 0.4292, 0.401658, 0.366687, 0.335645, 0.422041, 0.380708, 0.352862], '')</t>
  </si>
  <si>
    <t>[96, 97, 98, 99, 173]</t>
  </si>
  <si>
    <t>UPI0001576E86 status=activ</t>
  </si>
  <si>
    <t>([0.408655, 0.311707, 0.339168, 0.370445, 0.271506, 0.257454, 0.321458, 0.346032, 0.247041, 0.271506, 0.26085, 0.206376, 0.206376, 0.129801, 0.132295, 0.085092, 0.079919, 0.079919, 0.116183, 0.122885, 0.081712, 0.081712, 0.137348, 0.161087, 0.137348, 0.15284, 0.15284, 0.144935, 0.155435, 0.225814, 0.15284, 0.155435, 0.25031, 0.222385, 0.243554, 0.229226, 0.271506, 0.18812, 0.200174, 0.243554, 0.232838, 0.324872, 0.291804, 0.301917, 0.194234, 0.194234, 0.275179, 0.275179, 0.26085, 0.173081, 0.17593, 0.225814, 0.17593, 0.179055, 0.225814, 0.268042, 0.243554, 0.271506, 0.311707, 0.194234, 0.18812, 0.147574, 0.129801, 0.158265, 0.132295, 0.194234, 0.232838, 0.247041, 0.209395, 0.203355, 0.25406, 0.295083, 0.295083, 0.298791, 0.271506, 0.247041, 0.271506, 0.311707, 0.229226, 0.25406, 0.374039, 0.374039, 0.401658, 0.318242, 0.377384, 0.352862, 0.275179, 0.281712, 0.281712, 0.284882, 0.222385, 0.268042, 0.173081, 0.120615, 0.194234, 0.17593, 0.11371, 0.116183, 0.098513, 0.15284, 0.090864, 0.069024, 0.044297, 0.054297, 0.060549, 0.050641, 0.06184, 0.116183, 0.11371, 0.056825, 0.071867, 0.090864, 0.044297, 0.074921, 0.132295, 0.137348, 0.185198, 0.26085, 0.185198, 0.243554, 0.167087, 0.232838, 0.25031, 0.318242, 0.30533, 0.390993, 0.418646, 0.311707, 0.311707, 0.308712, 0.308712, 0.332115, 0.359901, 0.42561, 0.450668, 0.480142, 0.398279, 0.30533, 0.324872, 0.31487, 0.374039, 0.480142, 0.541878, 0.553315, 0.570702, 0.480142, 0.377384, 0.25031, 0.349426, 0.346032, 0.352862, 0.349426, 0.356642, 0.295083, 0.332115, 0.25031, 0.216401, 0.275179, 0.239899, 0.236433, 0.236433, 0.200174, 0.196879, 0.173081, 0.122885, 0.109221, 0.161087, 0.229226, 0.243554, 0.264545, 0.25031, 0.239899, 0.298791, 0.308712, 0.380708, 0.335645, 0.301917, 0.206376, 0.139895, 0.15008, 0.155435, 0.243554, 0.170161, 0.185198, 0.158265, 0.179055, 0.21291, 0.132295, 0.139895, 0.185198, 0.111485, 0.109221, 0.118441, 0.118441, 0.111485, 0.116183, 0.134866, 0.15008, 0.182256, 0.271506, 0.26085, 0.173081, 0.182256, 0.278302, 0.17593, 0.170161, 0.236433, 0.21291, 0.271506, 0.257454, 0.26085, 0.346032, 0.264545, 0.26085, 0.209395, 0.142424, 0.120615, 0.111485, 0.182256, 0.25031, 0.26085, 0.356642, 0.447574, 0.352862, 0.324872, 0.387226, 0.40511, 0.346032, 0.31487, 0.318242, 0.308712, 0.311707, 0.278302, 0.384043, 0.328603], '')</t>
  </si>
  <si>
    <t>[142, 143, 144]</t>
  </si>
  <si>
    <t>UPI0001576E88 status=activ</t>
  </si>
  <si>
    <t>([0.050641, 0.086953, 0.120615, 0.076542, 0.050641, 0.05306, 0.074921, 0.058088, 0.076542, 0.100716, 0.071867, 0.050641, 0.054297, 0.055536, 0.088832, 0.155435, 0.15008, 0.219301, 0.225814, 0.167087, 0.164327, 0.144935, 0.137348, 0.142424, 0.137348, 0.239899, 0.278302, 0.268042, 0.349426, 0.349426, 0.275179, 0.377384, 0.472492, 0.468512, 0.465241, 0.436924, 0.346032, 0.342579, 0.352862, 0.25406, 0.328603, 0.418646, 0.418646, 0.332115, 0.324872, 0.433034, 0.40511, 0.281712, 0.203355, 0.196879, 0.191378, 0.225814, 0.182256, 0.209395, 0.125101, 0.134866, 0.161087, 0.173081, 0.216401, 0.134866, 0.216401, 0.209395, 0.206376, 0.122885, 0.196879, 0.137348, 0.076542, 0.083462, 0.173081, 0.219301, 0.142424, 0.142424, 0.106997, 0.132295, 0.116183, 0.161087, 0.086953, 0.085092, 0.129801, 0.111485, 0.185198, 0.17593, 0.17593, 0.17593, 0.185198, 0.179055, 0.21291, 0.298791, 0.25031, 0.247041, 0.185198, 0.271506, 0.203355, 0.257454, 0.25406, 0.185198, 0.120615, 0.200174, 0.206376, 0.17593, 0.271506, 0.275179, 0.247041, 0.147574, 0.090864, 0.15284, 0.122885, 0.086953, 0.058088, 0.046336, 0.045352, 0.086953, 0.050641, 0.066181, 0.085092, 0.049374, 0.078022, 0.158265, 0.158265, 0.158265, 0.191378, 0.179055, 0.173081, 0.173081, 0.173081, 0.164327, 0.170161, 0.134866, 0.147574, 0.142424, 0.206376, 0.161087, 0.161087, 0.264545, 0.301917, 0.196879, 0.284882, 0.291804, 0.194234, 0.196879, 0.102787, 0.098513, 0.092881, 0.092881, 0.066181, 0.066181, 0.067594, 0.064632, 0.11371, 0.10481, 0.15284, 0.086953, 0.122885, 0.120615, 0.098513, 0.078022, 0.116183, 0.090864, 0.066181, 0.096677, 0.069024, 0.137348, 0.10481, 0.071867, 0.045352, 0.079919], '')</t>
  </si>
  <si>
    <t>UPI0001576E8A status=activ</t>
  </si>
  <si>
    <t>([0.023963, 0.037156, 0.013821, 0.014075, 0.010509, 0.008804, 0.007315, 0.007555, 0.005992, 0.005734, 0.004736, 0.00515, 0.003431, 0.003478, 0.003246, 0.00231, 0.001481, 0.001374, 0.002014, 0.00283, 0.003924, 0.003924, 0.003864, 0.005734, 0.006421, 0.006619, 0.009294, 0.009865, 0.01204, 0.023963, 0.026892, 0.042364, 0.055536, 0.060549, 0.051831, 0.049374, 0.047319, 0.047319, 0.025316, 0.027463, 0.013613, 0.013016, 0.008002, 0.005503, 0.00359, 0.003821, 0.004135, 0.003461, 0.002662, 0.001786, 0.001267, 0.000876, 0.000614, 0.000391, 0.000713, 0.00076, 0.001335, 0.001967, 0.002761, 0.003298, 0.00243, 0.003109, 0.003298, 0.00515, 0.00777, 0.011669, 0.007091, 0.007177, 0.005318, 0.005932, 0.008895, 0.014586, 0.014783, 0.015344, 0.013437, 0.014315, 0.014075, 0.010926, 0.007259, 0.006421, 0.005734, 0.00777, 0.009728, 0.006894, 0.004135, 0.003177, 0.002555, 0.002606, 0.002503, 0.002727, 0.002555, 0.00246, 0.001623, 0.00155, 0.002035, 0.002276, 0.002336, 0.002512, 0.002503, 0.002482, 0.002881, 0.003727, 0.00359, 0.002581, 0.002396, 0.002727, 0.002503, 0.003512, 0.003727, 0.003212, 0.004431, 0.005992, 0.004247, 0.004689, 0.005011, 0.005734, 0.00777, 0.004835, 0.003727, 0.003014, 0.002705, 0.002366, 0.002366, 0.002349, 0.002211, 0.002211, 0.001936, 0.002727, 0.0028, 0.002396, 0.003512, 0.002482, 0.001906, 0.001872, 0.001692, 0.001786, 0.001112, 0.001061, 0.001391, 0.000983, 0.000983, 0.001142, 0.000708, 0.000721, 0.000747, 0.000833, 0.001318, 0.001541, 0.001383, 0.000842, 0.001288, 0.001249, 0.001906, 0.00292, 0.004358, 0.006078, 0.008156, 0.009015, 0.009015, 0.011106, 0.024393, 0.06312, 0.06312, 0.088832, 0.083462, 0.038042, 0.030611, 0.030003, 0.044297, 0.056825, 0.055536, 0.073402, 0.047319, 0.044297, 0.044297, 0.041405, 0.019401, 0.022306, 0.046336, 0.054297, 0.050641, 0.019401, 0.008276, 0.014315, 0.024393, 0.024393, 0.059222, 0.129801, 0.071867, 0.034068, 0.015078, 0.022667, 0.023963, 0.044297, 0.019401, 0.010131, 0.006619, 0.007422, 0.004736, 0.003366, 0.002155, 0.001533, 0.002688, 0.003014, 0.0028, 0.00292, 0.002211, 0.001374, 0.00076, 0.000923, 0.001061, 0.001808, 0.002194, 0.001391, 0.001391, 0.001748, 0.001748, 0.001649, 0.001967, 0.002211, 0.003366, 0.004921, 0.006795, 0.007031, 0.006567, 0.004646, 0.003512, 0.003298, 0.004835, 0.007495, 0.009401, 0.008804, 0.005378, 0.004736, 0.004775, 0.003177, 0.003607, 0.003701, 0.005734, 0.005734, 0.006482, 0.004513, 0.002976, 0.002057, 0.001288, 0.001748, 0.002606, 0.002623, 0.003341, 0.003431, 0.003478, 0.002194, 0.003109, 0.003963, 0.003276, 0.004611, 0.004646, 0.004646, 0.004646, 0.004577, 0.003963, 0.003276, 0.003212, 0.003607, 0.003298, 0.003177, 0.00359, 0.002662, 0.003555, 0.003431, 0.002276, 0.00146, 0.001692, 0.001748, 0.001335, 0.001335, 0.001318, 0.001249, 0.001383, 0.001434, 0.001267, 0.001061, 0.001597, 0.00155, 0.002138, 0.002435, 0.002581, 0.002581, 0.003431, 0.00231, 0.001778, 0.00231, 0.00243, 0.003366, 0.002211, 0.002366, 0.00225, 0.002366, 0.002976, 0.001786, 0.001786, 0.002336, 0.003478, 0.00359, 0.005011, 0.005318, 0.007259, 0.010672, 0.010926, 0.011342, 0.011903, 0.026892, 0.043307, 0.067594, 0.049374, 0.098513, 0.185198, 0.324872, 0.278302, 0.328603, 0.497853, 0.707965, 0.661982], '')</t>
  </si>
  <si>
    <t>[321, 322]</t>
  </si>
  <si>
    <t>UPI0001576E8C status=activ</t>
  </si>
  <si>
    <t>([0.007177, 0.005872, 0.004358, 0.004611, 0.003431, 0.002761, 0.002349, 0.002976, 0.002482, 0.003212, 0.003963, 0.003246, 0.002194, 0.002555, 0.003727, 0.005223, 0.008075, 0.00962, 0.009483, 0.006078, 0.008156, 0.005734, 0.007645, 0.00777, 0.00777, 0.009294, 0.009015, 0.014315, 0.011669, 0.01204, 0.007555, 0.007259, 0.008723, 0.013613, 0.007645, 0.005086, 0.003607, 0.00283, 0.002761, 0.00243, 0.003607, 0.00389, 0.004736, 0.004646, 0.005503, 0.006142, 0.006894, 0.010509, 0.007091, 0.008624, 0.010926, 0.01078, 0.011106, 0.017797, 0.01227, 0.013613, 0.026338, 0.025762, 0.038042, 0.040537, 0.056825, 0.055536, 0.023087, 0.016826, 0.011342, 0.011518, 0.012491, 0.010509, 0.006894, 0.007177, 0.005011, 0.004208, 0.006078, 0.004414, 0.003212, 0.002976, 0.004135, 0.003053, 0.004247, 0.004247, 0.003053, 0.003079, 0.003079, 0.003757, 0.004388, 0.005932, 0.004976, 0.00359, 0.004921, 0.005249, 0.005249, 0.007259, 0.011106, 0.008002, 0.010131, 0.016257, 0.031287, 0.017797, 0.025762, 0.014586, 0.008525, 0.013437, 0.009483, 0.009865, 0.011518, 0.009294, 0.009096, 0.010131, 0.017138, 0.010221, 0.011518, 0.015694, 0.009728, 0.007259, 0.009483, 0.011518, 0.009977, 0.007422, 0.007315, 0.006482, 0.009483, 0.016528, 0.017447, 0.014783, 0.009401, 0.006567, 0.009401, 0.009015, 0.008156, 0.008075, 0.010509, 0.016021, 0.01204, 0.01204, 0.0198, 0.020165, 0.018787, 0.012491, 0.011342, 0.011669, 0.01227, 0.01227, 0.012491, 0.008075, 0.012727, 0.01227, 0.012491, 0.012491, 0.007877, 0.011669, 0.011669, 0.009865, 0.00962, 0.015344, 0.026892, 0.024393, 0.014075, 0.014586, 0.032677, 0.028107, 0.054297, 0.051831, 0.054297, 0.058088, 0.086953, 0.050641, 0.098513, 0.185198, 0.200174, 0.31487, 0.346032, 0.342579, 0.349426, 0.346032, 0.328603, 0.311707, 0.291804, 0.394753, 0.370445, 0.311707, 0.468512, 0.447574, 0.58069, 0.525368], '')</t>
  </si>
  <si>
    <t>[182, 183]</t>
  </si>
  <si>
    <t>UPI0001576E8F status=activ</t>
  </si>
  <si>
    <t>([0.008002, 0.005799, 0.006039, 0.004775, 0.004431, 0.005799, 0.004775, 0.005799, 0.007177, 0.006533, 0.005683, 0.006894, 0.004736, 0.003555, 0.005011, 0.00515, 0.005503, 0.007877, 0.005992, 0.007031, 0.008804, 0.009483, 0.012727, 0.018787, 0.036378, 0.031287, 0.020522, 0.046336, 0.058088, 0.028107, 0.046336, 0.045352, 0.046336, 0.102787, 0.191378, 0.194234, 0.100716, 0.090864, 0.040537, 0.034068, 0.023963, 0.023963, 0.023963, 0.016257, 0.013613, 0.010672, 0.014075, 0.01078, 0.010131, 0.006988, 0.007877, 0.008156, 0.014075, 0.009977, 0.008276, 0.007877, 0.00515, 0.005799, 0.004247, 0.006374, 0.006245, 0.006194, 0.007031, 0.008525, 0.013821, 0.008804, 0.010221, 0.007645, 0.009977, 0.006194, 0.005318, 0.005734, 0.003924, 0.003246, 0.003053, 0.003014, 0.002366, 0.00231, 0.002435, 0.003366, 0.00316, 0.004414, 0.005249, 0.003864, 0.003341, 0.003276, 0.004431, 0.003405, 0.004775, 0.005503, 0.005932, 0.00777, 0.006374, 0.007877, 0.009401, 0.014586, 0.014783, 0.015078, 0.032017, 0.034884, 0.027463, 0.033407, 0.024826, 0.025316, 0.034884, 0.024826, 0.030003, 0.023963, 0.044297, 0.023963, 0.024393, 0.037156, 0.047319, 0.092881, 0.139895, 0.079919, 0.037156, 0.059222, 0.076542, 0.078022, 0.118441, 0.15284, 0.129801, 0.092881, 0.092881, 0.083462, 0.15008, 0.064632, 0.037156, 0.041405, 0.047319, 0.047319, 0.059222, 0.058088, 0.031287, 0.026892, 0.037156, 0.055536, 0.024393, 0.024826, 0.028695, 0.028695, 0.015694, 0.010926, 0.01204, 0.00962, 0.011342, 0.00777, 0.009015, 0.011342, 0.010372, 0.014586, 0.00962, 0.010372, 0.008624, 0.010672, 0.006894, 0.005734, 0.005011, 0.006619, 0.007555, 0.005503, 0.003727, 0.004921, 0.004315, 0.004736, 0.004689, 0.004689, 0.004689, 0.005318, 0.004835, 0.003671, 0.002727, 0.002503, 0.001572, 0.001936, 0.002194, 0.003461, 0.004577, 0.006533, 0.006988, 0.007031, 0.009294, 0.009294, 0.009294, 0.018106, 0.024826, 0.051831, 0.067594, 0.134866, 0.078022, 0.074921, 0.076542, 0.139895, 0.25406, 0.398279, 0.414856, 0.418646, 0.40511, 0.394753, 0.394753, 0.387226, 0.398279, 0.408655, 0.483068, 0.494003, 0.483068, 0.394753, 0.366687, 0.390993, 0.271506, 0.41194, 0.41194, 0.401658, 0.401658, 0.41194, 0.398279, 0.390993, 0.264545, 0.15284, 0.161087, 0.079919, 0.058088, 0.025316, 0.026892, 0.034884, 0.016021, 0.009294, 0.010131, 0.011342, 0.011342, 0.015344, 0.009096, 0.014075, 0.026892, 0.013016, 0.013016, 0.010509, 0.006894, 0.007422, 0.01204, 0.007877, 0.007259, 0.006701, 0.006374, 0.006039, 0.004611, 0.004689, 0.006619, 0.005011, 0.004921, 0.003366, 0.003804, 0.005623, 0.00407, 0.003555, 0.004414, 0.00292, 0.002976, 0.003014, 0.003478, 0.003512, 0.003997, 0.004414, 0.003701, 0.004835, 0.004976, 0.004646, 0.006894, 0.005683, 0.006142, 0.004646, 0.006533, 0.006482, 0.004247, 0.004315, 0.005249, 0.006988, 0.007495, 0.005734, 0.008276, 0.010372, 0.006701, 0.005503, 0.007495, 0.008804, 0.010509, 0.006988, 0.006894, 0.005318, 0.006245, 0.009015, 0.012491, 0.009483, 0.007091, 0.008075, 0.01227, 0.008525, 0.007495, 0.009187, 0.00962, 0.006245, 0.005011, 0.004736, 0.007031, 0.007645, 0.010221, 0.007645, 0.007422, 0.010926, 0.009728, 0.006245, 0.006421, 0.006194, 0.008525, 0.007177, 0.007177, 0.006078, 0.005249, 0.004611, 0.003821, 0.00389, 0.004483, 0.003924, 0.00558, 0.005623, 0.003461, 0.003053, 0.00359, 0.005249, 0.004611, 0.004646, 0.007031, 0.006701, 0.006039, 0.003963, 0.004208, 0.005503, 0.004513, 0.006374, 0.007091, 0.010926, 0.01227, 0.009187, 0.015078, 0.015694, 0.016826, 0.045352, 0.035586, 0.028695, 0.028107, 0.028107, 0.060549, 0.06312, 0.032017, 0.045352, 0.088832, 0.122885, 0.090864, 0.134866, 0.076542, 0.041405, 0.028695, 0.047319, 0.118441, 0.086953, 0.036378, 0.025316, 0.012727, 0.013016, 0.01078, 0.010372, 0.010509, 0.007031, 0.006194, 0.009294, 0.009294, 0.006482, 0.00777, 0.005872, 0.006567, 0.010372, 0.010372, 0.007645, 0.006795, 0.005223, 0.004577, 0.005992, 0.005378, 0.004921, 0.006533, 0.006194, 0.004611, 0.005223, 0.006245, 0.005249, 0.00407, 0.00283, 0.003079, 0.00316, 0.003671, 0.002705, 0.00246, 0.003478, 0.005011, 0.006421, 0.007091, 0.010672, 0.013821, 0.022667, 0.048328, 0.046336, 0.109221, 0.109221, 0.106997, 0.129801, 0.219301, 0.291804, 0.444081, 0.461924, 0.458154, 0.562014, 0.694846, 0.694846, 0.666105, 0.666105, 0.59508, 0.666105, 0.632174, 0.59508, 0.549308, 0.549308, 0.517562], '')</t>
  </si>
  <si>
    <t>[421, 422, 423, 424, 425, 426, 427, 428, 429, 430, 431, 432]</t>
  </si>
  <si>
    <t>UPI0001576E90 status=activ</t>
  </si>
  <si>
    <t>([0.125101, 0.173081, 0.102787, 0.102787, 0.10481, 0.147574, 0.096677, 0.118441, 0.15008, 0.173081, 0.122885, 0.164327, 0.155435, 0.239899, 0.257454, 0.167087, 0.086953, 0.056825, 0.059222, 0.111485, 0.164327, 0.098513, 0.116183, 0.158265, 0.196879, 0.225814, 0.127496, 0.129801, 0.11371, 0.116183, 0.127496, 0.196879, 0.194234, 0.132295, 0.132295, 0.18812, 0.278302, 0.291804, 0.295083, 0.291804, 0.288399, 0.264545, 0.264545, 0.155435, 0.15284, 0.086953, 0.096677, 0.11371, 0.191378, 0.219301, 0.134866, 0.081712, 0.092881, 0.05306, 0.081712, 0.078022, 0.081712, 0.076542, 0.120615, 0.109221, 0.118441, 0.0704, 0.048328, 0.083462, 0.15008, 0.182256, 0.295083, 0.278302, 0.26085, 0.25031, 0.25406, 0.268042, 0.31487, 0.311707, 0.401658, 0.40511, 0.321458, 0.335645, 0.229226, 0.203355, 0.30533, 0.209395, 0.281712, 0.398279, 0.291804, 0.288399, 0.200174, 0.111485, 0.116183, 0.161087, 0.15284, 0.15284, 0.142424, 0.100716, 0.100716, 0.092881, 0.100716, 0.100716, 0.079919, 0.158265, 0.102787, 0.079919, 0.116183, 0.118441, 0.10481, 0.129801, 0.125101, 0.191378, 0.278302, 0.284882, 0.222385, 0.196879, 0.191378, 0.194234, 0.239899, 0.243554, 0.161087, 0.155435, 0.247041, 0.271506, 0.236433, 0.335645, 0.374039, 0.414856, 0.408655, 0.332115, 0.295083, 0.284882, 0.295083, 0.288399, 0.291804, 0.278302, 0.318242, 0.236433, 0.328603, 0.26085, 0.25031, 0.271506, 0.271506, 0.194234, 0.17593, 0.127496, 0.11371, 0.106997, 0.10481, 0.116183, 0.164327, 0.239899, 0.170161, 0.144935, 0.127496, 0.073402, 0.092881, 0.094817, 0.15284, 0.120615, 0.127496, 0.127496, 0.191378, 0.179055, 0.179055, 0.203355, 0.301917, 0.359901, 0.268042, 0.167087, 0.15284, 0.15008, 0.109221, 0.170161, 0.206376, 0.229226, 0.225814, 0.298791, 0.203355, 0.200174, 0.236433, 0.268042, 0.275179, 0.278302, 0.185198, 0.179055, 0.185198, 0.179055, 0.15284, 0.239899, 0.346032, 0.268042, 0.194234, 0.275179, 0.247041, 0.161087, 0.102787, 0.158265, 0.147574, 0.225814, 0.264545, 0.278302, 0.318242, 0.291804, 0.275179, 0.295083, 0.346032, 0.30533, 0.203355, 0.209395, 0.203355, 0.129801, 0.209395, 0.301917, 0.30533, 0.324872, 0.418646, 0.465241, 0.390993, 0.288399, 0.295083, 0.275179, 0.26085, 0.278302, 0.30533, 0.311707, 0.278302, 0.311707, 0.229226, 0.339168, 0.30533, 0.311707, 0.387226, 0.278302, 0.185198, 0.100716, 0.088832, 0.090864, 0.122885, 0.21291, 0.257454, 0.18812, 0.179055, 0.116183, 0.122885, 0.120615, 0.10481, 0.142424, 0.144935, 0.247041, 0.21291, 0.232838, 0.203355, 0.182256, 0.26085, 0.328603, 0.450668, 0.461924, 0.418646, 0.36309, 0.278302, 0.346032], '')</t>
  </si>
  <si>
    <t>UPI0001576E91 status=activ</t>
  </si>
  <si>
    <t>([0.21291, 0.086953, 0.118441, 0.06184, 0.036378, 0.023087, 0.032677, 0.044297, 0.056825, 0.037156, 0.026338, 0.0198, 0.025762, 0.034068, 0.026338, 0.013821, 0.009015, 0.005992, 0.004414, 0.004513, 0.004208, 0.003298, 0.004835, 0.005086, 0.007259, 0.010672, 0.014586, 0.014783, 0.00962, 0.008804, 0.008723, 0.012727, 0.025316, 0.016826, 0.020165, 0.038042, 0.081712, 0.083462, 0.144935, 0.194234, 0.318242, 0.359901, 0.436924, 0.301917, 0.284882, 0.196879, 0.102787, 0.125101, 0.118441, 0.118441, 0.147574, 0.206376, 0.222385, 0.194234, 0.167087, 0.164327, 0.078022, 0.078022, 0.139895, 0.074921, 0.102787, 0.102787, 0.10481, 0.106997, 0.209395, 0.21291, 0.194234, 0.206376, 0.122885, 0.127496, 0.111485, 0.111485, 0.132295, 0.127496, 0.10481, 0.191378, 0.194234, 0.281712, 0.247041, 0.219301, 0.324872, 0.335645, 0.229226, 0.137348, 0.134866, 0.125101, 0.102787, 0.102787, 0.200174, 0.298791, 0.298791, 0.308712, 0.200174, 0.122885, 0.100716, 0.067594, 0.034068, 0.037156, 0.048328, 0.06312, 0.083462, 0.078022, 0.088832, 0.139895, 0.191378, 0.111485, 0.064632, 0.076542, 0.132295, 0.060549, 0.059222, 0.06312, 0.102787, 0.206376, 0.30533, 0.328603, 0.332115, 0.436924, 0.401658, 0.370445, 0.335645, 0.295083, 0.275179, 0.194234, 0.15284, 0.158265, 0.275179, 0.408655], '')</t>
  </si>
  <si>
    <t>UPI0001576E92 status=activ</t>
  </si>
  <si>
    <t>([0.125101, 0.170161, 0.216401, 0.167087, 0.206376, 0.222385, 0.257454, 0.271506, 0.229226, 0.243554, 0.257454, 0.268042, 0.30533, 0.206376, 0.209395, 0.281712, 0.295083, 0.359901, 0.42561, 0.494003, 0.476583, 0.553315, 0.553315, 0.553315, 0.549308, 0.549308, 0.494003, 0.476583, 0.494003, 0.56648, 0.613573, 0.666105, 0.685117, 0.63748, 0.741537, 0.733139, 0.642678, 0.648219, 0.642678, 0.549308, 0.562014, 0.653063, 0.622677, 0.541878, 0.538167, 0.63748, 0.562014, 0.653063, 0.675549, 0.694846, 0.585406, 0.557691, 0.538167, 0.521092, 0.517562, 0.447574, 0.447574, 0.5017, 0.5017, 0.529623, 0.618285, 0.608892, 0.608892, 0.541878, 0.59917, 0.59917, 0.59917, 0.671169, 0.675549, 0.675549, 0.562014, 0.648219, 0.648219, 0.642678, 0.653063, 0.653063, 0.741537, 0.661982, 0.690604, 0.685117, 0.632174, 0.622677, 0.613573, 0.613573, 0.703578, 0.728858, 0.707965, 0.707965, 0.707965, 0.613573, 0.626927, 0.716283, 0.733139, 0.73685, 0.759478, 0.750527, 0.671169, 0.680603, 0.76285, 0.73685, 0.741537, 0.771762, 0.775545, 0.707965, 0.703578, 0.703578, 0.622677, 0.648219, 0.642678, 0.63748, 0.73685, 0.653063, 0.642678, 0.632174, 0.608892, 0.557691, 0.545602, 0.63748, 0.59014, 0.562014, 0.56648, 0.525368], '')</t>
  </si>
  <si>
    <t>[21, 22, 23, 24, 25, 29, 30, 31, 32, 33, 34, 35, 36, 37, 38, 39, 40, 41, 42, 43, 44, 45, 46, 47, 48, 49, 50, 51, 52, 53, 54,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121]</t>
  </si>
  <si>
    <t>(64</t>
  </si>
  <si>
    <t>95)</t>
  </si>
  <si>
    <t>UPI0001576E93 status=activ</t>
  </si>
  <si>
    <t>([0.538167, 0.517562, 0.562014, 0.465241, 0.480142, 0.509769, 0.440853, 0.436924, 0.461924, 0.483068, 0.4292, 0.458154, 0.490133, 0.444081, 0.366687, 0.366687, 0.422041, 0.414856, 0.387226, 0.387226, 0.447574, 0.458154, 0.476583, 0.476583, 0.56648, 0.549308, 0.541878, 0.618285, 0.557691, 0.541878, 0.534167, 0.613573, 0.56648, 0.56648, 0.63748, 0.699094, 0.59014, 0.58069, 0.59917, 0.626927, 0.608892, 0.585406, 0.575842, 0.5017, 0.490133, 0.490133, 0.517562, 0.517562, 0.538167, 0.59508, 0.51388, 0.444081, 0.444081, 0.476583, 0.472492, 0.465241, 0.5017, 0.585406, 0.56648, 0.525368, 0.517562, 0.497853, 0.529623, 0.545602, 0.538167, 0.480142, 0.461924, 0.468512, 0.480142, 0.51388, 0.440853, 0.525368, 0.608892, 0.549308, 0.538167, 0.447574, 0.454136, 0.418646, 0.390993, 0.359901, 0.384043, 0.328603, 0.301917, 0.232838, 0.229226, 0.25031, 0.239899, 0.185198, 0.17593, 0.158265, 0.125101, 0.170161, 0.139895, 0.11371, 0.129801, 0.102787, 0.144935, 0.111485, 0.100716, 0.086953, 0.10481], '')</t>
  </si>
  <si>
    <t>[0, 1, 2, 5, 24, 25, 26, 27, 28, 29, 30, 31, 32, 33, 34, 35, 36, 37, 38, 39, 40, 41, 42, 43, 46, 47, 48, 49, 50, 56, 57, 58, 59, 60, 62, 63, 64, 69, 71, 72, 73, 74]</t>
  </si>
  <si>
    <t>UPI0001576E94 status=activ</t>
  </si>
  <si>
    <t>([0.699094, 0.699094, 0.707965, 0.534167, 0.342579, 0.366687, 0.229226, 0.25406, 0.275179, 0.298791, 0.196879, 0.167087, 0.219301, 0.120615, 0.059222, 0.034068, 0.038042, 0.026338, 0.016528, 0.018787, 0.016528, 0.016528, 0.010221, 0.010131, 0.009728, 0.01227, 0.008895, 0.010221, 0.011106, 0.007645, 0.008156, 0.014586, 0.025762, 0.024393, 0.036378, 0.079919, 0.071867, 0.028695, 0.038042, 0.034884, 0.017447, 0.00962, 0.008525, 0.013437, 0.013437, 0.013437, 0.022306, 0.0198, 0.018106, 0.009294, 0.01227, 0.009728, 0.006039, 0.005683, 0.004208, 0.004161, 0.003924, 0.00389, 0.004315, 0.003405, 0.003405, 0.003555, 0.003555, 0.002761, 0.00243, 0.001786, 0.002581, 0.002276, 0.003079, 0.003079, 0.004414, 0.003607, 0.004135, 0.004646, 0.004161, 0.003963, 0.00407, 0.004208, 0.005872, 0.006142, 0.006142, 0.006142, 0.005872, 0.006078, 0.007877, 0.008002, 0.009401, 0.006194, 0.00543, 0.00543, 0.005223, 0.003864, 0.00543, 0.003924, 0.004921, 0.005623, 0.007091, 0.007877, 0.007422, 0.007177, 0.009977, 0.009096, 0.008804, 0.013016, 0.01227, 0.015694, 0.018415, 0.022667, 0.051831, 0.043307, 0.049374, 0.11371, 0.196879, 0.182256, 0.239899, 0.147574, 0.079919, 0.11371, 0.127496, 0.134866, 0.137348, 0.125101, 0.194234, 0.288399, 0.268042, 0.380708, 0.342579, 0.328603, 0.301917, 0.239899, 0.398279, 0.332115], '')</t>
  </si>
  <si>
    <t>[0, 1, 2, 3]</t>
  </si>
  <si>
    <t>UPI0001576E96 status=activ</t>
  </si>
  <si>
    <t>([0.01204, 0.011669, 0.018415, 0.010221, 0.007555, 0.007177, 0.010672, 0.008002, 0.006567, 0.005086, 0.004358, 0.005378, 0.004646, 0.004611, 0.004611, 0.004208, 0.00407, 0.003727, 0.003864, 0.004899, 0.004689, 0.005318, 0.006142, 0.006142, 0.009483, 0.016826, 0.012727, 0.008624, 0.016021, 0.021816, 0.033407, 0.0704, 0.038042, 0.064632, 0.064632, 0.096677, 0.050641, 0.025762, 0.069024, 0.032017, 0.034068, 0.035586, 0.024393, 0.014075, 0.015344, 0.008276, 0.00777, 0.01227, 0.016528, 0.009015, 0.009015, 0.007495, 0.005503, 0.004736, 0.004315, 0.00292, 0.002435, 0.003461, 0.004775, 0.004431, 0.006374, 0.005378, 0.005503, 0.005011, 0.007177, 0.005734, 0.008804, 0.005734, 0.005992, 0.004388, 0.004388, 0.005086, 0.006245, 0.005799, 0.006245, 0.004315, 0.006245, 0.008804, 0.009015, 0.005683, 0.004775, 0.005086, 0.005799, 0.006142, 0.009977, 0.00962, 0.00777, 0.006482, 0.006482, 0.005249, 0.007259, 0.011342, 0.007315, 0.008895, 0.009401, 0.011903, 0.023534, 0.023534, 0.012491, 0.00777, 0.008624, 0.006988, 0.00558, 0.003963, 0.005249, 0.004921, 0.005623, 0.00777, 0.008156, 0.008156, 0.009977, 0.006795, 0.006701, 0.010131, 0.007315, 0.007555, 0.009483, 0.009483, 0.009483, 0.009865, 0.013265, 0.018787, 0.029376, 0.030611, 0.060549, 0.041405, 0.030003, 0.015694, 0.010926, 0.010926], '')</t>
  </si>
  <si>
    <t>UPI0001576E98 status=activ</t>
  </si>
  <si>
    <t>([0.18812, 0.081712, 0.049374, 0.0704, 0.088832, 0.10481, 0.067594, 0.054297, 0.035586, 0.047319, 0.032677, 0.049374, 0.055536, 0.054297, 0.055536, 0.058088, 0.032677, 0.038858, 0.023087, 0.023534, 0.017447, 0.017138, 0.034884, 0.059222, 0.055536, 0.058088, 0.035586, 0.067594, 0.055536, 0.098513, 0.058088, 0.096677, 0.092881, 0.085092, 0.051831, 0.0704, 0.064632, 0.122885, 0.111485, 0.098513, 0.116183, 0.155435, 0.167087, 0.167087, 0.185198, 0.167087, 0.100716, 0.106997, 0.0704, 0.122885, 0.085092, 0.137348, 0.161087, 0.161087, 0.10481, 0.100716, 0.137348, 0.085092, 0.078022, 0.041405, 0.081712, 0.132295, 0.155435, 0.15284, 0.142424, 0.129801, 0.161087, 0.185198, 0.25406, 0.232838, 0.161087, 0.164327, 0.173081, 0.094817, 0.098513, 0.161087, 0.236433, 0.164327, 0.144935, 0.139895, 0.225814, 0.225814, 0.137348, 0.06312, 0.031287, 0.036378, 0.035586, 0.018787, 0.017138, 0.013613, 0.022667, 0.038858, 0.067594, 0.071867, 0.116183, 0.118441, 0.067594, 0.042364, 0.036378, 0.079919, 0.088832, 0.096677, 0.088832, 0.088832, 0.179055, 0.196879, 0.137348, 0.144935, 0.229226, 0.219301, 0.264545, 0.268042, 0.225814, 0.203355, 0.206376, 0.185198, 0.11371, 0.196879, 0.281712, 0.41194, 0.335645, 0.247041, 0.247041, 0.278302, 0.25406, 0.203355, 0.295083, 0.264545, 0.26085, 0.167087, 0.17593, 0.17593, 0.17593, 0.137348, 0.139895, 0.10481, 0.132295, 0.216401, 0.203355, 0.219301, 0.147574, 0.137348, 0.209395, 0.132295, 0.134866, 0.196879, 0.219301, 0.236433, 0.232838, 0.25031, 0.321458, 0.418646, 0.31487, 0.324872, 0.374039, 0.380708, 0.328603, 0.295083, 0.26085, 0.219301, 0.167087, 0.209395, 0.281712, 0.232838, 0.328603, 0.25031, 0.271506], '')</t>
  </si>
  <si>
    <t>UPI0001576E9B status=activ</t>
  </si>
  <si>
    <t>([0.001481, 0.001267, 0.000854, 0.001675, 0.001417, 0.001249, 0.001061, 0.001271, 0.001434, 0.001808, 0.002078, 0.00155, 0.001434, 0.000842, 0.000842, 0.000906, 0.000893, 0.000893, 0.000537, 0.000906, 0.001211, 0.001692, 0.002529, 0.004315, 0.003405, 0.003405, 0.004775, 0.004775, 0.003924, 0.004431, 0.003246, 0.003671, 0.005734, 0.006078, 0.011518, 0.024826, 0.054297, 0.125101, 0.144935, 0.18812, 0.116183, 0.116183, 0.111485, 0.11371, 0.088832, 0.134866, 0.129801, 0.059222, 0.118441, 0.11371, 0.127496, 0.239899, 0.275179, 0.144935, 0.206376, 0.125101, 0.109221, 0.046336, 0.019401, 0.016528, 0.01078, 0.009865, 0.006988, 0.006988, 0.005872, 0.004208, 0.003757, 0.003757, 0.00558, 0.003512, 0.004976, 0.003366, 0.003246, 0.001967, 0.002503, 0.003014, 0.003727, 0.00359, 0.005683, 0.006078, 0.004414, 0.007031, 0.011106, 0.012727, 0.008075, 0.009096, 0.008075, 0.005734, 0.009401, 0.007645, 0.015078, 0.009096, 0.009096, 0.006245, 0.009865, 0.011903, 0.009483, 0.00777, 0.005503, 0.004414, 0.004135, 0.003997, 0.002705, 0.002035, 0.003053, 0.004247, 0.00316, 0.005318, 0.00543, 0.004921, 0.00389, 0.002503, 0.003212, 0.003963, 0.00558, 0.005249, 0.005249, 0.006194, 0.007031, 0.007259, 0.009401, 0.016826, 0.018106, 0.017447, 0.017797, 0.016528, 0.010131, 0.009865, 0.00777, 0.007091, 0.00515, 0.007555, 0.009187, 0.010509, 0.009865, 0.011342, 0.012727, 0.007495, 0.004835, 0.003555, 0.004358, 0.002581, 0.001722, 0.001748, 0.002035, 0.002211, 0.001499, 0.001335, 0.001967, 0.001649, 0.002529, 0.002503, 0.002555, 0.002276, 0.001533, 0.002078, 0.001602, 0.001267, 0.001967, 0.002035, 0.0028, 0.003341, 0.003431, 0.004899, 0.006701, 0.006194, 0.005223, 0.005249, 0.009096, 0.008002, 0.008002, 0.008002, 0.007877, 0.006567, 0.006421, 0.007555, 0.006795, 0.005503, 0.005872, 0.003997, 0.006078, 0.005318, 0.005223, 0.005378, 0.003671, 0.003727, 0.004513, 0.006374, 0.007422, 0.004736, 0.005623, 0.006374, 0.00558, 0.008075, 0.00962, 0.018787, 0.025762, 0.016257, 0.016021, 0.01078, 0.016257, 0.014783, 0.01078, 0.010672, 0.019401, 0.020165, 0.019401, 0.020165, 0.020522, 0.032017, 0.03976, 0.041405, 0.056825, 0.076542, 0.076542, 0.034068, 0.017797, 0.018415, 0.033407, 0.055536, 0.127496, 0.083462, 0.098513, 0.11371, 0.066181, 0.071867, 0.111485, 0.076542, 0.098513, 0.067594, 0.06184, 0.050641, 0.045352, 0.050641, 0.025316, 0.013821, 0.025316, 0.050641, 0.055536, 0.034068, 0.022306, 0.011518, 0.023087, 0.021381, 0.018787, 0.014783, 0.011518, 0.008804, 0.012491, 0.012491, 0.011518, 0.011518, 0.020876, 0.011669, 0.009294, 0.010372, 0.018106, 0.014783, 0.009294, 0.005932, 0.007315, 0.011106, 0.021381, 0.010926, 0.011903, 0.013613, 0.015078, 0.0198, 0.028695, 0.01204, 0.013265, 0.011669, 0.009483, 0.008002, 0.009015, 0.01078, 0.010926, 0.007091, 0.006374, 0.006533, 0.008895, 0.008895, 0.006245, 0.005503, 0.006039, 0.005683, 0.005734, 0.005932, 0.005992, 0.006245, 0.008624, 0.005932, 0.008525, 0.011342, 0.014586, 0.013265, 0.01227, 0.018415, 0.038042, 0.069024, 0.139895, 0.109221, 0.100716, 0.142424, 0.15008, 0.196879, 0.164327, 0.219301, 0.318242, 0.275179, 0.298791, 0.321458, 0.468512, 0.42561], '')</t>
  </si>
  <si>
    <t>UPI0001576EA2 status=activ</t>
  </si>
  <si>
    <t>([0.002336, 0.003555, 0.004611, 0.003512, 0.002705, 0.00225, 0.001778, 0.001499, 0.001623, 0.001408, 0.001533, 0.001172, 0.001318, 0.000833, 0.000708, 0.000799, 0.001159, 0.000936, 0.000893, 0.000906, 0.001434, 0.000816, 0.00076, 0.000833, 0.001391, 0.001709, 0.002688, 0.003341, 0.003607, 0.003607, 0.005249, 0.004689, 0.00515, 0.004577, 0.006619, 0.01204, 0.018415, 0.010672, 0.014315, 0.029376, 0.029376, 0.015694, 0.028107, 0.017447, 0.012491, 0.009015, 0.009015, 0.007177, 0.005932, 0.004921, 0.006078, 0.003804, 0.003246, 0.004577, 0.005086, 0.003512, 0.002396, 0.002705, 0.003366, 0.00231, 0.00231, 0.00155, 0.001936, 0.00152, 0.001692, 0.001335, 0.001211, 0.001417, 0.001335, 0.001318, 0.002396, 0.002349, 0.003804, 0.004135, 0.00292, 0.002662, 0.003997, 0.004646, 0.004646, 0.004646, 0.005799, 0.005799, 0.007555, 0.006194, 0.007877, 0.007495, 0.008804, 0.007422, 0.007422, 0.007555, 0.007877, 0.004976, 0.004247, 0.003555, 0.00359, 0.00359, 0.003701, 0.003701, 0.003298, 0.003341, 0.003461, 0.002881, 0.002057, 0.001335, 0.001906, 0.001541, 0.002194, 0.00246, 0.003727, 0.003727, 0.004431, 0.006245, 0.009401, 0.007495, 0.006142, 0.009015, 0.01227, 0.01227, 0.007495, 0.011106, 0.007495, 0.007259, 0.007315, 0.011669, 0.026338, 0.020876, 0.021816, 0.013613, 0.018415, 0.018415, 0.0198, 0.0198, 0.013016, 0.008804, 0.014783, 0.021381, 0.01204, 0.016257, 0.015694, 0.036378, 0.038042, 0.045352, 0.022306, 0.041405, 0.019401, 0.00962, 0.00962, 0.015694, 0.01204, 0.007645, 0.00543, 0.005249, 0.005872, 0.005378, 0.00543, 0.005223, 0.004414, 0.004835, 0.003431, 0.004247, 0.003821, 0.003757, 0.00359, 0.003701, 0.002555, 0.002688, 0.002976, 0.003478, 0.00359, 0.003607, 0.003804, 0.005249, 0.005249, 0.004921, 0.007031, 0.009294, 0.009728, 0.013016, 0.020165, 0.020522, 0.026892, 0.015694, 0.016528, 0.036378, 0.056825, 0.132295, 0.229226, 0.352862, 0.346032, 0.342579, 0.461924, 0.575842, 0.58069, 0.585406, 0.575842, 0.613573, 0.653063, 0.497853, 0.447574, 0.447574, 0.575842, 0.461924, 0.541878, 0.433034, 0.311707, 0.26085, 0.239899, 0.200174, 0.111485, 0.109221, 0.0704, 0.066181, 0.033407, 0.032677, 0.034068, 0.034068, 0.023087, 0.020876, 0.043307, 0.076542, 0.078022, 0.074921, 0.132295, 0.094817, 0.155435, 0.164327, 0.185198, 0.155435, 0.120615, 0.139895, 0.086953, 0.078022, 0.078022, 0.100716, 0.083462, 0.094817, 0.078022, 0.096677, 0.046336, 0.028695, 0.0198, 0.020165, 0.016826, 0.018106, 0.024826, 0.024826, 0.042364, 0.036378, 0.049374, 0.048328, 0.076542, 0.129801, 0.209395, 0.21291, 0.291804, 0.295083, 0.206376, 0.25031, 0.264545, 0.308712, 0.384043, 0.458154, 0.346032, 0.284882, 0.284882, 0.324872, 0.332115, 0.366687, 0.468512, 0.380708, 0.398279, 0.390993, 0.384043, 0.352862, 0.352862, 0.346032, 0.311707, 0.384043, 0.380708, 0.291804, 0.288399, 0.311707, 0.30533, 0.436924, 0.553315, 0.545602, 0.549308, 0.545602, 0.476583, 0.4292, 0.521092, 0.613573, 0.63748, 0.5017, 0.538167, 0.461924, 0.465241, 0.570702, 0.525368, 0.525368, 0.632174, 0.59014, 0.562014, 0.525368, 0.40511, 0.40511, 0.40511, 0.328603, 0.321458, 0.356642, 0.349426, 0.26085, 0.264545, 0.247041, 0.291804, 0.301917, 0.380708, 0.284882, 0.268042, 0.301917, 0.209395, 0.203355, 0.328603, 0.335645, 0.374039, 0.465241, 0.454136, 0.458154, 0.440853, 0.447574, 0.450668, 0.40511, 0.444081, 0.36309, 0.298791, 0.278302, 0.26085, 0.26085, 0.352862, 0.339168, 0.349426, 0.4292, 0.370445, 0.311707, 0.288399, 0.206376, 0.229226, 0.243554, 0.17593, 0.25406, 0.216401, 0.219301, 0.311707, 0.359901, 0.447574, 0.436924, 0.444081, 0.444081, 0.4292, 0.349426, 0.342579, 0.335645, 0.346032, 0.366687, 0.321458, 0.321458, 0.401658, 0.281712, 0.291804, 0.257454, 0.222385, 0.284882, 0.191378, 0.116183, 0.064632, 0.034068, 0.042364, 0.056825, 0.038042, 0.031287, 0.030003, 0.024826, 0.015344, 0.014586, 0.010926, 0.015694, 0.016021, 0.01227, 0.011669, 0.010509, 0.010509, 0.012727, 0.011106, 0.01204, 0.015694, 0.025316, 0.045352, 0.031287, 0.037156, 0.064632, 0.078022, 0.0704, 0.083462, 0.134866, 0.137348, 0.21291, 0.173081, 0.173081, 0.127496, 0.173081, 0.182256, 0.271506, 0.216401, 0.206376, 0.236433, 0.278302, 0.225814, 0.225814, 0.288399, 0.25406, 0.164327, 0.164327, 0.164327, 0.164327, 0.096677, 0.074921, 0.076542, 0.050641, 0.050641, 0.094817, 0.086953, 0.100716, 0.066181, 0.086953, 0.088832, 0.11371, 0.111485, 0.098513, 0.05306, 0.066181, 0.083462, 0.125101, 0.081712, 0.116183, 0.116183, 0.194234, 0.179055, 0.106997, 0.132295, 0.137348, 0.137348, 0.17593, 0.144935, 0.125101, 0.129801, 0.129801, 0.127496, 0.129801, 0.125101, 0.206376, 0.206376, 0.120615, 0.066181, 0.0704, 0.069024, 0.038042, 0.023534, 0.017797, 0.032017, 0.026338, 0.030003, 0.023534, 0.018787, 0.011106, 0.01078, 0.007495, 0.007422, 0.007259, 0.005734, 0.00543, 0.003864, 0.003053, 0.00316, 0.004208, 0.003757, 0.004358, 0.004388, 0.003997, 0.004577, 0.003701, 0.004247, 0.003053, 0.002705, 0.002482, 0.00292, 0.003478, 0.004135, 0.00292], '')</t>
  </si>
  <si>
    <t>[191, 192, 193, 194, 195, 196, 200, 202, 284, 285, 286, 287, 290, 291, 292, 293, 294, 297, 298, 299, 300, 301, 302, 303]</t>
  </si>
  <si>
    <t>UPI0001576EA3 status=activ</t>
  </si>
  <si>
    <t>([0.001649, 0.001434, 0.001408, 0.001383, 0.001249, 0.001232, 0.001211, 0.001692, 0.001778, 0.002057, 0.002529, 0.002138, 0.001855, 0.001855, 0.001748, 0.001743, 0.002057, 0.002503, 0.002688, 0.0028, 0.002529, 0.002761, 0.002662, 0.003461, 0.004388, 0.004388, 0.005683, 0.007877, 0.005378, 0.004611, 0.003804, 0.003821, 0.003821, 0.004483, 0.004646, 0.004646, 0.006482, 0.006421, 0.004775, 0.004414, 0.006245, 0.008002, 0.009977, 0.016826, 0.017138, 0.0198, 0.034068, 0.033407, 0.029376, 0.041405, 0.083462, 0.083462, 0.048328, 0.045352, 0.038858, 0.019401, 0.011342, 0.00962, 0.009865, 0.019401, 0.022667, 0.021816, 0.023534, 0.023534, 0.022306, 0.023087, 0.020522, 0.023087, 0.01078, 0.007259, 0.009015, 0.009015, 0.009294, 0.014075, 0.028107, 0.032677, 0.064632, 0.127496, 0.161087, 0.0704, 0.035586, 0.036378, 0.038042, 0.034884, 0.028695, 0.016528, 0.009977, 0.00962, 0.006374, 0.007645, 0.008624, 0.006533, 0.006421, 0.006194, 0.004358, 0.003804, 0.003555, 0.003053, 0.002211, 0.001434, 0.002276, 0.002503, 0.00283, 0.002211, 0.001649, 0.001434, 0.001687, 0.001906, 0.001335, 0.001572, 0.001623], '')</t>
  </si>
  <si>
    <t>UPI0001576EA4 status=activ</t>
  </si>
  <si>
    <t>([0.015694, 0.011518, 0.017138, 0.033407, 0.059222, 0.078022, 0.098513, 0.078022, 0.056825, 0.046336, 0.069024, 0.086953, 0.086953, 0.096677, 0.098513, 0.073402, 0.10481, 0.164327, 0.284882, 0.229226, 0.311707, 0.268042, 0.346032, 0.281712, 0.25031, 0.15008, 0.086953, 0.090864, 0.088832, 0.15008, 0.147574, 0.139895, 0.085092, 0.10481, 0.158265, 0.100716, 0.078022, 0.098513, 0.094817, 0.046336, 0.045352, 0.045352, 0.036378, 0.040537, 0.035586, 0.035586, 0.066181, 0.092881, 0.096677, 0.139895, 0.132295, 0.11371, 0.106997, 0.191378, 0.209395, 0.203355, 0.284882, 0.374039, 0.339168, 0.257454, 0.342579, 0.458154, 0.359901, 0.4292, 0.418646, 0.525368, 0.490133, 0.476583, 0.433034, 0.454136, 0.36309, 0.366687, 0.486429, 0.490133, 0.380708, 0.359901, 0.352862, 0.352862, 0.349426, 0.390993, 0.390993, 0.387226, 0.377384, 0.398279, 0.311707, 0.243554, 0.239899, 0.239899, 0.155435, 0.232838, 0.196879, 0.206376, 0.21291, 0.158265, 0.164327, 0.167087, 0.118441, 0.081712, 0.055536, 0.056825, 0.05306, 0.090864, 0.096677, 0.096677, 0.073402, 0.06312, 0.094817, 0.086953, 0.06312, 0.086953, 0.090864, 0.092881, 0.129801, 0.120615, 0.158265, 0.096677, 0.094817, 0.144935, 0.203355, 0.200174, 0.200174, 0.144935, 0.15284, 0.116183, 0.067594, 0.078022, 0.102787, 0.125101, 0.079919, 0.127496, 0.167087, 0.185198, 0.206376, 0.243554, 0.268042, 0.232838, 0.291804, 0.370445, 0.328603, 0.298791, 0.359901, 0.328603, 0.401658, 0.352862, 0.394753], '')</t>
  </si>
  <si>
    <t>UPI0001576EA9 status=activ</t>
  </si>
  <si>
    <t>([0.142424, 0.21291, 0.26085, 0.257454, 0.308712, 0.25031, 0.18812, 0.21291, 0.247041, 0.281712, 0.239899, 0.291804, 0.370445, 0.291804, 0.298791, 0.21291, 0.225814, 0.225814, 0.257454, 0.25031, 0.298791, 0.295083, 0.295083, 0.288399, 0.346032, 0.229226, 0.219301, 0.216401, 0.15284, 0.158265, 0.158265, 0.222385, 0.18812, 0.191378, 0.239899, 0.324872, 0.408655, 0.308712, 0.321458, 0.321458, 0.324872, 0.308712, 0.324872, 0.31487, 0.291804, 0.275179, 0.380708, 0.465241, 0.557691, 0.680603, 0.553315, 0.458154, 0.465241, 0.494003, 0.401658, 0.401658, 0.398279, 0.31487, 0.271506, 0.275179, 0.36309, 0.377384, 0.387226, 0.295083, 0.318242, 0.31487, 0.31487, 0.239899, 0.247041, 0.275179, 0.185198, 0.182256, 0.257454, 0.182256, 0.129801, 0.21291, 0.243554, 0.147574, 0.239899, 0.359901, 0.36309, 0.352862, 0.352862, 0.26085, 0.335645, 0.222385, 0.173081, 0.185198, 0.264545, 0.247041, 0.243554, 0.243554, 0.243554, 0.216401, 0.278302, 0.352862, 0.257454, 0.17593, 0.278302, 0.275179, 0.284882, 0.281712, 0.278302, 0.18812, 0.275179, 0.236433, 0.324872, 0.418646, 0.308712, 0.311707, 0.342579, 0.311707, 0.408655, 0.384043, 0.444081, 0.359901, 0.271506, 0.346032, 0.398279, 0.41194, 0.291804, 0.291804, 0.278302, 0.291804, 0.374039, 0.359901, 0.370445, 0.359901, 0.281712, 0.380708, 0.370445, 0.311707, 0.328603, 0.31487, 0.339168, 0.321458, 0.414856, 0.41194, 0.41194, 0.414856, 0.398279, 0.422041, 0.444081, 0.476583, 0.394753, 0.394753, 0.394753, 0.422041, 0.42561, 0.408655, 0.30533, 0.225814, 0.173081, 0.173081, 0.196879, 0.308712, 0.209395, 0.21291, 0.206376, 0.206376, 0.243554, 0.26085, 0.25406, 0.232838, 0.179055, 0.182256, 0.127496, 0.134866, 0.137348, 0.079919, 0.142424, 0.232838, 0.31487, 0.31487, 0.301917, 0.271506, 0.15008, 0.200174, 0.194234, 0.284882, 0.291804, 0.196879, 0.161087, 0.167087, 0.086953, 0.060549, 0.109221, 0.109221, 0.0704, 0.040537, 0.071867, 0.055536, 0.05306, 0.030003, 0.051831, 0.051831, 0.040537, 0.045352, 0.05306, 0.056825, 0.032677, 0.034068, 0.049374, 0.06184, 0.102787, 0.11371, 0.182256, 0.155435, 0.139895, 0.127496, 0.203355, 0.129801, 0.158265, 0.094817, 0.134866, 0.090864, 0.092881, 0.134866, 0.219301, 0.219301, 0.216401, 0.30533, 0.295083, 0.321458, 0.275179, 0.278302, 0.339168, 0.339168, 0.339168, 0.387226, 0.377384, 0.301917, 0.301917, 0.30533, 0.414856, 0.472492, 0.433034, 0.433034, 0.318242, 0.321458, 0.328603, 0.324872, 0.275179, 0.284882, 0.298791, 0.271506, 0.182256, 0.232838, 0.144935, 0.086953, 0.111485, 0.179055, 0.236433, 0.243554, 0.170161, 0.170161, 0.15284, 0.247041, 0.25031, 0.339168, 0.324872, 0.284882, 0.284882, 0.26085, 0.247041, 0.147574, 0.132295, 0.15008, 0.15008, 0.25031, 0.318242, 0.295083, 0.271506, 0.243554, 0.321458, 0.384043, 0.321458, 0.278302, 0.236433, 0.182256], '')</t>
  </si>
  <si>
    <t>[48, 49, 50]</t>
  </si>
  <si>
    <t>UPI0001576EAA status=activ</t>
  </si>
  <si>
    <t>([0.301917, 0.328603, 0.21291, 0.134866, 0.179055, 0.164327, 0.109221, 0.098513, 0.092881, 0.122885, 0.116183, 0.15284, 0.139895, 0.10481, 0.10481, 0.076542, 0.144935, 0.078022, 0.056825, 0.096677, 0.094817, 0.045352, 0.046336, 0.051831, 0.088832, 0.100716, 0.122885, 0.194234, 0.155435, 0.194234, 0.125101, 0.155435, 0.100716, 0.111485, 0.134866, 0.170161, 0.200174, 0.18812, 0.239899, 0.278302, 0.191378, 0.11371, 0.206376, 0.203355, 0.236433, 0.243554, 0.134866, 0.15008, 0.096677, 0.161087, 0.182256, 0.25031, 0.25406, 0.236433, 0.21291, 0.139895, 0.18812, 0.132295, 0.125101, 0.106997, 0.056825, 0.056825, 0.098513, 0.054297, 0.031287, 0.022667, 0.021381, 0.038042, 0.027463, 0.042364, 0.046336, 0.022667, 0.027463, 0.026338, 0.037156, 0.021816, 0.030003, 0.028107, 0.025316, 0.029376, 0.044297, 0.049374, 0.098513, 0.11371, 0.125101, 0.200174, 0.308712, 0.278302, 0.191378, 0.147574, 0.155435, 0.147574, 0.222385, 0.196879, 0.127496, 0.15284, 0.15284, 0.102787, 0.055536, 0.096677, 0.054297, 0.040537, 0.047319, 0.040537, 0.035586, 0.031287, 0.033407, 0.023534, 0.017797, 0.030003, 0.055536, 0.033407, 0.019401, 0.01227, 0.012727, 0.0198, 0.01227, 0.020165, 0.038858, 0.03976, 0.044297, 0.079919, 0.058088, 0.090864, 0.092881, 0.096677, 0.17593, 0.167087, 0.125101, 0.125101, 0.078022, 0.042364, 0.069024, 0.125101, 0.225814, 0.134866, 0.111485, 0.185198, 0.185198, 0.109221, 0.170161, 0.185198, 0.144935, 0.206376, 0.17593, 0.147574, 0.118441, 0.078022, 0.055536, 0.098513, 0.170161, 0.25406], '')</t>
  </si>
  <si>
    <t>UPI0001576EAB status=activ</t>
  </si>
  <si>
    <t>([0.346032, 0.236433, 0.278302, 0.164327, 0.127496, 0.155435, 0.185198, 0.222385, 0.147574, 0.173081, 0.194234, 0.225814, 0.155435, 0.161087, 0.18812, 0.264545, 0.268042, 0.295083, 0.222385, 0.147574, 0.15284, 0.106997, 0.173081, 0.15284, 0.281712, 0.268042, 0.196879, 0.196879, 0.18812, 0.225814, 0.229226, 0.243554, 0.239899, 0.321458, 0.318242, 0.31487, 0.332115, 0.332115, 0.324872, 0.401658, 0.418646, 0.422041, 0.483068, 0.450668, 0.408655, 0.380708, 0.394753, 0.465241, 0.401658, 0.398279, 0.465241, 0.380708, 0.40511, 0.41194, 0.384043, 0.384043, 0.268042, 0.268042, 0.281712, 0.216401, 0.219301, 0.278302, 0.18812, 0.170161, 0.185198, 0.155435, 0.144935, 0.196879, 0.206376, 0.275179, 0.200174, 0.200174, 0.284882, 0.26085, 0.26085, 0.185198, 0.179055, 0.257454, 0.247041, 0.324872, 0.394753, 0.308712, 0.225814, 0.311707, 0.342579, 0.31487, 0.41194, 0.390993, 0.311707, 0.301917, 0.328603, 0.422041, 0.433034, 0.436924, 0.4292, 0.332115, 0.444081, 0.480142, 0.414856, 0.418646, 0.40511, 0.335645, 0.328603, 0.346032, 0.352862, 0.352862, 0.288399, 0.301917, 0.229226, 0.328603, 0.324872, 0.229226, 0.191378, 0.182256, 0.182256, 0.196879, 0.295083, 0.284882, 0.25406, 0.278302, 0.271506, 0.278302, 0.268042, 0.346032, 0.387226, 0.384043, 0.311707, 0.42561, 0.390993, 0.40511, 0.30533, 0.288399, 0.352862, 0.301917, 0.291804, 0.257454, 0.247041, 0.247041, 0.17593, 0.15284, 0.15284, 0.147574, 0.15284, 0.239899, 0.144935, 0.167087, 0.102787, 0.15008, 0.164327, 0.10481, 0.10481, 0.194234, 0.232838, 0.239899, 0.239899, 0.247041, 0.170161, 0.116183, 0.106997, 0.167087, 0.196879, 0.278302, 0.200174, 0.125101, 0.11371, 0.191378, 0.120615, 0.219301, 0.229226, 0.129801, 0.232838, 0.291804, 0.25031, 0.236433, 0.21291, 0.318242, 0.30533, 0.390993, 0.370445, 0.342579, 0.339168, 0.342579, 0.243554, 0.328603, 0.384043, 0.321458, 0.229226, 0.236433, 0.132295, 0.122885, 0.122885, 0.116183, 0.137348, 0.137348, 0.081712, 0.073402, 0.0704, 0.076542, 0.085092, 0.132295, 0.15008, 0.167087, 0.102787, 0.15284, 0.129801, 0.179055, 0.25031, 0.257454, 0.352862, 0.450668, 0.349426, 0.436924, 0.440853, 0.454136, 0.390993, 0.480142, 0.529623, 0.517562, 0.401658, 0.377384, 0.390993, 0.298791, 0.298791, 0.370445, 0.394753, 0.328603, 0.203355, 0.134866, 0.132295, 0.132295, 0.15008, 0.170161, 0.10481, 0.111485, 0.109221, 0.137348, 0.071867, 0.071867, 0.038858, 0.076542, 0.092881, 0.073402, 0.127496, 0.067594, 0.064632, 0.037156, 0.073402, 0.10481, 0.170161, 0.232838, 0.144935, 0.116183, 0.161087, 0.25031, 0.15284, 0.122885, 0.086953, 0.167087, 0.15284, 0.25031, 0.268042, 0.281712, 0.308712, 0.216401, 0.30533, 0.225814, 0.31487, 0.21291, 0.243554, 0.232838, 0.232838, 0.236433, 0.161087, 0.161087, 0.155435, 0.25031, 0.239899, 0.366687, 0.366687, 0.374039, 0.264545, 0.25031, 0.236433, 0.247041, 0.239899, 0.247041, 0.342579, 0.324872, 0.40511, 0.31487, 0.31487, 0.308712, 0.311707, 0.318242, 0.239899, 0.25031, 0.155435, 0.200174, 0.167087, 0.096677, 0.094817, 0.167087, 0.11371, 0.118441, 0.085092, 0.147574, 0.100716, 0.051831, 0.067594, 0.059222, 0.10481, 0.064632, 0.074921, 0.137348, 0.203355, 0.21291, 0.206376, 0.26085, 0.161087, 0.098513, 0.139895, 0.11371, 0.086953, 0.111485, 0.081712, 0.098513, 0.0704, 0.098513, 0.179055, 0.086953], '')</t>
  </si>
  <si>
    <t>[216, 217]</t>
  </si>
  <si>
    <t>UPI0001576EAC status=activ</t>
  </si>
  <si>
    <t>([0.023087, 0.016021, 0.023534, 0.042364, 0.071867, 0.096677, 0.092881, 0.055536, 0.081712, 0.116183, 0.109221, 0.081712, 0.042364, 0.066181, 0.032677, 0.023963, 0.035586, 0.031287, 0.069024, 0.090864, 0.090864, 0.090864, 0.092881, 0.044297, 0.019109, 0.019109, 0.018787, 0.01204, 0.025316, 0.022667, 0.01227, 0.015078, 0.026892, 0.024826, 0.016826, 0.023087, 0.032677, 0.044297, 0.023087, 0.023534, 0.022667, 0.020522, 0.024393, 0.045352, 0.078022, 0.100716, 0.086953, 0.071867, 0.144935, 0.067594, 0.067594, 0.134866, 0.085092, 0.085092, 0.085092, 0.18812, 0.257454, 0.308712, 0.200174, 0.324872, 0.257454, 0.278302, 0.308712, 0.311707, 0.30533, 0.239899, 0.324872, 0.335645, 0.335645, 0.346032, 0.349426, 0.264545, 0.243554, 0.332115, 0.311707, 0.422041, 0.268042, 0.142424, 0.083462, 0.144935, 0.078022, 0.118441, 0.109221, 0.098513, 0.055536, 0.054297, 0.096677, 0.05306, 0.05306, 0.066181, 0.036378, 0.066181, 0.111485, 0.139895, 0.066181, 0.055536, 0.044297, 0.094817, 0.139895, 0.206376, 0.200174, 0.200174, 0.111485, 0.120615, 0.216401, 0.318242, 0.288399, 0.298791, 0.275179, 0.275179, 0.311707, 0.374039, 0.281712, 0.291804, 0.26085, 0.291804, 0.216401, 0.167087, 0.167087, 0.191378, 0.106997, 0.106997, 0.109221, 0.164327, 0.094817, 0.055536, 0.032017, 0.03976, 0.032677, 0.0704, 0.067594, 0.031287, 0.041405, 0.074921, 0.073402, 0.042364, 0.044297, 0.096677, 0.167087, 0.17593, 0.173081, 0.291804, 0.298791, 0.30533, 0.229226, 0.311707, 0.394753, 0.394753, 0.394753, 0.436924, 0.42561, 0.401658, 0.494003, 0.394753, 0.387226, 0.387226, 0.472492, 0.472492, 0.476583, 0.505461, 0.418646, 0.346032, 0.301917, 0.31487, 0.408655, 0.509769, 0.517562, 0.476583, 0.525368, 0.525368, 0.497853, 0.418646, 0.335645, 0.346032, 0.398279, 0.398279, 0.366687, 0.366687, 0.461924, 0.36309, 0.31487, 0.377384, 0.461924, 0.5017, 0.398279, 0.387226, 0.291804, 0.196879, 0.158265, 0.170161, 0.106997, 0.116183, 0.18812, 0.191378, 0.116183, 0.147574, 0.15284, 0.179055, 0.206376, 0.206376, 0.209395, 0.15008, 0.161087, 0.102787, 0.083462, 0.144935, 0.144935, 0.144935, 0.229226, 0.288399, 0.295083, 0.366687, 0.374039, 0.339168, 0.436924, 0.521092, 0.433034, 0.468512, 0.454136, 0.408655, 0.408655, 0.465241, 0.59917, 0.557691, 0.680603, 0.720929, 0.570702, 0.549308, 0.657645, 0.549308, 0.494003, 0.483068, 0.509769, 0.538167, 0.538167, 0.553315, 0.480142, 0.604312, 0.570702, 0.59508, 0.521092, 0.517562, 0.549308, 0.422041, 0.458154, 0.450668, 0.440853, 0.562014, 0.59014, 0.490133, 0.483068, 0.541878, 0.465241, 0.370445, 0.366687, 0.42561, 0.433034, 0.414856, 0.349426, 0.342579, 0.25406, 0.321458, 0.222385, 0.225814, 0.318242, 0.229226, 0.236433, 0.139895, 0.142424, 0.071867, 0.0704, 0.106997, 0.106997, 0.10481, 0.11371, 0.100716, 0.078022, 0.073402, 0.073402, 0.051831, 0.051831, 0.050641, 0.048328, 0.048328, 0.046336, 0.043307, 0.076542, 0.059222, 0.059222, 0.05306, 0.109221, 0.167087, 0.111485, 0.120615, 0.196879, 0.257454, 0.275179, 0.21291, 0.216401, 0.288399, 0.374039, 0.377384, 0.356642, 0.374039, 0.468512, 0.476583, 0.509769, 0.486429, 0.521092, 0.707965, 0.56648, 0.454136, 0.390993, 0.390993, 0.311707, 0.308712, 0.321458, 0.288399, 0.356642, 0.346032, 0.321458, 0.318242, 0.311707, 0.30533, 0.30533, 0.308712, 0.308712, 0.194234, 0.173081, 0.164327, 0.120615, 0.120615, 0.118441, 0.106997, 0.147574, 0.132295, 0.10481, 0.096677, 0.056825, 0.046336, 0.026338, 0.026892, 0.028107, 0.029376, 0.058088, 0.05306, 0.027463, 0.014586, 0.014075, 0.013821, 0.00962, 0.007259, 0.010372, 0.015344, 0.026338, 0.020522, 0.022667, 0.026338, 0.016257, 0.028107, 0.019401, 0.034068, 0.040537, 0.040537, 0.037156, 0.038858, 0.022667, 0.040537, 0.086953, 0.122885, 0.090864, 0.147574, 0.147574, 0.088832, 0.088832, 0.086953, 0.127496, 0.102787, 0.100716, 0.173081, 0.164327, 0.257454, 0.257454, 0.173081, 0.142424, 0.142424, 0.088832, 0.078022, 0.071867, 0.056825, 0.040537, 0.040537, 0.045352, 0.088832, 0.088832, 0.094817, 0.096677, 0.118441, 0.219301, 0.132295, 0.085092, 0.086953, 0.069024, 0.069024, 0.098513, 0.074921, 0.048328, 0.046336, 0.090864, 0.096677, 0.055536, 0.05306, 0.073402, 0.071867, 0.071867, 0.0704, 0.079919, 0.076542, 0.067594, 0.03976, 0.043307, 0.058088, 0.059222, 0.044297, 0.043307, 0.055536, 0.045352, 0.076542, 0.127496, 0.132295, 0.127496, 0.236433, 0.321458, 0.349426, 0.222385, 0.225814, 0.295083, 0.191378, 0.164327, 0.129801, 0.18812, 0.200174, 0.229226, 0.225814, 0.30533, 0.335645, 0.332115, 0.339168, 0.298791, 0.295083, 0.203355, 0.116183, 0.11371, 0.118441, 0.071867, 0.074921, 0.071867, 0.042364, 0.0704, 0.088832, 0.11371, 0.064632, 0.100716, 0.098513, 0.094817, 0.049374, 0.022306, 0.021381, 0.036378, 0.023087, 0.023534, 0.03976, 0.066181, 0.049374, 0.036378, 0.05306, 0.098513, 0.076542, 0.15008, 0.111485, 0.071867, 0.043307], '')</t>
  </si>
  <si>
    <t>[159, 165, 166, 168, 169, 183, 215, 222, 223, 224, 225, 226, 227, 228, 229, 232, 233, 234, 235, 237, 238, 239, 240, 241, 242, 247, 248, 251, 306, 308, 309, 310]</t>
  </si>
  <si>
    <t>UPI0001576EAD status=activ</t>
  </si>
  <si>
    <t>([0.102787, 0.134866, 0.170161, 0.096677, 0.120615, 0.116183, 0.111485, 0.069024, 0.098513, 0.118441, 0.142424, 0.100716, 0.059222, 0.06312, 0.058088, 0.054297, 0.098513, 0.132295, 0.088832, 0.078022, 0.041405, 0.05306, 0.030003, 0.017447, 0.024393, 0.020522, 0.015078, 0.017797, 0.031287, 0.030611, 0.030611, 0.019401, 0.017447, 0.020522, 0.011669, 0.011903, 0.014075, 0.016528, 0.020165, 0.020876, 0.017447, 0.030611, 0.045352, 0.046336, 0.045352, 0.045352, 0.056825, 0.102787, 0.059222, 0.059222, 0.024826, 0.021381, 0.017138, 0.036378, 0.0704, 0.100716, 0.096677, 0.064632, 0.025316, 0.028107, 0.028695, 0.020522, 0.016826, 0.018106, 0.030003, 0.026338, 0.032017, 0.034884, 0.043307, 0.086953, 0.096677, 0.125101, 0.073402, 0.144935, 0.161087, 0.088832, 0.106997, 0.059222, 0.079919, 0.132295, 0.067594, 0.122885, 0.203355, 0.257454, 0.247041, 0.247041, 0.271506, 0.291804, 0.278302, 0.164327, 0.158265, 0.120615, 0.182256, 0.203355, 0.129801, 0.129801, 0.222385, 0.196879, 0.311707, 0.203355, 0.173081, 0.155435, 0.096677, 0.098513, 0.098513, 0.054297, 0.027463, 0.050641, 0.037156, 0.038858, 0.083462, 0.066181, 0.044297, 0.025316, 0.050641, 0.094817, 0.044297, 0.023087, 0.030003, 0.022667, 0.022667, 0.038042, 0.088832, 0.139895, 0.132295, 0.060549, 0.10481, 0.203355, 0.209395, 0.209395, 0.209395, 0.196879, 0.239899, 0.328603, 0.321458, 0.342579, 0.298791, 0.380708, 0.380708, 0.284882, 0.243554, 0.311707, 0.271506, 0.247041, 0.271506, 0.281712, 0.308712, 0.346032, 0.346032, 0.31487, 0.359901, 0.352862, 0.335645, 0.232838, 0.25031, 0.31487, 0.196879, 0.15008, 0.167087, 0.239899, 0.291804, 0.278302, 0.216401, 0.239899, 0.161087, 0.081712, 0.043307, 0.085092, 0.067594, 0.038042, 0.049374, 0.049374, 0.048328, 0.050641, 0.094817, 0.041405, 0.047319, 0.079919, 0.111485, 0.060549, 0.03976, 0.049374, 0.088832, 0.155435, 0.173081, 0.271506, 0.387226, 0.472492, 0.468512, 0.509769, 0.51388, 0.538167, 0.517562, 0.490133, 0.394753, 0.390993, 0.433034, 0.436924, 0.454136, 0.509769, 0.642678, 0.585406, 0.59917, 0.59508, 0.458154, 0.454136, 0.447574, 0.440853, 0.349426, 0.335645, 0.318242, 0.295083, 0.264545, 0.182256, 0.239899, 0.342579, 0.30533, 0.30533, 0.203355, 0.203355, 0.120615, 0.064632, 0.067594, 0.067594, 0.037156, 0.071867, 0.0704, 0.069024, 0.037156, 0.074921, 0.06184, 0.032677, 0.074921, 0.081712, 0.116183, 0.118441, 0.06184, 0.046336, 0.071867, 0.144935, 0.134866, 0.206376, 0.18812, 0.291804, 0.284882, 0.346032, 0.26085, 0.25031, 0.167087, 0.167087, 0.158265, 0.158265, 0.236433, 0.17593, 0.090864, 0.055536, 0.042364, 0.079919, 0.120615, 0.132295, 0.120615, 0.0704, 0.060549, 0.139895, 0.083462, 0.090864, 0.06312, 0.064632, 0.038858, 0.038858, 0.067594, 0.071867, 0.055536, 0.032017, 0.020165, 0.03976, 0.086953, 0.055536, 0.060549, 0.059222, 0.044297, 0.049374, 0.050641, 0.048328, 0.038042, 0.0704, 0.066181, 0.06312, 0.118441, 0.185198, 0.182256, 0.15284, 0.144935, 0.147574, 0.229226, 0.30533, 0.196879, 0.18812, 0.264545, 0.25031, 0.222385, 0.219301, 0.129801, 0.206376, 0.236433, 0.155435, 0.15284, 0.127496, 0.125101, 0.073402, 0.074921, 0.127496, 0.15008, 0.083462, 0.127496, 0.0704, 0.085092, 0.158265, 0.158265, 0.158265, 0.155435, 0.18812, 0.225814, 0.321458, 0.291804, 0.203355, 0.298791, 0.222385, 0.257454, 0.352862, 0.339168, 0.332115, 0.335645, 0.30533, 0.295083, 0.288399, 0.384043, 0.380708, 0.414856, 0.418646, 0.318242, 0.332115, 0.232838, 0.271506, 0.236433, 0.281712, 0.275179, 0.278302, 0.349426, 0.352862, 0.356642, 0.359901, 0.36309, 0.278302, 0.225814, 0.25031, 0.257454, 0.264545, 0.301917, 0.185198, 0.17593, 0.18812, 0.182256, 0.281712, 0.21291, 0.25406, 0.173081, 0.179055, 0.182256, 0.111485, 0.111485, 0.058088, 0.106997, 0.102787, 0.17593, 0.232838, 0.232838, 0.206376, 0.216401, 0.10481, 0.10481, 0.116183, 0.179055, 0.17593, 0.167087, 0.206376, 0.125101, 0.17593, 0.264545, 0.257454, 0.264545, 0.271506, 0.377384, 0.278302, 0.284882, 0.17593, 0.17593, 0.257454, 0.200174, 0.122885, 0.219301, 0.275179, 0.275179, 0.206376, 0.216401, 0.219301, 0.206376, 0.298791, 0.308712, 0.225814, 0.167087, 0.179055, 0.167087, 0.17593, 0.191378, 0.18812, 0.206376, 0.232838, 0.232838, 0.311707, 0.390993, 0.298791, 0.301917, 0.206376, 0.311707, 0.301917, 0.295083, 0.271506, 0.243554, 0.239899, 0.335645, 0.418646, 0.458154, 0.497853, 0.458154, 0.549308, 0.450668, 0.534167, 0.534167, 0.538167, 0.444081, 0.465241, 0.525368, 0.461924, 0.575842, 0.545602, 0.562014, 0.454136, 0.490133, 0.521092, 0.517562, 0.509769, 0.509769, 0.534167, 0.387226, 0.41194, 0.41194, 0.509769, 0.525368, 0.517562, 0.444081, 0.447574, 0.335645, 0.275179, 0.394753, 0.308712, 0.308712, 0.203355, 0.219301, 0.21291, 0.203355, 0.129801, 0.132295, 0.109221, 0.11371, 0.125101, 0.127496, 0.129801, 0.083462, 0.083462, 0.073402, 0.111485, 0.109221, 0.179055, 0.264545, 0.203355, 0.275179, 0.264545, 0.390993, 0.458154, 0.436924, 0.42561, 0.517562, 0.480142, 0.494003, 0.472492, 0.604312, 0.570702, 0.509769], '')</t>
  </si>
  <si>
    <t>[189, 190, 191, 192, 199, 200, 201, 202, 203, 435, 437, 438, 439, 442, 444, 445, 446, 449, 450, 451, 452, 453, 457, 458, 459, 492, 496, 497, 498]</t>
  </si>
  <si>
    <t>UPI0001576EAE status=activ</t>
  </si>
  <si>
    <t>([0.422041, 0.257454, 0.30533, 0.173081, 0.147574, 0.129801, 0.071867, 0.086953, 0.060549, 0.043307, 0.027463, 0.038042, 0.042364, 0.020522, 0.019109, 0.018787, 0.018787, 0.021381, 0.01227, 0.01227, 0.010926, 0.008723, 0.013821, 0.015344, 0.0198, 0.014315, 0.017797, 0.032677, 0.034884, 0.026338, 0.043307, 0.038042, 0.038042, 0.020876, 0.049374, 0.051831, 0.054297, 0.041405, 0.020165, 0.018106, 0.033407, 0.015078, 0.014783, 0.014315, 0.008002, 0.006619, 0.006194, 0.004577, 0.003366, 0.002349, 0.002482, 0.001602, 0.002529, 0.001936, 0.002512, 0.001572, 0.001541, 0.000958, 0.000743, 0.001112, 0.001112, 0.00076, 0.001048, 0.00155, 0.001374, 0.002078, 0.003079, 0.00389, 0.005249, 0.008075, 0.01227, 0.021816, 0.023534, 0.01204, 0.0198, 0.011106, 0.014586, 0.014586, 0.013821, 0.019401, 0.018415, 0.040537, 0.076542, 0.116183, 0.111485, 0.111485, 0.102787, 0.066181, 0.096677, 0.094817, 0.045352, 0.022667, 0.014315, 0.014315, 0.014315, 0.013613, 0.013437, 0.009977, 0.010131, 0.017797, 0.022667, 0.010926, 0.006619, 0.004513, 0.004388, 0.004736, 0.004161, 0.003177, 0.002581, 0.002581, 0.002881, 0.003276, 0.003177, 0.003997, 0.004315, 0.004921, 0.004899, 0.006039, 0.005992, 0.006533, 0.006533, 0.004577, 0.007555, 0.008075, 0.007877, 0.006619, 0.006701, 0.009483, 0.008624, 0.015344, 0.015344, 0.008409, 0.006533, 0.007177, 0.008075, 0.007259, 0.008895, 0.006039, 0.004775, 0.005223, 0.003405, 0.003512, 0.003512, 0.00231, 0.002117, 0.002336, 0.001743, 0.001623, 0.001602, 0.002396, 0.00231, 0.00231, 0.003177, 0.003757, 0.003757, 0.003461, 0.004921, 0.00359, 0.003431, 0.004315, 0.006194, 0.006194, 0.004976, 0.005086, 0.005086, 0.005734, 0.004976, 0.00515, 0.003607, 0.002512, 0.002276, 0.001623, 0.001048, 0.001048, 0.001142, 0.00155, 0.001541, 0.000945, 0.000936, 0.001383, 0.001687, 0.001675, 0.002688, 0.00246, 0.002396, 0.003512, 0.004208, 0.004388, 0.006482, 0.010509, 0.010221, 0.008156, 0.009483, 0.010221, 0.009977, 0.007177, 0.004577, 0.003298, 0.004775, 0.004736, 0.005503, 0.00543, 0.003804, 0.003461, 0.003014, 0.002976, 0.002503, 0.002014, 0.00292, 0.00243, 0.001597, 0.001722, 0.001692, 0.002014, 0.001748, 0.001906, 0.003053, 0.003478, 0.005378, 0.004577, 0.004611, 0.003276, 0.002688, 0.003804, 0.003246, 0.004835, 0.007091, 0.005249, 0.007645, 0.00777, 0.006142, 0.009187, 0.008276, 0.013821, 0.009294, 0.013265, 0.007645, 0.004899, 0.006482, 0.004483, 0.003924, 0.00389, 0.006078, 0.006894, 0.004513, 0.004161, 0.00292, 0.00316, 0.003366, 0.002155, 0.002138, 0.00316, 0.00283, 0.003671, 0.002503, 0.002349, 0.001786, 0.002705, 0.004208, 0.004577, 0.006533, 0.007495, 0.007422, 0.006894, 0.007315, 0.013265, 0.010221, 0.009483, 0.006142, 0.006245, 0.008804, 0.00962, 0.010221, 0.006894, 0.006988, 0.007091, 0.007031, 0.01227, 0.009294, 0.006533, 0.004315, 0.002761, 0.0028, 0.004315, 0.003053, 0.002503, 0.002396, 0.0028, 0.003079, 0.003727, 0.005086, 0.006039, 0.004775, 0.003461, 0.003405, 0.003804, 0.005223, 0.005734, 0.003478, 0.004135, 0.003997, 0.005932, 0.008804, 0.010672, 0.008624, 0.009294, 0.011342, 0.007091, 0.00962, 0.009728, 0.007555, 0.007555, 0.008156, 0.00777, 0.010926, 0.011106, 0.007315, 0.007259, 0.010372, 0.020522, 0.024393, 0.034068, 0.037156, 0.034884, 0.032677, 0.047319, 0.038858, 0.018415, 0.017797, 0.020522, 0.018106, 0.017797, 0.0198, 0.009977, 0.008409, 0.005734, 0.005734, 0.006245, 0.006245, 0.004646, 0.003701, 0.002435, 0.002327, 0.001434, 0.001103, 0.001069, 0.000537, 0.001069, 0.001597, 0.002366, 0.002155, 0.003478, 0.00359, 0.003053, 0.003727, 0.004611, 0.004577, 0.006567, 0.006194, 0.005623, 0.005683, 0.007645, 0.011903, 0.019401, 0.027463, 0.028107, 0.016021, 0.038042, 0.032017, 0.017447, 0.010672, 0.010672, 0.008804, 0.014586, 0.01204, 0.01204, 0.015344, 0.030611, 0.033407, 0.032677, 0.041405, 0.034068, 0.034884, 0.036378, 0.018415, 0.012491, 0.012727, 0.022306, 0.01227, 0.009977, 0.010221, 0.011518, 0.009977, 0.007259, 0.00515, 0.005623, 0.004577, 0.004611, 0.003341, 0.003431, 0.003555, 0.002396, 0.003366, 0.00283, 0.002976, 0.003014, 0.004483, 0.005799, 0.004247, 0.004513, 0.005249, 0.007177, 0.009401, 0.007091, 0.007877, 0.013016, 0.010509, 0.018106, 0.010509, 0.018415, 0.01227, 0.014075, 0.021381, 0.010926, 0.013821, 0.009187, 0.011106, 0.011106, 0.011518, 0.01078, 0.016257, 0.016257, 0.017447, 0.017797, 0.016826, 0.030003, 0.015078, 0.015694, 0.016021, 0.028107, 0.021381, 0.028695, 0.051831, 0.071867, 0.158265, 0.161087, 0.232838, 0.194234, 0.200174, 0.161087, 0.229226, 0.137348, 0.137348, 0.125101, 0.0704, 0.164327, 0.167087, 0.257454, 0.380708, 0.40511, 0.332115, 0.380708, 0.311707, 0.321458, 0.321458, 0.332115, 0.284882, 0.219301, 0.206376, 0.155435, 0.179055, 0.222385, 0.291804, 0.203355, 0.219301, 0.247041, 0.144935, 0.158265, 0.078022, 0.055536, 0.025762, 0.023087, 0.022306, 0.037156, 0.018106, 0.018415, 0.017138, 0.022306, 0.034884, 0.043307, 0.032017, 0.032017, 0.034884, 0.042364, 0.049374, 0.025316, 0.022667, 0.023963, 0.022306, 0.028107, 0.034068, 0.066181, 0.125101, 0.132295, 0.102787, 0.196879, 0.116183, 0.079919, 0.073402, 0.076542, 0.079919, 0.134866, 0.137348, 0.085092, 0.090864, 0.076542, 0.142424, 0.229226, 0.229226, 0.219301, 0.332115, 0.332115, 0.206376, 0.102787, 0.098513, 0.078022, 0.043307, 0.069024, 0.10481, 0.059222, 0.055536, 0.037156, 0.038042, 0.040537, 0.069024, 0.076542, 0.144935, 0.092881, 0.092881, 0.161087, 0.11371, 0.047319, 0.048328, 0.098513, 0.137348, 0.139895, 0.125101, 0.18812, 0.21291, 0.139895, 0.219301, 0.155435, 0.275179, 0.236433, 0.191378, 0.18812, 0.17593, 0.164327, 0.127496, 0.059222, 0.042364, 0.066181, 0.129801, 0.134866, 0.134866, 0.118441, 0.064632, 0.06184, 0.058088, 0.059222, 0.098513, 0.116183, 0.081712, 0.047319, 0.033407, 0.041405, 0.022306, 0.020165, 0.020522, 0.042364, 0.050641, 0.036378, 0.022306, 0.014315, 0.009294, 0.009483, 0.013821, 0.024826, 0.038042, 0.021816, 0.020522, 0.018106, 0.017797, 0.038042, 0.0704, 0.060549, 0.066181, 0.066181, 0.079919, 0.090864, 0.096677, 0.15284, 0.170161, 0.167087, 0.25406, 0.25406, 0.25031, 0.271506, 0.26085, 0.219301, 0.318242, 0.236433, 0.239899, 0.191378, 0.155435, 0.125101, 0.219301, 0.17593, 0.268042, 0.194234, 0.122885, 0.074921], '')</t>
  </si>
  <si>
    <t>UPI0001576EB0 status=activ</t>
  </si>
  <si>
    <t>([0.051831, 0.078022, 0.076542, 0.038042, 0.073402, 0.092881, 0.069024, 0.086953, 0.085092, 0.059222, 0.073402, 0.094817, 0.067594, 0.067594, 0.067594, 0.120615, 0.073402, 0.069024, 0.055536, 0.055536, 0.10481, 0.06312, 0.047319, 0.047319, 0.05306, 0.026892, 0.026892, 0.048328, 0.05306, 0.064632, 0.090864, 0.090864, 0.092881, 0.111485, 0.139895, 0.179055, 0.134866, 0.191378, 0.219301, 0.170161, 0.179055, 0.173081, 0.15284, 0.11371, 0.142424, 0.222385, 0.30533, 0.275179, 0.25406, 0.236433, 0.158265, 0.120615, 0.0704, 0.038858, 0.038858, 0.037156, 0.055536, 0.074921, 0.078022, 0.06184, 0.116183, 0.109221, 0.134866, 0.216401, 0.311707, 0.30533, 0.308712, 0.318242, 0.321458, 0.324872, 0.229226, 0.318242, 0.311707, 0.308712, 0.408655, 0.418646, 0.440853, 0.328603, 0.335645, 0.243554, 0.26085, 0.284882, 0.295083, 0.17593, 0.185198, 0.111485, 0.092881, 0.096677, 0.092881, 0.064632, 0.032017, 0.034068, 0.034068, 0.06312, 0.125101, 0.06312, 0.037156, 0.035586, 0.06312, 0.029376, 0.050641, 0.088832, 0.038858, 0.038858, 0.037156, 0.034884, 0.067594, 0.066181, 0.032677, 0.024393, 0.049374, 0.079919, 0.139895, 0.137348, 0.079919, 0.040537, 0.066181, 0.098513, 0.05306, 0.056825, 0.064632, 0.064632, 0.032677, 0.06184, 0.058088, 0.111485, 0.109221, 0.060549, 0.049374, 0.086953, 0.111485, 0.058088, 0.071867, 0.038858, 0.040537, 0.074921, 0.132295, 0.164327, 0.139895, 0.155435, 0.158265, 0.161087, 0.139895, 0.225814, 0.161087, 0.100716, 0.094817, 0.050641, 0.096677, 0.142424, 0.137348, 0.088832, 0.090864, 0.05306, 0.076542, 0.079919, 0.085092, 0.098513, 0.098513, 0.127496, 0.161087, 0.090864, 0.15284, 0.18812, 0.200174, 0.284882, 0.377384, 0.390993, 0.505461, 0.398279, 0.288399, 0.291804, 0.288399, 0.284882, 0.36309, 0.41194, 0.311707, 0.288399, 0.25406, 0.257454, 0.247041, 0.271506, 0.356642, 0.26085, 0.185198, 0.111485, 0.059222, 0.058088, 0.051831, 0.050641, 0.0704, 0.129801, 0.144935, 0.132295, 0.120615, 0.132295, 0.071867, 0.085092, 0.092881, 0.098513, 0.06184, 0.06312, 0.042364, 0.022306, 0.037156, 0.06184, 0.10481, 0.17593, 0.098513, 0.056825, 0.049374, 0.069024, 0.0704, 0.0704, 0.079919, 0.15284, 0.142424, 0.15008, 0.21291, 0.219301, 0.222385, 0.288399, 0.203355, 0.18812, 0.308712, 0.281712, 0.239899, 0.179055, 0.173081, 0.271506, 0.349426, 0.298791, 0.298791, 0.308712, 0.301917, 0.288399, 0.321458, 0.324872, 0.324872, 0.324872, 0.301917, 0.26085, 0.298791, 0.380708, 0.436924, 0.356642, 0.380708, 0.332115, 0.390993, 0.324872, 0.339168, 0.359901, 0.359901, 0.281712, 0.271506, 0.298791, 0.380708, 0.281712, 0.284882, 0.377384, 0.30533, 0.318242, 0.247041, 0.219301, 0.15008, 0.173081, 0.239899, 0.243554, 0.335645, 0.257454, 0.243554, 0.232838, 0.161087, 0.206376, 0.268042, 0.191378, 0.134866, 0.134866, 0.161087, 0.155435, 0.144935, 0.206376, 0.21291, 0.232838, 0.194234, 0.268042, 0.203355, 0.132295, 0.081712, 0.076542, 0.106997, 0.109221, 0.134866, 0.18812, 0.216401, 0.219301, 0.298791, 0.332115, 0.268042, 0.30533, 0.225814, 0.236433, 0.229226, 0.216401, 0.311707, 0.284882, 0.222385, 0.295083, 0.374039, 0.461924, 0.5017, 0.545602, 0.666105, 0.613573, 0.517562, 0.483068, 0.497853, 0.497853, 0.40511, 0.408655, 0.318242, 0.308712, 0.301917, 0.31487, 0.324872, 0.31487, 0.377384, 0.447574, 0.447574, 0.444081, 0.36309, 0.264545, 0.182256, 0.173081, 0.144935, 0.21291, 0.179055, 0.167087, 0.182256, 0.275179, 0.301917, 0.387226, 0.394753, 0.398279, 0.349426, 0.26085, 0.26085, 0.182256, 0.100716, 0.096677, 0.098513, 0.127496, 0.17593, 0.247041, 0.25031, 0.203355, 0.200174, 0.271506, 0.271506, 0.268042, 0.271506, 0.311707, 0.321458, 0.370445, 0.295083, 0.328603, 0.42561, 0.31487, 0.308712, 0.414856, 0.332115, 0.229226, 0.275179, 0.209395, 0.209395, 0.216401, 0.332115, 0.335645, 0.295083, 0.311707, 0.308712, 0.264545, 0.170161, 0.161087, 0.125101, 0.116183, 0.116183, 0.106997, 0.18812, 0.288399, 0.291804, 0.380708, 0.486429, 0.40511, 0.444081, 0.359901, 0.321458, 0.288399, 0.284882, 0.239899, 0.194234, 0.194234, 0.225814, 0.352862, 0.349426, 0.36309, 0.366687, 0.278302, 0.203355, 0.21291, 0.216401, 0.243554, 0.243554, 0.247041, 0.311707, 0.268042, 0.366687, 0.324872, 0.321458, 0.291804, 0.370445, 0.401658, 0.408655, 0.318242, 0.196879, 0.206376, 0.194234, 0.185198, 0.281712, 0.366687, 0.247041, 0.232838, 0.170161, 0.17593, 0.173081, 0.111485, 0.164327, 0.096677, 0.086953, 0.05306, 0.041405, 0.041405, 0.042364, 0.042364, 0.060549, 0.127496, 0.129801, 0.139895, 0.144935, 0.134866, 0.109221, 0.194234, 0.206376, 0.239899, 0.15008, 0.092881, 0.100716, 0.081712, 0.144935, 0.236433, 0.31487, 0.401658, 0.311707, 0.308712, 0.295083, 0.346032, 0.206376, 0.200174, 0.275179, 0.370445, 0.377384, 0.377384, 0.384043, 0.377384, 0.390993, 0.41194, 0.418646, 0.454136, 0.458154, 0.41194, 0.366687, 0.295083, 0.281712, 0.36309, 0.281712, 0.295083, 0.281712, 0.31487, 0.318242, 0.318242, 0.318242, 0.288399, 0.298791, 0.26085, 0.222385, 0.173081, 0.225814, 0.308712, 0.324872, 0.339168, 0.356642], '')</t>
  </si>
  <si>
    <t>[168, 310, 311, 312, 313, 314]</t>
  </si>
  <si>
    <t>UPI0001576EB1 status=activ</t>
  </si>
  <si>
    <t>([0.182256, 0.060549, 0.096677, 0.127496, 0.109221, 0.066181, 0.036378, 0.031287, 0.050641, 0.064632, 0.081712, 0.111485, 0.054297, 0.023534, 0.018106, 0.013437, 0.01204, 0.008723, 0.006194, 0.004247, 0.00359, 0.003821, 0.004388, 0.004208, 0.004315, 0.004161, 0.005378, 0.008525, 0.010926, 0.006245, 0.004208, 0.004315, 0.003341, 0.004689, 0.007091, 0.005872, 0.005378, 0.008002, 0.007091, 0.007091, 0.010926, 0.014075, 0.024393, 0.041405, 0.024393, 0.024826, 0.026892, 0.014586, 0.00962, 0.00777, 0.009187, 0.016528, 0.011518, 0.019401, 0.010509, 0.007422, 0.007259, 0.007877, 0.00777, 0.01227, 0.020876, 0.011106, 0.011669, 0.007495, 0.007495, 0.007555, 0.007177, 0.008276, 0.008624, 0.007177, 0.007177, 0.006619, 0.007031, 0.008525, 0.006988, 0.007422, 0.008525, 0.01078, 0.018415, 0.009728, 0.007315, 0.007315, 0.007315, 0.007555, 0.008156, 0.008723, 0.009977, 0.006894, 0.005378, 0.006482, 0.006894, 0.006894, 0.008525, 0.006988, 0.004976, 0.004976, 0.004646, 0.005249, 0.005318, 0.004646, 0.004646, 0.005992, 0.005223, 0.005799, 0.005503, 0.007091, 0.005223, 0.004247, 0.004513, 0.005011, 0.006039, 0.007645, 0.009401, 0.008156, 0.009865, 0.013016, 0.009015, 0.008804, 0.007495, 0.009294, 0.007422, 0.008525, 0.006988, 0.006567, 0.006194, 0.004358, 0.003212, 0.004208, 0.005799, 0.005734, 0.006795, 0.005503, 0.004388, 0.003053, 0.00407, 0.004161, 0.004646, 0.006988, 0.01227, 0.009187, 0.009294, 0.016257, 0.024393, 0.017138, 0.023534, 0.051831, 0.111485, 0.155435, 0.161087, 0.090864, 0.0704, 0.06312, 0.050641, 0.038042, 0.076542, 0.033407, 0.029376, 0.032017, 0.040537, 0.017447, 0.033407, 0.016021, 0.017797, 0.0198, 0.05306, 0.031287, 0.017447, 0.009483, 0.009187, 0.007422, 0.007259, 0.008723, 0.005992, 0.005734, 0.007315, 0.006482, 0.007091, 0.00515, 0.004247, 0.002761, 0.00389, 0.003963, 0.005872, 0.00543, 0.003804, 0.003431, 0.004414, 0.004161, 0.004161, 0.003555, 0.003555, 0.003607, 0.004483, 0.006374, 0.009401, 0.013016, 0.013016, 0.016257, 0.032017, 0.049374, 0.049374, 0.047319, 0.044297, 0.020165, 0.019109, 0.021381, 0.023963, 0.023534, 0.027463, 0.059222, 0.058088, 0.037156, 0.043307, 0.023087, 0.018415, 0.010131, 0.007495, 0.008723, 0.008276, 0.005734, 0.004835, 0.006619, 0.004899, 0.004388, 0.006078, 0.004388, 0.003997, 0.004208, 0.003298, 0.003671, 0.003701, 0.003804, 0.005249, 0.006701, 0.008276, 0.009977, 0.0198, 0.030003, 0.023534, 0.032677, 0.069024, 0.088832, 0.044297, 0.100716, 0.069024, 0.078022, 0.116183, 0.11371, 0.073402, 0.088832, 0.0704, 0.038858, 0.038042, 0.037156, 0.035586, 0.051831, 0.048328, 0.020522, 0.015078, 0.018415, 0.018415, 0.017797, 0.017447, 0.034884, 0.015344, 0.017447, 0.015344, 0.020876, 0.022306, 0.015078, 0.018787, 0.022667, 0.020165, 0.019401, 0.011903, 0.011669, 0.007091, 0.005249, 0.007555, 0.009483, 0.009401, 0.006795, 0.007031, 0.005249, 0.003804, 0.005249, 0.005249, 0.005378, 0.005223, 0.005378, 0.005734, 0.005992, 0.005992, 0.005734, 0.006374, 0.009015, 0.00777, 0.009096, 0.009728, 0.006245, 0.004414, 0.003366, 0.00389, 0.00292, 0.00292, 0.003109, 0.003341, 0.004414, 0.004414, 0.004431, 0.006039, 0.006894, 0.005683, 0.00558, 0.006894, 0.007645, 0.006078, 0.005932, 0.006701, 0.008002, 0.013265], '')</t>
  </si>
  <si>
    <t>UPI0001576EB2 status=activ</t>
  </si>
  <si>
    <t>([0.161087, 0.155435, 0.111485, 0.109221, 0.071867, 0.096677, 0.094817, 0.120615, 0.096677, 0.118441, 0.116183, 0.155435, 0.120615, 0.122885, 0.102787, 0.102787, 0.167087, 0.200174, 0.120615, 0.155435, 0.144935, 0.102787, 0.071867, 0.106997, 0.132295, 0.132295, 0.144935, 0.185198, 0.219301, 0.185198, 0.106997, 0.088832, 0.079919, 0.060549, 0.076542, 0.098513, 0.094817, 0.073402, 0.076542, 0.134866, 0.173081, 0.21291, 0.284882, 0.380708, 0.301917, 0.295083, 0.284882, 0.284882, 0.191378, 0.11371, 0.139895, 0.161087, 0.229226, 0.229226, 0.31487, 0.328603, 0.332115, 0.374039, 0.374039, 0.36309, 0.380708, 0.288399, 0.288399, 0.291804, 0.225814, 0.31487, 0.332115, 0.342579, 0.328603, 0.342579, 0.418646, 0.480142, 0.575842, 0.557691, 0.472492, 0.384043, 0.295083, 0.194234, 0.173081, 0.236433, 0.239899, 0.232838, 0.311707, 0.352862, 0.30533, 0.308712, 0.295083, 0.298791, 0.346032, 0.278302, 0.342579, 0.298791, 0.275179, 0.284882, 0.295083, 0.339168, 0.414856, 0.401658, 0.538167, 0.450668, 0.321458, 0.324872, 0.232838, 0.247041, 0.247041, 0.288399, 0.321458, 0.328603, 0.31487, 0.342579, 0.418646, 0.356642, 0.324872, 0.356642, 0.359901, 0.26085, 0.26085, 0.264545, 0.366687, 0.342579, 0.342579, 0.444081, 0.436924, 0.521092, 0.505461, 0.458154, 0.418646, 0.447574, 0.454136, 0.370445, 0.284882, 0.243554, 0.308712, 0.370445, 0.308712, 0.288399, 0.398279, 0.4292, 0.401658, 0.384043, 0.308712, 0.288399, 0.295083, 0.222385, 0.236433, 0.236433, 0.185198, 0.185198, 0.18812, 0.179055, 0.264545, 0.321458, 0.324872, 0.335645, 0.356642, 0.42561, 0.42561, 0.42561, 0.422041, 0.352862, 0.352862, 0.42561, 0.483068, 0.40511, 0.454136, 0.414856, 0.436924, 0.525368, 0.450668, 0.468512, 0.401658, 0.324872, 0.324872, 0.356642, 0.356642, 0.374039, 0.339168, 0.356642, 0.247041, 0.264545, 0.366687, 0.374039, 0.36309, 0.387226, 0.374039, 0.414856, 0.380708, 0.328603, 0.339168, 0.450668, 0.36309, 0.352862, 0.4292, 0.4292, 0.447574, 0.476583, 0.450668, 0.41194, 0.40511, 0.472492, 0.390993, 0.291804, 0.26085, 0.271506, 0.288399, 0.374039, 0.377384, 0.408655, 0.414856, 0.332115, 0.31487, 0.36309, 0.36309, 0.36309, 0.36309, 0.271506, 0.243554, 0.236433, 0.271506, 0.26085, 0.284882, 0.349426, 0.458154, 0.418646, 0.380708, 0.301917, 0.225814, 0.206376, 0.147574, 0.182256, 0.25031, 0.257454, 0.321458, 0.408655, 0.401658, 0.447574, 0.521092, 0.483068, 0.408655, 0.454136, 0.458154, 0.458154, 0.454136, 0.366687, 0.40511, 0.408655, 0.483068, 0.483068, 0.458154, 0.58069, 0.480142, 0.525368, 0.538167, 0.5017, 0.398279, 0.398279, 0.352862, 0.352862, 0.380708, 0.377384, 0.380708, 0.384043, 0.356642, 0.374039, 0.447574, 0.408655, 0.36309, 0.352862, 0.414856, 0.461924, 0.447574, 0.454136, 0.433034, 0.390993, 0.398279, 0.401658, 0.444081, 0.40511, 0.42561, 0.356642, 0.418646, 0.332115, 0.268042, 0.229226, 0.209395, 0.219301, 0.257454, 0.308712, 0.288399, 0.264545, 0.209395, 0.179055, 0.229226, 0.167087, 0.164327, 0.102787], '')</t>
  </si>
  <si>
    <t>[72, 73, 98, 123, 124, 167, 236, 249, 251, 252, 253]</t>
  </si>
  <si>
    <t>UPI0001576EB5 status=activ</t>
  </si>
  <si>
    <t>([0.408655, 0.236433, 0.324872, 0.196879, 0.102787, 0.090864, 0.081712, 0.067594, 0.06184, 0.032677, 0.019401, 0.019109, 0.021381, 0.016826, 0.009728, 0.009977, 0.008624, 0.008723, 0.006078, 0.005223, 0.006194, 0.006482, 0.008075, 0.00515, 0.007877, 0.009865, 0.00777, 0.00777, 0.009483, 0.011106, 0.01227, 0.025762, 0.03976, 0.035586, 0.059222, 0.060549, 0.041405, 0.038858, 0.03976, 0.081712, 0.118441, 0.05306, 0.023963, 0.031287, 0.028695, 0.025316, 0.018106, 0.038042, 0.029376, 0.022667, 0.016826, 0.017138, 0.009401, 0.010131, 0.007555, 0.006795, 0.009728, 0.00777, 0.006533, 0.005503, 0.005799, 0.006701, 0.006245, 0.009096, 0.009483, 0.017447, 0.016826, 0.018787, 0.009401, 0.008409, 0.006567, 0.006795, 0.007177, 0.010672, 0.006533, 0.00558, 0.005872, 0.004208, 0.005799, 0.008075, 0.006482, 0.00543, 0.004513, 0.006039, 0.004388, 0.004161, 0.00407, 0.003924, 0.003701, 0.005623, 0.008895, 0.009096, 0.008002, 0.007259, 0.004835, 0.006894, 0.008156, 0.005378, 0.008002, 0.008002, 0.005503, 0.00777, 0.009096, 0.009294, 0.008723, 0.010372, 0.008525, 0.009401, 0.006988, 0.008723, 0.008525, 0.00543, 0.006567, 0.006039, 0.006078, 0.00962, 0.008075, 0.007177, 0.012727, 0.01204, 0.011903, 0.025762, 0.013821, 0.008525, 0.011106, 0.009977, 0.008075, 0.010672, 0.005992, 0.005932, 0.007091, 0.005799, 0.009187, 0.01078, 0.010509, 0.011518, 0.011106, 0.016257, 0.016021, 0.008525, 0.008276, 0.009294, 0.006374, 0.006374, 0.009294, 0.008525, 0.008525, 0.00777, 0.005623, 0.009294, 0.008409, 0.006795, 0.008409, 0.005223, 0.00515, 0.00515, 0.004736, 0.003212, 0.002057, 0.002078, 0.00316, 0.002155, 0.002194, 0.001936, 0.002761, 0.002155, 0.001417, 0.001872, 0.002078, 0.001906, 0.001267, 0.001597, 0.001872, 0.001936, 0.001967, 0.001623, 0.002623, 0.003963, 0.003963, 0.005872, 0.009015, 0.009401, 0.016826, 0.014783, 0.030003, 0.013821, 0.024393, 0.024393, 0.024393, 0.051831, 0.043307, 0.044297, 0.028695, 0.013265, 0.012727, 0.013265, 0.017138, 0.009096, 0.006482, 0.007091, 0.004513, 0.004358, 0.003924, 0.003864, 0.002623, 0.002761, 0.003109, 0.001872, 0.002761, 0.003053, 0.003079, 0.003276, 0.003512, 0.004315, 0.006701, 0.004775, 0.006988, 0.006142, 0.006142, 0.006988, 0.007495, 0.008075, 0.007031, 0.00543, 0.005318, 0.00543, 0.003671, 0.003607, 0.003821, 0.003014, 0.00243, 0.001572, 0.001722, 0.002396, 0.002623, 0.00225, 0.003212, 0.003177, 0.003512, 0.005249, 0.006194, 0.009015, 0.009096, 0.007091, 0.009483, 0.006533, 0.009401, 0.009294, 0.008525, 0.014075, 0.023963, 0.030003, 0.0704, 0.049374, 0.046336, 0.026892, 0.036378, 0.017447, 0.013265, 0.013613, 0.012727, 0.007877, 0.006194, 0.009401, 0.016826, 0.010131, 0.017797, 0.019401, 0.038858, 0.06312, 0.034884, 0.03976, 0.018415, 0.010221, 0.015344, 0.018787, 0.017447, 0.013265, 0.013821, 0.018787, 0.01227, 0.011342, 0.010372, 0.013016, 0.00777, 0.008525, 0.01078, 0.007177, 0.004899, 0.004358, 0.005223, 0.00558, 0.004358, 0.004611, 0.005623, 0.007315, 0.006894, 0.008624, 0.006988, 0.010131, 0.00962, 0.008804, 0.006078, 0.008156, 0.008276, 0.013016, 0.011518, 0.009865, 0.017797, 0.037156, 0.028695, 0.016021, 0.023963, 0.018106, 0.016528, 0.020876, 0.010131, 0.010131, 0.012491, 0.023963, 0.013821, 0.009728, 0.016528, 0.016528, 0.021816, 0.013821, 0.008276, 0.005734, 0.007422, 0.005249, 0.004388, 0.004135, 0.004921, 0.004921, 0.004611, 0.006795, 0.004921, 0.007177, 0.006894, 0.007555, 0.008156, 0.009483, 0.016257, 0.009865, 0.010131, 0.008075, 0.007495, 0.008156, 0.008276, 0.009294, 0.009187, 0.007177, 0.007877, 0.006421, 0.006194, 0.00777, 0.006894, 0.008075, 0.007645, 0.008075, 0.007422, 0.004611, 0.005683, 0.004483, 0.005223, 0.007495, 0.009401, 0.009294, 0.015078, 0.015078, 0.010509, 0.018787, 0.020876, 0.035586, 0.076542, 0.083462, 0.127496, 0.127496, 0.167087, 0.167087, 0.158265, 0.164327, 0.284882, 0.17593, 0.127496, 0.137348, 0.078022, 0.078022, 0.155435, 0.158265, 0.158265, 0.194234, 0.102787, 0.179055, 0.098513, 0.090864, 0.049374, 0.034884, 0.023534, 0.023534, 0.019109, 0.015694, 0.009977, 0.007091, 0.010509, 0.00962, 0.007555, 0.011106, 0.01078, 0.006567, 0.006567, 0.009865, 0.008723, 0.013437, 0.014075, 0.015694, 0.016826, 0.028107, 0.017138, 0.031287, 0.016826, 0.022306, 0.013821, 0.01204, 0.021381, 0.015078, 0.031287, 0.038042, 0.017797, 0.018415, 0.021381, 0.011669, 0.01078, 0.010926, 0.007877, 0.006533, 0.005799, 0.004775, 0.003555, 0.003864, 0.003924, 0.004835, 0.004775, 0.007315, 0.010672, 0.01078, 0.015344, 0.009728, 0.009096, 0.014075, 0.015694, 0.030003, 0.060549, 0.06184, 0.083462, 0.125101, 0.142424, 0.247041, 0.281712, 0.380708, 0.497853, 0.472492, 0.525368, 0.5017, 0.465241], '')</t>
  </si>
  <si>
    <t>[462, 463]</t>
  </si>
  <si>
    <t>UPI0001576EB6 status=activ</t>
  </si>
  <si>
    <t>([0.247041, 0.284882, 0.342579, 0.232838, 0.264545, 0.161087, 0.127496, 0.090864, 0.094817, 0.127496, 0.147574, 0.111485, 0.096677, 0.155435, 0.155435, 0.111485, 0.064632, 0.066181, 0.111485, 0.139895, 0.092881, 0.092881, 0.11371, 0.11371, 0.182256, 0.118441, 0.134866, 0.219301, 0.301917, 0.342579, 0.291804, 0.311707, 0.311707, 0.342579, 0.352862, 0.36309, 0.342579, 0.4292, 0.349426, 0.346032, 0.324872, 0.433034, 0.40511, 0.301917, 0.284882, 0.301917, 0.36309, 0.377384, 0.342579, 0.349426, 0.247041, 0.291804, 0.25031, 0.328603, 0.332115, 0.278302, 0.191378, 0.21291, 0.243554, 0.30533, 0.339168, 0.335645, 0.239899, 0.268042, 0.342579, 0.342579, 0.26085, 0.25031, 0.346032, 0.342579, 0.328603, 0.41194, 0.298791, 0.335645, 0.222385, 0.144935, 0.185198, 0.264545, 0.366687, 0.25031, 0.173081, 0.144935, 0.079919, 0.0704, 0.03976, 0.03976, 0.045352, 0.074921, 0.102787, 0.041405, 0.047319, 0.054297, 0.035586, 0.045352, 0.040537, 0.085092, 0.0704, 0.038042, 0.024826, 0.017797, 0.028107, 0.047319, 0.047319, 0.054297, 0.118441, 0.209395, 0.209395, 0.170161, 0.116183, 0.05306, 0.064632, 0.048328, 0.035586, 0.046336, 0.078022, 0.079919, 0.083462, 0.137348, 0.21291, 0.291804, 0.332115, 0.308712, 0.321458, 0.239899, 0.342579, 0.332115, 0.216401, 0.173081, 0.21291, 0.291804, 0.36309, 0.356642, 0.356642, 0.298791, 0.328603, 0.311707, 0.311707, 0.18812, 0.222385, 0.219301, 0.229226, 0.229226, 0.155435, 0.086953, 0.155435, 0.098513, 0.100716, 0.127496, 0.137348, 0.06312, 0.055536, 0.081712, 0.137348, 0.094817, 0.085092, 0.094817, 0.073402, 0.0704, 0.142424, 0.147574, 0.170161, 0.078022, 0.043307, 0.085092, 0.139895, 0.060549, 0.078022, 0.0704, 0.05306, 0.029376, 0.059222, 0.056825, 0.031287, 0.017447, 0.029376, 0.059222, 0.027463, 0.017797, 0.019109, 0.018106, 0.010509, 0.00962, 0.018106, 0.032677, 0.038858, 0.025762, 0.036378, 0.043307, 0.025316, 0.048328, 0.059222, 0.06184, 0.069024, 0.088832, 0.094817, 0.060549, 0.06312, 0.098513, 0.118441, 0.067594, 0.076542, 0.129801, 0.134866, 0.106997, 0.118441, 0.102787, 0.127496, 0.116183, 0.066181, 0.096677, 0.056825, 0.109221, 0.088832, 0.048328, 0.034068, 0.069024, 0.086953, 0.098513, 0.118441, 0.194234, 0.203355, 0.206376, 0.219301, 0.185198, 0.191378, 0.134866, 0.111485, 0.111485, 0.173081, 0.26085, 0.275179, 0.359901, 0.298791], '')</t>
  </si>
  <si>
    <t>UPI0001576EBC status=activ</t>
  </si>
  <si>
    <t>([0.013265, 0.009401, 0.007645, 0.008624, 0.006245, 0.007877, 0.008624, 0.010509, 0.011342, 0.01227, 0.016257, 0.013265, 0.013613, 0.015078, 0.022667, 0.038858, 0.071867, 0.047319, 0.046336, 0.059222, 0.032677, 0.049374, 0.085092, 0.167087, 0.122885, 0.191378, 0.194234, 0.243554, 0.278302, 0.31487, 0.278302, 0.18812, 0.298791, 0.182256, 0.088832, 0.088832, 0.043307, 0.022667, 0.027463, 0.059222, 0.059222, 0.069024, 0.032677, 0.034884, 0.014783, 0.027463, 0.038042, 0.024393, 0.013821, 0.01204, 0.008895, 0.011342, 0.019109, 0.018787, 0.023534, 0.047319, 0.050641, 0.100716, 0.106997, 0.182256, 0.173081, 0.170161, 0.236433, 0.335645, 0.284882, 0.408655, 0.387226, 0.268042, 0.346032, 0.359901, 0.374039, 0.332115, 0.25406, 0.236433, 0.25406, 0.239899, 0.239899, 0.229226, 0.25406, 0.257454, 0.229226, 0.216401, 0.18812, 0.116183, 0.098513, 0.083462, 0.067594, 0.038042, 0.059222, 0.032677, 0.051831, 0.029376, 0.069024, 0.127496, 0.125101, 0.059222, 0.102787, 0.085092, 0.106997, 0.073402, 0.06184, 0.069024, 0.05306, 0.042364, 0.078022, 0.090864, 0.15008, 0.182256, 0.275179, 0.236433, 0.324872, 0.324872, 0.332115, 0.281712, 0.281712, 0.196879, 0.291804, 0.281712, 0.247041, 0.122885, 0.106997, 0.209395, 0.167087, 0.194234, 0.191378, 0.182256, 0.185198, 0.18812, 0.196879, 0.120615, 0.18812, 0.155435, 0.134866, 0.120615, 0.15284, 0.139895, 0.125101, 0.085092, 0.058088, 0.086953, 0.161087, 0.15284, 0.096677, 0.098513, 0.100716, 0.15284, 0.173081, 0.170161, 0.134866, 0.106997, 0.15284, 0.15284, 0.118441, 0.144935, 0.15008, 0.142424, 0.142424, 0.17593, 0.271506, 0.308712, 0.271506, 0.185198, 0.194234, 0.278302, 0.301917, 0.295083, 0.196879, 0.185198, 0.122885, 0.155435, 0.209395, 0.239899, 0.222385, 0.26085, 0.275179, 0.356642, 0.349426, 0.366687, 0.394753, 0.377384, 0.335645, 0.271506, 0.291804, 0.328603, 0.318242, 0.229226, 0.203355, 0.31487, 0.31487, 0.328603, 0.308712, 0.275179, 0.196879, 0.144935, 0.194234, 0.173081, 0.167087, 0.144935, 0.109221, 0.118441, 0.081712, 0.109221, 0.18812, 0.25031, 0.264545, 0.216401, 0.339168], '')</t>
  </si>
  <si>
    <t>UPI0001576EBD status=activ</t>
  </si>
  <si>
    <t>([0.004775, 0.003461, 0.004431, 0.003366, 0.003671, 0.002881, 0.003804, 0.003109, 0.002529, 0.00243, 0.003079, 0.002512, 0.001709, 0.001335, 0.001872, 0.002155, 0.002606, 0.002078, 0.002138, 0.00152, 0.001967, 0.001786, 0.001786, 0.001271, 0.001936, 0.001499, 0.001499, 0.001061, 0.001722, 0.001692, 0.00246, 0.002078, 0.002349, 0.002396, 0.003177, 0.003177, 0.0028, 0.002581, 0.002881, 0.002662, 0.002662, 0.003276, 0.002117, 0.002529, 0.00316, 0.002117, 0.002349, 0.002336, 0.002336, 0.002327, 0.003341, 0.00225, 0.00231, 0.002117, 0.002194, 0.001481, 0.00146, 0.001533, 0.001623, 0.002366, 0.002555, 0.00246, 0.00243, 0.002606, 0.003246, 0.003053, 0.004431, 0.005799, 0.006039, 0.008409, 0.008002, 0.005683, 0.008525, 0.009977, 0.017447, 0.035586, 0.034884, 0.019401, 0.020165, 0.011342, 0.007259, 0.010672, 0.019401, 0.017797, 0.033407, 0.030611, 0.024826, 0.019401, 0.020165, 0.021381, 0.013613, 0.009865, 0.010131, 0.007091, 0.005623, 0.004161, 0.002727, 0.003864, 0.005503, 0.007259, 0.007315, 0.011669, 0.009728, 0.009865, 0.010372, 0.007315, 0.00515, 0.00543, 0.006142, 0.006194, 0.009015, 0.008276, 0.009401, 0.009096, 0.009728, 0.015078, 0.013265, 0.015078, 0.015078, 0.00962, 0.008895, 0.009096, 0.005872, 0.006142, 0.004513, 0.004513, 0.005503, 0.008723, 0.008002, 0.006701, 0.006533, 0.006374, 0.006142, 0.006701, 0.009865, 0.013265, 0.008002, 0.009187, 0.009401, 0.009401, 0.013613, 0.018106, 0.033407, 0.071867, 0.086953, 0.147574, 0.147574, 0.191378, 0.122885, 0.236433, 0.291804, 0.301917, 0.301917, 0.408655, 0.41194, 0.332115, 0.349426, 0.461924, 0.433034, 0.534167, 0.5017, 0.505461, 0.509769, 0.505461, 0.51388, 0.422041, 0.356642, 0.366687, 0.247041, 0.25031, 0.247041, 0.239899, 0.229226, 0.229226, 0.129801, 0.137348, 0.209395, 0.209395, 0.209395, 0.328603, 0.328603, 0.366687, 0.377384, 0.352862, 0.342579, 0.36309, 0.356642, 0.418646, 0.418646, 0.454136, 0.436924, 0.458154, 0.483068, 0.490133, 0.465241, 0.570702, 0.56648, 0.468512, 0.436924, 0.394753, 0.366687, 0.291804, 0.298791, 0.232838, 0.161087, 0.167087, 0.144935, 0.239899, 0.147574, 0.139895, 0.21291, 0.216401, 0.129801, 0.122885, 0.085092, 0.102787, 0.074921, 0.046336, 0.045352, 0.06312, 0.079919, 0.100716, 0.155435, 0.15008, 0.200174, 0.301917, 0.203355, 0.139895, 0.132295, 0.194234, 0.134866, 0.134866, 0.200174, 0.275179, 0.191378, 0.25406, 0.247041, 0.25031, 0.271506, 0.301917, 0.275179, 0.203355, 0.203355, 0.144935, 0.102787, 0.122885, 0.066181, 0.122885, 0.18812, 0.194234, 0.155435, 0.219301, 0.222385, 0.222385, 0.15008, 0.161087, 0.170161, 0.17593, 0.243554, 0.308712, 0.257454, 0.257454, 0.328603, 0.311707, 0.278302, 0.342579, 0.311707, 0.278302, 0.200174, 0.209395, 0.206376, 0.206376, 0.11371, 0.118441, 0.122885, 0.18812, 0.25031, 0.232838, 0.243554, 0.170161, 0.164327, 0.268042, 0.185198, 0.15284, 0.15284, 0.25406, 0.247041, 0.26085, 0.366687, 0.4292, 0.394753, 0.370445, 0.440853, 0.59014, 0.557691, 0.525368, 0.5017, 0.468512, 0.447574], '')</t>
  </si>
  <si>
    <t>[159, 160, 161, 162, 163, 164, 195, 196, 293, 294, 295, 296]</t>
  </si>
  <si>
    <t>UPI0001576EC5 status=activ</t>
  </si>
  <si>
    <t>([0.295083, 0.268042, 0.30533, 0.243554, 0.170161, 0.170161, 0.203355, 0.232838, 0.281712, 0.342579, 0.374039, 0.422041, 0.335645, 0.36309, 0.321458, 0.31487, 0.301917, 0.308712, 0.311707, 0.21291, 0.229226, 0.257454, 0.268042, 0.30533, 0.384043, 0.370445, 0.414856, 0.332115, 0.247041, 0.222385, 0.196879, 0.219301, 0.225814, 0.31487, 0.401658, 0.342579, 0.281712, 0.332115, 0.236433, 0.25031, 0.308712, 0.288399, 0.335645, 0.36309, 0.332115, 0.225814, 0.324872, 0.318242, 0.394753, 0.374039, 0.275179, 0.239899, 0.206376, 0.200174, 0.167087, 0.173081, 0.173081, 0.239899, 0.222385, 0.278302, 0.236433, 0.200174, 0.203355, 0.161087, 0.137348, 0.139895, 0.219301, 0.222385, 0.142424, 0.147574, 0.158265, 0.25406, 0.17593, 0.109221, 0.06312, 0.076542, 0.071867, 0.125101, 0.118441, 0.144935, 0.170161, 0.170161, 0.247041, 0.247041, 0.268042, 0.268042, 0.236433, 0.15284, 0.15284, 0.200174, 0.132295, 0.139895, 0.15008, 0.25031, 0.374039, 0.450668, 0.454136, 0.349426, 0.346032, 0.356642, 0.236433, 0.200174, 0.243554, 0.232838, 0.161087, 0.142424, 0.170161, 0.225814, 0.229226, 0.239899, 0.236433, 0.232838, 0.311707, 0.298791, 0.271506, 0.229226, 0.15284, 0.161087, 0.229226, 0.219301, 0.206376, 0.26085, 0.311707, 0.229226, 0.232838, 0.284882, 0.370445, 0.356642, 0.25406, 0.346032, 0.225814, 0.158265, 0.243554, 0.167087, 0.118441, 0.137348, 0.139895, 0.222385, 0.219301, 0.219301, 0.200174, 0.17593, 0.179055, 0.134866, 0.173081, 0.127496, 0.127496, 0.096677, 0.0704, 0.100716], '')</t>
  </si>
  <si>
    <t>UPI0001576EC7 status=activ</t>
  </si>
  <si>
    <t>([0.029376, 0.05306, 0.034068, 0.036378, 0.067594, 0.069024, 0.046336, 0.049374, 0.030611, 0.020165, 0.029376, 0.043307, 0.046336, 0.045352, 0.046336, 0.030003, 0.0704, 0.069024, 0.06184, 0.060549, 0.071867, 0.051831, 0.050641, 0.03976, 0.049374, 0.048328, 0.042364, 0.088832, 0.127496, 0.25031, 0.321458, 0.321458, 0.324872, 0.288399, 0.370445, 0.384043, 0.418646, 0.318242, 0.436924, 0.486429, 0.626927, 0.657645, 0.716283, 0.63748, 0.750527, 0.767246, 0.759478, 0.784345, 0.626927, 0.545602, 0.5017, 0.5017, 0.483068, 0.366687, 0.398279, 0.311707, 0.30533, 0.31487, 0.387226, 0.380708, 0.295083, 0.243554, 0.15008, 0.15284, 0.21291, 0.239899, 0.194234, 0.096677, 0.116183, 0.21291, 0.26085, 0.196879, 0.222385, 0.129801, 0.17593, 0.179055, 0.155435, 0.15284, 0.086953, 0.058088, 0.028107, 0.054297, 0.090864, 0.144935, 0.161087, 0.100716, 0.085092, 0.118441, 0.21291, 0.225814, 0.196879, 0.118441, 0.090864, 0.102787, 0.161087, 0.118441, 0.098513, 0.129801, 0.125101, 0.196879, 0.26085, 0.26085, 0.268042, 0.191378, 0.167087, 0.094817, 0.15284, 0.200174, 0.185198, 0.102787, 0.056825, 0.046336, 0.078022, 0.15284, 0.073402, 0.090864, 0.144935, 0.120615, 0.122885, 0.132295, 0.129801, 0.0704, 0.120615, 0.0704, 0.116183, 0.086953, 0.11371, 0.06184, 0.056825, 0.036378, 0.047319, 0.078022, 0.102787, 0.106997, 0.085092, 0.139895, 0.11371, 0.092881, 0.118441, 0.15284, 0.10481, 0.078022, 0.164327, 0.118441], '')</t>
  </si>
  <si>
    <t>[40, 41, 42, 43, 44, 45, 46, 47, 48, 49, 50, 51]</t>
  </si>
  <si>
    <t>UPI0001576EC9 status=activ</t>
  </si>
  <si>
    <t>([0.050641, 0.042364, 0.020522, 0.032017, 0.028107, 0.025762, 0.033407, 0.019109, 0.023963, 0.033407, 0.030611, 0.030003, 0.034068, 0.036378, 0.030611, 0.030611, 0.013437, 0.013437, 0.009187, 0.008895, 0.008895, 0.005799, 0.005223, 0.006245, 0.004315, 0.004358, 0.00359, 0.00359, 0.005011, 0.003963, 0.002555, 0.002014, 0.002662, 0.002581, 0.003053, 0.004646, 0.004835, 0.007259, 0.005734, 0.007877, 0.009728, 0.006894, 0.009294, 0.010672, 0.008624, 0.014075, 0.019109, 0.017138, 0.017138, 0.011342, 0.020522, 0.020522, 0.023534, 0.011669, 0.011342, 0.016826, 0.009483, 0.008624, 0.008624, 0.007877, 0.004976, 0.00407, 0.005503, 0.005223, 0.004358, 0.005932, 0.006194, 0.006039, 0.006245, 0.006374, 0.008624, 0.008002, 0.013437, 0.013613, 0.013437, 0.010372, 0.006533, 0.009728, 0.006795, 0.005378, 0.005378, 0.006567, 0.010221, 0.007031, 0.008624, 0.014075, 0.008156, 0.006421, 0.004577, 0.006533, 0.004646, 0.003366, 0.003512, 0.003478, 0.003366, 0.003963, 0.004646, 0.004577, 0.004431, 0.004414, 0.004161, 0.004899, 0.006533, 0.004736, 0.004736, 0.003512, 0.002435, 0.002555, 0.002555, 0.00359, 0.003014, 0.003671, 0.005223, 0.004736, 0.003298, 0.004611, 0.004135, 0.003963, 0.005623, 0.006078, 0.006039, 0.008723, 0.010372, 0.008075, 0.01204, 0.012727, 0.011903, 0.013821, 0.020165, 0.034884, 0.018106, 0.025316, 0.040537, 0.041405, 0.042364, 0.100716, 0.102787, 0.167087, 0.081712, 0.059222, 0.049374, 0.100716, 0.050641, 0.025316, 0.036378, 0.017447, 0.032017, 0.0704, 0.060549, 0.06184, 0.051831, 0.048328, 0.029376, 0.018106, 0.016528, 0.013265, 0.013265, 0.009294, 0.007031, 0.008276, 0.006988, 0.005086, 0.005086, 0.006795, 0.007495, 0.005683, 0.008525, 0.009187, 0.00962, 0.016528, 0.010672, 0.007422, 0.013016, 0.011106, 0.014586, 0.009015, 0.010509, 0.007315, 0.01078, 0.009096, 0.007645, 0.007645, 0.00962, 0.006795, 0.007495, 0.006894, 0.009015, 0.006374, 0.004358, 0.004247, 0.003014, 0.003177, 0.003177, 0.003053, 0.00407, 0.003671, 0.003727, 0.003924, 0.005799, 0.005503, 0.009096, 0.013265, 0.011518, 0.014783, 0.028695, 0.023087, 0.026892, 0.029376, 0.06184, 0.083462, 0.096677, 0.182256, 0.291804, 0.41194, 0.41194, 0.447574, 0.490133, 0.490133, 0.476583, 0.465241, 0.454136, 0.454136, 0.497853, 0.549308, 0.534167, 0.377384, 0.387226, 0.497853, 0.374039, 0.321458, 0.390993, 0.366687, 0.349426, 0.232838, 0.222385, 0.216401, 0.106997, 0.05306, 0.109221, 0.0704, 0.030611, 0.030611, 0.013821, 0.009401, 0.008525, 0.008525, 0.015694, 0.016826, 0.009728, 0.017138, 0.011518, 0.007315, 0.006078, 0.004483, 0.004513, 0.004611, 0.003366, 0.00389, 0.005932, 0.005683, 0.004736, 0.004835, 0.004775, 0.006567, 0.009294, 0.009483, 0.009401, 0.006142, 0.005872, 0.008525, 0.008624, 0.013437, 0.024393, 0.020522, 0.020522, 0.020165, 0.010672, 0.010509, 0.011106, 0.006701, 0.005734, 0.006194, 0.008895, 0.007315, 0.005378, 0.003478, 0.003757, 0.003924, 0.006078, 0.004736, 0.003246, 0.003109, 0.002623, 0.001872, 0.002503, 0.003671, 0.005223, 0.004899, 0.006988, 0.008276, 0.013821, 0.022306, 0.016528, 0.009728, 0.008276, 0.008002, 0.013613, 0.020876, 0.012727, 0.009187, 0.008409, 0.007555, 0.006567, 0.00558, 0.007555, 0.005249, 0.005503, 0.004611, 0.004577, 0.003298, 0.002581, 0.001709, 0.001623, 0.002529, 0.003757, 0.003924, 0.005799, 0.005734, 0.004208, 0.003821, 0.00292, 0.003512, 0.005223, 0.004388, 0.004414, 0.003276, 0.003405, 0.002623, 0.002396, 0.002761, 0.002881, 0.003701, 0.004388, 0.002727, 0.001967, 0.001808, 0.001855, 0.00146, 0.001288, 0.001778, 0.002606, 0.00292, 0.003701, 0.003276, 0.003757, 0.003555, 0.005318, 0.007645, 0.009096, 0.008276, 0.011903, 0.01078, 0.010131, 0.01078, 0.012727, 0.018415, 0.018787, 0.023534, 0.016826, 0.023534, 0.013016, 0.013265, 0.014586, 0.008409, 0.006701, 0.007091, 0.011342, 0.007031, 0.007031, 0.00777, 0.012727, 0.008276, 0.011669, 0.009865, 0.008002, 0.008156, 0.007177, 0.007877, 0.009483, 0.018415, 0.018106, 0.038858, 0.020876, 0.026338, 0.038042, 0.094817, 0.096677, 0.049374, 0.048328, 0.024393, 0.015694, 0.010131, 0.009865, 0.009865, 0.008723, 0.009483, 0.014586, 0.017447, 0.01227, 0.01227, 0.011669, 0.007645, 0.007315, 0.008804, 0.010372, 0.014783, 0.013265, 0.013265, 0.025316, 0.051831, 0.118441, 0.090864, 0.142424, 0.239899, 0.243554, 0.332115, 0.447574, 0.408655, 0.422041, 0.465241, 0.472492, 0.366687, 0.483068, 0.509769, 0.525368, 0.525368, 0.525368, 0.414856, 0.366687, 0.352862, 0.370445, 0.346032, 0.339168, 0.356642, 0.374039, 0.318242, 0.335645, 0.318242, 0.356642, 0.301917, 0.324872, 0.324872, 0.335645, 0.342579, 0.328603, 0.390993, 0.298791, 0.243554, 0.356642, 0.356642, 0.370445, 0.311707, 0.301917, 0.408655, 0.390993, 0.380708, 0.394753, 0.301917, 0.298791, 0.311707, 0.414856, 0.42561, 0.41194, 0.414856, 0.414856, 0.418646, 0.377384, 0.461924, 0.483068, 0.447574, 0.553315, 0.517562, 0.553315, 0.541878, 0.517562, 0.490133], '')</t>
  </si>
  <si>
    <t>[223, 224, 433, 434, 435, 436, 480, 481, 482, 483, 484]</t>
  </si>
  <si>
    <t>UPI0001576ED1 status=activ</t>
  </si>
  <si>
    <t>([0.18812, 0.118441, 0.073402, 0.098513, 0.096677, 0.071867, 0.051831, 0.037156, 0.06312, 0.06312, 0.06184, 0.06184, 0.06184, 0.049374, 0.034884, 0.040537, 0.032677, 0.071867, 0.096677, 0.098513, 0.078022, 0.096677, 0.17593, 0.275179, 0.281712, 0.335645, 0.370445, 0.450668, 0.436924, 0.401658, 0.436924, 0.384043, 0.384043, 0.352862, 0.408655, 0.342579, 0.243554, 0.209395, 0.15284, 0.191378, 0.21291, 0.339168, 0.268042, 0.164327, 0.092881, 0.092881, 0.067594, 0.081712, 0.085092, 0.142424, 0.088832, 0.092881, 0.161087, 0.118441, 0.144935, 0.109221, 0.203355, 0.288399, 0.36309, 0.36309, 0.349426, 0.288399, 0.236433, 0.308712, 0.394753, 0.444081, 0.366687, 0.31487, 0.31487, 0.324872, 0.298791, 0.349426, 0.275179, 0.191378, 0.281712, 0.281712, 0.332115, 0.308712, 0.318242, 0.31487, 0.380708, 0.384043, 0.324872, 0.356642, 0.384043, 0.346032, 0.394753, 0.465241, 0.553315, 0.480142, 0.465241, 0.4292, 0.374039, 0.461924, 0.436924, 0.328603, 0.342579, 0.232838, 0.243554, 0.155435, 0.106997, 0.049374, 0.029376, 0.05306, 0.055536, 0.027463, 0.028107, 0.031287, 0.021816, 0.018106, 0.029376, 0.030611, 0.030611, 0.032017, 0.027463, 0.044297, 0.090864, 0.100716, 0.170161, 0.167087, 0.247041, 0.216401, 0.281712, 0.26085, 0.26085, 0.275179, 0.275179, 0.335645, 0.219301, 0.191378, 0.222385, 0.203355, 0.203355, 0.191378, 0.291804, 0.295083, 0.321458, 0.229226, 0.216401, 0.18812, 0.158265, 0.15008, 0.239899, 0.268042, 0.288399, 0.298791, 0.196879, 0.18812, 0.164327, 0.25031, 0.342579, 0.342579, 0.311707, 0.321458, 0.374039, 0.264545, 0.194234, 0.170161, 0.161087, 0.15284, 0.18812, 0.21291, 0.147574, 0.086953, 0.071867, 0.118441, 0.111485, 0.179055, 0.275179, 0.288399, 0.281712, 0.278302, 0.203355, 0.232838, 0.219301, 0.219301, 0.321458, 0.31487, 0.356642, 0.458154, 0.454136, 0.408655, 0.40511, 0.483068, 0.545602, 0.585406, 0.461924, 0.480142, 0.436924, 0.418646, 0.390993, 0.359901, 0.335645, 0.4292, 0.359901, 0.377384, 0.440853, 0.359901, 0.36309, 0.36309, 0.349426, 0.26085, 0.30533, 0.324872, 0.25406, 0.257454, 0.271506, 0.394753, 0.298791, 0.328603, 0.26085, 0.264545, 0.295083, 0.328603, 0.349426, 0.414856, 0.335645, 0.225814, 0.229226, 0.271506, 0.295083, 0.298791, 0.384043, 0.370445, 0.324872, 0.408655, 0.461924, 0.414856, 0.394753, 0.394753, 0.398279, 0.414856, 0.324872, 0.36309, 0.359901, 0.25031, 0.222385, 0.298791, 0.370445, 0.401658, 0.440853, 0.328603, 0.349426, 0.31487, 0.288399, 0.232838, 0.225814, 0.196879, 0.200174, 0.196879, 0.275179, 0.25031, 0.288399, 0.366687, 0.298791, 0.275179, 0.346032, 0.359901, 0.301917, 0.278302, 0.291804], '')</t>
  </si>
  <si>
    <t>[88, 184, 185]</t>
  </si>
  <si>
    <t>UPI0001576EDB status=activ</t>
  </si>
  <si>
    <t>([0.102787, 0.144935, 0.078022, 0.132295, 0.196879, 0.102787, 0.066181, 0.096677, 0.132295, 0.158265, 0.155435, 0.167087, 0.106997, 0.06312, 0.050641, 0.090864, 0.144935, 0.144935, 0.167087, 0.164327, 0.291804, 0.219301, 0.18812, 0.203355, 0.092881, 0.064632, 0.144935, 0.239899, 0.191378, 0.206376, 0.17593, 0.109221, 0.069024, 0.096677, 0.094817, 0.120615, 0.147574, 0.125101, 0.118441, 0.059222, 0.047319, 0.047319, 0.043307, 0.029376, 0.054297, 0.066181, 0.092881, 0.069024, 0.06184, 0.043307, 0.029376, 0.036378, 0.094817, 0.17593, 0.200174, 0.311707, 0.209395, 0.155435, 0.118441, 0.132295, 0.239899, 0.284882, 0.167087, 0.15284, 0.25406, 0.25406, 0.377384, 0.328603, 0.332115, 0.30533, 0.42561, 0.384043, 0.359901, 0.257454, 0.284882, 0.25031, 0.236433, 0.332115, 0.247041, 0.308712, 0.25031, 0.134866, 0.106997, 0.200174, 0.21291, 0.206376, 0.219301, 0.203355, 0.203355, 0.247041, 0.170161, 0.15284, 0.21291, 0.161087, 0.200174, 0.147574, 0.118441, 0.064632, 0.066181, 0.076542, 0.076542, 0.056825, 0.102787, 0.129801, 0.15008, 0.170161, 0.167087, 0.167087, 0.167087, 0.209395, 0.125101, 0.194234, 0.161087, 0.086953, 0.098513, 0.098513, 0.064632, 0.06184, 0.120615, 0.098513, 0.17593, 0.206376, 0.288399, 0.222385, 0.122885, 0.10481, 0.161087, 0.106997, 0.096677, 0.046336, 0.045352, 0.085092, 0.100716, 0.071867, 0.118441, 0.167087, 0.185198, 0.21291, 0.31487, 0.21291, 0.236433, 0.216401, 0.191378, 0.18812, 0.271506, 0.384043, 0.384043, 0.394753, 0.497853, 0.480142, 0.59508, 0.604312, 0.5017, 0.517562, 0.622677, 0.562014, 0.562014, 0.585406, 0.716283, 0.724957, 0.823549, 0.83125, 0.741537, 0.805026, 0.805026, 0.795062, 0.653063, 0.648219, 0.632174, 0.58069, 0.56648, 0.553315, 0.505461, 0.59917, 0.553315, 0.541878, 0.666105, 0.657645, 0.59917], '')</t>
  </si>
  <si>
    <t>[150, 151, 152, 153, 154, 155, 156, 157, 158, 159, 160, 161, 162, 163, 164, 165, 166, 167, 168, 169, 170, 171, 172, 173, 174, 175, 176, 177, 178]</t>
  </si>
  <si>
    <t>UPI0001576EDC status=activ</t>
  </si>
  <si>
    <t>([0.000773, 0.001623, 0.002606, 0.002555, 0.002078, 0.001649, 0.001786, 0.002057, 0.001709, 0.00246, 0.002581, 0.002482, 0.00246, 0.002327, 0.0028, 0.002336, 0.002662, 0.002482, 0.00389, 0.003461, 0.005318, 0.006482, 0.006039, 0.004976, 0.004358, 0.006421, 0.006567, 0.006482, 0.006482, 0.006421, 0.004161, 0.004689, 0.005318, 0.003804, 0.005734, 0.006482, 0.008156, 0.011106, 0.024393, 0.015344, 0.013613, 0.009096, 0.006795, 0.006533, 0.006533, 0.009728, 0.005992, 0.008895, 0.007091, 0.009294, 0.009401, 0.012727, 0.013821, 0.009294, 0.009294, 0.008002, 0.006988, 0.004899, 0.003555, 0.002623, 0.003341, 0.004577, 0.003963, 0.004835, 0.003512, 0.004247, 0.003079, 0.004513, 0.004483, 0.004577, 0.002881, 0.00283, 0.00283, 0.002688, 0.004431, 0.006421, 0.005223, 0.003924, 0.005799, 0.006245, 0.007177, 0.006194, 0.004775, 0.004835, 0.005249, 0.006142, 0.003864, 0.005872, 0.005932, 0.003997, 0.005503, 0.007091, 0.006795, 0.008409, 0.007177, 0.00543, 0.003804, 0.005249, 0.007031, 0.005223, 0.006988, 0.005683, 0.006482, 0.008624, 0.007877, 0.007177, 0.005992, 0.009294, 0.009187, 0.009977, 0.012727, 0.009865, 0.007877, 0.008525, 0.005683, 0.004646, 0.005623, 0.008525, 0.005683, 0.004611, 0.006142, 0.005223, 0.007315, 0.007259, 0.005223, 0.006194, 0.006194, 0.008075, 0.005734, 0.005249, 0.003555, 0.004315, 0.003701, 0.004976, 0.004976, 0.007555, 0.011518, 0.007645, 0.00515, 0.00543, 0.00515, 0.00515, 0.005992, 0.006142, 0.006701, 0.010131, 0.009865, 0.008409, 0.008156, 0.01078, 0.008895, 0.012491, 0.009483, 0.015078, 0.010926, 0.0198, 0.010509], '')</t>
  </si>
  <si>
    <t>UPI0001576EDD status=activ</t>
  </si>
  <si>
    <t>([0.352862, 0.398279, 0.42561, 0.31487, 0.225814, 0.144935, 0.179055, 0.127496, 0.15284, 0.106997, 0.067594, 0.046336, 0.025762, 0.03976, 0.038042, 0.038042, 0.029376, 0.031287, 0.030611, 0.024826, 0.017797, 0.0198, 0.020522, 0.021816, 0.020876, 0.033407, 0.064632, 0.06312, 0.059222, 0.056825, 0.055536, 0.088832, 0.086953, 0.142424, 0.118441, 0.120615, 0.118441, 0.094817, 0.094817, 0.092881, 0.092881, 0.088832, 0.132295, 0.120615, 0.118441, 0.161087, 0.094817, 0.059222, 0.032017, 0.059222, 0.06312, 0.060549, 0.074921, 0.134866, 0.134866, 0.173081, 0.094817, 0.054297, 0.088832, 0.079919, 0.085092, 0.10481, 0.179055, 0.191378, 0.134866, 0.132295, 0.164327, 0.25031, 0.222385, 0.324872, 0.281712, 0.275179, 0.301917, 0.225814, 0.222385, 0.243554, 0.161087, 0.26085, 0.349426, 0.247041, 0.179055, 0.102787, 0.056825, 0.044297, 0.046336, 0.071867, 0.069024, 0.037156, 0.021816, 0.040537, 0.020876, 0.026338, 0.028107, 0.027463, 0.049374, 0.048328, 0.044297, 0.032017, 0.024826, 0.025316, 0.024826, 0.024393, 0.054297, 0.051831, 0.067594, 0.030611, 0.038042, 0.038858, 0.036378, 0.035586, 0.019109, 0.022306, 0.013265, 0.010372, 0.010372, 0.009483, 0.006795, 0.006619, 0.007422, 0.007422, 0.005623, 0.005249, 0.004976, 0.004646, 0.004646, 0.004736, 0.006701, 0.006078, 0.005932, 0.005932, 0.008276, 0.011669, 0.013821, 0.013613, 0.011669, 0.016528, 0.009401, 0.009401, 0.008156, 0.011342, 0.014075, 0.015078, 0.023534, 0.030003, 0.016021, 0.015078, 0.014586, 0.014315, 0.010131, 0.007259, 0.010672, 0.010131, 0.010372, 0.01204, 0.015344, 0.022306, 0.026338, 0.06184, 0.058088, 0.079919, 0.035586, 0.020165, 0.016826, 0.021816, 0.022667, 0.0198, 0.023087, 0.017797, 0.018106, 0.028695, 0.026892, 0.024826, 0.024826, 0.013613, 0.009015, 0.007422, 0.007645, 0.005011, 0.005318, 0.006482, 0.004208, 0.005378, 0.006988, 0.010372, 0.011342, 0.014315, 0.016021, 0.019109, 0.017797, 0.013613, 0.010509, 0.017797, 0.01227, 0.008156, 0.008276, 0.008156, 0.009015, 0.00962, 0.015694, 0.007877, 0.009977, 0.011342, 0.008804, 0.009187, 0.007645, 0.00558, 0.004689, 0.006701, 0.006482, 0.005086, 0.005932, 0.006567, 0.006567, 0.006039, 0.008723, 0.013821, 0.023963, 0.020876, 0.014315, 0.015344, 0.019401, 0.013613, 0.013437, 0.019401, 0.017797, 0.013265, 0.011518, 0.014783, 0.009015, 0.009401, 0.018415, 0.011903, 0.007877, 0.008075, 0.008895, 0.006619, 0.005503, 0.004835, 0.005623, 0.006533, 0.004976, 0.004775, 0.00543, 0.005378, 0.006245, 0.006374, 0.006421, 0.007877, 0.006482, 0.00777, 0.007555, 0.006039, 0.006567, 0.008804, 0.006894, 0.008002, 0.009401, 0.009977], '')</t>
  </si>
  <si>
    <t>UPI0001576EDE status=activ</t>
  </si>
  <si>
    <t>([0.102787, 0.200174, 0.247041, 0.281712, 0.194234, 0.132295, 0.088832, 0.111485, 0.139895, 0.100716, 0.071867, 0.098513, 0.106997, 0.081712, 0.078022, 0.067594, 0.086953, 0.158265, 0.17593, 0.10481, 0.074921, 0.086953, 0.0704, 0.071867, 0.076542, 0.155435, 0.239899, 0.236433, 0.173081, 0.10481, 0.167087, 0.25031, 0.15008, 0.142424, 0.144935, 0.144935, 0.15008, 0.088832, 0.092881, 0.144935, 0.229226, 0.324872, 0.232838, 0.243554, 0.158265, 0.092881, 0.074921, 0.081712, 0.11371, 0.164327, 0.179055, 0.15008, 0.155435, 0.243554, 0.203355, 0.25031, 0.216401, 0.328603, 0.408655, 0.30533, 0.236433, 0.243554, 0.239899, 0.30533, 0.222385, 0.328603, 0.308712, 0.222385, 0.118441, 0.15284, 0.15284, 0.222385, 0.25406, 0.179055, 0.209395, 0.182256, 0.144935, 0.106997, 0.094817, 0.106997, 0.10481, 0.158265, 0.164327, 0.158265, 0.155435, 0.219301, 0.142424, 0.196879, 0.21291, 0.222385, 0.209395, 0.219301, 0.219301, 0.239899, 0.239899, 0.216401, 0.284882, 0.332115, 0.332115, 0.295083, 0.243554, 0.301917, 0.291804, 0.243554, 0.21291, 0.216401, 0.216401, 0.25406, 0.324872, 0.30533, 0.332115, 0.243554, 0.236433, 0.164327, 0.147574, 0.225814, 0.155435, 0.134866, 0.071867, 0.120615, 0.161087, 0.161087, 0.185198, 0.185198, 0.225814, 0.25406, 0.288399, 0.295083, 0.236433, 0.21291, 0.209395, 0.194234, 0.278302, 0.295083, 0.36309, 0.380708, 0.370445, 0.356642, 0.380708, 0.390993, 0.408655, 0.311707, 0.356642, 0.25406, 0.173081, 0.139895, 0.144935, 0.074921, 0.078022, 0.134866, 0.066181, 0.11371, 0.179055, 0.129801, 0.116183, 0.111485, 0.106997, 0.098513, 0.096677, 0.118441, 0.155435, 0.144935, 0.139895, 0.079919, 0.155435, 0.239899, 0.182256, 0.194234, 0.268042, 0.194234, 0.111485, 0.225814, 0.129801, 0.129801, 0.100716, 0.06184, 0.064632, 0.036378, 0.022667, 0.032017, 0.028695, 0.036378, 0.042364, 0.086953, 0.096677, 0.098513, 0.111485, 0.194234, 0.116183, 0.0704, 0.060549, 0.096677, 0.079919, 0.15008, 0.158265, 0.25406, 0.335645, 0.222385, 0.239899, 0.236433, 0.185198, 0.170161, 0.173081, 0.144935, 0.122885, 0.109221, 0.10481, 0.086953, 0.076542, 0.120615, 0.116183, 0.116183, 0.083462, 0.090864, 0.060549, 0.067594, 0.03976, 0.038042, 0.083462, 0.120615, 0.134866, 0.216401, 0.191378, 0.098513, 0.098513, 0.109221, 0.18812, 0.17593, 0.094817, 0.047319, 0.051831, 0.098513, 0.098513, 0.155435, 0.142424, 0.191378, 0.102787, 0.18812, 0.203355, 0.203355, 0.129801, 0.155435, 0.139895, 0.161087, 0.182256, 0.129801, 0.127496, 0.120615, 0.120615, 0.21291, 0.232838, 0.239899, 0.225814, 0.308712, 0.219301, 0.196879, 0.229226, 0.232838, 0.200174, 0.185198, 0.088832, 0.102787, 0.081712, 0.090864, 0.111485, 0.142424, 0.209395, 0.125101, 0.122885, 0.122885, 0.074921, 0.06312, 0.032677, 0.022306, 0.023087, 0.043307, 0.043307, 0.029376, 0.051831, 0.030003, 0.020876, 0.05306, 0.096677, 0.15008, 0.139895, 0.100716, 0.132295, 0.125101, 0.132295, 0.139895, 0.086953, 0.125101, 0.196879, 0.278302, 0.352862, 0.281712, 0.288399, 0.222385, 0.17593, 0.090864, 0.147574, 0.129801, 0.064632, 0.05306, 0.055536, 0.030003, 0.020522, 0.020522, 0.019401, 0.033407, 0.029376, 0.049374, 0.064632, 0.044297, 0.026338, 0.021381, 0.026892, 0.014586, 0.023963, 0.044297, 0.055536, 0.046336, 0.047319, 0.086953, 0.086953, 0.051831, 0.042364, 0.078022, 0.079919, 0.090864, 0.088832, 0.042364, 0.043307, 0.0198, 0.016528, 0.020165, 0.024826, 0.029376, 0.030611, 0.018787, 0.017447, 0.030611, 0.017797, 0.035586, 0.034884, 0.03976, 0.067594, 0.116183, 0.054297, 0.056825, 0.040537, 0.041405, 0.06312, 0.0704, 0.116183, 0.182256, 0.236433, 0.225814, 0.225814, 0.21291, 0.203355, 0.127496, 0.120615, 0.222385, 0.191378, 0.155435, 0.142424, 0.074921, 0.096677, 0.196879, 0.111485, 0.111485, 0.120615, 0.17593, 0.094817, 0.079919, 0.098513, 0.05306, 0.064632, 0.045352, 0.094817, 0.164327, 0.185198, 0.155435, 0.134866, 0.116183, 0.118441, 0.096677, 0.15008, 0.11371, 0.081712, 0.15008, 0.158265, 0.100716], '')</t>
  </si>
  <si>
    <t>UPI0001576EDF status=activ</t>
  </si>
  <si>
    <t>([0.030003, 0.017447, 0.01078, 0.016021, 0.026338, 0.043307, 0.027463, 0.038042, 0.022667, 0.035586, 0.048328, 0.074921, 0.071867, 0.085092, 0.076542, 0.073402, 0.035586, 0.066181, 0.054297, 0.048328, 0.060549, 0.06184, 0.109221, 0.18812, 0.182256, 0.102787, 0.048328, 0.092881, 0.045352, 0.092881, 0.042364, 0.03976, 0.021816, 0.019109, 0.033407, 0.058088, 0.048328, 0.102787, 0.073402, 0.048328, 0.088832, 0.090864, 0.05306, 0.028695, 0.018106, 0.018106, 0.030003, 0.058088, 0.055536, 0.090864, 0.102787, 0.10481, 0.116183, 0.102787, 0.118441, 0.116183, 0.100716, 0.127496, 0.096677, 0.076542, 0.092881, 0.094817, 0.167087, 0.243554, 0.232838, 0.222385, 0.232838, 0.167087, 0.11371, 0.132295, 0.134866, 0.073402, 0.069024, 0.034068, 0.06184, 0.055536, 0.026338, 0.034884, 0.016826, 0.0198, 0.035586, 0.046336, 0.046336, 0.043307, 0.045352, 0.042364, 0.050641, 0.028695, 0.044297, 0.03976, 0.028107, 0.020522, 0.040537, 0.046336, 0.048328, 0.049374, 0.047319, 0.047319, 0.048328, 0.106997, 0.11371, 0.046336, 0.046336, 0.043307, 0.049374, 0.028107, 0.06312, 0.06312, 0.06184, 0.06312, 0.069024, 0.096677, 0.161087, 0.076542, 0.083462, 0.155435, 0.106997, 0.109221, 0.200174, 0.182256, 0.170161, 0.164327, 0.275179, 0.232838, 0.232838, 0.216401, 0.216401, 0.111485, 0.158265, 0.206376, 0.134866, 0.191378, 0.182256, 0.191378, 0.196879, 0.167087, 0.158265, 0.236433, 0.232838, 0.247041, 0.216401, 0.216401, 0.232838, 0.194234, 0.200174, 0.132295, 0.071867, 0.118441, 0.142424, 0.088832, 0.106997, 0.179055, 0.11371, 0.06184, 0.035586, 0.030611, 0.034068, 0.034068, 0.030611, 0.032677, 0.016826, 0.0198, 0.023087, 0.017447, 0.020876, 0.030611, 0.040537, 0.081712, 0.086953, 0.142424, 0.182256, 0.196879, 0.191378, 0.278302, 0.36309, 0.42561, 0.51388, 0.56648, 0.549308, 0.549308, 0.41194, 0.486429, 0.490133, 0.377384, 0.318242, 0.335645, 0.308712, 0.342579, 0.232838, 0.229226, 0.236433, 0.271506, 0.179055, 0.200174, 0.129801, 0.109221, 0.118441, 0.086953, 0.092881, 0.094817, 0.058088, 0.0704, 0.086953, 0.050641, 0.085092, 0.100716, 0.096677, 0.098513, 0.059222, 0.11371, 0.06312, 0.035586, 0.020165, 0.032677, 0.030003, 0.024393, 0.017447, 0.016528, 0.016528, 0.019401, 0.016021, 0.016021, 0.025316, 0.017797, 0.017797, 0.017797, 0.026892, 0.025762, 0.016826, 0.020522, 0.012491, 0.021816, 0.028107, 0.05306, 0.05306, 0.05306, 0.066181, 0.125101, 0.069024, 0.122885, 0.127496, 0.116183, 0.185198, 0.11371, 0.164327, 0.25406, 0.17593, 0.161087, 0.164327, 0.15284, 0.122885, 0.18812, 0.090864, 0.109221, 0.109221, 0.088832, 0.067594, 0.066181, 0.028695, 0.05306, 0.05306, 0.024826, 0.017138, 0.017138, 0.030003, 0.017138, 0.016021, 0.025316, 0.0198, 0.019109, 0.038858, 0.069024, 0.055536, 0.054297, 0.058088, 0.06184, 0.078022, 0.051831, 0.092881, 0.179055, 0.194234, 0.15284, 0.257454, 0.356642, 0.328603, 0.301917, 0.390993, 0.374039, 0.352862, 0.394753, 0.377384, 0.298791, 0.25031], '')</t>
  </si>
  <si>
    <t>[176, 177, 178, 179]</t>
  </si>
  <si>
    <t>UPI0001576EE2 status=activ</t>
  </si>
  <si>
    <t>([0.054297, 0.098513, 0.139895, 0.137348, 0.209395, 0.25406, 0.173081, 0.219301, 0.155435, 0.109221, 0.142424, 0.10481, 0.11371, 0.18812, 0.17593, 0.185198, 0.216401, 0.219301, 0.15008, 0.216401, 0.236433, 0.236433, 0.191378, 0.158265, 0.158265, 0.139895, 0.142424, 0.161087, 0.164327, 0.278302, 0.366687, 0.359901, 0.356642, 0.311707, 0.30533, 0.311707, 0.222385, 0.25406, 0.167087, 0.229226, 0.173081, 0.25031, 0.295083, 0.321458, 0.264545, 0.229226, 0.147574, 0.081712, 0.083462, 0.06184, 0.050641, 0.050641, 0.051831, 0.074921, 0.090864, 0.05306, 0.055536, 0.100716, 0.100716, 0.158265, 0.098513, 0.161087, 0.179055, 0.173081, 0.094817, 0.155435, 0.18812, 0.264545, 0.321458, 0.390993, 0.384043, 0.298791, 0.298791, 0.284882, 0.328603, 0.346032, 0.36309, 0.284882, 0.278302, 0.194234, 0.200174, 0.284882, 0.295083, 0.30533, 0.229226, 0.342579, 0.342579, 0.30533, 0.229226, 0.291804, 0.185198, 0.216401, 0.21291, 0.232838, 0.247041, 0.264545, 0.167087, 0.200174, 0.203355, 0.120615, 0.127496, 0.132295, 0.090864, 0.086953, 0.041405, 0.064632, 0.067594, 0.037156, 0.060549, 0.109221, 0.060549, 0.071867, 0.086953, 0.122885, 0.092881, 0.085092, 0.058088, 0.055536, 0.069024, 0.102787, 0.144935, 0.155435, 0.147574, 0.127496, 0.139895, 0.239899, 0.25406, 0.247041, 0.308712, 0.271506, 0.26085, 0.236433, 0.324872, 0.301917, 0.301917, 0.335645, 0.247041, 0.21291, 0.31487, 0.243554, 0.167087, 0.127496, 0.155435, 0.132295, 0.191378, 0.147574, 0.096677, 0.064632, 0.045352, 0.043307, 0.03976, 0.023087], '')</t>
  </si>
  <si>
    <t>UPI0001576EF1 status=activ</t>
  </si>
  <si>
    <t>([0.013265, 0.008409, 0.008723, 0.006374, 0.006619, 0.00515, 0.007259, 0.006482, 0.005249, 0.004483, 0.004689, 0.005799, 0.004388, 0.003804, 0.005503, 0.008624, 0.010131, 0.007495, 0.008804, 0.005683, 0.004315, 0.006245, 0.009401, 0.008156, 0.009728, 0.009728, 0.016826, 0.014075, 0.011903, 0.021381, 0.031287, 0.045352, 0.047319, 0.055536, 0.055536, 0.038858, 0.020876, 0.020876, 0.015344, 0.015344, 0.034884, 0.060549, 0.025316, 0.013821, 0.012491, 0.020165, 0.020165, 0.011518, 0.007877, 0.007645, 0.007555, 0.009015, 0.008624, 0.005734, 0.005086, 0.004315, 0.004358, 0.00407, 0.004736, 0.007555, 0.005872, 0.004388, 0.003864, 0.00558, 0.00543, 0.008075, 0.007177, 0.008276, 0.012727, 0.022667, 0.051831, 0.06312, 0.064632, 0.031287, 0.045352, 0.10481, 0.194234, 0.155435, 0.26085, 0.26085, 0.222385, 0.182256, 0.170161, 0.120615, 0.088832, 0.161087, 0.069024, 0.040537, 0.040537, 0.024393, 0.013437, 0.008156, 0.006142, 0.004611, 0.005011, 0.004247, 0.002881, 0.002976, 0.003366, 0.003276, 0.002194, 0.00146, 0.001541, 0.002194, 0.002976, 0.002705, 0.002705, 0.004208, 0.003864, 0.00407, 0.005683, 0.005683, 0.005799, 0.006142, 0.008804, 0.012727, 0.017797, 0.019401, 0.017797, 0.01227, 0.008276, 0.014075, 0.020522, 0.021816, 0.012727, 0.008624, 0.01078, 0.009294, 0.009728, 0.016528, 0.009096, 0.005872, 0.005378, 0.004921, 0.005872, 0.004247, 0.003701, 0.004208, 0.00558, 0.005734, 0.006619, 0.010221, 0.009977, 0.007877, 0.009728, 0.016257, 0.031287, 0.032677, 0.05306, 0.043307, 0.029376, 0.036378, 0.048328, 0.109221, 0.10481, 0.047319, 0.079919, 0.05306, 0.025316, 0.014783, 0.015078, 0.011903, 0.01227, 0.008804, 0.015078, 0.010372, 0.006894, 0.004414, 0.003109, 0.001906, 0.001906, 0.002336, 0.001906, 0.002366, 0.001872, 0.003246, 0.004775, 0.003431, 0.004646, 0.006482, 0.006374, 0.006078, 0.007031, 0.006421, 0.006245, 0.005223, 0.007877, 0.009977, 0.019109, 0.021816, 0.021381, 0.01204, 0.008804, 0.011903, 0.007091, 0.007555, 0.006795, 0.005318, 0.00543, 0.003924, 0.00283, 0.00292, 0.002976, 0.003701, 0.003276, 0.004315, 0.005086, 0.004161, 0.004775, 0.005086, 0.004689, 0.006894, 0.007877, 0.009187, 0.013437, 0.030003, 0.017447, 0.017447, 0.023963, 0.059222, 0.125101, 0.10481, 0.134866, 0.078022, 0.036378, 0.024393, 0.024393, 0.012727, 0.010926, 0.011106, 0.007031, 0.010509, 0.006988, 0.009865, 0.007645, 0.006194, 0.004414, 0.005872, 0.004358, 0.00292, 0.001692, 0.001743, 0.002138, 0.002512, 0.002366, 0.002211, 0.002662, 0.002014, 0.002155, 0.002435, 0.001623, 0.001623, 0.001249, 0.001722, 0.001722, 0.001722, 0.002035, 0.001936, 0.00152, 0.002327, 0.002581, 0.003461, 0.003212, 0.00407, 0.003963, 0.00389, 0.005086, 0.004161, 0.005623, 0.004835, 0.00558, 0.007877, 0.008002, 0.009096, 0.005932, 0.004208, 0.004315, 0.004736, 0.004835, 0.006894, 0.004646, 0.005318, 0.005318, 0.004646, 0.003607, 0.003701, 0.003671, 0.004247, 0.004513, 0.004358, 0.004247, 0.004358, 0.00316, 0.004315, 0.005086, 0.007645, 0.010131, 0.018787, 0.009096, 0.016021, 0.012727, 0.024393, 0.019109, 0.024393, 0.024393, 0.044297, 0.044297, 0.094817, 0.051831, 0.092881, 0.051831, 0.125101, 0.0704, 0.096677, 0.046336, 0.032677, 0.019109, 0.009865, 0.009865, 0.013613, 0.007877, 0.005872, 0.005932, 0.005872, 0.004161, 0.003963, 0.003963, 0.003864, 0.003963, 0.003671, 0.003212, 0.002976, 0.002078, 0.001808, 0.002435, 0.00359, 0.004358, 0.006245, 0.011342, 0.00777, 0.006795, 0.01078, 0.012491, 0.009728, 0.014783, 0.028107, 0.020876, 0.014783, 0.009096, 0.006142, 0.007877, 0.008002, 0.008075, 0.008156, 0.013821, 0.008156, 0.007645, 0.007645, 0.006795, 0.004483, 0.006078, 0.006142, 0.004315, 0.005992, 0.006795, 0.006894, 0.004899, 0.004921, 0.006039, 0.008624, 0.008525, 0.010131, 0.013437, 0.025762, 0.056825, 0.051831, 0.05306, 0.024393, 0.011518, 0.007645, 0.01227, 0.007259, 0.010131, 0.013821, 0.008895, 0.006245, 0.004899, 0.004921, 0.006894, 0.004775, 0.005318, 0.007495, 0.007315, 0.004976, 0.003555, 0.002503, 0.00225, 0.00225, 0.003366, 0.005011, 0.005932, 0.004135, 0.004646, 0.004976, 0.005872, 0.006701, 0.00962, 0.016528, 0.022667, 0.022667, 0.019401, 0.009483, 0.007555, 0.007555, 0.007031, 0.006988, 0.006795, 0.007877, 0.00777, 0.00777, 0.007422, 0.007645, 0.009728, 0.008895, 0.006567, 0.005378, 0.00543, 0.003924, 0.003727, 0.003555, 0.003671, 0.003701, 0.003804, 0.004736, 0.004899, 0.00777, 0.013613, 0.024826, 0.024826, 0.024826, 0.013016, 0.008409, 0.010221, 0.013265, 0.018415, 0.019401, 0.028695, 0.032677, 0.055536, 0.040537, 0.050641, 0.035586, 0.085092, 0.167087, 0.118441, 0.083462, 0.049374], '')</t>
  </si>
  <si>
    <t>UPI0001576EFB status=activ</t>
  </si>
  <si>
    <t>([0.023963, 0.03976, 0.058088, 0.096677, 0.060549, 0.033407, 0.058088, 0.078022, 0.100716, 0.120615, 0.155435, 0.116183, 0.059222, 0.059222, 0.098513, 0.096677, 0.071867, 0.0704, 0.127496, 0.206376, 0.206376, 0.339168, 0.332115, 0.301917, 0.200174, 0.182256, 0.200174, 0.173081, 0.096677, 0.092881, 0.102787, 0.088832, 0.147574, 0.167087, 0.11371, 0.134866, 0.225814, 0.179055, 0.129801, 0.137348, 0.137348, 0.134866, 0.127496, 0.147574, 0.17593, 0.26085, 0.284882, 0.268042, 0.206376, 0.219301, 0.225814, 0.219301, 0.196879, 0.194234, 0.284882, 0.271506, 0.179055, 0.191378, 0.268042, 0.229226, 0.222385, 0.243554, 0.25406, 0.264545, 0.236433, 0.236433, 0.170161, 0.247041, 0.318242, 0.390993, 0.390993, 0.401658, 0.298791, 0.298791, 0.229226, 0.161087, 0.209395, 0.194234, 0.170161, 0.120615, 0.209395, 0.225814, 0.129801, 0.079919, 0.038858, 0.022667, 0.022667, 0.034884, 0.034884, 0.045352, 0.025316, 0.043307, 0.032677, 0.048328, 0.058088, 0.073402, 0.067594, 0.067594, 0.116183, 0.067594, 0.106997, 0.060549, 0.032677, 0.06312, 0.111485, 0.147574, 0.257454, 0.225814, 0.167087, 0.164327, 0.158265, 0.164327, 0.10481, 0.125101, 0.088832, 0.076542, 0.098513, 0.134866, 0.134866, 0.127496, 0.173081, 0.118441, 0.134866, 0.222385, 0.200174, 0.173081, 0.206376, 0.118441, 0.118441, 0.164327, 0.185198, 0.18812, 0.281712, 0.356642, 0.291804, 0.390993, 0.422041, 0.370445, 0.335645, 0.374039, 0.394753, 0.436924, 0.436924, 0.414856, 0.366687, 0.380708, 0.298791, 0.301917, 0.394753, 0.335645, 0.335645, 0.321458, 0.318242, 0.328603, 0.328603, 0.332115, 0.295083, 0.232838, 0.268042, 0.25031, 0.243554, 0.236433, 0.225814, 0.295083, 0.295083, 0.324872, 0.232838, 0.318242, 0.30533, 0.216401, 0.194234, 0.122885, 0.125101, 0.073402, 0.069024, 0.071867, 0.10481, 0.127496, 0.11371, 0.120615, 0.161087, 0.102787, 0.100716, 0.098513, 0.102787, 0.164327, 0.161087, 0.236433, 0.144935, 0.106997, 0.161087, 0.185198, 0.275179, 0.281712, 0.380708, 0.390993, 0.398279, 0.342579, 0.232838, 0.209395, 0.219301, 0.219301, 0.281712, 0.247041, 0.219301, 0.179055, 0.144935, 0.116183, 0.088832, 0.17593, 0.229226], '')</t>
  </si>
  <si>
    <t>UPI0001576EFC status=activ</t>
  </si>
  <si>
    <t>([0.002705, 0.002503, 0.002117, 0.001687, 0.001748, 0.00246, 0.002349, 0.001967, 0.002512, 0.003512, 0.004208, 0.005623, 0.008723, 0.008002, 0.005683, 0.003864, 0.004247, 0.004483, 0.005378, 0.008075, 0.008156, 0.007177, 0.008276, 0.013437, 0.023963, 0.038042, 0.020522, 0.034884, 0.0704, 0.048328, 0.023087, 0.025316, 0.016257, 0.009865, 0.018787, 0.038858, 0.086953, 0.106997, 0.137348, 0.096677, 0.064632, 0.041405, 0.030003, 0.038858, 0.018106, 0.013437, 0.010131, 0.01204, 0.007877, 0.007877, 0.006619, 0.009401, 0.009187, 0.008002, 0.007877, 0.008156, 0.006701, 0.00515, 0.006533, 0.007177, 0.005932, 0.004431, 0.004414, 0.006533, 0.004689, 0.006795, 0.006245, 0.006374, 0.007645, 0.011342, 0.007645, 0.007495, 0.005086, 0.003727, 0.003431, 0.003431, 0.003341, 0.002662, 0.00359, 0.002327, 0.001335, 0.001967, 0.003079, 0.004315, 0.003757, 0.005378, 0.005872, 0.006374, 0.007555, 0.004976, 0.004921, 0.006039, 0.008723, 0.013613, 0.017447, 0.025762, 0.049374, 0.056825, 0.122885, 0.116183, 0.125101, 0.147574, 0.144935, 0.155435, 0.071867, 0.102787, 0.102787, 0.083462, 0.064632, 0.028695, 0.076542, 0.083462, 0.056825, 0.056825, 0.064632, 0.116183, 0.15284, 0.164327, 0.118441, 0.059222, 0.035586, 0.030003, 0.044297, 0.041405, 0.019401, 0.019401, 0.019401, 0.014315, 0.009187, 0.009096, 0.017447, 0.013265, 0.013016, 0.01227, 0.014783, 0.014075, 0.009865, 0.006142, 0.004358, 0.003555, 0.003431, 0.003405, 0.005503, 0.004513, 0.003864, 0.005378, 0.005378, 0.003864, 0.003177, 0.004414, 0.004646, 0.004208, 0.003405, 0.002396, 0.003405, 0.00225, 0.001602, 0.001623, 0.001778, 0.002014, 0.002035, 0.00283, 0.003276, 0.003053, 0.004247, 0.005503, 0.005683, 0.009015, 0.009728, 0.010131, 0.006795, 0.009294, 0.006533, 0.009977, 0.017138, 0.018415, 0.017797, 0.030003, 0.020522, 0.029376, 0.05306, 0.079919, 0.086953, 0.0704, 0.034884, 0.033407, 0.021381, 0.01204, 0.011669, 0.010509, 0.018415, 0.019109, 0.010509, 0.014075, 0.014586, 0.013821, 0.008624, 0.014075, 0.013821, 0.0198, 0.0198, 0.014586, 0.014315, 0.010221, 0.012491, 0.019109, 0.013437, 0.013016, 0.023534], '')</t>
  </si>
  <si>
    <t>UPI0001576EFE status=activ</t>
  </si>
  <si>
    <t>([0.024393, 0.044297, 0.025762, 0.045352, 0.032677, 0.050641, 0.051831, 0.069024, 0.040537, 0.030003, 0.024826, 0.038042, 0.020165, 0.019109, 0.019109, 0.015694, 0.028695, 0.0198, 0.035586, 0.073402, 0.069024, 0.033407, 0.018106, 0.030003, 0.029376, 0.048328, 0.048328, 0.074921, 0.074921, 0.073402, 0.102787, 0.147574, 0.074921, 0.074921, 0.094817, 0.116183, 0.079919, 0.092881, 0.170161, 0.182256, 0.106997, 0.071867, 0.074921, 0.147574, 0.088832, 0.060549, 0.060549, 0.054297, 0.054297, 0.054297, 0.060549, 0.079919, 0.088832, 0.129801, 0.216401, 0.25406, 0.268042, 0.374039, 0.370445, 0.352862, 0.335645, 0.408655, 0.387226, 0.447574, 0.422041, 0.422041, 0.440853, 0.339168, 0.342579, 0.236433, 0.236433, 0.328603, 0.284882, 0.295083, 0.342579, 0.275179, 0.324872, 0.275179, 0.173081, 0.137348, 0.144935, 0.139895, 0.116183, 0.185198, 0.185198, 0.155435, 0.243554, 0.185198, 0.18812, 0.118441, 0.173081, 0.203355, 0.236433, 0.268042, 0.247041, 0.239899, 0.31487, 0.31487, 0.349426, 0.352862, 0.291804, 0.30533, 0.275179, 0.239899, 0.158265, 0.158265, 0.203355, 0.232838, 0.342579, 0.433034, 0.549308, 0.458154, 0.332115, 0.324872, 0.239899, 0.17593, 0.144935, 0.122885, 0.088832, 0.0704, 0.106997, 0.167087, 0.111485, 0.11371, 0.158265, 0.257454, 0.275179], '')</t>
  </si>
  <si>
    <t>[110]</t>
  </si>
  <si>
    <t>UPI0001576F06 status=activ</t>
  </si>
  <si>
    <t>([0.15008, 0.078022, 0.10481, 0.139895, 0.076542, 0.051831, 0.071867, 0.051831, 0.055536, 0.071867, 0.054297, 0.079919, 0.064632, 0.038858, 0.038042, 0.031287, 0.026338, 0.03976, 0.038858, 0.067594, 0.076542, 0.078022, 0.134866, 0.15284, 0.15008, 0.25031, 0.332115, 0.247041, 0.328603, 0.271506, 0.271506, 0.268042, 0.200174, 0.239899, 0.321458, 0.232838, 0.26085, 0.284882, 0.219301, 0.225814, 0.179055, 0.161087, 0.088832, 0.090864, 0.066181, 0.0704, 0.040537, 0.041405, 0.069024, 0.069024, 0.134866, 0.132295, 0.200174, 0.158265, 0.15284, 0.132295, 0.134866, 0.144935, 0.200174, 0.288399, 0.30533, 0.356642, 0.472492, 0.604312, 0.521092, 0.562014, 0.575842, 0.575842, 0.59917, 0.608892, 0.56648, 0.476583, 0.483068, 0.454136, 0.486429, 0.486429, 0.525368, 0.657645, 0.509769, 0.414856, 0.40511, 0.281712, 0.216401, 0.191378, 0.164327, 0.17593, 0.17593, 0.182256, 0.232838, 0.216401, 0.122885, 0.142424, 0.200174, 0.200174, 0.15008, 0.185198, 0.098513, 0.096677, 0.042364, 0.055536, 0.094817, 0.086953, 0.15284, 0.209395, 0.209395, 0.25031, 0.25031, 0.25406, 0.196879, 0.182256, 0.196879, 0.257454, 0.182256, 0.173081, 0.170161, 0.206376, 0.164327, 0.170161, 0.170161, 0.275179, 0.311707, 0.206376, 0.206376, 0.209395, 0.206376, 0.182256, 0.122885, 0.158265, 0.083462, 0.071867, 0.059222, 0.050641, 0.079919, 0.081712, 0.076542, 0.076542, 0.071867, 0.132295, 0.25031, 0.247041, 0.271506, 0.239899, 0.271506, 0.278302, 0.219301, 0.134866, 0.106997, 0.15284, 0.161087, 0.26085, 0.301917, 0.384043, 0.366687, 0.318242, 0.384043, 0.359901, 0.335645, 0.390993, 0.321458, 0.239899, 0.206376, 0.122885], '')</t>
  </si>
  <si>
    <t>[63, 64, 65, 66, 67, 68, 69, 70, 76, 77, 78]</t>
  </si>
  <si>
    <t>UPI0001576F09 status=activ</t>
  </si>
  <si>
    <t>([0.056825, 0.096677, 0.142424, 0.185198, 0.125101, 0.096677, 0.069024, 0.056825, 0.079919, 0.098513, 0.118441, 0.147574, 0.25406, 0.21291, 0.275179, 0.356642, 0.374039, 0.401658, 0.41194, 0.418646, 0.352862, 0.318242, 0.308712, 0.298791, 0.194234, 0.271506, 0.339168, 0.450668, 0.525368, 0.476583, 0.454136, 0.42561, 0.346032, 0.268042, 0.401658, 0.332115, 0.339168, 0.40511, 0.374039, 0.359901, 0.346032, 0.346032, 0.318242, 0.332115, 0.30533, 0.422041, 0.352862, 0.359901, 0.324872, 0.257454, 0.284882, 0.318242, 0.324872, 0.321458, 0.390993, 0.370445, 0.450668, 0.440853, 0.356642, 0.278302, 0.216401, 0.229226, 0.225814, 0.318242, 0.332115, 0.394753, 0.380708, 0.465241, 0.468512, 0.401658, 0.398279, 0.398279, 0.384043, 0.414856, 0.414856, 0.387226, 0.387226, 0.387226, 0.387226, 0.465241, 0.56648, 0.657645, 0.661982, 0.745909, 0.699094, 0.63748, 0.570702, 0.553315, 0.517562, 0.472492, 0.570702, 0.707965, 0.703578], '')</t>
  </si>
  <si>
    <t>[28, 80, 81, 82, 83, 84, 85, 86, 87, 88, 90, 91, 92]</t>
  </si>
  <si>
    <t>UPI0001576F0B status=activ</t>
  </si>
  <si>
    <t>([0.088832, 0.120615, 0.15008, 0.111485, 0.137348, 0.161087, 0.196879, 0.229226, 0.25406, 0.281712, 0.268042, 0.268042, 0.216401, 0.182256, 0.268042, 0.346032, 0.324872, 0.359901, 0.36309, 0.356642, 0.356642, 0.352862, 0.352862, 0.359901, 0.356642, 0.291804, 0.206376, 0.21291, 0.120615, 0.127496, 0.071867, 0.086953, 0.060549, 0.10481, 0.134866, 0.079919, 0.085092, 0.085092, 0.060549, 0.046336, 0.047319, 0.032017, 0.038042, 0.03976, 0.038858, 0.03976, 0.03976, 0.041405, 0.041405, 0.042364, 0.026338, 0.050641, 0.034068, 0.034068, 0.035586, 0.032677, 0.059222, 0.045352, 0.078022, 0.079919, 0.10481, 0.11371, 0.134866, 0.074921, 0.043307, 0.041405, 0.067594, 0.098513, 0.155435, 0.15284, 0.268042, 0.346032, 0.25406, 0.239899, 0.243554, 0.161087, 0.194234, 0.161087, 0.191378, 0.194234, 0.284882, 0.275179, 0.275179, 0.301917, 0.387226, 0.444081, 0.370445, 0.36309, 0.374039, 0.390993, 0.384043, 0.301917, 0.298791, 0.377384, 0.390993, 0.394753, 0.497853, 0.476583, 0.42561, 0.418646, 0.401658, 0.36309, 0.380708, 0.268042, 0.281712, 0.17593, 0.132295, 0.142424, 0.096677, 0.102787, 0.092881, 0.116183, 0.139895, 0.132295, 0.081712, 0.132295, 0.203355, 0.18812, 0.15008, 0.15008, 0.132295, 0.116183, 0.085092, 0.047319, 0.047319, 0.036378, 0.074921, 0.139895, 0.167087, 0.147574, 0.083462, 0.088832, 0.074921, 0.096677, 0.120615, 0.206376, 0.137348, 0.132295, 0.134866, 0.111485, 0.167087, 0.206376, 0.236433, 0.332115, 0.40511, 0.422041, 0.374039, 0.36309, 0.264545, 0.216401, 0.278302, 0.366687, 0.352862, 0.346032, 0.328603, 0.288399, 0.243554, 0.321458, 0.335645, 0.332115, 0.414856, 0.436924, 0.458154, 0.370445, 0.349426, 0.370445, 0.468512, 0.468512, 0.390993, 0.398279, 0.486429, 0.509769, 0.418646, 0.440853, 0.476583, 0.483068, 0.483068, 0.444081, 0.440853, 0.418646, 0.418646, 0.414856, 0.370445, 0.257454, 0.342579, 0.321458, 0.321458, 0.324872, 0.335645, 0.332115, 0.4292, 0.332115, 0.26085, 0.332115, 0.232838, 0.21291, 0.142424, 0.102787, 0.147574, 0.094817, 0.059222, 0.073402, 0.076542, 0.096677, 0.161087, 0.161087, 0.132295, 0.076542, 0.069024, 0.086953, 0.139895, 0.137348, 0.219301, 0.298791, 0.321458, 0.447574, 0.370445, 0.36309, 0.352862, 0.36309, 0.398279, 0.458154, 0.42561, 0.418646, 0.380708, 0.370445, 0.36309, 0.40511, 0.41194, 0.390993, 0.4292, 0.440853, 0.366687, 0.366687, 0.359901, 0.268042, 0.164327, 0.222385, 0.318242, 0.41194, 0.394753, 0.461924, 0.384043, 0.377384, 0.268042, 0.206376, 0.216401, 0.236433, 0.275179, 0.342579, 0.36309, 0.352862, 0.247041, 0.236433, 0.219301, 0.216401, 0.216401, 0.200174, 0.196879, 0.191378, 0.155435, 0.134866, 0.086953, 0.139895, 0.118441, 0.191378, 0.278302, 0.222385, 0.161087, 0.10481], '')</t>
  </si>
  <si>
    <t>[171]</t>
  </si>
  <si>
    <t>UPI0001576F11 status=activ</t>
  </si>
  <si>
    <t>([0.268042, 0.170161, 0.206376, 0.26085, 0.200174, 0.155435, 0.102787, 0.129801, 0.164327, 0.200174, 0.225814, 0.185198, 0.109221, 0.102787, 0.102787, 0.102787, 0.116183, 0.129801, 0.129801, 0.122885, 0.086953, 0.092881, 0.122885, 0.132295, 0.10481, 0.079919, 0.132295, 0.216401, 0.216401, 0.17593, 0.179055, 0.179055, 0.179055, 0.239899, 0.346032, 0.25406, 0.268042, 0.301917, 0.203355, 0.155435, 0.164327, 0.243554, 0.243554, 0.275179, 0.257454, 0.301917, 0.408655, 0.384043, 0.374039, 0.281712, 0.225814, 0.225814, 0.191378, 0.281712, 0.222385, 0.125101, 0.127496, 0.100716, 0.129801, 0.17593, 0.257454, 0.25031, 0.15284, 0.122885, 0.102787, 0.079919, 0.079919, 0.079919, 0.066181, 0.038858, 0.074921, 0.10481, 0.058088, 0.047319, 0.030611, 0.044297, 0.086953, 0.142424, 0.142424, 0.158265, 0.111485, 0.11371, 0.074921, 0.144935, 0.118441, 0.155435, 0.167087, 0.158265, 0.098513, 0.090864, 0.155435, 0.173081, 0.21291, 0.196879, 0.257454, 0.25406, 0.308712, 0.216401, 0.209395, 0.158265, 0.079919, 0.098513, 0.081712, 0.076542, 0.059222, 0.074921, 0.049374, 0.048328, 0.034068, 0.054297, 0.058088, 0.034884, 0.017138, 0.010221], '')</t>
  </si>
  <si>
    <t>UPI0001576F12 status=activ</t>
  </si>
  <si>
    <t>([0.444081, 0.490133, 0.538167, 0.575842, 0.575842, 0.562014, 0.486429, 0.538167, 0.545602, 0.468512, 0.5017, 0.545602, 0.557691, 0.557691, 0.529623, 0.63748, 0.59014, 0.494003, 0.59014, 0.59014, 0.575842, 0.557691, 0.525368, 0.433034, 0.408655, 0.349426, 0.30533, 0.349426, 0.346032, 0.377384, 0.377384, 0.352862, 0.308712, 0.394753, 0.42561, 0.458154, 0.454136, 0.472492, 0.570702, 0.483068, 0.414856, 0.390993, 0.374039, 0.301917, 0.394753, 0.4292, 0.529623, 0.63748, 0.694846, 0.690604, 0.690604, 0.779859, 0.788093, 0.808535, 0.791621, 0.76285, 0.741537, 0.720929, 0.661982, 0.618285, 0.779859], '')</t>
  </si>
  <si>
    <t>[2, 3, 4, 5, 7, 8, 10, 11, 12, 13, 14, 15, 16, 18, 19, 20, 21, 22, 38, 46, 47, 48, 49, 50, 51, 52, 53, 54, 55, 56, 57, 58, 59, 60]</t>
  </si>
  <si>
    <t>UPI0001576F14 status=activ</t>
  </si>
  <si>
    <t>([0.25406, 0.161087, 0.206376, 0.247041, 0.142424, 0.18812, 0.132295, 0.094817, 0.118441, 0.170161, 0.203355, 0.264545, 0.295083, 0.275179, 0.281712, 0.281712, 0.278302, 0.278302, 0.370445, 0.352862, 0.342579, 0.422041, 0.480142, 0.40511, 0.321458, 0.356642, 0.384043, 0.366687, 0.377384, 0.377384, 0.342579, 0.370445, 0.346032, 0.377384, 0.380708, 0.288399, 0.232838, 0.232838, 0.229226, 0.229226, 0.229226, 0.219301, 0.281712, 0.219301, 0.209395, 0.288399, 0.36309, 0.339168, 0.408655, 0.486429, 0.5017, 0.4292, 0.370445, 0.25031, 0.247041, 0.247041, 0.335645, 0.394753, 0.40511, 0.408655, 0.414856, 0.42561, 0.444081, 0.380708, 0.480142, 0.476583, 0.377384, 0.349426, 0.311707, 0.311707, 0.219301, 0.203355, 0.288399, 0.284882, 0.408655, 0.390993, 0.401658, 0.321458, 0.318242, 0.291804, 0.30533, 0.318242, 0.321458, 0.278302, 0.232838, 0.236433, 0.25031, 0.247041, 0.281712, 0.232838, 0.17593, 0.291804, 0.324872, 0.232838, 0.278302, 0.268042, 0.182256, 0.17593, 0.25031, 0.170161, 0.275179, 0.17593, 0.158265, 0.170161, 0.134866, 0.134866, 0.127496, 0.111485, 0.11371, 0.129801, 0.216401, 0.321458, 0.203355, 0.182256, 0.161087, 0.15284, 0.129801, 0.191378, 0.191378, 0.200174, 0.332115, 0.247041, 0.321458, 0.281712, 0.182256, 0.15008, 0.229226, 0.185198, 0.30533, 0.311707, 0.25406, 0.243554, 0.200174, 0.200174, 0.191378, 0.194234, 0.191378, 0.216401, 0.132295, 0.127496, 0.134866, 0.0704, 0.125101, 0.067594, 0.083462, 0.125101, 0.21291, 0.200174, 0.257454, 0.247041, 0.335645, 0.359901, 0.268042, 0.194234, 0.196879, 0.200174, 0.191378, 0.11371, 0.122885, 0.200174, 0.120615, 0.050641, 0.056825, 0.025316, 0.048328, 0.034884, 0.038858, 0.032677, 0.032677, 0.017447, 0.009977, 0.009728, 0.01078, 0.009977, 0.013821, 0.013613, 0.014315, 0.014315, 0.024393, 0.019401, 0.018787, 0.038858, 0.06312, 0.081712, 0.137348, 0.106997, 0.122885, 0.083462, 0.079919, 0.054297, 0.102787, 0.194234], '')</t>
  </si>
  <si>
    <t>UPI0001576F17 status=activ</t>
  </si>
  <si>
    <t>([0.006701, 0.009294, 0.006533, 0.004976, 0.006701, 0.005318, 0.004315, 0.003924, 0.003431, 0.004431, 0.003757, 0.003512, 0.002366, 0.003431, 0.003431, 0.004135, 0.004208, 0.002662, 0.002117, 0.002057, 0.002117, 0.002138, 0.001408, 0.001417, 0.001743, 0.001743, 0.002555, 0.002581, 0.003727, 0.005734, 0.005378, 0.008002, 0.010672, 0.0198, 0.0198, 0.031287, 0.029376, 0.014075, 0.013437, 0.020876, 0.023534, 0.048328, 0.030611, 0.050641, 0.050641, 0.037156, 0.024826, 0.024393, 0.024826, 0.020165, 0.009728, 0.006533, 0.006374, 0.004835, 0.003298, 0.003276, 0.002581, 0.002211, 0.002349, 0.003512, 0.00246, 0.003607, 0.003701, 0.005734, 0.004577, 0.004414, 0.005992, 0.004775, 0.004208, 0.006078, 0.003963, 0.005623, 0.00515, 0.00515, 0.006701, 0.010509, 0.011106, 0.011342, 0.008804, 0.009977, 0.006533, 0.006619, 0.006421, 0.006245, 0.003864, 0.00359, 0.003701, 0.002512, 0.00243, 0.002727, 0.002349, 0.003727, 0.003821, 0.006245, 0.004431, 0.004431, 0.004689, 0.004577, 0.004483, 0.007031, 0.009096, 0.015078, 0.030003, 0.030003, 0.032677, 0.054297, 0.129801, 0.225814, 0.339168, 0.497853, 0.486429, 0.41194, 0.352862, 0.339168, 0.173081, 0.173081, 0.10481, 0.049374, 0.026892, 0.027463, 0.024826, 0.011903, 0.008276, 0.006078, 0.004388, 0.004388, 0.004414, 0.003431, 0.002276, 0.002276, 0.001499, 0.001541, 0.002014, 0.001692, 0.001155, 0.001936, 0.00246, 0.00246, 0.003276, 0.00359, 0.003864, 0.003963, 0.005683, 0.005249, 0.007645, 0.008276, 0.006567, 0.006421, 0.007422, 0.010372, 0.007645, 0.008525, 0.005683, 0.005734, 0.006421, 0.006567, 0.004577, 0.004483, 0.004358, 0.003212, 0.003366, 0.004358, 0.004208, 0.004611, 0.004689, 0.004431, 0.005992, 0.004689, 0.004388, 0.005223, 0.006142, 0.008276, 0.013613, 0.026892, 0.021381, 0.018787, 0.022306, 0.022667, 0.021816, 0.022306, 0.043307, 0.024393, 0.014315, 0.009015, 0.006795, 0.006701, 0.006533, 0.004689, 0.007091, 0.006795, 0.005011, 0.004414, 0.004611, 0.004247, 0.002727, 0.003555, 0.00316, 0.003997, 0.003963, 0.005223, 0.007259, 0.007315, 0.007877, 0.007877, 0.007555, 0.008002, 0.010372, 0.007091, 0.009977, 0.006482, 0.009015, 0.008156, 0.006482, 0.004431, 0.004689, 0.004736, 0.003341, 0.005011, 0.005086, 0.00558, 0.004513, 0.004513, 0.004577, 0.006619, 0.006194, 0.006894, 0.008002, 0.009187, 0.016021, 0.016021, 0.036378, 0.020522, 0.048328, 0.051831, 0.10481, 0.074921, 0.158265, 0.295083, 0.239899, 0.247041, 0.291804, 0.229226, 0.142424, 0.142424, 0.073402, 0.120615, 0.182256, 0.182256, 0.179055, 0.170161, 0.179055, 0.139895, 0.222385, 0.132295, 0.21291, 0.216401, 0.268042, 0.229226, 0.229226, 0.264545, 0.284882, 0.284882, 0.352862, 0.374039, 0.401658, 0.422041, 0.5017, 0.525368, 0.525368, 0.486429, 0.370445, 0.324872, 0.380708, 0.401658, 0.505461, 0.505461, 0.401658, 0.349426, 0.288399, 0.288399, 0.291804, 0.18812, 0.139895, 0.179055, 0.167087, 0.118441, 0.18812, 0.158265, 0.144935, 0.085092, 0.102787, 0.18812, 0.139895, 0.102787, 0.098513, 0.106997, 0.10481, 0.179055, 0.229226, 0.232838, 0.219301, 0.129801, 0.132295, 0.222385, 0.182256, 0.284882, 0.328603, 0.31487, 0.335645, 0.352862, 0.461924, 0.366687, 0.36309, 0.454136, 0.505461, 0.401658, 0.288399, 0.291804, 0.291804, 0.308712, 0.41194, 0.414856, 0.436924, 0.40511, 0.422041, 0.387226, 0.311707, 0.295083, 0.301917, 0.30533, 0.203355, 0.203355, 0.318242, 0.232838, 0.155435, 0.15008, 0.147574, 0.158265, 0.15284, 0.129801, 0.10481, 0.111485, 0.092881, 0.092881, 0.11371, 0.078022, 0.071867, 0.116183, 0.120615, 0.120615, 0.122885, 0.203355, 0.129801, 0.098513, 0.142424, 0.144935, 0.122885, 0.194234, 0.232838, 0.239899, 0.30533, 0.278302, 0.167087, 0.137348, 0.144935, 0.236433, 0.288399, 0.384043, 0.271506, 0.288399, 0.318242, 0.203355, 0.203355, 0.185198, 0.134866, 0.155435, 0.167087, 0.118441, 0.11371, 0.127496, 0.106997, 0.083462, 0.100716, 0.170161, 0.139895, 0.142424, 0.066181, 0.035586, 0.035586, 0.069024, 0.0704, 0.028107, 0.05306, 0.031287, 0.034884, 0.066181, 0.066181, 0.059222, 0.066181, 0.073402, 0.096677, 0.066181, 0.076542, 0.047319, 0.026892, 0.06312, 0.081712, 0.079919, 0.10481, 0.098513, 0.10481, 0.045352, 0.111485, 0.120615, 0.15008, 0.229226, 0.243554, 0.25406, 0.377384, 0.480142, 0.36309, 0.26085, 0.25406, 0.25406, 0.324872, 0.436924, 0.414856, 0.352862, 0.36309, 0.295083, 0.284882, 0.264545, 0.377384, 0.356642, 0.356642, 0.298791, 0.284882, 0.229226, 0.144935, 0.127496, 0.120615, 0.173081, 0.158265, 0.25406, 0.15284, 0.170161, 0.182256, 0.116183, 0.111485, 0.18812, 0.30533, 0.332115, 0.352862, 0.374039, 0.26085, 0.21291, 0.311707, 0.236433, 0.239899, 0.328603, 0.229226, 0.155435, 0.109221, 0.17593, 0.15008, 0.239899, 0.225814, 0.191378, 0.179055, 0.308712, 0.288399, 0.173081, 0.158265, 0.15284, 0.092881, 0.109221, 0.129801, 0.071867, 0.137348, 0.191378, 0.118441, 0.18812, 0.155435, 0.257454, 0.185198, 0.15008, 0.161087, 0.137348, 0.147574, 0.25406, 0.144935, 0.144935, 0.170161, 0.185198, 0.109221, 0.111485, 0.15284, 0.132295, 0.15008, 0.083462, 0.0704, 0.111485, 0.137348, 0.268042, 0.26085, 0.352862, 0.450668, 0.447574, 0.505461, 0.476583, 0.436924, 0.525368, 0.521092, 0.622677, 0.56648, 0.716283, 0.83125, 0.852992, 0.89662], '')</t>
  </si>
  <si>
    <t>[266, 267, 268, 274, 275, 314, 508, 511, 512, 513, 514, 515, 516, 517, 518]</t>
  </si>
  <si>
    <t>UPI0001576F18 status=activ</t>
  </si>
  <si>
    <t>([0.044297, 0.024826, 0.028107, 0.031287, 0.055536, 0.081712, 0.05306, 0.034884, 0.043307, 0.060549, 0.06184, 0.096677, 0.069024, 0.073402, 0.051831, 0.094817, 0.161087, 0.257454, 0.281712, 0.284882, 0.216401, 0.216401, 0.222385, 0.164327, 0.206376, 0.102787, 0.06312, 0.132295, 0.209395, 0.239899, 0.243554, 0.247041, 0.243554, 0.298791, 0.301917, 0.298791, 0.321458, 0.291804, 0.18812, 0.17593, 0.142424, 0.216401, 0.144935, 0.191378, 0.278302, 0.185198, 0.308712, 0.384043, 0.352862, 0.346032, 0.324872, 0.247041, 0.203355, 0.10481, 0.060549, 0.067594, 0.129801, 0.120615, 0.076542, 0.137348, 0.129801, 0.15284, 0.167087, 0.147574, 0.182256, 0.161087, 0.206376, 0.191378, 0.182256, 0.11371, 0.078022, 0.051831, 0.085092, 0.132295, 0.239899, 0.324872, 0.295083, 0.298791, 0.225814, 0.219301, 0.194234, 0.194234, 0.137348, 0.125101, 0.137348, 0.15008, 0.142424, 0.106997, 0.071867, 0.081712, 0.144935, 0.118441, 0.137348, 0.106997, 0.106997, 0.102787, 0.106997, 0.194234, 0.203355, 0.264545, 0.247041, 0.291804, 0.308712, 0.298791, 0.222385, 0.288399, 0.182256, 0.194234, 0.21291, 0.298791, 0.284882, 0.278302, 0.384043, 0.444081, 0.476583, 0.41194, 0.390993, 0.349426, 0.25406, 0.219301, 0.191378, 0.291804, 0.30533, 0.219301, 0.31487, 0.377384, 0.374039, 0.42561, 0.483068, 0.521092, 0.534167, 0.486429, 0.521092, 0.483068, 0.4292, 0.398279, 0.494003, 0.497853, 0.497853, 0.557691, 0.525368, 0.604312, 0.56648, 0.529623, 0.653063, 0.570702, 0.575842, 0.657645, 0.716283, 0.694846, 0.608892, 0.521092, 0.483068, 0.36309, 0.394753, 0.346032, 0.349426, 0.324872, 0.236433, 0.281712, 0.324872, 0.359901, 0.25406, 0.196879, 0.209395, 0.182256, 0.232838, 0.173081, 0.127496, 0.122885, 0.118441, 0.127496, 0.164327, 0.219301, 0.328603, 0.335645, 0.4292, 0.390993, 0.394753, 0.494003, 0.387226, 0.288399, 0.222385, 0.236433, 0.324872, 0.324872, 0.342579, 0.268042, 0.30533, 0.30533, 0.308712, 0.308712, 0.324872, 0.321458, 0.321458, 0.311707, 0.225814, 0.147574, 0.209395, 0.216401, 0.155435, 0.206376, 0.321458, 0.414856, 0.480142, 0.41194, 0.40511, 0.359901, 0.440853, 0.40511, 0.370445, 0.370445, 0.301917, 0.335645, 0.332115, 0.298791, 0.206376, 0.288399, 0.301917, 0.206376, 0.209395, 0.284882, 0.342579, 0.311707, 0.194234, 0.173081, 0.225814, 0.232838, 0.271506, 0.194234, 0.216401, 0.203355, 0.132295, 0.106997, 0.127496, 0.137348, 0.194234, 0.281712, 0.281712, 0.278302, 0.380708, 0.374039, 0.271506, 0.182256, 0.194234, 0.278302, 0.301917, 0.239899, 0.225814, 0.139895, 0.196879, 0.232838, 0.243554, 0.332115, 0.346032, 0.339168, 0.321458, 0.257454, 0.225814, 0.134866, 0.191378, 0.185198, 0.17593, 0.257454, 0.324872, 0.318242, 0.26085, 0.275179, 0.356642, 0.328603, 0.332115, 0.328603, 0.264545, 0.335645, 0.291804, 0.377384, 0.387226, 0.298791, 0.342579, 0.339168, 0.335645, 0.324872, 0.318242, 0.243554, 0.26085, 0.222385, 0.225814, 0.284882, 0.18812, 0.182256, 0.142424, 0.225814, 0.194234, 0.264545, 0.257454, 0.222385, 0.225814, 0.222385, 0.321458, 0.342579, 0.374039, 0.398279, 0.398279, 0.36309, 0.40511, 0.398279, 0.349426, 0.257454, 0.229226, 0.318242, 0.239899, 0.324872, 0.31487, 0.324872, 0.295083, 0.268042, 0.321458, 0.291804, 0.25406, 0.206376, 0.129801, 0.094817, 0.155435], '')</t>
  </si>
  <si>
    <t>[129, 130, 132, 139, 140, 141, 142, 143, 144, 145, 146, 147, 148, 149, 150, 151]</t>
  </si>
  <si>
    <t>UPI0001576F19 status=activ</t>
  </si>
  <si>
    <t>([0.002211, 0.00155, 0.001267, 0.001159, 0.001344, 0.001434, 0.001211, 0.001374, 0.001722, 0.001808, 0.002606, 0.00316, 0.002138, 0.002155, 0.002211, 0.003478, 0.003405, 0.003405, 0.003341, 0.004388, 0.006374, 0.00962, 0.010131, 0.010509, 0.013265, 0.01204, 0.017797, 0.018415, 0.013265, 0.013265, 0.014075, 0.008624, 0.005992, 0.007877, 0.013821, 0.009865, 0.008895, 0.016528, 0.015344, 0.016257, 0.009294, 0.006194, 0.005503, 0.00777, 0.012491, 0.009294, 0.014075, 0.010221, 0.010131, 0.013821, 0.008723, 0.009977, 0.009977, 0.013016, 0.014075, 0.008075, 0.009728, 0.008276, 0.006795, 0.005249, 0.006533, 0.010926, 0.022306, 0.017797, 0.014075, 0.008525, 0.010926, 0.00962, 0.00777, 0.007877, 0.009294, 0.016826, 0.010926, 0.009977, 0.008895, 0.005872, 0.007315, 0.007315, 0.008804, 0.010509, 0.016257, 0.011342, 0.00962, 0.007645, 0.009015, 0.006988, 0.008804, 0.006988, 0.006039, 0.006039, 0.009865, 0.006701, 0.005623, 0.006421, 0.007877, 0.010509, 0.0198, 0.015694, 0.009483, 0.009728, 0.006421, 0.004513, 0.004976, 0.00515, 0.006194, 0.004431, 0.006533, 0.005799, 0.007091, 0.00558, 0.008276, 0.007495, 0.009401, 0.009401, 0.01227, 0.016021, 0.012727, 0.009977, 0.017797, 0.037156, 0.033407, 0.076542, 0.076542, 0.139895, 0.100716, 0.044297, 0.094817, 0.048328, 0.040537, 0.058088, 0.071867, 0.067594, 0.066181, 0.043307, 0.025762, 0.012727, 0.013265, 0.013016, 0.011903, 0.01078, 0.006795, 0.005992, 0.003997, 0.006245, 0.005223, 0.004611, 0.004577, 0.00359, 0.003997, 0.003997, 0.003924, 0.003963, 0.003924, 0.004135, 0.005734, 0.00962, 0.010672, 0.01078, 0.013437, 0.010926, 0.007177, 0.01204, 0.01204, 0.01227, 0.01227, 0.018415, 0.018787, 0.022306, 0.041405, 0.056825, 0.11371, 0.058088, 0.111485, 0.055536, 0.038042, 0.036378, 0.029376, 0.034884, 0.016826, 0.011342, 0.012491, 0.013821, 0.012491, 0.009483, 0.013265, 0.008895, 0.006078, 0.00558, 0.007555, 0.006078, 0.005086, 0.005318, 0.006421, 0.006039, 0.006194, 0.00515, 0.004414, 0.004899, 0.003997, 0.00389, 0.003671, 0.003461, 0.004388, 0.003079, 0.003341, 0.00389, 0.004135, 0.004611, 0.004431, 0.004414, 0.00558, 0.004483, 0.004577, 0.003864, 0.003109, 0.003727, 0.003727, 0.004388, 0.00316, 0.003246, 0.004513, 0.00543, 0.005734, 0.004736, 0.006039, 0.00543, 0.003821, 0.003177, 0.002503, 0.003821, 0.002623, 0.002512, 0.004135, 0.003924, 0.003821, 0.005086, 0.006039, 0.006421, 0.005623, 0.007091, 0.008895, 0.010131, 0.009977, 0.016021, 0.017447, 0.017447, 0.032677, 0.071867, 0.15008, 0.284882, 0.17593, 0.301917, 0.31487, 0.31487, 0.206376, 0.342579, 0.308712, 0.278302, 0.356642, 0.398279, 0.387226, 0.440853, 0.374039, 0.433034, 0.390993, 0.458154], '')</t>
  </si>
  <si>
    <t>UPI0001576F1A status=activ</t>
  </si>
  <si>
    <t>([0.5017, 0.541878, 0.59508, 0.613573, 0.626927, 0.5017, 0.529623, 0.56648, 0.58069, 0.604312, 0.509769, 0.557691, 0.557691, 0.472492, 0.408655, 0.387226, 0.380708, 0.418646, 0.422041, 0.342579, 0.225814, 0.232838, 0.225814, 0.209395, 0.132295, 0.142424, 0.122885, 0.129801, 0.122885, 0.094817, 0.096677, 0.129801, 0.076542, 0.076542, 0.058088, 0.074921, 0.064632, 0.06312, 0.047319, 0.028695, 0.059222, 0.090864, 0.046336, 0.047319, 0.048328, 0.049374, 0.023534, 0.056825, 0.056825, 0.060549, 0.086953, 0.085092, 0.081712, 0.137348, 0.137348, 0.243554, 0.264545, 0.275179, 0.275179, 0.321458, 0.390993, 0.264545, 0.31487, 0.291804, 0.173081, 0.182256, 0.278302, 0.384043, 0.384043, 0.26085, 0.17593, 0.137348, 0.10481, 0.15008, 0.098513, 0.056825, 0.050641, 0.03976, 0.076542, 0.042364, 0.033407, 0.023963, 0.048328, 0.048328, 0.109221, 0.203355, 0.158265, 0.161087, 0.161087, 0.109221, 0.206376, 0.185198, 0.225814, 0.275179, 0.239899, 0.278302, 0.268042, 0.281712, 0.352862, 0.243554, 0.335645, 0.295083, 0.342579, 0.225814, 0.161087, 0.147574, 0.170161, 0.122885, 0.088832, 0.088832, 0.067594, 0.059222, 0.116183, 0.127496, 0.064632, 0.030611, 0.021381, 0.038042, 0.037156, 0.023534, 0.045352, 0.055536, 0.056825, 0.026338, 0.038042, 0.042364, 0.023963, 0.0198, 0.028107, 0.035586, 0.019401, 0.024393, 0.018415, 0.017447, 0.014586, 0.025316, 0.030003, 0.030611, 0.030611, 0.035586, 0.032017, 0.018106, 0.009096, 0.00777, 0.008156, 0.006795, 0.005249, 0.007315, 0.006533, 0.005872, 0.005992, 0.006078, 0.005011, 0.006142, 0.006245, 0.004513, 0.003298, 0.004315, 0.004414, 0.003924, 0.002529, 0.003405, 0.003212, 0.004513, 0.006482, 0.009096, 0.009401, 0.017797, 0.00962, 0.008156, 0.010926, 0.011342, 0.013613, 0.022306, 0.020522, 0.019401, 0.017797, 0.018106, 0.019109, 0.030611, 0.020522, 0.043307, 0.050641, 0.102787, 0.074921, 0.073402, 0.034884, 0.030003, 0.026892, 0.027463, 0.020876, 0.013265, 0.009401, 0.011669, 0.009728, 0.006795, 0.005249, 0.008276, 0.012727, 0.008075, 0.008409, 0.012491, 0.008525, 0.008156, 0.005623, 0.007091, 0.005932, 0.006421, 0.006795, 0.006795, 0.009977, 0.010372, 0.016528, 0.022667, 0.022667, 0.032017, 0.06312, 0.11371, 0.059222, 0.056825, 0.06184, 0.06184, 0.069024, 0.067594, 0.064632, 0.139895, 0.055536, 0.040537, 0.076542, 0.134866, 0.069024, 0.044297, 0.116183, 0.106997, 0.054297, 0.031287, 0.035586, 0.018415, 0.010372, 0.009483, 0.009977, 0.008276, 0.006894, 0.005623, 0.006078, 0.004414, 0.00316, 0.003298, 0.004611, 0.004483, 0.004431, 0.004775, 0.006078, 0.006078, 0.004431, 0.004611, 0.004358, 0.002761, 0.003079, 0.004208, 0.003963, 0.002623, 0.003246, 0.002555, 0.003079, 0.002555, 0.00316, 0.004208, 0.00407, 0.003555, 0.002688, 0.002623, 0.002482, 0.001649, 0.001481, 0.001434, 0.00155, 0.001778, 0.002155, 0.002276, 0.001649, 0.002194, 0.002727, 0.003014, 0.003821, 0.002705], '')</t>
  </si>
  <si>
    <t>UPI0001576F1B status=activ</t>
  </si>
  <si>
    <t>([0.000704, 0.000485, 0.000386, 0.000485, 0.000412, 0.000313, 0.000421, 0.000348, 0.000464, 0.000391, 0.000326, 0.000485, 0.000485, 0.000507, 0.000271, 0.00018, 0.000412, 0.000674, 0.001172, 0.001855, 0.002727, 0.004646, 0.005011, 0.00515, 0.004208, 0.005249, 0.005318, 0.006701, 0.006701, 0.005378, 0.007877, 0.012491, 0.011669, 0.011342, 0.014586, 0.030003, 0.046336, 0.025762, 0.013437, 0.007645, 0.005503, 0.005503, 0.003555, 0.004775, 0.006039, 0.006078, 0.004899, 0.004921, 0.003341, 0.004921, 0.007495, 0.00515, 0.005318, 0.005503, 0.005378, 0.007091, 0.007177, 0.006245, 0.005249, 0.008002, 0.014783, 0.01204, 0.00777, 0.007877, 0.007495, 0.006482, 0.006533, 0.008156, 0.008156, 0.009728, 0.009187, 0.005932, 0.006078, 0.004208, 0.002705, 0.001808, 0.001271, 0.001232, 0.00146, 0.00243, 0.002366, 0.00152, 0.00155, 0.00146, 0.00225, 0.00246, 0.003276, 0.004513, 0.003478, 0.003366, 0.002623, 0.002336, 0.003478, 0.003671, 0.003512, 0.003671, 0.005623, 0.005799, 0.005932, 0.005734, 0.003701, 0.003727, 0.00558, 0.006619, 0.011518, 0.007495, 0.006795, 0.007091, 0.007315, 0.01227, 0.016021, 0.018415, 0.014783, 0.010509, 0.017447, 0.019401, 0.044297, 0.041405, 0.085092, 0.081712, 0.03976, 0.041405, 0.020165, 0.018106, 0.015694, 0.014075, 0.029376, 0.015694, 0.014783, 0.014586, 0.009015, 0.013821, 0.024826, 0.021381, 0.016257, 0.015694, 0.015078, 0.008804, 0.005932, 0.006078, 0.006245, 0.009187, 0.011903, 0.017797, 0.013821, 0.018415, 0.013821, 0.009483, 0.014586, 0.009977, 0.007259, 0.010926], '')</t>
  </si>
  <si>
    <t>UPI0001576F1D status=activ</t>
  </si>
  <si>
    <t>([0.071867, 0.034884, 0.046336, 0.069024, 0.049374, 0.029376, 0.038042, 0.017797, 0.023087, 0.026892, 0.015344, 0.010131, 0.012727, 0.007645, 0.006795, 0.007177, 0.005799, 0.003757, 0.00389, 0.003461, 0.002606, 0.001936, 0.001786, 0.001872, 0.001778, 0.002327, 0.002117, 0.00146, 0.001434, 0.00103, 0.000906, 0.001572, 0.001692, 0.00225, 0.003341, 0.00543, 0.003607, 0.003864, 0.005503, 0.007877, 0.006142, 0.004646, 0.006039, 0.005799, 0.004388, 0.004388, 0.003079, 0.003366, 0.004689, 0.007091, 0.005872, 0.006482, 0.003963, 0.004247, 0.003014, 0.001743, 0.001743, 0.002529, 0.002014, 0.00146, 0.000936, 0.000958, 0.001202, 0.000614, 0.001232, 0.001112, 0.001202, 0.00103, 0.000906, 0.00061, 0.000412, 0.000842, 0.000893, 0.00155, 0.001541, 0.001675, 0.002705, 0.001572, 0.001069, 0.001597, 0.001572, 0.001541, 0.001533, 0.001936, 0.003246, 0.002555, 0.003727, 0.002976, 0.004775, 0.004775, 0.004414, 0.004135, 0.003014, 0.003014, 0.00292, 0.004414, 0.004135, 0.002581, 0.004315, 0.006078, 0.00389, 0.004899, 0.004835, 0.006619, 0.005249, 0.005378, 0.006619, 0.004976, 0.004689, 0.003053, 0.004513, 0.004513, 0.004899, 0.004835, 0.005011, 0.005623, 0.00543, 0.007315, 0.014783, 0.015694, 0.011518, 0.020876, 0.022667, 0.050641, 0.023087, 0.05306, 0.023087, 0.014586, 0.011106, 0.010131, 0.0198, 0.011518, 0.024826, 0.025316, 0.026892, 0.011342, 0.006988, 0.004835, 0.004921, 0.003924, 0.002662, 0.002117, 0.002138, 0.00225, 0.001374, 0.002155, 0.001335, 0.001967, 0.002435, 0.002688, 0.003757, 0.003804, 0.003555, 0.003405, 0.004315, 0.005992, 0.009483, 0.015078, 0.015344, 0.011669, 0.015694, 0.034884, 0.051831, 0.05306, 0.021381, 0.021816, 0.011342, 0.011518, 0.007555, 0.007422, 0.006988, 0.005503, 0.00558, 0.007645, 0.007259, 0.005378, 0.004315, 0.003212, 0.002366, 0.002276, 0.00231, 0.002349, 0.001872, 0.002581, 0.001936, 0.002194, 0.003276, 0.005223, 0.005734, 0.008156, 0.006894, 0.011518, 0.017138, 0.014783, 0.016528, 0.010672, 0.020522, 0.018787, 0.034884, 0.034884, 0.094817, 0.083462, 0.081712, 0.083462, 0.073402, 0.155435, 0.139895, 0.079919, 0.076542, 0.142424, 0.129801, 0.17593, 0.098513, 0.054297, 0.071867, 0.050641, 0.100716, 0.092881, 0.086953, 0.096677, 0.17593, 0.15284, 0.122885, 0.073402, 0.102787, 0.111485, 0.111485, 0.179055, 0.301917, 0.298791, 0.26085, 0.194234, 0.18812, 0.203355, 0.311707, 0.196879, 0.264545, 0.164327, 0.15008, 0.264545, 0.164327, 0.167087, 0.094817, 0.167087, 0.25031, 0.15008, 0.139895, 0.116183, 0.142424, 0.067594, 0.067594, 0.054297, 0.049374, 0.028695, 0.025316, 0.024393, 0.028695, 0.026338, 0.05306, 0.030611, 0.030611, 0.030003, 0.028107, 0.054297, 0.024393, 0.025762, 0.046336, 0.048328, 0.044297, 0.055536, 0.081712, 0.042364, 0.055536, 0.079919, 0.067594, 0.100716, 0.094817, 0.161087, 0.164327, 0.102787, 0.185198, 0.090864, 0.164327, 0.179055, 0.17593, 0.25031, 0.222385, 0.219301, 0.216401, 0.281712, 0.25406, 0.257454, 0.356642, 0.387226, 0.422041, 0.454136, 0.377384, 0.380708, 0.278302, 0.158265, 0.144935, 0.134866, 0.15008, 0.142424, 0.161087, 0.161087, 0.132295, 0.106997, 0.118441, 0.118441, 0.073402, 0.041405, 0.049374, 0.037156, 0.038042, 0.022667, 0.046336, 0.078022, 0.064632, 0.06312, 0.071867, 0.125101, 0.102787, 0.106997, 0.118441, 0.102787, 0.109221, 0.17593, 0.137348, 0.134866, 0.081712, 0.120615, 0.120615, 0.06312, 0.074921, 0.073402, 0.132295, 0.109221, 0.066181, 0.078022, 0.125101, 0.229226, 0.15008, 0.111485, 0.17593, 0.173081, 0.139895, 0.079919, 0.047319, 0.079919, 0.081712, 0.069024, 0.067594, 0.066181, 0.155435, 0.155435, 0.137348, 0.127496, 0.129801, 0.236433, 0.236433, 0.25031, 0.232838, 0.332115, 0.422041, 0.394753, 0.398279, 0.444081, 0.42561, 0.42561, 0.433034, 0.321458, 0.352862, 0.370445, 0.454136, 0.328603, 0.308712, 0.346032, 0.36309, 0.380708, 0.384043, 0.387226, 0.281712, 0.167087, 0.15284, 0.088832, 0.06312, 0.056825, 0.030611, 0.06312, 0.106997, 0.106997, 0.182256, 0.179055, 0.179055, 0.191378, 0.281712, 0.318242, 0.318242, 0.31487, 0.298791, 0.18812, 0.137348, 0.216401, 0.31487, 0.232838, 0.324872, 0.40511, 0.384043, 0.444081, 0.433034, 0.444081, 0.377384, 0.387226, 0.450668, 0.450668, 0.352862, 0.36309, 0.349426, 0.278302, 0.191378, 0.191378, 0.268042, 0.25031, 0.25031, 0.268042, 0.332115, 0.339168, 0.339168, 0.284882, 0.321458, 0.332115, 0.318242, 0.324872, 0.257454, 0.206376, 0.132295, 0.200174, 0.194234, 0.200174, 0.26085, 0.342579, 0.339168, 0.398279, 0.398279, 0.414856, 0.374039, 0.394753, 0.390993, 0.40511, 0.465241, 0.359901, 0.352862, 0.268042, 0.321458, 0.374039, 0.468512, 0.570702, 0.483068, 0.490133, 0.4292, 0.465241, 0.384043, 0.335645, 0.219301, 0.298791, 0.196879, 0.25406, 0.26085, 0.264545, 0.291804, 0.288399, 0.390993, 0.394753, 0.401658, 0.384043, 0.387226, 0.295083, 0.288399, 0.366687, 0.370445, 0.422041, 0.394753, 0.41194, 0.436924, 0.521092, 0.521092, 0.541878, 0.468512, 0.472492, 0.472492, 0.36309, 0.308712, 0.308712, 0.236433, 0.31487, 0.339168, 0.374039, 0.42561, 0.440853, 0.447574, 0.349426, 0.349426, 0.352862, 0.41194, 0.461924, 0.468512, 0.390993, 0.370445, 0.398279, 0.366687, 0.346032, 0.418646, 0.494003, 0.486429, 0.570702, 0.465241, 0.40511, 0.370445, 0.374039, 0.335645, 0.335645, 0.422041, 0.433034, 0.422041, 0.349426, 0.311707, 0.222385, 0.298791, 0.398279, 0.433034, 0.454136, 0.394753, 0.398279, 0.342579, 0.288399, 0.203355, 0.308712, 0.370445, 0.380708, 0.408655, 0.433034, 0.332115, 0.332115, 0.324872, 0.229226, 0.301917, 0.321458, 0.41194, 0.41194, 0.4292, 0.390993, 0.308712, 0.387226, 0.394753, 0.458154, 0.51388, 0.653063, 0.642678, 0.538167, 0.517562, 0.436924, 0.36309, 0.377384, 0.387226, 0.332115, 0.359901, 0.359901, 0.370445, 0.377384, 0.370445, 0.352862, 0.264545, 0.268042, 0.247041, 0.25406, 0.222385, 0.200174, 0.139895, 0.106997, 0.144935, 0.116183, 0.161087, 0.219301, 0.298791, 0.236433], '')</t>
  </si>
  <si>
    <t>[457, 485, 486, 487, 515, 556, 557, 558, 559, 560]</t>
  </si>
  <si>
    <t>UPI0001576F1E status=activ</t>
  </si>
  <si>
    <t>([0.008075, 0.005378, 0.003963, 0.003053, 0.002662, 0.001906, 0.001541, 0.001434, 0.002035, 0.001675, 0.001778, 0.001391, 0.00076, 0.001211, 0.00076, 0.000442, 0.00076, 0.000833, 0.000468, 0.000271, 0.000537, 0.000876, 0.000893, 0.000906, 0.000945, 0.001202, 0.001649, 0.001687, 0.001572, 0.001335, 0.001481, 0.001202, 0.001232, 0.002138, 0.00231, 0.002327, 0.003341, 0.00359, 0.003341, 0.003298, 0.004646, 0.004835, 0.005734, 0.005799, 0.008276, 0.014783, 0.0198, 0.028107, 0.059222, 0.059222, 0.059222, 0.078022, 0.079919, 0.132295, 0.125101, 0.049374, 0.050641, 0.023963, 0.011669, 0.009015, 0.009096, 0.006039, 0.004483, 0.00283, 0.004161, 0.004577, 0.003053, 0.002529, 0.001602, 0.001103, 0.001069, 0.001271, 0.001417, 0.001408, 0.001434, 0.000893, 0.00152, 0.001374, 0.002138, 0.002138, 0.001906, 0.001906, 0.002705, 0.003607, 0.00389, 0.00389, 0.003512, 0.005223, 0.006245, 0.00962, 0.017447, 0.014586, 0.018106, 0.019401, 0.022306, 0.017138, 0.024826, 0.020522, 0.020522, 0.009294, 0.012491, 0.0198, 0.019401, 0.024393, 0.023534, 0.023534, 0.017447, 0.018787, 0.016528, 0.008409, 0.005683, 0.004775, 0.008002, 0.007177, 0.007422, 0.007031, 0.010221, 0.012491, 0.010509, 0.0198, 0.05306, 0.032677, 0.035586, 0.079919, 0.069024, 0.034068, 0.0704, 0.102787, 0.074921, 0.058088, 0.071867, 0.139895, 0.17593, 0.164327, 0.170161, 0.079919, 0.079919, 0.055536, 0.056825, 0.073402, 0.051831, 0.020165, 0.021816, 0.010926, 0.010509, 0.010221, 0.017447, 0.018787, 0.009015, 0.010509, 0.007259, 0.011342, 0.007877, 0.00777, 0.004976, 0.004775, 0.004611, 0.005378, 0.004388, 0.003109, 0.00225, 0.001743, 0.001722, 0.001572, 0.001623, 0.001142, 0.001142, 0.001232, 0.001172, 0.002194, 0.00146, 0.001623, 0.001172, 0.001069, 0.000674, 0.000747, 0.000442, 0.000876, 0.001112, 0.001103, 0.001808, 0.001786, 0.002555, 0.003864, 0.004135, 0.004358, 0.006078, 0.006194, 0.005872, 0.004135, 0.00243, 0.002976, 0.004161, 0.003555, 0.004358, 0.005249, 0.005734, 0.007031, 0.006567, 0.005799, 0.008895, 0.005799, 0.008525, 0.008723, 0.009187, 0.010131, 0.01227, 0.008409, 0.006894, 0.004835, 0.005992, 0.009977, 0.01227, 0.009728, 0.01078, 0.013437, 0.016826, 0.013016, 0.012727, 0.007177, 0.006039, 0.003997, 0.004577, 0.004483, 0.003177, 0.003212, 0.004161, 0.004689, 0.004247, 0.003405, 0.003512, 0.003963, 0.003341, 0.00231, 0.002138, 0.002555, 0.001597, 0.001048, 0.001687, 0.001335, 0.001391, 0.002211, 0.002727, 0.002435, 0.002435, 0.003478, 0.00283, 0.001936, 0.001335, 0.001417, 0.00155, 0.002482, 0.002155, 0.002211, 0.00225, 0.001855, 0.00152, 0.00155, 0.002057, 0.002211, 0.003212, 0.004736, 0.00316, 0.002662, 0.003701, 0.003727, 0.003341, 0.002555, 0.002623, 0.002976, 0.003997, 0.003607, 0.00225, 0.001936, 0.00155, 0.001743, 0.001748, 0.002606, 0.00283, 0.002512, 0.002529, 0.002662, 0.001748, 0.001778, 0.002503, 0.002662, 0.001855, 0.001481, 0.001692, 0.002503, 0.003298, 0.003478, 0.005318, 0.008002, 0.008804, 0.017138, 0.030611, 0.030003, 0.016021, 0.016257, 0.014075, 0.008276, 0.006795, 0.010509, 0.010372, 0.010221, 0.009096, 0.011106, 0.023534, 0.020165, 0.011106, 0.011106, 0.006988, 0.006894, 0.006988, 0.005623, 0.00389, 0.002623, 0.003757, 0.005734, 0.005683, 0.005683, 0.006988, 0.007031, 0.004736, 0.004646, 0.003405, 0.003014, 0.003079, 0.002057, 0.003053, 0.003079, 0.002194, 0.003079, 0.00292, 0.00292, 0.004646, 0.005992, 0.007422, 0.007422, 0.006988, 0.011106, 0.021816, 0.033407, 0.022306, 0.049374, 0.127496, 0.25406, 0.17593, 0.132295, 0.247041, 0.26085, 0.332115, 0.444081, 0.461924, 0.458154, 0.458154, 0.436924, 0.472492, 0.51388, 0.505461, 0.480142, 0.447574, 0.41194, 0.352862, 0.505461, 0.461924, 0.394753, 0.31487], '')</t>
  </si>
  <si>
    <t>[359, 360, 365]</t>
  </si>
  <si>
    <t>UPI0001576F22 status=activ</t>
  </si>
  <si>
    <t>([0.161087, 0.185198, 0.243554, 0.308712, 0.366687, 0.374039, 0.36309, 0.366687, 0.301917, 0.225814, 0.155435, 0.122885, 0.078022, 0.111485, 0.17593, 0.194234, 0.194234, 0.179055, 0.127496, 0.15284, 0.167087, 0.21291, 0.155435, 0.092881, 0.083462, 0.071867, 0.046336, 0.058088, 0.038042, 0.05306, 0.106997, 0.17593, 0.164327, 0.25031, 0.268042, 0.264545, 0.257454, 0.185198, 0.185198, 0.257454, 0.264545, 0.185198, 0.18812, 0.281712, 0.298791, 0.311707, 0.288399, 0.288399, 0.216401, 0.298791, 0.324872, 0.222385, 0.271506, 0.398279, 0.422041, 0.41194, 0.332115, 0.295083, 0.390993, 0.387226, 0.295083, 0.298791, 0.349426, 0.295083, 0.311707, 0.284882, 0.281712, 0.284882, 0.352862, 0.4292, 0.398279, 0.318242, 0.288399, 0.194234, 0.10481, 0.055536, 0.064632, 0.11371, 0.139895, 0.129801, 0.142424, 0.216401, 0.21291, 0.179055, 0.182256, 0.094817, 0.173081, 0.139895, 0.164327, 0.18812, 0.194234, 0.161087, 0.134866, 0.232838, 0.301917, 0.30533, 0.278302, 0.25406, 0.236433, 0.191378, 0.194234, 0.21291, 0.247041, 0.247041, 0.232838, 0.229226, 0.321458, 0.278302, 0.268042, 0.275179, 0.291804, 0.196879, 0.271506, 0.288399, 0.298791, 0.308712, 0.398279, 0.42561, 0.324872, 0.25406, 0.209395, 0.216401, 0.209395, 0.116183, 0.127496, 0.185198, 0.281712, 0.194234, 0.229226, 0.268042, 0.25031, 0.147574, 0.15284, 0.125101, 0.21291, 0.134866, 0.147574, 0.122885, 0.191378, 0.268042, 0.335645, 0.390993, 0.374039, 0.281712, 0.352862, 0.324872, 0.247041, 0.200174, 0.271506, 0.182256, 0.158265, 0.179055, 0.268042, 0.346032, 0.30533, 0.298791, 0.377384, 0.25031, 0.247041, 0.243554, 0.15008, 0.170161, 0.139895, 0.085092, 0.15284, 0.109221, 0.098513, 0.194234, 0.236433, 0.219301, 0.311707, 0.25406, 0.21291, 0.17593, 0.120615, 0.179055, 0.170161, 0.111485, 0.118441, 0.134866, 0.118441, 0.137348, 0.127496, 0.173081, 0.225814, 0.257454, 0.339168, 0.36309, 0.335645, 0.332115, 0.352862, 0.268042, 0.25031, 0.209395, 0.247041, 0.321458, 0.308712, 0.328603, 0.401658, 0.40511, 0.335645, 0.268042, 0.349426, 0.36309, 0.288399, 0.335645, 0.216401, 0.209395, 0.203355, 0.125101, 0.071867, 0.044297, 0.079919, 0.15008, 0.182256, 0.179055, 0.167087, 0.167087, 0.106997, 0.111485, 0.182256, 0.191378, 0.232838, 0.243554, 0.229226, 0.31487, 0.335645, 0.349426, 0.346032, 0.232838, 0.328603, 0.444081, 0.538167, 0.538167, 0.545602, 0.541878, 0.553315, 0.553315, 0.483068, 0.525368, 0.517562, 0.509769, 0.461924, 0.51388, 0.494003, 0.505461, 0.505461, 0.380708, 0.36309, 0.356642, 0.436924, 0.398279, 0.298791, 0.203355, 0.200174, 0.158265, 0.194234, 0.179055, 0.179055, 0.164327, 0.118441, 0.122885, 0.11371, 0.132295, 0.125101, 0.073402, 0.073402, 0.076542, 0.073402, 0.081712, 0.086953, 0.067594, 0.05306, 0.045352, 0.088832, 0.094817, 0.118441, 0.118441, 0.125101, 0.137348, 0.134866, 0.209395, 0.203355, 0.17593, 0.257454, 0.25031, 0.25406, 0.239899, 0.232838, 0.346032, 0.433034, 0.433034, 0.4292, 0.387226, 0.447574, 0.465241, 0.370445, 0.359901, 0.342579, 0.298791, 0.209395, 0.291804, 0.301917, 0.301917, 0.247041, 0.21291, 0.137348, 0.134866, 0.11371, 0.067594, 0.06312, 0.030611, 0.020876, 0.034068, 0.055536, 0.033407, 0.015694, 0.019401, 0.019401, 0.019401, 0.015694, 0.013821, 0.015344, 0.014586, 0.009096, 0.014783, 0.017447, 0.030003, 0.028107, 0.034068, 0.059222, 0.028695, 0.032017, 0.034884, 0.018415, 0.017797, 0.033407, 0.032017, 0.028107, 0.034884, 0.019401, 0.019109, 0.026338, 0.024393, 0.013821, 0.025316, 0.021816, 0.023534, 0.023534, 0.043307, 0.046336, 0.046336, 0.092881, 0.076542, 0.102787, 0.132295, 0.090864, 0.055536, 0.10481, 0.11371, 0.06312, 0.094817, 0.079919, 0.106997, 0.116183, 0.11371, 0.120615, 0.147574, 0.137348, 0.129801, 0.060549, 0.060549, 0.025316, 0.013821, 0.013821, 0.008723, 0.010672, 0.020876, 0.023087, 0.022306, 0.017797, 0.019109, 0.013613, 0.013265, 0.013265, 0.01227, 0.01227, 0.008525, 0.005623, 0.005623, 0.00558, 0.005734, 0.004577, 0.006567, 0.007877, 0.007645, 0.011669, 0.007877, 0.005318, 0.004611, 0.003212, 0.004208, 0.004921, 0.007555, 0.011903, 0.007422, 0.007422, 0.01078, 0.010509, 0.01204, 0.013016, 0.008276, 0.010672, 0.010509, 0.008525, 0.006619, 0.010221, 0.006795, 0.006567, 0.007259, 0.009096, 0.013016, 0.009187, 0.006988, 0.006245, 0.004689, 0.004646, 0.003405, 0.003757, 0.003963, 0.003727, 0.00292, 0.003177, 0.003671, 0.003212, 0.003821, 0.005503, 0.00558, 0.008895, 0.011106, 0.010221, 0.01227, 0.015694, 0.022667, 0.020165, 0.014075, 0.01227, 0.023963, 0.036378, 0.015078, 0.023534, 0.044297, 0.074921, 0.125101, 0.120615, 0.10481, 0.046336, 0.020876, 0.009977, 0.006078, 0.006988, 0.006374, 0.00558, 0.005734, 0.003997, 0.003512, 0.003109, 0.003478, 0.002705, 0.002529, 0.003053, 0.00231, 0.001533, 0.000958, 0.000558, 0.000283, 0.000412, 0.000614], '')</t>
  </si>
  <si>
    <t>[232, 233, 234, 235, 236, 237, 239, 240, 241, 243, 245, 246]</t>
  </si>
  <si>
    <t>UPI0001576F28 status=activ</t>
  </si>
  <si>
    <t>([0.15008, 0.219301, 0.122885, 0.15008, 0.18812, 0.100716, 0.05306, 0.034884, 0.024826, 0.024393, 0.020876, 0.017138, 0.01204, 0.007877, 0.005992, 0.005318, 0.00777, 0.006619, 0.009187, 0.010131, 0.007645, 0.005799, 0.005623, 0.007495, 0.006795, 0.00543, 0.008156, 0.010926, 0.010221, 0.010131, 0.01227, 0.019401, 0.032677, 0.048328, 0.043307, 0.081712, 0.066181, 0.041405, 0.060549, 0.038042, 0.059222, 0.078022, 0.111485, 0.059222, 0.059222, 0.076542, 0.118441, 0.058088, 0.076542, 0.118441, 0.102787, 0.10481, 0.049374, 0.03976, 0.041405, 0.038858, 0.038042, 0.032677, 0.026892, 0.026892, 0.046336, 0.025762, 0.021816, 0.022306, 0.03976, 0.040537, 0.024826, 0.026892, 0.051831, 0.038858, 0.047319, 0.098513, 0.098513, 0.102787, 0.132295, 0.142424, 0.25031, 0.243554, 0.247041, 0.346032, 0.342579, 0.339168, 0.366687, 0.30533, 0.247041, 0.161087, 0.182256, 0.247041, 0.264545, 0.257454, 0.291804, 0.295083, 0.298791, 0.31487, 0.377384, 0.278302, 0.170161, 0.085092, 0.085092, 0.139895, 0.139895, 0.139895, 0.129801, 0.182256, 0.275179, 0.278302, 0.387226, 0.321458, 0.324872, 0.30533, 0.30533, 0.26085, 0.257454, 0.264545, 0.161087, 0.122885, 0.203355, 0.206376, 0.243554, 0.142424, 0.147574, 0.127496, 0.134866, 0.139895, 0.086953, 0.102787, 0.088832, 0.076542, 0.078022, 0.044297, 0.024393, 0.015694, 0.021816, 0.022667, 0.013613, 0.023963, 0.044297, 0.040537, 0.042364, 0.042364, 0.05306, 0.035586, 0.041405, 0.038042, 0.023087, 0.048328, 0.023963, 0.048328, 0.05306, 0.042364, 0.071867, 0.120615, 0.182256, 0.094817, 0.090864, 0.164327, 0.15284, 0.144935, 0.092881, 0.144935, 0.21291, 0.232838, 0.236433, 0.26085, 0.25406, 0.335645, 0.30533, 0.359901, 0.387226, 0.335645, 0.339168, 0.264545, 0.284882, 0.257454, 0.380708, 0.387226, 0.284882, 0.298791, 0.318242, 0.401658, 0.4292, 0.436924, 0.384043, 0.444081, 0.450668, 0.374039, 0.374039, 0.370445, 0.31487, 0.268042, 0.191378, 0.281712, 0.374039, 0.328603, 0.349426, 0.239899, 0.139895, 0.21291, 0.132295, 0.116183, 0.118441, 0.106997, 0.051831, 0.109221, 0.120615, 0.120615, 0.18812, 0.182256, 0.116183, 0.15008, 0.179055, 0.216401, 0.142424, 0.111485, 0.064632, 0.071867, 0.073402, 0.167087, 0.094817, 0.164327, 0.173081, 0.106997, 0.058088, 0.139895, 0.155435, 0.147574, 0.096677, 0.096677, 0.055536, 0.10481, 0.122885, 0.059222, 0.094817, 0.081712, 0.116183, 0.247041, 0.243554, 0.370445, 0.332115, 0.447574, 0.447574, 0.349426, 0.408655, 0.51388, 0.483068, 0.483068, 0.494003, 0.541878, 0.56648, 0.694846, 0.632174, 0.657645, 0.798249, 0.680603, 0.798249, 0.642678, 0.604312, 0.458154, 0.436924, 0.444081, 0.387226, 0.387226, 0.377384, 0.418646, 0.318242, 0.281712, 0.25406, 0.257454, 0.167087, 0.144935, 0.15284, 0.185198, 0.179055, 0.144935, 0.243554, 0.161087, 0.170161, 0.085092, 0.170161, 0.106997, 0.127496, 0.127496, 0.116183, 0.196879, 0.15008, 0.155435, 0.11371, 0.127496, 0.118441, 0.155435, 0.170161, 0.17593, 0.100716, 0.058088, 0.042364, 0.048328, 0.048328, 0.048328, 0.059222, 0.06184, 0.05306, 0.042364, 0.032677, 0.020165, 0.016528, 0.013265, 0.017797, 0.018106, 0.009483, 0.00962, 0.007645, 0.007495, 0.007315, 0.007091, 0.00962, 0.014586, 0.008624, 0.01204, 0.019109, 0.032017, 0.028695, 0.055536, 0.055536, 0.094817, 0.15284, 0.15284, 0.232838, 0.179055, 0.298791, 0.408655, 0.377384, 0.458154, 0.465241, 0.458154, 0.613573, 0.5017, 0.5017, 0.505461, 0.414856, 0.418646, 0.384043, 0.288399, 0.298791, 0.31487, 0.332115, 0.236433, 0.196879, 0.196879, 0.196879, 0.102787, 0.125101, 0.086953, 0.10481, 0.055536, 0.031287, 0.018106, 0.031287, 0.033407, 0.060549, 0.11371, 0.090864, 0.120615, 0.203355, 0.194234, 0.122885, 0.060549, 0.106997, 0.173081, 0.203355, 0.194234, 0.247041, 0.225814, 0.328603, 0.239899, 0.243554, 0.366687, 0.454136, 0.356642, 0.359901, 0.268042, 0.257454, 0.308712, 0.194234, 0.196879, 0.206376, 0.247041, 0.31487, 0.328603, 0.318242, 0.298791, 0.40511, 0.436924, 0.346032, 0.236433, 0.332115, 0.390993, 0.36309, 0.278302, 0.380708, 0.380708, 0.486429, 0.486429, 0.384043, 0.5017, 0.394753, 0.380708, 0.422041, 0.366687, 0.356642, 0.349426, 0.342579, 0.275179, 0.247041, 0.356642, 0.461924, 0.458154, 0.497853, 0.398279, 0.390993, 0.284882, 0.179055, 0.167087, 0.173081, 0.257454, 0.257454, 0.349426, 0.366687, 0.288399, 0.288399, 0.216401, 0.232838, 0.225814, 0.291804, 0.232838, 0.200174, 0.200174, 0.170161, 0.170161, 0.25406, 0.25031, 0.26085, 0.366687, 0.366687, 0.366687, 0.366687, 0.356642, 0.356642, 0.342579, 0.387226, 0.444081, 0.414856, 0.366687, 0.374039, 0.387226, 0.380708, 0.380708, 0.380708, 0.384043, 0.301917, 0.301917, 0.390993, 0.51388, 0.468512, 0.380708, 0.370445, 0.281712, 0.25031, 0.222385, 0.236433, 0.232838, 0.232838, 0.30533, 0.25406, 0.25031, 0.232838, 0.328603, 0.342579, 0.356642, 0.380708, 0.468512, 0.380708, 0.349426, 0.31487, 0.352862, 0.408655, 0.414856, 0.521092, 0.461924, 0.418646, 0.40511, 0.349426, 0.288399, 0.324872, 0.422041, 0.324872, 0.328603, 0.243554, 0.203355, 0.200174, 0.132295, 0.079919, 0.139895, 0.161087, 0.170161, 0.137348, 0.090864, 0.081712, 0.076542, 0.132295, 0.194234, 0.200174, 0.196879, 0.18812, 0.17593, 0.116183, 0.191378, 0.203355, 0.203355, 0.15008, 0.147574, 0.229226, 0.243554, 0.173081, 0.206376, 0.209395, 0.179055, 0.194234, 0.232838, 0.200174, 0.161087, 0.15284, 0.147574, 0.21291, 0.31487, 0.232838, 0.308712, 0.222385, 0.139895, 0.134866, 0.222385, 0.222385, 0.18812, 0.173081, 0.271506, 0.203355, 0.18812, 0.268042, 0.356642, 0.31487, 0.26085, 0.291804, 0.30533, 0.30533, 0.328603, 0.298791, 0.301917, 0.291804, 0.366687, 0.450668, 0.461924, 0.384043, 0.291804, 0.239899, 0.229226, 0.200174, 0.15284, 0.15284, 0.096677, 0.094817, 0.098513, 0.161087, 0.194234, 0.116183, 0.118441, 0.102787, 0.071867, 0.118441, 0.074921, 0.079919, 0.05306, 0.056825, 0.086953, 0.144935, 0.232838, 0.321458, 0.284882, 0.366687, 0.377384, 0.436924, 0.349426, 0.349426, 0.239899, 0.200174, 0.196879, 0.132295, 0.142424, 0.222385, 0.219301, 0.311707, 0.301917, 0.30533, 0.374039, 0.335645, 0.339168, 0.335645, 0.25031, 0.288399, 0.301917, 0.26085, 0.264545, 0.243554, 0.275179, 0.298791, 0.225814, 0.328603, 0.42561, 0.422041, 0.42561, 0.422041, 0.418646, 0.339168, 0.321458, 0.321458, 0.346032, 0.30533, 0.301917, 0.36309, 0.278302, 0.268042, 0.200174, 0.118441, 0.139895, 0.071867, 0.122885, 0.179055, 0.142424, 0.132295, 0.127496, 0.116183, 0.073402, 0.069024, 0.111485, 0.182256, 0.122885, 0.127496, 0.092881, 0.081712, 0.081712, 0.125101, 0.137348, 0.222385, 0.247041, 0.318242, 0.401658, 0.387226, 0.311707, 0.346032, 0.264545, 0.271506, 0.200174, 0.264545, 0.232838, 0.268042, 0.229226, 0.30533, 0.318242, 0.422041, 0.401658, 0.468512, 0.494003, 0.444081, 0.447574, 0.553315, 0.553315, 0.465241, 0.387226, 0.483068, 0.490133, 0.51388, 0.42561, 0.447574, 0.377384, 0.332115, 0.311707, 0.278302, 0.284882, 0.264545, 0.243554, 0.291804, 0.196879, 0.17593, 0.196879, 0.129801, 0.081712, 0.083462, 0.129801, 0.200174, 0.127496, 0.134866, 0.182256, 0.164327, 0.219301, 0.264545, 0.339168, 0.25406, 0.229226, 0.229226, 0.268042, 0.281712, 0.275179, 0.332115, 0.308712, 0.318242, 0.398279, 0.468512, 0.433034, 0.335645, 0.339168, 0.339168, 0.239899, 0.167087, 0.268042, 0.281712, 0.321458, 0.359901, 0.433034, 0.538167, 0.447574, 0.414856, 0.374039, 0.359901, 0.36309, 0.31487, 0.232838, 0.164327, 0.158265, 0.194234, 0.308712, 0.31487, 0.324872, 0.408655, 0.398279, 0.390993, 0.370445, 0.268042, 0.229226, 0.271506, 0.257454, 0.346032, 0.26085, 0.284882, 0.219301, 0.229226, 0.203355, 0.291804, 0.278302, 0.278302, 0.271506, 0.229226, 0.182256, 0.25406, 0.275179, 0.335645, 0.25406, 0.182256, 0.278302, 0.196879, 0.102787, 0.116183, 0.116183, 0.185198, 0.122885, 0.147574, 0.155435, 0.275179, 0.229226, 0.25031, 0.257454, 0.288399, 0.243554, 0.281712, 0.271506, 0.247041, 0.284882, 0.394753, 0.472492, 0.476583, 0.534167, 0.680603, 0.534167, 0.529623, 0.486429, 0.58069, 0.622677, 0.494003, 0.384043, 0.387226, 0.374039, 0.264545, 0.196879, 0.281712, 0.281712, 0.216401, 0.25031, 0.25406, 0.25031, 0.18812, 0.185198, 0.209395, 0.125101, 0.125101, 0.127496, 0.170161, 0.102787, 0.118441, 0.15284, 0.222385, 0.271506, 0.243554, 0.31487, 0.31487, 0.216401, 0.185198, 0.257454, 0.229226, 0.182256, 0.173081, 0.232838, 0.147574, 0.144935, 0.21291, 0.264545, 0.158265, 0.118441, 0.161087, 0.088832, 0.118441, 0.0704, 0.035586, 0.086953, 0.10481, 0.120615, 0.191378, 0.144935, 0.092881, 0.102787, 0.129801, 0.073402, 0.086953, 0.147574, 0.096677, 0.054297, 0.066181, 0.144935, 0.164327, 0.21291, 0.264545, 0.257454, 0.339168, 0.335645, 0.324872, 0.318242, 0.239899, 0.147574, 0.222385, 0.311707, 0.194234, 0.203355, 0.26085, 0.161087, 0.106997, 0.161087, 0.247041, 0.173081, 0.094817, 0.079919, 0.055536, 0.054297, 0.038042, 0.028107, 0.044297, 0.024826, 0.018106, 0.026338, 0.049374], '')</t>
  </si>
  <si>
    <t>[243, 247, 248, 249, 250, 251, 252, 253, 254, 255, 256, 334, 335, 336, 337, 403, 461, 486, 672, 673, 678, 726, 787, 788, 789, 790, 792, 793]</t>
  </si>
  <si>
    <t>UPI0001576F2C status=activ</t>
  </si>
  <si>
    <t>([0.295083, 0.339168, 0.332115, 0.366687, 0.398279, 0.422041, 0.36309, 0.418646, 0.440853, 0.352862, 0.374039, 0.433034, 0.433034, 0.418646, 0.51388, 0.529623, 0.529623, 0.454136, 0.545602, 0.472492, 0.374039, 0.308712, 0.243554, 0.268042, 0.264545, 0.264545, 0.264545, 0.328603, 0.30533, 0.222385, 0.324872, 0.298791, 0.17593, 0.17593, 0.173081, 0.118441, 0.120615, 0.076542, 0.098513, 0.059222, 0.090864, 0.164327, 0.225814, 0.291804, 0.21291, 0.229226, 0.229226, 0.203355, 0.122885, 0.127496, 0.134866, 0.134866, 0.155435, 0.170161, 0.170161, 0.185198, 0.247041, 0.30533, 0.384043, 0.342579, 0.422041, 0.422041, 0.346032, 0.247041, 0.247041, 0.332115, 0.332115, 0.332115, 0.387226, 0.418646, 0.346032, 0.418646, 0.414856, 0.332115, 0.390993, 0.324872, 0.311707, 0.311707, 0.318242, 0.318242, 0.359901, 0.295083, 0.291804, 0.356642, 0.4292, 0.4292, 0.342579, 0.25031, 0.17593, 0.098513, 0.144935, 0.200174, 0.200174, 0.206376, 0.288399, 0.311707, 0.377384, 0.349426, 0.349426, 0.268042, 0.271506, 0.295083, 0.36309, 0.281712, 0.295083, 0.298791, 0.271506, 0.332115, 0.40511, 0.483068, 0.59014, 0.56648, 0.545602, 0.51388, 0.472492], '')</t>
  </si>
  <si>
    <t>[14, 15, 16, 18, 110, 111, 112, 113]</t>
  </si>
  <si>
    <t>UPI0001576F2E status=activ</t>
  </si>
  <si>
    <t>([0.541878, 0.59508, 0.680603, 0.529623, 0.450668, 0.356642, 0.384043, 0.394753, 0.370445, 0.390993, 0.40511, 0.440853, 0.349426, 0.359901, 0.268042, 0.264545, 0.257454, 0.194234, 0.120615, 0.134866, 0.076542, 0.060549, 0.055536, 0.044297, 0.076542, 0.122885, 0.203355, 0.17593, 0.200174, 0.236433, 0.155435, 0.088832, 0.098513, 0.096677, 0.098513, 0.182256, 0.118441, 0.071867, 0.076542, 0.132295, 0.132295, 0.158265, 0.25406, 0.264545, 0.17593, 0.179055, 0.116183, 0.071867, 0.094817, 0.048328, 0.054297, 0.090864, 0.098513, 0.086953, 0.144935, 0.137348, 0.122885, 0.200174, 0.295083, 0.291804, 0.200174, 0.134866, 0.15008, 0.092881, 0.083462, 0.144935, 0.094817, 0.144935, 0.21291, 0.191378, 0.291804, 0.243554, 0.219301, 0.318242, 0.239899, 0.164327, 0.167087, 0.170161, 0.120615, 0.122885, 0.125101, 0.125101, 0.139895, 0.15284, 0.229226, 0.236433, 0.243554, 0.222385, 0.243554, 0.247041, 0.170161, 0.173081, 0.21291, 0.239899, 0.243554, 0.236433, 0.236433, 0.15284, 0.137348, 0.196879, 0.11371, 0.144935, 0.219301, 0.225814, 0.219301, 0.164327, 0.116183, 0.11371, 0.182256, 0.170161, 0.155435, 0.155435, 0.139895, 0.074921, 0.074921, 0.066181, 0.076542, 0.076542, 0.139895, 0.120615, 0.088832, 0.161087, 0.200174, 0.200174, 0.25406, 0.257454, 0.332115, 0.332115, 0.243554, 0.17593, 0.100716, 0.094817, 0.134866, 0.144935, 0.144935, 0.137348, 0.15284, 0.185198, 0.170161, 0.161087, 0.122885, 0.142424, 0.142424, 0.134866, 0.079919, 0.054297, 0.06312, 0.030003, 0.026892, 0.049374, 0.074921, 0.132295, 0.098513, 0.069024, 0.060549, 0.096677, 0.067594, 0.067594, 0.046336, 0.090864, 0.092881, 0.144935, 0.15284, 0.083462, 0.098513, 0.111485, 0.167087, 0.085092, 0.164327, 0.271506, 0.26085, 0.158265, 0.129801, 0.158265, 0.216401, 0.200174, 0.185198, 0.236433, 0.18812, 0.284882, 0.243554, 0.194234], '')</t>
  </si>
  <si>
    <t>UPI0001576F2F status=activ</t>
  </si>
  <si>
    <t>([0.18812, 0.236433, 0.281712, 0.318242, 0.394753, 0.284882, 0.206376, 0.25406, 0.209395, 0.17593, 0.144935, 0.182256, 0.247041, 0.236433, 0.324872, 0.335645, 0.390993, 0.422041, 0.433034, 0.418646, 0.422041, 0.352862, 0.264545, 0.271506, 0.275179, 0.179055, 0.275179, 0.264545, 0.158265, 0.225814, 0.321458, 0.301917, 0.264545, 0.278302, 0.278302, 0.247041, 0.239899, 0.275179, 0.278302, 0.271506, 0.275179, 0.191378, 0.291804, 0.291804, 0.284882, 0.284882, 0.264545, 0.236433, 0.352862, 0.366687, 0.288399, 0.25406, 0.349426, 0.377384, 0.332115, 0.342579, 0.30533, 0.298791, 0.295083, 0.291804, 0.219301, 0.191378, 0.247041, 0.170161, 0.173081, 0.173081, 0.147574, 0.194234, 0.232838, 0.219301, 0.278302, 0.31487, 0.295083, 0.257454, 0.229226, 0.232838, 0.191378, 0.243554, 0.209395, 0.167087, 0.125101, 0.173081], '')</t>
  </si>
  <si>
    <t>UPI0001576F30 status=activ</t>
  </si>
  <si>
    <t>([0.31487, 0.370445, 0.278302, 0.308712, 0.359901, 0.271506, 0.301917, 0.328603, 0.349426, 0.370445, 0.387226, 0.335645, 0.444081, 0.447574, 0.436924, 0.541878, 0.433034, 0.418646, 0.4292, 0.521092, 0.440853, 0.447574, 0.447574, 0.458154, 0.461924, 0.418646, 0.486429, 0.40511, 0.328603, 0.339168, 0.311707, 0.318242, 0.328603, 0.295083, 0.203355, 0.232838, 0.158265, 0.179055, 0.182256, 0.182256, 0.100716, 0.090864, 0.088832, 0.083462, 0.083462, 0.081712, 0.102787, 0.120615, 0.155435, 0.161087, 0.15284, 0.18812, 0.194234, 0.191378, 0.229226, 0.30533, 0.271506, 0.257454, 0.332115, 0.36309, 0.356642, 0.468512, 0.59014, 0.465241, 0.398279, 0.461924, 0.370445, 0.295083, 0.291804, 0.335645, 0.414856, 0.335645, 0.257454, 0.216401, 0.257454, 0.21291, 0.21291, 0.222385, 0.311707, 0.318242, 0.291804, 0.298791, 0.209395, 0.206376, 0.229226, 0.268042, 0.239899, 0.335645, 0.440853, 0.476583, 0.4292, 0.349426, 0.36309, 0.349426, 0.349426, 0.349426, 0.377384, 0.298791, 0.295083, 0.281712, 0.236433, 0.229226, 0.222385, 0.311707, 0.311707, 0.394753, 0.352862, 0.384043, 0.374039, 0.257454, 0.219301, 0.243554, 0.200174, 0.185198, 0.264545, 0.308712, 0.335645, 0.346032, 0.422041, 0.41194, 0.41194, 0.370445, 0.288399, 0.219301, 0.15008, 0.144935, 0.120615, 0.185198, 0.127496, 0.076542, 0.127496, 0.15284, 0.132295, 0.200174, 0.18812, 0.185198, 0.17593, 0.116183, 0.118441, 0.125101, 0.078022, 0.066181, 0.111485, 0.179055, 0.182256, 0.247041, 0.182256, 0.219301, 0.120615, 0.096677, 0.191378, 0.18812, 0.170161, 0.137348, 0.158265, 0.257454, 0.257454, 0.284882, 0.298791, 0.295083, 0.194234, 0.206376, 0.25031, 0.203355, 0.167087, 0.155435, 0.15284, 0.229226, 0.191378, 0.291804, 0.318242, 0.281712, 0.17593, 0.100716, 0.155435, 0.109221, 0.064632, 0.03976, 0.020876, 0.034068, 0.032677, 0.049374, 0.076542, 0.071867, 0.051831, 0.069024, 0.074921, 0.079919, 0.079919, 0.079919, 0.064632, 0.085092, 0.092881, 0.182256, 0.179055, 0.167087, 0.239899, 0.247041, 0.335645, 0.374039, 0.332115, 0.232838, 0.278302, 0.31487, 0.239899, 0.339168, 0.332115, 0.318242, 0.200174, 0.129801, 0.10481, 0.137348, 0.142424, 0.111485, 0.10481, 0.17593, 0.18812, 0.18812, 0.222385, 0.185198, 0.225814, 0.264545, 0.324872, 0.30533, 0.239899, 0.200174, 0.196879, 0.209395, 0.26085, 0.288399, 0.394753, 0.380708, 0.377384, 0.408655, 0.374039, 0.301917, 0.222385, 0.216401, 0.203355, 0.170161, 0.206376, 0.191378, 0.194234, 0.194234, 0.203355, 0.229226, 0.339168, 0.295083, 0.247041, 0.200174, 0.284882, 0.161087, 0.239899, 0.247041, 0.161087, 0.229226, 0.295083, 0.374039, 0.40511, 0.318242, 0.387226, 0.271506, 0.194234, 0.185198, 0.155435, 0.15284, 0.170161, 0.167087, 0.200174, 0.247041, 0.298791, 0.21291, 0.324872, 0.359901, 0.243554, 0.346032, 0.377384, 0.387226, 0.394753, 0.295083, 0.356642, 0.36309, 0.476583, 0.468512, 0.390993, 0.458154, 0.422041, 0.40511, 0.414856, 0.346032, 0.25031, 0.284882, 0.288399, 0.18812, 0.167087, 0.275179, 0.182256, 0.164327, 0.158265, 0.15284, 0.15284, 0.182256, 0.185198, 0.158265, 0.247041, 0.298791, 0.311707, 0.346032, 0.271506, 0.232838, 0.301917, 0.377384, 0.295083, 0.370445, 0.458154, 0.440853, 0.440853, 0.534167, 0.41194, 0.414856, 0.339168, 0.408655, 0.408655, 0.30533, 0.26085, 0.26085, 0.301917, 0.21291, 0.222385, 0.311707, 0.30533, 0.30533, 0.318242, 0.359901, 0.359901, 0.356642, 0.321458, 0.288399, 0.298791, 0.321458, 0.281712, 0.356642, 0.356642, 0.278302, 0.408655, 0.483068, 0.433034, 0.418646, 0.51388, 0.422041, 0.444081, 0.483068, 0.494003, 0.418646, 0.458154, 0.433034, 0.454136, 0.450668, 0.486429, 0.486429, 0.575842, 0.545602, 0.472492, 0.40511, 0.490133, 0.418646, 0.433034, 0.444081, 0.366687, 0.271506, 0.36309, 0.335645, 0.295083, 0.288399, 0.275179, 0.278302, 0.318242, 0.311707, 0.321458, 0.318242, 0.349426, 0.356642, 0.339168, 0.328603, 0.394753, 0.380708, 0.42561, 0.42561, 0.458154, 0.553315, 0.675549, 0.557691, 0.521092, 0.534167, 0.529623, 0.553315, 0.545602, 0.486429, 0.494003, 0.465241, 0.476583, 0.444081, 0.374039, 0.465241, 0.570702, 0.486429, 0.422041, 0.422041, 0.433034, 0.335645, 0.328603, 0.318242, 0.352862, 0.398279, 0.436924, 0.398279, 0.40511, 0.414856, 0.461924, 0.398279, 0.468512, 0.458154, 0.465241, 0.525368, 0.509769, 0.450668, 0.480142, 0.56648, 0.509769, 0.444081, 0.56648, 0.557691, 0.5017, 0.562014, 0.538167, 0.476583, 0.476583, 0.562014, 0.59508, 0.575842, 0.521092, 0.549308, 0.534167, 0.541878, 0.534167, 0.521092, 0.557691, 0.608892, 0.570702, 0.632174, 0.703578, 0.648219, 0.63748, 0.728858], '')</t>
  </si>
  <si>
    <t>[15, 19, 62, 317, 348, 360, 361, 389, 390, 391, 392, 393, 394, 395, 396, 404, 423, 424, 427, 428, 430, 431, 432, 433, 434, 437, 438, 439, 440, 441, 442, 443, 444, 445, 446, 447, 448, 449, 450, 451, 452, 453]</t>
  </si>
  <si>
    <t>UPI0001576F31 status=activ</t>
  </si>
  <si>
    <t>([0.001408, 0.001061, 0.001602, 0.001499, 0.002117, 0.001692, 0.001872, 0.001602, 0.001383, 0.001202, 0.001687, 0.002057, 0.001305, 0.001211, 0.001967, 0.002366, 0.003512, 0.004835, 0.005623, 0.005623, 0.007645, 0.009294, 0.01204, 0.010131, 0.009096, 0.006421, 0.009294, 0.009187, 0.016528, 0.016021, 0.023963, 0.011342, 0.007259, 0.008409, 0.012727, 0.009728, 0.006039, 0.004921, 0.003555, 0.00389, 0.004689, 0.004646, 0.003177, 0.002435, 0.003079, 0.004358, 0.005932, 0.006533, 0.007422, 0.007031, 0.011342, 0.015694, 0.015344, 0.030003, 0.023087, 0.013016, 0.018106, 0.024826, 0.032677, 0.067594, 0.027463, 0.022306, 0.020876, 0.023087, 0.03976, 0.016257, 0.011903, 0.013016, 0.008156, 0.006795, 0.007091, 0.004835, 0.003607, 0.004431, 0.004431, 0.006421, 0.009865, 0.00962, 0.014075, 0.008624, 0.006078, 0.006078, 0.005683, 0.006374, 0.006142, 0.005623, 0.005683, 0.006039, 0.003821, 0.004358, 0.003727, 0.002503, 0.003757, 0.003478, 0.003478, 0.002336, 0.001906, 0.001855, 0.001172, 0.000833, 0.00146, 0.002276, 0.003405, 0.003405, 0.002155, 0.003246, 0.004135, 0.004161, 0.005086, 0.008276, 0.010131, 0.0198, 0.040537, 0.025316, 0.025316, 0.020165, 0.046336, 0.028695, 0.026338, 0.030611, 0.050641, 0.020876, 0.00962, 0.008723, 0.008624, 0.011106, 0.011106, 0.007495, 0.007422, 0.004775, 0.004135, 0.003512, 0.002336, 0.00155, 0.001649, 0.001649, 0.002327, 0.001597, 0.002078, 0.001391, 0.001383, 0.001434, 0.001417, 0.002349, 0.001623, 0.002435, 0.00292, 0.00283, 0.003997, 0.00407, 0.004976, 0.003727, 0.004161, 0.005683, 0.009015, 0.008276, 0.014783, 0.016257, 0.016021, 0.014315, 0.026892, 0.026338, 0.028107, 0.06312, 0.060549, 0.081712, 0.031287, 0.026892, 0.013613, 0.014075, 0.027463, 0.021381, 0.05306, 0.031287, 0.0198, 0.009977, 0.008409, 0.007877, 0.004976, 0.007315, 0.006245, 0.005318, 0.007555, 0.006988, 0.004835, 0.003177, 0.002662, 0.003461, 0.003461, 0.005086, 0.00359, 0.00231, 0.00292, 0.00283, 0.003963, 0.005378, 0.005378, 0.008002, 0.00777, 0.010221, 0.007315, 0.007495, 0.009096, 0.006245, 0.004431, 0.00558, 0.005872, 0.005378, 0.005011, 0.003701, 0.00246, 0.002623, 0.002881, 0.002057, 0.001374, 0.001271, 0.001155, 0.001142, 0.00103, 0.001112, 0.001305, 0.001103, 0.001602, 0.001649, 0.00246, 0.003512, 0.003109, 0.003461, 0.003671, 0.003079, 0.004247, 0.004611, 0.005249, 0.007555, 0.009728, 0.018106, 0.010509, 0.007259, 0.011669, 0.007877, 0.006482, 0.004646, 0.004431, 0.004431, 0.004388, 0.004388, 0.003431, 0.003212, 0.004208, 0.006194, 0.006194, 0.004835, 0.006194, 0.006039, 0.004976, 0.004736, 0.003864, 0.004646, 0.005872, 0.004414, 0.005734, 0.005249, 0.007315], '')</t>
  </si>
  <si>
    <t>UPI0001576F33 status=activ</t>
  </si>
  <si>
    <t>([0.947281, 0.950334, 0.934618, 0.957673, 0.960642, 0.962114, 0.91684, 0.856457, 0.865454, 0.876521, 0.885302, 0.901269, 0.910643, 0.91684, 0.88723, 0.88723, 0.868118, 0.827927, 0.83125, 0.83125, 0.83125, 0.76285, 0.754692, 0.750527, 0.724957, 0.720929, 0.622677, 0.733139, 0.846163, 0.823549, 0.823549, 0.827927, 0.798249, 0.685117, 0.63748, 0.733139, 0.622677, 0.661982, 0.712013, 0.703578, 0.56648, 0.529623, 0.622677, 0.59014, 0.626927, 0.59014, 0.562014, 0.666105, 0.63748, 0.608892, 0.545602, 0.509769, 0.422041, 0.422041, 0.483068, 0.486429, 0.454136, 0.545602, 0.549308, 0.59508, 0.59917, 0.59508, 0.604312, 0.570702, 0.58069, 0.58069, 0.618285, 0.648219, 0.642678, 0.545602, 0.545602, 0.613573, 0.608892, 0.720929, 0.720929, 0.622677, 0.608892, 0.541878, 0.541878, 0.51388, 0.401658, 0.324872, 0.408655, 0.433034, 0.374039, 0.31487, 0.339168, 0.26085, 0.179055, 0.17593, 0.257454, 0.17593, 0.196879, 0.209395, 0.179055, 0.129801, 0.219301, 0.179055, 0.222385, 0.222385, 0.222385, 0.291804, 0.36309, 0.384043, 0.384043, 0.380708, 0.42561, 0.42561, 0.461924, 0.480142, 0.476583, 0.472492, 0.454136, 0.454136, 0.384043, 0.414856, 0.408655, 0.387226, 0.454136, 0.447574, 0.356642, 0.374039, 0.332115, 0.25406, 0.216401, 0.196879, 0.170161, 0.191378, 0.11371, 0.139895, 0.139895, 0.074921, 0.06312, 0.116183, 0.111485, 0.179055, 0.120615, 0.209395, 0.144935, 0.15008, 0.203355, 0.291804, 0.216401, 0.291804, 0.366687, 0.342579, 0.257454, 0.332115, 0.298791, 0.298791, 0.298791, 0.366687, 0.472492, 0.51388, 0.4292, 0.390993, 0.346032, 0.414856, 0.394753, 0.40511, 0.31487, 0.25406, 0.173081, 0.200174, 0.194234, 0.185198, 0.206376, 0.203355, 0.236433, 0.18812, 0.268042, 0.247041, 0.247041, 0.239899, 0.139895, 0.196879, 0.191378, 0.185198, 0.155435, 0.094817, 0.147574, 0.15284, 0.15008, 0.206376, 0.206376, 0.196879, 0.17593, 0.15008, 0.216401, 0.17593, 0.25031, 0.196879, 0.164327, 0.127496, 0.083462, 0.173081], '')</t>
  </si>
  <si>
    <t>[0, 1, 2, 3, 4, 5, 6, 7, 8, 9, 10, 11, 12, 13, 14, 15, 16, 17, 18, 19, 20, 21, 22, 23, 24, 25, 26, 27, 28, 29, 30, 31, 32, 33, 34, 35, 36, 37, 38, 39, 40, 41, 42, 43, 44, 45, 46, 47, 48, 49, 50, 51, 57, 58, 59, 60, 61, 62, 63, 64, 65, 66, 67, 68, 69, 70, 71, 72, 73, 74, 75, 76, 77, 78, 79, 153]</t>
  </si>
  <si>
    <t>(51</t>
  </si>
  <si>
    <t>UPI0001576F34 status=activ</t>
  </si>
  <si>
    <t>([0.028107, 0.043307, 0.067594, 0.127496, 0.161087, 0.196879, 0.271506, 0.30533, 0.295083, 0.229226, 0.26085, 0.308712, 0.311707, 0.321458, 0.278302, 0.298791, 0.206376, 0.284882, 0.281712, 0.196879, 0.21291, 0.278302, 0.278302, 0.271506, 0.15008, 0.167087, 0.11371, 0.05306, 0.033407, 0.045352, 0.079919, 0.079919, 0.042364, 0.034068, 0.031287, 0.045352, 0.044297, 0.081712, 0.046336, 0.085092, 0.15008, 0.155435, 0.15284, 0.158265, 0.158265, 0.25031, 0.155435, 0.18812, 0.284882, 0.26085, 0.239899, 0.239899, 0.239899, 0.301917, 0.342579, 0.247041, 0.203355, 0.219301, 0.15284, 0.167087, 0.164327, 0.15284, 0.225814, 0.222385, 0.229226, 0.196879, 0.120615, 0.18812, 0.185198, 0.144935, 0.225814, 0.236433, 0.15008, 0.122885, 0.144935, 0.079919, 0.142424, 0.100716, 0.158265, 0.158265, 0.142424, 0.142424, 0.085092, 0.085092, 0.086953, 0.079919, 0.106997, 0.106997, 0.106997, 0.067594, 0.047319, 0.049374, 0.051831, 0.05306, 0.0704, 0.085092, 0.155435, 0.155435, 0.209395, 0.127496, 0.18812, 0.284882, 0.200174, 0.26085, 0.264545, 0.194234, 0.125101, 0.132295, 0.203355, 0.209395, 0.225814, 0.216401, 0.182256, 0.18812, 0.271506, 0.25406, 0.129801, 0.071867, 0.037156, 0.05306, 0.074921, 0.074921, 0.044297, 0.048328, 0.06312, 0.060549, 0.102787, 0.106997, 0.098513, 0.098513, 0.096677, 0.094817, 0.158265, 0.194234, 0.147574, 0.088832, 0.096677, 0.194234, 0.209395, 0.229226, 0.134866, 0.164327, 0.18812, 0.257454, 0.324872, 0.247041, 0.203355, 0.194234, 0.236433, 0.144935, 0.164327, 0.088832, 0.167087, 0.116183, 0.066181, 0.044297, 0.086953, 0.092881, 0.051831, 0.03976, 0.050641, 0.043307, 0.042364, 0.036378, 0.037156, 0.037156, 0.064632, 0.078022, 0.043307, 0.031287, 0.031287, 0.026892, 0.056825, 0.060549, 0.094817, 0.15284, 0.232838, 0.225814, 0.179055, 0.161087, 0.264545, 0.206376, 0.311707, 0.281712, 0.268042, 0.268042, 0.301917, 0.200174, 0.127496, 0.203355, 0.321458, 0.41194, 0.324872, 0.332115, 0.268042, 0.179055, 0.182256, 0.116183, 0.073402, 0.106997, 0.142424, 0.073402, 0.144935, 0.147574, 0.17593, 0.109221, 0.10481, 0.0704, 0.122885, 0.219301, 0.139895, 0.078022, 0.046336, 0.086953, 0.079919, 0.10481, 0.164327, 0.164327, 0.164327, 0.229226, 0.129801, 0.158265, 0.158265, 0.134866, 0.132295, 0.132295, 0.132295, 0.132295, 0.167087, 0.100716, 0.096677, 0.094817, 0.134866, 0.139895, 0.139895, 0.137348, 0.139895, 0.083462, 0.067594, 0.066181, 0.078022, 0.076542, 0.083462, 0.167087, 0.170161, 0.191378, 0.200174, 0.219301, 0.144935, 0.081712, 0.139895, 0.125101, 0.129801, 0.139895, 0.134866, 0.122885, 0.074921, 0.073402, 0.074921, 0.054297, 0.090864, 0.092881, 0.15284, 0.147574, 0.085092, 0.081712, 0.041405, 0.0198, 0.031287, 0.055536, 0.056825, 0.055536, 0.055536, 0.094817, 0.050641, 0.090864, 0.043307, 0.074921, 0.069024, 0.116183, 0.116183, 0.059222, 0.038042, 0.029376, 0.020876, 0.028695, 0.021816, 0.031287, 0.06312, 0.03976, 0.025316, 0.042364], '')</t>
  </si>
  <si>
    <t>UPI0001576F36 status=activ</t>
  </si>
  <si>
    <t>([0.155435, 0.116183, 0.079919, 0.055536, 0.054297, 0.03976, 0.055536, 0.058088, 0.073402, 0.055536, 0.069024, 0.092881, 0.055536, 0.10481, 0.111485, 0.076542, 0.085092, 0.047319, 0.06184, 0.090864, 0.116183, 0.083462, 0.127496, 0.18812, 0.257454, 0.308712, 0.291804, 0.219301, 0.219301, 0.25406, 0.346032, 0.356642, 0.295083, 0.339168, 0.31487, 0.219301, 0.291804, 0.288399, 0.377384, 0.324872, 0.298791, 0.291804, 0.384043, 0.377384, 0.311707, 0.284882, 0.185198, 0.247041, 0.243554, 0.275179, 0.239899, 0.26085, 0.209395, 0.229226, 0.264545, 0.278302, 0.394753, 0.284882, 0.342579, 0.346032, 0.401658, 0.401658, 0.30533, 0.203355, 0.125101, 0.127496, 0.083462, 0.147574, 0.17593, 0.264545, 0.298791, 0.295083, 0.264545, 0.308712, 0.346032, 0.281712, 0.271506, 0.247041, 0.352862, 0.356642, 0.281712, 0.268042, 0.194234, 0.284882, 0.278302, 0.380708, 0.440853, 0.545602, 0.534167, 0.461924, 0.366687, 0.335645, 0.349426, 0.26085, 0.271506, 0.288399, 0.346032, 0.377384, 0.342579, 0.26085, 0.26085, 0.335645, 0.339168, 0.398279, 0.377384, 0.480142, 0.444081, 0.42561, 0.408655, 0.384043, 0.454136, 0.575842, 0.545602], '')</t>
  </si>
  <si>
    <t>[87, 88, 111, 112]</t>
  </si>
  <si>
    <t>UPI0001576F37 status=activ</t>
  </si>
  <si>
    <t>([0.15284, 0.158265, 0.102787, 0.173081, 0.225814, 0.257454, 0.301917, 0.239899, 0.185198, 0.222385, 0.247041, 0.209395, 0.18812, 0.144935, 0.139895, 0.229226, 0.232838, 0.271506, 0.268042, 0.264545, 0.301917, 0.387226, 0.387226, 0.380708, 0.26085, 0.219301, 0.225814, 0.21291, 0.21291, 0.21291, 0.179055, 0.120615, 0.170161, 0.173081, 0.26085, 0.164327, 0.164327, 0.106997, 0.109221, 0.102787, 0.161087, 0.15008, 0.088832, 0.10481, 0.102787, 0.111485, 0.132295, 0.125101, 0.15008, 0.158265, 0.225814, 0.17593, 0.264545, 0.278302, 0.278302, 0.200174, 0.30533, 0.30533, 0.384043, 0.422041, 0.42561, 0.342579, 0.356642, 0.346032, 0.271506, 0.356642, 0.465241, 0.380708, 0.298791, 0.239899, 0.31487, 0.349426, 0.4292, 0.4292, 0.335645, 0.321458, 0.384043, 0.384043, 0.366687, 0.339168, 0.339168, 0.339168, 0.41194, 0.370445, 0.433034, 0.51388, 0.5017, 0.447574, 0.529623, 0.653063, 0.685117, 0.657645, 0.570702, 0.553315, 0.509769, 0.675549], '')</t>
  </si>
  <si>
    <t>[85, 86, 88, 89, 90, 91, 92, 93, 94, 95]</t>
  </si>
  <si>
    <t>UPI0001576F39 status=activ</t>
  </si>
  <si>
    <t>([0.703578, 0.63748, 0.666105, 0.505461, 0.480142, 0.387226, 0.42561, 0.440853, 0.458154, 0.436924, 0.454136, 0.497853, 0.509769, 0.414856, 0.308712, 0.225814, 0.268042, 0.264545, 0.278302, 0.158265, 0.170161, 0.144935, 0.167087, 0.10481, 0.142424, 0.109221, 0.17593, 0.158265, 0.094817, 0.100716, 0.085092, 0.083462, 0.081712, 0.046336, 0.083462, 0.134866, 0.203355, 0.194234, 0.167087, 0.170161, 0.179055, 0.167087, 0.196879, 0.196879, 0.191378, 0.167087, 0.167087, 0.10481, 0.109221, 0.182256, 0.170161, 0.229226, 0.203355, 0.125101, 0.127496, 0.067594, 0.078022, 0.067594, 0.073402, 0.045352, 0.041405, 0.083462, 0.067594, 0.056825, 0.040537, 0.060549, 0.085092, 0.134866, 0.206376, 0.132295, 0.094817, 0.06184, 0.059222, 0.083462, 0.15008, 0.219301, 0.321458, 0.324872, 0.356642, 0.264545, 0.295083, 0.216401, 0.203355, 0.25406, 0.281712, 0.346032, 0.295083, 0.298791, 0.298791, 0.21291, 0.21291, 0.268042, 0.339168, 0.257454, 0.243554, 0.247041, 0.25031, 0.247041, 0.164327, 0.164327, 0.179055, 0.194234, 0.239899, 0.15284, 0.142424, 0.086953, 0.048328, 0.043307, 0.043307, 0.046336, 0.06312, 0.058088, 0.037156, 0.036378, 0.041405, 0.038042, 0.022667, 0.021381, 0.015694, 0.021381, 0.021381, 0.029376, 0.043307, 0.05306, 0.092881, 0.096677, 0.15008, 0.225814, 0.321458, 0.324872, 0.308712, 0.26085, 0.36309, 0.433034, 0.440853, 0.51388, 0.414856, 0.472492, 0.390993, 0.450668, 0.483068, 0.450668, 0.458154, 0.370445, 0.324872, 0.318242, 0.31487, 0.288399, 0.284882, 0.284882, 0.264545, 0.239899, 0.30533, 0.278302, 0.25031, 0.209395, 0.167087, 0.271506, 0.281712, 0.394753], '')</t>
  </si>
  <si>
    <t>[0, 1, 2, 3, 12, 135]</t>
  </si>
  <si>
    <t>UPI0001576F3F status=activ</t>
  </si>
  <si>
    <t>([0.00777, 0.011903, 0.021381, 0.014586, 0.009187, 0.005932, 0.007091, 0.005683, 0.006795, 0.009015, 0.00777, 0.009977, 0.006482, 0.006374, 0.004358, 0.004358, 0.006039, 0.004483, 0.005683, 0.003701, 0.002435, 0.00292, 0.0028, 0.001602, 0.001602, 0.001481, 0.002138, 0.001687, 0.001649, 0.001155, 0.000833, 0.001271, 0.001305, 0.001855, 0.001675, 0.002623, 0.003821, 0.004161, 0.005872, 0.007031, 0.01078, 0.010221, 0.016826, 0.017138, 0.045352, 0.090864, 0.129801, 0.185198, 0.268042, 0.281712, 0.288399, 0.21291, 0.164327, 0.161087, 0.0704, 0.046336, 0.042364, 0.024393, 0.010372, 0.007091, 0.007259, 0.007259, 0.011669, 0.007315, 0.007315, 0.004835, 0.00359, 0.003405, 0.002078, 0.001335, 0.002035, 0.002057, 0.003246, 0.00283, 0.001786, 0.002117, 0.002581, 0.002662, 0.003757, 0.004161, 0.00407, 0.003014, 0.001872, 0.001872, 0.002138, 0.001383, 0.002155, 0.002761, 0.00389, 0.004835, 0.006795, 0.004358, 0.005734, 0.005318, 0.006894, 0.007555, 0.007555, 0.008895, 0.006482, 0.004358, 0.004358, 0.004736, 0.005378, 0.005872, 0.004208, 0.003512, 0.004483, 0.004358, 0.004247, 0.004388, 0.005318, 0.005378, 0.008723, 0.005799, 0.003821, 0.003963, 0.004247, 0.005799, 0.005932, 0.004976, 0.004976, 0.006142, 0.008895, 0.007645, 0.00777, 0.013821, 0.014315, 0.018106, 0.010672, 0.01078, 0.008895, 0.008895, 0.008895, 0.006039, 0.009401, 0.019401, 0.009483, 0.008723, 0.009294, 0.009015, 0.018415, 0.018415, 0.011903, 0.010509, 0.017797, 0.0198, 0.018106, 0.049374, 0.047319, 0.037156, 0.034884, 0.022306, 0.023534, 0.016826, 0.016826, 0.008895, 0.009294, 0.017797, 0.033407, 0.030003, 0.023087, 0.023087, 0.050641, 0.054297, 0.040537, 0.020522, 0.018106, 0.0198, 0.018106, 0.017447, 0.049374, 0.06184, 0.059222, 0.059222, 0.085092, 0.086953, 0.090864, 0.081712, 0.086953, 0.043307, 0.044297, 0.045352, 0.020165, 0.022306, 0.045352, 0.058088, 0.090864, 0.170161, 0.158265, 0.078022, 0.040537, 0.038858, 0.017797, 0.028695, 0.014315, 0.016528, 0.031287, 0.042364, 0.023087, 0.012491, 0.011669, 0.007877, 0.006421, 0.006533, 0.006194, 0.004577, 0.003298, 0.002662, 0.002705, 0.002606, 0.003963, 0.00558, 0.005734, 0.008409, 0.009728, 0.016021, 0.009865, 0.00962, 0.014315, 0.013016, 0.011903, 0.013613, 0.013613, 0.023963, 0.023534, 0.021816, 0.021816, 0.021816, 0.041405, 0.021816, 0.012727, 0.008276, 0.008895, 0.005378, 0.003607, 0.00359, 0.003727, 0.00515, 0.005503, 0.004835, 0.006894, 0.006701, 0.009865, 0.016528, 0.016528, 0.015078, 0.009977, 0.017447, 0.018787, 0.01078, 0.018106, 0.022667, 0.038042, 0.035586, 0.040537, 0.047319, 0.046336, 0.022306, 0.022667, 0.015344, 0.01227, 0.00777, 0.01078, 0.010509, 0.007091, 0.005011, 0.006245, 0.006894, 0.005086, 0.004835, 0.005992, 0.004358, 0.005086, 0.004921, 0.004835, 0.007259, 0.01078, 0.011518, 0.020876, 0.019109, 0.025762, 0.034068, 0.055536, 0.058088, 0.042364, 0.078022, 0.144935, 0.179055, 0.222385, 0.332115, 0.553315], '')</t>
  </si>
  <si>
    <t>UPI0001576F41 status=activ</t>
  </si>
  <si>
    <t>([0.332115, 0.370445, 0.271506, 0.21291, 0.147574, 0.11371, 0.15284, 0.17593, 0.209395, 0.239899, 0.271506, 0.247041, 0.295083, 0.194234, 0.164327, 0.15008, 0.144935, 0.142424, 0.15008, 0.134866, 0.120615, 0.167087, 0.096677, 0.155435, 0.125101, 0.21291, 0.281712, 0.271506, 0.281712, 0.194234, 0.203355, 0.219301, 0.281712, 0.318242, 0.41194, 0.408655, 0.422041, 0.436924, 0.509769, 0.461924, 0.359901, 0.36309, 0.370445, 0.384043, 0.271506, 0.380708, 0.359901, 0.291804, 0.288399, 0.200174, 0.278302, 0.257454, 0.232838, 0.239899, 0.17593, 0.17593, 0.134866, 0.081712, 0.067594, 0.078022, 0.102787, 0.167087, 0.185198, 0.10481, 0.109221, 0.18812, 0.111485, 0.109221, 0.098513, 0.111485, 0.179055, 0.179055, 0.122885, 0.085092, 0.079919, 0.06312, 0.069024, 0.11371, 0.179055, 0.222385, 0.170161, 0.118441, 0.076542, 0.071867, 0.137348, 0.206376, 0.216401, 0.311707, 0.209395, 0.194234, 0.111485, 0.069024, 0.073402, 0.074921, 0.067594, 0.0704, 0.137348, 0.137348, 0.116183, 0.120615, 0.06312, 0.100716, 0.11371, 0.179055, 0.179055, 0.170161, 0.167087, 0.164327, 0.185198, 0.284882, 0.281712, 0.366687, 0.450668, 0.335645, 0.414856, 0.387226, 0.321458, 0.30533, 0.209395, 0.144935, 0.081712, 0.15008, 0.098513, 0.122885, 0.125101, 0.085092, 0.059222, 0.060549, 0.029376, 0.025316, 0.024393, 0.049374, 0.032017, 0.018415, 0.032677, 0.032017, 0.042364, 0.047319, 0.049374, 0.088832, 0.083462, 0.122885, 0.102787, 0.102787, 0.106997, 0.081712, 0.111485, 0.098513, 0.085092, 0.15284, 0.15008, 0.132295, 0.144935, 0.196879, 0.308712, 0.321458, 0.339168, 0.374039, 0.436924, 0.41194, 0.31487, 0.422041, 0.444081, 0.447574, 0.51388, 0.51388, 0.545602, 0.538167, 0.653063, 0.680603, 0.675549, 0.671169, 0.712013, 0.653063, 0.632174, 0.557691], '')</t>
  </si>
  <si>
    <t>[38, 164, 165, 166, 167, 168, 169, 170, 171, 172, 173, 174, 175]</t>
  </si>
  <si>
    <t>UPI0001576F42 status=activ</t>
  </si>
  <si>
    <t>([0.465241, 0.509769, 0.529623, 0.56648, 0.622677, 0.661982, 0.541878, 0.454136, 0.444081, 0.468512, 0.454136, 0.483068, 0.458154, 0.401658, 0.468512, 0.505461, 0.370445, 0.450668, 0.394753, 0.401658, 0.384043, 0.268042, 0.232838, 0.209395, 0.132295, 0.102787, 0.098513, 0.090864, 0.167087, 0.118441, 0.132295, 0.15284, 0.170161, 0.100716, 0.158265, 0.179055, 0.18812, 0.281712, 0.288399, 0.278302, 0.284882, 0.275179, 0.268042, 0.216401, 0.167087, 0.26085, 0.209395, 0.127496, 0.137348, 0.120615, 0.173081, 0.147574, 0.132295, 0.125101, 0.191378, 0.191378, 0.222385, 0.222385, 0.232838, 0.247041, 0.236433, 0.206376, 0.179055, 0.182256, 0.26085, 0.275179, 0.275179, 0.271506, 0.359901, 0.450668, 0.349426, 0.408655, 0.31487, 0.352862, 0.349426, 0.339168, 0.349426, 0.30533, 0.321458, 0.229226, 0.229226, 0.342579, 0.374039, 0.298791, 0.318242, 0.25406, 0.257454, 0.216401, 0.328603, 0.25406, 0.25031, 0.346032, 0.324872, 0.418646, 0.408655, 0.342579, 0.36309, 0.264545, 0.288399, 0.25406, 0.335645, 0.324872, 0.247041, 0.225814, 0.328603, 0.390993, 0.36309, 0.436924, 0.454136, 0.356642, 0.352862, 0.247041, 0.158265, 0.173081, 0.122885, 0.129801, 0.185198, 0.18812, 0.271506, 0.264545, 0.17593, 0.206376, 0.132295, 0.164327, 0.15284, 0.142424, 0.139895, 0.155435, 0.15008, 0.139895, 0.222385, 0.219301, 0.236433, 0.229226, 0.196879, 0.291804, 0.284882, 0.295083, 0.291804, 0.311707, 0.318242, 0.401658, 0.377384, 0.380708, 0.394753, 0.390993, 0.408655, 0.31487, 0.394753, 0.40511, 0.346032, 0.288399, 0.380708, 0.380708, 0.394753, 0.332115, 0.219301, 0.216401, 0.216401, 0.15008, 0.15008, 0.134866, 0.083462, 0.083462, 0.118441, 0.120615, 0.142424, 0.139895, 0.236433, 0.167087, 0.098513, 0.161087, 0.120615, 0.109221, 0.196879, 0.278302, 0.318242, 0.374039, 0.384043, 0.370445, 0.433034, 0.394753, 0.318242, 0.418646, 0.422041, 0.422041, 0.339168, 0.342579, 0.31487, 0.291804, 0.359901, 0.454136, 0.454136, 0.447574, 0.370445, 0.349426, 0.264545, 0.321458, 0.335645, 0.324872, 0.219301, 0.144935, 0.102787, 0.161087, 0.15284, 0.155435, 0.096677, 0.170161, 0.144935, 0.144935, 0.094817, 0.054297, 0.043307, 0.038042, 0.0704, 0.06184, 0.034884, 0.036378, 0.032017, 0.034884, 0.035586, 0.055536, 0.079919, 0.116183, 0.092881, 0.0704, 0.044297, 0.088832, 0.055536, 0.048328, 0.041405], '')</t>
  </si>
  <si>
    <t>[1, 2, 3, 4, 5, 6, 15]</t>
  </si>
  <si>
    <t>UPI0001576F43 status=activ</t>
  </si>
  <si>
    <t>([0.006142, 0.004483, 0.003461, 0.003804, 0.003053, 0.00389, 0.005086, 0.004208, 0.005318, 0.004431, 0.003821, 0.004899, 0.004976, 0.006078, 0.004976, 0.007091, 0.007315, 0.007315, 0.007495, 0.004689, 0.003246, 0.00246, 0.00246, 0.003478, 0.002727, 0.003079, 0.002336, 0.001906, 0.002761, 0.001786, 0.00292, 0.004247, 0.003478, 0.004976, 0.006421, 0.008002, 0.00777, 0.010131, 0.009728, 0.009096, 0.009015, 0.015078, 0.016257, 0.022667, 0.023087, 0.036378, 0.045352, 0.044297, 0.040537, 0.03976, 0.03976, 0.024393, 0.01227, 0.009015, 0.007495, 0.007495, 0.005872, 0.00515, 0.004247, 0.003276, 0.00246, 0.00359, 0.002482, 0.003671, 0.004431, 0.004899, 0.003924, 0.003079, 0.004161, 0.003757, 0.00246, 0.003512, 0.004135, 0.006421, 0.006374, 0.007177, 0.004736, 0.007031, 0.008624, 0.008409, 0.007645, 0.007091, 0.004921, 0.004976, 0.004775, 0.004577, 0.00292, 0.002688, 0.00292, 0.001872, 0.001743, 0.002761, 0.00246, 0.002366, 0.002211, 0.003461, 0.002396, 0.003607, 0.003864, 0.003727, 0.003607, 0.00558, 0.008002, 0.014315, 0.032677, 0.038042, 0.038042, 0.038042, 0.096677, 0.194234, 0.332115, 0.352862, 0.346032, 0.390993, 0.243554, 0.137348, 0.116183, 0.17593, 0.090864, 0.041405, 0.045352, 0.046336, 0.026892, 0.014586, 0.008156, 0.00777, 0.004921, 0.003555, 0.003341, 0.003298, 0.002276, 0.002211, 0.00292, 0.002276, 0.001499, 0.002512, 0.003177, 0.002396, 0.002705, 0.002727, 0.003671, 0.003671, 0.00515, 0.004388, 0.003963, 0.00389, 0.003212, 0.003804, 0.004689, 0.006245, 0.004736, 0.005086, 0.003478, 0.003079, 0.003079, 0.004358, 0.003212, 0.003109, 0.003431, 0.00225, 0.002727, 0.002435, 0.002396, 0.002606, 0.002581, 0.003997, 0.005992, 0.004577, 0.004161, 0.004899, 0.005734, 0.007495, 0.01204, 0.022306, 0.017138, 0.028695, 0.020522, 0.018106, 0.019401, 0.014075, 0.031287, 0.017447, 0.01227, 0.007877, 0.004976, 0.005503, 0.005503, 0.003478, 0.005503, 0.00515, 0.004247, 0.003053, 0.003341, 0.003053, 0.001906, 0.002688, 0.002035, 0.002435, 0.002581, 0.003341, 0.004646, 0.004689, 0.005011, 0.004921, 0.004835, 0.004388, 0.004899, 0.00407, 0.003997, 0.002482, 0.003461, 0.002727, 0.003366, 0.00231, 0.002482, 0.003757, 0.002503, 0.003478, 0.002435, 0.002276, 0.002078, 0.002194, 0.002211, 0.003246, 0.004736, 0.007495, 0.008409, 0.008276, 0.008804, 0.014315, 0.030611, 0.023087, 0.049374, 0.058088, 0.11371, 0.06184, 0.042364], '')</t>
  </si>
  <si>
    <t>UPI0001576F44 status=activ</t>
  </si>
  <si>
    <t>([0.031287, 0.048328, 0.032017, 0.036378, 0.022667, 0.032017, 0.028107, 0.038042, 0.049374, 0.045352, 0.059222, 0.074921, 0.081712, 0.049374, 0.059222, 0.058088, 0.067594, 0.10481, 0.155435, 0.161087, 0.185198, 0.243554, 0.209395, 0.21291, 0.170161, 0.26085, 0.268042, 0.324872, 0.318242, 0.356642, 0.40511, 0.342579, 0.352862, 0.352862, 0.450668, 0.509769, 0.545602, 0.494003, 0.414856, 0.422041, 0.321458, 0.342579, 0.346032, 0.394753, 0.480142, 0.56648, 0.58069, 0.557691, 0.517562, 0.538167, 0.41194, 0.42561, 0.494003, 0.494003, 0.494003, 0.422041, 0.422041, 0.436924, 0.436924, 0.436924, 0.4292, 0.525368, 0.494003, 0.472492, 0.444081, 0.408655, 0.390993, 0.352862, 0.335645, 0.366687, 0.31487, 0.42561], '')</t>
  </si>
  <si>
    <t>[35, 36, 45, 46, 47, 48, 49, 61]</t>
  </si>
  <si>
    <t>UPI0001576F46 status=activ</t>
  </si>
  <si>
    <t>([0.278302, 0.118441, 0.142424, 0.17593, 0.196879, 0.147574, 0.083462, 0.073402, 0.050641, 0.030003, 0.021816, 0.023963, 0.026338, 0.010926, 0.007645, 0.010221, 0.008895, 0.00558, 0.005223, 0.005011, 0.005378, 0.006421, 0.006894, 0.00515, 0.003512, 0.00316, 0.003864, 0.00389, 0.003924, 0.003757, 0.004388, 0.005683, 0.006795, 0.004921, 0.005318, 0.00515, 0.005799, 0.007315, 0.008409, 0.008409, 0.008156, 0.008723, 0.00777, 0.00777, 0.011669, 0.016826, 0.013016, 0.007555, 0.008075, 0.009294, 0.011518, 0.009294, 0.006482, 0.004646, 0.004208, 0.005086, 0.008075, 0.004775, 0.003478, 0.004611, 0.004775, 0.003177, 0.00246, 0.003341, 0.004388, 0.0028, 0.00292, 0.003924, 0.005683, 0.007495, 0.005932, 0.005623, 0.006533, 0.007031, 0.008525, 0.015694, 0.019401, 0.009865, 0.019109, 0.016826, 0.010509, 0.009865, 0.014783, 0.018787, 0.011106, 0.007495, 0.009096, 0.006795, 0.006619, 0.005318, 0.005378, 0.007555, 0.006142, 0.005318, 0.006795, 0.005503, 0.00543, 0.003997, 0.004388, 0.004315, 0.004161, 0.005623, 0.004921, 0.004921, 0.004414, 0.003924, 0.00543, 0.007645, 0.010509, 0.01078, 0.009401, 0.008895, 0.005734, 0.006194, 0.008895, 0.009728, 0.010372, 0.010372, 0.018415, 0.028695, 0.032677, 0.069024, 0.036378, 0.029376, 0.03976, 0.040537, 0.094817, 0.096677, 0.041405, 0.037156, 0.043307, 0.088832, 0.086953, 0.170161, 0.164327, 0.132295, 0.088832, 0.086953, 0.041405, 0.020522, 0.020522, 0.018415, 0.013265, 0.018106, 0.027463, 0.026892, 0.018415, 0.010372, 0.009015, 0.014783, 0.012491, 0.010926, 0.008525, 0.006142, 0.005249, 0.006482, 0.005378, 0.004431, 0.004835, 0.005318, 0.006482, 0.004736, 0.00389, 0.003341, 0.003727, 0.003701, 0.003298, 0.003607, 0.00389, 0.00389, 0.003864, 0.003804, 0.003014, 0.002662, 0.003963, 0.004611, 0.003864, 0.005734, 0.006988, 0.00777, 0.010372, 0.014586, 0.024826, 0.042364, 0.088832, 0.050641, 0.055536, 0.032017, 0.05306, 0.10481, 0.094817, 0.094817, 0.164327, 0.247041, 0.229226, 0.102787, 0.096677, 0.134866, 0.074921, 0.102787, 0.139895, 0.073402, 0.033407, 0.035586, 0.036378, 0.037156, 0.078022, 0.079919, 0.170161, 0.078022, 0.06312, 0.045352, 0.029376, 0.029376, 0.032017, 0.0704, 0.078022, 0.034068, 0.024393, 0.037156, 0.026892, 0.024826, 0.027463, 0.054297, 0.025316, 0.024393, 0.01204, 0.007315, 0.005086, 0.003924, 0.004135, 0.003177, 0.003431, 0.004414, 0.003461, 0.00292, 0.002117, 0.00292, 0.003079, 0.004208, 0.004161, 0.004921, 0.004414, 0.004775, 0.005086, 0.007422, 0.005011, 0.00543, 0.008002, 0.009977, 0.011106, 0.013016, 0.016826, 0.016826, 0.013821, 0.011903, 0.009977, 0.010131, 0.010131, 0.014315, 0.013265, 0.010926, 0.009015, 0.009015, 0.011342, 0.006894, 0.00515, 0.007877, 0.007877, 0.008156, 0.009977, 0.009015, 0.012491, 0.016528, 0.018106, 0.013613, 0.032017, 0.041405, 0.081712, 0.038858, 0.025762, 0.013821, 0.017138, 0.011518, 0.011342, 0.008075, 0.007645, 0.008895, 0.005503, 0.006567, 0.004689, 0.004611, 0.006078, 0.006078, 0.004247, 0.003727, 0.004775, 0.003821, 0.00292, 0.00292, 0.002976, 0.00292, 0.003014, 0.002155, 0.002211, 0.002482, 0.00246, 0.002336, 0.002581, 0.003821, 0.00292, 0.002503, 0.001602, 0.001159, 0.001335, 0.001318, 0.002014, 0.00152, 0.001211, 0.001318, 0.001335, 0.002138, 0.003109, 0.004208, 0.005992, 0.008723, 0.008723, 0.008624, 0.015344, 0.01204, 0.01204, 0.028107, 0.049374, 0.050641, 0.067594, 0.030003, 0.067594, 0.067594, 0.044297, 0.088832, 0.194234, 0.203355, 0.109221, 0.076542, 0.054297, 0.024826, 0.013437, 0.010221, 0.009483, 0.009483, 0.007495, 0.005249, 0.004976, 0.004135, 0.00515, 0.004483, 0.005872, 0.004358, 0.00407, 0.004358, 0.004835, 0.004921, 0.003607, 0.004135, 0.003607, 0.004247, 0.00407, 0.005683, 0.004414, 0.006142, 0.005378, 0.005734, 0.00543, 0.004689, 0.004976, 0.004976, 0.004483, 0.00389, 0.004431, 0.003212, 0.003177, 0.002117, 0.001344, 0.001778, 0.002211, 0.002976, 0.003079, 0.003701, 0.003079, 0.003924, 0.003246, 0.003053, 0.003405, 0.004646, 0.004431, 0.00543, 0.005223], '')</t>
  </si>
  <si>
    <t>UPI0001576F48 status=activ</t>
  </si>
  <si>
    <t>([0.142424, 0.182256, 0.129801, 0.167087, 0.127496, 0.127496, 0.164327, 0.129801, 0.155435, 0.18812, 0.155435, 0.120615, 0.15284, 0.161087, 0.239899, 0.271506, 0.26085, 0.291804, 0.321458, 0.328603, 0.374039, 0.40511, 0.414856, 0.490133, 0.490133, 0.490133, 0.521092, 0.476583, 0.517562, 0.476583, 0.483068, 0.570702, 0.58069, 0.58069, 0.458154, 0.472492, 0.476583, 0.486429, 0.483068, 0.497853, 0.447574, 0.486429, 0.450668, 0.36309, 0.321458, 0.328603, 0.40511, 0.408655, 0.447574, 0.497853, 0.549308, 0.454136, 0.444081, 0.444081, 0.36309, 0.387226, 0.366687, 0.346032, 0.264545, 0.298791, 0.295083, 0.356642, 0.243554, 0.17593, 0.25031, 0.25031, 0.203355, 0.142424, 0.142424, 0.11371, 0.069024, 0.071867, 0.11371, 0.076542, 0.10481, 0.090864, 0.137348, 0.144935, 0.134866, 0.200174, 0.116183, 0.066181, 0.032677, 0.036378, 0.0704, 0.078022, 0.094817, 0.069024, 0.111485, 0.118441, 0.094817, 0.147574, 0.134866, 0.142424, 0.203355, 0.243554, 0.301917, 0.206376, 0.216401, 0.225814, 0.144935, 0.161087, 0.236433, 0.324872, 0.414856, 0.332115, 0.288399, 0.26085, 0.268042, 0.196879, 0.134866, 0.194234, 0.161087, 0.158265, 0.118441, 0.0704, 0.081712, 0.106997, 0.191378, 0.194234, 0.122885, 0.161087, 0.236433, 0.161087, 0.125101, 0.122885, 0.200174, 0.15008, 0.206376, 0.281712, 0.30533, 0.30533, 0.219301, 0.167087, 0.179055, 0.21291, 0.209395, 0.118441, 0.132295, 0.116183, 0.059222, 0.109221, 0.134866, 0.134866, 0.127496, 0.109221, 0.090864, 0.050641, 0.096677, 0.085092, 0.086953, 0.06312, 0.090864, 0.120615, 0.11371, 0.064632, 0.05306, 0.094817, 0.147574, 0.127496, 0.079919, 0.079919, 0.076542, 0.078022, 0.076542, 0.134866, 0.194234, 0.222385, 0.216401, 0.200174, 0.120615, 0.071867, 0.071867, 0.074921, 0.096677, 0.167087, 0.25406, 0.196879, 0.191378, 0.200174, 0.170161, 0.264545, 0.36309, 0.352862, 0.257454, 0.275179, 0.268042, 0.179055, 0.11371, 0.155435, 0.134866, 0.137348, 0.225814, 0.335645, 0.335645, 0.321458, 0.232838, 0.25406, 0.25406, 0.268042, 0.268042, 0.301917, 0.203355, 0.137348, 0.144935, 0.127496, 0.098513, 0.116183, 0.209395, 0.308712, 0.36309, 0.394753, 0.480142, 0.458154, 0.461924, 0.472492, 0.444081, 0.494003, 0.468512, 0.59917, 0.483068, 0.384043, 0.384043, 0.468512, 0.538167, 0.525368, 0.671169, 0.570702, 0.545602, 0.476583, 0.398279, 0.346032, 0.26085, 0.182256, 0.194234, 0.185198, 0.17593, 0.170161, 0.179055, 0.15008, 0.134866, 0.179055, 0.219301, 0.222385, 0.167087, 0.111485, 0.120615, 0.127496, 0.225814, 0.225814, 0.17593, 0.25031, 0.216401, 0.332115, 0.414856, 0.42561, 0.328603, 0.328603, 0.291804, 0.236433, 0.268042, 0.170161, 0.209395, 0.26085, 0.200174, 0.191378, 0.18812, 0.17593, 0.164327, 0.096677, 0.066181, 0.109221, 0.120615, 0.167087, 0.092881, 0.098513, 0.090864, 0.102787, 0.100716, 0.096677, 0.182256, 0.116183, 0.144935, 0.139895, 0.106997, 0.125101, 0.194234, 0.288399, 0.257454, 0.229226, 0.335645, 0.318242, 0.298791, 0.194234, 0.170161, 0.170161, 0.139895, 0.147574, 0.21291, 0.216401, 0.332115, 0.271506, 0.387226, 0.472492, 0.374039, 0.418646, 0.458154, 0.374039, 0.26085, 0.291804, 0.352862, 0.342579, 0.339168, 0.301917, 0.377384, 0.40511, 0.490133, 0.521092, 0.433034, 0.352862, 0.321458, 0.318242, 0.359901, 0.346032, 0.324872, 0.42561, 0.414856, 0.408655, 0.468512, 0.58069, 0.562014, 0.5017, 0.468512, 0.575842, 0.690604, 0.671169, 0.653063, 0.622677], '')</t>
  </si>
  <si>
    <t>[26, 28, 31, 32, 33, 50, 219, 224, 225, 226, 227, 228, 317, 329, 330, 331, 333, 334, 335, 336, 337]</t>
  </si>
  <si>
    <t>UPI0001576F4C status=activ</t>
  </si>
  <si>
    <t>([0.006701, 0.009015, 0.013613, 0.007555, 0.007555, 0.009977, 0.013821, 0.008624, 0.010926, 0.013437, 0.009728, 0.013437, 0.009977, 0.009865, 0.007645, 0.006374, 0.004414, 0.006194, 0.009015, 0.007259, 0.005623, 0.005623, 0.005872, 0.003997, 0.00515, 0.006567, 0.004921, 0.003461, 0.003757, 0.002727, 0.002761, 0.003478, 0.002211, 0.003109, 0.003405, 0.002881, 0.00243, 0.003431, 0.003555, 0.003079, 0.002688, 0.00292, 0.004315, 0.004577, 0.006421, 0.008156, 0.007259, 0.006619, 0.008276, 0.012727, 0.010131, 0.010131, 0.01227, 0.013821, 0.013821, 0.010672, 0.010372, 0.014075, 0.011342, 0.007091, 0.008723, 0.014075, 0.013613, 0.013613, 0.011342, 0.009294, 0.006142, 0.006482, 0.006482, 0.006533, 0.006795, 0.007495, 0.008002, 0.005249, 0.00543, 0.005734, 0.006245, 0.009096, 0.009187, 0.008075, 0.007495, 0.005378, 0.003555, 0.004921, 0.003478, 0.003804, 0.003177, 0.004388, 0.004315, 0.004358, 0.00515, 0.004976, 0.004921, 0.004736, 0.007031, 0.007031, 0.004431, 0.006795, 0.006795, 0.005623, 0.00515, 0.006701, 0.007259, 0.007259, 0.005872, 0.005503, 0.003671, 0.00407, 0.003212, 0.003212, 0.004736, 0.004689, 0.004835, 0.005223, 0.005683, 0.004775, 0.005683, 0.006567, 0.006374, 0.006374, 0.009294, 0.011518, 0.014315, 0.014315, 0.016257, 0.023963, 0.06312, 0.074921, 0.060549, 0.05306, 0.05306, 0.046336, 0.019109, 0.017797, 0.032677, 0.029376, 0.044297, 0.06184, 0.054297, 0.020876, 0.011903, 0.011518, 0.011518, 0.007091, 0.006482, 0.007422, 0.005223, 0.00359, 0.004577, 0.004736, 0.007091, 0.004899, 0.003461, 0.004247, 0.003109, 0.002117, 0.00225, 0.002155, 0.00225, 0.003109, 0.004577, 0.004577, 0.004611, 0.003864, 0.005872, 0.006988, 0.009015, 0.016021, 0.032017, 0.019109, 0.03976, 0.041405, 0.094817, 0.109221, 0.158265, 0.219301, 0.328603, 0.179055, 0.179055, 0.137348, 0.073402, 0.036378, 0.088832, 0.069024, 0.071867, 0.035586, 0.055536, 0.049374, 0.047319, 0.034068, 0.030611, 0.0198, 0.017797, 0.009096, 0.013437, 0.008002, 0.006533, 0.004431, 0.006482, 0.006567, 0.00543, 0.00777, 0.011669, 0.008525, 0.006619, 0.006619, 0.006567, 0.006619, 0.005734, 0.004388, 0.003555, 0.004976, 0.004431, 0.003405, 0.005011, 0.005223, 0.008723, 0.008723, 0.017138, 0.018415, 0.011518, 0.013016, 0.013016, 0.013016, 0.010221, 0.020876, 0.03976, 0.041405, 0.0198, 0.014315, 0.012727, 0.017138, 0.009294, 0.009294, 0.01078, 0.01078, 0.007177, 0.004483, 0.004483, 0.003276, 0.002327, 0.002976, 0.002688, 0.002606, 0.002606, 0.003804, 0.00359, 0.003053, 0.003053, 0.004135, 0.006078, 0.005992, 0.007177, 0.013016, 0.023534, 0.016826, 0.009728, 0.009865, 0.018415, 0.026338, 0.022667, 0.048328, 0.027463, 0.06312, 0.043307, 0.043307, 0.030003, 0.014075, 0.022306, 0.046336, 0.046336, 0.03976, 0.096677, 0.051831, 0.051831, 0.047319, 0.045352, 0.042364, 0.090864, 0.06184, 0.094817, 0.086953, 0.041405, 0.081712, 0.041405, 0.029376, 0.020522, 0.025762, 0.028695, 0.023963, 0.022667, 0.022667, 0.022667, 0.010926, 0.018787, 0.009483, 0.009096, 0.009294, 0.009483, 0.006421, 0.006701, 0.004775, 0.005872, 0.005683, 0.004689, 0.006421, 0.009728, 0.013016, 0.013265, 0.028107, 0.0198, 0.0198, 0.023534, 0.012491, 0.017797, 0.016528, 0.016826, 0.016528, 0.016021, 0.028107, 0.067594, 0.086953, 0.074921, 0.049374, 0.109221, 0.071867, 0.071867, 0.081712, 0.092881, 0.05306, 0.023087, 0.016528, 0.016528, 0.010926, 0.023087, 0.016528, 0.01227, 0.013016, 0.013821, 0.030611, 0.017138, 0.009483, 0.008409, 0.008624, 0.016826, 0.009294, 0.00962, 0.006482, 0.006194, 0.006194, 0.005932, 0.006421, 0.009977, 0.009977, 0.012727, 0.007495, 0.010926, 0.008895, 0.008624, 0.007091, 0.006701, 0.006795, 0.009865, 0.011669, 0.01078, 0.008525, 0.013613, 0.023963, 0.035586, 0.020522, 0.011669, 0.014783, 0.014783, 0.016021, 0.010221, 0.01078, 0.0198, 0.023087, 0.055536, 0.059222, 0.038858, 0.038858, 0.058088, 0.030003, 0.016528, 0.032677, 0.045352, 0.034884, 0.034068, 0.044297, 0.05306, 0.086953, 0.094817, 0.094817, 0.046336, 0.090864, 0.090864, 0.043307, 0.019401, 0.012727, 0.012727, 0.014586, 0.009483, 0.00962, 0.010131, 0.010372, 0.007259, 0.005011, 0.004247, 0.004611, 0.003298, 0.003014, 0.003053, 0.00246, 0.002727, 0.003555, 0.003512, 0.003512, 0.004208, 0.006078, 0.006245, 0.007645, 0.010372, 0.016257, 0.020876, 0.020165, 0.040537, 0.086953, 0.167087, 0.275179, 0.257454, 0.332115, 0.4292, 0.458154, 0.486429, 0.525368, 0.517562, 0.494003, 0.465241, 0.51388, 0.468512, 0.521092, 0.59014, 0.553315, 0.517562], '')</t>
  </si>
  <si>
    <t>[435, 436, 439, 441, 442, 443, 444]</t>
  </si>
  <si>
    <t>UPI0001576F4D status=activ</t>
  </si>
  <si>
    <t>([0.164327, 0.21291, 0.158265, 0.196879, 0.225814, 0.225814, 0.264545, 0.219301, 0.247041, 0.271506, 0.229226, 0.185198, 0.222385, 0.219301, 0.25031, 0.324872, 0.321458, 0.318242, 0.318242, 0.414856, 0.41194, 0.444081, 0.444081, 0.517562, 0.525368, 0.461924, 0.384043, 0.377384, 0.408655, 0.374039, 0.390993, 0.472492, 0.468512, 0.458154, 0.36309, 0.359901, 0.394753, 0.401658, 0.359901, 0.281712, 0.236433, 0.239899, 0.232838, 0.158265, 0.132295, 0.134866, 0.191378, 0.295083, 0.298791, 0.339168, 0.374039, 0.271506, 0.257454, 0.257454, 0.191378, 0.21291, 0.209395, 0.185198, 0.096677, 0.182256, 0.26085, 0.185198, 0.116183, 0.060549, 0.100716, 0.118441, 0.066181, 0.038042, 0.037156, 0.038858, 0.029376, 0.029376, 0.050641, 0.051831, 0.090864, 0.144935, 0.173081, 0.102787, 0.098513, 0.173081, 0.167087, 0.106997, 0.122885, 0.137348, 0.236433, 0.25031, 0.247041, 0.339168, 0.436924, 0.436924, 0.468512, 0.521092, 0.525368, 0.541878, 0.557691, 0.56648, 0.51388, 0.472492, 0.59508, 0.553315, 0.461924, 0.4292, 0.529623, 0.63748, 0.73685, 0.626927, 0.626927, 0.59014, 0.483068, 0.387226, 0.301917, 0.185198, 0.173081, 0.173081, 0.164327, 0.125101, 0.116183, 0.147574, 0.203355, 0.173081, 0.137348, 0.173081, 0.196879, 0.120615, 0.073402, 0.076542, 0.118441, 0.067594, 0.067594, 0.088832, 0.164327, 0.161087, 0.179055, 0.125101, 0.074921, 0.078022, 0.096677, 0.102787, 0.06184, 0.051831, 0.066181, 0.088832, 0.109221, 0.122885, 0.18812, 0.182256, 0.122885, 0.066181, 0.056825, 0.076542, 0.100716, 0.086953, 0.15284, 0.182256, 0.216401, 0.194234, 0.194234, 0.170161, 0.111485, 0.17593, 0.127496, 0.073402, 0.05306, 0.055536, 0.051831, 0.051831, 0.090864, 0.132295, 0.232838, 0.257454, 0.21291, 0.134866, 0.079919, 0.073402, 0.059222, 0.086953, 0.129801, 0.125101, 0.15008, 0.236433, 0.225814, 0.31487, 0.41194, 0.465241, 0.458154, 0.366687, 0.377384, 0.374039, 0.284882, 0.268042, 0.359901, 0.352862, 0.356642, 0.352862, 0.342579, 0.408655, 0.374039, 0.318242, 0.339168, 0.232838, 0.21291, 0.239899, 0.236433, 0.225814, 0.191378, 0.18812, 0.179055, 0.167087, 0.179055, 0.264545, 0.271506, 0.222385, 0.257454, 0.342579, 0.4292, 0.335645, 0.356642, 0.271506, 0.281712, 0.264545, 0.384043, 0.288399, 0.179055, 0.191378, 0.209395, 0.275179, 0.247041, 0.342579, 0.232838, 0.219301, 0.194234, 0.122885, 0.085092, 0.081712, 0.047319, 0.050641, 0.100716, 0.096677, 0.129801, 0.170161, 0.109221, 0.096677, 0.132295, 0.200174, 0.182256, 0.139895, 0.088832, 0.106997, 0.11371, 0.173081, 0.17593, 0.134866, 0.203355, 0.219301, 0.25406, 0.349426, 0.349426, 0.271506, 0.257454, 0.21291, 0.147574, 0.222385, 0.132295, 0.164327, 0.17593, 0.155435, 0.209395, 0.291804, 0.26085, 0.247041, 0.182256, 0.120615, 0.203355, 0.229226, 0.318242, 0.209395, 0.196879, 0.191378, 0.191378, 0.122885, 0.120615, 0.236433, 0.158265, 0.264545, 0.264545, 0.216401, 0.167087, 0.144935, 0.15008, 0.15008, 0.096677, 0.173081, 0.26085, 0.209395, 0.118441, 0.111485, 0.109221, 0.094817, 0.098513, 0.15008, 0.243554, 0.356642, 0.239899, 0.346032, 0.335645, 0.239899, 0.308712, 0.4292, 0.31487, 0.31487, 0.346032, 0.436924, 0.342579, 0.264545, 0.209395, 0.291804, 0.321458, 0.398279, 0.356642, 0.349426, 0.342579, 0.328603, 0.332115, 0.311707, 0.18812, 0.182256, 0.239899, 0.179055, 0.122885, 0.200174, 0.164327, 0.132295, 0.098513, 0.155435, 0.21291, 0.321458], '')</t>
  </si>
  <si>
    <t>[23, 24, 91, 92, 93, 94, 95, 96, 98, 99, 102, 103, 104, 105, 106, 107]</t>
  </si>
  <si>
    <t>UPI0001576F4E status=activ</t>
  </si>
  <si>
    <t>([0.418646, 0.284882, 0.328603, 0.311707, 0.359901, 0.401658, 0.308712, 0.229226, 0.25406, 0.185198, 0.243554, 0.25031, 0.232838, 0.134866, 0.137348, 0.15284, 0.268042, 0.225814, 0.134866, 0.081712, 0.044297, 0.044297, 0.064632, 0.066181, 0.044297, 0.023087, 0.021381, 0.036378, 0.069024, 0.038042, 0.056825, 0.048328, 0.033407, 0.029376, 0.064632, 0.031287, 0.054297, 0.027463, 0.027463, 0.051831, 0.040537, 0.059222, 0.058088, 0.0704, 0.055536, 0.064632, 0.11371, 0.122885, 0.073402, 0.071867, 0.074921, 0.055536, 0.051831, 0.055536, 0.044297, 0.042364, 0.096677, 0.092881, 0.139895, 0.144935, 0.144935, 0.182256, 0.222385, 0.21291, 0.155435, 0.179055, 0.167087, 0.167087, 0.170161, 0.170161, 0.182256, 0.264545, 0.31487, 0.232838, 0.288399, 0.291804, 0.291804, 0.18812, 0.18812, 0.216401, 0.295083, 0.30533, 0.384043, 0.40511, 0.422041, 0.505461, 0.41194, 0.433034, 0.321458, 0.308712, 0.370445, 0.366687, 0.281712, 0.219301, 0.31487, 0.356642, 0.352862, 0.359901, 0.36309, 0.36309, 0.332115, 0.25031, 0.239899, 0.200174, 0.10481, 0.100716, 0.051831, 0.111485, 0.106997, 0.200174, 0.170161, 0.194234, 0.185198, 0.179055, 0.278302, 0.225814, 0.139895, 0.161087, 0.164327, 0.161087, 0.15008, 0.164327, 0.164327, 0.164327, 0.219301, 0.308712, 0.308712, 0.40511, 0.301917, 0.278302, 0.185198, 0.21291, 0.15284, 0.164327, 0.281712, 0.268042, 0.200174, 0.284882, 0.291804, 0.281712, 0.377384, 0.377384, 0.370445, 0.444081, 0.450668, 0.42561, 0.436924, 0.4292, 0.42561, 0.521092, 0.666105, 0.771762, 0.771762, 0.852992, 0.837511, 0.703578, 0.570702, 0.59917, 0.604312, 0.608892, 0.505461, 0.538167, 0.505461, 0.465241, 0.377384, 0.390993, 0.311707, 0.264545, 0.264545, 0.264545, 0.161087, 0.158265, 0.098513, 0.106997, 0.060549, 0.03976, 0.0704, 0.071867, 0.127496, 0.100716, 0.100716, 0.096677, 0.079919, 0.094817, 0.11371, 0.122885, 0.118441, 0.100716, 0.127496, 0.134866, 0.081712, 0.15008, 0.15008, 0.164327, 0.106997, 0.167087, 0.200174, 0.164327, 0.182256, 0.17593, 0.219301, 0.15284, 0.173081, 0.185198, 0.100716, 0.100716, 0.155435, 0.155435, 0.161087, 0.173081, 0.142424, 0.139895, 0.127496, 0.102787, 0.147574, 0.206376, 0.206376, 0.158265, 0.194234, 0.17593, 0.200174, 0.116183, 0.170161, 0.25031, 0.236433, 0.36309, 0.380708, 0.339168, 0.236433, 0.335645, 0.332115, 0.332115, 0.4292, 0.335645, 0.275179, 0.275179, 0.194234, 0.11371, 0.18812, 0.18812, 0.247041, 0.216401, 0.328603, 0.335645, 0.232838, 0.203355, 0.161087, 0.15284, 0.11371, 0.182256, 0.17593, 0.194234, 0.158265, 0.15284, 0.155435, 0.26085, 0.173081, 0.271506, 0.40511, 0.390993, 0.387226, 0.308712, 0.219301, 0.142424, 0.11371, 0.196879, 0.229226, 0.257454, 0.185198, 0.185198, 0.132295, 0.127496, 0.11371, 0.116183, 0.118441, 0.18812, 0.118441, 0.191378, 0.191378, 0.129801, 0.129801, 0.132295, 0.225814, 0.31487, 0.278302, 0.243554, 0.15284, 0.092881, 0.102787, 0.127496, 0.194234, 0.158265, 0.170161, 0.173081, 0.161087, 0.127496, 0.127496, 0.209395, 0.185198, 0.137348, 0.106997, 0.109221, 0.109221, 0.064632, 0.064632, 0.127496, 0.111485, 0.179055, 0.232838, 0.144935, 0.144935, 0.144935, 0.257454, 0.243554, 0.225814, 0.324872, 0.284882, 0.284882, 0.219301, 0.219301, 0.288399, 0.384043, 0.318242, 0.335645, 0.433034, 0.356642, 0.284882, 0.342579, 0.332115, 0.398279, 0.394753, 0.356642, 0.377384, 0.359901, 0.359901, 0.377384, 0.291804, 0.268042, 0.278302, 0.318242, 0.359901, 0.346032, 0.335645, 0.40511, 0.384043, 0.30533, 0.390993, 0.472492, 0.505461, 0.418646, 0.30533, 0.422041, 0.461924, 0.374039, 0.339168, 0.374039, 0.359901, 0.444081, 0.465241, 0.370445, 0.291804, 0.196879, 0.18812, 0.200174, 0.209395, 0.209395, 0.247041, 0.15008, 0.142424, 0.120615, 0.185198, 0.222385, 0.194234, 0.222385, 0.30533, 0.247041, 0.225814, 0.229226, 0.216401, 0.339168, 0.339168, 0.324872, 0.444081, 0.458154, 0.374039, 0.284882, 0.182256, 0.225814, 0.311707, 0.311707, 0.339168, 0.308712, 0.346032, 0.271506, 0.182256, 0.173081, 0.257454, 0.247041, 0.25406, 0.264545, 0.147574, 0.229226, 0.328603, 0.219301, 0.134866, 0.167087, 0.167087, 0.288399, 0.196879, 0.125101, 0.10481, 0.086953, 0.085092, 0.066181, 0.090864, 0.144935, 0.111485, 0.081712, 0.055536, 0.030611], '')</t>
  </si>
  <si>
    <t>[85, 149, 150, 151, 152, 153, 154, 155, 156, 157, 158, 159, 160, 161, 162, 348]</t>
  </si>
  <si>
    <t>UPI0001576F50 status=activ</t>
  </si>
  <si>
    <t>([0.209395, 0.26085, 0.15284, 0.085092, 0.120615, 0.15284, 0.179055, 0.200174, 0.229226, 0.257454, 0.284882, 0.321458, 0.203355, 0.185198, 0.25406, 0.308712, 0.239899, 0.229226, 0.26085, 0.236433, 0.219301, 0.222385, 0.129801, 0.142424, 0.229226, 0.194234, 0.196879, 0.206376, 0.185198, 0.161087, 0.161087, 0.185198, 0.185198, 0.301917, 0.321458, 0.332115, 0.339168, 0.288399, 0.268042, 0.271506, 0.401658, 0.401658, 0.401658, 0.509769, 0.486429, 0.476583, 0.422041, 0.31487, 0.25406, 0.275179, 0.219301, 0.191378, 0.118441, 0.144935, 0.078022, 0.059222, 0.055536, 0.05306, 0.109221, 0.078022, 0.054297, 0.034884, 0.034884, 0.032017, 0.020165, 0.034884, 0.037156, 0.037156, 0.076542, 0.132295, 0.0704, 0.0704, 0.100716, 0.102787, 0.081712, 0.10481, 0.086953, 0.096677, 0.118441, 0.0704, 0.085092, 0.086953, 0.129801, 0.142424, 0.144935, 0.129801, 0.137348, 0.0704, 0.120615, 0.116183, 0.094817, 0.094817, 0.173081, 0.164327, 0.191378, 0.196879, 0.257454, 0.332115, 0.321458, 0.21291, 0.206376, 0.268042, 0.346032, 0.339168, 0.216401, 0.144935, 0.155435, 0.164327, 0.18812, 0.109221, 0.06184, 0.06184, 0.102787, 0.090864, 0.098513, 0.11371, 0.06312, 0.066181, 0.06184, 0.058088, 0.064632, 0.116183, 0.071867, 0.088832, 0.055536, 0.067594, 0.056825, 0.111485, 0.098513, 0.147574, 0.243554, 0.339168, 0.346032, 0.288399, 0.21291, 0.182256, 0.200174, 0.308712, 0.301917, 0.268042, 0.291804, 0.268042, 0.173081, 0.229226, 0.15284, 0.116183, 0.191378, 0.298791, 0.25031, 0.15284, 0.167087, 0.155435, 0.090864, 0.088832, 0.125101, 0.173081, 0.15008, 0.139895, 0.134866, 0.081712, 0.056825, 0.06184, 0.127496, 0.17593, 0.11371, 0.144935, 0.275179, 0.268042, 0.17593, 0.216401, 0.349426, 0.25031, 0.264545, 0.349426, 0.232838, 0.179055, 0.116183, 0.144935, 0.155435, 0.100716, 0.17593, 0.275179, 0.243554, 0.155435, 0.116183, 0.17593, 0.15284, 0.137348, 0.064632, 0.094817, 0.088832, 0.078022, 0.139895, 0.137348, 0.116183, 0.134866, 0.219301, 0.321458, 0.278302, 0.196879, 0.275179, 0.225814, 0.15284, 0.079919, 0.122885, 0.191378, 0.125101, 0.164327, 0.164327, 0.191378, 0.236433, 0.247041, 0.173081, 0.10481, 0.098513, 0.127496, 0.194234, 0.185198, 0.109221, 0.079919, 0.122885, 0.118441, 0.15284, 0.222385, 0.25031, 0.25031, 0.268042, 0.324872, 0.318242, 0.232838, 0.318242, 0.219301, 0.116183, 0.182256, 0.268042, 0.185198, 0.125101, 0.127496, 0.066181, 0.116183, 0.206376, 0.144935, 0.090864, 0.055536, 0.05306, 0.088832, 0.044297, 0.03976, 0.030003, 0.030611, 0.050641, 0.049374, 0.085092, 0.102787, 0.098513, 0.100716, 0.102787, 0.090864, 0.100716, 0.116183, 0.067594, 0.056825, 0.044297, 0.044297, 0.066181, 0.069024, 0.040537, 0.048328, 0.05306, 0.06312, 0.0704, 0.071867, 0.042364, 0.035586, 0.066181, 0.067594, 0.041405, 0.0704, 0.060549, 0.066181, 0.109221, 0.106997, 0.106997, 0.185198, 0.268042, 0.18812, 0.116183, 0.179055, 0.25406, 0.243554, 0.284882, 0.26085, 0.182256, 0.275179, 0.332115, 0.321458, 0.321458, 0.30533, 0.222385, 0.328603, 0.219301, 0.219301, 0.328603, 0.339168, 0.356642, 0.359901, 0.356642, 0.458154, 0.468512, 0.497853, 0.497853, 0.5017, 0.5017, 0.613573, 0.608892, 0.575842, 0.447574, 0.447574, 0.525368, 0.626927, 0.618285, 0.741537, 0.733139, 0.680603, 0.642678, 0.59917, 0.56648, 0.76285], '')</t>
  </si>
  <si>
    <t>[43, 311, 312, 313, 314, 315, 318, 319, 320, 321, 322, 323, 324, 325, 326, 327]</t>
  </si>
  <si>
    <t>UPI0001576F51 status=activ</t>
  </si>
  <si>
    <t>([0.002512, 0.001936, 0.0028, 0.002057, 0.002727, 0.003607, 0.004414, 0.004689, 0.005623, 0.006482, 0.00777, 0.01078, 0.007031, 0.007177, 0.009015, 0.008895, 0.006142, 0.005799, 0.006533, 0.006701, 0.004646, 0.004835, 0.004835, 0.004976, 0.007645, 0.005992, 0.004247, 0.004315, 0.003512, 0.002529, 0.002662, 0.002662, 0.002138, 0.002138, 0.003014, 0.002512, 0.003821, 0.005086, 0.006421, 0.008409, 0.008002, 0.013437, 0.023963, 0.024393, 0.012727, 0.013265, 0.021381, 0.021816, 0.01204, 0.021816, 0.025762, 0.013437, 0.009401, 0.007495, 0.007495, 0.008156, 0.008276, 0.00558, 0.005011, 0.004431, 0.004577, 0.003109, 0.002881, 0.002761, 0.002727, 0.003701, 0.003671, 0.003671, 0.00515, 0.007259, 0.007031, 0.008075, 0.008002, 0.007091, 0.007555, 0.007555, 0.004921, 0.004976, 0.005086, 0.004161, 0.005734, 0.004388, 0.004689, 0.004775, 0.003512, 0.003555, 0.002976, 0.002078, 0.001383, 0.000876, 0.000477, 0.00052, 0.000498, 0.000906, 0.001408, 0.002057, 0.003014, 0.004358, 0.006039, 0.009096, 0.015694, 0.013265, 0.010372, 0.018106, 0.020876, 0.043307, 0.10481, 0.164327, 0.295083, 0.271506, 0.374039, 0.384043, 0.356642, 0.390993, 0.36309, 0.352862, 0.332115, 0.295083, 0.247041, 0.21291, 0.158265, 0.106997], '')</t>
  </si>
  <si>
    <t>UPI0001576F52 status=activ</t>
  </si>
  <si>
    <t>([0.30533, 0.209395, 0.236433, 0.185198, 0.179055, 0.219301, 0.216401, 0.15008, 0.185198, 0.203355, 0.222385, 0.25406, 0.281712, 0.179055, 0.144935, 0.129801, 0.129801, 0.173081, 0.170161, 0.26085, 0.170161, 0.194234, 0.264545, 0.206376, 0.30533, 0.335645, 0.301917, 0.247041, 0.335645, 0.239899, 0.25406, 0.229226, 0.236433, 0.229226, 0.257454, 0.298791, 0.342579, 0.384043, 0.328603, 0.328603, 0.247041, 0.264545, 0.18812, 0.109221, 0.164327, 0.129801, 0.129801, 0.15284, 0.229226, 0.225814, 0.321458, 0.311707, 0.236433, 0.232838, 0.25406, 0.271506, 0.257454, 0.232838, 0.18812, 0.191378, 0.120615, 0.185198, 0.239899, 0.321458, 0.422041, 0.349426, 0.275179, 0.194234, 0.206376, 0.17593, 0.158265, 0.158265, 0.161087, 0.182256, 0.182256, 0.179055, 0.247041, 0.219301, 0.243554, 0.247041, 0.247041, 0.328603, 0.308712, 0.31487, 0.206376, 0.229226, 0.301917, 0.390993, 0.394753, 0.387226, 0.324872, 0.291804, 0.291804, 0.308712, 0.36309, 0.278302, 0.206376, 0.225814, 0.264545, 0.278302, 0.31487, 0.31487, 0.209395, 0.247041, 0.173081, 0.18812, 0.18812, 0.179055, 0.11371, 0.15284, 0.15284, 0.229226, 0.291804, 0.301917, 0.291804, 0.328603, 0.328603, 0.394753, 0.275179, 0.182256, 0.161087, 0.164327, 0.179055, 0.206376, 0.155435, 0.229226, 0.291804, 0.173081, 0.191378, 0.26085, 0.209395, 0.21291, 0.222385, 0.225814, 0.206376, 0.17593, 0.179055, 0.167087, 0.118441, 0.134866, 0.185198, 0.206376, 0.203355, 0.232838, 0.31487, 0.236433, 0.229226, 0.257454, 0.36309, 0.349426, 0.370445, 0.356642, 0.356642, 0.349426, 0.342579, 0.342579, 0.291804, 0.200174, 0.291804, 0.291804, 0.278302, 0.30533, 0.209395, 0.132295, 0.109221, 0.088832, 0.137348, 0.164327, 0.17593, 0.179055, 0.206376, 0.122885, 0.200174, 0.194234, 0.209395, 0.243554, 0.264545, 0.370445, 0.366687, 0.366687, 0.447574, 0.461924, 0.468512, 0.538167, 0.553315, 0.63748, 0.557691, 0.585406, 0.549308, 0.461924, 0.4292, 0.332115, 0.394753, 0.401658, 0.401658, 0.356642, 0.324872, 0.324872, 0.291804, 0.401658, 0.335645, 0.239899, 0.311707, 0.239899, 0.25406, 0.239899, 0.170161, 0.264545, 0.268042, 0.271506, 0.366687, 0.387226, 0.374039, 0.408655, 0.328603, 0.318242, 0.356642, 0.275179, 0.271506, 0.288399, 0.25406, 0.31487, 0.40511, 0.370445, 0.356642, 0.271506, 0.324872, 0.408655, 0.318242, 0.321458, 0.25406, 0.200174, 0.21291, 0.26085, 0.278302, 0.257454, 0.284882, 0.196879, 0.219301, 0.222385, 0.209395, 0.222385, 0.15284, 0.127496, 0.155435, 0.225814, 0.298791, 0.247041, 0.239899, 0.25406, 0.191378, 0.25406, 0.30533, 0.308712, 0.25406, 0.236433, 0.335645, 0.321458, 0.311707, 0.387226, 0.288399, 0.206376, 0.170161, 0.222385, 0.158265, 0.147574, 0.142424, 0.155435, 0.225814, 0.203355, 0.268042, 0.342579, 0.31487, 0.284882, 0.275179, 0.26085, 0.200174, 0.122885, 0.111485, 0.18812, 0.109221, 0.200174, 0.281712, 0.232838, 0.161087, 0.225814, 0.229226, 0.229226, 0.191378, 0.164327, 0.164327, 0.132295, 0.098513, 0.090864, 0.0704, 0.047319, 0.094817, 0.116183], '')</t>
  </si>
  <si>
    <t>[183, 184, 185, 186, 187, 188]</t>
  </si>
  <si>
    <t>UPI0001576F55 status=activ</t>
  </si>
  <si>
    <t>([0.004921, 0.003607, 0.003512, 0.003079, 0.003924, 0.003555, 0.003246, 0.003963, 0.004835, 0.004775, 0.005734, 0.005086, 0.006142, 0.008276, 0.008002, 0.011106, 0.007091, 0.006619, 0.009015, 0.007091, 0.009728, 0.014075, 0.027463, 0.024826, 0.022306, 0.023963, 0.051831, 0.092881, 0.100716, 0.109221, 0.127496, 0.083462, 0.118441, 0.142424, 0.11371, 0.120615, 0.15008, 0.173081, 0.26085, 0.196879, 0.200174, 0.209395, 0.109221, 0.064632, 0.116183, 0.247041, 0.134866, 0.116183, 0.069024, 0.071867, 0.081712, 0.083462, 0.125101, 0.127496, 0.127496, 0.158265, 0.158265, 0.092881, 0.096677, 0.098513, 0.147574, 0.102787, 0.06312, 0.127496, 0.137348, 0.139895, 0.116183, 0.15008, 0.086953, 0.098513, 0.094817, 0.042364, 0.056825, 0.060549, 0.074921, 0.074921, 0.074921, 0.038858, 0.056825, 0.096677, 0.094817, 0.05306, 0.056825, 0.042364, 0.023963, 0.024393, 0.023963, 0.019109, 0.030003, 0.056825, 0.096677, 0.094817, 0.173081, 0.167087, 0.164327, 0.17593, 0.17593, 0.185198, 0.191378, 0.225814, 0.129801, 0.144935, 0.129801, 0.203355, 0.31487, 0.414856, 0.5017, 0.497853, 0.509769, 0.51388, 0.4292, 0.433034, 0.394753, 0.301917, 0.298791, 0.311707, 0.298791, 0.298791, 0.229226, 0.284882, 0.284882, 0.318242, 0.243554, 0.352862, 0.36309, 0.30533, 0.308712, 0.301917, 0.243554, 0.281712, 0.281712, 0.342579, 0.332115, 0.278302, 0.387226, 0.390993, 0.295083, 0.301917, 0.318242, 0.414856, 0.444081, 0.377384, 0.394753, 0.461924, 0.444081, 0.418646, 0.476583, 0.447574, 0.418646, 0.486429, 0.454136, 0.414856, 0.390993, 0.356642], '')</t>
  </si>
  <si>
    <t>[106, 108, 109]</t>
  </si>
  <si>
    <t>UPI0001576F57 status=activ</t>
  </si>
  <si>
    <t>([0.024826, 0.016021, 0.017447, 0.024826, 0.034884, 0.06312, 0.06184, 0.081712, 0.100716, 0.127496, 0.094817, 0.073402, 0.067594, 0.096677, 0.096677, 0.081712, 0.085092, 0.096677, 0.111485, 0.074921, 0.125101, 0.139895, 0.225814, 0.271506, 0.30533, 0.332115, 0.268042, 0.219301, 0.18812, 0.206376, 0.142424, 0.139895, 0.182256, 0.155435, 0.185198, 0.155435, 0.268042, 0.275179, 0.31487, 0.387226, 0.461924, 0.490133, 0.468512, 0.422041, 0.321458, 0.257454, 0.257454, 0.308712, 0.339168, 0.398279, 0.31487, 0.291804, 0.288399, 0.324872, 0.31487, 0.236433, 0.301917, 0.288399, 0.281712, 0.349426, 0.352862, 0.278302, 0.243554, 0.275179, 0.243554, 0.298791, 0.25406, 0.225814, 0.232838, 0.298791, 0.271506, 0.243554, 0.239899, 0.352862, 0.342579, 0.349426, 0.4292, 0.4292, 0.414856, 0.418646, 0.318242, 0.243554, 0.21291, 0.232838, 0.170161, 0.229226, 0.268042, 0.25406, 0.222385, 0.229226, 0.147574, 0.125101, 0.200174, 0.298791, 0.301917, 0.21291, 0.25031, 0.278302, 0.209395, 0.144935, 0.137348, 0.161087, 0.219301, 0.308712, 0.203355, 0.264545, 0.219301, 0.144935, 0.247041, 0.247041, 0.247041, 0.264545, 0.301917, 0.295083, 0.281712, 0.281712, 0.41194, 0.40511, 0.346032, 0.291804, 0.390993, 0.390993, 0.433034, 0.352862, 0.359901, 0.384043, 0.324872, 0.301917, 0.380708, 0.359901, 0.41194, 0.374039, 0.408655, 0.31487, 0.216401, 0.236433, 0.206376, 0.106997, 0.060549, 0.081712, 0.085092, 0.059222, 0.059222, 0.045352, 0.058088, 0.046336, 0.069024, 0.090864, 0.090864, 0.06184, 0.067594, 0.064632, 0.06312, 0.086953, 0.083462, 0.147574, 0.11371, 0.111485, 0.196879, 0.222385, 0.216401, 0.298791, 0.257454, 0.222385, 0.271506, 0.328603, 0.298791, 0.209395, 0.15008, 0.179055, 0.164327, 0.164327, 0.092881, 0.078022, 0.056825, 0.074921, 0.078022, 0.111485, 0.090864, 0.049374, 0.078022, 0.043307, 0.034884, 0.06184, 0.076542, 0.056825, 0.049374, 0.048328, 0.094817, 0.164327, 0.206376, 0.206376, 0.142424, 0.139895, 0.179055, 0.179055, 0.139895, 0.144935, 0.122885, 0.144935, 0.147574, 0.118441, 0.179055, 0.21291, 0.21291, 0.155435, 0.120615, 0.132295, 0.158265, 0.147574, 0.098513, 0.11371, 0.134866, 0.134866, 0.173081, 0.173081, 0.21291, 0.321458, 0.200174, 0.203355, 0.247041, 0.318242, 0.239899, 0.25406, 0.161087, 0.167087, 0.15008, 0.232838, 0.137348, 0.164327, 0.17593, 0.137348, 0.088832, 0.127496, 0.15008, 0.125101, 0.122885, 0.120615, 0.11371, 0.216401, 0.209395, 0.125101, 0.125101, 0.191378, 0.194234, 0.206376, 0.232838, 0.232838, 0.225814, 0.291804, 0.257454, 0.182256, 0.216401, 0.278302, 0.219301, 0.209395, 0.30533, 0.257454, 0.173081, 0.179055, 0.139895, 0.15284, 0.206376, 0.139895, 0.164327, 0.158265, 0.200174, 0.17593, 0.268042, 0.264545, 0.264545, 0.219301, 0.25031, 0.229226, 0.127496, 0.092881, 0.137348, 0.129801, 0.100716, 0.132295, 0.127496, 0.109221, 0.116183, 0.079919, 0.137348, 0.144935, 0.120615, 0.125101, 0.094817, 0.067594, 0.049374, 0.048328, 0.073402, 0.071867, 0.100716, 0.196879], '')</t>
  </si>
  <si>
    <t>UPI0001576F59 status=activ</t>
  </si>
  <si>
    <t>([0.359901, 0.41194, 0.394753, 0.271506, 0.18812, 0.120615, 0.144935, 0.111485, 0.15284, 0.203355, 0.239899, 0.301917, 0.346032, 0.257454, 0.321458, 0.264545, 0.271506, 0.206376, 0.206376, 0.21291, 0.209395, 0.18812, 0.118441, 0.144935, 0.203355, 0.291804, 0.390993, 0.394753, 0.36309, 0.374039, 0.36309, 0.356642, 0.25406, 0.247041, 0.236433, 0.200174, 0.308712, 0.398279, 0.370445, 0.387226, 0.377384, 0.377384, 0.374039, 0.447574, 0.370445, 0.366687, 0.281712, 0.203355, 0.219301, 0.229226, 0.225814, 0.182256, 0.179055, 0.257454, 0.271506, 0.26085, 0.232838, 0.209395, 0.137348, 0.21291, 0.206376, 0.139895, 0.081712, 0.081712, 0.050641, 0.064632, 0.050641, 0.085092, 0.139895, 0.073402, 0.147574, 0.134866, 0.158265, 0.158265, 0.092881, 0.045352, 0.088832, 0.170161, 0.170161, 0.170161, 0.116183, 0.118441, 0.10481, 0.196879, 0.203355, 0.25406, 0.308712, 0.40511, 0.31487, 0.311707, 0.414856, 0.301917, 0.318242, 0.232838, 0.200174, 0.301917, 0.390993, 0.30533, 0.308712, 0.328603, 0.440853, 0.422041, 0.42561, 0.549308, 0.422041, 0.436924, 0.468512, 0.352862, 0.335645, 0.318242, 0.324872, 0.31487, 0.31487, 0.288399, 0.387226, 0.387226, 0.394753, 0.398279, 0.468512, 0.374039, 0.349426, 0.335645, 0.418646, 0.40511, 0.295083, 0.298791, 0.278302, 0.18812, 0.281712, 0.281712, 0.390993, 0.298791, 0.301917, 0.311707, 0.243554, 0.200174, 0.232838, 0.155435, 0.106997, 0.120615, 0.109221, 0.071867, 0.043307, 0.043307, 0.022667, 0.020876, 0.03976, 0.03976, 0.081712, 0.044297, 0.024826, 0.028695, 0.048328, 0.028107, 0.054297, 0.090864, 0.071867, 0.079919, 0.118441, 0.120615, 0.0704, 0.118441, 0.106997, 0.167087, 0.17593, 0.191378, 0.200174, 0.182256, 0.118441, 0.106997, 0.118441, 0.158265, 0.081712, 0.081712, 0.11371, 0.11371, 0.088832, 0.11371, 0.069024, 0.045352, 0.083462, 0.073402, 0.074921, 0.127496, 0.069024, 0.069024, 0.120615, 0.11371, 0.094817, 0.096677, 0.102787, 0.173081, 0.206376, 0.194234, 0.182256, 0.206376, 0.196879, 0.164327, 0.161087, 0.161087, 0.139895, 0.118441, 0.122885, 0.118441, 0.06184, 0.120615, 0.11371, 0.064632, 0.116183, 0.158265, 0.25031, 0.243554, 0.142424, 0.083462, 0.155435, 0.155435, 0.164327, 0.161087, 0.236433, 0.203355, 0.264545, 0.352862, 0.264545, 0.374039, 0.308712, 0.422041, 0.401658, 0.370445, 0.454136, 0.356642, 0.26085, 0.239899, 0.161087, 0.239899, 0.335645, 0.349426, 0.349426, 0.349426, 0.26085, 0.243554, 0.206376, 0.206376, 0.206376, 0.268042, 0.173081, 0.25406, 0.25406, 0.170161, 0.134866, 0.139895, 0.161087, 0.194234, 0.209395, 0.291804, 0.295083, 0.200174, 0.158265, 0.158265, 0.100716, 0.155435, 0.164327, 0.268042, 0.278302, 0.281712, 0.332115, 0.408655, 0.30533, 0.321458, 0.384043, 0.468512, 0.480142, 0.468512, 0.436924, 0.356642, 0.356642, 0.318242, 0.408655, 0.356642, 0.359901, 0.440853, 0.4292, 0.433034, 0.40511, 0.298791, 0.298791, 0.278302, 0.209395, 0.30533, 0.243554, 0.281712, 0.31487, 0.271506, 0.284882, 0.342579, 0.321458, 0.298791, 0.328603, 0.332115, 0.342579, 0.275179, 0.216401, 0.219301, 0.137348, 0.158265, 0.222385, 0.229226, 0.17593, 0.206376, 0.122885, 0.144935, 0.147574, 0.086953, 0.106997, 0.164327, 0.120615, 0.185198, 0.222385, 0.196879, 0.122885, 0.185198, 0.182256, 0.170161, 0.173081, 0.281712, 0.284882, 0.284882, 0.196879, 0.264545, 0.308712, 0.418646, 0.359901, 0.342579, 0.398279, 0.394753, 0.308712, 0.295083, 0.308712, 0.311707, 0.30533, 0.356642, 0.268042, 0.25406, 0.339168, 0.346032, 0.225814, 0.158265, 0.194234, 0.239899, 0.225814, 0.209395, 0.200174, 0.275179, 0.278302, 0.281712, 0.25031, 0.328603, 0.433034, 0.414856, 0.4292, 0.461924, 0.5017, 0.59917, 0.707965, 0.690604, 0.671169, 0.685117, 0.73685, 0.733139, 0.699094, 0.622677, 0.657645, 0.63748, 0.58069, 0.486429, 0.483068, 0.517562, 0.418646, 0.359901, 0.356642, 0.321458, 0.324872, 0.308712, 0.311707, 0.284882, 0.206376, 0.155435, 0.239899, 0.21291, 0.137348, 0.185198, 0.275179, 0.25031, 0.264545, 0.295083, 0.401658, 0.408655, 0.401658, 0.486429, 0.517562, 0.440853, 0.359901, 0.278302, 0.25406, 0.229226, 0.264545, 0.377384, 0.41194, 0.390993, 0.461924, 0.440853, 0.380708, 0.288399, 0.291804, 0.288399, 0.298791, 0.281712, 0.216401, 0.194234, 0.194234, 0.194234, 0.18812, 0.271506, 0.298791, 0.335645, 0.30533, 0.206376, 0.182256, 0.21291, 0.21291, 0.206376, 0.301917, 0.366687, 0.461924, 0.370445, 0.36309, 0.278302, 0.229226, 0.26085, 0.229226, 0.26085, 0.203355, 0.206376, 0.196879, 0.219301, 0.182256, 0.243554, 0.346032, 0.342579, 0.356642, 0.281712, 0.25031, 0.264545, 0.268042, 0.167087, 0.167087, 0.17593, 0.17593, 0.179055, 0.21291, 0.191378, 0.173081, 0.196879, 0.275179, 0.284882, 0.232838, 0.229226, 0.229226, 0.222385, 0.236433, 0.239899, 0.318242, 0.26085, 0.268042, 0.271506, 0.278302, 0.366687, 0.359901, 0.4292, 0.387226, 0.278302, 0.380708, 0.264545, 0.216401, 0.144935, 0.15008, 0.167087, 0.170161, 0.164327, 0.164327, 0.15284, 0.134866, 0.127496, 0.200174, 0.106997, 0.098513, 0.15008, 0.155435, 0.092881, 0.096677, 0.092881, 0.158265, 0.15284, 0.25406, 0.25406, 0.308712, 0.232838, 0.196879, 0.232838, 0.271506, 0.236433, 0.268042, 0.209395, 0.219301, 0.191378, 0.271506, 0.247041, 0.206376, 0.167087, 0.243554, 0.209395, 0.308712, 0.271506, 0.209395], '')</t>
  </si>
  <si>
    <t>[103, 360, 361, 362, 363, 364, 365, 366, 367, 368, 369, 370, 371, 372, 375, 398]</t>
  </si>
  <si>
    <t>UPI0001576F6B status=activ</t>
  </si>
  <si>
    <t>([0.983019, 0.983019, 0.98442, 0.987911, 0.987531, 0.985964, 0.985964, 0.988291, 0.988505, 0.987032, 0.98442, 0.987911, 0.987317, 0.983636, 0.960642, 0.962114, 0.94331, 0.889439, 0.894241, 0.901269, 0.879233, 0.819762, 0.728858, 0.707965, 0.680603, 0.661982, 0.613573, 0.59508, 0.562014, 0.509769, 0.4292, 0.4292, 0.436924, 0.374039, 0.370445, 0.454136, 0.440853, 0.440853, 0.490133, 0.472492, 0.390993, 0.394753, 0.42561, 0.51388, 0.553315, 0.461924, 0.370445, 0.366687, 0.377384, 0.284882, 0.225814, 0.308712, 0.278302, 0.243554, 0.328603, 0.328603, 0.219301, 0.232838, 0.271506, 0.30533, 0.222385, 0.291804, 0.298791, 0.301917, 0.185198, 0.155435, 0.18812, 0.25031, 0.194234, 0.194234, 0.18812, 0.170161, 0.167087, 0.11371, 0.085092, 0.074921, 0.058088, 0.066181, 0.073402, 0.038858, 0.023087, 0.030611, 0.020522, 0.018787, 0.010509, 0.015344, 0.013265, 0.013265, 0.015078, 0.013821, 0.009865, 0.009977, 0.013613, 0.009096, 0.014075, 0.026338, 0.027463, 0.0198, 0.019109, 0.016528, 0.028107, 0.024826, 0.016257, 0.024826, 0.024826, 0.025316, 0.017797, 0.020876, 0.026892, 0.017138, 0.030611, 0.050641, 0.106997, 0.129801, 0.125101, 0.096677, 0.060549, 0.060549, 0.056825, 0.100716, 0.10481, 0.100716, 0.096677, 0.194234, 0.18812, 0.155435, 0.170161, 0.268042, 0.268042, 0.25031, 0.335645, 0.301917, 0.209395, 0.17593, 0.092881, 0.10481, 0.127496, 0.083462, 0.03976, 0.044297, 0.033407, 0.016257, 0.009401, 0.014586, 0.013437, 0.008156, 0.009728, 0.008723, 0.006988, 0.006701, 0.007091, 0.004835, 0.00543, 0.007315, 0.006533, 0.006421, 0.008409, 0.007259, 0.011106, 0.018415, 0.030003, 0.041405, 0.048328, 0.047319, 0.055536, 0.055536, 0.11371, 0.122885, 0.225814, 0.291804, 0.308712, 0.311707, 0.433034, 0.318242, 0.18812, 0.147574, 0.25406, 0.15008, 0.088832, 0.083462, 0.092881, 0.044297, 0.020876, 0.034068, 0.034068, 0.016021, 0.016257, 0.00962, 0.006078, 0.004611, 0.003997, 0.002705, 0.001778, 0.001271, 0.001872, 0.001872, 0.002482, 0.001675, 0.002512, 0.003701, 0.002881, 0.002482, 0.003478, 0.004736, 0.004315, 0.006142, 0.009187, 0.007495, 0.007495, 0.007422, 0.00962, 0.009483, 0.009294, 0.009015, 0.008723, 0.008723, 0.014783, 0.009096, 0.016528, 0.009483, 0.006533, 0.008723, 0.011106, 0.009401, 0.006567, 0.007495, 0.005086, 0.00359, 0.004247, 0.004161, 0.00515, 0.003757, 0.004208, 0.004247, 0.003997, 0.004976, 0.005086, 0.003478, 0.003478, 0.002349, 0.002211, 0.002117, 0.001417, 0.000842, 0.00055, 0.000537, 0.000537, 0.00055, 0.001061, 0.001048, 0.00152, 0.001709, 0.002688, 0.002705, 0.003804, 0.005734, 0.005734, 0.00389, 0.003757, 0.00515, 0.007315, 0.012491, 0.013437, 0.013613, 0.019109, 0.032017, 0.032017, 0.032677, 0.027463, 0.026338, 0.014315, 0.009015, 0.009187, 0.005734, 0.004431, 0.003727, 0.003804, 0.003014, 0.004315, 0.004414, 0.004775, 0.004208, 0.0028, 0.00316, 0.004358, 0.004736, 0.005932, 0.008156, 0.008156, 0.011669, 0.009187, 0.008525, 0.013613, 0.012727, 0.015078, 0.013265, 0.018415, 0.009977, 0.013265, 0.010372, 0.009865, 0.005799, 0.004577, 0.004388, 0.003804, 0.003341, 0.003405, 0.002155, 0.00231, 0.001533, 0.001103, 0.001061, 0.001481, 0.001305, 0.000833, 0.000747, 0.00103, 0.001061, 0.001391, 0.001743, 0.001335, 0.002155, 0.003298, 0.004689, 0.007177, 0.01204, 0.010926, 0.01227, 0.023534, 0.023087, 0.051831, 0.11371, 0.15284, 0.170161, 0.18812, 0.298791, 0.408655, 0.450668, 0.418646, 0.468512, 0.4292, 0.690604, 0.666105], '')</t>
  </si>
  <si>
    <t>[0, 1, 2, 3, 4, 5, 6, 7, 8, 9, 10, 11, 12, 13, 14, 15, 16, 17, 18, 19, 20, 21, 22, 23, 24, 25, 26, 27, 28, 29, 43, 44, 341, 342]</t>
  </si>
  <si>
    <t>UPI0001576F6C status=activ</t>
  </si>
  <si>
    <t>([0.418646, 0.461924, 0.534167, 0.562014, 0.5017, 0.570702, 0.461924, 0.497853, 0.5017, 0.525368, 0.553315, 0.618285, 0.497853, 0.458154, 0.36309, 0.36309, 0.349426, 0.236433, 0.232838, 0.203355, 0.196879, 0.15284, 0.076542, 0.076542, 0.032017, 0.0198, 0.017797, 0.014315, 0.008624, 0.006078, 0.004358, 0.003671, 0.003804, 0.004315, 0.004775, 0.004775, 0.003997, 0.003246, 0.003014, 0.004513, 0.004577, 0.003298, 0.002555, 0.002482, 0.002529, 0.003821, 0.00558, 0.005503, 0.007177, 0.009015, 0.011669, 0.016528, 0.021816, 0.01227, 0.016257, 0.0198, 0.018106, 0.025762, 0.046336, 0.047319, 0.029376, 0.016021, 0.023087, 0.023087, 0.029376, 0.019109, 0.018787, 0.022667, 0.011903, 0.014586, 0.017797, 0.017447, 0.013016, 0.007555, 0.01078, 0.010372, 0.006701, 0.009401, 0.011669, 0.011518, 0.013821, 0.017138, 0.032017, 0.041405, 0.05306, 0.092881, 0.064632, 0.035586, 0.022667, 0.042364, 0.022667, 0.013437, 0.017447, 0.022306, 0.049374, 0.024826, 0.023963, 0.058088, 0.032677, 0.018415, 0.010221, 0.015078, 0.009187, 0.006194, 0.006894, 0.009096, 0.005992, 0.009096, 0.01227, 0.009015, 0.009096, 0.008723, 0.009015, 0.007422, 0.009977, 0.008075, 0.007877, 0.005623, 0.004689, 0.004388, 0.004899, 0.006988, 0.004577, 0.006374, 0.00962, 0.008723, 0.006039, 0.008895, 0.005734, 0.005872, 0.008624, 0.009294, 0.009865, 0.014783, 0.019109, 0.013016, 0.014315, 0.014783, 0.015344, 0.016021, 0.032017, 0.050641, 0.054297, 0.100716, 0.122885, 0.090864, 0.092881, 0.17593, 0.179055, 0.247041, 0.147574, 0.074921, 0.06312, 0.11371, 0.048328, 0.059222, 0.081712, 0.051831, 0.102787, 0.142424, 0.206376, 0.10481, 0.090864, 0.034068, 0.0198, 0.009015, 0.009015, 0.009294, 0.009187, 0.009401, 0.006894, 0.006988, 0.007177, 0.005223, 0.005223, 0.005734, 0.003864, 0.002727, 0.003963, 0.004161, 0.004775, 0.004513, 0.004358, 0.003607, 0.005872, 0.006245, 0.00962, 0.007645, 0.007422, 0.005734, 0.006078, 0.006078, 0.005932, 0.005378, 0.007315, 0.006482, 0.006894, 0.006795, 0.007177, 0.004899, 0.003405, 0.003298, 0.002336, 0.00243, 0.002276, 0.002117, 0.00231, 0.00231, 0.00231, 0.002211, 0.003109, 0.002881, 0.004689, 0.005086, 0.005086, 0.004513, 0.005223, 0.005223, 0.006374, 0.007177, 0.009187, 0.015694, 0.016021, 0.031287, 0.038858, 0.067594, 0.030611, 0.064632, 0.032017, 0.064632, 0.0704, 0.029376, 0.014783, 0.013437, 0.021381, 0.047319, 0.034884, 0.036378, 0.034884, 0.049374, 0.037156, 0.024393, 0.023963, 0.024826, 0.010926, 0.009483, 0.007495, 0.007495, 0.005932, 0.008804, 0.005799, 0.005799, 0.005683, 0.005011, 0.003405, 0.002336, 0.001808, 0.002555, 0.001808, 0.001597, 0.001533, 0.001602, 0.00246, 0.001481, 0.001417, 0.002396, 0.003461, 0.003607, 0.004431, 0.005623, 0.005734, 0.008723, 0.005872, 0.008525, 0.009483, 0.020522, 0.045352, 0.078022, 0.086953, 0.088832, 0.102787, 0.050641, 0.051831, 0.023963, 0.041405, 0.028107, 0.0198, 0.012491, 0.009187, 0.010926, 0.006039, 0.005683, 0.004358, 0.004921, 0.003821, 0.005872, 0.004135, 0.003478, 0.003341, 0.002211, 0.002078, 0.002503, 0.003701, 0.003864, 0.00359, 0.004315, 0.005378, 0.006421, 0.008723, 0.014315, 0.010372, 0.011669, 0.007555, 0.006894, 0.009015, 0.013613, 0.009015, 0.008075, 0.006374, 0.004611, 0.004208, 0.004921, 0.004161, 0.002581, 0.002555, 0.002555, 0.002581, 0.002761, 0.001872, 0.001335, 0.001335, 0.001623, 0.00243, 0.003607, 0.005683, 0.003963, 0.002727, 0.002606, 0.002482, 0.003109, 0.002727, 0.003109, 0.002555, 0.002555, 0.00389, 0.003298, 0.004899, 0.003555, 0.002581, 0.00359, 0.003555, 0.003727, 0.002435, 0.002435, 0.002529, 0.001786, 0.002581, 0.003177, 0.002976, 0.003341, 0.004208, 0.007091, 0.007091, 0.006482, 0.010509, 0.011342, 0.023534, 0.014783, 0.028695, 0.020876, 0.023087, 0.044297, 0.030003, 0.074921, 0.030003, 0.024393, 0.017797, 0.019401, 0.015344, 0.026892, 0.051831, 0.0198, 0.009865, 0.016021, 0.025762, 0.020876, 0.01227, 0.008804, 0.015078, 0.008624, 0.008723, 0.006988, 0.006078, 0.004835, 0.00359, 0.005734, 0.005734, 0.009096, 0.005799, 0.007645, 0.00558, 0.004775, 0.006078, 0.006533, 0.006533, 0.008002, 0.00558, 0.005249, 0.005249, 0.004135, 0.004775, 0.005992, 0.005992, 0.004921, 0.007422, 0.007422, 0.004835, 0.004315, 0.002976, 0.003109, 0.00231, 0.003298, 0.003727, 0.004689, 0.006421, 0.006567, 0.006374, 0.009728, 0.016021, 0.01227, 0.012491, 0.014075, 0.014783, 0.015344, 0.024826, 0.016826, 0.029376, 0.073402, 0.088832, 0.200174], '')</t>
  </si>
  <si>
    <t>[2, 3, 4, 5, 8, 9, 10, 11]</t>
  </si>
  <si>
    <t>UPI0001576F6D status=activ</t>
  </si>
  <si>
    <t>([0.050641, 0.085092, 0.125101, 0.170161, 0.096677, 0.058088, 0.035586, 0.023534, 0.016528, 0.014075, 0.010926, 0.008525, 0.005872, 0.004414, 0.003461, 0.002581, 0.002396, 0.002396, 0.002276, 0.00283, 0.002727, 0.00389, 0.003727, 0.002662, 0.002606, 0.003821, 0.005223, 0.005086, 0.007177, 0.010509, 0.015078, 0.017447, 0.033407, 0.059222, 0.118441, 0.102787, 0.18812, 0.206376, 0.222385, 0.229226, 0.194234, 0.203355, 0.185198, 0.194234, 0.30533, 0.209395, 0.191378, 0.127496, 0.155435, 0.078022, 0.079919, 0.076542, 0.127496, 0.15008, 0.182256, 0.185198, 0.275179, 0.264545, 0.170161, 0.142424, 0.243554, 0.170161, 0.173081, 0.203355, 0.116183, 0.129801, 0.200174, 0.137348, 0.18812, 0.225814, 0.342579, 0.335645, 0.247041, 0.173081, 0.088832, 0.086953, 0.086953, 0.109221, 0.125101, 0.18812, 0.116183, 0.139895, 0.243554, 0.271506, 0.25031, 0.31487, 0.191378, 0.194234, 0.170161, 0.203355, 0.222385, 0.15008, 0.155435, 0.21291, 0.288399, 0.288399, 0.257454, 0.271506, 0.155435, 0.116183, 0.079919, 0.083462, 0.067594, 0.06184, 0.100716, 0.06312, 0.044297, 0.046336, 0.058088, 0.056825, 0.026338, 0.026892, 0.024826, 0.024393, 0.032017, 0.037156, 0.071867, 0.058088, 0.046336, 0.050641, 0.035586, 0.06184, 0.066181, 0.058088, 0.06312, 0.066181, 0.106997, 0.191378, 0.295083, 0.173081, 0.275179, 0.26085, 0.278302, 0.284882, 0.247041, 0.236433, 0.219301, 0.209395, 0.268042, 0.281712, 0.359901, 0.447574, 0.465241, 0.553315, 0.549308, 0.570702, 0.553315, 0.538167, 0.418646, 0.40511, 0.401658, 0.390993, 0.418646, 0.41194, 0.51388, 0.450668, 0.36309, 0.25031, 0.26085, 0.264545, 0.264545, 0.271506, 0.182256, 0.15284, 0.094817, 0.118441, 0.10481, 0.106997, 0.06312, 0.116183, 0.118441, 0.196879, 0.206376, 0.196879, 0.191378, 0.116183, 0.120615, 0.129801, 0.225814, 0.25031, 0.173081, 0.170161, 0.164327, 0.278302, 0.219301, 0.339168, 0.222385, 0.209395, 0.225814, 0.25031, 0.25031, 0.25031, 0.257454, 0.243554, 0.342579, 0.335645, 0.422041, 0.497853, 0.538167, 0.494003, 0.454136, 0.59014, 0.59014, 0.604312, 0.461924, 0.486429, 0.346032, 0.458154, 0.384043, 0.36309, 0.352862, 0.346032, 0.346032, 0.342579, 0.264545, 0.25031, 0.25406, 0.271506, 0.311707, 0.281712, 0.311707, 0.318242, 0.295083, 0.295083, 0.284882, 0.295083, 0.352862, 0.465241, 0.42561, 0.42561, 0.401658, 0.401658, 0.408655, 0.40511, 0.377384, 0.458154, 0.433034, 0.468512, 0.349426, 0.346032, 0.332115, 0.349426, 0.349426, 0.342579, 0.239899, 0.247041, 0.321458, 0.318242, 0.328603, 0.366687, 0.447574, 0.414856, 0.468512, 0.36309, 0.36309, 0.394753, 0.398279, 0.370445, 0.332115, 0.440853, 0.440853, 0.440853, 0.433034, 0.374039, 0.370445, 0.476583, 0.390993, 0.401658, 0.328603, 0.321458, 0.25031, 0.243554, 0.203355, 0.206376, 0.30533, 0.311707, 0.311707, 0.243554, 0.308712, 0.31487, 0.243554, 0.142424, 0.21291, 0.144935, 0.196879, 0.196879, 0.15008, 0.164327, 0.111485, 0.194234, 0.200174, 0.271506, 0.311707, 0.408655, 0.342579, 0.339168, 0.335645, 0.342579, 0.41194, 0.41194, 0.335645, 0.408655, 0.461924, 0.461924, 0.4292, 0.4292, 0.447574, 0.5017, 0.59508, 0.690604, 0.59917, 0.585406, 0.476583, 0.450668, 0.366687, 0.483068, 0.497853, 0.398279, 0.401658, 0.40511, 0.401658, 0.394753, 0.390993, 0.42561, 0.414856, 0.525368, 0.440853, 0.4292, 0.433034, 0.418646, 0.346032, 0.377384, 0.295083, 0.390993, 0.380708, 0.465241, 0.444081, 0.472492, 0.58069, 0.613573, 0.608892, 0.51388, 0.608892, 0.608892, 0.608892, 0.570702, 0.58069, 0.685117, 0.675549, 0.694846, 0.59508, 0.694846, 0.59014, 0.666105, 0.671169, 0.570702, 0.570702, 0.626927, 0.494003, 0.414856, 0.377384, 0.324872, 0.401658, 0.401658, 0.401658, 0.394753, 0.42561, 0.414856, 0.414856, 0.414856, 0.398279, 0.450668, 0.450668, 0.529623, 0.58069, 0.545602, 0.642678, 0.648219, 0.59917, 0.741537, 0.84206, 0.874069, 0.899122, 0.89662, 0.89662, 0.852992, 0.784345, 0.819762, 0.795062, 0.805026, 0.812494, 0.703578, 0.745909, 0.750527, 0.754692, 0.73685, 0.642678, 0.661982, 0.575842, 0.541878, 0.505461, 0.468512, 0.436924, 0.401658, 0.40511, 0.31487, 0.370445, 0.440853, 0.408655, 0.433034, 0.346032, 0.352862, 0.458154, 0.447574, 0.444081, 0.444081, 0.370445, 0.509769, 0.41194, 0.468512, 0.505461, 0.42561, 0.450668, 0.447574, 0.521092, 0.458154, 0.465241, 0.394753, 0.408655, 0.41194, 0.40511, 0.494003, 0.41194, 0.401658, 0.332115, 0.346032, 0.380708, 0.387226, 0.352862, 0.335645, 0.328603, 0.247041, 0.291804, 0.298791, 0.295083, 0.281712, 0.25031, 0.301917, 0.366687, 0.359901, 0.284882, 0.298791, 0.21291, 0.295083, 0.288399, 0.370445, 0.356642, 0.318242, 0.414856, 0.335645, 0.444081, 0.444081, 0.538167, 0.538167, 0.538167, 0.454136, 0.465241, 0.534167, 0.56648, 0.570702, 0.476583, 0.549308, 0.450668, 0.534167, 0.486429, 0.408655, 0.366687, 0.401658, 0.41194, 0.308712, 0.398279, 0.352862, 0.321458, 0.318242, 0.342579, 0.339168, 0.332115, 0.318242, 0.359901, 0.321458, 0.332115, 0.40511, 0.414856, 0.4292, 0.440853, 0.380708, 0.461924, 0.490133, 0.450668, 0.436924, 0.521092, 0.505461, 0.468512, 0.472492, 0.433034, 0.349426, 0.264545, 0.342579, 0.356642, 0.339168, 0.387226, 0.374039, 0.387226, 0.291804, 0.359901, 0.264545, 0.268042, 0.229226, 0.247041, 0.257454, 0.25406, 0.167087, 0.100716, 0.147574, 0.173081, 0.21291, 0.209395, 0.257454, 0.275179, 0.17593, 0.116183, 0.10481, 0.064632, 0.064632, 0.0704, 0.069024, 0.122885, 0.118441, 0.088832, 0.045352, 0.041405, 0.044297, 0.040537, 0.037156, 0.036378, 0.038858, 0.040537, 0.076542, 0.060549, 0.056825, 0.064632, 0.116183, 0.076542, 0.10481, 0.078022, 0.096677, 0.106997, 0.05306, 0.100716, 0.10481, 0.182256, 0.196879, 0.185198, 0.209395, 0.278302, 0.284882, 0.308712, 0.298791, 0.18812, 0.155435, 0.125101, 0.102787, 0.102787, 0.155435, 0.203355, 0.247041, 0.247041, 0.161087, 0.164327, 0.161087, 0.164327, 0.161087, 0.15008, 0.158265, 0.18812, 0.216401, 0.125101, 0.083462, 0.078022, 0.15284, 0.257454, 0.206376, 0.324872, 0.222385, 0.222385, 0.122885, 0.122885, 0.179055, 0.275179, 0.366687, 0.352862, 0.418646, 0.301917, 0.308712, 0.229226, 0.173081, 0.182256, 0.196879, 0.236433, 0.232838, 0.25031, 0.158265, 0.155435, 0.096677, 0.158265, 0.15008, 0.247041, 0.139895, 0.11371, 0.098513, 0.122885, 0.127496, 0.106997, 0.18812, 0.127496, 0.179055, 0.236433, 0.225814, 0.346032, 0.25406, 0.170161, 0.094817, 0.158265, 0.239899, 0.278302, 0.206376, 0.179055, 0.142424, 0.206376, 0.137348, 0.116183, 0.098513, 0.055536, 0.045352, 0.048328, 0.094817, 0.078022, 0.079919, 0.066181, 0.031287, 0.032677, 0.047319, 0.044297, 0.024393, 0.023963, 0.037156, 0.046336, 0.066181, 0.081712, 0.109221, 0.167087, 0.209395, 0.21291, 0.229226, 0.30533, 0.30533, 0.182256, 0.139895, 0.164327, 0.203355, 0.25031, 0.328603, 0.356642, 0.42561, 0.51388, 0.505461, 0.444081, 0.472492, 0.422041, 0.401658, 0.352862, 0.324872, 0.26085], '')</t>
  </si>
  <si>
    <t>[143, 144, 145, 146, 147, 154, 198, 201, 202, 203, 307, 308, 309, 310, 311, 325, 338, 339, 340, 341, 342, 343, 344, 345, 346, 347, 348, 349, 350, 351, 352, 353, 354, 355, 356, 357, 373, 374, 375, 376, 377, 378, 379, 380, 381, 382, 383, 384, 385, 386, 387, 388, 389, 390, 391, 392, 393, 394, 395, 396, 397, 398, 399, 400, 417, 420, 424, 462, 463, 464, 467, 468, 469, 471, 473, 500, 501, 674, 675]</t>
  </si>
  <si>
    <t>63)</t>
  </si>
  <si>
    <t>UPI0001576F70 status=activ</t>
  </si>
  <si>
    <t>([0.00558, 0.007877, 0.006482, 0.005011, 0.006701, 0.006894, 0.005503, 0.005683, 0.004611, 0.005503, 0.004611, 0.00407, 0.003014, 0.002761, 0.002881, 0.002761, 0.003079, 0.003366, 0.00359, 0.003671, 0.005011, 0.005734, 0.005683, 0.006142, 0.008804, 0.009483, 0.007031, 0.010372, 0.014075, 0.020165, 0.01078, 0.01204, 0.020876, 0.020876, 0.011903, 0.011518, 0.016528, 0.018415, 0.009294, 0.007259, 0.01227, 0.008804, 0.006988, 0.004611, 0.004646, 0.004835, 0.003405, 0.003821, 0.003963, 0.003757, 0.003053, 0.003821, 0.004899, 0.004135, 0.006078, 0.008804, 0.007177, 0.008804, 0.009977, 0.01078, 0.013437, 0.01204, 0.020165, 0.03976, 0.067594, 0.05306, 0.036378, 0.031287, 0.027463, 0.014075, 0.008156, 0.015078, 0.01227, 0.008723, 0.010672, 0.009977, 0.006701, 0.006988, 0.004899, 0.003997, 0.003727, 0.003727, 0.002529, 0.001675, 0.001155, 0.000923, 0.001417, 0.001232, 0.001305, 0.001872, 0.003053, 0.004431, 0.003555, 0.004577, 0.004976, 0.005318, 0.003864, 0.005799, 0.007422, 0.011342, 0.022306, 0.022667, 0.025316, 0.038042, 0.081712, 0.122885, 0.122885, 0.083462, 0.085092, 0.073402, 0.051831, 0.050641, 0.054297, 0.054297, 0.056825, 0.092881, 0.086953, 0.147574, 0.076542, 0.034068, 0.024826, 0.011518, 0.011518, 0.006988, 0.008804, 0.006374, 0.005011, 0.007422, 0.008723, 0.01227, 0.013437, 0.00962, 0.008624, 0.006988, 0.005318, 0.004513, 0.004315, 0.004135, 0.004388, 0.003997, 0.003757, 0.004414, 0.004899, 0.004835, 0.004835, 0.003109, 0.003555, 0.003804, 0.002435, 0.001572, 0.00155, 0.001383, 0.001709, 0.001202, 0.001408, 0.002327, 0.001748, 0.001748, 0.001748, 0.001692, 0.002503, 0.003671, 0.002503, 0.002349, 0.002194, 0.003276, 0.003671, 0.002976, 0.004247, 0.005992, 0.005992, 0.006039, 0.009728, 0.008409, 0.008624, 0.00558, 0.005318, 0.00543, 0.00389, 0.004135, 0.003555, 0.002512, 0.002138, 0.003177, 0.003246, 0.004247, 0.004431, 0.004247, 0.006039, 0.004835, 0.003341, 0.004899, 0.004315, 0.003607, 0.004161, 0.00389, 0.006039, 0.004388, 0.006078, 0.009015, 0.005992, 0.006894, 0.007422, 0.008804, 0.008895, 0.008804, 0.007422, 0.006795, 0.006701, 0.006701, 0.008002, 0.008624, 0.006039, 0.004899, 0.004646, 0.00359, 0.003804, 0.002581, 0.003804, 0.00316, 0.002211, 0.002155, 0.001374, 0.001383, 0.000958, 0.000614, 0.000704, 0.000614, 0.000567, 0.000945, 0.000558, 0.000447, 0.000799, 0.001048, 0.001602, 0.002035, 0.002035, 0.0028, 0.0028, 0.001722, 0.00231, 0.002117, 0.002117, 0.003298, 0.003109, 0.00283, 0.00389, 0.00558, 0.008804, 0.006142, 0.004431, 0.004513, 0.00407, 0.0028, 0.003298, 0.003298, 0.003341, 0.004899, 0.004899, 0.007555, 0.013016, 0.010131, 0.011106, 0.024393, 0.024393, 0.034884, 0.034884, 0.035586, 0.030611, 0.018787, 0.044297, 0.092881, 0.090864, 0.147574, 0.182256, 0.196879, 0.18812, 0.18812, 0.122885, 0.073402, 0.060549, 0.030611, 0.024826, 0.025316, 0.025762, 0.025762, 0.035586, 0.037156, 0.033407, 0.015344, 0.022667, 0.011106, 0.011669, 0.020522, 0.022306, 0.033407, 0.016257, 0.009865, 0.006988, 0.00962, 0.010926, 0.009483, 0.012491, 0.012491, 0.011518, 0.006795, 0.005799, 0.005992, 0.007259, 0.007555, 0.013821, 0.012727, 0.023534, 0.016826, 0.018415, 0.010221, 0.006701, 0.010131, 0.017447, 0.017447, 0.017447, 0.013821, 0.010672, 0.009483, 0.009865, 0.011518, 0.012491, 0.010131, 0.009865, 0.011903, 0.011518, 0.010672, 0.009401, 0.008156, 0.009728, 0.007177, 0.010926, 0.020876, 0.020165, 0.019109, 0.018106, 0.010221, 0.011518, 0.011903, 0.014586, 0.017797, 0.032677, 0.030611, 0.056825, 0.044297, 0.028695, 0.027463, 0.029376, 0.021816, 0.034068, 0.022306, 0.028107, 0.026338, 0.016257, 0.013613, 0.009294, 0.009977, 0.010372, 0.014586, 0.013613, 0.017447, 0.022667, 0.011342, 0.015344, 0.015344, 0.021381, 0.025316, 0.027463, 0.020876, 0.020522, 0.017797, 0.028695, 0.020165, 0.013613, 0.022306, 0.030003, 0.05306, 0.06312, 0.086953, 0.094817, 0.11371, 0.067594, 0.038858, 0.066181, 0.088832, 0.049374, 0.026338, 0.034884, 0.038858, 0.026892, 0.05306, 0.038858, 0.036378, 0.071867, 0.086953, 0.094817, 0.092881, 0.058088, 0.050641, 0.073402, 0.076542, 0.125101, 0.125101, 0.219301, 0.222385, 0.236433, 0.335645, 0.422041, 0.4292, 0.42561, 0.42561, 0.41194, 0.454136, 0.436924, 0.41194, 0.450668, 0.418646, 0.387226, 0.476583, 0.632174, 0.585406, 0.534167, 0.497853], '')</t>
  </si>
  <si>
    <t>[424, 425, 426]</t>
  </si>
  <si>
    <t>UPI0001576F73 status=activ</t>
  </si>
  <si>
    <t>([0.144935, 0.111485, 0.15284, 0.18812, 0.185198, 0.257454, 0.295083, 0.216401, 0.247041, 0.278302, 0.222385, 0.288399, 0.25406, 0.247041, 0.349426, 0.332115, 0.328603, 0.332115, 0.342579, 0.311707, 0.203355, 0.271506, 0.328603, 0.324872, 0.324872, 0.366687, 0.311707, 0.30533, 0.394753, 0.390993, 0.384043, 0.433034, 0.321458, 0.36309, 0.36309, 0.275179, 0.281712, 0.380708, 0.377384, 0.436924, 0.480142, 0.497853, 0.497853, 0.497853, 0.5017, 0.5017, 0.486429, 0.521092, 0.557691, 0.557691, 0.562014, 0.570702, 0.618285, 0.622677, 0.494003, 0.505461, 0.505461, 0.390993, 0.390993, 0.31487, 0.288399, 0.288399, 0.366687, 0.394753, 0.398279, 0.311707, 0.247041, 0.257454, 0.17593, 0.17593, 0.17593, 0.109221, 0.10481, 0.059222, 0.079919, 0.139895, 0.088832, 0.167087, 0.278302, 0.278302, 0.308712, 0.335645, 0.232838, 0.232838, 0.147574, 0.15284, 0.222385, 0.26085, 0.17593, 0.25406, 0.232838, 0.15284, 0.161087, 0.173081, 0.25406, 0.281712, 0.196879, 0.200174, 0.11371, 0.102787, 0.096677, 0.074921, 0.050641, 0.060549, 0.037156, 0.058088, 0.059222, 0.033407, 0.038858, 0.069024, 0.085092, 0.048328, 0.083462, 0.142424, 0.083462, 0.090864, 0.092881, 0.15008, 0.17593, 0.167087, 0.179055, 0.109221, 0.144935, 0.144935, 0.206376, 0.281712, 0.321458, 0.222385, 0.31487, 0.25406, 0.173081, 0.100716, 0.100716, 0.06312, 0.060549, 0.096677, 0.078022, 0.081712, 0.076542, 0.055536, 0.083462, 0.076542, 0.134866, 0.132295, 0.179055, 0.167087, 0.144935, 0.139895, 0.15284, 0.161087, 0.18812, 0.194234, 0.25031, 0.342579, 0.390993, 0.31487, 0.232838, 0.232838, 0.129801, 0.142424, 0.209395, 0.25031, 0.185198, 0.18812, 0.15008, 0.164327, 0.196879, 0.129801, 0.127496, 0.185198, 0.109221, 0.127496, 0.182256, 0.18812, 0.179055, 0.142424, 0.216401, 0.295083, 0.236433, 0.339168, 0.328603, 0.321458, 0.222385, 0.30533, 0.298791, 0.278302, 0.161087, 0.144935, 0.257454, 0.167087, 0.196879, 0.31487, 0.321458, 0.339168, 0.311707, 0.239899, 0.321458, 0.321458, 0.298791, 0.394753, 0.384043, 0.359901, 0.342579, 0.4292, 0.390993, 0.366687, 0.483068, 0.685117, 0.63748, 0.585406], '')</t>
  </si>
  <si>
    <t>[44, 45, 47, 48, 49, 50, 51, 52, 53, 55, 56, 207, 208, 209]</t>
  </si>
  <si>
    <t>UPI0001576F74 status=activ</t>
  </si>
  <si>
    <t>([0.959312, 0.957673, 0.957673, 0.956248, 0.954657, 0.953422, 0.953422, 0.951925, 0.948786, 0.922952, 0.928747, 0.936162, 0.934618, 0.928747, 0.910643, 0.915074, 0.912647, 0.915074, 0.912647, 0.91684, 0.915074, 0.910643, 0.922952, 0.921076, 0.919029, 0.932927, 0.924947, 0.919029, 0.921076, 0.922952, 0.94331, 0.932927, 0.93079, 0.932927, 0.938133, 0.941505, 0.93079, 0.924947, 0.926919, 0.921076, 0.915074, 0.912647, 0.910643, 0.903857, 0.899122, 0.905695, 0.882776, 0.89662, 0.908098, 0.928747, 0.922952, 0.89662, 0.908098, 0.901269, 0.894241, 0.88723, 0.908098, 0.874069, 0.908098, 0.874069, 0.885302, 0.846163, 0.852992, 0.865454, 0.856457, 0.865454, 0.846163, 0.885302, 0.865454, 0.88723, 0.852992, 0.871313, 0.912647, 0.905695, 0.926919, 0.926919, 0.932927, 0.915074, 0.94331, 0.94331, 0.962114, 0.938133, 0.959312, 0.970265, 0.971713, 0.968436, 0.969315, 0.956248, 0.941505, 0.922952, 0.865454, 0.874069, 0.871313, 0.865454, 0.876521, 0.834292, 0.791621, 0.798249, 0.779859, 0.733139, 0.618285, 0.63748, 0.685117, 0.613573, 0.575842, 0.56648, 0.585406, 0.585406, 0.657645, 0.58069, 0.657645, 0.703578, 0.707965, 0.703578, 0.707965, 0.703578, 0.59508, 0.59508, 0.59917, 0.59508, 0.648219, 0.63748, 0.653063, 0.648219, 0.622677, 0.63748, 0.648219, 0.56648, 0.549308, 0.557691, 0.648219, 0.562014, 0.58069, 0.509769, 0.505461, 0.418646, 0.433034, 0.545602, 0.622677, 0.622677, 0.657645, 0.680603, 0.76285, 0.759478, 0.788093, 0.837511, 0.834292, 0.834292, 0.894241, 0.894241, 0.876521, 0.849326, 0.849326, 0.791621, 0.827927, 0.83125, 0.894241, 0.889439, 0.876521, 0.865454, 0.846163, 0.83125, 0.808535, 0.788093, 0.754692, 0.712013, 0.728858, 0.680603],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</si>
  <si>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137, 138, 139, 140, 141, 142, 143, 144, 145, 146, 147, 148, 149, 150, 151, 152, 153, 154, 155, 156, 157, 158, 159, 160, 161, 162, 163, 164, 165, 166, 167]</t>
  </si>
  <si>
    <t>(134</t>
  </si>
  <si>
    <t>134)</t>
  </si>
  <si>
    <t>UPI0001576F75 status=activ</t>
  </si>
  <si>
    <t>([0.042364, 0.024826, 0.016826, 0.026338, 0.037156, 0.023534, 0.035586, 0.023963, 0.030611, 0.03976, 0.059222, 0.081712, 0.046336, 0.042364, 0.038858, 0.038042, 0.078022, 0.071867, 0.118441, 0.06312, 0.120615, 0.071867, 0.120615, 0.209395, 0.21291, 0.116183, 0.191378, 0.15008, 0.206376, 0.225814, 0.127496, 0.120615, 0.096677, 0.137348, 0.090864, 0.074921, 0.132295, 0.064632, 0.074921, 0.096677, 0.161087, 0.170161, 0.191378, 0.191378, 0.10481, 0.056825, 0.078022, 0.076542, 0.05306, 0.078022, 0.033407, 0.03976, 0.036378, 0.044297, 0.030611, 0.026892, 0.0198, 0.010926, 0.011106, 0.010221, 0.007259, 0.007555, 0.006988, 0.006988, 0.005734, 0.007555, 0.010509, 0.015694, 0.016528, 0.026892, 0.023087, 0.038858, 0.074921, 0.079919, 0.046336, 0.047319, 0.090864, 0.10481, 0.122885, 0.209395, 0.216401, 0.321458, 0.219301, 0.144935, 0.222385, 0.288399, 0.25406, 0.284882, 0.18812, 0.096677, 0.081712, 0.086953, 0.102787, 0.100716, 0.06184, 0.10481, 0.17593, 0.102787, 0.15008, 0.129801, 0.118441, 0.11371, 0.102787, 0.170161, 0.281712, 0.291804, 0.206376, 0.158265, 0.147574, 0.219301, 0.30533, 0.346032, 0.25031, 0.25031, 0.239899, 0.222385, 0.194234, 0.191378, 0.191378, 0.120615, 0.21291, 0.209395, 0.209395, 0.118441, 0.118441, 0.048328, 0.046336, 0.067594, 0.122885, 0.094817, 0.10481, 0.071867, 0.066181, 0.066181, 0.073402, 0.046336, 0.086953, 0.127496, 0.120615, 0.203355, 0.200174, 0.216401, 0.142424, 0.147574, 0.179055, 0.111485, 0.206376, 0.21291, 0.161087, 0.147574, 0.147574, 0.147574, 0.229226, 0.134866, 0.225814, 0.209395, 0.196879, 0.18812, 0.137348, 0.142424, 0.086953, 0.155435, 0.15284, 0.137348, 0.142424, 0.203355, 0.308712, 0.225814, 0.236433, 0.321458, 0.239899, 0.200174, 0.200174, 0.196879, 0.328603, 0.321458, 0.335645, 0.440853, 0.414856, 0.335645, 0.243554, 0.203355, 0.203355, 0.125101, 0.144935, 0.142424, 0.147574, 0.116183, 0.167087, 0.173081, 0.109221, 0.17593, 0.144935, 0.137348, 0.139895, 0.129801, 0.134866, 0.073402, 0.0704, 0.049374, 0.058088, 0.059222, 0.118441, 0.066181, 0.137348, 0.203355, 0.200174, 0.203355, 0.268042, 0.288399, 0.271506, 0.247041, 0.216401, 0.216401, 0.216401, 0.142424, 0.147574, 0.132295, 0.147574, 0.120615, 0.203355, 0.203355, 0.301917, 0.335645, 0.436924, 0.398279, 0.31487, 0.30533, 0.229226, 0.111485, 0.109221, 0.066181, 0.109221, 0.132295, 0.15284, 0.179055, 0.268042, 0.17593, 0.102787, 0.129801, 0.129801, 0.122885, 0.191378, 0.173081, 0.086953, 0.078022, 0.086953, 0.120615, 0.129801, 0.120615, 0.243554, 0.225814, 0.281712, 0.324872, 0.328603, 0.408655, 0.288399, 0.301917, 0.295083, 0.321458, 0.359901, 0.40511, 0.398279, 0.311707, 0.318242, 0.40511, 0.321458, 0.31487, 0.346032, 0.301917, 0.384043, 0.26085, 0.275179, 0.196879, 0.11371, 0.106997, 0.085092, 0.147574, 0.137348, 0.118441, 0.155435, 0.147574, 0.161087, 0.170161, 0.264545, 0.281712, 0.196879, 0.25031, 0.179055, 0.147574, 0.182256, 0.182256, 0.264545, 0.25406, 0.291804, 0.291804, 0.295083, 0.332115, 0.332115, 0.216401, 0.335645, 0.366687, 0.278302, 0.243554, 0.232838, 0.229226, 0.21291, 0.311707, 0.346032, 0.4292, 0.374039, 0.275179, 0.275179, 0.232838, 0.232838, 0.229226, 0.31487, 0.281712, 0.191378, 0.179055, 0.247041, 0.15284, 0.15284, 0.247041, 0.239899, 0.155435, 0.122885, 0.127496, 0.127496, 0.129801, 0.118441, 0.206376, 0.203355, 0.200174, 0.247041, 0.161087, 0.147574, 0.15284, 0.18812, 0.209395, 0.179055, 0.232838, 0.335645, 0.335645, 0.335645, 0.301917, 0.301917, 0.239899, 0.232838, 0.216401, 0.132295, 0.111485, 0.055536, 0.100716, 0.102787, 0.10481, 0.182256, 0.191378, 0.111485, 0.10481, 0.155435, 0.194234, 0.120615, 0.066181, 0.066181, 0.048328, 0.032677, 0.032677, 0.034884, 0.038042, 0.019109, 0.034068, 0.023534, 0.045352, 0.024393, 0.020165, 0.016021, 0.010509, 0.017138, 0.023534, 0.024393, 0.014315, 0.014315, 0.014315, 0.025316, 0.013613, 0.013613, 0.021816, 0.021816, 0.018787, 0.014586, 0.030003, 0.030611, 0.030003, 0.028107, 0.027463, 0.0198, 0.019401, 0.037156, 0.019109, 0.018787, 0.018106, 0.034068, 0.031287, 0.026892, 0.016826, 0.025762, 0.020522, 0.022306, 0.041405, 0.085092, 0.066181, 0.032017, 0.030611, 0.034884, 0.035586, 0.050641, 0.090864, 0.109221, 0.086953, 0.086953, 0.060549, 0.032677, 0.029376, 0.032677, 0.032017, 0.028107, 0.027463, 0.024826, 0.012491, 0.01227, 0.010372, 0.00962, 0.009483, 0.009187, 0.013016, 0.012727, 0.012727, 0.012491, 0.010372, 0.010672, 0.018106, 0.015344, 0.025316, 0.024826, 0.015078, 0.014783, 0.019109, 0.019109, 0.025762, 0.048328, 0.032677, 0.032017, 0.056825, 0.109221, 0.081712, 0.05306], '')</t>
  </si>
  <si>
    <t>UPI0001576F76 status=activ</t>
  </si>
  <si>
    <t>([0.069024, 0.116183, 0.15284, 0.18812, 0.11371, 0.139895, 0.085092, 0.067594, 0.045352, 0.0704, 0.086953, 0.092881, 0.048328, 0.050641, 0.050641, 0.074921, 0.092881, 0.100716, 0.167087, 0.173081, 0.167087, 0.161087, 0.079919, 0.092881, 0.092881, 0.161087, 0.173081, 0.291804, 0.295083, 0.301917, 0.295083, 0.268042, 0.216401, 0.308712, 0.311707, 0.30533, 0.342579, 0.377384, 0.483068, 0.41194, 0.390993, 0.301917, 0.295083, 0.422041, 0.311707, 0.308712, 0.268042, 0.288399, 0.268042, 0.295083, 0.394753, 0.380708, 0.321458, 0.377384, 0.284882, 0.194234, 0.194234, 0.200174, 0.10481, 0.092881, 0.144935, 0.216401, 0.301917, 0.335645, 0.284882, 0.288399, 0.321458, 0.298791, 0.179055, 0.111485, 0.11371, 0.106997, 0.086953, 0.147574, 0.170161, 0.268042, 0.271506, 0.288399, 0.247041, 0.308712, 0.247041, 0.236433, 0.206376, 0.129801, 0.116183, 0.15284, 0.229226, 0.173081, 0.139895, 0.229226, 0.222385, 0.17593, 0.200174, 0.229226, 0.257454, 0.158265, 0.158265, 0.15284, 0.15284, 0.196879, 0.194234, 0.194234, 0.167087, 0.125101, 0.144935, 0.144935, 0.134866, 0.11371, 0.079919, 0.147574, 0.142424, 0.144935, 0.236433, 0.222385, 0.243554, 0.225814, 0.349426, 0.366687, 0.461924, 0.461924, 0.408655, 0.476583, 0.458154, 0.490133, 0.59014, 0.728858, 0.720929, 0.675549, 0.733139, 0.733139, 0.618285, 0.608892, 0.759478, 0.703578, 0.720929, 0.661982, 0.585406, 0.59014, 0.56648, 0.483068, 0.359901, 0.394753, 0.271506, 0.271506, 0.271506, 0.275179, 0.161087, 0.155435, 0.185198, 0.173081, 0.257454, 0.25406, 0.25031, 0.164327, 0.122885, 0.059222, 0.078022, 0.098513, 0.100716, 0.092881, 0.137348, 0.236433, 0.232838, 0.318242, 0.42561, 0.339168, 0.264545, 0.31487, 0.321458, 0.288399, 0.203355, 0.209395, 0.301917, 0.311707, 0.380708, 0.505461, 0.618285, 0.59917, 0.59014, 0.529623, 0.570702, 0.454136, 0.356642, 0.328603, 0.247041, 0.243554, 0.295083, 0.335645, 0.342579, 0.25031, 0.31487, 0.398279, 0.40511, 0.318242, 0.222385, 0.239899, 0.206376, 0.219301, 0.144935, 0.081712, 0.098513, 0.085092, 0.164327, 0.243554, 0.278302, 0.332115, 0.219301, 0.26085, 0.295083, 0.298791, 0.398279, 0.374039, 0.30533, 0.291804, 0.390993, 0.483068, 0.465241, 0.356642, 0.356642, 0.454136, 0.538167, 0.545602, 0.538167, 0.521092, 0.534167, 0.436924, 0.352862, 0.370445, 0.366687, 0.377384, 0.308712, 0.298791, 0.298791, 0.332115, 0.366687, 0.271506, 0.275179, 0.206376, 0.321458, 0.318242, 0.301917, 0.25031, 0.161087, 0.158265, 0.109221, 0.06184, 0.090864, 0.170161, 0.25406, 0.25406, 0.15008, 0.155435, 0.15008, 0.098513, 0.120615, 0.100716, 0.100716, 0.083462, 0.15008, 0.096677, 0.092881, 0.060549, 0.106997, 0.116183, 0.116183, 0.100716, 0.096677, 0.096677, 0.079919, 0.083462, 0.081712, 0.155435, 0.247041, 0.173081, 0.247041, 0.25406, 0.243554, 0.26085, 0.291804, 0.271506, 0.342579, 0.335645, 0.301917, 0.288399, 0.370445, 0.384043, 0.394753, 0.387226, 0.414856, 0.433034, 0.346032, 0.352862, 0.281712, 0.185198, 0.257454, 0.182256, 0.179055, 0.120615, 0.206376, 0.232838, 0.15008, 0.142424, 0.155435, 0.247041, 0.243554, 0.243554, 0.243554, 0.236433, 0.374039, 0.359901, 0.288399, 0.342579, 0.318242, 0.390993, 0.374039, 0.301917, 0.377384, 0.284882, 0.346032, 0.288399, 0.243554, 0.339168, 0.264545, 0.257454, 0.200174, 0.219301, 0.18812, 0.17593, 0.264545, 0.155435, 0.167087, 0.278302, 0.308712, 0.324872, 0.332115, 0.440853, 0.505461, 0.418646, 0.517562, 0.534167, 0.472492, 0.458154, 0.335645, 0.450668, 0.450668, 0.541878, 0.458154, 0.476583, 0.483068, 0.398279, 0.490133, 0.5017, 0.472492, 0.394753, 0.380708, 0.268042, 0.191378, 0.21291, 0.229226, 0.203355, 0.194234, 0.25031, 0.278302, 0.390993, 0.366687, 0.301917, 0.216401, 0.284882, 0.298791, 0.301917, 0.30533, 0.328603, 0.31487, 0.318242, 0.311707, 0.225814, 0.339168, 0.418646, 0.418646, 0.398279, 0.458154, 0.480142, 0.497853, 0.534167, 0.534167, 0.529623, 0.570702, 0.680603, 0.712013, 0.716283, 0.707965, 0.661982, 0.59014, 0.59917, 0.5017, 0.505461, 0.632174, 0.626927, 0.490133, 0.465241, 0.56648, 0.51388, 0.490133, 0.418646, 0.377384, 0.366687, 0.366687, 0.394753, 0.394753, 0.374039, 0.295083, 0.225814, 0.328603, 0.36309, 0.335645, 0.408655, 0.521092, 0.529623, 0.494003, 0.642678, 0.657645, 0.648219, 0.570702, 0.51388, 0.604312, 0.622677, 0.604312, 0.517562, 0.5017, 0.497853, 0.490133, 0.58069, 0.680603, 0.685117, 0.661982, 0.690604, 0.703578, 0.632174, 0.59014, 0.608892, 0.509769, 0.447574, 0.450668, 0.41194, 0.486429, 0.472492, 0.480142, 0.497853, 0.494003, 0.509769, 0.497853, 0.486429, 0.41194, 0.401658, 0.414856, 0.352862, 0.352862, 0.31487, 0.349426, 0.342579, 0.328603, 0.384043, 0.440853, 0.408655, 0.534167, 0.5017, 0.490133, 0.444081, 0.40511], '')</t>
  </si>
  <si>
    <t>[124, 125, 126, 127, 128, 129, 130, 131, 132, 133, 134, 135, 136, 137, 138, 175, 176, 177, 178, 179, 180, 220, 221, 222, 223, 224, 336, 338, 339, 345, 351, 383, 384, 385, 386, 387, 388, 389, 390, 391, 392, 393, 394, 395, 396, 397, 400, 401, 416, 417, 419, 420, 421, 422, 423, 424, 425, 426, 427, 428, 431, 432, 433, 434, 435, 436, 437, 438, 439, 440, 449, 464, 465]</t>
  </si>
  <si>
    <t>UPI0001576F77 status=activ</t>
  </si>
  <si>
    <t>([0.534167, 0.36309, 0.25031, 0.30533, 0.335645, 0.247041, 0.158265, 0.203355, 0.229226, 0.158265, 0.118441, 0.086953, 0.067594, 0.071867, 0.081712, 0.086953, 0.092881, 0.060549, 0.033407, 0.044297, 0.022667, 0.018106, 0.036378, 0.085092, 0.06312, 0.05306, 0.096677, 0.17593, 0.100716, 0.059222, 0.090864, 0.155435, 0.232838, 0.308712, 0.291804, 0.271506, 0.173081, 0.15284, 0.182256, 0.26085, 0.295083, 0.31487, 0.387226, 0.394753, 0.264545, 0.209395, 0.239899, 0.15008, 0.074921, 0.127496, 0.127496, 0.161087, 0.086953, 0.088832, 0.051831, 0.041405, 0.044297, 0.088832, 0.164327, 0.100716, 0.102787, 0.064632, 0.111485, 0.090864, 0.079919, 0.0704, 0.122885, 0.134866, 0.225814, 0.356642, 0.281712, 0.377384, 0.275179, 0.30533, 0.203355, 0.30533, 0.339168, 0.328603, 0.30533, 0.31487, 0.301917, 0.209395, 0.243554, 0.164327, 0.164327, 0.139895, 0.247041, 0.239899, 0.147574, 0.167087, 0.167087, 0.236433, 0.134866, 0.127496, 0.120615, 0.132295, 0.134866, 0.111485, 0.092881, 0.118441, 0.090864, 0.170161, 0.268042, 0.275179, 0.359901, 0.349426, 0.295083, 0.288399, 0.295083, 0.398279, 0.366687, 0.264545, 0.271506, 0.390993, 0.461924, 0.562014, 0.694846, 0.570702, 0.575842, 0.58069, 0.534167, 0.59917, 0.483068, 0.394753, 0.387226, 0.390993, 0.311707, 0.370445, 0.380708, 0.387226, 0.278302, 0.268042, 0.366687, 0.398279, 0.30533, 0.335645, 0.328603, 0.236433, 0.308712, 0.339168, 0.339168, 0.311707, 0.301917, 0.301917, 0.288399, 0.291804, 0.288399, 0.339168, 0.288399, 0.31487, 0.31487, 0.447574, 0.418646, 0.321458, 0.298791, 0.394753, 0.311707, 0.318242, 0.401658, 0.332115, 0.239899, 0.17593, 0.21291, 0.216401, 0.271506, 0.366687, 0.36309, 0.281712, 0.30533, 0.401658, 0.281712, 0.196879, 0.17593, 0.200174, 0.196879, 0.122885, 0.11371, 0.206376, 0.206376, 0.216401, 0.321458, 0.414856, 0.486429, 0.480142, 0.401658, 0.440853, 0.440853, 0.447574, 0.433034, 0.447574, 0.4292, 0.444081, 0.490133, 0.490133, 0.490133, 0.509769, 0.525368, 0.525368, 0.40511, 0.328603, 0.321458, 0.257454, 0.271506, 0.219301, 0.243554, 0.324872, 0.332115, 0.247041, 0.243554, 0.257454, 0.161087, 0.161087, 0.239899, 0.185198, 0.182256, 0.21291, 0.284882, 0.271506, 0.301917, 0.394753, 0.380708, 0.408655, 0.447574, 0.447574, 0.575842, 0.545602, 0.541878, 0.42561, 0.517562, 0.534167, 0.545602, 0.56648, 0.476583, 0.476583, 0.465241, 0.384043, 0.346032, 0.359901, 0.414856, 0.298791, 0.295083, 0.349426, 0.232838, 0.225814, 0.247041, 0.229226, 0.219301, 0.209395, 0.318242, 0.21291, 0.127496, 0.118441, 0.17593, 0.26085, 0.243554, 0.346032, 0.384043, 0.281712, 0.281712, 0.222385, 0.311707, 0.219301, 0.25031, 0.335645, 0.268042, 0.232838, 0.144935, 0.139895, 0.086953, 0.067594, 0.098513, 0.158265, 0.15284, 0.164327, 0.109221, 0.120615, 0.125101, 0.155435, 0.25406, 0.271506, 0.359901, 0.257454, 0.370445, 0.398279, 0.398279, 0.380708, 0.394753, 0.497853, 0.509769, 0.509769, 0.42561, 0.370445, 0.401658, 0.461924, 0.377384, 0.447574, 0.433034, 0.414856, 0.422041, 0.422041, 0.394753, 0.401658, 0.497853, 0.380708, 0.356642, 0.268042, 0.352862, 0.25031, 0.209395, 0.200174, 0.281712, 0.301917, 0.298791, 0.281712, 0.328603, 0.398279, 0.398279, 0.398279, 0.398279, 0.288399, 0.301917, 0.196879, 0.196879, 0.194234, 0.170161, 0.196879, 0.278302, 0.281712, 0.377384, 0.422041, 0.318242, 0.31487, 0.324872, 0.324872, 0.225814, 0.247041, 0.164327, 0.161087, 0.155435, 0.134866, 0.18812, 0.142424, 0.219301, 0.179055, 0.144935, 0.25031, 0.164327, 0.125101, 0.083462], '')</t>
  </si>
  <si>
    <t>[0, 115, 116, 117, 118, 119, 120, 121, 195, 196, 197, 224, 225, 226, 228, 229, 230, 231, 288, 289]</t>
  </si>
  <si>
    <t>UPI0001576F79 status=activ</t>
  </si>
  <si>
    <t>([0.042364, 0.049374, 0.076542, 0.058088, 0.085092, 0.116183, 0.144935, 0.170161, 0.200174, 0.232838, 0.179055, 0.155435, 0.243554, 0.222385, 0.139895, 0.139895, 0.15284, 0.15284, 0.225814, 0.25031, 0.335645, 0.311707, 0.342579, 0.311707, 0.377384, 0.377384, 0.384043, 0.356642, 0.374039, 0.384043, 0.380708, 0.398279, 0.42561, 0.4292, 0.433034, 0.538167, 0.657645, 0.525368, 0.529623, 0.525368, 0.545602, 0.538167, 0.680603, 0.549308, 0.59508, 0.486429, 0.398279, 0.356642, 0.377384, 0.380708, 0.366687, 0.339168, 0.31487, 0.346032, 0.243554, 0.257454, 0.25406, 0.161087, 0.239899, 0.144935, 0.155435, 0.085092, 0.056825, 0.059222, 0.106997, 0.125101, 0.194234, 0.278302, 0.275179, 0.288399, 0.170161, 0.167087, 0.191378, 0.298791, 0.236433, 0.349426, 0.332115, 0.257454, 0.308712, 0.308712, 0.356642, 0.275179, 0.377384, 0.447574, 0.370445, 0.278302, 0.167087, 0.118441, 0.078022, 0.100716, 0.078022, 0.079919, 0.085092, 0.085092, 0.094817, 0.109221, 0.120615, 0.132295, 0.191378, 0.225814, 0.134866, 0.118441, 0.173081, 0.158265, 0.15284, 0.185198, 0.167087, 0.216401, 0.281712, 0.349426, 0.25031, 0.275179, 0.418646, 0.31487, 0.247041, 0.15284, 0.120615, 0.10481, 0.092881, 0.059222, 0.066181, 0.122885, 0.203355, 0.200174, 0.179055, 0.185198, 0.243554, 0.36309, 0.298791, 0.232838, 0.167087, 0.26085, 0.281712, 0.182256, 0.167087, 0.243554, 0.225814, 0.209395, 0.142424, 0.158265, 0.142424, 0.142424, 0.122885, 0.10481, 0.111485, 0.144935, 0.155435, 0.079919, 0.078022, 0.0704, 0.129801, 0.116183, 0.0704, 0.037156, 0.047319, 0.094817, 0.071867, 0.071867, 0.144935, 0.200174, 0.118441, 0.161087, 0.15284, 0.11371, 0.120615, 0.11371, 0.116183, 0.116183, 0.147574, 0.116183, 0.216401, 0.200174, 0.247041, 0.321458, 0.444081, 0.387226, 0.295083, 0.335645, 0.390993, 0.284882, 0.216401, 0.318242, 0.346032, 0.278302, 0.394753, 0.349426, 0.380708, 0.377384, 0.295083, 0.349426, 0.298791, 0.298791, 0.284882, 0.359901, 0.268042, 0.247041, 0.295083, 0.394753, 0.291804, 0.324872, 0.4292, 0.41194, 0.41194, 0.324872, 0.408655, 0.387226, 0.332115, 0.229226, 0.216401, 0.216401, 0.129801, 0.196879, 0.116183, 0.116183, 0.092881, 0.090864, 0.078022, 0.096677, 0.090864, 0.144935, 0.098513, 0.086953, 0.173081, 0.167087, 0.257454, 0.257454, 0.182256, 0.268042, 0.247041, 0.164327, 0.239899, 0.328603, 0.346032, 0.436924, 0.4292, 0.436924, 0.534167, 0.557691, 0.557691, 0.549308, 0.483068, 0.562014, 0.562014, 0.450668, 0.359901, 0.356642, 0.349426, 0.335645, 0.328603, 0.339168, 0.447574, 0.433034, 0.346032, 0.346032, 0.346032, 0.366687, 0.298791, 0.275179, 0.278302, 0.25031, 0.257454, 0.335645, 0.25406, 0.182256, 0.216401, 0.21291, 0.21291, 0.209395, 0.21291, 0.21291, 0.308712, 0.21291, 0.222385, 0.222385, 0.206376, 0.216401, 0.21291, 0.191378, 0.158265, 0.15284, 0.206376, 0.21291, 0.21291, 0.229226, 0.324872, 0.324872, 0.328603, 0.356642, 0.328603, 0.328603, 0.328603, 0.25031, 0.339168, 0.339168, 0.461924, 0.465241, 0.387226, 0.377384, 0.440853, 0.41194, 0.30533, 0.284882, 0.216401, 0.216401, 0.288399, 0.278302, 0.335645, 0.321458, 0.222385, 0.25031, 0.321458, 0.335645, 0.401658, 0.384043, 0.281712, 0.191378, 0.191378, 0.257454, 0.25031, 0.284882, 0.301917, 0.324872, 0.324872, 0.387226, 0.301917, 0.30533, 0.298791, 0.278302, 0.301917, 0.30533, 0.311707, 0.328603, 0.25406, 0.229226, 0.170161, 0.25031, 0.25031, 0.257454, 0.268042, 0.281712, 0.288399, 0.374039, 0.418646, 0.414856, 0.394753, 0.366687, 0.352862, 0.295083, 0.281712, 0.356642, 0.408655, 0.40511, 0.408655, 0.394753, 0.422041, 0.418646, 0.422041, 0.422041, 0.335645, 0.243554, 0.25031, 0.247041, 0.206376, 0.229226, 0.216401, 0.25406, 0.356642, 0.26085, 0.339168, 0.308712, 0.284882, 0.229226, 0.229226, 0.209395, 0.318242, 0.30533, 0.321458, 0.247041, 0.21291, 0.284882, 0.374039, 0.281712, 0.281712, 0.311707, 0.311707, 0.311707, 0.308712, 0.318242, 0.454136, 0.335645, 0.377384, 0.41194, 0.41194, 0.418646, 0.346032, 0.318242, 0.26085, 0.332115, 0.418646, 0.534167, 0.545602, 0.541878, 0.648219, 0.632174, 0.549308, 0.517562, 0.534167, 0.490133, 0.401658, 0.366687, 0.483068, 0.468512, 0.450668, 0.521092, 0.521092, 0.517562, 0.505461, 0.59917, 0.545602, 0.545602, 0.58069, 0.58069, 0.570702, 0.56648, 0.56648, 0.653063, 0.604312, 0.585406, 0.521092, 0.626927, 0.525368, 0.444081, 0.36309, 0.40511, 0.40511, 0.394753, 0.476583, 0.40511, 0.31487, 0.346032, 0.232838, 0.200174, 0.194234, 0.206376, 0.127496, 0.106997, 0.11371, 0.134866, 0.142424, 0.209395, 0.203355, 0.288399, 0.349426, 0.356642, 0.247041, 0.170161, 0.173081, 0.179055, 0.158265, 0.229226, 0.236433, 0.25031, 0.26085, 0.268042, 0.194234, 0.288399, 0.352862, 0.346032, 0.394753, 0.321458, 0.321458, 0.332115, 0.324872, 0.335645, 0.422041, 0.5017, 0.521092, 0.440853, 0.356642, 0.458154, 0.468512, 0.458154, 0.562014, 0.553315, 0.538167, 0.585406, 0.51388, 0.450668, 0.352862, 0.311707, 0.30533, 0.21291, 0.203355, 0.142424, 0.142424, 0.137348, 0.137348, 0.191378, 0.257454, 0.268042, 0.17593, 0.11371, 0.11371, 0.111485, 0.111485, 0.096677, 0.120615, 0.122885, 0.088832, 0.161087, 0.182256, 0.26085, 0.278302, 0.203355, 0.275179, 0.185198, 0.18812, 0.185198, 0.18812, 0.191378, 0.271506, 0.366687, 0.36309, 0.366687, 0.298791, 0.311707, 0.275179, 0.18812, 0.25031, 0.328603, 0.311707, 0.308712, 0.219301, 0.301917, 0.390993, 0.36309, 0.444081, 0.408655, 0.408655, 0.40511, 0.41194, 0.40511, 0.41194, 0.465241, 0.465241, 0.468512, 0.384043, 0.390993, 0.509769, 0.545602, 0.480142, 0.476583, 0.450668, 0.541878, 0.454136, 0.454136, 0.497853, 0.472492, 0.42561, 0.440853, 0.346032, 0.264545, 0.264545, 0.257454, 0.288399, 0.295083, 0.281712, 0.295083, 0.36309, 0.268042, 0.236433, 0.328603, 0.342579, 0.370445, 0.284882, 0.356642, 0.26085, 0.25031, 0.271506, 0.339168, 0.339168, 0.356642, 0.440853, 0.447574, 0.454136, 0.450668, 0.440853, 0.505461, 0.570702, 0.529623, 0.575842, 0.56648, 0.521092, 0.494003, 0.486429, 0.59917, 0.618285, 0.720929, 0.716283, 0.716283, 0.712013, 0.685117, 0.798249, 0.788093, 0.759478, 0.724957, 0.703578], '')</t>
  </si>
  <si>
    <t>[35, 36, 37, 38, 39, 40, 41, 42, 43, 44, 236, 237, 238, 239, 241, 242, 399, 400, 401, 402, 403, 404, 405, 406, 413, 414, 415, 416, 417, 418, 419, 420, 421, 422, 423, 424, 425, 426, 427, 428, 429, 430, 475, 476, 482, 483, 484, 485, 486, 548, 549, 553, 587, 588, 589, 590, 591, 592, 595, 596, 597, 598, 599, 600, 601, 602, 603, 604, 605, 606]</t>
  </si>
  <si>
    <t>UPI0001576F7C status=activ</t>
  </si>
  <si>
    <t>([0.064632, 0.094817, 0.067594, 0.100716, 0.074921, 0.076542, 0.109221, 0.147574, 0.118441, 0.147574, 0.170161, 0.206376, 0.209395, 0.232838, 0.342579, 0.4292, 0.342579, 0.271506, 0.275179, 0.200174, 0.139895, 0.164327, 0.116183, 0.182256, 0.170161, 0.247041, 0.291804, 0.291804, 0.295083, 0.366687, 0.352862, 0.324872, 0.321458, 0.40511, 0.324872, 0.219301, 0.236433, 0.311707, 0.321458, 0.30533, 0.380708, 0.366687, 0.366687, 0.346032, 0.225814, 0.229226, 0.229226, 0.18812, 0.18812, 0.173081, 0.164327, 0.139895, 0.17593, 0.10481, 0.11371, 0.122885, 0.182256, 0.173081, 0.147574, 0.206376, 0.284882, 0.284882, 0.30533, 0.229226, 0.25031, 0.288399, 0.288399, 0.278302, 0.203355, 0.196879, 0.129801, 0.11371, 0.118441, 0.118441, 0.18812, 0.194234, 0.257454, 0.25031, 0.209395, 0.236433, 0.275179, 0.275179, 0.173081, 0.236433, 0.311707, 0.377384, 0.414856, 0.384043, 0.414856, 0.545602, 0.538167, 0.59917, 0.661982, 0.666105, 0.541878, 0.444081, 0.440853, 0.356642, 0.257454, 0.229226, 0.203355, 0.170161, 0.116183, 0.194234, 0.200174, 0.209395, 0.225814, 0.222385, 0.257454, 0.229226, 0.222385, 0.232838, 0.26085, 0.243554, 0.173081, 0.216401, 0.271506, 0.268042, 0.318242, 0.42561, 0.42561, 0.454136, 0.384043, 0.394753, 0.41194, 0.418646, 0.41194, 0.4292, 0.398279, 0.398279, 0.284882, 0.191378, 0.122885, 0.127496, 0.086953, 0.134866, 0.134866, 0.132295, 0.098513, 0.098513, 0.0704, 0.090864, 0.066181, 0.098513, 0.132295], '')</t>
  </si>
  <si>
    <t>[89, 90, 91, 92, 93, 94]</t>
  </si>
  <si>
    <t>UPI0001576F80 status=activ</t>
  </si>
  <si>
    <t>([0.298791, 0.182256, 0.109221, 0.06312, 0.092881, 0.059222, 0.034068, 0.046336, 0.060549, 0.078022, 0.096677, 0.134866, 0.109221, 0.109221, 0.116183, 0.098513, 0.069024, 0.129801, 0.191378, 0.10481, 0.120615, 0.132295, 0.216401, 0.318242, 0.377384, 0.281712, 0.366687, 0.384043, 0.298791, 0.30533, 0.200174, 0.164327, 0.164327, 0.134866, 0.109221, 0.067594, 0.083462, 0.118441, 0.10481, 0.125101, 0.132295, 0.11371, 0.100716, 0.106997, 0.10481, 0.125101, 0.203355, 0.203355, 0.25031, 0.311707, 0.216401, 0.318242, 0.36309, 0.239899, 0.321458, 0.271506, 0.25406, 0.264545, 0.203355, 0.206376, 0.216401, 0.318242, 0.222385, 0.18812, 0.18812, 0.179055, 0.179055, 0.118441, 0.100716, 0.073402, 0.088832, 0.155435, 0.170161, 0.098513, 0.17593, 0.098513, 0.161087, 0.161087, 0.173081, 0.271506, 0.243554, 0.15284, 0.086953, 0.090864, 0.090864, 0.083462, 0.069024, 0.073402, 0.066181, 0.081712, 0.137348, 0.081712, 0.083462, 0.042364, 0.043307, 0.046336, 0.081712, 0.088832, 0.155435, 0.132295, 0.134866, 0.086953, 0.122885, 0.194234, 0.194234, 0.25031, 0.247041, 0.209395, 0.142424, 0.229226, 0.25406, 0.164327, 0.264545, 0.164327, 0.25031, 0.370445, 0.380708, 0.36309, 0.328603, 0.295083, 0.268042, 0.219301, 0.335645, 0.346032, 0.311707, 0.433034, 0.346032], '')</t>
  </si>
  <si>
    <t>UPI0001576F81 status=activ</t>
  </si>
  <si>
    <t>([0.15284, 0.200174, 0.243554, 0.284882, 0.332115, 0.366687, 0.387226, 0.422041, 0.408655, 0.444081, 0.433034, 0.370445, 0.398279, 0.534167, 0.444081, 0.450668, 0.433034, 0.433034, 0.414856, 0.321458, 0.31487, 0.418646, 0.332115, 0.243554, 0.257454, 0.243554, 0.236433, 0.21291, 0.216401, 0.243554, 0.158265, 0.179055, 0.284882, 0.179055, 0.132295, 0.17593, 0.271506, 0.398279, 0.398279, 0.31487, 0.401658, 0.41194, 0.301917, 0.301917, 0.390993, 0.264545, 0.239899, 0.216401, 0.167087, 0.090864, 0.076542, 0.129801, 0.111485, 0.109221, 0.185198, 0.147574, 0.116183, 0.06184, 0.030003, 0.026892, 0.047319, 0.056825, 0.029376, 0.058088, 0.074921, 0.083462, 0.096677, 0.118441, 0.116183, 0.173081, 0.170161, 0.194234, 0.161087, 0.161087, 0.147574, 0.147574, 0.222385, 0.295083, 0.380708, 0.51388, 0.534167, 0.433034, 0.414856, 0.408655, 0.401658, 0.370445, 0.271506, 0.387226, 0.380708, 0.42561, 0.4292, 0.541878, 0.42561, 0.461924, 0.494003, 0.408655, 0.308712, 0.298791, 0.295083, 0.21291, 0.11371, 0.079919, 0.144935, 0.079919, 0.139895, 0.155435, 0.232838, 0.278302, 0.247041, 0.247041, 0.257454, 0.225814, 0.144935, 0.21291, 0.144935, 0.085092, 0.15008, 0.236433, 0.15008, 0.167087, 0.243554, 0.30533, 0.328603, 0.328603, 0.422041, 0.436924, 0.321458, 0.321458, 0.374039, 0.339168, 0.308712, 0.275179, 0.278302, 0.278302, 0.194234, 0.200174, 0.288399, 0.288399, 0.164327, 0.216401, 0.196879, 0.139895, 0.161087, 0.158265, 0.158265, 0.15008, 0.118441, 0.209395, 0.109221, 0.06184, 0.042364, 0.043307, 0.037156, 0.026892, 0.044297, 0.054297, 0.044297, 0.025316, 0.0198, 0.040537, 0.03976, 0.034068, 0.051831, 0.032017, 0.020522, 0.021816, 0.021816, 0.025316, 0.018787, 0.034884, 0.049374, 0.098513, 0.064632, 0.076542, 0.137348, 0.144935, 0.21291, 0.311707, 0.298791, 0.222385, 0.243554, 0.21291, 0.144935, 0.147574, 0.209395, 0.257454, 0.257454, 0.196879, 0.196879, 0.216401, 0.147574, 0.122885, 0.118441, 0.122885, 0.122885, 0.116183, 0.116183, 0.122885, 0.116183, 0.139895, 0.225814, 0.122885, 0.11371, 0.196879, 0.11371, 0.122885, 0.094817, 0.03976, 0.067594, 0.071867, 0.083462, 0.079919, 0.116183, 0.076542, 0.088832, 0.085092, 0.056825, 0.051831, 0.024826, 0.023963, 0.041405, 0.021816, 0.043307, 0.073402, 0.071867, 0.129801, 0.134866, 0.134866, 0.222385, 0.127496, 0.073402, 0.06312, 0.064632, 0.071867, 0.109221, 0.167087, 0.179055, 0.206376, 0.18812, 0.232838, 0.232838, 0.194234, 0.318242, 0.298791, 0.179055, 0.182256, 0.200174, 0.096677, 0.15284, 0.158265, 0.161087, 0.170161, 0.167087, 0.173081, 0.137348, 0.078022, 0.073402, 0.078022, 0.090864, 0.118441, 0.185198, 0.182256, 0.158265, 0.158265, 0.142424, 0.194234, 0.173081, 0.170161, 0.298791, 0.229226, 0.200174, 0.288399, 0.295083, 0.247041, 0.25406, 0.295083, 0.356642, 0.346032, 0.298791, 0.321458, 0.311707, 0.301917, 0.30533, 0.264545, 0.222385, 0.243554, 0.295083, 0.31487, 0.229226, 0.219301, 0.318242, 0.247041, 0.225814, 0.200174, 0.281712, 0.346032, 0.349426, 0.374039, 0.394753, 0.408655, 0.374039, 0.349426, 0.30533, 0.281712, 0.390993, 0.40511, 0.387226, 0.366687, 0.339168], '')</t>
  </si>
  <si>
    <t>[13, 79, 80, 91]</t>
  </si>
  <si>
    <t>UPI0001576F87 status=activ</t>
  </si>
  <si>
    <t>([0.003607, 0.005318, 0.006988, 0.006421, 0.008156, 0.011106, 0.007645, 0.005872, 0.008002, 0.009865, 0.008276, 0.006795, 0.009977, 0.009977, 0.014783, 0.014075, 0.013265, 0.012491, 0.020876, 0.030003, 0.028107, 0.035586, 0.034884, 0.038858, 0.0704, 0.043307, 0.041405, 0.106997, 0.144935, 0.120615, 0.066181, 0.0704, 0.083462, 0.081712, 0.139895, 0.132295, 0.134866, 0.164327, 0.098513, 0.06184, 0.076542, 0.078022, 0.142424, 0.076542, 0.038858, 0.022667, 0.020876, 0.016528, 0.012491, 0.015078, 0.015344, 0.024826, 0.044297, 0.071867, 0.067594, 0.034884, 0.023534, 0.016528, 0.009015, 0.009728, 0.009187, 0.009483, 0.011903, 0.011342, 0.018106, 0.030611, 0.054297, 0.10481, 0.127496, 0.090864, 0.064632, 0.06312, 0.034884, 0.034884, 0.034068, 0.016528, 0.017797, 0.028107, 0.033407, 0.06312, 0.054297, 0.094817, 0.109221, 0.116183, 0.120615, 0.096677, 0.078022, 0.073402, 0.036378, 0.017447, 0.029376, 0.030003, 0.015078, 0.015344, 0.016826, 0.013821, 0.030611, 0.05306, 0.048328, 0.06184, 0.035586, 0.067594, 0.0704, 0.06312, 0.035586, 0.016528, 0.021381, 0.026892, 0.016257, 0.025762, 0.033407, 0.033407, 0.034068, 0.074921, 0.139895, 0.134866, 0.102787, 0.074921, 0.044297, 0.043307, 0.025316, 0.025762, 0.020165, 0.016826, 0.015344, 0.024393, 0.056825, 0.042364, 0.045352, 0.086953, 0.056825, 0.079919, 0.05306, 0.098513, 0.058088, 0.058088, 0.056825, 0.094817, 0.067594, 0.118441, 0.118441, 0.116183, 0.109221, 0.132295, 0.158265, 0.158265, 0.200174, 0.164327, 0.129801, 0.066181, 0.066181, 0.100716, 0.071867, 0.109221, 0.058088, 0.102787, 0.100716, 0.043307, 0.048328, 0.096677, 0.078022, 0.054297, 0.056825, 0.048328, 0.026338, 0.013437, 0.013265, 0.013613, 0.016528, 0.016257, 0.016826, 0.017138, 0.018415, 0.032017, 0.036378, 0.064632, 0.06184, 0.032677, 0.060549, 0.041405, 0.028107, 0.026338, 0.031287, 0.046336, 0.102787, 0.185198, 0.359901, 0.335645], '')</t>
  </si>
  <si>
    <t>UPI0001576F8B status=activ</t>
  </si>
  <si>
    <t>([0.908098, 0.908098, 0.926919, 0.876521, 0.754692, 0.767246, 0.81615, 0.795062, 0.779859, 0.720929, 0.733139, 0.699094, 0.657645, 0.622677, 0.661982, 0.661982, 0.58069, 0.480142, 0.525368, 0.549308, 0.483068, 0.56648, 0.585406, 0.59508, 0.685117, 0.76285, 0.771762, 0.724957, 0.741537, 0.759478, 0.819762, 0.808535, 0.876521, 0.876521, 0.868118, 0.81615, 0.788093], '')</t>
  </si>
  <si>
    <t>[0, 1, 2, 3, 4, 5, 6, 7, 8, 9, 10, 11, 12, 13, 14, 15, 16, 18, 19, 21, 22, 23, 24, 25, 26, 27, 28, 29, 30, 31, 32, 33, 34, 35, 36]</t>
  </si>
  <si>
    <t>UPI0001576F8D status=activ</t>
  </si>
  <si>
    <t>([0.377384, 0.25406, 0.232838, 0.295083, 0.278302, 0.191378, 0.209395, 0.147574, 0.10481, 0.139895, 0.096677, 0.129801, 0.120615, 0.06312, 0.048328, 0.049374, 0.079919, 0.132295, 0.085092, 0.085092, 0.064632, 0.066181, 0.092881, 0.127496, 0.111485, 0.092881, 0.15284, 0.094817, 0.182256, 0.271506, 0.25031, 0.356642, 0.25406, 0.247041, 0.328603, 0.25031, 0.144935, 0.164327, 0.182256, 0.25406, 0.257454, 0.264545, 0.25031, 0.203355, 0.118441, 0.134866, 0.164327, 0.106997, 0.167087, 0.085092, 0.049374, 0.049374, 0.046336, 0.081712, 0.055536, 0.064632, 0.10481, 0.102787, 0.081712, 0.0704, 0.074921, 0.038858, 0.028107, 0.028107, 0.050641, 0.096677, 0.090864, 0.066181, 0.109221, 0.096677, 0.170161, 0.25031, 0.243554, 0.167087, 0.10481, 0.132295, 0.116183, 0.083462, 0.132295, 0.118441, 0.074921, 0.076542, 0.127496, 0.120615, 0.129801, 0.118441, 0.11371, 0.11371, 0.167087, 0.10481, 0.15008, 0.137348, 0.078022, 0.048328, 0.040537, 0.038042, 0.038042, 0.033407, 0.031287, 0.038858, 0.023534, 0.022667, 0.026338, 0.027463, 0.06184, 0.094817, 0.096677, 0.109221, 0.06184, 0.064632, 0.111485, 0.055536, 0.045352, 0.090864, 0.147574, 0.25031, 0.335645, 0.370445, 0.370445, 0.465241, 0.374039, 0.458154, 0.458154, 0.4292, 0.414856, 0.398279, 0.311707, 0.232838, 0.203355, 0.298791, 0.21291, 0.225814, 0.236433, 0.278302, 0.275179, 0.30533, 0.31487, 0.288399, 0.216401, 0.216401, 0.21291, 0.298791, 0.288399, 0.390993, 0.30533, 0.219301, 0.147574, 0.232838, 0.31487, 0.209395, 0.137348, 0.206376, 0.18812, 0.179055, 0.111485, 0.069024, 0.054297, 0.048328, 0.059222, 0.090864, 0.111485, 0.122885, 0.081712, 0.111485, 0.102787, 0.137348, 0.21291, 0.278302, 0.18812, 0.161087, 0.275179, 0.366687, 0.281712, 0.206376, 0.284882, 0.257454, 0.295083, 0.301917, 0.194234, 0.194234, 0.167087, 0.164327, 0.15284, 0.185198, 0.11371, 0.11371, 0.11371, 0.092881, 0.073402, 0.102787, 0.100716, 0.066181, 0.041405, 0.069024, 0.111485, 0.076542], '')</t>
  </si>
  <si>
    <t>UPI0001576F8F status=activ</t>
  </si>
  <si>
    <t>([0.147574, 0.078022, 0.11371, 0.11371, 0.179055, 0.229226, 0.291804, 0.281712, 0.308712, 0.295083, 0.321458, 0.377384, 0.342579, 0.308712, 0.278302, 0.239899, 0.194234, 0.155435, 0.182256, 0.264545, 0.318242, 0.332115, 0.394753, 0.359901, 0.301917, 0.239899, 0.225814, 0.139895, 0.106997, 0.127496, 0.15008, 0.122885, 0.11371, 0.170161, 0.132295, 0.092881, 0.054297, 0.034068, 0.066181, 0.078022, 0.064632, 0.040537, 0.0704, 0.088832, 0.122885, 0.118441, 0.158265, 0.111485, 0.17593, 0.206376, 0.120615, 0.076542, 0.088832, 0.088832, 0.100716, 0.100716, 0.142424, 0.219301, 0.324872, 0.308712, 0.278302, 0.209395, 0.21291, 0.203355, 0.125101, 0.066181, 0.116183, 0.098513, 0.137348, 0.129801, 0.191378, 0.173081, 0.25406, 0.26085, 0.291804, 0.298791, 0.298791, 0.257454, 0.200174, 0.132295, 0.15008, 0.127496, 0.18812, 0.26085, 0.239899, 0.349426, 0.444081, 0.465241, 0.370445, 0.298791, 0.298791, 0.170161, 0.18812, 0.185198, 0.155435, 0.129801, 0.067594, 0.106997, 0.137348, 0.164327, 0.21291, 0.15008, 0.191378, 0.155435, 0.127496, 0.098513, 0.058088, 0.031287], '')</t>
  </si>
  <si>
    <t>UPI0001576F90 status=activ</t>
  </si>
  <si>
    <t>([0.000799, 0.00103, 0.00076, 0.00055, 0.000451, 0.000773, 0.000906, 0.001391, 0.001202, 0.001541, 0.001967, 0.001649, 0.002606, 0.001778, 0.002194, 0.001271, 0.001597, 0.00225, 0.003246, 0.003079, 0.004358, 0.004689, 0.003924, 0.004414, 0.004513, 0.006795, 0.004835, 0.003997, 0.002662, 0.003924, 0.002761, 0.0028, 0.004483, 0.004483, 0.005683, 0.003997, 0.006567, 0.005086, 0.005503, 0.004247, 0.004161, 0.004513, 0.004161, 0.00407, 0.004431, 0.00543, 0.003924, 0.003864, 0.004736, 0.006142, 0.004208, 0.00515, 0.004483, 0.003461, 0.00359, 0.00316, 0.003804, 0.003461, 0.004976, 0.003963, 0.005503, 0.005503, 0.00359, 0.003864, 0.00543, 0.004577, 0.004577, 0.006567, 0.010131, 0.009728, 0.007555, 0.01227, 0.016257, 0.021381, 0.036378, 0.034884, 0.029376, 0.018787, 0.020522, 0.010372, 0.008525, 0.006619, 0.011342, 0.011342, 0.011342, 0.01204, 0.013265, 0.009187, 0.006795, 0.006988, 0.006245, 0.006421, 0.005378, 0.005223, 0.00543, 0.004835, 0.004835, 0.007259, 0.009483, 0.005932, 0.009294, 0.016826, 0.01227, 0.012491, 0.014586, 0.013265, 0.013265, 0.025762, 0.034884, 0.038042, 0.034884, 0.074921, 0.15284, 0.194234, 0.109221, 0.10481, 0.127496, 0.127496, 0.122885, 0.182256, 0.203355, 0.203355, 0.10481, 0.15008, 0.076542, 0.076542, 0.116183, 0.106997, 0.094817, 0.081712, 0.081712, 0.03976, 0.036378, 0.025762, 0.025762, 0.064632, 0.029376, 0.024393, 0.019109, 0.014783, 0.008895, 0.00962, 0.006374, 0.006078, 0.006078, 0.008002, 0.007315, 0.006142, 0.006567, 0.007031, 0.007315, 0.008624, 0.009483, 0.009096, 0.007315, 0.005378, 0.005086, 0.005318, 0.003924, 0.003924, 0.003276, 0.003431, 0.00316, 0.004921, 0.005683, 0.006619, 0.004899, 0.004976, 0.006039, 0.004388, 0.003512, 0.003478, 0.003607, 0.00407, 0.00292, 0.003177, 0.003431, 0.003431, 0.003212, 0.003212, 0.00359, 0.003963, 0.005249, 0.00543, 0.004921, 0.006701, 0.006701, 0.01078, 0.011903, 0.009401, 0.013613, 0.0198, 0.038858, 0.0198, 0.0198, 0.038042, 0.064632, 0.118441, 0.064632, 0.142424, 0.142424, 0.147574, 0.209395, 0.185198, 0.288399, 0.209395, 0.098513, 0.102787, 0.044297, 0.074921, 0.161087, 0.158265, 0.109221, 0.102787, 0.182256, 0.219301, 0.144935, 0.079919, 0.035586, 0.026338, 0.014315, 0.013821, 0.013265, 0.008525, 0.006482, 0.005623, 0.00558, 0.006988, 0.004388, 0.004315, 0.003727, 0.003512, 0.003079, 0.002435, 0.00243, 0.002482, 0.002555, 0.002512, 0.003461, 0.003405, 0.003512, 0.004736, 0.006988, 0.00777, 0.008723, 0.008075, 0.010509, 0.016257, 0.022667, 0.06184, 0.092881, 0.060549, 0.032677, 0.026338, 0.023963, 0.018787, 0.010372, 0.010221, 0.009294, 0.008075, 0.013016, 0.013613, 0.008624, 0.008075, 0.005086, 0.006701, 0.007177, 0.006533, 0.004577, 0.004577, 0.004388, 0.004921, 0.007555, 0.007555, 0.007091, 0.012491, 0.012727, 0.021816, 0.021816, 0.019401, 0.025316, 0.023534, 0.044297, 0.066181, 0.066181, 0.10481, 0.06312, 0.064632, 0.03976, 0.049374, 0.023963, 0.022667, 0.014783, 0.010672, 0.010131, 0.010131, 0.009483, 0.01204, 0.013016, 0.007315, 0.008895, 0.008895, 0.007645, 0.007645, 0.006245, 0.006194, 0.007422, 0.006482, 0.008723, 0.009483, 0.009401, 0.011669, 0.011518, 0.018787, 0.013265, 0.01227, 0.020522, 0.022306, 0.011106, 0.012491, 0.015344, 0.013437, 0.008525, 0.008409, 0.006374, 0.006988, 0.005086, 0.003298, 0.003109, 0.002581, 0.002555, 0.003431, 0.0028, 0.002057, 0.001335, 0.001855, 0.002727, 0.002435, 0.002014, 0.002976, 0.002705, 0.003671, 0.004414, 0.004414, 0.004315, 0.006039, 0.006701, 0.008276, 0.009015, 0.009865, 0.00777, 0.009096, 0.006533, 0.009294, 0.017797, 0.017797, 0.019109, 0.014315, 0.010221, 0.010221, 0.009728, 0.005932, 0.005086, 0.005086, 0.00558, 0.006482, 0.005086, 0.004315, 0.003298, 0.00359, 0.00359, 0.005503, 0.005734, 0.005086, 0.005799, 0.005378, 0.005378, 0.003804, 0.003804, 0.004611, 0.004135, 0.004577, 0.005734, 0.006894, 0.008624, 0.012491, 0.012491, 0.015694, 0.030003, 0.076542, 0.058088, 0.11371, 0.094817, 0.040537, 0.050641, 0.017138, 0.018106, 0.034068, 0.050641, 0.026892, 0.019109, 0.015694, 0.015694, 0.021816, 0.012491, 0.007259, 0.006078, 0.004208, 0.004414, 0.003079, 0.002435, 0.002688, 0.001786, 0.001267, 0.001786, 0.001499, 0.001597, 0.000859, 0.000859, 0.001061, 0.001142, 0.001335, 0.001374, 0.000859, 0.000567, 0.000575, 0.000747, 0.00061, 0.000816, 0.000412, 0.000485, 0.000412, 0.000412], '')</t>
  </si>
  <si>
    <t>UPI0001576F92 status=activ</t>
  </si>
  <si>
    <t>([0.014783, 0.008002, 0.008075, 0.005011, 0.003478, 0.002727, 0.00225, 0.001967, 0.001597, 0.001335, 0.001855, 0.00152, 0.001499, 0.000833, 0.000386, 0.00015, 0.000305, 0.00018, 0.000275, 0.000507, 0.000275, 0.000322, 0.000648, 0.000485, 0.000507, 0.000816, 0.001374, 0.001434, 0.001383, 0.00146, 0.001675, 0.001, 0.000958, 0.000958, 0.001541, 0.001872, 0.002194, 0.002117, 0.002396, 0.002705, 0.002014, 0.002078, 0.003053, 0.003177, 0.004358, 0.006619, 0.005378, 0.005223, 0.00777, 0.007422, 0.007555, 0.007422, 0.009294, 0.019109, 0.020876, 0.021816, 0.027463, 0.038858, 0.030611, 0.045352, 0.05306, 0.102787, 0.196879, 0.158265, 0.118441, 0.125101, 0.092881, 0.111485, 0.111485, 0.100716, 0.132295, 0.216401, 0.216401, 0.167087, 0.086953, 0.06312, 0.06312, 0.045352, 0.030611, 0.021381, 0.012491, 0.00777, 0.008895, 0.007877, 0.005992, 0.004513, 0.004414, 0.005249, 0.004899, 0.003671, 0.003701, 0.003512, 0.002581, 0.002581, 0.002581, 0.002581, 0.003276, 0.00359, 0.003727, 0.00515, 0.007031, 0.009865, 0.009865, 0.009096, 0.007555, 0.012491, 0.014586, 0.011106, 0.012727, 0.025762, 0.026338, 0.026892, 0.023534, 0.044297, 0.086953, 0.125101, 0.25031, 0.219301, 0.18812, 0.278302, 0.15008, 0.15008, 0.127496, 0.21291, 0.21291, 0.268042, 0.268042, 0.370445, 0.436924, 0.408655, 0.288399, 0.401658, 0.401658, 0.557691, 0.4292, 0.444081, 0.494003, 0.454136, 0.461924, 0.480142, 0.494003, 0.661982, 0.671169, 0.724957, 0.608892, 0.608892, 0.608892, 0.608892, 0.618285, 0.608892, 0.59917, 0.76285, 0.754692, 0.745909, 0.720929, 0.865454, 0.849326, 0.846163, 0.846163, 0.834292, 0.808535, 0.775545, 0.76285], '')</t>
  </si>
  <si>
    <t>[133, 141, 142, 143, 144, 145, 146, 147, 148, 149, 150, 151, 152, 153, 154, 155, 156, 157, 158, 159, 160, 161, 162]</t>
  </si>
  <si>
    <t>UPI0001576F95 status=activ</t>
  </si>
  <si>
    <t>([0.324872, 0.308712, 0.352862, 0.291804, 0.318242, 0.301917, 0.239899, 0.278302, 0.298791, 0.257454, 0.295083, 0.268042, 0.222385, 0.222385, 0.232838, 0.196879, 0.196879, 0.196879, 0.232838, 0.243554, 0.161087, 0.15008, 0.209395, 0.200174, 0.257454, 0.264545, 0.311707, 0.321458, 0.25406, 0.18812, 0.257454, 0.243554, 0.301917, 0.271506, 0.295083, 0.257454, 0.321458, 0.390993, 0.301917, 0.370445, 0.36309, 0.450668, 0.450668, 0.349426, 0.352862, 0.298791, 0.26085, 0.25406, 0.335645, 0.308712, 0.398279, 0.311707, 0.332115, 0.339168, 0.440853, 0.342579, 0.390993, 0.366687, 0.328603, 0.414856, 0.377384, 0.390993, 0.349426, 0.291804, 0.349426, 0.366687, 0.366687, 0.366687, 0.359901, 0.339168, 0.394753, 0.390993, 0.480142, 0.4292, 0.390993, 0.390993, 0.505461, 0.483068, 0.476583, 0.517562, 0.529623, 0.529623, 0.525368, 0.490133, 0.480142, 0.450668, 0.444081, 0.480142, 0.422041, 0.359901, 0.377384, 0.42561, 0.408655, 0.324872, 0.346032, 0.342579, 0.288399, 0.247041, 0.222385, 0.21291, 0.179055, 0.185198, 0.247041, 0.209395, 0.281712, 0.281712, 0.298791, 0.291804, 0.31487, 0.311707, 0.387226, 0.366687, 0.318242, 0.264545, 0.264545, 0.243554, 0.243554, 0.243554, 0.295083, 0.342579, 0.271506, 0.295083, 0.25406, 0.15284, 0.179055, 0.120615, 0.209395, 0.167087, 0.170161, 0.185198, 0.268042, 0.243554, 0.222385, 0.173081, 0.200174, 0.281712, 0.247041, 0.275179, 0.342579, 0.232838, 0.216401, 0.257454, 0.278302, 0.308712, 0.398279, 0.418646, 0.494003, 0.387226, 0.444081, 0.433034, 0.342579, 0.25406, 0.232838, 0.284882, 0.335645, 0.328603, 0.335645, 0.390993, 0.328603, 0.318242, 0.398279, 0.418646, 0.447574, 0.366687, 0.278302, 0.268042, 0.182256, 0.194234, 0.271506, 0.271506, 0.288399, 0.359901, 0.366687, 0.418646, 0.41194, 0.465241, 0.414856, 0.414856, 0.352862, 0.349426, 0.374039, 0.377384, 0.318242, 0.328603, 0.288399, 0.394753, 0.387226, 0.454136, 0.342579, 0.247041, 0.25406, 0.281712, 0.196879, 0.179055, 0.096677, 0.094817, 0.078022, 0.15284, 0.15284, 0.222385, 0.288399, 0.236433, 0.17593, 0.229226, 0.15008, 0.268042, 0.25406, 0.288399, 0.191378, 0.191378, 0.194234, 0.127496, 0.085092, 0.15284, 0.239899, 0.318242, 0.219301, 0.229226, 0.206376, 0.122885, 0.116183, 0.132295, 0.129801, 0.120615, 0.129801, 0.142424, 0.079919, 0.088832, 0.059222, 0.074921, 0.106997, 0.155435, 0.196879, 0.225814, 0.203355, 0.247041, 0.182256, 0.203355, 0.129801, 0.073402, 0.10481, 0.118441, 0.11371, 0.090864, 0.161087, 0.132295, 0.203355, 0.25406, 0.158265, 0.158265, 0.225814, 0.179055, 0.134866, 0.111485, 0.120615, 0.132295, 0.090864, 0.139895, 0.194234, 0.196879, 0.216401, 0.236433, 0.155435, 0.125101, 0.155435, 0.094817, 0.090864, 0.066181, 0.100716, 0.155435, 0.10481, 0.100716, 0.167087, 0.222385, 0.288399, 0.268042, 0.225814, 0.225814, 0.155435, 0.161087, 0.25031, 0.229226, 0.21291, 0.288399, 0.232838, 0.271506, 0.335645, 0.342579, 0.380708, 0.278302, 0.194234, 0.295083, 0.31487, 0.31487, 0.229226, 0.232838, 0.21291, 0.26085, 0.21291, 0.311707, 0.298791, 0.257454, 0.352862, 0.301917, 0.311707, 0.40511, 0.31487, 0.31487, 0.321458, 0.284882, 0.342579, 0.4292, 0.359901, 0.278302, 0.179055, 0.275179, 0.271506, 0.311707, 0.30533, 0.394753, 0.387226, 0.30533, 0.243554, 0.247041, 0.324872, 0.243554, 0.229226, 0.324872, 0.342579, 0.342579, 0.346032, 0.268042, 0.271506, 0.335645, 0.401658, 0.422041, 0.377384, 0.387226, 0.288399, 0.278302, 0.26085, 0.257454, 0.26085, 0.36309, 0.366687, 0.339168, 0.414856, 0.422041, 0.418646, 0.318242, 0.328603, 0.356642, 0.461924, 0.454136, 0.380708, 0.384043, 0.468512, 0.5017, 0.4292, 0.494003, 0.490133, 0.418646, 0.387226, 0.476583, 0.458154, 0.380708, 0.384043, 0.31487, 0.229226, 0.21291, 0.232838, 0.219301, 0.194234, 0.158265, 0.167087, 0.25406, 0.191378, 0.194234, 0.167087, 0.216401, 0.264545, 0.26085, 0.324872, 0.321458, 0.324872, 0.264545, 0.339168, 0.380708, 0.414856, 0.422041, 0.447574, 0.483068, 0.497853, 0.525368, 0.521092, 0.483068, 0.401658, 0.483068, 0.480142, 0.509769, 0.450668, 0.370445, 0.349426, 0.352862, 0.377384, 0.377384, 0.374039, 0.332115, 0.243554, 0.209395, 0.284882, 0.203355, 0.203355, 0.170161, 0.164327, 0.127496, 0.127496, 0.173081, 0.106997, 0.100716, 0.100716, 0.147574, 0.21291, 0.257454, 0.278302, 0.288399, 0.301917, 0.30533, 0.328603, 0.318242, 0.374039, 0.311707, 0.346032, 0.30533, 0.335645, 0.31487, 0.349426, 0.398279, 0.370445, 0.483068, 0.401658, 0.41194, 0.414856, 0.318242, 0.243554, 0.232838, 0.236433, 0.194234, 0.247041, 0.275179, 0.377384, 0.418646, 0.486429, 0.454136, 0.465241, 0.4292, 0.468512, 0.521092, 0.433034, 0.461924, 0.390993, 0.458154, 0.468512, 0.450668, 0.553315, 0.51388, 0.5017, 0.398279, 0.436924, 0.41194, 0.359901, 0.346032, 0.332115, 0.352862, 0.324872, 0.380708, 0.422041, 0.370445, 0.275179, 0.352862, 0.264545, 0.291804, 0.21291, 0.137348, 0.155435, 0.179055, 0.275179, 0.278302, 0.308712, 0.30533, 0.342579, 0.380708, 0.339168, 0.243554, 0.229226, 0.229226, 0.203355, 0.164327, 0.206376, 0.225814, 0.182256, 0.264545, 0.200174, 0.239899, 0.225814, 0.216401, 0.191378, 0.206376, 0.15284, 0.164327, 0.116183, 0.116183, 0.125101, 0.100716, 0.182256, 0.167087, 0.247041, 0.298791, 0.298791, 0.328603, 0.408655, 0.374039, 0.377384, 0.414856, 0.4292, 0.51388, 0.494003, 0.433034, 0.401658, 0.461924, 0.458154, 0.51388, 0.5017, 0.4292, 0.494003, 0.450668, 0.40511, 0.366687, 0.324872, 0.339168, 0.275179, 0.222385, 0.281712, 0.257454, 0.268042, 0.284882, 0.25406, 0.222385], '')</t>
  </si>
  <si>
    <t>[76, 79, 80, 81, 82, 357, 393, 394, 399, 457, 464, 465, 466, 525, 531, 532]</t>
  </si>
  <si>
    <t>UPI0001576F96 status=activ</t>
  </si>
  <si>
    <t>([0.346032, 0.219301, 0.275179, 0.298791, 0.281712, 0.179055, 0.216401, 0.142424, 0.18812, 0.209395, 0.225814, 0.236433, 0.222385, 0.18812, 0.173081, 0.203355, 0.116183, 0.182256, 0.200174, 0.196879, 0.232838, 0.147574, 0.196879, 0.18812, 0.206376, 0.247041, 0.349426, 0.359901, 0.454136, 0.346032, 0.342579, 0.36309, 0.30533, 0.311707, 0.25406, 0.366687, 0.264545, 0.377384, 0.380708, 0.380708, 0.328603, 0.288399, 0.346032, 0.264545, 0.236433, 0.142424, 0.142424, 0.15008, 0.090864, 0.06184, 0.06184, 0.0704, 0.071867, 0.102787, 0.102787, 0.102787, 0.051831, 0.088832, 0.045352, 0.037156, 0.021816, 0.030611, 0.045352, 0.045352, 0.051831, 0.066181, 0.11371, 0.106997, 0.098513, 0.086953, 0.129801, 0.196879, 0.158265, 0.086953, 0.06184, 0.066181, 0.11371, 0.144935, 0.078022, 0.144935, 0.18812, 0.18812, 0.194234, 0.164327, 0.122885, 0.194234, 0.132295, 0.090864, 0.098513, 0.056825, 0.051831, 0.030003, 0.034884, 0.027463, 0.046336, 0.066181, 0.058088, 0.06184, 0.060549, 0.088832, 0.067594, 0.032677, 0.041405, 0.021381, 0.013265, 0.023534, 0.023534, 0.022667, 0.034068, 0.016826, 0.030003, 0.066181, 0.090864, 0.086953, 0.073402, 0.073402, 0.085092, 0.094817, 0.049374, 0.044297, 0.067594, 0.086953, 0.122885, 0.155435, 0.232838, 0.321458, 0.324872, 0.342579, 0.377384, 0.275179, 0.288399, 0.222385, 0.170161, 0.122885, 0.137348, 0.132295, 0.137348, 0.106997, 0.079919, 0.11371, 0.164327, 0.109221, 0.078022, 0.079919, 0.050641, 0.034884, 0.023963, 0.012491], '')</t>
  </si>
  <si>
    <t>UPI0001576F97 status=activ</t>
  </si>
  <si>
    <t>([0.007877, 0.013437, 0.020522, 0.014315, 0.009187, 0.01227, 0.008723, 0.011518, 0.014586, 0.010221, 0.012491, 0.016528, 0.01078, 0.0198, 0.017797, 0.023963, 0.020876, 0.024826, 0.058088, 0.026892, 0.032017, 0.019401, 0.017797, 0.009977, 0.015694, 0.025316, 0.028107, 0.066181, 0.028107, 0.031287, 0.073402, 0.038858, 0.041405, 0.06184, 0.036378, 0.040537, 0.05306, 0.132295, 0.132295, 0.066181, 0.079919, 0.090864, 0.074921, 0.078022, 0.164327, 0.164327, 0.164327, 0.086953, 0.083462, 0.158265, 0.086953, 0.088832, 0.094817, 0.094817, 0.109221, 0.173081, 0.158265, 0.085092, 0.073402, 0.125101, 0.125101, 0.155435, 0.161087, 0.25406, 0.158265, 0.158265, 0.10481, 0.15284, 0.271506, 0.271506, 0.295083, 0.301917, 0.301917, 0.408655, 0.366687, 0.26085, 0.206376, 0.222385, 0.308712, 0.25406, 0.225814, 0.349426, 0.291804, 0.203355, 0.17593, 0.301917, 0.196879, 0.301917, 0.268042, 0.203355, 0.142424, 0.125101, 0.127496, 0.0704, 0.0704, 0.0704, 0.083462, 0.116183, 0.109221, 0.125101, 0.111485, 0.129801, 0.090864, 0.15284, 0.139895, 0.102787, 0.085092, 0.155435, 0.129801, 0.067594, 0.085092, 0.127496, 0.079919, 0.139895, 0.225814, 0.219301, 0.247041, 0.25031, 0.257454, 0.25031, 0.264545, 0.332115, 0.25406, 0.291804, 0.30533, 0.394753, 0.380708, 0.387226, 0.295083, 0.21291, 0.236433, 0.15008, 0.15008, 0.243554, 0.243554, 0.173081, 0.170161, 0.122885, 0.167087, 0.147574, 0.179055, 0.18812, 0.161087, 0.232838, 0.155435, 0.079919, 0.085092, 0.092881, 0.071867, 0.073402, 0.100716, 0.170161, 0.225814, 0.229226, 0.222385, 0.25031, 0.349426, 0.342579, 0.40511, 0.4292, 0.366687, 0.25406, 0.209395, 0.179055, 0.182256, 0.278302, 0.390993, 0.346032, 0.461924, 0.483068, 0.59917, 0.51388, 0.5017, 0.534167, 0.529623, 0.444081, 0.418646, 0.352862, 0.359901, 0.281712, 0.257454, 0.324872, 0.321458, 0.257454, 0.243554, 0.25406, 0.21291, 0.206376, 0.243554, 0.219301, 0.239899, 0.15284, 0.271506, 0.247041, 0.257454, 0.182256, 0.26085, 0.284882, 0.321458, 0.225814, 0.31487, 0.278302, 0.278302, 0.359901, 0.374039, 0.450668, 0.458154, 0.40511, 0.418646, 0.422041, 0.349426, 0.257454, 0.264545, 0.222385, 0.25031, 0.21291, 0.275179, 0.229226, 0.161087, 0.122885, 0.196879, 0.155435, 0.203355, 0.15284, 0.116183], '')</t>
  </si>
  <si>
    <t>[170, 171, 172, 173, 174]</t>
  </si>
  <si>
    <t>UPI0001576F9B status=activ</t>
  </si>
  <si>
    <t>([0.311707, 0.191378, 0.17593, 0.264545, 0.179055, 0.170161, 0.129801, 0.155435, 0.216401, 0.139895, 0.170161, 0.239899, 0.239899, 0.229226, 0.144935, 0.191378, 0.102787, 0.10481, 0.06184, 0.120615, 0.120615, 0.111485, 0.179055, 0.222385, 0.194234, 0.278302, 0.219301, 0.182256, 0.18812, 0.129801, 0.219301, 0.15284, 0.076542, 0.083462, 0.094817, 0.079919, 0.073402, 0.122885, 0.147574, 0.21291, 0.106997, 0.11371, 0.137348, 0.071867, 0.073402, 0.041405, 0.030611, 0.032017, 0.066181, 0.064632, 0.079919, 0.064632, 0.098513, 0.132295, 0.129801, 0.125101, 0.142424, 0.17593, 0.144935, 0.100716, 0.076542, 0.090864, 0.090864, 0.079919, 0.161087, 0.15008, 0.134866, 0.144935, 0.219301, 0.219301, 0.15284, 0.092881, 0.118441, 0.120615, 0.079919, 0.078022, 0.076542, 0.125101, 0.129801, 0.164327, 0.155435, 0.109221, 0.18812, 0.206376, 0.15284, 0.144935, 0.076542, 0.094817, 0.118441, 0.116183, 0.116183, 0.179055, 0.182256, 0.109221, 0.118441, 0.127496, 0.132295, 0.071867, 0.042364, 0.026892, 0.028107, 0.046336, 0.098513, 0.086953, 0.076542, 0.109221, 0.081712, 0.182256, 0.164327, 0.134866, 0.10481, 0.111485, 0.055536, 0.076542, 0.144935, 0.109221, 0.185198, 0.092881, 0.132295, 0.134866, 0.191378, 0.170161, 0.222385, 0.139895, 0.078022, 0.041405, 0.024393, 0.026892, 0.015078, 0.023963, 0.029376, 0.043307, 0.044297, 0.045352, 0.055536, 0.03976, 0.048328, 0.024826, 0.024826, 0.030003, 0.06312, 0.064632, 0.078022, 0.073402, 0.127496, 0.125101, 0.127496, 0.200174, 0.158265, 0.15008, 0.15008, 0.127496, 0.116183, 0.10481, 0.15284, 0.094817, 0.134866, 0.137348, 0.127496, 0.139895, 0.142424, 0.118441, 0.118441, 0.064632, 0.035586, 0.020522, 0.042364, 0.073402, 0.043307, 0.071867, 0.067594, 0.038042, 0.051831, 0.054297, 0.056825, 0.044297, 0.076542, 0.0704, 0.058088, 0.066181, 0.137348, 0.092881, 0.100716, 0.109221, 0.134866, 0.179055, 0.26085, 0.247041, 0.243554, 0.281712, 0.295083, 0.398279, 0.394753, 0.311707, 0.239899, 0.155435, 0.21291, 0.222385, 0.15008, 0.200174, 0.288399, 0.268042, 0.295083, 0.17593, 0.096677, 0.120615, 0.164327, 0.17593, 0.094817, 0.046336, 0.058088, 0.054297, 0.038858, 0.076542, 0.118441, 0.090864, 0.094817, 0.098513, 0.102787, 0.15008, 0.127496, 0.078022, 0.079919, 0.118441, 0.137348, 0.161087, 0.167087, 0.090864, 0.056825, 0.116183, 0.206376, 0.209395, 0.222385, 0.278302, 0.275179, 0.182256, 0.291804, 0.349426, 0.257454, 0.257454, 0.271506, 0.173081, 0.170161, 0.173081, 0.15284, 0.257454, 0.352862, 0.342579, 0.4292, 0.41194, 0.41194, 0.321458, 0.21291, 0.216401, 0.129801, 0.071867, 0.147574, 0.15284, 0.179055, 0.291804, 0.200174, 0.191378, 0.295083, 0.349426, 0.308712, 0.225814, 0.206376, 0.182256, 0.179055, 0.118441, 0.206376, 0.182256, 0.191378, 0.219301, 0.216401, 0.324872, 0.321458, 0.298791, 0.298791, 0.301917, 0.278302, 0.374039, 0.30533, 0.311707, 0.352862, 0.284882, 0.264545, 0.185198, 0.161087, 0.170161, 0.179055, 0.161087, 0.185198, 0.185198, 0.185198, 0.15284, 0.15284, 0.247041, 0.271506, 0.284882, 0.203355, 0.137348, 0.127496, 0.182256, 0.155435, 0.17593, 0.264545, 0.278302, 0.328603, 0.356642, 0.374039, 0.418646, 0.440853, 0.370445, 0.384043, 0.398279, 0.450668, 0.461924, 0.380708, 0.380708, 0.288399, 0.339168, 0.436924, 0.454136, 0.422041, 0.476583, 0.465241, 0.436924, 0.545602, 0.476583, 0.387226, 0.387226, 0.387226, 0.387226, 0.468512, 0.509769, 0.613573, 0.604312, 0.604312, 0.699094, 0.529623, 0.642678, 0.690604, 0.685117, 0.694846, 0.626927, 0.562014, 0.525368, 0.545602, 0.51388, 0.626927, 0.759478, 0.707965, 0.745909, 0.690604, 0.632174, 0.690604], '')</t>
  </si>
  <si>
    <t>[328, 335, 336, 337, 338, 339, 340, 341, 342, 343, 344, 345, 346, 347, 348, 349, 350, 351, 352, 353, 354, 355, 356]</t>
  </si>
  <si>
    <t>UPI0001576F9D status=activ</t>
  </si>
  <si>
    <t>([0.001808, 0.002078, 0.001541, 0.001232, 0.001374, 0.00103, 0.001172, 0.001048, 0.000842, 0.000687, 0.000958, 0.001344, 0.001383, 0.002155, 0.003177, 0.003246, 0.002194, 0.003298, 0.003298, 0.003431, 0.004358, 0.004315, 0.003461, 0.004835, 0.005992, 0.004976, 0.004921, 0.003924, 0.00543, 0.005872, 0.008723, 0.005734, 0.005378, 0.004414, 0.003053, 0.002014, 0.001597, 0.001692, 0.001202, 0.002078, 0.001649, 0.001541, 0.00231, 0.0028, 0.002482, 0.002057, 0.002014, 0.002581, 0.003298, 0.003212, 0.004431, 0.004483, 0.004976, 0.004388, 0.005086, 0.00558, 0.00558, 0.006894, 0.006894, 0.009401, 0.008895, 0.01227, 0.01227, 0.007422, 0.008895, 0.006619, 0.006567, 0.006194, 0.007091, 0.008723, 0.005992, 0.004358, 0.004388, 0.006078, 0.007259, 0.006039, 0.005318, 0.008723, 0.007495, 0.006988, 0.006894, 0.006482, 0.005932, 0.005932, 0.005683, 0.004388, 0.004414, 0.00543, 0.005932, 0.006142, 0.004736, 0.004736, 0.006988, 0.005318, 0.003555, 0.002623, 0.002138, 0.002138, 0.001906, 0.002529, 0.002727, 0.001906, 0.001649, 0.001288, 0.000833, 0.000906, 0.000833, 0.000906, 0.001142, 0.001103, 0.000816, 0.001249, 0.001267, 0.000747, 0.000661, 0.001159, 0.00103, 0.001172, 0.001778, 0.001778, 0.00155, 0.001572, 0.002435, 0.002435, 0.002482, 0.002503, 0.003555, 0.00515, 0.007177, 0.007495, 0.012491, 0.020165, 0.019109, 0.020165, 0.034068, 0.055536, 0.058088, 0.092881, 0.182256, 0.10481, 0.048328, 0.03976, 0.078022, 0.081712, 0.116183, 0.209395, 0.275179, 0.308712, 0.196879, 0.134866, 0.079919, 0.076542, 0.079919, 0.041405, 0.03976, 0.030611, 0.044297, 0.028695, 0.041405, 0.03976, 0.078022, 0.185198, 0.167087, 0.079919, 0.055536, 0.030003, 0.018415, 0.016528, 0.013821, 0.023087, 0.020165, 0.024393, 0.023087, 0.01227, 0.016826, 0.030611, 0.03976, 0.022306, 0.017138, 0.012727, 0.01204, 0.008002, 0.006374, 0.009187, 0.012727, 0.015694, 0.016021, 0.025762, 0.020876, 0.024826, 0.014075, 0.014315, 0.010372, 0.009015, 0.010372, 0.012491, 0.00777, 0.006567, 0.007495, 0.009294, 0.013016, 0.013016, 0.023087, 0.016826, 0.009977, 0.007877, 0.006988, 0.009294, 0.005872, 0.005799, 0.004247, 0.006533, 0.010131, 0.018415, 0.027463, 0.037156, 0.046336, 0.116183, 0.173081, 0.222385, 0.301917, 0.225814, 0.232838, 0.257454, 0.356642, 0.472492, 0.618285, 0.618285, 0.648219, 0.733139, 0.874069, 0.924947, 0.922952, 0.876521, 0.876521, 0.76285, 0.632174, 0.613573, 0.534167, 0.468512, 0.41194, 0.374039, 0.414856, 0.370445, 0.308712, 0.308712, 0.291804, 0.236433, 0.291804, 0.173081, 0.173081, 0.088832, 0.096677, 0.047319, 0.06184, 0.043307, 0.051831, 0.050641, 0.023963, 0.023963, 0.014783, 0.010672, 0.009294, 0.006567, 0.005378, 0.005378, 0.003997, 0.003053, 0.003727, 0.003555, 0.003461, 0.00283, 0.003804, 0.003607, 0.00359, 0.00359, 0.003963, 0.003607, 0.003366, 0.004611, 0.005223, 0.008723, 0.016021, 0.011669, 0.0198, 0.020165, 0.028107, 0.038042, 0.037156, 0.018787, 0.018787, 0.020876, 0.020522, 0.011342, 0.011342, 0.020876, 0.01227, 0.010372, 0.010672, 0.013437, 0.008276, 0.008156, 0.005734, 0.005872, 0.006078, 0.006245, 0.00962, 0.008002, 0.009977, 0.011106, 0.015344, 0.015344, 0.024393, 0.022667, 0.024393, 0.024393, 0.021816, 0.041405, 0.027463, 0.023534, 0.019401, 0.03976, 0.048328, 0.036378, 0.017797, 0.022667, 0.011903, 0.008624, 0.010372, 0.006421, 0.008156, 0.010221, 0.006795, 0.004899, 0.007091, 0.008804, 0.009401, 0.007555, 0.008409, 0.008804, 0.011106, 0.015344, 0.011518, 0.009977, 0.010372, 0.016528, 0.013265, 0.013016, 0.016826, 0.017138, 0.036378, 0.040537, 0.034068, 0.055536, 0.05306, 0.024393, 0.032017, 0.013821, 0.013821, 0.00777, 0.008525, 0.009865, 0.007315, 0.007422, 0.00777, 0.007877, 0.007422, 0.009977, 0.010221, 0.009015, 0.005992, 0.004358, 0.003079, 0.003014, 0.003431, 0.003478, 0.004899, 0.004921, 0.006194, 0.006245, 0.010221, 0.014586, 0.015078, 0.032677, 0.046336, 0.047319, 0.047319, 0.036378, 0.03976, 0.03976, 0.050641, 0.050641, 0.102787, 0.147574, 0.092881, 0.071867, 0.106997, 0.106997, 0.11371, 0.083462, 0.106997, 0.092881, 0.044297, 0.030611, 0.029376, 0.020876, 0.020522, 0.020522, 0.020522, 0.018787, 0.021816, 0.011669, 0.01204, 0.009728, 0.007877, 0.008804, 0.008624, 0.008409, 0.006894, 0.005318, 0.006567, 0.005223, 0.003757, 0.004646, 0.004431], '')</t>
  </si>
  <si>
    <t>[226, 227, 228, 229, 230, 231, 232, 233, 234, 235, 236, 237, 238]</t>
  </si>
  <si>
    <t>UPI0001576F9E status=activ</t>
  </si>
  <si>
    <t>([0.271506, 0.173081, 0.203355, 0.134866, 0.127496, 0.170161, 0.118441, 0.147574, 0.179055, 0.132295, 0.164327, 0.203355, 0.21291, 0.21291, 0.295083, 0.311707, 0.366687, 0.359901, 0.298791, 0.295083, 0.26085, 0.21291, 0.203355, 0.21291, 0.30533, 0.30533, 0.288399, 0.374039, 0.401658, 0.328603, 0.408655, 0.40511, 0.398279, 0.352862, 0.308712, 0.239899, 0.15008, 0.079919, 0.047319, 0.086953, 0.139895, 0.092881, 0.088832, 0.17593, 0.106997, 0.081712, 0.100716, 0.098513, 0.100716, 0.048328, 0.079919, 0.092881, 0.092881, 0.086953, 0.109221, 0.155435, 0.222385, 0.222385, 0.311707, 0.308712, 0.243554, 0.247041, 0.284882, 0.377384, 0.356642, 0.342579, 0.40511, 0.414856, 0.418646, 0.422041, 0.525368, 0.525368, 0.41194, 0.41194, 0.328603, 0.295083, 0.185198, 0.15008, 0.25031, 0.25406, 0.342579, 0.342579, 0.308712, 0.288399, 0.25406, 0.164327, 0.257454, 0.194234, 0.196879, 0.219301, 0.15284, 0.15284, 0.100716, 0.11371, 0.058088, 0.120615, 0.086953, 0.139895, 0.139895, 0.078022, 0.045352, 0.036378, 0.044297, 0.058088, 0.111485, 0.139895, 0.158265, 0.158265, 0.109221, 0.116183, 0.06312, 0.06312, 0.056825, 0.069024, 0.06312, 0.111485, 0.102787, 0.139895, 0.088832, 0.088832, 0.116183, 0.15284, 0.18812, 0.137348, 0.078022, 0.040537, 0.036378, 0.035586, 0.022306, 0.023963, 0.023963, 0.040537, 0.06184, 0.073402, 0.050641, 0.079919, 0.094817, 0.094817, 0.094817, 0.090864, 0.06312, 0.078022, 0.090864, 0.0704, 0.102787, 0.179055, 0.179055, 0.182256, 0.164327, 0.236433, 0.291804, 0.268042, 0.229226, 0.243554, 0.132295, 0.132295, 0.132295, 0.125101, 0.109221, 0.137348, 0.206376, 0.288399, 0.219301, 0.26085, 0.222385, 0.236433, 0.185198, 0.275179, 0.311707, 0.418646, 0.422041, 0.418646, 0.418646, 0.36309, 0.31487, 0.384043, 0.494003, 0.4292, 0.332115, 0.335645, 0.342579, 0.308712, 0.311707, 0.308712, 0.295083, 0.359901, 0.352862, 0.318242, 0.311707, 0.173081, 0.15008, 0.179055, 0.182256, 0.179055, 0.264545, 0.232838, 0.271506, 0.247041, 0.281712, 0.387226, 0.398279, 0.352862, 0.401658, 0.414856, 0.380708, 0.278302, 0.25031, 0.164327, 0.196879, 0.206376, 0.335645, 0.257454, 0.137348, 0.161087, 0.137348, 0.147574, 0.134866, 0.111485, 0.120615, 0.142424, 0.129801, 0.132295, 0.092881, 0.086953, 0.041405, 0.081712, 0.111485, 0.132295, 0.200174, 0.161087, 0.100716, 0.076542, 0.122885, 0.142424, 0.090864, 0.109221, 0.085092, 0.086953, 0.10481, 0.10481, 0.106997, 0.111485, 0.10481, 0.170161, 0.167087, 0.236433, 0.232838, 0.264545, 0.173081, 0.15008, 0.196879, 0.25406, 0.26085, 0.229226, 0.30533, 0.394753, 0.374039, 0.394753, 0.525368], '')</t>
  </si>
  <si>
    <t>[70, 71, 258]</t>
  </si>
  <si>
    <t>UPI0001576F9F status=activ</t>
  </si>
  <si>
    <t>([0.06184, 0.096677, 0.142424, 0.17593, 0.232838, 0.222385, 0.15284, 0.185198, 0.219301, 0.271506, 0.31487, 0.268042, 0.377384, 0.359901, 0.291804, 0.191378, 0.182256, 0.264545, 0.26085, 0.264545, 0.278302, 0.288399, 0.291804, 0.194234, 0.196879, 0.203355, 0.236433, 0.342579, 0.25406, 0.216401, 0.167087, 0.092881, 0.129801, 0.098513, 0.179055, 0.191378, 0.17593, 0.094817, 0.096677, 0.164327, 0.127496, 0.120615, 0.086953, 0.10481, 0.18812, 0.18812, 0.116183, 0.118441, 0.06184, 0.109221, 0.102787, 0.100716, 0.129801, 0.15284, 0.196879, 0.194234, 0.278302, 0.384043, 0.418646, 0.332115, 0.332115, 0.281712, 0.275179, 0.318242, 0.200174, 0.18812, 0.116183, 0.17593, 0.17593, 0.295083, 0.206376, 0.182256, 0.219301, 0.257454, 0.257454, 0.243554, 0.25031, 0.25031, 0.243554, 0.243554, 0.328603, 0.328603, 0.352862, 0.36309, 0.36309, 0.359901, 0.311707, 0.311707, 0.298791, 0.335645, 0.257454, 0.275179, 0.30533, 0.264545, 0.21291, 0.21291, 0.21291, 0.127496, 0.086953, 0.109221, 0.125101, 0.073402, 0.0704, 0.106997, 0.10481, 0.10481, 0.10481, 0.129801, 0.203355, 0.209395, 0.17593, 0.21291, 0.284882, 0.229226, 0.275179, 0.324872, 0.236433, 0.264545, 0.321458, 0.295083, 0.295083, 0.335645, 0.311707, 0.324872, 0.232838, 0.134866, 0.161087, 0.25406, 0.268042, 0.278302, 0.278302, 0.170161, 0.17593, 0.194234, 0.194234, 0.111485, 0.111485, 0.191378, 0.118441, 0.142424, 0.164327, 0.11371, 0.066181, 0.073402, 0.067594, 0.127496, 0.225814, 0.194234, 0.182256, 0.111485, 0.083462, 0.100716, 0.155435, 0.161087, 0.137348, 0.219301, 0.203355, 0.129801, 0.098513, 0.147574, 0.15284, 0.222385, 0.167087, 0.26085, 0.31487, 0.324872, 0.243554, 0.25031, 0.25031, 0.161087, 0.275179, 0.222385, 0.118441, 0.147574, 0.11371, 0.116183, 0.06312, 0.073402, 0.102787, 0.120615, 0.11371, 0.064632, 0.046336, 0.098513, 0.092881, 0.066181, 0.069024, 0.083462, 0.044297, 0.028695, 0.03976, 0.034884, 0.038042, 0.066181, 0.040537, 0.050641, 0.050641, 0.090864, 0.122885, 0.079919, 0.064632, 0.083462, 0.144935, 0.106997, 0.10481, 0.06184, 0.106997, 0.079919, 0.079919, 0.079919, 0.096677, 0.139895, 0.106997, 0.092881, 0.06184, 0.094817, 0.06184, 0.048328, 0.054297, 0.066181, 0.10481, 0.129801, 0.067594, 0.064632, 0.120615, 0.111485, 0.147574, 0.090864, 0.066181, 0.086953, 0.15284, 0.147574, 0.139895, 0.179055, 0.200174, 0.185198, 0.155435, 0.219301, 0.25406, 0.203355, 0.203355, 0.25031, 0.216401, 0.219301, 0.239899, 0.170161, 0.167087, 0.222385, 0.271506, 0.288399, 0.291804, 0.170161, 0.137348, 0.132295, 0.122885, 0.200174, 0.185198, 0.225814, 0.236433, 0.275179, 0.318242, 0.239899, 0.129801, 0.170161, 0.170161, 0.155435, 0.173081, 0.142424, 0.074921, 0.06312, 0.06312, 0.067594, 0.102787, 0.10481, 0.055536, 0.056825, 0.047319, 0.086953, 0.050641, 0.037156, 0.023963, 0.024826, 0.046336, 0.074921, 0.079919, 0.098513, 0.094817, 0.102787, 0.122885, 0.125101, 0.185198, 0.216401, 0.139895, 0.116183, 0.191378, 0.298791, 0.295083, 0.295083, 0.264545, 0.31487, 0.374039, 0.346032, 0.225814, 0.209395, 0.247041, 0.182256, 0.158265, 0.132295, 0.134866, 0.144935, 0.21291, 0.196879, 0.268042, 0.335645, 0.4292, 0.311707, 0.236433, 0.26085, 0.275179, 0.219301, 0.222385, 0.21291, 0.18812, 0.216401, 0.25406, 0.257454, 0.271506, 0.295083, 0.247041, 0.281712, 0.268042, 0.239899, 0.185198, 0.092881, 0.076542, 0.076542, 0.144935, 0.216401, 0.196879, 0.106997, 0.111485, 0.132295, 0.102787, 0.137348, 0.21291, 0.18812, 0.182256, 0.185198, 0.15284, 0.219301, 0.182256, 0.158265, 0.134866, 0.137348, 0.21291, 0.203355, 0.191378, 0.182256, 0.164327, 0.167087, 0.268042, 0.366687, 0.332115, 0.366687, 0.418646, 0.41194, 0.318242, 0.328603, 0.271506, 0.349426, 0.288399, 0.328603, 0.257454, 0.321458, 0.401658, 0.36309, 0.374039, 0.380708, 0.308712, 0.308712, 0.318242, 0.318242, 0.247041, 0.288399, 0.288399, 0.288399, 0.288399, 0.408655, 0.318242, 0.384043, 0.321458, 0.30533, 0.31487, 0.387226, 0.377384, 0.374039, 0.4292, 0.476583, 0.472492, 0.461924, 0.480142, 0.486429, 0.450668, 0.483068, 0.468512, 0.440853, 0.366687, 0.356642, 0.295083, 0.342579, 0.295083, 0.346032, 0.352862, 0.356642, 0.398279, 0.394753, 0.352862, 0.366687, 0.374039, 0.288399, 0.380708, 0.398279, 0.384043, 0.356642, 0.295083, 0.301917, 0.335645, 0.31487, 0.321458, 0.366687, 0.377384, 0.444081, 0.433034, 0.51388, 0.480142, 0.444081, 0.42561, 0.450668, 0.366687, 0.295083], '')</t>
  </si>
  <si>
    <t>[433]</t>
  </si>
  <si>
    <t>UPI0001576FA3 status=activ</t>
  </si>
  <si>
    <t>([0.06312, 0.090864, 0.096677, 0.069024, 0.038858, 0.030611, 0.023087, 0.016528, 0.015078, 0.012491, 0.014075, 0.010926, 0.01078, 0.008409, 0.008525, 0.006421, 0.007555, 0.007555, 0.011342, 0.009977, 0.015078, 0.009096, 0.006482, 0.007031, 0.009015, 0.014783, 0.021381, 0.035586, 0.067594, 0.100716, 0.161087, 0.196879, 0.311707, 0.394753, 0.384043, 0.422041, 0.521092, 0.465241, 0.433034, 0.433034, 0.472492, 0.387226, 0.465241, 0.59508, 0.59917, 0.51388, 0.42561, 0.346032, 0.356642, 0.278302, 0.247041, 0.284882, 0.191378, 0.139895, 0.137348, 0.206376, 0.206376, 0.203355, 0.321458, 0.359901, 0.370445, 0.366687, 0.450668, 0.377384, 0.387226, 0.387226, 0.370445, 0.352862, 0.440853, 0.42561, 0.418646, 0.454136, 0.42561, 0.525368, 0.562014, 0.562014, 0.480142, 0.380708, 0.384043, 0.31487, 0.30533, 0.222385, 0.147574, 0.155435, 0.257454, 0.243554, 0.239899, 0.332115, 0.332115, 0.25406, 0.222385, 0.308712, 0.301917, 0.291804, 0.284882, 0.284882, 0.216401, 0.298791, 0.31487, 0.30533, 0.346032, 0.346032, 0.339168, 0.398279, 0.311707, 0.311707, 0.311707, 0.308712, 0.298791, 0.359901, 0.433034, 0.465241, 0.387226, 0.291804, 0.308712, 0.301917, 0.308712, 0.295083, 0.222385, 0.301917, 0.342579, 0.271506, 0.311707, 0.390993, 0.414856, 0.51388, 0.505461, 0.549308, 0.472492, 0.476583, 0.4292, 0.356642, 0.349426, 0.352862, 0.458154, 0.366687, 0.370445, 0.374039, 0.468512, 0.541878, 0.450668, 0.384043, 0.450668, 0.422041, 0.398279, 0.394753, 0.387226, 0.324872, 0.295083, 0.380708, 0.384043, 0.461924, 0.562014, 0.468512, 0.476583, 0.465241, 0.468512, 0.433034, 0.356642, 0.278302, 0.203355, 0.275179, 0.225814, 0.196879, 0.118441, 0.134866, 0.096677, 0.064632, 0.060549, 0.059222, 0.051831, 0.051831, 0.032017, 0.019109, 0.032017, 0.049374, 0.048328, 0.073402, 0.086953, 0.129801, 0.111485, 0.170161, 0.17593, 0.243554, 0.308712, 0.301917, 0.229226, 0.219301, 0.284882, 0.328603, 0.339168, 0.339168, 0.374039, 0.380708, 0.468512, 0.468512, 0.480142, 0.490133, 0.5017, 0.51388, 0.509769, 0.632174, 0.622677, 0.632174, 0.538167, 0.476583, 0.58069, 0.675549, 0.779859, 0.767246, 0.801317, 0.775545, 0.779859, 0.690604, 0.812494], '')</t>
  </si>
  <si>
    <t>[36, 43, 44, 45, 73, 74, 75, 125, 126, 127, 139, 152, 198, 199, 200, 201, 202, 203, 204, 206, 207, 208, 209, 210, 211, 212, 213, 214]</t>
  </si>
  <si>
    <t>UPI0001576FA5 status=activ</t>
  </si>
  <si>
    <t>([0.120615, 0.173081, 0.236433, 0.137348, 0.167087, 0.164327, 0.206376, 0.139895, 0.194234, 0.225814, 0.182256, 0.216401, 0.243554, 0.25406, 0.182256, 0.155435, 0.132295, 0.069024, 0.085092, 0.120615, 0.10481, 0.18812, 0.185198, 0.111485, 0.191378, 0.206376, 0.206376, 0.200174, 0.209395, 0.158265, 0.129801, 0.18812, 0.206376, 0.216401, 0.155435, 0.222385, 0.232838, 0.271506, 0.394753, 0.394753, 0.352862, 0.42561, 0.414856, 0.318242, 0.370445, 0.36309, 0.356642, 0.359901, 0.352862, 0.374039, 0.401658, 0.4292, 0.374039, 0.349426, 0.342579, 0.321458, 0.349426, 0.359901, 0.271506, 0.25031, 0.17593, 0.264545, 0.236433, 0.170161, 0.288399, 0.321458, 0.229226, 0.219301, 0.25406, 0.25406, 0.216401, 0.216401, 0.236433, 0.196879, 0.206376, 0.21291, 0.225814, 0.158265, 0.147574, 0.216401, 0.216401, 0.229226, 0.161087, 0.216401, 0.288399, 0.25406, 0.222385, 0.239899, 0.173081, 0.109221, 0.111485, 0.185198, 0.194234, 0.206376, 0.301917, 0.26085, 0.25406, 0.311707, 0.387226, 0.394753, 0.321458, 0.25031, 0.236433, 0.301917, 0.278302, 0.203355, 0.134866, 0.155435, 0.158265, 0.194234, 0.291804, 0.288399, 0.257454, 0.247041, 0.222385, 0.155435, 0.111485, 0.074921, 0.079919, 0.081712, 0.086953, 0.147574, 0.21291, 0.209395, 0.21291, 0.21291, 0.225814, 0.278302, 0.247041, 0.328603, 0.328603, 0.318242, 0.328603, 0.281712, 0.278302, 0.194234, 0.30533, 0.401658, 0.436924, 0.440853, 0.359901, 0.349426, 0.301917, 0.219301, 0.298791, 0.308712, 0.30533, 0.374039, 0.31487, 0.36309, 0.36309, 0.308712, 0.216401, 0.219301, 0.21291, 0.18812, 0.275179, 0.257454, 0.271506, 0.301917, 0.324872, 0.414856, 0.321458, 0.321458, 0.339168, 0.25406, 0.247041, 0.239899, 0.161087, 0.25031, 0.173081, 0.142424, 0.225814, 0.278302, 0.239899, 0.339168, 0.30533, 0.301917, 0.281712, 0.264545, 0.301917, 0.264545, 0.257454, 0.275179, 0.275179, 0.346032, 0.366687, 0.359901, 0.380708, 0.476583, 0.440853, 0.480142, 0.418646, 0.332115, 0.366687, 0.401658, 0.284882, 0.321458, 0.311707, 0.318242, 0.318242, 0.284882, 0.222385, 0.194234, 0.179055, 0.15008, 0.122885, 0.120615, 0.118441, 0.109221, 0.071867, 0.088832, 0.10481, 0.179055, 0.25406, 0.25031, 0.173081, 0.247041, 0.278302, 0.311707, 0.30533, 0.239899, 0.167087, 0.243554, 0.281712, 0.291804, 0.271506, 0.311707, 0.308712, 0.308712, 0.236433, 0.219301, 0.142424, 0.155435, 0.144935, 0.15284, 0.129801, 0.206376, 0.229226, 0.232838, 0.11371, 0.11371, 0.170161, 0.167087, 0.15284, 0.147574, 0.21291, 0.301917, 0.301917, 0.374039, 0.26085, 0.324872, 0.377384, 0.390993, 0.390993, 0.408655, 0.311707, 0.339168, 0.26085, 0.158265, 0.134866, 0.196879, 0.203355, 0.209395, 0.301917, 0.298791, 0.21291, 0.209395, 0.225814, 0.155435, 0.15284, 0.268042, 0.30533, 0.332115, 0.370445, 0.264545, 0.147574, 0.147574, 0.147574, 0.206376, 0.31487, 0.352862, 0.40511, 0.298791, 0.291804, 0.284882, 0.284882, 0.366687, 0.36309, 0.278302, 0.308712, 0.239899, 0.161087, 0.074921, 0.083462, 0.100716, 0.17593, 0.281712, 0.401658, 0.31487, 0.229226, 0.167087, 0.173081, 0.092881, 0.167087, 0.134866, 0.083462, 0.055536, 0.059222, 0.06312, 0.096677, 0.100716, 0.127496, 0.185198, 0.295083, 0.311707, 0.311707, 0.301917, 0.232838, 0.173081, 0.18812, 0.271506, 0.25406, 0.25406, 0.359901, 0.36309, 0.394753, 0.394753, 0.433034, 0.328603, 0.239899, 0.164327, 0.167087, 0.134866, 0.083462, 0.083462, 0.066181, 0.071867, 0.073402, 0.11371, 0.079919, 0.127496, 0.10481, 0.144935, 0.142424, 0.142424, 0.142424, 0.094817, 0.079919, 0.060549, 0.116183, 0.120615, 0.127496, 0.147574, 0.209395, 0.216401, 0.206376, 0.144935, 0.144935, 0.155435, 0.164327, 0.243554, 0.206376, 0.25406, 0.200174, 0.161087, 0.096677, 0.051831, 0.047319, 0.079919, 0.100716, 0.059222, 0.092881, 0.142424, 0.083462, 0.083462, 0.139895, 0.139895, 0.236433, 0.147574, 0.161087, 0.158265, 0.170161, 0.125101, 0.073402, 0.079919, 0.046336, 0.081712, 0.144935, 0.15284, 0.179055, 0.134866, 0.170161, 0.170161, 0.182256, 0.170161, 0.170161, 0.18812, 0.127496, 0.127496, 0.200174, 0.170161, 0.173081, 0.17593, 0.26085, 0.232838, 0.30533, 0.436924, 0.40511, 0.359901, 0.440853, 0.450668, 0.549308, 0.454136, 0.454136, 0.440853, 0.51388, 0.40511, 0.295083, 0.408655, 0.339168, 0.30533, 0.318242, 0.232838, 0.25406, 0.25406, 0.356642, 0.275179, 0.295083, 0.342579, 0.374039, 0.335645, 0.335645, 0.236433, 0.239899, 0.239899, 0.170161, 0.196879, 0.295083, 0.284882, 0.25031, 0.298791, 0.298791, 0.196879, 0.275179, 0.170161, 0.088832, 0.098513, 0.164327, 0.081712, 0.059222, 0.045352, 0.044297, 0.030003, 0.047319, 0.092881, 0.066181, 0.094817, 0.067594, 0.045352], '')</t>
  </si>
  <si>
    <t>[412, 416]</t>
  </si>
  <si>
    <t>UPI0001576FA6 status=activ</t>
  </si>
  <si>
    <t>([0.030003, 0.046336, 0.074921, 0.102787, 0.129801, 0.090864, 0.118441, 0.081712, 0.109221, 0.137348, 0.111485, 0.120615, 0.132295, 0.111485, 0.203355, 0.194234, 0.25031, 0.335645, 0.335645, 0.342579, 0.284882, 0.288399, 0.288399, 0.284882, 0.206376, 0.137348, 0.219301, 0.18812, 0.268042, 0.17593, 0.167087, 0.225814, 0.288399, 0.271506, 0.271506, 0.281712, 0.278302, 0.232838, 0.239899, 0.209395, 0.139895, 0.222385, 0.311707, 0.206376, 0.134866, 0.203355, 0.200174, 0.200174, 0.132295, 0.155435, 0.236433, 0.236433, 0.25031, 0.219301, 0.219301, 0.185198, 0.182256, 0.127496, 0.142424, 0.069024, 0.085092, 0.134866, 0.0704, 0.038042, 0.090864, 0.088832, 0.088832, 0.144935, 0.137348, 0.236433, 0.139895, 0.083462, 0.049374, 0.028107, 0.030611, 0.031287, 0.03976, 0.025316, 0.038042, 0.06184, 0.081712, 0.085092, 0.094817, 0.111485, 0.182256, 0.100716, 0.100716, 0.078022, 0.078022, 0.043307, 0.046336, 0.081712, 0.142424, 0.209395, 0.298791, 0.291804, 0.30533, 0.25406, 0.219301, 0.236433, 0.239899, 0.30533, 0.268042, 0.216401, 0.295083, 0.30533, 0.401658, 0.517562, 0.570702, 0.490133, 0.63748, 0.63748, 0.618285, 0.509769, 0.509769, 0.377384, 0.295083, 0.200174, 0.291804, 0.401658, 0.278302, 0.26085, 0.17593, 0.209395, 0.239899, 0.257454, 0.167087, 0.155435, 0.083462, 0.078022, 0.100716, 0.043307, 0.044297, 0.048328, 0.090864, 0.092881, 0.139895, 0.222385, 0.328603, 0.225814, 0.247041, 0.352862, 0.359901, 0.335645, 0.335645, 0.275179, 0.155435, 0.229226, 0.229226, 0.31487, 0.236433, 0.26085, 0.339168, 0.219301, 0.170161, 0.155435, 0.164327, 0.196879, 0.185198, 0.10481, 0.185198, 0.185198, 0.196879, 0.191378, 0.222385, 0.137348, 0.196879, 0.30533, 0.324872, 0.346032, 0.311707, 0.40511, 0.380708, 0.436924, 0.56648, 0.51388, 0.433034, 0.433034, 0.433034, 0.346032, 0.433034, 0.335645, 0.328603, 0.321458, 0.264545, 0.26085, 0.271506, 0.278302, 0.30533, 0.281712, 0.257454, 0.291804, 0.17593, 0.161087, 0.15008, 0.088832, 0.142424, 0.21291, 0.196879, 0.21291, 0.21291, 0.209395, 0.30533, 0.301917, 0.321458, 0.275179, 0.352862, 0.339168, 0.219301, 0.21291, 0.139895, 0.086953, 0.098513, 0.179055, 0.236433, 0.161087, 0.229226, 0.257454, 0.155435, 0.081712, 0.049374, 0.081712, 0.085092, 0.049374, 0.037156, 0.0198, 0.022306, 0.022667, 0.03976, 0.088832, 0.078022, 0.132295, 0.203355, 0.173081, 0.167087, 0.155435, 0.139895, 0.098513, 0.090864, 0.161087, 0.179055, 0.206376, 0.219301, 0.139895, 0.106997, 0.137348, 0.209395, 0.30533, 0.298791, 0.264545, 0.144935, 0.164327, 0.100716, 0.100716, 0.10481, 0.11371, 0.064632, 0.074921, 0.055536, 0.049374, 0.050641, 0.051831, 0.06312, 0.058088, 0.106997, 0.21291, 0.161087, 0.132295, 0.074921, 0.081712, 0.056825, 0.109221, 0.102787, 0.102787, 0.109221, 0.106997, 0.055536, 0.078022, 0.067594, 0.132295, 0.129801, 0.109221, 0.185198, 0.116183, 0.067594, 0.066181, 0.026892, 0.029376, 0.023534, 0.038858, 0.021381, 0.029376, 0.032677, 0.029376, 0.032677, 0.024826, 0.013437, 0.013613, 0.016826, 0.029376, 0.031287, 0.016257, 0.013437, 0.012491, 0.020165, 0.036378, 0.027463, 0.026892, 0.021816, 0.0198, 0.019401, 0.019401, 0.026338, 0.023963, 0.024393, 0.043307, 0.05306, 0.132295, 0.111485, 0.067594, 0.067594, 0.050641, 0.06312, 0.054297, 0.060549, 0.064632, 0.034884, 0.042364, 0.042364, 0.071867, 0.071867, 0.048328, 0.048328, 0.024826, 0.015078, 0.017138, 0.016826, 0.018415, 0.016021, 0.038858, 0.030003, 0.019109, 0.019109, 0.034068, 0.06184, 0.032017, 0.027463, 0.047319, 0.026892, 0.058088, 0.05306, 0.090864, 0.086953, 0.155435, 0.229226, 0.311707, 0.31487, 0.17593, 0.170161, 0.164327, 0.081712, 0.092881, 0.092881, 0.111485, 0.059222, 0.033407, 0.056825, 0.066181, 0.074921, 0.142424, 0.081712, 0.092881, 0.042364, 0.042364, 0.038858, 0.024826, 0.025316, 0.024826, 0.054297, 0.055536, 0.031287, 0.060549, 0.085092, 0.125101, 0.060549, 0.060549, 0.102787, 0.067594, 0.037156, 0.037156, 0.0198, 0.022667, 0.0198, 0.043307, 0.038858, 0.032017, 0.05306, 0.060549, 0.055536, 0.058088, 0.042364, 0.06184, 0.044297, 0.043307, 0.034068, 0.073402, 0.122885, 0.098513, 0.15008, 0.229226], '')</t>
  </si>
  <si>
    <t>[107, 108, 110, 111, 112, 113, 114, 174, 175]</t>
  </si>
  <si>
    <t>UPI0001576FC0 status=activ</t>
  </si>
  <si>
    <t>([0.002396, 0.003607, 0.005223, 0.004921, 0.005683, 0.007091, 0.009483, 0.01227, 0.016021, 0.01078, 0.013821, 0.016528, 0.026338, 0.031287, 0.0704, 0.059222, 0.033407, 0.071867, 0.081712, 0.134866, 0.18812, 0.298791, 0.288399, 0.185198, 0.257454, 0.291804, 0.30533, 0.200174, 0.125101, 0.127496, 0.164327, 0.17593, 0.185198, 0.225814, 0.147574, 0.118441, 0.11371, 0.21291, 0.129801, 0.100716, 0.11371, 0.134866, 0.139895, 0.170161, 0.264545, 0.264545, 0.17593, 0.167087, 0.167087, 0.26085, 0.229226, 0.271506, 0.26085, 0.26085, 0.164327, 0.167087, 0.122885, 0.15284, 0.109221, 0.15284, 0.278302, 0.278302, 0.164327, 0.164327, 0.139895, 0.139895, 0.0704, 0.127496, 0.127496, 0.142424, 0.092881, 0.122885, 0.15284, 0.092881, 0.086953, 0.15008, 0.15008, 0.232838, 0.229226, 0.17593, 0.206376, 0.194234, 0.182256, 0.298791, 0.222385, 0.222385, 0.137348, 0.209395, 0.206376, 0.127496, 0.191378, 0.222385, 0.129801, 0.132295, 0.209395, 0.209395, 0.11371, 0.100716, 0.096677, 0.100716, 0.139895, 0.081712, 0.081712, 0.090864, 0.058088, 0.094817, 0.094817, 0.164327, 0.118441, 0.134866, 0.225814, 0.139895, 0.164327, 0.15008, 0.147574, 0.086953, 0.088832, 0.17593, 0.194234, 0.206376, 0.21291, 0.161087, 0.247041, 0.158265, 0.155435, 0.225814, 0.194234, 0.122885, 0.069024, 0.120615, 0.100716, 0.102787, 0.142424, 0.15008, 0.15008, 0.142424, 0.139895, 0.106997, 0.058088, 0.109221, 0.120615, 0.118441, 0.196879, 0.191378, 0.284882, 0.291804, 0.191378, 0.229226, 0.243554, 0.335645, 0.301917, 0.194234, 0.15008, 0.194234, 0.15284, 0.268042, 0.229226, 0.324872, 0.271506, 0.291804, 0.209395, 0.209395, 0.206376, 0.196879, 0.200174, 0.225814, 0.132295, 0.179055, 0.167087, 0.239899, 0.236433, 0.236433, 0.275179, 0.308712, 0.182256, 0.216401, 0.21291, 0.179055, 0.109221, 0.18812, 0.164327, 0.257454, 0.129801, 0.0704, 0.038858, 0.046336, 0.038042, 0.054297, 0.079919, 0.044297, 0.034068, 0.019109, 0.022667, 0.040537, 0.048328, 0.060549, 0.0704, 0.051831, 0.047319, 0.051831, 0.051831, 0.051831, 0.042364, 0.086953, 0.161087, 0.271506, 0.167087, 0.170161, 0.225814, 0.132295, 0.179055, 0.147574, 0.232838, 0.247041, 0.236433, 0.125101, 0.191378, 0.139895, 0.096677, 0.161087, 0.239899, 0.144935, 0.144935, 0.147574, 0.167087, 0.161087, 0.116183, 0.17593, 0.100716, 0.086953, 0.076542, 0.054297, 0.055536, 0.056825, 0.028695, 0.030003, 0.030003, 0.017797, 0.024393, 0.05306, 0.026892, 0.028695, 0.051831, 0.096677, 0.100716, 0.048328, 0.036378, 0.022667, 0.014783, 0.030611, 0.017797, 0.033407, 0.067594, 0.127496, 0.132295, 0.129801, 0.118441, 0.225814, 0.196879, 0.18812, 0.102787, 0.147574, 0.076542, 0.045352, 0.027463, 0.025762, 0.056825, 0.056825, 0.116183, 0.182256, 0.090864, 0.15284, 0.083462, 0.058088, 0.037156, 0.034884, 0.049374, 0.038858, 0.018415, 0.040537, 0.03976, 0.038858, 0.056825, 0.078022, 0.074921, 0.060549, 0.06184, 0.051831, 0.036378, 0.028107, 0.020522, 0.029376, 0.022306, 0.034068, 0.033407, 0.032677, 0.022667, 0.021816, 0.020522], '')</t>
  </si>
  <si>
    <t>UPI0001576FC3 status=activ</t>
  </si>
  <si>
    <t>([0.200174, 0.185198, 0.225814, 0.132295, 0.129801, 0.125101, 0.071867, 0.092881, 0.116183, 0.111485, 0.134866, 0.185198, 0.100716, 0.102787, 0.044297, 0.032017, 0.031287, 0.03976, 0.022306, 0.016257, 0.016257, 0.018106, 0.023534, 0.027463, 0.028695, 0.038042, 0.048328, 0.100716, 0.055536, 0.034884, 0.048328, 0.048328, 0.021381, 0.045352, 0.090864, 0.11371, 0.206376, 0.225814, 0.25406, 0.271506, 0.36309, 0.356642, 0.339168, 0.236433, 0.21291, 0.268042, 0.271506, 0.271506, 0.281712, 0.26085, 0.328603, 0.324872, 0.342579, 0.4292, 0.414856, 0.408655, 0.486429, 0.486429, 0.370445, 0.257454, 0.301917, 0.311707, 0.288399, 0.278302, 0.275179, 0.203355, 0.155435, 0.161087, 0.158265, 0.083462, 0.158265, 0.158265, 0.158265, 0.094817, 0.094817, 0.096677, 0.074921, 0.074921, 0.064632, 0.120615, 0.147574, 0.173081, 0.179055, 0.125101, 0.132295, 0.206376, 0.191378, 0.206376, 0.196879, 0.122885, 0.111485, 0.111485, 0.120615, 0.067594, 0.116183, 0.137348, 0.071867, 0.102787, 0.056825, 0.030003, 0.027463, 0.036378, 0.023534, 0.020876, 0.030611, 0.032017, 0.017447, 0.017138, 0.030003, 0.031287, 0.060549, 0.139895, 0.161087, 0.100716, 0.158265, 0.15284, 0.10481, 0.134866, 0.122885, 0.139895, 0.219301, 0.239899, 0.206376, 0.196879, 0.225814, 0.25031, 0.308712, 0.4292, 0.447574, 0.339168, 0.236433, 0.247041, 0.155435, 0.147574, 0.185198, 0.196879, 0.132295, 0.106997, 0.098513, 0.109221, 0.182256, 0.182256, 0.086953, 0.120615, 0.182256, 0.173081, 0.132295, 0.17593, 0.167087, 0.206376, 0.264545, 0.335645, 0.291804, 0.352862, 0.30533, 0.31487, 0.264545, 0.342579, 0.517562], '')</t>
  </si>
  <si>
    <t>[158]</t>
  </si>
  <si>
    <t>UPI0001576FC7 status=activ</t>
  </si>
  <si>
    <t>([0.129801, 0.15008, 0.222385, 0.264545, 0.100716, 0.045352, 0.06184, 0.028695, 0.017138, 0.01078, 0.015694, 0.023534, 0.011669, 0.007422, 0.006078, 0.004388, 0.004388, 0.003478, 0.002396, 0.002435, 0.002503, 0.001623, 0.001709, 0.001572, 0.001335, 0.001572, 0.002366, 0.00152, 0.001417, 0.002194, 0.002117, 0.002117, 0.001675, 0.001533, 0.001417, 0.001211, 0.001786, 0.002138, 0.002761, 0.002555, 0.0028, 0.003431, 0.003431, 0.003607, 0.003555, 0.00283, 0.002688, 0.002881, 0.004135, 0.004483, 0.004611, 0.007555, 0.004775, 0.003924, 0.004388, 0.005503, 0.00515, 0.003431, 0.00225, 0.002138, 0.002155, 0.00292, 0.00243, 0.003607, 0.002349, 0.00155, 0.002336, 0.002117, 0.001374, 0.000876, 0.001391, 0.000816, 0.000451, 0.000447, 0.000816, 0.001112, 0.001142, 0.001249, 0.00155, 0.00155, 0.000923, 0.000936, 0.000614, 0.001142, 0.001159, 0.001709, 0.001602, 0.001249, 0.002194, 0.003246, 0.003924, 0.0028, 0.002623, 0.003804, 0.003864, 0.002581, 0.00231, 0.001572, 0.001434, 0.001692, 0.002057, 0.003177, 0.004775, 0.004358, 0.003276, 0.002606, 0.001692, 0.002396, 0.003461, 0.002276, 0.001408, 0.001048, 0.000983, 0.001159, 0.000687, 0.001159, 0.001855, 0.00225, 0.003607, 0.003671, 0.003512, 0.003341, 0.00243, 0.001597, 0.002035, 0.002349, 0.002761, 0.00283, 0.002761, 0.00225, 0.002396, 0.00225, 0.00359, 0.00359, 0.003461, 0.004431, 0.004611, 0.004577, 0.005503, 0.005378, 0.00777, 0.00543, 0.008002, 0.01078, 0.01078, 0.013821, 0.021381, 0.0198, 0.019401, 0.014075, 0.017797, 0.015694, 0.015694, 0.013613, 0.014075, 0.032017, 0.032677, 0.021816, 0.0198, 0.019109, 0.010509, 0.010926, 0.021816, 0.011518, 0.008409, 0.012491, 0.008156, 0.007422, 0.00515, 0.008409, 0.013437, 0.011106, 0.011106, 0.029376, 0.015344, 0.014315, 0.007555, 0.00777, 0.007877, 0.005623, 0.005623, 0.005503, 0.005318, 0.005011, 0.007259, 0.006795, 0.006567, 0.006619, 0.004646, 0.006701, 0.005378, 0.004208, 0.003727, 0.004577, 0.004483, 0.004208, 0.004835, 0.006482, 0.006482, 0.00777, 0.01204, 0.011669, 0.023534, 0.026338, 0.029376, 0.029376, 0.030003, 0.023963, 0.023963, 0.051831, 0.025316, 0.018106, 0.031287, 0.041405, 0.056825, 0.023963, 0.060549, 0.05306, 0.076542, 0.036378, 0.042364, 0.021816, 0.016528, 0.008804, 0.007259, 0.006194, 0.004513, 0.004611, 0.003864, 0.00389, 0.003804, 0.003864, 0.004689, 0.004611, 0.003804, 0.003431, 0.003512, 0.002336, 0.003246, 0.002396, 0.002881, 0.002555, 0.002503, 0.00231, 0.003341, 0.003757, 0.004315, 0.005086, 0.004976, 0.006701, 0.008409, 0.005872, 0.008276, 0.010372, 0.010131, 0.019401, 0.019109, 0.020876, 0.048328, 0.046336, 0.078022, 0.090864, 0.076542, 0.137348, 0.196879, 0.17593, 0.144935, 0.11371, 0.127496, 0.257454, 0.229226], '')</t>
  </si>
  <si>
    <t>UPI0001576FCF status=activ</t>
  </si>
  <si>
    <t>([0.275179, 0.311707, 0.170161, 0.219301, 0.298791, 0.196879, 0.225814, 0.137348, 0.161087, 0.116183, 0.083462, 0.0704, 0.069024, 0.098513, 0.055536, 0.032677, 0.033407, 0.021381, 0.013613, 0.013613, 0.010509, 0.008723, 0.006533, 0.007422, 0.007177, 0.005249, 0.007091, 0.005223, 0.005683, 0.005799, 0.005683, 0.00558, 0.006619, 0.009401, 0.010926, 0.018787, 0.018415, 0.012727, 0.017797, 0.030003, 0.032677, 0.06184, 0.083462, 0.137348, 0.196879, 0.125101, 0.179055, 0.191378, 0.30533, 0.422041, 0.346032, 0.41194, 0.436924, 0.450668, 0.418646, 0.40511, 0.356642, 0.346032, 0.418646, 0.4292, 0.422041, 0.422041, 0.41194, 0.447574, 0.480142, 0.387226, 0.450668, 0.380708, 0.36309, 0.281712, 0.281712, 0.281712, 0.308712, 0.349426, 0.243554, 0.15284, 0.088832, 0.118441, 0.219301, 0.229226, 0.225814, 0.236433, 0.18812, 0.200174, 0.203355, 0.179055, 0.264545, 0.225814, 0.298791, 0.206376, 0.278302, 0.278302, 0.346032, 0.247041, 0.284882, 0.352862, 0.422041, 0.490133, 0.490133, 0.433034, 0.339168, 0.332115, 0.236433, 0.291804, 0.191378, 0.191378, 0.203355, 0.132295, 0.164327, 0.170161, 0.257454, 0.191378, 0.173081, 0.17593, 0.278302, 0.301917, 0.335645, 0.346032, 0.370445, 0.26085, 0.209395, 0.209395, 0.139895, 0.194234, 0.179055, 0.275179, 0.191378, 0.194234, 0.308712, 0.349426, 0.352862, 0.335645, 0.414856, 0.308712, 0.225814, 0.232838, 0.203355, 0.134866, 0.161087, 0.109221, 0.216401, 0.298791, 0.321458, 0.318242, 0.268042, 0.268042, 0.271506, 0.370445, 0.356642, 0.321458, 0.30533, 0.200174, 0.147574, 0.161087, 0.229226, 0.31487, 0.308712, 0.243554, 0.298791, 0.264545, 0.352862, 0.243554, 0.167087, 0.222385, 0.200174, 0.281712, 0.298791, 0.222385, 0.222385, 0.236433, 0.25031, 0.25406, 0.268042, 0.366687, 0.335645, 0.298791, 0.311707, 0.301917, 0.366687, 0.295083, 0.332115, 0.295083, 0.387226, 0.387226, 0.394753, 0.505461, 0.494003, 0.51388, 0.59508, 0.575842, 0.553315, 0.454136, 0.390993, 0.476583, 0.458154, 0.468512, 0.534167, 0.525368, 0.529623, 0.545602, 0.59014, 0.476583, 0.517562, 0.517562, 0.509769, 0.509769, 0.525368, 0.454136, 0.454136, 0.490133, 0.42561, 0.465241, 0.517562, 0.604312, 0.626927, 0.529623, 0.529623, 0.447574, 0.440853, 0.349426, 0.346032, 0.42561, 0.51388, 0.418646, 0.418646, 0.51388, 0.440853, 0.433034, 0.517562, 0.494003, 0.433034, 0.414856, 0.394753, 0.436924, 0.401658, 0.324872, 0.40511, 0.291804, 0.384043, 0.380708, 0.440853, 0.444081, 0.42561, 0.4292, 0.483068, 0.444081, 0.377384, 0.366687, 0.278302, 0.26085, 0.170161, 0.203355, 0.284882, 0.275179, 0.278302, 0.222385, 0.209395, 0.185198, 0.25031, 0.21291, 0.216401, 0.170161, 0.185198, 0.196879, 0.116183, 0.144935, 0.191378, 0.26085, 0.346032, 0.4292, 0.447574, 0.538167, 0.494003, 0.494003, 0.41194, 0.408655, 0.505461, 0.476583, 0.505461, 0.557691, 0.59014, 0.553315, 0.549308, 0.509769, 0.509769, 0.648219, 0.5017, 0.483068, 0.505461, 0.494003, 0.490133, 0.483068, 0.418646, 0.440853, 0.468512, 0.468512, 0.394753, 0.298791, 0.36309, 0.366687, 0.324872, 0.247041, 0.288399, 0.384043, 0.387226, 0.288399, 0.219301, 0.332115, 0.346032, 0.324872, 0.321458, 0.257454, 0.191378, 0.26085, 0.271506, 0.236433, 0.346032, 0.298791, 0.31487, 0.271506, 0.278302, 0.30533, 0.384043, 0.370445, 0.264545, 0.264545, 0.36309, 0.359901, 0.346032, 0.219301, 0.127496, 0.15284, 0.229226, 0.209395, 0.196879, 0.122885, 0.127496, 0.10481, 0.118441, 0.106997, 0.182256, 0.167087, 0.164327, 0.164327, 0.17593, 0.268042, 0.268042, 0.191378, 0.25406, 0.25031, 0.26085, 0.356642, 0.239899, 0.191378, 0.229226, 0.26085, 0.281712, 0.291804, 0.291804, 0.298791, 0.295083, 0.291804, 0.301917, 0.209395, 0.206376, 0.170161, 0.090864, 0.090864, 0.0704, 0.0704, 0.081712, 0.158265, 0.164327, 0.239899, 0.191378, 0.236433, 0.134866, 0.194234, 0.182256, 0.203355, 0.281712, 0.339168, 0.324872, 0.236433, 0.284882, 0.318242, 0.349426, 0.468512, 0.472492, 0.490133, 0.380708, 0.356642, 0.339168, 0.25031, 0.26085, 0.352862, 0.31487, 0.408655, 0.288399, 0.257454, 0.137348, 0.137348, 0.094817, 0.094817, 0.094817, 0.092881, 0.050641, 0.051831, 0.059222, 0.033407, 0.067594, 0.076542, 0.06184, 0.058088, 0.06312, 0.031287, 0.023963, 0.030611, 0.017447, 0.032677, 0.040537, 0.040537, 0.03976, 0.041405, 0.033407, 0.059222, 0.094817, 0.085092, 0.083462, 0.038858, 0.067594, 0.066181, 0.06184, 0.083462, 0.096677, 0.164327, 0.194234, 0.179055, 0.170161, 0.264545, 0.275179, 0.209395, 0.268042, 0.298791, 0.408655, 0.447574, 0.342579, 0.247041, 0.332115, 0.332115, 0.356642, 0.374039, 0.366687, 0.408655, 0.339168, 0.335645, 0.30533, 0.308712, 0.324872, 0.247041, 0.268042, 0.25406, 0.318242, 0.370445, 0.339168, 0.324872, 0.324872, 0.387226, 0.422041, 0.356642, 0.36309, 0.450668, 0.324872, 0.332115, 0.318242, 0.339168, 0.25406, 0.25406, 0.324872, 0.359901, 0.454136, 0.390993, 0.390993, 0.394753, 0.308712, 0.308712, 0.324872, 0.342579, 0.374039, 0.40511, 0.366687, 0.271506, 0.271506, 0.370445, 0.264545, 0.26085, 0.26085, 0.225814, 0.236433, 0.194234, 0.194234, 0.132295, 0.132295, 0.15284, 0.127496, 0.203355, 0.216401, 0.216401, 0.216401, 0.127496, 0.106997, 0.122885, 0.142424, 0.090864, 0.06184, 0.083462, 0.132295, 0.173081, 0.295083, 0.291804, 0.339168, 0.339168, 0.41194, 0.349426, 0.225814, 0.26085, 0.257454, 0.216401, 0.142424, 0.134866, 0.196879, 0.25406, 0.271506, 0.229226, 0.298791, 0.377384, 0.342579, 0.281712, 0.26085, 0.25406, 0.191378, 0.122885, 0.129801, 0.083462, 0.161087, 0.26085, 0.200174, 0.158265, 0.209395, 0.288399, 0.281712, 0.26085, 0.26085, 0.339168, 0.436924, 0.398279, 0.401658, 0.505461, 0.483068, 0.398279, 0.321458, 0.332115, 0.418646, 0.42561, 0.505461, 0.490133, 0.505461, 0.604312, 0.666105, 0.666105, 0.59508, 0.505461, 0.549308, 0.5017, 0.465241, 0.450668, 0.472492, 0.422041, 0.377384, 0.465241, 0.604312, 0.733139], '')</t>
  </si>
  <si>
    <t>[185, 187, 188, 189, 190, 196, 197, 198, 199, 200, 202, 203, 204, 205, 206, 212, 213, 214, 215, 216, 222, 225, 228, 271, 276, 278, 279, 280, 281, 282, 283, 284, 285, 286, 288, 557, 564, 566, 567, 568, 569, 570, 571, 572, 573, 580, 581]</t>
  </si>
  <si>
    <t>UPI0001576FD0 status=activ</t>
  </si>
  <si>
    <t>([0.139895, 0.074921, 0.078022, 0.10481, 0.06312, 0.066181, 0.047319, 0.06184, 0.046336, 0.048328, 0.035586, 0.024826, 0.015694, 0.010221, 0.015694, 0.015694, 0.009865, 0.006533, 0.004835, 0.004775, 0.004483, 0.003478, 0.004689, 0.004976, 0.004577, 0.005992, 0.006482, 0.008075, 0.007259, 0.009977, 0.01204, 0.019401, 0.017138, 0.030611, 0.028107, 0.017138, 0.028695, 0.040537, 0.03976, 0.042364, 0.094817, 0.17593, 0.25031, 0.232838, 0.232838, 0.271506, 0.288399, 0.257454, 0.182256, 0.137348, 0.120615, 0.106997, 0.059222, 0.078022, 0.078022, 0.109221, 0.191378, 0.158265, 0.219301, 0.321458, 0.41194, 0.414856, 0.422041, 0.342579, 0.311707, 0.332115, 0.366687, 0.366687, 0.318242, 0.377384, 0.465241, 0.472492, 0.447574, 0.545602, 0.626927, 0.626927, 0.694846, 0.690604, 0.575842, 0.418646, 0.394753, 0.30533, 0.216401, 0.173081, 0.26085, 0.288399, 0.25031, 0.185198, 0.147574, 0.196879, 0.203355, 0.173081, 0.142424, 0.144935, 0.111485, 0.078022], '')</t>
  </si>
  <si>
    <t>[73, 74, 75, 76, 77, 78]</t>
  </si>
  <si>
    <t>UPI0001576FD1 status=activ</t>
  </si>
  <si>
    <t>([0.00316, 0.003555, 0.002881, 0.002512, 0.002211, 0.001808, 0.00246, 0.00243, 0.002194, 0.001936, 0.00246, 0.002727, 0.002057, 0.002705, 0.003014, 0.003109, 0.002117, 0.002035, 0.002761, 0.003997, 0.005734, 0.007422, 0.006567, 0.009294, 0.013821, 0.013613, 0.023963, 0.014075, 0.021381, 0.024393, 0.047319, 0.026338, 0.015344, 0.027463, 0.021816, 0.035586, 0.064632, 0.085092, 0.083462, 0.090864, 0.06184, 0.028107, 0.016021, 0.016021, 0.016257, 0.016528, 0.031287, 0.031287, 0.059222, 0.036378, 0.028695, 0.027463, 0.030611, 0.058088, 0.054297, 0.044297, 0.05306, 0.028695, 0.024826, 0.026338, 0.024826, 0.032017, 0.064632, 0.120615, 0.120615, 0.078022, 0.085092, 0.085092, 0.085092, 0.071867, 0.096677, 0.161087, 0.142424, 0.200174, 0.17593, 0.147574, 0.216401, 0.134866, 0.264545], '')</t>
  </si>
  <si>
    <t>UPI0001576FD2 status=activ</t>
  </si>
  <si>
    <t>([0.549308, 0.570702, 0.454136, 0.480142, 0.497853, 0.422041, 0.342579, 0.359901, 0.30533, 0.209395, 0.232838, 0.179055, 0.137348, 0.142424, 0.142424, 0.081712, 0.129801, 0.134866, 0.15284, 0.15008, 0.137348, 0.073402, 0.073402, 0.06312, 0.064632, 0.071867, 0.06312, 0.102787, 0.111485, 0.161087, 0.200174, 0.167087, 0.216401, 0.298791, 0.291804, 0.321458, 0.414856, 0.346032, 0.243554, 0.225814, 0.129801, 0.0704, 0.129801, 0.134866, 0.17593, 0.170161, 0.155435, 0.155435, 0.155435, 0.092881, 0.060549, 0.074921, 0.098513, 0.134866, 0.132295, 0.144935, 0.144935, 0.15284, 0.209395, 0.209395, 0.209395, 0.236433, 0.324872, 0.232838, 0.225814, 0.18812, 0.106997, 0.116183, 0.118441, 0.118441, 0.158265, 0.216401, 0.216401, 0.139895, 0.132295, 0.144935, 0.090864, 0.094817, 0.051831, 0.034068, 0.058088, 0.058088, 0.081712, 0.083462, 0.079919, 0.085092, 0.111485, 0.194234, 0.194234, 0.196879, 0.200174, 0.222385, 0.155435, 0.18812, 0.26085, 0.271506, 0.264545, 0.247041, 0.243554, 0.247041, 0.311707, 0.288399, 0.206376, 0.247041, 0.25031, 0.349426, 0.342579, 0.295083, 0.232838, 0.15008, 0.144935, 0.147574, 0.144935, 0.139895, 0.139895, 0.144935, 0.11371, 0.069024, 0.122885, 0.071867, 0.11371, 0.092881, 0.069024, 0.111485, 0.102787, 0.055536, 0.051831, 0.049374, 0.083462, 0.132295, 0.222385, 0.225814, 0.15284, 0.158265, 0.247041, 0.206376, 0.132295, 0.155435, 0.219301, 0.15008, 0.15008, 0.098513, 0.100716, 0.079919, 0.078022, 0.086953, 0.137348, 0.137348, 0.15284, 0.109221, 0.111485, 0.096677, 0.094817, 0.092881, 0.098513, 0.094817, 0.074921, 0.137348, 0.086953, 0.086953, 0.125101, 0.191378, 0.278302, 0.321458, 0.433034, 0.447574, 0.346032, 0.36309, 0.36309, 0.356642, 0.440853, 0.436924, 0.346032, 0.349426, 0.422041, 0.349426, 0.264545, 0.342579, 0.328603, 0.342579, 0.342579, 0.366687, 0.374039, 0.366687, 0.275179, 0.281712, 0.284882, 0.380708, 0.384043, 0.398279, 0.40511, 0.401658, 0.401658, 0.505461, 0.608892, 0.509769, 0.58069, 0.613573, 0.494003, 0.494003, 0.494003, 0.534167, 0.444081, 0.328603, 0.339168, 0.414856, 0.30533, 0.288399, 0.216401, 0.147574, 0.085092, 0.066181, 0.06312, 0.033407, 0.030611, 0.019109, 0.031287, 0.017797, 0.029376, 0.054297, 0.032017, 0.047319, 0.020876, 0.030611, 0.066181, 0.066181, 0.066181, 0.078022, 0.079919, 0.129801, 0.118441, 0.129801, 0.129801, 0.109221, 0.111485, 0.111485, 0.17593, 0.15284, 0.222385, 0.185198, 0.164327, 0.167087, 0.173081, 0.284882, 0.291804, 0.25031, 0.239899, 0.17593, 0.264545, 0.278302, 0.18812, 0.298791, 0.26085, 0.264545, 0.271506, 0.339168, 0.31487, 0.281712, 0.288399, 0.295083, 0.281712, 0.264545, 0.370445], '')</t>
  </si>
  <si>
    <t>[0, 1, 193, 194, 195, 196, 197, 201]</t>
  </si>
  <si>
    <t>UPI0001576FD4 status=activ</t>
  </si>
  <si>
    <t>([0.004689, 0.003804, 0.004315, 0.00389, 0.00407, 0.003821, 0.003607, 0.002976, 0.003671, 0.003298, 0.003177, 0.002705, 0.003298, 0.002366, 0.003461, 0.003821, 0.003727, 0.005503, 0.007495, 0.01078, 0.010372, 0.008276, 0.013016, 0.016021, 0.014586, 0.01204, 0.01078, 0.01227, 0.019401, 0.011903, 0.01227, 0.010221, 0.016528, 0.009401, 0.014783, 0.014075, 0.014075, 0.014586, 0.009977, 0.009977, 0.007177, 0.006142, 0.006142, 0.005992, 0.006078, 0.005992, 0.006795, 0.008624, 0.007259, 0.008409, 0.01227, 0.013437, 0.024826, 0.024826, 0.064632, 0.038042, 0.020165, 0.023534, 0.046336, 0.094817, 0.098513, 0.179055, 0.25406, 0.31487, 0.339168, 0.346032, 0.349426, 0.295083, 0.281712, 0.390993, 0.398279, 0.31487, 0.356642, 0.36309, 0.374039, 0.308712, 0.398279, 0.521092, 0.41194, 0.401658, 0.264545, 0.222385, 0.167087, 0.17593, 0.173081, 0.096677, 0.071867, 0.0704, 0.069024, 0.098513, 0.071867, 0.083462, 0.147574, 0.102787, 0.10481, 0.078022, 0.047319, 0.034884, 0.035586, 0.058088, 0.045352, 0.088832, 0.116183, 0.164327, 0.109221, 0.102787, 0.090864, 0.0704, 0.10481, 0.122885, 0.118441, 0.155435, 0.127496, 0.064632, 0.067594, 0.066181, 0.090864, 0.137348, 0.167087, 0.161087, 0.17593, 0.236433, 0.194234, 0.21291, 0.161087, 0.132295, 0.074921, 0.111485, 0.17593, 0.232838, 0.216401, 0.216401, 0.21291, 0.132295, 0.185198, 0.295083, 0.284882, 0.288399, 0.291804, 0.219301, 0.225814, 0.170161, 0.155435, 0.118441, 0.059222, 0.078022, 0.125101, 0.142424, 0.118441, 0.122885, 0.116183, 0.106997, 0.0704, 0.037156, 0.034884, 0.024393, 0.022667, 0.023087, 0.014586, 0.011669, 0.014315, 0.014315, 0.011342, 0.009483, 0.011903, 0.018787, 0.010221, 0.007422, 0.009483, 0.013016, 0.013016, 0.012727, 0.025762, 0.044297, 0.090864, 0.164327, 0.275179, 0.275179, 0.271506, 0.352862, 0.444081, 0.494003, 0.517562, 0.521092, 0.461924, 0.394753, 0.284882, 0.36309, 0.384043, 0.349426, 0.359901, 0.275179, 0.179055, 0.179055, 0.100716, 0.056825, 0.027463, 0.023963, 0.014586, 0.009865, 0.008409, 0.008409, 0.005992, 0.004135, 0.005503, 0.006374, 0.006374, 0.006245, 0.006988, 0.009015, 0.007177, 0.007031, 0.009728, 0.009015, 0.008525, 0.010221, 0.015078, 0.023087, 0.023087, 0.03976, 0.055536, 0.0704, 0.038858, 0.044297, 0.078022, 0.076542, 0.11371, 0.194234, 0.26085, 0.173081, 0.139895, 0.194234, 0.118441, 0.111485, 0.206376, 0.125101, 0.15008, 0.147574, 0.17593, 0.100716, 0.11371, 0.164327, 0.170161, 0.278302, 0.311707, 0.311707, 0.30533, 0.236433, 0.194234, 0.203355, 0.182256, 0.161087, 0.118441, 0.203355, 0.191378, 0.18812, 0.243554, 0.243554, 0.232838, 0.191378, 0.291804, 0.291804, 0.179055, 0.092881, 0.06312, 0.085092, 0.088832, 0.109221, 0.164327, 0.132295, 0.170161, 0.278302, 0.339168, 0.346032, 0.349426, 0.31487, 0.229226, 0.268042, 0.268042, 0.268042, 0.328603, 0.222385, 0.127496, 0.196879, 0.284882, 0.308712, 0.275179, 0.243554, 0.17593, 0.116183, 0.179055, 0.129801, 0.098513, 0.067594], '')</t>
  </si>
  <si>
    <t>[77, 182, 183]</t>
  </si>
  <si>
    <t>UPI0001576FD5 status=activ</t>
  </si>
  <si>
    <t>([0.016528, 0.025316, 0.016528, 0.011903, 0.013437, 0.009977, 0.01078, 0.014315, 0.018787, 0.0198, 0.013437, 0.014075, 0.009401, 0.009483, 0.017138, 0.019401, 0.0198, 0.034884, 0.026892, 0.034068, 0.066181, 0.043307, 0.055536, 0.06184, 0.060549, 0.074921, 0.142424, 0.182256, 0.216401, 0.225814, 0.264545, 0.349426, 0.387226, 0.387226, 0.377384, 0.390993, 0.490133, 0.41194, 0.414856, 0.447574, 0.444081, 0.308712, 0.408655, 0.374039, 0.444081, 0.545602, 0.450668, 0.436924, 0.436924, 0.284882, 0.278302, 0.194234, 0.232838, 0.247041, 0.288399, 0.179055, 0.161087, 0.137348, 0.194234, 0.120615, 0.060549, 0.06312, 0.127496, 0.074921, 0.043307, 0.049374, 0.028695, 0.029376, 0.030003, 0.016528, 0.032017, 0.030611, 0.059222, 0.037156, 0.020522, 0.015694, 0.025316, 0.024826, 0.031287, 0.021381, 0.030611, 0.06312, 0.029376, 0.024826, 0.035586, 0.060549, 0.05306, 0.092881, 0.161087, 0.096677, 0.158265, 0.164327, 0.173081, 0.098513, 0.139895, 0.209395, 0.291804, 0.318242, 0.239899, 0.239899, 0.239899, 0.164327, 0.109221, 0.200174, 0.155435, 0.118441, 0.129801, 0.083462, 0.081712, 0.081712, 0.147574, 0.144935, 0.139895, 0.069024, 0.122885, 0.122885, 0.078022, 0.085092, 0.05306, 0.074921, 0.044297, 0.066181, 0.090864, 0.092881, 0.096677, 0.15008, 0.257454, 0.206376, 0.288399, 0.182256, 0.170161, 0.158265, 0.17593, 0.182256, 0.30533, 0.185198, 0.203355, 0.203355, 0.191378, 0.268042, 0.291804, 0.36309, 0.339168, 0.436924, 0.398279, 0.422041, 0.418646, 0.390993, 0.440853, 0.408655, 0.541878, 0.450668, 0.465241, 0.444081, 0.356642, 0.229226, 0.346032, 0.301917, 0.377384, 0.308712, 0.30533, 0.200174, 0.209395, 0.25406, 0.15008, 0.25406, 0.15008, 0.15008, 0.094817, 0.073402, 0.088832, 0.079919, 0.132295, 0.127496, 0.127496, 0.206376, 0.236433, 0.229226, 0.268042, 0.275179, 0.26085, 0.268042, 0.377384, 0.370445, 0.275179, 0.349426, 0.25031, 0.301917, 0.222385, 0.298791, 0.321458, 0.243554, 0.219301, 0.225814, 0.222385, 0.239899, 0.225814, 0.321458, 0.328603, 0.26085, 0.158265, 0.225814, 0.155435, 0.134866, 0.111485, 0.17593, 0.155435, 0.158265, 0.158265, 0.229226, 0.247041, 0.170161, 0.25031, 0.308712, 0.301917, 0.301917, 0.301917, 0.219301, 0.142424, 0.137348, 0.219301, 0.324872, 0.339168, 0.422041, 0.461924, 0.51388, 0.40511, 0.444081, 0.562014, 0.613573, 0.570702, 0.557691, 0.56648, 0.557691, 0.433034, 0.440853, 0.436924, 0.335645, 0.422041, 0.476583, 0.414856, 0.301917, 0.31487, 0.271506, 0.271506, 0.264545, 0.25406, 0.271506, 0.264545, 0.200174, 0.120615, 0.15284, 0.155435, 0.15284, 0.109221, 0.142424, 0.134866, 0.132295, 0.232838, 0.203355, 0.200174, 0.25406, 0.332115, 0.318242, 0.318242, 0.229226, 0.225814, 0.164327, 0.236433, 0.239899, 0.30533, 0.30533, 0.229226, 0.229226, 0.243554, 0.30533, 0.342579, 0.346032, 0.346032, 0.311707, 0.342579, 0.339168, 0.275179, 0.281712, 0.219301, 0.167087, 0.247041, 0.164327, 0.225814, 0.155435, 0.155435, 0.164327, 0.179055, 0.179055, 0.155435, 0.142424, 0.086953, 0.081712, 0.078022, 0.096677, 0.096677, 0.094817, 0.116183, 0.164327, 0.109221, 0.158265, 0.164327, 0.17593, 0.173081, 0.111485, 0.200174, 0.167087, 0.158265, 0.21291, 0.275179, 0.275179, 0.349426, 0.447574, 0.454136, 0.366687, 0.268042, 0.278302, 0.200174, 0.206376, 0.209395, 0.291804, 0.291804, 0.281712, 0.271506, 0.278302, 0.370445, 0.346032, 0.380708, 0.349426, 0.284882, 0.281712, 0.278302, 0.281712, 0.206376, 0.203355, 0.295083, 0.291804, 0.281712, 0.359901, 0.366687, 0.359901, 0.278302, 0.275179, 0.295083, 0.209395, 0.298791, 0.196879, 0.219301, 0.21291, 0.15008, 0.139895, 0.098513, 0.118441, 0.0704, 0.111485, 0.118441, 0.120615, 0.120615, 0.118441, 0.079919, 0.076542, 0.045352, 0.073402, 0.073402, 0.066181, 0.118441, 0.109221, 0.182256, 0.164327, 0.116183, 0.200174, 0.278302, 0.257454, 0.173081, 0.167087, 0.170161, 0.100716, 0.096677, 0.142424, 0.155435, 0.216401, 0.209395, 0.295083, 0.257454, 0.182256, 0.271506, 0.271506, 0.239899, 0.173081, 0.164327, 0.15284, 0.15008, 0.15008, 0.158265, 0.147574, 0.15008, 0.170161, 0.247041, 0.243554, 0.278302, 0.194234, 0.139895, 0.144935, 0.098513, 0.120615, 0.196879, 0.203355, 0.206376, 0.232838, 0.298791, 0.232838, 0.31487, 0.328603, 0.339168, 0.422041, 0.545602, 0.685117, 0.661982, 0.657645, 0.570702, 0.461924, 0.450668, 0.440853, 0.4292, 0.497853, 0.534167, 0.436924, 0.359901, 0.281712, 0.209395, 0.155435, 0.232838, 0.229226, 0.134866, 0.127496, 0.106997, 0.100716, 0.078022, 0.071867, 0.079919, 0.071867, 0.058088, 0.078022, 0.106997, 0.090864, 0.071867, 0.06184, 0.109221, 0.098513, 0.142424, 0.206376, 0.239899, 0.158265, 0.102787, 0.127496, 0.127496, 0.161087, 0.191378, 0.222385, 0.137348, 0.125101, 0.18812, 0.288399, 0.321458, 0.291804, 0.332115, 0.384043, 0.298791, 0.281712, 0.359901, 0.284882, 0.298791, 0.324872, 0.318242, 0.318242, 0.394753, 0.40511, 0.349426, 0.243554, 0.236433, 0.366687, 0.384043, 0.291804, 0.321458, 0.288399, 0.275179, 0.264545, 0.25406, 0.271506, 0.284882, 0.206376, 0.284882, 0.196879, 0.209395, 0.284882, 0.268042, 0.179055, 0.170161, 0.139895, 0.216401, 0.216401, 0.18812, 0.173081, 0.275179, 0.257454, 0.281712, 0.346032, 0.346032, 0.288399, 0.352862, 0.370445, 0.465241, 0.384043, 0.422041, 0.370445, 0.408655, 0.51388, 0.613573, 0.632174, 0.750527, 0.745909, 0.745909, 0.76285, 0.767246, 0.76285, 0.76285, 0.784345, 0.694846, 0.712013, 0.795062, 0.805026, 0.741537, 0.63748, 0.775545, 0.699094, 0.76285, 0.724957, 0.622677, 0.642678, 0.59508, 0.545602, 0.538167, 0.458154, 0.390993, 0.377384, 0.380708, 0.370445, 0.370445, 0.380708, 0.370445, 0.390993, 0.288399, 0.311707, 0.41194, 0.394753, 0.433034, 0.356642, 0.346032, 0.414856, 0.40511, 0.440853, 0.480142, 0.472492, 0.472492, 0.509769, 0.538167, 0.545602, 0.58069, 0.58069, 0.553315, 0.570702, 0.454136, 0.476583, 0.444081, 0.40511, 0.40511, 0.401658, 0.447574, 0.450668, 0.380708, 0.387226, 0.356642, 0.31487, 0.311707, 0.398279, 0.408655, 0.390993, 0.390993, 0.295083, 0.232838, 0.324872, 0.247041, 0.332115, 0.332115, 0.346032, 0.374039, 0.356642, 0.440853, 0.454136, 0.476583, 0.575842, 0.575842, 0.618285, 0.675549, 0.703578, 0.661982, 0.58069, 0.575842, 0.486429, 0.545602, 0.604312, 0.51388, 0.608892, 0.608892, 0.694846, 0.63748, 0.59917, 0.59508, 0.59508, 0.608892, 0.575842, 0.59917, 0.622677, 0.525368, 0.5017, 0.480142, 0.4292, 0.51388, 0.534167, 0.529623, 0.585406, 0.59014, 0.699094, 0.58069, 0.59014, 0.613573, 0.728858, 0.754692, 0.798249, 0.694846, 0.604312, 0.632174, 0.59917, 0.56648, 0.58069, 0.604312, 0.525368, 0.585406, 0.505461, 0.5017, 0.505461, 0.458154, 0.472492, 0.398279, 0.483068, 0.458154, 0.4292, 0.394753, 0.414856, 0.366687, 0.384043, 0.458154, 0.476583, 0.497853, 0.472492, 0.538167, 0.521092, 0.59917, 0.608892, 0.680603, 0.648219, 0.741537, 0.767246, 0.73685, 0.84206, 0.823549, 0.827927], '')</t>
  </si>
  <si>
    <t>[45, 150, 225, 228, 229, 230, 231, 232, 233, 420, 421, 422, 423, 424, 430, 521, 522, 523, 524, 525, 526, 527, 528, 529, 530, 531, 532, 533, 534, 535, 536, 537, 538, 539, 540, 541, 542, 543, 544, 545, 546, 569, 570, 571, 572, 573, 574, 575, 605, 606, 607, 608, 609, 610, 611, 612, 614, 615, 616, 617, 618, 619, 620, 621, 622, 623, 624, 625, 626, 627, 628, 629, 632, 633, 634, 635, 636, 637, 638, 639, 640, 641, 642, 643, 644, 645, 646, 647, 648, 649, 650, 651, 652, 653, 654, 655, 670, 671, 672, 673, 674, 675, 676, 677, 678, 679, 680, 681]</t>
  </si>
  <si>
    <t>UPI0001576FD6 status=activ</t>
  </si>
  <si>
    <t>([0.724957, 0.76285, 0.626927, 0.494003, 0.476583, 0.366687, 0.295083, 0.291804, 0.328603, 0.352862, 0.275179, 0.339168, 0.332115, 0.247041, 0.155435, 0.132295, 0.116183, 0.185198, 0.17593, 0.185198, 0.164327, 0.164327, 0.185198, 0.17593, 0.25031, 0.196879, 0.295083, 0.291804, 0.229226, 0.222385, 0.236433, 0.264545, 0.17593, 0.179055, 0.25031, 0.284882, 0.288399, 0.31487, 0.311707, 0.295083, 0.298791, 0.257454, 0.26085, 0.225814, 0.311707, 0.318242, 0.335645, 0.332115, 0.394753, 0.468512, 0.398279, 0.384043, 0.390993, 0.377384, 0.377384, 0.380708, 0.447574, 0.359901, 0.359901, 0.281712, 0.236433, 0.158265, 0.222385, 0.170161, 0.170161, 0.147574, 0.147574, 0.18812, 0.129801, 0.142424, 0.11371, 0.173081, 0.122885, 0.182256, 0.257454, 0.264545, 0.295083, 0.219301, 0.30533, 0.311707, 0.318242, 0.384043, 0.465241, 0.468512, 0.553315, 0.472492, 0.472492, 0.490133, 0.486429, 0.56648, 0.58069, 0.666105, 0.557691, 0.657645, 0.642678, 0.608892, 0.59014, 0.521092, 0.613573, 0.529623, 0.534167, 0.585406, 0.59014, 0.58069, 0.545602, 0.497853, 0.59508, 0.626927, 0.570702, 0.59917, 0.59917, 0.59508, 0.59508, 0.657645, 0.618285, 0.585406, 0.585406, 0.557691, 0.59014, 0.59917, 0.690604, 0.694846, 0.728858, 0.724957, 0.648219, 0.675549, 0.703578, 0.707965, 0.699094, 0.724957, 0.771762, 0.771762, 0.808535, 0.805026, 0.834292, 0.885302, 0.901269, 0.915074, 0.928747, 0.93079, 0.928747, 0.912647, 0.908098, 0.908098, 0.908098, 0.94331, 0.959312, 0.959312, 0.968436, 0.945666, 0.934618, 0.903857, 0.903857, 0.862302, 0.88723, 0.882776, 0.859585, 0.862302, 0.865454, 0.798249, 0.798249, 0.834292, 0.798249, 0.798249, 0.805026, 0.741537, 0.745909, 0.626927, 0.549308, 0.517562, 0.521092, 0.549308, 0.58069, 0.562014, 0.517562, 0.483068, 0.422041, 0.418646, 0.398279, 0.401658, 0.486429, 0.494003, 0.444081, 0.490133, 0.497853, 0.465241, 0.538167, 0.472492, 0.468512, 0.534167, 0.450668, 0.517562, 0.517562, 0.525368, 0.545602, 0.549308, 0.553315, 0.553315, 0.562014, 0.505461, 0.509769, 0.497853, 0.483068, 0.486429, 0.5017, 0.480142, 0.42561, 0.366687, 0.42561, 0.468512, 0.468512, 0.58069, 0.497853, 0.440853, 0.349426, 0.324872, 0.359901, 0.328603, 0.370445, 0.332115, 0.387226, 0.346032, 0.301917, 0.25406, 0.225814], '')</t>
  </si>
  <si>
    <t>[0, 1, 2, 84, 89, 90, 91, 92, 93, 94, 95, 96, 97, 98, 99, 100, 101, 102, 103, 104,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186, 189, 191, 192, 193, 194, 195, 196, 197, 198, 199, 200, 204, 211]</t>
  </si>
  <si>
    <t>88)</t>
  </si>
  <si>
    <t>UPI0001576FD7 status=activ</t>
  </si>
  <si>
    <t>([0.096677, 0.129801, 0.18812, 0.083462, 0.118441, 0.111485, 0.0704, 0.066181, 0.064632, 0.079919, 0.111485, 0.15008, 0.15008, 0.076542, 0.040537, 0.027463, 0.045352, 0.045352, 0.044297, 0.044297, 0.085092, 0.078022, 0.06184, 0.031287, 0.038042, 0.018415, 0.025316, 0.045352, 0.032677, 0.040537, 0.047319, 0.026338, 0.026338, 0.016257, 0.025762, 0.046336, 0.028107, 0.020876, 0.021816, 0.016528, 0.017447, 0.016528, 0.018106, 0.023534, 0.023534, 0.026338, 0.031287, 0.026338, 0.033407, 0.028107, 0.030003, 0.025762, 0.03976, 0.021381, 0.029376, 0.023087, 0.015344, 0.028695, 0.028107, 0.06184, 0.069024, 0.059222, 0.059222, 0.05306, 0.031287, 0.033407, 0.05306, 0.074921, 0.060549, 0.030003, 0.051831, 0.050641, 0.040537, 0.044297, 0.050641, 0.066181, 0.106997, 0.106997, 0.122885, 0.21291, 0.120615, 0.182256, 0.15284, 0.078022, 0.085092, 0.132295, 0.196879, 0.122885, 0.122885, 0.094817, 0.155435, 0.155435, 0.122885, 0.147574, 0.15008, 0.21291, 0.225814, 0.142424, 0.144935, 0.064632, 0.073402, 0.064632, 0.064632, 0.048328, 0.109221, 0.098513, 0.10481, 0.056825, 0.056825, 0.0704, 0.071867, 0.035586, 0.049374, 0.032677, 0.036378, 0.032677, 0.041405, 0.029376, 0.030611, 0.048328, 0.098513, 0.038042, 0.073402, 0.059222, 0.106997, 0.109221, 0.122885, 0.120615, 0.196879, 0.200174, 0.200174, 0.281712, 0.284882, 0.196879, 0.31487, 0.30533, 0.21291, 0.200174, 0.229226, 0.229226, 0.15284, 0.132295, 0.200174, 0.200174, 0.25031, 0.15008, 0.144935, 0.129801, 0.073402, 0.037156, 0.071867, 0.073402, 0.043307, 0.049374, 0.078022, 0.055536, 0.041405, 0.064632, 0.041405, 0.031287, 0.048328, 0.078022, 0.078022, 0.078022, 0.046336], '')</t>
  </si>
  <si>
    <t>UPI0001576FD9 status=activ</t>
  </si>
  <si>
    <t>([0.84206, 0.788093, 0.784345, 0.622677, 0.626927, 0.648219, 0.653063, 0.661982, 0.666105, 0.549308, 0.557691, 0.648219, 0.51388, 0.41194, 0.311707, 0.219301, 0.219301, 0.185198, 0.120615, 0.096677, 0.055536, 0.029376, 0.020876, 0.018106, 0.023963, 0.015078, 0.009977, 0.007495, 0.005734, 0.005872, 0.007555, 0.005683, 0.005318, 0.007555, 0.010372, 0.016021, 0.025316, 0.021816, 0.019401, 0.033407, 0.023534, 0.043307, 0.038858, 0.073402, 0.086953, 0.088832, 0.158265, 0.239899, 0.243554, 0.268042, 0.295083, 0.298791, 0.401658, 0.394753, 0.41194, 0.324872, 0.321458, 0.232838, 0.239899, 0.328603, 0.26085, 0.36309, 0.284882, 0.390993, 0.384043, 0.321458, 0.36309, 0.36309, 0.271506, 0.352862, 0.328603, 0.295083, 0.291804, 0.301917, 0.21291, 0.182256, 0.264545, 0.179055, 0.284882, 0.206376, 0.203355, 0.236433, 0.216401, 0.194234, 0.191378, 0.18812, 0.26085, 0.209395, 0.196879, 0.295083, 0.268042, 0.268042, 0.271506, 0.271506, 0.275179, 0.366687, 0.377384, 0.275179, 0.264545, 0.167087, 0.164327, 0.170161, 0.225814, 0.225814, 0.284882, 0.284882, 0.194234, 0.155435, 0.191378, 0.134866, 0.122885, 0.144935, 0.139895, 0.144935, 0.122885, 0.066181, 0.040537, 0.038042, 0.076542, 0.144935, 0.142424, 0.127496, 0.125101, 0.081712, 0.066181, 0.098513, 0.098513, 0.161087, 0.18812, 0.200174, 0.301917, 0.318242, 0.332115, 0.433034, 0.318242, 0.284882, 0.342579, 0.328603, 0.339168, 0.346032, 0.342579, 0.468512, 0.570702, 0.472492, 0.517562, 0.461924, 0.444081, 0.458154, 0.458154, 0.476583, 0.377384, 0.30533, 0.203355, 0.200174, 0.127496, 0.222385, 0.257454, 0.321458, 0.414856, 0.321458, 0.31487, 0.30533, 0.191378, 0.203355, 0.288399, 0.281712, 0.374039, 0.278302, 0.203355, 0.134866, 0.064632, 0.106997, 0.132295, 0.129801, 0.15008, 0.164327, 0.15284, 0.182256, 0.106997, 0.059222, 0.10481, 0.06312, 0.06312, 0.06312, 0.06312, 0.05306, 0.059222, 0.064632, 0.11371, 0.161087, 0.17593, 0.284882, 0.194234, 0.206376, 0.232838, 0.134866, 0.116183, 0.129801, 0.132295, 0.185198, 0.164327, 0.161087, 0.25406, 0.179055, 0.191378, 0.179055, 0.203355, 0.18812, 0.17593, 0.170161, 0.094817, 0.076542, 0.081712, 0.096677, 0.088832, 0.127496, 0.139895, 0.219301, 0.173081, 0.185198, 0.129801, 0.222385, 0.15008, 0.139895, 0.206376, 0.243554, 0.239899, 0.185198, 0.194234, 0.132295, 0.142424, 0.25406, 0.271506, 0.257454, 0.291804, 0.21291, 0.158265, 0.229226, 0.229226, 0.232838, 0.139895, 0.167087, 0.092881, 0.15008, 0.15008, 0.179055, 0.179055, 0.191378, 0.25406, 0.247041, 0.26085, 0.21291, 0.200174, 0.288399, 0.301917, 0.342579, 0.440853, 0.422041, 0.41194, 0.335645, 0.288399, 0.394753, 0.436924, 0.472492, 0.4292, 0.436924, 0.401658, 0.444081, 0.433034, 0.433034, 0.36309, 0.366687, 0.335645, 0.346032, 0.264545, 0.26085, 0.179055, 0.194234, 0.284882, 0.278302, 0.370445, 0.450668, 0.359901, 0.346032, 0.394753, 0.422041, 0.414856, 0.422041, 0.450668, 0.374039, 0.346032, 0.328603, 0.398279, 0.461924, 0.380708, 0.476583, 0.401658, 0.480142, 0.454136, 0.374039, 0.374039, 0.356642, 0.284882, 0.370445, 0.301917, 0.342579, 0.377384, 0.377384, 0.374039, 0.332115, 0.346032, 0.380708, 0.461924, 0.472492, 0.440853, 0.525368, 0.440853, 0.521092, 0.562014, 0.549308, 0.562014, 0.490133, 0.5017, 0.505461, 0.418646, 0.497853, 0.505461, 0.461924, 0.468512, 0.394753, 0.311707, 0.384043, 0.346032, 0.339168, 0.31487, 0.380708, 0.366687, 0.359901, 0.346032, 0.239899, 0.25406, 0.328603, 0.42561, 0.418646, 0.401658, 0.476583, 0.480142, 0.384043, 0.318242, 0.318242, 0.387226, 0.494003, 0.490133, 0.414856, 0.440853, 0.374039, 0.278302, 0.31487, 0.387226, 0.401658, 0.476583, 0.480142, 0.5017, 0.468512, 0.480142, 0.59508, 0.468512, 0.465241, 0.472492, 0.51388, 0.549308, 0.51388, 0.51388, 0.5017, 0.59508, 0.486429, 0.486429, 0.575842, 0.553315, 0.59917, 0.59014, 0.51388, 0.465241, 0.433034, 0.366687, 0.359901, 0.278302, 0.384043, 0.352862, 0.450668, 0.5017, 0.465241, 0.408655, 0.394753, 0.308712, 0.352862, 0.42561, 0.5017, 0.494003, 0.51388, 0.401658, 0.324872, 0.318242, 0.356642, 0.349426, 0.352862, 0.339168, 0.352862, 0.352862, 0.387226, 0.295083, 0.209395, 0.225814, 0.308712, 0.301917, 0.318242, 0.311707, 0.284882, 0.278302, 0.275179, 0.182256, 0.257454, 0.21291, 0.291804, 0.219301, 0.194234, 0.170161, 0.18812, 0.278302, 0.295083, 0.203355, 0.268042, 0.352862, 0.26085, 0.17593, 0.18812, 0.257454, 0.264545, 0.291804, 0.291804, 0.18812, 0.18812, 0.129801, 0.229226, 0.222385, 0.284882, 0.232838, 0.335645, 0.25406, 0.216401, 0.144935, 0.216401, 0.147574, 0.147574, 0.21291, 0.232838, 0.232838, 0.17593, 0.10481, 0.10481, 0.090864, 0.161087, 0.18812, 0.25031, 0.25031, 0.164327, 0.11371, 0.185198, 0.170161, 0.229226, 0.15284, 0.209395, 0.15008, 0.139895, 0.15284, 0.15008, 0.222385, 0.209395, 0.275179, 0.346032, 0.30533, 0.342579, 0.339168, 0.370445, 0.288399, 0.301917, 0.318242, 0.30533, 0.257454, 0.275179, 0.191378, 0.298791, 0.295083, 0.328603, 0.4292, 0.41194, 0.42561, 0.408655, 0.328603, 0.328603, 0.346032, 0.31487, 0.342579, 0.349426, 0.359901, 0.450668, 0.332115, 0.41194, 0.414856, 0.444081, 0.398279, 0.497853, 0.486429, 0.40511, 0.468512, 0.472492, 0.390993, 0.384043, 0.352862, 0.436924, 0.436924, 0.356642, 0.356642, 0.247041, 0.161087, 0.158265, 0.15008, 0.134866, 0.11371, 0.125101, 0.125101, 0.158265, 0.088832, 0.047319, 0.066181, 0.036378, 0.033407, 0.06184, 0.060549, 0.073402, 0.079919, 0.066181, 0.051831, 0.083462, 0.078022, 0.137348, 0.083462, 0.090864, 0.098513, 0.116183, 0.191378, 0.21291, 0.125101, 0.203355, 0.206376, 0.161087, 0.147574, 0.15284, 0.139895, 0.144935, 0.144935, 0.092881, 0.060549, 0.066181, 0.048328, 0.096677, 0.086953, 0.137348, 0.109221, 0.17593, 0.125101, 0.102787, 0.054297, 0.102787, 0.098513, 0.173081, 0.247041, 0.247041, 0.243554, 0.170161, 0.167087, 0.139895, 0.191378, 0.321458, 0.328603, 0.328603, 0.31487, 0.284882, 0.194234, 0.225814, 0.222385, 0.257454, 0.173081, 0.25031, 0.139895, 0.15284, 0.15284, 0.094817, 0.161087, 0.15284, 0.21291, 0.200174, 0.203355, 0.200174, 0.142424, 0.219301, 0.170161, 0.179055, 0.222385, 0.31487, 0.321458, 0.229226, 0.179055, 0.182256, 0.15284, 0.25031, 0.25406, 0.247041, 0.298791, 0.247041, 0.257454, 0.219301, 0.158265, 0.18812, 0.18812, 0.232838, 0.147574, 0.232838, 0.142424, 0.139895, 0.118441, 0.067594, 0.127496, 0.170161, 0.25406, 0.288399, 0.247041, 0.196879, 0.161087, 0.191378, 0.185198, 0.209395, 0.161087, 0.225814, 0.15284, 0.096677, 0.088832, 0.088832, 0.092881, 0.092881, 0.085092, 0.111485, 0.109221, 0.109221, 0.132295, 0.079919, 0.092881, 0.0704, 0.049374, 0.064632, 0.05306, 0.067594, 0.060549, 0.120615, 0.078022, 0.137348, 0.179055, 0.17593, 0.229226, 0.155435, 0.158265, 0.100716, 0.116183, 0.206376, 0.125101, 0.085092, 0.137348, 0.129801, 0.116183, 0.155435, 0.15284, 0.15284, 0.15284, 0.15008, 0.137348, 0.11371, 0.106997, 0.086953, 0.049374, 0.064632, 0.120615, 0.196879, 0.18812, 0.158265, 0.116183, 0.155435, 0.21291, 0.15284, 0.161087, 0.264545, 0.209395, 0.219301, 0.26085, 0.179055, 0.094817, 0.096677, 0.142424, 0.085092, 0.073402, 0.134866, 0.083462, 0.078022, 0.088832, 0.147574, 0.15008, 0.17593, 0.239899, 0.203355, 0.278302, 0.264545, 0.271506, 0.247041, 0.25406, 0.155435, 0.243554, 0.366687, 0.366687, 0.408655, 0.401658, 0.497853, 0.494003, 0.585406, 0.557691, 0.422041, 0.332115, 0.339168, 0.342579, 0.219301, 0.268042, 0.17593, 0.118441, 0.0704, 0.15008, 0.111485, 0.21291, 0.222385, 0.182256, 0.173081, 0.164327, 0.170161, 0.173081, 0.096677, 0.098513, 0.100716, 0.196879, 0.219301, 0.137348, 0.073402, 0.127496, 0.120615, 0.125101, 0.196879, 0.203355, 0.18812, 0.229226, 0.139895, 0.132295, 0.161087, 0.098513, 0.098513, 0.102787, 0.102787, 0.170161, 0.137348, 0.129801, 0.116183, 0.170161, 0.182256, 0.25031, 0.185198, 0.179055, 0.179055, 0.167087, 0.15008, 0.147574, 0.137348, 0.194234, 0.116183, 0.122885, 0.120615, 0.074921, 0.083462, 0.081712, 0.088832, 0.122885, 0.122885, 0.076542, 0.038858, 0.032677, 0.024826, 0.031287, 0.031287, 0.055536, 0.031287, 0.054297, 0.032017, 0.035586, 0.019401, 0.033407, 0.0198, 0.020165, 0.034068, 0.05306, 0.035586, 0.022306, 0.020165, 0.021381, 0.032017, 0.064632, 0.060549, 0.106997, 0.134866, 0.073402, 0.040537, 0.071867, 0.073402, 0.122885, 0.066181, 0.10481, 0.051831, 0.071867, 0.122885, 0.142424, 0.167087, 0.225814, 0.298791, 0.335645, 0.239899, 0.206376, 0.229226, 0.335645, 0.291804, 0.291804, 0.408655, 0.505461, 0.5017, 0.497853, 0.387226, 0.394753, 0.339168, 0.458154, 0.505461, 0.490133, 0.472492, 0.472492, 0.472492, 0.480142, 0.346032, 0.436924, 0.486429, 0.352862, 0.356642, 0.394753, 0.356642, 0.26085, 0.288399, 0.301917, 0.278302, 0.370445, 0.450668, 0.545602, 0.517562, 0.480142, 0.465241, 0.418646, 0.339168, 0.301917], '')</t>
  </si>
  <si>
    <t>[0, 1, 2, 3, 4, 5, 6, 7, 8, 9, 10, 11, 12, 142, 144, 315, 317, 318, 319, 320, 322, 323, 326, 362, 365, 369, 370, 371, 372, 373, 374, 377, 378, 379, 380, 381, 390, 397, 399, 731, 732, 844, 845, 851, 870, 871]</t>
  </si>
  <si>
    <t>UPI0001576FDB status=activ</t>
  </si>
  <si>
    <t>([0.225814, 0.301917, 0.21291, 0.268042, 0.311707, 0.308712, 0.356642, 0.291804, 0.31487, 0.335645, 0.374039, 0.40511, 0.418646, 0.42561, 0.440853, 0.42561, 0.486429, 0.414856, 0.490133, 0.41194, 0.468512, 0.494003, 0.472492, 0.557691, 0.553315, 0.585406, 0.626927, 0.509769, 0.509769, 0.476583, 0.490133, 0.398279, 0.41194, 0.370445, 0.271506, 0.26085, 0.243554, 0.25031, 0.328603, 0.328603, 0.349426, 0.349426, 0.401658, 0.335645, 0.268042, 0.268042, 0.239899, 0.247041, 0.318242, 0.394753, 0.377384, 0.288399, 0.278302, 0.26085, 0.275179, 0.374039, 0.275179, 0.308712, 0.295083, 0.30533, 0.30533, 0.370445, 0.311707, 0.232838, 0.25406, 0.291804, 0.275179, 0.200174, 0.167087, 0.147574, 0.122885, 0.139895, 0.182256, 0.257454, 0.232838, 0.206376, 0.170161, 0.271506, 0.209395], '')</t>
  </si>
  <si>
    <t>[23, 24, 25, 26, 27, 28]</t>
  </si>
  <si>
    <t>UPI0001576FDC status=activ</t>
  </si>
  <si>
    <t>([0.00055, 0.001288, 0.001872, 0.002688, 0.002276, 0.003298, 0.004414, 0.00407, 0.003924, 0.003804, 0.004775, 0.004431, 0.004689, 0.005011, 0.007315, 0.010221, 0.016528, 0.034884, 0.028695, 0.032017, 0.038042, 0.055536, 0.035586, 0.042364, 0.047319, 0.100716, 0.079919, 0.040537, 0.06312, 0.083462, 0.127496, 0.116183, 0.092881, 0.092881, 0.118441, 0.058088, 0.058088, 0.06184, 0.026892, 0.032017, 0.067594, 0.102787, 0.06184, 0.045352, 0.040537, 0.043307, 0.032017, 0.034068, 0.0704, 0.03976, 0.046336, 0.05306, 0.024393, 0.03976, 0.06184, 0.038858, 0.059222, 0.035586, 0.022667, 0.047319, 0.079919, 0.046336, 0.031287], '')</t>
  </si>
  <si>
    <t>UPI0001576FDD status=activ</t>
  </si>
  <si>
    <t>([0.102787, 0.15284, 0.085092, 0.041405, 0.026892, 0.026338, 0.036378, 0.049374, 0.034068, 0.041405, 0.05306, 0.041405, 0.03976, 0.031287, 0.019401, 0.019401, 0.014783, 0.015344, 0.014783, 0.009483, 0.014586, 0.016528, 0.010131, 0.014783, 0.014315, 0.023534, 0.038042, 0.0198, 0.016528, 0.028695, 0.018106, 0.011669, 0.011106, 0.0198, 0.016257, 0.026892, 0.049374, 0.036378, 0.020522, 0.023087, 0.038042, 0.040537, 0.046336, 0.088832, 0.094817, 0.15284, 0.155435, 0.079919, 0.088832, 0.106997, 0.060549, 0.060549, 0.098513, 0.102787, 0.098513, 0.073402, 0.036378, 0.032677, 0.06184, 0.071867, 0.064632, 0.0704, 0.074921, 0.059222, 0.059222, 0.064632, 0.059222, 0.048328, 0.046336, 0.086953, 0.073402, 0.073402, 0.132295, 0.137348, 0.209395, 0.222385, 0.291804, 0.398279, 0.31487, 0.200174, 0.278302, 0.243554, 0.25031, 0.243554, 0.25031, 0.25031, 0.137348, 0.098513, 0.078022, 0.137348, 0.132295, 0.155435, 0.216401, 0.200174, 0.216401, 0.206376, 0.179055, 0.222385, 0.173081, 0.26085, 0.366687, 0.264545, 0.216401, 0.182256, 0.179055, 0.111485, 0.102787, 0.182256, 0.191378, 0.284882, 0.194234, 0.122885, 0.069024, 0.086953, 0.060549, 0.060549, 0.037156, 0.045352, 0.044297, 0.056825, 0.051831, 0.05306, 0.06312, 0.066181, 0.066181, 0.066181, 0.096677, 0.10481, 0.059222, 0.125101, 0.088832, 0.173081, 0.196879, 0.191378, 0.17593, 0.144935, 0.144935, 0.229226, 0.257454, 0.194234, 0.225814, 0.264545, 0.278302, 0.335645, 0.36309, 0.30533, 0.203355, 0.225814, 0.216401, 0.311707, 0.275179, 0.216401, 0.18812, 0.257454, 0.356642, 0.275179, 0.356642, 0.342579, 0.324872, 0.298791, 0.359901, 0.328603, 0.216401, 0.206376, 0.21291, 0.247041, 0.339168, 0.450668, 0.339168, 0.239899, 0.144935, 0.15008, 0.225814, 0.229226, 0.25031, 0.167087, 0.26085, 0.26085, 0.25406, 0.164327, 0.170161, 0.170161, 0.196879, 0.295083, 0.30533, 0.30533, 0.232838, 0.147574, 0.15284, 0.257454, 0.36309, 0.450668, 0.384043, 0.275179, 0.271506, 0.243554, 0.288399, 0.18812, 0.216401, 0.144935, 0.173081, 0.144935, 0.086953, 0.090864, 0.083462, 0.064632, 0.066181, 0.096677, 0.137348, 0.106997, 0.079919, 0.059222, 0.051831, 0.066181, 0.134866, 0.096677, 0.064632], '')</t>
  </si>
  <si>
    <t>UPI0001576FDE status=activ</t>
  </si>
  <si>
    <t>([0.047319, 0.0704, 0.098513, 0.069024, 0.041405, 0.042364, 0.073402, 0.098513, 0.118441, 0.144935, 0.100716, 0.073402, 0.125101, 0.21291, 0.194234, 0.132295, 0.096677, 0.085092, 0.090864, 0.090864, 0.092881, 0.116183, 0.094817, 0.116183, 0.096677, 0.079919, 0.102787, 0.092881, 0.092881, 0.10481, 0.055536, 0.100716, 0.086953, 0.111485, 0.050641, 0.051831, 0.046336, 0.066181, 0.067594, 0.05306, 0.056825, 0.025762, 0.013437, 0.017447, 0.012491, 0.022306, 0.047319, 0.037156, 0.026338, 0.015694, 0.015344, 0.022306, 0.013821, 0.026338, 0.021816, 0.046336, 0.081712, 0.142424, 0.069024, 0.073402, 0.096677, 0.098513, 0.118441, 0.164327, 0.127496, 0.161087, 0.132295, 0.134866, 0.098513, 0.15008, 0.229226, 0.219301, 0.18812, 0.275179, 0.278302, 0.318242, 0.222385, 0.142424, 0.144935, 0.25406, 0.239899, 0.15008, 0.243554, 0.298791, 0.21291, 0.257454, 0.243554, 0.247041, 0.182256, 0.236433, 0.147574, 0.086953, 0.094817, 0.142424, 0.085092, 0.085092, 0.044297, 0.045352, 0.081712, 0.081712, 0.046336, 0.045352, 0.079919, 0.0704, 0.085092, 0.10481, 0.079919, 0.081712, 0.079919, 0.092881, 0.11371, 0.134866, 0.155435, 0.139895, 0.142424, 0.161087, 0.18812, 0.191378, 0.194234, 0.194234, 0.120615, 0.203355, 0.200174, 0.203355, 0.219301, 0.219301, 0.30533, 0.335645, 0.216401, 0.25031, 0.203355, 0.122885, 0.122885, 0.170161, 0.170161, 0.137348, 0.191378, 0.167087, 0.216401, 0.31487, 0.311707, 0.414856, 0.398279, 0.408655, 0.41194, 0.40511, 0.311707, 0.200174, 0.129801, 0.229226, 0.229226, 0.31487, 0.414856, 0.450668, 0.458154, 0.374039, 0.318242, 0.288399, 0.281712, 0.284882, 0.278302, 0.167087, 0.15284, 0.109221, 0.10481, 0.100716, 0.098513, 0.161087, 0.275179, 0.332115, 0.216401, 0.222385, 0.147574, 0.102787, 0.059222, 0.058088, 0.100716, 0.100716, 0.127496, 0.132295, 0.179055, 0.170161, 0.275179, 0.278302, 0.278302, 0.268042, 0.275179, 0.278302, 0.216401, 0.137348, 0.161087, 0.281712, 0.243554, 0.335645, 0.394753, 0.458154, 0.384043, 0.291804, 0.384043, 0.291804, 0.182256, 0.185198, 0.18812, 0.18812, 0.120615, 0.106997, 0.064632, 0.067594, 0.031287, 0.027463, 0.023534, 0.024393, 0.014586, 0.014586, 0.012727, 0.012491, 0.014075, 0.021381, 0.021816, 0.018787, 0.025762, 0.031287, 0.016021, 0.016257, 0.01204, 0.018415, 0.030611, 0.058088, 0.055536, 0.111485, 0.125101, 0.127496, 0.118441, 0.164327, 0.118441, 0.129801, 0.078022, 0.078022, 0.042364, 0.0704, 0.083462, 0.098513, 0.15008, 0.225814, 0.127496, 0.179055, 0.158265, 0.15284, 0.081712, 0.083462, 0.086953, 0.06312, 0.060549, 0.067594, 0.074921, 0.073402, 0.078022, 0.134866, 0.144935, 0.25031, 0.26085, 0.25406, 0.281712, 0.17593, 0.17593, 0.173081, 0.170161, 0.120615, 0.144935, 0.144935, 0.094817, 0.050641, 0.10481, 0.191378, 0.185198, 0.18812, 0.18812, 0.18812, 0.179055, 0.109221, 0.078022, 0.073402, 0.078022, 0.064632, 0.125101, 0.106997, 0.200174, 0.127496, 0.196879, 0.167087, 0.25031, 0.206376, 0.30533, 0.209395, 0.134866, 0.134866, 0.144935, 0.139895, 0.142424, 0.147574, 0.232838, 0.194234, 0.17593, 0.109221, 0.06184, 0.066181, 0.083462, 0.076542, 0.132295, 0.118441, 0.125101, 0.134866, 0.209395, 0.17593, 0.243554, 0.328603, 0.295083, 0.25406, 0.359901, 0.321458, 0.278302, 0.21291], '')</t>
  </si>
  <si>
    <t>UPI0001576FDF status=activ</t>
  </si>
  <si>
    <t>([0.01227, 0.014586, 0.021816, 0.032017, 0.046336, 0.049374, 0.051831, 0.038042, 0.040537, 0.042364, 0.066181, 0.085092, 0.048328, 0.028107, 0.051831, 0.050641, 0.085092, 0.083462, 0.054297, 0.098513, 0.102787, 0.161087, 0.18812, 0.203355, 0.206376, 0.129801, 0.132295, 0.085092, 0.147574, 0.17593, 0.222385, 0.209395, 0.144935, 0.194234, 0.200174, 0.200174, 0.196879, 0.203355, 0.225814, 0.328603, 0.324872, 0.366687, 0.284882, 0.194234, 0.15284, 0.092881, 0.164327, 0.216401, 0.318242, 0.311707, 0.225814, 0.147574, 0.139895, 0.120615, 0.170161, 0.167087, 0.173081, 0.26085, 0.185198, 0.137348, 0.15008, 0.144935, 0.17593, 0.185198, 0.275179, 0.271506, 0.36309, 0.349426, 0.324872, 0.335645, 0.298791, 0.384043, 0.483068, 0.384043, 0.483068, 0.380708, 0.374039, 0.366687, 0.26085, 0.346032, 0.394753, 0.408655, 0.40511, 0.40511, 0.509769, 0.51388, 0.553315, 0.553315, 0.51388, 0.5017, 0.408655, 0.408655, 0.436924, 0.301917, 0.301917, 0.321458, 0.398279, 0.458154, 0.458154, 0.557691, 0.450668, 0.352862, 0.30533, 0.278302, 0.239899, 0.179055, 0.15008, 0.116183, 0.086953, 0.088832, 0.06312, 0.106997], '')</t>
  </si>
  <si>
    <t>[84, 85, 86, 87, 88, 89, 99]</t>
  </si>
  <si>
    <t>UPI0001576FE4 status=activ</t>
  </si>
  <si>
    <t>([0.278302, 0.31487, 0.356642, 0.387226, 0.436924, 0.458154, 0.359901, 0.401658, 0.318242, 0.349426, 0.366687, 0.311707, 0.301917, 0.288399, 0.222385, 0.229226, 0.324872, 0.281712, 0.25031, 0.219301, 0.236433, 0.225814, 0.15284, 0.161087, 0.173081, 0.109221, 0.106997, 0.109221, 0.098513, 0.17593, 0.118441, 0.129801, 0.132295, 0.127496, 0.127496, 0.179055, 0.17593, 0.182256, 0.182256, 0.132295, 0.161087, 0.147574, 0.088832, 0.142424, 0.134866, 0.102787, 0.155435, 0.094817, 0.158265, 0.173081, 0.161087, 0.144935, 0.078022, 0.129801, 0.111485, 0.094817, 0.078022, 0.137348, 0.076542, 0.090864, 0.15008, 0.142424, 0.15008, 0.196879, 0.229226, 0.236433, 0.179055, 0.182256, 0.182256, 0.111485, 0.083462, 0.066181, 0.111485, 0.109221, 0.092881, 0.06184, 0.035586, 0.043307, 0.023534, 0.038858, 0.066181, 0.064632, 0.05306, 0.023963, 0.028107, 0.024826, 0.012491, 0.022306, 0.024393, 0.051831, 0.074921, 0.051831, 0.036378, 0.038858, 0.069024, 0.054297, 0.06184, 0.120615, 0.090864, 0.100716, 0.11371, 0.11371, 0.116183, 0.134866, 0.155435, 0.164327, 0.15284, 0.264545, 0.164327, 0.083462, 0.076542, 0.098513, 0.096677, 0.161087, 0.170161, 0.18812, 0.271506, 0.219301, 0.236433, 0.295083, 0.31487, 0.308712, 0.311707, 0.194234, 0.125101, 0.209395, 0.200174, 0.109221, 0.111485, 0.191378, 0.229226, 0.225814, 0.118441, 0.18812, 0.11371, 0.083462, 0.059222, 0.033407, 0.0704, 0.0704, 0.037156, 0.056825, 0.05306, 0.050641, 0.06184, 0.06184, 0.036378, 0.03976, 0.090864, 0.090864, 0.054297, 0.074921, 0.067594, 0.15008, 0.090864, 0.092881, 0.125101, 0.147574, 0.179055, 0.194234, 0.098513, 0.100716, 0.051831, 0.029376, 0.018415, 0.020522, 0.028107, 0.034884, 0.0198, 0.011903, 0.007555, 0.00962, 0.009977, 0.007259, 0.007495, 0.010509, 0.017797, 0.016528, 0.017138, 0.013265, 0.013265, 0.014783, 0.015078, 0.023534, 0.041405, 0.034884, 0.030611, 0.041405, 0.041405, 0.047319, 0.079919, 0.158265, 0.085092, 0.078022, 0.081712, 0.067594, 0.038042, 0.03976, 0.03976, 0.046336, 0.047319, 0.033407, 0.058088, 0.096677, 0.066181, 0.064632, 0.129801, 0.229226, 0.225814, 0.26085, 0.335645, 0.222385, 0.216401, 0.321458, 0.236433, 0.25406, 0.17593, 0.17593, 0.164327, 0.098513, 0.081712, 0.139895, 0.173081, 0.109221, 0.116183, 0.164327, 0.100716, 0.10481, 0.0704, 0.0704, 0.069024, 0.06312, 0.102787, 0.06184, 0.040537, 0.073402, 0.06312, 0.071867, 0.118441, 0.111485, 0.18812, 0.158265, 0.147574, 0.092881, 0.15008, 0.085092, 0.092881, 0.125101, 0.116183, 0.147574, 0.085092, 0.090864, 0.074921, 0.054297, 0.090864, 0.132295, 0.15284, 0.15284, 0.219301, 0.219301, 0.209395, 0.219301, 0.219301, 0.127496, 0.200174, 0.206376, 0.295083, 0.194234, 0.15284, 0.179055, 0.094817, 0.096677, 0.090864, 0.11371, 0.100716, 0.109221, 0.116183, 0.079919, 0.092881, 0.086953, 0.088832, 0.05306, 0.046336, 0.06312, 0.125101, 0.125101, 0.083462, 0.085092, 0.144935, 0.219301, 0.164327, 0.232838, 0.324872, 0.247041, 0.15008, 0.170161, 0.18812, 0.15284, 0.106997, 0.155435, 0.098513, 0.111485, 0.122885, 0.137348, 0.127496, 0.078022, 0.046336, 0.046336, 0.026338, 0.026338, 0.028107, 0.037156, 0.047319, 0.045352, 0.078022, 0.15284, 0.200174, 0.182256, 0.219301, 0.25406, 0.25406, 0.339168, 0.284882, 0.359901, 0.257454, 0.257454, 0.278302, 0.370445, 0.352862, 0.450668, 0.454136, 0.356642, 0.308712, 0.216401, 0.225814, 0.225814, 0.144935, 0.111485, 0.102787, 0.100716, 0.144935, 0.15008, 0.092881, 0.120615, 0.071867, 0.064632, 0.064632, 0.116183, 0.106997, 0.17593, 0.118441, 0.139895, 0.209395, 0.17593, 0.179055, 0.182256, 0.15284, 0.134866, 0.118441, 0.098513, 0.10481, 0.111485, 0.111485, 0.191378, 0.102787, 0.173081, 0.275179, 0.194234, 0.10481, 0.109221, 0.109221, 0.096677, 0.090864, 0.096677, 0.158265, 0.25031, 0.236433, 0.182256, 0.281712, 0.384043, 0.422041, 0.408655, 0.30533, 0.291804, 0.239899, 0.284882, 0.284882, 0.203355, 0.17593, 0.25406, 0.170161, 0.129801, 0.164327, 0.158265, 0.167087, 0.155435, 0.122885, 0.122885, 0.200174, 0.203355, 0.206376, 0.125101, 0.079919, 0.081712, 0.090864, 0.118441, 0.118441, 0.11371, 0.179055, 0.21291, 0.225814, 0.318242, 0.359901, 0.398279, 0.422041, 0.288399, 0.301917, 0.366687, 0.298791, 0.222385, 0.191378, 0.225814, 0.243554, 0.321458, 0.422041, 0.41194, 0.41194, 0.394753, 0.301917, 0.21291, 0.311707, 0.206376, 0.173081, 0.111485, 0.134866, 0.116183, 0.200174, 0.222385, 0.125101, 0.196879, 0.278302, 0.239899, 0.222385, 0.30533, 0.328603, 0.328603, 0.328603, 0.335645, 0.328603, 0.377384, 0.374039, 0.271506, 0.370445, 0.31487, 0.398279, 0.328603, 0.21291, 0.232838, 0.129801, 0.196879, 0.15284, 0.086953, 0.139895, 0.127496, 0.071867, 0.069024, 0.0704, 0.041405, 0.041405, 0.083462, 0.06184, 0.085092, 0.094817, 0.054297, 0.074921, 0.049374, 0.06184, 0.100716, 0.055536, 0.100716, 0.083462, 0.059222, 0.060549, 0.060549, 0.034884, 0.064632, 0.064632, 0.032677, 0.069024, 0.033407, 0.035586, 0.049374, 0.049374, 0.071867, 0.116183, 0.137348, 0.161087, 0.129801, 0.15284, 0.225814, 0.209395, 0.25031, 0.25031, 0.332115, 0.229226, 0.31487, 0.243554, 0.15008, 0.239899, 0.120615, 0.164327, 0.085092, 0.06184, 0.045352, 0.038858, 0.038042, 0.038858, 0.047319, 0.059222, 0.059222, 0.034884, 0.034884, 0.036378, 0.060549, 0.060549, 0.085092, 0.092881, 0.142424, 0.147574, 0.142424, 0.243554, 0.271506, 0.36309, 0.342579, 0.447574, 0.447574, 0.366687, 0.380708, 0.301917, 0.225814, 0.158265, 0.161087, 0.158265, 0.125101, 0.127496, 0.137348, 0.182256, 0.109221, 0.085092, 0.079919, 0.086953, 0.094817, 0.096677, 0.076542, 0.094817, 0.100716, 0.064632, 0.056825, 0.056825, 0.106997, 0.173081, 0.25031, 0.247041, 0.222385, 0.268042, 0.271506, 0.17593, 0.102787, 0.18812, 0.142424, 0.232838, 0.216401, 0.134866, 0.134866, 0.155435, 0.229226, 0.134866, 0.239899, 0.342579, 0.243554, 0.167087, 0.161087, 0.173081, 0.281712, 0.229226, 0.222385, 0.147574, 0.236433, 0.21291, 0.203355, 0.26085, 0.17593, 0.173081, 0.271506, 0.271506, 0.194234, 0.179055, 0.257454, 0.247041, 0.25031, 0.257454, 0.321458, 0.335645, 0.31487, 0.291804, 0.295083, 0.288399, 0.342579, 0.25406, 0.318242, 0.328603, 0.352862, 0.450668, 0.450668, 0.4292, 0.4292, 0.534167, 0.447574, 0.440853, 0.450668, 0.422041, 0.505461, 0.521092, 0.505461, 0.418646, 0.433034, 0.549308, 0.59014, 0.632174, 0.733139, 0.784345, 0.671169, 0.671169, 0.538167, 0.525368, 0.494003, 0.494003, 0.476583, 0.59508, 0.59917, 0.483068, 0.440853, 0.436924, 0.436924, 0.380708, 0.408655, 0.422041, 0.408655, 0.298791, 0.318242, 0.328603, 0.257454, 0.328603, 0.342579, 0.401658, 0.328603, 0.377384, 0.30533, 0.243554, 0.142424, 0.155435, 0.194234, 0.295083, 0.308712, 0.30533, 0.377384, 0.433034, 0.324872, 0.239899, 0.332115, 0.247041, 0.182256, 0.25031, 0.167087, 0.132295, 0.164327, 0.229226, 0.132295, 0.127496, 0.196879, 0.30533, 0.284882, 0.247041, 0.21291, 0.179055, 0.179055, 0.170161, 0.179055, 0.17593, 0.257454, 0.275179, 0.346032, 0.40511, 0.311707, 0.418646, 0.454136, 0.440853, 0.440853, 0.480142, 0.613573, 0.549308, 0.549308, 0.56648, 0.58069, 0.497853, 0.521092, 0.525368, 0.447574, 0.366687, 0.458154, 0.418646, 0.311707, 0.301917, 0.206376, 0.298791, 0.206376, 0.203355, 0.206376, 0.15008, 0.134866, 0.069024, 0.086953, 0.086953, 0.079919, 0.122885, 0.191378, 0.194234, 0.155435, 0.232838, 0.31487, 0.275179, 0.308712, 0.401658, 0.422041, 0.444081, 0.414856, 0.51388, 0.517562, 0.42561, 0.509769, 0.632174, 0.754692, 0.750527, 0.622677, 0.653063, 0.648219, 0.618285, 0.58069, 0.51388, 0.486429, 0.387226, 0.401658, 0.370445, 0.328603, 0.284882, 0.352862, 0.366687, 0.288399, 0.25406, 0.359901, 0.301917], '')</t>
  </si>
  <si>
    <t>[616, 621, 622, 623, 626, 627, 628, 629, 630, 631, 632, 633, 634, 638, 639, 699, 700, 701, 702, 703, 705, 706, 736, 737, 739, 740, 741, 742, 743, 744, 745, 746, 747, 748]</t>
  </si>
  <si>
    <t>UPI0001576FE5 status=activ</t>
  </si>
  <si>
    <t>([0.301917, 0.36309, 0.40511, 0.295083, 0.200174, 0.257454, 0.318242, 0.298791, 0.200174, 0.127496, 0.15284, 0.194234, 0.247041, 0.264545, 0.275179, 0.196879, 0.281712, 0.278302, 0.182256, 0.18812, 0.200174, 0.194234, 0.17593, 0.10481, 0.182256, 0.185198, 0.092881, 0.086953, 0.10481, 0.120615, 0.139895, 0.147574, 0.137348, 0.125101, 0.11371, 0.100716, 0.079919, 0.048328, 0.024826, 0.042364, 0.047319, 0.050641, 0.05306, 0.034884, 0.066181, 0.038858, 0.066181, 0.125101, 0.122885, 0.125101, 0.127496, 0.206376, 0.122885, 0.134866, 0.109221, 0.109221, 0.129801, 0.239899, 0.342579, 0.472492, 0.468512, 0.433034, 0.332115, 0.206376, 0.194234, 0.179055, 0.257454, 0.179055, 0.17593, 0.100716, 0.109221, 0.179055, 0.10481, 0.10481, 0.106997, 0.122885, 0.122885, 0.111485, 0.102787, 0.102787, 0.090864, 0.111485, 0.125101, 0.137348, 0.209395, 0.209395, 0.139895, 0.147574, 0.15008, 0.096677, 0.15284, 0.088832, 0.100716, 0.17593, 0.173081, 0.17593, 0.185198, 0.158265, 0.10481, 0.111485, 0.118441, 0.058088, 0.03976, 0.018106, 0.025316, 0.033407, 0.059222, 0.056825, 0.046336, 0.076542, 0.125101, 0.122885, 0.122885, 0.106997, 0.094817, 0.092881, 0.048328, 0.045352, 0.100716, 0.088832, 0.051831, 0.055536, 0.118441, 0.158265, 0.236433, 0.247041, 0.164327, 0.083462, 0.147574, 0.158265, 0.098513, 0.066181, 0.0704, 0.129801, 0.137348, 0.147574, 0.147574, 0.232838, 0.236433, 0.219301, 0.275179, 0.36309, 0.349426, 0.247041, 0.219301, 0.25406, 0.164327, 0.15008, 0.26085, 0.25031, 0.161087, 0.161087, 0.243554, 0.196879, 0.191378, 0.173081, 0.102787, 0.090864, 0.086953, 0.050641, 0.029376, 0.035586, 0.035586, 0.035586, 0.067594, 0.069024, 0.0704, 0.079919, 0.144935, 0.137348, 0.137348, 0.216401, 0.236433, 0.225814, 0.200174, 0.203355, 0.132295, 0.203355, 0.332115, 0.243554, 0.324872, 0.408655, 0.401658, 0.291804, 0.203355, 0.127496, 0.079919, 0.044297, 0.05306, 0.047319, 0.031287, 0.034068, 0.027463, 0.024393, 0.026338, 0.032677, 0.018415, 0.030003, 0.016257, 0.009728, 0.010509, 0.010672, 0.007259, 0.006619, 0.006701, 0.009096, 0.008276, 0.00962, 0.008895, 0.009096, 0.009865, 0.013265, 0.01204, 0.009483, 0.011106, 0.011106, 0.013016, 0.021381, 0.018415, 0.034068, 0.034068, 0.030003, 0.030611, 0.036378, 0.025762, 0.035586, 0.035586, 0.078022, 0.106997, 0.164327, 0.122885, 0.109221, 0.06312, 0.067594, 0.116183, 0.15008, 0.142424, 0.142424, 0.102787, 0.073402, 0.081712, 0.081712, 0.081712, 0.081712, 0.132295, 0.203355, 0.229226, 0.247041, 0.247041, 0.257454, 0.308712, 0.356642, 0.324872, 0.433034, 0.335645, 0.30533, 0.318242, 0.328603, 0.247041, 0.284882, 0.380708, 0.387226, 0.394753, 0.390993, 0.408655, 0.321458, 0.21291, 0.155435, 0.088832, 0.067594, 0.045352, 0.041405, 0.058088, 0.079919, 0.069024, 0.134866, 0.088832, 0.06312, 0.06184, 0.059222, 0.034884, 0.017138, 0.015078, 0.025762, 0.045352, 0.040537, 0.055536, 0.06312, 0.096677, 0.094817, 0.122885, 0.142424, 0.15008, 0.086953, 0.043307, 0.026892, 0.025316, 0.027463, 0.022306, 0.023087, 0.023534, 0.023534, 0.050641, 0.056825, 0.028695, 0.028107, 0.022667, 0.030003, 0.045352, 0.029376, 0.05306, 0.028695, 0.033407, 0.018415, 0.038042, 0.034068, 0.060549, 0.059222, 0.098513, 0.147574, 0.139895, 0.25031, 0.25031, 0.281712, 0.17593, 0.179055, 0.194234, 0.239899, 0.144935, 0.109221, 0.109221, 0.106997, 0.18812, 0.182256, 0.200174, 0.17593, 0.21291, 0.179055, 0.200174, 0.21291, 0.236433, 0.164327, 0.15284, 0.170161, 0.139895, 0.222385, 0.225814, 0.142424, 0.092881, 0.161087, 0.239899, 0.216401, 0.236433, 0.21291, 0.222385, 0.219301, 0.232838, 0.268042, 0.31487, 0.30533, 0.206376, 0.185198, 0.26085, 0.134866, 0.194234, 0.120615, 0.102787, 0.142424, 0.196879, 0.25031, 0.219301, 0.182256, 0.278302, 0.209395, 0.17593, 0.109221], '')</t>
  </si>
  <si>
    <t>UPI0001576FE8 status=activ</t>
  </si>
  <si>
    <t>([0.01204, 0.011518, 0.018106, 0.010372, 0.017138, 0.016257, 0.015694, 0.023534, 0.014783, 0.020522, 0.030003, 0.021816, 0.020522, 0.021816, 0.046336, 0.05306, 0.054297, 0.020522, 0.030611, 0.020165, 0.009977, 0.006533, 0.007645, 0.005223, 0.004736, 0.00283, 0.003341, 0.002529, 0.002057, 0.002512, 0.00155, 0.000859, 0.000859, 0.00103, 0.001, 0.000983, 0.001597, 0.000893, 0.001288, 0.000721, 0.000983, 0.001344, 0.002211, 0.001417, 0.001434, 0.001623, 0.0028, 0.003014, 0.004414, 0.003431, 0.003821, 0.005734, 0.008804, 0.015344, 0.013437, 0.013265, 0.007422, 0.006245, 0.006894, 0.007877, 0.012491, 0.009483, 0.012491, 0.007495, 0.010221, 0.00962, 0.016021, 0.008075, 0.007495, 0.007555, 0.007645, 0.005623, 0.004513, 0.004513, 0.004315, 0.004646, 0.004577, 0.007259, 0.008525, 0.013016, 0.014075, 0.016257, 0.030003, 0.016528, 0.014075, 0.010131, 0.021816, 0.017138, 0.038858, 0.020165, 0.010926, 0.01227, 0.017138, 0.019401, 0.010672, 0.008075, 0.008525, 0.005992, 0.004414, 0.003555, 0.003607, 0.002327, 0.00155, 0.001687, 0.001687, 0.002336, 0.003405, 0.003109, 0.003461, 0.00246, 0.002761, 0.002761, 0.003276, 0.002435, 0.002194, 0.002211, 0.002035, 0.001602, 0.001623, 0.001692, 0.002211, 0.00152, 0.001533, 0.002211, 0.002014, 0.002336, 0.002623, 0.001748, 0.002035, 0.00231, 0.002512, 0.003177, 0.004388, 0.005503, 0.006988, 0.007091, 0.010131, 0.010221, 0.011669, 0.020165, 0.034884, 0.035586, 0.085092, 0.185198, 0.173081, 0.173081, 0.147574, 0.094817, 0.170161, 0.094817, 0.03976, 0.0704, 0.043307, 0.033407, 0.028107, 0.045352, 0.043307, 0.047319, 0.092881, 0.170161, 0.094817, 0.098513, 0.11371, 0.048328, 0.024393, 0.011903, 0.007877, 0.007645, 0.010131, 0.008156, 0.009294, 0.009187, 0.005734, 0.007422, 0.009096, 0.006533, 0.006078, 0.006894, 0.006078, 0.004431, 0.003109, 0.003478, 0.003478, 0.00283, 0.002606, 0.003607, 0.004736, 0.004689, 0.004689, 0.003461, 0.003727, 0.003109, 0.0028, 0.003757, 0.00243, 0.002035, 0.002349, 0.001906, 0.002211, 0.002555, 0.003671, 0.005623, 0.007091, 0.006482, 0.005799, 0.009096, 0.006421, 0.00777, 0.013016, 0.013265, 0.026338, 0.03976, 0.035586, 0.085092, 0.116183, 0.243554, 0.167087, 0.25406, 0.339168, 0.352862, 0.216401, 0.203355, 0.206376, 0.194234, 0.18812, 0.288399, 0.308712, 0.440853, 0.31487, 0.301917, 0.36309, 0.342579, 0.332115, 0.352862, 0.222385, 0.15284, 0.155435, 0.158265, 0.079919, 0.038858, 0.042364, 0.098513, 0.100716, 0.046336, 0.024826, 0.015344, 0.008525, 0.005683, 0.004646, 0.004611, 0.003963, 0.004646, 0.003727, 0.00243, 0.002555, 0.002662, 0.00243, 0.001602, 0.002396, 0.00225, 0.002976, 0.001967, 0.001335, 0.001408, 0.001335, 0.001743, 0.002688, 0.00389, 0.003757, 0.00316, 0.004247, 0.00515, 0.003924, 0.004921, 0.007091, 0.006039, 0.007645, 0.00777, 0.01227, 0.01204, 0.022667, 0.022306, 0.021816, 0.032017, 0.015344, 0.014586, 0.00962, 0.006142, 0.006482, 0.006567, 0.008075, 0.008002, 0.005318, 0.007259, 0.007259, 0.00777, 0.008804, 0.007259, 0.008002, 0.007495, 0.00543, 0.004513, 0.004513, 0.006533, 0.007422, 0.008525, 0.008409, 0.01204, 0.021381, 0.0198, 0.03976, 0.050641, 0.038042, 0.078022, 0.064632, 0.03976, 0.017447, 0.014315, 0.016257, 0.025316, 0.014315, 0.016021, 0.023963, 0.013437, 0.009977, 0.010509, 0.009977, 0.01227, 0.00777, 0.005683, 0.00389, 0.003997, 0.004414, 0.00543, 0.005223, 0.005503, 0.007555, 0.012491, 0.016021, 0.025316, 0.016528, 0.023087, 0.025316, 0.016528, 0.016528, 0.01204, 0.007555, 0.010131, 0.008525, 0.009015, 0.008804, 0.008723, 0.008075, 0.008156, 0.005799, 0.004775, 0.003431, 0.00231, 0.00231, 0.002138, 0.001967, 0.002194, 0.001743, 0.00243, 0.002194, 0.002623, 0.00407, 0.005683, 0.005734, 0.007555, 0.009401, 0.015344, 0.032017, 0.024393, 0.016528, 0.025316, 0.017447, 0.034068, 0.067594, 0.034884, 0.029376, 0.030003, 0.019109, 0.018787, 0.016021, 0.028107, 0.036378, 0.019109, 0.015078, 0.011903, 0.014783, 0.014783, 0.009294, 0.006795, 0.007877, 0.006142, 0.006421, 0.007495, 0.007555, 0.00515, 0.004775, 0.007091, 0.005378, 0.008409, 0.012491, 0.012491, 0.007645, 0.006374, 0.006245, 0.005932, 0.004775, 0.004736, 0.005378, 0.007495, 0.007259, 0.005249, 0.006567, 0.004921, 0.004577, 0.003246, 0.003431, 0.00389, 0.0028, 0.00292, 0.002336, 0.001602, 0.001602, 0.002688, 0.003431, 0.004431, 0.005378, 0.007645, 0.008156, 0.008804, 0.006078, 0.008156, 0.013437, 0.013265, 0.016528, 0.025316, 0.041405, 0.073402, 0.11371, 0.206376, 0.301917, 0.380708, 0.557691, 0.553315], '')</t>
  </si>
  <si>
    <t>[446, 447]</t>
  </si>
  <si>
    <t>UPI0001576FEB status=activ</t>
  </si>
  <si>
    <t>([0.179055, 0.055536, 0.081712, 0.0704, 0.026892, 0.038042, 0.05306, 0.0704, 0.033407, 0.05306, 0.048328, 0.054297, 0.055536, 0.038042, 0.03976, 0.045352, 0.081712, 0.046336, 0.055536, 0.132295, 0.206376, 0.209395, 0.359901, 0.332115, 0.380708, 0.562014, 0.56648, 0.562014, 0.575842, 0.767246, 0.648219, 0.724957, 0.63748, 0.622677, 0.703578, 0.690604, 0.618285, 0.525368, 0.525368, 0.497853, 0.51388, 0.454136, 0.387226, 0.377384, 0.321458, 0.206376, 0.122885, 0.127496, 0.06184, 0.058088, 0.058088, 0.03976, 0.040537, 0.044297, 0.038042, 0.018106, 0.021381, 0.024393, 0.038042, 0.044297, 0.043307, 0.025316, 0.029376, 0.047319, 0.030003, 0.031287, 0.071867, 0.116183, 0.092881, 0.185198, 0.161087, 0.164327, 0.200174, 0.191378, 0.25031, 0.284882, 0.40511, 0.40511, 0.408655, 0.328603, 0.390993, 0.401658, 0.447574, 0.374039, 0.295083, 0.366687, 0.444081, 0.436924, 0.440853, 0.394753, 0.359901, 0.384043, 0.377384, 0.384043, 0.384043, 0.377384, 0.394753, 0.295083, 0.236433, 0.26085, 0.26085, 0.196879, 0.200174, 0.196879, 0.239899, 0.31487, 0.31487, 0.236433, 0.236433, 0.257454, 0.268042, 0.30533, 0.31487, 0.239899, 0.239899, 0.25031, 0.216401, 0.194234, 0.219301, 0.26085, 0.158265, 0.232838, 0.298791, 0.295083, 0.332115, 0.366687, 0.281712, 0.31487, 0.390993, 0.30533, 0.271506, 0.225814, 0.21291, 0.209395, 0.182256, 0.26085, 0.257454, 0.25406, 0.173081, 0.25031, 0.243554, 0.247041, 0.209395, 0.173081, 0.173081, 0.17593, 0.173081, 0.257454, 0.15008, 0.147574, 0.236433, 0.25031, 0.295083, 0.271506, 0.170161, 0.173081, 0.173081, 0.167087, 0.125101, 0.125101, 0.081712, 0.085092, 0.081712, 0.109221, 0.134866, 0.15284, 0.155435, 0.098513, 0.092881, 0.15284, 0.161087, 0.096677, 0.051831, 0.079919, 0.064632, 0.083462, 0.164327, 0.134866, 0.083462, 0.137348, 0.21291, 0.278302, 0.200174, 0.295083, 0.200174, 0.132295, 0.109221, 0.10481, 0.173081, 0.17593, 0.109221, 0.060549, 0.100716, 0.11371, 0.129801, 0.118441, 0.100716, 0.076542, 0.100716, 0.155435, 0.083462, 0.03976, 0.041405, 0.064632, 0.048328, 0.081712, 0.132295, 0.139895, 0.116183, 0.11371, 0.109221, 0.185198, 0.203355, 0.17593, 0.206376, 0.15008, 0.219301, 0.321458, 0.36309, 0.352862, 0.271506, 0.41194, 0.433034, 0.335645, 0.301917, 0.335645, 0.328603, 0.321458, 0.318242, 0.243554, 0.206376, 0.116183, 0.109221, 0.098513, 0.120615, 0.147574, 0.191378, 0.118441, 0.129801, 0.120615, 0.0704, 0.0704, 0.06312, 0.071867, 0.129801, 0.164327, 0.158265, 0.170161, 0.111485, 0.109221, 0.200174, 0.232838, 0.278302, 0.288399, 0.288399, 0.25406, 0.247041, 0.232838, 0.232838, 0.129801, 0.074921, 0.120615, 0.191378, 0.118441, 0.144935, 0.116183, 0.106997, 0.109221, 0.10481, 0.10481, 0.122885, 0.0704, 0.069024, 0.122885, 0.069024, 0.134866, 0.102787, 0.096677, 0.066181, 0.081712, 0.079919, 0.137348, 0.142424, 0.161087, 0.139895, 0.161087, 0.158265, 0.173081, 0.173081, 0.142424, 0.209395, 0.111485, 0.170161, 0.111485, 0.051831, 0.088832, 0.044297, 0.081712, 0.050641, 0.044297, 0.064632, 0.0704, 0.041405, 0.048328, 0.03976, 0.048328, 0.050641, 0.036378, 0.037156, 0.025762, 0.0198, 0.021381, 0.036378, 0.038858, 0.035586, 0.034884, 0.034068, 0.033407, 0.024826, 0.041405, 0.071867, 0.03976, 0.066181, 0.056825, 0.045352, 0.046336, 0.085092, 0.088832, 0.083462, 0.06184, 0.060549, 0.098513, 0.094817, 0.079919, 0.044297, 0.081712, 0.120615, 0.139895, 0.142424, 0.090864, 0.086953, 0.085092, 0.088832, 0.096677, 0.191378, 0.191378, 0.18812, 0.147574, 0.15008, 0.155435, 0.129801, 0.129801, 0.134866, 0.142424, 0.090864, 0.164327, 0.167087, 0.109221, 0.090864, 0.081712, 0.155435, 0.096677, 0.106997, 0.142424, 0.129801, 0.122885, 0.122885, 0.118441, 0.139895, 0.064632, 0.120615, 0.164327, 0.247041, 0.164327, 0.158265, 0.194234, 0.116183, 0.092881, 0.167087, 0.144935, 0.158265, 0.11371, 0.161087, 0.122885, 0.127496, 0.106997, 0.079919, 0.06184, 0.047319, 0.032677, 0.078022, 0.041405], '')</t>
  </si>
  <si>
    <t>[25, 26, 27, 28, 29, 30, 31, 32, 33, 34, 35, 36, 37, 38, 40]</t>
  </si>
  <si>
    <t>UPI0001576FEC status=activ</t>
  </si>
  <si>
    <t>([0.179055, 0.225814, 0.142424, 0.088832, 0.118441, 0.147574, 0.200174, 0.239899, 0.278302, 0.206376, 0.232838, 0.196879, 0.106997, 0.078022, 0.129801, 0.200174, 0.209395, 0.196879, 0.170161, 0.18812, 0.158265, 0.134866, 0.147574, 0.142424, 0.18812, 0.161087, 0.167087, 0.15008, 0.144935, 0.079919, 0.15008, 0.083462, 0.085092, 0.098513, 0.094817, 0.10481, 0.102787, 0.109221, 0.111485, 0.090864, 0.17593, 0.222385, 0.264545, 0.158265, 0.25031, 0.298791, 0.243554, 0.15284, 0.158265, 0.164327, 0.173081, 0.164327, 0.229226, 0.216401, 0.264545, 0.384043, 0.281712, 0.25031, 0.229226, 0.236433, 0.301917, 0.203355, 0.120615, 0.111485, 0.209395, 0.142424, 0.147574, 0.219301, 0.318242, 0.311707, 0.301917, 0.301917, 0.200174, 0.225814, 0.328603, 0.291804, 0.17593, 0.278302, 0.216401, 0.216401, 0.179055, 0.147574, 0.21291, 0.222385, 0.15284, 0.086953, 0.158265, 0.11371, 0.074921, 0.078022, 0.085092, 0.0704, 0.132295, 0.219301, 0.196879, 0.185198, 0.268042, 0.288399, 0.203355, 0.298791, 0.268042, 0.308712, 0.308712, 0.21291, 0.332115, 0.450668, 0.422041, 0.387226, 0.4292, 0.497853, 0.480142, 0.398279, 0.4292, 0.374039, 0.366687, 0.328603, 0.301917, 0.278302, 0.311707, 0.349426, 0.346032, 0.288399, 0.278302, 0.278302, 0.295083, 0.281712, 0.26085, 0.26085, 0.222385, 0.191378, 0.21291, 0.185198, 0.26085, 0.278302, 0.328603, 0.247041, 0.243554, 0.194234, 0.127496, 0.088832, 0.116183, 0.076542, 0.142424, 0.144935, 0.144935, 0.21291, 0.167087, 0.096677, 0.17593, 0.222385, 0.173081, 0.170161, 0.170161, 0.098513, 0.05306, 0.051831, 0.058088, 0.098513, 0.155435, 0.15284, 0.25031, 0.239899, 0.243554, 0.134866, 0.079919, 0.079919, 0.092881, 0.094817, 0.164327, 0.092881, 0.085092, 0.118441, 0.106997, 0.078022, 0.132295, 0.125101, 0.137348, 0.206376, 0.206376, 0.179055, 0.264545, 0.25406, 0.288399, 0.370445, 0.408655, 0.51388, 0.51388, 0.408655, 0.352862, 0.359901, 0.458154, 0.458154, 0.401658, 0.398279, 0.480142, 0.390993, 0.480142, 0.41194, 0.36309, 0.346032, 0.374039, 0.342579, 0.30533, 0.271506, 0.158265, 0.144935, 0.11371, 0.078022, 0.122885, 0.225814, 0.17593, 0.134866, 0.11371, 0.196879, 0.196879, 0.139895, 0.144935, 0.122885, 0.086953, 0.10481, 0.086953, 0.094817, 0.059222, 0.047319, 0.038858, 0.049374, 0.083462, 0.066181, 0.109221, 0.10481, 0.067594, 0.047319, 0.034884, 0.044297, 0.041405, 0.034068, 0.030611, 0.059222, 0.071867, 0.122885, 0.074921, 0.074921, 0.056825, 0.056825, 0.081712, 0.100716, 0.158265, 0.158265, 0.191378, 0.18812, 0.216401, 0.268042, 0.374039, 0.465241, 0.465241, 0.454136, 0.390993, 0.465241, 0.4292, 0.414856, 0.394753, 0.486429, 0.51388, 0.557691, 0.767246, 0.771762, 0.771762], '')</t>
  </si>
  <si>
    <t>[185, 186, 262, 263, 264, 265, 266]</t>
  </si>
  <si>
    <t>UPI0001576FED status=activ</t>
  </si>
  <si>
    <t>([0.037156, 0.058088, 0.094817, 0.122885, 0.10481, 0.132295, 0.074921, 0.040537, 0.066181, 0.032677, 0.028695, 0.022667, 0.018415, 0.010221, 0.006619, 0.007091, 0.007031, 0.005799, 0.00389, 0.003701, 0.004775, 0.004736, 0.004646, 0.004646, 0.003366, 0.003804, 0.002512, 0.003079, 0.004315, 0.004161, 0.006421, 0.005318, 0.007555, 0.006245, 0.009187, 0.016257, 0.024826, 0.024826, 0.032017, 0.085092, 0.173081, 0.132295, 0.06312, 0.050641, 0.023534, 0.047319, 0.035586, 0.083462, 0.054297, 0.023087, 0.010509, 0.007645, 0.008804, 0.005799, 0.006988, 0.004513, 0.003298, 0.003298, 0.003555, 0.003924, 0.003341, 0.003276, 0.002688, 0.002881, 0.002688, 0.003757, 0.003804, 0.002881, 0.002881, 0.00359, 0.005318, 0.008075, 0.007259, 0.006533, 0.009728, 0.009096, 0.017797, 0.034068, 0.018787, 0.016528, 0.008804, 0.010131, 0.007259, 0.007091, 0.009728, 0.010509, 0.008895, 0.006988, 0.00962, 0.006567, 0.006567, 0.006701, 0.006894, 0.011342, 0.016021, 0.016257, 0.010926, 0.007177, 0.004976, 0.005378, 0.007422, 0.011669, 0.007877, 0.007177, 0.010509, 0.009187, 0.009187, 0.01227, 0.013821, 0.017447, 0.015344, 0.009865, 0.010672, 0.010372, 0.007555, 0.006245, 0.004358, 0.004775, 0.006795, 0.00962, 0.015078, 0.009401, 0.005992, 0.009401, 0.016528, 0.017797, 0.024393, 0.032017, 0.021816, 0.026892, 0.015078, 0.023534, 0.056825, 0.023963, 0.01204, 0.009401, 0.011342, 0.021381, 0.030611, 0.035586, 0.019401, 0.014586, 0.014315, 0.031287, 0.014075, 0.013265, 0.011903, 0.013016, 0.008276, 0.009187, 0.009401, 0.01227, 0.009977, 0.006894, 0.010672, 0.015078, 0.028695, 0.041405, 0.018415, 0.016826, 0.014315, 0.024826, 0.03976, 0.079919, 0.038042, 0.032677, 0.018106, 0.013821, 0.007259, 0.008075, 0.005799, 0.006194, 0.007091, 0.007091, 0.007091, 0.005872, 0.00543, 0.004899, 0.004358, 0.006482, 0.006795, 0.004513, 0.004736, 0.002881, 0.001855, 0.001872, 0.002078, 0.003014, 0.003671, 0.005249, 0.007495, 0.011903, 0.010372, 0.008895, 0.014075, 0.01227, 0.009401, 0.013265, 0.013265, 0.013437, 0.014783, 0.018787, 0.045352, 0.033407, 0.040537, 0.048328, 0.088832, 0.18812, 0.096677, 0.067594, 0.071867, 0.069024, 0.074921, 0.090864, 0.116183, 0.118441, 0.132295, 0.18812, 0.18812, 0.222385, 0.161087, 0.137348, 0.147574, 0.111485, 0.071867, 0.134866, 0.247041, 0.25031, 0.225814, 0.247041, 0.18812, 0.194234, 0.092881, 0.060549, 0.025316, 0.013437, 0.008276, 0.008276, 0.009865, 0.006619, 0.006894, 0.007315, 0.006533, 0.004835, 0.003864, 0.005318, 0.003821, 0.002581, 0.001687, 0.001061, 0.000936, 0.00155, 0.00155, 0.002366, 0.002057, 0.002529, 0.003246, 0.003276, 0.003276, 0.00316, 0.004513, 0.004483, 0.004431, 0.004976, 0.004315, 0.004646, 0.004135, 0.005623, 0.006039, 0.006894, 0.011669, 0.016528, 0.008525, 0.009187, 0.006533, 0.006482, 0.006482, 0.006421, 0.006482, 0.006142, 0.006142, 0.006142, 0.004611, 0.004388, 0.00316, 0.00515, 0.006795, 0.00558, 0.005623, 0.00777, 0.010926, 0.010926, 0.013437, 0.029376, 0.024826, 0.045352, 0.086953, 0.054297, 0.05306, 0.079919, 0.088832, 0.096677, 0.042364, 0.036378, 0.054297, 0.083462, 0.050641, 0.027463, 0.054297, 0.025316, 0.018106, 0.010926, 0.010221, 0.010221, 0.006421, 0.004775, 0.004135, 0.004388, 0.004689, 0.003821, 0.003821, 0.003727, 0.002482, 0.003079, 0.003079, 0.002976, 0.002529, 0.002529, 0.002881, 0.002211, 0.003212, 0.002705, 0.002482, 0.002194, 0.001572, 0.002366, 0.003431, 0.003014, 0.001722, 0.001743, 0.002662, 0.002581, 0.004161, 0.006194, 0.007259, 0.007315, 0.006142, 0.008276, 0.00962, 0.012491, 0.016257, 0.009728, 0.011903, 0.018106, 0.023087, 0.0198, 0.019401, 0.008895, 0.009015, 0.018106, 0.015694, 0.008409, 0.010131, 0.007645, 0.005011, 0.004921, 0.007031, 0.006619, 0.004775, 0.004247, 0.004483, 0.00359, 0.003821, 0.004431, 0.00389, 0.003963, 0.004921, 0.005378, 0.008723, 0.008002, 0.005086, 0.006245, 0.00962, 0.00962, 0.00962, 0.013613, 0.013613, 0.008624, 0.009294, 0.016528, 0.011669, 0.008624, 0.014075, 0.013821, 0.010672, 0.009401, 0.006619, 0.007645, 0.005249, 0.003864, 0.003701, 0.003727, 0.002761, 0.0028, 0.001936, 0.00231, 0.001722, 0.001808, 0.002705, 0.003341, 0.002366, 0.003701, 0.004247, 0.004414, 0.005799, 0.006567, 0.007259, 0.010221, 0.010509, 0.013437, 0.017797, 0.031287, 0.06312, 0.144935, 0.120615, 0.239899, 0.209395, 0.380708, 0.324872], '')</t>
  </si>
  <si>
    <t>UPI0001577005 status=activ</t>
  </si>
  <si>
    <t>([0.079919, 0.044297, 0.083462, 0.111485, 0.147574, 0.090864, 0.144935, 0.090864, 0.056825, 0.073402, 0.051831, 0.038042, 0.040537, 0.045352, 0.079919, 0.05306, 0.094817, 0.129801, 0.134866, 0.081712, 0.102787, 0.102787, 0.100716, 0.088832, 0.088832, 0.0704, 0.122885, 0.058088, 0.071867, 0.078022, 0.079919, 0.132295, 0.15008, 0.15008, 0.071867, 0.076542, 0.122885, 0.0704, 0.098513, 0.078022, 0.083462, 0.090864, 0.092881, 0.127496, 0.122885, 0.132295, 0.096677, 0.10481, 0.170161, 0.196879, 0.281712, 0.295083, 0.206376, 0.191378, 0.15284, 0.271506, 0.229226, 0.18812, 0.209395, 0.191378, 0.142424, 0.219301, 0.216401, 0.18812, 0.216401, 0.18812, 0.194234, 0.281712, 0.182256, 0.127496, 0.090864, 0.054297, 0.049374, 0.092881, 0.158265, 0.15008, 0.137348, 0.161087, 0.132295, 0.158265, 0.173081, 0.222385, 0.139895, 0.109221, 0.109221, 0.109221, 0.076542, 0.071867, 0.046336, 0.100716, 0.079919, 0.079919, 0.132295, 0.073402, 0.055536, 0.059222, 0.06184, 0.06312, 0.06312, 0.096677, 0.096677, 0.050641, 0.050641, 0.0704, 0.083462, 0.102787, 0.109221, 0.173081, 0.164327, 0.161087, 0.111485, 0.122885, 0.125101, 0.120615, 0.203355, 0.232838, 0.137348, 0.173081, 0.134866, 0.155435, 0.167087, 0.203355, 0.185198, 0.134866, 0.161087, 0.164327, 0.167087, 0.096677, 0.102787, 0.120615, 0.18812, 0.127496, 0.173081, 0.173081, 0.196879, 0.196879, 0.127496, 0.129801, 0.15284, 0.209395, 0.155435, 0.164327, 0.173081, 0.275179, 0.335645, 0.346032, 0.257454, 0.268042, 0.370445, 0.268042, 0.155435, 0.079919, 0.161087, 0.21291, 0.21291, 0.120615, 0.067594, 0.11371, 0.18812, 0.085092, 0.073402, 0.10481, 0.076542, 0.067594, 0.067594, 0.092881, 0.047319, 0.047319, 0.024826, 0.024826, 0.046336, 0.047319, 0.074921, 0.054297, 0.026338, 0.037156, 0.076542, 0.137348, 0.137348, 0.106997, 0.21291, 0.21291, 0.132295, 0.096677, 0.049374, 0.049374, 0.025762, 0.050641, 0.109221, 0.106997, 0.100716, 0.055536, 0.056825, 0.043307, 0.069024, 0.096677, 0.134866, 0.069024, 0.064632, 0.079919, 0.056825, 0.060549, 0.038042, 0.030611, 0.06184, 0.127496, 0.102787, 0.137348, 0.074921, 0.06312, 0.088832, 0.106997, 0.18812, 0.239899, 0.236433, 0.21291, 0.147574, 0.10481, 0.102787, 0.102787, 0.066181, 0.116183, 0.116183, 0.179055, 0.31487, 0.26085, 0.216401, 0.225814, 0.239899, 0.318242, 0.298791, 0.318242, 0.25031, 0.191378, 0.203355, 0.288399, 0.222385], '')</t>
  </si>
  <si>
    <t>UPI0001577006 status=activ</t>
  </si>
  <si>
    <t>([0.086953, 0.132295, 0.083462, 0.11371, 0.158265, 0.191378, 0.15284, 0.18812, 0.21291, 0.239899, 0.18812, 0.158265, 0.225814, 0.301917, 0.414856, 0.414856, 0.414856, 0.366687, 0.321458, 0.288399, 0.30533, 0.30533, 0.232838, 0.321458, 0.216401, 0.179055, 0.155435, 0.21291, 0.182256, 0.129801, 0.129801, 0.225814, 0.26085, 0.288399, 0.301917, 0.288399, 0.321458, 0.324872, 0.387226, 0.440853, 0.387226, 0.461924, 0.339168, 0.342579, 0.25406, 0.359901, 0.387226, 0.440853, 0.328603, 0.380708, 0.335645, 0.342579, 0.225814, 0.268042, 0.295083, 0.30533, 0.31487, 0.284882, 0.222385, 0.147574, 0.137348, 0.179055, 0.173081, 0.271506, 0.339168, 0.339168, 0.243554, 0.236433, 0.21291, 0.352862, 0.332115, 0.356642, 0.311707, 0.394753, 0.394753, 0.291804, 0.206376, 0.137348, 0.086953, 0.134866, 0.21291, 0.21291, 0.247041, 0.173081, 0.109221, 0.111485, 0.17593, 0.164327, 0.17593, 0.203355, 0.11371, 0.11371, 0.196879, 0.243554, 0.155435, 0.102787, 0.179055, 0.239899, 0.295083, 0.359901, 0.321458, 0.257454, 0.225814, 0.185198, 0.257454, 0.346032, 0.298791, 0.243554], '')</t>
  </si>
  <si>
    <t>UPI0001577007 status=activ</t>
  </si>
  <si>
    <t>([0.007177, 0.004921, 0.006245, 0.009294, 0.006533, 0.005011, 0.00407, 0.004976, 0.00407, 0.003431, 0.003177, 0.00246, 0.00243, 0.001808, 0.001, 0.001155, 0.000945, 0.001103, 0.001048, 0.001533, 0.001069, 0.000983, 0.000983, 0.000983, 0.000421, 0.000816, 0.001408, 0.001374, 0.001417, 0.001391, 0.001597, 0.002138, 0.003701, 0.003821, 0.003431, 0.003431, 0.003341, 0.005223, 0.004775, 0.005378, 0.005799, 0.006374, 0.010672, 0.010372, 0.008409, 0.009483, 0.009483, 0.009483, 0.018787, 0.016826, 0.017138, 0.011342, 0.007495, 0.006894, 0.006142, 0.006567, 0.011518, 0.007555, 0.008002, 0.007177, 0.005623, 0.003701, 0.003997, 0.002529, 0.002529, 0.003298, 0.003276, 0.003431, 0.002155, 0.002078, 0.001408, 0.001748, 0.001748, 0.002349, 0.001541, 0.001597, 0.001374, 0.001155, 0.000893, 0.00055, 0.000674, 0.000893, 0.000833, 0.001232, 0.001383, 0.002117, 0.002035, 0.002057, 0.001808, 0.001692, 0.001, 0.001572, 0.001936, 0.002662, 0.002138, 0.002078, 0.001391, 0.002327, 0.002555, 0.0028, 0.002555, 0.003727, 0.003478, 0.005249, 0.003924, 0.004835, 0.003431, 0.00292, 0.003212, 0.002276, 0.00246, 0.003864, 0.003405, 0.002327, 0.001623, 0.002194, 0.002276, 0.003431, 0.003177, 0.00231, 0.002327, 0.003478, 0.003431, 0.002327, 0.001597, 0.001906, 0.001687, 0.00155, 0.001808, 0.001709, 0.002623, 0.003298, 0.002327, 0.002727, 0.002727, 0.003079, 0.003478, 0.005318, 0.005503, 0.005378, 0.005378, 0.006567, 0.004414, 0.003607, 0.005318, 0.005683, 0.006567, 0.006039, 0.006533, 0.006567, 0.007031, 0.004689, 0.005623, 0.005011, 0.004775, 0.006619, 0.008276, 0.006482, 0.004483, 0.002881, 0.001778, 0.001748, 0.001743, 0.002276, 0.001872, 0.002035, 0.0028, 0.002057, 0.003246, 0.004646, 0.004483, 0.006078, 0.005932, 0.006194, 0.008624, 0.007177, 0.005872, 0.004736, 0.006245, 0.008525, 0.010926, 0.023087, 0.048328, 0.032677, 0.049374, 0.067594, 0.024826, 0.015344, 0.025316, 0.013437, 0.013437, 0.009401, 0.009977, 0.010509, 0.006482, 0.007877, 0.010372, 0.009977, 0.010221, 0.006039, 0.003924, 0.004775, 0.003276, 0.002336, 0.002555, 0.002555, 0.003341, 0.00515, 0.006619, 0.005799, 0.004899, 0.004921, 0.007091, 0.004247, 0.006078, 0.008804, 0.009401, 0.005799, 0.005872, 0.005872, 0.00962, 0.019109, 0.017447, 0.040537, 0.100716, 0.158265, 0.073402, 0.031287, 0.031287, 0.014783, 0.011106, 0.011518, 0.010509, 0.006567, 0.007091, 0.005011, 0.00359, 0.003461, 0.004976, 0.005623, 0.005011, 0.004921, 0.003478, 0.002327, 0.00243, 0.001692, 0.001675, 0.001675, 0.002482, 0.002117, 0.002606, 0.002581, 0.003461, 0.002512, 0.002688, 0.00283, 0.002555, 0.002662, 0.001936, 0.001434, 0.001434, 0.001743, 0.001155, 0.00146, 0.002327, 0.001541, 0.001692, 0.001061, 0.001572, 0.001541, 0.001743, 0.002057, 0.001967, 0.001602, 0.001743, 0.00146, 0.001391, 0.002194, 0.002529, 0.003461, 0.004358, 0.004921, 0.006245, 0.00962, 0.012727, 0.013016, 0.017447, 0.018106, 0.034884, 0.027463, 0.022306, 0.017447, 0.013265, 0.025316, 0.054297, 0.098513], '')</t>
  </si>
  <si>
    <t>UPI0001577008 status=activ</t>
  </si>
  <si>
    <t>([0.054297, 0.074921, 0.111485, 0.102787, 0.137348, 0.173081, 0.225814, 0.167087, 0.15284, 0.179055, 0.209395, 0.173081, 0.206376, 0.203355, 0.324872, 0.311707, 0.222385, 0.281712, 0.318242, 0.21291, 0.21291, 0.275179, 0.164327, 0.100716, 0.079919, 0.038858, 0.020522, 0.00962, 0.00962, 0.011342, 0.007645, 0.00543, 0.006142, 0.004431, 0.00316, 0.00316, 0.002276, 0.002503, 0.001709, 0.001408, 0.001159, 0.00146, 0.001305, 0.001855, 0.001533, 0.002035, 0.003014, 0.004208, 0.006039, 0.008276, 0.005872, 0.005249, 0.007422, 0.009483, 0.009401, 0.016528, 0.009187, 0.008624, 0.01078, 0.015694, 0.020522, 0.035586, 0.03976, 0.023087, 0.025316, 0.06184, 0.024826, 0.01204, 0.01227, 0.013016, 0.007259, 0.010672, 0.022667, 0.021816, 0.021381, 0.047319, 0.021816, 0.038858, 0.034884, 0.030611, 0.037156, 0.019401, 0.017138, 0.009865, 0.0198, 0.0198, 0.009865, 0.0198, 0.018787, 0.011342, 0.007555, 0.014315, 0.014075, 0.009401, 0.007091, 0.004976, 0.004775, 0.005011, 0.003804, 0.005734, 0.00558, 0.005992, 0.006142, 0.005799, 0.007031, 0.004646, 0.004513, 0.004483, 0.00389, 0.005683, 0.004646, 0.006795, 0.004431, 0.004736, 0.004247, 0.005378, 0.007422, 0.004611, 0.004414, 0.00389, 0.003478, 0.003671, 0.002482, 0.00246, 0.003276, 0.003757, 0.004358, 0.003079, 0.003366, 0.003997, 0.00389, 0.006194, 0.004431, 0.004483, 0.003053, 0.003177, 0.003366, 0.003461, 0.003701, 0.003804, 0.004736, 0.00359, 0.003555, 0.005378, 0.006142, 0.005992, 0.004689, 0.004161, 0.006142, 0.008804, 0.005503, 0.003997, 0.004208, 0.00389, 0.003757, 0.003757, 0.005623, 0.003757, 0.003212, 0.003079, 0.003727, 0.004646, 0.007495, 0.007315, 0.004431, 0.003671, 0.002761, 0.00231, 0.002581, 0.001687, 0.001202, 0.001808, 0.001649, 0.001, 0.001533, 0.002349, 0.00246, 0.00246, 0.003512, 0.004208, 0.005011, 0.006245, 0.006567, 0.005503, 0.004736, 0.007495, 0.008075, 0.01204, 0.025762, 0.028695, 0.067594, 0.129801, 0.059222, 0.15008, 0.170161, 0.086953, 0.040537, 0.034068, 0.017447, 0.01078, 0.007315, 0.010372, 0.006421, 0.004208, 0.004835, 0.006039, 0.005086, 0.00515, 0.003478, 0.003461, 0.003053, 0.002503, 0.001709, 0.001597, 0.001597, 0.001374, 0.001572, 0.00155, 0.002349, 0.002503, 0.003461, 0.004736, 0.00292, 0.00292, 0.004135, 0.004431, 0.00292, 0.002396, 0.002366, 0.002512, 0.001709, 0.002349, 0.002014, 0.003079, 0.004646, 0.003212, 0.005249, 0.004513, 0.005623, 0.003997, 0.004358, 0.00292, 0.002705, 0.003461, 0.004736, 0.003431, 0.003366, 0.003555, 0.00515, 0.008156, 0.011518, 0.016528, 0.019401, 0.017797, 0.017138, 0.0198, 0.020522, 0.010131, 0.013821, 0.013016, 0.018415, 0.023534, 0.023534, 0.023087, 0.017797, 0.010221, 0.020876, 0.018415, 0.016826, 0.009483, 0.006533, 0.004431, 0.003512, 0.002349, 0.00283, 0.002761, 0.002581, 0.002581, 0.002503, 0.00225, 0.002705, 0.003212, 0.002435, 0.003555, 0.003512, 0.004835, 0.006894, 0.004483, 0.004513, 0.006245, 0.007555, 0.008723, 0.012727, 0.022306, 0.038858, 0.042364, 0.027463, 0.018787, 0.040537, 0.125101], '')</t>
  </si>
  <si>
    <t>UPI000157700D status=activ</t>
  </si>
  <si>
    <t>([0.144935, 0.051831, 0.021381, 0.027463, 0.024826, 0.013821, 0.009187, 0.006142, 0.004483, 0.003431, 0.002606, 0.002435, 0.003053, 0.002014, 0.002336, 0.002057, 0.002057, 0.002117, 0.002117, 0.00146, 0.001499, 0.001335, 0.001335, 0.001318, 0.000842, 0.001, 0.001597, 0.002555, 0.003177, 0.004775, 0.005318, 0.008624, 0.010131, 0.009728, 0.019109, 0.020876, 0.021816, 0.01227, 0.008002, 0.005734, 0.007177, 0.008002, 0.005683, 0.008276, 0.009401, 0.015344, 0.012491, 0.00777, 0.004646, 0.005318, 0.005503, 0.005992, 0.004835, 0.00389, 0.003924, 0.002482, 0.001602, 0.001675, 0.002529, 0.003671, 0.003607, 0.004135, 0.003727, 0.005249, 0.00543, 0.006894, 0.004976, 0.004135, 0.00407, 0.004414, 0.003555, 0.003555, 0.003997, 0.003461, 0.003478, 0.002435, 0.002606, 0.003671, 0.003512, 0.003727, 0.003246, 0.003246, 0.00231, 0.00231, 0.001383, 0.001374, 0.001383, 0.001383, 0.001374, 0.002057, 0.002035, 0.003109, 0.002336, 0.001808, 0.001855, 0.002688, 0.003804, 0.003804, 0.002512, 0.002512, 0.002336, 0.001778, 0.001786, 0.001778, 0.002581, 0.00283, 0.002976, 0.001906, 0.00292, 0.00407, 0.003997, 0.003997, 0.003821, 0.003821, 0.003821, 0.005734, 0.005623, 0.004135, 0.006039, 0.010509, 0.010672, 0.00777, 0.009977, 0.017447, 0.036378, 0.034884, 0.076542, 0.028695, 0.083462, 0.030003, 0.030003, 0.030611, 0.047319, 0.048328, 0.058088, 0.056825, 0.048328, 0.047319, 0.047319, 0.043307, 0.018787, 0.014315, 0.014315, 0.014586, 0.015078, 0.008156, 0.005378, 0.004611, 0.007031, 0.004689, 0.00515, 0.003478, 0.003607, 0.002976, 0.003109, 0.003997, 0.005872, 0.004208, 0.004483, 0.004208, 0.003109, 0.003366, 0.003366, 0.004315, 0.003864, 0.003701, 0.00558, 0.006039, 0.005249, 0.003555, 0.003298, 0.003276, 0.003555, 0.002435, 0.003053, 0.002881, 0.001808, 0.001786, 0.002014, 0.001786, 0.0028, 0.003461, 0.004835, 0.00543, 0.004835, 0.00515, 0.005378, 0.005872, 0.007177, 0.007177, 0.011903, 0.024393, 0.049374, 0.098513, 0.11371, 0.155435, 0.083462, 0.17593, 0.185198, 0.225814, 0.139895, 0.147574, 0.10481, 0.043307, 0.049374, 0.033407, 0.060549, 0.058088, 0.021816, 0.015694, 0.0198, 0.011903, 0.008723, 0.005683, 0.003804, 0.003804, 0.002606, 0.003671, 0.003555, 0.002688, 0.002211, 0.002117, 0.002078, 0.00225, 0.002138, 0.002155, 0.003079, 0.0028, 0.001743, 0.003014, 0.003212, 0.002512, 0.002327, 0.002881, 0.004208, 0.006421, 0.005378, 0.006533, 0.006701, 0.004611, 0.005932, 0.009294, 0.015694, 0.017138, 0.032677, 0.048328, 0.022306, 0.020522, 0.010926, 0.013016, 0.011903, 0.018106, 0.016021, 0.038042, 0.023087, 0.011518, 0.007495, 0.015078, 0.014783, 0.011106, 0.019401, 0.013613, 0.007177, 0.005683, 0.004646, 0.004736, 0.003997, 0.004135, 0.003246, 0.004646, 0.006567, 0.004483, 0.004513, 0.006039, 0.005932, 0.008156, 0.014315, 0.014586, 0.008276, 0.006142, 0.006142, 0.006142, 0.006078, 0.007091, 0.007495, 0.007495, 0.005623, 0.008276, 0.00962, 0.009483, 0.007555, 0.007259, 0.010672, 0.007315, 0.006482, 0.006988, 0.006533, 0.007259, 0.007091, 0.007177, 0.00777, 0.009015, 0.006194, 0.00777, 0.010672, 0.009015, 0.007315, 0.008804, 0.007259, 0.006701, 0.009977, 0.008075, 0.009096, 0.006421, 0.006482, 0.006142, 0.004414, 0.003864, 0.002555, 0.002366, 0.003298, 0.003341, 0.003555, 0.004835, 0.003478, 0.003671, 0.003366, 0.004775, 0.004921, 0.005932, 0.005623, 0.005011, 0.006988, 0.006533, 0.006619, 0.006567, 0.006567, 0.006567, 0.007555, 0.006894, 0.009401, 0.007177, 0.011106, 0.010221, 0.010221, 0.009865, 0.006421, 0.008624, 0.007877, 0.006039, 0.004247, 0.005734, 0.006374, 0.004646, 0.00389, 0.005249, 0.005223, 0.007031, 0.006421, 0.007031, 0.011903, 0.009096, 0.01227, 0.006988, 0.006142, 0.006421, 0.009294, 0.009401, 0.00777, 0.00558, 0.006078, 0.008624, 0.006194, 0.004161, 0.004483, 0.003461, 0.002727, 0.003997, 0.004247, 0.00389, 0.002529, 0.002482, 0.002482, 0.001572, 0.001743, 0.00146, 0.00146, 0.001434, 0.002117, 0.00283, 0.00389, 0.004513, 0.003924, 0.005623, 0.008624, 0.007877, 0.009483, 0.012491, 0.01227, 0.013437, 0.030611, 0.046336, 0.023534, 0.038858, 0.081712, 0.137348, 0.222385, 0.185198, 0.167087, 0.142424, 0.11371, 0.092881, 0.071867], '')</t>
  </si>
  <si>
    <t>UPI0001577010 status=activ</t>
  </si>
  <si>
    <t>([0.024826, 0.017797, 0.019401, 0.015344, 0.012491, 0.017447, 0.023087, 0.0198, 0.028695, 0.03976, 0.050641, 0.032677, 0.06184, 0.118441, 0.106997, 0.106997, 0.161087, 0.092881, 0.155435, 0.086953, 0.069024, 0.083462, 0.10481, 0.125101, 0.129801, 0.203355, 0.122885, 0.078022, 0.116183, 0.058088, 0.058088, 0.031287, 0.036378, 0.042364, 0.051831, 0.031287, 0.046336, 0.06184, 0.060549, 0.0704, 0.127496, 0.098513, 0.090864, 0.092881, 0.049374, 0.074921, 0.069024, 0.125101, 0.100716, 0.055536, 0.102787, 0.051831, 0.100716, 0.127496, 0.120615, 0.05306, 0.088832, 0.081712, 0.041405, 0.085092, 0.073402, 0.038042, 0.079919, 0.079919, 0.055536, 0.056825, 0.067594, 0.067594, 0.05306, 0.067594, 0.098513, 0.111485, 0.100716, 0.094817, 0.122885, 0.06184, 0.120615, 0.066181, 0.034068, 0.03976, 0.038858, 0.042364, 0.064632, 0.049374, 0.025762, 0.025762, 0.049374, 0.044297, 0.049374, 0.069024, 0.086953, 0.06184, 0.043307, 0.045352, 0.046336, 0.050641, 0.094817, 0.096677, 0.10481, 0.185198, 0.271506, 0.191378, 0.15008, 0.191378, 0.122885, 0.206376, 0.21291, 0.206376, 0.203355, 0.127496, 0.064632, 0.041405, 0.059222, 0.071867, 0.144935, 0.122885, 0.090864, 0.073402, 0.067594, 0.118441, 0.056825, 0.028695, 0.036378, 0.050641, 0.046336, 0.081712, 0.076542, 0.132295, 0.132295, 0.076542, 0.067594, 0.134866, 0.142424, 0.147574, 0.147574, 0.106997, 0.076542, 0.092881, 0.056825, 0.06184, 0.059222, 0.11371, 0.111485, 0.137348, 0.083462, 0.102787, 0.102787, 0.055536, 0.058088, 0.046336, 0.083462, 0.142424, 0.132295, 0.179055, 0.147574, 0.116183, 0.147574, 0.161087, 0.170161, 0.278302, 0.17593, 0.109221, 0.090864, 0.164327, 0.179055, 0.161087, 0.111485, 0.11371, 0.194234, 0.200174, 0.15008, 0.161087, 0.109221, 0.118441, 0.118441, 0.102787, 0.111485, 0.132295, 0.191378, 0.109221, 0.083462, 0.116183, 0.194234, 0.236433, 0.236433, 0.222385, 0.332115, 0.380708, 0.291804, 0.291804, 0.243554, 0.349426, 0.356642, 0.444081, 0.436924, 0.468512, 0.570702, 0.648219, 0.490133, 0.401658, 0.517562, 0.585406, 0.509769, 0.541878, 0.483068, 0.468512, 0.472492, 0.36309, 0.346032, 0.342579, 0.370445, 0.370445, 0.374039, 0.268042, 0.206376, 0.200174, 0.232838, 0.17593, 0.111485, 0.10481, 0.106997, 0.079919, 0.074921, 0.129801, 0.088832, 0.109221, 0.120615, 0.06312, 0.06312, 0.069024, 0.120615, 0.054297, 0.071867, 0.043307, 0.06184, 0.055536, 0.06184, 0.050641, 0.076542, 0.064632, 0.074921, 0.10481, 0.127496, 0.106997, 0.086953, 0.088832, 0.069024, 0.046336, 0.078022, 0.129801, 0.086953, 0.060549, 0.122885], '')</t>
  </si>
  <si>
    <t>[196, 197, 200, 201, 202, 203]</t>
  </si>
  <si>
    <t>UPI0001577012 status=activ</t>
  </si>
  <si>
    <t>([0.030003, 0.023963, 0.037156, 0.03976, 0.054297, 0.030611, 0.034884, 0.038858, 0.051831, 0.056825, 0.049374, 0.06312, 0.064632, 0.067594, 0.040537, 0.042364, 0.069024, 0.10481, 0.083462, 0.060549, 0.071867, 0.116183, 0.161087, 0.158265, 0.182256, 0.191378, 0.291804, 0.311707, 0.349426, 0.31487, 0.346032, 0.408655, 0.349426, 0.422041, 0.359901, 0.436924, 0.433034, 0.436924, 0.311707, 0.394753, 0.490133, 0.486429, 0.408655, 0.408655, 0.301917, 0.311707, 0.25406, 0.268042, 0.247041, 0.229226, 0.167087, 0.164327, 0.158265, 0.206376, 0.21291, 0.271506, 0.288399, 0.291804, 0.281712, 0.40511, 0.465241, 0.359901, 0.356642, 0.436924, 0.380708, 0.433034, 0.4292, 0.5017, 0.483068, 0.51388, 0.534167, 0.671169, 0.671169, 0.575842, 0.570702, 0.454136, 0.454136, 0.339168, 0.335645, 0.31487, 0.301917, 0.268042, 0.366687, 0.301917, 0.194234, 0.179055, 0.229226, 0.257454, 0.243554, 0.147574, 0.15008, 0.090864, 0.094817, 0.090864, 0.147574, 0.158265, 0.243554, 0.239899, 0.335645, 0.268042, 0.216401, 0.209395, 0.243554, 0.229226, 0.232838, 0.332115, 0.384043, 0.398279, 0.298791, 0.295083, 0.30533, 0.311707, 0.401658, 0.390993, 0.298791, 0.216401, 0.167087, 0.15284, 0.134866, 0.137348, 0.134866, 0.200174, 0.142424, 0.127496, 0.083462, 0.129801, 0.127496, 0.096677, 0.102787, 0.164327, 0.179055, 0.243554, 0.239899, 0.222385, 0.225814, 0.332115, 0.408655, 0.454136, 0.42561, 0.465241, 0.461924, 0.541878, 0.553315, 0.618285, 0.480142, 0.538167, 0.534167, 0.4292, 0.458154, 0.359901, 0.346032, 0.342579, 0.264545, 0.264545, 0.268042, 0.271506, 0.196879, 0.200174, 0.142424, 0.144935, 0.088832, 0.076542, 0.074921, 0.069024, 0.078022, 0.15008, 0.170161, 0.129801, 0.209395, 0.25031, 0.332115, 0.339168, 0.346032, 0.447574, 0.472492, 0.390993, 0.374039, 0.461924, 0.461924, 0.461924, 0.529623, 0.553315, 0.58069, 0.521092, 0.494003, 0.42561, 0.41194, 0.339168, 0.398279, 0.418646, 0.436924, 0.311707, 0.301917, 0.311707, 0.247041, 0.222385, 0.30533, 0.236433, 0.219301, 0.222385, 0.243554, 0.225814, 0.229226, 0.247041, 0.311707, 0.335645, 0.401658, 0.414856, 0.486429, 0.494003, 0.483068, 0.461924, 0.472492, 0.472492, 0.394753, 0.461924, 0.414856, 0.380708, 0.390993, 0.394753, 0.281712, 0.311707, 0.291804, 0.328603, 0.284882, 0.247041, 0.216401, 0.18812, 0.139895, 0.106997, 0.06312], '')</t>
  </si>
  <si>
    <t>[67, 69, 70, 71, 72, 73, 74, 141, 142, 143, 145, 146, 180, 181, 182, 183]</t>
  </si>
  <si>
    <t>UPI0001577015 status=activ</t>
  </si>
  <si>
    <t>([0.557691, 0.604312, 0.666105, 0.685117, 0.529623, 0.380708, 0.398279, 0.366687, 0.25406, 0.288399, 0.17593, 0.247041, 0.239899, 0.132295, 0.096677, 0.085092, 0.041405, 0.0198, 0.011106, 0.009187, 0.009865, 0.017447, 0.013265, 0.009865, 0.006533, 0.006039, 0.007031, 0.007177, 0.008276, 0.013016, 0.008624, 0.010131, 0.010131, 0.008075, 0.013016, 0.016257, 0.009294, 0.015078, 0.015694, 0.016021, 0.011669, 0.008895, 0.009015, 0.007177, 0.007315, 0.009096, 0.010131, 0.008409, 0.008723, 0.006078, 0.004483, 0.004135, 0.005623, 0.004689, 0.005011, 0.003461, 0.003512, 0.004899, 0.003607, 0.003555, 0.005318, 0.005734, 0.006374, 0.006142, 0.005734, 0.007031, 0.008525, 0.01204, 0.012727, 0.01204, 0.013613, 0.024393, 0.040537, 0.019109, 0.023087, 0.023087, 0.026338, 0.025316, 0.01227, 0.023963, 0.054297, 0.044297, 0.033407, 0.020876, 0.011669, 0.013265, 0.011518, 0.008409, 0.008525, 0.010221, 0.007422, 0.008895, 0.006142, 0.005378, 0.005378, 0.00543, 0.004689, 0.006421, 0.004577, 0.004775, 0.004646, 0.003997, 0.002623, 0.003298, 0.002976, 0.004315, 0.004208, 0.004161, 0.003555, 0.00283, 0.00243, 0.002057, 0.00146, 0.001434, 0.002117, 0.001967, 0.002057, 0.00225, 0.001936, 0.001743, 0.002688, 0.001748, 0.00152, 0.001572, 0.002014, 0.003053, 0.001967, 0.00283, 0.003053, 0.004513, 0.004161, 0.004135, 0.006078, 0.009187, 0.015344, 0.013016, 0.030611, 0.027463, 0.043307, 0.06184, 0.111485, 0.100716, 0.194234, 0.26085, 0.374039, 0.346032, 0.311707, 0.440853, 0.422041, 0.374039, 0.349426, 0.480142, 0.741537], '')</t>
  </si>
  <si>
    <t>[0, 1, 2, 3, 4, 152]</t>
  </si>
  <si>
    <t>UPI0001577016 status=activ</t>
  </si>
  <si>
    <t>([0.055536, 0.025316, 0.034884, 0.014586, 0.014315, 0.009483, 0.007091, 0.008723, 0.010926, 0.010926, 0.009483, 0.012491, 0.010672, 0.010672, 0.020165, 0.020165, 0.010926, 0.007422, 0.007422, 0.004775, 0.004835, 0.004921, 0.006701, 0.006701, 0.009187, 0.01078, 0.015344, 0.015344, 0.010372, 0.006988, 0.005249, 0.004689, 0.004899, 0.004835, 0.003512, 0.002606, 0.003212, 0.003405, 0.004976, 0.003341, 0.004736, 0.003341, 0.003366, 0.003671, 0.003701, 0.004247, 0.003727, 0.003053, 0.004208, 0.005503, 0.004921, 0.00515, 0.005249, 0.005011, 0.004976, 0.007422, 0.006533, 0.006482, 0.010372, 0.009187, 0.016021, 0.015078, 0.014075, 0.026338, 0.021816, 0.017138, 0.010672, 0.014586, 0.026338, 0.013821, 0.008276, 0.014783, 0.030003, 0.06312, 0.030003, 0.040537, 0.040537, 0.044297, 0.028107, 0.025316, 0.025762, 0.013437, 0.008409, 0.008075, 0.005503, 0.004835, 0.003727, 0.003276, 0.002366, 0.001748, 0.002035, 0.002117, 0.001408, 0.000859, 0.000708, 0.000833, 0.000674, 0.000322, 0.000614, 0.001155, 0.001061, 0.000631, 0.000854, 0.001481, 0.00243, 0.002529, 0.002512, 0.003804, 0.005932, 0.008002, 0.012727, 0.014315, 0.028695, 0.073402, 0.15008, 0.100716, 0.173081, 0.17593, 0.185198, 0.092881, 0.081712, 0.041405, 0.086953, 0.069024, 0.032677, 0.016528, 0.016826, 0.01204, 0.013437, 0.008276, 0.005623, 0.003461, 0.003014, 0.002435, 0.00225, 0.00231, 0.003341, 0.00246, 0.002881, 0.0028, 0.003963, 0.003177, 0.003671, 0.003671, 0.003109, 0.00283, 0.003079, 0.002555, 0.00389, 0.002606, 0.002581, 0.003212, 0.003757, 0.003461, 0.003014, 0.001936, 0.001318, 0.001267, 0.001159, 0.000687, 0.000704, 0.000386, 0.000614, 0.000859, 0.000485, 0.000945, 0.001602, 0.002366, 0.003555, 0.002349, 0.003405, 0.004646, 0.00543, 0.005799, 0.009294, 0.008276, 0.014315, 0.031287, 0.033407, 0.073402, 0.071867, 0.134866, 0.239899, 0.15008, 0.073402, 0.071867, 0.071867, 0.028107, 0.028695, 0.018106, 0.024826, 0.014783, 0.008525, 0.007177, 0.005683, 0.005503, 0.008624, 0.009015, 0.009015, 0.006142, 0.004315, 0.005992, 0.006245, 0.004135, 0.004736, 0.004646, 0.006988, 0.007177, 0.011342, 0.011106, 0.017797, 0.023087, 0.03976, 0.102787, 0.066181, 0.116183, 0.085092, 0.086953, 0.083462, 0.043307, 0.088832, 0.170161, 0.092881, 0.06184, 0.142424, 0.111485, 0.164327, 0.076542, 0.076542, 0.035586, 0.016528, 0.011106, 0.00962, 0.009483, 0.006795, 0.006894, 0.005249, 0.004161, 0.003276, 0.002117, 0.002555, 0.002014, 0.001383, 0.001383, 0.001417, 0.000906, 0.001434, 0.001417, 0.002194, 0.001417, 0.001434, 0.00231, 0.002881, 0.00283, 0.003053, 0.003997, 0.005734, 0.008804, 0.010672, 0.016826, 0.020165, 0.011903, 0.017447, 0.025316, 0.025316, 0.032677, 0.046336, 0.023087, 0.036378, 0.034068, 0.054297, 0.122885, 0.106997, 0.054297, 0.035586, 0.024826, 0.014586, 0.014586, 0.014315, 0.012727, 0.008002, 0.008723, 0.01078, 0.008075, 0.007031, 0.008723, 0.007177, 0.008525, 0.011903, 0.010372, 0.006533, 0.005378, 0.004921, 0.005086, 0.004835, 0.004513, 0.00515, 0.005086, 0.003607, 0.00389, 0.005318, 0.006374, 0.008156, 0.010509, 0.009483, 0.009483, 0.011669, 0.015078, 0.015078, 0.009096, 0.009096, 0.009728, 0.00962, 0.00962, 0.006894, 0.010672, 0.021381, 0.020876, 0.037156, 0.055536, 0.0198, 0.021381, 0.030611, 0.023087, 0.014315, 0.025762, 0.021381, 0.011669, 0.007645, 0.005932, 0.008276, 0.007031, 0.006421, 0.009728, 0.006142, 0.006988, 0.005086, 0.004161, 0.002761, 0.001855, 0.002349, 0.003821, 0.003864, 0.003276, 0.002662, 0.003246, 0.002688, 0.002705, 0.002705, 0.003405, 0.00316, 0.003177, 0.003607, 0.005992, 0.004161, 0.004483, 0.004483, 0.004899, 0.004247, 0.004577, 0.004315, 0.002881, 0.00225, 0.002336, 0.002727, 0.002727, 0.002727, 0.003461, 0.00359, 0.003607, 0.00292, 0.004431, 0.003864, 0.002688, 0.002512, 0.003821, 0.003757, 0.004483, 0.005249, 0.005683, 0.008002, 0.015344, 0.021816, 0.016021, 0.014783, 0.008624, 0.009483, 0.007091, 0.006701, 0.006421, 0.006374, 0.007422, 0.005223, 0.006039, 0.006533, 0.00543, 0.003366, 0.003212, 0.003079, 0.002503, 0.002705, 0.002211, 0.001533, 0.001391, 0.001687, 0.001103, 0.001335, 0.001408, 0.00152], '')</t>
  </si>
  <si>
    <t>UPI0001577017 status=activ</t>
  </si>
  <si>
    <t>([0.490133, 0.380708, 0.414856, 0.465241, 0.490133, 0.529623, 0.468512, 0.384043, 0.408655, 0.349426, 0.370445, 0.321458, 0.324872, 0.298791, 0.321458, 0.324872, 0.324872, 0.298791, 0.298791, 0.324872, 0.324872, 0.257454, 0.225814, 0.225814, 0.239899, 0.271506, 0.257454, 0.328603, 0.444081, 0.461924, 0.562014, 0.529623, 0.557691, 0.553315, 0.51388, 0.476583, 0.476583, 0.529623, 0.534167, 0.465241, 0.450668, 0.422041, 0.486429, 0.5017, 0.517562, 0.490133, 0.366687, 0.380708, 0.377384, 0.349426, 0.346032, 0.225814, 0.173081, 0.229226, 0.26085, 0.328603, 0.335645, 0.332115, 0.370445, 0.408655, 0.394753, 0.288399, 0.31487, 0.311707, 0.374039, 0.284882, 0.288399, 0.41194, 0.311707, 0.332115, 0.342579, 0.346032, 0.370445, 0.384043, 0.295083, 0.200174, 0.203355, 0.264545, 0.191378, 0.182256, 0.147574, 0.21291, 0.30533, 0.318242, 0.335645, 0.36309, 0.440853, 0.444081, 0.311707, 0.318242, 0.318242, 0.278302, 0.225814, 0.30533, 0.408655, 0.472492, 0.562014, 0.465241, 0.472492, 0.557691, 0.521092, 0.480142, 0.497853, 0.51388, 0.51388, 0.408655, 0.40511, 0.41194, 0.31487, 0.414856, 0.408655, 0.394753, 0.356642, 0.308712, 0.328603, 0.225814, 0.191378, 0.18812, 0.185198, 0.179055, 0.167087, 0.161087, 0.15008, 0.137348, 0.15008, 0.144935, 0.216401, 0.25031, 0.179055, 0.278302, 0.275179, 0.356642, 0.25406, 0.339168, 0.390993, 0.40511, 0.384043, 0.42561, 0.418646, 0.414856, 0.332115, 0.352862, 0.301917, 0.384043, 0.40511, 0.374039, 0.366687, 0.281712, 0.158265, 0.219301, 0.206376, 0.122885, 0.125101, 0.125101, 0.111485, 0.144935, 0.079919, 0.137348, 0.137348, 0.132295, 0.209395, 0.222385, 0.179055, 0.275179, 0.243554, 0.232838, 0.232838, 0.196879, 0.288399, 0.418646, 0.318242, 0.243554, 0.271506, 0.200174, 0.291804, 0.30533, 0.206376, 0.185198, 0.191378, 0.155435, 0.132295, 0.132295, 0.185198, 0.185198, 0.185198, 0.229226, 0.191378, 0.122885, 0.100716, 0.10481, 0.0704, 0.078022, 0.098513, 0.125101, 0.191378, 0.191378, 0.100716, 0.137348, 0.132295, 0.078022, 0.144935, 0.088832, 0.041405, 0.05306, 0.035586, 0.032017, 0.029376, 0.017797, 0.031287, 0.06184, 0.030611, 0.03976, 0.055536, 0.0704, 0.098513, 0.05306, 0.055536, 0.118441, 0.092881, 0.139895, 0.173081, 0.144935, 0.164327, 0.291804, 0.225814, 0.324872, 0.359901, 0.318242, 0.447574, 0.359901, 0.295083, 0.295083, 0.25406, 0.191378, 0.116183, 0.058088, 0.106997, 0.096677, 0.069024, 0.129801, 0.167087, 0.11371, 0.067594, 0.067594, 0.030611, 0.046336, 0.043307, 0.036378, 0.046336, 0.043307, 0.0704, 0.090864, 0.158265, 0.116183, 0.164327, 0.268042, 0.374039, 0.264545, 0.229226, 0.232838, 0.170161, 0.17593, 0.185198, 0.200174, 0.196879, 0.328603, 0.26085, 0.284882, 0.243554, 0.158265, 0.158265, 0.164327, 0.092881, 0.096677, 0.17593, 0.118441, 0.085092, 0.081712, 0.125101, 0.125101, 0.144935, 0.170161, 0.129801, 0.182256, 0.229226, 0.31487, 0.243554, 0.257454, 0.191378, 0.200174, 0.31487, 0.281712], '')</t>
  </si>
  <si>
    <t>[5, 30, 31, 32, 33, 34, 37, 38, 43, 44, 96, 99, 100, 103, 104]</t>
  </si>
  <si>
    <t>UPI000157701D status=activ</t>
  </si>
  <si>
    <t>([0.63748, 0.657645, 0.685117, 0.534167, 0.549308, 0.56648, 0.59508, 0.613573, 0.626927, 0.648219, 0.622677, 0.541878, 0.58069, 0.585406, 0.671169, 0.585406, 0.613573, 0.608892, 0.505461, 0.41194, 0.422041, 0.422041, 0.4292, 0.422041, 0.422041, 0.422041, 0.324872, 0.247041, 0.216401, 0.194234, 0.196879, 0.196879, 0.278302, 0.281712, 0.264545, 0.26085, 0.288399, 0.298791, 0.222385, 0.308712, 0.308712, 0.229226, 0.200174, 0.191378, 0.196879, 0.278302, 0.284882, 0.31487, 0.398279, 0.359901, 0.291804, 0.206376, 0.236433, 0.182256, 0.173081, 0.109221, 0.10481, 0.102787, 0.096677, 0.129801, 0.122885, 0.116183, 0.173081, 0.206376, 0.18812, 0.161087, 0.139895, 0.134866, 0.134866, 0.134866, 0.216401, 0.311707, 0.387226, 0.387226, 0.458154, 0.458154, 0.468512, 0.390993, 0.394753, 0.374039, 0.374039, 0.374039, 0.384043, 0.301917, 0.219301, 0.17593, 0.194234, 0.222385, 0.236433, 0.298791, 0.291804, 0.170161, 0.170161, 0.173081, 0.120615, 0.120615, 0.081712, 0.125101, 0.11371, 0.118441, 0.094817, 0.074921, 0.067594, 0.059222, 0.098513, 0.15284, 0.225814, 0.236433, 0.155435, 0.15284, 0.092881, 0.055536, 0.096677, 0.100716, 0.081712, 0.06312, 0.060549, 0.098513, 0.083462, 0.122885, 0.096677, 0.120615, 0.147574, 0.142424, 0.232838, 0.191378, 0.147574, 0.096677], '')</t>
  </si>
  <si>
    <t>[0, 1, 2, 3, 4, 5, 6, 7, 8, 9, 10, 11, 12, 13, 14, 15, 16, 17, 18]</t>
  </si>
  <si>
    <t>UPI000157701E status=activ</t>
  </si>
  <si>
    <t>([0.064632, 0.092881, 0.050641, 0.081712, 0.11371, 0.15284, 0.098513, 0.096677, 0.096677, 0.094817, 0.129801, 0.129801, 0.129801, 0.144935, 0.147574, 0.196879, 0.122885, 0.147574, 0.232838, 0.30533, 0.268042, 0.209395, 0.216401, 0.225814, 0.155435, 0.161087, 0.15008, 0.161087, 0.122885, 0.155435, 0.182256, 0.173081, 0.203355, 0.196879, 0.10481, 0.06312, 0.048328, 0.083462, 0.088832, 0.083462, 0.106997, 0.127496, 0.127496, 0.100716, 0.170161, 0.194234, 0.194234, 0.203355, 0.185198, 0.232838, 0.191378, 0.194234, 0.155435, 0.092881, 0.161087, 0.243554, 0.216401, 0.311707, 0.321458, 0.332115, 0.339168, 0.370445, 0.370445, 0.318242, 0.390993, 0.346032, 0.291804, 0.25406, 0.164327, 0.271506, 0.308712, 0.356642, 0.366687, 0.335645, 0.36309, 0.268042, 0.268042, 0.339168, 0.225814, 0.191378, 0.182256, 0.18812, 0.158265, 0.100716, 0.170161, 0.147574, 0.194234, 0.194234, 0.144935, 0.191378, 0.179055, 0.185198, 0.122885, 0.120615, 0.142424, 0.129801, 0.196879, 0.200174, 0.200174, 0.284882, 0.332115, 0.257454, 0.167087, 0.10481, 0.142424, 0.079919, 0.074921, 0.069024, 0.120615, 0.18812, 0.225814, 0.229226, 0.219301, 0.298791, 0.206376, 0.17593, 0.25406, 0.225814, 0.164327, 0.209395, 0.185198, 0.147574, 0.147574, 0.225814, 0.311707, 0.352862, 0.408655, 0.414856, 0.321458, 0.257454, 0.229226, 0.147574, 0.15284, 0.147574, 0.083462, 0.147574, 0.200174, 0.200174, 0.25031, 0.232838, 0.185198, 0.21291, 0.167087, 0.15008, 0.144935, 0.15284, 0.155435, 0.194234, 0.134866, 0.225814, 0.196879, 0.225814, 0.216401, 0.25031, 0.25406, 0.349426, 0.335645, 0.342579, 0.311707, 0.291804, 0.281712, 0.321458, 0.346032, 0.390993, 0.483068, 0.447574, 0.346032, 0.339168, 0.264545, 0.342579, 0.25031, 0.257454, 0.185198, 0.284882, 0.167087, 0.102787, 0.10481, 0.11371, 0.116183, 0.085092, 0.044297, 0.102787, 0.098513, 0.090864, 0.120615, 0.122885, 0.125101, 0.17593, 0.142424, 0.182256, 0.137348, 0.18812, 0.271506, 0.352862, 0.301917, 0.422041], '')</t>
  </si>
  <si>
    <t>UPI0001577023 status=activ</t>
  </si>
  <si>
    <t>([0.055536, 0.081712, 0.11371, 0.155435, 0.191378, 0.15284, 0.122885, 0.155435, 0.098513, 0.078022, 0.066181, 0.083462, 0.076542, 0.079919, 0.129801, 0.155435, 0.116183, 0.102787, 0.069024, 0.059222, 0.11371, 0.15284, 0.086953, 0.048328, 0.032017, 0.018787, 0.026892, 0.046336, 0.045352, 0.090864, 0.094817, 0.118441, 0.064632, 0.036378, 0.021816, 0.014075, 0.013437, 0.020876, 0.03976, 0.06184, 0.073402, 0.067594, 0.078022, 0.144935, 0.229226, 0.25406, 0.352862, 0.349426, 0.332115, 0.324872, 0.295083, 0.352862, 0.318242, 0.394753, 0.494003, 0.59508, 0.618285, 0.63748, 0.632174, 0.632174, 0.671169, 0.661982, 0.675549, 0.59014, 0.557691, 0.461924, 0.418646, 0.408655, 0.41194, 0.342579, 0.356642, 0.278302, 0.278302, 0.339168, 0.370445, 0.288399, 0.281712, 0.335645, 0.243554, 0.239899, 0.232838, 0.209395, 0.219301, 0.222385, 0.257454, 0.275179, 0.31487, 0.387226, 0.401658, 0.394753, 0.359901, 0.291804, 0.394753, 0.387226, 0.284882, 0.30533, 0.321458, 0.30533, 0.30533, 0.349426, 0.275179, 0.271506, 0.243554, 0.264545, 0.200174, 0.142424, 0.15008, 0.122885, 0.122885, 0.137348, 0.144935, 0.232838, 0.216401, 0.216401, 0.137348, 0.229226, 0.209395, 0.281712, 0.308712, 0.239899, 0.278302, 0.25406, 0.26085, 0.281712, 0.25406, 0.239899, 0.346032, 0.247041, 0.324872, 0.332115, 0.308712, 0.281712, 0.281712, 0.335645, 0.342579, 0.458154, 0.433034, 0.408655, 0.377384, 0.346032, 0.418646, 0.390993, 0.51388, 0.486429, 0.468512, 0.444081, 0.56648], '')</t>
  </si>
  <si>
    <t>[55, 56, 57, 58, 59, 60, 61, 62, 63, 64, 142, 146]</t>
  </si>
  <si>
    <t>UPI0001577029 status=activ</t>
  </si>
  <si>
    <t>([0.134866, 0.194234, 0.120615, 0.118441, 0.18812, 0.118441, 0.179055, 0.222385, 0.25406, 0.278302, 0.298791, 0.31487, 0.308712, 0.321458, 0.288399, 0.185198, 0.257454, 0.229226, 0.349426, 0.271506, 0.349426, 0.356642, 0.31487, 0.40511, 0.359901, 0.298791, 0.418646, 0.384043, 0.374039, 0.377384, 0.284882, 0.291804, 0.324872, 0.232838, 0.122885, 0.090864, 0.144935, 0.158265, 0.15284, 0.155435, 0.239899, 0.191378, 0.206376, 0.239899, 0.15284, 0.196879, 0.225814, 0.182256, 0.161087, 0.161087, 0.161087, 0.191378, 0.127496, 0.074921, 0.132295, 0.142424, 0.147574, 0.15008, 0.11371, 0.122885, 0.127496, 0.125101, 0.161087, 0.144935, 0.144935, 0.15008, 0.17593, 0.173081, 0.200174, 0.225814, 0.164327, 0.129801, 0.116183, 0.196879, 0.295083, 0.291804, 0.384043, 0.494003, 0.433034, 0.398279, 0.288399, 0.25031, 0.264545, 0.275179, 0.236433, 0.236433, 0.324872, 0.239899, 0.25406, 0.26085, 0.179055, 0.147574, 0.21291, 0.295083, 0.264545, 0.158265, 0.170161, 0.106997, 0.090864, 0.088832, 0.129801, 0.206376, 0.206376, 0.21291, 0.196879, 0.311707, 0.318242, 0.328603, 0.444081, 0.436924, 0.377384, 0.465241, 0.541878, 0.414856, 0.414856, 0.414856, 0.521092, 0.450668, 0.545602, 0.541878, 0.675549, 0.575842, 0.59014, 0.653063, 0.468512, 0.497853, 0.5017, 0.5017, 0.41194, 0.349426, 0.359901, 0.321458, 0.25406, 0.298791, 0.271506, 0.158265, 0.167087, 0.142424, 0.18812, 0.200174, 0.229226, 0.229226, 0.328603, 0.318242, 0.236433, 0.356642, 0.359901, 0.288399, 0.30533, 0.377384, 0.311707, 0.295083, 0.401658, 0.476583, 0.366687, 0.517562, 0.58069, 0.436924, 0.390993, 0.30533, 0.298791, 0.264545, 0.25031, 0.147574, 0.083462, 0.125101, 0.10481, 0.094817, 0.086953, 0.060549, 0.049374, 0.102787, 0.060549, 0.054297, 0.031287, 0.069024, 0.026892, 0.034884, 0.034068, 0.047319, 0.078022, 0.076542, 0.038042, 0.032677, 0.066181, 0.129801, 0.10481, 0.076542, 0.033407, 0.06312, 0.06312, 0.045352, 0.041405, 0.042364, 0.023087, 0.038042, 0.031287, 0.0704, 0.041405, 0.085092, 0.122885, 0.122885, 0.102787, 0.185198, 0.142424, 0.132295, 0.122885, 0.179055, 0.164327, 0.243554, 0.191378, 0.155435, 0.167087, 0.100716, 0.167087, 0.173081, 0.106997, 0.092881, 0.0704, 0.147574, 0.144935, 0.132295, 0.132295, 0.164327, 0.142424, 0.229226, 0.118441, 0.0704, 0.027463, 0.05306, 0.06312, 0.06184, 0.100716, 0.158265, 0.21291, 0.109221, 0.122885, 0.194234, 0.144935, 0.170161, 0.158265, 0.161087, 0.164327, 0.173081, 0.161087, 0.196879, 0.11371, 0.236433, 0.352862, 0.509769, 0.422041, 0.444081, 0.505461, 0.447574, 0.436924, 0.476583, 0.505461, 0.458154, 0.454136, 0.51388, 0.509769, 0.529623, 0.541878, 0.41194, 0.40511, 0.332115, 0.332115, 0.433034, 0.370445, 0.25031, 0.216401, 0.25031, 0.229226, 0.139895, 0.120615, 0.120615, 0.122885, 0.194234, 0.311707, 0.311707, 0.275179, 0.278302, 0.264545, 0.25406, 0.271506, 0.288399, 0.359901, 0.26085, 0.173081, 0.200174, 0.301917, 0.311707, 0.366687, 0.342579, 0.440853, 0.534167, 0.440853, 0.394753, 0.324872, 0.332115, 0.332115, 0.41194, 0.324872, 0.216401, 0.229226, 0.321458, 0.311707, 0.284882, 0.370445, 0.366687, 0.374039, 0.356642, 0.247041, 0.247041, 0.196879, 0.167087, 0.129801, 0.209395, 0.179055, 0.239899, 0.243554, 0.257454, 0.179055, 0.185198, 0.291804, 0.25031, 0.216401, 0.182256, 0.182256, 0.15284, 0.219301, 0.173081, 0.137348, 0.25031, 0.179055], '')</t>
  </si>
  <si>
    <t>[112, 116, 118, 119, 120, 121, 122, 123, 126, 127, 155, 156, 249, 252, 256, 259, 260, 261, 262, 295]</t>
  </si>
  <si>
    <t>UPI000157702B status=activ</t>
  </si>
  <si>
    <t>([0.170161, 0.21291, 0.137348, 0.167087, 0.161087, 0.236433, 0.158265, 0.116183, 0.158265, 0.155435, 0.118441, 0.15008, 0.18812, 0.106997, 0.191378, 0.100716, 0.109221, 0.100716, 0.21291, 0.243554, 0.264545, 0.25031, 0.26085, 0.308712, 0.335645, 0.301917, 0.173081, 0.298791, 0.387226, 0.281712, 0.232838, 0.328603, 0.321458, 0.30533, 0.40511, 0.335645, 0.349426, 0.324872, 0.295083, 0.229226, 0.239899, 0.21291, 0.308712, 0.298791, 0.332115, 0.308712, 0.384043, 0.454136, 0.384043, 0.271506, 0.352862, 0.352862, 0.374039, 0.295083, 0.209395, 0.209395, 0.291804, 0.275179, 0.288399, 0.359901, 0.41194, 0.318242, 0.308712, 0.278302, 0.311707, 0.321458, 0.225814, 0.147574, 0.120615, 0.088832, 0.137348, 0.167087, 0.25031, 0.21291, 0.318242, 0.31487, 0.271506, 0.18812, 0.295083, 0.21291, 0.15284, 0.15284, 0.200174, 0.167087, 0.203355, 0.191378, 0.102787, 0.173081, 0.247041, 0.321458, 0.366687, 0.394753, 0.359901, 0.281712, 0.295083, 0.206376, 0.219301, 0.219301, 0.21291, 0.127496, 0.185198, 0.216401, 0.203355, 0.232838, 0.185198, 0.18812, 0.118441, 0.216401, 0.144935, 0.15008, 0.125101, 0.098513, 0.100716, 0.10481, 0.155435, 0.173081, 0.247041, 0.225814, 0.191378, 0.203355, 0.295083, 0.301917, 0.332115, 0.324872, 0.324872, 0.335645, 0.239899, 0.321458, 0.318242, 0.31487, 0.311707, 0.339168, 0.422041, 0.4292, 0.335645, 0.346032, 0.232838, 0.225814, 0.311707, 0.291804, 0.359901, 0.359901, 0.268042, 0.170161, 0.106997, 0.11371, 0.18812, 0.236433, 0.232838, 0.243554, 0.288399, 0.206376, 0.203355, 0.170161, 0.164327, 0.144935, 0.081712, 0.142424, 0.15008, 0.102787, 0.17593, 0.182256, 0.11371, 0.147574, 0.179055, 0.268042, 0.170161, 0.18812, 0.229226, 0.219301, 0.21291, 0.257454, 0.349426, 0.324872, 0.281712, 0.182256, 0.284882, 0.346032, 0.339168, 0.291804, 0.394753, 0.394753, 0.359901, 0.36309, 0.398279, 0.42561, 0.328603, 0.4292, 0.390993, 0.374039, 0.268042, 0.225814, 0.21291, 0.222385, 0.288399, 0.374039, 0.497853, 0.42561, 0.450668, 0.352862, 0.401658, 0.366687, 0.352862, 0.311707, 0.408655, 0.418646, 0.414856, 0.549308, 0.549308, 0.454136, 0.458154, 0.59014, 0.63748, 0.534167, 0.40511, 0.377384, 0.342579, 0.239899, 0.308712, 0.278302, 0.356642, 0.342579, 0.352862, 0.370445, 0.408655, 0.318242, 0.243554, 0.243554, 0.125101, 0.073402, 0.134866, 0.11371, 0.118441, 0.125101, 0.111485, 0.200174, 0.167087, 0.167087, 0.164327, 0.102787, 0.069024, 0.046336, 0.046336, 0.045352, 0.03976, 0.051831, 0.073402, 0.11371, 0.071867, 0.139895, 0.15284, 0.120615, 0.15008, 0.118441, 0.069024, 0.134866, 0.127496, 0.158265, 0.185198, 0.18812, 0.284882, 0.387226, 0.42561, 0.40511, 0.31487, 0.332115, 0.321458, 0.359901, 0.318242, 0.414856, 0.41194, 0.450668, 0.398279, 0.380708, 0.422041, 0.517562, 0.51388, 0.433034, 0.4292, 0.42561, 0.42561, 0.41194, 0.414856, 0.444081, 0.468512, 0.465241, 0.458154, 0.374039, 0.288399, 0.236433, 0.200174, 0.196879, 0.232838, 0.247041, 0.225814, 0.191378, 0.17593, 0.167087, 0.164327, 0.161087, 0.116183, 0.18812, 0.185198, 0.111485, 0.11371, 0.071867, 0.079919, 0.050641, 0.092881, 0.090864, 0.15284, 0.109221, 0.127496, 0.100716, 0.15008, 0.173081, 0.209395, 0.216401, 0.147574, 0.158265, 0.164327, 0.216401, 0.127496, 0.129801, 0.196879, 0.206376, 0.284882, 0.339168, 0.377384, 0.359901, 0.433034, 0.398279, 0.490133, 0.444081, 0.450668, 0.36309, 0.284882, 0.17593, 0.125101, 0.196879, 0.278302, 0.264545, 0.281712, 0.370445, 0.366687, 0.298791, 0.216401, 0.209395, 0.232838, 0.179055, 0.191378, 0.191378, 0.225814, 0.203355, 0.209395, 0.170161, 0.25031, 0.247041, 0.384043, 0.458154, 0.387226, 0.380708, 0.311707, 0.339168, 0.359901, 0.342579, 0.42561, 0.4292, 0.370445, 0.359901, 0.444081, 0.422041, 0.422041, 0.342579, 0.374039, 0.374039, 0.356642, 0.328603, 0.394753, 0.352862, 0.288399, 0.36309, 0.370445, 0.461924, 0.349426, 0.339168, 0.366687, 0.366687, 0.444081, 0.444081, 0.444081, 0.461924, 0.401658, 0.401658, 0.454136, 0.380708, 0.311707, 0.384043, 0.401658, 0.342579, 0.359901, 0.454136, 0.450668, 0.41194, 0.401658, 0.480142, 0.480142, 0.480142, 0.40511, 0.408655, 0.418646, 0.418646, 0.414856, 0.414856, 0.408655, 0.408655, 0.454136, 0.454136, 0.401658, 0.401658, 0.461924, 0.42561, 0.40511, 0.398279, 0.42561, 0.41194, 0.41194, 0.339168, 0.26085, 0.271506, 0.298791, 0.390993, 0.390993, 0.359901, 0.465241, 0.465241, 0.476583, 0.534167, 0.613573, 0.699094, 0.712013, 0.613573, 0.626927, 0.618285, 0.604312, 0.608892, 0.632174, 0.618285, 0.59014, 0.699094, 0.76285, 0.712013, 0.671169, 0.671169, 0.694846, 0.661982, 0.703578, 0.707965, 0.666105, 0.724957, 0.728858, 0.724957, 0.834292, 0.837511, 0.837511, 0.852992, 0.84206, 0.868118, 0.871313, 0.926919, 0.926919, 0.926919, 0.926919, 0.928747, 0.889439, 0.89662, 0.894241, 0.871313, 0.882776, 0.819762, 0.699094, 0.699094, 0.604312, 0.604312, 0.541878, 0.541878, 0.521092, 0.538167, 0.5017, 0.509769, 0.461924, 0.461924, 0.414856, 0.414856, 0.418646, 0.414856, 0.36309, 0.359901, 0.366687, 0.30533, 0.352862, 0.4292, 0.444081, 0.517562, 0.51388, 0.505461, 0.509769, 0.529623, 0.51388, 0.436924, 0.377384, 0.433034, 0.440853, 0.433034, 0.440853, 0.374039, 0.366687, 0.40511, 0.408655, 0.433034, 0.505461, 0.534167, 0.468512, 0.461924, 0.40511, 0.436924, 0.497853, 0.497853, 0.480142, 0.529623, 0.622677, 0.694846, 0.632174, 0.549308, 0.657645, 0.680603, 0.666105, 0.767246, 0.767246, 0.771762, 0.741537, 0.671169, 0.58069, 0.661982, 0.661982, 0.779859, 0.720929, 0.733139, 0.712013, 0.750527, 0.632174, 0.553315, 0.562014, 0.618285, 0.671169, 0.666105, 0.699094, 0.767246, 0.767246, 0.784345, 0.76285, 0.76285, 0.819762, 0.876521, 0.871313, 0.874069, 0.834292, 0.837511, 0.83125, 0.846163, 0.827927, 0.871313, 0.910643, 0.852992, 0.856457, 0.868118, 0.852992, 0.808535, 0.812494, 0.805026, 0.805026, 0.81615, 0.819762, 0.819762, 0.73685, 0.73685, 0.741537, 0.750527, 0.754692, 0.745909, 0.745909, 0.745909, 0.759478, 0.750527, 0.834292, 0.83125, 0.834292, 0.823549, 0.827927, 0.76285, 0.767246, 0.771762, 0.767246, 0.771762, 0.76285, 0.834292, 0.837511, 0.827927, 0.812494, 0.856457, 0.852992, 0.849326, 0.84206, 0.837511, 0.83125, 0.834292, 0.823549, 0.862302, 0.859585, 0.859585, 0.908098, 0.903857, 0.905695, 0.901269, 0.905695, 0.905695, 0.901269, 0.894241, 0.856457, 0.874069, 0.846163, 0.849326, 0.846163, 0.84206, 0.84206, 0.852992, 0.84206, 0.849326, 0.788093, 0.791621, 0.791621, 0.784345, 0.775545], '')</t>
  </si>
  <si>
    <t>[207, 208, 211, 212, 213, 275, 276, 437, 438, 439, 440, 441, 442, 443, 444, 445, 446, 447, 448, 449, 450, 451, 452, 453, 454, 455, 456, 457, 458, 459, 460, 461, 462, 463, 464, 465, 466, 467, 468, 469, 470, 471, 472, 473, 474, 475, 476, 477, 478, 479, 480, 481, 482, 483, 484, 485, 486, 487, 488, 489, 503, 504, 505, 506, 507, 508, 520, 521, 529, 530, 531, 532, 533, 534, 535, 536, 537, 538, 539, 540, 541, 542, 543, 544, 545, 546, 547, 548, 549, 550, 551, 552, 553, 554, 555, 556, 557, 558, 559, 560, 561, 562, 563, 564, 565, 566, 567, 568, 569, 570, 571, 572, 573, 574, 575, 576, 577, 578, 579, 580, 581, 582, 583, 584, 585, 586, 587, 588, 589, 590, 591, 592, 593, 594, 595, 596, 597, 598, 599, 600, 601, 602, 603, 604, 605, 606, 607, 608, 609, 610, 611, 612, 613, 614, 615, 616, 617, 618, 619, 620, 621, 622, 623, 624, 625, 626, 627, 628, 629, 630, 631, 632, 633, 634, 635, 636, 637, 638, 639, 640, 641, 642]</t>
  </si>
  <si>
    <t>(113</t>
  </si>
  <si>
    <t>181)</t>
  </si>
  <si>
    <t>UPI0001577031 status=activ</t>
  </si>
  <si>
    <t>([0.055536, 0.085092, 0.125101, 0.161087, 0.116183, 0.15008, 0.179055, 0.116183, 0.144935, 0.144935, 0.142424, 0.10481, 0.10481, 0.096677, 0.134866, 0.076542, 0.142424, 0.074921, 0.041405, 0.067594, 0.079919, 0.078022, 0.048328, 0.026338, 0.021816, 0.018787, 0.019401, 0.016528, 0.028107, 0.034884, 0.046336, 0.060549, 0.085092, 0.056825, 0.10481, 0.06184, 0.055536, 0.025316, 0.049374, 0.092881, 0.100716, 0.046336, 0.047319, 0.073402, 0.132295, 0.167087, 0.264545, 0.147574, 0.15008, 0.147574, 0.100716, 0.05306, 0.027463, 0.03976, 0.073402, 0.074921, 0.158265, 0.161087, 0.268042, 0.268042, 0.229226, 0.219301, 0.225814, 0.222385, 0.142424, 0.142424, 0.139895, 0.139895, 0.147574, 0.185198, 0.120615, 0.083462, 0.170161, 0.15008, 0.139895, 0.144935, 0.086953, 0.078022, 0.125101, 0.129801, 0.132295, 0.15284, 0.167087, 0.268042, 0.200174, 0.308712, 0.311707, 0.209395, 0.216401, 0.352862, 0.346032, 0.346032, 0.440853, 0.370445, 0.387226, 0.359901, 0.370445, 0.436924, 0.366687, 0.40511, 0.414856, 0.30533, 0.318242, 0.301917, 0.295083, 0.278302, 0.25406, 0.147574, 0.15284, 0.088832, 0.03976, 0.042364, 0.043307, 0.054297, 0.054297, 0.100716, 0.0704, 0.06184, 0.094817, 0.085092, 0.083462, 0.074921, 0.142424, 0.079919, 0.045352, 0.045352, 0.046336, 0.029376, 0.066181, 0.106997, 0.170161, 0.170161, 0.106997, 0.120615, 0.06312, 0.074921, 0.090864, 0.161087, 0.139895, 0.122885, 0.191378, 0.18812, 0.118441, 0.100716, 0.100716, 0.164327, 0.164327, 0.25031, 0.366687, 0.264545, 0.308712, 0.281712, 0.384043, 0.454136, 0.549308, 0.517562, 0.4292, 0.298791, 0.298791, 0.342579, 0.239899, 0.236433, 0.170161, 0.26085, 0.268042, 0.359901, 0.275179, 0.271506, 0.284882, 0.268042, 0.271506, 0.155435, 0.185198, 0.109221, 0.056825, 0.029376, 0.06184, 0.102787, 0.17593, 0.194234, 0.170161, 0.161087, 0.10481, 0.185198, 0.127496, 0.132295, 0.0704, 0.120615, 0.111485, 0.111485, 0.111485, 0.15008, 0.194234, 0.161087, 0.257454, 0.275179, 0.275179, 0.225814, 0.200174, 0.194234, 0.167087, 0.203355, 0.209395, 0.295083, 0.278302, 0.257454, 0.243554, 0.349426, 0.366687, 0.370445, 0.268042, 0.219301, 0.222385, 0.278302, 0.324872, 0.239899, 0.243554, 0.335645, 0.281712, 0.281712, 0.298791, 0.182256, 0.092881, 0.094817, 0.051831, 0.047319, 0.048328, 0.051831, 0.041405, 0.037156, 0.036378, 0.05306, 0.05306, 0.049374, 0.033407, 0.022306, 0.025762, 0.035586, 0.023963, 0.034884, 0.030611, 0.017797, 0.037156], '')</t>
  </si>
  <si>
    <t>[154, 155]</t>
  </si>
  <si>
    <t>UPI0001577032 status=activ</t>
  </si>
  <si>
    <t>([0.733139, 0.675549, 0.699094, 0.541878, 0.570702, 0.440853, 0.468512, 0.346032, 0.390993, 0.42561, 0.454136, 0.384043, 0.275179, 0.278302, 0.203355, 0.191378, 0.161087, 0.161087, 0.125101, 0.102787, 0.059222, 0.067594, 0.085092, 0.047319, 0.085092, 0.044297, 0.081712, 0.085092, 0.100716, 0.085092, 0.074921, 0.0704, 0.15008, 0.239899, 0.185198, 0.278302, 0.25406, 0.232838, 0.182256, 0.284882, 0.288399, 0.26085, 0.264545, 0.179055, 0.191378, 0.158265, 0.268042, 0.158265, 0.129801, 0.222385, 0.222385, 0.219301, 0.196879, 0.15284, 0.109221, 0.15284, 0.109221, 0.106997, 0.100716, 0.155435, 0.122885, 0.088832], '')</t>
  </si>
  <si>
    <t>UPI0001577035 status=activ</t>
  </si>
  <si>
    <t>([0.321458, 0.390993, 0.216401, 0.096677, 0.137348, 0.059222, 0.029376, 0.038042, 0.050641, 0.028695, 0.038042, 0.059222, 0.025316, 0.025316, 0.011106, 0.006701, 0.004208, 0.0028, 0.002435, 0.002727, 0.001541, 0.002035, 0.001249, 0.001211, 0.001211, 0.000906, 0.001541, 0.001434, 0.000906, 0.000936, 0.000833, 0.000721, 0.000773, 0.000945, 0.000477, 0.001061, 0.001103, 0.001344, 0.001211, 0.00103, 0.000842, 0.000842, 0.00055, 0.00055, 0.000661, 0.001267, 0.000876, 0.000923, 0.001541, 0.002512, 0.00246, 0.002623, 0.002623, 0.002435, 0.002117, 0.003079, 0.002688, 0.002761, 0.002555, 0.003671, 0.003727, 0.004513, 0.004976, 0.007495, 0.007031, 0.008409, 0.005378, 0.005086, 0.003478, 0.003405, 0.003341, 0.003366, 0.003512, 0.002623, 0.00292, 0.004315, 0.004646, 0.005318, 0.007422, 0.007555, 0.00558, 0.007877, 0.007555, 0.01227, 0.011342, 0.026892, 0.018106, 0.028695, 0.074921, 0.064632, 0.067594, 0.048328, 0.043307, 0.038858, 0.040537, 0.018787, 0.020165, 0.010221, 0.006533, 0.005318, 0.007495, 0.007555, 0.00558, 0.005623, 0.003997, 0.003997, 0.003276, 0.003555, 0.003997, 0.003555, 0.00359, 0.002482, 0.002194, 0.00155, 0.001675, 0.001808, 0.001808, 0.001288, 0.001318, 0.001232, 0.001112, 0.001103, 0.001778, 0.001872, 0.001318, 0.001808, 0.001481, 0.001855, 0.001906, 0.001267, 0.001061, 0.001649, 0.002336, 0.002503, 0.002705, 0.003053, 0.0028, 0.00283, 0.003512, 0.003804, 0.00543, 0.008276, 0.006142, 0.004388, 0.006421, 0.008002, 0.00543, 0.007091, 0.005086, 0.004899, 0.007877, 0.010131, 0.010672, 0.013437, 0.020522, 0.034068, 0.059222, 0.086953, 0.132295, 0.132295, 0.203355, 0.216401, 0.164327, 0.271506, 0.339168, 0.324872, 0.36309, 0.497853, 0.458154, 0.585406, 0.675549, 0.59014, 0.557691, 0.557691, 0.5017, 0.440853, 0.422041, 0.40511, 0.472492, 0.468512, 0.521092, 0.5017, 0.51388, 0.444081, 0.461924, 0.529623, 0.529623, 0.529623, 0.549308, 0.626927, 0.648219, 0.703578, 0.733139, 0.733139, 0.741537, 0.661982, 0.716283, 0.745909, 0.632174, 0.483068, 0.538167, 0.486429, 0.374039, 0.247041, 0.31487, 0.25406, 0.25031, 0.25031, 0.243554, 0.222385, 0.194234, 0.17593, 0.196879, 0.111485, 0.155435, 0.158265, 0.26085, 0.173081, 0.18812, 0.247041, 0.356642, 0.311707, 0.359901, 0.517562, 0.51388, 0.570702, 0.51388, 0.40511, 0.328603, 0.239899, 0.25406, 0.170161, 0.102787, 0.083462, 0.106997, 0.086953, 0.043307, 0.038858, 0.074921, 0.035586, 0.051831, 0.038858, 0.03976, 0.036378, 0.0198, 0.030611, 0.030611, 0.05306, 0.106997, 0.100716, 0.100716, 0.092881, 0.155435, 0.142424, 0.161087, 0.155435, 0.118441, 0.109221, 0.111485, 0.106997, 0.092881, 0.086953, 0.100716, 0.098513, 0.100716, 0.15008, 0.106997, 0.094817, 0.092881, 0.092881, 0.120615, 0.167087, 0.122885, 0.120615, 0.139895, 0.081712, 0.132295, 0.158265, 0.25406, 0.173081, 0.164327, 0.284882, 0.191378, 0.191378, 0.216401, 0.216401, 0.232838, 0.25406, 0.167087, 0.179055, 0.179055, 0.200174, 0.229226, 0.26085, 0.275179, 0.26085, 0.243554, 0.170161, 0.106997, 0.122885, 0.203355, 0.134866, 0.10481, 0.161087, 0.106997, 0.111485, 0.054297, 0.054297, 0.096677, 0.179055, 0.106997, 0.069024, 0.042364, 0.042364, 0.050641, 0.050641, 0.088832, 0.094817, 0.076542, 0.147574, 0.139895, 0.064632, 0.064632, 0.076542, 0.086953, 0.085092, 0.085092, 0.155435, 0.090864, 0.081712, 0.074921, 0.094817, 0.129801, 0.191378, 0.219301, 0.155435, 0.116183, 0.120615, 0.200174, 0.318242, 0.318242, 0.229226, 0.380708, 0.398279, 0.394753, 0.298791, 0.398279, 0.366687, 0.26085, 0.352862, 0.352862, 0.349426, 0.42561, 0.349426, 0.264545, 0.25031, 0.339168, 0.30533, 0.271506, 0.196879, 0.134866, 0.144935, 0.216401, 0.109221, 0.102787, 0.10481, 0.161087, 0.164327, 0.206376, 0.288399, 0.278302, 0.275179, 0.291804, 0.295083, 0.359901, 0.465241, 0.418646, 0.41194, 0.380708, 0.31487, 0.390993, 0.472492, 0.380708, 0.408655, 0.433034, 0.517562, 0.534167, 0.529623, 0.529623, 0.51388, 0.42561, 0.461924, 0.465241, 0.465241, 0.42561, 0.418646, 0.41194, 0.41194, 0.418646, 0.436924, 0.529623, 0.444081, 0.440853, 0.490133, 0.472492, 0.553315, 0.465241, 0.342579, 0.356642, 0.356642, 0.275179, 0.398279, 0.380708, 0.271506, 0.158265, 0.164327, 0.182256, 0.118441, 0.15008, 0.139895, 0.219301, 0.222385, 0.291804, 0.284882, 0.25031, 0.203355, 0.15284, 0.164327, 0.203355, 0.137348, 0.15284, 0.239899, 0.229226, 0.219301, 0.328603, 0.408655, 0.324872, 0.30533, 0.384043, 0.384043, 0.384043, 0.346032, 0.352862, 0.288399, 0.288399, 0.352862, 0.311707, 0.374039, 0.454136, 0.433034, 0.534167, 0.494003, 0.505461, 0.494003, 0.40511, 0.408655, 0.450668, 0.465241, 0.497853, 0.5017, 0.458154, 0.398279, 0.436924, 0.318242, 0.281712, 0.284882, 0.247041, 0.318242, 0.288399, 0.301917, 0.390993, 0.380708, 0.384043, 0.324872, 0.356642, 0.356642, 0.268042, 0.173081, 0.25031, 0.229226, 0.25406, 0.278302, 0.339168, 0.25406, 0.281712, 0.356642, 0.288399, 0.324872, 0.342579, 0.291804, 0.200174, 0.139895, 0.129801, 0.111485, 0.081712, 0.076542, 0.127496, 0.191378, 0.232838, 0.125101, 0.118441, 0.109221, 0.122885, 0.122885, 0.134866, 0.21291, 0.155435, 0.222385, 0.232838, 0.139895, 0.147574, 0.179055, 0.25406, 0.173081, 0.222385, 0.308712, 0.291804, 0.26085, 0.236433, 0.209395, 0.318242, 0.335645, 0.332115, 0.284882, 0.298791, 0.339168, 0.236433, 0.264545, 0.173081, 0.173081, 0.173081, 0.247041, 0.275179, 0.26085, 0.370445, 0.25406, 0.182256, 0.191378, 0.147574, 0.182256, 0.25031, 0.25031, 0.232838, 0.137348, 0.111485, 0.120615, 0.083462, 0.158265, 0.225814, 0.288399, 0.25031, 0.332115, 0.291804, 0.26085, 0.232838, 0.158265, 0.25406, 0.328603, 0.268042], '')</t>
  </si>
  <si>
    <t>[169, 170, 171, 172, 173, 174, 180, 181, 182, 185, 186, 187, 188, 189, 190, 191, 192, 193, 194, 195, 196, 197, 198, 200, 223, 224, 225, 226, 385, 386, 387, 388, 389, 400, 405, 450, 452, 459]</t>
  </si>
  <si>
    <t>UPI0001577037 status=activ</t>
  </si>
  <si>
    <t>([0.5017, 0.549308, 0.394753, 0.268042, 0.31487, 0.356642, 0.394753, 0.4292, 0.458154, 0.509769, 0.490133, 0.541878, 0.476583, 0.359901, 0.349426, 0.25406, 0.164327, 0.094817, 0.042364, 0.049374, 0.042364, 0.060549, 0.058088, 0.083462, 0.092881, 0.092881, 0.090864, 0.071867, 0.069024, 0.073402, 0.034068, 0.045352, 0.044297, 0.085092, 0.182256, 0.092881, 0.092881, 0.142424, 0.222385, 0.275179, 0.31487, 0.380708, 0.359901, 0.268042, 0.278302, 0.380708, 0.380708, 0.366687, 0.422041, 0.328603, 0.342579, 0.401658, 0.380708, 0.401658, 0.401658, 0.298791, 0.408655, 0.51388, 0.42561, 0.436924, 0.447574, 0.458154, 0.387226, 0.40511, 0.490133, 0.42561, 0.321458, 0.321458, 0.321458, 0.182256, 0.271506, 0.142424, 0.167087, 0.118441, 0.069024, 0.0704, 0.060549, 0.064632, 0.038042, 0.069024, 0.069024, 0.088832, 0.083462, 0.085092, 0.076542, 0.045352, 0.076542, 0.125101, 0.125101, 0.106997, 0.122885, 0.144935, 0.17593, 0.170161, 0.225814, 0.311707, 0.318242, 0.384043, 0.370445, 0.436924, 0.359901, 0.335645, 0.21291, 0.147574, 0.239899, 0.216401, 0.194234, 0.137348, 0.120615, 0.066181, 0.043307, 0.085092, 0.0704, 0.06184, 0.034068, 0.034884, 0.030611, 0.015344, 0.011518, 0.011669, 0.01204, 0.018106, 0.018787, 0.036378, 0.056825, 0.044297, 0.05306, 0.0704, 0.064632, 0.044297, 0.083462, 0.139895, 0.139895, 0.134866, 0.15284, 0.137348, 0.137348, 0.094817, 0.170161, 0.26085, 0.18812, 0.196879, 0.102787, 0.059222, 0.032677, 0.019401, 0.022667, 0.026338, 0.031287, 0.043307, 0.06184, 0.043307, 0.032677, 0.020522, 0.014783, 0.017797, 0.036378, 0.023534], '')</t>
  </si>
  <si>
    <t>[0, 1, 9, 11, 57]</t>
  </si>
  <si>
    <t>UPI0001577039 status=activ</t>
  </si>
  <si>
    <t>([0.144935, 0.206376, 0.122885, 0.088832, 0.067594, 0.051831, 0.045352, 0.059222, 0.074921, 0.102787, 0.100716, 0.111485, 0.118441, 0.088832, 0.086953, 0.179055, 0.185198, 0.17593, 0.158265, 0.161087, 0.081712, 0.083462, 0.056825, 0.109221, 0.132295, 0.179055, 0.161087, 0.206376, 0.222385, 0.222385, 0.182256, 0.206376, 0.167087, 0.096677, 0.083462, 0.050641, 0.044297, 0.078022, 0.078022, 0.079919, 0.081712, 0.147574, 0.179055, 0.196879, 0.179055, 0.15284, 0.134866, 0.21291, 0.125101, 0.067594, 0.0704, 0.100716, 0.06184, 0.102787, 0.155435, 0.203355, 0.288399, 0.291804, 0.182256, 0.18812, 0.191378, 0.125101, 0.125101, 0.120615, 0.102787, 0.064632, 0.058088, 0.03976, 0.023534, 0.028107, 0.05306, 0.055536, 0.051831, 0.085092, 0.043307, 0.047319, 0.047319, 0.051831, 0.028695, 0.049374, 0.05306, 0.086953, 0.083462, 0.086953, 0.094817, 0.111485, 0.167087, 0.167087, 0.170161, 0.18812, 0.264545, 0.268042, 0.26085, 0.164327, 0.164327, 0.161087, 0.158265, 0.167087, 0.15008, 0.155435, 0.083462, 0.073402, 0.086953, 0.085092, 0.090864, 0.069024, 0.092881, 0.092881, 0.144935, 0.225814, 0.200174, 0.206376, 0.18812, 0.185198, 0.268042, 0.173081, 0.291804, 0.194234, 0.203355, 0.134866, 0.209395, 0.335645, 0.349426, 0.349426, 0.328603, 0.288399, 0.311707, 0.298791, 0.311707, 0.31487, 0.30533, 0.31487, 0.31487, 0.318242, 0.346032, 0.349426, 0.370445, 0.298791, 0.284882, 0.281712, 0.284882, 0.196879, 0.17593, 0.17593, 0.173081, 0.216401, 0.243554, 0.247041, 0.164327, 0.161087, 0.185198, 0.18812, 0.209395, 0.15008, 0.170161, 0.15284, 0.094817, 0.094817, 0.132295, 0.225814, 0.243554, 0.318242, 0.366687, 0.384043, 0.268042, 0.200174, 0.257454, 0.203355, 0.132295, 0.222385, 0.15008, 0.079919, 0.06312, 0.102787, 0.144935, 0.127496, 0.100716, 0.18812, 0.281712, 0.278302, 0.278302, 0.216401, 0.219301, 0.155435, 0.096677, 0.10481, 0.137348, 0.090864, 0.125101, 0.111485, 0.100716, 0.170161, 0.236433, 0.26085, 0.167087, 0.164327, 0.142424, 0.17593, 0.158265, 0.094817, 0.098513, 0.098513, 0.088832, 0.076542, 0.109221, 0.10481, 0.179055, 0.142424, 0.142424, 0.092881, 0.164327, 0.173081, 0.127496, 0.129801, 0.100716, 0.137348, 0.137348, 0.158265, 0.15008, 0.098513, 0.167087, 0.139895, 0.086953, 0.118441, 0.137348, 0.170161, 0.243554, 0.243554, 0.232838, 0.318242, 0.390993, 0.311707, 0.301917, 0.359901, 0.278302, 0.321458, 0.271506, 0.194234, 0.191378, 0.194234, 0.25031, 0.164327, 0.21291, 0.291804, 0.191378, 0.15008, 0.15008, 0.098513, 0.106997, 0.179055, 0.18812, 0.191378, 0.281712, 0.243554, 0.243554, 0.243554, 0.257454, 0.339168, 0.321458, 0.243554, 0.243554, 0.21291, 0.30533, 0.278302, 0.311707, 0.40511, 0.486429, 0.408655, 0.408655, 0.380708, 0.380708, 0.370445, 0.308712, 0.311707, 0.247041, 0.147574, 0.219301, 0.219301, 0.134866, 0.25031, 0.332115, 0.219301, 0.155435, 0.102787, 0.098513, 0.06184, 0.045352, 0.037156, 0.051831, 0.044297, 0.023534, 0.021816, 0.021816, 0.031287, 0.023963, 0.045352, 0.0704, 0.079919, 0.078022, 0.137348, 0.064632, 0.064632, 0.0704, 0.142424, 0.118441, 0.076542, 0.122885, 0.155435, 0.092881, 0.118441, 0.200174, 0.298791, 0.203355, 0.203355, 0.15284, 0.120615, 0.125101, 0.086953, 0.038858, 0.03976, 0.031287, 0.044297, 0.048328, 0.094817, 0.088832, 0.15008, 0.164327, 0.15008, 0.15284, 0.155435, 0.090864, 0.059222, 0.066181, 0.120615, 0.056825, 0.088832, 0.158265, 0.106997, 0.15284, 0.247041, 0.134866, 0.194234, 0.247041, 0.225814, 0.229226, 0.222385, 0.173081, 0.173081, 0.142424, 0.134866, 0.147574, 0.216401, 0.281712, 0.191378, 0.185198, 0.191378, 0.120615, 0.071867, 0.106997, 0.076542, 0.085092, 0.17593, 0.100716, 0.100716, 0.10481, 0.109221, 0.11371, 0.15284, 0.206376, 0.139895, 0.088832, 0.147574, 0.161087, 0.158265, 0.232838, 0.257454, 0.356642, 0.447574, 0.525368, 0.458154, 0.562014, 0.58069, 0.521092, 0.613573, 0.5017, 0.517562, 0.5017, 0.521092, 0.468512, 0.36309, 0.465241, 0.483068, 0.497853, 0.480142, 0.494003, 0.422041, 0.30533, 0.288399, 0.295083, 0.301917, 0.370445, 0.359901, 0.332115, 0.281712, 0.229226, 0.318242, 0.298791, 0.298791, 0.278302, 0.25406, 0.281712, 0.295083, 0.288399, 0.268042, 0.194234, 0.185198, 0.25031, 0.321458, 0.359901, 0.318242, 0.328603, 0.321458, 0.247041, 0.229226, 0.25031, 0.311707, 0.311707, 0.321458, 0.335645, 0.268042, 0.275179, 0.324872, 0.318242, 0.328603, 0.232838, 0.318242, 0.321458, 0.25031, 0.271506, 0.25031, 0.247041, 0.144935, 0.129801, 0.203355, 0.243554, 0.30533, 0.30533, 0.318242, 0.295083, 0.308712, 0.398279, 0.505461, 0.472492, 0.394753, 0.476583, 0.541878, 0.541878, 0.458154, 0.545602, 0.447574, 0.450668, 0.486429, 0.626927, 0.657645, 0.657645, 0.671169, 0.63748, 0.626927, 0.608892, 0.661982, 0.553315, 0.509769, 0.444081, 0.517562, 0.604312, 0.604312, 0.657645, 0.648219, 0.724957, 0.613573, 0.716283, 0.73685, 0.63748, 0.59917, 0.618285, 0.632174, 0.56648, 0.59917, 0.613573, 0.562014, 0.483068, 0.465241, 0.4292, 0.461924, 0.436924, 0.444081, 0.454136, 0.465241, 0.398279, 0.414856, 0.486429, 0.41194, 0.380708, 0.472492, 0.390993, 0.374039, 0.359901, 0.394753, 0.398279, 0.398279, 0.422041, 0.472492, 0.545602, 0.618285, 0.545602, 0.465241, 0.387226, 0.281712, 0.243554, 0.318242, 0.318242, 0.247041, 0.339168, 0.390993, 0.390993, 0.472492, 0.486429, 0.494003, 0.436924, 0.408655, 0.398279, 0.390993, 0.408655, 0.422041, 0.398279, 0.476583, 0.59917, 0.699094, 0.812494, 0.76285, 0.76285, 0.779859, 0.865454, 0.795062, 0.767246, 0.63748, 0.604312, 0.494003, 0.454136, 0.41194, 0.465241, 0.398279, 0.41194, 0.394753, 0.380708, 0.332115, 0.25031, 0.139895, 0.147574, 0.142424, 0.179055, 0.173081, 0.147574, 0.155435, 0.243554, 0.25406, 0.339168, 0.352862, 0.468512, 0.40511, 0.505461, 0.505461, 0.585406, 0.56648, 0.59508, 0.51388, 0.51388, 0.585406, 0.604312, 0.608892, 0.622677, 0.618285, 0.613573, 0.525368, 0.51388, 0.486429, 0.41194, 0.418646, 0.346032, 0.342579, 0.436924, 0.318242, 0.288399, 0.271506, 0.25406, 0.21291, 0.308712, 0.384043, 0.384043, 0.486429, 0.41194, 0.41194, 0.461924, 0.370445, 0.384043, 0.335645, 0.349426, 0.4292, 0.436924, 0.521092, 0.447574, 0.440853, 0.545602, 0.465241, 0.387226, 0.387226, 0.332115, 0.318242, 0.311707, 0.275179, 0.239899, 0.311707, 0.311707, 0.311707, 0.308712, 0.41194, 0.468512, 0.450668, 0.328603, 0.324872, 0.346032, 0.291804, 0.301917, 0.311707, 0.41194, 0.4292, 0.454136, 0.545602, 0.545602, 0.58069, 0.538167, 0.562014, 0.575842, 0.59014, 0.486429, 0.529623, 0.497853, 0.494003, 0.521092, 0.613573, 0.562014, 0.534167, 0.585406, 0.450668, 0.444081, 0.418646, 0.51388, 0.4292, 0.440853, 0.444081, 0.374039, 0.458154, 0.450668, 0.398279, 0.401658, 0.458154, 0.41194, 0.444081, 0.332115, 0.243554, 0.271506, 0.298791, 0.301917, 0.264545, 0.36309, 0.288399, 0.288399, 0.295083, 0.374039, 0.257454, 0.247041, 0.200174, 0.127496, 0.132295, 0.147574, 0.139895, 0.120615, 0.139895, 0.074921, 0.142424, 0.170161, 0.109221, 0.088832, 0.094817, 0.185198, 0.196879, 0.288399, 0.185198, 0.120615, 0.129801, 0.142424, 0.137348, 0.232838, 0.311707, 0.229226, 0.209395, 0.219301, 0.239899, 0.239899, 0.318242, 0.219301, 0.25031, 0.335645, 0.36309, 0.356642, 0.335645, 0.25406, 0.236433, 0.275179, 0.335645, 0.318242, 0.418646, 0.422041, 0.40511, 0.321458, 0.318242, 0.339168, 0.298791, 0.298791, 0.349426, 0.284882, 0.30533, 0.308712, 0.298791, 0.30533, 0.21291, 0.21291, 0.278302, 0.203355, 0.26085, 0.200174, 0.206376, 0.191378, 0.185198, 0.18812, 0.18812, 0.275179, 0.281712, 0.222385, 0.225814, 0.170161, 0.257454, 0.232838, 0.236433, 0.161087, 0.155435, 0.15284, 0.158265, 0.15284, 0.167087, 0.144935, 0.194234, 0.18812, 0.185198, 0.106997, 0.06184, 0.086953, 0.092881, 0.090864, 0.090864, 0.092881, 0.173081, 0.081712, 0.092881, 0.088832, 0.144935, 0.125101, 0.21291, 0.203355, 0.21291, 0.278302, 0.335645, 0.352862, 0.257454, 0.25406, 0.328603, 0.31487, 0.264545, 0.18812, 0.196879, 0.21291, 0.222385, 0.194234, 0.229226, 0.275179, 0.25031, 0.216401, 0.222385, 0.17593, 0.142424, 0.102787, 0.071867, 0.035586, 0.0198], '')</t>
  </si>
  <si>
    <t>[378, 380, 381, 382, 383, 384, 385, 386, 387, 451, 455, 456, 458, 462, 463, 464, 465, 466, 467, 468, 469, 470, 471, 473, 474, 475, 476, 477, 478, 479, 480, 481, 482, 483, 484, 485, 486, 487, 488, 489, 512, 513, 514, 536, 537, 538, 539, 540, 541, 542, 543, 544, 545, 546, 570, 571, 572, 573, 574, 575, 576, 577, 578, 579, 580, 581, 582, 583, 584, 609, 612, 637, 638, 639, 640, 641, 642, 643, 645, 648, 649, 650, 651, 652, 656]</t>
  </si>
  <si>
    <t>UPI000157703B status=activ</t>
  </si>
  <si>
    <t>([0.023087, 0.025316, 0.024826, 0.026338, 0.028107, 0.038858, 0.023534, 0.024826, 0.032677, 0.021816, 0.023087, 0.023963, 0.028695, 0.029376, 0.033407, 0.034068, 0.026338, 0.051831, 0.059222, 0.071867, 0.106997, 0.129801, 0.161087, 0.196879, 0.194234, 0.25406, 0.219301, 0.321458, 0.275179, 0.243554, 0.308712, 0.359901, 0.356642, 0.346032, 0.30533, 0.335645, 0.332115, 0.332115, 0.324872, 0.359901, 0.25406, 0.25031, 0.21291, 0.203355, 0.232838, 0.236433, 0.122885, 0.15284, 0.15284, 0.236433, 0.288399, 0.26085, 0.264545, 0.257454, 0.247041, 0.243554, 0.308712, 0.229226, 0.278302, 0.278302, 0.26085, 0.356642, 0.335645, 0.418646, 0.394753, 0.335645, 0.359901, 0.505461, 0.480142, 0.465241], '')</t>
  </si>
  <si>
    <t>[67]</t>
  </si>
  <si>
    <t>UPI000157703D status=activ</t>
  </si>
  <si>
    <t>([0.007259, 0.006078, 0.008075, 0.010509, 0.014586, 0.009865, 0.01078, 0.009096, 0.012491, 0.013613, 0.017447, 0.017138, 0.026338, 0.022667, 0.025316, 0.025316, 0.038858, 0.058088, 0.055536, 0.06184, 0.058088, 0.0704, 0.096677, 0.102787, 0.059222, 0.067594, 0.134866, 0.161087, 0.247041, 0.167087, 0.191378, 0.203355, 0.203355, 0.209395, 0.209395, 0.170161, 0.243554, 0.247041, 0.26085, 0.318242, 0.216401, 0.222385, 0.196879, 0.236433, 0.222385, 0.318242, 0.191378, 0.158265, 0.158265, 0.094817, 0.086953, 0.090864, 0.066181, 0.083462, 0.069024, 0.083462, 0.170161, 0.194234, 0.21291, 0.132295, 0.147574, 0.222385, 0.239899, 0.173081, 0.118441, 0.074921, 0.078022, 0.142424, 0.10481, 0.102787, 0.173081, 0.243554, 0.26085, 0.311707, 0.216401, 0.268042, 0.275179, 0.247041, 0.15284, 0.094817, 0.132295, 0.073402, 0.043307, 0.06312, 0.106997, 0.155435, 0.239899, 0.15008, 0.15008, 0.167087, 0.137348, 0.134866, 0.083462, 0.081712, 0.059222, 0.086953, 0.060549, 0.044297, 0.034884, 0.054297, 0.071867, 0.0704, 0.15284, 0.25031], '')</t>
  </si>
  <si>
    <t>UPI000157703F status=activ</t>
  </si>
  <si>
    <t>([0.016826, 0.011106, 0.01227, 0.0198, 0.034884, 0.050641, 0.074921, 0.040537, 0.05306, 0.05306, 0.037156, 0.048328, 0.048328, 0.041405, 0.085092, 0.044297, 0.096677, 0.054297, 0.026338, 0.05306, 0.071867, 0.041405, 0.088832, 0.090864, 0.041405, 0.018787, 0.018106, 0.014075, 0.021381, 0.023534, 0.030611, 0.054297, 0.056825, 0.056825, 0.137348, 0.079919, 0.109221, 0.06312, 0.116183, 0.116183, 0.102787, 0.134866, 0.206376, 0.18812, 0.18812, 0.31487, 0.332115, 0.25031, 0.281712, 0.225814, 0.216401, 0.137348, 0.085092, 0.056825, 0.06184, 0.040537, 0.045352, 0.058088, 0.098513, 0.054297, 0.076542, 0.083462, 0.078022, 0.090864, 0.092881, 0.067594, 0.071867, 0.129801, 0.129801, 0.079919, 0.139895, 0.085092, 0.147574, 0.219301, 0.203355, 0.194234, 0.236433, 0.216401, 0.209395, 0.182256, 0.179055, 0.229226, 0.222385, 0.194234, 0.142424, 0.144935, 0.18812, 0.158265, 0.081712, 0.132295, 0.203355, 0.144935, 0.185198, 0.109221, 0.11371, 0.17593, 0.17593, 0.173081, 0.173081, 0.179055, 0.137348, 0.232838, 0.232838, 0.236433, 0.18812, 0.222385, 0.222385, 0.26085, 0.268042, 0.291804, 0.229226, 0.173081, 0.257454, 0.257454, 0.31487, 0.30533, 0.339168, 0.342579, 0.349426, 0.349426, 0.356642, 0.377384, 0.377384, 0.352862, 0.36309, 0.370445, 0.370445, 0.332115, 0.247041, 0.239899, 0.321458, 0.387226, 0.472492, 0.461924, 0.497853, 0.525368, 0.490133, 0.394753, 0.366687, 0.324872, 0.433034, 0.436924, 0.418646, 0.31487, 0.219301, 0.203355, 0.284882, 0.229226, 0.275179, 0.366687, 0.339168, 0.346032, 0.346032, 0.229226, 0.167087, 0.164327, 0.185198, 0.216401, 0.284882, 0.25406, 0.295083, 0.243554, 0.164327, 0.216401, 0.232838, 0.335645, 0.268042, 0.26085, 0.324872, 0.247041, 0.247041, 0.271506, 0.191378, 0.122885, 0.206376, 0.26085, 0.26085, 0.21291, 0.21291, 0.137348, 0.191378, 0.18812, 0.191378, 0.264545, 0.216401, 0.271506, 0.239899, 0.219301, 0.219301, 0.232838, 0.268042, 0.264545, 0.264545, 0.278302, 0.401658, 0.318242, 0.26085, 0.194234, 0.229226, 0.222385, 0.301917, 0.301917, 0.291804, 0.26085, 0.257454, 0.342579, 0.36309, 0.401658, 0.450668, 0.454136, 0.356642, 0.359901, 0.291804, 0.298791, 0.377384, 0.339168, 0.332115, 0.40511, 0.476583, 0.401658, 0.41194, 0.349426, 0.342579, 0.349426, 0.4292, 0.394753, 0.398279, 0.318242, 0.31487, 0.275179, 0.21291, 0.295083, 0.324872, 0.318242, 0.311707, 0.295083, 0.298791, 0.278302, 0.281712, 0.284882, 0.346032, 0.328603, 0.328603, 0.342579, 0.346032, 0.328603, 0.298791, 0.291804, 0.352862, 0.243554, 0.243554, 0.219301, 0.247041, 0.21291, 0.291804, 0.301917, 0.275179, 0.206376, 0.31487, 0.271506, 0.21291, 0.144935, 0.122885, 0.185198, 0.17593, 0.142424, 0.122885, 0.116183, 0.06184, 0.06312, 0.096677, 0.125101, 0.17593, 0.118441, 0.118441, 0.081712, 0.056825, 0.051831, 0.0704, 0.043307], '')</t>
  </si>
  <si>
    <t>UPI0001577040 status=activ</t>
  </si>
  <si>
    <t>([0.060549, 0.060549, 0.034068, 0.056825, 0.040537, 0.056825, 0.042364, 0.033407, 0.050641, 0.06312, 0.086953, 0.06184, 0.06184, 0.109221, 0.073402, 0.035586, 0.06312, 0.06312, 0.090864, 0.064632, 0.079919, 0.088832, 0.06184, 0.120615, 0.090864, 0.134866, 0.134866, 0.109221, 0.100716, 0.088832, 0.094817, 0.096677, 0.098513, 0.092881, 0.100716, 0.127496, 0.142424, 0.086953, 0.158265, 0.196879, 0.236433, 0.155435, 0.142424, 0.225814, 0.209395, 0.209395, 0.139895, 0.083462, 0.10481, 0.090864, 0.098513, 0.102787, 0.092881, 0.090864, 0.074921, 0.03976, 0.059222, 0.094817, 0.132295, 0.120615, 0.132295, 0.139895, 0.161087, 0.15008, 0.098513, 0.096677, 0.116183, 0.194234, 0.219301, 0.182256, 0.288399, 0.18812, 0.118441, 0.078022, 0.079919, 0.106997, 0.173081, 0.173081, 0.102787, 0.147574, 0.078022, 0.05306, 0.050641, 0.076542, 0.085092, 0.127496, 0.109221, 0.118441, 0.06312, 0.060549, 0.069024, 0.055536, 0.048328, 0.074921, 0.094817, 0.15284, 0.15008, 0.15284, 0.137348, 0.18812, 0.164327, 0.182256, 0.225814, 0.229226, 0.229226, 0.134866, 0.134866, 0.161087, 0.092881, 0.106997, 0.134866, 0.137348, 0.100716, 0.191378, 0.203355, 0.247041, 0.264545, 0.26085, 0.225814, 0.185198, 0.209395, 0.134866, 0.209395, 0.203355, 0.158265, 0.158265, 0.239899, 0.243554, 0.264545, 0.366687, 0.370445, 0.332115, 0.390993, 0.390993, 0.295083, 0.26085, 0.222385, 0.185198, 0.147574, 0.15284, 0.158265, 0.129801, 0.206376, 0.170161, 0.118441], '')</t>
  </si>
  <si>
    <t>UPI0001577041 status=activ</t>
  </si>
  <si>
    <t>([0.454136, 0.418646, 0.295083, 0.191378, 0.118441, 0.158265, 0.191378, 0.125101, 0.17593, 0.170161, 0.191378, 0.236433, 0.225814, 0.222385, 0.236433, 0.232838, 0.232838, 0.206376, 0.127496, 0.111485, 0.090864, 0.094817, 0.122885, 0.109221, 0.17593, 0.179055, 0.194234, 0.134866, 0.139895, 0.127496, 0.090864, 0.100716, 0.102787, 0.058088, 0.059222, 0.06312, 0.132295, 0.066181, 0.051831, 0.078022, 0.132295, 0.098513, 0.073402, 0.083462, 0.106997, 0.120615, 0.191378, 0.194234, 0.219301, 0.318242, 0.308712, 0.41194, 0.308712, 0.311707, 0.335645, 0.308712, 0.26085, 0.144935, 0.26085, 0.229226, 0.17593, 0.102787, 0.164327, 0.118441, 0.066181, 0.10481, 0.078022, 0.078022, 0.078022, 0.083462, 0.076542, 0.060549, 0.036378, 0.033407, 0.0198, 0.017447, 0.022667, 0.022667, 0.023087, 0.01204, 0.017447, 0.016257, 0.030003, 0.035586, 0.064632, 0.111485, 0.11371, 0.079919, 0.085092, 0.071867, 0.049374, 0.029376, 0.03976, 0.066181, 0.100716, 0.164327, 0.182256, 0.185198, 0.219301, 0.247041, 0.257454, 0.275179, 0.308712, 0.196879, 0.182256, 0.185198, 0.100716, 0.094817, 0.179055, 0.185198, 0.118441, 0.161087, 0.17593, 0.142424, 0.132295, 0.088832, 0.071867, 0.109221, 0.094817, 0.050641, 0.067594, 0.125101, 0.109221, 0.185198, 0.311707, 0.30533, 0.30533, 0.42561, 0.4292, 0.422041, 0.422041, 0.408655, 0.349426, 0.450668, 0.5017, 0.414856, 0.490133, 0.534167, 0.440853, 0.414856, 0.517562, 0.541878, 0.497853, 0.51388, 0.51388, 0.436924, 0.4292, 0.342579, 0.318242, 0.342579, 0.25031, 0.15008, 0.25031, 0.247041, 0.239899, 0.229226, 0.308712, 0.335645, 0.356642, 0.349426, 0.387226, 0.291804, 0.31487, 0.374039, 0.295083, 0.185198, 0.232838, 0.142424, 0.144935, 0.158265, 0.139895, 0.209395, 0.209395, 0.179055, 0.275179, 0.26085, 0.257454, 0.264545, 0.271506, 0.15284, 0.247041, 0.264545, 0.271506, 0.229226, 0.132295, 0.191378, 0.278302, 0.243554, 0.332115, 0.40511, 0.359901, 0.328603, 0.284882, 0.387226, 0.394753, 0.352862, 0.301917], '')</t>
  </si>
  <si>
    <t>[134, 137, 140, 141, 143, 144]</t>
  </si>
  <si>
    <t>UPI0001577042 status=activ</t>
  </si>
  <si>
    <t>([0.004358, 0.004577, 0.003431, 0.002705, 0.00359, 0.00292, 0.003701, 0.004736, 0.003821, 0.003341, 0.003341, 0.00407, 0.002976, 0.002727, 0.003341, 0.002688, 0.00389, 0.004208, 0.005992, 0.007315, 0.007645, 0.008075, 0.008075, 0.007495, 0.011106, 0.013265, 0.025762, 0.025762, 0.025316, 0.040537, 0.040537, 0.030003, 0.027463, 0.06184, 0.046336, 0.034068, 0.051831, 0.027463, 0.028695, 0.015694, 0.008075, 0.007645, 0.008409, 0.008409, 0.009294, 0.007877, 0.007422, 0.007495, 0.004899, 0.003366, 0.004161, 0.005734, 0.006894, 0.007091, 0.004431, 0.004483, 0.005086, 0.004135, 0.004611, 0.006567, 0.007031, 0.007645, 0.007645, 0.007645, 0.007645, 0.007031, 0.007031, 0.00515, 0.003341, 0.00359, 0.004431, 0.003014, 0.003177, 0.003727, 0.002727, 0.004689, 0.00389, 0.002705, 0.003298, 0.00292, 0.001906, 0.001692, 0.002155, 0.001778, 0.002117, 0.001778, 0.002211, 0.002606, 0.002976, 0.003246, 0.003246, 0.003804, 0.003727, 0.00316, 0.003053, 0.003341, 0.003341, 0.003821, 0.004646, 0.003864, 0.004315, 0.00543, 0.007259, 0.007177, 0.007091, 0.007031, 0.009015], '')</t>
  </si>
  <si>
    <t>UPI00015C6240 status=activ</t>
  </si>
  <si>
    <t>([0.494003, 0.366687, 0.278302, 0.352862, 0.387226, 0.447574, 0.468512, 0.36309, 0.387226, 0.408655, 0.4292, 0.377384, 0.275179, 0.25031, 0.25031, 0.158265, 0.161087, 0.257454, 0.17593, 0.116183, 0.100716, 0.069024, 0.118441, 0.17593, 0.15284, 0.15008, 0.129801, 0.134866, 0.200174, 0.203355, 0.209395, 0.137348, 0.15284, 0.147574, 0.170161, 0.15008, 0.173081, 0.236433, 0.229226, 0.243554, 0.291804, 0.324872, 0.387226, 0.384043, 0.384043, 0.384043, 0.384043, 0.387226, 0.30533, 0.335645, 0.30533, 0.200174, 0.284882, 0.281712, 0.339168, 0.26085, 0.291804, 0.377384, 0.311707, 0.301917, 0.40511, 0.436924, 0.366687, 0.370445, 0.308712, 0.308712, 0.308712, 0.308712, 0.30533, 0.318242, 0.31487, 0.339168, 0.444081, 0.447574, 0.418646, 0.454136, 0.468512, 0.497853, 0.418646, 0.486429, 0.422041, 0.394753, 0.414856, 0.414856, 0.41194, 0.472492, 0.486429, 0.461924, 0.384043, 0.359901, 0.390993, 0.390993, 0.298791, 0.216401, 0.155435, 0.239899, 0.203355, 0.236433, 0.209395, 0.268042, 0.26085, 0.321458, 0.324872, 0.298791, 0.356642, 0.324872, 0.301917, 0.209395, 0.232838, 0.232838, 0.232838, 0.278302, 0.281712, 0.301917, 0.390993, 0.454136, 0.42561, 0.42561, 0.454136, 0.472492, 0.472492, 0.476583, 0.483068, 0.454136, 0.398279, 0.398279, 0.4292, 0.454136, 0.545602, 0.549308, 0.570702, 0.622677, 0.59917, 0.553315, 0.622677, 0.618285, 0.585406, 0.63748, 0.675549, 0.642678, 0.505461, 0.483068, 0.5017, 0.408655, 0.4292, 0.394753, 0.374039, 0.352862, 0.332115, 0.301917, 0.268042, 0.311707, 0.257454, 0.225814, 0.229226, 0.219301], '')</t>
  </si>
  <si>
    <t>[128, 129, 130, 131, 132, 133, 134, 135, 136, 137, 138, 139, 140, 142]</t>
  </si>
  <si>
    <t>UPI00016024A5 status=activ</t>
  </si>
  <si>
    <t>([0.380708, 0.414856, 0.444081, 0.468512, 0.387226, 0.414856, 0.447574, 0.468512, 0.384043, 0.377384, 0.311707, 0.271506, 0.359901, 0.349426, 0.422041, 0.398279, 0.40511, 0.40511, 0.398279, 0.370445, 0.380708, 0.311707, 0.311707, 0.232838, 0.170161, 0.21291, 0.209395, 0.203355, 0.216401, 0.30533, 0.26085, 0.321458, 0.36309, 0.36309, 0.36309, 0.284882, 0.288399, 0.206376, 0.109221, 0.106997, 0.125101, 0.120615, 0.106997, 0.106997, 0.170161, 0.232838, 0.26085, 0.185198, 0.194234, 0.158265, 0.109221, 0.139895, 0.139895, 0.161087, 0.167087, 0.167087, 0.17593, 0.200174, 0.30533, 0.370445, 0.374039, 0.384043, 0.30533, 0.370445, 0.370445, 0.335645, 0.30533, 0.30533, 0.384043, 0.288399, 0.311707, 0.390993, 0.332115, 0.359901, 0.356642, 0.271506, 0.194234, 0.26085, 0.328603, 0.295083, 0.328603, 0.298791, 0.298791, 0.390993, 0.42561, 0.346032, 0.291804, 0.318242, 0.328603, 0.30533, 0.321458, 0.332115, 0.236433, 0.318242, 0.31487, 0.318242, 0.394753, 0.472492, 0.374039, 0.288399, 0.268042, 0.271506, 0.229226, 0.25406, 0.164327, 0.102787, 0.185198, 0.268042, 0.284882, 0.278302, 0.31487, 0.36309, 0.332115, 0.408655, 0.384043, 0.36309, 0.332115, 0.301917, 0.271506, 0.390993, 0.529623], '')</t>
  </si>
  <si>
    <t>UPI0001627855 status=activ</t>
  </si>
  <si>
    <t>([0.006374, 0.005223, 0.004835, 0.005799, 0.007555, 0.00777, 0.009865, 0.012727, 0.017138, 0.022306, 0.031287, 0.022306, 0.023087, 0.040537, 0.047319, 0.094817, 0.086953, 0.144935, 0.239899, 0.332115, 0.328603, 0.41194, 0.444081, 0.525368, 0.557691, 0.521092, 0.534167, 0.545602, 0.447574, 0.401658, 0.42561, 0.321458, 0.42561, 0.433034, 0.42561, 0.366687, 0.342579, 0.40511, 0.36309, 0.247041, 0.229226, 0.225814, 0.219301, 0.30533, 0.31487, 0.232838, 0.17593, 0.222385, 0.182256, 0.182256, 0.144935, 0.106997, 0.106997, 0.118441, 0.106997, 0.10481, 0.125101, 0.132295, 0.179055, 0.179055, 0.206376, 0.15284, 0.206376, 0.194234, 0.173081, 0.161087, 0.206376, 0.232838, 0.225814, 0.17593, 0.219301, 0.318242, 0.268042, 0.356642, 0.366687, 0.366687, 0.377384, 0.374039, 0.36309, 0.339168, 0.387226, 0.387226, 0.352862, 0.356642, 0.356642, 0.311707, 0.311707, 0.25031, 0.31487, 0.31487, 0.414856, 0.486429, 0.472492, 0.490133, 0.490133, 0.480142, 0.394753, 0.387226, 0.401658, 0.42561, 0.440853, 0.42561, 0.509769, 0.525368, 0.525368, 0.480142, 0.534167, 0.5017, 0.59014, 0.476583, 0.394753, 0.380708, 0.275179, 0.200174, 0.281712, 0.295083, 0.281712, 0.387226, 0.308712, 0.271506, 0.247041, 0.15284, 0.15008, 0.15284, 0.25406, 0.268042, 0.243554, 0.203355, 0.225814, 0.164327, 0.222385, 0.236433, 0.179055, 0.196879, 0.271506, 0.167087, 0.134866, 0.144935, 0.125101, 0.161087, 0.18812, 0.161087, 0.167087, 0.109221, 0.100716, 0.090864, 0.043307, 0.066181, 0.085092, 0.090864, 0.155435, 0.191378, 0.268042, 0.301917, 0.281712, 0.298791, 0.40511, 0.346032, 0.349426, 0.36309, 0.311707, 0.324872, 0.324872, 0.418646, 0.517562, 0.408655, 0.295083, 0.41194, 0.418646, 0.356642, 0.284882, 0.281712, 0.264545, 0.257454, 0.311707, 0.366687, 0.380708, 0.380708, 0.440853, 0.454136, 0.436924, 0.422041, 0.324872, 0.25406, 0.239899, 0.15284, 0.26085, 0.359901, 0.318242, 0.232838, 0.311707, 0.342579, 0.301917, 0.281712, 0.25031, 0.191378, 0.191378, 0.132295, 0.090864, 0.086953, 0.046336, 0.030611, 0.056825], '')</t>
  </si>
  <si>
    <t>[23, 24, 25, 26, 27, 102, 103, 104, 106, 107, 108, 164]</t>
  </si>
  <si>
    <t>UPI000162785B status=activ</t>
  </si>
  <si>
    <t>([0.239899, 0.243554, 0.17593, 0.219301, 0.25406, 0.281712, 0.275179, 0.31487, 0.308712, 0.328603, 0.356642, 0.308712, 0.332115, 0.308712, 0.374039, 0.328603, 0.321458, 0.387226, 0.418646, 0.408655, 0.465241, 0.465241, 0.414856, 0.497853, 0.465241, 0.444081, 0.377384, 0.418646, 0.40511, 0.40511, 0.414856, 0.384043, 0.433034, 0.433034, 0.458154, 0.40511, 0.422041, 0.41194, 0.328603, 0.298791, 0.308712, 0.284882, 0.352862, 0.436924, 0.42561, 0.352862, 0.30533, 0.377384, 0.359901, 0.36309, 0.295083, 0.281712, 0.308712, 0.236433, 0.268042, 0.281712, 0.335645, 0.390993, 0.366687, 0.418646, 0.321458, 0.308712, 0.30533, 0.321458, 0.219301, 0.142424, 0.203355, 0.203355, 0.203355, 0.179055, 0.15284, 0.222385, 0.194234, 0.161087, 0.25031, 0.170161, 0.120615, 0.088832, 0.060549], '')</t>
  </si>
  <si>
    <t>UPI00016278E2 status=activ</t>
  </si>
  <si>
    <t>([0.004646, 0.006482, 0.006421, 0.008075, 0.007877, 0.010509, 0.010926, 0.00777, 0.008276, 0.008723, 0.010131, 0.008409, 0.008075, 0.01204, 0.01227, 0.01227, 0.01227, 0.011903, 0.0198, 0.037156, 0.059222, 0.129801, 0.056825, 0.078022, 0.096677, 0.106997, 0.06184, 0.078022, 0.173081, 0.206376, 0.147574, 0.081712, 0.0704, 0.069024, 0.05306, 0.025762, 0.03976, 0.03976, 0.038858, 0.043307, 0.054297, 0.022306, 0.014315, 0.030003, 0.017447, 0.015078, 0.01078, 0.016021, 0.011903, 0.007645, 0.006619, 0.009401, 0.016257, 0.016257, 0.009865, 0.007877, 0.013613, 0.008156, 0.008276, 0.012491, 0.008409, 0.005318, 0.006482, 0.00558, 0.00407, 0.003924, 0.00283, 0.00316, 0.002117, 0.001722, 0.002482, 0.002761, 0.00283, 0.002349, 0.002503, 0.002623, 0.003963, 0.003671, 0.003341, 0.003276, 0.003276, 0.004414, 0.006039, 0.007031, 0.013016, 0.018106, 0.023534, 0.055536, 0.0704, 0.179055, 0.278302, 0.281712, 0.278302, 0.275179, 0.200174, 0.216401, 0.191378, 0.088832, 0.05306, 0.127496, 0.132295, 0.10481, 0.043307, 0.034068, 0.034068, 0.028107, 0.018787, 0.028695, 0.019109, 0.018106, 0.01227, 0.009015, 0.009015, 0.006894, 0.006894, 0.007315, 0.008804, 0.008156, 0.008156, 0.011669, 0.008156, 0.007645, 0.006142, 0.007031, 0.008525, 0.008525, 0.007422, 0.007315, 0.006194, 0.004976, 0.005872, 0.005503, 0.006194, 0.006421, 0.00558, 0.003963, 0.004646, 0.00515, 0.008075, 0.007877, 0.007555, 0.008409, 0.006988, 0.007555, 0.010221, 0.009728, 0.006039, 0.004899, 0.006894, 0.008895, 0.008895, 0.006078, 0.007315, 0.008525, 0.008075, 0.011106, 0.023087, 0.017447, 0.010221, 0.009728, 0.016826, 0.009865, 0.009015, 0.007495, 0.006988, 0.006988, 0.004976, 0.007495, 0.011106, 0.013016, 0.007555, 0.008002, 0.008804, 0.008723, 0.008624, 0.005799, 0.005872, 0.005378, 0.006421, 0.007877, 0.006533, 0.005378, 0.006619, 0.007645, 0.010509, 0.017138, 0.011903, 0.022667], '')</t>
  </si>
  <si>
    <t>UPI00016278E7 status=activ</t>
  </si>
  <si>
    <t>([0.000137, 0.000198, 0.000142, 0.000116, 0.000146, 0.000198, 0.000262, 0.000189, 0.000318, 0.000236, 0.000365, 0.000485, 0.000507, 0.000378, 0.000575, 0.000674, 0.000906, 0.001267, 0.002035, 0.002529, 0.00292, 0.004414, 0.003512, 0.003864, 0.003701, 0.003276, 0.002727, 0.003298, 0.003366, 0.002327, 0.00246, 0.001533, 0.000923, 0.001103, 0.001335, 0.00076, 0.000326, 0.000477, 0.000648, 0.000704, 0.000906, 0.001232, 0.001335, 0.001623, 0.001778, 0.002435, 0.002727, 0.003298, 0.002512, 0.003461, 0.004689, 0.007031, 0.014315], '')</t>
  </si>
  <si>
    <t>UPI000163A2EC status=activ</t>
  </si>
  <si>
    <t>([0.030003, 0.047319, 0.033407, 0.048328, 0.076542, 0.049374, 0.05306, 0.037156, 0.056825, 0.03976, 0.051831, 0.076542, 0.074921, 0.073402, 0.074921, 0.083462, 0.043307, 0.074921, 0.079919, 0.081712, 0.15284, 0.102787, 0.10481, 0.155435, 0.155435, 0.15284, 0.155435, 0.11371, 0.185198, 0.147574, 0.15008, 0.15008, 0.078022, 0.079919, 0.079919, 0.111485, 0.137348, 0.196879, 0.209395, 0.18812, 0.179055, 0.111485, 0.161087, 0.161087, 0.090864, 0.055536, 0.050641, 0.092881, 0.167087, 0.158265, 0.185198, 0.185198, 0.196879, 0.295083, 0.342579, 0.301917, 0.225814, 0.257454, 0.288399, 0.291804, 0.288399, 0.288399, 0.398279, 0.318242, 0.332115, 0.433034, 0.525368, 0.562014, 0.538167, 0.517562, 0.4292, 0.440853, 0.444081, 0.401658, 0.318242, 0.349426, 0.394753, 0.517562, 0.517562, 0.40511, 0.398279, 0.311707, 0.328603, 0.216401, 0.308712, 0.21291, 0.219301, 0.129801, 0.129801, 0.139895, 0.142424, 0.139895, 0.15284, 0.15008, 0.196879, 0.271506, 0.288399, 0.179055, 0.144935, 0.094817, 0.17593, 0.191378, 0.200174, 0.137348, 0.206376, 0.206376, 0.301917, 0.311707, 0.339168, 0.206376, 0.132295, 0.116183, 0.185198, 0.100716, 0.158265, 0.134866, 0.125101, 0.137348, 0.222385, 0.25406, 0.328603, 0.25406, 0.158265, 0.239899, 0.298791, 0.295083, 0.295083, 0.295083, 0.257454, 0.308712, 0.31487, 0.311707, 0.271506, 0.281712, 0.301917, 0.31487, 0.321458, 0.342579, 0.308712, 0.308712, 0.318242, 0.219301, 0.291804, 0.384043, 0.370445, 0.298791, 0.219301, 0.219301, 0.222385, 0.26085, 0.281712, 0.321458, 0.298791, 0.366687, 0.366687, 0.349426, 0.346032, 0.349426, 0.36309, 0.370445, 0.366687, 0.25031, 0.380708, 0.384043, 0.30533, 0.30533, 0.377384, 0.394753, 0.377384, 0.377384, 0.370445, 0.291804, 0.349426, 0.447574, 0.328603, 0.31487, 0.284882, 0.194234, 0.185198, 0.173081, 0.092881, 0.081712, 0.092881, 0.079919, 0.071867, 0.106997, 0.106997, 0.127496, 0.116183, 0.116183, 0.11371, 0.127496, 0.170161, 0.122885, 0.129801, 0.144935, 0.144935, 0.239899, 0.356642, 0.288399, 0.196879, 0.31487, 0.342579, 0.440853, 0.436924, 0.454136, 0.468512, 0.384043, 0.328603, 0.387226, 0.36309, 0.243554, 0.225814, 0.268042, 0.25031, 0.182256, 0.281712, 0.200174, 0.206376, 0.155435, 0.225814, 0.321458, 0.222385, 0.15284, 0.144935, 0.155435, 0.086953, 0.047319, 0.067594, 0.086953, 0.085092, 0.049374, 0.118441, 0.111485, 0.064632, 0.118441, 0.090864, 0.047319, 0.047319, 0.051831, 0.069024, 0.0704, 0.064632, 0.106997, 0.164327, 0.086953, 0.066181, 0.067594, 0.11371, 0.109221, 0.098513, 0.116183, 0.219301, 0.196879, 0.122885, 0.179055, 0.161087, 0.291804, 0.298791, 0.298791, 0.25031, 0.206376, 0.206376, 0.173081, 0.173081, 0.18812, 0.298791, 0.339168, 0.332115, 0.328603, 0.25406, 0.17593, 0.11371, 0.059222, 0.048328, 0.054297, 0.045352, 0.027463, 0.014783, 0.023087, 0.047319, 0.055536, 0.081712, 0.088832, 0.092881, 0.047319, 0.025762, 0.021816, 0.012491, 0.020876, 0.023963, 0.058088, 0.11371, 0.18812, 0.271506, 0.21291, 0.284882, 0.311707, 0.414856, 0.468512, 0.377384, 0.377384, 0.349426, 0.232838, 0.173081, 0.194234, 0.21291, 0.206376, 0.15008, 0.25406, 0.209395, 0.18812, 0.158265, 0.081712, 0.074921, 0.081712, 0.079919, 0.038858, 0.023963, 0.023534, 0.028107, 0.049374, 0.040537, 0.03976, 0.078022, 0.055536, 0.046336, 0.090864, 0.096677, 0.098513, 0.073402, 0.073402, 0.074921, 0.064632, 0.134866, 0.083462, 0.083462, 0.139895, 0.15008, 0.200174, 0.122885, 0.137348, 0.144935, 0.144935, 0.173081, 0.158265, 0.25406, 0.298791, 0.278302, 0.268042, 0.288399, 0.339168, 0.352862, 0.328603, 0.346032, 0.288399, 0.370445, 0.324872, 0.301917, 0.418646, 0.440853, 0.59508], '')</t>
  </si>
  <si>
    <t>[66, 67, 68, 69, 77, 78, 361]</t>
  </si>
  <si>
    <t>UPI000163D0E8 status=activ</t>
  </si>
  <si>
    <t>([0.125101, 0.158265, 0.206376, 0.268042, 0.257454, 0.31487, 0.284882, 0.346032, 0.25031, 0.298791, 0.324872, 0.346032, 0.374039, 0.352862, 0.366687, 0.366687, 0.401658, 0.31487, 0.318242, 0.298791, 0.18812, 0.167087, 0.167087, 0.170161, 0.173081, 0.203355, 0.179055, 0.216401, 0.11371, 0.203355, 0.191378, 0.147574, 0.147574, 0.206376, 0.216401, 0.196879, 0.098513, 0.155435, 0.247041, 0.271506, 0.26085, 0.26085, 0.194234, 0.173081, 0.098513, 0.092881, 0.090864, 0.05306, 0.060549, 0.06184, 0.06184, 0.073402, 0.05306, 0.06184, 0.076542, 0.0704, 0.134866, 0.134866, 0.111485, 0.083462, 0.048328, 0.025316, 0.032017, 0.028695, 0.041405, 0.048328, 0.025762, 0.027463, 0.028107, 0.025762, 0.025762, 0.027463, 0.013437, 0.013613, 0.014783, 0.014586, 0.009728, 0.009977, 0.017447, 0.013821, 0.010926, 0.01078, 0.011518, 0.018415, 0.026338, 0.026892, 0.021381, 0.020876, 0.013265, 0.023534, 0.024826, 0.051831, 0.025316, 0.054297, 0.106997, 0.106997, 0.058088, 0.120615, 0.071867, 0.03976, 0.06312, 0.118441, 0.200174, 0.291804, 0.18812, 0.147574, 0.129801, 0.222385, 0.318242, 0.398279, 0.380708, 0.26085, 0.25031, 0.356642, 0.335645, 0.352862, 0.26085, 0.281712, 0.18812, 0.288399, 0.25406, 0.167087, 0.173081, 0.094817, 0.10481, 0.173081, 0.236433, 0.125101, 0.137348, 0.11371, 0.106997, 0.109221, 0.096677, 0.098513, 0.049374, 0.030611, 0.016528, 0.023963, 0.042364, 0.047319, 0.035586, 0.066181, 0.111485, 0.055536, 0.11371, 0.11371, 0.094817, 0.10481, 0.203355, 0.203355, 0.222385, 0.200174, 0.194234, 0.321458, 0.236433, 0.36309, 0.346032, 0.332115, 0.370445, 0.257454, 0.318242, 0.370445, 0.30533, 0.284882, 0.384043, 0.268042, 0.278302, 0.284882, 0.288399, 0.194234, 0.173081, 0.161087, 0.164327, 0.137348, 0.144935, 0.219301, 0.120615, 0.206376, 0.311707, 0.298791, 0.30533, 0.332115, 0.225814, 0.232838, 0.264545, 0.275179, 0.374039, 0.332115, 0.31487, 0.295083, 0.301917, 0.321458, 0.324872, 0.26085, 0.278302, 0.236433, 0.232838, 0.335645, 0.352862, 0.31487, 0.311707, 0.324872, 0.203355, 0.264545, 0.264545, 0.17593, 0.161087, 0.17593, 0.122885, 0.074921, 0.037156, 0.06312, 0.048328, 0.069024, 0.129801, 0.090864, 0.051831, 0.040537, 0.046336, 0.034884, 0.020522, 0.022667, 0.030003, 0.035586, 0.022306, 0.037156, 0.06184, 0.030003, 0.017797, 0.030611, 0.030003, 0.034068, 0.032677, 0.043307, 0.038042, 0.040537, 0.041405, 0.074921, 0.083462, 0.064632, 0.066181, 0.142424, 0.129801, 0.15008, 0.15284, 0.264545, 0.257454, 0.281712, 0.398279, 0.494003, 0.483068, 0.604312, 0.613573, 0.534167, 0.509769, 0.483068, 0.436924, 0.521092, 0.538167, 0.538167, 0.534167, 0.525368, 0.472492, 0.42561, 0.387226], '')</t>
  </si>
  <si>
    <t>[251, 252, 253, 254, 257, 258, 259, 260, 261]</t>
  </si>
  <si>
    <t>UPI0001641B9B status=activ</t>
  </si>
  <si>
    <t>([0.090864, 0.056825, 0.116183, 0.194234, 0.132295, 0.137348, 0.098513, 0.100716, 0.125101, 0.155435, 0.18812, 0.144935, 0.144935, 0.098513, 0.127496, 0.074921, 0.094817, 0.092881, 0.147574, 0.21291, 0.25031, 0.332115, 0.30533, 0.284882, 0.25031, 0.25031, 0.194234, 0.236433, 0.239899, 0.239899, 0.229226, 0.15284, 0.236433, 0.167087, 0.247041, 0.21291, 0.295083, 0.278302, 0.284882, 0.298791, 0.26085, 0.30533, 0.229226, 0.346032, 0.25031, 0.25031, 0.342579, 0.335645, 0.370445, 0.394753, 0.408655, 0.414856, 0.387226, 0.387226, 0.42561, 0.342579, 0.370445, 0.390993, 0.387226, 0.380708, 0.380708, 0.454136, 0.356642, 0.458154, 0.342579, 0.398279, 0.308712, 0.301917, 0.308712, 0.318242, 0.335645, 0.247041, 0.236433, 0.346032, 0.311707, 0.275179, 0.335645, 0.346032, 0.332115, 0.25406, 0.25406, 0.182256, 0.155435, 0.144935, 0.122885, 0.209395, 0.17593, 0.229226, 0.239899, 0.321458, 0.311707, 0.308712, 0.422041, 0.436924, 0.36309, 0.311707, 0.374039, 0.308712, 0.298791, 0.31487, 0.380708, 0.41194, 0.483068, 0.387226, 0.468512, 0.458154, 0.458154, 0.440853, 0.476583, 0.377384, 0.349426, 0.268042, 0.167087, 0.15008, 0.137348, 0.203355, 0.284882, 0.298791, 0.377384, 0.295083, 0.308712, 0.225814, 0.203355, 0.209395, 0.324872, 0.321458, 0.342579, 0.349426, 0.349426, 0.268042, 0.346032, 0.295083, 0.288399, 0.390993, 0.377384, 0.41194, 0.408655, 0.41194, 0.318242, 0.318242, 0.301917, 0.206376, 0.26085, 0.247041, 0.158265, 0.137348, 0.139895, 0.132295, 0.127496, 0.196879, 0.288399, 0.225814, 0.308712, 0.398279, 0.394753, 0.36309, 0.301917, 0.308712, 0.275179, 0.366687, 0.321458, 0.339168, 0.298791, 0.324872, 0.239899, 0.335645, 0.236433, 0.278302, 0.247041, 0.219301, 0.185198, 0.144935, 0.182256, 0.144935, 0.11371, 0.081712, 0.076542, 0.0704], '')</t>
  </si>
  <si>
    <t>UPI0001641B9C status=activ</t>
  </si>
  <si>
    <t>([0.025762, 0.014586, 0.017138, 0.019401, 0.026892, 0.019109, 0.013265, 0.017447, 0.019109, 0.024393, 0.026338, 0.034884, 0.034884, 0.033407, 0.023087, 0.032017, 0.032017, 0.038858, 0.031287, 0.049374, 0.076542, 0.085092, 0.092881, 0.06184, 0.092881, 0.078022, 0.132295, 0.229226, 0.229226, 0.271506, 0.206376, 0.247041, 0.158265, 0.155435, 0.106997, 0.155435, 0.191378, 0.284882, 0.298791, 0.339168, 0.349426, 0.346032, 0.418646, 0.414856, 0.4292, 0.301917, 0.346032, 0.342579, 0.243554, 0.179055, 0.185198, 0.264545, 0.219301, 0.318242, 0.349426, 0.433034, 0.433034, 0.433034, 0.418646, 0.41194, 0.291804, 0.216401, 0.142424, 0.139895, 0.25031, 0.36309, 0.374039, 0.257454, 0.229226, 0.284882, 0.36309, 0.346032, 0.328603, 0.359901, 0.366687, 0.380708, 0.377384, 0.288399, 0.281712, 0.191378, 0.116183, 0.21291, 0.243554, 0.335645, 0.346032, 0.328603, 0.308712, 0.30533, 0.444081, 0.486429, 0.545602, 0.541878, 0.562014, 0.562014, 0.472492, 0.349426, 0.247041, 0.209395, 0.30533, 0.236433, 0.324872, 0.387226, 0.291804, 0.352862, 0.346032, 0.295083, 0.295083, 0.281712, 0.36309, 0.328603, 0.243554, 0.229226, 0.236433, 0.232838, 0.239899, 0.243554, 0.356642, 0.374039, 0.380708, 0.288399, 0.268042, 0.268042, 0.301917, 0.30533, 0.271506, 0.203355, 0.164327, 0.096677, 0.100716, 0.122885, 0.125101, 0.182256, 0.125101, 0.100716, 0.059222, 0.0704, 0.132295, 0.129801, 0.200174, 0.200174, 0.25406, 0.352862, 0.352862, 0.271506, 0.356642, 0.26085, 0.332115, 0.418646, 0.505461, 0.5017, 0.465241, 0.465241, 0.394753, 0.472492, 0.422041, 0.5017, 0.486429, 0.483068, 0.480142, 0.497853, 0.436924, 0.377384, 0.291804, 0.295083, 0.311707, 0.311707, 0.42561, 0.352862, 0.36309, 0.335645, 0.335645, 0.339168, 0.346032, 0.335645, 0.26085, 0.349426, 0.359901, 0.31487, 0.216401, 0.161087, 0.161087, 0.271506, 0.31487, 0.387226, 0.384043, 0.450668, 0.444081, 0.366687, 0.440853, 0.349426, 0.408655, 0.377384, 0.380708, 0.342579, 0.422041, 0.51388, 0.497853, 0.390993, 0.42561, 0.414856, 0.486429, 0.458154, 0.335645, 0.390993, 0.398279, 0.318242, 0.311707, 0.281712, 0.271506, 0.275179, 0.380708, 0.346032, 0.339168, 0.346032, 0.377384, 0.318242, 0.232838, 0.239899, 0.30533, 0.278302, 0.349426, 0.311707, 0.278302, 0.370445, 0.318242, 0.271506, 0.374039, 0.339168], '')</t>
  </si>
  <si>
    <t>[90, 91, 92, 93, 148, 149, 155, 195]</t>
  </si>
  <si>
    <t>UPI000165BC30 status=activ</t>
  </si>
  <si>
    <t>([0.064632, 0.094817, 0.094817, 0.049374, 0.027463, 0.038042, 0.038042, 0.050641, 0.05306, 0.055536, 0.071867, 0.074921, 0.06312, 0.0704, 0.100716, 0.147574, 0.161087, 0.161087, 0.185198, 0.206376, 0.25406, 0.229226, 0.239899, 0.182256, 0.185198, 0.278302, 0.278302, 0.257454, 0.257454, 0.301917, 0.275179, 0.264545, 0.216401, 0.247041, 0.182256, 0.179055, 0.134866, 0.191378, 0.191378, 0.200174, 0.200174, 0.18812, 0.25406, 0.21291, 0.318242, 0.359901, 0.281712, 0.216401, 0.275179, 0.311707, 0.247041, 0.301917, 0.236433, 0.31487, 0.339168, 0.342579, 0.339168, 0.370445, 0.328603, 0.30533, 0.268042, 0.284882, 0.288399, 0.194234, 0.161087, 0.147574, 0.229226, 0.308712, 0.374039, 0.278302, 0.236433, 0.21291, 0.225814, 0.239899, 0.239899, 0.229226, 0.206376, 0.219301, 0.219301, 0.216401, 0.257454, 0.281712, 0.268042, 0.264545, 0.356642, 0.440853, 0.458154, 0.36309, 0.366687, 0.359901, 0.390993, 0.387226, 0.41194, 0.41194, 0.398279, 0.401658, 0.384043, 0.461924, 0.461924, 0.422041, 0.384043, 0.342579, 0.342579, 0.311707, 0.318242, 0.30533, 0.288399, 0.281712, 0.346032, 0.346032, 0.278302, 0.284882, 0.257454, 0.324872, 0.311707, 0.40511, 0.374039, 0.374039, 0.374039, 0.332115, 0.408655, 0.490133, 0.440853, 0.450668, 0.414856, 0.366687, 0.30533, 0.311707, 0.301917, 0.308712, 0.324872, 0.366687, 0.433034, 0.433034, 0.352862, 0.356642, 0.346032, 0.366687, 0.295083, 0.225814, 0.291804, 0.281712, 0.281712, 0.356642, 0.346032, 0.422041, 0.509769, 0.575842, 0.545602, 0.534167, 0.51388, 0.51388, 0.51388, 0.51388, 0.51388, 0.529623, 0.497853, 0.497853, 0.505461, 0.557691, 0.675549, 0.509769, 0.51388, 0.418646, 0.349426, 0.301917, 0.291804, 0.18812, 0.173081, 0.196879, 0.200174, 0.179055, 0.200174, 0.225814, 0.225814, 0.206376, 0.257454, 0.284882, 0.268042, 0.222385, 0.203355, 0.206376, 0.295083, 0.222385, 0.268042, 0.339168, 0.31487, 0.339168, 0.332115, 0.36309, 0.288399, 0.298791, 0.308712, 0.243554, 0.219301, 0.191378, 0.222385, 0.191378, 0.158265, 0.129801, 0.155435, 0.18812], '')</t>
  </si>
  <si>
    <t>[146, 147, 148, 149, 150, 151, 152, 153, 154, 155, 158, 159, 160, 161, 162]</t>
  </si>
  <si>
    <t>UPI00016600B7 status=activ</t>
  </si>
  <si>
    <t>([0.321458, 0.18812, 0.206376, 0.222385, 0.229226, 0.167087, 0.209395, 0.158265, 0.167087, 0.17593, 0.206376, 0.247041, 0.225814, 0.239899, 0.236433, 0.232838, 0.349426, 0.31487, 0.356642, 0.40511, 0.335645, 0.275179, 0.366687, 0.394753, 0.324872, 0.275179, 0.346032, 0.36309, 0.335645, 0.380708, 0.377384, 0.377384, 0.359901, 0.318242, 0.339168, 0.257454, 0.229226, 0.196879, 0.225814, 0.17593, 0.155435, 0.200174, 0.271506, 0.25031, 0.196879, 0.284882, 0.370445, 0.339168], '')</t>
  </si>
  <si>
    <t>UPI00016600B9 status=activ</t>
  </si>
  <si>
    <t>([0.281712, 0.321458, 0.295083, 0.268042, 0.15008, 0.206376, 0.243554, 0.179055, 0.203355, 0.132295, 0.15284, 0.200174, 0.10481, 0.10481, 0.111485, 0.111485, 0.109221, 0.088832, 0.088832, 0.137348, 0.173081, 0.139895, 0.144935, 0.111485, 0.139895, 0.264545, 0.200174, 0.203355, 0.243554, 0.206376, 0.247041, 0.164327, 0.15284, 0.155435, 0.092881, 0.090864, 0.081712, 0.066181, 0.088832, 0.086953, 0.086953, 0.10481, 0.083462, 0.076542, 0.102787, 0.058088, 0.05306, 0.041405, 0.023963, 0.032017, 0.044297, 0.038858, 0.0704, 0.069024, 0.076542, 0.127496, 0.137348, 0.229226, 0.229226, 0.21291, 0.229226, 0.232838, 0.236433, 0.257454, 0.173081, 0.21291, 0.30533, 0.216401, 0.301917, 0.291804, 0.206376, 0.206376, 0.295083, 0.264545, 0.26085, 0.291804, 0.209395, 0.137348, 0.129801, 0.100716, 0.111485, 0.094817, 0.047319, 0.047319, 0.0704, 0.064632, 0.040537, 0.03976, 0.066181, 0.067594, 0.116183, 0.098513, 0.106997, 0.102787, 0.134866, 0.134866, 0.120615, 0.179055, 0.164327, 0.094817, 0.118441, 0.069024, 0.033407, 0.066181, 0.071867, 0.034884, 0.066181, 0.096677, 0.06184, 0.038858, 0.038858, 0.038858, 0.076542, 0.069024, 0.069024, 0.06184, 0.038858, 0.069024, 0.038042, 0.036378, 0.046336, 0.066181, 0.111485, 0.196879, 0.196879, 0.18812, 0.311707, 0.229226, 0.222385, 0.21291, 0.209395, 0.170161, 0.173081, 0.179055, 0.167087, 0.179055, 0.122885, 0.196879, 0.127496, 0.200174, 0.21291, 0.200174, 0.102787, 0.111485, 0.109221, 0.055536, 0.058088, 0.042364, 0.078022, 0.088832, 0.139895, 0.173081, 0.179055, 0.179055, 0.167087, 0.170161, 0.137348, 0.179055, 0.137348, 0.185198, 0.158265, 0.216401, 0.295083, 0.444081, 0.377384, 0.356642], '')</t>
  </si>
  <si>
    <t>UPI00016600BA status=activ</t>
  </si>
  <si>
    <t>([0.018415, 0.020876, 0.017797, 0.01078, 0.016021, 0.011903, 0.018106, 0.025316, 0.019401, 0.015078, 0.023087, 0.028107, 0.033407, 0.074921, 0.074921, 0.137348, 0.118441, 0.116183, 0.137348, 0.086953, 0.06184, 0.051831, 0.051831, 0.044297, 0.073402, 0.073402, 0.132295, 0.066181, 0.067594, 0.116183, 0.182256, 0.170161, 0.125101, 0.129801, 0.085092, 0.088832, 0.069024, 0.03976, 0.033407, 0.035586, 0.064632, 0.116183, 0.116183, 0.081712, 0.142424, 0.182256, 0.179055, 0.109221, 0.116183, 0.111485, 0.106997, 0.10481, 0.078022, 0.059222, 0.056825, 0.03976, 0.067594, 0.078022, 0.129801, 0.15284, 0.144935, 0.073402, 0.040537, 0.028695, 0.048328, 0.043307, 0.038042, 0.042364, 0.074921, 0.122885, 0.118441, 0.06184, 0.043307, 0.055536, 0.111485, 0.132295, 0.200174, 0.21291, 0.142424, 0.139895, 0.088832, 0.096677, 0.096677, 0.164327, 0.243554, 0.257454, 0.229226, 0.17593, 0.100716, 0.059222, 0.034884, 0.023963, 0.050641, 0.078022, 0.073402, 0.069024, 0.100716, 0.088832, 0.040537, 0.0704, 0.073402, 0.122885, 0.109221, 0.18812, 0.17593, 0.096677, 0.048328, 0.033407, 0.051831, 0.074921, 0.076542, 0.125101, 0.170161, 0.170161, 0.17593, 0.118441, 0.120615, 0.086953, 0.06312, 0.125101, 0.134866, 0.161087, 0.158265, 0.142424, 0.125101, 0.10481, 0.179055, 0.271506, 0.36309, 0.328603, 0.342579, 0.450668, 0.433034], '')</t>
  </si>
  <si>
    <t>UPI00016600BB status=activ</t>
  </si>
  <si>
    <t>([0.144935, 0.182256, 0.094817, 0.071867, 0.047319, 0.067594, 0.088832, 0.059222, 0.086953, 0.10481, 0.10481, 0.122885, 0.118441, 0.134866, 0.134866, 0.096677, 0.043307, 0.0704, 0.05306, 0.059222, 0.071867, 0.078022, 0.078022, 0.120615, 0.139895, 0.203355, 0.209395, 0.229226, 0.31487, 0.308712, 0.203355, 0.232838, 0.229226, 0.232838, 0.243554, 0.173081, 0.18812, 0.222385, 0.209395, 0.339168, 0.4292, 0.352862, 0.243554, 0.243554, 0.284882, 0.284882, 0.301917, 0.200174, 0.194234, 0.127496, 0.078022, 0.158265, 0.167087, 0.200174, 0.200174, 0.120615, 0.173081, 0.142424, 0.209395, 0.206376, 0.200174, 0.196879, 0.284882, 0.384043, 0.398279, 0.380708, 0.328603, 0.288399, 0.295083, 0.298791, 0.352862, 0.335645, 0.339168, 0.335645, 0.308712, 0.321458, 0.418646, 0.324872, 0.352862, 0.264545, 0.196879, 0.120615, 0.122885, 0.092881, 0.092881, 0.094817, 0.079919, 0.137348, 0.164327, 0.26085, 0.161087, 0.191378, 0.247041, 0.15284, 0.100716, 0.10481, 0.056825, 0.032017, 0.071867, 0.118441, 0.18812, 0.26085, 0.342579, 0.339168, 0.284882, 0.18812, 0.109221, 0.078022, 0.042364, 0.043307, 0.0198, 0.028695, 0.030003, 0.034884, 0.038858, 0.032677, 0.033407, 0.058088, 0.056825, 0.037156, 0.041405, 0.025316, 0.020165, 0.023087, 0.014075, 0.013613, 0.022306, 0.042364, 0.03976, 0.067594, 0.064632, 0.10481, 0.147574, 0.088832, 0.073402, 0.094817, 0.106997, 0.102787, 0.085092, 0.142424, 0.185198, 0.142424, 0.219301, 0.25031, 0.247041, 0.257454, 0.346032, 0.352862, 0.349426, 0.414856, 0.321458, 0.324872, 0.264545, 0.142424, 0.127496, 0.15284, 0.179055, 0.25031, 0.271506, 0.264545, 0.298791, 0.275179, 0.222385, 0.222385, 0.232838, 0.129801, 0.203355, 0.200174, 0.200174, 0.191378, 0.127496, 0.236433, 0.15284, 0.142424, 0.239899, 0.229226, 0.137348, 0.144935, 0.161087, 0.083462, 0.125101, 0.106997, 0.11371, 0.182256, 0.092881, 0.03976, 0.088832, 0.081712, 0.081712, 0.076542, 0.074921, 0.144935, 0.120615, 0.21291, 0.288399, 0.236433, 0.232838, 0.229226, 0.164327, 0.081712, 0.06312, 0.027463, 0.015344, 0.008723, 0.007422, 0.008075, 0.015344, 0.00962, 0.006988, 0.005799, 0.005223, 0.00389, 0.00292, 0.002211, 0.001906, 0.002336, 0.001692, 0.001692, 0.002482, 0.003341, 0.003512, 0.003701, 0.00515, 0.006894, 0.009294, 0.008075, 0.007495, 0.006894, 0.010131, 0.010221, 0.015078, 0.019401, 0.019109, 0.035586, 0.0704, 0.078022, 0.037156, 0.098513, 0.191378, 0.094817, 0.040537, 0.067594, 0.102787, 0.049374, 0.023534, 0.018787, 0.029376, 0.060549, 0.030003, 0.024826, 0.024393, 0.011518, 0.010509, 0.010509, 0.010221, 0.007031, 0.004921, 0.006533, 0.004135, 0.003177, 0.003405, 0.003997, 0.002705, 0.003366, 0.003555, 0.003997, 0.003997, 0.002976, 0.002057, 0.0028, 0.002014, 0.002623, 0.002761, 0.002761, 0.002705, 0.002761, 0.003864, 0.00543, 0.00543, 0.008002, 0.007177, 0.010131, 0.013437, 0.026892, 0.013016, 0.020165, 0.025316, 0.043307, 0.042364, 0.090864, 0.106997, 0.111485, 0.06184, 0.118441, 0.122885, 0.144935, 0.139895, 0.069024, 0.059222, 0.064632, 0.067594, 0.137348, 0.074921, 0.034068, 0.040537, 0.051831, 0.025762, 0.031287, 0.030611, 0.026338, 0.025316, 0.014075, 0.026338, 0.032017, 0.021381, 0.018106, 0.018415, 0.009977, 0.017138, 0.017447, 0.017138, 0.016021, 0.010131, 0.015694, 0.026892, 0.014783, 0.022667, 0.041405, 0.03976, 0.031287, 0.03976, 0.020876, 0.032017, 0.022667, 0.019109, 0.026892, 0.015694, 0.023534, 0.048328, 0.036378, 0.022306, 0.021381, 0.01227, 0.019401, 0.021381, 0.021816, 0.028107, 0.028107, 0.016257, 0.016826, 0.01204, 0.010221, 0.017797, 0.015344, 0.016528, 0.026892, 0.029376, 0.081712, 0.042364, 0.024393, 0.015344, 0.017138, 0.020876, 0.021381, 0.012491, 0.011669, 0.008075, 0.006567, 0.004513, 0.004577, 0.004736, 0.006533, 0.008895, 0.006245, 0.006795, 0.00777, 0.008156, 0.005932, 0.003963, 0.00558, 0.007555, 0.011669, 0.010372, 0.009483, 0.018106, 0.030003, 0.035586, 0.071867, 0.132295, 0.239899, 0.239899, 0.239899, 0.257454, 0.318242, 0.422041, 0.321458, 0.216401, 0.222385, 0.209395, 0.346032, 0.335645, 0.222385, 0.232838, 0.342579, 0.264545, 0.239899, 0.147574, 0.102787, 0.050641, 0.049374, 0.05306, 0.050641, 0.025762, 0.023534, 0.020522, 0.010372, 0.010672, 0.017797, 0.017797, 0.026892, 0.017447, 0.020165, 0.020876, 0.01078, 0.007259, 0.006567, 0.004689, 0.005223, 0.005932, 0.006245, 0.00558, 0.005378, 0.006374, 0.006245, 0.006482, 0.004483, 0.005932, 0.008276, 0.005683, 0.005683, 0.006374, 0.005223, 0.003757, 0.004921, 0.007877, 0.011903, 0.021816, 0.032677, 0.06312, 0.032677, 0.026892, 0.032677, 0.017138, 0.011342, 0.0198, 0.010672, 0.022667, 0.022306, 0.024393, 0.024826, 0.017797, 0.021381, 0.042364, 0.034884, 0.018787, 0.009187, 0.008804, 0.005992, 0.004835, 0.004431, 0.006194, 0.009294, 0.00962, 0.00962, 0.014075, 0.009728, 0.009865, 0.009294, 0.01078, 0.010509, 0.018415, 0.024826, 0.020522, 0.011669, 0.011669, 0.021381, 0.046336, 0.023963, 0.045352, 0.094817, 0.092881, 0.092881, 0.041405, 0.020876, 0.020165, 0.014075, 0.013613, 0.013437, 0.008002, 0.006894, 0.006482, 0.006619, 0.004646, 0.00407, 0.004835, 0.005683, 0.003963, 0.00316, 0.004431, 0.003478, 0.00225, 0.002349, 0.00152, 0.001872, 0.002705, 0.004161, 0.003997, 0.00543, 0.005378, 0.00777, 0.005683, 0.004976, 0.003757, 0.004577, 0.004161, 0.004161, 0.004899, 0.007031, 0.009728, 0.007031, 0.006533, 0.010372, 0.009865, 0.010221, 0.008895, 0.006567, 0.005378, 0.005623, 0.004161, 0.00407, 0.003924, 0.006078, 0.004921, 0.004358, 0.003461, 0.004431, 0.00543, 0.004736, 0.003924, 0.003212, 0.003431, 0.003997, 0.003276, 0.002503, 0.003079, 0.003366, 0.003727, 0.003341], '')</t>
  </si>
  <si>
    <t>UPI00016600BC status=activ</t>
  </si>
  <si>
    <t>([0.517562, 0.557691, 0.440853, 0.458154, 0.366687, 0.295083, 0.324872, 0.366687, 0.321458, 0.268042, 0.295083, 0.247041, 0.164327, 0.170161, 0.17593, 0.164327, 0.164327, 0.18812, 0.18812, 0.170161, 0.127496, 0.120615, 0.122885, 0.173081, 0.17593, 0.257454, 0.25406, 0.26085, 0.284882, 0.321458, 0.408655, 0.328603, 0.414856, 0.414856, 0.321458, 0.321458, 0.311707, 0.26085, 0.179055, 0.203355, 0.308712, 0.366687, 0.370445, 0.356642, 0.346032, 0.332115, 0.31487, 0.36309, 0.359901, 0.332115, 0.247041, 0.243554, 0.31487, 0.281712, 0.359901, 0.433034, 0.342579, 0.339168, 0.4292, 0.529623, 0.436924, 0.40511, 0.4292, 0.444081, 0.450668, 0.384043, 0.41194, 0.346032, 0.384043, 0.387226, 0.31487, 0.42561, 0.4292, 0.447574, 0.476583, 0.472492, 0.374039, 0.444081, 0.356642, 0.328603, 0.295083, 0.352862, 0.352862, 0.31487, 0.271506, 0.236433, 0.321458, 0.271506, 0.36309, 0.30533], '')</t>
  </si>
  <si>
    <t>[0, 1, 59]</t>
  </si>
  <si>
    <t>UPI00016600BD status=activ</t>
  </si>
  <si>
    <t>([0.007877, 0.007422, 0.009728, 0.007645, 0.009977, 0.013016, 0.014075, 0.018415, 0.025316, 0.016257, 0.014315, 0.015344, 0.013613, 0.020165, 0.021816, 0.013613, 0.013821, 0.013437, 0.011669, 0.01204, 0.011669, 0.010672, 0.014315, 0.014783, 0.015078, 0.015694, 0.011342, 0.013821, 0.008723, 0.006701, 0.009977, 0.014783, 0.011106, 0.021381, 0.020876, 0.017138, 0.028695, 0.046336, 0.046336, 0.049374, 0.051831, 0.056825, 0.118441, 0.096677, 0.096677, 0.170161, 0.170161, 0.232838, 0.247041, 0.370445, 0.321458, 0.321458, 0.308712, 0.30533, 0.30533, 0.31487, 0.401658, 0.349426, 0.278302, 0.275179, 0.377384, 0.414856, 0.398279, 0.311707, 0.352862, 0.243554, 0.206376, 0.200174, 0.129801, 0.120615, 0.0704, 0.085092, 0.100716, 0.118441, 0.194234, 0.125101, 0.122885, 0.144935, 0.17593, 0.264545, 0.278302, 0.278302, 0.31487, 0.236433, 0.349426, 0.356642, 0.384043, 0.332115, 0.332115, 0.374039, 0.288399, 0.387226, 0.472492, 0.359901, 0.25031, 0.236433, 0.31487, 0.318242, 0.185198, 0.167087, 0.085092, 0.050641, 0.038858, 0.045352, 0.083462, 0.073402, 0.0704, 0.079919, 0.100716, 0.05306, 0.071867, 0.122885, 0.096677, 0.098513, 0.139895, 0.209395, 0.225814, 0.15008, 0.139895, 0.232838, 0.179055, 0.275179, 0.356642, 0.398279, 0.390993, 0.30533, 0.30533, 0.257454, 0.239899, 0.278302, 0.36309, 0.366687, 0.366687, 0.387226, 0.311707, 0.352862, 0.301917, 0.301917, 0.408655, 0.311707, 0.311707, 0.390993, 0.401658, 0.422041, 0.328603, 0.328603, 0.301917, 0.239899, 0.203355, 0.179055, 0.182256, 0.200174, 0.173081, 0.167087, 0.194234, 0.268042, 0.268042, 0.349426, 0.275179, 0.155435, 0.271506, 0.271506, 0.298791, 0.182256, 0.164327, 0.25031, 0.243554, 0.342579, 0.42561, 0.509769, 0.505461, 0.505461, 0.42561, 0.465241, 0.394753, 0.366687, 0.339168, 0.278302, 0.268042, 0.257454, 0.366687, 0.243554, 0.170161, 0.147574, 0.25406, 0.25031, 0.137348, 0.139895, 0.086953, 0.073402, 0.071867, 0.139895, 0.139895, 0.203355, 0.194234, 0.18812, 0.127496, 0.078022, 0.118441, 0.106997, 0.155435, 0.170161, 0.271506, 0.370445, 0.291804, 0.264545, 0.281712, 0.387226, 0.384043, 0.461924, 0.440853, 0.450668, 0.454136, 0.458154, 0.490133, 0.387226, 0.41194, 0.5017, 0.521092, 0.384043, 0.311707, 0.308712, 0.298791, 0.288399, 0.232838, 0.25406, 0.281712, 0.209395, 0.222385, 0.219301, 0.239899, 0.264545, 0.21291, 0.203355, 0.200174, 0.173081, 0.185198, 0.25031, 0.25031, 0.232838, 0.232838, 0.311707, 0.236433, 0.232838, 0.236433, 0.203355, 0.185198, 0.17593, 0.222385, 0.125101, 0.129801, 0.10481, 0.118441, 0.142424, 0.109221, 0.109221, 0.058088, 0.049374, 0.028107, 0.017447, 0.032017, 0.054297, 0.050641, 0.045352, 0.046336, 0.043307, 0.083462, 0.081712, 0.090864, 0.050641, 0.094817, 0.100716, 0.127496, 0.122885, 0.079919, 0.109221, 0.069024, 0.111485, 0.194234, 0.239899, 0.311707, 0.229226, 0.257454, 0.264545, 0.278302, 0.191378, 0.194234, 0.15008, 0.15008, 0.155435, 0.144935, 0.132295, 0.122885, 0.111485, 0.100716, 0.15284, 0.15008, 0.232838, 0.278302, 0.275179, 0.308712, 0.284882, 0.25406, 0.25406, 0.222385, 0.301917, 0.281712, 0.196879, 0.236433, 0.288399, 0.225814, 0.335645, 0.36309, 0.359901, 0.243554, 0.26085, 0.264545, 0.298791, 0.257454, 0.21291, 0.18812, 0.155435, 0.15284, 0.26085, 0.222385, 0.229226, 0.18812, 0.346032], '')</t>
  </si>
  <si>
    <t>[169, 170, 171, 217, 218]</t>
  </si>
  <si>
    <t>UPI00016600C1 status=activ</t>
  </si>
  <si>
    <t>([0.716283, 0.562014, 0.458154, 0.476583, 0.505461, 0.525368, 0.494003, 0.401658, 0.321458, 0.356642, 0.398279, 0.444081, 0.494003, 0.414856, 0.328603, 0.222385, 0.194234, 0.203355, 0.147574, 0.088832, 0.048328, 0.041405, 0.0704, 0.060549, 0.03976, 0.022306, 0.015694, 0.018106, 0.034884, 0.034068, 0.025762, 0.016257, 0.010372, 0.012727, 0.014783, 0.025316, 0.051831, 0.030611, 0.030611, 0.038858, 0.071867, 0.120615, 0.129801, 0.094817, 0.167087, 0.25031, 0.257454, 0.239899, 0.170161, 0.15008, 0.229226, 0.264545, 0.328603, 0.42561, 0.332115, 0.377384, 0.380708, 0.359901, 0.384043, 0.311707, 0.264545, 0.25031, 0.25406, 0.236433, 0.278302, 0.264545, 0.209395, 0.31487, 0.332115, 0.422041, 0.332115, 0.332115, 0.328603, 0.328603, 0.321458, 0.408655, 0.311707, 0.264545, 0.268042, 0.335645, 0.366687, 0.36309, 0.298791, 0.298791, 0.301917, 0.328603, 0.243554, 0.288399, 0.196879, 0.275179, 0.288399, 0.377384, 0.318242, 0.21291, 0.142424, 0.137348, 0.073402, 0.129801, 0.15008, 0.10481, 0.060549, 0.036378, 0.067594, 0.058088, 0.058088, 0.033407, 0.030611, 0.055536, 0.050641, 0.043307, 0.026338, 0.014783, 0.014586, 0.013265, 0.024393, 0.033407, 0.022667, 0.028695, 0.030003, 0.030003, 0.029376, 0.05306, 0.06184, 0.067594, 0.127496, 0.134866, 0.21291, 0.137348, 0.083462, 0.098513, 0.161087, 0.225814, 0.332115, 0.332115, 0.352862, 0.342579, 0.401658, 0.483068, 0.557691, 0.557691, 0.468512, 0.538167, 0.529623, 0.529623, 0.497853, 0.472492, 0.390993, 0.398279, 0.509769, 0.570702, 0.534167, 0.447574, 0.447574, 0.321458, 0.31487, 0.394753, 0.41194, 0.318242, 0.275179, 0.275179, 0.264545, 0.356642, 0.298791, 0.295083, 0.298791, 0.236433, 0.257454, 0.321458, 0.232838, 0.209395, 0.167087, 0.111485, 0.170161, 0.17593, 0.291804, 0.185198, 0.147574, 0.11371, 0.139895, 0.142424, 0.118441, 0.086953, 0.056825, 0.074921, 0.055536, 0.090864], '')</t>
  </si>
  <si>
    <t>[0, 1, 4, 5, 138, 139, 141, 142, 143, 148, 149, 150]</t>
  </si>
  <si>
    <t>UPI00016600C6 status=activ</t>
  </si>
  <si>
    <t>([0.239899, 0.308712, 0.352862, 0.370445, 0.408655, 0.418646, 0.447574, 0.359901, 0.370445, 0.318242, 0.321458, 0.342579, 0.264545, 0.222385, 0.25031, 0.257454, 0.229226, 0.268042, 0.342579, 0.366687, 0.384043, 0.51388, 0.505461, 0.534167, 0.553315, 0.529623, 0.557691, 0.562014, 0.56648, 0.517562, 0.618285, 0.553315, 0.490133, 0.585406, 0.618285, 0.557691, 0.553315, 0.59014, 0.494003, 0.5017, 0.525368, 0.486429, 0.390993, 0.370445, 0.308712, 0.308712, 0.335645, 0.298791, 0.264545, 0.335645, 0.374039, 0.332115, 0.394753, 0.468512, 0.422041, 0.370445, 0.401658], '')</t>
  </si>
  <si>
    <t>[21, 22, 23, 24, 25, 26, 27, 28, 29, 30, 31, 33, 34, 35, 36, 37, 39, 40]</t>
  </si>
  <si>
    <t>UPI00016600CE status=activ</t>
  </si>
  <si>
    <t>([0.525368, 0.408655, 0.436924, 0.454136, 0.349426, 0.284882, 0.271506, 0.216401, 0.209395, 0.25406, 0.161087, 0.206376, 0.161087, 0.164327, 0.167087, 0.15008, 0.088832, 0.092881, 0.071867, 0.041405, 0.037156, 0.018787, 0.028107, 0.027463, 0.017447, 0.028107, 0.043307, 0.030611, 0.038858, 0.030611, 0.030611, 0.067594, 0.029376, 0.050641, 0.086953, 0.040537, 0.040537, 0.078022, 0.086953, 0.085092, 0.086953, 0.048328, 0.083462, 0.048328, 0.055536, 0.092881, 0.092881, 0.090864, 0.074921, 0.051831, 0.086953, 0.086953, 0.051831, 0.109221, 0.106997, 0.10481, 0.132295, 0.083462, 0.055536, 0.060549, 0.069024, 0.074921, 0.144935, 0.155435, 0.164327, 0.158265, 0.173081, 0.182256, 0.196879, 0.229226, 0.239899, 0.155435, 0.15008, 0.232838, 0.206376, 0.137348, 0.120615, 0.191378, 0.173081, 0.139895, 0.118441, 0.17593, 0.134866, 0.125101, 0.116183, 0.129801, 0.129801, 0.073402, 0.073402, 0.067594, 0.067594, 0.067594, 0.054297, 0.042364, 0.038858, 0.038858, 0.073402, 0.085092, 0.096677, 0.15008, 0.236433, 0.236433, 0.236433, 0.359901, 0.374039, 0.370445, 0.366687, 0.31487, 0.414856, 0.318242, 0.229226, 0.239899, 0.203355, 0.31487, 0.339168, 0.335645, 0.36309, 0.356642, 0.295083, 0.18812, 0.206376, 0.167087, 0.17593, 0.167087, 0.158265, 0.0704, 0.0704, 0.116183, 0.120615, 0.118441, 0.132295, 0.219301, 0.268042, 0.30533, 0.318242, 0.321458, 0.332115, 0.349426, 0.356642, 0.339168, 0.418646, 0.324872, 0.247041, 0.247041, 0.278302, 0.295083, 0.328603, 0.328603, 0.318242, 0.352862, 0.370445, 0.444081, 0.436924, 0.359901, 0.433034, 0.418646, 0.440853, 0.318242, 0.298791, 0.229226, 0.236433, 0.236433, 0.308712, 0.40511, 0.387226, 0.339168, 0.301917, 0.370445, 0.352862, 0.321458, 0.284882, 0.206376, 0.158265, 0.111485, 0.232838], '')</t>
  </si>
  <si>
    <t>UPI00016600D1 status=activ</t>
  </si>
  <si>
    <t>([0.10481, 0.06312, 0.040537, 0.064632, 0.088832, 0.125101, 0.155435, 0.15008, 0.179055, 0.209395, 0.236433, 0.247041, 0.236433, 0.203355, 0.308712, 0.311707, 0.225814, 0.298791, 0.25406, 0.247041, 0.332115, 0.346032, 0.436924, 0.450668, 0.440853, 0.440853, 0.346032, 0.271506, 0.225814, 0.200174, 0.206376, 0.209395, 0.247041, 0.352862, 0.408655, 0.40511, 0.308712, 0.398279, 0.422041, 0.509769, 0.509769, 0.480142, 0.398279, 0.359901, 0.433034, 0.356642, 0.278302, 0.374039, 0.465241, 0.562014, 0.59917, 0.604312, 0.497853, 0.401658, 0.374039, 0.356642, 0.356642, 0.359901, 0.324872, 0.308712, 0.281712, 0.288399, 0.342579, 0.324872, 0.349426, 0.268042, 0.374039, 0.422041, 0.418646, 0.342579, 0.257454, 0.229226, 0.216401, 0.311707, 0.311707, 0.318242, 0.321458, 0.328603, 0.414856, 0.356642, 0.346032, 0.377384, 0.370445, 0.308712, 0.401658, 0.321458, 0.328603, 0.301917, 0.342579, 0.236433, 0.222385, 0.301917, 0.328603, 0.25031, 0.21291, 0.216401, 0.236433, 0.232838, 0.232838, 0.239899, 0.335645, 0.36309, 0.298791, 0.232838, 0.268042, 0.170161, 0.25406, 0.339168, 0.349426, 0.36309, 0.465241, 0.549308, 0.562014, 0.525368, 0.63748, 0.585406, 0.712013, 0.666105, 0.63748, 0.608892, 0.575842, 0.541878, 0.476583, 0.557691, 0.671169, 0.653063, 0.846163], '')</t>
  </si>
  <si>
    <t>[39, 40, 49, 50, 51, 111, 112, 113, 114, 115, 116, 117, 118, 119, 120, 121, 123, 124, 125, 126]</t>
  </si>
  <si>
    <t>UPI00016600D3 status=activ</t>
  </si>
  <si>
    <t>([0.118441, 0.15008, 0.182256, 0.209395, 0.134866, 0.167087, 0.196879, 0.200174, 0.229226, 0.200174, 0.229226, 0.271506, 0.203355, 0.275179, 0.275179, 0.196879, 0.219301, 0.219301, 0.239899, 0.339168, 0.346032, 0.447574, 0.465241, 0.483068, 0.408655, 0.433034, 0.42561, 0.42561, 0.384043, 0.332115, 0.36309, 0.370445, 0.288399, 0.356642, 0.291804, 0.30533, 0.366687, 0.384043, 0.349426, 0.349426, 0.346032, 0.346032, 0.278302, 0.200174, 0.185198, 0.25031, 0.31487, 0.321458, 0.339168, 0.377384, 0.433034, 0.454136, 0.458154, 0.5017, 0.5017, 0.58069, 0.562014, 0.575842, 0.458154, 0.483068, 0.529623, 0.517562, 0.497853, 0.486429, 0.618285, 0.517562, 0.538167, 0.454136, 0.490133, 0.450668, 0.476583, 0.450668, 0.447574, 0.440853, 0.440853, 0.454136, 0.42561, 0.444081, 0.444081, 0.553315, 0.549308, 0.5017, 0.541878, 0.468512, 0.51388, 0.490133, 0.642678, 0.59014, 0.699094, 0.63748, 0.666105, 0.653063, 0.685117, 0.680603, 0.657645, 0.690604, 0.653063, 0.694846, 0.642678], '')</t>
  </si>
  <si>
    <t>[53, 54, 55, 56, 57, 60, 61, 64, 65, 66, 79, 80, 81, 82, 84, 86, 87, 88, 89, 90, 91, 92, 93, 94, 95, 96, 97, 98]</t>
  </si>
  <si>
    <t>UPI00016600D4 status=activ</t>
  </si>
  <si>
    <t>([0.690604, 0.724957, 0.791621, 0.626927, 0.657645, 0.694846, 0.724957, 0.728858, 0.653063, 0.525368, 0.553315, 0.59014, 0.570702, 0.549308, 0.657645, 0.604312, 0.5017, 0.51388, 0.468512, 0.450668, 0.339168, 0.332115, 0.332115, 0.30533, 0.40511, 0.398279, 0.380708, 0.308712, 0.321458, 0.30533, 0.332115, 0.247041, 0.225814, 0.225814, 0.257454, 0.185198, 0.15284, 0.206376, 0.194234, 0.321458, 0.30533, 0.401658, 0.295083, 0.288399, 0.194234, 0.185198, 0.185198, 0.196879, 0.25031, 0.209395, 0.179055, 0.243554, 0.318242, 0.342579, 0.264545, 0.229226, 0.311707, 0.377384, 0.394753, 0.332115, 0.216401, 0.222385, 0.155435, 0.179055, 0.147574, 0.203355, 0.118441, 0.074921, 0.071867, 0.044297, 0.054297, 0.109221, 0.118441, 0.098513, 0.067594, 0.069024, 0.0704, 0.0704, 0.069024, 0.06312, 0.094817, 0.15284, 0.155435, 0.229226, 0.324872, 0.359901, 0.398279, 0.444081, 0.4292, 0.422041, 0.521092, 0.450668, 0.444081, 0.36309, 0.394753, 0.349426, 0.433034, 0.4292, 0.422041, 0.418646, 0.422041, 0.387226, 0.356642, 0.31487, 0.321458, 0.30533, 0.301917, 0.225814, 0.222385, 0.281712, 0.194234, 0.194234, 0.25406, 0.257454, 0.335645, 0.342579, 0.454136, 0.356642, 0.374039, 0.26085, 0.179055, 0.182256, 0.209395, 0.158265, 0.185198, 0.10481, 0.109221, 0.129801, 0.155435, 0.182256, 0.142424, 0.144935, 0.142424, 0.088832, 0.085092, 0.046336, 0.023087, 0.014586, 0.015344, 0.014315, 0.018106, 0.018415, 0.011903, 0.010372, 0.016528, 0.018106, 0.037156, 0.035586, 0.0198, 0.028695, 0.034884, 0.059222, 0.081712, 0.050641, 0.050641, 0.051831, 0.049374, 0.078022, 0.129801, 0.125101, 0.137348, 0.158265, 0.25031, 0.298791, 0.339168, 0.25031, 0.247041, 0.219301, 0.200174, 0.243554, 0.182256, 0.158265, 0.127496, 0.129801, 0.173081, 0.257454, 0.21291, 0.328603], '')</t>
  </si>
  <si>
    <t>[0, 1, 2, 3, 4, 5, 6, 7, 8, 9, 10, 11, 12, 13, 14, 15, 16, 17, 90]</t>
  </si>
  <si>
    <t>UPI00016600D6 status=activ</t>
  </si>
  <si>
    <t>([0.15008, 0.209395, 0.268042, 0.321458, 0.229226, 0.216401, 0.15008, 0.219301, 0.173081, 0.191378, 0.21291, 0.219301, 0.17593, 0.17593, 0.100716, 0.071867, 0.132295, 0.088832, 0.088832, 0.047319, 0.054297, 0.049374, 0.046336, 0.040537, 0.037156, 0.071867, 0.071867, 0.100716, 0.060549, 0.078022, 0.06312, 0.047319, 0.047319, 0.078022, 0.051831, 0.092881], '')</t>
  </si>
  <si>
    <t>UPI00016600DB status=activ</t>
  </si>
  <si>
    <t>([0.366687, 0.40511, 0.436924, 0.461924, 0.374039, 0.398279, 0.4292, 0.454136, 0.374039, 0.370445, 0.30533, 0.257454, 0.346032, 0.332115, 0.408655, 0.387226, 0.387226, 0.387226, 0.387226, 0.352862, 0.359901, 0.278302, 0.278302, 0.191378, 0.132295, 0.170161, 0.173081, 0.167087, 0.170161, 0.257454, 0.206376, 0.264545, 0.311707, 0.308712, 0.308712, 0.222385, 0.232838, 0.158265, 0.073402, 0.073402, 0.090864, 0.085092, 0.076542, 0.076542, 0.127496, 0.116183, 0.134866, 0.111485, 0.092881, 0.066181, 0.048328, 0.066181, 0.059222, 0.05306, 0.034884, 0.023087, 0.036378], '')</t>
  </si>
  <si>
    <t>UPI00016600DC status=activ</t>
  </si>
  <si>
    <t>([0.229226, 0.298791, 0.219301, 0.257454, 0.288399, 0.271506, 0.308712, 0.236433, 0.278302, 0.209395, 0.206376, 0.209395, 0.21291, 0.203355, 0.182256, 0.120615, 0.079919, 0.139895, 0.118441, 0.17593, 0.125101, 0.203355, 0.200174, 0.284882, 0.284882, 0.298791, 0.328603, 0.21291, 0.308712, 0.264545, 0.264545, 0.206376, 0.247041, 0.247041, 0.164327, 0.158265, 0.222385, 0.264545, 0.25406, 0.291804, 0.25031, 0.232838, 0.170161, 0.100716, 0.074921, 0.081712, 0.06184, 0.067594, 0.129801, 0.120615, 0.086953, 0.155435, 0.173081, 0.142424, 0.098513, 0.134866, 0.088832, 0.088832, 0.048328, 0.051831, 0.067594, 0.088832, 0.142424, 0.116183, 0.194234, 0.164327, 0.129801, 0.10481, 0.064632, 0.071867, 0.086953, 0.142424, 0.139895, 0.173081, 0.196879, 0.275179, 0.200174, 0.239899, 0.239899, 0.295083, 0.25406, 0.284882, 0.18812, 0.122885, 0.185198, 0.17593, 0.247041, 0.288399, 0.356642, 0.339168, 0.332115, 0.271506, 0.271506, 0.194234, 0.147574, 0.15284, 0.15284, 0.219301, 0.219301, 0.229226, 0.194234, 0.144935, 0.155435, 0.239899, 0.335645, 0.398279, 0.41194, 0.401658, 0.394753, 0.394753, 0.377384, 0.281712, 0.308712, 0.281712, 0.264545, 0.380708, 0.380708, 0.339168, 0.384043, 0.414856, 0.414856, 0.454136, 0.458154, 0.41194, 0.380708, 0.335645, 0.229226, 0.155435, 0.155435, 0.155435, 0.155435, 0.264545, 0.271506, 0.185198, 0.185198, 0.236433, 0.137348, 0.090864, 0.092881, 0.090864, 0.090864, 0.092881, 0.111485, 0.11371, 0.144935, 0.196879, 0.139895, 0.21291, 0.31487, 0.324872, 0.339168, 0.342579, 0.335645, 0.418646, 0.418646, 0.461924, 0.505461, 0.497853, 0.472492, 0.509769, 0.465241, 0.380708, 0.377384, 0.377384, 0.472492, 0.370445, 0.271506, 0.377384, 0.275179, 0.25406, 0.25031, 0.243554, 0.203355, 0.203355, 0.200174, 0.301917, 0.196879, 0.191378, 0.291804, 0.394753, 0.284882, 0.318242, 0.408655, 0.308712, 0.271506, 0.271506, 0.359901, 0.339168, 0.339168, 0.42561, 0.321458, 0.321458, 0.308712, 0.275179, 0.271506, 0.278302, 0.225814, 0.328603, 0.25406, 0.239899, 0.194234, 0.264545, 0.179055, 0.144935, 0.236433, 0.17593, 0.194234, 0.196879, 0.196879, 0.194234, 0.200174, 0.206376, 0.200174, 0.206376, 0.281712, 0.295083, 0.191378, 0.225814, 0.18812, 0.17593, 0.10481, 0.125101, 0.102787, 0.137348, 0.185198, 0.125101, 0.21291, 0.191378, 0.185198, 0.271506, 0.271506, 0.268042, 0.31487, 0.318242, 0.311707, 0.311707, 0.30533, 0.408655, 0.318242, 0.243554, 0.324872, 0.418646, 0.42561, 0.465241, 0.497853, 0.398279, 0.472492, 0.458154, 0.418646, 0.332115, 0.239899, 0.206376, 0.170161, 0.17593, 0.106997, 0.073402, 0.056825, 0.059222, 0.056825, 0.048328, 0.102787, 0.125101, 0.085092, 0.045352, 0.058088, 0.06184, 0.046336, 0.024826, 0.017447, 0.020876, 0.020876, 0.021816, 0.022306, 0.022306, 0.025762, 0.046336, 0.056825, 0.071867, 0.0704, 0.044297, 0.071867, 0.038042, 0.021381, 0.025316, 0.030611, 0.023087, 0.022667, 0.046336, 0.048328, 0.042364, 0.043307, 0.040537, 0.03976, 0.054297, 0.05306, 0.040537, 0.023087, 0.029376, 0.029376, 0.030611, 0.051831, 0.0704, 0.060549, 0.094817, 0.122885, 0.167087, 0.125101, 0.127496, 0.129801, 0.144935, 0.18812, 0.203355, 0.275179, 0.346032, 0.308712, 0.324872, 0.359901, 0.458154, 0.4292, 0.398279, 0.342579, 0.284882], '')</t>
  </si>
  <si>
    <t>[156, 159]</t>
  </si>
  <si>
    <t>UPI00016600DE status=activ</t>
  </si>
  <si>
    <t>([0.028107, 0.017138, 0.026338, 0.018415, 0.014315, 0.020165, 0.021381, 0.030003, 0.049374, 0.040537, 0.05306, 0.05306, 0.051831, 0.056825, 0.059222, 0.054297, 0.027463, 0.047319, 0.071867, 0.122885, 0.127496, 0.191378, 0.278302, 0.288399, 0.281712, 0.328603, 0.243554, 0.216401, 0.21291, 0.106997, 0.158265, 0.111485, 0.144935, 0.216401, 0.284882, 0.281712, 0.271506, 0.359901, 0.318242, 0.318242, 0.335645, 0.328603, 0.301917, 0.311707, 0.295083, 0.398279, 0.346032, 0.349426, 0.335645, 0.335645, 0.335645, 0.328603, 0.291804, 0.291804, 0.222385, 0.222385, 0.239899, 0.243554, 0.161087, 0.206376, 0.179055, 0.161087, 0.191378, 0.216401, 0.222385, 0.222385, 0.247041, 0.324872, 0.324872, 0.321458, 0.321458, 0.394753, 0.408655, 0.480142, 0.433034, 0.51388, 0.51388, 0.4292, 0.390993, 0.483068, 0.384043, 0.349426, 0.370445, 0.352862, 0.271506, 0.179055, 0.194234, 0.106997, 0.11371, 0.182256, 0.26085, 0.268042, 0.30533, 0.298791, 0.30533, 0.25406, 0.247041, 0.25031, 0.328603, 0.301917, 0.301917, 0.321458, 0.288399, 0.268042, 0.257454, 0.278302, 0.278302, 0.239899, 0.291804, 0.291804, 0.209395, 0.144935, 0.139895, 0.134866, 0.134866, 0.155435, 0.239899, 0.21291, 0.21291, 0.200174, 0.194234, 0.122885, 0.182256, 0.275179, 0.278302, 0.196879, 0.18812, 0.30533, 0.332115, 0.332115, 0.324872, 0.339168, 0.414856, 0.418646, 0.42561, 0.349426, 0.356642, 0.328603, 0.335645, 0.308712, 0.281712, 0.346032, 0.436924, 0.390993, 0.36309, 0.308712, 0.414856], '')</t>
  </si>
  <si>
    <t>[75, 76]</t>
  </si>
  <si>
    <t>UPI00016600E2 status=activ</t>
  </si>
  <si>
    <t>([0.010926, 0.009015, 0.007422, 0.00962, 0.008156, 0.006988, 0.008895, 0.007555, 0.009483, 0.010131, 0.009015, 0.009096, 0.009294, 0.009401, 0.009401, 0.014315, 0.011106, 0.014315, 0.022667, 0.040537, 0.027463, 0.032017, 0.058088, 0.098513, 0.106997, 0.185198, 0.268042, 0.271506, 0.352862, 0.349426, 0.318242, 0.414856, 0.468512, 0.377384, 0.295083, 0.284882, 0.247041, 0.268042, 0.301917, 0.18812, 0.17593, 0.236433, 0.342579, 0.352862, 0.268042, 0.25406, 0.155435, 0.161087, 0.170161, 0.179055, 0.118441, 0.142424, 0.147574, 0.081712, 0.132295, 0.196879, 0.206376, 0.139895, 0.127496, 0.132295, 0.232838, 0.264545, 0.182256, 0.17593, 0.137348, 0.209395, 0.21291, 0.225814, 0.155435, 0.139895, 0.134866, 0.196879, 0.155435, 0.11371, 0.185198, 0.203355, 0.21291, 0.139895, 0.182256, 0.257454, 0.271506, 0.298791, 0.264545, 0.352862, 0.281712, 0.318242, 0.239899, 0.142424, 0.209395, 0.185198, 0.118441, 0.127496, 0.079919, 0.086953, 0.11371, 0.106997, 0.078022, 0.06184, 0.102787, 0.122885, 0.120615, 0.109221, 0.046336, 0.050641, 0.050641, 0.045352, 0.030003, 0.048328, 0.10481, 0.064632, 0.086953, 0.137348, 0.134866, 0.209395, 0.196879, 0.194234, 0.21291, 0.25031, 0.239899, 0.167087, 0.200174, 0.120615, 0.122885, 0.21291, 0.209395, 0.203355, 0.284882, 0.239899, 0.147574, 0.139895, 0.21291, 0.173081, 0.147574, 0.102787, 0.100716, 0.15284, 0.173081, 0.164327, 0.17593, 0.182256, 0.268042, 0.268042, 0.308712, 0.308712, 0.318242, 0.318242, 0.239899, 0.232838, 0.36309, 0.384043, 0.384043, 0.298791, 0.40511, 0.374039, 0.450668, 0.450668, 0.461924, 0.346032, 0.356642, 0.352862, 0.380708, 0.387226, 0.380708, 0.450668, 0.458154, 0.458154, 0.370445, 0.390993, 0.394753, 0.366687, 0.370445, 0.366687, 0.366687, 0.288399, 0.349426, 0.342579, 0.349426, 0.26085, 0.342579, 0.247041, 0.167087, 0.18812, 0.15008, 0.147574, 0.120615, 0.0704, 0.067594, 0.111485, 0.164327, 0.120615, 0.073402, 0.132295, 0.132295, 0.129801, 0.196879, 0.200174, 0.194234, 0.191378, 0.191378, 0.144935, 0.21291, 0.21291, 0.127496, 0.15008, 0.15284, 0.179055, 0.26085, 0.257454, 0.179055, 0.173081, 0.173081, 0.247041, 0.236433, 0.179055, 0.257454, 0.182256, 0.120615, 0.074921, 0.073402, 0.122885, 0.173081, 0.18812, 0.278302, 0.278302, 0.185198, 0.106997, 0.111485, 0.118441, 0.098513, 0.155435, 0.15284, 0.137348, 0.118441, 0.116183, 0.173081, 0.182256, 0.257454, 0.275179, 0.291804, 0.295083, 0.288399, 0.308712, 0.194234, 0.118441, 0.18812, 0.206376, 0.271506, 0.229226, 0.219301, 0.25406, 0.278302, 0.275179, 0.271506, 0.239899, 0.182256, 0.106997, 0.109221, 0.111485, 0.158265, 0.219301, 0.216401, 0.225814, 0.134866, 0.247041, 0.308712, 0.275179, 0.335645, 0.356642, 0.374039, 0.346032, 0.311707, 0.239899, 0.206376, 0.31487], '')</t>
  </si>
  <si>
    <t>UPI00016600E4 status=activ</t>
  </si>
  <si>
    <t>([0.398279, 0.418646, 0.480142, 0.51388, 0.521092, 0.414856, 0.433034, 0.352862, 0.271506, 0.324872, 0.281712, 0.30533, 0.374039, 0.380708, 0.384043, 0.398279, 0.408655, 0.398279, 0.41194, 0.4292, 0.349426, 0.408655, 0.31487, 0.196879, 0.206376, 0.209395, 0.268042, 0.17593, 0.25031, 0.36309, 0.342579, 0.408655, 0.408655, 0.408655, 0.30533, 0.295083, 0.209395, 0.127496, 0.144935, 0.090864, 0.058088, 0.060549, 0.071867, 0.074921, 0.158265, 0.144935, 0.158265, 0.182256, 0.288399, 0.209395, 0.18812, 0.118441, 0.071867, 0.078022, 0.078022, 0.090864, 0.096677, 0.155435, 0.232838, 0.191378, 0.275179, 0.271506, 0.377384, 0.374039, 0.387226, 0.281712, 0.203355, 0.164327, 0.142424, 0.134866, 0.120615, 0.122885, 0.182256, 0.284882, 0.288399, 0.321458, 0.352862, 0.346032, 0.229226, 0.144935, 0.167087, 0.132295, 0.120615, 0.109221, 0.058088, 0.058088, 0.092881, 0.158265, 0.182256, 0.200174, 0.229226, 0.349426, 0.275179, 0.17593, 0.170161, 0.164327, 0.098513, 0.098513, 0.067594, 0.122885, 0.116183, 0.073402, 0.10481, 0.10481, 0.066181, 0.129801, 0.127496, 0.125101, 0.11371, 0.0704, 0.071867, 0.049374, 0.044297, 0.036378, 0.069024, 0.038042, 0.037156, 0.055536, 0.069024, 0.102787, 0.111485, 0.200174, 0.308712, 0.288399, 0.359901, 0.422041, 0.301917, 0.390993, 0.40511, 0.40511, 0.450668, 0.476583, 0.436924, 0.458154, 0.618285, 0.618285, 0.642678, 0.657645, 0.661982, 0.642678, 0.557691, 0.458154, 0.374039, 0.349426, 0.25406, 0.281712, 0.25406, 0.284882, 0.200174, 0.185198, 0.194234, 0.196879, 0.155435, 0.206376, 0.18812, 0.161087, 0.120615, 0.111485, 0.051831, 0.027463, 0.028107, 0.047319, 0.083462, 0.078022, 0.044297, 0.076542, 0.071867, 0.092881, 0.122885, 0.116183, 0.074921, 0.040537, 0.051831, 0.030611, 0.035586, 0.035586, 0.037156, 0.045352, 0.073402, 0.155435, 0.247041, 0.25031, 0.134866, 0.125101, 0.139895, 0.182256, 0.125101, 0.116183, 0.116183, 0.15008, 0.155435, 0.243554, 0.332115, 0.216401, 0.216401, 0.225814, 0.173081, 0.139895, 0.179055, 0.179055, 0.170161, 0.170161, 0.125101, 0.225814, 0.229226, 0.18812, 0.229226, 0.200174, 0.219301, 0.219301, 0.200174, 0.206376, 0.129801, 0.0704, 0.139895, 0.232838, 0.122885, 0.182256, 0.206376, 0.18812, 0.109221, 0.109221, 0.106997, 0.085092, 0.048328, 0.028107, 0.054297, 0.046336, 0.092881, 0.079919, 0.081712, 0.054297, 0.071867, 0.094817, 0.094817, 0.092881, 0.102787, 0.185198, 0.200174, 0.200174, 0.132295, 0.232838, 0.243554, 0.147574, 0.203355, 0.275179, 0.356642, 0.328603, 0.352862, 0.321458, 0.332115, 0.318242, 0.291804, 0.239899, 0.196879, 0.301917, 0.26085, 0.147574, 0.092881, 0.076542, 0.074921, 0.079919, 0.044297, 0.042364, 0.083462, 0.10481, 0.106997, 0.069024, 0.083462, 0.076542, 0.094817, 0.073402, 0.071867, 0.10481, 0.139895, 0.185198, 0.158265, 0.161087, 0.268042, 0.342579, 0.321458, 0.295083, 0.398279], '')</t>
  </si>
  <si>
    <t>[3, 4, 134, 135, 136, 137, 138, 139, 140]</t>
  </si>
  <si>
    <t>UPI00016600E5 status=activ</t>
  </si>
  <si>
    <t>([0.529623, 0.541878, 0.557691, 0.58069, 0.59014, 0.608892, 0.675549, 0.680603, 0.690604, 0.707965, 0.712013, 0.712013, 0.642678, 0.648219, 0.642678, 0.549308, 0.557691, 0.562014, 0.632174, 0.529623, 0.529623, 0.534167, 0.454136, 0.490133, 0.490133, 0.41194, 0.41194, 0.301917, 0.295083, 0.288399, 0.236433, 0.15008, 0.15008, 0.15284, 0.10481, 0.10481, 0.144935, 0.144935, 0.142424, 0.18812, 0.25406, 0.257454, 0.257454, 0.30533, 0.257454, 0.18812, 0.200174, 0.209395, 0.268042, 0.271506, 0.271506, 0.271506, 0.284882, 0.298791, 0.295083, 0.339168, 0.335645, 0.352862, 0.352862, 0.332115, 0.257454, 0.18812, 0.127496, 0.129801, 0.144935, 0.158265, 0.247041, 0.295083, 0.209395, 0.26085, 0.291804, 0.295083, 0.346032, 0.418646, 0.401658, 0.472492, 0.505461, 0.517562, 0.505461, 0.436924, 0.436924, 0.450668, 0.529623, 0.632174, 0.622677, 0.642678, 0.661982, 0.608892, 0.51388, 0.51388, 0.480142, 0.454136, 0.458154, 0.359901, 0.374039, 0.298791, 0.291804, 0.209395, 0.21291, 0.222385, 0.281712, 0.311707, 0.36309, 0.281712, 0.268042, 0.21291, 0.209395, 0.120615, 0.106997, 0.118441, 0.182256, 0.127496, 0.081712, 0.085092, 0.142424, 0.144935, 0.209395, 0.147574, 0.209395, 0.125101, 0.102787, 0.086953, 0.079919, 0.085092, 0.134866, 0.142424, 0.120615, 0.120615, 0.196879, 0.225814, 0.311707, 0.247041, 0.324872, 0.401658, 0.335645, 0.318242, 0.232838, 0.26085, 0.31487, 0.257454, 0.366687, 0.384043, 0.40511, 0.301917, 0.298791, 0.291804, 0.288399, 0.298791, 0.318242, 0.298791, 0.284882, 0.308712, 0.308712, 0.308712, 0.216401, 0.200174, 0.229226, 0.31487, 0.321458, 0.288399, 0.356642, 0.271506, 0.209395, 0.170161, 0.200174, 0.139895, 0.134866, 0.129801, 0.147574, 0.122885, 0.137348, 0.161087, 0.147574, 0.129801, 0.100716, 0.142424, 0.185198, 0.15008, 0.11371, 0.081712, 0.100716, 0.066181, 0.100716, 0.147574], '')</t>
  </si>
  <si>
    <t>[0, 1, 2, 3, 4, 5, 6, 7, 8, 9, 10, 11, 12, 13, 14, 15, 16, 17, 18, 19, 20, 21, 76, 77, 78, 82, 83, 84, 85, 86, 87, 88, 89]</t>
  </si>
  <si>
    <t>UPI00016600F1 status=activ</t>
  </si>
  <si>
    <t>([0.30533, 0.387226, 0.4292, 0.444081, 0.472492, 0.335645, 0.366687, 0.384043, 0.308712, 0.335645, 0.356642, 0.318242, 0.321458, 0.342579, 0.335645, 0.339168, 0.25031, 0.264545, 0.36309, 0.356642, 0.271506, 0.394753, 0.394753, 0.387226, 0.390993, 0.390993, 0.444081, 0.352862, 0.295083, 0.321458, 0.291804, 0.295083, 0.335645, 0.339168, 0.318242, 0.321458, 0.200174, 0.264545, 0.173081, 0.125101, 0.127496, 0.17593, 0.173081, 0.15008, 0.147574, 0.155435, 0.155435, 0.11371, 0.116183, 0.086953, 0.0704, 0.0704, 0.038042, 0.049374, 0.049374, 0.028107, 0.026892, 0.06184, 0.06184, 0.074921, 0.074921, 0.06184, 0.073402, 0.047319, 0.023534, 0.023963, 0.023534, 0.023534, 0.050641, 0.064632, 0.109221, 0.182256, 0.132295, 0.21291, 0.21291, 0.137348, 0.173081, 0.170161, 0.10481, 0.060549, 0.088832, 0.147574, 0.088832, 0.088832, 0.088832, 0.122885, 0.071867, 0.031287, 0.024393, 0.024393, 0.032017, 0.038042, 0.017797, 0.034068, 0.020165, 0.012491, 0.0198, 0.024393, 0.024826, 0.024393, 0.042364, 0.043307, 0.037156, 0.044297, 0.044297, 0.043307, 0.035586, 0.060549, 0.132295, 0.164327, 0.094817, 0.096677, 0.100716, 0.194234, 0.102787, 0.170161, 0.257454, 0.167087, 0.185198, 0.111485, 0.194234, 0.116183, 0.116183, 0.116183, 0.185198, 0.111485, 0.134866, 0.21291, 0.134866, 0.132295, 0.129801, 0.21291, 0.203355, 0.122885, 0.120615, 0.100716, 0.094817, 0.098513, 0.158265, 0.098513, 0.167087, 0.092881, 0.155435, 0.155435, 0.158265, 0.109221, 0.102787, 0.125101, 0.125101, 0.125101, 0.073402, 0.081712, 0.042364, 0.045352, 0.083462, 0.047319, 0.109221, 0.090864, 0.069024, 0.054297, 0.071867, 0.051831, 0.085092, 0.06184, 0.042364, 0.025316, 0.035586], '')</t>
  </si>
  <si>
    <t>UPI00016600F6 status=activ</t>
  </si>
  <si>
    <t>([0.002349, 0.003461, 0.002705, 0.003963, 0.003246, 0.00359, 0.003079, 0.002366, 0.003177, 0.003461, 0.002976, 0.003804, 0.003997, 0.005623, 0.005683, 0.008895, 0.013613, 0.025316, 0.030003, 0.028695, 0.0704, 0.034884, 0.026338, 0.026892, 0.01204, 0.01078, 0.013016, 0.013265, 0.018106, 0.017138, 0.020165, 0.018787, 0.010131, 0.010131, 0.008804, 0.009401, 0.006078, 0.005623, 0.003997, 0.00407, 0.003997, 0.002688, 0.002606, 0.002117, 0.002078, 0.003079, 0.004646, 0.004513, 0.00558, 0.007177, 0.007422, 0.008525, 0.011669, 0.020522, 0.0198, 0.025762, 0.017797, 0.020876, 0.030611, 0.056825, 0.106997, 0.055536, 0.05306, 0.109221, 0.094817, 0.170161, 0.144935, 0.11371, 0.051831, 0.034068, 0.017447, 0.013265, 0.00777, 0.006245, 0.004976, 0.004431, 0.004431, 0.004431, 0.00407, 0.004161, 0.003177, 0.002327, 0.002057, 0.003053, 0.001936, 0.003298, 0.003341, 0.003997, 0.004899, 0.006533, 0.007259, 0.007177, 0.008276, 0.013265, 0.013265, 0.016021, 0.019109, 0.012491, 0.009294, 0.015344, 0.016021, 0.030003, 0.069024, 0.085092, 0.074921, 0.078022, 0.06184, 0.032677, 0.032677, 0.025762, 0.033407, 0.049374, 0.078022, 0.079919, 0.032677, 0.051831, 0.051831, 0.035586, 0.034884, 0.044297, 0.044297, 0.032017, 0.016826, 0.009401, 0.017447, 0.01078, 0.015078, 0.016257, 0.028107, 0.023534, 0.025316, 0.024393, 0.014586, 0.017138, 0.009977, 0.013821, 0.010131, 0.007422, 0.008156, 0.011106, 0.009865, 0.007495, 0.008723, 0.008804, 0.013016, 0.011342, 0.011342, 0.012727, 0.010509, 0.01078, 0.008804, 0.008624, 0.00558, 0.008624, 0.007555, 0.011669, 0.010672, 0.010509, 0.016021, 0.019401, 0.01078, 0.019109, 0.016021, 0.015694, 0.015694, 0.015694, 0.011518, 0.021381, 0.020522, 0.014315, 0.011518, 0.015694, 0.009865, 0.011342, 0.007031, 0.009015, 0.006142, 0.007031, 0.009015, 0.011669, 0.008723, 0.008804, 0.008804, 0.013613, 0.011342, 0.019401, 0.020165, 0.030003, 0.026892, 0.026892, 0.027463, 0.022306, 0.013016, 0.011518, 0.020522, 0.023963, 0.016528, 0.023534, 0.028107, 0.028107, 0.015694, 0.017138, 0.033407, 0.033407, 0.037156, 0.024393, 0.025762, 0.026338, 0.01227, 0.010672, 0.008276, 0.008156, 0.010672, 0.018415, 0.017797, 0.014075, 0.010926, 0.013265, 0.018106, 0.0198, 0.016021, 0.026892, 0.020165, 0.0198, 0.022306, 0.010672, 0.00962, 0.009728, 0.006619, 0.007877, 0.008723, 0.009483, 0.009401, 0.009977, 0.01078, 0.021816, 0.021381, 0.036378, 0.016528, 0.014315, 0.007877, 0.007177, 0.006039, 0.009096, 0.007645, 0.007031, 0.011342, 0.013613, 0.013437, 0.023534, 0.018787, 0.010509, 0.008895, 0.009015, 0.008895, 0.005734, 0.005734, 0.004689, 0.004689, 0.005623, 0.005623, 0.007495, 0.00777, 0.006374, 0.006078, 0.006795, 0.005799, 0.004208, 0.004577, 0.004577, 0.004689, 0.006701, 0.01204, 0.023963, 0.023963, 0.025316, 0.03976, 0.028107, 0.055536, 0.033407, 0.05306, 0.028695, 0.020165, 0.019109, 0.035586, 0.035586, 0.028695, 0.020876, 0.03976, 0.067594, 0.037156, 0.027463, 0.030003, 0.024826, 0.016257, 0.016528, 0.014783, 0.018106, 0.025316, 0.016257, 0.019401, 0.021816, 0.018787, 0.018787, 0.036378, 0.016826, 0.016528, 0.01204, 0.021381, 0.01227, 0.009728, 0.013821, 0.010372, 0.011342, 0.00962, 0.008075, 0.013016, 0.008525, 0.007422, 0.007495, 0.007422, 0.008723, 0.005872, 0.009187, 0.009015, 0.008624, 0.012491, 0.008409, 0.009187, 0.006533, 0.006078, 0.005011, 0.005249, 0.005683, 0.00407, 0.005011, 0.007555, 0.007091, 0.009865, 0.011669, 0.010926, 0.017447, 0.023534, 0.036378, 0.038042, 0.047319, 0.045352, 0.059222, 0.092881, 0.122885, 0.191378, 0.318242, 0.4292, 0.398279, 0.497853, 0.642678, 0.549308, 0.529623], '')</t>
  </si>
  <si>
    <t>[355, 356, 357]</t>
  </si>
  <si>
    <t>UPI00016600FB status=activ</t>
  </si>
  <si>
    <t>([0.001434, 0.002078, 0.001675, 0.001481, 0.001288, 0.001687, 0.001481, 0.001172, 0.001692, 0.001499, 0.001374, 0.001709, 0.002327, 0.003212, 0.004577, 0.006988, 0.009728, 0.009977, 0.013016, 0.018106, 0.023963, 0.018787, 0.015694, 0.025762, 0.046336, 0.100716, 0.085092, 0.191378], '')</t>
  </si>
  <si>
    <t>UPI00016600FE status=activ</t>
  </si>
  <si>
    <t>([0.00359, 0.002662, 0.003727, 0.004835, 0.004899, 0.004513, 0.004247, 0.003727, 0.003177, 0.003821, 0.003431, 0.003461, 0.003461, 0.002705, 0.002705, 0.002705, 0.002727, 0.003997, 0.003963, 0.005872, 0.005872, 0.006894, 0.007259, 0.007259, 0.005249, 0.005318, 0.006894, 0.006795, 0.006701, 0.009865, 0.008525, 0.008409, 0.010372, 0.00962, 0.011903, 0.012491, 0.026892, 0.031287, 0.018415, 0.018787, 0.014075, 0.016257, 0.01078, 0.018106, 0.018787, 0.017797, 0.015344, 0.015694, 0.025762, 0.025316, 0.026892, 0.021381, 0.051831, 0.05306, 0.078022, 0.067594, 0.031287, 0.026338, 0.013821, 0.01204, 0.013016, 0.015694, 0.016257, 0.025316, 0.014075, 0.010926, 0.014586, 0.014586, 0.013613, 0.010372, 0.010372, 0.006988, 0.00962, 0.008895, 0.009015, 0.011669, 0.021381, 0.044297, 0.048328, 0.041405, 0.06312, 0.06184, 0.079919, 0.043307, 0.022667, 0.019109, 0.024393, 0.018106, 0.028695, 0.028107, 0.037156, 0.055536, 0.10481, 0.074921, 0.0704, 0.048328, 0.026338, 0.014075, 0.009096, 0.005932, 0.008723, 0.010372, 0.006142, 0.005503, 0.009015, 0.014586, 0.016826, 0.016826, 0.018787, 0.010926, 0.011669, 0.00777, 0.010372, 0.00777, 0.008895, 0.007645, 0.005734, 0.005734, 0.008075, 0.011106, 0.013265, 0.009401, 0.009096, 0.014075, 0.008624, 0.007091, 0.005378, 0.006533, 0.004689, 0.004483, 0.004135, 0.003963, 0.003701, 0.003366, 0.004358, 0.004483, 0.00515, 0.007877, 0.009015, 0.009728, 0.00962, 0.008895, 0.007422, 0.005378, 0.004835, 0.006894, 0.005623, 0.006374, 0.005086, 0.006988, 0.006194, 0.006795, 0.004431, 0.006619, 0.005734, 0.003997, 0.00407, 0.003924, 0.002761, 0.002117, 0.001318, 0.000721, 0.001155, 0.001675, 0.002482, 0.003246, 0.003298, 0.003924, 0.00389, 0.005503, 0.00543, 0.006421, 0.006421, 0.006374, 0.004611, 0.005223, 0.00515, 0.004921, 0.005011, 0.004976, 0.007645, 0.00777, 0.010926, 0.011903, 0.007877, 0.008002, 0.008156, 0.005503, 0.007031, 0.005086, 0.004513, 0.00359, 0.003014, 0.003997, 0.004388, 0.004577, 0.003341, 0.003298, 0.002138, 0.001778, 0.001649, 0.001267, 0.001267, 0.000923, 0.000906, 0.000906, 0.000893, 0.000833, 0.000833, 0.000743, 0.001335, 0.001159, 0.001, 0.00146, 0.001481, 0.002396, 0.003246, 0.004646, 0.005734, 0.006142, 0.006988, 0.007495, 0.010131, 0.009728, 0.018106, 0.011106, 0.018787, 0.018415, 0.010509, 0.019401, 0.009977, 0.011106, 0.009728, 0.009096, 0.007177, 0.00558, 0.003997, 0.003461, 0.002336, 0.002336, 0.003478, 0.003478, 0.003478, 0.003014, 0.003341, 0.002705, 0.002512, 0.002623, 0.002606, 0.002881, 0.001906, 0.0028, 0.001623, 0.001786, 0.00283, 0.0028, 0.003177, 0.003109, 0.00389, 0.005503, 0.004431, 0.003341, 0.003431, 0.004736, 0.003701, 0.004247, 0.004775, 0.005249, 0.005086, 0.004976, 0.004611, 0.004646, 0.003366, 0.00359, 0.005086, 0.003607, 0.003924, 0.004513, 0.004513, 0.003014, 0.003079, 0.003727, 0.003405, 0.002366, 0.001597, 0.001855, 0.001597, 0.001597, 0.002327, 0.001434, 0.001103, 0.001602, 0.002435, 0.003607, 0.003555, 0.002276, 0.002727, 0.003963, 0.004135, 0.005799, 0.005623, 0.006245, 0.004921, 0.007177, 0.007177, 0.007177, 0.010372, 0.013016, 0.013016, 0.007555, 0.01227, 0.019401, 0.011106, 0.006988, 0.004646, 0.004736, 0.005932, 0.004775, 0.00316, 0.002606, 0.002482, 0.003671, 0.003298, 0.00515, 0.004388, 0.005318, 0.006619, 0.005223, 0.004976, 0.00407, 0.005318, 0.004208, 0.003177, 0.004161], '')</t>
  </si>
  <si>
    <t>UPI00016600FF status=activ</t>
  </si>
  <si>
    <t>([0.007555, 0.006374, 0.008276, 0.009015, 0.011518, 0.010221, 0.010926, 0.014075, 0.015078, 0.016021, 0.021816, 0.014783, 0.017797, 0.012727, 0.020165, 0.022667, 0.046336, 0.047319, 0.056825, 0.096677, 0.102787, 0.17593, 0.194234, 0.203355, 0.134866, 0.134866, 0.194234, 0.257454, 0.288399, 0.318242, 0.356642, 0.30533, 0.356642, 0.236433, 0.318242, 0.321458, 0.332115, 0.318242, 0.278302, 0.301917, 0.321458, 0.271506, 0.209395, 0.167087, 0.134866, 0.164327, 0.17593, 0.111485, 0.102787, 0.092881, 0.100716, 0.055536, 0.045352, 0.0704, 0.0704, 0.067594, 0.06184, 0.059222, 0.05306, 0.0704, 0.048328, 0.022306, 0.028107, 0.025762, 0.056825, 0.083462, 0.15284, 0.071867, 0.118441, 0.10481, 0.079919, 0.058088, 0.102787, 0.142424, 0.083462, 0.164327, 0.17593, 0.11371, 0.155435, 0.185198, 0.185198, 0.17593, 0.30533, 0.311707, 0.278302, 0.295083, 0.268042, 0.167087, 0.200174, 0.173081, 0.15008, 0.196879, 0.268042, 0.281712, 0.17593, 0.161087, 0.071867, 0.051831, 0.088832, 0.06184, 0.055536, 0.030003, 0.059222, 0.036378, 0.034068, 0.03976, 0.034884, 0.034068, 0.067594, 0.076542, 0.096677, 0.137348, 0.132295, 0.116183, 0.067594, 0.129801, 0.219301, 0.232838, 0.264545, 0.185198, 0.271506, 0.26085, 0.25031, 0.194234, 0.164327, 0.167087, 0.243554, 0.239899, 0.182256, 0.118441, 0.090864, 0.090864, 0.078022, 0.060549, 0.058088, 0.088832, 0.098513, 0.096677, 0.142424, 0.144935, 0.17593, 0.191378, 0.122885, 0.144935, 0.116183, 0.185198, 0.196879, 0.11371, 0.073402, 0.109221, 0.096677, 0.17593, 0.167087, 0.10481, 0.066181, 0.069024, 0.067594, 0.06312, 0.071867, 0.090864, 0.074921, 0.06184, 0.056825, 0.059222, 0.067594, 0.120615, 0.11371, 0.059222, 0.109221, 0.158265, 0.158265, 0.161087, 0.155435, 0.182256, 0.185198, 0.318242, 0.311707, 0.349426, 0.318242, 0.278302, 0.271506, 0.301917, 0.380708, 0.414856, 0.408655, 0.465241, 0.40511, 0.298791, 0.335645, 0.222385, 0.239899, 0.232838, 0.311707, 0.335645, 0.321458, 0.394753, 0.394753, 0.295083, 0.268042, 0.291804, 0.321458, 0.318242, 0.219301, 0.194234, 0.132295, 0.225814, 0.236433, 0.268042, 0.335645, 0.308712, 0.42561, 0.387226, 0.36309, 0.36309, 0.342579, 0.332115, 0.349426, 0.291804, 0.352862, 0.370445, 0.346032, 0.271506, 0.284882, 0.384043, 0.41194, 0.356642, 0.324872, 0.324872, 0.356642, 0.398279, 0.384043, 0.384043, 0.41194, 0.384043, 0.356642, 0.328603, 0.335645, 0.342579, 0.401658, 0.458154, 0.328603, 0.275179, 0.264545, 0.185198, 0.125101, 0.134866, 0.134866, 0.144935, 0.147574, 0.147574, 0.144935, 0.236433, 0.191378, 0.203355, 0.264545, 0.219301, 0.25031, 0.25031, 0.139895, 0.078022, 0.083462, 0.167087, 0.247041, 0.359901, 0.359901, 0.390993, 0.377384, 0.401658, 0.390993, 0.414856, 0.387226, 0.332115, 0.349426, 0.377384, 0.366687, 0.36309, 0.339168, 0.268042, 0.257454, 0.288399, 0.374039, 0.257454, 0.216401, 0.236433, 0.144935, 0.209395, 0.278302, 0.284882, 0.384043, 0.352862, 0.339168, 0.308712, 0.366687, 0.324872, 0.268042, 0.291804, 0.284882, 0.308712, 0.352862, 0.26085, 0.30533, 0.243554, 0.239899, 0.298791, 0.278302, 0.377384, 0.346032, 0.31487, 0.291804, 0.236433, 0.239899, 0.194234, 0.229226, 0.194234, 0.191378, 0.232838, 0.15284, 0.120615], '')</t>
  </si>
  <si>
    <t>UPI0001660101 status=activ</t>
  </si>
  <si>
    <t>([0.017447, 0.01227, 0.018787, 0.028107, 0.042364, 0.059222, 0.045352, 0.030611, 0.044297, 0.032017, 0.043307, 0.059222, 0.10481, 0.109221, 0.182256, 0.100716, 0.046336, 0.043307, 0.092881, 0.100716, 0.164327, 0.161087, 0.239899, 0.25031, 0.25031, 0.161087, 0.191378, 0.170161, 0.25406, 0.142424, 0.216401, 0.139895, 0.069024, 0.079919, 0.132295, 0.132295, 0.222385, 0.339168, 0.380708, 0.366687, 0.268042, 0.182256, 0.118441, 0.076542, 0.073402, 0.076542, 0.106997, 0.092881, 0.132295, 0.079919, 0.161087, 0.100716, 0.18812, 0.295083, 0.278302, 0.278302, 0.268042, 0.275179, 0.284882, 0.194234, 0.127496, 0.127496, 0.194234, 0.291804, 0.359901, 0.36309, 0.370445, 0.31487, 0.308712, 0.229226, 0.229226, 0.222385, 0.222385, 0.158265, 0.134866, 0.073402, 0.037156, 0.038858, 0.037156, 0.034068, 0.06184, 0.102787, 0.161087, 0.17593, 0.161087, 0.167087, 0.161087, 0.155435, 0.239899, 0.25406, 0.25031, 0.30533, 0.332115, 0.414856, 0.472492, 0.521092, 0.59014, 0.73685, 0.59917, 0.618285, 0.509769, 0.472492, 0.387226, 0.394753, 0.377384, 0.295083, 0.257454, 0.25406, 0.219301, 0.21291, 0.118441, 0.203355, 0.268042, 0.236433, 0.25031, 0.158265, 0.102787, 0.081712, 0.081712, 0.139895, 0.158265, 0.229226, 0.161087, 0.17593, 0.17593, 0.111485, 0.185198, 0.209395, 0.21291, 0.257454, 0.222385, 0.328603, 0.339168, 0.308712, 0.206376, 0.203355, 0.203355, 0.301917, 0.301917, 0.200174, 0.206376, 0.122885, 0.129801, 0.216401, 0.291804, 0.25406, 0.26085, 0.173081, 0.173081, 0.185198, 0.179055, 0.216401, 0.229226, 0.194234, 0.206376, 0.236433, 0.229226, 0.229226, 0.137348, 0.118441, 0.203355, 0.137348, 0.196879, 0.216401, 0.216401, 0.219301, 0.182256, 0.161087, 0.239899, 0.17593, 0.164327, 0.088832, 0.067594, 0.067594, 0.048328, 0.037156, 0.059222, 0.06184, 0.085092, 0.109221, 0.164327, 0.137348, 0.182256, 0.15284, 0.090864, 0.067594, 0.03976, 0.059222], '')</t>
  </si>
  <si>
    <t>[95, 96, 97, 98, 99, 100]</t>
  </si>
  <si>
    <t>UPI0001660102 status=activ</t>
  </si>
  <si>
    <t>([0.229226, 0.129801, 0.164327, 0.098513, 0.132295, 0.161087, 0.120615, 0.15008, 0.182256, 0.216401, 0.15284, 0.106997, 0.109221, 0.083462, 0.067594, 0.067594, 0.102787, 0.158265, 0.085092, 0.090864, 0.116183, 0.125101, 0.206376, 0.206376, 0.219301, 0.182256, 0.11371, 0.096677, 0.092881, 0.071867, 0.074921, 0.134866, 0.222385, 0.142424, 0.170161, 0.200174, 0.243554, 0.161087, 0.194234, 0.191378, 0.118441, 0.073402, 0.085092, 0.066181, 0.038858, 0.036378, 0.024826, 0.025316, 0.027463, 0.026892, 0.037156, 0.041405, 0.045352, 0.036378, 0.058088, 0.028107, 0.018787, 0.011106, 0.014783, 0.015344, 0.027463, 0.047319, 0.076542, 0.049374, 0.034884, 0.047319, 0.081712, 0.147574, 0.139895, 0.120615, 0.120615, 0.109221, 0.098513, 0.086953, 0.127496, 0.076542, 0.088832, 0.15008, 0.247041, 0.182256, 0.15008, 0.155435, 0.161087, 0.118441, 0.139895, 0.132295, 0.158265, 0.10481, 0.102787, 0.090864, 0.170161, 0.173081, 0.106997, 0.076542, 0.076542, 0.059222, 0.067594, 0.125101, 0.06312, 0.038042, 0.0704, 0.048328, 0.048328, 0.044297, 0.040537, 0.040537, 0.074921, 0.043307, 0.038858, 0.021381, 0.032677, 0.035586, 0.041405, 0.034068, 0.046336, 0.050641, 0.028695, 0.048328, 0.046336, 0.05306, 0.079919, 0.050641, 0.049374, 0.049374, 0.049374, 0.043307, 0.034884, 0.038858, 0.034068, 0.060549, 0.10481, 0.158265, 0.088832, 0.048328, 0.116183, 0.051831, 0.054297, 0.109221, 0.116183, 0.060549, 0.096677, 0.111485, 0.098513, 0.191378, 0.147574, 0.155435, 0.155435, 0.191378, 0.206376, 0.332115, 0.291804, 0.225814, 0.203355, 0.200174, 0.271506, 0.167087, 0.179055, 0.170161, 0.164327, 0.086953, 0.158265, 0.167087, 0.090864, 0.161087, 0.144935, 0.10481, 0.096677, 0.098513, 0.100716, 0.069024, 0.034068, 0.044297, 0.056825, 0.059222, 0.050641, 0.028107, 0.032017, 0.066181, 0.064632, 0.059222, 0.085092, 0.06184, 0.037156, 0.051831, 0.030611, 0.030611, 0.035586, 0.027463, 0.032017, 0.032677, 0.038858, 0.067594, 0.038042, 0.026338, 0.024393, 0.054297, 0.094817, 0.158265, 0.164327, 0.127496, 0.074921, 0.051831, 0.038858, 0.033407, 0.046336, 0.081712, 0.06312, 0.102787, 0.076542, 0.058088, 0.034068, 0.036378, 0.028695, 0.029376, 0.059222, 0.038042, 0.020165, 0.020165, 0.019401, 0.017797, 0.022306, 0.019401, 0.034884, 0.034884, 0.06312, 0.067594, 0.033407, 0.042364, 0.03976, 0.058088, 0.058088, 0.094817, 0.100716, 0.127496, 0.127496, 0.137348, 0.191378, 0.298791, 0.301917, 0.219301, 0.219301, 0.161087, 0.185198, 0.179055, 0.281712, 0.191378, 0.137348, 0.225814, 0.225814, 0.164327, 0.196879, 0.30533, 0.206376, 0.158265, 0.158265, 0.243554, 0.134866, 0.134866, 0.064632, 0.037156, 0.058088, 0.060549, 0.111485, 0.15008, 0.120615, 0.073402, 0.10481, 0.079919, 0.035586, 0.034884, 0.059222, 0.056825, 0.026892, 0.051831, 0.050641, 0.029376, 0.028107, 0.051831, 0.033407, 0.069024, 0.116183, 0.116183, 0.066181, 0.054297, 0.071867, 0.096677, 0.120615, 0.120615, 0.191378, 0.30533, 0.268042, 0.155435, 0.081712, 0.164327, 0.10481, 0.074921, 0.073402, 0.071867, 0.073402, 0.11371, 0.090864, 0.050641, 0.049374, 0.049374, 0.048328, 0.045352, 0.040537, 0.051831, 0.064632, 0.051831, 0.040537, 0.038858, 0.067594, 0.122885, 0.092881, 0.132295, 0.203355, 0.31487, 0.288399, 0.243554], '')</t>
  </si>
  <si>
    <t>UPI0001660103 status=activ</t>
  </si>
  <si>
    <t>([0.0198, 0.029376, 0.05306, 0.076542, 0.045352, 0.060549, 0.038858, 0.051831, 0.066181, 0.044297, 0.028107, 0.035586, 0.038042, 0.073402, 0.079919, 0.067594, 0.0704, 0.083462, 0.11371, 0.109221, 0.109221, 0.109221, 0.06312, 0.046336, 0.045352, 0.066181, 0.073402, 0.064632, 0.076542, 0.078022, 0.086953, 0.086953, 0.098513, 0.088832, 0.098513, 0.144935, 0.25406, 0.257454, 0.17593, 0.120615, 0.122885, 0.196879, 0.196879, 0.200174, 0.15008, 0.147574, 0.147574, 0.090864, 0.116183, 0.109221, 0.116183, 0.102787, 0.185198, 0.118441, 0.06184, 0.051831, 0.051831, 0.055536, 0.042364, 0.043307, 0.056825, 0.032017, 0.033407, 0.025762, 0.044297, 0.079919, 0.043307, 0.060549, 0.096677, 0.144935, 0.10481, 0.064632, 0.092881, 0.100716, 0.155435, 0.155435, 0.155435, 0.173081, 0.098513, 0.118441, 0.191378, 0.288399, 0.30533, 0.206376, 0.155435, 0.164327, 0.158265, 0.216401, 0.200174, 0.203355, 0.170161, 0.129801, 0.185198, 0.232838, 0.144935, 0.083462, 0.137348, 0.116183, 0.085092, 0.111485, 0.092881, 0.067594, 0.038042, 0.05306, 0.098513, 0.173081, 0.125101], '')</t>
  </si>
  <si>
    <t>UPI0001660105 status=activ</t>
  </si>
  <si>
    <t>([0.158265, 0.191378, 0.127496, 0.167087, 0.21291, 0.236433, 0.219301, 0.239899, 0.281712, 0.30533, 0.335645, 0.374039, 0.308712, 0.41194, 0.505461, 0.505461, 0.468512, 0.398279, 0.436924, 0.433034, 0.436924, 0.339168, 0.243554, 0.311707, 0.30533, 0.219301, 0.229226, 0.194234, 0.203355, 0.116183, 0.06184, 0.032677, 0.020876, 0.038042, 0.036378, 0.038042, 0.036378, 0.047319, 0.042364, 0.051831, 0.040537, 0.031287, 0.049374, 0.083462, 0.067594, 0.050641, 0.073402, 0.049374, 0.076542, 0.049374], '')</t>
  </si>
  <si>
    <t>[14, 15]</t>
  </si>
  <si>
    <t>UPI0001660107 status=activ</t>
  </si>
  <si>
    <t>([0.014315, 0.008624, 0.006039, 0.006374, 0.00777, 0.00777, 0.010672, 0.013437, 0.010221, 0.007877, 0.009294, 0.01204, 0.009096, 0.014586, 0.016021, 0.013613, 0.01227, 0.00777, 0.007877, 0.005623, 0.00543, 0.007091, 0.007555, 0.01227, 0.010509, 0.007877, 0.008075, 0.00543, 0.005623, 0.008156, 0.013821, 0.013821, 0.013265, 0.013265, 0.008723, 0.009015, 0.009294, 0.009294, 0.016257, 0.014783, 0.016826, 0.018415, 0.018415, 0.031287, 0.0198, 0.030003, 0.029376, 0.038858, 0.086953, 0.047319, 0.03976, 0.022306, 0.013821, 0.013265, 0.019401, 0.019401, 0.032677, 0.033407, 0.071867, 0.044297, 0.023534, 0.019109, 0.011342, 0.008156, 0.008624, 0.011342, 0.012491, 0.01204, 0.013016, 0.009015, 0.013613, 0.013613, 0.022306, 0.022306, 0.013437, 0.013016, 0.012727, 0.014075, 0.013821, 0.008409, 0.011342, 0.016257, 0.032677, 0.066181, 0.092881, 0.046336, 0.046336, 0.023534, 0.024393, 0.023534, 0.037156, 0.037156, 0.029376, 0.016826, 0.027463, 0.028107, 0.015344, 0.028695, 0.025316, 0.045352, 0.079919, 0.078022, 0.054297, 0.051831, 0.026892, 0.034884, 0.078022, 0.040537, 0.081712, 0.079919, 0.079919, 0.079919, 0.076542, 0.109221, 0.179055, 0.098513, 0.096677, 0.109221, 0.111485, 0.064632, 0.038858, 0.022667, 0.021816, 0.037156, 0.020522, 0.034068, 0.019109, 0.017138, 0.032017, 0.016826, 0.028695, 0.030611, 0.031287, 0.031287, 0.023087, 0.013613, 0.026892, 0.051831, 0.096677, 0.092881, 0.092881, 0.085092, 0.15284, 0.161087, 0.167087, 0.271506, 0.288399, 0.288399, 0.191378, 0.194234, 0.301917, 0.308712, 0.288399, 0.206376, 0.209395, 0.25406, 0.36309, 0.366687, 0.370445, 0.268042, 0.278302, 0.275179, 0.281712, 0.284882, 0.291804, 0.196879, 0.116183, 0.102787, 0.102787, 0.185198, 0.102787, 0.079919, 0.085092, 0.0704, 0.092881, 0.071867, 0.051831, 0.035586, 0.023087, 0.015344, 0.024393, 0.014315, 0.023963], '')</t>
  </si>
  <si>
    <t>UPI0001660108 status=activ</t>
  </si>
  <si>
    <t>([0.000305, 0.000206, 0.000189, 0.000266, 0.000245, 0.000477, 0.000386, 0.000648, 0.001061, 0.001499, 0.001318, 0.001061, 0.000833, 0.000558, 0.001061, 0.000537, 0.000816, 0.000876, 0.00155, 0.002512, 0.002662, 0.004358, 0.007031, 0.007031, 0.005318, 0.006245, 0.006245, 0.009401, 0.007315, 0.007177, 0.004388, 0.004208, 0.003963, 0.004577, 0.004775, 0.00515, 0.00515, 0.004161, 0.004358, 0.002705, 0.001748, 0.002366, 0.00146, 0.000906, 0.001383, 0.002327, 0.001748, 0.001855, 0.001288, 0.001048, 0.000498, 0.001172, 0.001318, 0.002155, 0.00231, 0.002662, 0.001602, 0.001541, 0.00243, 0.002396, 0.002976, 0.002976, 0.003405, 0.003924, 0.003512, 0.00243, 0.001499, 0.001936, 0.001202, 0.001936, 0.001786, 0.0028, 0.001709, 0.002014, 0.001344, 0.000799, 0.00076, 0.001408, 0.001623, 0.00103, 0.001172, 0.001434, 0.002366, 0.00243, 0.001936, 0.002555, 0.003246, 0.003431, 0.002705, 0.002529, 0.002014, 0.003276, 0.002727, 0.004358, 0.003864, 0.004689, 0.004775, 0.003405, 0.002211, 0.002512, 0.003607, 0.003212, 0.002155, 0.001267, 0.00076, 0.001344, 0.001709, 0.002117, 0.003177, 0.004611, 0.006988, 0.005734, 0.005623, 0.004689, 0.004513, 0.006039, 0.004835, 0.004899, 0.004976, 0.006142, 0.004921, 0.004388, 0.006482, 0.006374, 0.00962, 0.008895, 0.005872, 0.003804, 0.002606, 0.002606, 0.002688, 0.002366, 0.003478, 0.003671, 0.005318, 0.005249, 0.005734, 0.008156, 0.013265, 0.013613, 0.018787, 0.038042, 0.028695, 0.015694, 0.023087, 0.012727, 0.026338, 0.05306, 0.079919, 0.094817, 0.041405, 0.018106, 0.023087, 0.016528, 0.008804, 0.006245, 0.004358, 0.004161, 0.004358, 0.003276, 0.004431, 0.004358, 0.004431, 0.004577, 0.004976, 0.005872, 0.006374, 0.006374, 0.004899, 0.00407, 0.005223, 0.004835, 0.007177, 0.006194, 0.005011, 0.007877, 0.008002, 0.007315, 0.004921, 0.004208, 0.00543, 0.004161, 0.00292, 0.001936, 0.002503, 0.002327, 0.001675, 0.00231, 0.00231, 0.002138, 0.002014, 0.00225, 0.003512, 0.003671, 0.004358, 0.004388, 0.003924, 0.004431, 0.004775, 0.006619, 0.00558, 0.00558, 0.007177, 0.011342, 0.011669, 0.009865, 0.018106, 0.023534, 0.013613, 0.008804, 0.013821, 0.017797, 0.008624, 0.007031, 0.006421, 0.004835, 0.004577, 0.004577, 0.003821, 0.003864, 0.003014, 0.003109, 0.002057, 0.002057, 0.001383, 0.002035, 0.002366, 0.002366, 0.002366, 0.003177, 0.003821, 0.002555, 0.003461, 0.004414, 0.004976, 0.003607, 0.003671, 0.003671, 0.002606, 0.002581, 0.00243, 0.003461, 0.003341, 0.003512, 0.003109, 0.003341, 0.003246, 0.002276, 0.002349, 0.002581, 0.001855, 0.001499, 0.001623, 0.001597, 0.001872, 0.002014, 0.002014, 0.002529, 0.00389, 0.003924, 0.005378, 0.005872, 0.003864, 0.00389, 0.003864, 0.003212, 0.004431, 0.003276, 0.003478, 0.00231, 0.002327, 0.00225, 0.00225, 0.002155, 0.002276, 0.001499, 0.000923, 0.001572, 0.001623, 0.001597, 0.00243, 0.001778, 0.001967, 0.00292, 0.004135, 0.006078, 0.009096, 0.006894, 0.010926, 0.016826, 0.026892, 0.021816, 0.038858, 0.073402, 0.147574, 0.11371, 0.225814, 0.390993, 0.318242, 0.284882], '')</t>
  </si>
  <si>
    <t>UPI0001660109 status=activ</t>
  </si>
  <si>
    <t>([0.18812, 0.239899, 0.111485, 0.050641, 0.032677, 0.023087, 0.017138, 0.013265, 0.018415, 0.025762, 0.031287, 0.023534, 0.014075, 0.015694, 0.009294, 0.014315, 0.016528, 0.016528, 0.025762, 0.017797, 0.017447, 0.014315, 0.008624, 0.00962, 0.010509, 0.017138, 0.026338, 0.025762, 0.050641, 0.026892, 0.013437, 0.009401, 0.014783, 0.023534, 0.020876, 0.047319, 0.047319, 0.083462, 0.034884, 0.034884, 0.054297, 0.028107, 0.028695, 0.028107, 0.045352, 0.086953, 0.076542, 0.076542, 0.134866, 0.132295, 0.129801, 0.15008, 0.243554, 0.147574, 0.144935, 0.142424, 0.081712, 0.043307, 0.047319, 0.098513, 0.079919, 0.064632, 0.109221, 0.111485, 0.18812, 0.170161, 0.132295, 0.11371, 0.092881, 0.066181, 0.03976, 0.0704, 0.132295], '')</t>
  </si>
  <si>
    <t>UPI000166010C status=activ</t>
  </si>
  <si>
    <t>([0.225814, 0.094817, 0.06312, 0.106997, 0.083462, 0.111485, 0.142424, 0.090864, 0.111485, 0.144935, 0.111485, 0.15008, 0.144935, 0.109221, 0.11371, 0.200174, 0.21291, 0.147574, 0.222385, 0.170161, 0.086953, 0.050641, 0.102787, 0.090864, 0.042364, 0.067594, 0.0704, 0.064632, 0.11371, 0.129801, 0.116183, 0.17593, 0.100716, 0.102787, 0.142424, 0.18812, 0.118441, 0.109221, 0.182256, 0.10481, 0.158265, 0.173081, 0.25406, 0.275179, 0.380708, 0.356642, 0.346032, 0.349426, 0.335645, 0.284882, 0.275179, 0.222385, 0.216401, 0.301917, 0.26085, 0.229226, 0.194234, 0.264545, 0.236433, 0.170161, 0.281712, 0.219301, 0.366687], '')</t>
  </si>
  <si>
    <t>UPI000166010D status=activ</t>
  </si>
  <si>
    <t>([0.278302, 0.384043, 0.291804, 0.236433, 0.161087, 0.203355, 0.139895, 0.167087, 0.122885, 0.147574, 0.11371, 0.086953, 0.10481, 0.06184, 0.085092, 0.086953, 0.076542, 0.137348, 0.088832, 0.092881, 0.074921, 0.037156, 0.025316, 0.042364, 0.067594, 0.076542, 0.078022, 0.078022, 0.066181, 0.129801, 0.132295, 0.194234, 0.191378, 0.167087, 0.239899, 0.284882, 0.291804, 0.308712, 0.229226, 0.31487, 0.25406, 0.219301, 0.321458, 0.359901, 0.257454, 0.170161, 0.229226, 0.232838, 0.291804, 0.318242, 0.30533, 0.318242, 0.328603, 0.346032, 0.232838, 0.25406, 0.239899, 0.200174, 0.264545, 0.311707, 0.30533, 0.380708, 0.380708, 0.288399, 0.281712, 0.380708, 0.480142, 0.490133, 0.480142, 0.480142, 0.476583, 0.461924, 0.450668, 0.408655, 0.480142, 0.618285, 0.483068, 0.483068, 0.529623, 0.458154, 0.408655, 0.418646, 0.408655, 0.380708, 0.509769, 0.505461, 0.436924, 0.422041, 0.380708, 0.414856, 0.468512, 0.483068, 0.486429, 0.490133, 0.534167, 0.525368, 0.517562, 0.642678, 0.661982, 0.541878, 0.59014, 0.657645, 0.657645, 0.525368, 0.648219, 0.494003, 0.497853, 0.575842, 0.480142, 0.521092, 0.525368, 0.5017, 0.414856, 0.377384, 0.377384, 0.370445, 0.370445, 0.377384, 0.31487, 0.225814, 0.271506, 0.311707, 0.346032, 0.25406, 0.387226, 0.328603, 0.450668, 0.356642, 0.332115, 0.444081, 0.356642, 0.321458, 0.335645, 0.444081, 0.483068, 0.41194, 0.41194, 0.339168, 0.308712, 0.401658, 0.414856, 0.454136, 0.366687, 0.370445, 0.461924, 0.390993, 0.461924, 0.401658, 0.414856, 0.454136, 0.359901, 0.387226, 0.387226, 0.377384, 0.342579, 0.328603, 0.377384, 0.318242, 0.394753, 0.335645, 0.301917, 0.390993, 0.401658, 0.476583, 0.414856, 0.40511, 0.440853, 0.374039, 0.342579, 0.4292, 0.321458, 0.321458, 0.384043, 0.384043, 0.387226, 0.30533, 0.335645, 0.377384, 0.447574, 0.346032, 0.4292, 0.349426, 0.335645, 0.295083, 0.298791, 0.298791, 0.31487, 0.31487, 0.387226, 0.374039, 0.359901, 0.490133, 0.557691, 0.549308, 0.545602, 0.557691, 0.685117, 0.653063, 0.675549, 0.657645, 0.798249, 0.801317, 0.879233, 0.874069, 0.827927, 0.784345, 0.784345, 0.759478, 0.76285, 0.745909, 0.798249, 0.808535, 0.791621, 0.788093, 0.661982, 0.661982, 0.648219, 0.59014, 0.486429, 0.380708, 0.298791, 0.278302, 0.275179, 0.278302, 0.268042, 0.339168, 0.377384, 0.447574, 0.342579, 0.342579, 0.356642, 0.384043, 0.370445, 0.332115, 0.332115, 0.436924, 0.356642, 0.359901, 0.398279, 0.401658, 0.433034, 0.444081, 0.440853, 0.436924, 0.4292, 0.346032, 0.321458, 0.352862, 0.352862, 0.472492, 0.41194, 0.394753, 0.394753, 0.298791, 0.335645, 0.332115, 0.26085, 0.264545, 0.271506, 0.182256, 0.173081, 0.219301, 0.291804, 0.311707, 0.288399, 0.298791, 0.339168, 0.390993, 0.359901, 0.349426, 0.264545, 0.318242, 0.318242, 0.291804, 0.398279, 0.30533, 0.318242, 0.366687, 0.447574, 0.433034, 0.401658, 0.414856, 0.401658, 0.40511, 0.390993, 0.414856, 0.328603, 0.380708, 0.352862, 0.25406, 0.144935, 0.209395, 0.21291, 0.21291, 0.236433, 0.164327, 0.216401, 0.200174, 0.164327, 0.158265, 0.102787, 0.200174, 0.170161, 0.185198, 0.209395, 0.21291, 0.209395, 0.30533, 0.291804, 0.284882, 0.281712, 0.41194, 0.335645, 0.349426, 0.349426, 0.25406, 0.239899, 0.264545, 0.281712, 0.349426, 0.278302, 0.352862, 0.335645, 0.440853, 0.342579, 0.243554, 0.25031, 0.268042, 0.257454, 0.257454, 0.257454, 0.284882, 0.275179, 0.271506, 0.25406, 0.278302, 0.377384, 0.468512, 0.387226, 0.25031, 0.196879, 0.268042, 0.271506, 0.203355, 0.216401, 0.321458, 0.394753, 0.298791, 0.278302, 0.291804, 0.291804, 0.196879, 0.222385, 0.170161, 0.239899, 0.268042, 0.239899, 0.21291, 0.200174, 0.295083, 0.359901, 0.414856, 0.36309, 0.36309, 0.352862, 0.335645, 0.229226, 0.179055, 0.271506, 0.288399, 0.268042, 0.275179, 0.374039, 0.433034, 0.440853, 0.436924, 0.328603, 0.25031, 0.281712, 0.257454, 0.243554, 0.295083, 0.288399, 0.339168, 0.349426, 0.356642, 0.384043, 0.465241, 0.517562, 0.497853, 0.476583, 0.509769, 0.42561, 0.444081, 0.4292, 0.494003, 0.497853, 0.59917, 0.707965, 0.703578, 0.741537, 0.759478, 0.733139, 0.73685, 0.703578, 0.541878, 0.541878, 0.436924, 0.454136, 0.468512, 0.494003, 0.422041, 0.408655, 0.41194, 0.398279, 0.408655, 0.281712, 0.278302, 0.200174, 0.209395, 0.144935, 0.142424, 0.100716, 0.116183, 0.06312, 0.081712, 0.15284, 0.15284, 0.232838, 0.219301, 0.142424, 0.137348, 0.209395, 0.209395, 0.257454, 0.18812, 0.173081, 0.281712, 0.284882, 0.36309, 0.352862, 0.447574, 0.394753, 0.440853, 0.36309, 0.480142, 0.436924, 0.465241, 0.468512, 0.480142, 0.458154, 0.468512, 0.468512, 0.40511, 0.324872, 0.275179, 0.349426, 0.288399, 0.288399, 0.295083, 0.291804, 0.194234, 0.18812, 0.173081, 0.118441, 0.155435, 0.155435, 0.179055, 0.173081, 0.236433, 0.206376, 0.142424, 0.200174, 0.191378, 0.18812, 0.26085, 0.26085, 0.25406, 0.335645, 0.257454, 0.247041, 0.243554, 0.321458, 0.26085, 0.339168, 0.408655, 0.433034, 0.433034, 0.377384, 0.377384, 0.40511, 0.4292, 0.529623, 0.5017, 0.497853, 0.562014, 0.436924, 0.538167, 0.461924, 0.450668, 0.534167, 0.534167, 0.454136, 0.490133, 0.562014, 0.545602, 0.517562, 0.440853, 0.42561, 0.450668, 0.450668, 0.377384, 0.356642, 0.291804, 0.219301, 0.158265, 0.102787, 0.18812, 0.098513, 0.158265, 0.170161, 0.179055, 0.120615, 0.185198, 0.173081, 0.179055, 0.18812, 0.21291, 0.301917, 0.308712, 0.339168, 0.268042, 0.31487, 0.288399, 0.36309, 0.461924, 0.529623, 0.632174, 0.618285, 0.754692, 0.741537, 0.720929, 0.608892, 0.73685, 0.73685, 0.648219, 0.553315, 0.545602, 0.454136, 0.447574, 0.36309, 0.36309, 0.414856, 0.342579, 0.370445, 0.398279, 0.401658, 0.335645, 0.342579, 0.352862, 0.298791, 0.291804, 0.236433, 0.229226, 0.185198, 0.179055, 0.173081, 0.196879, 0.129801, 0.147574, 0.15008, 0.18812, 0.203355, 0.137348, 0.200174, 0.216401, 0.182256, 0.179055, 0.257454, 0.247041, 0.161087, 0.209395, 0.225814, 0.295083, 0.318242, 0.380708, 0.284882, 0.359901, 0.418646, 0.494003, 0.557691, 0.534167, 0.56648, 0.545602, 0.549308, 0.541878, 0.454136, 0.472492, 0.387226, 0.370445, 0.291804, 0.370445, 0.366687, 0.25406, 0.239899, 0.191378, 0.173081, 0.194234, 0.209395, 0.17593, 0.191378, 0.109221, 0.122885, 0.120615, 0.118441, 0.18812, 0.109221, 0.127496, 0.127496, 0.209395, 0.18812, 0.275179, 0.278302, 0.222385, 0.318242, 0.335645, 0.440853, 0.394753, 0.483068, 0.468512, 0.468512, 0.458154, 0.58069, 0.56648, 0.480142, 0.517562, 0.5017, 0.494003, 0.476583, 0.384043, 0.271506, 0.298791, 0.25031, 0.243554, 0.239899, 0.21291, 0.122885, 0.134866, 0.083462, 0.078022, 0.096677, 0.106997, 0.078022, 0.064632, 0.067594, 0.067594, 0.060549, 0.036378, 0.059222, 0.03976, 0.064632, 0.081712, 0.079919, 0.106997, 0.067594, 0.049374, 0.066181, 0.122885, 0.122885, 0.139895, 0.078022, 0.038858, 0.036378, 0.049374, 0.034068, 0.034068, 0.060549, 0.060549, 0.106997, 0.125101, 0.216401, 0.15008, 0.127496, 0.111485, 0.102787, 0.173081, 0.308712, 0.301917, 0.288399, 0.196879, 0.194234, 0.243554, 0.335645, 0.328603, 0.298791, 0.30533, 0.288399, 0.170161, 0.134866, 0.102787, 0.085092, 0.066181, 0.096677, 0.15284, 0.155435, 0.122885, 0.074921, 0.032677], '')</t>
  </si>
  <si>
    <t>[75, 78, 84, 85, 94, 95, 96, 97, 98, 99, 100, 101, 102, 103, 104, 107, 109, 110, 111, 192, 193, 194, 195, 196, 197, 198, 199, 200, 201, 202, 203, 204, 205, 206, 207, 208, 209, 210, 211, 212, 213, 214, 215, 216, 217, 388, 391, 397, 398, 399, 400, 401, 402, 403, 404, 405, 406, 492, 493, 495, 497, 500, 501, 504, 505, 506, 536, 537, 538, 539, 540, 541, 542, 543, 544, 545, 546, 547, 590, 591, 592, 593, 594, 595, 632, 633, 635, 636]</t>
  </si>
  <si>
    <t>UPI000166010E status=activ</t>
  </si>
  <si>
    <t>([0.905695, 0.910643, 0.915074, 0.795062, 0.791621, 0.73685, 0.745909, 0.76285, 0.775545, 0.791621, 0.808535, 0.823549, 0.819762, 0.771762, 0.767246, 0.754692, 0.745909, 0.808535, 0.849326, 0.823549, 0.823549, 0.827927, 0.827927, 0.812494, 0.852992, 0.868118, 0.894241, 0.889439, 0.885302, 0.885302, 0.83125, 0.823549, 0.81615, 0.823549, 0.879233, 0.879233, 0.876521, 0.876521, 0.808535, 0.771762, 0.703578, 0.703578, 0.680603, 0.716283, 0.73685, 0.805026, 0.812494, 0.76285, 0.771762, 0.788093, 0.784345, 0.849326, 0.849326, 0.784345, 0.779859, 0.76285, 0.767246, 0.798249, 0.716283, 0.808535, 0.876521, 0.910643, 0.903857, 0.905695, 0.885302, 0.871313, 0.865454, 0.84206, 0.899122, 0.901269, 0.889439, 0.88723, 0.871313],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</si>
  <si>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72]</t>
  </si>
  <si>
    <t>72)</t>
  </si>
  <si>
    <t>UPI000166010F status=activ</t>
  </si>
  <si>
    <t>([0.380708, 0.30533, 0.36309, 0.243554, 0.194234, 0.134866, 0.100716, 0.129801, 0.170161, 0.167087, 0.203355, 0.232838, 0.236433, 0.311707, 0.291804, 0.281712, 0.281712, 0.281712, 0.268042, 0.352862, 0.356642, 0.281712, 0.349426, 0.335645, 0.465241, 0.447574, 0.541878, 0.648219, 0.657645, 0.63748, 0.671169, 0.648219, 0.626927, 0.613573, 0.585406, 0.712013, 0.690604, 0.671169, 0.585406, 0.642678], '')</t>
  </si>
  <si>
    <t>[26, 27, 28, 29, 30, 31, 32, 33, 34, 35, 36, 37, 38, 39]</t>
  </si>
  <si>
    <t>UPI0001660111 status=activ</t>
  </si>
  <si>
    <t>([0.422041, 0.444081, 0.534167, 0.570702, 0.585406, 0.483068, 0.387226, 0.422041, 0.374039, 0.370445, 0.394753, 0.339168, 0.352862, 0.359901, 0.433034, 0.440853, 0.529623, 0.465241, 0.444081, 0.36309, 0.25406, 0.281712, 0.295083, 0.182256, 0.185198, 0.196879, 0.275179, 0.281712, 0.278302, 0.335645, 0.359901, 0.291804, 0.346032, 0.346032, 0.328603, 0.271506, 0.268042, 0.275179, 0.236433, 0.232838, 0.30533, 0.295083, 0.298791, 0.298791, 0.390993, 0.387226, 0.295083, 0.291804, 0.370445, 0.328603, 0.324872, 0.324872, 0.30533, 0.359901, 0.346032, 0.356642, 0.450668, 0.342579, 0.332115, 0.422041, 0.447574, 0.387226, 0.472492, 0.440853, 0.42561, 0.311707, 0.318242, 0.4292, 0.444081, 0.458154, 0.486429, 0.5017, 0.497853, 0.5017, 0.40511, 0.40511, 0.31487, 0.225814, 0.321458, 0.264545, 0.18812, 0.196879, 0.25406, 0.229226, 0.196879, 0.206376, 0.225814, 0.132295, 0.116183, 0.111485, 0.111485, 0.111485, 0.111485, 0.096677, 0.132295, 0.191378, 0.191378, 0.185198, 0.18812, 0.203355, 0.271506, 0.387226, 0.390993, 0.387226, 0.384043, 0.36309, 0.352862, 0.342579, 0.440853, 0.366687, 0.398279, 0.359901, 0.370445, 0.278302, 0.271506, 0.271506, 0.26085, 0.271506, 0.366687, 0.450668, 0.41194, 0.318242, 0.295083, 0.222385, 0.158265, 0.179055, 0.185198, 0.122885, 0.200174, 0.196879, 0.182256, 0.158265, 0.185198, 0.182256, 0.200174, 0.15284, 0.173081, 0.147574, 0.118441, 0.090864, 0.069024, 0.06184, 0.092881, 0.06184, 0.078022, 0.122885, 0.088832], '')</t>
  </si>
  <si>
    <t>[2, 3, 4, 16, 71, 73]</t>
  </si>
  <si>
    <t>UPI0001660112 status=activ</t>
  </si>
  <si>
    <t>([0.016257, 0.011903, 0.017138, 0.025762, 0.028695, 0.017797, 0.025316, 0.034884, 0.023534, 0.031287, 0.033407, 0.044297, 0.088832, 0.118441, 0.200174, 0.206376, 0.284882, 0.17593, 0.194234, 0.18812, 0.142424, 0.229226, 0.25031, 0.247041, 0.196879, 0.167087, 0.17593, 0.120615, 0.118441, 0.216401, 0.222385, 0.222385, 0.222385, 0.129801, 0.161087, 0.125101, 0.073402, 0.086953, 0.167087, 0.096677, 0.066181, 0.094817, 0.055536, 0.079919, 0.069024, 0.078022, 0.122885, 0.129801, 0.144935, 0.158265, 0.137348, 0.067594, 0.085092, 0.051831, 0.05306, 0.049374, 0.038042, 0.071867, 0.040537, 0.047319, 0.088832, 0.144935, 0.092881, 0.090864, 0.100716, 0.118441, 0.118441, 0.120615, 0.15008, 0.200174, 0.206376, 0.137348, 0.268042, 0.264545, 0.36309, 0.332115, 0.30533, 0.408655, 0.414856, 0.497853, 0.436924, 0.450668, 0.444081, 0.557691, 0.562014, 0.51388, 0.534167, 0.461924, 0.450668, 0.51388, 0.465241, 0.332115, 0.414856, 0.275179, 0.278302, 0.257454, 0.366687, 0.390993, 0.31487, 0.268042, 0.179055, 0.200174, 0.125101, 0.139895, 0.122885, 0.164327, 0.127496, 0.116183, 0.219301, 0.158265, 0.164327, 0.10481, 0.200174, 0.127496, 0.15008, 0.092881, 0.102787, 0.125101, 0.144935, 0.196879, 0.25406, 0.356642, 0.247041, 0.219301, 0.196879, 0.127496, 0.102787, 0.173081, 0.170161, 0.125101, 0.191378, 0.18812, 0.209395, 0.225814, 0.206376, 0.281712, 0.25031, 0.25406, 0.219301, 0.194234, 0.127496, 0.10481, 0.109221, 0.219301, 0.301917, 0.288399, 0.356642, 0.408655, 0.370445, 0.352862, 0.36309, 0.31487, 0.257454, 0.36309, 0.271506, 0.447574], '')</t>
  </si>
  <si>
    <t>[83, 84, 85, 86, 89]</t>
  </si>
  <si>
    <t>UPI0001660115 status=activ</t>
  </si>
  <si>
    <t>([0.019401, 0.010926, 0.022306, 0.014315, 0.015344, 0.012727, 0.009401, 0.008075, 0.006988, 0.008624, 0.010509, 0.015078, 0.015078, 0.014075, 0.024393, 0.013613, 0.014315, 0.014315, 0.014586, 0.013437, 0.016257, 0.021816, 0.042364, 0.021816, 0.024826, 0.032677, 0.033407, 0.035586, 0.0704, 0.120615, 0.127496, 0.127496, 0.067594, 0.129801, 0.102787, 0.058088, 0.11371, 0.137348, 0.11371, 0.06312, 0.134866, 0.137348, 0.173081, 0.10481, 0.164327, 0.15284, 0.086953, 0.132295, 0.137348, 0.137348, 0.116183, 0.129801, 0.137348, 0.196879, 0.191378, 0.232838, 0.295083, 0.185198, 0.185198, 0.225814, 0.321458, 0.275179, 0.271506, 0.275179, 0.370445, 0.318242, 0.318242, 0.418646, 0.335645, 0.359901, 0.31487, 0.359901, 0.339168, 0.236433, 0.17593, 0.18812, 0.111485, 0.139895, 0.239899, 0.25031, 0.236433, 0.247041, 0.291804, 0.257454, 0.164327, 0.158265, 0.203355, 0.243554, 0.158265, 0.232838, 0.301917, 0.247041, 0.155435, 0.090864, 0.147574, 0.206376, 0.200174, 0.298791, 0.203355, 0.206376, 0.196879, 0.129801, 0.098513, 0.06184, 0.06184, 0.118441, 0.118441, 0.090864, 0.100716, 0.098513, 0.085092, 0.048328, 0.086953, 0.088832, 0.15284, 0.15008, 0.155435, 0.094817, 0.090864, 0.10481, 0.118441, 0.127496, 0.127496, 0.158265, 0.219301, 0.17593, 0.17593, 0.18812, 0.236433, 0.236433, 0.328603, 0.370445, 0.4292, 0.422041, 0.51388, 0.5017, 0.42561, 0.328603, 0.41194, 0.422041, 0.525368, 0.5017, 0.490133, 0.494003, 0.509769, 0.541878, 0.653063, 0.648219, 0.517562, 0.509769, 0.545602, 0.509769, 0.509769, 0.545602, 0.534167, 0.521092, 0.505461, 0.604312, 0.745909, 0.73685, 0.707965, 0.626927, 0.575842, 0.553315], '')</t>
  </si>
  <si>
    <t>[134, 135, 140, 141, 144, 145, 146, 147, 148, 149, 150, 151, 152, 153, 154, 155, 156, 157, 158, 159, 160, 161, 162, 163]</t>
  </si>
  <si>
    <t>UPI0001660120 status=activ</t>
  </si>
  <si>
    <t>([0.562014, 0.613573, 0.575842, 0.458154, 0.377384, 0.301917, 0.324872, 0.229226, 0.257454, 0.278302, 0.239899, 0.275179, 0.281712, 0.284882, 0.268042, 0.257454, 0.209395, 0.209395, 0.21291, 0.167087, 0.147574, 0.155435, 0.147574, 0.111485, 0.116183, 0.170161, 0.236433, 0.170161, 0.278302, 0.281712, 0.295083, 0.352862, 0.352862, 0.349426, 0.271506, 0.275179, 0.271506, 0.268042, 0.268042, 0.264545, 0.239899, 0.352862, 0.342579, 0.31487, 0.308712, 0.384043, 0.384043, 0.384043, 0.461924, 0.418646, 0.4292, 0.342579, 0.268042, 0.239899, 0.232838, 0.308712, 0.308712, 0.229226, 0.308712, 0.30533, 0.229226, 0.332115, 0.291804, 0.291804, 0.26085, 0.229226, 0.232838, 0.167087, 0.11371, 0.132295, 0.15284, 0.15284, 0.15008, 0.191378, 0.196879, 0.173081, 0.147574, 0.109221, 0.161087, 0.127496, 0.096677, 0.15008, 0.081712], '')</t>
  </si>
  <si>
    <t>UPI0001660124 status=activ</t>
  </si>
  <si>
    <t>([0.067594, 0.046336, 0.051831, 0.073402, 0.042364, 0.058088, 0.048328, 0.06312, 0.067594, 0.083462, 0.06312, 0.049374, 0.03976, 0.043307, 0.051831, 0.056825, 0.060549, 0.060549, 0.100716, 0.173081, 0.206376, 0.271506, 0.339168, 0.366687, 0.281712, 0.349426, 0.349426, 0.41194, 0.42561, 0.398279, 0.332115, 0.42561, 0.418646, 0.447574, 0.374039, 0.374039, 0.291804, 0.377384, 0.346032, 0.346032, 0.352862, 0.41194, 0.31487, 0.31487, 0.346032, 0.436924, 0.380708, 0.380708, 0.301917, 0.301917, 0.356642, 0.42561, 0.380708, 0.398279, 0.408655, 0.440853, 0.408655, 0.398279, 0.394753, 0.398279, 0.31487, 0.301917, 0.284882, 0.380708, 0.414856, 0.394753, 0.311707, 0.366687, 0.401658, 0.476583, 0.476583, 0.476583, 0.418646, 0.418646, 0.384043, 0.387226, 0.42561, 0.394753, 0.450668, 0.359901, 0.384043, 0.465241, 0.380708, 0.370445, 0.328603, 0.298791, 0.295083, 0.374039, 0.408655, 0.291804, 0.291804, 0.275179, 0.206376, 0.271506, 0.275179, 0.346032, 0.31487, 0.278302, 0.284882, 0.291804, 0.380708, 0.352862, 0.308712, 0.433034], '')</t>
  </si>
  <si>
    <t>UPI0001660126 status=activ</t>
  </si>
  <si>
    <t>([0.225814, 0.284882, 0.352862, 0.41194, 0.465241, 0.494003, 0.525368, 0.505461, 0.525368, 0.58069, 0.557691, 0.497853, 0.5017, 0.41194, 0.321458, 0.377384, 0.414856, 0.321458, 0.232838, 0.311707, 0.318242, 0.311707, 0.216401, 0.209395, 0.191378, 0.17593, 0.182256, 0.100716, 0.129801, 0.15008, 0.132295, 0.164327, 0.25031, 0.239899, 0.349426, 0.468512, 0.41194, 0.40511, 0.505461, 0.505461, 0.5017, 0.454136, 0.370445, 0.377384, 0.335645, 0.247041, 0.26085, 0.158265, 0.257454, 0.25031, 0.18812, 0.191378, 0.182256, 0.17593, 0.170161, 0.120615, 0.109221, 0.144935, 0.142424, 0.134866, 0.203355, 0.232838, 0.185198, 0.182256, 0.271506, 0.301917, 0.390993, 0.41194, 0.509769, 0.458154, 0.447574, 0.480142, 0.36309, 0.268042, 0.271506, 0.359901, 0.390993, 0.30533, 0.370445, 0.366687, 0.295083, 0.324872, 0.239899, 0.332115, 0.418646, 0.40511, 0.40511, 0.401658, 0.275179, 0.291804, 0.291804, 0.298791, 0.257454, 0.374039, 0.468512, 0.5017, 0.401658, 0.418646, 0.525368, 0.486429, 0.509769, 0.622677, 0.476583, 0.534167, 0.534167, 0.494003, 0.394753, 0.359901, 0.324872, 0.418646, 0.366687, 0.311707, 0.31487, 0.271506, 0.158265, 0.167087, 0.15008, 0.232838, 0.225814, 0.122885, 0.076542, 0.055536, 0.029376, 0.030611, 0.038858, 0.020876, 0.027463, 0.055536, 0.034884, 0.043307, 0.043307, 0.032017, 0.047319, 0.049374, 0.092881, 0.167087, 0.134866, 0.100716, 0.083462, 0.076542, 0.088832, 0.079919, 0.058088, 0.106997, 0.164327, 0.173081, 0.182256, 0.200174, 0.216401, 0.257454, 0.257454, 0.173081, 0.264545, 0.318242, 0.21291, 0.129801, 0.088832, 0.11371, 0.164327, 0.191378, 0.118441, 0.173081, 0.264545, 0.311707, 0.21291, 0.15284, 0.144935, 0.142424, 0.071867, 0.06184, 0.054297, 0.032017, 0.032677, 0.030003, 0.026892, 0.048328, 0.079919, 0.118441, 0.073402, 0.034884, 0.022667, 0.03976, 0.043307, 0.025762, 0.018415, 0.017138, 0.030003, 0.030003, 0.028695, 0.047319, 0.036378, 0.033407, 0.046336, 0.078022, 0.081712, 0.044297, 0.048328, 0.026338, 0.027463, 0.024393, 0.044297, 0.069024, 0.038042, 0.041405, 0.03976, 0.078022, 0.15008, 0.137348, 0.137348, 0.243554, 0.164327, 0.222385, 0.318242, 0.318242, 0.209395, 0.222385, 0.311707, 0.308712, 0.31487, 0.318242, 0.414856, 0.408655, 0.422041, 0.418646, 0.387226, 0.447574, 0.346032, 0.232838, 0.155435, 0.167087, 0.170161, 0.26085, 0.142424, 0.15008, 0.18812, 0.328603, 0.31487, 0.321458, 0.225814, 0.324872, 0.225814, 0.25031, 0.170161, 0.161087, 0.257454, 0.257454, 0.311707, 0.36309, 0.374039, 0.408655, 0.41194, 0.311707, 0.271506, 0.284882, 0.278302, 0.179055, 0.15008, 0.085092, 0.098513, 0.111485, 0.059222, 0.11371, 0.102787, 0.182256, 0.15284, 0.090864, 0.073402, 0.051831, 0.037156, 0.05306, 0.067594, 0.064632, 0.102787, 0.071867, 0.100716, 0.098513, 0.090864, 0.090864, 0.170161, 0.088832, 0.076542, 0.155435, 0.158265, 0.088832, 0.083462, 0.054297, 0.054297, 0.038042, 0.049374, 0.085092, 0.083462, 0.078022, 0.073402, 0.043307, 0.038858, 0.047319, 0.059222, 0.11371, 0.069024, 0.06184, 0.109221, 0.15284, 0.069024, 0.03976, 0.0704, 0.067594, 0.147574, 0.225814, 0.311707, 0.308712, 0.318242, 0.366687, 0.377384, 0.291804, 0.288399, 0.36309, 0.36309, 0.301917, 0.216401, 0.301917, 0.271506, 0.182256, 0.219301, 0.26085, 0.284882, 0.25406, 0.247041, 0.247041, 0.164327, 0.170161, 0.179055, 0.142424, 0.083462, 0.064632, 0.090864, 0.155435, 0.109221, 0.060549, 0.078022, 0.139895, 0.139895, 0.170161, 0.219301, 0.216401, 0.284882, 0.257454, 0.203355, 0.216401, 0.185198, 0.203355, 0.196879, 0.158265, 0.200174, 0.281712, 0.318242, 0.25406, 0.243554, 0.349426, 0.447574, 0.339168, 0.295083, 0.26085, 0.268042, 0.206376, 0.125101, 0.127496, 0.196879, 0.173081, 0.161087, 0.092881, 0.137348, 0.116183, 0.144935, 0.15284, 0.170161, 0.164327, 0.15008, 0.15008, 0.086953, 0.048328, 0.051831, 0.036378, 0.025762, 0.028695, 0.05306, 0.090864, 0.045352, 0.043307, 0.048328, 0.054297, 0.122885, 0.100716, 0.132295, 0.102787, 0.071867, 0.042364, 0.046336, 0.054297, 0.054297, 0.098513, 0.102787, 0.164327, 0.17593, 0.25406, 0.196879, 0.142424, 0.139895, 0.232838, 0.191378, 0.25406, 0.142424, 0.074921, 0.094817, 0.094817, 0.125101, 0.155435, 0.243554, 0.26085, 0.356642, 0.324872, 0.222385, 0.30533, 0.21291, 0.200174, 0.132295, 0.15284, 0.21291, 0.191378, 0.118441, 0.134866, 0.155435, 0.275179, 0.288399, 0.196879, 0.194234, 0.196879, 0.196879, 0.10481, 0.088832, 0.088832, 0.06184, 0.092881, 0.092881, 0.106997, 0.139895, 0.209395, 0.219301, 0.243554, 0.18812, 0.291804, 0.185198, 0.18812, 0.167087, 0.170161, 0.164327, 0.096677, 0.071867, 0.051831, 0.076542, 0.058088, 0.03976, 0.060549, 0.056825, 0.03976, 0.05306, 0.05306], '')</t>
  </si>
  <si>
    <t>[6, 7, 8, 9, 10, 12, 38, 39, 40, 68, 95, 98, 100, 101, 103, 104]</t>
  </si>
  <si>
    <t>UPI0001660127 status=activ</t>
  </si>
  <si>
    <t>([0.483068, 0.505461, 0.553315, 0.390993, 0.30533, 0.239899, 0.284882, 0.194234, 0.243554, 0.288399, 0.30533, 0.278302, 0.142424, 0.158265, 0.236433, 0.167087, 0.236433, 0.17593, 0.222385, 0.25031, 0.239899, 0.239899, 0.236433, 0.194234, 0.219301, 0.225814, 0.30533, 0.185198, 0.288399, 0.278302, 0.18812, 0.161087, 0.129801, 0.247041, 0.225814, 0.21291, 0.191378, 0.194234, 0.127496, 0.074921, 0.067594, 0.051831, 0.028107, 0.030611, 0.030611, 0.054297, 0.086953, 0.047319, 0.100716, 0.100716, 0.092881, 0.142424, 0.086953, 0.139895, 0.129801, 0.129801, 0.074921, 0.079919, 0.047319, 0.05306, 0.083462, 0.090864, 0.118441, 0.125101, 0.090864, 0.066181, 0.06312, 0.038858, 0.071867, 0.069024, 0.067594, 0.032677, 0.040537, 0.086953, 0.06312, 0.059222, 0.048328, 0.098513, 0.132295, 0.111485, 0.216401, 0.216401, 0.18812, 0.196879, 0.281712, 0.229226, 0.281712, 0.298791, 0.380708, 0.281712, 0.284882, 0.284882, 0.284882, 0.206376, 0.200174, 0.30533, 0.30533, 0.339168, 0.31487, 0.275179, 0.291804, 0.225814, 0.167087, 0.167087, 0.081712, 0.060549, 0.064632, 0.083462, 0.06184, 0.033407, 0.030611, 0.028695, 0.030003, 0.06184, 0.092881, 0.11371, 0.098513, 0.058088, 0.032677, 0.037156, 0.059222, 0.058088, 0.073402, 0.134866, 0.071867, 0.155435, 0.21291, 0.206376, 0.206376, 0.170161, 0.167087, 0.275179, 0.185198, 0.182256, 0.11371, 0.058088, 0.047319, 0.030003, 0.054297, 0.102787, 0.098513, 0.081712, 0.096677, 0.051831, 0.023087, 0.046336, 0.045352, 0.019109, 0.034884, 0.023963, 0.029376, 0.041405, 0.028695, 0.042364, 0.031287, 0.048328, 0.079919, 0.055536, 0.085092, 0.054297], '')</t>
  </si>
  <si>
    <t>UPI0001660128 status=activ</t>
  </si>
  <si>
    <t>([0.076542, 0.073402, 0.11371, 0.06184, 0.06184, 0.102787, 0.142424, 0.092881, 0.118441, 0.158265, 0.15008, 0.18812, 0.225814, 0.216401, 0.134866, 0.109221, 0.185198, 0.203355, 0.127496, 0.170161, 0.170161, 0.125101, 0.164327, 0.173081, 0.225814, 0.229226, 0.219301, 0.21291, 0.308712, 0.264545, 0.26085, 0.206376, 0.129801, 0.086953, 0.03976, 0.088832, 0.122885, 0.132295, 0.109221, 0.122885, 0.129801, 0.094817, 0.098513, 0.109221, 0.055536, 0.034884, 0.043307, 0.020165, 0.011903, 0.012491, 0.017447, 0.013437, 0.013437, 0.021381, 0.026338, 0.05306, 0.034884, 0.024826, 0.023963, 0.026338, 0.041405, 0.020165, 0.0198, 0.038042, 0.033407, 0.047319, 0.060549, 0.038042, 0.048328, 0.10481, 0.096677, 0.096677, 0.066181, 0.125101, 0.081712, 0.081712, 0.05306, 0.066181, 0.092881, 0.088832, 0.125101, 0.127496, 0.127496, 0.203355, 0.18812, 0.109221, 0.088832, 0.088832, 0.088832, 0.079919, 0.067594, 0.042364, 0.038042, 0.079919, 0.074921, 0.129801, 0.15284, 0.216401, 0.225814, 0.134866, 0.076542, 0.102787, 0.109221, 0.185198, 0.116183, 0.076542, 0.067594, 0.11371, 0.139895, 0.196879, 0.281712, 0.301917, 0.284882, 0.200174, 0.11371, 0.111485, 0.098513, 0.096677, 0.092881, 0.049374, 0.090864, 0.17593, 0.173081, 0.098513, 0.092881, 0.170161, 0.232838, 0.301917, 0.200174, 0.144935, 0.144935, 0.15008, 0.137348, 0.225814, 0.298791, 0.356642, 0.359901, 0.278302, 0.278302, 0.216401, 0.239899, 0.243554, 0.225814, 0.191378, 0.216401, 0.216401, 0.196879, 0.142424, 0.17593, 0.236433, 0.25406, 0.225814, 0.142424, 0.083462, 0.085092, 0.088832, 0.060549, 0.066181, 0.132295, 0.081712, 0.10481, 0.15008, 0.081712, 0.078022, 0.055536, 0.067594, 0.071867, 0.074921, 0.11371, 0.125101, 0.158265, 0.155435, 0.182256, 0.18812, 0.278302, 0.268042, 0.167087, 0.284882, 0.275179, 0.243554, 0.247041, 0.21291, 0.21291, 0.335645, 0.247041, 0.229226, 0.236433, 0.243554, 0.247041, 0.209395, 0.209395, 0.142424, 0.222385, 0.147574, 0.219301, 0.222385, 0.216401, 0.288399, 0.182256, 0.196879, 0.196879, 0.278302, 0.26085, 0.167087, 0.100716, 0.10481, 0.191378, 0.194234, 0.18812, 0.179055, 0.132295, 0.076542, 0.111485, 0.118441, 0.200174, 0.21291, 0.144935, 0.127496, 0.164327, 0.170161, 0.161087, 0.18812, 0.196879, 0.30533, 0.384043, 0.366687, 0.465241, 0.450668, 0.480142, 0.394753, 0.390993, 0.494003, 0.59014, 0.486429, 0.472492, 0.461924, 0.422041, 0.422041, 0.36309, 0.346032, 0.450668, 0.465241, 0.436924, 0.422041, 0.398279, 0.346032, 0.398279, 0.414856, 0.447574, 0.370445, 0.454136, 0.468512, 0.472492, 0.490133, 0.59917, 0.497853, 0.418646, 0.366687, 0.422041, 0.521092, 0.444081, 0.42561, 0.374039, 0.349426, 0.281712, 0.206376, 0.288399, 0.30533, 0.275179, 0.239899, 0.311707, 0.275179, 0.232838, 0.243554, 0.225814, 0.170161, 0.243554, 0.318242, 0.308712, 0.308712, 0.295083, 0.398279, 0.408655, 0.366687, 0.318242, 0.390993, 0.398279, 0.387226, 0.321458, 0.335645, 0.352862, 0.36309, 0.42561, 0.4292, 0.414856, 0.328603, 0.335645, 0.278302, 0.278302, 0.36309, 0.408655, 0.418646, 0.40511, 0.418646, 0.51388, 0.613573, 0.618285, 0.716283, 0.724957, 0.801317, 0.805026, 0.767246, 0.784345, 0.759478, 0.795062, 0.733139, 0.837511, 0.868118, 0.926919, 0.910643, 0.89662, 0.891961, 0.808535, 0.784345, 0.73685, 0.703578, 0.680603, 0.661982, 0.642678, 0.618285, 0.604312, 0.549308, 0.575842], '')</t>
  </si>
  <si>
    <t>[232, 254, 259, 304, 305, 306, 307, 308, 309, 310, 311, 312, 313, 314, 315, 316, 317, 318, 319, 320, 321, 322, 323, 324, 325, 326, 327, 328, 329, 330, 331, 332]</t>
  </si>
  <si>
    <t>UPI0001660129 status=activ</t>
  </si>
  <si>
    <t>([0.675549, 0.517562, 0.553315, 0.608892, 0.497853, 0.414856, 0.447574, 0.483068, 0.5017, 0.450668, 0.483068, 0.454136, 0.359901, 0.359901, 0.468512, 0.447574, 0.458154, 0.468512, 0.468512, 0.390993, 0.377384, 0.458154, 0.553315, 0.545602, 0.529623, 0.59014, 0.690604, 0.720929, 0.699094, 0.712013, 0.795062, 0.788093, 0.823549, 0.868118, 0.865454, 0.745909, 0.745909, 0.733139, 0.622677, 0.618285, 0.613573, 0.570702, 0.486429, 0.509769, 0.42561, 0.335645, 0.366687, 0.377384, 0.321458, 0.298791, 0.295083, 0.295083, 0.284882, 0.339168, 0.281712, 0.281712, 0.298791, 0.284882, 0.295083, 0.374039, 0.346032, 0.408655, 0.440853, 0.480142, 0.422041, 0.509769, 0.521092, 0.414856, 0.418646, 0.458154, 0.458154, 0.366687, 0.390993, 0.332115, 0.311707, 0.418646, 0.332115, 0.394753, 0.30533, 0.268042, 0.25406, 0.281712, 0.311707, 0.318242, 0.25031, 0.194234, 0.196879, 0.281712, 0.387226, 0.377384, 0.339168, 0.377384, 0.454136, 0.342579, 0.433034, 0.335645, 0.318242, 0.408655, 0.324872, 0.387226, 0.418646, 0.339168, 0.349426, 0.318242, 0.31487, 0.422041, 0.450668, 0.36309, 0.332115, 0.324872, 0.324872, 0.278302, 0.194234, 0.203355, 0.288399, 0.17593, 0.185198, 0.191378, 0.109221, 0.185198, 0.219301, 0.219301, 0.271506, 0.257454, 0.229226, 0.15008, 0.15008, 0.118441, 0.111485, 0.111485, 0.064632, 0.06312, 0.106997, 0.161087, 0.096677, 0.078022, 0.111485, 0.170161, 0.167087, 0.26085, 0.167087, 0.137348, 0.134866, 0.158265, 0.161087, 0.21291, 0.311707, 0.311707, 0.332115, 0.390993, 0.433034, 0.450668, 0.422041, 0.414856, 0.384043, 0.436924, 0.398279, 0.447574, 0.36309, 0.370445, 0.36309, 0.380708, 0.40511, 0.408655, 0.374039, 0.30533, 0.239899, 0.229226, 0.222385, 0.301917, 0.332115, 0.349426, 0.41194, 0.436924, 0.433034, 0.476583, 0.51388, 0.59014, 0.529623, 0.642678, 0.517562, 0.433034, 0.433034, 0.458154, 0.447574, 0.447574, 0.433034, 0.436924, 0.342579, 0.332115, 0.298791, 0.26085, 0.167087, 0.179055, 0.11371, 0.137348, 0.076542, 0.078022, 0.078022, 0.098513, 0.058088, 0.109221, 0.196879, 0.291804, 0.271506, 0.284882, 0.281712, 0.359901, 0.30533, 0.288399, 0.301917, 0.335645, 0.332115, 0.398279, 0.408655, 0.461924, 0.4292, 0.42561, 0.436924, 0.408655, 0.31487, 0.401658, 0.342579, 0.318242, 0.203355, 0.225814, 0.182256, 0.15284, 0.161087, 0.275179, 0.401658, 0.321458, 0.324872, 0.328603, 0.335645, 0.225814, 0.222385, 0.257454, 0.346032, 0.328603, 0.328603, 0.422041, 0.352862, 0.390993, 0.31487, 0.422041, 0.41194, 0.346032, 0.335645, 0.346032, 0.281712, 0.158265, 0.191378, 0.203355, 0.203355, 0.142424, 0.191378, 0.167087, 0.074921, 0.074921, 0.078022, 0.094817, 0.094817, 0.094817, 0.092881, 0.142424, 0.071867, 0.038858, 0.043307, 0.060549, 0.05306, 0.038042, 0.076542, 0.102787, 0.098513, 0.139895, 0.216401, 0.21291, 0.18812, 0.209395, 0.206376, 0.132295, 0.129801, 0.129801, 0.191378, 0.125101, 0.0704, 0.125101, 0.125101, 0.191378, 0.158265, 0.090864, 0.170161, 0.094817, 0.056825, 0.034884, 0.034884, 0.016826, 0.014315, 0.027463, 0.026892, 0.026892, 0.046336, 0.048328, 0.056825, 0.030611, 0.060549, 0.10481, 0.106997, 0.194234, 0.164327, 0.257454, 0.370445, 0.339168, 0.450668, 0.401658, 0.433034, 0.398279, 0.505461, 0.480142, 0.36309, 0.461924, 0.494003, 0.40511, 0.398279, 0.374039, 0.42561, 0.318242, 0.324872, 0.332115, 0.268042, 0.30533, 0.191378, 0.179055, 0.179055, 0.173081, 0.298791, 0.243554, 0.239899, 0.206376, 0.298791, 0.291804, 0.281712, 0.257454, 0.247041, 0.247041, 0.203355, 0.15284, 0.225814, 0.209395, 0.129801, 0.15284, 0.147574, 0.127496, 0.139895, 0.15008, 0.127496, 0.118441, 0.161087, 0.139895, 0.144935, 0.120615, 0.179055, 0.147574, 0.116183, 0.18812, 0.15008, 0.158265, 0.281712], '')</t>
  </si>
  <si>
    <t>[0, 1, 2, 3, 8, 22, 23, 24, 25, 26, 27, 28, 29, 30, 31, 32, 33, 34, 35, 36, 37, 38, 39, 40, 41, 43, 65, 66, 176, 177, 178, 179, 180, 318]</t>
  </si>
  <si>
    <t>UPI000166012C status=activ</t>
  </si>
  <si>
    <t>([0.15284, 0.222385, 0.142424, 0.147574, 0.071867, 0.058088, 0.078022, 0.081712, 0.106997, 0.15284, 0.182256, 0.137348, 0.15008, 0.243554, 0.324872, 0.318242, 0.298791, 0.324872, 0.332115, 0.275179, 0.281712, 0.194234, 0.182256, 0.26085, 0.288399, 0.408655, 0.472492, 0.440853, 0.458154, 0.433034, 0.380708, 0.349426, 0.433034, 0.497853, 0.461924, 0.418646, 0.553315, 0.525368], '')</t>
  </si>
  <si>
    <t>[36, 37]</t>
  </si>
  <si>
    <t>UPI0001660149 status=activ</t>
  </si>
  <si>
    <t>([0.194234, 0.247041, 0.158265, 0.200174, 0.132295, 0.086953, 0.058088, 0.042364, 0.028695, 0.038042, 0.048328, 0.034884, 0.069024, 0.056825, 0.083462, 0.049374, 0.085092, 0.086953, 0.125101, 0.132295, 0.079919, 0.081712, 0.085092, 0.147574, 0.147574, 0.222385, 0.30533, 0.328603, 0.418646, 0.534167, 0.440853, 0.359901, 0.447574, 0.328603, 0.25031, 0.247041, 0.247041, 0.257454, 0.25406, 0.179055, 0.167087, 0.275179, 0.268042, 0.26085, 0.18812, 0.18812, 0.137348, 0.098513, 0.11371, 0.11371, 0.088832, 0.15008, 0.222385, 0.164327, 0.18812, 0.268042, 0.281712, 0.36309, 0.271506, 0.239899, 0.324872, 0.335645, 0.229226, 0.222385, 0.222385, 0.257454, 0.25406, 0.209395, 0.268042, 0.243554, 0.232838, 0.185198, 0.155435, 0.164327, 0.247041, 0.335645, 0.332115, 0.318242, 0.318242, 0.41194, 0.332115, 0.298791, 0.288399, 0.366687, 0.328603, 0.324872, 0.271506, 0.236433, 0.352862, 0.356642, 0.42561, 0.433034, 0.521092, 0.483068, 0.472492, 0.414856, 0.332115, 0.30533, 0.225814, 0.203355, 0.127496, 0.144935, 0.144935, 0.079919, 0.048328, 0.06184, 0.06312, 0.125101, 0.155435, 0.155435, 0.079919, 0.079919, 0.092881, 0.109221, 0.15284, 0.173081, 0.206376, 0.203355, 0.232838, 0.222385, 0.17593, 0.229226, 0.288399, 0.236433, 0.26085, 0.339168, 0.335645, 0.328603, 0.308712, 0.239899, 0.158265, 0.18812, 0.179055, 0.161087, 0.120615, 0.074921, 0.06312, 0.066181, 0.118441, 0.127496, 0.200174, 0.200174, 0.236433, 0.264545, 0.25406, 0.25406, 0.257454, 0.268042, 0.275179, 0.275179, 0.366687, 0.422041, 0.51388, 0.42561, 0.332115, 0.36309, 0.444081, 0.370445, 0.359901, 0.349426, 0.301917, 0.275179, 0.366687, 0.278302, 0.196879, 0.291804, 0.377384, 0.387226, 0.31487, 0.308712, 0.31487, 0.203355, 0.236433, 0.236433, 0.332115, 0.332115, 0.335645, 0.30533, 0.380708, 0.288399, 0.291804, 0.291804, 0.321458, 0.332115, 0.380708, 0.380708, 0.380708, 0.374039, 0.370445, 0.342579, 0.349426, 0.257454, 0.26085, 0.264545, 0.26085, 0.161087, 0.247041, 0.243554, 0.209395, 0.200174, 0.311707, 0.318242, 0.268042, 0.268042, 0.206376, 0.243554, 0.284882, 0.203355, 0.144935, 0.147574, 0.155435, 0.15008, 0.222385, 0.308712, 0.308712, 0.200174, 0.257454, 0.25031, 0.219301, 0.291804, 0.301917, 0.247041, 0.203355, 0.25406, 0.158265, 0.125101, 0.118441, 0.100716, 0.109221, 0.179055, 0.10481, 0.173081, 0.173081, 0.17593, 0.170161, 0.158265, 0.264545, 0.295083, 0.232838, 0.275179, 0.264545, 0.26085, 0.318242, 0.356642, 0.349426, 0.458154, 0.549308, 0.454136, 0.521092, 0.63748, 0.632174, 0.759478, 0.642678, 0.648219, 0.59508, 0.604312, 0.509769, 0.40511, 0.370445, 0.433034, 0.394753, 0.311707, 0.229226, 0.200174, 0.200174, 0.158265, 0.094817, 0.098513, 0.164327, 0.173081, 0.122885, 0.111485, 0.11371, 0.109221, 0.058088, 0.071867, 0.071867, 0.090864, 0.096677, 0.073402, 0.078022, 0.092881, 0.15284, 0.247041, 0.25406, 0.206376, 0.229226, 0.291804, 0.191378, 0.179055, 0.144935, 0.116183, 0.085092, 0.083462, 0.144935, 0.158265, 0.109221, 0.111485, 0.073402, 0.073402, 0.064632, 0.059222, 0.040537, 0.023534, 0.021381, 0.021381, 0.025762, 0.040537, 0.033407, 0.030003, 0.033407, 0.041405, 0.073402, 0.090864, 0.051831, 0.050641, 0.088832, 0.090864, 0.051831, 0.102787, 0.164327, 0.232838, 0.21291, 0.257454, 0.324872, 0.291804, 0.25031, 0.222385, 0.17593, 0.232838, 0.390993], '')</t>
  </si>
  <si>
    <t>[29, 92, 152, 246, 248, 249, 250, 251, 252, 253, 254, 255, 256]</t>
  </si>
  <si>
    <t>UPI000166014A status=activ</t>
  </si>
  <si>
    <t>([0.229226, 0.137348, 0.083462, 0.118441, 0.144935, 0.179055, 0.127496, 0.15284, 0.109221, 0.079919, 0.058088, 0.073402, 0.122885, 0.071867, 0.059222, 0.049374, 0.038858, 0.025762, 0.024393, 0.024393, 0.040537, 0.049374, 0.090864, 0.173081, 0.109221, 0.055536, 0.051831, 0.086953, 0.048328, 0.081712, 0.132295, 0.132295, 0.137348, 0.139895, 0.225814, 0.25406, 0.200174, 0.15008, 0.209395, 0.203355, 0.288399, 0.225814, 0.170161, 0.102787, 0.050641, 0.081712, 0.15284, 0.161087, 0.158265, 0.167087, 0.182256, 0.116183, 0.179055, 0.10481, 0.102787, 0.078022, 0.037156, 0.043307, 0.060549, 0.034068, 0.033407, 0.033407, 0.05306, 0.0704, 0.111485, 0.167087, 0.167087, 0.17593, 0.092881, 0.054297, 0.088832, 0.079919, 0.06312, 0.043307, 0.071867, 0.074921, 0.060549, 0.134866, 0.182256, 0.179055, 0.295083, 0.31487, 0.25031, 0.203355, 0.194234, 0.10481, 0.051831, 0.054297, 0.051831, 0.10481, 0.167087, 0.185198, 0.118441, 0.219301, 0.194234, 0.132295, 0.078022, 0.120615, 0.074921, 0.050641, 0.043307, 0.034884, 0.033407, 0.038858, 0.047319, 0.047319, 0.056825, 0.120615, 0.118441, 0.056825, 0.032017, 0.031287, 0.027463, 0.028695, 0.019401, 0.032017, 0.051831, 0.059222, 0.054297, 0.083462, 0.074921, 0.106997, 0.11371, 0.073402, 0.094817, 0.094817, 0.092881, 0.078022, 0.073402, 0.056825, 0.127496, 0.219301, 0.144935, 0.144935, 0.137348, 0.191378, 0.196879, 0.209395, 0.191378, 0.222385, 0.144935, 0.243554, 0.243554, 0.209395, 0.257454, 0.229226, 0.203355, 0.179055, 0.30533, 0.281712, 0.318242, 0.25406, 0.179055], '')</t>
  </si>
  <si>
    <t>UPI000166014B status=activ</t>
  </si>
  <si>
    <t>([0.295083, 0.332115, 0.243554, 0.301917, 0.229226, 0.17593, 0.216401, 0.247041, 0.209395, 0.167087, 0.200174, 0.222385, 0.295083, 0.328603, 0.324872, 0.352862, 0.352862, 0.352862, 0.324872, 0.288399, 0.374039, 0.380708, 0.301917, 0.352862, 0.26085, 0.335645, 0.414856, 0.352862, 0.359901, 0.422041, 0.505461, 0.497853, 0.418646, 0.349426, 0.380708, 0.384043, 0.387226, 0.394753, 0.311707, 0.339168, 0.377384, 0.374039, 0.291804, 0.366687, 0.387226, 0.472492, 0.377384, 0.295083, 0.352862, 0.346032, 0.321458, 0.288399, 0.264545, 0.324872, 0.390993, 0.36309, 0.328603, 0.288399, 0.236433, 0.335645], '')</t>
  </si>
  <si>
    <t>[30]</t>
  </si>
  <si>
    <t>UPI000166014C status=activ</t>
  </si>
  <si>
    <t>([0.40511, 0.40511, 0.468512, 0.384043, 0.31487, 0.232838, 0.15008, 0.182256, 0.216401, 0.191378, 0.203355, 0.288399, 0.173081, 0.100716, 0.055536, 0.038042, 0.055536, 0.029376, 0.016021, 0.021381, 0.014315, 0.010672, 0.009187, 0.006567, 0.006988, 0.007259, 0.008525, 0.011342, 0.007645], '')</t>
  </si>
  <si>
    <t>UPI0001660150 status=activ</t>
  </si>
  <si>
    <t>([0.004431, 0.006374, 0.009187, 0.013265, 0.011342, 0.008804, 0.006533, 0.005011, 0.006194, 0.004899, 0.005734, 0.005318, 0.003727, 0.003701, 0.003924, 0.003963, 0.003366, 0.002336, 0.002336, 0.003366, 0.003431, 0.00243, 0.002349, 0.001499, 0.000833, 0.001142, 0.000893, 0.001533, 0.001687, 0.001374, 0.001722, 0.001202, 0.001743, 0.00292, 0.001906, 0.001906, 0.003053, 0.003607, 0.005378, 0.005872, 0.00407, 0.004161, 0.004161, 0.002881, 0.00292, 0.003212, 0.002155, 0.002155, 0.001936, 0.001936, 0.002349, 0.002662, 0.003864, 0.003555, 0.00231, 0.002138, 0.002117, 0.002138, 0.00155, 0.001249, 0.002014, 0.003053, 0.001906, 0.00292, 0.002688, 0.002623, 0.003341, 0.003341, 0.003555, 0.002482, 0.003341, 0.002211, 0.001344, 0.001383, 0.001541, 0.001936, 0.002581, 0.003757, 0.00283, 0.002581, 0.003212, 0.003053, 0.002014, 0.002035, 0.001434, 0.00155, 0.001692, 0.002117, 0.003079, 0.003053, 0.004431, 0.004577, 0.004835, 0.007422, 0.004976, 0.003212, 0.00407, 0.004775, 0.003405, 0.004414, 0.006421, 0.004388, 0.004414, 0.006245, 0.005734, 0.00515, 0.005011, 0.006701, 0.006701, 0.005011, 0.005011, 0.003431, 0.00231, 0.003341, 0.00283, 0.004135, 0.005086, 0.003512, 0.002366, 0.00243, 0.002396, 0.002336, 0.003512, 0.002349, 0.002366, 0.003727, 0.003821, 0.00389, 0.003997, 0.002623, 0.003607, 0.004483, 0.00558, 0.007031, 0.005932, 0.005872, 0.004736, 0.004611, 0.00543, 0.007555, 0.01227, 0.008895], '')</t>
  </si>
  <si>
    <t>UPI0001660153 status=activ</t>
  </si>
  <si>
    <t>([0.096677, 0.098513, 0.046336, 0.049374, 0.067594, 0.046336, 0.033407, 0.043307, 0.042364, 0.055536, 0.056825, 0.0704, 0.069024, 0.073402, 0.074921, 0.086953, 0.098513, 0.170161, 0.182256, 0.15008, 0.167087, 0.232838, 0.268042, 0.311707, 0.264545, 0.232838, 0.311707, 0.390993, 0.390993, 0.352862, 0.349426, 0.318242, 0.324872, 0.324872, 0.243554, 0.161087, 0.219301, 0.222385, 0.15008, 0.100716, 0.069024, 0.10481, 0.078022, 0.078022, 0.116183, 0.18812, 0.137348, 0.15284, 0.161087, 0.17593, 0.167087, 0.170161, 0.144935, 0.081712, 0.067594, 0.090864, 0.125101, 0.102787, 0.06184, 0.079919, 0.102787, 0.17593, 0.132295, 0.15284], '')</t>
  </si>
  <si>
    <t>UPI0001660154 status=activ</t>
  </si>
  <si>
    <t>([0.476583, 0.359901, 0.268042, 0.301917, 0.185198, 0.21291, 0.264545, 0.284882, 0.349426, 0.278302, 0.295083, 0.352862, 0.281712, 0.196879, 0.155435, 0.164327, 0.120615, 0.139895, 0.225814, 0.142424, 0.125101, 0.132295, 0.196879, 0.243554, 0.173081, 0.25031, 0.225814, 0.182256, 0.158265, 0.098513, 0.15284, 0.125101, 0.076542, 0.096677, 0.15284], '')</t>
  </si>
  <si>
    <t>UPI0001660156 status=activ</t>
  </si>
  <si>
    <t>([0.139895, 0.059222, 0.036378, 0.05306, 0.054297, 0.073402, 0.096677, 0.125101, 0.158265, 0.116183, 0.083462, 0.10481, 0.11371, 0.067594, 0.038042, 0.031287, 0.058088, 0.083462, 0.144935, 0.219301, 0.209395, 0.21291, 0.291804, 0.342579, 0.275179, 0.30533, 0.236433, 0.15008, 0.096677, 0.102787, 0.170161, 0.21291, 0.209395, 0.209395, 0.206376, 0.298791, 0.222385, 0.219301, 0.25031, 0.179055, 0.11371, 0.06184, 0.049374, 0.067594, 0.085092, 0.139895, 0.081712, 0.081712, 0.15008, 0.179055, 0.142424, 0.134866, 0.17593, 0.191378, 0.094817, 0.10481, 0.100716, 0.085092, 0.079919, 0.066181, 0.10481, 0.164327, 0.164327, 0.191378, 0.17593, 0.173081, 0.158265, 0.247041, 0.21291, 0.216401, 0.25031, 0.196879, 0.203355, 0.18812, 0.147574, 0.170161, 0.232838, 0.247041, 0.26085, 0.179055, 0.222385, 0.216401, 0.219301, 0.311707, 0.349426, 0.356642, 0.236433, 0.15008, 0.094817, 0.102787, 0.106997, 0.109221, 0.173081, 0.164327, 0.167087, 0.194234, 0.284882, 0.31487, 0.21291, 0.332115, 0.332115, 0.243554, 0.247041, 0.164327, 0.102787, 0.085092, 0.090864, 0.179055, 0.30533, 0.398279, 0.414856, 0.398279, 0.30533, 0.30533, 0.275179, 0.167087, 0.10481, 0.100716, 0.047319, 0.05306, 0.046336, 0.085092, 0.083462, 0.064632, 0.06312, 0.116183, 0.125101, 0.122885, 0.069024, 0.060549, 0.058088, 0.088832, 0.088832, 0.142424, 0.085092, 0.055536, 0.137348, 0.15008, 0.076542, 0.137348, 0.21291, 0.203355, 0.125101, 0.196879, 0.229226, 0.321458, 0.31487, 0.298791, 0.284882, 0.30533, 0.308712, 0.30533, 0.219301, 0.144935, 0.125101, 0.21291, 0.324872, 0.196879, 0.229226, 0.232838, 0.167087, 0.164327, 0.161087, 0.161087, 0.092881, 0.055536, 0.058088, 0.054297, 0.06184, 0.066181, 0.098513, 0.050641, 0.06312, 0.050641, 0.049374, 0.038858, 0.023087, 0.022306, 0.043307, 0.034884, 0.06184, 0.086953, 0.066181, 0.036378, 0.059222, 0.120615, 0.118441, 0.122885, 0.144935, 0.144935, 0.090864, 0.078022, 0.074921, 0.046336, 0.081712, 0.092881, 0.161087, 0.125101, 0.122885, 0.120615, 0.10481, 0.132295, 0.079919, 0.100716, 0.182256, 0.116183, 0.054297, 0.094817, 0.064632, 0.064632, 0.06184, 0.050641, 0.064632, 0.054297, 0.069024, 0.078022, 0.078022, 0.054297, 0.064632, 0.036378, 0.019401, 0.035586, 0.036378, 0.037156, 0.038042, 0.036378, 0.054297, 0.054297, 0.059222, 0.067594, 0.035586, 0.0198, 0.035586, 0.035586, 0.085092, 0.106997, 0.118441, 0.170161, 0.194234, 0.18812, 0.281712, 0.281712, 0.271506, 0.15284, 0.229226, 0.158265, 0.088832, 0.116183, 0.194234, 0.194234, 0.216401, 0.31487, 0.288399, 0.284882, 0.308712, 0.30533, 0.268042, 0.170161, 0.094817, 0.100716, 0.17593, 0.116183, 0.182256, 0.17593, 0.170161, 0.142424, 0.203355, 0.264545, 0.25406, 0.179055, 0.098513, 0.096677, 0.078022, 0.147574, 0.155435, 0.067594, 0.030611, 0.017797, 0.017797, 0.040537, 0.038858, 0.034884, 0.059222, 0.066181, 0.038858, 0.069024, 0.050641, 0.028107, 0.018415, 0.019401, 0.030611, 0.049374, 0.044297, 0.046336, 0.046336, 0.026338, 0.058088, 0.064632, 0.129801, 0.116183, 0.055536, 0.05306, 0.030611, 0.016257, 0.015078, 0.020876, 0.024826, 0.028695, 0.028695, 0.056825, 0.048328, 0.046336, 0.058088, 0.073402, 0.0704, 0.03976, 0.073402, 0.066181, 0.125101, 0.125101, 0.206376, 0.271506, 0.25031, 0.264545, 0.352862, 0.370445, 0.41194, 0.31487, 0.356642, 0.444081, 0.401658, 0.444081, 0.444081, 0.422041, 0.301917, 0.308712, 0.408655, 0.390993, 0.384043, 0.298791, 0.271506, 0.194234, 0.219301, 0.182256, 0.185198, 0.196879, 0.196879, 0.182256, 0.271506, 0.30533, 0.222385, 0.268042, 0.243554, 0.142424, 0.132295, 0.144935, 0.122885, 0.067594, 0.067594, 0.078022, 0.074921, 0.045352, 0.046336, 0.046336, 0.074921, 0.132295, 0.139895, 0.078022, 0.046336, 0.024826, 0.013821, 0.023087, 0.023534, 0.023087, 0.046336, 0.030611, 0.028107, 0.032017, 0.06184, 0.081712, 0.042364, 0.086953, 0.15008, 0.225814, 0.161087, 0.129801, 0.11371, 0.060549, 0.090864, 0.127496, 0.185198, 0.268042, 0.225814, 0.185198, 0.147574, 0.11371, 0.185198, 0.321458, 0.295083], '')</t>
  </si>
  <si>
    <t>UPI0001663099 status=activ</t>
  </si>
  <si>
    <t>([0.225814, 0.10481, 0.15008, 0.216401, 0.247041, 0.30533, 0.339168, 0.257454, 0.179055, 0.15008, 0.118441, 0.17593, 0.10481, 0.054297, 0.066181, 0.098513, 0.100716, 0.088832, 0.098513, 0.102787, 0.102787, 0.055536, 0.111485, 0.11371, 0.081712, 0.085092, 0.073402, 0.03976, 0.044297, 0.086953, 0.102787, 0.15284, 0.102787, 0.179055, 0.17593, 0.10481, 0.125101, 0.069024, 0.120615, 0.073402, 0.069024, 0.127496, 0.11371, 0.096677, 0.096677, 0.074921, 0.071867, 0.083462, 0.11371, 0.142424, 0.142424, 0.116183, 0.092881, 0.096677, 0.073402, 0.076542, 0.11371, 0.111485, 0.109221, 0.106997, 0.158265, 0.127496, 0.0704, 0.132295, 0.129801, 0.0704, 0.134866, 0.081712, 0.040537, 0.026892, 0.034068, 0.017138, 0.024826, 0.031287, 0.037156, 0.044297, 0.088832, 0.106997, 0.094817, 0.179055, 0.18812, 0.209395, 0.158265, 0.243554, 0.257454, 0.311707, 0.370445, 0.239899, 0.219301, 0.278302, 0.298791, 0.30533, 0.41194, 0.436924, 0.40511, 0.377384, 0.380708, 0.359901, 0.359901, 0.271506, 0.185198, 0.18812, 0.118441, 0.116183, 0.122885, 0.064632, 0.064632, 0.045352, 0.040537, 0.088832, 0.111485, 0.196879, 0.155435, 0.170161, 0.088832, 0.109221, 0.109221, 0.066181, 0.041405, 0.044297, 0.083462, 0.10481, 0.102787, 0.127496, 0.17593, 0.167087, 0.18812, 0.170161, 0.185198, 0.203355, 0.155435, 0.147574, 0.142424, 0.17593, 0.17593, 0.161087, 0.167087, 0.194234, 0.284882, 0.390993, 0.346032, 0.349426, 0.401658, 0.408655, 0.346032, 0.284882, 0.191378, 0.26085, 0.182256, 0.25031, 0.346032, 0.342579, 0.356642, 0.352862, 0.26085, 0.247041, 0.324872, 0.324872, 0.243554, 0.271506, 0.232838, 0.179055, 0.142424, 0.085092, 0.06312, 0.134866, 0.225814, 0.321458, 0.352862, 0.454136, 0.461924, 0.390993, 0.349426, 0.342579, 0.25406, 0.257454, 0.225814, 0.229226, 0.222385, 0.225814, 0.196879, 0.164327, 0.247041, 0.301917, 0.366687, 0.311707, 0.239899, 0.232838, 0.239899, 0.239899, 0.15284, 0.086953, 0.132295, 0.161087, 0.158265, 0.194234, 0.271506, 0.301917, 0.335645, 0.328603, 0.41194, 0.335645, 0.380708, 0.387226, 0.295083, 0.301917, 0.398279, 0.440853, 0.352862, 0.243554, 0.209395, 0.295083, 0.352862, 0.30533, 0.349426, 0.239899, 0.281712, 0.284882, 0.219301, 0.216401, 0.232838, 0.200174, 0.275179, 0.236433, 0.264545, 0.332115, 0.339168, 0.25031, 0.21291, 0.206376, 0.278302, 0.281712, 0.200174, 0.239899, 0.30533, 0.229226, 0.301917, 0.31487, 0.219301, 0.209395, 0.21291, 0.173081, 0.179055, 0.15008, 0.15284, 0.096677, 0.073402, 0.046336, 0.076542, 0.073402, 0.132295], '')</t>
  </si>
  <si>
    <t>UPI00016630B3 status=activ</t>
  </si>
  <si>
    <t>([0.613573, 0.450668, 0.328603, 0.366687, 0.232838, 0.284882, 0.308712, 0.335645, 0.36309, 0.25406, 0.25031, 0.26085, 0.179055, 0.173081, 0.18812, 0.170161, 0.11371, 0.129801, 0.170161, 0.206376, 0.127496, 0.111485, 0.18812, 0.288399, 0.301917, 0.318242, 0.311707, 0.311707, 0.225814, 0.219301, 0.342579, 0.281712, 0.321458, 0.422041, 0.436924, 0.339168, 0.339168, 0.324872, 0.30533, 0.356642, 0.278302, 0.339168, 0.346032, 0.239899, 0.147574, 0.083462, 0.170161, 0.102787, 0.10481, 0.167087, 0.106997, 0.06312, 0.122885, 0.056825, 0.030003, 0.017138, 0.026892, 0.026892, 0.050641, 0.027463, 0.025316, 0.038858, 0.049374, 0.037156, 0.043307, 0.044297, 0.081712, 0.071867, 0.060549, 0.035586, 0.035586, 0.064632, 0.118441, 0.109221, 0.200174, 0.288399, 0.284882, 0.318242, 0.232838, 0.139895, 0.134866, 0.132295, 0.076542, 0.06184, 0.073402, 0.111485, 0.118441, 0.092881, 0.056825, 0.11371, 0.179055, 0.17593, 0.17593, 0.167087, 0.142424, 0.137348, 0.090864, 0.092881, 0.081712, 0.11371, 0.118441, 0.120615, 0.120615, 0.194234, 0.122885, 0.144935, 0.158265, 0.222385, 0.25031, 0.324872, 0.25406, 0.271506, 0.18812, 0.111485, 0.111485, 0.137348, 0.147574, 0.206376, 0.179055, 0.106997, 0.129801, 0.225814, 0.328603, 0.328603, 0.25406, 0.281712, 0.247041, 0.25031, 0.247041, 0.247041, 0.161087, 0.182256, 0.167087, 0.243554, 0.335645, 0.328603, 0.196879, 0.209395, 0.216401, 0.332115, 0.324872, 0.335645, 0.26085, 0.243554, 0.247041, 0.225814, 0.247041, 0.247041, 0.125101, 0.081712, 0.079919, 0.144935, 0.111485, 0.111485, 0.111485, 0.11371, 0.073402, 0.17593, 0.164327, 0.132295, 0.137348, 0.18812, 0.203355, 0.182256, 0.11371, 0.109221, 0.17593, 0.164327, 0.098513, 0.118441, 0.182256, 0.129801, 0.0704, 0.139895, 0.155435, 0.158265, 0.164327, 0.225814, 0.206376, 0.137348, 0.137348, 0.142424, 0.191378, 0.173081, 0.158265, 0.167087, 0.102787, 0.06184, 0.118441, 0.191378, 0.196879, 0.200174, 0.200174, 0.209395, 0.196879, 0.182256, 0.182256, 0.137348, 0.144935, 0.083462, 0.144935, 0.170161, 0.167087, 0.167087, 0.158265, 0.243554, 0.26085, 0.232838, 0.25031, 0.232838, 0.239899, 0.209395, 0.139895, 0.203355, 0.173081, 0.161087, 0.098513, 0.055536, 0.047319, 0.047319, 0.0704, 0.0704, 0.076542, 0.079919, 0.03976, 0.023963, 0.023534, 0.034068, 0.034884, 0.030003, 0.018106, 0.018787, 0.038042, 0.027463, 0.016528, 0.031287, 0.016021, 0.026338, 0.051831, 0.079919, 0.06312, 0.034884, 0.030611, 0.030003, 0.032017, 0.059222, 0.096677, 0.056825, 0.026892, 0.055536, 0.106997, 0.109221, 0.081712, 0.079919, 0.096677, 0.15284, 0.15284, 0.284882, 0.298791, 0.25031, 0.185198, 0.222385, 0.25031, 0.21291, 0.209395, 0.182256, 0.109221, 0.054297, 0.10481, 0.209395, 0.132295, 0.132295, 0.134866, 0.127496, 0.139895, 0.139895, 0.139895, 0.155435, 0.15284, 0.081712, 0.058088, 0.10481, 0.102787, 0.167087, 0.209395, 0.203355, 0.179055, 0.257454, 0.291804, 0.191378, 0.142424, 0.225814, 0.209395, 0.288399, 0.301917, 0.301917, 0.384043, 0.380708, 0.298791, 0.298791, 0.408655, 0.4292, 0.398279, 0.30533, 0.30533, 0.281712, 0.26085, 0.271506, 0.247041, 0.318242, 0.40511, 0.444081, 0.414856, 0.390993, 0.366687, 0.387226], '')</t>
  </si>
  <si>
    <t>UPI000173AA9F status=activ</t>
  </si>
  <si>
    <t>([0.109221, 0.109221, 0.06184, 0.03976, 0.042364, 0.069024, 0.043307, 0.059222, 0.096677, 0.067594, 0.046336, 0.060549, 0.076542, 0.071867, 0.111485, 0.125101, 0.096677, 0.098513, 0.067594, 0.046336, 0.102787, 0.073402, 0.050641, 0.071867, 0.120615, 0.092881, 0.083462, 0.142424, 0.15284, 0.129801, 0.129801, 0.203355, 0.127496, 0.10481, 0.059222, 0.060549, 0.100716, 0.078022, 0.078022, 0.134866, 0.222385, 0.203355, 0.139895, 0.185198, 0.185198, 0.185198, 0.271506, 0.236433, 0.247041, 0.247041, 0.247041, 0.225814, 0.229226, 0.229226, 0.268042, 0.36309, 0.271506, 0.26085, 0.335645, 0.25031, 0.167087, 0.158265, 0.090864, 0.11371, 0.088832, 0.088832, 0.0704, 0.069024, 0.088832, 0.045352, 0.044297, 0.048328, 0.106997, 0.118441, 0.118441, 0.060549, 0.066181, 0.116183, 0.074921, 0.074921, 0.116183, 0.196879, 0.225814, 0.31487, 0.387226, 0.472492, 0.541878, 0.454136, 0.454136, 0.444081, 0.450668, 0.346032, 0.339168, 0.229226, 0.229226, 0.229226, 0.346032, 0.342579, 0.339168, 0.414856, 0.444081, 0.444081, 0.440853, 0.440853, 0.321458, 0.229226, 0.232838, 0.17593, 0.284882, 0.239899, 0.158265, 0.17593, 0.191378, 0.120615, 0.206376, 0.155435, 0.158265, 0.15284, 0.142424, 0.144935, 0.085092, 0.0704, 0.056825, 0.064632, 0.05306, 0.116183, 0.18812, 0.144935, 0.10481, 0.116183, 0.079919, 0.090864, 0.137348, 0.200174, 0.18812, 0.17593, 0.21291, 0.232838, 0.191378, 0.209395, 0.129801, 0.179055, 0.10481, 0.137348, 0.134866, 0.088832, 0.05306, 0.042364, 0.055536, 0.096677, 0.096677, 0.083462, 0.137348, 0.139895, 0.134866, 0.182256, 0.185198, 0.196879, 0.232838, 0.229226, 0.134866, 0.182256, 0.127496, 0.137348, 0.098513, 0.083462, 0.127496, 0.100716, 0.120615, 0.129801, 0.067594, 0.06184, 0.134866, 0.134866, 0.085092, 0.0704, 0.092881, 0.059222, 0.031287, 0.041405, 0.055536, 0.05306, 0.032017, 0.06184, 0.056825, 0.046336, 0.045352, 0.025316, 0.059222, 0.043307, 0.03976, 0.050641, 0.031287, 0.032677, 0.017797, 0.021816, 0.026338, 0.026338, 0.020522, 0.020522, 0.010672, 0.007422, 0.009294, 0.016826, 0.016528, 0.029376, 0.025316, 0.020876, 0.044297, 0.03976, 0.029376, 0.032677, 0.041405, 0.079919, 0.045352, 0.043307, 0.042364, 0.051831, 0.026338, 0.059222, 0.100716, 0.191378, 0.291804, 0.25406, 0.25031, 0.21291, 0.134866, 0.173081, 0.164327, 0.147574, 0.142424, 0.222385, 0.167087, 0.11371, 0.102787, 0.161087, 0.21291, 0.247041, 0.239899, 0.216401, 0.173081, 0.102787, 0.102787, 0.060549, 0.094817, 0.048328, 0.074921, 0.10481, 0.139895, 0.17593, 0.167087, 0.11371, 0.11371, 0.147574, 0.239899, 0.142424, 0.088832, 0.088832, 0.047319, 0.025762, 0.067594, 0.088832, 0.173081, 0.129801, 0.158265, 0.094817, 0.132295, 0.0704, 0.048328, 0.047319, 0.059222, 0.069024, 0.060549, 0.069024, 0.076542, 0.06184, 0.111485, 0.173081, 0.206376, 0.21291, 0.25031, 0.219301, 0.144935, 0.10481, 0.109221, 0.078022, 0.15284, 0.185198, 0.170161, 0.271506, 0.284882, 0.257454, 0.18812, 0.278302, 0.264545, 0.25031, 0.216401, 0.125101, 0.096677, 0.078022, 0.118441, 0.122885, 0.098513, 0.137348, 0.142424, 0.167087, 0.271506, 0.185198], '')</t>
  </si>
  <si>
    <t>UPI000173AB3F status=activ</t>
  </si>
  <si>
    <t>([0.497853, 0.529623, 0.414856, 0.436924, 0.454136, 0.490133, 0.394753, 0.422041, 0.436924, 0.458154, 0.476583, 0.42561, 0.422041, 0.408655, 0.394753, 0.394753, 0.30533, 0.41194, 0.374039, 0.370445, 0.490133, 0.42561, 0.454136, 0.450668, 0.346032, 0.359901, 0.346032, 0.318242, 0.232838, 0.236433, 0.243554, 0.216401, 0.232838, 0.247041, 0.225814, 0.222385, 0.144935, 0.191378, 0.173081, 0.222385, 0.219301, 0.173081, 0.216401, 0.139895, 0.15008, 0.222385, 0.219301, 0.164327, 0.281712, 0.366687, 0.370445, 0.36309, 0.394753, 0.490133, 0.390993, 0.422041, 0.418646, 0.41194, 0.370445, 0.284882, 0.179055, 0.173081, 0.200174, 0.15284, 0.216401, 0.288399, 0.31487, 0.311707, 0.295083, 0.222385, 0.127496, 0.074921, 0.078022, 0.081712, 0.03976, 0.0704, 0.066181, 0.066181, 0.111485, 0.137348, 0.203355, 0.288399, 0.203355, 0.206376, 0.30533, 0.311707, 0.332115, 0.339168, 0.268042, 0.346032, 0.328603, 0.356642, 0.335645, 0.356642, 0.225814, 0.31487, 0.278302, 0.196879, 0.206376, 0.203355, 0.236433, 0.17593, 0.142424, 0.158265, 0.094817, 0.088832, 0.081712, 0.058088, 0.058088, 0.085092, 0.049374, 0.081712, 0.137348, 0.15284, 0.137348, 0.173081, 0.118441, 0.142424, 0.134866, 0.066181, 0.069024, 0.06312, 0.092881, 0.132295, 0.182256, 0.271506, 0.264545, 0.268042, 0.206376, 0.203355, 0.185198, 0.164327, 0.116183, 0.109221, 0.173081, 0.173081, 0.232838, 0.298791, 0.295083, 0.301917, 0.41194, 0.384043, 0.384043, 0.390993, 0.278302, 0.200174, 0.196879, 0.196879, 0.191378, 0.173081, 0.10481, 0.127496, 0.139895, 0.200174, 0.206376, 0.209395, 0.111485, 0.118441, 0.125101, 0.129801, 0.206376, 0.15008, 0.196879, 0.127496, 0.144935, 0.216401, 0.194234, 0.102787, 0.106997, 0.111485, 0.109221, 0.170161, 0.116183, 0.182256, 0.11371, 0.11371, 0.118441, 0.182256, 0.179055, 0.094817, 0.045352, 0.045352, 0.073402, 0.064632, 0.116183, 0.096677, 0.094817, 0.10481, 0.191378, 0.194234, 0.182256, 0.182256, 0.118441, 0.098513, 0.10481, 0.164327, 0.167087, 0.155435, 0.191378, 0.164327, 0.164327, 0.271506, 0.182256, 0.185198, 0.173081, 0.106997, 0.092881, 0.116183, 0.164327, 0.139895, 0.106997, 0.088832, 0.158265, 0.232838, 0.342579, 0.298791, 0.271506, 0.209395], '')</t>
  </si>
  <si>
    <t>UPI000175141A status=activ</t>
  </si>
  <si>
    <t>([0.232838, 0.129801, 0.18812, 0.216401, 0.200174, 0.229226, 0.216401, 0.144935, 0.170161, 0.200174, 0.147574, 0.173081, 0.17593, 0.100716, 0.102787, 0.167087, 0.182256, 0.118441, 0.076542, 0.090864, 0.094817, 0.106997, 0.111485, 0.069024, 0.046336, 0.056825, 0.06312, 0.076542, 0.071867, 0.048328, 0.026892, 0.045352, 0.023534, 0.018106, 0.037156, 0.073402, 0.056825, 0.026892, 0.047319, 0.059222, 0.050641, 0.028107, 0.037156, 0.069024, 0.083462, 0.120615, 0.073402, 0.054297, 0.043307, 0.098513, 0.081712, 0.111485, 0.137348, 0.137348, 0.164327, 0.144935, 0.144935, 0.118441, 0.185198, 0.185198, 0.196879, 0.219301, 0.209395, 0.257454, 0.247041, 0.194234, 0.200174, 0.301917, 0.239899, 0.239899, 0.216401, 0.318242, 0.31487, 0.281712, 0.308712, 0.318242, 0.288399, 0.200174, 0.194234, 0.191378, 0.116183, 0.106997, 0.090864, 0.15284, 0.142424, 0.144935, 0.147574, 0.155435, 0.147574, 0.200174, 0.229226, 0.200174, 0.122885, 0.122885, 0.127496, 0.111485, 0.083462, 0.109221, 0.109221, 0.200174, 0.144935, 0.194234, 0.122885, 0.100716, 0.125101, 0.132295, 0.073402, 0.098513, 0.090864, 0.090864, 0.120615, 0.098513, 0.147574, 0.139895, 0.167087, 0.134866, 0.15008, 0.185198, 0.127496, 0.111485, 0.048328, 0.078022, 0.10481, 0.194234, 0.225814, 0.216401, 0.125101, 0.209395, 0.243554, 0.158265, 0.096677, 0.0704, 0.05306, 0.05306, 0.098513, 0.10481, 0.15284, 0.236433, 0.200174, 0.203355, 0.206376, 0.239899, 0.25031, 0.243554, 0.229226, 0.155435, 0.094817, 0.142424, 0.129801, 0.106997, 0.209395, 0.25406, 0.298791, 0.298791, 0.191378, 0.161087, 0.127496, 0.102787, 0.056825, 0.069024, 0.111485, 0.147574, 0.134866, 0.102787, 0.102787, 0.056825, 0.050641, 0.090864, 0.088832, 0.094817, 0.094817, 0.042364, 0.05306, 0.05306, 0.086953, 0.132295, 0.132295, 0.161087, 0.173081, 0.21291, 0.185198, 0.173081, 0.200174, 0.275179, 0.219301, 0.222385, 0.31487, 0.387226, 0.324872, 0.281712, 0.239899, 0.194234, 0.25406, 0.284882, 0.196879, 0.122885, 0.0704, 0.092881, 0.094817, 0.05306, 0.041405, 0.06312, 0.076542, 0.076542, 0.094817, 0.15008, 0.118441, 0.086953, 0.064632, 0.064632, 0.086953, 0.125101, 0.200174, 0.239899, 0.15284, 0.167087, 0.26085, 0.390993, 0.346032, 0.257454, 0.366687, 0.454136, 0.356642, 0.264545, 0.295083, 0.232838, 0.25031, 0.291804, 0.232838, 0.236433, 0.268042, 0.298791, 0.206376, 0.194234, 0.111485, 0.182256, 0.247041, 0.232838, 0.200174, 0.158265, 0.203355, 0.15008, 0.125101, 0.182256, 0.209395, 0.11371, 0.142424, 0.142424, 0.134866, 0.179055, 0.264545, 0.229226, 0.15008, 0.239899, 0.257454, 0.328603, 0.308712, 0.311707, 0.222385, 0.142424, 0.219301, 0.247041, 0.308712, 0.335645, 0.264545, 0.268042, 0.25406, 0.243554, 0.239899, 0.170161, 0.21291, 0.216401, 0.173081, 0.200174, 0.111485, 0.120615, 0.15284, 0.125101, 0.144935, 0.167087, 0.275179, 0.295083, 0.206376, 0.206376, 0.219301, 0.21291, 0.21291, 0.288399, 0.209395, 0.132295, 0.203355, 0.196879, 0.137348, 0.200174, 0.182256, 0.291804, 0.17593, 0.173081, 0.134866, 0.092881, 0.144935, 0.081712, 0.078022, 0.078022, 0.064632, 0.060549, 0.102787, 0.0704, 0.10481, 0.173081, 0.243554, 0.196879, 0.196879, 0.185198, 0.132295, 0.173081, 0.167087, 0.222385, 0.185198, 0.18812, 0.18812, 0.203355, 0.278302, 0.288399, 0.387226, 0.298791, 0.30533, 0.298791, 0.346032, 0.349426, 0.339168, 0.342579, 0.31487, 0.332115, 0.414856, 0.505461, 0.553315, 0.450668, 0.387226, 0.387226, 0.436924, 0.387226, 0.281712, 0.219301, 0.167087, 0.17593, 0.275179, 0.179055, 0.167087, 0.216401, 0.185198, 0.10481, 0.064632, 0.10481, 0.109221, 0.06184, 0.064632, 0.047319, 0.058088, 0.088832, 0.086953, 0.083462, 0.125101, 0.182256, 0.239899, 0.25406, 0.179055], '')</t>
  </si>
  <si>
    <t>[335, 336]</t>
  </si>
  <si>
    <t>UPI0001754A6D status=activ</t>
  </si>
  <si>
    <t>([0.40511, 0.444081, 0.298791, 0.281712, 0.318242, 0.264545, 0.219301, 0.164327, 0.15284, 0.206376, 0.225814, 0.268042, 0.328603, 0.243554, 0.219301, 0.185198, 0.268042, 0.26085, 0.21291, 0.167087, 0.222385, 0.229226, 0.134866, 0.147574, 0.191378, 0.18812, 0.185198, 0.25031, 0.342579, 0.318242, 0.298791, 0.311707, 0.243554, 0.222385, 0.298791, 0.25031, 0.200174, 0.200174, 0.111485, 0.179055, 0.203355, 0.194234, 0.116183, 0.200174, 0.275179, 0.264545, 0.26085, 0.239899, 0.232838, 0.155435, 0.173081, 0.161087, 0.155435, 0.209395, 0.164327, 0.167087, 0.132295, 0.229226, 0.236433, 0.275179, 0.268042, 0.18812, 0.109221, 0.18812, 0.185198, 0.206376, 0.132295, 0.079919, 0.137348, 0.139895, 0.109221, 0.137348, 0.094817, 0.092881, 0.092881, 0.0704, 0.040537, 0.073402, 0.038858, 0.037156, 0.060549, 0.038042, 0.064632, 0.094817, 0.059222, 0.06184, 0.06312, 0.111485, 0.122885, 0.118441, 0.066181, 0.132295, 0.142424, 0.139895, 0.096677, 0.056825, 0.096677, 0.122885, 0.116183, 0.137348, 0.090864, 0.092881, 0.144935, 0.147574, 0.173081, 0.173081, 0.179055, 0.164327, 0.098513, 0.15008, 0.081712, 0.134866, 0.134866, 0.132295, 0.194234, 0.155435, 0.203355, 0.179055, 0.147574, 0.125101, 0.155435, 0.129801, 0.122885, 0.092881, 0.06184, 0.064632, 0.10481, 0.078022, 0.050641, 0.088832, 0.069024, 0.106997, 0.106997, 0.081712, 0.046336, 0.043307, 0.056825, 0.073402, 0.071867, 0.122885, 0.102787, 0.096677, 0.185198, 0.120615, 0.081712, 0.120615, 0.094817, 0.094817, 0.069024, 0.051831, 0.027463, 0.034884, 0.054297, 0.058088, 0.088832, 0.144935, 0.118441, 0.090864, 0.092881, 0.074921, 0.056825, 0.096677, 0.094817, 0.049374, 0.083462, 0.096677, 0.055536, 0.069024, 0.042364, 0.081712, 0.122885, 0.216401, 0.179055, 0.127496, 0.120615, 0.058088, 0.032677, 0.041405, 0.055536, 0.042364, 0.05306, 0.078022, 0.033407, 0.034068, 0.050641, 0.049374, 0.069024, 0.0704, 0.073402, 0.064632, 0.036378, 0.049374, 0.028107, 0.034884, 0.046336, 0.048328, 0.048328, 0.088832, 0.092881, 0.137348, 0.185198, 0.232838, 0.216401, 0.332115, 0.301917, 0.301917, 0.332115, 0.366687, 0.472492, 0.476583, 0.585406, 0.529623, 0.538167, 0.648219, 0.58069, 0.465241, 0.454136, 0.450668, 0.41194, 0.321458, 0.346032, 0.321458, 0.239899, 0.158265, 0.096677, 0.118441, 0.15284, 0.127496, 0.147574, 0.11371, 0.088832, 0.067594, 0.122885, 0.088832, 0.060549, 0.067594, 0.118441, 0.092881, 0.170161], '')</t>
  </si>
  <si>
    <t>[210, 211, 212, 213, 214]</t>
  </si>
  <si>
    <t>UPI000175BB69 status=activ</t>
  </si>
  <si>
    <t>([0.724957, 0.521092, 0.408655, 0.311707, 0.36309, 0.332115, 0.356642, 0.394753, 0.31487, 0.349426, 0.370445, 0.40511, 0.359901, 0.394753, 0.377384, 0.301917, 0.30533, 0.257454, 0.17593, 0.185198, 0.200174, 0.134866, 0.225814, 0.222385, 0.301917, 0.222385, 0.268042, 0.301917, 0.291804, 0.380708, 0.281712, 0.281712, 0.25406, 0.281712, 0.21291, 0.21291, 0.291804, 0.301917, 0.332115, 0.380708, 0.370445, 0.356642, 0.418646, 0.41194, 0.41194, 0.332115, 0.398279, 0.332115, 0.222385, 0.129801, 0.127496, 0.129801, 0.073402, 0.096677, 0.15008, 0.191378, 0.191378, 0.17593, 0.164327, 0.10481, 0.076542, 0.038042, 0.041405, 0.040537, 0.03976, 0.073402, 0.0704, 0.073402, 0.055536, 0.092881, 0.167087, 0.142424, 0.216401, 0.324872, 0.281712, 0.203355, 0.209395, 0.222385, 0.222385, 0.147574, 0.222385, 0.264545, 0.308712, 0.298791, 0.311707, 0.328603, 0.229226, 0.328603, 0.236433, 0.281712, 0.196879, 0.209395, 0.243554, 0.243554, 0.164327, 0.155435, 0.236433, 0.229226, 0.182256, 0.10481, 0.10481, 0.10481, 0.134866, 0.11371, 0.132295, 0.125101, 0.11371, 0.17593, 0.134866, 0.116183, 0.111485, 0.179055, 0.17593, 0.179055, 0.179055, 0.203355, 0.155435, 0.15008, 0.147574, 0.185198, 0.281712, 0.335645, 0.25031, 0.147574, 0.239899, 0.225814, 0.144935, 0.15284, 0.094817, 0.125101, 0.139895, 0.206376, 0.229226, 0.219301, 0.182256, 0.185198, 0.155435, 0.239899, 0.239899, 0.15008, 0.147574, 0.100716, 0.120615, 0.196879, 0.26085, 0.26085, 0.206376, 0.206376, 0.21291, 0.216401, 0.182256, 0.26085, 0.225814, 0.11371, 0.11371, 0.079919, 0.085092, 0.109221, 0.106997, 0.06184, 0.071867, 0.042364, 0.05306, 0.056825, 0.059222, 0.094817, 0.090864, 0.118441, 0.18812, 0.109221, 0.17593, 0.216401, 0.219301, 0.264545, 0.301917, 0.311707, 0.40511, 0.308712, 0.232838, 0.232838, 0.236433, 0.216401, 0.298791, 0.332115, 0.232838, 0.216401, 0.194234, 0.18812, 0.18812, 0.139895, 0.21291, 0.137348, 0.085092, 0.048328, 0.025316, 0.03976, 0.036378, 0.035586, 0.047319, 0.102787, 0.11371, 0.11371, 0.102787, 0.109221, 0.066181, 0.079919, 0.085092, 0.088832, 0.051831, 0.05306, 0.044297, 0.025762, 0.043307, 0.0704, 0.120615, 0.200174, 0.118441, 0.071867, 0.06184, 0.079919, 0.078022, 0.086953, 0.085092, 0.167087, 0.158265, 0.158265, 0.216401, 0.179055, 0.173081, 0.25406, 0.170161, 0.170161, 0.222385, 0.194234, 0.158265, 0.109221, 0.102787, 0.17593, 0.257454, 0.200174, 0.206376, 0.206376, 0.179055, 0.167087, 0.179055, 0.185198, 0.271506, 0.281712, 0.321458, 0.318242, 0.352862, 0.436924, 0.545602, 0.5017, 0.447574, 0.390993, 0.472492, 0.401658, 0.401658, 0.41194, 0.41194, 0.40511, 0.394753, 0.308712, 0.41194, 0.390993, 0.414856, 0.41194, 0.308712, 0.298791, 0.298791, 0.200174, 0.203355, 0.109221, 0.161087, 0.158265, 0.243554, 0.229226, 0.298791, 0.308712, 0.21291, 0.216401, 0.209395, 0.139895, 0.185198, 0.182256, 0.109221, 0.060549, 0.060549, 0.086953, 0.086953, 0.085092, 0.129801, 0.134866, 0.15008, 0.10481, 0.179055, 0.179055, 0.118441, 0.066181, 0.06184, 0.06184, 0.106997, 0.118441, 0.182256, 0.185198, 0.18812, 0.268042, 0.339168, 0.257454, 0.291804, 0.209395, 0.216401, 0.21291, 0.206376, 0.288399, 0.264545, 0.264545, 0.271506, 0.359901, 0.461924, 0.433034, 0.538167, 0.549308, 0.497853, 0.41194, 0.454136, 0.461924, 0.461924, 0.359901, 0.414856, 0.328603, 0.349426, 0.346032, 0.359901, 0.374039, 0.377384, 0.465241, 0.450668, 0.444081, 0.436924, 0.349426, 0.298791, 0.257454, 0.170161, 0.127496, 0.200174, 0.120615, 0.116183, 0.06184, 0.120615, 0.139895, 0.134866, 0.116183, 0.111485, 0.111485, 0.060549, 0.058088, 0.056825, 0.032677, 0.031287, 0.034068, 0.058088, 0.06312, 0.073402, 0.0704, 0.067594, 0.069024, 0.122885, 0.122885, 0.206376, 0.161087, 0.161087, 0.239899, 0.335645, 0.342579, 0.339168, 0.332115, 0.268042, 0.182256, 0.271506, 0.271506, 0.222385, 0.225814, 0.229226, 0.225814, 0.318242, 0.440853, 0.4292, 0.42561, 0.436924, 0.436924, 0.483068, 0.394753, 0.394753, 0.384043, 0.291804, 0.281712, 0.374039, 0.444081, 0.553315, 0.557691, 0.570702, 0.618285, 0.525368, 0.5017, 0.41194, 0.40511, 0.377384, 0.281712, 0.191378, 0.118441, 0.118441, 0.118441, 0.216401, 0.232838, 0.15284, 0.155435, 0.129801, 0.076542, 0.083462, 0.085092, 0.098513, 0.096677, 0.098513, 0.142424, 0.137348, 0.222385, 0.161087, 0.155435, 0.21291, 0.291804, 0.278302, 0.288399, 0.191378, 0.102787, 0.096677, 0.096677, 0.092881, 0.094817, 0.170161, 0.096677, 0.0704, 0.056825, 0.054297, 0.056825, 0.056825, 0.100716, 0.054297, 0.047319, 0.027463, 0.0198, 0.020165, 0.037156, 0.037156, 0.05306, 0.111485, 0.118441, 0.118441, 0.122885, 0.147574, 0.078022, 0.139895, 0.17593, 0.179055, 0.111485, 0.06184, 0.040537, 0.033407, 0.060549, 0.11371, 0.182256, 0.185198, 0.127496, 0.106997, 0.098513, 0.067594, 0.034068, 0.034884, 0.06312, 0.106997, 0.111485, 0.18812, 0.191378, 0.182256, 0.194234, 0.301917, 0.291804, 0.268042, 0.301917, 0.206376, 0.164327, 0.164327, 0.158265, 0.225814, 0.167087, 0.142424, 0.203355, 0.257454, 0.206376, 0.167087, 0.139895, 0.102787, 0.069024, 0.042364, 0.025316], '')</t>
  </si>
  <si>
    <t>[0, 1, 252, 253, 322, 323, 400, 401, 402, 403, 404, 405]</t>
  </si>
  <si>
    <t>UPI000175C593 status=activ</t>
  </si>
  <si>
    <t>([0.00515, 0.005623, 0.004135, 0.003405, 0.003177, 0.003997, 0.004899, 0.00407, 0.004899, 0.005799, 0.006039, 0.005086, 0.003821, 0.003461, 0.003804, 0.004414, 0.002976, 0.002581, 0.00359, 0.003298, 0.004775, 0.006894, 0.008804, 0.015344, 0.030611, 0.049374, 0.048328, 0.048328, 0.098513, 0.106997, 0.132295, 0.164327, 0.222385, 0.339168, 0.433034, 0.4292, 0.31487, 0.4292, 0.352862, 0.352862, 0.458154, 0.4292, 0.414856, 0.335645, 0.284882, 0.18812, 0.15284, 0.096677, 0.049374, 0.024393, 0.011342, 0.010509, 0.008002, 0.006421, 0.006245, 0.006039, 0.006421, 0.006374, 0.006795, 0.007555, 0.005734, 0.005799, 0.004921, 0.003757, 0.003757, 0.00316, 0.00389, 0.003276, 0.004247, 0.006421, 0.006039, 0.006795, 0.004646, 0.005932, 0.005992, 0.004611, 0.004135, 0.003512, 0.004358, 0.003512, 0.00359, 0.003701, 0.003727, 0.004161, 0.003924, 0.003461, 0.00515, 0.004161, 0.003924, 0.002581, 0.002366, 0.00243, 0.003276, 0.004483, 0.004483, 0.006421, 0.008409, 0.007422, 0.00962, 0.011903, 0.01204, 0.009728, 0.014315, 0.011903, 0.008409, 0.010926, 0.020876, 0.010672, 0.015694, 0.018106, 0.041405, 0.022667, 0.05306, 0.05306, 0.032677, 0.023963, 0.019401, 0.019401, 0.032677, 0.023534, 0.013265, 0.009865, 0.019109, 0.011106, 0.008804, 0.008723, 0.00962, 0.008895, 0.008409, 0.008075, 0.011669, 0.007495, 0.010926, 0.009187, 0.006421, 0.006245, 0.007091, 0.007091, 0.005011, 0.003607, 0.004208, 0.006078, 0.00558, 0.003757, 0.003963, 0.003997, 0.00407, 0.002727, 0.002761, 0.004358, 0.004483, 0.003212, 0.004483, 0.003053, 0.003671, 0.003963, 0.004899, 0.004247, 0.003478, 0.004611, 0.005318, 0.004388, 0.003014, 0.003276, 0.003431, 0.004388, 0.005734, 0.007495, 0.013265, 0.013821, 0.008075, 0.008075, 0.013613, 0.008624, 0.00962, 0.009096, 0.012727, 0.013821, 0.020165, 0.037156, 0.040537, 0.031287, 0.032017, 0.064632, 0.125101, 0.147574, 0.15008, 0.164327, 0.17593, 0.173081, 0.164327, 0.295083, 0.298791, 0.30533, 0.414856, 0.51388, 0.494003, 0.480142, 0.454136, 0.418646, 0.41194, 0.384043, 0.538167, 0.76285, 0.750527], '')</t>
  </si>
  <si>
    <t>[195, 202, 203, 204]</t>
  </si>
  <si>
    <t>UPI000175C5F5 status=activ</t>
  </si>
  <si>
    <t>([0.060549, 0.066181, 0.041405, 0.045352, 0.049374, 0.066181, 0.067594, 0.048328, 0.036378, 0.030611, 0.033407, 0.044297, 0.044297, 0.074921, 0.060549, 0.06184, 0.116183, 0.0704, 0.042364, 0.047319, 0.081712, 0.132295, 0.090864, 0.155435, 0.127496, 0.147574, 0.155435, 0.200174, 0.200174, 0.17593, 0.206376, 0.209395, 0.134866, 0.173081, 0.194234, 0.26085, 0.155435, 0.15284, 0.236433, 0.328603, 0.216401, 0.191378, 0.194234, 0.298791, 0.298791, 0.366687, 0.370445, 0.374039, 0.359901, 0.359901, 0.472492, 0.408655, 0.436924, 0.538167, 0.51388, 0.483068, 0.414856, 0.534167, 0.51388, 0.494003, 0.483068, 0.622677, 0.622677, 0.517562, 0.472492, 0.366687, 0.291804, 0.30533, 0.291804, 0.209395, 0.291804, 0.26085, 0.359901, 0.298791, 0.225814, 0.229226, 0.144935, 0.182256, 0.194234, 0.144935, 0.15008, 0.158265, 0.10481, 0.132295, 0.127496, 0.094817, 0.161087, 0.239899, 0.225814, 0.229226, 0.321458, 0.243554, 0.191378, 0.21291, 0.247041, 0.31487, 0.225814, 0.332115, 0.311707, 0.30533, 0.288399, 0.321458, 0.324872, 0.40511, 0.387226, 0.476583, 0.608892, 0.480142, 0.380708, 0.377384, 0.377384, 0.328603, 0.408655, 0.390993, 0.284882, 0.25406, 0.247041, 0.332115, 0.318242, 0.339168, 0.370445, 0.444081, 0.418646, 0.328603, 0.318242, 0.332115, 0.25031, 0.229226, 0.342579, 0.349426, 0.298791, 0.298791, 0.328603, 0.335645, 0.377384, 0.447574, 0.42561, 0.349426, 0.25406, 0.284882, 0.284882, 0.284882, 0.284882, 0.271506, 0.346032, 0.339168, 0.346032, 0.40511, 0.390993, 0.295083, 0.374039, 0.346032, 0.271506, 0.247041, 0.21291, 0.191378, 0.194234, 0.239899, 0.288399, 0.398279, 0.359901, 0.318242, 0.291804, 0.295083, 0.291804, 0.30533, 0.301917, 0.26085, 0.281712, 0.281712, 0.384043, 0.390993, 0.374039, 0.40511, 0.433034, 0.472492, 0.450668, 0.374039, 0.394753, 0.436924, 0.366687, 0.384043, 0.352862, 0.247041, 0.25406, 0.257454, 0.247041, 0.25031, 0.281712, 0.284882, 0.25406, 0.239899, 0.232838, 0.335645, 0.278302, 0.247041, 0.25031, 0.356642, 0.433034, 0.359901, 0.346032, 0.414856, 0.339168, 0.324872, 0.349426, 0.335645, 0.225814, 0.239899, 0.236433, 0.25031, 0.191378, 0.229226, 0.243554, 0.167087, 0.164327, 0.25406, 0.291804, 0.194234, 0.203355, 0.179055, 0.264545, 0.264545, 0.158265, 0.225814, 0.239899, 0.257454, 0.185198, 0.31487, 0.295083, 0.301917, 0.30533, 0.284882, 0.196879, 0.161087, 0.25031, 0.15284, 0.185198, 0.127496, 0.173081, 0.102787, 0.083462, 0.081712, 0.078022, 0.155435, 0.100716, 0.137348, 0.161087, 0.247041, 0.216401, 0.225814, 0.236433, 0.216401, 0.268042, 0.31487, 0.335645, 0.295083, 0.311707, 0.206376, 0.281712, 0.225814, 0.236433, 0.209395, 0.203355, 0.239899, 0.236433, 0.268042, 0.284882, 0.31487, 0.222385, 0.15008, 0.15284, 0.147574, 0.090864, 0.06312, 0.042364, 0.044297, 0.034884, 0.066181, 0.11371, 0.122885, 0.182256, 0.191378, 0.236433, 0.239899, 0.185198, 0.118441, 0.134866, 0.134866, 0.127496, 0.111485, 0.196879, 0.200174, 0.196879, 0.298791, 0.30533, 0.288399, 0.288399, 0.288399, 0.288399, 0.281712, 0.247041, 0.155435, 0.209395, 0.247041, 0.155435, 0.203355, 0.291804, 0.232838, 0.185198, 0.185198, 0.295083, 0.271506, 0.161087, 0.137348, 0.125101, 0.191378, 0.291804, 0.308712, 0.291804, 0.288399, 0.275179, 0.200174, 0.229226, 0.203355, 0.182256, 0.268042, 0.243554, 0.225814, 0.264545, 0.284882, 0.268042, 0.232838, 0.196879, 0.30533, 0.31487, 0.288399, 0.25031, 0.209395], '')</t>
  </si>
  <si>
    <t>[53, 54, 57, 58, 61, 62, 63, 106]</t>
  </si>
  <si>
    <t>UPI000175C5FE status=activ</t>
  </si>
  <si>
    <t>([0.25031, 0.161087, 0.219301, 0.25406, 0.288399, 0.321458, 0.359901, 0.335645, 0.288399, 0.324872, 0.36309, 0.328603, 0.264545, 0.222385, 0.206376, 0.203355, 0.264545, 0.308712, 0.328603, 0.236433, 0.308712, 0.30533, 0.318242, 0.308712, 0.308712, 0.236433, 0.206376, 0.144935, 0.155435, 0.139895, 0.11371, 0.122885, 0.21291, 0.291804, 0.291804, 0.194234, 0.200174, 0.206376, 0.137348, 0.106997, 0.161087, 0.185198, 0.164327, 0.196879, 0.21291, 0.209395, 0.284882, 0.321458, 0.298791, 0.335645, 0.342579, 0.366687, 0.30533, 0.284882, 0.275179, 0.239899, 0.335645, 0.349426, 0.346032, 0.342579, 0.370445, 0.370445, 0.339168, 0.268042, 0.301917, 0.281712, 0.30533, 0.311707, 0.298791, 0.352862, 0.36309, 0.401658, 0.324872, 0.352862, 0.359901, 0.264545, 0.324872, 0.284882, 0.356642, 0.25406, 0.25031, 0.173081, 0.11371, 0.132295, 0.225814, 0.219301, 0.239899, 0.225814, 0.219301, 0.225814, 0.170161, 0.164327, 0.191378, 0.288399, 0.288399, 0.288399, 0.390993, 0.311707, 0.257454, 0.219301, 0.30533, 0.384043, 0.370445, 0.422041, 0.359901, 0.268042, 0.264545, 0.264545, 0.271506, 0.264545, 0.179055, 0.275179, 0.295083, 0.229226, 0.142424, 0.090864, 0.049374, 0.043307, 0.083462, 0.139895, 0.182256, 0.158265, 0.182256, 0.288399, 0.339168, 0.374039, 0.454136, 0.454136, 0.436924, 0.450668, 0.480142, 0.494003, 0.41194, 0.346032, 0.414856, 0.509769, 0.5017, 0.622677, 0.585406, 0.480142, 0.387226, 0.359901, 0.398279, 0.384043, 0.370445, 0.318242, 0.318242, 0.291804, 0.196879, 0.209395, 0.18812, 0.118441, 0.118441, 0.111485, 0.111485, 0.06312, 0.069024, 0.139895, 0.086953, 0.0704, 0.086953, 0.086953, 0.088832, 0.086953, 0.081712, 0.079919, 0.094817, 0.094817, 0.116183, 0.225814, 0.179055, 0.18812, 0.219301, 0.291804, 0.342579, 0.30533, 0.41194, 0.380708, 0.25031, 0.229226, 0.301917, 0.346032, 0.450668, 0.366687, 0.332115, 0.328603, 0.30533, 0.321458, 0.321458, 0.308712, 0.191378, 0.191378, 0.203355, 0.243554, 0.173081, 0.129801, 0.116183, 0.111485, 0.064632, 0.116183, 0.179055, 0.173081, 0.109221, 0.106997, 0.139895, 0.161087, 0.17593, 0.17593, 0.137348, 0.182256, 0.122885, 0.116183, 0.142424, 0.132295, 0.15284, 0.225814, 0.225814, 0.332115, 0.321458, 0.387226, 0.308712, 0.243554, 0.239899, 0.308712, 0.264545, 0.295083, 0.209395, 0.194234, 0.191378, 0.236433, 0.185198, 0.164327, 0.219301, 0.15008, 0.085092, 0.043307, 0.038042, 0.05306, 0.037156, 0.043307, 0.042364, 0.058088, 0.085092, 0.085092, 0.069024, 0.069024, 0.054297, 0.079919, 0.064632, 0.064632, 0.03976, 0.038858, 0.076542, 0.076542, 0.120615], '')</t>
  </si>
  <si>
    <t>[135, 136, 137, 138]</t>
  </si>
  <si>
    <t>UPI000178DEFA status=activ</t>
  </si>
  <si>
    <t>([0.5017, 0.534167, 0.585406, 0.653063, 0.707965, 0.703578, 0.557691, 0.585406, 0.51388, 0.472492, 0.505461, 0.529623, 0.545602, 0.608892, 0.703578, 0.59917, 0.509769, 0.534167, 0.444081, 0.346032, 0.387226, 0.374039, 0.384043, 0.394753, 0.390993, 0.278302, 0.30533, 0.377384, 0.318242, 0.384043, 0.4292, 0.4292, 0.4292, 0.4292, 0.450668, 0.447574, 0.497853, 0.570702, 0.632174, 0.724957, 0.856457, 0.827927, 0.827927, 0.801317, 0.750527, 0.699094], '')</t>
  </si>
  <si>
    <t>[0, 1, 2, 3, 4, 5, 6, 7, 8, 10, 11, 12, 13, 14, 15, 16, 17, 37, 38, 39, 40, 41, 42, 43, 44, 45]</t>
  </si>
  <si>
    <t>UPI00017BE851 status=activ</t>
  </si>
  <si>
    <t>([0.239899, 0.206376, 0.236433, 0.268042, 0.295083, 0.232838, 0.278302, 0.298791, 0.31487, 0.264545, 0.281712, 0.295083, 0.209395, 0.122885, 0.076542, 0.043307, 0.049374, 0.058088, 0.083462, 0.078022, 0.10481, 0.071867, 0.10481, 0.106997, 0.066181, 0.032677, 0.038042, 0.032677, 0.035586, 0.021816, 0.037156, 0.043307, 0.058088, 0.109221, 0.167087, 0.264545, 0.366687, 0.271506, 0.182256, 0.18812, 0.247041, 0.229226, 0.264545, 0.257454, 0.182256, 0.225814, 0.349426, 0.359901, 0.380708, 0.335645, 0.359901, 0.257454, 0.25031, 0.225814, 0.144935, 0.144935, 0.076542, 0.076542, 0.079919, 0.127496, 0.127496, 0.102787, 0.129801, 0.081712, 0.06184, 0.085092, 0.116183, 0.064632, 0.043307, 0.045352, 0.060549, 0.060549, 0.050641, 0.051831, 0.033407, 0.028107, 0.018106, 0.034068, 0.034068, 0.033407, 0.031287, 0.025316, 0.038042, 0.034068, 0.073402, 0.109221, 0.137348, 0.147574, 0.236433, 0.243554, 0.158265, 0.092881, 0.142424, 0.232838, 0.229226, 0.222385, 0.321458, 0.291804, 0.26085, 0.209395, 0.18812, 0.129801, 0.170161, 0.090864, 0.078022, 0.06184, 0.055536, 0.055536, 0.026338, 0.024393, 0.033407, 0.060549, 0.059222, 0.031287, 0.027463, 0.025316, 0.043307, 0.046336, 0.055536, 0.038858, 0.045352, 0.086953, 0.120615, 0.11371, 0.147574, 0.182256, 0.209395, 0.185198, 0.173081, 0.264545, 0.18812, 0.147574, 0.137348, 0.209395, 0.21291, 0.25406, 0.247041, 0.26085, 0.25406, 0.349426, 0.42561, 0.433034, 0.356642, 0.281712, 0.194234, 0.179055, 0.173081, 0.11371, 0.120615, 0.122885, 0.125101, 0.200174, 0.196879, 0.17593, 0.185198, 0.264545, 0.17593, 0.102787, 0.116183, 0.083462, 0.078022, 0.079919, 0.048328, 0.090864, 0.155435, 0.26085, 0.352862, 0.284882, 0.359901, 0.356642, 0.275179, 0.229226, 0.232838, 0.335645, 0.284882, 0.281712, 0.206376, 0.206376, 0.31487, 0.25406, 0.311707, 0.30533, 0.284882, 0.380708, 0.36309, 0.374039, 0.342579, 0.247041, 0.239899, 0.15008, 0.098513, 0.155435, 0.191378, 0.17593, 0.158265, 0.139895, 0.132295, 0.206376, 0.18812, 0.122885, 0.142424, 0.147574, 0.096677, 0.060549, 0.071867, 0.060549, 0.06184, 0.076542, 0.127496, 0.182256, 0.203355, 0.21291, 0.216401, 0.147574, 0.155435, 0.158265, 0.271506, 0.284882, 0.194234, 0.295083, 0.377384, 0.380708, 0.390993, 0.476583, 0.476583, 0.414856, 0.36309, 0.359901, 0.328603, 0.25406, 0.257454, 0.346032, 0.418646, 0.408655, 0.476583, 0.390993, 0.390993, 0.298791, 0.288399, 0.370445, 0.374039, 0.36309, 0.377384, 0.370445, 0.366687, 0.461924, 0.5017, 0.642678, 0.521092, 0.4292, 0.444081, 0.377384, 0.384043, 0.380708, 0.398279, 0.332115, 0.422041, 0.4292, 0.529623, 0.440853, 0.36309, 0.278302, 0.222385, 0.185198, 0.18812, 0.191378, 0.179055, 0.179055, 0.155435, 0.268042, 0.342579, 0.328603, 0.36309, 0.352862, 0.295083, 0.281712, 0.268042, 0.179055, 0.15008, 0.144935, 0.222385, 0.219301, 0.298791, 0.271506, 0.232838, 0.236433, 0.232838, 0.247041, 0.268042, 0.185198, 0.164327, 0.167087, 0.247041, 0.196879, 0.196879, 0.185198, 0.18812, 0.203355, 0.275179, 0.308712, 0.298791, 0.209395, 0.288399, 0.288399, 0.387226, 0.468512, 0.374039, 0.41194, 0.318242, 0.291804, 0.308712, 0.308712, 0.284882, 0.203355, 0.295083, 0.311707, 0.40511, 0.394753, 0.377384, 0.398279, 0.324872, 0.324872, 0.311707, 0.324872, 0.335645, 0.36309, 0.284882, 0.342579, 0.284882, 0.298791, 0.298791, 0.394753, 0.387226, 0.414856, 0.497853, 0.458154, 0.377384, 0.271506, 0.196879, 0.203355, 0.191378, 0.268042, 0.206376, 0.219301, 0.139895, 0.129801, 0.109221, 0.155435, 0.109221, 0.074921, 0.120615, 0.116183, 0.094817, 0.056825, 0.067594, 0.038858, 0.046336, 0.069024, 0.100716, 0.132295, 0.17593, 0.144935, 0.10481, 0.137348, 0.200174, 0.288399, 0.243554, 0.196879], '')</t>
  </si>
  <si>
    <t>[246, 247, 248, 258]</t>
  </si>
  <si>
    <t>UPI00018132FB status=activ</t>
  </si>
  <si>
    <t>([0.048328, 0.050641, 0.030003, 0.042364, 0.059222, 0.094817, 0.127496, 0.085092, 0.109221, 0.132295, 0.098513, 0.132295, 0.139895, 0.155435, 0.100716, 0.167087, 0.167087, 0.194234, 0.288399, 0.225814, 0.196879, 0.173081, 0.144935, 0.222385, 0.243554, 0.158265, 0.15008, 0.118441, 0.200174, 0.209395, 0.17593, 0.25031, 0.209395, 0.173081, 0.173081, 0.219301, 0.137348, 0.167087, 0.191378, 0.129801, 0.194234, 0.219301, 0.271506, 0.271506, 0.179055, 0.139895, 0.232838, 0.216401, 0.257454, 0.26085, 0.185198, 0.142424, 0.15008, 0.15008, 0.17593, 0.25031, 0.219301, 0.318242, 0.25406, 0.17593, 0.164327, 0.111485, 0.139895, 0.125101, 0.116183, 0.200174, 0.264545, 0.257454, 0.268042, 0.281712, 0.288399, 0.264545, 0.356642, 0.264545, 0.264545, 0.229226, 0.139895, 0.167087, 0.129801, 0.15284, 0.225814, 0.339168, 0.339168, 0.225814, 0.15284, 0.247041, 0.232838, 0.232838, 0.15008, 0.122885, 0.086953, 0.079919, 0.11371, 0.120615, 0.18812, 0.147574, 0.173081, 0.26085, 0.206376, 0.182256, 0.196879, 0.173081, 0.158265, 0.182256, 0.284882, 0.332115, 0.311707, 0.31487, 0.284882, 0.288399, 0.26085, 0.311707, 0.243554, 0.275179, 0.158265, 0.129801, 0.194234, 0.225814, 0.147574, 0.229226, 0.308712, 0.298791, 0.239899, 0.15284, 0.161087, 0.10481, 0.120615, 0.116183, 0.079919, 0.047319, 0.083462, 0.125101, 0.116183, 0.173081, 0.109221, 0.191378, 0.196879, 0.225814, 0.127496, 0.167087, 0.100716, 0.088832, 0.05306, 0.076542, 0.120615, 0.139895, 0.219301, 0.232838, 0.236433, 0.236433, 0.321458, 0.324872, 0.324872, 0.243554, 0.236433, 0.324872, 0.339168, 0.332115, 0.275179, 0.271506, 0.31487, 0.40511, 0.41194, 0.422041, 0.370445, 0.370445, 0.390993, 0.298791, 0.298791, 0.232838, 0.216401, 0.219301, 0.127496, 0.073402, 0.076542, 0.078022, 0.079919, 0.079919, 0.058088, 0.069024, 0.11371, 0.074921, 0.073402, 0.047319, 0.078022, 0.066181, 0.079919, 0.071867, 0.116183, 0.11371, 0.158265, 0.232838, 0.236433, 0.332115, 0.380708, 0.465241, 0.366687, 0.352862, 0.356642, 0.480142, 0.490133, 0.40511, 0.40511, 0.394753, 0.349426, 0.36309, 0.480142, 0.440853, 0.436924, 0.436924, 0.433034, 0.352862, 0.271506, 0.278302, 0.21291, 0.26085, 0.203355, 0.185198, 0.137348, 0.137348, 0.069024, 0.069024, 0.069024, 0.100716, 0.059222, 0.122885, 0.069024, 0.071867, 0.041405, 0.048328, 0.033407, 0.022667, 0.037156, 0.0704, 0.067594, 0.098513, 0.05306, 0.064632, 0.122885, 0.109221, 0.120615, 0.203355, 0.219301, 0.30533, 0.278302, 0.301917, 0.298791, 0.346032, 0.332115, 0.41194, 0.390993, 0.422041, 0.483068, 0.398279, 0.377384, 0.377384, 0.349426, 0.349426, 0.295083, 0.301917, 0.390993, 0.271506, 0.25031, 0.232838, 0.236433, 0.161087, 0.144935, 0.134866, 0.139895, 0.086953, 0.096677, 0.067594, 0.088832, 0.055536, 0.096677, 0.083462, 0.042364, 0.031287, 0.056825, 0.100716, 0.067594, 0.060549, 0.088832, 0.092881, 0.090864, 0.055536, 0.109221, 0.170161, 0.200174, 0.222385, 0.281712, 0.18812, 0.264545, 0.247041, 0.239899, 0.203355, 0.200174, 0.295083, 0.308712, 0.268042, 0.222385, 0.298791, 0.275179, 0.209395, 0.139895, 0.127496, 0.161087, 0.164327, 0.164327, 0.144935, 0.142424, 0.182256, 0.288399, 0.209395, 0.229226, 0.25031, 0.284882, 0.232838, 0.264545, 0.346032, 0.278302, 0.339168, 0.295083, 0.225814, 0.229226, 0.30533, 0.311707, 0.324872, 0.298791, 0.275179, 0.243554, 0.219301, 0.164327, 0.10481, 0.142424, 0.086953, 0.125101], '')</t>
  </si>
  <si>
    <t>UPI0001813349 status=activ</t>
  </si>
  <si>
    <t>([0.15284, 0.15008, 0.18812, 0.137348, 0.182256, 0.098513, 0.122885, 0.15284, 0.191378, 0.219301, 0.25031, 0.200174, 0.147574, 0.155435, 0.247041, 0.257454, 0.264545, 0.26085, 0.291804, 0.229226, 0.232838, 0.134866, 0.158265, 0.139895, 0.203355, 0.206376, 0.321458, 0.264545, 0.264545, 0.179055, 0.11371, 0.118441, 0.134866, 0.219301, 0.209395, 0.182256, 0.129801, 0.191378, 0.158265, 0.071867, 0.147574, 0.225814, 0.30533, 0.229226, 0.229226, 0.232838, 0.147574, 0.155435, 0.21291, 0.137348, 0.182256, 0.229226, 0.219301, 0.301917, 0.295083, 0.291804, 0.206376, 0.194234, 0.092881, 0.078022, 0.142424, 0.134866, 0.129801, 0.15284, 0.196879, 0.196879, 0.18812, 0.275179, 0.236433, 0.17593, 0.25406, 0.281712, 0.281712, 0.25031, 0.170161, 0.170161, 0.122885, 0.191378, 0.281712, 0.278302, 0.232838, 0.17593, 0.185198, 0.18812, 0.18812, 0.137348, 0.102787, 0.102787, 0.096677, 0.090864, 0.079919, 0.079919, 0.086953, 0.058088, 0.069024, 0.116183, 0.079919, 0.116183, 0.125101, 0.11371, 0.129801, 0.216401, 0.278302, 0.185198, 0.179055, 0.179055, 0.182256, 0.275179, 0.278302, 0.291804, 0.324872, 0.422041, 0.42561, 0.408655, 0.509769, 0.398279, 0.401658, 0.465241, 0.377384, 0.366687, 0.36309, 0.450668, 0.465241, 0.436924, 0.440853, 0.41194, 0.40511, 0.497853, 0.480142, 0.494003, 0.394753, 0.408655, 0.387226, 0.301917, 0.318242, 0.328603, 0.436924, 0.346032, 0.349426, 0.436924, 0.346032, 0.342579, 0.352862, 0.308712, 0.335645, 0.418646, 0.366687, 0.40511, 0.408655, 0.380708, 0.284882, 0.268042, 0.200174, 0.134866, 0.209395, 0.170161, 0.167087, 0.173081, 0.268042, 0.275179, 0.194234, 0.25406, 0.179055, 0.167087, 0.209395, 0.18812, 0.196879, 0.288399, 0.17593, 0.173081, 0.127496, 0.225814, 0.268042, 0.225814, 0.284882, 0.196879, 0.167087, 0.167087, 0.167087, 0.164327, 0.158265, 0.239899, 0.301917, 0.394753, 0.401658, 0.318242, 0.356642, 0.25031, 0.182256, 0.182256, 0.216401, 0.301917, 0.278302, 0.349426, 0.465241, 0.465241, 0.461924, 0.525368, 0.483068, 0.414856, 0.40511, 0.328603, 0.243554, 0.142424, 0.137348, 0.118441, 0.118441, 0.096677, 0.142424, 0.196879, 0.21291, 0.173081, 0.194234, 0.182256, 0.167087, 0.158265, 0.194234, 0.288399, 0.21291, 0.209395, 0.275179, 0.288399, 0.332115, 0.433034, 0.545602, 0.545602, 0.461924, 0.458154, 0.51388, 0.505461, 0.529623, 0.59917, 0.59508, 0.541878, 0.529623, 0.521092, 0.5017, 0.454136, 0.408655, 0.529623, 0.56648], '')</t>
  </si>
  <si>
    <t>[114, 197, 224, 225, 228, 229, 230, 231, 232, 233, 234, 235, 236, 239, 240]</t>
  </si>
  <si>
    <t>UPI0001813391 status=activ</t>
  </si>
  <si>
    <t>([0.003701, 0.003053, 0.004775, 0.006142, 0.004513, 0.003555, 0.0028, 0.002276, 0.002727, 0.002327, 0.002078, 0.002117, 0.002155, 0.002138, 0.001649, 0.00292, 0.001786, 0.001906, 0.001202, 0.00076, 0.001249, 0.001344, 0.001112, 0.000923, 0.000507, 0.000906, 0.001434, 0.002211, 0.00231, 0.002349, 0.003461, 0.003212, 0.00407, 0.003727, 0.003607, 0.004689, 0.003821, 0.003727, 0.00558, 0.004921, 0.006567, 0.004388, 0.003963, 0.004315, 0.00292, 0.004431, 0.00283, 0.002014, 0.001335, 0.001335, 0.000773, 0.000816, 0.001335, 0.000687, 0.001383, 0.00146, 0.000773, 0.000983, 0.000906, 0.000477, 0.001, 0.000721, 0.000906, 0.001305, 0.001572, 0.002078, 0.001408, 0.002117, 0.002581, 0.003512, 0.004899], '')</t>
  </si>
  <si>
    <t>UPI00018134AB status=activ</t>
  </si>
  <si>
    <t>([0.447574, 0.418646, 0.398279, 0.377384, 0.25406, 0.288399, 0.209395, 0.206376, 0.200174, 0.15008, 0.094817, 0.122885, 0.079919, 0.090864, 0.083462, 0.079919, 0.045352, 0.040537, 0.041405, 0.038042, 0.017447, 0.028107, 0.022667, 0.026892, 0.0198, 0.045352, 0.044297, 0.083462, 0.098513, 0.134866, 0.236433, 0.349426, 0.236433, 0.25406, 0.15008, 0.15008, 0.170161, 0.147574, 0.239899, 0.191378, 0.15008, 0.15284, 0.164327, 0.247041, 0.179055, 0.271506, 0.206376, 0.206376, 0.206376, 0.134866, 0.069024, 0.036378, 0.023963, 0.05306, 0.066181, 0.122885, 0.11371, 0.092881, 0.120615, 0.079919, 0.120615, 0.15008, 0.268042, 0.219301, 0.232838, 0.268042, 0.275179, 0.30533, 0.271506, 0.25406, 0.219301, 0.31487, 0.288399, 0.356642, 0.342579, 0.352862, 0.271506, 0.271506, 0.222385, 0.25406, 0.324872, 0.328603, 0.342579, 0.291804, 0.328603, 0.21291, 0.179055, 0.098513, 0.100716, 0.127496, 0.129801, 0.243554, 0.15284, 0.271506, 0.268042, 0.216401, 0.216401, 0.216401, 0.182256, 0.196879, 0.155435, 0.173081, 0.164327, 0.15284, 0.11371, 0.064632, 0.116183, 0.102787, 0.185198, 0.194234, 0.116183, 0.11371, 0.11371, 0.206376, 0.096677, 0.051831, 0.076542, 0.098513, 0.098513, 0.122885, 0.083462, 0.137348, 0.142424, 0.073402, 0.085092, 0.142424, 0.158265, 0.125101, 0.111485, 0.111485, 0.060549, 0.11371, 0.129801, 0.125101, 0.090864, 0.173081, 0.179055, 0.17593, 0.17593, 0.239899, 0.161087, 0.25406, 0.264545, 0.243554, 0.25406, 0.200174, 0.164327, 0.147574, 0.109221, 0.206376, 0.191378, 0.284882, 0.268042, 0.167087, 0.10481, 0.125101, 0.083462, 0.139895, 0.134866, 0.137348, 0.092881, 0.129801, 0.139895, 0.109221, 0.050641, 0.049374, 0.034068, 0.034068, 0.032677, 0.030611, 0.017447, 0.018787, 0.018415, 0.016021, 0.015078, 0.026892, 0.016257, 0.024393, 0.019401, 0.016257, 0.016257, 0.019401, 0.024393, 0.014075, 0.014075, 0.021381, 0.021816, 0.037156, 0.060549, 0.060549, 0.111485, 0.185198, 0.10481, 0.085092, 0.122885, 0.200174, 0.111485, 0.182256, 0.179055, 0.219301, 0.219301, 0.147574, 0.18812, 0.18812, 0.185198, 0.173081, 0.200174, 0.219301, 0.236433, 0.206376, 0.318242, 0.31487, 0.318242, 0.422041, 0.384043, 0.229226, 0.236433, 0.295083, 0.185198, 0.111485, 0.111485, 0.132295, 0.125101, 0.120615, 0.116183, 0.11371, 0.155435, 0.161087, 0.225814, 0.129801, 0.132295, 0.127496, 0.106997, 0.081712, 0.059222, 0.076542, 0.15008, 0.111485, 0.11371, 0.225814, 0.339168, 0.301917], '')</t>
  </si>
  <si>
    <t>UPI00018134B8 status=activ</t>
  </si>
  <si>
    <t>([0.26085, 0.164327, 0.167087, 0.098513, 0.074921, 0.050641, 0.033407, 0.028107, 0.023087, 0.017447, 0.016826, 0.017138, 0.016021, 0.01204, 0.008895, 0.007555, 0.008525, 0.013821, 0.013613, 0.011903, 0.010221, 0.010372, 0.010221, 0.01204, 0.019401, 0.027463, 0.047319, 0.085092, 0.132295, 0.122885, 0.196879, 0.264545, 0.291804, 0.209395, 0.271506, 0.335645, 0.384043, 0.359901, 0.324872, 0.380708, 0.408655, 0.433034, 0.472492, 0.472492, 0.476583, 0.390993, 0.36309, 0.36309, 0.335645, 0.335645, 0.394753, 0.401658, 0.401658, 0.408655, 0.408655, 0.4292, 0.42561, 0.42561, 0.408655, 0.380708, 0.422041, 0.394753, 0.40511, 0.321458, 0.324872, 0.225814, 0.321458, 0.356642, 0.321458, 0.36309, 0.346032, 0.370445, 0.36309, 0.349426, 0.349426, 0.349426, 0.271506, 0.288399, 0.324872, 0.301917, 0.324872, 0.284882, 0.324872, 0.291804, 0.370445, 0.465241, 0.58069, 0.562014, 0.562014, 0.59508, 0.476583, 0.41194, 0.384043, 0.394753, 0.36309, 0.36309, 0.418646, 0.521092, 0.414856, 0.414856, 0.414856, 0.433034, 0.458154, 0.440853, 0.461924, 0.422041, 0.41194, 0.408655, 0.422041, 0.335645, 0.335645, 0.418646, 0.497853, 0.461924, 0.436924, 0.387226, 0.31487, 0.321458, 0.25031, 0.31487, 0.30533, 0.311707, 0.308712, 0.311707, 0.243554, 0.179055, 0.209395, 0.21291, 0.206376, 0.142424, 0.219301, 0.232838, 0.216401, 0.191378, 0.268042, 0.291804, 0.377384, 0.370445, 0.328603, 0.40511, 0.422041, 0.349426, 0.30533, 0.275179, 0.288399, 0.288399, 0.342579, 0.308712, 0.288399, 0.257454, 0.308712, 0.26085, 0.21291, 0.206376, 0.196879, 0.132295], '')</t>
  </si>
  <si>
    <t>[86, 87, 88, 89, 97]</t>
  </si>
  <si>
    <t>UPI00018134D9 status=activ</t>
  </si>
  <si>
    <t>([0.529623, 0.56648, 0.541878, 0.570702, 0.465241, 0.490133, 0.408655, 0.433034, 0.374039, 0.401658, 0.359901, 0.384043, 0.414856, 0.414856, 0.30533, 0.298791, 0.40511, 0.387226, 0.380708, 0.394753, 0.384043, 0.41194, 0.335645, 0.288399, 0.321458, 0.414856, 0.387226, 0.394753, 0.328603, 0.377384, 0.374039, 0.356642, 0.328603, 0.335645, 0.30533, 0.30533, 0.318242, 0.30533, 0.31487, 0.318242, 0.42561, 0.42561, 0.36309, 0.472492, 0.480142, 0.458154, 0.414856, 0.377384, 0.458154, 0.521092, 0.517562, 0.436924, 0.51388, 0.56648, 0.454136, 0.490133, 0.59917, 0.570702, 0.534167, 0.538167, 0.5017, 0.398279, 0.384043, 0.440853, 0.422041, 0.483068, 0.370445, 0.401658, 0.440853, 0.401658, 0.380708, 0.380708, 0.472492, 0.480142, 0.468512, 0.553315, 0.450668, 0.356642, 0.377384, 0.418646, 0.414856, 0.436924, 0.525368, 0.525368, 0.553315, 0.534167, 0.468512, 0.59508, 0.585406, 0.626927, 0.699094, 0.728858, 0.76285, 0.63748, 0.648219, 0.505461, 0.505461, 0.525368, 0.517562, 0.509769, 0.497853, 0.486429, 0.509769, 0.490133, 0.534167, 0.418646, 0.450668, 0.490133, 0.472492, 0.483068, 0.490133, 0.465241, 0.394753, 0.384043, 0.398279, 0.394753, 0.41194, 0.4292, 0.5017, 0.59508, 0.486429, 0.387226, 0.401658, 0.387226, 0.394753, 0.295083, 0.284882, 0.264545, 0.291804, 0.298791, 0.222385, 0.185198, 0.185198, 0.25031, 0.275179, 0.374039, 0.339168, 0.444081, 0.332115, 0.359901, 0.301917, 0.390993, 0.483068, 0.401658, 0.31487, 0.308712, 0.377384, 0.377384, 0.281712, 0.295083, 0.268042, 0.25406, 0.288399, 0.21291, 0.182256, 0.194234, 0.118441, 0.137348, 0.125101, 0.200174, 0.102787, 0.161087, 0.096677, 0.100716, 0.088832, 0.167087, 0.164327, 0.170161, 0.185198, 0.236433, 0.147574, 0.170161, 0.264545, 0.25031, 0.332115, 0.339168, 0.308712, 0.346032, 0.342579, 0.257454, 0.298791, 0.422041, 0.301917, 0.380708, 0.384043, 0.380708, 0.264545, 0.167087, 0.17593, 0.185198, 0.225814, 0.222385, 0.142424, 0.137348, 0.083462, 0.046336, 0.043307, 0.032017, 0.028695, 0.021381, 0.028695, 0.016257, 0.009483, 0.013437, 0.009294, 0.006245], '')</t>
  </si>
  <si>
    <t>[0, 1, 2, 3, 49, 50, 52, 53, 56, 57, 58, 59, 60, 75, 82, 83, 84, 85, 87, 88, 89, 90, 91, 92, 93, 94, 95, 96, 97, 98, 99, 102, 104, 118, 119]</t>
  </si>
  <si>
    <t>UPI0001813511 status=activ</t>
  </si>
  <si>
    <t>([0.00543, 0.005086, 0.006567, 0.004736, 0.006619, 0.008804, 0.011903, 0.016021, 0.021816, 0.032017, 0.0198, 0.030611, 0.071867, 0.044297, 0.020522, 0.03976, 0.035586, 0.074921, 0.066181, 0.032677, 0.069024, 0.05306, 0.049374, 0.024826, 0.032677, 0.028107, 0.014075, 0.010672, 0.008409, 0.005378, 0.003727, 0.005223, 0.003671, 0.002482, 0.002761, 0.002727, 0.002881, 0.002078, 0.001808, 0.002512, 0.002512, 0.001778, 0.001649, 0.001623, 0.002366, 0.00246, 0.001906, 0.002336, 0.002078, 0.002014, 0.002555, 0.003079, 0.002276, 0.002705, 0.003478], '')</t>
  </si>
  <si>
    <t>UPI0001813513 status=activ</t>
  </si>
  <si>
    <t>([0.088832, 0.137348, 0.18812, 0.25031, 0.335645, 0.26085, 0.298791, 0.335645, 0.275179, 0.308712, 0.335645, 0.366687, 0.465241, 0.454136, 0.461924, 0.461924, 0.440853, 0.444081, 0.534167, 0.570702, 0.545602, 0.541878, 0.447574, 0.447574, 0.4292, 0.401658, 0.401658, 0.401658, 0.387226, 0.468512, 0.497853, 0.5017, 0.51388, 0.51388, 0.529623, 0.450668, 0.541878, 0.570702, 0.56648, 0.468512, 0.538167, 0.476583, 0.483068, 0.486429, 0.497853, 0.490133, 0.461924, 0.461924, 0.454136, 0.394753, 0.318242, 0.26085, 0.25031, 0.232838, 0.232838, 0.222385, 0.298791, 0.284882, 0.291804, 0.298791, 0.291804, 0.321458, 0.377384, 0.301917, 0.284882, 0.194234, 0.203355, 0.15284, 0.229226, 0.247041, 0.229226, 0.298791, 0.335645, 0.257454, 0.179055, 0.179055, 0.17593, 0.182256, 0.120615, 0.096677, 0.071867, 0.100716, 0.073402, 0.066181, 0.090864, 0.147574, 0.209395, 0.155435, 0.25031], '')</t>
  </si>
  <si>
    <t>[18, 19, 20, 21, 31, 32, 33, 34, 36, 37, 38, 40]</t>
  </si>
  <si>
    <t>UPI0001813620 status=activ</t>
  </si>
  <si>
    <t>([0.557691, 0.4292, 0.465241, 0.541878, 0.525368, 0.433034, 0.458154, 0.490133, 0.529623, 0.472492, 0.465241, 0.509769, 0.509769, 0.465241, 0.42561, 0.51388, 0.4292, 0.436924, 0.436924, 0.328603, 0.374039, 0.36309, 0.461924, 0.384043, 0.278302, 0.311707, 0.422041, 0.436924, 0.346032, 0.257454, 0.247041, 0.271506, 0.26085, 0.271506, 0.377384, 0.408655, 0.408655, 0.394753, 0.308712, 0.288399, 0.390993, 0.356642, 0.356642, 0.26085, 0.346032, 0.42561, 0.444081, 0.42561, 0.41194, 0.509769, 0.509769, 0.525368, 0.497853, 0.5017, 0.461924, 0.433034, 0.436924, 0.450668, 0.557691, 0.626927, 0.545602, 0.51388, 0.51388, 0.42561, 0.525368, 0.525368, 0.444081, 0.335645, 0.335645, 0.332115, 0.243554, 0.328603, 0.390993, 0.42561, 0.349426, 0.384043, 0.380708, 0.308712, 0.30533, 0.311707, 0.335645, 0.418646, 0.454136, 0.454136, 0.541878, 0.525368, 0.486429, 0.545602, 0.653063, 0.63748, 0.553315, 0.657645, 0.657645, 0.622677, 0.608892, 0.585406, 0.497853, 0.51388, 0.604312, 0.608892, 0.604312, 0.59014, 0.575842, 0.541878, 0.553315, 0.534167, 0.509769, 0.525368, 0.541878, 0.505461, 0.476583], '')</t>
  </si>
  <si>
    <t>[0, 3, 4, 8, 11, 12, 15, 49, 50, 51, 53, 58, 59, 60, 61, 62, 64, 65, 84, 85, 87, 88, 89, 90, 91, 92, 93, 94, 95, 97, 98, 99, 100, 101, 102, 103, 104, 105, 106, 107, 108, 109]</t>
  </si>
  <si>
    <t>UPI000181362A status=activ</t>
  </si>
  <si>
    <t>([0.026338, 0.030003, 0.024393, 0.027463, 0.016528, 0.022667, 0.024826, 0.033407, 0.035586, 0.038042, 0.05306, 0.040537, 0.024826, 0.026338, 0.038858, 0.073402, 0.120615, 0.096677, 0.144935, 0.179055, 0.15284, 0.15284, 0.116183, 0.170161, 0.191378, 0.232838, 0.229226, 0.291804, 0.206376, 0.236433, 0.203355, 0.191378, 0.291804, 0.374039, 0.366687, 0.366687, 0.366687, 0.239899, 0.30533, 0.308712, 0.321458, 0.4292, 0.444081, 0.447574, 0.454136, 0.472492, 0.557691, 0.472492, 0.440853, 0.529623, 0.447574, 0.483068, 0.497853, 0.483068, 0.483068, 0.483068, 0.486429, 0.461924, 0.483068, 0.390993, 0.332115, 0.216401, 0.225814, 0.185198, 0.229226, 0.222385, 0.232838, 0.232838, 0.308712, 0.339168, 0.359901, 0.324872, 0.374039, 0.332115, 0.318242, 0.288399, 0.308712, 0.243554, 0.164327, 0.243554, 0.311707, 0.356642, 0.436924, 0.41194, 0.433034, 0.454136, 0.418646, 0.36309, 0.308712, 0.271506], '')</t>
  </si>
  <si>
    <t>[46, 49]</t>
  </si>
  <si>
    <t>UPI0001813633 status=activ</t>
  </si>
  <si>
    <t>([0.008276, 0.011518, 0.011669, 0.016528, 0.011903, 0.016021, 0.017138, 0.021816, 0.022667, 0.023534, 0.032677, 0.043307, 0.025316, 0.026892, 0.020876, 0.028107, 0.050641, 0.071867, 0.071867, 0.118441, 0.111485, 0.164327, 0.196879, 0.142424, 0.161087, 0.167087, 0.118441, 0.155435, 0.132295, 0.173081, 0.219301, 0.216401, 0.139895, 0.158265, 0.155435, 0.161087, 0.203355, 0.139895, 0.134866, 0.102787, 0.086953, 0.164327, 0.11371, 0.055536, 0.0704, 0.060549, 0.11371, 0.10481, 0.10481, 0.10481, 0.098513, 0.056825, 0.054297, 0.046336, 0.071867, 0.078022, 0.158265, 0.125101, 0.102787, 0.102787, 0.158265, 0.122885, 0.067594, 0.102787, 0.158265, 0.155435, 0.155435, 0.071867, 0.125101, 0.120615, 0.076542, 0.081712, 0.106997, 0.0704, 0.109221, 0.090864, 0.081712, 0.060549, 0.079919, 0.088832, 0.085092, 0.10481, 0.182256, 0.271506, 0.25406, 0.25031, 0.342579, 0.284882, 0.318242, 0.206376, 0.196879, 0.30533, 0.328603, 0.271506, 0.247041, 0.298791, 0.342579, 0.339168, 0.346032, 0.257454, 0.239899, 0.179055, 0.15008, 0.142424, 0.147574, 0.132295, 0.129801, 0.066181, 0.098513, 0.15008, 0.173081, 0.185198, 0.191378, 0.10481, 0.164327, 0.247041, 0.229226, 0.209395, 0.155435, 0.182256, 0.196879, 0.308712, 0.384043, 0.384043, 0.374039, 0.36309, 0.366687, 0.384043, 0.483068, 0.377384, 0.301917, 0.380708, 0.380708, 0.36309, 0.447574, 0.490133, 0.505461, 0.4292, 0.436924, 0.5017, 0.436924, 0.545602, 0.440853, 0.433034, 0.4292, 0.346032, 0.356642, 0.366687, 0.328603, 0.328603, 0.352862, 0.444081, 0.366687, 0.366687, 0.390993, 0.387226, 0.359901, 0.264545, 0.352862, 0.324872, 0.268042, 0.229226, 0.196879, 0.288399, 0.278302, 0.257454, 0.281712, 0.21291, 0.196879, 0.236433, 0.167087, 0.173081, 0.161087, 0.229226, 0.232838, 0.25406, 0.247041, 0.173081, 0.222385, 0.194234, 0.167087, 0.222385, 0.328603, 0.324872, 0.257454, 0.25406, 0.288399, 0.342579, 0.377384, 0.301917, 0.196879, 0.275179, 0.339168, 0.346032, 0.275179, 0.257454, 0.155435, 0.142424, 0.15008, 0.179055, 0.206376, 0.26085, 0.278302, 0.264545, 0.278302, 0.264545, 0.278302, 0.275179, 0.275179, 0.209395, 0.301917, 0.370445, 0.349426, 0.281712, 0.295083, 0.36309, 0.308712, 0.377384, 0.394753, 0.465241, 0.454136, 0.447574, 0.366687, 0.359901, 0.359901, 0.278302, 0.271506, 0.278302, 0.264545, 0.191378, 0.191378, 0.185198, 0.200174, 0.196879, 0.243554, 0.203355, 0.182256, 0.216401, 0.191378, 0.164327, 0.122885, 0.088832, 0.06312], '')</t>
  </si>
  <si>
    <t>[136, 139, 141]</t>
  </si>
  <si>
    <t>UPI0001813683 status=activ</t>
  </si>
  <si>
    <t>([0.26085, 0.170161, 0.247041, 0.31487, 0.370445, 0.278302, 0.200174, 0.161087, 0.134866, 0.094817, 0.129801, 0.102787, 0.120615, 0.15008, 0.229226, 0.191378, 0.271506, 0.271506, 0.216401, 0.21291, 0.144935, 0.144935, 0.155435, 0.15284, 0.132295, 0.134866, 0.209395, 0.298791, 0.328603, 0.311707, 0.288399, 0.203355, 0.308712, 0.284882, 0.203355, 0.15284, 0.179055, 0.170161, 0.127496, 0.161087, 0.090864, 0.090864, 0.092881, 0.090864, 0.088832, 0.051831, 0.045352, 0.025762, 0.016257, 0.020522, 0.031287, 0.066181, 0.060549, 0.054297, 0.032677, 0.074921, 0.098513, 0.106997, 0.120615, 0.096677, 0.134866, 0.173081, 0.182256, 0.11371, 0.18812, 0.179055, 0.291804, 0.206376, 0.318242, 0.324872, 0.328603, 0.356642, 0.352862, 0.4292, 0.366687, 0.359901, 0.342579, 0.275179, 0.257454, 0.26085, 0.26085, 0.247041, 0.247041, 0.247041, 0.301917, 0.232838, 0.236433, 0.222385, 0.324872, 0.298791, 0.377384, 0.380708, 0.366687, 0.339168, 0.332115, 0.318242, 0.342579, 0.318242, 0.324872, 0.352862, 0.324872, 0.394753, 0.387226, 0.370445, 0.447574, 0.447574, 0.51388, 0.41194, 0.41194, 0.394753, 0.311707, 0.324872, 0.321458, 0.247041, 0.291804, 0.308712, 0.308712, 0.394753, 0.440853, 0.42561, 0.324872, 0.318242, 0.288399, 0.308712, 0.30533, 0.308712, 0.31487, 0.191378, 0.173081, 0.17593, 0.17593, 0.170161, 0.15284, 0.15284, 0.142424, 0.144935, 0.132295, 0.194234, 0.167087, 0.088832, 0.098513, 0.144935, 0.109221, 0.134866, 0.125101, 0.118441, 0.122885, 0.132295, 0.206376, 0.328603, 0.291804, 0.271506, 0.352862, 0.335645, 0.335645, 0.335645, 0.264545, 0.247041, 0.247041, 0.158265, 0.26085, 0.31487, 0.301917, 0.352862, 0.356642, 0.349426, 0.4292, 0.401658, 0.36309, 0.366687, 0.324872, 0.328603, 0.328603, 0.308712, 0.311707, 0.243554], '')</t>
  </si>
  <si>
    <t>[106]</t>
  </si>
  <si>
    <t>UPI00018136B4 status=activ</t>
  </si>
  <si>
    <t>([0.486429, 0.461924, 0.505461, 0.557691, 0.585406, 0.553315, 0.458154, 0.497853, 0.553315, 0.58069, 0.608892, 0.521092, 0.468512, 0.483068, 0.480142, 0.436924, 0.342579, 0.436924, 0.418646, 0.41194, 0.324872, 0.321458, 0.342579, 0.339168, 0.232838, 0.229226, 0.264545, 0.342579, 0.295083, 0.26085, 0.25031, 0.25406, 0.271506, 0.25031, 0.219301, 0.167087, 0.122885, 0.225814, 0.25031, 0.25406, 0.257454, 0.247041, 0.243554, 0.25031, 0.239899, 0.295083, 0.324872, 0.321458, 0.236433, 0.268042, 0.264545, 0.264545, 0.216401, 0.219301, 0.203355, 0.134866, 0.144935, 0.216401, 0.134866, 0.127496, 0.137348, 0.142424, 0.200174, 0.284882, 0.281712, 0.281712, 0.229226, 0.127496, 0.076542, 0.071867, 0.071867, 0.060549, 0.050641, 0.069024, 0.116183, 0.116183, 0.179055, 0.137348, 0.120615, 0.167087, 0.17593, 0.17593, 0.100716, 0.066181, 0.0704, 0.069024, 0.051831, 0.050641, 0.098513, 0.155435, 0.25406, 0.209395, 0.236433, 0.170161, 0.155435, 0.15008, 0.15008, 0.083462, 0.142424, 0.094817, 0.11371, 0.10481, 0.056825, 0.096677, 0.098513, 0.076542, 0.085092, 0.067594, 0.111485, 0.0704, 0.040537, 0.038042, 0.026892, 0.017447, 0.020876, 0.022306, 0.022306, 0.030611, 0.048328, 0.026338, 0.033407, 0.030003, 0.031287, 0.035586, 0.030003, 0.032677, 0.023963, 0.022667, 0.038858, 0.038042, 0.030003, 0.051831, 0.06312, 0.06312, 0.086953, 0.127496, 0.100716, 0.076542, 0.06184, 0.074921, 0.073402, 0.067594, 0.06312, 0.066181, 0.106997, 0.125101, 0.109221, 0.167087, 0.179055, 0.173081, 0.185198, 0.281712, 0.17593, 0.167087, 0.229226, 0.182256, 0.144935, 0.147574, 0.118441, 0.142424, 0.15284, 0.229226, 0.321458, 0.335645, 0.284882, 0.281712, 0.278302, 0.398279, 0.356642, 0.26085, 0.275179, 0.275179, 0.25031, 0.281712, 0.271506, 0.298791, 0.275179, 0.229226, 0.170161, 0.278302, 0.281712, 0.18812, 0.15284, 0.116183, 0.056825, 0.0704, 0.078022, 0.085092, 0.085092, 0.120615, 0.194234, 0.179055, 0.194234, 0.229226, 0.30533, 0.271506, 0.271506, 0.370445, 0.42561, 0.497853, 0.377384, 0.401658, 0.408655, 0.450668, 0.40511, 0.517562, 0.51388, 0.494003, 0.497853, 0.497853, 0.401658, 0.384043, 0.401658, 0.366687, 0.26085, 0.206376, 0.243554, 0.26085, 0.271506, 0.25031, 0.301917, 0.401658, 0.342579, 0.436924, 0.366687, 0.374039, 0.374039, 0.342579, 0.339168, 0.268042, 0.284882, 0.377384, 0.414856, 0.414856, 0.342579, 0.454136, 0.414856, 0.414856, 0.414856, 0.390993, 0.450668, 0.422041, 0.414856, 0.380708, 0.36309, 0.335645, 0.418646, 0.42561, 0.387226, 0.394753, 0.366687, 0.352862, 0.356642, 0.229226, 0.229226, 0.318242, 0.25031, 0.275179, 0.26085, 0.25406, 0.268042, 0.275179, 0.200174, 0.144935, 0.243554, 0.25031, 0.359901, 0.349426, 0.257454, 0.311707, 0.281712, 0.366687, 0.342579, 0.324872, 0.40511, 0.301917, 0.301917, 0.370445, 0.450668, 0.465241, 0.370445, 0.321458, 0.311707, 0.398279, 0.440853, 0.41194, 0.342579, 0.311707, 0.324872, 0.387226, 0.418646, 0.433034, 0.447574, 0.472492, 0.454136, 0.461924, 0.562014, 0.525368, 0.494003, 0.472492, 0.440853, 0.534167, 0.604312, 0.59917, 0.557691, 0.56648, 0.575842, 0.716283, 0.741537], '')</t>
  </si>
  <si>
    <t>[2, 3, 4, 5, 8, 9, 10, 11, 205, 206, 296, 297, 301, 302, 303, 304, 305, 306, 307, 308]</t>
  </si>
  <si>
    <t>UPI00018136EA status=activ</t>
  </si>
  <si>
    <t>([0.000842, 0.00152, 0.002366, 0.00243, 0.002211, 0.002057, 0.00155, 0.001391, 0.001374, 0.001172, 0.001318, 0.001061, 0.001142, 0.00076, 0.001374, 0.001335, 0.001967, 0.002606, 0.002606, 0.00243, 0.002349, 0.003555, 0.002512, 0.002078, 0.002529, 0.002606, 0.003512, 0.00407, 0.005734, 0.005378, 0.008723, 0.009977, 0.017797, 0.018106, 0.014586, 0.009977, 0.006701, 0.005011, 0.005086, 0.004689, 0.007091, 0.007259, 0.004388, 0.004689, 0.003963, 0.003341, 0.004208, 0.004208, 0.003821, 0.00246, 0.003366, 0.002194, 0.002211, 0.001434, 0.002276, 0.003212, 0.003997, 0.003924, 0.004414, 0.004431, 0.006988, 0.007177, 0.009096, 0.009728, 0.013821, 0.020165, 0.017138, 0.013016, 0.01204, 0.021816, 0.025762, 0.014783, 0.026892, 0.026892, 0.071867, 0.034884, 0.0198, 0.019401, 0.038858, 0.026338, 0.015078, 0.014075, 0.008624, 0.010509, 0.018787, 0.018787, 0.013613, 0.021381, 0.031287, 0.016257, 0.016528, 0.016528, 0.030003, 0.030003, 0.021816, 0.019401, 0.024393, 0.021381, 0.021816, 0.014783, 0.019401, 0.0198, 0.020165, 0.041405, 0.0198, 0.013016, 0.015078, 0.026892, 0.015694, 0.009483, 0.016257, 0.016257, 0.016826, 0.011518, 0.011903, 0.016021, 0.010221, 0.008525, 0.009294, 0.009401, 0.013613, 0.018106, 0.031287, 0.038858, 0.03976, 0.083462, 0.086953, 0.033407, 0.034068, 0.081712, 0.083462, 0.090864, 0.0704, 0.127496, 0.155435, 0.083462, 0.088832, 0.069024, 0.078022, 0.098513, 0.11371, 0.059222, 0.036378, 0.036378, 0.022306, 0.016257, 0.009728, 0.008895, 0.009865, 0.007091, 0.004689, 0.005683, 0.005623, 0.007177, 0.005011, 0.005992, 0.008804, 0.007315, 0.008156, 0.011342, 0.009294, 0.006567, 0.00962, 0.013613, 0.008624, 0.008895, 0.009187, 0.017447, 0.024393, 0.034068, 0.038042, 0.079919, 0.111485, 0.111485, 0.055536, 0.116183, 0.086953, 0.064632, 0.046336, 0.03976, 0.028107, 0.054297, 0.046336, 0.024826, 0.015078, 0.029376, 0.037156, 0.050641, 0.031287, 0.032017, 0.020522, 0.037156, 0.035586, 0.018415, 0.018106, 0.028107, 0.022667, 0.014783, 0.018106, 0.024393, 0.055536, 0.058088, 0.031287, 0.058088, 0.06312, 0.090864, 0.067594, 0.067594, 0.069024, 0.098513, 0.125101, 0.142424, 0.073402, 0.076542, 0.144935, 0.139895, 0.071867, 0.096677, 0.203355, 0.222385, 0.271506, 0.264545, 0.257454, 0.349426, 0.278302, 0.31487, 0.359901, 0.324872, 0.232838, 0.142424, 0.134866, 0.15008, 0.15284, 0.247041, 0.15284, 0.142424, 0.118441, 0.147574, 0.11371, 0.056825, 0.051831, 0.051831, 0.054297, 0.076542, 0.076542, 0.069024, 0.049374, 0.037156, 0.029376, 0.054297, 0.096677, 0.051831, 0.045352, 0.086953, 0.088832, 0.158265, 0.170161, 0.127496, 0.219301, 0.25031, 0.342579, 0.370445, 0.268042, 0.26085, 0.247041, 0.247041, 0.25031, 0.346032, 0.387226, 0.509769, 0.468512, 0.377384, 0.490133, 0.497853, 0.483068, 0.486429, 0.40511, 0.324872, 0.324872, 0.26085, 0.271506, 0.271506, 0.25406, 0.359901, 0.291804, 0.324872, 0.239899, 0.335645, 0.25406, 0.247041, 0.158265, 0.196879, 0.318242, 0.31487, 0.232838, 0.232838, 0.142424, 0.203355, 0.271506, 0.36309, 0.311707, 0.232838, 0.15284, 0.170161, 0.094817, 0.144935, 0.120615, 0.200174, 0.209395, 0.291804, 0.298791, 0.318242, 0.216401, 0.185198, 0.182256, 0.167087, 0.167087, 0.167087, 0.109221, 0.120615, 0.096677, 0.15284, 0.225814, 0.321458, 0.203355, 0.18812, 0.182256, 0.182256, 0.102787, 0.102787, 0.098513, 0.100716, 0.090864, 0.15008, 0.161087, 0.155435, 0.155435, 0.134866, 0.209395, 0.206376, 0.125101, 0.147574, 0.125101, 0.120615, 0.067594, 0.069024, 0.109221, 0.109221, 0.11371, 0.120615, 0.122885, 0.125101, 0.125101, 0.194234, 0.170161, 0.100716, 0.059222, 0.109221, 0.132295, 0.127496, 0.209395, 0.200174, 0.200174, 0.15284, 0.090864, 0.161087, 0.209395, 0.243554, 0.17593, 0.182256, 0.295083, 0.291804, 0.185198, 0.116183, 0.059222, 0.078022, 0.109221, 0.106997, 0.11371, 0.11371, 0.067594, 0.06312, 0.094817, 0.060549, 0.056825, 0.100716, 0.096677, 0.125101, 0.120615, 0.185198, 0.17593, 0.127496, 0.120615, 0.209395, 0.203355, 0.236433, 0.225814, 0.17593, 0.17593, 0.161087, 0.161087, 0.147574, 0.079919, 0.096677, 0.147574, 0.247041, 0.161087, 0.155435, 0.15008, 0.182256, 0.179055, 0.18812, 0.134866, 0.088832, 0.088832, 0.090864, 0.118441, 0.122885, 0.200174, 0.196879, 0.209395, 0.216401, 0.247041, 0.370445, 0.339168, 0.25406, 0.158265, 0.247041, 0.158265, 0.170161, 0.139895, 0.116183, 0.106997, 0.098513, 0.15284, 0.127496, 0.21291, 0.161087, 0.158265, 0.086953, 0.15284, 0.120615, 0.094817, 0.096677, 0.106997, 0.137348, 0.209395, 0.21291, 0.182256, 0.281712, 0.275179, 0.281712, 0.225814, 0.26085, 0.335645, 0.225814, 0.26085, 0.170161, 0.257454, 0.284882, 0.288399, 0.21291, 0.257454, 0.301917, 0.342579, 0.219301, 0.206376, 0.21291, 0.295083, 0.328603, 0.318242, 0.318242, 0.318242, 0.318242, 0.284882, 0.247041, 0.352862, 0.359901, 0.356642, 0.356642, 0.232838, 0.321458, 0.36309, 0.349426, 0.342579, 0.380708, 0.483068, 0.483068, 0.377384, 0.298791, 0.298791, 0.216401, 0.219301, 0.139895, 0.222385, 0.232838, 0.311707, 0.284882, 0.275179, 0.281712, 0.191378, 0.275179, 0.25031, 0.288399, 0.321458, 0.321458, 0.284882, 0.275179, 0.275179, 0.291804, 0.374039, 0.335645, 0.433034, 0.339168, 0.36309, 0.36309, 0.349426, 0.332115, 0.281712, 0.278302, 0.328603, 0.41194, 0.31487, 0.342579, 0.301917, 0.281712, 0.191378, 0.216401, 0.144935, 0.142424, 0.155435, 0.161087, 0.118441, 0.120615, 0.216401, 0.298791, 0.284882, 0.191378, 0.200174, 0.278302, 0.216401, 0.25031, 0.179055, 0.271506, 0.196879, 0.257454, 0.170161, 0.264545, 0.278302, 0.370445, 0.346032, 0.321458, 0.291804, 0.366687, 0.324872, 0.25406, 0.203355, 0.173081, 0.271506, 0.219301, 0.185198, 0.247041], '')</t>
  </si>
  <si>
    <t>[269]</t>
  </si>
  <si>
    <t>UPI0001813738 status=activ</t>
  </si>
  <si>
    <t>([0.147574, 0.090864, 0.058088, 0.088832, 0.147574, 0.182256, 0.225814, 0.144935, 0.182256, 0.118441, 0.100716, 0.060549, 0.098513, 0.100716, 0.179055, 0.209395, 0.31487, 0.26085, 0.26085, 0.264545, 0.377384, 0.384043, 0.374039, 0.465241, 0.370445, 0.26085, 0.268042, 0.257454, 0.281712, 0.288399, 0.394753, 0.377384, 0.486429, 0.486429, 0.509769, 0.483068, 0.380708, 0.384043, 0.324872, 0.332115, 0.257454, 0.206376, 0.206376, 0.301917, 0.308712, 0.328603, 0.414856, 0.41194, 0.387226, 0.480142, 0.465241, 0.468512, 0.58069, 0.58069, 0.465241, 0.440853, 0.440853, 0.447574, 0.450668, 0.545602, 0.538167, 0.622677, 0.51388, 0.509769, 0.414856, 0.401658, 0.476583, 0.480142, 0.480142, 0.418646, 0.440853, 0.472492, 0.444081, 0.42561, 0.31487, 0.342579, 0.271506, 0.206376, 0.264545, 0.264545, 0.26085, 0.264545, 0.200174, 0.284882, 0.278302, 0.278302, 0.275179, 0.281712, 0.275179, 0.25031, 0.25406, 0.219301, 0.191378, 0.191378, 0.129801, 0.216401, 0.288399, 0.275179, 0.225814, 0.25406, 0.247041, 0.26085, 0.194234, 0.26085, 0.206376, 0.191378, 0.271506, 0.275179, 0.257454, 0.229226, 0.225814, 0.288399, 0.26085, 0.229226, 0.225814, 0.30533, 0.271506, 0.209395, 0.30533], '')</t>
  </si>
  <si>
    <t>[34, 52, 53, 59, 60, 61, 62, 63]</t>
  </si>
  <si>
    <t>UPI0001813764 status=activ</t>
  </si>
  <si>
    <t>([0.020876, 0.0198, 0.030611, 0.047319, 0.067594, 0.060549, 0.040537, 0.032017, 0.045352, 0.06312, 0.056825, 0.081712, 0.088832, 0.064632, 0.092881, 0.147574, 0.222385, 0.278302, 0.321458, 0.288399, 0.346032, 0.278302, 0.328603, 0.225814, 0.222385, 0.185198, 0.164327, 0.278302, 0.275179, 0.225814, 0.236433, 0.173081, 0.167087, 0.170161, 0.216401, 0.173081, 0.134866, 0.109221, 0.085092, 0.096677, 0.085092, 0.040537, 0.038858, 0.022667, 0.03976, 0.049374, 0.067594, 0.067594, 0.054297, 0.042364, 0.06184, 0.058088, 0.094817, 0.094817, 0.049374, 0.048328, 0.066181, 0.048328, 0.048328, 0.067594, 0.076542, 0.067594, 0.116183, 0.179055, 0.26085, 0.196879, 0.137348, 0.085092, 0.073402, 0.079919, 0.118441, 0.078022, 0.079919, 0.051831, 0.049374, 0.064632, 0.044297, 0.056825, 0.092881, 0.125101, 0.092881, 0.047319, 0.058088, 0.067594, 0.067594, 0.05306, 0.048328, 0.06184, 0.071867, 0.076542, 0.079919, 0.086953, 0.096677, 0.069024, 0.120615, 0.100716, 0.11371, 0.129801, 0.098513, 0.076542, 0.042364], '')</t>
  </si>
  <si>
    <t>UPI0001813781 status=activ</t>
  </si>
  <si>
    <t>([0.001572, 0.001305, 0.001, 0.001267, 0.001722, 0.001623, 0.001335, 0.001103, 0.000893, 0.000842, 0.001232, 0.00146, 0.001211, 0.000674, 0.001232, 0.000816, 0.000906, 0.000906, 0.001499, 0.00225, 0.003177, 0.003079, 0.004247, 0.003924, 0.003053, 0.002976, 0.003804, 0.003821, 0.004247, 0.006142, 0.005683, 0.005683, 0.005799, 0.004513, 0.004689, 0.005011, 0.004976, 0.005086, 0.005799, 0.004646, 0.003864, 0.003053, 0.003431, 0.002555, 0.003671, 0.005378, 0.004161], '')</t>
  </si>
  <si>
    <t>UPI0001813795 status=activ</t>
  </si>
  <si>
    <t>([0.182256, 0.134866, 0.086953, 0.122885, 0.134866, 0.094817, 0.129801, 0.167087, 0.125101, 0.142424, 0.118441, 0.139895, 0.122885, 0.144935, 0.142424, 0.243554, 0.298791, 0.264545, 0.352862, 0.275179, 0.18812, 0.164327, 0.229226, 0.288399, 0.219301, 0.247041, 0.332115, 0.247041, 0.167087, 0.247041, 0.25031, 0.31487, 0.321458, 0.321458, 0.288399, 0.36309, 0.335645, 0.359901, 0.301917, 0.295083, 0.374039, 0.433034, 0.370445, 0.36309, 0.311707, 0.268042, 0.264545, 0.268042, 0.291804, 0.377384, 0.374039, 0.390993, 0.390993, 0.356642, 0.380708, 0.328603, 0.339168, 0.308712, 0.308712, 0.311707, 0.291804, 0.278302, 0.308712, 0.278302, 0.25031, 0.308712, 0.40511, 0.377384, 0.339168, 0.380708, 0.339168, 0.295083, 0.239899, 0.18812], '')</t>
  </si>
  <si>
    <t>UPI0001813855 status=activ</t>
  </si>
  <si>
    <t>([0.005503, 0.003864, 0.003053, 0.002336, 0.00316, 0.00316, 0.002555, 0.002761, 0.003478, 0.003607, 0.004315, 0.004921, 0.003478, 0.003512, 0.003727, 0.003924, 0.003804, 0.003804, 0.005503, 0.008002, 0.009483, 0.019401, 0.021381, 0.022306, 0.036378, 0.024393, 0.03976, 0.047319, 0.031287, 0.032017, 0.022667, 0.013016, 0.008409, 0.011669, 0.023534, 0.011669, 0.010372, 0.020522, 0.019401, 0.011903, 0.00962, 0.006482, 0.005799, 0.008156, 0.013265, 0.00962, 0.014586, 0.008804, 0.007877, 0.009977, 0.006795, 0.009865, 0.010509, 0.014075, 0.015344, 0.009483, 0.015694, 0.012491, 0.009865, 0.010221, 0.015344, 0.023963, 0.054297, 0.054297, 0.040537, 0.0198, 0.029376, 0.024393, 0.023963, 0.023963, 0.030611, 0.048328, 0.024393, 0.021816, 0.017447, 0.00962, 0.009728, 0.009728, 0.01204, 0.015694, 0.014783, 0.009015, 0.006894, 0.006701, 0.006701, 0.00543, 0.006567, 0.005318, 0.004646, 0.004646, 0.007315, 0.005623, 0.00558, 0.006795, 0.008409, 0.011518, 0.021381, 0.020876, 0.011903, 0.01227, 0.008409, 0.005503, 0.006701, 0.008075, 0.008075, 0.00558, 0.008409, 0.007177, 0.008002, 0.005992, 0.008895, 0.007877, 0.009096, 0.009096, 0.011518, 0.014783, 0.011903, 0.009401, 0.016257, 0.037156, 0.025316, 0.047319, 0.045352, 0.064632, 0.066181, 0.027463, 0.066181, 0.028107, 0.023534, 0.041405, 0.054297, 0.050641, 0.036378, 0.023963, 0.031287, 0.016528, 0.017138, 0.017138, 0.01204, 0.01078, 0.007091, 0.007091, 0.004775, 0.008409, 0.006988, 0.004736, 0.005249, 0.003821, 0.00543, 0.00558, 0.003701, 0.003804, 0.003804, 0.003821, 0.005683, 0.004835, 0.004899, 0.004736, 0.005503, 0.006567, 0.004611, 0.006078, 0.006078, 0.006078, 0.006078, 0.00777, 0.007091, 0.007091, 0.010221, 0.010672, 0.018415, 0.020876, 0.038042, 0.018787, 0.019109, 0.017138, 0.023087, 0.017797, 0.010221, 0.007495, 0.006701, 0.007259, 0.007259, 0.005872, 0.007422, 0.00558, 0.00389, 0.004315, 0.005683, 0.004611, 0.003821, 0.003821, 0.004135, 0.003963, 0.00407, 0.003405, 0.0028, 0.003177, 0.00316, 0.00292, 0.002512, 0.002396, 0.003177, 0.002057, 0.002117, 0.002117, 0.002512, 0.003341, 0.003276, 0.002327, 0.002881, 0.002276, 0.002276, 0.002138, 0.001434, 0.001786, 0.001649, 0.002014, 0.001743, 0.002117, 0.003212, 0.003607, 0.003478, 0.002435, 0.003212, 0.003177, 0.002503, 0.001675, 0.001112, 0.001692, 0.001675, 0.001649, 0.002881, 0.003053, 0.003053, 0.004247, 0.004775, 0.006374, 0.006988, 0.007645, 0.009015, 0.007495, 0.010372, 0.020165, 0.030611, 0.051831, 0.102787, 0.15284, 0.298791, 0.374039, 0.247041, 0.384043, 0.380708, 0.236433, 0.247041, 0.377384, 0.352862, 0.332115, 0.374039, 0.318242, 0.25406, 0.298791, 0.346032, 0.321458, 0.268042, 0.328603], '')</t>
  </si>
  <si>
    <t>UPI00018138A7 status=activ</t>
  </si>
  <si>
    <t>([0.4292, 0.465241, 0.483068, 0.390993, 0.31487, 0.342579, 0.219301, 0.170161, 0.203355, 0.236433, 0.275179, 0.229226, 0.243554, 0.239899, 0.268042, 0.182256, 0.167087, 0.109221, 0.129801, 0.194234, 0.144935, 0.206376, 0.209395, 0.216401, 0.284882, 0.359901, 0.284882, 0.401658, 0.480142, 0.346032, 0.349426, 0.26085, 0.346032, 0.339168, 0.311707, 0.191378, 0.264545, 0.268042, 0.346032, 0.342579, 0.342579, 0.40511, 0.408655, 0.324872, 0.324872, 0.339168, 0.26085, 0.26085, 0.268042, 0.264545, 0.387226, 0.380708, 0.377384, 0.370445, 0.377384, 0.332115, 0.408655, 0.418646, 0.418646, 0.335645, 0.332115, 0.342579, 0.335645, 0.352862, 0.436924, 0.458154, 0.370445, 0.377384, 0.377384, 0.30533, 0.284882, 0.295083, 0.295083, 0.295083, 0.291804, 0.18812, 0.268042, 0.288399, 0.288399, 0.298791, 0.377384, 0.30533, 0.295083, 0.301917, 0.288399, 0.185198, 0.164327, 0.247041, 0.239899, 0.216401, 0.295083, 0.26085, 0.278302, 0.298791, 0.380708, 0.374039, 0.398279, 0.390993, 0.311707, 0.30533, 0.308712, 0.247041, 0.342579, 0.342579, 0.349426, 0.339168, 0.440853, 0.366687, 0.288399, 0.370445, 0.497853, 0.414856, 0.494003, 0.486429, 0.444081, 0.422041, 0.40511, 0.483068, 0.461924, 0.56648, 0.541878, 0.490133, 0.585406, 0.509769], '')</t>
  </si>
  <si>
    <t>[119, 120, 122, 123]</t>
  </si>
  <si>
    <t>UPI00018138A9 status=activ</t>
  </si>
  <si>
    <t>([0.51388, 0.549308, 0.604312, 0.461924, 0.356642, 0.394753, 0.377384, 0.40511, 0.324872, 0.356642, 0.349426, 0.291804, 0.268042, 0.281712, 0.298791, 0.298791, 0.291804, 0.284882, 0.257454, 0.31487, 0.31487, 0.219301, 0.18812, 0.18812, 0.185198, 0.239899, 0.236433, 0.271506, 0.236433, 0.324872, 0.243554, 0.271506, 0.366687, 0.352862, 0.243554, 0.222385, 0.219301, 0.271506, 0.173081, 0.090864, 0.11371, 0.118441, 0.191378, 0.232838, 0.219301, 0.225814, 0.17593, 0.185198, 0.155435, 0.18812, 0.15284, 0.216401, 0.229226, 0.142424, 0.147574, 0.225814, 0.328603, 0.239899, 0.232838, 0.335645, 0.408655, 0.335645, 0.232838, 0.243554, 0.229226, 0.15008, 0.232838, 0.288399, 0.18812, 0.25031, 0.25406, 0.295083, 0.291804, 0.25031, 0.342579, 0.346032, 0.349426, 0.25031, 0.349426, 0.318242, 0.216401, 0.182256, 0.247041, 0.339168, 0.339168, 0.225814, 0.324872, 0.335645, 0.370445, 0.476583, 0.342579, 0.332115, 0.332115, 0.301917, 0.30533, 0.268042, 0.257454, 0.225814, 0.206376, 0.125101, 0.127496, 0.11371, 0.090864, 0.073402, 0.071867, 0.064632, 0.100716, 0.098513, 0.096677, 0.11371, 0.083462, 0.086953, 0.048328, 0.049374, 0.034068, 0.044297, 0.06184, 0.038858, 0.046336, 0.092881, 0.15008, 0.17593, 0.196879, 0.219301, 0.247041, 0.264545, 0.185198, 0.161087, 0.090864, 0.092881, 0.035586, 0.046336, 0.081712, 0.15284, 0.090864, 0.179055, 0.167087, 0.170161, 0.243554, 0.219301, 0.232838, 0.247041, 0.21291, 0.301917, 0.291804, 0.298791, 0.200174, 0.257454, 0.295083, 0.30533, 0.200174, 0.324872, 0.324872, 0.236433, 0.125101, 0.127496, 0.10481, 0.086953, 0.066181, 0.035586, 0.041405, 0.03976, 0.037156, 0.055536, 0.031287, 0.06312, 0.064632, 0.11371, 0.079919, 0.078022, 0.137348, 0.21291, 0.127496, 0.132295, 0.200174, 0.318242, 0.288399, 0.194234, 0.219301, 0.257454, 0.349426, 0.264545, 0.295083, 0.30533, 0.301917, 0.370445, 0.335645, 0.30533, 0.271506, 0.352862, 0.366687, 0.321458, 0.295083, 0.41194, 0.366687], '')</t>
  </si>
  <si>
    <t>UPI0001813961 status=activ</t>
  </si>
  <si>
    <t>([0.219301, 0.278302, 0.366687, 0.414856, 0.318242, 0.301917, 0.342579, 0.366687, 0.288399, 0.275179, 0.311707, 0.356642, 0.236433, 0.147574, 0.191378, 0.191378, 0.18812, 0.284882, 0.324872, 0.291804, 0.247041, 0.209395, 0.200174, 0.173081, 0.086953, 0.142424, 0.179055, 0.170161, 0.179055, 0.196879, 0.229226, 0.15284, 0.158265, 0.15284, 0.243554, 0.25406, 0.264545, 0.278302, 0.281712, 0.271506, 0.30533, 0.352862, 0.324872, 0.216401, 0.137348, 0.147574, 0.155435, 0.147574, 0.155435, 0.102787, 0.127496, 0.15284, 0.222385, 0.225814, 0.335645, 0.335645, 0.225814, 0.17593, 0.264545, 0.17593, 0.120615, 0.078022, 0.056825, 0.064632, 0.137348, 0.185198, 0.18812, 0.179055, 0.179055, 0.142424, 0.194234, 0.194234, 0.161087, 0.155435, 0.081712, 0.078022, 0.058088, 0.066181, 0.046336, 0.051831, 0.051831, 0.03976, 0.06312, 0.045352, 0.059222, 0.054297, 0.071867, 0.132295, 0.132295, 0.134866, 0.109221, 0.109221, 0.132295, 0.111485, 0.111485, 0.127496, 0.147574, 0.102787, 0.161087, 0.216401, 0.185198, 0.196879, 0.236433, 0.206376, 0.30533, 0.229226, 0.147574, 0.139895, 0.132295, 0.085092, 0.083462, 0.083462, 0.090864, 0.090864, 0.071867, 0.03976, 0.067594, 0.033407, 0.067594, 0.035586, 0.044297, 0.035586, 0.064632, 0.106997, 0.073402, 0.073402, 0.137348, 0.125101, 0.064632, 0.069024, 0.069024, 0.086953, 0.086953, 0.086953, 0.092881, 0.092881, 0.081712, 0.076542, 0.118441, 0.132295, 0.132295, 0.074921, 0.051831, 0.051831, 0.051831, 0.073402, 0.038858, 0.043307, 0.048328, 0.10481, 0.054297, 0.092881, 0.079919, 0.147574, 0.079919, 0.046336, 0.045352, 0.094817, 0.116183, 0.122885, 0.054297, 0.096677, 0.158265, 0.17593, 0.109221, 0.10481, 0.106997, 0.173081, 0.137348, 0.134866, 0.102787, 0.167087, 0.094817, 0.048328, 0.042364, 0.083462, 0.134866, 0.206376, 0.170161, 0.118441, 0.06312, 0.064632, 0.0704, 0.0704, 0.111485, 0.164327, 0.191378, 0.225814, 0.191378, 0.236433, 0.257454, 0.291804, 0.30533, 0.321458, 0.377384, 0.370445, 0.264545, 0.170161, 0.158265, 0.200174, 0.167087, 0.219301, 0.311707, 0.301917, 0.31487, 0.243554, 0.17593, 0.122885, 0.078022, 0.10481, 0.10481, 0.127496, 0.073402, 0.073402, 0.120615, 0.144935, 0.139895, 0.229226, 0.232838, 0.170161, 0.158265, 0.194234, 0.194234, 0.21291, 0.182256, 0.10481, 0.15284, 0.236433, 0.275179, 0.342579, 0.298791, 0.284882, 0.321458, 0.346032, 0.229226, 0.191378, 0.120615, 0.100716, 0.100716, 0.170161, 0.268042, 0.182256, 0.125101, 0.15284, 0.134866, 0.170161, 0.222385, 0.147574, 0.142424, 0.147574, 0.090864, 0.109221, 0.118441, 0.118441, 0.118441, 0.129801, 0.161087, 0.264545, 0.194234, 0.134866, 0.088832, 0.045352, 0.085092, 0.158265, 0.096677, 0.118441, 0.066181, 0.066181, 0.134866, 0.137348, 0.078022, 0.129801, 0.109221, 0.06184, 0.064632, 0.096677, 0.109221, 0.106997, 0.098513, 0.109221, 0.161087, 0.144935, 0.209395, 0.200174, 0.164327, 0.167087, 0.118441, 0.203355, 0.203355, 0.109221, 0.100716, 0.164327, 0.102787, 0.122885, 0.196879, 0.206376, 0.229226, 0.295083, 0.206376, 0.200174, 0.25406, 0.216401, 0.200174, 0.216401, 0.219301, 0.229226, 0.295083, 0.308712, 0.26085, 0.275179, 0.36309, 0.332115, 0.298791, 0.414856, 0.384043], '')</t>
  </si>
  <si>
    <t>UPI0001813985 status=activ</t>
  </si>
  <si>
    <t>([0.092881, 0.043307, 0.06312, 0.090864, 0.06184, 0.043307, 0.058088, 0.044297, 0.056825, 0.074921, 0.064632, 0.078022, 0.078022, 0.058088, 0.045352, 0.042364, 0.067594, 0.106997, 0.109221, 0.164327, 0.209395, 0.295083, 0.401658, 0.40511, 0.30533, 0.418646, 0.5017, 0.505461, 0.604312, 0.604312, 0.59917, 0.63748, 0.661982, 0.666105, 0.642678, 0.690604, 0.707965, 0.703578, 0.707965, 0.707965, 0.720929, 0.585406, 0.562014, 0.497853, 0.490133, 0.608892, 0.483068, 0.42561, 0.394753, 0.318242, 0.328603, 0.298791, 0.359901, 0.239899, 0.239899, 0.288399, 0.229226, 0.191378, 0.203355, 0.196879, 0.137348, 0.085092, 0.100716, 0.120615, 0.094817, 0.100716, 0.085092, 0.069024, 0.100716, 0.118441, 0.179055, 0.170161, 0.196879, 0.109221, 0.18812, 0.182256, 0.21291, 0.21291, 0.264545, 0.25406, 0.247041, 0.335645, 0.40511, 0.450668, 0.418646, 0.447574, 0.408655, 0.444081, 0.570702, 0.557691, 0.494003, 0.40511, 0.440853, 0.476583, 0.534167, 0.575842, 0.538167, 0.56648, 0.604312, 0.59917, 0.585406, 0.575842, 0.538167, 0.521092, 0.545602, 0.525368, 0.642678, 0.690604, 0.671169, 0.622677], '')</t>
  </si>
  <si>
    <t>[26, 27, 28, 29, 30, 31, 32, 33, 34, 35, 36, 37, 38, 39, 40, 41, 42, 45, 88, 89, 94, 95, 96, 97, 98, 99, 100, 101, 102, 103, 104, 105, 106, 107, 108, 109]</t>
  </si>
  <si>
    <t>UPI00018139B3 status=activ</t>
  </si>
  <si>
    <t>([0.120615, 0.085092, 0.100716, 0.11371, 0.092881, 0.122885, 0.15284, 0.161087, 0.194234, 0.200174, 0.206376, 0.243554, 0.243554, 0.173081, 0.232838, 0.232838, 0.239899, 0.278302, 0.278302, 0.291804, 0.359901, 0.295083, 0.271506, 0.295083, 0.321458, 0.318242, 0.295083, 0.295083, 0.318242, 0.31487, 0.335645, 0.295083, 0.288399, 0.301917, 0.380708, 0.324872, 0.401658, 0.480142, 0.476583, 0.398279, 0.384043, 0.380708, 0.454136, 0.521092, 0.517562, 0.521092, 0.509769, 0.541878, 0.541878, 0.509769, 0.517562, 0.517562, 0.604312, 0.51388, 0.5017, 0.497853, 0.585406, 0.541878, 0.529623, 0.521092, 0.549308, 0.553315, 0.553315, 0.521092, 0.549308, 0.59917, 0.585406, 0.653063, 0.657645, 0.661982, 0.699094, 0.685117, 0.585406, 0.585406, 0.690604, 0.694846, 0.608892, 0.58069, 0.58069, 0.58069, 0.58069, 0.685117, 0.680603, 0.549308, 0.585406, 0.59014, 0.538167, 0.509769, 0.545602, 0.505461, 0.401658, 0.408655, 0.41194, 0.497853, 0.494003, 0.465241, 0.461924, 0.538167, 0.56648, 0.618285, 0.626927, 0.632174, 0.63748, 0.63748, 0.759478, 0.675549, 0.59014, 0.59014, 0.632174, 0.529623, 0.562014, 0.694846, 0.657645, 0.56648, 0.557691, 0.553315, 0.517562, 0.490133, 0.483068, 0.490133, 0.480142, 0.468512, 0.387226, 0.394753, 0.332115, 0.281712, 0.291804, 0.359901, 0.339168, 0.349426, 0.40511, 0.346032, 0.328603, 0.284882, 0.356642, 0.356642, 0.356642, 0.42561, 0.384043, 0.387226, 0.384043, 0.311707, 0.311707, 0.36309, 0.36309, 0.366687, 0.356642, 0.408655, 0.40511, 0.366687, 0.349426, 0.349426, 0.387226, 0.384043, 0.444081, 0.401658, 0.374039, 0.339168, 0.291804, 0.352862, 0.31487], '')</t>
  </si>
  <si>
    <t>[43, 44, 45, 46, 47, 48, 49, 50, 51, 52, 53, 54, 56, 57, 58, 59, 60, 61, 62, 63, 64, 65, 66, 67, 68, 69, 70, 71, 72, 73, 74, 75, 76, 77, 78, 79, 80, 81, 82, 83, 84, 85, 86, 87, 88, 89, 97, 98, 99, 100, 101, 102, 103, 104, 105, 106, 107, 108, 109, 110, 111, 112, 113, 114, 115, 116]</t>
  </si>
  <si>
    <t>UPI00018139E3 status=activ</t>
  </si>
  <si>
    <t>([0.11371, 0.059222, 0.092881, 0.137348, 0.122885, 0.074921, 0.102787, 0.10481, 0.137348, 0.164327, 0.200174, 0.25031, 0.321458, 0.352862, 0.436924, 0.332115, 0.440853, 0.384043, 0.268042, 0.158265, 0.170161, 0.155435, 0.147574, 0.134866, 0.137348, 0.179055, 0.284882, 0.284882, 0.21291, 0.200174, 0.127496, 0.116183, 0.116183, 0.118441, 0.098513, 0.083462, 0.15008, 0.120615, 0.15008, 0.170161, 0.194234, 0.109221, 0.194234, 0.288399, 0.209395, 0.200174, 0.127496, 0.120615, 0.06312, 0.127496, 0.085092, 0.083462, 0.086953, 0.088832, 0.098513, 0.111485, 0.129801, 0.127496, 0.161087, 0.147574, 0.15008, 0.15284, 0.275179, 0.179055, 0.194234, 0.275179, 0.206376, 0.318242, 0.308712, 0.324872, 0.229226, 0.324872, 0.384043, 0.384043, 0.384043, 0.257454, 0.25031, 0.25031, 0.164327, 0.164327, 0.164327, 0.243554, 0.239899, 0.209395, 0.321458, 0.30533, 0.239899, 0.30533, 0.25031, 0.173081, 0.268042, 0.321458, 0.194234, 0.15008, 0.090864, 0.090864, 0.109221, 0.060549, 0.060549, 0.111485, 0.109221, 0.120615, 0.073402, 0.074921, 0.074921, 0.058088, 0.059222, 0.054297, 0.032017, 0.045352, 0.064632, 0.064632, 0.081712, 0.100716, 0.098513, 0.137348, 0.137348, 0.219301, 0.318242, 0.229226, 0.222385, 0.239899, 0.161087, 0.191378, 0.281712, 0.281712, 0.222385, 0.236433, 0.232838, 0.342579, 0.328603, 0.370445, 0.366687, 0.268042, 0.30533, 0.387226, 0.328603, 0.324872, 0.308712, 0.229226, 0.332115, 0.278302, 0.185198, 0.25031, 0.311707, 0.31487, 0.328603, 0.414856, 0.41194, 0.41194, 0.298791, 0.216401, 0.134866, 0.139895, 0.232838, 0.278302, 0.196879, 0.284882, 0.284882, 0.311707, 0.384043, 0.366687, 0.346032, 0.414856, 0.332115, 0.271506, 0.179055, 0.179055, 0.191378, 0.182256, 0.264545, 0.301917, 0.321458, 0.352862, 0.335645, 0.236433, 0.144935, 0.247041, 0.26085, 0.203355, 0.096677, 0.106997, 0.11371, 0.164327, 0.161087, 0.155435, 0.167087, 0.271506, 0.18812, 0.194234, 0.194234, 0.122885, 0.182256, 0.225814, 0.18812, 0.125101, 0.127496, 0.209395, 0.191378, 0.11371, 0.15008, 0.275179, 0.257454, 0.247041, 0.170161, 0.120615, 0.206376, 0.257454, 0.257454, 0.257454, 0.173081, 0.122885, 0.142424, 0.090864, 0.094817, 0.179055, 0.25406, 0.335645, 0.209395, 0.21291, 0.295083, 0.26085, 0.158265, 0.079919, 0.090864, 0.142424, 0.200174, 0.098513, 0.05306, 0.035586, 0.060549, 0.098513, 0.10481, 0.15008, 0.134866, 0.144935, 0.074921, 0.048328, 0.055536, 0.11371, 0.083462, 0.090864, 0.066181, 0.058088, 0.067594, 0.058088, 0.064632, 0.064632, 0.10481, 0.11371, 0.079919, 0.05306, 0.048328, 0.073402, 0.078022, 0.132295, 0.118441, 0.209395, 0.275179, 0.25406, 0.185198, 0.229226, 0.15284, 0.142424, 0.155435, 0.236433, 0.239899, 0.142424, 0.155435, 0.196879, 0.229226, 0.203355, 0.170161, 0.185198, 0.196879, 0.120615, 0.086953, 0.042364, 0.034884, 0.028695, 0.031287, 0.050641, 0.034068, 0.030611, 0.056825, 0.067594, 0.079919, 0.079919, 0.085092, 0.045352, 0.041405, 0.033407, 0.03976, 0.069024, 0.049374, 0.041405, 0.073402, 0.059222, 0.079919, 0.047319, 0.047319, 0.047319, 0.037156, 0.028107, 0.047319, 0.050641, 0.078022, 0.042364, 0.033407, 0.064632, 0.118441, 0.116183, 0.167087, 0.164327, 0.102787, 0.147574, 0.088832, 0.058088, 0.10481, 0.167087, 0.203355, 0.15284, 0.139895, 0.088832, 0.092881, 0.054297, 0.050641, 0.058088, 0.094817, 0.137348, 0.073402, 0.03976, 0.040537, 0.044297, 0.044297, 0.094817, 0.083462, 0.073402, 0.120615, 0.067594, 0.059222, 0.078022, 0.111485, 0.125101, 0.232838, 0.239899, 0.324872, 0.236433, 0.161087, 0.094817, 0.079919, 0.144935, 0.147574, 0.161087, 0.094817, 0.129801, 0.073402, 0.045352, 0.088832, 0.092881, 0.092881, 0.092881, 0.094817, 0.094817, 0.086953, 0.079919, 0.076542, 0.078022, 0.10481, 0.096677, 0.109221, 0.106997, 0.120615, 0.182256, 0.167087, 0.25406, 0.291804, 0.374039, 0.461924, 0.465241, 0.465241, 0.505461, 0.394753, 0.394753, 0.436924, 0.433034, 0.356642, 0.366687, 0.335645, 0.387226, 0.5017, 0.538167, 0.553315, 0.42561, 0.342579, 0.311707, 0.311707, 0.328603, 0.318242, 0.222385, 0.196879, 0.120615, 0.142424, 0.247041, 0.17593, 0.196879, 0.203355, 0.182256, 0.196879, 0.239899, 0.247041, 0.216401, 0.17593, 0.167087, 0.275179, 0.356642, 0.384043, 0.295083, 0.291804, 0.209395, 0.284882, 0.342579, 0.335645, 0.278302, 0.196879, 0.275179, 0.243554, 0.243554, 0.36309, 0.390993, 0.374039, 0.284882, 0.229226, 0.339168, 0.339168, 0.308712, 0.239899, 0.25031, 0.332115, 0.26085, 0.311707, 0.243554, 0.219301, 0.318242, 0.377384, 0.450668, 0.380708, 0.321458, 0.257454, 0.25406, 0.284882, 0.291804, 0.370445, 0.42561, 0.394753, 0.394753, 0.40511, 0.472492, 0.480142, 0.494003, 0.454136, 0.42561, 0.468512, 0.480142, 0.476583, 0.490133, 0.461924, 0.541878, 0.521092, 0.58069, 0.553315, 0.538167, 0.521092, 0.490133, 0.472492, 0.450668, 0.42561, 0.380708, 0.356642], '')</t>
  </si>
  <si>
    <t>[381, 390, 391, 392, 467, 468, 469, 470, 471, 472]</t>
  </si>
  <si>
    <t>UPI00018139FB status=activ</t>
  </si>
  <si>
    <t>([0.454136, 0.335645, 0.387226, 0.436924, 0.339168, 0.384043, 0.422041, 0.342579, 0.384043, 0.31487, 0.308712, 0.26085, 0.271506, 0.30533, 0.295083, 0.203355, 0.144935, 0.147574, 0.144935, 0.074921, 0.111485, 0.06184, 0.098513, 0.098513, 0.088832, 0.155435, 0.15284, 0.088832, 0.15008, 0.11371, 0.170161, 0.167087, 0.239899, 0.247041, 0.170161, 0.10481, 0.158265, 0.209395, 0.284882, 0.291804, 0.278302, 0.324872, 0.324872, 0.25406, 0.182256, 0.132295, 0.132295, 0.078022, 0.109221, 0.102787, 0.132295, 0.092881, 0.109221, 0.125101, 0.0704, 0.111485, 0.116183, 0.127496, 0.127496, 0.076542, 0.059222, 0.10481, 0.047319, 0.078022, 0.125101, 0.203355, 0.284882, 0.179055, 0.25031, 0.284882, 0.222385, 0.158265, 0.158265, 0.158265, 0.158265, 0.232838, 0.209395, 0.271506, 0.225814, 0.203355, 0.288399, 0.298791, 0.268042, 0.408655, 0.377384, 0.339168], '')</t>
  </si>
  <si>
    <t>UPI0001813A04 status=activ</t>
  </si>
  <si>
    <t>([0.090864, 0.144935, 0.079919, 0.10481, 0.142424, 0.090864, 0.125101, 0.158265, 0.147574, 0.102787, 0.118441, 0.078022, 0.06312, 0.041405, 0.071867, 0.132295, 0.100716, 0.096677, 0.073402, 0.073402, 0.118441, 0.06312, 0.028695, 0.029376, 0.031287, 0.028695, 0.051831, 0.051831, 0.051831, 0.073402, 0.144935, 0.079919, 0.161087, 0.196879, 0.232838, 0.173081, 0.194234, 0.21291, 0.158265, 0.11371, 0.15008, 0.137348, 0.137348, 0.144935, 0.144935, 0.161087, 0.098513, 0.102787, 0.055536, 0.060549, 0.06184, 0.056825, 0.085092, 0.076542, 0.073402, 0.071867, 0.10481, 0.055536, 0.102787, 0.144935, 0.222385, 0.216401, 0.216401, 0.301917, 0.394753, 0.394753, 0.30533, 0.414856, 0.398279, 0.42561, 0.308712, 0.288399, 0.271506, 0.247041, 0.264545, 0.278302, 0.30533, 0.219301, 0.335645, 0.26085, 0.232838, 0.15284, 0.081712, 0.088832, 0.096677, 0.098513, 0.139895, 0.11371, 0.050641, 0.031287, 0.048328, 0.083462, 0.096677, 0.048328, 0.041405, 0.024826, 0.023963, 0.027463, 0.047319, 0.026338, 0.023963, 0.019109, 0.038858, 0.067594, 0.06312, 0.069024, 0.038858, 0.047319, 0.102787, 0.120615, 0.11371, 0.120615, 0.132295, 0.129801, 0.132295, 0.185198, 0.25406, 0.167087, 0.092881, 0.102787, 0.144935, 0.216401, 0.308712, 0.295083, 0.298791, 0.216401, 0.127496, 0.216401, 0.182256, 0.106997, 0.179055, 0.264545, 0.25406, 0.243554, 0.155435, 0.173081, 0.170161, 0.102787, 0.139895, 0.142424, 0.116183, 0.071867, 0.06184, 0.026338, 0.028695, 0.033407, 0.047319, 0.088832, 0.05306, 0.073402, 0.102787, 0.064632, 0.069024, 0.038858, 0.038858, 0.076542, 0.142424, 0.139895, 0.147574, 0.144935, 0.158265, 0.155435, 0.25406, 0.278302, 0.398279, 0.301917, 0.30533, 0.332115, 0.308712, 0.374039, 0.278302, 0.216401, 0.278302, 0.257454, 0.278302, 0.288399, 0.288399, 0.185198, 0.206376, 0.288399, 0.332115, 0.31487, 0.232838, 0.206376, 0.225814, 0.142424, 0.225814, 0.200174, 0.129801, 0.142424, 0.085092, 0.15284, 0.155435, 0.098513, 0.067594, 0.106997, 0.109221, 0.111485, 0.206376, 0.137348, 0.094817, 0.094817, 0.170161, 0.301917, 0.324872, 0.268042, 0.318242, 0.30533, 0.229226, 0.346032, 0.356642, 0.476583, 0.36309, 0.472492, 0.570702, 0.699094, 0.724957, 0.622677, 0.483068, 0.450668, 0.458154, 0.497853, 0.480142, 0.454136, 0.4292, 0.4292, 0.472492, 0.418646, 0.390993, 0.394753, 0.370445, 0.335645, 0.30533, 0.308712, 0.200174, 0.206376, 0.194234, 0.142424, 0.229226, 0.324872, 0.239899, 0.239899, 0.271506, 0.288399, 0.308712, 0.308712, 0.206376, 0.139895, 0.134866, 0.098513, 0.179055, 0.122885, 0.129801, 0.142424, 0.222385, 0.264545, 0.196879, 0.185198, 0.142424, 0.092881, 0.096677, 0.173081, 0.170161, 0.196879, 0.194234, 0.125101, 0.147574, 0.129801, 0.200174, 0.179055, 0.164327, 0.161087, 0.127496, 0.137348, 0.134866, 0.137348, 0.173081, 0.247041, 0.25406, 0.271506, 0.203355, 0.144935, 0.081712, 0.142424, 0.111485, 0.111485, 0.17593, 0.094817, 0.111485, 0.118441, 0.182256, 0.25031, 0.196879, 0.301917, 0.182256, 0.173081, 0.109221, 0.06312, 0.05306, 0.058088, 0.0704, 0.116183, 0.127496, 0.17593, 0.139895, 0.120615, 0.078022, 0.046336, 0.071867, 0.132295], '')</t>
  </si>
  <si>
    <t>[214, 215, 216, 217]</t>
  </si>
  <si>
    <t>UPI0001813A1B status=activ</t>
  </si>
  <si>
    <t>([0.31487, 0.229226, 0.21291, 0.137348, 0.173081, 0.116183, 0.11371, 0.085092, 0.10481, 0.100716, 0.083462, 0.05306, 0.050641, 0.06312, 0.038858, 0.0704, 0.078022, 0.06312, 0.090864, 0.10481, 0.058088, 0.031287, 0.050641, 0.071867, 0.118441, 0.076542, 0.066181, 0.079919, 0.079919, 0.079919, 0.078022, 0.132295, 0.164327, 0.170161, 0.085092, 0.155435, 0.179055, 0.092881, 0.132295, 0.158265, 0.083462, 0.15008, 0.225814, 0.232838, 0.225814, 0.239899, 0.216401, 0.26085, 0.264545, 0.25031, 0.264545, 0.335645, 0.324872, 0.288399, 0.25406, 0.311707, 0.200174, 0.109221, 0.164327, 0.15284, 0.158265, 0.167087, 0.161087, 0.137348, 0.125101, 0.137348, 0.132295, 0.139895, 0.127496, 0.137348, 0.209395, 0.194234, 0.094817, 0.088832, 0.158265, 0.125101, 0.092881, 0.092881, 0.15008, 0.111485, 0.106997, 0.100716, 0.15284, 0.086953, 0.116183, 0.098513, 0.055536, 0.030003, 0.049374, 0.085092, 0.06312, 0.034884, 0.023963, 0.047319, 0.056825, 0.066181, 0.109221, 0.179055, 0.25031, 0.257454, 0.311707, 0.328603, 0.301917, 0.219301, 0.342579, 0.236433, 0.239899, 0.222385, 0.30533, 0.308712, 0.278302, 0.308712, 0.311707, 0.291804, 0.257454, 0.15284, 0.134866, 0.129801, 0.125101, 0.106997, 0.067594, 0.086953, 0.094817, 0.111485, 0.182256, 0.170161, 0.271506, 0.321458, 0.321458, 0.25031, 0.25031, 0.216401, 0.21291, 0.232838, 0.318242, 0.268042, 0.359901, 0.328603, 0.328603, 0.332115, 0.370445, 0.359901, 0.281712, 0.257454, 0.257454, 0.173081, 0.155435, 0.139895, 0.132295, 0.200174, 0.284882, 0.301917, 0.284882, 0.216401, 0.200174, 0.196879, 0.291804, 0.281712, 0.311707, 0.342579, 0.30533, 0.209395, 0.295083, 0.271506, 0.275179, 0.295083, 0.275179, 0.308712, 0.31487, 0.271506, 0.30533, 0.308712, 0.25406, 0.335645, 0.418646, 0.472492, 0.387226, 0.295083, 0.295083, 0.295083, 0.275179, 0.216401, 0.30533, 0.271506, 0.370445, 0.278302, 0.278302, 0.291804, 0.229226, 0.257454, 0.257454, 0.196879, 0.18812, 0.144935, 0.088832, 0.056825, 0.076542, 0.125101, 0.18812, 0.194234, 0.194234, 0.18812, 0.191378, 0.191378, 0.142424, 0.134866, 0.203355, 0.18812, 0.281712, 0.232838, 0.147574, 0.109221, 0.155435, 0.092881, 0.179055, 0.185198, 0.243554, 0.15008, 0.094817, 0.064632, 0.050641, 0.050641, 0.048328, 0.088832, 0.092881, 0.170161, 0.111485, 0.092881, 0.098513, 0.078022, 0.073402, 0.106997, 0.144935, 0.125101, 0.125101, 0.085092, 0.116183, 0.0704, 0.118441, 0.155435, 0.222385, 0.25406, 0.264545, 0.185198, 0.147574, 0.120615, 0.067594, 0.06312, 0.076542, 0.069024, 0.047319, 0.092881, 0.05306, 0.074921, 0.071867, 0.066181, 0.088832, 0.088832, 0.122885, 0.102787, 0.102787, 0.071867, 0.054297, 0.034884, 0.056825, 0.054297, 0.051831], '')</t>
  </si>
  <si>
    <t>UPI0001813A66 status=activ</t>
  </si>
  <si>
    <t>([0.033407, 0.029376, 0.046336, 0.0704, 0.096677, 0.064632, 0.044297, 0.040537, 0.05306, 0.067594, 0.06184, 0.047319, 0.038042, 0.042364, 0.06184, 0.092881, 0.155435, 0.216401, 0.271506, 0.185198, 0.25031, 0.185198, 0.25031, 0.161087, 0.167087, 0.134866, 0.122885, 0.182256, 0.161087, 0.134866, 0.15008, 0.106997, 0.144935, 0.194234, 0.182256, 0.15284, 0.132295, 0.134866, 0.0704, 0.076542, 0.083462, 0.043307, 0.041405, 0.022306, 0.038042, 0.042364, 0.056825, 0.067594, 0.0704, 0.059222, 0.055536, 0.050641, 0.10481, 0.142424, 0.076542, 0.076542, 0.120615, 0.127496, 0.096677, 0.185198, 0.182256, 0.155435, 0.21291, 0.200174, 0.291804, 0.222385, 0.21291, 0.236433, 0.216401, 0.229226, 0.278302, 0.278302, 0.288399, 0.185198, 0.164327, 0.194234, 0.194234, 0.194234, 0.182256, 0.185198, 0.139895, 0.092881, 0.102787, 0.118441, 0.109221, 0.083462, 0.078022, 0.0704, 0.034068, 0.034884, 0.036378, 0.05306, 0.071867, 0.069024, 0.106997, 0.090864, 0.102787, 0.078022, 0.059222, 0.045352, 0.044297, 0.044297, 0.064632, 0.111485], '')</t>
  </si>
  <si>
    <t>UPI0001813ADE status=activ</t>
  </si>
  <si>
    <t>([0.483068, 0.380708, 0.408655, 0.288399, 0.31487, 0.31487, 0.339168, 0.356642, 0.384043, 0.414856, 0.436924, 0.366687, 0.394753, 0.298791, 0.311707, 0.418646, 0.339168, 0.236433, 0.236433, 0.229226, 0.21291, 0.167087, 0.158265, 0.142424, 0.232838, 0.216401, 0.247041, 0.25031, 0.257454, 0.185198, 0.118441, 0.122885, 0.209395, 0.173081, 0.278302, 0.268042, 0.236433, 0.236433, 0.30533, 0.359901, 0.36309, 0.370445, 0.370445, 0.465241, 0.5017, 0.497853, 0.447574, 0.339168, 0.318242, 0.301917, 0.30533, 0.301917, 0.295083, 0.209395, 0.225814, 0.21291, 0.219301, 0.25031, 0.335645, 0.339168, 0.356642, 0.275179, 0.278302, 0.387226, 0.374039, 0.374039, 0.295083, 0.36309, 0.377384, 0.374039, 0.321458, 0.398279, 0.472492, 0.468512, 0.541878, 0.538167, 0.553315, 0.517562, 0.509769, 0.494003, 0.408655, 0.390993, 0.476583, 0.480142, 0.370445, 0.384043, 0.370445, 0.440853, 0.444081, 0.41194, 0.352862, 0.436924, 0.4292, 0.42561, 0.436924, 0.444081, 0.444081, 0.444081, 0.472492, 0.461924, 0.461924, 0.450668, 0.398279, 0.398279, 0.31487, 0.394753, 0.311707, 0.318242, 0.335645, 0.328603, 0.450668, 0.538167, 0.529623, 0.433034, 0.366687, 0.349426, 0.36309, 0.301917, 0.222385, 0.25031, 0.291804, 0.301917, 0.394753, 0.483068, 0.390993, 0.394753, 0.394753, 0.476583, 0.401658, 0.281712, 0.281712, 0.278302, 0.206376, 0.200174, 0.298791, 0.366687, 0.384043, 0.374039, 0.436924, 0.517562, 0.40511, 0.380708, 0.380708, 0.301917, 0.295083, 0.366687, 0.4292, 0.352862, 0.281712, 0.346032, 0.447574, 0.380708, 0.387226, 0.465241, 0.458154, 0.461924, 0.472492, 0.465241, 0.472492, 0.414856, 0.342579, 0.401658, 0.394753, 0.387226, 0.394753, 0.380708, 0.370445, 0.352862, 0.408655, 0.472492, 0.454136, 0.447574, 0.529623, 0.494003, 0.461924, 0.440853], '')</t>
  </si>
  <si>
    <t>[44, 74, 75, 76, 77, 78, 111, 112, 139, 172]</t>
  </si>
  <si>
    <t>UPI0001813AE4 status=activ</t>
  </si>
  <si>
    <t>([0.069024, 0.11371, 0.164327, 0.122885, 0.092881, 0.129801, 0.090864, 0.05306, 0.076542, 0.090864, 0.073402, 0.100716, 0.056825, 0.060549, 0.059222, 0.10481, 0.102787, 0.116183, 0.116183, 0.129801, 0.132295, 0.182256, 0.179055, 0.10481, 0.158265, 0.209395, 0.194234, 0.191378, 0.30533, 0.288399, 0.308712, 0.308712, 0.298791, 0.301917, 0.278302, 0.206376, 0.129801, 0.194234, 0.196879, 0.132295, 0.122885, 0.111485, 0.155435, 0.102787, 0.118441, 0.109221, 0.120615, 0.083462, 0.109221, 0.100716, 0.100716, 0.056825, 0.090864, 0.086953, 0.137348, 0.216401, 0.295083, 0.359901, 0.36309, 0.268042, 0.25406, 0.167087, 0.167087, 0.106997, 0.15284, 0.236433, 0.25406, 0.164327, 0.21291, 0.25406, 0.247041, 0.243554, 0.239899, 0.200174, 0.21291, 0.191378, 0.132295, 0.083462, 0.088832, 0.098513, 0.098513, 0.164327, 0.232838, 0.229226, 0.216401, 0.142424, 0.102787, 0.088832, 0.142424, 0.10481, 0.125101, 0.129801, 0.076542, 0.137348, 0.098513, 0.071867, 0.058088, 0.090864, 0.155435, 0.15284, 0.173081, 0.26085, 0.18812, 0.139895, 0.15284, 0.219301, 0.264545, 0.21291, 0.239899, 0.236433, 0.222385, 0.191378, 0.129801, 0.219301, 0.139895, 0.18812, 0.236433, 0.239899, 0.17593, 0.170161, 0.10481, 0.094817, 0.085092, 0.120615, 0.111485, 0.059222, 0.066181, 0.092881, 0.155435, 0.155435, 0.10481, 0.137348, 0.118441, 0.161087, 0.122885, 0.170161, 0.173081, 0.129801, 0.170161, 0.25406, 0.18812], '')</t>
  </si>
  <si>
    <t>UPI0001813B33 status=activ</t>
  </si>
  <si>
    <t>([0.408655, 0.308712, 0.342579, 0.30533, 0.182256, 0.118441, 0.15008, 0.17593, 0.216401, 0.15284, 0.18812, 0.243554, 0.191378, 0.182256, 0.098513, 0.10481, 0.094817, 0.102787, 0.100716, 0.055536, 0.05306, 0.090864, 0.079919, 0.079919, 0.051831, 0.064632, 0.059222, 0.06184, 0.046336, 0.023087, 0.050641, 0.035586, 0.018106, 0.022306, 0.022667, 0.024393, 0.013016, 0.028107, 0.014315, 0.013821, 0.018787, 0.019401, 0.021381, 0.022667, 0.018415, 0.027463, 0.023534, 0.045352, 0.043307, 0.058088, 0.058088, 0.028107, 0.017797, 0.016021, 0.017138, 0.017447, 0.032017, 0.078022, 0.048328, 0.055536, 0.034884, 0.044297, 0.050641, 0.028107, 0.024393, 0.030003, 0.023963, 0.046336, 0.035586, 0.026892, 0.020165, 0.041405, 0.078022, 0.125101, 0.236433, 0.185198, 0.18812, 0.179055, 0.120615, 0.122885, 0.10481, 0.164327, 0.179055, 0.147574, 0.179055, 0.173081, 0.18812, 0.26085, 0.15284, 0.18812, 0.155435, 0.196879, 0.102787, 0.066181, 0.083462, 0.096677, 0.066181, 0.046336, 0.046336, 0.035586, 0.045352, 0.096677, 0.106997, 0.054297, 0.033407, 0.023963, 0.046336, 0.045352, 0.024826, 0.050641, 0.06184, 0.051831, 0.056825, 0.081712, 0.088832, 0.048328, 0.038858, 0.058088, 0.073402, 0.03976, 0.05306, 0.028695, 0.026338, 0.021381, 0.042364, 0.035586, 0.034884, 0.034884, 0.040537, 0.041405, 0.022306, 0.010221, 0.009728, 0.006374, 0.00515, 0.003997, 0.005623, 0.004976, 0.004431, 0.004577, 0.004577, 0.004577, 0.005249, 0.005318, 0.004161, 0.00292, 0.003924, 0.00389, 0.003997, 0.002662, 0.00359, 0.003298, 0.004646, 0.006619, 0.009865, 0.011106, 0.022306, 0.011518, 0.00962, 0.013613, 0.014075, 0.017797, 0.021381, 0.027463, 0.029376, 0.026338, 0.027463, 0.029376, 0.056825, 0.027463, 0.056825, 0.067594, 0.137348, 0.10481, 0.102787, 0.049374, 0.042364, 0.038042, 0.03976, 0.030003, 0.018415, 0.013016, 0.016826, 0.011106, 0.007645, 0.005623, 0.008075, 0.01204, 0.008002, 0.008156, 0.013265, 0.007645, 0.007422, 0.005799, 0.007315, 0.005318, 0.005932, 0.006245, 0.006194, 0.009015, 0.016826, 0.033407, 0.046336, 0.034884, 0.066181, 0.122885, 0.15284, 0.15284, 0.088832, 0.167087, 0.116183, 0.116183, 0.139895, 0.132295, 0.219301, 0.094817, 0.092881, 0.161087, 0.243554, 0.144935, 0.100716, 0.118441, 0.092881, 0.047319, 0.031287, 0.022306, 0.012491, 0.015694, 0.009096, 0.013821, 0.008409, 0.006988, 0.005734, 0.005799, 0.005799, 0.00407, 0.004358, 0.006194, 0.006078, 0.006039, 0.006533, 0.008409, 0.008409, 0.006482, 0.006701, 0.006988, 0.005623, 0.005318, 0.004736, 0.004899, 0.003366, 0.004577, 0.004611, 0.00543, 0.004899, 0.003431, 0.004577, 0.006482, 0.005503, 0.003963, 0.00389, 0.003478, 0.00246, 0.002194, 0.002276, 0.00246, 0.002688, 0.003276, 0.004135, 0.003757, 0.004431, 0.006078, 0.004611, 0.005932], '')</t>
  </si>
  <si>
    <t>UPI0001813B40 status=activ</t>
  </si>
  <si>
    <t>([0.100716, 0.106997, 0.109221, 0.083462, 0.088832, 0.071867, 0.058088, 0.06312, 0.078022, 0.059222, 0.074921, 0.090864, 0.098513, 0.060549, 0.035586, 0.05306, 0.06312, 0.085092, 0.125101, 0.18812, 0.209395, 0.222385, 0.25031, 0.209395, 0.222385, 0.247041, 0.31487, 0.370445, 0.390993, 0.42561, 0.521092, 0.450668, 0.461924, 0.450668, 0.570702, 0.63748, 0.675549, 0.626927, 0.626927, 0.632174, 0.525368, 0.454136, 0.454136, 0.476583, 0.553315, 0.613573, 0.622677, 0.608892, 0.626927, 0.666105, 0.529623, 0.529623, 0.613573, 0.59508, 0.613573, 0.517562, 0.517562, 0.538167, 0.5017, 0.447574, 0.465241, 0.575842, 0.680603, 0.661982, 0.622677, 0.608892, 0.604312, 0.575842, 0.570702, 0.534167, 0.476583, 0.59917, 0.557691], '')</t>
  </si>
  <si>
    <t>[30, 34, 35, 36, 37, 38, 39, 40, 44, 45, 46, 47, 48, 49, 50, 51, 52, 53, 54, 55, 56, 57, 58, 61, 62, 63, 64, 65, 66, 67, 68, 69, 71, 72]</t>
  </si>
  <si>
    <t>UPI0001813B54 status=activ</t>
  </si>
  <si>
    <t>([0.575842, 0.622677, 0.642678, 0.661982, 0.671169, 0.541878, 0.468512, 0.497853, 0.476583, 0.461924, 0.366687, 0.394753, 0.436924, 0.349426, 0.414856, 0.384043, 0.422041, 0.414856, 0.401658, 0.291804, 0.25406, 0.247041, 0.158265, 0.158265, 0.098513, 0.100716, 0.164327, 0.161087, 0.129801, 0.15284, 0.18812, 0.257454, 0.26085, 0.167087, 0.216401, 0.25031, 0.291804, 0.281712, 0.17593, 0.106997, 0.18812, 0.222385, 0.129801, 0.203355, 0.209395, 0.225814, 0.229226, 0.232838, 0.219301, 0.25031, 0.170161, 0.167087, 0.167087, 0.111485, 0.185198, 0.225814, 0.191378, 0.185198, 0.118441, 0.173081, 0.182256, 0.182256, 0.182256, 0.203355, 0.173081, 0.164327, 0.236433, 0.200174, 0.18812, 0.281712, 0.278302, 0.275179, 0.236433, 0.271506, 0.346032, 0.339168, 0.324872, 0.257454, 0.173081, 0.25031, 0.295083, 0.380708, 0.311707, 0.301917, 0.394753, 0.321458, 0.288399, 0.291804, 0.209395, 0.134866, 0.127496, 0.139895, 0.225814, 0.288399, 0.30533, 0.275179, 0.167087, 0.167087, 0.155435, 0.161087, 0.102787, 0.094817, 0.102787, 0.15008, 0.15008, 0.142424, 0.25031, 0.284882, 0.243554, 0.324872, 0.301917, 0.298791, 0.25406, 0.21291, 0.127496, 0.098513, 0.116183, 0.21291, 0.139895, 0.219301, 0.311707, 0.288399, 0.203355, 0.164327, 0.179055, 0.116183, 0.098513, 0.096677, 0.055536, 0.038858, 0.051831, 0.060549, 0.067594, 0.088832, 0.109221, 0.129801, 0.179055, 0.179055, 0.144935, 0.127496, 0.127496, 0.132295, 0.196879, 0.291804, 0.291804, 0.291804, 0.346032, 0.339168, 0.257454, 0.359901, 0.356642, 0.278302, 0.257454, 0.243554, 0.200174, 0.196879, 0.203355, 0.185198, 0.161087, 0.120615, 0.219301, 0.15008, 0.139895, 0.191378, 0.194234, 0.229226, 0.21291, 0.239899, 0.288399, 0.271506, 0.275179, 0.377384, 0.444081, 0.468512, 0.398279, 0.342579, 0.352862, 0.295083, 0.278302, 0.271506, 0.271506, 0.257454, 0.324872, 0.324872, 0.268042, 0.167087, 0.096677, 0.048328, 0.028107, 0.025762, 0.042364, 0.043307, 0.041405, 0.046336, 0.078022, 0.092881, 0.147574, 0.147574, 0.229226, 0.236433, 0.288399, 0.352862, 0.335645, 0.311707, 0.284882, 0.288399, 0.390993, 0.5017, 0.712013, 0.874069, 0.885302], '')</t>
  </si>
  <si>
    <t>[0, 1, 2, 3, 4, 5, 207, 208, 209, 210]</t>
  </si>
  <si>
    <t>UPI0001813B6E status=activ</t>
  </si>
  <si>
    <t>([0.022667, 0.009865, 0.015344, 0.023534, 0.011903, 0.009187, 0.005623, 0.006795, 0.006894, 0.008002, 0.006701, 0.00558, 0.003366, 0.005378, 0.006078, 0.006142, 0.003555, 0.003512, 0.00316, 0.002336, 0.002366, 0.001391, 0.002194, 0.001202, 0.00052, 0.000498, 0.000412, 0.000498, 0.000228, 0.000146, 0.000142, 0.000232, 0.000477, 0.000567, 0.000477, 0.000447, 0.000421, 0.000708, 0.000335, 0.000335, 0.00055, 0.001061, 0.001, 0.000507, 0.001048, 0.002078, 0.002138, 0.002211, 0.002555, 0.004388, 0.004358, 0.004483, 0.003177, 0.001743, 0.002366, 0.001533, 0.001417, 0.001602, 0.001675, 0.001692, 0.001709, 0.001112, 0.000708, 0.000747, 0.000799, 0.000447, 0.000301, 0.000275, 0.000326, 0.000301, 0.000146, 0.000198, 0.000116, 0.000137, 0.000236, 0.000146, 0.000206, 7.7e-05], '')</t>
  </si>
  <si>
    <t>UPI0001813B75 status=activ</t>
  </si>
  <si>
    <t>([0.005623, 0.008075, 0.008895, 0.007177, 0.009728, 0.008002, 0.008624, 0.010672, 0.00962, 0.011669, 0.014586, 0.019109, 0.015694, 0.008409, 0.013437, 0.021816, 0.023963, 0.038858, 0.03976, 0.048328, 0.060549, 0.047319, 0.055536, 0.038042, 0.074921, 0.086953, 0.155435, 0.116183, 0.122885, 0.191378, 0.21291, 0.15284, 0.081712, 0.058088, 0.090864, 0.092881, 0.067594, 0.0704, 0.094817, 0.078022, 0.078022, 0.078022, 0.120615, 0.096677, 0.134866, 0.071867, 0.056825, 0.059222, 0.116183, 0.122885, 0.11371, 0.078022, 0.132295, 0.139895, 0.142424, 0.102787, 0.120615, 0.158265, 0.139895, 0.086953, 0.092881, 0.088832, 0.120615, 0.120615, 0.069024, 0.086953, 0.086953, 0.086953, 0.06312, 0.032017, 0.022667, 0.022306, 0.030611, 0.030611, 0.024826, 0.043307, 0.085092, 0.059222, 0.033407, 0.026892, 0.023087, 0.03976, 0.090864, 0.088832, 0.069024, 0.144935, 0.161087, 0.182256, 0.098513, 0.132295, 0.132295, 0.096677, 0.100716, 0.048328, 0.025316, 0.030611, 0.032677, 0.032677, 0.032677, 0.059222, 0.081712, 0.071867, 0.081712, 0.054297, 0.040537, 0.031287, 0.028107, 0.020876, 0.016257, 0.034884, 0.031287, 0.036378, 0.036378, 0.041405, 0.044297, 0.085092, 0.173081, 0.173081, 0.102787, 0.137348, 0.085092, 0.06312, 0.129801, 0.071867, 0.096677, 0.111485, 0.179055, 0.096677, 0.096677, 0.116183, 0.064632, 0.038042, 0.059222, 0.100716, 0.086953, 0.118441, 0.10481, 0.049374, 0.038042, 0.071867, 0.069024, 0.122885, 0.090864, 0.054297, 0.076542, 0.032677, 0.020876, 0.023087, 0.043307, 0.056825, 0.118441, 0.196879, 0.291804, 0.324872, 0.206376, 0.206376, 0.236433, 0.164327, 0.139895, 0.10481, 0.056825, 0.029376, 0.022667, 0.042364, 0.0704, 0.083462, 0.100716, 0.167087, 0.170161, 0.158265, 0.144935, 0.098513, 0.05306, 0.056825, 0.036378, 0.046336, 0.046336, 0.054297, 0.088832, 0.109221, 0.185198, 0.26085, 0.349426, 0.394753, 0.370445, 0.394753, 0.414856, 0.380708, 0.366687, 0.225814, 0.247041, 0.167087, 0.142424, 0.239899, 0.122885, 0.094817, 0.096677, 0.100716, 0.094817, 0.054297, 0.090864, 0.094817, 0.094817, 0.109221, 0.060549, 0.048328, 0.043307, 0.037156, 0.048328, 0.047319, 0.083462, 0.079919, 0.118441, 0.170161, 0.161087, 0.284882, 0.366687, 0.447574, 0.366687, 0.324872, 0.436924, 0.440853, 0.339168, 0.342579, 0.339168, 0.42561, 0.490133, 0.366687, 0.298791, 0.301917, 0.308712, 0.328603, 0.239899, 0.196879, 0.127496, 0.120615, 0.067594, 0.066181, 0.071867, 0.111485, 0.139895, 0.125101, 0.10481, 0.167087, 0.147574, 0.086953, 0.042364, 0.037156, 0.047319, 0.066181, 0.074921, 0.06312, 0.073402, 0.129801, 0.137348, 0.206376, 0.222385, 0.222385, 0.167087, 0.173081, 0.182256, 0.164327, 0.111485, 0.116183, 0.071867, 0.05306, 0.096677, 0.116183, 0.120615, 0.120615, 0.088832, 0.127496, 0.15284, 0.155435, 0.15008, 0.21291, 0.222385, 0.142424, 0.185198, 0.264545, 0.243554, 0.25031, 0.271506, 0.356642, 0.359901, 0.422041, 0.494003, 0.454136, 0.545602, 0.534167, 0.661982, 0.805026, 0.805026, 0.788093], '')</t>
  </si>
  <si>
    <t>[288, 289, 290, 291, 292, 293]</t>
  </si>
  <si>
    <t>UPI0001813BAE status=activ</t>
  </si>
  <si>
    <t>([0.102787, 0.147574, 0.182256, 0.216401, 0.247041, 0.271506, 0.298791, 0.225814, 0.25406, 0.191378, 0.21291, 0.170161, 0.147574, 0.085092, 0.147574, 0.100716, 0.079919, 0.083462, 0.066181, 0.096677, 0.127496, 0.173081, 0.120615, 0.125101, 0.076542, 0.079919, 0.066181, 0.069024, 0.11371, 0.139895, 0.206376, 0.209395, 0.206376, 0.247041, 0.324872, 0.298791, 0.311707, 0.339168, 0.346032, 0.342579, 0.311707, 0.366687, 0.374039, 0.440853, 0.349426, 0.440853, 0.349426, 0.384043, 0.380708, 0.291804, 0.26085, 0.182256, 0.18812, 0.209395, 0.191378, 0.200174, 0.196879, 0.301917, 0.321458, 0.25031, 0.281712, 0.281712, 0.179055, 0.120615, 0.100716, 0.179055, 0.147574, 0.194234, 0.200174, 0.209395, 0.219301, 0.209395, 0.295083, 0.200174, 0.278302, 0.196879, 0.139895, 0.109221, 0.059222, 0.055536, 0.067594, 0.067594, 0.047319, 0.042364, 0.079919, 0.096677, 0.069024, 0.102787, 0.074921, 0.058088, 0.060549, 0.074921, 0.074921, 0.086953, 0.15008, 0.147574, 0.158265, 0.232838, 0.332115, 0.346032, 0.346032, 0.346032, 0.26085, 0.356642, 0.461924, 0.422041, 0.422041, 0.465241, 0.328603, 0.328603, 0.366687, 0.284882, 0.335645, 0.30533, 0.25031, 0.161087, 0.182256, 0.182256, 0.106997, 0.090864, 0.132295, 0.10481, 0.142424, 0.134866, 0.127496, 0.129801, 0.078022, 0.046336, 0.025762, 0.050641, 0.085092, 0.079919, 0.069024, 0.067594, 0.079919, 0.120615, 0.129801, 0.11371, 0.167087, 0.155435, 0.18812, 0.185198, 0.144935, 0.10481, 0.179055, 0.106997, 0.086953, 0.120615, 0.185198, 0.26085, 0.219301, 0.18812, 0.200174, 0.203355, 0.194234, 0.11371, 0.0704, 0.109221, 0.102787, 0.083462, 0.120615, 0.056825, 0.067594, 0.06312, 0.06312, 0.060549, 0.122885, 0.155435, 0.11371, 0.120615, 0.081712, 0.106997, 0.10481, 0.064632, 0.064632, 0.079919, 0.144935, 0.191378, 0.118441, 0.078022, 0.102787, 0.144935, 0.222385, 0.127496, 0.203355, 0.257454, 0.21291, 0.194234, 0.206376, 0.318242, 0.21291, 0.194234, 0.155435, 0.185198, 0.206376, 0.26085, 0.225814, 0.194234, 0.127496, 0.236433, 0.21291, 0.203355, 0.185198, 0.116183, 0.182256, 0.18812, 0.116183, 0.170161, 0.185198, 0.094817, 0.067594, 0.096677, 0.132295, 0.129801, 0.078022, 0.05306, 0.034068, 0.026892, 0.034068, 0.055536, 0.048328, 0.067594, 0.067594, 0.034884, 0.033407, 0.036378, 0.033407, 0.058088, 0.048328, 0.025316, 0.026892, 0.022306, 0.031287, 0.038858, 0.047319, 0.090864, 0.096677, 0.109221, 0.161087, 0.185198, 0.182256, 0.137348, 0.139895, 0.096677, 0.100716, 0.179055, 0.147574, 0.129801, 0.096677, 0.076542, 0.116183, 0.182256, 0.243554, 0.179055, 0.147574, 0.11371], '')</t>
  </si>
  <si>
    <t>UPI0001813BC3 status=activ</t>
  </si>
  <si>
    <t>([0.11371, 0.11371, 0.083462, 0.109221, 0.081712, 0.10481, 0.079919, 0.102787, 0.109221, 0.079919, 0.100716, 0.120615, 0.127496, 0.079919, 0.0704, 0.069024, 0.081712, 0.118441, 0.173081, 0.179055, 0.196879, 0.281712, 0.308712, 0.308712, 0.268042, 0.328603, 0.342579, 0.40511, 0.398279, 0.458154, 0.562014, 0.557691, 0.56648, 0.56648, 0.694846, 0.745909, 0.779859, 0.73685, 0.653063, 0.642678, 0.525368, 0.525368, 0.529623, 0.505461, 0.490133, 0.538167, 0.549308, 0.529623, 0.549308, 0.575842, 0.458154, 0.450668, 0.461924, 0.450668, 0.450668, 0.390993, 0.390993, 0.408655, 0.370445, 0.433034, 0.454136, 0.468512, 0.483068, 0.494003, 0.509769, 0.604312, 0.59508, 0.570702, 0.56648, 0.525368, 0.486429, 0.59508, 0.557691, 0.521092], '')</t>
  </si>
  <si>
    <t>[30, 31, 32, 33, 34, 35, 36, 37, 38, 39, 40, 41, 42, 43, 45, 46, 47, 48, 49, 64, 65, 66, 67, 68, 69, 71, 72, 73]</t>
  </si>
  <si>
    <t>UPI0001813BC5 status=activ</t>
  </si>
  <si>
    <t>([0.045352, 0.071867, 0.054297, 0.033407, 0.022667, 0.033407, 0.032017, 0.046336, 0.060549, 0.076542, 0.056825, 0.045352, 0.051831, 0.06312, 0.049374, 0.042364, 0.054297, 0.11371, 0.058088, 0.024393, 0.0198, 0.0198, 0.0198, 0.017797, 0.020165, 0.042364, 0.045352, 0.06184, 0.028695, 0.028695, 0.023963, 0.034068, 0.055536, 0.05306, 0.051831, 0.067594, 0.079919, 0.081712, 0.085092, 0.129801, 0.222385, 0.335645, 0.298791, 0.25031, 0.324872, 0.401658, 0.384043, 0.268042, 0.257454, 0.342579, 0.281712, 0.318242, 0.339168, 0.349426, 0.268042, 0.366687, 0.247041, 0.239899, 0.158265, 0.088832, 0.109221, 0.06184, 0.030003, 0.034068, 0.051831, 0.051831, 0.028695, 0.025762, 0.028107, 0.030611, 0.020876, 0.019109, 0.016021, 0.013437, 0.013437, 0.020165, 0.020876, 0.043307, 0.079919, 0.15008, 0.216401, 0.185198, 0.281712, 0.298791, 0.295083, 0.295083, 0.308712, 0.394753, 0.332115, 0.450668, 0.328603, 0.339168, 0.42561, 0.422041, 0.380708, 0.370445, 0.349426, 0.243554, 0.232838, 0.225814, 0.191378, 0.194234, 0.142424, 0.088832, 0.092881, 0.098513, 0.094817, 0.076542, 0.073402, 0.129801, 0.10481, 0.203355, 0.206376, 0.17593, 0.15008, 0.219301, 0.158265, 0.179055, 0.257454, 0.26085, 0.268042, 0.200174, 0.209395, 0.275179, 0.352862, 0.359901, 0.359901, 0.275179, 0.225814, 0.161087, 0.137348, 0.142424, 0.134866, 0.203355, 0.137348, 0.185198, 0.122885, 0.21291, 0.21291, 0.229226, 0.229226, 0.239899, 0.311707, 0.229226, 0.15284, 0.15008, 0.191378, 0.139895, 0.182256, 0.268042, 0.352862, 0.359901, 0.356642, 0.275179, 0.284882, 0.366687, 0.359901, 0.444081, 0.414856, 0.342579, 0.225814, 0.170161, 0.164327, 0.170161, 0.239899, 0.36309, 0.342579, 0.288399, 0.271506, 0.301917, 0.264545, 0.225814, 0.222385, 0.236433, 0.21291, 0.200174, 0.15284, 0.15284, 0.100716, 0.060549, 0.060549, 0.11371, 0.094817, 0.094817, 0.100716, 0.122885, 0.116183, 0.129801, 0.196879, 0.194234, 0.167087, 0.200174, 0.225814, 0.239899, 0.15284, 0.179055, 0.17593, 0.257454, 0.291804, 0.374039, 0.377384, 0.468512, 0.472492, 0.476583, 0.468512, 0.450668, 0.346032, 0.264545, 0.298791, 0.295083, 0.295083, 0.324872, 0.346032, 0.342579, 0.346032, 0.422041, 0.494003, 0.483068, 0.461924, 0.40511, 0.384043, 0.465241, 0.422041, 0.390993, 0.497853, 0.480142, 0.458154], '')</t>
  </si>
  <si>
    <t>UPI0001813BE2 status=activ</t>
  </si>
  <si>
    <t>([0.042364, 0.032677, 0.023087, 0.017447, 0.033407, 0.024393, 0.026892, 0.029376, 0.043307, 0.045352, 0.06184, 0.074921, 0.03976, 0.040537, 0.054297, 0.092881, 0.073402, 0.118441, 0.185198, 0.161087, 0.236433, 0.25031, 0.278302, 0.374039, 0.454136, 0.418646, 0.41194, 0.450668, 0.497853, 0.497853, 0.497853, 0.458154, 0.465241, 0.59014, 0.58069, 0.585406, 0.585406, 0.59508, 0.480142, 0.486429, 0.480142, 0.476583, 0.480142, 0.480142, 0.472492, 0.436924, 0.433034, 0.541878, 0.529623, 0.447574, 0.450668, 0.390993, 0.42561, 0.384043, 0.366687, 0.284882, 0.284882, 0.288399, 0.257454, 0.332115, 0.298791, 0.380708, 0.352862, 0.301917, 0.318242, 0.275179, 0.291804, 0.25406], '')</t>
  </si>
  <si>
    <t>[33, 34, 35, 36, 37, 47, 48]</t>
  </si>
  <si>
    <t>UPI0001813C19 status=activ</t>
  </si>
  <si>
    <t>([0.006421, 0.005932, 0.004835, 0.005378, 0.007877, 0.006894, 0.009015, 0.009483, 0.008723, 0.010926, 0.011669, 0.012491, 0.025762, 0.026892, 0.026338, 0.050641, 0.102787, 0.079919, 0.122885, 0.094817, 0.094817, 0.167087, 0.25406, 0.31487, 0.31487, 0.295083, 0.380708, 0.384043, 0.30533, 0.401658, 0.401658, 0.352862, 0.390993, 0.394753, 0.40511, 0.41194, 0.422041, 0.390993, 0.387226, 0.387226, 0.436924, 0.517562, 0.525368, 0.525368, 0.465241, 0.418646, 0.418646, 0.436924, 0.335645, 0.384043, 0.380708, 0.380708, 0.483068, 0.398279, 0.298791, 0.308712, 0.206376, 0.127496, 0.134866, 0.155435, 0.155435, 0.11371, 0.083462, 0.0704, 0.050641, 0.054297, 0.059222, 0.033407, 0.030003, 0.055536, 0.047319, 0.024393, 0.023087, 0.023534, 0.031287, 0.055536, 0.055536, 0.079919, 0.127496, 0.125101, 0.194234, 0.167087, 0.170161, 0.116183, 0.096677, 0.098513, 0.085092, 0.132295, 0.21291, 0.137348, 0.081712, 0.139895, 0.229226, 0.200174, 0.116183, 0.137348, 0.139895, 0.100716, 0.074921, 0.059222, 0.044297, 0.023963, 0.030611, 0.054297, 0.109221, 0.132295, 0.096677, 0.182256, 0.11371, 0.086953, 0.173081, 0.264545, 0.275179, 0.295083, 0.247041, 0.339168, 0.339168, 0.301917, 0.335645, 0.328603, 0.295083, 0.366687, 0.366687, 0.359901, 0.295083, 0.291804, 0.203355, 0.203355, 0.209395, 0.321458, 0.366687, 0.335645, 0.324872, 0.346032, 0.346032, 0.356642, 0.359901, 0.278302, 0.324872, 0.219301, 0.311707, 0.275179, 0.247041, 0.324872, 0.339168, 0.408655, 0.41194, 0.505461, 0.608892, 0.608892, 0.458154, 0.447574, 0.414856, 0.321458, 0.308712, 0.232838, 0.216401, 0.185198, 0.278302, 0.26085, 0.298791, 0.291804, 0.349426, 0.26085, 0.271506, 0.26085, 0.25031, 0.25406, 0.264545, 0.281712, 0.173081, 0.268042, 0.278302, 0.232838, 0.247041, 0.232838, 0.281712, 0.36309, 0.398279, 0.31487, 0.332115, 0.398279, 0.318242, 0.36309, 0.422041, 0.42561, 0.342579, 0.342579, 0.308712, 0.216401, 0.200174, 0.271506, 0.278302, 0.291804, 0.288399, 0.370445, 0.288399, 0.301917, 0.311707, 0.30533, 0.366687, 0.332115, 0.308712, 0.377384, 0.352862, 0.36309, 0.324872, 0.414856, 0.390993, 0.40511, 0.534167], '')</t>
  </si>
  <si>
    <t>[41, 42, 43, 147, 148, 149, 210]</t>
  </si>
  <si>
    <t>UPI0001813C28 status=activ</t>
  </si>
  <si>
    <t>([0.534167, 0.418646, 0.444081, 0.494003, 0.40511, 0.332115, 0.324872, 0.284882, 0.31487, 0.25031, 0.203355, 0.15008, 0.144935, 0.147574, 0.083462, 0.085092, 0.090864, 0.050641, 0.026338, 0.026338, 0.016257, 0.016021, 0.020165, 0.023963, 0.014783, 0.024393, 0.024393, 0.028107, 0.046336, 0.043307, 0.06184, 0.100716, 0.170161, 0.179055, 0.109221, 0.173081, 0.225814, 0.132295, 0.206376, 0.191378, 0.15284, 0.219301, 0.318242, 0.377384, 0.31487, 0.390993, 0.342579, 0.433034, 0.465241, 0.366687, 0.377384, 0.318242, 0.311707, 0.278302, 0.200174, 0.291804, 0.291804, 0.291804, 0.295083, 0.25406, 0.281712, 0.216401, 0.232838, 0.147574, 0.118441, 0.071867, 0.073402, 0.106997, 0.100716, 0.092881, 0.158265, 0.158265, 0.247041, 0.222385, 0.222385, 0.278302, 0.243554, 0.219301, 0.219301, 0.318242, 0.324872, 0.436924, 0.608892], '')</t>
  </si>
  <si>
    <t>[0, 82]</t>
  </si>
  <si>
    <t>UPI0001813C37 status=activ</t>
  </si>
  <si>
    <t>([0.332115, 0.257454, 0.301917, 0.321458, 0.359901, 0.239899, 0.147574, 0.17593, 0.203355, 0.129801, 0.167087, 0.120615, 0.055536, 0.054297, 0.023087, 0.01227, 0.009401, 0.006619, 0.009977, 0.015694, 0.015078, 0.014315, 0.016021, 0.010131, 0.011342, 0.011342, 0.012491, 0.012491, 0.007315, 0.007177, 0.006988, 0.005086, 0.00543, 0.00558, 0.003804, 0.005623, 0.005799, 0.004577, 0.00515, 0.003727, 0.003555, 0.003431, 0.003366, 0.003366, 0.004431, 0.004135, 0.002976, 0.003405, 0.004513, 0.004689, 0.003478, 0.004775, 0.004135, 0.00407, 0.005799, 0.009096, 0.00962, 0.010672, 0.013821, 0.011342, 0.011342, 0.007495, 0.008276, 0.005872, 0.004689, 0.004611, 0.003431, 0.004135, 0.004135, 0.003671, 0.003804, 0.003821, 0.003727, 0.005799, 0.008276, 0.008409, 0.005734, 0.00359, 0.004736, 0.004414, 0.004921, 0.007315, 0.010926, 0.008895, 0.011518, 0.022667, 0.013821, 0.013821, 0.009977, 0.011903, 0.014586, 0.029376, 0.060549, 0.041405, 0.03976, 0.044297, 0.046336, 0.100716, 0.134866, 0.060549, 0.120615, 0.15008, 0.066181, 0.034068, 0.025316, 0.019109, 0.018415, 0.022667, 0.025316, 0.028107, 0.030003, 0.017447, 0.010221, 0.006701, 0.005799, 0.003821, 0.002727, 0.002327, 0.001434, 0.001249, 0.001335, 0.000945, 0.000648, 0.00076, 0.000833, 0.000854, 0.000893, 0.000451, 0.000309, 0.000305, 0.000305], '')</t>
  </si>
  <si>
    <t>UPI0001813C75 status=activ</t>
  </si>
  <si>
    <t>([0.006482, 0.006988, 0.007645, 0.009865, 0.013821, 0.018415, 0.0198, 0.014586, 0.015694, 0.022306, 0.028107, 0.036378, 0.037156, 0.042364, 0.024393, 0.044297, 0.038042, 0.069024, 0.074921, 0.134866, 0.18812, 0.278302, 0.21291, 0.216401, 0.25406, 0.15008, 0.167087, 0.132295, 0.206376, 0.25031, 0.268042, 0.278302, 0.281712, 0.278302, 0.179055, 0.239899, 0.236433, 0.243554, 0.25406, 0.236433, 0.239899, 0.139895, 0.137348, 0.247041, 0.25031, 0.142424, 0.17593, 0.170161, 0.257454, 0.179055, 0.179055, 0.127496, 0.120615, 0.078022, 0.051831, 0.05306, 0.041405, 0.046336, 0.086953, 0.088832, 0.078022, 0.079919, 0.129801, 0.078022, 0.042364, 0.06312, 0.088832, 0.081712, 0.074921, 0.059222, 0.100716, 0.094817, 0.059222, 0.066181, 0.085092, 0.076542, 0.076542, 0.11371, 0.102787, 0.081712, 0.041405, 0.064632, 0.060549, 0.067594, 0.11371, 0.179055, 0.147574, 0.147574, 0.229226, 0.15284, 0.155435, 0.085092, 0.085092, 0.167087, 0.15284, 0.11371, 0.106997, 0.179055, 0.182256, 0.216401, 0.191378, 0.185198, 0.15008, 0.102787, 0.076542, 0.078022, 0.074921, 0.083462, 0.102787, 0.058088, 0.106997, 0.127496, 0.225814, 0.232838, 0.25406, 0.275179, 0.370445, 0.384043, 0.366687, 0.366687, 0.328603, 0.398279, 0.414856, 0.497853, 0.494003, 0.549308, 0.557691, 0.562014, 0.549308, 0.505461, 0.626927, 0.63748, 0.642678, 0.509769, 0.433034, 0.408655, 0.398279, 0.398279, 0.398279, 0.408655, 0.444081, 0.458154, 0.450668, 0.447574, 0.461924, 0.440853, 0.356642, 0.31487, 0.229226, 0.239899, 0.268042, 0.225814, 0.219301, 0.21291, 0.232838, 0.236433, 0.229226, 0.232838, 0.15008, 0.239899, 0.232838, 0.196879, 0.196879, 0.127496, 0.209395, 0.194234, 0.247041, 0.25031, 0.200174, 0.288399, 0.278302, 0.239899, 0.229226, 0.191378, 0.203355, 0.185198, 0.25031, 0.15284, 0.092881, 0.155435, 0.15008, 0.182256, 0.194234, 0.18812, 0.268042, 0.275179, 0.17593, 0.179055, 0.15008, 0.161087, 0.161087, 0.161087, 0.203355, 0.170161, 0.206376, 0.206376, 0.308712, 0.311707, 0.332115, 0.311707, 0.298791, 0.26085, 0.222385, 0.185198, 0.164327, 0.106997, 0.096677, 0.111485, 0.132295, 0.21291, 0.295083, 0.311707, 0.332115, 0.291804, 0.291804, 0.284882, 0.281712, 0.284882, 0.196879, 0.288399, 0.387226, 0.356642, 0.301917, 0.271506, 0.291804, 0.236433, 0.236433, 0.203355, 0.298791, 0.291804, 0.301917, 0.196879, 0.179055, 0.158265, 0.116183, 0.15008, 0.147574, 0.134866, 0.0704, 0.06184, 0.058088, 0.028695, 0.038042, 0.041405, 0.028695, 0.029376, 0.048328, 0.083462, 0.083462, 0.059222, 0.046336, 0.033407, 0.050641, 0.038042, 0.027463, 0.044297, 0.041405, 0.026892], '')</t>
  </si>
  <si>
    <t>[125, 126, 127, 128, 129, 130, 131, 132, 133]</t>
  </si>
  <si>
    <t>UPI0001813C96 status=activ</t>
  </si>
  <si>
    <t>([0.011903, 0.008895, 0.01227, 0.024393, 0.036378, 0.051831, 0.0704, 0.092881, 0.120615, 0.094817, 0.116183, 0.17593, 0.225814, 0.222385, 0.278302, 0.390993, 0.377384, 0.440853, 0.444081, 0.377384, 0.461924, 0.472492, 0.480142, 0.41194, 0.398279, 0.398279, 0.398279, 0.311707, 0.222385, 0.229226, 0.268042, 0.203355, 0.173081, 0.216401, 0.158265, 0.158265, 0.109221, 0.116183, 0.0704, 0.074921, 0.111485, 0.10481, 0.056825, 0.096677, 0.085092, 0.076542, 0.076542, 0.073402, 0.120615, 0.18812, 0.179055, 0.209395, 0.284882, 0.196879, 0.167087, 0.15284, 0.11371, 0.129801, 0.122885, 0.111485, 0.158265, 0.161087, 0.170161, 0.268042, 0.298791, 0.398279, 0.398279, 0.332115, 0.349426, 0.264545, 0.275179, 0.239899, 0.158265, 0.17593, 0.225814, 0.155435, 0.155435, 0.232838, 0.288399, 0.222385, 0.328603, 0.324872, 0.328603, 0.31487, 0.301917, 0.191378, 0.118441, 0.0704, 0.086953, 0.086953, 0.142424, 0.144935, 0.173081, 0.275179, 0.182256, 0.222385, 0.222385, 0.339168, 0.308712, 0.308712, 0.387226, 0.36309, 0.352862, 0.349426, 0.247041, 0.243554, 0.321458, 0.414856, 0.51388, 0.458154, 0.480142, 0.394753, 0.384043, 0.401658, 0.390993, 0.454136, 0.398279, 0.51388, 0.390993, 0.422041, 0.380708, 0.271506, 0.243554, 0.284882, 0.30533, 0.408655, 0.4292, 0.342579, 0.243554, 0.161087, 0.236433, 0.21291, 0.203355, 0.127496, 0.11371, 0.06312, 0.064632, 0.083462, 0.079919, 0.071867, 0.042364, 0.034884, 0.069024, 0.092881, 0.10481, 0.094817, 0.050641, 0.044297, 0.074921, 0.142424, 0.219301, 0.194234, 0.196879, 0.30533, 0.31487, 0.332115, 0.352862, 0.384043, 0.291804, 0.324872, 0.321458, 0.398279, 0.461924, 0.422041, 0.418646, 0.418646, 0.374039, 0.394753, 0.366687, 0.278302, 0.185198, 0.17593, 0.216401, 0.21291, 0.196879, 0.200174, 0.185198, 0.17593, 0.15008, 0.229226, 0.167087, 0.209395, 0.17593, 0.18812, 0.222385, 0.225814, 0.144935, 0.15284, 0.155435, 0.182256, 0.268042, 0.339168, 0.339168, 0.339168, 0.247041, 0.264545, 0.356642, 0.26085, 0.229226, 0.203355, 0.21291, 0.191378, 0.155435, 0.200174, 0.196879, 0.147574, 0.132295, 0.167087, 0.120615, 0.111485, 0.120615, 0.120615, 0.120615, 0.090864, 0.085092, 0.144935, 0.144935, 0.132295, 0.15284, 0.170161, 0.219301, 0.203355, 0.288399, 0.30533, 0.295083, 0.219301, 0.291804, 0.295083, 0.328603, 0.380708, 0.468512, 0.418646, 0.332115, 0.339168, 0.390993, 0.298791, 0.209395, 0.137348, 0.116183, 0.164327, 0.257454, 0.229226, 0.161087, 0.142424, 0.21291, 0.222385, 0.318242, 0.247041, 0.25406, 0.18812, 0.161087, 0.179055, 0.132295, 0.144935, 0.15008, 0.116183, 0.098513, 0.127496, 0.11371, 0.11371, 0.076542, 0.071867, 0.083462, 0.15284, 0.158265, 0.132295, 0.098513, 0.079919, 0.102787, 0.098513, 0.098513, 0.100716, 0.094817, 0.129801, 0.209395, 0.209395, 0.264545, 0.370445, 0.370445, 0.356642, 0.387226, 0.366687, 0.291804, 0.295083, 0.236433, 0.170161, 0.132295, 0.134866, 0.078022, 0.043307, 0.048328, 0.074921, 0.058088, 0.030003, 0.043307, 0.035586, 0.022667, 0.021381, 0.025316, 0.036378, 0.038042, 0.020876, 0.020876, 0.032017, 0.016021, 0.011106, 0.012727, 0.016257, 0.011518, 0.018415, 0.026338, 0.014586, 0.014075, 0.020522, 0.021381, 0.011669, 0.011669, 0.013437, 0.014075, 0.010372, 0.00962, 0.00962, 0.015078, 0.023963, 0.019109, 0.038858, 0.050641, 0.06312, 0.041405, 0.085092, 0.085092, 0.118441, 0.137348, 0.134866, 0.116183, 0.15008, 0.147574, 0.147574, 0.147574, 0.116183, 0.118441, 0.094817, 0.15284, 0.098513, 0.081712, 0.116183, 0.06184, 0.055536, 0.055536, 0.081712, 0.076542, 0.094817, 0.094817, 0.142424, 0.102787, 0.076542, 0.064632, 0.094817, 0.074921, 0.111485, 0.083462, 0.098513, 0.096677, 0.11371, 0.179055, 0.216401, 0.129801, 0.191378, 0.191378, 0.203355, 0.139895, 0.15284, 0.15284, 0.094817, 0.071867, 0.102787, 0.191378, 0.191378, 0.229226, 0.203355, 0.206376, 0.185198, 0.122885, 0.170161, 0.158265, 0.158265, 0.125101, 0.125101, 0.10481, 0.164327, 0.111485, 0.196879, 0.15008, 0.081712, 0.122885, 0.125101, 0.106997, 0.10481, 0.122885, 0.094817, 0.111485, 0.098513, 0.182256, 0.271506, 0.25031, 0.264545, 0.288399, 0.332115, 0.352862, 0.390993, 0.318242, 0.398279, 0.398279, 0.377384, 0.380708, 0.394753, 0.440853, 0.447574, 0.356642, 0.41194, 0.458154, 0.494003, 0.483068, 0.497853, 0.458154, 0.465241, 0.41194, 0.377384, 0.281712, 0.349426, 0.366687, 0.450668, 0.436924, 0.444081, 0.497853, 0.585406, 0.480142, 0.444081, 0.390993, 0.480142, 0.398279, 0.401658, 0.311707, 0.328603, 0.291804, 0.298791, 0.268042, 0.281712, 0.25406, 0.349426, 0.311707, 0.247041, 0.194234, 0.15008], '')</t>
  </si>
  <si>
    <t>[108, 117, 435]</t>
  </si>
  <si>
    <t>UPI0001813CBA status=activ</t>
  </si>
  <si>
    <t>([0.083462, 0.048328, 0.036378, 0.056825, 0.058088, 0.073402, 0.047319, 0.064632, 0.085092, 0.059222, 0.043307, 0.06184, 0.118441, 0.064632, 0.096677, 0.147574, 0.139895, 0.194234, 0.129801, 0.100716, 0.090864, 0.090864, 0.120615, 0.11371, 0.0704, 0.083462, 0.096677, 0.173081, 0.139895, 0.092881, 0.15284, 0.158265, 0.090864, 0.086953, 0.122885, 0.127496, 0.132295, 0.182256, 0.194234, 0.194234, 0.170161, 0.11371, 0.085092, 0.11371, 0.142424, 0.21291, 0.18812, 0.200174, 0.185198, 0.139895, 0.194234, 0.191378, 0.185198, 0.284882, 0.247041, 0.288399, 0.284882, 0.281712, 0.225814, 0.185198, 0.25031, 0.31487, 0.328603, 0.332115, 0.31487, 0.356642, 0.346032, 0.31487, 0.200174, 0.17593, 0.182256, 0.194234, 0.139895, 0.222385, 0.21291, 0.26085, 0.264545, 0.291804, 0.209395, 0.324872, 0.324872, 0.321458, 0.25406, 0.284882, 0.324872, 0.295083, 0.284882, 0.25406, 0.288399, 0.370445, 0.311707, 0.311707, 0.30533, 0.370445, 0.356642, 0.318242, 0.275179, 0.295083, 0.271506, 0.370445, 0.275179, 0.243554, 0.25406, 0.288399, 0.239899, 0.239899, 0.18812, 0.137348, 0.139895, 0.164327, 0.164327, 0.25406, 0.339168, 0.247041, 0.173081, 0.15008, 0.173081, 0.21291, 0.120615, 0.096677, 0.092881, 0.139895, 0.164327, 0.132295, 0.102787, 0.164327, 0.167087, 0.167087, 0.239899, 0.301917, 0.318242, 0.324872, 0.324872, 0.335645, 0.4292, 0.553315, 0.476583, 0.444081, 0.4292, 0.436924, 0.468512, 0.480142, 0.483068, 0.541878, 0.490133, 0.59014, 0.490133, 0.447574, 0.458154, 0.408655, 0.295083, 0.284882, 0.281712, 0.275179, 0.264545, 0.264545, 0.170161, 0.281712, 0.324872, 0.239899, 0.318242, 0.335645, 0.321458, 0.232838, 0.229226, 0.229226, 0.219301, 0.335645, 0.366687, 0.454136, 0.414856, 0.521092, 0.51388, 0.422041, 0.4292, 0.335645, 0.339168, 0.374039, 0.264545, 0.247041, 0.332115, 0.25406, 0.247041, 0.161087, 0.247041, 0.232838, 0.324872, 0.257454, 0.243554, 0.170161, 0.170161, 0.243554, 0.161087, 0.139895, 0.142424, 0.139895, 0.222385, 0.216401, 0.173081, 0.194234, 0.206376, 0.179055, 0.271506, 0.257454, 0.26085, 0.219301, 0.222385, 0.21291, 0.257454, 0.21291, 0.275179, 0.236433, 0.191378, 0.257454, 0.26085, 0.356642, 0.318242, 0.257454], '')</t>
  </si>
  <si>
    <t>[135, 143, 145, 171, 172]</t>
  </si>
  <si>
    <t>UPI0001813D0D status=activ</t>
  </si>
  <si>
    <t>([0.083462, 0.066181, 0.040537, 0.058088, 0.079919, 0.056825, 0.076542, 0.045352, 0.058088, 0.060549, 0.040537, 0.042364, 0.034884, 0.055536, 0.088832, 0.051831, 0.056825, 0.0704, 0.111485, 0.132295, 0.094817, 0.120615, 0.161087, 0.200174, 0.216401, 0.15008, 0.216401, 0.21291, 0.25406, 0.25406, 0.284882, 0.301917, 0.332115, 0.36309, 0.36309, 0.359901, 0.447574, 0.440853, 0.440853, 0.458154, 0.418646, 0.483068, 0.483068, 0.497853, 0.557691, 0.545602, 0.545602, 0.545602, 0.541878, 0.618285, 0.58069, 0.585406, 0.716283, 0.613573, 0.608892, 0.604312, 0.585406, 0.480142, 0.380708, 0.321458, 0.232838, 0.191378, 0.164327, 0.18812, 0.185198, 0.173081, 0.182256, 0.268042, 0.268042, 0.271506, 0.21291, 0.257454, 0.222385, 0.222385, 0.268042, 0.275179, 0.216401, 0.142424, 0.216401, 0.291804, 0.328603, 0.370445, 0.450668, 0.472492, 0.458154, 0.422041, 0.398279, 0.346032, 0.281712], '')</t>
  </si>
  <si>
    <t>[44, 45, 46, 47, 48, 49, 50, 51, 52, 53, 54, 55, 56]</t>
  </si>
  <si>
    <t>UPI0001813D0E status=activ</t>
  </si>
  <si>
    <t>([0.142424, 0.10481, 0.134866, 0.194234, 0.191378, 0.18812, 0.21291, 0.191378, 0.17593, 0.144935, 0.167087, 0.161087, 0.271506, 0.268042, 0.17593, 0.243554, 0.25031, 0.170161, 0.15284, 0.170161, 0.173081, 0.21291, 0.281712, 0.219301, 0.203355, 0.229226, 0.284882, 0.295083, 0.359901, 0.401658, 0.494003, 0.447574, 0.5017, 0.377384, 0.387226, 0.505461, 0.40511, 0.30533, 0.408655, 0.483068, 0.472492, 0.494003, 0.557691, 0.51388, 0.604312, 0.490133, 0.486429, 0.458154, 0.447574, 0.422041, 0.418646, 0.36309, 0.40511, 0.339168, 0.366687, 0.328603, 0.288399, 0.366687, 0.458154, 0.42561, 0.370445, 0.332115, 0.271506, 0.219301, 0.229226], '')</t>
  </si>
  <si>
    <t>[32, 35, 42, 43, 44]</t>
  </si>
  <si>
    <t>UPI0001813D3F status=activ</t>
  </si>
  <si>
    <t>([0.18812, 0.10481, 0.074921, 0.10481, 0.05306, 0.073402, 0.045352, 0.037156, 0.049374, 0.05306, 0.037156, 0.037156, 0.038042, 0.037156, 0.06312, 0.06184, 0.066181, 0.073402, 0.058088, 0.054297, 0.049374, 0.064632, 0.074921, 0.074921, 0.06312, 0.074921, 0.081712, 0.142424, 0.200174, 0.225814, 0.209395, 0.301917, 0.352862, 0.390993, 0.288399, 0.301917, 0.398279, 0.390993, 0.346032, 0.284882, 0.311707, 0.40511, 0.324872, 0.301917, 0.377384, 0.422041, 0.418646, 0.408655, 0.311707, 0.324872, 0.209395, 0.25406, 0.25031, 0.232838, 0.15284, 0.147574, 0.132295, 0.132295, 0.079919, 0.094817, 0.15284, 0.129801, 0.125101, 0.125101, 0.200174, 0.122885, 0.111485, 0.17593, 0.182256, 0.278302, 0.264545, 0.36309, 0.374039, 0.346032, 0.284882, 0.401658, 0.414856, 0.40511, 0.40511, 0.41194, 0.384043, 0.36309, 0.26085, 0.179055, 0.271506, 0.268042, 0.359901, 0.36309, 0.298791, 0.288399, 0.288399, 0.26085, 0.25406, 0.164327, 0.194234, 0.173081, 0.144935, 0.229226, 0.170161, 0.161087, 0.142424, 0.164327, 0.134866, 0.236433, 0.346032, 0.236433, 0.25031, 0.170161, 0.167087, 0.18812, 0.185198, 0.179055, 0.206376, 0.132295, 0.21291, 0.229226, 0.318242, 0.232838, 0.232838, 0.295083, 0.308712, 0.308712, 0.236433, 0.328603, 0.332115, 0.31487, 0.356642, 0.268042, 0.275179, 0.288399, 0.342579, 0.243554, 0.247041, 0.185198, 0.275179, 0.173081, 0.170161, 0.185198, 0.191378, 0.203355, 0.232838, 0.132295, 0.129801, 0.200174, 0.170161, 0.134866, 0.137348, 0.167087, 0.179055, 0.155435, 0.142424, 0.134866, 0.219301, 0.216401, 0.278302, 0.243554, 0.236433, 0.222385, 0.139895, 0.203355, 0.18812, 0.161087, 0.200174, 0.247041, 0.232838, 0.236433, 0.268042, 0.25406, 0.257454, 0.31487, 0.4292, 0.401658, 0.291804, 0.268042, 0.291804, 0.298791, 0.332115, 0.42561, 0.440853, 0.538167, 0.42561, 0.454136, 0.380708, 0.468512, 0.5017, 0.517562, 0.517562, 0.529623, 0.529623, 0.42561, 0.422041, 0.384043, 0.42561, 0.465241, 0.390993, 0.380708, 0.366687, 0.335645, 0.311707, 0.232838, 0.236433, 0.288399, 0.26085, 0.25031, 0.222385, 0.281712, 0.182256, 0.196879, 0.127496, 0.144935, 0.222385, 0.200174, 0.239899, 0.225814, 0.295083, 0.408655, 0.387226, 0.301917, 0.332115, 0.370445, 0.472492, 0.359901, 0.418646, 0.387226, 0.486429, 0.440853, 0.41194, 0.534167, 0.422041, 0.51388, 0.380708, 0.291804, 0.321458, 0.209395, 0.129801, 0.129801, 0.122885, 0.073402, 0.106997, 0.060549, 0.032017, 0.021381, 0.022306, 0.021816, 0.025316, 0.020165, 0.024826, 0.030003, 0.026892, 0.032677, 0.032677, 0.038858, 0.044297, 0.05306, 0.083462, 0.092881, 0.098513, 0.109221, 0.18812, 0.21291, 0.311707, 0.295083, 0.352862, 0.366687, 0.377384, 0.384043, 0.42561, 0.398279, 0.380708, 0.31487, 0.301917, 0.284882, 0.301917, 0.380708, 0.284882, 0.31487, 0.401658, 0.408655, 0.387226, 0.366687, 0.377384, 0.339168, 0.444081, 0.422041, 0.433034, 0.4292, 0.335645, 0.268042, 0.311707, 0.298791, 0.366687, 0.436924, 0.450668, 0.538167, 0.472492, 0.58069, 0.59508, 0.613573, 0.553315, 0.575842, 0.494003, 0.42561, 0.380708, 0.301917, 0.301917, 0.332115, 0.229226, 0.332115, 0.291804, 0.281712, 0.291804, 0.219301, 0.222385, 0.15284, 0.106997, 0.092881, 0.050641, 0.045352, 0.038042, 0.028107, 0.025762, 0.03976, 0.069024, 0.060549, 0.102787, 0.122885, 0.161087, 0.257454, 0.239899, 0.356642, 0.352862, 0.288399, 0.288399, 0.288399, 0.366687, 0.422041, 0.394753, 0.444081, 0.352862, 0.370445, 0.465241, 0.422041, 0.433034, 0.408655, 0.422041, 0.408655, 0.356642, 0.26085, 0.164327, 0.17593, 0.158265, 0.170161, 0.225814, 0.196879, 0.203355, 0.209395, 0.229226, 0.229226, 0.182256, 0.271506, 0.225814, 0.21291, 0.26085, 0.268042, 0.264545, 0.288399, 0.291804, 0.257454, 0.346032, 0.461924, 0.342579, 0.359901, 0.318242, 0.328603, 0.433034, 0.321458, 0.321458, 0.291804, 0.390993, 0.444081, 0.414856, 0.444081, 0.335645, 0.275179, 0.264545, 0.26085, 0.318242, 0.349426, 0.30533, 0.203355, 0.139895, 0.243554, 0.25031, 0.247041, 0.236433, 0.225814, 0.328603, 0.342579, 0.26085, 0.257454, 0.284882, 0.206376, 0.232838, 0.278302, 0.366687, 0.394753, 0.394753, 0.398279, 0.394753, 0.472492, 0.468512, 0.541878, 0.521092, 0.497853, 0.436924, 0.433034, 0.401658, 0.377384, 0.291804, 0.349426, 0.36309, 0.366687, 0.377384, 0.349426, 0.41194, 0.384043, 0.284882, 0.284882, 0.232838, 0.216401, 0.21291, 0.308712, 0.308712, 0.284882, 0.284882, 0.394753, 0.394753, 0.321458, 0.356642, 0.433034, 0.476583, 0.359901, 0.284882, 0.390993, 0.31487, 0.324872, 0.352862, 0.436924, 0.335645, 0.384043, 0.387226, 0.359901, 0.257454, 0.257454, 0.30533, 0.332115, 0.239899, 0.173081, 0.278302, 0.216401, 0.200174, 0.109221, 0.196879, 0.182256, 0.191378, 0.284882, 0.288399, 0.271506, 0.185198, 0.281712, 0.229226, 0.191378, 0.264545, 0.26085, 0.209395, 0.109221, 0.098513, 0.15008, 0.167087, 0.137348, 0.203355, 0.134866, 0.196879, 0.185198, 0.247041, 0.179055, 0.161087, 0.173081, 0.161087, 0.144935, 0.094817, 0.083462, 0.100716, 0.086953, 0.182256, 0.229226, 0.352862, 0.311707, 0.324872, 0.374039, 0.40511, 0.275179, 0.366687, 0.394753, 0.398279, 0.42561, 0.374039, 0.390993, 0.366687, 0.366687, 0.472492, 0.497853, 0.608892, 0.604312, 0.608892, 0.538167, 0.468512, 0.398279, 0.42561, 0.433034, 0.447574, 0.472492, 0.59917, 0.585406, 0.58069, 0.541878, 0.472492, 0.613573, 0.59917, 0.483068, 0.40511, 0.418646, 0.472492, 0.352862, 0.366687, 0.30533, 0.335645, 0.408655, 0.401658, 0.298791, 0.219301, 0.137348, 0.118441, 0.098513, 0.096677, 0.081712, 0.050641, 0.086953, 0.086953, 0.081712, 0.090864, 0.139895, 0.069024, 0.076542, 0.158265, 0.15008, 0.203355, 0.203355, 0.139895, 0.164327, 0.232838, 0.216401, 0.275179, 0.179055, 0.132295, 0.134866, 0.132295, 0.222385, 0.170161, 0.100716, 0.109221, 0.185198, 0.200174, 0.203355, 0.129801, 0.111485, 0.120615, 0.139895, 0.134866, 0.206376, 0.170161, 0.147574, 0.225814, 0.222385, 0.301917, 0.374039, 0.352862, 0.366687, 0.342579, 0.359901, 0.458154, 0.408655, 0.339168, 0.271506], '')</t>
  </si>
  <si>
    <t>[179, 184, 185, 186, 187, 188, 227, 229, 293, 295, 296, 297, 298, 299, 411, 412, 512, 513, 514, 515, 522, 523, 524, 525, 527, 528]</t>
  </si>
  <si>
    <t>UPI0001813D8D status=activ</t>
  </si>
  <si>
    <t>([0.284882, 0.374039, 0.401658, 0.346032, 0.321458, 0.232838, 0.17593, 0.236433, 0.206376, 0.164327, 0.116183, 0.17593, 0.185198, 0.288399, 0.284882, 0.291804, 0.264545, 0.284882, 0.275179, 0.26085, 0.26085, 0.308712, 0.191378, 0.11371, 0.147574, 0.185198, 0.185198, 0.17593, 0.15008, 0.216401, 0.295083, 0.318242, 0.203355, 0.106997, 0.060549, 0.06312, 0.060549, 0.067594, 0.036378, 0.040537, 0.045352, 0.094817, 0.064632, 0.090864, 0.170161, 0.106997, 0.059222, 0.066181, 0.090864, 0.098513, 0.06312, 0.034884, 0.028107, 0.028107, 0.066181, 0.088832, 0.096677, 0.10481, 0.116183, 0.191378, 0.170161, 0.167087, 0.102787, 0.076542, 0.056825, 0.028107, 0.028107, 0.05306, 0.083462, 0.125101, 0.116183, 0.147574, 0.164327, 0.185198, 0.275179, 0.222385, 0.257454, 0.194234, 0.185198, 0.100716, 0.048328, 0.051831, 0.050641, 0.067594, 0.129801, 0.11371, 0.122885, 0.191378, 0.206376, 0.216401, 0.134866, 0.134866, 0.142424, 0.127496, 0.137348, 0.10481, 0.125101, 0.132295, 0.139895, 0.116183, 0.185198, 0.232838, 0.219301, 0.185198, 0.132295, 0.074921, 0.086953, 0.147574, 0.125101, 0.102787, 0.079919, 0.118441, 0.116183, 0.109221, 0.17593, 0.144935, 0.125101, 0.074921, 0.085092, 0.111485, 0.134866, 0.134866, 0.116183, 0.090864, 0.064632, 0.125101, 0.200174, 0.31487, 0.225814, 0.257454, 0.25406, 0.194234, 0.206376, 0.206376, 0.219301, 0.18812, 0.298791, 0.384043, 0.380708, 0.370445, 0.271506, 0.278302, 0.239899, 0.31487, 0.380708, 0.380708, 0.295083, 0.281712, 0.185198, 0.264545, 0.264545, 0.268042, 0.321458, 0.321458, 0.346032, 0.25406, 0.25031, 0.21291, 0.203355, 0.295083, 0.278302, 0.36309, 0.370445, 0.40511, 0.31487, 0.31487, 0.414856, 0.414856, 0.440853, 0.521092, 0.538167, 0.545602, 0.56648, 0.632174, 0.632174, 0.613573, 0.59014, 0.538167, 0.58069, 0.538167, 0.497853, 0.509769, 0.483068, 0.40511, 0.422041, 0.41194, 0.390993, 0.301917, 0.324872, 0.311707, 0.30533, 0.216401, 0.147574, 0.134866, 0.137348, 0.132295, 0.137348, 0.196879, 0.25406, 0.222385, 0.229226, 0.232838, 0.179055, 0.179055, 0.232838, 0.167087, 0.284882], '')</t>
  </si>
  <si>
    <t>[169, 170, 171, 172, 173, 174, 175, 176, 177, 178, 179, 181]</t>
  </si>
  <si>
    <t>UPI0001813DA3 status=activ</t>
  </si>
  <si>
    <t>([0.05306, 0.086953, 0.122885, 0.06312, 0.085092, 0.139895, 0.081712, 0.109221, 0.134866, 0.158265, 0.118441, 0.15284, 0.15284, 0.167087, 0.170161, 0.173081, 0.298791, 0.239899, 0.15008, 0.164327, 0.161087, 0.194234, 0.144935, 0.081712, 0.081712, 0.044297, 0.043307, 0.045352, 0.043307, 0.025762, 0.015344, 0.018787, 0.011518, 0.009977, 0.009483, 0.009401, 0.014586, 0.014075, 0.014315, 0.014586, 0.009096, 0.006567, 0.006142, 0.007315, 0.011903, 0.021381, 0.043307, 0.0198, 0.035586, 0.03976, 0.030611, 0.06184, 0.083462, 0.085092, 0.06184, 0.06184, 0.125101, 0.125101, 0.106997, 0.200174, 0.182256, 0.275179, 0.278302, 0.232838, 0.142424, 0.118441, 0.060549, 0.043307, 0.050641, 0.054297, 0.060549, 0.127496, 0.139895, 0.15008, 0.232838, 0.229226, 0.196879, 0.194234, 0.161087, 0.086953, 0.042364, 0.049374, 0.048328, 0.100716, 0.100716, 0.090864, 0.05306, 0.10481, 0.129801, 0.206376, 0.222385, 0.164327, 0.111485, 0.054297, 0.031287, 0.018787, 0.032017, 0.044297, 0.044297, 0.031287, 0.032017, 0.028107, 0.050641, 0.054297, 0.047319, 0.028695, 0.058088, 0.120615, 0.106997, 0.06184, 0.05306, 0.042364, 0.032677, 0.03976, 0.055536, 0.085092, 0.144935, 0.161087, 0.15008, 0.118441, 0.194234, 0.21291, 0.209395, 0.209395, 0.122885, 0.132295, 0.167087, 0.134866, 0.120615, 0.15008, 0.25406, 0.25406, 0.155435, 0.222385, 0.191378, 0.161087, 0.182256, 0.094817, 0.090864, 0.096677, 0.125101, 0.06184, 0.10481, 0.167087, 0.10481, 0.170161, 0.098513, 0.164327, 0.216401, 0.196879, 0.196879, 0.167087, 0.179055, 0.321458, 0.308712, 0.374039, 0.458154, 0.342579, 0.42561, 0.342579, 0.335645, 0.324872, 0.349426, 0.268042, 0.194234, 0.191378, 0.203355, 0.291804, 0.264545, 0.182256, 0.194234, 0.182256, 0.118441, 0.092881, 0.071867, 0.073402, 0.048328, 0.042364, 0.094817, 0.109221, 0.173081, 0.161087, 0.161087, 0.25406, 0.26085, 0.380708, 0.384043, 0.380708, 0.377384, 0.301917, 0.377384, 0.380708, 0.328603, 0.332115, 0.281712, 0.30533, 0.318242, 0.390993, 0.370445, 0.257454, 0.264545, 0.18812, 0.206376, 0.139895, 0.081712, 0.134866, 0.120615, 0.18812, 0.102787, 0.088832, 0.081712, 0.046336, 0.046336, 0.060549, 0.102787, 0.167087, 0.155435, 0.155435, 0.15284, 0.116183, 0.116183, 0.120615, 0.144935, 0.134866, 0.167087, 0.147574, 0.10481, 0.116183, 0.118441, 0.147574, 0.182256, 0.271506, 0.339168, 0.335645, 0.332115, 0.225814, 0.21291, 0.144935, 0.120615, 0.085092, 0.085092, 0.144935, 0.144935, 0.106997, 0.106997, 0.073402, 0.129801, 0.18812, 0.179055, 0.102787, 0.094817, 0.090864, 0.098513, 0.109221, 0.102787, 0.0704, 0.125101, 0.122885, 0.161087, 0.158265, 0.200174, 0.271506, 0.179055, 0.182256, 0.25406, 0.26085, 0.359901, 0.284882, 0.275179, 0.278302, 0.295083, 0.295083, 0.209395, 0.209395, 0.137348, 0.086953, 0.118441, 0.106997, 0.10481, 0.15284, 0.167087, 0.179055, 0.118441, 0.158265, 0.125101, 0.106997, 0.081712, 0.06184, 0.092881, 0.067594, 0.044297, 0.071867, 0.118441], '')</t>
  </si>
  <si>
    <t>UPI0001813DB2 status=activ</t>
  </si>
  <si>
    <t>([0.020876, 0.008409, 0.012491, 0.014783, 0.007645, 0.010926, 0.016528, 0.025316, 0.012727, 0.018415, 0.023534, 0.030003, 0.030003, 0.030611, 0.044297, 0.055536, 0.054297, 0.06184, 0.064632, 0.118441, 0.102787, 0.11371, 0.185198, 0.17593, 0.194234, 0.366687, 0.346032, 0.173081, 0.155435, 0.324872, 0.15284, 0.118441, 0.102787, 0.111485, 0.094817, 0.10481, 0.120615, 0.137348, 0.129801, 0.049374, 0.078022, 0.127496, 0.083462, 0.046336, 0.05306, 0.035586, 0.037156, 0.037156, 0.102787, 0.0704, 0.040537, 0.10481, 0.147574, 0.167087, 0.15284, 0.219301, 0.167087, 0.182256, 0.164327, 0.179055, 0.356642, 0.352862, 0.298791, 0.275179, 0.450668, 0.418646, 0.394753, 0.328603, 0.264545, 0.239899, 0.288399, 0.339168, 0.321458, 0.324872, 0.298791, 0.26085, 0.25031, 0.281712, 0.232838, 0.206376, 0.158265, 0.109221, 0.074921, 0.102787, 0.155435, 0.100716], '')</t>
  </si>
  <si>
    <t>UPI0001813DC3 status=activ</t>
  </si>
  <si>
    <t>([0.058088, 0.081712, 0.127496, 0.127496, 0.085092, 0.086953, 0.134866, 0.167087, 0.118441, 0.137348, 0.134866, 0.191378, 0.196879, 0.222385, 0.219301, 0.200174, 0.17593, 0.120615, 0.182256, 0.155435, 0.243554, 0.275179, 0.295083, 0.25406, 0.185198, 0.200174, 0.232838, 0.219301, 0.142424, 0.225814, 0.243554, 0.196879, 0.11371, 0.109221, 0.167087, 0.15284, 0.219301, 0.127496, 0.236433, 0.232838, 0.232838, 0.225814, 0.155435, 0.161087, 0.206376, 0.222385, 0.225814, 0.225814, 0.216401, 0.295083, 0.30533, 0.291804, 0.370445, 0.394753, 0.288399, 0.301917, 0.311707, 0.308712, 0.387226, 0.377384, 0.318242, 0.232838, 0.25406, 0.332115, 0.31487, 0.185198, 0.17593, 0.15008, 0.158265, 0.10481, 0.066181, 0.046336, 0.055536, 0.060549, 0.071867, 0.137348, 0.127496, 0.134866, 0.179055, 0.229226, 0.209395, 0.291804, 0.295083, 0.25031, 0.219301, 0.185198, 0.203355, 0.264545, 0.352862, 0.332115, 0.288399, 0.366687, 0.390993, 0.25031, 0.206376, 0.247041, 0.142424, 0.139895, 0.102787, 0.086953, 0.036378, 0.037156, 0.034884, 0.049374, 0.049374, 0.049374, 0.059222, 0.111485, 0.066181, 0.067594, 0.058088, 0.118441, 0.069024, 0.073402, 0.086953, 0.06312, 0.03976, 0.081712, 0.090864, 0.090864, 0.096677, 0.179055, 0.167087, 0.098513, 0.098513, 0.069024, 0.056825, 0.055536, 0.051831, 0.100716, 0.109221, 0.109221, 0.109221, 0.179055, 0.200174, 0.196879, 0.284882, 0.349426, 0.36309, 0.318242, 0.346032, 0.36309, 0.278302, 0.200174, 0.288399, 0.257454, 0.352862, 0.352862, 0.281712, 0.298791, 0.301917, 0.257454, 0.182256, 0.100716, 0.055536, 0.049374, 0.042364, 0.040537, 0.042364, 0.032677, 0.038858, 0.047319, 0.037156, 0.032017, 0.031287, 0.032677, 0.048328, 0.022306, 0.020165, 0.026338, 0.014586, 0.010926, 0.013821, 0.016021, 0.028695, 0.024393, 0.016826, 0.025762, 0.021381, 0.021816, 0.015694, 0.013265, 0.009977, 0.008723, 0.01078, 0.013613, 0.009977, 0.008075, 0.011106, 0.014075, 0.012491, 0.017797, 0.021381], '')</t>
  </si>
  <si>
    <t>UPI0001813DE1 status=activ</t>
  </si>
  <si>
    <t>([0.011669, 0.020522, 0.015344, 0.024826, 0.047319, 0.073402, 0.100716, 0.102787, 0.129801, 0.167087, 0.137348, 0.170161, 0.158265, 0.257454, 0.239899, 0.264545, 0.332115, 0.332115, 0.271506, 0.308712, 0.384043, 0.497853, 0.517562, 0.517562, 0.521092, 0.450668, 0.356642, 0.288399, 0.318242, 0.328603, 0.31487, 0.311707, 0.335645, 0.408655, 0.398279, 0.418646, 0.4292, 0.436924, 0.356642, 0.387226, 0.377384, 0.301917, 0.301917, 0.179055, 0.25031, 0.25031, 0.31487, 0.31487, 0.380708, 0.301917, 0.26085, 0.232838, 0.298791, 0.194234, 0.229226, 0.225814, 0.206376, 0.268042, 0.275179, 0.268042, 0.21291, 0.222385, 0.264545, 0.182256, 0.275179, 0.243554, 0.194234, 0.164327, 0.144935, 0.142424, 0.209395, 0.158265, 0.194234, 0.127496, 0.185198, 0.182256, 0.132295, 0.127496, 0.15008, 0.142424, 0.243554, 0.342579, 0.359901, 0.390993, 0.486429, 0.5017, 0.534167, 0.622677, 0.632174, 0.657645, 0.525368, 0.529623, 0.541878, 0.454136, 0.562014, 0.529623, 0.541878, 0.622677, 0.521092, 0.401658, 0.41194, 0.384043, 0.339168, 0.308712, 0.21291, 0.21291, 0.216401, 0.222385, 0.194234, 0.137348, 0.219301, 0.332115, 0.25406, 0.264545, 0.342579, 0.346032, 0.311707, 0.295083, 0.291804, 0.335645, 0.42561, 0.311707, 0.321458, 0.356642, 0.291804, 0.311707, 0.295083, 0.196879, 0.203355, 0.132295, 0.182256, 0.170161, 0.167087, 0.236433, 0.311707, 0.301917, 0.321458, 0.321458, 0.342579, 0.352862, 0.377384, 0.370445, 0.483068, 0.483068, 0.401658, 0.390993, 0.380708, 0.308712, 0.356642, 0.36309, 0.450668, 0.387226, 0.311707, 0.332115, 0.257454, 0.216401, 0.209395, 0.118441, 0.106997, 0.079919, 0.044297, 0.049374, 0.029376, 0.027463, 0.025762, 0.051831, 0.090864, 0.15284, 0.25406, 0.288399, 0.196879, 0.203355, 0.268042, 0.271506, 0.25031, 0.25031, 0.278302, 0.295083, 0.346032, 0.352862, 0.394753, 0.494003, 0.401658, 0.408655, 0.408655, 0.40511, 0.281712, 0.268042, 0.275179, 0.239899, 0.25031, 0.243554, 0.257454, 0.17593, 0.257454, 0.257454, 0.332115, 0.342579, 0.335645, 0.359901, 0.356642, 0.278302, 0.298791, 0.311707, 0.359901, 0.291804, 0.291804, 0.291804, 0.26085, 0.278302, 0.295083, 0.200174, 0.196879, 0.209395, 0.308712, 0.311707, 0.219301, 0.142424, 0.144935, 0.090864, 0.074921, 0.132295, 0.185198, 0.096677, 0.094817, 0.116183, 0.170161, 0.185198, 0.182256, 0.225814, 0.194234, 0.127496, 0.122885, 0.161087, 0.142424, 0.139895, 0.132295, 0.206376, 0.209395, 0.21291, 0.288399, 0.318242, 0.216401, 0.15284, 0.236433, 0.301917, 0.26085, 0.25031, 0.247041, 0.275179, 0.278302, 0.298791, 0.374039, 0.465241, 0.497853, 0.398279, 0.387226, 0.377384, 0.374039, 0.5017, 0.394753, 0.398279, 0.308712, 0.398279, 0.476583, 0.476583, 0.494003, 0.436924, 0.342579, 0.335645, 0.366687, 0.26085, 0.243554, 0.203355, 0.222385, 0.144935, 0.236433, 0.232838, 0.239899, 0.15284, 0.15284, 0.147574, 0.079919, 0.132295, 0.086953, 0.085092, 0.081712, 0.03976, 0.079919, 0.139895, 0.088832, 0.060549, 0.086953, 0.0704, 0.088832, 0.090864, 0.15008, 0.079919, 0.064632, 0.050641, 0.088832, 0.058088, 0.10481, 0.106997, 0.069024, 0.116183, 0.064632, 0.036378, 0.067594, 0.06184, 0.031287, 0.027463, 0.025762, 0.031287, 0.038042, 0.045352, 0.050641, 0.028107, 0.028695, 0.035586, 0.050641, 0.028107, 0.022667, 0.023534, 0.044297, 0.03976, 0.028695, 0.041405, 0.06184, 0.045352, 0.033407, 0.059222, 0.102787, 0.191378, 0.155435, 0.118441], '')</t>
  </si>
  <si>
    <t>[22, 23, 24, 85, 86, 87, 88, 89, 90, 91, 92, 94, 95, 96, 97, 98, 259]</t>
  </si>
  <si>
    <t>UPI0001813DEE status=activ</t>
  </si>
  <si>
    <t>([0.002336, 0.002194, 0.001722, 0.001675, 0.001344, 0.001936, 0.001778, 0.001572, 0.002035, 0.001541, 0.002078, 0.001623, 0.001675, 0.001249, 0.001232, 0.001675, 0.001906, 0.001855, 0.001872, 0.002366, 0.002396, 0.003298, 0.002881, 0.003963, 0.00543, 0.008276, 0.008409, 0.007422, 0.011903, 0.007177, 0.01227, 0.00962, 0.010672, 0.010509, 0.012727, 0.008525, 0.009187, 0.009096, 0.014783, 0.022667, 0.016257, 0.025316, 0.020522, 0.038042, 0.028107, 0.017447, 0.01204, 0.008409, 0.014315, 0.008804], '')</t>
  </si>
  <si>
    <t>UPI0001813E2D status=activ</t>
  </si>
  <si>
    <t>([0.440853, 0.505461, 0.56648, 0.529623, 0.509769, 0.408655, 0.398279, 0.332115, 0.281712, 0.216401, 0.26085, 0.225814, 0.164327, 0.158265, 0.194234, 0.288399, 0.268042, 0.17593, 0.191378, 0.229226, 0.173081, 0.164327, 0.147574, 0.147574, 0.10481, 0.125101, 0.191378, 0.15008, 0.15008, 0.185198, 0.236433, 0.144935, 0.225814, 0.308712, 0.288399, 0.25031, 0.229226, 0.247041, 0.21291, 0.182256, 0.194234, 0.281712, 0.284882, 0.295083, 0.298791, 0.387226, 0.366687, 0.342579, 0.408655, 0.480142, 0.494003, 0.525368, 0.671169, 0.618285, 0.553315, 0.59917], '')</t>
  </si>
  <si>
    <t>[1, 2, 3, 4, 51, 52, 53, 54, 55]</t>
  </si>
  <si>
    <t>UPI0001813E8C status=activ</t>
  </si>
  <si>
    <t>([0.41194, 0.298791, 0.346032, 0.332115, 0.408655, 0.339168, 0.387226, 0.374039, 0.301917, 0.324872, 0.236433, 0.295083, 0.21291, 0.147574, 0.219301, 0.127496, 0.134866, 0.076542, 0.076542, 0.069024, 0.060549, 0.073402, 0.125101, 0.120615, 0.147574, 0.073402, 0.106997, 0.055536, 0.038858, 0.038042, 0.040537, 0.081712, 0.081712, 0.142424, 0.196879, 0.125101, 0.206376, 0.132295, 0.236433, 0.335645, 0.288399, 0.257454, 0.275179, 0.200174, 0.196879, 0.191378, 0.281712, 0.216401, 0.30533, 0.359901, 0.380708, 0.328603, 0.339168, 0.25031, 0.257454, 0.271506, 0.390993, 0.291804, 0.366687, 0.284882, 0.243554, 0.209395, 0.25031, 0.161087, 0.243554, 0.17593, 0.17593, 0.170161, 0.268042, 0.268042, 0.21291, 0.295083, 0.324872, 0.346032, 0.380708, 0.25031, 0.247041, 0.18812, 0.295083, 0.288399, 0.271506, 0.30533, 0.387226, 0.268042, 0.359901, 0.342579, 0.433034, 0.450668, 0.380708, 0.318242, 0.236433, 0.25406, 0.164327, 0.161087, 0.111485, 0.116183, 0.142424, 0.142424, 0.179055, 0.155435, 0.15008, 0.222385, 0.134866, 0.144935, 0.243554, 0.155435, 0.094817, 0.079919, 0.058088, 0.058088, 0.074921, 0.122885, 0.191378, 0.232838, 0.161087, 0.200174, 0.167087, 0.236433, 0.167087, 0.173081, 0.17593, 0.17593, 0.194234, 0.30533, 0.232838, 0.137348, 0.18812, 0.191378, 0.196879, 0.239899, 0.225814, 0.222385, 0.216401, 0.17593, 0.219301, 0.222385, 0.158265, 0.25031, 0.247041, 0.206376, 0.167087, 0.142424, 0.122885, 0.088832, 0.058088, 0.074921, 0.142424, 0.139895, 0.219301, 0.17593], '')</t>
  </si>
  <si>
    <t>UPI0001813EDC status=activ</t>
  </si>
  <si>
    <t>([0.281712, 0.321458, 0.318242, 0.26085, 0.182256, 0.216401, 0.257454, 0.200174, 0.229226, 0.271506, 0.298791, 0.339168, 0.346032, 0.278302, 0.216401, 0.158265, 0.147574, 0.225814, 0.191378, 0.216401, 0.139895, 0.247041, 0.182256, 0.232838, 0.301917, 0.380708, 0.380708, 0.377384, 0.458154, 0.370445, 0.370445, 0.335645, 0.295083, 0.21291, 0.288399, 0.352862, 0.41194, 0.422041, 0.444081, 0.468512, 0.36309, 0.41194, 0.380708, 0.380708, 0.268042, 0.284882, 0.219301, 0.161087, 0.161087, 0.158265, 0.257454, 0.21291, 0.243554, 0.206376, 0.30533, 0.275179, 0.243554, 0.182256, 0.167087, 0.122885, 0.134866, 0.239899, 0.185198, 0.179055, 0.247041, 0.332115, 0.324872, 0.422041, 0.494003, 0.408655, 0.41194, 0.36309, 0.398279, 0.31487, 0.301917, 0.288399, 0.321458, 0.271506, 0.352862, 0.440853, 0.387226, 0.370445, 0.356642, 0.450668, 0.454136, 0.450668, 0.454136, 0.447574, 0.324872, 0.342579, 0.339168, 0.335645, 0.278302, 0.278302, 0.356642, 0.444081, 0.461924, 0.454136, 0.433034, 0.408655, 0.398279, 0.483068, 0.486429, 0.454136, 0.461924, 0.458154, 0.458154, 0.418646, 0.352862, 0.356642, 0.339168, 0.42561, 0.422041, 0.538167, 0.436924, 0.436924, 0.461924, 0.342579, 0.31487, 0.433034, 0.356642, 0.284882, 0.206376, 0.137348, 0.139895, 0.132295, 0.088832, 0.090864, 0.056825, 0.067594, 0.092881, 0.0704, 0.054297, 0.038858, 0.023534, 0.034884, 0.023534, 0.011669, 0.018415], '')</t>
  </si>
  <si>
    <t>[113]</t>
  </si>
  <si>
    <t>UPI0001813EE0 status=activ</t>
  </si>
  <si>
    <t>([0.055536, 0.06184, 0.066181, 0.049374, 0.038042, 0.031287, 0.034068, 0.045352, 0.030003, 0.03976, 0.050641, 0.06184, 0.06312, 0.102787, 0.067594, 0.116183, 0.167087, 0.164327, 0.164327, 0.239899, 0.30533, 0.25031, 0.288399, 0.229226, 0.243554, 0.31487, 0.401658, 0.4292, 0.468512, 0.575842, 0.541878, 0.56648, 0.458154, 0.458154, 0.370445, 0.374039, 0.36309, 0.370445, 0.370445, 0.380708, 0.370445, 0.359901, 0.422041, 0.41194, 0.51388, 0.494003, 0.418646, 0.394753, 0.390993, 0.36309, 0.374039, 0.401658, 0.398279, 0.521092, 0.509769, 0.58069, 0.671169, 0.632174, 0.632174, 0.671169, 0.622677, 0.59014, 0.59917, 0.553315, 0.480142, 0.480142, 0.575842, 0.671169, 0.632174, 0.59917, 0.553315, 0.509769, 0.509769, 0.486429, 0.476583, 0.422041, 0.349426, 0.271506, 0.298791, 0.232838, 0.236433, 0.264545, 0.328603, 0.324872, 0.359901, 0.436924, 0.359901, 0.288399, 0.278302, 0.308712, 0.25031, 0.222385, 0.288399, 0.298791, 0.321458, 0.308712, 0.384043, 0.433034, 0.534167, 0.534167, 0.618285, 0.553315, 0.465241, 0.4292, 0.318242, 0.349426, 0.349426, 0.398279, 0.454136, 0.440853, 0.422041, 0.521092, 0.59917, 0.517562, 0.486429, 0.42561, 0.401658], '')</t>
  </si>
  <si>
    <t>[29, 30, 31, 44, 53, 54, 55, 56, 57, 58, 59, 60, 61, 62, 63, 66, 67, 68, 69, 70, 71, 72, 98, 99, 100, 101, 111, 112, 113]</t>
  </si>
  <si>
    <t>UPI0001813EFD status=activ</t>
  </si>
  <si>
    <t>([0.219301, 0.134866, 0.182256, 0.236433, 0.232838, 0.257454, 0.301917, 0.298791, 0.247041, 0.281712, 0.31487, 0.311707, 0.275179, 0.271506, 0.387226, 0.308712, 0.401658, 0.465241, 0.461924, 0.346032, 0.42561, 0.311707, 0.390993, 0.384043, 0.30533, 0.342579, 0.321458, 0.31487, 0.239899, 0.31487, 0.229226, 0.229226, 0.264545, 0.239899, 0.257454, 0.243554, 0.318242, 0.222385, 0.219301, 0.164327, 0.185198, 0.17593, 0.284882, 0.288399, 0.295083, 0.26085, 0.257454, 0.216401, 0.222385, 0.328603, 0.239899, 0.239899, 0.232838, 0.15284, 0.11371, 0.102787, 0.090864, 0.085092, 0.086953, 0.054297, 0.079919, 0.125101, 0.127496, 0.073402, 0.076542, 0.073402, 0.137348, 0.132295, 0.125101, 0.120615, 0.078022, 0.15284, 0.236433, 0.236433, 0.232838, 0.247041, 0.26085, 0.284882, 0.295083, 0.370445, 0.458154, 0.374039, 0.278302, 0.209395, 0.301917, 0.268042, 0.26085, 0.17593, 0.173081, 0.25406, 0.25031, 0.232838, 0.206376, 0.196879, 0.167087, 0.179055, 0.247041, 0.232838, 0.229226, 0.15284, 0.109221, 0.102787, 0.109221, 0.120615, 0.170161, 0.167087, 0.18812, 0.18812, 0.18812, 0.18812, 0.129801, 0.129801, 0.17593, 0.173081, 0.111485, 0.129801, 0.185198, 0.18812, 0.196879, 0.129801, 0.196879, 0.191378, 0.200174, 0.278302, 0.352862, 0.356642, 0.349426, 0.356642, 0.370445, 0.370445, 0.377384, 0.447574, 0.370445, 0.377384, 0.346032, 0.349426, 0.275179, 0.275179, 0.268042, 0.264545, 0.359901, 0.278302, 0.349426, 0.349426, 0.387226, 0.288399, 0.291804, 0.191378, 0.182256, 0.18812, 0.170161, 0.167087, 0.17593, 0.21291, 0.206376, 0.206376, 0.278302, 0.339168, 0.311707, 0.278302, 0.236433, 0.185198, 0.288399], '')</t>
  </si>
  <si>
    <t>UPI0001813F26 status=activ</t>
  </si>
  <si>
    <t>([0.30533, 0.191378, 0.257454, 0.243554, 0.164327, 0.094817, 0.120615, 0.15008, 0.179055, 0.203355, 0.194234, 0.161087, 0.142424, 0.164327, 0.17593, 0.106997, 0.137348, 0.086953, 0.094817, 0.10481, 0.049374, 0.071867, 0.120615, 0.109221, 0.15284, 0.229226, 0.232838, 0.236433, 0.229226, 0.229226, 0.229226, 0.194234, 0.257454, 0.36309, 0.275179, 0.271506, 0.384043, 0.377384, 0.401658, 0.298791, 0.275179, 0.398279, 0.332115, 0.352862, 0.366687, 0.239899, 0.15284, 0.243554, 0.236433, 0.236433, 0.170161, 0.179055, 0.247041, 0.161087, 0.090864, 0.088832, 0.147574, 0.139895, 0.144935, 0.170161, 0.268042, 0.17593, 0.18812, 0.127496, 0.116183, 0.109221, 0.209395, 0.318242, 0.332115, 0.243554, 0.243554, 0.324872, 0.332115, 0.346032, 0.436924, 0.497853, 0.5017, 0.436924, 0.390993, 0.311707, 0.225814, 0.222385, 0.335645, 0.308712, 0.346032, 0.349426, 0.366687, 0.342579, 0.21291, 0.173081, 0.191378, 0.219301, 0.132295, 0.120615, 0.066181, 0.071867, 0.058088, 0.059222, 0.06184, 0.081712, 0.102787, 0.142424, 0.081712, 0.086953, 0.0704, 0.086953, 0.0704, 0.035586, 0.028695, 0.033407, 0.034068, 0.054297, 0.044297, 0.066181, 0.071867, 0.06312, 0.038042, 0.059222, 0.067594, 0.088832, 0.090864, 0.064632, 0.064632, 0.118441, 0.081712, 0.056825, 0.041405, 0.041405, 0.078022, 0.106997, 0.170161, 0.11371, 0.066181, 0.074921, 0.090864, 0.069024, 0.109221, 0.132295, 0.132295, 0.158265, 0.090864, 0.083462, 0.079919, 0.098513, 0.090864, 0.085092, 0.085092, 0.144935, 0.142424, 0.15008, 0.139895, 0.081712, 0.15008, 0.167087, 0.081712, 0.067594, 0.088832, 0.106997, 0.134866, 0.090864, 0.109221, 0.182256, 0.179055, 0.271506, 0.278302, 0.247041, 0.196879, 0.21291, 0.182256, 0.222385, 0.203355, 0.196879, 0.194234, 0.203355, 0.291804, 0.30533, 0.346032, 0.332115, 0.346032, 0.264545, 0.346032, 0.239899, 0.134866, 0.147574, 0.125101, 0.127496, 0.125101, 0.139895, 0.122885, 0.122885, 0.120615, 0.118441, 0.127496, 0.206376, 0.203355, 0.185198, 0.288399, 0.278302, 0.243554, 0.239899, 0.271506, 0.225814, 0.356642, 0.374039, 0.366687, 0.418646, 0.311707, 0.346032, 0.387226, 0.454136, 0.494003, 0.505461, 0.41194, 0.436924, 0.346032, 0.25031, 0.185198, 0.17593, 0.17593, 0.203355, 0.139895, 0.182256, 0.243554, 0.194234, 0.298791, 0.219301, 0.200174, 0.301917, 0.216401, 0.167087, 0.194234, 0.18812, 0.179055, 0.275179, 0.243554, 0.264545, 0.268042, 0.271506, 0.239899, 0.243554, 0.25031, 0.284882, 0.275179, 0.17593, 0.21291, 0.203355, 0.203355, 0.137348, 0.079919, 0.142424, 0.229226, 0.164327, 0.182256, 0.111485, 0.088832, 0.086953, 0.086953, 0.139895, 0.203355, 0.139895, 0.118441, 0.111485, 0.092881, 0.079919, 0.125101, 0.098513, 0.081712, 0.073402, 0.134866, 0.222385, 0.182256, 0.15008, 0.18812, 0.142424, 0.203355, 0.203355, 0.173081, 0.225814, 0.194234, 0.142424, 0.268042], '')</t>
  </si>
  <si>
    <t>[76, 211]</t>
  </si>
  <si>
    <t>UPI0001813F76 status=activ</t>
  </si>
  <si>
    <t>([0.147574, 0.081712, 0.118441, 0.085092, 0.122885, 0.161087, 0.127496, 0.158265, 0.18812, 0.18812, 0.142424, 0.185198, 0.182256, 0.179055, 0.18812, 0.219301, 0.239899, 0.268042, 0.281712, 0.284882, 0.374039, 0.370445, 0.433034, 0.4292, 0.4292, 0.436924, 0.398279, 0.480142, 0.447574, 0.458154, 0.490133, 0.585406, 0.56648, 0.465241, 0.56648, 0.604312, 0.613573, 0.720929, 0.56648, 0.517562, 0.5017, 0.494003, 0.40511, 0.436924, 0.398279, 0.465241, 0.458154, 0.390993, 0.387226, 0.387226, 0.30533, 0.30533, 0.219301, 0.158265, 0.139895, 0.170161, 0.094817, 0.085092, 0.100716, 0.155435, 0.209395, 0.137348, 0.147574, 0.236433, 0.25031, 0.222385, 0.129801, 0.076542, 0.142424, 0.109221, 0.088832, 0.132295, 0.142424, 0.134866, 0.191378, 0.308712, 0.284882, 0.271506, 0.243554, 0.206376, 0.247041, 0.222385, 0.216401, 0.209395, 0.127496, 0.0704, 0.064632, 0.071867, 0.100716, 0.096677, 0.127496, 0.191378, 0.203355, 0.164327, 0.26085, 0.26085, 0.26085, 0.247041, 0.247041, 0.239899, 0.236433, 0.191378, 0.129801, 0.219301, 0.209395, 0.291804, 0.374039, 0.387226, 0.490133, 0.490133, 0.398279, 0.301917, 0.222385, 0.185198, 0.219301, 0.219301, 0.144935, 0.144935, 0.15284, 0.236433, 0.308712, 0.308712, 0.26085, 0.298791, 0.298791, 0.21291, 0.229226, 0.203355, 0.271506, 0.264545, 0.185198, 0.298791, 0.275179, 0.25406, 0.25406, 0.167087, 0.161087, 0.236433, 0.225814, 0.216401, 0.137348, 0.094817, 0.102787, 0.196879, 0.144935, 0.11371, 0.100716, 0.046336, 0.060549, 0.029376, 0.031287, 0.069024, 0.030611, 0.051831, 0.088832, 0.109221, 0.116183, 0.11371, 0.096677, 0.100716, 0.100716, 0.164327, 0.122885, 0.064632, 0.056825, 0.106997, 0.127496, 0.219301, 0.342579, 0.328603, 0.349426, 0.308712, 0.209395, 0.216401, 0.247041, 0.264545, 0.271506, 0.359901, 0.377384, 0.418646, 0.380708, 0.278302, 0.185198, 0.185198, 0.284882, 0.271506, 0.257454, 0.271506, 0.268042, 0.173081, 0.11371, 0.194234, 0.194234, 0.194234, 0.278302, 0.295083, 0.243554, 0.229226, 0.142424, 0.132295, 0.129801, 0.129801, 0.134866, 0.139895, 0.209395, 0.200174, 0.142424, 0.17593, 0.139895, 0.142424, 0.21291, 0.295083, 0.281712, 0.311707, 0.30533, 0.31487, 0.271506, 0.30533, 0.219301, 0.324872, 0.239899, 0.15008, 0.17593, 0.185198, 0.30533, 0.321458, 0.359901, 0.468512, 0.436924, 0.436924, 0.339168, 0.25031, 0.26085, 0.271506, 0.196879, 0.298791, 0.295083, 0.328603, 0.321458, 0.422041, 0.40511, 0.465241, 0.525368, 0.486429, 0.553315, 0.422041, 0.374039, 0.342579, 0.222385, 0.216401, 0.243554, 0.25031, 0.349426, 0.342579, 0.342579, 0.4292, 0.41194, 0.339168, 0.308712, 0.222385, 0.155435, 0.106997, 0.074921, 0.098513, 0.122885, 0.088832, 0.17593, 0.209395, 0.216401, 0.298791, 0.209395, 0.132295, 0.219301, 0.219301, 0.236433, 0.164327, 0.132295, 0.116183, 0.116183, 0.078022, 0.134866, 0.18812, 0.26085, 0.342579, 0.339168, 0.339168, 0.356642, 0.318242, 0.30533, 0.301917, 0.21291, 0.275179, 0.384043, 0.328603, 0.257454, 0.236433, 0.298791, 0.247041, 0.18812, 0.225814, 0.318242, 0.328603, 0.342579, 0.25031, 0.229226, 0.225814, 0.15284, 0.219301, 0.161087, 0.109221, 0.059222, 0.109221, 0.155435, 0.164327, 0.11371, 0.092881, 0.120615, 0.122885, 0.206376, 0.301917, 0.301917, 0.275179, 0.229226, 0.185198, 0.25031, 0.25406, 0.209395, 0.291804, 0.236433, 0.308712, 0.414856], '')</t>
  </si>
  <si>
    <t>[31, 32, 34, 35, 36, 37, 38, 39, 40, 242, 244]</t>
  </si>
  <si>
    <t>UPI0001813FD6 status=activ</t>
  </si>
  <si>
    <t>([0.021816, 0.022667, 0.033407, 0.031287, 0.045352, 0.067594, 0.090864, 0.060549, 0.043307, 0.033407, 0.043307, 0.058088, 0.038042, 0.03976, 0.032017, 0.031287, 0.047319, 0.098513, 0.155435, 0.167087, 0.239899, 0.167087, 0.229226, 0.164327, 0.122885, 0.066181, 0.0704, 0.055536, 0.051831, 0.10481, 0.173081, 0.182256, 0.116183, 0.122885, 0.116183, 0.161087, 0.15284, 0.182256, 0.18812, 0.206376, 0.268042, 0.264545, 0.268042, 0.170161, 0.161087, 0.173081, 0.268042, 0.275179, 0.318242, 0.311707, 0.247041, 0.144935, 0.109221, 0.109221, 0.155435, 0.17593, 0.088832, 0.092881, 0.098513, 0.048328, 0.024826, 0.038042, 0.036378, 0.058088, 0.109221, 0.11371, 0.196879, 0.139895, 0.064632, 0.0704, 0.129801, 0.096677, 0.102787, 0.073402, 0.122885, 0.102787, 0.056825, 0.120615, 0.111485, 0.06312, 0.10481, 0.11371, 0.055536, 0.049374, 0.03976, 0.026338, 0.026338, 0.019401, 0.023963, 0.023534, 0.020876, 0.020522, 0.026338, 0.035586, 0.050641, 0.054297, 0.043307, 0.056825, 0.038042, 0.028695, 0.042364, 0.031287, 0.043307, 0.071867, 0.050641, 0.050641], '')</t>
  </si>
  <si>
    <t>UPI0001814022 status=activ</t>
  </si>
  <si>
    <t>([0.25031, 0.295083, 0.288399, 0.342579, 0.366687, 0.318242, 0.271506, 0.311707, 0.30533, 0.225814, 0.25031, 0.288399, 0.384043, 0.30533, 0.295083, 0.374039, 0.295083, 0.298791, 0.291804, 0.321458, 0.308712, 0.36309, 0.36309, 0.422041, 0.41194, 0.342579, 0.324872, 0.394753, 0.384043, 0.335645, 0.374039, 0.318242, 0.318242, 0.229226, 0.232838, 0.232838, 0.243554, 0.352862, 0.359901, 0.384043, 0.308712, 0.308712, 0.346032, 0.275179, 0.222385, 0.222385, 0.236433, 0.31487, 0.25031, 0.257454, 0.342579, 0.401658, 0.458154, 0.454136, 0.465241, 0.545602, 0.461924, 0.468512, 0.380708, 0.284882, 0.26085, 0.332115, 0.335645, 0.30533, 0.377384, 0.377384, 0.349426, 0.352862, 0.356642, 0.408655, 0.377384, 0.295083, 0.275179, 0.25406, 0.25031, 0.324872, 0.26085, 0.332115, 0.25031, 0.318242, 0.444081, 0.436924, 0.440853, 0.414856, 0.436924, 0.436924, 0.468512, 0.41194, 0.468512, 0.398279, 0.440853, 0.387226, 0.5017, 0.56648, 0.509769, 0.51388, 0.517562, 0.618285, 0.618285, 0.712013, 0.690604, 0.653063, 0.553315, 0.557691, 0.585406, 0.490133, 0.4292, 0.418646, 0.5017, 0.51388, 0.557691, 0.529623, 0.63748, 0.557691, 0.51388, 0.529623, 0.497853, 0.433034, 0.418646, 0.433034, 0.377384, 0.380708, 0.366687, 0.450668, 0.418646, 0.440853, 0.534167, 0.59917, 0.529623, 0.521092, 0.486429, 0.444081, 0.366687, 0.349426, 0.387226, 0.384043, 0.454136, 0.398279, 0.458154, 0.472492, 0.465241, 0.534167, 0.549308, 0.549308, 0.534167, 0.562014, 0.562014, 0.557691, 0.575842, 0.58069, 0.608892, 0.632174, 0.699094, 0.784345, 0.795062, 0.759478, 0.73685, 0.626927, 0.724957, 0.712013, 0.626927, 0.632174, 0.59508, 0.557691, 0.486429, 0.472492, 0.480142, 0.461924, 0.465241, 0.436924, 0.505461, 0.418646, 0.41194, 0.444081, 0.352862, 0.324872, 0.321458, 0.321458, 0.384043, 0.366687, 0.346032, 0.394753, 0.352862, 0.349426, 0.346032], '')</t>
  </si>
  <si>
    <t>[55, 92, 93, 94, 95, 96, 97, 98, 99, 100, 101, 102, 103, 104, 108, 109, 110, 111, 112, 113, 114, 115, 126, 127, 128, 129, 141, 142, 143, 144, 145, 146, 147, 148, 149, 150, 151, 152, 153, 154, 155, 156, 157, 158, 159, 160, 161, 162, 163, 170]</t>
  </si>
  <si>
    <t>UPI0001814035 status=activ</t>
  </si>
  <si>
    <t>([0.085092, 0.111485, 0.067594, 0.106997, 0.038042, 0.055536, 0.078022, 0.109221, 0.125101, 0.170161, 0.18812, 0.142424, 0.098513, 0.088832, 0.116183, 0.125101, 0.200174, 0.203355, 0.268042, 0.271506, 0.18812, 0.194234, 0.147574, 0.232838, 0.142424, 0.281712, 0.142424, 0.129801, 0.132295, 0.137348, 0.071867, 0.028695, 0.047319, 0.074921, 0.034884, 0.03976, 0.067594, 0.058088, 0.036378, 0.026892, 0.026338, 0.041405, 0.03976, 0.03976, 0.038858, 0.03976, 0.023534, 0.06184, 0.0704, 0.073402, 0.045352, 0.066181, 0.090864, 0.058088, 0.060549, 0.164327, 0.167087, 0.17593, 0.127496, 0.127496, 0.196879, 0.098513, 0.048328, 0.021381, 0.028695, 0.022306, 0.035586, 0.058088, 0.060549, 0.034068, 0.031287, 0.032677, 0.041405, 0.067594, 0.085092, 0.067594, 0.043307, 0.033407, 0.021816, 0.027463, 0.038858, 0.020522, 0.05306, 0.134866], '')</t>
  </si>
  <si>
    <t>UPI000181403D status=activ</t>
  </si>
  <si>
    <t>([0.158265, 0.096677, 0.125101, 0.170161, 0.209395, 0.271506, 0.216401, 0.281712, 0.264545, 0.301917, 0.288399, 0.239899, 0.232838, 0.219301, 0.15008, 0.236433, 0.239899, 0.25031, 0.232838, 0.185198, 0.106997, 0.185198, 0.271506, 0.179055, 0.109221, 0.06184, 0.054297, 0.088832, 0.074921, 0.092881, 0.048328, 0.06184, 0.116183, 0.120615, 0.144935, 0.222385, 0.132295, 0.088832, 0.144935, 0.137348, 0.132295, 0.15284, 0.111485, 0.0704, 0.127496, 0.194234, 0.247041, 0.21291, 0.173081, 0.11371, 0.092881, 0.161087, 0.158265, 0.164327, 0.167087, 0.15284, 0.142424, 0.147574, 0.229226, 0.219301, 0.225814, 0.229226, 0.257454, 0.308712, 0.335645, 0.25406, 0.173081, 0.173081, 0.173081, 0.132295, 0.209395, 0.264545, 0.18812, 0.122885, 0.118441, 0.191378, 0.17593, 0.170161, 0.17593, 0.120615, 0.129801, 0.137348, 0.092881, 0.134866, 0.085092, 0.11371, 0.125101, 0.116183, 0.144935, 0.170161, 0.239899, 0.196879, 0.17593, 0.243554, 0.324872, 0.247041, 0.247041, 0.21291, 0.225814, 0.311707, 0.370445, 0.377384, 0.298791, 0.321458, 0.257454, 0.339168, 0.236433, 0.301917, 0.318242, 0.328603, 0.25031, 0.21291, 0.243554, 0.25406, 0.257454, 0.25406, 0.318242, 0.324872, 0.278302, 0.271506, 0.182256, 0.109221, 0.10481, 0.179055, 0.268042, 0.31487, 0.311707, 0.332115, 0.349426, 0.4292, 0.328603, 0.422041, 0.465241, 0.476583, 0.483068, 0.486429, 0.458154, 0.370445, 0.387226, 0.486429, 0.472492, 0.461924, 0.557691, 0.444081, 0.380708, 0.301917, 0.200174, 0.167087, 0.225814, 0.139895, 0.090864, 0.139895, 0.085092, 0.048328, 0.051831, 0.038858, 0.020876, 0.024393, 0.044297, 0.021816, 0.020522, 0.023963, 0.044297, 0.022667, 0.040537, 0.040537, 0.060549, 0.083462, 0.067594, 0.078022, 0.0704, 0.116183, 0.129801, 0.122885, 0.129801, 0.116183, 0.111485, 0.17593, 0.185198, 0.182256, 0.268042, 0.191378, 0.17593, 0.191378, 0.26085, 0.18812, 0.25406, 0.222385, 0.257454, 0.243554, 0.219301, 0.328603, 0.342579, 0.219301, 0.31487, 0.36309, 0.26085, 0.311707, 0.247041, 0.167087, 0.10481, 0.109221, 0.185198, 0.196879, 0.191378, 0.219301, 0.284882, 0.164327, 0.129801, 0.129801, 0.200174, 0.17593, 0.18812, 0.111485, 0.129801, 0.076542, 0.10481, 0.129801, 0.129801, 0.120615, 0.182256, 0.225814, 0.219301, 0.17593, 0.094817, 0.090864, 0.096677, 0.098513, 0.10481, 0.173081, 0.17593, 0.200174, 0.247041, 0.225814, 0.216401, 0.301917, 0.387226, 0.281712, 0.318242, 0.232838, 0.318242, 0.318242, 0.264545, 0.222385, 0.275179, 0.295083, 0.298791, 0.301917, 0.216401, 0.332115, 0.25031, 0.179055, 0.179055, 0.142424, 0.158265, 0.257454, 0.17593, 0.102787, 0.182256, 0.182256, 0.26085, 0.257454, 0.278302, 0.288399, 0.318242, 0.271506, 0.25406, 0.18812, 0.147574, 0.158265, 0.137348, 0.196879, 0.264545, 0.155435, 0.179055, 0.167087, 0.096677, 0.127496, 0.144935, 0.127496, 0.094817, 0.088832, 0.086953, 0.042364, 0.038858, 0.042364, 0.056825, 0.059222, 0.094817, 0.069024, 0.064632, 0.060549, 0.060549, 0.058088, 0.116183, 0.118441, 0.094817, 0.144935, 0.109221, 0.167087, 0.18812, 0.17593, 0.185198, 0.122885, 0.229226, 0.339168, 0.239899, 0.225814, 0.271506, 0.264545, 0.342579, 0.422041, 0.324872, 0.288399, 0.321458, 0.257454, 0.25406, 0.219301, 0.232838, 0.342579, 0.268042, 0.182256, 0.301917, 0.308712, 0.324872, 0.229226, 0.222385, 0.308712, 0.239899, 0.17593, 0.102787, 0.102787, 0.067594, 0.069024, 0.083462, 0.074921, 0.102787, 0.109221, 0.167087, 0.109221, 0.096677, 0.116183, 0.137348, 0.118441, 0.118441, 0.139895, 0.18812, 0.185198, 0.116183, 0.170161, 0.185198, 0.298791, 0.229226, 0.26085, 0.374039, 0.408655, 0.328603, 0.219301, 0.206376, 0.203355, 0.236433, 0.191378, 0.132295, 0.173081, 0.173081, 0.092881, 0.120615, 0.071867, 0.041405, 0.074921, 0.078022, 0.106997, 0.055536, 0.049374, 0.067594, 0.035586, 0.018787, 0.030611, 0.055536, 0.030003, 0.0198, 0.025762, 0.032017, 0.035586, 0.033407, 0.027463, 0.05306, 0.050641, 0.071867, 0.079919, 0.041405, 0.044297, 0.05306, 0.058088, 0.066181, 0.034884, 0.06312, 0.10481, 0.05306, 0.051831, 0.056825, 0.056825, 0.055536, 0.032677, 0.034884, 0.034884, 0.051831, 0.025316, 0.016021, 0.018415, 0.027463, 0.051831, 0.047319, 0.047319, 0.088832, 0.078022, 0.088832, 0.079919, 0.078022, 0.078022, 0.042364, 0.059222, 0.100716, 0.100716, 0.155435, 0.222385, 0.209395, 0.132295, 0.225814, 0.332115, 0.275179, 0.206376, 0.134866, 0.144935, 0.15284, 0.137348, 0.142424, 0.132295, 0.139895, 0.118441, 0.158265, 0.271506, 0.222385, 0.216401, 0.225814, 0.15284, 0.085092, 0.086953, 0.102787, 0.10481, 0.096677, 0.085092, 0.096677, 0.155435, 0.158265, 0.127496, 0.079919, 0.122885, 0.155435, 0.147574, 0.179055, 0.137348, 0.125101, 0.203355, 0.206376, 0.191378, 0.295083, 0.408655, 0.390993, 0.414856, 0.390993, 0.359901, 0.450668, 0.490133, 0.472492, 0.40511, 0.444081, 0.604312], '')</t>
  </si>
  <si>
    <t>[142, 477]</t>
  </si>
  <si>
    <t>UPI0001814063 status=activ</t>
  </si>
  <si>
    <t>([0.247041, 0.137348, 0.127496, 0.092881, 0.069024, 0.043307, 0.034884, 0.024393, 0.019401, 0.025316, 0.019109, 0.015694, 0.013016, 0.013265, 0.009096, 0.007259, 0.005992, 0.009401, 0.009483, 0.00962, 0.011342, 0.010509, 0.018106, 0.022306, 0.038042, 0.056825, 0.085092, 0.139895, 0.219301, 0.311707, 0.308712, 0.339168, 0.356642, 0.387226, 0.401658, 0.40511, 0.41194, 0.450668, 0.339168, 0.342579, 0.422041, 0.436924, 0.356642, 0.359901, 0.321458, 0.216401, 0.216401, 0.173081, 0.170161, 0.182256, 0.17593, 0.17593, 0.155435, 0.247041, 0.257454, 0.247041, 0.342579, 0.418646, 0.447574, 0.447574, 0.440853, 0.41194, 0.36309, 0.377384, 0.366687, 0.377384, 0.5017, 0.472492, 0.529623, 0.529623, 0.553315, 0.553315, 0.521092, 0.632174, 0.604312, 0.483068, 0.509769, 0.509769, 0.497853, 0.497853, 0.486429, 0.384043, 0.41194, 0.490133, 0.476583, 0.5017, 0.549308, 0.529623, 0.604312, 0.517562, 0.494003, 0.476583, 0.490133, 0.4292, 0.444081, 0.349426, 0.359901, 0.328603, 0.342579, 0.342579, 0.352862, 0.444081, 0.541878, 0.509769, 0.418646, 0.521092, 0.42561, 0.318242, 0.30533, 0.216401, 0.318242, 0.349426, 0.352862, 0.335645, 0.387226, 0.408655, 0.509769, 0.613573, 0.632174, 0.613573, 0.63748, 0.525368, 0.525368, 0.541878, 0.468512, 0.575842, 0.480142, 0.549308, 0.671169, 0.657645, 0.724957, 0.716283, 0.661982, 0.618285, 0.59917, 0.653063, 0.570702, 0.517562, 0.480142, 0.42561], '')</t>
  </si>
  <si>
    <t>[66, 68, 69, 70, 71, 72, 73, 74, 76, 77, 85, 86, 87, 88, 89, 102, 103, 105, 116, 117, 118, 119, 120, 121, 122, 123, 125, 127, 128, 129, 130, 131, 132, 133, 134, 135, 136, 137]</t>
  </si>
  <si>
    <t>UPI000181407F status=activ</t>
  </si>
  <si>
    <t>([0.874069, 0.76285, 0.791621, 0.795062, 0.791621, 0.784345, 0.791621, 0.648219, 0.517562, 0.534167, 0.461924, 0.408655, 0.328603, 0.321458, 0.332115, 0.243554, 0.15008, 0.15008, 0.15008, 0.164327, 0.191378, 0.185198, 0.25031, 0.232838, 0.239899, 0.268042, 0.196879, 0.129801, 0.191378, 0.209395, 0.139895, 0.200174, 0.284882, 0.366687, 0.366687, 0.36309, 0.458154, 0.59014, 0.494003, 0.408655, 0.398279, 0.374039, 0.387226, 0.384043, 0.384043, 0.384043, 0.335645, 0.335645, 0.4292, 0.458154, 0.472492, 0.534167, 0.545602, 0.447574, 0.422041, 0.42561, 0.42561, 0.408655, 0.332115, 0.408655, 0.5017, 0.40511, 0.359901, 0.268042, 0.298791, 0.298791, 0.291804, 0.332115, 0.380708, 0.281712, 0.284882, 0.264545, 0.284882, 0.271506, 0.36309, 0.40511, 0.401658, 0.301917, 0.311707, 0.394753, 0.346032, 0.25031, 0.342579, 0.30533, 0.30533, 0.185198, 0.206376, 0.206376, 0.167087, 0.196879, 0.281712, 0.264545, 0.239899, 0.281712, 0.219301, 0.137348, 0.127496, 0.134866, 0.216401, 0.203355, 0.196879, 0.247041, 0.247041, 0.25406, 0.324872, 0.321458, 0.318242, 0.271506, 0.239899, 0.26085, 0.271506, 0.185198, 0.125101, 0.247041, 0.125101, 0.15008, 0.21291, 0.21291, 0.206376, 0.173081, 0.196879, 0.164327, 0.088832, 0.147574, 0.11371, 0.122885, 0.185198, 0.200174, 0.155435, 0.167087, 0.206376, 0.173081, 0.191378, 0.206376, 0.122885, 0.247041, 0.298791, 0.311707, 0.298791, 0.278302, 0.232838, 0.225814, 0.243554, 0.31487, 0.225814, 0.25031, 0.25031, 0.158265, 0.206376, 0.295083, 0.318242, 0.275179, 0.21291, 0.278302, 0.308712, 0.349426, 0.229226, 0.15008, 0.090864, 0.102787, 0.125101, 0.096677, 0.092881, 0.100716, 0.079919, 0.134866, 0.142424, 0.074921, 0.096677, 0.106997, 0.06184, 0.06312, 0.071867, 0.073402, 0.041405, 0.059222, 0.040537, 0.040537, 0.040537, 0.071867, 0.076542, 0.038042, 0.088832, 0.092881, 0.102787, 0.092881, 0.098513, 0.109221, 0.194234, 0.281712, 0.288399, 0.288399, 0.284882, 0.170161, 0.236433, 0.339168, 0.236433, 0.324872, 0.398279, 0.468512, 0.476583, 0.346032, 0.444081, 0.352862, 0.328603, 0.284882, 0.288399, 0.247041, 0.229226, 0.139895, 0.139895, 0.139895, 0.122885, 0.122885, 0.222385, 0.209395, 0.111485, 0.18812, 0.194234, 0.206376, 0.118441, 0.11371, 0.209395, 0.216401, 0.308712, 0.247041, 0.288399, 0.384043, 0.324872, 0.328603, 0.418646, 0.311707, 0.232838, 0.308712, 0.308712, 0.271506, 0.194234, 0.301917, 0.288399, 0.194234, 0.225814, 0.30533, 0.291804, 0.284882, 0.288399, 0.271506, 0.257454, 0.257454, 0.170161, 0.264545, 0.264545, 0.17593, 0.271506, 0.232838, 0.25031, 0.173081, 0.170161, 0.239899, 0.209395, 0.225814, 0.31487, 0.264545, 0.278302, 0.209395, 0.139895, 0.134866, 0.090864, 0.142424, 0.088832, 0.132295, 0.071867, 0.088832, 0.155435, 0.155435, 0.232838, 0.284882, 0.370445, 0.433034, 0.450668, 0.394753, 0.401658, 0.422041, 0.422041, 0.418646, 0.497853, 0.604312, 0.562014, 0.671169, 0.666105, 0.791621, 0.81615, 0.941505], '')</t>
  </si>
  <si>
    <t>[0, 1, 2, 3, 4, 5, 6, 7, 8, 9, 37, 51, 52, 60, 285, 286, 287, 288, 289, 290, 291]</t>
  </si>
  <si>
    <t>UPI0001814112 status=activ</t>
  </si>
  <si>
    <t>([0.049374, 0.024826, 0.038042, 0.067594, 0.092881, 0.129801, 0.125101, 0.078022, 0.10481, 0.102787, 0.139895, 0.118441, 0.058088, 0.059222, 0.078022, 0.106997, 0.058088, 0.044297, 0.043307, 0.076542, 0.076542, 0.15284, 0.167087, 0.142424, 0.0704, 0.069024, 0.064632, 0.048328, 0.094817, 0.047319, 0.073402, 0.030611, 0.030611, 0.064632, 0.0704, 0.036378, 0.045352, 0.074921, 0.078022, 0.078022, 0.060549, 0.076542, 0.06184, 0.118441, 0.147574, 0.144935, 0.158265, 0.132295, 0.118441, 0.066181, 0.125101, 0.109221, 0.206376, 0.281712, 0.167087, 0.155435, 0.278302, 0.18812, 0.127496, 0.079919, 0.045352, 0.056825, 0.049374, 0.031287, 0.015694, 0.017797, 0.036378, 0.018106, 0.022667, 0.046336, 0.043307, 0.023087, 0.013437, 0.013437, 0.013437, 0.025316, 0.024826, 0.011518, 0.012727, 0.0198, 0.043307, 0.040537, 0.025316, 0.049374, 0.06312, 0.064632, 0.032677, 0.023087, 0.051831, 0.027463, 0.026338, 0.05306, 0.109221, 0.109221, 0.111485, 0.06312, 0.060549, 0.074921, 0.15008, 0.243554, 0.164327, 0.122885, 0.206376, 0.288399, 0.284882, 0.324872, 0.418646, 0.398279, 0.454136, 0.454136, 0.557691, 0.56648, 0.450668, 0.332115, 0.4292, 0.321458, 0.436924, 0.384043, 0.356642, 0.25406, 0.191378, 0.229226, 0.17593, 0.185198, 0.116183, 0.116183, 0.064632, 0.05306, 0.098513, 0.100716, 0.090864, 0.090864, 0.045352, 0.081712, 0.085092, 0.086953, 0.155435, 0.086953, 0.116183, 0.120615, 0.167087, 0.206376, 0.173081, 0.179055, 0.102787, 0.10481, 0.098513, 0.109221, 0.132295, 0.129801, 0.071867, 0.064632, 0.064632, 0.120615, 0.139895, 0.222385, 0.222385, 0.134866, 0.137348, 0.076542, 0.059222, 0.058088, 0.058088, 0.05306, 0.092881, 0.088832, 0.147574, 0.125101, 0.15284, 0.164327, 0.100716, 0.18812, 0.109221, 0.064632, 0.049374, 0.044297, 0.045352, 0.034884, 0.066181, 0.118441, 0.122885, 0.102787, 0.079919, 0.088832, 0.120615, 0.122885, 0.129801, 0.129801, 0.179055, 0.142424, 0.142424, 0.219301, 0.191378, 0.25406, 0.236433, 0.264545, 0.179055, 0.173081, 0.134866, 0.134866, 0.147574, 0.232838, 0.301917, 0.301917, 0.239899, 0.236433, 0.155435, 0.229226, 0.247041, 0.232838, 0.31487, 0.308712, 0.318242, 0.332115, 0.374039, 0.483068, 0.398279, 0.444081, 0.440853, 0.444081, 0.433034, 0.418646, 0.318242, 0.318242, 0.356642, 0.40511, 0.370445, 0.472492, 0.483068, 0.398279, 0.394753, 0.356642, 0.275179, 0.17593, 0.167087, 0.167087, 0.17593, 0.257454, 0.203355, 0.229226, 0.232838, 0.158265, 0.155435, 0.229226, 0.232838, 0.288399, 0.191378, 0.25406, 0.18812, 0.18812, 0.264545, 0.170161, 0.173081, 0.25406, 0.342579, 0.25031, 0.206376, 0.203355, 0.132295, 0.167087, 0.142424, 0.144935, 0.225814, 0.216401, 0.219301, 0.179055, 0.109221, 0.15008, 0.125101, 0.15008, 0.11371, 0.079919, 0.122885, 0.122885, 0.085092, 0.058088, 0.106997], '')</t>
  </si>
  <si>
    <t>UPI0001814135 status=activ</t>
  </si>
  <si>
    <t>([0.41194, 0.321458, 0.239899, 0.17593, 0.216401, 0.161087, 0.203355, 0.25031, 0.18812, 0.122885, 0.127496, 0.155435, 0.155435, 0.161087, 0.182256, 0.170161, 0.111485, 0.076542, 0.079919, 0.164327, 0.102787, 0.111485, 0.127496, 0.203355, 0.21291, 0.209395, 0.26085, 0.25406, 0.243554, 0.324872, 0.42561, 0.483068, 0.440853, 0.433034, 0.356642, 0.356642, 0.346032, 0.394753, 0.374039, 0.366687, 0.366687, 0.461924, 0.476583, 0.472492, 0.4292, 0.497853, 0.465241, 0.394753, 0.332115, 0.332115, 0.36309, 0.366687, 0.332115, 0.374039, 0.394753, 0.472492, 0.58069, 0.59014, 0.618285, 0.59917, 0.59508, 0.58069, 0.570702, 0.570702, 0.648219, 0.675549, 0.557691, 0.59917, 0.716283, 0.675549, 0.541878, 0.517562, 0.408655, 0.418646, 0.359901, 0.271506, 0.185198, 0.164327, 0.18812, 0.191378, 0.308712, 0.318242, 0.311707, 0.219301, 0.200174, 0.206376, 0.144935, 0.137348, 0.083462, 0.086953, 0.144935, 0.155435, 0.142424, 0.257454, 0.17593, 0.236433, 0.25406, 0.352862, 0.390993, 0.366687, 0.284882, 0.25031, 0.25031, 0.164327, 0.236433, 0.139895, 0.088832, 0.15284, 0.25406, 0.342579, 0.239899, 0.26085, 0.349426, 0.384043, 0.370445, 0.370445, 0.370445, 0.384043, 0.264545, 0.236433, 0.161087, 0.239899, 0.15284, 0.155435, 0.170161, 0.100716, 0.116183, 0.170161, 0.15284, 0.109221, 0.116183, 0.139895, 0.129801, 0.127496, 0.055536, 0.056825, 0.054297, 0.026892, 0.034068, 0.069024, 0.045352, 0.074921, 0.074921, 0.086953, 0.085092, 0.079919, 0.137348, 0.229226, 0.158265, 0.161087, 0.203355, 0.200174, 0.182256, 0.179055, 0.109221, 0.194234, 0.120615, 0.206376, 0.301917, 0.21291, 0.179055, 0.196879, 0.125101, 0.071867, 0.120615, 0.106997, 0.109221, 0.125101, 0.102787, 0.100716, 0.055536, 0.060549, 0.030611, 0.034068, 0.017797, 0.028695, 0.031287, 0.05306, 0.056825, 0.033407, 0.058088, 0.064632, 0.088832, 0.15008, 0.15008, 0.147574, 0.158265, 0.158265, 0.074921, 0.073402, 0.118441, 0.196879, 0.203355, 0.219301, 0.308712, 0.422041, 0.422041, 0.41194, 0.318242, 0.301917, 0.275179, 0.291804, 0.21291, 0.17593, 0.182256, 0.200174, 0.21291, 0.11371, 0.10481, 0.10481, 0.106997, 0.06312, 0.028107, 0.028107, 0.044297, 0.022306, 0.023963, 0.023534, 0.024826, 0.035586, 0.034068, 0.073402, 0.038042, 0.03976, 0.038858, 0.021816, 0.036378, 0.034884, 0.083462, 0.081712, 0.179055, 0.118441, 0.203355, 0.281712, 0.182256, 0.194234, 0.284882, 0.179055, 0.122885, 0.10481, 0.10481, 0.083462, 0.079919, 0.127496, 0.106997, 0.139895, 0.142424, 0.078022, 0.081712, 0.054297, 0.090864, 0.071867, 0.098513, 0.046336, 0.056825, 0.06312, 0.058088, 0.066181, 0.111485, 0.179055, 0.185198, 0.142424, 0.106997, 0.066181, 0.066181, 0.076542, 0.069024, 0.118441, 0.116183, 0.111485, 0.132295, 0.111485, 0.078022, 0.079919, 0.147574, 0.127496, 0.120615, 0.0704, 0.051831, 0.050641, 0.048328, 0.054297, 0.074921, 0.076542, 0.125101, 0.06184, 0.127496, 0.102787, 0.058088, 0.109221, 0.100716, 0.116183, 0.132295, 0.164327, 0.167087, 0.129801, 0.129801, 0.185198, 0.26085, 0.278302, 0.25031, 0.209395, 0.142424], '')</t>
  </si>
  <si>
    <t>[56, 57, 58, 59, 60, 61, 62, 63, 64, 65, 66, 67, 68, 69, 70, 71]</t>
  </si>
  <si>
    <t>UPI0001814140 status=activ</t>
  </si>
  <si>
    <t>([0.56648, 0.58069, 0.59508, 0.4292, 0.346032, 0.243554, 0.268042, 0.158265, 0.196879, 0.225814, 0.173081, 0.21291, 0.194234, 0.111485, 0.058088, 0.046336, 0.081712, 0.055536, 0.031287, 0.033407, 0.027463, 0.014783, 0.010509, 0.008075, 0.013265, 0.013821, 0.013613, 0.014075, 0.016021, 0.00962, 0.006619, 0.009096, 0.009294, 0.007877, 0.009294, 0.011342, 0.009187, 0.007091, 0.008624, 0.010672, 0.00777, 0.006988, 0.009294], '')</t>
  </si>
  <si>
    <t>UPI000181415B status=activ</t>
  </si>
  <si>
    <t>([0.004483, 0.004689, 0.004161, 0.004388, 0.003555, 0.004414, 0.003727, 0.003431, 0.00292, 0.003727, 0.004775, 0.005932, 0.005992, 0.005799, 0.007315, 0.007177, 0.004976, 0.005086, 0.006533, 0.007495, 0.013821, 0.017447, 0.01204, 0.01204, 0.016826, 0.030611, 0.032677, 0.069024, 0.085092, 0.158265, 0.06312, 0.024393, 0.024826, 0.011903, 0.009187, 0.011669, 0.010372, 0.014586, 0.016257, 0.015078, 0.008409, 0.005223, 0.003512, 0.003512, 0.003757, 0.002581, 0.002014, 0.001649, 0.001383, 0.000945, 0.000945, 0.001103, 0.001687, 0.001434, 0.001434, 0.001318, 0.000743, 0.000876, 0.000743, 0.001232, 0.000743, 0.001103, 0.001202, 0.002035, 0.002482, 0.002138, 0.003079, 0.0028, 0.002529, 0.002976, 0.003461, 0.003014, 0.003053, 0.002078, 0.001675, 0.001602, 0.001499, 0.002057, 0.001649, 0.002349, 0.001743, 0.001748, 0.002194, 0.003461, 0.003276, 0.003727, 0.005318, 0.005683, 0.00558, 0.004689, 0.004161, 0.004208, 0.004921, 0.007495, 0.007422, 0.013016, 0.018415, 0.03976, 0.05306, 0.102787, 0.102787, 0.139895, 0.144935, 0.06312, 0.025316, 0.018787, 0.018787, 0.009401, 0.005932, 0.009096, 0.016826, 0.01204, 0.014783, 0.015344, 0.016528, 0.032677, 0.016257, 0.016528, 0.009096, 0.006421, 0.004513, 0.003177, 0.003079, 0.003053, 0.003276, 0.004835, 0.005992, 0.003924, 0.004135, 0.005932, 0.006245, 0.006245, 0.006142, 0.007031, 0.006619, 0.004577, 0.003276, 0.004161, 0.004835, 0.006795, 0.006701, 0.006701, 0.006701, 0.006795, 0.007645, 0.012491, 0.011342, 0.007877, 0.008624, 0.008723, 0.008276, 0.005623, 0.004921, 0.005378, 0.005734, 0.005799, 0.006421, 0.006421, 0.004577, 0.003341, 0.00243, 0.003014, 0.004247, 0.006039, 0.004646, 0.005086, 0.003607, 0.002396, 0.002276, 0.003246, 0.004611, 0.004775, 0.006988, 0.008075, 0.007555, 0.007422, 0.007645, 0.006142, 0.009294, 0.016826, 0.017447, 0.017797, 0.017797, 0.014315, 0.014586, 0.014783, 0.01078, 0.014783, 0.030611, 0.045352, 0.034884, 0.0198, 0.0198, 0.009483, 0.008276, 0.007555, 0.007877, 0.006567, 0.010509, 0.010509, 0.008525, 0.010221, 0.014075, 0.014315, 0.014315, 0.009865, 0.013016, 0.022306, 0.023087, 0.015344], '')</t>
  </si>
  <si>
    <t>UPI000181417A status=activ</t>
  </si>
  <si>
    <t>([0.024393, 0.013437, 0.013613, 0.0198, 0.028107, 0.020876, 0.023087, 0.023087, 0.018415, 0.020165, 0.026338, 0.035586, 0.021816, 0.037156, 0.037156, 0.076542, 0.086953, 0.090864, 0.15284, 0.216401, 0.229226, 0.191378, 0.301917, 0.284882, 0.185198, 0.21291, 0.321458, 0.301917, 0.346032, 0.436924, 0.380708, 0.295083, 0.318242, 0.408655, 0.422041, 0.42561, 0.308712, 0.387226, 0.298791, 0.209395, 0.222385, 0.209395, 0.15008, 0.155435, 0.239899, 0.339168, 0.324872, 0.209395, 0.281712, 0.311707, 0.301917, 0.414856, 0.521092, 0.40511, 0.332115, 0.229226, 0.15284, 0.232838, 0.225814, 0.278302, 0.318242, 0.311707, 0.311707, 0.41194, 0.408655, 0.408655, 0.31487, 0.236433, 0.342579, 0.288399, 0.194234, 0.125101, 0.120615, 0.116183, 0.18812, 0.164327, 0.275179, 0.264545, 0.219301, 0.206376, 0.239899, 0.31487, 0.321458, 0.222385, 0.147574, 0.134866, 0.122885, 0.109221, 0.109221, 0.055536, 0.069024, 0.109221, 0.17593, 0.092881, 0.056825, 0.031287, 0.045352, 0.024826, 0.038042, 0.050641, 0.054297, 0.05306, 0.043307, 0.038858, 0.076542, 0.132295, 0.144935, 0.111485, 0.203355, 0.222385, 0.281712, 0.288399, 0.182256, 0.116183, 0.122885, 0.194234, 0.247041, 0.196879, 0.264545, 0.200174, 0.196879, 0.219301, 0.222385, 0.127496, 0.088832, 0.048328, 0.046336, 0.044297, 0.034884, 0.042364, 0.055536, 0.071867, 0.034068, 0.069024, 0.074921, 0.125101, 0.092881, 0.109221, 0.10481, 0.10481, 0.185198, 0.185198, 0.185198, 0.10481, 0.106997, 0.109221, 0.109221, 0.120615, 0.100716, 0.155435, 0.147574, 0.081712, 0.081712, 0.094817, 0.073402, 0.056825, 0.028695, 0.037156, 0.037156, 0.064632, 0.06184, 0.056825, 0.028107, 0.016826, 0.030003, 0.030611, 0.027463, 0.058088, 0.049374, 0.06184, 0.032677, 0.018415, 0.0198, 0.0198, 0.035586, 0.024393, 0.054297, 0.051831, 0.050641, 0.050641, 0.043307, 0.047319, 0.027463, 0.026338, 0.042364, 0.046336, 0.049374, 0.083462, 0.056825, 0.033407, 0.034884, 0.060549, 0.109221, 0.094817, 0.088832, 0.083462, 0.085092, 0.049374, 0.102787, 0.055536, 0.037156, 0.054297, 0.050641, 0.088832, 0.170161, 0.161087, 0.092881, 0.092881, 0.054297, 0.078022, 0.144935, 0.144935, 0.155435, 0.086953, 0.173081, 0.106997, 0.10481, 0.179055, 0.179055, 0.144935, 0.194234, 0.219301, 0.191378, 0.129801, 0.074921, 0.074921, 0.083462, 0.15284, 0.25031, 0.25406, 0.161087, 0.15008, 0.15284, 0.155435, 0.239899, 0.232838, 0.229226, 0.243554, 0.200174, 0.268042, 0.308712, 0.25031, 0.30533, 0.275179, 0.359901, 0.422041, 0.422041, 0.418646, 0.311707, 0.308712, 0.328603, 0.311707, 0.225814, 0.216401, 0.203355, 0.219301, 0.216401, 0.243554, 0.229226, 0.275179, 0.209395, 0.21291, 0.209395, 0.173081, 0.132295, 0.085092, 0.102787, 0.11371, 0.111485, 0.194234, 0.147574, 0.216401, 0.31487, 0.401658, 0.311707, 0.275179, 0.232838, 0.147574, 0.182256, 0.158265, 0.127496, 0.182256, 0.18812, 0.209395, 0.236433, 0.25406, 0.236433, 0.271506, 0.225814, 0.229226, 0.194234, 0.203355, 0.206376, 0.173081, 0.111485, 0.173081, 0.206376, 0.142424, 0.144935, 0.17593, 0.17593, 0.200174, 0.196879, 0.18812, 0.173081, 0.18812, 0.173081, 0.25031, 0.216401, 0.264545, 0.222385, 0.264545, 0.288399, 0.21291, 0.247041, 0.264545, 0.170161, 0.182256, 0.295083, 0.281712, 0.243554, 0.278302, 0.284882, 0.318242, 0.328603, 0.387226, 0.281712, 0.288399, 0.264545, 0.271506, 0.17593, 0.209395, 0.17593, 0.11371, 0.164327, 0.158265, 0.216401, 0.25031, 0.236433, 0.222385, 0.335645, 0.332115, 0.324872, 0.225814, 0.129801, 0.10481, 0.083462, 0.085092, 0.15008, 0.203355, 0.196879, 0.278302, 0.281712, 0.311707, 0.356642, 0.356642, 0.318242, 0.31487, 0.31487, 0.239899, 0.247041, 0.25031, 0.291804, 0.209395, 0.271506, 0.387226, 0.418646, 0.401658, 0.486429, 0.468512, 0.40511, 0.41194, 0.433034, 0.352862, 0.236433, 0.196879, 0.127496, 0.170161, 0.200174, 0.278302, 0.359901, 0.264545, 0.288399, 0.191378, 0.288399, 0.25031, 0.18812, 0.206376, 0.222385, 0.196879, 0.209395, 0.21291, 0.137348, 0.083462, 0.132295, 0.26085, 0.311707, 0.40511, 0.308712, 0.275179, 0.236433, 0.236433, 0.264545, 0.239899, 0.332115, 0.239899, 0.278302, 0.324872, 0.268042, 0.271506, 0.232838, 0.216401, 0.25031, 0.295083, 0.370445, 0.390993, 0.356642, 0.398279, 0.398279, 0.394753, 0.311707, 0.278302, 0.229226, 0.295083, 0.295083, 0.288399, 0.370445, 0.288399, 0.268042, 0.30533, 0.278302, 0.352862, 0.36309, 0.359901, 0.308712, 0.222385, 0.206376, 0.206376, 0.129801, 0.10481, 0.182256, 0.257454, 0.291804, 0.301917, 0.278302, 0.236433, 0.257454, 0.232838, 0.324872, 0.301917, 0.275179, 0.366687, 0.324872, 0.278302, 0.239899, 0.335645, 0.447574], '')</t>
  </si>
  <si>
    <t>UPI0001814232 status=activ</t>
  </si>
  <si>
    <t>([0.570702, 0.608892, 0.632174, 0.541878, 0.525368, 0.444081, 0.436924, 0.454136, 0.480142, 0.398279, 0.324872, 0.321458, 0.349426, 0.346032, 0.308712, 0.308712, 0.257454, 0.257454, 0.257454, 0.18812, 0.129801, 0.173081, 0.167087, 0.120615, 0.173081, 0.173081, 0.243554, 0.26085, 0.26085, 0.25031, 0.346032, 0.346032, 0.380708, 0.352862, 0.295083, 0.247041, 0.257454, 0.257454, 0.264545, 0.288399, 0.284882, 0.387226, 0.394753, 0.394753, 0.450668, 0.436924, 0.494003, 0.486429, 0.490133, 0.509769, 0.51388, 0.521092, 0.648219, 0.549308, 0.58069, 0.675549, 0.771762, 0.76285, 0.846163, 0.865454, 0.874069, 0.924947, 0.827927, 0.741537, 0.745909, 0.759478, 0.632174, 0.59508, 0.505461, 0.5017, 0.490133, 0.41194, 0.40511, 0.346032, 0.408655, 0.401658, 0.366687, 0.342579, 0.321458, 0.321458, 0.291804, 0.275179, 0.196879, 0.318242, 0.390993, 0.31487, 0.31487, 0.418646, 0.394753, 0.468512, 0.374039, 0.352862, 0.41194, 0.384043, 0.433034, 0.40511, 0.380708, 0.387226, 0.390993, 0.394753, 0.356642], '')</t>
  </si>
  <si>
    <t>[0, 1, 2, 3, 4, 49, 50, 51, 52, 53, 54, 55, 56, 57, 58, 59, 60, 61, 62, 63, 64, 65, 66, 67, 68, 69]</t>
  </si>
  <si>
    <t>UPI0001814296 status=activ</t>
  </si>
  <si>
    <t>([0.109221, 0.071867, 0.049374, 0.036378, 0.024393, 0.036378, 0.054297, 0.074921, 0.090864, 0.109221, 0.139895, 0.164327, 0.109221, 0.125101, 0.125101, 0.125101, 0.179055, 0.26085, 0.164327, 0.129801, 0.059222, 0.094817, 0.139895, 0.196879, 0.298791, 0.384043, 0.384043, 0.301917, 0.200174, 0.21291, 0.222385, 0.21291, 0.209395, 0.185198, 0.264545, 0.298791, 0.222385, 0.132295, 0.111485, 0.111485, 0.134866, 0.236433, 0.239899, 0.25031, 0.170161, 0.092881, 0.092881, 0.085092, 0.074921, 0.129801, 0.132295, 0.071867, 0.03976, 0.03976, 0.076542, 0.038042, 0.047319, 0.042364, 0.092881, 0.0704, 0.100716, 0.10481, 0.111485, 0.071867, 0.071867, 0.122885, 0.106997, 0.059222, 0.064632, 0.066181, 0.054297, 0.049374, 0.088832, 0.147574, 0.086953, 0.083462, 0.15008, 0.0704, 0.125101, 0.125101, 0.18812, 0.137348, 0.078022, 0.038042, 0.06184, 0.032017, 0.034068, 0.0704, 0.132295, 0.086953, 0.15008, 0.094817, 0.079919, 0.042364, 0.047319, 0.083462, 0.085092, 0.085092, 0.142424, 0.139895, 0.071867, 0.059222, 0.059222, 0.098513, 0.185198, 0.120615, 0.120615, 0.067594, 0.030003, 0.030611, 0.024826, 0.023087, 0.045352, 0.031287, 0.033407, 0.038858, 0.038858, 0.042364, 0.020876, 0.017797, 0.011106, 0.018787, 0.022667, 0.044297, 0.036378, 0.032017, 0.042364, 0.03976, 0.038042, 0.064632, 0.058088, 0.10481, 0.060549, 0.06184, 0.067594, 0.127496, 0.058088, 0.048328, 0.047319, 0.106997, 0.137348, 0.185198, 0.185198, 0.094817, 0.047319, 0.048328, 0.028107, 0.035586, 0.038042, 0.044297, 0.056825, 0.047319, 0.049374, 0.050641, 0.055536, 0.086953, 0.086953, 0.120615, 0.167087, 0.167087, 0.109221, 0.078022, 0.098513, 0.06312, 0.129801, 0.209395, 0.170161, 0.216401, 0.216401, 0.31487, 0.295083, 0.203355, 0.236433, 0.155435, 0.170161, 0.155435, 0.094817, 0.088832, 0.064632, 0.054297, 0.027463, 0.048328, 0.034884, 0.034884, 0.060549, 0.06312, 0.064632, 0.058088, 0.073402, 0.03976, 0.038042, 0.067594, 0.056825, 0.034884, 0.064632, 0.106997, 0.06184, 0.106997, 0.051831, 0.043307, 0.034884, 0.064632, 0.056825, 0.078022, 0.042364, 0.041405, 0.037156, 0.038858, 0.044297, 0.028107, 0.055536, 0.056825, 0.06184, 0.129801, 0.129801, 0.125101, 0.0704, 0.125101, 0.125101, 0.194234, 0.236433, 0.264545, 0.275179, 0.295083, 0.243554, 0.30533, 0.295083, 0.268042, 0.155435, 0.216401, 0.225814, 0.18812, 0.194234, 0.191378, 0.125101, 0.158265, 0.164327, 0.25031, 0.164327, 0.170161, 0.191378, 0.264545, 0.179055, 0.173081, 0.158265, 0.239899, 0.18812, 0.194234, 0.225814, 0.352862, 0.366687, 0.342579, 0.335645, 0.21291, 0.142424, 0.179055, 0.132295, 0.132295, 0.074921, 0.132295, 0.132295, 0.088832, 0.086953, 0.144935, 0.15008, 0.15008, 0.15008, 0.200174, 0.170161, 0.139895, 0.10481, 0.073402, 0.11371, 0.116183, 0.219301, 0.311707, 0.321458], '')</t>
  </si>
  <si>
    <t>UPI00018142B1 status=activ</t>
  </si>
  <si>
    <t>([0.000983, 0.000893, 0.000687, 0.000631, 0.001172, 0.001722, 0.001288, 0.001202, 0.000958, 0.000906, 0.001305, 0.000906, 0.000687, 0.000631, 0.000648, 0.000816, 0.001434, 0.001335, 0.001722, 0.002662, 0.002035, 0.001872, 0.002581, 0.003757, 0.003478, 0.003607, 0.003555, 0.004736, 0.00515, 0.007259, 0.008002, 0.00777, 0.008804, 0.011106, 0.01227, 0.024826, 0.016021, 0.009096, 0.012727, 0.019109, 0.010509, 0.012727, 0.012727, 0.007422, 0.005872, 0.007177, 0.004646, 0.003212, 0.002503, 0.003212, 0.003366, 0.002881, 0.001936, 0.001936, 0.001499, 0.001597, 0.000958, 0.001778, 0.001649, 0.001533, 0.000923, 0.000936, 0.001249, 0.001335, 0.001383, 0.001481, 0.001048, 0.000983, 0.000983, 0.001202, 0.000631, 0.000464, 0.000485, 0.000614, 0.000704, 0.001271, 0.000537, 0.00103, 0.001069, 0.001335, 0.001318, 0.001417, 0.002211, 0.002194, 0.002194, 0.003109, 0.003924, 0.005249, 0.005378, 0.005318, 0.007259, 0.007495, 0.006039, 0.008075, 0.007091, 0.005992, 0.004135, 0.007177, 0.004775, 0.003079, 0.003864, 0.005318, 0.007495, 0.005932, 0.004976, 0.003671, 0.002555, 0.002349, 0.002035, 0.002512, 0.002555, 0.001692, 0.002623, 0.002581, 0.002727, 0.002881, 0.004431, 0.006374, 0.006039, 0.00558, 0.005734, 0.005623, 0.005318, 0.004388, 0.003804, 0.003079, 0.003963, 0.003607, 0.003177, 0.00359, 0.003555, 0.003757, 0.005223, 0.003246, 0.004577, 0.003079, 0.003276, 0.002662, 0.002035, 0.001288, 0.001271, 0.001541, 0.001288, 0.000747, 0.000936, 0.001602, 0.002503, 0.001675, 0.002035, 0.001709, 0.001709, 0.002211, 0.002155, 0.002435, 0.003298, 0.003671, 0.003366, 0.004513, 0.00543, 0.00777, 0.009865, 0.010672, 0.01078, 0.008525, 0.008624, 0.008895, 0.006701, 0.006533, 0.006567, 0.007422, 0.010372, 0.008409, 0.006701, 0.005932, 0.004483, 0.005223, 0.003109, 0.004775, 0.004611, 0.003405, 0.00243, 0.00283, 0.003079, 0.002881, 0.003461, 0.004388, 0.003366, 0.003246, 0.002503, 0.003177, 0.003109, 0.00225, 0.00283], '')</t>
  </si>
  <si>
    <t>UPI00018142FB status=activ</t>
  </si>
  <si>
    <t>([0.206376, 0.268042, 0.298791, 0.328603, 0.356642, 0.25406, 0.247041, 0.185198, 0.216401, 0.15284, 0.185198, 0.21291, 0.18812, 0.158265, 0.092881, 0.094817, 0.098513, 0.092881, 0.079919, 0.047319, 0.058088, 0.050641, 0.048328, 0.028695, 0.030003, 0.034068, 0.06312, 0.085092, 0.083462, 0.086953, 0.155435, 0.094817, 0.094817, 0.17593, 0.118441, 0.118441, 0.134866, 0.132295, 0.196879, 0.291804, 0.40511, 0.291804, 0.401658, 0.394753, 0.480142, 0.483068, 0.465241, 0.384043, 0.271506, 0.346032, 0.30533, 0.298791, 0.390993, 0.398279, 0.30533, 0.377384, 0.458154, 0.356642, 0.268042, 0.247041, 0.17593, 0.15008, 0.219301, 0.209395, 0.216401, 0.144935, 0.134866, 0.132295, 0.125101, 0.206376, 0.139895, 0.167087, 0.185198, 0.182256, 0.167087, 0.25031, 0.275179, 0.284882, 0.281712, 0.374039, 0.401658, 0.380708, 0.380708, 0.298791, 0.271506, 0.268042, 0.359901, 0.281712, 0.216401, 0.30533, 0.203355, 0.295083, 0.264545, 0.170161, 0.161087, 0.164327, 0.155435, 0.088832, 0.083462, 0.164327, 0.158265, 0.090864, 0.134866, 0.139895, 0.182256, 0.139895, 0.15284, 0.147574, 0.219301, 0.25406, 0.18812, 0.209395, 0.216401, 0.167087, 0.278302, 0.17593, 0.18812, 0.194234, 0.194234, 0.200174, 0.17593, 0.11371, 0.191378, 0.219301, 0.206376, 0.203355, 0.321458, 0.31487, 0.229226, 0.232838, 0.275179, 0.352862, 0.394753, 0.339168, 0.433034, 0.311707, 0.380708, 0.36309, 0.356642, 0.461924, 0.359901, 0.349426, 0.433034, 0.440853, 0.450668, 0.465241, 0.461924, 0.335645, 0.239899, 0.243554, 0.164327, 0.15284, 0.142424, 0.170161, 0.21291, 0.179055, 0.275179, 0.328603, 0.332115, 0.25031, 0.203355, 0.26085, 0.164327, 0.102787, 0.056825, 0.056825, 0.031287, 0.03976, 0.071867, 0.118441, 0.102787, 0.137348, 0.147574, 0.15284, 0.15284, 0.076542, 0.094817, 0.10481, 0.096677, 0.10481, 0.088832, 0.111485, 0.079919, 0.15008, 0.191378, 0.284882, 0.275179, 0.356642, 0.366687, 0.275179, 0.271506, 0.390993, 0.324872, 0.232838, 0.229226, 0.155435, 0.264545, 0.194234, 0.17593, 0.179055, 0.098513, 0.179055, 0.179055, 0.182256, 0.11371, 0.139895, 0.137348, 0.071867, 0.076542, 0.073402, 0.127496, 0.125101, 0.094817, 0.100716, 0.134866, 0.090864, 0.147574, 0.139895, 0.203355, 0.118441, 0.066181, 0.118441, 0.067594, 0.071867, 0.127496, 0.196879, 0.203355, 0.129801, 0.147574, 0.116183, 0.120615, 0.071867, 0.058088, 0.071867, 0.125101, 0.120615, 0.179055, 0.18812, 0.132295, 0.106997, 0.147574, 0.206376, 0.173081, 0.247041, 0.203355, 0.15284, 0.120615, 0.085092, 0.142424, 0.236433], '')</t>
  </si>
  <si>
    <t>UPI0001814302 status=activ</t>
  </si>
  <si>
    <t>([0.129801, 0.132295, 0.17593, 0.222385, 0.298791, 0.288399, 0.335645, 0.366687, 0.284882, 0.225814, 0.278302, 0.342579, 0.342579, 0.31487, 0.191378, 0.155435, 0.247041, 0.206376, 0.243554, 0.264545, 0.291804, 0.264545, 0.318242, 0.288399, 0.281712, 0.26085, 0.318242, 0.219301, 0.209395, 0.301917, 0.398279, 0.387226, 0.36309, 0.264545, 0.301917, 0.342579, 0.295083, 0.225814, 0.18812, 0.203355, 0.109221, 0.081712, 0.142424, 0.132295, 0.161087, 0.161087, 0.129801, 0.125101, 0.106997, 0.11371, 0.11371, 0.066181, 0.034884, 0.034884, 0.071867, 0.032677, 0.049374, 0.083462, 0.134866, 0.196879, 0.185198, 0.194234, 0.236433, 0.155435, 0.090864, 0.090864, 0.098513, 0.098513, 0.092881, 0.179055, 0.179055, 0.203355, 0.291804, 0.291804, 0.216401, 0.206376, 0.206376, 0.179055, 0.185198, 0.170161, 0.21291, 0.129801, 0.129801, 0.158265, 0.203355, 0.30533, 0.30533, 0.219301, 0.278302, 0.239899, 0.15284, 0.098513, 0.049374, 0.051831, 0.094817, 0.142424, 0.158265, 0.268042, 0.301917, 0.219301, 0.182256, 0.17593, 0.185198, 0.236433, 0.268042, 0.268042, 0.25406, 0.268042, 0.239899, 0.134866, 0.111485, 0.125101, 0.203355, 0.203355, 0.182256, 0.18812, 0.18812, 0.17593, 0.203355, 0.125101, 0.11371, 0.144935, 0.081712, 0.158265, 0.18812, 0.185198, 0.18812, 0.116183, 0.06312, 0.120615, 0.137348, 0.11371, 0.18812, 0.096677, 0.182256, 0.18812, 0.147574, 0.147574, 0.079919, 0.038858, 0.054297, 0.060549, 0.038858, 0.074921, 0.034068, 0.034068, 0.028107, 0.022306, 0.042364, 0.030611, 0.028695, 0.026338, 0.049374, 0.026338, 0.051831, 0.028107, 0.015694, 0.018415, 0.018787, 0.034068, 0.034884, 0.026338, 0.048328, 0.040537, 0.037156, 0.076542, 0.081712, 0.055536, 0.071867, 0.064632, 0.134866, 0.134866, 0.21291, 0.236433, 0.236433, 0.142424, 0.164327, 0.219301, 0.222385, 0.232838, 0.118441, 0.200174, 0.25406, 0.122885, 0.203355, 0.203355, 0.21291, 0.203355, 0.25406, 0.301917, 0.271506, 0.18812, 0.11371, 0.11371, 0.045352, 0.058088, 0.106997, 0.147574, 0.137348, 0.134866, 0.073402, 0.15284, 0.15008, 0.122885, 0.225814, 0.122885, 0.120615, 0.109221, 0.11371, 0.155435, 0.142424, 0.167087, 0.247041, 0.31487, 0.191378, 0.31487, 0.346032, 0.370445, 0.268042, 0.318242, 0.196879, 0.216401, 0.116183, 0.059222, 0.092881, 0.094817, 0.11371, 0.11371, 0.069024, 0.064632, 0.06312, 0.051831, 0.051831, 0.032677, 0.023534, 0.032017, 0.033407, 0.033407, 0.023087, 0.03976, 0.03976, 0.088832, 0.144935, 0.284882, 0.295083, 0.209395, 0.15008, 0.243554, 0.137348, 0.196879, 0.222385, 0.219301, 0.25406, 0.284882, 0.359901, 0.433034, 0.497853, 0.468512, 0.450668, 0.476583, 0.458154, 0.422041, 0.390993, 0.332115, 0.239899], '')</t>
  </si>
  <si>
    <t>UPI0001814319 status=activ</t>
  </si>
  <si>
    <t>([0.116183, 0.15284, 0.15008, 0.088832, 0.116183, 0.06184, 0.090864, 0.11371, 0.078022, 0.047319, 0.067594, 0.050641, 0.029376, 0.030003, 0.066181, 0.066181, 0.116183, 0.116183, 0.102787, 0.164327, 0.25406, 0.25406, 0.25406, 0.206376, 0.324872, 0.359901, 0.390993, 0.390993, 0.321458, 0.422041, 0.450668, 0.36309, 0.465241, 0.58069, 0.58069, 0.570702, 0.465241, 0.450668, 0.356642, 0.318242, 0.225814, 0.185198, 0.129801, 0.109221, 0.164327, 0.074921, 0.050641, 0.090864, 0.083462, 0.137348, 0.074921, 0.134866, 0.120615, 0.118441, 0.090864, 0.086953, 0.088832, 0.15284, 0.096677, 0.102787, 0.0704, 0.079919, 0.096677, 0.142424, 0.142424, 0.147574, 0.21291, 0.21291, 0.21291, 0.222385, 0.209395, 0.311707, 0.295083, 0.398279, 0.308712, 0.257454, 0.17593, 0.173081, 0.158265, 0.15284, 0.196879, 0.298791, 0.366687, 0.384043, 0.278302, 0.324872, 0.31487, 0.346032, 0.271506, 0.268042, 0.17593, 0.15008, 0.15008, 0.164327, 0.090864, 0.15008, 0.161087, 0.225814, 0.21291, 0.185198, 0.291804, 0.236433, 0.158265, 0.173081, 0.158265, 0.179055, 0.106997, 0.0704, 0.03976, 0.085092, 0.047319, 0.090864, 0.106997, 0.066181, 0.034068, 0.074921, 0.076542, 0.098513, 0.109221, 0.109221, 0.15008, 0.137348, 0.203355, 0.182256, 0.182256, 0.111485, 0.18812, 0.239899, 0.295083, 0.374039, 0.332115, 0.414856, 0.370445, 0.346032, 0.422041, 0.557691, 0.472492], '')</t>
  </si>
  <si>
    <t>[33, 34, 35, 135]</t>
  </si>
  <si>
    <t>UPI0001814374 status=activ</t>
  </si>
  <si>
    <t>([0.18812, 0.155435, 0.18812, 0.090864, 0.118441, 0.139895, 0.167087, 0.185198, 0.129801, 0.158265, 0.127496, 0.096677, 0.094817, 0.041405, 0.064632, 0.067594, 0.037156, 0.018787, 0.018106, 0.013265, 0.023087, 0.012491, 0.008723, 0.006533, 0.009483, 0.009294, 0.009187, 0.006795, 0.006078, 0.005503, 0.004646, 0.006194, 0.007645, 0.00777, 0.014075, 0.014075, 0.00962, 0.008804, 0.008895, 0.007555, 0.005992, 0.004388, 0.004135, 0.00543, 0.007031, 0.004921, 0.003607, 0.00283, 0.002881, 0.002688, 0.002688, 0.002512, 0.002349, 0.002194, 0.00146, 0.001155, 0.001434, 0.00152, 0.001855, 0.002057, 0.002014, 0.003079, 0.004513, 0.007259, 0.008804, 0.008723, 0.013613, 0.011518, 0.017138, 0.029376, 0.020522, 0.031287, 0.05306, 0.054297, 0.060549, 0.059222, 0.078022, 0.066181, 0.05306, 0.05306, 0.090864, 0.055536, 0.055536, 0.022306, 0.0198, 0.010926, 0.007315, 0.00515, 0.005932, 0.004431, 0.0028, 0.003109, 0.002705, 0.001743, 0.001344, 0.00103, 0.001709, 0.001172, 0.001305, 0.001533, 0.001855, 0.001288, 0.001602, 0.001344, 0.001344, 0.000842, 0.000773, 0.001211, 0.001722, 0.001709, 0.001748, 0.003079, 0.00407, 0.003963, 0.006078, 0.006039, 0.006374, 0.004135, 0.003821, 0.003461, 0.002761, 0.002078, 0.002117, 0.002512, 0.002035, 0.002555, 0.002555, 0.003821, 0.003924, 0.003924, 0.005623, 0.005223, 0.003461, 0.003431, 0.003461, 0.003212, 0.004358, 0.003924, 0.005623, 0.009728, 0.006194, 0.009977, 0.008276, 0.008723, 0.005734, 0.007031, 0.005623, 0.006795, 0.006533, 0.005011, 0.003701, 0.00316, 0.00316, 0.00316, 0.002705, 0.002366, 0.001602, 0.001172, 0.001232, 0.001249, 0.000893, 0.001172, 0.000854, 0.000945, 0.00146, 0.002211, 0.00155, 0.001541, 0.002035, 0.001335, 0.001499, 0.00243, 0.002117, 0.002881, 0.004135, 0.003298, 0.004775, 0.006701, 0.005992, 0.006142, 0.006421, 0.007031, 0.009401, 0.011106, 0.009728, 0.007315, 0.008002, 0.015694, 0.031287, 0.01227, 0.023963, 0.023963, 0.013016, 0.011342, 0.011518, 0.009483, 0.01204, 0.008002, 0.00558, 0.008624, 0.010131, 0.005992, 0.006142, 0.003997, 0.003405, 0.00515, 0.005503, 0.00558, 0.003804, 0.002976, 0.004689, 0.003431, 0.003431, 0.003821, 0.004689, 0.00515, 0.005932, 0.007422, 0.011903, 0.025762, 0.025762, 0.038858, 0.094817, 0.049374, 0.074921, 0.116183, 0.090864, 0.127496, 0.118441, 0.209395, 0.21291, 0.116183, 0.118441, 0.158265, 0.111485, 0.142424, 0.06312, 0.028107, 0.013821, 0.008525, 0.006245, 0.005992, 0.004247, 0.002881, 0.00283, 0.0028, 0.002211, 0.002211, 0.001481, 0.000906, 0.001069, 0.000906, 0.001481, 0.001709, 0.001786, 0.002581, 0.001855, 0.002662, 0.003924, 0.003997, 0.00558, 0.006619, 0.004835, 0.007031, 0.011106, 0.013265, 0.011518, 0.0198, 0.014315, 0.014315, 0.025762, 0.01227, 0.026338, 0.013437, 0.014586, 0.013265, 0.008723, 0.008525, 0.006894, 0.007259, 0.010372, 0.007877, 0.005683, 0.005799, 0.004161, 0.004161, 0.004135, 0.005872, 0.005378, 0.006142, 0.006078, 0.006421, 0.009187, 0.007177, 0.007259, 0.005992, 0.006039, 0.007177, 0.010509, 0.014315, 0.010221, 0.007091, 0.006482, 0.009294, 0.009096, 0.014075, 0.014586, 0.023534, 0.021816, 0.023534, 0.025316, 0.059222, 0.03976, 0.0198, 0.018415, 0.033407, 0.0704, 0.0704, 0.10481, 0.111485, 0.10481, 0.15008, 0.264545, 0.398279, 0.291804, 0.311707, 0.268042, 0.17593, 0.090864, 0.044297, 0.03976, 0.058088, 0.047319, 0.047319, 0.071867, 0.042364, 0.021381, 0.021816, 0.013016, 0.008525, 0.006194, 0.006567, 0.004611, 0.003276, 0.002555, 0.00389, 0.004414, 0.00515, 0.005223, 0.004835, 0.007031, 0.004646, 0.003341, 0.002366, 0.0028, 0.003298, 0.004899, 0.006988, 0.005872, 0.005318, 0.006078, 0.005734, 0.003924, 0.004315, 0.004358, 0.003607, 0.002555, 0.002078, 0.001709, 0.001709, 0.002662, 0.002623, 0.00292, 0.00407, 0.004835, 0.004736, 0.004899, 0.003512, 0.002529, 0.003014, 0.003701, 0.004247, 0.005799, 0.008156, 0.01204, 0.011518, 0.021381, 0.018787, 0.03976, 0.037156, 0.030003, 0.016528, 0.009728, 0.018787, 0.010509, 0.008804, 0.008895, 0.005992, 0.006078, 0.006533, 0.004513, 0.004577, 0.003079, 0.002155, 0.002276, 0.001344, 0.001499, 0.000945, 0.001069, 0.000713, 0.000708, 0.000743, 0.000614, 0.001048, 0.001048, 0.001335, 0.001872, 0.001786, 0.001808, 0.002705, 0.002662, 0.002581, 0.002976, 0.004513, 0.006421, 0.004358, 0.004513, 0.005011, 0.004835, 0.006245, 0.005623, 0.004577, 0.005503, 0.008895, 0.006374, 0.006374, 0.004899, 0.004135, 0.003997, 0.005799, 0.003804, 0.005011, 0.007555, 0.005318, 0.00389, 0.002727, 0.002761, 0.003963, 0.004646, 0.004577, 0.005011, 0.004976, 0.007315, 0.009294, 0.009294, 0.014586, 0.010221, 0.015694, 0.017797, 0.014075, 0.010372, 0.017447, 0.01204, 0.008804, 0.015078, 0.025316], '')</t>
  </si>
  <si>
    <t>UPI000181437F status=activ</t>
  </si>
  <si>
    <t>([0.059222, 0.109221, 0.158265, 0.164327, 0.196879, 0.247041, 0.291804, 0.203355, 0.247041, 0.26085, 0.275179, 0.311707, 0.40511, 0.436924, 0.356642, 0.264545, 0.394753, 0.472492, 0.4292, 0.433034, 0.472492, 0.394753, 0.295083, 0.284882, 0.321458, 0.321458, 0.311707, 0.275179, 0.370445, 0.356642, 0.271506, 0.26085, 0.185198, 0.102787, 0.054297, 0.098513, 0.185198, 0.179055, 0.161087, 0.232838, 0.15008, 0.111485, 0.083462, 0.118441, 0.125101, 0.079919, 0.086953, 0.049374, 0.06312, 0.06312, 0.069024, 0.109221, 0.116183, 0.096677, 0.17593, 0.225814, 0.161087, 0.142424, 0.129801, 0.142424, 0.155435, 0.170161, 0.185198, 0.30533, 0.318242, 0.196879, 0.15284, 0.139895, 0.132295, 0.096677, 0.092881, 0.094817, 0.074921, 0.059222, 0.134866, 0.122885, 0.15008, 0.222385, 0.257454, 0.271506, 0.26085, 0.268042, 0.247041, 0.30533, 0.268042, 0.288399, 0.318242, 0.436924, 0.454136, 0.490133, 0.422041, 0.335645, 0.243554, 0.284882, 0.308712, 0.26085, 0.236433, 0.191378, 0.139895, 0.100716, 0.066181, 0.046336, 0.024393, 0.038042], '')</t>
  </si>
  <si>
    <t>UPI00018143B0 status=activ</t>
  </si>
  <si>
    <t>([0.002194, 0.001602, 0.002327, 0.003366, 0.003607, 0.004835, 0.003512, 0.0028, 0.002349, 0.002503, 0.003246, 0.002688, 0.002705, 0.003431, 0.002327, 0.003431, 0.002327, 0.003431, 0.003014, 0.003109, 0.003341, 0.003298, 0.004646, 0.004161, 0.00389, 0.003212, 0.002396, 0.002606, 0.003821, 0.003701, 0.003053, 0.002057, 0.002623, 0.001743, 0.002078, 0.003053, 0.003109, 0.004247, 0.004646, 0.006482, 0.009483, 0.006194, 0.006374, 0.006142, 0.007495, 0.008525, 0.011106, 0.016528, 0.016528, 0.009294, 0.010131, 0.009977, 0.009977, 0.007091, 0.010672, 0.012491, 0.009401, 0.009977, 0.006894, 0.004483, 0.00359, 0.002503, 0.002529, 0.002503, 0.001602, 0.001172, 0.00061, 0.000799, 0.00061, 0.001142, 0.001722, 0.00231, 0.00231, 0.003478, 0.005086, 0.003461, 0.003109, 0.003997, 0.002881, 0.002881, 0.004247, 0.005734, 0.009096, 0.008276, 0.008276, 0.01204, 0.018787, 0.0198, 0.010372, 0.011342, 0.008075, 0.005992, 0.004775, 0.006619, 0.006567, 0.005872, 0.007877, 0.006142, 0.00389, 0.004414, 0.006619, 0.004414, 0.00407, 0.003757, 0.005683, 0.008276, 0.006482, 0.004513, 0.006245, 0.006039, 0.007495, 0.009401, 0.013613, 0.026338, 0.026892, 0.026338, 0.026892, 0.026892, 0.059222, 0.096677, 0.06312, 0.054297, 0.059222, 0.064632, 0.031287, 0.024393, 0.024393, 0.024393, 0.054297, 0.025316, 0.058088, 0.028107, 0.014783, 0.009096, 0.009865, 0.010509, 0.008409, 0.006894, 0.008075, 0.006142, 0.006142, 0.006245, 0.006894, 0.008804, 0.006142, 0.007645, 0.00962, 0.010372, 0.010926, 0.007091, 0.009401, 0.006421, 0.006482, 0.00962, 0.010131, 0.009096, 0.008895, 0.007177, 0.00777, 0.007645, 0.00777, 0.006245, 0.009015, 0.005932, 0.006988, 0.01078, 0.008624, 0.005932, 0.004775, 0.005223, 0.007315, 0.008804, 0.014783, 0.013821, 0.008895, 0.013613, 0.014075, 0.015694, 0.013821, 0.013016, 0.009294, 0.010509, 0.020165, 0.021816, 0.030003, 0.030003, 0.020876, 0.024826, 0.035586, 0.023534, 0.022306, 0.013613, 0.008525, 0.005683, 0.00558, 0.005992, 0.006142, 0.004736, 0.003276, 0.004899, 0.004646, 0.004483, 0.003924, 0.003757, 0.003701, 0.003246, 0.003298, 0.003821, 0.003727, 0.003212, 0.004689, 0.004899, 0.006701, 0.009865, 0.017797, 0.035586, 0.064632, 0.046336, 0.079919, 0.185198, 0.111485, 0.219301, 0.278302, 0.387226, 0.342579, 0.342579, 0.444081, 0.332115, 0.281712, 0.374039, 0.433034, 0.422041, 0.51388, 0.538167, 0.494003, 0.450668, 0.398279, 0.390993, 0.4292, 0.346032, 0.281712, 0.366687, 0.349426, 0.394753, 0.394753, 0.476583, 0.436924, 0.339168, 0.440853, 0.440853, 0.436924, 0.476583, 0.377384, 0.380708, 0.349426, 0.349426, 0.295083, 0.346032, 0.359901, 0.281712, 0.377384, 0.335645, 0.243554, 0.243554, 0.203355, 0.127496, 0.10481, 0.074921, 0.137348, 0.074921, 0.098513, 0.120615, 0.118441, 0.206376, 0.139895, 0.090864, 0.111485, 0.125101, 0.06312, 0.056825, 0.111485, 0.100716, 0.15284, 0.232838, 0.232838, 0.271506, 0.356642, 0.366687, 0.370445, 0.268042, 0.366687, 0.275179, 0.164327, 0.179055, 0.164327, 0.158265, 0.239899, 0.25031, 0.232838, 0.342579, 0.36309, 0.332115, 0.346032, 0.257454, 0.268042, 0.182256, 0.194234, 0.185198, 0.18812, 0.30533, 0.298791, 0.206376, 0.30533, 0.311707, 0.308712, 0.311707, 0.40511, 0.394753, 0.394753, 0.5017, 0.494003, 0.51388, 0.517562, 0.390993, 0.447574, 0.454136, 0.575842, 0.521092, 0.538167, 0.541878, 0.509769, 0.534167, 0.671169, 0.529623, 0.63748, 0.570702, 0.480142, 0.359901, 0.366687, 0.356642, 0.236433, 0.247041, 0.142424, 0.073402, 0.164327, 0.203355, 0.120615, 0.116183, 0.088832, 0.03976, 0.037156, 0.03976, 0.038858, 0.020876, 0.021816, 0.018415, 0.026892, 0.042364, 0.046336, 0.046336, 0.048328, 0.054297, 0.040537, 0.069024, 0.139895, 0.098513, 0.102787, 0.102787, 0.098513, 0.155435, 0.26085, 0.229226, 0.15284, 0.247041, 0.247041, 0.247041, 0.281712, 0.25031, 0.182256, 0.275179, 0.229226, 0.147574, 0.243554, 0.278302, 0.25031, 0.137348, 0.164327, 0.086953, 0.170161, 0.173081, 0.173081, 0.106997, 0.125101, 0.185198, 0.173081, 0.264545, 0.359901, 0.366687, 0.366687, 0.366687, 0.339168, 0.284882, 0.342579, 0.328603, 0.295083, 0.236433, 0.311707, 0.271506, 0.370445, 0.366687, 0.370445, 0.271506, 0.318242, 0.232838, 0.132295, 0.139895, 0.142424, 0.158265, 0.155435, 0.15284, 0.191378, 0.139895, 0.229226, 0.284882, 0.298791, 0.328603, 0.342579, 0.394753, 0.450668, 0.374039, 0.257454, 0.257454, 0.275179, 0.216401, 0.318242, 0.4292, 0.328603, 0.284882, 0.26085, 0.268042, 0.271506, 0.203355, 0.298791, 0.247041, 0.158265, 0.085092, 0.05306, 0.088832, 0.083462, 0.083462, 0.102787, 0.179055, 0.088832, 0.118441, 0.106997, 0.098513, 0.064632, 0.111485, 0.139895, 0.139895, 0.074921, 0.048328, 0.044297, 0.034068, 0.048328, 0.076542, 0.132295, 0.191378, 0.129801, 0.083462, 0.048328, 0.067594, 0.066181, 0.137348, 0.185198, 0.301917, 0.275179, 0.301917, 0.301917, 0.291804, 0.291804, 0.387226, 0.465241, 0.632174, 0.685117, 0.562014, 0.58069, 0.545602, 0.4292, 0.414856, 0.486429, 0.59014, 0.486429, 0.476583, 0.380708, 0.321458, 0.291804, 0.298791, 0.31487, 0.288399, 0.257454, 0.219301, 0.173081, 0.129801, 0.067594, 0.042364], '')</t>
  </si>
  <si>
    <t>[232, 233, 319, 321, 322, 326, 327, 328, 329, 330, 331, 332, 333, 334, 335, 483, 484, 485, 486, 487, 491]</t>
  </si>
  <si>
    <t>UPI00018143FB status=activ</t>
  </si>
  <si>
    <t>([0.5017, 0.553315, 0.626927, 0.541878, 0.618285, 0.642678, 0.483068, 0.458154, 0.472492, 0.494003, 0.468512, 0.529623, 0.454136, 0.390993, 0.480142, 0.497853, 0.534167, 0.398279, 0.281712, 0.288399, 0.301917, 0.216401, 0.222385, 0.200174, 0.170161, 0.155435, 0.125101, 0.185198, 0.127496, 0.086953, 0.085092, 0.060549, 0.069024, 0.056825, 0.085092, 0.045352, 0.078022, 0.067594, 0.129801, 0.219301, 0.200174, 0.18812, 0.271506, 0.257454, 0.264545, 0.26085, 0.243554, 0.311707, 0.349426, 0.366687, 0.342579, 0.349426, 0.408655, 0.401658, 0.490133, 0.408655, 0.454136, 0.366687, 0.366687, 0.398279, 0.288399, 0.295083, 0.247041, 0.216401, 0.216401, 0.21291, 0.271506, 0.239899, 0.239899, 0.139895, 0.232838, 0.321458, 0.232838, 0.271506, 0.182256, 0.155435, 0.222385, 0.182256, 0.268042, 0.271506, 0.179055, 0.298791, 0.196879, 0.257454, 0.295083, 0.200174, 0.200174, 0.155435, 0.120615, 0.096677, 0.17593, 0.116183, 0.125101, 0.120615, 0.071867, 0.120615, 0.15284, 0.085092, 0.085092, 0.086953, 0.081712, 0.073402, 0.064632, 0.111485, 0.058088, 0.067594, 0.0704, 0.038858, 0.081712, 0.078022, 0.083462, 0.047319, 0.071867, 0.066181, 0.120615, 0.18812, 0.17593, 0.100716, 0.170161, 0.173081, 0.196879, 0.125101, 0.127496, 0.120615, 0.100716, 0.10481, 0.088832, 0.142424, 0.21291, 0.185198, 0.268042, 0.295083, 0.31487, 0.31487, 0.232838, 0.144935, 0.144935, 0.096677, 0.173081, 0.142424, 0.216401, 0.18812, 0.288399, 0.377384, 0.387226, 0.436924, 0.549308, 0.494003, 0.387226, 0.390993, 0.414856, 0.41194, 0.288399, 0.324872, 0.321458, 0.408655, 0.5017, 0.509769, 0.465241, 0.450668, 0.483068, 0.450668, 0.377384, 0.384043, 0.401658, 0.387226, 0.288399, 0.182256, 0.236433, 0.257454, 0.25031, 0.222385, 0.167087, 0.185198, 0.219301, 0.142424, 0.142424, 0.144935, 0.137348, 0.203355, 0.209395, 0.21291, 0.161087, 0.194234, 0.15008, 0.134866, 0.144935, 0.129801, 0.209395, 0.120615, 0.191378, 0.139895, 0.15284, 0.222385, 0.291804, 0.182256, 0.268042, 0.185198, 0.125101, 0.134866, 0.134866, 0.142424, 0.15008, 0.158265, 0.109221, 0.132295, 0.134866, 0.125101, 0.139895, 0.11371, 0.219301, 0.144935, 0.167087, 0.132295, 0.139895, 0.096677, 0.170161, 0.179055, 0.264545, 0.291804, 0.281712, 0.328603, 0.30533, 0.328603, 0.339168, 0.346032, 0.264545, 0.257454, 0.158265, 0.25031, 0.194234, 0.17593, 0.257454, 0.209395, 0.257454, 0.268042, 0.247041, 0.167087, 0.134866, 0.155435, 0.191378, 0.196879, 0.182256, 0.18812, 0.18812, 0.275179, 0.295083, 0.374039, 0.374039, 0.394753, 0.384043, 0.476583, 0.36309, 0.366687, 0.422041, 0.318242, 0.30533, 0.298791, 0.318242, 0.342579, 0.308712, 0.229226, 0.216401, 0.216401, 0.134866, 0.118441, 0.06184, 0.05306, 0.05306, 0.042364, 0.083462, 0.045352, 0.029376, 0.06184, 0.038042, 0.046336, 0.098513, 0.106997, 0.10481, 0.173081, 0.122885, 0.120615, 0.182256, 0.194234, 0.203355, 0.288399, 0.284882, 0.284882, 0.346032, 0.311707, 0.356642, 0.25031, 0.257454, 0.229226, 0.229226, 0.257454, 0.182256, 0.092881, 0.049374, 0.054297, 0.056825, 0.086953, 0.058088, 0.055536, 0.028695, 0.022667, 0.017797, 0.013265, 0.016826, 0.015078, 0.013821, 0.009728, 0.011903, 0.015344, 0.024393, 0.012491], '')</t>
  </si>
  <si>
    <t>[0, 1, 2, 3, 4, 5, 11, 16, 146, 156, 157]</t>
  </si>
  <si>
    <t>UPI00018144A3 status=activ</t>
  </si>
  <si>
    <t>([0.011106, 0.009015, 0.013821, 0.01227, 0.016826, 0.022306, 0.028695, 0.037156, 0.038858, 0.048328, 0.019109, 0.018415, 0.017797, 0.010221, 0.010372, 0.028695, 0.018106, 0.015694, 0.03976, 0.025316, 0.033407, 0.024393, 0.03976, 0.012491, 0.0198, 0.021381, 0.009015, 0.009015, 0.009187, 0.011106, 0.008525, 0.021816, 0.018415, 0.01204, 0.034068, 0.025762, 0.009728, 0.012491, 0.018415, 0.015344, 0.025316, 0.014075, 0.009977, 0.005378, 0.010131, 0.009096, 0.008525, 0.019401, 0.019401, 0.013265, 0.008804, 0.011669, 0.01078, 0.014315, 0.021381, 0.015694, 0.0198, 0.031287, 0.020165, 0.026892, 0.024826, 0.016826, 0.022667, 0.034884, 0.106997, 0.083462, 0.069024, 0.05306, 0.040537, 0.029376, 0.043307, 0.0704], '')</t>
  </si>
  <si>
    <t>UPI00018144CC status=activ</t>
  </si>
  <si>
    <t>([0.450668, 0.5017, 0.538167, 0.58069, 0.505461, 0.541878, 0.557691, 0.58069, 0.517562, 0.545602, 0.570702, 0.562014, 0.534167, 0.51388, 0.505461, 0.575842, 0.59508, 0.59014, 0.59014, 0.51388, 0.570702, 0.622677, 0.608892, 0.604312, 0.59014, 0.671169, 0.653063, 0.553315, 0.433034, 0.497853, 0.494003, 0.374039, 0.394753, 0.444081, 0.494003, 0.444081, 0.497853, 0.505461, 0.490133, 0.476583, 0.541878, 0.517562, 0.5017, 0.447574, 0.472492, 0.472492, 0.422041, 0.422041, 0.4292, 0.4292, 0.374039, 0.36309, 0.36309, 0.377384, 0.384043, 0.359901, 0.408655, 0.387226, 0.321458, 0.346032, 0.356642, 0.366687, 0.356642, 0.301917, 0.352862, 0.321458, 0.25406, 0.30533, 0.301917, 0.366687, 0.476583, 0.525368, 0.525368, 0.680603, 0.661982, 0.661982, 0.570702, 0.570702, 0.541878, 0.613573, 0.59014, 0.562014, 0.538167, 0.51388, 0.632174, 0.613573, 0.59014, 0.741537], '')</t>
  </si>
  <si>
    <t>[1, 2, 3, 4, 5, 6, 7, 8, 9, 10, 11, 12, 13, 14, 15, 16, 17, 18, 19, 20, 21, 22, 23, 24, 25, 26, 27, 37, 40, 41, 42, 71, 72, 73, 74, 75, 76, 77, 78, 79, 80, 81, 82, 83, 84, 85, 86, 87]</t>
  </si>
  <si>
    <t>UPI00018144F0 status=activ</t>
  </si>
  <si>
    <t>([0.31487, 0.144935, 0.06312, 0.088832, 0.043307, 0.054297, 0.028107, 0.03976, 0.021816, 0.014586, 0.011903, 0.01078, 0.008525, 0.005872, 0.004646, 0.004315, 0.003461, 0.003757, 0.002606, 0.001748, 0.001155, 0.001249, 0.001267, 0.001335, 0.000773, 0.001288, 0.000906, 0.001417, 0.001172, 0.001709, 0.001675, 0.002366, 0.002581, 0.003701, 0.005318, 0.006701, 0.004835, 0.004414, 0.005503, 0.008156, 0.012491, 0.011903, 0.006795, 0.011669, 0.020522, 0.050641, 0.022667, 0.038042, 0.016021, 0.021381, 0.020876, 0.021381, 0.015078, 0.020522, 0.011342, 0.006421, 0.006894, 0.010221, 0.020165, 0.013016, 0.013437, 0.008525, 0.008804, 0.016021, 0.008276, 0.005378, 0.003555, 0.005249, 0.005249, 0.006795, 0.006701, 0.004835, 0.006894, 0.005223, 0.003671, 0.005249, 0.006795, 0.004921, 0.00359, 0.003512, 0.003341, 0.00225, 0.00316, 0.003405, 0.003276, 0.003109, 0.004414, 0.005623, 0.003804, 0.003431, 0.002662, 0.002581, 0.003757, 0.002482, 0.003821, 0.003461, 0.003431, 0.00407, 0.005249, 0.007645, 0.007877, 0.01227, 0.01204, 0.009483, 0.008723, 0.005503, 0.005992, 0.00407, 0.003341, 0.004736, 0.004483, 0.004736, 0.005249, 0.005378, 0.005378, 0.005249, 0.007091, 0.004976, 0.00359, 0.00316, 0.002155, 0.001288, 0.000893, 0.000923, 0.001211, 0.001808, 0.002117, 0.002155, 0.003109, 0.003212, 0.002155, 0.002705, 0.00389, 0.003512, 0.002435, 0.003298, 0.002396, 0.002138, 0.002155, 0.002194, 0.001687, 0.001855, 0.002881, 0.003727, 0.004247, 0.003079, 0.003246, 0.003607, 0.005249, 0.00543, 0.00515, 0.005223, 0.004135, 0.004208, 0.004315, 0.004161, 0.003431, 0.004899, 0.005503, 0.005223, 0.008156, 0.013265, 0.022306, 0.01204, 0.013265, 0.021381, 0.042364, 0.025316, 0.041405, 0.024826, 0.025316, 0.055536, 0.083462, 0.120615, 0.116183, 0.049374, 0.109221, 0.106997, 0.03976, 0.025762, 0.067594, 0.026338, 0.013821, 0.009728, 0.020165, 0.010672, 0.009483, 0.009977, 0.014783, 0.008624, 0.007422, 0.006142, 0.004736, 0.004315, 0.003757, 0.002705, 0.002761, 0.002662, 0.002529, 0.003963, 0.00558, 0.005683, 0.005734, 0.008156, 0.010926, 0.006078, 0.005992, 0.004388, 0.004247, 0.003821, 0.00558, 0.00543, 0.004513, 0.006078, 0.008276, 0.010926, 0.020876, 0.048328, 0.024393, 0.06312, 0.029376, 0.036378, 0.015344, 0.028695, 0.016528, 0.009294, 0.019109, 0.020876, 0.024393, 0.019109, 0.020876, 0.0198, 0.026892, 0.05306, 0.036378, 0.034068, 0.015344, 0.014783, 0.015344, 0.015694, 0.011903, 0.016528, 0.014075, 0.020522, 0.013821, 0.014315, 0.014586, 0.010926, 0.01227, 0.022306, 0.018415, 0.013613, 0.008804, 0.00777, 0.005734, 0.004899, 0.004358, 0.004431, 0.004513, 0.004414, 0.004483, 0.003555, 0.003246, 0.003212, 0.003607, 0.003366, 0.004513, 0.006142, 0.006988, 0.009015, 0.008276, 0.011106, 0.013613, 0.019109, 0.026338, 0.042364, 0.0704, 0.078022, 0.137348, 0.096677, 0.071867, 0.147574, 0.328603], '')</t>
  </si>
  <si>
    <t>UPI00018144F9 status=activ</t>
  </si>
  <si>
    <t>([0.436924, 0.352862, 0.26085, 0.31487, 0.225814, 0.278302, 0.30533, 0.318242, 0.257454, 0.203355, 0.158265, 0.144935, 0.116183, 0.127496, 0.094817, 0.090864, 0.049374, 0.088832, 0.094817, 0.120615, 0.122885, 0.129801, 0.17593, 0.247041, 0.206376, 0.26085, 0.25031, 0.17593, 0.118441, 0.167087, 0.194234, 0.264545, 0.219301, 0.232838, 0.229226, 0.247041, 0.232838, 0.324872, 0.31487, 0.232838, 0.194234, 0.139895, 0.179055, 0.200174, 0.196879, 0.137348, 0.15284, 0.147574, 0.229226, 0.324872, 0.26085, 0.239899, 0.257454, 0.366687, 0.301917, 0.295083, 0.284882, 0.291804, 0.284882, 0.284882, 0.26085, 0.209395, 0.288399, 0.173081, 0.158265, 0.100716, 0.125101, 0.139895, 0.139895, 0.142424, 0.147574, 0.144935, 0.142424, 0.074921, 0.058088, 0.092881, 0.085092, 0.15008, 0.15284, 0.096677, 0.100716, 0.203355, 0.185198, 0.179055, 0.179055, 0.182256, 0.25406, 0.335645, 0.332115, 0.25406, 0.257454, 0.257454, 0.356642, 0.339168, 0.450668, 0.384043, 0.291804, 0.332115, 0.332115, 0.321458, 0.408655, 0.36309, 0.36309, 0.458154, 0.41194, 0.534167, 0.458154, 0.387226, 0.374039, 0.26085, 0.356642, 0.339168, 0.332115, 0.239899, 0.243554, 0.206376, 0.232838, 0.332115, 0.225814, 0.236433, 0.247041, 0.25031, 0.225814, 0.209395, 0.134866, 0.182256, 0.116183, 0.10481, 0.179055, 0.179055, 0.247041, 0.264545, 0.268042, 0.182256, 0.239899, 0.318242, 0.318242, 0.394753, 0.346032, 0.42561, 0.394753, 0.377384, 0.377384, 0.42561, 0.447574, 0.497853, 0.483068, 0.525368, 0.626927, 0.608892, 0.604312, 0.541878, 0.444081, 0.36309, 0.450668, 0.401658, 0.4292, 0.480142, 0.390993, 0.342579, 0.349426, 0.352862, 0.36309, 0.384043, 0.384043, 0.278302, 0.298791, 0.219301, 0.257454, 0.182256, 0.200174, 0.219301, 0.239899, 0.295083, 0.288399, 0.25406, 0.318242, 0.281712, 0.232838, 0.335645, 0.394753, 0.366687, 0.339168, 0.311707, 0.25031, 0.236433, 0.31487, 0.291804, 0.384043, 0.356642], '')</t>
  </si>
  <si>
    <t>[105, 147, 148, 149, 150, 151]</t>
  </si>
  <si>
    <t>UPI0001814517 status=activ</t>
  </si>
  <si>
    <t>([0.40511, 0.332115, 0.271506, 0.194234, 0.182256, 0.144935, 0.17593, 0.144935, 0.137348, 0.129801, 0.15284, 0.122885, 0.15284, 0.122885, 0.083462, 0.081712, 0.085092, 0.06312, 0.06312, 0.083462, 0.118441, 0.15284, 0.222385, 0.284882, 0.366687, 0.36309, 0.335645, 0.324872, 0.346032, 0.374039, 0.377384, 0.366687, 0.41194, 0.321458, 0.349426, 0.40511, 0.36309, 0.298791, 0.264545, 0.268042, 0.275179, 0.247041, 0.232838, 0.179055, 0.116183, 0.106997, 0.134866, 0.139895, 0.139895, 0.164327, 0.139895, 0.142424, 0.106997, 0.125101, 0.18812, 0.125101, 0.079919, 0.094817, 0.142424, 0.222385, 0.164327, 0.147574, 0.158265, 0.134866, 0.142424, 0.191378, 0.170161, 0.137348, 0.196879, 0.17593, 0.15008, 0.164327, 0.179055], '')</t>
  </si>
  <si>
    <t>UPI0001814538 status=activ</t>
  </si>
  <si>
    <t>([0.116183, 0.059222, 0.028695, 0.018415, 0.020522, 0.017138, 0.014586, 0.021816, 0.029376, 0.041405, 0.05306, 0.032017, 0.020876, 0.017797, 0.021816, 0.035586, 0.032677, 0.05306, 0.028107, 0.037156, 0.054297, 0.066181, 0.120615, 0.206376, 0.311707, 0.271506, 0.335645, 0.408655, 0.301917, 0.206376, 0.194234, 0.203355, 0.225814, 0.311707, 0.321458, 0.349426, 0.264545, 0.278302, 0.219301, 0.311707, 0.21291, 0.158265, 0.147574, 0.139895, 0.142424, 0.137348, 0.194234, 0.196879, 0.170161, 0.25031, 0.257454, 0.264545, 0.268042, 0.318242, 0.301917, 0.291804, 0.209395, 0.21291, 0.129801, 0.206376, 0.200174, 0.25031, 0.339168, 0.352862, 0.268042, 0.18812, 0.196879, 0.170161, 0.106997, 0.139895, 0.147574, 0.229226, 0.239899, 0.239899, 0.288399, 0.203355, 0.206376, 0.206376, 0.288399, 0.384043, 0.342579, 0.352862, 0.275179, 0.275179, 0.239899, 0.356642, 0.356642, 0.339168, 0.281712, 0.275179, 0.170161, 0.191378, 0.196879, 0.196879, 0.118441, 0.106997, 0.196879, 0.137348, 0.137348, 0.083462, 0.079919, 0.096677, 0.06184, 0.081712, 0.069024, 0.074921, 0.032017, 0.046336, 0.025762, 0.047319, 0.086953, 0.173081, 0.155435, 0.092881, 0.090864, 0.094817, 0.094817, 0.042364, 0.043307, 0.078022, 0.134866, 0.085092, 0.085092, 0.127496, 0.116183, 0.147574, 0.134866, 0.15284, 0.17593, 0.278302, 0.284882, 0.203355, 0.185198, 0.11371, 0.147574, 0.092881, 0.092881, 0.06184, 0.109221, 0.155435, 0.15008, 0.147574, 0.185198, 0.196879, 0.209395, 0.291804, 0.291804, 0.206376, 0.200174, 0.170161, 0.158265, 0.15008, 0.15008, 0.094817, 0.155435, 0.11371, 0.191378, 0.185198, 0.257454, 0.17593, 0.122885, 0.102787, 0.081712, 0.120615, 0.111485, 0.066181, 0.038042, 0.036378, 0.06312, 0.06312, 0.076542, 0.079919, 0.094817, 0.15008, 0.209395, 0.129801, 0.209395, 0.18812, 0.17593, 0.185198, 0.281712, 0.26085, 0.318242, 0.257454, 0.147574, 0.15284, 0.222385, 0.236433, 0.243554, 0.209395, 0.206376, 0.206376, 0.196879, 0.144935, 0.170161, 0.098513, 0.170161, 0.088832, 0.054297, 0.111485, 0.098513, 0.086953, 0.144935, 0.122885, 0.11371, 0.196879, 0.196879, 0.120615, 0.173081, 0.11371, 0.147574, 0.222385, 0.229226, 0.15008, 0.179055, 0.10481, 0.18812, 0.179055, 0.284882, 0.370445, 0.318242, 0.291804, 0.295083, 0.295083, 0.264545, 0.342579, 0.236433, 0.229226, 0.31487, 0.25031, 0.318242, 0.196879, 0.170161, 0.10481, 0.106997, 0.10481, 0.15284, 0.15008, 0.129801, 0.079919, 0.078022, 0.118441, 0.083462, 0.048328, 0.051831, 0.069024, 0.083462, 0.144935, 0.086953, 0.050641, 0.086953, 0.049374, 0.106997, 0.067594, 0.125101, 0.203355, 0.203355, 0.173081, 0.139895, 0.191378, 0.185198, 0.185198, 0.100716, 0.092881, 0.127496, 0.071867, 0.037156, 0.036378, 0.038042, 0.069024, 0.120615, 0.06312, 0.064632, 0.0704, 0.111485, 0.100716, 0.098513, 0.102787, 0.102787, 0.074921, 0.035586, 0.067594, 0.031287, 0.042364, 0.083462, 0.109221, 0.17593, 0.17593, 0.17593, 0.170161, 0.144935, 0.118441, 0.173081, 0.243554, 0.17593, 0.185198, 0.15284, 0.111485, 0.079919, 0.078022], '')</t>
  </si>
  <si>
    <t>UPI000181456E status=activ</t>
  </si>
  <si>
    <t>([0.271506, 0.18812, 0.109221, 0.139895, 0.134866, 0.085092, 0.118441, 0.15008, 0.15008, 0.185198, 0.132295, 0.111485, 0.073402, 0.067594, 0.03976, 0.045352, 0.046336, 0.025316, 0.030611, 0.017797, 0.018106, 0.011903, 0.014586, 0.023963, 0.016528, 0.013613, 0.023534, 0.013437, 0.010926, 0.008895, 0.006142, 0.005932, 0.007259, 0.009294, 0.009187, 0.010509, 0.016021, 0.011903, 0.01204, 0.010372, 0.015344, 0.024393, 0.040537, 0.049374, 0.027463, 0.042364, 0.066181, 0.0704, 0.129801, 0.161087, 0.25406, 0.26085, 0.332115, 0.352862, 0.318242, 0.321458, 0.352862, 0.243554, 0.346032, 0.444081, 0.440853, 0.440853, 0.454136, 0.356642, 0.321458, 0.41194, 0.380708, 0.271506, 0.271506, 0.225814, 0.21291, 0.203355, 0.203355, 0.243554, 0.236433, 0.278302, 0.185198, 0.111485, 0.191378, 0.200174, 0.164327, 0.200174, 0.21291, 0.222385, 0.219301, 0.275179, 0.179055, 0.206376, 0.278302, 0.25406, 0.25031, 0.271506, 0.284882, 0.394753, 0.40511, 0.394753, 0.284882, 0.377384, 0.5017, 0.490133, 0.480142, 0.517562, 0.384043, 0.374039, 0.25406, 0.374039, 0.356642, 0.461924, 0.380708, 0.377384, 0.339168, 0.298791, 0.275179, 0.264545, 0.26085, 0.196879, 0.196879, 0.298791, 0.298791, 0.288399, 0.284882, 0.182256, 0.11371, 0.173081, 0.179055, 0.179055, 0.161087, 0.129801, 0.071867, 0.116183, 0.17593, 0.122885, 0.129801, 0.129801, 0.074921, 0.035586, 0.047319, 0.050641, 0.031287, 0.018787, 0.017447, 0.010926, 0.014586, 0.026338, 0.032677, 0.016826, 0.017138, 0.017138, 0.01227, 0.016826, 0.017797, 0.015344, 0.029376, 0.049374, 0.054297, 0.102787, 0.109221, 0.088832, 0.05306, 0.051831, 0.073402, 0.090864, 0.155435, 0.109221, 0.078022, 0.090864, 0.134866, 0.137348, 0.079919, 0.116183, 0.147574, 0.11371, 0.058088, 0.05306, 0.027463, 0.014315, 0.011106, 0.014586, 0.01078, 0.018787, 0.022667, 0.018415, 0.010672, 0.007495, 0.007495, 0.009015, 0.006039, 0.004775, 0.005623, 0.007555, 0.007315, 0.005223, 0.005799, 0.007877, 0.005799, 0.00777, 0.009865, 0.011518, 0.009015, 0.013437, 0.011903, 0.009865, 0.011106, 0.013016, 0.023534, 0.025762, 0.013821, 0.013821, 0.014586, 0.018787, 0.018106, 0.024393, 0.051831, 0.026892, 0.029376, 0.028695, 0.027463, 0.026892, 0.026892, 0.049374, 0.028695, 0.026338, 0.056825, 0.042364, 0.059222, 0.054297, 0.067594, 0.129801, 0.216401, 0.21291, 0.21291, 0.137348, 0.127496, 0.096677, 0.15284, 0.118441, 0.194234, 0.167087, 0.191378, 0.164327, 0.137348, 0.225814, 0.185198], '')</t>
  </si>
  <si>
    <t>[98, 101]</t>
  </si>
  <si>
    <t>UPI0001814572 status=activ</t>
  </si>
  <si>
    <t>([0.007645, 0.005086, 0.003997, 0.003212, 0.003177, 0.003298, 0.002581, 0.003246, 0.003864, 0.00316, 0.003804, 0.004577, 0.003431, 0.002503, 0.002138, 0.001687, 0.002512, 0.001936, 0.002623, 0.002366, 0.00152, 0.001602, 0.002581, 0.003512, 0.004736, 0.004388, 0.004976, 0.006194, 0.005318, 0.004483, 0.005872, 0.004646, 0.003821, 0.004431, 0.004611, 0.006245, 0.006421], '')</t>
  </si>
  <si>
    <t>UPI00018145C0 status=activ</t>
  </si>
  <si>
    <t>([0.023963, 0.044297, 0.026892, 0.040537, 0.027463, 0.041405, 0.055536, 0.054297, 0.043307, 0.056825, 0.074921, 0.066181, 0.055536, 0.10481, 0.064632, 0.127496, 0.067594, 0.102787, 0.054297, 0.049374, 0.092881, 0.100716, 0.092881, 0.170161, 0.167087, 0.268042, 0.268042, 0.194234, 0.243554, 0.335645, 0.229226, 0.142424, 0.191378, 0.216401, 0.225814, 0.324872, 0.295083, 0.390993, 0.387226, 0.497853, 0.494003, 0.440853, 0.401658, 0.414856, 0.298791, 0.295083, 0.281712, 0.247041, 0.247041, 0.225814, 0.216401, 0.332115, 0.42561, 0.346032, 0.359901, 0.25031, 0.257454, 0.284882, 0.185198, 0.127496, 0.078022, 0.085092, 0.06184, 0.0704, 0.034068, 0.060549, 0.064632, 0.0704, 0.086953, 0.15008, 0.098513, 0.085092, 0.078022, 0.079919, 0.11371, 0.088832, 0.100716, 0.096677, 0.102787, 0.102787, 0.15284, 0.206376, 0.191378, 0.21291, 0.229226, 0.25031, 0.225814, 0.164327, 0.155435, 0.116183, 0.109221, 0.122885, 0.134866, 0.094817, 0.05306, 0.069024, 0.085092, 0.137348, 0.074921, 0.069024, 0.129801, 0.142424, 0.167087, 0.257454, 0.332115, 0.339168, 0.436924, 0.384043, 0.370445, 0.366687, 0.422041, 0.380708, 0.342579, 0.247041, 0.308712, 0.390993, 0.335645, 0.342579, 0.342579, 0.374039, 0.295083, 0.318242, 0.225814, 0.118441, 0.120615, 0.111485, 0.106997, 0.100716, 0.100716, 0.15284, 0.100716, 0.100716, 0.078022, 0.15284, 0.203355, 0.203355, 0.232838, 0.17593, 0.173081, 0.086953, 0.086953, 0.147574, 0.142424, 0.219301, 0.339168, 0.339168, 0.346032, 0.268042, 0.278302, 0.275179, 0.216401, 0.275179, 0.257454, 0.225814, 0.209395, 0.236433, 0.25031, 0.232838, 0.271506, 0.25406, 0.275179, 0.288399, 0.18812, 0.173081, 0.116183, 0.127496, 0.116183, 0.118441, 0.090864, 0.043307, 0.041405, 0.067594, 0.067594, 0.069024, 0.092881, 0.096677, 0.10481, 0.066181, 0.050641, 0.076542, 0.06312, 0.066181, 0.094817, 0.096677, 0.083462, 0.122885, 0.10481, 0.111485, 0.066181, 0.125101, 0.21291, 0.236433, 0.155435, 0.10481, 0.088832, 0.137348, 0.142424, 0.129801, 0.191378, 0.216401, 0.225814, 0.257454, 0.335645, 0.268042, 0.346032, 0.288399, 0.206376, 0.15008, 0.15008, 0.25031, 0.278302, 0.278302, 0.278302, 0.36309, 0.41194, 0.374039, 0.298791, 0.291804, 0.30533, 0.291804, 0.229226, 0.222385, 0.170161, 0.170161, 0.25406, 0.26085, 0.352862, 0.366687, 0.444081, 0.31487, 0.298791, 0.243554, 0.170161, 0.134866, 0.127496, 0.15284, 0.139895, 0.194234, 0.206376, 0.164327, 0.158265, 0.125101, 0.10481, 0.161087, 0.170161, 0.164327, 0.085092, 0.078022, 0.078022, 0.073402, 0.142424, 0.144935, 0.191378, 0.18812, 0.232838, 0.203355, 0.206376, 0.284882, 0.206376, 0.10481, 0.132295, 0.083462, 0.182256, 0.222385, 0.206376, 0.161087, 0.15284, 0.17593, 0.18812, 0.222385, 0.167087, 0.179055, 0.17593, 0.15008, 0.243554, 0.229226, 0.179055, 0.185198, 0.18812, 0.281712, 0.31487, 0.239899, 0.324872, 0.295083, 0.257454, 0.232838, 0.25406, 0.229226, 0.311707, 0.268042, 0.278302, 0.342579, 0.284882, 0.229226], '')</t>
  </si>
  <si>
    <t>UPI000181462D status=activ</t>
  </si>
  <si>
    <t>([0.004611, 0.005992, 0.004513, 0.004775, 0.003821, 0.003212, 0.002976, 0.003212, 0.003405, 0.002727, 0.002349, 0.002435, 0.002117, 0.00152, 0.000983, 0.000567, 0.000567, 0.000936, 0.000923, 0.000614, 0.000485, 0.000631, 0.000378, 0.000687, 0.000412, 0.000747, 0.001288, 0.001687, 0.001597, 0.001748, 0.002688, 0.00389, 0.004414, 0.006482, 0.005378, 0.00777, 0.014075, 0.028695, 0.028107, 0.034068, 0.06184, 0.079919, 0.043307, 0.054297, 0.049374, 0.139895, 0.067594, 0.043307, 0.043307, 0.069024, 0.067594, 0.06184, 0.066181, 0.06312, 0.040537, 0.049374, 0.035586, 0.028695, 0.016528, 0.00962, 0.013613, 0.007495, 0.009096, 0.010926, 0.011106, 0.008075, 0.008075, 0.008156, 0.006701, 0.004689, 0.003341, 0.002503, 0.001602, 0.00155, 0.001602, 0.001417, 0.002117, 0.001872, 0.00152, 0.001709, 0.002035, 0.001481, 0.002057, 0.001748, 0.001936, 0.002138, 0.002366], '')</t>
  </si>
  <si>
    <t>UPI0001814659 status=activ</t>
  </si>
  <si>
    <t>([0.000133, 6.9e-05, 0.000146, 6.9e-05, 0.000198, 0.000447, 0.000301, 0.000176, 0.000107, 0.00021, 0.000146, 0.000129, 6e-05, 0.000129, 0.000142, 9e-05, 7.3e-05, 6e-05, 4.7e-05, 4.7e-05, 6.9e-05, 6e-05, 0.000142, 6.4e-05, 7.7e-05, 4.7e-05, 4.7e-05, 9.4e-05, 0.000262, 0.000309, 0.000137, 0.000301, 0.000245, 0.000283, 0.000142, 0.000262, 0.000386, 0.000567, 0.000713, 0.000567, 0.001202, 0.001778, 0.001649, 0.000983, 0.001, 0.001391, 0.001649, 0.000906, 0.000348, 0.000172, 0.000176, 0.000176, 0.000146, 0.000399, 0.000322, 0.000283, 0.000185, 9.4e-05, 6.9e-05, 9.4e-05, 0.000172, 6.9e-05, 3e-05, 2.6e-05, 3e-05, 3.9e-05, 2.6e-05], '')</t>
  </si>
  <si>
    <t>UPI000181469F status=activ</t>
  </si>
  <si>
    <t>([0.216401, 0.278302, 0.328603, 0.222385, 0.173081, 0.170161, 0.194234, 0.236433, 0.222385, 0.243554, 0.182256, 0.134866, 0.164327, 0.173081, 0.278302, 0.17593, 0.271506, 0.194234, 0.15284, 0.161087, 0.164327, 0.18812, 0.179055, 0.167087, 0.167087, 0.144935, 0.167087, 0.17593, 0.167087, 0.209395, 0.209395, 0.318242, 0.408655, 0.301917, 0.291804, 0.298791, 0.308712, 0.30533, 0.394753, 0.4292, 0.394753, 0.339168, 0.26085, 0.196879, 0.132295, 0.21291, 0.31487, 0.31487, 0.30533, 0.236433, 0.167087, 0.179055, 0.096677, 0.106997, 0.185198, 0.164327, 0.102787, 0.142424, 0.132295, 0.122885, 0.073402, 0.090864, 0.147574, 0.158265, 0.209395, 0.301917, 0.298791, 0.196879, 0.206376, 0.139895, 0.232838, 0.21291, 0.200174, 0.206376, 0.21291, 0.203355, 0.247041, 0.222385, 0.182256, 0.18812, 0.127496, 0.122885, 0.118441, 0.0704, 0.116183, 0.118441, 0.125101, 0.15284, 0.257454, 0.25031, 0.25406, 0.21291, 0.298791, 0.216401, 0.301917, 0.301917, 0.216401, 0.142424, 0.173081, 0.203355, 0.21291, 0.25406, 0.36309, 0.332115, 0.384043, 0.288399, 0.308712, 0.295083, 0.26085, 0.236433, 0.155435, 0.200174, 0.21291, 0.142424, 0.144935, 0.125101, 0.118441, 0.194234, 0.264545, 0.31487, 0.264545, 0.247041, 0.295083, 0.291804, 0.239899, 0.203355, 0.257454, 0.25406, 0.170161, 0.098513, 0.10481, 0.144935, 0.18812, 0.196879, 0.288399, 0.380708, 0.447574, 0.41194, 0.311707, 0.321458, 0.346032, 0.321458, 0.301917, 0.288399, 0.268042, 0.268042, 0.339168, 0.275179, 0.275179, 0.271506, 0.380708, 0.380708, 0.444081, 0.422041, 0.335645, 0.257454, 0.219301, 0.158265, 0.109221, 0.18812, 0.122885, 0.118441, 0.206376, 0.236433, 0.236433, 0.167087, 0.247041, 0.179055, 0.284882, 0.275179, 0.332115, 0.284882, 0.25406, 0.232838, 0.164327, 0.232838, 0.308712, 0.257454, 0.295083, 0.401658, 0.356642, 0.346032, 0.346032, 0.352862, 0.387226, 0.390993, 0.476583, 0.490133, 0.59014, 0.476583, 0.40511, 0.40511, 0.346032, 0.30533, 0.291804, 0.288399, 0.288399, 0.298791, 0.339168, 0.268042, 0.18812, 0.144935, 0.216401, 0.239899, 0.206376, 0.11371, 0.11371, 0.118441, 0.055536, 0.050641, 0.085092, 0.064632, 0.083462, 0.120615, 0.182256, 0.191378, 0.278302, 0.203355, 0.18812, 0.219301, 0.216401, 0.295083, 0.387226, 0.30533, 0.179055, 0.179055, 0.257454, 0.203355, 0.206376, 0.324872, 0.339168, 0.342579, 0.465241, 0.370445, 0.401658, 0.278302, 0.268042, 0.194234, 0.229226, 0.158265, 0.161087, 0.236433, 0.132295, 0.066181, 0.11371, 0.185198, 0.239899, 0.243554, 0.281712, 0.18812, 0.15284, 0.139895, 0.139895, 0.076542, 0.122885, 0.127496, 0.194234, 0.194234, 0.268042, 0.301917, 0.346032, 0.308712, 0.225814, 0.335645, 0.450668, 0.454136, 0.450668, 0.374039, 0.408655, 0.422041, 0.517562, 0.549308, 0.545602, 0.447574, 0.4292, 0.339168, 0.342579, 0.377384, 0.291804, 0.243554, 0.158265, 0.222385, 0.194234, 0.17593, 0.111485, 0.111485, 0.10481, 0.060549, 0.078022, 0.06312, 0.058088, 0.026338, 0.028107, 0.023963, 0.045352, 0.098513, 0.100716, 0.078022, 0.074921, 0.15008, 0.116183, 0.158265, 0.129801, 0.116183, 0.185198, 0.239899, 0.196879, 0.200174, 0.30533, 0.321458, 0.321458, 0.236433, 0.278302, 0.268042, 0.295083, 0.288399, 0.191378, 0.284882, 0.284882, 0.164327, 0.0704, 0.118441, 0.139895, 0.15284, 0.167087, 0.173081, 0.232838, 0.191378, 0.161087, 0.15284, 0.139895, 0.142424, 0.185198, 0.185198, 0.098513, 0.055536, 0.05306, 0.090864, 0.094817, 0.118441, 0.147574, 0.26085, 0.173081, 0.170161, 0.098513, 0.158265, 0.147574, 0.067594, 0.11371, 0.142424, 0.083462, 0.086953, 0.085092, 0.060549, 0.106997, 0.125101, 0.203355, 0.203355, 0.111485, 0.10481, 0.10481, 0.164327, 0.094817, 0.100716, 0.059222, 0.058088, 0.027463, 0.023534, 0.024393, 0.025762, 0.014783, 0.023963, 0.024826, 0.026338, 0.043307, 0.032677, 0.044297, 0.033407, 0.024393, 0.045352, 0.030003, 0.0198, 0.013821, 0.0198, 0.030611], '')</t>
  </si>
  <si>
    <t>[188, 270, 271, 272]</t>
  </si>
  <si>
    <t>UPI00018146C5 status=activ</t>
  </si>
  <si>
    <t>([0.179055, 0.236433, 0.278302, 0.243554, 0.30533, 0.295083, 0.359901, 0.352862, 0.30533, 0.328603, 0.288399, 0.301917, 0.271506, 0.342579, 0.380708, 0.384043, 0.387226, 0.534167, 0.521092, 0.604312, 0.604312, 0.632174, 0.517562, 0.521092, 0.505461, 0.377384, 0.414856, 0.308712, 0.335645, 0.295083, 0.216401, 0.216401, 0.271506, 0.284882, 0.301917, 0.36309, 0.288399, 0.239899, 0.239899, 0.264545, 0.264545, 0.25406, 0.161087, 0.236433, 0.236433, 0.219301, 0.342579, 0.332115, 0.332115, 0.229226, 0.308712, 0.387226, 0.349426, 0.281712, 0.271506, 0.268042, 0.25031, 0.236433, 0.288399, 0.26085, 0.25406, 0.25406, 0.191378, 0.288399, 0.209395, 0.134866, 0.209395, 0.127496, 0.127496, 0.216401, 0.281712, 0.308712, 0.232838, 0.332115, 0.377384, 0.377384, 0.264545, 0.179055, 0.216401, 0.206376, 0.139895, 0.081712, 0.081712, 0.122885, 0.132295, 0.206376, 0.30533, 0.308712, 0.390993, 0.324872, 0.268042, 0.31487, 0.288399, 0.264545, 0.26085, 0.229226, 0.203355, 0.271506, 0.335645, 0.380708, 0.31487, 0.31487, 0.394753, 0.328603, 0.318242, 0.301917, 0.301917, 0.295083, 0.295083, 0.21291, 0.308712, 0.349426, 0.26085, 0.298791, 0.335645, 0.25031, 0.288399, 0.236433, 0.271506, 0.301917, 0.203355, 0.271506, 0.308712, 0.311707, 0.377384, 0.298791, 0.30533, 0.308712, 0.271506, 0.271506, 0.36309, 0.25031, 0.209395, 0.284882, 0.278302, 0.26085, 0.264545, 0.271506, 0.349426, 0.359901, 0.288399, 0.374039, 0.281712, 0.328603, 0.328603, 0.339168, 0.436924, 0.436924, 0.335645, 0.335645, 0.247041, 0.264545, 0.342579, 0.387226, 0.387226, 0.30533, 0.394753, 0.5017, 0.398279, 0.40511, 0.311707, 0.356642, 0.339168, 0.414856, 0.380708, 0.352862, 0.311707, 0.26085, 0.196879, 0.291804, 0.301917], '')</t>
  </si>
  <si>
    <t>[17, 18, 19, 20, 21, 22, 23, 24, 157]</t>
  </si>
  <si>
    <t>UPI0001814743 status=activ</t>
  </si>
  <si>
    <t>([0.009187, 0.013437, 0.014783, 0.020522, 0.013613, 0.009865, 0.008895, 0.011106, 0.009187, 0.007877, 0.008276, 0.006988, 0.005086, 0.003804, 0.003341, 0.003246, 0.003053, 0.00407, 0.003014, 0.003671, 0.005011, 0.004775, 0.004388, 0.003727, 0.00283, 0.00292, 0.003997, 0.004976, 0.005086, 0.006894, 0.006894, 0.005734, 0.008075, 0.011106, 0.014783, 0.0198, 0.019401, 0.044297, 0.035586, 0.073402, 0.073402, 0.034068, 0.081712, 0.106997, 0.17593, 0.15284, 0.137348, 0.125101, 0.127496, 0.066181, 0.074921, 0.0704, 0.125101, 0.116183, 0.06312, 0.03976, 0.054297, 0.06312, 0.054297, 0.074921, 0.066181, 0.083462, 0.164327, 0.155435, 0.158265, 0.088832, 0.182256, 0.291804, 0.291804, 0.31487, 0.4292, 0.30533, 0.288399, 0.18812, 0.185198, 0.281712, 0.268042, 0.25406, 0.257454, 0.147574, 0.111485, 0.11371, 0.058088, 0.059222, 0.055536, 0.038858, 0.083462, 0.076542, 0.078022, 0.06184, 0.064632, 0.069024, 0.102787, 0.111485, 0.129801, 0.15008, 0.147574, 0.222385, 0.219301, 0.196879, 0.281712, 0.275179, 0.271506, 0.278302, 0.271506, 0.219301, 0.275179, 0.26085, 0.288399, 0.185198, 0.243554, 0.222385, 0.122885, 0.167087, 0.278302, 0.36309, 0.25031, 0.281712, 0.209395, 0.137348, 0.137348, 0.17593, 0.155435, 0.155435, 0.247041, 0.164327, 0.206376, 0.225814, 0.142424, 0.073402, 0.134866, 0.0704, 0.032677, 0.06312, 0.059222, 0.034884, 0.018415, 0.032017, 0.016021, 0.023087, 0.041405, 0.033407, 0.016826, 0.015694, 0.013265, 0.009096, 0.013265, 0.011342, 0.00777, 0.010926, 0.018106, 0.015078, 0.025762, 0.028695, 0.031287, 0.022667, 0.022667, 0.034884, 0.042364, 0.074921, 0.055536, 0.042364, 0.060549, 0.096677, 0.096677, 0.066181, 0.094817, 0.098513, 0.098513, 0.085092, 0.085092, 0.043307, 0.025762, 0.020165, 0.027463, 0.015344, 0.023087, 0.028107, 0.022306, 0.014586, 0.01227, 0.011669, 0.014783, 0.013613, 0.010509, 0.017447, 0.032017, 0.041405, 0.024393, 0.032677, 0.060549, 0.032677, 0.069024, 0.076542, 0.10481, 0.066181, 0.127496, 0.116183, 0.0704, 0.079919, 0.125101, 0.170161, 0.158265, 0.15284, 0.120615, 0.118441, 0.060549, 0.056825, 0.056825, 0.096677, 0.0704, 0.032677, 0.064632, 0.058088, 0.10481, 0.111485, 0.194234, 0.194234, 0.182256, 0.291804, 0.321458, 0.275179, 0.219301, 0.335645, 0.298791, 0.321458, 0.444081, 0.59508, 0.570702, 0.541878], '')</t>
  </si>
  <si>
    <t>[227, 228, 229]</t>
  </si>
  <si>
    <t>UPI000181477C status=activ</t>
  </si>
  <si>
    <t>([0.083462, 0.155435, 0.216401, 0.25031, 0.18812, 0.236433, 0.281712, 0.185198, 0.139895, 0.17593, 0.144935, 0.094817, 0.083462, 0.109221, 0.111485, 0.173081, 0.25031, 0.239899, 0.301917, 0.206376, 0.301917, 0.321458, 0.321458, 0.308712, 0.328603, 0.318242, 0.30533, 0.185198, 0.301917, 0.311707, 0.219301, 0.295083, 0.414856, 0.447574, 0.490133, 0.401658, 0.390993, 0.390993, 0.380708, 0.301917, 0.275179, 0.185198, 0.109221, 0.100716, 0.085092, 0.044297, 0.071867, 0.079919, 0.161087, 0.161087, 0.196879, 0.206376, 0.134866, 0.109221, 0.094817, 0.083462, 0.122885, 0.134866, 0.147574, 0.155435, 0.173081, 0.200174, 0.257454, 0.281712, 0.196879, 0.236433, 0.31487, 0.239899, 0.239899, 0.239899, 0.200174, 0.194234, 0.26085, 0.342579, 0.398279, 0.390993, 0.40511, 0.40511, 0.387226, 0.359901, 0.247041, 0.247041, 0.324872, 0.275179, 0.257454, 0.356642, 0.349426, 0.288399, 0.346032, 0.311707, 0.275179, 0.284882, 0.298791, 0.268042, 0.219301, 0.144935, 0.116183, 0.071867], '')</t>
  </si>
  <si>
    <t>UPI0001814787 status=activ</t>
  </si>
  <si>
    <t>([0.846163, 0.675549, 0.694846, 0.538167, 0.4292, 0.454136, 0.472492, 0.5017, 0.414856, 0.436924, 0.454136, 0.486429, 0.486429, 0.408655, 0.408655, 0.335645, 0.36309, 0.401658, 0.401658, 0.433034, 0.436924, 0.349426, 0.436924, 0.468512, 0.570702, 0.694846, 0.707965, 0.707965, 0.608892, 0.733139, 0.745909, 0.750527, 0.648219, 0.521092, 0.63748, 0.476583, 0.465241, 0.40511, 0.42561, 0.42561, 0.308712, 0.247041, 0.332115, 0.301917, 0.275179, 0.196879, 0.127496, 0.127496, 0.081712, 0.064632, 0.054297, 0.050641, 0.048328, 0.078022, 0.120615, 0.071867, 0.127496, 0.125101, 0.155435, 0.11371, 0.073402, 0.118441, 0.161087, 0.092881, 0.094817, 0.078022, 0.120615, 0.18812, 0.185198, 0.182256, 0.203355, 0.243554, 0.209395, 0.225814, 0.219301, 0.247041, 0.26085, 0.229226, 0.311707, 0.301917, 0.25031, 0.332115, 0.328603, 0.346032, 0.359901, 0.359901, 0.390993, 0.318242, 0.30533, 0.275179, 0.36309, 0.436924, 0.42561, 0.454136, 0.377384, 0.291804, 0.298791, 0.370445, 0.41194, 0.41194, 0.324872, 0.40511, 0.295083, 0.222385, 0.209395, 0.291804, 0.346032, 0.339168, 0.42561, 0.461924, 0.490133, 0.483068, 0.398279, 0.332115, 0.232838, 0.232838, 0.332115, 0.356642, 0.384043, 0.264545, 0.25031, 0.332115, 0.335645, 0.359901, 0.359901, 0.377384, 0.387226, 0.36309, 0.278302, 0.264545, 0.161087, 0.100716, 0.106997, 0.179055, 0.239899, 0.342579, 0.30533, 0.216401, 0.161087, 0.147574, 0.26085, 0.239899, 0.164327, 0.116183, 0.111485, 0.118441, 0.120615, 0.106997, 0.11371, 0.125101, 0.142424, 0.222385, 0.308712, 0.21291, 0.239899, 0.271506, 0.206376, 0.339168, 0.390993, 0.436924, 0.311707, 0.301917, 0.25406, 0.25031, 0.308712, 0.41194, 0.476583, 0.387226, 0.366687, 0.352862, 0.42561, 0.342579, 0.30533, 0.225814, 0.298791, 0.191378, 0.102787, 0.15284, 0.122885, 0.15284, 0.122885, 0.21291, 0.21291, 0.301917, 0.387226, 0.394753, 0.352862, 0.377384, 0.42561, 0.433034, 0.408655, 0.384043, 0.444081, 0.454136, 0.557691, 0.549308, 0.699094, 0.862302], '')</t>
  </si>
  <si>
    <t>[0, 1, 2, 3, 7, 24, 25, 26, 27, 28, 29, 30, 31, 32, 33, 34, 194, 195, 196, 197]</t>
  </si>
  <si>
    <t>UPI000181478C status=activ</t>
  </si>
  <si>
    <t>([0.229226, 0.144935, 0.167087, 0.15008, 0.100716, 0.055536, 0.090864, 0.125101, 0.161087, 0.191378, 0.236433, 0.281712, 0.185198, 0.264545, 0.359901, 0.356642, 0.342579, 0.359901, 0.370445, 0.374039, 0.264545, 0.239899, 0.31487, 0.328603, 0.268042, 0.342579, 0.422041, 0.401658, 0.275179, 0.264545, 0.257454, 0.236433, 0.225814, 0.36309, 0.25406, 0.275179, 0.271506, 0.278302, 0.185198, 0.182256, 0.194234, 0.31487, 0.318242, 0.239899, 0.232838, 0.229226, 0.243554, 0.194234, 0.127496, 0.219301, 0.247041, 0.26085, 0.229226, 0.167087, 0.164327, 0.271506, 0.271506, 0.366687, 0.281712, 0.352862, 0.239899, 0.247041, 0.15284, 0.155435, 0.26085, 0.185198, 0.301917, 0.288399, 0.281712, 0.335645, 0.271506, 0.236433, 0.222385, 0.219301, 0.219301, 0.127496, 0.127496, 0.116183, 0.109221, 0.111485, 0.116183, 0.225814, 0.222385, 0.318242, 0.26085, 0.247041, 0.247041, 0.179055, 0.129801, 0.203355, 0.15284, 0.239899, 0.167087, 0.173081, 0.216401, 0.191378, 0.191378, 0.196879, 0.216401, 0.222385, 0.278302, 0.271506, 0.161087, 0.15008, 0.090864, 0.137348, 0.132295, 0.132295, 0.196879, 0.26085, 0.25031, 0.324872, 0.291804, 0.370445, 0.288399, 0.18812, 0.291804, 0.387226, 0.311707, 0.288399, 0.196879, 0.239899, 0.219301, 0.30533, 0.243554, 0.264545, 0.155435, 0.155435, 0.15008, 0.139895, 0.132295, 0.096677, 0.102787, 0.071867, 0.073402, 0.142424, 0.232838, 0.229226, 0.142424, 0.225814, 0.203355, 0.284882, 0.185198, 0.191378, 0.125101, 0.125101, 0.185198, 0.30533, 0.21291, 0.295083, 0.321458, 0.328603, 0.398279, 0.394753, 0.394753, 0.31487, 0.196879, 0.111485, 0.120615, 0.125101, 0.102787, 0.120615, 0.125101, 0.200174, 0.134866, 0.209395, 0.185198, 0.173081, 0.129801, 0.142424, 0.125101, 0.102787, 0.109221, 0.086953, 0.088832, 0.127496, 0.139895, 0.21291, 0.301917, 0.203355, 0.209395, 0.209395, 0.219301, 0.247041, 0.236433, 0.232838, 0.222385, 0.25031, 0.25031, 0.206376, 0.206376, 0.239899, 0.25031, 0.209395, 0.185198, 0.17593, 0.11371, 0.137348, 0.086953, 0.071867, 0.122885, 0.155435, 0.167087, 0.164327, 0.144935, 0.155435, 0.232838, 0.232838, 0.216401, 0.229226, 0.243554, 0.31487, 0.318242, 0.219301, 0.164327, 0.142424, 0.155435, 0.229226, 0.264545, 0.356642, 0.40511, 0.422041, 0.370445, 0.271506, 0.271506, 0.271506, 0.278302, 0.191378, 0.200174, 0.288399, 0.308712, 0.387226, 0.346032, 0.271506, 0.36309, 0.480142, 0.505461, 0.486429, 0.480142, 0.401658, 0.301917, 0.295083, 0.288399, 0.374039, 0.366687, 0.377384, 0.366687, 0.268042, 0.366687, 0.36309, 0.352862, 0.25406, 0.161087, 0.194234, 0.225814, 0.142424, 0.137348, 0.194234, 0.116183, 0.116183, 0.164327, 0.173081, 0.164327, 0.161087, 0.134866, 0.137348, 0.083462, 0.047319, 0.081712, 0.076542, 0.073402, 0.059222, 0.111485, 0.111485, 0.071867, 0.073402, 0.134866, 0.10481, 0.059222, 0.11371, 0.129801, 0.129801, 0.164327, 0.164327, 0.096677, 0.118441, 0.203355, 0.278302, 0.366687, 0.264545, 0.200174, 0.147574, 0.147574, 0.134866, 0.219301, 0.318242, 0.36309, 0.25031, 0.25406, 0.26085, 0.200174, 0.179055, 0.179055, 0.137348, 0.134866, 0.134866, 0.079919, 0.071867, 0.05306, 0.041405, 0.067594, 0.083462, 0.109221, 0.106997, 0.0704, 0.041405, 0.019401, 0.011342], '')</t>
  </si>
  <si>
    <t>[236]</t>
  </si>
  <si>
    <t>UPI000181479E status=activ</t>
  </si>
  <si>
    <t>([0.59014, 0.490133, 0.549308, 0.570702, 0.59508, 0.63748, 0.604312, 0.653063, 0.680603, 0.733139, 0.759478, 0.76285, 0.791621, 0.795062, 0.889439, 0.879233, 0.856457, 0.856457, 0.862302, 0.849326, 0.724957, 0.661982, 0.754692, 0.745909, 0.675549, 0.549308, 0.5017, 0.505461, 0.40511, 0.394753, 0.335645, 0.31487, 0.339168, 0.352862, 0.308712, 0.26085, 0.236433, 0.278302, 0.318242, 0.271506, 0.185198, 0.288399, 0.36309, 0.318242, 0.321458, 0.408655, 0.42561, 0.394753, 0.418646, 0.521092, 0.538167, 0.541878, 0.517562, 0.534167, 0.509769, 0.465241, 0.414856, 0.476583, 0.472492, 0.476583, 0.517562, 0.59917, 0.541878, 0.56648, 0.653063, 0.653063, 0.570702, 0.699094, 0.675549, 0.675549, 0.608892, 0.608892, 0.541878, 0.59917, 0.59917, 0.51388, 0.56648, 0.657645, 0.59508, 0.562014, 0.521092, 0.483068, 0.5017, 0.525368, 0.465241, 0.384043, 0.321458], '')</t>
  </si>
  <si>
    <t>[0, 2, 3, 4, 5, 6, 7, 8, 9, 10, 11, 12, 13, 14, 15, 16, 17, 18, 19, 20, 21, 22, 23, 24, 25, 26, 27, 49, 50, 51, 52, 53, 54, 60, 61, 62, 63, 64, 65, 66, 67, 68, 69, 70, 71, 72, 73, 74, 75, 76, 77, 78, 79, 80, 82, 83]</t>
  </si>
  <si>
    <t>UPI00018147A7 status=activ</t>
  </si>
  <si>
    <t>([0.011903, 0.010221, 0.014586, 0.016257, 0.021381, 0.028695, 0.038858, 0.038858, 0.049374, 0.03976, 0.024826, 0.024393, 0.020522, 0.013016, 0.015344, 0.026338, 0.045352, 0.031287, 0.058088, 0.034068, 0.060549, 0.106997, 0.164327, 0.137348, 0.167087, 0.102787, 0.086953, 0.10481, 0.066181, 0.067594, 0.100716, 0.182256, 0.225814, 0.225814, 0.31487, 0.281712, 0.281712, 0.179055, 0.203355, 0.196879, 0.179055, 0.18812, 0.118441, 0.118441, 0.088832, 0.088832, 0.161087, 0.206376, 0.111485, 0.142424, 0.142424, 0.15008, 0.092881, 0.085092, 0.0704, 0.0704, 0.045352, 0.043307, 0.049374, 0.048328, 0.048328, 0.094817, 0.096677, 0.083462, 0.085092, 0.137348, 0.081712, 0.043307, 0.049374, 0.083462, 0.073402, 0.073402, 0.058088, 0.096677, 0.096677, 0.083462, 0.092881, 0.11371, 0.066181, 0.066181, 0.098513, 0.096677, 0.058088, 0.05306, 0.060549, 0.056825, 0.066181, 0.109221, 0.17593, 0.155435, 0.170161, 0.271506, 0.18812, 0.18812, 0.109221, 0.109221, 0.18812, 0.173081, 0.134866, 0.134866, 0.182256, 0.158265, 0.170161, 0.25031, 0.25406, 0.264545, 0.182256, 0.142424, 0.122885, 0.116183, 0.109221, 0.098513, 0.111485, 0.116183, 0.147574, 0.284882, 0.291804, 0.194234, 0.21291, 0.268042, 0.275179, 0.298791, 0.328603, 0.311707, 0.321458, 0.25406, 0.335645, 0.352862, 0.301917, 0.346032, 0.352862, 0.349426, 0.356642, 0.332115, 0.433034, 0.387226, 0.268042, 0.239899, 0.332115, 0.328603, 0.36309, 0.359901, 0.370445, 0.370445, 0.390993, 0.380708, 0.384043, 0.394753, 0.394753, 0.414856, 0.370445, 0.288399, 0.30533, 0.31487, 0.31487, 0.308712, 0.26085, 0.264545, 0.209395, 0.196879, 0.196879, 0.129801, 0.170161, 0.142424, 0.144935, 0.137348, 0.086953, 0.134866, 0.106997, 0.129801, 0.118441, 0.15008, 0.236433, 0.239899, 0.170161, 0.134866, 0.106997, 0.164327, 0.25406, 0.339168, 0.236433, 0.161087, 0.225814, 0.271506, 0.339168, 0.311707, 0.30533, 0.380708, 0.380708, 0.308712, 0.308712, 0.281712, 0.236433, 0.225814, 0.247041, 0.308712, 0.278302, 0.301917, 0.31487, 0.291804, 0.288399, 0.308712, 0.281712, 0.284882, 0.281712, 0.239899, 0.271506, 0.271506, 0.196879, 0.18812, 0.21291, 0.243554, 0.342579, 0.384043, 0.398279, 0.328603, 0.346032, 0.332115, 0.328603, 0.288399, 0.264545, 0.173081, 0.26085, 0.356642, 0.328603, 0.239899, 0.239899, 0.257454, 0.216401, 0.295083, 0.288399, 0.370445, 0.366687, 0.374039, 0.275179, 0.275179, 0.295083, 0.236433, 0.284882, 0.281712, 0.301917, 0.247041, 0.243554, 0.243554, 0.15008, 0.18812, 0.200174, 0.129801, 0.116183, 0.155435, 0.132295, 0.116183, 0.086953, 0.069024, 0.051831, 0.079919, 0.05306, 0.03976, 0.040537, 0.036378], '')</t>
  </si>
  <si>
    <t>UPI00018147A8 status=activ</t>
  </si>
  <si>
    <t>([0.626927, 0.476583, 0.505461, 0.377384, 0.311707, 0.370445, 0.390993, 0.332115, 0.36309, 0.408655, 0.40511, 0.465241, 0.483068, 0.468512, 0.562014, 0.541878, 0.454136, 0.444081, 0.390993, 0.408655, 0.394753, 0.356642, 0.433034, 0.447574, 0.480142, 0.4292, 0.328603, 0.257454, 0.321458, 0.324872, 0.308712, 0.232838, 0.155435, 0.125101, 0.066181, 0.03976, 0.028107, 0.034884, 0.035586, 0.046336, 0.044297, 0.022306, 0.041405, 0.040537, 0.037156, 0.066181, 0.11371, 0.098513, 0.15008, 0.10481, 0.116183, 0.116183, 0.191378, 0.232838, 0.264545, 0.36309, 0.324872, 0.377384, 0.4292, 0.433034, 0.359901, 0.349426, 0.468512, 0.480142, 0.490133, 0.494003, 0.387226, 0.41194, 0.497853, 0.480142, 0.545602, 0.5017, 0.476583, 0.454136, 0.461924, 0.418646, 0.390993, 0.570702, 0.59917], '')</t>
  </si>
  <si>
    <t>[0, 2, 14, 15, 70, 71, 77, 78]</t>
  </si>
  <si>
    <t>UPI00018147F3 status=activ</t>
  </si>
  <si>
    <t>([0.122885, 0.222385, 0.209395, 0.257454, 0.339168, 0.26085, 0.191378, 0.219301, 0.17593, 0.21291, 0.243554, 0.196879, 0.127496, 0.102787, 0.116183, 0.106997, 0.100716, 0.167087, 0.155435, 0.229226, 0.229226, 0.236433, 0.216401, 0.185198, 0.127496, 0.106997, 0.142424, 0.15008, 0.164327, 0.239899, 0.147574, 0.144935, 0.122885, 0.194234, 0.139895, 0.179055, 0.278302, 0.275179, 0.288399, 0.295083, 0.216401, 0.216401, 0.15008, 0.092881, 0.137348, 0.206376, 0.200174, 0.225814, 0.225814, 0.216401, 0.203355, 0.291804, 0.298791, 0.414856, 0.377384, 0.450668, 0.408655, 0.332115, 0.298791, 0.291804, 0.203355, 0.203355, 0.21291, 0.291804, 0.370445, 0.374039, 0.356642, 0.370445, 0.291804, 0.271506, 0.170161, 0.182256, 0.179055, 0.179055, 0.173081, 0.139895, 0.137348, 0.206376, 0.284882, 0.321458, 0.229226, 0.346032, 0.342579, 0.335645, 0.295083, 0.196879, 0.200174, 0.203355, 0.200174, 0.206376, 0.301917, 0.374039, 0.291804, 0.182256, 0.182256, 0.194234, 0.26085, 0.182256, 0.155435, 0.155435, 0.096677, 0.167087, 0.167087, 0.247041, 0.167087, 0.203355, 0.25031, 0.26085, 0.271506, 0.264545, 0.236433, 0.200174, 0.134866, 0.191378, 0.30533, 0.298791, 0.216401, 0.222385, 0.308712, 0.268042, 0.268042, 0.31487, 0.301917, 0.278302, 0.243554, 0.324872, 0.332115, 0.281712, 0.236433, 0.222385, 0.142424, 0.15008, 0.109221, 0.170161, 0.17593, 0.116183, 0.116183, 0.10481, 0.109221, 0.132295, 0.161087, 0.161087, 0.100716, 0.081712, 0.081712, 0.100716, 0.058088, 0.064632, 0.116183, 0.116183, 0.067594, 0.116183, 0.185198, 0.268042, 0.308712, 0.301917, 0.380708, 0.380708, 0.394753, 0.398279, 0.264545, 0.268042, 0.268042, 0.352862, 0.301917, 0.257454, 0.216401, 0.308712, 0.30533, 0.298791, 0.247041, 0.271506, 0.182256, 0.118441, 0.129801, 0.134866, 0.11371, 0.071867, 0.073402, 0.096677, 0.051831, 0.10481, 0.127496, 0.127496, 0.102787, 0.179055, 0.179055, 0.225814, 0.167087, 0.088832, 0.094817, 0.098513, 0.090864, 0.164327, 0.25406, 0.167087, 0.15284, 0.179055, 0.25406, 0.179055, 0.219301, 0.222385, 0.216401, 0.137348, 0.094817, 0.073402, 0.037156, 0.044297, 0.043307, 0.073402, 0.073402, 0.071867, 0.078022, 0.086953, 0.081712, 0.036378, 0.037156, 0.037156, 0.040537, 0.038858, 0.036378, 0.021381, 0.023087, 0.018415, 0.018415, 0.017138, 0.032677, 0.064632, 0.042364, 0.026892, 0.027463, 0.025762, 0.024826, 0.044297, 0.056825, 0.06184, 0.129801, 0.129801, 0.069024, 0.066181, 0.055536, 0.096677, 0.127496, 0.182256, 0.239899, 0.239899, 0.324872, 0.324872, 0.284882, 0.271506, 0.26085, 0.243554, 0.332115, 0.298791, 0.298791, 0.324872, 0.278302, 0.281712, 0.384043, 0.51388, 0.517562, 0.549308, 0.562014, 0.5017, 0.505461, 0.472492, 0.618285, 0.509769, 0.505461, 0.538167, 0.661982, 0.795062, 0.823549, 0.819762, 0.876521, 0.759478, 0.728858, 0.798249, 0.808535, 0.779859, 0.76285, 0.626927, 0.632174, 0.486429, 0.585406, 0.585406, 0.585406, 0.450668, 0.56648, 0.570702, 0.538167, 0.517562, 0.461924, 0.374039, 0.284882, 0.232838, 0.335645, 0.301917, 0.278302, 0.275179, 0.278302, 0.200174, 0.30533, 0.281712, 0.328603, 0.332115, 0.342579, 0.346032, 0.440853, 0.42561, 0.42561, 0.4292, 0.332115, 0.291804, 0.321458, 0.394753, 0.433034, 0.440853, 0.480142, 0.480142, 0.480142, 0.380708, 0.465241, 0.461924, 0.486429, 0.476583, 0.494003, 0.41194, 0.408655, 0.4292, 0.366687, 0.366687, 0.394753, 0.444081, 0.525368, 0.541878, 0.553315, 0.521092, 0.472492, 0.486429, 0.465241, 0.408655, 0.541878, 0.505461, 0.447574], '')</t>
  </si>
  <si>
    <t>[259, 260, 261, 262, 263, 264, 266, 267, 268, 269, 270, 271, 272, 273, 274, 275, 276, 277, 278, 279, 280, 281, 282, 284, 285, 286, 288, 289, 290, 291, 334, 335, 336, 337, 342, 343]</t>
  </si>
  <si>
    <t>UPI00018776F1 status=activ</t>
  </si>
  <si>
    <t>([0.401658, 0.422041, 0.324872, 0.21291, 0.278302, 0.311707, 0.247041, 0.275179, 0.271506, 0.18812, 0.209395, 0.21291, 0.21291, 0.216401, 0.25406, 0.301917, 0.278302, 0.311707, 0.232838, 0.243554, 0.229226, 0.21291, 0.216401, 0.216401, 0.281712, 0.25406, 0.225814, 0.225814, 0.155435, 0.173081, 0.275179, 0.216401, 0.161087, 0.170161, 0.173081, 0.142424, 0.129801, 0.134866, 0.125101, 0.161087, 0.25031, 0.173081, 0.11371, 0.11371, 0.170161, 0.200174, 0.216401, 0.15008, 0.219301, 0.222385, 0.229226, 0.229226, 0.191378, 0.291804, 0.291804, 0.216401, 0.232838, 0.232838, 0.247041, 0.25406, 0.206376, 0.17593, 0.15008, 0.21291, 0.216401, 0.225814, 0.167087, 0.098513, 0.182256, 0.120615, 0.179055, 0.15284, 0.161087, 0.26085, 0.247041, 0.203355, 0.278302, 0.264545, 0.236433, 0.225814, 0.328603, 0.422041, 0.454136, 0.570702, 0.58069, 0.632174, 0.486429, 0.529623, 0.557691, 0.505461, 0.608892, 0.476583, 0.394753, 0.390993, 0.422041, 0.433034, 0.370445, 0.374039, 0.374039, 0.401658, 0.288399, 0.268042, 0.25406, 0.278302, 0.216401, 0.21291, 0.185198, 0.298791, 0.335645, 0.318242, 0.352862, 0.366687, 0.41194, 0.436924, 0.436924, 0.414856, 0.418646, 0.422041, 0.458154, 0.461924, 0.465241, 0.608892, 0.497853, 0.380708, 0.278302, 0.31487, 0.236433, 0.236433, 0.15008, 0.15008, 0.219301, 0.219301, 0.118441, 0.164327, 0.243554, 0.206376, 0.200174, 0.191378, 0.275179, 0.243554, 0.182256, 0.206376, 0.194234, 0.288399, 0.398279, 0.509769, 0.585406, 0.570702, 0.570702, 0.653063, 0.59014, 0.59014, 0.604312, 0.666105, 0.553315, 0.56648, 0.618285, 0.632174, 0.675549, 0.585406, 0.458154, 0.534167, 0.380708, 0.398279, 0.394753, 0.394753, 0.377384, 0.346032, 0.370445, 0.295083, 0.257454, 0.298791, 0.191378, 0.185198, 0.247041, 0.359901, 0.36309, 0.356642, 0.30533, 0.288399, 0.359901, 0.384043, 0.398279, 0.440853, 0.398279, 0.390993, 0.295083, 0.284882, 0.295083, 0.359901, 0.328603, 0.308712, 0.308712, 0.42561, 0.433034, 0.4292, 0.398279, 0.387226, 0.387226, 0.4292, 0.418646, 0.332115, 0.335645, 0.328603, 0.308712, 0.346032, 0.26085, 0.36309, 0.36309, 0.349426, 0.281712, 0.308712, 0.394753, 0.281712, 0.275179, 0.281712, 0.194234, 0.196879, 0.191378, 0.122885, 0.096677, 0.055536, 0.094817, 0.092881, 0.106997, 0.15008, 0.142424, 0.216401, 0.185198, 0.10481, 0.064632, 0.106997, 0.144935, 0.155435, 0.182256, 0.182256, 0.200174, 0.291804, 0.308712, 0.225814, 0.318242, 0.332115, 0.394753, 0.301917, 0.384043, 0.349426, 0.308712, 0.318242, 0.318242, 0.318242, 0.41194, 0.483068, 0.440853, 0.450668, 0.40511, 0.5017, 0.468512, 0.380708, 0.324872], '')</t>
  </si>
  <si>
    <t>[83, 84, 85, 87, 88, 89, 90, 121, 145, 146, 147, 148, 149, 150, 151, 152, 153, 154, 155, 156, 157, 158, 159, 161, 255]</t>
  </si>
  <si>
    <t>UPI000188AC33 status=activ</t>
  </si>
  <si>
    <t>([0.370445, 0.408655, 0.414856, 0.275179, 0.288399, 0.301917, 0.200174, 0.232838, 0.25031, 0.264545, 0.295083, 0.342579, 0.356642, 0.247041, 0.243554, 0.129801, 0.134866, 0.129801, 0.078022, 0.083462, 0.090864, 0.066181, 0.032677, 0.034884, 0.05306, 0.056825, 0.036378, 0.037156, 0.017797, 0.009977, 0.011669, 0.007645, 0.007555, 0.006533, 0.009187, 0.005872, 0.008156, 0.008156, 0.008075, 0.008723, 0.00962, 0.006533, 0.005378, 0.005683, 0.004689, 0.003864, 0.003079, 0.002727, 0.003298, 0.003298, 0.005086, 0.003431, 0.003997, 0.002623, 0.002138, 0.001649, 0.00246, 0.002482, 0.002194, 0.002138, 0.002555, 0.002366, 0.002349, 0.002581, 0.002396, 0.002727, 0.003804, 0.004247, 0.006039, 0.007495, 0.011106, 0.009865, 0.017797, 0.01227, 0.026338, 0.066181, 0.109221, 0.069024, 0.079919, 0.120615, 0.200174, 0.120615, 0.118441, 0.209395, 0.291804, 0.401658, 0.408655, 0.324872, 0.288399, 0.164327, 0.15008, 0.0704, 0.034068, 0.016021, 0.014315, 0.007877, 0.006245, 0.004358, 0.004513, 0.004577, 0.003053, 0.00225, 0.002435, 0.001623, 0.001069, 0.00103, 0.000708, 0.000743, 0.00061, 0.000906, 0.001481, 0.001499, 0.001434, 0.001649, 0.002512, 0.002435, 0.002606, 0.003298, 0.004775, 0.006039, 0.003821, 0.005503, 0.006374, 0.009977, 0.013613, 0.013613, 0.014783, 0.024393, 0.022667, 0.027463, 0.015694, 0.011518, 0.007177, 0.008075, 0.006894, 0.004646, 0.00515, 0.005086, 0.00389, 0.003341, 0.002117, 0.002366, 0.00155, 0.001383, 0.000704, 0.000859, 0.001391, 0.001391, 0.000893, 0.000708, 0.000721, 0.001061, 0.000893, 0.001159, 0.001675, 0.001675, 0.001692, 0.001872, 0.001936, 0.002581, 0.001872, 0.002138, 0.00243, 0.003366, 0.003341, 0.003864, 0.003053, 0.002138, 0.001967, 0.001936, 0.002336, 0.002117, 0.001434, 0.002117, 0.001687, 0.001211, 0.001808, 0.002555, 0.00292, 0.00316, 0.002014, 0.003276, 0.004577, 0.003963, 0.004247, 0.004208, 0.005249, 0.007177, 0.007091, 0.006245, 0.006245, 0.006567, 0.00962, 0.015344, 0.014315, 0.027463, 0.027463, 0.013821, 0.009728, 0.012491, 0.012491, 0.012727, 0.007877, 0.007645, 0.007177, 0.006701, 0.006894, 0.005932, 0.004414, 0.004161, 0.004646, 0.004388, 0.004414, 0.002881, 0.002976, 0.003109, 0.002211, 0.002366, 0.003276, 0.00407, 0.002555, 0.002529, 0.002705, 0.003727, 0.003757, 0.005318, 0.005872, 0.009096, 0.007315, 0.01078, 0.017138, 0.018415, 0.017797, 0.016257, 0.038858, 0.048328, 0.019401, 0.041405, 0.085092, 0.090864, 0.094817, 0.15008, 0.222385, 0.321458, 0.219301, 0.129801, 0.120615, 0.109221, 0.0704, 0.139895, 0.086953, 0.06184, 0.040537, 0.06312, 0.048328, 0.027463, 0.015344, 0.022306, 0.010672, 0.006194, 0.005378, 0.003607, 0.004358, 0.003607, 0.002555, 0.00243, 0.003405, 0.002512, 0.002435, 0.003079, 0.003212, 0.00389, 0.004513, 0.004689, 0.006194, 0.006194, 0.008075, 0.009187, 0.011903, 0.025762, 0.031287, 0.050641, 0.071867, 0.038858, 0.059222, 0.056825, 0.069024, 0.049374, 0.10481, 0.106997, 0.038858, 0.027463, 0.024393, 0.024393, 0.030003, 0.027463, 0.038042, 0.038042, 0.048328, 0.048328, 0.019401, 0.026892, 0.023963, 0.020876, 0.020876, 0.024826, 0.024393, 0.045352, 0.045352, 0.040537, 0.022306, 0.026338, 0.026338, 0.016257, 0.014586, 0.01204, 0.008276, 0.005318, 0.005318, 0.005378, 0.003607, 0.003701, 0.004161, 0.003997, 0.003924, 0.003963, 0.003701, 0.005223, 0.003864, 0.004736, 0.004736, 0.004689, 0.006619, 0.007495, 0.007315, 0.006567, 0.005503, 0.007877, 0.007645, 0.007495, 0.005318, 0.008075, 0.013437, 0.014315, 0.014586, 0.027463, 0.056825, 0.033407, 0.030611, 0.058088, 0.047319, 0.049374, 0.048328, 0.048328, 0.05306, 0.050641, 0.096677, 0.125101, 0.0704, 0.071867, 0.036378, 0.051831, 0.049374, 0.049374, 0.048328, 0.022667, 0.014315, 0.009483, 0.011106, 0.007645, 0.006619, 0.007177, 0.007877, 0.012727, 0.007645, 0.00543, 0.007877, 0.005799, 0.004899, 0.006701, 0.009015, 0.01078, 0.013821, 0.011106, 0.013265, 0.008075, 0.008156, 0.009096, 0.01227, 0.009401, 0.009483, 0.009015, 0.006039, 0.003997, 0.004208, 0.004899, 0.004835, 0.00407, 0.00389, 0.005623, 0.005249, 0.005223, 0.006894, 0.006894, 0.005734, 0.004513, 0.006421, 0.006421, 0.007645, 0.007645, 0.011903, 0.011518, 0.016528, 0.033407, 0.033407, 0.013265, 0.011669, 0.021381, 0.021816, 0.021816, 0.020165, 0.011669, 0.009483, 0.008895, 0.006142, 0.006245, 0.007645, 0.005318, 0.006533, 0.004577, 0.004736, 0.003431, 0.003276, 0.002529, 0.001872, 0.002211, 0.002705, 0.00292, 0.002155, 0.001855, 0.002366, 0.001602, 0.001967], '')</t>
  </si>
  <si>
    <t>UPI00018DFB50 status=activ</t>
  </si>
  <si>
    <t>([0.059222, 0.086953, 0.079919, 0.056825, 0.076542, 0.100716, 0.127496, 0.071867, 0.048328, 0.069024, 0.094817, 0.069024, 0.038858, 0.042364, 0.066181, 0.05306, 0.109221, 0.106997, 0.173081, 0.264545, 0.158265, 0.155435, 0.096677, 0.127496, 0.127496, 0.066181, 0.042364, 0.046336, 0.10481, 0.191378, 0.179055, 0.102787, 0.142424, 0.142424, 0.139895, 0.142424, 0.118441, 0.10481, 0.074921, 0.074921, 0.069024, 0.081712, 0.038858, 0.067594, 0.066181, 0.100716, 0.191378, 0.222385, 0.222385, 0.219301, 0.125101, 0.125101, 0.122885, 0.098513, 0.164327, 0.170161, 0.167087, 0.134866, 0.079919, 0.144935, 0.142424, 0.147574, 0.222385, 0.26085, 0.257454, 0.18812, 0.118441, 0.074921, 0.090864, 0.092881, 0.085092, 0.118441, 0.0704, 0.125101, 0.109221, 0.116183, 0.10481, 0.11371, 0.216401, 0.301917, 0.219301, 0.147574, 0.147574, 0.147574, 0.209395, 0.185198, 0.247041, 0.335645, 0.41194, 0.346032, 0.222385, 0.144935, 0.179055, 0.264545, 0.173081, 0.179055, 0.139895, 0.118441, 0.116183, 0.10481, 0.106997, 0.094817, 0.179055, 0.102787, 0.06184, 0.074921, 0.109221, 0.066181, 0.064632, 0.060549, 0.078022, 0.155435, 0.243554, 0.239899, 0.25406, 0.264545, 0.25031, 0.222385, 0.173081, 0.167087, 0.173081, 0.111485, 0.191378, 0.173081, 0.191378, 0.281712, 0.225814, 0.129801, 0.21291, 0.216401, 0.158265, 0.155435, 0.147574, 0.144935, 0.137348, 0.129801, 0.191378, 0.291804, 0.324872, 0.349426, 0.284882, 0.278302, 0.359901, 0.346032, 0.26085, 0.26085, 0.247041, 0.196879, 0.291804, 0.247041, 0.219301, 0.284882, 0.284882, 0.206376, 0.200174, 0.209395, 0.144935, 0.142424, 0.098513, 0.125101, 0.179055, 0.247041, 0.18812, 0.125101, 0.134866, 0.122885, 0.161087, 0.18812, 0.236433, 0.15284, 0.15008, 0.15008, 0.164327, 0.196879, 0.196879, 0.209395, 0.206376, 0.25406, 0.25406, 0.31487, 0.318242, 0.321458, 0.232838, 0.298791, 0.380708, 0.359901, 0.374039, 0.418646, 0.384043, 0.377384, 0.454136, 0.422041, 0.447574, 0.366687, 0.36309, 0.450668, 0.440853, 0.4292, 0.472492, 0.480142, 0.476583, 0.480142, 0.387226, 0.40511, 0.41194, 0.414856, 0.418646, 0.509769, 0.509769, 0.480142, 0.521092, 0.521092, 0.608892, 0.56648, 0.666105, 0.525368, 0.483068, 0.494003, 0.497853, 0.486429, 0.497853, 0.418646, 0.41194, 0.42561, 0.505461, 0.394753, 0.301917, 0.247041, 0.15284, 0.139895, 0.167087, 0.164327, 0.106997, 0.106997, 0.158265, 0.155435, 0.26085, 0.288399, 0.200174, 0.17593, 0.182256, 0.17593, 0.17593, 0.167087, 0.155435, 0.125101, 0.15284, 0.200174, 0.268042, 0.370445, 0.366687, 0.356642, 0.278302, 0.324872, 0.257454, 0.232838, 0.239899, 0.225814, 0.161087, 0.243554, 0.278302, 0.275179, 0.275179, 0.384043, 0.398279, 0.390993, 0.335645, 0.366687, 0.31487, 0.301917, 0.31487, 0.239899, 0.21291, 0.298791, 0.243554, 0.318242, 0.31487, 0.308712, 0.247041, 0.239899, 0.225814, 0.15284, 0.109221, 0.083462, 0.083462, 0.076542, 0.078022, 0.125101, 0.118441, 0.155435, 0.167087, 0.106997, 0.139895, 0.116183, 0.122885, 0.200174, 0.127496, 0.073402, 0.0704, 0.102787, 0.179055, 0.191378, 0.268042, 0.222385, 0.26085, 0.222385, 0.196879, 0.291804, 0.216401, 0.25031, 0.247041, 0.236433, 0.216401, 0.243554, 0.225814, 0.144935, 0.137348, 0.147574, 0.229226, 0.173081, 0.170161, 0.15008, 0.083462, 0.081712, 0.161087, 0.129801, 0.132295, 0.15284, 0.144935, 0.219301, 0.25406, 0.281712, 0.25031, 0.332115, 0.335645, 0.332115, 0.352862, 0.271506, 0.25406, 0.25406, 0.339168, 0.339168, 0.339168, 0.450668, 0.390993, 0.291804, 0.324872, 0.324872, 0.25406, 0.170161, 0.122885, 0.098513, 0.081712, 0.109221, 0.11371, 0.111485, 0.17593, 0.161087, 0.167087, 0.236433, 0.191378, 0.125101, 0.079919, 0.055536, 0.046336, 0.074921, 0.127496, 0.127496, 0.134866, 0.127496, 0.194234, 0.26085, 0.185198, 0.15008, 0.147574, 0.088832, 0.06312, 0.037156, 0.066181, 0.086953, 0.049374, 0.0704, 0.06312, 0.122885, 0.191378, 0.203355, 0.222385, 0.229226, 0.229226, 0.147574, 0.144935, 0.094817, 0.109221, 0.139895, 0.209395, 0.173081, 0.239899, 0.298791, 0.374039, 0.356642, 0.42561, 0.521092, 0.401658, 0.480142, 0.380708, 0.370445, 0.356642, 0.243554, 0.264545, 0.278302, 0.352862, 0.41194, 0.505461, 0.377384, 0.295083, 0.291804, 0.209395, 0.129801, 0.139895, 0.100716, 0.102787, 0.081712, 0.079919, 0.147574, 0.096677, 0.085092, 0.066181, 0.055536, 0.05306, 0.045352, 0.03976, 0.038858, 0.023087, 0.022667, 0.03976, 0.055536, 0.045352, 0.074921, 0.086953, 0.078022, 0.094817, 0.10481, 0.111485, 0.111485, 0.085092, 0.129801, 0.203355, 0.229226, 0.15008, 0.225814, 0.21291, 0.120615, 0.073402, 0.173081, 0.11371, 0.076542, 0.116183, 0.142424, 0.120615, 0.120615, 0.129801, 0.132295, 0.132295, 0.083462, 0.071867, 0.083462, 0.090864, 0.086953, 0.05306, 0.122885, 0.088832, 0.094817, 0.191378, 0.281712, 0.17593, 0.142424, 0.209395, 0.21291, 0.127496, 0.15284, 0.147574, 0.139895, 0.167087, 0.158265, 0.247041, 0.200174, 0.125101, 0.122885, 0.079919, 0.079919, 0.073402, 0.073402, 0.078022, 0.071867, 0.040537, 0.064632, 0.134866, 0.067594, 0.0704, 0.137348, 0.102787, 0.10481, 0.118441, 0.11371, 0.109221, 0.094817, 0.15008, 0.236433, 0.155435, 0.222385, 0.18812, 0.200174, 0.196879, 0.094817, 0.094817, 0.173081, 0.182256, 0.127496, 0.206376, 0.194234, 0.118441, 0.118441, 0.15284, 0.137348, 0.074921, 0.044297, 0.048328, 0.051831, 0.030611, 0.031287, 0.020522, 0.03976, 0.043307, 0.067594, 0.139895, 0.147574, 0.147574, 0.090864, 0.134866, 0.144935, 0.142424, 0.219301, 0.308712, 0.346032, 0.25031, 0.278302, 0.332115, 0.328603, 0.229226, 0.318242, 0.394753, 0.486429, 0.490133, 0.465241, 0.374039, 0.366687, 0.298791, 0.191378, 0.298791, 0.291804, 0.278302, 0.25406, 0.243554, 0.232838, 0.236433, 0.257454, 0.339168, 0.401658, 0.40511, 0.490133, 0.40511, 0.349426, 0.308712, 0.25031, 0.243554, 0.328603, 0.25406, 0.288399, 0.370445, 0.356642, 0.26085, 0.271506, 0.222385, 0.15008, 0.155435, 0.139895, 0.142424, 0.139895, 0.120615, 0.109221, 0.11371, 0.173081, 0.161087, 0.185198, 0.170161, 0.102787, 0.100716, 0.132295, 0.158265, 0.15284, 0.15008, 0.247041, 0.170161, 0.268042, 0.366687, 0.288399, 0.216401, 0.298791, 0.301917, 0.229226, 0.164327, 0.170161, 0.147574, 0.206376, 0.129801, 0.203355, 0.301917, 0.301917, 0.332115, 0.298791, 0.216401, 0.182256, 0.170161, 0.21291, 0.125101, 0.116183, 0.142424, 0.179055, 0.17593, 0.173081, 0.158265, 0.173081, 0.158265, 0.182256, 0.18812, 0.194234, 0.11371, 0.11371, 0.066181, 0.064632, 0.05306, 0.090864, 0.111485, 0.111485, 0.090864, 0.139895, 0.078022, 0.096677, 0.079919, 0.088832, 0.05306, 0.100716, 0.147574, 0.15008, 0.088832, 0.085092, 0.139895, 0.144935, 0.142424, 0.222385, 0.257454, 0.31487, 0.311707, 0.264545, 0.26085, 0.219301, 0.219301, 0.257454, 0.257454, 0.31487, 0.216401, 0.298791, 0.281712, 0.288399, 0.206376, 0.268042, 0.284882, 0.257454, 0.349426, 0.346032, 0.339168, 0.311707, 0.25406, 0.257454, 0.219301, 0.15284, 0.219301, 0.225814, 0.30533, 0.301917, 0.301917, 0.295083, 0.298791, 0.222385, 0.129801, 0.15008, 0.109221, 0.098513, 0.125101, 0.116183, 0.116183, 0.092881, 0.086953, 0.147574, 0.147574, 0.21291, 0.264545, 0.298791, 0.216401, 0.137348, 0.122885, 0.10481, 0.17593, 0.111485, 0.17593, 0.26085, 0.324872, 0.418646, 0.346032, 0.26085, 0.26085, 0.179055, 0.15284, 0.161087, 0.137348, 0.079919, 0.066181, 0.064632, 0.034068, 0.032677, 0.033407, 0.038858, 0.048328, 0.03976, 0.069024, 0.066181, 0.040537, 0.040537, 0.038858, 0.066181, 0.090864, 0.111485, 0.106997, 0.109221, 0.109221, 0.118441, 0.164327, 0.206376, 0.239899, 0.335645, 0.342579, 0.42561, 0.342579, 0.268042, 0.288399, 0.281712, 0.232838, 0.232838, 0.161087, 0.170161, 0.170161, 0.191378, 0.109221, 0.179055, 0.17593, 0.179055, 0.17593, 0.206376, 0.134866, 0.144935, 0.155435, 0.239899, 0.164327, 0.216401, 0.284882, 0.21291, 0.206376, 0.236433, 0.288399, 0.264545, 0.232838, 0.164327, 0.182256, 0.158265, 0.164327, 0.247041, 0.239899, 0.179055, 0.191378, 0.275179, 0.291804, 0.25406, 0.21291, 0.30533, 0.332115, 0.335645, 0.311707, 0.311707, 0.339168, 0.264545, 0.284882, 0.321458, 0.390993, 0.380708, 0.5017, 0.490133, 0.483068, 0.51388, 0.604312, 0.51388, 0.517562, 0.422041, 0.387226, 0.447574, 0.447574, 0.433034, 0.447574, 0.575842, 0.58069, 0.56648, 0.741537, 0.808535, 0.798249, 0.83125, 0.728858, 0.728858, 0.728858, 0.618285, 0.613573, 0.525368, 0.608892, 0.505461, 0.51388, 0.604312, 0.58069, 0.553315, 0.541878, 0.517562, 0.486429, 0.472492, 0.465241, 0.408655, 0.418646, 0.384043, 0.301917, 0.41194, 0.349426], '')</t>
  </si>
  <si>
    <t>[207, 208, 210, 211, 212, 213, 214, 215, 224, 401, 412, 804, 807, 808, 809, 810, 817, 818, 819, 820, 821, 822, 823, 824, 825, 826, 827, 828, 829, 830, 831, 832, 833, 834, 835, 836, 837]</t>
  </si>
  <si>
    <t>UPI00018E187B status=activ</t>
  </si>
  <si>
    <t>([0.06184, 0.076542, 0.094817, 0.041405, 0.037156, 0.015694, 0.015078, 0.009977, 0.006894, 0.00558, 0.004611, 0.003924, 0.003461, 0.00292, 0.002976, 0.001936, 0.001687, 0.001383, 0.000799, 0.000859, 0.000854, 0.000721, 0.00076, 0.000799, 0.000799, 0.000558, 0.000687, 0.000842, 0.001344, 0.002194, 0.002705, 0.003821, 0.004736, 0.00558, 0.007877, 0.008075, 0.014075, 0.019401, 0.031287, 0.028107, 0.048328, 0.098513, 0.158265, 0.086953, 0.094817, 0.173081, 0.206376, 0.321458, 0.31487, 0.278302, 0.278302, 0.216401, 0.216401, 0.161087, 0.158265, 0.129801, 0.132295, 0.054297, 0.024826, 0.01227, 0.016257, 0.01204, 0.009728, 0.006374, 0.005932, 0.004577, 0.003461, 0.00292, 0.003053, 0.00243, 0.002881, 0.002529, 0.002555, 0.001748, 0.001748, 0.001288, 0.001288, 0.000799, 0.001335, 0.001967, 0.002688, 0.002482, 0.002761, 0.003555, 0.005011, 0.007495, 0.006619, 0.007259, 0.011903, 0.007031, 0.007091, 0.007091, 0.007031, 0.008895, 0.009096, 0.008276, 0.008525, 0.006701, 0.007422, 0.005378, 0.003804, 0.003431, 0.004646, 0.003405, 0.002482, 0.001722, 0.001249, 0.001383, 0.001743, 0.001267, 0.001906, 0.002211, 0.001434, 0.001692, 0.001344, 0.002014, 0.003298, 0.003963, 0.00543, 0.006894, 0.009865, 0.016528, 0.021816, 0.013016, 0.015694, 0.026892, 0.067594, 0.139895, 0.222385, 0.232838, 0.335645, 0.366687, 0.418646, 0.549308, 0.538167, 0.680603, 0.59014, 0.56648, 0.613573, 0.613573, 0.613573, 0.608892, 0.604312, 0.570702, 0.759478, 0.885302, 0.871313, 0.823549], '')</t>
  </si>
  <si>
    <t>[133, 134, 135, 136, 137, 138, 139, 140, 141, 142, 143, 144, 145, 146, 147]</t>
  </si>
  <si>
    <t>UPI000192C33B status=activ</t>
  </si>
  <si>
    <t>([0.049374, 0.058088, 0.085092, 0.120615, 0.142424, 0.18812, 0.219301, 0.243554, 0.182256, 0.134866, 0.15284, 0.170161, 0.164327, 0.194234, 0.116183, 0.118441, 0.118441, 0.096677, 0.10481, 0.173081, 0.167087, 0.219301, 0.232838, 0.196879, 0.200174, 0.21291, 0.203355, 0.179055, 0.173081, 0.247041, 0.332115, 0.349426, 0.366687, 0.281712, 0.25031, 0.268042, 0.278302, 0.387226, 0.390993, 0.398279, 0.394753, 0.461924, 0.380708, 0.301917, 0.308712, 0.291804, 0.291804, 0.26085, 0.194234, 0.196879, 0.232838, 0.225814, 0.209395, 0.216401, 0.216401, 0.203355, 0.257454, 0.318242, 0.243554, 0.15008, 0.144935, 0.074921, 0.079919, 0.139895, 0.229226, 0.271506, 0.25031, 0.164327, 0.200174, 0.291804, 0.268042, 0.139895, 0.074921, 0.083462, 0.074921, 0.122885, 0.074921, 0.098513, 0.109221, 0.134866, 0.232838, 0.236433, 0.243554, 0.232838, 0.209395, 0.118441, 0.064632, 0.064632, 0.118441, 0.109221, 0.120615, 0.142424, 0.155435, 0.268042, 0.25031, 0.167087, 0.170161, 0.173081, 0.098513, 0.076542, 0.092881, 0.094817, 0.088832, 0.164327, 0.173081, 0.127496, 0.243554, 0.332115, 0.295083, 0.288399, 0.206376, 0.206376, 0.200174, 0.182256, 0.173081, 0.18812, 0.179055, 0.10481, 0.118441, 0.120615, 0.15008, 0.090864, 0.048328, 0.048328, 0.037156, 0.037156, 0.05306, 0.046336, 0.026338, 0.043307, 0.03976, 0.056825, 0.043307, 0.024826, 0.028107, 0.026892, 0.020876, 0.023087, 0.046336, 0.074921, 0.074921, 0.034068, 0.073402, 0.129801, 0.083462, 0.081712, 0.047319, 0.032677, 0.032017, 0.055536, 0.051831, 0.056825, 0.044297, 0.044297, 0.051831, 0.088832, 0.086953, 0.10481, 0.182256, 0.173081, 0.100716, 0.17593, 0.200174, 0.144935, 0.142424, 0.209395, 0.275179, 0.295083, 0.311707, 0.298791, 0.318242, 0.232838, 0.26085, 0.36309, 0.36309, 0.346032, 0.264545, 0.30533, 0.216401, 0.206376, 0.222385, 0.308712, 0.291804, 0.339168, 0.366687, 0.275179, 0.194234, 0.11371, 0.173081, 0.15284, 0.161087, 0.144935, 0.219301, 0.18812, 0.15284, 0.185198, 0.264545, 0.268042, 0.15284, 0.161087, 0.167087, 0.161087, 0.161087, 0.170161, 0.203355, 0.209395, 0.209395, 0.257454, 0.328603, 0.318242, 0.41194, 0.318242, 0.25031, 0.219301, 0.229226, 0.232838, 0.225814, 0.164327, 0.167087, 0.26085, 0.26085, 0.15008, 0.142424, 0.086953, 0.085092, 0.083462, 0.081712, 0.0704, 0.0704, 0.044297, 0.044297, 0.035586, 0.035586, 0.044297, 0.05306, 0.049374, 0.028107, 0.028695, 0.046336, 0.051831, 0.048328, 0.081712, 0.106997, 0.11371, 0.182256, 0.17593, 0.185198, 0.200174, 0.275179, 0.225814, 0.30533, 0.236433, 0.236433, 0.321458, 0.366687, 0.380708, 0.31487, 0.422041, 0.328603, 0.332115, 0.398279, 0.30533, 0.318242, 0.298791, 0.288399, 0.281712, 0.247041, 0.25406, 0.142424, 0.116183, 0.182256, 0.182256, 0.257454, 0.219301, 0.125101, 0.118441, 0.064632, 0.059222, 0.05306, 0.092881, 0.048328, 0.050641, 0.090864, 0.090864, 0.144935, 0.155435, 0.155435, 0.100716, 0.096677, 0.125101, 0.111485, 0.073402, 0.05306, 0.051831, 0.098513, 0.21291, 0.209395, 0.182256, 0.194234, 0.206376, 0.222385, 0.308712, 0.301917, 0.301917, 0.206376, 0.173081, 0.155435, 0.132295, 0.147574, 0.142424, 0.196879, 0.191378, 0.25031, 0.301917, 0.203355, 0.185198, 0.125101, 0.074921, 0.120615, 0.106997, 0.102787, 0.055536, 0.032017, 0.034884, 0.041405, 0.071867, 0.090864, 0.058088, 0.042364, 0.043307, 0.043307, 0.022306, 0.03976, 0.023963, 0.022667, 0.038858, 0.021381, 0.021816, 0.038042, 0.049374, 0.094817, 0.051831, 0.043307, 0.081712, 0.073402, 0.032677, 0.019401, 0.016257, 0.025762, 0.034884, 0.048328, 0.025762, 0.056825, 0.045352, 0.076542, 0.076542, 0.083462, 0.090864, 0.120615, 0.056825, 0.030003, 0.031287, 0.059222, 0.056825, 0.054297, 0.059222, 0.083462, 0.116183, 0.147574, 0.139895, 0.196879, 0.164327, 0.164327, 0.127496, 0.158265, 0.090864, 0.111485, 0.116183, 0.170161, 0.096677, 0.106997, 0.111485, 0.096677, 0.088832, 0.090864, 0.0704, 0.038042, 0.049374, 0.038858, 0.026892, 0.021381, 0.013613, 0.016021, 0.021816, 0.020876, 0.014586, 0.022667, 0.011903, 0.007555, 0.005683], '')</t>
  </si>
  <si>
    <t>UPI000192C34B status=activ</t>
  </si>
  <si>
    <t>([0.139895, 0.083462, 0.120615, 0.142424, 0.173081, 0.118441, 0.144935, 0.086953, 0.055536, 0.03976, 0.031287, 0.042364, 0.026892, 0.016826, 0.016826, 0.015344, 0.023087, 0.023534, 0.020165, 0.043307, 0.047319, 0.044297, 0.081712, 0.078022, 0.049374, 0.030611, 0.042364, 0.026338, 0.030611, 0.06312, 0.118441, 0.120615, 0.067594, 0.118441, 0.170161, 0.25031, 0.278302, 0.206376, 0.206376, 0.257454, 0.161087, 0.092881, 0.092881, 0.098513, 0.100716, 0.085092, 0.132295, 0.096677, 0.094817, 0.144935, 0.11371, 0.106997, 0.100716, 0.100716, 0.102787, 0.073402, 0.056825, 0.056825, 0.096677, 0.100716, 0.05306, 0.100716, 0.17593, 0.179055, 0.158265, 0.132295, 0.222385, 0.167087, 0.247041, 0.247041, 0.173081, 0.147574, 0.139895, 0.229226, 0.332115, 0.349426, 0.370445, 0.41194, 0.440853, 0.42561, 0.328603, 0.328603, 0.318242, 0.30533, 0.298791, 0.321458, 0.352862, 0.380708, 0.444081, 0.468512, 0.465241, 0.59508, 0.707965, 0.716283, 0.604312, 0.497853, 0.440853, 0.5017, 0.401658, 0.390993, 0.387226, 0.472492, 0.562014, 0.454136, 0.346032, 0.278302, 0.25406, 0.26085, 0.158265, 0.185198, 0.182256, 0.26085, 0.229226, 0.236433, 0.25406, 0.318242, 0.380708, 0.328603, 0.25406, 0.342579, 0.219301, 0.225814, 0.200174, 0.21291, 0.21291, 0.332115, 0.332115, 0.335645, 0.339168, 0.339168, 0.311707, 0.229226, 0.158265, 0.161087, 0.161087, 0.090864, 0.086953, 0.073402, 0.073402, 0.129801, 0.076542, 0.092881, 0.055536, 0.067594, 0.067594, 0.069024, 0.067594, 0.100716, 0.106997, 0.06312, 0.0704, 0.073402, 0.06312, 0.111485, 0.066181, 0.055536, 0.060549, 0.06312, 0.076542, 0.064632, 0.06184, 0.102787, 0.170161, 0.164327, 0.179055, 0.170161, 0.206376, 0.185198, 0.182256, 0.092881, 0.092881, 0.139895, 0.134866, 0.222385, 0.139895, 0.225814, 0.229226, 0.209395, 0.225814, 0.236433, 0.232838, 0.18812, 0.191378, 0.18812, 0.275179, 0.219301, 0.21291, 0.25406, 0.179055, 0.11371, 0.206376, 0.243554, 0.173081, 0.182256, 0.11371, 0.18812, 0.125101, 0.073402, 0.129801, 0.132295, 0.132295, 0.15284, 0.102787, 0.098513, 0.096677, 0.090864, 0.088832, 0.054297, 0.031287, 0.051831, 0.100716, 0.047319, 0.064632, 0.056825, 0.051831, 0.076542, 0.03976, 0.045352, 0.038042, 0.034068, 0.031287, 0.028695, 0.058088, 0.127496, 0.144935, 0.083462, 0.088832, 0.096677, 0.167087, 0.264545, 0.268042, 0.247041, 0.291804, 0.200174, 0.291804, 0.301917, 0.219301, 0.222385, 0.147574, 0.25031, 0.275179, 0.216401, 0.216401, 0.206376, 0.125101, 0.064632, 0.064632, 0.06312, 0.076542, 0.076542, 0.038858, 0.046336, 0.03976, 0.040537, 0.056825, 0.042364, 0.030611, 0.044297, 0.067594, 0.147574, 0.120615, 0.074921, 0.092881, 0.064632], '')</t>
  </si>
  <si>
    <t>[91, 92, 93, 94, 97, 102]</t>
  </si>
  <si>
    <t>UPI00019B23B6 status=activ</t>
  </si>
  <si>
    <t>([0.182256, 0.106997, 0.15284, 0.147574, 0.194234, 0.247041, 0.170161, 0.206376, 0.232838, 0.26085, 0.281712, 0.281712, 0.25406, 0.268042, 0.196879, 0.200174, 0.203355, 0.26085, 0.268042, 0.268042, 0.366687, 0.281712, 0.374039, 0.288399, 0.324872, 0.324872, 0.25031, 0.31487, 0.318242, 0.332115, 0.308712, 0.318242, 0.291804, 0.239899, 0.164327, 0.164327, 0.247041, 0.247041, 0.196879, 0.194234, 0.127496, 0.125101, 0.209395, 0.200174, 0.25406, 0.26085, 0.264545, 0.321458, 0.288399, 0.182256, 0.173081, 0.203355, 0.132295, 0.179055, 0.25031, 0.229226, 0.298791, 0.21291, 0.142424, 0.203355, 0.216401, 0.291804, 0.301917, 0.311707, 0.321458, 0.275179, 0.194234, 0.120615, 0.122885, 0.125101, 0.203355, 0.200174, 0.11371, 0.125101, 0.109221, 0.106997, 0.185198, 0.200174, 0.275179, 0.36309, 0.366687, 0.275179, 0.275179, 0.275179, 0.243554, 0.206376, 0.281712, 0.271506, 0.281712, 0.295083, 0.271506, 0.196879, 0.116183, 0.194234, 0.281712, 0.311707, 0.321458, 0.236433, 0.219301, 0.216401, 0.139895, 0.161087, 0.25031, 0.219301, 0.144935, 0.155435, 0.179055, 0.129801, 0.194234, 0.25406, 0.25406, 0.324872, 0.40511, 0.545602, 0.472492, 0.380708, 0.387226, 0.295083, 0.374039, 0.271506, 0.30533, 0.398279, 0.288399, 0.288399, 0.311707, 0.288399, 0.291804, 0.288399, 0.268042, 0.298791, 0.311707, 0.332115, 0.332115, 0.30533, 0.288399, 0.352862, 0.447574, 0.440853, 0.497853, 0.398279, 0.436924, 0.40511, 0.308712, 0.359901, 0.359901, 0.366687, 0.384043, 0.384043, 0.380708, 0.380708, 0.268042, 0.26085, 0.158265, 0.100716, 0.081712, 0.048328, 0.059222, 0.029376, 0.029376, 0.034068, 0.064632, 0.106997, 0.118441, 0.129801, 0.15284, 0.137348, 0.158265, 0.158265, 0.158265, 0.17593, 0.179055, 0.185198, 0.100716, 0.17593, 0.179055, 0.21291, 0.288399, 0.182256, 0.232838, 0.196879, 0.209395, 0.209395, 0.139895, 0.125101, 0.191378, 0.137348, 0.15008, 0.078022, 0.079919, 0.074921, 0.074921, 0.127496, 0.137348, 0.236433, 0.194234, 0.17593, 0.196879, 0.18812, 0.281712, 0.318242, 0.268042, 0.268042, 0.268042, 0.342579, 0.352862, 0.335645, 0.401658, 0.288399, 0.342579, 0.436924, 0.352862, 0.26085, 0.243554, 0.225814, 0.158265, 0.158265, 0.222385, 0.15284, 0.161087, 0.15008, 0.088832, 0.15008, 0.137348, 0.085092, 0.078022, 0.037156, 0.038042, 0.040537, 0.076542, 0.088832, 0.098513, 0.096677, 0.167087, 0.094817, 0.15284, 0.219301, 0.26085, 0.206376, 0.203355, 0.203355, 0.144935, 0.142424, 0.132295, 0.144935, 0.219301, 0.25406, 0.384043, 0.295083, 0.222385, 0.225814, 0.139895, 0.071867, 0.118441, 0.06184, 0.144935, 0.096677, 0.098513, 0.092881, 0.15008, 0.222385, 0.225814, 0.288399, 0.30533, 0.225814, 0.225814, 0.144935, 0.098513, 0.088832, 0.139895, 0.196879, 0.200174, 0.308712, 0.36309, 0.278302, 0.384043, 0.26085, 0.324872, 0.281712, 0.196879, 0.127496, 0.125101, 0.11371, 0.069024, 0.102787, 0.179055, 0.144935, 0.219301, 0.291804, 0.298791, 0.216401, 0.225814, 0.15008, 0.147574, 0.170161, 0.26085, 0.147574, 0.155435, 0.11371, 0.134866, 0.120615, 0.219301, 0.225814, 0.247041, 0.339168, 0.349426, 0.346032, 0.387226, 0.281712, 0.264545, 0.25406, 0.342579, 0.291804, 0.374039, 0.288399, 0.209395, 0.17593, 0.284882, 0.298791, 0.374039, 0.264545, 0.380708, 0.311707, 0.308712, 0.209395, 0.203355, 0.116183, 0.06312, 0.031287, 0.06184, 0.046336, 0.046336, 0.055536, 0.0704, 0.074921, 0.147574, 0.191378, 0.191378, 0.191378, 0.222385, 0.15284, 0.257454, 0.257454, 0.229226, 0.26085, 0.359901, 0.332115, 0.447574, 0.534167, 0.666105, 0.680603, 0.716283, 0.608892, 0.472492, 0.390993, 0.308712, 0.288399, 0.328603, 0.356642, 0.268042, 0.31487, 0.390993, 0.394753, 0.356642, 0.387226, 0.328603, 0.216401, 0.247041, 0.232838, 0.236433, 0.206376, 0.132295, 0.134866, 0.206376, 0.222385, 0.311707, 0.384043, 0.295083, 0.203355, 0.15008, 0.236433, 0.225814, 0.222385, 0.21291, 0.236433, 0.264545, 0.301917, 0.321458, 0.288399, 0.30533, 0.225814, 0.26085, 0.342579, 0.335645, 0.335645, 0.418646, 0.418646, 0.433034, 0.51388, 0.534167, 0.538167, 0.538167, 0.4292, 0.436924, 0.436924, 0.447574, 0.486429, 0.486429, 0.486429, 0.454136, 0.440853, 0.521092, 0.414856, 0.352862, 0.366687, 0.295083, 0.291804, 0.203355, 0.139895, 0.15008, 0.147574, 0.134866, 0.132295, 0.225814, 0.216401, 0.147574, 0.142424, 0.120615, 0.111485, 0.11371, 0.116183, 0.11371, 0.122885, 0.209395, 0.25031, 0.247041, 0.284882, 0.271506, 0.275179, 0.335645, 0.243554, 0.284882, 0.370445, 0.36309, 0.384043, 0.390993, 0.472492, 0.41194, 0.328603, 0.308712, 0.380708, 0.450668, 0.447574, 0.436924, 0.436924, 0.476583, 0.472492, 0.42561, 0.42561, 0.440853, 0.444081, 0.447574, 0.390993, 0.390993, 0.418646, 0.366687, 0.335645, 0.308712, 0.359901, 0.436924, 0.454136, 0.436924, 0.394753, 0.370445, 0.339168], '')</t>
  </si>
  <si>
    <t>[113, 347, 348, 349, 350, 351, 397, 398, 399, 400, 410]</t>
  </si>
  <si>
    <t>UPI00019F211D status=activ</t>
  </si>
  <si>
    <t>([0.398279, 0.335645, 0.36309, 0.440853, 0.458154, 0.490133, 0.472492, 0.494003, 0.42561, 0.387226, 0.414856, 0.436924, 0.384043, 0.342579, 0.339168, 0.339168, 0.342579, 0.31487, 0.25406, 0.311707, 0.384043, 0.458154, 0.521092, 0.521092, 0.486429, 0.497853, 0.490133, 0.440853, 0.444081, 0.490133, 0.545602, 0.461924, 0.468512, 0.497853, 0.525368, 0.534167, 0.529623, 0.525368, 0.447574, 0.480142, 0.490133, 0.418646, 0.4292, 0.359901, 0.339168, 0.288399, 0.25406, 0.225814, 0.288399, 0.25031, 0.25406, 0.222385, 0.284882, 0.239899, 0.243554, 0.194234], '')</t>
  </si>
  <si>
    <t>[22, 23, 30, 34, 35, 36, 37]</t>
  </si>
  <si>
    <t>UPI0001A58048 status=activ</t>
  </si>
  <si>
    <t>([0.083462, 0.118441, 0.067594, 0.102787, 0.102787, 0.142424, 0.18812, 0.129801, 0.092881, 0.120615, 0.086953, 0.118441, 0.098513, 0.050641, 0.079919, 0.085092, 0.109221, 0.167087, 0.243554, 0.31487, 0.332115, 0.342579, 0.339168, 0.444081, 0.450668, 0.394753, 0.394753, 0.311707, 0.366687, 0.349426, 0.335645, 0.422041, 0.40511, 0.436924, 0.509769, 0.480142, 0.486429, 0.414856, 0.349426, 0.295083, 0.257454, 0.318242, 0.31487, 0.318242, 0.301917, 0.25031, 0.356642, 0.25031, 0.288399, 0.216401, 0.229226, 0.203355, 0.147574, 0.155435, 0.155435, 0.196879, 0.200174, 0.203355, 0.15008, 0.206376, 0.26085, 0.301917, 0.21291, 0.21291, 0.219301, 0.236433, 0.18812, 0.15008, 0.232838, 0.281712, 0.384043, 0.377384, 0.422041, 0.422041, 0.380708, 0.418646, 0.335645, 0.324872, 0.281712, 0.30533, 0.278302, 0.25406, 0.271506, 0.332115, 0.335645, 0.328603, 0.25031, 0.301917, 0.25031, 0.167087, 0.086953, 0.058088, 0.11371, 0.085092, 0.147574, 0.173081, 0.164327, 0.239899, 0.173081, 0.129801, 0.185198, 0.134866, 0.147574, 0.111485, 0.132295, 0.106997, 0.116183, 0.144935, 0.144935, 0.147574, 0.225814, 0.26085, 0.328603, 0.328603, 0.291804, 0.291804, 0.264545, 0.264545, 0.247041, 0.335645, 0.42561, 0.335645, 0.394753, 0.380708, 0.377384, 0.390993, 0.387226, 0.291804, 0.239899, 0.236433, 0.328603, 0.247041, 0.332115, 0.332115, 0.356642, 0.335645, 0.332115, 0.36309, 0.275179, 0.191378, 0.147574, 0.125101, 0.173081, 0.194234, 0.122885, 0.122885, 0.125101, 0.155435, 0.239899, 0.335645, 0.377384, 0.374039, 0.390993, 0.30533, 0.219301, 0.196879, 0.31487, 0.268042, 0.301917, 0.339168, 0.42561, 0.480142, 0.418646, 0.486429, 0.509769, 0.657645, 0.575842, 0.465241, 0.422041, 0.321458, 0.239899, 0.247041, 0.15284, 0.129801, 0.191378, 0.30533, 0.308712, 0.295083, 0.335645, 0.321458, 0.321458, 0.346032, 0.321458, 0.318242, 0.295083, 0.281712, 0.167087, 0.247041, 0.264545, 0.31487, 0.398279, 0.486429, 0.494003, 0.632174, 0.724957, 0.671169, 0.618285, 0.562014, 0.5017, 0.505461, 0.41194, 0.359901, 0.349426, 0.321458, 0.408655, 0.398279, 0.308712, 0.40511, 0.414856, 0.414856, 0.36309, 0.275179, 0.271506, 0.170161, 0.158265, 0.182256, 0.206376, 0.21291, 0.17593, 0.134866, 0.074921, 0.11371, 0.15284, 0.158265, 0.185198, 0.206376, 0.206376, 0.295083, 0.291804, 0.194234, 0.291804, 0.321458, 0.311707, 0.301917, 0.318242, 0.328603, 0.30533, 0.216401, 0.225814, 0.301917, 0.298791, 0.356642, 0.328603, 0.359901, 0.352862, 0.359901, 0.236433, 0.25031, 0.25406, 0.229226, 0.239899, 0.147574, 0.155435, 0.219301, 0.15008, 0.137348, 0.144935, 0.170161, 0.26085, 0.219301, 0.139895, 0.25406, 0.301917, 0.298791, 0.206376, 0.194234, 0.109221, 0.158265, 0.155435, 0.132295, 0.132295, 0.173081, 0.209395, 0.132295, 0.134866, 0.147574, 0.222385, 0.200174, 0.194234, 0.185198, 0.185198, 0.275179, 0.275179, 0.25031, 0.21291, 0.335645, 0.268042, 0.366687, 0.40511, 0.414856, 0.352862, 0.394753, 0.444081, 0.366687, 0.36309, 0.356642, 0.433034, 0.436924, 0.440853, 0.4292, 0.41194, 0.42561, 0.394753, 0.324872, 0.298791, 0.366687, 0.278302, 0.366687, 0.328603], '')</t>
  </si>
  <si>
    <t>[34, 164, 165, 166, 193, 194, 195, 196, 197, 198, 199]</t>
  </si>
  <si>
    <t>UPI0001A58051 status=activ</t>
  </si>
  <si>
    <t>([0.243554, 0.321458, 0.352862, 0.414856, 0.352862, 0.366687, 0.268042, 0.225814, 0.264545, 0.21291, 0.232838, 0.17593, 0.182256, 0.216401, 0.200174, 0.196879, 0.257454, 0.318242, 0.335645, 0.384043, 0.458154, 0.387226, 0.374039, 0.295083, 0.30533, 0.36309, 0.370445, 0.486429, 0.480142, 0.480142, 0.534167, 0.562014, 0.557691, 0.436924, 0.447574, 0.461924, 0.476583, 0.461924, 0.433034, 0.30533, 0.301917, 0.30533, 0.366687, 0.356642, 0.352862, 0.328603, 0.332115, 0.239899, 0.21291, 0.281712, 0.194234, 0.229226, 0.229226, 0.332115, 0.450668, 0.390993, 0.30533, 0.222385, 0.200174, 0.268042, 0.384043, 0.346032, 0.339168, 0.346032, 0.321458, 0.346032, 0.268042, 0.275179, 0.401658, 0.31487, 0.222385, 0.321458, 0.332115, 0.339168, 0.346032, 0.26085, 0.225814, 0.21291, 0.288399, 0.26085, 0.243554, 0.167087, 0.127496, 0.144935, 0.164327, 0.18812, 0.25031, 0.247041, 0.25406, 0.225814, 0.236433, 0.335645, 0.311707, 0.30533, 0.30533, 0.295083, 0.370445, 0.366687, 0.414856, 0.408655, 0.472492, 0.4292, 0.534167, 0.661982, 0.517562, 0.401658, 0.394753, 0.36309, 0.447574, 0.433034, 0.359901, 0.42561, 0.4292, 0.436924, 0.366687, 0.264545, 0.17593, 0.179055, 0.278302, 0.324872, 0.366687, 0.390993, 0.321458, 0.206376, 0.129801, 0.127496, 0.200174, 0.216401, 0.170161, 0.164327, 0.092881, 0.139895, 0.137348, 0.125101, 0.078022, 0.111485, 0.164327, 0.25406, 0.25031, 0.167087, 0.129801, 0.069024, 0.064632, 0.125101, 0.137348, 0.216401, 0.311707, 0.271506, 0.167087, 0.247041, 0.25031, 0.352862, 0.356642, 0.377384, 0.284882, 0.380708, 0.384043, 0.384043, 0.394753, 0.387226, 0.450668, 0.480142, 0.570702, 0.59014, 0.575842, 0.59917, 0.562014, 0.562014, 0.604312, 0.608892, 0.476583, 0.509769, 0.444081, 0.468512, 0.505461, 0.545602, 0.529623, 0.529623, 0.525368, 0.534167, 0.553315, 0.468512, 0.472492, 0.468512, 0.447574, 0.40511, 0.387226, 0.349426, 0.275179, 0.229226, 0.339168, 0.458154, 0.384043, 0.444081, 0.339168, 0.25031, 0.25031, 0.26085, 0.229226, 0.232838, 0.219301, 0.216401, 0.308712, 0.243554, 0.21291, 0.21291, 0.225814, 0.298791, 0.359901, 0.444081, 0.51388, 0.4292, 0.380708, 0.4292, 0.440853, 0.408655, 0.483068, 0.557691, 0.483068, 0.521092, 0.51388, 0.509769, 0.472492, 0.458154, 0.549308, 0.494003, 0.509769, 0.458154, 0.36309, 0.346032, 0.243554, 0.173081, 0.17593, 0.206376, 0.216401, 0.158265, 0.225814, 0.222385, 0.229226, 0.17593, 0.170161, 0.173081, 0.17593, 0.179055, 0.17593, 0.090864, 0.11371, 0.118441, 0.179055, 0.291804, 0.25031, 0.243554, 0.295083, 0.359901, 0.36309, 0.352862, 0.408655, 0.436924, 0.384043, 0.384043, 0.40511, 0.414856, 0.370445, 0.36309, 0.31487, 0.278302, 0.380708, 0.436924, 0.408655, 0.41194, 0.401658, 0.366687, 0.359901, 0.359901, 0.349426, 0.342579, 0.346032, 0.25031, 0.219301, 0.257454, 0.17593, 0.25031, 0.26085, 0.324872, 0.291804, 0.295083, 0.219301, 0.134866, 0.076542, 0.076542, 0.071867, 0.044297, 0.042364, 0.085092, 0.088832, 0.074921, 0.071867, 0.058088, 0.064632, 0.086953, 0.073402, 0.074921, 0.06184, 0.059222, 0.06312, 0.079919, 0.129801, 0.232838, 0.328603, 0.318242, 0.321458, 0.335645, 0.321458, 0.346032, 0.370445, 0.359901, 0.298791, 0.311707, 0.308712, 0.418646, 0.342579, 0.328603, 0.324872, 0.324872, 0.216401, 0.191378, 0.155435, 0.158265, 0.158265, 0.167087, 0.25406, 0.219301, 0.209395, 0.196879, 0.268042, 0.158265, 0.185198, 0.21291, 0.142424, 0.17593, 0.15284, 0.236433, 0.278302, 0.321458, 0.359901, 0.461924, 0.374039, 0.4292, 0.356642, 0.349426, 0.236433, 0.268042, 0.311707, 0.339168, 0.394753, 0.356642, 0.458154, 0.458154, 0.4292, 0.41194, 0.328603, 0.222385, 0.167087, 0.142424, 0.109221, 0.066181, 0.047319, 0.067594, 0.059222, 0.051831, 0.055536, 0.10481, 0.049374, 0.045352, 0.041405, 0.049374, 0.033407, 0.032017, 0.032017, 0.056825, 0.10481, 0.132295, 0.185198, 0.229226, 0.26085, 0.352862, 0.352862, 0.30533, 0.352862, 0.278302, 0.384043, 0.398279, 0.418646, 0.538167, 0.505461, 0.486429, 0.51388, 0.517562, 0.541878, 0.529623, 0.461924, 0.408655, 0.444081, 0.494003, 0.398279, 0.418646, 0.42561, 0.476583, 0.486429, 0.490133, 0.545602, 0.4292, 0.418646, 0.366687, 0.366687, 0.398279, 0.422041, 0.295083, 0.30533, 0.291804, 0.239899, 0.30533, 0.335645, 0.271506, 0.170161, 0.25406, 0.247041, 0.243554, 0.247041, 0.236433, 0.236433, 0.236433, 0.225814, 0.137348, 0.139895, 0.079919, 0.078022, 0.051831, 0.11371, 0.194234, 0.194234, 0.243554, 0.239899, 0.17593, 0.229226, 0.288399, 0.288399, 0.30533, 0.291804, 0.349426, 0.370445, 0.380708, 0.301917, 0.414856, 0.422041, 0.359901, 0.346032, 0.352862, 0.324872, 0.281712, 0.232838, 0.191378, 0.144935, 0.120615, 0.155435, 0.129801, 0.147574, 0.100716, 0.047319], '')</t>
  </si>
  <si>
    <t>[30, 31, 32, 102, 103, 104, 162, 163, 164, 165, 166, 167, 168, 169, 171, 174, 175, 176, 177, 178, 179, 180, 210, 217, 219, 220, 221, 224, 226, 393, 394, 396, 397, 398, 399, 410]</t>
  </si>
  <si>
    <t>UPI0001A58052 status=activ</t>
  </si>
  <si>
    <t>([0.422041, 0.450668, 0.509769, 0.538167, 0.570702, 0.604312, 0.557691, 0.458154, 0.486429, 0.422041, 0.440853, 0.418646, 0.440853, 0.436924, 0.521092, 0.465241, 0.476583, 0.490133, 0.490133, 0.505461, 0.585406, 0.468512, 0.377384, 0.366687, 0.26085, 0.25031, 0.147574, 0.191378, 0.236433, 0.161087, 0.222385, 0.222385, 0.311707, 0.206376, 0.206376, 0.203355, 0.257454, 0.239899, 0.229226, 0.301917, 0.301917, 0.301917, 0.401658, 0.472492, 0.356642, 0.468512, 0.447574, 0.521092, 0.476583, 0.525368, 0.626927, 0.642678, 0.59508, 0.483068, 0.497853, 0.5017, 0.51388, 0.497853, 0.5017, 0.517562, 0.436924, 0.359901, 0.335645, 0.264545, 0.288399, 0.390993, 0.30533, 0.236433, 0.196879, 0.232838, 0.203355, 0.21291, 0.219301, 0.271506, 0.30533, 0.366687, 0.275179, 0.257454, 0.147574, 0.118441, 0.094817, 0.102787, 0.144935, 0.191378, 0.247041, 0.185198, 0.194234, 0.278302, 0.370445, 0.454136, 0.359901, 0.387226, 0.377384, 0.284882, 0.232838, 0.232838, 0.196879, 0.284882, 0.206376, 0.324872, 0.36309, 0.321458, 0.359901, 0.356642, 0.335645, 0.352862, 0.418646, 0.349426, 0.335645, 0.335645, 0.271506, 0.352862, 0.281712, 0.275179, 0.328603, 0.366687, 0.408655, 0.461924, 0.4292, 0.444081, 0.444081, 0.335645, 0.295083, 0.295083, 0.295083, 0.203355, 0.191378, 0.106997, 0.106997, 0.116183, 0.120615, 0.170161, 0.182256, 0.167087, 0.170161, 0.196879, 0.225814, 0.216401, 0.209395, 0.239899, 0.335645, 0.229226, 0.332115, 0.440853, 0.352862, 0.268042, 0.308712, 0.216401, 0.318242, 0.418646, 0.335645, 0.295083, 0.291804, 0.18812, 0.281712, 0.288399, 0.196879, 0.10481, 0.10481, 0.102787, 0.098513, 0.086953, 0.079919, 0.051831, 0.042364, 0.088832, 0.088832, 0.120615, 0.203355, 0.17593, 0.085092, 0.071867, 0.092881, 0.094817, 0.092881, 0.106997, 0.058088, 0.098513, 0.173081, 0.173081, 0.139895, 0.142424, 0.090864, 0.164327, 0.15008, 0.185198, 0.182256, 0.173081, 0.167087, 0.161087, 0.194234, 0.291804, 0.284882, 0.18812, 0.191378, 0.284882, 0.21291, 0.335645, 0.352862, 0.30533, 0.30533, 0.356642, 0.36309, 0.440853, 0.472492, 0.575842, 0.56648, 0.557691, 0.570702, 0.447574, 0.41194, 0.40511, 0.401658, 0.418646, 0.398279, 0.390993, 0.298791, 0.30533, 0.278302, 0.17593, 0.209395, 0.209395, 0.116183, 0.111485, 0.06184, 0.028695, 0.016528, 0.010672, 0.009187, 0.009294, 0.015078, 0.0198, 0.019401, 0.0198, 0.020165, 0.038858, 0.040537, 0.073402, 0.050641, 0.028107, 0.028107, 0.023087, 0.024393, 0.038042, 0.038042, 0.036378, 0.06312, 0.064632, 0.106997, 0.142424, 0.247041, 0.164327, 0.147574, 0.147574, 0.144935, 0.25406, 0.25031, 0.219301, 0.142424, 0.191378, 0.291804, 0.291804, 0.321458, 0.308712, 0.25406, 0.25031, 0.342579, 0.359901, 0.370445, 0.384043, 0.374039, 0.25406, 0.31487, 0.31487, 0.31487, 0.318242, 0.281712, 0.25406, 0.278302, 0.295083, 0.335645, 0.281712, 0.380708, 0.311707, 0.332115, 0.335645, 0.236433, 0.236433, 0.232838, 0.332115, 0.31487, 0.328603, 0.418646, 0.414856, 0.352862, 0.247041, 0.268042, 0.275179, 0.216401, 0.137348, 0.122885, 0.076542, 0.056825, 0.066181, 0.081712, 0.0704, 0.142424, 0.134866, 0.132295, 0.122885, 0.064632, 0.073402, 0.074921, 0.073402, 0.088832, 0.137348, 0.247041, 0.243554, 0.26085, 0.328603, 0.408655, 0.494003, 0.570702, 0.712013, 0.63748, 0.690604, 0.690604, 0.59014, 0.837511], '')</t>
  </si>
  <si>
    <t>[2, 3, 4, 5, 6, 14, 19, 20, 47, 49, 50, 51, 52, 55, 56, 58, 59, 205, 206, 207, 208, 322, 323, 324, 325, 326, 327, 328]</t>
  </si>
  <si>
    <t>UPI0001A5805A status=activ</t>
  </si>
  <si>
    <t>([0.004611, 0.003431, 0.002555, 0.003461, 0.004611, 0.004736, 0.005872, 0.004611, 0.003864, 0.003276, 0.003431, 0.002623, 0.001687, 0.001434, 0.001786, 0.001675, 0.001936, 0.002078, 0.002057, 0.001808, 0.001872, 0.001786, 0.002688, 0.003821, 0.004358, 0.004135, 0.004775, 0.004976, 0.006142, 0.009865, 0.016826, 0.023534, 0.023534, 0.051831, 0.076542, 0.05306, 0.05306, 0.05306, 0.047319, 0.049374, 0.048328, 0.030611, 0.021381, 0.016257, 0.016257, 0.008156, 0.008804, 0.005872, 0.003963, 0.003555, 0.002761, 0.00292, 0.001936, 0.003109, 0.002035, 0.001335, 0.002078, 0.003109, 0.002194, 0.002194, 0.003212, 0.004611, 0.005503, 0.004414, 0.004976, 0.004315, 0.006194, 0.005872, 0.005932, 0.005992, 0.008276, 0.010509, 0.007315, 0.009401, 0.007645, 0.008075, 0.010221, 0.00962, 0.006245, 0.008002, 0.014783, 0.014783, 0.016528, 0.009728, 0.018415, 0.018787, 0.031287, 0.018415, 0.014586, 0.014586, 0.030003, 0.015078, 0.008723, 0.008804, 0.006988, 0.00543, 0.006701, 0.005992, 0.006374, 0.006374, 0.005223, 0.00359, 0.003053, 0.0028, 0.00292, 0.003079, 0.003431, 0.002276, 0.003014, 0.00246, 0.002482, 0.001597, 0.001649, 0.002482, 0.003246, 0.004611, 0.006039, 0.005011, 0.004835, 0.00359, 0.004247, 0.005223, 0.007645, 0.006194, 0.005992, 0.007177, 0.00543, 0.003478, 0.004689, 0.003431, 0.004689, 0.006533, 0.009865, 0.00962, 0.009728, 0.009728, 0.006988, 0.009096, 0.008895, 0.008624, 0.008075, 0.010131, 0.01204, 0.011342, 0.011342, 0.007177, 0.008409, 0.011106, 0.013016, 0.009977, 0.013437, 0.009294, 0.006533, 0.005503, 0.008723, 0.007091, 0.005223, 0.005932, 0.005503, 0.008624, 0.009483, 0.010221, 0.010221, 0.01078, 0.007177, 0.011342, 0.021381, 0.021816, 0.024826, 0.047319, 0.03976, 0.03976, 0.034068, 0.064632, 0.096677, 0.033407, 0.030611, 0.066181, 0.040537, 0.038042, 0.016257, 0.014315, 0.014315, 0.014075, 0.010672, 0.014783, 0.009401, 0.008075, 0.008156, 0.005799, 0.004208, 0.005378, 0.006245, 0.009015, 0.009096, 0.009294, 0.017447, 0.026338, 0.028695, 0.0704, 0.035586, 0.086953, 0.088832, 0.173081, 0.182256, 0.247041, 0.167087, 0.25406, 0.17593, 0.096677, 0.170161, 0.275179, 0.291804, 0.179055, 0.10481, 0.078022, 0.049374, 0.037156, 0.020522, 0.011518, 0.008624, 0.009187, 0.009294, 0.010926, 0.006701, 0.004646, 0.003246, 0.00515, 0.004431, 0.004689, 0.005623, 0.004689, 0.004414, 0.004646, 0.006701, 0.006482, 0.005223, 0.005503, 0.006482, 0.00558, 0.007177, 0.008895, 0.01227, 0.007031, 0.009187, 0.009015, 0.009015, 0.01078, 0.006533, 0.006533, 0.006142, 0.005872, 0.007031, 0.007031, 0.004577, 0.004577, 0.004388, 0.004775, 0.004775, 0.004611, 0.005378, 0.003701, 0.002881, 0.002138, 0.002155, 0.002035, 0.00283, 0.003079, 0.003757, 0.003864, 0.003276, 0.003512, 0.004414, 0.004611, 0.003405, 0.003607, 0.003821, 0.004835, 0.004208, 0.004899, 0.004899, 0.004431, 0.005734, 0.006039, 0.008804, 0.008723, 0.006482, 0.007177, 0.010372, 0.008409, 0.013016, 0.027463, 0.03976, 0.019109, 0.018106, 0.023534, 0.049374, 0.023534, 0.016826, 0.016826, 0.018787, 0.010509, 0.014586, 0.022306, 0.036378, 0.024393, 0.028695, 0.023963, 0.012491, 0.011342, 0.008156, 0.005734, 0.004483, 0.00543, 0.008002, 0.005623, 0.006619, 0.006039, 0.005503, 0.005249, 0.008075, 0.005872, 0.005992, 0.005223, 0.00316, 0.003298, 0.00316, 0.002606, 0.003727, 0.003461, 0.003014, 0.003701, 0.00359, 0.002976, 0.00316, 0.00292, 0.002705, 0.001906, 0.002057, 0.00316, 0.002976, 0.001872, 0.002078, 0.00292, 0.003864, 0.006142, 0.004835, 0.005992, 0.007031, 0.004646, 0.006567, 0.008276, 0.008895, 0.009096, 0.015078, 0.013016, 0.013613, 0.026338, 0.054297, 0.037156, 0.023534, 0.026892, 0.066181, 0.086953, 0.051831, 0.025316, 0.023087, 0.030611, 0.016528, 0.013265, 0.014783, 0.016257, 0.008409, 0.006795, 0.011342, 0.009483, 0.006567, 0.004646, 0.003555, 0.00389, 0.003757, 0.003276, 0.004921, 0.004899, 0.003478, 0.004431, 0.004161, 0.004358, 0.004358, 0.004577, 0.007177, 0.006619, 0.006245, 0.010372, 0.017138, 0.015694, 0.012727, 0.01227, 0.020876, 0.034068, 0.027463, 0.020876, 0.023534, 0.011342, 0.011518, 0.020876, 0.016528, 0.016257, 0.016257, 0.017447, 0.032017, 0.016826, 0.020165, 0.010509, 0.007315, 0.006533, 0.004483, 0.00389, 0.003924, 0.00316, 0.002078, 0.001541, 0.001936, 0.002276, 0.00231, 0.001967, 0.001434, 0.001048, 0.001318, 0.001318, 0.001267, 0.001202, 0.001597, 0.002014, 0.003079, 0.004358, 0.004921, 0.006894, 0.012727, 0.022306, 0.022306, 0.051831, 0.10481, 0.132295, 0.10481, 0.167087, 0.185198, 0.271506, 0.414856, 0.51388, 0.480142, 0.465241, 0.444081, 0.433034, 0.497853], '')</t>
  </si>
  <si>
    <t>[449]</t>
  </si>
  <si>
    <t>UPI0001A58063 status=activ</t>
  </si>
  <si>
    <t>([0.083462, 0.142424, 0.096677, 0.15008, 0.191378, 0.132295, 0.129801, 0.161087, 0.10481, 0.0704, 0.106997, 0.079919, 0.058088, 0.096677, 0.106997, 0.179055, 0.170161, 0.173081, 0.232838, 0.219301, 0.191378, 0.134866, 0.098513, 0.120615, 0.10481, 0.100716, 0.106997, 0.15284, 0.100716, 0.106997, 0.194234, 0.11371, 0.116183, 0.164327, 0.170161, 0.158265, 0.158265, 0.147574, 0.11371, 0.060549, 0.059222, 0.132295, 0.236433, 0.271506, 0.31487, 0.236433, 0.142424, 0.173081, 0.15284, 0.225814, 0.271506, 0.257454, 0.328603, 0.433034, 0.366687, 0.366687, 0.454136, 0.401658, 0.332115, 0.387226, 0.483068, 0.450668, 0.414856, 0.401658, 0.318242, 0.311707, 0.408655, 0.483068, 0.444081, 0.472492, 0.458154, 0.398279, 0.328603, 0.25406, 0.232838, 0.173081, 0.194234, 0.137348, 0.179055, 0.209395, 0.209395, 0.191378, 0.147574, 0.125101, 0.100716, 0.090864, 0.088832, 0.047319, 0.034884, 0.054297, 0.043307, 0.050641, 0.092881, 0.076542, 0.139895, 0.15008, 0.161087, 0.134866, 0.203355, 0.167087, 0.139895, 0.071867, 0.073402, 0.100716, 0.120615, 0.15008, 0.239899, 0.167087, 0.167087, 0.21291, 0.185198, 0.122885, 0.088832, 0.090864, 0.132295, 0.109221, 0.056825, 0.06312, 0.050641, 0.060549, 0.03976, 0.03976, 0.078022, 0.079919, 0.06312, 0.0704, 0.054297, 0.058088, 0.094817, 0.15008, 0.191378, 0.219301, 0.206376, 0.239899, 0.206376, 0.173081, 0.182256, 0.295083, 0.281712, 0.321458, 0.288399, 0.301917, 0.291804, 0.301917, 0.26085, 0.339168, 0.288399, 0.356642, 0.370445, 0.370445, 0.370445, 0.281712, 0.203355, 0.264545, 0.229226, 0.264545, 0.225814, 0.216401, 0.203355, 0.318242, 0.311707, 0.318242, 0.366687, 0.359901, 0.359901, 0.321458, 0.225814, 0.179055, 0.125101, 0.109221, 0.069024, 0.081712, 0.100716, 0.090864, 0.11371, 0.083462, 0.102787, 0.118441, 0.132295, 0.083462, 0.054297, 0.055536, 0.055536, 0.054297, 0.055536, 0.047319, 0.079919, 0.158265, 0.203355, 0.173081, 0.196879, 0.268042, 0.21291, 0.158265, 0.275179, 0.264545, 0.236433, 0.225814, 0.318242, 0.318242, 0.298791, 0.346032, 0.352862, 0.311707, 0.243554, 0.324872, 0.335645, 0.243554, 0.219301, 0.17593, 0.21291, 0.164327, 0.139895, 0.144935, 0.222385, 0.161087, 0.132295, 0.247041, 0.170161, 0.120615], '')</t>
  </si>
  <si>
    <t>UPI0001A58065 status=activ</t>
  </si>
  <si>
    <t>([0.494003, 0.408655, 0.436924, 0.42561, 0.349426, 0.374039, 0.398279, 0.352862, 0.298791, 0.321458, 0.352862, 0.387226, 0.291804, 0.271506, 0.275179, 0.324872, 0.257454, 0.281712, 0.366687, 0.384043, 0.301917, 0.219301, 0.291804, 0.295083, 0.25406, 0.339168, 0.346032, 0.26085, 0.31487, 0.380708, 0.311707, 0.298791, 0.288399, 0.370445, 0.370445, 0.359901, 0.359901, 0.4292, 0.444081, 0.444081, 0.40511, 0.505461, 0.585406, 0.58069, 0.59917, 0.59014, 0.486429, 0.486429, 0.59917, 0.51388, 0.521092, 0.632174, 0.538167, 0.541878, 0.557691, 0.570702, 0.59014, 0.534167, 0.454136, 0.476583, 0.401658, 0.401658, 0.387226, 0.36309, 0.26085, 0.247041, 0.324872, 0.298791, 0.219301, 0.229226, 0.229226, 0.200174, 0.200174, 0.278302, 0.25406, 0.25031, 0.25031, 0.167087, 0.243554, 0.31487, 0.196879, 0.25406, 0.25406, 0.271506, 0.295083, 0.401658, 0.377384, 0.349426, 0.447574, 0.541878, 0.56648, 0.680603, 0.63748, 0.51388, 0.483068, 0.505461, 0.497853, 0.414856, 0.490133, 0.476583, 0.398279, 0.486429, 0.494003, 0.529623, 0.553315, 0.570702, 0.472492, 0.509769, 0.549308, 0.562014, 0.553315, 0.422041, 0.41194, 0.476583, 0.545602, 0.5017, 0.517562, 0.509769, 0.51388, 0.51388, 0.436924, 0.525368, 0.450668, 0.384043, 0.30533, 0.278302, 0.243554, 0.328603, 0.346032, 0.342579, 0.342579, 0.25406, 0.342579, 0.339168, 0.324872, 0.352862, 0.339168, 0.243554, 0.25031, 0.318242, 0.291804, 0.301917, 0.30533, 0.31487, 0.384043, 0.476583, 0.401658, 0.346032, 0.335645, 0.311707, 0.229226, 0.229226, 0.328603, 0.318242, 0.335645, 0.257454, 0.229226, 0.311707, 0.311707, 0.318242, 0.328603, 0.36309, 0.433034, 0.342579, 0.374039, 0.356642, 0.332115, 0.321458, 0.390993, 0.401658, 0.318242, 0.311707, 0.278302, 0.271506, 0.275179, 0.164327, 0.247041, 0.275179, 0.271506, 0.366687, 0.264545, 0.25406, 0.243554, 0.239899, 0.308712, 0.366687, 0.374039, 0.408655, 0.422041, 0.436924, 0.440853, 0.494003, 0.59014, 0.483068, 0.476583, 0.370445, 0.454136, 0.384043, 0.31487, 0.321458, 0.321458, 0.41194, 0.339168, 0.236433, 0.247041, 0.257454, 0.167087, 0.196879, 0.182256, 0.161087, 0.098513, 0.088832, 0.109221, 0.067594, 0.139895, 0.147574, 0.247041, 0.191378, 0.264545, 0.298791, 0.301917, 0.206376, 0.209395, 0.196879, 0.308712, 0.216401, 0.247041, 0.247041, 0.225814, 0.125101, 0.142424, 0.239899, 0.18812, 0.173081, 0.15008, 0.144935, 0.134866, 0.069024, 0.092881, 0.086953, 0.102787, 0.100716, 0.15008, 0.158265, 0.243554, 0.247041, 0.359901, 0.342579, 0.339168, 0.339168, 0.418646, 0.494003, 0.370445, 0.440853, 0.436924, 0.553315, 0.476583, 0.394753, 0.422041, 0.374039, 0.370445, 0.359901, 0.247041, 0.25031, 0.21291, 0.219301, 0.216401, 0.122885, 0.060549, 0.05306, 0.049374, 0.06312, 0.038858, 0.071867, 0.046336, 0.029376, 0.018106, 0.025316, 0.044297, 0.043307, 0.071867, 0.058088, 0.038858, 0.081712, 0.05306, 0.066181, 0.069024, 0.069024, 0.067594, 0.120615, 0.158265, 0.102787, 0.079919, 0.118441, 0.094817, 0.144935, 0.216401, 0.275179, 0.281712, 0.284882, 0.398279, 0.311707, 0.339168, 0.318242, 0.222385, 0.257454, 0.243554, 0.229226, 0.144935, 0.21291, 0.219301, 0.25406, 0.25406, 0.247041, 0.26085, 0.295083, 0.288399, 0.257454, 0.18812, 0.118441, 0.118441, 0.081712, 0.132295, 0.083462, 0.137348, 0.206376, 0.247041, 0.247041, 0.17593, 0.284882, 0.288399, 0.321458, 0.288399, 0.370445, 0.324872, 0.225814, 0.225814, 0.225814, 0.268042, 0.384043, 0.476583, 0.380708, 0.308712, 0.328603, 0.447574, 0.370445, 0.284882, 0.25031, 0.185198, 0.182256, 0.15008, 0.15008, 0.078022, 0.096677, 0.081712, 0.083462, 0.139895, 0.11371, 0.109221, 0.060549, 0.032677, 0.026338, 0.046336, 0.088832, 0.090864, 0.044297, 0.044297, 0.081712, 0.100716, 0.098513, 0.15284, 0.15284, 0.109221, 0.164327, 0.161087, 0.106997, 0.161087, 0.11371, 0.158265, 0.100716, 0.11371, 0.173081, 0.127496, 0.127496, 0.076542, 0.067594, 0.116183, 0.18812, 0.17593, 0.17593, 0.247041, 0.25406, 0.268042, 0.346032, 0.321458, 0.243554, 0.346032, 0.359901, 0.387226, 0.36309, 0.440853, 0.41194, 0.332115, 0.422041, 0.318242, 0.40511, 0.422041, 0.324872, 0.324872, 0.324872, 0.219301, 0.222385, 0.236433, 0.200174, 0.200174, 0.222385, 0.311707, 0.281712, 0.167087, 0.129801, 0.073402, 0.073402, 0.137348, 0.134866, 0.144935, 0.219301, 0.216401, 0.200174, 0.318242, 0.216401, 0.142424, 0.26085, 0.257454, 0.247041, 0.179055, 0.182256, 0.21291, 0.203355, 0.25031, 0.374039, 0.465241, 0.562014, 0.59508, 0.490133, 0.490133, 0.490133, 0.497853, 0.4292, 0.4292, 0.332115, 0.328603, 0.384043, 0.374039, 0.346032, 0.370445, 0.472492, 0.454136, 0.418646, 0.332115, 0.284882, 0.236433, 0.15008, 0.106997, 0.054297, 0.081712, 0.109221, 0.085092, 0.078022, 0.125101, 0.15008, 0.206376, 0.308712, 0.271506, 0.173081, 0.17593, 0.102787, 0.106997, 0.06312, 0.038042, 0.038858, 0.046336, 0.06312, 0.092881, 0.134866, 0.134866, 0.137348, 0.094817, 0.094817, 0.058088, 0.069024, 0.037156, 0.030611, 0.034884, 0.032017, 0.027463, 0.038042, 0.060549, 0.034884, 0.066181, 0.118441, 0.116183, 0.127496, 0.122885, 0.122885, 0.129801, 0.216401, 0.155435, 0.216401, 0.25406, 0.346032, 0.232838, 0.216401, 0.257454, 0.144935, 0.232838, 0.247041, 0.142424, 0.139895, 0.209395, 0.11371, 0.060549, 0.109221, 0.102787, 0.092881, 0.118441, 0.086953, 0.05306, 0.06184, 0.043307, 0.041405, 0.021381, 0.034884, 0.064632, 0.059222, 0.085092, 0.074921, 0.142424, 0.191378, 0.191378, 0.134866, 0.18812, 0.239899, 0.196879, 0.196879, 0.122885, 0.094817, 0.127496, 0.10481, 0.139895, 0.18812, 0.200174, 0.311707, 0.281712, 0.185198, 0.116183, 0.137348, 0.144935, 0.088832, 0.122885, 0.122885, 0.147574, 0.179055, 0.129801, 0.17593, 0.11371, 0.191378, 0.15008, 0.074921, 0.137348, 0.127496, 0.15284, 0.142424, 0.129801, 0.15284, 0.144935, 0.225814, 0.229226, 0.222385, 0.291804, 0.236433, 0.271506, 0.275179, 0.278302, 0.339168, 0.284882, 0.291804, 0.203355, 0.284882, 0.40511, 0.433034, 0.468512, 0.465241, 0.468512, 0.387226, 0.387226, 0.483068, 0.486429, 0.408655, 0.41194, 0.349426, 0.387226, 0.374039, 0.422041, 0.418646, 0.468512, 0.461924, 0.458154, 0.549308, 0.440853, 0.42561, 0.295083, 0.268042, 0.18812, 0.216401, 0.308712, 0.25031, 0.257454, 0.17593, 0.247041, 0.243554, 0.225814, 0.216401, 0.137348, 0.0704, 0.074921, 0.067594, 0.0704, 0.0704, 0.042364, 0.090864, 0.076542, 0.142424, 0.090864, 0.092881, 0.092881, 0.100716, 0.170161, 0.17593, 0.284882, 0.284882, 0.257454, 0.352862, 0.26085, 0.339168, 0.450668, 0.359901, 0.328603, 0.328603, 0.4292, 0.4292, 0.41194, 0.454136, 0.377384, 0.454136, 0.461924, 0.42561, 0.36309, 0.236433, 0.219301, 0.196879, 0.118441, 0.096677, 0.086953, 0.161087, 0.173081, 0.158265, 0.247041, 0.179055, 0.15008, 0.161087, 0.147574, 0.081712, 0.073402, 0.10481, 0.088832, 0.142424, 0.167087, 0.209395, 0.31487, 0.335645, 0.25031, 0.352862, 0.41194, 0.332115, 0.339168, 0.247041, 0.25031, 0.232838, 0.332115, 0.422041, 0.36309, 0.458154, 0.56648, 0.562014, 0.604312, 0.657645, 0.648219, 0.613573, 0.509769, 0.509769, 0.490133, 0.483068, 0.472492, 0.444081, 0.4292, 0.4292, 0.40511, 0.30533, 0.194234, 0.173081, 0.081712, 0.102787, 0.111485, 0.125101, 0.125101, 0.06184, 0.044297, 0.025316, 0.029376, 0.036378, 0.017797, 0.011669, 0.018415, 0.016257, 0.019401, 0.027463, 0.020165, 0.022667, 0.043307, 0.088832, 0.071867, 0.092881, 0.096677, 0.090864, 0.086953, 0.088832, 0.155435, 0.191378, 0.291804, 0.179055, 0.219301, 0.295083, 0.335645, 0.271506, 0.295083, 0.30533, 0.225814, 0.288399, 0.264545, 0.15008, 0.15008, 0.216401, 0.275179, 0.179055, 0.179055, 0.144935, 0.090864, 0.092881, 0.074921, 0.044297, 0.042364, 0.038858, 0.046336, 0.051831, 0.085092, 0.051831, 0.024826, 0.028695, 0.020522, 0.044297, 0.048328, 0.025762, 0.026892, 0.030003, 0.048328, 0.028107, 0.024393, 0.040537, 0.045352, 0.066181, 0.058088, 0.056825, 0.047319, 0.027463, 0.033407, 0.030003, 0.058088, 0.06312, 0.102787, 0.120615, 0.064632, 0.0704, 0.106997, 0.083462, 0.085092, 0.047319, 0.086953, 0.085092, 0.055536, 0.025316, 0.0198, 0.018415, 0.026892, 0.034884, 0.067594, 0.066181, 0.064632, 0.033407, 0.043307, 0.037156, 0.041405, 0.041405, 0.088832, 0.055536, 0.035586, 0.026892, 0.058088, 0.05306, 0.044297, 0.073402, 0.073402, 0.085092, 0.161087, 0.11371, 0.058088, 0.056825, 0.06312, 0.078022, 0.079919, 0.111485, 0.088832, 0.047319, 0.088832, 0.059222, 0.125101, 0.132295, 0.096677, 0.085092, 0.081712, 0.142424, 0.127496, 0.209395, 0.18812, 0.191378, 0.301917, 0.418646, 0.408655, 0.394753, 0.374039, 0.497853, 0.497853, 0.626927, 0.728858, 0.618285, 0.690604, 0.680603, 0.750527, 0.750527, 0.699094, 0.618285, 0.632174, 0.517562, 0.472492, 0.509769, 0.418646, 0.370445, 0.321458, 0.321458, 0.284882, 0.264545, 0.243554, 0.243554, 0.209395, 0.194234, 0.239899, 0.191378, 0.15284, 0.15284, 0.222385, 0.25031, 0.324872, 0.275179, 0.418646], '')</t>
  </si>
  <si>
    <t>[41, 42, 43, 44, 45, 48, 49, 50, 51, 52, 53, 54, 55, 56, 57, 89, 90, 91, 92, 93, 95, 103, 104, 105, 107, 108, 109, 110, 114, 115, 116, 117, 118, 119, 121, 192, 255, 441, 442, 607, 692, 693, 694, 695, 696, 697, 698, 699, 851, 852, 853, 854, 855, 856, 857, 858, 859, 860, 861, 863]</t>
  </si>
  <si>
    <t>UPI0001A58069 status=activ</t>
  </si>
  <si>
    <t>([0.59508, 0.657645, 0.604312, 0.648219, 0.509769, 0.486429, 0.529623, 0.545602, 0.472492, 0.41194, 0.4292, 0.387226, 0.387226, 0.366687, 0.308712, 0.26085, 0.311707, 0.311707, 0.18812, 0.15008, 0.120615, 0.225814, 0.15008, 0.200174, 0.203355, 0.219301, 0.144935, 0.129801, 0.127496, 0.21291, 0.21291, 0.21291, 0.301917, 0.196879, 0.18812, 0.18812, 0.225814, 0.229226, 0.21291, 0.216401, 0.243554, 0.191378, 0.085092, 0.132295, 0.120615, 0.111485, 0.173081, 0.291804, 0.209395, 0.132295, 0.116183, 0.102787, 0.059222, 0.028107, 0.054297, 0.059222, 0.083462, 0.086953, 0.102787, 0.094817, 0.17593, 0.106997, 0.167087, 0.209395, 0.216401, 0.206376, 0.11371, 0.129801, 0.10481, 0.142424, 0.222385, 0.191378, 0.200174, 0.200174, 0.328603, 0.328603, 0.232838, 0.18812, 0.18812, 0.164327, 0.134866, 0.085092, 0.155435, 0.161087, 0.161087, 0.15008, 0.164327, 0.284882, 0.284882, 0.243554, 0.191378, 0.18812, 0.222385, 0.30533, 0.311707, 0.185198, 0.185198, 0.17593, 0.222385, 0.139895, 0.098513, 0.129801, 0.200174, 0.120615, 0.118441, 0.185198, 0.194234, 0.15284, 0.094817, 0.049374, 0.076542, 0.074921, 0.045352, 0.023963, 0.023963, 0.03976, 0.081712, 0.043307, 0.083462, 0.081712, 0.118441, 0.100716, 0.096677, 0.100716, 0.170161, 0.144935, 0.142424, 0.11371, 0.081712, 0.120615, 0.182256, 0.155435, 0.15284, 0.225814, 0.284882, 0.295083, 0.295083, 0.206376, 0.308712, 0.225814, 0.222385, 0.170161, 0.18812, 0.18812, 0.173081, 0.139895, 0.170161, 0.155435, 0.18812, 0.271506, 0.182256, 0.18812, 0.139895, 0.225814, 0.236433, 0.278302, 0.182256, 0.111485, 0.18812, 0.191378, 0.26085, 0.173081, 0.288399, 0.311707, 0.311707, 0.308712, 0.342579, 0.356642, 0.311707, 0.21291, 0.137348, 0.219301, 0.209395, 0.229226, 0.236433, 0.239899, 0.229226, 0.21291, 0.311707, 0.308712, 0.324872, 0.342579, 0.398279, 0.332115, 0.36309, 0.380708, 0.291804, 0.298791, 0.236433, 0.191378, 0.301917, 0.288399, 0.257454, 0.170161, 0.247041, 0.167087, 0.158265, 0.155435, 0.25406, 0.216401, 0.216401, 0.182256, 0.179055, 0.137348, 0.10481, 0.142424, 0.081712, 0.085092, 0.05306, 0.069024, 0.125101, 0.11371, 0.203355, 0.142424, 0.216401, 0.137348, 0.170161, 0.10481, 0.090864, 0.088832, 0.11371, 0.059222, 0.066181, 0.060549, 0.067594, 0.067594, 0.049374, 0.085092, 0.155435, 0.142424, 0.122885, 0.111485, 0.134866, 0.125101, 0.15284, 0.132295, 0.173081, 0.170161, 0.25406, 0.200174, 0.21291, 0.132295, 0.18812, 0.15008, 0.161087, 0.222385, 0.219301, 0.26085, 0.268042, 0.18812, 0.278302, 0.222385, 0.15008, 0.125101, 0.098513, 0.120615, 0.120615, 0.155435, 0.196879, 0.109221, 0.179055, 0.17593, 0.225814, 0.216401, 0.257454, 0.243554, 0.179055, 0.26085, 0.257454, 0.147574, 0.21291, 0.206376, 0.209395, 0.30533, 0.301917, 0.257454, 0.298791, 0.247041, 0.229226, 0.209395, 0.222385, 0.225814, 0.134866, 0.17593, 0.216401, 0.132295, 0.071867, 0.071867, 0.074921, 0.086953, 0.185198, 0.17593, 0.173081, 0.243554, 0.161087, 0.173081, 0.25031, 0.257454, 0.346032, 0.36309, 0.36309, 0.414856, 0.339168, 0.447574, 0.394753, 0.301917, 0.422041, 0.541878, 0.517562, 0.42561, 0.308712, 0.194234, 0.194234, 0.120615, 0.132295, 0.225814, 0.232838, 0.239899, 0.15008, 0.085092, 0.076542, 0.085092, 0.064632, 0.106997, 0.10481, 0.078022, 0.129801, 0.116183, 0.116183, 0.182256, 0.268042, 0.288399, 0.380708, 0.384043, 0.401658, 0.356642, 0.25031, 0.144935, 0.147574, 0.225814, 0.219301, 0.247041, 0.155435, 0.232838, 0.216401, 0.209395, 0.257454, 0.275179, 0.170161, 0.164327, 0.118441, 0.069024, 0.064632, 0.064632, 0.06312, 0.100716, 0.098513, 0.129801, 0.200174, 0.158265, 0.125101, 0.209395, 0.137348, 0.216401, 0.167087, 0.127496], '')</t>
  </si>
  <si>
    <t>[0, 1, 2, 3, 4, 6, 7, 307, 308]</t>
  </si>
  <si>
    <t>UPI0001A5806A status=activ</t>
  </si>
  <si>
    <t>([0.291804, 0.328603, 0.359901, 0.377384, 0.394753, 0.321458, 0.222385, 0.173081, 0.225814, 0.26085, 0.247041, 0.281712, 0.278302, 0.346032, 0.450668, 0.465241, 0.418646, 0.436924, 0.454136, 0.390993, 0.36309, 0.335645, 0.26085, 0.26085, 0.164327, 0.106997, 0.116183, 0.164327, 0.225814, 0.216401, 0.185198, 0.194234, 0.170161, 0.15008, 0.092881, 0.055536, 0.034068, 0.05306, 0.023963, 0.011903], '')</t>
  </si>
  <si>
    <t>UPI0001A5806C status=activ</t>
  </si>
  <si>
    <t>([0.648219, 0.486429, 0.36309, 0.335645, 0.308712, 0.349426, 0.40511, 0.418646, 0.458154, 0.5017, 0.517562, 0.604312, 0.666105, 0.553315, 0.444081, 0.458154, 0.332115, 0.335645, 0.332115, 0.318242, 0.232838, 0.206376, 0.281712, 0.278302, 0.311707, 0.275179, 0.17593, 0.167087, 0.18812, 0.098513, 0.086953, 0.090864, 0.044297, 0.024393, 0.046336, 0.086953, 0.078022, 0.155435, 0.085092, 0.047319, 0.027463, 0.034884, 0.018415, 0.020165, 0.037156, 0.024393, 0.030611, 0.027463, 0.029376, 0.016021, 0.027463, 0.030003, 0.028107, 0.048328, 0.092881, 0.088832, 0.03976, 0.037156, 0.023534, 0.045352, 0.083462, 0.092881, 0.073402, 0.158265, 0.085092, 0.049374, 0.083462, 0.083462, 0.109221, 0.096677, 0.167087, 0.167087, 0.090864, 0.111485, 0.067594, 0.048328, 0.024826, 0.041405, 0.048328, 0.041405, 0.030003, 0.019401, 0.032017, 0.055536, 0.03976, 0.073402, 0.120615, 0.073402, 0.090864, 0.083462, 0.094817, 0.073402, 0.043307, 0.074921, 0.0704, 0.116183, 0.071867, 0.098513, 0.060549, 0.109221, 0.122885, 0.098513, 0.15008, 0.092881, 0.054297, 0.079919, 0.064632, 0.032017, 0.048328, 0.058088, 0.079919, 0.055536, 0.066181, 0.06312, 0.069024, 0.049374, 0.055536, 0.11371, 0.074921, 0.096677, 0.083462, 0.074921, 0.069024, 0.055536, 0.094817, 0.139895, 0.122885, 0.155435, 0.17593, 0.17593, 0.15008, 0.200174, 0.15008, 0.164327, 0.243554, 0.247041, 0.196879, 0.111485, 0.120615, 0.194234, 0.161087, 0.139895, 0.229226, 0.332115, 0.295083, 0.275179, 0.191378, 0.203355, 0.164327, 0.158265, 0.164327, 0.167087, 0.122885, 0.21291, 0.132295, 0.092881, 0.092881, 0.094817, 0.137348, 0.137348, 0.120615, 0.206376, 0.158265, 0.15284, 0.142424, 0.216401, 0.25406, 0.278302, 0.291804, 0.239899, 0.339168, 0.349426, 0.271506, 0.295083, 0.271506, 0.26085, 0.25031, 0.229226, 0.342579, 0.271506, 0.182256, 0.200174, 0.179055, 0.268042, 0.278302, 0.30533, 0.318242, 0.301917, 0.384043, 0.284882, 0.301917, 0.206376, 0.196879, 0.206376, 0.222385, 0.232838, 0.219301, 0.328603, 0.25406, 0.155435, 0.25406, 0.349426, 0.370445, 0.318242, 0.318242, 0.298791, 0.203355, 0.118441, 0.129801, 0.132295, 0.191378, 0.264545, 0.335645, 0.25406, 0.239899, 0.239899, 0.232838, 0.346032, 0.291804, 0.346032, 0.335645, 0.30533, 0.281712, 0.25406, 0.346032, 0.311707, 0.21291, 0.203355, 0.206376, 0.191378, 0.17593, 0.18812, 0.158265, 0.191378, 0.278302, 0.339168, 0.321458, 0.321458, 0.318242, 0.356642, 0.398279, 0.5017, 0.521092, 0.509769, 0.408655, 0.328603, 0.324872, 0.41194, 0.408655, 0.5017, 0.461924, 0.480142, 0.472492, 0.521092, 0.494003, 0.40511, 0.352862, 0.390993, 0.332115, 0.257454, 0.236433, 0.209395, 0.127496, 0.137348, 0.085092, 0.155435, 0.225814, 0.179055, 0.21291, 0.284882, 0.196879, 0.25031, 0.161087, 0.127496, 0.094817, 0.0704, 0.094817, 0.129801, 0.076542, 0.098513, 0.142424, 0.118441, 0.092881], '')</t>
  </si>
  <si>
    <t>[0, 9, 10, 11, 12, 13, 241, 242, 243, 249, 253]</t>
  </si>
  <si>
    <t>UPI0001A58075 status=activ</t>
  </si>
  <si>
    <t>([0.366687, 0.264545, 0.25406, 0.281712, 0.308712, 0.247041, 0.185198, 0.209395, 0.257454, 0.288399, 0.206376, 0.236433, 0.182256, 0.185198, 0.209395, 0.111485, 0.164327, 0.271506, 0.257454, 0.26085, 0.257454, 0.264545, 0.25031, 0.18812, 0.21291, 0.222385, 0.257454, 0.25031, 0.275179, 0.25406, 0.247041, 0.370445, 0.281712, 0.288399, 0.219301, 0.155435, 0.216401, 0.25031, 0.222385, 0.222385, 0.219301, 0.200174, 0.191378, 0.281712, 0.288399, 0.17593, 0.100716, 0.122885, 0.129801, 0.142424, 0.122885, 0.073402, 0.041405, 0.059222, 0.096677, 0.144935, 0.134866, 0.170161, 0.094817, 0.058088, 0.037156, 0.038042, 0.048328, 0.029376, 0.017447, 0.028107, 0.030003, 0.043307, 0.042364, 0.076542, 0.06184, 0.047319, 0.090864, 0.137348, 0.10481, 0.064632, 0.05306, 0.098513, 0.092881, 0.094817, 0.120615, 0.15008, 0.127496, 0.060549, 0.060549, 0.11371, 0.11371, 0.185198, 0.222385, 0.222385, 0.206376, 0.222385, 0.298791, 0.284882, 0.288399, 0.387226, 0.401658, 0.394753, 0.352862, 0.352862, 0.335645, 0.36309, 0.394753, 0.422041, 0.525368, 0.538167, 0.525368, 0.433034, 0.342579, 0.243554, 0.158265, 0.134866, 0.142424, 0.155435, 0.15284, 0.092881, 0.064632, 0.059222, 0.081712, 0.10481, 0.051831, 0.05306, 0.059222, 0.060549, 0.034884, 0.028107, 0.047319, 0.024393, 0.044297, 0.043307, 0.066181, 0.088832, 0.06312, 0.041405, 0.023963, 0.025762, 0.048328, 0.050641, 0.086953, 0.046336, 0.023963, 0.048328, 0.086953, 0.038858, 0.038042, 0.066181, 0.088832, 0.040537, 0.081712, 0.092881, 0.161087, 0.118441, 0.125101, 0.170161, 0.129801, 0.185198, 0.182256, 0.10481, 0.127496, 0.132295, 0.206376, 0.26085, 0.295083, 0.298791, 0.31487, 0.352862, 0.247041, 0.196879, 0.278302, 0.196879, 0.173081, 0.137348, 0.222385, 0.222385, 0.268042, 0.36309, 0.370445, 0.366687, 0.454136, 0.450668, 0.454136, 0.366687, 0.339168, 0.30533, 0.21291, 0.219301, 0.18812, 0.209395, 0.257454, 0.298791, 0.41194, 0.321458, 0.264545, 0.271506, 0.229226, 0.219301, 0.206376, 0.11371, 0.116183, 0.118441, 0.139895, 0.142424, 0.137348, 0.191378, 0.118441, 0.147574, 0.142424, 0.111485, 0.18812, 0.179055, 0.090864, 0.073402, 0.144935, 0.144935, 0.144935, 0.21291, 0.139895, 0.111485, 0.196879, 0.118441, 0.079919, 0.0704, 0.069024, 0.127496, 0.127496, 0.206376, 0.243554, 0.332115, 0.377384, 0.275179, 0.191378, 0.216401, 0.15284, 0.139895, 0.216401, 0.206376, 0.196879, 0.281712, 0.25406, 0.268042, 0.366687, 0.444081, 0.401658, 0.359901, 0.346032, 0.268042, 0.281712, 0.281712, 0.281712, 0.281712, 0.281712, 0.366687, 0.42561, 0.468512, 0.42561, 0.339168, 0.342579, 0.31487, 0.31487, 0.30533, 0.30533, 0.308712, 0.311707, 0.275179, 0.30533, 0.275179, 0.370445, 0.291804, 0.30533, 0.318242, 0.318242, 0.301917, 0.311707, 0.339168, 0.380708, 0.418646, 0.422041, 0.42561, 0.366687, 0.298791, 0.311707, 0.268042, 0.26085, 0.185198, 0.219301, 0.132295, 0.15284, 0.116183, 0.164327, 0.096677, 0.094817, 0.094817, 0.191378, 0.18812, 0.137348, 0.127496, 0.066181, 0.074921, 0.047319, 0.083462, 0.067594, 0.109221, 0.081712, 0.092881, 0.134866, 0.167087, 0.18812, 0.200174, 0.236433, 0.158265, 0.15284, 0.15284, 0.167087, 0.147574, 0.137348, 0.191378, 0.164327, 0.257454, 0.318242, 0.390993, 0.387226, 0.41194, 0.4292, 0.483068, 0.465241, 0.433034, 0.384043, 0.387226, 0.271506, 0.18812, 0.281712, 0.398279, 0.356642, 0.352862, 0.311707, 0.284882, 0.191378, 0.15284, 0.15284, 0.15008, 0.085092, 0.051831, 0.092881, 0.083462, 0.098513, 0.111485, 0.111485, 0.134866, 0.229226, 0.25031, 0.349426, 0.349426, 0.236433, 0.281712, 0.268042, 0.30533, 0.332115, 0.349426, 0.440853, 0.414856, 0.380708, 0.472492, 0.529623, 0.40511, 0.36309, 0.377384, 0.31487, 0.356642, 0.366687, 0.25031, 0.328603, 0.31487, 0.222385, 0.239899, 0.155435, 0.098513, 0.10481, 0.060549, 0.050641, 0.046336, 0.060549, 0.074921, 0.076542, 0.096677, 0.179055, 0.232838, 0.142424, 0.164327, 0.167087, 0.096677, 0.170161, 0.106997, 0.06184, 0.06184, 0.100716, 0.182256, 0.288399, 0.278302, 0.377384, 0.394753, 0.408655, 0.394753, 0.318242, 0.284882, 0.288399, 0.243554, 0.21291, 0.301917, 0.275179, 0.185198, 0.275179, 0.275179, 0.271506, 0.271506, 0.352862, 0.278302, 0.26085, 0.239899, 0.239899, 0.139895, 0.21291, 0.167087, 0.167087, 0.158265, 0.134866, 0.085092, 0.106997, 0.073402, 0.043307, 0.05306, 0.086953, 0.071867, 0.073402, 0.132295, 0.21291, 0.216401, 0.194234, 0.185198, 0.185198, 0.158265, 0.25406, 0.264545, 0.311707, 0.31487, 0.324872, 0.422041, 0.422041, 0.321458, 0.387226, 0.377384, 0.374039, 0.380708, 0.418646, 0.414856, 0.401658, 0.401658, 0.41194, 0.51388, 0.40511, 0.328603, 0.359901, 0.295083, 0.196879, 0.18812, 0.191378, 0.194234, 0.102787, 0.155435, 0.161087, 0.161087, 0.170161, 0.118441, 0.122885, 0.120615, 0.125101, 0.073402, 0.059222, 0.058088, 0.058088, 0.109221, 0.137348, 0.085092, 0.134866, 0.142424, 0.144935, 0.15008, 0.191378, 0.247041, 0.239899, 0.352862, 0.284882, 0.281712, 0.356642, 0.346032, 0.349426, 0.268042, 0.387226, 0.332115, 0.335645, 0.243554, 0.21291, 0.17593, 0.281712, 0.278302, 0.264545, 0.191378, 0.158265, 0.118441, 0.142424, 0.164327, 0.142424, 0.17593, 0.216401, 0.222385, 0.225814, 0.216401, 0.182256, 0.155435, 0.232838, 0.236433, 0.229226, 0.271506, 0.342579, 0.311707, 0.225814, 0.216401, 0.257454, 0.288399, 0.291804, 0.291804, 0.26085, 0.182256, 0.209395, 0.247041, 0.21291, 0.134866, 0.11371, 0.206376, 0.216401, 0.229226, 0.229226, 0.229226, 0.25031, 0.281712, 0.191378, 0.200174, 0.232838, 0.161087, 0.173081, 0.26085, 0.229226, 0.236433, 0.236433, 0.15284, 0.161087, 0.15284, 0.206376, 0.247041, 0.243554, 0.232838, 0.25406, 0.158265, 0.25406, 0.191378, 0.164327, 0.264545, 0.298791, 0.284882, 0.394753, 0.308712, 0.311707, 0.342579, 0.264545, 0.346032, 0.450668, 0.440853, 0.476583, 0.42561, 0.42561, 0.418646, 0.311707, 0.278302, 0.36309, 0.387226, 0.311707, 0.281712, 0.236433, 0.196879, 0.191378, 0.191378, 0.225814, 0.219301, 0.158265, 0.229226, 0.225814, 0.229226, 0.236433, 0.25031, 0.30533, 0.268042, 0.236433, 0.335645, 0.308712, 0.281712, 0.200174, 0.321458, 0.342579, 0.359901], '')</t>
  </si>
  <si>
    <t>[104, 105, 106, 362, 457]</t>
  </si>
  <si>
    <t>UPI0001A58077 status=activ</t>
  </si>
  <si>
    <t>([0.098513, 0.142424, 0.081712, 0.048328, 0.067594, 0.116183, 0.147574, 0.179055, 0.111485, 0.079919, 0.100716, 0.15284, 0.15284, 0.120615, 0.170161, 0.25031, 0.291804, 0.203355, 0.194234, 0.196879, 0.120615, 0.125101, 0.102787, 0.164327, 0.247041, 0.164327, 0.15008, 0.076542, 0.050641, 0.048328, 0.069024, 0.069024, 0.056825, 0.094817, 0.111485, 0.067594, 0.034884, 0.035586, 0.03976, 0.040537, 0.076542, 0.078022, 0.073402, 0.094817, 0.10481, 0.06184, 0.106997, 0.056825, 0.111485, 0.158265, 0.182256, 0.170161, 0.102787, 0.106997, 0.109221, 0.118441, 0.185198, 0.239899, 0.225814, 0.229226, 0.225814, 0.222385, 0.308712, 0.318242, 0.311707, 0.311707, 0.41194, 0.324872, 0.301917, 0.275179, 0.271506, 0.370445, 0.324872, 0.422041, 0.41194, 0.422041, 0.321458, 0.291804, 0.288399, 0.301917, 0.284882, 0.179055, 0.18812, 0.120615, 0.078022, 0.076542, 0.074921, 0.071867, 0.139895, 0.236433, 0.182256, 0.134866, 0.127496, 0.209395, 0.147574, 0.088832, 0.083462, 0.15284, 0.182256, 0.225814, 0.127496, 0.125101, 0.179055, 0.173081, 0.25031, 0.311707, 0.311707, 0.328603, 0.339168, 0.324872, 0.284882, 0.370445, 0.321458, 0.209395, 0.194234, 0.275179, 0.335645, 0.271506, 0.15284, 0.155435, 0.081712, 0.147574, 0.15008, 0.11371, 0.118441, 0.142424, 0.142424, 0.158265, 0.083462, 0.078022, 0.085092, 0.120615, 0.122885, 0.142424, 0.239899, 0.239899, 0.164327, 0.109221, 0.085092, 0.164327, 0.098513, 0.185198, 0.196879, 0.278302, 0.390993, 0.374039, 0.264545, 0.191378, 0.203355, 0.203355, 0.216401, 0.203355, 0.164327, 0.132295, 0.21291, 0.185198, 0.18812, 0.15008, 0.247041, 0.36309, 0.352862, 0.374039, 0.36309, 0.291804, 0.291804, 0.164327, 0.164327, 0.243554, 0.239899, 0.216401, 0.21291, 0.129801, 0.132295, 0.109221, 0.106997, 0.083462, 0.098513, 0.098513, 0.125101, 0.125101, 0.116183, 0.116183, 0.161087, 0.129801, 0.120615, 0.134866, 0.203355, 0.15008, 0.125101, 0.18812, 0.142424, 0.147574, 0.216401, 0.120615, 0.173081, 0.144935, 0.167087, 0.179055, 0.11371, 0.098513, 0.083462, 0.041405, 0.041405, 0.044297, 0.05306, 0.066181, 0.06312, 0.079919, 0.094817, 0.127496, 0.100716, 0.079919, 0.125101, 0.098513, 0.142424, 0.134866, 0.196879, 0.194234, 0.111485, 0.111485, 0.142424, 0.139895, 0.25031, 0.222385, 0.21291, 0.225814, 0.271506, 0.185198, 0.173081, 0.21291, 0.127496, 0.164327, 0.271506, 0.295083, 0.257454, 0.311707, 0.25406, 0.173081, 0.173081, 0.26085, 0.359901, 0.370445, 0.41194, 0.41194, 0.41194, 0.349426, 0.366687, 0.370445, 0.349426, 0.275179, 0.264545, 0.342579, 0.264545, 0.142424, 0.079919, 0.134866, 0.098513, 0.120615, 0.170161, 0.147574, 0.120615, 0.086953, 0.085092, 0.055536, 0.032677, 0.029376], '')</t>
  </si>
  <si>
    <t>UPI0001A5807B status=activ</t>
  </si>
  <si>
    <t>([0.167087, 0.203355, 0.155435, 0.196879, 0.137348, 0.164327, 0.194234, 0.239899, 0.179055, 0.206376, 0.229226, 0.239899, 0.247041, 0.346032, 0.433034, 0.324872, 0.219301, 0.191378, 0.275179, 0.284882, 0.356642, 0.328603, 0.328603, 0.40511, 0.414856, 0.414856, 0.339168, 0.318242, 0.243554, 0.324872, 0.324872, 0.339168, 0.281712, 0.264545, 0.225814, 0.222385, 0.31487, 0.31487, 0.352862, 0.359901, 0.356642, 0.380708, 0.384043, 0.359901, 0.349426, 0.275179, 0.359901, 0.356642, 0.301917, 0.394753, 0.324872, 0.332115, 0.324872, 0.301917, 0.281712, 0.206376, 0.134866, 0.137348, 0.225814, 0.155435, 0.090864, 0.088832, 0.092881, 0.086953, 0.060549, 0.034884, 0.031287, 0.030003, 0.055536, 0.060549, 0.060549, 0.076542, 0.073402, 0.0704, 0.137348, 0.170161, 0.26085, 0.36309, 0.356642, 0.352862, 0.321458, 0.414856, 0.31487, 0.318242, 0.324872, 0.324872, 0.295083, 0.374039, 0.275179, 0.26085, 0.321458, 0.291804, 0.311707, 0.291804, 0.321458, 0.318242, 0.30533, 0.318242, 0.342579, 0.31487, 0.291804, 0.359901, 0.321458, 0.4292, 0.377384, 0.377384, 0.461924, 0.472492, 0.36309, 0.476583, 0.483068, 0.5017, 0.401658, 0.40511, 0.332115, 0.26085, 0.185198, 0.21291, 0.216401, 0.100716, 0.078022, 0.088832, 0.106997, 0.129801, 0.127496, 0.081712, 0.076542, 0.043307, 0.081712, 0.085092, 0.081712, 0.081712, 0.041405, 0.043307, 0.047319, 0.098513, 0.081712, 0.134866, 0.125101, 0.094817, 0.109221, 0.134866, 0.081712, 0.079919, 0.073402, 0.067594, 0.073402, 0.071867, 0.147574, 0.098513, 0.10481, 0.058088, 0.055536, 0.116183, 0.127496, 0.122885, 0.060549, 0.054297, 0.025762, 0.014315, 0.017138, 0.027463, 0.021381, 0.036378, 0.036378, 0.042364, 0.054297, 0.050641, 0.058088, 0.045352, 0.041405, 0.076542, 0.078022, 0.044297, 0.03976, 0.05306, 0.026338, 0.027463, 0.060549, 0.071867, 0.066181, 0.0704, 0.074921, 0.074921, 0.043307, 0.034884, 0.034884, 0.016826, 0.026892, 0.024393, 0.023963, 0.041405, 0.020876, 0.038858, 0.035586, 0.020876, 0.025762, 0.025316, 0.049374, 0.044297, 0.088832, 0.132295, 0.071867, 0.041405, 0.036378, 0.073402, 0.048328, 0.05306, 0.11371, 0.11371, 0.060549, 0.034068, 0.038042, 0.060549, 0.024826, 0.049374, 0.096677, 0.074921, 0.079919, 0.078022, 0.058088, 0.025316, 0.032677, 0.059222, 0.098513, 0.109221, 0.096677, 0.096677, 0.044297, 0.020522, 0.025316, 0.05306, 0.05306, 0.022306, 0.030003, 0.067594, 0.03976, 0.031287, 0.042364, 0.086953, 0.042364, 0.042364, 0.081712, 0.03976, 0.032017, 0.025316, 0.022667, 0.027463, 0.031287, 0.058088, 0.10481, 0.054297, 0.050641, 0.056825, 0.129801, 0.066181, 0.040537, 0.064632, 0.067594, 0.060549, 0.059222, 0.116183, 0.092881, 0.071867, 0.15008, 0.106997, 0.125101, 0.219301, 0.182256, 0.164327, 0.191378, 0.161087, 0.264545, 0.173081, 0.161087, 0.090864, 0.15008, 0.18812, 0.194234, 0.120615, 0.067594, 0.069024, 0.06312, 0.094817, 0.125101, 0.073402, 0.073402, 0.0704, 0.054297, 0.06184, 0.06312, 0.05306, 0.073402, 0.066181, 0.069024, 0.100716, 0.17593, 0.106997, 0.125101, 0.132295, 0.137348, 0.161087, 0.15008, 0.147574, 0.15008, 0.15284, 0.139895, 0.142424, 0.102787, 0.102787, 0.094817, 0.155435, 0.100716, 0.088832, 0.054297, 0.058088, 0.0704, 0.066181, 0.142424, 0.085092, 0.083462, 0.085092, 0.122885, 0.083462, 0.092881, 0.098513, 0.086953, 0.088832, 0.158265, 0.194234, 0.232838, 0.179055, 0.179055, 0.243554, 0.161087, 0.147574, 0.196879, 0.111485, 0.100716, 0.048328, 0.090864, 0.085092, 0.094817, 0.098513, 0.15008, 0.088832, 0.074921, 0.046336, 0.048328, 0.044297, 0.054297, 0.042364, 0.038042, 0.042364, 0.041405, 0.076542, 0.144935, 0.167087, 0.243554, 0.243554, 0.243554, 0.236433, 0.25031, 0.222385, 0.216401, 0.185198, 0.295083, 0.232838, 0.318242, 0.374039, 0.374039, 0.359901, 0.390993, 0.468512, 0.458154, 0.458154, 0.394753, 0.394753, 0.40511, 0.40511, 0.440853, 0.461924, 0.468512, 0.458154, 0.557691, 0.472492, 0.472492, 0.414856, 0.418646, 0.414856, 0.414856, 0.4292, 0.444081, 0.433034, 0.447574, 0.436924, 0.414856, 0.476583, 0.505461, 0.401658, 0.436924, 0.36309, 0.418646, 0.380708, 0.390993, 0.374039, 0.461924, 0.480142, 0.51388, 0.613573, 0.483068, 0.525368, 0.4292, 0.454136, 0.454136, 0.349426, 0.387226, 0.414856, 0.42561, 0.398279, 0.40511, 0.398279, 0.458154, 0.36309, 0.422041, 0.418646, 0.450668, 0.450668, 0.468512, 0.377384, 0.377384, 0.483068, 0.387226, 0.468512, 0.352862, 0.366687, 0.366687, 0.328603, 0.321458, 0.318242, 0.324872, 0.328603, 0.335645, 0.31487, 0.41194, 0.387226, 0.298791, 0.291804, 0.291804, 0.281712, 0.288399, 0.268042, 0.278302, 0.359901, 0.288399, 0.366687, 0.36309, 0.440853, 0.366687, 0.308712, 0.318242, 0.311707, 0.401658, 0.390993, 0.335645, 0.342579, 0.257454, 0.349426, 0.288399, 0.209395, 0.15284, 0.225814, 0.25406, 0.25031, 0.222385, 0.308712, 0.311707, 0.31487, 0.349426, 0.394753, 0.390993, 0.390993, 0.298791, 0.191378, 0.194234, 0.284882, 0.284882, 0.278302, 0.278302, 0.342579, 0.321458, 0.301917, 0.200174, 0.203355, 0.200174, 0.232838, 0.222385, 0.144935, 0.092881, 0.090864, 0.109221, 0.094817, 0.088832, 0.142424, 0.222385, 0.161087, 0.10481, 0.098513, 0.185198, 0.200174, 0.142424, 0.170161, 0.164327, 0.26085, 0.268042, 0.194234, 0.182256, 0.173081, 0.291804, 0.36309, 0.328603, 0.239899, 0.332115, 0.26085, 0.275179, 0.194234, 0.225814, 0.284882, 0.203355, 0.15284, 0.137348, 0.18812, 0.167087, 0.25031, 0.26085, 0.243554, 0.339168, 0.275179, 0.275179, 0.243554, 0.196879, 0.147574, 0.229226, 0.222385, 0.321458, 0.239899, 0.335645, 0.278302, 0.196879, 0.209395, 0.155435, 0.147574, 0.079919, 0.155435, 0.144935, 0.15008, 0.167087, 0.098513, 0.139895, 0.139895, 0.15284, 0.191378, 0.191378, 0.161087, 0.15284, 0.137348, 0.125101, 0.102787, 0.102787, 0.139895, 0.132295, 0.200174, 0.21291, 0.342579, 0.247041, 0.222385, 0.216401, 0.132295, 0.206376, 0.179055, 0.161087, 0.144935, 0.085092, 0.142424, 0.10481, 0.066181, 0.067594, 0.067594, 0.088832, 0.161087, 0.21291, 0.271506, 0.194234, 0.17593, 0.17593, 0.239899, 0.185198, 0.196879, 0.196879, 0.170161, 0.191378, 0.216401, 0.229226, 0.225814, 0.239899, 0.298791, 0.288399, 0.194234, 0.288399, 0.185198, 0.170161, 0.098513, 0.132295, 0.179055, 0.102787, 0.086953, 0.049374, 0.090864, 0.064632, 0.092881, 0.066181, 0.058088, 0.055536, 0.055536, 0.10481, 0.098513, 0.125101, 0.129801, 0.196879, 0.194234, 0.281712, 0.239899, 0.236433, 0.137348, 0.109221, 0.206376, 0.127496, 0.206376, 0.209395, 0.158265, 0.15284, 0.222385, 0.25031, 0.17593, 0.142424, 0.11371, 0.064632, 0.064632, 0.092881, 0.102787, 0.067594, 0.03976, 0.05306, 0.048328, 0.098513, 0.15284, 0.137348, 0.219301, 0.209395, 0.209395, 0.26085, 0.31487, 0.216401, 0.144935, 0.236433, 0.264545, 0.18812, 0.291804, 0.247041, 0.17593, 0.182256, 0.155435, 0.264545, 0.268042, 0.370445, 0.268042, 0.26085, 0.291804, 0.301917, 0.239899, 0.142424, 0.185198, 0.106997, 0.167087, 0.247041, 0.25406, 0.268042, 0.311707, 0.321458, 0.346032, 0.387226, 0.387226, 0.384043, 0.271506, 0.278302, 0.232838, 0.236433, 0.161087, 0.134866, 0.129801, 0.158265, 0.216401, 0.21291, 0.291804, 0.209395, 0.239899, 0.15284, 0.161087, 0.21291, 0.122885, 0.071867, 0.071867, 0.069024, 0.142424, 0.222385, 0.142424, 0.164327, 0.167087, 0.236433, 0.25031, 0.247041, 0.275179, 0.209395, 0.225814, 0.25406, 0.346032, 0.311707, 0.349426, 0.301917, 0.229226, 0.284882, 0.380708, 0.408655, 0.335645, 0.321458, 0.281712, 0.332115, 0.321458, 0.414856, 0.335645, 0.321458, 0.342579, 0.339168, 0.40511, 0.359901, 0.31487, 0.284882, 0.268042, 0.271506, 0.278302, 0.359901, 0.377384, 0.328603, 0.359901], '')</t>
  </si>
  <si>
    <t>[111, 384, 398, 408, 409, 411]</t>
  </si>
  <si>
    <t>UPI0001A58086 status=activ</t>
  </si>
  <si>
    <t>([0.058088, 0.028107, 0.020876, 0.032677, 0.020876, 0.031287, 0.050641, 0.06312, 0.085092, 0.100716, 0.132295, 0.120615, 0.06312, 0.055536, 0.094817, 0.051831, 0.067594, 0.086953, 0.170161, 0.147574, 0.079919, 0.048328, 0.049374, 0.074921, 0.0704, 0.127496, 0.132295, 0.069024, 0.044297, 0.047319, 0.030611, 0.014586, 0.013265, 0.023534, 0.030611, 0.030611, 0.079919, 0.038858, 0.064632, 0.028107, 0.033407, 0.037156, 0.073402, 0.15008, 0.164327, 0.085092, 0.083462, 0.060549, 0.05306, 0.05306, 0.056825, 0.056825, 0.120615, 0.206376, 0.132295, 0.137348, 0.155435, 0.092881, 0.088832, 0.042364, 0.050641, 0.032677, 0.058088, 0.051831, 0.028107, 0.028695, 0.06184, 0.071867, 0.088832, 0.100716, 0.083462, 0.034068, 0.029376, 0.017138, 0.018106, 0.018415, 0.017447, 0.010131, 0.008895, 0.013821, 0.023963, 0.026892, 0.047319, 0.050641, 0.028695, 0.05306, 0.050641, 0.050641, 0.021381, 0.012491, 0.020522, 0.042364, 0.100716, 0.098513, 0.173081, 0.10481, 0.092881, 0.069024, 0.074921, 0.155435, 0.155435, 0.120615, 0.18812, 0.173081, 0.090864, 0.15284, 0.132295, 0.137348, 0.083462, 0.182256, 0.25031, 0.209395, 0.194234, 0.17593, 0.284882, 0.182256, 0.247041, 0.243554, 0.185198, 0.268042, 0.264545, 0.200174, 0.257454, 0.26085, 0.26085, 0.321458, 0.236433, 0.239899, 0.15008, 0.229226, 0.132295, 0.134866, 0.137348, 0.15008, 0.147574, 0.081712, 0.15008, 0.170161, 0.257454, 0.349426, 0.288399, 0.179055, 0.257454, 0.15008, 0.083462, 0.081712, 0.055536, 0.051831, 0.050641, 0.071867, 0.03976, 0.069024, 0.085092, 0.111485, 0.056825, 0.066181, 0.069024, 0.051831, 0.028107, 0.020876, 0.020876, 0.035586, 0.050641, 0.051831, 0.092881, 0.147574, 0.125101, 0.147574, 0.247041, 0.247041, 0.278302, 0.366687, 0.339168, 0.30533, 0.203355, 0.321458, 0.271506, 0.247041, 0.295083, 0.36309, 0.414856, 0.370445, 0.346032, 0.401658, 0.275179, 0.291804, 0.209395, 0.25406, 0.332115, 0.288399, 0.203355, 0.137348, 0.139895, 0.139895, 0.164327, 0.243554, 0.225814, 0.264545, 0.384043, 0.370445, 0.380708, 0.318242, 0.398279, 0.311707, 0.288399, 0.41194, 0.311707, 0.335645, 0.291804, 0.196879, 0.239899, 0.349426, 0.436924, 0.398279, 0.433034, 0.366687, 0.291804, 0.291804, 0.200174, 0.194234, 0.18812, 0.116183, 0.173081, 0.15008, 0.232838, 0.203355, 0.216401, 0.271506, 0.356642, 0.335645, 0.422041, 0.408655, 0.278302, 0.196879, 0.158265, 0.167087, 0.196879, 0.271506, 0.236433, 0.346032, 0.25031, 0.268042, 0.346032, 0.247041, 0.21291, 0.185198, 0.222385, 0.132295, 0.158265, 0.142424, 0.18812, 0.10481, 0.088832, 0.142424, 0.21291, 0.288399, 0.291804, 0.335645, 0.346032, 0.271506, 0.222385, 0.318242, 0.229226, 0.155435, 0.239899, 0.278302, 0.247041, 0.25031, 0.335645, 0.356642, 0.374039, 0.387226, 0.468512, 0.414856, 0.359901, 0.352862, 0.356642, 0.298791, 0.281712, 0.239899, 0.346032, 0.377384, 0.370445, 0.352862, 0.346032, 0.359901, 0.25406, 0.318242, 0.216401, 0.222385, 0.11371, 0.102787, 0.100716, 0.122885, 0.118441, 0.158265, 0.155435, 0.096677, 0.078022, 0.081712, 0.096677, 0.094817, 0.102787, 0.06184, 0.073402, 0.127496, 0.127496, 0.161087, 0.158265, 0.26085, 0.264545, 0.346032, 0.298791, 0.216401, 0.232838, 0.332115, 0.370445, 0.288399, 0.374039, 0.458154, 0.486429, 0.377384, 0.332115, 0.342579, 0.4292, 0.497853, 0.40511, 0.394753, 0.444081, 0.480142, 0.370445, 0.349426, 0.291804, 0.356642, 0.356642, 0.335645, 0.332115, 0.26085, 0.31487, 0.31487, 0.206376, 0.142424, 0.257454, 0.311707, 0.291804, 0.295083, 0.295083, 0.384043, 0.384043, 0.301917, 0.243554, 0.301917, 0.328603, 0.414856, 0.398279, 0.366687, 0.398279, 0.288399, 0.268042, 0.298791, 0.232838, 0.349426, 0.394753, 0.295083, 0.203355, 0.21291, 0.236433, 0.232838, 0.18812, 0.134866, 0.132295, 0.158265, 0.11371, 0.106997, 0.125101, 0.127496, 0.134866, 0.06184, 0.058088, 0.058088, 0.064632, 0.096677, 0.054297, 0.030611, 0.044297, 0.090864, 0.038858, 0.033407, 0.037156, 0.049374, 0.090864, 0.079919, 0.076542, 0.129801, 0.116183, 0.050641, 0.054297, 0.046336, 0.094817, 0.170161, 0.170161, 0.164327, 0.142424, 0.17593, 0.25406, 0.308712, 0.179055, 0.291804, 0.291804, 0.18812, 0.18812, 0.100716, 0.196879, 0.206376, 0.219301, 0.161087, 0.196879, 0.120615, 0.206376, 0.206376, 0.222385, 0.30533, 0.206376, 0.25031, 0.308712, 0.268042, 0.247041, 0.352862, 0.359901, 0.268042, 0.349426, 0.264545, 0.321458, 0.278302, 0.239899, 0.200174, 0.247041, 0.298791, 0.387226, 0.366687, 0.30533, 0.243554, 0.200174], '')</t>
  </si>
  <si>
    <t>UPI0001A58087 status=activ</t>
  </si>
  <si>
    <t>([0.009401, 0.006567, 0.005011, 0.004577, 0.003821, 0.003298, 0.002529, 0.003246, 0.003963, 0.004921, 0.005011, 0.004388, 0.003478, 0.005799, 0.005872, 0.004775, 0.005249, 0.004577, 0.003366, 0.003405, 0.003109, 0.003109, 0.004388, 0.006078, 0.006894, 0.009865, 0.016257, 0.026338, 0.013265, 0.013821, 0.013821, 0.019109, 0.016528, 0.012727, 0.008002, 0.006795, 0.006619, 0.007555, 0.006039, 0.008624, 0.013016, 0.017447, 0.009865, 0.006567, 0.004736, 0.005992, 0.006142, 0.006194, 0.007031, 0.011903, 0.011342, 0.01078, 0.011669, 0.012727, 0.026338, 0.044297, 0.059222, 0.137348, 0.173081, 0.155435, 0.085092, 0.043307, 0.037156, 0.045352, 0.046336, 0.040537, 0.017447, 0.017138, 0.011106, 0.007555, 0.007422, 0.007315, 0.005683, 0.005318, 0.006619, 0.004775, 0.005378, 0.003671, 0.002435, 0.00155, 0.002435, 0.00359, 0.005011, 0.007177, 0.010131, 0.009977, 0.019401, 0.022306, 0.022306, 0.03976, 0.059222, 0.024826, 0.012491, 0.021816, 0.020876, 0.013016, 0.022306, 0.018415, 0.020522, 0.042364, 0.102787, 0.111485, 0.098513, 0.0704, 0.06184, 0.060549, 0.060549, 0.033407, 0.059222, 0.027463, 0.027463, 0.034884, 0.041405, 0.116183, 0.096677, 0.078022, 0.092881, 0.048328, 0.022306, 0.021381, 0.020165, 0.020522, 0.014315, 0.009096, 0.011106, 0.007422, 0.004835, 0.006701, 0.008895, 0.007259, 0.01078, 0.007031, 0.00515, 0.005623, 0.003727, 0.003405, 0.003014, 0.003607, 0.00359, 0.003804, 0.005872, 0.004247, 0.003014, 0.003555, 0.003804, 0.003671, 0.004899, 0.006078, 0.006245, 0.004483, 0.003757, 0.003804, 0.004577, 0.006795, 0.007315, 0.01227, 0.015078, 0.028107, 0.018787, 0.035586, 0.076542, 0.069024, 0.132295, 0.167087, 0.170161, 0.278302, 0.281712, 0.17593, 0.191378, 0.203355, 0.321458, 0.398279, 0.394753, 0.450668, 0.311707, 0.26085, 0.134866, 0.071867, 0.028107, 0.034068, 0.018106, 0.010131, 0.009865, 0.006701, 0.007091, 0.005683, 0.004513, 0.003276, 0.00389, 0.003246, 0.002117, 0.001305, 0.001305, 0.001288, 0.000923, 0.00155, 0.001936, 0.001743, 0.002581, 0.003276, 0.00292, 0.003963, 0.005318, 0.005086, 0.004689, 0.004646, 0.005992, 0.004775, 0.005872, 0.004736, 0.006567, 0.009483, 0.009401, 0.010926, 0.011518, 0.015078, 0.013821, 0.013821, 0.028107, 0.016257, 0.020522, 0.0198, 0.010131, 0.011106, 0.011106, 0.026892, 0.024393, 0.012491, 0.024826, 0.032017, 0.032017, 0.016528, 0.013265, 0.015078, 0.008624, 0.005872, 0.004358, 0.003053, 0.003405, 0.003461, 0.003431, 0.003555, 0.00359, 0.005318, 0.003757, 0.003727, 0.002336, 0.002688, 0.002727, 0.001855, 0.001855, 0.002662, 0.003864, 0.004358, 0.004388, 0.006567, 0.007091, 0.007031, 0.007177, 0.007495, 0.00777, 0.011903, 0.012491, 0.011342, 0.011518, 0.014783, 0.008624, 0.009187, 0.009294, 0.010131, 0.018106, 0.010509, 0.010926, 0.007177, 0.005683, 0.005623, 0.004388, 0.004315, 0.006194, 0.006078, 0.004646, 0.003366, 0.002276, 0.001434, 0.002276, 0.002327, 0.002117, 0.00231, 0.003212, 0.003177, 0.003177, 0.00225, 0.003276, 0.003276, 0.003341, 0.004414, 0.006374, 0.007091, 0.006142, 0.003963, 0.005683, 0.005623, 0.006039, 0.008156, 0.009728, 0.008525, 0.008525, 0.01204, 0.017138, 0.016826, 0.009187, 0.013821, 0.025762, 0.026338, 0.023963, 0.023087, 0.016528, 0.016528, 0.011669, 0.028695, 0.032677, 0.014315, 0.01227, 0.022667, 0.014783, 0.011106, 0.008804, 0.005932, 0.004483, 0.005011, 0.004431, 0.004431, 0.003109, 0.002976, 0.00283, 0.002327, 0.0028, 0.003276, 0.00316, 0.004431, 0.00407, 0.005683, 0.008895, 0.009015, 0.008156, 0.008409, 0.008276, 0.013437, 0.013265, 0.011518, 0.007877, 0.006482, 0.006533, 0.009865, 0.010221, 0.010221, 0.016021, 0.020522, 0.023963, 0.013613, 0.013265, 0.013613, 0.008624, 0.006421, 0.009096, 0.009977, 0.016021, 0.023087, 0.014315, 0.014075, 0.024393, 0.023087, 0.045352, 0.051831, 0.050641, 0.05306, 0.055536, 0.038042, 0.019109, 0.0198, 0.045352, 0.046336, 0.022306, 0.023087, 0.045352, 0.035586, 0.018106, 0.010131, 0.01227, 0.009977, 0.009294, 0.009294, 0.013016, 0.008156, 0.010372, 0.007177, 0.005318, 0.003555, 0.002881, 0.00283, 0.002529, 0.002014, 0.001383, 0.001709, 0.001687, 0.001061, 0.001069, 0.001499, 0.002138, 0.001572, 0.002529, 0.00389, 0.002623, 0.002976, 0.003671, 0.002705, 0.003366, 0.004208, 0.004775, 0.005223, 0.006421, 0.006701, 0.005683, 0.008409, 0.010221, 0.010221, 0.017447, 0.026338, 0.024393, 0.013613, 0.021381, 0.013016, 0.008804, 0.013016, 0.013821, 0.019109, 0.019401, 0.019401, 0.021816, 0.025762, 0.050641, 0.083462, 0.043307, 0.067594, 0.06312, 0.028107, 0.027463, 0.015078, 0.008156, 0.007091, 0.011342, 0.009096, 0.008525, 0.007091, 0.008276, 0.008002, 0.005378, 0.008895, 0.007555, 0.004736, 0.005872, 0.003963, 0.002555, 0.002581, 0.002155, 0.001335, 0.002014, 0.003177, 0.004483, 0.004161, 0.003512, 0.003405, 0.004315, 0.004921, 0.006374, 0.005249, 0.004315, 0.005223, 0.003727, 0.004161, 0.006142, 0.004358, 0.005872], '')</t>
  </si>
  <si>
    <t>UPI0001A58088 status=activ</t>
  </si>
  <si>
    <t>([0.074921, 0.109221, 0.161087, 0.206376, 0.243554, 0.291804, 0.209395, 0.209395, 0.232838, 0.15284, 0.11371, 0.120615, 0.116183, 0.118441, 0.118441, 0.185198, 0.271506, 0.295083, 0.301917, 0.206376, 0.206376, 0.179055, 0.182256, 0.173081, 0.10481, 0.11371, 0.06184, 0.116183, 0.134866, 0.139895, 0.243554, 0.257454, 0.216401, 0.229226, 0.120615, 0.191378, 0.18812, 0.102787, 0.170161, 0.170161, 0.194234, 0.134866, 0.098513, 0.096677, 0.078022, 0.129801, 0.069024, 0.118441, 0.060549, 0.060549, 0.058088, 0.026892, 0.041405, 0.078022, 0.060549, 0.085092, 0.086953, 0.086953, 0.079919, 0.051831, 0.050641, 0.076542, 0.111485, 0.111485, 0.092881, 0.094817, 0.056825, 0.10481, 0.086953, 0.090864, 0.106997, 0.109221, 0.173081, 0.094817, 0.038858, 0.046336, 0.045352, 0.048328, 0.028107, 0.038858, 0.048328, 0.048328, 0.049374, 0.059222, 0.106997, 0.127496, 0.15008, 0.229226, 0.247041, 0.284882, 0.377384, 0.36309, 0.359901, 0.291804, 0.408655, 0.529623, 0.534167, 0.483068, 0.384043, 0.387226, 0.468512, 0.497853, 0.529623, 0.408655, 0.390993, 0.408655, 0.414856, 0.41194, 0.346032, 0.291804, 0.216401, 0.120615, 0.094817, 0.096677, 0.142424, 0.085092, 0.085092, 0.046336, 0.109221, 0.170161, 0.158265, 0.144935, 0.078022, 0.035586, 0.074921, 0.0704, 0.028695, 0.021381, 0.013821, 0.019401, 0.014586, 0.013265, 0.018415, 0.021816, 0.016528, 0.019401, 0.032017, 0.032017, 0.06312, 0.054297, 0.055536, 0.10481, 0.109221, 0.196879, 0.301917, 0.229226, 0.170161, 0.182256, 0.225814, 0.31487, 0.203355, 0.298791, 0.394753, 0.377384, 0.370445, 0.422041, 0.30533, 0.275179, 0.281712, 0.281712, 0.196879, 0.167087, 0.170161, 0.132295, 0.109221, 0.10481, 0.15008, 0.182256, 0.257454, 0.225814, 0.191378, 0.301917, 0.25406, 0.203355, 0.264545, 0.229226, 0.182256], '')</t>
  </si>
  <si>
    <t>[95, 96, 102]</t>
  </si>
  <si>
    <t>UPI0001A5808A status=activ</t>
  </si>
  <si>
    <t>([0.243554, 0.11371, 0.050641, 0.071867, 0.074921, 0.048328, 0.030611, 0.042364, 0.029376, 0.040537, 0.058088, 0.044297, 0.042364, 0.049374, 0.035586, 0.050641, 0.051831, 0.086953, 0.049374, 0.054297, 0.049374, 0.048328, 0.10481, 0.229226, 0.232838, 0.268042, 0.356642, 0.366687, 0.278302, 0.281712, 0.278302, 0.257454, 0.247041, 0.25031, 0.225814, 0.26085, 0.18812, 0.15008, 0.18812, 0.31487, 0.216401, 0.206376, 0.144935, 0.137348, 0.0704, 0.067594, 0.0704, 0.071867, 0.098513, 0.092881, 0.182256, 0.18812, 0.229226, 0.31487, 0.281712, 0.281712, 0.243554, 0.257454, 0.257454, 0.281712, 0.247041, 0.236433, 0.342579, 0.422041, 0.332115, 0.318242, 0.324872, 0.229226, 0.196879, 0.247041, 0.359901, 0.335645, 0.243554, 0.179055, 0.120615, 0.142424, 0.158265, 0.203355, 0.191378, 0.144935, 0.142424, 0.144935, 0.239899, 0.243554, 0.247041, 0.332115, 0.436924, 0.31487, 0.408655, 0.342579, 0.328603, 0.281712, 0.271506, 0.374039, 0.308712, 0.380708, 0.394753, 0.321458, 0.30533, 0.332115, 0.332115, 0.335645, 0.243554, 0.158265, 0.170161, 0.098513, 0.083462, 0.045352, 0.098513, 0.102787, 0.182256, 0.158265, 0.164327, 0.173081, 0.161087, 0.164327, 0.170161, 0.088832, 0.111485, 0.071867, 0.125101, 0.206376, 0.111485, 0.18812, 0.284882, 0.284882, 0.384043, 0.324872, 0.422041, 0.380708, 0.288399, 0.298791, 0.321458, 0.352862, 0.335645, 0.26085, 0.370445, 0.281712, 0.36309, 0.268042, 0.339168, 0.243554, 0.15284, 0.232838, 0.229226, 0.139895, 0.161087, 0.173081, 0.25406, 0.17593, 0.127496, 0.203355, 0.191378, 0.196879, 0.127496, 0.069024, 0.118441, 0.111485, 0.173081, 0.125101, 0.139895, 0.086953, 0.090864, 0.125101, 0.102787, 0.109221, 0.182256, 0.15284, 0.164327, 0.161087, 0.144935, 0.219301, 0.185198, 0.185198, 0.118441, 0.179055, 0.257454, 0.257454, 0.26085, 0.158265, 0.239899, 0.31487, 0.41194, 0.5017, 0.534167, 0.468512, 0.422041, 0.31487, 0.308712, 0.206376, 0.222385, 0.318242, 0.324872, 0.324872, 0.318242, 0.408655, 0.422041, 0.41194, 0.408655, 0.398279, 0.422041, 0.335645, 0.342579, 0.339168, 0.342579, 0.346032, 0.401658, 0.461924, 0.562014, 0.562014, 0.541878, 0.494003, 0.401658, 0.401658, 0.342579, 0.366687, 0.36309, 0.243554, 0.200174, 0.191378, 0.194234, 0.281712, 0.380708, 0.284882, 0.206376, 0.179055, 0.18812, 0.216401, 0.196879, 0.170161, 0.106997, 0.15284, 0.122885, 0.137348, 0.15284, 0.243554, 0.225814, 0.167087, 0.239899, 0.318242, 0.318242, 0.225814, 0.229226, 0.21291, 0.295083, 0.264545, 0.31487, 0.232838, 0.232838, 0.222385, 0.15284, 0.26085, 0.196879, 0.288399, 0.247041, 0.247041, 0.155435, 0.129801, 0.18812, 0.137348, 0.125101, 0.073402, 0.122885, 0.129801, 0.090864, 0.046336, 0.086953, 0.079919, 0.118441, 0.071867, 0.073402, 0.139895, 0.125101, 0.222385, 0.200174, 0.311707, 0.200174, 0.179055, 0.129801, 0.125101, 0.194234, 0.142424, 0.142424, 0.125101, 0.120615, 0.102787, 0.167087, 0.167087, 0.179055, 0.158265, 0.25406, 0.268042, 0.271506, 0.268042, 0.239899, 0.15284, 0.15284, 0.15008, 0.222385, 0.288399, 0.264545, 0.232838, 0.311707, 0.401658, 0.41194, 0.374039, 0.5017, 0.525368], '')</t>
  </si>
  <si>
    <t>[183, 184, 208, 209, 210, 306, 307]</t>
  </si>
  <si>
    <t>UPI0001A5808F status=activ</t>
  </si>
  <si>
    <t>([0.004388, 0.005872, 0.004247, 0.003014, 0.00243, 0.001743, 0.002482, 0.003298, 0.002688, 0.002194, 0.001786, 0.001408, 0.000923, 0.001249, 0.001855, 0.001808, 0.001597, 0.002035, 0.002014, 0.001808, 0.001808, 0.002662, 0.001786, 0.002035, 0.003276, 0.004611, 0.00777, 0.007877, 0.005223, 0.007645, 0.013613, 0.026892, 0.06312, 0.116183, 0.15008, 0.069024, 0.030003, 0.067594, 0.041405, 0.022667, 0.021816, 0.044297, 0.021381, 0.043307, 0.042364, 0.018787, 0.014075, 0.011903, 0.007091, 0.008624, 0.005223, 0.005378, 0.003431, 0.003014, 0.001967, 0.001675, 0.002581, 0.002606, 0.001597, 0.001602, 0.002482, 0.00246, 0.002138, 0.003079, 0.002194, 0.001967, 0.002014, 0.002014, 0.001602, 0.002078, 0.002512, 0.003014, 0.001967, 0.002366, 0.001808, 0.002078, 0.00243, 0.001967, 0.001936, 0.002976, 0.004414, 0.00407, 0.002623, 0.003276, 0.00231, 0.003246, 0.003461, 0.004921, 0.003963, 0.004899, 0.004835, 0.003727, 0.003431, 0.004976, 0.005623, 0.006894, 0.006245, 0.005378, 0.004689, 0.004689, 0.003727, 0.002976, 0.002366, 0.003177, 0.003014, 0.004431, 0.003212, 0.004135, 0.00283, 0.00407, 0.003924, 0.003276, 0.004247, 0.003997, 0.002705, 0.002117, 0.002435, 0.003478, 0.003014, 0.004315, 0.004315, 0.003963, 0.003431, 0.004135, 0.005249, 0.003478, 0.003341, 0.00316, 0.002057, 0.002057, 0.002194, 0.001434, 0.001344, 0.001159, 0.001383, 0.001417, 0.001906, 0.001623, 0.001112, 0.001649, 0.001288, 0.001202, 0.001649, 0.001967, 0.00146, 0.001391, 0.002276, 0.001499, 0.002512, 0.003821, 0.003757, 0.002512, 0.003607, 0.00543, 0.004414, 0.005734, 0.007877, 0.006894, 0.008075, 0.007495, 0.006194, 0.006245, 0.010672, 0.010131, 0.008624, 0.007877, 0.005223, 0.00389, 0.003727, 0.003727, 0.003757, 0.005683, 0.00558, 0.005623, 0.003963, 0.004976, 0.004208, 0.003079, 0.003461, 0.002336, 0.00316, 0.002976, 0.002435, 0.002057, 0.001743, 0.001778, 0.001778, 0.002881, 0.002623, 0.00283, 0.001872, 0.001305, 0.001305, 0.001335, 0.001344, 0.001687, 0.001335, 0.001623, 0.002435, 0.002881, 0.002976, 0.003461, 0.003246, 0.002976, 0.002727, 0.003212, 0.004577, 0.005683, 0.00515, 0.007555, 0.01227, 0.015694, 0.016021, 0.014783, 0.013265, 0.013821, 0.010131, 0.010131, 0.006795, 0.004646, 0.003276, 0.003405, 0.00359, 0.004736, 0.007555, 0.009977, 0.009977, 0.00962, 0.01227, 0.011669, 0.013821, 0.008075, 0.010131, 0.020522, 0.013016, 0.030003, 0.020876, 0.020876, 0.021816, 0.021381, 0.021816, 0.034068, 0.034884, 0.034884, 0.016528, 0.011342, 0.010926, 0.008804, 0.006533, 0.005503, 0.00407, 0.00316, 0.00316, 0.003276, 0.003053, 0.002761, 0.002761, 0.003341, 0.004646, 0.005378, 0.007645, 0.013613, 0.009294, 0.015694, 0.015344, 0.031287, 0.049374, 0.050641, 0.074921, 0.064632, 0.083462, 0.158265, 0.120615, 0.127496, 0.085092, 0.086953, 0.132295, 0.125101, 0.05306, 0.056825, 0.085092, 0.090864, 0.083462, 0.142424, 0.067594, 0.034068, 0.017447, 0.010131, 0.009977, 0.006988, 0.008895, 0.007877, 0.006988, 0.007091, 0.007177, 0.00777, 0.005503, 0.004899, 0.004921, 0.005872, 0.004431, 0.003924, 0.00407, 0.002705, 0.003276, 0.004775, 0.004483, 0.004835, 0.007259, 0.007315, 0.007091, 0.006194, 0.005992, 0.004775, 0.004775, 0.004775, 0.003727, 0.003727, 0.003727, 0.003366, 0.002881, 0.002529, 0.002138, 0.001383, 0.002078, 0.001374, 0.001112, 0.001103, 0.00152, 0.001417, 0.001202, 0.001159, 0.001572, 0.001434, 0.001748, 0.002581, 0.002529, 0.00292, 0.004161, 0.005378, 0.004315, 0.006421, 0.010131, 0.017138, 0.017138, 0.017797, 0.036378, 0.051831, 0.102787, 0.094817, 0.100716, 0.142424, 0.284882, 0.284882, 0.26085, 0.31487, 0.321458, 0.422041, 0.509769, 0.483068, 0.458154, 0.618285, 0.59508, 0.562014, 0.534167, 0.775545, 0.754692], '')</t>
  </si>
  <si>
    <t>[358, 361, 362, 363, 364, 365, 366]</t>
  </si>
  <si>
    <t>UPI0001A58090 status=activ</t>
  </si>
  <si>
    <t>([0.127496, 0.196879, 0.185198, 0.106997, 0.134866, 0.125101, 0.122885, 0.17593, 0.127496, 0.098513, 0.122885, 0.125101, 0.078022, 0.098513, 0.15284, 0.158265, 0.25031, 0.370445, 0.257454, 0.271506, 0.236433, 0.203355, 0.132295, 0.106997, 0.127496, 0.132295, 0.142424, 0.17593, 0.15284, 0.232838, 0.324872, 0.284882, 0.236433, 0.332115, 0.374039, 0.311707, 0.219301, 0.191378, 0.125101, 0.129801, 0.116183, 0.083462, 0.058088, 0.10481, 0.164327, 0.142424, 0.144935, 0.109221, 0.11371, 0.066181, 0.051831, 0.044297, 0.069024, 0.11371, 0.11371, 0.106997, 0.098513, 0.161087, 0.179055, 0.170161, 0.281712, 0.209395, 0.298791, 0.275179, 0.173081, 0.182256, 0.275179, 0.18812, 0.257454, 0.275179, 0.298791, 0.25406, 0.275179, 0.243554, 0.142424, 0.132295, 0.15284, 0.232838, 0.167087, 0.106997, 0.11371, 0.073402, 0.116183, 0.11371, 0.18812, 0.268042, 0.257454, 0.26085, 0.349426, 0.31487, 0.257454, 0.291804, 0.370445, 0.271506, 0.247041, 0.328603, 0.225814, 0.125101, 0.127496, 0.17593, 0.15284, 0.257454, 0.25406, 0.25406, 0.25406, 0.185198, 0.194234, 0.164327, 0.161087, 0.098513, 0.120615, 0.144935, 0.170161, 0.179055, 0.179055, 0.200174, 0.222385, 0.36309, 0.346032, 0.370445, 0.384043, 0.497853, 0.465241, 0.553315, 0.549308, 0.549308, 0.529623, 0.517562, 0.553315, 0.553315, 0.549308, 0.517562, 0.517562, 0.422041, 0.414856, 0.387226, 0.359901, 0.394753, 0.366687, 0.494003, 0.468512, 0.450668, 0.4292, 0.440853, 0.440853, 0.36309, 0.278302, 0.359901, 0.374039, 0.384043, 0.295083, 0.352862, 0.394753, 0.384043, 0.476583, 0.380708, 0.5017, 0.461924, 0.440853, 0.436924, 0.433034, 0.433034, 0.366687, 0.281712, 0.281712, 0.239899, 0.239899, 0.209395, 0.120615, 0.073402, 0.066181, 0.118441, 0.134866, 0.086953, 0.050641, 0.05306, 0.098513, 0.10481, 0.129801, 0.073402, 0.071867, 0.073402, 0.073402, 0.064632, 0.067594, 0.066181, 0.076542, 0.071867, 0.158265, 0.158265, 0.139895, 0.139895, 0.132295, 0.137348, 0.18812, 0.268042, 0.225814, 0.139895, 0.078022, 0.06184, 0.111485, 0.116183, 0.102787, 0.094817, 0.15008, 0.243554, 0.232838, 0.142424, 0.225814, 0.129801, 0.225814, 0.21291, 0.229226, 0.239899, 0.155435, 0.109221, 0.118441, 0.127496, 0.129801, 0.17593, 0.25406, 0.161087, 0.137348, 0.137348, 0.147574, 0.15284, 0.161087, 0.17593, 0.209395, 0.21291, 0.203355, 0.142424, 0.158265, 0.167087, 0.109221, 0.179055, 0.161087, 0.164327, 0.216401, 0.311707, 0.268042, 0.25031, 0.356642, 0.414856, 0.346032, 0.349426, 0.342579, 0.222385, 0.137348, 0.194234, 0.18812, 0.18812, 0.268042, 0.366687, 0.268042, 0.298791, 0.21291, 0.209395, 0.21291, 0.21291, 0.206376, 0.288399, 0.196879, 0.116183, 0.116183, 0.090864, 0.055536, 0.029376, 0.030611, 0.041405, 0.044297, 0.043307, 0.064632, 0.030611, 0.018106, 0.016257, 0.013265, 0.021381, 0.040537, 0.036378, 0.030611, 0.028695, 0.016257, 0.028107, 0.055536, 0.050641, 0.083462, 0.147574, 0.239899, 0.239899, 0.275179, 0.26085, 0.295083, 0.257454, 0.278302, 0.295083, 0.342579, 0.422041, 0.4292, 0.377384, 0.384043, 0.40511, 0.401658, 0.529623, 0.541878, 0.490133, 0.401658, 0.401658, 0.342579, 0.342579, 0.440853, 0.370445, 0.295083, 0.185198, 0.185198, 0.264545, 0.339168, 0.398279, 0.401658, 0.394753, 0.4292, 0.328603, 0.247041, 0.222385, 0.21291, 0.139895, 0.170161, 0.229226, 0.182256, 0.137348, 0.15284, 0.158265, 0.232838, 0.281712, 0.335645, 0.31487, 0.324872, 0.288399, 0.232838, 0.232838, 0.216401, 0.191378, 0.281712, 0.352862, 0.414856, 0.30533, 0.370445, 0.374039, 0.377384, 0.483068, 0.541878, 0.447574, 0.42561, 0.40511, 0.342579, 0.291804, 0.377384, 0.339168, 0.291804, 0.321458, 0.332115, 0.349426, 0.387226, 0.324872, 0.321458, 0.209395, 0.275179, 0.25031, 0.206376, 0.179055, 0.129801, 0.127496, 0.170161, 0.139895, 0.111485, 0.194234], '')</t>
  </si>
  <si>
    <t>[123, 124, 125, 126, 127, 128, 129, 130, 131, 132, 156, 303, 304, 350]</t>
  </si>
  <si>
    <t>UPI0001A58098 status=activ</t>
  </si>
  <si>
    <t>([0.377384, 0.203355, 0.284882, 0.236433, 0.268042, 0.281712, 0.167087, 0.222385, 0.132295, 0.078022, 0.071867, 0.055536, 0.051831, 0.042364, 0.045352, 0.022667, 0.030003, 0.015694, 0.030003, 0.014586, 0.008075, 0.006421, 0.009294, 0.007177, 0.007259, 0.007091, 0.007555, 0.007495, 0.006894, 0.006894, 0.008624, 0.009977, 0.0198, 0.019109, 0.01204, 0.007422, 0.007315, 0.006374, 0.00558, 0.003924, 0.003924, 0.00515, 0.006482, 0.004513, 0.003461, 0.003053, 0.001967, 0.001172, 0.001202, 0.000859, 0.001344, 0.001533, 0.001211, 0.001069, 0.001249, 0.001305, 0.001271, 0.001155, 0.000833, 0.00152, 0.002435, 0.002555, 0.003109, 0.003109, 0.004315, 0.004208, 0.004689, 0.00543, 0.00558, 0.006795, 0.008409, 0.008525, 0.005623, 0.005683, 0.00558, 0.00558, 0.004577, 0.004315, 0.006533, 0.006374, 0.00407, 0.00389, 0.004483, 0.003212, 0.003177, 0.002138, 0.002435, 0.001778, 0.001936, 0.002211, 0.002035, 0.001743, 0.001335, 0.002057, 0.001722, 0.001722, 0.001743, 0.001872, 0.00316, 0.002662, 0.002727, 0.003924, 0.00283, 0.002211, 0.002327, 0.00243, 0.002327, 0.002327, 0.002276, 0.003053, 0.004431, 0.004388, 0.004358, 0.005872, 0.004358, 0.004315, 0.004689, 0.003757, 0.003727, 0.002529, 0.002529, 0.002761, 0.002761, 0.002555, 0.003014, 0.003431, 0.002336, 0.00316, 0.004388, 0.004689, 0.003804, 0.003053, 0.002881, 0.003405, 0.00231, 0.002057, 0.002976, 0.002976, 0.00243, 0.003727, 0.003431, 0.00292, 0.002482, 0.002138, 0.002435, 0.002276, 0.002555, 0.002727, 0.003366, 0.003366, 0.003431, 0.002727, 0.002435, 0.002555, 0.001722, 0.001967, 0.002276, 0.00231, 0.001383, 0.002057, 0.001383, 0.00152, 0.001344, 0.001374, 0.001597, 0.001288, 0.001855, 0.001967, 0.002606, 0.002512, 0.002366, 0.003298, 0.003276, 0.004247, 0.003512, 0.004835, 0.006619, 0.006039, 0.006245, 0.010372, 0.009977, 0.015078, 0.028107, 0.028107, 0.028695, 0.021816, 0.05306, 0.05306, 0.028107, 0.028107, 0.027463, 0.014315, 0.008895, 0.015344, 0.01204, 0.013613, 0.009977, 0.006533, 0.007259, 0.005318, 0.004315, 0.004358, 0.003053, 0.00316, 0.004577, 0.005249, 0.006567, 0.004689, 0.003431, 0.004388, 0.00316, 0.003276, 0.004161, 0.005872, 0.006078, 0.006078, 0.009096, 0.012491, 0.027463, 0.050641, 0.051831, 0.076542, 0.038858, 0.090864, 0.085092, 0.064632, 0.067594, 0.055536, 0.116183, 0.134866, 0.0704, 0.085092, 0.083462, 0.056825, 0.028107, 0.013437, 0.009483, 0.006482, 0.004775, 0.004388, 0.003727, 0.003478, 0.00231, 0.00246, 0.001649, 0.001305, 0.001533, 0.001417, 0.000893, 0.001, 0.000983, 0.00155, 0.002155, 0.001434, 0.002057, 0.00283, 0.004135, 0.005932, 0.008409, 0.013437, 0.008075, 0.007177, 0.007259, 0.012491, 0.010372, 0.014075, 0.022667, 0.01204, 0.020876, 0.022667, 0.020165, 0.025316, 0.018106, 0.013821, 0.024826, 0.013821, 0.008895, 0.009015, 0.005992, 0.004646, 0.003405, 0.003555, 0.004611, 0.00558, 0.004646, 0.004835, 0.005503, 0.00543, 0.006039, 0.006374, 0.009096, 0.008723, 0.008525, 0.006894, 0.007877, 0.006245, 0.009015, 0.015078, 0.01078, 0.011903, 0.010509, 0.012727, 0.012727, 0.009865, 0.012491, 0.017138, 0.034068, 0.036378, 0.018787, 0.034068, 0.023534, 0.018415, 0.010509, 0.013437, 0.024826, 0.015694, 0.023087, 0.024393, 0.025316, 0.035586, 0.040537, 0.096677, 0.122885, 0.137348, 0.173081, 0.102787, 0.069024, 0.030611, 0.028107, 0.027463, 0.012727, 0.009483, 0.007422, 0.007315, 0.005623, 0.00543, 0.006988, 0.005623, 0.003864, 0.003864, 0.002705, 0.002512, 0.001572, 0.001743, 0.002482, 0.002688, 0.003671, 0.004358, 0.004736, 0.003341, 0.003701, 0.003757, 0.004135, 0.004161, 0.005872, 0.006619, 0.006619, 0.005223, 0.004736, 0.007315, 0.006988, 0.008624, 0.009401, 0.018787, 0.009865, 0.006078, 0.004388, 0.003109, 0.002155, 0.001936, 0.002881, 0.003804, 0.003804, 0.004976, 0.004646, 0.004835, 0.005734, 0.004483, 0.005799, 0.008409, 0.006567, 0.005872, 0.004921, 0.005623, 0.005086, 0.006988, 0.012727, 0.010131, 0.018415, 0.033407, 0.034884, 0.019109, 0.009483, 0.018415, 0.009977, 0.015344, 0.016021, 0.009187, 0.007645, 0.008156, 0.006567, 0.006567, 0.005011, 0.005086, 0.004208, 0.003478, 0.002623, 0.001692, 0.002014, 0.001906, 0.001572, 0.002327, 0.00225, 0.003512, 0.003431, 0.004976, 0.006039, 0.005872, 0.006701, 0.010672, 0.006795, 0.005318, 0.004577, 0.006795, 0.006533, 0.006421, 0.00515, 0.004689, 0.005734, 0.006482, 0.004899, 0.006078, 0.004388, 0.004388, 0.003014, 0.002881, 0.002078, 0.001249, 0.001211, 0.000945, 0.000958, 0.001533, 0.002503, 0.003341, 0.003431, 0.003727, 0.005623, 0.009401, 0.017138, 0.017138, 0.024826, 0.035586, 0.025316, 0.044297, 0.083462, 0.158265, 0.127496, 0.203355, 0.398279, 0.377384, 0.59508], '')</t>
  </si>
  <si>
    <t>[460]</t>
  </si>
  <si>
    <t>UPI0001A58099 status=activ</t>
  </si>
  <si>
    <t>([0.010509, 0.008409, 0.015078, 0.023087, 0.016021, 0.023087, 0.016021, 0.022306, 0.027463, 0.035586, 0.025762, 0.032677, 0.048328, 0.086953, 0.116183, 0.090864, 0.090864, 0.073402, 0.10481, 0.100716, 0.129801, 0.161087, 0.236433, 0.142424, 0.139895, 0.225814, 0.209395, 0.222385, 0.127496, 0.139895, 0.144935, 0.225814, 0.144935, 0.122885, 0.096677, 0.090864, 0.066181, 0.11371, 0.094817, 0.067594, 0.120615, 0.092881, 0.079919, 0.042364, 0.0704, 0.076542, 0.056825, 0.047319, 0.066181, 0.111485, 0.083462, 0.060549, 0.044297, 0.073402, 0.056825, 0.059222, 0.038858], '')</t>
  </si>
  <si>
    <t>UPI0001A5809A status=activ</t>
  </si>
  <si>
    <t>([0.000498, 0.000442, 0.000648, 0.001155, 0.000936, 0.000936, 0.000859, 0.001288, 0.001906, 0.002138, 0.001808, 0.001936, 0.002727, 0.002727, 0.003924, 0.005378, 0.005503, 0.005992, 0.006421, 0.00515, 0.007315, 0.011106, 0.021381, 0.029376, 0.016826, 0.035586, 0.030003, 0.066181, 0.0704, 0.058088, 0.046336, 0.100716, 0.125101, 0.071867, 0.042364, 0.021816, 0.013016, 0.013613, 0.012491, 0.013016, 0.019401, 0.015078, 0.009977, 0.007315, 0.005223, 0.005011, 0.004388, 0.004414, 0.004431, 0.003212, 0.002396, 0.002327, 0.00225, 0.00225, 0.002194, 0.001872, 0.002606, 0.003727, 0.004835, 0.006039, 0.008525, 0.009865, 0.011903, 0.017447, 0.015078, 0.013821, 0.017138, 0.020165, 0.038858, 0.034884, 0.069024, 0.122885, 0.200174, 0.173081, 0.173081, 0.278302, 0.40511, 0.414856, 0.418646, 0.4292, 0.433034, 0.324872, 0.222385, 0.225814, 0.144935, 0.209395, 0.335645, 0.41194, 0.42561, 0.332115, 0.339168, 0.346032, 0.275179, 0.291804, 0.324872, 0.236433, 0.196879, 0.164327, 0.158265, 0.158265, 0.129801, 0.164327, 0.264545, 0.328603, 0.339168, 0.444081, 0.51388, 0.42561, 0.356642, 0.36309, 0.370445, 0.281712, 0.191378, 0.239899, 0.196879, 0.209395, 0.271506, 0.284882, 0.321458, 0.328603, 0.308712, 0.342579, 0.339168, 0.342579, 0.342579, 0.324872, 0.291804, 0.275179, 0.349426, 0.433034, 0.324872, 0.4292, 0.51388, 0.58069, 0.626927, 0.685117, 0.553315, 0.557691, 0.59508, 0.59917, 0.59917, 0.5017, 0.41194, 0.440853, 0.36309, 0.401658, 0.321458, 0.356642, 0.335645, 0.268042, 0.25406, 0.268042, 0.264545, 0.194234, 0.200174, 0.191378, 0.191378, 0.284882, 0.324872, 0.339168, 0.311707, 0.281712, 0.356642, 0.461924, 0.42561, 0.40511, 0.40511, 0.494003, 0.41194, 0.346032, 0.418646, 0.339168, 0.422041, 0.450668, 0.525368, 0.56648, 0.626927, 0.626927, 0.534167, 0.433034, 0.41194, 0.352862, 0.349426, 0.374039, 0.366687, 0.346032, 0.349426, 0.346032, 0.339168, 0.418646, 0.497853, 0.461924, 0.447574, 0.450668, 0.414856, 0.342579, 0.25406, 0.225814, 0.139895, 0.125101, 0.219301, 0.229226, 0.278302, 0.278302, 0.264545, 0.229226, 0.268042, 0.284882, 0.281712, 0.298791, 0.30533, 0.281712, 0.31487, 0.408655, 0.374039, 0.352862, 0.356642, 0.444081, 0.444081, 0.450668, 0.521092, 0.377384, 0.31487, 0.346032, 0.288399, 0.264545, 0.295083, 0.281712, 0.321458, 0.239899, 0.209395, 0.206376, 0.229226, 0.219301, 0.225814, 0.26085, 0.281712, 0.278302, 0.26085, 0.264545, 0.239899, 0.164327, 0.25031, 0.324872, 0.332115, 0.41194, 0.433034, 0.422041, 0.4292, 0.447574, 0.509769, 0.447574, 0.374039, 0.40511, 0.321458, 0.332115, 0.257454, 0.232838, 0.278302, 0.26085, 0.26085, 0.356642, 0.377384, 0.291804, 0.291804, 0.281712, 0.291804, 0.311707, 0.31487, 0.318242, 0.332115, 0.328603, 0.422041, 0.5017, 0.374039, 0.370445, 0.275179, 0.346032, 0.374039, 0.321458, 0.346032, 0.328603, 0.349426, 0.335645, 0.436924, 0.436924, 0.4292, 0.339168, 0.264545, 0.225814, 0.25031, 0.161087, 0.216401, 0.200174, 0.122885, 0.194234, 0.281712, 0.380708, 0.384043, 0.418646, 0.521092, 0.538167, 0.450668, 0.454136, 0.557691, 0.476583, 0.384043, 0.380708, 0.476583, 0.562014, 0.497853, 0.458154, 0.534167, 0.42561, 0.436924, 0.538167, 0.529623, 0.56648, 0.458154, 0.36309, 0.229226, 0.216401, 0.21291, 0.21291, 0.203355, 0.216401, 0.278302, 0.278302, 0.257454, 0.236433, 0.232838, 0.321458, 0.332115, 0.25031, 0.324872, 0.332115, 0.298791, 0.308712, 0.18812, 0.247041, 0.225814, 0.318242, 0.298791, 0.271506, 0.271506, 0.268042, 0.268042, 0.26085, 0.377384, 0.418646, 0.40511, 0.298791, 0.308712, 0.209395, 0.291804, 0.182256, 0.11371, 0.11371, 0.122885, 0.173081, 0.125101, 0.219301, 0.219301, 0.170161, 0.191378, 0.281712, 0.318242, 0.318242, 0.335645, 0.275179, 0.239899, 0.239899, 0.311707, 0.288399, 0.374039, 0.408655, 0.521092, 0.525368, 0.468512, 0.377384, 0.40511, 0.40511, 0.40511, 0.42561, 0.529623, 0.562014, 0.562014, 0.557691, 0.529623, 0.497853, 0.509769, 0.521092, 0.538167, 0.570702, 0.562014, 0.549308, 0.497853, 0.461924], '')</t>
  </si>
  <si>
    <t>[106, 132, 133, 134, 135, 136, 137, 138, 139, 140, 141, 174, 175, 176, 177, 178, 220, 250, 273, 300, 301, 304, 309, 312, 315, 316, 317, 376, 377, 384, 385, 386, 387, 388, 390, 391, 392, 393, 394, 395]</t>
  </si>
  <si>
    <t>UPI0001A5809B status=activ</t>
  </si>
  <si>
    <t>([0.613573, 0.675549, 0.720929, 0.73685, 0.754692, 0.788093, 0.767246, 0.690604, 0.724957, 0.733139, 0.741537, 0.805026, 0.798249, 0.827927, 0.84206, 0.856457, 0.846163, 0.862302, 0.856457, 0.862302, 0.899122, 0.921076, 0.912647, 0.912647, 0.905695, 0.903857, 0.891961, 0.856457, 0.885302, 0.808535, 0.805026, 0.784345, 0.626927, 0.608892, 0.465241, 0.4292, 0.332115, 0.311707, 0.219301, 0.206376, 0.194234, 0.200174, 0.147574, 0.147574, 0.092881, 0.060549, 0.060549, 0.038858, 0.064632, 0.069024, 0.102787, 0.102787, 0.100716, 0.155435, 0.173081, 0.243554, 0.278302, 0.332115, 0.352862, 0.433034, 0.450668, 0.490133, 0.414856, 0.476583, 0.472492, 0.553315, 0.570702, 0.541878, 0.604312, 0.497853, 0.509769, 0.5017, 0.480142, 0.505461, 0.525368, 0.538167, 0.545602, 0.521092, 0.545602, 0.56648, 0.480142, 0.5017, 0.483068, 0.494003, 0.433034, 0.42561, 0.4292, 0.494003, 0.490133, 0.534167, 0.626927, 0.529623, 0.553315, 0.608892, 0.56648, 0.541878, 0.545602, 0.545602, 0.557691, 0.58069, 0.557691, 0.553315, 0.505461, 0.5017, 0.58069, 0.585406, 0.613573, 0.632174, 0.525368, 0.562014, 0.549308, 0.541878, 0.549308, 0.5017, 0.414856, 0.352862, 0.356642, 0.339168, 0.332115, 0.342579, 0.295083, 0.291804, 0.366687, 0.311707, 0.239899, 0.164327, 0.206376, 0.200174, 0.158265, 0.247041, 0.15284, 0.096677, 0.066181, 0.094817, 0.069024, 0.086953, 0.142424, 0.142424, 0.142424, 0.092881, 0.051831, 0.06184, 0.0704, 0.071867, 0.125101, 0.137348, 0.203355, 0.229226, 0.200174, 0.206376, 0.173081, 0.191378, 0.194234, 0.25031, 0.25406, 0.308712, 0.349426, 0.324872, 0.324872, 0.25406, 0.30533, 0.398279, 0.374039, 0.374039, 0.380708, 0.408655, 0.468512, 0.390993, 0.308712, 0.332115, 0.328603, 0.346032, 0.418646, 0.472492, 0.390993, 0.390993, 0.4292, 0.4292, 0.36309, 0.339168, 0.418646, 0.359901, 0.342579, 0.342579, 0.264545, 0.25031, 0.219301, 0.161087, 0.243554, 0.247041, 0.257454, 0.281712, 0.257454, 0.185198, 0.137348, 0.206376, 0.15008, 0.15008, 0.15008, 0.15284, 0.15284, 0.164327, 0.25031, 0.167087, 0.200174, 0.278302, 0.196879, 0.182256, 0.164327, 0.134866, 0.21291, 0.21291, 0.225814, 0.264545, 0.359901, 0.450668, 0.450668, 0.56648, 0.505461, 0.505461, 0.570702, 0.618285, 0.59508, 0.59508, 0.73685, 0.613573, 0.59014, 0.703578, 0.707965, 0.703578, 0.733139, 0.741537, 0.59508, 0.570702, 0.490133, 0.494003, 0.401658, 0.418646, 0.374039, 0.408655, 0.301917, 0.339168, 0.346032, 0.247041, 0.206376, 0.203355, 0.281712, 0.185198, 0.120615, 0.122885, 0.139895, 0.137348, 0.122885, 0.194234, 0.209395, 0.284882, 0.275179, 0.324872, 0.257454, 0.301917, 0.225814, 0.247041, 0.21291, 0.236433, 0.349426, 0.390993, 0.390993, 0.311707, 0.335645, 0.346032, 0.339168, 0.418646, 0.440853, 0.36309, 0.36309, 0.349426, 0.328603, 0.257454, 0.206376, 0.209395, 0.158265, 0.203355, 0.288399, 0.291804, 0.196879, 0.219301, 0.206376, 0.200174, 0.295083, 0.390993, 0.486429, 0.494003, 0.380708, 0.359901, 0.458154, 0.461924, 0.390993, 0.41194, 0.5017, 0.521092, 0.59508, 0.626927, 0.538167, 0.465241, 0.483068, 0.525368, 0.401658, 0.321458, 0.335645, 0.328603, 0.328603, 0.324872, 0.301917, 0.401658, 0.41194, 0.394753, 0.374039, 0.349426, 0.264545, 0.268042, 0.339168, 0.281712, 0.295083, 0.384043, 0.366687, 0.370445, 0.398279, 0.490133, 0.585406, 0.472492, 0.472492, 0.422041, 0.408655, 0.370445, 0.398279, 0.41194, 0.418646, 0.366687, 0.476583, 0.553315, 0.545602, 0.5017, 0.490133, 0.398279, 0.422041, 0.494003, 0.422041, 0.384043, 0.384043, 0.390993, 0.476583, 0.41194, 0.440853, 0.454136, 0.444081, 0.380708, 0.342579, 0.349426, 0.454136, 0.422041, 0.36309, 0.356642, 0.359901, 0.433034, 0.51388, 0.468512, 0.509769, 0.59508, 0.685117, 0.642678, 0.680603, 0.653063, 0.703578, 0.745909, 0.703578, 0.76285, 0.83125, 0.83125, 0.801317, 0.801317, 0.837511, 0.891961, 0.903857, 0.919029, 0.919029, 0.919029, 0.936162, 0.915074, 0.919029, 0.889439, 0.915074, 0.879233, 0.908098], '')</t>
  </si>
  <si>
    <t>[0, 1, 2, 3, 4, 5, 6, 7, 8, 9, 10, 11, 12, 13, 14, 15, 16, 17, 18, 19, 20, 21, 22, 23, 24, 25, 26, 27, 28, 29, 30, 31, 32, 33, 65, 66, 67, 68, 70, 71, 73, 74, 75, 76, 77, 78, 79, 81, 89, 90, 91, 92, 93, 94, 95, 96, 97, 98, 99, 100, 101, 102, 103, 104, 105, 106, 107, 108, 109, 110, 111, 112, 113, 217, 218, 219, 220, 221, 222, 223, 224, 225, 226, 227, 228, 229, 230, 231, 232, 233, 298, 299, 300, 301, 302, 305, 328, 339, 340, 341, 364, 366, 367, 368, 369, 370, 371, 372, 373, 374, 375, 376, 377, 378, 379, 380, 381, 382, 383, 384, 385, 386, 387, 388, 389, 390, 391, 392]</t>
  </si>
  <si>
    <t>UPI0001A5809F status=activ</t>
  </si>
  <si>
    <t>([0.127496, 0.170161, 0.074921, 0.044297, 0.064632, 0.090864, 0.058088, 0.078022, 0.059222, 0.083462, 0.102787, 0.134866, 0.076542, 0.0704, 0.090864, 0.038042, 0.071867, 0.085092, 0.048328, 0.066181, 0.058088, 0.078022, 0.076542, 0.161087, 0.158265, 0.167087, 0.137348, 0.139895, 0.078022, 0.100716, 0.05306, 0.043307, 0.042364, 0.081712, 0.067594, 0.054297, 0.058088, 0.055536, 0.098513, 0.086953, 0.079919, 0.147574, 0.096677, 0.10481, 0.078022, 0.111485, 0.111485, 0.086953, 0.142424, 0.225814, 0.147574, 0.194234, 0.158265, 0.147574, 0.137348, 0.161087, 0.155435, 0.206376, 0.206376, 0.129801, 0.222385, 0.26085, 0.21291, 0.275179, 0.179055, 0.179055, 0.134866, 0.122885, 0.111485, 0.11371, 0.094817, 0.11371, 0.134866, 0.194234, 0.106997, 0.054297, 0.059222, 0.030003, 0.021816, 0.015078, 0.024826, 0.026338, 0.021816, 0.028107, 0.017138, 0.028107, 0.028107, 0.054297, 0.069024, 0.098513, 0.100716, 0.120615, 0.11371, 0.096677, 0.079919, 0.185198, 0.295083, 0.18812, 0.328603, 0.408655, 0.483068, 0.387226, 0.408655, 0.41194, 0.41194, 0.401658, 0.41194, 0.374039, 0.366687, 0.342579, 0.301917, 0.311707, 0.30533, 0.318242, 0.26085, 0.298791, 0.167087, 0.173081, 0.179055, 0.161087, 0.173081, 0.203355, 0.203355, 0.147574, 0.098513, 0.088832, 0.161087, 0.15008, 0.185198, 0.15008, 0.086953, 0.137348, 0.086953, 0.073402, 0.071867, 0.125101, 0.102787, 0.179055, 0.10481, 0.170161, 0.098513, 0.092881, 0.079919, 0.081712, 0.064632, 0.109221, 0.066181, 0.064632, 0.036378, 0.045352, 0.058088, 0.058088, 0.056825, 0.049374, 0.066181, 0.116183, 0.11371, 0.142424, 0.096677, 0.085092, 0.058088, 0.079919, 0.081712, 0.078022, 0.132295, 0.185198, 0.17593, 0.275179, 0.268042, 0.359901, 0.268042, 0.298791, 0.291804, 0.288399, 0.370445, 0.374039, 0.349426, 0.284882, 0.243554, 0.203355, 0.219301, 0.298791, 0.342579, 0.229226, 0.15284, 0.155435, 0.098513, 0.096677, 0.090864, 0.054297, 0.027463, 0.048328, 0.03976, 0.074921, 0.074921, 0.078022, 0.06184, 0.042364, 0.032017, 0.023087, 0.045352, 0.083462, 0.044297, 0.042364, 0.086953, 0.137348, 0.078022, 0.127496, 0.111485, 0.106997, 0.182256, 0.222385, 0.236433, 0.236433, 0.229226, 0.129801, 0.109221, 0.134866, 0.111485, 0.200174, 0.191378, 0.196879, 0.206376, 0.288399, 0.203355, 0.216401, 0.219301, 0.318242, 0.25406, 0.284882, 0.321458, 0.311707, 0.380708, 0.281712, 0.278302, 0.284882, 0.398279, 0.311707, 0.278302, 0.398279, 0.401658, 0.461924, 0.374039, 0.370445, 0.366687, 0.450668, 0.436924, 0.440853, 0.349426, 0.414856, 0.41194, 0.31487, 0.324872, 0.332115, 0.335645, 0.257454, 0.25406, 0.26085, 0.346032, 0.387226, 0.298791, 0.291804, 0.328603, 0.414856, 0.422041, 0.339168, 0.25031, 0.25031, 0.257454, 0.257454, 0.257454, 0.15284, 0.219301, 0.209395, 0.132295, 0.179055, 0.25031, 0.18812, 0.111485, 0.127496, 0.100716, 0.139895, 0.147574, 0.17593, 0.17593, 0.142424, 0.222385, 0.318242, 0.318242, 0.31487, 0.384043, 0.359901, 0.472492, 0.436924, 0.40511, 0.505461, 0.521092, 0.505461, 0.618285, 0.827927], '')</t>
  </si>
  <si>
    <t>[295, 296, 297, 298, 299]</t>
  </si>
  <si>
    <t>UPI0001A580A4 status=activ</t>
  </si>
  <si>
    <t>([0.209395, 0.271506, 0.229226, 0.308712, 0.271506, 0.239899, 0.301917, 0.318242, 0.374039, 0.278302, 0.30533, 0.366687, 0.268042, 0.170161, 0.15284, 0.116183, 0.200174, 0.200174, 0.081712, 0.034884, 0.026892, 0.020522, 0.012727, 0.016826, 0.009187, 0.009096, 0.008002, 0.004775, 0.003478, 0.003177, 0.004414, 0.003804, 0.002976, 0.003478, 0.004577, 0.006374, 0.006078, 0.003757, 0.002761, 0.004358, 0.004161, 0.00407, 0.004736, 0.004431, 0.004247, 0.006039, 0.005992, 0.008002, 0.008002, 0.013265, 0.00777, 0.007645, 0.009977, 0.014783, 0.014783, 0.009187, 0.006421, 0.007091, 0.00777, 0.013437, 0.009728, 0.013265, 0.016826, 0.009728, 0.00962, 0.006701, 0.005623, 0.006567, 0.006988, 0.007495, 0.007555, 0.008409, 0.007877, 0.00558, 0.004775, 0.005378, 0.007877, 0.008409, 0.009401, 0.009294, 0.008156, 0.009728, 0.01227, 0.01078, 0.013265, 0.023534, 0.019401, 0.017138, 0.013265, 0.009401, 0.012491, 0.011518, 0.014315, 0.015694, 0.026338, 0.043307, 0.022667, 0.01204, 0.01078, 0.009401, 0.009294, 0.009401, 0.006567, 0.006374, 0.006421, 0.00777, 0.00558, 0.006078, 0.006039, 0.006894, 0.005623, 0.004315, 0.004431, 0.005249, 0.003701, 0.002529, 0.001722, 0.002555, 0.003671, 0.003109, 0.00407, 0.004135, 0.003997, 0.005503, 0.00389, 0.00389, 0.002727, 0.003963, 0.00389, 0.004775, 0.004921, 0.005799, 0.008895, 0.005932, 0.004208, 0.005932, 0.008409, 0.007422, 0.007422, 0.005086, 0.00558, 0.00389, 0.003963, 0.003997, 0.004247, 0.006194, 0.006988, 0.007091, 0.007177, 0.010672, 0.007177, 0.00777, 0.01078, 0.01078, 0.009865, 0.013613, 0.008525, 0.005503, 0.007877, 0.007877, 0.01204, 0.01204, 0.013437, 0.013437, 0.013265, 0.010221, 0.006795, 0.007877, 0.007177, 0.007495, 0.005011, 0.006374, 0.004247, 0.002581, 0.001786, 0.002078, 0.001687, 0.002117, 0.002727, 0.00246, 0.00152, 0.001572, 0.001481, 0.001383, 0.001374, 0.001374, 0.001572, 0.002366, 0.002503, 0.00246, 0.002276, 0.003431, 0.003924, 0.00558, 0.005872, 0.007091, 0.006701, 0.009483, 0.01227, 0.016826, 0.026338, 0.067594, 0.06184, 0.106997, 0.106997, 0.088832, 0.088832, 0.086953, 0.036378, 0.036378, 0.050641, 0.05306, 0.054297, 0.049374, 0.050641, 0.051831, 0.03976, 0.043307, 0.019401, 0.014075, 0.008276, 0.005683, 0.00543, 0.003924, 0.003804, 0.004577, 0.006894, 0.004976, 0.004414, 0.00558, 0.004161, 0.00389, 0.002727, 0.0028, 0.0028, 0.002727, 0.002761, 0.00359, 0.004899, 0.00777, 0.009401, 0.018787, 0.033407, 0.017797, 0.026338, 0.026338, 0.034884, 0.018415, 0.041405, 0.027463, 0.027463, 0.026892, 0.031287, 0.0704, 0.042364, 0.032677, 0.018787, 0.018787, 0.018787, 0.018787, 0.011106, 0.011518, 0.006701, 0.004611, 0.006421, 0.007259, 0.008895, 0.008895, 0.014075, 0.00962, 0.019401, 0.024393, 0.024393, 0.020522, 0.010672, 0.011518, 0.011669, 0.009865, 0.010131, 0.008409, 0.008409, 0.007877, 0.005872, 0.009015, 0.008624, 0.008624, 0.006142, 0.006194, 0.004577, 0.003405, 0.004208, 0.003014, 0.003341, 0.004208, 0.004208, 0.004611, 0.004431, 0.005086, 0.005872, 0.005623, 0.004646, 0.004611, 0.005503, 0.005992, 0.004135, 0.004208, 0.003341, 0.003478, 0.002396, 0.003341, 0.003276, 0.003461, 0.003079, 0.001808, 0.002014, 0.003014, 0.00389, 0.003864, 0.003298, 0.004315, 0.006194, 0.00962, 0.010221, 0.010221, 0.010672, 0.015078, 0.024393, 0.034884, 0.05306, 0.116183, 0.088832, 0.18812, 0.109221, 0.268042], '')</t>
  </si>
  <si>
    <t>UPI0001A580A8 status=activ</t>
  </si>
  <si>
    <t>([0.033407, 0.051831, 0.056825, 0.079919, 0.106997, 0.134866, 0.158265, 0.125101, 0.125101, 0.090864, 0.092881, 0.11371, 0.069024, 0.122885, 0.15284, 0.155435, 0.26085, 0.318242, 0.31487, 0.295083, 0.291804, 0.288399, 0.284882, 0.324872, 0.239899, 0.236433, 0.232838, 0.142424, 0.203355, 0.243554, 0.324872, 0.264545, 0.271506, 0.352862, 0.275179, 0.25406, 0.25406, 0.129801, 0.142424, 0.109221, 0.094817, 0.098513, 0.109221, 0.120615, 0.111485, 0.111485, 0.120615, 0.125101, 0.225814, 0.139895, 0.129801, 0.125101, 0.200174, 0.120615, 0.132295, 0.18812, 0.122885, 0.076542, 0.15284, 0.15008, 0.219301, 0.236433, 0.147574, 0.129801, 0.129801, 0.129801, 0.125101, 0.118441, 0.067594, 0.066181, 0.120615, 0.064632, 0.066181, 0.042364, 0.081712, 0.042364, 0.028107, 0.025762, 0.024393, 0.024393, 0.023087, 0.023534, 0.041405, 0.076542, 0.127496, 0.078022, 0.079919, 0.083462, 0.100716, 0.102787, 0.094817, 0.05306, 0.100716, 0.109221, 0.167087, 0.15284, 0.232838, 0.308712, 0.398279, 0.398279, 0.301917, 0.298791, 0.288399, 0.26085, 0.268042, 0.247041, 0.321458, 0.232838, 0.321458, 0.281712, 0.342579, 0.36309, 0.359901, 0.278302, 0.26085, 0.239899, 0.243554, 0.239899, 0.15284, 0.158265, 0.142424, 0.142424, 0.173081, 0.098513, 0.122885, 0.116183, 0.081712, 0.044297, 0.081712, 0.045352, 0.046336, 0.046336, 0.024393, 0.027463, 0.054297, 0.059222, 0.066181, 0.081712, 0.090864, 0.090864, 0.058088, 0.106997, 0.179055, 0.132295, 0.196879, 0.185198, 0.155435, 0.155435, 0.158265, 0.092881, 0.17593, 0.194234, 0.139895, 0.125101, 0.173081, 0.085092, 0.078022, 0.041405, 0.035586, 0.032677, 0.06184, 0.05306, 0.058088, 0.028695, 0.038858, 0.025762, 0.026892, 0.034884, 0.049374, 0.088832, 0.15284, 0.132295, 0.132295, 0.137348, 0.173081, 0.18812, 0.206376, 0.222385, 0.308712, 0.31487, 0.311707, 0.196879, 0.301917, 0.308712, 0.418646, 0.311707, 0.324872, 0.332115, 0.216401, 0.25406, 0.25031, 0.21291, 0.239899, 0.15284, 0.200174, 0.167087, 0.081712, 0.139895, 0.129801, 0.155435, 0.147574, 0.15008, 0.271506, 0.257454, 0.25406, 0.185198, 0.17593, 0.257454, 0.243554, 0.243554, 0.15284, 0.102787, 0.142424, 0.125101, 0.196879, 0.236433, 0.335645, 0.352862, 0.384043, 0.31487, 0.219301, 0.185198, 0.132295, 0.092881, 0.088832, 0.081712, 0.129801, 0.209395, 0.182256, 0.179055, 0.243554, 0.275179, 0.257454, 0.200174, 0.18812, 0.21291, 0.129801, 0.111485, 0.194234, 0.167087, 0.222385, 0.26085, 0.26085, 0.225814, 0.17593, 0.17593, 0.17593, 0.161087, 0.161087, 0.118441, 0.120615, 0.086953, 0.100716, 0.164327, 0.111485, 0.127496, 0.10481, 0.109221, 0.132295, 0.144935, 0.085092, 0.088832, 0.060549, 0.079919, 0.120615, 0.164327, 0.106997, 0.118441, 0.098513, 0.102787, 0.100716, 0.106997, 0.17593, 0.232838, 0.229226, 0.332115, 0.278302, 0.30533, 0.384043, 0.377384, 0.247041, 0.339168, 0.268042, 0.275179, 0.26085, 0.301917, 0.236433, 0.281712, 0.268042, 0.21291, 0.132295, 0.132295, 0.076542, 0.078022, 0.069024, 0.045352, 0.026892, 0.032677, 0.032677, 0.035586, 0.038042, 0.047319, 0.046336, 0.076542, 0.076542, 0.079919, 0.073402, 0.076542, 0.055536, 0.044297, 0.078022, 0.134866, 0.17593, 0.225814, 0.137348, 0.164327, 0.18812, 0.167087, 0.167087, 0.078022, 0.040537, 0.021816, 0.035586, 0.019109, 0.018415, 0.033407, 0.034884, 0.036378, 0.030611, 0.030003, 0.03976, 0.048328, 0.037156, 0.045352, 0.044297, 0.076542, 0.049374, 0.0704, 0.078022, 0.081712, 0.127496, 0.173081, 0.158265, 0.144935, 0.26085, 0.216401, 0.200174, 0.191378, 0.222385, 0.26085, 0.390993, 0.40511, 0.366687, 0.418646, 0.387226, 0.447574, 0.36309, 0.36309, 0.342579, 0.324872, 0.225814, 0.164327, 0.209395, 0.31487, 0.229226, 0.185198, 0.139895, 0.086953, 0.047319, 0.030611, 0.048328, 0.024826, 0.014075, 0.015078, 0.015344, 0.011903, 0.009483, 0.011903, 0.009483, 0.009483, 0.015694, 0.025762, 0.06312, 0.028695, 0.028695, 0.05306, 0.036378, 0.066181, 0.06312, 0.071867, 0.086953, 0.086953, 0.129801, 0.109221, 0.109221, 0.102787, 0.170161, 0.129801, 0.096677, 0.164327, 0.173081, 0.109221, 0.051831, 0.033407, 0.073402, 0.060549, 0.027463, 0.047319, 0.026338, 0.038858, 0.038858, 0.025762, 0.021816, 0.021816, 0.054297, 0.029376, 0.032017, 0.024826, 0.041405, 0.073402, 0.040537, 0.038042, 0.0704, 0.085092, 0.10481, 0.054297, 0.0704, 0.086953, 0.073402, 0.129801, 0.096677, 0.155435, 0.239899, 0.191378, 0.167087, 0.144935, 0.158265, 0.155435, 0.203355, 0.122885, 0.118441, 0.18812, 0.134866, 0.085092, 0.142424, 0.142424, 0.225814, 0.191378, 0.239899, 0.185198, 0.185198, 0.275179, 0.15284, 0.142424, 0.25031, 0.291804, 0.31487, 0.401658, 0.380708, 0.380708, 0.387226, 0.352862, 0.349426, 0.311707, 0.308712, 0.275179, 0.281712, 0.170161, 0.200174, 0.268042, 0.359901, 0.356642, 0.356642, 0.465241, 0.483068, 0.359901, 0.239899, 0.179055, 0.144935, 0.125101, 0.086953, 0.139895, 0.144935, 0.11371, 0.203355, 0.278302, 0.298791, 0.25406], '')</t>
  </si>
  <si>
    <t>UPI0001A580AB status=activ</t>
  </si>
  <si>
    <t>([0.109221, 0.066181, 0.090864, 0.137348, 0.086953, 0.094817, 0.122885, 0.147574, 0.170161, 0.225814, 0.25031, 0.26085, 0.185198, 0.278302, 0.239899, 0.222385, 0.225814, 0.222385, 0.328603, 0.387226, 0.40511, 0.324872, 0.422041, 0.342579, 0.328603, 0.4292, 0.370445, 0.366687, 0.288399, 0.30533, 0.275179, 0.288399, 0.324872, 0.418646, 0.374039, 0.398279, 0.476583, 0.454136, 0.436924, 0.422041, 0.422041, 0.40511, 0.529623, 0.525368, 0.632174, 0.59014, 0.480142, 0.480142, 0.480142, 0.468512, 0.490133, 0.486429, 0.494003, 0.480142, 0.374039, 0.374039, 0.370445, 0.275179, 0.196879, 0.278302, 0.295083, 0.191378, 0.219301, 0.203355, 0.200174, 0.17593, 0.216401, 0.298791, 0.275179, 0.196879, 0.257454, 0.257454, 0.229226, 0.125101, 0.125101, 0.216401, 0.25406, 0.164327, 0.25031, 0.339168, 0.342579, 0.332115, 0.352862, 0.324872, 0.332115, 0.332115, 0.374039, 0.291804, 0.200174, 0.219301, 0.301917, 0.342579, 0.229226, 0.158265, 0.257454, 0.164327, 0.15284, 0.155435, 0.206376, 0.139895, 0.085092, 0.088832, 0.060549, 0.102787, 0.109221, 0.118441, 0.106997, 0.098513, 0.170161, 0.185198, 0.167087, 0.164327, 0.096677, 0.161087, 0.164327, 0.167087, 0.161087, 0.142424, 0.081712, 0.102787, 0.170161, 0.209395, 0.17593, 0.243554, 0.167087, 0.129801, 0.11371, 0.125101, 0.122885, 0.102787, 0.155435, 0.25406, 0.26085, 0.247041, 0.161087, 0.167087, 0.164327, 0.200174, 0.15284, 0.200174, 0.191378, 0.185198, 0.229226, 0.194234, 0.179055, 0.25031, 0.295083, 0.257454, 0.275179, 0.194234, 0.203355, 0.132295, 0.090864, 0.085092, 0.147574, 0.142424, 0.219301, 0.232838, 0.229226, 0.301917, 0.264545, 0.26085, 0.271506, 0.229226, 0.295083, 0.275179, 0.196879, 0.164327, 0.111485, 0.098513, 0.129801, 0.144935, 0.127496, 0.185198, 0.196879, 0.209395, 0.30533, 0.21291, 0.203355, 0.268042, 0.18812, 0.170161, 0.167087, 0.134866, 0.134866, 0.134866, 0.094817, 0.147574, 0.118441, 0.194234, 0.109221, 0.132295, 0.109221, 0.196879, 0.155435, 0.155435, 0.15008, 0.142424, 0.225814, 0.15008, 0.15008, 0.229226, 0.318242, 0.239899, 0.278302, 0.311707, 0.30533, 0.390993, 0.394753, 0.461924, 0.377384, 0.374039, 0.380708, 0.387226, 0.36309, 0.384043, 0.352862, 0.324872, 0.301917, 0.271506, 0.36309, 0.339168, 0.301917, 0.25406], '')</t>
  </si>
  <si>
    <t>[42, 43, 44, 45]</t>
  </si>
  <si>
    <t>UPI0001A580AC status=activ</t>
  </si>
  <si>
    <t>([0.222385, 0.281712, 0.206376, 0.216401, 0.164327, 0.203355, 0.21291, 0.15284, 0.185198, 0.219301, 0.222385, 0.232838, 0.247041, 0.17593, 0.173081, 0.25031, 0.275179, 0.232838, 0.308712, 0.236433, 0.191378, 0.219301, 0.21291, 0.301917, 0.335645, 0.408655, 0.40511, 0.4292, 0.525368, 0.521092, 0.521092, 0.553315, 0.585406, 0.59508, 0.642678, 0.59508, 0.608892, 0.604312, 0.58069, 0.56648, 0.604312, 0.707965, 0.675549, 0.685117, 0.671169, 0.657645, 0.661982, 0.671169, 0.56648, 0.570702, 0.59014, 0.497853, 0.461924, 0.465241, 0.450668, 0.458154, 0.56648, 0.570702, 0.59014, 0.707965, 0.608892, 0.750527, 0.666105, 0.671169, 0.575842, 0.575842, 0.585406, 0.541878, 0.545602, 0.653063, 0.604312, 0.604312, 0.707965, 0.657645, 0.56648, 0.570702, 0.570702, 0.58069, 0.575842, 0.450668, 0.461924, 0.553315, 0.529623, 0.575842, 0.486429, 0.562014, 0.534167, 0.525368, 0.538167, 0.538167, 0.534167, 0.538167, 0.490133, 0.494003, 0.59014, 0.685117, 0.59508, 0.59508, 0.585406, 0.570702, 0.618285, 0.618285, 0.562014, 0.521092, 0.549308, 0.553315, 0.553315, 0.59917, 0.59917, 0.59917, 0.486429, 0.505461, 0.468512, 0.42561, 0.42561, 0.454136, 0.458154, 0.529623, 0.562014, 0.541878, 0.472492, 0.472492, 0.476583, 0.486429, 0.51388, 0.534167, 0.613573, 0.618285, 0.604312, 0.562014, 0.613573, 0.728858, 0.613573, 0.707965, 0.795062, 0.720929, 0.648219, 0.63748, 0.59508, 0.59014, 0.618285, 0.699094, 0.779859, 0.741537, 0.73685, 0.703578, 0.59014, 0.59508, 0.59508, 0.59917, 0.642678, 0.648219, 0.653063, 0.653063, 0.653063, 0.685117, 0.767246, 0.784345, 0.771762, 0.798249, 0.788093, 0.771762, 0.759478, 0.73685, 0.754692, 0.788093, 0.823549], '')</t>
  </si>
  <si>
    <t>[28, 29, 30, 31, 32, 33, 34, 35, 36, 37, 38, 39, 40, 41, 42, 43, 44, 45, 46, 47, 48, 49, 50, 56, 57, 58, 59, 60, 61, 62, 63, 64, 65, 66, 67, 68, 69, 70, 71, 72, 73, 74, 75, 76, 77, 78, 81, 82, 83, 85, 86, 87, 88, 89, 90, 91, 94, 95, 96, 97, 98, 99, 100, 101, 102, 103, 104, 105, 106, 107, 108, 109, 111, 117, 118, 119, 124, 125, 126, 127, 128, 129, 130, 131, 132, 133, 134, 135, 136, 137, 138, 139, 140, 141, 142, 143, 144, 145, 146, 147, 148, 149, 150, 151, 152, 153, 154, 155, 156, 157, 158, 159, 160, 161, 162, 163, 164, 165, 166]</t>
  </si>
  <si>
    <t>UPI0001A580AF status=activ</t>
  </si>
  <si>
    <t>([0.497853, 0.541878, 0.414856, 0.450668, 0.476583, 0.509769, 0.418646, 0.342579, 0.366687, 0.398279, 0.418646, 0.422041, 0.390993, 0.384043, 0.41194, 0.408655, 0.31487, 0.288399, 0.200174, 0.257454, 0.243554, 0.236433, 0.239899, 0.321458, 0.219301, 0.219301, 0.206376, 0.25406, 0.346032, 0.268042, 0.271506, 0.278302, 0.311707, 0.26085, 0.257454, 0.268042, 0.278302, 0.278302, 0.308712, 0.418646, 0.444081, 0.541878, 0.458154, 0.374039, 0.346032, 0.366687, 0.370445, 0.401658, 0.444081, 0.436924, 0.454136, 0.444081, 0.436924, 0.433034, 0.529623, 0.447574, 0.414856, 0.401658, 0.465241, 0.380708, 0.328603, 0.332115, 0.243554, 0.301917, 0.384043, 0.390993, 0.505461, 0.40511, 0.298791, 0.288399, 0.222385, 0.295083, 0.271506, 0.278302, 0.268042, 0.173081, 0.25406, 0.288399, 0.225814, 0.232838, 0.222385, 0.185198, 0.191378, 0.257454, 0.291804, 0.219301, 0.25406, 0.222385, 0.239899, 0.239899, 0.239899, 0.31487, 0.229226, 0.26085, 0.264545, 0.243554, 0.31487, 0.225814, 0.21291, 0.247041, 0.185198, 0.264545, 0.298791, 0.308712, 0.311707, 0.222385, 0.295083, 0.281712, 0.291804, 0.366687, 0.359901, 0.36309, 0.328603, 0.41194, 0.41194, 0.324872, 0.324872, 0.356642, 0.450668, 0.450668, 0.418646, 0.408655, 0.422041, 0.387226, 0.30533, 0.225814, 0.335645, 0.356642, 0.335645, 0.318242, 0.332115, 0.4292, 0.339168, 0.366687, 0.366687, 0.366687, 0.454136, 0.51388, 0.505461, 0.505461, 0.521092, 0.648219, 0.741537, 0.699094, 0.741537, 0.819762, 0.899122, 0.852992, 0.712013, 0.73685, 0.733139, 0.712013, 0.59014, 0.707965, 0.720929, 0.707965, 0.712013, 0.59508, 0.56648, 0.58069, 0.562014, 0.562014, 0.440853, 0.450668, 0.398279, 0.436924, 0.366687, 0.335645, 0.339168, 0.408655, 0.447574, 0.433034, 0.440853, 0.454136, 0.472492, 0.380708, 0.356642, 0.349426, 0.461924, 0.483068, 0.468512, 0.454136, 0.450668, 0.553315, 0.51388, 0.613573, 0.59917, 0.712013, 0.648219, 0.690604, 0.720929, 0.648219, 0.557691, 0.56648, 0.666105, 0.553315, 0.661982, 0.694846, 0.699094, 0.648219, 0.613573, 0.604312, 0.680603, 0.657645, 0.632174, 0.562014, 0.549308, 0.461924, 0.444081, 0.538167, 0.5017, 0.476583, 0.486429, 0.505461, 0.422041, 0.335645, 0.422041, 0.436924, 0.447574, 0.414856, 0.398279, 0.380708, 0.31487, 0.219301, 0.232838, 0.275179, 0.356642, 0.377384, 0.380708, 0.380708, 0.377384, 0.414856, 0.41194, 0.342579, 0.4292, 0.476583, 0.490133, 0.490133, 0.486429, 0.480142, 0.509769, 0.447574, 0.390993, 0.366687, 0.349426, 0.352862, 0.332115, 0.236433, 0.236433, 0.301917, 0.222385, 0.155435, 0.139895, 0.15284, 0.222385, 0.209395, 0.243554, 0.31487, 0.298791, 0.291804, 0.311707, 0.324872, 0.335645, 0.401658, 0.497853, 0.622677, 0.604312, 0.505461, 0.618285, 0.59917, 0.626927, 0.63748, 0.618285, 0.675549, 0.570702, 0.490133, 0.509769, 0.497853, 0.422041, 0.42561, 0.359901, 0.328603, 0.318242, 0.377384, 0.387226, 0.387226, 0.346032, 0.278302, 0.339168, 0.335645, 0.346032, 0.342579, 0.335645, 0.339168, 0.21291, 0.209395, 0.247041, 0.232838, 0.229226, 0.271506, 0.173081, 0.239899, 0.179055, 0.15284, 0.158265, 0.17593, 0.17593, 0.209395, 0.196879, 0.134866, 0.155435, 0.161087, 0.096677, 0.158265, 0.225814, 0.31487, 0.318242, 0.374039, 0.291804, 0.288399, 0.25031, 0.36309, 0.275179, 0.328603, 0.332115, 0.25031, 0.222385, 0.229226, 0.222385, 0.311707, 0.295083, 0.281712, 0.257454, 0.25406, 0.170161, 0.173081, 0.194234, 0.30533, 0.281712, 0.335645, 0.335645, 0.31487, 0.301917, 0.318242, 0.332115, 0.281712, 0.352862, 0.318242, 0.232838, 0.200174, 0.164327, 0.264545, 0.26085, 0.268042, 0.288399, 0.380708, 0.288399, 0.291804, 0.158265, 0.155435, 0.194234, 0.206376, 0.291804, 0.200174, 0.257454, 0.243554, 0.232838, 0.209395, 0.243554, 0.295083, 0.295083, 0.219301, 0.222385, 0.147574, 0.155435, 0.232838, 0.225814, 0.318242, 0.318242, 0.440853, 0.339168, 0.321458, 0.284882, 0.278302, 0.36309, 0.284882, 0.291804, 0.390993, 0.349426, 0.25406, 0.30533, 0.328603, 0.342579, 0.264545, 0.352862, 0.352862, 0.243554, 0.236433, 0.158265, 0.15284, 0.120615, 0.194234, 0.209395, 0.206376, 0.222385, 0.229226, 0.324872, 0.328603, 0.25031, 0.328603, 0.324872, 0.31487, 0.291804, 0.398279, 0.387226, 0.301917, 0.288399, 0.366687, 0.370445, 0.366687, 0.366687, 0.328603, 0.247041, 0.170161, 0.17593, 0.170161, 0.18812, 0.191378, 0.118441, 0.170161, 0.155435, 0.147574, 0.085092, 0.06184, 0.042364, 0.056825, 0.0704, 0.054297, 0.042364, 0.029376, 0.043307, 0.026338, 0.033407, 0.054297], '')</t>
  </si>
  <si>
    <t>[1, 5, 41, 54, 66, 137, 138, 139, 140, 141, 142, 143, 144, 145, 146, 147, 148, 149, 150, 151, 152, 153, 154, 155, 156, 157, 158, 159, 160, 161, 183, 184, 185, 186, 187, 188, 189, 190, 191, 192, 193, 194, 195, 196, 197, 198, 199, 200, 201, 202, 203, 204, 205, 206, 209, 210, 213, 240, 265, 266, 267, 268, 269, 270, 271, 272, 273, 274, 276]</t>
  </si>
  <si>
    <t>UPI0001A580B1 status=activ</t>
  </si>
  <si>
    <t>([0.422041, 0.398279, 0.42561, 0.468512, 0.398279, 0.384043, 0.311707, 0.335645, 0.321458, 0.356642, 0.308712, 0.342579, 0.349426, 0.288399, 0.291804, 0.225814, 0.219301, 0.288399, 0.321458, 0.268042, 0.264545, 0.271506, 0.332115, 0.339168, 0.328603, 0.321458, 0.349426, 0.433034, 0.40511, 0.440853, 0.4292, 0.517562, 0.521092, 0.444081, 0.486429, 0.490133, 0.534167, 0.5017, 0.41194, 0.458154, 0.472492, 0.509769, 0.40511, 0.295083, 0.31487, 0.321458, 0.394753, 0.31487, 0.308712, 0.342579, 0.349426, 0.31487, 0.298791, 0.298791, 0.380708, 0.380708, 0.377384, 0.408655, 0.444081, 0.436924, 0.346032, 0.349426, 0.264545, 0.284882, 0.394753, 0.374039, 0.278302, 0.209395, 0.298791, 0.328603, 0.222385, 0.122885, 0.144935, 0.161087, 0.111485, 0.059222, 0.055536, 0.054297, 0.030003, 0.032017, 0.035586, 0.060549, 0.076542, 0.106997, 0.167087, 0.15008, 0.139895, 0.139895, 0.134866, 0.085092, 0.043307, 0.048328, 0.094817, 0.100716, 0.054297, 0.069024, 0.120615, 0.122885, 0.132295, 0.21291, 0.196879, 0.281712, 0.275179, 0.311707, 0.232838, 0.139895, 0.144935, 0.090864, 0.092881, 0.088832, 0.134866, 0.196879, 0.291804, 0.203355, 0.203355, 0.284882, 0.278302, 0.206376, 0.132295, 0.074921, 0.071867, 0.071867, 0.064632, 0.038042, 0.043307, 0.042364, 0.081712, 0.06184, 0.102787, 0.111485, 0.194234, 0.203355, 0.21291, 0.203355, 0.30533, 0.206376, 0.232838, 0.301917, 0.328603, 0.339168, 0.384043, 0.380708, 0.394753, 0.414856, 0.387226, 0.328603, 0.468512, 0.472492, 0.414856, 0.436924, 0.418646, 0.4292, 0.418646, 0.332115, 0.335645, 0.229226, 0.328603, 0.311707, 0.194234, 0.239899, 0.275179, 0.281712, 0.17593, 0.17593, 0.134866, 0.164327, 0.200174, 0.10481, 0.054297, 0.094817, 0.094817, 0.096677, 0.079919, 0.076542, 0.127496, 0.127496, 0.127496, 0.118441, 0.06184, 0.060549, 0.046336, 0.058088, 0.085092, 0.179055, 0.182256, 0.17593, 0.271506, 0.179055, 0.179055, 0.264545, 0.173081, 0.155435, 0.161087, 0.173081, 0.170161, 0.096677, 0.06312, 0.122885, 0.102787, 0.106997, 0.179055, 0.206376, 0.206376, 0.179055, 0.094817, 0.090864, 0.074921, 0.069024, 0.137348, 0.219301, 0.137348, 0.139895, 0.116183, 0.182256, 0.173081, 0.182256, 0.164327, 0.232838, 0.127496, 0.167087, 0.216401, 0.216401, 0.18812, 0.200174, 0.173081, 0.185198, 0.194234, 0.278302, 0.185198, 0.100716, 0.083462, 0.15008, 0.264545, 0.225814, 0.257454, 0.288399, 0.284882, 0.366687, 0.288399, 0.291804, 0.182256, 0.209395, 0.209395, 0.25406, 0.17593, 0.173081, 0.219301, 0.129801, 0.122885, 0.158265, 0.155435, 0.179055, 0.109221, 0.073402, 0.111485, 0.092881, 0.076542, 0.071867, 0.050641, 0.078022, 0.100716, 0.194234, 0.203355, 0.216401, 0.132295, 0.18812, 0.142424, 0.118441, 0.182256, 0.102787, 0.132295, 0.209395, 0.137348, 0.182256, 0.139895, 0.139895, 0.15008, 0.079919, 0.043307, 0.079919, 0.098513, 0.173081, 0.090864, 0.088832, 0.086953, 0.094817, 0.094817, 0.161087, 0.257454, 0.257454, 0.25406, 0.25406, 0.158265, 0.239899, 0.271506, 0.370445, 0.374039, 0.324872, 0.352862, 0.370445, 0.278302, 0.170161, 0.155435, 0.243554, 0.203355, 0.203355, 0.275179, 0.278302, 0.281712, 0.182256, 0.18812, 0.295083, 0.284882, 0.374039, 0.374039, 0.291804, 0.194234, 0.206376, 0.155435, 0.243554, 0.243554, 0.236433, 0.25031, 0.232838, 0.222385, 0.25406, 0.25406, 0.26085, 0.26085, 0.164327, 0.225814, 0.216401, 0.194234, 0.170161, 0.144935, 0.118441, 0.167087, 0.239899, 0.185198, 0.281712, 0.209395, 0.31487], '')</t>
  </si>
  <si>
    <t>[31, 32, 36, 37, 41]</t>
  </si>
  <si>
    <t>UPI0001A580C2 status=activ</t>
  </si>
  <si>
    <t>([0.06184, 0.037156, 0.055536, 0.058088, 0.079919, 0.078022, 0.055536, 0.058088, 0.044297, 0.036378, 0.059222, 0.073402, 0.059222, 0.073402, 0.043307, 0.035586, 0.038858, 0.041405, 0.069024, 0.040537, 0.043307, 0.085092, 0.142424, 0.155435, 0.18812, 0.185198, 0.18812, 0.232838, 0.295083, 0.335645, 0.311707, 0.308712, 0.278302, 0.31487, 0.284882, 0.288399, 0.328603, 0.321458, 0.311707, 0.209395, 0.229226, 0.301917, 0.30533, 0.264545, 0.268042, 0.275179, 0.275179, 0.30533, 0.342579, 0.321458, 0.349426, 0.370445, 0.356642, 0.30533, 0.311707, 0.349426, 0.4292, 0.418646, 0.414856, 0.509769, 0.517562, 0.657645, 0.553315, 0.557691, 0.59917, 0.468512, 0.390993, 0.390993, 0.42561, 0.352862, 0.311707, 0.281712, 0.264545, 0.243554, 0.26085, 0.288399, 0.25406, 0.268042, 0.179055, 0.170161, 0.185198, 0.185198, 0.173081, 0.164327, 0.139895, 0.088832, 0.167087, 0.225814, 0.247041, 0.147574, 0.216401, 0.247041, 0.281712, 0.370445, 0.380708, 0.356642, 0.219301, 0.219301, 0.239899, 0.349426, 0.284882, 0.191378, 0.185198, 0.122885, 0.200174, 0.206376, 0.301917, 0.247041, 0.25031, 0.264545, 0.311707, 0.271506, 0.179055, 0.100716, 0.125101, 0.116183, 0.200174, 0.219301, 0.155435, 0.134866, 0.073402, 0.116183, 0.179055, 0.295083, 0.374039, 0.295083, 0.247041, 0.236433, 0.247041, 0.26085, 0.236433, 0.191378, 0.219301, 0.321458, 0.36309, 0.291804, 0.301917, 0.21291, 0.30533, 0.440853, 0.408655, 0.42561, 0.418646, 0.418646, 0.398279, 0.394753, 0.384043, 0.328603, 0.268042, 0.225814, 0.155435, 0.085092, 0.134866, 0.137348, 0.15284, 0.203355, 0.257454, 0.179055, 0.264545, 0.275179, 0.247041, 0.281712, 0.352862, 0.281712, 0.200174, 0.203355, 0.236433, 0.278302, 0.36309, 0.394753, 0.377384, 0.408655, 0.505461, 0.5017, 0.465241, 0.440853, 0.461924, 0.41194, 0.458154, 0.480142, 0.480142, 0.384043, 0.414856, 0.422041, 0.538167, 0.525368, 0.476583, 0.440853, 0.480142, 0.490133, 0.525368, 0.661982, 0.699094, 0.622677, 0.529623, 0.562014, 0.483068, 0.461924, 0.433034, 0.458154, 0.42561, 0.42561, 0.517562, 0.483068, 0.468512, 0.433034, 0.461924, 0.422041, 0.366687, 0.356642, 0.384043, 0.31487, 0.206376, 0.206376, 0.264545, 0.332115, 0.335645, 0.440853, 0.444081, 0.545602, 0.483068, 0.483068, 0.408655, 0.41194, 0.422041, 0.42561, 0.398279, 0.4292, 0.538167, 0.541878, 0.509769, 0.444081, 0.557691, 0.653063, 0.613573, 0.58069, 0.545602, 0.517562, 0.517562, 0.490133, 0.42561, 0.480142, 0.476583, 0.562014, 0.608892, 0.549308, 0.472492, 0.5017, 0.545602, 0.509769, 0.59917, 0.63748, 0.56648, 0.433034, 0.476583, 0.521092, 0.553315, 0.494003, 0.521092, 0.5017, 0.505461, 0.476583, 0.480142, 0.5017, 0.480142, 0.458154, 0.41194, 0.490133, 0.490133, 0.450668, 0.387226, 0.366687, 0.30533, 0.356642, 0.458154, 0.465241, 0.422041, 0.444081, 0.541878, 0.476583, 0.458154, 0.483068, 0.541878, 0.541878, 0.490133, 0.505461, 0.490133, 0.585406, 0.465241, 0.387226, 0.41194, 0.476583, 0.418646, 0.483068, 0.509769, 0.494003, 0.472492, 0.486429, 0.447574, 0.41194, 0.468512, 0.450668, 0.4292, 0.408655, 0.380708, 0.394753, 0.335645], '')</t>
  </si>
  <si>
    <t>[59, 60, 61, 62, 63, 64, 172, 173, 184, 185, 190, 191, 192, 193, 194, 195, 202, 219, 228, 229, 230, 232, 233, 234, 235, 236, 237, 238, 243, 244, 245, 247, 248, 249, 250, 251, 252, 255, 256, 258, 259, 260, 263, 278, 282, 283, 285, 287, 294]</t>
  </si>
  <si>
    <t>UPI0001A580C6 status=activ</t>
  </si>
  <si>
    <t>([0.505461, 0.553315, 0.440853, 0.447574, 0.476583, 0.480142, 0.483068, 0.486429, 0.509769, 0.538167, 0.468512, 0.497853, 0.476583, 0.42561, 0.418646, 0.418646, 0.476583, 0.476583, 0.444081, 0.4292, 0.465241, 0.42561, 0.414856, 0.497853, 0.494003, 0.476583, 0.494003, 0.51388, 0.465241, 0.418646, 0.41194, 0.476583, 0.418646, 0.444081, 0.51388, 0.5017, 0.418646, 0.422041, 0.342579, 0.374039, 0.366687, 0.41194, 0.472492, 0.458154, 0.458154, 0.461924, 0.483068, 0.433034, 0.422041, 0.486429, 0.450668, 0.450668, 0.465241, 0.505461, 0.505461, 0.5017, 0.436924, 0.5017, 0.42561, 0.486429, 0.468512, 0.461924, 0.440853, 0.40511, 0.398279, 0.366687, 0.349426, 0.30533, 0.346032], '')</t>
  </si>
  <si>
    <t>[0, 1, 8, 9, 27, 34, 35, 53, 54, 55, 57]</t>
  </si>
  <si>
    <t>UPI0001A580CD status=activ</t>
  </si>
  <si>
    <t>([0.209395, 0.239899, 0.206376, 0.239899, 0.11371, 0.142424, 0.191378, 0.111485, 0.074921, 0.0704, 0.083462, 0.116183, 0.109221, 0.098513, 0.042364, 0.067594, 0.073402, 0.034884, 0.018106, 0.034068, 0.018415, 0.010131, 0.008723, 0.006894, 0.005318, 0.005683, 0.004135, 0.003014, 0.004161, 0.003701, 0.003053, 0.00225, 0.00152, 0.001, 0.000842, 0.000842, 0.000842, 0.001155, 0.001602, 0.001623, 0.001159, 0.001533, 0.002336, 0.002881, 0.002881, 0.003701, 0.004431, 0.006078, 0.008409, 0.008409, 0.009483, 0.016528, 0.031287, 0.06184, 0.060549, 0.094817, 0.102787, 0.129801, 0.055536, 0.055536, 0.06312, 0.06312, 0.037156, 0.018106, 0.015344, 0.014315, 0.009096, 0.007177, 0.007495, 0.007177, 0.00515, 0.004899, 0.003701, 0.002662, 0.002688, 0.003366, 0.003246, 0.004431, 0.004689, 0.004431, 0.004611, 0.006039, 0.005992, 0.008075, 0.012727, 0.012491, 0.015344, 0.015078, 0.030611, 0.032017, 0.019109, 0.037156, 0.056825, 0.079919, 0.129801, 0.10481, 0.118441, 0.083462, 0.064632, 0.03976, 0.102787, 0.064632, 0.041405], '')</t>
  </si>
  <si>
    <t>UPI0001A580D5 status=activ</t>
  </si>
  <si>
    <t>([0.11371, 0.155435, 0.118441, 0.161087, 0.129801, 0.161087, 0.196879, 0.167087, 0.182256, 0.194234, 0.209395, 0.209395, 0.225814, 0.185198, 0.17593, 0.196879, 0.203355, 0.203355, 0.206376, 0.264545, 0.349426, 0.359901, 0.374039, 0.454136, 0.433034, 0.436924, 0.450668, 0.454136, 0.5017, 0.468512, 0.497853, 0.56648, 0.59014, 0.585406, 0.671169, 0.728858, 0.724957, 0.724957, 0.750527, 0.823549, 0.827927, 0.801317, 0.812494, 0.805026, 0.795062, 0.819762, 0.876521, 0.856457, 0.798249, 0.823549, 0.874069, 0.868118, 0.808535, 0.754692, 0.767246, 0.76285, 0.784345, 0.76285, 0.775545, 0.784345, 0.779859, 0.759478, 0.779859, 0.834292, 0.846163, 0.823549, 0.83125, 0.779859, 0.798249, 0.856457, 0.837511, 0.846163, 0.83125, 0.859585, 0.846163, 0.834292, 0.837511, 0.823549, 0.823549, 0.798249, 0.795062, 0.720929, 0.741537, 0.73685, 0.720929, 0.720929, 0.720929, 0.720929, 0.703578, 0.707965, 0.685117, 0.712013, 0.675549, 0.675549, 0.675549, 0.675549, 0.671169, 0.671169, 0.694846, 0.724957, 0.724957, 0.685117, 0.694846, 0.699094, 0.703578, 0.724957, 0.661982, 0.666105, 0.626927, 0.712013, 0.685117, 0.690604, 0.661982, 0.666105, 0.675549, 0.618285, 0.750527], '')</t>
  </si>
  <si>
    <t>[28,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116]</t>
  </si>
  <si>
    <t>(85</t>
  </si>
  <si>
    <t>86)</t>
  </si>
  <si>
    <t>UPI0001A580DF status=activ</t>
  </si>
  <si>
    <t>([0.490133, 0.562014, 0.387226, 0.352862, 0.26085, 0.291804, 0.31487, 0.356642, 0.398279, 0.414856, 0.447574, 0.483068, 0.458154, 0.465241, 0.494003, 0.525368, 0.490133, 0.41194, 0.384043, 0.359901, 0.356642, 0.239899, 0.232838, 0.339168, 0.339168, 0.440853, 0.352862, 0.374039, 0.278302, 0.26085, 0.288399, 0.295083, 0.291804, 0.271506, 0.232838, 0.232838, 0.318242, 0.339168, 0.41194, 0.398279, 0.394753, 0.384043, 0.5017, 0.418646, 0.440853, 0.418646, 0.414856, 0.436924, 0.447574, 0.418646, 0.433034, 0.414856, 0.40511, 0.342579, 0.387226, 0.332115, 0.225814, 0.144935, 0.158265, 0.173081, 0.298791, 0.236433, 0.170161, 0.155435, 0.137348, 0.137348, 0.191378, 0.185198, 0.155435, 0.079919, 0.155435, 0.088832, 0.043307, 0.0198, 0.024826, 0.015078, 0.026892, 0.05306, 0.088832, 0.086953, 0.047319, 0.044297, 0.067594, 0.118441, 0.125101, 0.206376, 0.129801, 0.137348, 0.142424, 0.191378, 0.25406, 0.167087, 0.147574, 0.26085, 0.291804, 0.342579, 0.377384, 0.370445, 0.257454, 0.158265, 0.092881, 0.144935, 0.0704, 0.085092, 0.040537, 0.043307, 0.03976, 0.071867, 0.038042, 0.020522, 0.028107, 0.032677, 0.035586, 0.074921, 0.069024, 0.116183, 0.076542, 0.06312, 0.035586, 0.06184, 0.118441, 0.116183, 0.100716, 0.164327, 0.147574, 0.232838, 0.142424, 0.142424, 0.111485, 0.094817, 0.170161, 0.10481, 0.10481, 0.158265, 0.079919, 0.083462, 0.085092, 0.118441, 0.10481, 0.170161, 0.170161, 0.185198, 0.284882, 0.324872, 0.359901, 0.25406, 0.25031, 0.346032, 0.25406, 0.25031, 0.271506, 0.264545, 0.349426, 0.25406, 0.222385, 0.239899, 0.194234, 0.116183, 0.109221, 0.182256, 0.111485, 0.106997, 0.055536, 0.040537, 0.037156, 0.018415, 0.033407, 0.03976, 0.021816, 0.021816, 0.017447, 0.033407, 0.032017, 0.030003, 0.054297, 0.067594, 0.120615, 0.158265, 0.243554, 0.257454, 0.25406, 0.275179, 0.275179, 0.370445, 0.408655, 0.374039, 0.5017, 0.370445, 0.243554, 0.264545, 0.349426, 0.4292, 0.370445, 0.278302, 0.284882, 0.17593, 0.10481, 0.085092, 0.069024, 0.0704, 0.034884, 0.037156, 0.06184, 0.051831, 0.028695, 0.028695, 0.023087, 0.024393, 0.042364, 0.050641, 0.067594, 0.073402, 0.074921, 0.064632, 0.11371, 0.06184, 0.137348, 0.247041, 0.295083, 0.232838, 0.196879, 0.25031, 0.239899, 0.170161, 0.109221, 0.182256, 0.182256, 0.185198, 0.134866, 0.164327, 0.236433, 0.271506, 0.219301, 0.21291, 0.291804, 0.194234, 0.194234, 0.182256, 0.132295, 0.092881, 0.164327, 0.116183, 0.158265, 0.167087, 0.164327, 0.281712, 0.239899, 0.155435, 0.142424, 0.17593, 0.17593, 0.173081, 0.17593, 0.219301, 0.219301, 0.134866, 0.139895, 0.222385, 0.142424, 0.142424, 0.11371, 0.109221, 0.15284, 0.139895, 0.067594, 0.11371, 0.10481, 0.127496, 0.194234, 0.295083, 0.18812, 0.11371, 0.109221, 0.106997, 0.049374, 0.049374, 0.094817, 0.088832, 0.055536, 0.096677, 0.085092, 0.164327, 0.18812, 0.225814, 0.236433, 0.25031, 0.25031, 0.25406, 0.173081, 0.173081, 0.170161, 0.288399, 0.387226, 0.401658, 0.408655, 0.529623, 0.433034, 0.390993, 0.401658, 0.509769, 0.51388, 0.534167, 0.486429, 0.436924, 0.40511, 0.374039, 0.480142, 0.444081, 0.414856, 0.538167, 0.517562, 0.472492], '')</t>
  </si>
  <si>
    <t>[1, 15, 42, 186, 295, 299, 300, 301, 309, 310]</t>
  </si>
  <si>
    <t>UPI0001A580E5 status=activ</t>
  </si>
  <si>
    <t>([0.137348, 0.17593, 0.219301, 0.25406, 0.288399, 0.179055, 0.206376, 0.15284, 0.127496, 0.155435, 0.191378, 0.25031, 0.284882, 0.295083, 0.281712, 0.281712, 0.18812, 0.26085, 0.257454, 0.25406, 0.25406, 0.222385, 0.170161, 0.167087, 0.120615, 0.120615, 0.142424, 0.092881, 0.142424, 0.129801, 0.079919, 0.044297, 0.042364, 0.071867, 0.120615, 0.120615, 0.096677, 0.158265, 0.102787, 0.106997, 0.10481, 0.111485, 0.122885, 0.185198, 0.134866, 0.194234, 0.222385, 0.308712, 0.324872, 0.324872, 0.308712, 0.398279, 0.436924, 0.444081, 0.458154, 0.356642, 0.25406, 0.203355, 0.21291, 0.268042, 0.200174, 0.308712, 0.308712, 0.301917, 0.26085, 0.356642, 0.25031, 0.239899, 0.232838, 0.30533, 0.216401, 0.324872, 0.31487, 0.390993, 0.380708, 0.380708, 0.4292, 0.585406, 0.694846, 0.675549, 0.59014, 0.671169, 0.632174, 0.618285, 0.545602, 0.483068, 0.450668, 0.483068, 0.465241, 0.384043, 0.332115, 0.346032, 0.359901, 0.298791, 0.284882, 0.284882, 0.275179, 0.31487, 0.222385, 0.219301, 0.15284, 0.232838, 0.243554, 0.139895, 0.147574, 0.185198, 0.17593, 0.094817, 0.085092, 0.086953, 0.15284, 0.185198, 0.26085, 0.147574, 0.200174, 0.185198, 0.17593, 0.17593, 0.17593, 0.232838, 0.155435, 0.173081, 0.15284, 0.15008, 0.185198, 0.139895, 0.142424, 0.239899, 0.332115, 0.394753, 0.374039, 0.324872, 0.298791, 0.271506, 0.370445, 0.342579, 0.30533, 0.264545], '')</t>
  </si>
  <si>
    <t>[77, 78, 79, 80, 81, 82, 83, 84]</t>
  </si>
  <si>
    <t>UPI0001A580E6 status=activ</t>
  </si>
  <si>
    <t>([0.034884, 0.040537, 0.06184, 0.11371, 0.147574, 0.15008, 0.196879, 0.232838, 0.26085, 0.219301, 0.25031, 0.288399, 0.30533, 0.281712, 0.284882, 0.243554, 0.324872, 0.408655, 0.31487, 0.40511, 0.40511, 0.444081, 0.486429, 0.422041, 0.318242, 0.209395, 0.21291, 0.170161, 0.118441, 0.118441, 0.179055, 0.122885, 0.132295, 0.132295, 0.229226, 0.229226, 0.288399, 0.257454, 0.191378, 0.25031, 0.179055, 0.239899, 0.216401, 0.200174, 0.291804, 0.380708, 0.408655, 0.408655, 0.454136, 0.444081, 0.366687, 0.352862, 0.42561, 0.414856, 0.40511, 0.401658, 0.422041, 0.321458, 0.349426, 0.447574, 0.468512, 0.562014, 0.570702, 0.509769, 0.529623, 0.494003, 0.450668, 0.549308, 0.454136, 0.444081, 0.529623, 0.541878, 0.447574, 0.36309, 0.377384, 0.374039, 0.374039, 0.278302, 0.374039, 0.387226, 0.356642, 0.36309, 0.271506, 0.182256, 0.173081, 0.106997, 0.071867, 0.094817, 0.076542, 0.142424, 0.085092, 0.086953, 0.129801, 0.179055, 0.18812, 0.173081, 0.144935, 0.094817, 0.170161, 0.155435, 0.170161, 0.120615, 0.118441, 0.191378, 0.281712, 0.291804, 0.370445, 0.436924, 0.401658, 0.408655, 0.387226, 0.480142, 0.450668, 0.422041, 0.433034, 0.517562, 0.494003, 0.538167], '')</t>
  </si>
  <si>
    <t>[61, 62, 63, 64, 67, 70, 71, 115, 117]</t>
  </si>
  <si>
    <t>UPI0001A580F4 status=activ</t>
  </si>
  <si>
    <t>([0.422041, 0.30533, 0.352862, 0.42561, 0.450668, 0.480142, 0.414856, 0.40511, 0.42561, 0.444081, 0.465241, 0.5017, 0.42561, 0.394753, 0.324872, 0.321458, 0.268042, 0.185198, 0.275179, 0.17593, 0.132295, 0.203355, 0.284882, 0.284882, 0.25406, 0.179055, 0.11371, 0.167087, 0.18812, 0.194234, 0.194234, 0.196879, 0.173081, 0.232838, 0.268042, 0.342579, 0.342579, 0.370445, 0.366687, 0.359901, 0.458154, 0.562014, 0.486429, 0.41194, 0.40511, 0.380708, 0.401658, 0.458154, 0.370445, 0.295083, 0.284882, 0.206376, 0.17593, 0.209395, 0.206376, 0.134866, 0.127496, 0.079919, 0.096677, 0.102787, 0.088832, 0.092881, 0.055536, 0.078022, 0.125101, 0.111485, 0.073402, 0.102787, 0.083462, 0.085092, 0.158265, 0.164327, 0.236433, 0.268042, 0.264545, 0.194234, 0.271506, 0.247041, 0.324872, 0.301917, 0.284882, 0.308712, 0.278302, 0.281712, 0.284882, 0.281712, 0.31487, 0.311707, 0.311707, 0.380708, 0.465241, 0.352862, 0.349426, 0.349426, 0.339168, 0.25031, 0.332115, 0.339168, 0.284882, 0.291804, 0.257454, 0.278302, 0.275179, 0.301917, 0.387226, 0.308712, 0.311707, 0.301917, 0.30533, 0.222385, 0.216401, 0.132295, 0.196879, 0.120615, 0.074921, 0.076542, 0.120615, 0.111485, 0.111485, 0.102787, 0.120615, 0.088832, 0.134866, 0.142424, 0.164327, 0.155435, 0.232838, 0.229226, 0.161087, 0.243554, 0.328603, 0.339168, 0.4292, 0.433034, 0.534167, 0.604312, 0.59014, 0.5017, 0.42561, 0.4292, 0.534167, 0.505461, 0.59014, 0.585406, 0.557691, 0.494003, 0.480142, 0.450668, 0.42561, 0.529623, 0.509769, 0.468512], '')</t>
  </si>
  <si>
    <t>[11, 41, 134, 135, 136, 137, 140, 141, 142, 143, 144, 149, 150]</t>
  </si>
  <si>
    <t>UPI0001A580F7 status=activ</t>
  </si>
  <si>
    <t>([0.10481, 0.060549, 0.042364, 0.0704, 0.073402, 0.096677, 0.125101, 0.125101, 0.15284, 0.179055, 0.179055, 0.18812, 0.10481, 0.100716, 0.139895, 0.073402, 0.076542, 0.081712, 0.118441, 0.15008, 0.132295, 0.203355, 0.298791, 0.26085, 0.216401, 0.216401, 0.18812, 0.209395, 0.25406, 0.219301, 0.179055, 0.179055, 0.229226, 0.318242, 0.321458, 0.377384, 0.352862, 0.271506, 0.356642, 0.398279, 0.36309, 0.374039, 0.374039, 0.26085, 0.387226, 0.422041, 0.468512, 0.414856, 0.295083, 0.281712, 0.271506, 0.324872, 0.380708, 0.352862, 0.352862, 0.339168, 0.31487, 0.339168, 0.450668, 0.374039, 0.380708, 0.328603, 0.219301, 0.229226, 0.25406, 0.25406, 0.247041, 0.247041, 0.342579, 0.454136, 0.366687, 0.366687, 0.370445, 0.311707, 0.275179, 0.203355, 0.125101, 0.134866, 0.219301, 0.118441, 0.147574, 0.142424, 0.229226, 0.284882, 0.185198, 0.278302, 0.182256, 0.10481, 0.100716, 0.094817, 0.050641, 0.109221, 0.083462, 0.06184, 0.079919, 0.083462, 0.10481, 0.158265, 0.120615, 0.085092, 0.132295, 0.132295, 0.092881, 0.054297, 0.056825], '')</t>
  </si>
  <si>
    <t>UPI0001A580FA status=activ</t>
  </si>
  <si>
    <t>([0.15284, 0.21291, 0.106997, 0.144935, 0.182256, 0.125101, 0.15008, 0.106997, 0.129801, 0.094817, 0.120615, 0.144935, 0.144935, 0.144935, 0.209395, 0.185198, 0.185198, 0.129801, 0.232838, 0.229226, 0.18812, 0.18812, 0.155435, 0.222385, 0.219301, 0.225814, 0.225814, 0.229226, 0.311707, 0.318242, 0.408655, 0.359901, 0.328603, 0.298791, 0.21291, 0.170161, 0.194234, 0.222385, 0.25406, 0.21291, 0.185198, 0.225814, 0.216401, 0.167087, 0.206376, 0.236433, 0.15008, 0.194234, 0.200174, 0.203355, 0.170161, 0.17593, 0.209395, 0.167087, 0.196879, 0.278302, 0.366687, 0.370445, 0.229226, 0.26085, 0.301917, 0.339168, 0.26085, 0.349426, 0.324872, 0.222385, 0.139895, 0.243554, 0.194234, 0.11371, 0.069024, 0.081712, 0.083462, 0.049374, 0.048328, 0.038858, 0.042364, 0.042364, 0.024826, 0.050641, 0.028695, 0.016528, 0.016257, 0.012727, 0.012727, 0.018106, 0.029376, 0.048328, 0.03976, 0.038858, 0.069024, 0.116183, 0.116183, 0.109221, 0.109221, 0.179055, 0.179055, 0.144935, 0.15008, 0.147574, 0.122885, 0.196879, 0.295083, 0.209395, 0.291804, 0.264545, 0.216401, 0.219301, 0.219301, 0.147574, 0.222385, 0.127496, 0.139895, 0.142424, 0.086953, 0.088832, 0.050641, 0.03976, 0.049374, 0.044297, 0.085092, 0.102787, 0.109221, 0.098513, 0.158265, 0.132295, 0.15284, 0.191378, 0.196879, 0.111485, 0.088832, 0.090864, 0.179055, 0.164327, 0.098513, 0.179055, 0.222385, 0.21291, 0.281712, 0.271506, 0.281712, 0.15284, 0.127496, 0.118441, 0.0704, 0.0704, 0.079919, 0.086953, 0.074921, 0.074921, 0.15284, 0.17593, 0.147574, 0.142424, 0.15284, 0.247041, 0.134866, 0.134866, 0.225814, 0.147574, 0.15008, 0.147574, 0.170161, 0.196879, 0.125101, 0.206376, 0.206376, 0.18812, 0.142424, 0.142424, 0.078022, 0.069024, 0.129801, 0.158265, 0.088832, 0.081712, 0.081712, 0.142424, 0.137348, 0.0704, 0.100716, 0.106997, 0.102787, 0.167087, 0.10481, 0.170161, 0.161087, 0.164327, 0.219301, 0.271506, 0.346032, 0.328603, 0.206376, 0.106997, 0.100716, 0.10481, 0.11371, 0.109221, 0.129801, 0.170161, 0.257454, 0.200174, 0.194234, 0.170161, 0.144935, 0.225814, 0.142424, 0.15008, 0.15008, 0.088832, 0.086953, 0.045352, 0.094817, 0.15284, 0.173081, 0.109221, 0.179055, 0.106997, 0.100716, 0.088832, 0.083462, 0.042364, 0.073402, 0.047319, 0.06184, 0.047319, 0.023087, 0.023963, 0.015694, 0.013613, 0.024393, 0.023963, 0.024826, 0.015694, 0.010509, 0.01078, 0.018106, 0.018787, 0.030003, 0.018106, 0.010131, 0.009977, 0.016826, 0.016528, 0.014315, 0.013437, 0.014075, 0.025762, 0.022667, 0.041405, 0.047319, 0.025316, 0.024393, 0.050641, 0.054297, 0.092881, 0.15008, 0.144935, 0.081712, 0.092881, 0.182256, 0.257454, 0.26085, 0.182256, 0.155435, 0.25406, 0.271506, 0.324872, 0.342579, 0.370445, 0.278302, 0.298791, 0.387226, 0.311707, 0.209395, 0.257454, 0.179055, 0.170161, 0.10481, 0.10481, 0.083462, 0.085092, 0.106997, 0.073402, 0.132295, 0.098513, 0.090864, 0.047319, 0.048328, 0.047319, 0.074921, 0.118441, 0.10481, 0.122885, 0.111485, 0.090864, 0.098513, 0.191378, 0.18812, 0.206376, 0.206376, 0.26085, 0.15284, 0.125101, 0.111485, 0.111485, 0.185198, 0.134866, 0.203355, 0.18812, 0.100716, 0.10481, 0.094817, 0.102787, 0.090864, 0.182256, 0.295083, 0.311707, 0.206376, 0.194234, 0.271506, 0.366687, 0.332115, 0.450668, 0.486429, 0.490133, 0.490133, 0.490133, 0.447574, 0.433034, 0.486429, 0.618285, 0.648219, 0.671169, 0.648219, 0.618285, 0.622677, 0.626927, 0.632174, 0.680603, 0.685117, 0.661982, 0.613573, 0.525368, 0.472492, 0.440853, 0.521092, 0.517562, 0.422041, 0.553315, 0.622677, 0.51388, 0.418646, 0.401658, 0.40511, 0.318242, 0.346032, 0.31487, 0.209395, 0.139895, 0.196879, 0.203355, 0.18812, 0.203355, 0.291804, 0.318242, 0.335645, 0.324872, 0.295083, 0.356642, 0.31487, 0.247041, 0.295083, 0.401658, 0.380708, 0.318242, 0.458154], '')</t>
  </si>
  <si>
    <t>[331, 332, 333, 334, 335, 336, 337, 338, 339, 340, 341, 342, 343, 346, 347, 349, 350, 351]</t>
  </si>
  <si>
    <t>UPI0001A580FD status=activ</t>
  </si>
  <si>
    <t>([0.257454, 0.239899, 0.164327, 0.106997, 0.137348, 0.185198, 0.25031, 0.203355, 0.247041, 0.206376, 0.236433, 0.31487, 0.243554, 0.132295, 0.167087, 0.137348, 0.125101, 0.127496, 0.10481, 0.17593, 0.25031, 0.164327, 0.129801, 0.219301, 0.31487, 0.222385, 0.206376, 0.155435, 0.219301, 0.206376, 0.236433, 0.243554, 0.185198, 0.247041, 0.366687, 0.301917, 0.301917, 0.30533, 0.21291, 0.182256, 0.179055, 0.191378, 0.247041, 0.342579, 0.232838, 0.191378, 0.21291, 0.232838, 0.200174, 0.200174, 0.134866, 0.170161, 0.185198, 0.144935, 0.142424, 0.132295, 0.142424, 0.200174, 0.132295, 0.209395, 0.243554, 0.216401, 0.129801, 0.100716, 0.046336, 0.076542, 0.100716, 0.088832, 0.047319, 0.076542, 0.040537, 0.079919, 0.079919, 0.054297, 0.069024, 0.069024, 0.041405, 0.074921, 0.038042, 0.034068, 0.016826, 0.022306, 0.021816, 0.037156, 0.067594, 0.127496, 0.15008, 0.139895, 0.122885, 0.18812, 0.182256, 0.298791, 0.203355, 0.191378, 0.219301, 0.26085, 0.225814, 0.318242, 0.25031, 0.342579, 0.436924, 0.461924, 0.476583, 0.41194, 0.444081, 0.436924, 0.468512, 0.461924, 0.468512, 0.632174, 0.517562, 0.517562, 0.380708, 0.380708, 0.332115, 0.346032, 0.311707, 0.281712, 0.271506, 0.346032, 0.236433, 0.239899, 0.328603, 0.321458, 0.328603, 0.295083, 0.278302, 0.271506, 0.185198, 0.200174, 0.118441, 0.111485, 0.111485, 0.100716, 0.147574, 0.185198, 0.173081, 0.232838, 0.196879, 0.200174, 0.127496, 0.17593, 0.179055, 0.10481, 0.0704, 0.078022, 0.090864, 0.090864, 0.079919, 0.120615, 0.100716, 0.158265, 0.209395, 0.118441, 0.219301, 0.158265, 0.096677, 0.092881, 0.074921, 0.109221, 0.078022, 0.073402, 0.073402, 0.079919, 0.161087, 0.21291, 0.25031, 0.155435, 0.15284, 0.129801, 0.081712, 0.049374, 0.054297, 0.066181, 0.079919, 0.064632, 0.094817, 0.158265, 0.11371, 0.120615, 0.100716, 0.074921, 0.085092, 0.111485, 0.083462, 0.073402, 0.038858, 0.047319, 0.066181, 0.066181, 0.066181, 0.116183, 0.17593, 0.118441, 0.094817, 0.090864, 0.056825, 0.06312, 0.067594, 0.054297, 0.051831, 0.085092, 0.100716, 0.098513, 0.094817, 0.11371, 0.10481, 0.182256, 0.109221, 0.137348, 0.144935, 0.094817, 0.086953, 0.051831, 0.041405, 0.030003, 0.038858, 0.078022, 0.0704, 0.038042, 0.046336, 0.050641, 0.049374, 0.044297, 0.044297, 0.043307, 0.049374, 0.054297, 0.058088, 0.10481, 0.098513, 0.094817, 0.120615, 0.144935, 0.158265, 0.25406, 0.268042, 0.203355, 0.209395, 0.209395, 0.298791, 0.36309, 0.349426, 0.36309, 0.349426, 0.349426, 0.370445, 0.31487, 0.26085, 0.209395, 0.229226, 0.232838, 0.229226, 0.232838, 0.21291, 0.247041, 0.164327, 0.239899, 0.268042, 0.275179, 0.182256, 0.18812, 0.196879, 0.209395, 0.125101, 0.179055, 0.268042, 0.219301, 0.25031, 0.295083, 0.321458, 0.236433, 0.232838, 0.247041, 0.308712, 0.229226, 0.232838, 0.232838, 0.247041, 0.328603, 0.328603, 0.384043, 0.387226, 0.414856, 0.401658, 0.450668, 0.398279, 0.295083, 0.298791, 0.332115, 0.30533, 0.339168, 0.401658, 0.31487, 0.321458, 0.342579, 0.4292, 0.398279, 0.454136, 0.450668, 0.366687, 0.278302, 0.298791, 0.288399, 0.158265, 0.158265, 0.206376, 0.288399, 0.401658, 0.4292, 0.398279, 0.36309, 0.229226, 0.243554, 0.25406, 0.232838, 0.219301, 0.203355, 0.185198, 0.21291, 0.219301, 0.31487, 0.328603, 0.370445, 0.401658, 0.534167, 0.538167, 0.497853, 0.497853, 0.414856, 0.318242, 0.257454, 0.339168, 0.418646, 0.342579, 0.42561, 0.422041, 0.339168, 0.339168, 0.398279, 0.433034, 0.324872, 0.31487, 0.390993, 0.359901, 0.301917, 0.25406, 0.219301, 0.216401, 0.179055, 0.222385, 0.335645, 0.408655, 0.332115], '')</t>
  </si>
  <si>
    <t>[109, 110, 111, 325, 326]</t>
  </si>
  <si>
    <t>UPI0001A580FF status=activ</t>
  </si>
  <si>
    <t>([0.071867, 0.096677, 0.051831, 0.090864, 0.11371, 0.058088, 0.083462, 0.096677, 0.073402, 0.094817, 0.055536, 0.058088, 0.083462, 0.045352, 0.024393, 0.013265, 0.024826, 0.025762, 0.034884, 0.020522, 0.042364, 0.03976, 0.022667, 0.032017, 0.022306, 0.01227, 0.014315, 0.013265, 0.014315, 0.021816, 0.023963, 0.024826, 0.032017, 0.042364, 0.074921, 0.078022, 0.083462, 0.03976, 0.038858, 0.049374, 0.054297, 0.026892, 0.027463, 0.031287, 0.023534, 0.016826, 0.037156, 0.066181, 0.040537, 0.03976, 0.025316, 0.021381, 0.046336, 0.038858, 0.034068, 0.022667, 0.03976, 0.032017, 0.064632, 0.066181, 0.071867, 0.071867, 0.129801, 0.11371, 0.111485, 0.191378, 0.311707, 0.26085, 0.173081, 0.281712, 0.247041, 0.284882, 0.30533, 0.30533, 0.225814, 0.247041, 0.278302, 0.182256, 0.291804, 0.216401, 0.139895, 0.158265, 0.206376, 0.120615, 0.134866, 0.182256, 0.106997, 0.06184, 0.06312, 0.06312, 0.051831, 0.0704, 0.049374, 0.027463, 0.024826, 0.048328, 0.041405, 0.030611, 0.05306, 0.05306, 0.090864, 0.155435, 0.079919, 0.109221, 0.167087, 0.134866, 0.098513, 0.173081, 0.170161, 0.194234, 0.264545, 0.275179, 0.25031, 0.25031, 0.339168, 0.352862, 0.288399, 0.275179, 0.321458, 0.243554, 0.264545, 0.209395, 0.209395, 0.30533, 0.30533, 0.311707, 0.324872, 0.433034, 0.380708, 0.458154, 0.472492, 0.509769, 0.525368, 0.436924, 0.51388, 0.476583, 0.480142, 0.604312, 0.604312, 0.56648, 0.712013, 0.694846, 0.767246, 0.63748, 0.648219, 0.517562, 0.525368, 0.444081, 0.444081, 0.394753, 0.288399, 0.26085, 0.167087, 0.096677, 0.137348, 0.161087, 0.132295, 0.142424, 0.134866, 0.142424, 0.216401, 0.127496, 0.139895, 0.076542, 0.081712, 0.069024, 0.11371, 0.066181, 0.10481, 0.078022, 0.137348, 0.15008, 0.15008, 0.239899, 0.291804, 0.318242, 0.321458, 0.387226, 0.374039, 0.268042, 0.284882, 0.191378, 0.278302, 0.164327, 0.243554, 0.328603, 0.321458, 0.298791, 0.370445, 0.36309, 0.374039, 0.328603, 0.422041, 0.418646, 0.349426, 0.36309], '')</t>
  </si>
  <si>
    <t>[131, 132, 134, 137, 138, 139, 140, 141, 142, 143, 144, 145, 146]</t>
  </si>
  <si>
    <t>UPI0001A58102 status=activ</t>
  </si>
  <si>
    <t>([0.191378, 0.185198, 0.225814, 0.219301, 0.142424, 0.173081, 0.106997, 0.073402, 0.050641, 0.069024, 0.085092, 0.118441, 0.076542, 0.094817, 0.055536, 0.032017, 0.037156, 0.028695, 0.017797, 0.009977, 0.011342, 0.011518, 0.01078, 0.00777, 0.006894, 0.009294, 0.00962, 0.009483, 0.014075, 0.022306, 0.023963, 0.024826, 0.025316, 0.032017, 0.041405, 0.0704, 0.125101, 0.18812, 0.144935, 0.232838, 0.359901, 0.36309, 0.394753, 0.440853, 0.465241, 0.450668, 0.356642, 0.346032, 0.42561, 0.339168, 0.352862, 0.339168, 0.332115, 0.332115, 0.36309, 0.328603, 0.332115, 0.281712, 0.275179, 0.324872, 0.311707, 0.25406, 0.257454, 0.264545, 0.236433, 0.31487, 0.311707, 0.414856, 0.384043, 0.324872, 0.321458, 0.321458, 0.339168, 0.291804, 0.25406, 0.15284, 0.219301, 0.25031, 0.295083, 0.222385, 0.185198, 0.10481, 0.0704, 0.055536, 0.034068, 0.043307, 0.043307, 0.081712, 0.083462, 0.100716, 0.167087, 0.164327, 0.088832, 0.067594, 0.092881, 0.111485, 0.206376, 0.229226, 0.209395, 0.219301, 0.216401, 0.301917, 0.408655, 0.538167, 0.465241, 0.4292, 0.418646, 0.440853, 0.390993, 0.387226, 0.339168, 0.335645, 0.394753, 0.398279, 0.394753, 0.31487, 0.31487, 0.31487, 0.295083, 0.25406, 0.243554, 0.21291, 0.216401, 0.21291, 0.132295, 0.209395, 0.328603, 0.36309, 0.339168, 0.40511, 0.366687, 0.324872, 0.339168, 0.278302, 0.264545, 0.298791, 0.380708, 0.271506, 0.26085, 0.281712, 0.222385, 0.232838, 0.370445, 0.335645, 0.335645, 0.42561, 0.436924, 0.436924, 0.359901, 0.349426, 0.275179, 0.26085, 0.36309, 0.352862, 0.447574, 0.585406, 0.585406, 0.529623, 0.553315, 0.51388, 0.490133, 0.557691, 0.440853, 0.332115, 0.398279, 0.40511, 0.335645, 0.232838, 0.129801, 0.098513, 0.081712, 0.054297, 0.076542, 0.0704, 0.0704, 0.074921, 0.03976, 0.042364, 0.042364, 0.06312, 0.081712, 0.06312, 0.079919, 0.137348, 0.206376, 0.185198, 0.18812, 0.216401, 0.278302, 0.295083, 0.349426, 0.288399, 0.398279, 0.356642, 0.328603, 0.295083, 0.196879, 0.216401, 0.127496, 0.127496, 0.125101, 0.125101, 0.085092, 0.047319, 0.038858, 0.038858, 0.019401, 0.010509, 0.008156, 0.009096, 0.013613, 0.010221, 0.016021, 0.016257, 0.018787, 0.022306, 0.027463, 0.050641, 0.044297, 0.046336, 0.060549, 0.060549, 0.044297, 0.066181, 0.116183, 0.142424, 0.144935, 0.25031, 0.271506, 0.308712, 0.271506, 0.182256, 0.278302, 0.288399, 0.196879, 0.170161, 0.144935, 0.137348, 0.085092, 0.118441, 0.203355, 0.206376, 0.15008, 0.185198, 0.225814, 0.257454, 0.167087, 0.155435, 0.15008, 0.142424, 0.209395, 0.239899, 0.239899, 0.206376, 0.196879, 0.194234, 0.125101, 0.122885, 0.132295, 0.194234, 0.232838, 0.219301, 0.239899, 0.332115, 0.324872, 0.324872, 0.288399, 0.390993, 0.398279, 0.308712, 0.377384, 0.380708, 0.311707, 0.366687, 0.370445, 0.370445, 0.480142, 0.575842, 0.63748, 0.622677, 0.505461, 0.51388, 0.517562, 0.40511, 0.332115, 0.332115, 0.332115, 0.247041, 0.15284, 0.155435, 0.158265, 0.129801, 0.125101, 0.21291, 0.216401, 0.26085, 0.173081, 0.17593, 0.132295, 0.129801, 0.132295, 0.147574, 0.142424, 0.081712, 0.137348, 0.173081, 0.111485, 0.060549, 0.10481, 0.182256, 0.170161, 0.17593, 0.25031, 0.173081, 0.100716, 0.120615, 0.116183, 0.194234, 0.15284, 0.239899, 0.232838, 0.225814, 0.298791, 0.196879, 0.26085, 0.170161, 0.200174, 0.179055, 0.271506, 0.30533, 0.295083, 0.328603, 0.42561, 0.335645, 0.42561, 0.505461, 0.408655, 0.40511, 0.36309, 0.408655, 0.436924, 0.450668, 0.447574, 0.36309, 0.472492, 0.509769, 0.529623, 0.433034, 0.458154, 0.465241, 0.346032, 0.264545, 0.155435, 0.15284, 0.200174, 0.167087, 0.167087, 0.225814, 0.15008, 0.17593, 0.164327, 0.147574, 0.139895, 0.094817, 0.092881, 0.085092, 0.051831, 0.083462, 0.116183, 0.179055, 0.179055, 0.229226, 0.321458, 0.401658, 0.394753, 0.418646, 0.377384, 0.366687, 0.30533, 0.321458, 0.25406, 0.26085, 0.26085, 0.257454, 0.324872, 0.408655, 0.41194, 0.450668, 0.447574, 0.490133, 0.505461, 0.505461, 0.447574, 0.444081, 0.414856, 0.324872, 0.229226, 0.30533, 0.346032, 0.356642, 0.328603, 0.40511, 0.40511, 0.384043, 0.356642, 0.370445, 0.377384, 0.380708, 0.414856, 0.332115, 0.321458, 0.225814, 0.18812, 0.203355, 0.142424, 0.173081, 0.264545, 0.281712, 0.196879, 0.17593, 0.257454, 0.359901, 0.352862, 0.349426, 0.359901, 0.30533, 0.288399, 0.257454, 0.271506, 0.268042, 0.356642, 0.390993, 0.472492, 0.468512, 0.545602, 0.59508, 0.483068, 0.374039, 0.465241, 0.468512, 0.36309, 0.278302, 0.308712, 0.236433, 0.247041, 0.21291, 0.301917, 0.301917, 0.328603, 0.328603, 0.339168, 0.349426, 0.318242, 0.31487, 0.321458, 0.295083, 0.301917, 0.374039, 0.472492, 0.444081, 0.545602, 0.707965, 0.856457, 0.779859], '')</t>
  </si>
  <si>
    <t>[103, 155, 156, 157, 158, 159, 161, 277, 278, 279, 280, 281, 282, 335, 345, 346, 390, 391, 434, 435, 460, 461, 462, 463]</t>
  </si>
  <si>
    <t>UPI0001A58105 status=activ</t>
  </si>
  <si>
    <t>([0.275179, 0.342579, 0.377384, 0.418646, 0.436924, 0.346032, 0.377384, 0.366687, 0.291804, 0.209395, 0.170161, 0.200174, 0.26085, 0.284882, 0.281712, 0.342579, 0.352862, 0.359901, 0.370445, 0.275179, 0.170161, 0.170161, 0.15008, 0.129801, 0.073402, 0.071867, 0.116183, 0.122885, 0.090864, 0.161087, 0.271506, 0.30533, 0.247041, 0.243554, 0.281712, 0.17593, 0.134866, 0.155435, 0.173081, 0.142424, 0.268042, 0.268042, 0.167087, 0.122885, 0.122885, 0.142424, 0.155435, 0.167087, 0.167087, 0.25031, 0.243554, 0.26085, 0.21291, 0.25031, 0.158265, 0.15008, 0.173081, 0.173081, 0.15284, 0.139895, 0.170161, 0.142424, 0.173081, 0.281712, 0.318242, 0.268042, 0.225814, 0.161087, 0.164327, 0.17593, 0.17593, 0.120615, 0.096677, 0.155435, 0.122885, 0.209395, 0.18812, 0.26085, 0.332115, 0.25031, 0.179055, 0.106997, 0.120615, 0.144935, 0.118441, 0.086953, 0.134866, 0.155435, 0.21291, 0.236433, 0.196879, 0.125101, 0.179055, 0.191378, 0.200174, 0.206376, 0.216401, 0.301917, 0.311707, 0.332115, 0.4292, 0.521092, 0.59014, 0.490133, 0.494003, 0.408655, 0.394753, 0.40511, 0.476583, 0.42561, 0.394753, 0.291804, 0.366687, 0.295083, 0.295083, 0.281712, 0.339168, 0.324872, 0.324872, 0.321458, 0.324872, 0.318242, 0.232838, 0.26085, 0.335645, 0.370445, 0.390993, 0.521092, 0.4292, 0.36309, 0.418646, 0.339168, 0.408655, 0.324872, 0.414856, 0.422041, 0.433034, 0.41194, 0.433034, 0.384043, 0.390993, 0.288399, 0.288399, 0.342579, 0.321458, 0.284882, 0.216401, 0.298791, 0.216401, 0.291804, 0.377384, 0.321458, 0.433034], '')</t>
  </si>
  <si>
    <t>[101, 102, 127]</t>
  </si>
  <si>
    <t>UPI0001A58107 status=activ</t>
  </si>
  <si>
    <t>([0.521092, 0.5017, 0.374039, 0.401658, 0.436924, 0.509769, 0.418646, 0.444081, 0.483068, 0.509769, 0.545602, 0.557691, 0.562014, 0.461924, 0.377384, 0.40511, 0.436924, 0.541878, 0.505461, 0.418646, 0.418646, 0.401658, 0.342579, 0.440853, 0.454136, 0.366687, 0.26085, 0.342579, 0.332115, 0.219301, 0.216401, 0.236433, 0.216401, 0.203355, 0.295083, 0.366687, 0.281712, 0.170161, 0.137348, 0.137348, 0.18812, 0.11371, 0.196879, 0.281712, 0.288399, 0.278302, 0.335645, 0.318242, 0.335645, 0.356642, 0.458154, 0.461924, 0.339168, 0.401658, 0.422041, 0.31487, 0.239899, 0.318242, 0.41194, 0.444081, 0.444081, 0.447574, 0.440853, 0.42561, 0.4292, 0.422041, 0.4292, 0.36309, 0.450668, 0.349426, 0.332115, 0.332115, 0.239899, 0.352862, 0.295083, 0.291804, 0.308712, 0.398279, 0.414856, 0.394753, 0.384043, 0.342579, 0.359901, 0.356642, 0.366687, 0.356642, 0.387226, 0.301917, 0.41194, 0.401658, 0.483068, 0.450668, 0.377384, 0.370445, 0.349426, 0.346032, 0.247041, 0.339168, 0.301917, 0.301917, 0.232838, 0.232838, 0.229226, 0.127496, 0.164327, 0.134866, 0.142424, 0.06184, 0.10481, 0.100716, 0.100716, 0.060549, 0.06312, 0.116183, 0.194234, 0.109221, 0.125101, 0.191378, 0.122885, 0.085092, 0.083462, 0.127496, 0.139895, 0.125101, 0.225814, 0.179055, 0.200174, 0.196879, 0.275179, 0.194234, 0.194234, 0.200174, 0.291804, 0.232838, 0.200174, 0.116183, 0.196879, 0.21291, 0.229226, 0.271506, 0.36309, 0.346032, 0.257454, 0.161087, 0.25406, 0.158265, 0.25031, 0.284882, 0.288399, 0.346032, 0.384043, 0.298791, 0.206376, 0.142424, 0.164327, 0.164327, 0.182256, 0.173081, 0.164327, 0.088832, 0.10481, 0.058088, 0.071867, 0.132295, 0.206376, 0.191378, 0.209395, 0.203355, 0.102787, 0.092881, 0.083462, 0.109221, 0.134866, 0.129801, 0.21291, 0.275179, 0.271506, 0.25031, 0.144935, 0.15008, 0.129801, 0.111485, 0.111485, 0.050641, 0.022306, 0.01204, 0.01204, 0.018787, 0.010926, 0.019401, 0.016826, 0.010131, 0.006988, 0.006988, 0.009483, 0.008723, 0.008624, 0.008723, 0.014586, 0.016021, 0.009096, 0.009728, 0.007877, 0.01227, 0.020165, 0.042364, 0.096677, 0.081712, 0.037156, 0.074921, 0.076542, 0.076542, 0.111485, 0.100716, 0.06184, 0.067594, 0.0704, 0.046336, 0.022306, 0.018415, 0.016528, 0.034068, 0.0704, 0.127496, 0.109221, 0.051831, 0.05306, 0.026892, 0.038858, 0.079919, 0.073402, 0.069024, 0.047319, 0.058088, 0.094817, 0.179055, 0.100716, 0.055536, 0.048328, 0.111485, 0.116183, 0.134866, 0.15284, 0.118441, 0.074921, 0.034884, 0.081712, 0.059222, 0.106997, 0.100716, 0.056825, 0.032677, 0.030611, 0.045352, 0.026338, 0.032017, 0.032677, 0.056825, 0.056825, 0.067594, 0.06184, 0.034068, 0.069024, 0.036378, 0.045352, 0.0704, 0.078022, 0.074921, 0.051831, 0.028107, 0.013821, 0.021816, 0.0198, 0.012727, 0.014586, 0.023534, 0.014586, 0.014075, 0.015344, 0.024393, 0.044297, 0.045352, 0.079919, 0.048328, 0.044297, 0.05306, 0.055536, 0.10481, 0.111485, 0.139895, 0.161087, 0.278302, 0.239899, 0.352862, 0.444081, 0.480142, 0.36309, 0.374039, 0.370445, 0.332115, 0.239899, 0.209395, 0.200174, 0.134866, 0.127496, 0.129801, 0.106997, 0.106997, 0.069024, 0.06312, 0.090864, 0.129801, 0.129801, 0.139895, 0.071867, 0.06184, 0.040537, 0.083462, 0.134866, 0.11371, 0.11371, 0.164327, 0.094817, 0.056825, 0.111485, 0.167087, 0.239899, 0.25406, 0.25406, 0.339168, 0.342579, 0.356642, 0.359901, 0.370445, 0.332115, 0.356642, 0.380708, 0.41194, 0.349426, 0.352862, 0.359901, 0.398279, 0.422041, 0.553315, 0.557691, 0.541878, 0.509769, 0.525368, 0.525368, 0.517562, 0.5017, 0.509769, 0.497853, 0.5017, 0.394753, 0.377384, 0.433034, 0.436924, 0.468512, 0.538167, 0.447574, 0.450668, 0.447574, 0.454136, 0.408655, 0.458154, 0.41194, 0.384043, 0.275179, 0.275179, 0.275179, 0.219301, 0.144935, 0.144935, 0.15008, 0.229226, 0.339168, 0.377384, 0.387226, 0.281712, 0.281712, 0.298791, 0.328603, 0.318242, 0.311707, 0.356642, 0.401658, 0.401658, 0.494003, 0.51388, 0.509769, 0.480142, 0.56648, 0.690604, 0.58069, 0.476583, 0.454136, 0.454136, 0.366687, 0.374039, 0.454136, 0.472492, 0.538167, 0.538167, 0.562014, 0.538167, 0.517562, 0.472492, 0.494003, 0.436924, 0.538167, 0.447574, 0.468512, 0.387226, 0.352862, 0.370445, 0.461924, 0.394753, 0.284882, 0.377384, 0.335645, 0.243554, 0.15284, 0.155435, 0.15284, 0.147574, 0.170161, 0.118441, 0.100716, 0.125101, 0.088832, 0.047319, 0.078022, 0.048328, 0.058088, 0.074921, 0.116183, 0.092881, 0.134866, 0.206376, 0.167087, 0.206376, 0.216401, 0.295083, 0.288399, 0.291804, 0.278302, 0.194234, 0.167087, 0.236433, 0.125101, 0.122885, 0.194234, 0.18812, 0.278302, 0.30533, 0.295083, 0.200174, 0.232838, 0.271506, 0.268042, 0.298791, 0.311707, 0.328603, 0.335645, 0.339168, 0.30533, 0.225814, 0.206376, 0.291804, 0.288399, 0.288399, 0.291804, 0.268042, 0.291804, 0.298791, 0.222385, 0.182256, 0.200174, 0.125101, 0.122885, 0.134866, 0.144935, 0.071867, 0.109221, 0.118441, 0.120615, 0.132295, 0.118441, 0.194234, 0.200174, 0.194234, 0.278302, 0.25031, 0.288399, 0.281712, 0.232838, 0.288399, 0.31487, 0.291804, 0.332115, 0.342579, 0.332115, 0.222385, 0.31487, 0.318242, 0.295083, 0.308712, 0.335645, 0.346032, 0.26085, 0.275179, 0.167087, 0.109221, 0.194234, 0.111485, 0.125101, 0.147574, 0.096677, 0.096677, 0.094817, 0.0704, 0.05306, 0.038042, 0.054297, 0.038858, 0.027463, 0.020522, 0.013613, 0.009015, 0.011518, 0.016021, 0.00962], '')</t>
  </si>
  <si>
    <t>[0, 1, 5, 9, 10, 11, 12, 17, 18, 343, 344, 345, 346, 347, 348, 349, 350, 351, 353, 359, 389, 390, 392, 393, 394, 402, 403, 404, 405, 406, 410]</t>
  </si>
  <si>
    <t>UPI0001A58109 status=activ</t>
  </si>
  <si>
    <t>([0.071867, 0.10481, 0.164327, 0.096677, 0.059222, 0.078022, 0.078022, 0.058088, 0.090864, 0.120615, 0.161087, 0.200174, 0.200174, 0.247041, 0.342579, 0.349426, 0.308712, 0.342579, 0.26085, 0.264545, 0.194234, 0.109221, 0.056825, 0.049374, 0.088832, 0.076542, 0.083462, 0.100716, 0.15284, 0.129801, 0.0704, 0.038858, 0.020522, 0.034884, 0.016826, 0.009865, 0.008002, 0.008624, 0.006988, 0.006567, 0.007877, 0.010926, 0.016021, 0.028695, 0.015078, 0.015078, 0.019109, 0.011342, 0.009401, 0.010509, 0.011342, 0.014586, 0.024826, 0.058088, 0.056825, 0.111485, 0.173081, 0.200174, 0.170161, 0.21291, 0.301917, 0.352862, 0.352862, 0.356642, 0.356642, 0.472492, 0.422041, 0.51388, 0.626927, 0.538167, 0.387226, 0.401658, 0.346032, 0.225814, 0.219301, 0.239899, 0.25031, 0.173081, 0.170161, 0.295083, 0.170161, 0.194234, 0.155435, 0.083462, 0.100716, 0.11371, 0.096677, 0.073402, 0.038042, 0.032017, 0.078022, 0.15008, 0.066181, 0.0704, 0.134866, 0.125101, 0.129801, 0.118441, 0.142424, 0.122885, 0.0704, 0.120615, 0.102787, 0.102787, 0.161087, 0.132295, 0.118441, 0.142424, 0.182256, 0.278302, 0.278302, 0.173081, 0.173081, 0.18812, 0.229226, 0.216401, 0.209395, 0.18812, 0.219301, 0.324872, 0.268042, 0.349426, 0.377384, 0.30533, 0.30533, 0.239899, 0.200174, 0.161087, 0.161087, 0.194234, 0.191378, 0.132295, 0.11371, 0.109221, 0.173081, 0.137348, 0.129801, 0.142424, 0.15008, 0.078022, 0.034068, 0.074921, 0.069024, 0.085092, 0.137348, 0.085092, 0.139895, 0.15284, 0.203355, 0.196879, 0.129801, 0.137348, 0.243554, 0.25406, 0.271506, 0.206376, 0.291804, 0.291804, 0.288399, 0.196879, 0.25406, 0.359901, 0.239899, 0.21291, 0.179055, 0.161087, 0.298791, 0.196879, 0.179055, 0.10481, 0.055536, 0.094817, 0.088832, 0.086953, 0.134866, 0.134866, 0.203355, 0.147574, 0.102787, 0.118441, 0.216401, 0.26085, 0.281712, 0.377384, 0.291804, 0.291804, 0.209395, 0.200174, 0.298791, 0.356642, 0.36309, 0.461924, 0.472492, 0.440853, 0.436924, 0.380708, 0.342579, 0.30533, 0.370445, 0.349426, 0.321458, 0.21291, 0.139895, 0.066181, 0.067594, 0.132295, 0.142424, 0.158265, 0.137348, 0.127496, 0.142424, 0.134866, 0.142424, 0.161087, 0.200174, 0.167087, 0.170161, 0.170161, 0.200174, 0.209395, 0.225814, 0.196879, 0.161087, 0.122885, 0.222385, 0.219301, 0.216401, 0.139895, 0.170161, 0.147574, 0.127496, 0.106997, 0.164327, 0.127496, 0.071867, 0.042364, 0.034884, 0.059222], '')</t>
  </si>
  <si>
    <t>UPI0001A5810C status=activ</t>
  </si>
  <si>
    <t>([0.25031, 0.318242, 0.278302, 0.328603, 0.243554, 0.318242, 0.346032, 0.257454, 0.288399, 0.222385, 0.18812, 0.232838, 0.127496, 0.122885, 0.106997, 0.106997, 0.109221, 0.0704, 0.100716, 0.158265, 0.086953, 0.111485, 0.102787, 0.142424, 0.132295, 0.203355, 0.11371, 0.076542, 0.094817, 0.055536, 0.090864, 0.155435, 0.15008, 0.25406, 0.170161, 0.243554, 0.158265, 0.164327, 0.219301, 0.182256, 0.209395, 0.232838, 0.232838, 0.243554, 0.194234, 0.191378, 0.137348, 0.15008, 0.216401, 0.196879, 0.291804, 0.298791, 0.268042, 0.203355, 0.147574, 0.243554, 0.271506, 0.366687, 0.247041, 0.25031, 0.324872, 0.321458, 0.384043, 0.387226, 0.377384, 0.394753, 0.401658, 0.465241, 0.447574, 0.40511, 0.40511, 0.301917, 0.301917, 0.301917, 0.271506, 0.366687, 0.356642, 0.275179, 0.275179, 0.374039, 0.308712, 0.216401, 0.219301, 0.225814, 0.21291, 0.206376, 0.243554, 0.239899, 0.209395, 0.298791, 0.295083, 0.281712, 0.346032, 0.356642, 0.324872, 0.422041, 0.308712, 0.268042, 0.26085, 0.288399, 0.26085, 0.239899, 0.30533, 0.308712, 0.308712, 0.308712, 0.281712, 0.284882, 0.191378, 0.127496, 0.066181, 0.079919, 0.147574, 0.109221, 0.120615, 0.096677, 0.098513, 0.158265, 0.158265, 0.164327, 0.142424, 0.142424, 0.229226, 0.247041, 0.182256, 0.18812, 0.206376, 0.209395, 0.120615, 0.216401, 0.243554, 0.359901, 0.36309, 0.352862, 0.454136, 0.36309, 0.349426, 0.26085, 0.281712, 0.311707, 0.311707, 0.31487, 0.359901, 0.321458, 0.31487, 0.408655, 0.311707, 0.295083, 0.324872, 0.450668, 0.433034, 0.4292, 0.356642, 0.291804, 0.196879, 0.196879, 0.257454, 0.339168, 0.450668, 0.324872, 0.295083, 0.275179, 0.275179, 0.25406, 0.295083, 0.25031, 0.225814, 0.328603, 0.298791, 0.229226, 0.206376, 0.216401, 0.271506, 0.271506, 0.268042, 0.318242, 0.324872, 0.342579, 0.281712, 0.225814, 0.332115, 0.311707, 0.387226, 0.295083, 0.21291, 0.17593, 0.203355, 0.200174, 0.116183, 0.144935, 0.222385, 0.232838, 0.147574, 0.179055, 0.264545, 0.236433, 0.301917, 0.278302, 0.170161, 0.158265, 0.142424, 0.15008, 0.18812, 0.21291, 0.200174, 0.295083, 0.321458, 0.31487, 0.31487, 0.401658, 0.414856, 0.401658, 0.366687, 0.352862, 0.247041, 0.219301, 0.318242, 0.30533, 0.281712, 0.356642, 0.42561, 0.465241, 0.4292, 0.41194, 0.380708, 0.525368, 0.476583, 0.450668], '')</t>
  </si>
  <si>
    <t>UPI0001A58110 status=activ</t>
  </si>
  <si>
    <t>([0.031287, 0.054297, 0.098513, 0.158265, 0.200174, 0.264545, 0.301917, 0.31487, 0.216401, 0.239899, 0.264545, 0.328603, 0.30533, 0.301917, 0.298791, 0.384043, 0.374039, 0.349426, 0.401658, 0.332115, 0.308712, 0.239899, 0.137348, 0.120615, 0.100716, 0.073402, 0.031287, 0.029376, 0.032017, 0.064632, 0.031287, 0.014783, 0.010221, 0.017447, 0.016257, 0.015078, 0.014783, 0.016257, 0.015694, 0.014315, 0.014075, 0.019109, 0.023963, 0.056825, 0.054297, 0.026338, 0.017797, 0.015078, 0.010131, 0.006482, 0.005378, 0.005318, 0.005683, 0.006894, 0.004513, 0.003804, 0.002688, 0.001722, 0.001061, 0.001202, 0.000893, 0.001408, 0.001391, 0.001103, 0.000936, 0.001112, 0.001069, 0.001048, 0.001155, 0.001481, 0.002349, 0.001906, 0.003014, 0.002761, 0.002761, 0.004208, 0.003366, 0.004513, 0.007177, 0.007031, 0.008075, 0.008723, 0.009096, 0.007177, 0.006245, 0.006245, 0.006245, 0.006533, 0.008276, 0.013437, 0.008075, 0.004921, 0.007422, 0.006701, 0.007315, 0.007555, 0.00515, 0.005932, 0.003924, 0.003276, 0.003607, 0.003246, 0.00283, 0.002761, 0.003924, 0.004483, 0.00389, 0.003701, 0.003864, 0.003431, 0.002976, 0.003079, 0.004736, 0.003963, 0.002606, 0.00316, 0.00316, 0.00292, 0.00292, 0.002761, 0.003555, 0.004775, 0.004358, 0.00543, 0.005503, 0.003997, 0.003804, 0.003804, 0.00359, 0.003298, 0.003701, 0.003298, 0.003366, 0.002327, 0.001778, 0.001967, 0.00155, 0.00152, 0.001675, 0.00246, 0.002688, 0.002194, 0.00231, 0.002503, 0.002529, 0.001936, 0.001649, 0.00231, 0.00283, 0.002349, 0.003671, 0.002662, 0.002555, 0.002336, 0.0028, 0.003276, 0.003276, 0.004513, 0.003246, 0.003555, 0.002976, 0.003014, 0.002606, 0.002276, 0.002078, 0.001408, 0.001344, 0.001623, 0.001623, 0.000958, 0.000923, 0.000614, 0.000833, 0.000936, 0.001335, 0.001434, 0.001142, 0.001675, 0.001623, 0.002581, 0.003512, 0.003997, 0.004358, 0.006078, 0.006078, 0.008723, 0.007645, 0.009015, 0.01204, 0.007645, 0.008075, 0.011903, 0.018106, 0.030003, 0.047319, 0.038042, 0.017138, 0.049374, 0.049374, 0.05306, 0.021816, 0.0198, 0.0198, 0.015078, 0.007495, 0.007495, 0.00777, 0.00777, 0.009401, 0.006619, 0.008624, 0.008895, 0.005318, 0.004483, 0.002881, 0.00225, 0.003053, 0.003366, 0.003366, 0.002366, 0.001722, 0.002555, 0.002705, 0.0028, 0.003804, 0.005011, 0.006374, 0.006533, 0.010926, 0.011342, 0.024393, 0.037156, 0.067594, 0.155435, 0.109221, 0.26085, 0.359901, 0.31487, 0.321458, 0.31487, 0.422041, 0.401658, 0.4292, 0.308712, 0.30533, 0.239899, 0.182256, 0.120615, 0.047319, 0.021816, 0.013016, 0.006894, 0.005623, 0.003997, 0.003014, 0.003276, 0.002138, 0.001692, 0.001936, 0.002138, 0.002117, 0.002349, 0.00243, 0.002211, 0.003014, 0.00231, 0.00246, 0.003701, 0.004315, 0.006421, 0.009483, 0.016021, 0.016528, 0.013613, 0.027463, 0.028695, 0.021381, 0.025316, 0.019109, 0.012727, 0.0198, 0.01078, 0.010672, 0.013613, 0.011106, 0.009483, 0.013265, 0.011518, 0.007031, 0.007422, 0.004835, 0.00389, 0.002761, 0.003079, 0.003963, 0.003607, 0.004358, 0.005623, 0.007031, 0.009865, 0.011518, 0.01227, 0.020876, 0.018106, 0.014783, 0.009865, 0.011903, 0.013016, 0.022306, 0.046336, 0.030003, 0.038042, 0.026892, 0.045352, 0.046336, 0.033407, 0.036378, 0.05306, 0.069024, 0.074921, 0.058088, 0.090864, 0.085092, 0.06184, 0.025316, 0.032017, 0.076542, 0.03976, 0.035586, 0.038042, 0.037156, 0.03976, 0.044297, 0.120615, 0.090864, 0.164327, 0.200174, 0.109221, 0.106997, 0.043307, 0.038858, 0.032017, 0.019401, 0.012727, 0.009977, 0.011342, 0.014075, 0.013613, 0.015078, 0.010372, 0.008276, 0.005734, 0.00558, 0.00558, 0.005378, 0.006701, 0.006482, 0.005086, 0.005086, 0.004414, 0.005992, 0.003963, 0.005086, 0.005223, 0.004689, 0.006701, 0.009977, 0.007495, 0.007422, 0.008624, 0.00777, 0.006701, 0.006078, 0.006078, 0.005086, 0.003864, 0.002581, 0.002688, 0.002482, 0.002482, 0.002057, 0.001743, 0.002705, 0.001748, 0.001533, 0.001906, 0.001267, 0.001267, 0.001623, 0.001722, 0.002117, 0.003246, 0.004431, 0.004976, 0.005799, 0.009728, 0.014586, 0.024826, 0.023087, 0.021381, 0.042364, 0.056825, 0.111485, 0.060549, 0.127496, 0.216401, 0.182256, 0.247041, 0.158265, 0.081712, 0.044297, 0.024393, 0.015078, 0.011669, 0.009977, 0.006482, 0.004775, 0.003177, 0.002512, 0.001786, 0.002155, 0.001481, 0.001271, 0.001172, 0.001159, 0.001267, 0.001267, 0.001649, 0.002078, 0.002705, 0.003997, 0.004483, 0.004208, 0.004161, 0.003701, 0.005623, 0.009483, 0.008525, 0.009294, 0.007315, 0.008002, 0.007177, 0.006988, 0.009977, 0.008276, 0.012491, 0.007555, 0.005318, 0.003431, 0.002881, 0.002761, 0.002623, 0.00316, 0.004358, 0.003727, 0.004208, 0.004161, 0.003246, 0.003727, 0.004388, 0.006039, 0.006701, 0.008895, 0.013265, 0.009865, 0.009865, 0.007315], '')</t>
  </si>
  <si>
    <t>UPI0001A5811D status=activ</t>
  </si>
  <si>
    <t>([0.013265, 0.020165, 0.022667, 0.024826, 0.026338, 0.036378, 0.048328, 0.049374, 0.051831, 0.036378, 0.038858, 0.03976, 0.074921, 0.042364, 0.043307, 0.047319, 0.081712, 0.0704, 0.109221, 0.109221, 0.086953, 0.132295, 0.132295, 0.170161, 0.196879, 0.229226, 0.161087, 0.167087, 0.170161, 0.167087, 0.268042, 0.30533, 0.332115, 0.229226, 0.291804, 0.281712, 0.370445, 0.387226, 0.468512, 0.436924, 0.42561, 0.497853, 0.497853, 0.40511, 0.390993, 0.30533, 0.301917, 0.288399, 0.257454, 0.298791, 0.328603, 0.318242, 0.31487, 0.31487, 0.390993, 0.440853, 0.458154, 0.444081, 0.335645, 0.36309, 0.36309, 0.295083, 0.298791, 0.295083, 0.281712, 0.18812, 0.243554, 0.25406, 0.342579, 0.30533, 0.301917, 0.271506, 0.182256, 0.100716, 0.058088, 0.046336, 0.051831, 0.030611, 0.020165, 0.028107, 0.030003, 0.035586, 0.034884, 0.038042, 0.048328, 0.06184, 0.064632, 0.076542, 0.081712, 0.067594, 0.100716, 0.102787, 0.102787, 0.164327, 0.179055, 0.301917, 0.268042, 0.144935, 0.137348, 0.127496, 0.161087, 0.158265, 0.158265, 0.15008, 0.147574, 0.083462, 0.122885, 0.200174, 0.200174, 0.196879, 0.15284, 0.096677, 0.073402, 0.092881, 0.096677, 0.109221, 0.092881, 0.11371, 0.200174, 0.291804, 0.308712, 0.21291, 0.222385, 0.222385, 0.311707, 0.219301, 0.203355, 0.206376, 0.203355, 0.15284, 0.090864, 0.100716, 0.158265, 0.185198, 0.127496, 0.132295, 0.185198, 0.17593, 0.236433, 0.170161, 0.170161, 0.170161, 0.182256, 0.185198, 0.118441, 0.120615, 0.182256, 0.264545, 0.200174, 0.18812, 0.216401, 0.295083, 0.295083, 0.268042, 0.182256, 0.257454, 0.25031, 0.247041, 0.247041, 0.209395, 0.173081, 0.137348, 0.203355, 0.236433, 0.147574, 0.191378, 0.179055, 0.155435, 0.15008, 0.222385, 0.147574, 0.170161, 0.106997, 0.096677, 0.118441, 0.185198, 0.18812, 0.182256, 0.185198, 0.196879, 0.122885, 0.209395, 0.243554, 0.232838, 0.26085, 0.342579, 0.370445, 0.394753, 0.36309, 0.328603, 0.335645, 0.42561, 0.328603, 0.332115, 0.41194, 0.374039, 0.394753, 0.390993, 0.40511, 0.40511, 0.387226, 0.497853, 0.41194, 0.342579, 0.311707, 0.257454, 0.17593, 0.155435, 0.147574, 0.209395, 0.25406, 0.243554, 0.21291, 0.281712, 0.288399, 0.291804, 0.295083, 0.196879, 0.200174, 0.164327, 0.109221, 0.111485, 0.116183, 0.15008, 0.206376, 0.167087, 0.21291, 0.335645, 0.36309, 0.349426, 0.346032, 0.264545, 0.18812, 0.219301, 0.243554, 0.321458, 0.25031, 0.288399, 0.36309, 0.291804, 0.352862, 0.440853, 0.370445, 0.268042, 0.291804, 0.264545, 0.308712, 0.236433, 0.182256, 0.182256, 0.200174, 0.167087, 0.247041, 0.284882, 0.284882, 0.229226, 0.247041, 0.25406, 0.243554, 0.281712, 0.349426, 0.284882, 0.247041, 0.318242, 0.436924, 0.41194, 0.349426, 0.394753, 0.440853, 0.401658, 0.422041, 0.401658, 0.342579, 0.324872, 0.349426, 0.359901, 0.414856, 0.398279, 0.401658, 0.433034, 0.422041, 0.40511, 0.370445, 0.401658, 0.328603, 0.301917, 0.321458, 0.414856, 0.408655, 0.366687, 0.349426, 0.26085, 0.295083, 0.390993, 0.401658, 0.377384, 0.359901, 0.387226, 0.408655, 0.40511, 0.398279, 0.370445, 0.366687, 0.42561, 0.436924, 0.476583, 0.472492, 0.390993, 0.374039, 0.349426, 0.408655, 0.497853, 0.59508, 0.525368, 0.490133, 0.465241, 0.494003, 0.483068], '')</t>
  </si>
  <si>
    <t>[312, 313]</t>
  </si>
  <si>
    <t>UPI0001A5811E status=activ</t>
  </si>
  <si>
    <t>([0.346032, 0.394753, 0.447574, 0.472492, 0.370445, 0.394753, 0.414856, 0.31487, 0.225814, 0.288399, 0.311707, 0.281712, 0.281712, 0.284882, 0.18812, 0.225814, 0.229226, 0.161087, 0.155435, 0.147574, 0.219301, 0.144935, 0.142424, 0.132295, 0.129801, 0.21291, 0.137348, 0.111485, 0.161087, 0.179055, 0.096677, 0.096677, 0.15284, 0.164327, 0.18812, 0.236433, 0.225814, 0.216401, 0.281712, 0.278302, 0.298791, 0.209395, 0.291804, 0.257454, 0.173081, 0.185198, 0.167087, 0.18812, 0.139895, 0.173081, 0.216401, 0.308712, 0.308712, 0.291804, 0.284882, 0.194234, 0.137348, 0.081712, 0.088832, 0.088832, 0.088832, 0.118441, 0.116183, 0.11371, 0.161087, 0.236433, 0.243554, 0.25031, 0.288399, 0.390993, 0.346032, 0.390993, 0.390993, 0.301917, 0.301917, 0.203355, 0.295083, 0.40511, 0.418646, 0.308712, 0.321458, 0.328603, 0.291804, 0.398279, 0.311707, 0.196879, 0.229226, 0.229226, 0.185198, 0.216401, 0.144935, 0.144935, 0.144935, 0.147574, 0.144935, 0.074921, 0.073402, 0.073402, 0.0704, 0.120615, 0.229226, 0.219301, 0.203355, 0.164327, 0.15008, 0.147574, 0.142424, 0.118441, 0.109221, 0.134866, 0.15008, 0.17593, 0.219301, 0.179055, 0.167087, 0.216401, 0.335645, 0.398279, 0.308712, 0.271506, 0.219301, 0.185198, 0.116183, 0.11371, 0.118441, 0.118441, 0.118441, 0.196879, 0.137348, 0.137348, 0.15008, 0.164327, 0.127496, 0.125101, 0.15008, 0.078022, 0.096677, 0.059222, 0.059222, 0.081712, 0.106997, 0.134866, 0.076542, 0.086953, 0.071867, 0.079919, 0.05306, 0.092881, 0.0704, 0.06184, 0.066181, 0.033407, 0.026892, 0.038858, 0.035586, 0.023087, 0.026892, 0.016257, 0.015078, 0.018787, 0.025762, 0.030611, 0.030611, 0.045352, 0.071867, 0.050641, 0.096677, 0.15008, 0.155435, 0.196879, 0.216401, 0.222385, 0.271506, 0.18812, 0.122885, 0.127496, 0.118441, 0.155435, 0.236433, 0.332115, 0.232838, 0.216401, 0.194234, 0.196879, 0.229226, 0.161087, 0.239899, 0.15284, 0.085092, 0.03976, 0.023087, 0.038042, 0.035586, 0.023087, 0.023087, 0.049374, 0.049374, 0.054297, 0.038858, 0.032017, 0.0198, 0.033407, 0.035586, 0.033407, 0.017797, 0.018415, 0.018787, 0.01204, 0.018787, 0.034884, 0.071867, 0.116183, 0.055536, 0.034068, 0.069024, 0.078022, 0.074921, 0.078022, 0.125101, 0.200174, 0.247041, 0.232838, 0.268042, 0.264545, 0.179055, 0.284882, 0.191378, 0.194234, 0.275179, 0.243554, 0.203355, 0.132295, 0.125101, 0.219301, 0.30533, 0.219301, 0.295083, 0.298791, 0.291804, 0.25406, 0.173081, 0.164327, 0.247041, 0.182256, 0.17593, 0.264545, 0.25406, 0.26085, 0.247041, 0.247041, 0.288399, 0.31487, 0.440853, 0.370445, 0.339168, 0.295083, 0.278302, 0.281712, 0.281712, 0.185198, 0.21291, 0.295083, 0.284882, 0.284882, 0.324872, 0.236433, 0.209395, 0.239899, 0.219301, 0.311707, 0.229226, 0.225814, 0.170161, 0.139895, 0.229226, 0.26085, 0.301917, 0.321458, 0.239899, 0.239899, 0.243554, 0.216401, 0.219301, 0.147574, 0.092881, 0.088832, 0.147574, 0.170161, 0.142424, 0.239899, 0.243554, 0.335645, 0.298791, 0.380708, 0.31487, 0.203355, 0.127496, 0.120615, 0.122885, 0.173081, 0.182256, 0.236433, 0.275179, 0.275179, 0.359901, 0.444081, 0.414856, 0.324872, 0.243554, 0.243554, 0.236433, 0.222385, 0.25031, 0.284882, 0.281712, 0.26085, 0.339168, 0.433034, 0.465241, 0.56648, 0.58069, 0.538167, 0.56648, 0.480142, 0.394753, 0.394753, 0.311707, 0.339168, 0.332115, 0.346032, 0.384043, 0.394753, 0.408655, 0.374039, 0.36309, 0.36309, 0.461924, 0.465241, 0.380708, 0.26085, 0.225814, 0.194234, 0.191378, 0.191378, 0.18812, 0.268042, 0.278302, 0.374039, 0.284882, 0.311707, 0.291804, 0.229226, 0.139895, 0.137348, 0.118441, 0.122885, 0.11371, 0.106997, 0.06184, 0.060549, 0.098513, 0.139895, 0.096677, 0.137348, 0.134866, 0.18812, 0.203355, 0.194234, 0.194234, 0.295083, 0.271506, 0.324872, 0.370445, 0.454136, 0.346032, 0.284882, 0.271506, 0.281712, 0.191378, 0.281712, 0.275179, 0.271506, 0.247041, 0.370445, 0.335645, 0.311707, 0.332115, 0.321458, 0.349426, 0.243554, 0.247041, 0.236433, 0.17593, 0.164327, 0.170161, 0.264545, 0.366687, 0.380708, 0.380708, 0.472492, 0.394753, 0.398279, 0.311707, 0.301917, 0.264545, 0.17593, 0.127496, 0.067594, 0.069024, 0.055536, 0.120615, 0.11371, 0.11371, 0.116183, 0.066181, 0.035586, 0.038858, 0.03976, 0.046336, 0.047319, 0.046336, 0.073402, 0.0704, 0.132295, 0.083462, 0.086953, 0.122885, 0.200174, 0.26085, 0.264545, 0.173081, 0.083462, 0.076542, 0.079919, 0.074921, 0.142424, 0.236433, 0.137348, 0.090864, 0.060549, 0.06184, 0.066181, 0.034884, 0.054297, 0.026892, 0.024393, 0.015694, 0.011106, 0.010926, 0.012727, 0.012727, 0.012727, 0.023087, 0.026338, 0.025762, 0.030003, 0.027463, 0.015694, 0.022667, 0.034884, 0.041405, 0.023087, 0.013437, 0.013613, 0.010131, 0.015344, 0.028695, 0.045352, 0.081712, 0.085092, 0.050641, 0.036378, 0.076542, 0.034884, 0.03976, 0.038042, 0.050641, 0.055536, 0.051831, 0.06312, 0.033407, 0.043307, 0.058088, 0.055536, 0.081712, 0.15008, 0.129801, 0.059222, 0.049374, 0.040537, 0.030003, 0.03976, 0.038858, 0.025316, 0.043307, 0.023087, 0.038858, 0.037156, 0.020165, 0.038858], '')</t>
  </si>
  <si>
    <t>[319, 320, 321, 322]</t>
  </si>
  <si>
    <t>UPI0001A58122 status=activ</t>
  </si>
  <si>
    <t>([0.092881, 0.076542, 0.122885, 0.203355, 0.239899, 0.284882, 0.321458, 0.271506, 0.295083, 0.318242, 0.275179, 0.30533, 0.295083, 0.349426, 0.284882, 0.268042, 0.339168, 0.342579, 0.339168, 0.394753, 0.454136, 0.370445, 0.433034, 0.458154, 0.4292, 0.374039, 0.36309, 0.352862, 0.4292, 0.450668, 0.458154, 0.509769, 0.525368, 0.5017, 0.509769, 0.486429, 0.486429, 0.5017, 0.5017, 0.497853, 0.517562, 0.497853, 0.461924, 0.465241, 0.370445, 0.288399, 0.339168, 0.349426, 0.366687, 0.366687, 0.342579, 0.328603, 0.328603, 0.328603, 0.271506, 0.288399, 0.394753, 0.324872, 0.21291, 0.295083, 0.321458, 0.308712, 0.342579, 0.468512, 0.486429, 0.557691, 0.529623, 0.538167, 0.521092, 0.521092, 0.505461, 0.521092, 0.529623, 0.56648, 0.56648, 0.690604, 0.675549, 0.562014, 0.661982, 0.805026, 0.805026, 0.812494, 0.707965, 0.703578, 0.703578, 0.562014, 0.454136, 0.562014, 0.557691, 0.529623, 0.418646, 0.42561, 0.42561, 0.436924, 0.40511, 0.398279, 0.398279, 0.394753, 0.468512, 0.461924, 0.461924, 0.458154, 0.42561, 0.5017, 0.486429, 0.480142, 0.570702, 0.716283, 0.608892, 0.626927, 0.562014, 0.707965, 0.618285, 0.570702, 0.486429, 0.41194, 0.328603, 0.332115, 0.349426, 0.359901, 0.288399, 0.257454, 0.264545, 0.295083, 0.318242, 0.318242, 0.321458, 0.232838, 0.219301, 0.21291, 0.21291, 0.21291, 0.232838, 0.229226, 0.170161, 0.239899, 0.271506, 0.25031, 0.243554, 0.200174, 0.129801, 0.203355, 0.222385, 0.222385, 0.216401, 0.243554, 0.247041, 0.25031, 0.25406, 0.268042, 0.288399, 0.275179, 0.271506, 0.271506, 0.311707, 0.401658, 0.321458, 0.321458, 0.4292, 0.4292, 0.468512, 0.562014, 0.450668, 0.454136, 0.356642, 0.346032, 0.31487, 0.328603, 0.321458, 0.408655, 0.42561, 0.497853, 0.517562, 0.642678, 0.59917, 0.63748, 0.671169, 0.771762, 0.846163, 0.846163, 0.750527, 0.618285, 0.51388, 0.538167, 0.436924, 0.538167, 0.440853, 0.41194, 0.433034, 0.440853, 0.465241, 0.352862, 0.25406, 0.25031, 0.155435, 0.106997, 0.106997, 0.094817, 0.092881, 0.055536, 0.055536, 0.05306, 0.06184, 0.06184, 0.111485, 0.116183, 0.094817, 0.182256, 0.129801, 0.120615, 0.096677, 0.067594, 0.067594, 0.122885, 0.096677, 0.155435, 0.15284, 0.158265, 0.10481, 0.116183, 0.185198, 0.111485, 0.17593, 0.25406, 0.332115, 0.216401, 0.216401, 0.170161, 0.15008, 0.167087, 0.179055, 0.229226, 0.26085, 0.339168, 0.349426, 0.349426, 0.356642, 0.433034, 0.4292, 0.414856, 0.387226, 0.291804, 0.370445, 0.377384, 0.36309, 0.366687, 0.377384, 0.390993, 0.472492, 0.465241, 0.549308, 0.525368, 0.5017, 0.5017, 0.517562, 0.422041, 0.349426, 0.321458, 0.25031, 0.167087, 0.239899, 0.158265, 0.17593, 0.15008, 0.173081, 0.200174, 0.194234, 0.301917, 0.380708, 0.394753, 0.394753, 0.359901, 0.352862, 0.359901, 0.275179, 0.179055, 0.264545, 0.374039, 0.308712, 0.346032, 0.40511, 0.377384, 0.483068, 0.525368, 0.562014, 0.41194, 0.394753, 0.422041, 0.394753, 0.380708, 0.370445, 0.284882, 0.311707, 0.311707, 0.271506, 0.332115, 0.408655, 0.370445, 0.332115, 0.422041, 0.436924, 0.454136, 0.472492, 0.422041, 0.444081], '')</t>
  </si>
  <si>
    <t>[31, 32, 33, 34, 37, 38, 40, 65, 66, 67, 68, 69, 70, 71, 72, 73, 74, 75, 76, 77, 78, 79, 80, 81, 82, 83, 84, 85, 87, 88, 89, 103, 106, 107, 108, 109, 110, 111, 112, 113, 161, 172, 173, 174, 175, 176, 177, 178, 179, 180, 181, 182, 183, 185, 250, 251, 252, 253, 254, 283, 284]</t>
  </si>
  <si>
    <t>UPI0001A58126 status=activ</t>
  </si>
  <si>
    <t>([0.003757, 0.003512, 0.0028, 0.002662, 0.002078, 0.002761, 0.00243, 0.003405, 0.002976, 0.003671, 0.003512, 0.003701, 0.003212, 0.00243, 0.001602, 0.00243, 0.003366, 0.003997, 0.004161, 0.003864, 0.003963, 0.005872, 0.005086, 0.005683, 0.004976, 0.00515, 0.003804, 0.005734, 0.00389, 0.003757, 0.003298, 0.00407, 0.003607, 0.003053, 0.0028, 0.003079, 0.003079, 0.003079, 0.00283, 0.00283, 0.002761, 0.002623, 0.001808, 0.001808, 0.002482, 0.002581, 0.003963, 0.005378, 0.004835, 0.004976, 0.008075, 0.006795, 0.006988, 0.009865, 0.017138, 0.031287, 0.074921, 0.085092, 0.102787, 0.109221, 0.106997, 0.219301, 0.342579, 0.447574, 0.632174, 0.494003, 0.490133, 0.461924, 0.356642, 0.26085, 0.25031, 0.25031, 0.268042, 0.15284, 0.144935, 0.15008, 0.161087, 0.134866, 0.120615, 0.079919, 0.073402, 0.15284, 0.137348, 0.073402, 0.066181, 0.042364, 0.066181, 0.069024, 0.056825, 0.116183, 0.191378, 0.191378, 0.137348, 0.216401, 0.236433, 0.247041, 0.155435, 0.074921, 0.060549, 0.029376, 0.040537, 0.045352, 0.03976, 0.036378, 0.0704, 0.079919, 0.106997, 0.137348, 0.191378, 0.236433, 0.158265, 0.096677, 0.182256, 0.222385, 0.129801, 0.18812, 0.179055, 0.271506, 0.390993, 0.458154, 0.575842, 0.450668, 0.433034, 0.356642, 0.264545, 0.268042, 0.164327, 0.129801, 0.102787, 0.134866, 0.132295, 0.194234, 0.291804, 0.25031, 0.173081, 0.232838, 0.179055, 0.170161, 0.132295, 0.120615, 0.083462, 0.0704, 0.106997, 0.090864, 0.137348, 0.222385, 0.236433, 0.243554, 0.191378, 0.158265, 0.102787, 0.055536, 0.059222, 0.059222, 0.079919, 0.100716, 0.0704, 0.0704, 0.076542, 0.092881, 0.098513, 0.125101, 0.122885, 0.120615, 0.081712, 0.044297, 0.027463, 0.020876, 0.043307, 0.041405, 0.034884, 0.054297, 0.05306, 0.060549, 0.06184, 0.034884, 0.042364, 0.06184, 0.0704, 0.067594, 0.067594, 0.067594, 0.078022, 0.094817, 0.06312, 0.109221, 0.18812, 0.25406, 0.284882, 0.26085, 0.26085, 0.26085, 0.257454, 0.349426, 0.216401, 0.219301, 0.216401, 0.219301, 0.264545, 0.222385, 0.216401, 0.21291, 0.120615, 0.054297, 0.055536, 0.055536, 0.030003, 0.029376, 0.029376, 0.031287, 0.031287, 0.056825, 0.055536, 0.027463, 0.028695, 0.051831, 0.030611, 0.023087, 0.023963, 0.014783, 0.026892, 0.027463, 0.018106, 0.017797, 0.025316, 0.020522, 0.018106, 0.030611, 0.028695, 0.031287, 0.023963, 0.013016, 0.010926, 0.018787, 0.021816, 0.021381, 0.01227, 0.010372, 0.018415, 0.020522, 0.032677, 0.024393, 0.013821, 0.021381, 0.042364, 0.055536, 0.034068, 0.079919, 0.041405, 0.041405, 0.019401, 0.023963, 0.023963, 0.032017, 0.016528, 0.024826, 0.023087, 0.022667, 0.046336, 0.024393, 0.010926, 0.006701, 0.008624, 0.014783, 0.013821, 0.01078, 0.007177, 0.008156, 0.00543, 0.00543, 0.003997, 0.004775, 0.00515, 0.007495, 0.007422, 0.007315, 0.007555, 0.007877, 0.008156, 0.005378, 0.007495, 0.012727, 0.024826, 0.012727, 0.010926, 0.007177, 0.007177, 0.01078, 0.015078, 0.030611, 0.046336, 0.100716, 0.083462, 0.029376, 0.014075, 0.009294, 0.016528, 0.009483, 0.009187, 0.014315, 0.014586, 0.008002, 0.007315, 0.005011, 0.007259, 0.006894, 0.009865, 0.011106, 0.008624, 0.005683, 0.006078, 0.004775, 0.003053, 0.002688, 0.004358, 0.004135, 0.004689, 0.003804, 0.005223, 0.005503, 0.003997, 0.00389, 0.005318, 0.003701, 0.004736, 0.003246, 0.003109, 0.002349, 0.002435, 0.002138, 0.002276, 0.001434, 0.001335, 0.00152, 0.001533, 0.001417, 0.002155, 0.001675, 0.001675, 0.001855, 0.001271, 0.001967, 0.002976, 0.003478, 0.003804, 0.003804, 0.004358, 0.004513, 0.006142, 0.004315, 0.003864, 0.005734, 0.008804, 0.017447, 0.014315, 0.027463, 0.029376, 0.021381, 0.021381, 0.016257, 0.014315, 0.014586, 0.009977, 0.00777, 0.005249, 0.005318, 0.006078, 0.005011, 0.004208, 0.003821, 0.005223, 0.005799, 0.003727, 0.002482, 0.002482, 0.003804, 0.003701, 0.002482, 0.00316, 0.004414, 0.006245, 0.004775, 0.005992, 0.007315, 0.008895, 0.008895, 0.007877, 0.00515, 0.006142, 0.00558, 0.004208, 0.002705, 0.00407, 0.004775, 0.005249, 0.003512, 0.002366, 0.001936, 0.002057, 0.001967, 0.001335, 0.000833, 0.001232, 0.001417, 0.000906, 0.000648, 0.000893, 0.000859, 0.001533, 0.002078, 0.002327, 0.002761, 0.003431, 0.003246, 0.003864, 0.005011, 0.007422, 0.011903, 0.016257, 0.023534, 0.023534, 0.021381, 0.024826, 0.022667, 0.024393, 0.051831, 0.088832, 0.116183, 0.25031, 0.229226, 0.219301, 0.200174, 0.239899, 0.31487, 0.291804, 0.268042, 0.232838, 0.203355, 0.182256, 0.15008, 0.179055, 0.137348], '')</t>
  </si>
  <si>
    <t>[64, 120]</t>
  </si>
  <si>
    <t>UPI0001A58135 status=activ</t>
  </si>
  <si>
    <t>([0.185198, 0.129801, 0.158265, 0.191378, 0.219301, 0.275179, 0.216401, 0.264545, 0.298791, 0.31487, 0.335645, 0.335645, 0.332115, 0.418646, 0.332115, 0.232838, 0.236433, 0.232838, 0.216401, 0.219301, 0.25406, 0.308712, 0.346032, 0.346032, 0.349426, 0.36309, 0.346032, 0.414856, 0.414856, 0.318242, 0.239899, 0.206376, 0.173081, 0.173081, 0.170161, 0.25031, 0.31487, 0.311707, 0.219301, 0.239899, 0.247041, 0.275179, 0.31487, 0.278302, 0.291804, 0.318242, 0.222385, 0.232838, 0.173081, 0.155435, 0.170161, 0.247041, 0.288399, 0.268042, 0.206376, 0.139895, 0.081712, 0.086953, 0.15008, 0.222385, 0.139895, 0.129801, 0.088832, 0.081712, 0.127496, 0.134866, 0.109221, 0.106997, 0.106997, 0.167087, 0.185198, 0.268042, 0.203355, 0.127496, 0.129801, 0.155435, 0.236433, 0.346032, 0.339168, 0.339168, 0.25406, 0.25031, 0.222385, 0.209395, 0.155435, 0.161087, 0.125101, 0.106997, 0.15008, 0.118441, 0.086953, 0.058088, 0.036378, 0.047319, 0.074921, 0.125101, 0.122885], '')</t>
  </si>
  <si>
    <t>UPI0001A58141 status=activ</t>
  </si>
  <si>
    <t>([0.040537, 0.032677, 0.023534, 0.021381, 0.016528, 0.022306, 0.030003, 0.031287, 0.024393, 0.032017, 0.032677, 0.025762, 0.041405, 0.043307, 0.045352, 0.048328, 0.078022, 0.064632, 0.076542, 0.144935, 0.229226, 0.15284, 0.200174, 0.281712, 0.328603, 0.401658, 0.414856, 0.384043, 0.335645, 0.41194, 0.40511, 0.40511, 0.436924, 0.42561, 0.418646, 0.380708, 0.377384, 0.390993, 0.440853, 0.4292, 0.387226, 0.359901, 0.447574, 0.436924, 0.401658, 0.387226, 0.366687, 0.31487], '')</t>
  </si>
  <si>
    <t>UPI0001A58142 status=activ</t>
  </si>
  <si>
    <t>([0.022306, 0.017797, 0.025762, 0.014783, 0.011518, 0.015344, 0.013613, 0.015078, 0.013821, 0.017797, 0.023534, 0.034884, 0.037156, 0.071867, 0.132295, 0.132295, 0.200174, 0.21291, 0.21291, 0.179055, 0.191378, 0.21291, 0.301917, 0.191378, 0.311707, 0.328603, 0.349426, 0.414856, 0.346032, 0.318242, 0.324872, 0.321458, 0.196879, 0.116183, 0.111485, 0.055536, 0.038042, 0.037156, 0.026892, 0.028107, 0.040537, 0.073402, 0.035586, 0.034884, 0.071867, 0.066181, 0.058088, 0.059222, 0.058088, 0.0704, 0.125101, 0.071867, 0.056825, 0.056825, 0.100716, 0.10481, 0.170161, 0.21291, 0.229226, 0.346032, 0.335645, 0.25406, 0.243554, 0.295083, 0.206376, 0.222385, 0.216401, 0.308712, 0.191378, 0.206376, 0.301917, 0.308712, 0.394753, 0.4292, 0.486429, 0.387226, 0.374039, 0.370445, 0.36309, 0.36309, 0.36309, 0.295083, 0.352862, 0.243554, 0.200174, 0.271506, 0.26085, 0.281712, 0.30533, 0.401658, 0.384043, 0.324872, 0.281712, 0.196879, 0.18812, 0.155435, 0.247041, 0.134866, 0.0704, 0.069024, 0.073402, 0.035586, 0.030611, 0.038042, 0.069024, 0.078022, 0.081712, 0.055536, 0.029376, 0.021381, 0.014075, 0.015344, 0.017797, 0.023534, 0.022667, 0.022667, 0.022306, 0.019109, 0.022306, 0.028695, 0.020165, 0.017797, 0.040537, 0.078022, 0.074921, 0.081712, 0.081712, 0.043307, 0.033407, 0.032677, 0.023534, 0.032017, 0.028107, 0.023963, 0.025316, 0.047319, 0.028695, 0.042364, 0.06184, 0.116183, 0.118441, 0.158265, 0.167087, 0.155435, 0.11371, 0.069024, 0.069024, 0.071867, 0.100716, 0.179055, 0.257454, 0.356642, 0.384043, 0.278302, 0.321458, 0.229226, 0.222385, 0.30533, 0.247041, 0.161087, 0.081712, 0.078022, 0.088832, 0.086953, 0.078022, 0.059222, 0.109221, 0.083462, 0.118441, 0.118441, 0.090864, 0.073402, 0.047319, 0.033407, 0.0704, 0.041405, 0.058088], '')</t>
  </si>
  <si>
    <t>UPI0001A58146 status=activ</t>
  </si>
  <si>
    <t>([0.008002, 0.011342, 0.009483, 0.013437, 0.00962, 0.013265, 0.015078, 0.012727, 0.014315, 0.016021, 0.021816, 0.021381, 0.026892, 0.048328, 0.0704, 0.111485, 0.109221, 0.118441, 0.179055, 0.25031, 0.291804, 0.295083, 0.311707, 0.394753, 0.370445, 0.472492, 0.444081, 0.444081, 0.525368, 0.613573, 0.618285, 0.608892, 0.703578, 0.675549, 0.657645, 0.604312, 0.632174, 0.541878, 0.562014, 0.557691, 0.553315, 0.509769, 0.51388, 0.517562, 0.486429, 0.440853, 0.461924, 0.5017, 0.525368, 0.525368, 0.483068, 0.509769, 0.433034, 0.40511, 0.387226, 0.359901, 0.4292, 0.414856, 0.408655, 0.486429, 0.505461, 0.436924, 0.377384, 0.472492, 0.472492, 0.401658, 0.521092, 0.5017, 0.414856, 0.328603, 0.335645, 0.335645, 0.264545, 0.332115, 0.295083, 0.301917, 0.25031, 0.268042, 0.281712, 0.278302, 0.278302, 0.271506, 0.349426, 0.476583, 0.450668, 0.436924, 0.461924, 0.465241, 0.472492, 0.553315, 0.575842, 0.58069, 0.553315, 0.675549, 0.653063, 0.585406, 0.604312, 0.707965, 0.703578, 0.570702, 0.58069, 0.585406, 0.494003, 0.480142, 0.436924, 0.444081, 0.377384, 0.380708, 0.349426, 0.346032, 0.342579, 0.41194, 0.408655, 0.41194, 0.394753, 0.414856, 0.5017, 0.483068, 0.5017, 0.483068, 0.553315, 0.642678, 0.653063, 0.626927, 0.604312, 0.626927, 0.626927, 0.622677, 0.733139, 0.720929, 0.626927, 0.685117, 0.694846, 0.694846, 0.716283, 0.724957, 0.745909, 0.712013, 0.703578, 0.666105, 0.675549, 0.608892, 0.63748, 0.63748, 0.661982, 0.699094, 0.666105, 0.657645, 0.642678, 0.622677, 0.632174, 0.724957, 0.675549, 0.680603, 0.703578, 0.720929, 0.690604, 0.575842, 0.575842, 0.59014, 0.570702, 0.570702, 0.685117, 0.570702, 0.541878, 0.538167, 0.525368, 0.51388, 0.529623, 0.632174, 0.604312, 0.59014, 0.509769, 0.497853, 0.476583, 0.394753, 0.318242, 0.356642, 0.433034, 0.387226, 0.40511, 0.36309, 0.346032, 0.328603, 0.332115, 0.349426, 0.398279, 0.414856, 0.447574, 0.433034, 0.4292, 0.458154, 0.398279, 0.465241, 0.461924, 0.461924, 0.525368, 0.604312, 0.59014, 0.494003, 0.549308, 0.525368, 0.59917, 0.618285, 0.622677, 0.720929, 0.716283, 0.653063, 0.657645, 0.613573, 0.538167, 0.468512, 0.458154, 0.509769, 0.440853, 0.440853, 0.472492, 0.408655, 0.40511, 0.414856, 0.483068, 0.5017, 0.497853, 0.497853, 0.497853, 0.505461, 0.480142, 0.490133, 0.562014, 0.521092, 0.468512, 0.545602, 0.632174, 0.648219, 0.680603, 0.680603, 0.59917, 0.553315, 0.653063, 0.675549, 0.653063, 0.666105, 0.690604, 0.59917, 0.661982, 0.724957, 0.733139, 0.648219, 0.642678, 0.613573, 0.63748, 0.604312, 0.59508, 0.509769, 0.525368, 0.509769, 0.604312, 0.59508, 0.618285, 0.608892, 0.562014, 0.483068, 0.494003, 0.476583, 0.553315, 0.483068, 0.436924, 0.414856, 0.490133, 0.5017, 0.450668, 0.390993, 0.461924, 0.461924, 0.534167, 0.509769, 0.509769, 0.497853, 0.562014, 0.56648, 0.59508, 0.613573, 0.716283, 0.604312, 0.59917, 0.521092, 0.538167, 0.538167, 0.525368, 0.465241, 0.465241, 0.545602, 0.541878, 0.553315, 0.562014, 0.562014, 0.56648, 0.570702, 0.454136, 0.401658, 0.398279, 0.380708, 0.384043, 0.394753, 0.394753, 0.328603, 0.394753, 0.40511, 0.387226, 0.335645, 0.398279, 0.359901, 0.352862, 0.359901, 0.346032, 0.332115, 0.268042, 0.308712, 0.318242, 0.422041, 0.538167, 0.529623, 0.575842, 0.575842, 0.553315, 0.549308, 0.661982, 0.666105, 0.666105, 0.666105, 0.728858, 0.73685, 0.666105, 0.657645, 0.657645, 0.680603, 0.675549, 0.666105, 0.59917, 0.476583, 0.490133, 0.461924, 0.387226, 0.271506, 0.271506, 0.268042, 0.335645, 0.36309, 0.356642, 0.268042, 0.278302, 0.298791, 0.209395, 0.275179, 0.281712, 0.321458, 0.335645, 0.346032, 0.4292, 0.480142, 0.494003, 0.490133, 0.476583, 0.570702, 0.680603, 0.699094, 0.699094, 0.575842, 0.444081, 0.447574, 0.5017, 0.509769, 0.42561, 0.51388, 0.529623, 0.529623, 0.575842, 0.570702, 0.472492, 0.377384, 0.349426, 0.42561, 0.335645, 0.25406, 0.236433, 0.239899, 0.225814, 0.239899, 0.332115, 0.324872, 0.298791, 0.236433, 0.247041, 0.243554, 0.25406, 0.247041, 0.167087, 0.15284, 0.096677, 0.129801, 0.21291, 0.200174, 0.206376, 0.206376, 0.301917, 0.31487, 0.284882, 0.196879, 0.18812, 0.191378, 0.185198, 0.222385, 0.31487, 0.278302, 0.366687, 0.359901, 0.356642, 0.349426, 0.264545, 0.222385, 0.142424, 0.137348, 0.129801, 0.132295, 0.137348, 0.125101, 0.144935, 0.096677, 0.155435, 0.078022, 0.0704, 0.059222, 0.067594, 0.034068, 0.044297, 0.023087, 0.015344, 0.016257, 0.027463, 0.026338, 0.051831, 0.102787, 0.055536, 0.030003, 0.026892, 0.023963, 0.026338, 0.022306, 0.021816, 0.020522, 0.047319, 0.026338, 0.058088, 0.045352, 0.067594, 0.059222, 0.088832, 0.109221, 0.081712, 0.041405, 0.078022, 0.078022, 0.079919, 0.15008, 0.247041, 0.158265, 0.15284, 0.170161, 0.094817, 0.081712, 0.067594, 0.048328, 0.046336, 0.024393, 0.014315, 0.011342, 0.011903, 0.008075, 0.009015, 0.007091, 0.00962, 0.009187, 0.009187, 0.009096, 0.008276, 0.005378, 0.007495, 0.010509, 0.006078, 0.006039, 0.00962, 0.01078, 0.01227, 0.0198, 0.028107, 0.051831, 0.051831, 0.051831, 0.118441, 0.076542, 0.15008, 0.164327, 0.17593, 0.173081, 0.081712, 0.03976, 0.045352, 0.045352, 0.023534, 0.05306, 0.106997, 0.056825, 0.024393, 0.013265, 0.013265, 0.00962, 0.006619, 0.006619, 0.005872, 0.005683, 0.008002, 0.005503, 0.005872, 0.004431, 0.003366, 0.003478, 0.004208, 0.005932, 0.004161, 0.005734, 0.003997, 0.003924, 0.00359, 0.005503, 0.00777, 0.006894, 0.006619, 0.01078, 0.008723, 0.011106, 0.007645, 0.006142, 0.006567, 0.005318, 0.004775, 0.006567, 0.010221, 0.013265, 0.008895, 0.015078, 0.01204, 0.023963, 0.015078, 0.033407, 0.017138, 0.010509, 0.008075, 0.009294, 0.006421, 0.008624, 0.00543, 0.006142, 0.006142, 0.008409, 0.006039, 0.007495, 0.007495, 0.008075, 0.008525, 0.011669, 0.007495, 0.005623, 0.003864, 0.004388, 0.00389, 0.003555, 0.004775, 0.004775, 0.006619, 0.008895, 0.010509, 0.018787, 0.017447, 0.017447, 0.016826, 0.029376, 0.026338, 0.026338, 0.011669, 0.007091, 0.005086, 0.005932, 0.009187, 0.009096, 0.010372, 0.007315, 0.007877, 0.006078, 0.009728, 0.006078, 0.004247, 0.003555, 0.003109, 0.002727, 0.002194, 0.001675, 0.001211, 0.001533, 0.001597, 0.001623, 0.002529, 0.003671, 0.004414, 0.004775, 0.004431, 0.004414, 0.005249, 0.007495, 0.006795, 0.006142, 0.009015, 0.009187, 0.009096, 0.006567, 0.006567, 0.006894, 0.005872, 0.007495, 0.007091, 0.005992, 0.006039, 0.005011, 0.003757, 0.00292, 0.002761, 0.00316, 0.00316, 0.002529, 0.002606, 0.003701, 0.003298, 0.003276, 0.003276, 0.004315, 0.004689, 0.004689, 0.004736, 0.007091, 0.009294, 0.009977, 0.01204, 0.023963, 0.030611, 0.058088, 0.106997, 0.071867, 0.088832, 0.098513, 0.182256, 0.100716, 0.054297, 0.034068, 0.038042, 0.042364, 0.025316, 0.026338, 0.055536, 0.085092, 0.098513, 0.048328, 0.025762, 0.020876, 0.014783, 0.009483, 0.008156, 0.006795, 0.007177, 0.007177, 0.006894, 0.004976, 0.004921, 0.005992, 0.009096, 0.007422, 0.011106, 0.011669, 0.011342, 0.007645, 0.007555, 0.006701, 0.006619, 0.009294, 0.011342, 0.014315, 0.015694, 0.015694, 0.010672, 0.007877, 0.006619, 0.004835, 0.004835, 0.004835, 0.004358, 0.003298, 0.002688, 0.002606, 0.002138, 0.002117, 0.00283, 0.003276, 0.002336, 0.002761, 0.001872, 0.001271, 0.001305, 0.001675, 0.001855, 0.002662, 0.002761, 0.003757, 0.003478, 0.004899, 0.006567, 0.007555, 0.009865, 0.016528, 0.016021, 0.029376, 0.047319, 0.056825, 0.026892, 0.028695, 0.030003, 0.060549, 0.118441, 0.090864, 0.090864, 0.094817, 0.109221, 0.200174, 0.257454, 0.422041, 0.324872, 0.332115, 0.284882, 0.288399, 0.288399, 0.324872, 0.349426, 0.390993, 0.366687, 0.401658, 0.538167, 0.604312, 0.622677, 0.517562, 0.562014, 0.59508, 0.490133, 0.483068, 0.356642, 0.349426, 0.278302, 0.243554, 0.239899, 0.335645, 0.342579, 0.342579, 0.200174, 0.179055, 0.098513, 0.059222, 0.098513, 0.085092, 0.038858, 0.018415, 0.023087, 0.013265, 0.007645, 0.009096, 0.006078, 0.006142, 0.005872, 0.005086, 0.00515, 0.003997, 0.002761, 0.001872, 0.001872, 0.0028, 0.002014, 0.002727, 0.003555, 0.003246, 0.002194, 0.003053, 0.002727, 0.002327, 0.003366, 0.004899, 0.00389, 0.005318, 0.005318, 0.003821, 0.005086, 0.005623, 0.007495, 0.011106, 0.022306, 0.014315, 0.013265, 0.024393, 0.015694, 0.017797, 0.021816, 0.025316, 0.028695, 0.085092, 0.079919, 0.076542, 0.034068, 0.073402, 0.058088, 0.066181, 0.069024, 0.030003, 0.040537, 0.018787, 0.01078, 0.007555, 0.007031, 0.004899, 0.003478, 0.004611, 0.004483, 0.004577, 0.004513, 0.003341, 0.00292, 0.004358, 0.003053, 0.004577, 0.00407, 0.003341, 0.003079, 0.004483, 0.004577, 0.004513, 0.004513, 0.004483, 0.005872, 0.008075, 0.008156, 0.013821, 0.008276, 0.008156, 0.009096, 0.014586, 0.024393, 0.024826, 0.013265, 0.019109, 0.009294, 0.011342, 0.021381, 0.020165, 0.018787, 0.035586, 0.023534, 0.023534, 0.023087, 0.017447, 0.010221, 0.011342, 0.010672, 0.019109, 0.010221, 0.006701, 0.006795, 0.004513, 0.004431, 0.005249, 0.004315, 0.006078, 0.004208, 0.004388, 0.004577, 0.004414, 0.004414, 0.004388, 0.006194, 0.006533, 0.00558, 0.006142, 0.007177, 0.006421, 0.004646, 0.006567, 0.006701, 0.006701, 0.007177, 0.007259, 0.005872, 0.008409, 0.005992, 0.008804, 0.008804, 0.008624, 0.005932, 0.005249, 0.007645, 0.005223, 0.005011, 0.006894, 0.009096, 0.007177, 0.005872, 0.005872, 0.004247, 0.003757, 0.003997, 0.005503, 0.006039, 0.006194, 0.006194, 0.006142, 0.006078, 0.005932, 0.008624, 0.009728, 0.011903, 0.007555, 0.011903, 0.022667, 0.013265, 0.013821, 0.024393, 0.046336, 0.055536, 0.111485, 0.209395, 0.106997, 0.118441, 0.102787, 0.185198, 0.15284, 0.264545, 0.271506, 0.164327, 0.155435, 0.243554, 0.144935, 0.25406, 0.25406, 0.239899, 0.370445, 0.257454, 0.164327, 0.109221, 0.196879, 0.203355, 0.203355, 0.271506, 0.15008, 0.079919, 0.085092, 0.120615, 0.122885, 0.055536, 0.055536, 0.06184, 0.030003, 0.058088, 0.027463, 0.027463, 0.030611, 0.025762, 0.030003, 0.060549, 0.098513, 0.049374, 0.028107, 0.016528, 0.020876, 0.026892, 0.06312, 0.048328, 0.05306, 0.030611, 0.071867, 0.109221, 0.109221, 0.194234, 0.21291, 0.335645, 0.264545, 0.26085, 0.26085, 0.257454, 0.164327, 0.10481, 0.137348, 0.17593, 0.243554, 0.236433, 0.31487, 0.225814, 0.26085, 0.147574, 0.155435, 0.090864, 0.116183, 0.11371, 0.129801, 0.098513, 0.106997, 0.173081, 0.147574, 0.083462, 0.085092, 0.100716, 0.167087, 0.125101, 0.158265, 0.194234, 0.196879, 0.132295, 0.185198, 0.122885, 0.11371, 0.179055, 0.179055, 0.173081, 0.106997, 0.046336, 0.047319, 0.032677, 0.032677, 0.031287, 0.06184, 0.10481, 0.15008, 0.120615, 0.216401, 0.132295, 0.122885, 0.120615, 0.200174, 0.161087, 0.236433, 0.352862, 0.25031, 0.25406, 0.17593, 0.225814, 0.332115, 0.247041, 0.278302, 0.281712, 0.31487, 0.31487, 0.225814, 0.239899, 0.236433, 0.239899, 0.219301, 0.25406, 0.284882, 0.164327, 0.206376, 0.173081, 0.164327, 0.164327, 0.26085, 0.346032, 0.288399, 0.295083, 0.408655, 0.408655, 0.40511, 0.401658, 0.401658, 0.490133, 0.486429, 0.490133, 0.461924, 0.59014, 0.517562, 0.483068, 0.618285, 0.613573, 0.661982, 0.666105, 0.775545, 0.76285, 0.724957, 0.827927, 0.81615, 0.707965, 0.699094, 0.666105, 0.657645, 0.642678, 0.626927, 0.59508, 0.648219, 0.613573, 0.585406, 0.632174], '')</t>
  </si>
  <si>
    <t>[28, 29, 30, 31, 32, 33, 34, 35, 36, 37, 38, 39, 40, 41, 42, 43, 47, 48, 49, 51, 60, 66, 67, 89, 90, 91, 92, 93, 94, 95, 96, 97, 98, 99, 100, 101, 116, 118, 120, 121, 122, 123, 124, 125, 126, 127, 128, 129, 130, 131, 132, 133, 134, 135, 136, 137, 138, 139, 140, 141, 142, 143, 144, 145, 146, 147, 148, 149, 150, 151, 152, 153, 154, 155, 156, 157, 158, 159, 160, 161, 162, 163, 164, 165, 166, 167, 168, 169, 170, 171, 172, 196, 197, 198, 200, 201, 202, 203, 204, 205, 206, 207, 208, 209, 210, 213, 221, 225, 228, 229, 231, 232, 233, 234, 235, 236, 237, 238, 239, 240, 241, 242, 243, 244, 245, 246, 247, 248, 249, 250, 251, 252, 253, 254, 255, 256, 257, 258, 259, 260, 264, 269, 274, 275, 276, 278, 279, 280, 281, 282, 283, 284, 285, 286, 287, 288, 291, 292, 293, 294, 295, 296, 297, 320, 321, 322, 323, 324, 325, 326, 327, 328, 329, 330, 331, 332, 333, 334, 335, 336, 337, 338, 363, 364, 365, 366, 367, 370, 371, 373, 374, 375, 376, 377, 752, 753, 754, 755, 756, 757, 1086, 1087, 1089, 1090, 1091, 1092, 1093, 1094, 1095, 1096, 1097, 1098, 1099, 1100, 1101, 1102, 1103, 1104, 1105, 1106, 1107, 1108]</t>
  </si>
  <si>
    <t>UPI0001A5814F status=activ</t>
  </si>
  <si>
    <t>([0.707965, 0.741537, 0.73685, 0.608892, 0.59014, 0.632174, 0.703578, 0.59917, 0.661982, 0.675549, 0.675549, 0.716283, 0.59014, 0.494003, 0.414856, 0.394753, 0.494003, 0.408655, 0.408655, 0.41194, 0.394753, 0.4292, 0.414856, 0.458154, 0.505461, 0.534167, 0.509769, 0.480142, 0.570702, 0.458154, 0.436924, 0.370445, 0.366687, 0.387226, 0.468512, 0.461924, 0.458154, 0.454136, 0.538167, 0.534167, 0.553315, 0.570702, 0.562014, 0.545602, 0.4292, 0.444081, 0.436924, 0.436924, 0.356642, 0.342579, 0.387226, 0.384043, 0.465241, 0.454136, 0.541878, 0.529623, 0.63748, 0.534167, 0.465241, 0.36309, 0.366687, 0.349426, 0.335645, 0.339168, 0.291804, 0.291804, 0.271506, 0.203355, 0.239899, 0.321458, 0.321458, 0.271506, 0.301917, 0.219301, 0.155435, 0.144935, 0.147574, 0.147574, 0.155435, 0.139895, 0.222385, 0.219301, 0.222385, 0.236433, 0.229226, 0.219301, 0.295083, 0.219301, 0.219301, 0.185198, 0.125101, 0.134866, 0.200174, 0.185198, 0.25406, 0.335645, 0.349426, 0.271506, 0.191378, 0.17593, 0.25406, 0.25406, 0.257454, 0.271506, 0.232838, 0.225814, 0.311707, 0.247041, 0.264545, 0.346032, 0.352862, 0.422041, 0.422041, 0.352862, 0.284882, 0.264545, 0.264545, 0.288399, 0.288399, 0.36309, 0.41194, 0.418646, 0.41194, 0.398279, 0.390993, 0.414856, 0.414856, 0.418646, 0.450668, 0.541878, 0.440853, 0.370445, 0.359901, 0.288399, 0.275179, 0.288399, 0.346032, 0.335645, 0.308712, 0.390993, 0.398279, 0.335645, 0.264545, 0.268042, 0.271506, 0.191378, 0.11371, 0.122885, 0.120615, 0.122885, 0.125101, 0.139895, 0.194234, 0.118441, 0.118441, 0.125101, 0.203355, 0.182256, 0.194234, 0.18812, 0.185198, 0.118441, 0.18812, 0.155435, 0.164327, 0.102787, 0.106997, 0.118441, 0.134866, 0.15284, 0.185198, 0.196879, 0.179055, 0.147574, 0.239899, 0.278302, 0.339168, 0.275179, 0.268042, 0.179055, 0.127496, 0.090864, 0.100716, 0.067594, 0.134866, 0.078022, 0.137348, 0.206376, 0.288399, 0.284882, 0.257454, 0.239899, 0.222385, 0.31487, 0.346032, 0.31487, 0.278302, 0.284882, 0.311707, 0.225814, 0.247041, 0.318242, 0.31487, 0.298791, 0.359901, 0.36309, 0.454136, 0.41194, 0.40511, 0.418646, 0.387226, 0.346032, 0.324872, 0.264545, 0.268042, 0.236433, 0.239899, 0.225814, 0.222385, 0.236433, 0.321458, 0.398279, 0.298791, 0.387226, 0.380708, 0.31487, 0.209395, 0.222385, 0.288399, 0.257454, 0.185198, 0.196879, 0.222385, 0.257454, 0.257454, 0.247041, 0.284882, 0.232838, 0.30533, 0.324872, 0.324872, 0.257454, 0.275179, 0.374039, 0.359901, 0.418646, 0.480142, 0.553315, 0.521092, 0.486429, 0.447574, 0.538167, 0.436924, 0.436924, 0.4292, 0.418646, 0.444081, 0.366687, 0.384043, 0.398279, 0.295083, 0.298791, 0.36309, 0.349426, 0.346032, 0.301917, 0.328603, 0.352862, 0.275179, 0.288399, 0.30533, 0.339168, 0.264545, 0.25406, 0.185198, 0.196879, 0.268042, 0.236433, 0.308712, 0.370445, 0.359901, 0.447574, 0.335645, 0.335645, 0.25031, 0.15008, 0.129801, 0.11371, 0.064632, 0.102787, 0.100716, 0.064632, 0.078022, 0.064632, 0.064632, 0.0704, 0.06312, 0.076542, 0.078022, 0.083462, 0.096677, 0.060549, 0.066181, 0.100716, 0.109221, 0.139895, 0.219301, 0.278302, 0.298791, 0.380708, 0.414856, 0.401658, 0.401658, 0.31487, 0.298791, 0.414856, 0.480142, 0.490133, 0.401658, 0.339168, 0.356642, 0.295083, 0.295083, 0.308712, 0.349426, 0.275179, 0.229226, 0.229226, 0.243554, 0.247041, 0.173081, 0.109221, 0.109221, 0.098513, 0.167087, 0.295083, 0.278302, 0.216401, 0.219301, 0.271506, 0.25406, 0.158265, 0.161087, 0.17593, 0.098513, 0.098513, 0.116183, 0.179055, 0.116183, 0.106997, 0.106997, 0.155435, 0.225814, 0.222385, 0.219301, 0.216401, 0.194234, 0.118441, 0.161087, 0.083462, 0.050641, 0.088832, 0.118441, 0.100716, 0.11371, 0.173081, 0.158265, 0.18812, 0.158265, 0.229226, 0.158265, 0.164327, 0.10481, 0.109221, 0.111485, 0.122885, 0.060549, 0.06184, 0.085092, 0.05306, 0.106997, 0.170161, 0.170161, 0.200174, 0.278302, 0.232838, 0.236433, 0.25406, 0.257454, 0.203355, 0.182256, 0.284882, 0.200174, 0.225814, 0.21291, 0.219301, 0.203355, 0.324872, 0.335645, 0.291804, 0.377384, 0.380708, 0.30533, 0.209395, 0.196879, 0.134866, 0.137348, 0.15008, 0.137348, 0.116183, 0.179055, 0.216401, 0.206376, 0.281712, 0.346032, 0.352862, 0.264545, 0.346032, 0.225814, 0.225814, 0.30533, 0.31487, 0.318242, 0.370445, 0.450668, 0.352862, 0.335645, 0.311707, 0.308712, 0.281712, 0.324872, 0.324872, 0.30533, 0.209395, 0.225814, 0.222385, 0.15008, 0.236433, 0.25031, 0.359901, 0.356642, 0.352862, 0.352862, 0.346032, 0.346032, 0.359901, 0.458154, 0.461924, 0.483068, 0.486429, 0.538167, 0.447574, 0.414856, 0.339168, 0.346032, 0.30533, 0.321458, 0.321458, 0.30533, 0.271506, 0.236433, 0.222385, 0.137348, 0.088832, 0.092881, 0.106997, 0.088832, 0.098513, 0.164327, 0.268042, 0.225814, 0.147574, 0.120615, 0.142424, 0.139895, 0.209395, 0.247041, 0.229226, 0.342579, 0.349426, 0.387226, 0.42561, 0.40511, 0.42561, 0.5017, 0.486429, 0.384043, 0.40511, 0.401658, 0.321458, 0.219301, 0.222385, 0.311707, 0.339168, 0.346032, 0.352862, 0.36309, 0.278302, 0.308712, 0.281712, 0.275179, 0.281712, 0.26085, 0.31487, 0.414856, 0.436924, 0.433034, 0.557691, 0.465241, 0.433034, 0.51388, 0.517562, 0.465241, 0.458154, 0.541878, 0.454136, 0.509769, 0.505461, 0.59014, 0.59508, 0.604312, 0.56648, 0.570702, 0.538167, 0.42561, 0.422041, 0.398279, 0.370445, 0.288399, 0.301917, 0.321458, 0.308712, 0.346032, 0.414856, 0.422041, 0.398279, 0.414856, 0.352862, 0.352862, 0.387226, 0.374039, 0.374039, 0.398279, 0.384043, 0.418646, 0.387226, 0.377384, 0.295083, 0.298791, 0.291804, 0.374039, 0.374039, 0.281712, 0.284882, 0.291804, 0.179055, 0.203355, 0.26085, 0.377384, 0.284882, 0.25406, 0.232838, 0.142424, 0.170161, 0.17593, 0.11371, 0.191378, 0.127496, 0.18812, 0.209395, 0.257454, 0.167087, 0.167087, 0.170161, 0.129801, 0.081712, 0.129801, 0.122885, 0.137348, 0.122885, 0.18812, 0.18812, 0.18812, 0.278302, 0.257454, 0.247041, 0.328603, 0.349426, 0.433034, 0.433034, 0.436924, 0.349426, 0.436924, 0.352862, 0.440853, 0.480142, 0.59014, 0.653063, 0.604312, 0.486429, 0.486429, 0.40511, 0.40511, 0.422041, 0.418646, 0.335645, 0.335645, 0.291804, 0.278302, 0.288399, 0.284882, 0.281712, 0.366687, 0.374039, 0.480142, 0.447574, 0.494003, 0.476583, 0.472492, 0.447574, 0.529623, 0.525368, 0.486429, 0.40511, 0.390993, 0.318242, 0.398279, 0.288399, 0.295083, 0.298791, 0.288399, 0.301917, 0.243554, 0.275179, 0.278302, 0.18812, 0.129801, 0.125101, 0.127496, 0.083462, 0.078022, 0.067594, 0.06312, 0.086953, 0.142424, 0.144935, 0.125101, 0.120615, 0.125101, 0.088832, 0.059222, 0.056825, 0.032677, 0.051831, 0.054297, 0.031287, 0.028107, 0.034884, 0.036378, 0.036378, 0.033407, 0.037156, 0.045352, 0.032017, 0.046336, 0.045352, 0.028695, 0.056825, 0.06184, 0.11371, 0.127496, 0.116183, 0.11371, 0.10481, 0.098513, 0.102787, 0.116183, 0.191378, 0.271506, 0.264545, 0.203355, 0.209395, 0.271506, 0.271506, 0.324872, 0.328603, 0.328603, 0.41194, 0.408655, 0.318242, 0.31487, 0.324872, 0.40511, 0.408655, 0.509769, 0.447574, 0.440853, 0.436924, 0.436924, 0.370445, 0.374039, 0.414856, 0.42561, 0.436924, 0.41194, 0.41194, 0.414856, 0.414856, 0.401658, 0.332115, 0.41194, 0.321458, 0.390993, 0.321458, 0.25406, 0.25031, 0.301917, 0.301917, 0.359901, 0.332115, 0.418646, 0.422041, 0.458154, 0.454136, 0.440853, 0.458154, 0.461924, 0.433034, 0.436924, 0.444081, 0.51388, 0.486429, 0.59508, 0.59014, 0.680603, 0.767246, 0.767246, 0.771762, 0.767246, 0.798249, 0.823549, 0.791621, 0.795062, 0.788093, 0.852992, 0.862302, 0.812494, 0.808535, 0.834292, 0.837511, 0.784345, 0.801317, 0.733139, 0.733139, 0.775545, 0.775545, 0.775545, 0.754692, 0.657645, 0.671169, 0.622677, 0.622677, 0.622677, 0.613573, 0.604312, 0.575842, 0.570702, 0.685117, 0.685117, 0.685117, 0.666105, 0.733139, 0.716283, 0.795062, 0.798249, 0.76285, 0.801317, 0.801317, 0.805026, 0.879233, 0.876521, 0.885302, 0.88723, 0.846163, 0.834292, 0.823549, 0.827927, 0.819762, 0.791621, 0.775545, 0.779859, 0.791621, 0.779859, 0.767246, 0.788093, 0.788093, 0.788093, 0.690604, 0.671169, 0.680603, 0.666105, 0.653063, 0.618285, 0.604312, 0.675549, 0.680603, 0.690604, 0.703578, 0.685117, 0.661982], '')</t>
  </si>
  <si>
    <t>[0, 1, 2, 3, 4, 5, 6, 7, 8, 9, 10, 11, 12, 24, 25, 26, 28, 38, 39, 40, 41, 42, 43, 54, 55, 56, 57, 129, 247, 248, 251, 450, 484, 507, 510, 511, 514, 516, 517, 518, 519, 520, 521, 522, 523, 596, 597, 598, 620, 621, 694, 730, 732, 733, 734, 735, 736, 737, 738, 739, 740, 741, 742, 743, 744, 745, 746, 747, 748, 749, 750, 751, 752, 753, 754, 755, 756, 757, 758, 759, 760, 761, 762, 763, 764, 765, 766, 767, 768, 769, 770, 771, 772, 773, 774, 775, 776, 777, 778, 779, 780, 781, 782, 783, 784, 785, 786, 787, 788, 789, 790, 791, 792, 793, 794, 795, 796, 797, 798, 799, 800, 801, 802, 803, 804, 805, 806, 807, 808, 809]</t>
  </si>
  <si>
    <t>UPI0001A58184 status=activ</t>
  </si>
  <si>
    <t>([0.020876, 0.013613, 0.0198, 0.028107, 0.019109, 0.025762, 0.018415, 0.023963, 0.030611, 0.041405, 0.024393, 0.022667, 0.013613, 0.01227, 0.013437, 0.014315, 0.026892, 0.026892, 0.060549, 0.044297, 0.076542, 0.132295, 0.203355, 0.147574, 0.088832, 0.118441, 0.116183, 0.155435, 0.161087, 0.100716, 0.100716, 0.102787, 0.076542, 0.147574, 0.15284, 0.200174, 0.155435, 0.078022, 0.081712, 0.042364, 0.030611, 0.037156, 0.020876, 0.021816, 0.034884, 0.060549, 0.088832, 0.092881, 0.067594, 0.06312, 0.106997, 0.116183, 0.216401, 0.339168, 0.225814, 0.144935, 0.078022, 0.046336, 0.079919, 0.074921, 0.127496, 0.196879, 0.185198, 0.18812, 0.11371, 0.122885, 0.122885, 0.06312, 0.034884, 0.060549, 0.0704, 0.0704, 0.060549, 0.060549, 0.027463, 0.028695, 0.056825, 0.109221, 0.216401, 0.144935, 0.147574, 0.147574, 0.076542, 0.067594, 0.11371, 0.129801, 0.0704, 0.041405, 0.05306, 0.106997, 0.106997, 0.096677, 0.058088, 0.060549, 0.056825, 0.069024, 0.11371, 0.106997, 0.058088, 0.025762, 0.026338, 0.029376, 0.032677, 0.03976, 0.043307, 0.043307, 0.031287, 0.036378, 0.042364, 0.028695, 0.015694, 0.016257, 0.017797, 0.031287, 0.019401, 0.020165, 0.017138, 0.018415, 0.011669, 0.011669, 0.020165, 0.032017, 0.017797, 0.017797, 0.017447, 0.018787, 0.022306, 0.048328, 0.069024, 0.109221, 0.139895, 0.116183, 0.069024, 0.06184, 0.060549, 0.10481, 0.074921, 0.118441, 0.056825, 0.058088, 0.058088, 0.06312, 0.037156, 0.071867, 0.06312, 0.066181, 0.032677, 0.026892, 0.015344, 0.015694, 0.016528, 0.016528, 0.0198, 0.031287, 0.029376, 0.030611, 0.023534, 0.034884, 0.024826, 0.024393, 0.040537, 0.071867, 0.0704, 0.116183, 0.118441, 0.118441, 0.11371, 0.182256, 0.182256, 0.275179, 0.196879, 0.170161, 0.247041, 0.346032, 0.36309, 0.359901, 0.352862, 0.301917, 0.281712, 0.284882, 0.40511, 0.281712, 0.295083, 0.281712, 0.295083, 0.196879, 0.111485, 0.182256, 0.191378, 0.209395, 0.111485, 0.111485, 0.090864, 0.083462, 0.081712, 0.071867, 0.076542, 0.074921, 0.0704, 0.05306, 0.054297, 0.058088, 0.058088, 0.030611, 0.034884, 0.037156, 0.037156, 0.074921, 0.049374, 0.030611, 0.030003, 0.066181, 0.116183, 0.142424, 0.088832, 0.078022, 0.055536, 0.044297, 0.026338, 0.029376, 0.032677, 0.054297, 0.030611, 0.03976, 0.066181, 0.058088, 0.059222, 0.069024, 0.076542, 0.05306, 0.046336, 0.049374, 0.05306, 0.048328, 0.028695, 0.028695, 0.029376, 0.047319, 0.064632, 0.086953, 0.098513, 0.074921, 0.085092, 0.085092, 0.129801, 0.085092, 0.042364, 0.041405, 0.06184, 0.034068, 0.083462, 0.129801, 0.116183, 0.059222, 0.030611, 0.031287, 0.054297, 0.044297, 0.038858, 0.027463, 0.026892, 0.030003, 0.040537, 0.026892, 0.038042, 0.028107, 0.041405, 0.094817, 0.056825], '')</t>
  </si>
  <si>
    <t>UPI0001A581B0 status=activ</t>
  </si>
  <si>
    <t>([0.200174, 0.125101, 0.15284, 0.179055, 0.203355, 0.247041, 0.271506, 0.222385, 0.21291, 0.203355, 0.219301, 0.232838, 0.229226, 0.21291, 0.26085, 0.247041, 0.278302, 0.342579, 0.387226, 0.332115, 0.26085, 0.191378, 0.301917, 0.301917, 0.243554, 0.216401, 0.179055, 0.191378, 0.209395, 0.236433, 0.194234, 0.194234, 0.236433, 0.147574, 0.120615, 0.139895, 0.120615, 0.161087, 0.161087, 0.161087, 0.219301, 0.18812, 0.239899, 0.137348, 0.144935, 0.120615, 0.098513, 0.116183, 0.109221, 0.132295, 0.132295, 0.167087, 0.167087, 0.134866, 0.134866, 0.170161, 0.147574, 0.185198, 0.173081, 0.164327, 0.118441, 0.111485, 0.111485, 0.11371, 0.144935, 0.139895, 0.139895, 0.194234, 0.161087, 0.167087, 0.173081, 0.116183, 0.147574, 0.167087, 0.191378, 0.206376, 0.206376, 0.206376, 0.132295, 0.134866, 0.15008, 0.229226, 0.173081, 0.271506, 0.216401, 0.17593, 0.17593, 0.173081, 0.173081, 0.132295, 0.100716, 0.106997, 0.164327, 0.170161, 0.170161, 0.116183, 0.155435, 0.167087, 0.203355, 0.209395, 0.15284, 0.15008, 0.129801, 0.137348, 0.125101, 0.170161, 0.236433, 0.15284, 0.232838, 0.206376, 0.278302, 0.301917, 0.264545, 0.239899, 0.191378, 0.139895, 0.203355, 0.179055, 0.118441, 0.076542], '')</t>
  </si>
  <si>
    <t>UPI0001A581B4 status=activ</t>
  </si>
  <si>
    <t>([0.321458, 0.247041, 0.179055, 0.120615, 0.167087, 0.132295, 0.094817, 0.096677, 0.118441, 0.142424, 0.164327, 0.216401, 0.229226, 0.278302, 0.278302, 0.264545, 0.170161, 0.191378, 0.284882, 0.247041, 0.203355, 0.21291, 0.275179, 0.352862, 0.370445, 0.284882, 0.291804, 0.36309, 0.335645, 0.268042, 0.268042, 0.268042, 0.264545, 0.170161, 0.229226, 0.239899, 0.164327, 0.216401, 0.298791, 0.25406, 0.219301, 0.219301, 0.216401, 0.185198, 0.182256, 0.25406, 0.239899, 0.271506, 0.271506, 0.25406, 0.236433, 0.25406, 0.268042, 0.219301, 0.229226, 0.196879, 0.132295, 0.179055, 0.139895, 0.137348, 0.137348, 0.18812, 0.229226, 0.247041, 0.298791, 0.301917, 0.284882, 0.339168, 0.332115, 0.271506, 0.342579, 0.454136, 0.346032, 0.335645, 0.374039, 0.465241, 0.398279, 0.476583, 0.51388, 0.626927, 0.642678, 0.59917, 0.618285, 0.613573, 0.497853, 0.374039, 0.370445, 0.366687, 0.335645, 0.342579, 0.41194, 0.41194, 0.394753, 0.454136, 0.374039, 0.288399, 0.271506, 0.346032, 0.346032, 0.335645, 0.332115, 0.26085, 0.257454, 0.257454, 0.243554, 0.225814, 0.264545, 0.257454, 0.291804, 0.36309, 0.390993, 0.390993, 0.422041, 0.418646, 0.408655, 0.418646, 0.5017, 0.408655, 0.394753, 0.390993, 0.366687, 0.390993, 0.374039, 0.440853, 0.42561, 0.4292, 0.480142, 0.51388, 0.534167, 0.494003, 0.398279, 0.335645, 0.36309, 0.25031, 0.275179, 0.321458, 0.356642, 0.275179, 0.332115, 0.25406, 0.173081, 0.173081, 0.158265, 0.196879, 0.196879, 0.196879, 0.196879, 0.225814, 0.17593, 0.161087, 0.098513, 0.090864, 0.155435, 0.106997, 0.167087, 0.147574, 0.090864, 0.109221, 0.182256, 0.216401, 0.264545, 0.36309, 0.264545, 0.271506, 0.278302, 0.21291, 0.185198, 0.182256, 0.158265, 0.179055, 0.155435, 0.206376, 0.31487, 0.295083, 0.229226, 0.155435, 0.098513, 0.170161, 0.200174, 0.196879, 0.191378, 0.219301, 0.125101, 0.222385, 0.132295, 0.17593, 0.247041, 0.18812, 0.18812, 0.236433, 0.21291, 0.167087, 0.191378, 0.11371, 0.086953, 0.096677, 0.167087, 0.209395, 0.18812, 0.11371, 0.109221, 0.109221, 0.06312, 0.064632, 0.071867, 0.122885, 0.06312, 0.032017, 0.058088, 0.058088, 0.028695, 0.028695, 0.051831, 0.051831, 0.073402, 0.088832, 0.139895, 0.137348, 0.167087, 0.173081, 0.264545, 0.229226, 0.243554, 0.264545, 0.352862, 0.339168, 0.243554, 0.243554, 0.359901, 0.31487, 0.321458, 0.408655, 0.517562, 0.408655, 0.346032, 0.377384, 0.359901, 0.342579, 0.308712, 0.275179, 0.239899, 0.170161, 0.179055, 0.129801, 0.185198, 0.137348], '')</t>
  </si>
  <si>
    <t>[78, 79, 80, 81, 82, 83, 116, 127, 128, 232]</t>
  </si>
  <si>
    <t>UPI0001A581C3 status=activ</t>
  </si>
  <si>
    <t>([0.509769, 0.342579, 0.236433, 0.284882, 0.173081, 0.129801, 0.083462, 0.055536, 0.042364, 0.051831, 0.033407, 0.023963, 0.024393, 0.048328, 0.023087, 0.012491, 0.008276, 0.008723, 0.009401, 0.009865, 0.010131, 0.008723, 0.012727, 0.013265, 0.008804, 0.013821, 0.020165, 0.028107, 0.049374, 0.081712, 0.086953, 0.158265, 0.15008, 0.15008, 0.15284, 0.179055, 0.298791, 0.291804, 0.281712, 0.271506, 0.271506, 0.268042, 0.191378, 0.21291, 0.268042, 0.346032, 0.31487, 0.288399, 0.298791, 0.275179, 0.232838, 0.196879, 0.15008, 0.275179], '')</t>
  </si>
  <si>
    <t>UPI0001A581C6 status=activ</t>
  </si>
  <si>
    <t>([0.016257, 0.013016, 0.019401, 0.016021, 0.013613, 0.018787, 0.019109, 0.024826, 0.032017, 0.034068, 0.034068, 0.045352, 0.034884, 0.026892, 0.05306, 0.058088, 0.090864, 0.076542, 0.158265, 0.106997, 0.109221, 0.111485, 0.100716, 0.120615, 0.173081, 0.243554, 0.161087, 0.196879, 0.194234, 0.200174, 0.15008, 0.185198, 0.11371, 0.079919, 0.056825, 0.033407, 0.030003, 0.040537, 0.081712, 0.074921, 0.127496, 0.10481, 0.10481, 0.142424, 0.120615, 0.120615, 0.069024, 0.0704, 0.045352, 0.058088, 0.064632, 0.116183, 0.118441, 0.161087, 0.21291, 0.21291, 0.191378, 0.281712, 0.271506, 0.281712, 0.275179, 0.275179, 0.275179, 0.182256, 0.216401, 0.139895, 0.083462, 0.116183, 0.18812, 0.15284, 0.15284, 0.164327, 0.132295, 0.127496, 0.129801, 0.132295, 0.185198, 0.284882, 0.247041, 0.206376, 0.161087, 0.127496, 0.079919, 0.079919], '')</t>
  </si>
  <si>
    <t>UPI0001A581E0 status=activ</t>
  </si>
  <si>
    <t>([0.073402, 0.106997, 0.139895, 0.100716, 0.074921, 0.125101, 0.182256, 0.206376, 0.236433, 0.271506, 0.209395, 0.170161, 0.191378, 0.196879, 0.206376, 0.275179, 0.284882, 0.275179, 0.21291, 0.122885, 0.139895, 0.200174, 0.17593, 0.173081, 0.155435, 0.216401, 0.134866, 0.071867, 0.073402, 0.044297, 0.045352, 0.079919, 0.109221, 0.111485, 0.100716, 0.164327, 0.173081, 0.173081, 0.111485, 0.191378, 0.200174, 0.144935, 0.125101, 0.147574, 0.092881, 0.164327, 0.170161, 0.25031, 0.239899, 0.257454, 0.335645, 0.339168, 0.308712, 0.335645, 0.370445, 0.384043, 0.414856, 0.40511, 0.398279, 0.476583, 0.384043, 0.476583, 0.422041, 0.370445, 0.398279, 0.505461, 0.5017, 0.529623, 0.521092, 0.529623, 0.525368, 0.56648, 0.562014, 0.613573, 0.626927, 0.5017, 0.486429, 0.468512, 0.472492, 0.490133, 0.51388, 0.648219, 0.604312, 0.632174, 0.707965, 0.685117, 0.58069, 0.483068, 0.465241, 0.42561, 0.4292, 0.408655, 0.377384, 0.281712, 0.284882, 0.291804, 0.295083, 0.209395, 0.173081, 0.170161, 0.155435, 0.125101, 0.125101, 0.170161, 0.243554, 0.247041, 0.243554, 0.203355, 0.281712, 0.264545, 0.206376, 0.26085, 0.236433, 0.247041, 0.339168, 0.328603, 0.308712, 0.264545, 0.370445, 0.414856, 0.324872, 0.321458, 0.356642, 0.31487, 0.284882, 0.284882, 0.31487, 0.30533, 0.422041, 0.324872, 0.342579, 0.36309, 0.401658, 0.349426, 0.352862, 0.328603, 0.30533, 0.284882, 0.408655, 0.36309, 0.268042, 0.342579, 0.352862, 0.377384, 0.418646, 0.31487, 0.318242, 0.295083, 0.284882, 0.18812, 0.247041, 0.247041, 0.232838, 0.219301, 0.30533, 0.288399, 0.318242, 0.328603, 0.342579, 0.31487, 0.275179, 0.332115, 0.271506, 0.288399, 0.239899, 0.155435, 0.173081, 0.102787, 0.127496, 0.127496, 0.229226, 0.264545, 0.219301, 0.222385, 0.15284, 0.096677, 0.100716, 0.098513, 0.129801, 0.144935, 0.167087, 0.229226, 0.173081, 0.257454, 0.295083, 0.321458, 0.398279, 0.41194, 0.472492, 0.359901, 0.288399, 0.268042, 0.239899, 0.173081, 0.17593, 0.25406, 0.342579, 0.232838, 0.229226, 0.200174, 0.200174, 0.139895, 0.096677, 0.134866, 0.079919, 0.096677, 0.092881, 0.100716, 0.132295, 0.094817, 0.094817, 0.096677, 0.096677, 0.111485, 0.139895, 0.18812, 0.185198, 0.102787, 0.11371, 0.067594, 0.069024, 0.040537, 0.06312, 0.085092, 0.098513, 0.161087, 0.158265, 0.096677, 0.111485, 0.06312, 0.109221, 0.185198, 0.268042, 0.182256, 0.167087, 0.222385, 0.15008, 0.094817, 0.173081, 0.26085, 0.332115, 0.332115, 0.418646, 0.394753, 0.324872, 0.301917, 0.301917, 0.308712, 0.366687, 0.332115, 0.447574, 0.447574, 0.418646, 0.384043, 0.458154, 0.447574, 0.444081, 0.553315, 0.545602, 0.549308, 0.534167, 0.549308, 0.454136, 0.454136, 0.36309, 0.384043, 0.398279, 0.398279, 0.394753, 0.398279, 0.390993, 0.387226, 0.366687, 0.401658, 0.422041, 0.42561, 0.444081, 0.440853, 0.418646, 0.5017, 0.41194, 0.390993, 0.370445, 0.352862, 0.352862, 0.465241, 0.447574, 0.472492, 0.472492, 0.40511, 0.440853, 0.36309, 0.370445, 0.374039, 0.356642, 0.370445, 0.387226, 0.387226, 0.40511, 0.440853, 0.374039, 0.359901, 0.30533, 0.349426, 0.483068, 0.476583, 0.5017, 0.59014, 0.486429, 0.476583, 0.557691, 0.538167, 0.56648, 0.476583, 0.490133, 0.440853, 0.4292, 0.422041, 0.346032, 0.328603, 0.311707, 0.387226, 0.401658, 0.480142, 0.454136, 0.418646, 0.359901, 0.257454, 0.194234, 0.278302, 0.284882, 0.203355, 0.209395, 0.179055, 0.247041, 0.182256, 0.271506, 0.268042, 0.264545, 0.311707, 0.25031, 0.200174, 0.203355, 0.209395, 0.144935, 0.137348, 0.167087, 0.229226, 0.298791, 0.346032, 0.339168, 0.328603, 0.398279, 0.40511, 0.422041, 0.328603, 0.387226, 0.324872, 0.301917, 0.301917, 0.321458, 0.401658, 0.468512, 0.476583, 0.604312, 0.716283, 0.716283, 0.671169, 0.661982, 0.549308, 0.59014, 0.497853, 0.5017, 0.517562, 0.517562, 0.525368, 0.642678, 0.541878, 0.541878, 0.575842, 0.5017, 0.509769, 0.509769, 0.394753, 0.384043, 0.359901, 0.321458, 0.291804, 0.301917, 0.30533, 0.387226, 0.374039, 0.458154, 0.390993, 0.281712, 0.291804, 0.366687, 0.308712, 0.380708, 0.408655, 0.408655, 0.387226, 0.387226, 0.291804, 0.352862, 0.352862, 0.25406, 0.281712, 0.321458, 0.318242, 0.321458, 0.288399, 0.324872, 0.318242, 0.377384, 0.447574, 0.342579, 0.26085, 0.324872, 0.321458, 0.216401, 0.225814, 0.203355, 0.18812, 0.271506, 0.239899, 0.25406, 0.352862, 0.352862, 0.332115, 0.321458, 0.243554, 0.278302, 0.26085, 0.185198, 0.191378, 0.216401, 0.301917, 0.384043, 0.380708, 0.384043, 0.486429, 0.398279, 0.509769, 0.440853, 0.41194, 0.472492, 0.384043, 0.298791, 0.311707, 0.257454, 0.264545, 0.328603, 0.339168, 0.26085, 0.26085, 0.191378, 0.129801, 0.134866, 0.132295, 0.161087, 0.167087, 0.179055, 0.26085, 0.182256, 0.26085, 0.203355, 0.222385, 0.301917, 0.295083, 0.278302, 0.311707, 0.232838, 0.247041, 0.247041, 0.281712, 0.278302, 0.271506, 0.359901, 0.247041, 0.268042, 0.232838, 0.173081, 0.139895, 0.111485, 0.122885, 0.073402, 0.120615, 0.111485, 0.11371, 0.170161, 0.102787, 0.064632, 0.06312, 0.060549, 0.054297, 0.037156, 0.051831, 0.088832, 0.083462, 0.092881, 0.045352, 0.047319, 0.03976, 0.051831, 0.066181, 0.102787, 0.161087, 0.155435, 0.106997, 0.111485, 0.060549, 0.058088, 0.116183, 0.17593, 0.182256, 0.102787, 0.170161, 0.206376, 0.129801, 0.137348, 0.219301, 0.216401, 0.206376, 0.281712, 0.26085, 0.264545, 0.173081, 0.173081, 0.155435, 0.216401, 0.179055, 0.200174, 0.318242, 0.339168, 0.332115, 0.311707, 0.328603, 0.31487, 0.219301, 0.295083, 0.275179, 0.173081, 0.219301, 0.219301, 0.200174, 0.185198, 0.15284, 0.206376, 0.179055, 0.179055, 0.139895, 0.139895, 0.219301, 0.15284], '')</t>
  </si>
  <si>
    <t>[65, 66, 67, 68, 69, 70, 71, 72, 73, 74, 75, 80, 81, 82, 83, 84, 85, 86, 257, 258, 259, 260, 261, 279, 306, 307, 310, 311, 312, 364, 365, 366, 367, 368, 369, 370, 372, 373, 374, 375, 376, 377, 378, 379, 380, 381, 382, 443]</t>
  </si>
  <si>
    <t>UPI0001A581E9 status=activ</t>
  </si>
  <si>
    <t>([0.271506, 0.335645, 0.243554, 0.275179, 0.147574, 0.147574, 0.191378, 0.185198, 0.139895, 0.170161, 0.203355, 0.243554, 0.164327, 0.247041, 0.335645, 0.321458, 0.42561, 0.433034, 0.328603, 0.21291, 0.109221, 0.120615, 0.11371, 0.182256, 0.116183, 0.247041, 0.301917, 0.179055, 0.206376, 0.196879, 0.194234, 0.203355, 0.127496, 0.21291, 0.222385, 0.18812, 0.118441, 0.090864, 0.094817, 0.167087, 0.164327, 0.203355, 0.17593, 0.17593, 0.164327, 0.21291, 0.17593, 0.092881, 0.106997, 0.106997, 0.144935, 0.0704, 0.033407, 0.06184, 0.06184, 0.064632, 0.046336, 0.098513, 0.127496, 0.125101, 0.074921, 0.088832, 0.144935, 0.15008, 0.15008, 0.100716, 0.125101, 0.10481, 0.15008, 0.127496, 0.109221, 0.064632, 0.155435, 0.209395, 0.239899, 0.161087, 0.142424, 0.219301, 0.129801, 0.129801, 0.134866, 0.209395, 0.222385, 0.209395, 0.132295, 0.076542, 0.132295, 0.076542, 0.045352, 0.056825, 0.116183, 0.167087, 0.281712, 0.164327, 0.167087, 0.071867, 0.109221, 0.120615, 0.060549, 0.096677, 0.090864, 0.079919, 0.035586, 0.045352, 0.036378, 0.066181, 0.090864, 0.045352, 0.081712, 0.158265, 0.092881, 0.074921, 0.060549, 0.06312, 0.10481, 0.15008, 0.182256, 0.194234, 0.106997, 0.122885, 0.125101, 0.100716, 0.102787, 0.18812, 0.219301, 0.268042, 0.26085, 0.298791, 0.352862, 0.311707, 0.236433, 0.295083, 0.328603, 0.295083, 0.170161, 0.10481, 0.083462, 0.076542, 0.092881, 0.167087, 0.182256, 0.173081, 0.142424, 0.090864, 0.051831, 0.030003, 0.016021, 0.018787, 0.019109, 0.023087, 0.027463, 0.023963, 0.028695, 0.035586, 0.025316, 0.056825, 0.116183, 0.116183, 0.116183, 0.045352, 0.024393, 0.040537, 0.023534, 0.036378, 0.058088, 0.111485, 0.10481, 0.196879, 0.170161, 0.11371, 0.092881, 0.05306, 0.10481, 0.10481, 0.092881, 0.079919, 0.081712, 0.056825, 0.032677, 0.06184, 0.102787, 0.102787, 0.064632, 0.109221, 0.118441, 0.096677, 0.044297, 0.088832, 0.085092, 0.094817, 0.158265, 0.122885, 0.194234, 0.15284, 0.158265, 0.090864, 0.167087, 0.098513, 0.129801, 0.200174, 0.161087, 0.203355, 0.288399, 0.268042, 0.284882, 0.185198, 0.21291, 0.324872, 0.232838, 0.147574, 0.109221, 0.100716, 0.098513, 0.06184, 0.043307, 0.024393, 0.021381, 0.024393, 0.032677, 0.024826, 0.020876, 0.026892, 0.015694, 0.019109, 0.034068, 0.035586, 0.051831, 0.05306, 0.056825, 0.098513, 0.098513, 0.079919, 0.042364, 0.074921, 0.079919, 0.161087, 0.239899, 0.346032, 0.339168, 0.268042, 0.298791, 0.346032, 0.25031, 0.342579, 0.278302, 0.268042, 0.173081, 0.134866, 0.11371, 0.102787, 0.094817, 0.094817, 0.137348, 0.142424, 0.173081, 0.155435, 0.127496, 0.127496, 0.0704, 0.037156, 0.060549, 0.050641, 0.048328, 0.088832, 0.0704, 0.092881, 0.102787, 0.167087, 0.179055, 0.239899, 0.243554, 0.161087, 0.164327, 0.17593, 0.25406, 0.219301, 0.328603, 0.239899, 0.21291, 0.349426, 0.433034, 0.433034, 0.472492, 0.480142, 0.436924, 0.476583, 0.377384, 0.359901, 0.370445, 0.408655, 0.335645, 0.352862, 0.380708, 0.461924, 0.461924, 0.494003, 0.509769, 0.505461, 0.5017, 0.575842, 0.534167, 0.461924, 0.51388, 0.525368, 0.4292, 0.352862, 0.342579, 0.422041, 0.422041, 0.31487, 0.247041, 0.281712, 0.18812, 0.247041, 0.268042, 0.182256, 0.155435, 0.085092, 0.067594, 0.10481, 0.056825, 0.06312, 0.10481, 0.10481, 0.098513, 0.161087, 0.26085, 0.232838, 0.21291, 0.179055, 0.268042, 0.384043, 0.30533, 0.384043, 0.359901, 0.25406, 0.335645, 0.239899, 0.243554, 0.268042, 0.311707, 0.408655, 0.401658, 0.359901, 0.31487, 0.216401, 0.185198, 0.109221, 0.125101, 0.127496, 0.100716, 0.098513, 0.096677, 0.164327, 0.106997, 0.137348, 0.243554, 0.243554, 0.356642, 0.349426, 0.356642, 0.264545, 0.144935, 0.092881, 0.111485, 0.134866, 0.18812, 0.216401, 0.346032, 0.321458, 0.346032, 0.318242, 0.321458, 0.328603, 0.311707, 0.324872, 0.328603, 0.31487, 0.225814, 0.142424, 0.239899, 0.25406, 0.335645, 0.356642, 0.465241, 0.377384, 0.401658, 0.42561, 0.440853, 0.324872, 0.324872, 0.339168, 0.440853, 0.414856, 0.408655, 0.328603, 0.422041, 0.321458, 0.219301, 0.308712, 0.387226, 0.387226, 0.284882, 0.308712, 0.356642, 0.335645, 0.308712, 0.25031, 0.222385, 0.134866, 0.196879, 0.216401, 0.137348, 0.116183, 0.109221, 0.100716, 0.137348, 0.092881, 0.129801, 0.182256, 0.15284, 0.118441, 0.078022, 0.127496, 0.064632, 0.06184], '')</t>
  </si>
  <si>
    <t>[296, 297, 298, 299, 300, 302, 303]</t>
  </si>
  <si>
    <t>UPI0001A581F4 status=activ</t>
  </si>
  <si>
    <t>([0.022667, 0.014075, 0.022306, 0.032017, 0.049374, 0.038042, 0.03976, 0.024393, 0.032017, 0.023963, 0.032017, 0.043307, 0.045352, 0.028695, 0.051831, 0.074921, 0.079919, 0.088832, 0.046336, 0.025762, 0.015694, 0.021816, 0.040537, 0.042364, 0.042364, 0.025762, 0.048328, 0.058088, 0.120615, 0.129801, 0.125101, 0.122885, 0.11371, 0.18812, 0.26085, 0.17593, 0.203355, 0.122885, 0.142424, 0.222385, 0.342579, 0.468512, 0.5017, 0.414856, 0.401658, 0.311707, 0.31487, 0.194234, 0.194234, 0.196879, 0.11371, 0.196879, 0.203355, 0.206376, 0.122885, 0.127496, 0.179055, 0.109221, 0.17593, 0.200174, 0.200174, 0.118441, 0.100716, 0.109221, 0.158265, 0.100716, 0.17593, 0.158265, 0.15008, 0.090864, 0.054297, 0.06312, 0.06312, 0.058088, 0.037156, 0.073402, 0.071867, 0.071867, 0.074921, 0.078022, 0.043307, 0.036378, 0.056825, 0.045352, 0.023534, 0.025316, 0.046336, 0.023963, 0.041405, 0.078022, 0.076542, 0.125101, 0.11371, 0.10481, 0.10481, 0.094817, 0.085092, 0.066181, 0.079919, 0.139895, 0.137348, 0.21291, 0.239899, 0.25031, 0.194234, 0.284882, 0.268042, 0.225814, 0.229226, 0.243554, 0.167087, 0.173081, 0.18812, 0.281712, 0.295083, 0.206376, 0.308712, 0.31487, 0.26085, 0.268042, 0.264545, 0.18812, 0.134866, 0.137348, 0.127496, 0.200174, 0.144935, 0.155435, 0.127496, 0.206376, 0.125101, 0.194234, 0.281712, 0.185198, 0.206376, 0.206376, 0.308712, 0.298791, 0.291804, 0.380708, 0.291804, 0.191378, 0.236433, 0.311707, 0.257454, 0.191378, 0.167087, 0.206376, 0.170161, 0.216401, 0.17593, 0.26085, 0.222385, 0.182256, 0.25406, 0.161087], '')</t>
  </si>
  <si>
    <t>[42]</t>
  </si>
  <si>
    <t>UPI0001A581F5 status=activ</t>
  </si>
  <si>
    <t>([0.003431, 0.002435, 0.001808, 0.002117, 0.002976, 0.003804, 0.00543, 0.004483, 0.004646, 0.003997, 0.004736, 0.005734, 0.007422, 0.004775, 0.00389, 0.005378, 0.007495, 0.013437, 0.008409, 0.009096, 0.013821, 0.017797, 0.0198, 0.022306, 0.032017, 0.030003, 0.017138, 0.009728, 0.009977, 0.01204, 0.023534, 0.015078, 0.015078, 0.016257, 0.028695, 0.035586, 0.018106, 0.013265, 0.01078, 0.015078, 0.025762, 0.013613, 0.016257, 0.016021, 0.021816, 0.010509, 0.007031, 0.009865, 0.014315, 0.012491, 0.012727, 0.008409, 0.011342, 0.009096, 0.008723, 0.005992, 0.008895, 0.018106, 0.026338, 0.016826, 0.013613, 0.013613, 0.024393, 0.0198, 0.019109, 0.013821, 0.028107, 0.034884, 0.026892, 0.013265, 0.020876, 0.011342, 0.019109, 0.019109, 0.024393, 0.019109, 0.038858, 0.032677, 0.031287, 0.030611, 0.038858, 0.034068, 0.017447, 0.010372, 0.010372, 0.010672, 0.022667, 0.01204, 0.014586, 0.0198, 0.022306, 0.031287, 0.033407, 0.016021, 0.009728, 0.009865, 0.013016, 0.008156, 0.00558, 0.003701, 0.003555, 0.003461, 0.003246, 0.003109, 0.004646, 0.003963, 0.003963, 0.00359, 0.005249, 0.006078, 0.005011, 0.007315, 0.007031, 0.006894, 0.008723, 0.015694, 0.016528, 0.011903, 0.023963, 0.023534, 0.049374, 0.049374, 0.031287, 0.088832, 0.179055, 0.106997, 0.147574, 0.147574, 0.073402, 0.049374, 0.047319, 0.026892, 0.024393, 0.013613, 0.024826, 0.017447, 0.011106, 0.007259, 0.007315, 0.006078, 0.006533, 0.004899, 0.005086, 0.005734, 0.005223, 0.003478, 0.003079, 0.002366, 0.003298, 0.004646, 0.005623, 0.004976, 0.005872, 0.005932, 0.008525, 0.006039, 0.006194, 0.00777, 0.01227, 0.009187, 0.013265, 0.024393, 0.019109, 0.010221, 0.015344, 0.015694, 0.032017, 0.031287, 0.05306, 0.031287, 0.023963, 0.023534, 0.030003, 0.024826, 0.013437, 0.016021, 0.022306, 0.021816, 0.0198, 0.009728, 0.013437, 0.009096, 0.005872, 0.007555, 0.01227, 0.008075, 0.005799, 0.004161, 0.005992, 0.006039, 0.007877, 0.006894, 0.005799, 0.006482, 0.006567, 0.006374, 0.00389, 0.003298, 0.004414, 0.003053, 0.003555, 0.003014, 0.003053, 0.003671, 0.003109, 0.002211, 0.003053, 0.002976, 0.004611, 0.003461, 0.003555, 0.003512, 0.003276, 0.003298, 0.002078, 0.002117, 0.00316, 0.003963, 0.003864, 0.003053, 0.00389, 0.003864, 0.00407, 0.003997, 0.003555, 0.005011, 0.005249, 0.00543, 0.006567, 0.004358, 0.005799, 0.00558, 0.006194, 0.009294, 0.007091, 0.011106, 0.020165, 0.023963, 0.033407, 0.069024, 0.069024, 0.088832, 0.158265, 0.25406, 0.321458, 0.440853, 0.436924, 0.553315, 0.401658, 0.440853, 0.557691, 0.529623, 0.521092, 0.458154, 0.433034, 0.622677, 0.59014, 0.549308, 0.476583], '')</t>
  </si>
  <si>
    <t>[247, 250, 251, 252, 255, 256, 257]</t>
  </si>
  <si>
    <t>UPI0001A581FB status=activ</t>
  </si>
  <si>
    <t>([0.31487, 0.374039, 0.40511, 0.390993, 0.380708, 0.444081, 0.436924, 0.468512, 0.401658, 0.4292, 0.476583, 0.483068, 0.387226, 0.377384, 0.447574, 0.444081, 0.447574, 0.534167, 0.486429, 0.414856, 0.387226, 0.356642, 0.352862, 0.356642, 0.390993, 0.4292, 0.394753, 0.422041, 0.332115, 0.408655, 0.398279, 0.380708, 0.374039, 0.387226, 0.398279, 0.398279, 0.41194, 0.41194, 0.408655, 0.450668, 0.490133, 0.517562, 0.604312, 0.604312, 0.604312, 0.59917, 0.468512, 0.483068, 0.483068, 0.570702, 0.56648, 0.480142, 0.468512, 0.534167, 0.538167, 0.529623, 0.538167, 0.534167, 0.440853, 0.440853, 0.36309, 0.40511, 0.414856, 0.352862, 0.342579, 0.278302, 0.288399, 0.308712, 0.311707, 0.308712, 0.318242, 0.288399, 0.377384, 0.349426, 0.239899, 0.288399, 0.278302, 0.239899, 0.229226, 0.311707, 0.225814, 0.26085, 0.268042, 0.268042, 0.264545, 0.271506, 0.332115, 0.328603, 0.324872, 0.284882, 0.288399, 0.185198, 0.147574, 0.079919, 0.096677, 0.147574, 0.170161, 0.196879, 0.222385, 0.232838, 0.222385, 0.308712, 0.380708, 0.377384, 0.291804, 0.36309, 0.332115, 0.308712, 0.219301, 0.225814, 0.26085, 0.271506, 0.295083, 0.298791, 0.321458, 0.321458, 0.318242, 0.318242, 0.288399, 0.229226, 0.155435, 0.100716, 0.06312, 0.06184, 0.03976, 0.054297, 0.064632, 0.046336, 0.043307, 0.0704, 0.092881, 0.0704, 0.066181, 0.106997, 0.164327, 0.142424, 0.142424, 0.15008, 0.15008, 0.161087, 0.219301, 0.295083, 0.384043, 0.476583, 0.480142, 0.461924, 0.408655, 0.41194, 0.5017, 0.450668, 0.450668, 0.440853, 0.41194, 0.418646, 0.332115, 0.25031, 0.288399, 0.209395, 0.206376, 0.219301, 0.137348, 0.129801, 0.10481, 0.102787, 0.100716, 0.102787, 0.158265, 0.225814, 0.142424, 0.147574, 0.216401, 0.161087, 0.125101, 0.111485, 0.11371, 0.182256, 0.17593, 0.173081, 0.257454, 0.25031, 0.232838, 0.31487, 0.31487, 0.352862, 0.342579, 0.335645, 0.349426, 0.356642, 0.356642, 0.408655, 0.311707, 0.321458, 0.394753, 0.480142, 0.59508, 0.534167, 0.538167, 0.666105, 0.699094, 0.703578, 0.703578, 0.59917, 0.497853, 0.497853, 0.51388, 0.51388, 0.447574, 0.380708, 0.380708, 0.377384, 0.377384, 0.454136, 0.36309, 0.352862, 0.36309, 0.356642, 0.31487, 0.194234, 0.134866, 0.10481, 0.05306, 0.058088, 0.046336, 0.085092, 0.086953, 0.046336, 0.045352, 0.069024, 0.083462, 0.056825, 0.060549, 0.076542, 0.078022, 0.137348, 0.085092, 0.06312, 0.048328, 0.064632, 0.11371, 0.139895, 0.196879, 0.308712, 0.257454, 0.41194, 0.352862], '')</t>
  </si>
  <si>
    <t>[17, 41, 42, 43, 44, 45, 49, 50, 53, 54, 55, 56, 57, 148, 194, 195, 196, 197, 198, 199, 200, 201, 204, 205]</t>
  </si>
  <si>
    <t>UPI0001A58203 status=activ</t>
  </si>
  <si>
    <t>([0.017797, 0.027463, 0.044297, 0.018415, 0.026338, 0.013437, 0.016528, 0.010372, 0.013613, 0.009483, 0.006795, 0.005799, 0.003963, 0.003246, 0.003341, 0.002035, 0.002117, 0.002014, 0.002276, 0.002327, 0.002366, 0.002581, 0.001722, 0.001305, 0.002035, 0.002194, 0.002276, 0.001408, 0.002194, 0.001572, 0.001722, 0.00283, 0.002555, 0.003804, 0.003804, 0.003864, 0.004899, 0.006194, 0.004513, 0.003366, 0.002623, 0.00292, 0.002366, 0.003298, 0.004247, 0.002976, 0.001855, 0.001906, 0.002194, 0.001408, 0.001748, 0.001572, 0.001572, 0.001709, 0.001786, 0.002705, 0.00246, 0.003177, 0.002503, 0.003701, 0.003701, 0.005086, 0.006701, 0.006078, 0.006078, 0.004388, 0.004414, 0.004135, 0.005799, 0.006795, 0.007091, 0.005086, 0.006533, 0.004431, 0.006245, 0.004577, 0.003555, 0.003727, 0.003727, 0.004611, 0.003757, 0.003821, 0.002555, 0.002555, 0.003963, 0.004431, 0.006078, 0.00558, 0.009294, 0.006245, 0.00543, 0.006039, 0.006194, 0.006245, 0.006567, 0.004899, 0.006194, 0.005683, 0.00407, 0.002623, 0.002138, 0.002529, 0.003607, 0.003555, 0.003109, 0.001778, 0.001602, 0.001743, 0.002881, 0.001906, 0.00283, 0.003478, 0.00292, 0.004161, 0.003431, 0.004513, 0.006142, 0.004513, 0.007031, 0.010372, 0.010372, 0.01078, 0.009294, 0.006988, 0.007259, 0.005932, 0.007555, 0.006795, 0.007031, 0.006619, 0.010926, 0.011342, 0.008409, 0.009483, 0.009401, 0.011342, 0.01227, 0.008156, 0.009187, 0.00543, 0.004483, 0.004921, 0.007555, 0.006078, 0.006894, 0.009865, 0.009977, 0.013265, 0.009977, 0.009728, 0.010372, 0.006619, 0.004646, 0.007091, 0.010372, 0.010372, 0.013613, 0.013821, 0.020522, 0.015344, 0.034068, 0.055536, 0.10481, 0.044297, 0.06312, 0.083462, 0.086953, 0.092881, 0.064632, 0.116183, 0.122885, 0.11371, 0.21291, 0.324872, 0.21291, 0.225814, 0.229226, 0.144935, 0.139895, 0.132295, 0.158265, 0.158265, 0.173081, 0.10481, 0.191378, 0.243554, 0.15008, 0.081712, 0.158265, 0.209395, 0.21291, 0.191378, 0.116183, 0.116183, 0.120615, 0.200174, 0.116183, 0.116183, 0.194234, 0.125101, 0.100716, 0.142424, 0.081712, 0.069024, 0.122885, 0.122885, 0.132295, 0.216401, 0.219301, 0.147574, 0.088832, 0.050641, 0.029376, 0.056825, 0.028107, 0.026892, 0.026892, 0.023963, 0.023087, 0.018787, 0.018415, 0.033407, 0.043307, 0.078022, 0.041405, 0.042364, 0.040537, 0.028695, 0.022306, 0.03976, 0.064632, 0.120615, 0.161087, 0.167087, 0.096677, 0.167087, 0.111485, 0.111485, 0.173081, 0.144935, 0.10481, 0.17593, 0.17593, 0.144935, 0.098513, 0.167087, 0.167087, 0.167087, 0.21291, 0.173081, 0.125101, 0.100716, 0.092881, 0.058088, 0.096677, 0.158265, 0.173081, 0.25406, 0.15284, 0.144935, 0.122885, 0.129801, 0.078022, 0.074921, 0.098513, 0.144935, 0.144935, 0.158265, 0.170161, 0.170161, 0.222385, 0.179055, 0.206376, 0.21291, 0.288399, 0.308712, 0.311707, 0.196879, 0.182256, 0.301917, 0.346032, 0.342579, 0.339168, 0.433034, 0.335645, 0.321458, 0.225814, 0.26085, 0.25031, 0.194234, 0.10481, 0.134866, 0.25406, 0.25406, 0.182256, 0.182256, 0.173081, 0.185198, 0.206376, 0.21291, 0.122885, 0.122885, 0.106997, 0.167087, 0.098513, 0.167087, 0.191378, 0.196879, 0.100716, 0.10481, 0.137348, 0.247041, 0.15284, 0.15284, 0.164327, 0.196879, 0.15008, 0.122885, 0.116183, 0.142424, 0.142424, 0.222385, 0.194234, 0.203355, 0.129801, 0.219301, 0.185198, 0.158265, 0.25031, 0.342579, 0.324872, 0.318242, 0.318242, 0.318242, 0.216401, 0.134866, 0.134866, 0.206376, 0.209395, 0.182256, 0.18812, 0.15284, 0.127496, 0.127496, 0.191378, 0.291804, 0.225814, 0.239899], '')</t>
  </si>
  <si>
    <t>UPI0001A5822C status=activ</t>
  </si>
  <si>
    <t>([0.236433, 0.232838, 0.298791, 0.219301, 0.222385, 0.164327, 0.229226, 0.257454, 0.291804, 0.328603, 0.278302, 0.25031, 0.328603, 0.236433, 0.232838, 0.21291, 0.216401, 0.229226, 0.167087, 0.219301, 0.271506, 0.196879, 0.232838, 0.222385, 0.318242, 0.339168, 0.414856, 0.324872, 0.225814, 0.170161, 0.100716, 0.147574, 0.225814, 0.222385, 0.301917, 0.236433, 0.349426, 0.257454, 0.243554, 0.247041, 0.206376, 0.236433, 0.271506, 0.271506, 0.278302, 0.219301, 0.170161, 0.125101, 0.122885, 0.206376, 0.18812, 0.284882, 0.291804, 0.264545, 0.284882, 0.222385, 0.222385, 0.229226, 0.318242, 0.332115, 0.387226, 0.422041, 0.447574, 0.476583, 0.465241, 0.468512, 0.51388, 0.622677, 0.712013, 0.784345, 0.784345, 0.788093, 0.671169, 0.549308, 0.562014, 0.51388, 0.465241, 0.56648, 0.549308, 0.461924, 0.447574, 0.454136, 0.377384, 0.288399, 0.288399, 0.295083, 0.284882, 0.278302, 0.25031, 0.243554, 0.216401, 0.219301, 0.209395, 0.194234, 0.25406, 0.25031, 0.247041, 0.349426, 0.332115, 0.324872, 0.318242, 0.346032, 0.31487, 0.40511, 0.468512, 0.472492, 0.468512, 0.468512, 0.440853, 0.458154, 0.359901, 0.288399, 0.191378, 0.275179, 0.394753, 0.359901, 0.380708, 0.335645, 0.339168, 0.332115, 0.257454, 0.295083, 0.271506, 0.311707, 0.278302, 0.298791, 0.209395, 0.216401, 0.216401, 0.257454, 0.155435, 0.264545, 0.268042, 0.380708, 0.384043, 0.356642, 0.4292, 0.339168, 0.332115, 0.268042, 0.288399, 0.366687, 0.308712, 0.308712, 0.30533, 0.346032, 0.324872, 0.328603, 0.328603, 0.356642, 0.31487, 0.422041, 0.356642, 0.483068, 0.461924, 0.398279, 0.321458, 0.25031, 0.311707, 0.390993, 0.454136, 0.433034, 0.458154, 0.458154, 0.42561, 0.311707, 0.301917, 0.298791, 0.390993, 0.349426, 0.342579, 0.380708, 0.339168, 0.318242, 0.295083, 0.30533, 0.339168, 0.332115, 0.328603, 0.247041, 0.271506, 0.288399, 0.206376, 0.158265, 0.167087, 0.15284, 0.247041, 0.170161, 0.098513, 0.055536, 0.067594, 0.06312, 0.034068, 0.034884, 0.06184, 0.066181, 0.036378, 0.05306, 0.071867, 0.076542, 0.134866, 0.127496, 0.116183, 0.120615, 0.086953, 0.161087, 0.196879, 0.196879, 0.182256, 0.196879, 0.278302, 0.271506, 0.26085, 0.339168, 0.339168, 0.308712, 0.271506, 0.25406, 0.142424, 0.164327, 0.219301, 0.182256, 0.144935, 0.116183, 0.158265, 0.216401, 0.164327, 0.134866, 0.102787, 0.18812, 0.288399], '')</t>
  </si>
  <si>
    <t>[66, 67, 68, 69, 70, 71, 72, 73, 74, 75, 77, 78]</t>
  </si>
  <si>
    <t>UPI0001A5822D status=activ</t>
  </si>
  <si>
    <t>([0.00777, 0.007315, 0.006078, 0.008075, 0.010131, 0.014586, 0.018787, 0.014586, 0.01078, 0.013821, 0.020522, 0.029376, 0.023963, 0.024826, 0.051831, 0.05306, 0.032677, 0.06312, 0.056825, 0.081712, 0.122885, 0.236433, 0.295083, 0.324872, 0.26085, 0.278302, 0.264545, 0.18812, 0.284882, 0.352862, 0.374039, 0.31487, 0.298791, 0.239899, 0.359901, 0.275179, 0.264545, 0.243554, 0.182256, 0.118441, 0.122885, 0.167087, 0.092881, 0.096677, 0.142424, 0.200174, 0.21291, 0.225814, 0.332115, 0.232838, 0.268042, 0.247041, 0.194234, 0.129801, 0.203355, 0.185198, 0.239899, 0.25031, 0.232838, 0.30533, 0.401658, 0.401658, 0.295083, 0.356642, 0.359901, 0.275179, 0.209395, 0.134866, 0.073402, 0.03976, 0.069024, 0.067594, 0.034068, 0.059222, 0.11371, 0.098513, 0.094817, 0.086953, 0.043307, 0.049374, 0.050641, 0.048328, 0.028107, 0.047319, 0.033407, 0.020522, 0.035586, 0.05306, 0.094817, 0.102787, 0.102787, 0.111485, 0.056825, 0.109221, 0.11371, 0.102787, 0.064632, 0.069024, 0.076542, 0.118441, 0.118441, 0.132295, 0.076542, 0.129801, 0.127496, 0.125101, 0.194234, 0.15008, 0.155435, 0.071867, 0.094817, 0.161087, 0.094817, 0.182256, 0.191378, 0.191378, 0.158265, 0.25406, 0.239899, 0.264545, 0.291804, 0.387226, 0.25031, 0.339168, 0.225814, 0.155435, 0.229226, 0.196879, 0.232838, 0.191378, 0.291804, 0.339168, 0.335645, 0.418646, 0.401658, 0.332115, 0.268042, 0.295083, 0.295083, 0.298791, 0.209395, 0.219301, 0.21291, 0.318242, 0.335645, 0.414856, 0.5017, 0.51388, 0.545602, 0.454136, 0.497853, 0.497853, 0.394753, 0.342579, 0.346032, 0.359901, 0.394753, 0.390993, 0.387226, 0.387226, 0.394753, 0.494003, 0.486429, 0.480142, 0.483068, 0.377384, 0.40511, 0.335645, 0.264545, 0.264545, 0.243554, 0.243554, 0.25031, 0.356642, 0.356642, 0.356642, 0.359901, 0.321458, 0.36309, 0.301917, 0.30533, 0.30533, 0.298791, 0.301917, 0.30533, 0.236433, 0.298791, 0.275179, 0.346032, 0.328603, 0.328603, 0.328603, 0.328603, 0.216401, 0.203355, 0.182256, 0.194234, 0.185198, 0.161087, 0.161087, 0.164327, 0.161087, 0.161087, 0.10481, 0.066181, 0.0704, 0.0704, 0.055536, 0.0704, 0.066181, 0.066181, 0.066181, 0.127496, 0.127496, 0.222385, 0.15008, 0.206376, 0.173081, 0.109221, 0.127496, 0.15008, 0.216401, 0.132295, 0.137348, 0.203355, 0.268042, 0.170161, 0.229226, 0.21291, 0.203355, 0.239899, 0.295083, 0.271506, 0.275179, 0.209395, 0.206376, 0.288399, 0.301917, 0.324872, 0.40511, 0.483068, 0.486429, 0.40511, 0.422041, 0.414856, 0.387226, 0.359901, 0.454136, 0.36309, 0.465241, 0.377384, 0.339168, 0.324872, 0.346032, 0.339168, 0.295083, 0.209395, 0.229226, 0.219301, 0.222385, 0.222385, 0.122885, 0.116183, 0.139895, 0.120615, 0.116183, 0.139895, 0.167087, 0.090864, 0.167087, 0.161087, 0.161087, 0.164327, 0.200174, 0.132295, 0.127496, 0.229226, 0.225814, 0.243554, 0.232838, 0.158265, 0.137348, 0.170161, 0.17593, 0.206376, 0.229226, 0.185198, 0.18812, 0.194234, 0.298791, 0.18812, 0.17593, 0.15284, 0.127496, 0.127496, 0.216401, 0.222385, 0.222385, 0.209395, 0.173081, 0.179055, 0.225814, 0.222385, 0.209395, 0.132295, 0.129801, 0.127496, 0.129801, 0.120615, 0.076542, 0.059222, 0.106997, 0.109221, 0.196879, 0.15284, 0.161087, 0.144935, 0.147574, 0.142424, 0.229226, 0.139895, 0.106997, 0.144935, 0.179055, 0.170161, 0.25406, 0.161087, 0.25031, 0.18812, 0.203355, 0.281712, 0.321458, 0.335645, 0.342579, 0.257454, 0.275179, 0.182256, 0.182256, 0.182256, 0.179055, 0.144935, 0.161087, 0.216401, 0.139895, 0.088832, 0.185198, 0.182256, 0.185198, 0.155435, 0.257454, 0.21291, 0.222385, 0.219301, 0.243554, 0.15008, 0.147574, 0.216401, 0.232838, 0.247041, 0.281712, 0.194234, 0.236433, 0.229226, 0.206376, 0.278302, 0.342579, 0.278302, 0.281712, 0.41194, 0.41194, 0.408655, 0.352862, 0.239899, 0.144935, 0.127496, 0.206376, 0.30533, 0.298791, 0.366687, 0.387226, 0.324872, 0.321458, 0.25406, 0.318242, 0.31487, 0.229226, 0.15284, 0.18812, 0.11371, 0.092881, 0.116183, 0.116183, 0.098513, 0.161087, 0.185198, 0.111485, 0.073402, 0.071867, 0.071867, 0.03976, 0.036378, 0.045352, 0.05306, 0.096677, 0.116183, 0.139895, 0.21291, 0.311707, 0.219301, 0.335645, 0.328603, 0.236433, 0.271506, 0.318242, 0.291804, 0.387226, 0.444081, 0.422041, 0.308712, 0.298791, 0.36309, 0.356642, 0.384043, 0.461924, 0.342579, 0.335645, 0.308712, 0.281712, 0.268042, 0.374039, 0.311707, 0.216401, 0.209395, 0.111485, 0.134866, 0.158265, 0.15008, 0.15008, 0.222385, 0.324872, 0.335645, 0.298791, 0.182256, 0.15284, 0.144935, 0.196879, 0.127496, 0.134866, 0.096677, 0.102787, 0.098513, 0.092881, 0.158265, 0.257454, 0.236433, 0.239899, 0.25406, 0.170161, 0.196879, 0.206376, 0.127496, 0.137348, 0.120615, 0.21291, 0.158265, 0.094817, 0.118441, 0.196879, 0.194234, 0.281712, 0.268042, 0.173081, 0.236433, 0.236433, 0.129801, 0.222385, 0.257454, 0.21291, 0.21291, 0.209395, 0.116183, 0.203355, 0.200174, 0.222385, 0.139895, 0.118441, 0.194234, 0.185198, 0.170161, 0.155435, 0.129801, 0.109221, 0.158265, 0.10481, 0.083462, 0.15284, 0.120615, 0.081712, 0.074921, 0.134866], '')</t>
  </si>
  <si>
    <t>[146, 147, 148]</t>
  </si>
  <si>
    <t>UPI0001A58236 status=activ</t>
  </si>
  <si>
    <t>([0.030003, 0.0198, 0.029376, 0.050641, 0.073402, 0.109221, 0.144935, 0.100716, 0.129801, 0.167087, 0.161087, 0.164327, 0.15284, 0.222385, 0.15284, 0.092881, 0.088832, 0.147574, 0.222385, 0.356642, 0.356642, 0.271506, 0.349426, 0.356642, 0.308712, 0.216401, 0.196879, 0.203355, 0.206376, 0.21291, 0.196879, 0.247041, 0.200174, 0.200174, 0.144935, 0.185198, 0.185198, 0.170161, 0.137348, 0.134866, 0.120615, 0.118441, 0.185198, 0.200174, 0.137348, 0.158265, 0.158265, 0.167087, 0.158265, 0.243554, 0.222385, 0.219301, 0.206376, 0.182256, 0.118441, 0.194234, 0.15008, 0.158265, 0.275179, 0.321458, 0.284882, 0.196879, 0.170161, 0.164327, 0.094817, 0.155435, 0.170161, 0.25406, 0.25031, 0.206376, 0.122885, 0.074921, 0.079919, 0.076542, 0.155435, 0.232838, 0.173081, 0.271506, 0.356642, 0.332115, 0.335645, 0.387226, 0.380708, 0.414856, 0.324872, 0.377384, 0.243554, 0.147574, 0.092881, 0.094817, 0.092881, 0.15284, 0.247041, 0.164327, 0.116183, 0.069024, 0.083462, 0.10481, 0.055536, 0.028695, 0.032677, 0.027463, 0.016021, 0.026338, 0.016257, 0.026892, 0.038858, 0.090864, 0.098513, 0.161087, 0.167087, 0.142424, 0.147574, 0.067594, 0.111485, 0.083462, 0.132295, 0.118441, 0.11371, 0.185198, 0.271506, 0.170161, 0.185198, 0.182256, 0.11371, 0.18812, 0.206376, 0.11371, 0.096677, 0.122885, 0.120615, 0.106997, 0.10481, 0.109221, 0.125101, 0.102787, 0.116183, 0.069024, 0.066181, 0.038042, 0.020522, 0.017138, 0.030611, 0.033407, 0.0704, 0.129801, 0.069024, 0.067594, 0.056825, 0.031287, 0.046336, 0.028695, 0.017447, 0.028107, 0.026892, 0.055536, 0.038042, 0.044297, 0.044297, 0.027463, 0.050641, 0.0704, 0.085092, 0.086953, 0.074921, 0.073402, 0.036378, 0.054297, 0.049374, 0.058088, 0.060549, 0.059222, 0.094817, 0.182256, 0.118441, 0.122885, 0.060549, 0.067594, 0.120615, 0.182256, 0.161087, 0.15284, 0.11371, 0.134866, 0.0704, 0.038042, 0.019401, 0.016528, 0.020165, 0.022667, 0.043307, 0.076542, 0.066181, 0.036378, 0.032017, 0.060549, 0.025316, 0.024826, 0.043307, 0.040537, 0.024826, 0.022667, 0.017447, 0.031287, 0.028695, 0.049374, 0.050641, 0.056825, 0.137348, 0.155435, 0.076542, 0.055536, 0.034068, 0.020165, 0.022306, 0.023963, 0.023534, 0.055536, 0.10481, 0.074921, 0.049374, 0.06184, 0.125101, 0.094817, 0.055536, 0.051831, 0.028695, 0.056825, 0.050641, 0.042364, 0.020165, 0.028695, 0.020165, 0.022667, 0.046336, 0.076542, 0.036378, 0.033407, 0.023963, 0.013613, 0.016826, 0.013613, 0.010672, 0.011518, 0.012491, 0.018415, 0.011106, 0.011342, 0.010509, 0.010131, 0.010131, 0.017447, 0.022667, 0.022667, 0.035586, 0.035586, 0.036378, 0.038042, 0.020522, 0.015344, 0.016021, 0.013016, 0.021816, 0.026338, 0.023963, 0.043307, 0.043307, 0.079919, 0.078022, 0.079919, 0.161087, 0.132295, 0.067594, 0.074921, 0.132295, 0.054297, 0.046336, 0.048328, 0.054297, 0.06312, 0.060549, 0.10481, 0.142424, 0.134866, 0.191378, 0.191378, 0.10481, 0.067594, 0.055536, 0.083462, 0.067594, 0.043307, 0.045352, 0.076542, 0.045352, 0.031287, 0.079919, 0.056825], '')</t>
  </si>
  <si>
    <t>UPI0001A5823B status=activ</t>
  </si>
  <si>
    <t>([0.308712, 0.225814, 0.161087, 0.243554, 0.158265, 0.203355, 0.196879, 0.194234, 0.236433, 0.18812, 0.222385, 0.268042, 0.308712, 0.26085, 0.179055, 0.200174, 0.225814, 0.206376, 0.222385, 0.122885, 0.073402, 0.134866, 0.185198, 0.182256, 0.158265, 0.239899, 0.232838, 0.268042, 0.185198, 0.17593, 0.21291, 0.200174, 0.125101, 0.058088, 0.076542, 0.139895, 0.134866, 0.111485, 0.058088, 0.030611, 0.069024, 0.125101, 0.111485, 0.118441, 0.182256, 0.18812, 0.219301, 0.229226, 0.26085, 0.398279, 0.281712, 0.243554, 0.164327, 0.257454, 0.257454, 0.278302, 0.281712, 0.284882, 0.295083, 0.41194, 0.472492, 0.450668, 0.346032, 0.271506, 0.185198, 0.15008, 0.139895, 0.129801, 0.129801, 0.051831, 0.046336, 0.059222, 0.092881, 0.144935, 0.132295, 0.229226, 0.216401, 0.196879, 0.257454, 0.281712, 0.185198, 0.182256, 0.120615, 0.191378, 0.284882, 0.278302, 0.311707, 0.200174, 0.17593, 0.11371, 0.144935, 0.086953, 0.11371, 0.137348, 0.137348, 0.071867, 0.059222, 0.056825, 0.032017, 0.0198, 0.010509, 0.017138, 0.021816, 0.035586, 0.017797, 0.017797, 0.032677, 0.034884, 0.042364, 0.025316, 0.048328, 0.047319, 0.085092, 0.059222, 0.046336, 0.050641, 0.116183, 0.144935, 0.090864, 0.158265, 0.284882, 0.291804, 0.179055, 0.161087, 0.102787, 0.134866, 0.134866, 0.10481, 0.10481, 0.194234, 0.281712, 0.164327, 0.232838, 0.129801, 0.222385, 0.164327, 0.164327, 0.092881, 0.096677, 0.120615, 0.122885, 0.073402, 0.079919, 0.15008, 0.129801, 0.200174, 0.281712, 0.26085, 0.301917, 0.194234, 0.164327, 0.081712, 0.134866, 0.076542, 0.158265, 0.155435, 0.120615, 0.111485, 0.173081, 0.155435, 0.120615, 0.086953, 0.076542, 0.125101, 0.129801, 0.094817, 0.100716, 0.088832, 0.05306, 0.050641, 0.05306, 0.056825, 0.069024, 0.076542, 0.129801, 0.134866, 0.102787, 0.164327, 0.098513, 0.096677, 0.10481, 0.094817, 0.137348, 0.21291, 0.191378, 0.118441, 0.216401, 0.17593, 0.094817, 0.127496, 0.137348, 0.185198, 0.158265, 0.219301, 0.17593, 0.15284, 0.10481, 0.106997, 0.106997, 0.194234, 0.158265], '')</t>
  </si>
  <si>
    <t>UPI0001A5823F status=activ</t>
  </si>
  <si>
    <t>([0.21291, 0.21291, 0.291804, 0.359901, 0.298791, 0.359901, 0.284882, 0.318242, 0.370445, 0.308712, 0.26085, 0.222385, 0.232838, 0.25031, 0.225814, 0.332115, 0.332115, 0.332115, 0.321458, 0.275179, 0.380708, 0.387226, 0.418646, 0.321458, 0.219301, 0.295083, 0.206376, 0.311707, 0.301917, 0.301917, 0.36309, 0.408655, 0.476583, 0.461924, 0.562014, 0.486429, 0.497853, 0.51388, 0.642678, 0.622677, 0.622677, 0.59014, 0.5017, 0.4292, 0.494003, 0.626927, 0.51388, 0.575842, 0.468512, 0.472492, 0.384043, 0.398279, 0.447574, 0.433034, 0.468512, 0.468512, 0.553315, 0.51388, 0.494003, 0.384043, 0.298791, 0.298791, 0.222385, 0.196879, 0.281712, 0.295083, 0.239899, 0.346032, 0.359901, 0.398279, 0.366687, 0.401658, 0.374039, 0.321458, 0.366687, 0.328603, 0.31487, 0.332115, 0.359901, 0.359901, 0.422041, 0.534167, 0.529623, 0.59014, 0.750527, 0.690604, 0.648219, 0.648219, 0.570702, 0.618285, 0.618285, 0.618285, 0.613573, 0.613573, 0.618285, 0.538167, 0.557691, 0.58069, 0.476583, 0.468512, 0.414856, 0.461924, 0.454136, 0.398279, 0.4292, 0.394753, 0.447574, 0.505461, 0.465241, 0.525368, 0.422041, 0.461924, 0.521092, 0.461924, 0.461924, 0.42561, 0.444081, 0.387226, 0.359901, 0.450668, 0.440853, 0.422041, 0.359901, 0.308712, 0.418646, 0.433034, 0.436924, 0.342579, 0.236433, 0.308712, 0.216401, 0.308712, 0.298791, 0.295083, 0.366687, 0.366687, 0.433034, 0.41194, 0.505461, 0.436924, 0.447574, 0.408655, 0.534167, 0.458154, 0.461924, 0.433034, 0.4292, 0.359901, 0.422041, 0.541878, 0.440853, 0.497853, 0.384043, 0.398279, 0.380708, 0.390993, 0.444081, 0.4292, 0.398279, 0.374039, 0.447574, 0.41194, 0.444081, 0.339168, 0.352862, 0.349426, 0.271506, 0.173081, 0.257454, 0.203355, 0.15284, 0.229226, 0.209395, 0.264545, 0.284882, 0.247041, 0.219301, 0.173081, 0.209395, 0.247041, 0.257454, 0.216401, 0.191378, 0.161087, 0.26085, 0.308712, 0.308712, 0.359901, 0.42561, 0.433034, 0.468512, 0.468512, 0.436924, 0.436924, 0.465241, 0.366687, 0.387226, 0.440853, 0.401658, 0.380708, 0.346032, 0.366687, 0.422041, 0.366687, 0.398279, 0.36309, 0.418646, 0.476583, 0.440853, 0.5017, 0.398279, 0.436924, 0.497853, 0.461924, 0.454136, 0.390993, 0.450668, 0.394753, 0.370445, 0.461924, 0.440853, 0.444081, 0.380708, 0.324872, 0.440853, 0.458154, 0.458154, 0.359901, 0.25031, 0.321458, 0.232838, 0.321458, 0.31487, 0.308712, 0.370445, 0.370445, 0.436924, 0.40511, 0.497853, 0.4292, 0.436924, 0.41194, 0.51388, 0.440853, 0.440853, 0.41194, 0.40511, 0.339168, 0.408655, 0.521092, 0.422041, 0.483068, 0.370445, 0.370445, 0.359901, 0.36309, 0.41194, 0.408655, 0.380708, 0.352862, 0.4292, 0.394753, 0.42561, 0.321458, 0.332115, 0.328603, 0.268042, 0.170161, 0.25031, 0.194234, 0.194234, 0.275179, 0.25031, 0.308712, 0.339168, 0.301917, 0.275179, 0.225814, 0.264545, 0.298791, 0.318242, 0.281712, 0.25406, 0.225814, 0.328603, 0.384043, 0.450668, 0.486429, 0.56648, 0.505461, 0.626927, 0.557691, 0.58069, 0.58069, 0.58069, 0.534167, 0.613573, 0.613573, 0.613573, 0.538167, 0.618285, 0.557691, 0.562014, 0.59014, 0.59014, 0.570702, 0.613573, 0.562014, 0.59917, 0.661982, 0.570702, 0.5017, 0.553315, 0.553315, 0.608892, 0.608892, 0.497853, 0.401658, 0.444081, 0.444081, 0.483068, 0.480142, 0.4292, 0.377384, 0.387226, 0.418646, 0.324872, 0.298791, 0.308712, 0.324872, 0.21291, 0.308712, 0.275179, 0.271506, 0.18812, 0.15008, 0.173081, 0.200174, 0.26085, 0.243554, 0.278302, 0.271506, 0.243554, 0.31487, 0.398279, 0.398279, 0.311707, 0.31487, 0.346032, 0.356642, 0.349426, 0.387226, 0.401658, 0.436924, 0.328603, 0.339168, 0.366687, 0.380708, 0.414856, 0.352862, 0.349426, 0.346032, 0.31487, 0.328603, 0.328603, 0.301917, 0.328603, 0.380708, 0.4292, 0.398279, 0.356642, 0.346032, 0.408655, 0.394753, 0.335645, 0.465241, 0.534167, 0.5017, 0.408655, 0.472492, 0.458154, 0.494003, 0.490133, 0.454136, 0.447574, 0.346032, 0.374039, 0.342579, 0.268042, 0.295083, 0.332115, 0.295083, 0.301917, 0.311707, 0.247041, 0.342579, 0.232838, 0.232838, 0.264545, 0.25406, 0.232838, 0.308712, 0.191378, 0.191378, 0.25406, 0.21291, 0.328603, 0.25031, 0.25031, 0.349426, 0.366687, 0.268042, 0.268042, 0.222385, 0.139895, 0.219301, 0.219301, 0.229226, 0.236433, 0.247041, 0.225814, 0.222385, 0.225814, 0.31487, 0.321458, 0.239899, 0.271506, 0.264545, 0.268042, 0.278302, 0.247041, 0.144935, 0.222385, 0.284882, 0.328603, 0.42561, 0.408655, 0.370445, 0.447574, 0.414856, 0.41194, 0.517562, 0.51388, 0.509769, 0.418646, 0.422041, 0.440853, 0.433034, 0.321458, 0.40511, 0.4292, 0.390993, 0.4292, 0.324872, 0.25031, 0.209395, 0.196879, 0.161087, 0.132295, 0.106997, 0.106997, 0.085092, 0.05306, 0.058088, 0.06312, 0.085092, 0.096677, 0.142424, 0.079919, 0.15284, 0.147574, 0.122885, 0.111485, 0.155435, 0.26085, 0.349426, 0.380708, 0.394753, 0.422041, 0.408655, 0.440853, 0.384043, 0.40511, 0.483068, 0.377384, 0.281712, 0.328603, 0.21291, 0.209395, 0.247041, 0.206376, 0.15284, 0.161087, 0.236433, 0.271506, 0.268042, 0.26085, 0.182256, 0.122885, 0.081712, 0.15284, 0.10481, 0.090864, 0.092881, 0.098513, 0.11371, 0.18812, 0.173081, 0.25031, 0.247041, 0.225814, 0.257454, 0.339168, 0.247041, 0.239899, 0.21291, 0.216401, 0.142424, 0.219301, 0.288399, 0.268042, 0.232838, 0.295083, 0.398279, 0.366687, 0.36309, 0.440853, 0.42561, 0.42561, 0.342579, 0.349426, 0.408655, 0.401658, 0.401658, 0.450668, 0.461924, 0.458154, 0.440853, 0.468512, 0.349426, 0.352862, 0.349426, 0.346032, 0.349426, 0.257454, 0.288399, 0.284882, 0.191378, 0.191378, 0.196879, 0.288399, 0.288399, 0.21291, 0.182256, 0.196879, 0.15284, 0.098513, 0.106997, 0.086953, 0.144935, 0.26085, 0.18812, 0.247041, 0.170161, 0.111485, 0.182256, 0.129801, 0.127496, 0.196879, 0.196879, 0.161087, 0.129801, 0.137348, 0.264545, 0.229226, 0.127496, 0.209395, 0.275179, 0.26085, 0.311707, 0.179055, 0.11371, 0.18812, 0.219301, 0.216401, 0.264545, 0.182256, 0.275179, 0.191378, 0.191378, 0.122885, 0.144935, 0.098513, 0.094817, 0.079919, 0.122885, 0.137348, 0.076542, 0.079919, 0.079919, 0.059222, 0.116183, 0.167087, 0.120615, 0.120615, 0.111485, 0.081712, 0.139895, 0.0704, 0.071867, 0.076542, 0.134866, 0.139895, 0.15008, 0.144935, 0.144935, 0.085092, 0.129801, 0.209395, 0.129801, 0.086953, 0.085092, 0.066181, 0.051831, 0.049374, 0.034884, 0.059222, 0.090864, 0.06312, 0.10481, 0.173081, 0.120615], '')</t>
  </si>
  <si>
    <t>[34, 37, 38, 39, 40, 41, 42, 45, 46, 47, 56, 57, 81, 82, 83, 84, 85, 86, 87, 88, 89, 90, 91, 92, 93, 94, 95, 96, 97, 107, 109, 112, 138, 142, 149, 209, 242, 249, 288, 289, 290, 291, 292, 293, 294, 295, 296, 297, 298, 299, 300, 301, 302, 303, 304, 305, 306, 307, 308, 309, 310, 311, 312, 313, 314, 315, 376, 377, 441, 442, 443]</t>
  </si>
  <si>
    <t>UPI0001A58247 status=activ</t>
  </si>
  <si>
    <t>([0.182256, 0.125101, 0.132295, 0.139895, 0.102787, 0.076542, 0.06312, 0.067594, 0.086953, 0.06184, 0.076542, 0.090864, 0.083462, 0.132295, 0.129801, 0.191378, 0.18812, 0.288399, 0.216401, 0.275179, 0.387226, 0.275179, 0.31487, 0.342579, 0.40511, 0.401658, 0.476583, 0.541878, 0.58069, 0.585406, 0.712013, 0.680603, 0.675549, 0.675549, 0.699094, 0.707965, 0.666105, 0.626927, 0.58069, 0.685117, 0.690604, 0.604312, 0.720929, 0.653063, 0.661982, 0.613573, 0.59508, 0.59917, 0.604312, 0.562014, 0.476583, 0.490133, 0.517562, 0.4292, 0.422041, 0.422041, 0.352862, 0.394753, 0.454136, 0.458154, 0.450668, 0.418646, 0.450668, 0.447574, 0.454136, 0.440853, 0.454136, 0.570702, 0.458154, 0.468512, 0.468512, 0.468512, 0.390993, 0.398279, 0.447574, 0.418646, 0.40511, 0.472492, 0.384043, 0.359901, 0.356642, 0.291804, 0.321458, 0.332115, 0.332115, 0.342579, 0.318242, 0.321458, 0.339168, 0.436924, 0.4292, 0.380708, 0.454136, 0.436924, 0.447574, 0.472492, 0.483068, 0.41194, 0.41194, 0.398279, 0.384043, 0.384043, 0.374039, 0.36309, 0.284882, 0.196879, 0.236433, 0.278302, 0.200174, 0.173081, 0.167087, 0.167087, 0.17593, 0.122885, 0.200174, 0.185198, 0.134866, 0.10481, 0.158265, 0.158265, 0.243554, 0.257454, 0.257454, 0.324872, 0.328603, 0.436924, 0.517562, 0.525368, 0.490133, 0.56648, 0.545602, 0.529623, 0.505461, 0.604312, 0.73685, 0.690604], '')</t>
  </si>
  <si>
    <t>[27, 28, 29, 30, 31, 32, 33, 34, 35, 36, 37, 38, 39, 40, 41, 42, 43, 44, 45, 46, 47, 48, 49, 52, 67, 126, 127, 129, 130, 131, 132, 133, 134, 135]</t>
  </si>
  <si>
    <t>UPI0001A58249 status=activ</t>
  </si>
  <si>
    <t>([0.196879, 0.069024, 0.034884, 0.055536, 0.023087, 0.034884, 0.031287, 0.017447, 0.009728, 0.009728, 0.00962, 0.007422, 0.007495, 0.006988, 0.004611, 0.003109, 0.002194, 0.001408, 0.000833, 0.000854, 0.000876, 0.001249, 0.001318, 0.001202, 0.00076, 0.000893, 0.000468, 0.000575, 0.001048, 0.001692, 0.001408, 0.001, 0.001103, 0.001434, 0.000893, 0.001249, 0.001936, 0.001967, 0.002276, 0.002688, 0.001808, 0.001808, 0.001623, 0.00246, 0.002705, 0.003014, 0.002727, 0.002606, 0.002606, 0.002606, 0.002688, 0.003727, 0.004835, 0.006421, 0.004208, 0.004577, 0.003804, 0.002555, 0.003298, 0.003757, 0.003341, 0.003431, 0.002435, 0.002761, 0.002761, 0.003053, 0.002581, 0.002705, 0.004247, 0.003405, 0.002482, 0.002662, 0.002138, 0.002435, 0.001778, 0.002705, 0.002482, 0.002555, 0.003405, 0.002727, 0.003298, 0.004921, 0.006894, 0.009865, 0.012727, 0.008002, 0.006988, 0.007877, 0.007091, 0.004736, 0.006142, 0.005992, 0.004161, 0.00389, 0.002761, 0.003079, 0.003246, 0.003246, 0.003431, 0.002881, 0.00389, 0.003757, 0.002503, 0.002727, 0.002276, 0.002366, 0.003246, 0.00389, 0.004899, 0.006533, 0.00777, 0.007877, 0.010221, 0.010131, 0.011518, 0.013821, 0.020165, 0.010509, 0.01227, 0.010926, 0.017447, 0.018106, 0.018787, 0.025316, 0.012727, 0.020165, 0.01078, 0.009728, 0.011518, 0.007259, 0.008723, 0.012491, 0.014315, 0.018415, 0.038042, 0.038858, 0.069024, 0.086953, 0.161087, 0.164327, 0.257454, 0.229226, 0.239899, 0.209395, 0.268042, 0.401658, 0.359901, 0.42561, 0.497853, 0.394753, 0.521092, 0.51388, 0.42561, 0.36309, 0.366687, 0.349426, 0.440853, 0.339168, 0.370445, 0.332115, 0.328603, 0.339168, 0.36309, 0.366687, 0.41194, 0.422041, 0.394753, 0.440853, 0.468512, 0.324872, 0.418646, 0.458154, 0.36309, 0.433034, 0.480142, 0.377384, 0.387226, 0.346032, 0.447574, 0.4292, 0.394753, 0.5017, 0.509769, 0.42561, 0.41194, 0.418646, 0.374039, 0.288399, 0.21291, 0.129801, 0.222385, 0.232838, 0.206376, 0.30533, 0.229226, 0.21291, 0.31487, 0.335645, 0.374039, 0.374039, 0.394753, 0.458154, 0.483068, 0.387226, 0.480142, 0.494003, 0.494003, 0.461924, 0.557691, 0.690604, 0.716283, 0.716283, 0.626927, 0.622677, 0.622677, 0.733139, 0.642678, 0.505461, 0.398279, 0.298791, 0.291804, 0.236433, 0.236433, 0.232838, 0.31487, 0.243554, 0.15284, 0.125101, 0.120615, 0.127496, 0.094817, 0.132295, 0.139895, 0.191378, 0.185198, 0.191378, 0.185198, 0.182256, 0.275179, 0.25031, 0.349426, 0.377384, 0.414856, 0.342579, 0.339168, 0.31487, 0.394753, 0.517562, 0.541878, 0.509769, 0.509769, 0.538167, 0.497853, 0.497853, 0.40511, 0.41194, 0.394753, 0.342579, 0.418646, 0.328603, 0.42561, 0.4292, 0.377384, 0.356642, 0.40511, 0.401658, 0.436924, 0.401658, 0.401658, 0.377384, 0.480142, 0.408655, 0.349426, 0.380708, 0.384043, 0.387226, 0.414856, 0.414856, 0.476583, 0.398279, 0.40511, 0.332115, 0.346032, 0.311707, 0.328603, 0.36309, 0.356642, 0.346032, 0.301917, 0.182256, 0.185198, 0.134866, 0.191378, 0.222385, 0.257454, 0.257454, 0.346032, 0.311707, 0.239899, 0.158265, 0.247041, 0.321458, 0.295083, 0.239899, 0.308712, 0.291804, 0.281712, 0.200174, 0.139895, 0.206376, 0.225814, 0.264545, 0.318242, 0.318242, 0.30533, 0.321458, 0.25406, 0.25406, 0.26085, 0.359901, 0.450668, 0.394753, 0.301917, 0.418646, 0.476583, 0.468512, 0.468512, 0.497853, 0.63748, 0.63748, 0.529623, 0.632174, 0.626927, 0.618285, 0.608892, 0.553315, 0.465241, 0.444081, 0.414856, 0.414856, 0.36309, 0.308712, 0.346032, 0.450668, 0.444081, 0.31487, 0.308712, 0.31487, 0.288399, 0.281712, 0.380708, 0.454136, 0.450668, 0.380708, 0.308712, 0.30533, 0.380708, 0.335645, 0.42561, 0.394753, 0.40511, 0.433034, 0.490133, 0.480142, 0.394753, 0.311707, 0.324872, 0.301917, 0.200174, 0.21291, 0.219301, 0.194234, 0.17593, 0.170161, 0.229226, 0.335645, 0.346032, 0.321458, 0.339168, 0.356642, 0.408655, 0.41194, 0.4292, 0.42561, 0.4292, 0.40511, 0.480142, 0.494003, 0.534167, 0.661982, 0.680603, 0.661982, 0.653063, 0.56648, 0.545602, 0.562014, 0.5017, 0.461924, 0.394753, 0.490133, 0.436924, 0.433034, 0.342579, 0.335645, 0.268042, 0.216401, 0.222385, 0.155435, 0.25031, 0.200174, 0.206376, 0.137348, 0.132295, 0.137348, 0.236433, 0.278302, 0.179055, 0.129801, 0.15284, 0.236433, 0.236433, 0.264545, 0.275179, 0.374039, 0.380708, 0.468512, 0.553315, 0.680603, 0.657645, 0.585406, 0.63748, 0.626927, 0.59508, 0.521092, 0.490133, 0.387226, 0.384043, 0.440853, 0.538167, 0.538167, 0.538167, 0.517562, 0.440853, 0.41194, 0.295083, 0.275179, 0.170161, 0.167087, 0.170161, 0.196879, 0.219301, 0.216401, 0.232838, 0.232838, 0.200174, 0.236433, 0.264545, 0.264545, 0.243554, 0.268042, 0.264545, 0.275179, 0.30533, 0.380708, 0.324872, 0.390993, 0.40511, 0.418646, 0.422041, 0.36309, 0.433034, 0.440853, 0.436924, 0.42561, 0.444081, 0.575842, 0.494003, 0.454136, 0.346032, 0.36309, 0.36309, 0.339168, 0.318242, 0.298791, 0.298791, 0.384043, 0.328603, 0.209395, 0.229226, 0.144935, 0.206376, 0.194234, 0.191378, 0.206376, 0.203355, 0.281712, 0.179055, 0.179055, 0.194234, 0.31487, 0.311707, 0.311707, 0.356642, 0.356642, 0.380708, 0.31487, 0.328603, 0.42561, 0.541878, 0.585406, 0.653063, 0.622677, 0.632174, 0.653063, 0.51388, 0.444081, 0.433034, 0.509769, 0.59508, 0.699094, 0.699094, 0.59917, 0.562014, 0.557691, 0.480142, 0.447574, 0.41194, 0.387226, 0.401658, 0.394753, 0.414856, 0.461924, 0.390993, 0.390993, 0.380708, 0.454136, 0.541878, 0.490133, 0.401658, 0.398279, 0.356642, 0.335645, 0.394753, 0.298791, 0.298791, 0.387226, 0.31487, 0.356642, 0.288399, 0.264545, 0.209395, 0.144935, 0.073402, 0.11371, 0.120615, 0.076542, 0.092881, 0.046336, 0.066181, 0.116183, 0.069024, 0.043307, 0.043307, 0.067594, 0.139895, 0.125101, 0.127496, 0.196879, 0.26085, 0.332115, 0.25406, 0.25406, 0.232838, 0.356642, 0.359901, 0.359901, 0.352862, 0.349426, 0.40511, 0.288399, 0.301917, 0.295083, 0.398279, 0.394753, 0.284882, 0.257454, 0.196879, 0.196879, 0.206376, 0.216401, 0.21291, 0.298791, 0.298791, 0.374039, 0.271506, 0.239899, 0.239899, 0.342579, 0.298791, 0.311707, 0.339168, 0.349426, 0.335645, 0.271506, 0.264545, 0.342579, 0.271506, 0.25406, 0.264545, 0.243554, 0.232838, 0.257454, 0.247041, 0.318242, 0.366687, 0.40511, 0.450668, 0.465241, 0.465241, 0.505461, 0.553315, 0.613573, 0.570702, 0.712013, 0.788093, 0.791621, 0.801317, 0.889439, 0.936162, 0.922952, 0.876521, 0.88723, 0.88723, 0.894241, 0.784345, 0.754692, 0.728858, 0.73685, 0.557691, 0.534167, 0.461924, 0.454136, 0.40511, 0.418646, 0.440853, 0.342579, 0.264545, 0.25406, 0.26085, 0.167087, 0.167087, 0.158265, 0.167087, 0.100716, 0.088832, 0.17593, 0.194234, 0.229226, 0.129801, 0.219301, 0.132295, 0.120615, 0.116183, 0.15284, 0.094817, 0.092881, 0.109221, 0.161087, 0.170161, 0.158265, 0.275179, 0.209395, 0.225814, 0.129801, 0.182256, 0.182256, 0.173081, 0.096677, 0.11371, 0.191378, 0.209395, 0.324872, 0.42561, 0.42561, 0.380708, 0.480142, 0.356642, 0.458154, 0.408655, 0.42561, 0.352862, 0.328603, 0.318242, 0.401658, 0.387226, 0.398279, 0.349426, 0.346032, 0.380708, 0.40511, 0.349426, 0.25406, 0.236433, 0.219301, 0.243554, 0.236433, 0.209395, 0.318242, 0.264545, 0.311707, 0.298791, 0.301917, 0.236433, 0.21291, 0.125101, 0.206376, 0.173081, 0.222385, 0.194234, 0.257454, 0.243554, 0.194234, 0.191378, 0.196879, 0.167087, 0.083462, 0.142424, 0.10481, 0.100716, 0.127496, 0.125101, 0.132295, 0.17593, 0.167087, 0.170161, 0.268042, 0.232838, 0.271506, 0.18812, 0.243554, 0.194234, 0.182256, 0.278302, 0.366687, 0.324872, 0.36309, 0.490133, 0.422041, 0.486429, 0.377384, 0.387226, 0.324872, 0.31487, 0.31487, 0.390993, 0.509769, 0.377384, 0.352862, 0.284882, 0.278302, 0.25031, 0.25406, 0.25031, 0.25031, 0.232838, 0.268042, 0.264545, 0.144935, 0.18812, 0.191378, 0.291804, 0.21291, 0.275179, 0.278302, 0.182256, 0.120615, 0.076542, 0.116183, 0.092881, 0.109221, 0.116183, 0.134866, 0.17593, 0.191378, 0.161087, 0.158265, 0.137348, 0.11371, 0.17593, 0.147574, 0.11371, 0.088832, 0.109221, 0.081712, 0.047319, 0.100716], '')</t>
  </si>
  <si>
    <t>[150, 151, 181, 182, 208, 209, 210, 211, 212, 213, 214, 215, 216, 217, 247, 248, 249, 250, 251, 328, 329, 330, 331, 332, 333, 334, 335, 388, 389, 390, 391, 392, 393, 394, 395, 396, 426, 427, 428, 429, 430, 431, 432, 433, 438, 439, 440, 441, 475, 508, 509, 510, 511, 512, 513, 514, 517, 518, 519, 520, 521, 522, 523, 536, 619, 620, 621, 622, 623, 624, 625, 626, 627, 628, 629, 630, 631, 632, 633, 634, 635, 636, 637, 638, 639, 755]</t>
  </si>
  <si>
    <t>84)</t>
  </si>
  <si>
    <t>UPI0001A5824A status=activ</t>
  </si>
  <si>
    <t>([0.243554, 0.232838, 0.144935, 0.085092, 0.109221, 0.132295, 0.125101, 0.085092, 0.067594, 0.094817, 0.127496, 0.164327, 0.182256, 0.170161, 0.155435, 0.074921, 0.079919, 0.132295, 0.129801, 0.127496, 0.127496, 0.125101, 0.15284, 0.225814, 0.346032, 0.339168, 0.225814, 0.179055, 0.167087, 0.147574, 0.132295, 0.073402, 0.066181, 0.060549, 0.059222, 0.111485, 0.142424, 0.15008, 0.129801, 0.229226, 0.222385, 0.139895, 0.139895, 0.134866, 0.081712, 0.076542, 0.096677, 0.179055, 0.284882, 0.295083, 0.275179, 0.206376, 0.284882, 0.278302, 0.275179, 0.209395, 0.194234, 0.271506, 0.158265, 0.132295, 0.069024, 0.0704, 0.127496, 0.129801, 0.076542, 0.137348, 0.074921, 0.035586, 0.035586, 0.021381, 0.023963, 0.050641, 0.041405, 0.036378, 0.025316, 0.025316, 0.025762, 0.018415, 0.019109, 0.021816, 0.035586, 0.06184, 0.034884, 0.019401, 0.011518, 0.011669, 0.011106, 0.016826, 0.016528, 0.016826, 0.015344, 0.022306, 0.021381, 0.025316, 0.031287, 0.03976, 0.031287, 0.031287, 0.06184, 0.059222, 0.109221, 0.106997, 0.064632, 0.11371, 0.116183, 0.118441, 0.191378, 0.200174, 0.120615, 0.127496, 0.074921, 0.122885, 0.071867, 0.069024, 0.109221, 0.060549, 0.037156, 0.022667, 0.033407, 0.030003, 0.028107, 0.023534, 0.013613, 0.013613, 0.013437, 0.022667, 0.030611, 0.034068, 0.034884, 0.074921, 0.120615, 0.185198, 0.118441, 0.196879, 0.206376, 0.127496, 0.132295, 0.236433, 0.257454, 0.268042, 0.203355, 0.167087, 0.182256, 0.275179, 0.295083, 0.206376, 0.206376, 0.158265, 0.134866, 0.125101, 0.11371, 0.120615, 0.0704, 0.094817, 0.092881, 0.088832, 0.125101, 0.106997, 0.098513, 0.158265, 0.147574, 0.209395, 0.25031, 0.173081, 0.173081, 0.15008, 0.229226, 0.216401, 0.200174, 0.179055, 0.111485, 0.111485, 0.06184, 0.109221, 0.139895, 0.137348, 0.081712, 0.058088, 0.111485, 0.116183, 0.069024, 0.071867, 0.046336, 0.047319, 0.06184, 0.040537, 0.073402, 0.071867, 0.079919, 0.155435, 0.11371, 0.194234, 0.203355, 0.288399, 0.196879, 0.185198, 0.18812, 0.275179, 0.275179, 0.278302, 0.284882, 0.284882, 0.284882, 0.26085, 0.26085, 0.284882, 0.26085, 0.275179, 0.275179, 0.26085, 0.229226, 0.298791, 0.257454, 0.219301, 0.194234, 0.284882, 0.26085, 0.222385, 0.179055, 0.291804], '')</t>
  </si>
  <si>
    <t>UPI0001A58252 status=activ</t>
  </si>
  <si>
    <t>([0.185198, 0.295083, 0.167087, 0.118441, 0.191378, 0.243554, 0.236433, 0.308712, 0.352862, 0.374039, 0.30533, 0.264545, 0.298791, 0.298791, 0.264545, 0.26085, 0.264545, 0.278302, 0.26085, 0.346032, 0.359901, 0.36309, 0.298791, 0.40511, 0.483068, 0.461924, 0.36309, 0.295083, 0.17593, 0.139895, 0.094817, 0.161087, 0.236433, 0.243554, 0.232838, 0.236433, 0.243554, 0.324872, 0.311707, 0.311707, 0.222385, 0.200174, 0.26085, 0.298791, 0.268042, 0.182256, 0.144935, 0.222385, 0.321458, 0.346032, 0.346032, 0.387226, 0.291804, 0.203355, 0.170161, 0.179055, 0.182256, 0.173081, 0.17593, 0.18812, 0.164327, 0.247041, 0.352862, 0.31487, 0.324872, 0.264545, 0.356642, 0.401658, 0.359901, 0.370445, 0.436924, 0.394753, 0.461924, 0.483068, 0.483068, 0.418646, 0.321458, 0.352862, 0.352862, 0.271506, 0.268042, 0.31487, 0.318242, 0.222385, 0.225814, 0.182256, 0.191378, 0.167087, 0.15008, 0.182256, 0.098513, 0.056825, 0.092881, 0.076542, 0.139895, 0.21291, 0.30533, 0.390993, 0.30533, 0.301917, 0.301917, 0.222385, 0.203355, 0.142424, 0.219301, 0.216401, 0.25031, 0.346032, 0.374039, 0.370445, 0.374039, 0.486429, 0.604312, 0.59508, 0.59917, 0.458154, 0.377384, 0.339168, 0.339168, 0.328603, 0.295083, 0.374039, 0.356642, 0.275179, 0.342579, 0.356642, 0.359901, 0.352862, 0.308712, 0.243554, 0.206376, 0.200174, 0.196879, 0.139895, 0.132295, 0.137348, 0.206376, 0.206376, 0.161087, 0.167087, 0.257454, 0.222385, 0.164327, 0.278302, 0.36309, 0.384043, 0.377384, 0.377384, 0.384043, 0.41194, 0.480142, 0.490133, 0.42561, 0.433034, 0.433034, 0.444081, 0.436924, 0.377384, 0.377384, 0.461924, 0.444081, 0.370445, 0.374039, 0.440853, 0.408655, 0.40511, 0.356642, 0.346032, 0.229226, 0.222385, 0.196879, 0.164327, 0.203355, 0.206376, 0.191378, 0.25031, 0.25031, 0.239899, 0.225814, 0.243554, 0.25031, 0.257454, 0.335645, 0.335645, 0.311707, 0.281712, 0.203355, 0.236433, 0.139895, 0.216401, 0.194234, 0.216401, 0.200174, 0.106997, 0.15284, 0.164327, 0.109221, 0.102787, 0.102787, 0.164327, 0.222385, 0.147574, 0.15008, 0.086953, 0.127496, 0.144935, 0.173081, 0.203355, 0.21291, 0.324872, 0.25031, 0.298791, 0.271506, 0.295083, 0.398279, 0.298791, 0.203355, 0.200174, 0.122885, 0.118441, 0.116183, 0.11371, 0.17593, 0.111485, 0.182256, 0.18812, 0.161087, 0.092881, 0.079919, 0.076542, 0.060549, 0.116183, 0.109221, 0.144935, 0.120615, 0.118441, 0.196879, 0.281712, 0.264545, 0.281712, 0.25406, 0.25031, 0.170161, 0.194234, 0.278302, 0.247041, 0.17593, 0.17593, 0.200174, 0.26085, 0.200174, 0.25031, 0.25406, 0.247041, 0.142424, 0.209395, 0.239899, 0.25406, 0.17593, 0.275179, 0.352862, 0.384043, 0.288399, 0.288399, 0.257454, 0.216401, 0.25031, 0.284882, 0.25031, 0.328603, 0.229226, 0.281712, 0.271506, 0.25406, 0.247041, 0.311707, 0.301917, 0.179055, 0.17593, 0.144935, 0.15008, 0.147574, 0.142424, 0.144935, 0.21291, 0.21291, 0.239899, 0.25406, 0.194234, 0.275179, 0.257454, 0.359901, 0.275179, 0.222385, 0.225814, 0.200174, 0.134866, 0.137348, 0.164327, 0.15284, 0.271506, 0.182256, 0.120615, 0.076542, 0.11371, 0.0704, 0.058088, 0.060549, 0.032677, 0.034884, 0.025762, 0.017138, 0.016826, 0.015694, 0.023087, 0.014783, 0.014783, 0.029376, 0.017797, 0.016021, 0.016257, 0.015694, 0.020876, 0.028107, 0.046336, 0.033407, 0.060549, 0.088832, 0.059222, 0.056825, 0.092881, 0.109221, 0.134866, 0.15008, 0.179055, 0.085092, 0.134866, 0.134866, 0.15008, 0.219301, 0.298791, 0.332115, 0.295083, 0.264545, 0.232838, 0.17593, 0.268042, 0.164327, 0.118441, 0.170161, 0.257454, 0.291804, 0.30533, 0.311707, 0.21291, 0.295083, 0.398279, 0.370445, 0.318242, 0.301917, 0.271506, 0.243554, 0.21291, 0.167087, 0.229226, 0.209395, 0.271506, 0.257454, 0.349426, 0.301917, 0.209395, 0.134866, 0.076542, 0.037156, 0.044297, 0.044297, 0.038858, 0.038858, 0.050641, 0.085092, 0.085092, 0.100716, 0.118441, 0.118441, 0.182256, 0.206376, 0.203355, 0.170161, 0.170161, 0.144935, 0.134866, 0.17593, 0.275179, 0.352862, 0.349426, 0.318242, 0.41194, 0.318242, 0.257454, 0.182256, 0.129801, 0.125101, 0.137348, 0.147574, 0.158265, 0.18812, 0.158265, 0.243554, 0.298791, 0.318242, 0.384043, 0.483068, 0.486429, 0.377384, 0.275179, 0.394753, 0.440853, 0.342579, 0.359901, 0.398279, 0.461924, 0.497853, 0.408655, 0.408655, 0.366687, 0.352862, 0.328603, 0.298791, 0.288399, 0.209395, 0.164327, 0.15008, 0.147574, 0.170161, 0.222385, 0.324872, 0.284882, 0.21291, 0.30533, 0.390993, 0.390993, 0.332115, 0.328603, 0.418646, 0.374039, 0.401658, 0.422041, 0.422041, 0.465241, 0.40511, 0.408655, 0.370445, 0.291804, 0.268042, 0.264545, 0.291804, 0.271506, 0.308712, 0.384043, 0.387226, 0.288399, 0.324872, 0.30533, 0.281712, 0.268042, 0.30533, 0.30533, 0.288399, 0.196879, 0.196879, 0.17593, 0.232838, 0.321458, 0.380708, 0.349426, 0.36309, 0.30533, 0.281712, 0.271506, 0.185198, 0.120615, 0.18812, 0.15284, 0.170161, 0.196879, 0.17593, 0.144935, 0.122885, 0.098513, 0.139895, 0.102787, 0.161087, 0.120615, 0.076542, 0.050641], '')</t>
  </si>
  <si>
    <t>[112, 113, 114]</t>
  </si>
  <si>
    <t>UPI0001A58254 status=activ</t>
  </si>
  <si>
    <t>([0.440853, 0.308712, 0.232838, 0.318242, 0.374039, 0.342579, 0.374039, 0.398279, 0.339168, 0.36309, 0.398279, 0.342579, 0.342579, 0.229226, 0.155435, 0.142424, 0.137348, 0.158265, 0.155435, 0.203355, 0.200174, 0.164327, 0.247041, 0.31487, 0.200174, 0.158265, 0.209395, 0.15008, 0.092881, 0.118441, 0.125101, 0.129801, 0.203355, 0.118441, 0.21291, 0.194234, 0.196879, 0.284882, 0.288399, 0.301917, 0.247041, 0.216401, 0.284882, 0.295083, 0.324872, 0.346032, 0.384043, 0.377384, 0.461924, 0.458154, 0.490133, 0.490133, 0.384043, 0.380708, 0.444081, 0.440853, 0.440853, 0.346032, 0.243554, 0.257454, 0.25406, 0.346032, 0.408655, 0.398279, 0.398279, 0.298791, 0.374039, 0.377384, 0.332115, 0.318242, 0.335645, 0.271506, 0.194234, 0.209395, 0.209395, 0.243554, 0.203355, 0.203355, 0.295083, 0.366687, 0.366687, 0.366687, 0.390993, 0.380708, 0.271506, 0.191378, 0.225814, 0.18812, 0.18812, 0.236433, 0.203355, 0.275179, 0.25031, 0.346032, 0.346032, 0.25406, 0.26085, 0.295083, 0.352862, 0.374039, 0.359901, 0.264545, 0.219301, 0.209395, 0.122885, 0.158265, 0.222385, 0.15284, 0.185198, 0.182256, 0.164327, 0.118441, 0.094817, 0.094817, 0.06312, 0.096677, 0.164327, 0.167087, 0.164327, 0.191378, 0.179055, 0.225814, 0.318242, 0.356642, 0.301917, 0.342579, 0.318242, 0.31487, 0.42561, 0.328603, 0.225814, 0.200174, 0.311707, 0.308712, 0.401658, 0.346032, 0.359901, 0.384043, 0.380708, 0.271506, 0.203355, 0.209395, 0.203355, 0.194234, 0.120615, 0.096677, 0.122885, 0.15008, 0.127496, 0.125101, 0.142424, 0.225814, 0.222385, 0.203355, 0.158265, 0.155435, 0.239899, 0.225814, 0.200174, 0.120615, 0.142424, 0.127496, 0.098513, 0.111485, 0.090864, 0.155435, 0.232838, 0.236433, 0.278302, 0.278302, 0.281712, 0.236433, 0.15284, 0.18812, 0.118441, 0.196879, 0.225814, 0.182256, 0.129801, 0.106997, 0.106997, 0.118441, 0.194234, 0.236433, 0.137348, 0.179055, 0.144935, 0.137348, 0.142424, 0.10481, 0.132295, 0.137348, 0.15284, 0.239899, 0.229226, 0.324872, 0.203355, 0.191378, 0.247041, 0.229226, 0.257454, 0.359901, 0.436924, 0.31487, 0.209395, 0.318242, 0.191378, 0.147574, 0.144935, 0.15008, 0.118441, 0.137348, 0.069024, 0.071867, 0.067594, 0.069024, 0.054297, 0.071867, 0.048328, 0.028695, 0.032017, 0.034068, 0.033407, 0.03976, 0.051831, 0.050641, 0.046336, 0.10481, 0.102787, 0.058088, 0.066181, 0.111485, 0.059222, 0.116183, 0.182256, 0.196879, 0.122885, 0.15008, 0.216401, 0.170161, 0.232838, 0.191378, 0.185198, 0.185198, 0.164327, 0.196879, 0.298791, 0.232838, 0.209395, 0.229226, 0.339168, 0.31487, 0.225814, 0.295083, 0.308712, 0.243554, 0.229226, 0.291804, 0.298791, 0.288399, 0.384043, 0.278302, 0.387226, 0.308712, 0.232838, 0.219301, 0.268042, 0.268042, 0.332115, 0.301917, 0.281712, 0.182256, 0.18812, 0.206376, 0.21291, 0.132295, 0.196879, 0.173081, 0.229226, 0.216401, 0.216401, 0.21291, 0.335645, 0.308712, 0.308712, 0.387226, 0.359901, 0.318242, 0.278302, 0.25406, 0.219301, 0.278302, 0.295083, 0.25031, 0.324872, 0.335645, 0.436924, 0.422041, 0.356642, 0.332115, 0.342579, 0.342579, 0.308712, 0.206376, 0.155435, 0.229226, 0.18812, 0.142424, 0.179055, 0.206376, 0.137348, 0.206376, 0.232838, 0.308712, 0.335645, 0.328603, 0.308712, 0.18812, 0.200174, 0.18812, 0.118441, 0.11371, 0.125101, 0.079919, 0.164327, 0.167087, 0.147574, 0.185198, 0.203355, 0.200174, 0.200174, 0.30533, 0.324872, 0.324872, 0.318242, 0.291804, 0.25406, 0.185198, 0.203355, 0.203355, 0.318242, 0.311707, 0.311707, 0.301917, 0.41194, 0.414856, 0.505461, 0.557691, 0.465241, 0.553315, 0.5017, 0.509769, 0.414856, 0.377384, 0.346032, 0.31487, 0.346032, 0.352862, 0.4292, 0.418646, 0.444081, 0.444081, 0.541878, 0.553315, 0.458154, 0.384043, 0.311707, 0.239899, 0.132295, 0.196879, 0.216401, 0.25406, 0.247041, 0.247041, 0.257454, 0.288399, 0.321458, 0.321458, 0.366687, 0.288399, 0.295083, 0.271506, 0.271506, 0.173081, 0.139895, 0.219301, 0.219301, 0.182256, 0.25031, 0.374039, 0.295083, 0.271506, 0.236433, 0.164327, 0.17593, 0.142424, 0.090864, 0.092881, 0.06312, 0.033407, 0.069024, 0.098513, 0.092881, 0.094817, 0.144935, 0.200174, 0.118441, 0.196879, 0.278302, 0.239899, 0.236433, 0.301917, 0.291804, 0.318242, 0.318242, 0.332115, 0.36309, 0.454136, 0.352862, 0.414856, 0.509769, 0.472492, 0.5017, 0.497853, 0.414856, 0.458154, 0.458154, 0.458154, 0.349426, 0.288399, 0.349426, 0.349426, 0.349426, 0.321458, 0.335645, 0.387226, 0.422041, 0.440853, 0.398279, 0.41194, 0.384043, 0.387226, 0.324872, 0.247041, 0.257454, 0.318242, 0.321458, 0.301917, 0.30533, 0.318242, 0.298791, 0.203355, 0.206376, 0.203355, 0.203355, 0.191378, 0.229226, 0.173081, 0.158265, 0.18812, 0.17593, 0.173081, 0.173081, 0.236433, 0.229226, 0.194234, 0.209395, 0.125101, 0.116183, 0.118441, 0.102787, 0.18812, 0.257454, 0.239899, 0.25031, 0.295083, 0.311707, 0.318242, 0.408655, 0.414856, 0.414856, 0.497853, 0.517562, 0.497853, 0.472492, 0.575842, 0.613573, 0.562014, 0.73685, 0.733139, 0.879233], '')</t>
  </si>
  <si>
    <t>[346, 347, 349, 350, 351, 362, 363, 420, 422, 482, 485, 486, 487, 488, 489, 490]</t>
  </si>
  <si>
    <t>UPI0001A5825A status=activ</t>
  </si>
  <si>
    <t>([0.173081, 0.071867, 0.096677, 0.040537, 0.055536, 0.03976, 0.050641, 0.0704, 0.06184, 0.074921, 0.064632, 0.109221, 0.071867, 0.030003, 0.012727, 0.011903, 0.016257, 0.009728, 0.011342, 0.007422, 0.004483, 0.003512, 0.005011, 0.003607, 0.003461, 0.00246, 0.003177, 0.003298, 0.00231, 0.001675, 0.001675, 0.001408, 0.001155, 0.001748, 0.002276, 0.002503, 0.001936, 0.002327, 0.002512, 0.002336, 0.002366, 0.002581, 0.003341, 0.002482, 0.003555, 0.004208, 0.004315, 0.004358, 0.003607, 0.003924, 0.006142, 0.006421, 0.009977, 0.008002, 0.005992, 0.006795, 0.008276, 0.007495, 0.006482, 0.008804, 0.013821, 0.025316, 0.050641, 0.050641, 0.083462, 0.038858, 0.06312, 0.125101, 0.049374, 0.0704, 0.134866, 0.064632, 0.030611, 0.014783, 0.014783, 0.01204, 0.010131, 0.007422, 0.012491, 0.009483, 0.007645, 0.00543, 0.00359, 0.003512, 0.002761, 0.002035, 0.002366, 0.001499, 0.00152, 0.00246, 0.002581, 0.002581, 0.002581, 0.003607, 0.003461, 0.004899, 0.006619, 0.007645, 0.009294, 0.005992, 0.005932, 0.005872, 0.005249, 0.006194, 0.006421, 0.005734, 0.005223, 0.004646, 0.005086, 0.004899, 0.003512, 0.003341, 0.002155, 0.003109, 0.002581, 0.002688, 0.002705, 0.002014, 0.002211, 0.001967, 0.002276, 0.003212, 0.002662, 0.00407, 0.005249, 0.00407, 0.004835, 0.007495, 0.009294, 0.016021, 0.018787, 0.036378, 0.03976, 0.086953, 0.050641, 0.051831, 0.06184, 0.059222, 0.11371, 0.046336, 0.096677, 0.066181, 0.042364, 0.056825, 0.034884, 0.032677, 0.028107, 0.032017, 0.031287, 0.022306, 0.012491, 0.007645, 0.007495, 0.005086, 0.00515, 0.004736, 0.003997, 0.005503, 0.004431, 0.003963, 0.005799, 0.004135, 0.003997, 0.004921, 0.005932, 0.006482, 0.006701, 0.009483, 0.009401, 0.009187, 0.014075, 0.012491, 0.022306, 0.016021, 0.021816, 0.014783, 0.026338, 0.030611, 0.015078, 0.016528, 0.010509, 0.007177, 0.010372, 0.014783, 0.009977, 0.008156, 0.006142, 0.004431, 0.003079, 0.002623, 0.001709, 0.00152, 0.002349, 0.001709, 0.002276, 0.002705, 0.003431, 0.00243, 0.00316, 0.004513, 0.004483, 0.005249, 0.007315, 0.007555, 0.009728, 0.015344, 0.023963, 0.027463, 0.05306, 0.120615, 0.196879, 0.225814, 0.271506, 0.275179, 0.275179, 0.170161, 0.15008, 0.155435, 0.264545, 0.264545, 0.144935, 0.118441, 0.185198, 0.098513, 0.049374, 0.023534, 0.012727, 0.011669, 0.011518, 0.008276, 0.008723, 0.006421, 0.006619, 0.007259, 0.006988, 0.005734, 0.005623, 0.005683, 0.004483, 0.003864, 0.003366, 0.004611, 0.004835, 0.003341, 0.003177, 0.003431, 0.004689, 0.004689, 0.003701, 0.004208, 0.00543, 0.005378, 0.006701, 0.009294, 0.008075, 0.005249, 0.007259, 0.010926, 0.007422, 0.005992, 0.004976, 0.005623, 0.003963, 0.004775, 0.00558, 0.006374, 0.008156, 0.006567, 0.007645, 0.006988, 0.008624, 0.008409, 0.006567, 0.004835, 0.004208, 0.004414, 0.00515, 0.004208, 0.004247, 0.005932, 0.009294, 0.009015, 0.006894, 0.010131, 0.006988, 0.009401, 0.009401, 0.006039, 0.004775, 0.004247, 0.005932, 0.006194, 0.004611, 0.004431, 0.004513, 0.004577, 0.003607, 0.00316, 0.004247, 0.003366, 0.002881, 0.001778, 0.001743, 0.001481, 0.000859, 0.001391, 0.001481, 0.001786, 0.002503, 0.003804, 0.005249, 0.003727, 0.002529, 0.00283, 0.002727, 0.002688, 0.002117, 0.001675, 0.001778, 0.001288, 0.001675, 0.001335, 0.001434, 0.002057, 0.003276, 0.003478, 0.003607, 0.003298, 0.003701, 0.003053, 0.002881, 0.002014, 0.002761, 0.0028, 0.0028, 0.00359, 0.005086, 0.005799, 0.009483, 0.016826, 0.016826, 0.015694, 0.034884, 0.034068, 0.038042, 0.038042, 0.079919, 0.069024, 0.073402, 0.030611, 0.066181, 0.069024, 0.0704, 0.0704, 0.059222, 0.086953, 0.090864, 0.094817, 0.083462, 0.033407, 0.014783, 0.016257, 0.016528, 0.010131, 0.017797, 0.010509, 0.008895, 0.006894, 0.006039, 0.005992, 0.007422, 0.006142, 0.004835, 0.006701, 0.004611, 0.00515, 0.003864, 0.003821, 0.002606, 0.002606, 0.00389, 0.004208, 0.005872, 0.00515, 0.006533, 0.005799, 0.008075, 0.008002, 0.010926, 0.013016, 0.01078, 0.012727, 0.013613, 0.01227, 0.013437, 0.027463, 0.026892, 0.032017, 0.019109, 0.020522, 0.018106, 0.017797, 0.021381, 0.011903, 0.017447, 0.017447, 0.014586, 0.014315, 0.010926, 0.007555, 0.005623, 0.006482, 0.005872, 0.006567, 0.007177, 0.00543, 0.00558, 0.005734, 0.00543, 0.007259, 0.008002, 0.014075, 0.014586, 0.022667, 0.024393, 0.016021, 0.016257, 0.025762, 0.015078, 0.027463, 0.049374, 0.100716, 0.054297, 0.076542, 0.078022, 0.122885, 0.185198, 0.179055, 0.284882, 0.284882, 0.281712, 0.366687, 0.26085, 0.275179, 0.281712, 0.278302, 0.332115, 0.346032, 0.239899, 0.339168, 0.342579, 0.342579, 0.349426, 0.450668, 0.349426, 0.356642, 0.356642, 0.311707, 0.295083, 0.257454, 0.342579, 0.324872, 0.284882, 0.387226, 0.342579, 0.291804, 0.422041, 0.384043], '')</t>
  </si>
  <si>
    <t>UPI0001A5826D status=activ</t>
  </si>
  <si>
    <t>([0.050641, 0.071867, 0.11371, 0.144935, 0.185198, 0.129801, 0.167087, 0.134866, 0.170161, 0.191378, 0.216401, 0.17593, 0.15008, 0.15008, 0.170161, 0.155435, 0.139895, 0.170161, 0.144935, 0.26085, 0.232838, 0.15008, 0.164327, 0.15284, 0.109221, 0.064632, 0.111485, 0.086953, 0.094817, 0.086953, 0.102787, 0.06184, 0.10481, 0.167087, 0.132295, 0.118441, 0.109221, 0.086953, 0.048328, 0.066181, 0.034068, 0.046336, 0.079919, 0.079919, 0.088832, 0.127496, 0.194234, 0.118441, 0.120615, 0.15284, 0.155435, 0.132295, 0.116183, 0.122885, 0.122885, 0.137348, 0.147574, 0.139895, 0.182256, 0.268042, 0.247041, 0.332115, 0.414856, 0.318242, 0.264545, 0.26085, 0.170161, 0.173081, 0.17593, 0.17593, 0.191378, 0.18812, 0.194234, 0.236433, 0.243554, 0.15008, 0.185198, 0.173081, 0.194234, 0.10481, 0.058088, 0.060549, 0.073402, 0.06312, 0.11371, 0.170161, 0.170161, 0.26085, 0.229226, 0.25031, 0.298791, 0.30533, 0.216401, 0.216401, 0.291804, 0.284882, 0.291804, 0.291804, 0.216401, 0.295083, 0.380708, 0.51388, 0.604312, 0.604312, 0.59917, 0.545602, 0.42561, 0.332115, 0.332115, 0.332115, 0.390993, 0.384043, 0.271506, 0.288399, 0.291804, 0.196879, 0.203355, 0.232838, 0.196879, 0.239899, 0.247041, 0.167087, 0.11371, 0.079919, 0.064632, 0.071867, 0.090864, 0.090864, 0.158265, 0.170161, 0.158265, 0.170161, 0.137348, 0.194234, 0.243554, 0.21291, 0.271506, 0.271506, 0.25406, 0.281712, 0.311707, 0.30533, 0.342579, 0.311707, 0.31487, 0.31487, 0.30533, 0.308712, 0.377384, 0.390993, 0.30533, 0.346032, 0.356642, 0.40511, 0.40511, 0.454136, 0.476583, 0.480142, 0.440853, 0.517562, 0.422041, 0.366687, 0.298791, 0.36309, 0.436924, 0.418646, 0.394753, 0.41194, 0.339168, 0.377384, 0.318242, 0.366687, 0.284882, 0.26085, 0.236433, 0.278302, 0.271506, 0.275179, 0.278302, 0.281712, 0.239899, 0.318242, 0.36309, 0.440853, 0.401658, 0.370445, 0.465241, 0.490133], '')</t>
  </si>
  <si>
    <t>[101, 102, 103, 104, 105, 159]</t>
  </si>
  <si>
    <t>UPI0001A58273 status=activ</t>
  </si>
  <si>
    <t>([0.064632, 0.041405, 0.028695, 0.024393, 0.035586, 0.029376, 0.044297, 0.048328, 0.064632, 0.079919, 0.102787, 0.129801, 0.132295, 0.15008, 0.106997, 0.132295, 0.203355, 0.275179, 0.321458, 0.359901, 0.359901, 0.339168, 0.414856, 0.465241, 0.5017, 0.5017, 0.59014, 0.575842, 0.632174, 0.59508, 0.59917, 0.59014, 0.458154, 0.465241, 0.458154, 0.541878, 0.494003, 0.486429, 0.390993, 0.339168, 0.342579, 0.356642, 0.440853, 0.444081, 0.370445, 0.308712, 0.278302, 0.278302, 0.291804, 0.284882, 0.321458, 0.247041, 0.158265, 0.25406, 0.25031, 0.17593, 0.167087, 0.200174, 0.209395, 0.222385, 0.301917, 0.25031, 0.239899, 0.164327, 0.18812, 0.295083, 0.401658, 0.461924, 0.454136, 0.356642, 0.349426, 0.356642, 0.444081, 0.549308, 0.562014, 0.562014, 0.549308, 0.465241, 0.454136, 0.454136, 0.541878, 0.541878, 0.480142, 0.398279, 0.486429, 0.465241, 0.387226, 0.377384, 0.264545, 0.264545, 0.318242, 0.328603, 0.349426, 0.247041, 0.209395, 0.127496, 0.071867, 0.076542, 0.10481, 0.102787, 0.102787, 0.071867, 0.071867, 0.125101, 0.18812, 0.196879, 0.15284, 0.239899, 0.200174, 0.291804, 0.219301, 0.194234, 0.122885, 0.064632, 0.132295, 0.10481, 0.125101, 0.216401, 0.298791, 0.298791, 0.200174, 0.196879, 0.284882, 0.288399, 0.264545, 0.264545, 0.25031, 0.291804, 0.229226, 0.284882, 0.243554, 0.288399, 0.342579, 0.332115, 0.30533, 0.284882, 0.281712, 0.257454, 0.271506, 0.271506, 0.298791, 0.398279, 0.394753, 0.377384, 0.281712, 0.308712, 0.229226, 0.229226, 0.243554, 0.275179, 0.264545, 0.291804, 0.225814, 0.232838, 0.288399, 0.398279, 0.387226, 0.480142, 0.505461, 0.41194, 0.387226, 0.384043, 0.390993, 0.390993, 0.349426, 0.414856, 0.339168, 0.422041, 0.380708, 0.324872, 0.335645, 0.335645, 0.26085, 0.366687, 0.359901, 0.342579, 0.229226, 0.232838, 0.225814, 0.291804, 0.247041, 0.196879, 0.132295, 0.132295, 0.090864, 0.088832, 0.088832, 0.078022, 0.081712, 0.10481, 0.132295, 0.132295, 0.127496, 0.196879, 0.134866, 0.106997, 0.139895, 0.206376, 0.147574, 0.15008, 0.122885, 0.222385, 0.308712, 0.387226, 0.390993, 0.450668, 0.483068, 0.553315, 0.690604, 0.685117, 0.541878, 0.436924, 0.422041, 0.346032, 0.339168, 0.324872, 0.398279, 0.40511, 0.450668, 0.521092, 0.521092, 0.461924, 0.356642, 0.291804, 0.321458, 0.318242, 0.281712, 0.206376, 0.155435, 0.102787, 0.096677, 0.179055, 0.191378, 0.132295, 0.196879, 0.209395, 0.284882, 0.25406, 0.25406, 0.161087, 0.158265, 0.116183, 0.182256, 0.196879, 0.284882, 0.25406, 0.222385, 0.271506, 0.356642, 0.384043, 0.465241, 0.436924, 0.356642, 0.41194, 0.494003, 0.433034, 0.42561, 0.352862, 0.359901, 0.349426, 0.472492, 0.41194, 0.480142, 0.390993, 0.461924, 0.444081, 0.366687, 0.370445, 0.370445, 0.321458, 0.298791, 0.288399, 0.284882, 0.390993, 0.359901, 0.352862, 0.41194, 0.328603, 0.40511, 0.401658, 0.298791, 0.281712, 0.308712, 0.301917, 0.328603, 0.332115, 0.318242, 0.390993, 0.422041, 0.342579, 0.377384, 0.377384, 0.377384, 0.408655, 0.408655, 0.472492, 0.390993, 0.332115, 0.377384, 0.318242, 0.349426, 0.465241, 0.454136, 0.494003, 0.465241, 0.497853, 0.509769, 0.433034, 0.440853, 0.450668, 0.525368, 0.444081, 0.444081, 0.444081, 0.444081, 0.418646, 0.332115, 0.387226, 0.414856, 0.384043, 0.454136, 0.454136, 0.444081, 0.454136, 0.370445, 0.374039, 0.408655, 0.408655, 0.490133, 0.517562, 0.433034, 0.436924, 0.51388, 0.553315, 0.553315, 0.468512, 0.465241, 0.490133, 0.529623, 0.562014, 0.642678, 0.63748, 0.59508, 0.497853, 0.483068, 0.56648, 0.505461, 0.472492, 0.458154, 0.461924, 0.356642, 0.42561, 0.370445, 0.374039, 0.366687, 0.374039, 0.465241, 0.390993, 0.461924, 0.468512, 0.377384, 0.387226, 0.394753, 0.321458, 0.408655, 0.408655, 0.40511, 0.486429, 0.440853, 0.444081, 0.380708, 0.454136, 0.465241, 0.541878, 0.461924, 0.408655, 0.324872, 0.318242, 0.36309, 0.352862, 0.339168, 0.4292, 0.390993, 0.390993, 0.468512, 0.390993, 0.370445, 0.384043, 0.394753, 0.465241, 0.472492, 0.529623, 0.447574, 0.440853, 0.352862, 0.42561, 0.422041, 0.505461, 0.505461, 0.538167, 0.545602, 0.545602, 0.468512, 0.490133, 0.480142, 0.398279, 0.444081, 0.468512, 0.454136, 0.454136, 0.454136, 0.394753, 0.40511, 0.408655, 0.408655, 0.490133, 0.433034, 0.465241, 0.468512, 0.370445, 0.380708, 0.374039, 0.377384, 0.450668, 0.454136, 0.468512, 0.476583, 0.5017, 0.541878, 0.541878, 0.529623, 0.541878, 0.521092, 0.509769, 0.517562, 0.422041, 0.366687, 0.422041, 0.454136, 0.447574, 0.557691, 0.541878, 0.59508, 0.59508, 0.59014, 0.570702, 0.538167, 0.622677, 0.604312, 0.529623, 0.509769, 0.483068, 0.440853, 0.545602, 0.51388], '')</t>
  </si>
  <si>
    <t>[24, 25, 26, 27, 28, 29, 30, 31, 35, 73, 74, 75, 76, 80, 81, 158, 207, 208, 209, 210, 219, 220, 306, 310, 329, 332, 333, 334, 338, 339, 340, 341, 342, 345, 346, 373, 391, 397, 398, 399, 400, 401, 427, 428, 429, 430, 431, 432, 433, 434, 440, 441, 442, 443, 444, 445, 446, 447, 448, 449, 450, 453, 454]</t>
  </si>
  <si>
    <t>UPI0001A58278 status=activ</t>
  </si>
  <si>
    <t>([0.167087, 0.271506, 0.17593, 0.127496, 0.069024, 0.067594, 0.096677, 0.125101, 0.182256, 0.182256, 0.222385, 0.182256, 0.15284, 0.155435, 0.137348, 0.147574, 0.232838, 0.247041, 0.243554, 0.342579, 0.332115, 0.229226, 0.206376, 0.295083, 0.359901, 0.480142, 0.450668, 0.349426, 0.278302, 0.164327, 0.21291, 0.216401, 0.25406, 0.147574, 0.15008, 0.257454, 0.247041, 0.139895, 0.11371, 0.139895, 0.134866, 0.116183, 0.161087, 0.155435, 0.164327, 0.164327, 0.094817, 0.164327, 0.26085, 0.298791, 0.398279, 0.298791, 0.209395, 0.271506, 0.275179, 0.219301, 0.209395, 0.182256, 0.288399, 0.288399, 0.308712, 0.30533, 0.328603, 0.366687, 0.339168, 0.239899, 0.155435, 0.209395, 0.185198, 0.170161, 0.170161, 0.139895, 0.122885, 0.18812, 0.182256, 0.30533, 0.349426, 0.356642, 0.356642, 0.291804, 0.332115, 0.352862, 0.222385, 0.147574, 0.083462, 0.06312, 0.118441, 0.219301, 0.257454, 0.25406, 0.264545, 0.225814, 0.25031, 0.342579, 0.229226, 0.232838, 0.219301, 0.216401, 0.21291, 0.161087, 0.129801, 0.118441, 0.092881, 0.15284, 0.243554, 0.346032, 0.414856, 0.401658, 0.374039, 0.264545, 0.278302, 0.243554, 0.31487, 0.328603, 0.342579, 0.440853, 0.36309, 0.298791, 0.196879, 0.21291, 0.196879, 0.30533, 0.311707, 0.25031, 0.275179, 0.182256, 0.10481, 0.122885, 0.074921, 0.049374, 0.056825, 0.028107, 0.035586, 0.021381, 0.019401, 0.010509, 0.01227, 0.01204, 0.010131, 0.016826, 0.014783, 0.028107, 0.031287, 0.034068, 0.071867, 0.03976, 0.074921, 0.076542, 0.054297, 0.054297, 0.044297, 0.048328, 0.074921, 0.076542, 0.066181, 0.079919, 0.132295, 0.132295, 0.179055, 0.278302, 0.196879, 0.203355, 0.106997, 0.106997, 0.096677, 0.05306, 0.058088, 0.031287, 0.046336, 0.051831, 0.076542, 0.079919, 0.125101, 0.155435, 0.155435, 0.232838, 0.129801, 0.10481, 0.074921, 0.079919, 0.050641, 0.094817, 0.088832, 0.118441, 0.111485, 0.116183, 0.191378, 0.275179, 0.370445, 0.394753, 0.398279, 0.418646, 0.41194, 0.390993, 0.380708, 0.374039, 0.394753, 0.480142, 0.454136, 0.394753, 0.40511, 0.509769, 0.509769, 0.521092, 0.613573, 0.505461, 0.41194, 0.377384, 0.380708, 0.339168, 0.346032, 0.377384, 0.374039, 0.483068, 0.461924, 0.465241, 0.447574, 0.359901, 0.377384, 0.436924, 0.541878, 0.433034, 0.401658, 0.301917, 0.295083, 0.25406, 0.25406, 0.349426, 0.390993, 0.295083, 0.318242, 0.324872, 0.298791, 0.203355, 0.219301, 0.222385, 0.132295, 0.137348, 0.225814, 0.191378, 0.229226, 0.247041, 0.232838, 0.243554, 0.247041, 0.25406, 0.257454, 0.321458, 0.281712, 0.232838, 0.318242, 0.298791, 0.236433, 0.200174, 0.332115, 0.236433], '')</t>
  </si>
  <si>
    <t>[201, 202, 203, 204, 205, 220]</t>
  </si>
  <si>
    <t>UPI0001A5827B status=activ</t>
  </si>
  <si>
    <t>([0.001602, 0.001391, 0.000833, 0.000743, 0.001391, 0.002117, 0.002117, 0.00225, 0.001748, 0.001872, 0.001434, 0.001048, 0.000773, 0.00076, 0.000936, 0.001249, 0.001335, 0.001159, 0.001305, 0.00146, 0.000958, 0.001232, 0.001687, 0.0028, 0.0028, 0.002529, 0.002512, 0.002623, 0.001936, 0.0028, 0.002336, 0.003671, 0.004315, 0.005249, 0.003997, 0.00515, 0.004736, 0.003461, 0.003821, 0.00543, 0.004483, 0.00515, 0.00389, 0.004315, 0.002881, 0.00407, 0.004358, 0.002881, 0.002512, 0.002727, 0.002976, 0.002976, 0.00231, 0.002117, 0.002529, 0.003607, 0.003431, 0.003864, 0.003671, 0.003924, 0.004358, 0.006142, 0.005378, 0.007645, 0.004835, 0.007177, 0.004414, 0.003014, 0.004483, 0.003864, 0.003864, 0.003821, 0.00359, 0.003341, 0.004646, 0.003461, 0.002327, 0.001936, 0.001936, 0.001967, 0.001967, 0.001808, 0.001271, 0.001172, 0.001249, 0.001434, 0.000906, 0.00103, 0.001649, 0.001572, 0.001709, 0.001602, 0.001692, 0.002349, 0.002396, 0.001602, 0.002349, 0.002881, 0.002396, 0.002705, 0.002662, 0.002349, 0.00152, 0.002512, 0.002529, 0.00155, 0.001649, 0.001778, 0.002727, 0.002194, 0.001748, 0.001748, 0.001778, 0.001597, 0.001872, 0.002078, 0.003014, 0.001778, 0.001709, 0.001855, 0.002014, 0.003053, 0.004775, 0.004736, 0.004513, 0.004208, 0.006619, 0.008804, 0.012727, 0.007422, 0.006795, 0.005623, 0.008075, 0.008075, 0.008075, 0.008075, 0.011106, 0.007177, 0.01204, 0.009977, 0.010926, 0.007031, 0.005932, 0.00389, 0.004247, 0.003478, 0.004358, 0.003405, 0.003079, 0.002138, 0.003212, 0.004577, 0.006482, 0.005318, 0.008525, 0.005872, 0.004976, 0.005318, 0.005799, 0.006482, 0.007645, 0.00962, 0.009401, 0.01204, 0.022306, 0.018787, 0.024393, 0.018415, 0.026338, 0.012727, 0.013016, 0.013265, 0.01204, 0.011669, 0.009728, 0.007555, 0.00962, 0.00777, 0.007315, 0.006421, 0.004736, 0.00558, 0.003757, 0.005318, 0.005086, 0.003963, 0.005992, 0.004388, 0.005249, 0.004247, 0.005623, 0.007091, 0.005503, 0.004135, 0.003276, 0.004161, 0.004388, 0.004208], '')</t>
  </si>
  <si>
    <t>UPI0001A5827F status=activ</t>
  </si>
  <si>
    <t>([0.11371, 0.203355, 0.111485, 0.06184, 0.045352, 0.067594, 0.042364, 0.025316, 0.018415, 0.023963, 0.024826, 0.020876, 0.021381, 0.042364, 0.044297, 0.043307, 0.079919, 0.079919, 0.079919, 0.043307, 0.040537, 0.092881, 0.074921, 0.137348, 0.139895, 0.170161, 0.134866, 0.137348, 0.200174, 0.301917, 0.225814, 0.271506, 0.359901, 0.36309, 0.346032, 0.25031, 0.284882, 0.295083, 0.295083, 0.18812, 0.25031, 0.25406, 0.219301, 0.139895, 0.134866, 0.132295, 0.10481, 0.10481, 0.118441, 0.094817, 0.096677, 0.144935, 0.142424, 0.15284, 0.098513, 0.096677, 0.085092, 0.047319, 0.046336, 0.038042, 0.038042, 0.047319, 0.046336, 0.048328, 0.048328, 0.051831, 0.051831, 0.045352, 0.027463, 0.027463, 0.043307, 0.048328, 0.05306, 0.050641, 0.033407, 0.05306, 0.056825, 0.111485, 0.111485, 0.106997, 0.129801, 0.17593, 0.106997, 0.058088, 0.06312, 0.090864, 0.046336, 0.05306, 0.076542, 0.15008, 0.132295, 0.158265, 0.111485, 0.109221, 0.06184, 0.041405, 0.044297, 0.026338, 0.028107, 0.040537, 0.03976, 0.022667, 0.028695, 0.041405, 0.073402, 0.081712, 0.067594, 0.060549, 0.100716, 0.102787, 0.100716, 0.173081, 0.078022, 0.096677, 0.059222, 0.067594, 0.098513, 0.102787, 0.161087, 0.15008, 0.122885, 0.102787, 0.144935, 0.139895, 0.167087, 0.179055, 0.096677, 0.073402, 0.081712, 0.085092, 0.055536, 0.054297, 0.041405, 0.088832, 0.090864, 0.137348, 0.132295, 0.132295, 0.066181, 0.064632, 0.051831, 0.067594, 0.066181, 0.066181, 0.048328, 0.035586, 0.021816, 0.032017, 0.069024, 0.134866], '')</t>
  </si>
  <si>
    <t>UPI0001A58296 status=activ</t>
  </si>
  <si>
    <t>([0.648219, 0.465241, 0.335645, 0.41194, 0.335645, 0.40511, 0.468512, 0.51388, 0.525368, 0.585406, 0.509769, 0.553315, 0.450668, 0.476583, 0.490133, 0.608892, 0.59014, 0.461924, 0.465241, 0.42561, 0.401658, 0.339168, 0.332115, 0.418646, 0.356642, 0.42561, 0.291804, 0.271506, 0.257454, 0.15284, 0.132295, 0.18812, 0.116183, 0.120615, 0.098513, 0.10481, 0.086953, 0.037156, 0.073402, 0.066181, 0.102787, 0.067594, 0.051831, 0.081712, 0.094817, 0.120615, 0.071867, 0.073402, 0.055536, 0.043307, 0.086953, 0.085092, 0.096677, 0.086953, 0.079919, 0.085092, 0.079919, 0.054297, 0.064632, 0.060549, 0.058088, 0.032017, 0.030611, 0.025316, 0.024826, 0.014783, 0.014586, 0.01227, 0.022667, 0.025762, 0.020165, 0.020522, 0.021816, 0.011903, 0.018415, 0.019109, 0.01227, 0.010372, 0.011106, 0.017797, 0.017447, 0.010926, 0.017797, 0.030003, 0.058088, 0.079919, 0.071867, 0.069024, 0.167087, 0.088832, 0.086953, 0.144935, 0.098513, 0.096677, 0.098513, 0.067594, 0.067594, 0.059222, 0.069024, 0.102787, 0.096677, 0.092881, 0.094817, 0.11371, 0.127496, 0.134866, 0.125101, 0.17593, 0.185198, 0.15008, 0.167087, 0.170161, 0.17593, 0.161087, 0.088832, 0.155435, 0.15284, 0.155435, 0.147574, 0.158265, 0.111485, 0.111485, 0.064632, 0.125101, 0.066181, 0.06184, 0.056825, 0.05306, 0.03976, 0.035586, 0.038858, 0.034068, 0.038042, 0.037156, 0.043307, 0.044297, 0.023963, 0.047319, 0.085092, 0.092881, 0.083462, 0.137348, 0.083462, 0.15008, 0.090864, 0.116183, 0.120615, 0.132295, 0.079919, 0.0704, 0.083462, 0.078022, 0.127496, 0.067594, 0.034884, 0.029376, 0.05306, 0.098513, 0.058088, 0.048328, 0.049374, 0.024393, 0.014315, 0.025316, 0.015078, 0.023087, 0.026892, 0.025316, 0.014315, 0.01227, 0.019401, 0.018787, 0.019401, 0.011106, 0.009977, 0.018106, 0.030003, 0.032677, 0.030611, 0.023087, 0.014586, 0.020165, 0.034068, 0.060549, 0.034884, 0.067594, 0.069024, 0.074921, 0.083462, 0.096677, 0.17593, 0.17593, 0.17593, 0.164327, 0.191378, 0.30533, 0.271506, 0.284882, 0.268042, 0.185198, 0.311707, 0.342579, 0.384043, 0.444081, 0.454136, 0.454136, 0.436924, 0.422041, 0.408655, 0.4292, 0.505461, 0.521092, 0.4292, 0.414856, 0.4292, 0.42561, 0.42561, 0.4292, 0.335645, 0.346032, 0.31487, 0.229226, 0.288399, 0.268042, 0.222385, 0.216401, 0.173081, 0.179055, 0.155435, 0.167087, 0.137348, 0.111485, 0.11371, 0.194234, 0.170161, 0.116183, 0.18812, 0.10481, 0.100716, 0.086953, 0.047319, 0.106997, 0.167087, 0.167087, 0.18812, 0.18812, 0.203355, 0.332115, 0.243554, 0.288399, 0.291804, 0.232838, 0.185198, 0.179055, 0.17593, 0.134866, 0.102787, 0.094817, 0.111485, 0.102787, 0.10481, 0.147574, 0.086953, 0.079919, 0.055536, 0.055536, 0.033407, 0.032017, 0.027463, 0.026892, 0.025762, 0.025762, 0.036378, 0.036378, 0.022667, 0.01204, 0.019109, 0.037156, 0.042364, 0.042364, 0.045352, 0.060549, 0.059222, 0.094817, 0.092881, 0.092881, 0.086953, 0.086953, 0.090864, 0.096677, 0.164327, 0.161087, 0.161087, 0.179055, 0.295083, 0.288399, 0.41194, 0.40511, 0.377384, 0.328603, 0.414856, 0.418646, 0.377384, 0.291804, 0.291804, 0.229226, 0.321458, 0.311707, 0.390993, 0.308712, 0.30533, 0.31487, 0.219301, 0.219301, 0.216401, 0.15284, 0.15284, 0.085092, 0.090864, 0.066181, 0.03976, 0.043307, 0.045352, 0.076542, 0.086953, 0.051831, 0.067594, 0.036378, 0.03976, 0.045352, 0.071867, 0.079919, 0.073402, 0.15008, 0.137348, 0.15284, 0.11371, 0.185198, 0.275179, 0.268042, 0.236433, 0.36309, 0.26085, 0.243554, 0.275179, 0.374039, 0.370445, 0.301917, 0.394753, 0.295083, 0.278302, 0.278302, 0.268042, 0.275179, 0.155435, 0.079919, 0.035586, 0.064632, 0.069024, 0.081712, 0.085092, 0.142424, 0.078022, 0.078022, 0.078022, 0.059222, 0.026338, 0.025762, 0.025762, 0.0198, 0.022306, 0.022667, 0.023963, 0.023534, 0.023534, 0.023534, 0.05306, 0.098513, 0.056825, 0.028107, 0.023534, 0.022667, 0.028107, 0.029376, 0.050641, 0.050641, 0.038042, 0.079919, 0.134866, 0.18812, 0.229226, 0.298791, 0.298791, 0.194234, 0.200174, 0.203355, 0.321458, 0.222385, 0.161087, 0.15284, 0.15284, 0.17593, 0.182256, 0.15008, 0.225814, 0.236433, 0.155435, 0.132295, 0.079919, 0.079919, 0.073402, 0.041405, 0.041405, 0.041405, 0.079919, 0.076542, 0.060549, 0.031287, 0.056825, 0.083462, 0.15008, 0.155435, 0.076542, 0.085092, 0.078022, 0.079919, 0.074921, 0.127496, 0.225814, 0.25031, 0.167087, 0.102787, 0.147574, 0.085092, 0.067594, 0.076542, 0.079919, 0.042364, 0.066181, 0.066181, 0.035586, 0.022667, 0.03976, 0.078022, 0.047319, 0.067594, 0.030003, 0.031287, 0.018787, 0.010221, 0.014075, 0.019109, 0.021816, 0.026892, 0.030611, 0.041405, 0.037156, 0.034884, 0.083462, 0.05306, 0.054297, 0.064632, 0.076542, 0.041405, 0.040537, 0.030003, 0.030611, 0.069024, 0.031287, 0.048328, 0.109221, 0.118441, 0.147574, 0.25031, 0.239899, 0.311707, 0.308712, 0.298791, 0.324872, 0.225814, 0.222385, 0.158265, 0.232838, 0.191378, 0.164327, 0.182256, 0.271506, 0.170161, 0.179055, 0.295083, 0.349426, 0.359901, 0.25406, 0.155435, 0.090864, 0.050641, 0.042364, 0.036378, 0.020876, 0.010131, 0.015344, 0.023963, 0.020876, 0.017138, 0.028695, 0.064632, 0.051831, 0.05306, 0.094817, 0.094817, 0.094817, 0.076542, 0.038858, 0.03976, 0.073402, 0.10481, 0.179055, 0.209395, 0.173081, 0.17593, 0.291804, 0.179055, 0.15008, 0.25031, 0.191378, 0.18812, 0.191378, 0.125101, 0.132295, 0.129801, 0.120615, 0.129801, 0.137348, 0.219301, 0.222385, 0.161087, 0.164327, 0.081712, 0.046336, 0.046336, 0.078022, 0.078022, 0.158265, 0.11371, 0.06312, 0.088832, 0.088832, 0.056825, 0.102787, 0.081712, 0.085092, 0.085092, 0.074921, 0.074921, 0.040537, 0.073402, 0.11371, 0.15284, 0.271506, 0.288399, 0.268042, 0.275179, 0.278302, 0.170161, 0.225814, 0.318242, 0.36309, 0.298791, 0.374039, 0.374039, 0.408655, 0.414856, 0.414856, 0.335645, 0.324872, 0.321458, 0.232838, 0.167087, 0.088832, 0.048328, 0.076542, 0.088832, 0.076542, 0.074921, 0.083462, 0.060549, 0.048328, 0.046336, 0.078022, 0.079919, 0.079919, 0.043307, 0.0198, 0.022306, 0.037156, 0.0198, 0.034884, 0.06312, 0.094817, 0.092881, 0.094817, 0.088832, 0.137348, 0.098513, 0.055536, 0.051831, 0.071867, 0.086953, 0.090864, 0.083462, 0.081712, 0.045352, 0.076542, 0.144935, 0.134866, 0.111485, 0.206376, 0.200174, 0.196879, 0.229226, 0.318242, 0.366687, 0.366687, 0.366687, 0.444081, 0.468512, 0.585406, 0.618285, 0.613573, 0.604312, 0.494003, 0.494003, 0.570702, 0.476583, 0.458154, 0.370445, 0.321458, 0.311707, 0.278302, 0.278302, 0.26085, 0.173081, 0.216401, 0.232838, 0.236433, 0.216401, 0.196879, 0.203355, 0.209395, 0.139895, 0.0704, 0.127496, 0.118441, 0.085092, 0.134866, 0.134866, 0.216401, 0.209395, 0.127496, 0.111485, 0.10481, 0.096677, 0.161087, 0.17593, 0.173081, 0.170161, 0.127496, 0.170161, 0.092881, 0.086953, 0.125101, 0.209395, 0.209395, 0.144935, 0.144935, 0.147574, 0.167087, 0.164327, 0.173081, 0.284882, 0.349426, 0.387226, 0.356642, 0.275179, 0.170161, 0.109221, 0.102787, 0.158265, 0.191378, 0.281712, 0.284882, 0.30533, 0.31487, 0.308712, 0.398279, 0.490133, 0.41194, 0.311707, 0.225814, 0.194234, 0.182256, 0.209395, 0.185198, 0.21291, 0.321458, 0.311707, 0.311707, 0.216401, 0.196879, 0.170161, 0.137348, 0.088832, 0.094817, 0.100716, 0.059222, 0.060549, 0.055536, 0.088832, 0.170161, 0.167087, 0.278302, 0.21291, 0.18812, 0.18812, 0.170161, 0.15284, 0.15284, 0.129801, 0.219301, 0.243554, 0.26085, 0.328603, 0.40511, 0.36309, 0.324872, 0.374039, 0.374039, 0.380708, 0.278302, 0.185198, 0.200174, 0.132295, 0.196879, 0.225814, 0.222385, 0.25406, 0.236433, 0.356642, 0.377384, 0.366687, 0.335645, 0.342579, 0.332115, 0.328603, 0.380708, 0.377384, 0.324872, 0.31487, 0.321458, 0.433034, 0.4292, 0.51388, 0.63748, 0.626927, 0.480142, 0.480142, 0.486429, 0.486429, 0.450668, 0.433034, 0.447574, 0.51388, 0.549308, 0.521092, 0.56648, 0.545602, 0.570702, 0.707965, 0.680603, 0.626927, 0.618285, 0.618285, 0.59014, 0.58069, 0.458154, 0.553315, 0.476583, 0.476583, 0.486429, 0.5017, 0.549308, 0.553315, 0.40511, 0.288399, 0.349426, 0.318242, 0.324872, 0.335645, 0.335645, 0.356642, 0.377384, 0.380708, 0.366687, 0.291804, 0.301917, 0.318242, 0.236433, 0.281712, 0.194234, 0.196879, 0.191378, 0.291804, 0.284882, 0.30533, 0.308712, 0.25406, 0.243554, 0.179055, 0.17593, 0.179055, 0.129801, 0.074921, 0.066181, 0.127496, 0.127496, 0.120615, 0.118441, 0.182256, 0.137348, 0.21291, 0.209395, 0.179055, 0.144935, 0.086953, 0.142424, 0.21291, 0.158265, 0.164327, 0.239899, 0.229226, 0.161087, 0.232838, 0.339168, 0.288399, 0.18812, 0.18812, 0.120615, 0.167087, 0.173081, 0.222385, 0.222385, 0.216401, 0.236433, 0.216401, 0.222385, 0.229226, 0.239899, 0.335645, 0.25031, 0.243554, 0.257454, 0.332115, 0.25406, 0.25406, 0.335645, 0.42561, 0.42561, 0.521092, 0.517562, 0.483068, 0.422041, 0.4292, 0.472492, 0.490133, 0.525368, 0.626927, 0.608892, 0.575842, 0.545602, 0.653063, 0.622677, 0.59014, 0.549308, 0.661982, 0.622677, 0.575842, 0.557691], '')</t>
  </si>
  <si>
    <t>[0, 7, 8, 9, 10, 11, 15, 16, 210, 211, 626, 627, 628, 629, 632, 761, 762, 763, 771, 772, 773, 774, 775, 776, 777, 778, 779, 780, 781, 782, 783, 785, 789, 790, 791, 867, 868, 874, 875, 876, 877, 878, 879, 880, 881, 882, 883, 884, 885, 886]</t>
  </si>
  <si>
    <t>UPI0001A58297 status=activ</t>
  </si>
  <si>
    <t>([0.179055, 0.257454, 0.281712, 0.25406, 0.288399, 0.229226, 0.216401, 0.239899, 0.268042, 0.206376, 0.196879, 0.200174, 0.25031, 0.275179, 0.191378, 0.291804, 0.264545, 0.179055, 0.194234, 0.200174, 0.125101, 0.137348, 0.118441, 0.142424, 0.170161, 0.120615, 0.167087, 0.203355, 0.200174, 0.216401, 0.21291, 0.257454, 0.291804, 0.18812, 0.164327, 0.25031, 0.243554, 0.194234, 0.194234, 0.127496, 0.11371, 0.191378, 0.26085, 0.264545, 0.203355, 0.134866, 0.18812, 0.158265, 0.096677, 0.058088, 0.050641, 0.049374, 0.046336, 0.045352, 0.044297, 0.094817, 0.085092, 0.079919, 0.088832, 0.085092, 0.074921, 0.0704, 0.040537, 0.040537, 0.046336, 0.037156, 0.042364, 0.023963, 0.030003, 0.050641, 0.050641, 0.06184, 0.11371, 0.120615, 0.120615, 0.185198, 0.100716, 0.06184, 0.060549, 0.098513, 0.161087, 0.25406, 0.17593, 0.179055, 0.179055, 0.10481, 0.158265, 0.161087, 0.25406, 0.18812, 0.125101, 0.18812, 0.173081, 0.17593, 0.092881, 0.096677, 0.098513, 0.167087, 0.25406, 0.26085, 0.243554, 0.209395, 0.118441, 0.118441, 0.118441, 0.111485, 0.170161, 0.185198, 0.25406, 0.170161, 0.158265, 0.232838, 0.25406, 0.247041, 0.161087, 0.173081, 0.17593, 0.116183, 0.111485, 0.111485, 0.120615, 0.125101, 0.098513, 0.111485, 0.11371, 0.139895, 0.090864, 0.094817, 0.064632, 0.041405, 0.067594, 0.129801, 0.129801, 0.071867, 0.074921, 0.074921, 0.129801, 0.129801, 0.129801, 0.125101, 0.100716, 0.076542, 0.046336, 0.079919, 0.127496, 0.111485, 0.092881, 0.155435, 0.132295, 0.173081, 0.229226, 0.142424, 0.125101, 0.088832, 0.100716, 0.096677, 0.164327, 0.102787, 0.060549, 0.100716, 0.102787, 0.120615, 0.088832, 0.142424, 0.134866, 0.139895, 0.142424, 0.194234, 0.194234, 0.239899, 0.25406, 0.268042, 0.308712, 0.229226, 0.295083, 0.271506, 0.278302, 0.26085, 0.374039, 0.476583, 0.480142, 0.490133, 0.42561, 0.444081, 0.36309, 0.359901, 0.387226, 0.490133, 0.454136, 0.444081, 0.324872, 0.301917, 0.21291, 0.288399, 0.394753, 0.359901, 0.384043, 0.387226, 0.359901, 0.328603, 0.308712, 0.298791, 0.30533, 0.288399, 0.349426, 0.4292, 0.401658, 0.366687, 0.377384, 0.408655, 0.308712, 0.414856, 0.349426, 0.422041, 0.41194, 0.380708, 0.422041, 0.486429, 0.476583, 0.42561, 0.42561, 0.401658, 0.418646, 0.31487, 0.41194, 0.414856, 0.422041, 0.380708, 0.328603, 0.264545, 0.271506, 0.377384, 0.380708, 0.444081, 0.377384, 0.387226, 0.324872, 0.243554, 0.247041, 0.179055, 0.25031, 0.239899, 0.278302, 0.278302, 0.366687, 0.281712, 0.30533, 0.278302, 0.284882, 0.275179, 0.332115, 0.328603, 0.324872, 0.332115, 0.308712, 0.36309, 0.321458, 0.384043, 0.454136, 0.4292, 0.521092, 0.5017, 0.494003, 0.450668], '')</t>
  </si>
  <si>
    <t>[260, 261]</t>
  </si>
  <si>
    <t>UPI0001A58298 status=activ</t>
  </si>
  <si>
    <t>([0.31487, 0.352862, 0.239899, 0.275179, 0.191378, 0.225814, 0.268042, 0.203355, 0.243554, 0.203355, 0.170161, 0.196879, 0.206376, 0.21291, 0.324872, 0.31487, 0.380708, 0.349426, 0.352862, 0.288399, 0.25031, 0.222385, 0.15284, 0.17593, 0.15008, 0.219301, 0.216401, 0.219301, 0.229226, 0.229226, 0.298791, 0.328603, 0.264545, 0.271506, 0.264545, 0.147574, 0.096677, 0.10481, 0.102787, 0.106997, 0.182256, 0.21291, 0.158265, 0.200174, 0.200174, 0.203355, 0.216401, 0.229226, 0.191378, 0.26085, 0.25031, 0.216401, 0.264545, 0.332115, 0.236433, 0.236433, 0.332115, 0.414856, 0.318242, 0.440853, 0.450668, 0.42561, 0.422041, 0.42561, 0.458154, 0.534167, 0.59508, 0.5017, 0.40511, 0.440853, 0.433034, 0.436924, 0.476583, 0.422041, 0.387226, 0.436924, 0.454136, 0.380708, 0.346032, 0.394753, 0.30533, 0.298791, 0.308712, 0.243554, 0.342579, 0.346032, 0.275179, 0.225814, 0.26085, 0.308712, 0.219301, 0.164327, 0.158265, 0.132295, 0.132295, 0.155435, 0.120615, 0.073402, 0.134866, 0.164327, 0.127496, 0.167087, 0.134866, 0.073402, 0.109221, 0.085092, 0.083462, 0.122885, 0.15008, 0.125101, 0.096677, 0.10481, 0.129801, 0.139895, 0.161087, 0.206376, 0.206376, 0.206376, 0.209395, 0.185198, 0.11371, 0.170161, 0.196879, 0.158265, 0.147574, 0.122885, 0.155435, 0.134866, 0.092881, 0.094817, 0.142424, 0.206376, 0.281712, 0.278302, 0.268042, 0.194234, 0.116183, 0.139895, 0.15008, 0.216401, 0.209395, 0.311707, 0.321458, 0.332115, 0.380708, 0.390993, 0.321458, 0.311707, 0.339168, 0.370445, 0.394753, 0.40511, 0.41194, 0.321458, 0.359901, 0.366687, 0.458154, 0.454136, 0.414856, 0.387226, 0.342579, 0.356642, 0.25406, 0.216401, 0.206376, 0.247041, 0.332115, 0.366687, 0.359901, 0.359901, 0.30533, 0.194234, 0.116183, 0.116183, 0.185198, 0.17593, 0.170161, 0.161087, 0.271506, 0.170161, 0.264545, 0.31487, 0.308712, 0.359901, 0.324872, 0.295083, 0.301917, 0.222385, 0.26085, 0.232838, 0.194234, 0.288399, 0.401658, 0.5017, 0.5017, 0.472492, 0.394753, 0.398279, 0.401658, 0.401658, 0.529623, 0.414856, 0.394753, 0.349426, 0.380708, 0.450668, 0.480142, 0.370445, 0.450668, 0.414856, 0.461924, 0.5017, 0.461924, 0.436924, 0.380708, 0.332115, 0.374039, 0.450668, 0.447574, 0.36309, 0.349426, 0.239899, 0.257454, 0.278302, 0.288399, 0.291804, 0.191378, 0.132295, 0.118441, 0.127496, 0.155435, 0.142424, 0.125101, 0.155435, 0.161087, 0.158265, 0.21291, 0.15008, 0.098513, 0.059222, 0.098513, 0.10481, 0.191378, 0.271506, 0.191378, 0.144935, 0.142424, 0.222385, 0.257454, 0.298791, 0.288399, 0.219301, 0.232838, 0.275179, 0.26085, 0.243554, 0.222385, 0.134866, 0.158265, 0.239899, 0.239899, 0.236433, 0.225814, 0.243554, 0.26085, 0.281712, 0.366687, 0.370445, 0.40511, 0.359901, 0.390993, 0.387226, 0.494003, 0.440853, 0.42561, 0.328603, 0.36309, 0.444081, 0.529623, 0.472492, 0.472492, 0.562014, 0.562014, 0.461924, 0.4292, 0.447574, 0.40511, 0.418646, 0.30533, 0.196879, 0.295083, 0.243554, 0.243554, 0.25031, 0.206376, 0.206376, 0.194234, 0.164327, 0.129801, 0.155435, 0.247041, 0.144935, 0.15008, 0.15008, 0.127496, 0.155435, 0.086953, 0.085092, 0.076542, 0.086953, 0.11371, 0.081712, 0.144935, 0.125101, 0.058088, 0.106997, 0.0704, 0.134866, 0.142424, 0.142424, 0.098513, 0.092881, 0.167087, 0.167087, 0.102787, 0.18812, 0.132295, 0.164327, 0.257454, 0.281712, 0.390993, 0.422041, 0.394753, 0.346032, 0.349426, 0.349426, 0.25031, 0.324872, 0.324872, 0.332115, 0.271506, 0.30533, 0.18812, 0.18812, 0.196879, 0.194234, 0.155435, 0.155435, 0.127496, 0.127496, 0.067594, 0.048328, 0.031287, 0.029376, 0.038858, 0.046336, 0.073402, 0.132295, 0.078022, 0.085092, 0.088832, 0.179055, 0.18812, 0.298791, 0.200174, 0.196879, 0.30533, 0.264545, 0.209395, 0.209395, 0.122885, 0.203355, 0.200174, 0.284882, 0.335645, 0.31487, 0.288399, 0.229226, 0.185198, 0.268042, 0.264545, 0.25406, 0.139895, 0.137348, 0.139895, 0.142424, 0.085092, 0.06312, 0.100716, 0.134866, 0.167087, 0.232838, 0.18812, 0.196879, 0.142424, 0.147574, 0.118441, 0.118441, 0.209395, 0.222385], '')</t>
  </si>
  <si>
    <t>[65, 66, 67, 193, 194, 200, 211, 278, 281, 282]</t>
  </si>
  <si>
    <t>UPI0001A58299 status=activ</t>
  </si>
  <si>
    <t>([0.25406, 0.288399, 0.370445, 0.408655, 0.444081, 0.465241, 0.401658, 0.422041, 0.450668, 0.401658, 0.390993, 0.346032, 0.346032, 0.318242, 0.349426, 0.335645, 0.339168, 0.332115, 0.398279, 0.30533, 0.271506, 0.36309, 0.366687, 0.349426, 0.342579, 0.342579, 0.257454, 0.324872, 0.295083, 0.18812, 0.247041, 0.284882, 0.370445, 0.422041, 0.454136, 0.422041, 0.4292, 0.41194, 0.349426, 0.349426, 0.447574, 0.447574, 0.380708, 0.377384, 0.268042, 0.239899, 0.206376, 0.301917, 0.311707, 0.335645, 0.349426, 0.359901, 0.321458, 0.232838, 0.268042, 0.191378, 0.139895, 0.118441, 0.066181, 0.094817, 0.092881, 0.096677, 0.122885, 0.100716, 0.111485, 0.18812, 0.247041, 0.247041, 0.243554, 0.239899, 0.182256, 0.264545, 0.229226, 0.179055, 0.225814, 0.232838, 0.232838, 0.225814, 0.191378, 0.196879, 0.17593, 0.11371, 0.111485, 0.100716, 0.179055, 0.120615, 0.120615, 0.098513, 0.0704, 0.0704, 0.066181, 0.102787, 0.111485, 0.088832, 0.142424, 0.106997, 0.098513, 0.094817, 0.102787, 0.144935, 0.232838, 0.268042, 0.356642, 0.349426, 0.243554, 0.243554, 0.278302, 0.271506, 0.185198, 0.271506, 0.275179, 0.271506, 0.17593, 0.161087, 0.216401, 0.191378, 0.284882, 0.257454, 0.25406, 0.346032, 0.31487, 0.321458, 0.328603, 0.328603, 0.328603, 0.346032, 0.339168, 0.278302, 0.295083, 0.295083, 0.257454, 0.216401, 0.229226, 0.229226, 0.232838, 0.236433, 0.26085, 0.15284, 0.18812, 0.185198, 0.18812, 0.222385, 0.21291, 0.142424, 0.132295, 0.079919, 0.083462, 0.067594, 0.116183, 0.111485, 0.127496, 0.155435, 0.18812, 0.17593, 0.275179, 0.18812, 0.118441, 0.147574, 0.25406, 0.25406, 0.257454, 0.257454, 0.26085, 0.271506, 0.301917, 0.222385, 0.30533, 0.401658, 0.436924, 0.370445, 0.298791, 0.328603, 0.318242, 0.324872, 0.236433, 0.203355, 0.324872, 0.342579, 0.318242, 0.216401, 0.15284, 0.15284, 0.144935, 0.137348, 0.132295, 0.161087, 0.257454, 0.26085, 0.247041, 0.158265, 0.219301, 0.298791, 0.232838, 0.155435, 0.088832, 0.083462, 0.102787, 0.048328, 0.064632, 0.034884, 0.051831, 0.085092, 0.085092, 0.050641, 0.025316, 0.026338, 0.028107, 0.017797, 0.011518, 0.008276, 0.013437, 0.014315, 0.008804, 0.011518, 0.0198, 0.034068, 0.069024, 0.032677, 0.064632, 0.076542, 0.111485, 0.076542, 0.067594, 0.096677, 0.085092, 0.10481, 0.106997, 0.094817, 0.155435, 0.225814, 0.311707, 0.173081, 0.167087, 0.268042, 0.301917, 0.301917, 0.324872, 0.318242, 0.4292, 0.40511, 0.401658, 0.401658, 0.480142, 0.465241, 0.483068, 0.626927, 0.73685, 0.712013, 0.716283, 0.661982, 0.661982, 0.666105], '')</t>
  </si>
  <si>
    <t>[245, 246, 247, 248, 249, 250, 251]</t>
  </si>
  <si>
    <t>UPI0001A5829A status=activ</t>
  </si>
  <si>
    <t>([0.000708, 0.000477, 0.000322, 0.000799, 0.00055, 0.000532, 0.000412, 0.00052, 0.000674, 0.000532, 0.000386, 0.000292, 0.000301, 0.000318, 0.00076, 0.000532, 0.000958, 0.000876, 0.000743, 0.000477, 0.000674, 0.001061, 0.00103, 0.001211, 0.000713, 0.000958, 0.001061, 0.001048, 0.00103, 0.00103, 0.001, 0.001906, 0.001872, 0.00283, 0.002688, 0.001623, 0.002057, 0.002057, 0.002035, 0.002482, 0.00359, 0.004921, 0.004611, 0.007091, 0.009728, 0.009865, 0.007645, 0.006482, 0.008624, 0.007259, 0.005683, 0.007031, 0.006533, 0.006482, 0.004414, 0.002976, 0.003757, 0.003366, 0.002606, 0.00292, 0.001675, 0.001142, 0.000575, 0.000708, 0.00076, 0.000386, 0.00055, 0.000507, 0.000983, 0.000833, 0.001159, 0.001808, 0.002435, 0.001855, 0.002155, 0.003461, 0.004976, 0.005683, 0.004513, 0.003997, 0.005086, 0.008276, 0.007495, 0.009977, 0.006142, 0.003963, 0.004247, 0.003461, 0.004577, 0.003109, 0.00283, 0.002078, 0.001481, 0.000854, 0.001155, 0.000906, 0.000906, 0.00076, 0.00076, 0.001048, 0.001383, 0.000906, 0.000537, 0.001142, 0.001271, 0.001778, 0.002688, 0.003109, 0.002761, 0.003276, 0.003298, 0.003298, 0.003014, 0.003864, 0.00389, 0.0028, 0.004431, 0.00283, 0.002529, 0.0028, 0.002057, 0.001434, 0.001623, 0.00243, 0.001872, 0.001383, 0.001267, 0.000747, 0.001061, 0.001391, 0.000893, 0.001374, 0.001335, 0.001872, 0.001967, 0.003053, 0.004135, 0.002688, 0.003804, 0.004835, 0.003997, 0.004513, 0.005011, 0.005011, 0.003607, 0.003079, 0.003405, 0.00316, 0.00316, 0.002276, 0.001967, 0.001967, 0.002078, 0.002705, 0.003246, 0.003079, 0.00292, 0.002662, 0.002705, 0.002336, 0.001434, 0.001649, 0.002435, 0.002761, 0.002529, 0.003607, 0.005378, 0.006619, 0.008624, 0.008624, 0.011106, 0.019401, 0.03976, 0.023534, 0.028695, 0.032017, 0.033407, 0.034068, 0.046336, 0.051831, 0.085092, 0.18812, 0.081712, 0.031287, 0.047319, 0.116183, 0.058088, 0.026892, 0.030611, 0.023087, 0.035586, 0.028107, 0.013016, 0.01227, 0.010926, 0.00962, 0.005872, 0.005872, 0.004513, 0.003276, 0.00389, 0.003701, 0.002606, 0.004208, 0.004976, 0.00515, 0.005683, 0.008276, 0.009187, 0.006194, 0.005086, 0.004513, 0.004736, 0.006567, 0.005249, 0.005799, 0.005799, 0.007495, 0.005378, 0.006078, 0.008525, 0.007495, 0.00558, 0.007877, 0.008002, 0.007259, 0.007259, 0.007177, 0.006894, 0.007315, 0.006701, 0.009977, 0.014783, 0.023963, 0.0198, 0.031287, 0.025316, 0.033407, 0.047319, 0.090864, 0.11371, 0.11371, 0.096677, 0.092881, 0.11371, 0.10481, 0.182256, 0.17593, 0.155435, 0.088832, 0.069024, 0.164327, 0.167087, 0.090864, 0.081712, 0.102787, 0.054297, 0.116183, 0.088832, 0.066181, 0.041405, 0.051831, 0.034068, 0.029376, 0.047319, 0.024826, 0.014783, 0.00962, 0.006894, 0.005086, 0.005623, 0.005086, 0.004976, 0.004976, 0.004921, 0.003997, 0.003366, 0.003804, 0.002976, 0.002623, 0.002349, 0.00243, 0.001391, 0.001383, 0.001855], '')</t>
  </si>
  <si>
    <t>UPI0001A5829B status=activ</t>
  </si>
  <si>
    <t>([0.002881, 0.002396, 0.001967, 0.002349, 0.001872, 0.002555, 0.002435, 0.002078, 0.001743, 0.00243, 0.00231, 0.002581, 0.003804, 0.002503, 0.003212, 0.004247, 0.003804, 0.002662, 0.0028, 0.002727, 0.003177, 0.004577, 0.005318, 0.007422, 0.005932, 0.008624, 0.006482, 0.009187, 0.015344, 0.013613, 0.012727, 0.011669, 0.011903, 0.006894, 0.011518, 0.011669, 0.009977, 0.011106, 0.011669, 0.018787, 0.024393, 0.017797, 0.018787, 0.025762, 0.027463, 0.055536, 0.060549, 0.118441, 0.047319, 0.028107, 0.033407, 0.026892, 0.027463, 0.015694, 0.03976, 0.020522, 0.020522, 0.025762, 0.025316, 0.026892, 0.026338, 0.019401, 0.014586, 0.014586, 0.016021, 0.015344, 0.010221, 0.010509, 0.008624, 0.009977, 0.01204, 0.023963, 0.034068, 0.048328, 0.092881, 0.078022, 0.078022, 0.06184, 0.028695, 0.064632, 0.118441, 0.118441, 0.167087, 0.191378, 0.182256, 0.173081, 0.173081, 0.216401, 0.167087, 0.134866, 0.122885, 0.125101, 0.085092, 0.076542, 0.127496, 0.0704, 0.056825, 0.120615, 0.076542, 0.090864, 0.03976, 0.030003, 0.017447, 0.009728, 0.01227, 0.008409, 0.006194, 0.004646, 0.004247, 0.003478, 0.003405, 0.003512, 0.00389, 0.003512, 0.003821, 0.003555, 0.003804, 0.004208, 0.004414, 0.004921, 0.005318, 0.007555, 0.009015, 0.009096, 0.015344, 0.021816, 0.043307, 0.074921, 0.085092, 0.109221, 0.167087, 0.257454, 0.318242, 0.324872, 0.308712, 0.25031, 0.247041, 0.324872, 0.332115, 0.318242, 0.30533, 0.377384, 0.342579, 0.236433, 0.346032, 0.339168, 0.216401, 0.219301, 0.229226, 0.335645, 0.384043, 0.339168, 0.349426, 0.349426, 0.268042, 0.359901, 0.301917, 0.311707, 0.222385, 0.15284, 0.120615, 0.191378, 0.120615, 0.144935, 0.239899, 0.25406, 0.26085, 0.36309, 0.25406, 0.179055, 0.158265, 0.096677, 0.127496, 0.139895, 0.092881, 0.142424, 0.144935, 0.236433, 0.236433, 0.324872, 0.40511, 0.450668, 0.450668, 0.450668, 0.374039, 0.377384, 0.257454, 0.25406, 0.25406, 0.271506, 0.342579, 0.236433, 0.324872, 0.390993, 0.374039, 0.476583, 0.483068, 0.490133, 0.51388, 0.4292, 0.436924, 0.4292, 0.324872, 0.332115, 0.335645, 0.414856, 0.433034, 0.529623, 0.529623, 0.490133, 0.585406, 0.486429, 0.63748, 0.622677, 0.497853, 0.40511, 0.384043, 0.390993, 0.311707, 0.284882, 0.332115, 0.328603, 0.332115, 0.390993, 0.36309, 0.461924, 0.450668, 0.390993, 0.394753, 0.31487, 0.346032, 0.31487, 0.40511, 0.401658, 0.394753, 0.377384, 0.387226, 0.408655, 0.324872, 0.40511, 0.401658, 0.433034, 0.465241, 0.384043, 0.41194, 0.444081, 0.356642, 0.332115, 0.359901, 0.26085, 0.275179, 0.281712, 0.229226, 0.164327, 0.155435, 0.167087, 0.26085, 0.356642, 0.36309, 0.42561, 0.387226, 0.308712, 0.275179, 0.170161, 0.26085, 0.173081, 0.182256, 0.26085, 0.298791, 0.295083, 0.390993, 0.42561, 0.328603, 0.444081, 0.422041, 0.42561, 0.324872, 0.31487, 0.31487, 0.324872, 0.298791, 0.318242, 0.401658, 0.352862, 0.42561, 0.408655, 0.497853, 0.444081, 0.458154, 0.450668, 0.339168, 0.30533, 0.332115, 0.342579, 0.236433, 0.352862, 0.346032, 0.356642, 0.247041, 0.247041, 0.147574, 0.206376, 0.225814, 0.243554, 0.21291, 0.216401, 0.222385, 0.155435, 0.18812, 0.179055, 0.10481, 0.185198, 0.25031, 0.144935, 0.17593, 0.209395, 0.102787, 0.085092, 0.144935, 0.200174, 0.17593, 0.281712, 0.243554, 0.232838, 0.127496, 0.219301, 0.139895, 0.102787, 0.155435, 0.086953, 0.086953, 0.098513, 0.100716, 0.059222, 0.066181, 0.079919, 0.098513, 0.100716, 0.064632, 0.060549, 0.074921, 0.078022, 0.041405, 0.041405, 0.021816, 0.043307, 0.044297, 0.043307, 0.058088, 0.056825, 0.125101, 0.060549, 0.096677, 0.048328, 0.050641, 0.100716, 0.098513, 0.078022, 0.134866, 0.182256, 0.170161, 0.137348, 0.144935, 0.111485, 0.111485, 0.111485, 0.051831, 0.024393, 0.023963, 0.014075, 0.011106, 0.006421, 0.006619, 0.005932, 0.006078, 0.004899, 0.004689, 0.003727, 0.004388, 0.003298, 0.003757, 0.002662, 0.002194, 0.002138, 0.002327, 0.001481, 0.002327, 0.002336, 0.003461, 0.003607, 0.003555, 0.004315, 0.006142, 0.008409, 0.009483, 0.009401, 0.00962, 0.006245, 0.005872, 0.004899, 0.004689, 0.005086, 0.007177, 0.007259, 0.006988, 0.00962, 0.017447, 0.017797, 0.019401, 0.016021, 0.030611, 0.06184, 0.031287, 0.034068, 0.038042, 0.016826, 0.030003, 0.028695, 0.067594, 0.059222, 0.076542, 0.147574, 0.06184, 0.030003, 0.029376, 0.017447, 0.010221, 0.007031, 0.005318, 0.006894, 0.004899, 0.003924, 0.002761, 0.002396, 0.00243, 0.002435, 0.002396, 0.002396, 0.003405, 0.002366, 0.002761, 0.002276, 0.001692, 0.002117, 0.002435, 0.00292, 0.003276, 0.003963, 0.00515, 0.005086], '')</t>
  </si>
  <si>
    <t>[198, 207, 208, 210, 212, 213]</t>
  </si>
  <si>
    <t>UPI0001A582A0 status=activ</t>
  </si>
  <si>
    <t>([0.071867, 0.046336, 0.024826, 0.033407, 0.044297, 0.0704, 0.109221, 0.158265, 0.106997, 0.125101, 0.167087, 0.129801, 0.137348, 0.185198, 0.236433, 0.179055, 0.278302, 0.321458, 0.332115, 0.30533, 0.203355, 0.21291, 0.291804, 0.301917, 0.200174, 0.232838, 0.229226, 0.219301, 0.18812, 0.243554, 0.264545, 0.155435, 0.158265, 0.15008, 0.094817, 0.067594, 0.134866, 0.118441, 0.132295, 0.142424, 0.139895, 0.158265, 0.094817, 0.090864, 0.102787, 0.122885, 0.051831, 0.05306, 0.024393, 0.026892, 0.038858, 0.0198, 0.033407, 0.038858, 0.03976, 0.047319, 0.047319, 0.03976, 0.047319, 0.025316, 0.023534, 0.025316, 0.024826, 0.044297, 0.051831, 0.043307, 0.041405, 0.098513, 0.051831, 0.058088, 0.042364, 0.018787, 0.019401, 0.020876, 0.025316, 0.022306, 0.036378, 0.067594, 0.049374, 0.049374, 0.055536, 0.049374, 0.045352, 0.086953, 0.086953, 0.043307, 0.079919, 0.100716, 0.088832, 0.090864, 0.083462, 0.051831, 0.051831, 0.102787, 0.054297, 0.055536, 0.034068, 0.035586, 0.020522, 0.026338, 0.028107, 0.051831, 0.030611, 0.025762, 0.025316, 0.022667, 0.023087, 0.023087, 0.032677, 0.018787, 0.032017, 0.06312, 0.139895, 0.158265, 0.085092, 0.164327, 0.200174, 0.200174, 0.203355, 0.318242, 0.349426, 0.21291, 0.196879, 0.278302, 0.275179, 0.191378, 0.109221, 0.182256, 0.111485, 0.0704, 0.129801, 0.144935, 0.144935, 0.120615, 0.120615, 0.191378, 0.090864, 0.046336, 0.081712, 0.094817, 0.078022, 0.06184, 0.092881, 0.088832, 0.088832, 0.10481, 0.137348, 0.15284, 0.15284, 0.229226, 0.291804, 0.308712, 0.219301, 0.219301, 0.147574, 0.155435, 0.079919, 0.090864, 0.164327, 0.085092, 0.034884, 0.034884, 0.036378, 0.054297, 0.056825, 0.033407, 0.034068, 0.034068, 0.066181, 0.03976, 0.040537, 0.024393, 0.020522, 0.020876, 0.021816, 0.042364, 0.043307, 0.086953, 0.144935, 0.085092, 0.10481, 0.203355, 0.203355, 0.209395, 0.196879, 0.219301, 0.301917, 0.225814, 0.281712, 0.239899, 0.324872, 0.349426, 0.346032, 0.268042, 0.298791, 0.298791, 0.247041, 0.222385, 0.222385, 0.196879, 0.298791, 0.390993, 0.377384, 0.291804, 0.243554, 0.18812, 0.167087, 0.179055, 0.257454, 0.239899, 0.268042, 0.25406, 0.229226, 0.332115, 0.408655, 0.359901, 0.295083, 0.324872, 0.387226, 0.298791, 0.324872, 0.271506, 0.288399, 0.26085, 0.346032, 0.384043, 0.450668, 0.366687, 0.278302, 0.196879, 0.203355, 0.209395, 0.219301, 0.15008, 0.137348, 0.139895, 0.206376, 0.18812, 0.161087, 0.196879, 0.209395, 0.144935, 0.137348, 0.090864, 0.106997, 0.11371, 0.081712, 0.055536, 0.106997, 0.10481, 0.092881, 0.05306, 0.049374, 0.055536, 0.094817, 0.098513, 0.106997, 0.094817, 0.092881, 0.11371, 0.069024, 0.0704, 0.11371, 0.144935, 0.116183, 0.139895, 0.134866, 0.18812, 0.268042, 0.139895, 0.21291, 0.321458, 0.41194, 0.414856, 0.301917, 0.311707, 0.321458, 0.308712, 0.278302, 0.359901, 0.370445, 0.458154, 0.545602, 0.545602, 0.509769, 0.63748, 0.468512, 0.494003, 0.42561, 0.40511, 0.490133, 0.42561, 0.339168, 0.332115, 0.346032, 0.4292, 0.418646, 0.308712, 0.318242, 0.384043, 0.301917, 0.21291, 0.129801, 0.139895, 0.139895, 0.167087, 0.085092, 0.100716, 0.085092, 0.137348, 0.139895, 0.10481, 0.15008, 0.167087, 0.18812, 0.17593, 0.11371, 0.11371, 0.10481, 0.10481, 0.102787, 0.137348, 0.116183, 0.139895, 0.15008, 0.086953, 0.086953, 0.158265, 0.137348, 0.139895, 0.144935, 0.088832, 0.081712, 0.085092, 0.122885, 0.10481, 0.106997, 0.170161, 0.137348, 0.229226, 0.222385, 0.239899, 0.271506, 0.298791, 0.387226, 0.36309, 0.458154, 0.390993, 0.308712, 0.311707, 0.324872, 0.301917, 0.398279, 0.490133, 0.483068, 0.476583, 0.472492, 0.433034, 0.349426, 0.36309, 0.342579, 0.26085, 0.239899, 0.25406, 0.311707, 0.281712, 0.200174, 0.139895, 0.18812, 0.191378, 0.288399, 0.278302, 0.284882, 0.179055, 0.191378, 0.203355, 0.222385, 0.229226, 0.167087, 0.25406, 0.298791, 0.298791, 0.271506, 0.232838, 0.179055, 0.196879, 0.203355, 0.278302, 0.352862, 0.352862, 0.458154, 0.458154, 0.356642, 0.374039, 0.394753, 0.328603, 0.288399, 0.268042, 0.191378, 0.31487, 0.30533, 0.264545, 0.264545, 0.349426, 0.352862, 0.31487, 0.31487, 0.318242, 0.332115, 0.324872, 0.335645, 0.301917, 0.301917, 0.31487, 0.21291, 0.301917, 0.356642, 0.377384, 0.301917, 0.398279, 0.377384, 0.346032, 0.295083, 0.328603, 0.25031, 0.284882, 0.356642, 0.380708, 0.311707, 0.31487, 0.31487, 0.225814, 0.229226, 0.25406, 0.352862, 0.42561, 0.422041, 0.4292, 0.335645, 0.308712, 0.18812, 0.200174, 0.15008, 0.134866, 0.134866, 0.257454, 0.278302, 0.257454, 0.17593, 0.247041, 0.222385, 0.200174, 0.301917, 0.243554, 0.134866, 0.144935, 0.102787, 0.079919, 0.094817, 0.161087, 0.275179, 0.390993, 0.278302, 0.359901, 0.461924, 0.335645, 0.298791, 0.288399, 0.288399, 0.36309, 0.324872, 0.342579, 0.366687, 0.30533, 0.275179, 0.298791, 0.275179, 0.370445, 0.332115, 0.298791, 0.229226, 0.219301, 0.137348, 0.15284, 0.158265, 0.185198, 0.291804, 0.257454, 0.257454, 0.301917, 0.30533, 0.335645, 0.335645, 0.301917, 0.352862, 0.461924, 0.570702, 0.562014, 0.4292, 0.538167, 0.51388, 0.557691, 0.454136, 0.472492, 0.534167, 0.521092, 0.374039, 0.288399, 0.339168, 0.346032, 0.321458, 0.311707, 0.243554, 0.170161, 0.147574, 0.15284, 0.137348, 0.132295, 0.132295, 0.239899, 0.125101, 0.155435, 0.116183, 0.120615, 0.094817, 0.069024, 0.034884, 0.0704, 0.069024, 0.066181, 0.034068, 0.038042, 0.036378, 0.059222, 0.085092, 0.106997, 0.074921, 0.076542, 0.042364, 0.024393, 0.0198, 0.035586, 0.0198, 0.034068, 0.064632, 0.06312, 0.100716, 0.179055, 0.15284, 0.144935, 0.15284, 0.158265, 0.158265, 0.102787, 0.096677, 0.066181, 0.076542, 0.109221, 0.083462, 0.085092, 0.164327, 0.179055, 0.11371, 0.106997, 0.085092, 0.086953, 0.170161, 0.203355, 0.219301, 0.144935, 0.144935, 0.132295, 0.216401, 0.161087, 0.236433, 0.15008, 0.222385, 0.236433, 0.147574, 0.155435, 0.243554, 0.21291, 0.122885, 0.18812, 0.281712, 0.225814, 0.129801, 0.118441, 0.106997, 0.098513, 0.196879, 0.206376, 0.239899, 0.239899, 0.203355, 0.164327, 0.173081, 0.164327, 0.127496, 0.109221, 0.137348, 0.083462, 0.048328, 0.106997, 0.116183, 0.090864, 0.144935, 0.185198, 0.196879, 0.209395, 0.21291, 0.196879, 0.25031, 0.118441, 0.118441, 0.182256, 0.239899, 0.229226, 0.229226, 0.264545, 0.398279, 0.31487, 0.401658, 0.5017, 0.374039, 0.374039, 0.332115, 0.349426, 0.408655, 0.31487, 0.216401, 0.219301, 0.216401, 0.161087, 0.284882, 0.239899, 0.257454, 0.200174, 0.203355, 0.134866, 0.158265, 0.086953, 0.155435, 0.167087, 0.161087, 0.182256, 0.196879, 0.200174, 0.120615, 0.085092, 0.161087, 0.222385, 0.239899, 0.200174, 0.203355, 0.209395, 0.25406, 0.257454, 0.301917, 0.390993, 0.447574, 0.346032, 0.356642, 0.339168, 0.203355, 0.137348, 0.127496, 0.085092, 0.085092, 0.098513, 0.129801, 0.06184, 0.06312, 0.056825, 0.074921, 0.073402, 0.083462, 0.076542, 0.034068, 0.037156, 0.040537, 0.051831, 0.044297, 0.076542, 0.071867, 0.116183, 0.173081, 0.247041, 0.301917, 0.401658, 0.476583, 0.476583, 0.5017, 0.398279, 0.398279, 0.324872, 0.414856, 0.318242, 0.236433, 0.342579, 0.339168, 0.339168, 0.346032, 0.436924, 0.356642, 0.324872, 0.349426, 0.332115, 0.311707, 0.271506, 0.219301, 0.173081, 0.139895, 0.185198, 0.291804, 0.26085, 0.342579], '')</t>
  </si>
  <si>
    <t>[282, 283, 284, 285, 496, 497, 499, 500, 501, 504, 505, 623, 692]</t>
  </si>
  <si>
    <t>UPI0001A582A2 status=activ</t>
  </si>
  <si>
    <t>([0.069024, 0.038858, 0.038042, 0.067594, 0.038042, 0.038042, 0.050641, 0.06184, 0.086953, 0.060549, 0.071867, 0.056825, 0.027463, 0.032017, 0.059222, 0.078022, 0.038858, 0.06312, 0.069024, 0.046336, 0.028695, 0.028107, 0.031287, 0.023963, 0.022306, 0.047319, 0.032017, 0.025762, 0.021816, 0.021381, 0.042364, 0.034068, 0.033407, 0.06184, 0.059222, 0.054297, 0.044297, 0.074921, 0.092881, 0.144935, 0.167087, 0.209395, 0.144935, 0.170161, 0.21291, 0.167087, 0.155435, 0.167087, 0.132295, 0.11371, 0.102787, 0.098513, 0.074921, 0.085092, 0.090864, 0.092881, 0.074921, 0.096677, 0.079919, 0.049374, 0.038858, 0.03976, 0.03976, 0.06312, 0.066181, 0.069024], '')</t>
  </si>
  <si>
    <t>UPI0001A582AC status=activ</t>
  </si>
  <si>
    <t>([0.170161, 0.161087, 0.203355, 0.132295, 0.098513, 0.096677, 0.096677, 0.069024, 0.056825, 0.0704, 0.0704, 0.088832, 0.088832, 0.071867, 0.142424, 0.118441, 0.100716, 0.116183, 0.083462, 0.081712, 0.079919, 0.096677, 0.083462, 0.056825, 0.059222, 0.111485, 0.086953, 0.10481, 0.161087, 0.191378, 0.132295, 0.155435, 0.155435, 0.096677, 0.116183, 0.118441, 0.167087, 0.196879, 0.185198, 0.268042, 0.271506, 0.281712, 0.295083, 0.271506, 0.243554, 0.328603, 0.26085, 0.25031, 0.25031, 0.288399, 0.321458, 0.318242, 0.318242, 0.332115, 0.414856, 0.4292, 0.422041, 0.298791, 0.298791, 0.209395, 0.137348, 0.098513, 0.094817, 0.094817, 0.161087, 0.239899, 0.225814, 0.271506, 0.356642, 0.291804, 0.275179, 0.236433, 0.284882, 0.298791, 0.25031, 0.222385, 0.219301, 0.225814, 0.236433, 0.179055, 0.25031, 0.332115, 0.40511, 0.494003, 0.414856, 0.414856, 0.384043, 0.321458, 0.222385, 0.222385, 0.30533, 0.222385, 0.257454, 0.291804, 0.275179, 0.321458, 0.356642, 0.268042, 0.225814, 0.275179, 0.339168, 0.339168, 0.257454, 0.216401, 0.229226, 0.30533, 0.291804, 0.321458, 0.387226, 0.51388, 0.436924, 0.356642, 0.418646, 0.414856, 0.418646, 0.387226, 0.377384, 0.387226, 0.480142, 0.525368, 0.490133, 0.490133, 0.5017, 0.626927, 0.685117, 0.712013, 0.585406, 0.509769, 0.51388, 0.521092, 0.414856, 0.42561, 0.384043, 0.384043, 0.398279, 0.394753, 0.321458, 0.332115, 0.31487, 0.243554, 0.17593, 0.229226, 0.196879, 0.203355, 0.127496, 0.100716, 0.081712, 0.139895, 0.200174, 0.134866, 0.125101, 0.147574, 0.200174, 0.30533, 0.275179, 0.229226, 0.155435, 0.18812, 0.102787, 0.111485, 0.15284, 0.206376, 0.222385, 0.264545, 0.173081, 0.243554, 0.21291, 0.21291, 0.139895, 0.109221, 0.164327, 0.142424, 0.094817, 0.100716, 0.100716, 0.129801, 0.085092, 0.092881, 0.127496, 0.229226, 0.216401, 0.216401, 0.219301, 0.137348, 0.15284, 0.15284, 0.170161, 0.173081, 0.185198, 0.225814, 0.291804, 0.291804, 0.321458, 0.42561, 0.41194, 0.422041, 0.308712, 0.40511, 0.450668, 0.468512, 0.377384, 0.349426, 0.349426, 0.288399, 0.366687, 0.301917, 0.380708, 0.377384, 0.374039, 0.377384, 0.359901, 0.247041, 0.170161, 0.134866, 0.161087, 0.106997, 0.056825, 0.06312, 0.064632, 0.088832, 0.079919, 0.102787, 0.078022, 0.047319, 0.058088, 0.03976, 0.051831, 0.051831, 0.046336, 0.074921, 0.041405, 0.054297, 0.055536, 0.10481, 0.129801, 0.129801, 0.144935, 0.167087, 0.247041, 0.239899, 0.236433, 0.236433, 0.194234, 0.236433, 0.288399, 0.332115, 0.40511, 0.335645, 0.239899, 0.155435, 0.155435, 0.170161, 0.170161, 0.236433, 0.239899, 0.21291, 0.134866, 0.194234, 0.25031, 0.17593, 0.144935, 0.137348, 0.142424, 0.216401, 0.164327, 0.120615, 0.111485, 0.125101, 0.182256, 0.247041, 0.342579, 0.349426, 0.422041, 0.42561, 0.465241, 0.418646, 0.447574, 0.538167, 0.525368, 0.422041, 0.4292, 0.465241, 0.433034, 0.352862, 0.359901, 0.418646, 0.505461, 0.414856, 0.394753, 0.390993, 0.454136, 0.461924, 0.447574, 0.440853, 0.356642, 0.321458, 0.321458, 0.281712, 0.232838, 0.203355, 0.308712, 0.359901, 0.278302, 0.318242, 0.335645, 0.239899, 0.21291, 0.229226, 0.284882, 0.229226, 0.229226, 0.209395, 0.144935, 0.139895, 0.147574, 0.247041, 0.257454, 0.301917, 0.349426, 0.321458, 0.278302, 0.206376, 0.247041, 0.352862, 0.335645, 0.318242, 0.401658, 0.436924, 0.42561, 0.450668, 0.51388, 0.401658, 0.401658, 0.480142, 0.422041, 0.408655, 0.374039, 0.370445, 0.284882, 0.281712, 0.268042, 0.356642, 0.4292, 0.41194, 0.40511, 0.384043, 0.387226, 0.387226, 0.41194, 0.387226, 0.342579, 0.26085, 0.366687, 0.374039, 0.321458, 0.374039, 0.384043, 0.384043, 0.377384, 0.380708, 0.359901, 0.342579, 0.335645, 0.324872, 0.275179, 0.21291, 0.25031, 0.352862, 0.324872, 0.308712, 0.311707, 0.346032, 0.41194, 0.374039, 0.321458, 0.374039, 0.349426, 0.288399], '')</t>
  </si>
  <si>
    <t>[109, 119, 122, 123, 124, 125, 126, 127, 128, 129, 277, 278, 286, 330]</t>
  </si>
  <si>
    <t>UPI0001A582B1 status=activ</t>
  </si>
  <si>
    <t>([0.209395, 0.200174, 0.191378, 0.243554, 0.332115, 0.21291, 0.167087, 0.118441, 0.083462, 0.11371, 0.134866, 0.139895, 0.116183, 0.086953, 0.088832, 0.092881, 0.042364, 0.102787, 0.078022, 0.096677, 0.15284, 0.161087, 0.206376, 0.161087, 0.125101, 0.111485, 0.194234, 0.182256, 0.170161, 0.25031, 0.200174, 0.196879, 0.167087, 0.134866, 0.102787, 0.111485, 0.106997, 0.200174, 0.191378, 0.15284, 0.088832, 0.090864, 0.15008, 0.090864, 0.155435, 0.120615, 0.118441, 0.069024, 0.056825, 0.102787, 0.085092, 0.102787, 0.086953, 0.137348, 0.147574, 0.18812, 0.098513, 0.096677, 0.06184, 0.056825, 0.051831, 0.100716, 0.081712, 0.076542, 0.142424, 0.111485, 0.173081, 0.085092, 0.120615, 0.179055, 0.179055, 0.209395, 0.134866, 0.17593, 0.185198, 0.216401, 0.26085, 0.352862, 0.342579, 0.342579, 0.26085, 0.26085, 0.247041, 0.278302, 0.264545, 0.164327, 0.216401, 0.139895, 0.206376, 0.236433, 0.268042, 0.232838, 0.232838, 0.342579, 0.291804, 0.179055, 0.137348, 0.106997, 0.122885, 0.134866, 0.191378, 0.284882, 0.346032, 0.349426, 0.359901, 0.278302, 0.264545, 0.179055, 0.229226, 0.264545, 0.264545, 0.203355, 0.236433, 0.275179, 0.167087, 0.196879, 0.257454, 0.232838, 0.185198, 0.137348, 0.139895, 0.11371, 0.10481, 0.142424, 0.083462, 0.076542, 0.127496, 0.21291, 0.18812, 0.229226, 0.229226, 0.229226, 0.264545, 0.229226, 0.216401, 0.196879, 0.206376, 0.206376, 0.206376, 0.295083, 0.328603, 0.346032, 0.346032, 0.278302, 0.281712, 0.339168, 0.257454, 0.179055, 0.179055, 0.236433, 0.222385, 0.194234, 0.21291, 0.167087, 0.129801, 0.094817, 0.116183, 0.122885, 0.15284, 0.179055, 0.203355, 0.200174, 0.092881, 0.076542, 0.132295, 0.066181, 0.088832, 0.120615, 0.122885, 0.092881, 0.094817, 0.058088, 0.042364, 0.040537, 0.079919, 0.073402, 0.109221, 0.164327, 0.122885, 0.116183, 0.15008, 0.069024, 0.038042, 0.076542, 0.044297, 0.040537, 0.043307, 0.03976, 0.05306, 0.071867, 0.100716, 0.122885, 0.120615, 0.182256, 0.185198, 0.161087, 0.257454, 0.257454, 0.179055, 0.209395, 0.236433, 0.203355, 0.26085, 0.321458, 0.291804, 0.324872, 0.284882, 0.384043, 0.398279, 0.41194, 0.458154, 0.370445, 0.30533, 0.356642, 0.295083, 0.278302, 0.18812, 0.194234, 0.096677, 0.090864, 0.074921, 0.038042, 0.067594, 0.094817, 0.118441, 0.164327, 0.21291, 0.21291, 0.129801, 0.102787, 0.086953, 0.046336, 0.071867, 0.102787, 0.073402, 0.11371, 0.094817, 0.100716, 0.109221, 0.122885, 0.142424, 0.118441, 0.109221, 0.11371, 0.11371, 0.106997, 0.086953, 0.120615, 0.144935, 0.132295, 0.167087, 0.137348, 0.15284, 0.147574, 0.15008, 0.232838, 0.144935, 0.173081, 0.25406, 0.225814, 0.308712, 0.390993, 0.422041, 0.422041, 0.359901, 0.346032, 0.268042, 0.239899, 0.229226, 0.139895, 0.155435, 0.164327, 0.206376, 0.179055, 0.122885, 0.10481, 0.083462, 0.142424, 0.118441, 0.116183, 0.0704, 0.040537, 0.034884, 0.042364, 0.043307, 0.028695, 0.030003, 0.05306, 0.067594, 0.073402, 0.134866, 0.21291, 0.116183, 0.090864, 0.129801, 0.129801, 0.158265, 0.155435, 0.161087, 0.191378, 0.164327, 0.216401, 0.291804, 0.271506, 0.243554, 0.342579, 0.458154, 0.4292, 0.394753, 0.349426], '')</t>
  </si>
  <si>
    <t>UPI0001A582BF status=activ</t>
  </si>
  <si>
    <t>([0.05306, 0.059222, 0.037156, 0.030611, 0.046336, 0.06312, 0.086953, 0.118441, 0.155435, 0.11371, 0.134866, 0.10481, 0.064632, 0.15008, 0.144935, 0.239899, 0.268042, 0.18812, 0.301917, 0.271506, 0.185198, 0.200174, 0.236433, 0.328603, 0.30533, 0.301917, 0.30533, 0.209395, 0.129801, 0.073402, 0.127496, 0.127496, 0.139895, 0.206376, 0.182256, 0.179055, 0.164327, 0.167087, 0.247041, 0.125101, 0.106997, 0.167087, 0.225814, 0.144935, 0.134866, 0.209395, 0.15284, 0.164327, 0.170161, 0.25031, 0.268042, 0.229226, 0.155435, 0.216401, 0.139895, 0.098513, 0.056825, 0.06184, 0.06312, 0.074921, 0.076542, 0.096677, 0.100716, 0.060549, 0.059222, 0.030611, 0.031287, 0.030611, 0.028107, 0.048328, 0.050641, 0.064632, 0.043307, 0.090864, 0.090864, 0.147574, 0.129801, 0.137348, 0.132295, 0.129801, 0.109221, 0.196879, 0.196879, 0.194234, 0.18812, 0.271506, 0.380708, 0.281712, 0.346032, 0.359901, 0.359901, 0.346032, 0.374039, 0.380708, 0.352862, 0.384043, 0.275179, 0.394753, 0.374039, 0.370445, 0.370445, 0.384043, 0.384043, 0.387226, 0.301917, 0.401658, 0.339168, 0.25031, 0.339168, 0.275179, 0.26085, 0.268042, 0.268042, 0.268042, 0.356642, 0.349426, 0.225814, 0.335645, 0.275179, 0.377384, 0.288399, 0.288399, 0.209395, 0.185198, 0.106997, 0.147574, 0.120615, 0.142424, 0.21291, 0.229226, 0.30533, 0.30533, 0.311707, 0.31487, 0.321458, 0.284882, 0.222385, 0.247041, 0.185198, 0.137348, 0.137348, 0.222385, 0.219301, 0.25406, 0.194234, 0.288399, 0.284882, 0.31487, 0.30533, 0.278302, 0.158265, 0.167087, 0.142424, 0.106997, 0.111485, 0.11371, 0.11371, 0.158265, 0.225814, 0.206376, 0.291804, 0.324872, 0.324872, 0.243554, 0.196879, 0.222385, 0.161087, 0.125101, 0.134866, 0.173081, 0.21291, 0.335645, 0.281712, 0.311707, 0.264545, 0.25406, 0.264545, 0.30533, 0.243554, 0.232838, 0.295083, 0.216401, 0.200174, 0.203355, 0.291804, 0.291804, 0.324872, 0.401658, 0.40511, 0.31487, 0.30533, 0.291804, 0.275179, 0.232838, 0.15008, 0.225814, 0.232838, 0.15008, 0.144935, 0.216401, 0.21291, 0.239899, 0.31487, 0.301917, 0.225814, 0.132295, 0.196879, 0.219301, 0.15284, 0.25406, 0.36309, 0.275179, 0.275179, 0.295083, 0.295083, 0.308712, 0.30533, 0.30533, 0.387226, 0.401658, 0.398279, 0.408655, 0.318242, 0.318242, 0.321458, 0.349426, 0.390993, 0.332115, 0.36309, 0.42561, 0.398279, 0.288399, 0.271506, 0.288399, 0.288399, 0.288399, 0.36309, 0.26085, 0.268042, 0.17593, 0.100716, 0.090864, 0.10481, 0.122885, 0.129801, 0.129801, 0.161087, 0.222385, 0.222385, 0.132295, 0.134866, 0.085092, 0.094817, 0.170161, 0.158265, 0.092881, 0.142424, 0.155435, 0.21291, 0.206376, 0.308712, 0.31487, 0.311707, 0.281712, 0.374039, 0.377384, 0.271506, 0.194234, 0.191378, 0.170161, 0.203355, 0.206376, 0.275179, 0.332115, 0.332115, 0.332115, 0.408655, 0.31487, 0.321458, 0.387226, 0.352862, 0.359901, 0.436924, 0.447574, 0.476583, 0.356642, 0.346032, 0.342579, 0.418646, 0.380708, 0.401658, 0.468512, 0.458154, 0.346032, 0.359901, 0.359901, 0.359901, 0.359901, 0.458154, 0.370445, 0.26085, 0.318242, 0.298791, 0.298791, 0.288399, 0.26085, 0.352862, 0.26085, 0.401658, 0.398279, 0.328603, 0.394753, 0.359901, 0.275179, 0.271506, 0.26085, 0.268042, 0.173081, 0.109221, 0.073402, 0.122885, 0.191378, 0.139895, 0.120615, 0.118441, 0.127496, 0.137348, 0.132295, 0.132295, 0.086953, 0.0704, 0.073402, 0.076542, 0.094817, 0.129801, 0.185198, 0.191378, 0.200174, 0.291804, 0.377384, 0.444081, 0.377384, 0.30533, 0.356642, 0.278302, 0.278302, 0.264545, 0.247041, 0.147574, 0.25406, 0.308712, 0.349426, 0.342579, 0.225814, 0.209395, 0.179055, 0.194234, 0.120615, 0.088832, 0.100716, 0.111485, 0.109221, 0.118441, 0.118441, 0.106997, 0.106997, 0.086953, 0.073402, 0.074921, 0.090864, 0.06184, 0.034068, 0.032677, 0.066181, 0.071867, 0.066181, 0.116183, 0.096677, 0.109221, 0.109221, 0.058088, 0.028107, 0.028107, 0.035586, 0.026892, 0.016528, 0.034884, 0.044297, 0.044297, 0.024393, 0.044297, 0.059222, 0.066181, 0.038042, 0.035586, 0.071867, 0.048328, 0.032017, 0.027463, 0.045352, 0.054297, 0.05306, 0.116183, 0.078022, 0.043307, 0.044297, 0.060549, 0.030611, 0.032677, 0.041405, 0.06184, 0.055536, 0.028695, 0.028107, 0.047319, 0.037156, 0.037156, 0.056825, 0.074921, 0.129801, 0.125101, 0.137348, 0.206376, 0.15008, 0.116183, 0.194234, 0.216401, 0.25031, 0.225814, 0.139895, 0.139895, 0.111485, 0.06312, 0.132295, 0.200174, 0.161087, 0.132295, 0.079919, 0.060549, 0.058088, 0.069024, 0.066181, 0.067594, 0.078022, 0.10481, 0.21291, 0.134866, 0.209395, 0.219301, 0.288399, 0.284882, 0.185198, 0.268042, 0.359901, 0.232838, 0.222385, 0.179055, 0.247041, 0.335645, 0.377384, 0.408655, 0.295083, 0.26085, 0.179055, 0.161087, 0.086953, 0.094817, 0.15008, 0.144935, 0.137348, 0.173081, 0.264545, 0.359901, 0.31487, 0.324872, 0.335645, 0.352862, 0.483068, 0.394753, 0.342579, 0.346032, 0.222385, 0.335645, 0.278302, 0.346032, 0.339168, 0.436924, 0.332115, 0.26085, 0.26085, 0.26085, 0.275179, 0.268042, 0.291804, 0.324872, 0.222385, 0.278302, 0.167087, 0.088832, 0.155435, 0.102787, 0.102787, 0.173081, 0.090864, 0.098513, 0.122885, 0.139895, 0.118441, 0.144935, 0.17593, 0.127496, 0.10481, 0.106997, 0.106997, 0.055536, 0.060549, 0.088832, 0.11371, 0.120615, 0.132295, 0.134866, 0.18812, 0.191378, 0.102787, 0.111485, 0.170161, 0.170161, 0.094817, 0.125101, 0.155435, 0.155435, 0.144935, 0.10481, 0.058088, 0.064632, 0.064632, 0.049374, 0.060549, 0.066181, 0.11371, 0.17593, 0.137348, 0.111485, 0.073402, 0.147574, 0.132295, 0.15284, 0.144935, 0.229226, 0.185198, 0.10481, 0.098513, 0.15284, 0.232838, 0.278302, 0.264545, 0.346032, 0.377384, 0.308712, 0.298791, 0.31487, 0.225814, 0.179055, 0.216401, 0.25031, 0.25031, 0.332115, 0.311707, 0.257454, 0.17593, 0.243554, 0.268042, 0.219301, 0.236433, 0.144935, 0.170161, 0.10481, 0.129801, 0.139895, 0.122885, 0.059222, 0.026338, 0.05306, 0.096677, 0.118441, 0.15008, 0.15284, 0.173081, 0.191378, 0.134866, 0.191378, 0.132295, 0.203355, 0.200174, 0.185198, 0.194234, 0.209395, 0.264545, 0.194234, 0.182256, 0.173081, 0.301917, 0.370445, 0.328603, 0.21291, 0.21291, 0.219301, 0.134866, 0.0704, 0.049374, 0.076542, 0.06184, 0.060549, 0.040537, 0.064632, 0.047319, 0.081712, 0.049374, 0.048328, 0.046336], '')</t>
  </si>
  <si>
    <t>UPI0001A582C9 status=activ</t>
  </si>
  <si>
    <t>([0.164327, 0.085092, 0.116183, 0.161087, 0.243554, 0.155435, 0.15284, 0.194234, 0.15008, 0.179055, 0.206376, 0.284882, 0.370445, 0.384043, 0.275179, 0.281712, 0.278302, 0.17593, 0.142424, 0.173081, 0.216401, 0.291804, 0.398279, 0.356642, 0.36309, 0.328603, 0.359901, 0.349426, 0.243554, 0.349426, 0.278302, 0.291804, 0.164327, 0.102787, 0.116183, 0.216401, 0.173081, 0.116183, 0.161087, 0.229226, 0.167087, 0.094817, 0.094817, 0.073402, 0.054297, 0.050641, 0.049374, 0.044297, 0.060549, 0.118441, 0.073402, 0.118441, 0.106997, 0.125101, 0.118441, 0.06312, 0.059222, 0.046336, 0.092881, 0.118441, 0.142424, 0.236433, 0.328603, 0.284882, 0.288399, 0.346032, 0.257454, 0.191378, 0.288399, 0.295083, 0.194234, 0.243554, 0.271506, 0.275179, 0.311707, 0.398279, 0.472492, 0.377384, 0.461924, 0.390993, 0.311707, 0.321458, 0.239899, 0.15008, 0.179055, 0.206376, 0.158265, 0.203355, 0.288399, 0.271506, 0.26085, 0.26085, 0.264545, 0.229226, 0.239899, 0.229226, 0.15008, 0.158265, 0.239899, 0.161087, 0.18812, 0.15284, 0.15284, 0.142424, 0.196879, 0.167087, 0.185198, 0.236433, 0.281712, 0.264545, 0.161087, 0.167087, 0.288399, 0.243554, 0.243554, 0.229226, 0.281712, 0.335645, 0.236433, 0.158265, 0.222385, 0.225814, 0.264545, 0.25406, 0.335645, 0.298791, 0.328603, 0.308712, 0.308712, 0.196879, 0.167087, 0.185198, 0.173081, 0.086953, 0.064632, 0.073402, 0.060549, 0.055536, 0.036378, 0.06312, 0.106997, 0.064632, 0.05306, 0.049374, 0.05306, 0.058088, 0.096677, 0.100716, 0.125101, 0.127496, 0.216401, 0.25031, 0.352862, 0.359901, 0.356642, 0.450668, 0.444081, 0.394753, 0.311707, 0.380708, 0.398279, 0.36309, 0.335645, 0.408655, 0.458154, 0.380708, 0.377384, 0.284882, 0.278302, 0.206376, 0.158265, 0.18812, 0.200174, 0.196879, 0.127496, 0.116183, 0.109221, 0.059222, 0.109221, 0.106997, 0.078022, 0.043307, 0.058088, 0.111485, 0.086953, 0.134866, 0.164327, 0.15284, 0.191378, 0.161087, 0.18812, 0.167087, 0.15008, 0.158265, 0.094817, 0.185198, 0.196879, 0.236433, 0.332115, 0.281712, 0.281712, 0.281712, 0.374039, 0.366687, 0.284882, 0.30533, 0.264545, 0.30533, 0.311707, 0.356642, 0.318242, 0.288399, 0.414856, 0.324872, 0.229226, 0.321458, 0.247041, 0.370445, 0.26085, 0.209395, 0.25031, 0.374039, 0.374039, 0.268042, 0.268042, 0.239899, 0.191378, 0.164327, 0.132295, 0.127496, 0.125101, 0.120615, 0.142424, 0.085092, 0.137348, 0.203355, 0.196879, 0.271506, 0.26085, 0.291804, 0.301917, 0.21291, 0.15008, 0.239899, 0.281712, 0.278302, 0.311707, 0.301917, 0.335645, 0.380708, 0.268042, 0.170161, 0.243554, 0.209395, 0.179055, 0.203355, 0.206376, 0.173081, 0.15008, 0.129801, 0.134866, 0.129801, 0.167087, 0.170161, 0.132295, 0.142424, 0.11371, 0.161087, 0.17593, 0.139895, 0.094817, 0.200174, 0.339168], '')</t>
  </si>
  <si>
    <t>UPI0001A582CC status=activ</t>
  </si>
  <si>
    <t>([0.064632, 0.028107, 0.024393, 0.033407, 0.0198, 0.012727, 0.013437, 0.017447, 0.023963, 0.019401, 0.014586, 0.011669, 0.011342, 0.019401, 0.014586, 0.014783, 0.028107, 0.021381, 0.012491, 0.008723, 0.014315, 0.016528, 0.030611, 0.043307, 0.048328, 0.047319, 0.094817, 0.06312, 0.071867, 0.071867, 0.11371, 0.18812, 0.185198, 0.111485, 0.059222, 0.086953, 0.064632, 0.029376, 0.036378, 0.035586, 0.047319, 0.032017, 0.015694, 0.010672, 0.008156, 0.005734, 0.008723, 0.007555, 0.008409, 0.005799, 0.004775, 0.004388, 0.003555, 0.004736, 0.004414, 0.005318, 0.003864, 0.004388, 0.004513, 0.004513, 0.00558, 0.006421, 0.007877, 0.011669, 0.018106, 0.022306, 0.042364, 0.018787, 0.022306, 0.040537, 0.083462, 0.060549, 0.073402, 0.11371, 0.109221, 0.225814, 0.264545, 0.291804, 0.308712, 0.384043, 0.30533, 0.268042, 0.173081, 0.167087, 0.106997, 0.118441, 0.078022, 0.041405, 0.045352, 0.024826, 0.013265, 0.007555, 0.00777, 0.007031, 0.005734, 0.004358, 0.004247, 0.003177, 0.003924, 0.003821, 0.004388, 0.005318, 0.006039, 0.006078, 0.006421, 0.009015, 0.008156, 0.01204, 0.023087, 0.023534, 0.027463, 0.049374, 0.116183, 0.216401, 0.25031, 0.352862, 0.352862, 0.352862, 0.352862, 0.377384, 0.295083, 0.21291, 0.21291, 0.196879, 0.308712, 0.18812, 0.164327, 0.098513, 0.046336, 0.019109, 0.019401, 0.016021, 0.018415, 0.019109, 0.018106, 0.018415, 0.010221, 0.013821, 0.013821, 0.016021, 0.015344, 0.025762, 0.023534, 0.020165, 0.014315, 0.015078, 0.021816, 0.023534, 0.028107, 0.071867, 0.098513, 0.167087, 0.164327, 0.144935, 0.086953, 0.081712, 0.078022, 0.147574, 0.170161, 0.116183, 0.132295, 0.134866, 0.116183, 0.100716, 0.060549, 0.073402, 0.073402, 0.092881, 0.048328, 0.076542, 0.06312, 0.10481, 0.060549, 0.064632, 0.054297, 0.060549, 0.047319, 0.050641, 0.032677, 0.037156, 0.059222, 0.088832, 0.046336, 0.047319, 0.059222, 0.071867, 0.102787, 0.096677, 0.106997, 0.147574, 0.147574, 0.158265, 0.081712, 0.147574, 0.247041, 0.200174, 0.247041, 0.25406, 0.25031, 0.200174, 0.18812, 0.18812, 0.196879, 0.284882, 0.182256, 0.26085, 0.349426, 0.332115, 0.31487, 0.18812, 0.21291, 0.18812, 0.122885, 0.182256, 0.17593, 0.194234, 0.284882, 0.295083, 0.291804, 0.298791, 0.291804, 0.30533, 0.321458, 0.203355, 0.147574, 0.219301, 0.216401, 0.18812, 0.229226, 0.25406, 0.36309, 0.394753, 0.436924, 0.517562, 0.497853, 0.505461, 0.480142, 0.414856, 0.380708, 0.384043, 0.275179, 0.408655, 0.394753, 0.318242, 0.387226, 0.390993, 0.450668, 0.450668, 0.505461, 0.401658, 0.394753, 0.394753, 0.308712, 0.318242, 0.219301, 0.170161, 0.158265, 0.170161, 0.161087, 0.182256, 0.236433, 0.356642, 0.26085, 0.164327, 0.216401, 0.257454, 0.26085, 0.182256, 0.194234, 0.170161, 0.173081, 0.127496, 0.127496, 0.179055, 0.182256, 0.278302, 0.335645, 0.349426, 0.295083, 0.349426, 0.349426, 0.349426, 0.359901, 0.433034, 0.575842, 0.585406, 0.541878, 0.58069, 0.661982, 0.661982, 0.671169, 0.741537, 0.819762, 0.823549, 0.771762, 0.754692, 0.703578, 0.754692, 0.745909, 0.771762, 0.795062, 0.801317, 0.745909, 0.724957, 0.716283, 0.675549, 0.657645, 0.685117, 0.712013, 0.690604, 0.653063, 0.632174, 0.720929, 0.653063], '')</t>
  </si>
  <si>
    <t>[233, 235, 248, 284, 285, 286, 287, 288, 289, 290, 291, 292, 293, 294, 295, 296, 297, 298, 299, 300, 301, 302, 303, 304, 305, 306, 307, 308, 309, 310, 311, 312, 313]</t>
  </si>
  <si>
    <t>UPI0001A582CE status=activ</t>
  </si>
  <si>
    <t>([0.012727, 0.014075, 0.009401, 0.010131, 0.008804, 0.00962, 0.012727, 0.011903, 0.013016, 0.017447, 0.027463, 0.042364, 0.071867, 0.076542, 0.041405, 0.083462, 0.086953, 0.158265, 0.158265, 0.232838, 0.206376, 0.243554, 0.194234, 0.332115, 0.377384, 0.472492, 0.521092, 0.562014, 0.642678, 0.575842, 0.517562, 0.476583, 0.370445, 0.366687, 0.291804, 0.390993, 0.278302, 0.36309, 0.359901, 0.288399, 0.301917, 0.408655, 0.41194, 0.541878, 0.517562, 0.517562, 0.468512, 0.374039, 0.30533, 0.301917, 0.318242, 0.36309, 0.377384, 0.461924, 0.472492, 0.562014, 0.468512, 0.497853, 0.486429, 0.40511, 0.444081, 0.398279, 0.387226, 0.387226, 0.370445, 0.275179, 0.278302, 0.209395, 0.209395, 0.170161, 0.179055, 0.264545, 0.196879, 0.122885, 0.127496, 0.118441, 0.118441, 0.144935, 0.203355, 0.200174, 0.291804, 0.284882, 0.232838, 0.196879, 0.118441, 0.106997, 0.196879, 0.200174, 0.301917, 0.346032, 0.359901, 0.36309, 0.26085, 0.339168, 0.332115, 0.222385, 0.167087, 0.170161, 0.206376, 0.137348, 0.085092, 0.066181, 0.071867, 0.085092, 0.106997, 0.182256, 0.182256, 0.164327, 0.109221, 0.116183, 0.088832, 0.139895, 0.079919, 0.109221, 0.10481, 0.167087, 0.216401, 0.291804, 0.196879, 0.173081, 0.167087, 0.167087, 0.170161, 0.161087, 0.18812, 0.161087, 0.164327, 0.161087, 0.15284, 0.206376, 0.164327, 0.239899, 0.222385, 0.321458, 0.271506, 0.275179, 0.243554, 0.275179, 0.185198, 0.268042, 0.232838, 0.335645, 0.414856, 0.41194, 0.308712, 0.346032, 0.342579, 0.328603, 0.346032, 0.342579, 0.356642, 0.311707, 0.278302, 0.288399, 0.239899, 0.25406, 0.257454, 0.291804, 0.225814, 0.222385, 0.222385, 0.298791, 0.284882, 0.203355, 0.200174, 0.308712, 0.257454, 0.257454, 0.268042, 0.264545, 0.268042, 0.25406, 0.25406, 0.301917, 0.301917, 0.239899, 0.225814, 0.209395, 0.225814, 0.301917, 0.346032, 0.356642, 0.324872, 0.301917, 0.377384, 0.401658, 0.36309, 0.401658, 0.4292, 0.387226, 0.339168, 0.298791], '')</t>
  </si>
  <si>
    <t>[26, 27, 28, 29, 30, 43, 44, 45, 55]</t>
  </si>
  <si>
    <t>UPI0001A582DA status=activ</t>
  </si>
  <si>
    <t>([0.010131, 0.007177, 0.010372, 0.007645, 0.00558, 0.004646, 0.005249, 0.005503, 0.004646, 0.006142, 0.006567, 0.005734, 0.005872, 0.004161, 0.004358, 0.005378, 0.003757, 0.004431, 0.004388, 0.004388, 0.004358, 0.005086, 0.004921, 0.003341, 0.003366, 0.00359, 0.004414, 0.004414, 0.00407, 0.005734, 0.005378, 0.004414, 0.004431, 0.004431, 0.004358, 0.004161, 0.003212, 0.003298, 0.004247, 0.003109, 0.002727, 0.003701, 0.002482, 0.003478, 0.003555, 0.003405, 0.003431, 0.002606, 0.002336, 0.002976, 0.002727, 0.002662, 0.00316, 0.004315, 0.006374, 0.010221, 0.01204, 0.023963, 0.046336, 0.044297, 0.081712, 0.051831, 0.060549, 0.134866, 0.076542, 0.088832, 0.094817, 0.167087, 0.182256, 0.247041, 0.247041, 0.206376, 0.222385, 0.222385, 0.206376, 0.194234, 0.17593, 0.155435, 0.147574, 0.147574, 0.139895, 0.15284, 0.170161, 0.164327, 0.137348, 0.139895, 0.134866, 0.239899, 0.229226, 0.203355, 0.206376, 0.191378, 0.243554, 0.206376, 0.268042, 0.271506, 0.164327, 0.185198, 0.185198, 0.167087, 0.118441, 0.079919, 0.03976, 0.079919, 0.083462, 0.092881, 0.170161, 0.275179, 0.239899, 0.158265, 0.164327, 0.086953, 0.06184, 0.067594, 0.083462, 0.043307, 0.038042, 0.074921, 0.069024, 0.035586, 0.024826, 0.042364, 0.038042, 0.069024, 0.030003, 0.034068, 0.034068, 0.033407, 0.032677, 0.03976, 0.078022, 0.170161, 0.196879, 0.17593, 0.173081, 0.109221, 0.118441, 0.132295, 0.071867, 0.081712, 0.15008, 0.139895, 0.11371, 0.196879, 0.127496, 0.158265, 0.139895, 0.139895, 0.132295, 0.142424, 0.076542, 0.073402, 0.069024, 0.142424, 0.147574, 0.147574, 0.15284, 0.167087, 0.111485, 0.200174, 0.185198, 0.155435, 0.25031, 0.281712, 0.185198, 0.288399, 0.278302, 0.271506, 0.200174, 0.170161, 0.191378, 0.203355, 0.203355, 0.209395, 0.182256, 0.264545, 0.144935, 0.144935, 0.167087, 0.179055, 0.144935, 0.129801, 0.158265, 0.111485, 0.111485, 0.179055, 0.139895, 0.222385, 0.229226, 0.216401, 0.264545, 0.232838, 0.295083, 0.291804, 0.278302, 0.291804, 0.179055, 0.18812, 0.239899, 0.291804, 0.288399, 0.31487, 0.324872, 0.324872, 0.31487, 0.301917, 0.30533, 0.374039, 0.284882, 0.288399, 0.298791, 0.206376, 0.209395, 0.236433, 0.161087, 0.106997, 0.10481, 0.155435, 0.216401, 0.247041, 0.247041, 0.321458, 0.257454, 0.179055, 0.179055, 0.257454, 0.236433, 0.236433, 0.203355, 0.298791, 0.295083, 0.335645, 0.335645, 0.342579, 0.349426, 0.401658, 0.483068, 0.483068, 0.529623, 0.585406, 0.585406, 0.562014, 0.517562, 0.618285, 0.724957, 0.604312, 0.521092, 0.553315, 0.549308, 0.465241, 0.374039, 0.380708, 0.332115, 0.414856, 0.40511, 0.308712, 0.356642, 0.335645, 0.301917, 0.328603, 0.298791, 0.219301, 0.200174, 0.203355, 0.206376, 0.216401, 0.291804, 0.271506, 0.284882, 0.216401, 0.321458, 0.370445, 0.335645, 0.335645, 0.332115, 0.275179, 0.298791, 0.298791, 0.321458, 0.356642, 0.301917, 0.328603, 0.41194, 0.359901, 0.394753, 0.384043, 0.384043, 0.387226, 0.480142, 0.476583, 0.465241, 0.349426, 0.284882, 0.318242, 0.328603, 0.339168, 0.418646, 0.490133, 0.398279, 0.398279, 0.321458, 0.275179, 0.271506, 0.278302, 0.366687, 0.377384, 0.377384, 0.291804, 0.291804, 0.288399, 0.25406, 0.243554, 0.324872, 0.436924, 0.352862, 0.356642, 0.264545, 0.264545, 0.236433, 0.247041, 0.264545, 0.335645, 0.414856, 0.447574, 0.468512, 0.458154, 0.450668, 0.458154, 0.447574, 0.447574, 0.380708, 0.40511, 0.384043, 0.390993, 0.377384, 0.458154, 0.56648, 0.690604, 0.675549, 0.671169, 0.657645, 0.509769, 0.497853, 0.422041, 0.398279, 0.374039, 0.387226, 0.380708, 0.40511, 0.490133, 0.40511, 0.447574, 0.480142, 0.618285, 0.622677, 0.517562, 0.549308, 0.509769, 0.422041, 0.42561, 0.465241, 0.545602, 0.549308, 0.461924, 0.534167, 0.450668, 0.450668, 0.433034, 0.408655, 0.374039, 0.370445, 0.454136, 0.486429, 0.461924, 0.450668, 0.444081, 0.534167, 0.5017, 0.422041, 0.509769, 0.422041, 0.387226, 0.311707, 0.346032, 0.418646, 0.433034, 0.472492, 0.401658, 0.414856, 0.447574, 0.458154, 0.465241, 0.465241, 0.458154, 0.374039, 0.380708, 0.298791, 0.308712, 0.301917, 0.384043, 0.318242, 0.398279, 0.418646, 0.5017, 0.585406, 0.59014, 0.468512, 0.490133, 0.458154, 0.374039, 0.291804, 0.311707, 0.31487, 0.318242, 0.25031, 0.25031, 0.219301, 0.298791, 0.30533, 0.311707, 0.284882, 0.321458, 0.295083, 0.268042, 0.232838, 0.191378, 0.155435, 0.247041, 0.206376, 0.318242, 0.41194], '')</t>
  </si>
  <si>
    <t>[238, 239, 240, 241, 242, 243, 244, 245, 246, 247, 248, 336, 337, 338, 339, 340, 341, 353, 354, 355, 356, 357, 361, 362, 364, 376, 377, 379, 403, 404, 405]</t>
  </si>
  <si>
    <t>UPI0001A582E1 status=activ</t>
  </si>
  <si>
    <t>([0.004976, 0.003461, 0.004611, 0.006245, 0.009483, 0.009483, 0.006701, 0.00558, 0.00558, 0.006533, 0.00543, 0.004431, 0.003757, 0.00292, 0.003212, 0.004358, 0.00316, 0.003512, 0.004208, 0.0028, 0.002662, 0.003864, 0.006245, 0.006142, 0.006245, 0.005734, 0.004646, 0.004835, 0.006988, 0.008276, 0.008804, 0.008804, 0.014783, 0.023087, 0.024826, 0.021816, 0.021816, 0.020522, 0.017797, 0.016826, 0.016528, 0.015078, 0.011903, 0.010221, 0.008723, 0.008156, 0.005992, 0.005872, 0.006245, 0.00515, 0.005503, 0.003727, 0.005378, 0.005932, 0.003757, 0.005249, 0.007422, 0.00515, 0.00515, 0.008075, 0.008409, 0.013437, 0.007877, 0.009865, 0.006619, 0.008156, 0.008156, 0.008409, 0.008624, 0.014586, 0.020522, 0.020522, 0.051831, 0.034884, 0.015078, 0.017797, 0.017797, 0.011342, 0.016528, 0.035586, 0.030003, 0.028107, 0.015344, 0.032677, 0.018106, 0.043307, 0.044297, 0.030611, 0.05306, 0.05306, 0.021816, 0.011518, 0.007259, 0.006567, 0.00515, 0.005223, 0.004577, 0.004835, 0.004577, 0.003821, 0.002662, 0.002349, 0.002881, 0.003298, 0.003431, 0.004483, 0.002976, 0.002881, 0.00246, 0.001722, 0.001687, 0.001709, 0.002529, 0.003555, 0.003555, 0.00515, 0.007091, 0.007315, 0.004921, 0.004976, 0.006142, 0.007031, 0.005872, 0.003924, 0.004775, 0.00407, 0.003212, 0.003276, 0.003341, 0.003997, 0.004775, 0.007645, 0.007091, 0.007091, 0.007031, 0.005223, 0.004431, 0.003298, 0.003461, 0.00359, 0.003555, 0.003963, 0.004775, 0.004513, 0.004736, 0.003555, 0.003997, 0.004976, 0.005086, 0.004899, 0.004899, 0.004161, 0.003804, 0.006078, 0.005086, 0.003821, 0.005086, 0.006194, 0.009015, 0.008804, 0.014075, 0.025316, 0.026892, 0.017138, 0.037156, 0.086953, 0.170161, 0.170161, 0.173081, 0.164327, 0.132295, 0.122885, 0.206376, 0.203355, 0.081712, 0.106997, 0.179055, 0.098513, 0.092881, 0.043307, 0.042364, 0.020522, 0.019109, 0.014315, 0.013016, 0.008156, 0.006482, 0.006078, 0.006194, 0.006421, 0.009187, 0.011518, 0.018106, 0.014586, 0.016021, 0.033407, 0.016257, 0.013265, 0.025762, 0.027463, 0.067594, 0.071867, 0.134866, 0.161087, 0.200174, 0.203355, 0.311707, 0.225814, 0.137348, 0.137348, 0.142424, 0.15008, 0.147574, 0.074921, 0.10481, 0.102787, 0.10481, 0.122885, 0.096677, 0.06312, 0.026338, 0.014586, 0.014315, 0.009187, 0.00558, 0.004388, 0.004775, 0.004775, 0.006194, 0.006701, 0.005799, 0.005503, 0.005249, 0.004513, 0.004161, 0.002976, 0.0028, 0.00292, 0.00292, 0.003821, 0.004689, 0.007259, 0.009977, 0.012491, 0.013016, 0.014783, 0.01204, 0.016528, 0.011106, 0.009015, 0.013265, 0.016528, 0.010131, 0.010672, 0.008002, 0.010221, 0.011669, 0.011669, 0.008409, 0.010509, 0.007091, 0.005318, 0.003727, 0.003727, 0.004388, 0.004611, 0.006421, 0.006701, 0.004921, 0.004577, 0.006142, 0.006245, 0.004513, 0.004736, 0.005011, 0.006421, 0.004775, 0.006245, 0.006245, 0.005683, 0.006421, 0.009294, 0.013016, 0.013016, 0.008075, 0.009096, 0.013821, 0.013016, 0.012727, 0.026892, 0.040537, 0.023963, 0.023963, 0.028695, 0.036378, 0.018106, 0.011518, 0.011518, 0.011518, 0.007031, 0.010131, 0.01204, 0.011903, 0.009728, 0.010509, 0.011342, 0.007259, 0.006795, 0.004577, 0.004483, 0.003997, 0.004513, 0.00389, 0.0028, 0.003555, 0.003997, 0.003671, 0.004135, 0.006078, 0.004899, 0.00515, 0.003727, 0.002366, 0.00231, 0.002555, 0.002366, 0.003109, 0.003405, 0.00292, 0.00316, 0.003109, 0.002194, 0.002435, 0.003671, 0.003997, 0.003079, 0.003431, 0.004689, 0.004161, 0.002727, 0.002555, 0.003671, 0.005086, 0.007645, 0.007555, 0.007645, 0.008409, 0.00543, 0.005623, 0.006894, 0.010372, 0.010372, 0.018787, 0.015344, 0.015694, 0.022667, 0.03976, 0.019109, 0.010926, 0.012491, 0.020165, 0.032677, 0.015344, 0.009401, 0.009015, 0.009096, 0.006374, 0.005623, 0.006078, 0.006142, 0.003924, 0.0028, 0.004414, 0.003821, 0.003341, 0.002396, 0.001572, 0.001748, 0.002078, 0.002078, 0.00292, 0.003512, 0.002512, 0.003757, 0.003478, 0.003821, 0.003924, 0.00543, 0.008723, 0.007877, 0.00777, 0.014315, 0.01227, 0.011342, 0.008075, 0.008156, 0.008804, 0.009294, 0.008156, 0.006567, 0.006567, 0.004689, 0.004483, 0.006533, 0.005734, 0.005734, 0.005378, 0.005378, 0.003671, 0.003512, 0.00543, 0.004431, 0.004414, 0.004736, 0.003276, 0.003512, 0.002881, 0.00283, 0.002705, 0.00243, 0.00243, 0.002435, 0.002606, 0.002336, 0.001533, 0.001271, 0.001687, 0.001778, 0.001142, 0.001318, 0.00076, 0.00076, 0.001211, 0.000799, 0.001335, 0.001434, 0.001572, 0.002327, 0.003177, 0.004431, 0.003727, 0.005011, 0.004921, 0.007031, 0.009015, 0.008895, 0.014783, 0.014783, 0.01227, 0.026892, 0.048328, 0.120615, 0.134866, 0.122885, 0.17593, 0.142424, 0.206376, 0.291804, 0.275179, 0.229226, 0.185198, 0.339168, 0.321458], '')</t>
  </si>
  <si>
    <t>UPI0001A582E8 status=activ</t>
  </si>
  <si>
    <t>([0.048328, 0.034068, 0.036378, 0.06312, 0.058088, 0.090864, 0.116183, 0.11371, 0.088832, 0.090864, 0.058088, 0.040537, 0.044297, 0.051831, 0.051831, 0.0704, 0.071867, 0.083462, 0.158265, 0.083462, 0.144935, 0.122885, 0.203355, 0.243554, 0.185198, 0.247041, 0.158265, 0.134866, 0.182256, 0.167087, 0.167087, 0.203355, 0.194234, 0.200174, 0.173081, 0.25406, 0.311707, 0.324872, 0.36309, 0.394753, 0.483068, 0.483068, 0.447574, 0.335645, 0.295083, 0.335645, 0.206376, 0.308712, 0.342579, 0.225814, 0.278302, 0.342579, 0.408655, 0.486429, 0.468512, 0.468512, 0.422041, 0.31487, 0.196879, 0.139895, 0.071867, 0.073402, 0.076542, 0.10481, 0.167087, 0.127496, 0.106997, 0.164327, 0.15284, 0.092881, 0.179055, 0.206376, 0.125101, 0.10481, 0.127496, 0.096677, 0.096677, 0.116183, 0.158265, 0.167087, 0.196879, 0.17593, 0.173081, 0.191378, 0.109221, 0.11371, 0.11371, 0.158265, 0.196879, 0.203355, 0.200174, 0.17593, 0.182256, 0.161087, 0.161087, 0.10481, 0.064632, 0.069024, 0.078022, 0.094817, 0.167087, 0.229226, 0.349426, 0.352862, 0.25406, 0.342579, 0.25031, 0.339168, 0.321458, 0.342579, 0.295083, 0.366687, 0.346032, 0.31487, 0.401658, 0.422041, 0.521092, 0.712013, 0.685117, 0.622677, 0.604312], '')</t>
  </si>
  <si>
    <t>[116, 117, 118, 119, 120]</t>
  </si>
  <si>
    <t>UPI0001A58301 status=activ</t>
  </si>
  <si>
    <t>([0.179055, 0.17593, 0.219301, 0.132295, 0.17593, 0.118441, 0.120615, 0.081712, 0.055536, 0.071867, 0.090864, 0.106997, 0.185198, 0.164327, 0.164327, 0.203355, 0.144935, 0.15284, 0.194234, 0.219301, 0.137348, 0.137348, 0.173081, 0.106997, 0.111485, 0.116183, 0.15284, 0.185198, 0.278302, 0.380708, 0.390993, 0.291804, 0.21291, 0.191378, 0.161087, 0.161087, 0.129801, 0.200174, 0.295083, 0.194234, 0.167087, 0.275179, 0.275179, 0.257454, 0.311707, 0.408655, 0.390993, 0.339168, 0.332115, 0.335645, 0.291804, 0.247041, 0.26085, 0.359901, 0.359901, 0.308712, 0.268042, 0.216401, 0.209395, 0.232838, 0.284882, 0.311707, 0.21291, 0.243554, 0.247041, 0.185198, 0.147574, 0.15008, 0.239899, 0.17593, 0.161087, 0.194234, 0.161087, 0.173081, 0.170161, 0.111485, 0.147574, 0.185198, 0.30533, 0.225814, 0.191378, 0.225814, 0.170161, 0.161087, 0.173081, 0.173081, 0.26085, 0.206376, 0.137348, 0.134866, 0.191378, 0.191378, 0.120615, 0.170161, 0.15284, 0.155435, 0.232838, 0.26085, 0.247041, 0.15008, 0.247041, 0.170161, 0.161087, 0.164327, 0.164327, 0.15008, 0.106997, 0.06184, 0.06312, 0.116183, 0.088832, 0.086953, 0.111485, 0.182256, 0.129801, 0.216401, 0.142424, 0.15284, 0.10481, 0.086953, 0.129801, 0.06312, 0.06184, 0.037156, 0.055536, 0.102787, 0.102787, 0.155435, 0.206376, 0.257454, 0.155435, 0.116183, 0.116183, 0.092881, 0.085092, 0.125101, 0.132295, 0.194234, 0.120615, 0.17593, 0.21291, 0.219301, 0.271506, 0.321458, 0.414856, 0.349426, 0.339168, 0.275179, 0.179055, 0.21291, 0.25031, 0.311707, 0.311707, 0.318242, 0.335645, 0.25031, 0.247041, 0.15284, 0.173081, 0.216401, 0.185198, 0.15008, 0.096677, 0.120615, 0.120615, 0.067594, 0.111485, 0.11371, 0.18812, 0.288399, 0.284882, 0.247041, 0.200174, 0.216401, 0.209395, 0.209395, 0.268042, 0.18812, 0.271506, 0.206376, 0.25031, 0.281712, 0.222385, 0.203355, 0.209395, 0.209395, 0.219301, 0.129801, 0.15284, 0.132295, 0.122885, 0.118441, 0.120615, 0.185198, 0.173081, 0.182256, 0.167087, 0.129801, 0.127496, 0.132295, 0.17593, 0.170161, 0.170161, 0.26085, 0.264545, 0.284882, 0.25031, 0.243554, 0.342579, 0.308712, 0.301917, 0.216401, 0.216401, 0.185198, 0.116183, 0.18812, 0.111485, 0.060549, 0.067594, 0.125101, 0.134866, 0.125101, 0.100716, 0.111485, 0.06312, 0.090864, 0.092881, 0.11371, 0.120615, 0.11371, 0.069024, 0.040537, 0.048328, 0.05306, 0.067594, 0.11371, 0.111485, 0.185198, 0.284882, 0.384043, 0.370445, 0.356642, 0.268042, 0.311707, 0.298791, 0.318242, 0.366687, 0.342579, 0.291804, 0.295083, 0.232838, 0.328603, 0.414856, 0.490133, 0.390993, 0.387226, 0.40511, 0.408655, 0.295083, 0.21291, 0.21291, 0.185198, 0.118441, 0.182256, 0.170161, 0.173081, 0.206376, 0.161087, 0.173081, 0.247041, 0.324872, 0.321458, 0.318242, 0.236433, 0.232838, 0.291804, 0.291804, 0.308712, 0.301917, 0.377384, 0.374039, 0.377384, 0.377384, 0.377384, 0.387226, 0.401658, 0.390993, 0.458154, 0.458154, 0.436924, 0.370445, 0.394753, 0.494003, 0.422041, 0.505461, 0.465241, 0.517562, 0.56648, 0.433034, 0.447574, 0.490133, 0.613573, 0.468512, 0.418646, 0.5017, 0.408655, 0.40511, 0.324872, 0.30533, 0.271506, 0.271506, 0.271506, 0.191378, 0.139895, 0.200174, 0.173081, 0.209395, 0.209395, 0.179055, 0.182256, 0.147574, 0.147574, 0.079919, 0.134866, 0.219301, 0.229226, 0.308712, 0.301917, 0.394753, 0.390993, 0.454136, 0.468512, 0.509769, 0.486429, 0.440853, 0.436924, 0.472492, 0.465241, 0.370445, 0.398279, 0.497853, 0.497853, 0.5017, 0.613573, 0.480142, 0.370445, 0.377384, 0.398279, 0.328603, 0.328603, 0.321458, 0.321458, 0.284882, 0.25031, 0.243554, 0.25406, 0.264545, 0.236433, 0.229226, 0.311707, 0.311707, 0.196879, 0.229226, 0.225814, 0.225814, 0.328603, 0.433034, 0.311707, 0.291804, 0.281712, 0.271506, 0.239899, 0.26085, 0.229226, 0.264545, 0.288399, 0.349426, 0.342579, 0.380708, 0.377384, 0.295083, 0.298791, 0.374039, 0.366687, 0.352862, 0.390993, 0.352862, 0.339168, 0.36309, 0.380708, 0.4292, 0.349426, 0.384043, 0.366687, 0.342579, 0.36309, 0.324872, 0.243554, 0.236433, 0.132295, 0.137348, 0.206376, 0.206376, 0.236433, 0.161087, 0.161087, 0.116183, 0.118441, 0.096677, 0.129801, 0.092881, 0.088832, 0.127496, 0.092881, 0.064632, 0.10481, 0.078022], '')</t>
  </si>
  <si>
    <t>[294, 296, 297, 301, 304, 332, 342, 343]</t>
  </si>
  <si>
    <t>UPI0001A58303 status=activ</t>
  </si>
  <si>
    <t>([0.100716, 0.132295, 0.067594, 0.058088, 0.06184, 0.079919, 0.102787, 0.102787, 0.125101, 0.161087, 0.155435, 0.167087, 0.18812, 0.147574, 0.090864, 0.100716, 0.142424, 0.173081, 0.206376, 0.257454, 0.291804, 0.26085, 0.271506, 0.318242, 0.281712, 0.308712, 0.30533, 0.232838, 0.257454, 0.229226, 0.173081, 0.203355, 0.155435, 0.078022, 0.106997, 0.17593, 0.102787, 0.111485, 0.100716, 0.116183, 0.11371, 0.116183, 0.17593, 0.185198, 0.236433, 0.236433, 0.191378, 0.203355, 0.17593, 0.179055, 0.142424, 0.173081, 0.170161, 0.271506, 0.370445, 0.390993, 0.308712, 0.408655, 0.408655, 0.418646, 0.349426, 0.342579, 0.342579, 0.25031, 0.232838, 0.239899, 0.225814, 0.298791, 0.291804, 0.414856, 0.31487, 0.387226, 0.390993, 0.408655, 0.380708, 0.380708, 0.380708, 0.458154, 0.450668, 0.444081, 0.433034, 0.529623, 0.525368, 0.525368, 0.642678, 0.553315, 0.51388, 0.509769, 0.458154, 0.461924, 0.384043, 0.480142, 0.41194, 0.401658, 0.401658, 0.324872, 0.324872, 0.30533, 0.206376, 0.206376, 0.142424, 0.144935, 0.134866, 0.15008, 0.10481, 0.100716, 0.129801, 0.10481, 0.122885, 0.147574, 0.11371, 0.167087, 0.15008, 0.134866, 0.139895, 0.137348, 0.17593, 0.106997, 0.134866, 0.239899, 0.144935, 0.209395, 0.209395, 0.216401, 0.203355, 0.264545, 0.236433, 0.281712, 0.342579, 0.42561, 0.4292, 0.384043, 0.328603, 0.352862, 0.436924, 0.436924, 0.401658, 0.436924, 0.538167, 0.42561, 0.380708, 0.480142, 0.401658, 0.40511, 0.408655, 0.41194, 0.422041, 0.356642, 0.25031, 0.25031, 0.179055, 0.132295, 0.219301, 0.257454, 0.194234, 0.209395, 0.15284, 0.17593, 0.127496, 0.137348, 0.127496, 0.158265, 0.158265, 0.219301, 0.229226, 0.236433, 0.236433, 0.232838, 0.342579, 0.408655, 0.401658, 0.461924, 0.529623, 0.538167, 0.538167, 0.63748, 0.622677, 0.63748, 0.632174, 0.724957, 0.699094, 0.712013, 0.685117, 0.570702, 0.59508, 0.458154, 0.436924, 0.433034, 0.42561, 0.414856, 0.342579, 0.321458, 0.275179, 0.25406, 0.21291, 0.185198, 0.116183, 0.118441, 0.158265, 0.155435, 0.167087, 0.170161, 0.239899, 0.25406, 0.349426, 0.352862, 0.472492, 0.401658, 0.332115, 0.30533, 0.298791, 0.394753, 0.440853, 0.497853, 0.497853, 0.521092, 0.517562, 0.653063, 0.604312, 0.490133, 0.458154, 0.447574, 0.444081, 0.366687, 0.346032, 0.257454, 0.25406, 0.209395, 0.295083, 0.377384, 0.328603, 0.25031, 0.182256, 0.142424, 0.144935, 0.116183, 0.076542, 0.090864, 0.092881, 0.111485, 0.18812, 0.206376, 0.164327, 0.170161, 0.271506, 0.196879, 0.271506, 0.257454, 0.284882, 0.173081, 0.134866, 0.21291, 0.284882, 0.321458, 0.370445, 0.380708, 0.321458, 0.418646, 0.387226, 0.308712, 0.275179, 0.284882, 0.21291, 0.278302, 0.17593, 0.155435, 0.139895, 0.137348, 0.090864, 0.096677, 0.200174, 0.229226, 0.147574, 0.15008, 0.116183, 0.073402, 0.040537, 0.076542, 0.066181, 0.078022, 0.106997, 0.137348, 0.076542, 0.137348, 0.125101, 0.15284, 0.139895, 0.229226, 0.25406, 0.342579, 0.25406, 0.164327, 0.179055, 0.17593, 0.11371, 0.18812, 0.185198, 0.257454, 0.185198, 0.191378, 0.127496, 0.081712, 0.038858, 0.073402, 0.06184, 0.069024, 0.073402, 0.081712, 0.066181, 0.029376, 0.019109, 0.032677, 0.027463, 0.024393, 0.023534, 0.043307, 0.043307, 0.038042, 0.037156, 0.060549, 0.064632, 0.116183, 0.173081, 0.191378, 0.173081, 0.109221, 0.109221, 0.158265, 0.155435, 0.196879, 0.21291, 0.209395, 0.167087, 0.170161, 0.170161, 0.200174, 0.191378, 0.11371, 0.191378, 0.109221, 0.092881, 0.069024, 0.047319, 0.037156, 0.056825, 0.043307, 0.071867, 0.044297, 0.025316, 0.014783], '')</t>
  </si>
  <si>
    <t>[81, 82, 83, 84, 85, 86, 87, 138, 172, 173, 174, 175, 176, 177, 178, 179, 180, 181, 182, 183, 184, 215, 216, 217, 218]</t>
  </si>
  <si>
    <t>UPI0001A58306 status=activ</t>
  </si>
  <si>
    <t>([0.081712, 0.132295, 0.182256, 0.109221, 0.06312, 0.090864, 0.116183, 0.15284, 0.179055, 0.203355, 0.236433, 0.209395, 0.125101, 0.116183, 0.116183, 0.100716, 0.071867, 0.079919, 0.144935, 0.15008, 0.229226, 0.134866, 0.102787, 0.102787, 0.17593, 0.26085, 0.25031, 0.161087, 0.086953, 0.069024, 0.067594, 0.073402, 0.092881, 0.164327, 0.094817, 0.069024, 0.109221, 0.155435, 0.137348, 0.15284, 0.134866, 0.134866, 0.236433, 0.222385, 0.225814, 0.134866, 0.111485, 0.125101, 0.127496, 0.142424, 0.142424, 0.086953, 0.03976, 0.05306, 0.043307, 0.098513, 0.073402, 0.074921, 0.066181, 0.066181, 0.073402, 0.073402, 0.074921, 0.073402, 0.06312, 0.066181, 0.098513, 0.0704, 0.03976, 0.058088, 0.090864, 0.078022, 0.086953, 0.15284, 0.164327, 0.167087, 0.079919, 0.081712, 0.125101, 0.122885, 0.139895, 0.066181, 0.083462, 0.086953, 0.06312, 0.05306, 0.05306, 0.037156, 0.035586, 0.055536, 0.069024, 0.038858, 0.056825, 0.071867, 0.081712, 0.0704, 0.098513, 0.173081, 0.216401, 0.118441, 0.069024, 0.059222, 0.10481, 0.069024, 0.066181, 0.051831, 0.096677, 0.048328, 0.048328, 0.056825, 0.060549, 0.049374, 0.056825, 0.046336, 0.046336, 0.032677, 0.019401, 0.019401, 0.011342, 0.015344, 0.025316, 0.036378, 0.037156, 0.037156, 0.024826, 0.028107, 0.027463, 0.022667, 0.030003, 0.033407, 0.059222, 0.056825, 0.0704, 0.060549, 0.074921, 0.090864, 0.125101, 0.118441, 0.11371, 0.18812, 0.100716, 0.11371, 0.137348, 0.132295, 0.139895, 0.229226, 0.21291, 0.281712, 0.239899, 0.25031, 0.318242, 0.206376, 0.179055, 0.185198, 0.185198, 0.182256, 0.200174, 0.155435, 0.243554, 0.264545, 0.271506, 0.278302, 0.264545, 0.264545, 0.380708, 0.298791, 0.301917, 0.194234, 0.120615, 0.18812, 0.239899, 0.243554, 0.236433, 0.284882, 0.298791, 0.298791, 0.332115, 0.222385, 0.18812, 0.116183, 0.098513, 0.076542, 0.15008, 0.129801, 0.085092, 0.073402, 0.066181, 0.038858, 0.085092, 0.17593, 0.111485, 0.120615, 0.127496, 0.132295, 0.127496, 0.092881, 0.132295, 0.111485, 0.15008, 0.209395, 0.206376, 0.206376, 0.155435, 0.164327, 0.118441, 0.109221, 0.111485, 0.111485, 0.161087, 0.092881, 0.086953, 0.111485, 0.071867, 0.05306, 0.079919, 0.058088, 0.056825, 0.055536, 0.038042, 0.036378, 0.023087], '')</t>
  </si>
  <si>
    <t>UPI0001A5831B status=activ</t>
  </si>
  <si>
    <t>([0.031287, 0.029376, 0.018787, 0.011669, 0.008723, 0.007315, 0.009187, 0.006533, 0.005872, 0.006988, 0.007315, 0.009096, 0.009728, 0.008723, 0.008804, 0.014586, 0.023534, 0.029376, 0.028695, 0.027463, 0.013613, 0.023534, 0.032677, 0.060549, 0.129801, 0.222385, 0.206376, 0.132295, 0.25406, 0.349426, 0.26085, 0.298791, 0.179055, 0.18812, 0.139895, 0.155435, 0.076542, 0.079919, 0.096677, 0.10481, 0.05306, 0.127496, 0.127496, 0.069024, 0.066181, 0.045352, 0.045352, 0.049374, 0.092881, 0.11371, 0.06184, 0.06312, 0.050641, 0.10481, 0.10481, 0.17593, 0.275179, 0.374039, 0.335645, 0.236433, 0.247041, 0.268042, 0.25406, 0.209395, 0.179055, 0.111485, 0.134866, 0.10481, 0.106997, 0.058088, 0.038042, 0.038042, 0.037156, 0.048328, 0.047319, 0.022306, 0.022667, 0.021381, 0.012491, 0.015344, 0.018415, 0.011342, 0.018415, 0.018106, 0.013437, 0.016257, 0.016257, 0.016257, 0.019401, 0.032677, 0.032017, 0.031287, 0.044297, 0.069024, 0.050641, 0.036378, 0.060549, 0.03976, 0.022306, 0.040537, 0.023963], '')</t>
  </si>
  <si>
    <t>UPI0001A58340 status=activ</t>
  </si>
  <si>
    <t>([0.298791, 0.236433, 0.164327, 0.196879, 0.236433, 0.147574, 0.185198, 0.222385, 0.247041, 0.239899, 0.295083, 0.349426, 0.41194, 0.346032, 0.436924, 0.440853, 0.335645, 0.243554, 0.247041, 0.161087, 0.102787, 0.158265, 0.225814, 0.295083, 0.196879, 0.122885, 0.209395, 0.21291, 0.209395, 0.144935, 0.094817, 0.079919, 0.073402, 0.049374, 0.045352, 0.050641, 0.046336, 0.047319, 0.060549, 0.035586, 0.071867, 0.116183, 0.111485, 0.098513, 0.05306, 0.111485, 0.209395, 0.203355, 0.158265, 0.15008, 0.232838, 0.332115, 0.301917, 0.298791, 0.352862, 0.4292, 0.450668, 0.374039, 0.490133, 0.549308, 0.675549, 0.618285, 0.632174, 0.653063, 0.653063, 0.685117, 0.653063, 0.622677, 0.626927, 0.690604, 0.694846, 0.680603, 0.58069, 0.585406, 0.534167, 0.505461, 0.51388, 0.480142, 0.585406, 0.534167, 0.557691, 0.541878, 0.575842, 0.525368, 0.517562, 0.483068, 0.59508, 0.480142, 0.366687, 0.288399, 0.295083, 0.232838, 0.17593, 0.257454, 0.295083, 0.342579, 0.271506, 0.191378, 0.200174, 0.111485, 0.129801, 0.106997, 0.116183, 0.116183, 0.086953, 0.092881, 0.109221, 0.06184, 0.11371, 0.120615, 0.120615, 0.078022, 0.06184, 0.074921, 0.078022, 0.049374, 0.031287, 0.064632, 0.10481, 0.076542, 0.147574, 0.10481, 0.071867, 0.0704, 0.069024, 0.069024, 0.06184, 0.05306, 0.059222, 0.049374, 0.088832, 0.137348, 0.194234, 0.291804, 0.318242, 0.268042, 0.339168, 0.41194, 0.408655, 0.349426, 0.422041, 0.408655, 0.486429, 0.575842, 0.490133, 0.422041, 0.42561, 0.42561, 0.454136, 0.458154, 0.490133, 0.422041, 0.418646, 0.4292, 0.414856, 0.398279, 0.418646, 0.387226, 0.352862, 0.311707, 0.370445, 0.284882, 0.25031, 0.185198], '')</t>
  </si>
  <si>
    <t>[59, 60, 61, 62, 63, 64, 65, 66, 67, 68, 69, 70, 71, 72, 73, 74, 75, 76, 78, 79, 80, 81, 82, 83, 84, 86, 143]</t>
  </si>
  <si>
    <t>UPI0001A5834E status=activ</t>
  </si>
  <si>
    <t>([0.000842, 0.001434, 0.002155, 0.003212, 0.002366, 0.00316, 0.003864, 0.003276, 0.002662, 0.003366, 0.003555, 0.003109, 0.002727, 0.00283, 0.003212, 0.002761, 0.001906, 0.001967, 0.001709, 0.002035, 0.002014, 0.003276, 0.002336, 0.00155, 0.001649, 0.002761, 0.002881, 0.002276, 0.00243, 0.003478, 0.002435, 0.002138, 0.002349, 0.002688, 0.003821, 0.004161, 0.00558, 0.008075, 0.013265, 0.015694, 0.014075, 0.028695, 0.021381, 0.048328, 0.10481, 0.049374, 0.019401, 0.013821, 0.011903, 0.010372, 0.010221, 0.014783, 0.012727, 0.013016, 0.00777, 0.005378, 0.006142, 0.004513, 0.003757, 0.00283, 0.002057, 0.002035, 0.001335, 0.00152, 0.000906, 0.00061, 0.000485, 0.000893, 0.000799, 0.000833, 0.000854, 0.000442, 0.00052, 0.00076, 0.001112, 0.001112, 0.001692, 0.001374, 0.001572, 0.00146, 0.002117, 0.002117, 0.003014, 0.004414, 0.004611, 0.004315, 0.003997, 0.005872, 0.005932, 0.005503, 0.00777, 0.011669, 0.025316, 0.025316, 0.040537, 0.032017, 0.028107, 0.015344, 0.015694, 0.019401, 0.032677, 0.029376, 0.066181, 0.066181, 0.06312, 0.029376, 0.034884, 0.055536, 0.055536, 0.041405, 0.090864, 0.102787, 0.11371, 0.066181, 0.071867, 0.059222, 0.045352, 0.064632, 0.055536, 0.088832, 0.0704, 0.0704, 0.079919, 0.074921, 0.046336, 0.023087, 0.048328, 0.05306, 0.042364, 0.045352, 0.059222, 0.029376, 0.017138, 0.012491, 0.0198, 0.013613, 0.011518, 0.011669, 0.01078, 0.01227, 0.010221, 0.009728, 0.00962, 0.009401, 0.009728, 0.008723, 0.013016, 0.008002, 0.01204, 0.01078, 0.010672, 0.007495, 0.007495, 0.008624, 0.007177, 0.005249, 0.006988, 0.006619, 0.009728, 0.00962, 0.01204, 0.014783, 0.011903, 0.010221, 0.006988, 0.006795, 0.009977, 0.010672, 0.018787, 0.018787, 0.027463, 0.015344, 0.028107, 0.06184, 0.079919, 0.0704, 0.129801, 0.066181, 0.073402, 0.06312, 0.094817, 0.100716, 0.059222, 0.109221, 0.132295, 0.132295, 0.142424, 0.15008, 0.139895, 0.147574, 0.15008, 0.200174, 0.295083, 0.191378, 0.179055, 0.173081, 0.185198, 0.185198, 0.206376, 0.15008, 0.142424, 0.139895, 0.085092, 0.167087, 0.094817, 0.109221, 0.200174, 0.18812, 0.191378, 0.185198, 0.144935, 0.144935, 0.060549, 0.047319, 0.0704, 0.073402, 0.058088, 0.086953, 0.094817, 0.134866, 0.222385, 0.185198, 0.222385, 0.359901, 0.308712, 0.414856, 0.31487, 0.264545, 0.264545, 0.155435, 0.170161, 0.170161, 0.161087, 0.164327, 0.209395, 0.284882, 0.281712, 0.216401, 0.155435, 0.081712, 0.06184, 0.032677, 0.042364, 0.033407, 0.024826, 0.037156, 0.020876, 0.019109, 0.019109, 0.011342, 0.019401, 0.018106, 0.022667, 0.022306, 0.024826, 0.018106, 0.010672, 0.007315, 0.010672, 0.018415, 0.032677, 0.023534, 0.045352, 0.025762, 0.032017, 0.044297, 0.023534, 0.044297, 0.081712, 0.050641, 0.06184, 0.045352, 0.023963, 0.014586, 0.014586, 0.015078, 0.015344, 0.013613, 0.013821, 0.016257, 0.012727, 0.008895, 0.010926, 0.007645, 0.009401, 0.006701, 0.005683, 0.005249, 0.005378, 0.00407, 0.004513, 0.006039, 0.007031, 0.009977, 0.015078, 0.012727, 0.017138, 0.012491, 0.020522, 0.036378, 0.016826, 0.021816, 0.03976, 0.036378, 0.035586, 0.050641, 0.106997, 0.11371, 0.236433, 0.18812, 0.206376, 0.295083, 0.281712, 0.278302, 0.288399, 0.311707, 0.311707, 0.271506, 0.41194, 0.374039, 0.374039, 0.476583, 0.476583, 0.387226, 0.339168, 0.450668, 0.349426, 0.291804, 0.225814, 0.196879, 0.247041, 0.206376, 0.116183, 0.055536, 0.069024, 0.0704, 0.047319, 0.060549, 0.096677, 0.096677, 0.118441, 0.067594, 0.076542, 0.081712, 0.081712, 0.155435, 0.073402, 0.122885, 0.085092, 0.161087, 0.18812, 0.17593, 0.298791, 0.352862, 0.366687, 0.335645, 0.225814, 0.200174, 0.203355, 0.236433, 0.21291, 0.216401, 0.281712, 0.26085, 0.247041, 0.321458, 0.318242, 0.342579, 0.247041, 0.311707, 0.21291, 0.116183, 0.120615, 0.116183, 0.15284, 0.139895, 0.15284, 0.173081, 0.243554, 0.247041, 0.21291, 0.222385, 0.139895, 0.167087, 0.090864, 0.096677, 0.106997, 0.058088, 0.129801, 0.127496, 0.182256, 0.179055, 0.182256, 0.182256, 0.11371, 0.122885, 0.209395, 0.120615, 0.17593, 0.144935, 0.139895, 0.083462, 0.06312, 0.073402, 0.046336, 0.098513, 0.100716, 0.094817, 0.18812, 0.086953, 0.088832, 0.037156, 0.067594, 0.122885, 0.122885, 0.132295, 0.102787, 0.109221, 0.196879, 0.120615, 0.120615, 0.0704, 0.120615, 0.139895, 0.236433, 0.318242, 0.278302, 0.275179, 0.275179, 0.209395, 0.321458, 0.308712, 0.433034, 0.4292, 0.342579, 0.30533, 0.387226, 0.328603, 0.284882, 0.271506, 0.291804, 0.328603, 0.436924, 0.447574, 0.349426, 0.225814, 0.21291, 0.158265, 0.185198, 0.182256, 0.21291, 0.129801, 0.225814, 0.216401, 0.232838, 0.232838, 0.264545, 0.275179, 0.359901, 0.390993, 0.318242, 0.359901, 0.257454, 0.247041, 0.236433, 0.332115, 0.4292, 0.4292, 0.538167, 0.486429, 0.380708, 0.380708, 0.377384, 0.332115, 0.318242, 0.278302, 0.264545, 0.179055, 0.102787, 0.11371, 0.096677, 0.158265, 0.11371, 0.118441, 0.067594, 0.038858, 0.042364, 0.045352, 0.038042, 0.021381, 0.022306, 0.033407, 0.021816, 0.042364, 0.050641, 0.050641, 0.06312, 0.118441, 0.196879, 0.288399, 0.182256, 0.134866, 0.129801, 0.222385, 0.222385, 0.311707, 0.40511, 0.284882, 0.268042, 0.311707, 0.401658, 0.394753, 0.433034, 0.436924, 0.328603, 0.236433, 0.247041, 0.21291, 0.206376, 0.191378, 0.118441, 0.194234, 0.25406, 0.164327, 0.161087, 0.257454, 0.232838, 0.229226, 0.352862, 0.257454, 0.164327, 0.111485, 0.069024, 0.067594, 0.109221, 0.17593, 0.275179, 0.182256, 0.182256, 0.179055, 0.17593, 0.26085, 0.247041, 0.281712, 0.380708, 0.346032, 0.247041, 0.247041, 0.179055, 0.170161, 0.295083, 0.377384, 0.342579, 0.346032, 0.332115, 0.339168, 0.308712, 0.21291, 0.298791, 0.236433, 0.236433, 0.25406, 0.167087, 0.191378, 0.158265, 0.127496, 0.088832, 0.15284, 0.18812, 0.185198, 0.21291, 0.185198, 0.194234, 0.301917, 0.40511, 0.433034, 0.387226, 0.328603, 0.433034, 0.41194, 0.490133, 0.468512, 0.444081, 0.541878, 0.5017, 0.521092, 0.545602, 0.716283, 0.671169, 0.608892], '')</t>
  </si>
  <si>
    <t>[468, 583, 584, 585, 586, 587, 588, 589]</t>
  </si>
  <si>
    <t>UPI0001A58350 status=activ</t>
  </si>
  <si>
    <t>([0.036378, 0.030611, 0.015694, 0.014586, 0.00962, 0.007259, 0.010509, 0.013016, 0.009401, 0.009294, 0.008525, 0.009096, 0.007555, 0.010926, 0.010926, 0.00777, 0.008409, 0.008723, 0.008895, 0.007555, 0.01204, 0.013437, 0.013437, 0.011342, 0.010509, 0.012491, 0.011903, 0.007877, 0.008409, 0.010221, 0.008156, 0.00777, 0.006482, 0.004921, 0.003701, 0.004431, 0.003997, 0.00515, 0.004835, 0.003461, 0.003461, 0.002366, 0.001408, 0.001061, 0.001687, 0.002138, 0.001748, 0.001743, 0.002396, 0.00231, 0.002623, 0.00389, 0.003821, 0.003757, 0.005623, 0.00558, 0.003804, 0.005623, 0.005223, 0.00407, 0.00407, 0.003607, 0.005223, 0.005086, 0.007495, 0.005318, 0.004161, 0.004736, 0.005223, 0.003671, 0.002688, 0.002078, 0.001335, 0.001159, 0.001675, 0.001069, 0.001434, 0.00146, 0.001211, 0.00061, 0.000893, 0.00146, 0.001936, 0.001808, 0.00292, 0.001872, 0.001709, 0.002336, 0.0028, 0.00243, 0.003555, 0.00359, 0.003555, 0.00407, 0.004315, 0.004388, 0.006701, 0.004513, 0.007031, 0.005734, 0.009294, 0.007877, 0.005318, 0.004414, 0.004414, 0.004577, 0.004577, 0.004775, 0.005011, 0.003512, 0.003804, 0.003607, 0.003727, 0.004208, 0.003431, 0.004899, 0.004775, 0.004577, 0.004358, 0.003461, 0.003924, 0.002688, 0.003298, 0.003555, 0.004315, 0.003109, 0.002078, 0.00246, 0.003555, 0.002976, 0.003079, 0.003727, 0.004135, 0.00543, 0.004431, 0.007091, 0.004483, 0.004513, 0.003924, 0.004646, 0.003864, 0.003431, 0.003246, 0.00243, 0.002435, 0.001808, 0.002014, 0.002366, 0.003212, 0.002327, 0.002606, 0.002529, 0.002327, 0.002336, 0.001499, 0.001855, 0.001748, 0.002327, 0.001692, 0.001481, 0.001936, 0.002705, 0.003821, 0.004161, 0.003821, 0.004315, 0.005683, 0.007495, 0.009401, 0.00777, 0.00777, 0.008276, 0.008002, 0.009187, 0.008156, 0.013016, 0.017447, 0.011903, 0.011106, 0.017138, 0.015694, 0.017447, 0.013821, 0.011342, 0.013265, 0.019109, 0.024393, 0.013016, 0.009401, 0.009401, 0.009401, 0.009096, 0.007031, 0.009096, 0.010509, 0.010672, 0.011342, 0.008002, 0.010509, 0.008804, 0.008723, 0.014075, 0.015344, 0.015078, 0.010131, 0.015078, 0.022667, 0.023087, 0.049374, 0.040537, 0.050641, 0.045352, 0.059222, 0.038042, 0.06184, 0.06184, 0.066181, 0.046336, 0.038858, 0.020522, 0.022306, 0.014586, 0.014315, 0.009015, 0.006795, 0.010672, 0.006701, 0.006374, 0.00558, 0.005318, 0.007422, 0.005932, 0.007031, 0.008075, 0.010926, 0.010926, 0.013016, 0.008002, 0.008075, 0.010221, 0.010221, 0.014783, 0.011903, 0.008895, 0.012727, 0.026892, 0.017797, 0.024393, 0.018106, 0.023963, 0.019401, 0.015694, 0.015694, 0.009865, 0.008075, 0.008075, 0.006245, 0.005992, 0.005734, 0.006421, 0.008156, 0.009294, 0.009294, 0.010221, 0.015344, 0.014075, 0.013613, 0.024393, 0.038042, 0.026338, 0.014315, 0.017797, 0.017797, 0.014075, 0.024393, 0.044297, 0.044297, 0.034884, 0.024826, 0.05306, 0.028107, 0.015694, 0.022306, 0.017797, 0.034068, 0.03976, 0.030611, 0.019109, 0.015694, 0.009401, 0.009187, 0.014075, 0.009977, 0.011903, 0.017797, 0.014586, 0.009401, 0.007555, 0.008409, 0.00962, 0.006795, 0.008525, 0.010926, 0.011106, 0.010221, 0.008624, 0.007555, 0.006245, 0.006533, 0.006533, 0.007315, 0.011342, 0.009728, 0.009096, 0.009096, 0.009294, 0.008624, 0.008723, 0.013437, 0.013613, 0.015078, 0.030003, 0.047319, 0.028695, 0.032677, 0.038858, 0.024393, 0.024393, 0.029376, 0.047319, 0.047319, 0.048328, 0.025762, 0.032677, 0.032677, 0.021381, 0.020876, 0.019109, 0.018787, 0.011342, 0.017797, 0.015694, 0.009294, 0.005799, 0.006619, 0.005623, 0.007259, 0.01078, 0.00777, 0.009865, 0.009728, 0.007555, 0.009728, 0.009187, 0.008075, 0.013437, 0.019401, 0.013613, 0.022667, 0.032017, 0.058088, 0.054297, 0.056825, 0.059222, 0.069024, 0.055536, 0.073402, 0.036378, 0.044297, 0.081712, 0.044297, 0.035586, 0.030003, 0.033407, 0.040537, 0.032017, 0.018415, 0.019109, 0.028107, 0.017447, 0.015078, 0.012727, 0.008276, 0.005992, 0.008002, 0.007645, 0.009728, 0.007422, 0.009096, 0.008895, 0.007495, 0.011342, 0.009728, 0.015078, 0.009401, 0.012727, 0.012727, 0.021816, 0.024826, 0.029376, 0.048328, 0.090864, 0.11371, 0.222385, 0.318242, 0.229226, 0.346032, 0.278302, 0.359901, 0.401658, 0.384043, 0.4292, 0.440853, 0.534167, 0.497853, 0.5017, 0.51388, 0.562014, 0.51388, 0.472492, 0.433034, 0.41194, 0.359901, 0.339168, 0.278302, 0.25031, 0.380708, 0.324872], '')</t>
  </si>
  <si>
    <t>[413, 415, 416, 417, 418]</t>
  </si>
  <si>
    <t>UPI0001A58357 status=activ</t>
  </si>
  <si>
    <t>([0.494003, 0.384043, 0.422041, 0.458154, 0.370445, 0.398279, 0.422041, 0.342579, 0.366687, 0.384043, 0.40511, 0.440853, 0.440853, 0.398279, 0.321458, 0.398279, 0.398279, 0.352862, 0.278302, 0.291804, 0.324872, 0.41194, 0.505461, 0.51388, 0.444081, 0.497853, 0.509769, 0.418646, 0.433034, 0.433034, 0.440853, 0.36309, 0.335645, 0.308712, 0.247041, 0.328603, 0.31487, 0.288399, 0.25031, 0.342579, 0.324872, 0.295083, 0.257454, 0.170161, 0.164327, 0.161087, 0.118441, 0.11371, 0.173081, 0.257454, 0.182256, 0.182256, 0.26085, 0.298791, 0.26085, 0.281712, 0.278302, 0.291804, 0.349426, 0.418646, 0.414856, 0.418646, 0.447574, 0.483068, 0.585406, 0.545602, 0.63748, 0.653063, 0.661982, 0.671169, 0.557691, 0.622677, 0.618285, 0.529623, 0.422041, 0.490133, 0.570702, 0.465241, 0.377384, 0.346032, 0.318242, 0.284882, 0.25406, 0.219301, 0.179055, 0.132295, 0.127496, 0.088832, 0.134866, 0.085092], '')</t>
  </si>
  <si>
    <t>[22, 23, 26, 64, 65, 66, 67, 68, 69, 70, 71, 72, 73, 76]</t>
  </si>
  <si>
    <t>UPI0001A58363 status=activ</t>
  </si>
  <si>
    <t>([0.26085, 0.158265, 0.206376, 0.26085, 0.182256, 0.125101, 0.147574, 0.173081, 0.206376, 0.236433, 0.179055, 0.229226, 0.239899, 0.264545, 0.21291, 0.122885, 0.083462, 0.076542, 0.051831, 0.048328, 0.046336, 0.078022, 0.079919, 0.078022, 0.073402, 0.066181, 0.064632, 0.078022, 0.078022, 0.073402, 0.040537, 0.036378, 0.020165, 0.020876, 0.017797, 0.032017, 0.050641, 0.071867, 0.0704, 0.076542, 0.06312, 0.043307, 0.044297, 0.041405, 0.026892, 0.028107, 0.050641, 0.090864, 0.086953, 0.045352, 0.031287, 0.055536, 0.085092, 0.137348, 0.15008, 0.243554, 0.194234, 0.15008, 0.15284, 0.15284, 0.239899, 0.264545, 0.264545, 0.203355, 0.209395, 0.194234, 0.164327, 0.164327, 0.158265, 0.147574, 0.239899, 0.31487, 0.318242, 0.321458, 0.335645, 0.31487, 0.239899, 0.291804, 0.342579, 0.31487, 0.321458, 0.229226, 0.206376, 0.268042, 0.335645, 0.414856, 0.5017, 0.5017, 0.472492, 0.472492, 0.380708, 0.380708, 0.284882, 0.219301, 0.161087, 0.15008, 0.170161, 0.225814, 0.21291, 0.271506, 0.216401, 0.142424, 0.232838, 0.264545, 0.257454, 0.268042, 0.179055, 0.185198, 0.139895, 0.182256, 0.10481, 0.100716, 0.059222, 0.079919, 0.116183, 0.11371, 0.129801, 0.125101, 0.129801, 0.086953, 0.081712, 0.15284, 0.232838, 0.219301, 0.229226, 0.229226, 0.185198, 0.25031, 0.158265, 0.229226, 0.142424, 0.15008, 0.161087, 0.21291, 0.170161, 0.191378, 0.222385, 0.129801, 0.096677, 0.098513, 0.144935, 0.15008, 0.132295, 0.074921, 0.059222, 0.058088, 0.032677, 0.044297, 0.06312, 0.086953, 0.060549, 0.098513, 0.137348, 0.120615, 0.120615, 0.179055, 0.088832, 0.144935, 0.21291, 0.182256, 0.127496, 0.122885, 0.106997, 0.088832, 0.158265, 0.191378, 0.194234, 0.222385, 0.216401, 0.167087, 0.219301, 0.25031, 0.25031, 0.278302, 0.278302, 0.275179, 0.298791, 0.374039, 0.25406, 0.25031, 0.321458, 0.40511, 0.401658, 0.332115, 0.281712, 0.182256, 0.139895, 0.10481, 0.147574, 0.139895, 0.161087, 0.170161, 0.194234, 0.106997, 0.106997, 0.161087, 0.158265, 0.139895, 0.170161, 0.284882, 0.284882, 0.194234, 0.111485, 0.067594, 0.059222, 0.056825, 0.11371, 0.111485, 0.147574, 0.079919, 0.047319, 0.051831, 0.042364, 0.035586, 0.073402, 0.041405, 0.050641, 0.060549, 0.06184, 0.067594, 0.032017, 0.017138, 0.027463, 0.047319, 0.096677, 0.079919, 0.147574, 0.076542, 0.106997, 0.11371, 0.200174, 0.284882, 0.278302, 0.311707, 0.225814, 0.15284, 0.155435, 0.094817, 0.094817, 0.092881, 0.081712, 0.142424, 0.243554, 0.25031, 0.25031, 0.25031, 0.278302, 0.268042, 0.374039, 0.366687, 0.31487, 0.222385, 0.222385, 0.122885, 0.060549, 0.134866, 0.206376, 0.196879, 0.295083, 0.298791, 0.298791, 0.21291, 0.222385, 0.147574, 0.086953, 0.092881, 0.049374, 0.098513, 0.092881, 0.056825, 0.055536, 0.038858, 0.0704, 0.058088, 0.066181, 0.109221, 0.079919, 0.078022, 0.092881, 0.088832, 0.098513, 0.055536, 0.046336, 0.025762, 0.044297, 0.043307, 0.023963, 0.035586, 0.034068, 0.020876, 0.020876, 0.013016, 0.021381, 0.014315, 0.010672, 0.017797, 0.011342, 0.011518, 0.008276, 0.009294, 0.009401, 0.00777, 0.01078, 0.020876, 0.032677, 0.038042, 0.038042, 0.0704, 0.074921, 0.069024, 0.11371, 0.102787, 0.139895, 0.066181, 0.100716, 0.116183, 0.118441, 0.120615, 0.122885, 0.17593, 0.185198, 0.15008, 0.158265, 0.132295, 0.092881, 0.0704, 0.036378, 0.069024], '')</t>
  </si>
  <si>
    <t>UPI0001A58365 status=activ</t>
  </si>
  <si>
    <t>([0.007315, 0.006039, 0.008723, 0.011342, 0.017138, 0.014315, 0.01227, 0.009096, 0.00962, 0.008409, 0.010372, 0.013265, 0.019109, 0.011669, 0.020522, 0.017797, 0.018106, 0.037156, 0.019401, 0.0198, 0.013265, 0.017797, 0.032677, 0.024393, 0.024826, 0.019401, 0.024393, 0.030611, 0.066181, 0.067594, 0.059222, 0.030003, 0.030003, 0.029376, 0.05306, 0.028107, 0.059222, 0.031287, 0.023963, 0.045352, 0.102787, 0.127496, 0.15284, 0.092881, 0.120615, 0.069024, 0.092881, 0.06184, 0.06184, 0.06184, 0.048328, 0.106997, 0.191378, 0.155435, 0.164327, 0.179055, 0.268042, 0.167087, 0.268042, 0.301917, 0.298791, 0.264545, 0.209395, 0.222385, 0.308712, 0.301917, 0.390993, 0.308712, 0.370445, 0.328603, 0.25031, 0.236433, 0.216401, 0.222385, 0.264545, 0.264545, 0.26085, 0.268042, 0.268042, 0.222385, 0.144935, 0.096677, 0.109221, 0.17593, 0.11371, 0.127496, 0.125101, 0.069024, 0.106997, 0.111485, 0.094817, 0.15284, 0.15008, 0.15008, 0.137348, 0.078022, 0.118441, 0.11371, 0.109221, 0.191378, 0.219301, 0.278302, 0.352862, 0.342579, 0.232838, 0.30533, 0.271506, 0.243554, 0.25031, 0.167087, 0.129801, 0.219301, 0.222385, 0.335645, 0.356642, 0.264545, 0.321458, 0.30533, 0.298791, 0.301917, 0.25406, 0.182256, 0.209395, 0.225814, 0.219301, 0.324872, 0.232838, 0.239899, 0.194234, 0.301917, 0.356642, 0.444081, 0.447574, 0.359901, 0.377384, 0.328603, 0.444081, 0.476583, 0.4292, 0.447574, 0.366687, 0.318242, 0.41194, 0.42561, 0.41194, 0.335645, 0.318242, 0.398279, 0.374039, 0.450668, 0.408655, 0.433034, 0.40511, 0.36309, 0.447574, 0.349426], '')</t>
  </si>
  <si>
    <t>UPI0001A58366 status=activ</t>
  </si>
  <si>
    <t>([0.040537, 0.060549, 0.086953, 0.11371, 0.118441, 0.064632, 0.090864, 0.094817, 0.118441, 0.137348, 0.158265, 0.129801, 0.125101, 0.167087, 0.219301, 0.239899, 0.271506, 0.311707, 0.40511, 0.332115, 0.328603, 0.422041, 0.352862, 0.278302, 0.298791, 0.236433, 0.339168, 0.36309, 0.387226, 0.384043, 0.387226, 0.408655, 0.480142, 0.494003, 0.562014, 0.465241, 0.461924, 0.384043, 0.291804, 0.222385, 0.271506, 0.271506, 0.271506, 0.349426, 0.436924, 0.418646, 0.509769, 0.483068, 0.450668, 0.390993, 0.366687, 0.36309, 0.321458, 0.298791, 0.281712, 0.247041, 0.332115, 0.229226, 0.275179, 0.239899, 0.308712, 0.352862, 0.359901, 0.352862, 0.264545, 0.17593, 0.182256, 0.158265, 0.182256, 0.182256, 0.179055, 0.15008, 0.109221, 0.066181, 0.05306, 0.044297, 0.043307, 0.043307, 0.064632, 0.073402, 0.147574, 0.144935, 0.111485, 0.064632, 0.03976, 0.071867, 0.118441, 0.076542, 0.06184, 0.066181, 0.069024, 0.11371, 0.173081, 0.203355, 0.318242, 0.384043, 0.414856, 0.308712, 0.278302, 0.311707, 0.384043, 0.384043, 0.349426, 0.374039, 0.436924, 0.494003, 0.497853, 0.5017, 0.570702, 0.661982, 0.653063, 0.63748, 0.483068, 0.356642, 0.359901, 0.359901, 0.321458, 0.324872, 0.440853, 0.461924, 0.480142, 0.359901, 0.346032, 0.384043, 0.401658, 0.440853, 0.480142, 0.377384, 0.335645, 0.31487, 0.308712, 0.321458, 0.25406, 0.268042, 0.291804, 0.332115, 0.25406, 0.291804, 0.301917, 0.194234, 0.134866, 0.076542, 0.125101, 0.086953, 0.069024, 0.054297, 0.03976, 0.036378, 0.037156, 0.049374, 0.049374, 0.033407, 0.038858, 0.033407, 0.067594, 0.11371, 0.069024, 0.109221, 0.054297, 0.041405, 0.049374, 0.048328, 0.083462, 0.094817, 0.15008, 0.092881, 0.116183, 0.088832, 0.085092, 0.120615, 0.120615, 0.142424, 0.120615, 0.100716, 0.164327, 0.094817, 0.064632, 0.067594, 0.041405, 0.109221, 0.085092, 0.142424, 0.21291, 0.206376, 0.18812, 0.122885, 0.236433, 0.236433, 0.209395, 0.232838, 0.232838, 0.225814, 0.15284, 0.275179, 0.264545, 0.264545, 0.342579, 0.321458, 0.418646, 0.497853, 0.458154, 0.534167, 0.538167, 0.436924, 0.436924, 0.458154, 0.433034, 0.394753, 0.36309, 0.468512, 0.433034, 0.447574, 0.422041, 0.525368, 0.444081, 0.42561, 0.401658], '')</t>
  </si>
  <si>
    <t>[34, 46, 107, 108, 109, 110, 111, 201, 202, 213]</t>
  </si>
  <si>
    <t>UPI0001A58370 status=activ</t>
  </si>
  <si>
    <t>([0.366687, 0.41194, 0.447574, 0.476583, 0.497853, 0.401658, 0.422041, 0.349426, 0.380708, 0.401658, 0.42561, 0.458154, 0.380708, 0.295083, 0.264545, 0.31487, 0.308712, 0.359901, 0.36309, 0.25406, 0.25031, 0.26085, 0.179055, 0.179055, 0.15284, 0.155435, 0.268042, 0.26085, 0.342579, 0.335645, 0.278302, 0.268042, 0.264545, 0.257454, 0.349426, 0.295083, 0.301917, 0.387226, 0.339168, 0.342579, 0.414856, 0.454136, 0.440853, 0.525368, 0.534167, 0.557691, 0.486429, 0.366687, 0.374039, 0.284882, 0.25406, 0.30533, 0.328603, 0.30533, 0.387226, 0.342579, 0.422041, 0.352862, 0.349426, 0.346032, 0.346032, 0.342579, 0.25031, 0.25031, 0.264545, 0.194234, 0.122885, 0.137348, 0.200174, 0.196879, 0.298791, 0.328603, 0.328603, 0.318242, 0.377384, 0.377384, 0.332115, 0.366687, 0.465241, 0.377384, 0.398279, 0.387226, 0.394753, 0.480142, 0.476583, 0.384043, 0.458154, 0.575842, 0.63748, 0.690604, 0.707965, 0.685117, 0.685117, 0.680603, 0.538167, 0.517562, 0.517562, 0.63748, 0.480142, 0.447574, 0.468512, 0.447574, 0.422041, 0.394753, 0.31487, 0.335645, 0.352862, 0.278302, 0.264545, 0.26085, 0.155435, 0.158265, 0.167087, 0.106997, 0.118441, 0.127496, 0.100716, 0.10481, 0.111485, 0.155435, 0.179055, 0.161087, 0.25031, 0.21291, 0.179055, 0.167087, 0.096677, 0.144935, 0.209395, 0.232838, 0.243554, 0.324872, 0.31487, 0.298791, 0.284882, 0.209395, 0.321458, 0.284882, 0.239899, 0.18812, 0.216401, 0.18812, 0.271506, 0.18812, 0.161087, 0.191378, 0.284882, 0.298791, 0.194234, 0.21291, 0.129801, 0.129801, 0.144935, 0.15284, 0.098513, 0.142424, 0.139895, 0.125101, 0.191378, 0.219301, 0.275179, 0.275179, 0.194234, 0.194234, 0.191378, 0.288399, 0.335645, 0.308712, 0.295083, 0.366687, 0.342579, 0.339168, 0.321458, 0.21291, 0.134866, 0.206376, 0.25406, 0.328603, 0.328603, 0.342579, 0.349426, 0.349426, 0.352862, 0.468512, 0.398279, 0.468512, 0.440853, 0.328603, 0.257454, 0.356642, 0.352862, 0.349426, 0.349426, 0.36309, 0.461924, 0.553315, 0.59508, 0.468512, 0.377384, 0.387226, 0.374039, 0.390993, 0.342579, 0.332115, 0.311707, 0.295083, 0.295083, 0.236433, 0.26085, 0.36309, 0.346032, 0.308712, 0.222385, 0.311707, 0.209395, 0.196879, 0.132295, 0.064632, 0.122885, 0.142424, 0.085092, 0.049374, 0.046336, 0.056825, 0.06184, 0.047319, 0.083462, 0.083462, 0.118441, 0.170161, 0.194234, 0.200174, 0.298791, 0.342579, 0.335645, 0.335645, 0.335645, 0.422041, 0.541878, 0.486429, 0.458154, 0.541878, 0.545602, 0.497853, 0.509769, 0.497853, 0.440853, 0.401658, 0.40511, 0.450668, 0.380708, 0.288399, 0.25031, 0.147574, 0.155435, 0.161087, 0.232838, 0.239899, 0.25406, 0.25406, 0.281712, 0.359901, 0.356642, 0.433034, 0.390993, 0.384043, 0.390993, 0.40511, 0.450668, 0.374039, 0.268042, 0.36309, 0.444081, 0.468512, 0.562014, 0.613573, 0.525368, 0.458154, 0.486429, 0.465241, 0.468512, 0.394753, 0.40511, 0.301917, 0.295083, 0.275179, 0.295083, 0.25031, 0.318242, 0.318242, 0.30533, 0.394753, 0.380708, 0.339168, 0.257454, 0.194234, 0.200174, 0.288399, 0.31487, 0.301917, 0.30533, 0.291804, 0.278302, 0.271506, 0.339168, 0.232838, 0.232838, 0.185198, 0.239899, 0.179055, 0.18812, 0.268042, 0.288399, 0.268042, 0.295083, 0.295083, 0.370445, 0.284882, 0.236433, 0.196879, 0.179055, 0.18812, 0.127496, 0.196879, 0.203355, 0.15284, 0.278302, 0.335645, 0.339168, 0.349426, 0.311707, 0.311707, 0.278302, 0.278302, 0.206376, 0.216401, 0.308712, 0.268042, 0.247041, 0.243554, 0.342579, 0.311707, 0.271506, 0.346032, 0.346032, 0.25406, 0.342579, 0.222385, 0.281712, 0.281712, 0.25031, 0.384043, 0.278302, 0.239899, 0.222385, 0.295083, 0.25406, 0.243554, 0.281712, 0.390993, 0.390993, 0.301917, 0.243554, 0.232838, 0.222385, 0.139895, 0.139895, 0.118441, 0.216401, 0.196879, 0.225814, 0.185198, 0.098513, 0.085092, 0.073402, 0.088832, 0.055536, 0.066181, 0.074921, 0.071867, 0.034068, 0.042364, 0.067594, 0.125101, 0.17593, 0.106997, 0.196879, 0.185198, 0.185198, 0.158265, 0.17593, 0.196879, 0.243554, 0.26085, 0.335645, 0.394753, 0.36309, 0.40511, 0.418646, 0.324872, 0.243554, 0.25031, 0.26085, 0.18812, 0.137348, 0.071867, 0.134866, 0.067594, 0.098513, 0.122885, 0.142424, 0.078022, 0.054297, 0.038858, 0.050641, 0.048328, 0.047319, 0.033407, 0.032017, 0.019109, 0.024393, 0.03976], '')</t>
  </si>
  <si>
    <t>[43, 44, 45, 87, 88, 89, 90, 91, 92, 93, 94, 95, 96, 97, 195, 196, 238, 241, 242, 244, 274, 275, 276]</t>
  </si>
  <si>
    <t>UPI0001A58384 status=activ</t>
  </si>
  <si>
    <t>([0.013016, 0.018106, 0.025316, 0.038042, 0.055536, 0.074921, 0.030611, 0.015344, 0.020876, 0.011903, 0.008895, 0.007259, 0.007495, 0.005318, 0.006078, 0.007259, 0.005734, 0.00515, 0.005086, 0.004431, 0.003341, 0.003053, 0.002138, 0.001541, 0.001318, 0.000876, 0.000421, 0.000833, 0.000893, 0.000687, 0.001232, 0.001808, 0.0028, 0.001722, 0.001649, 0.001722, 0.00243, 0.00225, 0.003431, 0.002276, 0.002014, 0.002761, 0.002727, 0.002761, 0.003757, 0.004315, 0.00389, 0.005223, 0.003671, 0.003997, 0.004775, 0.003757, 0.002503, 0.002057, 0.002276, 0.003276, 0.002366, 0.002117, 0.002327, 0.002155, 0.002276, 0.003431, 0.00231, 0.003298, 0.004611, 0.003053, 0.003246, 0.003341, 0.003757, 0.004161, 0.00543, 0.00515, 0.007091, 0.009187, 0.010926, 0.011342, 0.009401, 0.015344, 0.01204, 0.012491, 0.008895, 0.008723, 0.008276, 0.008409, 0.00543, 0.004208, 0.004646, 0.004483, 0.006245, 0.004483, 0.005799, 0.006078, 0.006374, 0.006701, 0.006701, 0.004689, 0.004736, 0.003864, 0.003821, 0.003177, 0.003821, 0.003555, 0.004358, 0.004483, 0.004483, 0.005223, 0.006795, 0.006533, 0.004388, 0.004611, 0.005683, 0.003821, 0.002623, 0.001722, 0.001202, 0.000983, 0.001048, 0.001572, 0.001597, 0.001692, 0.002606, 0.002555, 0.002606, 0.002662, 0.002662, 0.002705, 0.00316, 0.003177, 0.003212, 0.003246, 0.002396, 0.001855, 0.002976, 0.00407, 0.004431, 0.004976, 0.005503, 0.008156, 0.005683, 0.008156, 0.005223, 0.004899, 0.005799, 0.008156, 0.006482, 0.006482, 0.010509, 0.014315, 0.010926, 0.012491, 0.014075, 0.027463, 0.058088, 0.05306, 0.066181, 0.081712, 0.081712, 0.137348, 0.125101, 0.229226, 0.129801, 0.26085, 0.216401, 0.179055, 0.086953, 0.167087, 0.120615, 0.051831, 0.046336, 0.069024, 0.0704, 0.161087, 0.142424, 0.073402, 0.044297, 0.018415, 0.013613, 0.013016, 0.007555, 0.005992, 0.004483, 0.006619, 0.004388, 0.003924, 0.003924, 0.005992, 0.004414, 0.004414, 0.004431, 0.004513, 0.003079, 0.003997, 0.003804, 0.003727, 0.005086, 0.006701, 0.010372, 0.013613, 0.010672, 0.014075, 0.011903, 0.017797, 0.016021, 0.032017, 0.067594, 0.109221, 0.076542, 0.109221, 0.15008, 0.15008, 0.15008, 0.26085, 0.15284, 0.15008, 0.073402, 0.081712, 0.083462, 0.038042, 0.056825, 0.067594, 0.067594, 0.10481, 0.056825, 0.034884, 0.016528, 0.011106, 0.009865, 0.008276, 0.006894, 0.005799, 0.008002, 0.005799, 0.005799, 0.008002, 0.005378, 0.005799, 0.004161, 0.003512, 0.004835, 0.004921, 0.004513, 0.005086, 0.005932, 0.008276, 0.011669, 0.013613, 0.019109, 0.014783, 0.024826, 0.045352, 0.059222, 0.031287, 0.030611, 0.022667, 0.025316, 0.038042, 0.041405, 0.059222, 0.058088, 0.042364, 0.020876, 0.020522, 0.020165, 0.010509, 0.010509, 0.006988, 0.00777, 0.007259, 0.008525, 0.008525, 0.008804, 0.010131, 0.018106, 0.024393, 0.018787, 0.016528, 0.022667, 0.020165, 0.016826, 0.020876, 0.020876, 0.024393, 0.024826, 0.014783, 0.030003, 0.019109, 0.019401, 0.025316, 0.028695, 0.028107, 0.016528, 0.010926, 0.007877, 0.00543, 0.006374, 0.006894, 0.007877, 0.00543, 0.00543, 0.005992, 0.005086, 0.006194, 0.005503, 0.00543, 0.007495, 0.007495, 0.006894, 0.007259, 0.005318, 0.004388, 0.004388, 0.004976, 0.004577, 0.004646, 0.004577, 0.004689, 0.004388, 0.002606, 0.003757, 0.005249, 0.006245, 0.007877, 0.006245, 0.00777, 0.010131, 0.008075, 0.006701, 0.008624, 0.010131, 0.016021, 0.016826, 0.01204], '')</t>
  </si>
  <si>
    <t>UPI0001A58385 status=activ</t>
  </si>
  <si>
    <t>([0.031287, 0.049374, 0.031287, 0.021381, 0.034884, 0.047319, 0.066181, 0.066181, 0.067594, 0.048328, 0.049374, 0.064632, 0.051831, 0.066181, 0.116183, 0.167087, 0.179055, 0.21291, 0.26085, 0.264545, 0.173081, 0.219301, 0.243554, 0.335645, 0.433034, 0.418646, 0.458154, 0.359901, 0.40511, 0.346032, 0.398279, 0.36309, 0.275179, 0.318242, 0.295083, 0.209395, 0.17593, 0.239899, 0.216401, 0.268042, 0.31487, 0.408655, 0.447574, 0.436924, 0.318242, 0.236433, 0.206376, 0.17593, 0.229226, 0.147574, 0.239899, 0.291804, 0.356642, 0.444081, 0.4292, 0.328603, 0.414856, 0.30533, 0.301917, 0.196879, 0.182256, 0.173081, 0.094817, 0.054297, 0.049374, 0.10481, 0.15284, 0.191378, 0.203355, 0.203355, 0.284882, 0.170161, 0.161087, 0.173081, 0.098513, 0.066181, 0.120615, 0.129801, 0.191378, 0.122885, 0.196879, 0.206376, 0.203355, 0.216401, 0.31487, 0.318242, 0.216401, 0.139895, 0.079919, 0.073402, 0.094817, 0.096677, 0.179055, 0.182256, 0.203355, 0.222385, 0.291804, 0.281712, 0.239899, 0.196879, 0.216401, 0.216401, 0.200174, 0.179055, 0.200174, 0.200174, 0.173081, 0.257454, 0.26085, 0.339168, 0.275179, 0.236433, 0.17593, 0.098513, 0.098513, 0.079919, 0.111485, 0.074921, 0.071867, 0.086953, 0.15008, 0.134866, 0.167087, 0.170161, 0.139895, 0.196879, 0.127496, 0.147574, 0.155435, 0.243554, 0.26085, 0.339168, 0.339168, 0.401658, 0.418646, 0.40511, 0.414856, 0.366687, 0.433034, 0.332115, 0.332115, 0.321458, 0.324872, 0.222385, 0.216401, 0.298791, 0.194234, 0.275179, 0.275179, 0.26085, 0.222385, 0.222385, 0.137348, 0.11371, 0.111485, 0.109221, 0.067594, 0.03976, 0.054297, 0.055536, 0.055536, 0.069024, 0.081712, 0.109221, 0.170161, 0.179055, 0.167087, 0.275179, 0.232838, 0.203355, 0.137348, 0.167087, 0.158265, 0.158265, 0.147574, 0.147574, 0.229226, 0.321458, 0.422041, 0.454136, 0.36309, 0.465241, 0.444081, 0.321458, 0.377384, 0.356642, 0.264545, 0.264545, 0.225814, 0.194234, 0.219301, 0.30533, 0.308712, 0.243554, 0.335645, 0.418646, 0.436924, 0.433034, 0.387226, 0.366687, 0.36309, 0.387226, 0.390993, 0.342579, 0.342579, 0.247041, 0.216401, 0.301917, 0.21291, 0.275179, 0.335645, 0.335645, 0.332115, 0.232838, 0.311707, 0.275179, 0.191378, 0.120615, 0.116183, 0.142424, 0.085092, 0.096677, 0.118441, 0.064632, 0.076542, 0.134866, 0.203355, 0.203355, 0.132295, 0.203355, 0.15008, 0.094817, 0.092881, 0.106997, 0.182256, 0.167087, 0.196879, 0.284882, 0.380708, 0.288399, 0.281712, 0.275179, 0.167087, 0.191378, 0.203355, 0.216401, 0.134866, 0.132295, 0.164327, 0.26085, 0.278302, 0.222385, 0.318242, 0.236433, 0.182256, 0.173081, 0.18812, 0.161087, 0.158265, 0.142424, 0.25406, 0.185198, 0.264545, 0.295083, 0.295083, 0.31487, 0.271506, 0.295083, 0.311707, 0.328603, 0.31487, 0.219301, 0.216401, 0.206376, 0.26085, 0.301917, 0.311707, 0.229226, 0.26085, 0.182256, 0.116183, 0.081712, 0.134866, 0.134866, 0.118441, 0.100716, 0.144935, 0.185198, 0.278302, 0.268042, 0.264545, 0.239899, 0.324872, 0.311707, 0.324872, 0.257454, 0.247041, 0.206376, 0.239899, 0.206376, 0.200174, 0.31487, 0.356642, 0.311707, 0.229226, 0.232838, 0.232838, 0.203355, 0.200174, 0.196879, 0.194234, 0.142424, 0.118441, 0.122885, 0.147574, 0.11371, 0.191378, 0.122885, 0.147574, 0.170161, 0.125101, 0.127496, 0.127496, 0.120615, 0.090864, 0.147574, 0.236433, 0.271506, 0.318242, 0.321458, 0.196879, 0.125101, 0.125101, 0.206376, 0.134866, 0.11371, 0.11371, 0.120615, 0.118441, 0.129801, 0.111485, 0.17593, 0.271506, 0.236433, 0.21291, 0.271506, 0.247041, 0.203355, 0.167087, 0.118441, 0.078022, 0.144935, 0.236433, 0.243554], '')</t>
  </si>
  <si>
    <t>UPI0001A583BE status=activ</t>
  </si>
  <si>
    <t>([0.408655, 0.440853, 0.311707, 0.332115, 0.346032, 0.374039, 0.21291, 0.125101, 0.083462, 0.122885, 0.147574, 0.109221, 0.173081, 0.085092, 0.051831, 0.031287, 0.01227, 0.009294, 0.009401, 0.00543, 0.003671, 0.003405, 0.002327, 0.003014, 0.003014, 0.002117, 0.002057, 0.002435, 0.003512, 0.003298, 0.003014, 0.002117, 0.002336, 0.001872, 0.002761, 0.003478, 0.00283, 0.004689, 0.004736, 0.004577, 0.005011, 0.005623, 0.005623, 0.008276, 0.008723, 0.007495, 0.006988, 0.006988, 0.008075, 0.007645, 0.013613, 0.008525, 0.010509, 0.015694, 0.011903, 0.007495, 0.007259, 0.013437, 0.007091, 0.006619, 0.004835, 0.006701, 0.00777, 0.007877, 0.006039, 0.006039, 0.007031, 0.007091, 0.004736, 0.004736, 0.004646, 0.004414, 0.006245, 0.00558, 0.004689, 0.005799, 0.006194, 0.005223, 0.004646, 0.005011, 0.005683, 0.008002, 0.006795, 0.007177, 0.007091, 0.006619, 0.004646, 0.003079, 0.00359, 0.005932, 0.006988, 0.006194, 0.004414, 0.003461, 0.003864, 0.004736, 0.005734, 0.007422, 0.007877, 0.005734, 0.005799, 0.004689, 0.004689, 0.003864, 0.003246, 0.00292, 0.003963, 0.003757, 0.005799, 0.005318, 0.003864, 0.002581, 0.00246, 0.003727, 0.004775, 0.003924, 0.003366, 0.00231, 0.002349, 0.002727, 0.003963, 0.00389, 0.004736, 0.003212, 0.004358, 0.005932, 0.006533, 0.005683, 0.009015, 0.006482, 0.009865, 0.014075, 0.030003, 0.018787, 0.018787, 0.011669, 0.013437, 0.018106, 0.020876, 0.009977, 0.009401, 0.009187, 0.009187, 0.01078, 0.012727, 0.008276, 0.005932, 0.007091, 0.008276, 0.005503, 0.00543, 0.003727, 0.003671, 0.002727, 0.004315, 0.003864, 0.00359, 0.004483, 0.004577, 0.006039, 0.009865, 0.009865, 0.006533, 0.006078, 0.006245, 0.006142, 0.007555, 0.009483, 0.007645, 0.005932, 0.008525, 0.008624, 0.011106, 0.007555, 0.008624, 0.005932, 0.004208, 0.005799, 0.004247, 0.004161, 0.00292, 0.003177, 0.003109, 0.004431, 0.007422, 0.006194, 0.009728, 0.009728, 0.011903, 0.020522, 0.023087, 0.028695, 0.028107, 0.040537, 0.032677, 0.046336, 0.100716, 0.106997, 0.055536, 0.064632, 0.044297, 0.096677, 0.058088, 0.024393, 0.017797, 0.009294, 0.007495, 0.006795, 0.008409, 0.008525, 0.008409, 0.006482, 0.004315, 0.003924, 0.002482, 0.003757, 0.002581, 0.001855, 0.002336, 0.003341, 0.003053, 0.00246, 0.002336, 0.002057, 0.003478, 0.0028, 0.003864, 0.00558, 0.003864, 0.002623, 0.002276, 0.001541, 0.002512, 0.003053, 0.004161, 0.004483, 0.003341, 0.003963, 0.005318, 0.005249, 0.005011, 0.005503, 0.008002, 0.008624, 0.008624, 0.007555, 0.01227, 0.009977, 0.007645, 0.011669, 0.010372, 0.012727, 0.025316, 0.016528, 0.021381, 0.025762, 0.026338, 0.031287, 0.017797, 0.011903, 0.009401, 0.007031, 0.006421, 0.007031, 0.004775, 0.004513, 0.003053, 0.003053, 0.003607, 0.003212, 0.003212, 0.003804, 0.003864, 0.002606, 0.002623, 0.001872, 0.001232, 0.001232, 0.001597, 0.002117, 0.002276, 0.002662, 0.002482, 0.002336, 0.001541, 0.002336, 0.00225, 0.002976, 0.001748, 0.001048, 0.001318, 0.000816, 0.001159, 0.00076, 0.001232, 0.001623, 0.002529, 0.003512, 0.004921, 0.003246, 0.002705, 0.002276, 0.001709, 0.001692, 0.002662, 0.002482, 0.001649, 0.001687, 0.001906, 0.003079, 0.003607, 0.003461, 0.003431, 0.003607, 0.003109, 0.002035, 0.001142, 0.000674, 0.000447, 0.000421, 0.000421, 0.000421, 0.000412, 0.000816, 0.001374, 0.001408, 0.001533, 0.001872, 0.002688, 0.003079, 0.003109, 0.00316, 0.003757, 0.005378, 0.005249, 0.007091, 0.012727, 0.027463, 0.030611, 0.026338, 0.016021, 0.024393, 0.020522, 0.046336, 0.0198, 0.018106, 0.009865, 0.014783, 0.013265, 0.008156, 0.005086, 0.005011, 0.006567, 0.006701, 0.004646, 0.004483, 0.00515, 0.004358, 0.003079, 0.002529, 0.003821, 0.004835, 0.004208, 0.004899, 0.004135, 0.005992, 0.006142, 0.009015, 0.006533, 0.009187, 0.016257, 0.023963, 0.013265, 0.009015, 0.009096, 0.008409, 0.005992, 0.004358, 0.00359, 0.00558, 0.007091, 0.005011, 0.004513, 0.005683, 0.006533, 0.005799, 0.004161, 0.003555, 0.002529, 0.002435, 0.001408, 0.000893, 0.000575, 0.000958, 0.000816, 0.000799, 0.000893, 0.001434, 0.002327, 0.003298, 0.003298, 0.00407, 0.005223, 0.005011, 0.004899, 0.004736, 0.005378, 0.006795, 0.006567, 0.009096, 0.014075, 0.037156, 0.094817], '')</t>
  </si>
  <si>
    <t>UPI0001A583C2 status=activ</t>
  </si>
  <si>
    <t>([0.125101, 0.086953, 0.120615, 0.088832, 0.088832, 0.122885, 0.096677, 0.120615, 0.147574, 0.120615, 0.090864, 0.116183, 0.122885, 0.194234, 0.196879, 0.203355, 0.219301, 0.25406, 0.216401, 0.295083, 0.339168, 0.349426, 0.433034, 0.440853, 0.440853, 0.390993, 0.390993, 0.422041, 0.332115, 0.328603, 0.41194, 0.494003, 0.490133, 0.390993, 0.394753, 0.414856, 0.418646, 0.40511, 0.324872, 0.324872, 0.324872, 0.321458, 0.232838, 0.222385, 0.222385, 0.25031, 0.335645, 0.324872, 0.366687, 0.42561, 0.339168, 0.243554, 0.18812, 0.15008, 0.170161, 0.167087, 0.147574, 0.085092, 0.11371, 0.179055, 0.239899, 0.144935, 0.086953, 0.116183, 0.122885, 0.083462, 0.069024, 0.067594, 0.066181, 0.035586, 0.047319, 0.090864, 0.15284, 0.17593, 0.219301, 0.284882, 0.295083, 0.281712, 0.284882, 0.321458, 0.222385, 0.127496, 0.142424, 0.144935, 0.182256, 0.167087, 0.216401, 0.278302, 0.288399, 0.21291, 0.268042, 0.257454, 0.239899, 0.232838, 0.264545, 0.243554, 0.167087, 0.164327, 0.109221, 0.111485, 0.109221, 0.173081, 0.247041, 0.291804, 0.308712, 0.308712, 0.30533, 0.222385, 0.147574, 0.144935, 0.182256, 0.222385, 0.191378, 0.127496, 0.122885, 0.122885, 0.076542, 0.15008, 0.155435, 0.155435, 0.232838, 0.239899, 0.209395, 0.134866, 0.158265, 0.229226, 0.18812, 0.222385, 0.21291, 0.236433, 0.239899, 0.191378, 0.15284, 0.196879, 0.191378, 0.161087, 0.173081, 0.257454, 0.219301, 0.206376, 0.196879, 0.191378, 0.118441, 0.100716, 0.158265, 0.098513, 0.096677, 0.127496, 0.069024, 0.139895, 0.161087, 0.127496, 0.206376, 0.232838, 0.185198, 0.203355, 0.236433, 0.222385, 0.144935, 0.122885, 0.134866, 0.206376, 0.203355, 0.288399, 0.352862, 0.356642, 0.356642, 0.31487, 0.219301, 0.196879, 0.191378, 0.232838, 0.281712, 0.191378, 0.194234, 0.15008, 0.206376, 0.134866, 0.111485, 0.17593, 0.137348, 0.127496, 0.144935, 0.15008, 0.147574, 0.092881, 0.090864, 0.15008, 0.127496, 0.125101, 0.206376, 0.139895, 0.142424, 0.129801, 0.127496, 0.106997, 0.106997, 0.11371, 0.18812, 0.158265, 0.164327, 0.161087, 0.137348, 0.127496, 0.137348, 0.085092, 0.139895, 0.120615, 0.100716, 0.122885, 0.18812, 0.179055, 0.239899, 0.200174, 0.170161, 0.268042, 0.308712, 0.31487, 0.219301, 0.209395, 0.284882, 0.295083, 0.398279, 0.4292, 0.454136, 0.454136, 0.509769, 0.440853, 0.36309, 0.36309, 0.324872, 0.328603, 0.346032, 0.349426, 0.295083, 0.301917, 0.25406, 0.243554, 0.295083, 0.291804, 0.291804, 0.25031, 0.15284, 0.118441, 0.127496, 0.086953, 0.079919, 0.056825, 0.085092, 0.106997, 0.155435, 0.229226, 0.243554, 0.144935, 0.122885, 0.134866, 0.094817, 0.116183, 0.058088, 0.076542, 0.127496, 0.134866, 0.170161, 0.17593, 0.17593, 0.179055, 0.147574, 0.100716, 0.161087, 0.191378, 0.268042, 0.155435, 0.15008, 0.147574, 0.167087, 0.206376, 0.284882, 0.41194, 0.41194, 0.529623, 0.483068, 0.387226, 0.380708, 0.36309, 0.461924, 0.461924, 0.374039, 0.447574, 0.4292, 0.342579, 0.275179, 0.257454, 0.339168, 0.239899, 0.247041, 0.335645, 0.356642, 0.36309, 0.298791, 0.268042, 0.203355, 0.25406, 0.342579, 0.275179, 0.247041, 0.209395, 0.257454, 0.243554, 0.239899, 0.257454, 0.25406, 0.30533, 0.30533, 0.278302, 0.374039, 0.288399, 0.243554, 0.182256, 0.137348, 0.137348, 0.137348, 0.179055, 0.120615, 0.092881, 0.129801, 0.129801], '')</t>
  </si>
  <si>
    <t>[226, 279]</t>
  </si>
  <si>
    <t>UPI0001A583C7 status=activ</t>
  </si>
  <si>
    <t>([0.010509, 0.008156, 0.007091, 0.006374, 0.008624, 0.007495, 0.006795, 0.008895, 0.010926, 0.014315, 0.013016, 0.010372, 0.012491, 0.012727, 0.013613, 0.014075, 0.01227, 0.014315, 0.014783, 0.020876, 0.037156, 0.03976, 0.03976, 0.034068, 0.06312, 0.058088, 0.10481, 0.137348, 0.139895, 0.139895, 0.137348, 0.129801, 0.129801, 0.106997, 0.10481, 0.17593, 0.170161, 0.179055, 0.129801, 0.196879, 0.200174, 0.185198, 0.247041, 0.26085, 0.271506, 0.257454, 0.271506, 0.271506, 0.196879, 0.194234, 0.167087, 0.147574, 0.216401, 0.222385, 0.132295, 0.209395, 0.196879, 0.196879, 0.21291, 0.275179, 0.243554, 0.25031, 0.222385, 0.275179, 0.359901, 0.422041, 0.444081, 0.447574, 0.472492, 0.553315, 0.505461, 0.538167, 0.575842, 0.575842, 0.694846, 0.83125, 0.724957, 0.685117, 0.63748, 0.585406, 0.608892, 0.703578, 0.653063, 0.575842, 0.575842, 0.56648, 0.56648, 0.465241, 0.447574, 0.4292, 0.472492, 0.433034, 0.440853, 0.408655, 0.324872, 0.332115, 0.288399, 0.339168, 0.387226, 0.458154, 0.480142, 0.433034, 0.41194, 0.483068, 0.585406, 0.486429, 0.529623, 0.490133, 0.59917, 0.509769, 0.422041, 0.42561, 0.505461, 0.494003, 0.5017, 0.59917, 0.59917, 0.541878, 0.604312, 0.604312, 0.575842, 0.465241, 0.505461, 0.534167, 0.461924, 0.433034, 0.472492, 0.359901, 0.342579, 0.332115, 0.346032, 0.450668, 0.447574, 0.377384, 0.352862, 0.387226, 0.36309, 0.366687, 0.454136, 0.359901, 0.346032, 0.268042, 0.36309, 0.366687, 0.264545, 0.298791, 0.332115, 0.291804, 0.298791, 0.398279, 0.398279, 0.436924, 0.40511, 0.408655, 0.483068, 0.557691, 0.472492, 0.4292, 0.42561, 0.321458, 0.324872, 0.328603, 0.398279, 0.418646, 0.346032, 0.346032, 0.356642, 0.25406, 0.25406, 0.321458, 0.232838, 0.239899, 0.239899, 0.206376, 0.137348, 0.147574, 0.100716, 0.096677, 0.142424, 0.158265, 0.25031, 0.295083, 0.268042, 0.229226, 0.158265, 0.194234, 0.239899, 0.182256, 0.281712, 0.36309, 0.31487], '')</t>
  </si>
  <si>
    <t>[69, 70, 71, 72, 73, 74, 75, 76, 77, 78, 79, 80, 81, 82, 83, 84, 85, 86, 104, 106, 108, 109, 112, 114, 115, 116, 117, 118, 119, 120, 122, 123, 155]</t>
  </si>
  <si>
    <t>UPI0001A583CB status=activ</t>
  </si>
  <si>
    <t>([0.301917, 0.144935, 0.06184, 0.036378, 0.023534, 0.020876, 0.013016, 0.017797, 0.011106, 0.008002, 0.010509, 0.009187, 0.00558, 0.005318, 0.003366, 0.002435, 0.002396, 0.001778, 0.001687, 0.001391, 0.001159, 0.001267, 0.001232, 0.001271, 0.001172, 0.001103, 0.001383, 0.002138, 0.002138, 0.00231, 0.003431, 0.00231, 0.003341, 0.005318, 0.005683, 0.008895, 0.011106, 0.00777, 0.008525, 0.005992, 0.004611, 0.006374, 0.007495, 0.00777, 0.008409, 0.012727, 0.012727, 0.008804, 0.005932, 0.004483, 0.006245, 0.006894, 0.006701, 0.004689, 0.004388, 0.004135, 0.003109, 0.002606, 0.00316, 0.003804, 0.005086, 0.005683, 0.004208, 0.004736, 0.006795, 0.009294, 0.007259, 0.008895, 0.008804, 0.009977, 0.009187, 0.008723, 0.006619, 0.006795, 0.006701, 0.00558, 0.004835, 0.004646, 0.006245, 0.007091, 0.004835, 0.003821, 0.003804, 0.005011, 0.004431, 0.004247, 0.004513, 0.005799, 0.005799, 0.008156, 0.007877, 0.007177, 0.005378, 0.004483, 0.004483, 0.006142, 0.00558, 0.00558, 0.005623, 0.00407, 0.003276, 0.003341, 0.004135, 0.003997, 0.00407, 0.003461, 0.002327, 0.002117, 0.001967, 0.002435, 0.001675, 0.002194, 0.002435, 0.00243, 0.002435, 0.003298, 0.00359, 0.00359, 0.002976, 0.004483, 0.006988, 0.00777, 0.01204, 0.014315, 0.026892, 0.028695, 0.064632, 0.142424, 0.137348, 0.059222, 0.05306, 0.044297, 0.030003, 0.026892, 0.038858, 0.056825, 0.056825, 0.051831, 0.046336, 0.092881, 0.074921, 0.028695, 0.019109, 0.013613, 0.013437, 0.008075, 0.006795, 0.004976, 0.004976, 0.003607, 0.004315, 0.004431, 0.006701, 0.009096, 0.009096, 0.01078, 0.008723, 0.007555, 0.006078, 0.008895, 0.005872, 0.00515, 0.005318, 0.006619, 0.006701, 0.004358, 0.006194, 0.005992, 0.005932, 0.005223, 0.007315, 0.006701, 0.004976, 0.003298, 0.001936, 0.001967, 0.001499, 0.002155, 0.002529, 0.003109, 0.003079, 0.003079, 0.00359, 0.004835, 0.005734, 0.005734, 0.008409, 0.006374, 0.008075, 0.011106, 0.014586, 0.011669, 0.011669, 0.011903, 0.017447, 0.040537, 0.083462, 0.060549, 0.030003, 0.015078, 0.017447, 0.019401, 0.022667, 0.021816, 0.012727, 0.007877, 0.006482, 0.005086, 0.004775, 0.003366, 0.002555, 0.002606, 0.002606, 0.00407, 0.003757, 0.00316, 0.00225, 0.001872, 0.00231, 0.002276, 0.002078, 0.001335, 0.001305, 0.002014, 0.001408, 0.002014, 0.002155, 0.002078, 0.002336, 0.002327, 0.00231, 0.002276, 0.001808, 0.002276, 0.001722, 0.001692, 0.00246, 0.002435, 0.002435, 0.002435, 0.002396, 0.003177, 0.004358, 0.003014, 0.001872, 0.001808, 0.001872, 0.002211, 0.003405, 0.003924, 0.005799, 0.008525, 0.01204, 0.015078, 0.014783, 0.0198, 0.019401, 0.0198, 0.0198, 0.013613, 0.013613, 0.015694, 0.010926, 0.011518, 0.016826, 0.015078, 0.027463, 0.014783, 0.010672, 0.006245, 0.004388, 0.003727, 0.00243, 0.002078, 0.002117, 0.002117, 0.002014, 0.002881, 0.002761, 0.00389, 0.00389, 0.004899, 0.004513, 0.004483, 0.003079, 0.003607, 0.00543, 0.003671, 0.003924, 0.005734, 0.009015, 0.013821, 0.009728, 0.013821, 0.016826, 0.009294, 0.009865, 0.007259, 0.008156, 0.008723, 0.007555, 0.009294, 0.005992, 0.008804, 0.014586, 0.014586, 0.014586, 0.011669, 0.011903, 0.014586, 0.009294, 0.007495, 0.00543, 0.006567, 0.008002, 0.006619, 0.007495, 0.004921, 0.005683, 0.003757, 0.002581, 0.002349, 0.002761, 0.004611, 0.004483, 0.003555, 0.005223, 0.004921, 0.005992, 0.00962, 0.01204, 0.01227, 0.017447, 0.017447, 0.013821, 0.013821, 0.019401, 0.015078, 0.022306, 0.016021, 0.028695, 0.030003, 0.050641, 0.025316, 0.016021, 0.016021, 0.020165, 0.018415, 0.009865, 0.007495, 0.005249, 0.003757, 0.004899, 0.003512, 0.004736, 0.005683, 0.005872, 0.004315, 0.006245, 0.006194, 0.007495, 0.005223, 0.007177, 0.007422, 0.010672, 0.013821, 0.010372, 0.014783, 0.009096, 0.011903, 0.01078, 0.01078, 0.018415, 0.010221, 0.013821, 0.009728, 0.009294, 0.009015, 0.008075, 0.006988, 0.009015, 0.007177, 0.006894, 0.004921, 0.005011, 0.005683, 0.004483, 0.004689, 0.003607, 0.004976, 0.006194, 0.005683, 0.008276, 0.008624, 0.008525, 0.01078, 0.00962, 0.014586, 0.014586, 0.019109, 0.025762, 0.022306, 0.025316, 0.029376, 0.064632, 0.056825, 0.023087, 0.019109, 0.017797, 0.013821, 0.008895, 0.008624, 0.013437, 0.010372, 0.006894, 0.008723, 0.008276, 0.008276, 0.005318, 0.004736, 0.006039, 0.004611, 0.003431, 0.003821, 0.005503, 0.00543, 0.005734, 0.008075, 0.013265, 0.013821, 0.024393, 0.020876, 0.023534, 0.018787, 0.018415, 0.034884, 0.034068, 0.019109, 0.040537, 0.038858, 0.050641, 0.024826, 0.045352, 0.067594, 0.043307, 0.020165, 0.020522, 0.012491, 0.007645, 0.007422, 0.008895, 0.006194, 0.010131, 0.006701, 0.00777, 0.00777, 0.005683, 0.005683, 0.006194, 0.004611, 0.006482, 0.005011, 0.005623, 0.003864, 0.003512, 0.003478, 0.003607, 0.002512, 0.002349, 0.003478, 0.003478, 0.002435, 0.003431, 0.002512, 0.003512, 0.003671, 0.004208, 0.005872, 0.004775, 0.004921, 0.004976, 0.005503, 0.005992, 0.006533, 0.008002, 0.009187, 0.013265, 0.0198, 0.036378, 0.078022, 0.056825, 0.038858], '')</t>
  </si>
  <si>
    <t>UPI0001A583CF status=activ</t>
  </si>
  <si>
    <t>([0.004736, 0.006482, 0.004577, 0.004899, 0.004247, 0.003341, 0.003014, 0.002688, 0.003431, 0.002688, 0.002512, 0.002117, 0.002078, 0.001249, 0.001499, 0.002529, 0.001906, 0.002014, 0.002194, 0.001434, 0.001434, 0.001434, 0.001434, 0.00225, 0.001687, 0.001709, 0.002705, 0.003607, 0.003671, 0.003298, 0.004358, 0.005734, 0.006988, 0.007645, 0.008075, 0.006619, 0.006421, 0.005932, 0.006039, 0.008723, 0.012727, 0.013821, 0.027463, 0.031287, 0.031287, 0.030611, 0.027463, 0.027463, 0.030611, 0.056825, 0.081712, 0.055536, 0.064632, 0.040537, 0.017138, 0.019109, 0.013613, 0.008276, 0.015694, 0.015694, 0.011518, 0.008156, 0.008002, 0.008002, 0.005318, 0.00389, 0.006078, 0.008723, 0.008276, 0.00777, 0.00543, 0.005249, 0.007877, 0.007177, 0.009483, 0.017138, 0.023534, 0.023087, 0.021816, 0.014586, 0.026338, 0.017447, 0.028695, 0.059222, 0.045352, 0.098513, 0.142424, 0.127496, 0.127496, 0.064632, 0.032677, 0.032017, 0.018787, 0.00962, 0.006567, 0.005086, 0.003821, 0.004414, 0.006567, 0.008409, 0.010131, 0.008723, 0.011342, 0.007495, 0.007495, 0.006142, 0.006078, 0.006894, 0.004921, 0.004899, 0.006701, 0.009865, 0.0198, 0.035586, 0.054297, 0.064632, 0.139895, 0.247041, 0.147574, 0.0704, 0.071867, 0.081712, 0.078022, 0.081712, 0.170161, 0.173081, 0.239899, 0.191378, 0.21291, 0.328603, 0.332115, 0.209395, 0.209395, 0.21291, 0.118441, 0.185198, 0.264545, 0.278302, 0.170161, 0.275179, 0.264545, 0.30533, 0.17593, 0.225814, 0.225814, 0.161087, 0.161087, 0.161087, 0.161087, 0.15284, 0.158265, 0.167087, 0.203355, 0.206376, 0.100716, 0.092881, 0.034884, 0.034884, 0.035586, 0.064632, 0.032677, 0.031287, 0.020165, 0.029376, 0.015078, 0.018415, 0.0198, 0.01204, 0.009294, 0.007091, 0.005992, 0.005872, 0.005872, 0.005223, 0.004483, 0.004513, 0.006894, 0.010221, 0.010221, 0.009483, 0.006533, 0.009728, 0.018106, 0.032017, 0.048328, 0.055536, 0.056825, 0.036378, 0.054297, 0.054297, 0.059222, 0.079919, 0.03976, 0.045352, 0.102787, 0.11371, 0.11371, 0.067594, 0.055536, 0.026892, 0.016528, 0.016826, 0.015694, 0.012491, 0.009728, 0.008895, 0.009096, 0.006421, 0.009187, 0.007495, 0.011106, 0.019401, 0.0198, 0.020165, 0.018787, 0.017797, 0.023963, 0.023963, 0.038042, 0.047319, 0.05306, 0.100716, 0.142424, 0.139895, 0.182256, 0.182256, 0.182256, 0.271506, 0.370445, 0.328603, 0.387226, 0.359901, 0.335645, 0.311707, 0.408655, 0.36309, 0.335645, 0.278302, 0.40511, 0.359901, 0.321458], '')</t>
  </si>
  <si>
    <t>UPI0001A583D3 status=activ</t>
  </si>
  <si>
    <t>([0.257454, 0.295083, 0.324872, 0.229226, 0.167087, 0.194234, 0.229226, 0.25406, 0.298791, 0.335645, 0.352862, 0.284882, 0.196879, 0.194234, 0.206376, 0.161087, 0.125101, 0.134866, 0.158265, 0.164327, 0.161087, 0.155435, 0.167087, 0.196879, 0.288399, 0.359901, 0.308712, 0.31487, 0.298791, 0.298791, 0.179055, 0.182256, 0.281712, 0.318242, 0.203355, 0.203355, 0.291804, 0.298791, 0.318242, 0.311707, 0.418646, 0.497853, 0.436924, 0.422041, 0.422041, 0.422041, 0.440853, 0.387226, 0.377384, 0.398279, 0.377384, 0.490133, 0.490133, 0.509769, 0.458154, 0.458154, 0.444081, 0.42561, 0.42561, 0.36309, 0.356642, 0.366687, 0.335645, 0.390993, 0.394753, 0.271506, 0.264545, 0.247041, 0.349426, 0.271506, 0.271506, 0.284882, 0.31487, 0.324872, 0.31487, 0.41194, 0.461924, 0.458154, 0.468512, 0.490133, 0.51388, 0.454136, 0.366687, 0.40511, 0.332115, 0.257454, 0.359901, 0.332115, 0.25031, 0.25406, 0.225814, 0.229226, 0.219301, 0.194234, 0.194234, 0.194234, 0.161087, 0.225814, 0.158265, 0.155435, 0.236433, 0.173081, 0.225814, 0.229226, 0.132295, 0.18812, 0.275179, 0.275179, 0.298791, 0.321458, 0.298791, 0.41194, 0.335645, 0.342579, 0.374039, 0.335645, 0.25406, 0.284882, 0.278302, 0.281712, 0.275179, 0.25406, 0.30533, 0.311707, 0.284882, 0.394753, 0.414856, 0.401658, 0.301917, 0.31487, 0.31487, 0.339168, 0.328603, 0.30533, 0.271506, 0.164327, 0.18812, 0.264545, 0.268042, 0.26085, 0.30533, 0.298791, 0.209395, 0.236433, 0.239899, 0.268042, 0.182256, 0.147574, 0.129801, 0.137348, 0.125101, 0.182256, 0.185198, 0.120615, 0.147574, 0.167087, 0.239899, 0.164327, 0.167087, 0.137348, 0.144935, 0.109221, 0.090864, 0.147574, 0.090864, 0.085092, 0.132295, 0.200174, 0.239899, 0.281712, 0.352862, 0.359901, 0.25031, 0.167087, 0.257454, 0.332115, 0.332115, 0.247041, 0.342579, 0.342579, 0.30533, 0.264545, 0.349426, 0.380708, 0.346032, 0.4292, 0.321458, 0.328603, 0.295083, 0.295083, 0.295083, 0.295083, 0.291804, 0.390993, 0.374039, 0.288399, 0.275179, 0.291804, 0.301917, 0.291804, 0.268042, 0.30533, 0.346032, 0.346032, 0.275179, 0.318242, 0.318242, 0.332115, 0.25406, 0.278302, 0.236433, 0.216401, 0.129801, 0.155435, 0.155435, 0.219301, 0.291804, 0.295083, 0.17593, 0.247041, 0.170161, 0.209395, 0.232838, 0.216401, 0.225814, 0.271506, 0.179055, 0.11371, 0.21291, 0.25406, 0.17593, 0.203355, 0.219301, 0.291804, 0.17593, 0.179055, 0.21291, 0.191378, 0.191378, 0.291804, 0.295083, 0.370445, 0.36309, 0.36309, 0.380708, 0.308712, 0.278302, 0.278302, 0.36309, 0.298791, 0.308712, 0.398279, 0.401658, 0.384043, 0.422041, 0.433034, 0.444081, 0.374039, 0.324872, 0.26085, 0.278302, 0.21291, 0.15008, 0.144935, 0.142424, 0.129801, 0.209395, 0.284882, 0.370445, 0.291804, 0.222385, 0.257454, 0.264545, 0.164327, 0.144935, 0.142424, 0.206376, 0.206376, 0.268042, 0.359901, 0.433034, 0.342579, 0.40511, 0.494003, 0.490133, 0.5017, 0.433034, 0.398279, 0.301917, 0.30533, 0.346032, 0.450668, 0.335645, 0.324872, 0.4292, 0.465241, 0.4292, 0.447574, 0.447574, 0.465241, 0.447574, 0.433034, 0.436924, 0.374039, 0.374039, 0.301917, 0.264545, 0.25406, 0.229226, 0.21291, 0.216401, 0.281712, 0.281712, 0.398279, 0.318242, 0.332115, 0.239899, 0.21291, 0.196879, 0.222385, 0.15284, 0.111485, 0.067594, 0.10481, 0.15008, 0.098513, 0.155435, 0.155435, 0.225814, 0.182256, 0.288399, 0.281712, 0.17593, 0.182256, 0.18812, 0.295083, 0.278302, 0.36309, 0.440853, 0.436924, 0.339168, 0.321458, 0.414856, 0.408655, 0.414856, 0.321458, 0.390993, 0.384043, 0.418646, 0.384043, 0.436924, 0.359901, 0.36309, 0.440853, 0.444081, 0.42561, 0.328603, 0.268042, 0.281712, 0.284882, 0.291804, 0.278302, 0.370445, 0.30533, 0.394753, 0.384043, 0.447574, 0.447574, 0.447574, 0.352862, 0.398279, 0.366687, 0.433034, 0.42561, 0.433034, 0.359901, 0.366687, 0.349426, 0.352862, 0.26085, 0.257454, 0.264545, 0.352862, 0.281712, 0.31487, 0.209395, 0.219301, 0.25406, 0.25031, 0.264545, 0.380708, 0.288399, 0.359901, 0.332115, 0.332115, 0.328603, 0.394753, 0.422041, 0.422041, 0.408655, 0.497853, 0.494003, 0.394753, 0.380708, 0.440853, 0.40511, 0.450668, 0.458154, 0.422041, 0.454136, 0.359901, 0.229226, 0.31487, 0.243554, 0.281712, 0.25406, 0.264545, 0.268042, 0.268042, 0.359901, 0.408655, 0.342579, 0.308712, 0.295083, 0.236433, 0.247041, 0.278302, 0.268042, 0.232838, 0.18812, 0.173081, 0.155435, 0.247041, 0.25031, 0.31487, 0.206376, 0.225814, 0.216401, 0.216401, 0.142424, 0.073402, 0.05306, 0.081712, 0.06184, 0.079919, 0.0704, 0.040537, 0.040537, 0.06312, 0.074921, 0.116183, 0.111485, 0.196879, 0.209395, 0.179055, 0.182256, 0.291804, 0.321458, 0.321458, 0.288399, 0.349426, 0.461924, 0.58069, 0.483068, 0.529623, 0.497853, 0.608892, 0.712013, 0.613573, 0.608892, 0.59508, 0.59508, 0.632174, 0.618285, 0.63748, 0.666105, 0.648219, 0.529623, 0.41194, 0.390993, 0.42561, 0.414856, 0.332115, 0.321458, 0.40511, 0.450668, 0.534167, 0.458154, 0.444081, 0.529623, 0.454136, 0.476583, 0.486429, 0.433034, 0.433034, 0.418646, 0.436924, 0.380708, 0.472492, 0.480142, 0.41194, 0.398279, 0.414856, 0.465241, 0.374039, 0.370445, 0.332115, 0.339168, 0.41194, 0.366687, 0.30533, 0.318242, 0.318242, 0.321458, 0.25031, 0.243554, 0.257454, 0.209395, 0.281712, 0.232838, 0.308712, 0.394753, 0.295083, 0.288399, 0.21291, 0.284882, 0.30533, 0.243554, 0.17593, 0.173081, 0.239899, 0.311707, 0.268042, 0.264545, 0.264545, 0.359901, 0.284882, 0.281712, 0.328603, 0.311707, 0.291804, 0.30533, 0.335645, 0.436924, 0.4292, 0.465241, 0.480142, 0.461924, 0.480142, 0.541878, 0.517562, 0.51388, 0.422041, 0.529623, 0.521092, 0.447574, 0.480142, 0.59508, 0.562014, 0.461924, 0.480142, 0.497853, 0.494003, 0.461924, 0.461924, 0.40511, 0.450668, 0.4292, 0.342579, 0.324872, 0.321458, 0.339168, 0.339168, 0.418646, 0.398279, 0.356642, 0.387226, 0.335645, 0.324872, 0.339168, 0.408655, 0.318242, 0.25406, 0.26085, 0.170161, 0.17593, 0.232838, 0.229226, 0.25406, 0.339168, 0.346032, 0.342579, 0.239899, 0.222385, 0.219301, 0.167087, 0.147574, 0.179055, 0.21291, 0.216401, 0.134866, 0.164327, 0.17593, 0.264545, 0.17593, 0.264545, 0.264545, 0.275179, 0.311707, 0.291804, 0.281712, 0.352862, 0.380708, 0.476583, 0.394753, 0.288399, 0.366687, 0.422041, 0.408655, 0.366687, 0.301917, 0.30533, 0.275179, 0.346032, 0.36309, 0.450668, 0.465241, 0.468512, 0.447574, 0.444081, 0.356642, 0.359901, 0.398279, 0.31487, 0.31487, 0.422041, 0.461924, 0.468512, 0.483068, 0.486429, 0.521092, 0.59917, 0.712013, 0.570702, 0.553315, 0.472492, 0.366687, 0.370445, 0.366687, 0.30533, 0.219301, 0.30533, 0.318242, 0.30533, 0.356642, 0.284882, 0.203355, 0.239899, 0.144935, 0.147574, 0.085092, 0.083462, 0.046336, 0.037156, 0.074921, 0.064632, 0.10481, 0.200174, 0.185198, 0.194234, 0.182256, 0.264545, 0.185198, 0.094817, 0.094817, 0.094817, 0.142424, 0.120615, 0.139895, 0.247041, 0.134866, 0.191378, 0.200174, 0.291804, 0.291804, 0.295083, 0.26085, 0.185198, 0.098513, 0.109221, 0.109221, 0.090864, 0.051831, 0.086953, 0.15284, 0.142424, 0.179055, 0.179055, 0.281712, 0.179055, 0.167087, 0.271506, 0.257454, 0.170161, 0.170161, 0.129801, 0.085092, 0.100716, 0.092881, 0.094817, 0.10481, 0.102787, 0.182256, 0.173081, 0.18812, 0.191378, 0.194234, 0.179055, 0.196879, 0.21291, 0.318242, 0.31487, 0.31487, 0.321458, 0.40511, 0.321458, 0.414856, 0.480142, 0.422041, 0.422041, 0.51388, 0.398279, 0.311707, 0.281712, 0.390993, 0.377384, 0.390993, 0.346032, 0.349426, 0.25406, 0.161087, 0.109221, 0.129801, 0.129801, 0.158265, 0.182256, 0.229226, 0.219301, 0.155435, 0.155435, 0.232838, 0.191378, 0.191378, 0.271506, 0.298791, 0.291804, 0.257454, 0.167087, 0.200174, 0.196879, 0.222385, 0.30533, 0.377384, 0.377384, 0.295083, 0.219301, 0.134866, 0.129801, 0.127496, 0.206376, 0.298791, 0.291804, 0.247041, 0.247041, 0.247041, 0.247041, 0.271506, 0.219301, 0.275179, 0.206376, 0.203355, 0.243554, 0.206376, 0.222385, 0.206376, 0.206376, 0.247041, 0.324872, 0.36309, 0.374039, 0.232838, 0.158265, 0.182256, 0.232838, 0.225814, 0.225814, 0.236433, 0.134866, 0.216401, 0.25031, 0.236433, 0.25406, 0.281712, 0.321458, 0.278302, 0.200174, 0.281712, 0.311707, 0.232838, 0.173081, 0.109221, 0.120615, 0.185198, 0.161087, 0.18812, 0.209395, 0.134866, 0.073402, 0.137348, 0.079919, 0.045352, 0.081712, 0.076542, 0.067594, 0.064632, 0.078022, 0.127496, 0.137348, 0.139895, 0.196879, 0.278302, 0.288399, 0.352862, 0.268042, 0.200174, 0.200174, 0.179055, 0.278302, 0.374039, 0.275179, 0.264545, 0.374039, 0.247041, 0.271506, 0.275179, 0.281712, 0.25031, 0.173081, 0.167087, 0.173081, 0.147574, 0.083462, 0.127496, 0.127496, 0.127496, 0.155435, 0.158265, 0.17593, 0.170161, 0.179055, 0.15284, 0.173081, 0.079919, 0.094817, 0.083462, 0.086953, 0.090864, 0.127496, 0.118441, 0.122885, 0.118441, 0.137348, 0.182256, 0.102787, 0.071867, 0.073402, 0.086953, 0.086953, 0.132295, 0.132295, 0.06184, 0.120615, 0.185198, 0.222385, 0.219301, 0.243554, 0.132295, 0.122885, 0.086953, 0.139895, 0.078022, 0.074921, 0.042364, 0.043307, 0.083462, 0.134866, 0.232838, 0.206376, 0.203355, 0.173081, 0.167087, 0.298791, 0.271506, 0.18812, 0.25406, 0.257454, 0.191378, 0.298791, 0.225814, 0.26085, 0.264545, 0.349426, 0.356642, 0.454136, 0.486429, 0.505461, 0.422041, 0.324872, 0.370445, 0.390993, 0.394753, 0.318242, 0.308712, 0.268042, 0.356642, 0.335645, 0.408655, 0.433034, 0.418646, 0.490133, 0.468512, 0.440853, 0.414856, 0.374039, 0.324872], '')</t>
  </si>
  <si>
    <t>[53, 80, 285, 462, 464, 466, 467, 468, 469, 470, 471, 472, 473, 474, 475, 476, 477, 486, 489, 549, 550, 551, 553, 554, 557, 558, 640, 641, 642, 643, 644, 730, 915]</t>
  </si>
  <si>
    <t>UPI0001A583E4 status=activ</t>
  </si>
  <si>
    <t>([0.15284, 0.222385, 0.222385, 0.291804, 0.318242, 0.229226, 0.281712, 0.30533, 0.243554, 0.194234, 0.239899, 0.281712, 0.30533, 0.281712, 0.147574, 0.147574, 0.239899, 0.328603, 0.454136, 0.370445, 0.324872, 0.42561, 0.380708, 0.328603, 0.321458, 0.346032, 0.461924, 0.36309, 0.380708, 0.454136, 0.509769, 0.497853, 0.450668, 0.339168, 0.339168, 0.483068, 0.538167, 0.490133, 0.458154, 0.458154, 0.538167, 0.59508, 0.494003, 0.450668, 0.553315, 0.497853, 0.490133, 0.468512, 0.553315, 0.461924, 0.461924, 0.377384, 0.36309, 0.41194, 0.408655, 0.447574, 0.414856, 0.398279, 0.444081, 0.5017, 0.458154, 0.384043, 0.359901, 0.440853, 0.42561, 0.349426, 0.278302, 0.295083, 0.295083, 0.31487, 0.31487, 0.328603, 0.454136, 0.461924, 0.414856, 0.5017, 0.5017, 0.414856, 0.414856, 0.328603, 0.229226, 0.206376, 0.308712, 0.247041, 0.239899, 0.291804, 0.332115, 0.359901, 0.247041, 0.25406, 0.167087, 0.222385, 0.15284, 0.142424, 0.142424, 0.173081, 0.10481, 0.102787, 0.088832, 0.100716, 0.092881, 0.173081, 0.200174, 0.173081, 0.209395, 0.206376, 0.243554, 0.278302, 0.275179, 0.374039, 0.308712, 0.311707, 0.335645, 0.328603, 0.25031, 0.167087, 0.167087, 0.288399, 0.298791, 0.374039, 0.328603, 0.41194, 0.394753, 0.281712, 0.284882, 0.30533, 0.281712, 0.243554, 0.206376, 0.268042, 0.209395, 0.26085, 0.335645, 0.268042, 0.359901, 0.468512], '')</t>
  </si>
  <si>
    <t>[30, 36, 40, 41, 44, 48, 59, 75, 76]</t>
  </si>
  <si>
    <t>UPI0001A583E5 status=activ</t>
  </si>
  <si>
    <t>([0.025316, 0.022667, 0.017447, 0.026338, 0.030611, 0.045352, 0.067594, 0.071867, 0.092881, 0.096677, 0.125101, 0.17593, 0.206376, 0.21291, 0.194234, 0.191378, 0.288399, 0.219301, 0.219301, 0.30533, 0.232838, 0.31487, 0.366687, 0.349426, 0.291804, 0.25031, 0.219301, 0.147574, 0.167087, 0.102787, 0.129801, 0.125101, 0.10481, 0.092881, 0.048328, 0.06184, 0.059222, 0.048328, 0.049374, 0.06312, 0.059222, 0.11371, 0.109221, 0.11371, 0.196879, 0.278302, 0.359901, 0.398279, 0.36309, 0.36309, 0.384043, 0.384043, 0.390993, 0.398279, 0.5017, 0.59014, 0.585406, 0.58069, 0.585406, 0.720929, 0.56648, 0.486429, 0.480142, 0.422041, 0.41194, 0.394753, 0.295083, 0.194234, 0.206376, 0.308712, 0.236433, 0.335645, 0.318242, 0.30533, 0.219301, 0.191378, 0.191378, 0.182256, 0.185198, 0.161087, 0.161087, 0.271506, 0.342579, 0.339168, 0.30533, 0.271506, 0.271506, 0.25031, 0.342579, 0.216401, 0.191378, 0.264545, 0.236433, 0.271506, 0.216401, 0.321458, 0.359901, 0.349426, 0.377384, 0.394753, 0.398279, 0.384043, 0.342579, 0.352862, 0.349426, 0.440853, 0.374039, 0.384043, 0.450668, 0.42561, 0.545602, 0.585406, 0.575842, 0.494003, 0.458154, 0.444081, 0.42561, 0.377384, 0.390993, 0.370445, 0.352862, 0.335645, 0.349426, 0.384043, 0.318242, 0.284882, 0.31487, 0.414856, 0.401658, 0.42561, 0.450668, 0.444081, 0.436924, 0.332115, 0.332115, 0.352862, 0.42561, 0.321458, 0.377384, 0.31487, 0.281712, 0.281712, 0.356642, 0.346032, 0.284882, 0.229226, 0.17593, 0.15008, 0.086953, 0.094817, 0.111485, 0.120615, 0.116183, 0.066181, 0.069024, 0.102787, 0.079919, 0.060549, 0.074921, 0.071867, 0.078022, 0.096677, 0.096677, 0.102787, 0.064632, 0.088832, 0.167087, 0.25406, 0.281712, 0.324872, 0.311707, 0.295083, 0.191378, 0.134866, 0.18812, 0.284882, 0.291804, 0.225814, 0.264545, 0.332115, 0.332115, 0.349426, 0.335645, 0.346032, 0.301917, 0.390993, 0.291804, 0.298791, 0.271506, 0.216401, 0.216401, 0.191378, 0.191378, 0.25406, 0.239899, 0.264545, 0.295083, 0.301917, 0.390993, 0.335645, 0.318242, 0.284882, 0.239899, 0.239899, 0.167087, 0.196879, 0.102787, 0.18812, 0.173081, 0.209395, 0.268042, 0.291804, 0.225814, 0.15008, 0.179055, 0.278302, 0.239899, 0.225814, 0.142424, 0.142424, 0.129801, 0.137348, 0.137348, 0.194234, 0.200174, 0.194234, 0.196879, 0.275179, 0.288399, 0.21291, 0.17593, 0.15284, 0.17593, 0.232838, 0.203355, 0.134866, 0.139895, 0.18812, 0.200174, 0.281712, 0.31487, 0.390993, 0.390993, 0.324872, 0.359901, 0.321458, 0.418646, 0.30533, 0.257454, 0.161087, 0.247041, 0.281712, 0.21291, 0.216401, 0.25406, 0.342579, 0.408655, 0.356642, 0.31487, 0.25406, 0.216401, 0.144935, 0.116183, 0.071867, 0.142424], '')</t>
  </si>
  <si>
    <t>[54, 55, 56, 57, 58, 59, 60, 110, 111, 112]</t>
  </si>
  <si>
    <t>UPI0001A583E6 status=activ</t>
  </si>
  <si>
    <t>([0.31487, 0.352862, 0.264545, 0.288399, 0.339168, 0.370445, 0.271506, 0.284882, 0.308712, 0.25031, 0.264545, 0.328603, 0.349426, 0.298791, 0.264545, 0.301917, 0.311707, 0.232838, 0.25031, 0.370445, 0.398279, 0.422041, 0.408655, 0.384043, 0.401658, 0.308712, 0.206376, 0.25031, 0.284882, 0.257454, 0.257454, 0.268042, 0.161087, 0.142424, 0.161087, 0.17593, 0.086953, 0.074921, 0.074921, 0.074921, 0.066181, 0.064632, 0.056825, 0.06312, 0.122885, 0.11371, 0.100716, 0.182256, 0.25031, 0.225814, 0.275179, 0.247041, 0.247041, 0.318242, 0.332115, 0.25031, 0.257454, 0.30533, 0.321458, 0.422041, 0.30533, 0.318242, 0.31487, 0.31487, 0.31487, 0.31487, 0.216401, 0.30533, 0.295083, 0.191378, 0.116183, 0.060549, 0.079919, 0.066181, 0.038858, 0.037156, 0.079919, 0.074921, 0.054297, 0.060549, 0.060549, 0.059222, 0.06312, 0.06312, 0.038858, 0.038858, 0.036378, 0.037156, 0.040537, 0.020876, 0.038858, 0.071867, 0.122885, 0.092881, 0.106997, 0.21291, 0.142424, 0.137348, 0.15008, 0.268042, 0.268042, 0.164327, 0.25031, 0.155435, 0.139895, 0.137348, 0.137348, 0.073402, 0.134866, 0.079919, 0.15008, 0.094817, 0.098513, 0.081712, 0.142424, 0.15284, 0.147574, 0.132295, 0.137348, 0.0704, 0.037156, 0.038858, 0.045352, 0.056825, 0.066181, 0.038042, 0.037156, 0.041405, 0.045352, 0.036378, 0.060549, 0.034884, 0.05306, 0.026338, 0.032017, 0.038042, 0.028695, 0.027463, 0.026338, 0.026892, 0.034884, 0.06184, 0.027463, 0.028107, 0.028107, 0.041405, 0.073402, 0.064632, 0.060549, 0.111485, 0.134866, 0.15008, 0.161087, 0.085092, 0.081712, 0.066181, 0.028695, 0.028107, 0.026892, 0.025762, 0.025762, 0.019109, 0.014586, 0.020876, 0.026892, 0.017797, 0.013265, 0.009483, 0.014075, 0.009401, 0.006533, 0.004646], '')</t>
  </si>
  <si>
    <t>UPI0001A583F0 status=activ</t>
  </si>
  <si>
    <t>([0.014783, 0.017447, 0.015344, 0.01227, 0.011106, 0.016021, 0.017797, 0.023963, 0.021816, 0.028107, 0.019401, 0.024393, 0.015344, 0.026338, 0.042364, 0.064632, 0.064632, 0.079919, 0.086953, 0.161087, 0.137348, 0.206376, 0.196879, 0.257454, 0.335645, 0.359901, 0.268042, 0.18812, 0.196879, 0.25406, 0.25406, 0.370445, 0.398279, 0.497853, 0.490133, 0.525368, 0.433034, 0.4292, 0.433034, 0.468512, 0.370445, 0.408655, 0.418646, 0.472492, 0.387226, 0.390993, 0.346032, 0.450668, 0.58069, 0.490133, 0.509769, 0.42561, 0.324872, 0.30533, 0.26085, 0.26085, 0.232838, 0.232838, 0.236433, 0.229226, 0.275179, 0.275179, 0.301917, 0.288399, 0.200174, 0.284882, 0.200174, 0.295083, 0.281712, 0.284882, 0.349426, 0.243554, 0.335645, 0.422041, 0.42561, 0.465241, 0.436924, 0.4292, 0.454136, 0.342579, 0.352862, 0.352862, 0.422041, 0.394753, 0.398279, 0.450668, 0.461924, 0.454136, 0.450668, 0.414856, 0.349426, 0.318242, 0.408655, 0.335645, 0.349426, 0.30533, 0.301917, 0.271506, 0.200174, 0.185198, 0.318242, 0.311707, 0.308712, 0.321458, 0.239899, 0.161087, 0.219301, 0.137348, 0.216401, 0.21291, 0.243554, 0.247041, 0.200174, 0.203355, 0.268042, 0.170161, 0.120615, 0.132295, 0.194234, 0.298791, 0.387226, 0.328603, 0.301917, 0.222385, 0.185198, 0.257454, 0.356642, 0.295083, 0.390993, 0.398279, 0.408655, 0.384043, 0.36309, 0.366687, 0.370445, 0.384043, 0.454136, 0.472492, 0.472492, 0.450668, 0.390993, 0.352862, 0.398279, 0.433034, 0.4292, 0.377384, 0.384043, 0.356642, 0.308712, 0.324872, 0.318242, 0.239899, 0.278302, 0.298791, 0.349426, 0.356642, 0.281712, 0.324872, 0.377384, 0.36309, 0.377384, 0.414856, 0.461924, 0.465241, 0.450668, 0.570702, 0.59508, 0.557691, 0.56648, 0.671169, 0.59014, 0.553315, 0.685117, 0.632174, 0.712013, 0.745909, 0.728858, 0.81615, 0.801317, 0.759478, 0.759478, 0.750527, 0.745909, 0.618285, 0.59508, 0.613573, 0.553315, 0.626927, 0.657645, 0.642678, 0.622677, 0.657645, 0.699094, 0.608892, 0.653063, 0.626927], '')</t>
  </si>
  <si>
    <t>[35, 48, 50, 165, 166, 167, 168, 169, 170, 171, 172, 173, 174, 175, 176, 177, 178, 179, 180, 181, 182, 183, 184, 185, 186, 187, 188, 189, 190, 191, 192, 193, 194, 195]</t>
  </si>
  <si>
    <t>UPI0001A583FE status=activ</t>
  </si>
  <si>
    <t>([0.125101, 0.134866, 0.167087, 0.125101, 0.109221, 0.116183, 0.064632, 0.083462, 0.102787, 0.122885, 0.170161, 0.173081, 0.203355, 0.206376, 0.239899, 0.31487, 0.377384, 0.444081, 0.401658, 0.418646, 0.450668, 0.450668, 0.390993, 0.394753, 0.436924, 0.374039, 0.324872, 0.447574, 0.447574, 0.422041, 0.436924, 0.398279, 0.433034, 0.433034, 0.444081, 0.4292, 0.349426, 0.36309, 0.342579, 0.298791, 0.30533, 0.295083, 0.264545, 0.281712, 0.291804, 0.264545, 0.311707, 0.377384, 0.366687, 0.380708, 0.40511, 0.398279, 0.41194, 0.40511, 0.380708, 0.284882, 0.264545, 0.342579, 0.335645, 0.370445, 0.483068, 0.422041, 0.433034, 0.433034, 0.433034, 0.433034, 0.401658, 0.472492, 0.480142, 0.370445, 0.288399, 0.295083, 0.268042, 0.25406, 0.257454, 0.25031, 0.328603, 0.36309, 0.36309, 0.359901, 0.324872, 0.278302, 0.324872, 0.295083, 0.352862, 0.30533, 0.30533, 0.394753, 0.318242, 0.243554, 0.352862, 0.436924, 0.359901, 0.390993, 0.390993, 0.390993, 0.40511, 0.40511, 0.394753, 0.398279, 0.374039, 0.380708, 0.422041, 0.40511, 0.41194, 0.377384, 0.525368, 0.490133, 0.458154, 0.575842], '')</t>
  </si>
  <si>
    <t>[106, 109]</t>
  </si>
  <si>
    <t>UPI0001A5840A status=activ</t>
  </si>
  <si>
    <t>([0.549308, 0.461924, 0.490133, 0.534167, 0.450668, 0.346032, 0.384043, 0.401658, 0.454136, 0.398279, 0.342579, 0.380708, 0.335645, 0.268042, 0.173081, 0.158265, 0.137348, 0.219301, 0.222385, 0.179055, 0.182256, 0.17593, 0.229226, 0.229226, 0.137348, 0.200174, 0.321458, 0.311707, 0.321458, 0.232838, 0.308712, 0.321458, 0.308712, 0.380708, 0.380708, 0.408655, 0.394753, 0.342579, 0.332115, 0.328603, 0.40511, 0.377384, 0.278302, 0.30533, 0.31487, 0.42561, 0.31487, 0.281712, 0.196879, 0.116183, 0.182256, 0.182256, 0.236433, 0.21291, 0.209395, 0.191378, 0.25406, 0.257454, 0.332115, 0.264545, 0.278302, 0.25406, 0.291804, 0.394753, 0.291804, 0.247041, 0.25031, 0.291804, 0.308712, 0.401658, 0.447574, 0.346032, 0.352862, 0.352862, 0.352862, 0.352862, 0.450668, 0.42561, 0.418646, 0.4292, 0.476583, 0.458154, 0.483068, 0.468512, 0.468512, 0.440853, 0.374039, 0.324872, 0.380708, 0.339168, 0.308712, 0.268042, 0.332115, 0.324872, 0.359901, 0.394753, 0.40511, 0.398279, 0.436924, 0.41194, 0.436924, 0.377384, 0.308712, 0.324872, 0.328603, 0.298791, 0.335645, 0.4292, 0.461924, 0.401658, 0.422041, 0.422041, 0.447574, 0.450668, 0.370445, 0.352862, 0.342579, 0.232838, 0.206376, 0.196879, 0.164327, 0.137348, 0.206376, 0.209395, 0.200174, 0.206376, 0.232838, 0.298791, 0.278302, 0.284882, 0.342579, 0.281712, 0.281712, 0.366687, 0.339168, 0.408655, 0.321458, 0.332115, 0.349426, 0.295083, 0.301917, 0.370445, 0.380708, 0.30533, 0.384043, 0.384043, 0.370445, 0.40511, 0.414856, 0.342579, 0.25406, 0.25031, 0.332115, 0.275179, 0.179055, 0.209395, 0.216401, 0.288399, 0.281712, 0.278302, 0.370445, 0.380708, 0.380708, 0.298791, 0.384043, 0.377384, 0.301917, 0.311707, 0.278302, 0.200174, 0.301917, 0.394753, 0.366687, 0.352862, 0.352862, 0.433034, 0.366687, 0.271506, 0.271506, 0.26085, 0.342579, 0.247041, 0.173081, 0.170161, 0.167087, 0.15284, 0.167087, 0.232838, 0.167087, 0.167087, 0.232838, 0.232838, 0.191378, 0.216401, 0.155435, 0.161087, 0.111485, 0.164327, 0.17593, 0.147574, 0.161087, 0.106997, 0.196879, 0.26085, 0.298791, 0.408655, 0.433034, 0.41194, 0.346032, 0.444081, 0.36309, 0.359901, 0.324872, 0.281712, 0.222385, 0.291804, 0.301917, 0.370445, 0.359901, 0.440853, 0.51388, 0.42561, 0.476583, 0.454136, 0.465241, 0.444081, 0.422041, 0.342579, 0.356642, 0.390993, 0.26085, 0.359901, 0.25406, 0.206376, 0.278302, 0.342579, 0.268042, 0.298791, 0.222385, 0.196879, 0.194234, 0.102787, 0.132295, 0.129801, 0.144935, 0.139895, 0.127496, 0.073402, 0.071867, 0.066181, 0.048328, 0.090864, 0.069024, 0.122885, 0.18812, 0.206376, 0.209395, 0.26085, 0.298791, 0.401658, 0.440853, 0.447574, 0.549308, 0.553315, 0.553315, 0.42561, 0.321458, 0.291804, 0.342579, 0.40511, 0.374039, 0.465241, 0.465241, 0.40511, 0.308712, 0.225814, 0.206376, 0.129801, 0.15008, 0.092881, 0.051831, 0.050641, 0.050641, 0.060549, 0.078022, 0.118441, 0.200174, 0.31487, 0.36309, 0.387226, 0.408655, 0.36309, 0.36309, 0.288399, 0.275179, 0.374039, 0.450668, 0.377384, 0.461924, 0.384043, 0.472492, 0.604312, 0.608892, 0.618285, 0.575842, 0.525368, 0.422041, 0.324872, 0.324872, 0.308712, 0.328603, 0.321458, 0.418646, 0.418646, 0.505461, 0.648219, 0.648219, 0.557691, 0.690604, 0.703578, 0.767246, 0.657645, 0.517562, 0.509769, 0.538167, 0.549308, 0.59014, 0.707965, 0.819762, 0.690604, 0.570702, 0.56648, 0.51388, 0.461924, 0.422041, 0.342579, 0.308712, 0.288399, 0.346032, 0.291804, 0.25031, 0.25406, 0.328603, 0.41194, 0.377384, 0.275179], '')</t>
  </si>
  <si>
    <t>[0, 3, 220, 262, 263, 264, 301, 302, 303, 304, 305, 314, 315, 316, 317, 318, 319, 320, 321, 322, 323, 324, 325, 326, 327, 328, 329, 330, 331, 332]</t>
  </si>
  <si>
    <t>UPI0001A5840E status=activ</t>
  </si>
  <si>
    <t>([0.76285, 0.699094, 0.728858, 0.759478, 0.618285, 0.622677, 0.680603, 0.51388, 0.494003, 0.436924, 0.468512, 0.525368, 0.447574, 0.394753, 0.472492, 0.465241, 0.332115, 0.209395, 0.216401, 0.216401, 0.134866, 0.085092, 0.109221, 0.111485, 0.055536, 0.106997, 0.067594, 0.059222, 0.096677, 0.096677, 0.147574, 0.0704, 0.040537, 0.038858, 0.030003, 0.016021, 0.012491, 0.025316, 0.055536, 0.025316, 0.023963, 0.026892, 0.055536, 0.054297, 0.051831, 0.098513, 0.083462, 0.111485, 0.088832, 0.125101, 0.125101, 0.071867, 0.142424, 0.216401, 0.311707, 0.390993, 0.505461, 0.447574, 0.422041, 0.328603, 0.4292, 0.414856, 0.476583, 0.458154, 0.433034, 0.398279, 0.366687, 0.342579, 0.36309, 0.390993], '')</t>
  </si>
  <si>
    <t>[0, 1, 2, 3, 4, 5, 6, 7, 11, 56]</t>
  </si>
  <si>
    <t>UPI0001A58410 status=activ</t>
  </si>
  <si>
    <t>([0.023963, 0.035586, 0.054297, 0.074921, 0.040537, 0.024826, 0.016528, 0.023963, 0.016021, 0.020522, 0.022306, 0.016021, 0.011669, 0.013613, 0.018106, 0.016257, 0.015344, 0.009401, 0.006421, 0.009401, 0.007031, 0.00558, 0.00407, 0.003109, 0.002276, 0.003109, 0.004358, 0.005799, 0.005623, 0.008525, 0.008525, 0.006533, 0.009294, 0.009294, 0.008895, 0.008895, 0.00962, 0.009483, 0.01227, 0.01204, 0.013437, 0.020165, 0.041405, 0.094817, 0.173081, 0.281712, 0.275179, 0.26085, 0.191378, 0.203355, 0.191378, 0.206376, 0.239899, 0.236433, 0.349426, 0.41194, 0.41194, 0.41194, 0.41194, 0.349426, 0.36309, 0.268042, 0.301917, 0.295083, 0.18812, 0.10481, 0.05306, 0.032677, 0.032677, 0.029376, 0.021816, 0.013265, 0.008409, 0.007422, 0.007495, 0.006374, 0.005249, 0.006039, 0.005249, 0.005249, 0.007031, 0.006701, 0.009096, 0.008002, 0.009096, 0.009096, 0.013265, 0.023087, 0.020522, 0.020876, 0.036378, 0.049374, 0.049374, 0.098513, 0.194234, 0.194234, 0.236433, 0.366687, 0.408655, 0.505461, 0.41194, 0.418646, 0.58069, 0.444081, 0.366687, 0.236433, 0.332115, 0.349426, 0.349426, 0.366687, 0.401658, 0.418646, 0.324872, 0.4292, 0.384043, 0.291804, 0.30533, 0.30533, 0.239899, 0.15008, 0.15008, 0.239899, 0.15008, 0.081712, 0.15284, 0.222385, 0.232838, 0.25406, 0.155435, 0.164327, 0.155435, 0.142424, 0.129801, 0.209395, 0.200174, 0.15284, 0.125101, 0.125101, 0.100716, 0.129801, 0.142424, 0.109221, 0.11371, 0.196879, 0.185198, 0.182256, 0.191378, 0.31487, 0.206376, 0.264545, 0.25406, 0.25031, 0.232838, 0.15284, 0.144935, 0.086953, 0.15284, 0.173081, 0.100716, 0.098513, 0.090864, 0.090864, 0.11371, 0.106997, 0.079919, 0.134866, 0.088832, 0.090864, 0.090864, 0.092881, 0.060549, 0.06184, 0.106997, 0.064632, 0.120615, 0.118441, 0.164327, 0.158265, 0.25031, 0.342579, 0.275179, 0.278302, 0.356642, 0.268042, 0.18812, 0.222385, 0.15008, 0.18812, 0.173081, 0.096677, 0.158265, 0.257454, 0.25406, 0.158265, 0.236433, 0.200174, 0.196879, 0.225814, 0.144935, 0.139895, 0.142424, 0.167087, 0.10481, 0.06184, 0.060549, 0.109221, 0.116183, 0.122885, 0.096677, 0.096677, 0.17593, 0.111485, 0.111485, 0.118441, 0.219301, 0.139895, 0.179055, 0.15008, 0.125101, 0.122885, 0.098513, 0.098513, 0.147574, 0.225814, 0.31487, 0.394753, 0.295083, 0.196879, 0.179055, 0.25406, 0.271506, 0.142424, 0.232838, 0.243554, 0.247041, 0.200174, 0.216401, 0.139895, 0.167087, 0.194234, 0.295083, 0.295083, 0.298791, 0.21291, 0.125101, 0.120615, 0.078022, 0.073402, 0.073402, 0.125101, 0.127496, 0.0704, 0.083462, 0.083462, 0.083462, 0.06184, 0.079919, 0.122885, 0.111485, 0.111485, 0.137348, 0.137348, 0.164327, 0.158265, 0.247041, 0.25031, 0.25406, 0.25406, 0.352862, 0.366687, 0.366687, 0.321458, 0.414856, 0.401658, 0.352862, 0.374039, 0.332115, 0.291804, 0.264545, 0.278302, 0.291804, 0.271506, 0.268042, 0.268042, 0.301917, 0.295083, 0.295083, 0.311707, 0.398279, 0.366687, 0.440853, 0.440853, 0.472492, 0.486429, 0.486429, 0.525368, 0.483068, 0.534167, 0.450668, 0.408655, 0.483068, 0.4292, 0.4292, 0.414856, 0.414856, 0.291804, 0.291804, 0.387226, 0.284882, 0.271506, 0.219301, 0.222385, 0.15008, 0.15008, 0.083462, 0.090864, 0.096677, 0.096677, 0.066181, 0.106997, 0.164327, 0.10481, 0.137348, 0.134866, 0.11371, 0.122885, 0.109221, 0.059222, 0.034068, 0.064632, 0.069024, 0.11371, 0.120615, 0.21291, 0.209395, 0.332115, 0.401658, 0.321458, 0.324872, 0.384043, 0.311707, 0.236433, 0.239899, 0.137348, 0.15284, 0.185198, 0.179055, 0.281712, 0.384043, 0.480142, 0.483068, 0.401658, 0.40511, 0.40511, 0.380708, 0.36309, 0.30533, 0.281712, 0.335645, 0.30533, 0.31487, 0.436924, 0.525368, 0.680603, 0.88723], '')</t>
  </si>
  <si>
    <t>[99, 102, 295, 297, 362, 363, 364]</t>
  </si>
  <si>
    <t>UPI0001A58415 status=activ</t>
  </si>
  <si>
    <t>([0.109221, 0.15008, 0.191378, 0.111485, 0.049374, 0.0704, 0.044297, 0.023963, 0.013016, 0.008525, 0.006619, 0.007091, 0.005683, 0.003924, 0.003212, 0.002349, 0.00146, 0.001069, 0.001069, 0.000648, 0.000713, 0.000893, 0.000893, 0.00061, 0.000906, 0.000893, 0.000876, 0.001288, 0.001417, 0.001499, 0.00246, 0.002688, 0.002211, 0.00283, 0.003924, 0.00359, 0.005086, 0.007422, 0.006567, 0.008276, 0.008075, 0.005992, 0.005799, 0.004899, 0.004483, 0.003821, 0.003924, 0.003079, 0.002117, 0.002117, 0.003079, 0.002138, 0.001906, 0.001906, 0.001335, 0.001335, 0.00155, 0.00103, 0.00103, 0.001048, 0.000773, 0.001267, 0.002057, 0.001743, 0.001434, 0.001687, 0.001967, 0.002688, 0.003555, 0.003512, 0.00389, 0.003997, 0.005683, 0.008276, 0.009096, 0.010672, 0.007091, 0.006701, 0.00962, 0.005932, 0.005872, 0.006533, 0.004689, 0.00407, 0.003109, 0.004483, 0.003821, 0.003963, 0.00292, 0.0028, 0.004135, 0.003366, 0.002529, 0.002503, 0.002435, 0.002211, 0.002623, 0.00316, 0.003997, 0.00292, 0.004513, 0.004483, 0.00407, 0.00558, 0.006533, 0.006988, 0.006533, 0.006482, 0.006567, 0.00962, 0.00962, 0.00962, 0.00962, 0.014783, 0.015344, 0.009187, 0.008525, 0.008525, 0.007091, 0.006795, 0.006795, 0.006894, 0.01078, 0.020522, 0.011342, 0.007259, 0.010926, 0.007315, 0.007422, 0.004921, 0.00359, 0.00359, 0.003461, 0.003804, 0.002555, 0.001572, 0.002435, 0.003212, 0.003366, 0.003298, 0.002529, 0.003701, 0.002503, 0.002623, 0.002727, 0.003864, 0.003864, 0.002727, 0.002705, 0.003864, 0.00558, 0.008409, 0.008895, 0.006078, 0.008156, 0.008156, 0.009015, 0.008624, 0.010131, 0.007177, 0.008895, 0.008075, 0.005503, 0.00558, 0.005249, 0.003478, 0.00292, 0.00292, 0.00292, 0.002727, 0.002727, 0.002276, 0.001786, 0.001103, 0.001408, 0.001408, 0.002138, 0.00316, 0.003079, 0.002138, 0.00283, 0.002396, 0.003431, 0.004736, 0.006894, 0.006795, 0.006619, 0.006194, 0.006142, 0.009977, 0.019401, 0.010672, 0.015078, 0.009728, 0.014783, 0.010372, 0.006701, 0.006795, 0.00558, 0.005683, 0.005734, 0.00543, 0.006795, 0.005872, 0.006142, 0.004247, 0.003555, 0.004414, 0.004736, 0.006795, 0.00543, 0.003821, 0.003804, 0.002606, 0.00283, 0.002349, 0.002366, 0.003405, 0.003276, 0.004208, 0.002881, 0.004388, 0.003177, 0.002396, 0.001855, 0.001335, 0.001335, 0.001572, 0.001383, 0.001142, 0.000704, 0.000537, 0.000936, 0.001499, 0.001434, 0.001808, 0.002662, 0.002976, 0.002035, 0.001344, 0.001271, 0.001271, 0.001335, 0.001649, 0.002581, 0.002529, 0.003341, 0.00359, 0.002512, 0.003555, 0.004388, 0.004646, 0.003997, 0.002761, 0.00246, 0.003014, 0.002396, 0.002396, 0.003079, 0.004646, 0.007031, 0.004736, 0.006894, 0.006421, 0.007315, 0.006421, 0.006482, 0.004483, 0.005086, 0.006421, 0.004315, 0.003512, 0.003963, 0.004315, 0.006374, 0.006421, 0.00543, 0.00543, 0.00389, 0.002606, 0.001675, 0.001748, 0.001808, 0.001305, 0.00076, 0.000614, 0.000833, 0.000906, 0.001288, 0.000936, 0.000704, 0.000674, 0.000661, 0.000893, 0.001391, 0.001391, 0.001374, 0.002057, 0.003053, 0.003014, 0.004483, 0.006567, 0.006078, 0.009483, 0.017138, 0.034068, 0.048328, 0.020522, 0.026338, 0.036378, 0.092881, 0.158265, 0.257454, 0.380708, 0.332115, 0.31487, 0.288399, 0.339168, 0.30533, 0.264545, 0.465241], '')</t>
  </si>
  <si>
    <t>UPI0001A5841E status=activ</t>
  </si>
  <si>
    <t>([0.111485, 0.109221, 0.139895, 0.134866, 0.078022, 0.10481, 0.134866, 0.129801, 0.164327, 0.155435, 0.18812, 0.26085, 0.284882, 0.295083, 0.352862, 0.422041, 0.538167, 0.465241, 0.490133, 0.444081, 0.414856, 0.332115, 0.366687, 0.380708, 0.321458, 0.349426, 0.370445, 0.366687, 0.398279, 0.401658, 0.440853, 0.390993, 0.275179, 0.219301, 0.182256, 0.158265, 0.129801, 0.116183, 0.164327, 0.15284, 0.191378, 0.191378, 0.206376, 0.21291, 0.225814, 0.288399, 0.288399, 0.268042, 0.18812, 0.125101, 0.132295, 0.15008, 0.125101, 0.225814, 0.179055, 0.122885, 0.132295, 0.132295, 0.132295, 0.127496, 0.191378, 0.15284, 0.127496, 0.10481, 0.10481, 0.092881, 0.122885, 0.185198, 0.191378, 0.284882, 0.387226, 0.284882, 0.275179, 0.318242, 0.209395, 0.222385, 0.295083, 0.298791, 0.324872, 0.232838, 0.275179, 0.194234, 0.236433, 0.271506, 0.374039, 0.332115, 0.264545, 0.219301, 0.206376, 0.139895, 0.129801, 0.122885, 0.125101, 0.118441, 0.147574, 0.247041, 0.25406, 0.21291, 0.173081, 0.15008, 0.239899, 0.167087, 0.185198, 0.116183, 0.158265, 0.158265, 0.18812, 0.288399, 0.328603, 0.271506, 0.264545, 0.194234, 0.11371, 0.170161, 0.18812, 0.17593, 0.120615, 0.191378, 0.278302, 0.200174, 0.200174, 0.125101, 0.185198, 0.25406, 0.324872, 0.268042, 0.239899, 0.239899, 0.15008, 0.15284, 0.216401, 0.30533, 0.301917, 0.284882, 0.288399, 0.275179, 0.311707, 0.370445, 0.349426, 0.26085, 0.288399, 0.332115, 0.342579, 0.356642, 0.366687, 0.339168, 0.370445, 0.366687, 0.359901, 0.418646, 0.4292, 0.324872, 0.222385, 0.222385, 0.339168, 0.346032, 0.346032, 0.278302, 0.219301, 0.25031, 0.25031, 0.342579, 0.352862, 0.436924, 0.436924, 0.408655, 0.401658, 0.401658, 0.444081, 0.380708, 0.380708, 0.321458, 0.346032, 0.401658, 0.401658, 0.40511, 0.31487, 0.275179, 0.30533, 0.349426, 0.232838, 0.281712, 0.232838, 0.182256, 0.185198, 0.17593, 0.185198, 0.219301, 0.219301, 0.17593, 0.247041, 0.26085, 0.295083, 0.278302, 0.342579, 0.418646, 0.40511, 0.422041, 0.450668, 0.472492, 0.458154, 0.59014, 0.529623, 0.613573, 0.653063, 0.59508, 0.59014, 0.472492, 0.380708, 0.349426, 0.401658, 0.401658, 0.356642, 0.356642, 0.377384, 0.311707, 0.25406, 0.25031, 0.225814, 0.236433, 0.219301, 0.225814, 0.191378, 0.291804, 0.200174, 0.122885, 0.118441, 0.120615, 0.194234, 0.209395, 0.209395, 0.173081, 0.100716, 0.132295, 0.079919, 0.094817, 0.094817, 0.085092, 0.064632, 0.127496, 0.0704, 0.0704, 0.071867, 0.045352, 0.038858, 0.034884, 0.036378, 0.047319, 0.038042, 0.020876, 0.038858, 0.049374, 0.041405, 0.051831, 0.034884, 0.071867, 0.085092, 0.064632, 0.122885, 0.129801, 0.0704, 0.120615, 0.118441, 0.109221, 0.158265, 0.15284, 0.15284, 0.158265, 0.129801, 0.111485, 0.196879, 0.179055, 0.196879, 0.247041, 0.311707, 0.298791, 0.216401, 0.15284, 0.25031, 0.132295, 0.164327, 0.229226, 0.26085, 0.26085, 0.219301, 0.144935, 0.15284, 0.185198, 0.182256, 0.129801, 0.111485, 0.079919, 0.074921, 0.0704, 0.078022, 0.088832, 0.129801, 0.109221, 0.158265, 0.081712, 0.085092, 0.083462, 0.098513, 0.067594, 0.055536, 0.059222, 0.090864, 0.067594, 0.0704, 0.118441, 0.209395, 0.321458, 0.356642], '')</t>
  </si>
  <si>
    <t>[16, 201, 202, 203, 204, 205, 206]</t>
  </si>
  <si>
    <t>UPI0001A58420 status=activ</t>
  </si>
  <si>
    <t>([0.030003, 0.015344, 0.026338, 0.026892, 0.023534, 0.041405, 0.056825, 0.032017, 0.040537, 0.06312, 0.078022, 0.125101, 0.066181, 0.120615, 0.219301, 0.232838, 0.243554, 0.243554, 0.268042, 0.137348, 0.088832, 0.106997, 0.185198, 0.079919, 0.096677, 0.129801, 0.118441, 0.137348, 0.158265, 0.132295, 0.078022, 0.076542, 0.05306, 0.106997, 0.054297, 0.021816, 0.01204, 0.011669, 0.007877, 0.005223, 0.005503, 0.006701, 0.005249, 0.004736, 0.004921, 0.003924, 0.00359, 0.003727, 0.002482, 0.00225, 0.002211, 0.00283, 0.001936, 0.002349, 0.002035, 0.003079, 0.004646, 0.004161, 0.003864, 0.005623, 0.005378, 0.008002, 0.009187, 0.008075, 0.009728, 0.019109, 0.030611, 0.048328, 0.038858, 0.037156, 0.045352, 0.058088, 0.024393, 0.022306, 0.020165, 0.016021, 0.015344, 0.014075, 0.014315, 0.030003, 0.026892, 0.066181, 0.028107, 0.013613, 0.025316, 0.023534, 0.013016, 0.008276, 0.005734, 0.005799, 0.007259, 0.010221, 0.006988, 0.009977, 0.010926, 0.009401, 0.011106, 0.010509, 0.00777, 0.007877, 0.006894, 0.005249, 0.003671, 0.003701, 0.00543, 0.004775, 0.004315, 0.003924, 0.005503, 0.007495, 0.005734, 0.004577, 0.004431, 0.004431, 0.003212, 0.003864, 0.004388, 0.003512, 0.00246, 0.003431, 0.004689, 0.00389, 0.003727, 0.00543, 0.00777, 0.005378, 0.004315, 0.003997, 0.005734, 0.003963, 0.003298, 0.004414, 0.004689, 0.003366, 0.003109, 0.003757, 0.002761, 0.00316, 0.004358, 0.004358, 0.002881, 0.002057, 0.002482, 0.00243, 0.001967, 0.00146, 0.001623, 0.002138, 0.001967, 0.001597, 0.002396, 0.002727, 0.002606, 0.002976, 0.003727, 0.005932, 0.005249, 0.005799, 0.003757, 0.003405, 0.003727, 0.004577, 0.004513, 0.003512, 0.004835, 0.003924, 0.005623, 0.006374, 0.004775, 0.005378, 0.006533, 0.004611, 0.003607, 0.003701, 0.004358, 0.005086, 0.005086, 0.004646, 0.004976, 0.004921, 0.005683, 0.007555, 0.009187, 0.016528, 0.016257, 0.009401, 0.018787, 0.015694, 0.015344, 0.034884, 0.046336, 0.021381, 0.042364, 0.056825, 0.054297, 0.060549, 0.040537, 0.040537, 0.03976, 0.035586, 0.031287, 0.034068, 0.031287, 0.015344, 0.009015, 0.0198, 0.040537, 0.036378, 0.022306, 0.028695, 0.026892, 0.014586, 0.017797, 0.011518, 0.008895, 0.005872, 0.005734, 0.00558, 0.00543, 0.005503, 0.007645, 0.009096, 0.008723, 0.005992, 0.005992, 0.008525, 0.006533, 0.005799, 0.00558, 0.00515, 0.00515, 0.003555, 0.003607, 0.004611, 0.004358, 0.006142, 0.008156, 0.008156, 0.011518, 0.013437, 0.026338, 0.032677, 0.067594, 0.036378, 0.076542, 0.120615, 0.088832, 0.06184, 0.090864, 0.109221, 0.158265, 0.167087, 0.25031, 0.377384, 0.324872, 0.352862, 0.301917, 0.346032, 0.366687, 0.335645, 0.219301, 0.173081, 0.081712, 0.030611, 0.071867, 0.056825, 0.044297, 0.048328, 0.048328, 0.020876, 0.01204, 0.016021, 0.010509, 0.008723, 0.007259, 0.005799, 0.007877, 0.006701, 0.005011, 0.004577, 0.004736, 0.006142, 0.005086, 0.007091, 0.01204, 0.009015, 0.007315, 0.010131, 0.014075, 0.025316, 0.028695, 0.047319, 0.044297, 0.059222, 0.090864, 0.094817, 0.179055, 0.134866, 0.222385, 0.335645, 0.30533, 0.247041, 0.200174], '')</t>
  </si>
  <si>
    <t>UPI0001A58429 status=activ</t>
  </si>
  <si>
    <t>([0.891961, 0.915074, 0.915074, 0.791621, 0.63748, 0.666105, 0.613573, 0.632174, 0.517562, 0.549308, 0.56648, 0.505461, 0.505461, 0.461924, 0.461924, 0.422041, 0.321458, 0.311707, 0.247041, 0.173081, 0.17593, 0.17593, 0.158265, 0.15284, 0.15284, 0.200174, 0.196879, 0.158265, 0.129801, 0.21291, 0.139895, 0.161087, 0.164327, 0.194234, 0.225814, 0.144935, 0.15284, 0.144935, 0.083462, 0.05306, 0.079919, 0.078022, 0.043307, 0.048328, 0.03976, 0.040537, 0.028695, 0.031287, 0.06184, 0.06184, 0.028107, 0.043307, 0.021381, 0.019109, 0.019401, 0.016528, 0.030003, 0.022667, 0.03976, 0.059222, 0.120615, 0.067594, 0.071867, 0.127496, 0.11371, 0.071867, 0.078022, 0.129801, 0.076542, 0.069024, 0.090864, 0.170161, 0.191378, 0.284882, 0.359901, 0.278302, 0.321458, 0.275179, 0.232838, 0.206376, 0.25031, 0.164327, 0.182256, 0.096677, 0.090864, 0.074921, 0.15008, 0.15008, 0.155435, 0.222385, 0.191378, 0.182256, 0.18812, 0.139895, 0.144935, 0.109221, 0.134866, 0.0704, 0.088832, 0.086953, 0.056825, 0.042364, 0.035586, 0.036378, 0.0704, 0.069024, 0.086953, 0.100716, 0.122885, 0.0704, 0.066181, 0.064632, 0.041405, 0.028695, 0.038858, 0.037156, 0.034068, 0.032677, 0.06184, 0.059222, 0.098513, 0.17593, 0.21291, 0.328603, 0.318242, 0.342579, 0.352862, 0.243554, 0.122885, 0.122885, 0.222385, 0.239899, 0.281712, 0.31487, 0.356642, 0.349426, 0.25031, 0.366687, 0.377384, 0.268042, 0.185198, 0.206376, 0.200174, 0.158265, 0.158265, 0.161087, 0.147574, 0.076542, 0.094817, 0.17593, 0.219301, 0.191378, 0.15284, 0.17593, 0.137348, 0.137348, 0.137348, 0.185198, 0.15008, 0.11371, 0.196879, 0.243554, 0.18812, 0.132295, 0.167087, 0.167087, 0.170161, 0.144935, 0.239899, 0.324872, 0.321458, 0.278302, 0.284882, 0.332115, 0.318242, 0.401658, 0.401658, 0.387226, 0.401658, 0.41194, 0.5017, 0.483068, 0.525368, 0.570702, 0.699094, 0.685117, 0.653063], '')</t>
  </si>
  <si>
    <t>[0, 1, 2, 3, 4, 5, 6, 7, 8, 9, 10, 11, 12, 180, 182, 183, 184, 185, 186]</t>
  </si>
  <si>
    <t>UPI0001A5842B status=activ</t>
  </si>
  <si>
    <t>([0.021816, 0.011518, 0.016257, 0.008075, 0.006795, 0.005223, 0.003727, 0.003109, 0.00283, 0.002662, 0.002349, 0.001855, 0.001743, 0.001267, 0.000713, 0.000399, 0.000386, 0.000477, 0.000648, 0.000648, 0.000893, 0.000799, 0.001271, 0.001061, 0.001692, 0.002327, 0.003405, 0.005623, 0.008804, 0.007877, 0.010672, 0.010672, 0.011106, 0.006988, 0.006421, 0.006482, 0.006482, 0.007315, 0.008895, 0.007422, 0.006482, 0.006482, 0.010221, 0.007031, 0.005683, 0.005683, 0.006142, 0.005992, 0.005503, 0.00515, 0.005734, 0.004135, 0.005734, 0.008895, 0.009865, 0.010926, 0.019401, 0.029376, 0.013821, 0.008723, 0.008723, 0.008723, 0.011342, 0.008624, 0.008624, 0.010672, 0.008276, 0.00777, 0.006533, 0.006533, 0.004646, 0.003924, 0.003607, 0.0028, 0.002662, 0.003607, 0.004976, 0.00515, 0.003804, 0.003864, 0.005503, 0.006567, 0.006482, 0.005223, 0.004835, 0.005318, 0.004483, 0.00558, 0.004689, 0.004388, 0.00283, 0.00292, 0.003246, 0.004315, 0.003864, 0.003727, 0.003461, 0.002435, 0.001597, 0.00155, 0.001533, 0.000854, 0.000447, 0.000322, 0.000322, 0.000318, 0.000275, 0.000485, 0.000558, 0.000412, 0.000614, 0.001142, 0.001533, 0.002194, 0.00243, 0.003341, 0.003431, 0.003276, 0.003821, 0.004611, 0.006533, 0.008525, 0.015344, 0.028695, 0.06184, 0.071867, 0.173081], '')</t>
  </si>
  <si>
    <t>UPI0001A5842D status=activ</t>
  </si>
  <si>
    <t>([0.30533, 0.339168, 0.366687, 0.257454, 0.288399, 0.324872, 0.216401, 0.25406, 0.295083, 0.284882, 0.342579, 0.295083, 0.284882, 0.268042, 0.281712, 0.377384, 0.359901, 0.414856, 0.534167, 0.433034, 0.342579, 0.308712, 0.30533, 0.278302, 0.374039, 0.339168, 0.301917, 0.408655, 0.408655, 0.390993, 0.418646, 0.278302, 0.26085, 0.268042, 0.173081, 0.164327, 0.155435, 0.092881, 0.06312, 0.055536, 0.054297, 0.100716, 0.132295, 0.164327, 0.164327, 0.094817, 0.11371, 0.155435, 0.155435, 0.088832, 0.055536, 0.0704, 0.076542, 0.137348, 0.134866, 0.206376, 0.203355, 0.21291, 0.308712, 0.328603, 0.301917, 0.40511, 0.36309, 0.318242, 0.301917, 0.225814, 0.219301, 0.155435, 0.073402, 0.042364, 0.06312, 0.111485, 0.044297, 0.086953, 0.081712, 0.083462, 0.047319, 0.048328, 0.024826, 0.015344, 0.027463, 0.035586, 0.027463, 0.035586, 0.025316, 0.022667, 0.025316, 0.038858, 0.0704, 0.142424, 0.139895, 0.102787, 0.050641, 0.100716, 0.059222, 0.038042, 0.041405, 0.076542, 0.060549, 0.064632, 0.066181, 0.043307, 0.043307, 0.058088, 0.045352, 0.045352, 0.047319, 0.067594, 0.069024, 0.067594, 0.06312, 0.06312, 0.106997, 0.11371, 0.11371, 0.167087, 0.170161, 0.090864, 0.046336, 0.056825, 0.096677, 0.094817, 0.111485, 0.116183, 0.10481, 0.0704, 0.132295, 0.10481, 0.081712, 0.102787, 0.100716, 0.059222, 0.059222, 0.066181, 0.064632, 0.078022, 0.081712, 0.125101, 0.142424, 0.147574, 0.17593, 0.111485, 0.096677, 0.098513, 0.051831, 0.031287, 0.033407, 0.030003, 0.019109, 0.034884, 0.027463, 0.026892, 0.051831, 0.111485, 0.109221, 0.102787, 0.085092, 0.098513, 0.094817, 0.111485, 0.206376, 0.15008, 0.196879, 0.264545, 0.179055, 0.194234, 0.275179, 0.380708, 0.390993, 0.5017, 0.374039, 0.414856, 0.433034, 0.328603, 0.311707, 0.311707, 0.380708, 0.295083, 0.182256, 0.158265, 0.216401, 0.11371, 0.144935, 0.18812, 0.239899, 0.243554, 0.281712, 0.284882, 0.182256, 0.102787, 0.06184, 0.109221, 0.100716, 0.081712, 0.134866, 0.137348, 0.106997, 0.125101, 0.191378, 0.288399, 0.324872, 0.194234, 0.284882, 0.284882, 0.264545, 0.164327, 0.239899, 0.268042, 0.275179, 0.275179, 0.301917, 0.390993, 0.408655, 0.41194, 0.40511, 0.436924, 0.308712, 0.25031, 0.179055, 0.191378, 0.111485, 0.064632, 0.129801, 0.129801, 0.129801, 0.132295, 0.111485, 0.098513, 0.106997, 0.096677, 0.137348, 0.167087, 0.139895, 0.100716, 0.079919, 0.06184, 0.033407, 0.069024, 0.118441, 0.194234], '')</t>
  </si>
  <si>
    <t>[18, 169]</t>
  </si>
  <si>
    <t>UPI0001A5842E status=activ</t>
  </si>
  <si>
    <t>([0.147574, 0.079919, 0.046336, 0.067594, 0.045352, 0.066181, 0.088832, 0.059222, 0.079919, 0.109221, 0.106997, 0.109221, 0.116183, 0.196879, 0.232838, 0.318242, 0.41194, 0.42561, 0.328603, 0.332115, 0.243554, 0.158265, 0.25406, 0.370445, 0.281712, 0.359901, 0.281712, 0.191378, 0.239899, 0.247041, 0.167087, 0.200174, 0.264545, 0.185198, 0.144935, 0.142424, 0.144935, 0.081712, 0.078022, 0.079919, 0.073402, 0.125101, 0.196879, 0.196879, 0.10481, 0.196879, 0.203355, 0.173081, 0.268042, 0.271506, 0.191378, 0.170161, 0.200174, 0.17593, 0.155435, 0.185198, 0.185198, 0.15284, 0.15284, 0.155435, 0.155435, 0.094817, 0.094817, 0.096677, 0.073402, 0.102787, 0.047319, 0.046336, 0.096677, 0.043307, 0.06184, 0.05306, 0.054297, 0.043307, 0.042364, 0.044297, 0.055536, 0.030611, 0.041405, 0.085092, 0.079919, 0.088832, 0.120615, 0.067594, 0.067594, 0.085092, 0.083462, 0.142424, 0.15284, 0.144935, 0.161087, 0.147574, 0.225814, 0.225814, 0.236433, 0.155435, 0.158265, 0.109221, 0.179055, 0.173081, 0.155435, 0.092881, 0.15008, 0.111485, 0.216401, 0.134866, 0.139895, 0.167087, 0.100716, 0.074921, 0.078022, 0.134866, 0.158265, 0.173081, 0.271506, 0.271506, 0.359901, 0.465241, 0.408655, 0.31487, 0.275179, 0.239899, 0.268042, 0.25031, 0.335645, 0.268042, 0.390993, 0.291804, 0.225814, 0.247041, 0.281712, 0.185198, 0.129801, 0.120615, 0.109221, 0.10481, 0.10481, 0.10481, 0.05306, 0.090864, 0.102787, 0.081712, 0.058088, 0.073402, 0.083462, 0.088832, 0.111485, 0.096677, 0.129801, 0.155435, 0.236433, 0.239899, 0.257454, 0.232838, 0.229226, 0.196879, 0.109221, 0.102787, 0.102787, 0.109221, 0.118441, 0.144935, 0.216401, 0.21291, 0.170161, 0.106997, 0.106997, 0.118441, 0.067594, 0.046336, 0.047319, 0.048328, 0.038858, 0.060549, 0.106997, 0.066181, 0.088832, 0.096677, 0.096677, 0.066181, 0.066181, 0.03976, 0.032017, 0.029376, 0.058088, 0.106997, 0.106997, 0.067594, 0.048328, 0.069024, 0.069024, 0.094817, 0.083462, 0.100716, 0.085092, 0.083462, 0.137348, 0.125101, 0.216401, 0.132295, 0.182256, 0.264545, 0.342579, 0.321458, 0.332115, 0.321458, 0.301917, 0.366687, 0.401658, 0.401658, 0.444081, 0.468512, 0.414856, 0.422041, 0.332115, 0.36309, 0.384043, 0.380708, 0.40511, 0.387226, 0.458154, 0.366687, 0.335645, 0.236433, 0.31487, 0.275179, 0.284882, 0.291804, 0.30533, 0.25031, 0.278302, 0.18812, 0.268042, 0.268042, 0.229226, 0.318242, 0.247041, 0.247041, 0.15008, 0.083462, 0.081712, 0.081712, 0.116183, 0.137348, 0.209395, 0.247041, 0.196879, 0.134866, 0.109221, 0.116183, 0.127496, 0.134866, 0.17593, 0.167087, 0.225814, 0.25406, 0.173081, 0.257454, 0.239899, 0.26085, 0.36309, 0.374039, 0.414856, 0.458154, 0.458154, 0.390993, 0.370445, 0.390993, 0.42561, 0.458154, 0.433034, 0.476583, 0.384043, 0.387226, 0.318242, 0.203355, 0.225814, 0.308712, 0.298791, 0.275179, 0.349426, 0.370445, 0.377384, 0.278302, 0.21291, 0.147574, 0.200174, 0.122885, 0.173081, 0.200174, 0.179055, 0.158265, 0.158265, 0.216401, 0.219301, 0.278302, 0.370445, 0.311707, 0.275179, 0.219301], '')</t>
  </si>
  <si>
    <t>UPI0001A58437 status=activ</t>
  </si>
  <si>
    <t>([0.038858, 0.06312, 0.025762, 0.020522, 0.028695, 0.020165, 0.015694, 0.010221, 0.010926, 0.011518, 0.01227, 0.010509, 0.011106, 0.009294, 0.010926, 0.012727, 0.023963, 0.016826, 0.012727, 0.016826, 0.032677, 0.025762, 0.030611, 0.079919, 0.142424, 0.170161, 0.185198, 0.182256, 0.328603, 0.25406, 0.257454, 0.291804, 0.41194, 0.308712, 0.359901, 0.384043, 0.352862, 0.342579, 0.390993, 0.356642, 0.356642, 0.291804, 0.257454, 0.229226, 0.164327, 0.139895, 0.125101, 0.109221, 0.191378, 0.182256, 0.200174, 0.200174, 0.167087, 0.118441, 0.120615, 0.090864, 0.083462, 0.132295, 0.10481, 0.102787, 0.161087, 0.167087, 0.200174, 0.284882, 0.18812, 0.18812, 0.109221, 0.111485, 0.102787, 0.102787, 0.073402, 0.100716, 0.122885, 0.147574, 0.179055, 0.278302, 0.328603, 0.222385, 0.122885, 0.15284, 0.147574, 0.11371, 0.059222, 0.031287, 0.020165, 0.042364, 0.042364, 0.069024, 0.048328, 0.081712, 0.054297, 0.055536, 0.056825, 0.038858, 0.026338, 0.017138], '')</t>
  </si>
  <si>
    <t>UPI0001A58438 status=activ</t>
  </si>
  <si>
    <t>([0.219301, 0.132295, 0.206376, 0.243554, 0.295083, 0.356642, 0.275179, 0.31487, 0.30533, 0.247041, 0.191378, 0.232838, 0.352862, 0.458154, 0.604312, 0.480142, 0.461924, 0.36309, 0.264545, 0.232838, 0.229226, 0.243554, 0.342579, 0.291804, 0.308712, 0.295083, 0.288399, 0.374039, 0.370445, 0.318242, 0.370445, 0.480142, 0.377384, 0.349426, 0.247041, 0.134866, 0.216401, 0.139895, 0.139895, 0.216401, 0.15284, 0.155435, 0.164327, 0.173081, 0.132295, 0.071867, 0.073402, 0.033407, 0.028107, 0.025316, 0.041405, 0.050641, 0.023963, 0.042364, 0.048328, 0.088832, 0.111485, 0.102787, 0.170161, 0.18812, 0.127496, 0.225814, 0.236433, 0.209395, 0.203355, 0.182256, 0.200174, 0.120615, 0.219301, 0.167087, 0.147574, 0.158265, 0.15284, 0.268042, 0.191378, 0.15284, 0.125101, 0.15284, 0.122885, 0.122885, 0.209395, 0.281712, 0.26085, 0.219301, 0.219301, 0.129801, 0.247041, 0.308712, 0.401658, 0.408655, 0.517562, 0.575842, 0.444081, 0.380708, 0.352862, 0.408655, 0.440853, 0.394753, 0.433034, 0.447574, 0.408655, 0.356642, 0.346032, 0.346032, 0.295083, 0.232838, 0.31487, 0.257454, 0.288399, 0.288399, 0.203355, 0.164327, 0.164327, 0.257454, 0.349426, 0.284882, 0.321458, 0.21291, 0.31487, 0.225814, 0.25406, 0.200174, 0.222385, 0.239899, 0.170161, 0.167087, 0.239899, 0.167087, 0.200174, 0.182256, 0.158265, 0.225814, 0.257454, 0.25031, 0.281712, 0.191378, 0.268042, 0.264545, 0.278302, 0.182256, 0.200174, 0.132295, 0.203355, 0.225814, 0.155435, 0.170161, 0.222385, 0.155435, 0.232838, 0.15008, 0.155435, 0.196879, 0.185198, 0.120615, 0.0704, 0.064632, 0.102787, 0.096677, 0.054297, 0.055536, 0.098513, 0.147574, 0.191378, 0.185198, 0.144935, 0.21291, 0.30533, 0.247041, 0.232838, 0.229226, 0.284882, 0.275179, 0.257454, 0.291804, 0.370445, 0.422041, 0.318242, 0.222385, 0.222385, 0.222385, 0.328603, 0.332115, 0.321458, 0.268042, 0.268042, 0.194234, 0.196879, 0.142424, 0.139895, 0.200174, 0.232838, 0.278302, 0.239899, 0.236433, 0.182256, 0.155435, 0.155435, 0.219301, 0.298791, 0.264545, 0.356642, 0.298791, 0.236433, 0.194234], '')</t>
  </si>
  <si>
    <t>[14, 90, 91]</t>
  </si>
  <si>
    <t>UPI0001A58441 status=activ</t>
  </si>
  <si>
    <t>([0.086953, 0.125101, 0.161087, 0.18812, 0.271506, 0.200174, 0.122885, 0.167087, 0.206376, 0.15008, 0.17593, 0.147574, 0.209395, 0.17593, 0.17593, 0.17593, 0.164327, 0.239899, 0.229226, 0.185198, 0.17593, 0.200174, 0.132295, 0.132295, 0.116183, 0.100716, 0.155435, 0.25031, 0.229226, 0.209395, 0.295083, 0.30533, 0.268042, 0.232838, 0.328603, 0.243554, 0.173081, 0.173081, 0.161087, 0.17593, 0.182256, 0.200174, 0.308712, 0.401658, 0.321458, 0.352862, 0.352862, 0.288399, 0.288399, 0.209395, 0.232838, 0.268042, 0.268042, 0.394753, 0.433034, 0.352862, 0.440853, 0.517562, 0.4292, 0.4292, 0.42561, 0.525368, 0.51388, 0.366687, 0.328603, 0.298791, 0.318242, 0.278302, 0.229226, 0.239899, 0.25031, 0.161087, 0.147574, 0.144935, 0.088832, 0.050641, 0.069024, 0.069024, 0.073402, 0.118441, 0.134866, 0.079919, 0.038858, 0.041405, 0.054297, 0.06184, 0.127496, 0.127496, 0.15008, 0.264545, 0.25031, 0.232838, 0.229226, 0.18812, 0.118441, 0.144935, 0.243554, 0.243554, 0.243554, 0.264545, 0.284882, 0.278302, 0.359901, 0.370445, 0.342579, 0.342579, 0.318242, 0.321458, 0.216401, 0.239899, 0.167087, 0.164327, 0.164327, 0.243554, 0.291804, 0.328603, 0.370445, 0.349426, 0.301917, 0.301917, 0.25406, 0.25406, 0.209395, 0.203355, 0.26085, 0.268042, 0.356642, 0.30533, 0.21291, 0.216401, 0.196879, 0.196879, 0.200174, 0.200174, 0.232838, 0.155435, 0.21291, 0.21291, 0.21291, 0.216401, 0.216401, 0.278302, 0.21291, 0.243554, 0.271506, 0.236433, 0.209395, 0.219301, 0.301917, 0.271506, 0.346032, 0.264545, 0.321458, 0.257454, 0.268042, 0.158265, 0.191378, 0.179055, 0.144935, 0.092881, 0.079919, 0.078022, 0.069024, 0.111485, 0.118441, 0.060549, 0.054297, 0.038858, 0.0198, 0.020876, 0.046336, 0.060549, 0.102787, 0.116183, 0.17593, 0.17593, 0.268042, 0.21291, 0.21291, 0.247041, 0.243554, 0.349426, 0.247041, 0.164327, 0.15008, 0.15284, 0.236433, 0.239899, 0.332115, 0.42561, 0.41194, 0.40511, 0.374039, 0.370445, 0.321458, 0.229226, 0.225814, 0.142424, 0.216401, 0.209395, 0.21291, 0.298791, 0.30533, 0.30533, 0.30533, 0.301917, 0.25406, 0.18812, 0.200174, 0.194234, 0.18812, 0.161087, 0.129801, 0.137348, 0.083462, 0.109221, 0.109221, 0.170161, 0.26085, 0.185198, 0.179055, 0.120615, 0.073402, 0.086953, 0.158265, 0.243554, 0.15284, 0.191378, 0.264545, 0.243554, 0.206376, 0.206376, 0.21291, 0.21291, 0.209395, 0.301917, 0.264545, 0.346032, 0.359901, 0.346032, 0.346032, 0.268042, 0.301917, 0.390993, 0.374039, 0.342579, 0.324872, 0.408655, 0.398279, 0.352862, 0.450668, 0.394753, 0.359901, 0.394753, 0.339168, 0.346032, 0.332115, 0.25406, 0.194234, 0.179055, 0.179055, 0.161087, 0.236433, 0.239899, 0.243554, 0.203355, 0.229226, 0.229226, 0.229226, 0.232838, 0.271506, 0.232838, 0.324872, 0.352862, 0.346032, 0.401658, 0.387226, 0.401658, 0.422041, 0.497853, 0.497853, 0.41194, 0.517562, 0.436924, 0.480142, 0.480142, 0.444081, 0.440853, 0.414856, 0.414856, 0.414856, 0.40511, 0.444081, 0.454136, 0.490133, 0.380708, 0.324872, 0.324872, 0.209395, 0.30533, 0.30533, 0.31487, 0.394753, 0.390993, 0.394753, 0.281712, 0.264545, 0.339168, 0.318242, 0.275179, 0.288399, 0.225814, 0.239899, 0.206376, 0.129801, 0.111485, 0.191378, 0.271506, 0.17593, 0.284882, 0.284882, 0.278302, 0.301917, 0.232838, 0.15008, 0.209395, 0.321458, 0.26085, 0.264545, 0.209395, 0.209395, 0.134866, 0.194234, 0.132295, 0.15284, 0.229226, 0.219301, 0.155435, 0.134866, 0.15284, 0.092881, 0.086953, 0.074921, 0.064632, 0.10481, 0.125101, 0.129801, 0.118441, 0.164327, 0.155435, 0.196879, 0.194234, 0.264545, 0.257454, 0.243554, 0.182256, 0.17593, 0.18812, 0.191378, 0.222385, 0.335645, 0.422041, 0.436924, 0.465241, 0.450668, 0.384043, 0.447574, 0.349426, 0.352862, 0.366687, 0.377384, 0.380708, 0.472492, 0.390993, 0.387226, 0.377384, 0.352862, 0.324872, 0.321458, 0.41194, 0.40511, 0.387226, 0.288399, 0.291804, 0.185198, 0.200174, 0.278302, 0.291804, 0.30533, 0.311707, 0.232838, 0.127496, 0.161087, 0.086953, 0.11371, 0.111485, 0.185198, 0.173081, 0.18812, 0.18812, 0.194234, 0.191378, 0.18812, 0.284882, 0.288399, 0.401658, 0.356642, 0.278302, 0.26085, 0.339168, 0.25031, 0.236433, 0.342579, 0.321458, 0.342579, 0.301917, 0.196879, 0.18812, 0.298791, 0.318242, 0.321458, 0.216401, 0.209395, 0.194234, 0.21291, 0.170161, 0.158265, 0.129801, 0.120615, 0.122885, 0.122885, 0.194234, 0.288399, 0.281712, 0.288399, 0.36309, 0.401658, 0.4292, 0.324872, 0.31487, 0.295083, 0.206376, 0.257454, 0.225814, 0.243554, 0.203355, 0.264545, 0.284882, 0.268042, 0.271506, 0.209395, 0.17593, 0.185198, 0.185198, 0.222385, 0.225814, 0.243554, 0.281712, 0.281712, 0.398279, 0.356642, 0.384043, 0.461924, 0.41194, 0.472492, 0.458154, 0.384043, 0.36309, 0.308712, 0.36309, 0.359901, 0.444081, 0.440853, 0.339168, 0.332115, 0.301917, 0.301917, 0.209395, 0.144935, 0.125101, 0.078022, 0.100716, 0.088832, 0.096677, 0.15008, 0.15008, 0.081712, 0.090864, 0.083462, 0.106997, 0.074921, 0.10481, 0.098513, 0.120615, 0.137348, 0.079919, 0.088832, 0.049374, 0.085092, 0.161087, 0.271506, 0.332115, 0.268042, 0.18812, 0.185198, 0.10481, 0.094817, 0.170161, 0.243554, 0.158265, 0.173081, 0.26085, 0.196879, 0.127496, 0.129801, 0.182256, 0.25031, 0.236433, 0.236433, 0.25031, 0.191378, 0.15284, 0.129801, 0.164327, 0.232838, 0.18812, 0.311707, 0.278302, 0.236433, 0.170161], '')</t>
  </si>
  <si>
    <t>[57, 61, 62, 282]</t>
  </si>
  <si>
    <t>UPI0001A58447 status=activ</t>
  </si>
  <si>
    <t>([0.694846, 0.707965, 0.712013, 0.685117, 0.553315, 0.461924, 0.380708, 0.408655, 0.352862, 0.356642, 0.301917, 0.349426, 0.275179, 0.206376, 0.167087, 0.111485, 0.094817, 0.060549, 0.035586, 0.020876, 0.014315, 0.022306, 0.022667, 0.015078, 0.018787, 0.030611, 0.059222, 0.06184, 0.069024, 0.090864, 0.102787, 0.139895, 0.120615, 0.179055, 0.247041, 0.31487, 0.387226, 0.408655, 0.480142, 0.472492, 0.575842, 0.653063, 0.562014, 0.541878, 0.562014, 0.562014, 0.604312, 0.562014, 0.632174, 0.529623, 0.483068, 0.497853, 0.538167, 0.447574, 0.461924, 0.461924, 0.468512, 0.476583, 0.480142, 0.486429, 0.58069, 0.534167, 0.557691, 0.613573, 0.632174, 0.720929, 0.671169, 0.585406, 0.604312, 0.63748, 0.724957, 0.81615, 0.798249, 0.791621, 0.852992, 0.846163, 0.852992, 0.852992, 0.823549, 0.83125, 0.837511, 0.754692, 0.788093, 0.801317, 0.819762, 0.827927, 0.801317, 0.801317, 0.837511, 0.83125, 0.837511, 0.84206, 0.745909, 0.745909, 0.745909, 0.690604, 0.699094, 0.699094, 0.707965, 0.741537, 0.632174, 0.622677, 0.685117, 0.690604, 0.690604, 0.661982, 0.622677, 0.648219, 0.699094, 0.653063, 0.63748, 0.642678, 0.648219, 0.745909, 0.745909, 0.745909, 0.805026, 0.805026, 0.808535, 0.775545, 0.754692, 0.812494, 0.801317, 0.808535, 0.788093, 0.754692, 0.76285, 0.767246, 0.767246, 0.728858, 0.750527, 0.733139, 0.741537, 0.712013, 0.712013, 0.694846, 0.680603, 0.720929, 0.685117, 0.675549, 0.712013, 0.712013, 0.712013, 0.699094, 0.712013, 0.712013, 0.716283, 0.716283, 0.745909, 0.733139, 0.745909, 0.733139, 0.750527, 0.703578, 0.750527, 0.724957, 0.750527, 0.73685, 0.716283, 0.716283, 0.690604, 0.690604, 0.720929, 0.720929, 0.720929, 0.703578, 0.716283, 0.712013, 0.712013, 0.675549, 0.720929, 0.703578, 0.716283, 0.716283, 0.745909, 0.694846, 0.733139, 0.699094, 0.694846, 0.675549, 0.671169, 0.685117, 0.642678, 0.604312, 0.59917, 0.642678, 0.632174, 0.632174, 0.653063, 0.690604, 0.685117, 0.675549, 0.671169, 0.694846, 0.671169, 0.622677, 0.648219, 0.59917, 0.59508, 0.585406, 0.632174, 0.626927, 0.653063, 0.675549, 0.699094, 0.694846, 0.694846, 0.690604, 0.661982, 0.63748, 0.585406, 0.613573, 0.59014, 0.585406, 0.59014, 0.642678, 0.699094, 0.666105, 0.720929, 0.745909, 0.771762, 0.720929, 0.771762, 0.775545, 0.798249, 0.771762, 0.771762, 0.750527, 0.798249, 0.798249, 0.798249, 0.798249, 0.819762, 0.819762, 0.823549, 0.779859, 0.728858, 0.728858, 0.759478, 0.707965, 0.675549, 0.703578, 0.733139, 0.680603, 0.622677, 0.56648, 0.622677, 0.657645, 0.622677, 0.56648, 0.56648, 0.622677, 0.657645, 0.59508, 0.56648, 0.562014, 0.618285, 0.653063, 0.59508, 0.562014, 0.557691, 0.557691, 0.557691, 0.553315, 0.553315, 0.549308, 0.549308, 0.497853, 0.494003, 0.494003, 0.494003, 0.490133, 0.444081, 0.465241, 0.486429, 0.483068, 0.483068, 0.436924, 0.447574, 0.472492, 0.468512, 0.468512, 0.494003, 0.447574, 0.418646, 0.418646, 0.414856, 0.440853, 0.440853, 0.41194, 0.41194, 0.408655, 0.433034, 0.458154, 0.41194, 0.384043, 0.384043, 0.384043, 0.408655, 0.414856, 0.387226, 0.42561, 0.444081, 0.394753, 0.433034, 0.472492, 0.436924, 0.401658, 0.394753, 0.436924, 0.401658, 0.42561, 0.450668, 0.444081, 0.447574, 0.486429, 0.483068, 0.557691, 0.59014, 0.59508, 0.557691, 0.585406, 0.557691, 0.534167, 0.59917, 0.570702, 0.570702, 0.671169, 0.712013, 0.716283, 0.661982, 0.703578, 0.699094, 0.694846, 0.694846, 0.712013, 0.699094, 0.733139, 0.703578, 0.699094, 0.657645, 0.661982, 0.661982, 0.626927, 0.690604, 0.58069, 0.608892, 0.608892, 0.483068, 0.483068, 0.483068, 0.538167, 0.483068, 0.486429, 0.486429, 0.461924, 0.370445, 0.387226, 0.387226, 0.374039, 0.288399, 0.229226, 0.247041, 0.222385, 0.25031, 0.232838, 0.222385, 0.185198, 0.167087, 0.25031, 0.281712, 0.200174, 0.185198, 0.196879, 0.209395, 0.144935, 0.170161, 0.179055, 0.139895, 0.170161, 0.182256, 0.264545, 0.284882, 0.209395, 0.182256, 0.194234, 0.134866, 0.222385, 0.25031, 0.275179, 0.268042, 0.264545, 0.36309, 0.398279, 0.433034, 0.356642, 0.342579, 0.36309, 0.398279, 0.401658, 0.301917, 0.26085, 0.239899, 0.275179, 0.346032, 0.4292, 0.387226, 0.461924, 0.356642, 0.394753, 0.374039, 0.41194, 0.450668, 0.433034, 0.414856, 0.414856, 0.42561, 0.433034, 0.433034, 0.40511, 0.346032, 0.40511, 0.447574, 0.444081, 0.505461, 0.418646, 0.418646, 0.356642, 0.352862, 0.472492, 0.454136, 0.440853, 0.384043, 0.324872, 0.30533, 0.25406, 0.26085, 0.30533, 0.40511, 0.342579, 0.408655], '')</t>
  </si>
  <si>
    <t>[0, 1, 2, 3, 4, 40, 41, 42, 43, 44, 45, 46, 47, 48, 49, 52,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317, 318, 319, 320, 321, 322, 323, 324, 325, 326, 327, 328, 329, 330, 331, 332, 333, 334, 335, 336, 337, 338, 339, 340, 341, 342, 343, 344, 345, 346, 347, 351, 424]</t>
  </si>
  <si>
    <t>(206</t>
  </si>
  <si>
    <t>222)</t>
  </si>
  <si>
    <t>UPI0001A5844A status=activ</t>
  </si>
  <si>
    <t>([0.203355, 0.111485, 0.18812, 0.098513, 0.158265, 0.155435, 0.179055, 0.243554, 0.281712, 0.332115, 0.275179, 0.318242, 0.25406, 0.332115, 0.387226, 0.490133, 0.490133, 0.352862, 0.239899, 0.232838, 0.284882, 0.359901, 0.370445, 0.332115, 0.440853, 0.335645, 0.288399, 0.295083, 0.288399, 0.278302, 0.264545, 0.311707, 0.243554, 0.271506, 0.196879, 0.15284, 0.158265, 0.086953, 0.094817, 0.164327, 0.17593, 0.179055, 0.203355, 0.200174, 0.219301, 0.232838, 0.229226, 0.275179, 0.295083, 0.291804, 0.298791, 0.284882, 0.31487, 0.295083, 0.247041, 0.278302, 0.321458, 0.318242, 0.328603, 0.444081, 0.398279, 0.352862, 0.324872, 0.196879, 0.281712, 0.236433, 0.222385, 0.298791, 0.324872, 0.275179, 0.25406, 0.25406, 0.17593, 0.116183, 0.127496, 0.170161, 0.196879, 0.132295, 0.132295, 0.116183, 0.081712, 0.102787, 0.137348, 0.142424, 0.209395, 0.206376, 0.158265, 0.102787, 0.102787, 0.122885, 0.158265, 0.155435, 0.155435, 0.15284, 0.15284, 0.17593, 0.229226, 0.232838, 0.216401, 0.229226, 0.30533, 0.359901, 0.268042, 0.247041, 0.167087, 0.200174, 0.137348, 0.209395, 0.200174, 0.229226, 0.129801, 0.129801, 0.144935, 0.073402, 0.129801, 0.167087, 0.111485, 0.05306, 0.055536, 0.078022, 0.073402, 0.106997, 0.102787, 0.167087, 0.17593, 0.18812, 0.129801, 0.144935, 0.081712, 0.118441, 0.10481, 0.17593, 0.158265, 0.122885, 0.191378, 0.129801, 0.147574, 0.219301, 0.308712, 0.268042, 0.311707, 0.225814, 0.142424, 0.090864, 0.094817, 0.090864, 0.129801, 0.11371, 0.137348, 0.161087, 0.203355, 0.125101, 0.0704, 0.078022, 0.096677, 0.067594, 0.109221, 0.109221, 0.078022, 0.078022, 0.098513, 0.090864, 0.086953, 0.078022, 0.067594, 0.054297, 0.066181, 0.073402, 0.125101, 0.147574, 0.134866, 0.120615, 0.18812, 0.179055, 0.118441, 0.120615, 0.18812, 0.185198, 0.194234, 0.278302, 0.25031, 0.257454, 0.194234, 0.203355, 0.191378, 0.191378, 0.229226, 0.200174, 0.164327, 0.090864, 0.051831, 0.059222, 0.060549, 0.066181, 0.132295, 0.106997, 0.100716, 0.102787, 0.102787, 0.081712, 0.048328, 0.047319, 0.042364, 0.050641, 0.083462, 0.127496, 0.129801, 0.127496, 0.15008, 0.191378, 0.264545, 0.321458, 0.321458, 0.239899, 0.170161, 0.158265, 0.288399, 0.308712, 0.30533, 0.324872, 0.36309, 0.418646, 0.366687, 0.30533, 0.359901, 0.324872, 0.324872, 0.422041, 0.390993, 0.295083, 0.278302, 0.30533, 0.335645, 0.401658, 0.494003, 0.472492, 0.377384, 0.318242, 0.271506, 0.243554, 0.21291, 0.203355, 0.155435, 0.268042, 0.339168, 0.321458, 0.366687, 0.31487, 0.21291, 0.182256, 0.216401, 0.219301, 0.236433, 0.232838, 0.232838, 0.147574, 0.134866, 0.127496, 0.147574, 0.139895, 0.170161, 0.182256, 0.158265, 0.173081, 0.173081, 0.185198, 0.185198, 0.182256, 0.185198, 0.191378, 0.275179, 0.271506, 0.298791, 0.288399, 0.26085, 0.257454, 0.366687, 0.468512, 0.545602, 0.553315, 0.486429, 0.480142, 0.468512, 0.398279, 0.436924, 0.41194, 0.301917, 0.335645, 0.243554, 0.291804, 0.342579, 0.288399, 0.332115, 0.298791, 0.216401, 0.243554, 0.216401, 0.127496, 0.109221, 0.144935, 0.139895, 0.15284, 0.170161, 0.179055, 0.271506, 0.301917, 0.264545, 0.374039, 0.349426, 0.458154, 0.401658, 0.440853, 0.408655, 0.41194, 0.433034, 0.486429, 0.408655, 0.440853, 0.541878, 0.575842, 0.51388, 0.4292, 0.422041, 0.436924, 0.346032, 0.352862, 0.356642, 0.352862, 0.25031, 0.25406, 0.147574, 0.200174, 0.164327, 0.229226, 0.144935, 0.129801, 0.147574, 0.191378, 0.161087, 0.129801, 0.106997, 0.10481, 0.147574, 0.219301, 0.137348, 0.209395, 0.15008], '')</t>
  </si>
  <si>
    <t>[278, 279, 318, 319, 320]</t>
  </si>
  <si>
    <t>UPI0001A58453 status=activ</t>
  </si>
  <si>
    <t>([0.454136, 0.476583, 0.517562, 0.553315, 0.436924, 0.465241, 0.401658, 0.308712, 0.332115, 0.271506, 0.31487, 0.328603, 0.349426, 0.342579, 0.332115, 0.318242, 0.414856, 0.332115, 0.301917, 0.311707, 0.222385, 0.15284, 0.170161, 0.139895, 0.15284, 0.232838, 0.236433, 0.239899, 0.346032, 0.377384, 0.418646, 0.339168, 0.308712, 0.288399, 0.311707, 0.328603, 0.40511, 0.418646, 0.390993, 0.380708, 0.284882, 0.284882, 0.349426, 0.271506, 0.298791, 0.298791, 0.31487, 0.200174, 0.26085, 0.191378, 0.111485, 0.116183, 0.096677, 0.137348, 0.085092, 0.073402, 0.081712, 0.092881, 0.088832, 0.158265, 0.200174, 0.209395, 0.275179, 0.173081, 0.206376, 0.209395, 0.200174, 0.161087, 0.236433, 0.167087, 0.25406, 0.332115, 0.356642, 0.476583, 0.483068, 0.585406, 0.483068, 0.450668, 0.444081, 0.447574, 0.444081, 0.472492, 0.562014, 0.553315, 0.557691, 0.517562, 0.40511, 0.384043, 0.384043, 0.40511, 0.394753, 0.377384, 0.380708, 0.387226, 0.271506, 0.203355, 0.196879, 0.216401, 0.222385, 0.243554, 0.158265, 0.158265, 0.173081, 0.173081, 0.11371, 0.216401, 0.278302, 0.401658, 0.408655, 0.349426, 0.359901, 0.384043, 0.31487, 0.324872, 0.324872, 0.335645, 0.418646, 0.42561, 0.394753, 0.387226, 0.356642, 0.40511, 0.414856, 0.318242, 0.31487, 0.418646, 0.408655, 0.414856, 0.394753, 0.394753, 0.40511, 0.30533, 0.308712, 0.394753, 0.349426, 0.271506, 0.339168, 0.328603, 0.339168, 0.433034, 0.356642, 0.257454, 0.209395, 0.120615, 0.18812, 0.127496, 0.106997, 0.10481, 0.106997, 0.109221, 0.055536, 0.055536, 0.096677, 0.118441, 0.109221, 0.142424, 0.232838, 0.21291, 0.222385, 0.158265, 0.164327, 0.239899, 0.281712, 0.377384, 0.483068, 0.450668, 0.541878, 0.58069, 0.562014, 0.541878, 0.5017, 0.557691, 0.529623, 0.529623, 0.59508, 0.59014, 0.575842, 0.553315, 0.486429, 0.465241, 0.436924, 0.332115, 0.271506, 0.335645, 0.335645, 0.257454, 0.291804, 0.284882, 0.25406, 0.185198, 0.200174, 0.17593, 0.147574, 0.257454, 0.185198, 0.155435, 0.161087, 0.17593, 0.158265, 0.236433, 0.247041, 0.25406, 0.370445, 0.339168, 0.271506, 0.26085, 0.339168, 0.25406, 0.271506, 0.239899, 0.281712, 0.298791, 0.384043, 0.494003, 0.366687, 0.444081, 0.454136, 0.374039, 0.346032, 0.264545, 0.232838, 0.200174, 0.291804, 0.191378, 0.278302, 0.257454, 0.25031, 0.275179, 0.366687, 0.352862, 0.387226, 0.418646, 0.308712, 0.194234, 0.158265, 0.170161, 0.185198, 0.185198, 0.247041, 0.219301, 0.308712, 0.25406, 0.203355, 0.194234, 0.21291, 0.129801, 0.196879, 0.142424, 0.120615, 0.125101, 0.134866, 0.137348, 0.139895, 0.15284, 0.164327, 0.164327, 0.18812, 0.191378, 0.191378, 0.118441, 0.144935, 0.167087, 0.247041, 0.346032, 0.346032, 0.414856, 0.553315, 0.553315, 0.63748, 0.5017, 0.494003, 0.390993, 0.408655, 0.408655, 0.468512, 0.549308, 0.575842, 0.541878, 0.433034, 0.352862, 0.414856, 0.377384, 0.349426, 0.356642, 0.332115, 0.324872, 0.31487, 0.288399, 0.206376, 0.182256, 0.225814, 0.137348, 0.219301, 0.134866, 0.096677, 0.096677, 0.109221, 0.120615, 0.18812, 0.18812, 0.185198, 0.219301, 0.271506, 0.268042, 0.257454, 0.264545, 0.17593, 0.15284, 0.109221, 0.170161, 0.203355, 0.264545, 0.384043, 0.328603, 0.31487, 0.31487, 0.25406, 0.173081, 0.173081, 0.15008, 0.225814, 0.284882, 0.247041, 0.196879, 0.170161, 0.139895, 0.109221, 0.179055, 0.179055, 0.236433, 0.191378], '')</t>
  </si>
  <si>
    <t>[2, 3, 75, 82, 83, 84, 85, 166, 167, 168, 169, 170, 171, 172, 173, 174, 175, 176, 177, 266, 267, 268, 269, 275, 276, 277]</t>
  </si>
  <si>
    <t>UPI0001A58454 status=activ</t>
  </si>
  <si>
    <t>([0.18812, 0.247041, 0.308712, 0.342579, 0.321458, 0.225814, 0.257454, 0.298791, 0.225814, 0.144935, 0.167087, 0.219301, 0.18812, 0.17593, 0.182256, 0.147574, 0.079919, 0.094817, 0.161087, 0.21291, 0.216401, 0.275179, 0.196879, 0.147574, 0.144935, 0.102787, 0.144935, 0.083462, 0.083462, 0.137348, 0.15008, 0.090864, 0.088832, 0.109221, 0.127496, 0.116183, 0.120615, 0.118441, 0.185198, 0.185198, 0.158265, 0.134866, 0.094817, 0.081712, 0.06312, 0.033407, 0.034068, 0.023534, 0.045352, 0.033407, 0.019109, 0.038858, 0.071867, 0.069024, 0.074921, 0.0704, 0.045352, 0.028695, 0.054297, 0.038858, 0.038858, 0.025762, 0.018415, 0.031287, 0.054297, 0.096677, 0.098513, 0.182256, 0.179055, 0.118441, 0.094817, 0.161087, 0.085092, 0.085092, 0.06184, 0.06184, 0.06184, 0.051831, 0.066181, 0.049374, 0.049374, 0.032677, 0.042364, 0.071867, 0.05306, 0.038858, 0.024393, 0.046336], '')</t>
  </si>
  <si>
    <t>UPI0001A58456 status=activ</t>
  </si>
  <si>
    <t>([0.505461, 0.562014, 0.529623, 0.41194, 0.398279, 0.433034, 0.352862, 0.268042, 0.308712, 0.328603, 0.318242, 0.352862, 0.268042, 0.295083, 0.278302, 0.288399, 0.377384, 0.480142, 0.447574, 0.356642, 0.346032, 0.384043, 0.288399, 0.25406, 0.30533, 0.346032, 0.257454, 0.26085, 0.366687, 0.374039, 0.374039, 0.401658, 0.41194, 0.41194, 0.390993, 0.390993, 0.380708, 0.342579, 0.25031, 0.17593, 0.257454, 0.257454, 0.179055, 0.185198, 0.243554, 0.278302, 0.18812, 0.284882, 0.359901, 0.318242, 0.301917, 0.275179, 0.308712, 0.31487, 0.408655, 0.41194, 0.41194, 0.42561, 0.374039, 0.458154, 0.545602, 0.458154, 0.374039, 0.450668, 0.450668, 0.377384, 0.284882, 0.332115, 0.31487, 0.321458, 0.366687, 0.346032, 0.356642, 0.291804, 0.243554, 0.194234, 0.142424, 0.111485, 0.071867, 0.116183, 0.073402], '')</t>
  </si>
  <si>
    <t>[0, 1, 2, 60]</t>
  </si>
  <si>
    <t>UPI0001A58458 status=activ</t>
  </si>
  <si>
    <t>([0.024826, 0.010926, 0.016021, 0.014586, 0.011106, 0.015694, 0.015078, 0.011342, 0.014783, 0.009096, 0.006482, 0.008409, 0.00558, 0.003924, 0.004135, 0.004161, 0.004161, 0.004414, 0.006078, 0.00543, 0.005683, 0.003821, 0.005734, 0.003924, 0.004388, 0.003804, 0.002606, 0.002117, 0.002705, 0.001778, 0.001967, 0.003212, 0.001936, 0.001906, 0.002705, 0.002623, 0.001743, 0.002327, 0.002276, 0.00243, 0.002581, 0.001541, 0.001434, 0.001, 0.001202, 0.001048, 0.001602, 0.001597, 0.001602, 0.001675, 0.002211, 0.003298, 0.003298, 0.005011, 0.006619, 0.007177, 0.006078, 0.009483, 0.007091, 0.007177, 0.004646, 0.006701, 0.011518, 0.013437, 0.020876, 0.033407, 0.025762, 0.016021, 0.016528, 0.0198, 0.009294, 0.007259, 0.004513, 0.003079, 0.002366, 0.002555, 0.001855, 0.001481, 0.000893, 0.001103, 0.00061, 0.001155, 0.001267, 0.00076, 0.001288, 0.001288, 0.001335, 0.001211, 0.001061, 0.001069, 0.001481, 0.002581, 0.002529, 0.002512, 0.002581, 0.002155, 0.001748, 0.001572, 0.001597, 0.001722, 0.001597, 0.001602, 0.001541, 0.000773, 0.001159, 0.001232, 0.000713, 0.000391, 0.000537, 0.000485, 0.000477, 0.000447, 0.000412, 0.000747, 0.001344, 0.002035, 0.002211, 0.001533, 0.001391, 0.001709, 0.001692, 0.001649, 0.001602, 0.001602, 0.001748, 0.001288, 0.000906, 0.001267, 0.001743, 0.001383, 0.002211, 0.002211, 0.002366, 0.001499, 0.000936, 0.000906, 0.000575, 0.00061, 0.000713, 0.001434, 0.001709, 0.002366, 0.003298, 0.003341, 0.002035, 0.00292, 0.002976, 0.003757, 0.004736, 0.004976, 0.005011, 0.004921, 0.004976, 0.003366, 0.004976, 0.005011, 0.003607, 0.003405, 0.003109, 0.00316, 0.001906, 0.001906, 0.001906, 0.002117, 0.002117, 0.002057, 0.002276, 0.003405, 0.003405, 0.003177, 0.002336, 0.00283, 0.003109, 0.002976, 0.003014, 0.002881, 0.004414, 0.006795, 0.010672, 0.014315, 0.014075, 0.029376, 0.027463, 0.026338, 0.013265, 0.013265, 0.023963, 0.011106, 0.011903, 0.006374, 0.004689, 0.004414, 0.003512, 0.002057, 0.003212, 0.00316, 0.001872, 0.001211, 0.001232, 0.001202, 0.001541, 0.001408, 0.00076, 0.000348, 0.000292, 0.000301, 0.000262, 0.000322, 0.000477, 0.000464, 0.000945, 0.001481, 0.001872, 0.001692, 0.001906, 0.001267, 0.002014, 0.003246, 0.004431, 0.004247, 0.002881, 0.002138, 0.002349, 0.002555, 0.0028, 0.002482, 0.002503, 0.002727, 0.002078, 0.001597, 0.001335, 0.001112, 0.001142, 0.001142, 0.001391, 0.002194, 0.001936, 0.001872, 0.001936, 0.002194, 0.002194, 0.003405, 0.003276, 0.004689, 0.007177, 0.009401, 0.009294, 0.009187, 0.01227, 0.020876, 0.024393, 0.030611, 0.043307, 0.027463, 0.024826, 0.048328, 0.045352, 0.066181, 0.030611, 0.014783, 0.008276, 0.008075, 0.005249, 0.007645, 0.005623, 0.003431, 0.003864, 0.00359, 0.00359, 0.00316, 0.002503, 0.002336, 0.001541, 0.001675, 0.001417, 0.001709, 0.001623, 0.001061, 0.001271, 0.001906, 0.002881, 0.002761, 0.002761, 0.002976, 0.002014, 0.002327, 0.00246, 0.002529, 0.00231, 0.002435, 0.00225, 0.002581, 0.0028, 0.00283, 0.001709, 0.002366, 0.00155, 0.001383, 0.001743, 0.001408, 0.001335, 0.001288, 0.002035, 0.001374, 0.001288, 0.002057, 0.00246, 0.002688, 0.001709, 0.003014, 0.002727, 0.003366, 0.002727, 0.00316, 0.003804, 0.004921, 0.003997, 0.005318, 0.00515, 0.004921, 0.007259], '')</t>
  </si>
  <si>
    <t>UPI0001A5845D status=activ</t>
  </si>
  <si>
    <t>([0.346032, 0.332115, 0.206376, 0.268042, 0.346032, 0.268042, 0.268042, 0.264545, 0.291804, 0.278302, 0.30533, 0.370445, 0.380708, 0.380708, 0.384043, 0.356642, 0.447574, 0.342579, 0.352862, 0.352862, 0.356642, 0.359901, 0.398279, 0.418646, 0.328603, 0.271506, 0.384043, 0.41194, 0.440853, 0.472492, 0.422041, 0.454136, 0.422041, 0.384043, 0.288399, 0.380708, 0.380708, 0.370445, 0.468512, 0.476583, 0.483068, 0.465241, 0.414856, 0.321458, 0.321458, 0.298791, 0.324872, 0.324872, 0.356642, 0.359901, 0.335645, 0.418646, 0.387226, 0.394753, 0.4292, 0.4292, 0.384043, 0.42561, 0.359901, 0.264545, 0.31487, 0.308712, 0.222385, 0.225814, 0.308712, 0.356642, 0.472492, 0.401658, 0.387226, 0.356642, 0.268042, 0.257454, 0.229226, 0.173081, 0.170161, 0.164327, 0.239899, 0.203355, 0.18812, 0.268042, 0.264545, 0.295083, 0.311707, 0.370445, 0.311707, 0.332115, 0.359901, 0.321458, 0.387226, 0.384043, 0.398279, 0.483068, 0.497853, 0.497853, 0.575842, 0.56648, 0.56648, 0.570702, 0.549308, 0.468512, 0.352862, 0.377384, 0.384043, 0.384043, 0.346032, 0.444081, 0.422041, 0.324872, 0.36309, 0.36309, 0.349426, 0.349426, 0.36309, 0.359901, 0.359901, 0.264545, 0.191378, 0.225814, 0.229226, 0.229226, 0.321458, 0.42561, 0.490133, 0.486429, 0.387226, 0.461924, 0.352862, 0.275179, 0.370445, 0.332115, 0.342579, 0.346032, 0.349426, 0.349426, 0.377384, 0.40511, 0.401658, 0.497853, 0.380708, 0.384043, 0.465241, 0.422041, 0.339168, 0.268042, 0.26085, 0.335645, 0.30533, 0.394753, 0.414856, 0.339168, 0.291804, 0.209395, 0.196879, 0.182256, 0.11371, 0.094817, 0.098513, 0.173081, 0.164327, 0.161087, 0.161087, 0.173081, 0.144935, 0.144935, 0.21291, 0.225814, 0.206376, 0.203355, 0.216401, 0.284882, 0.352862, 0.433034, 0.509769, 0.517562, 0.433034, 0.517562, 0.509769, 0.517562, 0.517562, 0.42561, 0.447574, 0.352862, 0.374039, 0.440853, 0.534167, 0.534167, 0.51388, 0.538167, 0.541878, 0.436924, 0.398279, 0.418646, 0.332115, 0.275179, 0.284882, 0.36309, 0.370445, 0.339168, 0.318242, 0.308712, 0.36309, 0.342579, 0.436924, 0.40511, 0.318242, 0.321458, 0.281712, 0.247041, 0.222385, 0.26085, 0.308712, 0.30533, 0.308712, 0.387226, 0.458154, 0.458154, 0.454136, 0.447574, 0.472492, 0.468512, 0.41194, 0.36309, 0.436924, 0.390993, 0.40511, 0.408655, 0.308712, 0.349426, 0.401658, 0.346032, 0.30533, 0.339168, 0.387226, 0.366687, 0.366687, 0.324872, 0.311707, 0.209395, 0.219301, 0.236433, 0.236433, 0.291804, 0.380708, 0.384043, 0.311707, 0.206376, 0.295083, 0.291804, 0.200174, 0.185198, 0.236433, 0.18812, 0.194234, 0.173081, 0.17593, 0.129801, 0.15008, 0.15284, 0.247041, 0.206376, 0.225814, 0.239899, 0.21291, 0.17593, 0.118441, 0.129801, 0.132295, 0.074921, 0.102787, 0.164327, 0.102787, 0.074921, 0.125101, 0.102787, 0.102787, 0.100716, 0.15008, 0.179055, 0.120615, 0.0704, 0.059222, 0.038858, 0.035586, 0.043307, 0.032677, 0.032677, 0.046336, 0.047319, 0.066181, 0.079919, 0.090864, 0.155435, 0.17593, 0.167087, 0.206376, 0.179055, 0.191378, 0.209395, 0.179055, 0.222385, 0.264545, 0.342579, 0.31487, 0.284882, 0.203355, 0.278302, 0.324872, 0.25406, 0.352862, 0.30533, 0.200174, 0.18812, 0.179055, 0.179055, 0.179055, 0.194234, 0.194234, 0.196879, 0.170161, 0.185198, 0.216401, 0.229226, 0.144935, 0.167087, 0.206376, 0.257454, 0.179055, 0.158265, 0.167087, 0.102787, 0.137348, 0.15284, 0.127496, 0.147574, 0.194234, 0.196879, 0.182256, 0.185198, 0.125101, 0.074921, 0.0704, 0.056825, 0.035586, 0.059222, 0.059222, 0.044297, 0.033407, 0.045352, 0.073402, 0.102787, 0.158265, 0.196879, 0.281712, 0.335645, 0.321458, 0.236433, 0.25406, 0.182256, 0.236433, 0.236433, 0.324872, 0.243554, 0.278302, 0.394753, 0.36309, 0.422041, 0.461924, 0.541878, 0.494003, 0.4292, 0.458154, 0.476583, 0.414856, 0.41194, 0.298791, 0.281712, 0.387226, 0.387226, 0.359901, 0.335645, 0.308712, 0.278302, 0.359901, 0.377384, 0.380708, 0.440853, 0.4292, 0.398279, 0.31487, 0.36309, 0.384043, 0.384043, 0.384043, 0.447574, 0.359901, 0.349426, 0.377384, 0.377384, 0.377384, 0.418646, 0.387226, 0.494003, 0.534167, 0.525368, 0.414856, 0.31487, 0.295083, 0.30533, 0.339168, 0.436924, 0.465241, 0.494003, 0.422041, 0.422041, 0.40511, 0.490133, 0.51388, 0.483068, 0.483068, 0.465241, 0.444081, 0.444081, 0.321458, 0.25031, 0.222385, 0.324872, 0.42561, 0.433034, 0.42561, 0.436924, 0.422041, 0.447574, 0.374039, 0.440853, 0.42561, 0.349426, 0.352862, 0.414856, 0.398279, 0.359901, 0.335645, 0.401658, 0.418646, 0.56648, 0.690604, 0.73685, 0.694846], '')</t>
  </si>
  <si>
    <t>[94, 95, 96, 97, 98, 172, 173, 175, 176, 177, 178, 184, 185, 186, 187, 188, 367, 402, 403, 416, 443, 444, 445, 446]</t>
  </si>
  <si>
    <t>UPI0001A5845E status=activ</t>
  </si>
  <si>
    <t>([0.161087, 0.161087, 0.222385, 0.182256, 0.216401, 0.257454, 0.291804, 0.311707, 0.257454, 0.247041, 0.275179, 0.31487, 0.318242, 0.377384, 0.298791, 0.324872, 0.291804, 0.219301, 0.222385, 0.222385, 0.268042, 0.295083, 0.332115, 0.295083, 0.281712, 0.288399, 0.21291, 0.236433, 0.15008, 0.216401, 0.25031, 0.182256, 0.179055, 0.179055, 0.179055, 0.229226, 0.236433, 0.243554, 0.342579, 0.342579, 0.440853, 0.436924, 0.436924, 0.436924, 0.465241, 0.483068, 0.422041, 0.398279, 0.370445, 0.444081, 0.352862, 0.356642, 0.370445, 0.384043, 0.291804, 0.31487, 0.342579, 0.339168, 0.25031, 0.25031, 0.206376, 0.185198, 0.17593, 0.182256, 0.129801, 0.094817, 0.132295, 0.170161, 0.232838, 0.161087, 0.185198, 0.182256, 0.137348, 0.194234, 0.18812, 0.275179, 0.288399, 0.295083, 0.288399, 0.377384, 0.352862, 0.436924, 0.342579, 0.384043, 0.377384, 0.356642, 0.41194, 0.418646, 0.366687, 0.398279, 0.447574, 0.349426, 0.36309, 0.418646, 0.401658, 0.398279, 0.390993, 0.339168, 0.339168, 0.346032, 0.342579, 0.288399, 0.196879, 0.291804, 0.311707, 0.321458, 0.398279, 0.321458, 0.308712, 0.278302, 0.301917, 0.288399, 0.380708, 0.458154, 0.401658, 0.401658, 0.394753, 0.398279, 0.433034, 0.447574, 0.440853, 0.433034, 0.387226, 0.490133, 0.494003, 0.387226, 0.377384, 0.278302, 0.366687, 0.380708, 0.440853, 0.342579, 0.394753, 0.401658, 0.324872, 0.349426, 0.352862, 0.36309, 0.321458, 0.339168, 0.324872, 0.26085, 0.194234, 0.284882, 0.284882, 0.194234, 0.264545, 0.271506, 0.380708, 0.366687, 0.281712, 0.232838, 0.236433, 0.232838, 0.158265, 0.219301, 0.25031, 0.247041, 0.247041, 0.21291, 0.200174, 0.194234, 0.264545, 0.268042, 0.275179, 0.26085, 0.342579, 0.247041, 0.271506, 0.284882, 0.281712, 0.349426, 0.4292, 0.4292, 0.352862, 0.40511, 0.408655, 0.335645, 0.298791, 0.30533, 0.30533, 0.236433, 0.236433, 0.232838, 0.222385, 0.155435, 0.161087, 0.164327, 0.179055, 0.15008, 0.137348, 0.086953, 0.088832, 0.086953, 0.106997, 0.167087, 0.129801, 0.109221, 0.137348, 0.167087, 0.106997, 0.167087, 0.155435, 0.161087, 0.102787, 0.158265, 0.219301, 0.129801, 0.106997, 0.179055, 0.17593, 0.17593, 0.25406, 0.281712, 0.281712, 0.321458, 0.229226, 0.324872, 0.36309, 0.390993, 0.40511, 0.40511, 0.339168, 0.370445, 0.291804, 0.278302, 0.278302, 0.288399, 0.394753, 0.454136, 0.436924, 0.461924, 0.458154, 0.461924, 0.380708, 0.380708, 0.36309, 0.436924, 0.41194, 0.346032, 0.352862, 0.257454, 0.247041, 0.229226, 0.308712, 0.394753, 0.458154, 0.465241, 0.468512, 0.450668, 0.422041, 0.436924, 0.380708, 0.377384, 0.332115, 0.30533, 0.232838, 0.164327, 0.179055, 0.209395, 0.264545, 0.179055, 0.264545, 0.359901, 0.440853, 0.414856, 0.370445, 0.401658, 0.401658, 0.41194, 0.433034, 0.454136, 0.356642, 0.30533, 0.332115, 0.301917, 0.377384, 0.483068, 0.570702, 0.557691, 0.545602, 0.509769, 0.585406, 0.486429, 0.414856, 0.408655, 0.41194, 0.366687, 0.339168, 0.25406, 0.179055, 0.134866, 0.074921, 0.129801, 0.216401, 0.200174, 0.200174, 0.15008, 0.142424, 0.15284, 0.173081, 0.098513, 0.073402, 0.094817, 0.142424, 0.120615, 0.083462, 0.059222, 0.092881, 0.066181, 0.120615, 0.182256, 0.216401, 0.301917, 0.216401, 0.225814, 0.18812, 0.264545, 0.291804, 0.308712, 0.264545, 0.247041, 0.335645, 0.418646, 0.31487, 0.31487, 0.377384, 0.356642, 0.339168, 0.268042, 0.352862, 0.352862, 0.332115, 0.342579, 0.352862, 0.4292, 0.321458, 0.321458, 0.318242, 0.352862, 0.352862, 0.401658, 0.30533, 0.278302, 0.275179, 0.366687, 0.295083, 0.328603, 0.41194, 0.408655, 0.51388, 0.51388, 0.525368, 0.525368, 0.433034, 0.359901, 0.352862, 0.359901, 0.359901, 0.366687, 0.380708, 0.275179, 0.229226, 0.324872, 0.324872, 0.318242, 0.339168, 0.390993, 0.291804, 0.209395, 0.288399, 0.275179, 0.275179, 0.170161, 0.170161, 0.268042, 0.339168, 0.346032, 0.422041, 0.414856, 0.42561, 0.40511, 0.505461, 0.447574, 0.41194, 0.444081, 0.450668, 0.394753, 0.342579, 0.433034, 0.476583, 0.398279, 0.359901, 0.288399, 0.301917, 0.308712, 0.281712, 0.278302, 0.216401, 0.216401, 0.173081, 0.173081, 0.170161, 0.155435, 0.232838, 0.26085, 0.25406, 0.225814, 0.257454, 0.356642, 0.352862, 0.394753, 0.377384, 0.401658, 0.398279, 0.5017, 0.398279, 0.418646, 0.41194, 0.433034, 0.461924, 0.549308, 0.454136, 0.476583, 0.486429, 0.509769, 0.447574, 0.468512, 0.5017, 0.497853, 0.401658, 0.401658, 0.366687, 0.366687, 0.332115, 0.324872, 0.30533, 0.408655, 0.359901, 0.281712, 0.339168, 0.311707, 0.30533, 0.41194, 0.414856, 0.366687, 0.342579, 0.374039, 0.271506, 0.271506, 0.281712, 0.352862, 0.295083, 0.328603, 0.418646, 0.450668, 0.557691, 0.545602, 0.444081, 0.486429, 0.505461, 0.51388, 0.433034, 0.4292, 0.359901, 0.264545, 0.21291, 0.216401, 0.158265, 0.203355, 0.203355, 0.196879, 0.127496, 0.118441, 0.074921, 0.079919, 0.086953, 0.079919, 0.081712, 0.144935, 0.088832, 0.129801, 0.109221, 0.170161, 0.170161, 0.222385, 0.222385, 0.236433, 0.243554, 0.342579, 0.384043, 0.377384, 0.36309, 0.36309, 0.458154, 0.497853, 0.418646, 0.349426, 0.295083, 0.222385, 0.216401, 0.203355, 0.194234, 0.164327, 0.164327, 0.167087, 0.15008, 0.18812, 0.25406, 0.161087, 0.132295, 0.132295, 0.092881, 0.060549, 0.066181, 0.0704, 0.092881, 0.085092, 0.120615, 0.139895, 0.200174, 0.206376, 0.30533, 0.271506, 0.31487, 0.21291, 0.191378, 0.129801, 0.161087, 0.144935, 0.222385, 0.167087, 0.158265, 0.229226, 0.268042, 0.342579, 0.232838, 0.170161, 0.18812, 0.11371, 0.11371, 0.120615, 0.118441, 0.094817, 0.076542, 0.069024, 0.144935, 0.167087, 0.147574, 0.15284, 0.10481, 0.102787, 0.167087, 0.11371, 0.06184, 0.086953, 0.069024, 0.116183, 0.155435, 0.232838, 0.25031, 0.247041, 0.229226, 0.216401, 0.167087, 0.236433, 0.185198, 0.17593, 0.194234, 0.301917, 0.191378, 0.284882, 0.308712, 0.308712, 0.380708, 0.472492, 0.468512, 0.534167, 0.534167, 0.4292, 0.374039, 0.450668, 0.390993, 0.328603, 0.243554, 0.342579, 0.356642, 0.41194, 0.390993, 0.359901, 0.321458, 0.342579, 0.370445, 0.36309, 0.288399, 0.31487, 0.324872, 0.21291, 0.206376, 0.206376, 0.203355, 0.236433, 0.25406, 0.352862, 0.4292, 0.440853, 0.332115, 0.311707, 0.324872, 0.328603, 0.352862, 0.408655, 0.5017, 0.472492, 0.454136, 0.538167, 0.444081, 0.401658, 0.418646, 0.398279, 0.370445, 0.374039, 0.374039, 0.374039, 0.374039, 0.398279, 0.490133, 0.557691, 0.585406, 0.604312, 0.509769, 0.497853, 0.472492, 0.490133, 0.486429, 0.494003, 0.490133, 0.476583, 0.517562, 0.534167, 0.454136, 0.483068, 0.618285, 0.632174, 0.517562, 0.480142, 0.444081, 0.359901, 0.36309, 0.328603, 0.30533, 0.278302, 0.291804, 0.21291, 0.21291, 0.229226, 0.229226, 0.25031, 0.264545, 0.182256, 0.26085, 0.366687, 0.295083, 0.308712, 0.222385, 0.21291, 0.243554, 0.275179, 0.349426, 0.278302, 0.31487, 0.324872, 0.342579, 0.342579, 0.4292, 0.4292, 0.339168, 0.342579, 0.301917, 0.356642, 0.349426, 0.366687, 0.264545, 0.356642, 0.257454, 0.335645, 0.422041, 0.321458, 0.301917, 0.216401, 0.308712, 0.295083, 0.284882, 0.311707, 0.301917, 0.291804, 0.268042, 0.26085, 0.26085, 0.301917, 0.247041, 0.342579, 0.257454, 0.26085, 0.243554, 0.291804, 0.264545, 0.196879, 0.291804, 0.301917, 0.401658, 0.366687, 0.275179, 0.194234, 0.264545, 0.284882, 0.206376, 0.21291, 0.271506, 0.268042, 0.25031, 0.308712, 0.298791, 0.278302, 0.321458, 0.339168, 0.36309, 0.401658, 0.472492, 0.387226, 0.374039, 0.281712, 0.219301, 0.324872, 0.418646, 0.40511, 0.380708, 0.480142, 0.401658, 0.433034, 0.349426, 0.366687, 0.342579, 0.335645, 0.356642, 0.384043, 0.398279, 0.398279, 0.346032, 0.308712, 0.414856, 0.414856, 0.436924, 0.476583, 0.440853, 0.352862, 0.352862, 0.366687, 0.349426, 0.384043, 0.284882, 0.284882, 0.284882, 0.335645, 0.346032, 0.380708, 0.374039, 0.352862, 0.295083, 0.342579, 0.390993, 0.339168, 0.339168, 0.394753, 0.374039, 0.408655, 0.42561, 0.352862, 0.346032, 0.352862, 0.390993, 0.494003, 0.632174, 0.613573, 0.618285, 0.51388, 0.517562, 0.517562, 0.51388, 0.604312, 0.626927, 0.613573, 0.661982, 0.675549, 0.690604, 0.699094, 0.608892, 0.703578, 0.724957, 0.728858, 0.724957, 0.613573, 0.59508, 0.538167, 0.521092, 0.468512, 0.553315, 0.575842, 0.553315, 0.529623, 0.483068, 0.398279], '')</t>
  </si>
  <si>
    <t>[278, 279, 280, 281, 282, 350, 351, 352, 353, 382, 415, 421, 425, 428, 456, 457, 460, 461, 577, 578, 612, 615, 627, 628, 629, 630, 638, 639, 642, 643, 644, 782, 783, 784, 785, 786, 787, 788, 789, 790, 791, 792, 793, 794, 795, 796, 797, 798, 799, 800, 801, 802, 803, 804, 806, 807, 808, 809]</t>
  </si>
  <si>
    <t>UPI0001A58460 status=activ</t>
  </si>
  <si>
    <t>([0.078022, 0.045352, 0.018415, 0.029376, 0.020876, 0.011518, 0.015344, 0.021381, 0.018415, 0.014586, 0.01204, 0.016021, 0.015694, 0.008525, 0.005932, 0.006194, 0.004513, 0.003757, 0.00359, 0.00283, 0.0028, 0.002705, 0.003607, 0.005223, 0.00515, 0.004611, 0.006619, 0.006795, 0.007031, 0.009015, 0.014075, 0.022306, 0.022667, 0.014586, 0.018787, 0.036378, 0.059222, 0.078022, 0.042364, 0.086953, 0.056825, 0.06184, 0.054297, 0.024826, 0.017797, 0.017447, 0.017447, 0.017797, 0.009187, 0.005932, 0.005086, 0.004689, 0.004736, 0.003924, 0.004835, 0.004431, 0.004431, 0.004414, 0.005799, 0.006142, 0.006142, 0.007495, 0.006533, 0.009015, 0.013821, 0.010672, 0.011342, 0.020522, 0.013016, 0.027463, 0.043307, 0.055536, 0.055536, 0.024393, 0.034884, 0.041405, 0.098513, 0.046336, 0.036378, 0.029376, 0.060549, 0.045352, 0.027463, 0.027463, 0.011903, 0.010131, 0.011106, 0.010509, 0.010509, 0.009187, 0.009096, 0.007259, 0.005223, 0.003804, 0.004611, 0.003671, 0.002976, 0.002761, 0.003997, 0.003276, 0.003607, 0.003177, 0.00359, 0.003671, 0.00558, 0.008723, 0.006894, 0.006533, 0.004646, 0.003607, 0.003997, 0.004208, 0.004835, 0.005249, 0.005318, 0.006078, 0.006142, 0.004976, 0.003341, 0.002512, 0.002555, 0.001936, 0.001808, 0.001408, 0.002078, 0.00152, 0.000983, 0.00155, 0.002349, 0.002276, 0.003079, 0.004135, 0.003053, 0.00389, 0.005249, 0.005318, 0.003701, 0.004899, 0.005378, 0.005932, 0.008075, 0.014315, 0.01078, 0.014075, 0.01078, 0.006567, 0.006078, 0.009483, 0.006194, 0.003864, 0.00389, 0.003727, 0.00359, 0.005011, 0.003341, 0.002276, 0.00316, 0.003177, 0.002138, 0.001906, 0.001855, 0.001748, 0.001232, 0.00152, 0.001533, 0.001778, 0.003014, 0.004161, 0.00283, 0.003478, 0.003727, 0.00543, 0.003821, 0.002662, 0.002662, 0.00292, 0.003177, 0.00316, 0.003177, 0.00316, 0.003804, 0.003757, 0.002581, 0.002581, 0.002976, 0.001967, 0.002194, 0.00152, 0.001155, 0.001249, 0.001155, 0.001692, 0.001675, 0.00246, 0.003757, 0.002435, 0.002727, 0.003804, 0.002555, 0.003727, 0.005223, 0.005992, 0.006482, 0.009728, 0.015078, 0.01204, 0.023534, 0.025762, 0.022306, 0.021816, 0.046336, 0.078022, 0.034068, 0.034068, 0.017797, 0.009294, 0.011342, 0.011342, 0.007031, 0.011518, 0.008276, 0.006245, 0.004483, 0.004247, 0.003701, 0.002555, 0.002581, 0.001786, 0.001808, 0.00231, 0.002078, 0.00152, 0.001048, 0.001748, 0.001786, 0.001709, 0.002529, 0.00316, 0.003607, 0.00515, 0.005683, 0.006374, 0.006194, 0.009015, 0.008804, 0.006894, 0.010131, 0.007877, 0.009977, 0.007091, 0.006482, 0.006567, 0.005378, 0.005011, 0.003997, 0.003924, 0.006245, 0.00515, 0.003555, 0.003478, 0.003478, 0.00316, 0.002705, 0.00243, 0.001602, 0.00243, 0.00243, 0.002435, 0.002881, 0.003512, 0.00407, 0.005223, 0.006142, 0.008002, 0.008723, 0.008723, 0.008804, 0.006795, 0.006988, 0.00962, 0.008002, 0.006374, 0.00515, 0.005992, 0.009294, 0.016826, 0.011342], '')</t>
  </si>
  <si>
    <t>UPI0001A58462 status=activ</t>
  </si>
  <si>
    <t>([0.011342, 0.022306, 0.020522, 0.019401, 0.016826, 0.016257, 0.021381, 0.016528, 0.016021, 0.023534, 0.035586, 0.038858, 0.038042, 0.031287, 0.015078, 0.014075, 0.009865, 0.019401, 0.018415, 0.032677, 0.076542, 0.098513, 0.083462, 0.116183, 0.066181, 0.043307, 0.029376, 0.022306, 0.018106, 0.024826, 0.016257, 0.013613, 0.011669, 0.007259, 0.006567, 0.00962, 0.006533, 0.006567, 0.004388, 0.003461, 0.002366, 0.001434, 0.001249, 0.001271, 0.001, 0.001692, 0.002555, 0.003555, 0.004208, 0.00515, 0.004414, 0.004247, 0.004689, 0.004247, 0.006194, 0.006245, 0.00558, 0.008002, 0.006567, 0.007091, 0.009187, 0.016528, 0.017138, 0.020876, 0.010221, 0.012491, 0.008002, 0.007555, 0.005623, 0.003924, 0.003341, 0.002976, 0.0028, 0.001743, 0.002057, 0.002057, 0.002503, 0.002976, 0.002155, 0.001906, 0.002761, 0.002761, 0.002881, 0.003246, 0.002976, 0.003212, 0.002512, 0.002705, 0.002435, 0.003405, 0.00407, 0.005503, 0.006894, 0.009294, 0.009187, 0.013437, 0.009015, 0.010372, 0.010221, 0.010131, 0.015344, 0.015078, 0.016528, 0.009977, 0.009096, 0.015078, 0.017797, 0.013821, 0.010509, 0.012727, 0.013437, 0.009977, 0.007495, 0.007495, 0.006374, 0.006421, 0.004483, 0.003997, 0.003276, 0.002276, 0.00225, 0.002057, 0.001434, 0.000893, 0.001305, 0.001778, 0.001872, 0.001623, 0.002014, 0.003212, 0.002761, 0.002727, 0.003821, 0.004835, 0.003671, 0.004161, 0.004161, 0.005992, 0.007091, 0.006567, 0.009977, 0.018106, 0.020522, 0.041405, 0.081712, 0.085092, 0.059222, 0.046336, 0.100716, 0.15284, 0.066181, 0.05306, 0.059222, 0.044297, 0.026892, 0.050641, 0.025762, 0.051831, 0.023534, 0.020165, 0.029376, 0.029376, 0.015078, 0.013613, 0.009187, 0.007422, 0.005249, 0.005623, 0.004483, 0.003405, 0.002662, 0.003963, 0.003512, 0.003246, 0.003671, 0.004689, 0.004689, 0.004736, 0.003963, 0.005734, 0.008276, 0.008409, 0.006533, 0.006533, 0.006482, 0.006533, 0.005799, 0.009096, 0.008156, 0.009483, 0.010926, 0.008723, 0.006701, 0.008895, 0.009015, 0.009015, 0.005683, 0.006194, 0.008723, 0.01078, 0.007031, 0.006078, 0.007177, 0.007091, 0.006567, 0.006567, 0.005992, 0.009294, 0.006701, 0.008723, 0.006894, 0.006567, 0.007091, 0.009401, 0.011669, 0.007177, 0.006421, 0.009977, 0.009977, 0.011669, 0.007315, 0.007422, 0.008895, 0.007315, 0.006619, 0.010509, 0.014586, 0.028695, 0.028695, 0.05306, 0.05306, 0.047319, 0.076542, 0.142424, 0.073402, 0.071867, 0.100716, 0.088832, 0.098513, 0.035586, 0.016257, 0.037156, 0.081712, 0.083462, 0.054297, 0.05306, 0.06312, 0.038042, 0.038042, 0.016826, 0.014315, 0.015344, 0.017447, 0.010221, 0.010372, 0.017447, 0.016257, 0.014075, 0.011342, 0.008075, 0.013613, 0.013437, 0.013437, 0.00777, 0.005318, 0.005799, 0.005872, 0.003757, 0.003512, 0.003478, 0.004775, 0.004976, 0.005011, 0.006894, 0.009728, 0.008276, 0.006894, 0.005734, 0.006988, 0.008804, 0.010221, 0.008002, 0.011106, 0.007645, 0.013437], '')</t>
  </si>
  <si>
    <t>UPI0001A5846E status=activ</t>
  </si>
  <si>
    <t>([0.139895, 0.056825, 0.086953, 0.088832, 0.049374, 0.038858, 0.051831, 0.083462, 0.058088, 0.073402, 0.094817, 0.073402, 0.074921, 0.076542, 0.129801, 0.21291, 0.219301, 0.106997, 0.106997, 0.17593, 0.090864, 0.085092, 0.102787, 0.083462, 0.056825, 0.109221, 0.167087, 0.17593, 0.102787, 0.088832, 0.073402, 0.058088, 0.064632, 0.05306, 0.054297, 0.054297, 0.049374, 0.047319, 0.054297, 0.032017, 0.032017, 0.047319, 0.027463, 0.050641, 0.064632, 0.111485, 0.088832, 0.071867, 0.038042, 0.059222, 0.076542, 0.096677, 0.120615, 0.170161, 0.209395, 0.229226, 0.15284, 0.085092, 0.15008, 0.147574, 0.222385, 0.216401, 0.247041, 0.335645, 0.321458, 0.219301, 0.158265, 0.209395, 0.155435, 0.243554, 0.158265, 0.139895, 0.137348, 0.076542, 0.081712, 0.079919, 0.0704, 0.0704, 0.060549, 0.058088, 0.106997, 0.11371, 0.120615, 0.125101, 0.074921, 0.036378, 0.067594, 0.060549, 0.048328, 0.049374, 0.027463, 0.049374, 0.043307, 0.043307, 0.079919, 0.06312, 0.06184, 0.058088, 0.106997, 0.196879, 0.209395, 0.137348, 0.125101, 0.118441, 0.094817, 0.15284, 0.26085, 0.257454, 0.257454, 0.264545, 0.359901, 0.356642, 0.390993, 0.525368, 0.414856, 0.414856, 0.328603, 0.324872, 0.295083, 0.291804, 0.200174, 0.194234, 0.185198, 0.11371, 0.120615, 0.120615, 0.122885, 0.069024, 0.085092, 0.15008, 0.100716, 0.090864, 0.158265, 0.081712, 0.071867, 0.134866, 0.092881, 0.17593, 0.15008, 0.185198, 0.182256, 0.243554, 0.134866, 0.137348, 0.21291, 0.134866, 0.15284, 0.102787, 0.18812, 0.17593, 0.147574, 0.206376, 0.137348, 0.127496, 0.127496, 0.129801, 0.081712, 0.071867, 0.041405, 0.041405, 0.023087, 0.023534, 0.027463, 0.048328, 0.045352, 0.038858, 0.0704, 0.046336, 0.073402, 0.056825, 0.043307, 0.043307, 0.024826, 0.055536, 0.059222, 0.125101, 0.120615, 0.167087, 0.25406, 0.349426, 0.288399, 0.291804, 0.291804, 0.182256, 0.179055, 0.243554, 0.281712, 0.275179, 0.321458, 0.295083, 0.301917, 0.308712, 0.311707, 0.408655, 0.328603, 0.281712, 0.185198, 0.15284], '')</t>
  </si>
  <si>
    <t>UPI0001A5846F status=activ</t>
  </si>
  <si>
    <t>([0.004899, 0.007177, 0.009096, 0.009294, 0.006795, 0.005318, 0.004208, 0.005378, 0.004835, 0.005799, 0.004689, 0.003701, 0.003671, 0.003298, 0.002078, 0.00246, 0.003512, 0.003701, 0.003821, 0.003864, 0.00246, 0.003757, 0.002529, 0.001748, 0.001391, 0.002014, 0.00316, 0.003431, 0.003298, 0.003014, 0.003109, 0.003079, 0.005011, 0.004976, 0.005992, 0.005992, 0.007259, 0.005503, 0.00407, 0.003461, 0.004247, 0.00558, 0.003555, 0.005086, 0.007555, 0.007555, 0.008002, 0.007555, 0.010372, 0.006795, 0.008723, 0.008276, 0.013821, 0.007495, 0.011903, 0.01204, 0.01227, 0.009977, 0.008895, 0.013437, 0.009728, 0.008525, 0.008075, 0.007422, 0.004646, 0.003177, 0.003924, 0.003727, 0.003177, 0.00316, 0.003431, 0.004315, 0.003053, 0.002155, 0.002014, 0.00225, 0.001383, 0.002327, 0.002881, 0.003053, 0.001786, 0.002396, 0.002211, 0.002623, 0.00292, 0.004611, 0.00515, 0.005799, 0.006142, 0.004899, 0.004976, 0.004358, 0.0028, 0.002881, 0.00292, 0.004431, 0.00407, 0.004315, 0.00389, 0.003701, 0.005011, 0.005623, 0.005623, 0.008409, 0.005683, 0.007031, 0.004483, 0.005799, 0.00515, 0.003671, 0.003804, 0.002606, 0.00359, 0.003555, 0.003607, 0.00515, 0.004414, 0.003276, 0.004483, 0.003555, 0.003555, 0.002606, 0.002662, 0.003246, 0.00316, 0.003177, 0.002662, 0.003053, 0.00316, 0.003924, 0.003997, 0.003757, 0.003963, 0.003366, 0.004208, 0.005799, 0.004921, 0.004577, 0.004388, 0.003298, 0.004431, 0.003246, 0.003276, 0.004483, 0.003276, 0.003246, 0.004513, 0.006039, 0.006039, 0.004247, 0.002555, 0.003864, 0.004161, 0.005623, 0.008723, 0.007031, 0.007259, 0.008804, 0.013437, 0.014783, 0.020165, 0.018415, 0.032677, 0.032677, 0.035586, 0.073402, 0.03976, 0.031287, 0.032017, 0.032677, 0.035586, 0.094817, 0.03976, 0.081712, 0.081712, 0.066181, 0.069024, 0.029376, 0.029376, 0.032677, 0.067594, 0.046336, 0.05306, 0.059222, 0.122885, 0.106997, 0.10481, 0.147574, 0.21291, 0.132295, 0.134866, 0.232838, 0.134866, 0.18812, 0.11371, 0.094817, 0.106997, 0.179055, 0.311707, 0.206376, 0.118441, 0.088832, 0.161087, 0.085092, 0.088832, 0.085092, 0.090864, 0.088832, 0.0704, 0.055536, 0.058088, 0.058088, 0.056825, 0.102787, 0.073402, 0.129801, 0.155435, 0.15008, 0.15008, 0.144935, 0.239899, 0.31487, 0.349426, 0.352862, 0.450668, 0.4292, 0.42561, 0.328603, 0.339168, 0.324872, 0.243554, 0.219301, 0.239899, 0.203355, 0.21291, 0.31487, 0.219301, 0.222385, 0.225814, 0.229226, 0.200174, 0.191378, 0.194234, 0.191378, 0.194234, 0.122885, 0.129801, 0.076542, 0.137348, 0.134866, 0.139895, 0.216401, 0.346032, 0.42561, 0.349426, 0.339168, 0.25031, 0.346032, 0.349426, 0.271506, 0.236433, 0.167087, 0.167087, 0.090864, 0.096677, 0.090864, 0.127496, 0.073402, 0.120615, 0.090864, 0.092881, 0.127496, 0.132295, 0.106997, 0.066181, 0.134866, 0.134866, 0.134866, 0.134866, 0.127496, 0.155435, 0.116183, 0.137348, 0.085092, 0.161087, 0.164327, 0.200174, 0.155435, 0.239899, 0.25031, 0.295083, 0.25406, 0.291804, 0.17593, 0.216401, 0.288399, 0.247041, 0.144935, 0.182256, 0.18812, 0.120615, 0.144935, 0.194234, 0.239899, 0.232838, 0.247041, 0.236433, 0.139895, 0.21291, 0.17593, 0.167087, 0.161087, 0.158265, 0.15008, 0.26085, 0.26085, 0.268042, 0.206376, 0.332115, 0.335645, 0.236433, 0.321458, 0.219301, 0.167087, 0.122885, 0.203355, 0.203355, 0.125101, 0.182256, 0.15008, 0.106997, 0.111485, 0.090864, 0.116183, 0.067594, 0.051831, 0.048328, 0.024826, 0.049374, 0.043307, 0.033407, 0.06312, 0.066181, 0.122885, 0.161087, 0.281712, 0.225814, 0.209395, 0.298791, 0.311707, 0.352862, 0.468512, 0.468512, 0.40511, 0.298791, 0.352862, 0.398279, 0.40511, 0.505461, 0.384043, 0.384043, 0.461924, 0.349426, 0.342579, 0.346032, 0.271506, 0.134866, 0.094817, 0.094817, 0.051831, 0.048328, 0.046336, 0.045352, 0.032017, 0.056825, 0.125101, 0.170161, 0.155435, 0.118441, 0.06312, 0.051831, 0.05306, 0.05306, 0.076542, 0.046336, 0.042364, 0.06184, 0.122885, 0.118441, 0.071867, 0.069024, 0.038858, 0.030003, 0.026892, 0.019401, 0.016021, 0.00777, 0.005086, 0.005249, 0.003924, 0.00543, 0.008075, 0.005799, 0.005872, 0.006533, 0.008525, 0.006078, 0.005011, 0.003671, 0.003671, 0.003405, 0.004646, 0.005932, 0.004775, 0.003341, 0.003478, 0.003079, 0.004513, 0.007091, 0.007259, 0.00777, 0.007877, 0.006894, 0.010131, 0.009865, 0.009728, 0.009728, 0.009294, 0.012491, 0.012727, 0.021816, 0.020522, 0.01078, 0.010926, 0.0198, 0.022667, 0.022667, 0.037156, 0.021816, 0.014586, 0.008525, 0.013265, 0.008075, 0.010509, 0.007495, 0.005378, 0.003963, 0.00283, 0.00316, 0.003864, 0.005223, 0.00407, 0.006078, 0.008804, 0.009015, 0.006039, 0.006039, 0.005623, 0.003963, 0.003924, 0.003246, 0.004611, 0.004611, 0.004921, 0.003298, 0.002761, 0.002529, 0.003177, 0.00292, 0.003757, 0.00359, 0.0028, 0.003757, 0.002529, 0.002327, 0.002211, 0.002623, 0.003821, 0.004431, 0.004208, 0.003804, 0.005503, 0.003821, 0.002761, 0.0028, 0.00283, 0.00316, 0.003607, 0.002688, 0.004315, 0.00316, 0.002194, 0.002727, 0.00283, 0.003924, 0.003079, 0.003298, 0.002976, 0.002512, 0.002211, 0.003671, 0.005086, 0.00359, 0.00359, 0.005011, 0.006701, 0.006795, 0.006701, 0.009096, 0.01078, 0.008895, 0.008895, 0.011342, 0.007495, 0.006245, 0.005623, 0.006567, 0.006142, 0.005378, 0.004414, 0.004315, 0.004315, 0.004414, 0.004388, 0.006142, 0.00407, 0.00389, 0.00558, 0.005683, 0.006245, 0.008276, 0.007177, 0.007315, 0.008804, 0.014075, 0.014075, 0.013613, 0.022306, 0.018106, 0.042364, 0.048328, 0.098513, 0.043307, 0.022667, 0.048328, 0.038042, 0.045352, 0.025316, 0.025762, 0.054297, 0.024393, 0.024393, 0.042364, 0.079919, 0.074921, 0.079919, 0.11371, 0.144935, 0.076542, 0.079919, 0.040537, 0.0704, 0.045352, 0.069024, 0.122885, 0.116183, 0.15008, 0.21291, 0.219301, 0.21291, 0.203355, 0.308712, 0.281712, 0.288399, 0.203355, 0.179055, 0.170161, 0.109221, 0.073402, 0.127496, 0.164327, 0.170161, 0.170161, 0.243554, 0.295083, 0.332115, 0.328603, 0.291804, 0.332115, 0.394753, 0.390993, 0.40511, 0.390993, 0.436924, 0.4292, 0.490133, 0.40511, 0.40511, 0.387226, 0.370445, 0.284882, 0.18812, 0.288399, 0.295083, 0.295083, 0.173081, 0.15284, 0.155435, 0.116183, 0.06312, 0.074921, 0.060549, 0.033407, 0.034884, 0.026892, 0.026338, 0.031287, 0.0704, 0.073402, 0.076542, 0.127496, 0.206376, 0.324872, 0.324872, 0.236433, 0.161087, 0.239899, 0.164327, 0.109221, 0.182256, 0.281712, 0.257454, 0.219301, 0.209395, 0.144935, 0.118441, 0.122885, 0.134866, 0.106997, 0.066181, 0.11371, 0.120615, 0.120615, 0.120615, 0.096677, 0.167087, 0.25406, 0.284882, 0.359901, 0.374039, 0.374039, 0.370445, 0.374039, 0.359901, 0.472492, 0.557691, 0.541878, 0.538167, 0.521092, 0.549308, 0.538167, 0.538167, 0.538167, 0.447574, 0.42561, 0.490133, 0.476583, 0.433034, 0.436924, 0.440853, 0.505461, 0.51388, 0.545602, 0.483068, 0.497853, 0.401658, 0.408655, 0.497853, 0.394753, 0.398279, 0.324872, 0.339168, 0.25406, 0.222385, 0.222385, 0.142424, 0.142424, 0.158265, 0.109221, 0.055536, 0.055536, 0.032677, 0.030611, 0.025316, 0.040537, 0.038858, 0.066181, 0.05306, 0.051831, 0.094817, 0.102787, 0.134866, 0.17593, 0.225814, 0.222385, 0.288399, 0.370445, 0.284882, 0.222385, 0.342579, 0.490133], '')</t>
  </si>
  <si>
    <t>[358, 655, 656, 657, 658, 659, 660, 661, 662, 670, 671, 672]</t>
  </si>
  <si>
    <t>UPI0001A58488 status=activ</t>
  </si>
  <si>
    <t>([0.10481, 0.15008, 0.216401, 0.170161, 0.225814, 0.278302, 0.206376, 0.243554, 0.30533, 0.247041, 0.209395, 0.243554, 0.25031, 0.142424, 0.222385, 0.147574, 0.125101, 0.209395, 0.219301, 0.25406, 0.318242, 0.349426, 0.374039, 0.275179, 0.366687, 0.321458, 0.209395, 0.291804, 0.288399, 0.264545, 0.339168, 0.40511, 0.324872, 0.239899, 0.278302, 0.281712, 0.321458, 0.398279, 0.41194, 0.384043, 0.398279, 0.40511, 0.436924, 0.31487, 0.394753, 0.377384, 0.377384, 0.387226, 0.387226, 0.301917, 0.26085, 0.257454, 0.25031, 0.36309, 0.36309, 0.444081, 0.436924, 0.483068, 0.472492, 0.346032, 0.356642, 0.25406, 0.219301, 0.158265, 0.247041, 0.170161, 0.173081, 0.194234, 0.31487, 0.31487, 0.394753, 0.436924, 0.444081, 0.444081, 0.414856, 0.387226, 0.335645, 0.328603, 0.335645, 0.339168, 0.380708, 0.366687, 0.483068, 0.51388, 0.613573, 0.618285, 0.622677, 0.604312, 0.525368, 0.490133, 0.497853, 0.534167, 0.541878, 0.553315, 0.465241, 0.356642, 0.444081, 0.390993, 0.408655, 0.42561, 0.440853, 0.480142, 0.480142, 0.447574, 0.447574, 0.352862, 0.271506, 0.271506, 0.239899, 0.308712, 0.31487, 0.225814, 0.200174, 0.122885, 0.118441, 0.206376, 0.206376, 0.161087, 0.236433, 0.222385, 0.127496, 0.142424, 0.17593, 0.116183, 0.127496, 0.134866, 0.196879, 0.284882, 0.342579, 0.380708, 0.268042, 0.278302, 0.278302, 0.278302, 0.275179, 0.194234, 0.094817, 0.173081, 0.257454, 0.232838, 0.243554, 0.321458, 0.30533, 0.264545, 0.232838, 0.161087, 0.158265, 0.164327, 0.098513, 0.11371, 0.090864, 0.144935, 0.161087, 0.147574, 0.142424, 0.229226, 0.30533, 0.346032, 0.356642, 0.278302, 0.308712, 0.229226, 0.229226, 0.194234, 0.147574, 0.247041, 0.308712, 0.295083, 0.209395, 0.301917, 0.222385, 0.278302, 0.301917, 0.191378, 0.185198, 0.161087, 0.161087, 0.10481, 0.164327, 0.179055, 0.239899, 0.243554, 0.308712, 0.247041, 0.18812, 0.268042, 0.173081, 0.17593, 0.203355, 0.25406, 0.219301, 0.219301, 0.203355, 0.219301, 0.275179, 0.31487, 0.335645, 0.298791, 0.352862, 0.308712, 0.295083, 0.288399, 0.281712, 0.288399, 0.288399, 0.408655, 0.374039, 0.472492, 0.480142, 0.366687, 0.394753, 0.311707, 0.408655, 0.40511, 0.281712, 0.229226, 0.216401, 0.236433, 0.275179, 0.295083, 0.318242, 0.301917, 0.318242, 0.291804, 0.185198, 0.25031, 0.15008, 0.127496, 0.081712, 0.066181, 0.102787, 0.100716, 0.17593, 0.158265, 0.167087, 0.167087, 0.247041, 0.264545, 0.278302, 0.275179, 0.288399, 0.264545, 0.271506, 0.179055, 0.139895, 0.236433, 0.179055, 0.17593, 0.243554, 0.328603, 0.36309, 0.36309, 0.342579, 0.31487, 0.31487, 0.236433, 0.356642, 0.236433, 0.222385, 0.102787, 0.098513, 0.102787, 0.118441, 0.078022, 0.06184, 0.098513, 0.098513, 0.069024, 0.122885, 0.116183, 0.096677, 0.058088, 0.037156, 0.049374, 0.058088, 0.067594, 0.083462, 0.081712, 0.161087, 0.225814, 0.352862, 0.356642, 0.257454, 0.179055, 0.232838, 0.366687, 0.384043, 0.394753, 0.509769, 0.461924, 0.454136, 0.480142, 0.56648, 0.666105, 0.613573, 0.525368, 0.42561, 0.346032, 0.225814, 0.219301, 0.216401, 0.179055, 0.170161, 0.247041, 0.324872, 0.321458, 0.232838, 0.164327, 0.098513, 0.109221, 0.083462, 0.067594, 0.051831, 0.038042, 0.028695, 0.024393, 0.031287, 0.041405, 0.085092, 0.17593, 0.134866], '')</t>
  </si>
  <si>
    <t>[83, 84, 85, 86, 87, 88, 91, 92, 93, 288, 292, 293, 294, 295]</t>
  </si>
  <si>
    <t>UPI0001A58494 status=activ</t>
  </si>
  <si>
    <t>([0.661982, 0.716283, 0.553315, 0.56648, 0.538167, 0.618285, 0.671169, 0.553315, 0.476583, 0.401658, 0.414856, 0.468512, 0.377384, 0.380708, 0.295083, 0.268042, 0.161087, 0.200174, 0.142424, 0.225814, 0.203355, 0.17593, 0.15284, 0.229226, 0.17593, 0.147574, 0.125101, 0.094817, 0.164327, 0.225814, 0.301917, 0.239899, 0.219301, 0.298791, 0.281712, 0.324872, 0.295083, 0.366687, 0.346032, 0.436924, 0.356642, 0.414856, 0.36309, 0.370445, 0.284882, 0.356642, 0.418646, 0.436924, 0.476583, 0.370445, 0.377384, 0.308712, 0.288399, 0.264545, 0.191378, 0.203355, 0.173081, 0.209395, 0.236433, 0.25031, 0.271506, 0.232838, 0.200174, 0.291804, 0.209395, 0.284882, 0.291804, 0.308712, 0.301917, 0.301917, 0.394753, 0.311707, 0.332115, 0.335645, 0.36309, 0.447574, 0.352862, 0.447574, 0.454136, 0.450668, 0.332115, 0.30533, 0.321458, 0.324872, 0.229226, 0.25031, 0.271506, 0.271506, 0.170161, 0.155435, 0.173081, 0.142424, 0.182256, 0.25031, 0.332115, 0.30533, 0.219301, 0.31487, 0.288399, 0.191378, 0.122885, 0.219301, 0.21291, 0.291804, 0.308712, 0.36309, 0.339168, 0.25031, 0.236433, 0.335645, 0.26085, 0.25031, 0.247041, 0.291804, 0.281712, 0.173081, 0.191378, 0.268042, 0.170161, 0.173081, 0.161087, 0.161087, 0.098513, 0.106997, 0.102787, 0.109221, 0.137348, 0.15284, 0.15284, 0.129801, 0.116183, 0.096677, 0.090864, 0.111485, 0.096677, 0.056825, 0.067594, 0.059222, 0.064632, 0.10481, 0.085092, 0.142424, 0.137348, 0.236433, 0.129801, 0.083462, 0.040537, 0.037156, 0.059222, 0.094817, 0.118441, 0.118441, 0.164327, 0.134866, 0.142424, 0.147574, 0.239899, 0.239899, 0.284882, 0.284882, 0.291804, 0.311707, 0.311707, 0.298791, 0.203355, 0.324872, 0.301917, 0.398279, 0.41194, 0.4292, 0.311707, 0.328603, 0.332115, 0.408655, 0.36309, 0.25031, 0.173081, 0.085092, 0.116183, 0.06184, 0.038858, 0.031287, 0.033407, 0.036378, 0.034068, 0.054297, 0.033407, 0.038042, 0.033407, 0.033407, 0.027463, 0.027463, 0.022306, 0.023534, 0.019109, 0.028107, 0.050641, 0.081712, 0.167087, 0.139895, 0.185198, 0.167087, 0.206376, 0.137348, 0.073402, 0.100716, 0.098513, 0.134866, 0.206376, 0.222385, 0.139895, 0.147574, 0.243554, 0.219301, 0.247041, 0.15008, 0.132295, 0.100716, 0.106997, 0.094817, 0.081712, 0.094817, 0.161087, 0.144935, 0.179055, 0.264545, 0.216401, 0.216401, 0.239899, 0.25406, 0.232838, 0.206376, 0.203355, 0.137348, 0.173081, 0.086953, 0.167087, 0.127496, 0.167087, 0.10481, 0.06184, 0.081712, 0.050641, 0.031287, 0.026892, 0.024826, 0.026338, 0.026338, 0.014315, 0.014075, 0.010672, 0.011106, 0.017447, 0.013821, 0.023534, 0.023534, 0.040537, 0.03976, 0.03976, 0.042364, 0.048328, 0.040537, 0.059222, 0.096677, 0.134866, 0.092881, 0.092881, 0.05306, 0.086953, 0.158265, 0.15284, 0.194234, 0.196879, 0.194234, 0.239899, 0.232838, 0.216401, 0.225814, 0.142424, 0.142424, 0.137348, 0.122885, 0.232838, 0.21291, 0.161087, 0.102787, 0.173081, 0.225814, 0.321458, 0.264545, 0.164327, 0.155435, 0.164327, 0.085092, 0.106997, 0.102787, 0.106997, 0.106997, 0.069024, 0.125101, 0.139895, 0.134866, 0.209395, 0.109221, 0.056825, 0.090864, 0.092881, 0.092881, 0.056825, 0.050641, 0.098513, 0.179055, 0.118441, 0.11371, 0.147574, 0.073402, 0.071867, 0.069024, 0.078022, 0.127496, 0.06312, 0.090864, 0.092881, 0.092881, 0.111485, 0.200174, 0.185198, 0.257454, 0.229226, 0.243554, 0.26085, 0.239899, 0.161087, 0.25031, 0.257454, 0.25406, 0.366687, 0.374039, 0.318242, 0.301917, 0.284882, 0.311707, 0.324872, 0.216401, 0.185198, 0.281712, 0.291804, 0.264545, 0.268042, 0.328603, 0.352862, 0.31487, 0.31487, 0.436924, 0.342579, 0.328603, 0.42561, 0.436924, 0.390993, 0.380708, 0.30533, 0.324872, 0.366687, 0.366687, 0.497853, 0.418646, 0.318242, 0.31487, 0.271506, 0.278302, 0.194234, 0.158265, 0.196879, 0.194234, 0.170161, 0.219301, 0.243554, 0.158265, 0.100716, 0.122885, 0.137348, 0.137348, 0.122885, 0.158265, 0.096677, 0.056825, 0.106997, 0.185198, 0.196879, 0.281712, 0.179055, 0.243554, 0.318242, 0.30533, 0.275179, 0.284882, 0.232838, 0.144935, 0.116183, 0.191378, 0.194234, 0.232838, 0.321458, 0.328603, 0.324872, 0.377384, 0.42561, 0.4292, 0.342579, 0.339168, 0.342579, 0.342579, 0.271506, 0.291804, 0.264545, 0.26085, 0.268042, 0.356642, 0.414856, 0.525368, 0.517562, 0.454136, 0.468512, 0.377384, 0.374039, 0.374039, 0.295083, 0.318242, 0.236433, 0.200174, 0.120615, 0.111485, 0.196879, 0.257454, 0.247041, 0.278302, 0.342579, 0.243554, 0.170161, 0.196879, 0.142424, 0.129801, 0.194234, 0.196879, 0.185198, 0.196879, 0.219301, 0.346032, 0.352862, 0.447574, 0.575842, 0.575842, 0.58069, 0.476583, 0.483068, 0.394753, 0.384043, 0.366687, 0.447574, 0.521092, 0.549308, 0.675549, 0.685117, 0.622677, 0.622677, 0.754692, 0.703578, 0.690604, 0.653063, 0.657645, 0.671169, 0.545602, 0.666105, 0.545602, 0.694846, 0.541878, 0.618285, 0.51388, 0.525368, 0.444081, 0.352862, 0.339168, 0.324872, 0.339168, 0.370445, 0.346032, 0.275179, 0.219301, 0.232838, 0.164327, 0.167087, 0.139895, 0.21291, 0.216401, 0.298791, 0.298791, 0.339168, 0.36309, 0.480142, 0.394753, 0.394753, 0.5017, 0.414856, 0.40511, 0.394753, 0.36309, 0.387226, 0.465241, 0.562014, 0.40511, 0.418646, 0.295083, 0.318242, 0.328603, 0.26085, 0.17593, 0.081712, 0.127496, 0.147574, 0.083462, 0.144935, 0.185198, 0.109221, 0.098513, 0.06184, 0.066181, 0.038042, 0.033407, 0.025762, 0.030003, 0.038858, 0.058088, 0.069024, 0.0704, 0.034884, 0.051831, 0.046336, 0.092881, 0.096677, 0.085092, 0.137348, 0.069024, 0.086953, 0.073402, 0.073402, 0.090864, 0.078022, 0.15284, 0.132295, 0.15008, 0.142424, 0.219301, 0.125101, 0.191378, 0.173081, 0.164327, 0.182256, 0.25406, 0.222385, 0.216401, 0.203355, 0.122885, 0.120615, 0.094817, 0.182256, 0.173081, 0.122885, 0.122885, 0.069024, 0.092881, 0.058088, 0.058088, 0.050641, 0.106997, 0.116183, 0.122885, 0.206376, 0.196879, 0.257454, 0.196879, 0.185198, 0.116183, 0.21291, 0.225814, 0.26085, 0.179055, 0.236433, 0.349426, 0.318242, 0.291804, 0.275179, 0.31487, 0.203355, 0.129801, 0.074921, 0.074921, 0.079919, 0.079919, 0.038858, 0.034884, 0.076542, 0.06312, 0.064632, 0.042364, 0.055536, 0.06184, 0.05306, 0.036378, 0.034884, 0.023963, 0.06184, 0.060549, 0.060549, 0.120615, 0.209395, 0.200174, 0.158265, 0.161087, 0.129801, 0.118441, 0.088832, 0.038858, 0.025316, 0.048328, 0.073402, 0.048328, 0.034884, 0.034884, 0.050641, 0.03976, 0.046336, 0.037156, 0.044297, 0.045352, 0.023534, 0.021816, 0.03976, 0.050641, 0.025762, 0.026892, 0.06312, 0.088832, 0.094817, 0.137348, 0.137348, 0.129801, 0.118441, 0.085092, 0.125101, 0.100716, 0.067594, 0.11371, 0.094817, 0.090864, 0.106997, 0.10481, 0.111485, 0.111485, 0.060549, 0.102787, 0.081712, 0.085092, 0.076542, 0.109221, 0.142424, 0.073402, 0.064632, 0.127496, 0.196879, 0.196879, 0.185198, 0.275179, 0.275179, 0.318242, 0.229226, 0.155435, 0.236433, 0.139895, 0.085092, 0.122885, 0.060549, 0.076542, 0.076542, 0.090864, 0.116183, 0.06184, 0.11371, 0.122885, 0.122885, 0.071867, 0.058088, 0.079919, 0.085092, 0.085092, 0.044297, 0.073402, 0.132295, 0.111485, 0.196879, 0.295083, 0.284882, 0.41194, 0.461924, 0.401658, 0.284882, 0.247041, 0.301917, 0.219301, 0.203355, 0.17593, 0.229226, 0.232838, 0.232838, 0.196879, 0.203355, 0.209395, 0.239899, 0.158265, 0.18812, 0.185198, 0.147574, 0.120615, 0.090864, 0.090864, 0.122885, 0.118441, 0.15008, 0.18812, 0.268042, 0.170161, 0.203355, 0.247041, 0.321458, 0.352862, 0.30533, 0.219301, 0.268042, 0.243554, 0.318242, 0.21291, 0.11371, 0.079919, 0.083462, 0.11371, 0.10481, 0.096677, 0.161087, 0.179055, 0.147574, 0.125101, 0.229226, 0.164327, 0.109221, 0.11371, 0.118441, 0.127496, 0.17593, 0.209395, 0.134866, 0.083462, 0.167087, 0.278302, 0.366687, 0.447574, 0.321458, 0.321458, 0.278302, 0.278302, 0.257454, 0.321458, 0.366687, 0.349426, 0.346032, 0.41194, 0.390993, 0.30533, 0.281712, 0.281712, 0.25406, 0.222385, 0.275179, 0.26085, 0.25406, 0.268042, 0.30533, 0.387226, 0.359901, 0.288399, 0.298791, 0.25406, 0.236433, 0.232838, 0.236433, 0.298791, 0.301917, 0.209395, 0.30533, 0.284882, 0.206376, 0.173081, 0.295083, 0.288399, 0.206376, 0.216401, 0.216401, 0.118441, 0.15008, 0.185198, 0.288399, 0.295083, 0.356642, 0.352862, 0.275179, 0.247041, 0.247041, 0.247041, 0.26085, 0.164327, 0.281712, 0.398279, 0.380708, 0.275179, 0.308712, 0.311707, 0.30533, 0.288399, 0.278302, 0.275179, 0.278302, 0.281712, 0.268042, 0.243554, 0.203355, 0.18812, 0.182256, 0.185198, 0.161087, 0.206376, 0.209395, 0.209395, 0.18812, 0.18812, 0.278302, 0.281712, 0.284882, 0.298791, 0.31487, 0.324872, 0.31487, 0.301917, 0.308712, 0.229226, 0.129801, 0.161087, 0.243554, 0.185198, 0.185198, 0.21291, 0.21291, 0.216401, 0.179055, 0.144935, 0.194234, 0.164327, 0.134866, 0.185198, 0.139895, 0.094817, 0.144935, 0.109221, 0.074921], '')</t>
  </si>
  <si>
    <t>[0, 1, 2, 3, 4, 5, 6, 7, 419, 420, 450, 451, 452, 459, 460, 461, 462, 463, 464, 465, 466, 467, 468, 469, 470, 471, 472, 473, 474, 475, 476, 477, 478, 501, 508]</t>
  </si>
  <si>
    <t>UPI0001A58496 status=activ</t>
  </si>
  <si>
    <t>([0.074921, 0.111485, 0.064632, 0.040537, 0.026892, 0.016257, 0.022306, 0.032677, 0.023534, 0.031287, 0.042364, 0.045352, 0.067594, 0.074921, 0.048328, 0.071867, 0.083462, 0.118441, 0.158265, 0.092881, 0.155435, 0.088832, 0.086953, 0.079919, 0.142424, 0.216401, 0.328603, 0.328603, 0.243554, 0.332115, 0.291804, 0.216401, 0.173081, 0.17593, 0.15008, 0.179055, 0.219301, 0.203355, 0.116183, 0.085092, 0.155435, 0.161087, 0.26085, 0.167087, 0.295083, 0.291804, 0.301917, 0.311707, 0.209395, 0.281712, 0.185198, 0.134866, 0.21291, 0.182256, 0.243554, 0.206376, 0.206376, 0.229226, 0.229226, 0.275179, 0.271506, 0.271506, 0.222385, 0.139895, 0.243554, 0.144935, 0.137348, 0.129801, 0.066181, 0.137348, 0.074921, 0.134866, 0.219301, 0.209395, 0.324872, 0.311707, 0.243554, 0.278302, 0.278302, 0.170161, 0.11371, 0.15284, 0.144935, 0.144935, 0.191378, 0.179055, 0.21291, 0.232838, 0.15284, 0.17593, 0.088832, 0.088832, 0.088832, 0.073402, 0.079919, 0.096677, 0.106997, 0.182256, 0.185198, 0.155435, 0.216401, 0.352862, 0.31487, 0.206376, 0.161087, 0.132295, 0.109221, 0.144935, 0.129801, 0.203355, 0.308712, 0.31487, 0.42561, 0.440853, 0.401658, 0.346032, 0.332115, 0.209395, 0.209395, 0.179055, 0.179055, 0.206376, 0.129801, 0.161087, 0.147574, 0.236433, 0.30533, 0.339168, 0.321458, 0.321458, 0.318242, 0.295083, 0.40511, 0.308712, 0.21291, 0.196879, 0.232838, 0.185198, 0.185198, 0.196879, 0.127496, 0.106997, 0.109221, 0.098513, 0.118441, 0.118441, 0.109221, 0.122885, 0.069024, 0.074921, 0.094817, 0.06184, 0.032017, 0.018106, 0.023963, 0.049374, 0.069024, 0.076542, 0.073402, 0.127496, 0.098513, 0.132295, 0.083462, 0.090864, 0.161087, 0.164327, 0.281712, 0.21291, 0.21291, 0.278302, 0.17593, 0.125101, 0.111485, 0.11371, 0.196879, 0.26085, 0.144935, 0.10481, 0.092881, 0.094817, 0.076542, 0.058088, 0.041405, 0.090864, 0.083462, 0.076542, 0.06312, 0.059222, 0.059222, 0.032017, 0.040537, 0.081712, 0.098513, 0.167087, 0.271506, 0.17593, 0.147574, 0.239899, 0.339168, 0.339168, 0.370445, 0.291804, 0.281712, 0.281712, 0.239899, 0.236433, 0.239899, 0.308712, 0.21291, 0.25406, 0.352862, 0.352862, 0.352862, 0.352862, 0.318242, 0.196879, 0.191378, 0.209395, 0.200174, 0.142424, 0.088832, 0.098513, 0.182256, 0.167087, 0.247041, 0.288399, 0.26085, 0.271506, 0.206376, 0.21291, 0.247041, 0.232838, 0.225814, 0.219301, 0.219301, 0.219301, 0.335645, 0.422041, 0.31487, 0.31487, 0.301917, 0.301917, 0.257454, 0.25031, 0.359901, 0.318242, 0.311707, 0.26085, 0.278302, 0.328603, 0.384043, 0.31487, 0.225814, 0.203355, 0.191378, 0.120615, 0.090864, 0.094817, 0.100716, 0.164327, 0.194234, 0.308712, 0.390993, 0.390993, 0.332115, 0.332115, 0.408655, 0.342579, 0.418646, 0.356642, 0.356642, 0.387226, 0.422041, 0.483068, 0.517562, 0.529623, 0.661982, 0.775545, 0.759478, 0.716283, 0.733139, 0.585406, 0.440853, 0.356642, 0.401658, 0.483068, 0.476583, 0.366687, 0.370445, 0.408655, 0.450668, 0.42561, 0.359901, 0.40511, 0.349426, 0.349426, 0.31487, 0.308712, 0.219301, 0.134866, 0.164327, 0.182256, 0.25406, 0.321458, 0.40511, 0.398279, 0.387226, 0.366687, 0.436924, 0.497853, 0.444081, 0.414856, 0.401658, 0.458154, 0.418646, 0.517562, 0.486429, 0.509769, 0.476583, 0.632174], '')</t>
  </si>
  <si>
    <t>[274, 275, 276, 277, 278, 279, 280, 281, 315, 317, 319]</t>
  </si>
  <si>
    <t>UPI0001A58498 status=activ</t>
  </si>
  <si>
    <t>([0.024826, 0.018415, 0.027463, 0.038858, 0.035586, 0.050641, 0.071867, 0.064632, 0.085092, 0.058088, 0.074921, 0.096677, 0.122885, 0.055536, 0.081712, 0.088832, 0.046336, 0.078022, 0.158265, 0.158265, 0.137348, 0.054297, 0.088832, 0.092881, 0.054297, 0.035586, 0.026338, 0.017447, 0.023534, 0.024826, 0.047319, 0.047319, 0.050641, 0.064632, 0.066181, 0.044297, 0.043307, 0.066181, 0.069024, 0.073402, 0.060549, 0.086953, 0.185198, 0.139895, 0.090864, 0.15284, 0.147574, 0.111485, 0.191378, 0.161087, 0.173081, 0.102787, 0.096677, 0.098513, 0.098513, 0.118441, 0.191378, 0.116183, 0.142424, 0.118441, 0.129801, 0.247041, 0.222385, 0.203355, 0.247041, 0.288399, 0.216401, 0.268042, 0.36309, 0.209395, 0.236433, 0.216401, 0.18812, 0.164327, 0.161087, 0.170161, 0.225814, 0.243554, 0.366687, 0.366687, 0.414856, 0.311707, 0.200174, 0.200174, 0.216401, 0.219301, 0.142424, 0.206376, 0.247041, 0.161087, 0.185198, 0.161087, 0.182256, 0.268042, 0.268042, 0.194234, 0.191378, 0.232838, 0.132295, 0.064632, 0.060549, 0.055536, 0.040537, 0.038042, 0.036378, 0.032677, 0.035586, 0.049374, 0.050641, 0.034884, 0.06184, 0.06184, 0.043307, 0.036378, 0.054297, 0.069024, 0.06312, 0.060549, 0.054297, 0.098513, 0.111485, 0.11371, 0.109221, 0.196879, 0.321458, 0.298791, 0.236433, 0.257454, 0.243554, 0.229226, 0.209395, 0.191378, 0.291804, 0.384043, 0.281712, 0.284882, 0.185198, 0.18812, 0.118441, 0.102787, 0.11371, 0.17593, 0.155435, 0.155435, 0.098513, 0.090864, 0.11371, 0.102787, 0.090864, 0.15284, 0.15284, 0.182256, 0.232838, 0.200174, 0.191378, 0.219301, 0.185198, 0.194234, 0.288399, 0.380708, 0.298791, 0.281712, 0.298791, 0.335645, 0.257454, 0.278302, 0.216401, 0.21291, 0.301917, 0.264545, 0.225814, 0.209395, 0.200174, 0.182256, 0.216401, 0.232838, 0.298791, 0.216401, 0.298791, 0.222385, 0.144935, 0.232838, 0.164327, 0.142424, 0.142424, 0.158265, 0.161087, 0.134866, 0.139895, 0.094817, 0.096677, 0.109221, 0.147574, 0.158265, 0.144935, 0.132295, 0.078022, 0.048328, 0.045352, 0.048328, 0.074921, 0.083462, 0.083462, 0.161087, 0.170161, 0.155435, 0.21291, 0.281712, 0.374039, 0.36309, 0.465241, 0.465241, 0.472492, 0.450668, 0.575842, 0.490133, 0.509769, 0.613573, 0.618285, 0.73685, 0.724957, 0.59014, 0.675549, 0.685117, 0.604312, 0.494003, 0.517562, 0.521092, 0.517562, 0.545602, 0.468512, 0.454136, 0.384043, 0.384043, 0.374039, 0.349426, 0.352862, 0.264545, 0.236433, 0.308712, 0.321458, 0.324872, 0.418646, 0.366687, 0.284882, 0.308712, 0.321458, 0.308712, 0.31487, 0.324872, 0.25031, 0.321458, 0.232838, 0.25031, 0.257454, 0.247041, 0.239899, 0.342579, 0.390993, 0.408655, 0.387226, 0.301917, 0.30533, 0.278302, 0.335645, 0.422041, 0.42561, 0.505461, 0.521092, 0.509769, 0.529623, 0.575842, 0.59917, 0.716283, 0.775545, 0.771762, 0.779859, 0.784345, 0.716283, 0.754692, 0.685117, 0.690604, 0.694846, 0.712013, 0.653063, 0.657645, 0.63748, 0.648219, 0.632174, 0.509769, 0.509769, 0.476583, 0.509769, 0.483068, 0.472492, 0.505461, 0.444081, 0.370445, 0.301917, 0.339168, 0.339168, 0.328603, 0.366687, 0.447574, 0.440853, 0.51388, 0.433034, 0.4292, 0.366687, 0.398279, 0.40511, 0.401658, 0.298791, 0.288399, 0.257454, 0.25406, 0.17593, 0.139895, 0.194234, 0.26085, 0.15284, 0.147574, 0.139895, 0.129801, 0.081712, 0.086953, 0.094817, 0.142424, 0.155435, 0.15284, 0.125101, 0.216401, 0.15284, 0.236433, 0.232838, 0.264545, 0.239899, 0.25406, 0.332115, 0.332115, 0.352862, 0.454136, 0.465241, 0.468512, 0.401658, 0.450668, 0.324872, 0.311707, 0.200174, 0.139895, 0.219301, 0.21291, 0.18812, 0.236433, 0.182256, 0.18812, 0.129801, 0.132295, 0.206376, 0.206376, 0.179055, 0.134866, 0.111485, 0.081712, 0.111485, 0.147574, 0.139895, 0.268042, 0.219301], '')</t>
  </si>
  <si>
    <t>[214, 216, 217, 218, 219, 220, 221, 222, 223, 224, 226, 227, 228, 229, 267, 268, 269, 270, 271, 272, 273, 274, 275, 276, 277, 278, 279, 280, 281, 282, 283, 284, 285, 286, 287, 288, 289, 290, 292, 295, 305]</t>
  </si>
  <si>
    <t>UPI0001A5849D status=activ</t>
  </si>
  <si>
    <t>([0.010926, 0.009865, 0.008276, 0.011342, 0.013016, 0.01078, 0.014315, 0.018415, 0.023963, 0.031287, 0.045352, 0.058088, 0.059222, 0.06184, 0.059222, 0.058088, 0.096677, 0.0704, 0.106997, 0.086953, 0.088832, 0.139895, 0.194234, 0.275179, 0.236433, 0.268042, 0.339168, 0.311707, 0.284882, 0.281712, 0.281712, 0.26085, 0.236433, 0.236433, 0.155435, 0.161087, 0.164327, 0.11371, 0.191378, 0.161087, 0.158265, 0.21291, 0.132295, 0.158265, 0.17593, 0.129801, 0.078022, 0.067594, 0.081712, 0.109221, 0.111485, 0.073402, 0.048328, 0.033407, 0.033407, 0.059222, 0.102787, 0.182256, 0.182256, 0.167087, 0.102787, 0.10481, 0.060549, 0.090864, 0.081712, 0.079919, 0.144935, 0.144935, 0.106997, 0.088832, 0.078022, 0.096677, 0.086953, 0.142424, 0.219301, 0.219301, 0.142424, 0.137348, 0.127496, 0.18812, 0.122885, 0.137348, 0.167087, 0.268042, 0.21291, 0.196879, 0.185198, 0.173081, 0.173081, 0.288399, 0.318242, 0.232838, 0.142424, 0.158265, 0.139895, 0.137348, 0.137348, 0.243554, 0.164327, 0.161087, 0.15284, 0.247041, 0.31487, 0.366687, 0.359901, 0.36309, 0.380708, 0.311707, 0.284882, 0.301917, 0.284882, 0.288399, 0.271506, 0.346032, 0.414856, 0.418646, 0.332115, 0.352862, 0.321458, 0.40511, 0.335645, 0.25031, 0.170161, 0.167087, 0.15284, 0.161087, 0.15284, 0.086953, 0.078022, 0.090864, 0.139895, 0.127496, 0.127496, 0.219301, 0.139895, 0.079919, 0.079919, 0.132295, 0.142424, 0.074921, 0.083462, 0.071867, 0.083462, 0.076542, 0.076542, 0.076542, 0.076542, 0.134866, 0.222385, 0.311707, 0.225814, 0.239899, 0.21291, 0.179055, 0.125101, 0.194234, 0.295083, 0.21291, 0.191378, 0.161087, 0.232838, 0.137348, 0.216401, 0.288399, 0.384043, 0.359901, 0.335645, 0.295083, 0.203355, 0.167087, 0.164327, 0.26085, 0.164327, 0.200174, 0.232838, 0.21291, 0.25031, 0.216401, 0.284882, 0.288399, 0.257454, 0.264545, 0.36309, 0.339168, 0.298791, 0.236433, 0.236433], '')</t>
  </si>
  <si>
    <t>UPI0001A584A1 status=activ</t>
  </si>
  <si>
    <t>([0.006142, 0.004358, 0.005318, 0.007177, 0.008895, 0.006482, 0.008409, 0.006374, 0.007877, 0.006894, 0.006988, 0.008525, 0.008409, 0.00543, 0.005992, 0.007555, 0.004899, 0.003212, 0.003246, 0.004483, 0.003276, 0.00231, 0.002349, 0.002503, 0.001623, 0.001155, 0.001211, 0.001202, 0.001232, 0.001172, 0.001623, 0.002138, 0.002194, 0.00225, 0.002482, 0.00225, 0.001692, 0.001872, 0.002761, 0.00389, 0.00283, 0.0028, 0.00407, 0.004135, 0.002662, 0.00389, 0.00543, 0.008002, 0.008624, 0.008624, 0.006039, 0.004577, 0.004358, 0.003079, 0.0028, 0.002606, 0.002662, 0.002727, 0.002555, 0.002529, 0.002727, 0.003864, 0.005623, 0.003607, 0.00543, 0.008156, 0.005623, 0.005799, 0.006078, 0.003997, 0.006142, 0.005932, 0.00558, 0.003757, 0.005223, 0.005734, 0.005623, 0.008002, 0.013821, 0.030003, 0.014783, 0.008409, 0.006701, 0.005872, 0.006421, 0.004161, 0.003727, 0.003701, 0.00359, 0.002349, 0.003461, 0.003109, 0.003864, 0.004611, 0.004736, 0.004976, 0.007177, 0.010926, 0.007495, 0.004513, 0.003053, 0.004358, 0.00515, 0.004414, 0.005086, 0.006078, 0.006039, 0.007555, 0.01227, 0.012491, 0.023534, 0.011342, 0.011903, 0.014586, 0.013437, 0.023534, 0.017447, 0.009865, 0.00962, 0.011903, 0.023963, 0.048328, 0.049374, 0.073402, 0.155435, 0.081712, 0.085092, 0.090864, 0.038858, 0.018787, 0.022667, 0.01227, 0.018787, 0.009401, 0.00962, 0.013016, 0.010672, 0.008624, 0.013437, 0.013265, 0.010509, 0.010509, 0.011106, 0.012491, 0.008624, 0.006421, 0.006533, 0.005872, 0.00543, 0.007495, 0.010672, 0.009977, 0.016528, 0.011903, 0.019401, 0.011106, 0.011669, 0.009015, 0.014783, 0.00962, 0.008002, 0.013613, 0.009865, 0.007555, 0.006988, 0.009015, 0.01204, 0.021816, 0.019109, 0.023087, 0.012727, 0.013016, 0.012491, 0.013437, 0.013437, 0.017797, 0.020876, 0.014783, 0.017797, 0.009187, 0.013821, 0.014586, 0.010509, 0.015078, 0.011518, 0.00777, 0.005799, 0.004414, 0.003177, 0.003431, 0.004775, 0.006567, 0.004921, 0.003701, 0.003701, 0.003757, 0.002662, 0.002881, 0.003478, 0.003276, 0.003804, 0.004161, 0.004835, 0.005623, 0.004976, 0.005223, 0.006374, 0.005799, 0.008525, 0.013613, 0.021381, 0.019109, 0.015344, 0.021816, 0.032677, 0.023534, 0.038042, 0.067594, 0.085092, 0.058088, 0.122885, 0.200174], '')</t>
  </si>
  <si>
    <t>UPI0001A584A8 status=activ</t>
  </si>
  <si>
    <t>([0.318242, 0.281712, 0.332115, 0.284882, 0.298791, 0.308712, 0.236433, 0.25406, 0.288399, 0.328603, 0.349426, 0.422041, 0.42561, 0.414856, 0.284882, 0.281712, 0.209395, 0.200174, 0.203355, 0.120615, 0.137348, 0.132295, 0.173081, 0.096677, 0.073402, 0.092881, 0.054297, 0.086953, 0.079919, 0.076542, 0.073402, 0.03976, 0.028695, 0.017797, 0.017797, 0.032017, 0.022667, 0.035586, 0.038858, 0.06184, 0.083462, 0.15008, 0.158265, 0.098513, 0.167087, 0.229226, 0.127496, 0.209395, 0.144935, 0.164327, 0.158265, 0.155435, 0.268042, 0.291804, 0.308712, 0.36309, 0.380708, 0.346032, 0.268042, 0.26085, 0.185198, 0.216401, 0.15008, 0.144935, 0.206376, 0.142424, 0.170161, 0.275179, 0.275179, 0.356642, 0.359901, 0.359901, 0.366687, 0.236433, 0.164327, 0.219301, 0.219301, 0.219301, 0.25406, 0.332115, 0.321458, 0.40511, 0.41194, 0.377384, 0.30533, 0.203355, 0.209395, 0.196879, 0.191378, 0.167087, 0.132295, 0.132295, 0.144935, 0.073402, 0.142424, 0.134866, 0.139895, 0.15008, 0.137348, 0.161087, 0.17593, 0.191378, 0.185198, 0.098513, 0.106997, 0.109221, 0.127496, 0.164327, 0.144935, 0.137348, 0.102787, 0.129801, 0.090864, 0.083462, 0.179055, 0.111485, 0.139895, 0.11371, 0.081712, 0.081712, 0.094817, 0.045352, 0.025762, 0.022306, 0.041405, 0.067594, 0.10481, 0.18812, 0.219301, 0.219301, 0.225814, 0.239899, 0.25031, 0.25031, 0.170161, 0.088832, 0.15284, 0.137348, 0.158265, 0.194234, 0.222385, 0.243554, 0.352862, 0.366687, 0.31487, 0.21291, 0.191378, 0.209395, 0.196879, 0.116183, 0.134866, 0.137348, 0.116183, 0.129801, 0.127496, 0.200174, 0.209395, 0.144935, 0.173081, 0.18812, 0.191378, 0.17593, 0.139895, 0.139895, 0.191378, 0.271506, 0.271506, 0.236433, 0.194234, 0.179055, 0.268042, 0.191378, 0.185198, 0.275179, 0.257454, 0.243554, 0.167087, 0.247041, 0.30533, 0.271506, 0.281712, 0.291804, 0.200174, 0.196879, 0.18812, 0.18812, 0.191378, 0.232838, 0.26085, 0.291804, 0.196879, 0.196879, 0.301917, 0.268042, 0.295083, 0.191378, 0.232838, 0.324872, 0.31487, 0.25406, 0.335645, 0.311707, 0.311707, 0.328603, 0.324872, 0.301917, 0.222385, 0.219301, 0.219301, 0.26085, 0.257454, 0.247041, 0.147574, 0.125101, 0.164327, 0.137348, 0.125101, 0.081712, 0.074921, 0.090864, 0.092881, 0.069024, 0.073402, 0.058088, 0.071867, 0.088832, 0.10481, 0.158265, 0.10481, 0.139895, 0.0704, 0.071867, 0.132295, 0.155435, 0.161087, 0.170161, 0.144935, 0.247041, 0.374039, 0.26085, 0.15284, 0.179055, 0.232838, 0.161087, 0.185198, 0.216401, 0.216401, 0.155435, 0.102787, 0.167087, 0.144935, 0.17593, 0.18812, 0.191378, 0.275179, 0.264545, 0.182256, 0.236433, 0.179055, 0.164327, 0.206376, 0.264545, 0.182256, 0.164327, 0.18812, 0.18812, 0.134866, 0.064632, 0.100716, 0.081712, 0.038858, 0.045352, 0.074921, 0.06312, 0.044297, 0.028107, 0.028107, 0.040537, 0.032017, 0.026338, 0.025316, 0.024826, 0.030611, 0.06184, 0.060549, 0.060549, 0.06184, 0.056825, 0.118441, 0.125101, 0.182256, 0.30533, 0.229226, 0.194234, 0.209395, 0.264545, 0.232838, 0.182256, 0.127496, 0.109221, 0.090864, 0.090864, 0.06184, 0.060549, 0.074921, 0.074921, 0.086953, 0.088832, 0.088832, 0.06184, 0.036378, 0.036378, 0.024826, 0.033407, 0.032017, 0.022306, 0.016826, 0.023963, 0.027463, 0.038858, 0.037156, 0.100716], '')</t>
  </si>
  <si>
    <t>UPI0001A584A9 status=activ</t>
  </si>
  <si>
    <t>([0.0198, 0.031287, 0.067594, 0.066181, 0.086953, 0.120615, 0.144935, 0.083462, 0.102787, 0.067594, 0.067594, 0.086953, 0.15284, 0.225814, 0.18812, 0.182256, 0.288399, 0.271506, 0.225814, 0.243554, 0.335645, 0.328603, 0.342579, 0.222385, 0.268042, 0.284882, 0.196879, 0.132295, 0.15008, 0.129801, 0.206376, 0.167087, 0.170161, 0.170161, 0.132295, 0.219301, 0.191378, 0.129801, 0.106997, 0.079919, 0.067594, 0.054297, 0.055536, 0.058088, 0.056825, 0.051831, 0.026338, 0.025316, 0.046336, 0.079919, 0.102787, 0.069024, 0.122885, 0.11371, 0.059222, 0.078022, 0.100716, 0.122885, 0.155435, 0.102787, 0.086953, 0.088832, 0.111485, 0.064632, 0.058088, 0.106997, 0.071867, 0.132295, 0.116183, 0.116183, 0.11371, 0.132295, 0.18812, 0.106997, 0.073402, 0.134866, 0.098513, 0.06312, 0.06312, 0.083462, 0.127496, 0.137348, 0.116183, 0.066181, 0.11371, 0.127496, 0.096677, 0.085092, 0.079919, 0.122885, 0.120615, 0.067594, 0.030611, 0.024393, 0.024393, 0.040537, 0.033407, 0.059222, 0.060549, 0.046336, 0.028695, 0.03976, 0.071867, 0.109221, 0.122885, 0.096677, 0.092881, 0.064632, 0.120615, 0.0704, 0.056825, 0.051831, 0.10481, 0.182256, 0.137348, 0.21291, 0.21291, 0.164327, 0.17593, 0.209395, 0.257454, 0.291804, 0.239899, 0.257454, 0.137348, 0.200174, 0.268042, 0.268042, 0.356642, 0.359901, 0.454136, 0.490133, 0.458154, 0.349426, 0.332115, 0.444081, 0.461924, 0.352862, 0.359901, 0.342579, 0.25406, 0.247041, 0.196879, 0.155435, 0.086953, 0.094817, 0.050641, 0.03976, 0.021816, 0.021816, 0.019401, 0.016257, 0.016528, 0.016528, 0.016528, 0.013437, 0.013437, 0.012727, 0.017138, 0.027463, 0.019401, 0.020165, 0.019109, 0.033407, 0.032017, 0.06184, 0.11371, 0.158265, 0.096677, 0.094817, 0.078022, 0.085092, 0.059222, 0.074921, 0.090864, 0.092881, 0.090864, 0.064632, 0.034068, 0.025316, 0.024393, 0.037156, 0.033407, 0.042364, 0.032017, 0.06312, 0.042364, 0.042364, 0.042364, 0.045352, 0.049374, 0.071867, 0.038858, 0.0704, 0.050641, 0.059222, 0.060549, 0.079919, 0.102787, 0.137348, 0.219301, 0.132295, 0.127496, 0.155435, 0.098513, 0.118441, 0.064632, 0.05306, 0.054297, 0.054297, 0.086953, 0.15284, 0.137348, 0.21291, 0.209395, 0.170161, 0.147574, 0.229226, 0.26085, 0.25406, 0.328603, 0.318242, 0.440853, 0.380708, 0.454136, 0.440853, 0.436924, 0.494003, 0.59508, 0.608892, 0.648219, 0.653063, 0.509769, 0.41194, 0.324872, 0.239899, 0.335645, 0.335645, 0.332115, 0.31487, 0.229226, 0.200174, 0.209395, 0.129801, 0.106997, 0.106997, 0.096677, 0.060549, 0.085092, 0.088832, 0.081712, 0.094817, 0.096677, 0.158265, 0.239899, 0.257454, 0.356642, 0.295083, 0.203355, 0.21291, 0.196879, 0.278302, 0.30533, 0.239899, 0.239899, 0.36309, 0.321458, 0.401658, 0.483068, 0.36309, 0.377384, 0.394753, 0.288399, 0.291804, 0.284882, 0.185198, 0.239899, 0.225814, 0.209395, 0.222385, 0.216401, 0.229226, 0.147574, 0.132295, 0.170161, 0.247041, 0.137348, 0.170161, 0.182256, 0.191378, 0.298791, 0.203355, 0.203355, 0.185198, 0.158265, 0.164327, 0.161087, 0.191378, 0.194234, 0.301917, 0.301917, 0.239899, 0.194234, 0.291804, 0.288399, 0.301917, 0.222385, 0.239899, 0.155435, 0.155435, 0.173081, 0.167087, 0.170161, 0.15284, 0.219301, 0.167087, 0.17593, 0.288399, 0.257454, 0.179055, 0.088832, 0.147574, 0.200174, 0.232838, 0.15284, 0.106997, 0.098513, 0.088832, 0.164327, 0.236433, 0.164327, 0.147574, 0.139895, 0.120615, 0.134866, 0.15284, 0.25406, 0.25031, 0.142424, 0.139895, 0.239899, 0.271506, 0.182256, 0.155435, 0.167087, 0.216401, 0.291804, 0.30533, 0.36309, 0.301917, 0.301917, 0.26085, 0.284882, 0.196879, 0.281712, 0.281712, 0.194234, 0.203355, 0.18812, 0.209395, 0.137348, 0.118441, 0.116183, 0.182256, 0.118441, 0.111485, 0.129801, 0.129801, 0.125101, 0.094817, 0.066181, 0.064632, 0.102787, 0.069024, 0.127496, 0.134866, 0.0704, 0.069024, 0.06184, 0.034884, 0.038858, 0.067594, 0.06312, 0.109221, 0.106997, 0.118441, 0.116183, 0.11371, 0.059222, 0.027463, 0.026338, 0.028695, 0.028695, 0.035586, 0.024826, 0.024826, 0.023534, 0.032017, 0.056825, 0.050641, 0.102787, 0.15008, 0.161087, 0.096677, 0.040537, 0.044297, 0.086953, 0.042364, 0.034884, 0.066181, 0.129801, 0.142424, 0.236433, 0.25031, 0.264545, 0.268042, 0.167087, 0.098513, 0.069024, 0.073402, 0.040537, 0.028107, 0.017138, 0.016257, 0.026338, 0.029376, 0.028107, 0.013613, 0.026892, 0.032677, 0.018106, 0.0198, 0.015694, 0.013016, 0.013265, 0.008409, 0.013016, 0.020876, 0.021381, 0.048328, 0.045352, 0.045352, 0.035586, 0.069024, 0.054297, 0.055536, 0.10481, 0.060549, 0.134866, 0.134866, 0.11371, 0.11371, 0.102787, 0.161087, 0.092881, 0.045352, 0.046336, 0.032017, 0.020522, 0.038042, 0.017797, 0.014315, 0.026892, 0.042364, 0.021816, 0.026892, 0.016257, 0.015694, 0.016826, 0.016826, 0.016528, 0.012491, 0.024826, 0.015078, 0.018106, 0.018787, 0.021816, 0.021816, 0.025762, 0.023087, 0.011903, 0.021816, 0.028107, 0.023963, 0.0198, 0.019109, 0.013437, 0.012727, 0.008895, 0.008409, 0.008156, 0.005932, 0.005992, 0.005318, 0.005318, 0.005378, 0.005683, 0.006988, 0.009977, 0.007091, 0.007555, 0.01227, 0.010926, 0.012491, 0.013437, 0.013265, 0.028107, 0.043307, 0.037156, 0.031287, 0.059222, 0.071867, 0.132295, 0.127496, 0.074921, 0.102787, 0.06312, 0.055536, 0.06184, 0.067594, 0.122885, 0.090864, 0.086953, 0.048328, 0.038858, 0.036378, 0.028107, 0.023963, 0.025316, 0.032677, 0.083462, 0.083462, 0.073402, 0.05306, 0.098513, 0.170161, 0.127496, 0.118441, 0.191378, 0.147574, 0.111485, 0.092881, 0.170161, 0.144935, 0.225814, 0.196879, 0.170161, 0.25031, 0.200174, 0.147574], '')</t>
  </si>
  <si>
    <t>[228, 229, 230, 231, 232]</t>
  </si>
  <si>
    <t>UPI0001A584B3 status=activ</t>
  </si>
  <si>
    <t>([0.020522, 0.036378, 0.06312, 0.032017, 0.017797, 0.013265, 0.01227, 0.018415, 0.014075, 0.020165, 0.025762, 0.037156, 0.019401, 0.038858, 0.0704, 0.116183, 0.18812, 0.134866, 0.109221, 0.116183, 0.116183, 0.10481, 0.083462, 0.079919, 0.155435, 0.278302, 0.359901, 0.447574, 0.401658, 0.51388, 0.384043, 0.356642, 0.25406, 0.278302, 0.147574, 0.142424, 0.191378, 0.225814, 0.222385, 0.247041, 0.182256, 0.206376, 0.222385, 0.25406, 0.243554, 0.200174, 0.118441, 0.122885, 0.086953, 0.067594, 0.029376, 0.047319, 0.032017, 0.058088, 0.074921, 0.147574, 0.102787, 0.092881, 0.074921, 0.067594, 0.034068, 0.046336, 0.081712, 0.042364, 0.03976, 0.045352, 0.054297, 0.111485, 0.120615, 0.109221, 0.096677, 0.206376, 0.15284, 0.232838, 0.147574, 0.196879, 0.122885, 0.094817, 0.083462, 0.047319, 0.092881, 0.164327, 0.173081, 0.179055, 0.219301, 0.229226, 0.209395, 0.222385, 0.158265, 0.155435, 0.209395, 0.196879, 0.15008, 0.167087, 0.167087, 0.26085, 0.170161, 0.173081, 0.284882, 0.191378, 0.173081, 0.155435, 0.142424, 0.069024, 0.073402, 0.10481, 0.054297, 0.060549, 0.048328, 0.038042, 0.035586, 0.019401, 0.030003, 0.034884, 0.05306, 0.027463, 0.027463, 0.051831, 0.051831, 0.06312, 0.127496, 0.134866, 0.134866, 0.120615, 0.229226, 0.229226, 0.118441, 0.206376, 0.137348, 0.158265, 0.147574, 0.116183, 0.18812, 0.18812, 0.191378, 0.137348, 0.15008, 0.144935, 0.100716, 0.164327, 0.090864, 0.069024, 0.137348, 0.137348, 0.096677, 0.092881, 0.10481, 0.111485, 0.10481, 0.081712, 0.098513, 0.106997, 0.132295, 0.085092, 0.051831, 0.050641, 0.076542, 0.127496, 0.122885, 0.144935, 0.142424, 0.118441, 0.164327, 0.161087, 0.11371, 0.191378, 0.185198, 0.079919, 0.129801, 0.129801, 0.239899, 0.182256, 0.281712, 0.203355, 0.278302, 0.401658, 0.291804, 0.21291, 0.222385, 0.232838, 0.243554, 0.243554, 0.281712, 0.170161, 0.096677, 0.15284, 0.088832, 0.051831, 0.125101, 0.158265, 0.164327, 0.134866, 0.170161, 0.164327, 0.216401, 0.216401, 0.125101, 0.139895, 0.225814, 0.225814, 0.232838, 0.15284, 0.098513, 0.127496, 0.203355, 0.21291, 0.229226, 0.332115, 0.436924, 0.401658, 0.295083, 0.219301, 0.173081, 0.170161, 0.102787, 0.10481, 0.098513, 0.170161, 0.191378, 0.182256, 0.122885, 0.076542, 0.137348, 0.219301, 0.264545, 0.179055, 0.179055, 0.132295, 0.10481, 0.056825, 0.06312, 0.109221, 0.161087, 0.232838, 0.147574, 0.219301, 0.25031, 0.229226, 0.194234, 0.185198, 0.194234, 0.194234, 0.164327, 0.15008, 0.134866, 0.134866, 0.232838, 0.232838, 0.291804, 0.324872, 0.422041, 0.408655, 0.440853, 0.356642, 0.257454, 0.311707, 0.321458, 0.349426, 0.374039, 0.339168, 0.394753, 0.342579, 0.418646, 0.570702, 0.585406, 0.505461, 0.461924, 0.401658, 0.414856, 0.398279, 0.387226, 0.40511, 0.370445, 0.356642, 0.408655, 0.414856, 0.454136, 0.359901, 0.236433, 0.21291, 0.298791, 0.335645, 0.275179, 0.264545, 0.229226, 0.15284, 0.229226, 0.257454, 0.288399, 0.374039, 0.394753, 0.332115, 0.301917, 0.339168, 0.332115, 0.291804, 0.40511, 0.390993, 0.490133, 0.59508, 0.63748, 0.5017, 0.476583, 0.58069, 0.562014, 0.549308, 0.671169, 0.618285, 0.59917, 0.575842, 0.51388, 0.42561], '')</t>
  </si>
  <si>
    <t>[29, 263, 264, 265, 299, 300, 301, 303, 304, 305, 306, 307, 308, 309, 310]</t>
  </si>
  <si>
    <t>UPI0001A584B6 status=activ</t>
  </si>
  <si>
    <t>([0.200174, 0.311707, 0.243554, 0.284882, 0.328603, 0.332115, 0.377384, 0.398279, 0.418646, 0.422041, 0.374039, 0.433034, 0.42561, 0.4292, 0.505461, 0.440853, 0.461924, 0.538167, 0.56648, 0.562014, 0.604312, 0.680603, 0.545602, 0.642678, 0.653063, 0.653063, 0.680603, 0.685117, 0.690604, 0.562014, 0.562014, 0.648219, 0.608892, 0.608892, 0.613573, 0.608892, 0.73685, 0.618285, 0.648219, 0.707965, 0.632174, 0.604312, 0.59508, 0.671169, 0.562014, 0.529623, 0.521092, 0.517562, 0.384043, 0.414856, 0.517562, 0.534167, 0.461924, 0.447574, 0.447574, 0.447574, 0.461924, 0.349426, 0.36309, 0.356642, 0.36309, 0.42561, 0.440853, 0.465241, 0.465241, 0.545602, 0.59014, 0.497853, 0.494003, 0.59917, 0.517562, 0.545602, 0.545602, 0.608892, 0.608892, 0.59508, 0.58069, 0.562014, 0.613573, 0.570702, 0.613573, 0.613573, 0.648219, 0.494003, 0.483068, 0.494003, 0.505461, 0.525368, 0.538167, 0.545602, 0.56648, 0.476583, 0.328603, 0.342579, 0.356642, 0.271506, 0.271506, 0.278302, 0.271506, 0.318242, 0.339168, 0.308712, 0.332115, 0.291804, 0.301917, 0.216401, 0.209395, 0.191378, 0.098513, 0.142424, 0.144935, 0.161087, 0.278302, 0.384043, 0.387226, 0.387226, 0.494003, 0.509769, 0.5017, 0.390993, 0.374039, 0.444081, 0.370445, 0.342579, 0.352862, 0.356642, 0.440853, 0.440853, 0.342579, 0.342579, 0.25031, 0.158265, 0.088832, 0.045352, 0.048328, 0.024826, 0.024826, 0.024393, 0.023963, 0.016257, 0.020522, 0.017797, 0.018106, 0.014315, 0.009187, 0.00777, 0.01078, 0.011342, 0.008156, 0.008409, 0.013821, 0.013016, 0.021381, 0.036378, 0.031287, 0.025316, 0.024826, 0.015344, 0.015694, 0.017447, 0.021381, 0.034068, 0.030611, 0.0198, 0.038858, 0.076542, 0.109221, 0.060549, 0.029376, 0.028695, 0.049374, 0.0198, 0.026338, 0.026338, 0.015344, 0.016528, 0.022667, 0.021381, 0.023963, 0.013437, 0.01204, 0.013821, 0.013265, 0.010372, 0.009401, 0.006701, 0.004921, 0.003366, 0.003963, 0.004414, 0.004414, 0.00316, 0.003607, 0.003053, 0.002366, 0.00316, 0.003727, 0.003461, 0.003276, 0.00292, 0.003963, 0.003478, 0.002606, 0.002276, 0.003014, 0.002705, 0.002688, 0.003701, 0.00389, 0.003276, 0.003053, 0.003963, 0.005683, 0.007177, 0.010509, 0.009401, 0.009401, 0.007495, 0.007315, 0.009865, 0.015694, 0.015694, 0.012491, 0.020876, 0.030611, 0.033407, 0.086953, 0.085092, 0.088832, 0.179055, 0.236433, 0.324872, 0.321458, 0.332115, 0.281712, 0.185198, 0.194234, 0.15284, 0.275179, 0.182256, 0.15284, 0.167087, 0.17593, 0.26085, 0.191378, 0.194234, 0.179055, 0.10481, 0.092881, 0.069024, 0.058088, 0.038858, 0.040537, 0.032677, 0.032677, 0.022306, 0.045352, 0.081712, 0.073402, 0.060549, 0.090864, 0.142424, 0.132295, 0.127496, 0.096677, 0.120615, 0.109221, 0.05306, 0.088832, 0.120615, 0.083462, 0.046336, 0.049374, 0.049374, 0.067594, 0.06312, 0.066181, 0.06184, 0.076542, 0.125101, 0.073402, 0.05306, 0.032677, 0.026892, 0.027463, 0.036378, 0.046336, 0.038858, 0.044297, 0.031287, 0.055536, 0.060549, 0.06312, 0.092881, 0.10481, 0.064632, 0.071867, 0.129801, 0.134866, 0.11371, 0.11371, 0.118441, 0.10481, 0.090864, 0.111485, 0.100716, 0.094817, 0.096677, 0.116183, 0.194234, 0.17593, 0.161087, 0.239899, 0.321458, 0.352862, 0.335645, 0.41194, 0.318242, 0.328603, 0.321458, 0.216401, 0.129801, 0.200174, 0.30533, 0.298791, 0.298791, 0.298791, 0.308712, 0.216401, 0.21291, 0.132295, 0.15008, 0.10481, 0.071867, 0.041405, 0.045352, 0.037156, 0.037156, 0.06184, 0.038042, 0.026892, 0.056825, 0.100716, 0.111485, 0.064632, 0.0704, 0.069024, 0.069024, 0.036378, 0.044297, 0.044297, 0.047319, 0.046336, 0.076542, 0.092881, 0.158265, 0.173081, 0.209395, 0.170161, 0.173081, 0.155435, 0.122885, 0.127496, 0.125101, 0.111485, 0.200174, 0.284882, 0.257454, 0.257454, 0.342579, 0.359901, 0.374039, 0.472492, 0.4292, 0.318242, 0.318242, 0.30533, 0.196879, 0.200174, 0.243554, 0.144935, 0.191378, 0.284882, 0.268042, 0.206376, 0.129801, 0.111485, 0.132295, 0.096677, 0.049374, 0.051831, 0.058088, 0.05306, 0.028695, 0.048328, 0.044297, 0.026338, 0.030003, 0.029376, 0.026892, 0.026892, 0.05306, 0.06312, 0.032017, 0.017138, 0.024393, 0.043307, 0.046336, 0.032017, 0.032017, 0.036378, 0.034068, 0.026892, 0.027463, 0.056825, 0.026892, 0.030003, 0.069024, 0.059222, 0.059222, 0.047319, 0.024393, 0.020522, 0.024393, 0.024393, 0.059222, 0.059222, 0.069024, 0.06312, 0.083462, 0.066181, 0.092881, 0.092881, 0.134866, 0.074921, 0.034884, 0.073402, 0.122885, 0.120615, 0.058088, 0.06312, 0.088832, 0.127496, 0.127496, 0.06184, 0.079919, 0.067594, 0.067594, 0.047319, 0.048328, 0.021816, 0.048328, 0.038042, 0.019109, 0.011903, 0.016826, 0.014783, 0.016257, 0.010372, 0.010926, 0.021381, 0.031287, 0.014783, 0.019401, 0.025762, 0.025316, 0.041405, 0.049374, 0.054297, 0.034884, 0.019109, 0.041405, 0.045352, 0.037156, 0.079919, 0.137348, 0.173081, 0.278302, 0.26085, 0.236433, 0.144935, 0.15284, 0.158265, 0.281712, 0.164327, 0.109221, 0.196879, 0.079919, 0.066181, 0.030611, 0.025316, 0.025316, 0.015078, 0.013613, 0.023963, 0.017447, 0.016528, 0.017797, 0.011669, 0.011342, 0.020876, 0.025762, 0.015344, 0.008525, 0.005734, 0.008409, 0.010221, 0.007177, 0.009483, 0.009401, 0.009015, 0.009865, 0.015344, 0.019109, 0.022667, 0.012491, 0.009401, 0.006142, 0.004775, 0.003997, 0.003079, 0.002688, 0.002211, 0.002727, 0.004358, 0.005223, 0.003671, 0.003727, 0.003701, 0.003366, 0.003298, 0.004135, 0.003997, 0.004247, 0.004976, 0.004976, 0.007031, 0.007177, 0.007177, 0.006078, 0.010131, 0.019401, 0.023087, 0.047319, 0.025316, 0.011342, 0.015694, 0.018106, 0.00962, 0.016528, 0.028107, 0.015344, 0.018415, 0.042364, 0.044297, 0.020876, 0.015078, 0.008895, 0.012491, 0.014783, 0.012491, 0.010221, 0.009187, 0.009728, 0.00777, 0.008409, 0.009401, 0.006039, 0.004976, 0.005223, 0.005249, 0.00515, 0.005318, 0.003864, 0.003512, 0.002336, 0.00225, 0.001687, 0.001786, 0.001374, 0.001541, 0.002503, 0.0028, 0.003177, 0.003079, 0.003821, 0.003366, 0.004611, 0.006482, 0.006245, 0.005992, 0.00543, 0.004135, 0.005932, 0.005932, 0.005932, 0.005932, 0.005992, 0.005932, 0.008525, 0.009483, 0.007877, 0.004899, 0.004689, 0.003405, 0.002349, 0.001481, 0.002014, 0.002194, 0.001541, 0.002512, 0.00316, 0.00225, 0.001786, 0.001675, 0.002529, 0.001967, 0.001743, 0.001936, 0.002194, 0.001967, 0.002366, 0.002194, 0.00246, 0.002529, 0.002349, 0.003478, 0.003821, 0.003405, 0.002194, 0.003053, 0.003053, 0.003864, 0.00558, 0.008723, 0.00962, 0.00962, 0.015344, 0.034068, 0.064632, 0.129801, 0.066181, 0.085092, 0.203355, 0.275179, 0.139895, 0.194234, 0.173081, 0.239899, 0.328603, 0.444081, 0.436924, 0.335645, 0.200174, 0.109221, 0.116183, 0.055536, 0.030003, 0.014315, 0.01227, 0.008624, 0.007877, 0.009977, 0.008723, 0.005623, 0.004513, 0.007259, 0.006142, 0.006194, 0.004388, 0.003246, 0.00225, 0.001434, 0.001481, 0.001855, 0.00292, 0.002117, 0.002349, 0.002396, 0.003405, 0.00283, 0.002662, 0.001967, 0.002349, 0.00283, 0.002727, 0.003109, 0.002976, 0.003701, 0.002705, 0.003997, 0.005378, 0.008075, 0.010926, 0.019401, 0.015694, 0.013821, 0.014315, 0.020876, 0.035586, 0.037156, 0.069024, 0.060549, 0.11371, 0.064632, 0.024393, 0.030611, 0.026338, 0.032677, 0.044297, 0.094817, 0.049374, 0.049374, 0.06184, 0.090864, 0.092881, 0.096677, 0.051831, 0.098513, 0.106997, 0.106997, 0.111485, 0.096677, 0.106997, 0.060549, 0.11371, 0.17593, 0.281712, 0.374039, 0.359901, 0.342579, 0.324872, 0.342579, 0.356642, 0.335645, 0.311707, 0.182256, 0.203355, 0.295083, 0.26085, 0.185198, 0.088832, 0.092881, 0.129801, 0.21291, 0.179055, 0.18812, 0.200174, 0.116183, 0.098513, 0.096677, 0.079919, 0.06184, 0.086953, 0.086953, 0.069024, 0.066181, 0.134866, 0.170161, 0.182256, 0.209395, 0.281712, 0.308712, 0.203355, 0.18812, 0.11371, 0.191378, 0.17593, 0.216401, 0.308712, 0.342579, 0.268042, 0.311707, 0.370445, 0.377384, 0.284882, 0.335645, 0.349426, 0.356642, 0.387226, 0.384043, 0.387226, 0.308712, 0.422041, 0.521092, 0.517562, 0.648219, 0.690604, 0.585406, 0.497853, 0.418646, 0.342579, 0.408655, 0.401658, 0.418646, 0.384043, 0.476583, 0.418646, 0.40511, 0.398279, 0.291804, 0.291804, 0.196879, 0.278302, 0.196879, 0.10481, 0.085092, 0.073402, 0.086953, 0.147574, 0.200174, 0.18812, 0.26085, 0.264545, 0.15008, 0.090864, 0.142424, 0.120615, 0.090864, 0.100716, 0.111485, 0.111485, 0.092881, 0.100716, 0.111485, 0.185198, 0.225814, 0.225814, 0.179055, 0.158265, 0.15284, 0.15284, 0.209395, 0.182256, 0.15284, 0.25406, 0.301917, 0.247041, 0.247041, 0.349426, 0.288399, 0.21291], '')</t>
  </si>
  <si>
    <t>[14, 17, 18, 19, 20, 21, 22, 23, 24, 25, 26, 27, 28, 29, 30, 31, 32, 33, 34, 35, 36, 37, 38, 39, 40, 41, 42, 43, 44, 45, 46, 47, 50, 51, 65, 66, 69, 70, 71, 72, 73, 74, 75, 76, 77, 78, 79, 80, 81, 82, 86, 87, 88, 89, 90, 117, 118, 784, 785, 786, 787, 788]</t>
  </si>
  <si>
    <t>UPI0001A584B7 status=activ</t>
  </si>
  <si>
    <t>([0.004835, 0.00407, 0.003478, 0.004577, 0.005932, 0.005872, 0.007259, 0.009015, 0.007259, 0.006142, 0.007259, 0.008895, 0.009096, 0.009977, 0.018415, 0.015694, 0.030611, 0.060549, 0.0704, 0.098513, 0.132295, 0.225814, 0.216401, 0.209395, 0.243554, 0.239899, 0.225814, 0.243554, 0.134866, 0.243554, 0.271506, 0.275179, 0.291804, 0.281712, 0.318242, 0.170161, 0.17593, 0.090864, 0.048328, 0.055536, 0.028107, 0.015344, 0.015694, 0.016021, 0.034068, 0.014075, 0.014075, 0.012491, 0.008804, 0.008895, 0.008895, 0.012491, 0.008525, 0.005932, 0.004414, 0.005378, 0.005799, 0.006039, 0.007315, 0.010221, 0.009483, 0.015078, 0.031287, 0.015344, 0.029376, 0.019401, 0.033407, 0.025316, 0.03976, 0.05306, 0.11371, 0.073402, 0.048328, 0.096677, 0.18812], '')</t>
  </si>
  <si>
    <t>UPI0001A584B8 status=activ</t>
  </si>
  <si>
    <t>([0.25406, 0.342579, 0.418646, 0.418646, 0.342579, 0.401658, 0.401658, 0.401658, 0.394753, 0.444081, 0.486429, 0.42561, 0.324872, 0.332115, 0.31487, 0.324872, 0.390993, 0.509769, 0.604312, 0.661982, 0.690604, 0.808535, 0.775545, 0.724957, 0.759478, 0.775545, 0.779859, 0.812494, 0.754692, 0.795062, 0.680603, 0.657645, 0.741537, 0.728858, 0.680603, 0.575842, 0.58069, 0.562014, 0.541878, 0.575842, 0.472492, 0.4292, 0.31487, 0.328603, 0.328603, 0.346032, 0.318242, 0.206376, 0.185198, 0.271506, 0.288399, 0.380708, 0.394753, 0.433034, 0.521092, 0.622677, 0.632174, 0.529623, 0.549308, 0.51388, 0.418646, 0.483068, 0.505461, 0.653063, 0.613573, 0.618285, 0.59508, 0.712013, 0.750527, 0.657645, 0.657645, 0.626927, 0.622677, 0.494003, 0.505461, 0.529623, 0.4292, 0.521092, 0.517562, 0.447574, 0.483068, 0.59917, 0.497853, 0.422041, 0.422041, 0.465241, 0.490133, 0.486429, 0.418646, 0.465241, 0.604312, 0.472492, 0.490133, 0.494003, 0.59508, 0.59917, 0.465241, 0.549308, 0.447574, 0.549308, 0.642678, 0.622677, 0.505461, 0.642678, 0.741537, 0.73685, 0.73685, 0.73685, 0.73685, 0.823549, 0.819762, 0.775545, 0.885302, 0.88723, 0.784345, 0.801317, 0.801317, 0.862302, 0.852992, 0.910643, 0.891961, 0.852992, 0.856457, 0.922952, 0.905695, 0.901269, 0.871313, 0.827927], '')</t>
  </si>
  <si>
    <t>[17, 18, 19, 20, 21, 22, 23, 24, 25, 26, 27, 28, 29, 30, 31, 32, 33, 34, 35, 36, 37, 38, 39, 54, 55, 56, 57, 58, 59, 62, 63, 64, 65, 66, 67, 68, 69, 70, 71, 72, 74, 75, 77, 78, 81, 90, 94, 95, 97, 99, 100, 101, 102, 103, 104, 105, 106, 107, 108, 109, 110, 111, 112, 113, 114, 115, 116, 117, 118, 119, 120, 121, 122, 123, 124, 125, 126, 127]</t>
  </si>
  <si>
    <t>UPI0001A584BE status=activ</t>
  </si>
  <si>
    <t>([0.010372, 0.009187, 0.012727, 0.018106, 0.013613, 0.01078, 0.014315, 0.019109, 0.016826, 0.023963, 0.032017, 0.023087, 0.023963, 0.024826, 0.025316, 0.043307, 0.049374, 0.060549, 0.079919, 0.100716, 0.170161, 0.164327, 0.243554, 0.25031, 0.219301, 0.219301, 0.308712, 0.30533, 0.311707, 0.390993, 0.390993, 0.278302, 0.332115, 0.324872, 0.335645, 0.324872, 0.318242, 0.301917, 0.301917, 0.281712, 0.203355, 0.161087, 0.264545, 0.21291, 0.222385, 0.161087, 0.257454, 0.173081, 0.179055, 0.18812, 0.111485, 0.10481, 0.185198, 0.185198, 0.11371, 0.102787, 0.179055, 0.196879, 0.301917, 0.339168, 0.335645, 0.408655, 0.366687, 0.359901, 0.308712, 0.295083, 0.390993, 0.281712, 0.335645, 0.346032, 0.26085, 0.359901, 0.268042, 0.284882, 0.31487, 0.324872, 0.222385, 0.216401, 0.206376, 0.194234, 0.161087, 0.137348, 0.142424, 0.127496, 0.134866, 0.134866, 0.132295, 0.081712, 0.137348, 0.137348, 0.076542, 0.142424, 0.137348, 0.120615, 0.120615, 0.125101, 0.209395, 0.311707, 0.311707, 0.278302, 0.185198, 0.111485, 0.083462, 0.085092, 0.158265, 0.125101, 0.206376, 0.15284, 0.167087, 0.182256, 0.185198, 0.26085, 0.164327, 0.137348, 0.264545, 0.268042, 0.257454, 0.164327, 0.17593, 0.17593, 0.142424, 0.142424, 0.239899, 0.288399, 0.203355, 0.122885, 0.17593, 0.102787, 0.094817, 0.15008, 0.144935, 0.167087, 0.111485, 0.164327, 0.18812, 0.100716, 0.047319, 0.047319, 0.083462, 0.083462, 0.102787, 0.129801, 0.134866, 0.086953, 0.06312, 0.10481, 0.179055, 0.161087, 0.209395, 0.288399, 0.281712, 0.271506, 0.288399, 0.339168, 0.257454, 0.225814, 0.301917, 0.401658, 0.31487, 0.278302, 0.264545, 0.229226, 0.167087, 0.26085, 0.257454, 0.332115, 0.359901, 0.342579, 0.342579, 0.281712, 0.21291, 0.129801, 0.155435, 0.073402, 0.094817, 0.161087, 0.164327, 0.144935, 0.125101, 0.179055, 0.182256, 0.158265, 0.125101, 0.216401, 0.15008, 0.229226], '')</t>
  </si>
  <si>
    <t>UPI0001A584C5 status=activ</t>
  </si>
  <si>
    <t>([0.549308, 0.521092, 0.401658, 0.394753, 0.384043, 0.422041, 0.454136, 0.440853, 0.461924, 0.486429, 0.5017, 0.440853, 0.454136, 0.458154, 0.349426, 0.268042, 0.243554, 0.243554, 0.31487, 0.239899, 0.268042, 0.328603, 0.288399, 0.398279, 0.422041, 0.447574, 0.41194, 0.31487, 0.26085, 0.257454, 0.170161, 0.111485, 0.173081, 0.164327, 0.15284, 0.25031, 0.257454, 0.257454, 0.185198, 0.191378, 0.264545, 0.264545, 0.26085, 0.257454, 0.225814, 0.257454, 0.264545, 0.209395, 0.295083, 0.295083, 0.30533, 0.36309, 0.444081, 0.450668, 0.461924, 0.390993, 0.380708, 0.356642, 0.390993, 0.490133, 0.408655, 0.408655, 0.346032, 0.321458, 0.398279, 0.401658, 0.377384, 0.380708, 0.468512, 0.444081, 0.454136, 0.450668, 0.51388, 0.529623, 0.436924, 0.436924, 0.509769, 0.440853, 0.51388, 0.450668, 0.339168, 0.408655, 0.414856, 0.414856, 0.352862, 0.268042, 0.18812, 0.18812, 0.18812, 0.185198, 0.225814, 0.203355, 0.137348, 0.076542, 0.043307, 0.078022, 0.074921, 0.090864, 0.134866, 0.15284, 0.182256, 0.229226, 0.164327, 0.173081, 0.232838, 0.321458, 0.401658, 0.486429, 0.401658, 0.394753, 0.284882, 0.271506, 0.295083, 0.284882, 0.352862, 0.433034, 0.339168, 0.335645, 0.281712, 0.203355, 0.200174, 0.222385, 0.25031, 0.291804, 0.275179, 0.173081, 0.11371, 0.116183, 0.071867, 0.078022, 0.083462, 0.15008, 0.098513, 0.147574, 0.222385, 0.229226, 0.236433, 0.311707, 0.318242, 0.281712, 0.281712, 0.209395, 0.132295, 0.11371, 0.132295, 0.132295, 0.219301, 0.298791, 0.271506, 0.268042, 0.328603, 0.31487, 0.239899, 0.324872, 0.324872, 0.335645, 0.247041, 0.236433, 0.243554, 0.239899, 0.30533, 0.356642, 0.436924, 0.5017, 0.538167, 0.454136, 0.377384, 0.352862, 0.275179, 0.232838, 0.308712, 0.311707, 0.318242, 0.284882, 0.281712, 0.271506, 0.275179, 0.359901, 0.36309, 0.288399, 0.222385, 0.229226, 0.225814, 0.25406, 0.179055, 0.11371, 0.173081, 0.26085, 0.200174, 0.203355, 0.275179, 0.275179, 0.275179, 0.278302, 0.390993, 0.301917, 0.239899, 0.232838, 0.170161, 0.167087, 0.232838, 0.308712, 0.298791, 0.328603, 0.328603, 0.408655, 0.494003, 0.5017, 0.483068, 0.461924, 0.549308, 0.468512, 0.472492, 0.476583, 0.468512, 0.384043, 0.472492, 0.4292, 0.40511, 0.472492, 0.398279, 0.328603, 0.321458, 0.247041, 0.243554, 0.243554, 0.185198, 0.182256, 0.179055, 0.182256, 0.288399, 0.298791, 0.366687, 0.281712, 0.278302, 0.216401, 0.308712, 0.308712, 0.422041, 0.36309, 0.335645, 0.41194, 0.486429, 0.525368, 0.517562, 0.494003, 0.356642, 0.42561, 0.42561, 0.4292, 0.346032, 0.342579, 0.339168, 0.335645, 0.42561, 0.318242, 0.387226, 0.377384, 0.377384, 0.298791, 0.380708, 0.377384, 0.380708, 0.370445, 0.26085, 0.356642, 0.377384, 0.408655, 0.301917, 0.225814, 0.232838, 0.291804, 0.268042, 0.239899, 0.170161, 0.164327, 0.164327, 0.164327, 0.173081, 0.194234, 0.268042, 0.268042, 0.291804, 0.295083, 0.232838, 0.284882, 0.271506, 0.209395, 0.291804, 0.36309, 0.468512, 0.384043, 0.41194, 0.447574, 0.480142, 0.480142, 0.476583, 0.613573, 0.5017, 0.418646, 0.398279, 0.342579, 0.275179, 0.275179, 0.268042, 0.324872, 0.349426, 0.324872, 0.370445, 0.339168, 0.342579, 0.275179, 0.342579, 0.308712, 0.247041, 0.191378, 0.278302], '')</t>
  </si>
  <si>
    <t>[0, 1, 10, 72, 73, 76, 78, 163, 164, 207, 210, 243, 244, 297, 298]</t>
  </si>
  <si>
    <t>(1</t>
  </si>
  <si>
    <t>1)</t>
  </si>
  <si>
    <t>UPI0001A584CE status=activ</t>
  </si>
  <si>
    <t>([0.125101, 0.049374, 0.030003, 0.05306, 0.067594, 0.038042, 0.021816, 0.033407, 0.044297, 0.05306, 0.079919, 0.0704, 0.043307, 0.049374, 0.044297, 0.0704, 0.0704, 0.058088, 0.045352, 0.10481, 0.041405, 0.022667, 0.050641, 0.10481, 0.05306, 0.055536, 0.122885, 0.236433, 0.236433, 0.158265, 0.147574, 0.132295, 0.116183, 0.144935, 0.17593, 0.191378, 0.196879, 0.203355, 0.25031, 0.288399, 0.271506, 0.380708, 0.384043, 0.308712, 0.278302, 0.36309, 0.380708, 0.366687, 0.359901, 0.342579, 0.31487, 0.352862, 0.284882, 0.370445, 0.384043, 0.440853, 0.450668, 0.339168, 0.339168, 0.40511, 0.291804, 0.308712, 0.308712, 0.311707, 0.374039, 0.390993, 0.41194, 0.41194, 0.288399, 0.281712, 0.196879, 0.225814, 0.15284, 0.225814, 0.206376, 0.155435, 0.161087, 0.134866, 0.139895, 0.122885, 0.137348, 0.25031, 0.232838, 0.219301, 0.281712, 0.200174, 0.15008, 0.134866, 0.144935, 0.142424, 0.137348, 0.185198, 0.185198, 0.275179, 0.271506, 0.18812, 0.243554, 0.155435, 0.173081, 0.295083, 0.219301, 0.167087, 0.090864, 0.090864, 0.051831, 0.059222, 0.066181, 0.100716, 0.109221, 0.096677, 0.185198, 0.137348, 0.158265, 0.264545, 0.232838, 0.147574, 0.264545, 0.288399, 0.278302, 0.278302, 0.200174, 0.179055, 0.147574, 0.147574, 0.161087, 0.275179, 0.284882, 0.352862, 0.318242, 0.308712, 0.298791, 0.185198, 0.239899, 0.179055, 0.161087, 0.182256, 0.257454, 0.182256, 0.191378, 0.243554, 0.222385, 0.301917, 0.40511, 0.422041, 0.541878, 0.517562, 0.541878, 0.549308, 0.454136, 0.380708, 0.408655, 0.349426, 0.480142, 0.517562, 0.465241, 0.480142, 0.433034, 0.352862, 0.332115, 0.318242, 0.377384, 0.401658, 0.339168, 0.359901, 0.454136, 0.4292, 0.450668, 0.339168, 0.243554, 0.229226, 0.222385, 0.232838, 0.324872, 0.31487, 0.185198, 0.31487, 0.295083, 0.335645, 0.4292, 0.418646, 0.40511, 0.311707, 0.311707, 0.370445, 0.352862, 0.247041, 0.257454, 0.158265, 0.236433, 0.25031, 0.349426, 0.349426, 0.311707, 0.264545, 0.284882, 0.40511, 0.352862, 0.352862, 0.352862, 0.271506, 0.26085, 0.26085, 0.342579, 0.222385, 0.18812, 0.203355, 0.200174, 0.139895, 0.147574, 0.161087, 0.209395, 0.222385, 0.232838, 0.247041, 0.271506, 0.257454, 0.236433, 0.182256, 0.167087, 0.164327, 0.26085, 0.380708, 0.31487, 0.335645, 0.444081, 0.458154, 0.458154, 0.549308, 0.675549, 0.741537, 0.745909, 0.648219, 0.529623, 0.671169, 0.675549, 0.699094, 0.575842, 0.613573, 0.716283, 0.648219, 0.613573, 0.604312, 0.538167, 0.570702, 0.454136, 0.458154, 0.387226, 0.284882, 0.301917, 0.291804, 0.342579, 0.349426, 0.4292, 0.394753, 0.356642, 0.36309, 0.229226, 0.196879, 0.185198, 0.209395, 0.179055, 0.118441, 0.109221, 0.147574, 0.173081, 0.232838, 0.222385, 0.318242, 0.321458, 0.324872, 0.239899, 0.185198, 0.194234, 0.225814, 0.356642, 0.394753, 0.408655, 0.440853, 0.58069, 0.618285, 0.608892, 0.779859, 0.779859, 0.653063, 0.648219, 0.613573, 0.517562, 0.545602, 0.541878, 0.657645, 0.657645, 0.754692, 0.685117, 0.666105, 0.613573, 0.486429, 0.458154, 0.4292, 0.433034, 0.408655, 0.308712, 0.21291, 0.18812, 0.185198, 0.288399, 0.278302, 0.324872, 0.339168, 0.216401, 0.144935, 0.15284, 0.147574, 0.155435, 0.222385, 0.132295, 0.15008, 0.219301, 0.25031, 0.239899, 0.311707, 0.352862, 0.398279, 0.394753, 0.418646, 0.486429, 0.387226, 0.356642, 0.342579, 0.40511, 0.42561, 0.5017, 0.398279, 0.380708, 0.332115, 0.352862, 0.436924, 0.308712, 0.311707, 0.291804, 0.268042, 0.194234, 0.185198, 0.219301, 0.335645, 0.318242, 0.232838, 0.232838, 0.232838, 0.18812, 0.125101, 0.173081, 0.144935, 0.147574, 0.10481, 0.132295, 0.120615, 0.127496, 0.144935, 0.076542, 0.035586, 0.021381, 0.036378, 0.034884, 0.024393, 0.015344, 0.011903, 0.017138, 0.021816, 0.018787, 0.017447, 0.023534, 0.019401, 0.015694], '')</t>
  </si>
  <si>
    <t>[144, 145, 146, 147, 153, 227, 228, 229, 230, 231, 232, 233, 234, 235, 236, 237, 238, 239, 240, 241, 242, 243, 278, 279, 280, 281, 282, 283, 284, 285, 286, 287, 288, 289, 290, 291, 292, 293, 294, 330]</t>
  </si>
  <si>
    <t>UPI0001A584EF status=activ</t>
  </si>
  <si>
    <t>([0.129801, 0.096677, 0.064632, 0.088832, 0.11371, 0.079919, 0.102787, 0.06312, 0.064632, 0.081712, 0.05306, 0.055536, 0.046336, 0.030611, 0.054297, 0.033407, 0.034884, 0.055536, 0.069024, 0.137348, 0.137348, 0.158265, 0.216401, 0.301917, 0.301917, 0.243554, 0.31487, 0.318242, 0.332115, 0.36309, 0.332115, 0.4292, 0.4292, 0.458154, 0.525368, 0.51388, 0.494003, 0.483068, 0.483068, 0.401658, 0.390993, 0.436924, 0.447574, 0.36309, 0.318242, 0.332115, 0.390993, 0.359901, 0.370445, 0.483068, 0.447574, 0.480142, 0.447574, 0.486429, 0.486429, 0.390993, 0.390993, 0.380708, 0.384043, 0.384043, 0.398279, 0.377384, 0.359901, 0.387226, 0.480142, 0.517562, 0.42561, 0.447574, 0.476583, 0.465241, 0.408655, 0.387226, 0.30533, 0.25031, 0.247041, 0.222385, 0.295083, 0.25406, 0.332115, 0.30533, 0.278302, 0.335645, 0.301917, 0.271506, 0.167087], '')</t>
  </si>
  <si>
    <t>[34, 35, 65]</t>
  </si>
  <si>
    <t>UPI0001A58503 status=activ</t>
  </si>
  <si>
    <t>([0.006245, 0.005011, 0.006701, 0.009294, 0.00777, 0.011342, 0.016021, 0.015694, 0.016826, 0.023087, 0.024393, 0.022667, 0.022667, 0.024826, 0.042364, 0.056825, 0.088832, 0.144935, 0.17593, 0.288399, 0.284882, 0.275179, 0.401658, 0.342579, 0.278302, 0.30533, 0.278302, 0.278302, 0.264545, 0.328603, 0.349426, 0.387226, 0.398279, 0.440853, 0.390993, 0.418646, 0.418646, 0.30533, 0.268042, 0.321458, 0.275179, 0.275179, 0.335645, 0.308712, 0.374039, 0.444081, 0.521092, 0.486429, 0.517562, 0.517562, 0.447574, 0.42561, 0.454136, 0.521092, 0.538167, 0.486429, 0.42561, 0.486429, 0.490133, 0.541878, 0.51388, 0.461924, 0.384043, 0.288399, 0.291804, 0.291804, 0.31487, 0.308712, 0.349426, 0.219301, 0.284882, 0.324872, 0.278302, 0.247041, 0.236433, 0.219301, 0.257454, 0.295083, 0.275179, 0.278302, 0.18812, 0.232838, 0.321458, 0.408655, 0.509769, 0.509769, 0.422041, 0.301917, 0.268042, 0.264545, 0.356642, 0.328603, 0.239899, 0.194234, 0.194234, 0.191378, 0.120615, 0.132295, 0.127496, 0.088832, 0.090864, 0.139895, 0.129801, 0.127496, 0.122885, 0.127496, 0.129801, 0.194234, 0.275179, 0.31487, 0.339168, 0.349426, 0.387226, 0.387226, 0.486429, 0.486429, 0.5017, 0.5017, 0.541878, 0.545602, 0.529623, 0.613573, 0.622677, 0.632174, 0.626927, 0.575842, 0.483068, 0.408655, 0.346032, 0.384043, 0.298791, 0.275179, 0.179055, 0.17593, 0.219301, 0.222385, 0.247041, 0.173081, 0.164327, 0.173081, 0.111485, 0.167087, 0.200174, 0.142424, 0.139895, 0.139895, 0.170161, 0.239899, 0.349426, 0.318242, 0.284882, 0.328603, 0.332115, 0.4292, 0.349426, 0.349426, 0.335645, 0.311707, 0.401658, 0.494003, 0.476583, 0.570702, 0.585406, 0.618285, 0.699094, 0.720929, 0.745909, 0.775545, 0.671169, 0.585406, 0.604312, 0.56648, 0.613573, 0.494003, 0.497853, 0.59508, 0.671169, 0.675549, 0.59014, 0.538167, 0.529623, 0.447574, 0.41194, 0.342579, 0.301917, 0.222385, 0.206376, 0.185198, 0.142424, 0.185198, 0.185198, 0.243554, 0.247041, 0.206376, 0.301917, 0.25031, 0.209395, 0.129801], '')</t>
  </si>
  <si>
    <t>[46, 48, 49, 53, 54, 59, 60, 84, 85, 116, 117, 118, 119, 120, 121, 122, 123, 124, 125, 161, 162, 163, 164, 165, 166, 167, 168, 169, 170, 171, 172, 175, 176, 177, 178, 179, 180]</t>
  </si>
  <si>
    <t>UPI0001A58509 status=activ</t>
  </si>
  <si>
    <t>([0.414856, 0.447574, 0.352862, 0.232838, 0.271506, 0.318242, 0.31487, 0.339168, 0.36309, 0.384043, 0.41194, 0.454136, 0.352862, 0.271506, 0.30533, 0.380708, 0.401658, 0.346032, 0.335645, 0.370445, 0.418646, 0.414856, 0.339168, 0.42561, 0.5017, 0.440853, 0.332115, 0.366687, 0.284882, 0.247041, 0.247041, 0.200174, 0.196879, 0.31487, 0.387226, 0.374039, 0.346032, 0.324872, 0.298791, 0.298791, 0.318242, 0.318242, 0.30533, 0.30533, 0.236433, 0.167087, 0.167087, 0.25406, 0.239899, 0.288399, 0.342579, 0.346032, 0.380708, 0.401658, 0.366687, 0.284882, 0.291804, 0.349426, 0.339168, 0.342579, 0.342579, 0.30533, 0.332115, 0.342579, 0.339168, 0.408655, 0.51388, 0.59014, 0.538167, 0.562014, 0.562014, 0.575842, 0.5017, 0.509769, 0.458154, 0.377384, 0.398279, 0.370445, 0.239899, 0.25031, 0.321458, 0.301917, 0.203355, 0.122885, 0.120615, 0.185198, 0.111485, 0.134866, 0.134866, 0.106997, 0.049374, 0.073402, 0.058088, 0.085092, 0.088832, 0.086953, 0.137348, 0.182256, 0.129801, 0.118441, 0.116183, 0.11371, 0.129801, 0.25031, 0.359901, 0.271506, 0.239899, 0.335645, 0.321458, 0.324872, 0.374039, 0.370445, 0.335645, 0.349426, 0.342579, 0.328603, 0.278302, 0.291804, 0.268042, 0.328603, 0.339168, 0.25406, 0.179055, 0.100716, 0.069024, 0.037156, 0.06312, 0.06184, 0.032677, 0.030003, 0.018415, 0.023087, 0.047319, 0.048328, 0.054297, 0.044297, 0.043307, 0.073402, 0.032017, 0.042364, 0.050641, 0.106997, 0.164327, 0.179055, 0.295083, 0.295083, 0.346032, 0.236433, 0.164327, 0.209395, 0.219301, 0.311707, 0.301917, 0.194234, 0.191378, 0.158265, 0.203355, 0.137348, 0.085092, 0.11371, 0.11371, 0.066181, 0.059222, 0.030611, 0.047319, 0.047319, 0.071867, 0.085092, 0.155435, 0.173081, 0.118441, 0.111485, 0.100716, 0.056825, 0.127496, 0.127496, 0.078022, 0.069024, 0.054297, 0.096677, 0.155435, 0.120615, 0.125101, 0.074921, 0.085092, 0.069024, 0.050641, 0.031287, 0.023534, 0.018415, 0.024826, 0.042364, 0.029376, 0.020522, 0.033407, 0.015694], '')</t>
  </si>
  <si>
    <t>[24, 66, 67, 68, 69, 70, 71, 72, 73]</t>
  </si>
  <si>
    <t>UPI0001A58519 status=activ</t>
  </si>
  <si>
    <t>([0.185198, 0.098513, 0.137348, 0.21291, 0.127496, 0.164327, 0.194234, 0.229226, 0.158265, 0.18812, 0.132295, 0.170161, 0.173081, 0.196879, 0.196879, 0.109221, 0.085092, 0.073402, 0.038858, 0.043307, 0.044297, 0.098513, 0.100716, 0.047319, 0.043307, 0.083462, 0.045352, 0.046336, 0.050641, 0.051831, 0.051831, 0.102787, 0.109221, 0.10481, 0.090864, 0.046336, 0.046336, 0.058088, 0.076542, 0.064632, 0.0704, 0.067594, 0.046336, 0.051831, 0.111485, 0.098513, 0.098513, 0.083462, 0.088832, 0.083462, 0.142424, 0.083462, 0.076542, 0.043307, 0.024826, 0.054297, 0.054297, 0.096677, 0.092881, 0.155435, 0.17593, 0.090864, 0.102787, 0.134866, 0.120615, 0.120615, 0.0704, 0.076542, 0.129801, 0.067594, 0.066181, 0.037156, 0.071867, 0.0704, 0.111485, 0.109221, 0.111485, 0.18812, 0.191378, 0.196879, 0.125101, 0.109221, 0.179055, 0.167087, 0.090864, 0.158265, 0.164327, 0.164327, 0.173081, 0.200174, 0.298791, 0.308712, 0.308712, 0.30533, 0.318242, 0.222385, 0.318242, 0.219301, 0.185198, 0.158265, 0.092881, 0.116183, 0.219301, 0.225814, 0.139895, 0.222385, 0.219301, 0.209395, 0.332115, 0.225814, 0.222385, 0.222385, 0.219301, 0.196879, 0.200174, 0.185198, 0.164327, 0.134866, 0.236433, 0.268042, 0.298791, 0.390993, 0.447574, 0.321458, 0.311707, 0.418646, 0.342579, 0.25031, 0.278302, 0.25406, 0.298791, 0.21291, 0.209395, 0.196879, 0.222385, 0.129801, 0.139895, 0.17593, 0.132295, 0.11371, 0.111485, 0.129801, 0.139895, 0.139895, 0.239899, 0.173081, 0.182256, 0.247041, 0.356642, 0.339168, 0.243554, 0.275179, 0.275179, 0.185198, 0.100716, 0.167087, 0.170161, 0.127496, 0.11371, 0.116183, 0.118441, 0.127496, 0.06184, 0.055536, 0.049374, 0.054297, 0.085092, 0.073402, 0.046336, 0.044297, 0.044297, 0.088832, 0.050641, 0.094817, 0.094817, 0.194234, 0.203355, 0.219301, 0.173081, 0.257454, 0.25031, 0.164327, 0.170161, 0.25031, 0.25031, 0.170161, 0.158265, 0.170161, 0.185198, 0.264545, 0.167087, 0.094817, 0.094817, 0.173081, 0.096677, 0.170161, 0.15284, 0.139895, 0.167087, 0.257454, 0.275179, 0.278302, 0.278302, 0.288399, 0.200174, 0.164327, 0.25031, 0.247041, 0.155435, 0.088832, 0.079919, 0.134866, 0.147574, 0.155435, 0.081712, 0.15008, 0.116183, 0.125101, 0.127496, 0.122885, 0.127496, 0.071867, 0.0704, 0.0704, 0.059222, 0.111485, 0.139895, 0.083462, 0.040537, 0.071867, 0.120615, 0.078022, 0.074921, 0.076542, 0.06312, 0.06312, 0.033407, 0.045352, 0.024393, 0.025762, 0.033407, 0.018415, 0.015694, 0.019401, 0.032677, 0.019109, 0.01227, 0.014586, 0.015344, 0.032677, 0.037156, 0.040537, 0.06312, 0.06184, 0.054297, 0.031287, 0.031287, 0.043307, 0.023963, 0.038042, 0.040537, 0.040537, 0.0704, 0.085092, 0.118441, 0.118441, 0.120615, 0.144935, 0.137348, 0.111485, 0.056825, 0.048328, 0.035586, 0.035586, 0.037156, 0.066181, 0.06312, 0.054297, 0.067594, 0.120615, 0.085092, 0.043307, 0.025762, 0.025316, 0.041405, 0.038858, 0.042364, 0.073402, 0.073402, 0.030611, 0.049374, 0.086953, 0.066181, 0.047319, 0.047319, 0.048328, 0.028107, 0.030611, 0.073402, 0.042364, 0.029376, 0.048328, 0.081712, 0.129801, 0.142424, 0.170161, 0.179055, 0.179055, 0.127496, 0.096677, 0.116183, 0.118441, 0.122885, 0.109221, 0.17593, 0.18812, 0.185198, 0.18812, 0.200174, 0.191378, 0.271506, 0.311707, 0.308712, 0.328603, 0.332115, 0.206376, 0.11371, 0.11371, 0.086953, 0.074921, 0.120615, 0.194234, 0.129801, 0.073402, 0.064632, 0.051831, 0.030611, 0.030003, 0.055536, 0.088832, 0.047319, 0.023534, 0.015078, 0.015694, 0.014783, 0.014783, 0.019401, 0.032017, 0.033407, 0.022667, 0.023087, 0.024826, 0.014783, 0.026892, 0.049374, 0.085092, 0.11371, 0.142424, 0.102787, 0.10481, 0.096677, 0.15284, 0.179055, 0.179055, 0.173081, 0.173081, 0.11371, 0.100716, 0.106997, 0.098513, 0.164327, 0.275179, 0.173081, 0.25031, 0.25031, 0.179055, 0.11371, 0.11371, 0.11371, 0.15284, 0.142424, 0.144935, 0.10481, 0.10481, 0.164327, 0.134866, 0.137348, 0.137348, 0.182256, 0.179055, 0.173081, 0.18812, 0.173081, 0.26085, 0.232838, 0.15284, 0.206376, 0.288399, 0.284882, 0.222385, 0.229226, 0.232838, 0.155435, 0.134866, 0.203355, 0.206376, 0.173081, 0.098513, 0.164327, 0.216401, 0.209395, 0.120615, 0.106997, 0.118441, 0.120615, 0.15008, 0.134866, 0.118441, 0.078022, 0.076542, 0.078022, 0.050641, 0.049374, 0.090864, 0.098513, 0.079919, 0.038858, 0.058088, 0.106997, 0.058088, 0.050641, 0.048328, 0.100716, 0.111485, 0.06184, 0.060549, 0.032017, 0.038042, 0.030611, 0.045352, 0.045352, 0.045352, 0.067594, 0.076542, 0.071867, 0.069024, 0.088832, 0.10481, 0.10481, 0.118441, 0.120615, 0.067594, 0.073402, 0.045352, 0.042364, 0.069024, 0.0704, 0.069024, 0.127496, 0.185198, 0.122885, 0.122885, 0.122885, 0.073402, 0.066181, 0.038858, 0.041405, 0.022306, 0.038858, 0.025762, 0.012491, 0.013821, 0.023087, 0.022306, 0.035586, 0.020522, 0.0198, 0.020876, 0.037156, 0.022306, 0.021381, 0.041405, 0.042364, 0.041405, 0.042364, 0.025316, 0.041405, 0.037156, 0.073402, 0.074921, 0.064632, 0.083462, 0.081712, 0.076542, 0.074921, 0.038858, 0.058088, 0.032677, 0.017797, 0.018787, 0.022306, 0.016826, 0.011106, 0.008723, 0.010372, 0.013613, 0.017797, 0.012727, 0.019401, 0.011106], '')</t>
  </si>
  <si>
    <t>UPI0001A5851D status=activ</t>
  </si>
  <si>
    <t>([0.468512, 0.332115, 0.298791, 0.232838, 0.268042, 0.342579, 0.380708, 0.408655, 0.311707, 0.346032, 0.380708, 0.436924, 0.41194, 0.377384, 0.25406, 0.232838, 0.17593, 0.167087, 0.264545, 0.239899, 0.25406, 0.191378, 0.200174, 0.216401, 0.278302, 0.239899, 0.21291, 0.137348, 0.142424, 0.236433, 0.26085, 0.161087, 0.155435, 0.127496, 0.100716, 0.185198, 0.185198, 0.216401, 0.209395, 0.216401, 0.275179, 0.271506, 0.301917, 0.298791, 0.321458, 0.243554, 0.284882, 0.278302, 0.275179, 0.275179, 0.243554, 0.21291, 0.301917, 0.216401, 0.291804, 0.288399, 0.271506, 0.194234, 0.194234, 0.30533, 0.295083, 0.268042, 0.219301, 0.17593, 0.271506, 0.278302, 0.374039, 0.384043, 0.36309, 0.458154, 0.422041, 0.36309, 0.394753, 0.398279, 0.458154, 0.36309, 0.4292, 0.346032, 0.468512, 0.465241, 0.422041, 0.418646, 0.414856, 0.465241, 0.534167, 0.444081, 0.346032, 0.268042, 0.173081, 0.17593, 0.102787, 0.142424, 0.139895, 0.094817, 0.098513, 0.098513, 0.167087, 0.170161, 0.25406, 0.25406, 0.185198, 0.132295, 0.132295, 0.158265, 0.158265, 0.194234, 0.18812, 0.247041, 0.324872, 0.40511, 0.468512, 0.483068, 0.440853, 0.418646, 0.447574, 0.447574, 0.468512, 0.346032, 0.339168, 0.346032, 0.26085, 0.321458, 0.42561, 0.433034, 0.288399, 0.278302, 0.275179, 0.359901, 0.394753, 0.370445, 0.384043, 0.25031, 0.295083, 0.229226, 0.243554, 0.257454, 0.288399, 0.308712, 0.324872, 0.236433, 0.147574, 0.203355, 0.116183, 0.090864, 0.085092, 0.164327, 0.170161, 0.173081, 0.161087, 0.164327, 0.10481, 0.059222, 0.111485, 0.088832, 0.161087, 0.167087, 0.109221, 0.083462, 0.044297, 0.081712, 0.134866, 0.219301, 0.222385, 0.346032, 0.380708, 0.349426, 0.225814, 0.139895, 0.071867, 0.078022, 0.079919, 0.142424, 0.122885, 0.067594, 0.125101, 0.125101, 0.122885, 0.111485, 0.120615, 0.111485, 0.109221, 0.116183, 0.106997, 0.102787, 0.046336, 0.026338, 0.026338, 0.058088, 0.10481, 0.111485, 0.111485, 0.106997, 0.059222, 0.069024, 0.076542, 0.064632, 0.029376, 0.049374, 0.071867, 0.064632, 0.067594, 0.069024, 0.064632, 0.036378, 0.030003, 0.05306, 0.073402, 0.083462, 0.074921, 0.078022, 0.129801, 0.132295, 0.137348, 0.203355, 0.25031, 0.295083, 0.298791, 0.264545, 0.239899, 0.194234, 0.173081, 0.275179, 0.18812, 0.191378, 0.185198, 0.118441, 0.064632, 0.044297, 0.025316, 0.030003, 0.022667, 0.013613, 0.013613, 0.012491, 0.011106, 0.014586, 0.020522, 0.012727, 0.014586, 0.017447, 0.016021, 0.010221, 0.007031, 0.009015, 0.006567, 0.009015, 0.016257, 0.032677, 0.073402, 0.155435, 0.15284, 0.17593, 0.179055, 0.096677, 0.120615, 0.155435, 0.081712, 0.054297, 0.085092, 0.086953, 0.0704, 0.127496, 0.232838, 0.232838, 0.155435, 0.25406, 0.144935, 0.134866, 0.079919, 0.0704, 0.056825, 0.054297, 0.045352, 0.092881, 0.134866, 0.0704, 0.079919, 0.074921, 0.050641, 0.055536, 0.100716, 0.129801, 0.134866, 0.079919, 0.15284, 0.206376, 0.137348, 0.139895, 0.167087, 0.284882, 0.191378, 0.096677, 0.098513, 0.0704, 0.035586, 0.043307, 0.076542, 0.035586, 0.038858, 0.076542, 0.059222, 0.058088, 0.030003, 0.034068, 0.060549, 0.05306, 0.040537, 0.040537, 0.074921, 0.032017, 0.022306, 0.022306, 0.05306, 0.049374, 0.094817, 0.102787, 0.102787, 0.054297, 0.094817, 0.074921, 0.030611, 0.03976, 0.032677, 0.058088, 0.027463, 0.028107, 0.031287, 0.040537, 0.06312, 0.044297, 0.085092, 0.11371, 0.185198, 0.144935, 0.155435, 0.083462, 0.074921, 0.043307, 0.076542, 0.047319, 0.102787, 0.196879, 0.18812, 0.155435, 0.182256, 0.196879, 0.170161, 0.164327, 0.122885, 0.129801, 0.216401, 0.225814, 0.109221, 0.127496, 0.15008, 0.144935, 0.158265, 0.243554, 0.257454, 0.26085, 0.332115, 0.36309, 0.380708, 0.384043, 0.384043, 0.352862, 0.394753, 0.324872, 0.243554, 0.346032, 0.335645, 0.31487, 0.30533, 0.444081, 0.414856, 0.342579, 0.359901, 0.349426, 0.359901, 0.465241, 0.374039, 0.374039, 0.342579, 0.25406, 0.281712, 0.324872, 0.295083, 0.225814, 0.352862, 0.335645, 0.318242, 0.232838, 0.25031, 0.268042, 0.268042, 0.17593, 0.139895, 0.120615, 0.122885, 0.127496, 0.069024, 0.116183, 0.120615, 0.139895, 0.132295, 0.094817, 0.120615, 0.15284, 0.206376, 0.116183, 0.191378, 0.194234, 0.281712, 0.275179, 0.185198, 0.147574, 0.129801, 0.15008, 0.102787, 0.18812, 0.17593, 0.209395, 0.144935, 0.144935, 0.137348, 0.236433, 0.281712, 0.194234, 0.194234, 0.161087, 0.139895, 0.11371, 0.076542, 0.045352, 0.043307, 0.076542, 0.076542, 0.127496, 0.185198, 0.229226, 0.167087, 0.132295, 0.134866, 0.200174, 0.155435, 0.094817], '')</t>
  </si>
  <si>
    <t>[84]</t>
  </si>
  <si>
    <t>UPI0001A58539 status=activ</t>
  </si>
  <si>
    <t>([0.064632, 0.092881, 0.090864, 0.127496, 0.179055, 0.11371, 0.111485, 0.132295, 0.079919, 0.059222, 0.048328, 0.06312, 0.066181, 0.111485, 0.090864, 0.161087, 0.25031, 0.216401, 0.206376, 0.122885, 0.222385, 0.216401, 0.155435, 0.216401, 0.216401, 0.203355, 0.311707, 0.26085, 0.298791, 0.318242, 0.408655, 0.472492, 0.494003, 0.447574, 0.377384, 0.349426, 0.225814, 0.219301, 0.209395, 0.200174, 0.291804, 0.284882, 0.284882, 0.271506, 0.271506, 0.232838, 0.25406, 0.196879, 0.25031, 0.158265, 0.236433, 0.236433, 0.239899, 0.147574, 0.15008, 0.182256, 0.170161, 0.26085, 0.170161, 0.170161, 0.182256, 0.147574, 0.15284, 0.15284, 0.158265, 0.137348, 0.170161, 0.083462, 0.060549, 0.037156, 0.056825, 0.031287, 0.019109, 0.019109, 0.032017, 0.020165, 0.025762, 0.042364, 0.043307, 0.066181, 0.11371, 0.109221, 0.139895, 0.078022, 0.076542, 0.147574, 0.094817, 0.05306, 0.111485, 0.15284, 0.173081, 0.111485, 0.155435, 0.243554, 0.167087, 0.158265, 0.281712, 0.275179, 0.275179, 0.275179, 0.239899, 0.144935, 0.144935, 0.161087, 0.216401, 0.144935, 0.144935, 0.144935, 0.229226, 0.21291, 0.247041, 0.342579, 0.356642, 0.298791, 0.284882, 0.370445, 0.278302, 0.179055, 0.094817, 0.06184, 0.058088, 0.098513, 0.173081, 0.111485, 0.054297, 0.071867, 0.132295, 0.109221, 0.158265, 0.120615, 0.120615, 0.125101, 0.122885, 0.206376, 0.225814, 0.229226, 0.264545, 0.318242, 0.418646, 0.557691, 0.608892, 0.618285, 0.490133, 0.483068, 0.585406, 0.585406, 0.458154, 0.458154, 0.461924, 0.468512, 0.509769, 0.51388, 0.5017, 0.494003, 0.42561, 0.465241, 0.370445, 0.247041, 0.25406, 0.15284, 0.167087, 0.122885, 0.078022, 0.106997, 0.109221, 0.106997, 0.200174, 0.311707, 0.26085, 0.194234, 0.164327, 0.139895, 0.118441, 0.073402, 0.06184, 0.06184, 0.049374, 0.088832, 0.164327, 0.225814, 0.284882, 0.185198, 0.278302, 0.25031, 0.216401, 0.155435, 0.098513, 0.088832, 0.066181, 0.047319, 0.073402, 0.098513, 0.122885, 0.158265, 0.158265, 0.120615, 0.15008, 0.216401, 0.203355, 0.134866, 0.092881, 0.067594, 0.102787, 0.116183, 0.15284, 0.209395, 0.196879, 0.21291, 0.200174, 0.229226, 0.311707, 0.311707, 0.291804, 0.203355, 0.164327, 0.155435, 0.225814, 0.147574, 0.120615, 0.120615, 0.18812, 0.137348, 0.182256, 0.18812, 0.173081, 0.219301, 0.222385, 0.275179, 0.339168, 0.339168, 0.356642, 0.359901, 0.328603, 0.335645, 0.387226, 0.414856, 0.472492, 0.51388, 0.509769, 0.468512, 0.465241, 0.483068, 0.549308, 0.505461, 0.42561, 0.339168, 0.328603, 0.324872, 0.352862, 0.281712, 0.278302, 0.194234, 0.158265, 0.191378, 0.194234, 0.219301, 0.229226, 0.200174, 0.142424, 0.185198, 0.161087, 0.164327, 0.142424, 0.173081, 0.203355, 0.30533, 0.356642, 0.359901, 0.324872, 0.257454, 0.346032, 0.264545, 0.328603, 0.335645, 0.257454, 0.147574, 0.155435, 0.164327, 0.15284, 0.194234, 0.222385, 0.222385, 0.161087, 0.158265, 0.155435, 0.120615, 0.100716, 0.134866, 0.079919, 0.066181, 0.111485, 0.083462, 0.142424, 0.144935, 0.185198, 0.222385, 0.366687, 0.278302, 0.229226, 0.346032, 0.291804, 0.206376, 0.206376, 0.239899, 0.247041, 0.247041, 0.346032, 0.374039, 0.366687, 0.461924, 0.444081, 0.436924, 0.468512, 0.374039, 0.380708, 0.335645, 0.374039, 0.247041, 0.332115, 0.377384, 0.339168, 0.346032, 0.433034, 0.534167, 0.59508, 0.59508, 0.5017, 0.505461, 0.476583, 0.384043, 0.275179, 0.324872, 0.288399, 0.203355, 0.26085, 0.219301, 0.219301, 0.139895, 0.216401, 0.18812, 0.170161, 0.173081, 0.11371, 0.118441, 0.120615, 0.056825, 0.032677, 0.033407, 0.024393, 0.023963, 0.03976, 0.086953, 0.106997, 0.122885, 0.185198, 0.142424, 0.116183, 0.116183, 0.18812, 0.194234, 0.15008, 0.155435, 0.10481, 0.203355, 0.17593, 0.096677, 0.17593, 0.173081, 0.236433, 0.301917, 0.301917, 0.21291, 0.191378, 0.219301, 0.225814, 0.167087, 0.281712, 0.257454, 0.216401, 0.209395, 0.219301, 0.308712, 0.30533, 0.384043, 0.401658, 0.342579, 0.447574, 0.356642, 0.414856, 0.328603, 0.291804, 0.284882, 0.374039, 0.394753, 0.25406, 0.25406, 0.339168, 0.216401, 0.318242, 0.284882, 0.185198, 0.15008, 0.147574, 0.125101, 0.125101, 0.106997, 0.185198, 0.106997, 0.173081, 0.203355, 0.301917, 0.281712, 0.26085, 0.225814, 0.179055, 0.278302, 0.239899, 0.185198, 0.281712, 0.222385, 0.366687], '')</t>
  </si>
  <si>
    <t>[139, 140, 141, 144, 145, 150, 151, 152, 237, 238, 242, 243, 323, 324, 325, 326, 327]</t>
  </si>
  <si>
    <t>UPI0001A58546 status=activ</t>
  </si>
  <si>
    <t>([0.05306, 0.081712, 0.116183, 0.15284, 0.196879, 0.137348, 0.098513, 0.125101, 0.15008, 0.120615, 0.15284, 0.102787, 0.161087, 0.137348, 0.194234, 0.196879, 0.194234, 0.281712, 0.206376, 0.21291, 0.222385, 0.232838, 0.161087, 0.161087, 0.161087, 0.164327, 0.243554, 0.25406, 0.25406, 0.257454, 0.335645, 0.328603, 0.356642, 0.278302, 0.308712, 0.229226, 0.158265, 0.134866, 0.129801, 0.125101, 0.0704, 0.134866, 0.17593, 0.25406, 0.25406, 0.25406, 0.247041, 0.179055, 0.247041, 0.147574, 0.147574, 0.15284, 0.147574, 0.229226, 0.219301, 0.225814, 0.311707, 0.390993, 0.422041, 0.458154, 0.553315, 0.675549, 0.626927, 0.570702, 0.570702, 0.534167, 0.538167, 0.447574, 0.497853, 0.408655, 0.444081, 0.480142, 0.465241, 0.465241, 0.450668, 0.562014, 0.454136, 0.346032, 0.380708, 0.380708, 0.264545, 0.26085, 0.18812, 0.196879, 0.278302, 0.288399, 0.229226, 0.15284, 0.18812, 0.209395, 0.206376, 0.278302, 0.243554, 0.147574, 0.17593, 0.15008, 0.139895, 0.229226, 0.295083, 0.264545, 0.271506, 0.281712, 0.30533, 0.390993, 0.390993, 0.288399, 0.191378, 0.278302, 0.278302, 0.21291, 0.247041, 0.26085, 0.182256, 0.182256, 0.291804, 0.225814, 0.25406, 0.257454, 0.243554, 0.275179, 0.271506, 0.268042, 0.352862, 0.236433, 0.225814, 0.216401, 0.308712, 0.401658, 0.401658, 0.494003, 0.626927, 0.476583, 0.525368, 0.51388, 0.517562, 0.505461, 0.509769, 0.422041, 0.390993, 0.394753, 0.394753, 0.4292, 0.433034, 0.335645, 0.339168, 0.25031, 0.173081, 0.185198, 0.194234, 0.222385, 0.225814, 0.232838, 0.321458, 0.257454, 0.352862, 0.387226, 0.394753, 0.346032, 0.339168, 0.366687, 0.380708, 0.288399, 0.25031, 0.264545, 0.271506, 0.257454, 0.342579, 0.4292, 0.324872, 0.281712, 0.247041, 0.236433, 0.222385, 0.239899, 0.295083, 0.257454, 0.142424, 0.085092, 0.079919, 0.088832, 0.100716, 0.094817, 0.088832, 0.050641, 0.051831, 0.043307, 0.06312, 0.05306, 0.050641, 0.050641, 0.050641, 0.056825, 0.06184, 0.034884, 0.019109, 0.015694, 0.015078, 0.025316, 0.043307, 0.073402, 0.096677, 0.048328, 0.028695, 0.058088, 0.10481, 0.092881, 0.164327, 0.191378, 0.219301, 0.232838, 0.284882, 0.332115, 0.31487, 0.321458, 0.408655, 0.418646, 0.497853, 0.497853, 0.458154, 0.380708, 0.387226, 0.324872, 0.398279, 0.465241, 0.436924, 0.408655, 0.387226, 0.366687, 0.335645, 0.30533, 0.236433, 0.257454], '')</t>
  </si>
  <si>
    <t>[60, 61, 62, 63, 64, 65, 66, 75, 130, 132, 133, 134, 135, 136]</t>
  </si>
  <si>
    <t>UPI0001A58553 status=activ</t>
  </si>
  <si>
    <t>([0.137348, 0.073402, 0.118441, 0.120615, 0.15284, 0.206376, 0.247041, 0.275179, 0.30533, 0.239899, 0.236433, 0.239899, 0.232838, 0.247041, 0.15008, 0.185198, 0.15284, 0.18812, 0.225814, 0.209395, 0.291804, 0.311707, 0.30533, 0.301917, 0.342579, 0.275179, 0.268042, 0.264545, 0.182256, 0.144935, 0.225814, 0.268042, 0.278302, 0.239899, 0.284882, 0.339168, 0.301917, 0.332115, 0.359901, 0.332115, 0.339168, 0.356642, 0.356642, 0.468512, 0.465241, 0.41194, 0.401658, 0.295083, 0.291804, 0.335645, 0.390993, 0.401658, 0.387226, 0.36309, 0.390993, 0.380708, 0.335645, 0.40511, 0.332115, 0.346032, 0.291804, 0.194234, 0.118441, 0.118441, 0.118441, 0.096677, 0.125101, 0.206376, 0.308712, 0.216401, 0.216401, 0.21291, 0.200174, 0.164327, 0.139895, 0.120615, 0.120615, 0.194234, 0.098513, 0.088832, 0.069024, 0.127496, 0.132295, 0.125101, 0.196879, 0.129801, 0.161087, 0.15284, 0.15008, 0.085092, 0.15284, 0.194234, 0.18812, 0.194234, 0.206376, 0.271506, 0.275179, 0.243554, 0.18812, 0.264545, 0.36309, 0.377384, 0.311707, 0.4292], '')</t>
  </si>
  <si>
    <t>UPI0001A58556 status=activ</t>
  </si>
  <si>
    <t>([0.098513, 0.127496, 0.167087, 0.098513, 0.139895, 0.170161, 0.167087, 0.116183, 0.079919, 0.109221, 0.132295, 0.164327, 0.185198, 0.116183, 0.111485, 0.055536, 0.060549, 0.034068, 0.06184, 0.06184, 0.060549, 0.094817, 0.058088, 0.060549, 0.086953, 0.043307, 0.024393, 0.031287, 0.051831, 0.073402, 0.069024, 0.079919, 0.076542, 0.078022, 0.132295, 0.132295, 0.225814, 0.352862, 0.454136, 0.450668, 0.352862, 0.339168, 0.370445, 0.366687, 0.332115, 0.281712, 0.384043, 0.480142, 0.408655, 0.332115, 0.301917, 0.216401, 0.194234, 0.196879, 0.15008, 0.079919, 0.078022, 0.045352, 0.038858, 0.022306, 0.022306, 0.032677, 0.028107, 0.030003, 0.05306, 0.031287, 0.031287, 0.030611, 0.029376, 0.025316, 0.022306, 0.026892, 0.026338, 0.021816, 0.023534, 0.023534, 0.056825, 0.032677, 0.056825, 0.036378, 0.076542, 0.076542, 0.051831, 0.06312, 0.058088, 0.038858, 0.076542, 0.125101, 0.125101, 0.109221, 0.173081, 0.271506, 0.239899, 0.335645, 0.308712, 0.291804, 0.247041, 0.219301, 0.30533, 0.301917, 0.370445, 0.342579, 0.342579, 0.440853, 0.352862, 0.328603, 0.398279, 0.318242, 0.26085, 0.185198, 0.209395, 0.206376, 0.216401, 0.278302, 0.185198, 0.243554, 0.194234, 0.194234, 0.194234, 0.200174, 0.203355, 0.206376, 0.125101, 0.127496, 0.086953, 0.139895, 0.164327, 0.167087, 0.243554, 0.30533, 0.390993, 0.394753, 0.401658, 0.398279, 0.318242, 0.301917, 0.30533, 0.366687, 0.390993, 0.394753, 0.308712, 0.281712, 0.219301, 0.318242, 0.311707, 0.384043, 0.384043, 0.390993, 0.387226, 0.328603, 0.271506, 0.194234, 0.170161, 0.167087, 0.106997, 0.164327, 0.182256, 0.191378, 0.200174, 0.222385, 0.222385, 0.301917, 0.324872, 0.390993, 0.366687, 0.268042, 0.284882, 0.281712, 0.203355, 0.137348, 0.182256, 0.247041, 0.321458, 0.352862, 0.352862, 0.433034, 0.36309, 0.440853, 0.401658, 0.366687, 0.401658, 0.374039, 0.374039, 0.374039, 0.346032, 0.288399, 0.387226, 0.36309, 0.366687, 0.366687, 0.374039, 0.384043, 0.374039, 0.377384, 0.335645, 0.339168, 0.335645, 0.414856, 0.414856, 0.36309, 0.387226, 0.387226, 0.339168, 0.264545, 0.291804, 0.346032, 0.4292, 0.433034, 0.4292, 0.40511, 0.480142, 0.458154, 0.352862, 0.380708, 0.374039, 0.41194, 0.324872, 0.301917, 0.301917, 0.298791, 0.387226, 0.387226, 0.387226, 0.408655, 0.461924, 0.444081, 0.4292, 0.433034, 0.356642, 0.356642, 0.380708, 0.380708, 0.480142, 0.557691, 0.525368, 0.418646, 0.418646, 0.40511, 0.433034, 0.436924, 0.447574, 0.346032, 0.356642, 0.384043, 0.436924, 0.461924, 0.370445, 0.332115, 0.339168, 0.414856, 0.390993, 0.356642, 0.271506, 0.26085, 0.247041, 0.247041, 0.36309, 0.291804, 0.324872, 0.318242, 0.318242, 0.308712, 0.324872, 0.318242, 0.243554, 0.247041, 0.25031, 0.236433, 0.264545, 0.25031, 0.264545, 0.239899, 0.25031, 0.342579, 0.31487, 0.31487, 0.284882, 0.229226, 0.247041, 0.318242, 0.291804, 0.219301, 0.229226, 0.301917, 0.25406, 0.332115, 0.332115, 0.30533, 0.394753, 0.349426, 0.380708, 0.370445, 0.422041, 0.394753, 0.390993, 0.342579, 0.356642, 0.36309, 0.387226, 0.42561, 0.401658, 0.41194, 0.490133, 0.450668, 0.422041, 0.472492, 0.433034], '')</t>
  </si>
  <si>
    <t>[233, 234]</t>
  </si>
  <si>
    <t>UPI0001A58564 status=activ</t>
  </si>
  <si>
    <t>([0.016021, 0.023087, 0.013265, 0.01078, 0.011669, 0.012491, 0.010509, 0.010509, 0.008804, 0.008002, 0.009483, 0.007877, 0.007031, 0.007091, 0.007495, 0.006795, 0.006194, 0.006619, 0.006894, 0.005086, 0.00515, 0.006194, 0.006142, 0.006701, 0.006142, 0.00515, 0.004646, 0.004358, 0.003727, 0.003671, 0.004431, 0.003341, 0.003276, 0.003246, 0.004513, 0.00316, 0.002512, 0.003478, 0.004577, 0.004414, 0.005799, 0.005734, 0.00389, 0.00389, 0.004388, 0.005249, 0.006988, 0.007645, 0.011669, 0.020522, 0.029376, 0.024393, 0.05306, 0.120615, 0.142424, 0.147574, 0.25406, 0.318242, 0.328603, 0.328603, 0.440853, 0.433034, 0.418646, 0.553315, 0.553315, 0.608892, 0.671169, 0.671169, 0.750527, 0.724957, 0.703578], '')</t>
  </si>
  <si>
    <t>[63, 64, 65, 66, 67, 68, 69, 70]</t>
  </si>
  <si>
    <t>UPI0001A58572 status=activ</t>
  </si>
  <si>
    <t>([0.102787, 0.167087, 0.155435, 0.15008, 0.096677, 0.142424, 0.167087, 0.116183, 0.15008, 0.191378, 0.209395, 0.209395, 0.257454, 0.179055, 0.185198, 0.137348, 0.139895, 0.137348, 0.11371, 0.134866, 0.083462, 0.088832, 0.078022, 0.05306, 0.083462, 0.155435, 0.144935, 0.096677, 0.092881, 0.0704, 0.071867, 0.047319, 0.06312, 0.059222, 0.098513, 0.161087, 0.134866, 0.142424, 0.142424, 0.161087, 0.173081, 0.185198, 0.194234, 0.196879, 0.301917, 0.275179, 0.182256, 0.170161, 0.17593, 0.278302, 0.308712, 0.182256, 0.247041, 0.161087, 0.158265, 0.127496, 0.074921, 0.069024, 0.074921, 0.076542, 0.125101, 0.120615, 0.120615, 0.173081, 0.167087, 0.109221, 0.066181, 0.085092, 0.086953, 0.076542, 0.045352, 0.045352, 0.100716, 0.109221, 0.144935, 0.092881, 0.06184, 0.116183, 0.18812, 0.106997, 0.071867, 0.042364, 0.040537, 0.06312, 0.071867, 0.043307, 0.054297, 0.054297, 0.076542, 0.044297, 0.085092, 0.15008, 0.158265, 0.142424, 0.139895, 0.106997, 0.139895, 0.257454, 0.229226, 0.144935, 0.216401, 0.25031, 0.335645, 0.335645, 0.30533, 0.284882, 0.278302, 0.342579, 0.41194, 0.284882, 0.281712, 0.281712, 0.216401, 0.222385, 0.222385, 0.137348, 0.206376, 0.25031, 0.26085, 0.196879, 0.257454, 0.275179, 0.30533, 0.301917, 0.321458, 0.284882, 0.284882, 0.384043, 0.247041, 0.268042, 0.370445, 0.461924, 0.458154, 0.40511, 0.30533, 0.225814, 0.328603, 0.349426, 0.308712, 0.191378, 0.257454, 0.288399, 0.284882, 0.185198, 0.164327, 0.094817, 0.094817, 0.092881, 0.090864, 0.094817, 0.083462, 0.069024, 0.076542, 0.03976, 0.03976, 0.0704, 0.125101, 0.074921, 0.044297, 0.031287, 0.054297, 0.058088, 0.06184, 0.046336, 0.092881, 0.118441, 0.10481, 0.164327, 0.194234, 0.127496, 0.170161, 0.15284, 0.18812, 0.15008, 0.236433, 0.318242, 0.229226, 0.225814, 0.229226, 0.229226, 0.332115, 0.268042, 0.281712, 0.288399, 0.236433, 0.167087, 0.182256, 0.311707, 0.298791, 0.288399, 0.288399, 0.356642, 0.414856, 0.40511, 0.40511, 0.318242, 0.328603, 0.42561, 0.444081, 0.517562, 0.497853, 0.387226, 0.390993, 0.387226, 0.366687, 0.370445, 0.356642, 0.264545, 0.236433, 0.243554, 0.139895, 0.222385, 0.194234, 0.164327, 0.102787, 0.132295, 0.209395, 0.200174, 0.203355, 0.11371, 0.111485, 0.15008, 0.229226, 0.298791, 0.288399, 0.264545, 0.328603, 0.398279, 0.458154, 0.436924, 0.401658, 0.534167, 0.486429, 0.468512, 0.450668], '')</t>
  </si>
  <si>
    <t>[199, 231]</t>
  </si>
  <si>
    <t>UPI0001A58577 status=activ</t>
  </si>
  <si>
    <t>([0.30533, 0.359901, 0.387226, 0.36309, 0.41194, 0.321458, 0.268042, 0.216401, 0.247041, 0.281712, 0.222385, 0.275179, 0.225814, 0.236433, 0.225814, 0.257454, 0.229226, 0.311707, 0.239899, 0.139895, 0.203355, 0.155435, 0.173081, 0.173081, 0.173081, 0.164327, 0.158265, 0.229226, 0.295083, 0.229226, 0.132295, 0.21291, 0.200174, 0.155435, 0.092881, 0.102787, 0.15008, 0.144935, 0.079919, 0.122885, 0.132295, 0.079919, 0.158265, 0.088832, 0.094817, 0.122885, 0.134866, 0.182256, 0.182256, 0.155435, 0.185198, 0.18812, 0.144935, 0.122885, 0.161087, 0.206376, 0.137348, 0.134866, 0.139895, 0.142424, 0.142424, 0.219301, 0.30533, 0.243554, 0.311707, 0.236433, 0.196879, 0.118441, 0.098513, 0.094817, 0.11371, 0.132295, 0.25406, 0.288399, 0.257454, 0.288399, 0.332115, 0.321458, 0.236433, 0.236433, 0.324872, 0.281712, 0.25031, 0.26085, 0.26085, 0.275179, 0.342579, 0.390993, 0.476583, 0.570702, 0.608892, 0.525368, 0.454136, 0.390993, 0.308712, 0.374039, 0.374039, 0.328603, 0.339168, 0.42561, 0.42561, 0.394753, 0.450668, 0.483068, 0.440853, 0.468512, 0.468512, 0.394753, 0.387226, 0.401658, 0.380708, 0.311707, 0.394753, 0.472492, 0.433034, 0.486429, 0.447574, 0.342579, 0.374039, 0.476583, 0.408655, 0.408655, 0.440853, 0.324872, 0.298791, 0.264545, 0.288399, 0.209395, 0.288399, 0.243554, 0.264545, 0.281712, 0.288399, 0.194234, 0.161087, 0.239899, 0.209395, 0.182256, 0.284882, 0.295083, 0.232838, 0.200174, 0.203355, 0.17593, 0.236433, 0.288399, 0.366687, 0.346032, 0.422041, 0.450668, 0.483068, 0.447574, 0.398279, 0.328603, 0.342579, 0.374039, 0.275179, 0.374039, 0.454136, 0.468512, 0.390993, 0.359901, 0.480142, 0.468512, 0.541878, 0.5017, 0.476583, 0.461924, 0.465241, 0.387226, 0.278302, 0.311707, 0.281712, 0.311707, 0.41194, 0.444081, 0.480142, 0.58069, 0.494003, 0.480142, 0.433034, 0.465241, 0.575842, 0.575842, 0.604312, 0.521092, 0.494003, 0.517562, 0.529623, 0.458154, 0.494003, 0.585406, 0.450668, 0.394753, 0.36309, 0.374039, 0.374039, 0.339168, 0.342579, 0.414856, 0.321458, 0.247041, 0.203355, 0.11371, 0.102787, 0.055536, 0.051831, 0.074921, 0.066181, 0.066181, 0.120615, 0.158265, 0.173081, 0.247041, 0.332115, 0.328603, 0.239899, 0.271506, 0.275179, 0.185198, 0.100716, 0.182256, 0.295083, 0.370445, 0.458154, 0.36309, 0.480142, 0.450668, 0.490133, 0.490133, 0.490133, 0.366687, 0.356642, 0.311707, 0.281712, 0.284882, 0.284882, 0.298791, 0.308712, 0.318242, 0.418646, 0.517562, 0.384043, 0.377384, 0.380708, 0.268042, 0.332115, 0.298791, 0.370445, 0.291804, 0.291804, 0.203355, 0.191378, 0.191378, 0.236433, 0.278302, 0.247041, 0.278302, 0.366687, 0.352862, 0.26085, 0.167087, 0.164327, 0.185198, 0.158265, 0.173081, 0.18812, 0.155435, 0.090864, 0.058088, 0.048328, 0.048328, 0.046336, 0.090864, 0.102787, 0.060549, 0.06312, 0.043307, 0.048328, 0.054297, 0.044297, 0.060549, 0.051831, 0.05306, 0.088832, 0.10481, 0.102787, 0.139895, 0.203355, 0.209395, 0.206376, 0.308712, 0.209395, 0.311707, 0.239899, 0.129801, 0.216401, 0.173081, 0.170161, 0.170161, 0.15284, 0.179055, 0.225814, 0.239899, 0.229226, 0.264545, 0.278302, 0.194234, 0.236433, 0.15284, 0.167087, 0.232838, 0.236433, 0.239899, 0.196879, 0.264545, 0.359901, 0.239899, 0.284882, 0.374039, 0.268042, 0.219301, 0.225814, 0.225814, 0.216401, 0.222385, 0.194234, 0.182256, 0.164327, 0.102787, 0.100716, 0.147574, 0.173081, 0.170161, 0.225814, 0.225814, 0.243554, 0.147574, 0.15008, 0.137348, 0.147574, 0.222385, 0.264545, 0.257454, 0.25031, 0.349426, 0.349426, 0.257454, 0.17593, 0.275179, 0.342579, 0.433034, 0.433034, 0.366687, 0.366687, 0.308712, 0.356642, 0.346032, 0.324872, 0.384043, 0.291804, 0.281712, 0.311707, 0.209395, 0.206376, 0.120615, 0.078022, 0.069024, 0.098513, 0.127496, 0.122885, 0.132295, 0.076542, 0.048328, 0.066181, 0.06184, 0.116183, 0.069024, 0.0704, 0.081712, 0.10481, 0.118441, 0.125101, 0.079919, 0.139895, 0.142424, 0.132295, 0.194234, 0.120615, 0.074921, 0.055536, 0.043307, 0.038858, 0.03976, 0.035586, 0.018787, 0.019109, 0.010131, 0.014075, 0.011518, 0.018106, 0.018106, 0.018106, 0.013613, 0.010509, 0.010509, 0.011106, 0.0198, 0.020165, 0.037156, 0.079919, 0.109221, 0.129801, 0.085092, 0.125101, 0.122885, 0.229226, 0.137348, 0.206376, 0.129801, 0.15284, 0.132295, 0.067594, 0.060549, 0.050641, 0.102787, 0.122885, 0.125101, 0.125101, 0.118441, 0.071867, 0.043307, 0.058088, 0.035586, 0.056825, 0.069024, 0.127496, 0.106997, 0.18812, 0.120615, 0.125101, 0.132295, 0.155435, 0.25031, 0.288399, 0.377384, 0.271506, 0.257454, 0.247041, 0.216401, 0.15008, 0.21291, 0.194234, 0.194234, 0.229226, 0.247041, 0.17593, 0.096677, 0.096677, 0.054297, 0.060549, 0.054297, 0.031287, 0.034884, 0.038042, 0.051831, 0.024393, 0.047319, 0.030611, 0.018787, 0.019109, 0.016826, 0.017447, 0.033407, 0.038042, 0.047319, 0.042364, 0.035586, 0.069024, 0.067594, 0.067594, 0.120615, 0.206376, 0.203355, 0.209395, 0.102787, 0.102787, 0.206376, 0.147574, 0.206376, 0.167087, 0.194234, 0.26085, 0.158265, 0.118441, 0.118441, 0.118441, 0.059222, 0.111485, 0.086953, 0.086953, 0.147574, 0.076542, 0.06312, 0.064632, 0.064632, 0.134866, 0.111485, 0.10481, 0.118441, 0.06184, 0.142424, 0.167087, 0.206376, 0.216401, 0.247041, 0.196879, 0.167087, 0.229226, 0.247041, 0.209395, 0.225814, 0.225814, 0.374039, 0.374039, 0.377384, 0.284882, 0.25406, 0.194234, 0.206376, 0.170161, 0.271506, 0.158265, 0.134866, 0.139895, 0.232838, 0.268042, 0.21291, 0.167087, 0.164327, 0.15008, 0.225814, 0.137348, 0.139895, 0.069024, 0.083462, 0.134866, 0.116183, 0.083462, 0.125101, 0.081712, 0.109221, 0.074921, 0.125101, 0.098513, 0.060549, 0.036378, 0.017138, 0.026338], '')</t>
  </si>
  <si>
    <t>[89, 90, 91, 164, 165, 177, 182, 183, 184, 185, 187, 188, 191, 241]</t>
  </si>
  <si>
    <t>UPI0001A58591 status=activ</t>
  </si>
  <si>
    <t>([0.098513, 0.147574, 0.088832, 0.118441, 0.164327, 0.21291, 0.281712, 0.232838, 0.182256, 0.206376, 0.232838, 0.203355, 0.291804, 0.239899, 0.324872, 0.25031, 0.311707, 0.295083, 0.281712, 0.370445, 0.301917, 0.31487, 0.30533, 0.31487, 0.239899, 0.229226, 0.247041, 0.219301, 0.281712, 0.356642, 0.359901, 0.359901, 0.433034, 0.444081, 0.40511, 0.321458, 0.401658, 0.377384, 0.31487, 0.291804, 0.278302, 0.264545, 0.342579, 0.342579, 0.454136, 0.549308, 0.553315, 0.517562, 0.517562, 0.422041, 0.394753, 0.301917, 0.298791, 0.30533, 0.298791, 0.380708, 0.387226, 0.301917, 0.339168, 0.40511, 0.440853, 0.472492, 0.562014, 0.549308, 0.562014, 0.422041, 0.447574, 0.414856, 0.4292, 0.440853, 0.541878, 0.59508, 0.613573, 0.613573, 0.497853, 0.42561, 0.311707, 0.384043, 0.468512, 0.374039, 0.342579, 0.25406, 0.129801, 0.155435, 0.161087, 0.15008, 0.247041, 0.15284, 0.098513, 0.098513, 0.098513, 0.064632, 0.049374, 0.048328, 0.060549, 0.059222, 0.088832, 0.102787, 0.100716, 0.100716, 0.109221, 0.106997, 0.142424, 0.236433, 0.216401, 0.127496, 0.127496, 0.132295, 0.18812, 0.222385, 0.219301, 0.203355, 0.203355, 0.158265, 0.243554, 0.216401, 0.219301, 0.219301, 0.216401, 0.216401, 0.225814, 0.21291, 0.243554, 0.288399, 0.291804, 0.288399, 0.418646, 0.4292, 0.422041, 0.339168, 0.408655, 0.401658, 0.401658, 0.480142, 0.59014, 0.585406, 0.575842, 0.59508, 0.553315, 0.541878, 0.541878, 0.529623, 0.59917, 0.497853, 0.41194, 0.321458, 0.328603, 0.328603, 0.349426, 0.275179, 0.264545, 0.185198, 0.122885, 0.129801, 0.134866, 0.15284, 0.088832, 0.088832, 0.142424, 0.10481, 0.185198, 0.158265, 0.158265, 0.118441, 0.179055, 0.257454, 0.356642, 0.311707, 0.278302, 0.179055, 0.147574, 0.155435, 0.225814, 0.321458, 0.222385, 0.132295, 0.060549, 0.102787, 0.06184, 0.056825, 0.055536, 0.051831, 0.051831, 0.030611, 0.042364, 0.027463, 0.026892, 0.026338, 0.034884, 0.037156, 0.06312, 0.129801, 0.17593, 0.147574, 0.118441, 0.111485, 0.185198, 0.288399, 0.288399, 0.278302, 0.196879, 0.200174, 0.129801, 0.161087, 0.25031, 0.284882, 0.288399, 0.185198, 0.18812, 0.185198, 0.185198, 0.173081, 0.170161, 0.229226, 0.271506, 0.31487, 0.377384, 0.284882, 0.271506, 0.275179, 0.401658, 0.458154, 0.557691, 0.557691, 0.4292, 0.384043, 0.352862, 0.440853, 0.4292, 0.374039, 0.36309, 0.356642, 0.366687, 0.370445, 0.328603, 0.232838, 0.219301, 0.25406, 0.339168, 0.271506, 0.229226, 0.173081, 0.127496, 0.132295, 0.21291, 0.318242, 0.339168, 0.339168, 0.31487, 0.324872, 0.384043, 0.384043, 0.356642, 0.342579, 0.222385, 0.225814, 0.229226, 0.134866, 0.134866, 0.132295, 0.161087, 0.196879, 0.239899, 0.328603, 0.243554, 0.229226, 0.167087, 0.173081, 0.216401, 0.257454, 0.321458, 0.311707, 0.284882, 0.247041, 0.164327, 0.257454, 0.194234, 0.295083, 0.398279, 0.31487, 0.31487, 0.264545, 0.278302, 0.26085, 0.232838, 0.275179, 0.288399, 0.366687, 0.377384, 0.359901, 0.243554, 0.288399, 0.196879, 0.257454, 0.239899, 0.25031, 0.264545, 0.328603, 0.271506, 0.18812, 0.18812, 0.196879, 0.288399, 0.271506, 0.173081, 0.21291, 0.155435, 0.094817, 0.046336, 0.040537, 0.043307, 0.081712, 0.076542, 0.134866, 0.118441, 0.102787, 0.18812, 0.116183, 0.111485, 0.118441, 0.116183, 0.179055, 0.185198, 0.15008, 0.096677, 0.161087, 0.15284, 0.209395, 0.301917, 0.401658, 0.349426, 0.342579, 0.239899, 0.247041, 0.158265, 0.17593, 0.25406, 0.236433, 0.328603, 0.278302, 0.200174, 0.209395, 0.120615, 0.137348, 0.170161, 0.232838, 0.216401, 0.179055, 0.179055, 0.134866, 0.109221, 0.134866, 0.10481, 0.161087, 0.11371, 0.191378], '')</t>
  </si>
  <si>
    <t>[45, 46, 47, 48, 62, 63, 64, 70, 71, 72, 73, 134, 135, 136, 137, 138, 139, 140, 141, 142, 222, 223]</t>
  </si>
  <si>
    <t>UPI0001A585A7 status=activ</t>
  </si>
  <si>
    <t>([0.017447, 0.028107, 0.017138, 0.024826, 0.034884, 0.058088, 0.081712, 0.051831, 0.054297, 0.086953, 0.067594, 0.090864, 0.116183, 0.122885, 0.055536, 0.127496, 0.21291, 0.219301, 0.17593, 0.185198, 0.129801, 0.129801, 0.06312, 0.094817, 0.106997, 0.111485, 0.100716, 0.106997, 0.15284, 0.15284, 0.127496, 0.098513, 0.10481, 0.083462, 0.085092, 0.098513, 0.060549, 0.060549, 0.058088, 0.051831, 0.090864, 0.142424, 0.15284, 0.295083, 0.335645, 0.321458, 0.203355, 0.129801, 0.074921, 0.094817, 0.096677, 0.054297, 0.094817, 0.090864, 0.051831, 0.090864, 0.15284, 0.229226, 0.222385, 0.142424, 0.257454, 0.167087, 0.098513, 0.050641, 0.033407, 0.031287, 0.030611, 0.078022, 0.134866, 0.10481, 0.067594, 0.078022, 0.161087, 0.191378, 0.116183, 0.161087, 0.139895, 0.134866, 0.125101, 0.06312, 0.090864, 0.086953, 0.086953, 0.161087, 0.247041, 0.18812, 0.116183, 0.118441, 0.098513, 0.096677, 0.109221, 0.134866, 0.090864, 0.074921, 0.040537, 0.040537, 0.048328, 0.060549, 0.06312, 0.069024, 0.144935, 0.144935, 0.155435, 0.25406, 0.232838, 0.225814, 0.332115, 0.4292, 0.440853, 0.342579, 0.257454, 0.359901, 0.394753, 0.480142, 0.490133, 0.59917, 0.59508, 0.562014, 0.553315, 0.557691, 0.553315, 0.505461, 0.422041, 0.31487, 0.31487, 0.229226, 0.170161, 0.158265, 0.167087, 0.106997, 0.102787, 0.173081, 0.161087, 0.170161, 0.173081, 0.191378, 0.137348, 0.229226, 0.173081, 0.179055, 0.18812, 0.191378, 0.125101, 0.139895, 0.225814, 0.18812, 0.291804, 0.370445, 0.346032, 0.236433, 0.30533, 0.377384, 0.288399, 0.288399, 0.30533, 0.209395, 0.191378, 0.25406, 0.278302, 0.374039, 0.284882, 0.30533, 0.209395, 0.225814, 0.216401, 0.209395, 0.239899, 0.222385, 0.209395, 0.25031, 0.321458, 0.301917, 0.247041, 0.30533, 0.243554, 0.18812, 0.275179, 0.257454, 0.271506, 0.209395, 0.21291, 0.232838, 0.120615, 0.167087, 0.170161, 0.185198, 0.182256, 0.191378, 0.194234, 0.127496, 0.102787, 0.125101, 0.147574, 0.219301, 0.26085, 0.328603, 0.275179, 0.284882, 0.281712, 0.21291, 0.232838, 0.200174, 0.278302, 0.352862, 0.352862, 0.433034, 0.534167, 0.545602, 0.525368, 0.541878, 0.541878, 0.570702, 0.444081, 0.436924, 0.36309, 0.346032, 0.236433, 0.311707, 0.332115, 0.25031, 0.225814, 0.203355, 0.239899, 0.222385, 0.264545, 0.26085, 0.278302, 0.247041, 0.155435, 0.173081, 0.161087, 0.209395, 0.222385, 0.335645, 0.25031, 0.232838, 0.243554, 0.281712, 0.25406, 0.225814, 0.328603, 0.4292, 0.42561, 0.384043, 0.398279, 0.380708, 0.41194, 0.394753, 0.422041, 0.40511, 0.387226, 0.359901, 0.387226, 0.40511, 0.408655, 0.497853, 0.494003, 0.486429, 0.529623, 0.585406, 0.570702, 0.458154, 0.440853, 0.440853, 0.480142, 0.436924, 0.408655, 0.422041, 0.418646, 0.414856, 0.454136, 0.387226, 0.4292, 0.4292, 0.390993, 0.298791, 0.216401, 0.308712, 0.308712, 0.25406, 0.21291, 0.225814, 0.229226, 0.170161, 0.196879, 0.194234, 0.219301, 0.26085, 0.264545, 0.264545, 0.271506, 0.311707, 0.298791, 0.222385, 0.225814, 0.236433, 0.352862, 0.450668, 0.458154, 0.390993, 0.450668, 0.490133, 0.450668, 0.450668, 0.433034, 0.440853, 0.349426, 0.26085, 0.257454, 0.164327, 0.164327, 0.111485, 0.127496, 0.203355, 0.170161, 0.111485, 0.06312, 0.049374, 0.045352, 0.022306, 0.034884, 0.05306, 0.030003, 0.038858, 0.0704, 0.096677, 0.076542, 0.137348, 0.137348, 0.129801, 0.200174, 0.173081, 0.161087, 0.10481, 0.120615, 0.129801, 0.167087, 0.25031, 0.268042, 0.268042, 0.339168, 0.298791, 0.264545, 0.346032, 0.301917, 0.225814, 0.222385, 0.268042, 0.257454, 0.31487, 0.31487, 0.291804, 0.298791, 0.366687, 0.444081, 0.374039, 0.476583, 0.497853, 0.472492, 0.418646, 0.387226], '')</t>
  </si>
  <si>
    <t>[115, 116, 117, 118, 119, 120, 121, 206, 207, 208, 209, 210, 211, 258, 259, 260]</t>
  </si>
  <si>
    <t>UPI0001A585B8 status=activ</t>
  </si>
  <si>
    <t>([0.118441, 0.15008, 0.203355, 0.102787, 0.132295, 0.155435, 0.122885, 0.122885, 0.155435, 0.102787, 0.134866, 0.182256, 0.209395, 0.155435, 0.161087, 0.078022, 0.040537, 0.024393, 0.024393, 0.015344, 0.025762, 0.048328, 0.049374, 0.026338, 0.044297, 0.054297, 0.031287, 0.046336, 0.069024, 0.071867, 0.142424, 0.129801, 0.118441, 0.078022, 0.142424, 0.229226, 0.232838, 0.232838, 0.332115, 0.31487, 0.346032, 0.352862, 0.342579, 0.356642, 0.377384, 0.308712, 0.191378, 0.21291, 0.179055, 0.161087, 0.155435, 0.15008, 0.17593, 0.182256, 0.25031, 0.17593, 0.100716, 0.170161, 0.170161, 0.158265, 0.158265, 0.229226, 0.216401, 0.232838, 0.194234, 0.229226, 0.239899, 0.257454, 0.324872, 0.366687, 0.264545, 0.173081, 0.139895, 0.076542, 0.047319, 0.024393, 0.022306, 0.022306, 0.013016, 0.022667, 0.022667, 0.018106, 0.017447, 0.014783, 0.014586, 0.018415, 0.013437, 0.022306, 0.037156, 0.0198, 0.020876, 0.023087, 0.038858, 0.059222, 0.049374, 0.038858, 0.085092, 0.139895, 0.179055, 0.239899, 0.144935, 0.15008, 0.191378, 0.185198, 0.134866, 0.134866, 0.147574, 0.225814, 0.216401, 0.200174, 0.31487, 0.30533, 0.278302, 0.301917, 0.236433, 0.295083, 0.311707, 0.295083, 0.268042, 0.216401, 0.247041, 0.311707, 0.30533, 0.268042, 0.236433, 0.342579, 0.247041, 0.216401, 0.194234, 0.173081, 0.147574, 0.116183, 0.090864, 0.15008, 0.100716, 0.100716, 0.106997, 0.194234], '')</t>
  </si>
  <si>
    <t>UPI0001A585BC status=activ</t>
  </si>
  <si>
    <t>([0.004247, 0.00407, 0.003109, 0.003924, 0.005011, 0.004431, 0.00359, 0.003276, 0.004161, 0.003276, 0.002529, 0.002078, 0.001335, 0.000958, 0.000842, 0.000816, 0.000833, 0.000842, 0.00146, 0.001572, 0.000893, 0.001374, 0.001, 0.001344, 0.001499, 0.000983, 0.000983, 0.001572, 0.002366, 0.001778, 0.002194, 0.003461, 0.003963, 0.005503, 0.004611, 0.005799, 0.004135, 0.006245, 0.007177, 0.004976, 0.004315, 0.005734, 0.005223, 0.008276, 0.010131, 0.006245, 0.005734, 0.006194, 0.006194, 0.003963, 0.004247, 0.005623, 0.005249, 0.006078, 0.004247, 0.004388, 0.00316, 0.002761, 0.002662, 0.003821, 0.004646, 0.007259, 0.005623, 0.006482, 0.004577, 0.003212, 0.004431, 0.006619, 0.008409, 0.006482, 0.006533, 0.005318, 0.004135, 0.002688, 0.003298, 0.003276, 0.003212, 0.004315, 0.004646, 0.004775, 0.003177, 0.003607, 0.003461, 0.004414, 0.00283, 0.002881, 0.003555, 0.002327, 0.002327, 0.002482, 0.003298, 0.004611, 0.006482, 0.009096, 0.020522, 0.022306, 0.018787, 0.034884, 0.016528, 0.024393, 0.011106, 0.024393, 0.022667, 0.013265, 0.018106, 0.023963, 0.026892, 0.036378, 0.094817, 0.046336, 0.0198, 0.01204, 0.011669, 0.009728, 0.006482, 0.003963, 0.003276, 0.005011, 0.003671, 0.005086, 0.005932, 0.007259, 0.005623, 0.004775, 0.005992, 0.004577, 0.005249, 0.006194, 0.004689, 0.003478, 0.004689], '')</t>
  </si>
  <si>
    <t>UPI0001A585C6 status=activ</t>
  </si>
  <si>
    <t>([0.111485, 0.118441, 0.155435, 0.203355, 0.247041, 0.206376, 0.15284, 0.127496, 0.164327, 0.200174, 0.170161, 0.194234, 0.129801, 0.203355, 0.209395, 0.271506, 0.268042, 0.25406, 0.349426, 0.346032, 0.377384, 0.370445, 0.318242, 0.243554, 0.236433, 0.26085, 0.328603, 0.408655, 0.398279, 0.387226, 0.384043, 0.444081, 0.444081, 0.447574, 0.366687, 0.4292, 0.335645, 0.257454, 0.236433, 0.229226, 0.15008, 0.206376, 0.209395, 0.31487, 0.398279, 0.374039, 0.342579, 0.332115, 0.271506, 0.346032, 0.264545, 0.271506, 0.271506, 0.278302, 0.36309, 0.352862, 0.328603, 0.390993, 0.440853, 0.440853, 0.444081, 0.534167, 0.545602, 0.458154, 0.401658, 0.394753, 0.422041, 0.359901, 0.335645, 0.298791, 0.225814, 0.318242, 0.318242, 0.328603, 0.321458, 0.284882, 0.377384, 0.414856, 0.387226, 0.4292, 0.422041, 0.418646, 0.349426, 0.339168, 0.4292, 0.387226, 0.321458, 0.321458, 0.301917, 0.324872, 0.42561, 0.401658, 0.422041, 0.42561, 0.42561, 0.422041, 0.486429, 0.370445, 0.359901, 0.401658, 0.288399, 0.318242, 0.291804, 0.366687, 0.374039, 0.377384, 0.458154, 0.497853, 0.40511, 0.461924, 0.436924, 0.408655, 0.414856, 0.390993, 0.380708, 0.30533, 0.278302, 0.216401, 0.236433, 0.25406, 0.243554, 0.342579, 0.356642, 0.394753, 0.387226, 0.271506, 0.179055, 0.167087, 0.122885, 0.194234, 0.219301, 0.247041, 0.288399, 0.366687, 0.366687, 0.366687, 0.36309, 0.398279, 0.339168, 0.401658, 0.384043, 0.352862, 0.268042, 0.225814, 0.225814, 0.222385, 0.359901, 0.444081, 0.461924, 0.458154, 0.366687, 0.275179, 0.284882, 0.284882, 0.31487, 0.311707, 0.328603, 0.40511, 0.30533, 0.408655, 0.339168, 0.346032, 0.377384, 0.476583, 0.465241, 0.465241, 0.374039, 0.301917, 0.311707, 0.206376, 0.206376, 0.295083, 0.401658, 0.298791, 0.311707, 0.209395, 0.209395, 0.196879, 0.116183, 0.129801, 0.102787, 0.102787, 0.100716, 0.10481, 0.055536, 0.076542, 0.074921, 0.109221, 0.116183, 0.088832, 0.076542, 0.090864, 0.100716, 0.088832, 0.088832, 0.040537, 0.040537, 0.030003, 0.032017, 0.06184, 0.096677, 0.120615, 0.118441, 0.066181, 0.049374, 0.088832, 0.083462, 0.083462, 0.118441, 0.15284, 0.196879, 0.21291, 0.185198, 0.170161, 0.18812, 0.247041, 0.247041, 0.229226, 0.161087, 0.167087, 0.10481, 0.051831, 0.048328, 0.054297, 0.096677, 0.120615, 0.122885, 0.067594, 0.071867, 0.032017, 0.028107, 0.030611, 0.030003, 0.056825, 0.056825, 0.050641, 0.06184, 0.111485, 0.102787, 0.191378, 0.094817, 0.081712, 0.100716, 0.081712, 0.109221, 0.086953, 0.06184, 0.045352, 0.076542, 0.045352, 0.083462, 0.056825, 0.024826], '')</t>
  </si>
  <si>
    <t>[61, 62]</t>
  </si>
  <si>
    <t>UPI0001A585CC status=activ</t>
  </si>
  <si>
    <t>([0.352862, 0.236433, 0.15008, 0.200174, 0.257454, 0.179055, 0.209395, 0.191378, 0.232838, 0.275179, 0.232838, 0.295083, 0.295083, 0.219301, 0.206376, 0.206376, 0.203355, 0.216401, 0.15284, 0.225814, 0.203355, 0.281712, 0.390993, 0.436924, 0.339168, 0.332115, 0.42561, 0.346032, 0.387226, 0.377384, 0.318242, 0.384043, 0.30533, 0.30533, 0.308712, 0.349426, 0.359901, 0.370445, 0.25406, 0.257454, 0.264545, 0.349426, 0.321458, 0.31487, 0.324872, 0.30533, 0.311707, 0.31487, 0.288399, 0.209395, 0.222385, 0.278302, 0.275179, 0.335645, 0.271506, 0.346032, 0.318242, 0.30533, 0.216401, 0.225814, 0.225814, 0.147574, 0.088832, 0.116183, 0.120615, 0.144935, 0.25406, 0.161087, 0.161087, 0.278302, 0.288399, 0.271506, 0.225814, 0.15284, 0.129801, 0.179055, 0.144935, 0.134866, 0.11371, 0.194234, 0.194234, 0.222385, 0.318242, 0.311707, 0.206376, 0.116183, 0.122885, 0.116183, 0.222385, 0.118441, 0.116183, 0.164327, 0.185198, 0.139895, 0.232838, 0.278302, 0.25031, 0.194234, 0.194234, 0.236433, 0.194234, 0.194234, 0.206376, 0.127496, 0.132295, 0.203355, 0.26085, 0.26085, 0.271506, 0.200174, 0.332115, 0.288399, 0.288399, 0.158265, 0.206376, 0.129801, 0.120615, 0.139895, 0.216401, 0.185198, 0.17593, 0.17593, 0.284882, 0.284882, 0.324872, 0.450668, 0.468512, 0.465241, 0.447574, 0.31487, 0.318242, 0.295083, 0.339168, 0.356642, 0.494003, 0.538167, 0.486429, 0.394753, 0.41194, 0.342579, 0.390993, 0.384043, 0.301917, 0.295083, 0.247041, 0.219301, 0.11371, 0.067594, 0.069024, 0.044297, 0.086953, 0.109221, 0.071867, 0.032017, 0.024393, 0.021381, 0.013265, 0.013265, 0.022667, 0.022667, 0.034884, 0.026338, 0.016257, 0.031287, 0.016826, 0.020165, 0.020522, 0.035586, 0.06184, 0.074921, 0.064632, 0.073402, 0.074921, 0.11371, 0.203355, 0.173081, 0.15008, 0.15284, 0.257454, 0.216401, 0.206376, 0.144935, 0.182256, 0.268042, 0.229226, 0.25406, 0.25406, 0.321458, 0.332115, 0.236433, 0.206376, 0.301917, 0.288399, 0.281712, 0.21291, 0.179055, 0.144935, 0.167087, 0.167087, 0.179055, 0.21291, 0.225814, 0.295083, 0.284882, 0.179055, 0.229226, 0.308712, 0.243554, 0.182256, 0.092881, 0.092881, 0.11371, 0.11371, 0.096677, 0.054297, 0.083462, 0.06312, 0.125101, 0.137348, 0.17593, 0.11371, 0.071867, 0.069024, 0.0704, 0.058088, 0.074921, 0.074921, 0.085092, 0.134866, 0.203355, 0.203355, 0.200174, 0.137348, 0.142424, 0.164327, 0.284882, 0.288399, 0.288399, 0.257454, 0.216401, 0.257454, 0.324872, 0.42561, 0.387226, 0.301917, 0.264545, 0.335645, 0.324872, 0.301917, 0.25031, 0.239899, 0.346032, 0.436924, 0.509769, 0.41194, 0.418646, 0.349426, 0.278302, 0.275179, 0.278302, 0.335645, 0.342579, 0.349426, 0.332115, 0.370445, 0.458154, 0.534167, 0.541878, 0.465241, 0.461924, 0.414856, 0.42561, 0.436924, 0.370445, 0.401658, 0.497853, 0.465241, 0.517562, 0.59917, 0.733139, 0.666105, 0.5017, 0.497853, 0.401658, 0.390993, 0.394753, 0.408655, 0.422041, 0.349426, 0.42561, 0.436924, 0.440853, 0.40511, 0.387226, 0.468512, 0.41194, 0.339168, 0.377384, 0.291804, 0.30533, 0.288399, 0.377384, 0.384043, 0.384043, 0.465241, 0.494003, 0.447574, 0.444081, 0.349426, 0.4292, 0.328603, 0.291804, 0.370445, 0.40511, 0.41194, 0.414856, 0.447574, 0.517562, 0.505461, 0.505461, 0.398279, 0.324872, 0.257454, 0.356642, 0.328603, 0.332115, 0.328603, 0.377384, 0.370445, 0.387226, 0.377384, 0.472492, 0.497853, 0.497853, 0.497853, 0.433034, 0.390993, 0.394753, 0.394753, 0.311707, 0.394753, 0.408655, 0.497853, 0.541878, 0.538167, 0.56648, 0.575842, 0.461924, 0.377384, 0.349426, 0.42561, 0.422041, 0.418646, 0.390993, 0.31487, 0.30533, 0.374039, 0.401658, 0.31487, 0.311707, 0.374039, 0.366687, 0.476583, 0.401658, 0.418646, 0.349426, 0.275179, 0.275179, 0.356642, 0.352862, 0.377384, 0.377384, 0.346032, 0.356642, 0.380708, 0.374039, 0.390993, 0.41194, 0.414856, 0.505461, 0.440853, 0.387226, 0.324872, 0.301917, 0.377384, 0.349426, 0.414856, 0.509769, 0.534167, 0.534167, 0.525368, 0.541878, 0.557691, 0.5017, 0.458154, 0.450668, 0.534167, 0.483068, 0.454136, 0.42561, 0.335645, 0.339168, 0.422041, 0.490133, 0.483068, 0.468512, 0.5017, 0.494003, 0.486429, 0.377384, 0.370445, 0.422041, 0.377384, 0.268042, 0.264545, 0.271506, 0.275179, 0.298791, 0.239899, 0.239899, 0.185198, 0.288399, 0.318242, 0.25031, 0.185198, 0.185198, 0.125101, 0.125101, 0.134866, 0.111485, 0.173081, 0.182256, 0.206376, 0.158265, 0.243554, 0.342579, 0.380708, 0.390993, 0.384043, 0.401658, 0.41194, 0.433034, 0.401658, 0.352862, 0.387226, 0.468512, 0.468512, 0.570702, 0.585406, 0.56648, 0.497853, 0.422041, 0.321458, 0.295083, 0.398279, 0.30533, 0.209395, 0.21291, 0.120615, 0.116183, 0.116183, 0.106997, 0.15008, 0.15008, 0.219301, 0.185198, 0.167087, 0.179055, 0.137348, 0.15284, 0.164327, 0.167087, 0.25406, 0.26085, 0.281712, 0.200174, 0.239899, 0.278302, 0.275179, 0.308712, 0.30533, 0.380708, 0.414856, 0.4292, 0.42561, 0.390993, 0.352862, 0.366687, 0.25406, 0.26085, 0.158265, 0.096677, 0.17593, 0.158265, 0.25031, 0.25406, 0.25406, 0.288399, 0.247041, 0.206376, 0.268042, 0.194234, 0.203355, 0.100716, 0.055536, 0.033407, 0.043307, 0.081712, 0.058088, 0.066181, 0.078022, 0.085092, 0.132295, 0.134866, 0.122885, 0.090864, 0.058088, 0.05306, 0.060549, 0.050641, 0.067594, 0.074921, 0.125101, 0.125101, 0.239899, 0.318242, 0.324872, 0.328603, 0.342579, 0.398279, 0.401658, 0.398279, 0.483068, 0.40511, 0.335645, 0.332115, 0.36309, 0.349426, 0.444081, 0.422041, 0.570702, 0.549308, 0.553315, 0.422041, 0.318242, 0.222385, 0.222385, 0.295083, 0.200174, 0.203355, 0.203355, 0.281712, 0.203355, 0.161087, 0.243554, 0.203355, 0.209395, 0.185198, 0.239899, 0.139895, 0.085092, 0.086953, 0.086953, 0.074921, 0.098513, 0.100716, 0.100716, 0.098513, 0.06184, 0.102787, 0.102787, 0.047319, 0.046336, 0.079919, 0.102787, 0.10481, 0.098513, 0.081712, 0.10481, 0.076542, 0.096677, 0.15284, 0.129801, 0.144935, 0.144935, 0.125101, 0.206376, 0.301917, 0.321458, 0.414856, 0.433034, 0.4292, 0.585406, 0.541878, 0.450668, 0.440853, 0.31487, 0.398279, 0.4292, 0.384043, 0.465241, 0.534167, 0.436924, 0.370445, 0.352862, 0.374039, 0.468512, 0.346032, 0.311707, 0.308712, 0.219301, 0.118441, 0.092881, 0.047319, 0.067594, 0.0704, 0.078022, 0.125101, 0.10481, 0.100716, 0.116183, 0.079919, 0.078022, 0.139895, 0.209395, 0.17593, 0.158265, 0.100716, 0.18812, 0.203355, 0.134866, 0.209395, 0.247041, 0.239899, 0.25406, 0.268042, 0.232838, 0.155435, 0.179055, 0.219301, 0.167087, 0.144935, 0.206376, 0.182256, 0.167087, 0.132295, 0.11371, 0.076542, 0.137348, 0.139895, 0.083462, 0.137348, 0.125101, 0.185198, 0.216401, 0.203355, 0.170161, 0.268042, 0.332115, 0.349426, 0.352862, 0.418646, 0.374039, 0.359901, 0.308712, 0.229226, 0.229226, 0.26085, 0.247041, 0.247041, 0.155435, 0.26085, 0.243554, 0.257454, 0.216401, 0.15008, 0.15284, 0.134866, 0.15284, 0.161087, 0.081712, 0.046336, 0.05306, 0.049374, 0.026892, 0.049374, 0.083462, 0.05306, 0.066181, 0.06312, 0.055536, 0.092881, 0.079919, 0.085092, 0.064632, 0.081712, 0.134866, 0.132295, 0.132295, 0.071867, 0.067594, 0.078022, 0.132295, 0.116183, 0.196879, 0.298791, 0.284882, 0.216401, 0.257454, 0.257454, 0.359901, 0.281712, 0.179055, 0.182256, 0.18812, 0.219301, 0.222385, 0.225814, 0.278302, 0.239899, 0.318242, 0.288399, 0.291804, 0.196879, 0.200174, 0.158265, 0.137348, 0.081712, 0.118441, 0.142424, 0.122885, 0.10481, 0.161087, 0.268042, 0.25406, 0.229226, 0.15008, 0.096677, 0.088832, 0.06184, 0.060549, 0.06312, 0.079919, 0.127496, 0.229226, 0.225814, 0.278302, 0.308712, 0.422041, 0.440853, 0.36309, 0.36309, 0.339168, 0.257454, 0.170161, 0.142424, 0.161087, 0.268042, 0.332115, 0.243554, 0.346032, 0.41194, 0.321458, 0.311707, 0.225814, 0.200174, 0.236433, 0.236433, 0.239899, 0.158265, 0.102787, 0.194234, 0.225814, 0.173081, 0.17593, 0.25406, 0.209395, 0.164327, 0.164327, 0.10481, 0.164327, 0.144935, 0.125101, 0.17593, 0.15284, 0.219301, 0.179055, 0.111485, 0.073402, 0.049374, 0.067594, 0.098513], '')</t>
  </si>
  <si>
    <t>[135, 253, 266, 267, 277, 278, 279, 280, 281, 317, 318, 319, 343, 344, 345, 346, 379, 387, 388, 389, 390, 391, 392, 393, 396, 406, 447, 448, 449, 540, 541, 542, 592, 593, 601]</t>
  </si>
  <si>
    <t>UPI0001A585D4 status=activ</t>
  </si>
  <si>
    <t>([0.038858, 0.056825, 0.078022, 0.10481, 0.054297, 0.029376, 0.015694, 0.020522, 0.013613, 0.018787, 0.013265, 0.009865, 0.009865, 0.006482, 0.006988, 0.008276, 0.005799, 0.005799, 0.003924, 0.003821, 0.002662, 0.00225, 0.001906, 0.001906, 0.002078, 0.002881, 0.00283, 0.00283, 0.003246, 0.004921, 0.004689, 0.007031, 0.006988, 0.006988, 0.009977, 0.011903, 0.011669, 0.020876, 0.042364, 0.046336, 0.020522, 0.019401, 0.015078, 0.0198, 0.010372, 0.009483, 0.006374, 0.010372, 0.0198, 0.017447, 0.008804, 0.007495, 0.005318, 0.005249, 0.005223, 0.003997, 0.004577, 0.00389, 0.003461, 0.002396, 0.00292, 0.00316, 0.004431, 0.006142, 0.005318, 0.005378, 0.004577, 0.006567, 0.00515, 0.003701, 0.002336, 0.003512, 0.004161, 0.006039, 0.006039, 0.007422, 0.011342, 0.013613, 0.017138, 0.011903, 0.011903, 0.014783, 0.017138, 0.017447, 0.018787, 0.023963, 0.03976, 0.055536, 0.030003, 0.03976, 0.03976, 0.043307, 0.028107, 0.020165, 0.010672, 0.010672, 0.008156, 0.007495, 0.006795, 0.006795, 0.007315, 0.007259, 0.008156, 0.011342, 0.007645, 0.006374, 0.004414, 0.004976, 0.003555, 0.003671, 0.003246, 0.00316, 0.003014, 0.003431, 0.003431, 0.003177, 0.003212, 0.003177, 0.003298, 0.002117, 0.001391, 0.001305, 0.001318, 0.001155, 0.000614, 0.000842, 0.001, 0.001533, 0.001499, 0.00152, 0.001906, 0.002366, 0.003405, 0.005011, 0.00359, 0.002881, 0.00283, 0.003512, 0.004976, 0.003701, 0.004775, 0.004899, 0.006894, 0.006567, 0.004483, 0.005503, 0.006194, 0.00543, 0.003821, 0.003298, 0.004775, 0.003607, 0.003053, 0.002336, 0.00152, 0.001391, 0.002035, 0.003079, 0.003461, 0.002276, 0.003109, 0.002482, 0.003555, 0.003607, 0.003701, 0.004513, 0.00389, 0.002881, 0.002761, 0.003405, 0.003997, 0.003821, 0.003461, 0.00389, 0.005011, 0.005734, 0.009483, 0.006701, 0.006533, 0.006701, 0.007315, 0.005086, 0.005011, 0.004315, 0.00283, 0.003555, 0.002976, 0.002976, 0.004431, 0.003997, 0.003366, 0.002581, 0.001786, 0.00225, 0.001675, 0.001142, 0.001541, 0.001434, 0.002138, 0.002349, 0.00152, 0.002366, 0.002276, 0.002276, 0.002349, 0.00243, 0.002705, 0.004247, 0.004646, 0.004161, 0.004689, 0.006701, 0.009187, 0.008804, 0.012727, 0.010509, 0.023534, 0.01204, 0.008156, 0.00558, 0.003671, 0.005223, 0.00515, 0.005223, 0.005249, 0.004689, 0.005223, 0.004611, 0.004431, 0.005872, 0.004358, 0.004247, 0.003298, 0.003246, 0.003512, 0.003478, 0.003821, 0.003079, 0.003109, 0.003727, 0.00515, 0.006374, 0.004388, 0.004247, 0.00389, 0.003821, 0.004899, 0.004431, 0.003924, 0.002606, 0.00292, 0.003864, 0.003246, 0.00292, 0.002976, 0.002688, 0.00225, 0.002881, 0.002349, 0.003298, 0.00389, 0.003821, 0.004388, 0.004835, 0.003478, 0.003727, 0.005992, 0.005223, 0.005932, 0.006533, 0.006619, 0.005318, 0.005503, 0.007031, 0.010372, 0.009015, 0.009015, 0.007555, 0.007555, 0.009728, 0.010509, 0.006421, 0.004431, 0.00389, 0.005011, 0.005011, 0.006374, 0.004135, 0.004577, 0.005011, 0.005223, 0.008002, 0.006374, 0.007031, 0.005503, 0.00558, 0.004835, 0.005318, 0.008075, 0.007031, 0.008723, 0.005683, 0.008624, 0.011903, 0.018106, 0.011518, 0.010672, 0.008002, 0.008525, 0.005932, 0.004775, 0.00389, 0.003701, 0.005086, 0.004577, 0.006619, 0.006619, 0.008895, 0.010131, 0.008002, 0.00777, 0.006039, 0.00777, 0.006245, 0.006039, 0.003924, 0.004431, 0.006795], '')</t>
  </si>
  <si>
    <t>UPI0001A585DA status=activ</t>
  </si>
  <si>
    <t>([0.387226, 0.42561, 0.41194, 0.440853, 0.374039, 0.408655, 0.339168, 0.291804, 0.321458, 0.26085, 0.288399, 0.339168, 0.352862, 0.398279, 0.401658, 0.4292, 0.486429, 0.494003, 0.4292, 0.4292, 0.377384, 0.352862, 0.356642, 0.301917, 0.301917, 0.356642, 0.25406, 0.25406, 0.229226, 0.232838, 0.308712, 0.308712, 0.275179, 0.264545, 0.291804, 0.281712, 0.257454, 0.232838, 0.291804, 0.342579, 0.342579, 0.42561, 0.444081, 0.370445, 0.374039, 0.377384, 0.318242, 0.41194, 0.497853, 0.5017, 0.486429, 0.390993, 0.387226, 0.422041, 0.422041, 0.42561, 0.436924, 0.436924, 0.4292, 0.440853, 0.36309, 0.374039, 0.301917, 0.301917, 0.291804, 0.370445, 0.36309, 0.356642, 0.284882, 0.278302, 0.26085, 0.194234, 0.295083, 0.301917, 0.271506, 0.281712, 0.271506, 0.236433, 0.225814, 0.155435, 0.155435, 0.161087, 0.155435, 0.129801, 0.134866, 0.196879, 0.196879, 0.200174, 0.247041, 0.298791, 0.308712, 0.41194, 0.494003, 0.408655, 0.401658, 0.377384, 0.374039, 0.311707, 0.268042, 0.284882, 0.36309, 0.291804, 0.36309, 0.370445, 0.480142, 0.401658, 0.335645, 0.339168, 0.257454, 0.26085, 0.222385, 0.155435, 0.15284, 0.15008, 0.134866, 0.155435, 0.179055, 0.173081, 0.161087, 0.225814, 0.21291, 0.216401, 0.284882, 0.264545, 0.182256, 0.161087, 0.167087, 0.161087, 0.142424, 0.236433, 0.26085, 0.318242, 0.380708, 0.384043, 0.36309, 0.450668, 0.398279, 0.374039, 0.349426, 0.433034, 0.408655, 0.380708, 0.342579, 0.295083], '')</t>
  </si>
  <si>
    <t>UPI0001A585DB status=activ</t>
  </si>
  <si>
    <t>([0.436924, 0.461924, 0.483068, 0.342579, 0.390993, 0.414856, 0.398279, 0.346032, 0.370445, 0.42561, 0.40511, 0.450668, 0.356642, 0.390993, 0.398279, 0.40511, 0.40511, 0.374039, 0.394753, 0.394753, 0.318242, 0.275179, 0.268042, 0.239899, 0.349426, 0.25031, 0.225814, 0.25406, 0.31487, 0.25031, 0.229226, 0.264545, 0.275179, 0.25406, 0.222385, 0.311707, 0.275179, 0.291804, 0.301917, 0.301917, 0.216401, 0.311707, 0.339168, 0.356642, 0.384043, 0.384043, 0.390993, 0.418646, 0.335645, 0.25406, 0.318242, 0.281712, 0.275179, 0.264545, 0.36309, 0.444081, 0.433034, 0.377384, 0.465241, 0.374039, 0.264545, 0.342579, 0.324872, 0.324872, 0.247041, 0.222385, 0.222385, 0.225814, 0.155435, 0.229226, 0.31487, 0.284882, 0.229226, 0.229226, 0.236433, 0.15284, 0.078022, 0.092881, 0.155435, 0.144935, 0.209395, 0.25031, 0.229226, 0.155435, 0.155435, 0.247041, 0.21291, 0.158265, 0.236433, 0.324872, 0.324872, 0.219301, 0.164327, 0.155435, 0.167087, 0.111485, 0.173081, 0.191378, 0.170161, 0.161087, 0.161087, 0.106997, 0.134866, 0.167087, 0.257454, 0.264545, 0.164327, 0.219301, 0.25406, 0.173081, 0.17593, 0.173081, 0.271506, 0.31487, 0.40511, 0.414856, 0.394753, 0.36309, 0.458154, 0.447574, 0.458154, 0.36309, 0.447574, 0.387226, 0.291804, 0.271506, 0.26085, 0.335645, 0.271506, 0.298791, 0.275179, 0.26085, 0.278302, 0.25406, 0.295083, 0.308712, 0.295083, 0.268042, 0.239899, 0.222385, 0.222385, 0.209395, 0.311707, 0.308712, 0.275179, 0.352862, 0.298791, 0.301917, 0.225814, 0.209395, 0.216401, 0.328603, 0.339168, 0.247041, 0.247041, 0.25031, 0.239899, 0.243554, 0.346032, 0.4292, 0.4292, 0.352862, 0.26085, 0.25031, 0.25031, 0.349426, 0.36309, 0.328603, 0.25031, 0.332115, 0.359901, 0.288399, 0.271506, 0.257454, 0.36309, 0.387226, 0.328603, 0.349426, 0.359901, 0.311707, 0.284882, 0.182256, 0.18812, 0.278302, 0.281712, 0.179055, 0.167087, 0.102787, 0.134866, 0.196879, 0.194234, 0.216401, 0.284882, 0.264545, 0.179055, 0.085092, 0.083462, 0.118441, 0.102787, 0.092881, 0.132295, 0.142424, 0.236433, 0.26085, 0.18812, 0.203355, 0.30533, 0.232838, 0.21291, 0.257454, 0.26085, 0.236433, 0.158265, 0.139895, 0.158265, 0.239899, 0.346032, 0.324872, 0.25031, 0.26085, 0.239899, 0.144935, 0.086953, 0.096677, 0.122885, 0.125101, 0.120615, 0.129801, 0.170161, 0.236433, 0.232838, 0.232838, 0.26085, 0.366687, 0.387226, 0.384043, 0.311707, 0.31487, 0.335645, 0.42561, 0.339168, 0.366687, 0.387226, 0.366687, 0.349426, 0.30533, 0.390993, 0.394753, 0.394753, 0.394753, 0.440853, 0.444081, 0.398279, 0.339168, 0.239899, 0.142424, 0.142424, 0.216401, 0.219301, 0.219301, 0.11371, 0.173081, 0.11371, 0.096677, 0.161087, 0.173081, 0.15008, 0.144935, 0.139895, 0.0704, 0.058088, 0.050641, 0.049374, 0.067594, 0.059222, 0.111485, 0.206376, 0.127496, 0.129801, 0.0704, 0.076542, 0.155435, 0.11371, 0.167087, 0.268042, 0.295083, 0.185198, 0.216401, 0.173081, 0.173081, 0.271506, 0.271506, 0.196879, 0.118441, 0.122885, 0.182256, 0.182256, 0.170161, 0.264545, 0.15284, 0.247041, 0.243554, 0.147574, 0.191378, 0.196879, 0.173081, 0.120615, 0.116183, 0.144935, 0.182256, 0.173081, 0.173081, 0.232838, 0.318242, 0.422041, 0.418646, 0.328603, 0.239899, 0.173081, 0.173081, 0.298791, 0.25406, 0.257454, 0.271506, 0.298791, 0.295083, 0.31487, 0.30533, 0.42561, 0.352862, 0.247041, 0.26085, 0.278302, 0.268042, 0.182256, 0.179055, 0.167087, 0.167087, 0.239899, 0.321458, 0.25031, 0.247041, 0.209395, 0.194234, 0.236433, 0.18812, 0.196879, 0.118441, 0.161087, 0.147574, 0.137348, 0.219301, 0.203355, 0.200174, 0.209395, 0.311707, 0.31487, 0.318242, 0.384043, 0.311707, 0.298791, 0.374039, 0.271506, 0.308712, 0.308712, 0.291804, 0.308712, 0.295083, 0.291804, 0.295083, 0.308712, 0.398279, 0.414856, 0.394753, 0.374039, 0.288399, 0.167087, 0.098513, 0.098513, 0.125101, 0.194234, 0.21291, 0.158265, 0.222385, 0.271506, 0.295083, 0.295083, 0.30533, 0.278302, 0.284882, 0.206376, 0.191378, 0.155435, 0.109221, 0.076542, 0.085092, 0.106997, 0.120615, 0.196879, 0.200174, 0.106997, 0.100716, 0.048328, 0.078022, 0.078022, 0.045352, 0.028107, 0.028107, 0.025316, 0.019401, 0.034068, 0.058088, 0.058088, 0.086953, 0.132295, 0.194234, 0.182256, 0.144935, 0.216401, 0.216401, 0.222385, 0.342579, 0.352862, 0.352862, 0.349426, 0.346032, 0.394753, 0.472492, 0.505461, 0.525368, 0.51388, 0.483068, 0.408655, 0.380708, 0.268042, 0.268042, 0.291804, 0.30533, 0.398279, 0.311707, 0.342579, 0.222385, 0.222385, 0.137348, 0.232838, 0.147574, 0.15284, 0.194234, 0.182256, 0.182256, 0.096677, 0.094817, 0.11371, 0.18812, 0.206376, 0.209395, 0.209395, 0.109221, 0.106997, 0.058088, 0.056825, 0.050641, 0.06184, 0.032017, 0.06184, 0.055536, 0.079919, 0.042364, 0.03976, 0.024393, 0.029376, 0.060549, 0.069024, 0.0704, 0.033407, 0.038042, 0.032677, 0.028695, 0.033407, 0.038042, 0.0704, 0.116183, 0.06312, 0.100716, 0.137348, 0.127496, 0.076542, 0.060549, 0.106997, 0.11371, 0.182256, 0.191378, 0.200174, 0.26085, 0.26085, 0.281712, 0.298791, 0.339168, 0.30533, 0.30533, 0.278302, 0.264545, 0.239899, 0.247041, 0.173081, 0.200174, 0.203355, 0.209395, 0.291804, 0.288399, 0.17593, 0.10481, 0.098513, 0.05306, 0.032677, 0.032677, 0.055536, 0.050641, 0.040537, 0.042364, 0.073402, 0.037156, 0.020876, 0.029376, 0.05306, 0.048328, 0.027463, 0.023534, 0.047319, 0.028107, 0.030003, 0.036378, 0.040537, 0.025762, 0.035586, 0.066181, 0.036378, 0.034884, 0.034884, 0.067594, 0.081712, 0.067594, 0.134866, 0.15008, 0.085092, 0.086953, 0.161087, 0.161087, 0.194234, 0.164327, 0.222385, 0.144935, 0.209395, 0.288399, 0.328603, 0.36309, 0.264545, 0.346032, 0.268042, 0.25031, 0.225814, 0.232838, 0.182256, 0.167087, 0.26085, 0.339168, 0.324872, 0.225814, 0.31487, 0.203355, 0.206376, 0.137348, 0.206376, 0.21291, 0.209395, 0.25031, 0.170161, 0.247041, 0.25031, 0.25031, 0.284882, 0.236433, 0.200174, 0.203355, 0.15008, 0.102787, 0.096677, 0.10481, 0.167087, 0.173081, 0.203355, 0.21291, 0.271506, 0.275179, 0.264545, 0.185198, 0.15284, 0.164327, 0.164327, 0.173081, 0.232838, 0.196879, 0.275179, 0.298791, 0.387226, 0.374039, 0.433034, 0.4292, 0.390993, 0.401658, 0.321458, 0.40511, 0.40511, 0.366687, 0.284882, 0.295083, 0.36309, 0.308712, 0.384043, 0.390993, 0.387226, 0.308712, 0.311707, 0.311707, 0.311707, 0.308712, 0.31487, 0.31487, 0.318242, 0.271506, 0.268042, 0.339168, 0.30533, 0.275179, 0.321458, 0.398279, 0.366687, 0.346032, 0.436924, 0.408655, 0.374039, 0.324872], '')</t>
  </si>
  <si>
    <t>[428, 429, 430]</t>
  </si>
  <si>
    <t>UPI0001A585E0 status=activ</t>
  </si>
  <si>
    <t>([0.15284, 0.106997, 0.15284, 0.081712, 0.116183, 0.173081, 0.209395, 0.209395, 0.158265, 0.191378, 0.239899, 0.18812, 0.203355, 0.216401, 0.139895, 0.209395, 0.21291, 0.247041, 0.225814, 0.298791, 0.352862, 0.332115, 0.401658, 0.291804, 0.332115, 0.247041, 0.229226, 0.15008, 0.182256, 0.271506, 0.288399, 0.288399, 0.377384, 0.374039, 0.384043, 0.458154, 0.486429, 0.390993, 0.387226, 0.505461, 0.509769, 0.525368, 0.444081, 0.444081, 0.468512, 0.447574, 0.529623, 0.521092, 0.63748, 0.632174, 0.575842, 0.575842, 0.575842, 0.497853, 0.476583, 0.414856, 0.328603, 0.298791, 0.352862, 0.352862, 0.268042, 0.229226, 0.243554, 0.321458, 0.295083, 0.295083, 0.374039, 0.374039, 0.40511, 0.370445, 0.387226, 0.324872, 0.278302, 0.194234, 0.229226, 0.25031, 0.17593, 0.225814, 0.25406, 0.200174, 0.134866, 0.191378, 0.191378, 0.17593, 0.173081, 0.170161, 0.222385, 0.191378, 0.170161, 0.10481, 0.100716, 0.056825, 0.096677, 0.086953], '')</t>
  </si>
  <si>
    <t>[39, 40, 41, 46, 47, 48, 49, 50, 51, 52]</t>
  </si>
  <si>
    <t>UPI0001A585E1 status=activ</t>
  </si>
  <si>
    <t>([0.055536, 0.023963, 0.035586, 0.056825, 0.090864, 0.127496, 0.129801, 0.173081, 0.120615, 0.155435, 0.116183, 0.134866, 0.239899, 0.243554, 0.182256, 0.298791, 0.308712, 0.308712, 0.41194, 0.408655, 0.408655, 0.394753, 0.483068, 0.370445, 0.359901, 0.26085, 0.239899, 0.161087, 0.155435, 0.243554, 0.222385, 0.321458, 0.236433, 0.137348, 0.086953, 0.139895, 0.081712, 0.083462, 0.088832, 0.074921, 0.139895, 0.090864, 0.054297, 0.078022, 0.092881, 0.047319, 0.081712, 0.074921, 0.158265, 0.147574, 0.15008, 0.164327, 0.094817, 0.170161, 0.18812, 0.167087, 0.167087, 0.21291, 0.196879, 0.17593, 0.191378, 0.122885, 0.179055, 0.194234, 0.196879, 0.288399, 0.335645, 0.216401, 0.216401, 0.144935, 0.155435, 0.142424, 0.144935, 0.209395, 0.206376, 0.196879, 0.278302, 0.179055, 0.134866, 0.096677, 0.079919, 0.085092, 0.071867, 0.044297, 0.086953, 0.086953, 0.074921, 0.137348, 0.158265, 0.18812, 0.229226, 0.216401, 0.232838, 0.200174, 0.120615, 0.069024, 0.076542, 0.081712, 0.161087, 0.232838, 0.216401, 0.229226, 0.209395, 0.222385, 0.298791, 0.278302, 0.147574, 0.15284, 0.137348, 0.222385, 0.239899, 0.275179, 0.173081, 0.167087, 0.118441, 0.219301, 0.18812, 0.281712, 0.288399, 0.291804, 0.194234, 0.275179, 0.301917, 0.311707, 0.42561, 0.444081, 0.465241, 0.604312, 0.575842, 0.440853, 0.440853, 0.401658, 0.380708, 0.387226, 0.380708, 0.401658, 0.281712, 0.288399, 0.25031, 0.257454, 0.257454, 0.332115, 0.25031, 0.25406, 0.147574, 0.134866, 0.078022, 0.073402, 0.03976, 0.03976, 0.069024, 0.071867, 0.073402, 0.079919, 0.092881, 0.090864, 0.067594, 0.129801, 0.239899, 0.179055, 0.179055, 0.173081, 0.11371, 0.125101, 0.134866, 0.18812, 0.120615, 0.196879, 0.191378, 0.268042, 0.206376, 0.206376, 0.200174, 0.196879, 0.203355, 0.31487, 0.332115, 0.483068, 0.476583, 0.370445, 0.377384, 0.349426, 0.349426, 0.454136, 0.444081, 0.311707, 0.356642, 0.4292, 0.4292, 0.332115, 0.31487, 0.311707, 0.342579, 0.36309, 0.390993, 0.384043, 0.387226, 0.278302, 0.164327, 0.090864, 0.161087, 0.268042, 0.25031, 0.170161, 0.090864, 0.078022, 0.15008, 0.167087, 0.158265, 0.164327, 0.164327, 0.203355, 0.203355, 0.17593, 0.118441, 0.064632, 0.076542, 0.046336, 0.083462, 0.161087, 0.281712, 0.275179, 0.275179, 0.328603, 0.422041, 0.4292, 0.433034, 0.447574, 0.4292, 0.332115, 0.321458, 0.40511, 0.311707, 0.394753, 0.454136, 0.408655, 0.534167, 0.494003, 0.545602, 0.436924, 0.318242, 0.318242, 0.30533, 0.288399, 0.288399, 0.18812, 0.182256, 0.291804, 0.194234, 0.116183, 0.203355, 0.127496, 0.079919, 0.129801, 0.129801, 0.090864, 0.090864, 0.046336, 0.023534, 0.023534, 0.046336, 0.085092, 0.071867, 0.044297, 0.026892, 0.023087, 0.033407, 0.067594, 0.069024, 0.094817, 0.10481, 0.116183, 0.196879, 0.209395, 0.134866, 0.102787, 0.139895, 0.209395, 0.232838, 0.339168, 0.31487, 0.291804, 0.25031, 0.229226, 0.298791, 0.359901, 0.321458, 0.335645, 0.278302, 0.206376], '')</t>
  </si>
  <si>
    <t>[127, 128, 236, 238]</t>
  </si>
  <si>
    <t>UPI0001A585E9 status=activ</t>
  </si>
  <si>
    <t>([0.009483, 0.016257, 0.018106, 0.025762, 0.035586, 0.048328, 0.067594, 0.069024, 0.049374, 0.036378, 0.049374, 0.064632, 0.076542, 0.042364, 0.078022, 0.074921, 0.147574, 0.236433, 0.321458, 0.321458, 0.308712, 0.349426, 0.339168, 0.30533, 0.239899, 0.164327, 0.170161, 0.137348, 0.182256, 0.170161, 0.26085, 0.264545, 0.268042, 0.155435, 0.229226, 0.182256, 0.264545, 0.247041, 0.164327, 0.158265, 0.155435, 0.194234, 0.120615, 0.116183, 0.10481, 0.147574, 0.219301, 0.243554, 0.243554, 0.222385, 0.229226, 0.142424, 0.142424, 0.167087, 0.288399, 0.295083, 0.324872, 0.247041, 0.15284, 0.222385, 0.239899, 0.164327, 0.137348, 0.185198, 0.200174, 0.284882, 0.295083, 0.216401, 0.185198, 0.247041, 0.167087, 0.243554, 0.236433, 0.167087, 0.088832, 0.056825, 0.059222, 0.066181, 0.106997, 0.196879, 0.102787, 0.056825, 0.102787, 0.122885, 0.161087, 0.15284, 0.106997, 0.102787, 0.17593, 0.118441, 0.096677, 0.170161, 0.122885, 0.142424, 0.209395, 0.295083, 0.281712, 0.281712, 0.18812, 0.216401, 0.158265, 0.191378, 0.17593, 0.11371, 0.11371, 0.064632, 0.06184, 0.096677, 0.102787, 0.047319, 0.079919, 0.079919, 0.078022, 0.073402, 0.056825, 0.054297, 0.051831, 0.085092, 0.081712, 0.083462, 0.041405, 0.037156, 0.050641, 0.049374, 0.078022, 0.085092, 0.129801, 0.083462, 0.054297, 0.054297, 0.064632, 0.064632, 0.067594, 0.035586, 0.030003, 0.030003, 0.016257, 0.016257, 0.016257, 0.015344, 0.020165, 0.031287, 0.042364, 0.034884, 0.040537, 0.03976, 0.023087, 0.025316, 0.041405, 0.067594, 0.06184, 0.098513, 0.120615, 0.071867, 0.125101, 0.222385, 0.328603, 0.447574, 0.447574, 0.387226, 0.328603, 0.275179, 0.278302, 0.30533, 0.377384, 0.468512, 0.465241, 0.465241, 0.390993, 0.387226, 0.308712, 0.196879, 0.196879, 0.164327, 0.232838, 0.155435, 0.142424, 0.15284, 0.122885, 0.076542, 0.109221, 0.109221, 0.167087, 0.167087, 0.111485, 0.106997, 0.098513, 0.069024, 0.111485, 0.164327, 0.164327, 0.219301, 0.328603, 0.36309, 0.257454, 0.236433, 0.295083, 0.278302, 0.236433, 0.243554, 0.318242, 0.295083, 0.36309, 0.335645, 0.30533], '')</t>
  </si>
  <si>
    <t>UPI0001A585EB status=activ</t>
  </si>
  <si>
    <t>([0.271506, 0.161087, 0.11371, 0.173081, 0.222385, 0.281712, 0.356642, 0.298791, 0.206376, 0.232838, 0.257454, 0.21291, 0.137348, 0.129801, 0.10481, 0.090864, 0.064632, 0.067594, 0.067594, 0.036378, 0.066181, 0.088832, 0.15284, 0.219301, 0.111485, 0.111485, 0.083462, 0.073402, 0.118441, 0.203355, 0.200174, 0.209395, 0.264545, 0.264545, 0.26085, 0.25406, 0.321458, 0.414856, 0.42561, 0.356642, 0.444081, 0.476583, 0.525368, 0.42561, 0.380708, 0.401658, 0.324872, 0.370445, 0.257454, 0.247041, 0.209395, 0.247041, 0.229226, 0.219301, 0.31487, 0.321458, 0.247041, 0.30533, 0.216401, 0.142424, 0.216401, 0.225814, 0.127496, 0.118441, 0.194234, 0.219301, 0.31487, 0.398279, 0.394753, 0.40511, 0.440853, 0.384043, 0.271506, 0.243554, 0.194234, 0.182256, 0.155435, 0.239899, 0.236433, 0.332115, 0.36309, 0.31487, 0.321458, 0.311707, 0.288399, 0.275179, 0.25031, 0.173081, 0.15284, 0.090864, 0.147574, 0.081712, 0.144935, 0.229226, 0.194234, 0.200174, 0.129801, 0.147574, 0.167087, 0.102787, 0.092881, 0.125101, 0.074921, 0.074921, 0.127496, 0.090864, 0.090864, 0.120615, 0.191378, 0.137348, 0.129801, 0.109221, 0.102787, 0.058088, 0.028695, 0.056825, 0.078022, 0.10481, 0.05306, 0.042364, 0.066181, 0.066181, 0.038042, 0.088832, 0.090864, 0.10481, 0.182256, 0.182256, 0.10481, 0.049374, 0.085092, 0.155435, 0.098513, 0.164327, 0.21291, 0.222385, 0.132295, 0.158265, 0.200174, 0.346032, 0.247041, 0.216401, 0.191378, 0.26085, 0.236433, 0.144935, 0.078022, 0.073402, 0.083462, 0.083462, 0.164327, 0.179055, 0.196879, 0.236433, 0.225814, 0.264545, 0.366687, 0.398279, 0.398279, 0.387226, 0.275179, 0.370445, 0.298791, 0.335645, 0.243554, 0.247041, 0.339168, 0.332115, 0.247041, 0.229226, 0.278302, 0.288399, 0.25406, 0.25031, 0.321458, 0.229226, 0.158265, 0.086953, 0.120615, 0.064632, 0.050641, 0.10481, 0.060549, 0.11371, 0.120615, 0.206376, 0.225814, 0.142424, 0.194234, 0.158265, 0.100716, 0.074921, 0.038858, 0.043307, 0.021816, 0.023087, 0.038858, 0.050641, 0.086953, 0.088832, 0.170161, 0.200174, 0.11371, 0.116183, 0.096677, 0.071867, 0.037156, 0.020522, 0.020876, 0.024393, 0.041405, 0.041405, 0.034884, 0.066181, 0.059222, 0.055536, 0.030003, 0.031287, 0.042364, 0.044297, 0.023534, 0.018106, 0.018787, 0.028695, 0.049374, 0.06184, 0.074921, 0.073402, 0.147574, 0.239899, 0.206376, 0.236433, 0.318242, 0.342579, 0.239899, 0.243554, 0.335645, 0.346032, 0.356642, 0.342579, 0.25031, 0.25031, 0.281712, 0.281712, 0.243554, 0.26085, 0.173081, 0.206376, 0.291804, 0.257454, 0.142424, 0.203355, 0.132295, 0.079919, 0.088832, 0.142424, 0.083462, 0.045352, 0.073402, 0.067594, 0.06312, 0.06184, 0.106997, 0.11371, 0.066181, 0.042364, 0.022667, 0.024393, 0.0198, 0.016826, 0.016257, 0.018106, 0.016021, 0.024826, 0.045352, 0.03976, 0.043307, 0.081712, 0.137348, 0.147574, 0.15284, 0.158265, 0.147574, 0.147574, 0.074921, 0.125101, 0.219301, 0.301917, 0.301917, 0.342579, 0.288399, 0.284882, 0.384043, 0.281712, 0.281712, 0.291804, 0.349426, 0.247041, 0.158265, 0.173081, 0.158265, 0.085092, 0.081712, 0.15008, 0.15008, 0.164327, 0.17593, 0.164327, 0.090864, 0.142424, 0.069024, 0.120615, 0.067594, 0.032677, 0.056825, 0.047319, 0.043307, 0.05306, 0.094817, 0.096677, 0.092881, 0.054297, 0.086953, 0.051831, 0.050641, 0.03976, 0.076542, 0.058088, 0.045352, 0.076542, 0.056825, 0.085092, 0.06312, 0.111485, 0.206376, 0.170161, 0.17593], '')</t>
  </si>
  <si>
    <t>UPI0001A585F2 status=activ</t>
  </si>
  <si>
    <t>([0.025316, 0.017797, 0.031287, 0.048328, 0.029376, 0.031287, 0.021816, 0.014783, 0.012491, 0.010221, 0.009015, 0.009096, 0.014075, 0.008895, 0.006078, 0.008156, 0.009187, 0.008002, 0.006988, 0.008409, 0.007259, 0.007031, 0.009187, 0.007645, 0.007645, 0.007645, 0.006701, 0.00962, 0.015694, 0.015344, 0.025762, 0.045352, 0.056825, 0.042364, 0.090864, 0.137348, 0.074921, 0.132295, 0.161087, 0.137348, 0.170161, 0.200174, 0.216401, 0.216401, 0.209395, 0.209395, 0.301917, 0.284882, 0.271506, 0.179055, 0.164327, 0.134866, 0.11371, 0.059222, 0.094817, 0.046336, 0.064632, 0.132295, 0.132295, 0.142424, 0.173081, 0.173081, 0.098513, 0.10481, 0.081712, 0.11371, 0.083462, 0.088832, 0.125101, 0.127496, 0.137348, 0.118441, 0.142424, 0.200174, 0.321458, 0.182256, 0.281712, 0.281712, 0.26085, 0.206376, 0.194234, 0.194234, 0.203355, 0.301917, 0.390993, 0.447574, 0.318242, 0.370445, 0.26085, 0.30533, 0.26085, 0.239899, 0.366687, 0.374039, 0.236433, 0.132295, 0.225814, 0.137348, 0.10481, 0.056825, 0.058088, 0.073402, 0.071867, 0.049374, 0.05306, 0.051831, 0.037156, 0.046336, 0.049374, 0.098513, 0.078022, 0.106997, 0.125101, 0.100716, 0.100716, 0.185198, 0.21291, 0.179055, 0.288399, 0.209395, 0.236433, 0.284882, 0.247041, 0.155435, 0.206376, 0.206376, 0.129801, 0.10481, 0.167087, 0.134866, 0.067594, 0.088832, 0.085092, 0.139895, 0.170161, 0.179055, 0.173081, 0.239899, 0.179055, 0.179055, 0.288399, 0.284882, 0.200174, 0.116183, 0.116183, 0.11371, 0.106997, 0.102787, 0.090864, 0.073402, 0.047319, 0.096677, 0.071867, 0.056825, 0.030003, 0.017447, 0.010672, 0.007495, 0.00543, 0.007495, 0.005378, 0.004135, 0.003757, 0.00359, 0.004775, 0.005932, 0.005734, 0.004431, 0.004483, 0.005872, 0.007031, 0.006701, 0.006795, 0.007645, 0.006374, 0.006194, 0.008276, 0.009728, 0.012727, 0.021816, 0.017797, 0.0198, 0.034068, 0.069024, 0.11371, 0.125101, 0.074921, 0.081712, 0.142424, 0.21291, 0.191378, 0.161087, 0.173081, 0.170161, 0.167087, 0.243554, 0.352862, 0.366687, 0.370445, 0.374039, 0.387226, 0.328603, 0.40511, 0.374039, 0.342579, 0.26085, 0.26085, 0.387226, 0.346032, 0.339168, 0.359901, 0.401658, 0.311707, 0.380708, 0.394753, 0.390993, 0.311707, 0.271506, 0.194234, 0.15008, 0.185198, 0.170161, 0.243554, 0.182256, 0.219301, 0.26085, 0.349426, 0.342579, 0.30533, 0.339168, 0.257454, 0.257454, 0.25406, 0.339168, 0.377384, 0.377384, 0.288399, 0.291804, 0.288399, 0.243554, 0.243554, 0.134866, 0.147574, 0.132295, 0.194234, 0.182256, 0.167087, 0.10481, 0.102787, 0.118441, 0.116183, 0.158265, 0.17593, 0.109221, 0.06312, 0.064632, 0.058088, 0.059222, 0.100716, 0.142424, 0.185198, 0.194234, 0.31487, 0.30533, 0.26085, 0.257454, 0.268042, 0.196879, 0.284882, 0.216401, 0.155435, 0.15284, 0.185198, 0.098513, 0.170161, 0.194234, 0.179055, 0.137348, 0.142424, 0.15284, 0.083462, 0.129801, 0.203355, 0.203355, 0.21291, 0.301917, 0.295083, 0.301917, 0.390993, 0.288399, 0.36309, 0.346032, 0.356642, 0.342579, 0.440853, 0.436924, 0.51388, 0.414856, 0.490133, 0.59917, 0.575842, 0.680603, 0.529623, 0.433034, 0.346032, 0.232838, 0.257454, 0.247041, 0.25031, 0.167087, 0.295083, 0.324872, 0.339168, 0.374039, 0.384043, 0.374039, 0.36309, 0.352862, 0.458154, 0.370445, 0.352862, 0.25406, 0.247041, 0.271506, 0.346032, 0.433034, 0.517562, 0.480142, 0.486429, 0.480142, 0.476583, 0.440853, 0.321458, 0.328603, 0.216401, 0.185198, 0.18812, 0.125101, 0.15008, 0.10481, 0.158265, 0.158265, 0.25406, 0.18812, 0.257454, 0.26085, 0.26085, 0.284882, 0.288399, 0.295083, 0.216401, 0.236433, 0.247041, 0.328603, 0.328603, 0.346032, 0.384043, 0.387226, 0.390993, 0.356642, 0.414856, 0.414856, 0.352862, 0.328603, 0.328603, 0.342579, 0.335645, 0.321458, 0.324872, 0.335645, 0.324872, 0.40511, 0.472492, 0.461924, 0.387226, 0.380708, 0.380708, 0.339168, 0.352862, 0.447574, 0.436924, 0.414856, 0.414856, 0.408655, 0.408655, 0.480142, 0.483068, 0.414856, 0.414856, 0.42561, 0.40511, 0.324872, 0.298791, 0.298791, 0.291804, 0.284882, 0.36309, 0.318242, 0.318242, 0.298791, 0.25406, 0.26085, 0.216401, 0.21291, 0.203355, 0.155435, 0.161087, 0.127496, 0.191378, 0.194234, 0.194234, 0.17593, 0.179055, 0.236433, 0.236433, 0.25406, 0.328603, 0.328603, 0.433034, 0.377384, 0.301917, 0.332115, 0.328603, 0.30533, 0.30533, 0.41194, 0.509769, 0.418646, 0.465241, 0.465241, 0.461924, 0.335645, 0.335645, 0.418646, 0.30533, 0.301917, 0.301917, 0.225814, 0.161087, 0.164327, 0.243554, 0.219301, 0.216401, 0.147574, 0.232838, 0.161087, 0.15284, 0.15284, 0.26085, 0.247041, 0.170161, 0.167087, 0.308712, 0.308712, 0.225814, 0.318242, 0.295083, 0.281712, 0.268042, 0.346032, 0.352862, 0.268042, 0.370445, 0.346032, 0.436924, 0.335645, 0.418646, 0.31487, 0.30533, 0.206376, 0.209395, 0.209395, 0.222385, 0.122885, 0.142424, 0.142424, 0.158265, 0.209395, 0.206376, 0.196879, 0.139895, 0.155435, 0.229226, 0.236433, 0.26085, 0.225814, 0.239899, 0.247041, 0.264545, 0.185198, 0.25031, 0.167087, 0.216401, 0.203355, 0.298791, 0.271506, 0.271506, 0.236433, 0.216401, 0.194234, 0.216401, 0.275179, 0.247041, 0.225814, 0.216401, 0.191378, 0.219301, 0.31487, 0.243554, 0.324872, 0.339168, 0.342579, 0.359901, 0.384043, 0.387226, 0.374039, 0.408655, 0.505461, 0.51388, 0.42561, 0.450668, 0.450668, 0.387226, 0.318242, 0.318242, 0.328603, 0.370445, 0.366687, 0.352862, 0.418646, 0.346032, 0.447574, 0.447574, 0.529623, 0.5017, 0.509769, 0.51388, 0.497853, 0.497853, 0.5017, 0.490133, 0.494003, 0.497853, 0.480142, 0.461924, 0.461924, 0.450668, 0.450668, 0.450668, 0.422041, 0.42561, 0.494003, 0.380708, 0.370445, 0.36309, 0.401658, 0.311707, 0.318242, 0.25406, 0.243554, 0.232838, 0.318242, 0.324872, 0.408655, 0.494003, 0.59508, 0.63748, 0.653063, 0.549308, 0.458154, 0.422041, 0.422041, 0.324872, 0.324872, 0.356642, 0.366687, 0.359901, 0.447574, 0.342579, 0.408655, 0.328603, 0.332115, 0.308712, 0.271506, 0.232838, 0.200174, 0.167087, 0.127496, 0.088832, 0.116183, 0.179055, 0.236433], '')</t>
  </si>
  <si>
    <t>[296, 299, 300, 301, 302, 326, 426, 517, 518, 533, 534, 535, 536, 539, 565, 566, 567, 568]</t>
  </si>
  <si>
    <t>UPI0001A585F5 status=activ</t>
  </si>
  <si>
    <t>([0.094817, 0.050641, 0.083462, 0.051831, 0.038042, 0.026338, 0.038042, 0.030003, 0.038858, 0.05306, 0.032677, 0.022306, 0.014783, 0.017797, 0.017797, 0.025762, 0.025762, 0.032677, 0.032017, 0.024393, 0.024393, 0.03976, 0.071867, 0.030611, 0.051831, 0.042364, 0.0704, 0.069024, 0.109221, 0.11371, 0.06184, 0.069024, 0.137348, 0.196879, 0.225814, 0.18812, 0.158265, 0.096677, 0.116183, 0.106997, 0.111485, 0.085092, 0.044297, 0.024826, 0.066181, 0.064632, 0.078022, 0.060549, 0.06312, 0.048328, 0.037156, 0.038858, 0.055536, 0.050641, 0.06312, 0.064632, 0.088832, 0.111485, 0.216401, 0.236433, 0.25406, 0.298791, 0.349426, 0.370445, 0.468512, 0.359901, 0.36309, 0.321458, 0.271506, 0.298791, 0.243554, 0.288399, 0.387226, 0.349426, 0.31487, 0.356642, 0.271506, 0.225814, 0.142424, 0.094817, 0.067594, 0.049374, 0.048328, 0.045352, 0.034884, 0.036378, 0.06184, 0.06312, 0.067594, 0.120615, 0.05306, 0.098513, 0.054297, 0.033407, 0.043307, 0.05306, 0.042364, 0.085092, 0.083462, 0.142424, 0.102787, 0.100716, 0.102787, 0.066181, 0.0704, 0.144935, 0.137348, 0.076542, 0.049374, 0.074921, 0.076542, 0.147574, 0.086953, 0.15284, 0.179055, 0.182256, 0.18812, 0.11371, 0.060549, 0.03976, 0.040537, 0.042364, 0.031287, 0.020876, 0.031287, 0.018415, 0.019401, 0.01227, 0.019401, 0.016826, 0.016826, 0.016826, 0.014783, 0.029376, 0.029376, 0.029376, 0.026338, 0.021381, 0.040537, 0.040537, 0.056825, 0.059222, 0.059222, 0.109221, 0.191378, 0.203355, 0.288399, 0.281712, 0.332115, 0.243554, 0.346032, 0.295083, 0.295083, 0.295083, 0.281712, 0.18812, 0.232838, 0.30533, 0.335645, 0.324872, 0.342579, 0.398279, 0.40511, 0.40511, 0.394753, 0.387226, 0.291804, 0.291804, 0.278302, 0.229226, 0.232838, 0.239899, 0.324872, 0.324872, 0.295083, 0.30533, 0.390993, 0.374039, 0.25406, 0.26085, 0.164327, 0.196879, 0.191378, 0.18812, 0.170161, 0.196879, 0.203355, 0.288399, 0.298791, 0.298791, 0.349426, 0.394753, 0.288399, 0.206376, 0.127496, 0.085092, 0.038858, 0.023963, 0.020522, 0.037156, 0.030003, 0.059222, 0.040537, 0.043307, 0.050641, 0.051831, 0.046336, 0.048328, 0.032677, 0.030611, 0.032017, 0.026338, 0.024393, 0.030003, 0.060549, 0.134866, 0.247041, 0.352862, 0.390993, 0.359901, 0.318242, 0.359901, 0.31487, 0.401658, 0.308712, 0.281712, 0.398279, 0.342579, 0.328603, 0.394753, 0.298791, 0.232838, 0.236433, 0.298791, 0.374039, 0.374039, 0.247041, 0.229226, 0.196879, 0.236433, 0.275179, 0.236433, 0.236433, 0.288399, 0.284882, 0.288399, 0.291804, 0.182256, 0.229226, 0.206376, 0.185198, 0.284882, 0.342579, 0.414856, 0.422041, 0.324872, 0.203355, 0.324872, 0.328603, 0.346032, 0.377384, 0.414856, 0.497853, 0.42561, 0.332115, 0.342579, 0.4292, 0.418646, 0.51388, 0.517562, 0.433034, 0.398279, 0.40511, 0.401658, 0.398279, 0.414856, 0.509769, 0.642678, 0.570702, 0.541878, 0.521092, 0.40511, 0.328603, 0.30533, 0.339168, 0.339168, 0.284882, 0.291804, 0.271506, 0.291804, 0.275179, 0.278302, 0.25031, 0.21291, 0.196879, 0.182256, 0.185198, 0.185198, 0.191378, 0.219301, 0.222385, 0.26085, 0.349426, 0.384043, 0.401658, 0.342579, 0.346032, 0.370445, 0.352862, 0.370445, 0.36309, 0.278302, 0.295083, 0.390993, 0.422041, 0.454136, 0.468512, 0.454136, 0.335645, 0.239899, 0.239899, 0.25031, 0.229226, 0.182256, 0.137348, 0.144935, 0.229226, 0.206376, 0.239899, 0.257454, 0.268042, 0.185198, 0.278302, 0.352862, 0.332115, 0.232838, 0.243554, 0.236433, 0.203355, 0.30533, 0.418646, 0.370445, 0.359901, 0.271506, 0.216401, 0.275179, 0.278302, 0.268042, 0.384043, 0.31487, 0.30533, 0.200174, 0.311707, 0.21291, 0.15284, 0.155435, 0.247041, 0.239899, 0.194234, 0.134866, 0.076542, 0.037156, 0.050641, 0.058088, 0.056825, 0.098513, 0.109221, 0.058088, 0.056825, 0.031287, 0.026892, 0.027463, 0.056825, 0.03976, 0.086953, 0.144935, 0.079919, 0.044297, 0.037156, 0.032017, 0.050641, 0.090864, 0.137348, 0.081712, 0.081712, 0.139895, 0.092881, 0.100716, 0.125101, 0.067594, 0.120615, 0.164327, 0.142424, 0.116183, 0.144935, 0.106997, 0.071867, 0.134866, 0.209395, 0.158265, 0.209395, 0.209395, 0.243554, 0.222385, 0.278302, 0.26085, 0.219301, 0.291804, 0.281712, 0.335645, 0.440853, 0.335645, 0.31487, 0.346032, 0.374039, 0.366687, 0.324872, 0.284882, 0.291804, 0.291804, 0.370445, 0.380708, 0.440853, 0.418646, 0.454136, 0.370445, 0.349426, 0.394753, 0.398279, 0.295083, 0.295083, 0.206376, 0.308712, 0.349426, 0.342579, 0.346032, 0.311707, 0.356642, 0.447574, 0.414856, 0.390993, 0.374039, 0.335645, 0.26085, 0.203355, 0.155435, 0.298791], '')</t>
  </si>
  <si>
    <t>[268, 269, 276, 277, 278, 279, 280]</t>
  </si>
  <si>
    <t>UPI0001A585F8 status=activ</t>
  </si>
  <si>
    <t>([0.092881, 0.03976, 0.059222, 0.085092, 0.088832, 0.048328, 0.06312, 0.067594, 0.048328, 0.0704, 0.098513, 0.118441, 0.122885, 0.073402, 0.042364, 0.038858, 0.06184, 0.111485, 0.144935, 0.134866, 0.137348, 0.11371, 0.194234, 0.127496, 0.10481, 0.10481, 0.18812, 0.122885, 0.122885, 0.102787, 0.086953, 0.090864, 0.098513, 0.158265, 0.225814, 0.311707, 0.26085, 0.200174, 0.120615, 0.060549, 0.06312, 0.03976, 0.048328, 0.048328, 0.047319, 0.034068, 0.023087, 0.023534, 0.046336, 0.046336, 0.056825, 0.06312, 0.026892, 0.025316, 0.027463, 0.026892, 0.015694, 0.021816, 0.038042, 0.066181, 0.074921, 0.090864, 0.158265, 0.092881, 0.090864, 0.139895, 0.185198, 0.173081, 0.096677, 0.047319, 0.055536, 0.055536, 0.055536, 0.086953, 0.090864, 0.078022, 0.079919, 0.142424, 0.118441, 0.064632, 0.067594, 0.132295, 0.111485, 0.106997, 0.147574, 0.096677, 0.085092, 0.06184, 0.116183, 0.21291, 0.295083, 0.298791, 0.377384, 0.377384, 0.41194, 0.41194, 0.356642, 0.328603, 0.236433, 0.26085, 0.278302, 0.298791, 0.278302, 0.291804, 0.301917, 0.257454, 0.359901, 0.408655, 0.517562, 0.433034, 0.418646, 0.335645, 0.257454, 0.173081, 0.164327, 0.155435, 0.173081, 0.194234, 0.144935, 0.236433, 0.243554, 0.232838, 0.125101, 0.071867, 0.081712, 0.081712, 0.074921, 0.035586, 0.030611, 0.017447, 0.031287, 0.018787, 0.032017, 0.058088, 0.10481, 0.10481, 0.111485, 0.067594, 0.088832, 0.125101, 0.076542, 0.05306, 0.049374, 0.05306, 0.0704, 0.06184, 0.071867, 0.129801, 0.206376, 0.243554, 0.247041, 0.137348, 0.222385, 0.247041, 0.247041, 0.25406, 0.25406, 0.219301, 0.295083, 0.225814, 0.173081, 0.216401, 0.308712, 0.332115, 0.332115, 0.339168, 0.324872, 0.264545, 0.268042, 0.271506, 0.275179, 0.271506, 0.377384, 0.366687, 0.342579, 0.30533, 0.311707, 0.219301, 0.179055, 0.092881, 0.132295, 0.139895, 0.179055, 0.161087, 0.206376, 0.21291, 0.236433, 0.232838, 0.18812, 0.191378, 0.161087, 0.132295, 0.206376, 0.179055, 0.173081, 0.102787, 0.132295, 0.132295, 0.139895, 0.15008, 0.216401, 0.216401, 0.229226, 0.203355, 0.164327, 0.125101, 0.122885, 0.127496, 0.15008, 0.216401, 0.247041, 0.288399, 0.321458, 0.311707, 0.26085, 0.232838, 0.291804, 0.25406, 0.209395, 0.278302, 0.332115, 0.346032, 0.318242, 0.390993, 0.374039, 0.398279], '')</t>
  </si>
  <si>
    <t>[108]</t>
  </si>
  <si>
    <t>UPI0001A585F9 status=activ</t>
  </si>
  <si>
    <t>([0.653063, 0.671169, 0.59917, 0.657645, 0.685117, 0.632174, 0.553315, 0.613573, 0.613573, 0.63748, 0.632174, 0.694846, 0.657645, 0.690604, 0.59508, 0.59508, 0.608892, 0.570702, 0.465241, 0.549308, 0.517562, 0.5017, 0.408655, 0.454136, 0.454136, 0.366687, 0.401658, 0.465241, 0.436924, 0.454136, 0.450668, 0.458154, 0.433034, 0.436924, 0.497853, 0.570702, 0.575842, 0.562014, 0.58069, 0.703578, 0.675549, 0.666105, 0.685117, 0.791621, 0.73685, 0.703578, 0.685117, 0.675549, 0.657645, 0.604312, 0.59014, 0.604312, 0.608892, 0.517562, 0.517562, 0.509769, 0.525368, 0.534167, 0.545602, 0.545602, 0.538167, 0.447574, 0.468512, 0.454136, 0.454136, 0.490133, 0.483068, 0.585406, 0.58069, 0.58069, 0.632174, 0.622677, 0.570702, 0.553315, 0.703578, 0.675549], '')</t>
  </si>
  <si>
    <t>[0, 1, 2, 3, 4, 5, 6, 7, 8, 9, 10, 11, 12, 13, 14, 15, 16, 17, 19, 20, 21, 35, 36, 37, 38, 39, 40, 41, 42, 43, 44, 45, 46, 47, 48, 49, 50, 51, 52, 53, 54, 55, 56, 57, 58, 59, 60, 67, 68, 69, 70, 71, 72, 73, 74, 75]</t>
  </si>
  <si>
    <t>UPI0001A585FC status=activ</t>
  </si>
  <si>
    <t>([0.067594, 0.096677, 0.064632, 0.05306, 0.038858, 0.055536, 0.06184, 0.047319, 0.06184, 0.048328, 0.06312, 0.078022, 0.086953, 0.090864, 0.142424, 0.268042, 0.268042, 0.339168, 0.41194, 0.41194, 0.505461, 0.529623, 0.58069, 0.690604, 0.618285, 0.720929, 0.724957, 0.754692, 0.846163, 0.852992, 0.891961, 0.834292, 0.83125, 0.791621, 0.690604, 0.703578, 0.666105, 0.525368, 0.538167, 0.545602, 0.5017, 0.490133, 0.468512, 0.328603, 0.298791, 0.324872, 0.247041, 0.236433, 0.25031, 0.257454, 0.257454, 0.281712, 0.284882, 0.203355, 0.185198, 0.257454, 0.15284, 0.085092, 0.079919, 0.079919, 0.081712, 0.083462, 0.083462, 0.100716, 0.185198, 0.206376, 0.209395, 0.284882, 0.21291, 0.142424, 0.085092, 0.081712, 0.090864, 0.155435, 0.161087, 0.185198, 0.182256, 0.281712, 0.394753, 0.433034, 0.422041, 0.342579, 0.342579, 0.31487, 0.31487, 0.335645, 0.339168, 0.418646, 0.359901, 0.444081, 0.444081, 0.433034, 0.444081, 0.444081, 0.40511, 0.483068, 0.490133, 0.494003, 0.408655, 0.394753, 0.444081, 0.447574, 0.541878, 0.509769, 0.553315, 0.562014, 0.483068, 0.40511, 0.41194, 0.472492, 0.387226, 0.465241, 0.562014, 0.505461, 0.529623, 0.447574, 0.480142, 0.398279, 0.408655, 0.490133, 0.41194, 0.436924, 0.444081, 0.321458, 0.268042, 0.179055, 0.167087, 0.134866, 0.229226, 0.225814, 0.236433, 0.278302, 0.278302, 0.284882, 0.239899, 0.203355, 0.206376, 0.185198, 0.268042, 0.25031, 0.17593, 0.243554, 0.173081, 0.167087, 0.281712, 0.284882, 0.377384, 0.298791, 0.374039, 0.349426, 0.36309, 0.352862, 0.374039, 0.377384, 0.26085, 0.342579, 0.288399, 0.36309, 0.278302, 0.268042, 0.268042, 0.275179, 0.278302, 0.352862, 0.366687, 0.352862, 0.440853, 0.458154, 0.517562, 0.440853, 0.465241, 0.450668, 0.461924, 0.41194, 0.4292, 0.461924, 0.476583, 0.553315, 0.553315, 0.622677, 0.632174, 0.632174, 0.632174, 0.622677, 0.529623, 0.509769, 0.461924, 0.461924, 0.440853, 0.36309, 0.359901, 0.278302, 0.271506, 0.232838, 0.264545, 0.216401, 0.271506, 0.225814, 0.17593, 0.139895, 0.134866, 0.088832, 0.059222], '')</t>
  </si>
  <si>
    <t>[20, 21, 22, 23, 24, 25, 26, 27, 28, 29, 30, 31, 32, 33, 34, 35, 36, 37, 38, 39, 40, 102, 103, 104, 105, 112, 113, 114, 168, 177, 178, 179, 180, 181, 182, 183, 184, 185]</t>
  </si>
  <si>
    <t>UPI0001A585FE status=activ</t>
  </si>
  <si>
    <t>([0.055536, 0.019401, 0.032017, 0.030003, 0.017447, 0.011106, 0.016257, 0.015694, 0.014075, 0.010372, 0.013265, 0.020522, 0.019401, 0.010131, 0.017797, 0.03976, 0.029376, 0.032017, 0.014783, 0.024393, 0.036378, 0.033407, 0.037156, 0.017797, 0.017797, 0.032017, 0.030611, 0.029376, 0.023087, 0.033407, 0.031287, 0.016257, 0.011106, 0.007259, 0.013016, 0.007877, 0.006533, 0.006374, 0.005318, 0.005734, 0.004775, 0.003405, 0.003212, 0.004388, 0.006078, 0.005378, 0.005992, 0.009865, 0.009728, 0.009015, 0.009015, 0.009096, 0.009096, 0.011342, 0.020165, 0.013613, 0.015694, 0.015694, 0.021381, 0.015344, 0.017797, 0.012727, 0.018106, 0.010672, 0.011342, 0.011342, 0.017797, 0.014783, 0.013265, 0.007555, 0.011518, 0.008409, 0.013016, 0.023534, 0.026338, 0.028695, 0.028695, 0.037156, 0.022667, 0.014315, 0.016528, 0.014315, 0.014586, 0.010509, 0.021816, 0.013016, 0.013016, 0.013821, 0.014783, 0.008075, 0.013821, 0.008723, 0.009977, 0.009977, 0.006894, 0.004513, 0.003431, 0.003431, 0.003997, 0.004247, 0.004577, 0.005872, 0.008276, 0.008002, 0.007495, 0.004899, 0.004513, 0.003366, 0.002211, 0.002117, 0.00231, 0.001906, 0.0028, 0.002211, 0.002194, 0.003177, 0.00316, 0.002761, 0.003512, 0.00243, 0.002349, 0.003109, 0.002194, 0.002211, 0.002396, 0.003671, 0.00359, 0.004921, 0.004577, 0.006988, 0.007031, 0.010131, 0.007877, 0.007495, 0.007877, 0.008276, 0.005503, 0.00777, 0.013265, 0.009187, 0.016021, 0.016528, 0.014075, 0.030003, 0.014586, 0.013613, 0.012727, 0.013265, 0.013821, 0.020522, 0.023534, 0.023534, 0.014783, 0.036378, 0.045352, 0.096677, 0.044297, 0.048328, 0.051831, 0.048328, 0.040537, 0.029376, 0.047319, 0.023963, 0.017138, 0.025316, 0.038042, 0.020165, 0.048328, 0.049374, 0.033407, 0.030003, 0.018106, 0.030003, 0.026892, 0.018106, 0.014075, 0.013437, 0.023963, 0.014075, 0.009401, 0.014586, 0.010672, 0.013016, 0.01227, 0.009401, 0.007555, 0.006194, 0.006194, 0.006245, 0.006142, 0.006374, 0.006039, 0.00543, 0.00558, 0.003821, 0.004835, 0.005503, 0.008002, 0.005799, 0.008624, 0.010131, 0.006894, 0.006988, 0.006988, 0.010372, 0.01227, 0.018415, 0.021381, 0.029376, 0.014075, 0.00962, 0.01078, 0.011518, 0.013016, 0.008525, 0.013265, 0.010926, 0.01204, 0.008895, 0.011342, 0.010221, 0.008075, 0.011903, 0.020165, 0.021381, 0.011518, 0.016826, 0.011518, 0.018415, 0.014315, 0.0198, 0.034884, 0.058088, 0.056825, 0.11371, 0.18812, 0.203355, 0.203355, 0.102787, 0.194234, 0.243554, 0.147574, 0.158265, 0.191378, 0.203355, 0.116183, 0.147574, 0.083462, 0.18812, 0.109221, 0.200174, 0.18812, 0.203355, 0.203355, 0.191378, 0.194234, 0.098513, 0.096677, 0.050641, 0.100716, 0.044297, 0.031287, 0.056825, 0.05306, 0.045352, 0.032017, 0.030611, 0.025762, 0.060549, 0.036378, 0.050641, 0.020165, 0.026892, 0.016257, 0.013265, 0.010372, 0.006795, 0.010509, 0.008624, 0.008075, 0.009015, 0.013265, 0.009977, 0.007031, 0.008002, 0.006619, 0.005992, 0.006421, 0.006421, 0.006078, 0.006894, 0.006567, 0.01078, 0.01078, 0.014783, 0.019401, 0.026892, 0.055536, 0.043307, 0.06312, 0.129801, 0.129801, 0.0704, 0.066181, 0.122885, 0.185198, 0.219301, 0.200174, 0.275179, 0.394753, 0.257454, 0.185198, 0.194234, 0.216401, 0.11371, 0.046336, 0.044297, 0.042364, 0.020165, 0.026892, 0.019401, 0.020876, 0.014315, 0.019401, 0.019109, 0.015344, 0.014783, 0.014783, 0.020522, 0.016528, 0.016257, 0.019401, 0.032017, 0.031287, 0.024826, 0.042364, 0.10481, 0.10481, 0.127496, 0.15008, 0.111485, 0.111485, 0.06184, 0.037156, 0.048328, 0.079919, 0.05306, 0.025762, 0.016826, 0.011342, 0.009015, 0.007315, 0.006795, 0.004775, 0.003821, 0.002761, 0.002761, 0.003014, 0.002155, 0.001335, 0.001709, 0.001417, 0.001155, 0.001675, 0.001709, 0.001692, 0.001687, 0.002014, 0.002435, 0.002688, 0.002761, 0.002727, 0.002327, 0.002623, 0.00283, 0.00359, 0.003607, 0.004358, 0.003366, 0.004611, 0.006988, 0.006078, 0.008723, 0.014075, 0.008624, 0.008276, 0.008804, 0.007091, 0.006078, 0.007091, 0.008409, 0.010509, 0.021816, 0.044297, 0.0704, 0.127496, 0.079919, 0.088832, 0.046336, 0.045352, 0.022667, 0.014586, 0.013821, 0.010509, 0.010131, 0.009187, 0.017138, 0.010372, 0.010372, 0.009294, 0.009483, 0.00777, 0.006701, 0.004315, 0.003701, 0.00246, 0.002366, 0.002606, 0.003431, 0.003109, 0.002761, 0.00283, 0.003014, 0.003512, 0.003053, 0.00225, 0.002035, 0.001602, 0.002211, 0.003109, 0.003276, 0.002705, 0.003276, 0.00359, 0.005318, 0.006078, 0.006374, 0.005623, 0.008156, 0.006142, 0.009728, 0.009728, 0.017797, 0.014075, 0.016826, 0.034068, 0.073402, 0.100716, 0.071867, 0.041405, 0.021816, 0.046336, 0.035586, 0.017447, 0.023534, 0.025762, 0.014783, 0.013265, 0.009015, 0.007091, 0.008525, 0.006988, 0.010131, 0.009401, 0.009015, 0.005249, 0.005318, 0.005318, 0.005011, 0.007422, 0.010509, 0.017797, 0.010221, 0.012727, 0.023534, 0.024393, 0.020165, 0.019401, 0.025762, 0.036378, 0.024826, 0.032677, 0.021381, 0.020522, 0.016528, 0.018415, 0.050641, 0.026892, 0.014586, 0.027463, 0.0198, 0.018415, 0.018415, 0.019401, 0.025762, 0.020522, 0.010221, 0.010672, 0.018787, 0.014075, 0.014075, 0.025762, 0.025762, 0.026892, 0.031287, 0.045352, 0.076542, 0.043307, 0.081712, 0.081712, 0.074921, 0.056825, 0.056825, 0.06312, 0.064632, 0.066181, 0.037156, 0.094817, 0.109221, 0.059222, 0.132295, 0.21291, 0.122885, 0.098513, 0.173081, 0.120615, 0.109221, 0.069024, 0.098513, 0.109221, 0.11371, 0.139895, 0.21291, 0.209395, 0.120615, 0.203355, 0.098513, 0.120615, 0.139895, 0.125101, 0.200174, 0.21291, 0.170161, 0.229226, 0.17593, 0.15008, 0.18812, 0.111485, 0.144935, 0.122885, 0.078022, 0.122885, 0.074921, 0.055536, 0.040537, 0.0704, 0.048328, 0.129801], '')</t>
  </si>
  <si>
    <t>UPI0001A58600 status=activ</t>
  </si>
  <si>
    <t>([0.016257, 0.011518, 0.009294, 0.010372, 0.014783, 0.020522, 0.022667, 0.030611, 0.032677, 0.025316, 0.027463, 0.038042, 0.038858, 0.020522, 0.029376, 0.019401, 0.033407, 0.047319, 0.069024, 0.069024, 0.056825, 0.06312, 0.11371, 0.191378, 0.132295, 0.081712, 0.085092, 0.060549, 0.034884, 0.043307, 0.076542, 0.092881, 0.047319, 0.054297, 0.094817, 0.106997, 0.132295, 0.139895, 0.142424, 0.170161, 0.26085, 0.291804, 0.291804, 0.21291, 0.209395, 0.206376, 0.30533, 0.311707, 0.366687, 0.458154, 0.454136, 0.461924, 0.465241, 0.56648, 0.549308, 0.562014, 0.5017, 0.553315, 0.553315, 0.51388, 0.517562, 0.505461, 0.468512, 0.36309, 0.40511, 0.394753, 0.505461, 0.414856, 0.414856, 0.414856, 0.321458, 0.232838, 0.158265, 0.167087, 0.196879, 0.137348, 0.142424, 0.167087, 0.132295, 0.127496, 0.185198, 0.206376, 0.21291, 0.236433, 0.328603, 0.359901, 0.321458, 0.291804, 0.370445, 0.36309, 0.36309, 0.454136, 0.505461, 0.642678, 0.521092, 0.41194, 0.394753, 0.31487, 0.328603, 0.36309, 0.366687, 0.398279, 0.36309, 0.374039, 0.454136, 0.454136, 0.377384, 0.454136, 0.525368, 0.517562, 0.440853, 0.408655, 0.31487, 0.291804, 0.25406, 0.335645, 0.418646, 0.534167, 0.626927, 0.632174, 0.632174, 0.622677, 0.58069, 0.494003, 0.483068, 0.450668, 0.465241, 0.517562, 0.401658, 0.339168, 0.335645, 0.328603, 0.36309, 0.476583, 0.450668, 0.450668, 0.447574, 0.444081, 0.359901, 0.328603, 0.225814, 0.191378, 0.127496, 0.122885, 0.194234, 0.127496, 0.155435, 0.155435, 0.15284, 0.216401, 0.216401, 0.15284, 0.225814, 0.257454, 0.247041, 0.328603, 0.352862, 0.288399, 0.295083, 0.366687, 0.328603, 0.346032, 0.349426, 0.4292, 0.339168, 0.36309, 0.40511, 0.36309, 0.342579, 0.30533, 0.243554, 0.281712, 0.352862, 0.352862, 0.380708, 0.346032, 0.36309, 0.25406, 0.318242, 0.30533, 0.295083, 0.377384, 0.440853, 0.433034, 0.450668, 0.465241, 0.387226, 0.42561, 0.480142, 0.401658, 0.472492, 0.541878, 0.545602, 0.545602, 0.553315, 0.483068, 0.422041, 0.422041, 0.433034, 0.366687, 0.335645, 0.30533, 0.298791, 0.31487, 0.366687, 0.370445, 0.408655, 0.418646, 0.324872, 0.308712, 0.356642, 0.321458, 0.288399, 0.247041, 0.17593, 0.179055, 0.200174, 0.288399, 0.281712, 0.359901, 0.418646, 0.370445, 0.321458, 0.219301, 0.203355, 0.18812, 0.10481, 0.139895, 0.137348, 0.216401, 0.25031, 0.295083, 0.318242, 0.278302, 0.30533, 0.349426, 0.25406, 0.225814, 0.225814, 0.232838, 0.236433, 0.158265, 0.236433, 0.25031, 0.342579, 0.281712, 0.191378, 0.284882, 0.288399, 0.291804, 0.222385, 0.18812, 0.182256, 0.185198, 0.257454, 0.264545, 0.264545, 0.264545, 0.268042, 0.200174, 0.164327, 0.109221, 0.170161, 0.109221, 0.094817, 0.092881, 0.129801, 0.229226, 0.219301, 0.15008, 0.191378, 0.25406, 0.268042, 0.196879, 0.137348, 0.083462, 0.100716, 0.064632, 0.116183, 0.085092, 0.085092, 0.10481, 0.155435, 0.179055, 0.26085, 0.308712, 0.318242, 0.321458, 0.21291, 0.155435, 0.232838, 0.21291, 0.209395, 0.21291, 0.25031, 0.308712, 0.387226, 0.318242, 0.42561, 0.377384, 0.472492, 0.56648, 0.538167, 0.521092], '')</t>
  </si>
  <si>
    <t>[53, 54, 55, 56, 57, 58, 59, 60, 61, 66, 92, 93, 94, 108, 109, 117, 118, 119, 120, 121, 122, 127, 191, 192, 193, 194, 301, 302, 303]</t>
  </si>
  <si>
    <t>UPI0001A58618 status=activ</t>
  </si>
  <si>
    <t>([0.01227, 0.025316, 0.03976, 0.054297, 0.073402, 0.106997, 0.106997, 0.122885, 0.085092, 0.060549, 0.086953, 0.100716, 0.060549, 0.051831, 0.092881, 0.18812, 0.158265, 0.247041, 0.271506, 0.268042, 0.25406, 0.25406, 0.229226, 0.229226, 0.247041, 0.15008, 0.079919, 0.079919, 0.081712, 0.137348, 0.125101, 0.111485, 0.111485, 0.15284, 0.127496, 0.137348, 0.06184, 0.134866, 0.139895, 0.0704, 0.046336, 0.050641, 0.085092, 0.066181, 0.06184, 0.059222, 0.134866, 0.209395, 0.179055, 0.194234, 0.194234, 0.200174, 0.129801, 0.081712, 0.058088, 0.069024, 0.0704, 0.132295, 0.066181, 0.054297, 0.076542, 0.106997, 0.098513, 0.106997, 0.094817, 0.059222, 0.064632, 0.059222, 0.030611, 0.05306, 0.056825, 0.056825, 0.055536, 0.102787, 0.179055, 0.194234, 0.222385, 0.15008, 0.173081, 0.191378, 0.225814, 0.268042, 0.288399, 0.40511, 0.377384, 0.447574, 0.562014, 0.447574, 0.4292, 0.51388, 0.387226, 0.281712, 0.182256, 0.295083, 0.194234, 0.21291, 0.30533, 0.268042, 0.339168, 0.295083, 0.346032, 0.311707, 0.278302, 0.229226, 0.17593, 0.142424, 0.092881, 0.054297, 0.100716], '')</t>
  </si>
  <si>
    <t>UPI0001A5861B status=activ</t>
  </si>
  <si>
    <t>([0.401658, 0.30533, 0.359901, 0.414856, 0.335645, 0.36309, 0.291804, 0.332115, 0.324872, 0.346032, 0.366687, 0.418646, 0.318242, 0.219301, 0.132295, 0.203355, 0.216401, 0.229226, 0.196879, 0.216401, 0.182256, 0.142424, 0.139895, 0.111485, 0.100716, 0.164327, 0.164327, 0.232838, 0.25406, 0.295083, 0.216401, 0.219301, 0.206376, 0.278302, 0.335645, 0.418646, 0.408655, 0.318242, 0.268042, 0.359901, 0.356642, 0.4292, 0.505461, 0.562014, 0.521092, 0.490133, 0.41194, 0.418646, 0.42561, 0.394753, 0.295083, 0.268042, 0.268042, 0.268042, 0.291804, 0.311707, 0.349426, 0.342579, 0.414856, 0.450668, 0.352862, 0.26085, 0.203355, 0.196879, 0.236433, 0.31487, 0.352862, 0.418646, 0.40511, 0.41194, 0.414856, 0.436924, 0.458154, 0.36309, 0.332115, 0.349426, 0.349426, 0.318242, 0.243554, 0.232838, 0.232838, 0.335645, 0.433034, 0.509769, 0.509769, 0.529623, 0.422041, 0.408655, 0.436924, 0.450668, 0.374039, 0.281712, 0.339168, 0.422041, 0.42561, 0.450668, 0.433034, 0.352862, 0.291804, 0.339168, 0.339168, 0.352862, 0.26085, 0.243554, 0.232838, 0.232838, 0.196879, 0.196879, 0.122885, 0.071867, 0.038858, 0.06184, 0.088832, 0.049374, 0.033407, 0.056825, 0.049374, 0.049374, 0.100716, 0.147574, 0.17593, 0.17593, 0.10481, 0.164327, 0.122885, 0.122885, 0.067594, 0.047319, 0.081712, 0.15284, 0.15284, 0.200174, 0.125101, 0.155435, 0.21291, 0.278302, 0.173081, 0.144935, 0.144935, 0.129801, 0.096677, 0.047319, 0.028107, 0.032017, 0.038858, 0.054297, 0.045352, 0.092881, 0.139895, 0.085092, 0.064632, 0.090864, 0.056825, 0.096677, 0.109221, 0.134866, 0.073402, 0.098513, 0.100716, 0.06184, 0.06184, 0.079919, 0.129801, 0.200174, 0.18812, 0.164327, 0.179055, 0.179055, 0.182256, 0.106997, 0.179055, 0.179055, 0.194234, 0.295083, 0.25406, 0.229226, 0.216401, 0.339168, 0.41194, 0.36309, 0.384043, 0.346032, 0.236433, 0.271506, 0.18812, 0.25406, 0.271506, 0.26085, 0.206376, 0.206376, 0.206376, 0.129801, 0.15008, 0.139895, 0.142424, 0.111485, 0.059222, 0.060549, 0.054297, 0.058088, 0.085092, 0.118441, 0.134866, 0.225814, 0.144935, 0.129801, 0.129801, 0.078022, 0.060549, 0.106997, 0.054297, 0.055536, 0.055536, 0.069024, 0.074921, 0.0704, 0.116183, 0.125101, 0.106997, 0.10481, 0.071867, 0.094817, 0.060549, 0.06184, 0.050641, 0.092881, 0.164327, 0.167087, 0.247041, 0.26085, 0.25406, 0.359901, 0.380708, 0.436924, 0.324872, 0.21291, 0.132295, 0.129801, 0.134866, 0.15284, 0.155435, 0.194234, 0.194234, 0.268042, 0.275179, 0.308712, 0.225814, 0.222385, 0.229226, 0.222385, 0.281712, 0.284882, 0.275179, 0.346032, 0.298791, 0.295083, 0.394753, 0.517562, 0.529623, 0.661982, 0.666105, 0.666105, 0.541878, 0.557691, 0.58069, 0.585406, 0.58069, 0.604312, 0.483068, 0.486429, 0.370445, 0.359901, 0.356642, 0.356642, 0.271506, 0.26085, 0.311707, 0.308712, 0.301917, 0.206376, 0.200174, 0.132295, 0.142424, 0.247041, 0.25031, 0.209395, 0.216401, 0.25031, 0.328603, 0.349426, 0.25031, 0.356642, 0.308712, 0.232838, 0.232838, 0.311707, 0.408655, 0.41194, 0.342579, 0.264545, 0.370445, 0.370445, 0.390993, 0.318242, 0.225814, 0.216401, 0.216401, 0.209395, 0.179055, 0.161087, 0.179055, 0.271506, 0.18812, 0.18812, 0.275179, 0.271506, 0.264545, 0.247041, 0.281712, 0.374039, 0.461924, 0.447574, 0.436924, 0.436924, 0.497853, 0.472492, 0.5017, 0.450668, 0.436924, 0.436924, 0.356642, 0.4292, 0.4292, 0.433034, 0.401658, 0.380708, 0.414856, 0.359901, 0.359901, 0.356642, 0.308712, 0.298791, 0.298791, 0.324872, 0.384043, 0.380708, 0.408655, 0.298791, 0.275179, 0.203355, 0.179055, 0.229226, 0.225814, 0.18812, 0.170161, 0.222385, 0.17593, 0.096677, 0.158265, 0.185198, 0.134866, 0.15284, 0.15284, 0.098513, 0.083462, 0.088832, 0.102787, 0.15008, 0.185198, 0.295083, 0.281712, 0.311707, 0.239899, 0.158265, 0.179055, 0.281712, 0.182256, 0.243554, 0.318242, 0.284882, 0.179055, 0.209395, 0.21291, 0.219301, 0.318242, 0.31487, 0.308712, 0.203355, 0.200174, 0.25031, 0.268042, 0.36309, 0.387226, 0.5017, 0.476583, 0.476583, 0.444081, 0.486429, 0.387226, 0.390993, 0.366687, 0.422041, 0.346032, 0.271506, 0.191378, 0.11371, 0.11371, 0.134866, 0.21291, 0.216401, 0.129801, 0.092881, 0.086953, 0.049374, 0.028695, 0.047319, 0.03976, 0.046336, 0.056825, 0.083462, 0.092881, 0.10481, 0.125101, 0.182256, 0.275179, 0.318242, 0.301917, 0.219301, 0.139895, 0.144935, 0.139895, 0.222385, 0.164327, 0.179055, 0.239899, 0.335645, 0.366687, 0.390993, 0.394753, 0.349426, 0.374039, 0.275179, 0.281712, 0.295083, 0.328603, 0.311707, 0.335645, 0.342579, 0.335645, 0.394753, 0.352862, 0.268042, 0.191378, 0.291804, 0.281712, 0.284882, 0.271506, 0.271506, 0.308712, 0.229226, 0.308712, 0.335645, 0.436924, 0.440853, 0.339168, 0.366687, 0.30533, 0.209395, 0.298791, 0.30533, 0.281712, 0.225814, 0.342579, 0.4292, 0.41194, 0.324872, 0.352862, 0.349426, 0.288399, 0.271506, 0.342579, 0.31487, 0.236433, 0.15008, 0.158265, 0.264545, 0.229226, 0.301917, 0.408655, 0.318242, 0.394753, 0.414856, 0.472492, 0.454136, 0.440853, 0.356642, 0.450668, 0.436924, 0.433034, 0.465241, 0.472492, 0.472492, 0.414856, 0.450668, 0.549308, 0.450668, 0.321458, 0.291804, 0.298791, 0.308712, 0.295083, 0.295083, 0.311707, 0.247041, 0.229226, 0.25031, 0.342579, 0.349426, 0.30533, 0.311707, 0.318242, 0.291804, 0.219301, 0.278302, 0.229226, 0.194234, 0.271506, 0.401658, 0.444081, 0.352862, 0.352862, 0.447574, 0.450668, 0.414856, 0.447574, 0.468512, 0.42561, 0.401658, 0.36309, 0.370445, 0.342579, 0.346032, 0.324872, 0.41194, 0.418646, 0.534167, 0.562014], '')</t>
  </si>
  <si>
    <t>[42, 43, 44, 83, 84, 85, 257, 258, 259, 260, 261, 262, 263, 264, 265, 266, 267, 326, 393, 504, 545, 546]</t>
  </si>
  <si>
    <t>UPI0001A5861E status=activ</t>
  </si>
  <si>
    <t>([0.002366, 0.003341, 0.00243, 0.003478, 0.002606, 0.003405, 0.003461, 0.003079, 0.002503, 0.003109, 0.002529, 0.00225, 0.001722, 0.001408, 0.002276, 0.002435, 0.003701, 0.002881, 0.002138, 0.002211, 0.003212, 0.002117, 0.001417, 0.002155, 0.001623, 0.001675, 0.001748, 0.001383, 0.001572, 0.002366, 0.002396, 0.003757, 0.004161, 0.003555, 0.004247, 0.003341, 0.004611, 0.003864, 0.003461, 0.003276, 0.003804, 0.003366, 0.003366, 0.004689, 0.003431, 0.003607, 0.003701, 0.002482, 0.003727, 0.002881, 0.001872, 0.001872, 0.001155, 0.001533, 0.002276, 0.001692, 0.002529, 0.001722, 0.001408, 0.001374, 0.001267, 0.001305, 0.00155, 0.001541, 0.001159, 0.001048, 0.001335, 0.001305, 0.001391, 0.000958, 0.001649, 0.002555, 0.001936, 0.002014, 0.002014, 0.001383, 0.001808, 0.001142, 0.001786, 0.002705, 0.002727, 0.003701, 0.003079, 0.003053, 0.004689, 0.004414, 0.006894, 0.006894, 0.010509, 0.017797, 0.032017, 0.015344, 0.01227, 0.023963, 0.023963, 0.013016, 0.023534, 0.023534, 0.023087, 0.019401, 0.013437, 0.024826, 0.017138, 0.016826, 0.009483, 0.008723, 0.015344, 0.009015, 0.006374, 0.006482, 0.004414, 0.004315, 0.006142, 0.007031, 0.007031, 0.011106, 0.021381, 0.022667, 0.029376, 0.029376, 0.037156, 0.060549, 0.028695, 0.028695, 0.060549, 0.120615, 0.086953, 0.038042, 0.083462, 0.098513, 0.100716, 0.118441, 0.116183, 0.120615, 0.122885, 0.058088, 0.029376, 0.029376, 0.014586, 0.016021, 0.017138, 0.015344, 0.014783, 0.017138, 0.016021, 0.009401, 0.006533, 0.005799, 0.007177, 0.006078, 0.005223, 0.00389, 0.005011, 0.004358, 0.003014, 0.002138, 0.001967, 0.002688, 0.001936, 0.001967, 0.001318, 0.001808, 0.001271, 0.001305, 0.001743, 0.001872, 0.002688, 0.00389, 0.003607, 0.003512, 0.004135, 0.005011, 0.006795, 0.007031, 0.008895, 0.015344, 0.031287, 0.067594, 0.043307, 0.060549, 0.092881, 0.094817, 0.044297, 0.088832, 0.038858, 0.040537, 0.088832, 0.100716, 0.100716, 0.116183, 0.079919, 0.076542, 0.049374, 0.026338, 0.012491, 0.008624, 0.005623, 0.005378, 0.004577, 0.004689, 0.004577, 0.004577, 0.006421, 0.006374, 0.00558, 0.008002, 0.005734, 0.003963, 0.00292, 0.00292, 0.003276, 0.004736, 0.003461, 0.004689, 0.006421, 0.006374, 0.008895, 0.008525, 0.005992, 0.004736, 0.005378, 0.004315, 0.003461, 0.00243, 0.003366, 0.002623, 0.002688, 0.003079, 0.0028, 0.003821, 0.003246, 0.003298, 0.002366, 0.002349, 0.002336, 0.002211, 0.00231, 0.002138, 0.003177, 0.003109, 0.004835, 0.004835, 0.006194, 0.007495, 0.007495, 0.007422, 0.011518, 0.007315, 0.006039, 0.006374, 0.006078, 0.005318, 0.005318, 0.007555, 0.00962, 0.010131, 0.006533, 0.008409, 0.008409, 0.005932, 0.006482, 0.006078, 0.006142, 0.007495, 0.006421, 0.009728, 0.010509, 0.00777, 0.007315, 0.011106, 0.010372, 0.008895, 0.008276, 0.006619, 0.004646, 0.004689, 0.003246, 0.003405, 0.002623, 0.001692, 0.002529, 0.003757, 0.003701, 0.003671, 0.00246, 0.002435, 0.002366, 0.002336, 0.003431, 0.003512, 0.002581, 0.003366, 0.003821, 0.003963, 0.004689, 0.005249, 0.00515, 0.006567, 0.008723, 0.013613, 0.030611, 0.0198, 0.010131, 0.006988], '')</t>
  </si>
  <si>
    <t>UPI0001A5862E status=activ</t>
  </si>
  <si>
    <t>([0.436924, 0.472492, 0.490133, 0.387226, 0.408655, 0.450668, 0.468512, 0.517562, 0.549308, 0.4292, 0.450668, 0.387226, 0.444081, 0.356642, 0.356642, 0.366687, 0.374039, 0.332115, 0.239899, 0.209395, 0.219301, 0.155435, 0.164327, 0.167087, 0.182256, 0.155435, 0.139895, 0.086953, 0.03976, 0.036378, 0.044297, 0.046336, 0.094817, 0.044297, 0.086953, 0.132295, 0.122885, 0.073402, 0.144935, 0.155435, 0.118441, 0.102787, 0.144935, 0.15008, 0.158265, 0.164327, 0.144935, 0.158265, 0.196879, 0.196879, 0.191378, 0.271506, 0.194234, 0.191378, 0.225814, 0.225814, 0.155435, 0.155435, 0.147574, 0.147574, 0.196879, 0.173081, 0.167087, 0.090864, 0.076542, 0.067594, 0.090864, 0.064632, 0.034884, 0.050641, 0.094817, 0.109221, 0.120615, 0.142424, 0.083462, 0.111485, 0.090864, 0.144935, 0.144935, 0.239899, 0.21291, 0.147574, 0.216401, 0.139895, 0.264545, 0.185198, 0.139895, 0.092881, 0.182256, 0.26085, 0.25031, 0.275179, 0.173081, 0.10481, 0.109221, 0.11371, 0.073402, 0.058088, 0.066181, 0.069024, 0.069024, 0.071867, 0.071867, 0.090864, 0.116183, 0.109221, 0.142424, 0.127496, 0.139895, 0.100716, 0.083462, 0.074921, 0.051831, 0.05306, 0.050641, 0.060549, 0.102787, 0.167087, 0.206376, 0.111485, 0.051831, 0.046336, 0.048328, 0.088832, 0.050641, 0.042364, 0.020876, 0.025316, 0.041405, 0.030611, 0.043307, 0.059222, 0.050641, 0.06184, 0.100716, 0.106997, 0.066181, 0.073402, 0.038858, 0.024393, 0.029376, 0.030003, 0.025762, 0.023963, 0.021816, 0.021816, 0.021381, 0.042364, 0.046336, 0.027463, 0.06184, 0.066181, 0.059222, 0.040537, 0.040537, 0.027463, 0.048328, 0.085092, 0.05306, 0.096677, 0.144935, 0.142424, 0.158265, 0.194234, 0.194234, 0.132295, 0.206376, 0.25406, 0.17593, 0.134866, 0.216401, 0.134866, 0.125101, 0.086953, 0.15284, 0.15008, 0.134866, 0.125101, 0.11371, 0.179055, 0.173081, 0.173081, 0.173081, 0.243554, 0.158265, 0.167087, 0.25406, 0.264545, 0.288399, 0.339168, 0.370445, 0.36309, 0.444081, 0.440853, 0.505461, 0.5017, 0.517562, 0.517562, 0.436924, 0.450668, 0.422041, 0.422041, 0.359901, 0.461924, 0.418646, 0.422041, 0.295083, 0.278302, 0.271506, 0.194234, 0.243554, 0.247041, 0.232838, 0.25031, 0.26085, 0.278302, 0.26085, 0.225814, 0.232838, 0.318242, 0.308712, 0.288399, 0.275179, 0.332115, 0.232838, 0.298791, 0.374039, 0.51388, 0.541878, 0.545602, 0.671169, 0.661982, 0.557691, 0.472492, 0.374039, 0.257454, 0.203355, 0.216401, 0.239899, 0.332115, 0.298791, 0.321458, 0.275179, 0.206376, 0.222385, 0.332115, 0.196879, 0.206376, 0.191378, 0.182256, 0.118441, 0.069024, 0.060549, 0.06184, 0.069024, 0.111485, 0.194234, 0.17593, 0.164327, 0.17593, 0.100716, 0.06184, 0.030611, 0.056825, 0.096677, 0.088832, 0.081712, 0.164327, 0.164327, 0.122885, 0.090864, 0.15008, 0.225814, 0.239899, 0.200174, 0.236433, 0.247041, 0.15284, 0.116183, 0.116183, 0.06184, 0.109221, 0.127496, 0.132295, 0.127496, 0.118441, 0.073402, 0.037156, 0.038858, 0.038858, 0.060549, 0.076542, 0.044297, 0.043307, 0.046336, 0.092881, 0.051831, 0.037156, 0.042364, 0.096677, 0.047319, 0.049374, 0.044297, 0.071867, 0.109221, 0.102787, 0.116183, 0.125101, 0.147574, 0.0704, 0.071867, 0.079919, 0.094817, 0.081712, 0.085092, 0.074921, 0.090864, 0.088832, 0.066181, 0.109221, 0.102787, 0.122885, 0.203355, 0.236433, 0.155435, 0.142424, 0.083462, 0.078022, 0.056825, 0.071867, 0.10481, 0.046336, 0.042364, 0.038858, 0.041405, 0.036378, 0.036378, 0.019109, 0.026338, 0.051831, 0.051831, 0.059222, 0.102787, 0.102787, 0.096677, 0.173081, 0.194234, 0.18812, 0.096677, 0.096677, 0.129801, 0.17593, 0.206376, 0.170161, 0.164327, 0.239899, 0.25406, 0.147574, 0.147574, 0.216401, 0.209395, 0.142424, 0.118441, 0.058088, 0.044297, 0.030611, 0.027463, 0.030003, 0.025316, 0.054297, 0.118441, 0.111485, 0.102787, 0.083462, 0.058088, 0.054297, 0.06184, 0.026892, 0.033407, 0.056825, 0.060549, 0.058088, 0.058088, 0.045352, 0.088832, 0.109221, 0.071867, 0.071867, 0.032677, 0.033407, 0.034884, 0.022667, 0.013437, 0.014315, 0.028695, 0.05306, 0.051831, 0.051831, 0.118441, 0.118441, 0.073402, 0.067594, 0.03976, 0.067594, 0.074921, 0.046336, 0.041405, 0.094817, 0.106997, 0.206376, 0.324872, 0.229226, 0.288399, 0.390993, 0.295083, 0.278302, 0.284882, 0.288399, 0.191378, 0.17593, 0.232838, 0.332115, 0.232838, 0.328603, 0.247041, 0.271506, 0.366687, 0.288399, 0.288399, 0.30533, 0.30533, 0.216401, 0.318242, 0.264545, 0.144935, 0.232838, 0.182256, 0.179055, 0.116183, 0.17593, 0.182256, 0.21291, 0.191378, 0.275179, 0.179055, 0.268042, 0.18812, 0.167087, 0.164327, 0.109221, 0.111485, 0.100716, 0.173081, 0.15284, 0.15008, 0.288399, 0.191378, 0.26085, 0.25406, 0.339168, 0.342579, 0.332115, 0.335645, 0.281712, 0.203355, 0.288399, 0.281712, 0.301917, 0.311707, 0.390993, 0.377384, 0.222385, 0.225814, 0.120615, 0.132295, 0.134866, 0.069024, 0.071867, 0.073402, 0.079919, 0.085092, 0.096677, 0.086953, 0.083462, 0.125101, 0.18812, 0.118441, 0.125101, 0.116183, 0.073402, 0.081712, 0.125101, 0.167087, 0.191378, 0.281712, 0.264545, 0.356642, 0.454136, 0.517562, 0.42561, 0.390993, 0.356642, 0.318242, 0.321458, 0.288399, 0.25406, 0.219301, 0.321458, 0.275179, 0.380708], '')</t>
  </si>
  <si>
    <t>[7, 8, 194, 195, 196, 197, 227, 228, 229, 230, 231, 232, 498]</t>
  </si>
  <si>
    <t>UPI0001A58635 status=activ</t>
  </si>
  <si>
    <t>([0.275179, 0.185198, 0.185198, 0.185198, 0.185198, 0.142424, 0.144935, 0.111485, 0.116183, 0.085092, 0.106997, 0.125101, 0.102787, 0.066181, 0.064632, 0.040537, 0.049374, 0.054297, 0.0704, 0.037156, 0.060549, 0.096677, 0.155435, 0.179055, 0.236433, 0.271506, 0.374039, 0.40511, 0.483068, 0.534167, 0.529623, 0.454136, 0.458154, 0.454136, 0.490133, 0.5017, 0.549308, 0.545602, 0.529623, 0.472492, 0.476583, 0.40511, 0.401658, 0.398279, 0.408655, 0.342579, 0.339168, 0.203355, 0.200174, 0.196879, 0.182256, 0.191378, 0.191378, 0.196879, 0.196879, 0.239899, 0.239899, 0.278302, 0.25406, 0.25031, 0.332115, 0.433034, 0.509769, 0.42561, 0.436924, 0.332115, 0.335645, 0.339168, 0.374039, 0.401658, 0.318242, 0.335645, 0.40511, 0.476583, 0.433034, 0.509769, 0.534167, 0.447574, 0.36309, 0.356642, 0.366687, 0.394753, 0.384043, 0.384043, 0.468512, 0.454136, 0.458154, 0.384043, 0.346032, 0.436924, 0.339168, 0.436924, 0.418646, 0.318242, 0.236433, 0.284882, 0.311707, 0.216401, 0.298791, 0.275179, 0.275179, 0.264545, 0.243554, 0.170161, 0.120615, 0.125101, 0.085092, 0.098513, 0.173081, 0.222385, 0.137348, 0.170161, 0.161087, 0.11371, 0.139895, 0.225814, 0.209395, 0.185198, 0.18812, 0.173081, 0.275179, 0.284882, 0.308712, 0.209395, 0.284882, 0.25031, 0.200174, 0.18812, 0.203355, 0.21291, 0.164327, 0.25031, 0.278302, 0.185198, 0.239899, 0.30533, 0.203355, 0.209395, 0.155435, 0.155435, 0.161087, 0.167087, 0.11371, 0.066181, 0.086953, 0.102787, 0.196879, 0.247041, 0.352862, 0.311707, 0.31487, 0.370445, 0.275179, 0.225814, 0.247041, 0.25031, 0.275179, 0.356642, 0.370445, 0.346032, 0.41194, 0.30533, 0.298791, 0.26085, 0.328603, 0.377384, 0.26085, 0.236433, 0.15284, 0.073402, 0.132295, 0.134866, 0.118441, 0.203355, 0.219301, 0.308712, 0.239899, 0.21291, 0.225814, 0.147574, 0.167087, 0.173081, 0.281712, 0.25406, 0.339168, 0.308712, 0.278302, 0.366687, 0.335645, 0.436924, 0.59508, 0.545602, 0.472492], '')</t>
  </si>
  <si>
    <t>[29, 30, 35, 36, 37, 38, 62, 75, 76, 190, 191]</t>
  </si>
  <si>
    <t>UPI0001A58637 status=activ</t>
  </si>
  <si>
    <t>([0.129801, 0.127496, 0.161087, 0.155435, 0.098513, 0.158265, 0.185198, 0.11371, 0.137348, 0.194234, 0.225814, 0.278302, 0.401658, 0.401658, 0.394753, 0.51388, 0.509769, 0.51388, 0.433034, 0.40511, 0.324872, 0.401658, 0.454136, 0.422041, 0.356642, 0.465241, 0.394753, 0.394753, 0.51388, 0.553315, 0.4292, 0.356642, 0.275179, 0.25406, 0.21291, 0.206376, 0.203355, 0.232838, 0.268042, 0.332115, 0.36309, 0.436924, 0.349426, 0.30533, 0.25406, 0.271506, 0.225814, 0.298791, 0.268042, 0.18812, 0.161087, 0.203355, 0.264545, 0.321458, 0.30533, 0.275179, 0.194234, 0.122885, 0.122885, 0.120615, 0.122885, 0.122885, 0.116183, 0.158265, 0.122885, 0.196879, 0.284882, 0.321458, 0.209395, 0.161087, 0.229226, 0.229226, 0.271506, 0.200174, 0.236433, 0.239899, 0.239899, 0.295083, 0.374039, 0.346032, 0.268042, 0.264545, 0.170161, 0.17593, 0.196879, 0.268042, 0.185198, 0.15008, 0.092881, 0.092881, 0.147574, 0.147574, 0.147574, 0.134866, 0.21291, 0.11371, 0.0704, 0.059222, 0.043307, 0.048328, 0.060549, 0.059222, 0.067594, 0.129801, 0.132295, 0.11371, 0.071867, 0.096677, 0.11371, 0.170161, 0.25406, 0.182256, 0.21291, 0.15284, 0.158265, 0.15284, 0.155435, 0.222385, 0.321458, 0.335645, 0.232838, 0.158265, 0.155435, 0.144935, 0.137348, 0.079919, 0.094817, 0.155435, 0.18812, 0.191378, 0.196879, 0.196879, 0.275179, 0.25031, 0.225814, 0.219301, 0.216401, 0.209395, 0.182256, 0.170161, 0.167087, 0.216401, 0.311707, 0.40511, 0.398279, 0.408655, 0.465241, 0.374039, 0.394753, 0.30533, 0.236433, 0.229226, 0.216401, 0.219301, 0.219301, 0.321458, 0.339168, 0.247041, 0.257454, 0.288399, 0.288399, 0.370445, 0.30533, 0.324872, 0.229226, 0.158265, 0.147574, 0.18812, 0.185198, 0.083462, 0.094817, 0.094817, 0.090864, 0.076542, 0.074921, 0.067594, 0.060549, 0.045352, 0.067594, 0.118441, 0.100716, 0.109221, 0.069024, 0.083462, 0.044297, 0.049374, 0.090864, 0.094817, 0.086953, 0.096677, 0.098513, 0.090864, 0.111485, 0.125101, 0.125101, 0.086953, 0.060549, 0.060549, 0.081712, 0.096677, 0.088832, 0.054297, 0.041405, 0.071867, 0.06312, 0.05306, 0.100716, 0.106997, 0.086953, 0.098513, 0.106997, 0.158265, 0.15008, 0.092881, 0.090864, 0.122885, 0.144935, 0.200174, 0.209395, 0.125101, 0.15284, 0.164327, 0.179055, 0.179055, 0.158265, 0.243554, 0.25031, 0.118441, 0.10481, 0.132295, 0.116183, 0.102787, 0.122885, 0.191378, 0.298791, 0.295083, 0.194234, 0.147574, 0.158265, 0.094817, 0.127496, 0.100716, 0.100716, 0.098513, 0.120615, 0.069024, 0.05306, 0.05306, 0.10481, 0.106997, 0.11371, 0.067594, 0.111485, 0.120615, 0.125101, 0.134866, 0.134866, 0.132295, 0.209395, 0.196879, 0.191378, 0.191378, 0.200174, 0.191378, 0.194234, 0.161087, 0.257454, 0.288399, 0.339168, 0.349426, 0.356642, 0.219301, 0.30533, 0.219301, 0.219301, 0.139895, 0.132295, 0.134866, 0.243554, 0.232838, 0.155435, 0.236433, 0.271506, 0.278302, 0.191378, 0.275179, 0.328603, 0.232838, 0.155435, 0.155435, 0.158265, 0.147574, 0.257454, 0.173081, 0.264545, 0.25031, 0.308712, 0.222385, 0.142424, 0.069024, 0.03976, 0.074921, 0.081712, 0.067594, 0.034884, 0.069024, 0.040537, 0.022306, 0.022306, 0.040537, 0.032017, 0.024826, 0.024826, 0.015344, 0.024826, 0.015078, 0.015344, 0.018106, 0.028107, 0.03976, 0.03976, 0.040537, 0.040537, 0.030611, 0.030611, 0.025316, 0.025316, 0.043307, 0.059222, 0.102787, 0.058088, 0.051831, 0.06184, 0.06312, 0.106997, 0.064632, 0.106997, 0.106997, 0.064632, 0.066181, 0.088832, 0.083462, 0.15008, 0.15008, 0.206376, 0.236433, 0.268042, 0.247041, 0.167087, 0.109221, 0.06312, 0.116183, 0.11371, 0.118441, 0.116183, 0.118441, 0.185198, 0.100716, 0.10481, 0.102787, 0.085092, 0.045352, 0.083462, 0.092881, 0.051831, 0.042364, 0.027463, 0.03976, 0.045352, 0.079919, 0.074921, 0.127496, 0.129801, 0.147574, 0.116183, 0.096677, 0.10481, 0.10481, 0.191378, 0.185198, 0.264545, 0.182256, 0.173081, 0.085092, 0.0704, 0.118441, 0.094817, 0.142424, 0.10481, 0.092881, 0.060549, 0.134866, 0.142424, 0.134866, 0.122885, 0.15008, 0.179055, 0.085092, 0.086953, 0.071867, 0.073402, 0.044297, 0.092881, 0.094817, 0.191378, 0.203355, 0.17593, 0.21291, 0.21291, 0.216401, 0.147574, 0.134866, 0.15008, 0.139895, 0.155435, 0.132295, 0.139895, 0.078022, 0.164327, 0.161087, 0.196879, 0.170161, 0.170161, 0.109221, 0.11371, 0.071867, 0.078022, 0.096677, 0.098513, 0.056825, 0.11371, 0.111485, 0.203355, 0.185198, 0.196879, 0.196879, 0.31487, 0.275179, 0.342579, 0.332115, 0.332115, 0.239899, 0.239899, 0.291804, 0.332115, 0.335645, 0.40511, 0.40511, 0.318242, 0.21291, 0.318242, 0.257454, 0.356642, 0.335645, 0.324872, 0.318242, 0.203355, 0.111485, 0.109221, 0.079919, 0.046336, 0.048328, 0.083462, 0.098513, 0.100716, 0.102787, 0.137348, 0.137348, 0.125101, 0.125101, 0.17593, 0.17593, 0.21291, 0.111485, 0.10481, 0.086953, 0.088832, 0.120615, 0.219301, 0.173081, 0.288399, 0.30533, 0.216401, 0.144935, 0.155435, 0.182256, 0.229226, 0.271506, 0.271506, 0.257454, 0.339168, 0.380708, 0.278302, 0.185198, 0.308712, 0.318242, 0.236433, 0.167087, 0.196879, 0.164327, 0.247041, 0.219301, 0.257454, 0.25406, 0.25406, 0.17593, 0.147574, 0.139895, 0.134866, 0.134866, 0.0704, 0.035586, 0.037156, 0.064632, 0.0704, 0.0704, 0.042364, 0.085092, 0.129801, 0.137348, 0.137348, 0.083462, 0.076542, 0.055536, 0.06184, 0.059222, 0.050641, 0.067594, 0.064632, 0.037156, 0.046336, 0.046336, 0.092881, 0.083462, 0.102787, 0.158265, 0.155435, 0.25406, 0.170161, 0.106997, 0.100716, 0.098513, 0.158265, 0.129801, 0.21291, 0.291804, 0.30533, 0.398279, 0.298791, 0.295083, 0.380708, 0.346032, 0.472492, 0.5017, 0.380708, 0.356642, 0.359901, 0.281712, 0.257454, 0.257454, 0.380708, 0.390993, 0.390993, 0.324872, 0.264545, 0.26085, 0.167087, 0.236433, 0.25031, 0.342579, 0.271506, 0.275179, 0.271506, 0.179055, 0.086953, 0.164327, 0.164327, 0.086953, 0.142424, 0.142424, 0.21291, 0.185198, 0.120615, 0.086953, 0.088832, 0.088832, 0.055536, 0.102787, 0.11371, 0.102787, 0.059222, 0.059222, 0.046336, 0.045352, 0.098513, 0.100716, 0.102787, 0.078022, 0.094817, 0.044297, 0.023963, 0.020522, 0.020165, 0.018106, 0.036378, 0.0704, 0.102787, 0.17593, 0.161087, 0.158265, 0.155435, 0.247041, 0.222385, 0.25406, 0.257454, 0.194234, 0.21291, 0.206376, 0.142424, 0.129801, 0.194234, 0.209395, 0.271506, 0.30533, 0.36309, 0.324872, 0.271506, 0.278302, 0.216401, 0.194234, 0.15284, 0.127496, 0.088832, 0.155435, 0.122885, 0.090864], '')</t>
  </si>
  <si>
    <t>[15, 16, 17, 28, 29, 553]</t>
  </si>
  <si>
    <t>UPI0001A58645 status=activ</t>
  </si>
  <si>
    <t>([0.129801, 0.045352, 0.025316, 0.026892, 0.045352, 0.040537, 0.051831, 0.05306, 0.055536, 0.051831, 0.079919, 0.085092, 0.100716, 0.049374, 0.044297, 0.020165, 0.034884, 0.078022, 0.079919, 0.037156, 0.026338, 0.026892, 0.038042, 0.078022, 0.094817, 0.102787, 0.081712, 0.083462, 0.100716, 0.120615, 0.090864, 0.074921, 0.060549, 0.067594, 0.125101, 0.074921, 0.15008, 0.079919, 0.0704, 0.094817, 0.173081, 0.216401, 0.144935, 0.132295, 0.118441, 0.071867, 0.038042, 0.055536, 0.069024, 0.035586, 0.036378, 0.034884, 0.038858, 0.034884, 0.026338, 0.030003, 0.034068, 0.041405, 0.040537, 0.025316, 0.032017, 0.032677, 0.029376, 0.029376, 0.027463, 0.016826, 0.031287, 0.048328, 0.069024, 0.06184, 0.127496, 0.134866, 0.18812, 0.106997, 0.200174, 0.15008, 0.127496, 0.182256, 0.161087, 0.219301, 0.318242, 0.352862, 0.239899, 0.236433, 0.349426, 0.359901, 0.335645, 0.209395, 0.132295, 0.127496, 0.134866, 0.102787, 0.092881, 0.111485, 0.144935, 0.071867, 0.144935, 0.098513, 0.081712, 0.064632, 0.045352, 0.0198, 0.016826, 0.030003, 0.033407, 0.032677, 0.064632, 0.15008, 0.268042, 0.356642, 0.275179, 0.216401, 0.26085, 0.200174, 0.17593, 0.18812, 0.243554, 0.243554, 0.31487, 0.342579, 0.374039, 0.472492, 0.618285, 0.685117, 0.545602, 0.497853, 0.468512, 0.447574, 0.380708, 0.359901, 0.374039, 0.408655, 0.450668, 0.436924, 0.41194, 0.359901, 0.356642, 0.398279, 0.387226, 0.278302, 0.278302, 0.25031, 0.236433, 0.225814, 0.155435, 0.232838, 0.203355, 0.158265, 0.161087, 0.170161, 0.17593, 0.102787, 0.120615, 0.118441, 0.0704, 0.122885, 0.122885, 0.142424, 0.142424, 0.086953, 0.139895, 0.088832, 0.111485, 0.116183, 0.06184, 0.100716, 0.10481, 0.144935, 0.158265, 0.085092, 0.102787, 0.079919, 0.11371, 0.0704, 0.088832, 0.158265, 0.164327, 0.144935, 0.161087, 0.129801, 0.111485, 0.079919, 0.079919, 0.081712, 0.066181, 0.15008, 0.086953, 0.085092, 0.086953, 0.142424, 0.236433, 0.17593, 0.144935, 0.170161, 0.243554, 0.222385, 0.173081, 0.179055, 0.25031, 0.158265, 0.182256, 0.278302, 0.271506, 0.352862, 0.374039, 0.42561, 0.387226, 0.483068, 0.394753, 0.408655, 0.295083, 0.264545, 0.298791, 0.370445, 0.387226, 0.390993, 0.398279, 0.346032, 0.243554, 0.288399, 0.366687, 0.339168, 0.216401, 0.30533, 0.275179, 0.164327, 0.147574, 0.17593, 0.164327, 0.243554, 0.239899, 0.243554, 0.209395, 0.15284, 0.144935, 0.139895, 0.085092, 0.078022, 0.076542, 0.139895, 0.129801, 0.147574, 0.191378, 0.311707, 0.321458, 0.352862, 0.370445, 0.281712, 0.271506, 0.185198, 0.118441, 0.067594, 0.111485, 0.155435, 0.155435, 0.185198, 0.18812, 0.243554, 0.173081, 0.275179, 0.173081, 0.111485, 0.118441, 0.06184, 0.058088, 0.060549, 0.035586, 0.026338, 0.058088, 0.051831, 0.074921, 0.102787, 0.17593, 0.15284, 0.098513, 0.173081, 0.125101, 0.127496, 0.15284, 0.118441, 0.060549, 0.106997, 0.120615, 0.049374, 0.102787, 0.109221, 0.054297, 0.050641, 0.111485, 0.059222, 0.064632, 0.079919, 0.046336, 0.021816, 0.017447, 0.023963, 0.022306, 0.016257, 0.014315, 0.013821, 0.027463, 0.038858, 0.032677, 0.027463, 0.060549, 0.060549, 0.031287, 0.069024, 0.102787, 0.11371, 0.170161, 0.088832, 0.083462, 0.109221, 0.200174, 0.264545, 0.182256, 0.21291, 0.18812, 0.200174, 0.229226, 0.144935, 0.164327, 0.203355, 0.291804, 0.295083, 0.236433, 0.301917, 0.243554, 0.206376, 0.18812, 0.161087, 0.225814, 0.203355, 0.264545, 0.232838, 0.173081, 0.288399, 0.17593, 0.308712, 0.200174, 0.18812, 0.247041, 0.257454, 0.239899, 0.257454, 0.158265, 0.109221, 0.134866, 0.15008, 0.222385, 0.21291, 0.257454, 0.200174, 0.142424, 0.094817, 0.055536, 0.102787, 0.058088, 0.085092, 0.044297, 0.090864, 0.098513, 0.0704, 0.033407, 0.034068, 0.031287, 0.035586, 0.066181, 0.030003, 0.030611, 0.026892, 0.016826, 0.015694, 0.017138, 0.028107, 0.028107, 0.048328, 0.042364, 0.042364, 0.051831, 0.096677, 0.086953, 0.074921, 0.0704, 0.132295, 0.073402, 0.079919, 0.122885, 0.134866, 0.206376, 0.15008, 0.094817, 0.137348, 0.0704, 0.094817, 0.083462, 0.158265, 0.194234, 0.179055, 0.236433, 0.139895, 0.137348, 0.086953, 0.083462, 0.15284, 0.164327, 0.264545, 0.225814, 0.232838, 0.232838, 0.170161, 0.15008, 0.219301, 0.25031, 0.349426, 0.387226, 0.346032, 0.222385, 0.243554, 0.257454, 0.291804, 0.377384, 0.398279, 0.486429, 0.497853, 0.494003, 0.494003, 0.494003, 0.4292, 0.352862, 0.352862, 0.339168, 0.440853, 0.454136, 0.377384, 0.414856, 0.318242, 0.390993, 0.401658, 0.346032, 0.332115, 0.31487, 0.275179, 0.247041, 0.239899, 0.222385, 0.142424, 0.132295, 0.137348, 0.209395, 0.18812, 0.206376, 0.311707, 0.311707, 0.222385, 0.222385, 0.194234, 0.288399, 0.284882, 0.366687, 0.31487, 0.216401, 0.200174, 0.271506, 0.264545, 0.203355, 0.18812, 0.25031, 0.222385, 0.179055, 0.15008, 0.225814, 0.15284, 0.125101, 0.083462, 0.142424], '')</t>
  </si>
  <si>
    <t>[122, 123, 124]</t>
  </si>
  <si>
    <t>UPI0001A58648 status=activ</t>
  </si>
  <si>
    <t>([0.001249, 0.000799, 0.000945, 0.000842, 0.000631, 0.000464, 0.000322, 0.00055, 0.000833, 0.000648, 0.000485, 0.000318, 0.00018, 7.3e-05, 6.9e-05, 6.4e-05, 0.000146, 0.000176, 0.00018, 0.000176, 0.00015, 0.000146, 0.000262, 0.000172, 0.000142, 0.000309, 0.000567, 0.001112, 0.00061, 0.000326, 0.000747, 0.001344, 0.001318, 0.001906, 0.00231, 0.002503, 0.002396, 0.001692, 0.002194, 0.002662, 0.003478, 0.004611, 0.006533, 0.006194, 0.009294, 0.020522, 0.010672], '')</t>
  </si>
  <si>
    <t>UPI0001A5864F status=activ</t>
  </si>
  <si>
    <t>([0.243554, 0.232838, 0.291804, 0.321458, 0.257454, 0.247041, 0.185198, 0.134866, 0.161087, 0.191378, 0.216401, 0.268042, 0.182256, 0.247041, 0.324872, 0.346032, 0.268042, 0.268042, 0.257454, 0.278302, 0.18812, 0.222385, 0.25406, 0.170161, 0.170161, 0.15008, 0.194234, 0.281712, 0.271506, 0.247041, 0.179055, 0.194234, 0.17593, 0.170161, 0.200174, 0.21291, 0.170161, 0.268042, 0.264545, 0.321458, 0.311707, 0.30533, 0.268042, 0.278302, 0.352862, 0.324872, 0.42561, 0.339168, 0.239899, 0.342579, 0.335645, 0.321458, 0.318242, 0.321458, 0.4292, 0.394753, 0.30533, 0.332115, 0.271506, 0.222385, 0.173081, 0.182256, 0.25031, 0.298791, 0.288399, 0.321458, 0.366687, 0.268042, 0.25031, 0.275179, 0.291804, 0.339168, 0.332115, 0.339168, 0.311707, 0.209395, 0.182256, 0.268042, 0.284882, 0.321458, 0.321458, 0.342579, 0.342579, 0.25031, 0.25031, 0.26085, 0.200174, 0.18812, 0.281712, 0.359901, 0.359901, 0.26085, 0.278302, 0.374039, 0.324872, 0.352862, 0.408655, 0.40511, 0.390993, 0.291804, 0.291804, 0.335645, 0.414856, 0.394753, 0.497853, 0.480142, 0.380708, 0.408655, 0.40511, 0.31487, 0.288399, 0.324872, 0.41194, 0.394753, 0.301917, 0.335645, 0.25406, 0.31487, 0.356642, 0.359901, 0.444081, 0.346032, 0.377384, 0.264545, 0.239899, 0.236433, 0.236433, 0.342579, 0.359901, 0.366687, 0.349426, 0.374039, 0.377384, 0.335645, 0.25406, 0.346032, 0.356642, 0.356642, 0.328603, 0.236433, 0.271506, 0.206376, 0.209395, 0.155435, 0.247041, 0.30533, 0.222385, 0.194234, 0.179055, 0.167087, 0.164327, 0.257454, 0.257454, 0.284882, 0.31487, 0.380708, 0.268042, 0.173081, 0.243554, 0.239899, 0.291804, 0.275179, 0.346032, 0.342579, 0.408655, 0.4292, 0.36309, 0.339168, 0.366687, 0.278302, 0.247041, 0.25406, 0.25406, 0.26085, 0.26085, 0.25031, 0.222385, 0.324872, 0.384043, 0.390993, 0.387226, 0.349426, 0.25406, 0.185198, 0.278302, 0.281712, 0.196879, 0.167087, 0.26085, 0.164327, 0.26085, 0.185198, 0.196879, 0.122885, 0.127496, 0.076542, 0.045352, 0.058088, 0.036378, 0.042364, 0.034884, 0.023087, 0.038042, 0.066181, 0.06312, 0.058088, 0.028107, 0.026892, 0.033407, 0.038858, 0.048328, 0.044297, 0.088832, 0.078022, 0.134866, 0.142424, 0.229226, 0.31487, 0.321458, 0.298791, 0.298791, 0.346032, 0.414856, 0.308712, 0.31487, 0.418646, 0.422041, 0.549308, 0.59917, 0.63748, 0.618285, 0.59014, 0.549308, 0.447574, 0.468512, 0.461924, 0.408655, 0.398279, 0.40511, 0.295083, 0.356642, 0.359901, 0.335645, 0.264545, 0.281712, 0.191378, 0.137348, 0.078022, 0.076542, 0.096677, 0.055536, 0.050641, 0.050641, 0.030611, 0.055536, 0.030003, 0.033407, 0.023963, 0.013016, 0.009187, 0.009865, 0.011342, 0.01227, 0.013613, 0.013821, 0.012491, 0.010926, 0.012727, 0.022667, 0.014783, 0.014783, 0.030003, 0.029376, 0.066181, 0.132295, 0.144935, 0.219301, 0.203355, 0.25406, 0.284882, 0.370445, 0.349426, 0.25031, 0.232838, 0.219301, 0.308712, 0.311707, 0.422041, 0.444081, 0.30533, 0.349426, 0.26085, 0.229226, 0.161087, 0.134866, 0.106997, 0.047319, 0.025316, 0.025316, 0.019109, 0.037156, 0.022306, 0.03976, 0.060549, 0.032677, 0.032017, 0.029376, 0.029376, 0.030003, 0.033407, 0.058088, 0.058088, 0.100716, 0.078022, 0.079919, 0.043307, 0.030611, 0.078022, 0.134866, 0.078022, 0.132295, 0.106997, 0.164327, 0.17593, 0.137348, 0.219301, 0.122885, 0.118441, 0.194234, 0.118441, 0.098513, 0.118441, 0.116183, 0.0704, 0.086953, 0.106997, 0.179055, 0.173081, 0.147574, 0.081712, 0.142424, 0.083462, 0.038858, 0.038042, 0.033407, 0.0704, 0.081712, 0.088832, 0.098513, 0.094817, 0.173081, 0.167087, 0.170161, 0.125101, 0.191378, 0.127496, 0.164327, 0.098513, 0.139895, 0.088832, 0.127496, 0.139895, 0.222385, 0.264545, 0.284882, 0.308712, 0.239899, 0.15284, 0.216401, 0.203355, 0.173081, 0.164327, 0.134866, 0.111485, 0.15284, 0.127496, 0.158265, 0.096677, 0.088832, 0.067594, 0.120615, 0.144935, 0.109221, 0.088832, 0.120615, 0.083462, 0.05306, 0.051831, 0.073402, 0.071867, 0.046336, 0.044297], '')</t>
  </si>
  <si>
    <t>[227, 228, 229, 230, 231, 232]</t>
  </si>
  <si>
    <t>UPI0001A58650 status=activ</t>
  </si>
  <si>
    <t>([0.454136, 0.335645, 0.236433, 0.301917, 0.346032, 0.374039, 0.408655, 0.440853, 0.461924, 0.490133, 0.472492, 0.483068, 0.380708, 0.308712, 0.275179, 0.321458, 0.31487, 0.31487, 0.387226, 0.352862, 0.346032, 0.339168, 0.433034, 0.525368, 0.440853, 0.440853, 0.447574, 0.401658, 0.40511, 0.321458, 0.281712, 0.225814, 0.25031, 0.346032, 0.339168, 0.335645, 0.335645, 0.414856, 0.301917, 0.257454, 0.25406, 0.170161, 0.17593, 0.139895, 0.144935, 0.203355, 0.196879, 0.158265, 0.18812, 0.11371, 0.17593, 0.203355, 0.243554, 0.173081, 0.170161, 0.25406, 0.298791, 0.196879, 0.173081, 0.185198, 0.137348, 0.167087, 0.247041, 0.147574, 0.185198, 0.185198, 0.139895, 0.085092, 0.10481, 0.083462, 0.139895, 0.147574, 0.17593, 0.129801, 0.216401, 0.216401, 0.125101, 0.142424, 0.239899, 0.18812, 0.18812, 0.284882, 0.284882, 0.25031, 0.268042, 0.268042, 0.25406, 0.264545, 0.359901, 0.324872, 0.298791, 0.288399, 0.288399, 0.194234, 0.257454, 0.229226, 0.219301, 0.25031, 0.25031, 0.196879, 0.239899, 0.243554, 0.247041, 0.236433, 0.206376, 0.291804, 0.298791, 0.295083, 0.342579, 0.346032, 0.374039, 0.394753, 0.418646, 0.321458, 0.387226, 0.339168, 0.264545, 0.268042, 0.342579, 0.335645, 0.308712, 0.26085, 0.31487, 0.257454, 0.26085, 0.291804, 0.25031, 0.15284, 0.15284, 0.088832, 0.079919, 0.085092, 0.118441, 0.078022, 0.066181, 0.073402, 0.116183, 0.147574, 0.094817, 0.047319, 0.024826, 0.036378, 0.041405, 0.030611, 0.045352, 0.045352, 0.032017, 0.026338, 0.056825, 0.058088, 0.058088, 0.06184, 0.044297, 0.033407, 0.035586, 0.043307, 0.03976, 0.020522, 0.024826, 0.042364, 0.048328, 0.098513, 0.100716, 0.102787, 0.088832, 0.046336, 0.055536, 0.098513, 0.139895, 0.142424, 0.111485, 0.147574, 0.139895, 0.179055, 0.142424, 0.196879, 0.288399, 0.284882, 0.422041, 0.42561, 0.352862, 0.440853, 0.318242, 0.324872, 0.401658, 0.42561, 0.408655, 0.346032, 0.370445, 0.366687, 0.335645, 0.31487, 0.36309, 0.370445, 0.324872, 0.374039, 0.268042, 0.179055, 0.200174, 0.182256, 0.200174, 0.232838, 0.194234, 0.284882, 0.17593, 0.170161, 0.209395, 0.346032, 0.374039, 0.359901, 0.291804, 0.301917, 0.25406, 0.142424, 0.134866, 0.179055, 0.17593, 0.26085, 0.346032, 0.332115, 0.346032, 0.271506, 0.239899, 0.206376, 0.225814, 0.216401, 0.167087, 0.194234, 0.127496, 0.142424, 0.083462, 0.15008, 0.142424, 0.243554, 0.349426, 0.239899, 0.173081, 0.206376, 0.222385, 0.229226, 0.18812, 0.200174, 0.173081, 0.243554, 0.332115, 0.278302, 0.308712, 0.370445, 0.339168, 0.356642, 0.308712, 0.359901, 0.335645, 0.352862, 0.288399, 0.298791, 0.414856, 0.433034, 0.440853, 0.408655, 0.408655, 0.444081, 0.42561, 0.541878, 0.4292, 0.359901, 0.422041, 0.42561, 0.414856, 0.450668, 0.433034, 0.356642, 0.398279, 0.414856, 0.401658, 0.401658, 0.328603, 0.257454, 0.318242, 0.308712, 0.216401, 0.147574, 0.125101, 0.0704, 0.036378, 0.054297, 0.076542, 0.06312, 0.102787, 0.102787, 0.106997, 0.15008, 0.25031, 0.247041, 0.182256, 0.182256, 0.167087, 0.170161, 0.203355, 0.15008, 0.129801, 0.206376, 0.239899, 0.243554, 0.324872, 0.31487, 0.257454, 0.167087, 0.17593, 0.106997, 0.116183, 0.118441, 0.055536, 0.054297, 0.055536, 0.044297, 0.044297, 0.079919, 0.079919, 0.06312, 0.10481, 0.074921, 0.044297, 0.044297, 0.054297, 0.032017, 0.030003, 0.066181, 0.125101, 0.116183, 0.219301, 0.185198, 0.185198, 0.200174, 0.21291, 0.206376, 0.182256, 0.196879, 0.161087, 0.191378, 0.25406, 0.222385, 0.239899, 0.352862, 0.318242, 0.236433, 0.25406, 0.352862, 0.339168, 0.243554, 0.164327, 0.137348, 0.161087, 0.15284, 0.161087, 0.092881, 0.092881, 0.185198, 0.185198, 0.15008, 0.17593, 0.185198, 0.127496, 0.155435, 0.129801, 0.096677, 0.15284, 0.134866, 0.134866, 0.118441, 0.109221, 0.179055, 0.116183, 0.127496, 0.15008, 0.147574, 0.144935, 0.155435, 0.15008, 0.139895, 0.216401, 0.142424, 0.144935, 0.127496, 0.15008, 0.167087, 0.281712, 0.25031, 0.349426, 0.321458, 0.352862, 0.366687, 0.370445, 0.468512, 0.465241, 0.359901, 0.349426, 0.40511, 0.401658, 0.271506, 0.288399, 0.268042, 0.384043, 0.257454, 0.352862, 0.346032, 0.328603, 0.328603, 0.359901, 0.359901, 0.387226, 0.288399, 0.291804, 0.281712, 0.271506, 0.271506, 0.26085, 0.36309, 0.390993, 0.352862, 0.40511, 0.349426, 0.349426, 0.324872, 0.444081, 0.414856, 0.352862, 0.380708, 0.31487, 0.328603, 0.332115, 0.349426, 0.349426, 0.335645, 0.352862, 0.321458, 0.339168, 0.394753, 0.324872, 0.264545, 0.18812, 0.264545, 0.301917, 0.31487, 0.308712, 0.321458, 0.284882, 0.271506, 0.271506, 0.311707, 0.191378, 0.191378, 0.158265, 0.216401, 0.232838, 0.15008, 0.185198, 0.155435, 0.191378, 0.191378, 0.191378, 0.229226, 0.158265, 0.111485, 0.10481, 0.10481, 0.10481, 0.15284, 0.25406, 0.216401, 0.219301, 0.339168, 0.324872, 0.321458, 0.356642, 0.450668, 0.450668, 0.447574, 0.447574, 0.356642, 0.394753, 0.494003, 0.618285, 0.59917, 0.694846, 0.608892, 0.509769, 0.418646, 0.4292, 0.398279, 0.401658, 0.321458, 0.30533, 0.216401, 0.219301, 0.127496, 0.078022, 0.129801, 0.129801, 0.134866, 0.196879, 0.158265, 0.132295, 0.106997, 0.142424, 0.142424, 0.194234, 0.264545, 0.275179, 0.295083, 0.295083, 0.264545, 0.278302, 0.291804, 0.311707, 0.346032, 0.461924, 0.553315, 0.509769, 0.40511, 0.418646, 0.414856, 0.497853, 0.414856, 0.335645, 0.335645, 0.332115, 0.264545, 0.268042, 0.346032, 0.311707, 0.324872, 0.275179, 0.275179, 0.264545, 0.264545, 0.268042, 0.232838, 0.229226, 0.264545, 0.352862, 0.356642, 0.278302, 0.284882, 0.284882, 0.288399, 0.25031, 0.264545, 0.346032, 0.318242, 0.318242, 0.243554, 0.203355, 0.25406, 0.342579, 0.352862, 0.458154, 0.454136, 0.36309, 0.387226, 0.390993, 0.31487, 0.298791, 0.349426, 0.346032, 0.42561, 0.440853, 0.509769, 0.505461, 0.486429, 0.521092, 0.525368, 0.585406, 0.494003, 0.525368, 0.494003, 0.401658, 0.366687, 0.377384, 0.465241, 0.349426, 0.339168, 0.414856, 0.380708, 0.42561, 0.433034, 0.4292, 0.465241, 0.472492, 0.394753, 0.308712, 0.31487, 0.203355, 0.203355, 0.284882, 0.257454, 0.264545, 0.335645, 0.30533, 0.243554, 0.209395, 0.298791, 0.25406], '')</t>
  </si>
  <si>
    <t>[23, 263, 482, 483, 484, 485, 486, 517, 518, 567, 568, 570, 571, 572, 574]</t>
  </si>
  <si>
    <t>UPI0001A58652 status=activ</t>
  </si>
  <si>
    <t>([0.268042, 0.339168, 0.387226, 0.298791, 0.324872, 0.349426, 0.374039, 0.418646, 0.436924, 0.454136, 0.40511, 0.401658, 0.408655, 0.370445, 0.36309, 0.271506, 0.247041, 0.339168, 0.359901, 0.380708, 0.390993, 0.444081, 0.335645, 0.335645, 0.41194, 0.408655, 0.321458, 0.295083, 0.247041, 0.170161, 0.15008, 0.134866, 0.170161, 0.132295, 0.182256, 0.196879, 0.271506, 0.31487, 0.342579, 0.31487, 0.229226, 0.232838, 0.264545, 0.236433, 0.164327, 0.167087, 0.167087, 0.170161, 0.21291, 0.243554, 0.328603, 0.356642, 0.318242, 0.332115, 0.374039, 0.25406, 0.318242, 0.232838, 0.222385, 0.122885, 0.098513, 0.15284, 0.139895, 0.085092, 0.137348, 0.200174, 0.194234, 0.203355, 0.203355, 0.116183, 0.074921, 0.079919, 0.079919, 0.167087, 0.096677, 0.096677, 0.200174, 0.206376, 0.301917, 0.291804, 0.308712, 0.359901, 0.342579, 0.257454, 0.346032, 0.377384, 0.370445, 0.281712, 0.164327, 0.26085, 0.349426, 0.387226, 0.342579, 0.308712, 0.295083, 0.278302, 0.278302, 0.271506, 0.196879, 0.194234, 0.200174, 0.264545, 0.167087, 0.17593, 0.225814, 0.219301, 0.191378, 0.137348, 0.225814, 0.342579, 0.295083, 0.225814, 0.268042, 0.216401, 0.164327, 0.170161, 0.264545, 0.219301, 0.206376, 0.271506, 0.179055, 0.147574, 0.076542, 0.06312, 0.059222, 0.043307, 0.043307, 0.05306, 0.079919, 0.060549, 0.048328, 0.038858, 0.049374, 0.046336, 0.085092, 0.118441, 0.090864, 0.092881, 0.109221, 0.054297, 0.025762, 0.046336, 0.026338, 0.059222, 0.079919, 0.100716, 0.111485, 0.06312, 0.034884, 0.034884, 0.045352, 0.059222, 0.049374, 0.03976, 0.023087, 0.023087, 0.028107, 0.028107, 0.025762, 0.017797, 0.027463, 0.064632, 0.041405, 0.092881, 0.090864, 0.139895, 0.120615, 0.120615, 0.139895, 0.161087, 0.100716, 0.054297, 0.050641, 0.094817, 0.142424, 0.216401, 0.206376, 0.206376, 0.247041, 0.243554, 0.229226, 0.203355, 0.206376, 0.191378, 0.155435, 0.161087, 0.094817, 0.074921, 0.11371, 0.179055, 0.25406, 0.352862, 0.408655, 0.374039, 0.30533, 0.209395, 0.182256, 0.116183, 0.116183, 0.116183, 0.096677, 0.155435, 0.219301, 0.232838, 0.232838, 0.232838, 0.222385, 0.324872, 0.324872, 0.328603, 0.222385, 0.179055, 0.10481, 0.129801, 0.096677, 0.147574, 0.164327, 0.222385, 0.324872, 0.328603, 0.335645, 0.377384, 0.288399, 0.196879, 0.137348, 0.247041, 0.243554, 0.179055, 0.164327, 0.194234, 0.122885, 0.164327, 0.203355, 0.21291, 0.21291, 0.232838, 0.147574, 0.21291, 0.129801, 0.071867, 0.056825, 0.056825, 0.05306, 0.047319, 0.085092, 0.06312, 0.050641, 0.06184, 0.094817, 0.079919, 0.076542, 0.066181, 0.079919, 0.078022, 0.137348, 0.085092, 0.122885, 0.191378, 0.134866, 0.185198, 0.281712, 0.284882, 0.203355, 0.196879, 0.324872, 0.318242, 0.401658, 0.291804, 0.30533, 0.301917, 0.346032, 0.390993, 0.394753, 0.335645, 0.36309, 0.352862, 0.440853, 0.461924, 0.476583, 0.534167, 0.525368, 0.486429, 0.505461, 0.618285, 0.613573, 0.557691, 0.538167, 0.517562, 0.76285], '')</t>
  </si>
  <si>
    <t>[279, 280, 282, 283, 284, 285, 286, 287, 288]</t>
  </si>
  <si>
    <t>UPI0001A58657 status=activ</t>
  </si>
  <si>
    <t>([0.002327, 0.003276, 0.003276, 0.003246, 0.002555, 0.002761, 0.002881, 0.00316, 0.003298, 0.00389, 0.00515, 0.004431, 0.006533, 0.005992, 0.00543, 0.005932, 0.006374, 0.003997, 0.004135, 0.005992, 0.006701, 0.007877, 0.005378, 0.004208, 0.004976, 0.007495, 0.009401, 0.007422, 0.007422, 0.008624, 0.007259, 0.006533, 0.006421, 0.004513, 0.004483, 0.005249, 0.005992, 0.004899, 0.007031, 0.004736, 0.003366, 0.0028, 0.003014, 0.003298, 0.005318, 0.005992, 0.003671, 0.00243, 0.003014, 0.002606, 0.001709, 0.001533, 0.001142, 0.001743, 0.001743, 0.001232, 0.001112, 0.001142, 0.001808, 0.001808, 0.001855, 0.002078, 0.002117, 0.001335, 0.002014, 0.001936, 0.001709, 0.003177, 0.004431, 0.00359, 0.004135, 0.00407, 0.00558, 0.00777, 0.00515, 0.00515, 0.007315, 0.006988, 0.006533, 0.005683, 0.005623, 0.008156, 0.009483, 0.009401, 0.016257, 0.008409, 0.008075, 0.00543, 0.003727, 0.00283, 0.003109, 0.003555, 0.003701, 0.00292, 0.002727, 0.004161, 0.004483, 0.004577, 0.00515, 0.006567, 0.005318, 0.004513, 0.003963, 0.003276, 0.003341, 0.002138, 0.003109, 0.003276, 0.003341, 0.003109, 0.00359, 0.00359, 0.003757, 0.005992, 0.007422, 0.007877, 0.00515, 0.004646, 0.003997, 0.003607, 0.003053, 0.00283, 0.003461, 0.003014, 0.003276, 0.00316, 0.003671, 0.002482, 0.002366, 0.00231, 0.002327, 0.001778, 0.001709, 0.001687, 0.00103, 0.00103, 0.001048, 0.001061, 0.001142, 0.001142, 0.001417, 0.001709, 0.001722, 0.001722, 0.002623, 0.003671, 0.003804, 0.004358, 0.004208, 0.003276, 0.004921, 0.006988, 0.007495, 0.011342, 0.007259, 0.010926, 0.010926, 0.007495, 0.011903, 0.011903, 0.009187, 0.00777, 0.006194, 0.006567, 0.005011, 0.004736, 0.003924, 0.003997, 0.004736, 0.004921, 0.006482, 0.004689, 0.004161, 0.004513, 0.004513, 0.004208, 0.003177, 0.003079, 0.003461, 0.002435, 0.002366, 0.00231, 0.003298, 0.003864, 0.003821, 0.00359, 0.002396, 0.001778, 0.00292, 0.00246, 0.00316, 0.003298, 0.003701, 0.004358, 0.005318, 0.003478, 0.004513, 0.006078, 0.006374, 0.008409, 0.015078, 0.032017, 0.049374, 0.033407, 0.024826, 0.028695, 0.044297, 0.055536, 0.118441, 0.054297, 0.073402, 0.0704, 0.031287, 0.032017, 0.018106, 0.018106, 0.040537, 0.055536, 0.024826, 0.025316, 0.010221, 0.009294, 0.007645, 0.006039, 0.004835, 0.005872, 0.008075, 0.010672, 0.013265, 0.013265, 0.025762, 0.025762, 0.022306, 0.026338, 0.019109, 0.023534, 0.017138, 0.013821, 0.00962, 0.010131, 0.006374, 0.006795, 0.004976, 0.005799, 0.007422, 0.01227, 0.011669, 0.011342, 0.008409, 0.008409, 0.008409, 0.006245, 0.005318, 0.005872, 0.006421, 0.007877, 0.008156, 0.008002, 0.00777, 0.009401, 0.014783], '')</t>
  </si>
  <si>
    <t>UPI0001A58659 status=activ</t>
  </si>
  <si>
    <t>([0.232838, 0.173081, 0.132295, 0.081712, 0.122885, 0.083462, 0.11371, 0.15284, 0.182256, 0.134866, 0.102787, 0.147574, 0.132295, 0.106997, 0.167087, 0.158265, 0.206376, 0.21291, 0.194234, 0.164327, 0.196879, 0.288399, 0.284882, 0.278302, 0.335645, 0.31487, 0.370445, 0.332115, 0.31487, 0.229226, 0.284882, 0.377384, 0.339168, 0.374039, 0.390993, 0.394753, 0.401658, 0.370445, 0.36309, 0.40511, 0.366687, 0.268042, 0.216401, 0.216401, 0.271506, 0.232838, 0.239899, 0.18812, 0.209395, 0.18812, 0.281712, 0.209395, 0.173081, 0.191378, 0.225814, 0.158265, 0.147574, 0.147574, 0.173081, 0.127496, 0.11371, 0.139895, 0.222385, 0.229226, 0.298791, 0.278302, 0.346032, 0.352862, 0.349426, 0.384043, 0.4292, 0.42561, 0.444081, 0.387226, 0.377384, 0.311707, 0.433034, 0.408655, 0.408655, 0.288399, 0.352862, 0.335645, 0.374039, 0.380708, 0.40511, 0.418646, 0.359901, 0.374039, 0.301917, 0.394753, 0.356642, 0.335645, 0.332115, 0.332115, 0.414856, 0.384043, 0.377384, 0.25406, 0.284882, 0.284882, 0.380708, 0.295083, 0.31487, 0.222385, 0.216401, 0.144935, 0.132295, 0.200174, 0.179055, 0.243554, 0.161087, 0.17593, 0.185198, 0.118441, 0.122885, 0.076542, 0.056825, 0.10481, 0.111485, 0.109221, 0.106997, 0.10481, 0.106997, 0.098513, 0.111485, 0.116183, 0.17593, 0.185198, 0.167087, 0.167087, 0.170161, 0.222385, 0.139895, 0.147574, 0.142424, 0.209395, 0.194234, 0.275179, 0.18812, 0.206376, 0.139895, 0.118441, 0.122885, 0.196879, 0.173081, 0.167087, 0.15008, 0.134866, 0.11371, 0.129801, 0.116183, 0.122885, 0.144935, 0.216401, 0.206376, 0.291804, 0.284882, 0.352862, 0.349426, 0.436924, 0.418646, 0.408655, 0.468512, 0.444081, 0.349426, 0.377384, 0.440853, 0.380708, 0.398279, 0.418646, 0.42561, 0.468512, 0.468512, 0.380708, 0.298791, 0.298791, 0.268042, 0.191378, 0.194234, 0.164327, 0.137348, 0.185198, 0.271506, 0.194234, 0.170161, 0.247041, 0.203355, 0.173081], '')</t>
  </si>
  <si>
    <t>UPI0001A58664 status=activ</t>
  </si>
  <si>
    <t>([0.335645, 0.324872, 0.318242, 0.229226, 0.229226, 0.25406, 0.284882, 0.324872, 0.342579, 0.264545, 0.295083, 0.26085, 0.239899, 0.239899, 0.236433, 0.239899, 0.21291, 0.185198, 0.11371, 0.158265, 0.229226, 0.219301, 0.147574, 0.167087, 0.25406, 0.295083, 0.271506, 0.271506, 0.158265, 0.170161, 0.268042, 0.185198, 0.239899, 0.239899, 0.257454, 0.349426, 0.25406, 0.278302, 0.275179, 0.324872, 0.335645, 0.257454, 0.200174, 0.278302, 0.182256, 0.111485, 0.11371, 0.132295, 0.129801, 0.219301, 0.209395, 0.120615, 0.122885, 0.106997, 0.127496, 0.127496, 0.129801, 0.196879, 0.118441, 0.142424, 0.170161, 0.139895, 0.219301, 0.288399, 0.311707, 0.332115, 0.332115, 0.31487, 0.321458, 0.301917, 0.278302, 0.25406, 0.349426, 0.42561, 0.440853, 0.414856, 0.366687, 0.308712, 0.271506], '')</t>
  </si>
  <si>
    <t>UPI0001A5866A status=activ</t>
  </si>
  <si>
    <t>([0.06184, 0.102787, 0.085092, 0.056825, 0.0704, 0.106997, 0.056825, 0.085092, 0.102787, 0.092881, 0.098513, 0.137348, 0.144935, 0.15008, 0.15008, 0.100716, 0.11371, 0.219301, 0.15284, 0.200174, 0.222385, 0.225814, 0.232838, 0.288399, 0.380708, 0.366687, 0.271506, 0.401658, 0.288399, 0.301917, 0.25406, 0.185198, 0.18812, 0.122885, 0.0704, 0.043307, 0.06184, 0.106997, 0.116183, 0.127496, 0.21291, 0.111485, 0.118441, 0.10481, 0.120615, 0.106997, 0.085092, 0.139895, 0.067594, 0.129801, 0.122885, 0.206376, 0.209395, 0.232838, 0.301917, 0.352862, 0.288399, 0.25031, 0.25406, 0.219301, 0.194234, 0.179055, 0.26085, 0.271506, 0.291804, 0.17593, 0.100716, 0.125101, 0.073402, 0.147574, 0.158265, 0.116183, 0.0704, 0.118441, 0.118441, 0.132295, 0.164327, 0.17593, 0.179055, 0.173081, 0.185198, 0.26085, 0.17593, 0.225814, 0.111485, 0.111485, 0.18812, 0.291804, 0.239899, 0.216401, 0.200174, 0.185198, 0.216401, 0.318242, 0.301917, 0.194234, 0.092881, 0.090864, 0.173081, 0.185198, 0.18812, 0.196879, 0.200174, 0.278302, 0.17593, 0.308712, 0.288399, 0.284882, 0.225814, 0.308712, 0.4292, 0.36309, 0.281712, 0.311707, 0.209395, 0.26085, 0.352862, 0.476583, 0.440853, 0.447574, 0.480142, 0.377384, 0.291804, 0.291804, 0.225814, 0.301917, 0.264545, 0.281712, 0.291804, 0.349426, 0.264545, 0.278302, 0.352862, 0.433034, 0.328603, 0.436924, 0.422041, 0.418646, 0.433034, 0.380708, 0.384043, 0.301917, 0.40511, 0.401658, 0.401658, 0.472492, 0.394753, 0.4292, 0.4292, 0.339168, 0.339168, 0.339168, 0.236433, 0.239899, 0.167087, 0.179055, 0.15284, 0.090864, 0.094817, 0.092881, 0.155435, 0.118441, 0.129801, 0.106997, 0.191378, 0.219301, 0.229226, 0.275179, 0.268042, 0.155435, 0.222385, 0.222385, 0.298791, 0.390993, 0.30533, 0.398279, 0.390993, 0.318242, 0.394753, 0.275179, 0.271506, 0.229226, 0.281712, 0.342579, 0.377384, 0.352862, 0.318242, 0.278302, 0.324872, 0.268042, 0.346032, 0.31487, 0.236433, 0.170161, 0.155435, 0.147574, 0.134866, 0.219301, 0.308712, 0.31487, 0.356642, 0.36309, 0.288399, 0.278302, 0.281712, 0.281712, 0.284882, 0.257454, 0.288399, 0.271506, 0.328603, 0.25031, 0.295083, 0.349426, 0.454136, 0.468512, 0.56648, 0.58069, 0.570702, 0.458154, 0.422041, 0.42561, 0.324872, 0.40511, 0.335645, 0.30533, 0.31487, 0.30533, 0.264545, 0.17593, 0.15284, 0.132295, 0.203355, 0.161087, 0.161087, 0.100716, 0.066181, 0.046336, 0.027463, 0.016257], '')</t>
  </si>
  <si>
    <t>[216, 217, 218]</t>
  </si>
  <si>
    <t>UPI0001A5866C status=activ</t>
  </si>
  <si>
    <t>([0.342579, 0.401658, 0.433034, 0.458154, 0.525368, 0.529623, 0.534167, 0.545602, 0.562014, 0.490133, 0.436924, 0.394753, 0.356642, 0.339168, 0.346032, 0.332115, 0.225814, 0.298791, 0.308712, 0.380708, 0.401658, 0.352862, 0.25406, 0.173081, 0.120615, 0.100716, 0.06184, 0.071867, 0.079919, 0.043307, 0.081712, 0.0704, 0.118441, 0.083462, 0.078022, 0.035586, 0.019109, 0.03976, 0.044297, 0.023087, 0.023534, 0.020876, 0.030611, 0.058088, 0.096677, 0.088832, 0.045352, 0.051831, 0.05306, 0.046336, 0.094817, 0.050641, 0.086953, 0.069024, 0.096677, 0.147574, 0.229226, 0.335645, 0.295083, 0.232838, 0.335645, 0.295083, 0.268042], '')</t>
  </si>
  <si>
    <t>[4, 5, 6, 7, 8]</t>
  </si>
  <si>
    <t>UPI0001A58672 status=activ</t>
  </si>
  <si>
    <t>([0.088832, 0.088832, 0.059222, 0.041405, 0.03976, 0.042364, 0.055536, 0.058088, 0.059222, 0.079919, 0.079919, 0.085092, 0.100716, 0.060549, 0.036378, 0.056825, 0.085092, 0.109221, 0.158265, 0.203355, 0.25406, 0.15008, 0.185198, 0.182256, 0.170161, 0.206376, 0.229226, 0.179055, 0.216401, 0.247041, 0.167087, 0.194234, 0.15284, 0.074921, 0.120615, 0.196879, 0.196879, 0.179055, 0.167087, 0.191378, 0.18812, 0.194234, 0.278302, 0.281712, 0.356642, 0.36309, 0.311707, 0.318242, 0.275179, 0.26085, 0.191378, 0.25406, 0.25406, 0.356642, 0.465241, 0.480142, 0.384043, 0.377384, 0.40511, 0.4292, 0.328603, 0.318242, 0.321458, 0.225814, 0.209395, 0.219301, 0.206376, 0.281712, 0.196879, 0.311707, 0.232838, 0.321458, 0.301917, 0.31487, 0.295083, 0.291804, 0.301917, 0.377384, 0.398279, 0.398279, 0.346032, 0.436924, 0.433034, 0.342579, 0.433034, 0.436924, 0.352862, 0.450668, 0.328603, 0.384043, 0.370445, 0.380708, 0.359901, 0.295083, 0.25406, 0.26085, 0.191378, 0.167087, 0.173081, 0.10481, 0.11371, 0.085092, 0.078022, 0.078022, 0.142424, 0.090864, 0.088832, 0.098513, 0.073402, 0.083462, 0.106997, 0.0704, 0.122885, 0.125101, 0.127496, 0.15008, 0.15008, 0.17593, 0.125101, 0.15284, 0.236433, 0.139895, 0.203355, 0.203355, 0.216401, 0.206376, 0.209395, 0.21291, 0.281712, 0.335645, 0.422041, 0.359901, 0.359901, 0.298791, 0.301917, 0.394753, 0.394753, 0.384043, 0.440853, 0.509769, 0.418646, 0.370445, 0.472492, 0.394753, 0.398279, 0.398279, 0.390993, 0.480142, 0.384043, 0.275179, 0.271506, 0.194234, 0.191378, 0.271506, 0.308712, 0.236433, 0.236433, 0.15284, 0.129801, 0.081712, 0.090864, 0.074921, 0.098513, 0.094817, 0.155435, 0.164327, 0.173081, 0.185198, 0.15008, 0.229226, 0.318242, 0.318242, 0.408655, 0.454136, 0.447574, 0.461924, 0.553315, 0.545602, 0.671169, 0.699094, 0.788093, 0.759478, 0.767246, 0.707965, 0.720929, 0.733139, 0.73685, 0.703578, 0.703578, 0.733139, 0.604312, 0.59917, 0.51388, 0.486429, 0.486429, 0.40511, 0.31487, 0.31487, 0.247041, 0.264545, 0.219301, 0.21291, 0.15284, 0.216401, 0.155435, 0.147574, 0.111485, 0.086953, 0.054297, 0.049374, 0.050641, 0.094817, 0.102787, 0.161087, 0.164327, 0.167087, 0.25406, 0.352862, 0.268042, 0.311707, 0.268042, 0.288399, 0.295083, 0.370445, 0.370445, 0.490133, 0.5017, 0.450668, 0.447574, 0.549308, 0.545602, 0.562014, 0.557691, 0.505461, 0.509769, 0.472492, 0.36309, 0.349426, 0.275179, 0.339168, 0.335645, 0.359901, 0.31487, 0.318242, 0.284882, 0.301917, 0.298791, 0.21291, 0.209395, 0.173081, 0.137348, 0.116183, 0.079919, 0.050641, 0.050641, 0.054297, 0.067594, 0.129801, 0.139895, 0.142424, 0.147574, 0.100716, 0.066181, 0.102787, 0.106997, 0.137348, 0.125101, 0.059222, 0.094817, 0.142424, 0.137348, 0.134866, 0.173081, 0.216401, 0.291804, 0.342579, 0.335645, 0.219301, 0.232838, 0.164327, 0.158265, 0.127496, 0.229226, 0.219301, 0.243554, 0.127496, 0.129801, 0.137348, 0.129801, 0.144935, 0.092881, 0.173081, 0.134866, 0.127496, 0.15284, 0.15008, 0.096677, 0.069024, 0.085092, 0.044297, 0.073402, 0.10481, 0.125101, 0.111485, 0.167087, 0.164327, 0.196879, 0.122885, 0.092881, 0.116183, 0.10481, 0.173081, 0.092881, 0.144935, 0.147574, 0.122885, 0.132295, 0.118441, 0.100716, 0.155435, 0.15284, 0.098513, 0.106997, 0.073402, 0.073402, 0.049374, 0.046336, 0.045352, 0.044297, 0.025762, 0.047319, 0.046336, 0.049374, 0.054297, 0.054297, 0.050641, 0.030003, 0.019109, 0.033407, 0.029376, 0.028695, 0.026892, 0.045352, 0.024826, 0.021816, 0.023963, 0.041405, 0.044297, 0.081712, 0.137348, 0.134866, 0.074921, 0.074921, 0.076542, 0.111485, 0.111485, 0.06312, 0.083462, 0.125101, 0.127496, 0.203355, 0.132295, 0.15284, 0.11371, 0.111485, 0.173081, 0.100716, 0.058088, 0.032017, 0.032017, 0.015078, 0.023534, 0.030611, 0.024393, 0.016528, 0.012491, 0.009728, 0.012727, 0.011903, 0.008624, 0.005872], '')</t>
  </si>
  <si>
    <t>[139, 176, 177, 178, 179, 180, 181, 182, 183, 184, 185, 186, 187, 188, 189, 190, 191, 192, 226, 229, 230, 231, 232, 233, 234]</t>
  </si>
  <si>
    <t>UPI0001A5867D status=activ</t>
  </si>
  <si>
    <t>([0.328603, 0.380708, 0.41194, 0.346032, 0.377384, 0.308712, 0.342579, 0.366687, 0.321458, 0.346032, 0.291804, 0.321458, 0.26085, 0.17593, 0.17593, 0.225814, 0.222385, 0.308712, 0.398279, 0.359901, 0.356642, 0.295083, 0.291804, 0.216401, 0.275179, 0.209395, 0.182256, 0.173081, 0.203355, 0.179055, 0.15284, 0.225814, 0.25406, 0.318242, 0.40511, 0.398279, 0.4292, 0.472492, 0.42561, 0.454136, 0.468512, 0.472492, 0.553315, 0.553315, 0.666105, 0.553315, 0.557691, 0.703578, 0.671169, 0.626927, 0.741537, 0.775545, 0.775545, 0.745909, 0.745909, 0.716283, 0.675549, 0.699094, 0.724957, 0.661982, 0.608892, 0.557691, 0.545602, 0.553315, 0.472492, 0.483068, 0.58069, 0.562014, 0.476583, 0.5017, 0.5017, 0.517562, 0.525368, 0.517562, 0.521092, 0.450668, 0.40511, 0.40511, 0.40511, 0.387226, 0.380708, 0.308712, 0.311707, 0.324872, 0.232838, 0.308712, 0.264545, 0.278302, 0.356642, 0.440853, 0.450668, 0.42561, 0.42561, 0.356642, 0.301917, 0.219301, 0.219301, 0.30533, 0.332115, 0.247041, 0.173081, 0.281712, 0.366687, 0.394753, 0.377384, 0.472492, 0.468512, 0.398279, 0.359901, 0.36309, 0.328603, 0.247041, 0.288399, 0.179055, 0.25406, 0.232838, 0.281712, 0.335645, 0.324872, 0.247041, 0.332115, 0.366687, 0.349426, 0.264545, 0.203355, 0.127496, 0.085092, 0.069024, 0.120615, 0.144935, 0.139895, 0.164327, 0.239899, 0.232838, 0.359901, 0.36309, 0.454136, 0.401658, 0.422041, 0.436924, 0.521092, 0.418646, 0.461924, 0.366687, 0.450668, 0.517562, 0.661982, 0.73685, 0.63748, 0.642678, 0.626927, 0.59014, 0.575842, 0.575842, 0.58069, 0.534167, 0.422041, 0.414856, 0.494003, 0.414856, 0.311707, 0.243554, 0.339168, 0.318242, 0.31487, 0.324872, 0.295083, 0.31487, 0.25031, 0.356642, 0.366687, 0.377384, 0.401658, 0.408655, 0.401658, 0.398279, 0.433034, 0.534167, 0.440853, 0.436924, 0.521092, 0.517562, 0.476583, 0.472492, 0.486429, 0.58069, 0.557691, 0.59508, 0.517562, 0.59508, 0.480142, 0.401658, 0.387226, 0.298791, 0.30533, 0.332115, 0.301917, 0.278302, 0.18812, 0.278302, 0.278302, 0.26085, 0.346032, 0.454136, 0.359901, 0.380708, 0.318242, 0.232838, 0.236433, 0.232838, 0.17593, 0.291804, 0.268042, 0.268042, 0.257454, 0.257454, 0.15008, 0.11371, 0.086953, 0.144935, 0.139895, 0.118441, 0.0704, 0.074921, 0.058088, 0.081712, 0.067594, 0.102787, 0.106997, 0.11371, 0.11371, 0.164327, 0.085092, 0.086953, 0.092881, 0.179055, 0.170161, 0.25406, 0.25031, 0.291804, 0.291804, 0.291804, 0.321458, 0.346032, 0.335645, 0.366687, 0.332115, 0.332115, 0.222385, 0.229226, 0.191378, 0.219301, 0.21291, 0.209395, 0.324872, 0.318242, 0.264545, 0.185198, 0.194234, 0.281712, 0.167087, 0.164327, 0.18812, 0.185198, 0.247041, 0.170161, 0.109221, 0.106997, 0.106997, 0.18812, 0.225814, 0.268042, 0.264545, 0.298791, 0.394753, 0.298791, 0.209395, 0.182256, 0.232838, 0.18812, 0.127496, 0.144935, 0.122885, 0.085092, 0.069024, 0.074921, 0.122885, 0.137348, 0.206376, 0.125101, 0.127496, 0.127496, 0.071867, 0.042364, 0.021381, 0.020876, 0.030611, 0.05306, 0.043307, 0.059222, 0.055536, 0.092881, 0.127496, 0.147574, 0.106997, 0.129801, 0.120615, 0.071867, 0.069024, 0.069024, 0.120615, 0.100716, 0.06184, 0.088832, 0.147574, 0.222385, 0.142424, 0.167087, 0.120615, 0.11371, 0.085092, 0.071867, 0.073402, 0.092881, 0.100716, 0.170161, 0.102787, 0.109221, 0.179055, 0.243554, 0.155435, 0.15284, 0.116183, 0.209395, 0.236433, 0.139895, 0.147574, 0.147574, 0.137348, 0.137348, 0.25406, 0.222385, 0.298791, 0.298791, 0.295083, 0.301917, 0.291804, 0.298791, 0.308712, 0.298791, 0.232838, 0.324872, 0.346032, 0.339168, 0.264545, 0.236433, 0.352862, 0.257454, 0.25031, 0.247041, 0.278302, 0.264545, 0.239899, 0.147574, 0.15284, 0.147574, 0.083462, 0.088832, 0.127496, 0.120615, 0.122885, 0.18812, 0.17593, 0.158265, 0.236433, 0.298791, 0.243554, 0.232838, 0.349426, 0.468512, 0.4292, 0.359901, 0.339168, 0.349426, 0.444081, 0.346032, 0.359901, 0.458154, 0.366687, 0.370445, 0.352862, 0.346032, 0.301917, 0.30533, 0.301917, 0.298791, 0.239899, 0.26085, 0.18812, 0.18812, 0.17593, 0.200174, 0.311707, 0.332115, 0.447574, 0.433034, 0.529623, 0.450668, 0.4292, 0.483068, 0.486429, 0.465241, 0.387226, 0.349426, 0.324872, 0.349426, 0.349426, 0.414856, 0.390993, 0.444081, 0.418646, 0.339168, 0.278302, 0.196879, 0.127496, 0.106997, 0.120615, 0.134866, 0.200174, 0.219301, 0.164327, 0.200174, 0.219301, 0.236433, 0.278302, 0.275179, 0.232838, 0.243554, 0.243554, 0.264545, 0.301917, 0.21291, 0.281712, 0.311707, 0.384043, 0.366687, 0.380708, 0.278302, 0.185198, 0.185198, 0.196879, 0.301917, 0.222385, 0.170161, 0.225814, 0.271506, 0.301917, 0.247041, 0.182256, 0.179055, 0.236433, 0.15284, 0.164327, 0.179055, 0.139895, 0.139895, 0.209395, 0.203355, 0.288399, 0.352862, 0.308712, 0.288399, 0.291804, 0.321458, 0.321458, 0.295083, 0.275179, 0.291804, 0.380708, 0.36309, 0.380708, 0.40511, 0.494003, 0.494003, 0.40511, 0.401658, 0.40511, 0.422041, 0.328603, 0.30533, 0.229226, 0.278302, 0.271506, 0.275179, 0.321458, 0.321458, 0.374039, 0.374039, 0.278302, 0.209395, 0.291804, 0.271506, 0.222385, 0.15284, 0.222385, 0.298791, 0.387226, 0.359901, 0.359901, 0.450668, 0.390993, 0.465241, 0.480142, 0.509769, 0.408655, 0.394753, 0.384043, 0.278302, 0.271506, 0.356642, 0.390993, 0.422041, 0.422041, 0.458154, 0.534167, 0.440853, 0.359901, 0.352862, 0.387226, 0.308712, 0.200174, 0.194234, 0.167087, 0.092881, 0.046336, 0.092881, 0.102787, 0.164327, 0.185198, 0.125101, 0.079919, 0.058088, 0.046336, 0.05306, 0.034884, 0.028695, 0.026892, 0.044297, 0.054297, 0.059222, 0.109221, 0.191378, 0.257454, 0.311707, 0.398279, 0.398279, 0.335645, 0.332115, 0.239899, 0.275179, 0.271506, 0.346032, 0.433034, 0.401658, 0.40511, 0.465241, 0.465241, 0.468512, 0.42561, 0.288399, 0.271506, 0.158265, 0.173081, 0.229226, 0.21291, 0.147574, 0.18812, 0.182256, 0.109221, 0.173081, 0.127496, 0.196879, 0.194234, 0.194234, 0.229226, 0.209395, 0.209395, 0.209395, 0.295083, 0.321458, 0.447574, 0.380708, 0.494003, 0.465241, 0.359901, 0.36309, 0.454136, 0.447574, 0.494003, 0.59508, 0.494003, 0.557691, 0.570702, 0.59508, 0.59014, 0.585406, 0.626927, 0.657645, 0.585406, 0.538167, 0.440853, 0.440853, 0.509769, 0.521092, 0.440853, 0.521092, 0.418646, 0.414856, 0.414856, 0.377384, 0.30533, 0.346032, 0.346032, 0.352862, 0.264545, 0.232838, 0.222385, 0.191378, 0.170161, 0.21291, 0.281712, 0.384043, 0.366687, 0.401658, 0.301917, 0.356642, 0.342579, 0.440853, 0.387226, 0.42561, 0.394753, 0.366687, 0.321458, 0.26085, 0.278302, 0.36309, 0.318242, 0.339168, 0.342579, 0.349426, 0.398279, 0.370445, 0.36309, 0.275179, 0.239899, 0.271506, 0.236433, 0.25031, 0.25406, 0.288399, 0.25031, 0.328603, 0.349426, 0.346032, 0.447574, 0.324872, 0.30533, 0.418646, 0.366687, 0.288399, 0.298791, 0.284882, 0.247041, 0.247041, 0.328603, 0.370445, 0.339168, 0.418646, 0.422041, 0.339168, 0.342579, 0.380708, 0.36309, 0.41194, 0.422041, 0.359901, 0.461924, 0.480142, 0.359901, 0.332115, 0.324872, 0.318242, 0.232838, 0.239899, 0.161087, 0.167087, 0.118441, 0.102787, 0.100716, 0.094817, 0.118441, 0.127496, 0.132295, 0.142424, 0.164327, 0.206376, 0.243554, 0.196879, 0.15284, 0.216401, 0.264545, 0.352862, 0.31487, 0.42561, 0.450668], '')</t>
  </si>
  <si>
    <t>[42, 43, 44, 45, 46, 47, 48, 49, 50, 51, 52, 53, 54, 55, 56, 57, 58, 59, 60, 61, 62, 63, 66, 67, 69, 70, 71, 72, 73, 74, 140, 145, 146, 147, 148, 149, 150, 151, 152, 153, 154, 155, 177, 180, 181, 185, 186, 187, 188, 189, 406, 513, 524, 599, 601, 602, 603, 604, 605, 606, 607, 608, 609, 612, 613, 615]</t>
  </si>
  <si>
    <t>UPI0001A58686 status=activ</t>
  </si>
  <si>
    <t>([0.450668, 0.339168, 0.335645, 0.25031, 0.284882, 0.216401, 0.257454, 0.185198, 0.222385, 0.247041, 0.271506, 0.301917, 0.216401, 0.132295, 0.158265, 0.086953, 0.086953, 0.085092, 0.073402, 0.127496, 0.194234, 0.142424, 0.209395, 0.229226, 0.243554, 0.25031, 0.339168, 0.328603, 0.339168, 0.339168, 0.342579, 0.318242, 0.239899, 0.328603, 0.42561, 0.36309, 0.436924, 0.444081, 0.454136, 0.476583, 0.380708, 0.377384, 0.380708, 0.278302, 0.200174, 0.232838, 0.225814, 0.216401, 0.222385, 0.311707, 0.278302, 0.275179, 0.239899, 0.324872, 0.324872, 0.321458, 0.384043, 0.418646, 0.342579, 0.268042, 0.247041, 0.225814, 0.229226, 0.295083, 0.394753, 0.454136, 0.490133, 0.490133, 0.490133, 0.494003, 0.458154, 0.458154, 0.356642, 0.42561, 0.339168, 0.339168, 0.275179, 0.284882, 0.25031, 0.324872, 0.30533, 0.324872, 0.4292, 0.42561, 0.339168, 0.31487, 0.278302, 0.275179, 0.179055, 0.127496, 0.122885, 0.144935, 0.116183, 0.219301, 0.18812, 0.271506, 0.167087, 0.225814, 0.18812, 0.216401, 0.116183, 0.17593, 0.132295, 0.137348, 0.111485, 0.173081, 0.200174, 0.173081, 0.17593, 0.179055, 0.182256, 0.118441, 0.064632, 0.10481, 0.092881, 0.111485, 0.064632, 0.127496, 0.142424, 0.144935, 0.098513, 0.118441, 0.118441, 0.142424, 0.137348, 0.11371, 0.116183, 0.118441, 0.106997, 0.109221, 0.18812, 0.275179, 0.271506, 0.370445, 0.324872, 0.332115, 0.335645, 0.370445, 0.377384, 0.352862, 0.349426, 0.384043, 0.480142, 0.398279, 0.308712, 0.225814, 0.288399, 0.295083, 0.30533, 0.422041, 0.298791, 0.295083, 0.264545, 0.232838, 0.229226, 0.229226, 0.155435, 0.164327, 0.139895, 0.142424, 0.139895, 0.164327, 0.196879, 0.21291, 0.18812, 0.271506, 0.370445, 0.301917, 0.236433, 0.225814, 0.134866, 0.25031, 0.179055, 0.18812, 0.301917, 0.200174, 0.225814, 0.264545, 0.158265, 0.161087, 0.10481, 0.0704, 0.071867, 0.037156, 0.032677, 0.05306, 0.056825, 0.041405, 0.030003, 0.026892, 0.026892, 0.050641, 0.033407, 0.033407, 0.032677, 0.035586, 0.037156, 0.024393, 0.029376, 0.055536, 0.048328, 0.054297, 0.090864, 0.056825, 0.100716, 0.079919, 0.096677, 0.096677, 0.122885, 0.25406, 0.335645, 0.332115, 0.219301, 0.225814, 0.26085, 0.275179, 0.179055, 0.18812, 0.222385, 0.194234, 0.196879, 0.295083, 0.349426, 0.342579, 0.324872, 0.295083, 0.295083, 0.268042, 0.257454, 0.21291, 0.191378, 0.147574, 0.161087, 0.264545, 0.222385, 0.161087, 0.090864, 0.098513, 0.155435, 0.127496, 0.161087, 0.088832, 0.096677, 0.074921, 0.071867, 0.064632, 0.085092, 0.059222, 0.085092, 0.051831, 0.036378, 0.042364, 0.037156, 0.032017, 0.038858, 0.038042, 0.034068, 0.034068, 0.042364, 0.046336, 0.058088, 0.040537, 0.066181, 0.03976, 0.03976, 0.027463, 0.049374, 0.029376, 0.049374, 0.023087], '')</t>
  </si>
  <si>
    <t>UPI0001A58687 status=activ</t>
  </si>
  <si>
    <t>([0.058088, 0.058088, 0.092881, 0.122885, 0.120615, 0.083462, 0.106997, 0.155435, 0.147574, 0.102787, 0.069024, 0.106997, 0.118441, 0.056825, 0.046336, 0.088832, 0.079919, 0.15008, 0.090864, 0.167087, 0.185198, 0.182256, 0.239899, 0.139895, 0.0704, 0.0704, 0.064632, 0.051831, 0.042364, 0.058088, 0.11371, 0.182256, 0.132295, 0.125101, 0.222385, 0.26085, 0.15008, 0.15284, 0.073402, 0.147574, 0.122885, 0.17593, 0.173081, 0.102787, 0.102787, 0.129801, 0.15008, 0.25031, 0.25031, 0.219301, 0.229226, 0.116183, 0.132295, 0.096677, 0.102787, 0.094817, 0.074921, 0.137348, 0.083462, 0.134866, 0.069024, 0.033407, 0.028107, 0.023534, 0.036378, 0.043307, 0.079919, 0.067594, 0.059222, 0.059222, 0.060549, 0.028695, 0.038042, 0.038858, 0.079919, 0.059222, 0.060549, 0.081712, 0.06184, 0.106997, 0.088832, 0.100716, 0.129801, 0.088832, 0.120615, 0.0704, 0.106997, 0.092881, 0.066181, 0.032677, 0.032677, 0.023087, 0.047319, 0.096677, 0.092881, 0.049374, 0.079919, 0.042364, 0.024826, 0.0198, 0.024393, 0.041405, 0.045352, 0.078022, 0.170161, 0.081712, 0.092881, 0.054297, 0.055536, 0.106997, 0.122885, 0.144935, 0.239899, 0.21291, 0.191378, 0.111485, 0.100716, 0.066181, 0.073402, 0.139895, 0.21291, 0.179055, 0.100716, 0.158265, 0.147574, 0.127496, 0.147574, 0.134866, 0.219301, 0.18812, 0.109221, 0.170161, 0.206376, 0.125101, 0.0704, 0.071867, 0.127496, 0.203355, 0.236433, 0.219301, 0.182256, 0.170161, 0.098513, 0.158265, 0.100716, 0.106997, 0.109221, 0.109221, 0.106997, 0.100716, 0.100716, 0.161087, 0.167087, 0.144935, 0.222385, 0.318242, 0.298791, 0.25406, 0.185198, 0.200174, 0.257454, 0.17593, 0.15284, 0.243554, 0.257454, 0.332115, 0.291804, 0.275179, 0.278302, 0.284882, 0.298791, 0.335645, 0.243554, 0.281712, 0.182256, 0.196879, 0.219301, 0.239899, 0.291804, 0.257454, 0.144935, 0.17593, 0.25406, 0.298791, 0.216401, 0.179055, 0.100716, 0.129801, 0.11371, 0.116183, 0.21291, 0.134866, 0.083462, 0.173081, 0.155435, 0.236433, 0.239899, 0.222385, 0.206376, 0.134866, 0.225814, 0.352862, 0.370445, 0.370445, 0.352862, 0.349426, 0.311707, 0.433034, 0.440853, 0.444081, 0.525368, 0.483068, 0.472492, 0.472492, 0.447574, 0.444081, 0.461924, 0.444081, 0.359901, 0.328603, 0.308712, 0.308712, 0.26085, 0.239899, 0.179055, 0.125101, 0.206376, 0.275179, 0.295083, 0.206376, 0.142424, 0.088832, 0.090864, 0.15284, 0.194234, 0.194234, 0.15008, 0.092881, 0.092881, 0.079919, 0.106997, 0.147574, 0.120615, 0.137348, 0.167087, 0.155435, 0.18812, 0.15284, 0.170161, 0.155435, 0.18812, 0.284882, 0.390993, 0.359901, 0.247041, 0.288399, 0.271506, 0.30533, 0.398279, 0.41194, 0.433034, 0.433034, 0.377384, 0.414856, 0.440853, 0.42561, 0.517562, 0.575842, 0.483068, 0.497853, 0.486429, 0.538167, 0.465241, 0.450668, 0.497853, 0.59508, 0.58069, 0.59508, 0.608892, 0.541878, 0.51388, 0.521092, 0.497853, 0.494003, 0.497853, 0.414856, 0.324872, 0.324872, 0.31487, 0.444081, 0.321458, 0.311707, 0.264545, 0.366687, 0.384043, 0.377384, 0.324872, 0.335645, 0.225814, 0.134866, 0.161087, 0.11371, 0.15284, 0.164327, 0.257454, 0.185198, 0.236433, 0.196879, 0.196879, 0.185198, 0.144935, 0.147574, 0.116183, 0.118441, 0.06312, 0.05306, 0.028695, 0.038858, 0.042364, 0.079919, 0.085092, 0.049374, 0.088832, 0.120615, 0.06184, 0.034068, 0.030003, 0.023963, 0.037156, 0.027463, 0.020522, 0.018787, 0.025316, 0.025316, 0.022667, 0.029376, 0.020522], '')</t>
  </si>
  <si>
    <t>[210, 266, 267, 271, 275, 276, 277, 278, 279, 280, 281]</t>
  </si>
  <si>
    <t>UPI0001A58688 status=activ</t>
  </si>
  <si>
    <t>([0.092881, 0.088832, 0.125101, 0.191378, 0.120615, 0.06184, 0.081712, 0.102787, 0.069024, 0.086953, 0.11371, 0.096677, 0.106997, 0.147574, 0.137348, 0.232838, 0.216401, 0.194234, 0.216401, 0.191378, 0.191378, 0.25031, 0.298791, 0.264545, 0.158265, 0.25031, 0.377384, 0.339168, 0.352862, 0.408655, 0.318242, 0.268042, 0.268042, 0.257454, 0.291804, 0.318242, 0.288399, 0.295083, 0.219301, 0.196879, 0.288399, 0.219301, 0.173081, 0.102787, 0.10481, 0.167087, 0.158265, 0.125101, 0.088832, 0.081712, 0.050641, 0.059222, 0.074921, 0.122885, 0.100716, 0.106997, 0.134866, 0.127496, 0.134866, 0.203355, 0.200174, 0.127496, 0.161087, 0.25031, 0.301917, 0.247041, 0.170161, 0.182256, 0.222385, 0.281712, 0.284882, 0.298791, 0.366687, 0.257454, 0.25031, 0.25031, 0.209395, 0.278302, 0.278302, 0.200174, 0.200174, 0.167087, 0.147574, 0.116183, 0.071867, 0.058088, 0.111485, 0.106997, 0.066181, 0.030611, 0.038042, 0.038042, 0.03976, 0.023963, 0.037156, 0.022306, 0.022306, 0.030003, 0.024393, 0.026338, 0.03976, 0.019109, 0.019401, 0.020165, 0.023963, 0.03976, 0.06184, 0.058088, 0.066181, 0.098513, 0.106997, 0.0704, 0.0704, 0.078022, 0.127496, 0.164327, 0.179055, 0.206376, 0.18812, 0.18812, 0.111485, 0.118441, 0.200174, 0.229226, 0.225814, 0.243554, 0.200174, 0.129801, 0.122885, 0.10481, 0.10481, 0.182256, 0.167087, 0.106997, 0.102787, 0.111485, 0.125101, 0.21291, 0.209395, 0.182256, 0.194234, 0.275179, 0.264545, 0.281712, 0.298791, 0.387226, 0.380708, 0.301917, 0.384043, 0.384043, 0.394753, 0.418646, 0.377384, 0.380708, 0.398279, 0.486429, 0.490133, 0.422041, 0.398279, 0.332115, 0.271506, 0.268042, 0.167087, 0.173081, 0.170161, 0.185198, 0.118441, 0.064632, 0.122885, 0.137348, 0.137348, 0.219301, 0.129801, 0.15008, 0.232838, 0.216401, 0.209395, 0.125101, 0.125101, 0.125101, 0.194234, 0.25406, 0.167087, 0.179055, 0.17593, 0.164327, 0.083462, 0.134866, 0.243554, 0.25031, 0.239899, 0.155435, 0.094817, 0.090864, 0.100716, 0.081712, 0.088832, 0.083462, 0.137348, 0.194234, 0.132295, 0.079919, 0.10481, 0.179055, 0.243554, 0.216401, 0.147574, 0.15008, 0.15008, 0.122885, 0.074921, 0.078022, 0.116183, 0.179055, 0.278302, 0.298791, 0.247041, 0.318242, 0.257454, 0.191378, 0.10481, 0.158265, 0.158265, 0.083462, 0.086953, 0.125101, 0.158265, 0.268042, 0.359901, 0.284882, 0.301917, 0.318242, 0.318242, 0.268042, 0.191378, 0.179055, 0.147574, 0.158265, 0.167087, 0.147574, 0.206376, 0.295083, 0.25406, 0.324872, 0.332115, 0.288399, 0.25406, 0.158265, 0.139895, 0.079919, 0.142424, 0.132295, 0.182256, 0.144935, 0.209395, 0.288399, 0.298791, 0.308712, 0.384043, 0.30533, 0.288399, 0.298791, 0.26085, 0.206376, 0.203355, 0.268042, 0.191378, 0.116183, 0.182256, 0.182256, 0.291804, 0.284882, 0.295083, 0.232838, 0.232838, 0.161087, 0.170161, 0.173081, 0.106997, 0.06184, 0.11371, 0.173081, 0.191378, 0.229226, 0.203355, 0.206376, 0.229226, 0.247041, 0.346032, 0.264545, 0.264545, 0.229226, 0.25406, 0.170161, 0.243554, 0.278302, 0.390993, 0.387226, 0.298791, 0.377384, 0.458154, 0.342579, 0.30533, 0.281712, 0.191378, 0.229226, 0.15284, 0.164327, 0.18812, 0.179055, 0.25031, 0.26085, 0.271506, 0.21291, 0.324872, 0.232838, 0.222385, 0.18812, 0.129801, 0.173081, 0.179055, 0.129801, 0.173081, 0.236433, 0.243554, 0.216401, 0.295083, 0.377384, 0.284882, 0.349426, 0.352862, 0.374039, 0.275179, 0.275179, 0.311707, 0.281712, 0.36309, 0.384043, 0.278302, 0.346032, 0.370445, 0.288399, 0.271506, 0.229226, 0.236433, 0.161087, 0.26085, 0.26085, 0.271506, 0.36309, 0.339168, 0.31487, 0.30533, 0.311707, 0.225814, 0.21291, 0.219301, 0.147574, 0.139895, 0.132295, 0.144935, 0.127496, 0.134866, 0.209395, 0.278302, 0.301917, 0.30533, 0.30533, 0.271506, 0.232838, 0.196879, 0.194234, 0.191378, 0.15008, 0.216401, 0.298791, 0.264545, 0.203355], '')</t>
  </si>
  <si>
    <t>UPI0001A5868B status=activ</t>
  </si>
  <si>
    <t>([0.458154, 0.472492, 0.41194, 0.458154, 0.281712, 0.301917, 0.196879, 0.096677, 0.122885, 0.067594, 0.088832, 0.051831, 0.03976, 0.030611, 0.022306, 0.01204, 0.011342, 0.007315, 0.006039, 0.006374, 0.004611, 0.004646, 0.003478, 0.004414, 0.003109, 0.005086, 0.00407, 0.003864, 0.006482, 0.004646, 0.004513, 0.003431, 0.005086, 0.006039, 0.008723, 0.00962, 0.015344, 0.008409, 0.013016, 0.018106, 0.018106, 0.018787, 0.012491, 0.021816, 0.011669, 0.016257, 0.009401, 0.013437, 0.013613, 0.011903, 0.010509, 0.01227, 0.015078, 0.016021, 0.010509, 0.006795, 0.010131, 0.010509, 0.020165, 0.011342, 0.009015, 0.008624, 0.01204, 0.010926, 0.009294, 0.014075, 0.018415, 0.015078, 0.015078, 0.022306, 0.021381, 0.050641, 0.092881, 0.071867, 0.034884, 0.06184, 0.111485, 0.071867, 0.035586, 0.026892, 0.035586, 0.035586, 0.019401, 0.014586, 0.024826, 0.024826, 0.017797, 0.010221, 0.01078, 0.009294, 0.009294, 0.007877, 0.00558, 0.004161, 0.005872, 0.005872, 0.006245, 0.004976, 0.004414, 0.005223, 0.006078, 0.005503, 0.006194, 0.006142, 0.00515, 0.003821, 0.003246, 0.003607, 0.004921, 0.004899, 0.003963, 0.003366, 0.003757, 0.003461, 0.004611, 0.004483, 0.006078, 0.005623, 0.005249, 0.005249, 0.006245, 0.006078, 0.009015, 0.006421, 0.009096, 0.009294, 0.014586, 0.018787, 0.018787, 0.010672, 0.011903, 0.021816, 0.051831, 0.038858, 0.094817, 0.094817, 0.078022, 0.083462, 0.046336, 0.06184, 0.116183, 0.056825, 0.06312, 0.056825, 0.074921, 0.058088, 0.073402, 0.034068, 0.048328, 0.048328, 0.048328, 0.06312, 0.038042, 0.030003, 0.030003, 0.036378, 0.019401, 0.0198, 0.010926, 0.009977, 0.008156, 0.005503, 0.007315, 0.006988, 0.004646, 0.005623, 0.004921, 0.00515, 0.005872, 0.004315, 0.003821, 0.004358, 0.003821, 0.004976, 0.004208, 0.004736, 0.00316, 0.004646, 0.003431, 0.003671, 0.004388, 0.004577, 0.004775, 0.003461, 0.003607, 0.005378, 0.005623, 0.00558, 0.006421, 0.008624, 0.009187, 0.009187, 0.009865, 0.014075, 0.013265, 0.018106, 0.020876, 0.042364, 0.043307, 0.085092, 0.073402, 0.050641, 0.094817, 0.111485, 0.11371, 0.102787, 0.071867, 0.031287, 0.030003, 0.030003, 0.034884, 0.059222, 0.038042, 0.049374, 0.026338, 0.026338, 0.014783, 0.013613, 0.013265, 0.008276, 0.008409, 0.007645, 0.009401, 0.007177, 0.006533, 0.00962, 0.010131, 0.008002, 0.009015, 0.013265, 0.008409, 0.00515, 0.003555, 0.004388, 0.004388, 0.005872, 0.005872, 0.006078, 0.006482, 0.00543, 0.006039, 0.006039, 0.005992, 0.007091, 0.006482, 0.009865, 0.008624, 0.005318, 0.008002, 0.010509, 0.009096, 0.008276, 0.009483, 0.010509, 0.009865, 0.010221, 0.00777, 0.005683, 0.004976, 0.004513, 0.004135, 0.003924, 0.004388, 0.006795, 0.006619, 0.006194, 0.005932, 0.006701, 0.008002, 0.008075, 0.006245, 0.006245, 0.008002, 0.008002, 0.011518, 0.009483, 0.006533, 0.005992, 0.009096, 0.013265, 0.009401, 0.014075, 0.011106, 0.010221, 0.006795, 0.004835, 0.007259, 0.005249, 0.004646, 0.006533, 0.006701, 0.007555, 0.006421, 0.00558, 0.006194, 0.004577, 0.005503, 0.007495, 0.009483, 0.007422, 0.006039, 0.008156, 0.008156, 0.009096, 0.008723, 0.009483, 0.015078, 0.009294, 0.009096, 0.006619, 0.006701, 0.006374, 0.005223, 0.006988, 0.007422, 0.009483, 0.010372, 0.009015, 0.009096, 0.010926, 0.009483, 0.019109, 0.013821, 0.014586, 0.013821, 0.014586, 0.021381, 0.023534, 0.034068, 0.035586, 0.083462, 0.066181, 0.031287, 0.048328, 0.036378, 0.026892, 0.023963, 0.044297, 0.035586, 0.034068, 0.016826, 0.026338, 0.01227, 0.016826, 0.015694, 0.030611, 0.016021, 0.017447, 0.016021, 0.011903, 0.011903, 0.009865, 0.010372, 0.018415, 0.013437, 0.016826, 0.018787, 0.017447, 0.016021, 0.019401, 0.010509, 0.011342, 0.00962, 0.015344, 0.011518, 0.008002, 0.005378, 0.006533, 0.00543, 0.00407, 0.00543, 0.005249, 0.004483, 0.003431, 0.003555, 0.00359, 0.002512, 0.003555, 0.002435, 0.002512, 0.003298, 0.003963, 0.004483, 0.004358, 0.003555, 0.003341, 0.00389, 0.004414, 0.004161, 0.003864, 0.004899], '')</t>
  </si>
  <si>
    <t>UPI0001A5868D status=activ</t>
  </si>
  <si>
    <t>([0.059222, 0.036378, 0.023087, 0.040537, 0.066181, 0.066181, 0.051831, 0.078022, 0.106997, 0.109221, 0.129801, 0.173081, 0.275179, 0.324872, 0.219301, 0.225814, 0.179055, 0.179055, 0.185198, 0.185198, 0.182256, 0.200174, 0.278302, 0.377384, 0.275179, 0.268042, 0.222385, 0.264545, 0.182256, 0.15284, 0.196879, 0.127496, 0.132295, 0.120615, 0.120615, 0.182256, 0.308712, 0.342579, 0.342579, 0.311707, 0.418646, 0.476583, 0.41194, 0.418646, 0.408655, 0.494003, 0.41194, 0.5017, 0.545602, 0.632174, 0.557691, 0.557691, 0.671169, 0.59917, 0.490133, 0.465241, 0.436924, 0.414856, 0.4292, 0.342579, 0.374039, 0.394753, 0.461924, 0.553315, 0.557691, 0.458154, 0.384043, 0.387226, 0.398279, 0.387226, 0.352862, 0.335645, 0.321458, 0.339168, 0.284882, 0.281712, 0.295083, 0.335645, 0.308712, 0.281712, 0.377384, 0.387226, 0.321458, 0.26085, 0.216401, 0.17593, 0.247041, 0.31487, 0.377384, 0.328603, 0.295083, 0.31487, 0.468512], '')</t>
  </si>
  <si>
    <t>[47, 48, 49, 50, 51, 52, 53, 63, 64]</t>
  </si>
  <si>
    <t>UPI0001A58692 status=activ</t>
  </si>
  <si>
    <t>([0.225814, 0.271506, 0.335645, 0.377384, 0.268042, 0.257454, 0.17593, 0.132295, 0.167087, 0.194234, 0.142424, 0.179055, 0.18812, 0.209395, 0.147574, 0.191378, 0.170161, 0.26085, 0.318242, 0.318242, 0.278302, 0.167087, 0.179055, 0.161087, 0.10481, 0.203355, 0.203355, 0.200174, 0.291804, 0.194234, 0.194234, 0.281712, 0.232838, 0.161087, 0.088832, 0.161087, 0.209395, 0.170161, 0.100716, 0.100716, 0.100716, 0.122885, 0.222385, 0.134866, 0.161087, 0.194234, 0.182256, 0.15284, 0.15284, 0.155435, 0.247041, 0.167087, 0.116183, 0.074921, 0.116183, 0.179055, 0.125101, 0.071867, 0.096677, 0.129801, 0.185198, 0.194234, 0.164327, 0.182256, 0.284882, 0.161087, 0.164327, 0.15284, 0.232838, 0.232838, 0.15284, 0.090864, 0.147574, 0.216401, 0.324872, 0.288399, 0.281712, 0.281712, 0.359901, 0.359901, 0.41194, 0.342579, 0.232838, 0.268042, 0.170161, 0.158265, 0.25031, 0.25406, 0.18812, 0.144935, 0.236433, 0.30533, 0.288399, 0.298791, 0.257454, 0.191378, 0.196879, 0.209395, 0.21291, 0.17593, 0.185198, 0.173081, 0.132295, 0.182256, 0.15284, 0.216401, 0.222385, 0.139895, 0.167087, 0.194234, 0.225814, 0.142424, 0.122885, 0.206376, 0.200174, 0.200174, 0.281712, 0.311707, 0.298791, 0.36309, 0.328603, 0.229226, 0.264545, 0.257454, 0.291804, 0.257454, 0.257454, 0.25031, 0.346032, 0.268042, 0.268042, 0.268042, 0.36309, 0.31487, 0.25406, 0.268042, 0.268042, 0.268042, 0.268042, 0.239899, 0.243554, 0.31487, 0.318242, 0.288399, 0.387226, 0.384043, 0.374039, 0.374039, 0.301917, 0.194234, 0.271506, 0.301917, 0.225814, 0.219301, 0.332115, 0.398279, 0.398279, 0.352862, 0.271506, 0.301917, 0.275179, 0.30533, 0.328603, 0.380708, 0.324872, 0.288399, 0.30533, 0.295083, 0.295083, 0.374039, 0.476583, 0.40511, 0.408655, 0.450668, 0.447574, 0.422041, 0.422041, 0.384043, 0.472492, 0.570702, 0.497853, 0.534167, 0.494003, 0.458154, 0.390993, 0.450668, 0.394753, 0.377384, 0.472492, 0.490133, 0.5017, 0.51388, 0.618285, 0.575842, 0.525368, 0.494003, 0.494003, 0.494003, 0.521092, 0.517562, 0.517562, 0.468512, 0.468512, 0.440853, 0.440853, 0.509769, 0.40511, 0.505461, 0.521092, 0.517562, 0.497853, 0.408655, 0.390993, 0.356642, 0.398279, 0.41194, 0.40511, 0.398279, 0.370445, 0.281712, 0.247041, 0.264545, 0.374039, 0.295083, 0.321458, 0.339168, 0.398279, 0.42561, 0.42561, 0.422041, 0.433034, 0.447574, 0.545602, 0.450668, 0.476583, 0.458154, 0.541878, 0.58069, 0.58069, 0.517562, 0.59508, 0.648219, 0.486429, 0.465241, 0.585406, 0.490133, 0.472492, 0.472492, 0.525368, 0.394753, 0.394753, 0.384043, 0.366687, 0.356642, 0.447574, 0.454136, 0.390993, 0.380708, 0.356642, 0.321458, 0.41194, 0.436924, 0.4292, 0.575842, 0.472492, 0.480142, 0.58069, 0.585406, 0.51388, 0.517562, 0.618285, 0.525368, 0.440853, 0.366687, 0.324872, 0.328603, 0.342579, 0.401658, 0.394753, 0.394753, 0.418646, 0.422041, 0.346032, 0.342579, 0.225814, 0.30533, 0.332115, 0.243554, 0.243554, 0.182256, 0.137348, 0.158265, 0.206376, 0.194234, 0.239899, 0.173081, 0.173081, 0.134866, 0.081712, 0.088832, 0.071867, 0.038042, 0.036378, 0.064632, 0.049374, 0.050641, 0.031287, 0.024826, 0.050641, 0.041405, 0.038858, 0.06312, 0.066181, 0.083462, 0.090864, 0.088832, 0.10481, 0.116183, 0.134866, 0.182256, 0.173081, 0.158265, 0.257454, 0.167087, 0.134866, 0.170161, 0.167087, 0.243554, 0.170161, 0.083462, 0.106997, 0.147574, 0.155435, 0.167087, 0.116183, 0.098513, 0.096677, 0.127496, 0.120615, 0.125101, 0.090864, 0.074921, 0.129801, 0.074921, 0.132295, 0.102787, 0.058088, 0.078022, 0.074921, 0.127496, 0.200174, 0.109221, 0.11371, 0.109221, 0.11371, 0.092881, 0.10481, 0.125101, 0.147574, 0.137348, 0.142424, 0.182256, 0.216401, 0.203355, 0.311707, 0.225814, 0.311707, 0.418646, 0.450668, 0.450668, 0.324872, 0.332115, 0.374039, 0.318242, 0.31487, 0.291804, 0.352862, 0.342579, 0.311707, 0.209395, 0.21291, 0.203355, 0.275179, 0.161087, 0.134866, 0.096677, 0.147574, 0.137348, 0.098513, 0.098513, 0.076542, 0.086953, 0.085092, 0.137348, 0.216401, 0.139895, 0.144935, 0.167087, 0.173081, 0.200174, 0.301917, 0.301917, 0.298791, 0.257454, 0.370445, 0.295083, 0.324872, 0.236433, 0.179055, 0.216401, 0.18812, 0.155435, 0.209395, 0.173081, 0.161087, 0.15284, 0.155435, 0.15008, 0.109221, 0.147574, 0.122885, 0.071867, 0.047319, 0.055536, 0.045352, 0.05306, 0.085092, 0.069024, 0.096677, 0.125101, 0.092881, 0.092881, 0.139895, 0.144935, 0.15008, 0.116183], '')</t>
  </si>
  <si>
    <t>[179, 181, 190, 191, 192, 193, 194, 198, 199, 200, 205, 207, 208, 209, 232, 236, 237, 238, 239, 240, 241, 244, 248, 263, 266, 267, 268, 269, 270, 271]</t>
  </si>
  <si>
    <t>UPI0001A58695 status=activ</t>
  </si>
  <si>
    <t>([0.002057, 0.001786, 0.001481, 0.001048, 0.001288, 0.001211, 0.001383, 0.002155, 0.001778, 0.001597, 0.002078, 0.002435, 0.001602, 0.001692, 0.002482, 0.002705, 0.002705, 0.003821, 0.004611, 0.004577, 0.003821, 0.005318, 0.007422, 0.011518, 0.024826, 0.032677, 0.074921, 0.100716, 0.046336, 0.048328, 0.102787, 0.118441, 0.059222, 0.129801, 0.216401, 0.111485, 0.098513, 0.129801, 0.064632, 0.042364, 0.041405, 0.083462, 0.086953, 0.078022, 0.042364, 0.041405, 0.051831, 0.046336, 0.034884, 0.059222, 0.116183, 0.05306, 0.026338, 0.023087, 0.023087, 0.011903, 0.024393, 0.06184, 0.029376, 0.034884, 0.050641, 0.029376, 0.028695, 0.017138, 0.013265, 0.011903, 0.012727, 0.007031, 0.005932, 0.007031, 0.006142, 0.004431, 0.006894, 0.006894, 0.008075, 0.008409, 0.009015, 0.009096, 0.007877, 0.014075, 0.012491, 0.019401, 0.019109, 0.010926, 0.016826, 0.024393, 0.024393, 0.011903, 0.024393, 0.017138, 0.009294, 0.007422, 0.007495, 0.004513, 0.00515, 0.004736, 0.00407, 0.005249, 0.003478, 0.002396, 0.001391, 0.001743, 0.001103, 0.001434, 0.002138, 0.00152, 0.00152, 0.002327, 0.003341, 0.003212, 0.004736, 0.004611, 0.006701, 0.008525, 0.009483, 0.011106, 0.0198, 0.024393, 0.024393, 0.066181, 0.11371, 0.17593, 0.125101, 0.222385, 0.15008, 0.081712, 0.090864, 0.096677, 0.109221, 0.05306, 0.027463, 0.013016, 0.014315, 0.013613, 0.009865, 0.009865, 0.007259, 0.006482, 0.005799, 0.005932, 0.004315, 0.004247, 0.004899, 0.006567, 0.006795, 0.008723, 0.008409, 0.011106, 0.008624, 0.005249, 0.00777, 0.012491, 0.023534, 0.023087, 0.01204, 0.020522, 0.020522, 0.041405, 0.040537, 0.038858, 0.037156, 0.06184, 0.036378, 0.044297, 0.022667, 0.011342, 0.007645, 0.009865, 0.006795, 0.006482, 0.008156, 0.006421, 0.005249, 0.003405, 0.004135, 0.006039, 0.003997, 0.003864, 0.003804, 0.003701, 0.004247, 0.004208, 0.003079, 0.004775, 0.002881, 0.004247, 0.004315, 0.00515, 0.006421, 0.007877, 0.010926, 0.014075, 0.022667, 0.015344, 0.036378, 0.058088, 0.05306, 0.15008, 0.15008, 0.125101, 0.191378, 0.100716, 0.096677, 0.182256, 0.147574, 0.278302, 0.134866, 0.239899, 0.173081, 0.078022, 0.10481, 0.045352, 0.043307, 0.017797, 0.033407, 0.016528, 0.014315, 0.014783, 0.008002, 0.008804, 0.006567, 0.004315, 0.006194, 0.005318, 0.003512, 0.002688, 0.002688, 0.003177, 0.002035, 0.001786, 0.00292, 0.002155, 0.00292, 0.003014, 0.003607, 0.003804, 0.005223, 0.003461, 0.003341, 0.00359, 0.004611, 0.006078, 0.006142, 0.004358, 0.003671, 0.004835, 0.004513, 0.003478, 0.003478, 0.004577, 0.004921, 0.003461, 0.004611, 0.003298, 0.00246, 0.002211, 0.002138, 0.00155, 0.001692, 0.001202, 0.001048, 0.000854, 0.000477, 0.000412, 0.000816, 0.001344, 0.001499, 0.001786, 0.002138, 0.002761, 0.00231, 0.003276, 0.002688, 0.002336, 0.00283, 0.00389, 0.005011, 0.004976, 0.004976, 0.007422, 0.007877, 0.010131, 0.012727, 0.010926, 0.023534, 0.009865, 0.008075, 0.005249, 0.004414, 0.004431, 0.002881, 0.003109, 0.003014, 0.003246, 0.002606, 0.00231, 0.001778, 0.001434, 0.001069, 0.001159, 0.000708, 0.000773, 0.000614, 0.000309, 0.000485, 0.000236, 0.000386], '')</t>
  </si>
  <si>
    <t>UPI0001A5869F status=activ</t>
  </si>
  <si>
    <t>([0.004976, 0.00389, 0.006039, 0.008156, 0.011903, 0.008723, 0.011342, 0.018106, 0.016257, 0.016528, 0.020876, 0.023963, 0.013613, 0.014075, 0.028695, 0.073402, 0.096677, 0.042364, 0.049374, 0.102787, 0.092881, 0.078022, 0.15284, 0.142424, 0.137348, 0.05306, 0.05306, 0.05306, 0.032017, 0.023963, 0.038042, 0.016826, 0.015344, 0.015694, 0.010372, 0.009728, 0.009096, 0.005734, 0.006078, 0.005683, 0.004358, 0.00292, 0.00292, 0.001778, 0.001936, 0.002194, 0.002155, 0.002976, 0.003212, 0.003757, 0.005318, 0.004899, 0.00515, 0.006142, 0.005623, 0.006245, 0.006421, 0.005683, 0.005992, 0.005992, 0.009015, 0.007422, 0.01227, 0.012491, 0.028695, 0.023087, 0.020165, 0.051831, 0.040537, 0.017797, 0.01227, 0.007877, 0.008624, 0.008075, 0.008624, 0.008723, 0.009977, 0.007877, 0.009294, 0.010372, 0.013265, 0.013016, 0.014783, 0.008525, 0.008409, 0.006894, 0.005318, 0.005223, 0.003607, 0.003607, 0.004358, 0.004976, 0.004921, 0.003963, 0.006039, 0.005683, 0.008723, 0.008723, 0.007177, 0.007495, 0.009977, 0.008409, 0.008409, 0.010672, 0.021816, 0.029376, 0.0198, 0.032677, 0.016826, 0.022667, 0.028107, 0.016528, 0.009977, 0.009977, 0.008624, 0.007259, 0.006421, 0.007091, 0.005086, 0.007259, 0.007259, 0.007422, 0.01204, 0.007315, 0.008525, 0.008804, 0.009187, 0.008895, 0.005683, 0.008002, 0.009728, 0.010372, 0.021381, 0.020165, 0.016826, 0.029376, 0.029376, 0.019109, 0.00962, 0.010372, 0.008804, 0.005734, 0.003924, 0.003727, 0.005503, 0.006078, 0.004208, 0.003405, 0.004247, 0.004315, 0.00316, 0.003177, 0.003109, 0.003053, 0.004513, 0.004775, 0.004835, 0.003864, 0.005623, 0.005623, 0.008276, 0.01078, 0.023534, 0.028695, 0.035586, 0.024826, 0.020876, 0.023963, 0.038042, 0.05306, 0.125101, 0.106997, 0.125101, 0.058088, 0.028695, 0.013613, 0.032017, 0.018106, 0.018787, 0.014315, 0.013821, 0.007495, 0.004775, 0.004513, 0.004208, 0.003821, 0.004775, 0.003478, 0.004689, 0.00389, 0.002512, 0.001709, 0.003014, 0.002366, 0.003512, 0.003512, 0.004921, 0.003804, 0.003461, 0.003405, 0.004208, 0.006533, 0.008409, 0.008156, 0.006482, 0.009401, 0.006421, 0.004483, 0.006421, 0.006619, 0.006567, 0.007645, 0.009977, 0.007645, 0.009015, 0.009187, 0.016257, 0.00962, 0.014315, 0.021816, 0.022667, 0.01078, 0.006619, 0.007645, 0.008624, 0.007177, 0.00558, 0.006533, 0.009187, 0.006619, 0.004388, 0.004414, 0.003864, 0.003821, 0.004388, 0.003079, 0.00283, 0.002705, 0.003405, 0.002211, 0.001675, 0.001778, 0.002688, 0.003804, 0.002623, 0.002881, 0.004247, 0.006039, 0.004736, 0.003341, 0.003607, 0.004388, 0.006374, 0.006701, 0.00777, 0.005872, 0.009187, 0.00962, 0.008156, 0.008156, 0.009865, 0.013821, 0.017447, 0.016021, 0.017447, 0.026338, 0.018415, 0.019401, 0.016528, 0.017797, 0.016528, 0.014075, 0.019109, 0.017447, 0.015344, 0.009294, 0.015694, 0.014075, 0.008002, 0.006482, 0.005318, 0.004483, 0.00515, 0.005992, 0.004611, 0.004431, 0.004976, 0.00777, 0.004976, 0.005503, 0.005683, 0.007259, 0.006795, 0.005378, 0.00389, 0.004247, 0.006039, 0.005623, 0.005799, 0.007315, 0.008075, 0.011903, 0.01227, 0.012727, 0.013437, 0.011342, 0.011106, 0.011669, 0.008624, 0.013613, 0.008624, 0.009401, 0.012727, 0.022667, 0.0198, 0.017138, 0.035586, 0.017138, 0.019109, 0.021381, 0.032677, 0.026892, 0.015694, 0.013821, 0.013437, 0.010221, 0.021816, 0.01227, 0.00777, 0.007877, 0.008409, 0.013265, 0.01204, 0.006894, 0.004689, 0.004483, 0.007422, 0.004775, 0.005378, 0.003821, 0.002727, 0.002761, 0.003341, 0.00359, 0.00558, 0.004899, 0.005872, 0.003963, 0.004899, 0.004775, 0.003924, 0.003405, 0.002327, 0.003212, 0.003461, 0.005249, 0.005249, 0.003821, 0.005623, 0.007315, 0.007877, 0.007877, 0.007091, 0.007091, 0.009728, 0.010221, 0.008075, 0.008075, 0.012727, 0.017797, 0.027463, 0.074921, 0.047319, 0.090864, 0.067594, 0.122885, 0.056825, 0.083462, 0.10481, 0.116183, 0.059222, 0.096677, 0.071867, 0.071867, 0.122885, 0.071867, 0.030003, 0.032017, 0.0198, 0.011342, 0.006894, 0.006421, 0.004899, 0.006078, 0.006374, 0.006421, 0.00543, 0.005932, 0.005734, 0.004577, 0.003276, 0.004736, 0.003298, 0.00359, 0.003607, 0.002976, 0.002581, 0.00389, 0.005249, 0.006619, 0.006567, 0.006894, 0.007495, 0.009483, 0.013016, 0.012491, 0.017797, 0.026338, 0.033407, 0.028695, 0.060549, 0.120615, 0.079919, 0.182256, 0.295083, 0.25031, 0.25031, 0.380708, 0.36309, 0.318242, 0.291804, 0.380708, 0.486429, 0.529623, 0.5017, 0.444081, 0.414856, 0.346032, 0.291804, 0.332115], '')</t>
  </si>
  <si>
    <t>[433, 434]</t>
  </si>
  <si>
    <t>UPI0001A586A1 status=activ</t>
  </si>
  <si>
    <t>([0.352862, 0.414856, 0.335645, 0.366687, 0.390993, 0.377384, 0.41194, 0.349426, 0.370445, 0.390993, 0.339168, 0.284882, 0.257454, 0.247041, 0.349426, 0.332115, 0.318242, 0.31487, 0.31487, 0.332115, 0.422041, 0.450668, 0.436924, 0.521092, 0.486429, 0.418646, 0.36309, 0.352862, 0.390993, 0.318242, 0.335645, 0.414856, 0.41194, 0.418646, 0.335645, 0.328603, 0.366687, 0.366687, 0.321458, 0.291804, 0.243554, 0.236433, 0.25031, 0.170161, 0.134866, 0.158265, 0.222385, 0.31487, 0.311707, 0.339168, 0.422041, 0.335645, 0.321458, 0.321458, 0.239899, 0.229226, 0.225814, 0.164327, 0.170161, 0.288399, 0.332115, 0.36309, 0.366687, 0.349426, 0.401658, 0.433034, 0.352862, 0.264545, 0.291804, 0.209395, 0.142424, 0.134866, 0.196879, 0.170161, 0.170161, 0.229226, 0.321458, 0.239899, 0.284882, 0.281712, 0.268042, 0.173081, 0.11371, 0.071867, 0.074921, 0.056825, 0.036378, 0.060549, 0.111485, 0.109221, 0.120615, 0.196879, 0.203355, 0.167087, 0.167087, 0.179055, 0.109221, 0.118441, 0.196879, 0.118441, 0.122885, 0.122885, 0.194234, 0.196879, 0.196879, 0.161087, 0.170161, 0.170161, 0.118441, 0.064632, 0.051831, 0.064632, 0.038042, 0.029376, 0.029376, 0.03976, 0.048328, 0.109221, 0.100716, 0.100716, 0.106997, 0.056825, 0.045352, 0.021381, 0.037156, 0.058088, 0.033407, 0.050641, 0.049374, 0.06184, 0.102787, 0.100716, 0.132295, 0.185198, 0.222385, 0.25406, 0.158265, 0.200174, 0.086953, 0.0704, 0.030003, 0.038042, 0.073402, 0.100716, 0.18812, 0.144935, 0.094817, 0.182256, 0.116183, 0.116183, 0.078022, 0.078022, 0.078022, 0.0704, 0.073402, 0.0704, 0.078022, 0.0704, 0.051831, 0.06312, 0.044297, 0.058088, 0.078022, 0.073402, 0.073402, 0.071867, 0.098513, 0.164327, 0.132295, 0.200174, 0.271506, 0.377384, 0.339168, 0.247041, 0.268042, 0.257454, 0.17593, 0.161087, 0.268042, 0.229226, 0.222385, 0.318242, 0.408655, 0.30533, 0.30533, 0.191378, 0.225814, 0.116183, 0.11371, 0.137348, 0.144935, 0.086953, 0.05306, 0.038042, 0.071867, 0.050641, 0.056825, 0.106997, 0.116183, 0.069024, 0.120615, 0.203355, 0.164327, 0.092881, 0.090864, 0.096677, 0.102787, 0.045352, 0.102787, 0.094817, 0.046336, 0.043307, 0.076542, 0.0704, 0.120615, 0.076542, 0.05306, 0.026892, 0.017138, 0.015694, 0.023087, 0.022667, 0.021381, 0.016257, 0.022306, 0.031287, 0.032677, 0.047319, 0.069024, 0.06312, 0.036378, 0.043307, 0.043307, 0.049374, 0.040537, 0.043307, 0.036378, 0.05306, 0.060549, 0.11371, 0.122885, 0.134866, 0.083462, 0.083462, 0.079919, 0.056825, 0.069024, 0.034884, 0.048328, 0.066181, 0.066181, 0.137348, 0.134866, 0.11371, 0.100716, 0.118441, 0.066181, 0.071867, 0.109221, 0.191378, 0.098513, 0.098513, 0.058088, 0.048328, 0.048328, 0.040537, 0.088832, 0.050641, 0.098513, 0.071867, 0.037156, 0.021816, 0.019401, 0.036378, 0.028695, 0.016528, 0.028107, 0.048328, 0.043307, 0.033407, 0.026338, 0.026338, 0.014783, 0.023087, 0.045352, 0.045352, 0.11371, 0.098513, 0.085092, 0.06184, 0.081712, 0.15284, 0.236433, 0.216401, 0.196879, 0.179055, 0.243554, 0.236433, 0.232838, 0.243554, 0.155435, 0.185198, 0.271506, 0.377384, 0.359901, 0.271506, 0.239899, 0.219301, 0.129801, 0.225814, 0.236433, 0.203355, 0.158265, 0.132295, 0.111485, 0.086953, 0.147574, 0.15284, 0.116183, 0.086953], '')</t>
  </si>
  <si>
    <t>[23]</t>
  </si>
  <si>
    <t>UPI0001A586B5 status=activ</t>
  </si>
  <si>
    <t>([0.006533, 0.007177, 0.010221, 0.015694, 0.026338, 0.016257, 0.021381, 0.014315, 0.010509, 0.008624, 0.010926, 0.014586, 0.014783, 0.023534, 0.046336, 0.067594, 0.127496, 0.060549, 0.032677, 0.028695, 0.064632, 0.058088, 0.081712, 0.085092, 0.081712, 0.037156, 0.083462, 0.050641, 0.054297, 0.102787, 0.094817, 0.046336, 0.047319, 0.048328, 0.054297, 0.050641, 0.041405, 0.03976, 0.06184, 0.056825, 0.026338, 0.016021, 0.034884, 0.018106, 0.017797, 0.01078, 0.021381, 0.019109, 0.016826, 0.032017, 0.033407, 0.042364, 0.042364, 0.022306, 0.018415, 0.017797, 0.0198, 0.017797, 0.016257, 0.020165, 0.018106, 0.028695, 0.054297, 0.047319, 0.106997, 0.046336, 0.047319, 0.023963, 0.013265, 0.013613, 0.013016, 0.010926, 0.009865, 0.015078, 0.030003, 0.036378, 0.027463, 0.016528, 0.032677, 0.026892, 0.013613, 0.029376, 0.020165, 0.023087, 0.019401, 0.009483, 0.017447, 0.017138, 0.015694, 0.017797, 0.030003, 0.034068, 0.023087, 0.047319, 0.056825, 0.046336, 0.047319, 0.032677, 0.030003, 0.028695, 0.026892, 0.031287, 0.029376, 0.054297, 0.025316, 0.032677, 0.071867, 0.054297, 0.050641, 0.096677, 0.17593, 0.18812, 0.17593, 0.284882, 0.239899, 0.18812, 0.18812, 0.18812, 0.185198, 0.239899, 0.219301, 0.229226, 0.291804, 0.30533, 0.311707, 0.422041, 0.433034, 0.436924, 0.480142, 0.497853, 0.5017, 0.394753, 0.295083, 0.281712, 0.275179, 0.324872, 0.359901, 0.275179, 0.185198, 0.206376, 0.243554, 0.243554, 0.191378, 0.219301, 0.203355, 0.129801, 0.067594, 0.033407, 0.025762, 0.026892, 0.038858, 0.034884, 0.069024, 0.118441, 0.092881, 0.090864, 0.03976, 0.025316, 0.024826, 0.045352, 0.071867, 0.0704, 0.078022, 0.129801, 0.064632, 0.038858, 0.05306, 0.111485, 0.147574, 0.18812, 0.111485, 0.137348, 0.147574, 0.0704, 0.043307, 0.055536, 0.05306, 0.06312, 0.111485, 0.191378, 0.158265, 0.158265, 0.083462, 0.038042, 0.03976, 0.050641, 0.079919, 0.10481, 0.088832, 0.066181, 0.036378, 0.041405, 0.043307, 0.023534, 0.046336, 0.076542, 0.045352, 0.047319, 0.088832, 0.045352, 0.046336, 0.067594, 0.033407, 0.034068, 0.074921, 0.079919, 0.132295, 0.076542, 0.050641, 0.030611, 0.055536, 0.05306, 0.081712, 0.076542, 0.076542, 0.083462, 0.038858, 0.071867, 0.046336, 0.048328, 0.054297, 0.049374, 0.041405, 0.081712, 0.15008, 0.094817, 0.086953, 0.090864, 0.073402, 0.109221, 0.17593, 0.106997, 0.137348, 0.144935, 0.083462, 0.118441, 0.090864, 0.155435, 0.122885, 0.158265, 0.109221, 0.147574, 0.120615, 0.088832, 0.06312], '')</t>
  </si>
  <si>
    <t>[130]</t>
  </si>
  <si>
    <t>UPI0001A586B7 status=activ</t>
  </si>
  <si>
    <t>([0.069024, 0.037156, 0.067594, 0.094817, 0.056825, 0.042364, 0.064632, 0.044297, 0.056825, 0.036378, 0.051831, 0.076542, 0.040537, 0.017447, 0.016528, 0.019109, 0.022306, 0.040537, 0.045352, 0.022667, 0.043307, 0.043307, 0.083462, 0.037156, 0.021381, 0.040537, 0.064632, 0.038042, 0.036378, 0.029376, 0.056825, 0.049374, 0.038858, 0.038858, 0.078022, 0.043307, 0.044297, 0.034068, 0.0198, 0.015344, 0.027463, 0.030003, 0.030003, 0.029376, 0.047319, 0.066181, 0.033407, 0.026338, 0.032677, 0.06312, 0.078022, 0.043307, 0.035586, 0.045352, 0.043307, 0.045352, 0.081712, 0.098513, 0.098513, 0.142424, 0.109221, 0.059222, 0.05306, 0.096677, 0.050641, 0.06184, 0.049374, 0.086953, 0.122885, 0.090864, 0.085092, 0.0704, 0.071867, 0.094817, 0.092881, 0.090864, 0.073402, 0.073402, 0.092881, 0.051831, 0.051831, 0.102787, 0.170161, 0.096677, 0.11371, 0.134866, 0.083462, 0.127496, 0.074921, 0.042364, 0.073402, 0.059222, 0.090864, 0.147574, 0.144935, 0.144935, 0.196879, 0.243554, 0.264545, 0.264545, 0.356642, 0.41194, 0.301917, 0.216401, 0.31487, 0.284882, 0.359901, 0.356642, 0.349426, 0.458154, 0.529623, 0.549308, 0.458154, 0.42561, 0.433034, 0.31487, 0.284882, 0.321458, 0.264545, 0.25031, 0.268042, 0.284882, 0.173081, 0.26085, 0.257454, 0.25031, 0.257454, 0.219301, 0.222385, 0.15008, 0.147574, 0.127496, 0.116183, 0.222385, 0.191378, 0.116183, 0.21291, 0.268042, 0.17593, 0.222385, 0.229226, 0.15284, 0.088832, 0.158265, 0.161087, 0.206376, 0.137348, 0.132295, 0.164327, 0.25031, 0.335645, 0.36309, 0.394753, 0.301917, 0.206376, 0.203355, 0.206376, 0.232838, 0.185198, 0.288399, 0.209395, 0.182256, 0.247041, 0.298791, 0.268042, 0.225814, 0.182256, 0.232838, 0.26085, 0.222385, 0.229226, 0.229226, 0.129801, 0.081712, 0.096677, 0.170161, 0.236433, 0.291804, 0.291804, 0.295083, 0.291804, 0.377384, 0.418646, 0.4292, 0.374039, 0.377384, 0.40511, 0.390993, 0.328603, 0.31487, 0.349426, 0.308712, 0.30533, 0.390993, 0.390993, 0.377384, 0.359901, 0.324872, 0.356642, 0.321458, 0.352862, 0.257454, 0.236433, 0.15008, 0.088832, 0.120615, 0.147574, 0.081712, 0.090864, 0.129801, 0.122885, 0.118441, 0.078022, 0.079919, 0.045352, 0.081712, 0.129801, 0.132295, 0.081712, 0.081712, 0.092881, 0.049374, 0.056825, 0.047319, 0.079919, 0.132295, 0.185198, 0.122885, 0.182256, 0.264545, 0.264545, 0.257454, 0.216401, 0.229226, 0.191378, 0.275179, 0.264545, 0.268042, 0.179055, 0.158265, 0.167087, 0.167087, 0.271506, 0.349426, 0.380708, 0.380708, 0.271506, 0.17593, 0.243554, 0.281712, 0.182256, 0.209395, 0.203355, 0.161087, 0.21291, 0.247041, 0.219301, 0.25031, 0.26085, 0.352862, 0.461924, 0.472492, 0.418646, 0.318242, 0.324872, 0.339168, 0.311707, 0.433034, 0.505461, 0.414856, 0.318242, 0.349426, 0.264545, 0.264545, 0.356642, 0.384043, 0.284882, 0.318242, 0.298791, 0.295083, 0.203355, 0.209395, 0.164327, 0.18812, 0.170161, 0.158265, 0.155435, 0.182256, 0.106997, 0.086953, 0.142424, 0.239899, 0.30533, 0.398279, 0.30533, 0.318242, 0.232838, 0.342579, 0.370445, 0.25031, 0.216401, 0.229226, 0.222385, 0.18812, 0.18812, 0.308712, 0.30533, 0.216401, 0.125101, 0.191378, 0.219301, 0.158265, 0.167087, 0.139895, 0.147574, 0.219301, 0.173081, 0.179055, 0.147574, 0.102787, 0.116183, 0.106997, 0.164327, 0.102787, 0.15008, 0.125101, 0.137348, 0.079919, 0.109221, 0.161087, 0.185198, 0.122885, 0.147574, 0.127496, 0.18812, 0.182256, 0.132295, 0.10481, 0.142424, 0.194234, 0.247041, 0.301917, 0.366687, 0.387226, 0.480142, 0.447574, 0.505461, 0.472492, 0.608892, 0.529623, 0.58069, 0.557691, 0.657645, 0.716283, 0.56648, 0.436924, 0.394753, 0.476583, 0.476583, 0.521092, 0.483068, 0.422041, 0.36309, 0.339168, 0.349426, 0.349426, 0.398279, 0.281712, 0.191378, 0.106997, 0.147574, 0.155435, 0.155435, 0.161087, 0.158265, 0.222385, 0.275179, 0.203355, 0.196879, 0.179055, 0.147574, 0.125101, 0.088832, 0.144935, 0.086953, 0.086953, 0.086953, 0.088832, 0.127496, 0.200174, 0.200174, 0.15008, 0.092881, 0.092881, 0.111485, 0.06184, 0.043307, 0.054297, 0.100716, 0.055536, 0.100716, 0.06312, 0.079919, 0.081712, 0.102787, 0.144935, 0.102787, 0.056825, 0.049374, 0.050641, 0.054297, 0.098513, 0.139895, 0.173081, 0.142424, 0.134866, 0.203355, 0.281712, 0.21291, 0.155435, 0.167087, 0.100716, 0.127496, 0.122885, 0.206376, 0.179055, 0.179055, 0.179055, 0.284882, 0.196879, 0.232838, 0.144935, 0.144935, 0.185198, 0.179055, 0.206376, 0.185198, 0.158265, 0.10481, 0.147574, 0.222385, 0.298791, 0.394753, 0.454136, 0.490133, 0.384043, 0.295083, 0.239899, 0.18812, 0.11371, 0.18812, 0.194234, 0.301917, 0.295083, 0.182256, 0.222385, 0.158265, 0.17593, 0.203355, 0.257454, 0.17593, 0.164327, 0.170161, 0.194234, 0.216401, 0.191378, 0.268042, 0.264545, 0.356642, 0.458154, 0.454136, 0.41194, 0.31487, 0.203355, 0.21291, 0.209395, 0.209395, 0.275179, 0.17593, 0.206376, 0.25406, 0.31487, 0.209395, 0.185198, 0.182256, 0.179055, 0.120615, 0.106997, 0.17593, 0.161087, 0.109221, 0.170161, 0.191378, 0.206376, 0.308712, 0.301917, 0.41194, 0.401658, 0.42561, 0.4292, 0.390993, 0.390993, 0.390993, 0.465241, 0.505461, 0.486429, 0.472492, 0.450668, 0.490133, 0.490133, 0.51388, 0.59508, 0.5017, 0.517562, 0.505461, 0.4292, 0.436924, 0.36309, 0.332115, 0.236433, 0.352862, 0.349426, 0.30533, 0.342579, 0.291804, 0.318242, 0.31487, 0.216401, 0.229226, 0.21291, 0.191378, 0.132295, 0.132295, 0.206376, 0.17593, 0.179055, 0.25031, 0.25031, 0.308712, 0.349426, 0.4292, 0.387226, 0.332115, 0.339168, 0.30533, 0.374039, 0.311707, 0.268042, 0.366687, 0.450668, 0.440853, 0.450668, 0.549308], '')</t>
  </si>
  <si>
    <t>[110, 111, 268, 346, 348, 349, 350, 351, 352, 353, 354, 359, 504, 510, 511, 512, 513, 514, 552]</t>
  </si>
  <si>
    <t>UPI0001A586B8 status=activ</t>
  </si>
  <si>
    <t>([0.219301, 0.275179, 0.232838, 0.295083, 0.200174, 0.229226, 0.26085, 0.209395, 0.236433, 0.26085, 0.281712, 0.321458, 0.301917, 0.408655, 0.31487, 0.374039, 0.346032, 0.257454, 0.25031, 0.17593, 0.268042, 0.17593, 0.090864, 0.116183, 0.11371, 0.098513, 0.098513, 0.10481, 0.164327, 0.167087, 0.170161, 0.125101, 0.137348, 0.206376, 0.194234, 0.271506, 0.257454, 0.239899, 0.247041, 0.17593, 0.247041, 0.216401, 0.18812, 0.31487, 0.239899, 0.229226, 0.26085, 0.268042, 0.25406, 0.142424, 0.147574, 0.094817, 0.116183, 0.11371, 0.120615, 0.069024, 0.0704, 0.074921, 0.120615, 0.203355, 0.278302, 0.281712, 0.278302, 0.40511, 0.394753, 0.486429, 0.374039, 0.461924, 0.458154, 0.374039, 0.401658, 0.390993, 0.490133, 0.521092, 0.418646, 0.324872, 0.450668, 0.356642, 0.328603, 0.311707, 0.301917, 0.222385, 0.147574, 0.109221, 0.098513, 0.102787, 0.094817, 0.147574, 0.147574, 0.086953, 0.144935, 0.173081, 0.088832, 0.085092, 0.085092, 0.158265, 0.15008, 0.127496, 0.21291, 0.11371, 0.106997, 0.094817, 0.147574, 0.219301, 0.216401, 0.147574, 0.098513, 0.083462, 0.098513, 0.059222, 0.111485, 0.118441, 0.15008, 0.179055, 0.167087, 0.167087, 0.111485, 0.179055, 0.11371, 0.120615, 0.142424, 0.098513, 0.106997, 0.06184, 0.032017, 0.032017, 0.054297, 0.079919, 0.094817, 0.11371, 0.18812, 0.203355, 0.206376, 0.21291, 0.328603, 0.247041, 0.203355, 0.271506, 0.275179, 0.311707, 0.295083, 0.352862, 0.335645, 0.339168, 0.4292, 0.458154, 0.483068, 0.486429, 0.505461, 0.509769, 0.472492, 0.4292, 0.318242, 0.219301, 0.158265, 0.134866, 0.132295, 0.170161, 0.164327, 0.098513, 0.15284, 0.096677, 0.098513, 0.164327, 0.129801, 0.129801, 0.209395, 0.243554, 0.182256, 0.167087, 0.102787, 0.064632, 0.085092, 0.144935, 0.144935, 0.200174, 0.206376, 0.321458, 0.26085, 0.164327, 0.164327, 0.142424, 0.219301, 0.281712, 0.271506, 0.209395, 0.209395, 0.161087, 0.10481, 0.164327, 0.167087, 0.247041, 0.26085, 0.26085, 0.264545, 0.346032, 0.268042, 0.182256, 0.167087, 0.134866, 0.139895, 0.222385, 0.225814, 0.232838, 0.203355, 0.127496, 0.203355, 0.203355, 0.161087, 0.236433, 0.132295, 0.132295, 0.158265, 0.147574, 0.116183, 0.106997, 0.106997, 0.173081, 0.173081, 0.167087, 0.281712, 0.359901, 0.264545, 0.179055, 0.17593, 0.179055, 0.182256, 0.21291, 0.185198, 0.284882, 0.308712, 0.41194, 0.380708, 0.31487, 0.398279, 0.42561, 0.422041, 0.422041, 0.308712, 0.308712, 0.308712, 0.328603, 0.346032, 0.444081, 0.440853, 0.433034, 0.468512, 0.534167, 0.490133, 0.433034, 0.436924, 0.433034, 0.339168, 0.370445, 0.408655, 0.324872, 0.335645, 0.335645, 0.342579, 0.418646, 0.525368, 0.483068, 0.444081, 0.42561, 0.42561, 0.51388, 0.418646, 0.380708, 0.418646, 0.390993, 0.447574, 0.346032, 0.321458, 0.31487, 0.25031, 0.167087, 0.243554, 0.25031, 0.268042, 0.257454, 0.219301, 0.209395, 0.239899, 0.179055, 0.118441, 0.066181, 0.067594, 0.094817, 0.094817, 0.088832, 0.111485, 0.111485, 0.17593, 0.134866, 0.229226, 0.311707, 0.36309, 0.295083, 0.278302, 0.232838, 0.161087, 0.232838, 0.236433, 0.236433, 0.31487, 0.295083, 0.387226, 0.394753, 0.440853, 0.458154, 0.394753, 0.359901, 0.36309, 0.268042, 0.36309, 0.324872, 0.225814, 0.185198, 0.225814, 0.155435, 0.15284, 0.200174, 0.167087, 0.127496, 0.102787, 0.069024, 0.125101, 0.086953, 0.055536, 0.029376], '')</t>
  </si>
  <si>
    <t>[73, 148, 149, 247, 260, 265]</t>
  </si>
  <si>
    <t>UPI0001A586BC status=activ</t>
  </si>
  <si>
    <t>([0.311707, 0.359901, 0.390993, 0.278302, 0.206376, 0.232838, 0.194234, 0.222385, 0.25031, 0.25031, 0.268042, 0.321458, 0.301917, 0.308712, 0.229226, 0.222385, 0.139895, 0.170161, 0.120615, 0.090864, 0.088832, 0.079919, 0.076542, 0.076542, 0.132295, 0.206376, 0.132295, 0.139895, 0.096677, 0.092881, 0.0704, 0.079919, 0.079919, 0.096677, 0.15008, 0.164327, 0.179055, 0.271506, 0.335645, 0.440853, 0.490133, 0.51388, 0.476583, 0.408655, 0.422041, 0.398279, 0.31487, 0.377384, 0.433034, 0.505461, 0.476583, 0.56648, 0.440853, 0.36309, 0.366687, 0.291804, 0.374039, 0.26085, 0.275179, 0.291804, 0.284882, 0.288399, 0.194234, 0.134866, 0.203355, 0.196879, 0.21291, 0.271506, 0.209395, 0.21291, 0.203355, 0.161087, 0.161087, 0.264545, 0.281712, 0.203355, 0.281712, 0.281712, 0.346032, 0.264545, 0.264545, 0.239899, 0.21291, 0.298791, 0.370445, 0.271506, 0.257454, 0.185198, 0.122885, 0.129801, 0.122885, 0.122885, 0.203355, 0.18812, 0.120615, 0.173081, 0.216401, 0.144935, 0.129801, 0.170161, 0.25406, 0.25406, 0.239899, 0.216401, 0.203355, 0.229226, 0.328603, 0.328603, 0.444081, 0.525368, 0.529623, 0.541878, 0.553315, 0.521092, 0.440853, 0.509769, 0.486429, 0.51388, 0.59917, 0.632174, 0.608892, 0.585406, 0.538167, 0.59508, 0.642678, 0.675549, 0.712013, 0.575842, 0.517562, 0.4292, 0.433034, 0.422041, 0.390993, 0.398279, 0.436924, 0.549308, 0.575842, 0.585406, 0.585406, 0.521092, 0.4292, 0.332115, 0.346032, 0.377384, 0.380708, 0.298791, 0.278302, 0.25031, 0.36309, 0.342579, 0.41194, 0.318242, 0.41194, 0.444081, 0.447574, 0.433034, 0.342579, 0.339168, 0.349426, 0.275179, 0.257454, 0.25406, 0.346032, 0.332115, 0.328603, 0.321458, 0.394753, 0.398279, 0.42561, 0.40511, 0.398279, 0.394753, 0.394753, 0.308712, 0.239899, 0.173081, 0.120615, 0.185198, 0.185198, 0.102787, 0.161087, 0.194234, 0.243554, 0.17593, 0.182256, 0.179055, 0.125101, 0.081712, 0.079919, 0.067594, 0.071867, 0.120615, 0.116183, 0.129801, 0.209395, 0.281712, 0.342579, 0.4292, 0.414856, 0.422041, 0.444081, 0.447574, 0.401658, 0.346032, 0.418646, 0.387226, 0.308712, 0.377384, 0.42561, 0.458154, 0.394753, 0.408655, 0.335645, 0.247041, 0.298791, 0.284882, 0.209395, 0.203355, 0.142424, 0.090864, 0.088832, 0.139895, 0.139895, 0.216401, 0.298791, 0.295083, 0.318242, 0.311707, 0.298791, 0.321458, 0.288399, 0.349426, 0.321458, 0.359901, 0.380708, 0.40511, 0.339168, 0.359901, 0.374039, 0.328603, 0.408655, 0.40511, 0.414856, 0.401658, 0.30533, 0.219301, 0.25406, 0.271506, 0.328603, 0.25031, 0.17593, 0.18812, 0.120615, 0.073402, 0.058088, 0.085092, 0.050641, 0.076542, 0.049374, 0.045352, 0.078022, 0.079919, 0.078022, 0.079919, 0.088832, 0.088832, 0.074921, 0.06312, 0.056825, 0.074921, 0.132295, 0.164327, 0.092881, 0.164327, 0.142424, 0.111485, 0.111485, 0.11371, 0.11371, 0.17593, 0.127496, 0.127496, 0.127496, 0.122885, 0.096677, 0.086953, 0.122885, 0.122885, 0.129801, 0.137348, 0.129801, 0.120615, 0.094817, 0.100716, 0.047319, 0.056825, 0.120615, 0.125101, 0.194234, 0.120615, 0.083462, 0.132295, 0.137348, 0.085092, 0.102787, 0.100716, 0.11371, 0.076542, 0.102787, 0.079919, 0.079919, 0.076542, 0.045352, 0.081712, 0.071867, 0.137348, 0.132295, 0.134866, 0.139895, 0.15008, 0.247041, 0.247041, 0.243554, 0.243554, 0.321458, 0.308712, 0.335645, 0.349426, 0.450668, 0.433034, 0.433034, 0.447574, 0.359901, 0.377384, 0.359901, 0.380708, 0.295083, 0.380708, 0.384043, 0.366687, 0.281712, 0.264545, 0.356642, 0.264545, 0.257454, 0.278302, 0.225814, 0.200174, 0.182256, 0.170161, 0.179055, 0.203355, 0.11371, 0.098513, 0.083462, 0.094817, 0.161087, 0.142424, 0.122885, 0.120615, 0.064632, 0.106997, 0.094817, 0.096677, 0.132295, 0.116183, 0.102787, 0.125101, 0.15008, 0.090864, 0.090864, 0.161087, 0.116183, 0.164327, 0.264545, 0.366687, 0.384043, 0.284882, 0.408655, 0.374039, 0.295083, 0.401658, 0.401658, 0.42561, 0.335645, 0.339168, 0.342579, 0.257454, 0.26085, 0.264545, 0.25031, 0.26085, 0.203355, 0.281712, 0.321458, 0.26085, 0.26085, 0.239899, 0.295083, 0.196879, 0.268042, 0.30533, 0.311707, 0.275179, 0.288399, 0.384043, 0.328603, 0.370445, 0.390993, 0.394753, 0.356642, 0.454136, 0.444081, 0.40511, 0.390993, 0.349426, 0.450668, 0.359901, 0.349426, 0.31487, 0.374039, 0.301917, 0.332115, 0.324872, 0.324872, 0.31487, 0.308712, 0.387226, 0.40511, 0.440853, 0.359901, 0.398279, 0.332115, 0.339168, 0.339168, 0.349426, 0.349426, 0.236433, 0.311707, 0.311707, 0.374039, 0.398279, 0.465241, 0.390993, 0.401658, 0.4292, 0.346032, 0.349426, 0.346032, 0.288399, 0.236433, 0.291804, 0.179055, 0.164327, 0.139895, 0.209395, 0.200174, 0.243554, 0.324872, 0.335645, 0.311707, 0.318242, 0.295083, 0.271506, 0.318242, 0.278302, 0.247041, 0.332115, 0.281712, 0.25031, 0.25406, 0.359901], '')</t>
  </si>
  <si>
    <t>[41, 49, 51, 109, 110, 111, 112, 113, 115, 117, 118, 119, 120, 121, 122, 123, 124, 125, 126, 127, 128, 135, 136, 137, 138, 139]</t>
  </si>
  <si>
    <t>UPI0001A586C1 status=activ</t>
  </si>
  <si>
    <t>([0.100716, 0.106997, 0.054297, 0.078022, 0.094817, 0.098513, 0.067594, 0.047319, 0.034068, 0.041405, 0.06184, 0.078022, 0.147574, 0.090864, 0.059222, 0.059222, 0.106997, 0.120615, 0.111485, 0.081712, 0.047319, 0.083462, 0.083462, 0.155435, 0.147574, 0.106997, 0.132295, 0.21291, 0.311707, 0.328603, 0.359901, 0.328603, 0.216401, 0.127496, 0.200174, 0.264545, 0.339168, 0.295083, 0.295083, 0.278302, 0.291804, 0.346032, 0.352862, 0.291804, 0.298791, 0.239899, 0.216401, 0.196879, 0.194234, 0.170161, 0.200174, 0.182256, 0.206376, 0.31487, 0.291804, 0.288399, 0.311707, 0.342579, 0.36309, 0.394753, 0.394753, 0.301917, 0.229226, 0.239899, 0.328603, 0.318242, 0.298791, 0.359901, 0.281712, 0.185198, 0.21291, 0.257454, 0.278302, 0.278302, 0.185198, 0.308712, 0.318242, 0.318242, 0.206376, 0.137348, 0.102787, 0.073402, 0.073402, 0.129801, 0.122885, 0.118441, 0.118441, 0.167087, 0.196879, 0.25406, 0.356642, 0.30533, 0.264545, 0.21291, 0.203355, 0.31487, 0.225814, 0.137348, 0.132295, 0.206376, 0.30533, 0.30533, 0.398279, 0.461924, 0.384043, 0.390993, 0.422041, 0.324872, 0.366687, 0.370445, 0.422041, 0.328603, 0.275179, 0.295083, 0.349426, 0.332115, 0.281712, 0.321458, 0.42561, 0.342579, 0.339168, 0.342579, 0.281712, 0.275179, 0.295083, 0.374039, 0.271506, 0.170161, 0.247041, 0.247041, 0.15284, 0.083462, 0.134866, 0.134866, 0.120615, 0.060549, 0.034068, 0.045352, 0.032017, 0.030003, 0.038858, 0.023087, 0.022306, 0.042364, 0.049374, 0.033407, 0.020165, 0.020522, 0.022306, 0.019401, 0.015694, 0.028107, 0.028107, 0.029376, 0.066181, 0.079919, 0.15284, 0.243554, 0.200174, 0.291804, 0.203355, 0.243554, 0.247041, 0.232838, 0.21291, 0.134866, 0.122885, 0.194234, 0.17593, 0.155435, 0.185198, 0.225814, 0.185198, 0.264545, 0.257454, 0.21291, 0.219301, 0.196879, 0.203355, 0.239899, 0.232838, 0.229226, 0.191378, 0.247041, 0.25031, 0.26085, 0.25031, 0.356642, 0.275179, 0.414856, 0.483068, 0.377384, 0.295083, 0.321458, 0.332115, 0.332115, 0.335645, 0.236433, 0.239899, 0.200174, 0.200174, 0.142424, 0.21291, 0.25406, 0.281712, 0.298791, 0.219301, 0.219301, 0.127496, 0.127496, 0.109221, 0.109221, 0.125101, 0.191378, 0.203355, 0.200174, 0.144935, 0.090864, 0.092881, 0.094817, 0.139895, 0.132295, 0.196879, 0.225814, 0.219301, 0.137348, 0.144935, 0.182256, 0.182256, 0.264545, 0.346032, 0.25031, 0.288399, 0.324872, 0.321458, 0.243554, 0.206376, 0.295083, 0.398279, 0.486429, 0.444081, 0.42561, 0.349426, 0.308712, 0.281712, 0.196879, 0.281712, 0.278302, 0.229226, 0.349426, 0.324872, 0.239899, 0.328603, 0.247041, 0.291804, 0.284882, 0.359901, 0.401658, 0.311707, 0.308712, 0.25031, 0.21291, 0.167087, 0.25031, 0.194234, 0.200174, 0.288399, 0.229226, 0.209395, 0.301917, 0.203355, 0.25031, 0.332115, 0.295083, 0.390993, 0.374039, 0.387226, 0.380708, 0.339168, 0.422041, 0.40511, 0.398279, 0.468512, 0.41194, 0.308712, 0.390993, 0.401658, 0.41194, 0.374039, 0.295083, 0.182256, 0.209395, 0.206376, 0.203355, 0.247041, 0.200174, 0.132295, 0.147574, 0.155435, 0.194234, 0.191378, 0.206376, 0.284882, 0.185198, 0.236433, 0.295083, 0.21291, 0.200174, 0.158265, 0.18812, 0.239899, 0.356642, 0.36309, 0.284882, 0.288399, 0.275179, 0.31487, 0.370445, 0.271506, 0.182256, 0.116183, 0.102787, 0.098513, 0.076542, 0.15008, 0.111485, 0.129801, 0.200174, 0.219301, 0.239899, 0.328603, 0.271506, 0.288399, 0.229226, 0.257454, 0.271506, 0.170161, 0.191378, 0.209395, 0.295083, 0.394753, 0.480142, 0.521092, 0.401658, 0.349426, 0.335645, 0.332115, 0.324872, 0.295083, 0.21291, 0.21291, 0.127496, 0.170161, 0.118441, 0.196879, 0.222385, 0.203355, 0.321458, 0.209395, 0.142424, 0.127496, 0.122885, 0.122885, 0.067594, 0.122885, 0.161087, 0.102787, 0.106997, 0.106997, 0.106997, 0.158265, 0.137348, 0.122885, 0.144935, 0.170161, 0.100716, 0.100716, 0.06184, 0.042364, 0.035586, 0.073402, 0.058088, 0.031287, 0.017447, 0.025316, 0.017797, 0.023087, 0.043307, 0.046336, 0.047319, 0.047319, 0.027463, 0.032017, 0.06184, 0.069024, 0.040537, 0.079919, 0.047319, 0.046336, 0.058088, 0.122885, 0.11371, 0.085092, 0.142424, 0.229226, 0.247041, 0.31487, 0.295083, 0.243554, 0.209395, 0.222385, 0.271506, 0.356642, 0.271506, 0.295083, 0.18812, 0.275179, 0.18812, 0.229226, 0.25031, 0.275179, 0.271506, 0.284882, 0.339168, 0.308712, 0.268042, 0.257454, 0.173081, 0.15008, 0.173081, 0.281712, 0.182256, 0.142424, 0.139895, 0.232838, 0.15284, 0.243554, 0.147574, 0.120615, 0.15008, 0.134866, 0.120615, 0.120615, 0.109221, 0.137348, 0.096677, 0.122885, 0.125101, 0.122885, 0.15008, 0.092881, 0.074921, 0.085092, 0.111485, 0.111485, 0.100716, 0.158265, 0.158265, 0.219301, 0.236433, 0.236433, 0.332115, 0.247041, 0.15284, 0.15284, 0.170161, 0.216401, 0.209395, 0.229226, 0.321458, 0.247041, 0.247041, 0.288399, 0.275179, 0.179055, 0.173081, 0.182256, 0.120615, 0.066181, 0.090864, 0.127496, 0.127496, 0.127496, 0.170161, 0.281712, 0.268042, 0.229226, 0.179055, 0.185198, 0.155435, 0.129801, 0.132295, 0.203355, 0.216401, 0.216401, 0.275179, 0.278302, 0.278302, 0.370445, 0.458154, 0.414856, 0.454136, 0.370445, 0.284882, 0.236433, 0.142424, 0.142424, 0.122885, 0.196879, 0.122885, 0.132295, 0.179055, 0.144935, 0.144935, 0.102787, 0.161087, 0.161087, 0.098513, 0.092881, 0.045352, 0.056825, 0.0704, 0.038042, 0.06312, 0.100716, 0.096677, 0.092881, 0.092881, 0.125101, 0.127496, 0.206376, 0.111485, 0.111485, 0.203355, 0.17593, 0.203355, 0.147574, 0.111485, 0.15284, 0.170161, 0.264545, 0.203355, 0.134866, 0.182256, 0.194234, 0.232838, 0.324872, 0.418646, 0.4292, 0.440853, 0.349426, 0.30533, 0.418646, 0.31487, 0.239899, 0.281712, 0.284882, 0.247041, 0.239899, 0.291804, 0.291804, 0.278302, 0.311707, 0.30533, 0.268042, 0.232838, 0.173081, 0.142424, 0.11371, 0.081712, 0.049374, 0.078022, 0.078022, 0.050641, 0.085092], '')</t>
  </si>
  <si>
    <t>[342]</t>
  </si>
  <si>
    <t>UPI0001A586C9 status=activ</t>
  </si>
  <si>
    <t>([0.15284, 0.206376, 0.196879, 0.288399, 0.31487, 0.229226, 0.278302, 0.31487, 0.25031, 0.243554, 0.268042, 0.268042, 0.18812, 0.278302, 0.374039, 0.346032, 0.311707, 0.324872, 0.243554, 0.247041, 0.18812, 0.209395, 0.17593, 0.236433, 0.219301, 0.222385, 0.321458, 0.311707, 0.301917, 0.380708, 0.377384, 0.377384, 0.422041, 0.505461, 0.41194, 0.398279, 0.418646, 0.476583, 0.450668, 0.521092, 0.418646, 0.490133, 0.570702, 0.486429, 0.461924, 0.335645, 0.352862, 0.352862, 0.346032, 0.359901, 0.271506, 0.275179, 0.209395, 0.21291, 0.179055, 0.25406, 0.257454, 0.374039, 0.359901, 0.374039, 0.298791, 0.31487, 0.225814, 0.147574, 0.239899, 0.170161, 0.284882, 0.229226, 0.15008, 0.125101, 0.118441, 0.219301, 0.25406, 0.352862, 0.349426, 0.301917, 0.239899, 0.17593, 0.147574, 0.139895, 0.078022, 0.129801, 0.158265, 0.232838, 0.349426, 0.36309, 0.349426, 0.339168, 0.380708, 0.476583, 0.450668, 0.359901, 0.243554, 0.243554, 0.209395, 0.206376, 0.232838, 0.268042, 0.30533, 0.278302, 0.243554, 0.349426, 0.335645, 0.370445, 0.374039, 0.268042, 0.25406, 0.236433, 0.268042, 0.229226, 0.15284, 0.182256, 0.203355, 0.288399, 0.21291, 0.222385, 0.219301, 0.196879, 0.236433, 0.268042, 0.21291, 0.26085, 0.25031, 0.222385, 0.194234, 0.167087, 0.182256, 0.18812, 0.203355, 0.182256, 0.134866, 0.134866, 0.158265, 0.185198, 0.122885, 0.182256, 0.173081, 0.191378, 0.301917, 0.209395, 0.206376, 0.295083, 0.281712, 0.275179, 0.219301, 0.17593, 0.209395, 0.185198, 0.18812, 0.209395, 0.229226, 0.324872, 0.321458, 0.352862, 0.30533, 0.394753, 0.40511, 0.318242, 0.298791, 0.268042, 0.257454, 0.257454, 0.191378, 0.200174, 0.200174, 0.209395, 0.288399, 0.288399, 0.374039, 0.36309, 0.458154, 0.398279, 0.398279, 0.494003, 0.401658, 0.394753, 0.41194, 0.41194, 0.497853, 0.517562, 0.553315, 0.666105, 0.671169, 0.76285, 0.76285, 0.666105, 0.653063, 0.529623, 0.4292, 0.4292, 0.461924, 0.458154, 0.486429, 0.486429, 0.472492, 0.534167, 0.661982, 0.585406, 0.570702, 0.618285, 0.604312, 0.56648, 0.585406, 0.468512, 0.433034, 0.401658, 0.422041, 0.521092, 0.657645, 0.767246, 0.661982, 0.545602, 0.509769, 0.450668, 0.444081, 0.476583, 0.401658, 0.390993, 0.356642, 0.366687, 0.26085, 0.264545, 0.236433, 0.225814, 0.335645, 0.335645, 0.359901, 0.4292, 0.36309, 0.295083, 0.298791, 0.390993, 0.359901, 0.288399, 0.356642, 0.349426, 0.264545, 0.346032, 0.291804, 0.359901, 0.342579, 0.433034, 0.342579, 0.342579, 0.321458, 0.284882, 0.281712, 0.25031, 0.203355, 0.243554, 0.291804, 0.236433, 0.173081], '')</t>
  </si>
  <si>
    <t>[33, 39, 42, 179, 180, 181, 182, 183, 184, 185, 186, 187, 195, 196, 197, 198, 199, 200, 201, 202, 207, 208, 209, 210, 211, 212]</t>
  </si>
  <si>
    <t>UPI0001A586CB status=activ</t>
  </si>
  <si>
    <t>([0.014315, 0.023087, 0.033407, 0.069024, 0.045352, 0.027463, 0.020522, 0.013821, 0.018415, 0.023963, 0.030611, 0.044297, 0.020876, 0.029376, 0.06184, 0.047319, 0.085092, 0.090864, 0.111485, 0.045352, 0.046336, 0.025316, 0.024393, 0.020522, 0.017447, 0.021816, 0.041405, 0.041405, 0.085092, 0.051831, 0.030611, 0.024393, 0.024393, 0.051831, 0.034884, 0.030611, 0.038858, 0.031287, 0.034068, 0.026892, 0.066181, 0.066181, 0.096677, 0.078022, 0.096677, 0.096677, 0.098513, 0.051831, 0.085092, 0.042364, 0.0704, 0.090864, 0.120615, 0.120615, 0.05306, 0.096677, 0.10481, 0.083462, 0.058088, 0.067594, 0.090864, 0.088832, 0.100716, 0.060549, 0.043307, 0.027463, 0.015344, 0.015694, 0.022306, 0.023534, 0.048328, 0.05306, 0.071867, 0.054297, 0.026892, 0.067594, 0.071867, 0.064632, 0.040537, 0.034884, 0.045352, 0.034068, 0.025316, 0.045352, 0.076542, 0.129801, 0.11371, 0.191378, 0.139895, 0.11371, 0.116183, 0.069024, 0.040537, 0.03976, 0.054297, 0.102787, 0.076542, 0.041405, 0.028695, 0.045352, 0.047319, 0.038042, 0.023534, 0.035586, 0.032017, 0.022306, 0.015694, 0.028107, 0.028107, 0.049374, 0.096677, 0.050641, 0.046336, 0.047319, 0.037156, 0.019401, 0.018415, 0.021816, 0.036378, 0.054297, 0.054297, 0.090864, 0.164327, 0.203355, 0.109221, 0.109221, 0.173081, 0.15284, 0.088832, 0.088832, 0.100716, 0.081712, 0.078022, 0.142424, 0.173081, 0.127496, 0.132295, 0.164327, 0.173081, 0.18812, 0.118441, 0.120615, 0.139895, 0.067594, 0.085092, 0.15284, 0.15284, 0.134866, 0.21291, 0.21291, 0.132295, 0.118441, 0.129801, 0.21291, 0.127496, 0.147574, 0.232838, 0.31487, 0.194234, 0.194234, 0.191378, 0.288399, 0.298791, 0.275179, 0.356642, 0.380708, 0.36309, 0.26085, 0.194234, 0.209395, 0.291804, 0.324872, 0.222385, 0.219301, 0.216401, 0.301917, 0.196879, 0.167087, 0.170161, 0.17593, 0.144935, 0.094817, 0.074921, 0.0704, 0.092881, 0.094817, 0.081712, 0.088832, 0.139895, 0.239899, 0.222385, 0.203355, 0.191378, 0.301917, 0.301917, 0.311707, 0.229226, 0.349426, 0.374039, 0.41194, 0.51388, 0.541878, 0.653063, 0.699094, 0.703578, 0.699094, 0.58069, 0.509769, 0.414856, 0.380708, 0.370445, 0.342579, 0.374039, 0.490133, 0.486429, 0.486429, 0.447574, 0.545602, 0.447574, 0.370445, 0.342579, 0.25031, 0.25031, 0.236433, 0.155435, 0.161087, 0.132295, 0.132295, 0.209395, 0.295083, 0.332115, 0.342579, 0.301917, 0.236433, 0.120615, 0.127496, 0.129801, 0.155435, 0.100716, 0.109221, 0.17593, 0.173081, 0.284882, 0.222385, 0.15008, 0.236433, 0.158265, 0.127496, 0.200174, 0.191378, 0.194234, 0.194234, 0.200174, 0.191378, 0.170161, 0.200174, 0.134866, 0.127496, 0.118441, 0.17593, 0.206376, 0.200174, 0.209395, 0.185198, 0.247041, 0.26085, 0.278302, 0.366687, 0.444081, 0.465241, 0.472492, 0.476583, 0.517562, 0.41194, 0.41194, 0.4292, 0.525368, 0.570702, 0.529623, 0.534167, 0.5017, 0.534167, 0.525368, 0.51388, 0.4292, 0.36309, 0.433034, 0.31487, 0.301917, 0.295083, 0.275179, 0.281712, 0.30533, 0.196879, 0.191378, 0.170161, 0.232838, 0.21291, 0.243554, 0.239899, 0.268042, 0.31487, 0.232838, 0.247041, 0.209395, 0.247041, 0.284882, 0.30533, 0.356642, 0.36309, 0.275179, 0.311707, 0.194234, 0.170161, 0.200174, 0.219301, 0.359901, 0.359901, 0.288399, 0.295083, 0.295083, 0.25031, 0.203355, 0.288399, 0.25031, 0.284882, 0.288399, 0.225814, 0.185198, 0.21291, 0.134866, 0.243554, 0.139895, 0.236433, 0.236433, 0.30533, 0.390993, 0.264545, 0.232838, 0.311707, 0.30533, 0.30533, 0.268042, 0.191378, 0.134866, 0.161087, 0.158265, 0.191378, 0.18812, 0.21291, 0.243554, 0.349426, 0.31487, 0.366687, 0.398279, 0.284882, 0.295083, 0.196879, 0.288399, 0.232838, 0.155435, 0.134866, 0.15284, 0.209395, 0.321458, 0.401658, 0.401658, 0.31487, 0.278302, 0.278302, 0.191378, 0.129801, 0.120615, 0.125101, 0.116183, 0.092881, 0.139895, 0.106997, 0.18812, 0.118441, 0.17593, 0.222385, 0.26085, 0.182256, 0.11371, 0.090864, 0.090864, 0.086953, 0.144935, 0.185198, 0.268042, 0.380708, 0.42561, 0.461924, 0.384043, 0.394753, 0.332115, 0.271506, 0.301917, 0.284882, 0.377384, 0.380708, 0.418646, 0.4292, 0.538167, 0.671169, 0.724957, 0.720929, 0.59508, 0.59014, 0.56648, 0.575842, 0.458154, 0.461924, 0.433034, 0.418646, 0.476583, 0.562014, 0.570702, 0.538167, 0.529623, 0.545602, 0.505461, 0.541878, 0.472492, 0.490133, 0.450668, 0.356642, 0.271506, 0.298791, 0.229226, 0.229226, 0.247041, 0.268042, 0.194234, 0.194234, 0.194234, 0.179055, 0.179055, 0.268042, 0.21291, 0.18812, 0.10481, 0.064632, 0.054297, 0.074921, 0.060549, 0.073402, 0.118441, 0.158265, 0.236433, 0.30533, 0.196879, 0.191378, 0.225814, 0.288399, 0.21291, 0.225814, 0.236433, 0.15284, 0.127496, 0.170161, 0.167087, 0.239899, 0.339168, 0.30533, 0.264545, 0.222385, 0.185198, 0.147574, 0.142424], '')</t>
  </si>
  <si>
    <t>[200, 201, 202, 203, 204, 205, 206, 207, 217, 272, 276, 277, 278, 279, 280, 281, 282, 283, 404, 405, 406, 407, 408, 409, 410, 411, 417, 418, 419, 420, 421, 422, 423]</t>
  </si>
  <si>
    <t>UPI0001A586CD status=activ</t>
  </si>
  <si>
    <t>([0.191378, 0.11371, 0.158265, 0.196879, 0.257454, 0.288399, 0.196879, 0.127496, 0.15284, 0.179055, 0.15008, 0.209395, 0.179055, 0.203355, 0.10481, 0.109221, 0.102787, 0.055536, 0.071867, 0.134866, 0.067594, 0.079919, 0.092881, 0.090864, 0.046336, 0.035586, 0.021381, 0.020165, 0.03976, 0.03976, 0.038042, 0.05306, 0.044297, 0.032017, 0.054297, 0.096677, 0.094817, 0.083462, 0.139895, 0.134866, 0.147574, 0.18812, 0.161087, 0.144935, 0.081712, 0.144935, 0.111485, 0.116183, 0.179055, 0.164327, 0.164327, 0.167087, 0.18812, 0.182256, 0.271506, 0.25406, 0.182256, 0.257454, 0.308712, 0.275179, 0.271506, 0.25031, 0.324872, 0.342579, 0.339168, 0.359901, 0.342579, 0.339168, 0.339168, 0.366687, 0.366687, 0.370445, 0.377384, 0.271506, 0.281712, 0.243554, 0.243554, 0.321458, 0.264545, 0.182256, 0.139895, 0.144935, 0.147574, 0.139895, 0.142424, 0.239899, 0.225814, 0.179055, 0.247041, 0.335645, 0.257454, 0.268042, 0.288399, 0.209395, 0.298791, 0.291804, 0.239899, 0.170161, 0.18812, 0.25031, 0.31487, 0.394753, 0.295083, 0.288399, 0.18812, 0.182256, 0.100716, 0.17593, 0.25031, 0.25031, 0.239899, 0.318242, 0.311707, 0.295083, 0.318242, 0.308712, 0.21291, 0.288399, 0.394753, 0.387226, 0.384043, 0.291804, 0.232838, 0.332115, 0.278302, 0.374039, 0.398279, 0.472492, 0.401658, 0.408655, 0.387226, 0.380708, 0.384043, 0.387226, 0.295083, 0.359901, 0.30533, 0.332115, 0.332115, 0.311707, 0.281712, 0.203355, 0.295083, 0.346032, 0.318242, 0.384043, 0.401658, 0.295083, 0.295083, 0.352862, 0.374039, 0.342579, 0.349426, 0.342579, 0.284882, 0.36309, 0.36309, 0.342579, 0.436924, 0.414856, 0.328603, 0.36309, 0.458154, 0.370445, 0.295083, 0.332115, 0.324872, 0.232838, 0.308712, 0.321458, 0.332115, 0.298791, 0.384043, 0.377384, 0.308712, 0.288399, 0.271506, 0.18812, 0.268042, 0.284882, 0.232838, 0.308712, 0.30533, 0.288399, 0.380708, 0.472492, 0.433034, 0.433034, 0.51388, 0.433034, 0.332115, 0.247041, 0.26085, 0.236433, 0.155435, 0.155435, 0.200174, 0.219301, 0.301917, 0.206376, 0.182256, 0.182256, 0.179055, 0.155435, 0.164327, 0.155435, 0.15008, 0.167087, 0.106997, 0.0704, 0.116183, 0.125101, 0.167087, 0.134866, 0.109221, 0.158265, 0.209395, 0.206376, 0.179055, 0.134866, 0.216401, 0.17593, 0.264545], '')</t>
  </si>
  <si>
    <t>[188]</t>
  </si>
  <si>
    <t>UPI0001A586D4 status=activ</t>
  </si>
  <si>
    <t>([0.51388, 0.529623, 0.545602, 0.422041, 0.465241, 0.483068, 0.390993, 0.408655, 0.42561, 0.444081, 0.461924, 0.398279, 0.318242, 0.408655, 0.436924, 0.433034, 0.517562, 0.534167, 0.51388, 0.5017, 0.366687, 0.366687, 0.370445, 0.288399, 0.380708, 0.36309, 0.284882, 0.339168, 0.342579, 0.339168, 0.26085, 0.173081, 0.264545, 0.264545, 0.284882, 0.219301, 0.191378, 0.191378, 0.109221, 0.096677, 0.058088, 0.078022, 0.073402, 0.083462, 0.144935, 0.086953, 0.051831, 0.086953, 0.058088, 0.058088, 0.058088, 0.059222, 0.085092, 0.078022, 0.078022, 0.069024, 0.067594, 0.086953, 0.090864, 0.102787, 0.127496, 0.194234, 0.271506, 0.182256, 0.164327, 0.079919, 0.081712, 0.11371, 0.11371, 0.18812, 0.118441, 0.071867, 0.125101, 0.15284, 0.158265, 0.271506, 0.179055, 0.158265, 0.100716, 0.10481, 0.161087, 0.111485, 0.120615, 0.120615, 0.203355, 0.222385, 0.332115, 0.298791, 0.328603, 0.342579, 0.349426, 0.480142, 0.476583, 0.390993, 0.295083, 0.301917, 0.236433, 0.356642, 0.328603, 0.308712, 0.291804, 0.167087, 0.127496, 0.098513, 0.092881, 0.049374, 0.054297, 0.035586, 0.081712, 0.046336, 0.054297, 0.05306, 0.042364, 0.060549, 0.096677, 0.109221, 0.098513, 0.116183, 0.044297, 0.058088, 0.058088, 0.046336, 0.102787, 0.164327, 0.203355, 0.232838, 0.31487, 0.281712, 0.225814, 0.209395, 0.264545, 0.225814, 0.239899, 0.196879, 0.243554, 0.15284, 0.139895, 0.137348, 0.144935, 0.170161, 0.209395, 0.268042, 0.216401, 0.144935, 0.164327, 0.161087, 0.15284, 0.079919, 0.078022, 0.106997, 0.06184, 0.081712, 0.069024, 0.049374, 0.066181, 0.059222, 0.111485, 0.196879, 0.127496, 0.122885, 0.200174, 0.15284, 0.094817, 0.167087, 0.229226, 0.203355, 0.196879, 0.096677, 0.116183, 0.122885, 0.109221, 0.15284, 0.161087, 0.116183, 0.116183, 0.066181, 0.037156, 0.036378, 0.025762, 0.050641, 0.046336, 0.044297, 0.076542, 0.170161, 0.18812, 0.132295, 0.132295, 0.078022, 0.129801, 0.109221, 0.069024, 0.127496, 0.086953, 0.081712, 0.139895, 0.083462, 0.137348, 0.21291, 0.132295, 0.164327, 0.161087, 0.170161, 0.098513, 0.100716, 0.088832, 0.081712, 0.139895, 0.142424, 0.232838, 0.257454, 0.346032, 0.332115, 0.236433, 0.301917, 0.203355, 0.182256, 0.30533, 0.225814, 0.191378, 0.278302, 0.236433, 0.203355, 0.111485, 0.191378, 0.206376, 0.203355, 0.191378, 0.109221, 0.064632, 0.050641, 0.049374, 0.064632, 0.109221, 0.173081, 0.203355, 0.308712, 0.222385, 0.142424, 0.142424, 0.111485, 0.056825, 0.056825, 0.073402, 0.144935, 0.144935, 0.127496, 0.132295, 0.132295, 0.179055, 0.232838, 0.264545, 0.243554, 0.194234, 0.206376, 0.209395, 0.132295, 0.118441, 0.21291, 0.311707, 0.332115, 0.387226, 0.497853, 0.41194, 0.41194, 0.422041, 0.440853, 0.418646, 0.384043, 0.394753, 0.458154, 0.380708, 0.390993, 0.335645, 0.349426, 0.225814, 0.219301, 0.206376, 0.21291, 0.15008, 0.098513, 0.15284, 0.10481, 0.111485, 0.229226, 0.191378, 0.17593, 0.167087, 0.222385, 0.247041, 0.155435, 0.139895, 0.206376, 0.127496, 0.144935, 0.144935, 0.243554, 0.219301, 0.328603, 0.324872, 0.311707, 0.342579, 0.232838, 0.346032, 0.308712, 0.278302, 0.318242, 0.321458, 0.332115, 0.298791, 0.301917, 0.408655, 0.394753, 0.422041, 0.490133, 0.549308, 0.570702, 0.549308, 0.570702, 0.538167, 0.521092, 0.666105, 0.724957, 0.899122], '')</t>
  </si>
  <si>
    <t>[0, 1, 2, 16, 17, 18, 19, 314, 315, 316, 317, 318, 319, 320, 321, 322]</t>
  </si>
  <si>
    <t>UPI0001A586D8 status=activ</t>
  </si>
  <si>
    <t>([0.444081, 0.342579, 0.401658, 0.447574, 0.468512, 0.480142, 0.40511, 0.4292, 0.454136, 0.461924, 0.486429, 0.541878, 0.529623, 0.436924, 0.321458, 0.236433, 0.236433, 0.271506, 0.311707, 0.25031, 0.25031, 0.200174, 0.191378, 0.206376, 0.200174, 0.209395, 0.191378, 0.203355, 0.216401, 0.185198, 0.142424, 0.144935, 0.139895, 0.096677, 0.10481, 0.17593, 0.232838, 0.173081, 0.173081, 0.209395, 0.278302, 0.346032, 0.440853, 0.549308, 0.505461, 0.517562, 0.40511, 0.359901, 0.349426, 0.335645, 0.301917, 0.366687, 0.366687, 0.366687, 0.454136, 0.549308, 0.549308, 0.490133, 0.575842, 0.465241, 0.468512, 0.447574, 0.458154, 0.335645, 0.318242, 0.318242, 0.229226, 0.30533, 0.349426, 0.349426, 0.339168, 0.41194, 0.440853, 0.352862, 0.346032, 0.308712, 0.268042, 0.278302, 0.311707, 0.25406, 0.308712, 0.308712, 0.243554, 0.164327, 0.271506, 0.191378, 0.142424, 0.200174, 0.222385, 0.17593, 0.26085, 0.26085, 0.26085, 0.243554, 0.332115, 0.332115, 0.370445, 0.332115, 0.257454, 0.284882, 0.25031, 0.232838, 0.194234, 0.243554, 0.31487, 0.268042, 0.352862, 0.41194, 0.394753, 0.36309, 0.480142], '')</t>
  </si>
  <si>
    <t>[11, 12, 43, 44, 45, 55, 56, 58]</t>
  </si>
  <si>
    <t>UPI0001A586DF status=activ</t>
  </si>
  <si>
    <t>([0.049374, 0.046336, 0.069024, 0.031287, 0.015078, 0.020165, 0.028107, 0.018106, 0.024393, 0.016021, 0.010509, 0.008723, 0.008804, 0.008624, 0.005623, 0.006421, 0.008525, 0.013016, 0.010672, 0.009483, 0.019109, 0.010672, 0.010509, 0.010672, 0.0198, 0.043307, 0.021816, 0.013613, 0.013821, 0.013437, 0.024393, 0.025762, 0.050641, 0.038042, 0.036378, 0.079919, 0.076542, 0.031287, 0.023963, 0.019401, 0.041405, 0.033407, 0.03976, 0.023963, 0.022667, 0.022306, 0.013437, 0.014315, 0.012491, 0.021816, 0.025316, 0.016528, 0.034884, 0.019109, 0.014075, 0.008276, 0.00543, 0.004775, 0.007315, 0.006988, 0.009187, 0.007495, 0.007495, 0.00777, 0.009187, 0.006482, 0.004611, 0.004161, 0.00558, 0.005932, 0.006482, 0.005932, 0.007555, 0.008075, 0.008002, 0.009728, 0.019401, 0.047319, 0.031287, 0.025316, 0.018106, 0.011903, 0.014783, 0.014783, 0.020165, 0.020522, 0.020876, 0.03976, 0.073402, 0.038858, 0.032017, 0.025762, 0.016826, 0.018415, 0.010372, 0.017447, 0.016826, 0.009728, 0.006619, 0.01078, 0.011669, 0.017447, 0.021816, 0.012727, 0.010509, 0.00777, 0.010372, 0.010372, 0.009096, 0.009096, 0.011518, 0.01227, 0.010372, 0.009294, 0.007645, 0.010372, 0.008723, 0.007177, 0.006619, 0.006245, 0.005799, 0.004483, 0.003804, 0.004358, 0.006482, 0.008276, 0.010672, 0.010672, 0.014586, 0.011903, 0.01227, 0.009483, 0.016257, 0.016528, 0.016826, 0.012491, 0.012491, 0.016257, 0.023963, 0.05306, 0.06184, 0.06184, 0.094817, 0.18812, 0.185198, 0.085092, 0.071867, 0.032677, 0.020876, 0.015078, 0.025316, 0.03976, 0.045352, 0.023087, 0.016528, 0.034068, 0.064632, 0.034884, 0.026892, 0.019401, 0.016021, 0.014586, 0.009401, 0.008409, 0.00543, 0.004388, 0.004161, 0.004315, 0.006482, 0.006142, 0.006567, 0.006245, 0.005734, 0.007315, 0.007259, 0.011903, 0.011518, 0.013613, 0.013437, 0.013821, 0.018787, 0.026338, 0.056825, 0.06312, 0.081712, 0.15284, 0.222385, 0.308712, 0.21291, 0.236433, 0.232838, 0.308712, 0.200174, 0.200174, 0.132295, 0.232838, 0.200174, 0.216401, 0.200174, 0.191378, 0.236433, 0.236433, 0.182256, 0.094817, 0.086953, 0.098513, 0.096677, 0.102787, 0.06312, 0.058088, 0.050641, 0.047319, 0.05306, 0.120615, 0.129801, 0.209395, 0.134866, 0.139895, 0.137348, 0.073402, 0.083462, 0.090864, 0.127496, 0.085092, 0.164327, 0.264545, 0.25031, 0.219301, 0.206376, 0.332115, 0.42561, 0.30533, 0.384043, 0.380708, 0.328603, 0.281712, 0.264545, 0.339168, 0.308712, 0.26085, 0.339168, 0.4292, 0.380708, 0.332115, 0.461924, 0.40511, 0.356642, 0.30533], '')</t>
  </si>
  <si>
    <t>UPI0001A586E2 status=activ</t>
  </si>
  <si>
    <t>([0.002623, 0.002117, 0.002976, 0.003997, 0.003405, 0.004976, 0.004513, 0.006421, 0.006567, 0.008075, 0.006567, 0.007555, 0.012491, 0.01227, 0.008156, 0.016021, 0.016528, 0.023534, 0.032017, 0.030611, 0.032677, 0.076542, 0.144935, 0.071867, 0.03976, 0.085092, 0.027463, 0.060549, 0.023087, 0.018106, 0.017797, 0.017797, 0.010509, 0.006894, 0.006894, 0.008723, 0.00543, 0.006894, 0.006374, 0.005378, 0.005872, 0.004976, 0.003607, 0.002606, 0.002705, 0.003671, 0.003924, 0.004315, 0.003079, 0.004208, 0.004208, 0.004646, 0.004646, 0.005734, 0.006988, 0.005011, 0.00389, 0.00558, 0.004899, 0.003607, 0.003607, 0.003431, 0.003431, 0.003431, 0.003431, 0.004899, 0.004689, 0.004208, 0.00389, 0.004921, 0.003607, 0.004835, 0.004358, 0.004388, 0.004388, 0.00515, 0.007422, 0.009187, 0.009728, 0.014075, 0.013016, 0.008895, 0.014075, 0.014075, 0.025762, 0.056825, 0.054297, 0.059222, 0.06312, 0.106997, 0.051831, 0.118441, 0.051831, 0.038042, 0.078022, 0.111485, 0.102787, 0.098513, 0.079919, 0.071867, 0.079919, 0.161087, 0.288399, 0.284882, 0.219301, 0.173081, 0.086953, 0.038042, 0.016257, 0.010372, 0.008525, 0.009187, 0.007259, 0.011518, 0.009977, 0.006701, 0.004976, 0.00389, 0.003821, 0.005683, 0.004161, 0.00292, 0.002078, 0.002138, 0.002276, 0.002138, 0.00246, 0.003821, 0.003821, 0.004921, 0.005623, 0.005623, 0.006374, 0.006374, 0.00543, 0.005683, 0.006894, 0.006795, 0.009015, 0.009187, 0.008276, 0.009977, 0.013437, 0.015078, 0.009187, 0.006194, 0.00777, 0.00543, 0.004775, 0.007091, 0.008409, 0.006567, 0.008156, 0.009728, 0.013437, 0.017447, 0.025316, 0.017797, 0.028107, 0.032017, 0.016826, 0.009401, 0.007422, 0.008624, 0.01227, 0.011518, 0.020165, 0.014783, 0.030003, 0.031287, 0.032677, 0.017447, 0.020522, 0.028695, 0.020522, 0.014315, 0.01078, 0.009401, 0.009015, 0.00777, 0.005249, 0.006421, 0.010372, 0.014783, 0.009401, 0.006421, 0.009401, 0.006482, 0.009483, 0.009096, 0.006039, 0.005932, 0.007091, 0.008075, 0.005503, 0.004388, 0.00515, 0.004315, 0.003757, 0.003864, 0.003053, 0.003014, 0.003366, 0.00231, 0.002512, 0.002503, 0.003014, 0.002138, 0.003079, 0.003014, 0.003212, 0.003212, 0.003109, 0.003478, 0.003997, 0.005799, 0.008624, 0.008624, 0.014586, 0.013016, 0.022667, 0.038042, 0.058088, 0.026892, 0.069024, 0.034068, 0.069024, 0.109221, 0.111485, 0.055536, 0.023963, 0.012727, 0.013016, 0.01078, 0.007422, 0.005249, 0.004247, 0.003555, 0.002705, 0.002035, 0.002396, 0.001743, 0.001541, 0.001335, 0.001692, 0.000842], '')</t>
  </si>
  <si>
    <t>UPI0001A586E3 status=activ</t>
  </si>
  <si>
    <t>([0.120615, 0.038858, 0.056825, 0.025316, 0.013265, 0.018106, 0.023087, 0.013613, 0.017797, 0.013821, 0.011106, 0.014075, 0.014075, 0.011106, 0.01078, 0.006701, 0.005932, 0.005992, 0.005086, 0.003109, 0.003671, 0.00246, 0.003757, 0.00246, 0.002503, 0.002581, 0.001936, 0.002035, 0.002138, 0.001434, 0.002057, 0.002078, 0.002336, 0.00246, 0.003276, 0.003366, 0.003478, 0.004358, 0.004414, 0.003512, 0.00558, 0.005223, 0.005734, 0.004315, 0.005011, 0.005932, 0.008525, 0.013613, 0.008156, 0.012491, 0.01078, 0.006894, 0.009187, 0.008895, 0.006245, 0.004835, 0.005011, 0.007177, 0.005734, 0.005223, 0.00777, 0.007495, 0.007259, 0.009728, 0.014315, 0.024826, 0.017797, 0.010131, 0.009187, 0.015694, 0.013016, 0.014783, 0.027463, 0.014783, 0.009401, 0.011106, 0.009977, 0.009294, 0.006245, 0.007645, 0.008624, 0.005734, 0.005683, 0.005799, 0.006245, 0.004483, 0.003671, 0.00407, 0.004135, 0.00292, 0.00246, 0.002482, 0.00316, 0.002705, 0.003298, 0.0028, 0.002336, 0.002662, 0.002606, 0.002606, 0.001709, 0.00225, 0.00231, 0.002327, 0.003341, 0.00316, 0.004689, 0.003924, 0.00515, 0.006374, 0.006533, 0.005734, 0.004577, 0.00515, 0.004161, 0.005011, 0.005503, 0.007645, 0.007177, 0.005623, 0.006194, 0.008895, 0.009015, 0.016826, 0.0198, 0.019109, 0.0198, 0.013016, 0.024393, 0.024826, 0.025316, 0.026338, 0.027463, 0.059222, 0.058088, 0.118441, 0.118441, 0.137348, 0.073402, 0.054297, 0.092881, 0.144935, 0.078022, 0.050641, 0.033407, 0.020522, 0.01204, 0.007177, 0.008895, 0.009015, 0.006142, 0.004976, 0.007495, 0.011106, 0.011106, 0.009728, 0.006421, 0.004483, 0.005734, 0.005872, 0.008895, 0.006245, 0.006533, 0.00777, 0.009865, 0.011342, 0.009015, 0.009728, 0.018415, 0.019109, 0.010221, 0.018787, 0.035586, 0.016528, 0.009483, 0.00962, 0.009728, 0.017447, 0.016257, 0.016021, 0.034884, 0.037156, 0.040537, 0.024393, 0.036378, 0.047319, 0.058088, 0.120615, 0.109221, 0.116183, 0.111485, 0.21291, 0.127496, 0.129801, 0.222385, 0.308712, 0.209395, 0.26085, 0.275179, 0.324872, 0.257454, 0.232838, 0.179055, 0.275179, 0.352862, 0.25031, 0.158265, 0.142424, 0.167087, 0.225814, 0.209395, 0.206376, 0.222385, 0.321458, 0.318242, 0.219301, 0.26085, 0.352862, 0.311707, 0.209395, 0.17593, 0.264545, 0.229226, 0.185198, 0.191378, 0.194234, 0.21291, 0.30533, 0.298791, 0.281712, 0.219301, 0.155435, 0.109221, 0.076542, 0.040537, 0.044297, 0.044297, 0.043307, 0.023534, 0.030003, 0.044297, 0.043307, 0.0198, 0.0198, 0.035586, 0.034068, 0.03976, 0.06312, 0.066181, 0.033407, 0.020165, 0.028107, 0.025762, 0.042364, 0.045352, 0.083462, 0.079919, 0.081712, 0.079919, 0.15284, 0.147574, 0.17593, 0.288399, 0.366687, 0.40511, 0.401658, 0.408655, 0.384043, 0.298791, 0.209395, 0.318242, 0.295083, 0.30533, 0.398279, 0.356642, 0.301917, 0.206376, 0.21291, 0.301917, 0.318242, 0.335645, 0.332115, 0.359901, 0.288399, 0.321458, 0.288399, 0.298791, 0.308712, 0.318242, 0.40511, 0.401658, 0.408655, 0.525368, 0.450668, 0.374039, 0.311707, 0.41194, 0.414856, 0.398279, 0.398279, 0.298791, 0.185198, 0.182256, 0.167087, 0.232838, 0.236433, 0.275179, 0.271506, 0.257454, 0.161087, 0.139895, 0.225814, 0.225814, 0.247041, 0.268042, 0.339168, 0.4292, 0.318242, 0.335645, 0.225814, 0.147574, 0.222385, 0.209395, 0.219301, 0.134866, 0.116183, 0.111485, 0.10481, 0.058088, 0.06184, 0.06184, 0.042364, 0.038858, 0.038042, 0.019109, 0.017138, 0.01204, 0.011669, 0.016528, 0.015694, 0.027463, 0.047319, 0.037156, 0.056825, 0.038858, 0.055536, 0.050641, 0.038042, 0.025316, 0.03976, 0.022306, 0.036378], '')</t>
  </si>
  <si>
    <t>[292]</t>
  </si>
  <si>
    <t>UPI0001A586E4 status=activ</t>
  </si>
  <si>
    <t>([0.15284, 0.206376, 0.125101, 0.122885, 0.15284, 0.079919, 0.098513, 0.067594, 0.054297, 0.069024, 0.100716, 0.078022, 0.081712, 0.137348, 0.142424, 0.158265, 0.147574, 0.15008, 0.225814, 0.129801, 0.15284, 0.167087, 0.100716, 0.122885, 0.111485, 0.06312, 0.085092, 0.100716, 0.170161, 0.222385, 0.232838, 0.15284, 0.257454, 0.209395, 0.209395, 0.229226, 0.203355, 0.15284, 0.125101, 0.085092, 0.092881, 0.042364, 0.045352, 0.083462, 0.129801, 0.18812, 0.298791, 0.298791, 0.301917, 0.257454, 0.288399, 0.271506, 0.247041, 0.216401, 0.179055, 0.155435, 0.142424, 0.194234, 0.191378, 0.225814, 0.225814, 0.339168, 0.465241, 0.461924, 0.349426, 0.264545, 0.164327, 0.167087, 0.194234, 0.185198, 0.209395, 0.209395, 0.216401, 0.236433, 0.164327, 0.158265, 0.158265, 0.132295, 0.096677, 0.118441, 0.116183, 0.164327, 0.164327, 0.083462, 0.06312, 0.071867, 0.086953, 0.139895, 0.100716, 0.118441, 0.074921, 0.050641, 0.049374, 0.026338, 0.044297, 0.036378, 0.051831, 0.066181, 0.092881, 0.088832, 0.078022, 0.083462, 0.03976, 0.018415, 0.036378, 0.043307, 0.040537, 0.054297, 0.059222, 0.071867, 0.076542, 0.096677, 0.079919, 0.069024, 0.074921, 0.055536, 0.125101, 0.155435, 0.170161, 0.096677, 0.083462, 0.129801, 0.083462, 0.094817, 0.111485, 0.10481, 0.120615, 0.18812, 0.18812, 0.173081, 0.194234, 0.18812, 0.137348, 0.139895, 0.161087, 0.158265, 0.203355, 0.139895, 0.079919, 0.045352, 0.086953, 0.116183, 0.118441, 0.164327, 0.18812, 0.236433, 0.222385, 0.179055, 0.155435, 0.120615, 0.10481, 0.067594, 0.050641, 0.081712, 0.142424, 0.086953, 0.155435], '')</t>
  </si>
  <si>
    <t>UPI0001A586EB status=activ</t>
  </si>
  <si>
    <t>([0.173081, 0.236433, 0.219301, 0.191378, 0.229226, 0.179055, 0.118441, 0.118441, 0.142424, 0.116183, 0.147574, 0.200174, 0.167087, 0.11371, 0.147574, 0.137348, 0.229226, 0.239899, 0.232838, 0.129801, 0.15284, 0.21291, 0.209395, 0.158265, 0.203355, 0.200174, 0.185198, 0.275179, 0.222385, 0.142424, 0.206376, 0.164327, 0.161087, 0.164327, 0.281712, 0.328603, 0.26085, 0.239899, 0.222385, 0.144935, 0.185198, 0.129801, 0.142424, 0.155435, 0.206376, 0.209395, 0.206376, 0.308712, 0.275179, 0.308712, 0.332115, 0.352862, 0.318242, 0.232838, 0.142424, 0.129801, 0.122885, 0.173081, 0.10481, 0.102787, 0.144935, 0.173081, 0.173081, 0.129801, 0.116183, 0.139895, 0.158265, 0.158265, 0.170161, 0.209395, 0.222385, 0.291804, 0.291804, 0.295083, 0.281712, 0.288399, 0.243554, 0.161087, 0.161087, 0.236433, 0.370445, 0.418646, 0.454136, 0.454136, 0.525368, 0.444081, 0.454136, 0.380708, 0.380708, 0.264545, 0.275179, 0.275179, 0.229226, 0.161087, 0.18812, 0.271506, 0.271506, 0.346032, 0.4292, 0.42561, 0.390993, 0.321458, 0.196879, 0.185198, 0.139895, 0.098513, 0.15284, 0.164327, 0.164327, 0.179055, 0.278302, 0.264545, 0.268042, 0.203355, 0.173081, 0.173081, 0.173081, 0.196879, 0.122885, 0.122885, 0.129801, 0.161087, 0.191378, 0.298791, 0.18812, 0.191378, 0.222385, 0.209395, 0.164327, 0.164327, 0.15008, 0.079919, 0.06184, 0.046336, 0.090864, 0.158265, 0.219301, 0.134866, 0.158265, 0.132295, 0.083462, 0.05306, 0.041405, 0.051831, 0.06312, 0.0704, 0.134866, 0.111485, 0.116183, 0.073402, 0.088832, 0.049374, 0.100716, 0.098513, 0.127496, 0.098513, 0.086953, 0.0704, 0.100716, 0.137348, 0.164327, 0.257454, 0.239899, 0.209395, 0.18812, 0.090864, 0.100716, 0.10481, 0.15284, 0.173081, 0.278302, 0.308712, 0.41194, 0.401658, 0.332115, 0.36309, 0.377384, 0.346032, 0.239899, 0.196879, 0.185198, 0.243554, 0.222385, 0.318242, 0.346032, 0.301917, 0.321458, 0.384043, 0.31487, 0.247041, 0.142424, 0.155435, 0.109221, 0.051831, 0.049374, 0.106997, 0.086953, 0.071867, 0.05306, 0.11371, 0.10481, 0.081712, 0.085092, 0.088832, 0.098513, 0.081712, 0.111485, 0.179055, 0.15008, 0.155435, 0.164327, 0.219301, 0.17593, 0.18812, 0.30533, 0.268042, 0.200174, 0.219301, 0.295083], '')</t>
  </si>
  <si>
    <t>UPI0001A586FC status=activ</t>
  </si>
  <si>
    <t>([0.179055, 0.239899, 0.219301, 0.134866, 0.164327, 0.206376, 0.134866, 0.17593, 0.134866, 0.167087, 0.158265, 0.11371, 0.18812, 0.179055, 0.185198, 0.219301, 0.222385, 0.18812, 0.288399, 0.200174, 0.129801, 0.167087, 0.096677, 0.056825, 0.098513, 0.109221, 0.0704, 0.122885, 0.06312, 0.081712, 0.048328, 0.034068, 0.067594, 0.067594, 0.067594, 0.06312, 0.043307, 0.046336, 0.049374, 0.051831, 0.090864, 0.15008, 0.155435, 0.15284, 0.179055, 0.179055, 0.164327, 0.118441, 0.129801, 0.222385, 0.144935, 0.222385, 0.219301, 0.216401, 0.155435, 0.092881, 0.094817, 0.158265, 0.161087, 0.155435, 0.142424, 0.094817, 0.094817, 0.047319, 0.094817, 0.094817, 0.05306, 0.058088, 0.144935, 0.158265, 0.158265, 0.281712, 0.229226, 0.21291, 0.142424, 0.209395, 0.298791, 0.298791, 0.206376, 0.116183, 0.116183, 0.11371, 0.10481, 0.109221, 0.15008, 0.147574, 0.15008, 0.139895, 0.106997, 0.058088, 0.026892, 0.024826, 0.025316, 0.018106, 0.021816, 0.017447, 0.011903, 0.008624, 0.008624, 0.013265, 0.013437, 0.013613, 0.014586, 0.024826, 0.016257, 0.019109, 0.010372, 0.018787, 0.038858, 0.027463, 0.045352, 0.044297, 0.048328, 0.045352, 0.079919, 0.088832, 0.167087, 0.147574, 0.232838, 0.247041, 0.161087, 0.182256, 0.100716, 0.092881, 0.049374, 0.044297, 0.044297, 0.096677, 0.066181, 0.060549, 0.086953, 0.048328, 0.086953, 0.050641, 0.051831, 0.058088, 0.073402, 0.085092, 0.155435, 0.120615, 0.064632, 0.069024, 0.066181, 0.066181, 0.066181, 0.116183, 0.182256, 0.182256, 0.102787, 0.132295, 0.144935, 0.182256, 0.281712, 0.185198, 0.167087, 0.100716, 0.074921, 0.090864, 0.076542, 0.043307, 0.055536, 0.10481, 0.164327, 0.15008, 0.247041, 0.161087, 0.161087, 0.17593, 0.106997, 0.191378, 0.10481, 0.059222, 0.059222, 0.051831, 0.058088, 0.100716, 0.191378, 0.219301, 0.18812, 0.15008, 0.232838, 0.200174, 0.216401, 0.167087, 0.25406, 0.25406, 0.311707, 0.278302, 0.185198, 0.271506, 0.26085, 0.324872, 0.414856, 0.414856, 0.418646, 0.398279, 0.398279, 0.384043, 0.387226, 0.42561, 0.36309, 0.25031, 0.288399, 0.216401, 0.271506, 0.291804, 0.321458, 0.356642, 0.298791, 0.281712, 0.25031, 0.21291, 0.271506, 0.284882, 0.301917, 0.308712, 0.436924, 0.346032, 0.26085, 0.275179, 0.291804, 0.311707, 0.31487, 0.225814, 0.225814, 0.243554, 0.236433, 0.134866, 0.147574, 0.232838, 0.328603, 0.278302, 0.328603, 0.278302, 0.158265, 0.094817, 0.088832, 0.043307, 0.06312, 0.098513, 0.092881, 0.047319, 0.048328, 0.049374, 0.045352, 0.0704, 0.060549, 0.055536, 0.064632, 0.056825, 0.060549, 0.048328, 0.094817, 0.094817, 0.067594, 0.074921, 0.06312, 0.038042, 0.038858, 0.048328, 0.028107, 0.018106, 0.023087, 0.03976, 0.081712, 0.158265, 0.147574, 0.144935, 0.122885, 0.194234, 0.137348, 0.081712, 0.118441, 0.064632, 0.033407, 0.034068, 0.06184, 0.111485, 0.196879, 0.275179, 0.291804, 0.380708, 0.433034, 0.486429, 0.387226, 0.25406, 0.239899, 0.164327, 0.10481, 0.134866, 0.132295, 0.10481, 0.098513, 0.088832, 0.142424, 0.225814, 0.219301, 0.21291, 0.229226, 0.203355, 0.17593, 0.158265, 0.155435, 0.182256, 0.10481, 0.170161, 0.185198, 0.11371, 0.100716, 0.173081, 0.173081, 0.182256, 0.257454, 0.366687, 0.284882, 0.25406, 0.239899, 0.342579, 0.298791, 0.275179, 0.271506, 0.275179, 0.229226, 0.264545, 0.179055, 0.196879, 0.196879, 0.308712, 0.401658, 0.497853, 0.483068, 0.486429, 0.465241, 0.51388, 0.505461, 0.553315, 0.480142, 0.483068, 0.356642, 0.414856, 0.30533, 0.311707, 0.25406, 0.295083, 0.179055, 0.264545, 0.36309, 0.377384, 0.278302, 0.291804, 0.247041, 0.278302, 0.155435, 0.161087, 0.173081, 0.170161, 0.196879, 0.30533, 0.318242, 0.384043, 0.342579, 0.468512, 0.384043, 0.476583, 0.394753, 0.486429, 0.517562, 0.497853, 0.5017, 0.642678, 0.534167, 0.613573, 0.497853, 0.534167, 0.486429, 0.42561, 0.433034, 0.349426, 0.332115, 0.31487, 0.332115, 0.25406, 0.243554, 0.321458, 0.239899, 0.257454, 0.225814, 0.200174, 0.203355, 0.137348, 0.116183, 0.182256, 0.118441, 0.167087, 0.167087, 0.206376, 0.206376, 0.127496, 0.206376, 0.222385, 0.142424, 0.167087, 0.295083, 0.200174, 0.196879, 0.200174, 0.268042, 0.295083, 0.308712, 0.324872, 0.408655, 0.366687, 0.308712, 0.374039, 0.374039, 0.41194, 0.408655, 0.454136, 0.458154, 0.36309, 0.36309, 0.461924, 0.352862, 0.264545, 0.328603, 0.346032, 0.42561, 0.422041, 0.374039, 0.356642, 0.247041, 0.257454, 0.298791, 0.339168, 0.346032, 0.311707, 0.26085, 0.164327, 0.17593, 0.191378, 0.170161, 0.173081, 0.106997, 0.118441, 0.142424, 0.142424, 0.106997, 0.085092, 0.066181, 0.0704, 0.051831, 0.078022, 0.040537, 0.026338, 0.016826], '')</t>
  </si>
  <si>
    <t>[333, 334, 335, 366, 368, 369, 370, 371, 373]</t>
  </si>
  <si>
    <t>UPI0001A58701 status=activ</t>
  </si>
  <si>
    <t>([0.25406, 0.281712, 0.30533, 0.194234, 0.268042, 0.17593, 0.111485, 0.111485, 0.11371, 0.071867, 0.073402, 0.06312, 0.032677, 0.018106, 0.010372, 0.007259, 0.00962, 0.006567, 0.008525, 0.006039, 0.004513, 0.003757, 0.002881, 0.00292, 0.00389, 0.003512, 0.004689, 0.006421, 0.006795, 0.007645, 0.011342, 0.009401, 0.009401, 0.008624, 0.012491, 0.020165, 0.037156, 0.024393, 0.043307, 0.028107, 0.058088, 0.05306, 0.106997, 0.203355, 0.179055, 0.134866, 0.116183, 0.11371, 0.122885, 0.132295, 0.125101, 0.0704, 0.06184, 0.109221, 0.118441, 0.064632, 0.073402, 0.071867, 0.129801, 0.073402, 0.109221, 0.132295, 0.239899, 0.132295, 0.116183, 0.074921, 0.102787, 0.067594, 0.073402, 0.054297, 0.032017, 0.033407, 0.037156, 0.071867, 0.0704, 0.155435, 0.17593, 0.167087, 0.139895, 0.155435, 0.239899, 0.243554, 0.147574, 0.11371, 0.216401, 0.216401, 0.321458, 0.219301, 0.291804, 0.278302, 0.31487, 0.295083, 0.191378, 0.268042, 0.26085, 0.25031, 0.137348, 0.120615, 0.064632, 0.079919, 0.074921, 0.046336, 0.034884, 0.06312, 0.06184, 0.060549, 0.060549, 0.027463, 0.043307, 0.028107, 0.026892, 0.026892, 0.05306, 0.06184, 0.073402, 0.046336, 0.022306, 0.042364, 0.043307, 0.067594, 0.032677, 0.032017, 0.029376, 0.026338, 0.023963, 0.032677, 0.030611, 0.017797, 0.034884, 0.043307, 0.050641, 0.055536, 0.043307, 0.023963, 0.046336, 0.042364, 0.069024, 0.11371, 0.11371, 0.11371, 0.088832, 0.109221, 0.129801, 0.222385, 0.335645, 0.339168, 0.288399, 0.301917, 0.40511, 0.40511, 0.414856, 0.458154, 0.356642, 0.298791, 0.298791, 0.182256, 0.173081, 0.173081, 0.125101, 0.122885, 0.127496, 0.111485, 0.164327, 0.081712, 0.081712, 0.086953, 0.071867, 0.055536, 0.056825, 0.066181, 0.066181, 0.064632, 0.066181, 0.111485, 0.11371, 0.179055, 0.281712, 0.182256, 0.125101, 0.206376, 0.219301, 0.335645, 0.433034, 0.444081, 0.422041, 0.332115, 0.191378, 0.216401, 0.30533, 0.200174, 0.185198, 0.116183, 0.064632, 0.081712, 0.064632, 0.132295, 0.132295, 0.102787, 0.106997, 0.170161, 0.164327, 0.100716, 0.092881, 0.076542, 0.060549, 0.067594, 0.106997, 0.118441, 0.078022, 0.069024, 0.125101, 0.058088, 0.111485, 0.15284, 0.15008, 0.182256, 0.10481, 0.125101, 0.15008, 0.247041, 0.229226, 0.232838, 0.216401, 0.132295, 0.085092, 0.125101, 0.232838, 0.200174, 0.324872, 0.401658, 0.41194, 0.295083, 0.377384, 0.359901, 0.401658, 0.31487, 0.247041, 0.225814, 0.200174, 0.206376, 0.219301, 0.144935, 0.088832, 0.147574, 0.229226, 0.349426, 0.335645, 0.209395, 0.170161, 0.142424, 0.085092, 0.079919, 0.155435, 0.155435, 0.083462, 0.076542, 0.137348, 0.222385, 0.318242, 0.222385, 0.225814, 0.200174, 0.196879, 0.200174, 0.196879, 0.196879, 0.191378, 0.18812, 0.295083, 0.394753, 0.31487, 0.332115, 0.332115, 0.339168, 0.298791, 0.328603, 0.257454, 0.275179, 0.17593, 0.173081, 0.232838, 0.236433, 0.206376, 0.281712, 0.346032, 0.324872, 0.288399, 0.247041, 0.191378, 0.137348, 0.074921, 0.127496], '')</t>
  </si>
  <si>
    <t>UPI0001A58702 status=activ</t>
  </si>
  <si>
    <t>([0.356642, 0.18812, 0.225814, 0.301917, 0.158265, 0.216401, 0.239899, 0.144935, 0.085092, 0.049374, 0.071867, 0.083462, 0.037156, 0.032017, 0.034884, 0.067594, 0.071867, 0.037156, 0.023963, 0.013613, 0.010509, 0.006421, 0.006988, 0.005799, 0.003864, 0.003757, 0.002688, 0.002138, 0.003177, 0.003212, 0.004414, 0.004135, 0.003431, 0.003821, 0.003821, 0.002705, 0.002035, 0.002078, 0.001855, 0.00243, 0.002705, 0.00316, 0.004736, 0.006142, 0.007495, 0.007495, 0.007555, 0.011518, 0.017447, 0.013016, 0.013016, 0.008525, 0.005734, 0.008075, 0.007495, 0.005378, 0.007315, 0.006894, 0.007315, 0.008723, 0.008723, 0.008156, 0.008276, 0.007495, 0.007422, 0.005318, 0.008075, 0.008075, 0.005318, 0.004247, 0.003555, 0.003997, 0.004835, 0.006078, 0.004315, 0.004161, 0.006194, 0.003963, 0.005683, 0.005086, 0.004899, 0.003461, 0.004315, 0.004315, 0.004414, 0.004611, 0.004483, 0.004161, 0.004358, 0.006421, 0.007177, 0.008895, 0.008156, 0.007031, 0.009015, 0.01078, 0.010672, 0.008156, 0.011342, 0.010509, 0.011903, 0.023534, 0.0198, 0.00962, 0.009483, 0.009187, 0.006039, 0.006482, 0.007091, 0.011518, 0.008624, 0.006795, 0.008002, 0.01227, 0.01078, 0.01078, 0.011669, 0.024826, 0.019401, 0.027463, 0.021381, 0.021381, 0.018106, 0.023534, 0.031287, 0.022306, 0.021381, 0.042364, 0.076542, 0.066181, 0.031287, 0.044297, 0.043307, 0.020522, 0.014075, 0.026338, 0.017447, 0.023534, 0.011669, 0.018415, 0.019401, 0.0198, 0.023534, 0.028107, 0.037156, 0.032677, 0.027463, 0.021381, 0.017138, 0.011106, 0.011342, 0.010926, 0.011342, 0.011903, 0.013821, 0.017138, 0.012727, 0.009483, 0.010131, 0.009977, 0.010131, 0.007877, 0.006245, 0.006567, 0.005992, 0.007177, 0.007031, 0.009294, 0.009294, 0.01078, 0.016528, 0.009294, 0.015078, 0.008895, 0.009015, 0.010372, 0.00777, 0.007177, 0.007422, 0.006795, 0.006894, 0.007031, 0.008409, 0.008156, 0.010221, 0.010926, 0.010672, 0.01078, 0.009096, 0.007177, 0.006374, 0.006619, 0.006701, 0.005249, 0.006421, 0.006482, 0.005249, 0.005932, 0.008075, 0.007877, 0.008075, 0.008156, 0.005623, 0.00558, 0.005623, 0.00389, 0.003701, 0.003821, 0.00543, 0.004646, 0.005011, 0.006039, 0.005932, 0.006039, 0.008075, 0.009483, 0.016528, 0.031287, 0.03976, 0.03976, 0.040537, 0.023087, 0.034884, 0.059222, 0.044297, 0.085092, 0.15008, 0.127496, 0.083462, 0.058088, 0.125101, 0.21291], '')</t>
  </si>
  <si>
    <t>UPI0001A58703 status=activ</t>
  </si>
  <si>
    <t>([0.098513, 0.134866, 0.185198, 0.179055, 0.225814, 0.26085, 0.288399, 0.21291, 0.239899, 0.232838, 0.196879, 0.142424, 0.216401, 0.243554, 0.243554, 0.232838, 0.147574, 0.225814, 0.158265, 0.18812, 0.203355, 0.288399, 0.288399, 0.18812, 0.225814, 0.191378, 0.137348, 0.096677, 0.155435, 0.18812, 0.21291, 0.278302, 0.332115, 0.332115, 0.332115, 0.418646, 0.42561, 0.4292, 0.394753, 0.461924, 0.36309, 0.257454, 0.257454, 0.182256, 0.18812, 0.191378, 0.225814, 0.324872, 0.401658, 0.398279, 0.36309, 0.366687, 0.271506, 0.298791, 0.200174, 0.21291, 0.216401, 0.216401, 0.308712, 0.25031, 0.25031, 0.281712, 0.288399, 0.288399, 0.374039, 0.476583, 0.433034, 0.339168, 0.30533, 0.291804, 0.308712, 0.308712, 0.308712, 0.374039, 0.278302, 0.377384, 0.370445, 0.30533, 0.194234, 0.191378, 0.275179, 0.275179, 0.275179, 0.275179, 0.191378, 0.18812, 0.17593, 0.196879, 0.288399, 0.257454, 0.164327, 0.164327, 0.17593, 0.125101, 0.125101, 0.132295, 0.158265, 0.094817, 0.118441, 0.122885, 0.0704, 0.071867, 0.046336, 0.036378, 0.069024, 0.116183, 0.125101, 0.0704, 0.071867, 0.055536, 0.066181, 0.081712, 0.074921, 0.074921, 0.067594, 0.046336, 0.086953, 0.069024, 0.076542, 0.092881, 0.098513, 0.155435, 0.164327, 0.222385, 0.26085, 0.257454, 0.229226, 0.132295, 0.25406, 0.225814, 0.264545, 0.182256, 0.247041, 0.247041, 0.232838, 0.324872, 0.408655, 0.401658, 0.394753, 0.36309, 0.366687, 0.356642, 0.324872, 0.311707, 0.284882, 0.229226, 0.191378, 0.142424, 0.222385, 0.222385, 0.25031, 0.17593, 0.17593, 0.109221, 0.090864, 0.098513, 0.102787, 0.088832, 0.088832, 0.090864, 0.158265, 0.094817, 0.173081, 0.232838, 0.247041, 0.243554, 0.339168, 0.339168, 0.42561, 0.359901, 0.229226, 0.200174, 0.179055, 0.17593, 0.26085, 0.281712, 0.179055, 0.158265, 0.196879, 0.206376, 0.129801, 0.132295, 0.129801, 0.102787, 0.043307, 0.026338, 0.018787, 0.010672, 0.012727, 0.013265, 0.020876, 0.028107, 0.037156, 0.055536, 0.06312, 0.060549, 0.067594, 0.098513, 0.085092, 0.085092, 0.06312, 0.073402, 0.058088, 0.11371, 0.074921, 0.132295, 0.203355, 0.295083, 0.408655, 0.295083, 0.219301, 0.209395, 0.161087, 0.15284, 0.17593, 0.15008, 0.170161, 0.173081, 0.125101, 0.086953, 0.066181, 0.078022, 0.15008, 0.18812, 0.173081, 0.179055, 0.111485, 0.102787, 0.106997, 0.106997, 0.11371, 0.098513, 0.120615, 0.118441, 0.122885, 0.155435, 0.219301, 0.17593, 0.137348, 0.225814, 0.321458, 0.352862, 0.374039, 0.239899, 0.144935, 0.083462, 0.139895, 0.137348, 0.137348, 0.076542, 0.0704, 0.064632, 0.125101, 0.06184, 0.139895, 0.085092, 0.054297, 0.0704, 0.094817, 0.059222, 0.028107, 0.026892, 0.025762, 0.014315, 0.023534, 0.043307, 0.081712, 0.041405, 0.06184, 0.032677, 0.06184, 0.032017, 0.069024, 0.034068, 0.030611, 0.023963, 0.038042, 0.048328, 0.028107, 0.028695, 0.034884, 0.035586, 0.038858, 0.040537, 0.071867, 0.03976, 0.031287, 0.030003, 0.059222, 0.040537, 0.079919, 0.06184, 0.122885, 0.0704, 0.120615, 0.109221, 0.111485, 0.111485, 0.120615, 0.17593, 0.092881, 0.142424, 0.278302, 0.229226, 0.219301, 0.144935, 0.232838, 0.268042, 0.173081, 0.106997, 0.15008, 0.15008, 0.10481, 0.10481, 0.085092, 0.094817, 0.15008, 0.158265, 0.085092, 0.041405, 0.048328, 0.086953, 0.071867, 0.073402, 0.048328, 0.026892, 0.048328, 0.051831, 0.041405, 0.047319, 0.069024, 0.067594, 0.049374, 0.078022, 0.058088, 0.109221, 0.073402, 0.071867, 0.03976, 0.094817], '')</t>
  </si>
  <si>
    <t>UPI0001A58706 status=activ</t>
  </si>
  <si>
    <t>([0.458154, 0.291804, 0.158265, 0.078022, 0.050641, 0.090864, 0.122885, 0.147574, 0.173081, 0.21291, 0.239899, 0.284882, 0.191378, 0.120615, 0.111485, 0.142424, 0.125101, 0.127496, 0.127496, 0.209395, 0.194234, 0.291804, 0.335645, 0.461924, 0.490133, 0.63748, 0.486429, 0.398279, 0.408655, 0.418646, 0.339168, 0.308712, 0.229226, 0.291804, 0.335645, 0.349426, 0.339168, 0.25031, 0.229226, 0.15284, 0.094817, 0.094817, 0.051831, 0.047319, 0.024393, 0.049374, 0.041405, 0.073402, 0.116183, 0.109221, 0.067594, 0.111485, 0.139895, 0.209395, 0.142424, 0.109221, 0.069024, 0.058088, 0.096677, 0.079919, 0.081712, 0.116183, 0.137348, 0.125101, 0.194234, 0.281712, 0.247041, 0.167087, 0.164327, 0.10481, 0.066181, 0.066181, 0.048328, 0.030003, 0.029376, 0.071867, 0.118441, 0.106997, 0.134866, 0.158265, 0.21291, 0.301917, 0.25031, 0.194234, 0.243554, 0.232838, 0.194234, 0.173081, 0.216401, 0.225814, 0.229226, 0.324872, 0.387226, 0.332115, 0.398279, 0.418646, 0.390993, 0.384043, 0.380708, 0.291804, 0.173081, 0.155435, 0.10481, 0.116183, 0.142424, 0.170161, 0.173081, 0.222385, 0.284882, 0.247041, 0.257454, 0.352862, 0.332115, 0.335645, 0.436924, 0.440853, 0.328603, 0.219301, 0.15284, 0.225814, 0.308712, 0.401658, 0.408655, 0.468512, 0.447574, 0.447574, 0.374039, 0.384043, 0.36309, 0.349426, 0.30533, 0.206376, 0.206376, 0.15284, 0.096677, 0.094817, 0.088832, 0.094817, 0.109221, 0.164327, 0.164327, 0.17593, 0.173081, 0.109221, 0.120615, 0.122885, 0.118441, 0.173081, 0.179055, 0.185198, 0.102787, 0.191378, 0.203355, 0.206376, 0.275179, 0.328603, 0.335645, 0.275179, 0.275179, 0.25031, 0.291804, 0.321458, 0.239899, 0.25406, 0.339168, 0.339168, 0.4292, 0.458154, 0.494003, 0.390993, 0.30533, 0.291804, 0.288399, 0.359901, 0.342579, 0.342579, 0.384043, 0.342579, 0.384043, 0.380708, 0.505461, 0.401658, 0.342579, 0.384043, 0.387226, 0.384043, 0.281712, 0.291804, 0.26085, 0.15284, 0.15284, 0.236433, 0.239899, 0.239899, 0.25406, 0.284882, 0.318242, 0.318242, 0.264545, 0.222385, 0.281712, 0.288399, 0.349426, 0.295083, 0.295083, 0.216401, 0.15008, 0.222385, 0.229226, 0.222385, 0.281712, 0.335645, 0.298791, 0.394753, 0.394753, 0.370445, 0.346032, 0.229226, 0.222385, 0.222385, 0.288399, 0.225814, 0.203355, 0.137348, 0.21291, 0.173081, 0.15284, 0.15008, 0.15008, 0.15008, 0.161087, 0.200174, 0.243554, 0.288399, 0.264545, 0.170161, 0.15284, 0.125101, 0.170161, 0.173081, 0.25031, 0.170161, 0.170161, 0.15008, 0.232838, 0.15008, 0.225814, 0.332115, 0.414856, 0.433034, 0.321458, 0.284882, 0.278302, 0.229226, 0.225814, 0.25031, 0.26085, 0.185198, 0.185198, 0.206376, 0.161087, 0.179055, 0.257454, 0.31487, 0.346032, 0.352862, 0.408655, 0.387226, 0.332115, 0.31487, 0.275179, 0.284882, 0.321458, 0.321458, 0.352862, 0.342579, 0.339168, 0.447574, 0.58069, 0.517562, 0.517562, 0.461924, 0.418646, 0.454136, 0.497853, 0.41194, 0.301917, 0.30533, 0.311707, 0.284882, 0.288399, 0.236433, 0.25406, 0.243554, 0.232838, 0.232838, 0.206376, 0.209395, 0.206376, 0.170161, 0.173081, 0.125101, 0.196879, 0.232838, 0.232838, 0.232838, 0.328603, 0.359901, 0.356642, 0.374039, 0.440853, 0.349426, 0.433034, 0.517562, 0.422041, 0.433034, 0.40511, 0.349426, 0.349426, 0.25406, 0.281712, 0.374039, 0.339168, 0.25406, 0.15284, 0.127496, 0.120615, 0.064632, 0.120615, 0.147574, 0.085092, 0.094817, 0.167087, 0.144935, 0.139895, 0.219301, 0.125101, 0.125101, 0.206376, 0.137348, 0.155435, 0.129801, 0.147574, 0.164327, 0.170161, 0.298791, 0.219301, 0.232838, 0.332115, 0.298791, 0.257454, 0.339168, 0.321458, 0.308712, 0.308712, 0.301917, 0.298791, 0.335645, 0.374039, 0.370445, 0.450668, 0.562014, 0.486429, 0.450668, 0.553315, 0.675549, 0.51388, 0.618285, 0.59917, 0.59917, 0.59917, 0.642678, 0.685117, 0.59508, 0.59508, 0.653063, 0.557691, 0.557691, 0.604312, 0.585406, 0.557691, 0.541878, 0.483068, 0.608892, 0.59014, 0.545602, 0.505461, 0.661982, 0.63748, 0.613573], '')</t>
  </si>
  <si>
    <t>[25, 180, 278, 279, 280, 313, 361, 364, 365, 366, 367, 368, 369, 370, 371, 372, 373, 374, 375, 376, 377, 378, 379, 380, 381, 383, 384, 385, 386, 387, 388, 389]</t>
  </si>
  <si>
    <t>UPI0001A58708 status=activ</t>
  </si>
  <si>
    <t>([0.203355, 0.132295, 0.067594, 0.090864, 0.120615, 0.147574, 0.142424, 0.096677, 0.127496, 0.125101, 0.088832, 0.118441, 0.15008, 0.155435, 0.129801, 0.11371, 0.179055, 0.264545, 0.25406, 0.15008, 0.15008, 0.17593, 0.219301, 0.236433, 0.161087, 0.111485, 0.118441, 0.15284, 0.229226, 0.225814, 0.179055, 0.232838, 0.229226, 0.155435, 0.142424, 0.120615, 0.147574, 0.122885, 0.120615, 0.081712, 0.144935, 0.15284, 0.15284, 0.11371, 0.18812, 0.236433, 0.271506, 0.264545, 0.173081, 0.15008, 0.092881, 0.158265, 0.155435, 0.088832, 0.132295, 0.139895, 0.139895, 0.10481, 0.15008, 0.161087, 0.25406, 0.25406, 0.161087, 0.139895, 0.158265, 0.100716, 0.129801, 0.161087, 0.161087, 0.161087, 0.196879, 0.243554, 0.142424, 0.182256, 0.278302, 0.278302, 0.268042, 0.298791, 0.398279, 0.268042, 0.182256, 0.096677, 0.078022, 0.076542, 0.092881, 0.134866, 0.18812, 0.179055, 0.196879, 0.209395, 0.308712, 0.30533, 0.26085, 0.359901, 0.31487, 0.225814, 0.225814, 0.15284, 0.116183, 0.11371, 0.18812, 0.278302, 0.394753, 0.447574, 0.4292, 0.398279, 0.41194, 0.346032, 0.346032, 0.31487, 0.216401, 0.222385, 0.216401, 0.203355, 0.206376, 0.271506, 0.36309, 0.36309, 0.461924, 0.59917, 0.58069, 0.497853, 0.525368, 0.394753, 0.268042, 0.339168, 0.30533, 0.324872, 0.398279, 0.401658, 0.370445, 0.454136, 0.440853, 0.40511, 0.461924, 0.486429, 0.384043, 0.384043, 0.291804, 0.291804, 0.167087, 0.116183, 0.102787, 0.086953, 0.161087, 0.284882, 0.339168, 0.422041, 0.387226, 0.384043, 0.374039, 0.301917, 0.232838, 0.161087, 0.134866, 0.173081, 0.182256, 0.25406, 0.268042, 0.264545, 0.288399, 0.401658, 0.398279, 0.454136, 0.342579, 0.232838, 0.225814, 0.170161, 0.173081, 0.134866, 0.10481, 0.118441, 0.173081, 0.191378, 0.295083, 0.398279, 0.346032, 0.225814, 0.216401, 0.167087, 0.219301, 0.194234, 0.182256, 0.182256, 0.229226, 0.301917, 0.308712, 0.298791, 0.339168, 0.288399, 0.243554, 0.31487, 0.295083, 0.229226, 0.191378, 0.170161, 0.147574, 0.17593, 0.222385, 0.147574, 0.15008, 0.11371, 0.116183, 0.125101, 0.15008, 0.085092, 0.106997, 0.106997, 0.100716, 0.078022, 0.05306, 0.111485, 0.05306, 0.029376, 0.044297, 0.076542, 0.058088, 0.032677, 0.034068, 0.040537, 0.073402, 0.058088, 0.078022, 0.071867, 0.071867, 0.0704, 0.116183, 0.090864, 0.144935, 0.164327, 0.164327, 0.206376, 0.15284, 0.158265, 0.239899, 0.288399, 0.191378, 0.164327, 0.209395, 0.203355, 0.164327, 0.161087, 0.129801, 0.158265, 0.173081, 0.109221, 0.132295, 0.079919, 0.096677, 0.058088, 0.031287, 0.040537, 0.054297, 0.049374, 0.069024, 0.074921, 0.085092, 0.092881, 0.134866, 0.134866, 0.071867, 0.050641, 0.055536, 0.116183, 0.139895, 0.137348, 0.191378, 0.137348, 0.182256, 0.194234, 0.243554, 0.219301, 0.139895, 0.085092, 0.137348, 0.17593, 0.11371, 0.069024, 0.118441, 0.06184, 0.081712, 0.125101, 0.232838, 0.18812, 0.18812, 0.15284, 0.164327, 0.167087, 0.139895, 0.170161, 0.173081, 0.125101, 0.173081, 0.25406, 0.30533, 0.222385, 0.209395, 0.209395, 0.257454, 0.18812, 0.318242, 0.275179, 0.222385, 0.200174, 0.155435, 0.155435, 0.134866, 0.094817, 0.096677, 0.191378, 0.155435, 0.120615, 0.139895, 0.191378, 0.158265, 0.132295, 0.111485, 0.125101, 0.116183, 0.120615, 0.179055, 0.173081, 0.147574, 0.219301, 0.134866, 0.243554, 0.225814, 0.275179, 0.222385, 0.222385, 0.222385, 0.191378, 0.219301, 0.219301, 0.200174, 0.236433, 0.324872, 0.414856, 0.30533, 0.422041, 0.377384, 0.291804, 0.239899, 0.321458, 0.291804, 0.356642, 0.239899, 0.21291, 0.216401, 0.232838, 0.158265, 0.15008, 0.206376, 0.209395, 0.291804, 0.318242, 0.318242, 0.318242, 0.271506, 0.366687, 0.25031, 0.25406, 0.352862, 0.295083, 0.216401, 0.247041, 0.196879, 0.18812, 0.225814, 0.185198, 0.216401, 0.209395, 0.17593, 0.15284, 0.129801, 0.096677, 0.056825, 0.040537, 0.023534, 0.021381, 0.014075, 0.020165], '')</t>
  </si>
  <si>
    <t>[119, 120, 122]</t>
  </si>
  <si>
    <t>UPI0001A5870B status=activ</t>
  </si>
  <si>
    <t>([0.120615, 0.200174, 0.116183, 0.067594, 0.088832, 0.06312, 0.041405, 0.043307, 0.067594, 0.06184, 0.078022, 0.100716, 0.164327, 0.182256, 0.194234, 0.196879, 0.118441, 0.047319, 0.083462, 0.158265, 0.129801, 0.111485, 0.044297, 0.096677, 0.129801, 0.132295, 0.194234, 0.232838, 0.268042, 0.275179, 0.335645, 0.257454, 0.167087, 0.167087, 0.125101, 0.120615, 0.196879, 0.200174, 0.318242, 0.239899, 0.222385, 0.278302, 0.18812, 0.21291, 0.196879, 0.200174, 0.120615, 0.067594, 0.106997, 0.06184, 0.024393, 0.025762, 0.023087, 0.047319, 0.046336, 0.030611, 0.022667, 0.026892, 0.059222, 0.035586, 0.035586, 0.027463, 0.0198, 0.026892, 0.038042, 0.022306, 0.031287, 0.058088, 0.116183, 0.076542, 0.076542, 0.164327, 0.170161, 0.268042, 0.17593, 0.196879, 0.308712, 0.349426, 0.216401, 0.191378, 0.278302, 0.31487, 0.268042, 0.308712, 0.308712, 0.356642, 0.398279, 0.40511, 0.335645, 0.349426, 0.401658, 0.398279, 0.30533, 0.278302, 0.17593, 0.268042, 0.247041, 0.132295, 0.106997, 0.100716, 0.05306, 0.054297, 0.069024, 0.096677, 0.106997, 0.127496, 0.096677, 0.060549, 0.03976, 0.034884, 0.019109, 0.010926, 0.018787, 0.028107, 0.032017, 0.037156, 0.026338, 0.025762, 0.028695, 0.036378, 0.081712, 0.083462, 0.043307, 0.024393, 0.030003, 0.026892, 0.027463, 0.021381, 0.045352, 0.067594, 0.096677, 0.125101, 0.182256, 0.147574, 0.120615, 0.078022, 0.111485, 0.116183, 0.086953, 0.173081], '')</t>
  </si>
  <si>
    <t>UPI0001A5870C status=activ</t>
  </si>
  <si>
    <t>([0.401658, 0.257454, 0.295083, 0.352862, 0.257454, 0.318242, 0.349426, 0.25031, 0.281712, 0.308712, 0.328603, 0.398279, 0.380708, 0.284882, 0.301917, 0.36309, 0.377384, 0.335645, 0.318242, 0.206376, 0.281712, 0.324872, 0.346032, 0.342579, 0.328603, 0.433034, 0.380708, 0.394753, 0.418646, 0.4292, 0.359901, 0.281712, 0.25406, 0.278302, 0.384043, 0.387226, 0.324872, 0.194234, 0.144935, 0.083462, 0.147574, 0.194234, 0.191378, 0.278302, 0.298791, 0.203355, 0.127496, 0.170161, 0.164327, 0.268042, 0.271506, 0.30533, 0.321458, 0.278302, 0.182256, 0.164327, 0.15008, 0.137348, 0.236433, 0.352862, 0.450668, 0.480142, 0.422041, 0.370445, 0.332115, 0.308712, 0.40511, 0.5017, 0.486429, 0.494003, 0.436924, 0.4292, 0.346032, 0.384043, 0.418646, 0.497853, 0.408655, 0.398279, 0.494003, 0.408655, 0.275179, 0.264545, 0.185198, 0.236433, 0.332115, 0.36309, 0.295083, 0.209395, 0.144935, 0.137348, 0.0704, 0.090864, 0.094817, 0.120615, 0.134866, 0.073402, 0.083462, 0.142424, 0.164327, 0.10481, 0.167087, 0.264545, 0.271506, 0.25406, 0.134866, 0.071867, 0.069024, 0.120615, 0.102787, 0.086953, 0.090864, 0.17593, 0.100716, 0.078022, 0.060549, 0.06184, 0.06312, 0.06312, 0.058088, 0.054297, 0.088832, 0.085092, 0.086953, 0.040537, 0.071867, 0.085092, 0.086953, 0.096677, 0.059222, 0.085092, 0.142424, 0.116183, 0.060549, 0.059222, 0.059222, 0.069024, 0.069024, 0.15008, 0.15284, 0.155435, 0.088832, 0.069024, 0.034884, 0.042364, 0.092881, 0.094817, 0.158265, 0.247041, 0.236433, 0.219301, 0.291804, 0.291804, 0.209395, 0.284882, 0.291804, 0.335645, 0.418646, 0.335645, 0.31487, 0.232838, 0.206376, 0.30533, 0.332115, 0.349426, 0.339168, 0.318242, 0.321458, 0.324872, 0.278302, 0.275179, 0.366687, 0.311707, 0.264545, 0.346032, 0.356642, 0.377384, 0.264545, 0.236433, 0.324872, 0.229226, 0.264545, 0.243554, 0.203355, 0.203355, 0.209395, 0.142424, 0.144935, 0.139895, 0.127496, 0.161087, 0.18812, 0.179055, 0.134866, 0.092881, 0.118441, 0.06184, 0.055536, 0.054297, 0.064632, 0.06184, 0.106997, 0.137348, 0.17593, 0.200174, 0.203355, 0.203355, 0.236433, 0.243554, 0.164327, 0.100716, 0.096677, 0.055536, 0.069024, 0.125101, 0.182256, 0.17593, 0.298791, 0.301917, 0.335645, 0.342579, 0.278302, 0.281712, 0.264545, 0.222385, 0.129801, 0.129801, 0.170161, 0.167087, 0.164327, 0.236433, 0.342579, 0.339168, 0.40511, 0.295083, 0.216401, 0.232838, 0.264545, 0.158265, 0.206376, 0.167087, 0.173081, 0.264545, 0.281712, 0.298791, 0.339168, 0.468512, 0.440853, 0.401658, 0.335645, 0.295083, 0.229226, 0.229226, 0.15008, 0.127496, 0.191378, 0.264545, 0.25031, 0.191378, 0.301917, 0.247041, 0.271506, 0.278302, 0.170161, 0.167087, 0.132295, 0.139895, 0.109221, 0.079919, 0.120615, 0.21291, 0.25406, 0.236433, 0.142424, 0.219301, 0.278302, 0.278302, 0.232838, 0.288399, 0.239899, 0.206376, 0.301917, 0.301917, 0.31487, 0.370445, 0.324872, 0.387226, 0.278302, 0.311707, 0.311707, 0.239899, 0.229226, 0.15284, 0.239899, 0.335645, 0.257454, 0.257454, 0.191378, 0.147574, 0.118441, 0.191378, 0.164327, 0.167087, 0.25031, 0.144935, 0.170161, 0.225814, 0.206376, 0.31487, 0.284882, 0.380708, 0.447574, 0.359901, 0.447574, 0.335645, 0.335645, 0.31487, 0.295083, 0.359901, 0.366687, 0.31487, 0.318242, 0.36309, 0.321458, 0.324872, 0.328603, 0.25406, 0.216401, 0.179055, 0.182256, 0.239899, 0.236433, 0.17593, 0.247041, 0.26085, 0.352862, 0.284882, 0.308712, 0.268042, 0.206376, 0.194234, 0.243554, 0.243554, 0.200174, 0.243554, 0.264545, 0.232838, 0.243554, 0.281712, 0.308712, 0.308712, 0.295083, 0.21291, 0.298791, 0.275179, 0.268042, 0.191378, 0.173081, 0.25406, 0.281712, 0.239899, 0.219301, 0.247041, 0.243554, 0.247041, 0.247041, 0.206376, 0.288399, 0.328603, 0.26085, 0.25406, 0.155435, 0.096677, 0.088832, 0.088832, 0.109221, 0.111485, 0.200174, 0.281712, 0.281712, 0.194234, 0.335645, 0.414856, 0.332115, 0.332115, 0.268042, 0.26085, 0.161087, 0.161087, 0.196879, 0.239899, 0.236433, 0.236433, 0.318242, 0.398279, 0.301917, 0.21291, 0.11371, 0.102787, 0.06312, 0.054297, 0.076542, 0.060549, 0.079919, 0.067594, 0.074921, 0.132295, 0.132295, 0.15008, 0.18812, 0.18812, 0.185198, 0.203355, 0.301917, 0.291804, 0.291804, 0.268042, 0.264545, 0.387226, 0.374039, 0.450668, 0.450668, 0.490133, 0.422041, 0.291804, 0.41194, 0.41194, 0.380708, 0.264545, 0.268042, 0.26085, 0.219301, 0.139895, 0.111485, 0.116183, 0.122885, 0.073402, 0.147574, 0.179055, 0.10481, 0.060549, 0.067594, 0.076542, 0.040537, 0.054297, 0.118441, 0.122885, 0.100716, 0.129801, 0.219301, 0.21291, 0.179055, 0.21291, 0.21291, 0.232838, 0.191378, 0.111485, 0.094817, 0.094817, 0.071867, 0.100716, 0.173081, 0.173081, 0.100716, 0.111485, 0.109221, 0.078022, 0.055536, 0.042364, 0.026338, 0.019401, 0.028107, 0.024393, 0.014783, 0.022667], '')</t>
  </si>
  <si>
    <t>UPI0001A58713 status=activ</t>
  </si>
  <si>
    <t>([0.380708, 0.422041, 0.450668, 0.418646, 0.390993, 0.454136, 0.444081, 0.370445, 0.328603, 0.352862, 0.366687, 0.377384, 0.387226, 0.384043, 0.366687, 0.377384, 0.387226, 0.31487, 0.366687, 0.346032, 0.352862, 0.264545, 0.225814, 0.239899, 0.268042, 0.318242, 0.268042, 0.219301, 0.318242, 0.366687, 0.36309, 0.384043, 0.384043, 0.440853, 0.444081, 0.436924, 0.36309, 0.414856, 0.387226, 0.335645, 0.335645, 0.332115, 0.422041, 0.447574, 0.440853, 0.447574, 0.359901, 0.295083, 0.366687, 0.339168, 0.346032, 0.36309, 0.346032, 0.370445, 0.370445, 0.370445, 0.324872, 0.311707, 0.321458, 0.36309, 0.398279, 0.398279, 0.318242, 0.318242, 0.356642, 0.359901, 0.281712, 0.356642, 0.458154, 0.465241, 0.476583, 0.401658, 0.311707, 0.257454, 0.191378, 0.142424, 0.15008, 0.229226, 0.21291, 0.203355, 0.288399, 0.342579, 0.268042, 0.346032, 0.335645, 0.30533, 0.301917, 0.384043, 0.374039, 0.284882, 0.179055, 0.17593, 0.26085, 0.332115, 0.387226, 0.461924, 0.534167, 0.414856, 0.311707, 0.295083, 0.225814, 0.127496, 0.129801, 0.132295, 0.144935, 0.155435, 0.10481, 0.066181, 0.054297, 0.060549, 0.098513, 0.164327, 0.167087, 0.134866, 0.137348, 0.164327, 0.173081, 0.167087, 0.25406, 0.243554, 0.346032, 0.390993, 0.468512, 0.390993, 0.387226, 0.346032, 0.335645, 0.41194, 0.486429, 0.509769, 0.486429, 0.40511, 0.384043, 0.387226, 0.408655, 0.342579, 0.308712, 0.308712, 0.324872, 0.324872, 0.346032, 0.359901, 0.387226, 0.370445, 0.366687, 0.418646, 0.414856, 0.422041, 0.36309, 0.374039, 0.387226, 0.387226, 0.36309, 0.408655, 0.324872, 0.324872, 0.394753, 0.414856, 0.370445, 0.352862, 0.36309, 0.346032, 0.30533, 0.225814, 0.25406, 0.25406, 0.206376, 0.179055, 0.118441, 0.106997, 0.102787, 0.102787, 0.106997, 0.18812, 0.116183, 0.182256, 0.127496, 0.118441, 0.118441, 0.098513, 0.060549, 0.059222, 0.102787, 0.074921, 0.118441, 0.098513, 0.142424, 0.209395, 0.26085, 0.311707, 0.374039, 0.346032, 0.311707, 0.278302, 0.247041, 0.324872, 0.278302, 0.366687, 0.332115], '')</t>
  </si>
  <si>
    <t>[96, 129]</t>
  </si>
  <si>
    <t>UPI0001A58721 status=activ</t>
  </si>
  <si>
    <t>([0.132295, 0.21291, 0.295083, 0.15284, 0.073402, 0.100716, 0.132295, 0.064632, 0.098513, 0.054297, 0.064632, 0.044297, 0.043307, 0.038858, 0.018787, 0.011669, 0.017797, 0.013265, 0.010509, 0.010672, 0.008075, 0.008156, 0.00558, 0.003671, 0.003864, 0.005992, 0.003963, 0.002727, 0.002581, 0.002396, 0.002349, 0.00246, 0.003804, 0.003212, 0.003431, 0.003607, 0.003924, 0.003298, 0.002529, 0.004135, 0.004135, 0.003341, 0.003212, 0.004388, 0.004431, 0.004247, 0.002705, 0.002881, 0.002688, 0.00292, 0.002366, 0.003512, 0.003366, 0.003109, 0.002503, 0.002606, 0.003079, 0.003014, 0.003014, 0.004513, 0.004358, 0.004358, 0.004161, 0.003671, 0.002336, 0.00225, 0.003079, 0.004689, 0.004921, 0.005318, 0.00543, 0.004835, 0.003478, 0.003804, 0.002623, 0.003804, 0.002396, 0.003053, 0.003298, 0.00389, 0.002727, 0.002727, 0.002727, 0.002688, 0.002155, 0.002688, 0.003212, 0.003212, 0.002194, 0.002014, 0.001743, 0.002057, 0.002014, 0.002155, 0.001872, 0.001709, 0.001159, 0.001305, 0.001159, 0.001572, 0.001572, 0.002336, 0.002435, 0.002435, 0.002688, 0.002727, 0.003512, 0.003298, 0.002662, 0.002327, 0.003555, 0.005932, 0.006194, 0.007555, 0.008525, 0.008525, 0.01204, 0.01204, 0.01204, 0.009728, 0.007031, 0.005623, 0.005623, 0.003757, 0.004161, 0.003924, 0.004775, 0.004513, 0.004513, 0.004689, 0.006374, 0.006039, 0.004513, 0.004513, 0.005223, 0.004483, 0.003212, 0.003963, 0.004899, 0.006894, 0.008075, 0.01204, 0.022667, 0.026892, 0.066181, 0.051831, 0.111485, 0.158265, 0.079919, 0.069024, 0.044297, 0.060549, 0.037156, 0.031287, 0.047319, 0.023534, 0.037156, 0.044297, 0.040537, 0.032017, 0.013265, 0.013437, 0.012491, 0.008895, 0.005623, 0.003555, 0.003671, 0.003671, 0.002327, 0.002366, 0.00292, 0.002976, 0.002117, 0.002727, 0.002581, 0.001722, 0.001743, 0.002117, 0.002155, 0.001417, 0.001434, 0.002336, 0.00155, 0.001383, 0.001305, 0.001808, 0.001906, 0.001417, 0.001172, 0.001855, 0.002117, 0.001808, 0.0028, 0.004161, 0.00389, 0.006039, 0.006039, 0.007422, 0.008276, 0.00962, 0.015694, 0.015078, 0.008624, 0.011518, 0.008804, 0.016528, 0.017797, 0.018106, 0.015078, 0.022306, 0.025762, 0.047319, 0.034068, 0.037156, 0.0198, 0.009728, 0.007555, 0.007422, 0.005683, 0.005378, 0.004388, 0.003212, 0.004513, 0.005872, 0.005872, 0.005932, 0.004208, 0.003212, 0.003405, 0.004161, 0.004388, 0.003924, 0.003014, 0.004414, 0.003963, 0.003804, 0.004358, 0.003821, 0.00558, 0.007177, 0.007259, 0.007259, 0.00777, 0.007091, 0.008525, 0.010372, 0.010221, 0.009096, 0.013265, 0.026338, 0.041405, 0.034068, 0.017797, 0.028695, 0.030003, 0.030003, 0.042364, 0.031287, 0.03976, 0.040537, 0.054297, 0.023963, 0.048328, 0.092881, 0.043307, 0.023963, 0.021381, 0.043307, 0.038858, 0.017138, 0.015694, 0.013437, 0.014315, 0.032017, 0.035586, 0.037156, 0.041405, 0.030003, 0.0704, 0.109221, 0.109221, 0.055536, 0.111485, 0.067594, 0.043307, 0.071867, 0.06184, 0.067594, 0.071867, 0.098513, 0.11371, 0.11371, 0.122885, 0.064632, 0.030611, 0.015078, 0.013821, 0.013016, 0.018106, 0.014315, 0.008002, 0.005249, 0.006421, 0.004577, 0.004247, 0.003607, 0.004135, 0.004775, 0.003607, 0.003512, 0.004483, 0.004431, 0.00389, 0.003341, 0.003821, 0.003512, 0.004976, 0.003671, 0.002581, 0.003341, 0.00292, 0.004513, 0.004921, 0.004921, 0.006988, 0.009977, 0.011106, 0.011106, 0.009187, 0.008723, 0.006194, 0.004577, 0.006374, 0.005683, 0.004646, 0.005249, 0.006533, 0.006374, 0.009187, 0.009294, 0.008624, 0.008624, 0.00558, 0.005086, 0.006421, 0.006482, 0.006533, 0.006533, 0.006894, 0.006988, 0.009865, 0.016257, 0.021816, 0.023087, 0.041405, 0.042364, 0.021816, 0.015344, 0.016528, 0.016528, 0.019109, 0.010509, 0.00962, 0.009294, 0.009187, 0.008276, 0.006245, 0.006194, 0.008075, 0.006533, 0.009294, 0.006988, 0.007031, 0.005734, 0.005503, 0.004577, 0.005503, 0.008525, 0.008276, 0.008002, 0.00777, 0.008804, 0.011106, 0.010672, 0.014315, 0.029376, 0.015078, 0.015078, 0.014586, 0.008895, 0.008804, 0.006039, 0.007877, 0.005378, 0.005318, 0.003701, 0.004315, 0.003512, 0.00231, 0.003246, 0.00243, 0.001675, 0.002057, 0.002606, 0.003997, 0.004921, 0.003727, 0.00407, 0.003821, 0.004135, 0.005086, 0.00515, 0.007877, 0.007877, 0.014075, 0.032017, 0.032017, 0.032017, 0.05306, 0.100716, 0.081712, 0.129801, 0.229226, 0.191378, 0.125101, 0.076542, 0.040537, 0.078022], '')</t>
  </si>
  <si>
    <t>UPI0001A58723 status=activ</t>
  </si>
  <si>
    <t>([0.030003, 0.048328, 0.05306, 0.03976, 0.043307, 0.046336, 0.060549, 0.086953, 0.060549, 0.088832, 0.109221, 0.142424, 0.086953, 0.094817, 0.18812, 0.194234, 0.219301, 0.21291, 0.31487, 0.311707, 0.394753, 0.324872, 0.295083, 0.335645, 0.335645, 0.31487, 0.352862, 0.328603, 0.31487, 0.370445, 0.342579, 0.342579, 0.275179, 0.394753, 0.374039, 0.374039, 0.288399, 0.295083, 0.31487, 0.31487, 0.332115, 0.271506, 0.30533, 0.335645, 0.318242, 0.394753, 0.339168, 0.359901, 0.401658, 0.394753, 0.444081, 0.418646, 0.328603, 0.408655, 0.26085, 0.170161, 0.144935, 0.216401, 0.125101, 0.134866, 0.142424, 0.206376, 0.182256, 0.182256, 0.111485, 0.056825, 0.043307, 0.094817, 0.056825, 0.05306, 0.026338, 0.023087, 0.018415, 0.015694, 0.014586, 0.028695, 0.05306, 0.032017, 0.026892, 0.026892, 0.023963, 0.022306, 0.013613, 0.01204, 0.016257, 0.028695, 0.060549, 0.078022, 0.078022, 0.06184, 0.0704, 0.161087, 0.17593, 0.26085, 0.349426, 0.352862, 0.26085, 0.281712, 0.25406, 0.18812, 0.301917, 0.30533, 0.222385, 0.196879, 0.321458, 0.311707, 0.222385, 0.147574, 0.137348, 0.120615, 0.191378, 0.111485, 0.10481, 0.11371, 0.067594, 0.046336, 0.047319, 0.047319, 0.042364, 0.085092, 0.074921, 0.078022, 0.05306, 0.10481, 0.11371, 0.10481, 0.054297, 0.056825, 0.098513, 0.116183, 0.064632, 0.064632, 0.109221, 0.048328, 0.040537, 0.067594, 0.11371, 0.10481, 0.10481, 0.06184, 0.069024, 0.067594, 0.028107, 0.025316, 0.021816, 0.019109, 0.016257, 0.025762, 0.025762, 0.017138, 0.009015, 0.014075, 0.014075, 0.009015, 0.015694, 0.014783, 0.013613, 0.009977, 0.010131, 0.009483, 0.008804, 0.006988, 0.01078, 0.010509, 0.015694, 0.017447, 0.020876, 0.026892, 0.030003, 0.050641, 0.064632, 0.142424, 0.067594, 0.06312, 0.134866, 0.129801, 0.067594, 0.056825, 0.100716, 0.047319, 0.096677, 0.191378, 0.239899, 0.236433, 0.271506, 0.257454, 0.147574, 0.147574, 0.155435, 0.15284, 0.155435, 0.191378, 0.182256, 0.321458, 0.352862, 0.268042, 0.200174, 0.219301, 0.268042, 0.209395, 0.298791, 0.281712, 0.167087, 0.18812, 0.118441, 0.129801, 0.106997, 0.179055, 0.225814, 0.129801, 0.100716, 0.058088, 0.054297, 0.042364, 0.030003, 0.026338, 0.046336, 0.037156, 0.078022, 0.081712, 0.081712, 0.060549, 0.0704, 0.078022, 0.069024, 0.0704, 0.076542, 0.055536, 0.045352, 0.03976, 0.040537, 0.060549, 0.054297, 0.028695, 0.042364, 0.030611, 0.031287, 0.017447, 0.023534, 0.024393, 0.022667, 0.030003, 0.035586, 0.023534, 0.028107, 0.023534, 0.027463, 0.042364, 0.060549, 0.051831, 0.0704, 0.118441, 0.100716, 0.092881, 0.086953, 0.034884, 0.06184, 0.064632, 0.073402, 0.083462, 0.048328, 0.044297, 0.041405, 0.059222, 0.044297, 0.073402, 0.098513, 0.129801, 0.071867, 0.050641, 0.078022, 0.043307, 0.020876, 0.017797, 0.030611, 0.06184, 0.125101, 0.059222, 0.056825, 0.048328, 0.056825, 0.049374, 0.050641, 0.059222, 0.047319, 0.096677, 0.081712, 0.081712, 0.0704, 0.0704, 0.120615, 0.127496, 0.21291, 0.25031, 0.216401, 0.229226, 0.142424, 0.085092, 0.164327, 0.079919, 0.132295, 0.067594, 0.06312, 0.042364, 0.036378, 0.022306, 0.016826, 0.017797, 0.016021, 0.016021, 0.025762, 0.028695, 0.026892, 0.029376, 0.058088, 0.050641, 0.026338, 0.055536, 0.050641, 0.055536, 0.134866, 0.137348, 0.229226, 0.321458, 0.291804, 0.232838, 0.349426, 0.394753, 0.414856, 0.321458, 0.295083, 0.284882, 0.257454, 0.243554, 0.243554, 0.125101, 0.194234, 0.173081, 0.17593, 0.191378, 0.191378, 0.194234, 0.139895, 0.137348, 0.083462, 0.134866, 0.116183, 0.116183, 0.064632, 0.059222, 0.055536, 0.03976, 0.021816, 0.023534, 0.022667, 0.013437, 0.025762, 0.016528, 0.036378, 0.020165, 0.017447, 0.010926, 0.008002, 0.010672, 0.011342, 0.017138, 0.010131, 0.015694, 0.013437, 0.013437, 0.013437, 0.016826, 0.031287, 0.069024, 0.05306, 0.06184, 0.106997, 0.094817, 0.111485, 0.100716, 0.170161, 0.288399, 0.281712, 0.339168, 0.236433, 0.236433, 0.155435, 0.182256, 0.179055, 0.179055, 0.25031, 0.161087, 0.18812, 0.209395, 0.144935, 0.164327, 0.147574, 0.125101, 0.090864, 0.090864, 0.094817, 0.094817, 0.088832, 0.10481, 0.116183, 0.116183, 0.081712, 0.137348, 0.134866, 0.142424, 0.194234, 0.122885, 0.18812, 0.164327, 0.092881, 0.134866, 0.086953, 0.06312, 0.074921, 0.090864, 0.127496, 0.118441, 0.109221, 0.120615, 0.125101, 0.11371, 0.170161, 0.209395, 0.129801, 0.200174, 0.111485, 0.056825, 0.058088, 0.038858, 0.06184, 0.102787, 0.102787, 0.173081, 0.243554, 0.247041, 0.288399, 0.288399, 0.288399, 0.203355, 0.161087, 0.203355, 0.206376, 0.206376, 0.203355, 0.291804, 0.288399, 0.291804, 0.342579, 0.342579, 0.321458, 0.321458, 0.339168, 0.268042, 0.182256, 0.139895, 0.142424, 0.139895, 0.139895, 0.147574, 0.236433, 0.191378, 0.194234, 0.17593, 0.155435, 0.137348, 0.118441, 0.094817, 0.173081, 0.17593, 0.278302, 0.387226, 0.332115], '')</t>
  </si>
  <si>
    <t>UPI0001A58725 status=activ</t>
  </si>
  <si>
    <t>([0.889439, 0.905695, 0.728858, 0.680603, 0.63748, 0.529623, 0.562014, 0.465241, 0.480142, 0.494003, 0.521092, 0.557691, 0.41194, 0.51388, 0.465241, 0.384043, 0.288399, 0.247041, 0.216401, 0.15284, 0.085092, 0.086953, 0.078022, 0.125101, 0.122885, 0.15008, 0.142424, 0.081712, 0.134866, 0.134866, 0.083462, 0.078022, 0.083462, 0.147574, 0.096677, 0.120615, 0.111485, 0.15284, 0.18812, 0.18812, 0.179055, 0.25406, 0.26085, 0.271506, 0.301917, 0.264545, 0.17593, 0.257454, 0.356642, 0.374039, 0.342579, 0.394753, 0.408655, 0.394753, 0.394753, 0.384043, 0.387226, 0.401658, 0.349426, 0.339168, 0.257454, 0.239899, 0.200174, 0.200174, 0.191378, 0.122885, 0.185198, 0.264545, 0.167087, 0.15008, 0.161087, 0.18812, 0.216401, 0.144935, 0.096677, 0.056825, 0.06312, 0.058088, 0.094817, 0.15284, 0.161087, 0.158265, 0.25031, 0.288399, 0.243554, 0.25406, 0.346032, 0.308712, 0.278302, 0.394753, 0.291804, 0.182256, 0.179055, 0.179055, 0.21291, 0.301917, 0.384043, 0.380708, 0.291804, 0.311707, 0.216401, 0.236433, 0.229226, 0.243554, 0.15284, 0.111485, 0.102787, 0.096677, 0.122885, 0.155435, 0.15284, 0.21291, 0.295083, 0.209395, 0.139895, 0.092881, 0.069024, 0.0704, 0.0704, 0.127496, 0.111485, 0.18812, 0.164327, 0.281712, 0.281712, 0.370445, 0.461924, 0.458154, 0.454136, 0.356642, 0.275179, 0.182256, 0.219301, 0.147574, 0.222385, 0.311707, 0.414856, 0.444081, 0.454136, 0.553315, 0.440853, 0.366687, 0.271506, 0.264545, 0.247041, 0.243554, 0.15008, 0.161087, 0.191378, 0.194234, 0.191378, 0.18812, 0.284882, 0.271506, 0.352862, 0.349426, 0.31487, 0.318242, 0.25406, 0.17593, 0.161087, 0.144935, 0.200174, 0.291804, 0.26085, 0.164327, 0.085092, 0.182256, 0.167087, 0.142424, 0.096677, 0.094817, 0.15008, 0.134866, 0.15008, 0.161087, 0.088832, 0.111485, 0.109221, 0.132295, 0.18812, 0.118441, 0.17593, 0.15008, 0.096677, 0.120615, 0.18812, 0.200174, 0.185198, 0.194234, 0.120615, 0.15008, 0.144935, 0.142424, 0.076542, 0.066181, 0.033407, 0.0704, 0.067594, 0.036378, 0.048328, 0.030611, 0.045352, 0.031287, 0.038042, 0.050641, 0.047319, 0.048328, 0.092881, 0.047319, 0.043307, 0.064632, 0.064632, 0.120615, 0.125101, 0.155435, 0.100716, 0.116183, 0.094817, 0.076542, 0.137348, 0.139895, 0.200174, 0.239899, 0.328603, 0.222385, 0.167087, 0.17593, 0.206376, 0.209395, 0.298791, 0.216401, 0.26085, 0.26085, 0.173081, 0.109221, 0.161087, 0.25031, 0.236433, 0.182256, 0.209395, 0.21291, 0.196879, 0.209395, 0.116183, 0.122885, 0.18812, 0.196879, 0.18812, 0.098513, 0.111485, 0.11371, 0.11371, 0.10481, 0.134866, 0.216401, 0.281712, 0.281712, 0.236433, 0.25031, 0.225814, 0.203355, 0.232838, 0.236433, 0.147574, 0.216401, 0.127496, 0.092881, 0.102787, 0.10481, 0.11371, 0.047319, 0.049374, 0.071867, 0.043307, 0.033407, 0.018415, 0.018787, 0.020522, 0.015078, 0.021816, 0.024826, 0.029376, 0.025316, 0.025316, 0.036378, 0.025762, 0.045352, 0.086953, 0.125101, 0.083462, 0.076542, 0.083462, 0.086953, 0.081712, 0.144935, 0.167087, 0.25406, 0.15008, 0.139895, 0.222385, 0.232838, 0.328603, 0.239899, 0.229226, 0.229226, 0.25406, 0.349426, 0.321458, 0.31487, 0.31487, 0.301917, 0.359901, 0.472492, 0.465241, 0.408655, 0.408655, 0.311707, 0.321458, 0.433034, 0.450668, 0.454136, 0.414856, 0.40511, 0.5017, 0.42561, 0.339168, 0.352862, 0.352862, 0.387226, 0.387226, 0.394753, 0.440853, 0.377384, 0.374039, 0.374039, 0.346032, 0.339168, 0.447574, 0.447574, 0.465241, 0.486429, 0.480142, 0.418646, 0.390993, 0.408655, 0.525368, 0.648219, 0.521092, 0.483068, 0.447574, 0.352862, 0.264545, 0.30533, 0.275179, 0.236433, 0.164327, 0.243554, 0.158265, 0.15284, 0.158265, 0.098513, 0.079919, 0.045352, 0.086953, 0.058088, 0.058088, 0.048328, 0.045352, 0.078022, 0.074921, 0.090864, 0.144935, 0.225814, 0.219301, 0.31487, 0.25031, 0.229226, 0.18812, 0.278302, 0.291804, 0.278302, 0.352862, 0.271506, 0.387226, 0.374039, 0.359901, 0.359901, 0.359901, 0.374039, 0.380708, 0.422041, 0.377384, 0.295083, 0.25406, 0.232838, 0.264545, 0.271506, 0.295083, 0.374039, 0.275179, 0.26085, 0.257454, 0.25031, 0.311707, 0.191378, 0.191378, 0.216401, 0.209395, 0.21291, 0.134866, 0.15284, 0.144935, 0.098513, 0.158265, 0.125101, 0.074921, 0.0704, 0.116183, 0.167087, 0.17593, 0.161087, 0.098513, 0.122885, 0.073402, 0.046336, 0.086953, 0.050641, 0.050641, 0.046336, 0.025316, 0.044297, 0.023534, 0.015344, 0.017447, 0.018787, 0.033407, 0.069024, 0.0704, 0.073402, 0.06184, 0.06184, 0.122885, 0.194234, 0.194234, 0.30533, 0.40511, 0.308712, 0.387226, 0.380708, 0.390993, 0.483068, 0.494003, 0.541878, 0.653063, 0.767246, 0.58069, 0.562014, 0.458154, 0.465241, 0.342579, 0.401658, 0.394753, 0.408655, 0.278302, 0.147574, 0.122885, 0.125101, 0.21291, 0.194234, 0.200174, 0.137348, 0.081712, 0.044297, 0.056825, 0.032017, 0.034884, 0.076542, 0.079919, 0.137348, 0.139895, 0.15284, 0.06312, 0.069024, 0.064632, 0.086953, 0.191378, 0.203355, 0.10481, 0.076542, 0.050641, 0.085092, 0.0704, 0.100716, 0.170161, 0.170161, 0.26085, 0.278302, 0.284882, 0.247041, 0.21291, 0.179055, 0.25406, 0.366687, 0.324872, 0.284882, 0.359901, 0.275179, 0.21291, 0.387226], '')</t>
  </si>
  <si>
    <t>[0, 1, 2, 3, 4, 5, 6, 10, 11, 13, 139, 324, 346, 347, 348, 453, 454, 455, 456, 457]</t>
  </si>
  <si>
    <t>UPI0001A58727 status=activ</t>
  </si>
  <si>
    <t>([0.661982, 0.690604, 0.454136, 0.505461, 0.534167, 0.557691, 0.51388, 0.541878, 0.562014, 0.480142, 0.4292, 0.384043, 0.311707, 0.219301, 0.247041, 0.125101, 0.081712, 0.05306, 0.025762, 0.013613, 0.013821, 0.014315, 0.008624, 0.010509, 0.007031, 0.006795, 0.006567, 0.005872, 0.005872, 0.005249, 0.004483, 0.00407, 0.005223, 0.006567, 0.008895, 0.009015, 0.015344, 0.024393, 0.040537, 0.078022, 0.164327, 0.164327, 0.15284, 0.257454, 0.232838, 0.339168, 0.275179, 0.284882, 0.387226, 0.377384, 0.4292, 0.59014, 0.728858, 0.720929, 0.716283, 0.690604, 0.675549, 0.653063, 0.626927, 0.671169, 0.666105, 0.613573, 0.58069], '')</t>
  </si>
  <si>
    <t>[0, 1, 3, 4, 5, 6, 7, 8, 51, 52, 53, 54, 55, 56, 57, 58, 59, 60, 61, 62]</t>
  </si>
  <si>
    <t>UPI0001A5872C status=activ</t>
  </si>
  <si>
    <t>([0.060549, 0.026338, 0.047319, 0.06312, 0.098513, 0.074921, 0.078022, 0.079919, 0.109221, 0.076542, 0.100716, 0.132295, 0.118441, 0.10481, 0.132295, 0.185198, 0.185198, 0.281712, 0.278302, 0.179055, 0.15284, 0.079919, 0.127496, 0.11371, 0.078022, 0.067594, 0.109221, 0.137348, 0.158265, 0.147574, 0.147574, 0.096677, 0.05306, 0.028107, 0.036378, 0.045352, 0.026892, 0.048328, 0.046336, 0.078022, 0.155435, 0.155435, 0.271506, 0.295083, 0.219301, 0.219301, 0.222385, 0.219301, 0.137348, 0.161087, 0.085092, 0.139895, 0.194234, 0.196879, 0.216401, 0.116183, 0.094817, 0.15284, 0.15008, 0.120615, 0.058088, 0.035586, 0.023534, 0.021381, 0.023963, 0.024393, 0.023087, 0.023534, 0.023534, 0.023534, 0.023087, 0.055536, 0.060549, 0.066181, 0.109221, 0.106997, 0.203355, 0.26085, 0.182256, 0.125101, 0.15284, 0.216401, 0.203355, 0.281712, 0.281712, 0.203355, 0.216401, 0.311707, 0.30533, 0.295083, 0.380708, 0.366687, 0.26085, 0.243554, 0.170161, 0.185198, 0.200174, 0.167087, 0.155435, 0.239899, 0.318242, 0.332115, 0.370445, 0.444081, 0.450668, 0.366687, 0.394753, 0.454136, 0.324872, 0.257454, 0.25406, 0.247041, 0.132295, 0.209395, 0.15284, 0.239899, 0.15008, 0.203355, 0.203355, 0.164327, 0.098513, 0.090864, 0.090864, 0.076542, 0.079919, 0.047319, 0.047319, 0.064632, 0.073402, 0.083462, 0.139895, 0.147574, 0.17593, 0.278302, 0.268042, 0.36309, 0.271506, 0.291804, 0.291804, 0.26085, 0.18812, 0.164327, 0.10481, 0.078022, 0.111485, 0.111485, 0.106997, 0.11371, 0.059222, 0.059222, 0.106997, 0.05306, 0.049374, 0.023087, 0.023534, 0.025762, 0.023534, 0.037156, 0.055536, 0.067594, 0.050641, 0.059222, 0.090864, 0.15008, 0.11371, 0.111485, 0.109221, 0.106997, 0.155435, 0.147574, 0.158265, 0.155435, 0.25406, 0.229226, 0.349426, 0.346032, 0.335645, 0.321458, 0.31487, 0.239899, 0.21291, 0.239899, 0.342579, 0.394753, 0.36309, 0.335645, 0.308712, 0.25031, 0.219301, 0.15284, 0.275179, 0.219301, 0.229226, 0.232838, 0.170161, 0.158265, 0.173081, 0.173081, 0.116183, 0.092881, 0.15008, 0.15284, 0.179055, 0.094817, 0.073402, 0.059222, 0.120615, 0.078022, 0.111485, 0.167087, 0.164327, 0.164327, 0.18812, 0.179055, 0.094817, 0.170161, 0.092881, 0.090864, 0.055536, 0.06184, 0.073402, 0.069024, 0.073402, 0.073402, 0.073402, 0.060549, 0.086953, 0.079919, 0.090864, 0.096677, 0.122885, 0.191378, 0.191378, 0.15008, 0.129801, 0.225814, 0.216401, 0.232838, 0.179055, 0.268042, 0.332115, 0.335645, 0.349426, 0.278302, 0.332115, 0.328603, 0.311707, 0.31487, 0.332115, 0.40511, 0.390993, 0.275179, 0.271506, 0.158265, 0.196879, 0.25406, 0.25406, 0.25406, 0.346032, 0.408655, 0.311707, 0.30533, 0.206376, 0.164327, 0.164327, 0.109221, 0.196879, 0.232838, 0.179055, 0.179055, 0.170161, 0.194234, 0.275179, 0.278302, 0.31487, 0.295083, 0.247041, 0.161087, 0.132295, 0.106997, 0.10481, 0.096677, 0.059222, 0.074921, 0.100716, 0.142424, 0.122885, 0.074921, 0.092881, 0.139895, 0.134866, 0.085092, 0.037156, 0.046336, 0.027463, 0.040537, 0.028695, 0.03976, 0.049374, 0.066181, 0.078022, 0.071867, 0.071867, 0.122885, 0.17593, 0.120615, 0.118441, 0.203355, 0.281712, 0.209395, 0.182256, 0.106997, 0.106997, 0.18812, 0.158265, 0.236433, 0.161087, 0.243554, 0.222385, 0.271506, 0.271506, 0.209395, 0.225814, 0.298791, 0.298791, 0.209395, 0.275179, 0.25406, 0.239899, 0.236433, 0.239899, 0.17593, 0.268042, 0.356642, 0.346032, 0.377384, 0.377384, 0.398279, 0.394753, 0.324872, 0.328603, 0.264545, 0.31487, 0.295083, 0.239899, 0.144935, 0.194234, 0.167087, 0.137348, 0.142424, 0.137348, 0.196879, 0.281712, 0.288399, 0.281712, 0.284882, 0.25406, 0.219301, 0.264545, 0.225814, 0.275179, 0.236433, 0.295083, 0.275179, 0.247041, 0.352862], '')</t>
  </si>
  <si>
    <t>UPI0001A5872E status=activ</t>
  </si>
  <si>
    <t>([0.085092, 0.118441, 0.055536, 0.074921, 0.096677, 0.129801, 0.125101, 0.147574, 0.102787, 0.067594, 0.081712, 0.116183, 0.116183, 0.134866, 0.116183, 0.194234, 0.125101, 0.060549, 0.059222, 0.100716, 0.079919, 0.076542, 0.049374, 0.056825, 0.037156, 0.024826, 0.023534, 0.016826, 0.016826, 0.026338, 0.030611, 0.030611, 0.026338, 0.017447, 0.017447, 0.023534, 0.024826, 0.033407, 0.037156, 0.037156, 0.034068, 0.045352, 0.044297, 0.038858, 0.064632, 0.079919, 0.069024, 0.073402, 0.074921, 0.043307, 0.047319, 0.058088, 0.064632, 0.0704, 0.074921, 0.054297, 0.044297, 0.041405, 0.055536, 0.10481, 0.134866, 0.137348, 0.137348, 0.081712, 0.142424, 0.120615, 0.086953, 0.147574, 0.139895, 0.225814, 0.247041, 0.232838, 0.18812, 0.15008, 0.137348, 0.167087, 0.264545, 0.264545, 0.219301, 0.182256, 0.191378, 0.185198, 0.11371, 0.109221, 0.11371, 0.064632, 0.085092, 0.170161, 0.185198, 0.120615, 0.116183, 0.118441, 0.122885, 0.139895, 0.116183, 0.125101, 0.158265, 0.078022, 0.079919, 0.102787, 0.15008, 0.15008, 0.155435, 0.17593, 0.147574, 0.239899, 0.239899, 0.15284, 0.127496, 0.076542, 0.122885, 0.06312, 0.096677, 0.05306, 0.05306, 0.046336, 0.047319, 0.035586, 0.03976, 0.066181, 0.06312, 0.033407, 0.030611, 0.035586, 0.05306, 0.054297, 0.03976, 0.042364, 0.043307, 0.035586, 0.034884, 0.020522, 0.040537, 0.041405, 0.042364, 0.06312, 0.073402, 0.083462, 0.06184, 0.073402, 0.069024, 0.071867, 0.10481, 0.100716, 0.069024, 0.069024, 0.081712, 0.10481, 0.100716, 0.167087, 0.225814, 0.301917, 0.401658, 0.311707, 0.31487, 0.339168, 0.311707, 0.387226, 0.275179, 0.321458, 0.384043, 0.387226, 0.291804, 0.30533, 0.318242, 0.384043, 0.30533, 0.278302, 0.236433, 0.321458, 0.229226, 0.206376, 0.219301, 0.219301, 0.225814, 0.216401, 0.278302, 0.318242, 0.203355, 0.278302, 0.247041, 0.185198, 0.179055, 0.275179, 0.264545, 0.25031, 0.216401, 0.295083, 0.247041, 0.275179, 0.21291, 0.30533, 0.21291, 0.142424, 0.073402, 0.118441, 0.122885, 0.134866, 0.106997, 0.127496, 0.088832, 0.073402, 0.132295, 0.139895, 0.106997, 0.116183, 0.11371, 0.116183, 0.079919, 0.076542, 0.06312, 0.076542, 0.0704, 0.116183, 0.167087, 0.232838, 0.25031, 0.243554, 0.26085, 0.295083, 0.384043, 0.41194, 0.525368, 0.390993, 0.352862, 0.384043, 0.370445, 0.271506, 0.271506, 0.30533, 0.36309, 0.398279, 0.401658, 0.342579, 0.346032, 0.311707, 0.346032, 0.232838, 0.232838, 0.122885, 0.088832, 0.069024, 0.058088, 0.054297, 0.10481, 0.10481, 0.067594, 0.069024, 0.127496, 0.109221, 0.085092, 0.085092, 0.085092, 0.083462, 0.125101, 0.134866, 0.164327, 0.137348, 0.194234, 0.170161, 0.229226, 0.284882, 0.311707, 0.356642, 0.335645, 0.298791, 0.311707, 0.380708, 0.359901, 0.335645, 0.352862, 0.450668, 0.483068], '')</t>
  </si>
  <si>
    <t>[222]</t>
  </si>
  <si>
    <t>UPI0001A5874D status=activ</t>
  </si>
  <si>
    <t>([0.139895, 0.076542, 0.036378, 0.024393, 0.028107, 0.021381, 0.014315, 0.016528, 0.022667, 0.020522, 0.017138, 0.016257, 0.010926, 0.013613, 0.016528, 0.016826, 0.011903, 0.011518, 0.010672, 0.00962, 0.007645, 0.007645, 0.008002, 0.011903, 0.010672, 0.013016, 0.019401, 0.038042, 0.023534, 0.015078, 0.022306, 0.019109, 0.017138, 0.026338, 0.041405, 0.0704, 0.076542, 0.10481, 0.122885, 0.206376, 0.155435, 0.216401, 0.185198, 0.185198, 0.185198, 0.298791, 0.264545, 0.191378, 0.185198, 0.298791, 0.394753, 0.288399, 0.370445, 0.472492, 0.468512, 0.480142, 0.472492, 0.356642, 0.318242, 0.200174, 0.139895, 0.203355, 0.206376, 0.25406, 0.346032, 0.342579, 0.232838, 0.179055, 0.161087, 0.179055, 0.111485, 0.060549, 0.109221, 0.129801, 0.06312, 0.0704, 0.066181, 0.0704, 0.137348, 0.161087, 0.264545, 0.339168, 0.342579, 0.359901, 0.377384, 0.370445, 0.370445, 0.450668, 0.494003, 0.618285, 0.632174, 0.741537, 0.805026, 0.784345, 0.805026, 0.905695, 0.901269, 0.921076, 0.932927, 0.941505, 0.941505, 0.939629, 0.954657, 0.966441, 0.960642, 0.950334, 0.960642, 0.960642, 0.975134, 0.980097, 0.985417, 0.983019, 0.975609, 0.984871, 0.990286, 0.988291, 0.987911, 0.969315, 0.957673, 0.948786, 0.91684, 0.834292, 0.716283, 0.59508, 0.490133, 0.490133, 0.5017, 0.472492, 0.483068, 0.447574, 0.394753, 0.298791, 0.229226, 0.271506, 0.275179, 0.239899, 0.25406, 0.243554, 0.288399, 0.321458, 0.328603, 0.370445, 0.472492, 0.59917, 0.703578, 0.771762, 0.759478, 0.63748, 0.557691, 0.486429, 0.505461, 0.58069, 0.653063, 0.73685, 0.657645, 0.618285, 0.622677, 0.534167, 0.454136, 0.494003, 0.461924, 0.486429, 0.414856, 0.422041, 0.41194, 0.324872, 0.339168, 0.335645, 0.42561, 0.494003, 0.575842, 0.472492, 0.480142, 0.40511, 0.40511, 0.461924, 0.468512, 0.486429, 0.549308, 0.648219, 0.690604, 0.690604, 0.521092, 0.509769, 0.414856, 0.359901, 0.408655, 0.328603, 0.31487, 0.308712, 0.229226, 0.158265, 0.206376, 0.179055, 0.196879, 0.170161, 0.179055, 0.096677, 0.109221, 0.069024, 0.06184, 0.056825, 0.058088, 0.064632, 0.060549, 0.085092, 0.144935, 0.111485, 0.161087, 0.173081, 0.109221, 0.111485, 0.173081, 0.194234, 0.216401, 0.291804, 0.308712, 0.219301, 0.288399, 0.229226, 0.30533, 0.335645, 0.236433, 0.232838, 0.311707, 0.384043, 0.342579, 0.31487, 0.311707, 0.321458, 0.328603, 0.408655, 0.486429, 0.486429, 0.401658, 0.394753, 0.384043, 0.30533, 0.356642, 0.387226, 0.422041, 0.311707, 0.318242, 0.4292, 0.342579, 0.30533, 0.30533, 0.377384, 0.284882, 0.366687, 0.356642, 0.370445, 0.374039, 0.370445, 0.324872, 0.40511, 0.398279, 0.41194, 0.41194, 0.41194, 0.377384, 0.377384, 0.387226, 0.370445, 0.374039, 0.476583, 0.418646, 0.414856, 0.414856, 0.549308, 0.436924, 0.408655, 0.321458, 0.229226, 0.219301, 0.25031, 0.271506, 0.18812, 0.194234, 0.243554, 0.17593, 0.206376, 0.206376, 0.301917, 0.232838, 0.222385, 0.203355, 0.179055, 0.18812, 0.219301, 0.200174, 0.284882, 0.219301, 0.332115, 0.418646, 0.339168, 0.346032, 0.301917, 0.40511, 0.321458, 0.324872, 0.433034, 0.339168, 0.335645, 0.335645, 0.324872, 0.26085, 0.271506, 0.394753, 0.30533, 0.271506, 0.26085, 0.185198, 0.275179, 0.206376, 0.206376, 0.298791, 0.308712, 0.339168, 0.295083, 0.281712, 0.281712, 0.194234, 0.284882, 0.275179, 0.284882, 0.366687, 0.349426, 0.352862, 0.257454, 0.25031, 0.25031, 0.167087, 0.167087, 0.179055, 0.15008, 0.129801, 0.102787, 0.092881, 0.078022, 0.047319, 0.078022, 0.102787, 0.158265, 0.081712, 0.0704, 0.066181, 0.064632, 0.11371, 0.06312, 0.109221, 0.106997, 0.109221, 0.116183, 0.179055, 0.102787, 0.182256, 0.222385, 0.26085, 0.225814, 0.225814, 0.239899, 0.144935, 0.132295, 0.142424, 0.236433, 0.278302, 0.275179, 0.196879, 0.161087, 0.247041, 0.167087, 0.15284, 0.155435, 0.225814, 0.15284, 0.15284, 0.139895, 0.134866, 0.125101, 0.092881, 0.109221, 0.111485, 0.203355, 0.21291, 0.200174, 0.203355, 0.194234, 0.194234, 0.194234, 0.229226, 0.139895, 0.219301, 0.295083, 0.281712, 0.268042, 0.349426, 0.436924, 0.41194, 0.366687, 0.284882, 0.30533, 0.21291, 0.308712, 0.191378, 0.155435, 0.167087, 0.164327, 0.139895, 0.170161, 0.247041, 0.17593, 0.264545, 0.268042, 0.31487, 0.328603, 0.247041, 0.216401, 0.216401, 0.142424, 0.11371, 0.191378, 0.25406, 0.239899, 0.15284, 0.25031, 0.25031, 0.257454, 0.257454, 0.288399, 0.247041, 0.26085, 0.324872, 0.295083, 0.284882, 0.268042, 0.25406, 0.339168, 0.370445, 0.288399, 0.377384, 0.370445, 0.324872, 0.236433, 0.268042, 0.271506, 0.284882, 0.229226, 0.158265, 0.134866, 0.116183, 0.120615, 0.111485, 0.11371, 0.142424, 0.088832, 0.088832, 0.073402, 0.078022, 0.079919, 0.129801, 0.155435, 0.134866, 0.158265, 0.236433, 0.25406, 0.332115, 0.232838, 0.321458, 0.321458, 0.366687, 0.31487, 0.346032, 0.268042, 0.284882, 0.281712, 0.370445, 0.295083, 0.359901, 0.352862, 0.356642, 0.298791, 0.236433, 0.328603, 0.30533, 0.278302, 0.328603, 0.301917, 0.40511, 0.377384, 0.454136, 0.398279], '')</t>
  </si>
  <si>
    <t>[89, 90, 91, 92, 93, 94, 95, 96, 97, 98, 99, 100, 101, 102, 103, 104, 105, 106, 107, 108, 109, 110, 111, 112, 113, 114, 115, 116, 117, 118, 119, 120, 121, 122, 123, 126, 143, 144, 145, 146, 147, 148, 150, 151, 152, 153, 154, 155, 156, 157, 170, 178, 179, 180, 181, 182, 183, 269]</t>
  </si>
  <si>
    <t>UPI0001A58751 status=activ</t>
  </si>
  <si>
    <t>([0.071867, 0.044297, 0.06312, 0.049374, 0.071867, 0.050641, 0.037156, 0.048328, 0.064632, 0.05306, 0.066181, 0.050641, 0.023534, 0.040537, 0.040537, 0.048328, 0.088832, 0.144935, 0.158265, 0.094817, 0.090864, 0.11371, 0.167087, 0.196879, 0.182256, 0.206376, 0.284882, 0.301917, 0.324872, 0.335645, 0.408655, 0.301917, 0.380708, 0.534167, 0.51388, 0.525368, 0.497853, 0.384043, 0.366687, 0.433034, 0.490133, 0.433034, 0.476583, 0.494003, 0.461924, 0.454136, 0.422041, 0.436924, 0.387226, 0.281712, 0.268042, 0.268042, 0.301917, 0.298791, 0.298791, 0.275179, 0.167087, 0.147574, 0.239899, 0.243554, 0.182256, 0.137348, 0.120615, 0.100716, 0.078022, 0.085092, 0.142424, 0.137348, 0.125101, 0.219301, 0.243554, 0.243554, 0.206376, 0.206376, 0.219301, 0.164327, 0.200174, 0.321458, 0.349426, 0.332115, 0.352862, 0.352862, 0.321458, 0.408655, 0.377384, 0.418646, 0.324872, 0.298791, 0.324872, 0.321458, 0.328603, 0.390993, 0.308712, 0.229226, 0.301917, 0.291804, 0.321458, 0.342579, 0.30533, 0.229226, 0.164327, 0.144935, 0.196879, 0.284882, 0.229226, 0.295083, 0.225814, 0.301917, 0.328603, 0.308712, 0.31487, 0.247041, 0.164327, 0.170161, 0.271506, 0.275179, 0.295083, 0.288399, 0.225814, 0.264545, 0.264545, 0.25031, 0.229226, 0.161087, 0.170161, 0.225814, 0.219301, 0.291804, 0.295083, 0.298791, 0.239899, 0.209395, 0.191378, 0.284882, 0.370445, 0.370445, 0.311707, 0.264545, 0.268042, 0.31487, 0.281712, 0.278302, 0.366687, 0.394753, 0.509769, 0.433034, 0.370445, 0.370445, 0.370445, 0.370445, 0.324872, 0.321458, 0.271506, 0.291804, 0.288399, 0.288399, 0.288399, 0.356642, 0.384043, 0.390993, 0.291804, 0.324872, 0.374039, 0.295083, 0.308712, 0.291804, 0.356642, 0.433034, 0.433034, 0.387226, 0.328603, 0.36309, 0.339168, 0.42561, 0.42561, 0.4292, 0.342579, 0.359901, 0.30533, 0.342579, 0.30533, 0.301917, 0.295083, 0.239899, 0.318242, 0.30533, 0.30533, 0.298791, 0.25406, 0.291804, 0.288399, 0.356642, 0.328603, 0.324872, 0.318242, 0.349426, 0.308712, 0.295083, 0.216401, 0.257454, 0.219301, 0.264545, 0.356642, 0.356642, 0.440853, 0.374039, 0.374039, 0.324872, 0.264545, 0.21291, 0.147574, 0.179055, 0.179055, 0.203355, 0.295083, 0.257454, 0.196879, 0.144935, 0.232838, 0.301917, 0.30533, 0.21291, 0.196879, 0.191378, 0.167087, 0.173081, 0.229226, 0.268042, 0.301917, 0.384043, 0.370445, 0.42561, 0.414856, 0.324872, 0.342579, 0.349426, 0.321458, 0.4292, 0.538167, 0.534167, 0.570702, 0.465241, 0.468512, 0.40511, 0.41194, 0.440853, 0.370445, 0.308712, 0.185198, 0.155435, 0.086953, 0.129801, 0.071867, 0.078022, 0.127496, 0.127496, 0.071867, 0.109221, 0.085092, 0.047319, 0.050641, 0.023963, 0.041405, 0.074921, 0.109221, 0.106997, 0.060549, 0.0704, 0.056825, 0.096677, 0.11371, 0.194234, 0.144935, 0.219301, 0.206376, 0.15008, 0.15008, 0.239899, 0.139895, 0.096677, 0.106997, 0.106997, 0.167087, 0.179055, 0.179055, 0.109221, 0.060549, 0.06312, 0.054297, 0.106997, 0.11371, 0.122885, 0.118441, 0.185198, 0.118441, 0.069024, 0.086953, 0.045352, 0.043307, 0.086953, 0.158265, 0.216401, 0.203355, 0.147574, 0.139895, 0.085092, 0.083462, 0.139895, 0.219301, 0.284882, 0.284882, 0.191378, 0.116183, 0.10481, 0.102787, 0.102787, 0.102787, 0.125101, 0.167087, 0.194234, 0.137348, 0.076542, 0.045352, 0.050641, 0.076542, 0.081712, 0.081712, 0.100716, 0.064632, 0.060549, 0.066181, 0.060549, 0.11371, 0.179055, 0.116183, 0.090864, 0.147574, 0.134866, 0.088832, 0.116183, 0.116183, 0.179055, 0.271506, 0.349426, 0.335645, 0.219301, 0.15008, 0.194234, 0.268042, 0.342579, 0.342579, 0.264545, 0.275179, 0.25406, 0.257454, 0.339168, 0.271506, 0.18812, 0.291804, 0.370445, 0.394753, 0.291804, 0.209395, 0.173081, 0.185198, 0.185198, 0.291804, 0.275179, 0.222385, 0.134866, 0.134866, 0.116183, 0.161087, 0.161087, 0.164327, 0.167087, 0.10481, 0.125101, 0.167087, 0.094817, 0.090864, 0.0704, 0.086953, 0.106997, 0.106997, 0.078022, 0.059222, 0.044297, 0.0704, 0.11371, 0.200174, 0.142424], '')</t>
  </si>
  <si>
    <t>[33, 34, 35, 144, 238, 239, 240]</t>
  </si>
  <si>
    <t>UPI0001A58752 status=activ</t>
  </si>
  <si>
    <t>([0.185198, 0.247041, 0.308712, 0.209395, 0.147574, 0.21291, 0.243554, 0.288399, 0.321458, 0.318242, 0.264545, 0.196879, 0.232838, 0.236433, 0.155435, 0.239899, 0.236433, 0.264545, 0.271506, 0.275179, 0.284882, 0.26085, 0.17593, 0.167087, 0.247041, 0.243554, 0.216401, 0.142424, 0.132295, 0.137348, 0.100716, 0.147574, 0.170161, 0.191378, 0.127496, 0.137348, 0.142424, 0.147574, 0.15284, 0.25406, 0.179055, 0.100716, 0.139895, 0.196879, 0.173081, 0.111485, 0.17593, 0.185198, 0.203355, 0.209395, 0.206376, 0.222385, 0.167087, 0.25406, 0.219301, 0.31487, 0.342579, 0.239899, 0.239899, 0.142424, 0.129801, 0.209395, 0.301917, 0.318242, 0.324872, 0.366687, 0.450668, 0.36309, 0.359901, 0.342579, 0.324872, 0.346032, 0.42561, 0.494003, 0.490133, 0.461924, 0.447574, 0.422041, 0.444081, 0.42561, 0.5017, 0.486429, 0.384043, 0.408655, 0.394753, 0.394753, 0.301917, 0.219301, 0.219301, 0.222385, 0.31487, 0.335645, 0.31487, 0.291804, 0.209395, 0.116183, 0.085092, 0.055536, 0.083462, 0.147574, 0.125101, 0.079919, 0.074921, 0.127496, 0.125101, 0.120615, 0.142424, 0.219301, 0.295083, 0.380708, 0.359901, 0.268042, 0.247041, 0.247041, 0.158265, 0.232838, 0.352862, 0.349426, 0.414856, 0.387226, 0.370445, 0.346032, 0.342579, 0.352862, 0.278302, 0.275179, 0.284882, 0.284882, 0.288399, 0.209395, 0.216401, 0.200174, 0.298791, 0.225814, 0.144935, 0.203355, 0.137348, 0.134866, 0.182256, 0.173081, 0.11371, 0.05306, 0.074921, 0.15008, 0.094817, 0.147574, 0.085092, 0.085092, 0.076542, 0.071867, 0.081712, 0.076542, 0.054297, 0.054297, 0.054297, 0.098513, 0.120615, 0.11371, 0.109221, 0.127496, 0.081712, 0.164327, 0.236433, 0.236433, 0.194234, 0.284882, 0.196879, 0.275179, 0.284882, 0.243554, 0.167087, 0.167087, 0.144935, 0.142424, 0.079919, 0.139895, 0.137348, 0.071867, 0.125101, 0.132295, 0.129801, 0.127496, 0.125101, 0.158265, 0.173081, 0.196879, 0.179055, 0.25406, 0.25406, 0.206376, 0.158265, 0.236433, 0.311707, 0.374039, 0.374039, 0.450668, 0.374039, 0.284882, 0.40511, 0.398279, 0.380708, 0.398279, 0.525368, 0.525368, 0.436924, 0.436924, 0.40511, 0.324872, 0.25031, 0.271506, 0.318242, 0.366687, 0.398279, 0.352862, 0.232838, 0.31487, 0.335645, 0.311707, 0.308712, 0.308712, 0.328603, 0.352862, 0.335645, 0.295083, 0.25406, 0.318242, 0.196879, 0.196879, 0.275179, 0.278302, 0.194234, 0.158265, 0.120615, 0.059222, 0.076542, 0.134866, 0.11371, 0.10481, 0.100716, 0.155435, 0.088832, 0.083462, 0.049374, 0.054297, 0.060549, 0.071867, 0.043307, 0.060549, 0.071867, 0.071867, 0.073402, 0.120615, 0.088832, 0.088832, 0.15284, 0.142424, 0.139895, 0.118441, 0.06184, 0.120615, 0.069024, 0.078022, 0.078022, 0.120615, 0.111485, 0.064632, 0.066181, 0.106997, 0.158265, 0.161087, 0.167087, 0.182256, 0.116183, 0.15284, 0.225814, 0.209395, 0.21291, 0.134866, 0.194234, 0.298791, 0.203355, 0.239899, 0.318242, 0.321458, 0.236433, 0.236433, 0.311707, 0.311707, 0.281712, 0.278302, 0.31487, 0.308712, 0.30533, 0.377384, 0.295083, 0.268042, 0.232838, 0.229226, 0.239899, 0.247041, 0.247041, 0.247041, 0.247041, 0.158265, 0.096677, 0.106997, 0.111485, 0.094817, 0.06312, 0.085092, 0.100716, 0.090864, 0.046336, 0.069024, 0.056825, 0.118441, 0.170161, 0.147574, 0.10481, 0.170161, 0.092881, 0.054297, 0.054297, 0.05306, 0.071867, 0.116183, 0.161087, 0.161087, 0.196879, 0.268042, 0.257454, 0.222385, 0.179055, 0.25406, 0.219301, 0.25406, 0.167087, 0.118441, 0.179055, 0.243554, 0.173081, 0.26085, 0.356642, 0.408655, 0.394753, 0.465241, 0.461924, 0.398279, 0.387226, 0.298791, 0.25406, 0.257454, 0.268042, 0.308712, 0.335645, 0.374039, 0.374039, 0.468512, 0.390993, 0.374039, 0.36309, 0.436924, 0.332115, 0.291804, 0.321458, 0.374039, 0.349426, 0.349426, 0.332115, 0.335645, 0.384043, 0.422041, 0.349426, 0.311707, 0.225814, 0.167087, 0.118441, 0.118441, 0.120615, 0.206376, 0.225814, 0.147574, 0.125101, 0.219301, 0.247041, 0.26085, 0.225814, 0.155435, 0.111485, 0.170161, 0.182256, 0.139895, 0.139895, 0.194234, 0.219301, 0.311707, 0.380708, 0.458154, 0.468512, 0.380708, 0.387226, 0.377384, 0.486429, 0.521092, 0.436924, 0.41194, 0.374039, 0.454136, 0.444081, 0.51388, 0.525368, 0.4292, 0.436924, 0.436924, 0.418646, 0.401658, 0.36309, 0.332115, 0.295083, 0.25406, 0.318242, 0.275179, 0.222385, 0.155435], '')</t>
  </si>
  <si>
    <t>[80, 202, 203, 403, 409, 410]</t>
  </si>
  <si>
    <t>UPI0001A58754 status=activ</t>
  </si>
  <si>
    <t>([0.15008, 0.079919, 0.034068, 0.030611, 0.030003, 0.048328, 0.064632, 0.088832, 0.081712, 0.10481, 0.066181, 0.071867, 0.109221, 0.10481, 0.059222, 0.085092, 0.122885, 0.059222, 0.076542, 0.078022, 0.034068, 0.031287, 0.055536, 0.116183, 0.090864, 0.127496, 0.122885, 0.064632, 0.037156, 0.038042, 0.028695, 0.060549, 0.083462, 0.090864, 0.050641, 0.083462, 0.03976, 0.038042, 0.034884, 0.027463, 0.026892, 0.046336, 0.0704, 0.05306, 0.036378, 0.06312, 0.037156, 0.022306, 0.046336], '')</t>
  </si>
  <si>
    <t>UPI0001A58758 status=activ</t>
  </si>
  <si>
    <t>([0.570702, 0.444081, 0.51388, 0.521092, 0.497853, 0.483068, 0.51388, 0.562014, 0.626927, 0.604312, 0.618285, 0.657645, 0.707965, 0.653063, 0.509769, 0.41194, 0.394753, 0.346032, 0.356642, 0.257454, 0.275179, 0.328603, 0.41194, 0.321458, 0.236433, 0.200174, 0.257454, 0.257454, 0.225814, 0.173081, 0.17593, 0.191378, 0.200174, 0.191378, 0.225814, 0.247041, 0.284882, 0.311707, 0.349426, 0.422041, 0.476583, 0.377384, 0.418646, 0.339168, 0.41194, 0.517562, 0.483068, 0.476583, 0.458154, 0.486429, 0.534167, 0.56648, 0.553315, 0.545602, 0.447574, 0.349426, 0.472492, 0.4292, 0.301917, 0.291804, 0.291804, 0.236433, 0.332115, 0.288399, 0.288399, 0.288399, 0.291804, 0.359901, 0.271506, 0.25406, 0.25031, 0.25406, 0.257454, 0.225814, 0.137348, 0.137348, 0.185198, 0.132295, 0.257454, 0.332115, 0.318242, 0.328603, 0.324872, 0.275179, 0.275179, 0.318242, 0.318242, 0.229226, 0.26085, 0.346032, 0.370445, 0.278302, 0.161087, 0.098513, 0.122885, 0.243554, 0.295083, 0.239899, 0.30533, 0.268042, 0.298791, 0.295083, 0.311707, 0.284882, 0.321458, 0.380708, 0.408655, 0.42561, 0.414856, 0.408655, 0.384043, 0.30533, 0.301917, 0.408655, 0.517562, 0.534167, 0.494003, 0.505461, 0.657645, 0.505461, 0.509769, 0.51388, 0.534167, 0.51388, 0.557691, 0.461924, 0.450668, 0.458154, 0.436924, 0.562014, 0.529623, 0.444081, 0.444081, 0.447574, 0.440853, 0.440853, 0.346032, 0.31487, 0.342579, 0.339168, 0.454136, 0.42561, 0.42561, 0.384043, 0.311707, 0.390993, 0.468512, 0.356642, 0.36309, 0.366687, 0.257454, 0.182256, 0.25031, 0.335645, 0.328603, 0.321458, 0.30533, 0.301917, 0.318242, 0.291804, 0.229226, 0.116183, 0.085092, 0.051831, 0.06312, 0.055536, 0.048328, 0.058088, 0.094817, 0.076542, 0.078022, 0.109221, 0.219301, 0.196879, 0.200174, 0.203355, 0.144935, 0.085092, 0.132295, 0.083462, 0.096677, 0.096677, 0.18812, 0.268042, 0.346032, 0.264545, 0.370445, 0.349426, 0.243554, 0.167087, 0.203355, 0.196879, 0.232838, 0.206376, 0.232838, 0.164327, 0.209395, 0.295083, 0.394753, 0.398279, 0.401658, 0.41194, 0.444081, 0.436924, 0.454136, 0.476583, 0.476583, 0.468512, 0.40511, 0.418646, 0.517562, 0.433034, 0.359901, 0.374039, 0.370445, 0.394753, 0.454136, 0.483068, 0.387226, 0.370445, 0.366687, 0.346032, 0.288399, 0.200174, 0.161087, 0.144935, 0.071867, 0.125101, 0.137348, 0.125101, 0.109221, 0.116183, 0.158265, 0.216401, 0.127496, 0.127496, 0.111485, 0.064632, 0.036378, 0.06312, 0.069024, 0.034884, 0.06312, 0.079919, 0.139895, 0.161087, 0.100716, 0.102787, 0.081712, 0.050641, 0.083462, 0.127496, 0.086953, 0.0704, 0.050641, 0.083462, 0.056825, 0.036378], '')</t>
  </si>
  <si>
    <t>[0, 2, 3, 6, 7, 8, 9, 10, 11, 12, 13, 14, 45, 50, 51, 52, 53, 114, 115, 117, 118, 119, 120, 121, 122, 123, 124, 129, 130, 210]</t>
  </si>
  <si>
    <t>UPI0001A58772 status=activ</t>
  </si>
  <si>
    <t>([0.716283, 0.712013, 0.509769, 0.398279, 0.288399, 0.225814, 0.284882, 0.328603, 0.374039, 0.42561, 0.433034, 0.384043, 0.374039, 0.359901, 0.366687, 0.247041, 0.222385, 0.219301, 0.127496, 0.071867, 0.071867, 0.048328, 0.040537, 0.076542, 0.076542, 0.11371, 0.191378, 0.144935, 0.081712, 0.038858, 0.035586, 0.036378, 0.064632, 0.071867, 0.066181, 0.073402, 0.073402, 0.15284, 0.090864, 0.098513, 0.15284, 0.15284, 0.18812, 0.25031, 0.281712, 0.36309, 0.311707, 0.191378, 0.147574, 0.144935, 0.243554, 0.155435, 0.129801, 0.078022, 0.086953, 0.088832, 0.139895, 0.225814, 0.196879, 0.194234, 0.271506, 0.191378, 0.125101, 0.116183, 0.106997, 0.048328, 0.046336, 0.076542, 0.069024, 0.116183, 0.191378, 0.125101, 0.222385, 0.191378, 0.206376, 0.15008, 0.102787, 0.100716, 0.078022, 0.074921, 0.0704, 0.073402, 0.134866, 0.118441, 0.129801, 0.116183, 0.125101, 0.078022, 0.081712, 0.094817, 0.102787, 0.05306, 0.083462, 0.056825, 0.092881, 0.147574, 0.111485, 0.096677, 0.059222, 0.0704, 0.086953, 0.094817, 0.086953, 0.096677, 0.161087, 0.161087, 0.116183, 0.125101, 0.167087, 0.161087, 0.173081, 0.158265, 0.25406, 0.164327, 0.120615, 0.109221, 0.100716, 0.10481, 0.173081, 0.271506, 0.284882, 0.247041, 0.335645, 0.25031, 0.225814, 0.203355, 0.125101, 0.182256, 0.216401, 0.25406, 0.257454, 0.359901, 0.278302, 0.185198, 0.206376, 0.301917, 0.31487, 0.321458, 0.387226, 0.278302, 0.25406, 0.216401, 0.219301, 0.120615, 0.182256, 0.179055, 0.203355, 0.200174, 0.125101, 0.15284, 0.088832, 0.092881, 0.092881, 0.127496, 0.209395, 0.173081, 0.158265, 0.092881, 0.054297, 0.055536, 0.116183, 0.064632, 0.076542, 0.081712, 0.161087, 0.194234, 0.18812, 0.18812, 0.203355, 0.182256, 0.17593, 0.25031, 0.25406, 0.229226, 0.179055, 0.109221, 0.206376, 0.216401, 0.216401, 0.222385, 0.232838, 0.232838, 0.239899, 0.232838, 0.167087, 0.11371, 0.096677, 0.100716, 0.100716, 0.147574, 0.167087, 0.173081, 0.17593, 0.170161, 0.100716, 0.158265, 0.25031, 0.161087, 0.155435, 0.222385, 0.298791, 0.209395, 0.206376, 0.26085, 0.18812, 0.25406, 0.291804, 0.291804, 0.291804, 0.298791, 0.18812, 0.18812, 0.17593, 0.155435, 0.109221, 0.11371, 0.118441, 0.073402, 0.122885, 0.079919, 0.078022, 0.038858, 0.0704, 0.056825, 0.0704, 0.098513, 0.064632, 0.073402, 0.041405, 0.032677, 0.025316, 0.040537, 0.058088, 0.045352, 0.041405, 0.051831, 0.076542, 0.051831, 0.0704, 0.044297], '')</t>
  </si>
  <si>
    <t>UPI0001A58795 status=activ</t>
  </si>
  <si>
    <t>([0.025762, 0.043307, 0.022667, 0.034884, 0.050641, 0.074921, 0.042364, 0.054297, 0.074921, 0.098513, 0.120615, 0.122885, 0.050641, 0.05306, 0.048328, 0.019401, 0.011669, 0.011669, 0.010221, 0.009483, 0.010926, 0.021816, 0.020522, 0.020522, 0.023963, 0.013613, 0.014075, 0.014586, 0.00962, 0.006701, 0.005223, 0.00407, 0.005223, 0.006619, 0.006619, 0.007422, 0.009096, 0.009015, 0.006533, 0.008525, 0.013016, 0.013016, 0.011342, 0.008723, 0.012727, 0.011342, 0.018415, 0.014075, 0.020165, 0.034884, 0.030003, 0.059222, 0.071867, 0.056825, 0.041405, 0.022306, 0.011518, 0.009483, 0.013265, 0.023087, 0.029376, 0.013821, 0.023963, 0.027463, 0.043307, 0.049374, 0.038858, 0.025316, 0.017797, 0.021816, 0.021816, 0.024393, 0.022306, 0.024393, 0.026892, 0.022667, 0.026338, 0.049374, 0.049374, 0.027463, 0.025316, 0.023534, 0.051831, 0.031287, 0.034068, 0.028695, 0.013437, 0.018415, 0.018787, 0.021816, 0.020522, 0.017797, 0.030611, 0.016528, 0.020876, 0.016528, 0.019109, 0.016826, 0.017138, 0.033407, 0.078022, 0.085092, 0.073402, 0.079919, 0.081712, 0.036378, 0.024826, 0.029376, 0.025762, 0.041405, 0.064632, 0.079919, 0.098513, 0.098513, 0.100716, 0.060549, 0.078022, 0.147574, 0.167087, 0.090864, 0.090864, 0.090864, 0.090864, 0.06184, 0.029376, 0.025762, 0.066181, 0.111485, 0.132295, 0.134866, 0.078022, 0.044297, 0.031287, 0.029376, 0.028695, 0.055536, 0.073402, 0.064632, 0.060549, 0.047319, 0.092881, 0.098513, 0.046336, 0.029376, 0.030003, 0.06312, 0.064632, 0.050641, 0.034884, 0.030611, 0.029376, 0.049374, 0.096677, 0.11371, 0.078022, 0.054297, 0.05306, 0.035586, 0.040537, 0.042364, 0.083462, 0.045352, 0.045352, 0.078022, 0.134866, 0.134866, 0.125101, 0.125101, 0.076542, 0.111485, 0.182256, 0.106997, 0.109221, 0.106997, 0.102787, 0.158265, 0.219301, 0.222385, 0.324872, 0.346032, 0.26085, 0.182256, 0.275179, 0.167087, 0.132295, 0.11371, 0.17593, 0.179055, 0.161087, 0.243554, 0.18812, 0.18812, 0.308712, 0.311707, 0.308712, 0.321458, 0.229226, 0.229226, 0.222385, 0.139895, 0.125101, 0.167087, 0.222385, 0.191378, 0.295083, 0.356642, 0.328603, 0.308712, 0.284882, 0.433034, 0.418646], '')</t>
  </si>
  <si>
    <t>UPI0001A58796 status=activ</t>
  </si>
  <si>
    <t>([0.083462, 0.127496, 0.081712, 0.090864, 0.125101, 0.090864, 0.11371, 0.15008, 0.155435, 0.179055, 0.203355, 0.236433, 0.239899, 0.15008, 0.25031, 0.324872, 0.436924, 0.377384, 0.447574, 0.408655, 0.468512, 0.36309, 0.275179, 0.324872, 0.366687, 0.370445, 0.418646, 0.418646, 0.380708, 0.41194, 0.414856, 0.332115, 0.332115, 0.291804, 0.380708, 0.264545, 0.257454, 0.239899, 0.308712, 0.295083, 0.318242, 0.349426, 0.359901, 0.450668, 0.490133, 0.468512, 0.468512, 0.433034, 0.4292, 0.374039, 0.288399, 0.288399, 0.380708, 0.380708, 0.36309, 0.36309, 0.447574, 0.447574, 0.394753, 0.394753, 0.318242, 0.339168, 0.301917, 0.359901, 0.295083, 0.288399, 0.308712, 0.31487, 0.349426, 0.275179, 0.359901, 0.356642, 0.332115, 0.232838, 0.247041, 0.332115, 0.318242, 0.349426, 0.36309, 0.295083, 0.203355, 0.200174, 0.122885, 0.102787, 0.144935, 0.216401, 0.206376, 0.18812, 0.182256, 0.229226, 0.243554, 0.243554, 0.328603, 0.377384, 0.465241, 0.440853, 0.356642, 0.370445, 0.275179, 0.239899, 0.335645, 0.4292, 0.517562, 0.632174, 0.707965, 0.613573, 0.585406, 0.608892, 0.570702, 0.454136, 0.447574, 0.517562, 0.42561, 0.390993, 0.384043, 0.356642, 0.356642, 0.352862, 0.264545, 0.264545, 0.291804, 0.216401, 0.125101, 0.076542, 0.074921, 0.064632, 0.083462, 0.092881, 0.071867, 0.092881, 0.094817, 0.086953, 0.071867, 0.098513, 0.098513, 0.098513, 0.079919, 0.079919, 0.111485, 0.196879, 0.173081, 0.109221, 0.182256, 0.194234, 0.284882, 0.281712, 0.30533, 0.209395, 0.120615, 0.120615, 0.118441, 0.158265, 0.158265, 0.18812, 0.222385, 0.219301, 0.232838, 0.30533, 0.278302, 0.308712, 0.295083, 0.30533, 0.41194, 0.394753, 0.394753, 0.352862, 0.342579, 0.31487, 0.374039, 0.472492, 0.408655, 0.366687, 0.366687, 0.370445, 0.284882, 0.271506, 0.222385, 0.200174, 0.137348, 0.170161, 0.142424, 0.122885, 0.200174, 0.17593, 0.11371, 0.185198, 0.134866, 0.15008, 0.18812, 0.158265, 0.15284, 0.203355, 0.15284, 0.15008, 0.125101, 0.122885, 0.15008, 0.243554, 0.203355, 0.281712, 0.295083, 0.239899, 0.257454, 0.158265, 0.155435, 0.239899, 0.200174, 0.196879, 0.111485, 0.100716, 0.147574, 0.122885, 0.098513, 0.127496, 0.15008, 0.173081, 0.170161, 0.142424, 0.144935, 0.15008, 0.094817, 0.067594, 0.127496, 0.090864, 0.15284, 0.164327, 0.096677, 0.092881, 0.098513, 0.185198, 0.158265, 0.161087, 0.18812, 0.229226, 0.25406, 0.222385, 0.203355, 0.284882, 0.25406, 0.185198, 0.196879, 0.268042, 0.291804], '')</t>
  </si>
  <si>
    <t>[102, 103, 104, 105, 106, 107, 108, 111]</t>
  </si>
  <si>
    <t>UPI0001A58797 status=activ</t>
  </si>
  <si>
    <t>([0.486429, 0.509769, 0.525368, 0.553315, 0.59508, 0.63748, 0.642678, 0.517562, 0.549308, 0.436924, 0.36309, 0.394753, 0.387226, 0.374039, 0.31487, 0.31487, 0.30533, 0.194234, 0.144935, 0.090864, 0.092881, 0.098513, 0.083462, 0.051831, 0.030003, 0.028695, 0.024826, 0.014783, 0.030003, 0.026338, 0.034884, 0.06312, 0.067594, 0.066181, 0.0704, 0.100716, 0.161087, 0.158265, 0.229226, 0.288399, 0.346032, 0.380708, 0.288399, 0.25031, 0.324872, 0.41194, 0.422041, 0.436924, 0.458154, 0.394753, 0.414856, 0.390993, 0.356642, 0.339168, 0.352862, 0.239899, 0.281712, 0.200174, 0.209395, 0.25031, 0.18812, 0.142424, 0.132295, 0.132295, 0.185198, 0.222385, 0.222385, 0.222385, 0.144935, 0.21291, 0.236433, 0.225814, 0.31487, 0.236433, 0.239899, 0.219301, 0.339168, 0.324872, 0.328603, 0.25031, 0.209395, 0.295083, 0.384043, 0.321458, 0.418646, 0.390993, 0.281712, 0.200174, 0.191378, 0.271506, 0.21291, 0.129801, 0.081712, 0.085092, 0.15284, 0.167087, 0.106997, 0.10481, 0.111485, 0.122885, 0.194234, 0.21291, 0.137348, 0.081712, 0.074921, 0.069024, 0.041405, 0.040537, 0.071867, 0.074921, 0.0704, 0.06312, 0.125101, 0.196879, 0.120615, 0.120615, 0.137348, 0.209395, 0.21291, 0.196879, 0.268042, 0.25031, 0.268042, 0.377384, 0.458154, 0.553315, 0.545602, 0.585406, 0.703578, 0.707965, 0.59508, 0.509769, 0.618285, 0.604312, 0.58069, 0.707965, 0.604312, 0.604312, 0.505461, 0.534167, 0.541878, 0.450668, 0.377384, 0.30533, 0.209395, 0.219301, 0.155435, 0.15284, 0.222385, 0.225814, 0.194234, 0.275179, 0.359901, 0.356642, 0.366687, 0.278302, 0.278302, 0.268042, 0.243554, 0.247041, 0.219301, 0.161087, 0.229226, 0.308712, 0.295083, 0.359901, 0.36309, 0.468512, 0.408655, 0.346032, 0.335645, 0.366687, 0.36309, 0.349426, 0.346032, 0.328603, 0.422041, 0.40511, 0.465241, 0.468512, 0.553315, 0.521092, 0.575842, 0.545602, 0.553315, 0.661982, 0.626927, 0.517562, 0.472492, 0.538167, 0.521092, 0.529623, 0.447574, 0.454136, 0.436924, 0.418646, 0.408655, 0.394753, 0.380708, 0.390993, 0.342579, 0.30533, 0.308712, 0.30533], '')</t>
  </si>
  <si>
    <t>[1, 2, 3, 4, 5, 6, 7, 8, 125, 126, 127, 128, 129, 130, 131, 132, 133, 134, 135, 136, 137, 138, 139, 140, 180, 181, 182, 183, 184, 185, 186, 187, 189, 190, 191]</t>
  </si>
  <si>
    <t>UPI0001A58798 status=activ</t>
  </si>
  <si>
    <t>([0.017797, 0.0198, 0.030611, 0.043307, 0.028695, 0.020876, 0.013016, 0.017138, 0.014586, 0.020522, 0.021381, 0.025762, 0.021381, 0.022306, 0.038042, 0.078022, 0.118441, 0.139895, 0.142424, 0.088832, 0.086953, 0.116183, 0.144935, 0.11371, 0.127496, 0.122885, 0.158265, 0.264545, 0.278302, 0.346032, 0.243554, 0.291804, 0.203355, 0.257454, 0.158265, 0.147574, 0.074921, 0.048328, 0.047319, 0.032017, 0.054297, 0.094817, 0.094817, 0.086953, 0.073402, 0.074921, 0.125101, 0.088832, 0.090864, 0.047319, 0.048328, 0.083462, 0.060549, 0.106997, 0.054297, 0.102787, 0.11371, 0.219301, 0.324872, 0.236433, 0.301917, 0.311707, 0.222385, 0.137348, 0.144935, 0.129801, 0.125101, 0.127496, 0.236433, 0.232838, 0.324872, 0.342579, 0.275179, 0.243554, 0.161087, 0.243554, 0.229226, 0.222385, 0.229226, 0.120615, 0.191378, 0.147574, 0.069024, 0.129801, 0.239899, 0.229226, 0.229226, 0.229226, 0.268042, 0.127496, 0.134866, 0.081712, 0.079919, 0.120615, 0.185198, 0.18812, 0.116183, 0.076542, 0.079919, 0.0704, 0.076542, 0.098513, 0.155435, 0.185198, 0.120615, 0.059222, 0.059222, 0.111485, 0.051831, 0.040537, 0.085092, 0.048328, 0.085092, 0.064632, 0.05306, 0.029376, 0.055536, 0.048328, 0.041405, 0.038042, 0.025316, 0.044297, 0.034068, 0.037156, 0.06184, 0.05306, 0.073402, 0.081712, 0.073402, 0.088832, 0.060549, 0.067594, 0.074921, 0.043307, 0.050641, 0.040537, 0.045352, 0.035586, 0.071867, 0.134866, 0.139895, 0.203355, 0.196879, 0.132295, 0.127496, 0.067594, 0.0704, 0.0704, 0.032677, 0.020876, 0.036378, 0.045352, 0.046336, 0.074921, 0.122885, 0.076542, 0.134866, 0.120615, 0.137348, 0.094817, 0.094817, 0.055536, 0.030611, 0.034884, 0.056825, 0.06184, 0.122885, 0.203355, 0.239899, 0.264545, 0.359901, 0.359901, 0.278302, 0.257454, 0.18812, 0.142424, 0.209395, 0.100716, 0.170161, 0.125101, 0.182256, 0.179055, 0.271506, 0.295083, 0.278302, 0.25406, 0.239899, 0.203355, 0.203355, 0.203355, 0.203355, 0.167087, 0.15284, 0.229226, 0.247041, 0.229226, 0.324872, 0.359901, 0.486429, 0.390993, 0.454136, 0.387226, 0.41194, 0.41194, 0.480142, 0.486429, 0.529623, 0.529623, 0.538167, 0.538167, 0.418646, 0.517562, 0.447574, 0.42561, 0.490133, 0.480142, 0.468512, 0.356642, 0.356642, 0.352862, 0.440853, 0.380708, 0.450668, 0.4292, 0.352862, 0.349426, 0.342579, 0.332115, 0.346032, 0.366687, 0.352862, 0.380708, 0.401658, 0.505461, 0.4292, 0.40511, 0.40511, 0.541878, 0.56648, 0.541878, 0.525368, 0.517562, 0.5017, 0.41194, 0.398279, 0.472492, 0.480142, 0.408655, 0.31487, 0.30533, 0.216401, 0.216401, 0.216401, 0.200174, 0.129801, 0.225814, 0.216401, 0.191378, 0.164327, 0.196879, 0.167087, 0.167087, 0.167087, 0.247041, 0.335645, 0.271506, 0.194234, 0.18812, 0.264545, 0.36309, 0.366687, 0.465241, 0.472492, 0.494003, 0.476583, 0.575842, 0.562014, 0.497853, 0.529623, 0.538167, 0.58069, 0.58069, 0.604312, 0.509769, 0.505461, 0.436924, 0.450668, 0.534167, 0.549308, 0.465241, 0.494003, 0.529623, 0.541878, 0.541878, 0.59014, 0.585406, 0.575842, 0.483068, 0.545602, 0.553315, 0.534167, 0.440853, 0.458154, 0.352862, 0.42561, 0.398279, 0.398279, 0.465241, 0.440853, 0.408655, 0.476583, 0.414856, 0.349426, 0.308712, 0.264545, 0.26085, 0.225814, 0.182256], '')</t>
  </si>
  <si>
    <t>[206, 207, 208, 209, 211, 233, 237, 238, 239, 240, 241, 242, 275, 276, 278, 279, 280, 281, 282, 283, 284, 287, 288, 291, 292, 293, 294, 295, 296, 298, 299, 300]</t>
  </si>
  <si>
    <t>UPI0001A587A7 status=activ</t>
  </si>
  <si>
    <t>([0.222385, 0.321458, 0.359901, 0.398279, 0.436924, 0.458154, 0.490133, 0.517562, 0.534167, 0.545602, 0.494003, 0.575842, 0.447574, 0.318242, 0.342579, 0.342579, 0.216401, 0.170161, 0.139895, 0.10481, 0.120615, 0.096677, 0.076542, 0.038042, 0.019401, 0.00962, 0.009401, 0.006245, 0.006421, 0.004483, 0.004431, 0.004135, 0.00283, 0.003821, 0.005623, 0.006245, 0.004689, 0.007259, 0.00558, 0.004577, 0.005378, 0.007177, 0.008409, 0.00558, 0.008002, 0.008002, 0.013437, 0.013437, 0.024826, 0.013437, 0.025762, 0.030611, 0.025316, 0.030611, 0.019401, 0.019109, 0.023534, 0.031287, 0.018787, 0.021381, 0.040537, 0.028695, 0.020522, 0.011518, 0.022667, 0.016826, 0.016826, 0.009294, 0.009865, 0.009401, 0.009294, 0.006374, 0.005799, 0.005318, 0.006988, 0.006482, 0.006482, 0.006619, 0.008156, 0.006619, 0.009294, 0.006533, 0.006194, 0.006194, 0.008895, 0.007555, 0.006567, 0.006533, 0.006421, 0.004736, 0.004208, 0.005799, 0.007877, 0.005503, 0.008525, 0.008156, 0.010131, 0.006374, 0.00543, 0.004689, 0.006567, 0.00515, 0.007645, 0.007091, 0.005872, 0.004247, 0.003757, 0.004247, 0.005932, 0.006795, 0.006701, 0.005503, 0.005503, 0.004315, 0.005249, 0.004135, 0.004161, 0.003405, 0.004414, 0.004976, 0.004135, 0.004358, 0.004835, 0.004976, 0.004646, 0.004646, 0.004736, 0.006142, 0.007555, 0.006421, 0.007315, 0.009977, 0.019401, 0.021381, 0.022306, 0.029376, 0.050641, 0.05306, 0.079919, 0.051831, 0.051831, 0.076542, 0.034884, 0.048328, 0.021381, 0.029376, 0.035586, 0.076542, 0.03976, 0.034068, 0.023963, 0.019401, 0.011518, 0.009015, 0.00558, 0.005223, 0.00515, 0.005378, 0.00558, 0.005799, 0.00543, 0.00543, 0.004577, 0.006374, 0.006142, 0.009096, 0.007315, 0.009728, 0.008075, 0.009483, 0.006701, 0.009728, 0.009728, 0.009728, 0.009728, 0.010926, 0.021816, 0.017447, 0.010926, 0.007031, 0.005872, 0.006245, 0.004513, 0.004646, 0.003727, 0.002976, 0.001855, 0.001936, 0.002194, 0.002555, 0.003079, 0.004513, 0.004611, 0.004315, 0.004358, 0.004358, 0.006245, 0.005799, 0.006533, 0.008804, 0.014075, 0.013437, 0.027463, 0.041405, 0.090864, 0.158265, 0.158265, 0.179055, 0.281712, 0.194234, 0.102787, 0.106997, 0.094817, 0.098513, 0.179055, 0.295083, 0.339168, 0.278302, 0.281712, 0.291804, 0.308712, 0.206376, 0.335645, 0.332115, 0.271506, 0.25406, 0.25406, 0.335645, 0.339168, 0.339168, 0.291804, 0.398279, 0.401658, 0.387226, 0.374039, 0.26085, 0.200174, 0.11371, 0.064632, 0.06312, 0.034884, 0.034068, 0.066181, 0.066181, 0.034068, 0.0704, 0.0704, 0.047319, 0.028695, 0.024393, 0.013821, 0.023963, 0.017797, 0.010372, 0.007422, 0.007645, 0.009977, 0.00962, 0.016257, 0.036378, 0.017138, 0.028695, 0.025762, 0.018415, 0.018415, 0.016257, 0.009728, 0.008002, 0.006245, 0.005683, 0.007315, 0.01204, 0.012491, 0.009865, 0.009015, 0.013821, 0.010221, 0.010131, 0.013016, 0.007555, 0.007555, 0.013016, 0.013016, 0.014315, 0.020165, 0.0198, 0.026892, 0.028107, 0.031287, 0.069024, 0.078022, 0.064632, 0.033407, 0.032017, 0.034068, 0.079919, 0.037156, 0.038858, 0.024393, 0.0198, 0.044297, 0.020165, 0.011903, 0.009728, 0.007091, 0.004736, 0.004689, 0.004414, 0.005992, 0.006619, 0.005799, 0.007555, 0.009977, 0.013821, 0.016528, 0.021816, 0.012491, 0.023534, 0.017447, 0.033407, 0.0198, 0.018415, 0.023087, 0.028695, 0.027463, 0.023087, 0.048328, 0.047319, 0.038858, 0.023087, 0.013016, 0.015694, 0.009096, 0.006701, 0.004835, 0.003701, 0.004247, 0.003821, 0.00389, 0.00543, 0.00543, 0.008276, 0.007177, 0.009187, 0.011106, 0.013613, 0.013437, 0.013265, 0.008804, 0.008804, 0.011669, 0.013265, 0.013437, 0.018415, 0.030003, 0.040537, 0.042364, 0.024393, 0.030003, 0.021816, 0.020165, 0.011106, 0.009294, 0.008895, 0.008895, 0.00777, 0.006894, 0.011106, 0.008624, 0.009294, 0.009728, 0.007091, 0.006619, 0.005249, 0.006245, 0.006619, 0.005932, 0.007259, 0.010672, 0.010672, 0.013016, 0.009294, 0.016257, 0.021816, 0.015078, 0.015344, 0.011342, 0.014586, 0.009015, 0.011669, 0.017797, 0.030611, 0.060549, 0.118441, 0.109221, 0.071867, 0.058088, 0.116183, 0.078022, 0.034884, 0.035586, 0.034884, 0.045352, 0.045352, 0.020522, 0.023963, 0.025316, 0.026338, 0.015078, 0.024826, 0.020522, 0.011903, 0.011342, 0.009401, 0.008002, 0.01078, 0.016257, 0.00962, 0.006894, 0.006039, 0.005734, 0.007877, 0.006988, 0.005872, 0.005932, 0.006795, 0.008276, 0.00558, 0.00558, 0.007315, 0.005318, 0.006142, 0.005799, 0.004513, 0.00389, 0.003405, 0.003727, 0.00389, 0.005683, 0.007422, 0.01078, 0.013437, 0.013437, 0.010221, 0.018787, 0.017138, 0.014586, 0.020522, 0.042364, 0.083462, 0.045352, 0.060549, 0.045352, 0.092881, 0.173081, 0.26085, 0.25031, 0.222385, 0.206376, 0.122885, 0.120615, 0.122885, 0.179055, 0.15008, 0.225814, 0.17593, 0.164327, 0.257454, 0.194234, 0.161087, 0.122885, 0.229226, 0.291804], '')</t>
  </si>
  <si>
    <t>[7, 8, 9, 11]</t>
  </si>
  <si>
    <t>UPI0001A587A9 status=activ</t>
  </si>
  <si>
    <t>([0.088832, 0.118441, 0.088832, 0.11371, 0.139895, 0.17593, 0.239899, 0.278302, 0.30533, 0.324872, 0.311707, 0.380708, 0.349426, 0.356642, 0.356642, 0.324872, 0.328603, 0.422041, 0.458154, 0.570702, 0.483068, 0.59508, 0.5017, 0.56648, 0.56648, 0.59014, 0.480142, 0.335645, 0.243554, 0.25031, 0.247041, 0.194234, 0.096677, 0.069024, 0.071867, 0.078022, 0.122885, 0.116183, 0.094817, 0.047319, 0.025762, 0.019401, 0.016257, 0.024826, 0.028695, 0.015694, 0.015344, 0.024393, 0.045352, 0.041405, 0.041405, 0.024393, 0.023534, 0.028107, 0.034068, 0.034068, 0.020165, 0.017447, 0.017447, 0.015694, 0.026338, 0.035586, 0.049374, 0.066181, 0.038042, 0.034884, 0.079919, 0.074921, 0.06312, 0.066181, 0.127496, 0.127496, 0.206376, 0.185198, 0.264545, 0.346032, 0.222385, 0.222385, 0.247041, 0.281712, 0.31487, 0.30533, 0.328603, 0.384043, 0.288399, 0.281712, 0.191378, 0.129801, 0.125101, 0.155435, 0.161087, 0.15284, 0.090864, 0.05306, 0.064632, 0.071867, 0.048328, 0.10481, 0.102787, 0.109221, 0.094817, 0.054297, 0.044297, 0.050641, 0.050641, 0.096677, 0.116183, 0.11371, 0.15284, 0.111485, 0.100716, 0.100716, 0.106997, 0.092881, 0.102787, 0.167087, 0.090864, 0.129801, 0.125101, 0.111485, 0.073402, 0.060549, 0.109221, 0.122885, 0.11371, 0.0704, 0.060549, 0.085092, 0.088832, 0.064632, 0.096677, 0.059222, 0.06312, 0.035586, 0.060549, 0.086953, 0.083462, 0.147574, 0.081712, 0.081712, 0.173081, 0.15284, 0.18812, 0.185198, 0.111485, 0.116183, 0.116183, 0.059222, 0.058088, 0.102787, 0.074921, 0.035586, 0.059222, 0.050641, 0.086953, 0.118441, 0.118441, 0.074921, 0.069024, 0.078022, 0.045352, 0.035586, 0.042364, 0.041405, 0.023963, 0.042364, 0.038042, 0.066181, 0.144935, 0.147574, 0.15008, 0.196879, 0.229226, 0.229226, 0.247041, 0.26085, 0.229226, 0.161087, 0.144935, 0.094817, 0.15284, 0.216401, 0.25031, 0.229226, 0.139895, 0.203355, 0.236433, 0.139895, 0.144935, 0.139895, 0.134866, 0.129801, 0.129801, 0.173081, 0.100716, 0.054297, 0.046336, 0.05306, 0.090864, 0.185198, 0.25406, 0.26085, 0.194234, 0.127496, 0.203355, 0.271506, 0.271506, 0.206376, 0.225814, 0.15008, 0.106997, 0.118441, 0.127496, 0.182256, 0.206376, 0.311707, 0.384043, 0.335645, 0.311707, 0.30533, 0.219301, 0.225814, 0.191378, 0.26085, 0.288399, 0.30533, 0.332115, 0.352862, 0.390993, 0.40511, 0.486429, 0.541878, 0.549308, 0.408655, 0.298791, 0.239899, 0.271506, 0.288399, 0.349426, 0.352862, 0.332115, 0.311707, 0.243554, 0.179055, 0.139895, 0.158265, 0.081712, 0.049374, 0.044297, 0.046336, 0.086953, 0.094817, 0.100716, 0.090864, 0.173081, 0.194234, 0.164327, 0.142424, 0.071867, 0.074921, 0.090864, 0.116183, 0.173081, 0.247041, 0.284882, 0.352862, 0.377384, 0.447574, 0.447574, 0.408655, 0.40511, 0.346032, 0.356642, 0.328603, 0.25031, 0.243554, 0.31487, 0.332115, 0.291804, 0.398279, 0.401658, 0.264545, 0.26085, 0.264545, 0.264545, 0.243554, 0.167087, 0.11371, 0.129801, 0.200174, 0.243554, 0.236433, 0.281712, 0.26085, 0.308712, 0.332115, 0.346032, 0.298791, 0.370445, 0.42561, 0.433034, 0.422041, 0.545602, 0.433034, 0.42561, 0.342579, 0.4292, 0.517562, 0.59917, 0.632174, 0.497853, 0.422041, 0.335645, 0.281712, 0.179055, 0.167087, 0.164327, 0.134866, 0.196879, 0.196879, 0.18812, 0.11371, 0.059222, 0.059222, 0.074921, 0.064632, 0.10481, 0.094817, 0.094817, 0.090864, 0.074921, 0.071867, 0.092881, 0.15284, 0.15008, 0.219301, 0.219301, 0.271506, 0.301917, 0.301917, 0.247041, 0.247041, 0.335645, 0.472492, 0.468512, 0.562014, 0.59917, 0.472492, 0.480142, 0.497853, 0.505461, 0.521092, 0.657645, 0.661982, 0.553315, 0.538167, 0.454136, 0.436924, 0.436924, 0.447574, 0.42561, 0.497853, 0.497853, 0.497853, 0.497853, 0.472492, 0.366687, 0.275179, 0.301917, 0.275179, 0.239899, 0.161087, 0.17593, 0.155435, 0.173081, 0.271506, 0.339168, 0.40511, 0.332115, 0.332115, 0.291804, 0.271506, 0.232838, 0.203355, 0.17593, 0.120615, 0.11371, 0.164327, 0.264545, 0.359901, 0.374039], '')</t>
  </si>
  <si>
    <t>[19, 21, 22, 23, 24, 25, 231, 232, 302, 307, 308, 309, 345, 346, 350, 351, 352, 353, 354, 355]</t>
  </si>
  <si>
    <t>UPI0001A587AB status=activ</t>
  </si>
  <si>
    <t>([0.050641, 0.081712, 0.155435, 0.090864, 0.116183, 0.074921, 0.045352, 0.06312, 0.078022, 0.079919, 0.059222, 0.071867, 0.074921, 0.073402, 0.111485, 0.137348, 0.15284, 0.229226, 0.158265, 0.185198, 0.268042, 0.196879, 0.139895, 0.078022, 0.134866, 0.118441, 0.122885, 0.147574, 0.161087, 0.164327, 0.196879, 0.278302, 0.18812, 0.196879, 0.219301, 0.229226, 0.264545, 0.264545, 0.257454, 0.356642, 0.295083, 0.209395, 0.194234, 0.25031, 0.321458, 0.26085, 0.206376, 0.291804, 0.321458, 0.301917, 0.30533, 0.295083, 0.30533, 0.40511, 0.4292, 0.359901, 0.349426, 0.356642, 0.422041, 0.377384, 0.271506, 0.339168, 0.42561, 0.509769, 0.422041, 0.454136, 0.538167, 0.653063, 0.557691, 0.59508, 0.557691, 0.454136, 0.461924, 0.366687, 0.366687, 0.342579, 0.308712, 0.225814, 0.219301, 0.219301, 0.247041, 0.25406, 0.247041, 0.222385, 0.15284, 0.236433, 0.132295, 0.106997, 0.106997, 0.161087, 0.139895, 0.100716, 0.170161, 0.109221, 0.17593, 0.182256, 0.147574, 0.216401, 0.232838, 0.179055, 0.116183, 0.100716, 0.158265, 0.158265, 0.191378, 0.288399, 0.291804, 0.346032, 0.374039, 0.366687, 0.335645, 0.401658, 0.505461, 0.433034, 0.436924, 0.444081, 0.440853, 0.468512, 0.454136, 0.529623, 0.608892, 0.685117, 0.733139, 0.632174, 0.63748, 0.642678, 0.618285, 0.618285, 0.553315, 0.468512, 0.483068, 0.509769, 0.394753, 0.324872, 0.394753, 0.486429, 0.483068, 0.390993, 0.31487, 0.328603, 0.298791, 0.206376, 0.243554, 0.247041, 0.239899, 0.25031, 0.21291, 0.21291, 0.15284, 0.219301, 0.271506, 0.278302, 0.291804, 0.291804, 0.321458, 0.311707, 0.318242, 0.222385, 0.295083, 0.291804, 0.278302, 0.301917, 0.414856, 0.328603, 0.324872, 0.422041, 0.380708, 0.321458, 0.295083, 0.271506, 0.268042, 0.291804, 0.281712, 0.281712, 0.349426, 0.346032, 0.346032, 0.321458, 0.390993, 0.30533, 0.401658, 0.401658, 0.401658, 0.377384, 0.352862, 0.342579, 0.342579, 0.390993, 0.394753, 0.359901, 0.480142, 0.418646, 0.356642, 0.352862, 0.36309, 0.377384, 0.414856, 0.418646, 0.394753, 0.394753, 0.483068, 0.476583, 0.41194, 0.422041, 0.4292, 0.557691, 0.58069, 0.58069, 0.604312, 0.712013, 0.712013, 0.675549, 0.720929, 0.791621, 0.750527, 0.750527, 0.741537, 0.618285, 0.575842, 0.608892, 0.538167, 0.553315, 0.59508, 0.690604, 0.534167, 0.538167, 0.517562, 0.408655, 0.394753, 0.356642, 0.295083, 0.366687, 0.324872, 0.356642, 0.366687, 0.366687, 0.346032, 0.346032, 0.339168, 0.380708, 0.390993, 0.480142, 0.436924, 0.374039, 0.335645, 0.380708, 0.335645, 0.311707, 0.366687, 0.36309, 0.380708, 0.414856, 0.408655, 0.40511, 0.318242, 0.324872, 0.268042, 0.268042, 0.18812, 0.30533, 0.209395, 0.132295, 0.111485, 0.129801, 0.090864, 0.10481, 0.127496, 0.081712, 0.081712, 0.100716, 0.067594, 0.060549, 0.047319, 0.050641, 0.076542, 0.106997, 0.056825, 0.078022, 0.076542, 0.074921, 0.049374, 0.10481, 0.11371, 0.139895, 0.118441, 0.196879, 0.196879, 0.222385, 0.25406, 0.200174, 0.216401, 0.281712, 0.25031, 0.311707, 0.222385, 0.191378, 0.142424, 0.229226, 0.275179, 0.209395, 0.308712, 0.25406, 0.139895, 0.21291, 0.17593, 0.209395, 0.219301, 0.191378, 0.109221, 0.134866, 0.17593, 0.170161, 0.142424, 0.098513, 0.098513, 0.10481, 0.102787, 0.164327, 0.10481, 0.055536, 0.094817, 0.051831, 0.094817, 0.173081, 0.158265, 0.185198, 0.122885, 0.116183, 0.092881, 0.173081, 0.200174, 0.229226, 0.185198, 0.134866, 0.185198, 0.11371, 0.161087, 0.173081, 0.203355, 0.17593, 0.257454, 0.203355, 0.284882, 0.271506, 0.182256, 0.179055, 0.106997, 0.094817, 0.056825, 0.088832, 0.046336, 0.030003, 0.032017, 0.044297, 0.066181, 0.042364, 0.078022, 0.079919, 0.079919, 0.051831, 0.094817, 0.096677, 0.118441, 0.067594, 0.055536, 0.094817, 0.05306, 0.059222, 0.058088, 0.088832, 0.086953, 0.144935, 0.216401, 0.206376, 0.134866, 0.139895, 0.144935, 0.120615, 0.081712, 0.083462, 0.100716, 0.085092, 0.069024, 0.054297, 0.081712, 0.081712, 0.056825, 0.092881, 0.139895, 0.232838, 0.196879, 0.158265], '')</t>
  </si>
  <si>
    <t>[63, 66, 67, 68, 69, 70, 112, 119, 120, 121, 122, 123, 124, 125, 126, 127, 128, 131, 205, 206, 207, 208, 209, 210, 211, 212, 213, 214, 215, 216, 217, 218, 219, 220, 221, 222, 223, 224, 225, 226]</t>
  </si>
  <si>
    <t>UPI0001A587AF status=activ</t>
  </si>
  <si>
    <t>([0.059222, 0.083462, 0.116183, 0.164327, 0.203355, 0.125101, 0.122885, 0.088832, 0.109221, 0.071867, 0.056825, 0.034068, 0.032677, 0.031287, 0.024826, 0.021381, 0.043307, 0.049374, 0.051831, 0.046336, 0.086953, 0.088832, 0.058088, 0.047319, 0.026892, 0.029376, 0.034068, 0.023963, 0.036378, 0.036378, 0.031287, 0.051831, 0.116183, 0.060549, 0.059222, 0.040537, 0.083462, 0.10481, 0.094817, 0.094817, 0.044297, 0.021381, 0.037156, 0.059222, 0.058088, 0.094817, 0.0704, 0.092881, 0.102787, 0.10481, 0.120615, 0.216401, 0.132295, 0.059222, 0.059222, 0.069024, 0.129801, 0.074921, 0.050641, 0.024826, 0.014315, 0.030611, 0.064632, 0.06312, 0.06312, 0.06312, 0.030611, 0.018415, 0.013437, 0.019109, 0.020876, 0.018787, 0.011669, 0.018415, 0.030003, 0.056825, 0.028107, 0.028107, 0.032677, 0.041405, 0.078022, 0.134866, 0.0704, 0.038858, 0.043307, 0.024393, 0.017138, 0.032017, 0.074921, 0.129801, 0.137348, 0.071867, 0.071867, 0.10481, 0.109221, 0.074921, 0.060549, 0.090864, 0.045352, 0.074921, 0.046336, 0.028695, 0.029376, 0.024826, 0.049374, 0.028107, 0.05306, 0.106997, 0.116183, 0.088832, 0.098513, 0.10481, 0.102787, 0.058088, 0.069024, 0.074921, 0.127496, 0.085092, 0.086953, 0.127496, 0.06312, 0.10481, 0.15008, 0.17593, 0.301917, 0.291804, 0.370445, 0.36309, 0.25031, 0.139895, 0.096677, 0.092881, 0.086953, 0.074921, 0.132295, 0.132295, 0.122885, 0.069024, 0.10481, 0.125101, 0.085092, 0.170161, 0.139895, 0.083462, 0.066181, 0.06312, 0.031287, 0.030003, 0.015694, 0.027463, 0.028695, 0.033407, 0.032017, 0.017797, 0.038042, 0.037156, 0.040537, 0.019401, 0.018106, 0.01204, 0.011903, 0.011903, 0.009294, 0.009977, 0.015694, 0.017797, 0.017138, 0.030611, 0.030003, 0.0704, 0.036378, 0.051831, 0.086953, 0.073402, 0.073402, 0.045352, 0.046336, 0.021381, 0.024826, 0.050641, 0.092881, 0.100716, 0.167087, 0.203355, 0.222385, 0.161087, 0.088832, 0.05306, 0.059222, 0.06184, 0.036378, 0.074921, 0.096677, 0.102787, 0.102787, 0.164327, 0.222385, 0.239899, 0.25031, 0.25406, 0.268042, 0.281712, 0.216401, 0.239899, 0.147574, 0.0704, 0.092881, 0.092881, 0.161087, 0.15008, 0.142424, 0.120615, 0.054297, 0.054297, 0.054297, 0.041405, 0.042364, 0.024393, 0.024393, 0.051831, 0.050641, 0.030003, 0.024826, 0.035586, 0.033407, 0.037156, 0.064632, 0.05306, 0.074921, 0.05306, 0.03976, 0.031287, 0.05306, 0.100716, 0.079919, 0.046336, 0.066181, 0.046336], '')</t>
  </si>
  <si>
    <t>UPI0001A587B0 status=activ</t>
  </si>
  <si>
    <t>([0.852992, 0.862302, 0.703578, 0.724957, 0.680603, 0.632174, 0.541878, 0.521092, 0.538167, 0.553315, 0.472492, 0.480142, 0.480142, 0.374039, 0.374039, 0.390993, 0.41194, 0.440853, 0.352862, 0.359901, 0.342579, 0.339168, 0.25031, 0.339168, 0.30533, 0.247041, 0.284882, 0.318242, 0.26085, 0.275179, 0.284882, 0.301917, 0.298791, 0.200174, 0.222385, 0.222385, 0.219301, 0.194234, 0.137348, 0.216401, 0.132295, 0.137348, 0.076542, 0.134866, 0.106997, 0.15008, 0.129801, 0.086953, 0.060549, 0.100716, 0.090864, 0.0704, 0.055536, 0.073402, 0.10481, 0.106997, 0.102787, 0.109221, 0.116183, 0.116183, 0.106997, 0.155435, 0.155435, 0.161087, 0.098513, 0.129801, 0.06312, 0.122885, 0.173081, 0.222385, 0.229226, 0.203355, 0.15284, 0.26085, 0.158265, 0.185198, 0.182256, 0.185198, 0.17593, 0.161087, 0.144935, 0.125101, 0.147574, 0.083462, 0.132295, 0.203355, 0.142424, 0.219301, 0.229226, 0.243554, 0.30533, 0.301917, 0.268042, 0.366687, 0.356642, 0.384043, 0.384043, 0.480142, 0.384043, 0.284882, 0.257454, 0.25031, 0.278302, 0.271506, 0.349426, 0.349426, 0.342579, 0.40511, 0.339168, 0.324872, 0.311707, 0.278302, 0.278302, 0.342579, 0.301917, 0.239899, 0.311707, 0.229226, 0.18812, 0.196879, 0.25406, 0.200174, 0.26085, 0.232838, 0.257454, 0.257454, 0.225814, 0.222385, 0.167087, 0.222385, 0.144935, 0.090864, 0.100716, 0.083462, 0.088832, 0.060549, 0.048328, 0.044297, 0.090864, 0.109221, 0.102787, 0.144935, 0.222385, 0.209395, 0.164327, 0.144935, 0.122885, 0.161087, 0.17593, 0.236433, 0.243554, 0.366687, 0.454136, 0.440853, 0.509769, 0.509769, 0.622677, 0.759478, 0.767246, 0.671169, 0.626927, 0.788093, 0.622677, 0.553315, 0.608892, 0.59014, 0.59014, 0.529623, 0.468512, 0.458154, 0.472492, 0.465241, 0.335645, 0.332115, 0.232838, 0.134866, 0.085092, 0.088832, 0.094817, 0.100716, 0.137348, 0.137348, 0.088832, 0.106997, 0.085092, 0.090864, 0.15284, 0.182256, 0.216401, 0.216401, 0.21291, 0.196879, 0.167087, 0.179055, 0.142424, 0.243554, 0.278302, 0.26085, 0.268042, 0.281712, 0.268042, 0.182256, 0.137348, 0.200174, 0.281712, 0.284882, 0.295083, 0.196879, 0.111485, 0.098513, 0.073402, 0.079919, 0.060549, 0.092881, 0.173081, 0.21291, 0.203355, 0.25031, 0.346032, 0.239899, 0.229226, 0.15284, 0.229226, 0.236433, 0.179055, 0.179055, 0.268042, 0.167087, 0.291804, 0.311707, 0.380708, 0.465241, 0.418646, 0.401658, 0.308712, 0.21291, 0.219301, 0.219301, 0.25031, 0.247041, 0.352862, 0.25406, 0.30533, 0.222385, 0.21291, 0.257454, 0.216401, 0.200174, 0.284882, 0.25406, 0.225814, 0.164327, 0.129801, 0.083462, 0.137348, 0.185198, 0.179055, 0.196879, 0.134866, 0.134866, 0.083462, 0.043307, 0.076542, 0.050641, 0.05306, 0.106997, 0.10481, 0.094817, 0.096677, 0.074921, 0.074921, 0.071867, 0.071867, 0.094817, 0.182256, 0.111485, 0.116183, 0.167087, 0.147574, 0.225814, 0.229226, 0.206376, 0.185198, 0.18812, 0.284882, 0.352862, 0.328603, 0.284882, 0.339168, 0.335645, 0.295083, 0.264545, 0.380708, 0.444081, 0.346032, 0.332115, 0.40511, 0.41194, 0.328603, 0.243554, 0.222385, 0.200174, 0.206376, 0.346032, 0.257454, 0.25406, 0.167087, 0.173081, 0.129801, 0.125101, 0.144935, 0.236433, 0.18812, 0.182256, 0.194234, 0.288399, 0.295083, 0.318242, 0.318242, 0.328603, 0.342579, 0.311707, 0.30533, 0.422041, 0.40511, 0.497853, 0.517562, 0.5017, 0.5017, 0.626927, 0.509769, 0.387226, 0.374039, 0.465241, 0.359901, 0.318242, 0.321458, 0.31487, 0.21291, 0.182256, 0.216401, 0.295083, 0.288399, 0.196879, 0.10481, 0.100716, 0.098513, 0.098513, 0.122885, 0.069024, 0.074921, 0.127496, 0.222385, 0.147574, 0.122885, 0.111485, 0.132295, 0.11371, 0.074921, 0.094817, 0.092881, 0.090864, 0.066181, 0.067594, 0.106997, 0.173081, 0.127496, 0.094817, 0.050641], '')</t>
  </si>
  <si>
    <t>[0, 1, 2, 3, 4, 5, 6, 7, 8, 9, 154, 155, 156, 157, 158, 159, 160, 161, 162, 163, 164, 165, 166, 167, 326, 327, 328, 329, 330]</t>
  </si>
  <si>
    <t>UPI0001A587B2 status=activ</t>
  </si>
  <si>
    <t>([0.009015, 0.006142, 0.006619, 0.005249, 0.003864, 0.003177, 0.00407, 0.003478, 0.003053, 0.003298, 0.003997, 0.003431, 0.003701, 0.0028, 0.003821, 0.003405, 0.003405, 0.00225, 0.001936, 0.002623, 0.003607, 0.003512, 0.003341, 0.00407, 0.006039, 0.006421, 0.010672, 0.010372, 0.020876, 0.023087, 0.014783, 0.015344, 0.031287, 0.030611, 0.069024, 0.030003, 0.021816, 0.014783, 0.015078, 0.036378, 0.0198, 0.022667, 0.044297, 0.106997, 0.046336, 0.020876, 0.024826, 0.013437, 0.011106, 0.009728, 0.014315, 0.016021, 0.01204, 0.00962, 0.009294, 0.008156, 0.008624, 0.013265, 0.009977, 0.016826, 0.012491, 0.022667, 0.012727, 0.010672, 0.00777, 0.011903, 0.020522, 0.040537, 0.054297, 0.0704, 0.073402, 0.056825, 0.048328, 0.06312, 0.098513, 0.045352, 0.034884, 0.086953, 0.094817, 0.086953, 0.066181, 0.066181, 0.030611, 0.054297, 0.074921, 0.137348, 0.056825, 0.069024, 0.0704, 0.054297, 0.040537, 0.023963, 0.016826, 0.028107, 0.020165, 0.013821, 0.015694, 0.030003, 0.016021, 0.009294, 0.016021, 0.010372, 0.012491, 0.014075, 0.009015, 0.009728, 0.008002, 0.008804, 0.00558, 0.004431, 0.004247, 0.004208, 0.003963, 0.00389, 0.004414, 0.003701, 0.003109, 0.004358, 0.003109, 0.002881, 0.00407, 0.00407, 0.006142, 0.004483, 0.005249, 0.007177, 0.004736, 0.005378, 0.007259, 0.007177, 0.009294, 0.017447, 0.021816, 0.023963, 0.048328, 0.047319, 0.059222, 0.088832, 0.085092, 0.137348, 0.179055, 0.173081, 0.129801, 0.129801, 0.216401, 0.173081, 0.182256, 0.291804, 0.191378, 0.109221, 0.203355, 0.109221, 0.106997, 0.055536, 0.11371, 0.060549, 0.046336, 0.059222, 0.094817, 0.047319, 0.023963, 0.018415, 0.014783, 0.019401, 0.010372, 0.01078, 0.018106, 0.017138, 0.01078, 0.010509, 0.011669, 0.012491, 0.01078, 0.00962, 0.016826, 0.011518, 0.021381, 0.014315, 0.014315, 0.01204, 0.0198, 0.023087, 0.043307, 0.042364, 0.042364, 0.094817, 0.045352, 0.041405, 0.045352, 0.094817, 0.092881, 0.074921, 0.032677, 0.069024, 0.034068, 0.031287, 0.040537, 0.018106, 0.038858, 0.055536, 0.042364, 0.020165, 0.017797, 0.011669, 0.015078, 0.015078, 0.011518, 0.011669, 0.008002, 0.005992, 0.004775, 0.004976, 0.006245, 0.008002, 0.005799, 0.005872, 0.004646, 0.004899, 0.007259, 0.006194, 0.004358, 0.005249, 0.007495, 0.00777, 0.01078, 0.01078, 0.007877, 0.006533, 0.009187, 0.014783, 0.023534, 0.031287, 0.06184, 0.06184, 0.083462, 0.129801, 0.200174, 0.264545, 0.216401, 0.179055, 0.196879, 0.324872, 0.25406, 0.203355, 0.352862], '')</t>
  </si>
  <si>
    <t>UPI0001A587B7 status=activ</t>
  </si>
  <si>
    <t>([0.798249, 0.557691, 0.440853, 0.422041, 0.454136, 0.366687, 0.356642, 0.377384, 0.308712, 0.268042, 0.291804, 0.359901, 0.359901, 0.36309, 0.31487, 0.203355, 0.203355, 0.203355, 0.229226, 0.200174, 0.200174, 0.200174, 0.31487, 0.390993, 0.328603, 0.321458, 0.394753, 0.42561, 0.318242, 0.398279, 0.461924, 0.461924, 0.436924, 0.436924, 0.454136, 0.509769, 0.509769, 0.476583, 0.40511, 0.311707, 0.236433, 0.271506, 0.268042, 0.26085, 0.185198, 0.191378, 0.209395, 0.144935, 0.083462, 0.155435, 0.11371, 0.071867, 0.074921, 0.058088, 0.034068, 0.021381, 0.026338, 0.035586, 0.045352, 0.066181, 0.055536, 0.06312, 0.031287, 0.025762, 0.026338, 0.036378, 0.050641, 0.048328, 0.081712, 0.139895, 0.085092, 0.125101, 0.203355, 0.194234, 0.219301, 0.30533, 0.401658, 0.401658, 0.433034, 0.433034, 0.444081, 0.444081, 0.545602, 0.653063, 0.720929, 0.585406, 0.545602, 0.480142, 0.377384, 0.370445, 0.377384, 0.377384, 0.374039, 0.275179, 0.288399, 0.288399, 0.203355, 0.17593, 0.106997, 0.066181, 0.066181, 0.060549, 0.10481, 0.109221, 0.11371, 0.069024, 0.073402, 0.088832, 0.085092, 0.170161, 0.173081, 0.173081, 0.25031, 0.17593, 0.173081, 0.164327, 0.109221, 0.18812, 0.182256, 0.229226, 0.229226, 0.216401, 0.25406, 0.179055, 0.161087, 0.15284, 0.222385, 0.342579, 0.374039, 0.472492, 0.374039, 0.288399, 0.281712, 0.278302, 0.356642, 0.359901, 0.275179, 0.352862, 0.30533, 0.308712, 0.278302, 0.275179, 0.278302, 0.243554, 0.239899, 0.164327, 0.173081, 0.167087, 0.137348, 0.134866, 0.134866, 0.182256, 0.191378, 0.144935, 0.155435, 0.155435, 0.222385, 0.346032, 0.321458, 0.268042, 0.271506, 0.349426, 0.40511, 0.40511, 0.328603, 0.318242, 0.377384, 0.380708, 0.288399, 0.298791, 0.275179, 0.284882, 0.284882, 0.356642, 0.335645, 0.31487, 0.243554, 0.18812, 0.167087, 0.191378, 0.191378, 0.18812, 0.109221, 0.137348, 0.086953, 0.132295, 0.21291, 0.243554, 0.264545, 0.359901, 0.36309, 0.308712, 0.219301, 0.219301, 0.222385, 0.219301, 0.236433, 0.324872, 0.401658, 0.390993, 0.30533, 0.384043, 0.394753, 0.483068, 0.483068, 0.505461, 0.418646, 0.42561, 0.433034, 0.398279, 0.380708, 0.370445, 0.42561, 0.51388, 0.529623, 0.534167, 0.653063, 0.529623, 0.450668, 0.436924, 0.436924, 0.458154, 0.458154, 0.454136, 0.394753, 0.390993, 0.42561, 0.521092, 0.521092, 0.545602, 0.509769, 0.509769, 0.414856, 0.458154, 0.422041, 0.418646, 0.447574, 0.444081, 0.534167, 0.517562, 0.398279, 0.418646, 0.483068, 0.483068, 0.476583, 0.465241, 0.42561, 0.458154, 0.440853, 0.356642, 0.295083, 0.264545, 0.161087, 0.216401, 0.15008, 0.17593, 0.109221, 0.092881, 0.088832, 0.043307, 0.088832, 0.139895, 0.139895, 0.137348, 0.134866, 0.147574, 0.229226, 0.196879, 0.109221, 0.066181, 0.064632, 0.078022, 0.116183, 0.219301, 0.264545, 0.359901, 0.377384, 0.398279, 0.311707, 0.311707, 0.444081, 0.324872, 0.352862, 0.335645, 0.339168, 0.26085, 0.170161, 0.134866, 0.200174, 0.196879, 0.301917, 0.384043, 0.301917, 0.328603, 0.25406, 0.209395, 0.185198, 0.182256, 0.155435, 0.18812, 0.182256, 0.170161, 0.247041, 0.173081, 0.102787, 0.106997, 0.10481, 0.142424, 0.173081, 0.158265, 0.173081, 0.158265, 0.155435, 0.232838, 0.206376, 0.161087, 0.120615, 0.092881, 0.050641, 0.094817, 0.116183, 0.0704, 0.071867, 0.071867, 0.120615, 0.194234, 0.15284, 0.25406, 0.170161, 0.083462, 0.040537, 0.076542, 0.056825, 0.056825, 0.055536, 0.054297, 0.111485, 0.173081, 0.185198, 0.216401, 0.137348, 0.15284, 0.222385, 0.158265, 0.15284, 0.090864, 0.045352, 0.058088, 0.059222, 0.118441, 0.11371, 0.206376, 0.209395, 0.25406, 0.15284, 0.118441, 0.129801, 0.122885, 0.0704, 0.086953, 0.11371, 0.125101, 0.056825, 0.0704, 0.090864, 0.090864, 0.088832, 0.196879, 0.219301, 0.18812, 0.15008, 0.25406, 0.25406, 0.144935, 0.144935, 0.257454, 0.298791, 0.182256, 0.203355, 0.284882, 0.278302, 0.194234, 0.17593, 0.203355, 0.170161, 0.15284, 0.132295, 0.206376, 0.185198, 0.170161, 0.106997, 0.15008, 0.170161, 0.142424, 0.257454, 0.257454, 0.147574, 0.092881, 0.164327, 0.164327, 0.094817, 0.045352, 0.088832, 0.158265, 0.206376, 0.225814, 0.281712, 0.31487, 0.194234, 0.098513, 0.081712, 0.090864, 0.083462, 0.090864, 0.118441, 0.118441, 0.120615, 0.21291, 0.298791, 0.268042, 0.144935, 0.158265, 0.275179, 0.25406, 0.132295, 0.134866, 0.102787, 0.086953, 0.085092, 0.147574, 0.229226, 0.17593, 0.239899, 0.147574, 0.134866, 0.106997, 0.06312, 0.06312, 0.05306, 0.058088, 0.074921, 0.102787, 0.17593, 0.185198, 0.120615, 0.15008, 0.15284, 0.116183, 0.142424, 0.086953, 0.086953, 0.06312, 0.106997, 0.106997, 0.196879, 0.194234, 0.222385, 0.308712, 0.196879, 0.132295, 0.137348, 0.127496, 0.120615, 0.127496, 0.142424, 0.229226, 0.229226, 0.268042, 0.346032, 0.352862, 0.359901, 0.324872, 0.408655, 0.40511, 0.328603, 0.222385, 0.134866, 0.134866, 0.125101, 0.129801, 0.185198, 0.111485, 0.11371, 0.125101, 0.056825, 0.048328, 0.047319, 0.086953, 0.045352, 0.028107, 0.018415, 0.027463, 0.038858, 0.038858, 0.026892, 0.047319, 0.071867, 0.127496, 0.109221, 0.067594, 0.125101, 0.170161, 0.239899, 0.196879, 0.185198, 0.30533, 0.225814, 0.147574, 0.134866, 0.18812, 0.26085, 0.324872, 0.30533, 0.324872, 0.232838, 0.324872, 0.284882, 0.328603, 0.332115, 0.374039, 0.384043, 0.390993, 0.377384, 0.30533, 0.25406, 0.346032, 0.30533, 0.408655, 0.505461, 0.509769, 0.458154, 0.472492, 0.486429, 0.40511, 0.30533, 0.394753, 0.380708, 0.422041, 0.422041, 0.444081, 0.433034, 0.517562, 0.51388, 0.461924, 0.56648, 0.724957, 0.703578, 0.632174, 0.59917, 0.575842, 0.585406, 0.685117, 0.661982, 0.666105, 0.791621, 0.791621, 0.657645, 0.63748, 0.63748, 0.59014, 0.529623, 0.549308, 0.538167, 0.56648, 0.59014, 0.570702, 0.570702, 0.538167, 0.661982, 0.685117, 0.707965, 0.694846, 0.685117, 0.675549, 0.632174, 0.622677, 0.767246, 0.910643, 0.912647, 0.899122, 0.928747], '')</t>
  </si>
  <si>
    <t>[0, 1, 35, 36, 82, 83, 84, 85, 86, 205, 213, 214, 215, 216, 217, 227, 228, 229, 230, 231, 238, 239, 528, 529, 541, 542, 544, 545, 546, 547, 548, 549, 550, 551, 552, 553, 554, 555, 556, 557, 558, 559, 560, 561, 562, 563, 564, 565, 566, 567, 568, 569, 570, 571, 572, 573, 574, 575, 576, 577, 578, 579, 580]</t>
  </si>
  <si>
    <t>UPI0001A587B8 status=activ</t>
  </si>
  <si>
    <t>([0.029376, 0.049374, 0.030611, 0.020876, 0.015694, 0.017138, 0.014586, 0.023963, 0.014783, 0.016021, 0.024393, 0.034884, 0.023087, 0.014315, 0.022667, 0.021816, 0.034884, 0.042364, 0.078022, 0.10481, 0.067594, 0.120615, 0.092881, 0.15284, 0.239899, 0.356642, 0.41194, 0.380708, 0.31487, 0.440853, 0.476583, 0.444081, 0.394753, 0.384043, 0.374039, 0.335645, 0.346032, 0.25406, 0.18812, 0.18812, 0.225814, 0.301917, 0.194234, 0.142424, 0.076542, 0.056825, 0.046336, 0.044297, 0.102787, 0.132295, 0.079919, 0.051831, 0.055536, 0.083462, 0.083462, 0.125101, 0.182256, 0.098513, 0.164327, 0.200174, 0.137348, 0.102787, 0.10481, 0.15008, 0.196879, 0.232838, 0.203355, 0.134866, 0.132295, 0.090864, 0.088832, 0.088832, 0.158265, 0.090864, 0.081712, 0.122885, 0.116183, 0.069024, 0.129801, 0.083462, 0.086953, 0.071867, 0.096677, 0.096677, 0.122885, 0.185198, 0.271506, 0.288399, 0.374039, 0.36309, 0.301917, 0.196879, 0.281712, 0.26085, 0.278302, 0.275179, 0.17593, 0.232838, 0.318242, 0.324872, 0.298791, 0.284882, 0.394753, 0.40511, 0.41194, 0.36309, 0.25406, 0.161087, 0.137348, 0.116183, 0.071867, 0.098513, 0.167087, 0.167087, 0.179055, 0.26085, 0.257454, 0.308712, 0.26085, 0.229226, 0.216401, 0.232838, 0.203355, 0.200174, 0.196879, 0.11371, 0.167087, 0.236433, 0.311707, 0.295083, 0.332115, 0.380708, 0.311707, 0.219301, 0.225814, 0.17593, 0.129801, 0.134866, 0.132295, 0.158265, 0.158265, 0.170161, 0.21291, 0.170161, 0.164327, 0.125101, 0.206376, 0.185198, 0.191378, 0.196879, 0.196879, 0.134866, 0.17593, 0.31487, 0.41194, 0.401658, 0.349426, 0.394753, 0.31487, 0.352862, 0.36309, 0.332115, 0.318242, 0.352862, 0.401658, 0.41194, 0.465241, 0.374039, 0.370445, 0.366687, 0.281712, 0.298791, 0.278302, 0.225814, 0.196879, 0.209395, 0.225814, 0.216401, 0.243554, 0.229226, 0.147574, 0.134866, 0.200174, 0.134866, 0.129801, 0.155435, 0.155435, 0.15284, 0.243554, 0.25406, 0.257454, 0.30533, 0.387226, 0.366687, 0.36309, 0.374039, 0.387226, 0.342579, 0.339168, 0.308712, 0.311707, 0.4292, 0.321458, 0.31487, 0.41194, 0.414856, 0.4292, 0.433034, 0.349426, 0.278302, 0.173081, 0.17593, 0.21291, 0.222385, 0.232838, 0.278302, 0.191378, 0.17593, 0.137348, 0.222385, 0.225814, 0.308712, 0.278302, 0.281712, 0.275179, 0.275179, 0.243554, 0.200174, 0.191378, 0.271506, 0.26085, 0.281712, 0.191378, 0.147574, 0.142424, 0.236433, 0.167087, 0.170161, 0.170161, 0.25406, 0.257454, 0.288399, 0.222385, 0.200174, 0.229226, 0.17593, 0.120615, 0.11371, 0.139895, 0.120615, 0.060549, 0.092881, 0.142424, 0.134866, 0.170161, 0.170161, 0.094817, 0.11371, 0.182256, 0.144935, 0.134866, 0.134866, 0.071867, 0.106997, 0.127496, 0.109221, 0.092881, 0.142424, 0.17593, 0.167087, 0.191378, 0.232838, 0.194234, 0.222385, 0.25406, 0.281712, 0.243554, 0.346032, 0.346032, 0.264545, 0.288399, 0.200174, 0.194234, 0.268042, 0.275179, 0.278302, 0.394753, 0.454136, 0.447574, 0.401658, 0.370445, 0.387226, 0.418646, 0.414856, 0.308712, 0.370445, 0.339168, 0.366687, 0.339168, 0.377384, 0.458154, 0.4292, 0.545602, 0.557691, 0.56648, 0.541878, 0.51388, 0.476583, 0.497853, 0.465241, 0.509769, 0.541878, 0.490133, 0.525368, 0.608892], '')</t>
  </si>
  <si>
    <t>[302, 303, 304, 305, 306, 310, 311, 313, 314]</t>
  </si>
  <si>
    <t>UPI0001A587C4 status=activ</t>
  </si>
  <si>
    <t>([0.071867, 0.067594, 0.067594, 0.090864, 0.058088, 0.03976, 0.023534, 0.031287, 0.033407, 0.035586, 0.037156, 0.05306, 0.038858, 0.032017, 0.034884, 0.054297, 0.109221, 0.06184, 0.100716, 0.066181, 0.081712, 0.0704, 0.05306, 0.064632, 0.038042, 0.069024, 0.120615, 0.222385, 0.134866, 0.127496, 0.15008, 0.127496, 0.079919, 0.100716, 0.120615, 0.092881, 0.051831, 0.054297, 0.096677, 0.10481, 0.15008, 0.147574, 0.225814, 0.281712, 0.31487, 0.414856, 0.339168, 0.346032, 0.25031, 0.278302, 0.275179, 0.291804, 0.366687, 0.433034, 0.440853, 0.458154, 0.505461, 0.63748, 0.608892, 0.608892, 0.613573, 0.63748, 0.657645, 0.675549, 0.59508, 0.56648, 0.483068, 0.468512, 0.374039, 0.42561, 0.509769, 0.553315, 0.468512, 0.454136, 0.42561, 0.332115, 0.288399, 0.194234, 0.196879, 0.132295, 0.094817, 0.092881, 0.102787, 0.081712, 0.06184, 0.090864, 0.083462, 0.120615, 0.132295, 0.127496, 0.161087, 0.161087, 0.139895, 0.194234, 0.194234, 0.232838, 0.328603, 0.271506, 0.394753, 0.318242, 0.335645, 0.301917, 0.196879, 0.179055, 0.203355, 0.247041, 0.311707, 0.31487, 0.31487, 0.374039, 0.436924, 0.346032, 0.359901, 0.390993, 0.30533, 0.318242, 0.30533, 0.264545, 0.271506, 0.161087, 0.164327, 0.216401, 0.31487, 0.42561, 0.41194, 0.41194, 0.408655, 0.374039, 0.374039, 0.291804, 0.216401, 0.25406, 0.324872, 0.324872, 0.25406, 0.257454, 0.219301, 0.219301, 0.257454, 0.264545, 0.342579, 0.377384, 0.390993, 0.42561, 0.4292, 0.349426, 0.366687, 0.275179, 0.288399, 0.288399, 0.380708, 0.461924, 0.461924, 0.377384, 0.377384, 0.36309, 0.384043, 0.332115, 0.257454, 0.243554, 0.31487, 0.332115, 0.390993, 0.374039, 0.349426, 0.366687, 0.461924, 0.414856, 0.51388, 0.468512, 0.476583, 0.465241, 0.468512, 0.36309, 0.387226, 0.291804, 0.374039, 0.454136, 0.458154, 0.557691, 0.58069, 0.58069, 0.553315, 0.436924, 0.436924, 0.4292, 0.41194, 0.41194, 0.366687, 0.366687, 0.321458, 0.328603, 0.328603, 0.298791, 0.352862, 0.335645, 0.433034, 0.436924, 0.390993, 0.483068, 0.444081, 0.42561, 0.440853, 0.440853, 0.476583, 0.490133, 0.461924, 0.370445, 0.281712, 0.356642, 0.335645, 0.444081, 0.447574, 0.414856, 0.458154, 0.490133, 0.480142, 0.486429, 0.42561, 0.394753, 0.298791, 0.301917, 0.31487, 0.318242, 0.332115, 0.342579, 0.295083, 0.298791, 0.332115, 0.40511, 0.380708, 0.328603, 0.311707, 0.271506, 0.225814, 0.21291, 0.191378, 0.284882, 0.281712, 0.335645, 0.390993, 0.476583, 0.414856, 0.436924, 0.366687, 0.26085, 0.281712, 0.26085, 0.295083, 0.308712, 0.236433, 0.298791, 0.374039, 0.328603, 0.281712, 0.328603, 0.26085, 0.229226, 0.216401, 0.203355, 0.203355, 0.182256, 0.15008, 0.200174, 0.167087, 0.219301, 0.257454, 0.18812, 0.257454, 0.257454, 0.25406, 0.342579, 0.318242, 0.31487, 0.311707, 0.384043, 0.384043, 0.458154, 0.41194, 0.433034, 0.356642, 0.332115, 0.356642, 0.40511, 0.356642, 0.332115, 0.342579, 0.398279, 0.472492, 0.468512, 0.4292, 0.4292, 0.387226, 0.370445, 0.359901, 0.401658, 0.339168, 0.36309, 0.275179, 0.387226, 0.380708, 0.458154, 0.394753, 0.335645, 0.328603, 0.342579, 0.40511, 0.301917, 0.243554, 0.239899, 0.173081, 0.206376, 0.236433, 0.275179, 0.291804, 0.21291, 0.196879, 0.275179, 0.17593, 0.26085, 0.247041, 0.232838, 0.206376, 0.275179, 0.31487, 0.281712, 0.332115, 0.257454, 0.359901, 0.4292, 0.408655, 0.497853], '')</t>
  </si>
  <si>
    <t>[56, 57, 58, 59, 60, 61, 62, 63, 64, 65, 70, 71, 168, 179, 180, 181, 182]</t>
  </si>
  <si>
    <t>UPI0001A587C8 status=activ</t>
  </si>
  <si>
    <t>([0.856457, 0.819762, 0.819762, 0.791621, 0.805026, 0.73685, 0.712013, 0.716283, 0.733139, 0.733139, 0.73685, 0.724957, 0.724957, 0.728858, 0.733139, 0.767246, 0.771762, 0.775545, 0.788093, 0.81615, 0.801317, 0.805026, 0.834292, 0.834292, 0.862302, 0.865454, 0.903857, 0.91684, 0.938133, 0.938133, 0.939629, 0.945666, 0.94331, 0.922952, 0.924947, 0.928747, 0.928747, 0.928747, 0.91684, 0.93079, 0.903857, 0.903857, 0.903857, 0.89662, 0.894241, 0.899122, 0.89662, 0.88723, 0.894241, 0.868118, 0.862302, 0.859585, 0.849326, 0.849326, 0.876521, 0.876521, 0.868118, 0.871313, 0.865454, 0.868118, 0.834292, 0.837511, 0.84206, 0.837511, 0.837511, 0.84206, 0.745909, 0.754692, 0.754692, 0.745909, 0.745909, 0.733139, 0.745909, 0.788093, 0.685117, 0.680603, 0.685117, 0.642678, 0.648219, 0.648219, 0.632174, 0.680603, 0.690604, 0.690604, 0.694846, 0.699094, 0.73685, 0.779859, 0.767246, 0.771762, 0.771762, 0.784345, 0.801317, 0.801317, 0.699094, 0.801317, 0.812494, 0.808535, 0.849326, 0.76285, 0.699094, 0.712013, 0.712013, 0.707965, 0.653063, 0.575842, 0.56648, 0.521092, 0.59014, 0.58069, 0.56648, 0.56648, 0.553315, 0.553315, 0.541878, 0.553315, 0.472492, 0.472492, 0.476583, 0.483068, 0.557691, 0.538167, 0.557691, 0.505461, 0.440853, 0.394753, 0.468512, 0.472492, 0.472492, 0.486429, 0.497853, 0.494003, 0.42561, 0.377384, 0.366687, 0.352862, 0.311707, 0.295083, 0.225814, 0.236433, 0.222385, 0.18812, 0.26085, 0.278302, 0.284882, 0.25406, 0.332115, 0.324872, 0.30533, 0.239899, 0.206376, 0.137348, 0.132295, 0.167087, 0.191378, 0.206376, 0.216401, 0.295083, 0.359901, 0.339168, 0.335645, 0.281712, 0.278302, 0.281712, 0.26085, 0.243554, 0.349426, 0.275179, 0.243554, 0.257454, 0.30533, 0.30533, 0.387226, 0.414856, 0.447574, 0.476583, 0.472492, 0.476583, 0.483068, 0.436924, 0.440853, 0.332115, 0.311707, 0.291804, 0.278302, 0.26085, 0.281712, 0.278302, 0.352862, 0.380708, 0.384043, 0.342579, 0.318242, 0.324872, 0.236433, 0.167087, 0.139895, 0.132295, 0.11371, 0.11371, 0.170161, 0.26085, 0.366687, 0.356642, 0.370445, 0.295083, 0.275179, 0.200174, 0.203355, 0.21291, 0.15284, 0.155435, 0.219301, 0.278302, 0.275179, 0.366687, 0.346032, 0.374039, 0.349426, 0.291804, 0.26085, 0.247041, 0.229226, 0.15284, 0.200174, 0.271506, 0.243554, 0.268042, 0.284882, 0.264545, 0.257454, 0.25406, 0.194234, 0.134866, 0.120615, 0.122885, 0.096677, 0.15284, 0.109221, 0.081712, 0.144935, 0.170161, 0.170161, 0.147574, 0.18812, 0.139895, 0.132295, 0.225814, 0.200174, 0.278302, 0.281712, 0.281712, 0.31487, 0.394753, 0.468512, 0.394753, 0.401658, 0.468512, 0.380708, 0.447574, 0.529623, 0.521092, 0.521092, 0.414856, 0.359901, 0.398279, 0.494003, 0.41194, 0.418646, 0.458154, 0.332115, 0.335645, 0.332115, 0.332115, 0.31487, 0.21291, 0.247041, 0.15284, 0.088832, 0.142424, 0.142424, 0.142424, 0.132295, 0.139895, 0.236433, 0.318242, 0.31487, 0.342579, 0.346032, 0.232838, 0.219301, 0.291804, 0.311707, 0.236433, 0.298791, 0.295083, 0.377384, 0.374039, 0.398279, 0.384043, 0.359901, 0.275179, 0.275179, 0.284882, 0.298791, 0.291804, 0.30533, 0.298791, 0.18812, 0.26085, 0.377384, 0.352862, 0.352862, 0.247041, 0.328603, 0.291804, 0.264545, 0.284882, 0.232838, 0.291804, 0.30533, 0.30533, 0.298791, 0.31487, 0.30533, 0.288399, 0.288399, 0.284882, 0.222385, 0.321458, 0.321458, 0.225814, 0.268042, 0.232838, 0.31487, 0.257454, 0.232838, 0.271506, 0.257454, 0.281712, 0.209395, 0.196879, 0.196879, 0.301917, 0.209395, 0.142424, 0.137348, 0.144935, 0.144935, 0.194234, 0.15284, 0.132295, 0.17593, 0.139895, 0.173081, 0.144935, 0.182256, 0.182256, 0.137348, 0.100716, 0.134866],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</si>
  <si>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120, 121, 122, 123, 260, 261, 262]</t>
  </si>
  <si>
    <t>(115</t>
  </si>
  <si>
    <t>115)</t>
  </si>
  <si>
    <t>UPI0001A587D0 status=activ</t>
  </si>
  <si>
    <t>([0.308712, 0.349426, 0.232838, 0.161087, 0.229226, 0.288399, 0.200174, 0.26085, 0.295083, 0.216401, 0.236433, 0.291804, 0.291804, 0.291804, 0.281712, 0.243554, 0.15008, 0.137348, 0.137348, 0.109221, 0.18812, 0.120615, 0.092881, 0.170161, 0.158265, 0.15008, 0.086953, 0.142424, 0.11371, 0.06184, 0.120615, 0.076542, 0.064632, 0.074921, 0.067594, 0.069024, 0.076542, 0.132295, 0.158265, 0.173081, 0.21291, 0.116183, 0.203355, 0.26085, 0.26085, 0.295083, 0.278302, 0.26085, 0.170161, 0.158265, 0.167087, 0.15008, 0.239899, 0.243554, 0.247041, 0.247041, 0.139895, 0.096677, 0.06184, 0.074921, 0.074921, 0.064632, 0.120615, 0.102787, 0.056825, 0.026892, 0.024393, 0.025316, 0.049374, 0.081712, 0.090864, 0.144935, 0.100716, 0.055536, 0.054297, 0.050641, 0.048328, 0.064632, 0.059222, 0.092881, 0.11371, 0.200174, 0.206376, 0.216401, 0.243554, 0.339168, 0.359901, 0.414856, 0.398279, 0.288399, 0.321458, 0.342579, 0.346032, 0.422041, 0.509769, 0.538167, 0.538167, 0.557691, 0.642678, 0.745909, 0.59917, 0.480142, 0.422041, 0.4292, 0.42561, 0.298791, 0.191378, 0.268042, 0.321458, 0.328603, 0.440853, 0.339168, 0.332115, 0.332115, 0.30533, 0.219301, 0.137348, 0.118441, 0.10481, 0.071867, 0.081712, 0.15008, 0.243554, 0.194234, 0.203355, 0.225814, 0.318242, 0.352862, 0.278302, 0.264545, 0.17593, 0.17593, 0.194234, 0.182256, 0.182256, 0.179055, 0.264545, 0.346032, 0.30533, 0.291804, 0.25031, 0.236433, 0.200174, 0.200174, 0.271506, 0.25031, 0.144935, 0.122885, 0.100716, 0.155435, 0.142424, 0.232838, 0.225814, 0.328603, 0.342579, 0.31487, 0.288399, 0.209395, 0.132295, 0.191378, 0.222385, 0.349426, 0.278302, 0.318242, 0.324872, 0.349426, 0.352862, 0.465241, 0.541878, 0.661982, 0.648219, 0.642678, 0.657645, 0.570702, 0.433034, 0.422041, 0.444081, 0.398279, 0.490133, 0.63748, 0.653063, 0.671169, 0.632174, 0.632174, 0.657645, 0.648219, 0.622677, 0.585406, 0.525368, 0.418646, 0.4292, 0.377384, 0.401658, 0.380708, 0.349426, 0.352862, 0.264545, 0.268042, 0.339168, 0.278302, 0.155435, 0.167087, 0.15008, 0.088832, 0.132295, 0.071867, 0.056825, 0.054297, 0.034068, 0.040537, 0.076542, 0.076542, 0.109221, 0.109221, 0.120615, 0.127496, 0.219301, 0.311707, 0.219301, 0.275179, 0.281712, 0.408655, 0.335645, 0.328603, 0.332115, 0.36309, 0.444081, 0.4292, 0.377384, 0.384043, 0.284882, 0.26085, 0.247041, 0.219301, 0.216401, 0.161087, 0.222385, 0.21291, 0.147574, 0.147574, 0.083462, 0.111485, 0.098513, 0.144935, 0.142424, 0.243554, 0.222385, 0.179055, 0.236433, 0.308712, 0.414856, 0.545602, 0.461924, 0.4292, 0.472492, 0.359901, 0.4292, 0.36309, 0.352862, 0.433034, 0.505461, 0.505461, 0.398279, 0.398279, 0.31487, 0.346032, 0.268042, 0.232838, 0.21291, 0.170161, 0.158265, 0.116183, 0.096677, 0.137348, 0.102787, 0.109221, 0.10481, 0.088832, 0.155435, 0.092881, 0.071867, 0.067594, 0.086953, 0.134866, 0.102787, 0.142424, 0.088832, 0.11371, 0.109221, 0.144935], '')</t>
  </si>
  <si>
    <t>[94, 95, 96, 97, 98, 99, 100, 168, 169, 170, 171, 172, 173, 179, 180, 181, 182, 183, 184, 185, 186, 187, 188, 251, 260, 261]</t>
  </si>
  <si>
    <t>UPI0001A587D4 status=activ</t>
  </si>
  <si>
    <t>([0.032017, 0.037156, 0.041405, 0.046336, 0.035586, 0.026892, 0.038042, 0.051831, 0.041405, 0.060549, 0.064632, 0.098513, 0.164327, 0.161087, 0.164327, 0.15008, 0.243554, 0.332115, 0.31487, 0.359901, 0.377384, 0.387226, 0.387226, 0.380708, 0.40511, 0.476583, 0.461924, 0.461924, 0.356642, 0.42561, 0.4292, 0.454136, 0.433034, 0.418646, 0.4292, 0.332115, 0.433034, 0.359901, 0.324872, 0.236433, 0.219301, 0.281712, 0.308712, 0.26085, 0.229226, 0.147574, 0.155435, 0.232838, 0.247041, 0.356642, 0.271506, 0.257454, 0.191378, 0.185198, 0.21291, 0.21291, 0.30533, 0.308712, 0.398279, 0.41194, 0.40511, 0.41194, 0.40511, 0.374039, 0.422041, 0.490133, 0.613573, 0.51388, 0.486429, 0.444081, 0.440853, 0.529623, 0.440853, 0.521092, 0.525368, 0.486429, 0.483068, 0.41194, 0.42561, 0.408655, 0.401658, 0.483068, 0.490133, 0.497853, 0.447574, 0.476583, 0.494003, 0.497853, 0.58069, 0.509769, 0.553315, 0.570702, 0.541878, 0.549308, 0.541878, 0.458154, 0.458154, 0.458154, 0.505461, 0.5017, 0.497853, 0.440853, 0.41194, 0.41194, 0.374039, 0.366687, 0.346032, 0.342579, 0.335645, 0.31487, 0.41194, 0.349426, 0.366687, 0.394753, 0.465241, 0.480142, 0.486429, 0.440853, 0.440853, 0.468512, 0.454136, 0.387226, 0.440853, 0.461924, 0.450668, 0.401658, 0.534167, 0.483068, 0.444081, 0.444081, 0.480142, 0.476583, 0.538167, 0.476583, 0.450668, 0.454136, 0.444081, 0.483068, 0.553315, 0.56648, 0.56648, 0.570702, 0.59508, 0.59917, 0.541878, 0.497853, 0.505461, 0.468512, 0.553315, 0.626927, 0.618285, 0.585406, 0.557691, 0.538167, 0.553315, 0.575842, 0.553315, 0.529623, 0.553315, 0.5017], '')</t>
  </si>
  <si>
    <t>[66, 67, 71, 73, 74, 88, 89, 90, 91, 92, 93, 94, 98, 99, 126, 132, 138, 139, 140, 141, 142, 143, 144, 146, 148, 149, 150, 151, 152, 153, 154, 155, 156, 157, 158, 159]</t>
  </si>
  <si>
    <t>UPI0001A587D7 status=activ</t>
  </si>
  <si>
    <t>([0.015694, 0.016257, 0.010372, 0.015344, 0.017138, 0.013265, 0.018787, 0.026892, 0.019109, 0.024826, 0.022306, 0.029376, 0.055536, 0.094817, 0.078022, 0.086953, 0.137348, 0.144935, 0.21291, 0.232838, 0.132295, 0.122885, 0.094817, 0.185198, 0.185198, 0.132295, 0.203355, 0.225814, 0.21291, 0.324872, 0.222385, 0.295083, 0.288399, 0.301917, 0.298791, 0.328603, 0.387226, 0.398279, 0.318242, 0.332115, 0.4292, 0.51388, 0.549308, 0.541878, 0.521092, 0.521092, 0.648219, 0.690604, 0.648219, 0.59014, 0.472492, 0.541878, 0.486429, 0.418646, 0.414856, 0.450668, 0.366687, 0.366687, 0.374039, 0.41194, 0.311707, 0.298791, 0.271506, 0.209395, 0.295083, 0.264545, 0.232838, 0.203355, 0.17593, 0.196879, 0.236433, 0.291804, 0.328603, 0.30533, 0.291804, 0.18812, 0.102787, 0.164327, 0.194234, 0.194234, 0.222385, 0.301917, 0.295083, 0.243554, 0.288399, 0.308712, 0.308712, 0.339168, 0.30533, 0.30533, 0.30533, 0.222385, 0.225814, 0.239899, 0.31487, 0.41194, 0.5017, 0.505461, 0.422041, 0.31487, 0.243554, 0.179055, 0.185198, 0.18812, 0.185198, 0.18812, 0.179055, 0.134866, 0.142424, 0.21291, 0.209395, 0.142424, 0.142424, 0.17593, 0.17593, 0.179055, 0.106997, 0.120615, 0.194234, 0.291804, 0.264545, 0.324872, 0.308712, 0.311707, 0.328603, 0.328603, 0.25406, 0.179055, 0.26085, 0.25031, 0.236433, 0.257454, 0.239899, 0.352862, 0.31487, 0.275179, 0.268042, 0.278302, 0.182256, 0.182256, 0.167087, 0.203355, 0.200174, 0.278302, 0.179055, 0.106997, 0.200174, 0.26085, 0.275179, 0.196879, 0.196879, 0.200174, 0.200174, 0.25031, 0.219301, 0.219301, 0.26085, 0.268042, 0.356642, 0.444081, 0.328603, 0.30533, 0.380708, 0.384043, 0.311707, 0.335645, 0.436924, 0.332115, 0.36309, 0.433034, 0.4292, 0.433034, 0.418646, 0.436924, 0.476583, 0.414856, 0.36309, 0.370445, 0.370445, 0.328603, 0.346032, 0.384043, 0.440853, 0.461924, 0.398279, 0.398279, 0.398279, 0.384043, 0.458154, 0.433034, 0.4292, 0.490133, 0.5017, 0.42561, 0.380708, 0.352862, 0.311707, 0.374039, 0.281712, 0.257454, 0.291804, 0.275179, 0.26085, 0.232838, 0.18812, 0.257454, 0.229226, 0.229226, 0.219301, 0.203355, 0.225814, 0.239899, 0.194234, 0.122885, 0.203355, 0.225814, 0.167087, 0.247041, 0.18812, 0.271506, 0.295083, 0.30533, 0.31487, 0.370445, 0.359901, 0.301917, 0.219301, 0.30533, 0.394753, 0.308712, 0.31487, 0.291804, 0.291804, 0.370445, 0.422041, 0.414856, 0.414856, 0.505461, 0.529623, 0.618285, 0.618285, 0.608892, 0.59508, 0.59508, 0.59917, 0.59508, 0.690604, 0.784345, 0.805026, 0.779859, 0.903857, 0.912647, 0.905695, 0.891961, 0.889439], '')</t>
  </si>
  <si>
    <t>[41, 42, 43, 44, 45, 46, 47, 48, 49, 51, 96, 97, 192, 237, 238, 239, 240, 241, 242, 243, 244, 245, 246, 247, 248, 249, 250, 251, 252, 253, 254]</t>
  </si>
  <si>
    <t>UPI0001A587DE status=activ</t>
  </si>
  <si>
    <t>([0.775545, 0.73685, 0.570702, 0.613573, 0.5017, 0.541878, 0.585406, 0.622677, 0.525368, 0.534167, 0.553315, 0.58069, 0.570702, 0.575842, 0.549308, 0.450668, 0.450668, 0.414856, 0.335645, 0.356642, 0.359901, 0.394753, 0.418646, 0.436924, 0.401658, 0.377384, 0.40511, 0.40511, 0.398279, 0.374039, 0.374039, 0.366687, 0.380708, 0.394753, 0.380708, 0.384043, 0.468512, 0.505461, 0.447574, 0.545602, 0.517562, 0.505461, 0.390993, 0.394753, 0.458154, 0.480142, 0.613573, 0.575842, 0.575842, 0.58069, 0.608892, 0.632174, 0.604312, 0.5017, 0.505461, 0.436924, 0.450668, 0.380708, 0.349426, 0.36309, 0.332115, 0.359901, 0.349426, 0.422041, 0.384043, 0.387226, 0.387226, 0.370445, 0.275179, 0.236433, 0.222385, 0.298791, 0.26085, 0.284882, 0.264545, 0.191378, 0.25406, 0.170161, 0.236433, 0.264545, 0.264545, 0.288399, 0.288399, 0.288399, 0.236433, 0.275179, 0.196879, 0.132295, 0.094817, 0.129801, 0.15008, 0.15284, 0.158265, 0.118441, 0.100716, 0.182256, 0.236433, 0.17593, 0.167087, 0.170161, 0.170161, 0.236433, 0.144935, 0.142424, 0.142424, 0.127496, 0.122885, 0.120615, 0.185198, 0.25031, 0.196879, 0.132295, 0.109221, 0.090864, 0.142424, 0.164327, 0.15284, 0.098513, 0.078022, 0.125101, 0.120615, 0.116183, 0.11371, 0.194234, 0.209395, 0.142424, 0.232838, 0.15284, 0.225814, 0.170161, 0.170161, 0.26085, 0.257454, 0.284882, 0.229226, 0.155435, 0.158265, 0.158265, 0.200174, 0.216401, 0.216401, 0.247041, 0.164327, 0.191378, 0.194234, 0.182256, 0.155435, 0.158265, 0.236433, 0.15008, 0.21291, 0.209395, 0.206376, 0.298791, 0.268042, 0.349426, 0.339168, 0.335645, 0.346032, 0.377384, 0.370445, 0.284882, 0.257454, 0.257454, 0.147574, 0.142424, 0.15284, 0.26085, 0.268042, 0.268042, 0.356642, 0.346032, 0.349426, 0.222385, 0.21291, 0.179055, 0.17593, 0.268042, 0.278302, 0.182256, 0.11371, 0.155435, 0.232838, 0.147574, 0.219301, 0.321458, 0.206376, 0.155435, 0.102787, 0.094817, 0.094817, 0.094817, 0.046336, 0.033407, 0.076542, 0.048328, 0.083462, 0.086953, 0.10481, 0.074921, 0.102787, 0.17593, 0.144935, 0.085092, 0.170161, 0.173081, 0.161087, 0.236433, 0.281712, 0.318242, 0.318242, 0.352862, 0.239899, 0.264545, 0.31487, 0.301917, 0.374039, 0.374039, 0.335645, 0.219301, 0.268042, 0.225814, 0.219301, 0.25031, 0.25031, 0.144935, 0.144935, 0.086953, 0.086953, 0.10481, 0.137348, 0.085092, 0.038858, 0.047319, 0.081712, 0.076542, 0.046336, 0.030003, 0.018787, 0.022306, 0.037156, 0.018415, 0.033407, 0.032017, 0.026892, 0.023534, 0.044297, 0.025762, 0.049374, 0.059222, 0.054297, 0.024393, 0.040537, 0.078022, 0.139895, 0.142424, 0.086953, 0.139895, 0.137348, 0.191378, 0.18812, 0.200174, 0.339168, 0.339168, 0.229226, 0.30533, 0.374039, 0.311707, 0.414856, 0.31487, 0.222385, 0.170161, 0.243554, 0.158265, 0.122885, 0.120615, 0.066181, 0.109221, 0.118441, 0.10481, 0.060549, 0.0704, 0.036378, 0.032017, 0.032677, 0.066181, 0.035586, 0.023534, 0.030003, 0.028695, 0.028695, 0.042364, 0.06184, 0.081712, 0.086953, 0.06312, 0.059222, 0.116183, 0.127496, 0.132295, 0.147574, 0.257454, 0.155435, 0.239899, 0.239899, 0.236433, 0.173081, 0.15008, 0.264545, 0.161087, 0.15284, 0.222385, 0.284882, 0.164327, 0.170161, 0.243554, 0.239899, 0.247041, 0.191378, 0.17593, 0.17593, 0.209395, 0.118441, 0.17593, 0.167087, 0.096677, 0.085092, 0.15008, 0.271506, 0.271506, 0.401658, 0.359901, 0.342579, 0.324872, 0.352862, 0.346032, 0.366687, 0.352862, 0.352862, 0.398279, 0.377384, 0.346032, 0.352862, 0.36309, 0.346032, 0.377384, 0.465241, 0.394753, 0.366687, 0.271506, 0.25031, 0.170161, 0.225814, 0.239899, 0.229226, 0.21291, 0.206376, 0.129801, 0.219301, 0.200174, 0.134866, 0.109221, 0.122885, 0.158265, 0.155435, 0.102787, 0.10481, 0.120615, 0.127496, 0.106997, 0.182256, 0.170161, 0.229226, 0.139895, 0.096677, 0.10481, 0.209395, 0.21291, 0.194234, 0.127496, 0.137348, 0.225814, 0.206376, 0.232838, 0.185198, 0.284882, 0.318242, 0.295083, 0.30533, 0.291804, 0.291804, 0.26085, 0.284882, 0.295083, 0.390993, 0.40511, 0.401658, 0.401658, 0.414856, 0.436924, 0.534167, 0.541878, 0.509769, 0.490133, 0.476583, 0.401658, 0.278302, 0.268042, 0.271506, 0.239899, 0.318242, 0.366687, 0.295083, 0.30533, 0.30533, 0.295083, 0.26085, 0.25031, 0.239899, 0.147574, 0.225814, 0.232838, 0.194234, 0.219301, 0.335645, 0.328603, 0.40511, 0.529623, 0.622677, 0.490133, 0.5017, 0.525368, 0.517562, 0.534167, 0.545602, 0.497853, 0.483068, 0.56648, 0.534167, 0.51388, 0.63748, 0.63748, 0.653063, 0.653063, 0.570702, 0.444081, 0.339168, 0.380708, 0.384043, 0.408655, 0.422041, 0.339168, 0.332115, 0.291804, 0.275179, 0.284882, 0.311707, 0.328603, 0.275179, 0.335645, 0.366687, 0.359901, 0.318242, 0.30533, 0.25031, 0.291804, 0.308712, 0.401658, 0.308712, 0.301917, 0.284882, 0.332115, 0.335645, 0.291804, 0.239899, 0.225814, 0.21291, 0.222385, 0.222385, 0.30533, 0.278302, 0.170161, 0.158265, 0.196879, 0.139895, 0.144935, 0.092881, 0.083462, 0.102787, 0.139895, 0.102787, 0.102787, 0.155435, 0.229226, 0.257454, 0.311707, 0.398279, 0.366687, 0.328603, 0.298791, 0.268042, 0.219301, 0.30533, 0.275179, 0.200174], '')</t>
  </si>
  <si>
    <t>[0, 1, 2, 3, 4, 5, 6, 7, 8, 9, 10, 11, 12, 13, 14, 37, 39, 40, 41, 46, 47, 48, 49, 50, 51, 52, 53, 54, 400, 401, 402, 427, 428, 430, 431, 432, 433, 434, 437, 438, 439, 440, 441, 442, 443, 444]</t>
  </si>
  <si>
    <t>UPI0001A587DF status=activ</t>
  </si>
  <si>
    <t>([0.026338, 0.023087, 0.013821, 0.020876, 0.037156, 0.032677, 0.034068, 0.034884, 0.055536, 0.066181, 0.044297, 0.059222, 0.06184, 0.06184, 0.034068, 0.06312, 0.147574, 0.264545, 0.179055, 0.127496, 0.132295, 0.074921, 0.096677, 0.17593, 0.10481, 0.085092, 0.129801, 0.167087, 0.196879, 0.200174, 0.179055, 0.182256, 0.144935, 0.132295, 0.222385, 0.21291, 0.229226, 0.142424, 0.071867, 0.071867, 0.06312, 0.060549, 0.059222, 0.079919, 0.078022, 0.071867, 0.085092, 0.037156, 0.033407, 0.040537, 0.019401, 0.024826, 0.051831, 0.081712, 0.043307, 0.047319, 0.074921, 0.044297, 0.035586, 0.0704, 0.129801, 0.127496, 0.139895, 0.225814, 0.122885, 0.125101, 0.134866, 0.142424, 0.247041, 0.232838, 0.132295, 0.15284, 0.122885, 0.060549, 0.029376, 0.056825, 0.034884, 0.043307, 0.073402, 0.142424, 0.074921, 0.071867, 0.069024, 0.06184, 0.0704, 0.066181, 0.030611, 0.030611, 0.029376, 0.023963, 0.015694, 0.025762, 0.028695, 0.020522, 0.032677, 0.067594, 0.06184, 0.048328, 0.040537, 0.037156, 0.032677, 0.059222, 0.037156, 0.064632, 0.031287, 0.018415, 0.033407, 0.037156, 0.034884, 0.03976, 0.050641, 0.102787, 0.10481, 0.076542, 0.15008, 0.083462, 0.078022, 0.081712, 0.164327, 0.179055, 0.206376, 0.158265, 0.096677, 0.120615, 0.142424, 0.243554, 0.321458, 0.229226, 0.21291, 0.239899, 0.209395, 0.127496, 0.092881, 0.050641, 0.10481, 0.10481, 0.196879, 0.200174, 0.21291, 0.10481, 0.122885, 0.056825, 0.085092, 0.155435, 0.203355, 0.173081, 0.10481, 0.10481, 0.167087, 0.179055, 0.18812, 0.206376, 0.311707, 0.25031, 0.25406, 0.239899, 0.239899, 0.185198, 0.15008, 0.164327, 0.25031, 0.134866, 0.209395, 0.18812, 0.15008, 0.106997, 0.096677, 0.144935, 0.109221, 0.085092, 0.155435, 0.206376, 0.127496], '')</t>
  </si>
  <si>
    <t>UPI0001A587E1 status=activ</t>
  </si>
  <si>
    <t>([0.041405, 0.073402, 0.041405, 0.0704, 0.064632, 0.059222, 0.043307, 0.028107, 0.038858, 0.026338, 0.022306, 0.017447, 0.032677, 0.036378, 0.036378, 0.049374, 0.059222, 0.058088, 0.055536, 0.031287, 0.041405, 0.040537, 0.020876, 0.036378, 0.037156, 0.026892, 0.028107, 0.050641, 0.071867, 0.055536, 0.098513, 0.096677, 0.158265, 0.167087, 0.164327, 0.170161, 0.106997, 0.06184, 0.100716, 0.06184, 0.069024, 0.092881, 0.085092, 0.088832, 0.094817, 0.051831, 0.10481, 0.129801, 0.066181, 0.081712, 0.116183, 0.056825, 0.090864, 0.059222, 0.056825, 0.024826, 0.023963, 0.021381, 0.021381, 0.013265, 0.028107, 0.048328, 0.051831, 0.060549, 0.125101, 0.122885, 0.191378, 0.142424, 0.155435, 0.158265, 0.158265, 0.118441, 0.21291, 0.229226, 0.21291, 0.170161, 0.284882, 0.170161, 0.144935, 0.225814, 0.311707, 0.219301, 0.222385, 0.222385, 0.21291, 0.203355, 0.100716, 0.100716, 0.137348, 0.074921, 0.076542, 0.086953, 0.116183, 0.096677, 0.054297, 0.102787, 0.076542, 0.045352, 0.055536, 0.094817, 0.094817, 0.106997, 0.161087, 0.090864, 0.048328, 0.022306, 0.014075, 0.026892, 0.020876, 0.019109, 0.033407, 0.056825, 0.050641, 0.038858, 0.027463, 0.035586, 0.032677, 0.032017, 0.056825, 0.079919, 0.098513, 0.048328, 0.021381, 0.020522, 0.038042, 0.041405, 0.086953, 0.127496, 0.064632, 0.076542, 0.083462, 0.081712, 0.047319, 0.049374, 0.064632, 0.129801, 0.092881, 0.045352, 0.098513, 0.06184, 0.081712, 0.088832, 0.17593, 0.247041, 0.219301, 0.206376, 0.295083, 0.26085, 0.17593, 0.25406, 0.173081, 0.109221, 0.060549, 0.10481, 0.06184, 0.058088, 0.047319, 0.094817, 0.18812, 0.179055, 0.268042, 0.17593, 0.098513, 0.094817, 0.058088, 0.058088, 0.056825, 0.055536, 0.032017, 0.056825, 0.038042, 0.069024, 0.109221, 0.127496, 0.129801, 0.129801, 0.106997, 0.102787, 0.050641, 0.050641, 0.043307, 0.038858, 0.078022, 0.134866, 0.129801, 0.229226, 0.173081, 0.147574, 0.137348, 0.155435, 0.132295, 0.219301, 0.118441, 0.125101, 0.102787, 0.102787, 0.083462, 0.109221, 0.071867, 0.147574, 0.15284, 0.161087, 0.164327, 0.086953, 0.085092, 0.086953, 0.056825, 0.056825, 0.074921, 0.041405, 0.079919, 0.102787, 0.106997, 0.122885, 0.134866, 0.155435, 0.096677, 0.106997, 0.060549, 0.054297, 0.049374, 0.044297, 0.023963, 0.023534, 0.043307, 0.043307, 0.024826, 0.031287, 0.058088, 0.055536, 0.055536, 0.05306, 0.03976, 0.027463, 0.040537, 0.024393, 0.030611, 0.046336, 0.078022, 0.132295, 0.225814, 0.158265], '')</t>
  </si>
  <si>
    <t>UPI0001A587E8 status=activ</t>
  </si>
  <si>
    <t>([0.298791, 0.311707, 0.387226, 0.414856, 0.476583, 0.390993, 0.31487, 0.328603, 0.335645, 0.387226, 0.374039, 0.4292, 0.4292, 0.4292, 0.398279, 0.377384, 0.342579, 0.318242, 0.308712, 0.328603, 0.440853, 0.444081, 0.42561, 0.41194, 0.436924, 0.335645, 0.335645, 0.41194, 0.444081, 0.418646, 0.328603, 0.257454, 0.179055, 0.200174, 0.127496, 0.229226, 0.25031, 0.25031, 0.25031, 0.308712, 0.308712, 0.219301, 0.243554, 0.247041, 0.232838, 0.182256, 0.275179, 0.291804, 0.264545, 0.185198, 0.194234, 0.278302, 0.380708, 0.377384, 0.342579, 0.390993, 0.332115, 0.301917, 0.387226, 0.301917, 0.247041, 0.209395, 0.30533, 0.194234, 0.219301, 0.219301, 0.275179, 0.173081, 0.17593, 0.17593, 0.173081, 0.209395, 0.209395, 0.236433, 0.222385, 0.247041, 0.295083, 0.321458, 0.356642, 0.36309, 0.370445, 0.394753, 0.433034, 0.398279, 0.509769, 0.549308, 0.454136, 0.436924, 0.553315, 0.63748, 0.557691, 0.534167, 0.41194, 0.366687, 0.25406, 0.31487, 0.278302, 0.25406, 0.275179, 0.271506, 0.21291, 0.301917, 0.301917, 0.26085, 0.232838, 0.144935, 0.076542, 0.142424, 0.11371, 0.083462, 0.0704, 0.069024, 0.134866, 0.194234, 0.139895, 0.144935, 0.182256, 0.229226, 0.264545, 0.219301, 0.167087, 0.167087, 0.129801, 0.161087, 0.161087, 0.164327, 0.239899, 0.335645, 0.257454], '')</t>
  </si>
  <si>
    <t>[84, 85, 88, 89, 90, 91]</t>
  </si>
  <si>
    <t>UPI0001A587E9 status=activ</t>
  </si>
  <si>
    <t>([0.394753, 0.433034, 0.301917, 0.236433, 0.268042, 0.25031, 0.281712, 0.239899, 0.191378, 0.225814, 0.139895, 0.182256, 0.209395, 0.102787, 0.067594, 0.045352, 0.045352, 0.045352, 0.086953, 0.038042, 0.034884, 0.035586, 0.038042, 0.038042, 0.06184, 0.073402, 0.088832, 0.083462, 0.096677, 0.098513, 0.092881, 0.182256, 0.191378, 0.164327, 0.278302, 0.281712, 0.21291, 0.194234, 0.21291, 0.216401, 0.31487, 0.26085, 0.268042, 0.167087, 0.191378, 0.191378, 0.088832, 0.090864, 0.094817, 0.11371, 0.164327, 0.098513, 0.100716, 0.109221, 0.066181, 0.038042, 0.05306, 0.06184, 0.033407, 0.030611, 0.024826, 0.028107, 0.041405, 0.025762, 0.038042, 0.058088, 0.030611, 0.067594, 0.069024, 0.085092, 0.086953, 0.085092, 0.120615, 0.0704, 0.031287, 0.069024, 0.116183, 0.085092, 0.090864, 0.15008, 0.196879, 0.225814, 0.182256, 0.170161, 0.170161, 0.125101, 0.137348, 0.225814, 0.144935, 0.083462, 0.043307, 0.023963, 0.013613, 0.010509, 0.016257, 0.033407, 0.034884, 0.019401, 0.013821, 0.022306, 0.013613, 0.011342, 0.008804, 0.010372, 0.010221, 0.011903, 0.019401, 0.018415, 0.019401, 0.031287, 0.060549, 0.05306, 0.078022, 0.085092, 0.081712, 0.081712, 0.081712, 0.081712, 0.120615, 0.236433, 0.275179, 0.268042, 0.335645, 0.318242, 0.328603, 0.236433, 0.278302, 0.203355, 0.200174, 0.191378, 0.206376, 0.125101, 0.194234, 0.15008, 0.158265, 0.209395, 0.15008, 0.139895, 0.129801, 0.185198, 0.17593, 0.120615, 0.191378, 0.161087, 0.232838, 0.179055, 0.236433, 0.236433, 0.222385, 0.129801, 0.125101, 0.127496, 0.167087, 0.179055, 0.257454, 0.359901, 0.359901, 0.36309, 0.374039, 0.377384, 0.295083, 0.275179, 0.346032, 0.247041, 0.182256, 0.191378, 0.161087, 0.203355, 0.170161, 0.25031, 0.377384, 0.288399, 0.173081, 0.129801, 0.102787, 0.109221, 0.106997, 0.129801, 0.111485, 0.100716, 0.102787, 0.15008, 0.132295, 0.109221, 0.116183, 0.219301, 0.142424, 0.173081, 0.129801, 0.182256, 0.194234, 0.196879, 0.291804, 0.366687, 0.4292, 0.476583, 0.370445, 0.278302, 0.275179, 0.370445, 0.288399, 0.21291, 0.206376, 0.209395, 0.209395, 0.243554, 0.21291, 0.339168, 0.308712, 0.352862, 0.239899, 0.229226, 0.185198, 0.173081, 0.21291, 0.247041, 0.161087, 0.25031, 0.25406, 0.281712, 0.25031, 0.324872, 0.36309, 0.359901, 0.308712, 0.216401, 0.278302, 0.298791, 0.281712, 0.301917, 0.31487, 0.414856, 0.414856, 0.377384, 0.380708, 0.401658, 0.318242, 0.370445, 0.342579, 0.433034, 0.370445, 0.401658, 0.318242, 0.366687, 0.275179, 0.324872, 0.335645, 0.356642, 0.377384, 0.328603, 0.380708, 0.366687, 0.352862, 0.26085, 0.243554, 0.243554, 0.206376, 0.301917, 0.301917, 0.25031, 0.26085, 0.257454, 0.271506, 0.349426, 0.36309, 0.440853, 0.468512, 0.570702, 0.570702, 0.541878, 0.486429, 0.408655, 0.408655, 0.321458, 0.359901, 0.40511, 0.41194, 0.433034, 0.408655, 0.436924, 0.454136, 0.359901, 0.398279, 0.387226, 0.387226, 0.291804, 0.332115, 0.271506, 0.26085, 0.155435, 0.155435, 0.232838, 0.298791, 0.308712, 0.384043, 0.454136, 0.5017, 0.490133, 0.486429, 0.494003, 0.408655, 0.387226, 0.472492, 0.476583, 0.476583, 0.486429, 0.472492, 0.440853, 0.541878, 0.553315, 0.575842, 0.56648, 0.454136, 0.458154, 0.36309, 0.335645, 0.25406, 0.216401, 0.219301, 0.15008, 0.179055, 0.229226, 0.311707, 0.222385, 0.219301, 0.232838, 0.236433, 0.301917, 0.239899, 0.15284, 0.155435, 0.15008, 0.15008, 0.239899, 0.239899, 0.335645, 0.324872, 0.436924, 0.398279, 0.394753, 0.390993, 0.366687, 0.390993, 0.422041, 0.509769, 0.414856, 0.339168, 0.332115, 0.370445, 0.433034, 0.494003, 0.454136, 0.454136, 0.390993, 0.359901, 0.335645, 0.295083, 0.311707, 0.239899, 0.291804, 0.264545, 0.328603, 0.278302, 0.239899], '')</t>
  </si>
  <si>
    <t>[267, 268, 269, 296, 308, 309, 310, 311, 344]</t>
  </si>
  <si>
    <t>UPI0001A587F0 status=activ</t>
  </si>
  <si>
    <t>([0.086953, 0.088832, 0.120615, 0.15008, 0.182256, 0.139895, 0.078022, 0.050641, 0.066181, 0.067594, 0.088832, 0.069024, 0.074921, 0.074921, 0.155435, 0.111485, 0.134866, 0.134866, 0.125101, 0.18812, 0.129801, 0.200174, 0.229226, 0.239899, 0.21291, 0.21291, 0.18812, 0.295083, 0.356642, 0.356642, 0.30533, 0.332115, 0.414856, 0.30533, 0.384043, 0.271506, 0.30533, 0.229226, 0.219301, 0.229226, 0.229226, 0.264545, 0.25406, 0.191378, 0.155435, 0.132295, 0.137348, 0.216401, 0.225814, 0.182256, 0.179055, 0.257454, 0.257454, 0.257454, 0.366687, 0.349426, 0.444081, 0.384043, 0.480142, 0.497853, 0.505461, 0.387226, 0.418646, 0.342579, 0.324872, 0.394753, 0.394753, 0.321458, 0.335645, 0.239899, 0.239899, 0.239899, 0.247041, 0.21291, 0.142424, 0.132295, 0.144935, 0.158265, 0.17593, 0.167087, 0.098513, 0.060549, 0.118441, 0.125101, 0.118441, 0.120615, 0.102787, 0.144935, 0.147574, 0.147574, 0.164327, 0.206376, 0.182256, 0.173081, 0.18812, 0.18812, 0.134866, 0.086953, 0.042364, 0.071867, 0.076542, 0.083462, 0.125101, 0.06312, 0.066181, 0.109221, 0.164327, 0.173081, 0.173081, 0.229226, 0.222385, 0.298791, 0.346032, 0.394753, 0.31487, 0.301917, 0.374039, 0.436924, 0.41194, 0.461924, 0.414856, 0.318242, 0.31487, 0.321458, 0.370445, 0.247041, 0.185198, 0.158265, 0.15284, 0.132295, 0.069024, 0.06312, 0.06184, 0.044297, 0.043307, 0.071867, 0.059222, 0.064632, 0.05306, 0.090864, 0.11371, 0.142424, 0.203355, 0.185198, 0.173081, 0.229226, 0.229226, 0.264545, 0.308712, 0.232838, 0.232838, 0.268042, 0.239899, 0.229226, 0.298791, 0.206376, 0.139895, 0.139895, 0.111485, 0.147574, 0.092881, 0.094817, 0.073402, 0.045352, 0.079919, 0.078022, 0.067594, 0.079919, 0.094817, 0.098513, 0.173081, 0.173081, 0.247041, 0.31487, 0.284882, 0.191378, 0.236433, 0.225814, 0.196879, 0.222385, 0.203355, 0.284882, 0.268042, 0.232838, 0.31487, 0.321458, 0.318242, 0.271506, 0.356642, 0.295083, 0.200174, 0.17593, 0.203355, 0.134866, 0.109221, 0.127496, 0.109221, 0.109221, 0.185198, 0.257454, 0.185198, 0.120615, 0.081712, 0.085092, 0.122885, 0.122885, 0.0704, 0.060549, 0.106997, 0.106997, 0.081712, 0.090864, 0.0704, 0.058088, 0.100716, 0.098513, 0.106997, 0.185198, 0.15284, 0.142424, 0.129801, 0.191378, 0.196879, 0.173081, 0.194234, 0.167087, 0.179055, 0.185198, 0.15284, 0.15284, 0.167087, 0.239899, 0.295083, 0.328603, 0.281712, 0.191378, 0.191378, 0.191378, 0.125101, 0.18812, 0.118441, 0.15008, 0.102787, 0.194234, 0.288399, 0.278302, 0.239899, 0.229226, 0.243554, 0.275179, 0.268042, 0.268042, 0.194234, 0.200174, 0.219301, 0.30533, 0.352862, 0.359901, 0.318242, 0.394753, 0.295083, 0.377384, 0.339168, 0.339168, 0.311707, 0.318242, 0.21291, 0.275179, 0.288399, 0.370445, 0.4292, 0.433034, 0.318242, 0.335645, 0.349426, 0.239899, 0.232838, 0.281712, 0.206376, 0.236433, 0.200174, 0.295083, 0.295083, 0.21291, 0.247041, 0.257454, 0.161087, 0.167087, 0.164327, 0.164327, 0.127496, 0.106997, 0.102787, 0.10481, 0.106997, 0.06312, 0.116183, 0.116183, 0.132295, 0.132295, 0.132295, 0.109221, 0.054297, 0.066181, 0.059222, 0.090864, 0.085092, 0.078022, 0.127496, 0.127496, 0.120615, 0.147574, 0.173081, 0.10481, 0.120615, 0.161087, 0.236433, 0.194234, 0.125101, 0.083462, 0.134866, 0.132295, 0.209395, 0.311707, 0.18812, 0.291804, 0.170161, 0.134866, 0.225814, 0.229226, 0.239899, 0.25406, 0.25406, 0.15284, 0.200174, 0.232838, 0.182256, 0.182256, 0.139895, 0.127496, 0.15284, 0.085092, 0.071867, 0.067594, 0.06312, 0.069024, 0.069024, 0.069024, 0.047319, 0.046336, 0.048328, 0.048328, 0.044297, 0.042364, 0.060549, 0.038042, 0.026338, 0.05306, 0.024826, 0.026892, 0.059222, 0.059222, 0.096677, 0.074921, 0.038042, 0.051831, 0.073402, 0.046336, 0.067594, 0.092881, 0.051831, 0.058088, 0.067594, 0.067594, 0.05306, 0.06184, 0.125101, 0.17593, 0.132295, 0.206376, 0.264545, 0.206376, 0.17593, 0.155435, 0.219301, 0.339168, 0.229226], '')</t>
  </si>
  <si>
    <t>[60]</t>
  </si>
  <si>
    <t>UPI0001A587F1 status=activ</t>
  </si>
  <si>
    <t>([0.026338, 0.038858, 0.022667, 0.033407, 0.044297, 0.069024, 0.051831, 0.040537, 0.051831, 0.054297, 0.038042, 0.027463, 0.028695, 0.054297, 0.056825, 0.100716, 0.118441, 0.167087, 0.170161, 0.100716, 0.191378, 0.137348, 0.098513, 0.142424, 0.083462, 0.094817, 0.096677, 0.085092, 0.106997, 0.116183, 0.116183, 0.161087, 0.247041, 0.15008, 0.127496, 0.132295, 0.081712, 0.048328, 0.059222, 0.030003, 0.059222, 0.059222, 0.090864, 0.137348, 0.158265, 0.243554, 0.134866, 0.10481, 0.10481, 0.129801, 0.083462, 0.098513, 0.125101, 0.137348, 0.216401, 0.26085, 0.264545, 0.264545, 0.243554, 0.179055, 0.264545, 0.26085, 0.26085, 0.229226, 0.142424, 0.139895, 0.085092, 0.096677, 0.116183, 0.206376, 0.229226, 0.301917, 0.216401, 0.179055, 0.137348, 0.081712, 0.090864, 0.047319, 0.083462, 0.170161, 0.15008, 0.129801, 0.083462, 0.083462, 0.067594, 0.079919, 0.046336, 0.086953, 0.094817, 0.096677, 0.085092, 0.046336, 0.025762, 0.045352, 0.055536, 0.067594, 0.127496, 0.111485, 0.182256, 0.194234, 0.15284, 0.239899, 0.18812, 0.264545, 0.225814, 0.291804, 0.324872, 0.41194, 0.398279, 0.41194, 0.321458, 0.219301, 0.284882, 0.374039, 0.408655, 0.408655, 0.408655, 0.40511, 0.408655, 0.321458, 0.31487, 0.31487, 0.31487, 0.332115, 0.257454, 0.200174, 0.203355, 0.170161, 0.182256, 0.196879, 0.268042, 0.370445, 0.387226, 0.387226, 0.349426, 0.318242, 0.321458, 0.321458, 0.222385, 0.155435, 0.236433, 0.236433, 0.236433, 0.232838, 0.222385, 0.295083, 0.387226, 0.401658, 0.387226, 0.288399, 0.191378, 0.21291, 0.125101, 0.125101, 0.122885, 0.088832, 0.051831, 0.054297, 0.059222, 0.083462, 0.073402, 0.073402, 0.038042, 0.051831, 0.051831, 0.081712, 0.081712, 0.050641, 0.048328, 0.081712, 0.081712, 0.139895, 0.116183, 0.155435, 0.200174, 0.209395, 0.30533, 0.401658, 0.398279, 0.321458, 0.264545, 0.359901, 0.332115, 0.339168, 0.328603, 0.359901, 0.374039, 0.288399, 0.359901, 0.359901, 0.359901, 0.458154, 0.422041, 0.394753, 0.42561, 0.476583, 0.468512, 0.370445, 0.278302, 0.301917, 0.298791, 0.398279, 0.390993, 0.418646, 0.414856, 0.377384, 0.31487, 0.30533, 0.301917, 0.298791, 0.295083, 0.206376, 0.118441, 0.161087, 0.194234, 0.11371, 0.11371, 0.120615, 0.18812, 0.170161, 0.158265, 0.18812, 0.11371, 0.092881, 0.06184, 0.106997, 0.086953, 0.125101, 0.127496, 0.127496, 0.132295, 0.088832, 0.144935, 0.206376, 0.11371, 0.111485, 0.122885, 0.111485, 0.069024, 0.069024, 0.088832, 0.076542, 0.090864, 0.173081, 0.142424, 0.194234, 0.164327, 0.155435, 0.147574, 0.096677, 0.170161, 0.170161, 0.15008, 0.090864, 0.118441, 0.182256, 0.15008, 0.200174, 0.216401, 0.284882, 0.25406, 0.21291, 0.219301, 0.225814, 0.125101, 0.127496, 0.134866, 0.094817, 0.147574, 0.144935, 0.129801, 0.144935, 0.081712, 0.092881, 0.15008, 0.142424, 0.15284, 0.098513, 0.125101, 0.118441, 0.125101, 0.173081, 0.278302, 0.268042, 0.236433, 0.236433, 0.236433, 0.232838, 0.328603, 0.328603, 0.321458, 0.414856, 0.387226, 0.40511, 0.468512, 0.472492, 0.433034, 0.422041, 0.444081, 0.342579, 0.335645, 0.332115, 0.209395, 0.147574, 0.090864, 0.069024, 0.122885, 0.185198, 0.196879, 0.125101, 0.120615, 0.056825, 0.045352, 0.048328, 0.074921, 0.060549, 0.034068, 0.044297, 0.045352, 0.081712, 0.081712, 0.069024, 0.05306, 0.076542, 0.098513, 0.098513, 0.147574, 0.073402, 0.069024, 0.029376, 0.054297, 0.044297, 0.074921, 0.073402, 0.050641, 0.038042, 0.038042, 0.059222, 0.038858, 0.024826, 0.016257, 0.024826], '')</t>
  </si>
  <si>
    <t>UPI0001A587F4 status=activ</t>
  </si>
  <si>
    <t>([0.173081, 0.203355, 0.094817, 0.049374, 0.066181, 0.028107, 0.020165, 0.033407, 0.043307, 0.025316, 0.024393, 0.017797, 0.017797, 0.017447, 0.024826, 0.012727, 0.024393, 0.020165, 0.014783, 0.011669, 0.007877, 0.005683, 0.004976, 0.007031, 0.009483, 0.006039, 0.010509, 0.012727, 0.007259, 0.006374, 0.009294, 0.009294, 0.015694, 0.008525, 0.00962, 0.00962, 0.009728, 0.009728, 0.006619, 0.006701, 0.005503, 0.00558, 0.004976, 0.005734, 0.004835, 0.00389, 0.004611, 0.004161, 0.004921, 0.007091, 0.006374, 0.004483, 0.005683, 0.005683, 0.006142, 0.004775, 0.005623, 0.009015, 0.006795, 0.010372, 0.012727, 0.023087, 0.026338, 0.030611, 0.014586, 0.015344, 0.024393, 0.042364, 0.042364, 0.0198, 0.01078, 0.017138, 0.017447, 0.014586, 0.008895, 0.008895, 0.008156, 0.005503, 0.004899, 0.004135, 0.00407, 0.00292, 0.003053, 0.002512, 0.00316, 0.004689, 0.003821, 0.003405, 0.003431, 0.002623, 0.003727, 0.003997, 0.003821, 0.005318, 0.003864, 0.003924, 0.003924, 0.005683, 0.006374, 0.004577, 0.007091, 0.004921, 0.006795, 0.006533, 0.01078, 0.007877, 0.005011, 0.005011, 0.005011, 0.00389, 0.003431, 0.002482, 0.003246, 0.003366, 0.003405, 0.003671, 0.003431, 0.004646, 0.003298, 0.004388, 0.006039, 0.005872, 0.008723, 0.008804, 0.006567, 0.004646, 0.004976, 0.007422, 0.009401, 0.010926, 0.015694, 0.032677, 0.031287, 0.020522, 0.019401, 0.015078, 0.018415, 0.030003, 0.018415, 0.018787, 0.013437, 0.014075, 0.016528, 0.018415, 0.01204, 0.012727, 0.022306, 0.033407, 0.040537, 0.041405, 0.040537, 0.042364, 0.025762, 0.056825, 0.05306, 0.041405, 0.032677, 0.033407, 0.047319, 0.048328, 0.056825, 0.037156, 0.016021, 0.013613, 0.01227, 0.010672, 0.013016, 0.008156, 0.006039, 0.003997, 0.003276, 0.00359, 0.00316, 0.003341, 0.00231, 0.003212, 0.002555, 0.00243, 0.002396, 0.002349, 0.00231, 0.001855, 0.002727, 0.004513, 0.004921, 0.004921, 0.004835, 0.00558, 0.00558, 0.005872, 0.006795, 0.010221, 0.009096, 0.011342, 0.011106, 0.020522, 0.020522, 0.023534, 0.034884, 0.049374, 0.028695, 0.031287, 0.058088, 0.040537, 0.033407, 0.028107, 0.020876, 0.025762, 0.025316, 0.06312, 0.139895, 0.15284, 0.179055, 0.196879, 0.15284, 0.170161, 0.109221, 0.044297, 0.059222, 0.079919, 0.050641, 0.043307, 0.079919, 0.060549, 0.05306, 0.036378, 0.019109, 0.019109, 0.037156, 0.016826, 0.009187, 0.006194, 0.004646, 0.003177, 0.002581, 0.002555, 0.003079, 0.003014, 0.004247, 0.004921, 0.00359, 0.004414, 0.006567, 0.00558, 0.007091, 0.009483, 0.01204, 0.024826, 0.034068, 0.028107, 0.071867, 0.06312, 0.127496, 0.137348, 0.26085, 0.200174, 0.120615, 0.085092, 0.069024, 0.042364, 0.017138, 0.016021, 0.009294, 0.006374, 0.006374, 0.004899, 0.003109, 0.003298, 0.003014, 0.001808, 0.001855, 0.001335, 0.001391, 0.00146, 0.002327, 0.001743, 0.001872, 0.002349, 0.002727, 0.003341, 0.002976, 0.003512, 0.00515, 0.005223, 0.007031, 0.008624, 0.008624, 0.009728, 0.006421, 0.005623, 0.007177, 0.006194, 0.007091, 0.008804, 0.006894, 0.004775, 0.00543, 0.005378, 0.007177, 0.007177, 0.009187, 0.009728, 0.014075, 0.01078, 0.010509, 0.010372, 0.010221, 0.01227, 0.020876, 0.030003, 0.042364, 0.076542, 0.048328, 0.034884, 0.030003, 0.029376, 0.028107, 0.019401, 0.017138, 0.008525, 0.006039, 0.004315, 0.003997, 0.002705, 0.002396, 0.003341, 0.003212, 0.003109, 0.002662, 0.001743, 0.002276, 0.001572, 0.001249, 0.001172, 0.001709, 0.002194, 0.001722, 0.002138, 0.00231, 0.002555, 0.003366, 0.003701, 0.004388, 0.005318, 0.007177, 0.008895, 0.006795, 0.005249, 0.003864], '')</t>
  </si>
  <si>
    <t>UPI0001A587FB status=activ</t>
  </si>
  <si>
    <t>([0.007315, 0.005223, 0.003924, 0.003109, 0.004315, 0.003366, 0.003555, 0.004388, 0.003924, 0.004161, 0.00359, 0.002881, 0.002606, 0.003276, 0.0028, 0.001778, 0.001202, 0.001288, 0.001623, 0.001572, 0.002336, 0.003341, 0.003997, 0.003997, 0.004135, 0.004315, 0.004736, 0.005734, 0.005734, 0.006533, 0.005249, 0.004899, 0.007422, 0.006194, 0.004208, 0.006142, 0.009294, 0.015344, 0.009401, 0.011106, 0.007877, 0.007877, 0.007877, 0.008075, 0.007877, 0.010131, 0.006374, 0.006039, 0.004247, 0.003821, 0.003177, 0.003212, 0.004921, 0.005249, 0.008276, 0.011903, 0.006701, 0.007091, 0.006245, 0.006482, 0.006482, 0.005992, 0.004388, 0.00389, 0.003671, 0.005223, 0.004736, 0.004736, 0.005378, 0.005249, 0.005932, 0.005623, 0.00558, 0.003804, 0.003727, 0.003246, 0.00389, 0.006142, 0.00515, 0.005872, 0.007495, 0.00777, 0.012727, 0.01227, 0.01204, 0.009728, 0.00777, 0.009977, 0.009865, 0.009096, 0.01078, 0.007315, 0.007555, 0.009728, 0.013265, 0.009015, 0.007031, 0.004513, 0.004577, 0.005503, 0.00389, 0.003405, 0.003461, 0.003212, 0.003212, 0.003014, 0.004513, 0.004315, 0.004483, 0.006421, 0.007315, 0.009015, 0.017138, 0.032017, 0.021381, 0.012727, 0.009865, 0.016826, 0.035586, 0.016826, 0.016257, 0.032677, 0.025316, 0.022667, 0.025316, 0.030003, 0.026892, 0.024826, 0.018106, 0.019401, 0.0198, 0.026338, 0.029376, 0.019401, 0.019401, 0.040537, 0.109221, 0.219301, 0.109221, 0.120615, 0.216401, 0.216401, 0.206376, 0.291804, 0.236433, 0.170161, 0.147574, 0.127496, 0.059222, 0.06184, 0.038858, 0.035586, 0.015078, 0.01078, 0.008525, 0.008895, 0.005799, 0.003701, 0.003727, 0.005799, 0.00543, 0.004736, 0.003366, 0.003431, 0.002606, 0.002761, 0.00243, 0.00243, 0.00243, 0.00225, 0.002606, 0.002349, 0.001481, 0.002078, 0.001572, 0.002512, 0.002512, 0.00283, 0.003671, 0.002581, 0.002555, 0.00225, 0.002482, 0.002482, 0.001533, 0.002035, 0.00243, 0.002396, 0.002976, 0.003177, 0.004736, 0.006039, 0.00558, 0.008895, 0.008895, 0.01078, 0.006619, 0.004736, 0.006194, 0.006567, 0.01078, 0.007091, 0.006245, 0.004577, 0.00543, 0.008895, 0.009865, 0.006482, 0.009294, 0.011342, 0.018106, 0.010372, 0.007259, 0.009187, 0.005623, 0.004161, 0.00543, 0.00777, 0.007259, 0.005011, 0.006245, 0.005623, 0.008156, 0.007422, 0.010672, 0.011342, 0.011106, 0.008276, 0.010672, 0.008895, 0.006988, 0.00558, 0.007031, 0.009187, 0.008895, 0.019109, 0.06312], '')</t>
  </si>
  <si>
    <t>UPI0001A587FD status=activ</t>
  </si>
  <si>
    <t>([0.076542, 0.046336, 0.071867, 0.055536, 0.059222, 0.102787, 0.106997, 0.076542, 0.081712, 0.069024, 0.073402, 0.06184, 0.058088, 0.036378, 0.036378, 0.030003, 0.016826, 0.025762, 0.041405, 0.041405, 0.071867, 0.120615, 0.161087, 0.158265, 0.225814, 0.232838, 0.209395, 0.232838, 0.321458, 0.352862, 0.422041, 0.418646, 0.414856, 0.494003, 0.575842, 0.58069, 0.626927, 0.618285, 0.618285, 0.618285, 0.51388, 0.525368, 0.486429, 0.51388, 0.517562, 0.51388, 0.553315, 0.4292, 0.444081, 0.440853, 0.40511, 0.335645, 0.370445, 0.444081, 0.36309, 0.374039, 0.308712, 0.301917, 0.377384, 0.384043, 0.308712, 0.359901, 0.36309, 0.398279, 0.31487, 0.284882, 0.275179, 0.167087, 0.268042, 0.25406, 0.194234, 0.222385, 0.203355, 0.203355, 0.129801, 0.194234, 0.18812, 0.243554, 0.247041, 0.25406, 0.25031, 0.328603, 0.278302, 0.275179, 0.200174, 0.278302, 0.278302, 0.185198, 0.225814, 0.232838, 0.236433, 0.301917, 0.196879, 0.281712, 0.288399, 0.374039, 0.268042, 0.268042, 0.196879, 0.203355, 0.137348, 0.164327, 0.164327, 0.232838, 0.229226, 0.298791, 0.311707, 0.346032, 0.454136, 0.529623, 0.521092, 0.521092, 0.517562, 0.642678, 0.549308, 0.529623, 0.525368, 0.632174, 0.642678, 0.653063, 0.642678, 0.745909, 0.707965, 0.707965, 0.618285, 0.545602, 0.476583, 0.366687, 0.359901, 0.328603, 0.318242, 0.31487, 0.31487, 0.318242, 0.321458, 0.394753, 0.342579, 0.342579, 0.295083, 0.21291, 0.209395, 0.209395, 0.219301, 0.229226, 0.229226, 0.203355, 0.203355, 0.275179, 0.342579, 0.339168, 0.366687, 0.36309, 0.36309, 0.359901, 0.301917, 0.30533, 0.225814, 0.281712, 0.275179, 0.31487, 0.394753, 0.472492, 0.505461, 0.414856, 0.298791, 0.291804, 0.387226, 0.444081, 0.36309, 0.401658, 0.408655, 0.377384, 0.384043, 0.390993, 0.335645, 0.321458, 0.318242, 0.390993, 0.390993, 0.377384, 0.387226, 0.36309, 0.332115, 0.264545, 0.332115, 0.458154, 0.433034, 0.408655, 0.374039], '')</t>
  </si>
  <si>
    <t>[34, 35, 36, 37, 38, 39, 40, 41, 43, 44, 45, 46, 109, 110, 111, 112, 113, 114, 115, 116, 117, 118, 119, 120, 121, 122, 123, 124, 125, 162]</t>
  </si>
  <si>
    <t>UPI0001A5882A status=activ</t>
  </si>
  <si>
    <t>([0.308712, 0.236433, 0.301917, 0.295083, 0.284882, 0.271506, 0.31487, 0.308712, 0.30533, 0.321458, 0.356642, 0.390993, 0.41194, 0.422041, 0.4292, 0.440853, 0.562014, 0.680603, 0.549308, 0.509769, 0.418646, 0.328603, 0.31487, 0.219301, 0.222385, 0.155435, 0.185198, 0.179055, 0.203355, 0.196879, 0.200174, 0.122885, 0.122885, 0.106997, 0.06312, 0.037156, 0.035586, 0.022306, 0.023087, 0.023087, 0.034884, 0.059222, 0.059222, 0.096677, 0.096677, 0.116183, 0.206376, 0.206376, 0.200174, 0.147574, 0.18812, 0.137348, 0.206376, 0.206376, 0.132295, 0.200174, 0.295083, 0.295083, 0.271506, 0.264545, 0.359901, 0.271506, 0.278302, 0.387226, 0.308712, 0.390993, 0.281712, 0.271506, 0.278302, 0.281712, 0.352862, 0.311707, 0.291804, 0.301917, 0.301917, 0.268042, 0.264545, 0.173081, 0.127496, 0.21291, 0.18812, 0.182256, 0.15284, 0.15008, 0.111485, 0.15008, 0.147574, 0.247041, 0.25406, 0.243554, 0.219301, 0.144935, 0.096677, 0.100716, 0.094817, 0.092881, 0.173081, 0.173081, 0.25406, 0.288399, 0.21291, 0.239899, 0.236433, 0.370445, 0.380708, 0.380708, 0.324872, 0.321458, 0.239899, 0.167087, 0.164327, 0.182256, 0.229226, 0.328603, 0.414856, 0.4292, 0.40511, 0.408655, 0.41194, 0.349426, 0.377384, 0.461924, 0.465241, 0.476583, 0.494003, 0.486429, 0.480142, 0.486429, 0.486429, 0.585406, 0.661982, 0.575842, 0.58069, 0.51388, 0.521092, 0.433034, 0.398279, 0.4292, 0.4292, 0.42561, 0.490133, 0.486429, 0.483068, 0.476583, 0.394753, 0.291804, 0.298791, 0.324872, 0.321458, 0.25406, 0.247041, 0.278302, 0.339168, 0.349426, 0.356642, 0.346032, 0.4292, 0.454136, 0.390993, 0.387226, 0.308712, 0.308712, 0.288399, 0.284882, 0.298791, 0.349426, 0.398279, 0.384043, 0.298791, 0.356642, 0.4292, 0.356642, 0.25031, 0.26085, 0.247041, 0.332115, 0.346032, 0.271506, 0.200174, 0.26085, 0.271506, 0.352862, 0.349426, 0.380708, 0.384043, 0.374039, 0.394753, 0.4292, 0.444081, 0.461924, 0.486429, 0.483068, 0.553315, 0.690604, 0.666105, 0.653063, 0.618285, 0.575842, 0.703578, 0.823549, 0.808535, 0.784345], '')</t>
  </si>
  <si>
    <t>[16, 17, 18, 19, 129, 130, 131, 132, 133, 134, 192, 193, 194, 195, 196, 197, 198, 199, 200, 201]</t>
  </si>
  <si>
    <t>UPI0001A58832 status=activ</t>
  </si>
  <si>
    <t>([0.18812, 0.182256, 0.109221, 0.144935, 0.170161, 0.219301, 0.243554, 0.179055, 0.21291, 0.179055, 0.134866, 0.092881, 0.094817, 0.096677, 0.073402, 0.073402, 0.064632, 0.06312, 0.076542, 0.076542, 0.125101, 0.132295, 0.090864, 0.10481, 0.102787, 0.102787, 0.094817, 0.078022, 0.125101, 0.074921, 0.058088, 0.100716, 0.11371, 0.10481, 0.102787, 0.120615, 0.206376, 0.216401, 0.142424, 0.090864, 0.106997, 0.11371, 0.11371, 0.137348, 0.194234, 0.142424, 0.122885, 0.127496, 0.109221, 0.078022, 0.129801, 0.164327, 0.100716, 0.164327, 0.173081, 0.102787, 0.122885, 0.102787, 0.161087, 0.203355, 0.203355, 0.191378, 0.118441, 0.111485, 0.15284, 0.142424, 0.170161, 0.173081, 0.144935, 0.17593, 0.216401, 0.173081, 0.216401, 0.30533, 0.257454, 0.206376], '')</t>
  </si>
  <si>
    <t>UPI0001A58833 status=activ</t>
  </si>
  <si>
    <t>([0.020165, 0.030611, 0.013821, 0.008409, 0.005992, 0.005086, 0.003924, 0.005249, 0.004161, 0.004775, 0.005799, 0.005378, 0.004976, 0.003671, 0.00515, 0.006421, 0.006567, 0.006567, 0.008525, 0.006142, 0.003924, 0.004577, 0.003924, 0.004921, 0.004431, 0.006894, 0.00962, 0.009483, 0.005318, 0.004899, 0.00389, 0.002623, 0.002396, 0.002482, 0.003701, 0.003341, 0.001808, 0.001155, 0.001172, 0.000575, 0.001048, 0.001232, 0.001142, 0.000816, 0.00055, 0.000674, 0.000631, 0.000631, 0.001159, 0.001936, 0.002155, 0.00292, 0.004483, 0.006567, 0.00407, 0.00389, 0.004775, 0.005249, 0.005799, 0.00515, 0.007315, 0.004431, 0.004358, 0.003924, 0.003963, 0.004689, 0.004358, 0.00292, 0.001722, 0.00146, 0.00152, 0.001533, 0.000923, 0.000468, 0.000206, 0.000262, 0.000133, 4.7e-05, 5.2e-05, 7.3e-05, 0.000116, 6e-05, 6.9e-05, 6.9e-05, 4.7e-05, 5.6e-05, 4.3e-05, 6e-05, 6.4e-05, 0.000125], '')</t>
  </si>
  <si>
    <t>UPI0001A58842 status=activ</t>
  </si>
  <si>
    <t>([0.642678, 0.613573, 0.521092, 0.549308, 0.626927, 0.661982, 0.671169, 0.690604, 0.699094, 0.716283, 0.733139, 0.779859, 0.767246, 0.779859, 0.805026, 0.849326, 0.882776, 0.919029, 0.903857, 0.865454, 0.795062, 0.699094, 0.626927, 0.703578, 0.703578, 0.666105, 0.549308, 0.51388, 0.505461, 0.480142, 0.480142, 0.394753, 0.394753, 0.398279, 0.308712, 0.219301, 0.219301, 0.219301, 0.15008, 0.155435, 0.229226, 0.308712, 0.284882, 0.356642, 0.275179, 0.275179, 0.236433, 0.25031, 0.301917, 0.31487, 0.298791, 0.291804, 0.359901, 0.298791, 0.271506, 0.370445, 0.458154, 0.444081, 0.422041, 0.51388, 0.497853, 0.370445, 0.370445, 0.476583, 0.454136, 0.541878, 0.541878, 0.59508, 0.680603, 0.622677, 0.575842, 0.529623, 0.490133, 0.509769, 0.490133, 0.529623, 0.41194, 0.401658, 0.436924, 0.447574, 0.444081, 0.414856, 0.529623, 0.521092, 0.422041, 0.461924, 0.377384, 0.384043, 0.384043, 0.356642, 0.321458, 0.356642, 0.356642, 0.40511, 0.408655, 0.465241, 0.352862, 0.454136, 0.370445, 0.339168, 0.324872, 0.328603, 0.257454, 0.161087, 0.139895, 0.209395, 0.203355, 0.222385, 0.21291, 0.21291, 0.236433, 0.232838, 0.15008, 0.229226, 0.21291, 0.229226, 0.247041, 0.339168, 0.229226, 0.222385, 0.236433, 0.236433, 0.167087, 0.288399, 0.387226, 0.374039, 0.366687, 0.257454, 0.257454, 0.164327, 0.167087, 0.17593, 0.243554, 0.335645, 0.26085, 0.278302, 0.155435, 0.102787, 0.102787, 0.158265, 0.236433, 0.144935, 0.132295, 0.164327, 0.086953, 0.090864, 0.120615, 0.120615, 0.209395, 0.191378, 0.185198, 0.182256, 0.173081, 0.10481, 0.096677, 0.083462, 0.074921, 0.142424, 0.21291, 0.222385, 0.257454, 0.268042, 0.268042, 0.291804, 0.288399, 0.271506, 0.232838, 0.25406, 0.17593, 0.118441, 0.147574, 0.25031, 0.25031, 0.25031, 0.339168, 0.370445, 0.374039, 0.384043, 0.374039, 0.301917, 0.268042, 0.225814, 0.222385, 0.308712, 0.30533, 0.342579, 0.366687, 0.398279, 0.370445, 0.465241, 0.461924, 0.517562, 0.41194, 0.41194, 0.418646, 0.321458, 0.298791, 0.384043, 0.380708, 0.298791, 0.281712, 0.281712, 0.308712, 0.219301, 0.225814, 0.229226, 0.229226, 0.308712, 0.321458, 0.21291, 0.203355, 0.191378, 0.18812, 0.194234, 0.194234, 0.191378, 0.209395, 0.147574, 0.147574, 0.144935, 0.129801, 0.196879, 0.222385, 0.236433, 0.295083, 0.298791, 0.298791, 0.288399, 0.18812, 0.182256, 0.21291, 0.219301, 0.219301, 0.182256, 0.271506, 0.239899, 0.243554, 0.321458, 0.394753, 0.394753, 0.401658, 0.509769, 0.51388, 0.440853, 0.339168, 0.366687, 0.324872, 0.324872, 0.219301, 0.222385, 0.127496, 0.118441, 0.11371, 0.155435, 0.182256, 0.173081, 0.17593, 0.144935, 0.081712, 0.083462, 0.047319, 0.026338, 0.028107, 0.030611, 0.048328, 0.083462, 0.047319, 0.0704, 0.074921, 0.118441, 0.18812, 0.301917, 0.298791, 0.264545, 0.295083, 0.182256, 0.21291, 0.173081, 0.196879, 0.278302, 0.281712, 0.257454, 0.257454, 0.182256, 0.120615, 0.125101, 0.134866, 0.243554, 0.222385, 0.15284, 0.122885, 0.134866, 0.125101, 0.203355, 0.15284, 0.129801, 0.222385, 0.137348, 0.120615, 0.120615, 0.127496, 0.100716, 0.191378, 0.203355, 0.271506, 0.308712, 0.324872, 0.342579, 0.268042, 0.25031, 0.25031, 0.352862, 0.342579, 0.247041, 0.25031, 0.342579, 0.377384, 0.288399, 0.271506, 0.370445, 0.370445, 0.359901, 0.394753, 0.311707, 0.31487, 0.229226, 0.158265, 0.132295, 0.132295, 0.088832, 0.074921, 0.118441, 0.049374, 0.048328, 0.088832, 0.085092, 0.041405, 0.024393, 0.041405, 0.079919, 0.074921, 0.074921, 0.042364, 0.024393, 0.03976, 0.035586, 0.035586, 0.058088, 0.058088, 0.049374, 0.106997, 0.132295, 0.127496, 0.232838, 0.15008, 0.090864, 0.109221, 0.158265, 0.161087, 0.173081, 0.111485, 0.111485, 0.069024, 0.125101, 0.209395, 0.111485, 0.18812, 0.191378, 0.161087, 0.161087, 0.092881, 0.050641, 0.027463, 0.027463, 0.026338, 0.031287, 0.041405, 0.035586, 0.045352, 0.083462, 0.076542, 0.125101, 0.125101, 0.122885, 0.096677, 0.074921, 0.088832, 0.056825, 0.102787, 0.086953, 0.048328, 0.106997, 0.179055, 0.232838, 0.236433, 0.222385, 0.308712, 0.356642, 0.257454, 0.257454, 0.170161, 0.102787, 0.102787, 0.085092, 0.137348, 0.170161, 0.194234, 0.206376, 0.278302, 0.17593, 0.179055, 0.264545, 0.229226, 0.225814, 0.225814, 0.219301, 0.219301, 0.203355, 0.194234, 0.216401, 0.144935, 0.216401, 0.222385, 0.21291, 0.25031, 0.264545, 0.191378, 0.139895, 0.194234, 0.196879, 0.301917, 0.408655, 0.41194, 0.422041, 0.346032, 0.346032, 0.321458, 0.247041, 0.173081, 0.173081, 0.206376, 0.288399, 0.321458, 0.408655, 0.377384, 0.370445, 0.36309, 0.398279, 0.436924, 0.472492, 0.366687, 0.31487, 0.219301, 0.229226, 0.15284, 0.17593, 0.216401, 0.239899, 0.257454, 0.232838, 0.229226, 0.275179, 0.271506, 0.17593, 0.18812, 0.216401, 0.247041, 0.257454, 0.200174, 0.236433, 0.182256, 0.26085, 0.219301, 0.295083, 0.26085, 0.257454, 0.209395, 0.225814, 0.236433, 0.21291, 0.31487, 0.232838, 0.21291, 0.15008, 0.219301, 0.209395, 0.222385, 0.219301, 0.182256, 0.278302, 0.185198, 0.225814, 0.229226, 0.281712, 0.209395, 0.209395, 0.216401, 0.308712, 0.278302, 0.288399, 0.311707, 0.232838, 0.339168, 0.268042, 0.339168, 0.232838, 0.25031, 0.271506, 0.21291, 0.239899, 0.196879, 0.219301, 0.222385, 0.247041, 0.209395, 0.31487, 0.352862, 0.401658, 0.414856, 0.335645, 0.311707, 0.41194, 0.41194, 0.394753, 0.476583, 0.483068, 0.58069, 0.604312, 0.517562, 0.517562, 0.541878, 0.472492, 0.509769, 0.408655, 0.366687, 0.418646, 0.36309, 0.324872, 0.339168, 0.281712, 0.36309, 0.346032, 0.25406, 0.356642], '')</t>
  </si>
  <si>
    <t>[0, 1, 2, 3, 4, 5, 6, 7, 8, 9, 10, 11, 12, 13, 14, 15, 16, 17, 18, 19, 20, 21, 22, 23, 24, 25, 26, 27, 28, 59, 65, 66, 67, 68, 69, 70, 71, 73, 75, 82, 83, 191, 241, 242, 526, 527, 528, 529, 530, 532]</t>
  </si>
  <si>
    <t>UPI0001A58846 status=activ</t>
  </si>
  <si>
    <t>([0.037156, 0.03976, 0.026892, 0.020522, 0.018415, 0.020165, 0.026338, 0.028107, 0.030003, 0.043307, 0.044297, 0.047319, 0.056825, 0.047319, 0.028695, 0.046336, 0.071867, 0.078022, 0.120615, 0.191378, 0.239899, 0.134866, 0.170161, 0.170161, 0.164327, 0.21291, 0.236433, 0.161087, 0.200174, 0.225814, 0.147574, 0.173081, 0.137348, 0.064632, 0.106997, 0.179055, 0.179055, 0.179055, 0.164327, 0.122885, 0.122885, 0.125101, 0.200174, 0.200174, 0.281712, 0.284882, 0.239899, 0.25031, 0.275179, 0.26085, 0.203355, 0.271506, 0.268042, 0.370445, 0.483068, 0.497853, 0.394753, 0.398279, 0.414856, 0.4292, 0.408655, 0.398279, 0.398279, 0.301917, 0.288399, 0.298791, 0.281712, 0.349426, 0.268042, 0.339168, 0.281712, 0.352862, 0.328603, 0.346032, 0.339168, 0.339168, 0.346032, 0.433034, 0.414856, 0.401658, 0.401658, 0.497853, 0.465241, 0.374039, 0.461924, 0.465241, 0.377384, 0.444081, 0.321458, 0.374039, 0.359901, 0.346032, 0.324872, 0.257454, 0.239899, 0.239899, 0.206376, 0.18812, 0.18812, 0.111485, 0.122885, 0.0704, 0.064632, 0.078022, 0.139895, 0.088832, 0.086953, 0.098513, 0.085092, 0.098513, 0.125101, 0.092881, 0.142424, 0.144935, 0.155435, 0.158265, 0.155435, 0.139895, 0.094817, 0.120615, 0.219301, 0.125101, 0.18812, 0.191378, 0.203355, 0.194234, 0.196879, 0.200174, 0.247041, 0.311707, 0.401658, 0.298791, 0.284882, 0.298791, 0.298791, 0.387226, 0.359901, 0.359901, 0.41194, 0.433034, 0.370445, 0.352862, 0.377384, 0.377384, 0.387226, 0.374039, 0.384043, 0.366687, 0.275179, 0.278302, 0.196879, 0.144935, 0.239899, 0.30533, 0.219301, 0.236433, 0.15008, 0.15008, 0.096677, 0.10481, 0.088832, 0.111485, 0.109221, 0.158265, 0.167087, 0.155435, 0.155435, 0.109221, 0.17593, 0.26085, 0.281712, 0.349426, 0.370445, 0.359901, 0.374039, 0.458154, 0.444081, 0.549308, 0.58069, 0.553315, 0.534167, 0.622677, 0.622677, 0.642678, 0.653063, 0.653063, 0.648219, 0.517562, 0.58069, 0.59014, 0.585406, 0.476583, 0.480142, 0.42561, 0.440853, 0.349426, 0.247041, 0.26085, 0.257454, 0.18812, 0.271506, 0.247041, 0.25406, 0.15008, 0.120615, 0.078022, 0.0704, 0.071867, 0.132295, 0.127496, 0.127496, 0.132295, 0.203355, 0.219301, 0.311707, 0.311707, 0.380708, 0.414856, 0.440853, 0.41194, 0.414856, 0.414856, 0.450668, 0.450668, 0.575842, 0.632174, 0.690604, 0.720929, 0.720929, 0.618285, 0.632174, 0.622677, 0.618285, 0.509769, 0.480142, 0.390993, 0.387226, 0.356642, 0.4292, 0.408655, 0.359901, 0.356642, 0.288399, 0.25406, 0.25406, 0.25406, 0.170161, 0.200174, 0.196879, 0.196879, 0.196879, 0.209395, 0.182256, 0.18812, 0.26085, 0.232838, 0.30533, 0.291804, 0.25031, 0.232838, 0.132295, 0.167087, 0.25031, 0.31487, 0.311707, 0.328603, 0.328603, 0.298791, 0.318242, 0.247041, 0.194234, 0.232838, 0.232838, 0.191378, 0.203355, 0.11371, 0.144935, 0.079919, 0.079919, 0.076542, 0.081712, 0.17593, 0.200174, 0.137348, 0.118441, 0.092881, 0.051831, 0.050641, 0.096677, 0.079919, 0.109221, 0.144935, 0.182256, 0.111485, 0.185198, 0.179055, 0.275179, 0.191378, 0.291804, 0.308712, 0.398279, 0.40511, 0.284882, 0.21291, 0.268042, 0.229226, 0.247041, 0.335645, 0.264545, 0.26085, 0.232838, 0.239899, 0.179055, 0.11371, 0.094817, 0.092881, 0.085092, 0.096677, 0.106997, 0.109221, 0.102787, 0.059222, 0.036378, 0.067594, 0.067594, 0.066181, 0.059222, 0.094817, 0.051831, 0.045352, 0.050641, 0.069024, 0.074921, 0.11371, 0.086953, 0.161087, 0.15284, 0.173081, 0.129801, 0.167087, 0.102787, 0.098513, 0.15008, 0.219301, 0.219301, 0.225814, 0.173081, 0.222385, 0.137348, 0.200174, 0.200174, 0.134866, 0.076542, 0.073402, 0.034884, 0.059222, 0.046336, 0.033407, 0.022306, 0.022306, 0.016826, 0.024826, 0.017797, 0.011903, 0.007645], '')</t>
  </si>
  <si>
    <t>[177, 178, 179, 180, 181, 182, 183, 184, 185, 186, 187, 188, 189, 190, 224, 225, 226, 227, 228, 229, 230, 231, 232, 233]</t>
  </si>
  <si>
    <t>UPI0001A58862 status=activ</t>
  </si>
  <si>
    <t>([0.41194, 0.440853, 0.472492, 0.398279, 0.422041, 0.42561, 0.370445, 0.398279, 0.418646, 0.447574, 0.380708, 0.408655, 0.335645, 0.346032, 0.311707, 0.31487, 0.308712, 0.318242, 0.36309, 0.284882, 0.281712, 0.349426, 0.284882, 0.281712, 0.271506, 0.216401, 0.236433, 0.30533, 0.311707, 0.308712, 0.298791, 0.384043, 0.390993, 0.472492, 0.468512, 0.538167, 0.59508, 0.553315, 0.557691, 0.59917, 0.699094, 0.657645, 0.671169, 0.653063, 0.661982, 0.767246, 0.827927, 0.759478, 0.767246, 0.759478, 0.63748, 0.549308, 0.557691, 0.468512, 0.436924, 0.42561, 0.394753, 0.42561, 0.450668, 0.366687, 0.359901, 0.384043, 0.414856, 0.414856, 0.4292, 0.366687, 0.335645, 0.349426, 0.332115, 0.328603, 0.356642, 0.486429, 0.562014, 0.525368, 0.618285, 0.657645, 0.653063, 0.675549, 0.661982, 0.666105, 0.798249, 0.795062, 0.795062, 0.759478, 0.745909, 0.728858, 0.795062, 0.720929, 0.712013, 0.812494, 0.81615, 0.788093, 0.750527, 0.728858, 0.767246, 0.759478, 0.759478, 0.642678, 0.657645, 0.661982, 0.661982, 0.622677, 0.618285, 0.545602, 0.613573, 0.608892, 0.76285, 0.680603, 0.76285, 0.767246, 0.728858, 0.642678, 0.613573, 0.613573, 0.653063, 0.626927, 0.63748, 0.549308, 0.694846, 0.690604, 0.59014, 0.51388, 0.440853, 0.42561, 0.433034, 0.374039, 0.356642, 0.284882, 0.342579, 0.335645, 0.284882, 0.275179, 0.332115], '')</t>
  </si>
  <si>
    <t>[35, 36, 37, 38, 39, 40, 41, 42, 43, 44, 45, 46, 47, 48, 49, 50, 51, 52, 72, 73, 74, 75, 76, 77, 78, 79, 80, 81, 82, 83, 84, 85, 86, 87, 88, 89, 90, 91, 92, 93, 94, 95, 96, 97, 98, 99, 100, 101, 102, 103, 104, 105, 106, 107, 108, 109, 110, 111, 112, 113, 114, 115, 116, 117, 118, 119, 120, 121]</t>
  </si>
  <si>
    <t>67)</t>
  </si>
  <si>
    <t>UPI0001A58865 status=activ</t>
  </si>
  <si>
    <t>([0.284882, 0.31487, 0.401658, 0.450668, 0.377384, 0.278302, 0.30533, 0.328603, 0.264545, 0.222385, 0.25406, 0.26085, 0.247041, 0.158265, 0.21291, 0.142424, 0.15008, 0.125101, 0.21291, 0.232838, 0.144935, 0.216401, 0.232838, 0.179055, 0.10481, 0.102787, 0.185198, 0.120615, 0.079919, 0.073402, 0.064632, 0.060549, 0.046336, 0.046336, 0.085092, 0.055536, 0.100716, 0.090864, 0.058088, 0.048328, 0.021816, 0.022667, 0.014315, 0.014586, 0.017138, 0.027463, 0.041405, 0.038858, 0.054297, 0.048328, 0.086953, 0.142424, 0.142424, 0.203355, 0.173081, 0.142424, 0.232838, 0.21291, 0.21291, 0.203355, 0.243554, 0.328603, 0.318242, 0.374039, 0.356642, 0.25031, 0.247041, 0.185198, 0.173081, 0.173081, 0.26085, 0.15284, 0.161087, 0.18812, 0.161087, 0.206376, 0.236433, 0.200174, 0.17593, 0.11371, 0.15284, 0.076542, 0.076542, 0.139895, 0.158265, 0.109221, 0.196879, 0.206376, 0.185198, 0.161087, 0.196879, 0.18812, 0.30533, 0.268042, 0.25031, 0.295083, 0.295083, 0.222385, 0.164327, 0.196879, 0.311707, 0.25406, 0.359901, 0.41194, 0.401658, 0.288399, 0.36309, 0.387226, 0.374039, 0.480142, 0.41194, 0.398279, 0.41194, 0.318242, 0.356642, 0.225814, 0.185198, 0.118441, 0.170161, 0.17593, 0.139895, 0.127496, 0.170161, 0.086953, 0.085092, 0.079919, 0.096677, 0.078022, 0.040537, 0.034068, 0.025762, 0.047319, 0.028695, 0.020876, 0.028107, 0.020165, 0.034068, 0.030611, 0.038858, 0.028107, 0.045352, 0.045352, 0.024393], '')</t>
  </si>
  <si>
    <t>UPI0001A58866 status=activ</t>
  </si>
  <si>
    <t>([0.06184, 0.045352, 0.079919, 0.056825, 0.081712, 0.085092, 0.116183, 0.139895, 0.164327, 0.167087, 0.161087, 0.200174, 0.203355, 0.278302, 0.352862, 0.346032, 0.414856, 0.30533, 0.318242, 0.275179, 0.203355, 0.284882, 0.284882, 0.278302, 0.359901, 0.366687, 0.42561, 0.42561, 0.401658, 0.374039, 0.41194, 0.454136, 0.359901, 0.359901, 0.374039, 0.384043, 0.472492, 0.390993, 0.494003, 0.497853, 0.444081, 0.549308, 0.468512, 0.472492, 0.387226, 0.349426, 0.339168, 0.318242, 0.229226, 0.257454, 0.18812, 0.182256, 0.17593, 0.161087, 0.158265, 0.173081, 0.170161, 0.142424, 0.161087, 0.170161, 0.158265, 0.161087, 0.134866, 0.216401, 0.275179, 0.25031, 0.284882, 0.257454, 0.219301, 0.301917, 0.271506, 0.352862, 0.328603, 0.301917, 0.401658, 0.380708, 0.311707, 0.271506, 0.284882, 0.380708, 0.324872], '')</t>
  </si>
  <si>
    <t>[41]</t>
  </si>
  <si>
    <t>UPI0001A5886D status=activ</t>
  </si>
  <si>
    <t>([0.096677, 0.055536, 0.056825, 0.056825, 0.079919, 0.055536, 0.074921, 0.090864, 0.060549, 0.083462, 0.109221, 0.102787, 0.11371, 0.17593, 0.17593, 0.173081, 0.116183, 0.10481, 0.15284, 0.179055, 0.243554, 0.216401, 0.321458, 0.321458, 0.25406, 0.264545, 0.308712, 0.219301, 0.225814, 0.239899, 0.225814, 0.229226, 0.236433, 0.236433, 0.182256, 0.173081, 0.182256, 0.179055, 0.25031, 0.264545, 0.275179, 0.25031, 0.200174, 0.182256, 0.232838, 0.291804, 0.291804, 0.291804, 0.384043, 0.346032, 0.42561, 0.339168, 0.295083, 0.359901, 0.31487, 0.384043, 0.384043, 0.401658, 0.387226, 0.387226, 0.384043, 0.387226, 0.342579, 0.440853, 0.436924, 0.328603, 0.339168, 0.291804, 0.295083, 0.216401, 0.243554, 0.257454, 0.356642, 0.301917, 0.278302, 0.308712, 0.30533, 0.342579, 0.257454, 0.359901, 0.275179, 0.264545, 0.194234, 0.18812, 0.196879, 0.200174, 0.284882, 0.332115, 0.30533, 0.349426, 0.394753, 0.301917, 0.257454, 0.209395, 0.268042, 0.268042, 0.268042, 0.179055, 0.092881, 0.137348, 0.092881, 0.094817, 0.094817, 0.132295, 0.142424, 0.10481, 0.111485, 0.071867, 0.05306, 0.083462, 0.085092, 0.111485, 0.206376, 0.182256, 0.232838, 0.232838, 0.167087, 0.111485, 0.173081, 0.264545, 0.278302, 0.301917, 0.380708, 0.394753, 0.339168, 0.384043, 0.346032, 0.328603, 0.418646, 0.390993, 0.380708, 0.36309, 0.349426, 0.295083, 0.370445, 0.295083, 0.298791, 0.288399, 0.366687, 0.377384, 0.374039, 0.328603, 0.30533, 0.31487, 0.275179, 0.308712, 0.308712, 0.352862, 0.356642, 0.311707, 0.370445, 0.366687, 0.288399, 0.232838, 0.264545, 0.25406, 0.236433, 0.264545, 0.349426, 0.352862, 0.36309, 0.278302, 0.301917, 0.370445, 0.291804, 0.31487, 0.36309, 0.390993, 0.346032, 0.284882, 0.324872, 0.332115, 0.346032, 0.328603, 0.387226, 0.40511, 0.408655, 0.5017, 0.517562, 0.505461, 0.521092, 0.476583, 0.575842, 0.59508, 0.480142, 0.56648, 0.468512, 0.465241, 0.387226, 0.387226, 0.454136, 0.440853, 0.444081, 0.42561, 0.447574, 0.458154, 0.483068, 0.480142, 0.465241, 0.374039, 0.346032, 0.335645, 0.370445, 0.26085, 0.268042, 0.356642, 0.284882, 0.346032, 0.335645, 0.339168, 0.4292, 0.398279, 0.401658, 0.401658, 0.418646, 0.5017, 0.494003, 0.42561, 0.332115, 0.342579, 0.42561, 0.472492, 0.51388, 0.480142, 0.59917, 0.59014, 0.557691, 0.661982, 0.661982, 0.675549, 0.788093, 0.675549, 0.716283, 0.733139, 0.728858, 0.680603, 0.675549, 0.63748, 0.690604, 0.805026, 0.703578, 0.685117, 0.653063, 0.575842, 0.604312, 0.585406, 0.545602, 0.570702, 0.541878, 0.56648, 0.517562, 0.454136], '')</t>
  </si>
  <si>
    <t>[177, 178, 179, 180, 182, 183, 185, 215, 222, 224, 225, 226, 227, 228, 229, 230, 231, 232, 233, 234, 235, 236, 237, 238, 239, 240, 241, 242, 243, 244, 245, 246, 247, 248, 249, 250]</t>
  </si>
  <si>
    <t>UPI0001A58875 status=activ</t>
  </si>
  <si>
    <t>([0.016021, 0.018106, 0.013265, 0.018415, 0.025316, 0.036378, 0.028695, 0.03976, 0.040537, 0.051831, 0.051831, 0.040537, 0.037156, 0.056825, 0.06312, 0.056825, 0.079919, 0.15284, 0.167087, 0.137348, 0.118441, 0.088832, 0.083462, 0.161087, 0.182256, 0.194234, 0.158265, 0.219301, 0.219301, 0.26085, 0.17593, 0.225814, 0.318242, 0.328603, 0.380708, 0.247041, 0.281712, 0.311707, 0.196879, 0.264545, 0.26085, 0.394753, 0.433034, 0.472492, 0.436924, 0.335645, 0.247041, 0.247041, 0.271506, 0.191378, 0.182256, 0.206376, 0.118441, 0.064632, 0.066181, 0.06312, 0.102787, 0.092881, 0.076542, 0.158265, 0.134866, 0.158265, 0.088832, 0.125101, 0.134866, 0.147574, 0.232838, 0.203355, 0.25031, 0.229226, 0.243554, 0.164327, 0.196879, 0.295083, 0.384043, 0.339168, 0.324872, 0.291804, 0.196879, 0.170161, 0.100716, 0.134866, 0.161087, 0.17593, 0.179055, 0.167087, 0.155435, 0.122885, 0.182256, 0.144935, 0.125101, 0.118441, 0.132295, 0.17593, 0.179055, 0.15284, 0.191378, 0.170161, 0.239899, 0.324872, 0.328603, 0.40511, 0.328603, 0.216401, 0.257454, 0.158265, 0.17593, 0.182256, 0.243554, 0.21291, 0.278302, 0.324872, 0.401658, 0.5017, 0.447574, 0.454136, 0.384043, 0.284882, 0.25406, 0.239899, 0.15284, 0.222385, 0.239899, 0.321458, 0.401658, 0.346032, 0.436924, 0.328603, 0.298791, 0.18812, 0.216401, 0.182256, 0.167087, 0.111485, 0.094817, 0.125101, 0.120615, 0.134866, 0.203355, 0.236433, 0.236433, 0.332115, 0.25031, 0.275179, 0.264545, 0.284882, 0.332115, 0.332115, 0.356642, 0.30533, 0.398279, 0.339168, 0.359901, 0.359901, 0.440853, 0.472492, 0.458154, 0.468512, 0.517562, 0.490133, 0.490133, 0.494003, 0.41194, 0.390993, 0.36309, 0.370445, 0.352862, 0.298791, 0.308712, 0.377384, 0.458154, 0.36309, 0.447574, 0.458154, 0.458154, 0.458154, 0.328603, 0.318242, 0.30533, 0.25406, 0.25406, 0.30533, 0.206376, 0.30533, 0.390993, 0.418646, 0.422041, 0.359901, 0.414856, 0.440853, 0.468512, 0.465241, 0.521092, 0.541878, 0.541878, 0.465241, 0.472492, 0.538167, 0.545602, 0.557691, 0.58069, 0.626927, 0.604312, 0.604312, 0.58069, 0.59917, 0.545602, 0.433034, 0.494003, 0.529623, 0.42561, 0.328603, 0.30533, 0.30533, 0.301917, 0.295083, 0.36309, 0.36309, 0.394753, 0.394753, 0.380708, 0.414856, 0.332115, 0.298791, 0.366687, 0.275179, 0.25031, 0.225814, 0.281712, 0.284882, 0.225814, 0.298791, 0.390993, 0.342579, 0.408655, 0.4292, 0.349426, 0.352862, 0.349426, 0.359901, 0.377384, 0.346032, 0.377384, 0.377384, 0.377384, 0.377384, 0.390993, 0.408655, 0.359901, 0.308712, 0.232838, 0.264545, 0.25406, 0.236433, 0.321458, 0.200174, 0.179055, 0.239899, 0.161087, 0.161087, 0.144935, 0.158265, 0.179055, 0.194234, 0.194234, 0.167087, 0.167087, 0.209395, 0.17593, 0.219301, 0.271506, 0.339168, 0.30533, 0.278302, 0.200174, 0.206376, 0.203355, 0.129801, 0.134866, 0.203355, 0.196879, 0.196879, 0.196879, 0.206376, 0.164327, 0.232838, 0.295083, 0.321458, 0.275179, 0.21291, 0.25031, 0.281712, 0.318242, 0.377384, 0.414856, 0.394753, 0.284882, 0.380708, 0.494003, 0.505461, 0.436924, 0.377384, 0.387226, 0.321458, 0.308712, 0.346032, 0.264545, 0.257454, 0.222385, 0.321458, 0.324872, 0.219301, 0.236433, 0.200174, 0.196879, 0.125101, 0.194234, 0.288399, 0.225814, 0.209395, 0.200174, 0.196879, 0.185198, 0.179055, 0.206376, 0.232838, 0.144935, 0.18812, 0.167087, 0.170161, 0.098513, 0.164327, 0.247041, 0.15284, 0.158265, 0.102787, 0.158265, 0.147574, 0.125101, 0.147574, 0.111485, 0.083462, 0.109221, 0.158265, 0.129801, 0.100716, 0.058088, 0.106997], '')</t>
  </si>
  <si>
    <t>[113, 158, 192, 193, 194, 197, 198, 199, 200, 201, 202, 203, 204, 205, 206, 209, 299]</t>
  </si>
  <si>
    <t>UPI0001A5887B status=activ</t>
  </si>
  <si>
    <t>([0.056825, 0.034068, 0.019401, 0.014315, 0.019109, 0.024826, 0.018787, 0.013265, 0.016528, 0.016257, 0.012491, 0.00962, 0.013437, 0.013016, 0.014315, 0.008156, 0.015078, 0.031287, 0.031287, 0.021381, 0.023087, 0.031287, 0.038858, 0.055536, 0.096677, 0.100716, 0.05306, 0.041405, 0.076542, 0.042364, 0.042364, 0.078022, 0.076542, 0.076542, 0.037156, 0.032677, 0.032017, 0.015078, 0.009015, 0.006567, 0.006567, 0.006421, 0.004775, 0.004736, 0.005623, 0.003997, 0.004483, 0.004775, 0.005992, 0.004689, 0.004646, 0.005249, 0.005378, 0.005318, 0.004315, 0.005799, 0.006039, 0.006078, 0.005992, 0.008002, 0.011669, 0.011518, 0.008525, 0.01227, 0.011903, 0.013016, 0.022667, 0.018106, 0.015344, 0.020876, 0.035586, 0.034884, 0.021381, 0.020165, 0.038042, 0.032677, 0.035586, 0.034884, 0.034884, 0.048328, 0.049374, 0.031287, 0.064632, 0.102787, 0.096677, 0.129801, 0.11371, 0.083462, 0.086953, 0.127496, 0.120615, 0.134866, 0.222385, 0.194234, 0.109221, 0.111485, 0.191378, 0.098513, 0.056825, 0.079919, 0.054297, 0.026892, 0.022306, 0.012491, 0.007877, 0.005932, 0.005086, 0.004976, 0.005683, 0.005872, 0.006619, 0.00515, 0.003276, 0.003246, 0.00389, 0.004611, 0.004689, 0.00515, 0.007177, 0.00777, 0.009483, 0.015344, 0.031287, 0.038042, 0.073402, 0.078022, 0.067594, 0.043307, 0.032017, 0.034068, 0.023534, 0.01204, 0.010672, 0.022306, 0.011342, 0.008276, 0.010372, 0.008276, 0.007555, 0.005503, 0.004388, 0.003727, 0.002881, 0.00283, 0.00243, 0.002396, 0.00243, 0.002881, 0.003212, 0.003246, 0.002688, 0.00231, 0.003366, 0.00359, 0.003804, 0.004689, 0.005086, 0.003671, 0.003079, 0.003109, 0.00316, 0.004689, 0.003924, 0.004431, 0.003757, 0.00407, 0.003607, 0.004388, 0.00359, 0.003298, 0.003212, 0.003997, 0.003997, 0.004161, 0.005503, 0.005503, 0.00543, 0.006194, 0.006078, 0.007315, 0.007422, 0.006701, 0.006482, 0.00777, 0.006795, 0.00777, 0.010131, 0.009483, 0.007495, 0.007495, 0.008156, 0.008276, 0.007555, 0.011342, 0.007031, 0.007091, 0.004431, 0.004208, 0.004899, 0.004736, 0.00558, 0.004388, 0.004358, 0.003757, 0.003405, 0.003405, 0.003555, 0.002976, 0.002512, 0.003924, 0.004689, 0.004414, 0.003924, 0.002688, 0.002396, 0.002727, 0.003014, 0.002976, 0.003727, 0.003246, 0.00389, 0.00292, 0.003701, 0.003864, 0.00292, 0.002435, 0.002662, 0.002117, 0.002057, 0.00243, 0.001572, 0.001434, 0.001722, 0.001906, 0.00243, 0.00225, 0.002211], '')</t>
  </si>
  <si>
    <t>UPI0001A58880 status=activ</t>
  </si>
  <si>
    <t>([0.034884, 0.027463, 0.025762, 0.024826, 0.020876, 0.029376, 0.03976, 0.040537, 0.040537, 0.05306, 0.05306, 0.041405, 0.041405, 0.028695, 0.029376, 0.050641, 0.111485, 0.118441, 0.137348, 0.229226, 0.264545, 0.17593, 0.236433, 0.295083, 0.264545, 0.321458, 0.26085, 0.257454, 0.191378, 0.222385, 0.225814, 0.288399, 0.374039, 0.380708, 0.444081, 0.356642, 0.324872, 0.236433, 0.271506, 0.275179, 0.25406, 0.170161, 0.182256, 0.179055, 0.167087, 0.257454, 0.271506, 0.349426, 0.349426, 0.472492, 0.440853, 0.398279, 0.366687, 0.288399, 0.278302, 0.203355, 0.281712, 0.232838, 0.30533, 0.219301, 0.257454, 0.173081, 0.25406, 0.366687, 0.264545, 0.191378, 0.147574, 0.144935, 0.092881, 0.094817, 0.083462, 0.100716, 0.122885, 0.074921, 0.069024, 0.073402, 0.125101, 0.15284, 0.219301, 0.225814, 0.308712, 0.291804, 0.398279, 0.398279, 0.271506, 0.339168, 0.384043, 0.380708, 0.31487, 0.374039, 0.374039, 0.374039, 0.295083, 0.318242, 0.311707, 0.401658, 0.308712, 0.295083, 0.278302, 0.281712, 0.167087, 0.173081, 0.10481, 0.051831, 0.05306, 0.102787, 0.074921, 0.055536, 0.03976, 0.058088, 0.073402, 0.083462, 0.083462, 0.086953, 0.076542, 0.129801, 0.132295, 0.132295, 0.147574, 0.134866, 0.081712, 0.161087, 0.179055, 0.216401, 0.311707, 0.257454, 0.236433, 0.288399, 0.374039, 0.370445, 0.377384, 0.257454, 0.194234, 0.196879, 0.30533, 0.225814, 0.225814, 0.15284, 0.247041, 0.196879, 0.196879, 0.196879, 0.185198, 0.102787, 0.078022, 0.078022, 0.069024, 0.055536, 0.067594, 0.066181, 0.127496, 0.120615, 0.196879, 0.25031, 0.264545, 0.243554, 0.328603, 0.247041, 0.295083, 0.291804, 0.321458, 0.359901, 0.36309, 0.278302, 0.356642, 0.401658, 0.387226, 0.433034, 0.468512, 0.374039, 0.36309, 0.321458, 0.30533, 0.268042, 0.229226, 0.17593, 0.132295, 0.096677, 0.161087, 0.173081], '')</t>
  </si>
  <si>
    <t>UPI0001A58892 status=activ</t>
  </si>
  <si>
    <t>([0.147574, 0.194234, 0.25406, 0.30533, 0.206376, 0.236433, 0.206376, 0.182256, 0.216401, 0.194234, 0.147574, 0.18812, 0.200174, 0.25031, 0.257454, 0.21291, 0.264545, 0.25031, 0.170161, 0.243554, 0.318242, 0.321458, 0.335645, 0.328603, 0.239899, 0.25406, 0.275179, 0.321458, 0.370445, 0.271506, 0.321458, 0.321458, 0.328603, 0.247041, 0.239899, 0.243554, 0.194234, 0.185198, 0.185198, 0.291804, 0.18812, 0.18812, 0.275179, 0.185198, 0.182256, 0.275179, 0.370445, 0.356642, 0.288399, 0.288399, 0.384043, 0.321458, 0.321458, 0.318242, 0.291804, 0.243554, 0.243554, 0.278302, 0.182256, 0.182256, 0.144935, 0.167087, 0.167087, 0.111485, 0.173081, 0.086953, 0.081712, 0.078022, 0.045352, 0.0704, 0.074921, 0.060549, 0.073402, 0.120615, 0.0704, 0.118441, 0.167087, 0.155435, 0.194234, 0.219301, 0.225814, 0.158265, 0.158265, 0.158265, 0.127496, 0.132295, 0.206376, 0.17593, 0.170161, 0.264545, 0.232838, 0.222385, 0.167087, 0.127496, 0.127496, 0.120615, 0.078022, 0.0704, 0.034884, 0.026338, 0.026338, 0.027463, 0.036378, 0.067594, 0.067594, 0.125101, 0.067594, 0.079919, 0.094817, 0.046336, 0.044297, 0.044297, 0.045352, 0.085092, 0.132295, 0.132295, 0.120615, 0.179055, 0.179055, 0.291804, 0.346032, 0.436924, 0.377384, 0.324872, 0.324872, 0.324872, 0.236433, 0.339168, 0.335645, 0.291804, 0.311707, 0.301917, 0.268042, 0.161087, 0.155435, 0.134866, 0.088832, 0.185198, 0.173081, 0.185198, 0.102787, 0.098513, 0.048328, 0.06312, 0.122885, 0.118441, 0.132295, 0.137348, 0.139895, 0.15284, 0.125101, 0.125101, 0.134866, 0.158265, 0.239899, 0.216401, 0.219301, 0.281712, 0.216401, 0.18812, 0.139895, 0.239899, 0.203355, 0.31487], '')</t>
  </si>
  <si>
    <t>UPI0001A58895 status=activ</t>
  </si>
  <si>
    <t>([0.019109, 0.021816, 0.033407, 0.023534, 0.018415, 0.016528, 0.022667, 0.030611, 0.032677, 0.025762, 0.027463, 0.032677, 0.022667, 0.029376, 0.055536, 0.055536, 0.055536, 0.090864, 0.073402, 0.094817, 0.161087, 0.225814, 0.25406, 0.25031, 0.243554, 0.239899, 0.301917, 0.30533, 0.30533, 0.275179, 0.291804, 0.321458, 0.324872, 0.387226, 0.356642, 0.352862, 0.359901, 0.359901, 0.284882, 0.18812, 0.18812, 0.194234, 0.191378, 0.194234, 0.129801, 0.196879, 0.271506, 0.264545, 0.271506, 0.191378, 0.243554, 0.243554, 0.247041, 0.247041, 0.155435, 0.206376, 0.206376, 0.21291, 0.185198, 0.26085, 0.284882, 0.268042, 0.264545, 0.170161, 0.120615, 0.182256, 0.182256, 0.158265, 0.170161, 0.158265, 0.200174, 0.200174, 0.264545, 0.229226, 0.173081, 0.284882, 0.225814, 0.229226, 0.229226, 0.295083, 0.229226, 0.311707, 0.31487, 0.257454, 0.36309, 0.398279, 0.339168, 0.356642, 0.398279, 0.390993, 0.31487, 0.352862, 0.278302, 0.268042, 0.275179, 0.318242, 0.281712, 0.332115, 0.30533, 0.271506, 0.225814, 0.288399, 0.243554, 0.203355], '')</t>
  </si>
  <si>
    <t>UPI0001A58896 status=activ</t>
  </si>
  <si>
    <t>([0.472492, 0.295083, 0.203355, 0.247041, 0.132295, 0.069024, 0.092881, 0.111485, 0.134866, 0.158265, 0.182256, 0.229226, 0.17593, 0.127496, 0.111485, 0.106997, 0.120615, 0.106997, 0.106997, 0.069024, 0.074921, 0.088832, 0.179055, 0.257454, 0.281712, 0.398279, 0.433034, 0.349426, 0.243554, 0.247041, 0.26085, 0.232838, 0.219301, 0.236433, 0.311707, 0.352862, 0.243554, 0.247041, 0.257454, 0.275179, 0.225814, 0.132295, 0.134866, 0.074921, 0.076542, 0.06312, 0.060549, 0.109221, 0.096677, 0.17593, 0.173081, 0.139895, 0.164327, 0.167087, 0.182256, 0.182256, 0.167087, 0.21291, 0.161087, 0.155435, 0.185198, 0.298791, 0.380708, 0.374039, 0.454136, 0.461924, 0.472492, 0.390993, 0.390993, 0.505461, 0.447574, 0.450668, 0.380708, 0.380708, 0.349426, 0.374039, 0.352862, 0.349426, 0.418646, 0.374039, 0.268042, 0.311707, 0.268042, 0.185198, 0.191378, 0.203355, 0.109221, 0.102787, 0.088832, 0.081712, 0.078022, 0.06312, 0.032017, 0.056825, 0.06184, 0.078022, 0.069024, 0.044297, 0.044297, 0.024393, 0.040537, 0.045352, 0.045352, 0.035586, 0.036378, 0.036378, 0.034068, 0.076542, 0.085092, 0.094817, 0.048328, 0.03976, 0.042364, 0.098513, 0.098513, 0.100716, 0.090864, 0.064632, 0.059222, 0.041405, 0.078022, 0.06312, 0.06312, 0.06312, 0.10481, 0.173081, 0.17593, 0.191378, 0.15284, 0.083462, 0.147574, 0.173081, 0.125101, 0.170161, 0.15284, 0.173081, 0.11371, 0.120615, 0.134866, 0.239899, 0.291804, 0.30533, 0.356642, 0.380708, 0.291804, 0.281712, 0.200174, 0.196879, 0.18812, 0.219301, 0.308712, 0.30533, 0.349426, 0.472492, 0.387226, 0.352862, 0.332115, 0.40511, 0.41194, 0.366687, 0.247041, 0.271506, 0.206376, 0.216401, 0.298791, 0.374039, 0.384043, 0.490133, 0.418646, 0.41194, 0.433034, 0.374039, 0.374039, 0.418646, 0.308712, 0.308712, 0.229226, 0.243554, 0.222385, 0.216401, 0.332115, 0.41194, 0.31487, 0.271506, 0.271506, 0.26085, 0.284882, 0.311707, 0.284882, 0.346032, 0.374039, 0.36309, 0.450668, 0.458154, 0.440853, 0.541878, 0.671169, 0.685117, 0.562014, 0.59917, 0.497853, 0.394753, 0.414856, 0.41194, 0.444081, 0.339168, 0.298791, 0.284882, 0.158265, 0.167087, 0.164327, 0.15284, 0.120615, 0.11371, 0.106997, 0.109221, 0.079919, 0.092881, 0.182256, 0.179055, 0.18812, 0.26085, 0.377384, 0.366687, 0.384043, 0.458154, 0.58069, 0.632174, 0.557691, 0.703578, 0.56648, 0.59917, 0.575842, 0.505461, 0.465241, 0.436924, 0.36309, 0.318242, 0.318242, 0.288399, 0.308712, 0.288399, 0.291804, 0.271506, 0.182256, 0.25031, 0.167087, 0.170161, 0.109221, 0.074921, 0.073402, 0.134866, 0.073402, 0.045352, 0.064632, 0.076542, 0.06184, 0.076542, 0.125101, 0.076542, 0.079919, 0.120615, 0.096677, 0.100716, 0.102787, 0.109221, 0.106997, 0.17593, 0.164327, 0.236433, 0.257454, 0.25031, 0.17593, 0.17593, 0.222385, 0.26085, 0.264545, 0.243554, 0.264545, 0.271506, 0.278302, 0.247041, 0.15284, 0.11371, 0.074921, 0.058088, 0.10481, 0.100716, 0.06312, 0.036378, 0.046336, 0.079919, 0.088832, 0.142424, 0.229226, 0.25406, 0.243554, 0.158265, 0.173081, 0.111485, 0.109221, 0.147574, 0.102787, 0.109221, 0.164327, 0.219301, 0.219301, 0.134866, 0.132295, 0.191378, 0.275179, 0.25031, 0.219301, 0.137348, 0.125101, 0.098513, 0.098513, 0.102787, 0.173081, 0.142424, 0.129801, 0.074921, 0.073402, 0.076542, 0.088832, 0.076542, 0.096677, 0.069024, 0.0704, 0.074921, 0.047319, 0.038858, 0.035586, 0.044297, 0.06184, 0.06184, 0.076542, 0.086953, 0.048328, 0.045352, 0.094817, 0.179055, 0.281712, 0.257454, 0.349426, 0.349426, 0.394753, 0.366687, 0.387226, 0.390993, 0.380708, 0.454136, 0.5017, 0.517562, 0.534167, 0.585406, 0.465241, 0.4292, 0.408655, 0.5017, 0.42561, 0.4292, 0.41194, 0.401658, 0.349426, 0.308712, 0.295083, 0.200174, 0.196879, 0.275179, 0.370445, 0.291804, 0.288399, 0.264545, 0.17593, 0.155435, 0.147574, 0.25031, 0.284882, 0.209395, 0.21291, 0.291804, 0.291804, 0.301917, 0.275179, 0.257454, 0.278302, 0.281712, 0.278302, 0.281712, 0.275179, 0.185198, 0.264545, 0.167087, 0.206376, 0.219301, 0.236433, 0.164327, 0.161087, 0.134866, 0.21291, 0.147574, 0.10481, 0.092881, 0.098513, 0.11371, 0.203355, 0.139895, 0.196879, 0.21291, 0.21291, 0.225814, 0.278302, 0.278302, 0.278302, 0.257454, 0.298791, 0.26085, 0.308712, 0.318242, 0.366687, 0.36309, 0.42561, 0.486429, 0.486429, 0.440853, 0.440853, 0.447574, 0.538167, 0.549308, 0.63748, 0.497853, 0.476583, 0.480142, 0.490133, 0.521092, 0.51388, 0.51388, 0.51388, 0.461924, 0.440853, 0.356642, 0.359901, 0.366687, 0.342579, 0.346032, 0.394753, 0.298791, 0.268042, 0.268042, 0.194234, 0.203355, 0.308712, 0.232838, 0.278302, 0.191378, 0.278302, 0.264545, 0.284882, 0.25031, 0.332115, 0.308712, 0.298791, 0.18812, 0.122885, 0.15008, 0.15008, 0.132295, 0.191378, 0.147574, 0.155435, 0.222385, 0.158265, 0.15008, 0.191378, 0.17593, 0.26085, 0.268042, 0.239899, 0.18812, 0.18812, 0.122885, 0.092881, 0.15008, 0.25031, 0.335645, 0.366687, 0.264545, 0.191378, 0.191378, 0.264545, 0.257454, 0.25406, 0.31487, 0.328603, 0.295083, 0.295083, 0.291804, 0.271506, 0.301917, 0.377384, 0.359901, 0.433034, 0.517562, 0.476583, 0.465241, 0.352862, 0.318242, 0.318242, 0.374039, 0.339168, 0.321458, 0.332115, 0.342579, 0.352862, 0.339168, 0.318242, 0.318242, 0.321458, 0.298791, 0.216401, 0.200174, 0.291804, 0.209395, 0.209395, 0.232838, 0.173081, 0.239899, 0.239899, 0.339168, 0.366687, 0.346032, 0.346032, 0.268042, 0.257454, 0.257454, 0.229226, 0.247041, 0.257454, 0.216401, 0.25406, 0.271506, 0.281712, 0.281712, 0.335645, 0.339168, 0.342579, 0.422041, 0.458154, 0.366687, 0.370445, 0.288399, 0.384043, 0.398279, 0.468512, 0.440853, 0.433034, 0.480142, 0.461924, 0.414856, 0.458154, 0.414856, 0.454136, 0.36309, 0.349426, 0.394753, 0.328603, 0.247041, 0.232838, 0.236433, 0.335645, 0.268042, 0.321458, 0.321458, 0.30533, 0.30533, 0.335645, 0.25031, 0.179055, 0.271506, 0.311707, 0.298791, 0.301917, 0.25031, 0.335645, 0.232838, 0.225814, 0.18812, 0.268042, 0.281712, 0.182256, 0.185198, 0.219301, 0.216401, 0.203355, 0.243554, 0.26085, 0.278302, 0.271506, 0.339168, 0.298791, 0.225814, 0.243554, 0.278302, 0.275179, 0.206376, 0.321458, 0.284882, 0.401658, 0.311707, 0.301917, 0.40511, 0.401658, 0.346032, 0.352862, 0.268042, 0.247041, 0.236433, 0.232838, 0.232838, 0.200174, 0.236433, 0.216401, 0.206376, 0.17593, 0.222385, 0.288399, 0.25031, 0.281712, 0.268042, 0.324872, 0.295083, 0.264545, 0.179055, 0.164327, 0.18812, 0.288399, 0.271506, 0.185198, 0.179055, 0.268042, 0.298791, 0.229226, 0.31487, 0.243554, 0.196879, 0.222385, 0.196879, 0.222385, 0.225814, 0.142424, 0.164327, 0.194234, 0.232838, 0.232838, 0.264545, 0.264545, 0.25031, 0.257454, 0.356642, 0.321458, 0.291804, 0.291804, 0.359901, 0.356642, 0.4292, 0.42561, 0.422041, 0.374039, 0.281712, 0.271506, 0.284882, 0.291804, 0.288399, 0.288399, 0.36309, 0.433034, 0.440853, 0.41194, 0.380708, 0.36309, 0.324872, 0.349426, 0.346032, 0.26085, 0.278302, 0.243554, 0.264545, 0.271506, 0.346032, 0.461924, 0.461924, 0.521092, 0.486429, 0.458154, 0.356642, 0.281712, 0.295083, 0.26085, 0.295083, 0.321458, 0.328603, 0.401658, 0.324872, 0.339168, 0.433034, 0.328603, 0.324872, 0.398279, 0.311707, 0.236433, 0.216401, 0.216401, 0.25031, 0.278302, 0.318242, 0.41194, 0.41194, 0.394753, 0.440853, 0.4292, 0.36309, 0.352862, 0.318242, 0.370445, 0.281712, 0.288399, 0.377384, 0.41194, 0.401658, 0.490133, 0.490133, 0.509769, 0.509769, 0.517562, 0.436924, 0.4292, 0.422041, 0.42561, 0.42561, 0.42561, 0.436924, 0.472492, 0.447574, 0.447574, 0.483068, 0.59917, 0.575842, 0.545602, 0.549308, 0.468512, 0.468512, 0.557691, 0.534167, 0.505461, 0.509769, 0.622677, 0.509769, 0.517562, 0.608892, 0.529623, 0.509769, 0.42561, 0.377384, 0.339168, 0.366687, 0.377384, 0.284882, 0.288399, 0.311707, 0.239899, 0.328603, 0.366687, 0.36309, 0.342579, 0.295083, 0.281712, 0.268042, 0.328603, 0.25406, 0.268042, 0.342579, 0.271506, 0.342579, 0.4292, 0.5017, 0.422041, 0.40511, 0.483068, 0.483068, 0.394753, 0.394753, 0.31487, 0.200174, 0.182256, 0.206376, 0.216401, 0.191378, 0.200174, 0.222385, 0.281712, 0.206376, 0.196879, 0.196879, 0.129801, 0.10481, 0.100716, 0.106997, 0.109221, 0.106997, 0.111485, 0.129801, 0.185198, 0.257454, 0.335645, 0.298791, 0.291804, 0.324872, 0.349426, 0.349426, 0.278302, 0.219301, 0.281712, 0.25406, 0.264545, 0.321458, 0.352862, 0.356642, 0.356642, 0.352862, 0.352862, 0.335645, 0.398279, 0.387226, 0.370445, 0.370445, 0.476583, 0.494003, 0.494003, 0.465241, 0.454136, 0.5017, 0.570702, 0.56648, 0.608892, 0.712013, 0.707965, 0.703578, 0.657645, 0.63748, 0.694846, 0.653063, 0.618285, 0.521092, 0.490133, 0.497853, 0.422041, 0.380708, 0.359901, 0.318242, 0.284882, 0.281712, 0.278302, 0.278302, 0.206376, 0.17593, 0.137348, 0.137348, 0.111485, 0.109221, 0.15284, 0.085092, 0.081712, 0.078022, 0.122885], '')</t>
  </si>
  <si>
    <t>[69, 195, 196, 197, 198, 199, 226, 227, 228, 229, 230, 231, 232, 233, 352, 353, 354, 355, 359, 428, 429, 430, 435, 436, 437, 438, 503, 692, 732, 733, 734, 746, 747, 748, 749, 752, 753, 754, 755, 756, 757, 758, 759, 760, 761, 785, 841, 842, 843, 844, 845, 846, 847, 848, 849, 850, 851, 852, 853]</t>
  </si>
  <si>
    <t>UPI0001A58898 status=activ</t>
  </si>
  <si>
    <t>([0.001649, 0.002976, 0.001855, 0.002623, 0.001786, 0.001872, 0.002555, 0.003405, 0.003555, 0.003053, 0.0028, 0.002581, 0.003212, 0.003246, 0.0028, 0.001872, 0.003053, 0.003341, 0.003212, 0.003014, 0.004775, 0.005872, 0.003821, 0.005992, 0.004577, 0.004577, 0.003924, 0.002761, 0.001872, 0.002327, 0.003298, 0.003512, 0.004483, 0.003757, 0.004414, 0.004976, 0.007315, 0.006421, 0.006421, 0.006421, 0.006039, 0.004976, 0.004161, 0.004161, 0.004611, 0.006039, 0.007177, 0.009015, 0.00962, 0.016257, 0.009187, 0.006194, 0.005223, 0.005223, 0.007315, 0.007315, 0.007259, 0.004921, 0.004135, 0.004921, 0.004247, 0.004431, 0.003671, 0.005223, 0.007315, 0.004208, 0.00292, 0.003366, 0.003821, 0.003512, 0.002705, 0.003079, 0.003727, 0.003757, 0.002976, 0.002555, 0.003109, 0.002155, 0.002349, 0.003276, 0.003757, 0.004483, 0.004483, 0.007091, 0.004976, 0.00515, 0.009096, 0.016528, 0.016257, 0.016257, 0.013821, 0.016528, 0.026338, 0.015078, 0.014586, 0.012727, 0.016021, 0.015694, 0.016257, 0.020165, 0.011518, 0.011106, 0.007877, 0.007877, 0.004921, 0.00543, 0.005249, 0.003512, 0.003461, 0.00389, 0.00389, 0.006078, 0.00543, 0.005683, 0.006374, 0.006482, 0.009483, 0.006567, 0.004775, 0.004388, 0.004921, 0.006988, 0.004736, 0.004431, 0.003727, 0.003997, 0.00543, 0.00558, 0.008409, 0.006988, 0.006142, 0.004431, 0.00292, 0.002976, 0.002761, 0.003821, 0.004135, 0.00359, 0.004899, 0.004775, 0.007877, 0.00558, 0.003997, 0.004577, 0.004388, 0.004414, 0.00407, 0.003109, 0.002078, 0.001967, 0.002327, 0.001786, 0.002014, 0.002435, 0.003461, 0.003053, 0.001872, 0.002606, 0.003053, 0.002606, 0.002662, 0.001743, 0.002606, 0.00283, 0.003821, 0.005503, 0.006374, 0.009401, 0.008409, 0.016528, 0.013016, 0.008276, 0.008276, 0.011106, 0.016826, 0.009015, 0.006482, 0.007259, 0.006039, 0.004414, 0.003701, 0.00389, 0.003924, 0.003997, 0.003727, 0.002705, 0.002435, 0.002396, 0.001434, 0.002194, 0.001417, 0.001142, 0.001623, 0.002482, 0.001692, 0.001434, 0.001748, 0.002194, 0.003079, 0.002623, 0.003212, 0.003727, 0.003431, 0.005249, 0.004388, 0.004689, 0.005318, 0.005318, 0.00543, 0.006533, 0.004513, 0.005086, 0.007315, 0.007645, 0.005086, 0.008276, 0.009865, 0.007422, 0.006795, 0.004835, 0.004483, 0.004577, 0.004646, 0.006533, 0.004921, 0.005683, 0.006421, 0.005223, 0.004577, 0.003924, 0.003727, 0.003701, 0.004247, 0.003014, 0.002761, 0.0028, 0.002503, 0.001722, 0.002336, 0.00225, 0.003109, 0.003079, 0.003821, 0.003821, 0.003821, 0.004976, 0.004414, 0.003512, 0.003821, 0.00359, 0.004315, 0.00515, 0.007177, 0.006374, 0.006421, 0.004247, 0.003864, 0.003109, 0.004208, 0.003461, 0.003298, 0.002155, 0.003109, 0.00292, 0.003431, 0.003405, 0.00316, 0.002503, 0.002529, 0.002503, 0.003555, 0.00243, 0.002761, 0.003014, 0.002396, 0.002727, 0.004247, 0.00558, 0.006142, 0.005223, 0.006533, 0.009865, 0.0198, 0.014586, 0.009483, 0.007031, 0.005378], '')</t>
  </si>
  <si>
    <t>UPI0001A5889B status=activ</t>
  </si>
  <si>
    <t>([0.440853, 0.465241, 0.359901, 0.384043, 0.408655, 0.468512, 0.384043, 0.422041, 0.349426, 0.384043, 0.370445, 0.339168, 0.349426, 0.349426, 0.418646, 0.408655, 0.408655, 0.332115, 0.26085, 0.191378, 0.191378, 0.167087, 0.170161, 0.247041, 0.247041, 0.278302, 0.222385, 0.232838, 0.167087, 0.257454, 0.243554, 0.203355, 0.239899, 0.222385, 0.158265, 0.173081, 0.179055, 0.185198, 0.25031, 0.359901, 0.380708, 0.387226, 0.414856, 0.332115, 0.31487, 0.335645, 0.308712, 0.349426, 0.454136, 0.483068, 0.483068, 0.486429, 0.59508, 0.534167, 0.534167, 0.553315, 0.51388, 0.440853, 0.436924, 0.436924, 0.335645, 0.387226, 0.374039, 0.380708, 0.387226, 0.398279, 0.30533, 0.308712, 0.216401, 0.125101, 0.170161, 0.15008, 0.15008, 0.137348, 0.132295, 0.155435, 0.209395, 0.179055, 0.25406, 0.25031, 0.239899, 0.281712, 0.288399, 0.288399, 0.275179, 0.346032, 0.342579, 0.447574, 0.36309, 0.40511, 0.5017, 0.377384, 0.301917, 0.30533, 0.324872, 0.418646, 0.30533, 0.209395, 0.206376, 0.196879, 0.275179, 0.203355, 0.225814, 0.243554, 0.26085, 0.278302, 0.191378, 0.206376, 0.122885, 0.120615, 0.118441, 0.132295, 0.216401, 0.298791, 0.26085, 0.236433, 0.161087, 0.232838, 0.346032, 0.444081, 0.476583, 0.440853, 0.538167, 0.553315, 0.521092, 0.5017, 0.454136, 0.549308, 0.538167, 0.657645, 0.63748, 0.703578, 0.675549, 0.653063, 0.642678, 0.685117, 0.557691, 0.661982, 0.694846, 0.680603, 0.632174, 0.613573, 0.661982, 0.509769, 0.40511, 0.374039, 0.370445, 0.332115, 0.328603, 0.284882, 0.264545, 0.318242, 0.298791, 0.291804, 0.219301, 0.155435, 0.132295, 0.144935, 0.081712, 0.034068, 0.034068, 0.026892, 0.024393, 0.025762, 0.050641, 0.094817, 0.06312, 0.073402, 0.120615, 0.076542, 0.055536, 0.055536, 0.076542, 0.040537, 0.022667, 0.043307, 0.033407, 0.031287, 0.038858, 0.033407, 0.041405, 0.038042, 0.038858, 0.022306, 0.01227, 0.011106, 0.007495, 0.007422, 0.006142, 0.005318, 0.006567, 0.009096, 0.006421, 0.006194, 0.009294, 0.00962, 0.006142, 0.00777, 0.009187, 0.010509, 0.011518, 0.013821, 0.016528, 0.01227, 0.016257, 0.028107, 0.029376, 0.069024, 0.0704, 0.092881, 0.06312, 0.038042, 0.040537, 0.040537, 0.032017, 0.016021, 0.014075, 0.016826, 0.020522, 0.010672, 0.012491, 0.011903, 0.009187, 0.008075, 0.013613, 0.009187, 0.006482, 0.006421, 0.006374, 0.008895, 0.007495, 0.007877, 0.006988, 0.005932, 0.008525, 0.007177, 0.006795, 0.009728, 0.009096, 0.006374, 0.006482, 0.005799, 0.006039, 0.008804, 0.005932, 0.005318, 0.00558, 0.007645, 0.008156, 0.004976, 0.00558, 0.007031, 0.009294, 0.009294, 0.009187, 0.006078, 0.009096, 0.01204, 0.00777, 0.006701, 0.008525, 0.008525, 0.008895, 0.010372, 0.010372, 0.014783, 0.011903, 0.014783, 0.016528, 0.008525, 0.008525, 0.008409, 0.005623, 0.005623, 0.00558, 0.006245, 0.006245, 0.004921, 0.006194, 0.007555, 0.013265, 0.017138, 0.03976, 0.03976, 0.030003, 0.029376, 0.022306, 0.029376, 0.025762, 0.027463, 0.066181, 0.079919, 0.032017, 0.033407, 0.032677, 0.071867, 0.031287, 0.032677, 0.048328, 0.040537, 0.040537, 0.048328, 0.049374, 0.023963, 0.012491, 0.010926, 0.009096, 0.009015, 0.005799, 0.005799, 0.00515, 0.005223, 0.004577, 0.004431, 0.004161, 0.004315, 0.003478, 0.004388, 0.00515, 0.003963, 0.00316, 0.00283, 0.001748, 0.001112, 0.001202, 0.001417], '')</t>
  </si>
  <si>
    <t>[52, 53, 54, 55, 56, 90, 122, 123, 124, 125, 127, 128, 129, 130, 131, 132, 133, 134, 135, 136, 137, 138, 139, 140, 141, 142, 143]</t>
  </si>
  <si>
    <t>UPI0001A588A0 status=activ</t>
  </si>
  <si>
    <t>([0.122885, 0.055536, 0.060549, 0.066181, 0.088832, 0.127496, 0.086953, 0.069024, 0.086953, 0.116183, 0.083462, 0.102787, 0.100716, 0.100716, 0.106997, 0.147574, 0.21291, 0.209395, 0.328603, 0.247041, 0.25406, 0.17593, 0.194234, 0.194234, 0.196879, 0.209395, 0.196879, 0.243554, 0.318242, 0.339168, 0.239899, 0.342579, 0.339168, 0.380708, 0.380708, 0.284882, 0.311707, 0.30533, 0.328603, 0.206376, 0.288399, 0.284882, 0.366687, 0.461924, 0.486429, 0.486429, 0.483068, 0.497853, 0.447574, 0.436924, 0.332115, 0.433034, 0.414856, 0.387226, 0.349426, 0.356642, 0.332115, 0.301917, 0.311707, 0.387226, 0.384043, 0.387226, 0.301917, 0.30533, 0.209395, 0.125101, 0.17593, 0.170161, 0.164327, 0.155435, 0.10481, 0.167087, 0.167087, 0.102787, 0.132295, 0.111485, 0.111485, 0.206376, 0.236433, 0.147574, 0.096677, 0.158265, 0.155435, 0.239899, 0.25406, 0.346032, 0.465241, 0.332115, 0.328603, 0.232838, 0.342579, 0.408655, 0.324872, 0.25031, 0.257454, 0.216401, 0.25031, 0.232838, 0.194234, 0.200174, 0.31487, 0.278302, 0.191378, 0.225814, 0.216401, 0.15008, 0.170161, 0.158265, 0.25031, 0.264545, 0.278302, 0.232838, 0.161087, 0.243554, 0.229226, 0.324872, 0.356642, 0.359901, 0.359901, 0.40511, 0.311707, 0.278302, 0.356642, 0.418646, 0.390993, 0.390993, 0.454136, 0.339168, 0.346032, 0.356642, 0.311707, 0.390993, 0.418646, 0.436924, 0.349426, 0.342579, 0.264545, 0.268042, 0.257454, 0.257454, 0.167087, 0.167087, 0.167087, 0.132295, 0.167087, 0.100716, 0.085092, 0.0704, 0.120615, 0.060549, 0.035586, 0.042364, 0.036378, 0.036378, 0.054297, 0.074921, 0.086953, 0.129801, 0.088832, 0.058088, 0.06184, 0.109221, 0.17593, 0.15008, 0.21291, 0.142424, 0.144935, 0.144935, 0.147574, 0.086953, 0.132295, 0.225814, 0.26085, 0.30533, 0.275179, 0.275179, 0.30533, 0.370445, 0.281712, 0.349426, 0.42561, 0.414856, 0.31487, 0.321458, 0.370445, 0.335645, 0.398279, 0.408655, 0.444081, 0.387226, 0.433034, 0.380708, 0.342579, 0.31487, 0.30533, 0.25031, 0.271506, 0.268042, 0.182256, 0.281712, 0.284882, 0.284882, 0.247041, 0.349426, 0.339168, 0.219301, 0.26085, 0.194234, 0.26085, 0.173081, 0.268042, 0.308712, 0.401658, 0.40511, 0.359901, 0.25406, 0.346032, 0.257454, 0.275179, 0.324872, 0.239899, 0.167087, 0.134866, 0.137348, 0.106997, 0.106997, 0.116183, 0.116183, 0.200174, 0.216401, 0.308712, 0.295083, 0.206376, 0.170161, 0.167087, 0.203355, 0.268042, 0.257454, 0.243554, 0.236433, 0.17593, 0.25031, 0.321458, 0.352862, 0.284882, 0.25031, 0.185198, 0.284882, 0.281712, 0.25406, 0.158265, 0.158265, 0.164327, 0.247041, 0.291804, 0.324872, 0.291804, 0.225814, 0.15008, 0.196879, 0.122885, 0.203355, 0.206376, 0.144935, 0.125101, 0.219301, 0.18812, 0.271506, 0.25406, 0.18812, 0.127496, 0.127496, 0.15008, 0.074921, 0.043307, 0.041405, 0.042364, 0.026892, 0.029376, 0.030003, 0.036378, 0.050641, 0.040537, 0.024393, 0.022306, 0.026338, 0.023963, 0.049374, 0.025762, 0.016257, 0.0198, 0.030611, 0.042364, 0.033407, 0.074921, 0.073402, 0.0704, 0.031287, 0.074921, 0.15008, 0.194234, 0.125101, 0.098513, 0.120615, 0.118441, 0.185198, 0.194234, 0.225814, 0.225814, 0.222385, 0.342579, 0.288399, 0.291804, 0.236433, 0.203355, 0.185198, 0.284882, 0.295083, 0.384043, 0.349426, 0.324872, 0.374039, 0.374039, 0.454136, 0.356642, 0.447574, 0.342579, 0.264545, 0.196879, 0.158265, 0.239899, 0.219301, 0.30533, 0.209395, 0.225814, 0.222385, 0.225814, 0.209395, 0.137348, 0.147574, 0.120615, 0.122885, 0.122885, 0.196879, 0.118441, 0.196879, 0.155435, 0.144935, 0.144935, 0.116183, 0.137348, 0.15008, 0.147574, 0.147574, 0.18812, 0.25406, 0.308712, 0.271506, 0.161087, 0.200174, 0.118441, 0.088832, 0.078022, 0.074921, 0.041405, 0.045352, 0.045352, 0.043307, 0.074921, 0.096677, 0.127496, 0.10481, 0.067594, 0.042364, 0.028695, 0.028107, 0.018415], '')</t>
  </si>
  <si>
    <t>UPI0001A588A6 status=activ</t>
  </si>
  <si>
    <t>([0.100716, 0.086953, 0.076542, 0.102787, 0.15284, 0.209395, 0.239899, 0.229226, 0.25406, 0.31487, 0.247041, 0.209395, 0.170161, 0.179055, 0.185198, 0.196879, 0.243554, 0.271506, 0.346032, 0.380708, 0.335645, 0.332115, 0.394753, 0.349426, 0.281712, 0.194234, 0.106997, 0.122885, 0.144935, 0.144935, 0.122885, 0.164327, 0.278302, 0.339168, 0.318242, 0.394753, 0.366687, 0.328603, 0.332115, 0.232838, 0.200174, 0.26085, 0.179055, 0.161087, 0.284882, 0.380708, 0.447574, 0.458154, 0.352862, 0.268042, 0.200174, 0.216401, 0.216401, 0.194234, 0.18812, 0.139895, 0.125101, 0.129801, 0.194234, 0.257454, 0.346032, 0.370445, 0.25031, 0.332115, 0.247041, 0.134866, 0.129801, 0.155435, 0.25406, 0.356642, 0.352862, 0.387226, 0.394753, 0.380708, 0.268042, 0.200174, 0.203355, 0.209395, 0.30533, 0.291804, 0.268042, 0.219301, 0.232838, 0.239899, 0.25031, 0.243554, 0.25031, 0.167087, 0.155435, 0.15008, 0.083462, 0.134866, 0.182256, 0.17593, 0.158265, 0.25406, 0.328603, 0.308712, 0.21291, 0.125101, 0.076542, 0.073402, 0.056825, 0.049374, 0.10481, 0.111485, 0.118441, 0.127496, 0.182256, 0.092881, 0.046336, 0.042364, 0.056825, 0.034884, 0.032017, 0.054297, 0.069024, 0.036378, 0.05306, 0.106997, 0.155435, 0.164327, 0.139895, 0.21291, 0.137348, 0.064632, 0.06312, 0.120615, 0.111485, 0.092881, 0.167087, 0.161087, 0.268042, 0.232838, 0.275179, 0.264545, 0.25406, 0.127496, 0.191378, 0.209395, 0.118441, 0.161087, 0.194234, 0.194234, 0.219301, 0.311707, 0.387226, 0.349426, 0.308712, 0.387226, 0.40511, 0.380708, 0.509769, 0.461924, 0.436924, 0.422041], '')</t>
  </si>
  <si>
    <t>[152]</t>
  </si>
  <si>
    <t>UPI0001A588B6 status=activ</t>
  </si>
  <si>
    <t>([0.031287, 0.03976, 0.024826, 0.014315, 0.020522, 0.015344, 0.01227, 0.016826, 0.022306, 0.015078, 0.012491, 0.010509, 0.010131, 0.009728, 0.009096, 0.008624, 0.009977, 0.016826, 0.014586, 0.023534, 0.035586, 0.056825, 0.06184, 0.098513, 0.170161, 0.167087, 0.15284, 0.225814, 0.222385, 0.219301, 0.332115, 0.401658, 0.483068, 0.468512, 0.450668, 0.433034, 0.56648, 0.557691, 0.497853, 0.490133, 0.450668], '')</t>
  </si>
  <si>
    <t>UPI0001A588BE status=activ</t>
  </si>
  <si>
    <t>([0.271506, 0.318242, 0.21291, 0.118441, 0.118441, 0.076542, 0.051831, 0.074921, 0.106997, 0.139895, 0.167087, 0.161087, 0.239899, 0.137348, 0.167087, 0.164327, 0.125101, 0.106997, 0.106997, 0.194234, 0.15284, 0.096677, 0.092881, 0.158265, 0.161087, 0.206376, 0.25406, 0.264545, 0.25031, 0.200174, 0.111485, 0.111485, 0.132295, 0.137348, 0.191378, 0.11371, 0.164327, 0.203355, 0.236433, 0.191378, 0.179055, 0.17593, 0.161087, 0.111485, 0.058088, 0.109221, 0.06184, 0.078022, 0.120615, 0.129801, 0.155435, 0.17593, 0.182256, 0.194234, 0.194234, 0.161087, 0.164327, 0.139895, 0.074921, 0.042364, 0.043307, 0.034068, 0.046336, 0.081712, 0.134866, 0.185198, 0.191378, 0.17593, 0.144935, 0.144935, 0.079919, 0.066181, 0.10481, 0.102787, 0.051831, 0.048328, 0.076542, 0.127496, 0.155435, 0.209395, 0.295083, 0.236433, 0.239899, 0.225814, 0.257454, 0.209395, 0.26085, 0.179055, 0.284882, 0.284882, 0.196879, 0.295083, 0.295083, 0.203355, 0.134866, 0.125101, 0.125101, 0.102787, 0.056825, 0.069024, 0.10481, 0.050641, 0.088832, 0.05306, 0.058088, 0.058088, 0.058088, 0.029376, 0.048328, 0.024393, 0.0198, 0.026892, 0.027463, 0.041405, 0.041405, 0.036378, 0.036378, 0.041405, 0.05306, 0.047319, 0.047319, 0.041405, 0.046336, 0.038042, 0.038042, 0.038042, 0.024826, 0.030611, 0.055536, 0.029376, 0.056825, 0.090864, 0.111485, 0.056825, 0.024826, 0.024393, 0.046336, 0.100716, 0.098513, 0.102787, 0.11371, 0.050641, 0.049374, 0.048328, 0.048328, 0.102787, 0.11371, 0.155435, 0.086953, 0.069024, 0.129801, 0.056825, 0.055536, 0.056825, 0.056825, 0.100716, 0.144935, 0.11371, 0.085092, 0.058088, 0.038858, 0.067594, 0.118441, 0.083462, 0.161087, 0.173081], '')</t>
  </si>
  <si>
    <t>UPI0001A588C1 status=activ</t>
  </si>
  <si>
    <t>([0.007177, 0.008075, 0.010672, 0.007315, 0.010131, 0.014075, 0.015344, 0.010221, 0.013437, 0.0198, 0.026338, 0.020876, 0.041405, 0.050641, 0.05306, 0.122885, 0.078022, 0.081712, 0.051831, 0.038858, 0.079919, 0.147574, 0.185198, 0.194234, 0.311707, 0.191378, 0.134866, 0.102787, 0.161087, 0.164327, 0.139895, 0.111485, 0.18812, 0.161087, 0.161087, 0.185198, 0.085092, 0.085092, 0.122885, 0.139895, 0.206376, 0.222385, 0.243554, 0.15008, 0.074921, 0.074921, 0.15284, 0.206376, 0.257454, 0.264545, 0.161087, 0.106997, 0.132295, 0.122885, 0.147574, 0.10481, 0.06184, 0.102787, 0.078022, 0.078022, 0.096677, 0.10481, 0.054297, 0.048328, 0.05306, 0.060549, 0.050641, 0.049374, 0.03976, 0.047319, 0.056825, 0.111485, 0.122885, 0.096677, 0.079919, 0.083462, 0.073402, 0.116183, 0.147574, 0.167087, 0.17593, 0.203355, 0.196879, 0.18812, 0.18812, 0.182256, 0.182256, 0.206376, 0.129801, 0.161087, 0.17593, 0.15284, 0.079919, 0.064632, 0.083462, 0.067594, 0.064632, 0.106997, 0.066181, 0.06184, 0.106997, 0.059222, 0.049374, 0.051831, 0.058088, 0.056825, 0.098513, 0.090864, 0.092881, 0.15284, 0.155435, 0.086953, 0.106997, 0.164327, 0.264545, 0.191378, 0.17593, 0.182256, 0.185198, 0.25406, 0.25406, 0.173081, 0.268042, 0.185198, 0.17593, 0.191378, 0.185198, 0.11371, 0.173081, 0.200174, 0.203355, 0.194234, 0.288399, 0.203355, 0.206376, 0.196879, 0.182256, 0.229226, 0.236433, 0.236433, 0.203355, 0.173081, 0.247041, 0.247041, 0.232838, 0.264545, 0.328603, 0.335645, 0.4292, 0.458154, 0.4292, 0.356642, 0.295083, 0.291804, 0.291804, 0.318242, 0.225814, 0.342579, 0.377384, 0.366687, 0.366687, 0.394753, 0.422041, 0.339168, 0.30533, 0.374039, 0.264545, 0.185198, 0.209395, 0.147574, 0.147574, 0.155435, 0.155435, 0.132295, 0.127496, 0.127496, 0.127496, 0.203355, 0.17593, 0.109221, 0.109221, 0.10481, 0.10481, 0.06312, 0.111485, 0.111485, 0.111485, 0.170161, 0.170161, 0.144935, 0.203355, 0.15008, 0.086953, 0.132295, 0.139895, 0.120615, 0.194234, 0.191378, 0.200174, 0.132295, 0.200174, 0.118441, 0.0704, 0.071867, 0.118441, 0.116183, 0.074921, 0.092881, 0.06312, 0.071867, 0.042364, 0.044297, 0.067594, 0.116183, 0.074921, 0.125101, 0.155435, 0.092881, 0.096677, 0.092881, 0.158265, 0.182256, 0.194234, 0.196879, 0.170161, 0.109221, 0.111485, 0.203355, 0.116183, 0.139895, 0.216401, 0.268042, 0.25406, 0.26085, 0.264545, 0.247041, 0.167087, 0.092881, 0.144935, 0.142424, 0.142424, 0.0704, 0.056825, 0.106997, 0.170161, 0.127496, 0.200174, 0.161087, 0.090864, 0.173081, 0.206376, 0.15008, 0.17593, 0.182256, 0.147574, 0.085092, 0.079919, 0.129801, 0.129801, 0.111485, 0.090864, 0.092881, 0.142424, 0.118441, 0.120615, 0.120615, 0.118441, 0.11371, 0.134866, 0.225814, 0.216401, 0.216401, 0.167087, 0.102787, 0.100716, 0.06312, 0.071867, 0.125101, 0.10481, 0.094817, 0.074921, 0.090864, 0.094817, 0.11371, 0.161087, 0.079919, 0.066181, 0.066181, 0.071867, 0.079919, 0.088832, 0.048328, 0.025762, 0.046336, 0.088832, 0.085092, 0.132295, 0.182256, 0.120615, 0.142424, 0.164327, 0.15284, 0.158265, 0.179055, 0.185198, 0.167087, 0.281712, 0.311707, 0.398279, 0.398279, 0.298791, 0.18812, 0.247041, 0.308712, 0.275179, 0.268042, 0.271506, 0.206376, 0.139895, 0.222385, 0.194234, 0.191378, 0.173081, 0.170161, 0.120615, 0.116183, 0.11371, 0.109221, 0.06312, 0.066181, 0.06184, 0.085092, 0.134866, 0.111485, 0.10481, 0.076542, 0.073402, 0.078022, 0.073402, 0.069024, 0.06312, 0.083462, 0.132295, 0.164327, 0.139895, 0.173081, 0.11371, 0.120615, 0.073402, 0.066181, 0.066181, 0.071867, 0.051831, 0.043307, 0.079919, 0.10481, 0.170161, 0.185198, 0.173081, 0.243554, 0.335645, 0.26085, 0.206376, 0.219301, 0.219301, 0.17593, 0.17593, 0.264545, 0.173081, 0.26085, 0.335645, 0.324872, 0.328603, 0.408655, 0.447574, 0.414856, 0.377384, 0.295083, 0.191378, 0.111485, 0.111485, 0.109221, 0.17593, 0.21291, 0.129801, 0.191378, 0.281712, 0.284882, 0.170161, 0.257454, 0.196879, 0.229226, 0.236433, 0.236433, 0.196879, 0.127496, 0.127496, 0.182256, 0.264545, 0.26085, 0.370445, 0.40511, 0.41194, 0.308712, 0.308712, 0.408655, 0.311707, 0.219301, 0.209395, 0.25406, 0.247041, 0.271506, 0.243554, 0.209395, 0.164327, 0.179055, 0.25406, 0.219301, 0.134866, 0.096677, 0.179055], '')</t>
  </si>
  <si>
    <t>UPI0001A588C2 status=activ</t>
  </si>
  <si>
    <t>([0.122885, 0.164327, 0.125101, 0.096677, 0.142424, 0.139895, 0.170161, 0.196879, 0.125101, 0.15284, 0.17593, 0.173081, 0.144935, 0.147574, 0.229226, 0.158265, 0.191378, 0.229226, 0.268042, 0.30533, 0.377384, 0.377384, 0.298791, 0.356642, 0.414856, 0.401658, 0.346032, 0.359901, 0.377384, 0.398279, 0.41194, 0.380708, 0.41194, 0.359901, 0.352862, 0.295083, 0.374039, 0.281712, 0.232838, 0.21291, 0.200174, 0.232838, 0.232838, 0.311707, 0.311707, 0.232838, 0.232838, 0.25406, 0.247041, 0.264545, 0.36309, 0.346032, 0.377384, 0.394753, 0.390993, 0.301917, 0.384043, 0.380708, 0.433034, 0.51388, 0.41194, 0.335645, 0.25031, 0.264545, 0.271506, 0.194234, 0.295083, 0.308712, 0.288399, 0.291804, 0.229226, 0.209395, 0.129801, 0.137348, 0.127496, 0.173081, 0.25406, 0.247041, 0.247041, 0.311707, 0.308712, 0.390993, 0.476583, 0.476583, 0.458154, 0.366687, 0.418646, 0.318242, 0.301917, 0.384043, 0.374039, 0.408655, 0.380708, 0.394753, 0.394753, 0.328603, 0.281712, 0.203355, 0.222385, 0.158265, 0.085092, 0.073402, 0.076542, 0.040537, 0.055536, 0.058088, 0.094817, 0.060549, 0.122885, 0.127496, 0.078022, 0.079919, 0.046336, 0.059222, 0.06312, 0.064632, 0.067594, 0.090864, 0.15284, 0.127496, 0.216401, 0.264545, 0.301917, 0.219301, 0.236433, 0.268042, 0.264545, 0.275179, 0.295083, 0.271506, 0.182256, 0.232838, 0.158265, 0.229226, 0.222385, 0.298791, 0.31487, 0.339168, 0.380708, 0.380708, 0.384043, 0.356642, 0.308712, 0.219301, 0.268042, 0.346032, 0.339168, 0.257454, 0.247041, 0.349426, 0.308712, 0.401658, 0.346032, 0.36309, 0.370445, 0.284882, 0.257454, 0.229226, 0.291804, 0.275179, 0.179055, 0.116183, 0.125101, 0.185198, 0.173081, 0.200174, 0.206376, 0.236433, 0.288399, 0.288399, 0.295083, 0.332115, 0.346032, 0.346032, 0.41194, 0.408655, 0.5017, 0.534167, 0.534167, 0.408655, 0.318242, 0.408655, 0.394753, 0.288399, 0.284882, 0.40511, 0.370445, 0.359901, 0.335645, 0.366687, 0.335645, 0.196879, 0.21291, 0.106997, 0.167087, 0.086953, 0.088832, 0.088832, 0.088832, 0.088832, 0.098513, 0.158265, 0.167087, 0.278302, 0.281712, 0.284882, 0.264545, 0.31487, 0.346032, 0.349426, 0.26085, 0.295083, 0.318242, 0.30533, 0.440853, 0.436924, 0.585406, 0.534167, 0.538167, 0.440853, 0.408655, 0.444081, 0.447574, 0.461924, 0.408655, 0.5017, 0.41194, 0.40511, 0.298791, 0.209395, 0.219301, 0.31487, 0.203355, 0.301917, 0.194234, 0.173081, 0.11371, 0.10481, 0.142424, 0.118441, 0.120615, 0.120615, 0.139895, 0.139895, 0.139895, 0.10481, 0.069024, 0.127496, 0.073402, 0.074921, 0.109221, 0.081712, 0.037156, 0.079919, 0.085092, 0.127496, 0.147574, 0.137348, 0.155435, 0.067594, 0.083462, 0.092881, 0.074921, 0.040537, 0.033407, 0.030003, 0.05306, 0.081712, 0.073402, 0.083462, 0.15284, 0.17593, 0.206376, 0.229226, 0.225814, 0.144935, 0.086953, 0.040537, 0.081712, 0.034068, 0.040537, 0.032677, 0.041405, 0.03976, 0.035586, 0.049374, 0.03976, 0.032677, 0.020876, 0.022306, 0.034884, 0.023087, 0.015344, 0.011518, 0.014783, 0.010672, 0.01204, 0.020522, 0.033407, 0.019401, 0.042364], '')</t>
  </si>
  <si>
    <t>[59, 176, 177, 178, 216, 217, 218, 225]</t>
  </si>
  <si>
    <t>UPI0001A588E4 status=activ</t>
  </si>
  <si>
    <t>([0.414856, 0.291804, 0.324872, 0.25031, 0.243554, 0.161087, 0.203355, 0.243554, 0.232838, 0.257454, 0.247041, 0.301917, 0.21291, 0.225814, 0.147574, 0.079919, 0.06184, 0.034884, 0.034884, 0.038858, 0.041405, 0.081712, 0.079919, 0.088832, 0.078022, 0.096677, 0.161087, 0.10481, 0.111485, 0.15008, 0.158265, 0.118441, 0.055536, 0.098513, 0.098513, 0.081712, 0.083462, 0.17593, 0.194234, 0.134866, 0.125101, 0.11371, 0.100716, 0.173081, 0.094817, 0.094817, 0.096677, 0.096677, 0.098513, 0.050641, 0.044297, 0.042364, 0.074921, 0.073402, 0.081712, 0.083462, 0.170161, 0.25031, 0.15008, 0.219301, 0.264545, 0.239899, 0.209395, 0.179055, 0.139895, 0.21291, 0.311707, 0.264545, 0.222385, 0.301917], '')</t>
  </si>
  <si>
    <t>UPI0001A588E7 status=activ</t>
  </si>
  <si>
    <t>([0.022306, 0.017138, 0.014075, 0.011669, 0.016528, 0.017797, 0.009865, 0.013016, 0.016826, 0.024826, 0.040537, 0.034884, 0.034884, 0.047319, 0.046336, 0.059222, 0.073402, 0.083462, 0.090864, 0.147574, 0.182256, 0.247041, 0.30533, 0.339168, 0.42561, 0.387226, 0.387226, 0.5017, 0.497853, 0.521092, 0.454136, 0.408655, 0.480142, 0.42561, 0.418646, 0.31487, 0.275179, 0.278302, 0.232838, 0.216401, 0.268042, 0.26085, 0.161087, 0.167087, 0.15008, 0.11371, 0.15008, 0.18812, 0.155435, 0.173081, 0.15008, 0.179055, 0.158265, 0.094817, 0.11371, 0.088832, 0.088832, 0.088832, 0.069024, 0.134866, 0.144935, 0.144935, 0.147574, 0.222385, 0.106997, 0.147574, 0.200174, 0.196879, 0.158265, 0.158265, 0.118441, 0.120615, 0.11371, 0.137348, 0.096677, 0.098513, 0.06312, 0.127496, 0.129801, 0.170161, 0.11371, 0.088832, 0.071867, 0.050641, 0.030611, 0.094817, 0.066181], '')</t>
  </si>
  <si>
    <t>[27, 29]</t>
  </si>
  <si>
    <t>UPI0001A588EE status=activ</t>
  </si>
  <si>
    <t>([0.247041, 0.308712, 0.18812, 0.125101, 0.158265, 0.191378, 0.239899, 0.284882, 0.219301, 0.179055, 0.209395, 0.17593, 0.185198, 0.191378, 0.194234, 0.129801, 0.10481, 0.139895, 0.129801, 0.132295, 0.179055, 0.203355, 0.229226, 0.295083, 0.380708, 0.284882, 0.288399, 0.278302, 0.275179, 0.268042, 0.239899, 0.232838, 0.21291, 0.209395, 0.209395, 0.311707, 0.377384, 0.335645, 0.278302, 0.271506, 0.26085, 0.295083, 0.30533, 0.268042, 0.301917, 0.225814, 0.324872, 0.232838, 0.243554, 0.236433, 0.219301, 0.225814, 0.264545, 0.352862, 0.352862, 0.380708, 0.36309, 0.370445, 0.349426, 0.461924, 0.461924, 0.422041, 0.42561, 0.418646, 0.418646, 0.454136, 0.433034, 0.447574, 0.541878, 0.534167, 0.494003, 0.509769, 0.585406, 0.534167, 0.5017, 0.461924, 0.394753, 0.359901, 0.271506, 0.295083, 0.275179, 0.243554, 0.278302, 0.278302, 0.247041, 0.167087, 0.094817, 0.098513, 0.092881, 0.078022, 0.074921, 0.092881, 0.158265, 0.158265, 0.096677, 0.125101, 0.088832, 0.088832, 0.10481, 0.17593, 0.155435, 0.161087, 0.194234, 0.122885, 0.142424, 0.102787, 0.167087, 0.167087, 0.161087, 0.155435, 0.179055, 0.18812, 0.11371, 0.116183, 0.079919, 0.116183, 0.06184, 0.056825, 0.038042, 0.037156, 0.03976, 0.035586, 0.034068, 0.034884, 0.034068, 0.030003, 0.034068, 0.034884, 0.030003, 0.030611, 0.030003, 0.030611, 0.028695, 0.028695, 0.028695, 0.055536, 0.066181, 0.109221, 0.200174, 0.281712, 0.219301, 0.127496, 0.216401, 0.225814, 0.222385, 0.31487, 0.295083, 0.359901, 0.271506, 0.271506, 0.374039, 0.377384, 0.284882, 0.194234, 0.31487, 0.31487, 0.219301, 0.194234, 0.111485, 0.069024, 0.069024, 0.069024, 0.129801, 0.127496, 0.067594, 0.0704, 0.038042, 0.044297, 0.043307, 0.076542, 0.073402, 0.069024, 0.054297, 0.118441, 0.194234, 0.182256, 0.191378, 0.275179, 0.271506, 0.349426, 0.324872, 0.321458, 0.384043, 0.380708, 0.284882, 0.349426, 0.30533, 0.41194, 0.359901, 0.359901, 0.352862, 0.450668, 0.352862, 0.295083, 0.173081, 0.144935, 0.134866, 0.118441, 0.118441, 0.139895, 0.096677, 0.164327, 0.142424, 0.081712, 0.076542, 0.076542, 0.047319, 0.06184, 0.032677, 0.032677, 0.041405, 0.024393, 0.020876, 0.035586, 0.034884, 0.064632, 0.081712, 0.045352, 0.030611, 0.032017, 0.034884, 0.051831, 0.051831, 0.035586, 0.083462, 0.090864, 0.147574, 0.25031, 0.236433, 0.346032, 0.346032, 0.229226, 0.339168, 0.370445, 0.291804, 0.380708, 0.41194, 0.414856, 0.418646, 0.398279, 0.30533, 0.268042, 0.30533, 0.284882, 0.356642, 0.295083, 0.26085, 0.232838, 0.196879, 0.167087, 0.111485, 0.106997, 0.182256], '')</t>
  </si>
  <si>
    <t>[68, 69, 71, 72, 73, 74]</t>
  </si>
  <si>
    <t>UPI0001A588F7 status=activ</t>
  </si>
  <si>
    <t>([0.00407, 0.002194, 0.001434, 0.000906, 0.000485, 0.000309, 0.000262, 0.000447, 0.000335, 0.000537, 0.000412, 0.000326, 0.000142, 0.000146, 0.000163, 6.9e-05, 3.9e-05, 3e-05, 6e-05, 3.9e-05, 1.7e-05, 9e-06, 1.7e-05, 3e-05, 3e-05, 3e-05, 6.9e-05, 0.000142, 6e-05, 9e-05, 4.7e-05, 0.000103, 7.3e-05, 7.7e-05, 0.000198, 0.00018, 0.000146, 0.00018, 0.000202, 9e-05, 6.4e-05, 6.4e-05, 8.6e-05, 6.4e-05, 6e-05, 6.9e-05, 0.000107, 4.7e-05, 2.6e-05, 2.6e-05, 3e-05, 3.4e-05, 3e-05, 7.3e-05, 0.000107, 5.6e-05, 7.3e-05, 0.000137, 0.000146, 0.000232, 0.000365, 0.00055, 0.000923, 0.000464], '')</t>
  </si>
  <si>
    <t>UPI0001A588FA status=activ</t>
  </si>
  <si>
    <t>([0.553315, 0.517562, 0.486429, 0.370445, 0.352862, 0.418646, 0.433034, 0.352862, 0.339168, 0.384043, 0.31487, 0.359901, 0.387226, 0.387226, 0.291804, 0.182256, 0.147574, 0.139895, 0.15284, 0.094817, 0.049374, 0.069024, 0.079919, 0.090864, 0.167087, 0.125101, 0.100716, 0.125101, 0.18812, 0.236433, 0.21291, 0.291804, 0.203355, 0.116183, 0.116183, 0.102787, 0.155435, 0.225814, 0.15008, 0.144935, 0.194234, 0.298791, 0.332115, 0.332115, 0.346032, 0.346032, 0.444081, 0.36309, 0.36309, 0.271506, 0.25031, 0.170161, 0.15284, 0.15008, 0.232838, 0.139895, 0.219301, 0.236433, 0.268042, 0.268042, 0.25406, 0.281712, 0.295083, 0.311707, 0.229226, 0.164327, 0.164327, 0.098513, 0.086953, 0.074921, 0.132295, 0.079919, 0.118441, 0.073402, 0.069024, 0.055536, 0.10481, 0.05306, 0.060549, 0.048328, 0.0704, 0.060549, 0.059222, 0.043307, 0.022667, 0.041405, 0.038042, 0.020165, 0.034884, 0.056825, 0.058088, 0.066181, 0.090864, 0.10481, 0.122885, 0.229226, 0.232838, 0.203355, 0.288399, 0.222385, 0.229226, 0.232838, 0.239899, 0.209395, 0.216401, 0.324872], '')</t>
  </si>
  <si>
    <t>UPI0001A58901 status=activ</t>
  </si>
  <si>
    <t>([0.028107, 0.064632, 0.027463, 0.015078, 0.009728, 0.014075, 0.018787, 0.026892, 0.017138, 0.023963, 0.033407, 0.024393, 0.013265, 0.010372, 0.007645, 0.009483, 0.006619, 0.008409, 0.006533, 0.004513, 0.004315, 0.006245, 0.004388, 0.004483, 0.004414, 0.006078, 0.004247, 0.004646, 0.004646, 0.006533, 0.004775, 0.003405, 0.003405, 0.003212, 0.002555, 0.003341, 0.003341, 0.003963, 0.004736, 0.00543, 0.00543, 0.007177, 0.007645, 0.008525, 0.015344, 0.030003, 0.016257, 0.033407, 0.020876, 0.011106, 0.007422, 0.009977, 0.013437, 0.015078, 0.016021, 0.034884, 0.017447, 0.017447, 0.022667, 0.020165, 0.011342, 0.023963, 0.014315, 0.007645, 0.007031, 0.004577, 0.003366, 0.003276, 0.002688, 0.002276, 0.002155, 0.003366, 0.002276, 0.002623, 0.003478, 0.003607, 0.002435, 0.002688, 0.002688, 0.002761, 0.00292, 0.002976, 0.002623, 0.003963, 0.005932, 0.006619, 0.008276, 0.008002, 0.009015, 0.01227, 0.013821, 0.028695, 0.01204, 0.024826, 0.017797, 0.009294, 0.018106, 0.016826, 0.013265, 0.010509, 0.010221, 0.006619, 0.010131, 0.011518, 0.012491, 0.00962, 0.007645, 0.009401, 0.018787, 0.018415, 0.016528, 0.014586, 0.013437, 0.026892, 0.014075, 0.020876, 0.035586, 0.014783, 0.017138, 0.037156, 0.035586, 0.033407, 0.069024, 0.069024, 0.032677, 0.016528, 0.021381, 0.024826, 0.012491, 0.006894, 0.009483, 0.009015, 0.009187, 0.006482, 0.007031, 0.01204, 0.009187, 0.007422, 0.013437, 0.026338, 0.014586, 0.011342, 0.00962, 0.00962, 0.006194, 0.008624, 0.008525, 0.008804, 0.007877, 0.008723, 0.011518, 0.007555, 0.005318, 0.007315, 0.006894, 0.006194, 0.005799, 0.00558, 0.006701, 0.006078, 0.004483, 0.004414, 0.006039, 0.006795, 0.006795, 0.010131, 0.006619, 0.009728, 0.009728, 0.010131, 0.012491, 0.009865, 0.016826, 0.017797, 0.017797, 0.0198, 0.020876, 0.021816, 0.015078, 0.020522, 0.022667, 0.045352, 0.056825, 0.040537, 0.019109, 0.019109, 0.020876, 0.023963, 0.014075, 0.008525, 0.008624, 0.007422, 0.009401, 0.007555, 0.008276, 0.008723, 0.013437, 0.009096, 0.009187, 0.01227, 0.009728, 0.009187, 0.008804, 0.012491, 0.010131, 0.01204, 0.012491, 0.011903, 0.01078, 0.014315, 0.025316, 0.050641, 0.090864, 0.096677, 0.116183, 0.161087, 0.127496, 0.10481, 0.161087, 0.120615, 0.15008, 0.173081, 0.137348], '')</t>
  </si>
  <si>
    <t>UPI0001A58914 status=activ</t>
  </si>
  <si>
    <t>([0.791621, 0.801317, 0.703578, 0.784345, 0.694846, 0.733139, 0.733139, 0.716283, 0.728858, 0.741537, 0.767246, 0.823549, 0.83125, 0.827927, 0.81615, 0.741537, 0.819762, 0.827927, 0.812494, 0.819762, 0.775545, 0.791621, 0.788093, 0.859585, 0.83125, 0.876521, 0.871313, 0.791621, 0.73685, 0.720929, 0.694846, 0.657645, 0.626927, 0.632174, 0.525368, 0.458154, 0.505461, 0.497853, 0.494003, 0.521092, 0.517562, 0.454136, 0.444081, 0.444081, 0.433034, 0.4292, 0.352862, 0.264545, 0.349426, 0.356642, 0.311707, 0.30533, 0.295083, 0.25031, 0.21291, 0.284882, 0.332115, 0.321458, 0.295083, 0.243554, 0.18812], '')</t>
  </si>
  <si>
    <t>[0, 1, 2, 3, 4, 5, 6, 7, 8, 9, 10, 11, 12, 13, 14, 15, 16, 17, 18, 19, 20, 21, 22, 23, 24, 25, 26, 27, 28, 29, 30, 31, 32, 33, 34, 36, 39, 40]</t>
  </si>
  <si>
    <t>UPI0001A58924 status=activ</t>
  </si>
  <si>
    <t>([0.018787, 0.013821, 0.010221, 0.011518, 0.016528, 0.022306, 0.023534, 0.031287, 0.032677, 0.034068, 0.042364, 0.049374, 0.051831, 0.05306, 0.092881, 0.044297, 0.076542, 0.074921, 0.088832, 0.118441, 0.118441, 0.118441, 0.17593, 0.200174, 0.17593, 0.191378, 0.191378, 0.25406, 0.170161, 0.194234, 0.243554, 0.161087, 0.200174, 0.161087, 0.170161, 0.125101, 0.142424, 0.161087, 0.182256, 0.206376, 0.185198, 0.118441, 0.158265, 0.094817, 0.15008, 0.196879, 0.194234, 0.21291, 0.100716, 0.092881, 0.046336, 0.040537, 0.073402, 0.03976, 0.049374, 0.046336, 0.067594, 0.069024, 0.032017, 0.029376, 0.014315, 0.020876, 0.038042, 0.03976, 0.078022, 0.073402, 0.073402, 0.038042, 0.034068, 0.040537, 0.081712, 0.132295, 0.083462, 0.042364, 0.0704, 0.085092, 0.06184, 0.035586, 0.032017, 0.056825, 0.106997, 0.185198, 0.182256, 0.170161, 0.17593, 0.161087, 0.170161, 0.18812, 0.209395, 0.21291, 0.298791, 0.219301, 0.26085, 0.342579, 0.450668, 0.447574, 0.414856, 0.476583, 0.509769, 0.575842, 0.545602, 0.51388, 0.433034, 0.418646, 0.335645, 0.275179, 0.268042, 0.26085, 0.247041, 0.328603, 0.247041, 0.247041, 0.21291, 0.139895, 0.139895, 0.144935, 0.15008, 0.100716, 0.081712, 0.11371, 0.164327, 0.191378, 0.129801, 0.203355, 0.219301, 0.298791, 0.366687, 0.377384, 0.288399, 0.295083, 0.158265, 0.247041, 0.17593, 0.25406, 0.21291, 0.15008, 0.090864, 0.086953, 0.083462, 0.100716, 0.106997, 0.100716, 0.10481, 0.102787, 0.096677, 0.055536, 0.058088, 0.06184, 0.06184, 0.06184, 0.058088, 0.088832, 0.092881, 0.071867, 0.092881, 0.170161, 0.247041, 0.342579, 0.36309, 0.465241, 0.480142, 0.387226, 0.30533, 0.21291, 0.291804, 0.236433, 0.308712, 0.30533, 0.268042, 0.284882, 0.356642, 0.352862, 0.401658, 0.377384, 0.5017, 0.433034, 0.436924, 0.422041, 0.332115, 0.321458, 0.335645, 0.324872, 0.40511, 0.483068, 0.447574, 0.458154, 0.545602, 0.461924, 0.387226, 0.414856, 0.318242, 0.318242, 0.295083, 0.308712, 0.232838, 0.225814, 0.17593, 0.120615, 0.122885, 0.194234, 0.098513, 0.081712, 0.056825, 0.034884, 0.035586, 0.055536, 0.042364, 0.034068, 0.034068, 0.056825, 0.048328, 0.047319, 0.047319, 0.060549, 0.06312, 0.066181, 0.069024, 0.134866, 0.194234, 0.216401, 0.164327, 0.225814, 0.239899, 0.284882, 0.359901, 0.239899, 0.284882, 0.311707, 0.239899, 0.247041, 0.239899, 0.25031, 0.328603, 0.257454, 0.25406, 0.164327, 0.236433, 0.144935, 0.116183, 0.098513, 0.064632, 0.073402, 0.083462, 0.056825, 0.043307, 0.030611, 0.073402, 0.05306], '')</t>
  </si>
  <si>
    <t>[98, 99, 100, 101, 174, 186]</t>
  </si>
  <si>
    <t>UPI0001A5892E status=activ</t>
  </si>
  <si>
    <t>([0.18812, 0.225814, 0.26085, 0.291804, 0.271506, 0.301917, 0.236433, 0.268042, 0.209395, 0.229226, 0.170161, 0.206376, 0.236433, 0.206376, 0.134866, 0.100716, 0.185198, 0.185198, 0.191378, 0.120615, 0.109221, 0.185198, 0.209395, 0.222385, 0.194234, 0.219301, 0.132295, 0.134866, 0.144935, 0.236433, 0.25406, 0.25031, 0.173081, 0.100716, 0.10481, 0.158265, 0.264545, 0.247041, 0.236433, 0.339168, 0.444081, 0.40511, 0.374039, 0.281712, 0.173081, 0.219301, 0.144935, 0.239899, 0.318242, 0.301917, 0.278302, 0.268042, 0.271506, 0.288399, 0.356642, 0.36309, 0.36309, 0.352862, 0.247041, 0.158265, 0.118441, 0.127496, 0.096677, 0.079919, 0.132295, 0.222385, 0.236433, 0.225814, 0.239899, 0.142424, 0.139895, 0.137348, 0.085092, 0.116183, 0.139895, 0.144935, 0.144935, 0.116183, 0.06184, 0.11371, 0.203355, 0.161087, 0.074921, 0.100716, 0.120615, 0.109221, 0.102787, 0.081712, 0.17593, 0.100716, 0.147574, 0.127496, 0.073402, 0.102787, 0.074921, 0.056825, 0.05306, 0.030611, 0.047319, 0.047319, 0.050641, 0.048328, 0.049374, 0.076542, 0.11371, 0.155435, 0.096677, 0.079919, 0.085092, 0.081712, 0.092881, 0.074921, 0.106997, 0.167087, 0.194234, 0.281712, 0.26085, 0.229226, 0.229226, 0.21291, 0.311707, 0.268042, 0.26085, 0.25406, 0.25031, 0.144935, 0.10481, 0.167087, 0.194234, 0.194234, 0.167087, 0.15008, 0.219301, 0.167087, 0.196879, 0.222385, 0.25406, 0.268042, 0.196879, 0.268042, 0.173081, 0.132295, 0.109221, 0.11371, 0.179055, 0.15008, 0.164327, 0.225814, 0.232838, 0.26085, 0.264545, 0.179055, 0.26085, 0.243554, 0.288399, 0.25406, 0.232838, 0.170161, 0.264545, 0.332115, 0.332115, 0.335645, 0.366687, 0.352862, 0.25031, 0.173081, 0.243554, 0.311707, 0.311707, 0.219301, 0.194234, 0.116183, 0.185198, 0.132295, 0.083462, 0.083462, 0.086953, 0.067594, 0.098513, 0.088832, 0.109221, 0.111485, 0.111485, 0.0704, 0.116183, 0.222385, 0.328603, 0.328603, 0.342579, 0.30533, 0.311707, 0.284882, 0.380708, 0.408655, 0.483068, 0.538167, 0.4292, 0.433034, 0.433034, 0.414856, 0.342579, 0.31487, 0.311707, 0.36309, 0.414856, 0.318242, 0.257454, 0.206376, 0.132295, 0.134866, 0.134866, 0.147574, 0.170161, 0.139895, 0.098513, 0.098513, 0.134866, 0.155435, 0.15284, 0.182256, 0.098513, 0.15008, 0.116183, 0.073402, 0.086953, 0.109221, 0.120615, 0.142424, 0.18812, 0.206376, 0.122885, 0.127496, 0.17593, 0.15284, 0.179055, 0.155435, 0.158265, 0.120615, 0.179055, 0.11371, 0.118441, 0.125101, 0.10481, 0.173081, 0.167087, 0.200174, 0.18812, 0.18812, 0.219301, 0.194234, 0.194234, 0.301917, 0.311707, 0.219301, 0.170161, 0.144935, 0.173081, 0.161087, 0.161087, 0.106997, 0.194234, 0.18812, 0.275179, 0.31487, 0.298791, 0.387226, 0.36309, 0.268042, 0.311707, 0.281712, 0.18812, 0.247041, 0.232838, 0.15008, 0.200174, 0.284882, 0.339168, 0.332115, 0.374039, 0.41194, 0.509769, 0.387226, 0.394753, 0.414856, 0.328603, 0.25406, 0.17593, 0.182256, 0.311707, 0.356642, 0.36309, 0.465241, 0.465241, 0.450668, 0.450668, 0.40511, 0.324872, 0.268042, 0.239899, 0.21291, 0.239899, 0.239899, 0.288399, 0.308712, 0.257454, 0.359901, 0.370445, 0.468512, 0.418646, 0.349426, 0.308712, 0.268042, 0.288399, 0.194234, 0.194234, 0.18812, 0.257454, 0.257454, 0.26085, 0.298791, 0.200174, 0.167087, 0.164327, 0.129801, 0.078022, 0.102787, 0.071867, 0.106997, 0.098513, 0.118441, 0.139895, 0.194234, 0.18812, 0.102787, 0.200174, 0.127496, 0.200174, 0.182256, 0.236433, 0.247041, 0.25406, 0.342579, 0.318242, 0.25031, 0.342579, 0.418646, 0.366687], '')</t>
  </si>
  <si>
    <t>[195, 280]</t>
  </si>
  <si>
    <t>UPI0001A58937 status=activ</t>
  </si>
  <si>
    <t>([0.525368, 0.461924, 0.483068, 0.318242, 0.284882, 0.164327, 0.144935, 0.096677, 0.066181, 0.045352, 0.042364, 0.046336, 0.032677, 0.016257, 0.010926, 0.008895, 0.006482, 0.004611, 0.003555, 0.003405, 0.003701, 0.003701, 0.004161, 0.004161, 0.006039, 0.004611, 0.004689, 0.00558, 0.007422, 0.009865, 0.009096, 0.011106, 0.011342, 0.008804, 0.011518, 0.013821, 0.010131, 0.017138, 0.03976, 0.076542, 0.173081, 0.088832, 0.090864, 0.088832, 0.038042, 0.018106, 0.030611, 0.047319, 0.023534, 0.022306, 0.028107, 0.060549, 0.043307, 0.043307, 0.044297, 0.033407, 0.033407, 0.028107, 0.020876, 0.010221, 0.008276, 0.005623, 0.005249, 0.005378, 0.004736, 0.005011, 0.00558, 0.005503, 0.006894, 0.006619, 0.007315, 0.005872, 0.003821, 0.003212, 0.002529, 0.003671, 0.003431, 0.003109, 0.004689, 0.004689, 0.005799, 0.004835, 0.004577, 0.006245, 0.005378, 0.004135, 0.004315, 0.005503, 0.006194, 0.004976, 0.005011, 0.004483, 0.003821, 0.003821, 0.005011, 0.006245, 0.005086, 0.00543, 0.006142, 0.00515, 0.005872, 0.004689, 0.005223, 0.005086, 0.004135, 0.003298, 0.004247, 0.005683, 0.004899, 0.003512, 0.003924, 0.00543, 0.006039, 0.006194, 0.007177, 0.008075, 0.009401, 0.007645, 0.01078, 0.01078, 0.013437, 0.01078, 0.012491, 0.010509, 0.022306, 0.032677, 0.054297, 0.078022, 0.078022, 0.048328, 0.042364, 0.045352, 0.046336, 0.017447, 0.028107, 0.060549, 0.054297, 0.058088, 0.058088, 0.026892, 0.016826, 0.011518, 0.014315, 0.012491, 0.012491, 0.014075, 0.008276, 0.007259, 0.007555, 0.004921, 0.007422, 0.014586, 0.009401, 0.009096, 0.00962, 0.008156, 0.006421, 0.006194, 0.004388, 0.006245, 0.008723, 0.008002, 0.010509, 0.006533, 0.006701, 0.010926, 0.006245, 0.008156, 0.007555, 0.006039, 0.009865, 0.009401, 0.006482, 0.008624, 0.009096, 0.00962, 0.013265, 0.013437, 0.014075, 0.014315, 0.00962, 0.006567, 0.009294, 0.006533, 0.009015, 0.013821, 0.011518, 0.013613, 0.010672, 0.019109, 0.024393, 0.023087, 0.024393, 0.018787, 0.011106, 0.007495, 0.009401, 0.008804, 0.010221, 0.006988, 0.009865, 0.009096, 0.009728, 0.006482, 0.008002, 0.006567, 0.005932, 0.004835, 0.005249, 0.005223, 0.004976, 0.003701, 0.003341, 0.003246, 0.004899, 0.004899, 0.004736, 0.00543, 0.005683, 0.005799, 0.007645, 0.007877, 0.011669, 0.018415, 0.038042, 0.058088, 0.090864, 0.094817, 0.129801, 0.17593, 0.278302, 0.257454, 0.387226, 0.42561, 0.401658, 0.346032], '')</t>
  </si>
  <si>
    <t>UPI0001A5893A status=activ</t>
  </si>
  <si>
    <t>([0.339168, 0.408655, 0.284882, 0.25031, 0.216401, 0.291804, 0.236433, 0.15008, 0.147574, 0.200174, 0.196879, 0.219301, 0.129801, 0.0704, 0.086953, 0.100716, 0.098513, 0.098513, 0.074921, 0.074921, 0.139895, 0.132295, 0.0704, 0.0704, 0.098513, 0.142424, 0.129801, 0.185198, 0.288399, 0.339168, 0.203355, 0.158265, 0.191378, 0.18812, 0.239899, 0.209395, 0.278302, 0.191378, 0.164327, 0.134866, 0.144935, 0.125101, 0.073402, 0.122885, 0.200174, 0.164327, 0.155435, 0.167087, 0.170161, 0.106997, 0.06312, 0.132295, 0.17593, 0.10481, 0.196879, 0.239899, 0.25406, 0.225814, 0.311707, 0.346032, 0.301917, 0.196879, 0.229226, 0.321458, 0.324872, 0.335645, 0.370445, 0.264545, 0.236433, 0.247041, 0.352862, 0.450668, 0.346032, 0.295083, 0.384043, 0.291804, 0.25031, 0.232838, 0.216401, 0.142424, 0.086953, 0.173081, 0.229226, 0.229226, 0.132295, 0.111485, 0.109221, 0.111485, 0.134866, 0.069024, 0.032017, 0.018415, 0.016826, 0.026338, 0.045352, 0.035586, 0.069024, 0.069024, 0.074921, 0.111485, 0.147574, 0.194234, 0.116183, 0.137348, 0.079919, 0.127496, 0.15008, 0.139895, 0.078022, 0.098513, 0.182256, 0.298791, 0.377384, 0.25031, 0.25406, 0.25031, 0.301917, 0.281712, 0.308712, 0.295083, 0.191378, 0.158265, 0.158265, 0.144935, 0.15284, 0.243554, 0.243554, 0.142424, 0.147574, 0.232838, 0.264545, 0.264545, 0.173081, 0.090864, 0.173081, 0.120615, 0.122885, 0.090864, 0.090864, 0.092881, 0.098513, 0.18812, 0.222385, 0.167087, 0.264545, 0.257454, 0.257454, 0.182256, 0.257454, 0.284882, 0.200174, 0.229226, 0.257454, 0.352862, 0.374039, 0.377384, 0.450668, 0.418646, 0.384043, 0.275179, 0.284882, 0.288399, 0.17593, 0.222385, 0.311707, 0.281712, 0.271506, 0.222385, 0.25031, 0.196879, 0.17593, 0.271506, 0.247041, 0.219301, 0.132295, 0.179055, 0.118441, 0.067594, 0.055536, 0.096677, 0.206376, 0.139895, 0.139895, 0.209395, 0.209395, 0.209395, 0.239899, 0.182256, 0.15284, 0.26085, 0.31487, 0.301917, 0.222385, 0.236433, 0.137348, 0.147574, 0.179055, 0.239899, 0.243554, 0.31487, 0.301917, 0.191378, 0.173081, 0.17593, 0.185198, 0.170161, 0.182256, 0.155435, 0.144935, 0.137348, 0.067594, 0.042364, 0.047319, 0.083462, 0.046336, 0.094817, 0.155435, 0.15008, 0.102787, 0.158265, 0.158265, 0.155435, 0.229226, 0.335645, 0.236433, 0.15008, 0.122885, 0.066181, 0.06312, 0.106997, 0.100716, 0.158265, 0.18812, 0.182256, 0.191378, 0.271506, 0.196879, 0.122885, 0.129801, 0.194234, 0.164327, 0.158265, 0.127496, 0.076542, 0.067594, 0.109221, 0.17593, 0.11371, 0.216401, 0.164327, 0.155435, 0.209395, 0.139895, 0.129801, 0.100716, 0.086953, 0.088832, 0.109221, 0.10481, 0.079919, 0.074921, 0.059222, 0.046336, 0.060549, 0.067594, 0.066181, 0.0704, 0.073402, 0.137348, 0.120615, 0.203355, 0.127496, 0.15008, 0.219301, 0.31487, 0.380708, 0.288399, 0.229226, 0.264545, 0.321458, 0.288399, 0.25406, 0.321458, 0.384043, 0.291804, 0.278302, 0.278302, 0.17593, 0.120615, 0.132295, 0.132295, 0.15008, 0.25406, 0.191378, 0.125101, 0.116183, 0.092881, 0.102787, 0.127496, 0.132295, 0.158265, 0.222385, 0.264545, 0.185198, 0.090864, 0.088832, 0.161087, 0.164327, 0.173081, 0.243554, 0.196879, 0.116183, 0.100716, 0.071867, 0.111485, 0.106997, 0.10481, 0.064632, 0.049374, 0.048328, 0.054297, 0.028695, 0.028695, 0.026338, 0.026338, 0.050641, 0.051831, 0.026338, 0.016257, 0.025762, 0.015344, 0.013265, 0.013821, 0.013613, 0.017797, 0.014586, 0.015344, 0.013265, 0.0198, 0.038042, 0.030611, 0.026338, 0.05306, 0.030003, 0.030003, 0.056825, 0.032677, 0.045352, 0.06312, 0.118441, 0.132295, 0.203355, 0.200174, 0.25031, 0.158265, 0.092881, 0.066181, 0.088832, 0.106997, 0.088832, 0.096677, 0.078022, 0.051831, 0.047319, 0.041405, 0.034884, 0.03976, 0.056825, 0.040537, 0.054297, 0.030003, 0.026338, 0.030003, 0.050641, 0.0704, 0.078022, 0.134866, 0.206376, 0.236433, 0.155435, 0.196879, 0.185198, 0.179055, 0.26085, 0.257454, 0.328603, 0.281712, 0.21291, 0.243554, 0.222385, 0.15284, 0.185198, 0.185198, 0.116183, 0.102787, 0.092881, 0.118441, 0.092881, 0.074921, 0.059222, 0.094817, 0.064632, 0.048328, 0.0704, 0.040537, 0.026892], '')</t>
  </si>
  <si>
    <t>UPI0001A58943 status=activ</t>
  </si>
  <si>
    <t>([0.196879, 0.127496, 0.132295, 0.092881, 0.064632, 0.086953, 0.090864, 0.147574, 0.15008, 0.116183, 0.120615, 0.092881, 0.094817, 0.059222, 0.059222, 0.102787, 0.132295, 0.129801, 0.15284, 0.182256, 0.25031, 0.247041, 0.25406, 0.278302, 0.366687, 0.447574, 0.366687, 0.414856, 0.374039, 0.318242, 0.321458, 0.318242, 0.436924, 0.349426, 0.4292, 0.433034, 0.436924, 0.468512, 0.483068, 0.483068, 0.401658, 0.377384, 0.301917, 0.301917, 0.30533, 0.298791, 0.196879, 0.288399, 0.243554, 0.216401, 0.298791, 0.374039, 0.414856, 0.374039, 0.366687, 0.370445, 0.374039, 0.284882, 0.25406, 0.25406, 0.26085, 0.352862, 0.398279, 0.394753, 0.5017, 0.4292, 0.440853, 0.562014, 0.468512, 0.468512, 0.497853, 0.465241, 0.436924, 0.422041, 0.422041, 0.51388, 0.4292, 0.356642, 0.40511, 0.436924, 0.390993, 0.380708, 0.401658, 0.384043, 0.476583, 0.349426, 0.352862, 0.342579, 0.328603, 0.318242, 0.36309, 0.359901, 0.394753, 0.324872, 0.25406, 0.25031, 0.247041, 0.298791, 0.346032, 0.356642, 0.328603, 0.342579, 0.308712, 0.216401, 0.182256, 0.127496, 0.206376], '')</t>
  </si>
  <si>
    <t>[64, 67, 75]</t>
  </si>
  <si>
    <t>UPI0001A5894F status=activ</t>
  </si>
  <si>
    <t>([0.100716, 0.137348, 0.100716, 0.100716, 0.142424, 0.092881, 0.125101, 0.090864, 0.118441, 0.142424, 0.194234, 0.236433, 0.222385, 0.173081, 0.278302, 0.359901, 0.324872, 0.335645, 0.377384, 0.356642, 0.308712, 0.298791, 0.301917, 0.377384, 0.324872, 0.281712, 0.387226, 0.278302, 0.271506, 0.26085, 0.271506, 0.203355, 0.209395, 0.209395, 0.301917, 0.30533, 0.301917, 0.342579, 0.335645, 0.21291, 0.209395, 0.167087, 0.098513, 0.102787, 0.092881, 0.122885, 0.144935, 0.132295, 0.216401, 0.191378, 0.111485, 0.085092, 0.102787, 0.098513, 0.102787, 0.055536, 0.054297, 0.060549, 0.092881, 0.096677, 0.120615, 0.196879, 0.311707, 0.401658, 0.390993, 0.4292, 0.5017, 0.545602, 0.557691, 0.465241, 0.59014, 0.675549, 0.716283, 0.626927, 0.63748, 0.622677, 0.585406, 0.458154, 0.454136, 0.490133, 0.387226, 0.387226, 0.377384, 0.342579, 0.257454, 0.225814, 0.167087, 0.083462, 0.083462, 0.076542, 0.155435, 0.109221, 0.076542, 0.042364, 0.054297, 0.031287, 0.033407, 0.067594, 0.083462, 0.066181, 0.042364, 0.073402, 0.090864, 0.090864, 0.074921, 0.129801, 0.094817, 0.094817, 0.096677, 0.076542, 0.041405, 0.035586, 0.030003, 0.035586, 0.038042, 0.038042, 0.047319, 0.043307, 0.043307, 0.054297, 0.066181, 0.03976, 0.026338, 0.025762, 0.021816, 0.014586, 0.013821, 0.021816, 0.016257, 0.025762, 0.016257, 0.019109, 0.021816, 0.042364, 0.037156, 0.06312, 0.076542, 0.092881, 0.05306, 0.026892, 0.0198, 0.024393, 0.048328, 0.048328, 0.049374, 0.060549, 0.118441, 0.098513, 0.098513, 0.134866, 0.111485, 0.17593, 0.161087, 0.111485, 0.06184, 0.06312, 0.064632, 0.0704, 0.0704, 0.071867, 0.137348, 0.182256, 0.164327, 0.17593, 0.206376, 0.206376, 0.219301, 0.137348, 0.161087, 0.092881, 0.06184, 0.042364, 0.045352, 0.043307, 0.033407, 0.06184, 0.11371, 0.109221, 0.111485, 0.066181, 0.088832, 0.098513, 0.125101, 0.109221, 0.058088, 0.076542, 0.054297, 0.03976, 0.073402, 0.076542, 0.079919, 0.118441, 0.161087, 0.161087, 0.284882, 0.359901, 0.232838, 0.219301, 0.144935, 0.129801, 0.132295, 0.092881, 0.085092, 0.081712, 0.067594, 0.069024, 0.035586, 0.051831, 0.06312, 0.0704, 0.0704, 0.132295, 0.155435, 0.116183, 0.118441, 0.076542, 0.079919, 0.094817, 0.102787, 0.10481, 0.116183, 0.182256, 0.288399, 0.194234, 0.206376, 0.236433, 0.239899, 0.301917, 0.335645, 0.335645, 0.31487, 0.324872, 0.324872, 0.232838, 0.318242, 0.324872, 0.359901, 0.281712, 0.36309, 0.321458, 0.30533, 0.209395, 0.185198, 0.173081, 0.26085, 0.291804, 0.339168, 0.436924, 0.356642, 0.352862, 0.359901, 0.359901, 0.324872, 0.288399, 0.374039, 0.356642, 0.308712, 0.275179, 0.346032, 0.318242, 0.332115, 0.5017], '')</t>
  </si>
  <si>
    <t>[66, 67, 68, 70, 71, 72, 73, 74, 75, 76, 261]</t>
  </si>
  <si>
    <t>UPI0001A58955 status=activ</t>
  </si>
  <si>
    <t>([0.51388, 0.575842, 0.604312, 0.63748, 0.685117, 0.720929, 0.56648, 0.59508, 0.5017, 0.433034, 0.447574, 0.398279, 0.295083, 0.295083, 0.26085, 0.216401, 0.219301, 0.167087, 0.167087, 0.100716, 0.06312, 0.078022, 0.044297, 0.025316, 0.016528, 0.009977, 0.007031, 0.007259, 0.006482, 0.006194, 0.008002, 0.006078, 0.009294, 0.017797, 0.010509, 0.012491, 0.015078, 0.019401, 0.032677, 0.033407, 0.030611, 0.050641, 0.055536, 0.096677, 0.134866, 0.122885, 0.134866, 0.21291, 0.298791, 0.332115, 0.4292, 0.4292, 0.414856, 0.288399, 0.25031, 0.390993, 0.390993, 0.308712, 0.308712, 0.311707, 0.225814, 0.239899, 0.239899, 0.200174, 0.127496, 0.161087, 0.17593, 0.247041, 0.25406, 0.161087, 0.137348, 0.081712, 0.050641, 0.098513, 0.196879, 0.196879, 0.17593, 0.120615, 0.11371, 0.055536, 0.058088, 0.055536, 0.10481, 0.111485, 0.137348, 0.127496, 0.0704, 0.109221, 0.111485, 0.106997, 0.127496, 0.164327, 0.247041, 0.288399, 0.291804, 0.222385, 0.229226, 0.144935, 0.179055, 0.229226, 0.324872, 0.335645, 0.394753, 0.349426, 0.25031, 0.25031, 0.349426, 0.447574, 0.359901, 0.359901, 0.359901, 0.433034, 0.41194, 0.408655, 0.40511, 0.414856, 0.414856, 0.414856, 0.408655, 0.408655, 0.440853, 0.454136, 0.454136, 0.458154, 0.461924, 0.465241, 0.468512, 0.468512, 0.42561, 0.521092, 0.486429, 0.486429, 0.5017, 0.418646, 0.418646, 0.366687, 0.356642, 0.356642, 0.370445, 0.377384, 0.40511, 0.41194, 0.308712, 0.301917, 0.335645, 0.281712, 0.36309, 0.328603, 0.328603, 0.356642, 0.352862, 0.298791, 0.291804, 0.191378, 0.275179, 0.291804, 0.380708, 0.387226, 0.418646, 0.374039, 0.461924, 0.433034, 0.4292, 0.494003, 0.458154, 0.458154, 0.545602, 0.51388, 0.51388, 0.51388, 0.422041, 0.436924, 0.529623, 0.5017, 0.608892, 0.56648, 0.517562, 0.4292, 0.42561, 0.401658, 0.4292, 0.4292, 0.465241, 0.480142, 0.51388, 0.562014, 0.557691, 0.562014, 0.494003, 0.454136, 0.454136, 0.557691, 0.557691, 0.553315, 0.494003, 0.51388, 0.51388, 0.562014, 0.585406, 0.534167, 0.562014, 0.534167, 0.529623, 0.494003, 0.450668, 0.370445, 0.374039, 0.298791, 0.268042, 0.356642, 0.339168, 0.339168, 0.257454, 0.247041, 0.26085, 0.342579, 0.332115, 0.275179, 0.179055, 0.21291, 0.278302, 0.281712, 0.308712, 0.311707, 0.342579, 0.288399, 0.36309, 0.352862, 0.346032, 0.370445, 0.298791, 0.384043, 0.291804, 0.370445, 0.339168, 0.247041, 0.185198, 0.179055, 0.232838, 0.318242, 0.349426, 0.328603, 0.243554, 0.25031, 0.25031, 0.173081, 0.18812, 0.222385, 0.25406, 0.342579, 0.359901, 0.346032, 0.281712, 0.281712, 0.257454, 0.295083, 0.298791, 0.356642, 0.374039, 0.408655, 0.41194, 0.328603, 0.291804, 0.384043, 0.31487, 0.318242, 0.332115, 0.394753, 0.36309, 0.359901, 0.291804, 0.281712, 0.268042, 0.332115, 0.349426, 0.387226, 0.349426, 0.349426, 0.366687, 0.349426, 0.359901, 0.359901, 0.342579, 0.380708, 0.366687, 0.42561, 0.359901, 0.4292, 0.42561, 0.335645, 0.298791, 0.398279, 0.366687, 0.468512, 0.465241, 0.461924, 0.461924, 0.390993, 0.468512, 0.4292, 0.342579, 0.324872, 0.356642, 0.465241, 0.465241, 0.436924, 0.447574, 0.517562, 0.529623, 0.433034, 0.454136, 0.450668, 0.332115, 0.335645, 0.335645, 0.339168, 0.321458, 0.339168, 0.366687, 0.374039, 0.318242, 0.408655, 0.346032, 0.324872, 0.321458, 0.311707, 0.342579, 0.349426, 0.36309, 0.346032, 0.454136, 0.529623, 0.450668, 0.545602, 0.618285, 0.613573, 0.575842, 0.690604, 0.562014, 0.661982, 0.56648, 0.690604, 0.570702, 0.680603, 0.671169, 0.657645, 0.622677, 0.632174, 0.613573, 0.59917, 0.642678, 0.608892, 0.59014, 0.690604, 0.671169, 0.604312, 0.575842, 0.604312, 0.585406, 0.703578, 0.666105], '')</t>
  </si>
  <si>
    <t>[0, 1, 2, 3, 4, 5, 6, 7, 8, 129, 132, 166, 167, 168, 169, 172, 173, 174, 175, 176, 184, 185, 186, 187, 191, 192, 193, 195, 196, 197, 198, 199, 200, 201, 202, 307, 308, 331, 333, 334, 335, 336, 337, 338, 339, 340, 341, 342, 343, 344, 345, 346, 347, 348, 349, 350, 351, 352, 353, 354, 355, 356, 357, 358, 359, 360]</t>
  </si>
  <si>
    <t>UPI0001A5895E status=activ</t>
  </si>
  <si>
    <t>([0.026338, 0.043307, 0.044297, 0.028107, 0.017138, 0.023534, 0.021381, 0.030003, 0.038858, 0.051831, 0.05306, 0.079919, 0.096677, 0.15008, 0.111485, 0.074921, 0.092881, 0.132295, 0.229226, 0.328603, 0.328603, 0.328603, 0.298791, 0.264545, 0.349426, 0.42561, 0.4292, 0.505461, 0.465241, 0.472492, 0.472492, 0.529623, 0.529623, 0.454136, 0.461924, 0.562014, 0.562014, 0.454136, 0.335645, 0.311707, 0.30533, 0.268042, 0.295083, 0.328603, 0.311707, 0.324872, 0.26085, 0.288399, 0.30533, 0.271506, 0.271506, 0.264545, 0.164327, 0.083462, 0.10481, 0.100716, 0.102787, 0.173081, 0.275179, 0.356642, 0.356642, 0.26085, 0.332115, 0.346032, 0.356642, 0.447574, 0.349426, 0.414856, 0.301917, 0.18812, 0.219301, 0.219301, 0.147574, 0.239899, 0.339168, 0.284882, 0.298791, 0.298791, 0.18812, 0.17593, 0.111485, 0.118441, 0.194234, 0.134866, 0.066181, 0.030003, 0.032677, 0.036378, 0.044297, 0.088832, 0.155435, 0.182256, 0.18812, 0.239899, 0.155435, 0.085092, 0.139895, 0.127496, 0.134866, 0.132295, 0.079919, 0.155435, 0.085092, 0.079919, 0.125101, 0.182256, 0.206376, 0.200174, 0.268042, 0.268042, 0.158265, 0.15284, 0.164327, 0.092881, 0.129801, 0.200174, 0.196879, 0.206376, 0.239899, 0.15008, 0.236433, 0.21291, 0.15284, 0.161087, 0.173081, 0.17593, 0.185198, 0.26085, 0.25031, 0.239899, 0.247041, 0.291804, 0.284882, 0.203355, 0.291804, 0.236433, 0.142424, 0.132295, 0.132295, 0.134866, 0.132295, 0.122885, 0.155435, 0.18812, 0.206376, 0.209395, 0.196879, 0.219301, 0.25406, 0.25406, 0.264545, 0.179055, 0.194234, 0.209395, 0.194234, 0.21291, 0.257454, 0.36309, 0.387226, 0.377384, 0.359901, 0.387226, 0.418646, 0.454136, 0.458154, 0.458154, 0.335645, 0.271506, 0.194234, 0.167087, 0.167087, 0.17593, 0.161087, 0.120615, 0.109221, 0.17593, 0.142424, 0.127496, 0.132295, 0.200174, 0.116183, 0.076542, 0.069024, 0.06184, 0.085092, 0.090864, 0.081712, 0.173081, 0.243554, 0.30533, 0.30533, 0.318242, 0.206376, 0.229226, 0.31487, 0.31487, 0.232838, 0.206376, 0.18812, 0.194234, 0.147574, 0.191378, 0.26085, 0.352862, 0.26085, 0.26085, 0.185198, 0.271506, 0.247041, 0.179055, 0.21291, 0.129801, 0.132295, 0.225814, 0.219301, 0.132295, 0.083462, 0.132295, 0.18812, 0.21291, 0.17593, 0.222385, 0.275179, 0.284882, 0.196879, 0.291804, 0.275179, 0.366687, 0.366687, 0.366687, 0.318242, 0.301917, 0.401658, 0.30533, 0.295083, 0.390993, 0.497853, 0.494003, 0.465241, 0.444081, 0.436924, 0.465241, 0.483068, 0.387226, 0.359901, 0.433034, 0.414856, 0.418646, 0.408655, 0.40511, 0.41194, 0.436924, 0.356642, 0.332115, 0.4292, 0.36309, 0.346032, 0.346032, 0.436924, 0.380708, 0.380708, 0.380708, 0.295083, 0.295083, 0.414856, 0.433034, 0.377384, 0.394753, 0.278302, 0.278302, 0.209395, 0.194234, 0.301917, 0.359901, 0.390993, 0.321458, 0.291804, 0.288399, 0.298791, 0.288399, 0.366687, 0.366687, 0.387226, 0.497853, 0.458154, 0.436924, 0.418646, 0.494003, 0.483068, 0.604312, 0.604312, 0.648219, 0.618285, 0.549308, 0.486429, 0.497853, 0.58069, 0.707965, 0.604312, 0.553315, 0.58069, 0.59508, 0.59014, 0.56648, 0.4292, 0.398279, 0.408655, 0.422041, 0.41194, 0.332115, 0.268042, 0.278302, 0.222385, 0.179055, 0.179055, 0.284882, 0.281712, 0.196879, 0.134866, 0.127496, 0.167087, 0.092881, 0.079919, 0.081712, 0.088832, 0.139895, 0.167087, 0.15284, 0.090864, 0.096677, 0.106997, 0.106997, 0.088832, 0.147574, 0.134866, 0.090864, 0.066181, 0.067594, 0.074921, 0.085092, 0.142424, 0.142424, 0.229226, 0.25031, 0.257454, 0.243554, 0.191378, 0.142424, 0.092881, 0.15008, 0.100716, 0.122885, 0.122885, 0.085092, 0.076542, 0.094817, 0.164327, 0.191378, 0.206376, 0.26085, 0.311707, 0.324872, 0.311707, 0.332115, 0.346032, 0.247041, 0.257454, 0.275179, 0.366687, 0.450668, 0.454136, 0.454136, 0.509769, 0.618285, 0.626927, 0.622677, 0.699094, 0.707965, 0.59014, 0.570702, 0.486429, 0.505461, 0.505461, 0.497853, 0.387226, 0.401658, 0.509769, 0.414856, 0.483068, 0.472492, 0.472492, 0.380708, 0.36309, 0.236433, 0.216401, 0.30533, 0.321458, 0.342579, 0.25031, 0.339168, 0.324872, 0.4292, 0.418646, 0.41194, 0.398279, 0.483068, 0.4292, 0.356642, 0.458154, 0.36309, 0.281712, 0.268042, 0.349426, 0.418646, 0.422041, 0.433034, 0.42561, 0.436924, 0.4292, 0.509769, 0.480142, 0.458154, 0.408655, 0.384043, 0.352862, 0.335645, 0.298791, 0.301917, 0.374039, 0.308712], '')</t>
  </si>
  <si>
    <t>[27, 31, 32, 35, 36, 289, 290, 291, 292, 293, 296, 297, 298, 299, 300, 301, 302, 303, 372, 373, 374, 375, 376, 377, 378, 379, 381, 382, 386, 419]</t>
  </si>
  <si>
    <t>UPI0001A58963 status=activ</t>
  </si>
  <si>
    <t>([0.010131, 0.007177, 0.006421, 0.007315, 0.010926, 0.009401, 0.010509, 0.013821, 0.018106, 0.020165, 0.022306, 0.017138, 0.017138, 0.015078, 0.030003, 0.020165, 0.034068, 0.020876, 0.033407, 0.055536, 0.111485, 0.125101, 0.142424, 0.222385, 0.275179, 0.222385, 0.196879, 0.170161, 0.109221, 0.094817, 0.127496, 0.147574, 0.222385, 0.239899, 0.243554, 0.15284, 0.216401, 0.155435, 0.25406, 0.155435, 0.167087, 0.167087, 0.225814, 0.30533, 0.318242, 0.30533, 0.349426, 0.398279, 0.4292, 0.4292, 0.468512, 0.454136, 0.461924, 0.461924, 0.472492, 0.472492, 0.465241, 0.42561, 0.458154, 0.483068, 0.632174, 0.626927, 0.626927, 0.622677, 0.642678, 0.529623, 0.51388, 0.408655, 0.480142, 0.398279, 0.490133, 0.494003, 0.450668, 0.454136, 0.450668, 0.42561, 0.433034, 0.497853, 0.541878, 0.509769, 0.398279, 0.30533, 0.298791, 0.203355, 0.206376, 0.170161, 0.203355, 0.179055, 0.247041, 0.206376, 0.31487, 0.275179, 0.219301, 0.225814, 0.158265], '')</t>
  </si>
  <si>
    <t>[60, 61, 62, 63, 64, 65, 66, 78, 79]</t>
  </si>
  <si>
    <t>UPI0001A5897A status=activ</t>
  </si>
  <si>
    <t>([0.092881, 0.137348, 0.085092, 0.125101, 0.155435, 0.096677, 0.069024, 0.088832, 0.059222, 0.071867, 0.090864, 0.066181, 0.066181, 0.074921, 0.078022, 0.045352, 0.042364, 0.064632, 0.045352, 0.032677, 0.045352, 0.073402, 0.0704, 0.122885, 0.116183, 0.092881, 0.167087, 0.155435, 0.134866, 0.134866, 0.081712, 0.083462, 0.147574, 0.11371, 0.161087, 0.164327, 0.247041, 0.271506, 0.26085, 0.243554, 0.339168, 0.25406, 0.281712, 0.278302, 0.271506, 0.182256, 0.229226, 0.229226, 0.328603, 0.359901, 0.468512, 0.472492, 0.476583, 0.468512, 0.529623, 0.418646, 0.342579, 0.339168, 0.318242, 0.247041, 0.318242, 0.318242, 0.408655, 0.311707, 0.318242, 0.332115, 0.42561, 0.339168, 0.328603, 0.328603, 0.31487, 0.25031, 0.339168, 0.271506, 0.196879, 0.194234, 0.281712, 0.281712, 0.191378, 0.167087, 0.239899, 0.264545, 0.209395, 0.15008, 0.232838, 0.203355, 0.127496, 0.137348, 0.209395, 0.129801, 0.0704, 0.078022, 0.122885, 0.0704, 0.100716, 0.090864, 0.098513, 0.056825, 0.096677, 0.155435, 0.120615, 0.109221, 0.098513, 0.118441, 0.194234, 0.185198, 0.206376, 0.275179, 0.179055, 0.116183, 0.206376, 0.30533, 0.268042, 0.239899, 0.359901, 0.346032, 0.436924, 0.352862, 0.374039, 0.359901, 0.370445, 0.458154, 0.461924, 0.41194, 0.447574, 0.422041, 0.335645, 0.342579, 0.25406, 0.342579, 0.436924, 0.422041, 0.321458, 0.356642, 0.377384, 0.278302, 0.209395, 0.21291, 0.284882, 0.36309, 0.268042, 0.278302, 0.26085, 0.26085, 0.278302, 0.26085, 0.278302, 0.346032, 0.342579, 0.339168, 0.349426, 0.301917, 0.257454, 0.359901, 0.346032, 0.346032, 0.384043, 0.374039, 0.370445, 0.380708, 0.271506, 0.380708, 0.374039, 0.384043, 0.284882, 0.275179, 0.243554, 0.15284, 0.100716, 0.109221, 0.179055, 0.111485, 0.06312, 0.085092, 0.074921, 0.035586, 0.021381, 0.026338, 0.051831, 0.051831, 0.022667, 0.030003, 0.023534, 0.023534, 0.011903, 0.022667, 0.027463, 0.034068, 0.050641, 0.05306, 0.027463, 0.026892, 0.042364, 0.100716, 0.098513, 0.111485, 0.206376, 0.216401, 0.164327, 0.100716, 0.067594, 0.147574, 0.203355, 0.239899, 0.225814, 0.222385, 0.200174, 0.200174, 0.127496, 0.142424, 0.173081, 0.139895, 0.098513, 0.100716, 0.090864, 0.038042, 0.041405, 0.024393, 0.035586, 0.046336, 0.047319, 0.041405, 0.021816, 0.021381, 0.012727, 0.012727, 0.024393, 0.024826, 0.023963, 0.041405, 0.047319, 0.055536, 0.054297, 0.05306, 0.028695, 0.014315, 0.017447, 0.017447, 0.026892, 0.018787, 0.021381, 0.031287, 0.051831, 0.098513, 0.106997, 0.179055, 0.137348, 0.066181, 0.064632, 0.074921, 0.079919, 0.032017, 0.023534, 0.051831, 0.079919, 0.090864, 0.182256, 0.179055, 0.10481, 0.106997, 0.116183, 0.067594, 0.042364, 0.024393, 0.025316, 0.019109, 0.020522, 0.028107, 0.038042, 0.043307, 0.043307, 0.034068, 0.064632, 0.092881, 0.096677, 0.106997, 0.161087, 0.17593, 0.268042, 0.36309, 0.284882, 0.257454, 0.349426, 0.422041, 0.529623, 0.40511, 0.454136, 0.374039, 0.275179, 0.275179, 0.268042, 0.275179, 0.311707, 0.359901, 0.387226, 0.349426, 0.271506, 0.191378, 0.191378, 0.200174, 0.158265, 0.158265, 0.236433, 0.229226, 0.232838, 0.147574, 0.264545, 0.243554, 0.31487, 0.359901, 0.352862, 0.359901, 0.30533, 0.268042, 0.26085, 0.236433, 0.268042, 0.352862, 0.377384, 0.275179, 0.257454, 0.21291, 0.264545, 0.229226, 0.236433, 0.147574, 0.219301, 0.137348, 0.120615, 0.071867, 0.120615, 0.127496, 0.116183, 0.158265, 0.200174, 0.125101, 0.125101, 0.134866, 0.073402, 0.125101, 0.161087, 0.118441, 0.100716, 0.071867, 0.060549, 0.064632, 0.137348, 0.086953, 0.137348, 0.182256, 0.167087, 0.155435, 0.225814, 0.167087, 0.125101, 0.122885, 0.167087, 0.170161, 0.161087, 0.161087, 0.161087, 0.196879, 0.275179, 0.384043, 0.483068, 0.461924, 0.359901, 0.359901, 0.414856, 0.349426, 0.342579, 0.436924, 0.349426, 0.346032, 0.324872, 0.384043, 0.301917, 0.342579, 0.257454, 0.182256, 0.229226, 0.216401, 0.147574, 0.086953, 0.085092, 0.064632, 0.109221, 0.17593, 0.164327, 0.18812, 0.275179, 0.194234, 0.129801, 0.191378, 0.167087, 0.173081, 0.147574, 0.200174, 0.155435, 0.200174, 0.243554, 0.232838, 0.219301, 0.301917, 0.291804, 0.288399, 0.318242, 0.31487, 0.31487, 0.311707, 0.25031, 0.239899, 0.30533, 0.318242, 0.328603, 0.370445, 0.465241, 0.465241, 0.436924, 0.387226, 0.447574, 0.494003, 0.472492, 0.472492, 0.387226, 0.480142, 0.418646, 0.436924, 0.450668, 0.377384, 0.384043, 0.465241, 0.41194, 0.328603, 0.387226, 0.295083, 0.209395, 0.17593, 0.116183, 0.116183, 0.191378, 0.11371, 0.11371, 0.167087, 0.167087, 0.15008, 0.109221, 0.098513, 0.106997, 0.10481, 0.147574, 0.137348, 0.125101, 0.164327, 0.173081, 0.15284, 0.243554, 0.324872, 0.324872, 0.308712, 0.366687, 0.370445, 0.458154, 0.450668, 0.436924, 0.36309, 0.465241, 0.418646, 0.51388, 0.374039, 0.36309, 0.370445, 0.366687, 0.295083, 0.281712, 0.356642, 0.384043, 0.374039, 0.374039, 0.394753, 0.398279, 0.377384, 0.291804, 0.196879, 0.196879, 0.196879, 0.264545, 0.26085, 0.291804, 0.288399, 0.366687, 0.295083, 0.291804, 0.236433, 0.308712, 0.30533, 0.25031, 0.247041, 0.229226, 0.222385, 0.225814, 0.339168, 0.328603, 0.41194, 0.5017, 0.472492, 0.454136, 0.440853, 0.42561, 0.509769, 0.480142, 0.497853, 0.626927, 0.59917], '')</t>
  </si>
  <si>
    <t>[54, 284, 468, 504, 509, 512, 513]</t>
  </si>
  <si>
    <t>UPI0001A5897E status=activ</t>
  </si>
  <si>
    <t>([0.25031, 0.185198, 0.122885, 0.122885, 0.11371, 0.116183, 0.081712, 0.102787, 0.102787, 0.098513, 0.092881, 0.074921, 0.067594, 0.064632, 0.079919, 0.109221, 0.086953, 0.078022, 0.081712, 0.05306, 0.027463, 0.041405, 0.050641, 0.081712, 0.120615, 0.147574, 0.170161, 0.170161, 0.147574, 0.173081, 0.206376, 0.173081, 0.222385, 0.222385, 0.222385, 0.158265, 0.167087, 0.206376, 0.298791, 0.298791, 0.366687, 0.41194, 0.40511, 0.374039, 0.380708, 0.284882, 0.18812, 0.200174, 0.25031, 0.281712, 0.288399, 0.291804, 0.370445, 0.335645, 0.301917, 0.275179, 0.387226, 0.288399, 0.301917, 0.26085, 0.281712, 0.288399, 0.321458, 0.335645, 0.436924, 0.444081, 0.476583, 0.618285, 0.529623, 0.472492, 0.380708, 0.374039, 0.342579, 0.342579, 0.318242, 0.374039, 0.40511, 0.370445, 0.468512, 0.461924, 0.41194, 0.398279, 0.398279, 0.433034, 0.418646, 0.301917, 0.216401, 0.173081, 0.191378, 0.15284, 0.194234, 0.278302, 0.25406, 0.295083, 0.271506, 0.366687, 0.36309, 0.295083, 0.359901, 0.311707, 0.311707, 0.311707, 0.301917, 0.291804, 0.257454, 0.275179, 0.26085, 0.25031, 0.298791, 0.271506, 0.377384, 0.342579, 0.342579, 0.342579, 0.25031, 0.281712, 0.182256, 0.127496, 0.118441, 0.102787, 0.120615, 0.109221, 0.164327, 0.167087, 0.173081, 0.229226, 0.232838, 0.366687, 0.450668, 0.5017, 0.41194, 0.414856, 0.5017, 0.422041, 0.454136, 0.549308, 0.59508, 0.675549, 0.618285, 0.716283, 0.724957, 0.724957, 0.642678, 0.653063, 0.657645, 0.699094, 0.671169, 0.694846, 0.608892, 0.517562, 0.490133, 0.585406, 0.545602, 0.521092, 0.517562, 0.534167, 0.440853, 0.324872, 0.268042, 0.374039, 0.298791, 0.291804, 0.30533, 0.370445, 0.324872, 0.321458, 0.291804, 0.284882, 0.219301, 0.170161, 0.25406, 0.179055, 0.102787, 0.132295, 0.147574, 0.147574, 0.132295, 0.194234, 0.284882, 0.370445, 0.328603, 0.342579, 0.264545, 0.25031, 0.25406, 0.324872, 0.339168, 0.30533, 0.308712, 0.308712, 0.324872, 0.31487, 0.4292, 0.468512, 0.41194, 0.40511, 0.490133, 0.461924, 0.461924, 0.418646, 0.387226, 0.366687, 0.328603, 0.394753, 0.366687, 0.301917, 0.288399, 0.182256, 0.15284, 0.142424, 0.096677, 0.142424, 0.147574, 0.073402, 0.116183, 0.15284, 0.144935, 0.158265, 0.179055, 0.122885, 0.142424, 0.116183, 0.102787, 0.102787, 0.122885, 0.122885, 0.170161, 0.158265, 0.25031, 0.25031, 0.167087, 0.229226, 0.26085, 0.25406, 0.374039, 0.321458, 0.275179, 0.185198, 0.109221, 0.111485, 0.170161, 0.173081, 0.239899, 0.332115, 0.472492, 0.436924, 0.490133, 0.454136, 0.450668, 0.41194, 0.370445, 0.366687, 0.414856, 0.281712, 0.206376, 0.11371, 0.139895, 0.200174, 0.308712, 0.387226, 0.398279, 0.359901, 0.359901, 0.281712, 0.239899, 0.222385, 0.194234, 0.111485, 0.083462, 0.064632, 0.096677, 0.147574, 0.236433, 0.225814, 0.342579, 0.346032, 0.398279, 0.36309, 0.332115, 0.321458, 0.352862, 0.26085, 0.21291, 0.229226, 0.268042, 0.219301, 0.203355, 0.170161, 0.173081, 0.278302, 0.328603, 0.30533, 0.335645, 0.349426, 0.339168, 0.318242, 0.387226, 0.436924, 0.480142, 0.480142, 0.436924, 0.335645, 0.335645, 0.384043, 0.370445, 0.291804, 0.374039, 0.384043, 0.374039, 0.36309, 0.30533, 0.308712, 0.278302, 0.25406, 0.203355, 0.17593, 0.147574, 0.118441, 0.074921, 0.049374, 0.032017, 0.028695], '')</t>
  </si>
  <si>
    <t>[67, 68, 129, 132, 135, 136, 137, 138, 139, 140, 141, 142, 143, 144, 145, 146, 147, 148, 149, 151, 152, 153, 154, 155]</t>
  </si>
  <si>
    <t>UPI0001A58984 status=activ</t>
  </si>
  <si>
    <t>([0.377384, 0.356642, 0.4292, 0.476583, 0.366687, 0.40511, 0.458154, 0.374039, 0.298791, 0.318242, 0.342579, 0.295083, 0.194234, 0.158265, 0.194234, 0.206376, 0.18812, 0.15008, 0.219301, 0.144935, 0.127496, 0.127496, 0.092881, 0.03976, 0.036378, 0.06184, 0.064632, 0.043307, 0.083462, 0.092881, 0.102787, 0.059222, 0.098513, 0.18812, 0.120615, 0.067594, 0.076542, 0.109221, 0.15008, 0.164327, 0.25031, 0.173081, 0.090864, 0.092881, 0.118441, 0.073402, 0.083462, 0.073402, 0.098513, 0.090864, 0.147574, 0.083462, 0.085092, 0.071867, 0.069024, 0.137348, 0.179055, 0.164327, 0.137348, 0.137348, 0.127496, 0.134866, 0.196879, 0.301917, 0.390993, 0.42561, 0.529623, 0.422041, 0.418646, 0.398279, 0.311707, 0.182256, 0.275179, 0.359901, 0.384043, 0.370445, 0.284882, 0.308712, 0.401658, 0.418646, 0.394753, 0.318242, 0.275179, 0.25031, 0.239899, 0.170161, 0.142424, 0.139895, 0.225814, 0.158265, 0.17593, 0.25406, 0.36309, 0.324872, 0.257454, 0.185198, 0.164327, 0.243554, 0.170161, 0.158265, 0.15284, 0.092881, 0.092881, 0.066181, 0.083462, 0.090864, 0.134866, 0.102787, 0.092881, 0.088832, 0.167087, 0.164327, 0.142424, 0.102787, 0.118441, 0.106997, 0.109221, 0.079919, 0.076542, 0.132295, 0.134866, 0.083462, 0.144935, 0.191378, 0.281712, 0.170161, 0.17593, 0.11371, 0.209395, 0.209395, 0.21291, 0.21291, 0.21291, 0.25406, 0.232838, 0.239899, 0.328603, 0.440853, 0.562014, 0.472492, 0.472492, 0.468512, 0.562014, 0.458154, 0.490133, 0.374039, 0.490133, 0.476583, 0.538167, 0.447574, 0.422041, 0.346032, 0.318242, 0.281712, 0.194234, 0.278302, 0.284882, 0.278302, 0.222385, 0.170161, 0.222385, 0.185198, 0.155435, 0.127496, 0.182256, 0.147574, 0.257454, 0.203355, 0.161087], '')</t>
  </si>
  <si>
    <t>[66, 138, 142, 148]</t>
  </si>
  <si>
    <t>UPI0001A58989 status=activ</t>
  </si>
  <si>
    <t>([0.284882, 0.155435, 0.161087, 0.125101, 0.098513, 0.10481, 0.132295, 0.17593, 0.200174, 0.229226, 0.155435, 0.182256, 0.25031, 0.222385, 0.185198, 0.15008, 0.21291, 0.129801, 0.127496, 0.134866, 0.196879, 0.206376, 0.308712, 0.30533, 0.288399, 0.349426, 0.384043, 0.356642, 0.311707, 0.308712, 0.31487, 0.339168, 0.346032, 0.356642, 0.377384, 0.321458, 0.356642, 0.278302, 0.356642, 0.275179, 0.26085, 0.268042, 0.25406, 0.264545, 0.298791, 0.374039, 0.377384, 0.298791, 0.26085, 0.328603, 0.339168, 0.349426, 0.401658, 0.387226, 0.394753, 0.398279, 0.398279, 0.298791, 0.377384, 0.377384, 0.374039, 0.458154, 0.486429, 0.497853, 0.401658, 0.408655, 0.42561, 0.328603, 0.414856, 0.494003, 0.4292, 0.335645, 0.295083, 0.295083, 0.21291, 0.196879, 0.209395, 0.301917, 0.390993, 0.398279, 0.398279, 0.525368, 0.490133, 0.458154, 0.461924, 0.465241, 0.447574, 0.335645, 0.444081, 0.398279, 0.387226, 0.433034, 0.529623, 0.529623, 0.525368, 0.632174, 0.59917, 0.5017, 0.40511, 0.301917, 0.318242, 0.295083, 0.182256, 0.206376, 0.236433, 0.137348, 0.179055, 0.118441, 0.200174, 0.120615, 0.167087, 0.17593, 0.100716, 0.102787, 0.0704, 0.090864, 0.051831, 0.064632, 0.064632, 0.116183, 0.209395, 0.182256, 0.137348, 0.216401, 0.225814, 0.122885, 0.147574, 0.17593, 0.264545, 0.25031, 0.236433, 0.216401, 0.182256, 0.268042, 0.18812, 0.271506, 0.179055, 0.264545, 0.271506, 0.349426, 0.271506, 0.229226, 0.222385, 0.321458, 0.278302, 0.179055, 0.236433, 0.232838, 0.222385, 0.134866, 0.118441, 0.229226, 0.232838, 0.222385, 0.21291, 0.243554, 0.219301, 0.232838, 0.170161, 0.155435, 0.147574, 0.236433, 0.232838, 0.15284, 0.083462, 0.111485, 0.17593, 0.170161, 0.232838, 0.25031, 0.370445, 0.41194, 0.387226, 0.40511, 0.339168, 0.359901, 0.31487, 0.311707, 0.390993, 0.461924, 0.458154, 0.384043, 0.25406, 0.298791, 0.301917, 0.384043, 0.284882, 0.318242, 0.359901, 0.356642, 0.346032, 0.31487, 0.216401, 0.127496, 0.088832, 0.085092, 0.086953, 0.073402, 0.071867, 0.064632, 0.0704, 0.073402, 0.109221, 0.196879, 0.11371, 0.191378, 0.137348, 0.206376, 0.125101, 0.132295, 0.134866, 0.142424, 0.085092, 0.085092, 0.088832, 0.116183, 0.203355, 0.120615, 0.243554, 0.284882, 0.284882, 0.179055, 0.191378, 0.167087, 0.129801, 0.222385, 0.182256, 0.25031, 0.173081, 0.236433, 0.144935, 0.125101, 0.066181, 0.074921, 0.15008, 0.239899, 0.239899, 0.173081, 0.18812, 0.137348, 0.139895, 0.120615, 0.127496, 0.098513, 0.118441, 0.139895, 0.127496, 0.092881, 0.06184, 0.102787, 0.067594, 0.069024, 0.069024, 0.132295, 0.100716, 0.088832, 0.098513, 0.074921, 0.059222, 0.109221, 0.132295, 0.0704, 0.085092, 0.086953, 0.060549, 0.034068, 0.041405, 0.041405, 0.069024, 0.098513, 0.10481, 0.15008, 0.229226, 0.257454, 0.21291, 0.21291, 0.21291, 0.118441, 0.085092, 0.096677, 0.086953, 0.090864, 0.090864, 0.085092, 0.134866, 0.185198, 0.25031, 0.18812, 0.161087, 0.139895, 0.118441, 0.083462, 0.060549, 0.036378, 0.023534], '')</t>
  </si>
  <si>
    <t>[81, 92, 93, 94, 95, 96, 97]</t>
  </si>
  <si>
    <t>UPI0001A5898E status=activ</t>
  </si>
  <si>
    <t>([0.268042, 0.301917, 0.185198, 0.179055, 0.118441, 0.161087, 0.127496, 0.15008, 0.182256, 0.134866, 0.100716, 0.127496, 0.139895, 0.142424, 0.209395, 0.179055, 0.118441, 0.074921, 0.129801, 0.109221, 0.116183, 0.116183, 0.081712, 0.076542, 0.111485, 0.170161, 0.155435, 0.232838, 0.25406, 0.21291, 0.31487, 0.394753, 0.384043, 0.311707, 0.26085, 0.216401, 0.247041, 0.308712, 0.414856, 0.418646, 0.418646, 0.366687, 0.342579, 0.374039, 0.447574, 0.447574, 0.414856, 0.414856, 0.41194, 0.42561, 0.494003, 0.483068, 0.418646, 0.42561, 0.40511, 0.444081, 0.390993, 0.394753, 0.36309, 0.311707, 0.308712, 0.356642, 0.356642, 0.321458, 0.346032, 0.295083, 0.281712, 0.232838, 0.232838, 0.144935, 0.102787, 0.044297, 0.041405, 0.034068, 0.033407, 0.046336, 0.050641, 0.079919, 0.0704, 0.051831, 0.032677, 0.038042, 0.021381, 0.024826, 0.022667, 0.023534, 0.041405, 0.023087, 0.023534, 0.018787, 0.023534, 0.021816, 0.033407, 0.024393, 0.038858, 0.024826, 0.023087, 0.013016, 0.009483], '')</t>
  </si>
  <si>
    <t>UPI0001A58990 status=activ</t>
  </si>
  <si>
    <t>([0.675549, 0.570702, 0.472492, 0.461924, 0.486429, 0.5017, 0.562014, 0.575842, 0.59917, 0.63748, 0.685117, 0.745909, 0.707965, 0.703578, 0.703578, 0.541878, 0.521092, 0.454136, 0.476583, 0.497853, 0.497853, 0.661982, 0.657645, 0.771762, 0.805026, 0.834292, 0.84206, 0.84206, 0.846163, 0.856457, 0.784345, 0.661982, 0.553315, 0.58069, 0.56648, 0.486429, 0.494003, 0.42561, 0.494003, 0.40511, 0.408655, 0.436924, 0.328603, 0.342579, 0.31487, 0.308712, 0.281712, 0.232838, 0.206376, 0.219301, 0.182256, 0.264545, 0.332115, 0.308712, 0.311707, 0.332115, 0.418646, 0.454136, 0.497853, 0.41194, 0.490133, 0.444081, 0.356642, 0.401658, 0.384043, 0.390993, 0.387226, 0.398279, 0.384043, 0.384043, 0.366687, 0.332115, 0.247041, 0.247041, 0.339168, 0.349426, 0.321458, 0.264545, 0.339168, 0.271506, 0.36309, 0.387226, 0.414856, 0.490133, 0.440853, 0.440853, 0.36309, 0.36309, 0.264545, 0.321458, 0.318242, 0.225814, 0.295083, 0.366687, 0.275179, 0.291804, 0.206376, 0.203355, 0.247041, 0.229226, 0.318242, 0.30533, 0.206376, 0.15284, 0.134866, 0.147574, 0.196879, 0.284882, 0.291804, 0.41194, 0.422041, 0.418646, 0.553315, 0.538167, 0.42561, 0.521092, 0.418646, 0.497853, 0.433034, 0.339168, 0.339168, 0.295083, 0.324872, 0.394753, 0.346032, 0.356642, 0.398279, 0.30533, 0.239899, 0.225814, 0.129801, 0.076542, 0.085092, 0.03976, 0.038858, 0.071867, 0.086953, 0.132295, 0.109221, 0.147574, 0.236433, 0.243554, 0.209395, 0.132295, 0.092881, 0.142424, 0.11371, 0.11371, 0.18812, 0.225814, 0.26085, 0.278302, 0.356642, 0.30533, 0.401658, 0.339168, 0.324872, 0.30533, 0.219301, 0.25031, 0.247041, 0.144935, 0.134866, 0.200174, 0.173081, 0.229226, 0.271506, 0.239899, 0.271506, 0.179055, 0.155435, 0.127496, 0.17593, 0.15008, 0.196879, 0.18812, 0.161087, 0.167087, 0.094817, 0.132295, 0.092881, 0.106997, 0.182256, 0.118441, 0.118441, 0.109221, 0.118441, 0.069024, 0.058088, 0.034884, 0.067594, 0.083462, 0.085092, 0.0704, 0.096677, 0.092881, 0.049374, 0.071867, 0.081712, 0.144935, 0.111485, 0.132295, 0.122885, 0.098513, 0.096677, 0.120615, 0.21291, 0.196879, 0.191378, 0.295083, 0.308712, 0.200174, 0.122885, 0.134866, 0.170161, 0.10481, 0.094817, 0.164327, 0.18812, 0.118441, 0.059222, 0.109221, 0.109221, 0.067594, 0.048328, 0.10481, 0.049374, 0.027463, 0.029376, 0.055536, 0.03976, 0.049374, 0.090864, 0.10481, 0.116183, 0.0704, 0.06312, 0.06312, 0.037156, 0.024826, 0.038858, 0.073402, 0.036378, 0.048328, 0.060549, 0.106997, 0.085092, 0.085092, 0.167087, 0.170161, 0.161087, 0.222385, 0.271506, 0.268042, 0.25031, 0.25031, 0.232838, 0.236433, 0.203355, 0.25406, 0.328603, 0.239899, 0.164327, 0.243554, 0.229226, 0.264545, 0.170161, 0.173081, 0.21291, 0.18812, 0.173081, 0.098513, 0.045352, 0.023534, 0.022667, 0.040537, 0.035586, 0.034884, 0.060549, 0.078022, 0.094817, 0.050641, 0.073402, 0.134866, 0.071867, 0.079919, 0.083462, 0.15008, 0.122885, 0.15008, 0.147574, 0.088832, 0.109221, 0.185198, 0.291804, 0.291804, 0.281712, 0.17593, 0.26085, 0.17593, 0.17593, 0.194234, 0.295083, 0.239899, 0.139895, 0.25406, 0.239899, 0.15008, 0.15284, 0.196879, 0.167087, 0.194234, 0.291804, 0.332115, 0.232838, 0.134866, 0.137348, 0.081712, 0.085092, 0.085092, 0.144935, 0.15284, 0.15008, 0.078022, 0.129801, 0.209395, 0.134866, 0.090864, 0.092881, 0.085092, 0.050641, 0.05306, 0.034884, 0.036378, 0.048328, 0.069024, 0.10481, 0.083462, 0.125101, 0.191378, 0.158265, 0.129801, 0.083462, 0.049374, 0.11371], '')</t>
  </si>
  <si>
    <t>[0, 1, 5, 6, 7, 8, 9, 10, 11, 12, 13, 14, 15, 16, 21, 22, 23, 24, 25, 26, 27, 28, 29, 30, 31, 32, 33, 34, 112, 113, 115]</t>
  </si>
  <si>
    <t>UPI0001A58993 status=activ</t>
  </si>
  <si>
    <t>([0.118441, 0.179055, 0.239899, 0.291804, 0.21291, 0.219301, 0.271506, 0.301917, 0.25406, 0.196879, 0.203355, 0.243554, 0.239899, 0.239899, 0.335645, 0.247041, 0.164327, 0.15008, 0.203355, 0.191378, 0.196879, 0.275179, 0.275179, 0.239899, 0.239899, 0.239899, 0.268042, 0.247041, 0.26085, 0.342579, 0.418646, 0.36309, 0.264545, 0.295083, 0.288399, 0.281712, 0.356642, 0.349426, 0.42561, 0.450668, 0.51388, 0.422041, 0.387226, 0.394753, 0.433034, 0.42561, 0.505461, 0.505461, 0.529623, 0.517562, 0.517562, 0.538167, 0.648219, 0.767246, 0.728858, 0.712013, 0.699094, 0.724957, 0.827927, 0.741537, 0.741537, 0.76285, 0.856457, 0.876521, 0.84206, 0.733139, 0.632174, 0.626927, 0.604312, 0.56648, 0.538167, 0.497853, 0.454136, 0.418646, 0.374039, 0.380708, 0.352862], '')</t>
  </si>
  <si>
    <t>[40, 46, 47, 48, 49, 50, 51, 52, 53, 54, 55, 56, 57, 58, 59, 60, 61, 62, 63, 64, 65, 66, 67, 68, 69, 70]</t>
  </si>
  <si>
    <t>UPI0001A58995 status=activ</t>
  </si>
  <si>
    <t>([0.036378, 0.019109, 0.011669, 0.021381, 0.011518, 0.011903, 0.009865, 0.013016, 0.00962, 0.011669, 0.014783, 0.022306, 0.027463, 0.028107, 0.023963, 0.051831, 0.036378, 0.019401, 0.036378, 0.034068, 0.032677, 0.024393, 0.023534, 0.044297, 0.020165, 0.030003, 0.047319, 0.042364, 0.044297, 0.046336, 0.035586, 0.034068, 0.023963, 0.014586, 0.008525, 0.009401, 0.006482, 0.00543, 0.008002, 0.008409, 0.006142, 0.004358, 0.004646, 0.006482, 0.004414, 0.005872, 0.007555, 0.006795, 0.009483, 0.006078, 0.005683, 0.004611, 0.004611, 0.004414, 0.00515, 0.00543, 0.007091, 0.006894, 0.010372, 0.008409, 0.007877, 0.010926, 0.011518, 0.021816, 0.023534, 0.026338, 0.029376, 0.024393, 0.012491, 0.012727, 0.0198, 0.021381, 0.042364, 0.042364, 0.069024, 0.041405, 0.040537, 0.042364, 0.081712, 0.081712, 0.055536, 0.056825, 0.026338, 0.037156, 0.031287, 0.016021, 0.020876, 0.015344, 0.018106, 0.018106, 0.009728, 0.007645, 0.011342, 0.011106, 0.009483, 0.006245, 0.007031, 0.011669, 0.01227, 0.013016, 0.01227, 0.013437, 0.014586, 0.031287, 0.030611, 0.023963, 0.034068, 0.049374, 0.032017, 0.014586, 0.023534, 0.030003, 0.045352, 0.034884, 0.016528, 0.015344, 0.030003, 0.023534, 0.021816, 0.022306, 0.011518, 0.011106, 0.011342, 0.010509, 0.010509, 0.011106, 0.008624, 0.008624, 0.006482, 0.009294, 0.011903, 0.015694, 0.014315, 0.010509, 0.013016, 0.025316, 0.040537, 0.040537, 0.034884, 0.017138, 0.014075, 0.026892, 0.019401, 0.017138, 0.010131, 0.009096, 0.007259, 0.008075, 0.007091, 0.008075, 0.009015, 0.007259, 0.004646, 0.006567, 0.006245, 0.004899, 0.00359, 0.003512, 0.003431, 0.004899, 0.004976, 0.003997, 0.002881, 0.003512, 0.003478, 0.005223, 0.00558, 0.007645, 0.007555, 0.011669, 0.014586, 0.01227, 0.014075, 0.028107, 0.026892, 0.060549, 0.042364, 0.083462, 0.06184, 0.029376, 0.014783, 0.030611, 0.051831, 0.045352, 0.022306, 0.022667, 0.010926, 0.009977, 0.006988, 0.006039, 0.005503, 0.003997, 0.002976, 0.003727, 0.002727, 0.00243, 0.001687, 0.002327, 0.002327, 0.001743, 0.002529, 0.003512, 0.003366, 0.00225, 0.003298, 0.004646, 0.004577, 0.004513, 0.003804, 0.005503, 0.008276, 0.005734, 0.008002, 0.012727, 0.015078, 0.014315, 0.014315, 0.020522, 0.018415, 0.018787, 0.037156, 0.022306, 0.014315, 0.013437, 0.015694, 0.013016, 0.00777, 0.008723, 0.008723, 0.006988, 0.006894, 0.006894, 0.006894, 0.004921, 0.00359, 0.00225, 0.002078, 0.002396, 0.002057, 0.002435, 0.00246, 0.00246, 0.00225, 0.002503, 0.001692, 0.002512, 0.002512, 0.002512, 0.003461, 0.004921, 0.007495, 0.005011, 0.004315, 0.006245, 0.010131, 0.009728, 0.014586, 0.016257, 0.018415, 0.034068, 0.018106, 0.014075, 0.008895, 0.008804, 0.010926, 0.021381, 0.01078, 0.013437, 0.024393, 0.013613, 0.013821, 0.010926, 0.015344, 0.011518, 0.012491, 0.009187, 0.014783, 0.019109, 0.042364, 0.016021, 0.014315, 0.013016, 0.009865, 0.013437, 0.026338, 0.028695, 0.018106, 0.018787, 0.020876, 0.020876, 0.017797, 0.009483, 0.007645, 0.006374, 0.009401, 0.008525, 0.009865, 0.009865, 0.008409, 0.008276, 0.009096, 0.009294, 0.010131, 0.009865, 0.00777, 0.006619, 0.004358, 0.003512, 0.003512, 0.002881, 0.002881, 0.004247, 0.006039, 0.007315, 0.011903, 0.011518, 0.011903, 0.013016, 0.008895, 0.008895, 0.008624, 0.008525, 0.007177, 0.007177, 0.01227, 0.022306, 0.028695, 0.028107, 0.027463, 0.06312, 0.03976, 0.045352, 0.05306, 0.06184, 0.040537, 0.019401, 0.010509, 0.010221, 0.006795, 0.010372, 0.008276, 0.005734, 0.006894, 0.008525, 0.016021, 0.009401, 0.007877, 0.005318, 0.005503, 0.009401, 0.005932, 0.006533, 0.004513, 0.003276, 0.003109, 0.004646, 0.004513, 0.004835, 0.004315, 0.00515, 0.003366, 0.004775, 0.004899, 0.005086, 0.004358, 0.0028, 0.003607, 0.003109, 0.004483, 0.004431, 0.00292, 0.004646, 0.006567, 0.006988, 0.009728, 0.009865, 0.006194, 0.00777, 0.013437, 0.009977, 0.013016, 0.017447, 0.019401, 0.03976, 0.05306, 0.034068, 0.0704, 0.054297, 0.047319, 0.020876, 0.047319, 0.094817, 0.086953, 0.071867, 0.120615, 0.064632, 0.044297, 0.067594, 0.044297, 0.018787, 0.020522, 0.015078, 0.011669, 0.006533, 0.006567, 0.004736, 0.006619, 0.005086, 0.00515, 0.008075, 0.008895, 0.006374, 0.004611, 0.003276, 0.003555, 0.00243, 0.002435, 0.002117, 0.001675, 0.002396, 0.003478, 0.004483, 0.004483, 0.006421, 0.010509, 0.007177, 0.007031, 0.007645, 0.010926, 0.015694, 0.017138, 0.030611, 0.064632, 0.147574, 0.268042, 0.129801, 0.200174, 0.30533, 0.349426, 0.352862, 0.352862, 0.203355, 0.185198, 0.206376, 0.170161, 0.132295, 0.200174, 0.332115, 0.26085, 0.21291, 0.134866, 0.069024], '')</t>
  </si>
  <si>
    <t>UPI0001A5899C status=activ</t>
  </si>
  <si>
    <t>([0.134866, 0.059222, 0.096677, 0.094817, 0.137348, 0.170161, 0.11371, 0.078022, 0.050641, 0.071867, 0.088832, 0.120615, 0.144935, 0.102787, 0.056825, 0.069024, 0.079919, 0.118441, 0.120615, 0.090864, 0.118441, 0.134866, 0.191378, 0.194234, 0.229226, 0.137348, 0.137348, 0.15008, 0.239899, 0.346032, 0.321458, 0.308712, 0.281712, 0.257454, 0.36309, 0.374039, 0.394753, 0.398279, 0.339168, 0.236433, 0.311707, 0.209395, 0.271506, 0.209395, 0.209395, 0.132295, 0.15008, 0.100716, 0.164327, 0.092881, 0.045352, 0.026338, 0.023963, 0.027463, 0.026892, 0.030003, 0.028107, 0.023087, 0.021816, 0.023963, 0.045352, 0.041405, 0.060549, 0.071867, 0.109221, 0.106997, 0.147574, 0.200174, 0.17593, 0.096677, 0.15008, 0.232838, 0.301917, 0.232838, 0.239899, 0.15008, 0.083462, 0.164327, 0.137348, 0.137348, 0.191378, 0.206376, 0.139895, 0.100716, 0.111485, 0.132295, 0.083462, 0.094817, 0.111485, 0.161087, 0.18812, 0.170161, 0.11371, 0.090864, 0.155435, 0.122885, 0.200174, 0.271506, 0.173081, 0.196879, 0.139895, 0.144935, 0.073402, 0.10481, 0.170161, 0.122885, 0.120615, 0.203355, 0.137348, 0.10481, 0.102787, 0.090864, 0.118441, 0.185198, 0.182256, 0.118441, 0.15008, 0.118441, 0.058088, 0.109221, 0.066181, 0.098513, 0.10481, 0.17593, 0.111485, 0.120615, 0.118441, 0.071867, 0.047319, 0.081712, 0.081712, 0.111485, 0.179055, 0.100716, 0.122885, 0.100716, 0.158265, 0.147574, 0.206376, 0.321458, 0.339168, 0.436924, 0.370445, 0.257454, 0.167087, 0.291804, 0.203355, 0.203355, 0.257454, 0.257454, 0.17593, 0.203355, 0.132295, 0.142424, 0.247041, 0.225814, 0.324872, 0.25031, 0.182256, 0.132295, 0.078022, 0.0704, 0.073402, 0.111485, 0.129801, 0.21291, 0.200174, 0.239899, 0.173081, 0.173081, 0.196879, 0.281712, 0.25031, 0.284882, 0.268042, 0.203355, 0.191378, 0.191378, 0.17593, 0.17593, 0.144935, 0.25031, 0.25406, 0.206376, 0.222385, 0.308712, 0.291804, 0.295083, 0.342579, 0.480142, 0.51388, 0.390993, 0.359901, 0.311707, 0.311707, 0.328603, 0.298791, 0.298791, 0.216401, 0.346032, 0.41194, 0.398279, 0.284882, 0.236433, 0.194234, 0.185198, 0.147574, 0.164327, 0.17593, 0.10481, 0.051831, 0.051831, 0.088832, 0.086953, 0.120615, 0.120615, 0.083462, 0.111485, 0.083462, 0.134866, 0.0704, 0.046336], '')</t>
  </si>
  <si>
    <t>[190]</t>
  </si>
  <si>
    <t>UPI0001A5899D status=activ</t>
  </si>
  <si>
    <t>([0.020522, 0.011106, 0.017138, 0.025762, 0.015078, 0.009728, 0.012727, 0.008895, 0.007555, 0.006374, 0.004921, 0.004513, 0.004736, 0.006374, 0.004611, 0.003212, 0.003607, 0.003727, 0.002581, 0.002623, 0.003053, 0.003053, 0.003053, 0.003053, 0.001906, 0.002336, 0.002327, 0.002435, 0.003478, 0.004483, 0.006567, 0.01078, 0.018787, 0.019109, 0.024393, 0.022306, 0.048328, 0.038858, 0.021816, 0.030611, 0.042364, 0.046336, 0.035586, 0.056825, 0.054297, 0.071867, 0.071867, 0.078022, 0.076542, 0.054297, 0.037156, 0.032677, 0.014783, 0.016021, 0.014586, 0.016826, 0.014315, 0.008525, 0.010221, 0.008624, 0.006482, 0.005378, 0.003671, 0.005623, 0.006245, 0.006795, 0.006194, 0.008156, 0.013265, 0.007031, 0.008409, 0.010131, 0.009865, 0.010509, 0.010509, 0.006701, 0.006194, 0.006078, 0.005932, 0.003963, 0.004247, 0.004208, 0.004247, 0.004315, 0.00316, 0.002035, 0.001344, 0.002035, 0.001481, 0.001249, 0.001335, 0.001408, 0.001267, 0.001267, 0.001786, 0.001481, 0.00225, 0.001743, 0.002435, 0.003555, 0.005086, 0.006245, 0.010221, 0.009096, 0.009015, 0.013613, 0.034068, 0.06312, 0.029376, 0.051831, 0.074921, 0.158265, 0.078022, 0.050641, 0.024826, 0.028695, 0.041405, 0.030611, 0.047319, 0.064632, 0.048328, 0.048328, 0.066181, 0.031287, 0.085092, 0.170161, 0.18812, 0.179055, 0.094817, 0.144935, 0.144935, 0.139895, 0.064632, 0.073402, 0.081712, 0.182256, 0.161087, 0.144935, 0.194234, 0.102787, 0.048328, 0.034068, 0.034068, 0.016826, 0.014315, 0.015694, 0.009015, 0.005683, 0.004135, 0.003997, 0.004921, 0.003512, 0.002435, 0.002555, 0.00243, 0.00243, 0.001434, 0.001434, 0.000958, 0.000468, 0.000421, 0.000386, 0.000575, 0.000305, 0.000305, 0.000661, 0.000275, 0.000275, 0.000305, 0.000309, 0.000378, 0.000163, 0.00015, 0.000189, 0.000185, 0.000215, 0.000215, 0.000275], '')</t>
  </si>
  <si>
    <t>UPI0001A5899E status=activ</t>
  </si>
  <si>
    <t>([0.585406, 0.51388, 0.4292, 0.332115, 0.36309, 0.394753, 0.308712, 0.295083, 0.264545, 0.318242, 0.301917, 0.356642, 0.356642, 0.356642, 0.31487, 0.31487, 0.394753, 0.436924, 0.318242, 0.222385, 0.222385, 0.206376, 0.173081, 0.155435, 0.191378, 0.18812, 0.18812, 0.229226, 0.275179, 0.236433, 0.206376, 0.239899, 0.200174, 0.127496, 0.096677, 0.098513, 0.090864, 0.10481, 0.058088, 0.081712, 0.15008, 0.15008, 0.158265, 0.170161, 0.182256, 0.225814, 0.167087, 0.164327, 0.147574, 0.147574, 0.219301, 0.185198, 0.191378, 0.134866, 0.139895, 0.17593, 0.232838, 0.17593, 0.137348, 0.15284, 0.17593, 0.179055, 0.132295, 0.090864, 0.088832, 0.090864, 0.047319, 0.059222, 0.059222, 0.055536, 0.034068, 0.034068, 0.045352, 0.043307, 0.086953, 0.139895, 0.137348, 0.079919, 0.122885, 0.088832, 0.134866, 0.083462, 0.085092, 0.085092, 0.078022, 0.078022, 0.111485, 0.182256, 0.15284, 0.15008, 0.216401, 0.295083, 0.324872, 0.236433, 0.236433, 0.232838, 0.229226, 0.144935, 0.196879, 0.161087, 0.247041, 0.25406, 0.30533, 0.206376, 0.17593, 0.170161, 0.144935, 0.102787, 0.085092, 0.085092, 0.090864, 0.094817, 0.088832, 0.071867, 0.120615, 0.139895, 0.137348, 0.15284, 0.155435, 0.179055, 0.179055, 0.182256, 0.144935, 0.15008, 0.203355, 0.291804, 0.374039, 0.486429, 0.58069, 0.632174, 0.767246, 0.73685], '')</t>
  </si>
  <si>
    <t>[0, 1, 128, 129, 130, 131]</t>
  </si>
  <si>
    <t>UPI0001A589A1 status=activ</t>
  </si>
  <si>
    <t>([0.137348, 0.203355, 0.264545, 0.203355, 0.203355, 0.26085, 0.167087, 0.203355, 0.232838, 0.271506, 0.21291, 0.225814, 0.275179, 0.335645, 0.346032, 0.328603, 0.229226, 0.229226, 0.298791, 0.374039, 0.308712, 0.308712, 0.225814, 0.219301, 0.281712, 0.318242, 0.301917, 0.377384, 0.342579, 0.278302, 0.264545, 0.352862, 0.398279, 0.394753, 0.436924, 0.328603, 0.450668, 0.525368, 0.509769, 0.51388, 0.553315, 0.538167, 0.433034, 0.472492, 0.468512, 0.387226, 0.390993, 0.359901, 0.359901, 0.321458, 0.30533, 0.324872, 0.275179, 0.18812, 0.179055, 0.170161, 0.25031, 0.268042, 0.268042, 0.170161, 0.092881, 0.074921, 0.102787, 0.144935, 0.106997, 0.127496, 0.191378, 0.18812, 0.137348, 0.158265, 0.18812, 0.298791, 0.203355, 0.147574, 0.229226, 0.229226, 0.144935, 0.144935, 0.144935, 0.139895, 0.25031, 0.359901, 0.268042, 0.298791, 0.219301, 0.301917, 0.206376, 0.219301, 0.21291, 0.275179, 0.209395, 0.239899, 0.216401, 0.308712, 0.418646, 0.422041, 0.394753, 0.490133, 0.384043, 0.318242, 0.31487, 0.301917, 0.308712, 0.318242, 0.31487, 0.398279, 0.401658, 0.387226, 0.264545, 0.185198, 0.147574, 0.21291, 0.247041, 0.25406, 0.236433, 0.15284, 0.15284, 0.17593, 0.17593, 0.288399, 0.243554, 0.185198, 0.111485, 0.11371, 0.185198, 0.191378, 0.139895, 0.137348, 0.21291, 0.318242, 0.398279, 0.40511, 0.390993, 0.275179, 0.291804, 0.26085, 0.352862, 0.335645, 0.25406, 0.18812, 0.11371, 0.10481, 0.17593, 0.229226, 0.21291, 0.200174, 0.125101, 0.200174, 0.137348, 0.088832, 0.092881, 0.11371, 0.11371, 0.118441, 0.182256, 0.155435, 0.129801, 0.125101, 0.134866, 0.17593, 0.232838, 0.206376, 0.219301, 0.10481, 0.074921, 0.079919, 0.079919, 0.102787, 0.069024, 0.106997, 0.161087, 0.167087, 0.139895, 0.200174, 0.191378, 0.167087, 0.134866, 0.125101, 0.074921, 0.074921, 0.054297, 0.058088, 0.111485, 0.173081, 0.194234, 0.284882, 0.275179, 0.196879, 0.232838, 0.271506, 0.268042, 0.15284, 0.144935, 0.155435, 0.147574, 0.164327, 0.203355, 0.182256, 0.179055, 0.26085, 0.173081, 0.173081, 0.17593, 0.147574, 0.086953, 0.144935, 0.147574, 0.092881, 0.092881, 0.090864, 0.111485, 0.055536, 0.116183, 0.122885, 0.078022, 0.06312, 0.043307, 0.028695, 0.034884, 0.049374, 0.036378, 0.054297, 0.086953, 0.051831, 0.051831], '')</t>
  </si>
  <si>
    <t>[37, 38, 39, 40, 41]</t>
  </si>
  <si>
    <t>UPI0001A589A5 status=activ</t>
  </si>
  <si>
    <t>([0.045352, 0.071867, 0.137348, 0.096677, 0.06184, 0.064632, 0.100716, 0.059222, 0.040537, 0.060549, 0.092881, 0.132295, 0.158265, 0.155435, 0.209395, 0.281712, 0.366687, 0.486429, 0.377384, 0.374039, 0.42561, 0.332115, 0.335645, 0.271506, 0.311707, 0.366687, 0.30533, 0.281712, 0.394753, 0.414856, 0.321458, 0.291804, 0.239899, 0.216401, 0.216401, 0.18812, 0.18812, 0.17593, 0.17593, 0.158265, 0.239899, 0.129801, 0.203355, 0.200174, 0.243554, 0.191378, 0.25406, 0.236433, 0.173081, 0.200174, 0.268042, 0.239899, 0.26085, 0.295083, 0.216401, 0.25031, 0.257454, 0.264545, 0.291804, 0.298791, 0.401658, 0.414856, 0.541878, 0.440853, 0.335645, 0.216401, 0.271506, 0.142424, 0.275179, 0.349426, 0.281712, 0.31487, 0.30533, 0.284882, 0.281712, 0.311707, 0.281712, 0.284882, 0.284882, 0.216401, 0.239899, 0.17593, 0.137348, 0.079919, 0.132295, 0.229226, 0.26085, 0.206376, 0.349426, 0.225814, 0.257454, 0.311707, 0.243554, 0.26085, 0.281712, 0.301917, 0.25031, 0.295083, 0.25031, 0.21291, 0.21291, 0.144935, 0.17593, 0.216401, 0.335645, 0.321458, 0.268042, 0.339168, 0.390993, 0.271506, 0.324872, 0.288399, 0.185198, 0.15284, 0.239899, 0.222385, 0.173081, 0.275179, 0.179055, 0.219301, 0.216401, 0.247041, 0.311707, 0.349426, 0.268042, 0.155435, 0.090864, 0.125101, 0.125101, 0.125101, 0.196879, 0.225814, 0.225814, 0.278302, 0.342579, 0.349426, 0.257454, 0.257454, 0.179055, 0.275179, 0.170161, 0.167087, 0.17593, 0.088832, 0.049374, 0.076542, 0.102787, 0.170161, 0.155435, 0.090864, 0.060549, 0.046336, 0.048328, 0.048328, 0.06312, 0.0704, 0.050641, 0.092881, 0.11371, 0.100716, 0.073402, 0.106997, 0.074921, 0.081712, 0.118441, 0.203355, 0.232838, 0.194234, 0.11371, 0.122885, 0.127496, 0.216401, 0.21291, 0.225814, 0.25031, 0.247041, 0.239899, 0.18812, 0.179055, 0.17593, 0.275179, 0.200174, 0.236433, 0.291804, 0.200174, 0.236433, 0.182256, 0.132295, 0.203355, 0.203355, 0.209395, 0.229226, 0.158265, 0.11371, 0.11371, 0.054297, 0.030611, 0.018415, 0.030611, 0.033407, 0.034068, 0.025762, 0.060549, 0.034884, 0.025762, 0.023534, 0.029376, 0.030003, 0.022306, 0.017447, 0.030611, 0.016257, 0.024826, 0.049374, 0.074921, 0.064632, 0.118441, 0.219301, 0.229226, 0.236433, 0.142424, 0.096677, 0.125101, 0.0704, 0.118441, 0.182256, 0.182256, 0.125101, 0.15008, 0.194234, 0.247041, 0.155435, 0.206376, 0.127496, 0.111485, 0.134866, 0.111485, 0.071867, 0.032017, 0.051831, 0.049374, 0.071867, 0.137348, 0.078022, 0.071867, 0.041405, 0.033407, 0.058088, 0.071867, 0.071867, 0.047319, 0.042364, 0.079919, 0.058088, 0.098513, 0.058088, 0.058088, 0.076542, 0.069024, 0.0704, 0.055536, 0.044297, 0.058088, 0.045352, 0.092881, 0.122885, 0.120615, 0.155435, 0.129801, 0.106997, 0.0704, 0.155435, 0.155435, 0.155435, 0.15284, 0.161087, 0.137348, 0.11371, 0.11371, 0.18812, 0.308712, 0.346032, 0.414856, 0.318242, 0.328603, 0.328603, 0.264545, 0.31487, 0.275179, 0.271506, 0.209395, 0.31487, 0.288399, 0.30533, 0.328603, 0.414856, 0.418646, 0.529623, 0.585406, 0.585406, 0.490133, 0.342579, 0.346032, 0.225814, 0.318242, 0.288399, 0.232838, 0.328603, 0.349426, 0.370445, 0.398279, 0.525368, 0.444081, 0.401658, 0.335645], '')</t>
  </si>
  <si>
    <t>[62, 297, 298, 299, 311]</t>
  </si>
  <si>
    <t>UPI0001A589B2 status=activ</t>
  </si>
  <si>
    <t>([0.003079, 0.00246, 0.002705, 0.002276, 0.003276, 0.004247, 0.005249, 0.006619, 0.00543, 0.006567, 0.005378, 0.006078, 0.008156, 0.008002, 0.009483, 0.007259, 0.007315, 0.010672, 0.010221, 0.007259, 0.01078, 0.009015, 0.009096, 0.010926, 0.011342, 0.008723, 0.008723, 0.008895, 0.006078, 0.009294, 0.009401, 0.009977, 0.006795, 0.006701, 0.004646, 0.00407, 0.004315, 0.005932, 0.004899, 0.006078, 0.007315, 0.005992, 0.007177, 0.009187, 0.007031, 0.009401, 0.009728, 0.007031], '')</t>
  </si>
  <si>
    <t>UPI0001A589E6 status=activ</t>
  </si>
  <si>
    <t>([0.009096, 0.014315, 0.009483, 0.009728, 0.009483, 0.009401, 0.006039, 0.006142, 0.004921, 0.004161, 0.004736, 0.003963, 0.002688, 0.003555, 0.002688, 0.00283, 0.001649, 0.00155, 0.00152, 0.001267, 0.001155, 0.001344, 0.000893, 0.000958, 0.000816, 0.000661, 0.000485, 0.000854, 0.000648, 0.000854], '')</t>
  </si>
  <si>
    <t>UPI0001A589E9 status=activ</t>
  </si>
  <si>
    <t>([0.147574, 0.102787, 0.102787, 0.132295, 0.194234, 0.222385, 0.281712, 0.301917, 0.25031, 0.308712, 0.264545, 0.196879, 0.200174, 0.222385, 0.185198, 0.264545, 0.332115, 0.444081, 0.366687, 0.281712, 0.209395, 0.31487, 0.295083, 0.295083, 0.318242, 0.264545, 0.275179, 0.219301, 0.196879, 0.275179, 0.179055, 0.257454, 0.324872, 0.284882, 0.18812, 0.239899, 0.203355, 0.179055, 0.173081, 0.232838, 0.288399, 0.26085, 0.25406, 0.308712, 0.257454, 0.232838, 0.278302, 0.278302, 0.318242, 0.377384, 0.36309, 0.436924, 0.422041, 0.418646, 0.476583, 0.454136, 0.346032, 0.295083, 0.324872, 0.222385, 0.191378, 0.236433, 0.308712, 0.200174, 0.229226, 0.278302, 0.288399, 0.243554, 0.257454, 0.257454, 0.15284, 0.129801, 0.132295, 0.079919, 0.11371, 0.096677, 0.096677, 0.161087, 0.158265, 0.158265, 0.232838, 0.295083, 0.196879, 0.232838, 0.236433, 0.17593, 0.127496, 0.127496, 0.167087, 0.167087, 0.127496, 0.222385, 0.222385, 0.129801, 0.170161, 0.164327, 0.116183, 0.100716, 0.094817, 0.085092, 0.043307, 0.035586, 0.029376, 0.041405, 0.032017, 0.056825, 0.050641, 0.05306, 0.059222, 0.05306, 0.034884, 0.037156, 0.024826, 0.030611, 0.064632, 0.041405, 0.022306, 0.038042, 0.074921, 0.076542, 0.147574, 0.243554, 0.232838, 0.15008, 0.182256, 0.216401, 0.225814, 0.342579, 0.359901, 0.332115, 0.268042, 0.239899, 0.243554, 0.275179, 0.185198, 0.139895, 0.26085, 0.264545, 0.25031, 0.155435, 0.179055, 0.109221, 0.086953, 0.088832, 0.125101, 0.102787, 0.058088, 0.05306, 0.025316, 0.031287, 0.038042, 0.046336, 0.040537, 0.03976, 0.032677, 0.056825, 0.074921, 0.038042, 0.041405, 0.025316, 0.027463, 0.023087, 0.046336, 0.059222, 0.086953, 0.058088, 0.076542, 0.147574, 0.088832, 0.15008, 0.15008, 0.076542, 0.092881, 0.092881, 0.092881, 0.129801, 0.076542, 0.056825, 0.092881, 0.147574, 0.129801, 0.116183, 0.134866, 0.129801, 0.129801, 0.074921, 0.074921, 0.076542, 0.040537, 0.040537, 0.0198, 0.023534, 0.042364, 0.041405, 0.071867, 0.094817, 0.051831, 0.088832, 0.118441, 0.139895, 0.076542, 0.137348, 0.203355, 0.182256, 0.111485, 0.11371, 0.116183, 0.194234, 0.144935, 0.147574, 0.225814, 0.25406, 0.264545, 0.25406, 0.257454, 0.170161, 0.137348, 0.203355, 0.206376, 0.164327, 0.144935, 0.142424, 0.078022, 0.096677, 0.098513, 0.15008, 0.125101, 0.179055, 0.173081, 0.132295, 0.185198, 0.18812, 0.281712, 0.281712, 0.239899, 0.264545, 0.271506, 0.301917, 0.291804, 0.291804, 0.291804, 0.318242, 0.346032, 0.349426, 0.284882, 0.17593, 0.179055, 0.222385, 0.191378, 0.206376, 0.209395, 0.222385, 0.185198, 0.127496, 0.081712, 0.116183, 0.098513, 0.111485, 0.118441, 0.122885, 0.064632, 0.079919, 0.033407, 0.028695, 0.055536, 0.067594, 0.127496, 0.127496, 0.127496, 0.102787, 0.100716, 0.139895, 0.109221, 0.086953, 0.132295, 0.116183, 0.06184, 0.050641, 0.083462, 0.086953, 0.083462, 0.092881, 0.05306, 0.11371, 0.194234, 0.116183, 0.096677, 0.111485, 0.102787, 0.055536, 0.086953, 0.069024, 0.0704, 0.058088, 0.074921, 0.071867, 0.076542, 0.127496, 0.122885, 0.116183, 0.088832, 0.109221, 0.194234, 0.298791, 0.25031, 0.209395, 0.298791, 0.387226, 0.281712, 0.284882, 0.401658, 0.318242, 0.349426, 0.377384, 0.359901, 0.359901, 0.366687, 0.366687, 0.394753, 0.436924, 0.370445, 0.401658, 0.335645, 0.284882, 0.206376, 0.26085, 0.26085, 0.222385, 0.203355, 0.25406, 0.17593, 0.173081, 0.257454, 0.173081, 0.170161, 0.18812, 0.158265, 0.155435, 0.229226, 0.209395, 0.203355, 0.268042, 0.236433, 0.284882, 0.31487, 0.346032, 0.324872, 0.264545, 0.206376, 0.118441, 0.147574, 0.25406, 0.225814, 0.15008, 0.158265, 0.137348, 0.191378, 0.222385, 0.219301, 0.229226, 0.25031, 0.268042, 0.236433, 0.185198, 0.125101, 0.132295, 0.158265, 0.17593, 0.203355, 0.18812, 0.291804, 0.31487, 0.219301, 0.158265, 0.229226, 0.243554, 0.281712, 0.31487, 0.236433, 0.232838, 0.239899, 0.239899, 0.194234, 0.236433, 0.291804, 0.275179, 0.268042, 0.170161, 0.129801, 0.194234, 0.31487, 0.31487, 0.295083, 0.264545, 0.328603, 0.25406, 0.291804, 0.284882, 0.25031, 0.301917, 0.203355, 0.196879, 0.179055, 0.219301, 0.155435, 0.179055, 0.257454, 0.225814, 0.328603, 0.36309, 0.268042, 0.25406, 0.222385, 0.216401, 0.229226, 0.239899, 0.222385, 0.25031, 0.191378, 0.196879, 0.161087, 0.194234, 0.200174, 0.206376, 0.196879, 0.158265, 0.125101, 0.076542, 0.06312, 0.060549, 0.066181, 0.081712, 0.098513, 0.118441, 0.116183, 0.179055, 0.17593, 0.264545, 0.18812, 0.247041, 0.243554, 0.247041, 0.308712, 0.295083, 0.301917, 0.247041, 0.352862, 0.352862, 0.335645, 0.398279, 0.321458, 0.321458, 0.380708, 0.25031, 0.257454, 0.196879, 0.15008, 0.142424, 0.144935, 0.158265, 0.127496, 0.088832, 0.15008, 0.15008, 0.147574, 0.116183, 0.129801, 0.109221, 0.122885, 0.18812, 0.15284, 0.219301, 0.158265, 0.109221, 0.209395], '')</t>
  </si>
  <si>
    <t>UPI0001A589EA status=activ</t>
  </si>
  <si>
    <t>([0.036378, 0.016257, 0.016257, 0.025316, 0.014315, 0.0198, 0.026338, 0.019401, 0.01227, 0.008409, 0.006701, 0.008002, 0.005223, 0.005992, 0.003864, 0.002727, 0.002211, 0.001335, 0.001602, 0.001602, 0.001572, 0.001383, 0.001288, 0.001533, 0.001533, 0.00246, 0.002529, 0.00225, 0.002503, 0.002366, 0.003512, 0.003298, 0.003671, 0.006142, 0.005734, 0.008276, 0.008156, 0.014075, 0.014315, 0.018415, 0.020165, 0.018106, 0.021816, 0.06312, 0.041405, 0.028695, 0.024393, 0.023087, 0.028695, 0.040537, 0.046336, 0.023534, 0.06184, 0.036378, 0.018106, 0.018106, 0.010221, 0.017797, 0.009728, 0.017447, 0.00962, 0.012491, 0.021381, 0.01227, 0.010509, 0.013821, 0.014075, 0.008723, 0.007422, 0.00543, 0.004135, 0.004208, 0.005932, 0.005932, 0.004775, 0.00558, 0.004689, 0.006619, 0.005992, 0.006039, 0.004388, 0.006245, 0.007031, 0.007031, 0.006533, 0.004414, 0.004315, 0.004835, 0.007259, 0.007177, 0.00777, 0.010221, 0.010221, 0.006988, 0.004775, 0.004736, 0.003821, 0.004775, 0.003405, 0.003366, 0.003298, 0.004921, 0.004835, 0.003555, 0.002761, 0.004388, 0.006533, 0.004646, 0.00407, 0.002761, 0.002336, 0.003109, 0.002727, 0.002529, 0.00359, 0.004414, 0.004736, 0.006795, 0.004431, 0.006894, 0.009096, 0.015078, 0.008525, 0.006078, 0.009294, 0.009401, 0.006988, 0.00543, 0.007645, 0.008895, 0.011669, 0.022306, 0.010509, 0.009977, 0.012727, 0.009015, 0.007877, 0.007877, 0.00515, 0.007555, 0.007315, 0.005086, 0.003607, 0.004358, 0.005932, 0.003804, 0.005318, 0.006795, 0.009294, 0.009187, 0.006533, 0.007315, 0.006039, 0.007031, 0.009401, 0.010926, 0.016528, 0.019109, 0.033407, 0.040537, 0.036378, 0.025316, 0.046336, 0.098513, 0.0704, 0.073402, 0.173081, 0.079919, 0.079919, 0.036378, 0.023087, 0.026338, 0.015344, 0.024393, 0.045352, 0.020522, 0.025762, 0.026338, 0.028695, 0.015078, 0.015344, 0.012727, 0.015694, 0.014783, 0.011518, 0.011342, 0.009401, 0.005992, 0.008075, 0.005799, 0.008276, 0.006988, 0.009401, 0.017138, 0.008804, 0.005932, 0.006421, 0.006567, 0.006988, 0.005318, 0.007555, 0.009483, 0.011106, 0.01078, 0.01204, 0.015694, 0.030003, 0.020522, 0.055536, 0.038042, 0.040537, 0.023087, 0.027463, 0.028107, 0.025316, 0.027463, 0.056825, 0.090864, 0.10481, 0.096677, 0.203355, 0.129801, 0.18812, 0.127496, 0.137348, 0.129801, 0.085092, 0.050641, 0.078022, 0.034068, 0.034884, 0.03976, 0.054297, 0.055536, 0.031287, 0.032017, 0.064632, 0.032677, 0.041405, 0.018787, 0.011669, 0.011342, 0.014075, 0.008156, 0.007495, 0.005503, 0.005378, 0.006619, 0.008895, 0.009977, 0.016826, 0.032017, 0.055536, 0.060549, 0.111485, 0.179055, 0.173081, 0.164327, 0.239899, 0.179055, 0.264545, 0.352862, 0.328603, 0.349426, 0.480142, 0.661982, 0.849326, 0.837511], '')</t>
  </si>
  <si>
    <t>[265, 266, 267]</t>
  </si>
  <si>
    <t>UPI0001A589EB status=activ</t>
  </si>
  <si>
    <t>([0.132295, 0.173081, 0.069024, 0.086953, 0.111485, 0.05306, 0.022667, 0.013613, 0.018106, 0.023534, 0.036378, 0.040537, 0.019109, 0.027463, 0.018787, 0.016528, 0.009483, 0.005992, 0.004899, 0.003431, 0.003298, 0.00359, 0.002503, 0.00283, 0.001967, 0.001211, 0.001722, 0.001855, 0.002155, 0.001344, 0.000833, 0.000713, 0.000854, 0.000842, 0.000477, 0.000859, 0.000958, 0.000945, 0.000906, 0.00146, 0.002138, 0.001408, 0.000743, 0.001267, 0.000893, 0.00152, 0.002529, 0.00155, 0.00243, 0.00246, 0.00359, 0.00389, 0.003997, 0.00407, 0.005992, 0.005378, 0.005378, 0.005378, 0.006533, 0.010672, 0.006795, 0.007031, 0.009096, 0.009865, 0.005932, 0.010372, 0.011106, 0.009015, 0.019401, 0.009977, 0.015344, 0.009187, 0.008276, 0.006142, 0.006374, 0.006245, 0.007091, 0.005318, 0.006078, 0.006078, 0.004135, 0.004899, 0.003757, 0.004431, 0.004414, 0.005932, 0.005503, 0.004358, 0.003555, 0.00243, 0.003079, 0.002057, 0.003276, 0.003727, 0.004135, 0.0028, 0.001808, 0.002155, 0.00243, 0.003053, 0.002366, 0.003478, 0.003963, 0.00515, 0.005011, 0.005799, 0.006701, 0.005992, 0.004431, 0.003997, 0.00389, 0.00316, 0.003804, 0.002662, 0.002662, 0.00225, 0.003512, 0.004135, 0.003555, 0.003555, 0.003478, 0.003512, 0.002366, 0.001748, 0.001778, 0.001533, 0.001335, 0.001103, 0.000833, 0.001061, 0.001267, 0.001335, 0.001383, 0.001391, 0.001855, 0.002482, 0.003512, 0.00246, 0.002606, 0.00389, 0.003276, 0.002138, 0.00225, 0.003246, 0.00407, 0.00292, 0.003366, 0.003461, 0.004315, 0.006078, 0.006795, 0.006795, 0.010509, 0.014315, 0.010509, 0.007031, 0.006567, 0.005086, 0.007259, 0.007177, 0.005318, 0.007495, 0.013265, 0.025762, 0.028107, 0.016021, 0.028695, 0.031287, 0.06312, 0.05306, 0.025762, 0.034884, 0.073402, 0.026892, 0.019401, 0.022306, 0.019109, 0.012491, 0.010509, 0.006421, 0.005318, 0.004921, 0.005503, 0.003671, 0.002761, 0.001786, 0.001786, 0.002078, 0.001434, 0.001533, 0.001335, 0.001602, 0.001112, 0.001211, 0.001967, 0.001808, 0.002662, 0.00407, 0.00515, 0.005378, 0.005503, 0.008075, 0.009977, 0.008895, 0.013016, 0.020522, 0.021381, 0.041405, 0.025316, 0.033407, 0.037156, 0.05306, 0.078022, 0.161087, 0.059222, 0.058088, 0.059222, 0.026892, 0.016826, 0.009865, 0.020165, 0.020165, 0.014586, 0.010221, 0.01204, 0.015694, 0.008409, 0.01078, 0.009187, 0.010926, 0.013821, 0.007495, 0.004835, 0.004899, 0.003177, 0.004736, 0.003405, 0.004976, 0.004689, 0.006142, 0.00962, 0.00558, 0.00543, 0.004736, 0.00777, 0.007259, 0.005223, 0.005799, 0.006567, 0.008723, 0.00962, 0.009728, 0.009977, 0.009977, 0.006374, 0.010131, 0.010926, 0.013821, 0.008895, 0.008804, 0.008723, 0.008525, 0.016257, 0.032677, 0.042364, 0.016826, 0.015694, 0.032677, 0.038042, 0.046336, 0.024826, 0.016021, 0.01227, 0.017138, 0.016528, 0.036378, 0.018415, 0.010672, 0.016826, 0.014315, 0.016528, 0.009977, 0.006482, 0.005378, 0.003924, 0.003276, 0.003431, 0.003014, 0.001808, 0.001692, 0.00155, 0.002035, 0.001649, 0.001936, 0.001967, 0.002057, 0.002117, 0.002555, 0.00246, 0.001709, 0.002078, 0.00225, 0.002512, 0.003109, 0.0028, 0.003431, 0.004315, 0.00543, 0.005011], '')</t>
  </si>
  <si>
    <t>UPI0001A589F3 status=activ</t>
  </si>
  <si>
    <t>([0.000648, 0.000468, 0.000421, 0.000773, 0.001335, 0.001906, 0.001692, 0.001434, 0.001602, 0.001408, 0.001103, 0.000854, 0.000842, 0.001069, 0.001602, 0.002606, 0.003014, 0.003053, 0.003757, 0.005249, 0.005249, 0.006701, 0.006619, 0.005799, 0.004414, 0.004358, 0.002623, 0.00316, 0.003366, 0.003341, 0.004431, 0.005223, 0.007877, 0.006245, 0.004315, 0.003757, 0.002435, 0.00225, 0.001692, 0.001481, 0.001408, 0.001872, 0.001967, 0.001936, 0.00316, 0.004431, 0.003109, 0.004736, 0.004689, 0.006374, 0.007645, 0.007555, 0.006894, 0.005086, 0.004736, 0.004775, 0.003864, 0.005623, 0.008156, 0.009401, 0.009483, 0.006795, 0.004431, 0.003431, 0.003246, 0.003366, 0.001967, 0.002155, 0.00155, 0.001159, 0.000661, 0.000648, 0.000537, 0.000833, 0.000945, 0.000906, 0.000923, 0.001541, 0.00155, 0.00155, 0.001408, 0.002057, 0.002606, 0.003177, 0.002976, 0.003014, 0.002727, 0.003555, 0.004208, 0.004315, 0.004577, 0.004414, 0.004431, 0.004414, 0.00359, 0.004247, 0.005623, 0.005223, 0.003607, 0.002366, 0.001499, 0.002276, 0.002138, 0.00231, 0.003246, 0.004899, 0.007495, 0.007877, 0.006142, 0.005086, 0.005799, 0.007177, 0.009977, 0.008276, 0.006567, 0.00962, 0.006374, 0.005683, 0.008804, 0.008723, 0.010372, 0.011342, 0.007495, 0.004646, 0.003341, 0.00316, 0.00292, 0.002078, 0.001408, 0.001906, 0.002761, 0.003212, 0.002555, 0.003079, 0.003053, 0.004135, 0.003014, 0.003053, 0.002503, 0.002503, 0.002503, 0.003246, 0.003276, 0.004414, 0.005872, 0.005799, 0.00558, 0.00558, 0.005378, 0.007495, 0.00558, 0.005223, 0.003757, 0.00515, 0.00515, 0.004835, 0.003341, 0.004431, 0.004388, 0.006078, 0.005872, 0.008804, 0.008895, 0.014586, 0.015344, 0.01078, 0.022667, 0.024826, 0.012491, 0.025762, 0.028695, 0.081712, 0.083462, 0.083462, 0.06312, 0.037156, 0.027463, 0.032677, 0.034068, 0.078022, 0.037156, 0.023534, 0.015344, 0.015344, 0.011903, 0.007555, 0.009728, 0.006078, 0.004247, 0.006039, 0.005799, 0.005872, 0.005872, 0.00389, 0.004577, 0.005872, 0.007877, 0.007645, 0.013016, 0.009096, 0.008624, 0.008525, 0.00777, 0.009865, 0.008525, 0.006701, 0.006988, 0.005623, 0.00558, 0.006795, 0.004775, 0.003246, 0.003079, 0.00283, 0.003405, 0.0028, 0.00225, 0.001271, 0.001808, 0.001533, 0.001408, 0.000833, 0.001374, 0.001374, 0.000983, 0.001211, 0.001722, 0.001687, 0.002482, 0.003079, 0.003461, 0.004775, 0.006482, 0.005683, 0.004135, 0.005223, 0.007877, 0.006482, 0.007177, 0.004736, 0.006039, 0.006142, 0.007422, 0.006194, 0.006194, 0.008002, 0.00558, 0.005378, 0.008276, 0.006374, 0.00515, 0.005683, 0.00558, 0.004513, 0.00407, 0.003924, 0.003963, 0.003804, 0.00515, 0.006194, 0.007422, 0.004611, 0.006374, 0.005872, 0.005799, 0.005799, 0.00407, 0.004208, 0.003079, 0.002881, 0.00389, 0.00389, 0.002727, 0.00231, 0.002014, 0.00225, 0.003341, 0.003671, 0.003963, 0.004161, 0.003405, 0.003079, 0.00316, 0.003212, 0.004431, 0.00515, 0.005086, 0.006374, 0.007555, 0.009728, 0.008156, 0.006194, 0.008075, 0.009865, 0.011342, 0.028107, 0.033407, 0.021381], '')</t>
  </si>
  <si>
    <t>UPI0001A589F6 status=activ</t>
  </si>
  <si>
    <t>([0.444081, 0.490133, 0.328603, 0.398279, 0.356642, 0.384043, 0.247041, 0.134866, 0.158265, 0.132295, 0.098513, 0.074921, 0.067594, 0.0704, 0.031287, 0.029376, 0.019401, 0.016826, 0.009096, 0.007495, 0.006701, 0.00962, 0.006078, 0.007495, 0.006701, 0.008075, 0.005799, 0.006078, 0.010372, 0.007877, 0.009401, 0.013613, 0.023087, 0.013437, 0.012727, 0.025316, 0.025316, 0.020522, 0.013821, 0.031287, 0.022306, 0.034884, 0.023963, 0.041405, 0.038042, 0.020522, 0.013265, 0.013437, 0.014075, 0.011903, 0.013265, 0.011342, 0.007091, 0.005223, 0.007031, 0.007091, 0.006078, 0.004414, 0.006039, 0.005086, 0.005378, 0.006421, 0.007031, 0.006567, 0.005503, 0.006567, 0.010221, 0.010926, 0.018106, 0.030611, 0.038042, 0.033407, 0.040537, 0.086953, 0.15284, 0.074921, 0.044297, 0.054297, 0.055536, 0.023963, 0.064632, 0.041405, 0.058088, 0.064632, 0.054297, 0.055536, 0.032677, 0.022306, 0.017447, 0.017138, 0.01078, 0.008525, 0.013265, 0.008723, 0.007031, 0.007177, 0.013437, 0.011669, 0.010131, 0.009728, 0.018415, 0.009865, 0.007259, 0.005503, 0.005872, 0.008002, 0.008624, 0.009728, 0.00777, 0.01204, 0.008075, 0.009977, 0.007495, 0.006078, 0.007495, 0.006619, 0.006894, 0.006194, 0.008723, 0.009977, 0.010509, 0.007315, 0.010509, 0.020522, 0.034884, 0.028107, 0.034068, 0.056825, 0.085092, 0.122885, 0.122885, 0.219301, 0.291804, 0.41194, 0.346032, 0.264545, 0.264545, 0.281712, 0.301917, 0.216401, 0.17593, 0.288399, 0.401658, 0.26085, 0.15284, 0.139895, 0.11371, 0.069024, 0.05306, 0.027463, 0.036378, 0.026338, 0.014075, 0.01204, 0.007315, 0.010221, 0.020165, 0.028695, 0.024393, 0.013265, 0.013437, 0.009096, 0.006194, 0.006039, 0.008156, 0.013016, 0.009483, 0.006988, 0.008075, 0.006533, 0.006039, 0.005872, 0.004775, 0.007091, 0.007877, 0.010926, 0.007555, 0.005249, 0.006194, 0.006142, 0.006142, 0.008002, 0.013265, 0.018106, 0.017797, 0.025316, 0.014075, 0.025762, 0.064632, 0.081712, 0.081712, 0.15008, 0.164327, 0.25406, 0.137348, 0.116183, 0.071867, 0.147574, 0.144935, 0.106997, 0.129801, 0.179055, 0.098513, 0.06184, 0.06184, 0.038042, 0.030611, 0.046336, 0.019109, 0.010672, 0.009187, 0.009977, 0.010509, 0.010131, 0.010509, 0.020165, 0.016021, 0.033407, 0.033407, 0.027463, 0.027463, 0.023087, 0.016826, 0.017447, 0.013437, 0.016528, 0.013613, 0.014075, 0.010509, 0.011106, 0.020165, 0.01204, 0.010926, 0.006482, 0.00558, 0.003997, 0.003804, 0.003177, 0.002555, 0.002761, 0.003014, 0.00243, 0.001649, 0.002349, 0.003276, 0.005318, 0.003512, 0.005086, 0.004483, 0.005992, 0.005378, 0.003701, 0.004835, 0.004388, 0.006482, 0.004921, 0.006795, 0.004689, 0.006374, 0.006533, 0.004315, 0.005249, 0.00777, 0.01227, 0.01227, 0.007877, 0.006894, 0.007645, 0.007315, 0.008804, 0.00777, 0.013613, 0.026338, 0.029376, 0.071867, 0.031287, 0.032017, 0.031287, 0.066181, 0.035586, 0.035586, 0.051831, 0.085092, 0.040537, 0.017138, 0.009728, 0.008723, 0.008624, 0.014315, 0.009015, 0.006533, 0.005734, 0.005734, 0.004161, 0.00292, 0.002117, 0.002327, 0.003461, 0.00359, 0.003212, 0.003177, 0.002529, 0.002155, 0.001417, 0.001936, 0.003014, 0.004247, 0.004646, 0.003478, 0.002396, 0.003431, 0.003405, 0.004431, 0.004483, 0.006567, 0.009865, 0.009728, 0.00962, 0.010221, 0.010131, 0.012491, 0.024826, 0.049374, 0.092881, 0.132295, 0.118441, 0.096677, 0.074921, 0.137348, 0.236433, 0.366687, 0.321458, 0.450668, 0.41194], '')</t>
  </si>
  <si>
    <t>UPI0001A589F9 status=activ</t>
  </si>
  <si>
    <t>([0.264545, 0.25406, 0.191378, 0.18812, 0.185198, 0.144935, 0.111485, 0.137348, 0.170161, 0.191378, 0.219301, 0.194234, 0.155435, 0.15284, 0.094817, 0.047319, 0.090864, 0.158265, 0.134866, 0.118441, 0.06184, 0.069024, 0.090864, 0.137348, 0.137348, 0.164327, 0.147574, 0.182256, 0.18812, 0.185198, 0.200174, 0.206376, 0.271506, 0.30533, 0.200174, 0.288399, 0.301917, 0.278302, 0.200174, 0.15284, 0.191378, 0.268042, 0.257454, 0.216401, 0.21291, 0.25031, 0.173081, 0.222385, 0.25406, 0.26085, 0.295083, 0.179055, 0.173081, 0.173081, 0.147574, 0.281712, 0.275179, 0.380708, 0.324872, 0.422041, 0.549308, 0.541878, 0.480142, 0.486429, 0.538167, 0.436924, 0.433034, 0.557691, 0.618285, 0.575842, 0.447574, 0.42561, 0.538167, 0.440853, 0.454136, 0.384043, 0.356642, 0.321458, 0.324872, 0.414856, 0.374039, 0.25406, 0.15284, 0.239899, 0.284882, 0.185198, 0.281712, 0.288399, 0.257454, 0.243554, 0.18812, 0.291804, 0.191378, 0.206376, 0.182256, 0.088832, 0.155435, 0.102787, 0.125101, 0.088832, 0.088832, 0.044297, 0.074921, 0.139895, 0.127496, 0.078022, 0.129801, 0.092881, 0.041405, 0.03976, 0.023534, 0.042364, 0.033407, 0.056825, 0.05306, 0.120615, 0.229226, 0.196879, 0.26085, 0.278302, 0.236433, 0.232838, 0.232838, 0.229226, 0.264545, 0.284882, 0.268042, 0.161087, 0.194234, 0.21291, 0.229226, 0.324872, 0.284882, 0.318242, 0.25406, 0.257454, 0.247041, 0.225814, 0.271506, 0.191378, 0.18812, 0.275179, 0.291804, 0.398279, 0.41194, 0.291804, 0.275179, 0.247041, 0.332115, 0.339168, 0.318242, 0.301917, 0.225814, 0.15008, 0.142424, 0.173081, 0.191378, 0.203355, 0.132295, 0.100716, 0.161087, 0.147574, 0.15008, 0.085092, 0.056825, 0.043307, 0.036378, 0.020876, 0.042364, 0.041405, 0.038858, 0.044297, 0.022306, 0.032677, 0.055536, 0.037156, 0.047319, 0.037156, 0.034068, 0.032677, 0.043307, 0.023963, 0.024393, 0.014586, 0.022667, 0.028107, 0.034068, 0.071867, 0.071867, 0.058088, 0.046336, 0.050641, 0.092881, 0.094817, 0.096677, 0.120615, 0.17593, 0.196879, 0.219301, 0.232838, 0.216401, 0.232838, 0.335645, 0.222385, 0.308712, 0.308712, 0.229226, 0.142424, 0.073402, 0.134866, 0.161087, 0.167087, 0.155435, 0.155435, 0.271506, 0.236433, 0.232838, 0.173081, 0.076542, 0.069024, 0.040537, 0.046336, 0.031287, 0.019109, 0.023087, 0.023963, 0.023534, 0.058088, 0.10481, 0.125101, 0.116183, 0.11371, 0.137348, 0.083462, 0.079919, 0.037156, 0.045352, 0.026338, 0.038042, 0.045352, 0.048328, 0.078022, 0.134866, 0.170161, 0.185198, 0.182256, 0.137348, 0.147574, 0.085092, 0.096677, 0.161087, 0.15284, 0.096677, 0.06312, 0.094817, 0.096677, 0.173081, 0.179055, 0.179055, 0.179055, 0.275179, 0.182256, 0.17593, 0.116183, 0.088832, 0.15008, 0.185198, 0.225814, 0.216401, 0.236433, 0.129801, 0.118441, 0.076542, 0.127496, 0.216401, 0.257454, 0.278302, 0.281712, 0.268042, 0.308712, 0.229226, 0.225814, 0.311707, 0.229226, 0.301917, 0.356642, 0.339168, 0.308712, 0.298791, 0.311707, 0.349426, 0.468512, 0.472492, 0.476583, 0.465241, 0.414856, 0.311707, 0.216401, 0.222385, 0.236433, 0.281712, 0.377384, 0.268042, 0.206376, 0.196879, 0.203355, 0.203355, 0.127496, 0.196879, 0.216401, 0.232838, 0.247041, 0.236433, 0.167087, 0.25031, 0.155435, 0.196879, 0.264545, 0.232838, 0.243554, 0.243554, 0.239899, 0.232838, 0.36309, 0.422041, 0.51388, 0.41194, 0.387226, 0.394753, 0.308712, 0.308712, 0.206376, 0.206376, 0.206376, 0.295083, 0.18812, 0.288399, 0.271506, 0.203355, 0.321458, 0.321458, 0.257454, 0.219301, 0.21291, 0.11371, 0.06312, 0.067594, 0.122885, 0.118441, 0.196879, 0.271506, 0.185198, 0.170161, 0.118441, 0.127496, 0.139895, 0.219301, 0.232838, 0.25406, 0.25406, 0.243554, 0.232838, 0.291804, 0.311707, 0.25031, 0.346032, 0.366687, 0.31487, 0.328603, 0.26085, 0.26085, 0.271506, 0.352862, 0.454136, 0.529623, 0.521092, 0.41194, 0.4292, 0.4292, 0.335645, 0.370445, 0.301917, 0.203355, 0.120615, 0.147574, 0.219301, 0.236433, 0.308712, 0.324872, 0.25031, 0.321458, 0.271506, 0.268042, 0.275179, 0.284882, 0.191378, 0.196879, 0.173081, 0.155435, 0.085092, 0.127496, 0.11371, 0.096677, 0.100716, 0.167087, 0.134866, 0.127496, 0.134866, 0.158265, 0.129801, 0.17593, 0.185198, 0.232838, 0.155435, 0.127496, 0.111485, 0.127496, 0.071867, 0.116183, 0.125101, 0.196879, 0.209395, 0.291804, 0.339168, 0.440853, 0.447574, 0.359901, 0.370445, 0.359901, 0.335645, 0.298791, 0.278302, 0.295083, 0.271506, 0.370445, 0.384043, 0.298791, 0.384043, 0.483068, 0.5017, 0.390993, 0.374039, 0.359901, 0.346032, 0.284882, 0.25406, 0.17593, 0.295083, 0.170161, 0.111485, 0.111485, 0.194234, 0.232838, 0.139895, 0.129801, 0.100716, 0.090864, 0.134866, 0.137348, 0.120615, 0.127496, 0.139895, 0.17593, 0.206376, 0.161087, 0.182256, 0.209395, 0.206376, 0.191378, 0.291804, 0.356642, 0.370445, 0.335645, 0.311707, 0.408655, 0.332115, 0.377384, 0.324872, 0.271506, 0.155435, 0.11371, 0.122885, 0.21291, 0.111485, 0.102787, 0.15008, 0.139895, 0.129801, 0.129801, 0.083462, 0.042364, 0.045352, 0.021816, 0.015344, 0.018415, 0.017797, 0.029376, 0.028695, 0.047319, 0.083462, 0.158265, 0.236433, 0.164327, 0.158265, 0.21291, 0.194234, 0.127496, 0.122885, 0.078022, 0.122885, 0.137348, 0.25031, 0.239899, 0.359901, 0.42561, 0.318242, 0.308712, 0.321458, 0.31487, 0.216401, 0.142424, 0.073402, 0.071867, 0.058088, 0.025762, 0.040537, 0.049374, 0.069024, 0.106997, 0.179055, 0.17593, 0.219301, 0.21291, 0.132295, 0.081712, 0.102787, 0.173081, 0.167087, 0.094817, 0.067594, 0.116183, 0.15284, 0.219301, 0.17593, 0.257454, 0.366687, 0.30533, 0.236433, 0.243554, 0.25406, 0.185198], '')</t>
  </si>
  <si>
    <t>[60, 61, 64, 67, 68, 69, 72, 325, 374, 375, 439]</t>
  </si>
  <si>
    <t>UPI0001A589FA status=activ</t>
  </si>
  <si>
    <t>([0.06312, 0.100716, 0.144935, 0.216401, 0.125101, 0.100716, 0.067594, 0.085092, 0.118441, 0.098513, 0.132295, 0.118441, 0.094817, 0.158265, 0.185198, 0.209395, 0.236433, 0.31487, 0.328603, 0.328603, 0.26085, 0.295083, 0.281712, 0.191378, 0.122885, 0.182256, 0.243554, 0.324872, 0.264545, 0.15284, 0.209395, 0.196879, 0.271506, 0.271506, 0.182256, 0.132295, 0.137348, 0.15284, 0.147574, 0.155435, 0.222385, 0.232838, 0.225814, 0.26085, 0.308712, 0.398279, 0.398279, 0.308712, 0.232838, 0.295083, 0.401658, 0.418646, 0.41194, 0.36309, 0.394753, 0.370445, 0.342579, 0.308712, 0.291804, 0.216401, 0.18812, 0.209395, 0.239899, 0.239899, 0.209395, 0.243554, 0.139895, 0.167087, 0.182256, 0.25406, 0.271506, 0.271506, 0.191378, 0.139895, 0.106997, 0.109221, 0.109221, 0.132295, 0.132295, 0.073402, 0.111485, 0.116183, 0.05306, 0.073402, 0.11371, 0.060549, 0.036378, 0.06312, 0.066181, 0.098513, 0.120615, 0.109221, 0.086953, 0.067594, 0.111485, 0.185198, 0.100716, 0.170161, 0.203355, 0.158265, 0.257454, 0.155435, 0.15008, 0.239899, 0.222385, 0.219301, 0.342579, 0.440853, 0.436924, 0.433034, 0.440853, 0.440853, 0.349426, 0.387226, 0.408655, 0.380708, 0.380708, 0.497853, 0.505461, 0.40511, 0.486429, 0.394753, 0.398279, 0.291804, 0.291804, 0.295083, 0.288399, 0.268042, 0.15284, 0.155435, 0.155435, 0.090864, 0.050641, 0.059222, 0.060549, 0.10481, 0.086953, 0.079919, 0.081712, 0.060549, 0.069024, 0.046336, 0.050641, 0.106997, 0.219301, 0.243554, 0.17593, 0.18812, 0.122885, 0.216401, 0.144935, 0.086953, 0.142424, 0.225814, 0.206376, 0.196879, 0.109221, 0.129801, 0.076542, 0.074921, 0.094817, 0.134866, 0.185198, 0.243554, 0.236433, 0.147574, 0.079919, 0.127496, 0.122885, 0.120615, 0.116183, 0.206376, 0.219301, 0.164327, 0.134866, 0.222385, 0.225814, 0.247041, 0.18812, 0.21291, 0.120615, 0.116183, 0.064632, 0.064632, 0.05306, 0.033407, 0.049374, 0.049374, 0.046336, 0.035586, 0.034068, 0.028107, 0.019109, 0.023087, 0.033407, 0.020522, 0.019109, 0.019109, 0.019401, 0.028107, 0.043307, 0.046336, 0.026338, 0.03976, 0.025762, 0.034884, 0.028695, 0.030611, 0.041405, 0.041405, 0.054297, 0.05306, 0.051831, 0.034884, 0.034068, 0.034068, 0.0704, 0.036378, 0.036378, 0.046336, 0.049374, 0.050641, 0.092881, 0.086953, 0.116183, 0.167087, 0.15008, 0.264545, 0.26085, 0.311707, 0.275179, 0.194234, 0.247041, 0.209395, 0.200174, 0.236433, 0.243554, 0.132295, 0.219301, 0.216401, 0.25406, 0.243554, 0.196879, 0.203355, 0.21291, 0.167087, 0.111485, 0.127496, 0.118441, 0.120615, 0.106997, 0.085092, 0.132295, 0.132295, 0.11371, 0.129801, 0.074921, 0.074921, 0.11371, 0.067594, 0.073402, 0.058088, 0.035586, 0.046336, 0.05306, 0.051831, 0.064632, 0.109221, 0.058088, 0.043307, 0.021816, 0.014586, 0.021816, 0.011669, 0.014586, 0.024826, 0.044297, 0.040537, 0.041405, 0.028107, 0.050641, 0.028695, 0.038042, 0.069024, 0.078022, 0.033407, 0.047319, 0.038042, 0.041405, 0.067594, 0.086953, 0.158265, 0.144935, 0.096677, 0.179055, 0.11371, 0.06312, 0.064632, 0.122885, 0.129801, 0.17593, 0.106997, 0.194234, 0.155435, 0.085092, 0.037156, 0.035586, 0.059222, 0.041405, 0.020876, 0.014075, 0.014783, 0.00962, 0.00962, 0.013437, 0.014075, 0.020876, 0.038858, 0.017447, 0.021816, 0.011518, 0.015344, 0.023534, 0.011903, 0.009187, 0.011342, 0.020876, 0.021816, 0.021816, 0.020876, 0.028107, 0.051831, 0.024826, 0.049374, 0.092881, 0.073402, 0.033407, 0.026338, 0.029376, 0.060549, 0.037156, 0.073402, 0.064632, 0.064632, 0.069024, 0.066181, 0.081712, 0.096677, 0.10481, 0.050641, 0.055536, 0.05306, 0.036378, 0.060549, 0.041405, 0.029376, 0.029376, 0.058088, 0.06184, 0.035586, 0.023534, 0.023087], '')</t>
  </si>
  <si>
    <t>UPI0001A589FF status=activ</t>
  </si>
  <si>
    <t>([0.003366, 0.002581, 0.00283, 0.003109, 0.002529, 0.002194, 0.002727, 0.002976, 0.00359, 0.0028, 0.002503, 0.002035, 0.001597, 0.002211, 0.002211, 0.002194, 0.003341, 0.003701, 0.003177, 0.002881, 0.003924, 0.004689, 0.004689, 0.005734, 0.006533, 0.008002, 0.007315, 0.005318, 0.006374, 0.004976, 0.00558, 0.005086, 0.006701, 0.007031, 0.004775, 0.006039, 0.004247, 0.003997, 0.002606, 0.00225, 0.002435, 0.002435, 0.002194, 0.003177, 0.003014, 0.003079, 0.002581, 0.003864, 0.005223, 0.00359, 0.004689, 0.006374, 0.009977, 0.007315, 0.009015, 0.014586, 0.0198, 0.0198, 0.021381, 0.021816, 0.040537, 0.047319, 0.023534, 0.043307, 0.038858, 0.038858, 0.0198, 0.045352, 0.020876, 0.012491, 0.017797, 0.009728, 0.007422, 0.005318, 0.006988, 0.005932, 0.006142, 0.004483, 0.004513, 0.004835, 0.005872, 0.005932, 0.005318, 0.007495, 0.006245, 0.006567, 0.004835, 0.006988, 0.00543, 0.008525, 0.010372, 0.016021, 0.022306, 0.025762, 0.049374, 0.038858, 0.026892, 0.013613, 0.022667, 0.032677, 0.014586, 0.011669, 0.007315, 0.009483, 0.010672, 0.015694, 0.009294, 0.015694, 0.009187, 0.011106, 0.01078, 0.013437, 0.011106, 0.014586, 0.015694, 0.00962, 0.008895, 0.013613, 0.0198, 0.011342, 0.013821, 0.016021, 0.020165, 0.026338, 0.017797, 0.012491, 0.01078, 0.021816, 0.021816, 0.03976, 0.038042, 0.019401, 0.019109, 0.015078, 0.01227, 0.009401, 0.00962, 0.00962, 0.010926, 0.013437, 0.013613, 0.013613, 0.016528, 0.013016, 0.011518, 0.021816, 0.021816, 0.022667, 0.015078, 0.009483, 0.006482, 0.006533, 0.006533, 0.005872, 0.006567, 0.005011, 0.004976, 0.007031, 0.010221, 0.009187, 0.006701, 0.006701, 0.006988, 0.008276, 0.011669, 0.0198, 0.018787, 0.013437, 0.014315, 0.014315, 0.027463, 0.060549, 0.035586, 0.05306, 0.034884, 0.034884, 0.078022, 0.155435, 0.088832, 0.086953, 0.064632, 0.122885, 0.122885, 0.05306, 0.024826, 0.012491, 0.014586, 0.008624, 0.008075, 0.005249, 0.004611, 0.004247, 0.003246, 0.00316, 0.003478, 0.004689, 0.005223, 0.004646, 0.00359, 0.004775, 0.003727, 0.004247, 0.004208, 0.005734, 0.006078, 0.009483, 0.010926, 0.006619, 0.009015, 0.009483, 0.010372, 0.012491, 0.008156, 0.011518, 0.011903, 0.008895, 0.006567, 0.006245, 0.006245, 0.007091, 0.006701, 0.006194, 0.004431, 0.003212, 0.00231, 0.002138, 0.001855, 0.001748, 0.001748, 0.001743, 0.002662, 0.00243, 0.0028, 0.004315, 0.003109, 0.003864, 0.004835, 0.004513, 0.004315, 0.003821, 0.004483, 0.003079, 0.003177, 0.003177, 0.004646, 0.007259, 0.007177, 0.006374, 0.007877, 0.007877, 0.006482, 0.006194, 0.006142, 0.004414, 0.003276, 0.003246, 0.003298, 0.003555, 0.005086, 0.003997, 0.00558, 0.005734, 0.008804, 0.008723, 0.008723, 0.005503, 0.005011, 0.006567, 0.005318, 0.004358, 0.004611, 0.004899, 0.003757, 0.004689, 0.004646, 0.004414, 0.00515, 0.003671, 0.00243, 0.001709, 0.002482, 0.00231, 0.002117, 0.002057, 0.00283, 0.00389, 0.00543, 0.004208, 0.005086, 0.007555, 0.011669, 0.014315, 0.017797, 0.023963, 0.024826, 0.045352, 0.078022, 0.100716, 0.206376, 0.36309, 0.494003, 0.4292], '')</t>
  </si>
  <si>
    <t>UPI0001A58A01 status=activ</t>
  </si>
  <si>
    <t>([0.308712, 0.370445, 0.401658, 0.298791, 0.216401, 0.158265, 0.125101, 0.158265, 0.185198, 0.185198, 0.21291, 0.26085, 0.257454, 0.257454, 0.25031, 0.216401, 0.225814, 0.200174, 0.17593, 0.17593, 0.26085, 0.17593, 0.142424, 0.142424, 0.137348, 0.206376, 0.25406, 0.318242, 0.243554, 0.158265, 0.118441, 0.0704, 0.064632, 0.06312, 0.116183, 0.125101, 0.137348, 0.125101, 0.088832, 0.102787, 0.167087, 0.111485, 0.155435, 0.182256, 0.196879, 0.196879, 0.21291, 0.239899, 0.257454, 0.324872, 0.418646, 0.41194, 0.538167, 0.58069, 0.585406, 0.450668, 0.328603, 0.318242, 0.236433, 0.335645, 0.25406, 0.170161, 0.239899, 0.191378, 0.194234, 0.206376, 0.30533, 0.257454, 0.182256, 0.173081, 0.179055, 0.11371, 0.158265, 0.134866, 0.116183, 0.067594, 0.125101, 0.17593, 0.173081, 0.167087, 0.185198, 0.268042, 0.264545, 0.271506, 0.349426, 0.278302, 0.170161, 0.170161, 0.206376, 0.25406, 0.247041, 0.167087, 0.170161, 0.196879, 0.203355, 0.127496, 0.132295, 0.158265, 0.158265, 0.167087, 0.271506, 0.243554, 0.243554, 0.359901, 0.36309, 0.298791, 0.271506, 0.359901, 0.36309, 0.291804, 0.288399, 0.295083, 0.311707, 0.401658, 0.339168, 0.339168, 0.42561, 0.521092, 0.374039, 0.374039, 0.278302, 0.268042, 0.268042, 0.243554, 0.144935, 0.085092, 0.144935, 0.161087, 0.102787, 0.06184, 0.088832, 0.109221, 0.116183, 0.161087, 0.15284, 0.209395, 0.137348, 0.098513, 0.050641, 0.102787, 0.127496, 0.191378, 0.18812, 0.132295, 0.15284, 0.222385, 0.308712, 0.278302, 0.356642, 0.40511, 0.494003, 0.394753, 0.394753, 0.352862, 0.257454, 0.229226, 0.17593, 0.243554, 0.301917, 0.301917, 0.268042, 0.275179, 0.291804, 0.291804, 0.31487, 0.278302, 0.288399, 0.216401, 0.15284, 0.132295, 0.161087, 0.167087, 0.170161, 0.17593, 0.200174, 0.298791, 0.324872, 0.31487, 0.318242, 0.257454, 0.370445, 0.324872, 0.239899, 0.232838, 0.264545, 0.301917, 0.339168, 0.335645, 0.398279, 0.480142, 0.509769, 0.454136, 0.440853, 0.51388, 0.5017, 0.476583, 0.374039, 0.40511, 0.486429, 0.497853, 0.585406, 0.613573, 0.604312, 0.720929, 0.59917, 0.557691, 0.562014, 0.608892, 0.562014, 0.570702, 0.472492, 0.4292, 0.505461, 0.444081, 0.374039, 0.301917, 0.229226, 0.257454, 0.191378, 0.18812, 0.182256, 0.182256, 0.15284, 0.222385, 0.225814, 0.301917, 0.30533, 0.301917, 0.232838, 0.268042, 0.170161, 0.257454, 0.268042, 0.25031, 0.339168, 0.433034, 0.51388, 0.63748, 0.771762, 0.812494, 0.733139, 0.690604, 0.699094, 0.694846, 0.680603, 0.661982, 0.653063, 0.626927, 0.608892, 0.666105, 0.63748, 0.819762, 0.798249], '')</t>
  </si>
  <si>
    <t>[52, 53, 54, 117, 190, 193, 194, 200, 201, 202, 203, 204, 205, 206, 207, 208, 209, 212, 236, 237, 238, 239, 240, 241, 242, 243, 244, 245, 246, 247, 248, 249, 250, 251, 252]</t>
  </si>
  <si>
    <t>UPI0001A58A08 status=activ</t>
  </si>
  <si>
    <t>([0.394753, 0.42561, 0.468512, 0.490133, 0.5017, 0.529623, 0.444081, 0.468512, 0.494003, 0.476583, 0.486429, 0.549308, 0.51388, 0.553315, 0.486429, 0.486429, 0.525368, 0.51388, 0.59508, 0.671169, 0.76285, 0.666105, 0.59508, 0.59014, 0.494003, 0.51388, 0.51388, 0.622677, 0.618285, 0.608892, 0.642678, 0.653063, 0.59508, 0.626927, 0.570702, 0.642678, 0.562014, 0.42561, 0.36309, 0.298791, 0.295083, 0.295083, 0.291804, 0.349426, 0.31487, 0.394753, 0.390993, 0.356642, 0.321458, 0.25031, 0.25031, 0.229226, 0.164327, 0.147574, 0.129801, 0.137348, 0.096677, 0.127496, 0.191378, 0.25406, 0.243554, 0.236433, 0.167087, 0.232838, 0.222385, 0.222385, 0.170161, 0.164327, 0.191378, 0.21291, 0.225814, 0.158265, 0.191378, 0.182256, 0.216401, 0.236433, 0.236433, 0.301917, 0.311707, 0.321458, 0.257454, 0.275179, 0.271506, 0.356642, 0.295083, 0.229226, 0.268042, 0.291804, 0.291804, 0.281712, 0.268042, 0.31487, 0.332115, 0.321458, 0.324872, 0.288399, 0.288399, 0.278302, 0.257454, 0.225814, 0.191378, 0.236433, 0.291804, 0.268042, 0.229226, 0.298791, 0.377384, 0.324872], '')</t>
  </si>
  <si>
    <t>[4, 5, 11, 12, 13, 16, 17, 18, 19, 20, 21, 22, 23, 25, 26, 27, 28, 29, 30, 31, 32, 33, 34, 35, 36]</t>
  </si>
  <si>
    <t>UPI0001A58A0E status=activ</t>
  </si>
  <si>
    <t>([0.038042, 0.022306, 0.033407, 0.048328, 0.071867, 0.046336, 0.032677, 0.059222, 0.06184, 0.045352, 0.064632, 0.064632, 0.06184, 0.106997, 0.194234, 0.295083, 0.222385, 0.147574, 0.17593, 0.11371, 0.096677, 0.17593, 0.26085, 0.284882, 0.284882, 0.284882, 0.346032, 0.447574, 0.377384, 0.328603, 0.414856, 0.370445, 0.374039, 0.377384, 0.346032, 0.356642, 0.278302, 0.352862, 0.447574, 0.447574, 0.545602, 0.490133, 0.497853, 0.468512, 0.486429, 0.509769, 0.5017, 0.447574, 0.349426, 0.349426, 0.433034, 0.366687, 0.398279, 0.440853, 0.408655, 0.450668, 0.401658, 0.401658, 0.301917, 0.311707, 0.31487, 0.281712, 0.257454, 0.257454, 0.298791, 0.275179, 0.155435, 0.155435, 0.232838, 0.209395, 0.209395, 0.179055, 0.25406, 0.179055, 0.185198, 0.209395, 0.209395, 0.239899, 0.31487, 0.374039, 0.278302, 0.191378, 0.194234, 0.216401, 0.203355, 0.203355, 0.167087, 0.18812, 0.191378, 0.18812, 0.284882, 0.321458, 0.352862, 0.377384, 0.377384, 0.295083, 0.206376, 0.203355, 0.196879, 0.18812, 0.219301, 0.225814, 0.275179, 0.301917, 0.398279, 0.41194, 0.398279, 0.42561, 0.51388, 0.480142, 0.521092, 0.490133, 0.483068, 0.5017, 0.461924, 0.440853, 0.398279, 0.5017, 0.490133, 0.461924, 0.476583, 0.509769, 0.608892, 0.703578, 0.703578, 0.694846, 0.63748, 0.63748, 0.661982, 0.549308, 0.549308, 0.505461, 0.553315, 0.56648, 0.454136, 0.370445, 0.494003, 0.585406, 0.56648, 0.490133, 0.538167, 0.450668, 0.41194, 0.346032, 0.243554, 0.239899, 0.15284, 0.209395, 0.222385, 0.144935, 0.225814, 0.268042, 0.275179, 0.196879, 0.182256, 0.275179, 0.356642, 0.25031, 0.194234, 0.200174, 0.194234, 0.109221, 0.094817, 0.106997, 0.15008, 0.182256, 0.11371, 0.158265, 0.139895, 0.132295, 0.161087, 0.111485, 0.086953, 0.048328, 0.073402, 0.074921, 0.078022, 0.078022, 0.129801, 0.21291, 0.200174, 0.182256, 0.271506, 0.332115, 0.288399, 0.295083, 0.26085, 0.36309, 0.40511, 0.324872, 0.298791, 0.321458, 0.301917, 0.236433, 0.25406, 0.257454, 0.229226, 0.139895, 0.086953, 0.092881, 0.086953, 0.076542, 0.116183, 0.118441, 0.15008, 0.170161, 0.098513, 0.147574, 0.118441, 0.073402, 0.090864, 0.118441, 0.134866, 0.206376, 0.203355, 0.239899, 0.161087, 0.182256, 0.275179, 0.26085, 0.222385, 0.196879, 0.161087, 0.111485, 0.092881, 0.083462, 0.086953, 0.088832, 0.092881, 0.06184, 0.116183, 0.078022, 0.073402, 0.067594, 0.037156, 0.073402, 0.096677, 0.155435, 0.167087, 0.10481, 0.185198, 0.182256, 0.122885, 0.092881, 0.158265, 0.106997, 0.051831, 0.042364, 0.094817, 0.041405, 0.078022, 0.051831, 0.051831, 0.054297, 0.029376, 0.049374, 0.037156, 0.032677, 0.032677, 0.025762, 0.021816, 0.020876, 0.023963, 0.051831, 0.102787, 0.058088, 0.116183, 0.125101, 0.15284, 0.15284, 0.194234, 0.191378, 0.25031, 0.346032, 0.243554, 0.247041, 0.275179, 0.318242, 0.229226, 0.247041, 0.291804, 0.346032, 0.349426, 0.257454, 0.232838, 0.236433, 0.257454, 0.25031, 0.257454, 0.243554, 0.216401, 0.264545, 0.236433, 0.173081, 0.142424, 0.206376, 0.295083, 0.232838, 0.17593, 0.284882, 0.219301], '')</t>
  </si>
  <si>
    <t>[40, 45, 46, 108, 110, 113, 117, 121, 122, 123, 124, 125, 126, 127, 128, 129, 130, 131, 132, 133, 137, 138, 140]</t>
  </si>
  <si>
    <t>UPI0001A58A17 status=activ</t>
  </si>
  <si>
    <t>([0.232838, 0.335645, 0.239899, 0.278302, 0.356642, 0.278302, 0.179055, 0.147574, 0.111485, 0.081712, 0.106997, 0.142424, 0.219301, 0.127496, 0.200174, 0.196879, 0.185198, 0.15284, 0.11371, 0.155435, 0.083462, 0.088832, 0.079919, 0.127496, 0.122885, 0.111485, 0.164327, 0.225814, 0.301917, 0.384043, 0.390993, 0.298791, 0.298791, 0.222385, 0.328603, 0.225814, 0.301917, 0.30533, 0.349426, 0.41194, 0.301917, 0.408655, 0.394753, 0.31487, 0.328603, 0.247041, 0.229226, 0.243554, 0.31487, 0.298791, 0.291804, 0.291804, 0.370445, 0.356642, 0.418646, 0.339168, 0.433034, 0.447574, 0.356642, 0.239899, 0.21291, 0.301917, 0.30533, 0.225814, 0.26085, 0.167087, 0.167087, 0.182256, 0.179055, 0.096677, 0.118441, 0.122885, 0.158265, 0.164327, 0.142424, 0.142424, 0.216401, 0.247041, 0.142424, 0.229226, 0.324872, 0.36309, 0.301917, 0.191378, 0.278302, 0.278302, 0.284882, 0.366687, 0.36309, 0.271506, 0.384043, 0.264545, 0.257454, 0.295083, 0.229226, 0.219301, 0.219301, 0.137348, 0.116183, 0.206376, 0.132295, 0.116183, 0.118441, 0.142424, 0.158265, 0.15008, 0.170161, 0.275179, 0.278302, 0.236433, 0.298791, 0.264545, 0.321458, 0.26085, 0.25031, 0.284882, 0.295083, 0.30533, 0.394753, 0.366687, 0.370445, 0.483068, 0.450668, 0.436924, 0.377384, 0.401658, 0.339168, 0.374039, 0.257454, 0.264545, 0.291804, 0.257454, 0.179055, 0.203355, 0.264545, 0.275179, 0.301917, 0.335645, 0.284882, 0.291804, 0.318242, 0.216401, 0.161087, 0.21291, 0.209395, 0.229226, 0.298791, 0.36309, 0.332115, 0.440853, 0.346032, 0.264545, 0.243554, 0.328603, 0.335645, 0.352862, 0.339168, 0.243554, 0.161087, 0.129801, 0.076542, 0.06184, 0.090864, 0.086953, 0.069024, 0.05306, 0.066181, 0.042364, 0.027463, 0.018106, 0.009865], '')</t>
  </si>
  <si>
    <t>UPI0001A58A18 status=activ</t>
  </si>
  <si>
    <t>([0.002078, 0.001623, 0.001202, 0.001722, 0.002435, 0.001967, 0.001808, 0.00155, 0.002117, 0.002581, 0.002623, 0.003212, 0.002194, 0.002211, 0.002155, 0.003276, 0.003276, 0.003298, 0.003053, 0.004358, 0.004775, 0.004775, 0.004483, 0.006567, 0.004646, 0.003246, 0.00389, 0.004921, 0.006039, 0.005932, 0.006245, 0.006421, 0.006701, 0.010221, 0.018415, 0.016257, 0.015078, 0.009294, 0.00962, 0.009401, 0.009096, 0.011518, 0.016257, 0.029376, 0.023087, 0.041405, 0.096677, 0.11371, 0.092881, 0.116183, 0.090864, 0.05306], '')</t>
  </si>
  <si>
    <t>UPI0001A58A2E status=activ</t>
  </si>
  <si>
    <t>([0.458154, 0.5017, 0.553315, 0.585406, 0.549308, 0.468512, 0.440853, 0.42561, 0.440853, 0.366687, 0.359901, 0.311707, 0.318242, 0.318242, 0.232838, 0.144935, 0.137348, 0.15008, 0.137348, 0.147574, 0.15008, 0.15284, 0.155435, 0.125101, 0.073402, 0.086953, 0.076542, 0.098513, 0.069024, 0.071867, 0.102787, 0.129801, 0.229226, 0.15008, 0.096677, 0.134866, 0.219301, 0.21291, 0.17593, 0.15008, 0.229226, 0.15008, 0.155435, 0.158265, 0.194234, 0.281712, 0.206376, 0.200174, 0.196879, 0.25406, 0.147574, 0.167087, 0.134866, 0.118441, 0.194234, 0.284882, 0.324872, 0.288399, 0.288399, 0.31487, 0.4292, 0.390993, 0.483068, 0.483068, 0.433034, 0.328603, 0.206376, 0.194234, 0.200174, 0.118441, 0.15008, 0.247041, 0.147574, 0.10481, 0.081712, 0.079919, 0.081712, 0.040537, 0.047319, 0.058088, 0.047319, 0.038858, 0.038042, 0.041405, 0.044297, 0.025316, 0.044297, 0.116183, 0.118441, 0.116183, 0.191378, 0.17593, 0.109221, 0.194234, 0.295083, 0.225814, 0.134866, 0.125101, 0.194234, 0.219301, 0.10481, 0.073402, 0.086953, 0.086953, 0.090864, 0.078022, 0.158265, 0.15284, 0.060549, 0.106997, 0.173081, 0.18812, 0.185198, 0.311707, 0.275179, 0.173081, 0.284882, 0.349426, 0.332115, 0.352862, 0.239899, 0.281712, 0.380708, 0.398279, 0.339168, 0.318242, 0.295083, 0.206376, 0.142424, 0.268042, 0.281712, 0.281712, 0.298791, 0.271506, 0.232838, 0.271506, 0.359901, 0.377384, 0.31487, 0.194234, 0.191378, 0.167087, 0.15008, 0.120615, 0.10481, 0.18812, 0.161087, 0.182256, 0.236433, 0.284882, 0.281712, 0.17593, 0.185198, 0.090864, 0.051831, 0.024826, 0.025316, 0.024393, 0.022306, 0.037156, 0.066181, 0.033407, 0.079919, 0.078022, 0.05306, 0.025316, 0.01227, 0.015344, 0.010221, 0.009015, 0.009015, 0.007177, 0.010131, 0.007177, 0.008002, 0.012727, 0.023534, 0.014315, 0.017138, 0.017797, 0.019109, 0.022667, 0.032677, 0.032677, 0.032017, 0.046336, 0.106997, 0.216401, 0.129801, 0.109221, 0.167087, 0.209395, 0.167087, 0.167087, 0.26085, 0.328603, 0.324872, 0.335645, 0.447574, 0.318242, 0.308712, 0.301917, 0.232838, 0.278302, 0.17593, 0.17593, 0.206376, 0.203355, 0.120615, 0.120615, 0.219301, 0.209395, 0.191378, 0.298791, 0.203355, 0.164327, 0.100716, 0.122885, 0.125101, 0.122885, 0.196879, 0.100716, 0.081712, 0.122885, 0.064632, 0.060549, 0.122885, 0.06184, 0.06184, 0.106997, 0.10481, 0.085092, 0.085092, 0.045352, 0.044297, 0.066181, 0.037156, 0.046336, 0.021816, 0.0198, 0.018106, 0.01227, 0.025316, 0.030611, 0.032677, 0.058088, 0.059222, 0.027463, 0.056825, 0.050641, 0.028107, 0.049374, 0.038858, 0.028107, 0.042364, 0.028695, 0.037156, 0.094817, 0.076542, 0.079919, 0.086953, 0.106997, 0.185198, 0.185198, 0.111485, 0.118441, 0.118441, 0.127496, 0.15008, 0.127496, 0.129801, 0.134866, 0.137348, 0.196879, 0.161087, 0.18812, 0.158265, 0.15284, 0.15284, 0.229226, 0.332115, 0.25406, 0.222385, 0.122885, 0.064632, 0.096677, 0.096677, 0.096677, 0.090864, 0.137348, 0.11371, 0.122885, 0.116183, 0.11371, 0.11371, 0.155435, 0.167087, 0.239899, 0.139895, 0.074921, 0.079919, 0.081712, 0.081712, 0.044297, 0.05306, 0.111485, 0.074921, 0.066181, 0.066181, 0.118441, 0.11371, 0.185198, 0.144935, 0.196879, 0.15284, 0.170161, 0.222385, 0.155435, 0.081712, 0.081712, 0.132295, 0.098513, 0.073402, 0.066181, 0.118441, 0.10481, 0.096677, 0.170161, 0.10481, 0.111485, 0.122885, 0.069024, 0.031287, 0.043307, 0.030003, 0.024826, 0.014315, 0.010926, 0.013016, 0.015344, 0.031287, 0.032017, 0.024393, 0.029376, 0.049374, 0.048328, 0.048328, 0.044297, 0.042364, 0.074921, 0.069024, 0.041405, 0.090864, 0.179055, 0.164327, 0.271506, 0.332115, 0.401658, 0.422041, 0.444081, 0.541878, 0.505461, 0.490133, 0.626927, 0.618285, 0.608892], '')</t>
  </si>
  <si>
    <t>[1, 2, 3, 4, 360, 361, 363, 364, 365]</t>
  </si>
  <si>
    <t>UPI0001A58A2F status=activ</t>
  </si>
  <si>
    <t>([0.002727, 0.001808, 0.001391, 0.002035, 0.002688, 0.003821, 0.003246, 0.003053, 0.0028, 0.003478, 0.004161, 0.00389, 0.002555, 0.0028, 0.00389, 0.005249, 0.005623, 0.005623, 0.008804, 0.006795, 0.005734, 0.006533, 0.011106, 0.024826, 0.019401, 0.020165, 0.009977, 0.013613, 0.011903, 0.019401, 0.015694, 0.009728, 0.009015, 0.008895, 0.01227, 0.007877, 0.005734, 0.005249, 0.00515, 0.004736, 0.007031, 0.006619, 0.007031, 0.006701, 0.006194, 0.007259, 0.007031, 0.007422, 0.006142, 0.008895, 0.007315, 0.009096, 0.011518, 0.023963, 0.034884, 0.021381, 0.024393, 0.028107, 0.028695, 0.030003, 0.015344, 0.010509, 0.019401, 0.025762, 0.016528, 0.016528, 0.008804, 0.009865, 0.009865, 0.017447, 0.010131, 0.007877, 0.00515, 0.005872, 0.003864, 0.004483, 0.005992, 0.008075, 0.010672, 0.014586, 0.008804, 0.015078, 0.017447, 0.013821, 0.008075, 0.007259, 0.006142, 0.00962, 0.007315, 0.011518, 0.012727, 0.021381, 0.029376, 0.036378, 0.018787, 0.018787, 0.009977, 0.010131, 0.009865, 0.006894, 0.00515, 0.004689, 0.004513, 0.005378, 0.006701, 0.007645, 0.011518, 0.015694, 0.016257, 0.022667, 0.011518, 0.006894, 0.007031, 0.006567, 0.007555, 0.006988, 0.009865, 0.018787, 0.009977, 0.009865, 0.01078, 0.016021, 0.017797, 0.010131, 0.006567, 0.00389, 0.005086, 0.00515, 0.00543, 0.005932, 0.003963, 0.005503, 0.006619, 0.005799, 0.007315, 0.005872, 0.009096, 0.009483, 0.005872, 0.007259, 0.005011, 0.006533, 0.008409, 0.008624, 0.008525, 0.01078, 0.016528, 0.015694, 0.015078, 0.011106, 0.006701, 0.009865, 0.006795, 0.006795, 0.00558, 0.003924, 0.004577, 0.004577, 0.003177, 0.003431, 0.003821, 0.003864, 0.003924, 0.003963, 0.00558, 0.008075, 0.006245, 0.008525, 0.007259, 0.007877, 0.009187, 0.008276, 0.006421, 0.008075, 0.006988, 0.010131, 0.017447, 0.013437, 0.008525, 0.013613, 0.0198, 0.010672, 0.010509, 0.006894, 0.005011, 0.005503, 0.003864, 0.004315, 0.002761, 0.002078, 0.001335, 0.000833, 0.001172, 0.001541, 0.001709, 0.002512, 0.002327, 0.002435, 0.003555, 0.00359, 0.003177, 0.003212, 0.003246, 0.004513, 0.006988, 0.010372, 0.005932, 0.00558, 0.004976, 0.006988, 0.011669, 0.011518, 0.016826, 0.01204, 0.00777, 0.006142, 0.003963, 0.003014, 0.003177, 0.003014, 0.003014, 0.002396, 0.002396, 0.002336, 0.001541, 0.000854, 0.000442, 0.000893, 0.001533, 0.002327, 0.001572, 0.001383, 0.002138, 0.001623, 0.002482, 0.00316, 0.004135, 0.005799, 0.009187, 0.009015, 0.006194, 0.006039, 0.009187, 0.010221, 0.010509, 0.010509, 0.024826, 0.023963, 0.020876, 0.020165, 0.020165, 0.023963, 0.015694, 0.014315, 0.014315, 0.008804, 0.006421, 0.004414, 0.004358, 0.004431, 0.004358, 0.006567, 0.010672, 0.008804, 0.006245, 0.009015, 0.008804, 0.00515, 0.007259, 0.006533, 0.004513, 0.002976, 0.002662, 0.003276, 0.002503, 0.00359, 0.003555, 0.005318, 0.005318, 0.004611, 0.004414, 0.00292, 0.002881, 0.0028, 0.003246, 0.004611, 0.004208, 0.005318, 0.008002, 0.005799, 0.006533, 0.006567, 0.010926, 0.021381, 0.024393, 0.034068, 0.025762, 0.048328, 0.035586, 0.076542, 0.094817, 0.076542, 0.194234, 0.122885], '')</t>
  </si>
  <si>
    <t>UPI0001A58A30 status=activ</t>
  </si>
  <si>
    <t>([0.271506, 0.219301, 0.088832, 0.076542, 0.092881, 0.032677, 0.017797, 0.022306, 0.013613, 0.018415, 0.01204, 0.017138, 0.014075, 0.007422, 0.013016, 0.006988, 0.004513, 0.003276, 0.002211, 0.001602, 0.000893, 0.000674, 0.000468, 0.000842, 0.001069, 0.000661, 0.001061, 0.001572, 0.001597, 0.00146, 0.001391, 0.001541, 0.001541, 0.001267, 0.002327, 0.002396, 0.00283, 0.004611, 0.004611, 0.005734, 0.005223, 0.005799, 0.005734, 0.008624, 0.006039, 0.005011, 0.005503, 0.006374, 0.007177, 0.005503, 0.008895, 0.007645, 0.007031, 0.004736, 0.004358, 0.003963, 0.003701, 0.004208, 0.003512, 0.005378, 0.006194, 0.005683, 0.008075, 0.013016, 0.01227, 0.027463, 0.017797, 0.015694, 0.011342, 0.006533, 0.009401, 0.006194, 0.00543, 0.004835, 0.004431, 0.006795, 0.005932, 0.003757, 0.004646, 0.003804, 0.00246, 0.002396, 0.003298, 0.0028, 0.00246, 0.002662, 0.002396, 0.00246, 0.002881, 0.002503, 0.002349, 0.001383, 0.001434, 0.001335, 0.00225, 0.002623, 0.001855, 0.00146, 0.002435, 0.001623, 0.002138, 0.002503, 0.002529, 0.002976, 0.002349, 0.001748, 0.001602, 0.001232, 0.00152, 0.001778, 0.002529, 0.002727, 0.003701, 0.004247, 0.006421, 0.006619, 0.006039, 0.00962, 0.018415, 0.018415, 0.030003, 0.040537, 0.060549, 0.029376, 0.020522, 0.041405, 0.092881, 0.045352, 0.032017, 0.045352, 0.034884, 0.036378, 0.035586, 0.059222, 0.034884, 0.030003, 0.014075, 0.015344, 0.008409, 0.006894, 0.005992, 0.004611, 0.00407, 0.0028, 0.003924, 0.003431, 0.002503, 0.00155, 0.00246, 0.00389, 0.002688, 0.00316, 0.002211, 0.003246, 0.00292, 0.003757, 0.002435, 0.002662, 0.002581, 0.003671, 0.003607, 0.00359, 0.005011, 0.004431, 0.004513, 0.003298, 0.003276, 0.004835, 0.004835, 0.003246, 0.002194, 0.001936, 0.001533, 0.001675, 0.001748, 0.001936, 0.002366, 0.003924, 0.003924, 0.003924, 0.00407, 0.004135, 0.004135, 0.003821, 0.005086, 0.007495, 0.011669, 0.023963, 0.0198, 0.051831, 0.081712, 0.085092, 0.102787, 0.179055, 0.182256, 0.086953, 0.076542, 0.076542, 0.06184, 0.055536, 0.116183, 0.054297, 0.045352, 0.030003, 0.014783, 0.008895, 0.006374, 0.004775, 0.003298, 0.002727, 0.002349, 0.002349, 0.002155, 0.003212, 0.001808, 0.00155, 0.002276, 0.002155, 0.002211, 0.002336, 0.003298, 0.003431, 0.003431, 0.00292, 0.004414, 0.004835, 0.004431, 0.004161, 0.005378, 0.005734, 0.007031, 0.008002, 0.009294, 0.009187, 0.009483, 0.021381, 0.051831, 0.058088, 0.034068, 0.032677, 0.015694, 0.009015, 0.007259, 0.008002, 0.009483, 0.005872, 0.008156, 0.008895, 0.011669, 0.011106, 0.010131, 0.006619, 0.006795, 0.006795, 0.008409, 0.005011, 0.003177, 0.00316, 0.002976, 0.002761, 0.002761, 0.004315, 0.006142, 0.004921, 0.006482, 0.008409, 0.014075, 0.013437, 0.019401, 0.013613, 0.010672, 0.01078, 0.015694, 0.012727, 0.008409, 0.00777, 0.01078, 0.01227, 0.014315, 0.009977, 0.009728, 0.011342, 0.007031, 0.005011, 0.006374, 0.004315, 0.003701, 0.00359, 0.003512, 0.00389, 0.003924, 0.00407, 0.004135, 0.004611, 0.004611, 0.006245, 0.007645, 0.005799, 0.005872, 0.004513, 0.006039, 0.005683, 0.004414, 0.004646, 0.006567, 0.007495, 0.010509, 0.008624, 0.008723, 0.006619, 0.004835, 0.007495, 0.009096, 0.009483, 0.006701, 0.008156, 0.009015, 0.007259, 0.008723, 0.016021, 0.017138, 0.018106, 0.042364, 0.064632, 0.085092, 0.047319, 0.024826, 0.038858, 0.073402, 0.033407, 0.034068, 0.032677, 0.028695, 0.015078, 0.025316, 0.054297, 0.024826, 0.012491, 0.017138, 0.026338, 0.014075, 0.018787, 0.013821, 0.013821, 0.008624, 0.010221, 0.012491, 0.021381, 0.010372, 0.009096, 0.016528, 0.026892, 0.058088, 0.054297, 0.109221, 0.120615, 0.054297, 0.10481, 0.109221, 0.111485, 0.083462, 0.111485, 0.054297, 0.042364, 0.030611, 0.060549, 0.060549, 0.046336, 0.036378, 0.036378, 0.028107, 0.014315, 0.014783, 0.009865, 0.007031, 0.007091, 0.004689, 0.004577, 0.004611, 0.006421, 0.007877, 0.009401, 0.011342, 0.012727, 0.011342, 0.014315, 0.014315, 0.011342, 0.017138, 0.017447, 0.033407, 0.059222, 0.125101, 0.120615, 0.216401, 0.222385, 0.209395, 0.342579, 0.468512, 0.480142, 0.458154, 0.41194, 0.398279, 0.366687, 0.450668, 0.604312, 0.570702, 0.562014, 0.632174, 0.618285], '')</t>
  </si>
  <si>
    <t>[405, 406, 407, 408, 409]</t>
  </si>
  <si>
    <t>UPI0001A58A32 status=activ</t>
  </si>
  <si>
    <t>([0.010131, 0.017797, 0.011903, 0.009977, 0.015344, 0.017447, 0.024393, 0.033407, 0.021381, 0.023534, 0.032677, 0.032677, 0.024393, 0.045352, 0.098513, 0.051831, 0.049374, 0.050641, 0.05306, 0.092881, 0.196879, 0.264545, 0.179055, 0.281712, 0.356642, 0.31487, 0.26085, 0.268042, 0.278302, 0.301917, 0.346032, 0.346032, 0.390993, 0.418646, 0.408655, 0.31487, 0.401658, 0.301917, 0.311707, 0.318242, 0.31487, 0.291804, 0.328603, 0.398279, 0.380708, 0.295083, 0.239899, 0.239899, 0.236433, 0.257454, 0.36309, 0.349426, 0.352862, 0.356642, 0.243554, 0.161087, 0.222385, 0.222385, 0.308712, 0.390993, 0.414856, 0.335645, 0.239899, 0.229226, 0.247041, 0.222385, 0.321458, 0.418646, 0.422041, 0.324872, 0.308712, 0.295083, 0.182256, 0.142424, 0.158265, 0.278302, 0.356642, 0.398279, 0.308712, 0.301917, 0.308712, 0.284882, 0.284882, 0.36309, 0.291804, 0.298791, 0.295083, 0.31487, 0.209395, 0.264545, 0.236433, 0.191378, 0.185198, 0.209395, 0.164327, 0.092881, 0.047319, 0.06184, 0.049374, 0.05306, 0.069024, 0.073402, 0.034884, 0.035586, 0.03976, 0.051831, 0.048328, 0.074921, 0.066181, 0.078022, 0.102787, 0.116183, 0.092881, 0.059222, 0.100716, 0.158265, 0.219301, 0.324872, 0.222385, 0.216401, 0.295083, 0.278302, 0.229226, 0.25406, 0.332115, 0.335645, 0.366687, 0.281712, 0.264545, 0.182256, 0.170161, 0.098513, 0.161087, 0.155435, 0.229226, 0.243554, 0.161087, 0.17593, 0.17593, 0.239899, 0.26085, 0.179055, 0.116183, 0.116183, 0.173081, 0.17593, 0.100716, 0.100716, 0.17593, 0.111485, 0.137348, 0.132295, 0.209395, 0.225814, 0.225814, 0.194234, 0.182256, 0.298791, 0.284882, 0.182256, 0.111485, 0.085092, 0.139895, 0.120615, 0.147574, 0.127496, 0.15008, 0.200174, 0.206376, 0.118441, 0.18812, 0.232838, 0.229226, 0.232838, 0.222385, 0.291804, 0.232838, 0.203355, 0.116183, 0.125101, 0.109221, 0.116183, 0.15008, 0.15284, 0.239899, 0.232838, 0.26085, 0.239899, 0.17593, 0.132295, 0.239899, 0.122885, 0.111485, 0.090864, 0.090864, 0.096677, 0.116183, 0.203355, 0.236433, 0.209395, 0.194234, 0.321458, 0.298791, 0.25031, 0.161087, 0.191378, 0.194234, 0.196879, 0.116183, 0.139895, 0.106997, 0.096677, 0.194234, 0.194234, 0.332115, 0.25406, 0.139895, 0.122885, 0.090864, 0.073402, 0.132295, 0.081712, 0.06184, 0.11371, 0.079919, 0.142424, 0.092881, 0.051831, 0.055536, 0.096677, 0.11371, 0.179055, 0.086953, 0.038042, 0.022667, 0.021816, 0.040537, 0.046336, 0.023534, 0.031287, 0.038042, 0.038042, 0.071867, 0.049374, 0.031287, 0.06184, 0.038858, 0.028695, 0.06184, 0.06312, 0.029376, 0.047319, 0.038858, 0.098513, 0.182256, 0.268042, 0.284882, 0.167087, 0.257454, 0.26085, 0.164327, 0.094817, 0.11371, 0.10481, 0.170161, 0.232838, 0.137348, 0.194234, 0.281712, 0.25406, 0.167087, 0.281712, 0.179055, 0.111485, 0.076542, 0.085092, 0.040537, 0.019109, 0.035586, 0.037156, 0.036378, 0.040537, 0.064632, 0.055536, 0.030611, 0.033407, 0.025762, 0.037156, 0.028107, 0.020876, 0.015344, 0.019109, 0.013437, 0.016826, 0.035586, 0.032017], '')</t>
  </si>
  <si>
    <t>UPI0001A58A40 status=activ</t>
  </si>
  <si>
    <t>([0.158265, 0.206376, 0.21291, 0.170161, 0.179055, 0.209395, 0.291804, 0.288399, 0.219301, 0.222385, 0.225814, 0.271506, 0.196879, 0.18812, 0.291804, 0.298791, 0.359901, 0.25031, 0.308712, 0.366687, 0.422041, 0.394753, 0.30533, 0.257454, 0.321458, 0.36309, 0.384043, 0.342579, 0.370445, 0.458154, 0.483068, 0.534167, 0.51388, 0.562014, 0.59014, 0.545602, 0.570702, 0.517562, 0.613573, 0.613573, 0.575842, 0.604312, 0.720929, 0.728858, 0.808535, 0.808535, 0.798249, 0.779859, 0.784345, 0.680603, 0.680603, 0.675549, 0.648219, 0.562014, 0.680603, 0.648219, 0.642678, 0.59917, 0.666105, 0.618285, 0.642678, 0.716283, 0.661982, 0.575842, 0.720929, 0.720929, 0.712013, 0.699094, 0.618285, 0.613573, 0.720929, 0.741537, 0.771762, 0.771762, 0.788093, 0.741537, 0.716283, 0.716283, 0.741537, 0.73685, 0.788093, 0.76285, 0.703578, 0.657645, 0.703578, 0.666105, 0.671169, 0.699094, 0.59917, 0.685117, 0.685117, 0.733139, 0.675549, 0.657645, 0.575842, 0.653063, 0.675549, 0.675549, 0.648219, 0.59014, 0.59508, 0.570702, 0.570702, 0.570702, 0.648219, 0.613573, 0.545602, 0.56648, 0.534167, 0.690604, 0.671169, 0.666105, 0.59014, 0.618285, 0.59014, 0.685117, 0.657645, 0.59917, 0.575842, 0.608892], '')</t>
  </si>
  <si>
    <t>[31,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119]</t>
  </si>
  <si>
    <t>UPI0001A58A45 status=activ</t>
  </si>
  <si>
    <t>([0.008002, 0.010926, 0.008156, 0.01078, 0.014783, 0.010926, 0.016021, 0.020876, 0.015694, 0.021816, 0.027463, 0.021381, 0.010926, 0.016257, 0.026338, 0.015694, 0.028695, 0.027463, 0.047319, 0.026338, 0.06184, 0.066181, 0.069024, 0.132295, 0.142424, 0.081712, 0.092881, 0.096677, 0.078022, 0.081712, 0.073402, 0.060549, 0.085092, 0.173081, 0.167087, 0.167087, 0.25031, 0.200174, 0.301917, 0.21291, 0.236433, 0.225814, 0.219301, 0.216401, 0.206376, 0.125101, 0.106997, 0.161087, 0.098513, 0.122885, 0.200174, 0.142424, 0.196879, 0.225814, 0.219301, 0.155435, 0.076542, 0.079919, 0.044297, 0.026892, 0.050641, 0.06312, 0.050641, 0.038042, 0.028107, 0.020876, 0.030003, 0.067594, 0.044297, 0.066181, 0.043307], '')</t>
  </si>
  <si>
    <t>UPI0001A58A46 status=activ</t>
  </si>
  <si>
    <t>([0.203355, 0.067594, 0.026338, 0.013265, 0.012491, 0.020522, 0.011903, 0.011669, 0.008002, 0.006245, 0.005011, 0.004775, 0.003997, 0.00283, 0.001855, 0.001855, 0.001855, 0.001649, 0.001061, 0.001623, 0.001061, 0.000614, 0.000507, 0.000442, 0.000614, 0.000859, 0.00061, 0.000614, 0.000537, 0.000945, 0.001675, 0.002581, 0.00359, 0.002727, 0.004161, 0.004247, 0.003109, 0.003607, 0.003276, 0.003864, 0.003864, 0.004835, 0.007091, 0.012727, 0.021381, 0.021816, 0.010672, 0.007877, 0.008804, 0.009483, 0.009483, 0.005872, 0.003963, 0.002435, 0.003212, 0.002138, 0.002623, 0.003177, 0.002078, 0.00155, 0.001288, 0.001374, 0.001048, 0.00055, 0.000313, 0.000468, 0.000305, 0.000451, 0.000412, 0.000301, 0.000391, 0.000412, 0.00076, 0.001211, 0.001481, 0.001288, 0.002117, 0.002503, 0.003014, 0.003014, 0.003014, 0.003053, 0.001872, 0.001872, 0.002035, 0.001906, 0.001906, 0.002035, 0.001572, 0.001743, 0.002529, 0.001597, 0.001623, 0.001391, 0.00076, 0.000906, 0.000687, 0.00055, 0.000614, 0.000412, 0.000721, 0.001305, 0.001434, 0.001481, 0.001808, 0.001778, 0.002761, 0.002761, 0.002705, 0.002705, 0.00243, 0.003053, 0.00316, 0.002078, 0.002078, 0.00292, 0.00292, 0.003341, 0.002366, 0.001778, 0.002662, 0.001786, 0.001, 0.00146, 0.00231, 0.002529, 0.003821, 0.003864, 0.0028, 0.004247, 0.006078, 0.010926, 0.005872, 0.006374, 0.010221, 0.014586, 0.014783, 0.015344, 0.025316, 0.048328, 0.055536, 0.032017, 0.079919, 0.243554, 0.196879, 0.15284], '')</t>
  </si>
  <si>
    <t>UPI0001A58A49 status=activ</t>
  </si>
  <si>
    <t>([0.041405, 0.019109, 0.011518, 0.016528, 0.025316, 0.03976, 0.051831, 0.046336, 0.027463, 0.020876, 0.026892, 0.020165, 0.011903, 0.010372, 0.01204, 0.009187, 0.00962, 0.009015, 0.009401, 0.01078, 0.008002, 0.008525, 0.013016, 0.023534, 0.018106, 0.017797, 0.017797, 0.014315, 0.01078, 0.018106, 0.016257, 0.015694, 0.016021, 0.021816, 0.023534, 0.034884, 0.026892, 0.014586, 0.014586, 0.027463, 0.019109, 0.033407, 0.033407, 0.018415, 0.018415, 0.013016, 0.01204, 0.011106, 0.009015, 0.014586, 0.015344, 0.016257, 0.017797, 0.040537, 0.040537, 0.044297, 0.020876, 0.041405, 0.033407, 0.081712, 0.037156, 0.037156, 0.021381, 0.015344, 0.014783, 0.008804, 0.011342, 0.011342, 0.008525, 0.009294, 0.008895, 0.006619, 0.006988, 0.006894, 0.005318, 0.004513, 0.003053, 0.004388, 0.003804, 0.003821, 0.003109, 0.00292, 0.003963, 0.003727, 0.00316, 0.004431, 0.006142, 0.005086, 0.005086, 0.004611, 0.003997, 0.002881, 0.003997, 0.003727, 0.002581, 0.002366, 0.003341, 0.004736, 0.003757, 0.003079, 0.003341, 0.002976, 0.004315, 0.004414, 0.005223, 0.008002, 0.006701, 0.004611, 0.00558, 0.004899, 0.006988, 0.011106, 0.0198, 0.0198, 0.028107, 0.030611, 0.051831, 0.036378, 0.018415, 0.030003, 0.06184, 0.046336, 0.076542, 0.038858, 0.036378, 0.035586, 0.030003, 0.030003, 0.073402, 0.064632, 0.064632, 0.046336, 0.021381, 0.014315, 0.008156, 0.009401, 0.014783, 0.009401, 0.011518, 0.022667, 0.011903, 0.008156, 0.013437, 0.014586, 0.025762, 0.028107, 0.020876, 0.011106, 0.014783, 0.013821, 0.015344, 0.020876, 0.028107, 0.032017, 0.027463, 0.051831, 0.051831, 0.028107, 0.040537, 0.038858, 0.020165, 0.020876, 0.040537, 0.020876, 0.022667, 0.014783, 0.008409, 0.012727, 0.026338, 0.026338, 0.028107, 0.046336, 0.0198, 0.01204, 0.012491, 0.017138, 0.013437, 0.009015, 0.016257, 0.025316, 0.024393, 0.032017, 0.028695, 0.015344, 0.028107, 0.014315, 0.021816, 0.035586, 0.026338, 0.014586, 0.011342, 0.007495, 0.006795, 0.007091, 0.007259, 0.007315, 0.008895, 0.011669, 0.020522, 0.016826, 0.014315, 0.016021, 0.020522, 0.042364, 0.066181, 0.073402, 0.106997, 0.085092, 0.118441, 0.122885, 0.139895, 0.170161, 0.196879, 0.161087, 0.301917, 0.390993, 0.505461, 0.414856, 0.398279, 0.387226, 0.390993, 0.349426, 0.31487, 0.288399, 0.264545, 0.284882, 0.236433, 0.26085, 0.288399, 0.243554, 0.271506, 0.370445], '')</t>
  </si>
  <si>
    <t>UPI0001A58A4B status=activ</t>
  </si>
  <si>
    <t>([0.541878, 0.394753, 0.408655, 0.26085, 0.308712, 0.271506, 0.137348, 0.161087, 0.194234, 0.247041, 0.275179, 0.288399, 0.164327, 0.079919, 0.055536, 0.024826, 0.011518, 0.011342, 0.006701, 0.008723, 0.005683, 0.004315, 0.005932, 0.006142, 0.005799, 0.00543, 0.004431, 0.004736, 0.004689, 0.003405, 0.003246, 0.003109, 0.002529, 0.003246, 0.00389, 0.004315, 0.004358, 0.004736, 0.003821, 0.005378, 0.00515, 0.005249, 0.007177, 0.00543, 0.005249, 0.008723, 0.007495, 0.01227, 0.021816, 0.012727, 0.023087, 0.013016, 0.007877, 0.011669, 0.015694, 0.010221, 0.014586, 0.020165, 0.0198, 0.0198, 0.011106, 0.010372, 0.010221, 0.008002, 0.008525, 0.006039, 0.00558, 0.006245, 0.004388, 0.003298, 0.004431, 0.004483, 0.006078, 0.007091, 0.005223, 0.005223, 0.008156, 0.008276, 0.009977, 0.01078, 0.00962, 0.011669, 0.007877, 0.011518, 0.013437, 0.009977, 0.011106, 0.007555, 0.006567, 0.006567, 0.009187, 0.006245, 0.005249, 0.003804, 0.003757, 0.004431, 0.003341, 0.003177, 0.00316, 0.002976, 0.00389, 0.004646, 0.004899, 0.004835, 0.003864, 0.00316, 0.003512, 0.004414, 0.004899, 0.004899, 0.007031, 0.004976, 0.006194, 0.00558, 0.007645, 0.01078, 0.013265, 0.013265, 0.007877, 0.008002, 0.007031, 0.006988, 0.009096, 0.010509, 0.017797, 0.015344, 0.016257, 0.023087, 0.024393, 0.025316, 0.016826, 0.017138, 0.034068, 0.050641, 0.092881, 0.11371, 0.109221, 0.056825, 0.120615, 0.232838, 0.18812, 0.116183, 0.11371, 0.06312, 0.030003, 0.015694, 0.019401, 0.036378, 0.018787, 0.019401, 0.014315, 0.027463, 0.024393, 0.011669, 0.006701, 0.006421, 0.004736, 0.003405, 0.003997, 0.003963, 0.004388, 0.003821, 0.004161, 0.00359, 0.003804, 0.00558, 0.005318, 0.006421, 0.004899, 0.006988, 0.00515, 0.006421, 0.004358, 0.003821, 0.004161, 0.006142, 0.004775, 0.004513, 0.006245, 0.005932, 0.004414, 0.00283, 0.003864, 0.003757, 0.003079, 0.003671, 0.002336, 0.003053, 0.001967, 0.00225, 0.002349, 0.003079, 0.002529, 0.003014, 0.003478, 0.004921, 0.003512, 0.004431, 0.005734, 0.005872, 0.008002, 0.011669, 0.010509, 0.008723, 0.016257, 0.019109, 0.017447, 0.026892, 0.035586, 0.088832, 0.066181, 0.030611, 0.022667, 0.045352, 0.038858, 0.028695, 0.026338, 0.033407, 0.020522, 0.013437, 0.008276, 0.005799, 0.004835, 0.005249, 0.005318, 0.005011, 0.004775, 0.003512, 0.003014, 0.002976, 0.003109, 0.004388, 0.006039, 0.004835, 0.004135, 0.005872, 0.00543, 0.004208, 0.003864, 0.004921, 0.004835, 0.00515, 0.005872, 0.004736, 0.006567, 0.005378, 0.003963, 0.004208, 0.004135, 0.003821, 0.003431, 0.003341, 0.003461, 0.00359, 0.003555, 0.003997, 0.002761, 0.003478, 0.004513, 0.00558, 0.006039, 0.008276, 0.01204, 0.015694, 0.020876, 0.011518, 0.013016, 0.016257, 0.012727, 0.013016, 0.014783, 0.013613, 0.009015, 0.009015, 0.007315, 0.007422, 0.005623, 0.005249, 0.003478, 0.002623, 0.002194, 0.001335, 0.001271, 0.001271, 0.000936, 0.001374, 0.002117, 0.002705, 0.002276, 0.003555, 0.003341, 0.00316, 0.003298, 0.003014, 0.00283, 0.003461, 0.003727, 0.005223, 0.008075, 0.014075, 0.011903, 0.01204, 0.022667, 0.012727, 0.009865, 0.007495, 0.007495, 0.008002, 0.008895, 0.015078, 0.008276, 0.015344, 0.024826, 0.016826, 0.037156, 0.042364, 0.016826, 0.015344, 0.008156, 0.006567, 0.004611, 0.006567, 0.00962, 0.010926, 0.010672, 0.008409, 0.01204, 0.009096, 0.005623, 0.003607, 0.003671, 0.005378, 0.004358, 0.004899, 0.007422, 0.007315, 0.004689, 0.008002, 0.009401, 0.019401, 0.027463, 0.06184, 0.026338, 0.020522, 0.009977, 0.017797, 0.023534, 0.018787, 0.013613, 0.018787, 0.038858, 0.034884, 0.025762, 0.017447, 0.010372, 0.007091, 0.004921, 0.007645, 0.004921, 0.005992, 0.004736, 0.004775, 0.003212, 0.004135, 0.004611, 0.006988, 0.006039, 0.007259, 0.006533, 0.006894, 0.008276, 0.006194, 0.006533, 0.005378, 0.005872, 0.005734, 0.005378, 0.007555, 0.004775, 0.005992, 0.004388, 0.005223, 0.005086, 0.00558, 0.006421, 0.007031, 0.004775, 0.004689, 0.003461, 0.004835, 0.006421, 0.004646, 0.006142, 0.004358, 0.005249, 0.006142, 0.006795, 0.008624, 0.009015, 0.009401, 0.008156, 0.014586, 0.014586, 0.015344, 0.016021, 0.01204, 0.010509, 0.009728, 0.008075, 0.009728, 0.00962, 0.009728, 0.009977, 0.006533, 0.006533, 0.007645, 0.009728, 0.011518, 0.013821, 0.010509, 0.014075, 0.01227, 0.007177, 0.006039, 0.005872, 0.008276, 0.006894, 0.006039, 0.00962, 0.009977, 0.010131, 0.008895, 0.006619, 0.010672, 0.023963, 0.050641, 0.026892, 0.026892, 0.03976, 0.050641, 0.034068, 0.026338, 0.05306, 0.054297, 0.086953, 0.051831, 0.023963, 0.048328, 0.064632, 0.034884, 0.030003, 0.022306, 0.030611, 0.024826, 0.020165, 0.009977, 0.007091, 0.009977, 0.008276, 0.006039, 0.00389, 0.004689, 0.005378, 0.003963, 0.004646, 0.003212, 0.003014, 0.004358, 0.003821, 0.004247, 0.00543, 0.005799, 0.008525, 0.008276, 0.010221, 0.01078, 0.020522, 0.038042, 0.03976, 0.05306, 0.067594, 0.147574, 0.098513, 0.127496, 0.17593, 0.236433, 0.374039, 0.494003, 0.436924, 0.444081, 0.36309, 0.346032, 0.447574, 0.414856, 0.390993, 0.450668, 0.418646, 0.380708, 0.324872, 0.264545, 0.222385], '')</t>
  </si>
  <si>
    <t>UPI0001A58A4D status=activ</t>
  </si>
  <si>
    <t>([0.013265, 0.014315, 0.011106, 0.012727, 0.017447, 0.013016, 0.017447, 0.013821, 0.011518, 0.016021, 0.020522, 0.014586, 0.011106, 0.011903, 0.018787, 0.022667, 0.037156, 0.046336, 0.073402, 0.109221, 0.054297, 0.11371, 0.086953, 0.139895, 0.100716, 0.106997, 0.17593, 0.17593, 0.284882, 0.284882, 0.271506, 0.206376, 0.311707, 0.377384, 0.377384, 0.384043, 0.394753, 0.398279, 0.398279, 0.390993, 0.324872, 0.408655, 0.288399, 0.291804, 0.206376, 0.30533, 0.308712, 0.311707, 0.318242, 0.206376, 0.301917, 0.219301, 0.281712, 0.291804, 0.284882, 0.194234, 0.179055, 0.179055, 0.173081, 0.167087, 0.137348, 0.194234, 0.127496, 0.219301, 0.308712, 0.387226, 0.31487, 0.219301, 0.161087, 0.088832, 0.078022, 0.071867, 0.116183, 0.11371, 0.11371, 0.116183, 0.15008, 0.15284, 0.129801, 0.081712, 0.081712, 0.10481, 0.106997, 0.173081, 0.111485, 0.071867, 0.044297, 0.071867, 0.127496, 0.106997, 0.191378, 0.209395, 0.21291, 0.219301, 0.191378, 0.179055, 0.179055, 0.185198, 0.161087, 0.196879, 0.268042, 0.239899, 0.203355, 0.155435, 0.116183, 0.185198, 0.25031], '')</t>
  </si>
  <si>
    <t>UPI0001A58A51 status=activ</t>
  </si>
  <si>
    <t>([0.525368, 0.541878, 0.414856, 0.321458, 0.308712, 0.335645, 0.352862, 0.394753, 0.42561, 0.356642, 0.25406, 0.257454, 0.239899, 0.239899, 0.236433, 0.137348, 0.137348, 0.232838, 0.191378, 0.18812, 0.120615, 0.109221, 0.122885, 0.122885, 0.122885, 0.142424, 0.144935, 0.122885, 0.125101, 0.081712, 0.155435, 0.26085, 0.298791, 0.301917, 0.194234, 0.127496, 0.225814, 0.147574, 0.081712, 0.10481, 0.106997, 0.161087, 0.179055, 0.139895, 0.118441, 0.179055, 0.129801, 0.109221, 0.083462, 0.044297, 0.074921, 0.06184, 0.06312, 0.036378, 0.037156, 0.073402, 0.071867, 0.041405, 0.076542, 0.142424, 0.088832, 0.060549, 0.064632, 0.058088, 0.033407, 0.071867, 0.073402, 0.10481, 0.129801, 0.18812, 0.278302, 0.170161, 0.170161, 0.179055, 0.264545, 0.185198, 0.122885, 0.170161, 0.164327, 0.092881, 0.098513, 0.158265, 0.216401, 0.137348, 0.144935, 0.257454, 0.147574, 0.085092, 0.092881, 0.094817, 0.094817, 0.050641, 0.051831, 0.050641, 0.047319, 0.025316, 0.024393, 0.041405, 0.032677, 0.058088, 0.059222, 0.055536, 0.042364, 0.048328, 0.05306, 0.027463, 0.027463, 0.032017, 0.059222, 0.06184, 0.06184, 0.047319, 0.083462, 0.116183, 0.094817, 0.073402, 0.139895, 0.216401, 0.209395, 0.239899, 0.239899, 0.335645, 0.243554, 0.18812, 0.142424, 0.129801, 0.134866, 0.125101, 0.206376, 0.17593, 0.098513, 0.10481, 0.134866, 0.129801, 0.158265, 0.194234, 0.257454, 0.243554, 0.236433, 0.161087, 0.161087, 0.086953, 0.088832, 0.147574, 0.25406, 0.25031, 0.295083, 0.387226, 0.301917, 0.288399, 0.332115, 0.352862, 0.247041, 0.164327, 0.164327, 0.102787, 0.051831, 0.026338, 0.026338, 0.022306, 0.03976, 0.028695, 0.06312, 0.046336, 0.046336, 0.023087, 0.028695, 0.038042, 0.036378, 0.050641, 0.05306, 0.06312, 0.054297, 0.10481, 0.170161, 0.142424, 0.139895, 0.191378, 0.281712, 0.25031, 0.281712, 0.275179, 0.271506, 0.170161, 0.173081, 0.144935, 0.264545, 0.225814, 0.161087, 0.139895, 0.147574, 0.120615, 0.073402, 0.11371, 0.073402, 0.054297, 0.054297, 0.096677, 0.100716], '')</t>
  </si>
  <si>
    <t>UPI0001A58A57 status=activ</t>
  </si>
  <si>
    <t>([0.025762, 0.049374, 0.058088, 0.094817, 0.058088, 0.088832, 0.116183, 0.083462, 0.060549, 0.083462, 0.100716, 0.098513, 0.102787, 0.17593, 0.30533, 0.308712, 0.308712, 0.328603, 0.284882, 0.268042, 0.278302, 0.328603, 0.229226, 0.257454, 0.25406, 0.324872, 0.318242, 0.324872, 0.414856, 0.418646, 0.339168, 0.352862, 0.311707, 0.295083, 0.284882, 0.25406, 0.25406, 0.236433, 0.308712, 0.356642, 0.288399, 0.342579, 0.370445, 0.454136, 0.450668, 0.444081, 0.384043, 0.377384, 0.36309, 0.349426, 0.339168, 0.418646, 0.41194, 0.461924, 0.401658, 0.377384, 0.377384, 0.380708, 0.380708, 0.398279, 0.321458, 0.401658, 0.433034, 0.422041, 0.401658, 0.41194, 0.332115, 0.387226, 0.311707, 0.308712, 0.311707, 0.408655, 0.398279, 0.401658, 0.433034, 0.422041, 0.42561, 0.41194, 0.384043, 0.387226, 0.30533, 0.328603, 0.332115, 0.318242, 0.324872, 0.346032, 0.264545, 0.346032, 0.377384, 0.377384, 0.308712, 0.291804, 0.288399, 0.216401, 0.216401, 0.225814, 0.308712, 0.271506, 0.284882, 0.232838, 0.194234, 0.275179, 0.359901, 0.356642, 0.288399, 0.268042, 0.26085, 0.321458, 0.311707, 0.295083, 0.380708, 0.380708, 0.40511, 0.408655, 0.41194, 0.408655, 0.408655, 0.390993, 0.384043, 0.380708, 0.461924, 0.538167, 0.51388, 0.486429, 0.472492, 0.557691, 0.59014, 0.575842, 0.51388, 0.497853, 0.433034, 0.414856, 0.521092, 0.521092, 0.494003, 0.553315, 0.545602, 0.529623, 0.538167, 0.618285, 0.632174, 0.541878, 0.525368, 0.529623, 0.553315, 0.483068, 0.490133, 0.486429, 0.509769, 0.585406, 0.521092, 0.622677, 0.648219, 0.59014, 0.56648, 0.570702, 0.58069, 0.476583, 0.483068, 0.483068, 0.398279, 0.398279, 0.454136, 0.454136, 0.384043, 0.387226, 0.465241, 0.440853, 0.447574, 0.42561, 0.440853, 0.494003, 0.494003, 0.483068, 0.525368, 0.534167, 0.450668, 0.465241, 0.557691, 0.557691, 0.562014, 0.694846, 0.585406, 0.608892, 0.626927, 0.73685, 0.608892, 0.575842, 0.608892, 0.51388, 0.529623, 0.497853, 0.534167, 0.534167, 0.541878, 0.444081, 0.450668, 0.562014, 0.570702, 0.5017, 0.476583, 0.454136, 0.387226, 0.454136, 0.42561, 0.414856, 0.398279, 0.505461, 0.538167, 0.525368, 0.632174, 0.653063, 0.666105, 0.63748, 0.604312, 0.575842, 0.680603, 0.661982, 0.626927, 0.585406, 0.712013, 0.733139], '')</t>
  </si>
  <si>
    <t>[121, 122, 125, 126, 127, 128, 132, 133, 135, 136, 137, 138, 139, 140, 141, 142, 143, 144, 148, 149, 150, 151, 152, 153, 154, 155, 156, 174, 175, 178, 179, 180, 181, 182, 183, 184, 185, 186, 187, 188, 189, 190, 192, 193, 194, 197, 198, 199, 207, 208, 209, 210, 211, 212, 213, 214, 215, 216, 217, 218, 219, 220, 221]</t>
  </si>
  <si>
    <t>UPI0001A58A5B status=activ</t>
  </si>
  <si>
    <t>([0.450668, 0.349426, 0.370445, 0.291804, 0.328603, 0.352862, 0.380708, 0.288399, 0.349426, 0.374039, 0.356642, 0.384043, 0.349426, 0.342579, 0.301917, 0.377384, 0.40511, 0.401658, 0.401658, 0.31487, 0.232838, 0.167087, 0.229226, 0.25031, 0.229226, 0.219301, 0.236433, 0.164327, 0.216401, 0.116183, 0.109221, 0.139895, 0.083462, 0.085092, 0.085092, 0.102787, 0.10481, 0.083462, 0.106997, 0.059222, 0.111485, 0.094817, 0.058088, 0.073402, 0.064632, 0.06184, 0.0704, 0.067594, 0.10481, 0.085092, 0.086953, 0.071867, 0.055536, 0.096677, 0.076542, 0.079919, 0.079919, 0.036378, 0.040537, 0.067594, 0.069024, 0.050641, 0.073402, 0.161087, 0.079919, 0.090864, 0.170161, 0.158265, 0.102787, 0.067594, 0.06184, 0.06184, 0.040537, 0.050641, 0.040537, 0.071867, 0.03976, 0.051831, 0.051831, 0.038042, 0.038042, 0.064632, 0.083462, 0.050641, 0.025762, 0.044297, 0.032017, 0.033407, 0.031287, 0.028695, 0.043307, 0.083462, 0.088832, 0.10481, 0.109221, 0.079919, 0.0704, 0.125101, 0.059222, 0.120615, 0.144935, 0.11371, 0.11371, 0.054297, 0.064632, 0.085092, 0.096677, 0.069024, 0.058088, 0.037156, 0.050641, 0.027463, 0.020522, 0.032017, 0.049374, 0.059222, 0.058088, 0.046336, 0.042364, 0.041405, 0.032017, 0.025316, 0.032017, 0.025762, 0.033407, 0.036378, 0.029376, 0.015344, 0.027463, 0.032017, 0.055536, 0.078022, 0.144935, 0.120615, 0.074921, 0.043307, 0.034068, 0.064632, 0.045352, 0.029376, 0.056825, 0.083462, 0.056825, 0.059222, 0.086953, 0.15284, 0.25031, 0.339168, 0.346032, 0.349426, 0.288399, 0.236433, 0.142424, 0.111485, 0.134866, 0.120615, 0.185198, 0.155435, 0.129801, 0.185198, 0.239899, 0.196879, 0.142424, 0.232838, 0.191378, 0.125101, 0.071867, 0.030611], '')</t>
  </si>
  <si>
    <t>UPI0001A58A7A status=activ</t>
  </si>
  <si>
    <t>([3e-05, 2.6e-05, 3.9e-05, 0.000133, 9e-05, 0.000202, 0.000365, 0.000661, 0.000498, 0.000773, 0.000842, 0.001172, 0.001391, 0.001748, 0.002529, 0.002881, 0.004208, 0.006142, 0.007177, 0.011518, 0.016021, 0.032677, 0.029376, 0.019401, 0.009401, 0.012491, 0.007495, 0.006482, 0.00515, 0.00515, 0.004483, 0.003804, 0.003701, 0.003555, 0.0028, 0.001778, 0.001649, 0.001434, 0.000833, 0.000674, 0.000412, 0.000399, 0.000412, 0.000447, 0.000661, 0.000648, 0.000854, 0.000936, 0.000936, 0.000743, 0.00103, 0.00076, 0.000833, 0.000936, 0.001499, 0.001481, 0.002366, 0.002349, 0.001786, 0.002014, 0.001533, 0.002211, 0.001434, 0.000816, 0.001335, 0.001155, 0.001155, 0.000687, 0.00052, 0.000743, 0.001374, 0.00155, 0.001541, 0.002211, 0.001318, 0.000816, 0.001374, 0.000833, 0.001155, 0.001692, 0.001675, 0.002606, 0.002606, 0.002606, 0.003109, 0.002138, 0.002761, 0.002705, 0.003053, 0.003276, 0.002117, 0.001872, 0.001872, 0.002761, 0.002976, 0.004358, 0.006374, 0.006374, 0.008156, 0.00962, 0.00962, 0.018415, 0.018106, 0.0198, 0.023963, 0.032017, 0.073402, 0.055536, 0.090864, 0.092881, 0.164327, 0.275179, 0.25031, 0.236433, 0.216401, 0.17593, 0.142424, 0.111485, 0.081712, 0.10481], '')</t>
  </si>
  <si>
    <t>UPI0001A58A83 status=activ</t>
  </si>
  <si>
    <t>([0.509769, 0.549308, 0.408655, 0.433034, 0.465241, 0.5017, 0.538167, 0.517562, 0.538167, 0.517562, 0.454136, 0.401658, 0.468512, 0.41194, 0.30533, 0.318242, 0.31487, 0.196879, 0.200174, 0.222385, 0.247041, 0.229226, 0.219301, 0.219301, 0.232838, 0.147574, 0.139895, 0.125101, 0.078022, 0.064632, 0.079919, 0.0704, 0.100716, 0.125101, 0.167087, 0.25406, 0.155435, 0.155435, 0.232838, 0.147574, 0.079919, 0.120615, 0.132295, 0.111485, 0.116183, 0.116183, 0.161087, 0.167087, 0.10481, 0.132295, 0.161087, 0.167087, 0.257454, 0.301917, 0.179055, 0.21291, 0.229226, 0.356642, 0.349426, 0.352862, 0.444081, 0.525368, 0.525368, 0.541878, 0.549308, 0.56648, 0.553315, 0.486429, 0.444081, 0.461924, 0.562014, 0.557691, 0.557691, 0.517562, 0.380708, 0.486429, 0.384043, 0.281712, 0.219301, 0.155435, 0.15284, 0.092881, 0.090864, 0.092881, 0.076542, 0.100716, 0.088832, 0.090864, 0.090864, 0.111485, 0.100716, 0.088832, 0.092881, 0.047319, 0.058088, 0.11371, 0.116183, 0.116183, 0.125101, 0.096677, 0.158265, 0.170161, 0.268042, 0.182256, 0.196879, 0.122885, 0.092881, 0.092881, 0.094817, 0.167087, 0.164327, 0.257454, 0.291804, 0.170161, 0.167087, 0.173081, 0.170161, 0.109221, 0.106997, 0.167087, 0.236433, 0.139895, 0.139895, 0.129801, 0.116183, 0.051831, 0.051831, 0.060549, 0.109221, 0.109221, 0.100716, 0.098513, 0.054297, 0.049374, 0.098513, 0.098513, 0.098513, 0.100716, 0.088832, 0.129801, 0.098513, 0.100716, 0.137348, 0.15284, 0.155435, 0.17593, 0.194234, 0.295083, 0.30533, 0.318242, 0.321458, 0.324872, 0.239899, 0.243554, 0.225814, 0.225814, 0.278302, 0.298791, 0.191378, 0.191378, 0.236433, 0.281712, 0.203355, 0.239899, 0.216401, 0.15284, 0.264545, 0.26085, 0.25031, 0.26085, 0.21291, 0.127496, 0.106997, 0.179055, 0.264545, 0.268042, 0.271506, 0.239899, 0.239899, 0.281712, 0.281712, 0.17593, 0.17593, 0.243554, 0.257454, 0.164327, 0.225814, 0.170161, 0.155435, 0.161087, 0.120615, 0.120615, 0.206376, 0.236433, 0.147574, 0.078022, 0.074921, 0.06184, 0.094817, 0.076542, 0.116183, 0.158265, 0.243554, 0.243554, 0.17593, 0.100716, 0.17593, 0.122885, 0.098513, 0.111485, 0.11371, 0.142424, 0.17593, 0.109221, 0.106997, 0.144935, 0.243554, 0.179055, 0.129801, 0.134866, 0.144935, 0.142424, 0.170161, 0.102787, 0.054297, 0.085092, 0.122885, 0.11371, 0.164327, 0.222385, 0.311707, 0.21291, 0.15008, 0.158265, 0.137348, 0.137348, 0.164327, 0.173081, 0.247041, 0.268042, 0.275179, 0.295083, 0.196879, 0.194234, 0.284882, 0.374039, 0.288399, 0.222385, 0.147574, 0.144935, 0.15284, 0.155435, 0.236433, 0.216401, 0.122885, 0.216401, 0.225814, 0.139895, 0.109221, 0.102787, 0.102787, 0.10481, 0.085092, 0.100716, 0.058088, 0.066181, 0.035586, 0.048328, 0.092881, 0.125101, 0.127496, 0.096677, 0.076542, 0.081712, 0.134866, 0.179055, 0.158265, 0.15008, 0.155435, 0.11371, 0.118441, 0.179055, 0.164327, 0.194234, 0.17593, 0.26085, 0.173081, 0.281712, 0.216401, 0.134866, 0.100716, 0.102787, 0.10481, 0.102787, 0.054297, 0.058088, 0.071867, 0.079919, 0.045352, 0.045352, 0.064632, 0.064632, 0.069024, 0.034884, 0.016528, 0.026892, 0.026892, 0.026338, 0.023087, 0.045352, 0.083462, 0.092881, 0.086953, 0.111485, 0.076542, 0.078022, 0.060549, 0.032677, 0.023963, 0.026892, 0.051831, 0.035586, 0.017797, 0.017447, 0.037156, 0.073402, 0.074921, 0.041405, 0.038042, 0.021381, 0.0198, 0.019109, 0.034884, 0.018415, 0.018787, 0.019401, 0.026338, 0.025762, 0.054297, 0.036378, 0.032677, 0.016021, 0.032017, 0.051831, 0.025762, 0.021381, 0.020165, 0.01227, 0.011903, 0.019401, 0.035586, 0.038042, 0.038042, 0.017797, 0.043307, 0.032017, 0.030003, 0.037156, 0.048328, 0.045352, 0.042364, 0.079919, 0.098513, 0.092881, 0.11371, 0.203355, 0.21291, 0.118441, 0.191378, 0.30533, 0.30533, 0.295083, 0.298791, 0.26085, 0.318242, 0.284882, 0.281712, 0.346032, 0.247041, 0.167087, 0.167087, 0.284882, 0.232838, 0.216401, 0.116183, 0.127496, 0.118441, 0.109221, 0.120615, 0.067594, 0.032017, 0.032017, 0.018415, 0.010672, 0.013613, 0.016257, 0.012727, 0.01204, 0.011518, 0.015694, 0.0198, 0.013821, 0.009187, 0.008624, 0.011903, 0.0198], '')</t>
  </si>
  <si>
    <t>[0, 1, 5, 6, 7, 8, 9, 61, 62, 63, 64, 65, 66, 70, 71, 72, 73]</t>
  </si>
  <si>
    <t>UPI0001A58A88 status=activ</t>
  </si>
  <si>
    <t>([0.045352, 0.046336, 0.067594, 0.016528, 0.023534, 0.030611, 0.011518, 0.014315, 0.018787, 0.009401, 0.012491, 0.010509, 0.009728, 0.005503, 0.005318, 0.007177, 0.00558, 0.007315, 0.010221, 0.010131, 0.009728, 0.010672, 0.013613, 0.01078, 0.028107, 0.016528, 0.017447, 0.054297, 0.038858, 0.023087, 0.078022, 0.040537, 0.05306, 0.06184, 0.164327, 0.179055, 0.118441, 0.194234, 0.216401, 0.225814, 0.295083, 0.288399, 0.222385, 0.147574, 0.194234, 0.206376, 0.301917, 0.25031, 0.158265, 0.185198, 0.185198, 0.106997, 0.120615, 0.137348, 0.100716, 0.088832, 0.026892, 0.042364, 0.038858, 0.013437, 0.013613, 0.014586, 0.016826, 0.018415, 0.010926, 0.01078, 0.010221, 0.008624, 0.005799, 0.008409, 0.009096, 0.012727, 0.017138, 0.020876, 0.020522, 0.028695, 0.035586, 0.118441, 0.125101, 0.127496, 0.191378, 0.137348, 0.098513, 0.06312, 0.078022, 0.219301, 0.229226, 0.18812, 0.100716, 0.179055, 0.158265, 0.060549, 0.064632, 0.044297, 0.0198, 0.020165, 0.017797, 0.015078, 0.007177, 0.007422, 0.005799, 0.007645, 0.008409, 0.010672, 0.014075, 0.009483, 0.009096, 0.007877, 0.009728, 0.021816, 0.032017, 0.032677, 0.078022, 0.078022, 0.127496, 0.139895, 0.15284, 0.17593, 0.086953, 0.21291, 0.209395, 0.298791, 0.25406, 0.25406, 0.247041, 0.236433, 0.318242, 0.311707, 0.359901, 0.281712, 0.137348, 0.106997, 0.118441, 0.139895, 0.050641, 0.059222, 0.100716, 0.096677, 0.083462, 0.137348, 0.15008, 0.078022, 0.073402, 0.11371, 0.088832, 0.069024, 0.076542, 0.051831, 0.055536, 0.040537, 0.06184, 0.155435, 0.196879, 0.194234, 0.142424, 0.268042, 0.222385, 0.247041, 0.216401, 0.264545, 0.268042, 0.275179, 0.366687, 0.346032, 0.328603, 0.308712, 0.342579, 0.335645, 0.422041, 0.414856, 0.377384, 0.332115, 0.268042, 0.275179, 0.281712, 0.346032, 0.346032, 0.374039, 0.390993, 0.42561, 0.42561, 0.328603, 0.30533, 0.318242, 0.352862, 0.356642, 0.444081, 0.346032, 0.278302, 0.232838, 0.236433, 0.324872, 0.374039, 0.461924, 0.41194, 0.374039, 0.349426, 0.359901, 0.332115, 0.342579, 0.308712, 0.247041, 0.468512, 0.454136, 0.401658], '')</t>
  </si>
  <si>
    <t>UPI0001A58A8D status=activ</t>
  </si>
  <si>
    <t>([0.074921, 0.064632, 0.100716, 0.17593, 0.088832, 0.118441, 0.059222, 0.078022, 0.100716, 0.069024, 0.090864, 0.120615, 0.076542, 0.158265, 0.071867, 0.071867, 0.071867, 0.047319, 0.027463, 0.014586, 0.010926, 0.011106, 0.008624, 0.006245, 0.005872, 0.00558, 0.003963, 0.005932, 0.005932, 0.005734, 0.007422, 0.005086, 0.005011, 0.005623, 0.004775, 0.006701, 0.006988, 0.008804, 0.008804, 0.015694, 0.023087, 0.032017, 0.017447, 0.033407, 0.029376, 0.026338, 0.046336, 0.098513, 0.10481, 0.046336, 0.047319, 0.028695, 0.029376, 0.016826, 0.026338, 0.026338, 0.013613, 0.011903, 0.009187, 0.014783, 0.009096, 0.010509, 0.006567, 0.008156, 0.008525, 0.008525, 0.00962, 0.011106, 0.010672, 0.006701, 0.007177, 0.005223, 0.006988, 0.010131, 0.009865, 0.009977, 0.014075, 0.028107, 0.015344, 0.017138, 0.010221, 0.017447, 0.013821, 0.027463, 0.018787, 0.010131, 0.009401, 0.006039, 0.006039, 0.005249, 0.006194, 0.009015, 0.011518, 0.007315, 0.007495, 0.011106, 0.009187, 0.006194, 0.006421, 0.009096, 0.007877, 0.011669, 0.011669, 0.008525, 0.005992, 0.006039, 0.006078, 0.009294, 0.009096, 0.009187, 0.007315, 0.008895, 0.006039, 0.006894, 0.01078, 0.009015, 0.010131, 0.00777, 0.008723, 0.009294, 0.008156, 0.013613, 0.00962, 0.00962, 0.017138, 0.017447, 0.035586, 0.078022, 0.040537, 0.040537, 0.032017, 0.067594, 0.066181, 0.144935, 0.144935, 0.129801, 0.170161, 0.116183, 0.147574, 0.194234, 0.090864, 0.05306, 0.056825, 0.092881, 0.090864, 0.098513, 0.11371, 0.054297, 0.048328, 0.098513, 0.144935, 0.096677, 0.071867, 0.086953, 0.088832, 0.0704, 0.034884, 0.020522, 0.014315, 0.016257, 0.016826, 0.016826, 0.026892, 0.014315, 0.014783, 0.009483, 0.009096, 0.013437, 0.017447, 0.009728, 0.007177, 0.006421, 0.006482, 0.007315, 0.004835, 0.003963, 0.004483, 0.004483, 0.004431, 0.004736, 0.005683, 0.00407, 0.004646, 0.003924, 0.003804, 0.003014, 0.003997, 0.00283, 0.002705, 0.003431, 0.004835, 0.006142, 0.008075, 0.007495, 0.007645, 0.00777, 0.009187, 0.009728, 0.017797, 0.031287, 0.055536, 0.058088, 0.056825, 0.041405, 0.06184, 0.122885, 0.206376, 0.222385, 0.301917, 0.268042, 0.25031, 0.284882, 0.247041, 0.147574, 0.268042, 0.142424, 0.232838, 0.243554, 0.142424, 0.069024, 0.048328, 0.023963, 0.01204, 0.022306, 0.041405, 0.051831, 0.056825, 0.054297, 0.025762, 0.032677, 0.029376, 0.016528, 0.009096, 0.010372, 0.009483, 0.009294, 0.016257, 0.01078, 0.010672, 0.009728, 0.016528, 0.020165, 0.020876, 0.023087, 0.012491, 0.008156, 0.007177, 0.00515, 0.003701, 0.005318, 0.005318, 0.004414, 0.004388, 0.005992, 0.005249, 0.007877, 0.008075, 0.008075, 0.007422, 0.006988, 0.007177, 0.006142, 0.006142, 0.008723, 0.013437, 0.014586, 0.017138, 0.017138, 0.023087, 0.022667, 0.023087, 0.011669, 0.012491, 0.017797, 0.014075, 0.014075, 0.009728, 0.00962, 0.008002, 0.008409, 0.006533, 0.009728, 0.011518, 0.00777, 0.005932, 0.004646, 0.006533, 0.007495, 0.006194, 0.006194, 0.009015, 0.008075, 0.013821, 0.013265, 0.017447, 0.022306, 0.022306, 0.036378, 0.038858, 0.056825, 0.102787, 0.167087, 0.125101, 0.06312, 0.073402, 0.060549, 0.098513, 0.045352, 0.033407, 0.031287, 0.038042, 0.028107, 0.014783, 0.014586, 0.028695, 0.014075, 0.008723, 0.007422, 0.005734, 0.005623, 0.00543, 0.005249, 0.005249, 0.006533, 0.008156, 0.011106, 0.015344, 0.010221, 0.013821, 0.010672, 0.010372, 0.010372, 0.009865, 0.013437, 0.008624, 0.005378, 0.006194, 0.006619, 0.008804, 0.007259, 0.006245, 0.006374, 0.006619, 0.006421, 0.005011, 0.004431, 0.004388, 0.003607, 0.003607, 0.004208, 0.004835, 0.005872, 0.004577, 0.004835, 0.005992, 0.008624, 0.015344, 0.014075, 0.017447, 0.016826, 0.022667, 0.022306, 0.017797, 0.009865, 0.010221, 0.013613, 0.010509, 0.010509, 0.017797, 0.013437, 0.009096, 0.007495, 0.007877, 0.010372, 0.007422, 0.006039, 0.006567, 0.004689, 0.004689, 0.005503, 0.005623, 0.00558, 0.004899, 0.004388, 0.006374, 0.006421, 0.006245, 0.010131, 0.009977, 0.006421, 0.01078, 0.009728, 0.015078, 0.010926, 0.008276, 0.009015, 0.009015, 0.006894, 0.009977, 0.009865, 0.009865, 0.006142, 0.006894, 0.009187, 0.010509, 0.006701, 0.005249, 0.003607, 0.002349, 0.001499, 0.001623, 0.001159, 0.001675, 0.002035, 0.00292, 0.002623, 0.003864, 0.003671, 0.003478, 0.002761, 0.003109, 0.002327, 0.003212, 0.00292, 0.002155, 0.001808, 0.002435], '')</t>
  </si>
  <si>
    <t>UPI0001A58A8F status=activ</t>
  </si>
  <si>
    <t>([0.019401, 0.010221, 0.017138, 0.017797, 0.026338, 0.018787, 0.025316, 0.036378, 0.047319, 0.049374, 0.040537, 0.050641, 0.092881, 0.076542, 0.083462, 0.071867, 0.0704, 0.098513, 0.081712, 0.102787, 0.109221, 0.173081, 0.288399, 0.288399, 0.232838, 0.236433, 0.239899, 0.161087, 0.170161, 0.118441, 0.083462, 0.147574, 0.161087, 0.155435, 0.185198, 0.173081, 0.281712, 0.278302, 0.222385, 0.222385, 0.25406, 0.134866, 0.132295, 0.109221, 0.10481, 0.10481, 0.098513, 0.158265, 0.132295, 0.132295, 0.161087, 0.161087, 0.11371, 0.10481, 0.11371, 0.122885, 0.122885, 0.132295, 0.206376, 0.291804, 0.25031, 0.25406, 0.384043, 0.301917, 0.301917, 0.298791, 0.30533, 0.194234, 0.167087, 0.18812, 0.203355, 0.196879, 0.291804, 0.328603, 0.232838, 0.225814, 0.222385, 0.225814, 0.15008, 0.102787, 0.049374, 0.064632, 0.0704, 0.040537, 0.064632, 0.081712, 0.088832, 0.085092, 0.100716, 0.100716, 0.100716, 0.083462, 0.116183, 0.118441, 0.127496, 0.219301, 0.118441, 0.116183, 0.076542, 0.069024, 0.0704, 0.083462, 0.083462, 0.074921, 0.116183, 0.116183, 0.129801, 0.122885, 0.122885, 0.191378, 0.232838, 0.335645, 0.25031, 0.158265, 0.147574, 0.134866, 0.134866, 0.206376, 0.209395, 0.278302, 0.278302, 0.26085, 0.349426, 0.264545, 0.232838, 0.236433, 0.247041, 0.247041, 0.182256, 0.18812, 0.134866, 0.085092, 0.081712, 0.11371, 0.155435, 0.129801, 0.106997, 0.074921, 0.073402, 0.046336, 0.032017, 0.054297, 0.094817], '')</t>
  </si>
  <si>
    <t>UPI0001A58A92 status=activ</t>
  </si>
  <si>
    <t>([0.045352, 0.028695, 0.049374, 0.0704, 0.106997, 0.147574, 0.100716, 0.15284, 0.106997, 0.132295, 0.15008, 0.118441, 0.118441, 0.116183, 0.170161, 0.106997, 0.060549, 0.090864, 0.179055, 0.179055, 0.11371, 0.170161, 0.257454, 0.236433, 0.247041, 0.236433, 0.236433, 0.318242, 0.170161, 0.268042, 0.264545, 0.18812, 0.268042, 0.349426, 0.247041, 0.225814, 0.318242, 0.422041, 0.390993, 0.349426, 0.342579, 0.339168, 0.339168, 0.335645, 0.264545, 0.182256, 0.158265, 0.081712, 0.0704, 0.142424, 0.083462, 0.086953, 0.086953, 0.086953, 0.086953, 0.164327, 0.120615, 0.106997, 0.11371, 0.134866, 0.15008, 0.096677, 0.100716, 0.088832, 0.086953, 0.132295, 0.200174, 0.216401, 0.25406, 0.196879, 0.15008, 0.232838, 0.21291, 0.291804, 0.291804, 0.291804, 0.291804, 0.387226, 0.328603, 0.318242, 0.284882, 0.281712, 0.301917, 0.30533, 0.301917, 0.194234, 0.179055, 0.185198, 0.127496, 0.179055, 0.26085, 0.318242, 0.311707, 0.311707, 0.216401, 0.147574, 0.139895, 0.083462, 0.081712, 0.127496, 0.106997, 0.137348, 0.081712, 0.100716, 0.098513, 0.116183, 0.196879, 0.21291, 0.21291, 0.295083, 0.295083, 0.284882, 0.284882, 0.206376, 0.216401, 0.31487, 0.335645, 0.335645, 0.398279, 0.370445, 0.335645, 0.346032, 0.308712, 0.390993, 0.408655, 0.517562, 0.5017, 0.472492], '')</t>
  </si>
  <si>
    <t>[125, 126]</t>
  </si>
  <si>
    <t>UPI0001A58AB6 status=activ</t>
  </si>
  <si>
    <t>([0.132295, 0.219301, 0.278302, 0.318242, 0.356642, 0.247041, 0.164327, 0.185198, 0.132295, 0.132295, 0.134866, 0.170161, 0.109221, 0.064632, 0.067594, 0.100716, 0.142424, 0.134866, 0.073402, 0.118441, 0.0704, 0.11371, 0.094817, 0.086953, 0.069024, 0.079919, 0.139895, 0.229226, 0.158265, 0.229226, 0.194234, 0.216401, 0.216401, 0.332115, 0.332115, 0.219301, 0.129801, 0.15008, 0.142424, 0.161087, 0.094817, 0.167087, 0.167087, 0.167087, 0.167087, 0.122885, 0.10481, 0.06184, 0.059222, 0.111485, 0.111485, 0.094817, 0.076542, 0.074921, 0.06312, 0.055536, 0.056825, 0.120615, 0.074921, 0.085092, 0.120615, 0.120615, 0.118441, 0.064632, 0.031287, 0.017138, 0.026892, 0.026338, 0.030003, 0.018415, 0.016528, 0.014315, 0.023963, 0.018106, 0.018787, 0.018415, 0.037156, 0.042364, 0.046336, 0.076542, 0.067594, 0.034068, 0.059222, 0.059222, 0.106997, 0.122885, 0.206376, 0.134866, 0.116183, 0.164327, 0.21291, 0.21291, 0.164327, 0.086953, 0.15284, 0.085092, 0.090864, 0.083462, 0.139895, 0.118441, 0.118441, 0.100716, 0.106997, 0.06312, 0.038042, 0.036378, 0.06312, 0.071867, 0.122885, 0.083462, 0.090864, 0.06312, 0.066181, 0.118441, 0.219301, 0.137348, 0.120615, 0.11371, 0.111485, 0.088832, 0.051831, 0.056825, 0.085092, 0.088832, 0.120615, 0.179055, 0.106997, 0.106997, 0.058088, 0.058088, 0.059222, 0.028107, 0.048328, 0.05306, 0.040537, 0.03976, 0.069024, 0.079919, 0.086953, 0.073402, 0.078022, 0.137348, 0.137348, 0.094817, 0.155435, 0.120615, 0.120615, 0.127496, 0.078022, 0.076542, 0.074921, 0.129801, 0.144935, 0.155435, 0.086953, 0.111485, 0.127496, 0.127496, 0.161087, 0.147574, 0.122885, 0.088832, 0.088832, 0.047319, 0.058088, 0.034068, 0.060549, 0.028695, 0.048328, 0.083462, 0.085092, 0.073402, 0.079919, 0.078022, 0.056825, 0.081712, 0.074921, 0.067594, 0.038042, 0.05306, 0.035586, 0.054297, 0.06184, 0.038858, 0.069024, 0.045352, 0.079919, 0.045352, 0.088832, 0.073402, 0.081712, 0.139895, 0.173081, 0.158265, 0.200174, 0.209395, 0.25031, 0.222385, 0.206376, 0.216401, 0.179055, 0.25031, 0.173081, 0.243554, 0.243554, 0.26085, 0.243554, 0.236433, 0.239899, 0.25406, 0.295083, 0.191378, 0.179055, 0.179055, 0.116183, 0.142424, 0.17593, 0.164327, 0.10481, 0.11371, 0.17593, 0.132295, 0.085092, 0.137348, 0.088832, 0.129801, 0.088832, 0.074921, 0.085092, 0.134866, 0.086953, 0.081712, 0.164327, 0.161087, 0.161087, 0.155435, 0.137348, 0.132295, 0.076542, 0.076542, 0.079919, 0.054297, 0.074921, 0.116183, 0.116183, 0.173081, 0.106997, 0.134866, 0.26085, 0.25406, 0.257454, 0.318242, 0.203355, 0.11371, 0.069024, 0.060549, 0.111485, 0.078022, 0.074921, 0.127496, 0.222385, 0.147574, 0.209395, 0.247041, 0.232838, 0.247041, 0.17593, 0.268042, 0.298791, 0.167087, 0.096677, 0.102787, 0.10481, 0.116183, 0.116183, 0.096677, 0.120615, 0.125101, 0.196879, 0.134866, 0.081712, 0.098513, 0.142424, 0.094817, 0.086953, 0.088832, 0.048328, 0.06184, 0.06312, 0.044297, 0.086953, 0.155435, 0.147574, 0.142424, 0.125101, 0.139895, 0.196879, 0.185198, 0.179055, 0.094817, 0.139895, 0.229226, 0.106997, 0.111485, 0.134866, 0.142424, 0.081712, 0.137348, 0.167087, 0.158265, 0.11371, 0.085092, 0.064632, 0.032017, 0.018787, 0.041405, 0.06184, 0.038858, 0.020876, 0.017138, 0.032017, 0.017447, 0.018415, 0.041405, 0.024393, 0.024393, 0.024393, 0.049374, 0.025316, 0.023963, 0.025316, 0.043307, 0.028695, 0.034068, 0.067594, 0.088832, 0.038042, 0.03976, 0.044297, 0.041405, 0.028107, 0.031287, 0.054297, 0.029376, 0.022667, 0.038858, 0.038858, 0.018415, 0.016826, 0.024393, 0.024393, 0.023087, 0.014586, 0.030611, 0.018415, 0.010926, 0.015344, 0.020876, 0.014586, 0.013437, 0.022306, 0.036378, 0.033407, 0.023963, 0.03976, 0.044297, 0.044297, 0.028695, 0.059222, 0.038858, 0.038042, 0.038042, 0.028107, 0.03976, 0.026892, 0.03976, 0.071867, 0.045352, 0.059222, 0.078022, 0.182256, 0.15008], '')</t>
  </si>
  <si>
    <t>UPI0001A58AC1 status=activ</t>
  </si>
  <si>
    <t>([0.009865, 0.010926, 0.008804, 0.011342, 0.009401, 0.007177, 0.008804, 0.009401, 0.009977, 0.01204, 0.009294, 0.009401, 0.009728, 0.016021, 0.017447, 0.016528, 0.013437, 0.024826, 0.030003, 0.035586, 0.058088, 0.040537, 0.055536, 0.10481, 0.085092, 0.155435, 0.219301, 0.225814, 0.179055, 0.179055, 0.15284, 0.271506, 0.271506, 0.222385, 0.25031, 0.332115, 0.339168, 0.339168, 0.328603, 0.26085, 0.271506, 0.179055, 0.268042, 0.25031, 0.196879, 0.243554, 0.125101, 0.167087, 0.179055, 0.281712, 0.243554, 0.298791, 0.25031, 0.291804, 0.288399, 0.288399, 0.191378, 0.185198, 0.222385, 0.203355, 0.291804, 0.264545, 0.352862, 0.324872, 0.308712, 0.335645, 0.288399, 0.461924, 0.401658], '')</t>
  </si>
  <si>
    <t>UPI0001A58AC5 status=activ</t>
  </si>
  <si>
    <t>([0.064632, 0.027463, 0.055536, 0.078022, 0.102787, 0.139895, 0.167087, 0.092881, 0.120615, 0.069024, 0.045352, 0.06184, 0.081712, 0.03976, 0.06184, 0.067594, 0.134866, 0.203355, 0.10481, 0.109221, 0.078022, 0.047319, 0.06184, 0.06184, 0.035586, 0.029376, 0.022667, 0.024826, 0.051831, 0.028107, 0.031287, 0.066181, 0.034884, 0.026338, 0.055536, 0.073402, 0.067594, 0.056825, 0.037156, 0.074921, 0.032017, 0.026892, 0.048328, 0.042364, 0.029376, 0.029376, 0.019401, 0.019401, 0.011518, 0.008276, 0.011669, 0.016257, 0.012491, 0.022667, 0.027463, 0.018787, 0.0198, 0.020876, 0.013265, 0.019109, 0.020876, 0.042364, 0.059222, 0.054297, 0.102787, 0.132295, 0.222385, 0.257454, 0.200174, 0.301917, 0.284882, 0.298791, 0.324872, 0.271506, 0.222385, 0.161087, 0.179055, 0.164327, 0.179055, 0.194234, 0.155435, 0.15284, 0.102787, 0.15008, 0.164327, 0.155435, 0.0704, 0.064632, 0.10481, 0.118441, 0.056825, 0.06184, 0.06184, 0.069024, 0.098513, 0.137348, 0.21291, 0.15008, 0.15008, 0.109221, 0.081712, 0.10481, 0.081712, 0.102787, 0.085092, 0.079919, 0.094817, 0.182256, 0.109221, 0.066181, 0.083462, 0.127496, 0.203355, 0.21291, 0.209395, 0.236433, 0.236433, 0.18812, 0.332115, 0.239899, 0.182256, 0.232838, 0.25406, 0.288399, 0.339168, 0.370445, 0.247041, 0.142424, 0.088832, 0.127496, 0.182256, 0.139895, 0.102787, 0.120615, 0.059222, 0.032677, 0.033407, 0.014783, 0.018787, 0.016021, 0.0198, 0.035586, 0.055536, 0.041405, 0.046336, 0.022306, 0.019109, 0.024826, 0.045352, 0.064632, 0.066181, 0.045352, 0.090864, 0.127496, 0.066181, 0.125101, 0.120615, 0.122885, 0.216401, 0.137348, 0.15008, 0.200174, 0.194234, 0.139895, 0.102787, 0.10481, 0.129801, 0.127496, 0.185198, 0.179055, 0.111485, 0.137348, 0.18812, 0.142424, 0.086953, 0.096677, 0.098513, 0.170161, 0.10481, 0.10481, 0.142424, 0.127496, 0.118441, 0.058088, 0.044297, 0.066181, 0.032017, 0.032677, 0.045352, 0.051831, 0.054297, 0.054297, 0.055536, 0.06184, 0.086953, 0.185198, 0.247041, 0.155435, 0.092881, 0.090864, 0.109221, 0.076542, 0.085092, 0.098513, 0.191378, 0.264545, 0.31487, 0.394753, 0.374039, 0.268042, 0.271506, 0.291804, 0.380708, 0.339168, 0.321458, 0.321458, 0.295083, 0.275179, 0.342579, 0.42561, 0.521092, 0.468512, 0.585406, 0.553315, 0.494003, 0.454136, 0.486429], '')</t>
  </si>
  <si>
    <t>[220, 222, 223]</t>
  </si>
  <si>
    <t>UPI0001A58AD4 status=activ</t>
  </si>
  <si>
    <t>([0.311707, 0.352862, 0.387226, 0.281712, 0.318242, 0.209395, 0.243554, 0.275179, 0.30533, 0.335645, 0.359901, 0.328603, 0.239899, 0.137348, 0.137348, 0.134866, 0.096677, 0.090864, 0.092881, 0.137348, 0.085092, 0.15284, 0.155435, 0.155435, 0.236433, 0.15008, 0.25406, 0.222385, 0.139895, 0.11371, 0.106997, 0.125101, 0.179055, 0.264545, 0.278302, 0.271506, 0.264545, 0.36309, 0.370445, 0.374039, 0.291804, 0.366687, 0.25406, 0.167087, 0.164327, 0.164327, 0.264545, 0.170161, 0.229226, 0.352862, 0.398279, 0.40511, 0.374039, 0.387226, 0.295083, 0.30533, 0.194234, 0.203355, 0.194234, 0.203355, 0.295083, 0.30533, 0.332115, 0.4292, 0.480142, 0.486429, 0.490133, 0.476583, 0.59508, 0.454136, 0.318242, 0.321458, 0.243554, 0.247041, 0.229226, 0.324872, 0.366687, 0.480142, 0.42561, 0.339168, 0.21291, 0.21291, 0.284882, 0.25031, 0.206376, 0.167087, 0.085092, 0.086953, 0.092881, 0.051831, 0.094817, 0.111485, 0.05306, 0.086953, 0.092881, 0.059222, 0.046336, 0.032677, 0.040537, 0.030003, 0.05306, 0.118441, 0.109221, 0.116183, 0.116183, 0.081712, 0.158265, 0.295083, 0.247041, 0.155435, 0.155435, 0.147574, 0.216401, 0.335645, 0.25406, 0.196879, 0.222385, 0.257454, 0.264545, 0.25406, 0.30533, 0.229226, 0.209395, 0.134866, 0.129801, 0.127496, 0.173081, 0.120615, 0.100716, 0.074921, 0.100716, 0.194234, 0.191378, 0.200174, 0.122885, 0.182256, 0.219301, 0.264545, 0.222385, 0.278302, 0.26085, 0.298791, 0.335645, 0.30533, 0.308712, 0.271506, 0.275179, 0.275179, 0.21291, 0.185198, 0.185198, 0.239899, 0.239899, 0.25031, 0.15284, 0.147574, 0.11371, 0.055536, 0.060549, 0.088832, 0.129801, 0.06312, 0.03976, 0.048328, 0.066181, 0.118441, 0.167087, 0.094817, 0.120615, 0.15284, 0.179055, 0.194234, 0.109221, 0.059222, 0.054297, 0.05306, 0.05306, 0.0704, 0.158265, 0.086953, 0.085092, 0.0704, 0.147574, 0.132295, 0.132295, 0.079919, 0.078022, 0.042364, 0.043307, 0.026338, 0.023087, 0.023534, 0.037156, 0.0704, 0.0704, 0.085092, 0.161087, 0.185198, 0.118441, 0.10481, 0.100716, 0.074921, 0.081712, 0.041405, 0.060549, 0.032017, 0.027463, 0.017797, 0.020522, 0.040537, 0.06312, 0.096677, 0.051831, 0.032677, 0.023963, 0.038042, 0.030611, 0.026892, 0.033407, 0.06312, 0.06312, 0.064632, 0.081712, 0.086953, 0.161087, 0.196879, 0.308712, 0.440853, 0.517562, 0.476583, 0.461924, 0.480142, 0.36309, 0.36309, 0.450668, 0.490133, 0.384043, 0.349426, 0.366687, 0.401658, 0.414856, 0.339168, 0.465241, 0.339168, 0.31487, 0.209395, 0.232838, 0.182256, 0.155435, 0.170161, 0.155435, 0.15284, 0.139895, 0.257454, 0.26085, 0.161087, 0.161087, 0.164327, 0.194234, 0.182256, 0.158265, 0.111485, 0.147574, 0.096677, 0.179055, 0.147574, 0.232838, 0.15284, 0.164327, 0.122885], '')</t>
  </si>
  <si>
    <t>[68, 228]</t>
  </si>
  <si>
    <t>UPI0001A58AD8 status=activ</t>
  </si>
  <si>
    <t>([0.36309, 0.408655, 0.332115, 0.339168, 0.342579, 0.377384, 0.458154, 0.480142, 0.422041, 0.447574, 0.465241, 0.465241, 0.398279, 0.380708, 0.311707, 0.311707, 0.311707, 0.308712, 0.324872, 0.394753, 0.324872, 0.342579, 0.271506, 0.339168, 0.356642, 0.401658, 0.328603, 0.288399, 0.288399, 0.332115, 0.26085, 0.284882, 0.301917, 0.394753, 0.450668, 0.447574, 0.444081, 0.465241, 0.545602, 0.545602, 0.570702, 0.56648, 0.541878, 0.666105, 0.694846, 0.604312, 0.608892, 0.666105, 0.642678, 0.671169, 0.608892, 0.733139, 0.733139, 0.716283, 0.728858, 0.675549, 0.671169, 0.784345, 0.759478, 0.671169, 0.699094, 0.63748, 0.632174, 0.666105, 0.63748, 0.58069, 0.699094, 0.626927, 0.716283, 0.76285, 0.76285, 0.745909, 0.767246, 0.642678, 0.690604, 0.622677, 0.622677, 0.59014, 0.585406, 0.613573, 0.59014, 0.476583, 0.505461, 0.562014, 0.538167, 0.538167, 0.618285, 0.585406, 0.626927, 0.585406, 0.557691, 0.458154, 0.56648, 0.436924, 0.521092, 0.517562, 0.570702, 0.59917, 0.622677, 0.653063, 0.534167, 0.545602, 0.648219, 0.648219, 0.712013, 0.712013, 0.712013, 0.657645, 0.661982, 0.549308, 0.538167, 0.557691, 0.549308, 0.440853, 0.490133, 0.387226, 0.374039, 0.288399, 0.288399, 0.288399, 0.25031, 0.356642, 0.328603, 0.328603, 0.342579, 0.321458, 0.335645, 0.31487, 0.288399, 0.200174, 0.257454, 0.257454, 0.236433, 0.229226, 0.243554, 0.284882, 0.356642, 0.288399, 0.366687, 0.356642, 0.440853, 0.440853, 0.321458, 0.342579, 0.342579, 0.236433, 0.239899, 0.147574, 0.179055, 0.21291, 0.209395, 0.17593, 0.185198, 0.185198, 0.179055, 0.243554, 0.243554, 0.281712, 0.366687, 0.268042, 0.257454, 0.17593, 0.191378, 0.284882, 0.301917, 0.318242, 0.380708, 0.30533, 0.308712, 0.275179, 0.243554, 0.239899, 0.308712, 0.281712, 0.182256, 0.278302, 0.308712, 0.225814, 0.21291, 0.137348, 0.185198, 0.158265, 0.219301, 0.21291, 0.125101, 0.167087, 0.161087, 0.139895, 0.125101, 0.125101, 0.081712, 0.090864, 0.092881, 0.088832, 0.098513, 0.096677, 0.074921, 0.056825, 0.096677, 0.096677, 0.170161, 0.116183, 0.083462, 0.098513, 0.100716, 0.137348, 0.139895, 0.076542, 0.06184, 0.060549, 0.100716, 0.173081, 0.170161, 0.167087, 0.179055, 0.111485, 0.127496, 0.127496, 0.142424, 0.129801, 0.134866, 0.059222, 0.102787, 0.167087, 0.092881, 0.0704, 0.078022, 0.054297, 0.094817, 0.147574, 0.15008, 0.147574, 0.147574, 0.158265, 0.173081, 0.102787, 0.158265, 0.247041, 0.247041, 0.170161, 0.179055, 0.106997, 0.116183, 0.125101, 0.120615, 0.120615, 0.15008, 0.18812, 0.243554, 0.271506, 0.284882, 0.374039, 0.380708, 0.278302, 0.271506, 0.346032, 0.433034, 0.447574, 0.472492, 0.51388, 0.494003, 0.41194, 0.408655, 0.538167, 0.549308, 0.472492, 0.476583, 0.390993, 0.349426, 0.356642, 0.25031, 0.25031, 0.247041, 0.243554, 0.225814, 0.225814, 0.158265, 0.170161, 0.100716, 0.088832, 0.0704, 0.125101, 0.179055, 0.182256, 0.179055, 0.164327, 0.15284, 0.225814, 0.206376, 0.225814, 0.236433, 0.311707, 0.229226, 0.203355, 0.185198, 0.25406, 0.247041, 0.328603, 0.318242, 0.374039, 0.356642, 0.398279, 0.398279, 0.370445, 0.472492, 0.440853, 0.450668, 0.433034, 0.352862, 0.440853, 0.422041, 0.433034, 0.342579, 0.436924, 0.476583, 0.476583, 0.509769, 0.398279, 0.30533, 0.225814, 0.25031, 0.25406, 0.167087, 0.167087, 0.18812, 0.179055, 0.18812, 0.194234, 0.301917, 0.308712, 0.232838, 0.232838, 0.161087, 0.232838, 0.229226, 0.161087, 0.120615, 0.083462, 0.158265, 0.236433, 0.328603, 0.339168, 0.31487, 0.295083, 0.18812, 0.200174, 0.209395, 0.196879, 0.196879, 0.203355, 0.196879, 0.243554, 0.239899, 0.335645, 0.30533, 0.243554, 0.229226, 0.281712, 0.356642, 0.26085, 0.222385, 0.222385, 0.191378, 0.158265, 0.26085, 0.328603, 0.324872, 0.328603, 0.324872, 0.318242, 0.222385, 0.30533, 0.335645, 0.278302, 0.25031, 0.288399, 0.359901, 0.436924, 0.380708, 0.295083, 0.390993, 0.414856, 0.440853, 0.472492, 0.541878, 0.444081, 0.370445, 0.374039, 0.284882, 0.284882, 0.200174, 0.185198, 0.109221, 0.109221, 0.15284, 0.155435, 0.106997, 0.111485, 0.11371, 0.18812, 0.26085, 0.25031, 0.25406, 0.236433, 0.206376, 0.203355, 0.281712, 0.387226, 0.346032, 0.342579, 0.346032, 0.401658, 0.422041, 0.461924, 0.461924, 0.461924, 0.370445, 0.352862, 0.311707, 0.281712, 0.281712, 0.291804, 0.318242, 0.291804, 0.278302, 0.335645, 0.26085, 0.26085, 0.268042, 0.291804, 0.370445, 0.291804, 0.324872, 0.401658, 0.436924, 0.359901, 0.36309, 0.454136, 0.553315, 0.59014, 0.525368, 0.480142, 0.398279, 0.339168, 0.374039, 0.380708, 0.359901, 0.374039, 0.346032, 0.335645, 0.25031, 0.26085, 0.352862, 0.342579, 0.271506, 0.298791, 0.291804, 0.321458, 0.335645, 0.324872, 0.339168, 0.4292, 0.468512, 0.538167, 0.59014, 0.494003, 0.4292, 0.40511, 0.458154, 0.472492, 0.454136, 0.562014, 0.525368, 0.483068, 0.461924, 0.59014, 0.56648], '')</t>
  </si>
  <si>
    <t>[38, 39, 40, 41, 42, 43, 44, 45, 46, 47, 48, 49, 50, 51, 52, 53, 54, 55, 56, 57, 58, 59, 60, 61, 62, 63, 64, 65, 66, 67, 68, 69, 70, 71, 72, 73, 74, 75, 76, 77, 78, 79, 80, 82, 83, 84, 85, 86, 87, 88, 89, 90, 92, 94, 95, 96, 97, 98, 99, 100, 101, 102, 103, 104, 105, 106, 107, 108, 109, 110, 111, 112, 259, 263, 264, 316, 384, 438, 439, 440, 463, 464, 471, 472, 475, 476]</t>
  </si>
  <si>
    <t>42)</t>
  </si>
  <si>
    <t>UPI0001A58AD9 status=activ</t>
  </si>
  <si>
    <t>([0.005799, 0.008156, 0.01078, 0.007877, 0.008723, 0.006894, 0.008525, 0.006894, 0.005932, 0.00515, 0.004513, 0.004899, 0.004513, 0.005086, 0.003607, 0.003405, 0.003804, 0.003512, 0.004835, 0.003924, 0.004835, 0.004921, 0.003405, 0.003405, 0.003671, 0.003014, 0.004431, 0.003607, 0.005378, 0.004899, 0.006567, 0.008409, 0.007177, 0.006894, 0.006374, 0.010221, 0.017138, 0.017797, 0.011903, 0.011518, 0.016826, 0.011518, 0.011669, 0.022306, 0.023087, 0.038858, 0.033407, 0.027463, 0.022306, 0.011106, 0.018106, 0.018106, 0.020876, 0.034884, 0.023963, 0.027463, 0.020876, 0.016528, 0.016021, 0.024393, 0.014315, 0.016257, 0.036378, 0.034884, 0.026892, 0.026892, 0.014586, 0.024393, 0.016257, 0.017138, 0.024393, 0.024393, 0.026892, 0.029376, 0.030003, 0.06184, 0.044297, 0.067594, 0.100716, 0.096677, 0.048328, 0.096677, 0.045352, 0.03976, 0.047319, 0.06312, 0.049374, 0.049374, 0.069024, 0.111485, 0.164327, 0.116183, 0.116183, 0.10481, 0.111485, 0.116183, 0.111485, 0.216401, 0.203355, 0.194234, 0.191378, 0.194234, 0.191378, 0.31487, 0.271506, 0.342579, 0.356642, 0.295083, 0.394753, 0.390993, 0.401658, 0.444081, 0.517562, 0.557691, 0.575842, 0.454136, 0.318242, 0.232838, 0.142424, 0.137348, 0.134866, 0.134866, 0.219301, 0.137348, 0.079919, 0.096677, 0.098513, 0.096677, 0.102787, 0.11371, 0.088832, 0.085092, 0.045352, 0.058088, 0.038042, 0.035586, 0.036378, 0.081712, 0.144935, 0.173081, 0.092881, 0.088832, 0.092881, 0.094817, 0.161087, 0.161087, 0.102787, 0.10481, 0.069024, 0.064632, 0.033407, 0.043307, 0.024826, 0.036378, 0.038042, 0.029376, 0.029376, 0.055536, 0.050641, 0.028107, 0.022306, 0.042364, 0.028107, 0.030611, 0.025316, 0.022306, 0.032017, 0.060549, 0.056825, 0.047319, 0.046336, 0.083462, 0.076542, 0.15284, 0.15284, 0.139895, 0.25031, 0.167087, 0.164327, 0.18812, 0.275179, 0.394753, 0.36309, 0.40511, 0.30533, 0.25031, 0.25031, 0.25031, 0.179055, 0.116183, 0.219301, 0.339168, 0.36309, 0.278302, 0.243554, 0.182256, 0.182256, 0.147574, 0.232838, 0.194234, 0.194234, 0.191378, 0.182256, 0.127496, 0.100716, 0.158265, 0.232838, 0.257454, 0.295083, 0.324872, 0.30533, 0.185198, 0.106997, 0.086953, 0.15008, 0.116183, 0.18812, 0.196879, 0.144935, 0.139895, 0.164327, 0.15008, 0.15284, 0.079919, 0.109221, 0.161087, 0.17593, 0.182256, 0.185198, 0.109221, 0.073402, 0.116183, 0.167087, 0.232838, 0.206376, 0.167087, 0.194234, 0.164327, 0.118441, 0.203355, 0.158265], '')</t>
  </si>
  <si>
    <t>UPI0001A58ADA status=activ</t>
  </si>
  <si>
    <t>([0.029376, 0.045352, 0.032677, 0.020876, 0.034884, 0.047319, 0.064632, 0.096677, 0.064632, 0.086953, 0.120615, 0.122885, 0.081712, 0.045352, 0.088832, 0.054297, 0.049374, 0.06312, 0.06184, 0.051831, 0.05306, 0.098513, 0.098513, 0.122885, 0.206376, 0.161087, 0.111485, 0.06312, 0.028695, 0.041405, 0.047319, 0.046336, 0.058088, 0.109221, 0.18812, 0.185198, 0.281712, 0.291804, 0.225814, 0.328603, 0.366687, 0.275179, 0.275179, 0.271506, 0.328603, 0.281712, 0.275179, 0.380708, 0.5017, 0.653063, 0.703578, 0.671169, 0.549308, 0.458154, 0.349426, 0.36309, 0.321458, 0.275179, 0.346032, 0.349426, 0.308712, 0.301917, 0.387226, 0.394753, 0.308712, 0.203355, 0.271506, 0.225814, 0.164327, 0.155435, 0.120615, 0.120615, 0.092881, 0.158265, 0.243554, 0.229226, 0.222385, 0.222385, 0.182256, 0.11371, 0.129801, 0.182256, 0.179055, 0.179055, 0.090864, 0.15008, 0.191378, 0.137348, 0.203355, 0.247041, 0.158265, 0.18812, 0.191378, 0.129801, 0.094817, 0.073402, 0.139895, 0.127496, 0.15008, 0.247041, 0.25031, 0.332115, 0.229226, 0.247041, 0.284882, 0.408655, 0.324872, 0.359901, 0.359901, 0.281712, 0.236433, 0.236433, 0.203355, 0.170161, 0.275179, 0.321458, 0.36309, 0.335645, 0.335645, 0.366687, 0.26085, 0.346032, 0.225814, 0.26085, 0.164327, 0.079919, 0.059222, 0.122885, 0.102787, 0.100716, 0.102787, 0.147574, 0.219301, 0.164327, 0.11371, 0.090864, 0.041405, 0.049374, 0.028695, 0.030003, 0.019401, 0.033407, 0.019109, 0.035586, 0.048328, 0.090864, 0.096677, 0.127496, 0.111485, 0.109221, 0.144935, 0.15284, 0.083462, 0.100716, 0.191378, 0.25406, 0.284882, 0.356642, 0.349426, 0.436924, 0.366687, 0.444081, 0.352862, 0.486429, 0.41194, 0.422041, 0.422041, 0.41194, 0.324872, 0.247041, 0.298791, 0.308712, 0.398279, 0.483068, 0.447574, 0.349426, 0.318242, 0.328603, 0.370445, 0.377384, 0.342579, 0.311707, 0.236433, 0.232838, 0.170161, 0.264545, 0.26085, 0.158265, 0.21291, 0.291804, 0.324872, 0.278302, 0.257454, 0.239899, 0.144935, 0.17593, 0.232838, 0.219301, 0.15284, 0.122885, 0.102787, 0.081712, 0.090864, 0.092881, 0.090864, 0.11371, 0.076542, 0.055536, 0.081712, 0.081712, 0.056825, 0.055536, 0.05306, 0.034884, 0.023534, 0.040537, 0.018787], '')</t>
  </si>
  <si>
    <t>[48, 49, 50, 51, 52]</t>
  </si>
  <si>
    <t>UPI0001A58ADC status=activ</t>
  </si>
  <si>
    <t>([0.001722, 0.001335, 0.000945, 0.00061, 0.000464, 0.000447, 0.000326, 0.000391, 0.000309, 0.000537, 0.000447, 0.000339, 0.000391, 0.000399, 0.000228, 0.000335, 0.000176, 0.000309, 0.000322, 0.000674, 0.000687, 0.001335, 0.00155, 0.001572, 0.002761, 0.004135, 0.005683, 0.005872, 0.006142, 0.006245, 0.006245, 0.008156, 0.015344, 0.015344, 0.008156, 0.011518, 0.009015, 0.009096, 0.005872, 0.008624, 0.008075, 0.006988, 0.004247, 0.003461, 0.004775, 0.003109, 0.002581, 0.001855, 0.001709, 0.002194, 0.002014, 0.001305, 0.001499, 0.001374, 0.000833, 0.001232, 0.000842, 0.001408, 0.002117, 0.002078, 0.002078, 0.001722, 0.00283, 0.003014, 0.003461, 0.002761, 0.003997, 0.003276, 0.003671, 0.004208, 0.003963, 0.004208, 0.004431, 0.004414, 0.003109, 0.0028, 0.002688, 0.00359, 0.002366, 0.002435, 0.003276, 0.002482, 0.002503, 0.002503, 0.00359, 0.003109, 0.002581, 0.002555, 0.003079, 0.002503, 0.002512, 0.001722, 0.002662, 0.002705, 0.001906, 0.001786, 0.002881, 0.00283, 0.002503, 0.00389, 0.003757, 0.004689, 0.004431, 0.004358, 0.003671, 0.003607, 0.004775, 0.007422, 0.007555, 0.007877, 0.008156, 0.01227, 0.023087, 0.013821, 0.011342, 0.024826, 0.06184, 0.06184, 0.100716, 0.10481, 0.067594, 0.073402, 0.046336, 0.055536, 0.081712, 0.047319, 0.024393, 0.030611, 0.021816, 0.021381, 0.029376, 0.069024, 0.030611, 0.030611, 0.05306, 0.090864, 0.042364, 0.030611, 0.030003, 0.033407, 0.021816, 0.017138, 0.016021, 0.010672, 0.00962, 0.008156, 0.008804, 0.011106, 0.006988, 0.008075, 0.005932, 0.006142, 0.006142, 0.007555, 0.004976, 0.004247, 0.003555, 0.003405, 0.002555, 0.002327, 0.001434, 0.002138, 0.001967, 0.001481, 0.001602, 0.001872, 0.001541, 0.001967, 0.001602, 0.001623, 0.00103, 0.000983, 0.000816, 0.000558, 0.00076, 0.001318, 0.001692, 0.002623, 0.003701, 0.00543, 0.006194, 0.008895, 0.006619, 0.009401, 0.014315, 0.029376, 0.050641, 0.050641, 0.067594, 0.064632, 0.076542, 0.179055, 0.284882, 0.268042, 0.31487, 0.324872, 0.356642, 0.352862, 0.239899, 0.196879, 0.11371, 0.127496, 0.132295, 0.116183, 0.134866, 0.137348, 0.127496, 0.116183, 0.164327, 0.158265, 0.25406, 0.25031, 0.232838, 0.125101, 0.086953, 0.042364, 0.036378, 0.032677, 0.033407, 0.028107, 0.018787, 0.018415, 0.010509, 0.010509, 0.014586, 0.007422, 0.006142, 0.003924, 0.002503, 0.002366, 0.001572, 0.001692, 0.001649, 0.001112, 0.001155, 0.00103, 0.000893, 0.000447, 0.000236, 0.000189, 0.000189, 0.000146, 0.000318, 0.000485, 0.000253, 0.000163, 0.000215, 0.000292, 0.00061, 0.001103, 0.001344, 0.001374, 0.001344, 0.001383, 0.002057, 0.003014, 0.003804, 0.005734, 0.006194, 0.009483, 0.010131, 0.012727, 0.015078, 0.015344, 0.009483, 0.009865, 0.011342, 0.018106, 0.009187, 0.006619, 0.006795, 0.004976, 0.006245, 0.004388, 0.006142, 0.006078, 0.004358, 0.003727, 0.003757, 0.00558, 0.005378, 0.003757, 0.002976, 0.004208, 0.002705, 0.00389, 0.00543, 0.007315, 0.00515, 0.00558, 0.005086, 0.005011, 0.007259, 0.008525, 0.008276, 0.006194, 0.004414, 0.004611, 0.004899, 0.003997, 0.002688, 0.001786, 0.002211, 0.00283, 0.002435, 0.002366, 0.001748, 0.001335, 0.001288, 0.001267, 0.00152, 0.00225, 0.002336, 0.001623, 0.001597, 0.002336, 0.002327, 0.00246, 0.003512, 0.003924, 0.003727, 0.003727, 0.003727, 0.003727, 0.004247, 0.003757, 0.005318, 0.004577, 0.003963, 0.002606, 0.002662, 0.00225, 0.001602, 0.001602, 0.002276, 0.001936, 0.001335, 0.001267, 0.001232, 0.000893, 0.000674, 0.000575, 0.00103, 0.001649, 0.00152, 0.001155, 0.001572, 0.001623, 0.002435, 0.003864, 0.004513, 0.006374, 0.009294, 0.010926, 0.010372, 0.010221, 0.007422, 0.007422, 0.011106, 0.010509, 0.008075, 0.012491, 0.023087, 0.013821, 0.012491, 0.019401, 0.016528, 0.010509, 0.010131, 0.011669, 0.007177, 0.007177, 0.007495, 0.007495, 0.006194, 0.004414, 0.003431, 0.005223, 0.007495, 0.00777, 0.011903, 0.023087, 0.011106, 0.01204, 0.019401, 0.015078, 0.008624, 0.009483, 0.008804, 0.007422, 0.006619, 0.010372, 0.009294, 0.007555, 0.006533, 0.006421, 0.009401, 0.01078, 0.007177, 0.00515, 0.003821, 0.002761, 0.001748, 0.002211, 0.001417, 0.001434, 0.001722, 0.003079, 0.004135, 0.004431, 0.005318, 0.004577, 0.004431, 0.00558, 0.006421, 0.007645, 0.009728, 0.008409, 0.008409, 0.010926, 0.016826, 0.023534, 0.044297, 0.11371, 0.191378, 0.352862, 0.318242], '')</t>
  </si>
  <si>
    <t>UPI0001A58AF0 status=activ</t>
  </si>
  <si>
    <t>([0.384043, 0.281712, 0.196879, 0.203355, 0.209395, 0.15008, 0.18812, 0.194234, 0.144935, 0.173081, 0.17593, 0.203355, 0.18812, 0.191378, 0.173081, 0.179055, 0.268042, 0.26085, 0.339168, 0.346032, 0.31487, 0.247041, 0.321458, 0.408655, 0.342579, 0.291804, 0.366687, 0.366687, 0.370445, 0.370445, 0.384043, 0.422041, 0.433034, 0.472492, 0.509769, 0.613573, 0.648219, 0.648219, 0.653063, 0.642678, 0.618285, 0.657645, 0.626927, 0.604312, 0.517562, 0.529623, 0.632174, 0.529623, 0.458154, 0.398279, 0.494003, 0.486429, 0.490133, 0.486429, 0.447574, 0.42561, 0.346032, 0.288399, 0.275179, 0.271506, 0.196879, 0.15008, 0.132295, 0.200174, 0.236433, 0.301917, 0.387226, 0.390993, 0.483068, 0.562014, 0.562014, 0.545602, 0.468512, 0.4292, 0.433034, 0.356642, 0.349426, 0.366687, 0.398279, 0.308712, 0.311707, 0.398279, 0.465241, 0.497853, 0.408655, 0.318242, 0.324872, 0.229226, 0.200174, 0.144935, 0.088832, 0.139895, 0.137348, 0.194234, 0.18812, 0.161087, 0.25031, 0.185198, 0.257454, 0.257454, 0.236433, 0.209395, 0.209395, 0.209395, 0.15284, 0.15284, 0.200174, 0.200174, 0.284882, 0.308712, 0.308712, 0.384043, 0.394753, 0.394753, 0.394753, 0.349426, 0.390993, 0.291804, 0.278302, 0.239899, 0.236433, 0.36309, 0.401658, 0.374039, 0.346032, 0.387226, 0.468512, 0.476583, 0.436924, 0.414856, 0.384043, 0.454136, 0.4292], '')</t>
  </si>
  <si>
    <t>[34, 35, 36, 37, 38, 39, 40, 41, 42, 43, 44, 45, 46, 47, 69, 70, 71]</t>
  </si>
  <si>
    <t>UPI0001A58AF1 status=activ</t>
  </si>
  <si>
    <t>([0.648219, 0.483068, 0.458154, 0.480142, 0.51388, 0.575842, 0.545602, 0.480142, 0.40511, 0.433034, 0.36309, 0.332115, 0.440853, 0.468512, 0.36309, 0.380708, 0.346032, 0.219301, 0.209395, 0.21291, 0.243554, 0.137348, 0.142424, 0.167087, 0.109221, 0.102787, 0.088832, 0.06184, 0.056825, 0.102787, 0.051831, 0.060549, 0.088832, 0.083462, 0.071867, 0.0704, 0.0704, 0.083462, 0.096677, 0.102787, 0.109221, 0.127496, 0.206376, 0.301917, 0.219301, 0.291804, 0.219301, 0.225814, 0.328603, 0.321458, 0.229226, 0.301917, 0.380708, 0.30533, 0.291804, 0.31487, 0.366687, 0.359901, 0.278302, 0.374039, 0.390993, 0.298791, 0.25031, 0.25406, 0.26085, 0.36309, 0.356642, 0.398279, 0.380708, 0.366687, 0.352862, 0.436924, 0.387226, 0.366687, 0.356642, 0.380708, 0.380708, 0.408655, 0.308712, 0.387226, 0.390993, 0.359901, 0.366687, 0.394753, 0.390993, 0.332115, 0.284882, 0.268042, 0.318242, 0.349426, 0.349426, 0.387226, 0.377384, 0.387226, 0.401658, 0.5017, 0.366687, 0.271506, 0.196879, 0.31487, 0.321458, 0.219301, 0.232838, 0.328603, 0.324872, 0.247041, 0.264545, 0.298791, 0.295083, 0.25406, 0.206376, 0.170161, 0.206376, 0.179055, 0.225814, 0.17593, 0.129801, 0.232838, 0.335645], '')</t>
  </si>
  <si>
    <t>[0, 4, 5, 6, 95]</t>
  </si>
  <si>
    <t>UPI0001A58AF3 status=activ</t>
  </si>
  <si>
    <t>([0.038042, 0.055536, 0.055536, 0.054297, 0.0704, 0.064632, 0.034884, 0.0198, 0.020522, 0.021381, 0.028695, 0.030611, 0.026338, 0.026338, 0.031287, 0.028107, 0.018106, 0.030003, 0.028695, 0.025762, 0.016528, 0.012727, 0.013821, 0.017447, 0.020522, 0.020876, 0.026892, 0.067594, 0.132295, 0.158265, 0.18812, 0.116183, 0.086953, 0.071867, 0.067594, 0.111485, 0.11371, 0.200174, 0.196879, 0.164327, 0.25031, 0.229226, 0.324872, 0.321458, 0.281712, 0.196879, 0.142424, 0.155435, 0.155435, 0.132295, 0.111485, 0.064632, 0.064632, 0.106997, 0.137348, 0.144935, 0.17593, 0.185198, 0.106997, 0.058088, 0.109221, 0.102787, 0.15284, 0.092881, 0.0704, 0.088832, 0.085092, 0.132295, 0.127496, 0.060549, 0.081712, 0.050641, 0.051831, 0.098513, 0.058088, 0.036378, 0.033407, 0.026892, 0.015694, 0.027463, 0.029376, 0.024393, 0.015344, 0.018787, 0.034068, 0.041405, 0.043307, 0.046336, 0.043307, 0.043307, 0.044297, 0.020876, 0.022306, 0.041405, 0.040537, 0.0704, 0.086953, 0.098513, 0.102787, 0.102787, 0.069024, 0.127496, 0.094817, 0.098513, 0.058088, 0.041405, 0.046336, 0.023963, 0.045352, 0.046336, 0.044297, 0.074921, 0.096677, 0.170161, 0.094817, 0.088832, 0.054297, 0.067594, 0.060549, 0.064632, 0.066181, 0.060549, 0.055536, 0.06184, 0.11371, 0.179055, 0.219301, 0.222385, 0.324872, 0.308712, 0.219301, 0.222385, 0.147574, 0.21291, 0.147574, 0.243554, 0.239899, 0.339168, 0.346032, 0.264545, 0.182256, 0.278302, 0.356642, 0.352862, 0.335645, 0.247041, 0.158265, 0.125101, 0.111485, 0.109221, 0.109221, 0.11371, 0.109221, 0.144935, 0.167087, 0.232838, 0.142424, 0.144935, 0.111485, 0.102787, 0.194234, 0.158265, 0.15284, 0.094817, 0.094817, 0.10481, 0.132295, 0.225814, 0.264545, 0.161087, 0.164327, 0.102787, 0.161087, 0.116183, 0.086953, 0.086953, 0.090864, 0.15008, 0.127496, 0.15284, 0.100716, 0.05306, 0.132295, 0.069024, 0.122885, 0.078022, 0.120615, 0.139895, 0.15284, 0.094817, 0.11371, 0.125101, 0.194234, 0.132295, 0.191378, 0.203355, 0.11371, 0.106997, 0.109221, 0.085092, 0.083462, 0.088832, 0.158265, 0.132295, 0.232838, 0.144935, 0.222385, 0.194234, 0.209395, 0.194234, 0.275179, 0.36309, 0.268042, 0.164327, 0.239899, 0.25031, 0.335645, 0.339168, 0.264545, 0.164327, 0.236433, 0.243554, 0.31487, 0.281712, 0.206376, 0.200174, 0.291804, 0.318242, 0.318242, 0.239899, 0.155435, 0.155435, 0.086953, 0.137348, 0.229226, 0.155435, 0.083462, 0.076542, 0.15008, 0.219301, 0.339168, 0.229226, 0.167087, 0.173081, 0.120615, 0.191378, 0.132295, 0.085092, 0.085092, 0.109221, 0.10481, 0.173081, 0.11371, 0.200174, 0.216401, 0.129801, 0.134866, 0.229226, 0.243554, 0.21291, 0.209395, 0.194234, 0.268042, 0.335645, 0.36309, 0.447574, 0.433034, 0.51388, 0.505461, 0.465241, 0.465241, 0.553315, 0.450668, 0.505461, 0.454136, 0.440853, 0.468512, 0.59508, 0.570702, 0.541878, 0.450668, 0.387226, 0.40511, 0.352862, 0.271506, 0.239899, 0.229226, 0.155435, 0.158265, 0.229226, 0.155435, 0.173081, 0.179055, 0.191378, 0.219301, 0.17593, 0.167087, 0.243554, 0.142424, 0.155435, 0.11371, 0.170161, 0.243554, 0.229226, 0.308712, 0.394753, 0.31487, 0.25031, 0.346032, 0.346032, 0.268042, 0.359901, 0.298791, 0.191378, 0.25031, 0.185198, 0.264545, 0.301917, 0.311707, 0.390993, 0.384043, 0.465241, 0.472492, 0.366687, 0.356642, 0.356642, 0.324872, 0.422041, 0.418646, 0.408655, 0.321458, 0.40511, 0.40511, 0.370445, 0.480142, 0.490133, 0.58069, 0.59917, 0.468512, 0.454136, 0.447574, 0.433034, 0.422041, 0.387226, 0.494003, 0.476583, 0.461924, 0.483068, 0.440853, 0.549308, 0.545602, 0.549308, 0.454136, 0.356642, 0.335645, 0.321458, 0.332115, 0.26085, 0.21291, 0.30533, 0.247041, 0.25406, 0.264545, 0.17593, 0.142424, 0.132295, 0.15284, 0.094817, 0.10481, 0.066181, 0.05306, 0.030003, 0.040537, 0.040537, 0.073402, 0.118441, 0.100716, 0.054297, 0.066181, 0.051831, 0.040537, 0.059222, 0.048328, 0.029376, 0.034068, 0.06184, 0.06184, 0.048328, 0.0704, 0.050641, 0.081712, 0.06184, 0.094817, 0.090864, 0.144935, 0.111485, 0.079919], '')</t>
  </si>
  <si>
    <t>[267, 268, 271, 273, 277, 278, 279, 336, 337, 349, 350, 351]</t>
  </si>
  <si>
    <t>UPI0001A58AFE status=activ</t>
  </si>
  <si>
    <t>([0.048328, 0.109221, 0.155435, 0.122885, 0.109221, 0.147574, 0.122885, 0.167087, 0.191378, 0.236433, 0.219301, 0.264545, 0.288399, 0.321458, 0.318242, 0.335645, 0.298791, 0.308712, 0.384043, 0.444081, 0.529623, 0.525368, 0.483068, 0.472492, 0.562014, 0.58069, 0.585406, 0.666105, 0.497853, 0.505461, 0.494003, 0.545602, 0.56648, 0.534167, 0.525368, 0.476583, 0.472492, 0.56648, 0.549308, 0.545602, 0.517562, 0.521092, 0.408655, 0.318242, 0.236433, 0.18812, 0.219301, 0.15008, 0.15008, 0.268042, 0.26085, 0.25406, 0.147574, 0.161087, 0.111485, 0.064632, 0.092881, 0.144935, 0.167087, 0.167087, 0.167087, 0.185198, 0.21291, 0.321458, 0.301917, 0.301917, 0.332115, 0.243554, 0.225814, 0.239899, 0.232838, 0.239899, 0.243554, 0.275179, 0.21291, 0.268042, 0.321458, 0.321458, 0.216401, 0.219301, 0.219301, 0.232838, 0.200174, 0.182256, 0.111485, 0.129801, 0.203355, 0.209395, 0.295083, 0.394753, 0.298791, 0.284882, 0.284882, 0.278302, 0.377384, 0.40511, 0.422041, 0.377384, 0.288399, 0.298791, 0.219301, 0.185198, 0.185198, 0.118441, 0.132295, 0.206376, 0.288399, 0.26085, 0.25406, 0.17593, 0.164327, 0.167087, 0.106997, 0.090864, 0.092881, 0.056825, 0.06312, 0.049374, 0.048328, 0.067594, 0.10481, 0.170161, 0.21291, 0.206376, 0.324872, 0.301917, 0.222385, 0.15284, 0.15008, 0.158265, 0.170161, 0.147574, 0.25031, 0.30533, 0.346032, 0.25031, 0.31487, 0.275179, 0.335645, 0.324872, 0.366687, 0.394753, 0.298791, 0.185198, 0.120615, 0.051831, 0.050641, 0.049374, 0.088832, 0.088832, 0.043307, 0.071867, 0.040537, 0.036378, 0.025762, 0.029376, 0.055536, 0.058088, 0.03976, 0.041405, 0.090864, 0.081712, 0.047319, 0.078022, 0.122885, 0.191378, 0.301917, 0.225814, 0.281712, 0.284882, 0.225814, 0.328603, 0.321458, 0.458154, 0.356642, 0.450668, 0.418646, 0.408655, 0.31487, 0.414856, 0.422041, 0.30533, 0.31487, 0.40511, 0.418646, 0.465241, 0.461924, 0.450668, 0.433034, 0.468512, 0.461924, 0.56648, 0.472492, 0.436924, 0.418646, 0.5017, 0.494003, 0.497853, 0.483068, 0.58069, 0.549308, 0.51388, 0.632174, 0.59917, 0.570702, 0.534167, 0.480142, 0.440853], '')</t>
  </si>
  <si>
    <t>[20, 21, 24, 25, 26, 27, 29, 31, 32, 33, 34, 37, 38, 39, 40, 41, 191, 195, 199, 200, 201, 202, 203, 204, 205]</t>
  </si>
  <si>
    <t>UPI0001A58AFF status=activ</t>
  </si>
  <si>
    <t>([0.066181, 0.096677, 0.069024, 0.106997, 0.155435, 0.106997, 0.132295, 0.161087, 0.15284, 0.182256, 0.17593, 0.179055, 0.142424, 0.139895, 0.17593, 0.109221, 0.139895, 0.134866, 0.185198, 0.17593, 0.257454, 0.332115, 0.264545, 0.332115, 0.318242, 0.308712, 0.295083, 0.295083, 0.308712, 0.26085, 0.278302, 0.311707, 0.311707, 0.257454, 0.257454, 0.219301, 0.30533, 0.203355, 0.161087, 0.11371, 0.179055, 0.17593, 0.17593, 0.239899, 0.236433, 0.158265, 0.158265, 0.170161, 0.179055, 0.173081, 0.219301, 0.203355, 0.142424, 0.17593, 0.173081, 0.120615, 0.147574, 0.122885, 0.164327, 0.243554, 0.275179, 0.182256, 0.106997, 0.11371, 0.125101, 0.083462, 0.15284, 0.155435, 0.200174, 0.206376, 0.200174, 0.243554, 0.209395, 0.291804, 0.281712, 0.387226, 0.366687, 0.41194, 0.461924, 0.538167, 0.538167, 0.538167, 0.694846, 0.694846, 0.575842, 0.447574, 0.525368, 0.468512, 0.486429, 0.538167, 0.472492, 0.356642, 0.346032, 0.380708, 0.380708, 0.387226, 0.301917, 0.308712, 0.328603, 0.247041, 0.134866, 0.134866, 0.147574, 0.071867, 0.067594, 0.085092, 0.147574, 0.088832, 0.129801, 0.064632, 0.032677, 0.041405, 0.054297, 0.054297, 0.032017, 0.018787, 0.011903, 0.017138, 0.029376, 0.023963, 0.03976, 0.059222, 0.06312, 0.034068, 0.043307, 0.079919, 0.10481, 0.111485, 0.125101, 0.111485, 0.111485, 0.158265, 0.109221, 0.155435, 0.092881, 0.147574, 0.229226, 0.225814, 0.196879, 0.196879, 0.200174, 0.18812, 0.182256, 0.120615, 0.158265, 0.229226, 0.225814, 0.137348, 0.132295, 0.200174, 0.155435, 0.229226, 0.167087, 0.167087, 0.147574, 0.17593, 0.15008, 0.147574, 0.25406, 0.257454, 0.167087, 0.10481, 0.086953, 0.106997, 0.096677, 0.116183, 0.120615, 0.144935, 0.232838, 0.229226, 0.247041, 0.284882, 0.30533, 0.31487, 0.352862, 0.349426, 0.321458, 0.384043, 0.275179, 0.15008, 0.170161, 0.15284, 0.247041, 0.275179, 0.308712, 0.352862, 0.384043, 0.271506, 0.236433, 0.222385, 0.125101, 0.102787, 0.049374, 0.044297, 0.06184, 0.060549, 0.081712, 0.134866, 0.125101, 0.219301, 0.335645, 0.25031, 0.25031, 0.247041, 0.161087, 0.164327, 0.232838, 0.139895, 0.144935, 0.147574, 0.096677, 0.200174, 0.209395, 0.36309, 0.384043, 0.418646, 0.422041, 0.374039, 0.387226, 0.335645, 0.295083, 0.278302, 0.278302, 0.384043, 0.295083, 0.387226, 0.284882, 0.219301, 0.288399, 0.291804, 0.203355, 0.281712, 0.179055, 0.182256, 0.129801, 0.069024, 0.074921, 0.092881, 0.066181, 0.060549, 0.076542, 0.094817, 0.10481, 0.10481, 0.10481, 0.094817, 0.055536, 0.049374, 0.067594, 0.076542, 0.083462, 0.15008, 0.167087, 0.275179, 0.288399, 0.288399, 0.408655, 0.318242, 0.324872, 0.324872, 0.239899, 0.15008, 0.161087, 0.125101, 0.194234, 0.209395, 0.209395, 0.264545, 0.384043, 0.278302, 0.264545, 0.247041, 0.225814, 0.200174, 0.100716, 0.042364, 0.056825, 0.022667, 0.028695, 0.022667, 0.047319, 0.067594, 0.0704, 0.06312, 0.085092, 0.071867, 0.037156, 0.036378, 0.043307, 0.018787, 0.025762, 0.025762, 0.037156, 0.031287, 0.023534, 0.038858, 0.064632, 0.043307, 0.081712, 0.079919, 0.078022, 0.038858, 0.035586, 0.06184], '')</t>
  </si>
  <si>
    <t>[79, 80, 81, 82, 83, 84, 86, 89]</t>
  </si>
  <si>
    <t>UPI0001A58B05 status=activ</t>
  </si>
  <si>
    <t>([0.003821, 0.003079, 0.004208, 0.003431, 0.002761, 0.00359, 0.004483, 0.003727, 0.004513, 0.006194, 0.005249, 0.004835, 0.005734, 0.005992, 0.005249, 0.003924, 0.003997, 0.004577, 0.005734, 0.004736, 0.007495, 0.013016, 0.01227, 0.013016, 0.023963, 0.049374, 0.025762, 0.026892, 0.042364, 0.045352, 0.034068, 0.073402, 0.118441, 0.118441, 0.11371, 0.127496, 0.21291, 0.209395, 0.185198, 0.182256, 0.243554, 0.118441, 0.049374, 0.102787, 0.049374, 0.046336, 0.022667, 0.044297, 0.044297, 0.030003, 0.013821, 0.008276, 0.008002, 0.008804, 0.005932, 0.005683, 0.008409, 0.008723, 0.008276, 0.008075, 0.009483, 0.007422, 0.01078, 0.023963, 0.013265, 0.018415, 0.010509, 0.017447, 0.010131, 0.006701, 0.006619, 0.006533, 0.006701, 0.004513, 0.003963, 0.005503, 0.004899, 0.003997, 0.003341, 0.00407, 0.002976, 0.003053, 0.004247, 0.004414, 0.002761, 0.00407, 0.003997, 0.004135, 0.003053, 0.003298, 0.003341, 0.004611, 0.004736, 0.004921, 0.00777, 0.008002, 0.00543, 0.005503, 0.006482, 0.006988, 0.008075, 0.012491, 0.011669, 0.008409, 0.005734, 0.008276, 0.008002, 0.009401, 0.009187, 0.01227, 0.019401, 0.040537, 0.040537, 0.044297, 0.092881, 0.086953, 0.092881, 0.10481, 0.0704, 0.074921, 0.102787, 0.044297, 0.0198, 0.016257, 0.014586, 0.014315, 0.011342, 0.011518, 0.008624, 0.014315, 0.018106, 0.010131, 0.008276, 0.009187, 0.010131, 0.006701, 0.006619, 0.007177, 0.007645, 0.007495, 0.007259, 0.007031, 0.007315, 0.008624, 0.006701, 0.009977, 0.013016, 0.009096, 0.009187, 0.008156, 0.008075, 0.005623, 0.005683, 0.004358, 0.002705, 0.003671, 0.004247, 0.003757, 0.002976, 0.002688, 0.003757, 0.003757, 0.00292, 0.003014, 0.002705, 0.003014, 0.002435, 0.002705, 0.002976, 0.002482, 0.002512, 0.001692, 0.002529, 0.003804, 0.005872, 0.008804, 0.009483, 0.009865, 0.012727, 0.012727, 0.018106, 0.018106, 0.014075, 0.021816, 0.045352, 0.098513, 0.164327, 0.25031, 0.25406, 0.377384, 0.458154, 0.483068, 0.480142, 0.476583, 0.468512, 0.465241, 0.465241, 0.288399, 0.222385, 0.219301, 0.134866, 0.122885, 0.06184, 0.03976, 0.043307, 0.030611, 0.013437, 0.009977, 0.007259, 0.006245, 0.006078, 0.003924, 0.003405, 0.004611, 0.003177, 0.002117, 0.002035, 0.001936, 0.003014, 0.00407, 0.002581, 0.003109, 0.003177, 0.004483, 0.006374, 0.006567, 0.005249, 0.008156, 0.008156, 0.009865, 0.009865, 0.008156, 0.013437, 0.013437, 0.013437, 0.014315, 0.015078, 0.008409, 0.008525, 0.005992, 0.006374, 0.010131, 0.009096, 0.011518, 0.007315, 0.005249, 0.003478, 0.004388, 0.003821, 0.003821, 0.002727, 0.002117, 0.002503, 0.002482, 0.002705, 0.002435, 0.003512, 0.004976, 0.005011, 0.005011, 0.006142, 0.006482, 0.006421, 0.006567, 0.004775, 0.006988, 0.010131, 0.017447, 0.012727, 0.016826, 0.013265, 0.018415, 0.024826, 0.024826, 0.015694, 0.021381, 0.021381, 0.011106, 0.008723, 0.00962, 0.006795, 0.005223, 0.004161, 0.003053, 0.003053, 0.004135, 0.002881, 0.003276, 0.002503, 0.002503, 0.002078, 0.002057, 0.001743, 0.002336, 0.001597, 0.001305, 0.000859, 0.001112, 0.001232, 0.001434, 0.001417, 0.001602, 0.002503, 0.00283, 0.002761, 0.003804, 0.00389, 0.004208, 0.003276, 0.004161, 0.004899, 0.006245, 0.007495, 0.008276, 0.008409, 0.010372, 0.013437, 0.032677, 0.022667, 0.028695, 0.032017, 0.064632, 0.092881, 0.102787, 0.076542, 0.15284, 0.118441, 0.055536, 0.066181, 0.086953, 0.096677, 0.066181, 0.037156, 0.021381, 0.018787, 0.00962, 0.011518, 0.017447, 0.009294, 0.009294, 0.009294, 0.010131, 0.006988, 0.006078, 0.005799, 0.004835, 0.004775, 0.00558, 0.008723, 0.011342, 0.009294, 0.006245, 0.009294, 0.009294, 0.017797, 0.016021, 0.027463, 0.020165, 0.016257, 0.016257, 0.014315, 0.010131, 0.006245, 0.006421, 0.006482, 0.004736, 0.004835, 0.003607, 0.003607, 0.002396, 0.002327, 0.002705, 0.004208, 0.004315, 0.005249, 0.004577, 0.006482, 0.006374, 0.006374, 0.006194, 0.008156, 0.009015, 0.014075, 0.023087, 0.044297, 0.051831, 0.120615], '')</t>
  </si>
  <si>
    <t>UPI0001A58B10 status=activ</t>
  </si>
  <si>
    <t>([0.050641, 0.073402, 0.118441, 0.049374, 0.067594, 0.116183, 0.059222, 0.031287, 0.018106, 0.011903, 0.011903, 0.009096, 0.013016, 0.00777, 0.00515, 0.00558, 0.003727, 0.004513, 0.005378, 0.003804, 0.002211, 0.00155, 0.001048, 0.001142, 0.001155, 0.000687, 0.000309, 0.000301, 0.000412, 0.000842, 0.001383, 0.001374, 0.001374, 0.001232, 0.001872, 0.002396, 0.00316, 0.004483, 0.005503, 0.003727, 0.00515, 0.00558, 0.009865, 0.018415, 0.008075, 0.007877, 0.013016, 0.014315, 0.014075, 0.020165, 0.016528, 0.016021, 0.020876, 0.018106, 0.009483, 0.009096, 0.009187, 0.006374, 0.004414, 0.004414, 0.006533, 0.004646, 0.006894, 0.004315, 0.00359, 0.004247, 0.003924, 0.003366, 0.004577, 0.004736, 0.004513, 0.00389, 0.002705, 0.002078, 0.002336, 0.003461, 0.003405, 0.002976, 0.003014, 0.003727, 0.002503, 0.001572, 0.001602, 0.001159, 0.001103, 0.000799, 0.001335, 0.001344, 0.001743, 0.001687, 0.002482, 0.002512, 0.002155, 0.002327, 0.003014, 0.004247, 0.003246, 0.00225, 0.00316, 0.004513, 0.003405, 0.003276, 0.00407, 0.003997, 0.005872, 0.009728, 0.009096, 0.00558, 0.005872, 0.005503, 0.003821, 0.003405, 0.002138, 0.003177, 0.002688, 0.001786, 0.001271, 0.001687, 0.002529, 0.002078, 0.001967, 0.002211, 0.00231, 0.002705, 0.00389, 0.003701, 0.002503, 0.003366, 0.004135, 0.004358, 0.002727, 0.003461, 0.002581, 0.004414, 0.003053, 0.005086, 0.008525, 0.009096, 0.00962, 0.006078, 0.004976, 0.00359, 0.004921, 0.004835, 0.004835, 0.004835, 0.00359, 0.003512, 0.002976, 0.002881, 0.004414, 0.004577, 0.00543, 0.006194, 0.003757, 0.00543, 0.00543, 0.003478, 0.003478, 0.002727, 0.004358, 0.006619, 0.006619, 0.005623, 0.006988, 0.006533, 0.004611, 0.006194, 0.009483, 0.009015, 0.011669, 0.010372, 0.019109, 0.018787, 0.016826, 0.047319, 0.031287, 0.019109, 0.038042, 0.031287, 0.022667, 0.021381, 0.013821, 0.025762, 0.046336, 0.032017, 0.034068, 0.041405, 0.019109, 0.019401, 0.045352, 0.023534, 0.01204, 0.007259, 0.007877, 0.009865, 0.007495, 0.006142, 0.008075, 0.006894, 0.007091, 0.008624, 0.007259, 0.008624, 0.008624, 0.007555, 0.007495, 0.005992, 0.005623, 0.005872, 0.003997, 0.00407, 0.005503, 0.008624, 0.018415, 0.008624, 0.009977, 0.007877, 0.008723, 0.00558, 0.004358, 0.004208, 0.004921, 0.004921, 0.005011, 0.005011, 0.003924, 0.005734, 0.007422, 0.007315, 0.012727, 0.016826, 0.011903, 0.008156, 0.00543, 0.004921, 0.007645, 0.006619, 0.006619, 0.006245, 0.009728, 0.018787, 0.042364, 0.021816, 0.028695, 0.017138, 0.013613, 0.015344, 0.01078, 0.006894, 0.008624, 0.00558, 0.004611, 0.005683, 0.00515, 0.005318, 0.003924, 0.00389, 0.003298, 0.004577, 0.004646, 0.00292, 0.002503, 0.001675, 0.001687, 0.001722, 0.001623, 0.001623, 0.001722, 0.001748, 0.002662, 0.003246, 0.004315, 0.004611, 0.004513, 0.006421, 0.007495, 0.009187, 0.007555, 0.00962, 0.007877, 0.010221, 0.018787, 0.020876, 0.042364, 0.106997], '')</t>
  </si>
  <si>
    <t>UPI0001A58B1D status=activ</t>
  </si>
  <si>
    <t>([0.179055, 0.25031, 0.15284, 0.073402, 0.096677, 0.055536, 0.092881, 0.129801, 0.078022, 0.051831, 0.05306, 0.060549, 0.038042, 0.023534, 0.040537, 0.050641, 0.073402, 0.142424, 0.066181, 0.032017, 0.034884, 0.025762, 0.023087, 0.03976, 0.092881, 0.106997, 0.142424, 0.127496, 0.129801, 0.15008, 0.236433, 0.17593, 0.21291, 0.288399, 0.324872, 0.335645, 0.225814, 0.185198, 0.102787, 0.137348, 0.21291, 0.185198, 0.243554, 0.219301, 0.134866, 0.083462, 0.078022, 0.100716, 0.111485, 0.096677, 0.083462, 0.083462, 0.11371, 0.090864, 0.055536, 0.054297, 0.049374, 0.081712, 0.098513, 0.096677, 0.147574, 0.122885, 0.134866, 0.129801, 0.079919, 0.139895, 0.139895, 0.132295, 0.088832, 0.044297, 0.044297, 0.096677, 0.11371, 0.15284, 0.10481, 0.170161, 0.239899, 0.236433, 0.25031, 0.30533, 0.278302, 0.216401, 0.243554, 0.15008, 0.15008, 0.25031, 0.281712, 0.352862, 0.268042, 0.243554, 0.21291, 0.219301, 0.15008, 0.132295, 0.106997, 0.182256, 0.185198, 0.147574, 0.158265, 0.147574, 0.109221, 0.127496, 0.170161, 0.170161, 0.158265, 0.161087, 0.139895, 0.125101, 0.118441, 0.179055, 0.200174, 0.30533, 0.301917, 0.370445, 0.374039, 0.377384, 0.281712, 0.275179, 0.291804, 0.284882, 0.295083, 0.284882, 0.339168, 0.328603, 0.328603, 0.42561, 0.454136, 0.494003, 0.483068, 0.454136, 0.461924, 0.461924, 0.40511, 0.31487, 0.311707, 0.321458, 0.349426, 0.380708, 0.374039, 0.418646, 0.390993, 0.284882, 0.346032, 0.380708, 0.321458, 0.356642, 0.30533, 0.200174, 0.132295, 0.134866, 0.158265, 0.100716, 0.170161, 0.196879, 0.288399, 0.21291, 0.196879, 0.196879, 0.264545, 0.239899, 0.225814, 0.173081, 0.271506, 0.191378, 0.11371, 0.158265, 0.139895, 0.191378, 0.209395, 0.284882, 0.284882, 0.284882, 0.311707, 0.229226, 0.206376, 0.216401, 0.288399, 0.288399, 0.268042, 0.271506, 0.26085, 0.194234, 0.247041, 0.15008, 0.229226, 0.332115, 0.332115, 0.339168, 0.335645, 0.418646, 0.349426, 0.298791, 0.308712, 0.308712, 0.356642, 0.408655, 0.401658, 0.332115, 0.311707, 0.301917, 0.295083, 0.339168, 0.41194, 0.366687, 0.472492, 0.486429, 0.394753, 0.390993, 0.387226, 0.332115, 0.30533, 0.387226, 0.444081, 0.408655, 0.384043, 0.374039, 0.318242, 0.318242, 0.398279, 0.398279, 0.36309, 0.387226, 0.380708, 0.281712, 0.359901, 0.352862, 0.284882, 0.366687, 0.366687, 0.36309, 0.418646, 0.342579, 0.342579, 0.342579, 0.387226, 0.468512, 0.5017, 0.476583, 0.486429, 0.5017, 0.444081, 0.545602, 0.521092, 0.545602, 0.553315, 0.557691, 0.570702, 0.666105, 0.553315, 0.59014, 0.5017, 0.480142, 0.58069, 0.585406, 0.575842, 0.575842, 0.505461, 0.486429, 0.608892, 0.59014, 0.557691, 0.685117, 0.671169, 0.63748, 0.59917, 0.720929, 0.613573, 0.604312, 0.517562, 0.632174, 0.626927, 0.745909, 0.775545, 0.788093, 0.771762, 0.798249, 0.642678, 0.733139, 0.759478, 0.741537, 0.618285, 0.545602, 0.447574, 0.359901, 0.401658, 0.40511, 0.30533, 0.398279, 0.387226, 0.387226, 0.366687, 0.346032, 0.335645, 0.332115, 0.25406, 0.18812, 0.102787, 0.155435, 0.144935, 0.127496, 0.120615, 0.196879, 0.185198, 0.182256, 0.25031, 0.232838, 0.247041, 0.349426, 0.342579, 0.36309, 0.42561, 0.342579, 0.31487, 0.30533, 0.281712, 0.264545, 0.30533, 0.408655, 0.4292, 0.42561, 0.454136, 0.472492, 0.472492, 0.454136, 0.458154, 0.359901, 0.288399, 0.284882, 0.301917, 0.311707, 0.264545, 0.191378, 0.295083, 0.243554, 0.243554, 0.271506, 0.359901, 0.40511, 0.352862, 0.370445, 0.374039, 0.311707, 0.206376, 0.182256, 0.194234, 0.284882, 0.288399, 0.356642, 0.349426, 0.271506, 0.271506, 0.295083, 0.390993, 0.366687, 0.349426, 0.352862, 0.356642, 0.31487, 0.301917, 0.264545, 0.271506, 0.247041, 0.21291, 0.318242, 0.308712, 0.311707, 0.291804, 0.281712, 0.281712, 0.206376, 0.271506, 0.185198, 0.15284, 0.139895, 0.139895, 0.129801, 0.0704, 0.066181, 0.076542, 0.038858, 0.060549, 0.028107, 0.018106, 0.030003, 0.018106, 0.022306, 0.037156, 0.036378, 0.073402, 0.073402, 0.116183, 0.069024, 0.067594, 0.092881, 0.090864, 0.090864, 0.164327, 0.271506, 0.281712, 0.281712, 0.311707, 0.239899, 0.346032, 0.468512, 0.394753, 0.486429, 0.450668, 0.359901, 0.36309, 0.36309, 0.370445, 0.30533, 0.401658, 0.480142, 0.359901, 0.366687, 0.36309, 0.308712, 0.219301, 0.209395, 0.219301, 0.216401, 0.288399, 0.281712, 0.284882, 0.366687, 0.321458, 0.359901, 0.401658, 0.311707, 0.268042, 0.18812, 0.25031, 0.142424, 0.142424, 0.229226, 0.247041, 0.25031, 0.278302, 0.366687, 0.380708, 0.377384, 0.356642, 0.359901, 0.366687, 0.271506, 0.264545, 0.196879, 0.142424, 0.106997, 0.191378, 0.229226, 0.232838, 0.142424, 0.25406, 0.25406, 0.216401, 0.203355, 0.206376, 0.243554, 0.225814, 0.225814, 0.243554, 0.346032, 0.268042, 0.271506, 0.271506, 0.191378, 0.288399, 0.349426, 0.40511, 0.384043, 0.394753, 0.390993, 0.486429, 0.461924, 0.387226, 0.418646, 0.408655, 0.328603, 0.25031, 0.182256, 0.144935, 0.129801, 0.127496, 0.139895, 0.134866, 0.127496, 0.203355, 0.137348, 0.116183, 0.096677, 0.102787, 0.098513, 0.170161, 0.17593, 0.11371, 0.11371, 0.11371, 0.127496, 0.125101, 0.158265, 0.229226, 0.25406, 0.25406, 0.196879, 0.25406, 0.25031, 0.25031, 0.17593, 0.247041, 0.196879, 0.225814, 0.236433, 0.239899, 0.216401, 0.219301, 0.318242, 0.408655, 0.408655, 0.414856, 0.418646, 0.450668, 0.444081, 0.401658, 0.36309, 0.418646, 0.444081, 0.444081, 0.490133, 0.570702, 0.575842, 0.56648, 0.618285, 0.59508, 0.458154, 0.458154, 0.465241, 0.380708, 0.264545, 0.275179, 0.25406, 0.239899, 0.239899, 0.243554, 0.298791, 0.311707, 0.311707, 0.291804, 0.308712, 0.36309, 0.278302, 0.206376, 0.209395, 0.225814, 0.147574, 0.147574, 0.092881, 0.086953, 0.111485, 0.196879, 0.21291, 0.209395, 0.298791, 0.301917, 0.308712, 0.301917, 0.335645, 0.295083, 0.236433, 0.236433, 0.15284, 0.206376, 0.206376, 0.17593, 0.102787, 0.164327, 0.26085, 0.349426, 0.349426, 0.275179, 0.275179, 0.182256, 0.18812, 0.200174, 0.147574, 0.158265, 0.164327, 0.090864, 0.069024, 0.118441, 0.109221, 0.185198, 0.15008, 0.194234, 0.321458, 0.398279, 0.401658, 0.40511, 0.366687, 0.281712, 0.298791, 0.301917, 0.374039, 0.370445, 0.370445, 0.454136, 0.370445, 0.356642, 0.461924, 0.472492, 0.447574, 0.359901, 0.339168, 0.408655, 0.440853, 0.433034, 0.377384, 0.321458, 0.264545, 0.324872, 0.414856, 0.505461, 0.509769, 0.51388, 0.529623, 0.517562, 0.497853, 0.497853, 0.505461, 0.505461, 0.56648, 0.486429, 0.505461, 0.51388, 0.422041, 0.42561, 0.42561, 0.505461, 0.541878, 0.63748, 0.472492, 0.494003, 0.42561, 0.346032, 0.346032, 0.346032, 0.318242, 0.243554, 0.31487, 0.284882, 0.247041, 0.271506, 0.346032, 0.418646, 0.42561, 0.447574, 0.359901, 0.356642, 0.332115, 0.36309, 0.356642, 0.468512, 0.374039, 0.377384, 0.401658, 0.418646, 0.380708, 0.4292, 0.505461, 0.4292, 0.454136, 0.490133, 0.458154, 0.461924, 0.454136, 0.422041, 0.5017, 0.604312, 0.622677, 0.642678, 0.648219, 0.657645, 0.657645, 0.759478, 0.856457, 0.882776, 0.798249, 0.827927, 0.808535, 0.823549, 0.88723, 0.903857, 0.846163, 0.859585, 0.865454, 0.876521, 0.899122, 0.901269, 0.89662, 0.903857, 0.882776, 0.862302, 0.83125, 0.83125, 0.801317, 0.788093, 0.81615, 0.882776, 0.83125, 0.834292, 0.846163, 0.852992, 0.808535, 0.834292, 0.856457, 0.849326, 0.83125, 0.819762, 0.798249, 0.788093, 0.745909, 0.76285, 0.784345, 0.801317, 0.791621, 0.81615], '')</t>
  </si>
  <si>
    <t>[236, 239, 241, 242, 243, 244, 245, 246, 247, 248, 249, 250, 252, 253, 254, 255, 256, 258, 259, 260, 261, 262, 263, 264, 265, 266, 267, 268, 269, 270, 271, 272, 273, 274, 275, 276, 277, 278, 279, 280, 281, 530, 531, 532, 533, 534, 622, 623, 624, 625, 626, 629, 630, 631, 633, 634, 638, 639, 640, 669, 677, 678, 679, 680, 681, 682, 683, 684, 685, 686, 687, 688, 689, 690, 691, 692, 693, 694, 695, 696, 697, 698, 699, 700, 701, 702, 703, 704, 705, 706, 707, 708, 709, 710, 711, 712, 713, 714, 715, 716, 717, 718, 719, 720, 721, 722, 723, 724, 725, 726]</t>
  </si>
  <si>
    <t>109)</t>
  </si>
  <si>
    <t>UPI0001A58B1F status=activ</t>
  </si>
  <si>
    <t>([0.000339, 0.000301, 0.000271, 0.000266, 0.000245, 0.000262, 0.000275, 0.000275, 0.000301, 0.000275, 0.000447, 0.000365, 0.000365, 0.000412, 0.000447, 0.00052, 0.000266, 0.000399, 0.00076, 0.001344, 0.001808, 0.002581, 0.003607, 0.004899, 0.00515, 0.006374, 0.008624, 0.007315, 0.010131, 0.014586, 0.015078, 0.008804, 0.012727, 0.022667, 0.022667, 0.038858, 0.085092, 0.116183, 0.054297, 0.045352, 0.023087, 0.022306, 0.013016, 0.013613, 0.009187, 0.013265, 0.016826, 0.018415, 0.030611, 0.032677, 0.026338, 0.054297, 0.116183, 0.06184, 0.059222, 0.122885, 0.102787, 0.047319, 0.03976, 0.048328, 0.038042, 0.079919, 0.076542, 0.127496, 0.127496, 0.225814, 0.127496, 0.129801, 0.083462, 0.066181, 0.067594, 0.067594, 0.059222, 0.067594, 0.0704, 0.044297, 0.042364, 0.042364, 0.092881, 0.173081, 0.194234, 0.239899, 0.158265, 0.158265, 0.155435, 0.147574, 0.132295, 0.142424, 0.076542, 0.058088, 0.049374, 0.054297, 0.032677, 0.016826, 0.015344, 0.028107, 0.025316, 0.014075, 0.010926, 0.007259, 0.007259, 0.009401, 0.00962, 0.009187, 0.006988, 0.005223, 0.005249, 0.00558, 0.007877, 0.01204, 0.020876, 0.040537, 0.036378, 0.064632, 0.137348, 0.139895, 0.139895, 0.142424, 0.203355, 0.308712, 0.335645, 0.264545, 0.281712, 0.236433, 0.216401, 0.30533, 0.401658, 0.398279, 0.394753, 0.288399, 0.275179, 0.164327, 0.098513, 0.076542, 0.047319, 0.056825, 0.06184, 0.059222, 0.10481, 0.129801, 0.118441, 0.173081, 0.232838, 0.222385, 0.25406, 0.284882, 0.200174, 0.225814, 0.132295, 0.132295, 0.21291, 0.216401, 0.291804, 0.275179, 0.318242, 0.394753, 0.335645, 0.236433, 0.209395, 0.17593, 0.173081, 0.125101, 0.142424, 0.086953, 0.049374, 0.060549, 0.066181, 0.071867, 0.03976, 0.074921, 0.081712, 0.081712, 0.079919, 0.10481, 0.185198, 0.111485, 0.134866, 0.098513, 0.170161, 0.200174, 0.15008, 0.161087, 0.232838, 0.203355, 0.203355, 0.225814, 0.127496, 0.127496, 0.194234, 0.219301, 0.147574, 0.161087, 0.182256, 0.132295, 0.127496, 0.129801, 0.209395, 0.219301, 0.206376, 0.194234, 0.194234, 0.281712, 0.281712, 0.206376, 0.21291, 0.271506, 0.26085, 0.321458, 0.394753, 0.394753, 0.36309, 0.458154, 0.440853, 0.328603, 0.359901, 0.324872, 0.291804, 0.288399, 0.194234, 0.264545, 0.271506, 0.18812, 0.18812, 0.18812, 0.26085, 0.196879, 0.194234, 0.281712, 0.311707, 0.321458, 0.281712, 0.324872, 0.318242, 0.308712, 0.401658, 0.418646, 0.433034, 0.450668, 0.4292, 0.525368, 0.553315, 0.529623, 0.680603, 0.657645, 0.608892], '')</t>
  </si>
  <si>
    <t>[239, 240, 241, 242, 243, 244]</t>
  </si>
  <si>
    <t>UPI0001A58B27 status=activ</t>
  </si>
  <si>
    <t>([0.092881, 0.164327, 0.158265, 0.196879, 0.147574, 0.182256, 0.120615, 0.079919, 0.109221, 0.073402, 0.094817, 0.132295, 0.118441, 0.122885, 0.120615, 0.102787, 0.078022, 0.15008, 0.125101, 0.194234, 0.247041, 0.25031, 0.144935, 0.102787, 0.102787, 0.086953, 0.092881, 0.161087, 0.147574, 0.147574, 0.225814, 0.134866, 0.132295, 0.106997, 0.069024, 0.069024, 0.132295, 0.134866, 0.066181, 0.066181, 0.054297, 0.045352, 0.047319, 0.081712, 0.167087, 0.111485, 0.200174, 0.118441, 0.064632, 0.081712, 0.060549, 0.064632, 0.122885, 0.125101, 0.086953, 0.111485, 0.194234, 0.209395, 0.239899, 0.328603, 0.328603, 0.328603, 0.308712, 0.194234, 0.209395, 0.17593, 0.142424, 0.111485, 0.196879, 0.291804, 0.264545, 0.268042, 0.257454, 0.147574, 0.116183, 0.164327, 0.219301, 0.137348, 0.083462, 0.042364, 0.024826, 0.031287, 0.038042, 0.049374, 0.094817, 0.096677, 0.046336, 0.10481, 0.147574, 0.111485, 0.086953, 0.083462, 0.096677, 0.102787, 0.120615, 0.147574, 0.191378, 0.139895, 0.21291, 0.191378, 0.291804, 0.414856, 0.352862, 0.349426, 0.328603, 0.268042, 0.144935, 0.170161, 0.164327, 0.147574, 0.170161, 0.116183, 0.209395, 0.137348, 0.079919, 0.083462, 0.044297, 0.042364, 0.048328, 0.051831, 0.064632, 0.031287, 0.025762, 0.020876, 0.024826, 0.024826, 0.038042, 0.090864, 0.090864, 0.086953, 0.086953, 0.041405, 0.090864, 0.048328, 0.096677, 0.085092, 0.085092, 0.155435, 0.139895, 0.144935, 0.083462, 0.10481, 0.21291, 0.18812, 0.281712, 0.271506, 0.271506, 0.167087, 0.155435, 0.158265, 0.10481, 0.058088, 0.073402, 0.064632, 0.10481, 0.090864, 0.18812, 0.18812, 0.194234, 0.179055, 0.182256, 0.170161, 0.18812, 0.096677, 0.067594, 0.060549, 0.056825, 0.055536, 0.102787, 0.059222, 0.096677, 0.161087, 0.209395, 0.298791, 0.281712, 0.206376, 0.222385, 0.191378, 0.25031, 0.15008, 0.167087, 0.144935, 0.137348, 0.164327, 0.257454, 0.278302, 0.264545, 0.243554, 0.17593, 0.118441, 0.111485, 0.118441, 0.106997, 0.071867, 0.067594, 0.083462, 0.147574, 0.085092, 0.094817, 0.064632, 0.11371, 0.059222, 0.073402, 0.142424, 0.116183, 0.11371, 0.129801, 0.109221, 0.098513, 0.158265, 0.264545, 0.349426, 0.352862, 0.257454, 0.288399, 0.308712, 0.18812, 0.170161, 0.278302, 0.26085, 0.247041, 0.216401, 0.335645, 0.21291, 0.21291, 0.15008, 0.167087, 0.203355, 0.182256, 0.196879, 0.216401, 0.194234, 0.11371, 0.106997, 0.10481, 0.094817, 0.096677, 0.120615, 0.116183, 0.116183, 0.125101, 0.21291, 0.236433, 0.155435, 0.264545, 0.26085, 0.356642, 0.295083, 0.182256, 0.229226, 0.164327, 0.155435, 0.155435, 0.236433, 0.222385, 0.222385, 0.291804, 0.298791, 0.384043, 0.311707, 0.264545, 0.25031, 0.264545, 0.264545, 0.243554, 0.216401, 0.185198, 0.142424, 0.170161, 0.275179, 0.247041, 0.332115, 0.271506, 0.222385, 0.21291], '')</t>
  </si>
  <si>
    <t>UPI0001A58B32 status=activ</t>
  </si>
  <si>
    <t>([0.118441, 0.111485, 0.054297, 0.079919, 0.054297, 0.032017, 0.021381, 0.017138, 0.012727, 0.010131, 0.01078, 0.008723, 0.006795, 0.006039, 0.006142, 0.004388, 0.004388, 0.003727, 0.003821, 0.004135, 0.003177, 0.002396, 0.002662, 0.003341, 0.003276, 0.004431, 0.004513, 0.006078, 0.00777, 0.011903, 0.016257, 0.0198, 0.020165, 0.030611, 0.031287, 0.06312, 0.0704, 0.043307, 0.044297, 0.043307, 0.056825, 0.120615, 0.203355, 0.134866, 0.161087, 0.161087, 0.079919, 0.078022, 0.074921, 0.076542, 0.043307, 0.060549, 0.037156, 0.078022, 0.083462, 0.11371, 0.109221, 0.11371, 0.11371, 0.137348, 0.222385, 0.268042, 0.236433, 0.161087, 0.147574, 0.078022, 0.049374, 0.048328, 0.096677, 0.098513, 0.116183, 0.173081, 0.098513, 0.15284, 0.15008, 0.118441, 0.060549, 0.047319, 0.086953, 0.111485, 0.118441, 0.096677, 0.096677, 0.059222, 0.076542, 0.076542, 0.086953, 0.134866, 0.225814, 0.137348, 0.111485, 0.092881, 0.102787, 0.161087, 0.158265, 0.10481, 0.137348, 0.185198, 0.21291, 0.209395, 0.239899, 0.243554, 0.275179, 0.179055, 0.247041, 0.209395, 0.301917, 0.359901, 0.31487, 0.308712, 0.398279, 0.447574, 0.458154, 0.352862, 0.366687, 0.374039, 0.418646, 0.422041, 0.472492, 0.408655, 0.328603, 0.335645, 0.324872, 0.268042, 0.370445, 0.384043, 0.465241, 0.380708, 0.384043, 0.422041, 0.394753, 0.328603, 0.288399, 0.275179, 0.366687, 0.370445, 0.288399, 0.291804, 0.278302, 0.18812, 0.264545, 0.271506, 0.278302, 0.275179, 0.346032, 0.271506, 0.179055, 0.173081, 0.219301, 0.284882, 0.26085, 0.301917, 0.36309, 0.301917, 0.239899, 0.243554, 0.247041, 0.247041, 0.288399, 0.225814, 0.222385, 0.219301, 0.291804, 0.291804, 0.191378, 0.120615, 0.173081, 0.25406, 0.25406, 0.281712, 0.25406, 0.257454, 0.18812, 0.167087, 0.182256, 0.185198, 0.17593, 0.17593, 0.264545, 0.25406, 0.222385, 0.225814, 0.170161, 0.144935, 0.120615, 0.139895, 0.15008, 0.155435, 0.167087, 0.170161, 0.167087, 0.109221, 0.134866, 0.185198, 0.155435, 0.222385, 0.31487, 0.321458, 0.225814, 0.21291, 0.185198, 0.288399, 0.281712, 0.342579, 0.40511, 0.352862, 0.4292, 0.5017, 0.486429, 0.468512, 0.468512, 0.387226, 0.458154, 0.444081, 0.450668, 0.447574, 0.458154, 0.418646, 0.332115, 0.387226, 0.36309, 0.390993, 0.31487, 0.40511, 0.41194, 0.349426, 0.42561, 0.422041, 0.418646, 0.418646, 0.433034, 0.422041, 0.505461, 0.51388, 0.476583, 0.444081, 0.505461, 0.433034, 0.444081, 0.529623, 0.575842, 0.517562, 0.534167, 0.497853, 0.4292, 0.418646, 0.366687, 0.342579, 0.352862, 0.356642, 0.298791, 0.324872, 0.268042, 0.271506, 0.191378, 0.222385, 0.179055, 0.18812, 0.25031, 0.25031, 0.26085, 0.25031, 0.339168, 0.25031, 0.25031, 0.346032, 0.342579, 0.418646, 0.450668, 0.447574, 0.422041, 0.486429, 0.394753, 0.398279, 0.318242, 0.40511, 0.40511, 0.490133, 0.497853, 0.5017, 0.497853, 0.5017, 0.505461, 0.490133, 0.59014, 0.680603, 0.648219, 0.538167, 0.444081, 0.447574, 0.440853, 0.394753, 0.370445, 0.40511, 0.465241, 0.472492, 0.468512, 0.483068, 0.377384, 0.366687, 0.339168, 0.31487, 0.278302, 0.239899, 0.209395, 0.167087, 0.161087, 0.111485, 0.182256, 0.291804], '')</t>
  </si>
  <si>
    <t>[207, 232, 233, 236, 239, 240, 241, 242, 279, 281, 282, 284, 285, 286, 287]</t>
  </si>
  <si>
    <t>UPI0001A58B33 status=activ</t>
  </si>
  <si>
    <t>([0.125101, 0.164327, 0.118441, 0.085092, 0.125101, 0.081712, 0.10481, 0.127496, 0.074921, 0.098513, 0.096677, 0.096677, 0.071867, 0.071867, 0.118441, 0.071867, 0.071867, 0.0704, 0.0704, 0.069024, 0.129801, 0.15284, 0.092881, 0.134866, 0.194234, 0.18812, 0.200174, 0.173081, 0.173081, 0.196879, 0.206376, 0.25031, 0.298791, 0.247041, 0.243554, 0.17593, 0.25406, 0.170161, 0.132295, 0.142424, 0.206376, 0.206376, 0.21291, 0.308712, 0.308712, 0.216401, 0.209395, 0.194234, 0.229226, 0.247041, 0.295083, 0.278302, 0.268042, 0.164327, 0.158265, 0.090864, 0.139895, 0.139895, 0.147574, 0.225814, 0.219301, 0.179055, 0.116183, 0.055536, 0.059222, 0.047319, 0.083462, 0.090864, 0.100716, 0.102787, 0.102787, 0.129801, 0.081712, 0.045352, 0.067594, 0.059222, 0.116183, 0.120615, 0.127496, 0.219301, 0.132295, 0.127496, 0.161087, 0.161087, 0.275179, 0.167087, 0.200174, 0.132295, 0.125101, 0.179055, 0.179055, 0.134866, 0.106997, 0.173081, 0.271506, 0.232838, 0.26085, 0.21291, 0.206376, 0.122885, 0.10481, 0.147574, 0.147574, 0.118441, 0.118441, 0.116183, 0.206376, 0.132295, 0.225814, 0.222385, 0.15284, 0.144935, 0.125101, 0.161087, 0.098513, 0.060549, 0.098513, 0.155435, 0.11371, 0.134866, 0.185198, 0.206376, 0.25406, 0.17593, 0.134866, 0.173081, 0.185198, 0.167087, 0.173081, 0.155435, 0.109221, 0.120615, 0.067594, 0.102787, 0.06184, 0.100716, 0.122885, 0.069024, 0.073402, 0.137348, 0.11371, 0.134866, 0.067594, 0.031287, 0.051831, 0.092881, 0.111485, 0.060549, 0.060549, 0.100716, 0.069024, 0.122885, 0.139895, 0.158265, 0.096677, 0.094817, 0.078022, 0.079919, 0.132295, 0.125101, 0.064632, 0.037156, 0.030003, 0.055536, 0.088832, 0.088832, 0.096677, 0.116183, 0.203355, 0.200174, 0.229226, 0.243554, 0.229226, 0.191378, 0.225814, 0.308712, 0.384043, 0.380708, 0.311707, 0.225814, 0.247041, 0.247041, 0.332115, 0.295083, 0.284882, 0.342579, 0.359901, 0.359901, 0.349426, 0.21291, 0.15284, 0.073402, 0.048328, 0.034884, 0.071867, 0.100716, 0.100716, 0.054297, 0.067594, 0.129801, 0.203355, 0.116183, 0.196879, 0.225814, 0.30533, 0.30533, 0.278302, 0.155435, 0.096677, 0.090864, 0.185198, 0.268042, 0.394753, 0.444081, 0.490133, 0.374039, 0.281712, 0.284882, 0.278302, 0.194234, 0.194234, 0.161087, 0.243554, 0.167087, 0.144935, 0.078022, 0.064632, 0.035586, 0.046336, 0.086953, 0.046336, 0.031287, 0.015694, 0.011518, 0.00962, 0.009865, 0.016528, 0.014315, 0.015344, 0.026892, 0.047319, 0.049374, 0.034884, 0.03976, 0.034884, 0.021381, 0.022667, 0.032017, 0.058088, 0.048328, 0.044297, 0.076542, 0.11371, 0.219301, 0.25031, 0.370445, 0.284882, 0.17593, 0.236433, 0.147574, 0.088832, 0.094817, 0.094817, 0.15284, 0.15284, 0.232838, 0.229226, 0.339168, 0.222385, 0.219301, 0.247041, 0.247041, 0.179055, 0.120615, 0.058088, 0.064632, 0.030003, 0.025762, 0.049374, 0.067594, 0.066181, 0.059222, 0.034884, 0.034068, 0.022667, 0.016826, 0.016826, 0.016021, 0.009401, 0.014315, 0.014586, 0.016257, 0.015078, 0.021816, 0.030611, 0.056825, 0.028107, 0.040537, 0.071867, 0.054297, 0.036378, 0.05306, 0.094817, 0.127496, 0.088832, 0.125101, 0.129801, 0.102787, 0.196879], '')</t>
  </si>
  <si>
    <t>UPI0001A58B37 status=activ</t>
  </si>
  <si>
    <t>([0.021816, 0.037156, 0.023087, 0.016257, 0.023963, 0.033407, 0.023087, 0.032677, 0.023087, 0.015344, 0.013613, 0.017797, 0.011106, 0.01078, 0.010672, 0.009187, 0.009294, 0.010221, 0.010221, 0.007555, 0.008156, 0.012491, 0.01227, 0.011518, 0.020165, 0.021381, 0.021381, 0.023087, 0.024826, 0.049374, 0.10481, 0.102787, 0.106997, 0.142424, 0.161087, 0.129801, 0.161087, 0.127496, 0.122885, 0.129801, 0.25031, 0.346032, 0.229226, 0.139895, 0.232838, 0.219301, 0.200174, 0.102787, 0.161087, 0.142424, 0.071867, 0.078022, 0.142424, 0.139895, 0.096677, 0.15284, 0.200174, 0.11371, 0.11371, 0.194234, 0.21291, 0.11371, 0.125101, 0.122885, 0.137348, 0.129801, 0.067594, 0.071867, 0.074921, 0.054297, 0.028695, 0.060549, 0.054297, 0.045352, 0.051831, 0.05306, 0.027463, 0.024393, 0.045352, 0.060549, 0.058088, 0.058088, 0.116183, 0.100716, 0.10481, 0.161087, 0.191378, 0.196879, 0.191378, 0.311707, 0.352862, 0.472492, 0.465241, 0.339168, 0.339168, 0.328603, 0.324872, 0.4292, 0.352862, 0.36309, 0.36309, 0.268042, 0.239899, 0.229226, 0.26085, 0.359901, 0.264545, 0.243554, 0.247041, 0.243554, 0.161087, 0.111485, 0.056825, 0.033407, 0.079919, 0.094817, 0.066181, 0.079919, 0.083462, 0.078022, 0.035586, 0.036378, 0.066181, 0.038042, 0.038858, 0.018787, 0.019109, 0.027463, 0.032017, 0.032677, 0.032677, 0.032017, 0.049374, 0.049374, 0.079919, 0.034884, 0.023087, 0.019401, 0.019401, 0.011342, 0.011342, 0.011342, 0.007422, 0.006701, 0.007091, 0.007177, 0.006533, 0.004775, 0.005249, 0.004775, 0.006482, 0.004921, 0.005992, 0.006039, 0.008525, 0.008895, 0.009728, 0.008075, 0.011106, 0.010131, 0.015344, 0.024826, 0.054297, 0.109221, 0.074921, 0.066181, 0.064632, 0.137348, 0.232838, 0.232838, 0.236433, 0.257454, 0.356642, 0.318242, 0.31487, 0.30533, 0.284882, 0.30533, 0.30533, 0.301917, 0.271506, 0.30533, 0.271506, 0.26085, 0.271506, 0.36309, 0.450668, 0.418646, 0.318242, 0.311707, 0.268042, 0.173081, 0.083462, 0.076542, 0.129801, 0.073402, 0.076542, 0.035586, 0.044297, 0.078022, 0.074921, 0.161087, 0.134866, 0.158265, 0.158265, 0.116183, 0.125101, 0.132295, 0.092881, 0.088832, 0.081712, 0.106997, 0.10481, 0.15008, 0.125101, 0.120615, 0.209395, 0.196879, 0.318242, 0.36309, 0.366687, 0.26085, 0.264545, 0.281712, 0.281712, 0.191378, 0.134866, 0.060549, 0.06184, 0.122885, 0.216401, 0.134866, 0.11371, 0.196879, 0.147574, 0.106997, 0.111485, 0.111485, 0.122885, 0.134866, 0.129801, 0.085092, 0.15008, 0.116183, 0.060549, 0.06184, 0.06312, 0.086953, 0.142424, 0.109221, 0.055536, 0.050641, 0.054297, 0.083462, 0.088832, 0.076542, 0.142424, 0.078022, 0.042364, 0.038858, 0.037156, 0.040537, 0.030003, 0.030003, 0.036378, 0.055536, 0.044297, 0.066181, 0.11371, 0.155435, 0.191378, 0.191378, 0.102787, 0.173081, 0.086953, 0.043307, 0.098513, 0.054297, 0.05306, 0.090864, 0.094817, 0.042364, 0.022306, 0.035586, 0.034884, 0.020165, 0.030003, 0.036378, 0.036378, 0.0198, 0.011518, 0.010131, 0.015694, 0.017447, 0.017138, 0.027463, 0.049374, 0.047319, 0.040537, 0.059222, 0.03976, 0.023087, 0.027463, 0.06184, 0.079919, 0.079919, 0.142424, 0.0704, 0.0704, 0.094817, 0.129801, 0.206376, 0.236433, 0.155435, 0.21291, 0.21291, 0.144935, 0.090864, 0.051831, 0.10481, 0.10481, 0.118441, 0.18812, 0.239899, 0.137348, 0.161087, 0.191378, 0.191378, 0.275179, 0.18812, 0.11371, 0.139895, 0.134866, 0.139895, 0.225814, 0.21291, 0.17593, 0.257454, 0.25031, 0.332115, 0.239899, 0.209395, 0.257454, 0.144935, 0.167087, 0.247041, 0.216401, 0.200174, 0.194234, 0.170161, 0.222385, 0.318242, 0.247041, 0.206376, 0.21291, 0.206376, 0.219301, 0.275179, 0.243554, 0.30533, 0.311707, 0.401658, 0.476583, 0.444081, 0.494003, 0.408655, 0.422041, 0.422041, 0.40511, 0.418646, 0.450668, 0.356642, 0.339168, 0.339168, 0.284882, 0.278302, 0.288399, 0.324872, 0.225814, 0.288399, 0.332115, 0.324872, 0.328603, 0.311707, 0.346032, 0.4292, 0.447574, 0.4292, 0.308712, 0.30533, 0.298791, 0.216401, 0.25031, 0.264545, 0.342579, 0.401658, 0.311707, 0.301917, 0.288399, 0.374039, 0.346032, 0.36309, 0.356642, 0.275179, 0.18812, 0.194234, 0.182256, 0.278302, 0.25406, 0.30533, 0.318242, 0.30533, 0.398279, 0.490133, 0.472492, 0.387226, 0.42561, 0.51388, 0.509769, 0.529623, 0.436924, 0.398279, 0.366687, 0.36309, 0.408655, 0.408655, 0.41194, 0.41194, 0.380708, 0.418646, 0.5017, 0.422041, 0.342579, 0.301917, 0.271506, 0.288399, 0.264545, 0.225814, 0.257454, 0.225814, 0.15284, 0.15284, 0.185198, 0.102787, 0.106997, 0.079919, 0.118441, 0.118441, 0.122885, 0.069024, 0.069024, 0.06184, 0.054297, 0.096677, 0.073402, 0.092881, 0.083462, 0.086953, 0.06312, 0.06312, 0.038858, 0.034884, 0.060549, 0.028107, 0.028107, 0.033407, 0.06184, 0.078022, 0.078022, 0.042364, 0.064632, 0.034068, 0.036378, 0.036378, 0.035586, 0.034884, 0.034884, 0.036378, 0.036378, 0.034884, 0.027463, 0.067594, 0.111485, 0.054297, 0.111485, 0.194234, 0.088832, 0.048328, 0.043307, 0.043307, 0.06312, 0.041405, 0.058088, 0.056825, 0.06312, 0.067594, 0.106997, 0.100716, 0.102787, 0.161087, 0.25406, 0.25406, 0.137348, 0.079919, 0.078022, 0.083462, 0.048328, 0.079919, 0.142424, 0.122885, 0.122885, 0.094817, 0.102787, 0.127496, 0.071867, 0.060549, 0.055536, 0.05306, 0.029376, 0.028695, 0.035586, 0.022306, 0.018787, 0.031287, 0.032677, 0.042364, 0.042364, 0.06312, 0.042364, 0.03976, 0.030003, 0.026892, 0.026892, 0.034884, 0.022306, 0.024826, 0.045352, 0.036378, 0.038042, 0.038042, 0.040537, 0.019401, 0.019401, 0.023963, 0.026338, 0.046336, 0.038858, 0.020165, 0.023963, 0.042364, 0.023963, 0.041405, 0.034884, 0.060549, 0.041405, 0.036378, 0.059222, 0.032677, 0.041405, 0.050641, 0.090864, 0.048328, 0.0704, 0.109221, 0.118441, 0.06312, 0.067594, 0.125101, 0.203355, 0.200174, 0.209395, 0.311707, 0.298791, 0.239899, 0.155435, 0.170161, 0.257454, 0.25406, 0.257454, 0.185198, 0.164327, 0.139895, 0.144935, 0.170161, 0.173081, 0.137348, 0.25031, 0.209395, 0.206376, 0.147574, 0.079919, 0.06184, 0.060549, 0.060549, 0.067594, 0.11371, 0.164327, 0.167087, 0.167087, 0.26085, 0.239899, 0.15284, 0.122885, 0.118441, 0.116183, 0.116183, 0.086953, 0.0704, 0.054297, 0.058088, 0.088832, 0.161087, 0.185198, 0.17593, 0.18812, 0.158265, 0.086953, 0.073402, 0.059222, 0.059222, 0.054297, 0.118441, 0.118441, 0.185198, 0.278302, 0.295083, 0.225814, 0.30533, 0.30533, 0.288399, 0.278302, 0.278302, 0.281712, 0.196879, 0.194234, 0.132295, 0.200174, 0.284882, 0.295083, 0.308712, 0.281712, 0.25406, 0.17593, 0.268042, 0.206376, 0.15284], '')</t>
  </si>
  <si>
    <t>[417, 418, 419, 430]</t>
  </si>
  <si>
    <t>UPI0001A58B3A status=activ</t>
  </si>
  <si>
    <t>([0.002727, 0.004135, 0.00359, 0.0028, 0.002336, 0.002976, 0.002482, 0.002688, 0.003431, 0.002581, 0.002327, 0.003053, 0.002138, 0.002581, 0.001649, 0.001533, 0.000859, 0.000451, 0.000704, 0.000983, 0.001533, 0.002327, 0.002276, 0.002014, 0.001743, 0.002512, 0.00231, 0.003298, 0.00407, 0.00359, 0.005623, 0.008276, 0.005011, 0.007422, 0.009728, 0.009294, 0.016257, 0.038042, 0.086953, 0.079919, 0.06312, 0.032677, 0.032677, 0.014586, 0.015694, 0.018787, 0.015344, 0.020522, 0.010926, 0.006533, 0.005734, 0.005503, 0.005932, 0.006039, 0.00515, 0.005318, 0.005623, 0.004775, 0.004899, 0.004976, 0.006482, 0.005086, 0.005011, 0.003461, 0.005249, 0.005683, 0.008156, 0.009483, 0.006245, 0.006245, 0.009187, 0.008276, 0.005623, 0.004358, 0.003924, 0.003924, 0.002623, 0.003405, 0.003924, 0.002662, 0.002555, 0.001597, 0.00246, 0.003431, 0.003431, 0.003512, 0.003246, 0.002276, 0.002349, 0.002336, 0.003341, 0.00231, 0.003431, 0.005249, 0.004414, 0.006039, 0.004775, 0.004976, 0.005734, 0.00543, 0.008409, 0.005799, 0.005683, 0.005683, 0.005799, 0.009401, 0.006142, 0.006142, 0.009294, 0.006039, 0.008895, 0.007177, 0.007259, 0.006619, 0.004358, 0.00543, 0.004358, 0.004414, 0.004483, 0.003963, 0.002976, 0.002482, 0.002727, 0.004135, 0.003924, 0.00407, 0.003804, 0.004775, 0.005683, 0.005623, 0.008156, 0.008525, 0.006988, 0.010672, 0.010926, 0.021381, 0.013437, 0.025762, 0.024826, 0.023963, 0.029376, 0.067594, 0.034884, 0.034884, 0.016528, 0.009865, 0.007091, 0.006142, 0.004775, 0.00407, 0.003555, 0.003821, 0.002555, 0.00359, 0.002512, 0.001709, 0.001112, 0.001687, 0.001271, 0.001872, 0.001808, 0.001417, 0.001335, 0.002336, 0.003053, 0.004577, 0.004976, 0.004483, 0.003555, 0.004513, 0.004483, 0.003607, 0.002976, 0.003757, 0.003821, 0.003821, 0.003821, 0.005799, 0.003963, 0.00515, 0.00359, 0.005249, 0.007031, 0.004689, 0.004414, 0.004414, 0.002761, 0.00246, 0.00359, 0.004483, 0.00359, 0.005011, 0.006078, 0.005872, 0.005623, 0.004577, 0.005683, 0.007315, 0.00558, 0.008156, 0.006078, 0.009015], '')</t>
  </si>
  <si>
    <t>UPI0001A58B3B status=activ</t>
  </si>
  <si>
    <t>([0.006988, 0.00962, 0.018106, 0.030611, 0.018787, 0.030003, 0.030611, 0.021816, 0.028695, 0.03976, 0.05306, 0.079919, 0.118441, 0.196879, 0.196879, 0.222385, 0.21291, 0.346032, 0.339168, 0.444081, 0.444081, 0.387226, 0.41194, 0.281712, 0.194234, 0.308712, 0.295083, 0.239899, 0.339168, 0.339168, 0.352862, 0.311707, 0.25406, 0.191378, 0.102787, 0.111485, 0.122885, 0.122885, 0.059222, 0.11371, 0.11371, 0.116183, 0.15008, 0.132295, 0.232838, 0.271506, 0.278302, 0.281712, 0.339168, 0.243554, 0.15284, 0.144935, 0.182256, 0.129801, 0.161087, 0.26085, 0.209395, 0.288399, 0.301917, 0.408655, 0.321458, 0.324872, 0.324872, 0.21291, 0.139895, 0.071867, 0.096677, 0.102787, 0.079919, 0.079919, 0.066181, 0.127496, 0.125101, 0.125101, 0.209395, 0.139895, 0.109221, 0.071867, 0.073402, 0.073402, 0.054297, 0.048328, 0.025316, 0.036378, 0.043307, 0.083462, 0.081712, 0.090864, 0.034884, 0.023534, 0.032677, 0.036378, 0.036378, 0.020165, 0.019401, 0.021381, 0.021381, 0.026892, 0.040537, 0.040537, 0.043307, 0.066181, 0.056825, 0.100716, 0.132295, 0.200174, 0.185198, 0.196879, 0.106997, 0.196879, 0.308712, 0.216401, 0.284882, 0.239899, 0.328603, 0.26085, 0.15284, 0.15008, 0.142424, 0.102787, 0.098513, 0.069024, 0.060549, 0.120615, 0.069024, 0.06184, 0.033407, 0.027463, 0.026338, 0.049374, 0.05306, 0.038858, 0.038042, 0.047319, 0.06184, 0.034068, 0.05306, 0.106997, 0.158265, 0.167087, 0.232838, 0.206376, 0.219301, 0.17593, 0.15008, 0.222385, 0.191378, 0.291804, 0.311707, 0.447574], '')</t>
  </si>
  <si>
    <t>UPI0001A58B3C status=activ</t>
  </si>
  <si>
    <t>([0.18812, 0.127496, 0.096677, 0.15284, 0.216401, 0.25406, 0.284882, 0.216401, 0.247041, 0.295083, 0.243554, 0.301917, 0.196879, 0.278302, 0.295083, 0.298791, 0.398279, 0.42561, 0.433034, 0.440853, 0.529623, 0.422041, 0.497853, 0.58069, 0.553315, 0.494003, 0.521092, 0.486429, 0.541878, 0.545602, 0.414856, 0.525368, 0.4292, 0.480142, 0.490133, 0.480142, 0.447574, 0.328603, 0.278302, 0.247041, 0.339168, 0.298791, 0.342579, 0.349426, 0.374039, 0.380708, 0.380708, 0.380708, 0.380708, 0.384043, 0.349426, 0.461924, 0.398279, 0.436924, 0.5017, 0.458154, 0.414856, 0.414856, 0.480142, 0.538167, 0.538167, 0.534167, 0.538167, 0.575842, 0.525368, 0.517562, 0.414856, 0.450668, 0.422041, 0.468512, 0.41194, 0.374039, 0.366687, 0.398279, 0.458154, 0.394753, 0.356642, 0.387226, 0.4292, 0.359901, 0.243554, 0.278302, 0.26085, 0.318242, 0.324872, 0.384043, 0.384043, 0.440853, 0.433034, 0.401658, 0.291804, 0.308712, 0.398279, 0.324872, 0.324872, 0.308712, 0.335645, 0.335645, 0.346032, 0.268042, 0.366687, 0.490133, 0.5017, 0.41194, 0.321458, 0.239899, 0.155435, 0.155435, 0.155435, 0.132295, 0.15008, 0.203355, 0.232838, 0.222385, 0.30533, 0.219301, 0.232838, 0.206376, 0.301917, 0.288399, 0.324872, 0.321458, 0.229226, 0.158265, 0.222385, 0.25031, 0.25031, 0.239899, 0.142424, 0.18812, 0.225814, 0.229226, 0.278302, 0.342579, 0.264545, 0.275179, 0.257454, 0.257454, 0.31487, 0.318242, 0.243554, 0.209395, 0.15284, 0.137348, 0.216401, 0.194234, 0.196879, 0.26085, 0.321458, 0.408655, 0.349426, 0.31487, 0.281712, 0.222385, 0.134866], '')</t>
  </si>
  <si>
    <t>[20, 23, 24, 26, 28, 29, 31, 54, 59, 60, 61, 62, 63, 64, 65, 102]</t>
  </si>
  <si>
    <t>UPI0001A58B3D status=activ</t>
  </si>
  <si>
    <t>([0.043307, 0.081712, 0.042364, 0.042364, 0.025762, 0.038042, 0.024826, 0.018106, 0.024393, 0.024826, 0.021381, 0.026338, 0.055536, 0.028107, 0.027463, 0.028107, 0.044297, 0.085092, 0.067594, 0.050641, 0.030611, 0.033407, 0.029376, 0.058088, 0.058088, 0.11371, 0.116183, 0.200174, 0.203355, 0.196879, 0.239899, 0.243554, 0.167087, 0.092881, 0.132295, 0.142424, 0.247041, 0.25406, 0.185198, 0.18812, 0.142424, 0.203355, 0.222385, 0.191378, 0.21291, 0.25031, 0.173081, 0.167087, 0.155435, 0.15284, 0.094817, 0.098513, 0.085092, 0.164327, 0.206376, 0.161087, 0.092881, 0.081712, 0.064632, 0.078022, 0.132295, 0.132295, 0.139895, 0.116183, 0.118441, 0.066181, 0.054297, 0.047319, 0.050641, 0.06184, 0.109221, 0.106997, 0.098513, 0.092881, 0.044297, 0.056825, 0.109221, 0.185198, 0.155435, 0.194234, 0.137348, 0.102787, 0.185198, 0.191378, 0.139895, 0.185198, 0.25406, 0.288399, 0.374039, 0.26085, 0.15008, 0.086953, 0.090864, 0.088832, 0.185198, 0.264545, 0.229226, 0.222385, 0.219301, 0.173081, 0.167087, 0.185198, 0.182256, 0.161087, 0.158265, 0.216401, 0.142424, 0.137348, 0.116183, 0.071867, 0.137348, 0.182256, 0.239899, 0.321458, 0.324872, 0.264545, 0.26085, 0.229226, 0.25031, 0.25031, 0.275179, 0.298791, 0.377384, 0.414856, 0.433034, 0.418646, 0.450668, 0.436924, 0.440853, 0.486429, 0.608892, 0.545602, 0.608892, 0.618285, 0.63748, 0.648219, 0.653063, 0.671169, 0.716283, 0.671169, 0.671169, 0.648219, 0.604312, 0.497853, 0.534167, 0.450668, 0.370445, 0.26085, 0.339168, 0.301917, 0.291804, 0.278302, 0.31487, 0.298791, 0.324872, 0.31487, 0.311707, 0.342579, 0.291804, 0.328603, 0.271506, 0.206376, 0.291804, 0.291804, 0.394753, 0.332115, 0.41194, 0.414856, 0.468512, 0.486429, 0.521092, 0.436924, 0.440853, 0.401658, 0.41194, 0.41194, 0.380708, 0.394753, 0.36309, 0.398279, 0.36309, 0.394753, 0.359901, 0.36309, 0.370445, 0.370445, 0.359901, 0.284882, 0.271506, 0.26085, 0.264545, 0.26085, 0.25031, 0.179055, 0.229226, 0.232838, 0.268042, 0.298791, 0.291804, 0.243554, 0.264545, 0.216401, 0.26085, 0.295083, 0.209395, 0.17593, 0.17593, 0.209395, 0.281712, 0.370445, 0.418646, 0.374039, 0.298791, 0.301917, 0.298791, 0.25406, 0.26085, 0.232838, 0.247041, 0.170161, 0.247041, 0.196879, 0.284882, 0.271506, 0.328603, 0.414856, 0.454136, 0.440853, 0.377384, 0.298791, 0.31487, 0.318242, 0.318242, 0.42561, 0.483068, 0.608892, 0.642678, 0.517562, 0.525368, 0.541878, 0.661982, 0.549308, 0.59508, 0.58069, 0.480142, 0.398279, 0.387226, 0.394753, 0.398279, 0.380708, 0.418646, 0.398279, 0.356642, 0.30533, 0.21291, 0.25406, 0.155435, 0.155435, 0.15008, 0.142424, 0.122885, 0.094817, 0.147574, 0.155435, 0.086953, 0.155435, 0.139895, 0.088832, 0.043307, 0.048328, 0.086953, 0.100716, 0.11371, 0.073402, 0.071867, 0.058088, 0.032677, 0.059222, 0.045352, 0.083462, 0.088832, 0.088832, 0.06312, 0.067594, 0.042364, 0.088832, 0.079919, 0.161087, 0.170161, 0.271506, 0.268042, 0.219301, 0.147574, 0.142424, 0.229226, 0.25031, 0.359901, 0.359901, 0.26085, 0.298791, 0.30533, 0.30533, 0.222385, 0.301917, 0.21291, 0.247041, 0.200174, 0.196879, 0.185198, 0.275179, 0.185198, 0.170161, 0.137348, 0.200174, 0.200174, 0.209395, 0.291804, 0.21291, 0.229226, 0.243554, 0.25031, 0.232838, 0.222385, 0.278302, 0.21291, 0.311707, 0.26085, 0.291804, 0.21291, 0.21291, 0.161087, 0.257454, 0.268042, 0.377384, 0.390993, 0.387226, 0.275179, 0.179055, 0.268042, 0.328603, 0.422041, 0.422041, 0.414856, 0.328603, 0.366687, 0.433034, 0.311707, 0.394753, 0.359901, 0.472492, 0.461924, 0.494003, 0.366687, 0.352862, 0.257454, 0.25031, 0.15008, 0.264545, 0.346032, 0.321458, 0.239899, 0.137348, 0.118441, 0.122885, 0.118441, 0.118441, 0.078022, 0.164327, 0.18812, 0.142424, 0.073402, 0.079919, 0.079919, 0.118441, 0.071867, 0.109221, 0.106997, 0.122885, 0.067594, 0.042364, 0.024826, 0.041405, 0.081712, 0.098513, 0.100716, 0.17593, 0.120615, 0.15008, 0.078022, 0.054297, 0.094817, 0.122885, 0.11371, 0.120615, 0.127496, 0.129801, 0.137348, 0.15284, 0.15008, 0.15284, 0.142424, 0.229226, 0.229226, 0.142424, 0.139895, 0.142424, 0.139895, 0.142424, 0.173081, 0.17593, 0.21291, 0.173081, 0.21291, 0.147574, 0.111485, 0.129801, 0.206376, 0.209395, 0.206376, 0.18812, 0.278302, 0.359901, 0.346032, 0.342579, 0.433034, 0.447574, 0.356642, 0.349426, 0.324872, 0.232838, 0.332115, 0.318242, 0.356642, 0.271506, 0.349426, 0.30533, 0.321458, 0.328603, 0.311707, 0.278302, 0.366687, 0.328603, 0.30533, 0.278302, 0.25031, 0.209395, 0.158265, 0.239899, 0.191378], '')</t>
  </si>
  <si>
    <t>[130, 131, 132, 133, 134, 135, 136, 137, 138, 139, 140, 141, 142, 144, 170, 235, 236, 237, 238, 239, 240, 241, 242, 243]</t>
  </si>
  <si>
    <t>UPI0001A58B3F status=activ</t>
  </si>
  <si>
    <t>([0.216401, 0.275179, 0.281712, 0.332115, 0.328603, 0.384043, 0.422041, 0.346032, 0.366687, 0.398279, 0.394753, 0.352862, 0.275179, 0.384043, 0.447574, 0.436924, 0.517562, 0.465241, 0.549308, 0.447574, 0.450668, 0.339168, 0.346032, 0.380708, 0.374039, 0.387226, 0.380708, 0.374039, 0.490133, 0.433034, 0.318242, 0.36309, 0.476583, 0.433034, 0.447574, 0.472492, 0.490133, 0.497853, 0.549308, 0.468512, 0.458154, 0.458154, 0.59508, 0.58069, 0.58069, 0.5017, 0.42561, 0.418646, 0.335645, 0.200174, 0.271506, 0.349426, 0.349426, 0.318242, 0.408655, 0.335645, 0.318242, 0.275179, 0.21291, 0.173081, 0.219301, 0.321458, 0.236433, 0.247041, 0.25406, 0.229226, 0.321458, 0.321458, 0.232838, 0.311707, 0.387226, 0.380708, 0.295083, 0.247041, 0.232838, 0.21291, 0.170161, 0.200174, 0.236433, 0.206376, 0.288399, 0.321458, 0.301917, 0.394753, 0.288399, 0.298791, 0.301917, 0.291804, 0.291804, 0.335645, 0.346032, 0.380708, 0.275179, 0.377384, 0.440853, 0.41194, 0.41194, 0.398279, 0.377384, 0.387226, 0.465241, 0.359901, 0.264545, 0.18812, 0.120615, 0.219301, 0.196879, 0.132295, 0.109221, 0.185198, 0.161087, 0.182256, 0.185198, 0.30533, 0.318242, 0.257454, 0.232838, 0.25031, 0.288399, 0.25031, 0.15284, 0.173081, 0.281712, 0.370445, 0.374039, 0.422041, 0.281712, 0.284882, 0.380708, 0.387226, 0.380708, 0.444081, 0.440853, 0.433034, 0.418646, 0.408655, 0.346032, 0.335645, 0.239899, 0.31487, 0.268042, 0.264545, 0.264545, 0.229226, 0.15008, 0.236433, 0.17593, 0.284882, 0.284882, 0.275179, 0.278302, 0.203355, 0.129801, 0.118441, 0.058088, 0.056825, 0.034068, 0.059222, 0.090864, 0.147574, 0.081712, 0.081712, 0.11371, 0.059222, 0.048328, 0.0704, 0.035586, 0.060549, 0.032677, 0.032017, 0.027463, 0.022306, 0.031287, 0.047319, 0.024393, 0.048328, 0.026338, 0.048328, 0.026892, 0.030003, 0.036378, 0.0704, 0.098513, 0.067594, 0.125101, 0.125101, 0.144935, 0.21291, 0.236433, 0.332115, 0.298791, 0.339168, 0.36309, 0.380708, 0.408655, 0.4292, 0.42561, 0.549308, 0.521092, 0.529623, 0.534167, 0.408655, 0.30533, 0.247041, 0.370445, 0.370445, 0.414856, 0.4292, 0.472492, 0.476583, 0.465241, 0.465241, 0.447574, 0.418646, 0.42561, 0.356642, 0.356642, 0.291804, 0.236433, 0.25031, 0.239899, 0.147574, 0.194234, 0.281712, 0.401658, 0.281712, 0.271506, 0.275179, 0.185198, 0.129801, 0.139895, 0.085092, 0.058088, 0.059222, 0.047319, 0.024393, 0.046336, 0.045352, 0.069024, 0.083462, 0.078022, 0.081712, 0.079919, 0.096677, 0.056825, 0.044297, 0.076542, 0.042364, 0.022306, 0.030003, 0.036378, 0.030611, 0.042364, 0.086953, 0.088832, 0.086953, 0.090864, 0.083462, 0.106997, 0.06312, 0.051831, 0.059222, 0.060549, 0.054297, 0.058088, 0.059222, 0.067594, 0.085092, 0.098513, 0.111485, 0.147574, 0.147574, 0.155435, 0.206376, 0.116183, 0.074921, 0.111485, 0.10481, 0.100716, 0.122885, 0.18812, 0.21291, 0.203355, 0.264545, 0.352862, 0.318242, 0.401658, 0.352862, 0.278302, 0.349426, 0.4292, 0.36309, 0.339168], '')</t>
  </si>
  <si>
    <t>[16, 18, 38, 42, 43, 44, 45, 197, 198, 199, 200]</t>
  </si>
  <si>
    <t>UPI0001A58B41 status=activ</t>
  </si>
  <si>
    <t>([0.5017, 0.390993, 0.298791, 0.291804, 0.281712, 0.349426, 0.328603, 0.318242, 0.342579, 0.278302, 0.311707, 0.36309, 0.366687, 0.476583, 0.374039, 0.374039, 0.374039, 0.281712, 0.288399, 0.191378, 0.196879, 0.158265, 0.222385, 0.268042, 0.295083, 0.243554, 0.219301, 0.194234, 0.222385, 0.239899, 0.284882, 0.239899, 0.225814, 0.222385, 0.203355, 0.328603, 0.335645, 0.264545, 0.25406, 0.332115, 0.4292, 0.42561, 0.468512, 0.472492, 0.509769, 0.42561, 0.51388, 0.468512, 0.472492, 0.476583, 0.377384, 0.42561, 0.480142, 0.505461, 0.5017, 0.401658, 0.377384, 0.374039, 0.370445, 0.476583, 0.374039, 0.346032, 0.332115, 0.332115, 0.268042, 0.291804, 0.387226, 0.398279, 0.401658, 0.436924, 0.398279, 0.454136, 0.41194, 0.398279, 0.288399, 0.298791, 0.318242, 0.332115, 0.324872, 0.387226, 0.349426, 0.444081, 0.387226, 0.30533, 0.31487, 0.295083, 0.278302, 0.225814, 0.21291, 0.167087, 0.219301, 0.219301, 0.243554, 0.271506, 0.206376, 0.298791, 0.291804, 0.349426, 0.25406, 0.225814, 0.225814, 0.25406, 0.216401, 0.219301, 0.219301, 0.216401, 0.209395, 0.229226, 0.278302, 0.284882, 0.30533, 0.275179, 0.301917, 0.219301, 0.15008, 0.209395, 0.173081, 0.122885, 0.086953, 0.144935, 0.144935, 0.102787, 0.111485, 0.088832, 0.164327, 0.17593, 0.17593, 0.179055, 0.15284, 0.088832, 0.083462, 0.127496, 0.127496, 0.078022, 0.139895, 0.236433, 0.247041, 0.284882, 0.346032, 0.422041, 0.332115, 0.295083, 0.374039, 0.271506, 0.30533, 0.284882, 0.268042, 0.229226, 0.328603, 0.346032, 0.346032, 0.342579, 0.247041, 0.257454, 0.308712, 0.206376, 0.185198, 0.10481, 0.10481, 0.10481, 0.096677, 0.155435, 0.21291, 0.170161, 0.173081, 0.132295, 0.067594, 0.120615, 0.139895, 0.134866, 0.100716, 0.173081, 0.106997, 0.182256, 0.17593, 0.127496, 0.200174, 0.164327, 0.185198, 0.17593, 0.18812, 0.18812, 0.125101, 0.125101, 0.088832, 0.170161, 0.167087, 0.179055, 0.147574, 0.158265, 0.15008, 0.185198, 0.106997, 0.179055, 0.179055, 0.206376, 0.209395, 0.206376, 0.209395, 0.275179, 0.247041, 0.17593, 0.111485, 0.170161, 0.106997, 0.179055, 0.15284, 0.203355, 0.301917, 0.301917, 0.203355, 0.170161, 0.100716, 0.164327, 0.155435, 0.125101, 0.088832, 0.15284, 0.155435, 0.17593, 0.206376, 0.144935, 0.132295, 0.118441, 0.106997, 0.18812, 0.11371, 0.120615, 0.144935, 0.079919, 0.056825, 0.10481, 0.134866, 0.209395, 0.225814, 0.15284, 0.11371, 0.155435, 0.173081, 0.106997, 0.132295, 0.064632, 0.098513, 0.170161, 0.203355, 0.203355, 0.185198, 0.185198, 0.111485, 0.066181, 0.094817, 0.15284, 0.096677, 0.090864, 0.100716, 0.05306, 0.090864, 0.158265, 0.0704, 0.032677, 0.059222, 0.05306, 0.074921, 0.088832, 0.079919, 0.0704, 0.0704, 0.040537, 0.059222, 0.098513, 0.15008, 0.179055, 0.120615, 0.17593, 0.098513, 0.050641, 0.051831, 0.055536, 0.058088, 0.11371, 0.155435, 0.179055, 0.179055, 0.219301, 0.236433, 0.137348, 0.209395, 0.206376, 0.301917, 0.219301, 0.239899, 0.216401, 0.137348, 0.209395, 0.222385, 0.298791, 0.384043, 0.494003, 0.494003, 0.380708, 0.398279, 0.398279, 0.281712, 0.284882, 0.243554, 0.147574, 0.15008, 0.167087, 0.18812, 0.094817, 0.15284, 0.120615, 0.118441, 0.173081, 0.129801, 0.094817, 0.092881, 0.0704, 0.041405, 0.023534, 0.040537], '')</t>
  </si>
  <si>
    <t>[0, 44, 46, 53, 54]</t>
  </si>
  <si>
    <t>UPI0001A58B43 status=activ</t>
  </si>
  <si>
    <t>([0.0704, 0.11371, 0.083462, 0.100716, 0.125101, 0.096677, 0.067594, 0.041405, 0.056825, 0.046336, 0.064632, 0.086953, 0.122885, 0.122885, 0.125101, 0.170161, 0.096677, 0.106997, 0.127496, 0.139895, 0.15284, 0.142424, 0.139895, 0.18812, 0.203355, 0.120615, 0.164327, 0.264545, 0.281712, 0.284882, 0.356642, 0.370445, 0.370445, 0.284882, 0.284882, 0.352862, 0.288399, 0.398279, 0.414856, 0.414856, 0.394753, 0.298791, 0.332115, 0.356642, 0.295083, 0.206376, 0.232838, 0.247041, 0.232838, 0.328603, 0.209395, 0.15008, 0.079919, 0.040537, 0.088832, 0.081712, 0.094817, 0.147574, 0.083462, 0.044297, 0.038858, 0.021381, 0.020876, 0.025762, 0.020876, 0.030003, 0.042364, 0.079919, 0.0704, 0.035586, 0.035586, 0.040537, 0.034884, 0.0704, 0.106997, 0.106997, 0.129801, 0.127496, 0.15008, 0.206376, 0.25031, 0.275179, 0.308712, 0.41194, 0.433034, 0.346032, 0.308712, 0.346032, 0.229226, 0.25031, 0.321458, 0.318242, 0.418646, 0.394753, 0.380708, 0.414856, 0.377384, 0.25031, 0.232838, 0.203355, 0.203355, 0.134866, 0.098513, 0.144935, 0.083462, 0.058088, 0.098513, 0.125101, 0.125101, 0.232838, 0.216401, 0.142424, 0.144935, 0.144935, 0.271506, 0.196879, 0.170161, 0.125101, 0.203355, 0.225814, 0.229226, 0.173081, 0.25406, 0.275179, 0.173081, 0.26085, 0.318242, 0.271506, 0.206376, 0.18812, 0.102787, 0.073402, 0.15284, 0.125101, 0.125101, 0.06184, 0.100716, 0.109221, 0.179055, 0.182256, 0.147574, 0.085092, 0.085092, 0.085092, 0.100716, 0.18812, 0.170161, 0.094817, 0.139895, 0.122885, 0.11371, 0.18812, 0.170161, 0.116183, 0.079919, 0.076542, 0.078022, 0.0704, 0.049374, 0.045352, 0.042364, 0.026338, 0.050641, 0.067594, 0.081712, 0.092881, 0.042364, 0.03976, 0.078022, 0.086953, 0.155435, 0.137348, 0.15008, 0.203355, 0.200174, 0.298791, 0.291804, 0.288399, 0.182256, 0.200174, 0.182256, 0.118441, 0.206376, 0.216401, 0.257454, 0.275179, 0.222385, 0.222385, 0.196879, 0.200174, 0.17593, 0.167087, 0.222385, 0.209395, 0.236433, 0.232838, 0.194234, 0.170161, 0.236433, 0.335645, 0.370445, 0.377384, 0.480142, 0.440853, 0.390993, 0.370445, 0.288399], '')</t>
  </si>
  <si>
    <t>UPI0001A58B48 status=activ</t>
  </si>
  <si>
    <t>([0.034068, 0.056825, 0.040537, 0.044297, 0.067594, 0.044297, 0.067594, 0.088832, 0.049374, 0.066181, 0.083462, 0.086953, 0.067594, 0.073402, 0.132295, 0.076542, 0.076542, 0.056825, 0.066181, 0.111485, 0.200174, 0.295083, 0.219301, 0.288399, 0.318242, 0.321458, 0.31487, 0.311707, 0.281712, 0.311707, 0.321458, 0.318242, 0.352862, 0.298791, 0.284882, 0.203355, 0.288399, 0.229226, 0.229226, 0.200174, 0.196879, 0.200174, 0.206376, 0.278302, 0.275179, 0.203355, 0.203355, 0.209395, 0.206376, 0.247041, 0.339168, 0.324872, 0.291804, 0.216401, 0.21291, 0.134866, 0.206376, 0.209395, 0.264545, 0.349426, 0.356642, 0.275179, 0.182256, 0.17593, 0.18812, 0.120615, 0.185198, 0.18812, 0.18812, 0.191378, 0.182256, 0.144935, 0.073402, 0.096677, 0.147574, 0.236433, 0.36309, 0.31487, 0.31487, 0.25031, 0.247041, 0.236433, 0.324872, 0.321458, 0.321458, 0.236433, 0.335645, 0.288399, 0.30533, 0.321458, 0.311707, 0.196879, 0.200174, 0.31487, 0.301917, 0.26085, 0.182256, 0.088832, 0.129801, 0.132295, 0.139895, 0.167087, 0.173081, 0.090864, 0.092881, 0.098513, 0.158265, 0.088832, 0.134866, 0.111485, 0.096677, 0.106997, 0.125101, 0.161087, 0.102787, 0.102787, 0.127496, 0.185198, 0.288399, 0.257454, 0.173081, 0.191378, 0.170161, 0.11371, 0.127496, 0.196879, 0.203355, 0.194234, 0.170161, 0.15284, 0.098513, 0.116183, 0.069024, 0.116183, 0.069024, 0.116183, 0.094817, 0.055536, 0.054297, 0.054297, 0.054297, 0.090864, 0.081712, 0.042364, 0.05306, 0.094817, 0.11371, 0.059222, 0.059222, 0.116183, 0.06312, 0.10481, 0.164327, 0.142424, 0.15008, 0.147574, 0.125101, 0.147574, 0.25406, 0.271506, 0.173081, 0.106997, 0.086953, 0.139895, 0.125101, 0.15008, 0.088832, 0.086953, 0.155435, 0.155435, 0.096677, 0.173081, 0.179055, 0.10481, 0.15008, 0.15008, 0.216401, 0.21291, 0.137348, 0.06312, 0.058088, 0.058088, 0.081712, 0.100716, 0.106997, 0.122885, 0.120615, 0.132295, 0.111485, 0.122885, 0.144935, 0.219301, 0.11371, 0.11371, 0.125101, 0.118441, 0.058088, 0.06312, 0.078022, 0.109221, 0.125101, 0.122885, 0.11371, 0.088832, 0.088832, 0.088832, 0.147574, 0.147574, 0.129801, 0.076542, 0.067594, 0.035586, 0.038042, 0.079919, 0.076542, 0.129801, 0.170161, 0.17593, 0.173081, 0.142424, 0.142424, 0.139895, 0.078022, 0.120615, 0.17593, 0.109221, 0.102787, 0.056825, 0.030611, 0.060549, 0.067594, 0.076542, 0.118441, 0.116183, 0.116183, 0.0704, 0.064632, 0.069024, 0.098513, 0.05306, 0.066181, 0.066181, 0.10481, 0.191378, 0.144935, 0.085092, 0.158265, 0.092881, 0.096677, 0.191378, 0.191378, 0.170161, 0.144935, 0.118441, 0.125101, 0.144935, 0.129801, 0.15008, 0.088832, 0.111485, 0.109221, 0.059222, 0.040537, 0.049374, 0.045352, 0.078022, 0.137348, 0.132295, 0.137348, 0.21291, 0.185198, 0.17593, 0.194234, 0.206376, 0.158265, 0.076542, 0.047319, 0.094817, 0.03976, 0.034884, 0.034884, 0.06312, 0.066181, 0.088832, 0.073402, 0.060549, 0.033407, 0.021816, 0.021816, 0.029376, 0.022306, 0.017138, 0.013016, 0.015344, 0.010372, 0.013613, 0.023534, 0.024826, 0.013613], '')</t>
  </si>
  <si>
    <t>UPI0001A58B51 status=activ</t>
  </si>
  <si>
    <t>([0.015694, 0.025762, 0.041405, 0.034884, 0.030003, 0.027463, 0.020522, 0.018787, 0.030003, 0.038858, 0.041405, 0.031287, 0.022667, 0.040537, 0.043307, 0.043307, 0.040537, 0.066181, 0.076542, 0.056825, 0.096677, 0.116183, 0.111485, 0.054297, 0.058088, 0.06184, 0.100716, 0.167087, 0.219301, 0.191378, 0.122885, 0.086953, 0.155435, 0.185198, 0.15284, 0.161087, 0.185198, 0.288399, 0.209395, 0.206376, 0.308712, 0.308712, 0.352862, 0.356642, 0.483068, 0.538167, 0.465241, 0.40511, 0.346032, 0.257454, 0.179055, 0.232838, 0.26085, 0.219301, 0.229226, 0.275179, 0.268042, 0.268042, 0.284882, 0.318242, 0.21291, 0.222385, 0.222385, 0.134866, 0.078022, 0.078022, 0.042364, 0.088832, 0.111485, 0.158265, 0.243554, 0.239899, 0.268042, 0.346032, 0.380708, 0.359901, 0.359901, 0.352862, 0.264545, 0.134866, 0.088832, 0.098513, 0.092881, 0.046336, 0.086953, 0.173081, 0.11371, 0.161087, 0.182256, 0.182256, 0.194234, 0.118441, 0.164327, 0.170161, 0.161087, 0.170161, 0.18812, 0.15008, 0.144935, 0.229226, 0.346032, 0.458154, 0.56648, 0.468512, 0.490133, 0.447574, 0.321458, 0.36309, 0.308712, 0.194234, 0.18812, 0.139895, 0.232838, 0.264545, 0.275179, 0.182256, 0.182256, 0.17593, 0.206376, 0.209395, 0.120615, 0.102787, 0.058088, 0.047319, 0.079919, 0.139895, 0.139895, 0.147574, 0.173081, 0.225814, 0.284882, 0.206376, 0.158265, 0.147574, 0.142424, 0.132295, 0.158265, 0.100716, 0.098513, 0.047319, 0.040537, 0.079919, 0.090864, 0.161087, 0.134866, 0.102787, 0.056825, 0.079919, 0.132295, 0.090864, 0.106997, 0.127496, 0.106997, 0.179055, 0.109221, 0.122885, 0.127496, 0.170161, 0.147574, 0.158265, 0.17593, 0.21291, 0.239899, 0.236433, 0.127496, 0.096677, 0.074921, 0.064632, 0.064632, 0.05306, 0.040537, 0.03976, 0.032677, 0.033407, 0.025316, 0.049374, 0.044297, 0.042364, 0.042364, 0.042364, 0.03976, 0.059222, 0.028695, 0.023963, 0.025316, 0.028695, 0.064632, 0.109221, 0.206376, 0.185198, 0.222385, 0.298791, 0.209395, 0.155435, 0.264545, 0.308712, 0.239899, 0.247041, 0.15008, 0.158265, 0.247041, 0.236433, 0.257454, 0.268042, 0.298791, 0.288399, 0.390993, 0.271506, 0.21291, 0.179055, 0.111485, 0.098513, 0.100716, 0.173081, 0.26085, 0.257454, 0.194234, 0.158265, 0.179055, 0.247041, 0.243554, 0.26085, 0.167087, 0.196879, 0.318242, 0.284882, 0.236433, 0.219301, 0.206376, 0.284882, 0.284882, 0.275179, 0.275179, 0.209395, 0.222385, 0.144935, 0.076542, 0.060549, 0.10481, 0.044297, 0.045352, 0.049374, 0.05306, 0.096677, 0.078022, 0.054297, 0.032677, 0.026338, 0.023534, 0.058088, 0.026892, 0.032017, 0.049374, 0.025762, 0.034068, 0.031287, 0.05306, 0.051831, 0.106997, 0.10481, 0.118441, 0.147574, 0.142424, 0.139895, 0.127496, 0.069024, 0.045352, 0.086953, 0.100716, 0.11371, 0.098513, 0.18812, 0.203355, 0.173081, 0.25406, 0.332115, 0.21291, 0.129801, 0.182256, 0.139895, 0.15008, 0.236433, 0.144935, 0.088832, 0.064632, 0.051831, 0.094817, 0.173081, 0.100716, 0.144935, 0.090864, 0.092881, 0.092881, 0.098513, 0.15284, 0.18812, 0.139895, 0.25406, 0.377384, 0.328603, 0.370445, 0.384043, 0.377384, 0.483068, 0.608892, 0.497853, 0.450668, 0.450668, 0.40511, 0.490133, 0.394753, 0.486429, 0.394753, 0.295083, 0.206376, 0.109221, 0.059222, 0.059222, 0.049374, 0.048328, 0.096677, 0.094817, 0.079919, 0.06312, 0.043307, 0.028695, 0.048328, 0.088832, 0.069024, 0.064632, 0.046336, 0.078022, 0.051831], '')</t>
  </si>
  <si>
    <t>[45, 102, 304]</t>
  </si>
  <si>
    <t>UPI0001A58B55 status=activ</t>
  </si>
  <si>
    <t>([0.690604, 0.534167, 0.509769, 0.398279, 0.418646, 0.40511, 0.436924, 0.366687, 0.398279, 0.387226, 0.40511, 0.339168, 0.349426, 0.36309, 0.335645, 0.311707, 0.232838, 0.222385, 0.25031, 0.219301, 0.222385, 0.308712, 0.301917, 0.359901, 0.440853, 0.454136, 0.483068, 0.490133, 0.483068, 0.401658, 0.401658, 0.324872, 0.308712, 0.311707, 0.30533, 0.308712, 0.332115, 0.321458, 0.328603, 0.264545, 0.264545, 0.264545, 0.26085, 0.264545, 0.206376, 0.21291, 0.134866, 0.144935, 0.11371, 0.173081, 0.239899, 0.206376, 0.196879, 0.21291, 0.200174, 0.170161, 0.173081, 0.173081, 0.25031, 0.247041, 0.200174, 0.118441, 0.074921, 0.079919, 0.147574, 0.182256, 0.173081, 0.17593, 0.088832, 0.064632, 0.0704, 0.083462, 0.125101, 0.200174, 0.298791, 0.308712, 0.349426, 0.225814, 0.225814, 0.229226, 0.158265, 0.173081, 0.194234, 0.271506, 0.275179, 0.247041, 0.232838, 0.25031, 0.356642, 0.468512, 0.56648, 0.483068, 0.374039, 0.291804, 0.298791, 0.284882, 0.278302, 0.185198, 0.264545, 0.236433, 0.17593, 0.278302, 0.288399, 0.377384, 0.298791, 0.25031, 0.222385, 0.25031, 0.161087, 0.118441, 0.074921, 0.074921, 0.129801, 0.106997, 0.170161, 0.167087, 0.118441, 0.071867, 0.071867, 0.051831, 0.066181, 0.096677, 0.047319, 0.076542, 0.041405, 0.051831, 0.069024, 0.083462, 0.066181, 0.127496, 0.102787, 0.098513, 0.055536, 0.026338, 0.060549, 0.06184, 0.056825, 0.049374, 0.050641, 0.098513, 0.132295, 0.122885, 0.086953, 0.161087, 0.179055, 0.185198, 0.142424, 0.129801, 0.125101, 0.137348, 0.0704, 0.116183, 0.179055, 0.26085, 0.264545, 0.25406, 0.257454, 0.17593, 0.170161, 0.26085, 0.239899, 0.264545, 0.185198, 0.257454, 0.158265, 0.086953, 0.083462, 0.139895, 0.142424, 0.118441, 0.106997, 0.109221, 0.100716, 0.048328, 0.028695, 0.058088, 0.058088, 0.051831, 0.069024, 0.139895, 0.15008, 0.15284, 0.134866, 0.182256, 0.185198, 0.229226, 0.239899, 0.324872, 0.25406, 0.203355, 0.268042, 0.271506, 0.346032, 0.374039, 0.458154, 0.461924, 0.346032, 0.25406, 0.25406, 0.295083, 0.185198, 0.173081, 0.098513, 0.127496, 0.161087, 0.139895, 0.164327, 0.236433, 0.15284, 0.139895, 0.191378, 0.109221, 0.118441, 0.069024, 0.064632, 0.046336, 0.032677, 0.054297, 0.086953, 0.094817, 0.096677, 0.098513, 0.088832, 0.090864, 0.094817, 0.060549, 0.069024, 0.071867, 0.0704, 0.100716, 0.137348, 0.10481, 0.15284, 0.116183, 0.182256, 0.127496, 0.196879, 0.394753, 0.366687], '')</t>
  </si>
  <si>
    <t>[0, 1, 2, 90]</t>
  </si>
  <si>
    <t>UPI0001A58B5B status=activ</t>
  </si>
  <si>
    <t>([0.019401, 0.031287, 0.016528, 0.025316, 0.015344, 0.025762, 0.016528, 0.023087, 0.017797, 0.024826, 0.034068, 0.054297, 0.067594, 0.040537, 0.03976, 0.078022, 0.085092, 0.032677, 0.035586, 0.035586, 0.034068, 0.014586, 0.009015, 0.009728, 0.007091, 0.006374, 0.004208, 0.005683, 0.003864, 0.003607, 0.003555, 0.002727, 0.001872, 0.001687, 0.001743, 0.00283, 0.00283, 0.002662, 0.002662, 0.003478, 0.002435, 0.002155, 0.003212, 0.004483, 0.005932, 0.006245, 0.007091, 0.010221, 0.010672, 0.01078, 0.018415, 0.01078, 0.014315, 0.018787, 0.034884, 0.074921, 0.036378, 0.035586, 0.022306, 0.027463, 0.024826, 0.025762, 0.034068, 0.015078, 0.013821, 0.008723, 0.011106, 0.010509, 0.010672, 0.008002, 0.01227, 0.012491, 0.021816, 0.013437, 0.012491, 0.011903, 0.007315, 0.007031, 0.006194, 0.007645, 0.010926, 0.011342, 0.020165, 0.021381, 0.048328, 0.054297, 0.044297, 0.022667, 0.056825, 0.024393, 0.026338, 0.015078, 0.009401, 0.006533, 0.009015, 0.009977, 0.007091, 0.008276, 0.009865, 0.007877, 0.007555, 0.004976, 0.004899, 0.004135, 0.003924, 0.003246, 0.003079, 0.003924, 0.005249, 0.004689, 0.007177, 0.008804, 0.008723, 0.007877, 0.007877, 0.006482, 0.005503, 0.006533, 0.00543, 0.004736, 0.005683, 0.004247, 0.006194, 0.006245, 0.004899, 0.003478, 0.004414, 0.004414, 0.00515, 0.00515, 0.005223, 0.005011, 0.004208, 0.005683, 0.006078, 0.008409, 0.01078, 0.011342, 0.014783, 0.030003, 0.032017, 0.045352, 0.106997, 0.116183, 0.122885, 0.225814, 0.359901, 0.342579, 0.352862, 0.222385, 0.142424, 0.142424, 0.0704, 0.058088, 0.064632, 0.067594, 0.066181, 0.060549, 0.11371, 0.058088, 0.058088, 0.109221, 0.079919, 0.06312, 0.046336, 0.033407, 0.034068, 0.020522, 0.016528, 0.009865, 0.009728, 0.015078, 0.01204, 0.024826, 0.023534, 0.013016, 0.011106, 0.01227, 0.012727, 0.011518, 0.013016, 0.008804, 0.008804, 0.008525, 0.005683, 0.004775, 0.003727, 0.00407, 0.004976, 0.004247, 0.004315, 0.005503, 0.00407, 0.003478, 0.002623, 0.003701, 0.003461, 0.003757, 0.003671, 0.002623, 0.002705, 0.002512, 0.003431, 0.003366, 0.003997, 0.005799, 0.008804, 0.017447, 0.014315, 0.009187, 0.014315, 0.013613, 0.016826, 0.032017, 0.046336, 0.086953, 0.100716, 0.116183, 0.098513, 0.098513, 0.194234, 0.158265, 0.167087, 0.161087, 0.185198, 0.194234, 0.21291, 0.182256, 0.182256, 0.196879, 0.328603, 0.349426, 0.472492, 0.4292, 0.36309, 0.414856, 0.390993, 0.268042, 0.380708, 0.401658, 0.275179, 0.17593, 0.232838, 0.222385, 0.155435, 0.071867, 0.06184, 0.06184, 0.06184, 0.030611, 0.015344, 0.009015, 0.005799, 0.003997, 0.003727, 0.00292, 0.002727, 0.00292, 0.002761, 0.001722, 0.001692, 0.001778, 0.001722, 0.001232, 0.001692, 0.001533, 0.002211, 0.001481, 0.001499, 0.001541, 0.001434, 0.002078, 0.00292, 0.003177, 0.003177, 0.003405, 0.003405, 0.003512, 0.003607, 0.003607, 0.005249, 0.005249, 0.007259, 0.009728, 0.016528, 0.01078, 0.015694, 0.009401, 0.016528, 0.015078, 0.008409, 0.013437, 0.008723, 0.005503, 0.007877, 0.008624, 0.009865, 0.015344, 0.009294, 0.006482, 0.009401, 0.009865, 0.010131, 0.007177, 0.00543, 0.004976, 0.004899, 0.00407, 0.005623, 0.005799, 0.004208, 0.005503, 0.00558, 0.00777, 0.013016, 0.011518, 0.014075, 0.008804, 0.007555, 0.009401, 0.010131, 0.006894, 0.005872, 0.005799, 0.006988, 0.006567, 0.004689, 0.004431, 0.005318, 0.00558, 0.003804, 0.005086, 0.004431, 0.003014, 0.003079, 0.003014, 0.002529, 0.00283, 0.004161, 0.005378, 0.004358, 0.003997, 0.003963, 0.003246, 0.003864, 0.004358, 0.004315, 0.003963, 0.004835, 0.003963, 0.003821, 0.003607, 0.002606, 0.002623, 0.002555, 0.002503, 0.0028, 0.003405, 0.00246, 0.001623, 0.001103, 0.001602, 0.001623, 0.002117, 0.002581, 0.002349, 0.002366, 0.002276, 0.002581, 0.003366, 0.004689, 0.004736, 0.006194, 0.006194, 0.008075, 0.011106, 0.009401, 0.008804, 0.008525, 0.008409, 0.013265, 0.023534, 0.025316, 0.0198, 0.0198, 0.013613, 0.01204, 0.008002, 0.013265, 0.021816, 0.017447, 0.009483, 0.008075, 0.009483, 0.00962, 0.00962, 0.007555, 0.008804, 0.006988, 0.004976, 0.006142, 0.006374, 0.006374, 0.006374, 0.011342, 0.00962, 0.009187, 0.014586, 0.014783, 0.016021, 0.014586, 0.009977, 0.014586, 0.018106, 0.019109, 0.017138, 0.013613, 0.019109, 0.010926, 0.015694, 0.022306, 0.021816, 0.016021, 0.010672, 0.010131, 0.006988, 0.006421, 0.007555, 0.005623, 0.006567, 0.005623, 0.004208, 0.004247, 0.004315, 0.003212, 0.002117, 0.003405, 0.004208, 0.004921, 0.006988, 0.004689, 0.005623, 0.006619, 0.008624, 0.01204, 0.01227, 0.019109, 0.038858, 0.032017, 0.032677, 0.050641, 0.071867, 0.10481, 0.144935, 0.164327, 0.25406, 0.387226, 0.339168, 0.281712, 0.239899, 0.209395, 0.370445, 0.328603], '')</t>
  </si>
  <si>
    <t>UPI0001A58B62 status=activ</t>
  </si>
  <si>
    <t>([0.021816, 0.017447, 0.010672, 0.008895, 0.006894, 0.005683, 0.005086, 0.005318, 0.004835, 0.005799, 0.007031, 0.007091, 0.006078, 0.006078, 0.006194, 0.004358, 0.002976, 0.003212, 0.003366, 0.003963, 0.003864, 0.004577, 0.005872, 0.006619, 0.007555, 0.008156, 0.010131, 0.00962, 0.012491, 0.012727, 0.014075, 0.015344, 0.020876, 0.020876, 0.013016, 0.013016, 0.024393, 0.028695, 0.041405, 0.025316, 0.025316, 0.025762, 0.019109, 0.010509, 0.015078, 0.010672, 0.015694, 0.010672, 0.017797, 0.017138, 0.015344, 0.008409, 0.005378, 0.00543, 0.006795, 0.006374, 0.006142, 0.006421, 0.008723, 0.008002, 0.009096, 0.011106, 0.020522, 0.046336, 0.051831, 0.022667, 0.023534, 0.015078, 0.028695, 0.0198, 0.018787, 0.017138, 0.016528, 0.021816, 0.012727, 0.009187, 0.015344, 0.00962, 0.006988, 0.005992, 0.00543, 0.005734, 0.005799, 0.005683, 0.005086, 0.004835, 0.00777, 0.008525, 0.008075, 0.005734, 0.006078, 0.005378, 0.00777, 0.01078, 0.010926, 0.019401, 0.024393, 0.016826, 0.029376, 0.05306, 0.067594, 0.083462, 0.076542, 0.069024, 0.040537, 0.028107, 0.03976, 0.034068, 0.06184, 0.060549, 0.142424, 0.185198, 0.239899, 0.147574, 0.098513, 0.161087, 0.15008, 0.120615, 0.173081, 0.100716, 0.098513, 0.098513, 0.120615, 0.132295, 0.134866, 0.120615, 0.094817, 0.129801, 0.088832, 0.081712, 0.074921, 0.032677, 0.0198, 0.017797, 0.038858, 0.042364, 0.018415, 0.014783, 0.022306, 0.01204, 0.011903, 0.011342, 0.011342, 0.008723, 0.006039, 0.006374, 0.009096, 0.009015, 0.006078, 0.007177, 0.005249, 0.007495, 0.009096, 0.009096, 0.006142, 0.004899, 0.004513, 0.004646, 0.003924, 0.00283, 0.00283, 0.00316, 0.002705, 0.002727, 0.003079, 0.004247, 0.002688, 0.002555, 0.002976, 0.00359, 0.003607, 0.003701, 0.003053, 0.003804, 0.005086, 0.007555, 0.009096, 0.019109, 0.040537, 0.076542, 0.094817, 0.194234, 0.275179, 0.332115, 0.339168, 0.31487, 0.200174, 0.284882, 0.284882, 0.21291, 0.264545, 0.271506, 0.268042, 0.194234, 0.164327, 0.15008, 0.142424, 0.10481, 0.036378, 0.033407, 0.020165, 0.013016, 0.007495, 0.005249, 0.004247, 0.003079, 0.00292, 0.003963, 0.004483, 0.003298, 0.004208, 0.004135, 0.002761, 0.003341, 0.003821, 0.002529, 0.002662, 0.002366, 0.002057, 0.003079, 0.00292, 0.00292, 0.003109, 0.003512, 0.004775, 0.004976, 0.005378, 0.005503, 0.005503, 0.003924, 0.005378, 0.006078, 0.004976, 0.006194, 0.00558, 0.006988, 0.007495, 0.004921, 0.003821, 0.003555, 0.002555, 0.0028, 0.002555, 0.00389, 0.004161, 0.003607, 0.002727, 0.002366, 0.003298, 0.00283, 0.003014, 0.002035, 0.001722, 0.002211, 0.002529, 0.003671, 0.003821, 0.00543, 0.00777, 0.00777, 0.014075, 0.027463, 0.013437, 0.017797, 0.009483, 0.01227, 0.015344, 0.020522, 0.023087, 0.015694, 0.013613, 0.013016, 0.014783, 0.014586, 0.014586, 0.008895, 0.006482, 0.00515, 0.003804, 0.002555, 0.004247, 0.003821, 0.002623, 0.002606, 0.003212, 0.002976, 0.002349, 0.002435, 0.00243, 0.002482, 0.003276, 0.00283, 0.0028, 0.003053, 0.003804, 0.003341, 0.003963, 0.003461, 0.002688, 0.00246, 0.002336, 0.002078, 0.001743, 0.002512, 0.00292, 0.002078, 0.001936, 0.002623, 0.001748, 0.002078, 0.003014, 0.0028, 0.003963, 0.004775, 0.00515, 0.00515, 0.006567, 0.004921, 0.00777, 0.00777, 0.008624, 0.012727, 0.012727, 0.017447, 0.013821, 0.0198, 0.029376, 0.034884, 0.017138, 0.033407, 0.045352, 0.020876, 0.023534, 0.024826, 0.016528, 0.023963, 0.019401, 0.016528, 0.022306, 0.010672, 0.017447, 0.018106, 0.013016, 0.012727, 0.009865, 0.009294, 0.007422, 0.00962, 0.017447, 0.030611, 0.030611, 0.032677, 0.069024, 0.06184, 0.028695, 0.06312, 0.031287, 0.017447, 0.01227, 0.013821, 0.013821, 0.01227, 0.021381, 0.021381, 0.01227, 0.009096, 0.00777, 0.006701, 0.004775, 0.003405, 0.002349, 0.002581, 0.001709, 0.00152, 0.00152, 0.00225, 0.001391, 0.002117, 0.0028, 0.003366, 0.004208, 0.006039, 0.008525, 0.006374, 0.007645, 0.009483, 0.013613, 0.020522, 0.036378, 0.054297, 0.111485, 0.216401, 0.132295, 0.278302], '')</t>
  </si>
  <si>
    <t>UPI0001A58B67 status=activ</t>
  </si>
  <si>
    <t>([0.194234, 0.257454, 0.139895, 0.088832, 0.122885, 0.067594, 0.098513, 0.118441, 0.085092, 0.090864, 0.109221, 0.11371, 0.073402, 0.071867, 0.122885, 0.098513, 0.158265, 0.17593, 0.144935, 0.219301, 0.295083, 0.200174, 0.225814, 0.366687, 0.36309, 0.374039, 0.398279, 0.40511, 0.40511, 0.486429, 0.534167, 0.553315, 0.608892, 0.720929, 0.59014, 0.58069, 0.509769, 0.509769, 0.408655, 0.387226, 0.301917, 0.281712, 0.384043, 0.247041, 0.209395, 0.30533, 0.308712, 0.40511, 0.308712, 0.328603, 0.247041, 0.243554, 0.158265, 0.161087, 0.161087, 0.243554, 0.243554, 0.25031, 0.18812, 0.200174, 0.216401, 0.298791, 0.324872, 0.356642, 0.468512, 0.483068, 0.51388, 0.51388, 0.494003, 0.613573, 0.59917, 0.720929, 0.56648, 0.56648, 0.549308, 0.557691, 0.557691, 0.472492, 0.486429, 0.553315, 0.657645, 0.626927, 0.497853, 0.490133, 0.374039, 0.36309, 0.25406, 0.222385, 0.139895, 0.125101, 0.122885, 0.127496, 0.10481, 0.200174, 0.209395, 0.203355, 0.200174, 0.17593, 0.25031, 0.216401, 0.222385, 0.225814, 0.257454, 0.281712, 0.209395, 0.295083, 0.216401, 0.332115, 0.25031, 0.332115, 0.356642, 0.356642, 0.359901, 0.42561, 0.4292, 0.509769, 0.4292, 0.40511, 0.465241, 0.468512, 0.58069, 0.480142, 0.444081, 0.356642, 0.433034, 0.534167, 0.521092, 0.675549, 0.622677, 0.622677, 0.632174, 0.63748, 0.604312, 0.562014, 0.497853, 0.454136, 0.418646, 0.509769, 0.521092, 0.440853, 0.394753, 0.366687], '')</t>
  </si>
  <si>
    <t>[30, 31, 32, 33, 34, 35, 36, 37, 66, 67, 69, 70, 71, 72, 73, 74, 75, 76, 79, 80, 81, 115, 120, 125, 126, 127, 128, 129, 130, 131, 132, 133, 137, 138]</t>
  </si>
  <si>
    <t>UPI0001A58B68 status=activ</t>
  </si>
  <si>
    <t>([0.440853, 0.486429, 0.380708, 0.414856, 0.461924, 0.380708, 0.42561, 0.450668, 0.359901, 0.384043, 0.4292, 0.480142, 0.483068, 0.483068, 0.447574, 0.370445, 0.414856, 0.339168, 0.324872, 0.268042, 0.268042, 0.291804, 0.284882, 0.366687, 0.339168, 0.324872, 0.30533, 0.295083, 0.295083, 0.408655, 0.408655, 0.30533, 0.308712, 0.31487, 0.243554, 0.356642, 0.366687, 0.436924, 0.538167, 0.534167, 0.613573, 0.534167, 0.521092, 0.529623, 0.440853, 0.374039, 0.377384, 0.454136, 0.454136, 0.461924, 0.450668, 0.422041, 0.5017, 0.422041, 0.42561, 0.42561, 0.349426, 0.414856, 0.339168, 0.342579, 0.366687, 0.366687, 0.440853, 0.440853, 0.440853, 0.4292, 0.461924, 0.359901, 0.308712, 0.30533, 0.298791, 0.318242, 0.359901, 0.359901, 0.447574, 0.454136, 0.494003, 0.575842, 0.454136, 0.529623, 0.436924, 0.422041, 0.31487, 0.30533, 0.288399, 0.288399, 0.374039, 0.436924, 0.480142, 0.5017, 0.480142, 0.374039, 0.359901, 0.349426, 0.324872, 0.247041, 0.25031, 0.288399, 0.206376, 0.321458, 0.291804, 0.335645, 0.339168, 0.366687, 0.370445, 0.394753, 0.418646, 0.332115, 0.332115, 0.414856, 0.476583, 0.472492, 0.497853, 0.483068, 0.483068, 0.509769, 0.575842, 0.553315, 0.476583, 0.562014, 0.483068, 0.418646, 0.458154, 0.472492, 0.570702, 0.56648, 0.553315, 0.414856, 0.447574, 0.440853, 0.31487, 0.318242, 0.257454, 0.342579, 0.359901, 0.359901, 0.298791, 0.229226, 0.229226, 0.301917, 0.298791, 0.370445, 0.480142, 0.458154, 0.356642, 0.359901, 0.284882, 0.275179, 0.384043, 0.384043, 0.387226, 0.433034, 0.40511, 0.465241, 0.480142, 0.374039, 0.377384, 0.465241, 0.480142, 0.486429, 0.494003, 0.51388, 0.497853, 0.486429, 0.51388, 0.642678, 0.618285, 0.73685, 0.622677, 0.613573, 0.699094, 0.694846, 0.767246, 0.671169, 0.59508, 0.497853, 0.517562, 0.454136, 0.42561, 0.486429, 0.486429, 0.465241, 0.476583, 0.450668, 0.461924, 0.436924, 0.436924, 0.440853, 0.422041, 0.534167, 0.545602, 0.454136, 0.468512, 0.465241, 0.549308, 0.534167, 0.632174, 0.745909, 0.812494, 0.699094, 0.622677, 0.618285, 0.626927, 0.59508, 0.632174, 0.509769, 0.505461, 0.377384, 0.295083, 0.298791, 0.298791, 0.288399, 0.295083, 0.26085, 0.275179, 0.311707, 0.40511, 0.401658, 0.384043, 0.321458, 0.444081, 0.525368, 0.444081, 0.335645, 0.257454, 0.196879, 0.281712, 0.229226, 0.356642, 0.450668, 0.461924, 0.465241, 0.436924, 0.517562, 0.440853, 0.422041, 0.42561, 0.447574, 0.436924, 0.444081, 0.483068, 0.483068, 0.390993, 0.440853, 0.549308, 0.661982, 0.707965, 0.694846, 0.795062, 0.716283, 0.733139, 0.685117, 0.699094, 0.759478, 0.724957, 0.834292, 0.775545, 0.750527, 0.733139, 0.724957, 0.712013, 0.63748, 0.608892, 0.575842, 0.608892, 0.59917, 0.59014, 0.613573, 0.59917, 0.472492, 0.545602, 0.521092, 0.458154, 0.370445, 0.352862, 0.31487, 0.342579, 0.398279, 0.401658, 0.30533, 0.25031, 0.25031, 0.301917, 0.308712, 0.433034, 0.444081, 0.422041, 0.4292, 0.408655, 0.332115, 0.41194, 0.281712, 0.200174, 0.236433, 0.288399, 0.291804, 0.36309, 0.311707, 0.318242, 0.257454, 0.281712, 0.352862, 0.278302, 0.21291, 0.139895, 0.073402, 0.064632, 0.090864, 0.094817, 0.111485, 0.173081, 0.209395, 0.339168, 0.414856, 0.472492, 0.394753, 0.387226, 0.374039, 0.394753, 0.366687, 0.422041, 0.490133, 0.390993, 0.486429, 0.585406, 0.666105, 0.642678, 0.661982, 0.509769, 0.497853, 0.525368, 0.51388, 0.497853, 0.486429, 0.398279, 0.308712, 0.390993, 0.288399, 0.268042, 0.191378, 0.229226, 0.243554, 0.236433, 0.239899, 0.206376, 0.15284, 0.120615, 0.196879, 0.167087, 0.25031, 0.25406, 0.229226, 0.243554, 0.164327, 0.15284, 0.139895, 0.134866, 0.132295, 0.225814, 0.25031, 0.324872, 0.284882, 0.268042, 0.243554, 0.349426, 0.366687, 0.408655, 0.486429, 0.465241, 0.40511, 0.339168, 0.229226, 0.222385, 0.239899, 0.332115, 0.332115, 0.433034, 0.538167, 0.447574, 0.41194, 0.321458, 0.291804, 0.335645, 0.359901, 0.321458, 0.30533, 0.311707, 0.229226, 0.21291, 0.247041, 0.243554, 0.216401, 0.257454, 0.264545, 0.247041, 0.239899, 0.239899, 0.232838, 0.196879, 0.25406, 0.25031, 0.324872, 0.346032, 0.288399, 0.222385, 0.281712, 0.219301, 0.170161], '')</t>
  </si>
  <si>
    <t>[38, 39, 40, 41, 42, 43, 52, 77, 79, 89, 115, 116, 117, 119, 124, 125, 126, 161, 164, 165, 166, 167, 168, 169, 170, 171, 172, 173, 174, 176, 189, 190, 194, 195, 196, 197, 198, 199, 200, 201, 202, 203, 204, 205, 206, 221, 233, 244, 245, 246, 247, 248, 249, 250, 251, 252, 253, 254, 255, 256, 257, 258, 259, 260, 261, 262, 263, 264, 265, 266, 267, 268, 270, 271, 324, 325, 326, 327, 328, 330, 331, 377]</t>
  </si>
  <si>
    <t>71)</t>
  </si>
  <si>
    <t>UPI0001A58B6C status=activ</t>
  </si>
  <si>
    <t>([0.155435, 0.209395, 0.25031, 0.295083, 0.321458, 0.387226, 0.349426, 0.390993, 0.342579, 0.281712, 0.321458, 0.380708, 0.394753, 0.390993, 0.275179, 0.281712, 0.321458, 0.268042, 0.18812, 0.229226, 0.349426, 0.342579, 0.342579, 0.366687, 0.366687, 0.288399, 0.288399, 0.335645, 0.349426, 0.408655, 0.465241, 0.356642, 0.288399, 0.21291, 0.158265, 0.257454, 0.222385, 0.219301, 0.155435, 0.15284, 0.182256, 0.170161, 0.25031, 0.25406, 0.236433, 0.173081, 0.257454, 0.206376, 0.164327, 0.158265, 0.137348, 0.179055, 0.26085, 0.328603, 0.301917, 0.359901, 0.377384, 0.291804, 0.298791, 0.40511, 0.401658, 0.422041, 0.436924, 0.40511, 0.318242, 0.206376, 0.281712, 0.281712, 0.308712, 0.25031, 0.26085, 0.26085, 0.26085, 0.264545, 0.25406, 0.370445, 0.346032, 0.25406, 0.339168, 0.352862, 0.346032, 0.380708, 0.295083, 0.298791, 0.247041, 0.247041, 0.349426, 0.36309, 0.295083, 0.321458, 0.36309, 0.342579, 0.288399, 0.275179, 0.278302, 0.298791, 0.247041, 0.173081, 0.25031, 0.170161, 0.170161, 0.170161, 0.247041, 0.301917, 0.185198, 0.264545, 0.281712, 0.206376, 0.116183, 0.161087, 0.109221, 0.088832, 0.100716, 0.167087, 0.137348, 0.142424, 0.076542, 0.10481, 0.144935, 0.100716, 0.194234, 0.118441, 0.116183, 0.066181, 0.071867, 0.132295, 0.134866, 0.182256, 0.281712, 0.394753, 0.370445, 0.308712, 0.401658, 0.291804, 0.301917, 0.275179, 0.268042, 0.349426, 0.318242, 0.284882, 0.321458, 0.30533, 0.308712, 0.308712, 0.414856, 0.42561, 0.433034, 0.332115, 0.284882, 0.182256, 0.111485, 0.111485, 0.191378, 0.196879, 0.291804, 0.203355, 0.191378, 0.182256, 0.196879, 0.129801, 0.194234, 0.225814, 0.200174, 0.275179, 0.173081, 0.155435, 0.139895, 0.155435, 0.25031, 0.308712, 0.418646, 0.377384, 0.436924, 0.332115, 0.298791, 0.308712, 0.370445, 0.318242, 0.335645, 0.335645, 0.31487, 0.25406, 0.243554, 0.243554, 0.26085, 0.281712, 0.298791, 0.191378, 0.185198, 0.173081, 0.10481, 0.096677, 0.18812, 0.173081, 0.271506, 0.324872, 0.219301, 0.164327, 0.284882, 0.173081, 0.102787, 0.155435, 0.209395, 0.232838, 0.264545, 0.25031, 0.335645, 0.236433, 0.342579, 0.342579, 0.366687, 0.465241, 0.418646, 0.418646, 0.40511, 0.301917, 0.194234, 0.30533, 0.288399, 0.196879, 0.200174, 0.222385, 0.173081, 0.179055, 0.167087, 0.090864, 0.098513, 0.100716, 0.11371, 0.129801, 0.100716, 0.06184, 0.06312, 0.03976, 0.042364, 0.028107, 0.06184, 0.102787, 0.046336, 0.090864, 0.106997, 0.182256, 0.239899, 0.236433, 0.229226, 0.17593, 0.194234, 0.179055, 0.127496, 0.116183, 0.0704, 0.085092, 0.096677, 0.073402, 0.111485, 0.071867, 0.090864, 0.06184, 0.044297, 0.076542, 0.042364, 0.048328, 0.030003], '')</t>
  </si>
  <si>
    <t>UPI0001A58B6D status=activ</t>
  </si>
  <si>
    <t>([0.008723, 0.01227, 0.018106, 0.017797, 0.028107, 0.014586, 0.00962, 0.01227, 0.012491, 0.009187, 0.006988, 0.008624, 0.006533, 0.004611, 0.004161, 0.005932, 0.008624, 0.015078, 0.014075, 0.026338, 0.05306, 0.037156, 0.020876, 0.020522, 0.013437, 0.012491, 0.014586, 0.028107, 0.014075, 0.014075, 0.020876, 0.046336, 0.022667, 0.026338, 0.029376, 0.016826, 0.009096, 0.009015, 0.005799, 0.004835, 0.005086, 0.004208, 0.004208, 0.006194, 0.00543, 0.007091, 0.005223, 0.006194, 0.005503, 0.009187, 0.010509, 0.009977, 0.009977, 0.020876, 0.016826, 0.017138, 0.030003, 0.030611, 0.030003, 0.040537, 0.026338, 0.014586, 0.013016, 0.021816, 0.010926, 0.009096, 0.010509, 0.009865, 0.007315, 0.008525, 0.005683, 0.005992, 0.007422, 0.005503, 0.003727, 0.005503, 0.007422, 0.006533, 0.00962, 0.010926, 0.015344, 0.034884, 0.030003, 0.034884, 0.038042, 0.088832, 0.120615, 0.086953, 0.194234, 0.328603, 0.36309, 0.472492, 0.468512, 0.352862, 0.461924, 0.585406, 0.557691, 0.5017, 0.422041, 0.318242, 0.185198, 0.185198, 0.096677, 0.164327, 0.118441, 0.109221, 0.046336, 0.06312, 0.098513, 0.034068, 0.040537, 0.038858, 0.036378, 0.016826, 0.023963, 0.024826, 0.012727, 0.008723, 0.010672, 0.015344, 0.026892, 0.056825, 0.056825, 0.059222, 0.073402, 0.085092, 0.083462, 0.109221, 0.10481, 0.059222, 0.102787, 0.045352, 0.028695, 0.018787, 0.029376, 0.021381, 0.0198, 0.044297, 0.035586, 0.03976, 0.06312, 0.06184, 0.030611, 0.022306, 0.024826, 0.016826, 0.028107, 0.035586, 0.031287, 0.016826, 0.020522, 0.020522, 0.040537, 0.051831, 0.085092, 0.116183, 0.191378, 0.191378, 0.144935, 0.179055, 0.086953, 0.037156, 0.029376, 0.05306, 0.037156, 0.06184, 0.079919, 0.058088, 0.035586, 0.071867, 0.071867, 0.051831, 0.067594, 0.060549, 0.038042, 0.021816, 0.017138, 0.010372, 0.007495, 0.006078, 0.005799, 0.007645, 0.011342, 0.009294, 0.007177, 0.009977, 0.011342, 0.008075, 0.007422, 0.007091, 0.006421, 0.008002, 0.007315, 0.006194, 0.005503, 0.006039, 0.006194, 0.006142, 0.008276, 0.007495, 0.009096, 0.009483, 0.008276, 0.006039, 0.008156, 0.008002, 0.008624, 0.008624, 0.008525, 0.009096, 0.013016, 0.008804, 0.008804, 0.014315, 0.023087, 0.015344, 0.021816, 0.044297, 0.06184, 0.064632, 0.139895, 0.216401, 0.298791, 0.219301, 0.311707, 0.229226, 0.209395, 0.144935, 0.118441, 0.147574, 0.196879, 0.106997, 0.134866, 0.167087, 0.092881, 0.076542, 0.086953, 0.046336, 0.023087, 0.013016, 0.013613, 0.013613, 0.009096, 0.009015, 0.009015, 0.009015, 0.010131, 0.013016, 0.013613, 0.010672, 0.011342, 0.008804, 0.010372, 0.011106, 0.008409, 0.01204], '')</t>
  </si>
  <si>
    <t>[95, 96, 97]</t>
  </si>
  <si>
    <t>UPI0001A58B71 status=activ</t>
  </si>
  <si>
    <t>([0.088832, 0.144935, 0.142424, 0.096677, 0.066181, 0.088832, 0.06184, 0.10481, 0.085092, 0.102787, 0.134866, 0.167087, 0.185198, 0.106997, 0.120615, 0.129801, 0.129801, 0.132295, 0.111485, 0.137348, 0.225814, 0.239899, 0.236433, 0.229226, 0.225814, 0.318242, 0.288399, 0.370445, 0.247041, 0.321458, 0.339168, 0.257454, 0.26085, 0.243554, 0.359901, 0.308712, 0.408655, 0.40511, 0.295083, 0.243554, 0.239899, 0.239899, 0.239899, 0.225814, 0.26085, 0.356642, 0.356642, 0.301917, 0.271506, 0.271506, 0.229226, 0.216401, 0.288399, 0.30533, 0.30533, 0.291804, 0.40511, 0.366687, 0.401658, 0.517562, 0.509769, 0.51388, 0.476583, 0.346032, 0.356642, 0.291804, 0.18812, 0.15008, 0.200174, 0.26085, 0.356642, 0.321458, 0.332115, 0.243554, 0.239899, 0.21291, 0.229226, 0.155435, 0.100716, 0.120615, 0.118441, 0.200174, 0.127496, 0.134866, 0.170161, 0.17593, 0.209395, 0.216401, 0.219301, 0.257454, 0.236433, 0.196879, 0.275179, 0.268042, 0.321458, 0.216401, 0.161087, 0.161087, 0.268042, 0.26085, 0.264545, 0.268042, 0.264545, 0.359901, 0.366687, 0.349426, 0.332115, 0.370445, 0.447574, 0.394753, 0.30533, 0.291804, 0.321458, 0.239899, 0.239899, 0.301917, 0.36309, 0.346032, 0.332115, 0.31487, 0.418646, 0.450668, 0.366687, 0.352862, 0.275179, 0.185198, 0.26085, 0.200174, 0.167087, 0.167087, 0.142424, 0.185198, 0.164327, 0.161087, 0.139895, 0.120615, 0.100716, 0.071867, 0.137348, 0.0704, 0.06184, 0.032677, 0.022667, 0.041405, 0.048328, 0.074921, 0.129801, 0.111485, 0.102787, 0.096677, 0.081712, 0.132295, 0.125101, 0.102787, 0.116183, 0.164327, 0.18812, 0.203355, 0.203355, 0.17593, 0.281712, 0.203355, 0.295083, 0.356642, 0.359901, 0.339168, 0.268042, 0.158265, 0.185198, 0.281712, 0.328603, 0.374039, 0.40511, 0.414856, 0.398279, 0.384043, 0.422041, 0.422041, 0.414856, 0.541878, 0.59508, 0.51388, 0.486429, 0.366687, 0.346032, 0.335645, 0.25406, 0.31487, 0.4292, 0.352862, 0.346032, 0.311707, 0.21291, 0.21291, 0.179055, 0.179055, 0.092881, 0.106997, 0.118441, 0.06184, 0.05306, 0.040537, 0.036378, 0.038858, 0.078022, 0.047319, 0.054297, 0.076542, 0.092881, 0.071867, 0.116183, 0.055536, 0.067594, 0.129801, 0.142424, 0.120615, 0.191378, 0.308712, 0.281712, 0.182256, 0.275179, 0.271506, 0.21291, 0.257454, 0.359901, 0.291804, 0.36309, 0.295083, 0.295083, 0.239899, 0.229226, 0.15284, 0.25031, 0.278302, 0.257454, 0.17593, 0.278302, 0.203355, 0.196879, 0.109221, 0.15284, 0.155435, 0.096677, 0.10481, 0.132295, 0.134866, 0.125101, 0.122885, 0.15284, 0.179055, 0.134866, 0.170161, 0.281712, 0.281712, 0.225814, 0.147574, 0.122885, 0.137348, 0.191378, 0.191378, 0.298791, 0.324872, 0.321458, 0.40511, 0.517562, 0.483068, 0.476583, 0.494003, 0.490133, 0.40511, 0.335645, 0.433034, 0.440853, 0.321458, 0.25031, 0.247041, 0.324872, 0.342579, 0.308712, 0.243554, 0.278302, 0.291804, 0.298791, 0.206376, 0.200174, 0.182256, 0.134866, 0.11371, 0.161087, 0.102787, 0.111485, 0.137348, 0.137348, 0.073402, 0.122885, 0.191378, 0.147574, 0.090864, 0.15008, 0.155435, 0.144935, 0.144935, 0.081712, 0.046336, 0.088832, 0.106997, 0.102787, 0.167087, 0.127496, 0.088832, 0.144935, 0.134866, 0.086953, 0.085092, 0.147574, 0.088832, 0.086953, 0.122885, 0.116183, 0.11371, 0.109221, 0.196879, 0.17593, 0.25406, 0.268042, 0.268042, 0.247041, 0.167087, 0.142424, 0.142424, 0.200174, 0.200174, 0.284882, 0.36309, 0.36309, 0.298791, 0.380708, 0.377384, 0.398279, 0.5017, 0.505461, 0.401658, 0.377384, 0.349426, 0.349426, 0.42561, 0.328603, 0.352862, 0.447574, 0.472492, 0.557691, 0.465241, 0.387226, 0.298791, 0.328603, 0.298791, 0.271506, 0.281712, 0.216401, 0.196879, 0.196879, 0.194234, 0.225814, 0.216401, 0.247041, 0.247041, 0.243554, 0.264545, 0.173081, 0.147574, 0.127496, 0.134866, 0.118441, 0.17593, 0.25406, 0.222385, 0.25406, 0.26085, 0.247041, 0.321458, 0.352862, 0.264545, 0.271506, 0.332115, 0.324872, 0.311707, 0.229226, 0.200174, 0.243554, 0.243554, 0.247041, 0.275179, 0.182256, 0.275179, 0.288399, 0.288399, 0.30533, 0.239899, 0.359901, 0.366687, 0.387226, 0.380708, 0.468512, 0.447574, 0.440853, 0.42561, 0.414856, 0.509769, 0.525368, 0.541878, 0.661982, 0.699094, 0.671169], '')</t>
  </si>
  <si>
    <t>[59, 60, 61, 179, 180, 181, 264, 339, 340, 350, 407, 408, 409, 410, 411, 412]</t>
  </si>
  <si>
    <t>UPI0001A58B78 status=activ</t>
  </si>
  <si>
    <t>([0.074921, 0.116183, 0.074921, 0.049374, 0.055536, 0.076542, 0.102787, 0.134866, 0.096677, 0.079919, 0.102787, 0.081712, 0.059222, 0.064632, 0.05306, 0.088832, 0.049374, 0.047319, 0.042364, 0.081712, 0.127496, 0.137348, 0.129801, 0.191378, 0.278302, 0.194234, 0.196879, 0.167087, 0.094817, 0.088832, 0.15284, 0.078022, 0.127496, 0.206376, 0.21291, 0.243554, 0.247041, 0.346032, 0.346032, 0.318242, 0.328603, 0.264545, 0.268042, 0.268042, 0.284882, 0.275179, 0.394753, 0.281712, 0.222385, 0.318242, 0.31487, 0.179055, 0.281712, 0.185198, 0.173081, 0.134866, 0.134866, 0.129801, 0.118441, 0.100716, 0.116183, 0.118441, 0.092881, 0.051831, 0.040537, 0.03976, 0.023087, 0.023087, 0.044297, 0.047319, 0.050641, 0.047319, 0.06312, 0.0704, 0.129801, 0.086953, 0.116183, 0.125101, 0.078022, 0.060549, 0.060549, 0.079919, 0.076542, 0.155435, 0.155435, 0.203355, 0.137348, 0.247041, 0.155435, 0.170161, 0.216401, 0.200174, 0.318242, 0.384043, 0.398279, 0.390993, 0.472492, 0.370445, 0.366687, 0.454136, 0.486429, 0.534167, 0.585406, 0.59917, 0.59917, 0.604312, 0.480142, 0.570702, 0.447574, 0.458154, 0.454136, 0.483068, 0.401658, 0.401658, 0.377384, 0.243554, 0.167087, 0.167087, 0.26085, 0.243554, 0.170161, 0.137348, 0.137348, 0.158265, 0.127496, 0.102787, 0.164327, 0.275179, 0.232838, 0.311707, 0.401658, 0.308712, 0.232838, 0.284882, 0.271506, 0.298791, 0.398279, 0.40511, 0.390993, 0.380708, 0.394753, 0.408655, 0.36309, 0.359901, 0.328603, 0.25406, 0.257454, 0.167087, 0.144935, 0.106997, 0.090864, 0.102787, 0.191378, 0.264545, 0.185198, 0.200174, 0.21291, 0.155435, 0.158265, 0.155435, 0.155435, 0.078022, 0.116183, 0.179055, 0.18812, 0.196879, 0.31487, 0.359901, 0.440853, 0.450668, 0.545602, 0.486429, 0.36309, 0.346032, 0.318242, 0.4292, 0.370445, 0.278302, 0.278302, 0.36309, 0.380708, 0.401658, 0.525368, 0.525368, 0.525368, 0.505461, 0.408655, 0.408655, 0.394753, 0.291804, 0.284882, 0.298791, 0.377384, 0.398279, 0.339168, 0.264545, 0.298791, 0.247041, 0.324872, 0.40511, 0.394753, 0.380708, 0.36309, 0.349426, 0.284882, 0.196879, 0.194234, 0.173081, 0.155435, 0.155435, 0.25031, 0.185198, 0.111485, 0.109221, 0.167087, 0.173081, 0.196879, 0.194234, 0.281712, 0.196879, 0.120615, 0.132295, 0.132295, 0.158265, 0.170161, 0.236433, 0.335645, 0.25031, 0.25031, 0.25031, 0.25031, 0.25031, 0.311707, 0.408655, 0.328603, 0.232838, 0.264545, 0.264545, 0.155435, 0.170161, 0.219301, 0.31487, 0.31487, 0.324872, 0.30533, 0.324872, 0.332115, 0.356642, 0.476583, 0.604312, 0.509769, 0.4292, 0.370445, 0.311707, 0.311707, 0.394753, 0.394753, 0.356642, 0.450668, 0.472492, 0.394753, 0.394753, 0.30533, 0.26085, 0.264545, 0.173081, 0.15284, 0.086953, 0.076542, 0.035586, 0.030003, 0.032017, 0.042364, 0.06312, 0.056825, 0.051831, 0.054297, 0.088832, 0.116183, 0.11371, 0.134866, 0.196879, 0.225814, 0.216401, 0.257454, 0.170161, 0.17593, 0.092881, 0.147574, 0.094817, 0.158265, 0.196879, 0.275179, 0.239899, 0.158265, 0.167087, 0.118441, 0.067594, 0.073402, 0.0704, 0.073402, 0.086953, 0.066181, 0.066181, 0.111485, 0.111485, 0.144935, 0.185198, 0.185198, 0.185198, 0.219301, 0.142424, 0.147574, 0.142424, 0.170161, 0.179055, 0.278302, 0.264545, 0.308712, 0.30533, 0.318242, 0.30533, 0.30533, 0.346032, 0.264545, 0.264545, 0.15284, 0.147574, 0.096677, 0.116183, 0.142424, 0.182256, 0.26085, 0.26085, 0.271506, 0.335645, 0.436924, 0.40511, 0.414856, 0.387226, 0.380708, 0.359901, 0.380708, 0.384043, 0.370445, 0.422041, 0.394753, 0.394753, 0.450668, 0.534167, 0.632174, 0.534167, 0.538167, 0.549308, 0.490133, 0.483068, 0.483068, 0.384043, 0.377384, 0.461924, 0.414856, 0.342579, 0.239899, 0.236433, 0.236433, 0.167087, 0.129801, 0.185198, 0.301917, 0.216401, 0.264545, 0.191378, 0.229226, 0.219301, 0.243554, 0.288399, 0.281712, 0.243554, 0.295083, 0.308712, 0.222385, 0.328603, 0.414856, 0.440853, 0.394753, 0.318242, 0.433034, 0.433034, 0.30533, 0.301917, 0.380708, 0.301917, 0.414856, 0.414856, 0.42561, 0.398279, 0.308712, 0.301917, 0.216401, 0.167087, 0.10481, 0.158265, 0.167087, 0.17593, 0.182256, 0.209395, 0.301917, 0.264545, 0.264545, 0.356642, 0.26085, 0.179055, 0.25406, 0.232838, 0.206376, 0.196879, 0.132295, 0.209395, 0.209395, 0.225814, 0.284882, 0.394753, 0.390993, 0.390993, 0.346032, 0.440853, 0.450668, 0.440853, 0.418646, 0.541878, 0.534167, 0.707965, 0.767246, 0.791621, 0.788093, 0.728858, 0.707965, 0.795062, 0.784345, 0.791621, 0.84206, 0.865454, 0.724957, 0.626927, 0.5017, 0.538167, 0.433034, 0.339168, 0.271506, 0.30533, 0.281712, 0.321458, 0.298791, 0.25031, 0.18812, 0.21291, 0.21291, 0.161087, 0.196879, 0.225814, 0.15284, 0.191378, 0.196879, 0.209395, 0.298791, 0.387226, 0.380708, 0.450668, 0.505461, 0.63748, 0.632174, 0.517562, 0.476583, 0.384043, 0.366687, 0.394753, 0.370445, 0.370445, 0.370445, 0.328603, 0.291804, 0.30533, 0.21291, 0.18812, 0.268042, 0.291804, 0.295083, 0.225814, 0.239899, 0.271506, 0.236433, 0.239899, 0.243554, 0.17593, 0.257454, 0.36309, 0.281712, 0.257454, 0.335645, 0.40511, 0.408655, 0.422041, 0.465241, 0.521092, 0.557691, 0.465241, 0.444081, 0.436924, 0.436924, 0.4292, 0.401658, 0.291804, 0.295083, 0.380708, 0.370445, 0.332115, 0.335645, 0.414856, 0.433034, 0.346032, 0.318242, 0.339168, 0.332115, 0.359901, 0.284882, 0.284882, 0.370445, 0.352862, 0.284882, 0.370445, 0.374039, 0.374039, 0.377384, 0.374039, 0.359901, 0.370445, 0.31487, 0.318242, 0.247041, 0.225814, 0.31487, 0.352862, 0.356642, 0.271506, 0.185198, 0.257454, 0.243554, 0.243554, 0.232838, 0.311707, 0.301917, 0.30533, 0.25406, 0.349426, 0.339168, 0.356642, 0.450668, 0.521092, 0.490133, 0.608892, 0.529623, 0.408655, 0.394753, 0.295083, 0.366687, 0.461924, 0.5017, 0.433034, 0.398279, 0.394753, 0.380708, 0.359901, 0.332115, 0.394753, 0.374039, 0.349426, 0.301917, 0.239899, 0.216401, 0.18812, 0.120615], '')</t>
  </si>
  <si>
    <t>[101, 102, 103, 104, 105, 107, 170, 182, 183, 184, 185, 249, 250, 349, 350, 351, 352, 353, 429, 430, 431, 432, 433, 434, 435, 436, 437, 438, 439, 440, 441, 442, 443, 444, 445, 468, 469, 470, 471, 503, 504, 557, 559, 560, 566]</t>
  </si>
  <si>
    <t>UPI0001A58B7C status=activ</t>
  </si>
  <si>
    <t>([0.001687, 0.000945, 0.00146, 0.002396, 0.003276, 0.002761, 0.001872, 0.001499, 0.002035, 0.00155, 0.002078, 0.002606, 0.003997, 0.004208, 0.005086, 0.00359, 0.003079, 0.00389, 0.002881, 0.00292, 0.001906, 0.001391, 0.001572, 0.001172, 0.001048, 0.000833, 0.000833, 0.001155, 0.001172, 0.000906, 0.00103, 0.001142, 0.000614, 0.000447, 0.000447, 0.000708, 0.000747, 0.00055, 0.000399, 0.000477, 0.000893, 0.001, 0.001748, 0.002581, 0.002881, 0.001967, 0.001533, 0.001675, 0.00152, 0.001602, 0.001872, 0.001687, 0.000936, 0.00146, 0.001335, 0.000936, 0.000906, 0.000893, 0.000906, 0.001069, 0.000704, 0.000687, 0.001061, 0.001048, 0.000983, 0.000833, 0.001391, 0.002035, 0.002512, 0.002503, 0.002529, 0.00225, 0.002396, 0.00246, 0.001533, 0.001967, 0.002078, 0.001748, 0.001808, 0.001808, 0.001808, 0.002057, 0.002014, 0.001305, 0.001249, 0.000708, 0.000773, 0.000468, 0.00052, 0.000575, 0.00061, 0.000958, 0.001211, 0.001481, 0.002211, 0.003405, 0.002662, 0.003405, 0.002688, 0.002623, 0.00246, 0.003246, 0.003014, 0.002078, 0.001906, 0.001434, 0.001541, 0.002117, 0.002705, 0.001722, 0.00155, 0.00243, 0.001533, 0.001142, 0.001434, 0.001481, 0.001112, 0.001692, 0.002138, 0.00316, 0.004513, 0.007177, 0.007031, 0.011903, 0.017447, 0.040537, 0.037156, 0.090864, 0.041405, 0.018106, 0.018106, 0.018787, 0.009977, 0.009977, 0.016528, 0.009015, 0.006078, 0.005503, 0.004689, 0.003727, 0.002512, 0.001722, 0.001155, 0.000936, 0.000747, 0.000945, 0.001142, 0.001649, 0.001602, 0.00243, 0.002662, 0.002662, 0.001687, 0.001692, 0.002662, 0.002276, 0.002155, 0.002155, 0.00316, 0.002662, 0.003555, 0.004358, 0.004208, 0.003963, 0.004513, 0.004736, 0.003212, 0.00283, 0.001855, 0.001249, 0.000854, 0.000799, 0.001335, 0.00225, 0.003341, 0.002623, 0.00316, 0.004611, 0.005799, 0.005932, 0.006795, 0.00543, 0.005503, 0.006894, 0.009977, 0.008409, 0.008409, 0.013265, 0.009865, 0.019401, 0.054297], '')</t>
  </si>
  <si>
    <t>UPI0001A58B7E status=activ</t>
  </si>
  <si>
    <t>([0.21291, 0.118441, 0.094817, 0.15008, 0.059222, 0.030003, 0.038858, 0.054297, 0.067594, 0.038858, 0.024826, 0.018106, 0.009401, 0.006078, 0.005872, 0.005223, 0.004976, 0.005378, 0.00407, 0.003671, 0.003177, 0.003079, 0.003963, 0.003607, 0.00292, 0.004358, 0.005249, 0.005223, 0.003461, 0.003461, 0.004835, 0.005011, 0.007645, 0.008276, 0.013821, 0.008895, 0.007091, 0.00543, 0.007091, 0.006567, 0.007495, 0.006619, 0.008276, 0.006795, 0.007877, 0.006482, 0.004611, 0.003864, 0.003997, 0.005223, 0.005223, 0.003997, 0.005223, 0.004736, 0.005799, 0.005872, 0.005799, 0.008624, 0.014586, 0.011903, 0.013613, 0.014315, 0.012727, 0.012727, 0.010131, 0.008624, 0.008723, 0.008409, 0.010672, 0.007555, 0.005932, 0.006533, 0.008895, 0.009294, 0.009401, 0.008276, 0.005932, 0.009401, 0.005932, 0.003864, 0.003461, 0.003821, 0.003821, 0.005503, 0.00543, 0.007422, 0.008723, 0.008002, 0.009294, 0.009187, 0.010672, 0.016257, 0.008804, 0.006482, 0.004483, 0.004431, 0.004161, 0.003997, 0.003727, 0.005683, 0.005734, 0.004921, 0.004161, 0.004247, 0.002976, 0.003701, 0.003864, 0.004358, 0.006567, 0.008624, 0.006795, 0.006039, 0.007091, 0.010221, 0.016021, 0.023963, 0.019109, 0.035586, 0.038042, 0.03976, 0.019401, 0.028107, 0.064632, 0.074921, 0.029376, 0.059222, 0.051831, 0.022667, 0.028107, 0.025762, 0.032017, 0.064632, 0.051831, 0.054297, 0.023534, 0.01204, 0.016257, 0.016021, 0.009015, 0.011518, 0.007877, 0.013821, 0.018415, 0.0198, 0.016528, 0.037156, 0.028695, 0.014586, 0.015694, 0.010131, 0.008804, 0.006567, 0.004736, 0.005734, 0.004775, 0.005223, 0.007645, 0.00777, 0.00962, 0.018106, 0.024826, 0.043307, 0.018106, 0.020165, 0.019401, 0.03976, 0.045352, 0.030611, 0.047319, 0.11371, 0.083462, 0.058088, 0.041405, 0.083462, 0.06184, 0.041405, 0.040537, 0.028695, 0.016528, 0.009187, 0.009187, 0.007495, 0.007495, 0.009187, 0.008156, 0.009015, 0.006374, 0.005992, 0.008409, 0.006374, 0.005011, 0.005011, 0.007177, 0.01227, 0.010221, 0.017797, 0.036378, 0.032677, 0.043307, 0.090864, 0.170161, 0.096677, 0.059222, 0.066181, 0.092881, 0.049374, 0.030611, 0.060549, 0.029376, 0.030003, 0.067594, 0.043307, 0.066181, 0.026892, 0.023963, 0.030611, 0.029376, 0.014783, 0.023087, 0.013016, 0.012727, 0.008075, 0.007495, 0.008075, 0.005992, 0.006533, 0.006533, 0.005378, 0.004736, 0.007091, 0.005503, 0.004358, 0.005992, 0.005932, 0.006142, 0.004247, 0.004247, 0.003727, 0.003555, 0.002976, 0.00292, 0.002662, 0.003804, 0.003963, 0.003864, 0.004899, 0.004513, 0.006142, 0.006078, 0.007645, 0.00558, 0.008002, 0.008276, 0.008276, 0.006567, 0.010221, 0.020876, 0.016528, 0.016826, 0.028695, 0.047319, 0.092881, 0.069024, 0.050641, 0.102787, 0.222385, 0.18812], '')</t>
  </si>
  <si>
    <t>UPI0001A58B85 status=activ</t>
  </si>
  <si>
    <t>([0.007555, 0.006245, 0.00515, 0.006533, 0.008525, 0.012491, 0.013613, 0.020876, 0.020876, 0.024393, 0.020522, 0.028107, 0.06312, 0.06312, 0.088832, 0.085092, 0.11371, 0.167087, 0.26085, 0.281712, 0.271506, 0.275179, 0.328603, 0.42561, 0.308712, 0.332115, 0.295083, 0.349426, 0.342579, 0.284882, 0.209395, 0.295083, 0.247041, 0.158265, 0.116183, 0.06184, 0.06184, 0.067594, 0.0704, 0.035586, 0.051831, 0.054297, 0.026892, 0.034884, 0.040537, 0.090864, 0.043307, 0.030003, 0.030003, 0.034068, 0.047319, 0.088832, 0.046336, 0.046336, 0.083462, 0.118441, 0.247041, 0.243554, 0.219301, 0.147574, 0.216401, 0.179055, 0.096677, 0.173081, 0.18812, 0.18812, 0.209395, 0.229226, 0.311707, 0.275179, 0.155435, 0.209395, 0.173081, 0.26085, 0.222385, 0.206376, 0.194234, 0.083462, 0.085092, 0.048328, 0.040537, 0.025316, 0.047319, 0.088832, 0.044297, 0.03976, 0.021816, 0.011903, 0.018106, 0.011106, 0.013437, 0.023087, 0.019401, 0.026892, 0.020876, 0.020522, 0.013613, 0.015344, 0.027463, 0.030611, 0.031287, 0.055536, 0.056825, 0.054297, 0.056825, 0.086953, 0.096677, 0.073402, 0.142424, 0.078022, 0.15284, 0.147574, 0.081712, 0.083462, 0.034068, 0.028107, 0.024826, 0.025762, 0.018106, 0.013437, 0.01227, 0.010509, 0.012727, 0.011903, 0.013016, 0.01227, 0.009977, 0.010131, 0.019109, 0.014075, 0.013613, 0.01227, 0.011518, 0.014586, 0.017138, 0.038858, 0.034884, 0.037156, 0.030611, 0.046336, 0.045352, 0.085092, 0.185198, 0.17593, 0.236433, 0.129801, 0.122885, 0.158265, 0.118441, 0.088832, 0.088832, 0.144935, 0.116183, 0.086953, 0.098513, 0.054297, 0.026892], '')</t>
  </si>
  <si>
    <t>UPI0001A58B86 status=activ</t>
  </si>
  <si>
    <t>([0.05306, 0.081712, 0.055536, 0.079919, 0.106997, 0.069024, 0.041405, 0.056825, 0.078022, 0.094817, 0.088832, 0.074921, 0.079919, 0.034884, 0.027463, 0.026892, 0.049374, 0.059222, 0.069024, 0.059222, 0.085092, 0.090864, 0.088832, 0.090864, 0.096677, 0.094817, 0.167087, 0.229226, 0.15008, 0.142424, 0.122885, 0.109221, 0.158265, 0.11371, 0.194234, 0.191378, 0.15284, 0.167087, 0.219301, 0.281712, 0.219301, 0.147574, 0.088832, 0.088832, 0.078022, 0.076542, 0.086953, 0.079919, 0.106997, 0.106997, 0.111485, 0.144935, 0.206376, 0.203355, 0.243554, 0.144935, 0.10481, 0.125101, 0.125101, 0.17593, 0.185198, 0.275179, 0.394753, 0.418646, 0.332115, 0.422041, 0.41194, 0.40511, 0.408655, 0.42561, 0.521092, 0.408655, 0.42561, 0.332115, 0.332115, 0.243554, 0.349426, 0.408655, 0.31487, 0.271506, 0.243554, 0.15008, 0.17593, 0.170161, 0.222385, 0.225814, 0.147574, 0.102787, 0.096677, 0.092881, 0.074921, 0.042364, 0.066181, 0.030003, 0.030003, 0.030611, 0.054297, 0.043307, 0.058088, 0.06184, 0.06184, 0.038042, 0.038858, 0.031287, 0.031287, 0.038042, 0.067594, 0.118441, 0.170161, 0.094817, 0.05306, 0.05306, 0.076542, 0.094817, 0.083462, 0.142424, 0.139895, 0.083462, 0.050641, 0.045352, 0.088832, 0.111485, 0.096677, 0.139895, 0.15008, 0.15284, 0.15284, 0.086953, 0.086953, 0.046336, 0.094817, 0.158265, 0.158265, 0.116183, 0.094817, 0.106997, 0.106997, 0.056825, 0.10481, 0.191378, 0.132295, 0.100716, 0.098513, 0.161087, 0.18812, 0.15008, 0.090864, 0.074921, 0.11371, 0.120615, 0.200174, 0.194234, 0.206376, 0.125101, 0.173081, 0.139895, 0.142424, 0.142424, 0.243554, 0.232838, 0.15284, 0.21291, 0.257454, 0.185198, 0.11371, 0.134866, 0.161087, 0.243554, 0.281712, 0.278302, 0.271506, 0.182256, 0.15284, 0.144935, 0.243554, 0.179055, 0.155435, 0.25031, 0.26085, 0.25031, 0.25031, 0.349426, 0.26085, 0.182256, 0.247041, 0.359901, 0.219301, 0.247041, 0.161087, 0.092881, 0.120615, 0.134866, 0.239899, 0.18812, 0.21291, 0.17593, 0.271506, 0.264545, 0.278302, 0.264545, 0.264545, 0.275179, 0.264545, 0.26085, 0.236433, 0.236433, 0.222385, 0.243554, 0.209395, 0.209395, 0.30533, 0.229226, 0.132295, 0.073402, 0.071867, 0.067594, 0.067594, 0.055536, 0.06312, 0.050641, 0.050641, 0.051831, 0.048328, 0.028695, 0.033407, 0.064632, 0.042364, 0.041405, 0.046336, 0.038858, 0.040537, 0.045352, 0.073402, 0.122885, 0.173081, 0.281712, 0.194234, 0.132295, 0.134866, 0.134866, 0.158265, 0.161087, 0.185198, 0.111485, 0.179055, 0.25406, 0.275179, 0.342579, 0.342579, 0.433034, 0.465241, 0.59917, 0.575842, 0.461924, 0.370445, 0.278302, 0.257454, 0.335645, 0.444081, 0.444081, 0.461924, 0.461924, 0.387226, 0.370445, 0.468512, 0.494003, 0.497853, 0.483068, 0.384043, 0.31487, 0.311707, 0.219301, 0.120615, 0.120615, 0.203355, 0.30533, 0.311707, 0.288399, 0.18812, 0.118441, 0.147574, 0.222385, 0.206376, 0.275179, 0.281712, 0.281712, 0.161087, 0.158265, 0.083462, 0.098513, 0.098513, 0.098513, 0.167087, 0.281712, 0.278302, 0.196879, 0.155435, 0.155435, 0.203355, 0.18812, 0.301917, 0.30533, 0.200174, 0.118441, 0.100716, 0.096677, 0.06312, 0.116183, 0.118441, 0.21291, 0.209395, 0.291804, 0.301917, 0.225814, 0.216401, 0.158265, 0.161087, 0.164327, 0.264545, 0.229226, 0.311707, 0.288399, 0.275179, 0.36309, 0.384043, 0.444081, 0.36309, 0.447574, 0.374039, 0.332115, 0.321458, 0.308712, 0.21291, 0.203355, 0.18812, 0.191378, 0.173081, 0.209395, 0.239899, 0.144935, 0.090864, 0.090864, 0.076542, 0.048328, 0.058088, 0.092881, 0.079919, 0.069024, 0.041405, 0.060549, 0.040537, 0.036378, 0.058088, 0.081712, 0.071867, 0.120615, 0.0704, 0.11371, 0.125101, 0.129801, 0.203355, 0.222385, 0.144935, 0.116183, 0.142424, 0.100716, 0.076542, 0.055536, 0.086953, 0.116183, 0.096677, 0.158265, 0.132295, 0.10481], '')</t>
  </si>
  <si>
    <t>[70, 251, 252]</t>
  </si>
  <si>
    <t>UPI0001A58B89 status=activ</t>
  </si>
  <si>
    <t>([0.096677, 0.05306, 0.037156, 0.06184, 0.069024, 0.10481, 0.137348, 0.164327, 0.191378, 0.232838, 0.161087, 0.191378, 0.308712, 0.301917, 0.414856, 0.40511, 0.390993, 0.505461, 0.549308, 0.585406, 0.505461, 0.509769, 0.525368, 0.632174, 0.632174, 0.685117, 0.661982, 0.661982, 0.575842, 0.632174, 0.575842, 0.73685, 0.622677, 0.585406, 0.661982, 0.608892, 0.5017, 0.490133, 0.41194, 0.321458, 0.278302, 0.370445, 0.339168, 0.418646, 0.339168, 0.25406, 0.281712, 0.321458, 0.332115, 0.318242, 0.295083, 0.328603, 0.30533, 0.374039, 0.401658, 0.40511, 0.324872, 0.387226, 0.321458, 0.374039, 0.461924, 0.390993, 0.301917, 0.339168, 0.339168, 0.346032, 0.408655, 0.380708, 0.349426, 0.346032, 0.465241, 0.436924, 0.42561, 0.414856, 0.433034, 0.342579, 0.36309, 0.436924, 0.444081, 0.444081, 0.447574, 0.359901, 0.359901, 0.450668, 0.356642, 0.349426, 0.339168, 0.339168, 0.339168, 0.30533, 0.295083, 0.185198, 0.209395, 0.209395, 0.247041, 0.147574, 0.15284, 0.144935, 0.15008, 0.170161, 0.173081, 0.170161, 0.25031, 0.301917, 0.222385, 0.229226, 0.25031, 0.318242, 0.239899, 0.243554, 0.281712, 0.295083, 0.349426, 0.311707, 0.278302, 0.232838, 0.324872, 0.390993, 0.377384, 0.346032, 0.284882, 0.384043], '')</t>
  </si>
  <si>
    <t>[17, 18, 19, 20, 21, 22, 23, 24, 25, 26, 27, 28, 29, 30, 31, 32, 33, 34, 35, 36]</t>
  </si>
  <si>
    <t>UPI0001A58B8A status=activ</t>
  </si>
  <si>
    <t>([0.185198, 0.155435, 0.196879, 0.229226, 0.26085, 0.158265, 0.185198, 0.232838, 0.15008, 0.173081, 0.203355, 0.26085, 0.209395, 0.125101, 0.059222, 0.028107, 0.017447, 0.033407, 0.023087, 0.026338, 0.014075, 0.009728, 0.007422, 0.007555, 0.00543, 0.005378, 0.007422, 0.00515, 0.003555, 0.005318, 0.003864, 0.004208, 0.00407, 0.003963, 0.005623, 0.007031, 0.008075, 0.008075, 0.005932, 0.005932, 0.008276, 0.008409, 0.007877, 0.014315, 0.014586, 0.028107, 0.030003, 0.030003, 0.069024, 0.0704, 0.028107, 0.064632, 0.037156, 0.018106, 0.037156, 0.024393, 0.016021, 0.019401, 0.031287, 0.060549, 0.059222, 0.030003, 0.056825, 0.111485, 0.073402, 0.067594, 0.031287, 0.014783, 0.01204, 0.00777, 0.011518, 0.011669, 0.008804, 0.01227, 0.013437, 0.008276, 0.009728, 0.014075, 0.014075, 0.009015, 0.006374, 0.00558, 0.008002, 0.005734, 0.00407, 0.004775, 0.003727, 0.003963, 0.004161, 0.004775, 0.007259, 0.005249, 0.006374, 0.008075, 0.00515, 0.007177, 0.010372, 0.011669, 0.014315, 0.016257, 0.029376, 0.058088, 0.10481, 0.102787, 0.182256, 0.182256, 0.170161, 0.26085, 0.236433, 0.359901, 0.359901, 0.21291, 0.318242, 0.377384, 0.236433, 0.257454, 0.15284, 0.118441, 0.049374, 0.022306, 0.020165, 0.020165, 0.011342, 0.01078, 0.007031, 0.006142, 0.009187, 0.009096, 0.006078, 0.009728, 0.009865, 0.008002, 0.014586, 0.014586, 0.010509, 0.018787, 0.031287, 0.031287, 0.023963, 0.024393, 0.06184, 0.071867, 0.071867, 0.067594, 0.051831, 0.048328, 0.033407, 0.015078, 0.016257, 0.023534, 0.01227, 0.008276, 0.009865, 0.006194, 0.004775, 0.005872, 0.005799, 0.005992, 0.007177, 0.006482, 0.006533, 0.005318, 0.00359, 0.002581, 0.003757, 0.004513, 0.006619, 0.006533, 0.010509, 0.010926, 0.014315, 0.023087, 0.020165, 0.020165, 0.043307, 0.074921, 0.034068, 0.034068, 0.016528, 0.01227, 0.013265, 0.01204, 0.012727, 0.022306, 0.021816, 0.014075, 0.010372, 0.010131, 0.010372, 0.011342, 0.011903, 0.00962, 0.006701, 0.008624, 0.008624, 0.008409, 0.005992, 0.009294, 0.009483, 0.012727, 0.023963, 0.049374, 0.109221, 0.15008, 0.078022, 0.147574, 0.118441, 0.078022, 0.038858, 0.037156, 0.016257, 0.008723, 0.007315, 0.009096, 0.007555, 0.005318, 0.003963, 0.003701, 0.003053, 0.002276, 0.002606, 0.001649, 0.001, 0.000687, 0.000412, 0.000348, 0.000228, 0.000477, 0.000842, 0.001318, 0.001872, 0.002727, 0.00389, 0.003671, 0.003212, 0.003212, 0.004611, 0.004358, 0.00558, 0.006421, 0.008804, 0.008723, 0.016257, 0.034884, 0.064632, 0.116183, 0.147574, 0.132295, 0.088832, 0.066181, 0.069024, 0.06312, 0.066181, 0.06312, 0.064632, 0.132295, 0.120615, 0.109221, 0.127496, 0.17593, 0.132295, 0.100716, 0.096677, 0.055536, 0.027463, 0.032677, 0.024393, 0.021816, 0.020165, 0.020165, 0.024826, 0.023534, 0.013265, 0.008156, 0.005799, 0.005378, 0.005318, 0.006482, 0.006619, 0.006142, 0.006039, 0.007031, 0.005799, 0.00389, 0.004921, 0.006894, 0.006245, 0.007315, 0.01078, 0.011518, 0.015694, 0.00962, 0.006701, 0.010131, 0.018415, 0.018106, 0.038858, 0.017447, 0.012491, 0.00777, 0.012491, 0.013437, 0.013613, 0.024826, 0.069024, 0.032677, 0.016826, 0.01078, 0.007031, 0.005011, 0.004976, 0.004208, 0.005734, 0.006894, 0.004775, 0.003461, 0.003246, 0.002211, 0.002503, 0.002366, 0.00225, 0.001499, 0.001417, 0.001267, 0.000799, 0.000468, 0.000447, 0.000842, 0.001335, 0.002014, 0.003053, 0.004315, 0.004358, 0.004513, 0.00543, 0.00558, 0.00777, 0.013437, 0.026892, 0.03976, 0.0704, 0.071867, 0.086953, 0.096677, 0.122885, 0.118441, 0.191378, 0.342579, 0.324872, 0.321458, 0.321458, 0.30533, 0.25406, 0.298791, 0.173081, 0.086953, 0.167087, 0.164327, 0.10481, 0.071867, 0.076542, 0.102787, 0.118441, 0.185198, 0.088832, 0.05306, 0.102787, 0.073402, 0.032017, 0.016826, 0.009294, 0.009187, 0.005872, 0.004835, 0.003963, 0.004161, 0.004208, 0.004414, 0.004689, 0.00407, 0.004135, 0.004135, 0.004161, 0.004921, 0.00407, 0.00558, 0.00558, 0.006039, 0.004646, 0.004577, 0.004358, 0.005872, 0.005683, 0.008895, 0.013613, 0.011518, 0.011669, 0.011342, 0.007555, 0.005503, 0.006421, 0.006039, 0.004358, 0.003478, 0.004135, 0.003341, 0.002705, 0.003079, 0.002881, 0.003405, 0.004775, 0.007315, 0.00543, 0.004611, 0.003821, 0.003821, 0.005086, 0.007091, 0.007031, 0.010131, 0.014783, 0.018415, 0.017447, 0.032017, 0.047319, 0.034068, 0.090864, 0.076542, 0.102787, 0.096677, 0.083462, 0.076542, 0.079919, 0.125101, 0.15008, 0.182256, 0.161087, 0.137348, 0.102787, 0.196879, 0.137348, 0.106997, 0.120615], '')</t>
  </si>
  <si>
    <t>UPI0001A58B8D status=activ</t>
  </si>
  <si>
    <t>([0.016826, 0.030003, 0.044297, 0.026892, 0.018106, 0.024393, 0.038042, 0.058088, 0.038858, 0.032017, 0.033407, 0.024393, 0.026338, 0.029376, 0.016826, 0.013613, 0.009401, 0.014586, 0.020522, 0.019401, 0.024393, 0.021816, 0.019401, 0.021381, 0.018106, 0.030003, 0.018415, 0.013437, 0.011518, 0.011342, 0.017447, 0.022306, 0.021816, 0.023087, 0.013265, 0.020876, 0.048328, 0.088832, 0.046336, 0.06312, 0.074921, 0.074921, 0.139895, 0.142424, 0.109221, 0.219301, 0.216401, 0.219301, 0.173081, 0.203355, 0.288399, 0.182256, 0.10481, 0.098513, 0.047319, 0.096677, 0.096677, 0.045352, 0.055536, 0.111485, 0.059222, 0.055536, 0.081712, 0.046336, 0.046336, 0.055536, 0.028107, 0.028695, 0.026892, 0.049374, 0.049374, 0.055536, 0.064632, 0.125101, 0.239899, 0.284882, 0.17593, 0.170161, 0.268042, 0.243554, 0.147574, 0.222385, 0.132295, 0.139895, 0.137348, 0.155435, 0.158265, 0.21291, 0.225814, 0.335645, 0.243554, 0.216401, 0.225814, 0.268042, 0.155435, 0.118441, 0.092881, 0.132295, 0.147574, 0.147574, 0.090864, 0.15284, 0.170161, 0.17593, 0.106997, 0.179055, 0.15284, 0.167087, 0.155435, 0.116183, 0.060549, 0.122885, 0.073402, 0.036378, 0.036378, 0.074921, 0.102787, 0.185198, 0.21291, 0.200174, 0.125101, 0.194234, 0.106997, 0.058088, 0.11371, 0.17593, 0.194234, 0.129801, 0.132295, 0.10481, 0.078022, 0.137348, 0.116183, 0.116183, 0.185198, 0.139895, 0.139895, 0.132295, 0.071867, 0.041405, 0.045352, 0.083462, 0.081712, 0.090864, 0.139895, 0.079919, 0.076542, 0.074921, 0.10481, 0.076542, 0.111485, 0.164327, 0.134866, 0.116183, 0.18812, 0.15008, 0.247041, 0.182256], '')</t>
  </si>
  <si>
    <t>UPI0001A58B94 status=activ</t>
  </si>
  <si>
    <t>([0.116183, 0.147574, 0.096677, 0.129801, 0.090864, 0.11371, 0.085092, 0.071867, 0.076542, 0.074921, 0.092881, 0.081712, 0.071867, 0.100716, 0.100716, 0.111485, 0.122885, 0.109221, 0.106997, 0.109221, 0.088832, 0.098513, 0.06184, 0.064632, 0.06312, 0.106997, 0.111485, 0.158265, 0.236433, 0.281712, 0.31487, 0.209395, 0.284882, 0.342579, 0.380708, 0.31487, 0.271506, 0.264545, 0.288399, 0.295083, 0.295083, 0.366687, 0.335645, 0.4292, 0.468512, 0.468512, 0.450668, 0.390993, 0.42561, 0.318242, 0.219301, 0.232838, 0.342579, 0.257454, 0.17593, 0.182256, 0.15008, 0.236433, 0.236433, 0.243554, 0.243554, 0.243554, 0.257454, 0.288399, 0.200174, 0.257454, 0.264545, 0.194234, 0.222385, 0.21291, 0.281712, 0.268042, 0.275179, 0.209395, 0.275179, 0.301917, 0.295083, 0.40511, 0.40511, 0.40511, 0.318242, 0.318242, 0.206376, 0.194234, 0.17593, 0.25406, 0.236433, 0.232838, 0.247041, 0.268042, 0.161087, 0.17593, 0.278302, 0.275179, 0.328603, 0.342579, 0.264545, 0.247041, 0.278302, 0.288399, 0.288399, 0.387226, 0.311707, 0.433034, 0.40511, 0.497853, 0.505461, 0.433034, 0.374039, 0.332115, 0.335645, 0.328603, 0.328603, 0.321458, 0.318242, 0.318242, 0.321458, 0.4292, 0.454136, 0.436924, 0.465241, 0.380708, 0.36309, 0.4292, 0.356642, 0.380708, 0.374039, 0.36309, 0.418646, 0.394753, 0.517562, 0.433034, 0.4292, 0.433034, 0.436924, 0.380708, 0.390993, 0.30533, 0.328603, 0.324872, 0.239899, 0.139895, 0.206376, 0.225814, 0.179055, 0.225814, 0.222385, 0.164327, 0.167087, 0.179055, 0.275179, 0.26085, 0.281712, 0.398279, 0.278302, 0.219301, 0.18812, 0.18812, 0.26085, 0.26085, 0.268042, 0.311707, 0.422041, 0.318242, 0.229226, 0.268042, 0.284882, 0.216401, 0.25406, 0.206376, 0.209395, 0.11371, 0.096677, 0.134866, 0.079919, 0.096677, 0.134866, 0.191378, 0.203355, 0.132295, 0.096677, 0.094817, 0.120615, 0.079919, 0.098513, 0.142424, 0.142424, 0.134866, 0.196879, 0.25031, 0.30533, 0.291804, 0.332115, 0.370445, 0.301917, 0.394753, 0.5017, 0.414856, 0.422041, 0.408655, 0.497853, 0.56648, 0.433034, 0.4292, 0.394753, 0.398279, 0.414856, 0.356642, 0.370445, 0.36309, 0.346032, 0.328603, 0.339168, 0.31487, 0.232838, 0.219301, 0.200174, 0.15008, 0.129801, 0.15008, 0.147574, 0.090864, 0.040537, 0.079919, 0.074921, 0.11371, 0.194234, 0.179055, 0.17593, 0.17593, 0.185198, 0.116183, 0.078022, 0.03976, 0.067594, 0.060549, 0.102787, 0.125101, 0.158265, 0.229226, 0.200174, 0.147574, 0.225814, 0.236433, 0.206376, 0.200174, 0.139895, 0.129801, 0.127496, 0.216401, 0.216401, 0.155435, 0.236433, 0.236433, 0.298791, 0.324872, 0.328603, 0.356642, 0.342579, 0.356642, 0.356642, 0.370445, 0.349426, 0.31487, 0.40511, 0.390993, 0.390993, 0.483068, 0.483068, 0.483068, 0.483068, 0.377384, 0.447574, 0.359901, 0.349426, 0.408655, 0.390993, 0.509769, 0.476583, 0.384043, 0.374039, 0.342579, 0.328603, 0.328603, 0.288399, 0.284882, 0.229226, 0.25031, 0.239899, 0.239899, 0.243554, 0.225814, 0.335645, 0.257454, 0.346032, 0.436924, 0.356642, 0.339168, 0.25031, 0.257454, 0.339168, 0.295083, 0.278302, 0.281712, 0.275179, 0.318242, 0.257454, 0.370445, 0.349426, 0.359901, 0.31487, 0.236433, 0.164327, 0.139895, 0.17593, 0.120615, 0.064632, 0.102787, 0.102787, 0.127496, 0.122885, 0.122885, 0.125101, 0.164327, 0.158265, 0.25406, 0.209395, 0.194234, 0.206376, 0.236433, 0.229226, 0.216401, 0.209395, 0.295083, 0.206376, 0.25031, 0.321458, 0.42561, 0.352862, 0.352862, 0.394753, 0.301917, 0.295083, 0.229226, 0.268042, 0.298791, 0.301917, 0.370445, 0.42561, 0.390993, 0.377384, 0.298791, 0.268042, 0.352862, 0.370445, 0.433034, 0.414856, 0.328603, 0.328603, 0.384043, 0.387226, 0.271506, 0.366687, 0.281712, 0.387226, 0.298791, 0.18812, 0.15008, 0.120615, 0.164327, 0.122885, 0.122885, 0.179055, 0.278302, 0.194234, 0.191378, 0.243554, 0.257454, 0.301917, 0.288399, 0.291804, 0.247041, 0.321458, 0.332115, 0.366687, 0.281712, 0.366687, 0.42561, 0.468512, 0.42561, 0.370445, 0.42561, 0.328603, 0.328603, 0.239899, 0.342579, 0.301917, 0.275179, 0.182256, 0.155435, 0.158265, 0.092881, 0.132295, 0.092881, 0.083462, 0.120615, 0.109221, 0.064632, 0.073402, 0.069024, 0.096677, 0.111485, 0.096677, 0.15284, 0.167087, 0.222385, 0.222385, 0.25031, 0.196879, 0.229226, 0.243554, 0.243554, 0.247041, 0.229226, 0.321458, 0.335645, 0.332115, 0.4292, 0.521092, 0.557691, 0.570702, 0.626927, 0.5017, 0.42561, 0.398279, 0.384043, 0.308712, 0.196879, 0.196879, 0.18812, 0.203355, 0.222385, 0.200174, 0.288399, 0.298791, 0.298791, 0.284882, 0.284882, 0.191378, 0.179055, 0.158265, 0.086953, 0.051831, 0.055536, 0.100716, 0.137348, 0.071867, 0.122885, 0.216401, 0.15008, 0.142424, 0.173081, 0.219301, 0.219301, 0.219301, 0.185198, 0.18812, 0.200174, 0.200174, 0.298791, 0.311707, 0.308712, 0.40511, 0.394753, 0.509769, 0.433034, 0.311707, 0.414856, 0.41194, 0.374039, 0.468512, 0.486429, 0.41194, 0.342579, 0.370445, 0.380708, 0.418646, 0.387226, 0.401658, 0.36309, 0.284882, 0.196879, 0.134866, 0.118441, 0.179055, 0.164327, 0.236433, 0.271506, 0.185198, 0.18812, 0.236433, 0.173081, 0.225814, 0.281712, 0.339168, 0.281712, 0.271506, 0.257454, 0.200174, 0.132295, 0.11371, 0.17593, 0.275179, 0.278302, 0.30533, 0.298791, 0.301917, 0.298791, 0.247041, 0.349426, 0.346032, 0.264545, 0.318242, 0.26085, 0.281712, 0.239899, 0.275179, 0.25406, 0.222385, 0.30533, 0.349426, 0.408655, 0.36309, 0.284882, 0.384043], '')</t>
  </si>
  <si>
    <t>[106, 130, 196, 201, 277, 428, 429, 430, 431, 432, 474]</t>
  </si>
  <si>
    <t>UPI0001A58B96 status=activ</t>
  </si>
  <si>
    <t>([0.035586, 0.013613, 0.018415, 0.008409, 0.005932, 0.004483, 0.004611, 0.003671, 0.003014, 0.002482, 0.003079, 0.002623, 0.001597, 0.001936, 0.003079, 0.00231, 0.001808, 0.001722, 0.000945, 0.000447, 0.000447, 0.000442, 0.000386, 0.000412, 0.000876, 0.000859, 0.001202, 0.001417, 0.002336, 0.002078, 0.003109, 0.001855, 0.001872, 0.00316, 0.003864, 0.002503, 0.003298, 0.003804, 0.003821, 0.004611, 0.008002, 0.005378, 0.004135, 0.005799, 0.005799, 0.004414, 0.004208, 0.003727, 0.003757, 0.002327, 0.00243, 0.00155, 0.001722, 0.002606, 0.001722, 0.001172, 0.001709, 0.001211, 0.000614, 0.000923, 0.001374, 0.001288, 0.001305, 0.001159, 0.001374, 0.000816, 0.000708, 0.001069, 0.001533, 0.000923, 0.001048, 0.001305, 0.001305, 0.001172, 0.001155, 0.001481, 0.001936, 0.001692, 0.002503, 0.002727, 0.001906, 0.001572, 0.001623, 0.001533, 0.001541, 0.001623, 0.001786, 0.002117, 0.001649, 0.001597, 0.001623, 0.002482, 0.002327, 0.002349, 0.003246, 0.003246, 0.002761, 0.002662, 0.003212, 0.003405, 0.004835, 0.004775, 0.005932, 0.003963, 0.006039, 0.009015, 0.009096, 0.009096, 0.008075, 0.013016, 0.008075, 0.01204, 0.00777, 0.007877, 0.008075, 0.006374, 0.004611, 0.004646, 0.004921, 0.003757, 0.00359, 0.00316, 0.004775, 0.005086, 0.005249, 0.00389, 0.002555, 0.001675, 0.001533, 0.00231, 0.002366, 0.003405, 0.002976, 0.004161, 0.005734, 0.008624, 0.008895, 0.009015, 0.012491, 0.016021, 0.014075, 0.014315, 0.018787, 0.018415, 0.016021, 0.030611, 0.06184, 0.086953, 0.167087, 0.295083, 0.219301, 0.120615, 0.06312, 0.054297, 0.033407, 0.018787, 0.014315, 0.025762, 0.026338, 0.015078, 0.010221, 0.010131, 0.010221, 0.010926, 0.006894, 0.006894, 0.004976, 0.003804, 0.005086, 0.003804, 0.003607, 0.004646, 0.006374, 0.009483, 0.00962, 0.014783, 0.026338, 0.032677, 0.032017, 0.0704, 0.086953, 0.144935, 0.200174, 0.229226, 0.200174, 0.21291, 0.216401, 0.31487, 0.346032, 0.232838, 0.298791, 0.31487, 0.30533, 0.21291, 0.127496, 0.209395, 0.191378, 0.203355, 0.125101, 0.074921, 0.066181, 0.085092, 0.045352, 0.06312, 0.030611, 0.018415, 0.026338, 0.014783, 0.012727, 0.018787, 0.022306, 0.028695, 0.028695, 0.029376, 0.05306, 0.100716, 0.092881, 0.094817, 0.085092, 0.098513, 0.098513, 0.109221, 0.15008, 0.203355, 0.200174, 0.284882, 0.264545, 0.301917, 0.321458, 0.288399, 0.25406, 0.346032, 0.352862, 0.339168, 0.26085, 0.275179, 0.275179, 0.268042, 0.182256, 0.134866, 0.15008, 0.134866, 0.074921, 0.035586, 0.042364, 0.047319, 0.050641, 0.106997, 0.100716, 0.090864, 0.139895, 0.161087, 0.106997, 0.098513, 0.058088, 0.060549, 0.056825, 0.030003, 0.028107, 0.049374, 0.079919, 0.120615, 0.216401, 0.332115, 0.440853, 0.36309, 0.36309, 0.352862, 0.366687, 0.36309, 0.486429, 0.394753, 0.339168, 0.359901, 0.257454, 0.339168, 0.418646, 0.328603, 0.414856, 0.349426, 0.36309, 0.356642, 0.318242, 0.318242, 0.288399, 0.194234, 0.268042, 0.173081, 0.179055, 0.109221, 0.086953, 0.041405, 0.046336, 0.067594, 0.090864, 0.161087, 0.158265, 0.137348, 0.229226, 0.239899, 0.321458, 0.339168, 0.346032, 0.380708, 0.377384, 0.30533, 0.384043, 0.401658, 0.494003, 0.505461, 0.525368, 0.465241, 0.549308, 0.553315, 0.472492, 0.454136, 0.468512, 0.394753, 0.422041, 0.30533, 0.295083, 0.281712, 0.26085, 0.179055, 0.11371, 0.094817, 0.116183, 0.122885, 0.111485, 0.11371, 0.083462, 0.064632, 0.064632, 0.044297, 0.06184, 0.102787, 0.10481, 0.074921, 0.098513, 0.106997, 0.194234, 0.132295, 0.11371, 0.06312, 0.100716, 0.173081, 0.209395, 0.17593, 0.164327, 0.144935, 0.142424, 0.200174, 0.301917, 0.41194, 0.5017, 0.5017, 0.490133, 0.483068, 0.465241, 0.505461, 0.5017, 0.450668, 0.454136, 0.40511, 0.433034, 0.436924, 0.436924, 0.384043, 0.461924, 0.468512, 0.497853, 0.444081, 0.384043, 0.394753, 0.380708, 0.390993, 0.366687, 0.366687, 0.370445, 0.42561, 0.42561, 0.346032, 0.308712, 0.30533, 0.30533, 0.370445, 0.366687, 0.356642, 0.398279, 0.398279, 0.398279, 0.295083, 0.349426, 0.288399, 0.281712, 0.298791, 0.288399, 0.225814, 0.257454, 0.26085, 0.26085, 0.158265, 0.196879, 0.284882, 0.25406, 0.324872, 0.349426, 0.359901, 0.284882, 0.222385, 0.222385, 0.164327, 0.271506, 0.275179, 0.366687, 0.284882, 0.271506, 0.271506, 0.332115, 0.318242, 0.243554, 0.173081, 0.288399, 0.31487, 0.206376, 0.321458, 0.335645, 0.308712, 0.232838, 0.311707, 0.281712, 0.222385, 0.295083, 0.291804, 0.182256, 0.120615, 0.132295, 0.132295, 0.094817, 0.071867, 0.0704, 0.120615, 0.122885, 0.116183, 0.122885, 0.200174, 0.191378, 0.158265, 0.106997, 0.111485, 0.059222, 0.06184, 0.076542, 0.06184, 0.06184, 0.116183, 0.173081, 0.236433, 0.236433, 0.216401, 0.298791, 0.301917, 0.291804, 0.377384, 0.377384, 0.295083, 0.295083, 0.291804, 0.318242, 0.414856, 0.472492, 0.59014, 0.657645, 0.657645, 0.720929, 0.741537, 0.754692, 0.771762, 0.613573, 0.618285, 0.648219, 0.661982, 0.585406, 0.529623, 0.454136, 0.352862, 0.384043, 0.377384, 0.387226, 0.387226, 0.271506, 0.196879, 0.206376, 0.257454, 0.30533, 0.291804, 0.268042, 0.229226, 0.194234, 0.275179, 0.173081, 0.203355, 0.182256, 0.155435, 0.203355, 0.271506, 0.384043, 0.398279, 0.377384, 0.324872, 0.324872, 0.359901, 0.461924, 0.450668, 0.440853, 0.414856, 0.346032, 0.36309, 0.311707, 0.243554, 0.275179, 0.380708, 0.328603, 0.288399, 0.36309, 0.275179, 0.18812, 0.17593, 0.120615, 0.142424, 0.17593, 0.196879, 0.26085, 0.236433, 0.236433, 0.167087, 0.179055, 0.247041, 0.243554, 0.332115, 0.440853, 0.324872, 0.243554, 0.324872, 0.271506, 0.271506, 0.346032, 0.40511, 0.384043, 0.483068, 0.458154, 0.440853, 0.380708, 0.342579, 0.308712, 0.268042, 0.370445], '')</t>
  </si>
  <si>
    <t>[309, 310, 312, 313, 354, 355, 359, 360, 471, 472, 473, 474, 475, 476, 477, 478, 479, 480, 481, 482, 483]</t>
  </si>
  <si>
    <t>UPI0001A58B99 status=activ</t>
  </si>
  <si>
    <t>([0.239899, 0.328603, 0.209395, 0.122885, 0.122885, 0.073402, 0.041405, 0.027463, 0.03976, 0.049374, 0.064632, 0.047319, 0.083462, 0.074921, 0.073402, 0.164327, 0.074921, 0.038858, 0.034068, 0.035586, 0.032677, 0.021816, 0.011342, 0.017447, 0.032017, 0.037156, 0.043307, 0.071867, 0.086953, 0.05306, 0.051831, 0.05306, 0.066181, 0.035586, 0.024393, 0.030611, 0.022306, 0.040537, 0.071867, 0.076542, 0.036378, 0.025316, 0.024826, 0.051831, 0.059222, 0.058088, 0.06312, 0.106997, 0.0704, 0.102787, 0.155435, 0.085092, 0.05306, 0.076542, 0.096677, 0.098513, 0.088832, 0.100716, 0.109221, 0.055536, 0.034884, 0.0704, 0.090864, 0.096677, 0.041405, 0.025762, 0.020876, 0.023963, 0.022667, 0.033407, 0.035586, 0.031287, 0.071867, 0.111485, 0.066181, 0.102787, 0.158265, 0.129801, 0.079919, 0.047319, 0.106997, 0.167087, 0.11371, 0.127496, 0.18812, 0.291804, 0.25031, 0.25031, 0.137348, 0.078022, 0.088832, 0.047319, 0.056825, 0.034884, 0.018415, 0.032677, 0.030611, 0.035586, 0.047319, 0.081712, 0.118441, 0.073402, 0.06312, 0.045352, 0.024393, 0.024393, 0.022306, 0.045352, 0.055536, 0.049374, 0.083462, 0.048328, 0.096677, 0.094817, 0.100716, 0.155435, 0.081712, 0.088832, 0.088832, 0.086953, 0.092881, 0.116183, 0.158265, 0.18812, 0.311707, 0.318242, 0.243554, 0.222385, 0.203355, 0.120615, 0.25031, 0.229226, 0.332115, 0.324872, 0.268042, 0.352862, 0.359901, 0.454136, 0.4292, 0.394753, 0.352862, 0.318242, 0.278302, 0.26085, 0.173081, 0.125101], '')</t>
  </si>
  <si>
    <t>UPI0001A58B9D status=activ</t>
  </si>
  <si>
    <t>([0.284882, 0.134866, 0.054297, 0.025316, 0.020876, 0.034884, 0.0198, 0.015078, 0.009401, 0.007422, 0.009187, 0.007422, 0.007031, 0.005011, 0.004483, 0.003109, 0.002035, 0.002482, 0.00246, 0.002117, 0.002138, 0.001872, 0.002606, 0.00246, 0.003014, 0.003555, 0.002761, 0.003431, 0.004388, 0.004689, 0.006795, 0.007091, 0.011518, 0.007555, 0.011903, 0.009187, 0.016826, 0.034884, 0.031287, 0.016257, 0.020522, 0.018415, 0.021381, 0.01204, 0.025316, 0.025762, 0.014315, 0.009728, 0.007259, 0.005086, 0.007091, 0.004835, 0.003079, 0.001936, 0.001778, 0.001872, 0.001872, 0.002014, 0.001967, 0.001687, 0.001687, 0.001159, 0.000945, 0.001597, 0.00243, 0.002435, 0.002688, 0.003014, 0.004431, 0.006619, 0.006567, 0.004736, 0.004483, 0.004736, 0.005932, 0.006194, 0.004358, 0.004247, 0.00283, 0.00283, 0.003341, 0.003804, 0.004689, 0.005318, 0.003478, 0.003555, 0.003512, 0.002555, 0.002555, 0.00246, 0.002529, 0.002581, 0.003864, 0.005086, 0.004976, 0.005318, 0.006619, 0.006619, 0.009865, 0.008895, 0.006142, 0.004388, 0.005223, 0.004611, 0.003701, 0.005623, 0.004736, 0.004208, 0.004513, 0.004921, 0.005623, 0.004736, 0.005683, 0.003804, 0.003212, 0.003246, 0.002623, 0.003053, 0.004388, 0.003341, 0.003431, 0.004899, 0.007031, 0.006894, 0.009977, 0.014783, 0.013016, 0.016021, 0.016021, 0.027463, 0.042364, 0.016528, 0.011518, 0.009294, 0.009294, 0.014783, 0.030003, 0.069024, 0.041405, 0.040537, 0.042364, 0.046336, 0.023087, 0.016528, 0.016257, 0.009728, 0.007259, 0.007177, 0.007259, 0.005734, 0.003924, 0.002727, 0.004161, 0.00515, 0.004835, 0.006795, 0.005086, 0.004899, 0.004775, 0.005318, 0.003555, 0.003405, 0.003478, 0.004899, 0.005932, 0.004689, 0.006567, 0.00777, 0.006142, 0.004431, 0.004689, 0.005932, 0.005503, 0.004431, 0.003757, 0.004161, 0.003298, 0.003177, 0.002482, 0.002366, 0.00292, 0.004315, 0.006374, 0.008804, 0.008525, 0.006482, 0.008409, 0.005683, 0.004646, 0.005318, 0.007877, 0.010926, 0.014586, 0.031287, 0.037156, 0.054297, 0.049374, 0.085092, 0.17593, 0.257454, 0.15284, 0.15284, 0.147574, 0.142424, 0.15008, 0.15008, 0.225814, 0.137348, 0.222385, 0.291804, 0.247041, 0.222385, 0.239899, 0.122885, 0.122885, 0.164327, 0.167087, 0.15008, 0.142424, 0.122885, 0.116183, 0.216401, 0.132295, 0.071867, 0.031287, 0.016257, 0.011903, 0.009977, 0.017138, 0.009483, 0.006894, 0.007877, 0.005872, 0.00558, 0.005683, 0.005683, 0.004208, 0.003276, 0.004736, 0.003298, 0.002581, 0.001786, 0.001305, 0.001155, 0.001743, 0.002503, 0.002503, 0.002138, 0.002396, 0.002327, 0.003366, 0.004921, 0.005992, 0.008624, 0.007031, 0.010372, 0.008409, 0.008409, 0.015694, 0.010372, 0.020876, 0.0198, 0.020165, 0.034884, 0.0704, 0.035586, 0.043307, 0.03976, 0.03976, 0.032017, 0.025762, 0.027463, 0.014783, 0.010926, 0.008409, 0.007259, 0.005683, 0.005378, 0.006795, 0.004736, 0.00543, 0.005378, 0.007555, 0.011518, 0.007877, 0.008409, 0.01204, 0.010672, 0.020165, 0.020522, 0.013016, 0.010672, 0.007259, 0.01204, 0.009187, 0.00777, 0.007645, 0.006988, 0.009096, 0.009096, 0.008624, 0.008525, 0.00558, 0.003757, 0.003727, 0.004921, 0.003607, 0.003053, 0.002366, 0.002336, 0.002727, 0.004208, 0.00515, 0.004611, 0.003212, 0.003461, 0.004611, 0.004388, 0.006245, 0.004513, 0.003341, 0.003607, 0.003246, 0.004208, 0.005799, 0.005086, 0.004513, 0.004921, 0.00389, 0.004414, 0.004736, 0.003757, 0.003607, 0.003963, 0.003963, 0.003607, 0.00407, 0.003014, 0.00316, 0.003276, 0.004835, 0.005503, 0.005086, 0.007091, 0.008624, 0.009015, 0.008002, 0.008075, 0.010221, 0.019109, 0.019109, 0.011669, 0.018106, 0.010672, 0.006567, 0.011106, 0.021816, 0.018787, 0.036378, 0.056825, 0.023963, 0.020522, 0.029376, 0.024393, 0.015078, 0.014315, 0.013265, 0.011903, 0.008409, 0.006482, 0.006482, 0.004921, 0.004414, 0.005223, 0.007177, 0.009096, 0.009096, 0.009187, 0.011669, 0.013613, 0.013613, 0.019109, 0.018787, 0.010221, 0.011342, 0.008723, 0.006894, 0.006988, 0.007259, 0.009977, 0.009096, 0.005872, 0.007495, 0.010926, 0.007645, 0.005734, 0.004736, 0.004736, 0.00359, 0.002606, 0.001808, 0.00225, 0.002705, 0.002435, 0.003727, 0.005378, 0.008804, 0.01227, 0.008276, 0.012727, 0.009977, 0.016528, 0.026892, 0.034884, 0.034884, 0.044297, 0.067594, 0.11371, 0.085092, 0.144935, 0.243554, 0.324872, 0.295083, 0.222385, 0.268042, 0.203355], '')</t>
  </si>
  <si>
    <t>UPI0001A58B9E status=activ</t>
  </si>
  <si>
    <t>([0.106997, 0.109221, 0.109221, 0.102787, 0.102787, 0.10481, 0.074921, 0.054297, 0.05306, 0.044297, 0.036378, 0.047319, 0.034884, 0.034068, 0.034884, 0.022667, 0.013016, 0.020876, 0.021381, 0.022667, 0.038858, 0.085092, 0.106997, 0.132295, 0.161087, 0.164327, 0.109221, 0.10481, 0.17593, 0.125101, 0.116183, 0.173081, 0.18812, 0.268042, 0.239899, 0.203355, 0.284882, 0.390993, 0.370445, 0.387226, 0.380708, 0.301917, 0.321458, 0.318242, 0.229226, 0.236433, 0.232838, 0.352862, 0.444081, 0.4292, 0.541878, 0.657645, 0.505461, 0.486429, 0.529623, 0.444081, 0.414856, 0.408655, 0.42561, 0.328603, 0.281712, 0.206376, 0.200174, 0.098513, 0.098513, 0.088832, 0.086953, 0.111485, 0.106997, 0.066181, 0.066181, 0.0704, 0.054297, 0.083462, 0.094817, 0.060549, 0.116183, 0.10481, 0.111485, 0.125101, 0.142424, 0.11371, 0.179055, 0.264545, 0.284882, 0.301917, 0.366687, 0.275179, 0.275179, 0.194234, 0.301917, 0.308712, 0.318242, 0.257454, 0.26085, 0.247041, 0.284882, 0.291804, 0.394753, 0.42561, 0.30533, 0.384043, 0.461924, 0.408655, 0.42561, 0.505461, 0.458154, 0.40511, 0.497853, 0.414856, 0.408655, 0.370445, 0.370445, 0.359901, 0.370445, 0.414856, 0.4292, 0.394753, 0.384043, 0.328603, 0.295083, 0.349426, 0.36309, 0.328603, 0.328603, 0.324872, 0.328603, 0.328603, 0.332115, 0.328603, 0.408655, 0.461924, 0.486429, 0.505461, 0.41194, 0.497853, 0.534167, 0.436924, 0.36309, 0.387226, 0.433034, 0.352862, 0.295083, 0.239899, 0.271506, 0.229226, 0.15008, 0.15284, 0.15284, 0.26085, 0.229226, 0.25031, 0.247041, 0.15008, 0.137348, 0.243554, 0.164327, 0.078022, 0.15008, 0.209395, 0.164327, 0.161087, 0.147574, 0.137348, 0.164327, 0.170161, 0.243554, 0.232838, 0.164327, 0.196879, 0.111485, 0.132295, 0.132295, 0.088832, 0.094817, 0.078022, 0.06312, 0.109221, 0.179055, 0.15008, 0.179055, 0.144935, 0.142424, 0.134866, 0.158265, 0.132295, 0.142424, 0.139895, 0.134866, 0.196879, 0.11371, 0.203355, 0.206376, 0.182256, 0.284882, 0.359901, 0.359901, 0.352862, 0.352862, 0.257454, 0.271506, 0.236433, 0.225814, 0.144935, 0.232838, 0.346032, 0.288399, 0.239899, 0.206376, 0.298791, 0.311707, 0.418646, 0.346032, 0.236433, 0.257454, 0.257454, 0.222385, 0.182256, 0.185198, 0.155435, 0.21291, 0.132295, 0.170161, 0.216401, 0.311707, 0.321458, 0.257454, 0.324872, 0.339168, 0.349426, 0.321458, 0.271506, 0.229226, 0.236433, 0.377384, 0.30533], '')</t>
  </si>
  <si>
    <t>[50, 51, 52, 54, 105, 133, 136]</t>
  </si>
  <si>
    <t>UPI0001A58BA1 status=activ</t>
  </si>
  <si>
    <t>([0.029376, 0.045352, 0.071867, 0.106997, 0.067594, 0.086953, 0.088832, 0.06184, 0.044297, 0.030003, 0.041405, 0.056825, 0.060549, 0.083462, 0.056825, 0.06312, 0.120615, 0.142424, 0.21291, 0.209395, 0.291804, 0.311707, 0.288399, 0.281712, 0.209395, 0.30533, 0.30533, 0.25031, 0.342579, 0.42561, 0.529623, 0.51388, 0.545602, 0.494003, 0.444081, 0.450668, 0.450668, 0.401658, 0.422041, 0.339168, 0.335645, 0.346032, 0.328603, 0.271506, 0.268042, 0.342579, 0.335645, 0.311707, 0.401658, 0.422041, 0.359901, 0.301917, 0.264545, 0.209395, 0.236433, 0.225814, 0.222385, 0.30533, 0.332115, 0.324872, 0.349426, 0.342579, 0.236433, 0.236433, 0.232838, 0.206376, 0.222385, 0.139895, 0.100716, 0.116183, 0.058088, 0.102787, 0.122885, 0.134866, 0.085092, 0.083462, 0.116183, 0.098513, 0.100716, 0.106997, 0.106997, 0.094817, 0.098513, 0.147574, 0.102787, 0.167087, 0.203355, 0.18812, 0.194234, 0.18812, 0.098513, 0.096677, 0.096677, 0.116183, 0.079919, 0.094817, 0.064632, 0.058088, 0.100716, 0.109221, 0.111485, 0.11371, 0.182256, 0.185198, 0.15284, 0.17593, 0.17593, 0.164327, 0.170161, 0.271506, 0.374039, 0.476583, 0.486429, 0.370445, 0.370445, 0.4292, 0.51388, 0.557691, 0.465241, 0.436924, 0.454136, 0.436924, 0.422041, 0.349426, 0.239899, 0.236433, 0.236433, 0.271506, 0.271506, 0.26085, 0.247041, 0.170161, 0.164327, 0.15008, 0.161087, 0.098513, 0.096677, 0.106997, 0.125101, 0.194234, 0.229226, 0.120615, 0.125101, 0.137348, 0.106997, 0.182256, 0.257454, 0.225814, 0.122885, 0.129801, 0.122885, 0.132295, 0.120615, 0.125101, 0.206376, 0.18812, 0.18812, 0.139895, 0.134866, 0.137348, 0.134866, 0.074921, 0.088832, 0.085092, 0.06312, 0.125101, 0.073402, 0.086953, 0.158265, 0.247041, 0.257454, 0.268042, 0.243554, 0.301917, 0.264545, 0.229226, 0.209395, 0.268042, 0.321458, 0.31487, 0.219301, 0.229226, 0.321458, 0.394753, 0.295083, 0.342579, 0.352862, 0.480142, 0.408655, 0.301917, 0.206376, 0.219301, 0.219301, 0.144935, 0.092881, 0.125101, 0.098513, 0.182256, 0.182256, 0.206376, 0.216401, 0.236433, 0.15008, 0.147574, 0.125101, 0.129801, 0.147574, 0.139895, 0.129801, 0.161087, 0.158265, 0.236433, 0.222385, 0.120615, 0.118441, 0.206376, 0.18812, 0.170161, 0.10481, 0.069024, 0.0704, 0.05306, 0.094817, 0.100716, 0.081712, 0.10481, 0.10481, 0.081712, 0.088832, 0.081712, 0.037156, 0.048328, 0.049374, 0.045352, 0.098513, 0.134866, 0.076542, 0.074921, 0.074921, 0.081712, 0.118441, 0.118441, 0.139895, 0.122885, 0.111485, 0.142424, 0.132295, 0.21291, 0.134866, 0.129801, 0.129801, 0.194234, 0.127496, 0.10481, 0.081712, 0.040537, 0.049374, 0.096677, 0.11371, 0.122885, 0.179055, 0.17593, 0.118441, 0.096677, 0.098513, 0.185198, 0.185198, 0.155435, 0.081712, 0.147574, 0.147574, 0.139895, 0.096677, 0.185198, 0.21291, 0.15284, 0.21291, 0.134866, 0.106997, 0.056825, 0.073402, 0.081712, 0.081712, 0.109221, 0.111485, 0.088832, 0.056825, 0.037156, 0.035586, 0.073402, 0.046336, 0.025762], '')</t>
  </si>
  <si>
    <t>[30, 31, 32, 116, 117]</t>
  </si>
  <si>
    <t>UPI0001A58BA3 status=activ</t>
  </si>
  <si>
    <t>([0.005623, 0.006142, 0.006988, 0.006619, 0.010372, 0.014315, 0.019401, 0.024826, 0.036378, 0.038042, 0.056825, 0.059222, 0.034884, 0.033407, 0.055536, 0.122885, 0.185198, 0.11371, 0.209395, 0.291804, 0.268042, 0.264545, 0.318242, 0.339168, 0.318242, 0.284882, 0.25031, 0.243554, 0.26085, 0.239899, 0.167087, 0.158265, 0.161087, 0.236433, 0.232838, 0.236433, 0.139895, 0.15284, 0.144935, 0.139895, 0.098513, 0.134866, 0.236433, 0.222385, 0.268042, 0.247041, 0.158265, 0.18812, 0.225814, 0.232838, 0.164327, 0.271506, 0.182256, 0.21291, 0.142424, 0.15008, 0.15008, 0.194234, 0.132295, 0.161087, 0.161087, 0.142424, 0.109221, 0.088832, 0.106997, 0.092881, 0.196879, 0.298791, 0.308712, 0.278302, 0.26085, 0.339168, 0.349426, 0.447574, 0.440853, 0.538167, 0.447574, 0.447574, 0.394753, 0.454136, 0.525368, 0.42561, 0.486429, 0.59917, 0.59508, 0.553315, 0.545602, 0.480142, 0.356642, 0.349426, 0.271506, 0.264545, 0.209395, 0.191378, 0.191378, 0.122885, 0.122885, 0.109221, 0.058088, 0.102787, 0.10481, 0.11371, 0.125101, 0.086953, 0.086953, 0.06312, 0.033407, 0.023534, 0.030003, 0.060549, 0.059222, 0.060549, 0.05306, 0.083462, 0.088832, 0.100716, 0.167087, 0.102787, 0.116183, 0.118441, 0.111485, 0.122885, 0.116183, 0.098513, 0.158265, 0.139895, 0.18812, 0.295083, 0.342579, 0.342579, 0.352862, 0.377384, 0.447574, 0.494003, 0.476583, 0.387226, 0.356642, 0.328603, 0.433034, 0.461924, 0.486429, 0.486429, 0.394753, 0.390993, 0.534167, 0.541878, 0.486429, 0.401658, 0.387226, 0.41194, 0.324872, 0.236433, 0.225814, 0.229226, 0.161087, 0.106997, 0.116183, 0.116183, 0.116183, 0.106997, 0.078022, 0.118441, 0.074921, 0.102787, 0.088832, 0.081712, 0.088832, 0.118441, 0.18812, 0.206376, 0.15284, 0.229226, 0.301917, 0.301917, 0.31487, 0.366687, 0.483068, 0.557691, 0.468512, 0.517562, 0.529623, 0.675549, 0.716283, 0.819762, 0.846163, 0.891961, 0.876521, 0.808535, 0.712013, 0.699094, 0.666105, 0.733139, 0.685117, 0.690604, 0.56648, 0.56648, 0.483068, 0.465241, 0.356642, 0.447574, 0.440853, 0.422041, 0.433034, 0.298791, 0.229226, 0.257454, 0.239899, 0.275179, 0.324872, 0.4292, 0.433034, 0.450668, 0.36309, 0.36309, 0.380708, 0.384043, 0.370445, 0.356642, 0.349426, 0.461924, 0.36309, 0.328603, 0.36309, 0.356642, 0.387226, 0.444081, 0.41194, 0.408655, 0.384043, 0.384043, 0.288399, 0.298791, 0.298791, 0.281712, 0.318242, 0.229226, 0.301917, 0.216401, 0.301917, 0.295083, 0.206376, 0.288399, 0.288399, 0.185198, 0.182256, 0.264545, 0.26085, 0.26085, 0.196879, 0.129801, 0.116183, 0.111485, 0.111485, 0.086953, 0.164327, 0.155435, 0.200174, 0.122885, 0.200174, 0.216401, 0.222385, 0.324872, 0.271506, 0.324872, 0.291804, 0.291804, 0.232838, 0.191378, 0.219301, 0.200174, 0.200174, 0.225814, 0.335645, 0.332115, 0.370445, 0.356642, 0.30533, 0.324872, 0.4292, 0.332115, 0.222385, 0.236433, 0.222385, 0.278302, 0.161087, 0.26085, 0.275179, 0.31487, 0.370445, 0.284882, 0.301917, 0.370445, 0.370445, 0.387226, 0.295083, 0.295083, 0.203355, 0.247041, 0.243554, 0.257454, 0.268042, 0.36309, 0.232838, 0.229226, 0.229226, 0.324872, 0.247041, 0.179055, 0.155435, 0.073402, 0.086953, 0.125101, 0.106997, 0.106997, 0.100716, 0.120615, 0.111485, 0.206376, 0.206376, 0.139895, 0.127496, 0.18812, 0.116183, 0.222385, 0.236433, 0.239899, 0.236433, 0.206376, 0.185198, 0.236433, 0.349426, 0.352862, 0.352862, 0.318242, 0.318242, 0.216401, 0.264545, 0.158265, 0.147574, 0.079919, 0.129801, 0.15284, 0.15284, 0.167087, 0.167087, 0.111485, 0.109221, 0.066181, 0.137348, 0.125101, 0.109221, 0.067594, 0.081712, 0.086953, 0.127496, 0.125101, 0.203355, 0.203355, 0.21291, 0.127496, 0.129801, 0.139895, 0.083462, 0.085092, 0.129801, 0.102787, 0.078022, 0.06312, 0.088832, 0.064632, 0.102787, 0.078022, 0.118441, 0.086953, 0.055536, 0.036378, 0.023534], '')</t>
  </si>
  <si>
    <t>[75, 80, 83, 84, 85, 86, 144, 145, 177, 179, 180, 181, 182, 183, 184, 185, 186, 187, 188, 189, 190, 191, 192, 193, 194, 195]</t>
  </si>
  <si>
    <t>UPI0001A58BA7 status=activ</t>
  </si>
  <si>
    <t>([0.020876, 0.032677, 0.020876, 0.034068, 0.056825, 0.088832, 0.059222, 0.096677, 0.098513, 0.125101, 0.161087, 0.111485, 0.11371, 0.15008, 0.094817, 0.090864, 0.15008, 0.167087, 0.098513, 0.164327, 0.21291, 0.264545, 0.185198, 0.268042, 0.275179, 0.275179, 0.264545, 0.271506, 0.21291, 0.170161, 0.096677, 0.073402, 0.164327, 0.179055, 0.21291, 0.194234, 0.222385, 0.155435, 0.147574, 0.139895, 0.090864, 0.109221, 0.109221, 0.167087, 0.102787, 0.056825, 0.056825, 0.059222, 0.056825, 0.073402, 0.120615, 0.132295, 0.100716, 0.090864, 0.094817, 0.049374, 0.059222, 0.086953, 0.118441, 0.118441, 0.161087, 0.25031, 0.26085, 0.170161, 0.173081, 0.161087, 0.25031, 0.17593, 0.164327, 0.219301, 0.206376, 0.232838, 0.281712, 0.352862, 0.335645, 0.239899, 0.356642, 0.436924, 0.433034, 0.433034, 0.349426, 0.377384, 0.377384, 0.335645, 0.387226, 0.356642, 0.436924, 0.328603, 0.422041, 0.390993, 0.390993, 0.40511, 0.308712, 0.352862, 0.36309, 0.335645, 0.418646, 0.377384, 0.349426, 0.377384, 0.414856, 0.390993, 0.332115, 0.30533, 0.36309, 0.390993, 0.328603, 0.374039, 0.480142, 0.380708, 0.444081, 0.444081, 0.461924, 0.494003, 0.497853, 0.521092, 0.56648, 0.461924, 0.497853, 0.529623, 0.509769, 0.433034, 0.549308, 0.545602, 0.541878, 0.517562, 0.525368, 0.505461, 0.505461, 0.505461, 0.458154, 0.359901, 0.40511, 0.374039, 0.40511, 0.387226, 0.374039, 0.380708, 0.390993, 0.356642, 0.36309, 0.318242, 0.352862, 0.308712, 0.380708, 0.394753, 0.318242, 0.281712, 0.40511, 0.40511, 0.422041, 0.538167, 0.622677, 0.56648, 0.468512, 0.483068, 0.517562, 0.418646, 0.30533, 0.30533, 0.247041, 0.243554, 0.271506, 0.308712, 0.339168, 0.25406, 0.239899, 0.30533, 0.342579, 0.342579, 0.25031, 0.15284, 0.164327, 0.142424, 0.116183, 0.185198, 0.185198, 0.161087, 0.155435, 0.18812, 0.232838, 0.321458, 0.318242, 0.349426, 0.359901, 0.328603, 0.408655, 0.342579, 0.278302, 0.191378, 0.147574, 0.222385, 0.298791, 0.298791, 0.328603, 0.288399, 0.222385, 0.219301, 0.229226, 0.275179, 0.275179, 0.298791, 0.271506, 0.194234, 0.179055, 0.179055, 0.219301, 0.194234, 0.17593, 0.25031, 0.346032, 0.278302, 0.264545, 0.268042, 0.173081, 0.106997, 0.18812, 0.247041, 0.170161, 0.167087, 0.17593, 0.161087, 0.102787, 0.071867, 0.118441, 0.116183, 0.060549, 0.059222, 0.035586, 0.031287, 0.023963, 0.023963, 0.046336, 0.050641, 0.050641, 0.086953, 0.15008, 0.161087, 0.173081, 0.142424, 0.073402, 0.092881, 0.155435, 0.134866, 0.222385, 0.185198, 0.11371, 0.116183, 0.116183, 0.200174, 0.318242, 0.359901, 0.356642, 0.264545, 0.167087, 0.102787, 0.109221, 0.100716, 0.098513, 0.088832, 0.100716, 0.209395, 0.200174, 0.203355, 0.216401, 0.216401, 0.247041, 0.26085, 0.359901, 0.352862, 0.349426, 0.247041, 0.232838, 0.219301, 0.308712, 0.288399, 0.374039, 0.26085, 0.26085, 0.170161, 0.179055, 0.191378, 0.137348, 0.079919, 0.079919, 0.164327, 0.17593, 0.18812, 0.170161, 0.170161, 0.170161, 0.167087, 0.182256, 0.158265, 0.096677, 0.056825, 0.092881, 0.090864, 0.161087, 0.137348, 0.219301, 0.222385, 0.311707, 0.349426, 0.349426, 0.335645, 0.21291, 0.21291, 0.200174, 0.301917, 0.219301, 0.185198, 0.106997, 0.086953, 0.059222, 0.086953, 0.142424, 0.167087, 0.10481, 0.102787, 0.122885, 0.129801, 0.079919, 0.071867, 0.074921, 0.078022, 0.085092, 0.144935, 0.102787, 0.06184, 0.06312, 0.096677, 0.078022, 0.088832, 0.139895, 0.232838, 0.236433, 0.25406, 0.158265, 0.247041, 0.25031, 0.25031, 0.209395, 0.194234, 0.203355, 0.122885, 0.194234, 0.109221, 0.073402, 0.085092, 0.147574, 0.118441, 0.071867, 0.10481, 0.173081, 0.129801, 0.074921, 0.076542, 0.041405, 0.086953, 0.088832, 0.088832, 0.054297, 0.041405, 0.078022, 0.042364, 0.074921, 0.079919, 0.086953, 0.134866, 0.134866, 0.132295, 0.106997, 0.144935, 0.155435, 0.094817, 0.092881, 0.147574, 0.102787, 0.161087, 0.10481, 0.083462, 0.085092, 0.086953, 0.078022, 0.074921, 0.125101, 0.122885, 0.111485, 0.17593, 0.167087, 0.167087, 0.111485, 0.137348, 0.158265, 0.179055, 0.257454, 0.352862, 0.324872, 0.387226, 0.36309, 0.401658, 0.346032, 0.31487, 0.398279, 0.490133, 0.401658, 0.408655, 0.42561, 0.440853, 0.436924, 0.349426, 0.384043, 0.461924, 0.401658, 0.401658, 0.370445, 0.342579, 0.229226, 0.257454, 0.281712, 0.308712, 0.339168, 0.436924, 0.472492, 0.476583, 0.401658, 0.40511, 0.408655, 0.366687, 0.295083, 0.295083, 0.380708, 0.26085, 0.264545, 0.36309, 0.281712, 0.281712, 0.318242, 0.433034, 0.433034, 0.444081, 0.447574, 0.356642, 0.342579, 0.346032, 0.346032, 0.301917, 0.387226, 0.390993, 0.342579, 0.321458, 0.321458, 0.324872, 0.335645, 0.324872, 0.31487, 0.377384, 0.356642, 0.321458, 0.284882, 0.257454, 0.209395, 0.170161, 0.257454, 0.216401, 0.155435], '')</t>
  </si>
  <si>
    <t>[115, 116, 119, 120, 122, 123, 124, 125, 126, 127, 128, 129, 151, 152, 153, 156]</t>
  </si>
  <si>
    <t>UPI0001A58BAB status=activ</t>
  </si>
  <si>
    <t>([0.069024, 0.109221, 0.142424, 0.203355, 0.284882, 0.206376, 0.232838, 0.271506, 0.298791, 0.232838, 0.25406, 0.26085, 0.268042, 0.173081, 0.17593, 0.298791, 0.328603, 0.298791, 0.298791, 0.30533, 0.30533, 0.339168, 0.339168, 0.25406, 0.232838, 0.21291, 0.268042, 0.271506, 0.164327, 0.102787, 0.139895, 0.139895, 0.161087, 0.185198, 0.194234, 0.127496, 0.102787, 0.11371, 0.085092, 0.051831, 0.044297, 0.06312, 0.030611, 0.018106, 0.030611, 0.018787, 0.017447, 0.022306, 0.014315, 0.030611, 0.059222, 0.040537, 0.024393, 0.026338, 0.030003, 0.041405, 0.073402, 0.088832, 0.079919, 0.155435, 0.170161, 0.173081, 0.196879, 0.288399, 0.374039, 0.380708, 0.387226, 0.42561, 0.408655, 0.387226, 0.349426, 0.25031, 0.311707, 0.31487, 0.308712, 0.295083, 0.332115, 0.236433, 0.17593, 0.179055, 0.10481, 0.127496, 0.142424, 0.15008, 0.147574, 0.161087, 0.15284, 0.232838, 0.129801, 0.129801, 0.144935, 0.155435, 0.200174, 0.243554, 0.243554, 0.243554, 0.239899, 0.232838, 0.257454, 0.31487, 0.311707, 0.377384, 0.418646, 0.472492, 0.476583, 0.465241, 0.447574, 0.458154, 0.339168, 0.42561, 0.436924, 0.538167, 0.541878, 0.59508, 0.483068, 0.465241, 0.366687, 0.384043, 0.291804, 0.36309, 0.370445, 0.387226, 0.418646, 0.414856, 0.461924, 0.422041, 0.418646, 0.414856, 0.414856, 0.444081, 0.384043, 0.346032, 0.257454, 0.236433, 0.219301, 0.298791, 0.335645, 0.342579, 0.328603, 0.335645, 0.332115, 0.332115, 0.335645, 0.281712, 0.268042, 0.26085, 0.301917, 0.229226, 0.247041, 0.167087, 0.170161, 0.26085, 0.288399, 0.366687, 0.374039, 0.377384, 0.30533, 0.359901, 0.447574, 0.42561, 0.509769, 0.5017, 0.509769, 0.534167, 0.468512, 0.486429, 0.454136, 0.384043, 0.387226, 0.387226, 0.436924, 0.538167, 0.494003, 0.414856, 0.346032, 0.288399, 0.200174, 0.271506, 0.196879, 0.17593, 0.179055, 0.179055, 0.216401, 0.216401, 0.122885, 0.191378, 0.17593, 0.137348, 0.185198, 0.196879, 0.109221, 0.134866, 0.074921, 0.081712, 0.111485, 0.164327, 0.216401, 0.31487, 0.324872, 0.30533, 0.321458, 0.342579, 0.264545, 0.206376, 0.206376, 0.26085, 0.268042, 0.278302, 0.346032, 0.321458, 0.374039, 0.490133, 0.517562, 0.622677, 0.575842, 0.59508, 0.5017, 0.472492, 0.461924, 0.349426, 0.458154, 0.461924, 0.384043, 0.497853, 0.494003, 0.497853, 0.525368, 0.521092, 0.42561, 0.42561, 0.370445, 0.387226, 0.352862, 0.295083, 0.271506, 0.275179, 0.25031, 0.321458, 0.324872, 0.298791, 0.433034, 0.387226], '')</t>
  </si>
  <si>
    <t>[111, 112, 113, 160, 161, 162, 163, 171, 212, 213, 214, 215, 216, 226, 227]</t>
  </si>
  <si>
    <t>UPI0001A58BAC status=activ</t>
  </si>
  <si>
    <t>([0.671169, 0.690604, 0.694846, 0.497853, 0.366687, 0.42561, 0.458154, 0.370445, 0.243554, 0.264545, 0.182256, 0.239899, 0.275179, 0.268042, 0.26085, 0.264545, 0.268042, 0.185198, 0.185198, 0.196879, 0.225814, 0.185198, 0.098513, 0.073402, 0.134866, 0.109221, 0.096677, 0.096677, 0.071867, 0.079919, 0.085092, 0.111485, 0.060549, 0.023087, 0.012727, 0.009015, 0.005683, 0.004247, 0.005734, 0.006142, 0.006078, 0.003997, 0.003366, 0.004577, 0.003997, 0.003555, 0.005249, 0.004247, 0.004315, 0.006567, 0.009483, 0.00777, 0.007177, 0.006245, 0.006988, 0.01078, 0.017797, 0.026892, 0.023963, 0.01204, 0.008895, 0.007495, 0.007031, 0.010221, 0.010131, 0.009401, 0.007495, 0.006245, 0.007555, 0.00515, 0.003461, 0.003079, 0.003671, 0.003431, 0.00558, 0.00558, 0.004689, 0.003366, 0.003461, 0.005249, 0.006482, 0.006194, 0.007031, 0.007495, 0.007877, 0.006894, 0.006421, 0.005992, 0.006194, 0.004161, 0.004414, 0.004921, 0.004388, 0.004315, 0.005086, 0.003864, 0.004921, 0.003963, 0.006078, 0.005011, 0.004646, 0.00407, 0.004736, 0.003924, 0.00543, 0.004513, 0.003607, 0.003512, 0.003821, 0.004388, 0.005623, 0.005503, 0.007091, 0.006482, 0.004431, 0.00359, 0.003014, 0.003177, 0.003079, 0.001692, 0.002482, 0.001722, 0.002482, 0.001623, 0.001434, 0.001172, 0.000842, 0.001155, 0.001906, 0.001743, 0.002014, 0.00155, 0.002138, 0.001417, 0.002211, 0.002366, 0.003405, 0.003341, 0.003366, 0.004736, 0.007315, 0.004835, 0.006421, 0.004414, 0.004315, 0.003963, 0.004775, 0.005799, 0.00558, 0.005249, 0.005318, 0.004921, 0.007495, 0.006482, 0.009483, 0.006701, 0.006078, 0.004611, 0.005799, 0.005799, 0.006421, 0.007091, 0.01204, 0.007645, 0.008409, 0.014783, 0.014783, 0.014783, 0.020522, 0.015344, 0.016826, 0.033407, 0.032017, 0.028695, 0.023087, 0.012727, 0.011518, 0.022306, 0.023087, 0.016257, 0.014783, 0.007422, 0.004483, 0.003079, 0.003079, 0.003512, 0.00246, 0.002529, 0.00231, 0.00231, 0.003341, 0.003341, 0.002349, 0.002349, 0.002057, 0.002366, 0.002555, 0.002555, 0.002014, 0.002581, 0.002555, 0.002014, 0.002366, 0.003671, 0.005378, 0.00558, 0.004513, 0.006482, 0.006701, 0.006567, 0.004775, 0.004646, 0.004646, 0.00515, 0.005223, 0.004388, 0.005086, 0.006567, 0.006619, 0.006795, 0.006795, 0.008804, 0.014586, 0.028695, 0.026338, 0.015694, 0.023087, 0.045352, 0.027463, 0.025762, 0.035586, 0.076542, 0.045352, 0.045352, 0.038858, 0.028695, 0.056825, 0.051831, 0.026338, 0.058088, 0.048328, 0.048328, 0.032017, 0.0198, 0.016257, 0.010926, 0.00962, 0.007091, 0.007091, 0.006078, 0.007315, 0.005378, 0.004135, 0.005503, 0.003821, 0.003555, 0.004247, 0.004247, 0.004247, 0.005799, 0.005734, 0.005799, 0.004135, 0.005623, 0.004921, 0.00515, 0.006988, 0.010372, 0.015694, 0.015694, 0.017797, 0.018415, 0.037156, 0.047319, 0.047319, 0.092881, 0.194234, 0.083462, 0.10481, 0.111485, 0.079919, 0.074921, 0.147574, 0.209395, 0.127496, 0.096677, 0.054297, 0.054297, 0.051831, 0.041405, 0.041405, 0.079919, 0.064632, 0.043307, 0.059222, 0.05306, 0.023087, 0.012727, 0.025762, 0.023087, 0.021381, 0.028695, 0.018106, 0.018106, 0.018106, 0.017447, 0.019401, 0.038042, 0.033407, 0.033407, 0.055536, 0.056825, 0.034068, 0.056825, 0.044297, 0.044297, 0.045352, 0.111485, 0.209395, 0.209395, 0.116183, 0.125101, 0.098513, 0.098513, 0.055536, 0.042364, 0.085092, 0.085092, 0.035586, 0.016826, 0.010131, 0.007031, 0.005503, 0.004921, 0.003405, 0.00316, 0.003109, 0.003431, 0.002396, 0.001967, 0.001936, 0.002336, 0.001649, 0.002194, 0.002705, 0.002503, 0.002761, 0.00246, 0.003014, 0.00407, 0.005223, 0.005249, 0.005223, 0.004835, 0.005318, 0.008075, 0.008895, 0.006421, 0.004921, 0.007091, 0.008276, 0.008156, 0.006894, 0.007877, 0.007259, 0.005683, 0.008075, 0.006795, 0.007877, 0.009728, 0.006701, 0.008156, 0.013821, 0.019109, 0.021816, 0.043307, 0.032017, 0.022667, 0.021381, 0.031287, 0.022306, 0.014075, 0.010926, 0.014075, 0.020876, 0.009977, 0.014315, 0.008075, 0.011518, 0.007495, 0.007422, 0.012727, 0.011669, 0.007031, 0.006988, 0.006421, 0.005799, 0.004414, 0.004689, 0.006533, 0.004483, 0.004358, 0.004315, 0.004208, 0.004921, 0.003212, 0.004736, 0.004976, 0.007555, 0.008002, 0.007877, 0.007877, 0.007877, 0.005503, 0.00777, 0.010221, 0.012727, 0.008895, 0.009401, 0.009096, 0.006619, 0.00962, 0.007877, 0.007091, 0.00543, 0.004135, 0.004135, 0.004161, 0.002705, 0.002117, 0.001271, 0.001267, 0.001271, 0.000906, 0.001391, 0.001061, 0.000614, 0.00052, 0.000537, 0.000708, 0.000893, 0.000945, 0.000537, 0.000747, 0.000983], '')</t>
  </si>
  <si>
    <t>UPI0001A58BB3 status=activ</t>
  </si>
  <si>
    <t>([0.043307, 0.047319, 0.050641, 0.0704, 0.096677, 0.120615, 0.155435, 0.185198, 0.167087, 0.11371, 0.137348, 0.18812, 0.120615, 0.137348, 0.137348, 0.111485, 0.092881, 0.094817, 0.144935, 0.132295, 0.182256, 0.26085, 0.295083, 0.36309, 0.321458, 0.25406, 0.271506, 0.271506, 0.200174, 0.155435, 0.26085, 0.225814, 0.185198, 0.278302, 0.257454, 0.17593, 0.239899, 0.291804, 0.216401, 0.185198, 0.203355, 0.239899, 0.167087, 0.118441, 0.05306, 0.0704, 0.109221, 0.100716, 0.096677, 0.15284, 0.167087, 0.100716, 0.125101, 0.155435, 0.15008, 0.086953, 0.147574, 0.167087, 0.206376, 0.284882, 0.236433, 0.31487, 0.21291, 0.229226, 0.21291, 0.311707, 0.284882, 0.301917, 0.311707, 0.232838, 0.219301, 0.301917, 0.377384, 0.384043, 0.342579, 0.298791, 0.387226, 0.387226, 0.335645, 0.295083, 0.318242, 0.295083, 0.185198, 0.291804, 0.370445, 0.468512, 0.476583, 0.525368, 0.40511, 0.31487, 0.356642, 0.278302, 0.18812, 0.185198, 0.191378, 0.158265, 0.225814, 0.144935, 0.081712, 0.098513, 0.079919, 0.071867, 0.132295, 0.147574, 0.144935, 0.134866, 0.078022, 0.069024, 0.05306, 0.079919, 0.125101, 0.18812, 0.278302, 0.36309, 0.36309, 0.26085, 0.324872, 0.209395, 0.21291, 0.308712, 0.239899, 0.30533, 0.203355, 0.21291, 0.308712, 0.335645, 0.339168, 0.422041, 0.339168, 0.36309, 0.390993, 0.301917, 0.271506, 0.264545, 0.284882, 0.298791, 0.387226, 0.394753, 0.408655, 0.497853, 0.490133, 0.465241, 0.398279, 0.505461, 0.497853, 0.480142, 0.458154, 0.422041, 0.42561, 0.538167, 0.505461, 0.51388, 0.626927, 0.626927, 0.51388, 0.5017, 0.505461, 0.41194, 0.418646, 0.497853, 0.490133, 0.401658, 0.41194, 0.390993, 0.346032, 0.335645, 0.339168, 0.298791, 0.339168, 0.25406, 0.232838, 0.257454, 0.164327, 0.106997, 0.086953, 0.142424, 0.085092, 0.079919, 0.144935, 0.144935, 0.15008, 0.129801, 0.206376, 0.284882, 0.387226, 0.335645, 0.257454, 0.170161, 0.200174, 0.196879, 0.191378, 0.122885, 0.106997, 0.15284, 0.196879, 0.236433, 0.243554, 0.339168, 0.328603, 0.328603, 0.318242, 0.219301, 0.18812, 0.158265, 0.111485, 0.109221, 0.196879, 0.281712, 0.370445, 0.281712, 0.275179, 0.380708, 0.401658, 0.447574, 0.472492, 0.433034, 0.4292, 0.436924, 0.418646, 0.339168, 0.335645, 0.247041, 0.30533, 0.366687, 0.311707, 0.394753, 0.384043, 0.281712, 0.196879, 0.203355, 0.25406, 0.268042, 0.257454, 0.295083, 0.295083, 0.295083, 0.278302, 0.18812, 0.11371, 0.096677, 0.15008, 0.100716, 0.132295, 0.096677, 0.098513, 0.164327, 0.179055, 0.155435, 0.21291, 0.194234, 0.200174, 0.15284, 0.142424, 0.134866, 0.164327, 0.092881, 0.098513, 0.164327, 0.236433, 0.321458, 0.36309, 0.295083, 0.380708, 0.321458, 0.414856, 0.422041, 0.422041, 0.318242, 0.26085, 0.185198, 0.295083, 0.278302, 0.374039, 0.30533, 0.247041, 0.164327, 0.236433, 0.243554, 0.236433, 0.179055, 0.173081, 0.100716, 0.144935, 0.11371, 0.179055, 0.10481, 0.067594, 0.035586, 0.054297, 0.098513, 0.158265, 0.15008, 0.094817, 0.085092, 0.134866, 0.196879, 0.191378, 0.209395, 0.127496, 0.127496, 0.209395, 0.144935, 0.222385, 0.167087, 0.142424, 0.155435, 0.247041, 0.281712, 0.374039, 0.298791, 0.295083, 0.26085, 0.222385, 0.225814, 0.236433, 0.147574, 0.134866, 0.239899, 0.139895, 0.185198, 0.185198, 0.098513, 0.155435, 0.185198, 0.243554, 0.275179, 0.278302, 0.18812, 0.147574, 0.120615, 0.179055, 0.144935, 0.179055, 0.15008, 0.222385, 0.225814, 0.216401, 0.164327, 0.15008, 0.206376, 0.232838, 0.225814, 0.278302, 0.278302, 0.173081, 0.173081, 0.196879, 0.179055, 0.257454, 0.328603, 0.332115, 0.332115, 0.374039, 0.291804, 0.359901, 0.284882, 0.200174, 0.291804, 0.36309, 0.31487, 0.366687, 0.284882, 0.284882, 0.324872, 0.328603, 0.346032, 0.359901, 0.278302, 0.278302, 0.247041, 0.247041, 0.278302, 0.200174, 0.196879, 0.18812, 0.191378, 0.191378, 0.271506, 0.271506, 0.232838, 0.271506, 0.25031, 0.342579, 0.342579, 0.335645, 0.25031, 0.229226, 0.219301, 0.311707, 0.324872, 0.298791, 0.21291, 0.158265, 0.229226, 0.225814, 0.324872, 0.318242, 0.41194, 0.324872, 0.275179, 0.275179, 0.298791, 0.243554, 0.239899, 0.185198, 0.182256, 0.268042, 0.342579, 0.288399, 0.281712, 0.194234, 0.219301, 0.284882, 0.339168, 0.346032, 0.349426, 0.281712, 0.281712, 0.281712, 0.366687, 0.346032, 0.346032, 0.318242, 0.394753, 0.40511, 0.390993, 0.339168, 0.25406, 0.257454, 0.324872, 0.268042, 0.380708, 0.418646, 0.387226, 0.40511, 0.398279, 0.401658, 0.458154, 0.384043, 0.387226, 0.384043, 0.5017, 0.472492, 0.461924, 0.444081, 0.42561, 0.486429, 0.541878, 0.63748, 0.626927, 0.59508, 0.690604, 0.608892, 0.570702, 0.685117, 0.63748], '')</t>
  </si>
  <si>
    <t>[87, 143, 149, 150, 151, 152, 153, 154, 155, 156, 441, 447, 448, 449, 450, 451, 452, 453, 454, 455]</t>
  </si>
  <si>
    <t>UPI0001A58BBE status=activ</t>
  </si>
  <si>
    <t>([0.06184, 0.047319, 0.016257, 0.008276, 0.008156, 0.005799, 0.004976, 0.004976, 0.004161, 0.003246, 0.00292, 0.002623, 0.001778, 0.001305, 0.001572, 0.00155, 0.001623, 0.001722, 0.001408, 0.000799, 0.000721, 0.000721, 0.00052, 0.001061, 0.001778, 0.00146, 0.001872, 0.002155, 0.001649, 0.00152, 0.002078, 0.002688, 0.003555, 0.005011, 0.004577, 0.003821, 0.004431, 0.003079, 0.001872, 0.001906, 0.001906, 0.003014, 0.002555, 0.003821, 0.002662, 0.001967, 0.00243, 0.001967, 0.002482, 0.003757, 0.005992, 0.004775, 0.005011, 0.003924, 0.003821, 0.004315, 0.005932, 0.007177, 0.011342, 0.012491, 0.016021, 0.015694, 0.011518, 0.011518, 0.006894, 0.008525, 0.008525, 0.010131, 0.011342, 0.009015, 0.005992, 0.005992, 0.009483, 0.008895, 0.008075, 0.008075, 0.007422, 0.006421, 0.006795, 0.005623, 0.005011, 0.004483, 0.004161, 0.004414, 0.003671, 0.004611, 0.003727, 0.004736, 0.004208, 0.003924, 0.003924, 0.005503, 0.004513, 0.00283, 0.003079, 0.004315, 0.00316, 0.003177, 0.002761, 0.002057, 0.002366, 0.002435, 0.00283, 0.003014, 0.003821, 0.004611, 0.003727, 0.004208, 0.003701, 0.004388, 0.004414, 0.004976, 0.005249, 0.004388, 0.006567, 0.004513, 0.003298, 0.004577, 0.006374, 0.006374, 0.007031, 0.005086, 0.005223, 0.00389, 0.005932, 0.005223, 0.005992, 0.009096, 0.009015, 0.007031, 0.007422, 0.01078, 0.007495, 0.008156, 0.013613, 0.013821, 0.014075, 0.026892, 0.025762, 0.014783, 0.023534, 0.03976, 0.100716, 0.144935, 0.118441, 0.051831, 0.051831, 0.032017, 0.030611, 0.0704, 0.076542, 0.06184, 0.037156, 0.037156, 0.018787, 0.010221, 0.008895, 0.008895, 0.006194, 0.004513, 0.005378, 0.005318, 0.004835, 0.003366, 0.002727, 0.003014, 0.004161, 0.004315, 0.005683, 0.004921, 0.003053, 0.00407, 0.004208, 0.005623, 0.005086, 0.004611, 0.005503, 0.004899, 0.006619, 0.009977, 0.018106, 0.013016, 0.010672, 0.009294, 0.010926, 0.019109, 0.038042, 0.0198, 0.019109, 0.011518, 0.011518, 0.014586, 0.016021, 0.015694, 0.015344, 0.032677, 0.049374, 0.032017, 0.042364, 0.019109, 0.019109, 0.010221, 0.019109, 0.024393, 0.023534, 0.016528, 0.013265, 0.010372, 0.012727, 0.010672, 0.016257, 0.011342, 0.011518, 0.006894, 0.006039, 0.005086, 0.005249, 0.004431, 0.006142, 0.004736, 0.005683, 0.006078, 0.009187, 0.009096, 0.009483, 0.011669, 0.020165, 0.025762, 0.018415, 0.030611, 0.030003, 0.031287, 0.051831, 0.043307, 0.078022, 0.079919, 0.067594, 0.038042, 0.040537, 0.041405, 0.092881, 0.076542, 0.059222, 0.027463, 0.014783, 0.013821, 0.013821, 0.015078, 0.014783, 0.028107, 0.014315, 0.01078, 0.010509, 0.010509, 0.009977, 0.008002, 0.009096, 0.010221, 0.008804, 0.008276, 0.006039, 0.006245, 0.009401, 0.006567, 0.00962, 0.016528, 0.011106, 0.008002, 0.006039, 0.004513, 0.003109, 0.004247, 0.004315, 0.004775, 0.004775, 0.005318, 0.005503, 0.005799, 0.006701, 0.006701, 0.007031, 0.008723, 0.008276, 0.005872, 0.006421, 0.004646, 0.003431, 0.004247, 0.004431, 0.004208, 0.004431, 0.004736, 0.004736, 0.006421, 0.005872, 0.004835, 0.006533, 0.009015, 0.007422, 0.005249, 0.006701, 0.009865, 0.011903, 0.012491, 0.021381, 0.026892, 0.026338, 0.050641, 0.025762, 0.041405, 0.081712, 0.060549, 0.116183, 0.137348, 0.137348, 0.144935, 0.239899, 0.232838, 0.225814, 0.271506, 0.380708, 0.342579, 0.301917, 0.301917, 0.17593, 0.206376, 0.26085, 0.366687, 0.366687, 0.472492, 0.483068, 0.494003, 0.541878, 0.490133, 0.440853, 0.42561, 0.390993, 0.370445, 0.349426, 0.324872, 0.295083, 0.25031, 0.346032, 0.384043], '')</t>
  </si>
  <si>
    <t>[332]</t>
  </si>
  <si>
    <t>UPI0001A58BCD status=activ</t>
  </si>
  <si>
    <t>([0.004736, 0.003461, 0.002327, 0.001743, 0.001288, 0.001434, 0.001572, 0.00146, 0.001211, 0.001335, 0.001267, 0.001709, 0.001374, 0.001159, 0.001159, 0.001103, 0.001112, 0.001687, 0.001649, 0.001967, 0.001675, 0.001687, 0.001687, 0.002688, 0.002606, 0.00283, 0.002349, 0.002366, 0.003177, 0.003212, 0.003246, 0.002976, 0.002581, 0.004315, 0.003671, 0.003671, 0.002555, 0.003727, 0.002503, 0.002529, 0.002529, 0.003177, 0.003212, 0.004736, 0.005223, 0.005318, 0.00543, 0.007877, 0.005932, 0.005932, 0.009865, 0.00777, 0.012491, 0.008804, 0.005734, 0.00515, 0.003727, 0.004388, 0.002881, 0.003014, 0.00292, 0.00292, 0.001906, 0.0028, 0.001808, 0.001722, 0.002976, 0.003607, 0.003671, 0.003924, 0.00292, 0.002662, 0.002688, 0.002705, 0.003607, 0.004646, 0.004899, 0.004513, 0.005378, 0.006245, 0.009483, 0.013437, 0.01078, 0.020876, 0.011106, 0.014783, 0.008525, 0.007315, 0.007315, 0.006245, 0.006078, 0.005932, 0.005799, 0.008409, 0.005734, 0.00407, 0.003461, 0.00515, 0.008525, 0.008525, 0.007091, 0.007091, 0.005932, 0.007031, 0.005932, 0.006795, 0.006194, 0.006701, 0.006701, 0.007877, 0.006245, 0.009483, 0.009483, 0.008156, 0.006795, 0.009977, 0.017447, 0.026338, 0.018787, 0.013016, 0.010509, 0.011903, 0.012727, 0.01227, 0.009294, 0.011106, 0.016257, 0.027463, 0.048328, 0.033407, 0.032677, 0.071867, 0.071867, 0.161087, 0.161087, 0.209395, 0.222385, 0.129801, 0.118441, 0.066181, 0.092881, 0.071867, 0.073402, 0.034068, 0.028695, 0.044297, 0.047319, 0.020522, 0.015694, 0.010372, 0.008409, 0.00962, 0.008075, 0.005799, 0.004646, 0.003864, 0.003053, 0.003298, 0.003341, 0.00243, 0.003276, 0.003298, 0.004208, 0.005086, 0.007422, 0.014586, 0.014075, 0.009015, 0.015694, 0.011342, 0.010221, 0.020165, 0.010509, 0.013016, 0.016826, 0.021816, 0.024393, 0.021381, 0.013613, 0.011669, 0.016021, 0.0198, 0.014586, 0.009096, 0.006894, 0.006533, 0.005992, 0.006039, 0.005503, 0.003757, 0.003757, 0.005223, 0.005623, 0.005623, 0.003701, 0.004414, 0.0028, 0.002529, 0.00316, 0.003512, 0.005223, 0.005992, 0.004513, 0.005503, 0.008624, 0.009483, 0.005932, 0.006194, 0.005249, 0.006567, 0.010131, 0.010131, 0.006795, 0.004388, 0.004414, 0.004775, 0.004689, 0.007259, 0.009483, 0.007495, 0.004775, 0.004135, 0.004431, 0.005086, 0.003671, 0.003366, 0.003177, 0.004775, 0.003821, 0.003821, 0.003177, 0.003014, 0.004388, 0.003821, 0.00359, 0.003997, 0.00558, 0.004247, 0.003053, 0.00246, 0.002976, 0.004899, 0.005872, 0.005872, 0.004689, 0.006567, 0.006567, 0.010672, 0.007177, 0.00962, 0.007259, 0.009187, 0.006039, 0.005992, 0.011518, 0.010509, 0.013613, 0.013613, 0.012491, 0.012727, 0.013265, 0.016826, 0.009015, 0.005623, 0.003405, 0.003298, 0.003276, 0.002435, 0.002276, 0.002606, 0.002078, 0.00225, 0.002662, 0.0028, 0.002688, 0.001748, 0.002078, 0.001383, 0.001434, 0.002138, 0.002155, 0.002194, 0.001417, 0.001533, 0.002211, 0.002606, 0.003821, 0.003014, 0.003478, 0.002662, 0.002396, 0.002138, 0.002623, 0.001855, 0.002705, 0.002349, 0.002276, 0.002435, 0.002512, 0.001675, 0.001202, 0.001211, 0.001481, 0.002327, 0.002155, 0.001687, 0.002327, 0.001597, 0.002211, 0.002482, 0.003276, 0.004689, 0.006142, 0.005932, 0.008002, 0.00515, 0.005318, 0.007422, 0.007422, 0.007315, 0.010926, 0.0198, 0.037156, 0.049374, 0.056825, 0.047319, 0.074921, 0.031287, 0.036378, 0.019401, 0.009977, 0.010131, 0.006482, 0.007177, 0.007495, 0.007315, 0.013016, 0.016528, 0.009977, 0.008525, 0.013613, 0.013613, 0.014075, 0.014586, 0.011106, 0.008804, 0.009865, 0.008002, 0.008895, 0.009015, 0.011342, 0.014586, 0.015344, 0.015694, 0.013265, 0.012491, 0.009865, 0.009977, 0.010372, 0.020876, 0.025316, 0.014075, 0.010926, 0.010509, 0.010131, 0.008409, 0.010221, 0.017138, 0.017797, 0.018787, 0.030611, 0.040537, 0.071867, 0.035586, 0.076542, 0.094817, 0.10481, 0.15284, 0.15284, 0.15284, 0.127496, 0.232838, 0.298791, 0.387226, 0.271506, 0.196879, 0.328603, 0.324872, 0.339168, 0.440853, 0.59014, 0.604312, 0.509769, 0.40511, 0.40511, 0.31487, 0.281712, 0.200174, 0.18812, 0.179055, 0.088832, 0.088832, 0.085092, 0.067594, 0.029376, 0.06184, 0.102787, 0.05306, 0.028695, 0.021381, 0.017797, 0.016257, 0.015344, 0.018415, 0.033407, 0.033407, 0.058088, 0.036378, 0.044297, 0.050641, 0.050641, 0.11371, 0.06312, 0.060549, 0.076542, 0.088832, 0.096677, 0.055536, 0.074921, 0.125101, 0.167087, 0.118441, 0.109221, 0.06184, 0.081712, 0.051831, 0.05306, 0.024826, 0.03976, 0.073402, 0.054297, 0.056825, 0.056825, 0.060549, 0.067594, 0.048328, 0.044297, 0.041405, 0.073402, 0.078022, 0.078022, 0.059222, 0.118441, 0.127496, 0.182256, 0.191378, 0.26085, 0.268042, 0.311707, 0.222385, 0.219301, 0.18812, 0.194234, 0.196879, 0.31487, 0.311707, 0.408655, 0.509769, 0.472492, 0.468512, 0.414856, 0.349426, 0.390993, 0.342579, 0.26085, 0.298791, 0.298791, 0.301917, 0.284882, 0.387226, 0.490133, 0.394753, 0.472492, 0.370445, 0.275179, 0.21291, 0.200174, 0.170161, 0.161087, 0.191378, 0.191378, 0.196879, 0.275179, 0.232838, 0.278302, 0.352862, 0.264545, 0.179055, 0.179055, 0.25406, 0.222385, 0.155435, 0.239899, 0.236433, 0.216401, 0.301917, 0.324872, 0.339168, 0.377384, 0.275179, 0.278302, 0.281712, 0.328603, 0.239899, 0.278302, 0.194234, 0.185198, 0.257454, 0.339168, 0.308712, 0.257454, 0.179055, 0.25031, 0.170161, 0.167087, 0.236433, 0.243554, 0.281712, 0.275179, 0.271506, 0.352862, 0.356642, 0.349426, 0.349426, 0.440853, 0.346032, 0.440853, 0.335645, 0.335645, 0.328603, 0.275179, 0.359901, 0.418646, 0.401658, 0.461924, 0.380708, 0.40511, 0.408655, 0.298791, 0.271506, 0.298791, 0.257454, 0.26085, 0.275179, 0.30533, 0.308712, 0.321458, 0.321458, 0.342579, 0.352862, 0.352862, 0.366687, 0.352862, 0.384043, 0.374039, 0.390993, 0.465241, 0.480142, 0.384043, 0.472492, 0.505461, 0.384043, 0.349426, 0.349426, 0.332115, 0.335645, 0.301917, 0.377384, 0.370445, 0.461924, 0.461924, 0.461924, 0.541878, 0.458154, 0.454136, 0.480142, 0.359901, 0.370445, 0.370445, 0.349426, 0.349426, 0.321458, 0.384043, 0.483068, 0.454136, 0.440853, 0.40511, 0.414856, 0.370445, 0.328603, 0.271506], '')</t>
  </si>
  <si>
    <t>[390, 391, 392, 467, 570, 582]</t>
  </si>
  <si>
    <t>UPI0001A58BD3 status=activ</t>
  </si>
  <si>
    <t>([0.483068, 0.521092, 0.366687, 0.41194, 0.465241, 0.394753, 0.31487, 0.243554, 0.30533, 0.236433, 0.173081, 0.179055, 0.232838, 0.196879, 0.196879, 0.106997, 0.05306, 0.076542, 0.088832, 0.083462, 0.085092, 0.100716, 0.096677, 0.167087, 0.158265, 0.098513, 0.083462, 0.139895, 0.219301, 0.203355, 0.288399, 0.384043, 0.433034, 0.301917, 0.25031, 0.239899, 0.232838, 0.288399, 0.26085, 0.328603, 0.243554, 0.21291, 0.155435, 0.161087, 0.139895, 0.085092, 0.127496, 0.209395, 0.142424, 0.139895, 0.15284, 0.129801, 0.079919, 0.047319, 0.073402, 0.10481, 0.060549, 0.122885, 0.15284, 0.164327, 0.164327, 0.26085, 0.295083, 0.281712, 0.18812, 0.219301, 0.308712, 0.30533, 0.311707, 0.31487, 0.200174, 0.182256, 0.222385, 0.321458, 0.414856, 0.414856, 0.359901, 0.447574, 0.359901, 0.346032, 0.339168, 0.335645, 0.236433, 0.170161, 0.264545, 0.324872, 0.324872, 0.21291, 0.18812, 0.191378, 0.26085, 0.30533, 0.236433, 0.129801, 0.092881, 0.085092, 0.100716, 0.158265, 0.158265, 0.25031, 0.219301, 0.225814, 0.247041, 0.335645, 0.374039, 0.243554, 0.271506, 0.18812, 0.264545, 0.298791, 0.284882, 0.18812, 0.222385, 0.219301, 0.332115, 0.377384, 0.366687, 0.366687, 0.398279, 0.298791, 0.278302, 0.311707, 0.298791, 0.196879, 0.122885, 0.125101, 0.127496, 0.132295, 0.21291, 0.21291, 0.118441, 0.116183, 0.18812, 0.219301, 0.281712, 0.196879, 0.10481, 0.10481, 0.071867, 0.058088, 0.069024, 0.069024, 0.067594, 0.071867, 0.142424, 0.21291, 0.15008, 0.247041, 0.25031, 0.236433, 0.161087, 0.264545, 0.291804, 0.291804, 0.31487, 0.288399, 0.380708, 0.408655, 0.339168, 0.408655, 0.346032, 0.444081, 0.328603, 0.342579, 0.342579, 0.232838, 0.243554, 0.308712, 0.247041, 0.232838, 0.203355, 0.25031, 0.209395, 0.191378, 0.203355, 0.182256, 0.21291, 0.132295, 0.17593, 0.17593, 0.122885, 0.125101, 0.118441, 0.239899, 0.15008, 0.15284, 0.222385, 0.236433, 0.264545, 0.328603, 0.268042, 0.301917, 0.332115, 0.339168, 0.335645, 0.352862, 0.31487, 0.200174, 0.206376, 0.25031, 0.311707, 0.295083, 0.366687, 0.370445, 0.257454, 0.247041, 0.247041, 0.26085, 0.239899, 0.257454, 0.225814, 0.209395, 0.137348, 0.116183, 0.0704, 0.073402, 0.0704, 0.056825, 0.120615, 0.11371, 0.102787, 0.079919, 0.129801, 0.125101, 0.11371, 0.17593, 0.26085, 0.173081, 0.085092, 0.069024, 0.033407, 0.032017, 0.055536, 0.049374, 0.073402, 0.094817, 0.090864, 0.098513, 0.15284, 0.085092, 0.090864, 0.094817, 0.120615, 0.100716, 0.096677, 0.076542, 0.045352, 0.046336, 0.076542, 0.147574, 0.090864, 0.18812, 0.161087, 0.158265, 0.216401, 0.179055, 0.164327, 0.164327, 0.142424, 0.134866, 0.236433, 0.222385, 0.185198, 0.185198, 0.182256, 0.098513, 0.122885, 0.158265, 0.158265, 0.158265, 0.161087, 0.268042, 0.232838, 0.308712, 0.209395, 0.239899, 0.281712, 0.380708, 0.408655, 0.31487, 0.275179, 0.173081, 0.229226, 0.196879, 0.167087, 0.209395, 0.288399, 0.247041, 0.173081, 0.185198, 0.118441, 0.066181, 0.071867, 0.074921, 0.090864, 0.132295, 0.086953, 0.050641, 0.050641, 0.03976, 0.043307, 0.054297, 0.071867, 0.086953, 0.134866, 0.185198, 0.106997, 0.066181, 0.051831, 0.10481, 0.100716, 0.098513, 0.179055, 0.173081, 0.102787, 0.088832, 0.088832, 0.15284, 0.132295, 0.132295, 0.079919, 0.060549, 0.06184, 0.081712, 0.044297, 0.045352, 0.038042, 0.048328, 0.098513, 0.088832, 0.051831, 0.027463, 0.049374, 0.034884, 0.03976, 0.038858, 0.035586, 0.058088, 0.055536, 0.118441, 0.109221, 0.173081, 0.288399, 0.25406, 0.247041, 0.359901, 0.236433, 0.161087, 0.122885, 0.100716, 0.137348, 0.179055, 0.281712, 0.247041, 0.281712, 0.18812, 0.232838, 0.170161, 0.083462, 0.081712, 0.06312, 0.06184, 0.078022, 0.081712, 0.064632, 0.046336, 0.043307, 0.044297, 0.048328, 0.116183, 0.139895, 0.102787, 0.0704, 0.034068, 0.047319, 0.054297, 0.094817, 0.129801, 0.106997, 0.182256, 0.18812, 0.216401, 0.179055, 0.122885, 0.116183, 0.088832, 0.094817, 0.100716, 0.155435, 0.15284, 0.102787, 0.100716, 0.111485, 0.109221, 0.200174, 0.18812, 0.144935, 0.111485, 0.083462, 0.137348, 0.102787, 0.066181, 0.048328, 0.051831, 0.051831, 0.032677], '')</t>
  </si>
  <si>
    <t>UPI0001A58BD6 status=activ</t>
  </si>
  <si>
    <t>([0.116183, 0.051831, 0.086953, 0.051831, 0.081712, 0.106997, 0.142424, 0.096677, 0.076542, 0.10481, 0.125101, 0.129801, 0.147574, 0.15008, 0.15008, 0.144935, 0.170161, 0.225814, 0.173081, 0.182256, 0.281712, 0.278302, 0.298791, 0.191378, 0.247041, 0.155435, 0.173081, 0.102787, 0.196879, 0.196879, 0.161087, 0.161087, 0.206376, 0.194234, 0.191378, 0.206376, 0.122885, 0.127496, 0.085092, 0.0704, 0.066181, 0.066181, 0.079919, 0.111485, 0.194234, 0.161087, 0.161087, 0.111485, 0.196879, 0.161087, 0.191378, 0.139895, 0.144935, 0.071867, 0.050641, 0.049374, 0.085092, 0.164327, 0.155435, 0.216401, 0.321458, 0.232838, 0.216401, 0.18812, 0.191378, 0.144935, 0.206376, 0.288399, 0.366687, 0.346032, 0.278302, 0.324872, 0.4292, 0.42561, 0.549308, 0.476583, 0.521092, 0.517562, 0.509769, 0.538167, 0.59917, 0.483068, 0.58069, 0.468512, 0.41194, 0.436924, 0.476583, 0.384043, 0.275179, 0.25406, 0.25406, 0.229226, 0.137348, 0.106997, 0.118441, 0.088832, 0.129801, 0.120615, 0.127496, 0.116183, 0.100716, 0.045352, 0.047319, 0.023963, 0.055536, 0.078022, 0.051831, 0.043307, 0.081712, 0.164327, 0.094817, 0.096677, 0.134866, 0.139895, 0.167087, 0.125101, 0.144935, 0.170161, 0.094817, 0.100716, 0.060549, 0.049374, 0.059222, 0.06312, 0.132295, 0.118441, 0.134866, 0.222385, 0.264545, 0.281712, 0.164327, 0.179055, 0.15008, 0.209395, 0.206376, 0.134866, 0.173081, 0.15284, 0.096677, 0.170161, 0.083462, 0.116183, 0.132295, 0.129801, 0.100716, 0.100716, 0.060549, 0.041405, 0.019401, 0.018787, 0.016021, 0.033407, 0.056825, 0.045352, 0.040537, 0.076542, 0.122885, 0.109221, 0.155435, 0.229226, 0.247041, 0.366687, 0.4292, 0.352862, 0.366687, 0.401658, 0.324872, 0.36309, 0.454136, 0.549308, 0.454136, 0.454136, 0.352862, 0.30533, 0.40511, 0.356642, 0.36309, 0.288399, 0.21291, 0.096677, 0.06184, 0.049374, 0.046336, 0.037156, 0.06184, 0.109221, 0.182256, 0.15284, 0.191378, 0.142424, 0.122885, 0.182256, 0.155435, 0.196879, 0.229226, 0.134866, 0.106997, 0.092881, 0.098513, 0.155435, 0.185198, 0.257454, 0.170161, 0.158265, 0.096677, 0.106997, 0.055536, 0.049374, 0.109221, 0.120615, 0.090864, 0.092881, 0.059222, 0.071867, 0.102787, 0.120615, 0.196879, 0.185198, 0.125101, 0.096677, 0.106997, 0.179055, 0.090864, 0.167087, 0.185198, 0.200174, 0.122885, 0.225814, 0.196879, 0.11371, 0.092881, 0.092881, 0.134866, 0.200174, 0.200174, 0.200174, 0.17593, 0.173081, 0.281712, 0.281712, 0.384043, 0.366687, 0.374039, 0.480142, 0.447574, 0.401658, 0.480142, 0.58069, 0.51388, 0.549308, 0.707965, 0.699094, 0.868118], '')</t>
  </si>
  <si>
    <t>[74, 76, 77, 78, 79, 80, 82, 169, 247, 248, 249, 250, 251, 252]</t>
  </si>
  <si>
    <t>UPI0001A58BDD status=activ</t>
  </si>
  <si>
    <t>([0.038042, 0.028695, 0.027463, 0.042364, 0.056825, 0.071867, 0.038858, 0.028695, 0.016826, 0.01204, 0.009401, 0.01227, 0.013265, 0.008276, 0.008276, 0.008723, 0.006533, 0.01078, 0.008804, 0.005799, 0.005872, 0.007031, 0.008804, 0.010131, 0.006567, 0.004577, 0.003461, 0.004646, 0.004689, 0.004921, 0.00543, 0.006245, 0.006245, 0.007259, 0.006701, 0.005932, 0.004577, 0.004208, 0.003431, 0.004483, 0.006701, 0.006795, 0.006078, 0.005992, 0.006078, 0.006374, 0.009865, 0.017797, 0.018787, 0.030611, 0.06312, 0.100716, 0.064632, 0.033407, 0.037156, 0.044297, 0.035586, 0.059222, 0.058088, 0.046336, 0.025762, 0.014315, 0.009096, 0.010372, 0.008002, 0.00777, 0.00777, 0.00558, 0.003864, 0.003079, 0.00292, 0.002503, 0.001778, 0.001872, 0.002117, 0.002555, 0.00316, 0.003963, 0.00292, 0.00389, 0.00515, 0.007177, 0.008895, 0.00962, 0.006567, 0.006078, 0.00543, 0.006533, 0.006533, 0.006039, 0.006039, 0.004835, 0.00407, 0.00389, 0.005503, 0.006078, 0.005503, 0.005503, 0.00543, 0.008409, 0.009187, 0.008525, 0.008624, 0.009865, 0.008723, 0.011669, 0.0198, 0.019401, 0.017447, 0.032677, 0.074921, 0.125101, 0.203355, 0.284882, 0.394753, 0.380708, 0.414856, 0.408655, 0.450668, 0.418646, 0.349426, 0.284882, 0.25031], '')</t>
  </si>
  <si>
    <t>UPI0001A58BE0 status=activ</t>
  </si>
  <si>
    <t>([0.05306, 0.079919, 0.118441, 0.055536, 0.073402, 0.073402, 0.055536, 0.0704, 0.0704, 0.056825, 0.074921, 0.098513, 0.06184, 0.109221, 0.109221, 0.17593, 0.098513, 0.132295, 0.111485, 0.100716, 0.185198, 0.125101, 0.083462, 0.078022, 0.090864, 0.055536, 0.067594, 0.116183, 0.125101, 0.147574, 0.206376, 0.196879, 0.185198, 0.25031, 0.257454, 0.257454, 0.219301, 0.30533, 0.229226, 0.182256, 0.122885, 0.109221, 0.094817, 0.083462, 0.10481, 0.17593, 0.247041, 0.25031, 0.15008, 0.155435, 0.155435, 0.170161, 0.102787, 0.058088, 0.029376, 0.023087, 0.038042, 0.054297, 0.058088, 0.050641, 0.088832, 0.118441, 0.127496, 0.209395, 0.203355, 0.173081, 0.179055, 0.18812, 0.206376, 0.295083, 0.275179, 0.278302, 0.170161, 0.229226, 0.229226, 0.239899, 0.281712, 0.288399, 0.288399, 0.196879, 0.25406, 0.170161, 0.139895, 0.129801, 0.129801, 0.134866, 0.139895, 0.085092, 0.047319, 0.047319, 0.050641, 0.028107, 0.015694, 0.016528, 0.019109, 0.027463, 0.056825, 0.029376, 0.028695, 0.025762, 0.046336, 0.055536, 0.054297, 0.048328, 0.05306, 0.029376, 0.058088, 0.058088, 0.074921, 0.129801, 0.069024, 0.064632, 0.067594, 0.132295, 0.200174, 0.129801, 0.096677, 0.071867, 0.129801, 0.088832, 0.092881, 0.051831, 0.066181, 0.064632, 0.111485, 0.127496, 0.206376, 0.194234, 0.191378, 0.158265, 0.15008, 0.239899, 0.158265, 0.239899, 0.15284, 0.15284, 0.239899, 0.332115, 0.370445, 0.278302, 0.278302, 0.288399, 0.284882, 0.219301, 0.30533, 0.278302, 0.164327, 0.164327, 0.155435, 0.161087, 0.161087, 0.161087, 0.094817, 0.096677, 0.056825, 0.058088, 0.06312, 0.069024, 0.083462, 0.083462, 0.118441, 0.173081, 0.094817, 0.164327, 0.206376, 0.219301, 0.268042, 0.356642, 0.318242, 0.328603, 0.236433, 0.219301, 0.194234, 0.18812, 0.203355, 0.291804, 0.384043, 0.288399, 0.278302, 0.25406, 0.25406, 0.291804, 0.200174, 0.257454, 0.179055, 0.096677, 0.055536, 0.026892, 0.026338, 0.032677, 0.030611, 0.030611, 0.058088, 0.078022, 0.092881, 0.137348, 0.118441, 0.06312, 0.106997, 0.109221, 0.10481, 0.058088, 0.032677, 0.038042, 0.026338, 0.041405, 0.079919, 0.132295, 0.216401, 0.219301, 0.134866, 0.137348, 0.216401, 0.203355, 0.196879, 0.232838, 0.236433, 0.264545, 0.324872, 0.321458, 0.328603, 0.335645, 0.444081, 0.436924, 0.414856, 0.517562, 0.486429, 0.444081, 0.374039, 0.366687, 0.359901, 0.476583, 0.380708, 0.380708, 0.356642, 0.257454, 0.200174, 0.229226, 0.229226, 0.278302, 0.308712, 0.295083, 0.25406, 0.247041, 0.332115, 0.436924, 0.447574, 0.390993, 0.335645, 0.401658, 0.335645, 0.352862, 0.339168, 0.342579, 0.342579, 0.342579, 0.342579, 0.436924, 0.436924, 0.366687, 0.359901, 0.328603, 0.328603, 0.271506, 0.264545, 0.264545, 0.185198, 0.17593, 0.271506, 0.288399, 0.288399, 0.25406, 0.236433, 0.155435, 0.236433, 0.229226, 0.257454, 0.359901, 0.271506, 0.161087, 0.222385, 0.142424, 0.122885, 0.118441, 0.118441, 0.079919, 0.079919, 0.102787, 0.096677, 0.090864, 0.139895, 0.15284, 0.219301, 0.161087, 0.25031, 0.179055, 0.11371, 0.06312, 0.056825, 0.06312, 0.064632, 0.078022, 0.129801, 0.15284, 0.096677, 0.164327, 0.225814, 0.239899, 0.18812, 0.11371, 0.067594, 0.0704, 0.06312, 0.079919, 0.139895, 0.088832, 0.137348, 0.134866, 0.216401, 0.225814, 0.21291, 0.308712, 0.281712, 0.25406, 0.167087, 0.219301, 0.216401, 0.216401, 0.127496, 0.170161, 0.232838, 0.247041, 0.268042, 0.281712, 0.288399, 0.257454, 0.321458, 0.321458, 0.42561, 0.42561, 0.324872, 0.332115, 0.352862, 0.275179, 0.271506, 0.324872, 0.281712, 0.275179, 0.275179, 0.374039, 0.30533, 0.339168, 0.31487, 0.25031, 0.203355, 0.116183, 0.122885, 0.125101, 0.067594, 0.064632, 0.064632, 0.090864, 0.11371, 0.092881, 0.139895, 0.096677, 0.127496, 0.200174, 0.170161, 0.142424, 0.144935, 0.232838, 0.236433, 0.25406, 0.191378, 0.225814, 0.324872, 0.31487, 0.21291, 0.318242, 0.31487, 0.222385, 0.257454, 0.194234, 0.196879, 0.203355, 0.298791, 0.281712, 0.301917, 0.352862, 0.295083, 0.247041, 0.155435, 0.147574, 0.216401, 0.222385, 0.216401, 0.21291, 0.21291, 0.321458, 0.324872, 0.324872, 0.422041, 0.390993, 0.394753, 0.308712, 0.271506, 0.271506, 0.200174, 0.10481, 0.055536, 0.058088, 0.076542, 0.161087, 0.167087, 0.098513, 0.100716, 0.056825, 0.032677, 0.036378, 0.037156, 0.045352, 0.046336, 0.046336, 0.056825, 0.055536, 0.102787, 0.069024, 0.067594, 0.088832, 0.147574, 0.147574, 0.236433, 0.142424, 0.071867, 0.0704, 0.073402, 0.069024, 0.129801, 0.200174, 0.118441, 0.067594, 0.055536, 0.054297, 0.051831, 0.028107, 0.043307, 0.024826, 0.025316, 0.017138, 0.01204, 0.01204, 0.018787, 0.018787, 0.019401, 0.03976, 0.043307, 0.047319, 0.049374, 0.045352, 0.025316, 0.045352, 0.081712, 0.079919, 0.048328, 0.028107, 0.032677, 0.034068, 0.059222, 0.116183, 0.167087, 0.26085, 0.173081, 0.173081, 0.134866, 0.225814, 0.120615, 0.069024, 0.118441, 0.18812, 0.200174, 0.196879, 0.206376, 0.194234, 0.206376, 0.281712, 0.295083, 0.335645, 0.374039, 0.324872, 0.281712, 0.191378, 0.191378, 0.281712, 0.295083, 0.324872, 0.321458, 0.335645, 0.42561, 0.422041, 0.436924, 0.339168, 0.352862, 0.321458, 0.298791, 0.25406, 0.222385, 0.291804, 0.301917, 0.25031, 0.264545, 0.281712, 0.418646], '')</t>
  </si>
  <si>
    <t>UPI0001A58BED status=activ</t>
  </si>
  <si>
    <t>([0.029376, 0.048328, 0.071867, 0.11371, 0.056825, 0.06312, 0.079919, 0.098513, 0.071867, 0.047319, 0.056825, 0.079919, 0.043307, 0.038858, 0.076542, 0.106997, 0.118441, 0.125101, 0.076542, 0.078022, 0.125101, 0.11371, 0.10481, 0.06184, 0.05306, 0.064632, 0.088832, 0.106997, 0.122885, 0.203355, 0.239899, 0.222385, 0.236433, 0.342579, 0.271506, 0.271506, 0.161087, 0.142424, 0.134866, 0.132295, 0.142424, 0.142424, 0.155435, 0.088832, 0.090864, 0.094817, 0.15008, 0.134866, 0.111485, 0.055536, 0.047319, 0.034884, 0.03976, 0.030611, 0.022306, 0.038858, 0.03976, 0.088832, 0.092881, 0.060549, 0.116183, 0.209395, 0.203355, 0.203355, 0.232838, 0.311707, 0.318242, 0.321458, 0.291804, 0.298791, 0.401658, 0.401658, 0.538167, 0.538167, 0.444081, 0.497853, 0.476583, 0.366687, 0.328603, 0.30533, 0.359901, 0.275179, 0.284882, 0.281712, 0.356642, 0.356642, 0.359901, 0.370445, 0.394753, 0.339168, 0.247041, 0.232838, 0.142424, 0.129801, 0.127496, 0.15008, 0.158265, 0.116183, 0.196879, 0.216401, 0.271506, 0.167087, 0.222385, 0.132295, 0.137348, 0.137348, 0.200174, 0.134866, 0.078022, 0.064632, 0.122885, 0.196879, 0.203355, 0.284882, 0.288399, 0.311707, 0.311707, 0.194234, 0.278302, 0.301917, 0.229226, 0.21291, 0.324872, 0.247041, 0.247041, 0.222385, 0.236433, 0.247041, 0.301917, 0.271506, 0.271506, 0.216401, 0.216401, 0.219301, 0.167087, 0.132295, 0.118441, 0.194234, 0.25406, 0.26085, 0.18812, 0.257454, 0.206376, 0.15284, 0.222385, 0.298791, 0.324872, 0.31487, 0.31487, 0.370445, 0.398279, 0.40511, 0.4292, 0.352862, 0.370445, 0.450668, 0.490133, 0.468512, 0.42561, 0.408655, 0.370445, 0.422041, 0.433034, 0.486429, 0.549308, 0.42561, 0.433034, 0.349426, 0.339168, 0.271506, 0.164327, 0.271506, 0.264545, 0.17593, 0.247041, 0.264545, 0.271506, 0.268042, 0.268042, 0.182256, 0.247041, 0.185198, 0.206376, 0.132295, 0.10481, 0.109221, 0.10481, 0.109221, 0.17593, 0.109221, 0.122885, 0.164327, 0.134866, 0.085092, 0.147574, 0.164327, 0.094817, 0.088832, 0.094817, 0.11371, 0.209395, 0.122885, 0.194234, 0.173081, 0.15008, 0.15008, 0.15284, 0.179055, 0.179055, 0.170161, 0.229226, 0.185198, 0.21291, 0.21291, 0.295083, 0.206376, 0.200174, 0.264545, 0.164327, 0.134866, 0.11371, 0.111485, 0.182256, 0.132295, 0.132295, 0.167087, 0.191378, 0.191378, 0.281712, 0.236433, 0.167087, 0.196879, 0.216401, 0.158265, 0.10481, 0.054297, 0.078022, 0.083462, 0.069024, 0.137348, 0.164327, 0.164327, 0.17593, 0.111485, 0.164327, 0.173081, 0.155435, 0.100716, 0.081712, 0.076542, 0.088832, 0.086953, 0.0704, 0.102787, 0.161087, 0.236433, 0.264545, 0.284882, 0.284882, 0.31487, 0.328603, 0.257454, 0.257454, 0.25406, 0.222385, 0.21291, 0.21291, 0.268042, 0.284882, 0.232838, 0.179055, 0.100716, 0.100716, 0.120615, 0.100716, 0.102787, 0.056825, 0.079919, 0.079919, 0.0704, 0.069024, 0.032677, 0.032677, 0.042364, 0.042364, 0.049374, 0.050641, 0.028695, 0.034068, 0.043307, 0.043307, 0.064632, 0.132295, 0.21291, 0.225814, 0.17593, 0.158265, 0.25406, 0.17593, 0.179055, 0.118441, 0.071867, 0.132295, 0.216401, 0.21291, 0.142424, 0.222385, 0.125101, 0.203355, 0.200174, 0.147574, 0.229226, 0.243554, 0.225814, 0.25031, 0.200174, 0.25031, 0.271506, 0.275179, 0.301917, 0.301917, 0.380708, 0.380708, 0.295083, 0.257454, 0.247041, 0.321458, 0.332115, 0.465241, 0.468512, 0.486429, 0.490133, 0.387226, 0.414856, 0.414856, 0.387226, 0.339168, 0.284882, 0.179055, 0.11371, 0.11371, 0.122885, 0.15008, 0.222385, 0.31487, 0.328603, 0.346032, 0.268042, 0.17593, 0.161087, 0.155435, 0.116183, 0.11371, 0.179055, 0.158265, 0.085092, 0.086953, 0.142424, 0.225814, 0.318242, 0.342579, 0.461924, 0.447574, 0.41194, 0.366687, 0.366687, 0.239899, 0.222385, 0.291804, 0.374039, 0.264545, 0.158265, 0.111485, 0.185198, 0.194234, 0.194234, 0.301917, 0.301917, 0.30533, 0.243554, 0.264545, 0.30533, 0.284882, 0.243554, 0.25031, 0.308712, 0.216401, 0.295083, 0.308712, 0.229226, 0.229226, 0.257454, 0.281712, 0.384043, 0.374039, 0.25406, 0.182256, 0.182256, 0.137348, 0.085092, 0.116183, 0.111485, 0.111485, 0.102787, 0.129801, 0.066181, 0.035586, 0.060549, 0.03976, 0.038042, 0.064632, 0.06312, 0.116183, 0.10481, 0.055536, 0.055536, 0.106997, 0.094817, 0.056825, 0.044297, 0.079919, 0.058088, 0.030611, 0.030611, 0.031287, 0.017447, 0.021816, 0.028695, 0.023963, 0.043307, 0.046336, 0.037156, 0.046336, 0.033407, 0.066181, 0.073402, 0.060549, 0.034884, 0.034884, 0.059222, 0.106997, 0.074921, 0.064632, 0.109221, 0.118441, 0.069024, 0.083462, 0.06312, 0.081712, 0.10481, 0.085092, 0.076542, 0.100716, 0.042364, 0.026338, 0.021381, 0.021381, 0.028695, 0.027463, 0.050641, 0.040537, 0.027463, 0.028695, 0.034884, 0.025762, 0.017447, 0.024826, 0.032677, 0.074921, 0.044297], '')</t>
  </si>
  <si>
    <t>[72, 73, 164]</t>
  </si>
  <si>
    <t>UPI0001A58BEF status=activ</t>
  </si>
  <si>
    <t>([0.703578, 0.784345, 0.801317, 0.856457, 0.754692, 0.724957, 0.779859, 0.703578, 0.728858, 0.775545, 0.795062, 0.754692, 0.724957, 0.73685, 0.720929, 0.699094, 0.685117, 0.562014, 0.575842, 0.483068, 0.529623, 0.545602, 0.483068, 0.41194, 0.380708, 0.461924, 0.414856, 0.398279, 0.436924, 0.346032, 0.264545, 0.225814, 0.298791, 0.295083, 0.30533, 0.247041, 0.271506, 0.203355, 0.295083, 0.311707, 0.408655, 0.408655, 0.398279, 0.352862, 0.398279, 0.374039, 0.335645, 0.390993, 0.349426, 0.352862, 0.42561, 0.483068, 0.497853, 0.447574, 0.468512], '')</t>
  </si>
  <si>
    <t>[0, 1, 2, 3, 4, 5, 6, 7, 8, 9, 10, 11, 12, 13, 14, 15, 16, 17, 18, 20, 21]</t>
  </si>
  <si>
    <t>UPI0001A58BFB status=activ</t>
  </si>
  <si>
    <t>([0.040537, 0.06312, 0.067594, 0.047319, 0.035586, 0.027463, 0.03976, 0.05306, 0.043307, 0.036378, 0.03976, 0.03976, 0.033407, 0.027463, 0.030611, 0.030003, 0.024393, 0.032017, 0.032677, 0.038858, 0.060549, 0.098513, 0.096677, 0.096677, 0.125101, 0.185198, 0.264545, 0.301917, 0.308712, 0.374039, 0.377384, 0.40511, 0.440853, 0.472492, 0.472492, 0.557691, 0.575842, 0.56648, 0.608892, 0.549308, 0.653063, 0.557691, 0.562014, 0.497853, 0.541878, 0.575842, 0.541878, 0.447574, 0.40511, 0.394753, 0.40511, 0.486429, 0.490133, 0.398279, 0.390993, 0.447574, 0.436924, 0.394753, 0.401658, 0.31487, 0.401658, 0.324872, 0.401658, 0.366687, 0.346032, 0.335645, 0.335645, 0.359901, 0.374039, 0.301917, 0.232838, 0.222385, 0.206376, 0.209395, 0.291804, 0.335645, 0.342579, 0.380708, 0.418646, 0.335645, 0.418646, 0.377384, 0.444081, 0.41194, 0.433034, 0.521092, 0.4292, 0.401658, 0.380708, 0.440853, 0.450668, 0.549308, 0.541878, 0.545602, 0.549308, 0.570702, 0.458154, 0.356642, 0.332115, 0.339168, 0.352862, 0.359901, 0.390993, 0.387226, 0.414856, 0.461924, 0.380708, 0.465241, 0.422041, 0.450668, 0.454136, 0.490133, 0.476583, 0.476583, 0.483068, 0.480142, 0.387226, 0.374039, 0.472492, 0.461924, 0.440853, 0.447574, 0.444081, 0.444081, 0.447574, 0.377384, 0.275179, 0.349426, 0.349426, 0.4292, 0.433034, 0.374039, 0.390993, 0.390993, 0.390993, 0.394753, 0.335645, 0.40511, 0.422041, 0.422041, 0.422041, 0.440853, 0.51388, 0.505461, 0.521092, 0.458154, 0.436924, 0.436924, 0.414856, 0.41194, 0.335645, 0.275179, 0.332115, 0.349426, 0.356642, 0.374039, 0.359901, 0.422041, 0.401658, 0.436924, 0.408655, 0.41194, 0.324872, 0.288399, 0.288399, 0.278302, 0.278302, 0.36309, 0.433034, 0.398279, 0.394753, 0.468512, 0.472492, 0.472492, 0.465241, 0.433034, 0.328603, 0.332115, 0.25031, 0.203355, 0.219301, 0.219301, 0.185198, 0.236433, 0.236433, 0.206376, 0.167087, 0.206376, 0.170161, 0.129801, 0.167087], '')</t>
  </si>
  <si>
    <t>[35, 36, 37, 38, 39, 40, 41, 42, 44, 45, 46, 85, 91, 92, 93, 94, 95, 142, 143, 144]</t>
  </si>
  <si>
    <t>UPI0001A58C08 status=activ</t>
  </si>
  <si>
    <t>([0.200174, 0.25031, 0.155435, 0.21291, 0.257454, 0.295083, 0.232838, 0.182256, 0.209395, 0.257454, 0.281712, 0.225814, 0.219301, 0.275179, 0.239899, 0.158265, 0.15284, 0.225814, 0.196879, 0.206376, 0.191378, 0.167087, 0.161087, 0.158265, 0.098513, 0.055536, 0.028107, 0.046336, 0.0704, 0.085092, 0.060549, 0.060549, 0.056825, 0.098513, 0.120615, 0.122885, 0.203355, 0.129801, 0.073402, 0.088832, 0.086953, 0.038042, 0.056825, 0.046336, 0.083462, 0.127496, 0.21291, 0.321458, 0.222385, 0.225814, 0.106997, 0.06312, 0.06184, 0.06312, 0.069024, 0.074921, 0.071867, 0.074921, 0.142424, 0.236433, 0.25031, 0.257454, 0.374039, 0.288399, 0.288399, 0.288399, 0.194234, 0.111485, 0.055536, 0.081712, 0.066181, 0.073402, 0.155435, 0.164327, 0.216401, 0.209395, 0.196879, 0.209395, 0.203355, 0.134866, 0.106997, 0.083462, 0.074921, 0.079919, 0.132295, 0.127496, 0.083462, 0.15008, 0.232838, 0.332115, 0.374039, 0.311707, 0.380708, 0.370445, 0.271506, 0.301917, 0.291804, 0.203355, 0.102787, 0.083462, 0.129801, 0.092881, 0.055536, 0.031287, 0.031287, 0.022306, 0.023534, 0.03976, 0.0198, 0.020522, 0.020522, 0.023963, 0.023963, 0.017138, 0.010926, 0.01204, 0.008525, 0.009015, 0.013821, 0.015078, 0.018106, 0.01078, 0.010672, 0.020165, 0.038042, 0.043307, 0.049374, 0.034068, 0.032017, 0.0704, 0.055536, 0.043307, 0.034884, 0.030611, 0.027463, 0.027463, 0.043307, 0.081712, 0.078022, 0.090864, 0.167087, 0.179055, 0.229226, 0.328603, 0.225814, 0.15284, 0.083462, 0.073402, 0.122885, 0.118441, 0.118441, 0.083462, 0.127496, 0.134866, 0.15284, 0.25406, 0.25031, 0.222385, 0.232838, 0.144935, 0.118441, 0.069024, 0.06312, 0.085092, 0.086953, 0.086953, 0.074921, 0.127496, 0.120615, 0.125101, 0.122885, 0.120615, 0.203355, 0.10481, 0.083462, 0.069024, 0.0704, 0.127496, 0.155435, 0.158265, 0.209395, 0.209395, 0.295083, 0.182256, 0.088832, 0.090864, 0.100716, 0.164327, 0.090864, 0.164327, 0.161087, 0.196879, 0.11371, 0.116183, 0.158265, 0.196879, 0.324872, 0.318242, 0.311707, 0.298791, 0.194234, 0.161087, 0.170161, 0.173081, 0.216401, 0.30533, 0.295083, 0.25406, 0.229226, 0.324872, 0.291804, 0.206376, 0.185198, 0.194234, 0.111485, 0.11371, 0.06184, 0.056825, 0.047319, 0.047319, 0.051831, 0.098513, 0.158265, 0.147574, 0.137348, 0.170161, 0.203355, 0.203355, 0.31487, 0.31487, 0.301917, 0.321458, 0.321458, 0.284882, 0.377384, 0.377384, 0.418646, 0.483068, 0.483068, 0.517562, 0.4292, 0.414856, 0.414856, 0.311707, 0.229226, 0.167087, 0.203355, 0.209395, 0.15008, 0.094817, 0.120615, 0.134866, 0.094817, 0.161087, 0.161087, 0.15284, 0.239899, 0.219301, 0.26085, 0.161087, 0.098513, 0.100716, 0.100716, 0.092881, 0.15008, 0.15008, 0.137348, 0.125101, 0.11371, 0.134866, 0.219301, 0.216401, 0.182256, 0.164327, 0.096677, 0.076542, 0.076542, 0.048328, 0.05306, 0.049374, 0.106997, 0.182256, 0.275179, 0.278302, 0.291804, 0.26085, 0.356642, 0.356642, 0.380708, 0.40511, 0.342579, 0.349426, 0.328603, 0.370445, 0.458154, 0.458154, 0.408655, 0.324872, 0.40511, 0.390993, 0.349426, 0.346032, 0.339168, 0.324872, 0.324872, 0.328603, 0.25031, 0.137348, 0.203355, 0.109221, 0.100716, 0.196879, 0.11371, 0.058088, 0.054297, 0.05306, 0.044297, 0.05306, 0.088832, 0.086953, 0.088832, 0.074921, 0.074921, 0.032017, 0.036378, 0.020876, 0.016528, 0.020876, 0.048328, 0.028107, 0.067594, 0.073402, 0.031287, 0.055536, 0.106997, 0.088832, 0.076542, 0.127496, 0.216401, 0.222385, 0.116183, 0.094817, 0.120615, 0.118441, 0.219301, 0.11371, 0.21291, 0.236433, 0.324872, 0.281712, 0.278302, 0.247041, 0.229226, 0.301917, 0.21291, 0.200174, 0.200174, 0.229226, 0.271506, 0.225814, 0.225814, 0.308712, 0.26085, 0.281712, 0.284882, 0.191378, 0.222385, 0.120615, 0.132295, 0.120615, 0.120615, 0.109221, 0.109221, 0.085092, 0.049374, 0.092881, 0.109221, 0.125101, 0.137348, 0.074921, 0.090864, 0.05306, 0.038858, 0.076542, 0.085092, 0.078022, 0.079919, 0.11371, 0.155435, 0.086953, 0.10481, 0.060549, 0.120615, 0.127496, 0.096677, 0.111485, 0.116183, 0.122885, 0.147574, 0.127496, 0.127496, 0.073402, 0.073402, 0.073402, 0.069024, 0.05306, 0.026338, 0.026892, 0.024826, 0.030611, 0.054297, 0.046336, 0.098513, 0.096677, 0.046336, 0.079919, 0.147574, 0.090864, 0.090864, 0.078022, 0.046336, 0.046336, 0.0704, 0.11371, 0.155435, 0.164327, 0.200174, 0.328603, 0.370445, 0.41194, 0.332115, 0.352862, 0.298791, 0.30533, 0.318242, 0.390993, 0.349426, 0.332115, 0.401658, 0.401658, 0.278302, 0.377384, 0.436924, 0.377384, 0.377384, 0.377384, 0.36309, 0.281712, 0.232838, 0.185198, 0.200174, 0.281712, 0.26085, 0.321458, 0.311707, 0.318242, 0.366687, 0.384043, 0.401658, 0.394753, 0.291804, 0.40511, 0.349426, 0.30533, 0.366687, 0.278302, 0.324872, 0.335645, 0.31487, 0.377384, 0.384043, 0.342579, 0.342579, 0.239899, 0.137348, 0.132295, 0.116183, 0.056825, 0.042364, 0.032017, 0.034884, 0.060549, 0.038042, 0.050641, 0.081712, 0.106997, 0.120615, 0.06312, 0.058088, 0.067594, 0.054297, 0.096677, 0.11371, 0.060549, 0.118441, 0.200174, 0.200174, 0.134866, 0.194234, 0.194234, 0.185198, 0.179055, 0.185198, 0.26085, 0.275179, 0.275179, 0.216401, 0.26085, 0.346032, 0.335645, 0.40511, 0.422041, 0.349426, 0.243554, 0.335645, 0.232838, 0.209395, 0.137348, 0.125101, 0.142424, 0.127496, 0.094817, 0.096677, 0.096677, 0.092881, 0.092881, 0.051831, 0.038858, 0.023087, 0.020522, 0.021381, 0.020876, 0.010926, 0.010372, 0.017797, 0.014783, 0.021816, 0.013821, 0.023963, 0.044297, 0.045352, 0.088832, 0.15008, 0.127496, 0.06312, 0.066181, 0.034068, 0.038858, 0.064632, 0.137348, 0.158265, 0.158265, 0.096677, 0.18812, 0.275179, 0.185198, 0.239899, 0.225814, 0.339168, 0.339168, 0.225814, 0.144935, 0.079919, 0.076542, 0.049374, 0.096677, 0.092881, 0.15284, 0.139895, 0.088832, 0.040537, 0.034068, 0.018106, 0.025316, 0.023087, 0.014315, 0.024393, 0.021816, 0.023534, 0.024826, 0.020165, 0.024393, 0.036378, 0.06184, 0.066181, 0.118441, 0.096677, 0.106997, 0.0704, 0.069024, 0.111485, 0.200174, 0.139895, 0.236433, 0.295083, 0.30533, 0.398279, 0.390993, 0.291804, 0.321458, 0.232838, 0.173081, 0.229226, 0.167087, 0.142424, 0.094817, 0.096677, 0.076542, 0.069024, 0.060549, 0.088832, 0.086953, 0.085092, 0.161087, 0.096677, 0.085092, 0.090864, 0.074921, 0.069024, 0.116183, 0.11371, 0.106997, 0.185198, 0.196879, 0.200174, 0.25031, 0.332115, 0.239899, 0.229226, 0.232838, 0.335645, 0.36309, 0.377384, 0.281712, 0.271506, 0.356642, 0.352862, 0.229226, 0.194234, 0.196879, 0.21291, 0.18812, 0.284882, 0.275179, 0.21291, 0.295083, 0.216401, 0.127496, 0.125101, 0.109221, 0.111485, 0.081712, 0.085092, 0.083462, 0.15284, 0.15284, 0.161087, 0.129801, 0.200174, 0.236433, 0.25031, 0.142424, 0.102787, 0.090864, 0.094817, 0.142424, 0.17593, 0.239899, 0.366687, 0.472492, 0.480142, 0.444081, 0.497853, 0.505461, 0.51388, 0.390993, 0.30533, 0.30533, 0.328603, 0.36309, 0.281712, 0.268042, 0.390993, 0.384043, 0.36309, 0.352862, 0.321458, 0.291804, 0.200174, 0.109221, 0.060549, 0.118441, 0.144935, 0.071867, 0.071867, 0.086953, 0.137348, 0.216401, 0.179055, 0.129801, 0.076542, 0.15284, 0.164327, 0.094817, 0.170161, 0.203355, 0.222385, 0.222385, 0.21291, 0.30533, 0.301917, 0.380708, 0.298791, 0.25031, 0.352862, 0.349426, 0.229226, 0.271506, 0.257454, 0.30533, 0.288399, 0.288399, 0.196879, 0.122885, 0.203355, 0.196879, 0.122885, 0.066181, 0.037156, 0.040537, 0.040537, 0.071867, 0.0704, 0.118441, 0.142424, 0.15008, 0.127496, 0.203355, 0.18812, 0.173081, 0.098513, 0.098513, 0.167087, 0.216401, 0.216401, 0.206376, 0.127496, 0.173081, 0.271506, 0.380708, 0.380708, 0.384043, 0.275179, 0.194234, 0.206376, 0.216401, 0.120615, 0.092881, 0.050641, 0.054297, 0.064632, 0.116183, 0.161087, 0.129801, 0.129801, 0.206376, 0.203355, 0.203355, 0.222385, 0.21291, 0.144935, 0.079919, 0.081712, 0.090864, 0.164327, 0.158265, 0.092881, 0.196879, 0.275179, 0.281712, 0.281712, 0.281712, 0.281712, 0.301917, 0.30533, 0.335645, 0.324872, 0.222385, 0.222385, 0.225814, 0.232838, 0.225814, 0.335645, 0.335645, 0.433034, 0.42561, 0.414856, 0.521092, 0.483068, 0.359901, 0.422041, 0.422041, 0.308712, 0.308712, 0.321458, 0.349426, 0.236433, 0.173081, 0.275179, 0.359901, 0.278302, 0.182256, 0.291804, 0.284882, 0.31487, 0.31487, 0.232838, 0.271506, 0.271506, 0.185198, 0.196879, 0.222385, 0.216401, 0.324872, 0.349426, 0.25031, 0.257454, 0.370445, 0.444081, 0.444081, 0.328603, 0.422041, 0.440853, 0.335645, 0.324872, 0.206376, 0.122885, 0.11371, 0.092881, 0.086953, 0.086953, 0.15008, 0.164327, 0.170161, 0.17593, 0.086953, 0.125101, 0.122885, 0.127496, 0.074921, 0.073402, 0.094817, 0.078022, 0.102787, 0.170161, 0.17593, 0.170161, 0.257454, 0.352862, 0.366687, 0.275179, 0.36309, 0.380708, 0.278302, 0.185198, 0.182256, 0.275179, 0.21291, 0.216401, 0.142424, 0.196879, 0.194234, 0.268042, 0.298791, 0.332115, 0.301917, 0.225814, 0.324872, 0.332115, 0.301917, 0.295083, 0.394753, 0.308712, 0.209395, 0.295083, 0.342579, 0.301917, 0.298791, 0.298791, 0.298791, 0.298791, 0.301917, 0.264545, 0.236433, 0.200174, 0.158265, 0.15008, 0.200174, 0.15284, 0.102787, 0.094817], '')</t>
  </si>
  <si>
    <t>[239, 673, 674, 797]</t>
  </si>
  <si>
    <t>UPI0001A58C0A status=activ</t>
  </si>
  <si>
    <t>([0.004513, 0.006567, 0.008804, 0.00962, 0.013016, 0.010221, 0.008723, 0.009015, 0.012491, 0.011518, 0.009728, 0.013265, 0.024826, 0.015694, 0.015694, 0.015344, 0.015344, 0.024393, 0.044297, 0.085092, 0.042364, 0.049374, 0.030611, 0.021381, 0.028107, 0.028107, 0.047319, 0.081712, 0.109221, 0.102787, 0.164327, 0.25031, 0.161087, 0.116183, 0.111485, 0.100716, 0.109221, 0.164327, 0.10481, 0.096677, 0.049374, 0.100716, 0.118441, 0.161087, 0.216401, 0.196879, 0.173081, 0.10481, 0.106997, 0.086953, 0.078022, 0.069024, 0.055536, 0.088832, 0.085092, 0.155435, 0.161087, 0.132295, 0.073402, 0.147574, 0.090864, 0.127496, 0.122885, 0.170161, 0.185198, 0.109221, 0.076542, 0.054297, 0.05306, 0.040537, 0.054297, 0.054297, 0.058088, 0.078022, 0.042364, 0.031287, 0.031287, 0.06312, 0.079919, 0.094817, 0.06184, 0.106997, 0.106997, 0.06184, 0.067594, 0.050641, 0.058088, 0.085092, 0.118441, 0.196879, 0.25031, 0.25406, 0.284882, 0.284882, 0.295083, 0.390993, 0.380708, 0.339168, 0.222385, 0.216401, 0.194234, 0.288399, 0.284882, 0.222385, 0.209395, 0.109221, 0.086953, 0.085092, 0.086953, 0.102787, 0.109221, 0.066181, 0.060549, 0.051831, 0.027463, 0.014315, 0.016257, 0.016528, 0.019109, 0.034068, 0.038858, 0.073402, 0.033407, 0.03976, 0.046336, 0.090864, 0.109221, 0.078022, 0.142424, 0.142424, 0.15008, 0.15008, 0.17593, 0.179055, 0.086953, 0.155435, 0.247041, 0.222385, 0.335645, 0.271506, 0.281712, 0.264545, 0.268042, 0.295083, 0.196879, 0.264545, 0.257454, 0.308712, 0.42561, 0.40511, 0.335645, 0.324872, 0.225814, 0.288399, 0.284882, 0.291804, 0.209395, 0.200174, 0.191378, 0.179055, 0.25031, 0.137348, 0.074921, 0.067594, 0.059222, 0.086953, 0.092881, 0.06312, 0.037156, 0.042364, 0.043307, 0.038042, 0.042364, 0.073402, 0.034068, 0.034884, 0.078022, 0.118441, 0.069024, 0.046336, 0.043307, 0.023534, 0.05306, 0.102787, 0.060549, 0.106997, 0.125101, 0.11371, 0.098513, 0.191378, 0.179055, 0.182256, 0.185198, 0.118441, 0.116183, 0.161087, 0.094817, 0.092881, 0.074921, 0.059222, 0.041405, 0.041405, 0.036378, 0.019401, 0.011669, 0.010131, 0.009865, 0.009187, 0.008409, 0.007555, 0.007555, 0.005734, 0.005734, 0.007495, 0.007422, 0.007645, 0.006795, 0.007315, 0.007315, 0.008409, 0.009401, 0.010509, 0.009294, 0.016257, 0.013821, 0.013613, 0.025316, 0.013613, 0.009294, 0.010509, 0.011669, 0.007177, 0.009977, 0.008804, 0.006039, 0.005734, 0.005086, 0.006194, 0.008002, 0.008075, 0.008525, 0.012491, 0.016257, 0.021816, 0.014586, 0.023534, 0.043307, 0.045352, 0.100716, 0.164327, 0.167087, 0.275179, 0.384043, 0.366687, 0.387226, 0.51388, 0.653063, 0.707965, 0.712013, 0.675549, 0.653063, 0.59508], '')</t>
  </si>
  <si>
    <t>[255, 256, 257, 258, 259, 260, 261]</t>
  </si>
  <si>
    <t>UPI0001A58C12 status=activ</t>
  </si>
  <si>
    <t>([0.604312, 0.608892, 0.63748, 0.472492, 0.505461, 0.56648, 0.58069, 0.472492, 0.414856, 0.436924, 0.42561, 0.476583, 0.352862, 0.26085, 0.346032, 0.295083, 0.219301, 0.222385, 0.200174, 0.203355, 0.203355, 0.203355, 0.139895, 0.129801, 0.11371, 0.125101, 0.071867, 0.073402, 0.132295, 0.194234, 0.116183, 0.078022, 0.069024, 0.071867, 0.118441, 0.127496, 0.100716, 0.167087, 0.167087, 0.11371, 0.102787, 0.067594, 0.069024, 0.111485, 0.11371, 0.18812, 0.167087, 0.144935, 0.090864, 0.049374, 0.027463, 0.05306, 0.056825, 0.0704, 0.122885, 0.122885, 0.058088, 0.048328, 0.023087, 0.023087, 0.038042, 0.022667, 0.033407, 0.026892, 0.028107, 0.029376, 0.034068, 0.020165, 0.034068, 0.032017, 0.031287, 0.051831, 0.05306, 0.096677, 0.047319, 0.054297, 0.044297, 0.098513, 0.167087, 0.25406, 0.324872, 0.328603, 0.349426, 0.356642, 0.311707, 0.25031, 0.21291, 0.21291, 0.311707, 0.318242, 0.414856, 0.433034, 0.349426, 0.332115, 0.229226, 0.321458, 0.30533, 0.359901, 0.342579, 0.335645, 0.216401, 0.209395, 0.182256, 0.142424, 0.081712, 0.069024, 0.10481, 0.125101, 0.132295, 0.071867, 0.076542, 0.074921, 0.11371, 0.203355, 0.15008, 0.155435, 0.127496, 0.122885, 0.06184, 0.064632, 0.078022, 0.164327, 0.18812, 0.139895, 0.236433, 0.332115, 0.414856, 0.288399, 0.30533, 0.268042, 0.366687, 0.264545, 0.185198, 0.191378, 0.173081, 0.232838, 0.239899, 0.236433, 0.236433, 0.318242, 0.31487, 0.295083, 0.25406, 0.144935, 0.219301, 0.25031, 0.15008, 0.11371, 0.17593, 0.173081, 0.209395, 0.200174, 0.209395, 0.229226, 0.164327, 0.155435, 0.111485, 0.170161, 0.206376, 0.137348, 0.083462, 0.071867, 0.067594, 0.086953, 0.142424, 0.092881, 0.040537, 0.074921, 0.10481, 0.127496, 0.073402, 0.069024, 0.083462, 0.139895, 0.194234, 0.182256, 0.158265, 0.21291, 0.209395, 0.134866, 0.200174, 0.288399, 0.324872, 0.339168, 0.225814, 0.236433, 0.318242, 0.346032, 0.288399, 0.31487, 0.25406, 0.25406, 0.247041, 0.15284, 0.10481, 0.066181, 0.064632, 0.078022, 0.076542, 0.046336, 0.079919, 0.085092, 0.083462, 0.076542, 0.073402, 0.134866, 0.083462, 0.078022, 0.132295, 0.10481, 0.067594, 0.100716, 0.155435, 0.164327, 0.232838, 0.288399, 0.390993, 0.468512, 0.380708, 0.288399, 0.342579, 0.335645, 0.339168, 0.264545, 0.268042, 0.203355, 0.132295, 0.18812, 0.194234, 0.182256, 0.275179, 0.356642, 0.380708, 0.268042, 0.264545, 0.18812, 0.102787, 0.085092, 0.086953, 0.161087, 0.191378, 0.161087, 0.158265, 0.15284, 0.219301, 0.216401, 0.247041, 0.332115, 0.339168, 0.301917, 0.308712, 0.216401, 0.142424, 0.060549, 0.125101, 0.120615, 0.096677, 0.185198, 0.182256, 0.158265, 0.111485, 0.137348, 0.170161, 0.144935, 0.111485, 0.088832, 0.06312, 0.060549, 0.038858], '')</t>
  </si>
  <si>
    <t>[0, 1, 2, 4, 5, 6]</t>
  </si>
  <si>
    <t>UPI0001A58C14 status=activ</t>
  </si>
  <si>
    <t>([0.120615, 0.167087, 0.11371, 0.144935, 0.194234, 0.243554, 0.144935, 0.21291, 0.15008, 0.206376, 0.239899, 0.18812, 0.161087, 0.170161, 0.268042, 0.25031, 0.321458, 0.288399, 0.387226, 0.384043, 0.387226, 0.257454, 0.257454, 0.295083, 0.232838, 0.139895, 0.144935, 0.264545, 0.194234, 0.209395, 0.196879, 0.120615, 0.170161, 0.232838, 0.222385, 0.194234, 0.200174, 0.209395, 0.161087, 0.100716, 0.196879, 0.18812, 0.278302, 0.194234, 0.196879, 0.170161, 0.26085, 0.158265, 0.122885, 0.158265, 0.26085, 0.239899, 0.239899, 0.243554, 0.182256, 0.125101, 0.088832, 0.049374, 0.058088, 0.100716, 0.164327, 0.137348, 0.078022, 0.078022, 0.132295, 0.15284, 0.243554, 0.236433, 0.26085, 0.222385, 0.137348, 0.11371, 0.120615, 0.120615, 0.096677, 0.116183, 0.106997, 0.10481, 0.182256, 0.15008, 0.161087, 0.096677, 0.102787, 0.164327, 0.173081, 0.106997, 0.086953, 0.054297, 0.054297, 0.054297, 0.046336, 0.086953, 0.086953, 0.079919, 0.142424, 0.209395, 0.209395, 0.18812, 0.191378, 0.106997, 0.122885, 0.137348, 0.216401, 0.229226, 0.229226, 0.139895, 0.182256, 0.225814, 0.26085, 0.194234, 0.164327, 0.182256, 0.206376, 0.144935, 0.096677, 0.096677, 0.073402, 0.083462, 0.081712, 0.15008, 0.15008, 0.088832, 0.081712, 0.081712, 0.034884, 0.038042, 0.056825, 0.074921, 0.078022, 0.100716, 0.147574, 0.264545, 0.335645, 0.301917, 0.26085, 0.332115, 0.324872, 0.356642, 0.335645, 0.450668, 0.436924, 0.521092, 0.608892, 0.562014, 0.545602, 0.724957, 0.685117, 0.73685, 0.707965, 0.653063, 0.632174], '')</t>
  </si>
  <si>
    <t>[141, 142, 143, 144, 145, 146, 147, 148, 149, 150]</t>
  </si>
  <si>
    <t>UPI0001A58C22 status=activ</t>
  </si>
  <si>
    <t>([0.041405, 0.015694, 0.024393, 0.051831, 0.069024, 0.03976, 0.03976, 0.051831, 0.037156, 0.06312, 0.046336, 0.06184, 0.06312, 0.047319, 0.060549, 0.050641, 0.043307, 0.023963, 0.024393, 0.041405, 0.071867, 0.043307, 0.054297, 0.059222, 0.048328, 0.030611, 0.030611, 0.038858, 0.0198, 0.033407, 0.013437, 0.019401, 0.020522, 0.030003, 0.020522, 0.014075, 0.031287, 0.038858, 0.081712, 0.043307, 0.050641, 0.022306, 0.0198, 0.03976, 0.036378, 0.032677, 0.026338, 0.026338, 0.026338, 0.027463, 0.026338, 0.035586, 0.035586, 0.037156, 0.023534, 0.044297, 0.030003, 0.016528, 0.009728, 0.006619, 0.00962, 0.009096, 0.010926, 0.01204, 0.01204, 0.01204, 0.01204, 0.013613, 0.015344, 0.010672, 0.018106, 0.018787, 0.031287, 0.026338, 0.026338, 0.042364, 0.045352, 0.049374, 0.088832, 0.081712, 0.142424, 0.11371, 0.122885, 0.158265, 0.222385, 0.222385, 0.142424, 0.086953, 0.120615, 0.10481, 0.134866, 0.11371, 0.10481, 0.100716, 0.125101, 0.125101, 0.179055, 0.179055, 0.26085, 0.17593, 0.179055, 0.092881, 0.116183, 0.102787, 0.118441, 0.069024, 0.038858, 0.036378, 0.073402, 0.092881, 0.17593, 0.21291, 0.26085, 0.17593, 0.182256, 0.109221, 0.055536, 0.027463, 0.024393, 0.024826, 0.024826, 0.041405, 0.098513, 0.078022, 0.043307, 0.051831, 0.050641, 0.092881, 0.167087, 0.125101, 0.15284, 0.137348, 0.109221, 0.056825, 0.096677, 0.059222, 0.085092, 0.088832, 0.081712, 0.088832, 0.045352, 0.067594, 0.092881, 0.040537, 0.030611, 0.066181, 0.047319, 0.085092, 0.043307, 0.040537, 0.050641, 0.050641, 0.055536, 0.064632, 0.139895, 0.161087, 0.236433, 0.278302, 0.366687, 0.384043, 0.377384, 0.494003, 0.494003, 0.418646, 0.529623, 0.618285, 0.575842, 0.618285, 0.604312, 0.754692, 0.76285, 0.759478, 0.666105, 0.632174], '')</t>
  </si>
  <si>
    <t>[164, 165, 166, 167, 168, 169, 170, 171, 172, 173]</t>
  </si>
  <si>
    <t>UPI0001A58C32 status=activ</t>
  </si>
  <si>
    <t>([0.007422, 0.009728, 0.013821, 0.010221, 0.007645, 0.006078, 0.004976, 0.004247, 0.003298, 0.0028, 0.002623, 0.002606, 0.002623, 0.00225, 0.003212, 0.002512, 0.003512, 0.003821, 0.003461, 0.002503, 0.002482, 0.002327, 0.001855, 0.001391, 0.001383, 0.001906, 0.001778, 0.002512, 0.003079, 0.004483, 0.004483, 0.003821, 0.004577, 0.004431, 0.004358, 0.004577, 0.003963, 0.00407, 0.004835, 0.00515, 0.005872, 0.005932, 0.008895, 0.008895, 0.015078, 0.026338, 0.025316, 0.037156, 0.037156, 0.049374, 0.055536, 0.054297, 0.127496, 0.05306, 0.026892, 0.029376, 0.01204, 0.013613, 0.009015, 0.007315, 0.007645, 0.009096, 0.009096, 0.007091, 0.00558, 0.004976, 0.004976, 0.003555, 0.003109, 0.003177, 0.003512, 0.003512, 0.004775, 0.004247, 0.004899, 0.007177, 0.008895, 0.008895, 0.010221, 0.010221, 0.013265, 0.016826, 0.009865, 0.012727, 0.017447, 0.017447, 0.017447, 0.016826, 0.037156, 0.083462, 0.059222, 0.048328, 0.020165, 0.016021, 0.01078, 0.016826, 0.009294, 0.007495, 0.011903, 0.009187, 0.008156, 0.006482, 0.006795, 0.006795, 0.007422, 0.005249, 0.005378, 0.003671, 0.003963, 0.002976, 0.002503, 0.002057, 0.001533, 0.001675, 0.001408, 0.001434, 0.001481, 0.001602, 0.001649, 0.001048, 0.00155, 0.001906, 0.002078, 0.002482, 0.003512, 0.003341, 0.004577, 0.007177, 0.013016, 0.007495, 0.007495, 0.008895, 0.009096, 0.009015, 0.008624, 0.015694, 0.016021, 0.008895, 0.010221, 0.01227, 0.015694, 0.012491, 0.013613, 0.013613, 0.010509, 0.009015, 0.005503, 0.003997, 0.002727, 0.00292, 0.003997, 0.005683, 0.004835, 0.007315, 0.008002, 0.008156, 0.005223, 0.006374, 0.009865, 0.013016, 0.009865, 0.014586, 0.014586, 0.020165, 0.01227, 0.015078, 0.011342, 0.016826, 0.016021, 0.016021, 0.008409, 0.008409, 0.005249, 0.004899, 0.00389, 0.004135, 0.003963, 0.006078, 0.006894, 0.005799, 0.003864, 0.003341, 0.002881, 0.003341, 0.003461, 0.003727, 0.002688, 0.003727, 0.004577, 0.004358, 0.004208, 0.005932, 0.006039, 0.005872, 0.00558, 0.006988, 0.005683, 0.008156, 0.005086, 0.005623, 0.007091, 0.011669, 0.013437, 0.018415, 0.021816, 0.021816, 0.043307, 0.040537, 0.040537, 0.044297, 0.106997, 0.206376, 0.155435, 0.17593, 0.298791, 0.25406, 0.222385, 0.203355, 0.206376, 0.219301, 0.158265, 0.078022, 0.033407, 0.030611, 0.015344, 0.015694, 0.008723, 0.006533, 0.006619, 0.00515, 0.004689, 0.003461, 0.003461, 0.004247, 0.002705, 0.002435, 0.003212, 0.003276, 0.003298, 0.002503, 0.003804, 0.003366, 0.004513, 0.006374, 0.009401, 0.01204, 0.006894, 0.011342, 0.01078, 0.009977, 0.017797, 0.00962, 0.009483, 0.009294, 0.008804, 0.017138, 0.010926, 0.014586, 0.011342, 0.012491, 0.011106, 0.007315, 0.008525, 0.006533, 0.004689, 0.003512, 0.003512, 0.00359, 0.002336, 0.003079, 0.003276, 0.002581, 0.002976, 0.004247, 0.004388, 0.004388, 0.003431, 0.004414, 0.004247, 0.00515, 0.007422, 0.008002, 0.009015, 0.01204, 0.010372, 0.011669, 0.018106, 0.023087, 0.035586, 0.037156, 0.03976, 0.096677, 0.094817, 0.15284, 0.076542, 0.035586, 0.019401, 0.014586, 0.011903, 0.00777, 0.007177, 0.006142, 0.008002, 0.009483, 0.006533, 0.006194, 0.008156, 0.008525, 0.006421, 0.005249, 0.005683, 0.005872, 0.005223, 0.005932, 0.004611, 0.006374, 0.010221, 0.013613, 0.013437, 0.020522, 0.048328, 0.036378, 0.024826, 0.026892, 0.026892, 0.033407, 0.074921, 0.037156, 0.044297, 0.038042, 0.058088, 0.049374, 0.047319, 0.028695, 0.014783, 0.015078, 0.00962, 0.007315, 0.007422, 0.009294, 0.007031, 0.006619, 0.005503, 0.005503, 0.005378, 0.005378, 0.006245, 0.00558, 0.008002, 0.005503, 0.006619, 0.005932, 0.005932, 0.005932, 0.006567, 0.007495, 0.009865, 0.009865, 0.008624, 0.008409, 0.011106, 0.011106, 0.007315, 0.01227, 0.022667, 0.012491, 0.013437, 0.008525, 0.009865, 0.009401, 0.011106, 0.014075, 0.016826, 0.023963, 0.018106, 0.013437, 0.020522, 0.01204, 0.013613, 0.01204, 0.012727, 0.010509, 0.015344, 0.027463, 0.013265, 0.009187, 0.009865, 0.009483, 0.016257, 0.01078, 0.011518, 0.015694, 0.01204, 0.015078, 0.010372, 0.009187, 0.009187, 0.006194, 0.008804, 0.011903, 0.011342, 0.014586, 0.014586, 0.01204, 0.01204, 0.024826, 0.031287, 0.055536, 0.059222, 0.030003, 0.050641, 0.050641, 0.027463, 0.038858, 0.029376, 0.046336, 0.090864, 0.167087, 0.182256, 0.106997, 0.10481, 0.206376, 0.203355, 0.203355, 0.203355, 0.120615, 0.060549, 0.078022, 0.054297, 0.025762, 0.038042, 0.018415, 0.017797, 0.015344, 0.009294, 0.011106, 0.011342, 0.008276, 0.006567, 0.008156, 0.010221, 0.008276, 0.006245, 0.004611, 0.003512, 0.003177], '')</t>
  </si>
  <si>
    <t>UPI0001A58C3F status=activ</t>
  </si>
  <si>
    <t>([0.004208, 0.003757, 0.002529, 0.003701, 0.004611, 0.003997, 0.005223, 0.004161, 0.004921, 0.005932, 0.007177, 0.006374, 0.00543, 0.003512, 0.002396, 0.003109, 0.003109, 0.004388, 0.004577, 0.006795, 0.005223, 0.003864, 0.003461, 0.00515, 0.003555, 0.002529, 0.003366, 0.002555, 0.002606, 0.0028, 0.001786, 0.001481, 0.00225, 0.002555, 0.003997, 0.004388, 0.003607, 0.004208, 0.003079, 0.004358, 0.004161, 0.003671, 0.003701, 0.005223, 0.003555, 0.00407, 0.004161, 0.003079, 0.003341, 0.003963, 0.002688, 0.003405, 0.003212, 0.002581, 0.002606, 0.001623, 0.002349, 0.003461, 0.004208, 0.004208, 0.003014, 0.002138, 0.002349, 0.002581, 0.00231, 0.003366, 0.002662, 0.00283, 0.00389, 0.003864, 0.003246, 0.003478, 0.003079, 0.003276, 0.003924, 0.003461, 0.003431, 0.003212, 0.002194, 0.002194, 0.002194, 0.003405, 0.004775, 0.004835, 0.004899, 0.003963, 0.004161, 0.006894, 0.006988, 0.007177, 0.009015, 0.014586, 0.023534, 0.050641, 0.033407, 0.017797, 0.018106, 0.018787, 0.010926, 0.019401, 0.015078, 0.015078, 0.013016, 0.009294, 0.013437, 0.009865, 0.009401, 0.006245, 0.005992, 0.008156, 0.00543, 0.003997, 0.003997, 0.0028, 0.00283, 0.004135, 0.005683, 0.006482, 0.009728, 0.017797, 0.011518, 0.011518, 0.011342, 0.013437, 0.018787, 0.010672, 0.009728, 0.020165, 0.038858, 0.03976, 0.019109, 0.023534, 0.023534, 0.023534, 0.047319, 0.043307, 0.044297, 0.045352, 0.020165, 0.018787, 0.013437, 0.022667, 0.016021, 0.032677, 0.029376, 0.020165, 0.043307, 0.051831, 0.027463, 0.015344, 0.009401, 0.010221, 0.010221, 0.016257, 0.009187, 0.006421, 0.005623, 0.004483, 0.003298, 0.004247, 0.003109, 0.003701, 0.002529, 0.00246, 0.001623, 0.001602, 0.001383, 0.001335, 0.001967, 0.002138, 0.002976, 0.003997, 0.004483, 0.004775, 0.004736, 0.006142, 0.007177, 0.007177, 0.00962, 0.017797, 0.012727, 0.023534, 0.016021, 0.022306, 0.048328, 0.049374, 0.023534, 0.047319, 0.023087, 0.023963, 0.037156, 0.041405, 0.042364, 0.032677, 0.023534, 0.017447, 0.012491, 0.018415, 0.011669, 0.00777, 0.005223, 0.007259, 0.006194, 0.006482, 0.006245, 0.005503, 0.006619, 0.007259, 0.006374, 0.009294, 0.006619, 0.004646, 0.003298, 0.003177, 0.004161, 0.003963, 0.003341, 0.004483, 0.003431, 0.00359, 0.004689, 0.007422, 0.005223, 0.004315, 0.004835, 0.003864, 0.003727, 0.003727, 0.004646, 0.004483, 0.004513, 0.004976, 0.004611, 0.006567, 0.005734, 0.004775, 0.005503, 0.00558, 0.005503, 0.007031, 0.006894, 0.006482, 0.005872, 0.005799, 0.009401, 0.009294, 0.013437, 0.013265, 0.009483, 0.009401, 0.011903, 0.00777, 0.006245, 0.006795, 0.006421, 0.005223, 0.005223, 0.007422, 0.009187, 0.006482, 0.006567, 0.009865, 0.008624, 0.005992, 0.006194, 0.005683, 0.006039, 0.007645, 0.006533, 0.009865, 0.010926, 0.008156, 0.008895, 0.014586, 0.013265, 0.010672, 0.011342, 0.009096, 0.005683, 0.004736, 0.005011, 0.003701, 0.002606, 0.002349, 0.002688, 0.004135, 0.004315, 0.00407, 0.002581, 0.002606, 0.002555, 0.002512, 0.003607, 0.005086, 0.003864, 0.006374, 0.007422, 0.00777, 0.00962, 0.013437, 0.0198, 0.028107, 0.050641, 0.100716, 0.167087, 0.229226, 0.142424, 0.092881], '')</t>
  </si>
  <si>
    <t>UPI0001A58C42 status=activ</t>
  </si>
  <si>
    <t>([0.030611, 0.049374, 0.076542, 0.111485, 0.147574, 0.173081, 0.11371, 0.144935, 0.100716, 0.125101, 0.147574, 0.10481, 0.055536, 0.116183, 0.111485, 0.179055, 0.264545, 0.194234, 0.275179, 0.275179, 0.18812, 0.298791, 0.21291, 0.216401, 0.219301, 0.225814, 0.236433, 0.318242, 0.232838, 0.232838, 0.209395, 0.18812, 0.268042, 0.268042, 0.243554, 0.25406, 0.243554, 0.161087, 0.164327, 0.164327, 0.139895, 0.155435, 0.144935, 0.158265, 0.161087, 0.096677, 0.085092, 0.085092, 0.059222, 0.10481, 0.167087, 0.194234, 0.144935, 0.15008, 0.25406, 0.164327, 0.111485, 0.078022, 0.122885, 0.196879, 0.142424, 0.167087, 0.216401, 0.216401, 0.271506, 0.268042, 0.288399, 0.295083, 0.301917, 0.281712, 0.194234, 0.139895, 0.139895, 0.219301, 0.225814, 0.147574, 0.21291, 0.281712, 0.356642, 0.401658, 0.36309, 0.342579, 0.349426, 0.359901, 0.26085, 0.264545, 0.200174, 0.236433, 0.243554, 0.236433, 0.324872, 0.339168, 0.414856, 0.41194, 0.390993, 0.387226, 0.41194, 0.390993, 0.359901, 0.328603, 0.194234, 0.191378, 0.281712, 0.243554, 0.170161, 0.271506, 0.179055, 0.239899, 0.239899, 0.239899, 0.243554, 0.25406, 0.318242, 0.206376, 0.21291, 0.219301, 0.219301, 0.257454, 0.26085, 0.257454, 0.25406, 0.352862, 0.366687, 0.324872, 0.328603, 0.433034, 0.401658], '')</t>
  </si>
  <si>
    <t>UPI0001A58C44 status=activ</t>
  </si>
  <si>
    <t>([0.173081, 0.229226, 0.26085, 0.308712, 0.366687, 0.401658, 0.4292, 0.394753, 0.328603, 0.380708, 0.349426, 0.398279, 0.398279, 0.284882, 0.264545, 0.15008, 0.094817, 0.21291, 0.21291, 0.125101, 0.182256, 0.222385, 0.125101, 0.081712, 0.076542, 0.069024, 0.071867, 0.034068, 0.043307, 0.054297, 0.043307, 0.035586, 0.0198, 0.0198, 0.018106, 0.014783, 0.016257, 0.019109, 0.016528, 0.016257, 0.024393, 0.019401, 0.025316, 0.021381, 0.018787, 0.022667, 0.012727, 0.008276, 0.007495, 0.00543, 0.004646, 0.003804, 0.00359, 0.003757, 0.003757, 0.005086, 0.004358, 0.006078, 0.007177, 0.005683, 0.005992, 0.004976, 0.004315, 0.003177, 0.003701, 0.004315, 0.004208, 0.005503, 0.007555, 0.008525, 0.013613, 0.023963, 0.040537, 0.074921, 0.120615, 0.067594, 0.071867, 0.071867, 0.064632, 0.059222, 0.051831, 0.047319, 0.067594, 0.129801, 0.129801, 0.129801, 0.164327, 0.142424, 0.064632, 0.059222, 0.085092, 0.041405, 0.027463, 0.019109, 0.009728, 0.006795, 0.009401, 0.006894, 0.007645, 0.005992, 0.006245, 0.008723, 0.006567, 0.006482, 0.00543, 0.00543, 0.007091, 0.006194, 0.004431, 0.005623, 0.005872, 0.006533, 0.009096, 0.01078, 0.014315, 0.016528, 0.016528, 0.016528, 0.025762, 0.020522, 0.015694, 0.014075, 0.008804, 0.011903, 0.014075, 0.014315, 0.014315, 0.013437, 0.016826, 0.019401, 0.015344, 0.008156, 0.005318, 0.004208, 0.004611, 0.003997, 0.004736, 0.006482, 0.004976, 0.003727, 0.003607, 0.003924, 0.003924, 0.003997, 0.004135, 0.003341, 0.002606, 0.00359, 0.003701, 0.003701, 0.005011, 0.007031, 0.007091, 0.007645, 0.010221, 0.006245, 0.007177, 0.007031, 0.005503, 0.00558, 0.006421, 0.006482, 0.009187, 0.007031, 0.007177, 0.00558, 0.004577, 0.005734, 0.006039, 0.004315, 0.003212, 0.003014, 0.003212, 0.004899, 0.007259, 0.007422, 0.008276, 0.008276, 0.006701, 0.006194, 0.005734, 0.007091, 0.010509, 0.011342, 0.010131, 0.009865, 0.008624, 0.010221, 0.008895, 0.009483, 0.010221, 0.009015, 0.009294, 0.006421, 0.004775, 0.00407, 0.002581, 0.002705, 0.001722, 0.002529, 0.003109, 0.004388, 0.003014, 0.002155, 0.001533, 0.002435, 0.003671, 0.004388, 0.004577, 0.005992, 0.00543, 0.004611, 0.006194, 0.006194, 0.008276, 0.013437, 0.019401, 0.046336, 0.035586, 0.106997, 0.109221, 0.111485, 0.049374, 0.0704, 0.083462, 0.134866, 0.076542, 0.048328, 0.034884, 0.050641, 0.020165, 0.021816, 0.025316, 0.018106, 0.013265, 0.008409, 0.005734, 0.005799, 0.004161, 0.005683, 0.003963, 0.0028, 0.003246, 0.003276, 0.00407, 0.005223, 0.003757, 0.004689, 0.005683, 0.005503, 0.005223, 0.008723, 0.006194, 0.007495, 0.011669, 0.008804, 0.013613, 0.01204, 0.010372, 0.018787, 0.015078, 0.013437, 0.024393, 0.029376, 0.030003, 0.021381, 0.010672, 0.009865, 0.009187, 0.007495, 0.012491, 0.008525, 0.005249, 0.006078, 0.00515, 0.00407, 0.005086, 0.004358, 0.004388, 0.004513, 0.004414, 0.003555, 0.003607, 0.003607, 0.002396, 0.003366, 0.003757, 0.005503, 0.00543, 0.003997, 0.004689, 0.004646, 0.004577, 0.004483, 0.005318, 0.007555, 0.006078, 0.007031, 0.006078, 0.008624, 0.008723, 0.009401, 0.019109, 0.038042, 0.046336, 0.0704, 0.071867, 0.074921, 0.038858, 0.064632, 0.074921, 0.034884, 0.017447, 0.020522, 0.028695, 0.020165, 0.010509, 0.025316, 0.029376, 0.024393, 0.015694, 0.008895, 0.007177, 0.004513, 0.004315, 0.00389, 0.003701, 0.0028, 0.002705, 0.002482, 0.002336, 0.003109, 0.003701, 0.003671, 0.003276, 0.002705, 0.002705, 0.003821, 0.002705, 0.001597, 0.002482, 0.003246, 0.003512, 0.00283, 0.003053, 0.003053, 0.002155, 0.002155, 0.003053, 0.002211, 0.00243, 0.002529, 0.001687, 0.002014, 0.0028, 0.003512, 0.005318, 0.006245, 0.006374, 0.008276, 0.016257, 0.009728, 0.010221, 0.017138, 0.032017, 0.031287, 0.034884, 0.041405, 0.074921, 0.046336, 0.046336, 0.06184, 0.098513, 0.173081, 0.194234, 0.109221, 0.073402, 0.078022, 0.044297, 0.018787, 0.01078, 0.007555, 0.007645, 0.005318, 0.003478, 0.002512, 0.002761, 0.002623, 0.003053, 0.00243, 0.001872, 0.002366, 0.002035, 0.001649, 0.001692, 0.001344, 0.001434, 0.002138, 0.001344, 0.001211, 0.002078, 0.002512, 0.003246, 0.003212, 0.003607, 0.004414, 0.005223, 0.005683, 0.004611, 0.004431, 0.004208, 0.005623, 0.005249, 0.007495], '')</t>
  </si>
  <si>
    <t>UPI0001A58C51 status=activ</t>
  </si>
  <si>
    <t>([0.088832, 0.127496, 0.161087, 0.155435, 0.085092, 0.055536, 0.056825, 0.071867, 0.090864, 0.06312, 0.064632, 0.047319, 0.05306, 0.074921, 0.073402, 0.116183, 0.111485, 0.111485, 0.06312, 0.067594, 0.076542, 0.074921, 0.048328, 0.025316, 0.018787, 0.036378, 0.067594, 0.083462, 0.069024, 0.071867, 0.132295, 0.092881, 0.127496, 0.069024, 0.042364, 0.040537, 0.046336, 0.047319, 0.038042, 0.069024, 0.036378, 0.021816, 0.017447, 0.026892, 0.055536, 0.054297, 0.050641, 0.059222, 0.06184, 0.043307, 0.044297, 0.021381, 0.036378, 0.048328, 0.090864, 0.173081, 0.182256, 0.191378, 0.209395, 0.209395, 0.17593, 0.17593, 0.25406, 0.370445, 0.321458, 0.324872, 0.328603, 0.236433, 0.129801, 0.129801, 0.21291, 0.127496, 0.219301, 0.155435, 0.147574, 0.139895, 0.142424, 0.15008, 0.125101, 0.182256, 0.134866, 0.161087, 0.25406, 0.264545, 0.25406, 0.200174, 0.161087, 0.161087, 0.264545, 0.352862, 0.352862, 0.352862, 0.352862, 0.349426, 0.436924, 0.458154, 0.468512, 0.468512, 0.444081, 0.41194, 0.41194, 0.505461, 0.390993, 0.349426, 0.291804, 0.257454, 0.311707, 0.339168, 0.4292, 0.318242, 0.349426, 0.308712, 0.216401, 0.219301, 0.216401, 0.134866, 0.073402, 0.069024, 0.037156, 0.022667, 0.031287, 0.035586, 0.035586, 0.058088, 0.058088, 0.083462, 0.109221, 0.111485, 0.069024, 0.041405, 0.036378, 0.032017, 0.020522, 0.035586, 0.066181, 0.081712, 0.134866, 0.200174, 0.132295, 0.144935, 0.225814, 0.225814, 0.17593, 0.11371, 0.083462, 0.096677, 0.083462, 0.078022, 0.047319, 0.076542, 0.122885, 0.206376, 0.139895, 0.158265, 0.15284, 0.086953, 0.040537, 0.045352, 0.036378, 0.074921, 0.111485, 0.120615, 0.06312, 0.046336, 0.076542, 0.139895, 0.088832, 0.109221, 0.090864, 0.106997, 0.069024, 0.0704, 0.041405, 0.071867, 0.132295, 0.129801, 0.21291, 0.219301, 0.206376, 0.17593, 0.167087, 0.10481, 0.055536, 0.094817, 0.094817, 0.102787, 0.092881, 0.081712, 0.067594, 0.041405, 0.035586, 0.06312, 0.06312, 0.055536, 0.051831, 0.030003, 0.030003, 0.027463, 0.05306, 0.060549, 0.059222, 0.055536, 0.106997, 0.164327, 0.10481, 0.106997, 0.083462, 0.081712, 0.173081, 0.18812, 0.209395, 0.232838, 0.229226, 0.225814, 0.342579, 0.30533, 0.335645, 0.349426, 0.271506, 0.158265, 0.142424, 0.225814, 0.236433, 0.147574, 0.106997, 0.161087, 0.164327, 0.122885, 0.134866, 0.125101, 0.118441, 0.122885, 0.127496, 0.129801, 0.147574, 0.088832, 0.064632, 0.049374, 0.028107, 0.028107, 0.032677, 0.020522, 0.017447, 0.017138, 0.029376, 0.036378, 0.023963, 0.037156, 0.05306, 0.029376, 0.028695, 0.026892, 0.036378, 0.060549, 0.06184, 0.059222, 0.092881, 0.147574, 0.232838, 0.321458, 0.318242, 0.374039, 0.447574, 0.374039, 0.374039, 0.36309, 0.408655, 0.450668, 0.450668, 0.497853, 0.557691, 0.465241, 0.458154, 0.497853, 0.4292, 0.42561, 0.387226, 0.387226, 0.394753, 0.384043, 0.408655, 0.509769, 0.509769, 0.490133, 0.468512, 0.461924, 0.374039, 0.247041, 0.25406, 0.264545, 0.25031, 0.209395, 0.21291, 0.216401, 0.206376, 0.288399, 0.288399, 0.318242, 0.25031, 0.21291, 0.209395, 0.196879, 0.194234, 0.219301, 0.243554, 0.352862, 0.359901, 0.436924, 0.444081, 0.483068, 0.483068, 0.480142, 0.58069, 0.720929, 0.622677, 0.632174, 0.51388, 0.494003, 0.5017, 0.472492, 0.422041, 0.4292, 0.4292, 0.447574, 0.461924, 0.468512, 0.461924, 0.444081, 0.374039, 0.447574, 0.440853, 0.370445, 0.342579, 0.25031, 0.232838, 0.222385, 0.15008, 0.232838, 0.209395, 0.147574, 0.25406, 0.335645, 0.328603, 0.321458, 0.298791, 0.281712, 0.275179, 0.194234, 0.142424, 0.155435, 0.179055, 0.116183, 0.173081, 0.209395, 0.301917, 0.288399, 0.380708, 0.377384, 0.377384, 0.30533, 0.288399, 0.275179, 0.301917, 0.308712, 0.311707, 0.243554, 0.170161, 0.182256, 0.179055, 0.236433, 0.232838, 0.243554, 0.247041, 0.236433, 0.222385, 0.219301, 0.219301, 0.144935, 0.206376, 0.225814, 0.26085, 0.346032, 0.377384, 0.281712, 0.264545, 0.18812, 0.281712, 0.370445, 0.324872, 0.418646, 0.414856, 0.5017, 0.454136, 0.450668, 0.422041, 0.352862, 0.278302, 0.271506, 0.366687, 0.288399, 0.275179, 0.339168, 0.25406, 0.194234, 0.194234, 0.173081, 0.203355, 0.109221, 0.064632, 0.081712, 0.079919, 0.090864, 0.079919, 0.094817, 0.094817, 0.090864, 0.090864, 0.132295, 0.11371, 0.060549, 0.081712, 0.060549, 0.06184, 0.122885, 0.088832, 0.074921, 0.086953, 0.102787, 0.102787, 0.161087, 0.094817, 0.073402, 0.066181, 0.0704, 0.040537, 0.046336, 0.06184, 0.078022, 0.046336, 0.033407, 0.06184, 0.081712, 0.109221, 0.111485, 0.045352, 0.06312, 0.090864, 0.050641, 0.051831, 0.073402, 0.058088, 0.085092, 0.085092, 0.066181, 0.046336, 0.073402, 0.102787, 0.060549, 0.058088], '')</t>
  </si>
  <si>
    <t>[101, 270, 281, 282, 312, 313, 314, 315, 316, 318, 391]</t>
  </si>
  <si>
    <t>UPI0001A8AB6F status=activ</t>
  </si>
  <si>
    <t>([0.045352, 0.03976, 0.058088, 0.076542, 0.098513, 0.046336, 0.030003, 0.018787, 0.01227, 0.009096, 0.009294, 0.00962, 0.008075, 0.005734, 0.006988, 0.005734, 0.004388, 0.005503, 0.007177, 0.007555, 0.008002, 0.007555, 0.006619, 0.006988, 0.007031, 0.007031, 0.007315, 0.006701, 0.009865, 0.017138, 0.015694, 0.011106, 0.016021, 0.021816, 0.051831, 0.038858, 0.059222, 0.050641, 0.074921, 0.056825, 0.049374, 0.034884, 0.018415, 0.035586, 0.016528, 0.018106, 0.018787, 0.03976, 0.058088, 0.027463, 0.015078, 0.017797, 0.016528, 0.015694, 0.016021, 0.010672, 0.009728, 0.007645, 0.00962, 0.006988, 0.006039, 0.003997, 0.003298, 0.003246, 0.002035, 0.00292, 0.001906, 0.002078, 0.001434, 0.001722, 0.002529, 0.003864, 0.003757, 0.003757, 0.003701, 0.003512, 0.003924, 0.00389, 0.003997, 0.004577, 0.006078, 0.009728, 0.0198, 0.028695, 0.033407, 0.029376, 0.038042, 0.044297, 0.017447, 0.022306, 0.016826, 0.009483, 0.008624, 0.013437, 0.019109, 0.009728, 0.007177, 0.008156, 0.010372, 0.008075, 0.006078, 0.004208, 0.00292, 0.002435, 0.001743, 0.002512, 0.003366, 0.003109, 0.004208, 0.006795, 0.005992, 0.005932, 0.008804, 0.009728, 0.009728, 0.008156, 0.01078, 0.009483, 0.009401, 0.009483, 0.012727, 0.022306, 0.050641, 0.047319, 0.047319, 0.047319, 0.031287, 0.020876, 0.019401, 0.011106, 0.006533, 0.007495, 0.006142, 0.004315, 0.003864, 0.00389, 0.00543, 0.004736, 0.00777, 0.007259, 0.007259, 0.005932, 0.005734, 0.003757, 0.003701, 0.003053, 0.003864, 0.00389, 0.003924, 0.003478, 0.003212, 0.003109, 0.003727, 0.005503, 0.005503, 0.005503, 0.004736, 0.003276, 0.003276, 0.001967, 0.001249, 0.001249, 0.001267, 0.000687, 0.000708, 0.001335, 0.001936, 0.002482, 0.002014, 0.00283, 0.002705, 0.00283, 0.004135, 0.002761, 0.002606, 0.00283, 0.002503, 0.002503, 0.003246, 0.003701, 0.003701, 0.004646, 0.004135, 0.00407, 0.004646, 0.005799, 0.00389, 0.003997, 0.002662, 0.003757, 0.003757, 0.003431, 0.004835, 0.004976, 0.007422, 0.007422, 0.006533, 0.005223, 0.004135, 0.003405, 0.00292, 0.004247, 0.004247, 0.004247, 0.004247, 0.004161, 0.004899, 0.006078, 0.004414, 0.004431, 0.004513, 0.004483, 0.005932, 0.004414, 0.004315, 0.00359, 0.003727, 0.003864, 0.004775, 0.006988, 0.007555, 0.006795, 0.005223, 0.005992, 0.005011, 0.006039, 0.00558, 0.005932, 0.004736, 0.006701, 0.011342, 0.011342, 0.011518, 0.011342, 0.018415, 0.018106, 0.028695, 0.020165, 0.041405, 0.040537, 0.020165, 0.041405, 0.090864, 0.088832, 0.043307, 0.106997, 0.17593, 0.200174, 0.10481, 0.155435, 0.058088, 0.033407, 0.016021, 0.009483, 0.01078, 0.007091, 0.004689, 0.003757, 0.00283, 0.00246, 0.003014, 0.003701, 0.003405, 0.002555, 0.003405, 0.003431, 0.003512, 0.003177, 0.003246, 0.004358, 0.003555, 0.004611, 0.00543, 0.00558, 0.008276, 0.007259, 0.007315, 0.008075, 0.010672, 0.01204, 0.015078, 0.008525, 0.008276, 0.007177, 0.00962, 0.006701, 0.006374, 0.004358, 0.004388, 0.005799, 0.006078, 0.006142, 0.007091, 0.004921, 0.006988, 0.004736, 0.003276, 0.003701, 0.003864, 0.002512, 0.00316, 0.002276, 0.003298, 0.002705, 0.003246, 0.00243, 0.002976, 0.004358, 0.004414, 0.004835, 0.00515, 0.004646, 0.006795, 0.007091, 0.008409, 0.008624, 0.014315, 0.015694, 0.017138, 0.022667, 0.025762, 0.034068, 0.032677, 0.017138, 0.021381, 0.020522, 0.018415, 0.023534, 0.011669, 0.022306, 0.014075, 0.01204, 0.007645, 0.004899, 0.003405, 0.003607, 0.003701, 0.002512, 0.003212, 0.002435, 0.002705, 0.003512, 0.002662, 0.003924, 0.005992, 0.006421, 0.004513, 0.004431, 0.004611, 0.00515, 0.004358, 0.005086, 0.003671, 0.005086, 0.005378, 0.005503, 0.004414, 0.004247, 0.005872, 0.005223, 0.005683, 0.005623, 0.004921, 0.004976, 0.003757, 0.003431, 0.002705, 0.002727, 0.0028, 0.001855, 0.002606, 0.003177, 0.003177, 0.003461, 0.003555, 0.005223, 0.007555, 0.01227, 0.007877, 0.006894, 0.006795, 0.008525, 0.007177, 0.007031, 0.008156, 0.00962, 0.00777, 0.011518, 0.020165, 0.046336, 0.120615], '')</t>
  </si>
  <si>
    <t>UPI0001A8AB79 status=activ</t>
  </si>
  <si>
    <t>([0.118441, 0.164327, 0.206376, 0.15284, 0.10481, 0.071867, 0.106997, 0.132295, 0.161087, 0.18812, 0.216401, 0.281712, 0.377384, 0.394753, 0.414856, 0.387226, 0.30533, 0.301917, 0.268042, 0.30533, 0.216401, 0.291804, 0.216401, 0.225814, 0.206376, 0.284882, 0.377384, 0.271506, 0.271506, 0.268042, 0.268042, 0.271506, 0.179055, 0.167087, 0.094817, 0.049374, 0.049374, 0.083462, 0.076542, 0.074921, 0.054297, 0.054297, 0.054297, 0.092881, 0.086953, 0.142424, 0.144935, 0.134866, 0.225814, 0.236433, 0.257454, 0.18812, 0.18812, 0.257454, 0.271506, 0.356642, 0.370445, 0.298791, 0.301917, 0.401658, 0.51388, 0.653063, 0.653063, 0.529623, 0.541878, 0.505461, 0.505461, 0.505461, 0.529623, 0.414856, 0.408655, 0.30533, 0.387226, 0.384043, 0.384043, 0.335645, 0.264545, 0.25031, 0.339168, 0.349426, 0.352862, 0.264545, 0.239899, 0.335645, 0.374039, 0.352862, 0.384043, 0.384043, 0.298791, 0.298791, 0.339168, 0.25406, 0.356642, 0.26085, 0.281712, 0.281712, 0.278302, 0.374039, 0.356642, 0.332115, 0.236433, 0.232838, 0.232838, 0.257454, 0.182256, 0.139895, 0.134866, 0.083462, 0.069024, 0.076542, 0.079919, 0.111485, 0.11371, 0.059222, 0.100716, 0.0704, 0.054297, 0.05306, 0.032017, 0.05306, 0.038042, 0.060549, 0.033407, 0.055536, 0.025316], '')</t>
  </si>
  <si>
    <t>[60, 61, 62, 63, 64, 65, 66, 67, 68]</t>
  </si>
  <si>
    <t>UPI0001A8AB7A status=activ</t>
  </si>
  <si>
    <t>([0.458154, 0.483068, 0.545602, 0.626927, 0.58069, 0.59917, 0.465241, 0.483068, 0.538167, 0.58069, 0.5017, 0.468512, 0.370445, 0.359901, 0.271506, 0.243554, 0.257454, 0.318242, 0.40511, 0.418646, 0.440853, 0.342579, 0.36309, 0.268042, 0.17593, 0.127496, 0.074921, 0.116183, 0.127496, 0.109221, 0.079919, 0.079919, 0.074921, 0.118441, 0.125101, 0.185198, 0.185198, 0.173081, 0.173081, 0.100716, 0.158265, 0.085092, 0.147574, 0.083462, 0.132295, 0.122885, 0.134866, 0.236433, 0.179055, 0.17593, 0.203355, 0.203355, 0.284882, 0.390993, 0.41194, 0.324872, 0.356642, 0.394753, 0.398279, 0.370445, 0.447574, 0.458154, 0.458154, 0.436924, 0.436924, 0.356642, 0.447574, 0.454136, 0.454136, 0.465241, 0.461924, 0.359901, 0.422041, 0.384043, 0.374039, 0.374039, 0.440853, 0.339168, 0.25031, 0.264545, 0.222385, 0.232838, 0.232838, 0.31487, 0.278302, 0.264545, 0.278302, 0.196879, 0.284882, 0.26085, 0.26085, 0.219301, 0.284882, 0.222385, 0.182256, 0.17593, 0.15284, 0.094817, 0.086953, 0.139895, 0.129801, 0.203355, 0.109221, 0.083462, 0.069024, 0.048328, 0.056825, 0.090864, 0.134866, 0.142424, 0.090864, 0.147574, 0.170161, 0.170161, 0.209395, 0.191378, 0.18812, 0.200174, 0.25406, 0.335645, 0.239899, 0.21291, 0.109221, 0.203355, 0.232838, 0.268042, 0.359901, 0.454136, 0.339168, 0.236433, 0.225814, 0.318242, 0.31487, 0.288399, 0.288399, 0.243554, 0.339168, 0.324872, 0.243554, 0.209395, 0.179055, 0.236433, 0.191378, 0.268042, 0.268042, 0.291804, 0.308712, 0.222385, 0.203355, 0.239899, 0.31487, 0.216401, 0.139895, 0.144935, 0.179055, 0.185198, 0.142424, 0.167087, 0.109221, 0.15284, 0.185198, 0.134866, 0.161087, 0.257454, 0.25406, 0.155435, 0.144935, 0.15008, 0.243554, 0.167087, 0.15284, 0.179055, 0.278302, 0.25031, 0.155435, 0.155435, 0.088832, 0.086953, 0.078022, 0.129801, 0.142424, 0.102787, 0.17593, 0.182256, 0.158265, 0.100716, 0.170161, 0.096677, 0.067594, 0.06184, 0.125101, 0.191378, 0.134866, 0.071867, 0.083462, 0.092881, 0.088832, 0.094817, 0.161087, 0.179055, 0.182256, 0.144935, 0.219301, 0.239899, 0.232838, 0.236433, 0.352862, 0.31487, 0.408655, 0.447574, 0.458154, 0.447574, 0.346032, 0.42561, 0.525368, 0.490133, 0.468512, 0.505461, 0.517562, 0.41194, 0.401658, 0.418646, 0.408655, 0.408655, 0.352862, 0.349426, 0.349426, 0.30533, 0.356642, 0.271506, 0.264545, 0.239899, 0.25031, 0.257454, 0.278302, 0.236433, 0.346032, 0.450668, 0.328603, 0.288399, 0.387226, 0.398279, 0.374039, 0.318242, 0.232838, 0.278302, 0.284882, 0.25031, 0.30533, 0.257454, 0.275179, 0.191378, 0.164327, 0.111485, 0.106997, 0.090864, 0.120615, 0.120615, 0.11371, 0.11371, 0.236433, 0.161087, 0.081712, 0.081712, 0.079919, 0.142424, 0.132295, 0.066181, 0.081712, 0.078022, 0.094817, 0.094817, 0.161087, 0.11371, 0.144935, 0.15284, 0.147574, 0.083462, 0.096677, 0.049374, 0.047319, 0.03976, 0.066181, 0.111485, 0.073402, 0.142424, 0.137348, 0.134866, 0.239899, 0.209395, 0.134866, 0.155435, 0.144935, 0.11371, 0.185198, 0.194234, 0.275179, 0.275179, 0.324872, 0.30533, 0.342579, 0.436924, 0.433034, 0.318242, 0.222385, 0.301917, 0.25031, 0.164327, 0.179055, 0.106997, 0.106997, 0.096677, 0.081712, 0.102787, 0.069024, 0.043307, 0.043307, 0.045352, 0.050641, 0.048328, 0.033407, 0.041405, 0.030611, 0.021816, 0.036378, 0.06184, 0.03976, 0.037156, 0.066181], '')</t>
  </si>
  <si>
    <t>[2, 3, 4, 5, 8, 9, 10, 214, 217, 218]</t>
  </si>
  <si>
    <t>UPI0001A8C07B status=activ</t>
  </si>
  <si>
    <t>([0.021816, 0.026338, 0.05306, 0.078022, 0.109221, 0.059222, 0.079919, 0.054297, 0.083462, 0.116183, 0.134866, 0.17593, 0.100716, 0.100716, 0.109221, 0.147574, 0.191378, 0.275179, 0.268042, 0.239899, 0.247041, 0.18812, 0.216401, 0.10481, 0.10481, 0.100716, 0.182256, 0.10481, 0.164327, 0.144935, 0.125101, 0.071867, 0.056825, 0.094817, 0.071867, 0.078022, 0.071867, 0.079919, 0.06184, 0.044297, 0.100716, 0.059222], '')</t>
  </si>
  <si>
    <t>UPI0001A8C07D status=activ</t>
  </si>
  <si>
    <t>([0.147574, 0.096677, 0.137348, 0.191378, 0.247041, 0.25406, 0.194234, 0.15008, 0.182256, 0.21291, 0.17593, 0.147574, 0.111485, 0.111485, 0.122885, 0.155435, 0.18812, 0.232838, 0.321458, 0.36309, 0.346032, 0.352862, 0.440853, 0.356642, 0.257454, 0.25406, 0.271506, 0.356642, 0.447574, 0.40511, 0.401658, 0.436924, 0.505461, 0.490133, 0.517562, 0.505461, 0.401658, 0.36309, 0.408655, 0.398279, 0.321458, 0.339168, 0.318242, 0.232838, 0.239899, 0.342579, 0.335645, 0.257454, 0.167087, 0.137348, 0.167087, 0.164327, 0.209395, 0.142424, 0.179055, 0.15008, 0.090864, 0.088832, 0.11371, 0.111485, 0.071867, 0.111485, 0.10481, 0.200174, 0.298791, 0.291804, 0.173081, 0.164327, 0.185198, 0.18812, 0.219301, 0.229226, 0.247041, 0.170161, 0.25406, 0.219301, 0.243554, 0.335645, 0.422041, 0.324872, 0.225814, 0.321458, 0.311707, 0.229226, 0.206376, 0.196879, 0.194234, 0.21291, 0.232838, 0.308712, 0.30533, 0.182256, 0.092881, 0.088832, 0.06312, 0.059222, 0.067594, 0.059222, 0.059222, 0.051831, 0.081712, 0.078022, 0.074921, 0.074921, 0.134866, 0.161087, 0.137348, 0.11371, 0.127496, 0.129801, 0.100716, 0.111485, 0.200174, 0.225814, 0.21291, 0.328603, 0.346032, 0.264545, 0.271506, 0.247041, 0.25031, 0.147574, 0.236433, 0.225814, 0.179055, 0.17593, 0.158265, 0.179055, 0.200174, 0.278302, 0.25031, 0.21291, 0.18812, 0.191378, 0.268042, 0.185198, 0.111485, 0.048328, 0.086953, 0.085092, 0.041405, 0.046336, 0.055536, 0.049374, 0.049374, 0.060549, 0.024826, 0.015344, 0.009483, 0.014783, 0.008276, 0.008804, 0.010926, 0.01078, 0.007555, 0.008624, 0.012491, 0.019109, 0.038042, 0.034884, 0.021381, 0.025762, 0.023963, 0.023534, 0.024826, 0.028107, 0.031287, 0.030611, 0.051831, 0.059222, 0.037156, 0.05306, 0.023963, 0.013016, 0.0198, 0.035586, 0.028107, 0.021816, 0.021816, 0.013437, 0.013821, 0.021381, 0.034884, 0.020165, 0.023087, 0.016528, 0.017797, 0.016528, 0.032017, 0.021816, 0.030611, 0.048328, 0.040537, 0.048328, 0.060549, 0.034884, 0.032017, 0.025762, 0.025316, 0.020522, 0.030611, 0.022667, 0.017447, 0.013437, 0.020522, 0.026892, 0.032017], '')</t>
  </si>
  <si>
    <t>[32, 34, 35]</t>
  </si>
  <si>
    <t>UPI0001B7401D status=activ</t>
  </si>
  <si>
    <t>([0.008723, 0.006894, 0.009401, 0.016021, 0.011669, 0.009401, 0.008002, 0.00962, 0.013613, 0.018106, 0.014075, 0.011518, 0.007315, 0.010372, 0.009977, 0.010131, 0.009865, 0.010131, 0.013265, 0.013265, 0.024393, 0.023534, 0.032677, 0.038858, 0.018415, 0.032677, 0.069024, 0.125101, 0.10481, 0.076542, 0.038042, 0.055536, 0.055536, 0.094817, 0.046336, 0.092881, 0.18812, 0.092881, 0.081712, 0.088832, 0.081712, 0.078022, 0.164327, 0.203355, 0.182256, 0.17593, 0.191378, 0.179055, 0.182256, 0.194234, 0.200174, 0.295083, 0.308712, 0.401658, 0.42561, 0.585406, 0.549308, 0.509769, 0.784345], '')</t>
  </si>
  <si>
    <t>[55, 56, 57, 58]</t>
  </si>
  <si>
    <t>UPI0001B74030 status=activ</t>
  </si>
  <si>
    <t>([0.26085, 0.200174, 0.106997, 0.158265, 0.196879, 0.200174, 0.144935, 0.139895, 0.167087, 0.209395, 0.155435, 0.203355, 0.209395, 0.301917, 0.219301, 0.134866, 0.134866, 0.219301, 0.196879, 0.229226, 0.219301, 0.25406, 0.328603, 0.450668, 0.450668, 0.458154, 0.447574, 0.436924, 0.483068, 0.497853, 0.387226, 0.490133, 0.480142, 0.468512, 0.380708, 0.476583, 0.575842, 0.59508, 0.58069, 0.59508, 0.608892, 0.5017, 0.490133, 0.472492, 0.461924, 0.36309, 0.271506, 0.229226, 0.328603, 0.298791, 0.203355, 0.298791, 0.25031, 0.170161, 0.102787, 0.161087, 0.15284, 0.173081, 0.167087, 0.173081, 0.134866, 0.100716, 0.139895, 0.18812, 0.155435, 0.118441, 0.173081, 0.257454, 0.352862, 0.291804], '')</t>
  </si>
  <si>
    <t>UPI0001B74054 status=activ</t>
  </si>
  <si>
    <t>([0.001623, 0.0028, 0.003757, 0.005318, 0.007555, 0.007495, 0.005799, 0.005872, 0.004976, 0.005992, 0.004414, 0.00543, 0.004414, 0.004315, 0.003963, 0.002623, 0.001855, 0.001872, 0.002727, 0.002623, 0.002976, 0.002761, 0.00231, 0.002327, 0.001481, 0.000876, 0.000833, 0.001374, 0.000923, 0.000893, 0.00052, 0.000661, 0.000614, 0.000721, 0.000833, 0.001383, 0.002078, 0.002276, 0.002057, 0.001305, 0.001305, 0.001855, 0.002976, 0.003478, 0.003607, 0.00515, 0.005378, 0.007259, 0.004899, 0.008276, 0.013613, 0.026338, 0.060549, 0.06312, 0.051831, 0.069024, 0.073402, 0.073402, 0.06184, 0.142424, 0.295083, 0.161087, 0.081712, 0.098513, 0.051831, 0.022667, 0.011518, 0.011669, 0.006988, 0.006988, 0.004899, 0.003405, 0.003405, 0.002057, 0.001597, 0.002555, 0.002555, 0.002014, 0.002155, 0.002606, 0.002606, 0.001687, 0.002035, 0.003079, 0.00243, 0.00225, 0.003405, 0.004921, 0.004513, 0.005249, 0.007495, 0.006894, 0.006988, 0.004414, 0.004483, 0.003757, 0.002276, 0.00225, 0.002606, 0.001743, 0.001344, 0.00076, 0.001344, 0.001967, 0.001572, 0.001288, 0.002014, 0.001288, 0.000842, 0.001434, 0.001743, 0.001743, 0.001808, 0.001808, 0.003053, 0.004646, 0.006988, 0.01204, 0.016826, 0.017797, 0.033407, 0.081712, 0.179055, 0.086953, 0.078022, 0.109221, 0.116183, 0.055536, 0.122885, 0.109221, 0.098513, 0.10481, 0.055536, 0.058088, 0.071867, 0.067594, 0.033407, 0.017447, 0.013613, 0.010926, 0.007422, 0.006039, 0.004431, 0.003341, 0.004135, 0.003212, 0.002688, 0.003727, 0.005378, 0.005249, 0.007259, 0.008075, 0.005734, 0.005734, 0.005734, 0.005249, 0.005223, 0.007091, 0.007031, 0.008002, 0.007877, 0.008525, 0.008804, 0.011106, 0.01227, 0.009294, 0.010372, 0.008723, 0.006701, 0.004414, 0.004483, 0.004513, 0.004315, 0.004358, 0.004388, 0.005992, 0.006039, 0.004775, 0.004358, 0.006245, 0.004921, 0.005799, 0.00543, 0.006142, 0.006988, 0.00962, 0.016826, 0.014586, 0.014586, 0.023963, 0.027463, 0.025762, 0.027463, 0.014586, 0.014783, 0.030003, 0.023087, 0.054297, 0.094817, 0.122885, 0.122885, 0.111485, 0.10481, 0.185198, 0.206376, 0.144935, 0.139895, 0.139895, 0.127496, 0.185198, 0.102787, 0.182256, 0.18812, 0.10481, 0.194234, 0.196879, 0.182256, 0.239899, 0.116183, 0.116183, 0.125101, 0.120615, 0.118441, 0.116183, 0.118441, 0.055536, 0.106997, 0.106997, 0.102787, 0.18812, 0.120615, 0.118441, 0.120615, 0.132295, 0.225814, 0.132295, 0.222385, 0.232838, 0.125101, 0.232838, 0.194234, 0.142424, 0.069024, 0.127496, 0.127496, 0.127496, 0.185198, 0.158265, 0.15284, 0.086953, 0.060549, 0.125101, 0.206376, 0.122885, 0.088832, 0.046336, 0.094817, 0.096677, 0.085092, 0.158265, 0.102787, 0.122885, 0.083462, 0.098513, 0.10481, 0.11371, 0.125101, 0.118441, 0.067594, 0.066181, 0.118441, 0.118441, 0.069024, 0.071867, 0.074921, 0.090864, 0.158265, 0.10481, 0.094817, 0.111485, 0.134866, 0.120615, 0.100716, 0.18812, 0.18812, 0.11371, 0.111485, 0.098513, 0.127496, 0.209395, 0.239899, 0.247041, 0.295083, 0.31487, 0.281712, 0.380708, 0.384043, 0.268042, 0.222385, 0.15008, 0.139895, 0.127496, 0.203355, 0.155435, 0.155435, 0.25031, 0.25031, 0.243554, 0.161087, 0.088832, 0.083462, 0.067594, 0.036378, 0.021381, 0.023963, 0.028107, 0.016021, 0.010509, 0.016021, 0.033407, 0.058088, 0.066181, 0.064632, 0.037156, 0.037156, 0.035586, 0.037156, 0.049374, 0.026338, 0.026338, 0.034884, 0.028695, 0.030003, 0.056825, 0.055536, 0.073402, 0.090864, 0.15008, 0.25406, 0.281712, 0.264545, 0.179055, 0.179055, 0.10481, 0.185198, 0.182256, 0.11371, 0.069024, 0.044297, 0.083462, 0.142424, 0.196879, 0.232838, 0.15284, 0.074921, 0.125101, 0.134866, 0.064632, 0.074921, 0.067594, 0.071867, 0.078022, 0.129801, 0.090864, 0.092881, 0.03976, 0.079919, 0.079919, 0.066181, 0.137348, 0.109221, 0.0704, 0.059222, 0.058088, 0.106997, 0.111485, 0.111485, 0.060549, 0.109221, 0.056825, 0.028107, 0.029376, 0.016021, 0.018787, 0.018787, 0.031287, 0.060549, 0.056825, 0.051831, 0.043307, 0.042364, 0.029376, 0.042364, 0.058088, 0.064632, 0.055536, 0.090864, 0.074921, 0.125101, 0.129801, 0.200174, 0.206376, 0.216401, 0.335645, 0.301917, 0.301917, 0.318242, 0.328603, 0.295083, 0.398279, 0.521092, 0.505461, 0.63748, 0.63748, 0.59508, 0.534167, 0.534167, 0.59508], '')</t>
  </si>
  <si>
    <t>[410, 411, 412, 413, 414, 415, 416, 417]</t>
  </si>
  <si>
    <t>UPI0001B74130 status=activ</t>
  </si>
  <si>
    <t>([0.132295, 0.086953, 0.132295, 0.090864, 0.064632, 0.092881, 0.118441, 0.144935, 0.185198, 0.118441, 0.118441, 0.134866, 0.116183, 0.092881, 0.073402, 0.069024, 0.036378, 0.045352, 0.049374, 0.041405, 0.06312, 0.116183, 0.144935, 0.090864, 0.137348, 0.196879, 0.200174, 0.125101, 0.10481, 0.090864, 0.10481, 0.129801, 0.109221, 0.125101, 0.088832, 0.106997, 0.120615, 0.161087, 0.096677, 0.074921, 0.071867, 0.071867, 0.076542, 0.098513, 0.142424, 0.137348, 0.139895, 0.079919, 0.083462, 0.106997, 0.118441, 0.194234, 0.18812, 0.225814, 0.236433, 0.21291, 0.142424, 0.134866, 0.161087, 0.167087, 0.271506, 0.281712, 0.257454, 0.164327, 0.164327, 0.167087, 0.100716, 0.096677, 0.167087, 0.216401, 0.216401, 0.216401, 0.216401, 0.142424, 0.137348, 0.129801, 0.225814, 0.308712, 0.40511, 0.414856, 0.422041, 0.4292, 0.418646, 0.447574, 0.450668, 0.433034, 0.366687, 0.465241, 0.384043, 0.408655, 0.366687, 0.275179, 0.161087, 0.15284, 0.229226, 0.222385, 0.155435, 0.10481, 0.088832, 0.102787, 0.056825, 0.05306, 0.026892, 0.025762, 0.016826, 0.026892, 0.028107, 0.043307, 0.025762, 0.056825, 0.026338, 0.024393, 0.040537, 0.047319, 0.051831, 0.029376, 0.032017, 0.031287, 0.049374, 0.064632, 0.049374, 0.086953, 0.090864, 0.17593, 0.116183, 0.116183, 0.125101, 0.129801, 0.134866, 0.118441, 0.102787, 0.100716, 0.139895, 0.092881, 0.142424, 0.078022, 0.129801, 0.122885, 0.120615, 0.102787, 0.10481, 0.11371, 0.11371, 0.164327, 0.094817, 0.144935, 0.191378, 0.173081, 0.139895, 0.083462, 0.155435, 0.155435, 0.236433, 0.268042, 0.30533, 0.236433, 0.243554, 0.170161, 0.147574, 0.196879, 0.194234, 0.194234, 0.11371, 0.064632, 0.06312, 0.111485, 0.118441, 0.167087, 0.15008, 0.203355, 0.295083, 0.301917, 0.191378, 0.161087, 0.164327, 0.122885, 0.191378, 0.295083, 0.374039, 0.398279, 0.436924, 0.370445, 0.359901, 0.352862, 0.349426, 0.359901, 0.370445, 0.366687, 0.339168, 0.275179, 0.247041, 0.243554, 0.144935, 0.239899, 0.182256, 0.10481, 0.18812, 0.206376, 0.196879, 0.203355, 0.209395, 0.219301, 0.239899, 0.232838, 0.222385, 0.31487, 0.349426, 0.342579, 0.346032, 0.243554, 0.25031, 0.155435, 0.164327, 0.278302, 0.288399, 0.271506, 0.342579, 0.298791, 0.17593, 0.147574, 0.122885, 0.102787, 0.059222, 0.098513, 0.106997, 0.191378, 0.158265, 0.134866, 0.073402, 0.059222, 0.06184, 0.060549, 0.132295, 0.142424, 0.076542, 0.038858, 0.049374, 0.049374, 0.06312, 0.094817, 0.066181, 0.066181, 0.088832, 0.137348, 0.137348, 0.076542, 0.079919, 0.106997, 0.069024, 0.071867, 0.073402, 0.15008, 0.225814, 0.167087, 0.158265, 0.173081, 0.247041, 0.21291, 0.216401, 0.132295, 0.15284, 0.206376, 0.167087, 0.090864, 0.111485, 0.118441, 0.194234, 0.219301, 0.137348, 0.125101, 0.229226, 0.26085, 0.225814, 0.236433, 0.257454, 0.222385, 0.275179, 0.185198, 0.30533, 0.30533, 0.30533, 0.298791, 0.342579, 0.418646, 0.414856, 0.41194, 0.298791, 0.301917, 0.236433, 0.328603, 0.454136, 0.422041, 0.398279, 0.380708, 0.352862, 0.335645, 0.342579, 0.346032, 0.461924, 0.401658, 0.418646, 0.585406], '')</t>
  </si>
  <si>
    <t>[301]</t>
  </si>
  <si>
    <t>UPI0001B74133 status=activ</t>
  </si>
  <si>
    <t>([0.081712, 0.15284, 0.185198, 0.17593, 0.203355, 0.139895, 0.167087, 0.102787, 0.106997, 0.076542, 0.096677, 0.11371, 0.18812, 0.17593, 0.109221, 0.069024, 0.129801, 0.127496, 0.129801, 0.081712, 0.051831, 0.078022, 0.071867, 0.079919, 0.10481, 0.111485, 0.170161, 0.164327, 0.200174, 0.222385, 0.318242, 0.318242, 0.328603, 0.332115, 0.332115, 0.40511, 0.454136, 0.447574, 0.444081, 0.346032, 0.346032, 0.450668, 0.450668, 0.440853, 0.398279, 0.301917, 0.311707, 0.321458, 0.342579, 0.321458, 0.301917, 0.264545, 0.232838, 0.200174, 0.15284, 0.125101, 0.100716, 0.102787, 0.067594, 0.120615], '')</t>
  </si>
  <si>
    <t>UPI0001B74174 status=activ</t>
  </si>
  <si>
    <t>([0.17593, 0.25031, 0.308712, 0.239899, 0.271506, 0.18812, 0.109221, 0.164327, 0.191378, 0.139895, 0.191378, 0.15284, 0.129801, 0.071867, 0.071867, 0.125101, 0.127496, 0.239899, 0.232838, 0.182256, 0.298791, 0.182256, 0.179055, 0.096677, 0.137348, 0.116183, 0.185198, 0.284882, 0.25031, 0.25031, 0.232838, 0.132295, 0.134866, 0.074921, 0.127496, 0.122885, 0.122885, 0.066181, 0.064632, 0.094817, 0.116183, 0.092881, 0.094817, 0.092881, 0.139895, 0.078022, 0.100716, 0.096677, 0.11371, 0.067594, 0.069024, 0.109221, 0.147574, 0.147574, 0.179055, 0.106997, 0.076542, 0.06312, 0.109221, 0.05306, 0.035586, 0.025316, 0.030611, 0.056825, 0.028695, 0.037156, 0.047319, 0.024393, 0.024393, 0.013821, 0.018415, 0.018415, 0.021381, 0.015694, 0.025762, 0.047319, 0.081712, 0.100716, 0.125101, 0.120615, 0.129801, 0.15284, 0.209395, 0.209395, 0.170161, 0.264545, 0.170161, 0.243554, 0.271506, 0.247041, 0.370445, 0.308712, 0.308712, 0.30533, 0.291804, 0.318242, 0.281712, 0.200174, 0.222385, 0.222385, 0.264545, 0.352862, 0.291804, 0.203355, 0.127496, 0.120615, 0.127496, 0.161087, 0.161087, 0.219301, 0.257454, 0.194234, 0.182256, 0.18812, 0.111485, 0.206376, 0.129801, 0.0704, 0.127496, 0.144935, 0.074921, 0.048328, 0.047319, 0.046336, 0.069024, 0.10481, 0.139895, 0.132295, 0.179055, 0.102787, 0.064632, 0.06184, 0.085092, 0.100716, 0.098513, 0.191378, 0.170161, 0.194234, 0.25406, 0.239899, 0.219301, 0.342579, 0.284882, 0.298791, 0.275179, 0.311707, 0.278302, 0.271506, 0.182256, 0.164327, 0.26085, 0.328603, 0.257454, 0.203355, 0.284882, 0.18812, 0.167087, 0.182256, 0.182256, 0.225814, 0.200174, 0.200174, 0.109221, 0.116183, 0.06312, 0.137348, 0.086953, 0.106997, 0.11371, 0.158265, 0.100716, 0.118441, 0.071867, 0.090864, 0.137348, 0.129801, 0.132295, 0.11371, 0.11371, 0.081712, 0.048328, 0.034068, 0.033407, 0.034884, 0.069024, 0.120615, 0.066181, 0.100716, 0.056825, 0.051831, 0.040537, 0.058088, 0.024826, 0.034068, 0.043307, 0.034068, 0.034068, 0.029376, 0.037156, 0.018415, 0.016528, 0.020165, 0.038858, 0.022306, 0.022306, 0.019401, 0.020165, 0.032677, 0.0198, 0.035586, 0.021381, 0.034068, 0.034068, 0.03976, 0.024393, 0.020522, 0.022306, 0.024826, 0.028695, 0.030611, 0.033407, 0.067594, 0.088832, 0.076542, 0.132295, 0.134866, 0.137348, 0.127496, 0.142424, 0.155435, 0.092881, 0.15008, 0.15008, 0.106997, 0.10481, 0.196879, 0.196879, 0.185198, 0.096677, 0.155435, 0.118441, 0.209395, 0.209395, 0.127496, 0.132295, 0.132295, 0.129801, 0.102787, 0.118441, 0.106997, 0.092881, 0.164327, 0.094817, 0.111485, 0.191378, 0.222385, 0.225814, 0.268042, 0.196879, 0.257454, 0.161087, 0.191378, 0.185198, 0.179055, 0.229226, 0.239899, 0.25031, 0.25031, 0.318242, 0.257454, 0.164327, 0.25406, 0.200174, 0.264545, 0.225814, 0.142424, 0.167087, 0.090864, 0.071867, 0.055536, 0.073402, 0.109221, 0.109221, 0.125101, 0.125101, 0.102787, 0.102787, 0.109221, 0.18812, 0.129801, 0.182256, 0.206376, 0.21291, 0.164327, 0.196879, 0.206376, 0.26085, 0.275179, 0.284882, 0.278302, 0.387226, 0.31487, 0.25031, 0.18812, 0.096677, 0.060549, 0.094817, 0.085092, 0.074921, 0.054297, 0.073402, 0.0704, 0.106997, 0.086953, 0.127496, 0.100716, 0.074921, 0.076542, 0.05306, 0.083462, 0.088832, 0.066181, 0.092881], '')</t>
  </si>
  <si>
    <t>UPI0001B74183 status=activ</t>
  </si>
  <si>
    <t>([0.096677, 0.092881, 0.122885, 0.179055, 0.209395, 0.25406, 0.278302, 0.311707, 0.332115, 0.349426, 0.366687, 0.40511, 0.36309, 0.41194, 0.318242, 0.346032, 0.433034, 0.476583, 0.461924, 0.458154, 0.422041, 0.414856, 0.377384, 0.308712, 0.194234, 0.194234, 0.185198, 0.11371, 0.127496, 0.085092, 0.067594, 0.0704, 0.0704, 0.111485, 0.081712, 0.139895, 0.078022, 0.042364, 0.020165, 0.021381, 0.023963, 0.055536, 0.031287, 0.059222, 0.102787, 0.10481, 0.116183, 0.069024, 0.122885, 0.049374, 0.048328, 0.06312, 0.059222, 0.060549, 0.066181, 0.129801, 0.076542, 0.125101, 0.129801, 0.15284, 0.15008, 0.081712, 0.074921, 0.127496, 0.088832, 0.051831, 0.054297, 0.030611, 0.034884, 0.028107, 0.066181, 0.058088, 0.058088, 0.058088, 0.066181, 0.032677, 0.023534, 0.041405, 0.047319, 0.083462, 0.11371, 0.0704, 0.078022, 0.088832, 0.088832, 0.06184, 0.05306, 0.090864, 0.079919, 0.096677, 0.122885, 0.118441, 0.120615, 0.120615, 0.129801, 0.064632, 0.118441, 0.076542, 0.048328, 0.020165, 0.016826, 0.013821, 0.0198, 0.032677, 0.028107, 0.017447, 0.017447, 0.035586, 0.020876, 0.029376, 0.023963, 0.024826, 0.014586, 0.014783, 0.009728, 0.009294, 0.016257, 0.017138, 0.031287, 0.047319, 0.055536, 0.037156, 0.056825, 0.064632, 0.058088, 0.064632, 0.132295, 0.147574, 0.134866, 0.209395, 0.161087, 0.144935, 0.144935, 0.164327, 0.158265, 0.17593, 0.147574, 0.125101, 0.111485, 0.11371, 0.094817, 0.134866, 0.232838, 0.247041, 0.147574, 0.147574, 0.134866, 0.120615, 0.109221, 0.049374, 0.040537, 0.071867, 0.134866, 0.134866, 0.203355, 0.295083, 0.384043, 0.30533, 0.275179, 0.275179, 0.185198, 0.222385, 0.25031, 0.203355, 0.167087, 0.21291, 0.142424, 0.15008, 0.088832, 0.144935, 0.264545, 0.295083, 0.295083, 0.219301, 0.132295, 0.125101, 0.076542, 0.041405, 0.0704, 0.086953, 0.086953, 0.078022, 0.074921, 0.043307, 0.058088, 0.074921, 0.055536, 0.079919, 0.06184, 0.06312, 0.037156, 0.034068, 0.034068, 0.033407, 0.054297, 0.092881, 0.096677, 0.092881, 0.147574, 0.147574, 0.155435, 0.155435, 0.271506, 0.271506, 0.328603, 0.281712, 0.275179, 0.36309, 0.311707, 0.339168, 0.342579, 0.4292, 0.42561, 0.436924, 0.41194, 0.41194, 0.380708, 0.284882, 0.346032, 0.25406, 0.200174, 0.203355, 0.200174, 0.164327, 0.17593, 0.200174, 0.200174, 0.209395, 0.219301, 0.219301, 0.232838, 0.229226, 0.239899, 0.239899, 0.203355, 0.144935, 0.134866, 0.170161, 0.268042, 0.257454, 0.370445, 0.352862, 0.346032, 0.352862, 0.298791, 0.229226, 0.243554, 0.308712, 0.271506, 0.216401, 0.298791, 0.318242, 0.398279, 0.370445, 0.352862, 0.366687, 0.461924, 0.444081, 0.401658, 0.359901, 0.390993, 0.332115, 0.490133], '')</t>
  </si>
  <si>
    <t>UPI0001B745B7 status=activ</t>
  </si>
  <si>
    <t>([0.028107, 0.014586, 0.016257, 0.031287, 0.048328, 0.033407, 0.048328, 0.073402, 0.042364, 0.028107, 0.019109, 0.026338, 0.020522, 0.018106, 0.032017, 0.026338, 0.056825, 0.116183, 0.074921, 0.111485, 0.088832, 0.088832, 0.079919, 0.045352, 0.029376, 0.026892, 0.024393, 0.015078, 0.014586, 0.024826, 0.044297, 0.092881, 0.094817, 0.092881, 0.203355, 0.167087, 0.096677, 0.100716, 0.050641, 0.102787, 0.038042, 0.021816, 0.017138, 0.022306, 0.05306, 0.067594, 0.078022, 0.147574, 0.134866, 0.073402, 0.078022, 0.085092, 0.042364, 0.040537, 0.028107, 0.013821, 0.016528, 0.018106, 0.017138, 0.017797, 0.010509, 0.019401, 0.033407, 0.045352, 0.079919, 0.038858, 0.018787, 0.0198, 0.010672, 0.01078, 0.014315, 0.011903, 0.008075, 0.008002, 0.006374, 0.007555, 0.013265, 0.011106, 0.013821, 0.012491, 0.020522, 0.038858, 0.040537, 0.023087, 0.018106, 0.016826, 0.027463, 0.032677, 0.028695, 0.056825, 0.096677, 0.076542, 0.051831, 0.102787, 0.102787, 0.127496, 0.15008, 0.125101, 0.127496, 0.155435, 0.079919, 0.076542, 0.081712, 0.044297, 0.044297, 0.030003, 0.017138, 0.016826, 0.023534, 0.014075, 0.014075, 0.016021, 0.012727, 0.012727, 0.013016, 0.021381, 0.013613, 0.014075, 0.008804, 0.009728, 0.006988, 0.007555, 0.007645, 0.007645, 0.010672, 0.01078, 0.018415, 0.018787, 0.023087, 0.023087, 0.040537, 0.032677, 0.0198, 0.038042, 0.038042, 0.019109, 0.018787, 0.020876, 0.022667, 0.024826, 0.024826, 0.054297, 0.096677, 0.055536, 0.048328, 0.038858, 0.073402, 0.071867, 0.137348, 0.098513, 0.102787, 0.078022, 0.081712, 0.111485, 0.092881, 0.158265, 0.268042, 0.243554, 0.390993], '')</t>
  </si>
  <si>
    <t>UPI0001B74677 status=activ</t>
  </si>
  <si>
    <t>([0.008002, 0.009015, 0.006533, 0.007259, 0.009483, 0.014586, 0.015694, 0.023963, 0.032017, 0.020876, 0.026338, 0.026338, 0.035586, 0.054297, 0.050641, 0.050641, 0.045352, 0.041405, 0.06312, 0.092881, 0.109221, 0.142424, 0.18812, 0.295083, 0.324872, 0.243554, 0.229226, 0.295083, 0.271506, 0.17593, 0.278302, 0.216401, 0.17593, 0.116183, 0.116183, 0.15284, 0.137348, 0.225814, 0.311707, 0.26085, 0.30533, 0.194234, 0.21291, 0.139895, 0.142424, 0.167087, 0.167087, 0.116183, 0.096677, 0.116183, 0.194234, 0.194234, 0.257454, 0.349426, 0.308712, 0.206376, 0.15284, 0.158265, 0.158265, 0.206376, 0.311707, 0.200174, 0.25031, 0.18812, 0.216401, 0.142424, 0.125101, 0.206376, 0.182256, 0.185198, 0.129801, 0.088832, 0.090864, 0.100716, 0.054297, 0.102787, 0.100716, 0.196879, 0.18812, 0.109221, 0.06312, 0.059222, 0.109221, 0.088832, 0.064632, 0.088832, 0.118441, 0.122885, 0.111485, 0.18812, 0.134866, 0.17593, 0.155435, 0.179055, 0.167087, 0.209395, 0.209395, 0.311707, 0.196879, 0.170161, 0.219301, 0.257454, 0.219301, 0.222385, 0.321458, 0.324872, 0.281712, 0.25031, 0.243554, 0.15284, 0.147574, 0.206376, 0.170161, 0.155435, 0.144935, 0.090864, 0.073402, 0.06184, 0.069024, 0.139895, 0.170161, 0.209395, 0.209395, 0.15284, 0.15284, 0.134866, 0.134866, 0.158265, 0.236433, 0.15284, 0.25031, 0.182256, 0.179055, 0.206376, 0.222385, 0.137348, 0.216401, 0.288399, 0.318242, 0.321458, 0.30533, 0.30533, 0.291804, 0.291804, 0.40511, 0.40511, 0.394753, 0.390993, 0.390993, 0.288399, 0.288399, 0.295083, 0.380708, 0.298791, 0.209395, 0.264545, 0.318242, 0.311707, 0.321458, 0.332115, 0.349426, 0.239899, 0.158265, 0.127496, 0.127496, 0.116183, 0.096677, 0.096677, 0.109221, 0.111485, 0.147574, 0.194234, 0.200174, 0.116183, 0.209395, 0.21291, 0.15008, 0.11371, 0.122885, 0.094817, 0.090864, 0.049374, 0.088832, 0.161087, 0.142424, 0.173081, 0.173081, 0.200174, 0.173081, 0.236433, 0.243554, 0.18812, 0.142424, 0.158265, 0.232838, 0.219301, 0.264545, 0.370445, 0.342579, 0.332115, 0.370445, 0.401658, 0.468512, 0.398279, 0.377384, 0.40511, 0.394753, 0.36309, 0.374039, 0.436924, 0.447574, 0.40511, 0.509769, 0.642678, 0.480142, 0.483068, 0.465241, 0.408655, 0.380708, 0.42561, 0.436924, 0.4292, 0.370445, 0.339168, 0.342579, 0.31487, 0.370445, 0.332115, 0.36309, 0.356642, 0.243554, 0.155435, 0.182256, 0.147574, 0.078022, 0.142424, 0.139895, 0.118441, 0.173081, 0.170161, 0.209395, 0.164327, 0.132295, 0.129801, 0.127496, 0.173081, 0.17593], '')</t>
  </si>
  <si>
    <t>[212, 213]</t>
  </si>
  <si>
    <t>UPI0001B7467A status=activ</t>
  </si>
  <si>
    <t>([0.038042, 0.079919, 0.120615, 0.185198, 0.247041, 0.278302, 0.318242, 0.271506, 0.209395, 0.155435, 0.179055, 0.216401, 0.164327, 0.191378, 0.182256, 0.111485, 0.147574, 0.219301, 0.308712, 0.275179, 0.349426, 0.349426, 0.321458, 0.25031, 0.222385, 0.139895, 0.083462, 0.079919, 0.0704, 0.094817, 0.158265, 0.164327, 0.18812, 0.229226, 0.21291, 0.134866, 0.216401, 0.25406, 0.147574, 0.109221, 0.129801, 0.142424, 0.139895, 0.118441, 0.179055, 0.191378, 0.18812, 0.278302, 0.288399, 0.308712, 0.30533, 0.30533, 0.311707, 0.30533, 0.295083, 0.380708, 0.494003, 0.366687, 0.278302, 0.401658, 0.450668, 0.398279, 0.342579, 0.377384, 0.414856, 0.366687, 0.36309, 0.352862, 0.377384, 0.268042, 0.349426, 0.387226, 0.346032, 0.335645, 0.229226, 0.194234, 0.11371, 0.102787, 0.200174, 0.196879, 0.185198, 0.173081, 0.25406, 0.196879, 0.194234, 0.203355, 0.134866, 0.0704, 0.127496, 0.106997, 0.17593, 0.164327, 0.111485, 0.142424, 0.085092, 0.100716, 0.0704, 0.069024, 0.0704, 0.067594, 0.11371, 0.120615, 0.120615, 0.118441, 0.122885, 0.064632, 0.059222, 0.118441, 0.170161, 0.173081, 0.098513, 0.094817, 0.076542, 0.11371, 0.106997, 0.10481, 0.109221, 0.170161, 0.264545, 0.164327, 0.15284, 0.10481, 0.10481, 0.069024, 0.042364, 0.043307, 0.059222, 0.059222, 0.035586, 0.048328, 0.046336, 0.088832, 0.071867, 0.0704, 0.054297, 0.041405, 0.060549, 0.074921, 0.055536, 0.038042, 0.083462, 0.056825], '')</t>
  </si>
  <si>
    <t>UPI0001B7468F status=activ</t>
  </si>
  <si>
    <t>([0.001249, 0.001048, 0.000893, 0.00076, 0.000923, 0.000713, 0.00052, 0.000661, 0.000485, 0.000412, 0.000386, 0.000485, 0.000468, 0.000477, 0.000833, 0.001391, 0.001434, 0.001541, 0.002276, 0.00225, 0.002581, 0.002662, 0.002688, 0.002688, 0.003804, 0.003079, 0.00316, 0.003461, 0.002688, 0.004315, 0.004689, 0.004483, 0.003212, 0.002727, 0.001808, 0.001142, 0.00055, 0.000301, 0.000631, 0.00061, 0.001155, 0.000648, 0.001103, 0.000945, 0.001408, 0.00076, 0.000859, 0.001417, 0.001936, 0.001778, 0.001675, 0.002503, 0.003079, 0.00283, 0.003555, 0.004976, 0.00543, 0.005932, 0.008804, 0.005249, 0.004611, 0.004689, 0.007315, 0.007315, 0.01227, 0.013613, 0.013821, 0.014586, 0.008002, 0.008002, 0.014586, 0.011106, 0.01078, 0.015078, 0.035586, 0.030611, 0.015344, 0.023087, 0.020165, 0.010221, 0.010509, 0.008409, 0.008075, 0.005683, 0.00407, 0.003366, 0.003512, 0.003757, 0.003757, 0.003757, 0.002606, 0.002606, 0.002688, 0.001743, 0.001159, 0.001112, 0.000674, 0.000674, 0.000854, 0.001434, 0.001541, 0.002503, 0.00246, 0.001649, 0.002482, 0.00246, 0.00225, 0.001374, 0.002078, 0.00243, 0.002606, 0.003727, 0.003864, 0.003478, 0.003555, 0.004976, 0.005011, 0.005623, 0.008525, 0.008276, 0.006795, 0.010221, 0.009977, 0.010372, 0.020876, 0.017447, 0.016021, 0.028695, 0.045352, 0.024826, 0.032677, 0.066181, 0.034068, 0.017447, 0.016021, 0.028695, 0.031287, 0.030611, 0.064632, 0.064632, 0.028107, 0.020876, 0.016826, 0.009728, 0.016257, 0.015344, 0.009483, 0.010672, 0.009977, 0.01227, 0.013821, 0.013821, 0.014783, 0.028695, 0.060549, 0.079919, 0.038858, 0.03976, 0.027463, 0.018106, 0.013265, 0.028695, 0.042364, 0.038042, 0.076542, 0.081712, 0.041405, 0.081712, 0.10481, 0.10481, 0.050641, 0.042364, 0.041405, 0.028695, 0.014075, 0.010131, 0.014075, 0.018415, 0.009865, 0.013437, 0.020165, 0.026892, 0.013437, 0.010926, 0.009865, 0.008409, 0.006795, 0.006374, 0.004899, 0.004247, 0.004431, 0.00515, 0.004483, 0.004483, 0.005378, 0.005086, 0.004414, 0.003341, 0.002881, 0.003997, 0.00283, 0.001786, 0.001906, 0.003053, 0.002761, 0.003757, 0.003431, 0.004247, 0.006482, 0.008723, 0.016257, 0.017447, 0.026892, 0.032677, 0.034884, 0.021816, 0.049374, 0.111485, 0.098513, 0.179055, 0.206376, 0.308712, 0.433034, 0.414856, 0.25031, 0.229226, 0.25031, 0.271506, 0.147574, 0.125101, 0.147574, 0.06312, 0.026338, 0.013613, 0.018787, 0.017797, 0.01227, 0.012491, 0.008409, 0.010221, 0.007031, 0.004577, 0.003607, 0.003079, 0.002662, 0.003341, 0.00359, 0.002366, 0.0028, 0.002529, 0.001778, 0.001408, 0.001434, 0.001417, 0.001967, 0.001936, 0.001374, 0.002276, 0.001872, 0.001722, 0.001335, 0.001623, 0.00246, 0.002435, 0.00292, 0.003366, 0.00292, 0.002662, 0.003727, 0.002623, 0.003924, 0.00389, 0.004431, 0.004135, 0.005872, 0.005932, 0.004835, 0.004835, 0.004646, 0.003864, 0.003804, 0.003757, 0.00316, 0.003341, 0.003298, 0.002705, 0.001967, 0.002117, 0.002606, 0.002606, 0.0028, 0.003212, 0.003821, 0.003821, 0.006245, 0.005249, 0.003804, 0.00543, 0.005799, 0.005799, 0.008156, 0.008156, 0.01078, 0.015078, 0.013613, 0.022306, 0.015694, 0.017138, 0.027463, 0.043307, 0.054297, 0.03976, 0.019109, 0.019109, 0.014315, 0.00962, 0.012727, 0.012491, 0.012491, 0.0198, 0.01078, 0.009187, 0.014586, 0.020876, 0.014075, 0.013016, 0.015078, 0.029376, 0.037156, 0.046336, 0.040537, 0.016826, 0.018106, 0.029376, 0.019401, 0.013016, 0.009977, 0.006894, 0.010131, 0.006142, 0.005249, 0.008002, 0.006039, 0.006078, 0.005734, 0.005799, 0.005872, 0.003757, 0.002581, 0.002606, 0.00243, 0.002117, 0.002155, 0.00316, 0.003177, 0.003246, 0.004976, 0.007877, 0.012491, 0.013437, 0.028107, 0.042364, 0.023087, 0.031287, 0.031287, 0.034068, 0.030611, 0.030611, 0.031287, 0.067594, 0.045352, 0.026338, 0.018787, 0.036378, 0.035586, 0.03976, 0.03976, 0.021816, 0.018415, 0.010372, 0.007031, 0.006988, 0.005872, 0.007555, 0.007031, 0.006245, 0.005378, 0.006039, 0.004689, 0.004835, 0.00407, 0.004736, 0.005249, 0.006421, 0.005223, 0.004208, 0.003053, 0.003727, 0.004208, 0.003079], '')</t>
  </si>
  <si>
    <t>UPI0001B74693 status=activ</t>
  </si>
  <si>
    <t>([0.585406, 0.444081, 0.4292, 0.468512, 0.408655, 0.324872, 0.352862, 0.284882, 0.284882, 0.301917, 0.328603, 0.370445, 0.278302, 0.370445, 0.366687, 0.257454, 0.191378, 0.216401, 0.222385, 0.191378, 0.222385, 0.129801, 0.191378, 0.219301, 0.222385, 0.25406, 0.247041, 0.278302, 0.356642, 0.31487, 0.321458, 0.31487, 0.311707, 0.398279, 0.356642, 0.356642, 0.374039, 0.377384, 0.318242, 0.216401, 0.225814, 0.222385, 0.356642, 0.295083, 0.281712, 0.284882, 0.209395, 0.219301, 0.194234, 0.203355, 0.182256, 0.21291, 0.18812, 0.182256, 0.182256, 0.209395, 0.144935, 0.144935, 0.206376, 0.278302, 0.380708, 0.377384, 0.288399, 0.229226, 0.308712, 0.311707, 0.332115, 0.433034, 0.494003, 0.390993, 0.298791, 0.324872, 0.301917, 0.342579, 0.321458, 0.335645, 0.30533, 0.298791, 0.281712, 0.268042, 0.268042, 0.170161, 0.173081, 0.26085, 0.295083, 0.200174, 0.209395, 0.116183, 0.096677, 0.116183, 0.216401, 0.271506, 0.346032, 0.342579, 0.247041, 0.281712, 0.191378, 0.206376, 0.308712, 0.321458, 0.239899, 0.206376, 0.291804, 0.295083, 0.284882, 0.18812, 0.268042, 0.26085, 0.247041, 0.196879, 0.170161, 0.137348, 0.096677, 0.092881, 0.049374, 0.071867, 0.069024, 0.139895, 0.155435, 0.122885, 0.167087, 0.225814, 0.225814, 0.203355, 0.155435, 0.120615, 0.200174, 0.158265, 0.11371], '')</t>
  </si>
  <si>
    <t>UPI0001B746C2 status=activ</t>
  </si>
  <si>
    <t>([0.359901, 0.387226, 0.414856, 0.461924, 0.387226, 0.42561, 0.458154, 0.398279, 0.418646, 0.444081, 0.42561, 0.394753, 0.349426, 0.422041, 0.42561, 0.408655, 0.398279, 0.461924, 0.352862, 0.349426, 0.335645, 0.30533, 0.308712, 0.308712, 0.26085, 0.324872, 0.232838, 0.236433, 0.318242, 0.239899, 0.232838, 0.268042, 0.332115, 0.335645, 0.328603, 0.236433, 0.318242, 0.318242, 0.349426, 0.414856, 0.332115, 0.271506, 0.318242, 0.281712, 0.301917, 0.339168, 0.36309, 0.414856, 0.370445, 0.36309, 0.480142, 0.476583, 0.384043, 0.352862, 0.295083, 0.216401, 0.236433, 0.236433, 0.164327, 0.142424, 0.147574, 0.18812, 0.17593, 0.158265, 0.139895, 0.122885, 0.085092, 0.06312, 0.081712, 0.058088, 0.035586, 0.031287, 0.022306, 0.032017, 0.038042, 0.074921, 0.139895, 0.173081, 0.116183, 0.185198, 0.137348, 0.100716, 0.139895, 0.182256, 0.200174, 0.271506, 0.18812, 0.278302, 0.31487, 0.225814, 0.225814, 0.298791, 0.288399, 0.380708, 0.328603, 0.332115, 0.311707, 0.281712, 0.281712, 0.356642, 0.268042, 0.278302, 0.335645, 0.30533, 0.342579, 0.295083, 0.284882, 0.401658, 0.380708, 0.339168, 0.324872, 0.433034, 0.342579, 0.257454, 0.225814, 0.216401, 0.239899, 0.200174, 0.21291, 0.271506, 0.271506, 0.370445, 0.418646, 0.346032, 0.31487, 0.30533, 0.36309, 0.366687, 0.342579, 0.359901, 0.366687, 0.468512, 0.458154, 0.433034, 0.557691, 0.461924, 0.472492, 0.454136, 0.42561, 0.444081, 0.380708, 0.384043, 0.332115, 0.281712, 0.390993, 0.339168, 0.352862, 0.239899, 0.239899, 0.26085, 0.239899, 0.200174, 0.185198, 0.185198, 0.219301, 0.170161, 0.219301, 0.298791, 0.321458, 0.387226, 0.332115, 0.298791, 0.271506, 0.295083, 0.387226, 0.401658, 0.394753, 0.41194, 0.5017, 0.505461, 0.374039, 0.359901, 0.444081, 0.476583, 0.468512, 0.557691, 0.562014, 0.642678, 0.538167, 0.447574, 0.352862, 0.390993, 0.418646, 0.458154, 0.401658, 0.366687, 0.366687, 0.380708, 0.384043, 0.380708, 0.356642, 0.447574, 0.433034, 0.401658, 0.342579, 0.308712, 0.257454, 0.26085, 0.170161, 0.257454], '')</t>
  </si>
  <si>
    <t>[134, 168, 169, 175, 176, 177, 178]</t>
  </si>
  <si>
    <t>UPI0001B746D9 status=activ</t>
  </si>
  <si>
    <t>([0.069024, 0.109221, 0.139895, 0.194234, 0.090864, 0.040537, 0.056825, 0.081712, 0.10481, 0.055536, 0.034068, 0.047319, 0.024826, 0.026892, 0.014783, 0.010672, 0.009294, 0.006701, 0.006482, 0.007177, 0.006194, 0.003997, 0.002727, 0.002881, 0.002138, 0.002396, 0.002512, 0.002482, 0.00243, 0.002057, 0.002014, 0.002727, 0.003079, 0.004135, 0.005799, 0.008624, 0.013821, 0.009977, 0.015694, 0.014315, 0.011669, 0.014075, 0.034068, 0.0704, 0.071867, 0.134866, 0.116183, 0.161087, 0.158265, 0.15284, 0.15008, 0.275179, 0.170161, 0.060549, 0.073402, 0.032017, 0.016257, 0.016257, 0.033407, 0.024826, 0.056825, 0.134866, 0.158265, 0.142424, 0.15008, 0.142424, 0.074921, 0.076542, 0.050641, 0.055536, 0.041405, 0.055536, 0.041405, 0.064632, 0.144935, 0.132295, 0.116183, 0.18812, 0.179055, 0.088832, 0.0704, 0.064632, 0.056825, 0.034884, 0.016528, 0.00962, 0.006988, 0.009401, 0.015078, 0.016528, 0.009483, 0.007555, 0.00543, 0.004358, 0.005011, 0.003671, 0.002623, 0.003963, 0.003478, 0.003478, 0.004775, 0.006421, 0.004775, 0.004513, 0.004513, 0.004611, 0.006482, 0.007422, 0.004976, 0.004976, 0.005734, 0.008075, 0.009977, 0.020522, 0.024393, 0.013016, 0.029376, 0.055536, 0.028107, 0.019401, 0.011106, 0.007495, 0.004976, 0.004775, 0.003276, 0.003864, 0.005734, 0.003727, 0.003079, 0.003461, 0.003512, 0.003461, 0.003461, 0.003405, 0.002512, 0.002366, 0.002503, 0.001499, 0.001061, 0.001722, 0.002482, 0.002581, 0.002529, 0.002606, 0.003177, 0.003246, 0.002327, 0.00146, 0.002014, 0.001722, 0.002035, 0.002276, 0.001687, 0.001408, 0.001142, 0.000923, 0.001481, 0.002155, 0.003177, 0.003478, 0.003109, 0.002057, 0.001808, 0.002606, 0.003246, 0.003079, 0.004611, 0.006078, 0.008895, 0.008409, 0.016826, 0.011518, 0.008156, 0.008624, 0.008804, 0.016021, 0.013613, 0.013821, 0.00777, 0.005503, 0.005623, 0.006245, 0.008156, 0.007495, 0.004835, 0.005623, 0.004646, 0.003212, 0.002396, 0.002014, 0.002529, 0.002555, 0.002555, 0.002078, 0.002117, 0.001649, 0.000876, 0.001211, 0.001159, 0.001709, 0.001434, 0.001434, 0.001061, 0.000773, 0.001434, 0.002555, 0.002705, 0.002976, 0.004208, 0.004736, 0.004161, 0.003014, 0.001748, 0.0028, 0.004315, 0.003924, 0.005623, 0.009728, 0.007422, 0.004775, 0.004736, 0.006482, 0.00515, 0.004208, 0.004208, 0.002623, 0.00155, 0.000906, 0.000743, 0.000773, 0.000631, 0.000532, 0.000631, 0.000708, 0.000305, 0.000301, 0.000614, 0.000412, 0.000215, 0.000271, 0.000386, 0.000206, 0.000146, 0.000189, 0.000253, 0.000313, 0.000485], '')</t>
  </si>
  <si>
    <t>UPI0001B746E9 status=activ</t>
  </si>
  <si>
    <t>([0.311707, 0.206376, 0.278302, 0.194234, 0.122885, 0.15284, 0.15008, 0.216401, 0.25406, 0.318242, 0.25406, 0.30533, 0.216401, 0.219301, 0.243554, 0.229226, 0.229226, 0.222385, 0.229226, 0.339168, 0.222385, 0.219301, 0.301917, 0.30533, 0.288399, 0.275179, 0.185198, 0.209395, 0.179055, 0.179055, 0.158265, 0.243554, 0.232838, 0.356642, 0.359901, 0.295083, 0.26085, 0.342579, 0.342579, 0.346032, 0.335645, 0.339168, 0.339168, 0.335645, 0.232838, 0.349426, 0.346032, 0.36309, 0.332115, 0.301917, 0.301917, 0.26085, 0.179055, 0.173081, 0.158265, 0.229226, 0.225814, 0.271506, 0.278302, 0.200174, 0.11371, 0.122885, 0.158265, 0.155435, 0.134866, 0.122885, 0.118441, 0.203355, 0.295083, 0.328603, 0.295083, 0.281712, 0.321458, 0.41194, 0.377384, 0.324872, 0.26085, 0.26085, 0.216401, 0.203355, 0.200174, 0.291804, 0.203355, 0.239899, 0.167087, 0.139895, 0.191378, 0.118441, 0.073402, 0.076542, 0.079919, 0.144935, 0.085092, 0.078022, 0.078022, 0.094817, 0.094817, 0.155435, 0.194234, 0.147574, 0.094817, 0.15008, 0.161087, 0.236433, 0.239899, 0.321458, 0.308712, 0.26085, 0.26085, 0.356642, 0.25406, 0.144935, 0.127496, 0.216401, 0.225814, 0.158265, 0.17593, 0.17593, 0.098513, 0.100716, 0.137348, 0.137348, 0.144935, 0.147574, 0.179055, 0.142424, 0.120615, 0.18812, 0.18812, 0.284882, 0.291804, 0.291804, 0.36309, 0.36309, 0.352862, 0.247041, 0.335645, 0.281712, 0.318242, 0.398279, 0.295083, 0.328603, 0.450668, 0.352862, 0.264545, 0.142424, 0.200174, 0.167087, 0.158265, 0.229226, 0.209395, 0.200174, 0.247041, 0.196879, 0.18812, 0.158265, 0.170161, 0.15008, 0.111485, 0.071867, 0.085092, 0.139895, 0.118441, 0.055536, 0.111485, 0.092881, 0.161087, 0.137348, 0.203355, 0.134866, 0.155435, 0.17593, 0.137348, 0.111485, 0.144935, 0.081712, 0.100716, 0.158265, 0.109221, 0.120615, 0.118441, 0.083462, 0.083462, 0.098513, 0.155435, 0.11371, 0.18812, 0.196879, 0.196879, 0.161087, 0.232838, 0.137348, 0.100716, 0.081712, 0.122885, 0.090864, 0.182256, 0.18812, 0.122885, 0.144935, 0.239899, 0.318242, 0.318242, 0.342579, 0.26085, 0.170161, 0.200174, 0.139895, 0.139895, 0.088832, 0.109221, 0.111485, 0.173081, 0.142424, 0.170161, 0.194234, 0.284882, 0.17593, 0.200174, 0.278302, 0.243554, 0.232838, 0.194234, 0.15008, 0.139895, 0.222385, 0.284882, 0.21291, 0.25031, 0.257454, 0.328603, 0.239899, 0.264545, 0.179055, 0.257454, 0.257454, 0.229226, 0.185198, 0.295083, 0.167087, 0.100716, 0.092881, 0.044297, 0.064632, 0.122885, 0.066181, 0.030611, 0.030611, 0.06184, 0.076542, 0.038042, 0.037156, 0.0704, 0.074921, 0.134866, 0.15008, 0.196879, 0.200174, 0.196879, 0.144935, 0.203355, 0.225814, 0.308712, 0.308712, 0.200174, 0.15284, 0.247041, 0.271506, 0.328603, 0.295083, 0.196879, 0.206376, 0.132295, 0.139895, 0.139895, 0.085092, 0.038042, 0.035586, 0.035586, 0.045352, 0.045352, 0.042364, 0.055536, 0.056825, 0.058088, 0.05306, 0.074921, 0.0704, 0.064632, 0.058088, 0.06184, 0.111485, 0.179055, 0.155435, 0.137348, 0.127496, 0.209395, 0.308712, 0.332115, 0.236433, 0.161087, 0.106997, 0.088832, 0.111485, 0.118441, 0.182256, 0.281712, 0.225814, 0.26085, 0.328603, 0.236433, 0.129801, 0.111485, 0.060549, 0.125101, 0.15284, 0.142424, 0.071867, 0.058088, 0.034884, 0.05306, 0.076542, 0.139895, 0.191378, 0.15008, 0.109221, 0.078022, 0.05306], '')</t>
  </si>
  <si>
    <t>UPI0001B74707 status=activ</t>
  </si>
  <si>
    <t>([0.016257, 0.013821, 0.020522, 0.034068, 0.047319, 0.069024, 0.037156, 0.058088, 0.048328, 0.060549, 0.079919, 0.05306, 0.05306, 0.090864, 0.132295, 0.196879, 0.132295, 0.120615, 0.116183, 0.116183, 0.17593, 0.281712, 0.342579, 0.342579, 0.247041, 0.264545, 0.25406, 0.284882, 0.18812, 0.170161, 0.173081, 0.179055, 0.301917, 0.301917, 0.311707, 0.243554, 0.155435, 0.158265, 0.167087, 0.167087, 0.185198, 0.196879, 0.194234, 0.191378, 0.106997, 0.170161, 0.155435, 0.173081, 0.15284, 0.173081, 0.264545, 0.281712, 0.179055, 0.161087, 0.161087, 0.167087, 0.15008, 0.229226, 0.225814, 0.194234, 0.196879, 0.17593, 0.17593, 0.111485, 0.069024, 0.092881, 0.055536, 0.06184, 0.051831, 0.085092, 0.137348, 0.139895, 0.137348, 0.206376, 0.185198, 0.18812, 0.15008, 0.15284, 0.147574, 0.243554, 0.191378, 0.147574, 0.185198, 0.191378, 0.196879, 0.30533, 0.374039, 0.461924, 0.480142, 0.401658, 0.342579, 0.243554, 0.225814, 0.194234, 0.209395, 0.209395, 0.139895, 0.167087, 0.243554, 0.164327, 0.155435, 0.232838, 0.268042, 0.30533, 0.284882, 0.359901, 0.359901, 0.374039, 0.25406, 0.239899, 0.209395, 0.291804, 0.30533, 0.239899, 0.26085, 0.25031, 0.278302, 0.370445, 0.36309, 0.281712, 0.374039, 0.278302, 0.275179, 0.295083, 0.301917, 0.301917, 0.324872, 0.21291, 0.125101, 0.129801, 0.083462, 0.17593, 0.185198, 0.275179, 0.291804, 0.21291, 0.203355, 0.118441, 0.129801, 0.134866, 0.206376, 0.155435, 0.191378, 0.194234, 0.11371, 0.067594, 0.071867, 0.067594, 0.120615, 0.161087, 0.200174, 0.182256, 0.086953, 0.085092, 0.076542, 0.109221, 0.147574, 0.081712, 0.15008, 0.139895, 0.125101, 0.071867, 0.059222, 0.085092, 0.096677, 0.155435, 0.158265, 0.085092, 0.090864, 0.090864, 0.125101, 0.127496, 0.206376, 0.328603, 0.332115, 0.346032, 0.25031, 0.185198, 0.31487, 0.328603, 0.239899, 0.264545, 0.356642, 0.339168, 0.236433, 0.185198, 0.203355, 0.203355, 0.222385, 0.21291, 0.229226, 0.116183, 0.161087, 0.147574, 0.085092, 0.056825, 0.049374, 0.098513, 0.161087, 0.088832, 0.083462, 0.142424, 0.081712, 0.049374, 0.088832, 0.078022, 0.098513, 0.054297, 0.106997, 0.118441, 0.132295, 0.085092, 0.098513, 0.081712, 0.085092, 0.137348, 0.185198, 0.182256, 0.109221, 0.076542, 0.069024, 0.067594, 0.064632, 0.116183, 0.203355, 0.206376, 0.328603, 0.229226, 0.25031, 0.239899, 0.301917, 0.191378, 0.161087, 0.26085, 0.18812, 0.158265, 0.137348, 0.147574, 0.086953, 0.134866, 0.206376, 0.31487, 0.31487, 0.219301, 0.21291, 0.120615, 0.06184, 0.032677, 0.060549, 0.092881, 0.06312, 0.06312, 0.120615, 0.194234, 0.179055, 0.281712, 0.268042, 0.257454, 0.219301, 0.318242, 0.278302, 0.179055, 0.147574, 0.155435, 0.232838, 0.15284, 0.232838, 0.352862, 0.380708, 0.380708, 0.40511, 0.447574, 0.387226, 0.346032, 0.271506, 0.26085, 0.182256, 0.132295, 0.173081, 0.144935, 0.118441, 0.139895, 0.209395, 0.243554, 0.232838, 0.243554, 0.335645, 0.247041, 0.155435, 0.216401, 0.219301, 0.139895, 0.076542, 0.111485, 0.129801, 0.182256, 0.185198, 0.206376, 0.229226, 0.164327, 0.222385, 0.257454, 0.257454, 0.264545, 0.219301, 0.232838, 0.229226, 0.170161, 0.216401, 0.26085, 0.288399, 0.275179, 0.257454, 0.335645, 0.335645, 0.26085, 0.203355, 0.219301, 0.298791, 0.339168, 0.408655, 0.40511, 0.321458, 0.321458, 0.216401, 0.25406, 0.25031, 0.236433, 0.295083, 0.301917, 0.335645, 0.278302, 0.179055, 0.257454, 0.281712, 0.281712, 0.359901, 0.332115, 0.31487, 0.298791, 0.339168, 0.308712, 0.25031, 0.342579, 0.342579, 0.370445, 0.370445, 0.36309, 0.370445, 0.298791, 0.342579, 0.356642, 0.359901, 0.465241, 0.366687, 0.384043, 0.349426, 0.346032, 0.356642, 0.356642, 0.281712, 0.278302, 0.281712, 0.332115, 0.247041, 0.243554, 0.346032, 0.359901, 0.278302, 0.288399, 0.335645, 0.247041, 0.25031, 0.203355, 0.122885, 0.200174, 0.196879, 0.225814, 0.229226, 0.301917, 0.31487, 0.31487, 0.295083, 0.318242, 0.332115, 0.332115, 0.308712, 0.206376, 0.194234, 0.298791, 0.216401, 0.271506, 0.288399, 0.25031, 0.339168, 0.414856, 0.390993, 0.384043, 0.390993, 0.418646, 0.440853, 0.458154, 0.553315, 0.604312, 0.480142, 0.447574, 0.414856, 0.418646, 0.468512, 0.450668, 0.398279, 0.447574, 0.390993, 0.465241, 0.414856, 0.401658, 0.458154, 0.458154, 0.42561, 0.433034, 0.291804, 0.271506, 0.18812, 0.096677, 0.096677, 0.118441, 0.098513, 0.10481, 0.129801, 0.173081, 0.170161, 0.185198, 0.206376, 0.247041, 0.264545, 0.339168, 0.346032, 0.335645, 0.30533, 0.342579, 0.359901, 0.476583, 0.483068, 0.585406, 0.642678, 0.618285, 0.73685, 0.733139, 0.868118, 0.871313, 0.849326, 0.775545, 0.699094, 0.534167, 0.545602, 0.529623, 0.394753, 0.377384, 0.291804, 0.349426, 0.328603, 0.318242, 0.268042, 0.182256, 0.173081, 0.191378, 0.139895, 0.11371, 0.15284, 0.147574, 0.116183, 0.106997, 0.15284, 0.18812, 0.295083, 0.232838, 0.179055, 0.311707, 0.284882, 0.359901, 0.321458, 0.298791], '')</t>
  </si>
  <si>
    <t>[402, 403, 443, 444, 445, 446, 447, 448, 449, 450, 451, 452, 453, 454, 455]</t>
  </si>
  <si>
    <t>UPI0001B74727 status=activ</t>
  </si>
  <si>
    <t>([0.006567, 0.007177, 0.007091, 0.005872, 0.004899, 0.006142, 0.006482, 0.005503, 0.004646, 0.00558, 0.005799, 0.007422, 0.009865, 0.018415, 0.009865, 0.018106, 0.025316, 0.024393, 0.018106, 0.024826, 0.044297, 0.030003, 0.040537, 0.06184, 0.118441, 0.161087, 0.092881, 0.074921, 0.109221, 0.200174, 0.200174, 0.206376, 0.15008, 0.094817, 0.042364, 0.038858, 0.020522, 0.019401, 0.015078, 0.015694, 0.019401, 0.016021, 0.028107, 0.033407, 0.033407, 0.031287, 0.050641, 0.092881, 0.147574, 0.106997, 0.079919, 0.06312, 0.086953, 0.058088, 0.056825, 0.11371, 0.194234, 0.18812, 0.185198, 0.127496, 0.096677, 0.096677, 0.096677, 0.096677, 0.048328, 0.023963, 0.018787, 0.016257, 0.017797, 0.017138, 0.023534, 0.031287, 0.024826, 0.024393, 0.046336, 0.040537, 0.044297, 0.048328, 0.074921, 0.060549, 0.127496, 0.129801, 0.076542, 0.055536, 0.056825, 0.071867, 0.129801, 0.092881, 0.088832, 0.051831, 0.028695, 0.022306, 0.020522, 0.018787, 0.018106, 0.019109, 0.017797, 0.010672, 0.01078, 0.01078, 0.013613, 0.010926, 0.014783, 0.025316, 0.025316, 0.015344, 0.011518, 0.008409, 0.008804, 0.008002, 0.01078, 0.01078, 0.01078, 0.007877, 0.011342, 0.012727, 0.010672, 0.015344, 0.025316, 0.024826, 0.017797, 0.018106, 0.018106, 0.013613, 0.015694, 0.025316, 0.037156, 0.066181, 0.125101, 0.21291, 0.268042, 0.257454, 0.356642, 0.346032, 0.366687, 0.271506, 0.257454, 0.219301, 0.26085, 0.167087, 0.098513, 0.173081, 0.182256, 0.219301, 0.328603, 0.30533, 0.278302, 0.236433, 0.243554, 0.232838, 0.134866, 0.0704, 0.038042, 0.038858, 0.040537, 0.051831, 0.094817, 0.092881, 0.139895, 0.137348, 0.129801, 0.209395, 0.129801, 0.118441, 0.109221, 0.055536, 0.05306, 0.064632, 0.083462, 0.069024, 0.055536, 0.106997, 0.179055, 0.236433, 0.239899, 0.342579, 0.284882, 0.298791, 0.203355, 0.118441, 0.096677, 0.173081, 0.102787, 0.100716, 0.100716, 0.109221, 0.179055, 0.17593, 0.18812, 0.21291, 0.247041, 0.284882, 0.18812, 0.158265, 0.185198, 0.106997, 0.083462, 0.122885, 0.111485, 0.161087, 0.257454, 0.216401, 0.219301, 0.308712, 0.414856, 0.342579, 0.339168, 0.339168, 0.271506, 0.281712, 0.194234, 0.194234, 0.134866, 0.209395, 0.25031, 0.225814, 0.298791, 0.308712, 0.31487, 0.288399, 0.298791, 0.271506, 0.346032, 0.311707, 0.278302, 0.209395], '')</t>
  </si>
  <si>
    <t>UPI0001B7473D status=activ</t>
  </si>
  <si>
    <t>([0.680603, 0.557691, 0.433034, 0.465241, 0.505461, 0.433034, 0.472492, 0.494003, 0.517562, 0.529623, 0.468512, 0.468512, 0.398279, 0.401658, 0.40511, 0.422041, 0.440853, 0.472492, 0.553315, 0.570702, 0.58069, 0.575842, 0.575842, 0.59508, 0.497853, 0.422041, 0.422041, 0.41194, 0.41194, 0.384043, 0.384043, 0.472492, 0.472492, 0.541878, 0.517562, 0.5017, 0.454136, 0.401658, 0.328603, 0.295083, 0.229226, 0.161087], '')</t>
  </si>
  <si>
    <t>[0, 1, 4, 8, 9, 18, 19, 20, 21, 22, 23, 33, 34, 35]</t>
  </si>
  <si>
    <t>UPI0001B7474B status=activ</t>
  </si>
  <si>
    <t>([0.366687, 0.41194, 0.490133, 0.521092, 0.497853, 0.525368, 0.562014, 0.59917, 0.618285, 0.632174, 0.529623, 0.585406, 0.618285, 0.608892, 0.622677, 0.562014, 0.680603, 0.685117, 0.575842, 0.436924, 0.318242, 0.40511, 0.394753, 0.25406, 0.25406, 0.236433, 0.243554, 0.132295, 0.122885, 0.060549, 0.066181, 0.059222, 0.06312, 0.05306, 0.055536, 0.03976, 0.073402, 0.041405, 0.034068, 0.026338, 0.034068, 0.036378, 0.030003, 0.018787, 0.020876, 0.023534, 0.020165, 0.011669, 0.020876, 0.020876, 0.023534, 0.012491, 0.025762, 0.023534, 0.023534, 0.024826, 0.035586, 0.018787, 0.025316, 0.024826, 0.03976, 0.032677, 0.06184, 0.073402, 0.120615, 0.118441, 0.06184, 0.045352, 0.037156, 0.040537, 0.043307, 0.081712, 0.170161, 0.139895, 0.078022, 0.047319, 0.044297, 0.022306, 0.022306, 0.016021, 0.019109, 0.013437, 0.023087, 0.024393, 0.020165, 0.016021, 0.029376, 0.05306, 0.109221, 0.219301, 0.200174, 0.200174, 0.203355, 0.17593, 0.191378, 0.239899, 0.321458, 0.278302, 0.380708, 0.440853, 0.4292, 0.436924, 0.562014, 0.465241, 0.461924, 0.454136, 0.5017, 0.377384, 0.308712, 0.30533, 0.318242, 0.219301, 0.17593, 0.170161, 0.094817, 0.085092, 0.120615, 0.111485, 0.06312, 0.027463, 0.018106, 0.032677, 0.032677, 0.016826, 0.026338, 0.015078, 0.010926, 0.009483, 0.015694, 0.020522, 0.011903, 0.010221, 0.017447, 0.021381, 0.012727, 0.017447, 0.010672, 0.010221, 0.010372, 0.020876, 0.023087, 0.023963, 0.023534, 0.026892, 0.025762, 0.014783, 0.013016, 0.013265, 0.010131, 0.007495, 0.00515, 0.007422, 0.005932, 0.006374, 0.006374, 0.006194, 0.00515, 0.005503, 0.00558, 0.004161, 0.003366, 0.003177, 0.004358, 0.004431, 0.003053, 0.00407, 0.00389, 0.004431, 0.004414, 0.005872, 0.007555, 0.011903, 0.008276, 0.007495, 0.006894, 0.007031, 0.006988, 0.010131, 0.014783, 0.014075, 0.023963, 0.024826, 0.038858, 0.042364, 0.03976, 0.038042, 0.041405, 0.040537, 0.066181, 0.096677, 0.094817, 0.044297, 0.022667, 0.036378, 0.034884, 0.023087, 0.014315, 0.016257, 0.015344, 0.01204, 0.009483, 0.009865, 0.010221, 0.012727, 0.009015, 0.006194, 0.009187, 0.006039, 0.009096, 0.006194, 0.007877, 0.005503, 0.007645, 0.007177, 0.007177, 0.009015, 0.010926, 0.019109, 0.023534, 0.024393, 0.034068, 0.05306, 0.028107, 0.03976, 0.044297, 0.030003, 0.030611, 0.030003, 0.0704, 0.031287, 0.031287, 0.031287, 0.045352, 0.031287, 0.034068, 0.042364, 0.026892, 0.016826, 0.014586, 0.009865, 0.00962, 0.006245, 0.004689, 0.004358, 0.00316, 0.002138, 0.002155, 0.003053, 0.002976, 0.0028, 0.00316, 0.004414, 0.004388, 0.003727, 0.004414, 0.004483, 0.002976, 0.004161, 0.005318, 0.004483, 0.005872, 0.004315, 0.004689, 0.006078, 0.006194, 0.006078, 0.008804, 0.014315, 0.009483, 0.006482, 0.006374, 0.005992, 0.004135, 0.00316, 0.003607, 0.00292, 0.003478, 0.004208, 0.003341, 0.002482, 0.002396, 0.002117, 0.002581], '')</t>
  </si>
  <si>
    <t>[3, 5, 6, 7, 8, 9, 10, 11, 12, 13, 14, 15, 16, 17, 18, 102, 106]</t>
  </si>
  <si>
    <t>UPI0001B7477A status=activ</t>
  </si>
  <si>
    <t>([0.111485, 0.059222, 0.083462, 0.109221, 0.144935, 0.191378, 0.179055, 0.21291, 0.164327, 0.116183, 0.137348, 0.086953, 0.044297, 0.073402, 0.073402, 0.071867, 0.142424, 0.257454, 0.264545, 0.185198, 0.164327, 0.167087, 0.25406, 0.25406, 0.182256, 0.179055, 0.139895, 0.111485, 0.086953, 0.144935, 0.229226, 0.167087, 0.185198, 0.275179, 0.284882, 0.298791, 0.284882, 0.25031, 0.15284, 0.098513, 0.147574, 0.15008, 0.122885, 0.116183, 0.116183, 0.102787, 0.098513, 0.058088, 0.090864, 0.111485, 0.05306, 0.028107, 0.047319, 0.047319, 0.030611, 0.016826, 0.008804, 0.006482, 0.006533, 0.005992, 0.007877, 0.005799, 0.007877, 0.007645, 0.008624, 0.008723, 0.008804, 0.009187, 0.010926, 0.011518, 0.01227, 0.022667, 0.022306, 0.021816, 0.021816, 0.025762, 0.045352, 0.059222, 0.109221, 0.129801, 0.247041, 0.25031, 0.311707, 0.21291, 0.26085, 0.26085, 0.17593, 0.17593, 0.139895, 0.196879, 0.116183, 0.106997, 0.102787, 0.179055, 0.170161, 0.170161, 0.129801, 0.078022, 0.120615, 0.118441, 0.096677, 0.086953, 0.037156, 0.045352, 0.085092, 0.046336, 0.021816, 0.030611, 0.056825, 0.038042, 0.022667, 0.022306, 0.024393, 0.023087, 0.011903, 0.008276, 0.008804, 0.013016, 0.020522, 0.013821, 0.014783, 0.012491, 0.01204, 0.013265, 0.011342, 0.007645, 0.007315, 0.011342, 0.014315, 0.008895, 0.014586, 0.014075, 0.014075, 0.014586, 0.015694, 0.030003, 0.059222, 0.074921, 0.058088, 0.035586, 0.026338, 0.025762, 0.031287, 0.018787, 0.017797, 0.013265, 0.013265, 0.022306, 0.018415, 0.016528, 0.029376, 0.025762, 0.045352, 0.081712, 0.069024, 0.050641, 0.027463, 0.027463, 0.019109, 0.015694, 0.022667, 0.03976, 0.020522, 0.024393, 0.045352, 0.086953, 0.167087, 0.170161, 0.18812, 0.116183, 0.078022, 0.047319, 0.022306, 0.023963, 0.024826, 0.028107, 0.019401, 0.037156, 0.032017, 0.074921, 0.06312, 0.051831, 0.069024, 0.098513, 0.067594, 0.073402, 0.076542, 0.05306, 0.043307, 0.023087, 0.023534, 0.034068, 0.06184, 0.15008, 0.15284, 0.15008, 0.066181, 0.129801, 0.132295, 0.147574, 0.071867, 0.071867, 0.047319, 0.042364, 0.058088, 0.086953, 0.036378, 0.017447, 0.021381, 0.023534, 0.025316, 0.025762, 0.016021, 0.015078, 0.008002, 0.008276, 0.008276, 0.009294, 0.006482, 0.006142, 0.00515, 0.005086, 0.004835, 0.006567, 0.006533, 0.004689, 0.004358, 0.006039, 0.009187, 0.008895, 0.010926, 0.013016, 0.016826, 0.023963, 0.017797, 0.034884, 0.020522, 0.014783, 0.023963, 0.046336], '')</t>
  </si>
  <si>
    <t>UPI0001B74B66 status=activ</t>
  </si>
  <si>
    <t>([0.461924, 0.311707, 0.191378, 0.239899, 0.284882, 0.229226, 0.271506, 0.203355, 0.264545, 0.288399, 0.31487, 0.366687, 0.311707, 0.339168, 0.321458, 0.328603, 0.401658, 0.472492, 0.384043, 0.380708, 0.374039, 0.374039, 0.390993, 0.472492, 0.40511, 0.374039, 0.447574, 0.440853, 0.562014, 0.525368, 0.440853, 0.444081, 0.4292, 0.461924, 0.521092, 0.509769, 0.422041, 0.332115, 0.324872, 0.41194, 0.321458, 0.328603, 0.335645, 0.349426, 0.390993, 0.465241, 0.422041, 0.4292, 0.436924, 0.436924, 0.440853, 0.529623, 0.538167, 0.529623, 0.521092, 0.480142, 0.490133, 0.622677, 0.694846, 0.703578, 0.733139, 0.707965, 0.56648, 0.557691, 0.538167, 0.538167, 0.440853, 0.486429, 0.447574, 0.440853, 0.318242, 0.318242, 0.295083, 0.25406, 0.225814, 0.196879, 0.239899, 0.182256, 0.118441, 0.109221, 0.071867, 0.032677], '')</t>
  </si>
  <si>
    <t>[28, 29, 34, 35, 51, 52, 53, 54, 57, 58, 59, 60, 61, 62, 63, 64, 65]</t>
  </si>
  <si>
    <t>UPI0001B74C02 status=activ</t>
  </si>
  <si>
    <t>([0.083462, 0.127496, 0.132295, 0.173081, 0.109221, 0.078022, 0.060549, 0.076542, 0.098513, 0.0704, 0.085092, 0.125101, 0.125101, 0.067594, 0.074921, 0.111485, 0.122885, 0.15008, 0.15008, 0.194234, 0.200174, 0.21291, 0.139895, 0.170161, 0.161087, 0.247041, 0.219301, 0.281712, 0.295083, 0.295083, 0.390993, 0.30533, 0.206376, 0.21291, 0.247041, 0.236433, 0.191378, 0.109221, 0.086953, 0.147574, 0.15284, 0.182256, 0.17593, 0.243554, 0.209395, 0.236433, 0.243554, 0.349426, 0.356642, 0.247041, 0.194234, 0.182256, 0.173081, 0.191378, 0.167087, 0.232838, 0.144935, 0.216401, 0.31487, 0.346032, 0.359901, 0.352862, 0.374039, 0.374039, 0.349426, 0.311707, 0.219301, 0.219301, 0.21291, 0.206376, 0.298791, 0.257454, 0.194234, 0.284882, 0.346032, 0.380708, 0.380708, 0.494003, 0.398279, 0.30533, 0.209395, 0.147574, 0.15284, 0.132295, 0.134866, 0.15284, 0.236433, 0.229226, 0.161087, 0.161087, 0.167087, 0.173081, 0.271506, 0.370445, 0.26085, 0.281712, 0.170161, 0.170161, 0.155435, 0.232838, 0.311707, 0.394753, 0.370445, 0.356642, 0.352862, 0.247041, 0.155435, 0.137348, 0.206376, 0.247041, 0.222385, 0.196879, 0.161087, 0.127496, 0.079919, 0.155435, 0.092881, 0.191378, 0.147574], '')</t>
  </si>
  <si>
    <t>UPI0001B74C17 status=activ</t>
  </si>
  <si>
    <t>([0.014075, 0.015078, 0.009401, 0.014315, 0.023087, 0.018787, 0.014075, 0.020522, 0.017138, 0.023963, 0.031287, 0.050641, 0.098513, 0.100716, 0.102787, 0.085092, 0.0704, 0.086953, 0.164327, 0.134866, 0.109221, 0.194234, 0.196879, 0.30533, 0.257454, 0.243554, 0.324872, 0.339168, 0.332115, 0.444081, 0.394753, 0.301917, 0.275179, 0.167087, 0.247041, 0.318242, 0.349426, 0.308712, 0.298791, 0.295083, 0.236433, 0.288399, 0.25031, 0.264545, 0.239899, 0.257454, 0.222385, 0.17593, 0.243554, 0.196879, 0.116183, 0.120615], '')</t>
  </si>
  <si>
    <t>UPI0001B74C4B status=activ</t>
  </si>
  <si>
    <t>([0.801317, 0.76285, 0.775545, 0.608892, 0.472492, 0.483068, 0.505461, 0.41194, 0.433034, 0.458154, 0.476583, 0.505461, 0.394753, 0.384043, 0.301917, 0.295083, 0.278302, 0.232838, 0.225814, 0.222385, 0.222385, 0.11371, 0.129801, 0.125101, 0.179055, 0.271506, 0.257454, 0.284882, 0.281712, 0.278302, 0.264545, 0.268042, 0.161087, 0.247041, 0.257454, 0.257454, 0.17593, 0.191378, 0.155435, 0.155435, 0.161087, 0.079919, 0.098513, 0.079919, 0.054297, 0.064632, 0.060549, 0.071867, 0.033407, 0.048328, 0.043307, 0.030611, 0.015078, 0.029376, 0.020165, 0.018415, 0.030003, 0.064632, 0.066181, 0.060549, 0.036378, 0.030003, 0.06184, 0.049374, 0.064632, 0.102787, 0.092881, 0.098513, 0.054297, 0.098513, 0.0704, 0.036378, 0.05306, 0.118441, 0.056825, 0.081712, 0.049374, 0.033407, 0.026338, 0.026892, 0.030611, 0.030611, 0.035586, 0.038042, 0.079919, 0.069024, 0.041405, 0.042364, 0.031287, 0.043307, 0.030611, 0.044297, 0.086953, 0.066181, 0.043307, 0.098513, 0.073402, 0.134866], '')</t>
  </si>
  <si>
    <t>[0, 1, 2, 3, 6, 11]</t>
  </si>
  <si>
    <t>UPI0001B74C77 status=activ</t>
  </si>
  <si>
    <t>([0.008156, 0.011106, 0.007422, 0.009728, 0.014075, 0.009483, 0.007259, 0.009294, 0.011342, 0.008723, 0.010221, 0.008525, 0.006701, 0.006701, 0.010221, 0.013265, 0.011342, 0.022306, 0.022306, 0.023963, 0.023087, 0.029376, 0.014586, 0.026892, 0.014586, 0.008804, 0.009483, 0.009483, 0.007877, 0.006894, 0.006988, 0.004611, 0.004513, 0.004431, 0.003804, 0.003804, 0.002581, 0.002976, 0.002078, 0.001408, 0.00152, 0.00152, 0.001692, 0.001748, 0.001271, 0.001383, 0.001335, 0.00152, 0.002211, 0.002503, 0.00243, 0.002396, 0.002366, 0.003405, 0.005249, 0.004315, 0.004315, 0.005992, 0.007422, 0.007315, 0.007555, 0.006701, 0.004431, 0.003924, 0.004835, 0.005992, 0.008075, 0.008276, 0.008276, 0.008156, 0.008075, 0.006619, 0.00962, 0.009728, 0.006701, 0.004315, 0.005249, 0.005223, 0.003671, 0.002623, 0.003727, 0.005223, 0.005503, 0.005992, 0.004835, 0.005683, 0.006567, 0.004577, 0.004899, 0.005623, 0.005623, 0.005872, 0.008804, 0.006567, 0.006567, 0.009865, 0.013821, 0.009865, 0.010672, 0.020165, 0.038858, 0.019401, 0.014783, 0.014075, 0.025316, 0.051831, 0.030003, 0.031287, 0.027463, 0.024393, 0.013437, 0.008723, 0.008723, 0.008525, 0.007877, 0.00962, 0.010509, 0.008525, 0.008002, 0.008276, 0.005683, 0.005992, 0.006039, 0.007091, 0.007315, 0.005318, 0.004646, 0.004315, 0.004135, 0.004431, 0.006374, 0.007877, 0.007645, 0.007495, 0.004921, 0.004899, 0.007031, 0.004315, 0.006078, 0.006619, 0.004388, 0.006039, 0.005011, 0.005623, 0.005683, 0.005623, 0.005683, 0.007177, 0.010509, 0.007315, 0.008156, 0.00558, 0.004646, 0.006482, 0.004976, 0.006482, 0.008156, 0.007177, 0.013016, 0.008075, 0.010131, 0.017797, 0.020165, 0.025762, 0.025762, 0.025762, 0.013821, 0.019401, 0.009096, 0.008002, 0.007877, 0.010672, 0.01078, 0.017797, 0.01078, 0.013265, 0.016826, 0.020876, 0.012727, 0.008002, 0.007495, 0.007555, 0.005503, 0.00407, 0.004208, 0.00389, 0.003804, 0.00515, 0.005932, 0.005992, 0.005992, 0.008409, 0.007177, 0.010509, 0.01078, 0.01204, 0.01204, 0.009977, 0.00777, 0.011106, 0.020522, 0.049374, 0.038042, 0.073402, 0.118441, 0.120615, 0.232838, 0.247041, 0.225814, 0.196879, 0.318242, 0.349426, 0.321458, 0.359901, 0.335645, 0.301917, 0.414856, 0.472492], '')</t>
  </si>
  <si>
    <t>UPI0001B74C83 status=activ</t>
  </si>
  <si>
    <t>([0.00543, 0.003864, 0.005318, 0.004388, 0.005799, 0.004835, 0.006078, 0.00515, 0.004388, 0.00558, 0.004513, 0.003804, 0.003804, 0.003757, 0.003804, 0.004611, 0.003405, 0.004775, 0.005932, 0.004899, 0.003512, 0.003757, 0.004315, 0.003177, 0.003431, 0.00246, 0.002581, 0.00225, 0.00225, 0.00316, 0.002211, 0.002366, 0.003246, 0.003341, 0.002327, 0.00316, 0.003461, 0.004736, 0.004646, 0.005086, 0.007177, 0.010926, 0.015344, 0.019109, 0.035586, 0.058088, 0.088832, 0.079919, 0.060549, 0.06184, 0.066181, 0.066181, 0.125101, 0.129801, 0.078022, 0.10481, 0.067594, 0.073402, 0.0704, 0.083462, 0.083462, 0.060549, 0.058088, 0.0704, 0.088832, 0.046336, 0.047319, 0.036378, 0.036378, 0.069024, 0.125101, 0.125101, 0.125101, 0.059222, 0.059222, 0.076542, 0.116183, 0.170161, 0.170161, 0.170161, 0.079919, 0.088832, 0.120615, 0.134866, 0.134866, 0.074921, 0.066181, 0.069024, 0.059222, 0.0704, 0.073402, 0.074921, 0.037156, 0.0704, 0.15008, 0.122885, 0.147574, 0.161087, 0.173081, 0.167087, 0.179055, 0.182256, 0.179055, 0.164327, 0.086953, 0.058088, 0.059222, 0.132295, 0.071867, 0.129801, 0.203355, 0.10481, 0.066181, 0.122885, 0.120615, 0.122885, 0.158265, 0.18812, 0.179055, 0.137348, 0.142424, 0.078022, 0.083462, 0.081712, 0.079919, 0.120615, 0.11371, 0.18812, 0.194234, 0.179055, 0.182256, 0.179055, 0.291804, 0.36309, 0.36309, 0.398279, 0.321458, 0.229226, 0.170161, 0.122885, 0.155435, 0.144935, 0.219301, 0.222385, 0.219301, 0.232838, 0.264545, 0.359901, 0.275179, 0.17593, 0.200174, 0.170161, 0.158265, 0.088832, 0.073402, 0.081712, 0.064632, 0.056825, 0.051831, 0.037156, 0.055536, 0.069024, 0.074921, 0.074921, 0.137348, 0.094817, 0.094817, 0.055536, 0.054297, 0.092881, 0.079919, 0.111485, 0.134866, 0.147574, 0.247041, 0.196879, 0.118441, 0.073402, 0.120615, 0.194234, 0.196879, 0.132295, 0.116183, 0.106997, 0.064632, 0.056825, 0.058088, 0.05306, 0.092881, 0.092881, 0.06312, 0.064632, 0.078022, 0.051831, 0.046336, 0.047319, 0.047319, 0.078022, 0.125101, 0.106997, 0.073402, 0.132295, 0.229226, 0.125101, 0.076542, 0.127496, 0.139895, 0.203355, 0.164327, 0.158265, 0.182256, 0.209395, 0.284882, 0.284882, 0.36309, 0.332115, 0.342579, 0.42561, 0.433034, 0.335645, 0.281712, 0.342579, 0.342579, 0.229226, 0.243554, 0.342579, 0.356642, 0.257454, 0.170161, 0.222385, 0.229226, 0.132295, 0.132295, 0.132295, 0.139895, 0.129801, 0.161087, 0.092881, 0.096677, 0.078022, 0.15008, 0.236433, 0.167087, 0.086953, 0.164327, 0.25406, 0.209395, 0.209395, 0.295083, 0.291804, 0.196879, 0.206376, 0.291804, 0.239899, 0.275179, 0.257454, 0.194234, 0.185198, 0.264545, 0.275179, 0.308712, 0.268042, 0.25031, 0.247041, 0.321458, 0.209395, 0.222385, 0.268042, 0.25031, 0.179055, 0.200174, 0.291804, 0.298791, 0.219301, 0.268042, 0.271506, 0.275179, 0.339168, 0.359901, 0.298791, 0.30533, 0.298791, 0.298791, 0.225814, 0.311707, 0.335645, 0.4292, 0.321458, 0.308712, 0.236433, 0.311707, 0.366687, 0.328603, 0.324872, 0.414856, 0.461924, 0.366687, 0.370445, 0.339168, 0.243554, 0.30533, 0.200174, 0.132295, 0.164327, 0.158265, 0.164327, 0.122885, 0.111485, 0.18812, 0.219301, 0.295083, 0.311707, 0.328603, 0.352862, 0.339168, 0.298791, 0.203355, 0.26085, 0.200174, 0.15284, 0.142424, 0.120615, 0.196879, 0.281712, 0.236433, 0.239899, 0.191378, 0.26085, 0.264545, 0.281712, 0.268042, 0.275179, 0.295083, 0.278302, 0.291804, 0.229226, 0.257454, 0.335645, 0.384043, 0.447574, 0.545602, 0.626927, 0.622677, 0.626927, 0.525368, 0.56648, 0.703578, 0.716283, 0.703578, 0.59917, 0.585406, 0.604312, 0.585406, 0.454136, 0.450668, 0.40511, 0.387226, 0.332115, 0.26085, 0.25406, 0.191378, 0.196879, 0.225814, 0.291804, 0.275179, 0.356642, 0.349426, 0.278302, 0.311707, 0.278302, 0.356642, 0.366687, 0.25031, 0.182256, 0.268042, 0.295083, 0.349426, 0.349426, 0.377384, 0.418646, 0.380708, 0.436924, 0.390993, 0.359901, 0.324872, 0.324872, 0.356642, 0.295083, 0.298791, 0.232838, 0.264545, 0.225814, 0.200174, 0.281712, 0.321458, 0.284882, 0.229226, 0.209395, 0.284882, 0.31487, 0.264545, 0.219301, 0.15284, 0.182256, 0.216401, 0.25031, 0.225814, 0.21291, 0.191378, 0.173081, 0.173081, 0.147574, 0.191378, 0.222385, 0.225814, 0.271506, 0.222385, 0.26085, 0.26085, 0.26085, 0.185198, 0.264545, 0.257454, 0.247041, 0.247041, 0.185198, 0.100716, 0.127496, 0.118441, 0.137348, 0.222385, 0.298791, 0.332115, 0.239899, 0.206376, 0.206376, 0.129801, 0.194234, 0.137348, 0.144935, 0.147574, 0.236433, 0.236433, 0.25406, 0.31487, 0.321458, 0.380708, 0.497853, 0.398279, 0.36309, 0.440853, 0.349426, 0.335645, 0.328603, 0.414856, 0.408655, 0.377384, 0.384043, 0.418646, 0.521092, 0.538167, 0.461924, 0.458154, 0.468512, 0.450668, 0.440853, 0.444081, 0.359901, 0.324872, 0.318242, 0.374039, 0.370445, 0.436924, 0.342579, 0.356642, 0.352862, 0.25031, 0.194234, 0.278302, 0.167087, 0.098513, 0.0704, 0.111485, 0.086953, 0.081712, 0.127496, 0.155435, 0.15008, 0.257454, 0.284882, 0.370445, 0.257454, 0.26085, 0.271506, 0.281712, 0.239899, 0.25031, 0.356642, 0.454136, 0.380708, 0.377384, 0.447574, 0.480142, 0.490133, 0.541878, 0.505461, 0.505461, 0.472492, 0.483068, 0.447574, 0.342579, 0.284882, 0.387226, 0.366687, 0.275179, 0.359901, 0.40511, 0.288399, 0.301917, 0.311707, 0.346032, 0.366687, 0.332115, 0.328603, 0.278302, 0.232838, 0.284882, 0.21291, 0.216401, 0.196879, 0.132295, 0.194234, 0.26085, 0.167087, 0.179055, 0.179055, 0.191378, 0.109221, 0.118441, 0.116183, 0.120615, 0.158265, 0.247041, 0.281712, 0.185198, 0.122885, 0.142424, 0.102787, 0.111485, 0.081712, 0.092881, 0.142424, 0.092881, 0.092881, 0.147574, 0.137348, 0.147574, 0.137348, 0.18812, 0.275179, 0.182256, 0.194234, 0.15008, 0.106997, 0.060549, 0.122885, 0.179055, 0.118441, 0.090864, 0.15284, 0.196879, 0.21291, 0.158265, 0.203355, 0.173081, 0.15008, 0.129801, 0.200174, 0.203355, 0.173081, 0.170161, 0.219301, 0.206376, 0.232838, 0.275179, 0.356642, 0.268042, 0.268042, 0.321458, 0.295083, 0.275179, 0.318242, 0.318242, 0.394753, 0.436924, 0.465241, 0.394753, 0.394753, 0.264545, 0.185198, 0.167087, 0.17593, 0.134866, 0.100716, 0.111485, 0.058088, 0.059222, 0.079919, 0.076542, 0.073402, 0.127496, 0.092881, 0.06184, 0.032017, 0.0198, 0.011903, 0.008409], '')</t>
  </si>
  <si>
    <t>[340, 341, 342, 343, 344, 345, 346, 347, 348, 349, 350, 351, 352, 459, 460, 504, 505, 506]</t>
  </si>
  <si>
    <t>UPI0001B74C84 status=activ</t>
  </si>
  <si>
    <t>([0.0704, 0.109221, 0.147574, 0.194234, 0.129801, 0.167087, 0.144935, 0.191378, 0.222385, 0.25031, 0.301917, 0.349426, 0.332115, 0.239899, 0.185198, 0.209395, 0.222385, 0.321458, 0.387226, 0.41194, 0.433034, 0.444081, 0.444081, 0.458154, 0.370445, 0.42561, 0.342579, 0.342579, 0.352862, 0.377384, 0.264545, 0.236433, 0.243554, 0.268042, 0.390993, 0.401658, 0.401658, 0.483068, 0.36309, 0.366687, 0.278302, 0.352862, 0.359901, 0.264545, 0.243554, 0.352862, 0.295083, 0.321458, 0.387226, 0.356642, 0.328603, 0.454136, 0.40511, 0.408655, 0.408655, 0.40511, 0.472492, 0.321458, 0.324872, 0.436924, 0.342579, 0.40511, 0.418646, 0.40511, 0.414856, 0.418646, 0.387226, 0.476583, 0.4292, 0.440853, 0.465241, 0.366687, 0.366687, 0.418646, 0.298791, 0.206376, 0.118441, 0.066181, 0.134866, 0.122885, 0.127496, 0.209395, 0.247041, 0.18812, 0.15284, 0.134866, 0.139895, 0.118441, 0.118441, 0.170161, 0.094817, 0.083462, 0.076542, 0.05306, 0.030611, 0.073402, 0.120615, 0.122885, 0.191378, 0.18812, 0.216401, 0.15284, 0.088832, 0.056825, 0.079919, 0.098513, 0.179055, 0.191378, 0.139895, 0.164327, 0.122885, 0.158265, 0.182256, 0.203355, 0.25031, 0.332115, 0.321458, 0.311707, 0.414856, 0.318242, 0.335645, 0.219301, 0.200174, 0.298791, 0.335645, 0.243554, 0.15284, 0.10481, 0.076542, 0.109221, 0.100716, 0.094817, 0.132295, 0.066181, 0.120615, 0.134866, 0.088832, 0.067594, 0.038042, 0.017797, 0.016257, 0.016257, 0.028107, 0.048328, 0.025762, 0.016826, 0.026892, 0.049374, 0.083462, 0.100716, 0.127496, 0.125101, 0.200174, 0.144935, 0.232838, 0.18812, 0.179055, 0.243554, 0.170161, 0.264545, 0.335645, 0.335645, 0.284882, 0.271506, 0.298791, 0.394753, 0.418646, 0.377384, 0.408655, 0.30533, 0.21291, 0.222385, 0.182256, 0.179055, 0.127496, 0.129801, 0.090864, 0.085092, 0.090864, 0.10481, 0.094817, 0.122885, 0.247041, 0.311707, 0.278302, 0.278302, 0.275179, 0.359901, 0.394753, 0.36309, 0.468512, 0.472492, 0.352862, 0.31487, 0.324872, 0.461924, 0.352862, 0.461924, 0.486429, 0.490133, 0.63748, 0.51388, 0.497853, 0.390993, 0.284882, 0.332115, 0.203355, 0.120615, 0.147574, 0.144935, 0.083462, 0.074921, 0.102787, 0.18812, 0.185198, 0.120615, 0.10481, 0.191378, 0.100716, 0.047319, 0.047319, 0.040537, 0.094817, 0.060549, 0.096677, 0.120615, 0.067594, 0.071867, 0.074921, 0.06312, 0.064632, 0.069024, 0.069024, 0.054297, 0.049374, 0.085092, 0.109221, 0.127496, 0.125101, 0.229226, 0.318242, 0.328603, 0.219301, 0.116183, 0.182256, 0.127496, 0.098513, 0.132295, 0.229226, 0.281712, 0.275179, 0.284882, 0.384043, 0.384043, 0.359901, 0.291804, 0.206376, 0.173081, 0.155435, 0.090864, 0.088832, 0.094817, 0.054297, 0.079919, 0.139895, 0.129801, 0.185198, 0.191378, 0.232838, 0.179055, 0.206376, 0.203355, 0.122885, 0.098513, 0.10481, 0.173081, 0.25031, 0.291804, 0.281712, 0.232838, 0.324872, 0.284882, 0.275179, 0.271506, 0.216401, 0.216401, 0.216401, 0.127496, 0.203355, 0.15284, 0.194234, 0.132295, 0.147574, 0.194234, 0.232838, 0.147574, 0.155435, 0.142424, 0.10481, 0.173081, 0.129801, 0.074921, 0.054297, 0.054297, 0.086953, 0.15284, 0.092881, 0.10481, 0.127496, 0.125101, 0.129801, 0.0704, 0.11371, 0.083462, 0.083462, 0.06184, 0.109221, 0.10481, 0.116183, 0.116183, 0.11371, 0.17593, 0.281712, 0.281712, 0.288399, 0.318242, 0.328603, 0.440853, 0.387226, 0.447574, 0.41194, 0.433034, 0.541878, 0.517562, 0.553315, 0.604312, 0.675549, 0.648219, 0.618285], '')</t>
  </si>
  <si>
    <t>[200, 201, 332, 333, 334, 335, 336, 337, 338]</t>
  </si>
  <si>
    <t>UPI0001B7511D status=activ</t>
  </si>
  <si>
    <t>([0.009977, 0.016257, 0.032677, 0.058088, 0.081712, 0.073402, 0.044297, 0.066181, 0.034884, 0.034884, 0.047319, 0.031287, 0.029376, 0.069024, 0.067594, 0.167087, 0.102787, 0.106997, 0.134866, 0.076542, 0.144935, 0.26085, 0.161087, 0.111485, 0.055536, 0.029376, 0.021816, 0.038858, 0.038042, 0.050641, 0.064632, 0.036378, 0.03976, 0.042364, 0.036378, 0.028695, 0.026892, 0.024393, 0.024393, 0.031287, 0.028107, 0.032017, 0.017138, 0.017138, 0.011903, 0.019401, 0.033407, 0.066181, 0.03976, 0.023087, 0.020876, 0.024826, 0.020876, 0.037156, 0.034884, 0.018787, 0.032017, 0.021381, 0.047319, 0.044297, 0.023963, 0.046336, 0.029376, 0.051831, 0.05306, 0.05306, 0.026892, 0.030003, 0.022667, 0.03976, 0.064632, 0.122885, 0.106997, 0.116183, 0.118441, 0.055536, 0.056825, 0.059222, 0.079919, 0.035586, 0.019109, 0.026338, 0.025316, 0.032017, 0.023963, 0.042364, 0.092881, 0.182256, 0.106997, 0.139895, 0.132295, 0.102787, 0.100716, 0.049374, 0.050641, 0.049374, 0.060549, 0.085092, 0.041405, 0.044297, 0.036378, 0.078022, 0.060549, 0.069024, 0.073402, 0.071867, 0.056825, 0.040537, 0.027463, 0.037156, 0.026338, 0.019401, 0.0198, 0.013437, 0.022306, 0.038042, 0.023963], '')</t>
  </si>
  <si>
    <t>UPI0001B7511E status=activ</t>
  </si>
  <si>
    <t>([0.328603, 0.25406, 0.284882, 0.203355, 0.139895, 0.17593, 0.225814, 0.134866, 0.170161, 0.209395, 0.247041, 0.268042, 0.268042, 0.291804, 0.30533, 0.349426, 0.374039, 0.257454, 0.247041, 0.25031, 0.17593, 0.225814, 0.30533, 0.281712, 0.281712, 0.359901, 0.275179, 0.185198, 0.206376, 0.134866, 0.132295, 0.127496, 0.127496, 0.081712, 0.086953, 0.049374, 0.041405, 0.073402, 0.139895, 0.086953, 0.102787, 0.161087, 0.200174, 0.18812, 0.229226, 0.229226, 0.203355, 0.25406, 0.30533, 0.318242, 0.41194, 0.332115, 0.328603, 0.324872, 0.418646, 0.418646, 0.408655, 0.374039, 0.36309, 0.339168, 0.342579, 0.311707, 0.31487, 0.219301, 0.219301, 0.216401, 0.31487, 0.346032, 0.271506, 0.219301, 0.21291, 0.200174, 0.26085, 0.271506, 0.278302, 0.264545, 0.257454, 0.346032, 0.370445, 0.275179, 0.232838, 0.229226, 0.26085, 0.271506, 0.346032, 0.384043, 0.335645, 0.335645, 0.247041, 0.387226, 0.380708, 0.505461, 0.476583, 0.480142, 0.370445, 0.366687, 0.370445, 0.377384, 0.295083, 0.308712, 0.318242, 0.387226, 0.480142, 0.41194, 0.366687, 0.284882, 0.25031, 0.25031, 0.236433, 0.352862, 0.335645, 0.349426, 0.321458, 0.36309, 0.328603, 0.318242, 0.328603, 0.332115, 0.291804, 0.339168, 0.335645, 0.339168, 0.257454, 0.281712, 0.346032, 0.284882, 0.284882, 0.25406, 0.295083, 0.301917, 0.271506, 0.167087, 0.25031, 0.25406, 0.25406, 0.288399, 0.311707, 0.335645, 0.264545, 0.216401, 0.25406, 0.264545, 0.31487, 0.308712, 0.243554, 0.209395, 0.301917, 0.288399, 0.318242, 0.328603, 0.321458, 0.321458, 0.335645, 0.349426, 0.346032, 0.339168, 0.370445, 0.472492, 0.458154, 0.461924, 0.509769, 0.440853, 0.352862, 0.394753, 0.494003, 0.494003, 0.408655, 0.40511, 0.476583, 0.370445, 0.321458, 0.239899, 0.161087, 0.164327, 0.139895, 0.083462, 0.042364, 0.036378, 0.033407, 0.034884, 0.054297, 0.076542, 0.11371, 0.116183, 0.073402, 0.041405, 0.056825, 0.076542, 0.092881, 0.116183, 0.118441, 0.161087, 0.194234, 0.247041, 0.232838, 0.232838, 0.281712, 0.298791, 0.30533, 0.30533, 0.243554, 0.243554, 0.15284, 0.15284, 0.236433, 0.232838, 0.324872, 0.243554, 0.243554, 0.142424, 0.161087, 0.268042, 0.25031, 0.291804, 0.225814, 0.332115, 0.26085, 0.30533, 0.394753, 0.295083, 0.264545, 0.26085, 0.268042, 0.257454, 0.225814, 0.209395, 0.281712, 0.247041, 0.342579, 0.370445, 0.366687, 0.308712, 0.203355, 0.125101, 0.098513, 0.191378, 0.18812, 0.164327, 0.15008, 0.155435, 0.264545, 0.298791, 0.332115, 0.321458, 0.332115, 0.321458, 0.321458, 0.284882, 0.346032, 0.318242, 0.318242, 0.418646, 0.447574, 0.472492, 0.529623, 0.59917, 0.454136, 0.408655, 0.483068, 0.483068, 0.480142, 0.444081, 0.444081, 0.450668, 0.36309, 0.380708, 0.328603, 0.328603, 0.380708, 0.352862, 0.308712, 0.281712, 0.281712, 0.200174, 0.179055, 0.122885, 0.118441, 0.167087, 0.219301, 0.281712, 0.311707, 0.335645, 0.366687, 0.278302, 0.243554, 0.324872, 0.284882, 0.384043, 0.401658, 0.394753, 0.356642, 0.370445, 0.339168, 0.243554, 0.332115, 0.332115, 0.440853, 0.42561, 0.4292, 0.401658, 0.370445, 0.335645, 0.200174, 0.10481, 0.167087, 0.194234, 0.129801, 0.209395, 0.129801, 0.11371, 0.058088, 0.03976, 0.046336, 0.056825, 0.092881, 0.074921, 0.122885, 0.125101, 0.074921, 0.074921, 0.071867, 0.043307, 0.025762, 0.056825, 0.086953, 0.083462, 0.086953, 0.137348, 0.085092, 0.15008, 0.088832, 0.158265, 0.243554, 0.278302, 0.225814, 0.155435, 0.196879, 0.216401, 0.139895, 0.191378, 0.15284, 0.155435, 0.137348, 0.139895, 0.076542, 0.102787, 0.111485, 0.088832, 0.074921, 0.129801, 0.073402, 0.073402, 0.086953, 0.100716, 0.079919, 0.125101, 0.200174, 0.15008, 0.083462, 0.132295, 0.132295, 0.182256, 0.179055, 0.291804, 0.332115, 0.352862, 0.352862, 0.346032, 0.291804, 0.281712, 0.243554, 0.346032, 0.332115, 0.191378, 0.191378, 0.191378, 0.11371, 0.102787, 0.066181, 0.109221, 0.132295, 0.182256, 0.200174, 0.21291, 0.203355, 0.161087, 0.216401, 0.111485, 0.054297, 0.06184, 0.086953, 0.058088, 0.064632, 0.125101, 0.185198, 0.096677, 0.083462, 0.158265, 0.098513, 0.098513, 0.098513, 0.067594, 0.051831, 0.038858, 0.041405, 0.038858, 0.074921, 0.079919, 0.088832, 0.158265, 0.142424, 0.132295, 0.219301, 0.194234, 0.194234, 0.219301, 0.196879, 0.229226, 0.144935, 0.239899, 0.356642, 0.332115, 0.25031, 0.271506, 0.291804, 0.182256, 0.120615, 0.106997, 0.06184, 0.129801, 0.067594, 0.125101, 0.071867, 0.083462, 0.083462, 0.086953, 0.078022, 0.092881, 0.085092, 0.134866, 0.10481, 0.050641, 0.059222, 0.125101, 0.0704, 0.081712, 0.170161, 0.170161, 0.094817, 0.164327, 0.137348, 0.161087, 0.134866, 0.219301, 0.203355, 0.196879, 0.196879, 0.236433, 0.328603, 0.328603, 0.25406, 0.271506, 0.377384, 0.295083, 0.200174, 0.26085, 0.216401, 0.158265, 0.216401, 0.339168, 0.291804, 0.26085, 0.356642, 0.370445, 0.311707], '')</t>
  </si>
  <si>
    <t>[91, 160, 254, 255]</t>
  </si>
  <si>
    <t>UPI0001B75122 status=activ</t>
  </si>
  <si>
    <t>([0.044297, 0.069024, 0.047319, 0.028107, 0.018415, 0.013437, 0.014783, 0.011106, 0.009294, 0.008075, 0.010926, 0.009096, 0.009096, 0.006533, 0.006533, 0.004899, 0.004611, 0.005378, 0.00543, 0.006567, 0.00962, 0.009728, 0.008804, 0.011518, 0.014586, 0.025762, 0.022667, 0.016257, 0.027463, 0.056825, 0.055536, 0.049374, 0.096677, 0.05306, 0.094817, 0.10481, 0.173081, 0.194234, 0.132295, 0.109221, 0.129801, 0.134866, 0.074921, 0.098513, 0.064632, 0.0704, 0.0704, 0.147574, 0.203355, 0.206376, 0.206376, 0.268042, 0.173081, 0.164327, 0.275179, 0.243554, 0.239899, 0.209395, 0.301917, 0.374039, 0.41194, 0.384043, 0.377384, 0.401658, 0.387226, 0.490133, 0.545602, 0.534167, 0.422041, 0.36309, 0.366687, 0.257454, 0.288399, 0.380708, 0.288399, 0.236433, 0.173081, 0.170161, 0.196879, 0.200174, 0.116183, 0.078022, 0.102787, 0.11371, 0.111485, 0.066181, 0.026338, 0.014586, 0.014783, 0.025762, 0.045352, 0.028107, 0.060549, 0.064632, 0.042364, 0.078022, 0.092881, 0.098513, 0.106997, 0.11371, 0.11371, 0.191378, 0.21291, 0.17593, 0.111485, 0.167087, 0.147574, 0.281712, 0.398279, 0.4292, 0.4292, 0.433034, 0.414856, 0.359901, 0.377384, 0.454136, 0.461924, 0.366687, 0.461924, 0.447574, 0.318242, 0.239899, 0.243554, 0.311707, 0.25406, 0.335645, 0.346032, 0.377384, 0.352862, 0.239899, 0.222385, 0.21291, 0.219301, 0.271506, 0.301917, 0.247041, 0.196879, 0.196879, 0.288399, 0.288399, 0.291804, 0.401658, 0.447574, 0.374039, 0.335645, 0.332115, 0.332115, 0.349426, 0.36309, 0.356642, 0.321458, 0.216401, 0.225814, 0.155435, 0.132295, 0.147574, 0.147574, 0.17593, 0.185198, 0.200174, 0.203355, 0.118441, 0.116183, 0.147574, 0.167087, 0.127496, 0.106997, 0.102787, 0.047319, 0.078022, 0.076542, 0.158265, 0.247041, 0.194234, 0.194234, 0.170161, 0.144935, 0.167087, 0.179055, 0.18812, 0.10481, 0.122885, 0.17593, 0.182256, 0.120615, 0.074921, 0.137348, 0.243554, 0.15284, 0.239899, 0.243554, 0.278302, 0.264545, 0.194234, 0.247041, 0.275179, 0.278302, 0.284882, 0.196879, 0.200174, 0.18812, 0.284882, 0.185198, 0.127496, 0.125101, 0.109221, 0.216401, 0.203355, 0.127496, 0.236433, 0.25031, 0.15008, 0.132295, 0.132295, 0.194234, 0.109221, 0.088832, 0.155435, 0.078022, 0.132295, 0.122885, 0.116183, 0.06184, 0.118441, 0.122885, 0.129801, 0.219301, 0.206376, 0.125101, 0.203355, 0.182256, 0.17593, 0.17593, 0.090864, 0.044297, 0.021816, 0.021816, 0.041405, 0.032677, 0.0704, 0.037156, 0.019109, 0.019109, 0.032677, 0.015694, 0.015694, 0.012727, 0.012727, 0.008156, 0.008156, 0.006039, 0.004414, 0.004247, 0.004247, 0.004483, 0.006194, 0.008895, 0.008895, 0.00777, 0.008723, 0.009483, 0.014586, 0.030611, 0.028695, 0.023087, 0.023087, 0.045352, 0.045352, 0.023963, 0.054297, 0.096677, 0.179055, 0.243554, 0.155435, 0.25406, 0.275179, 0.275179, 0.182256, 0.284882, 0.318242, 0.222385, 0.11371, 0.11371, 0.055536, 0.059222, 0.081712, 0.147574, 0.137348, 0.090864, 0.132295, 0.125101, 0.106997, 0.109221, 0.109221, 0.111485, 0.086953, 0.132295, 0.067594, 0.127496, 0.127496, 0.127496, 0.225814, 0.332115, 0.342579, 0.328603, 0.225814, 0.21291, 0.236433, 0.25406, 0.25406, 0.17593, 0.100716, 0.142424, 0.071867, 0.071867, 0.142424, 0.173081, 0.185198, 0.298791, 0.196879, 0.116183, 0.098513, 0.096677, 0.050641, 0.049374, 0.111485, 0.196879, 0.120615, 0.06184, 0.055536, 0.098513, 0.106997, 0.096677, 0.064632, 0.127496, 0.085092, 0.078022, 0.090864, 0.042364, 0.023087, 0.040537, 0.079919, 0.074921, 0.086953, 0.167087, 0.109221, 0.096677, 0.049374, 0.090864, 0.081712, 0.092881, 0.05306, 0.098513, 0.127496, 0.161087, 0.161087, 0.167087, 0.161087, 0.134866, 0.268042, 0.366687, 0.278302, 0.301917, 0.311707, 0.191378, 0.106997, 0.158265, 0.170161, 0.271506, 0.18812, 0.288399, 0.275179, 0.264545, 0.268042, 0.25031, 0.209395, 0.173081, 0.278302, 0.288399, 0.203355, 0.106997, 0.060549, 0.118441, 0.055536, 0.055536, 0.111485, 0.17593, 0.179055, 0.090864, 0.055536, 0.10481, 0.120615, 0.129801, 0.225814, 0.225814, 0.278302, 0.339168, 0.298791, 0.191378, 0.158265, 0.236433, 0.232838, 0.31487, 0.30533, 0.366687, 0.36309, 0.342579, 0.342579, 0.243554, 0.349426, 0.324872, 0.324872, 0.30533, 0.179055, 0.179055, 0.179055, 0.216401, 0.116183, 0.167087, 0.247041, 0.18812, 0.18812, 0.191378, 0.125101, 0.125101, 0.144935, 0.083462, 0.090864, 0.060549, 0.116183, 0.120615, 0.122885, 0.111485, 0.059222, 0.125101, 0.120615, 0.118441, 0.058088, 0.067594, 0.073402, 0.078022, 0.078022, 0.088832, 0.088832, 0.142424, 0.158265, 0.098513, 0.167087, 0.185198, 0.25031, 0.158265, 0.092881, 0.167087, 0.137348, 0.191378, 0.179055, 0.155435, 0.098513, 0.191378, 0.173081, 0.142424, 0.139895, 0.155435, 0.122885, 0.21291, 0.219301, 0.134866, 0.225814, 0.225814, 0.21291, 0.209395, 0.308712, 0.394753, 0.390993, 0.321458, 0.26085, 0.26085, 0.295083, 0.380708, 0.366687, 0.387226, 0.42561, 0.332115, 0.374039, 0.41194, 0.398279, 0.281712, 0.268042, 0.164327, 0.158265, 0.139895, 0.125101, 0.0704, 0.086953, 0.079919, 0.164327, 0.25406, 0.15008, 0.086953, 0.05306, 0.024826, 0.031287, 0.032677, 0.056825, 0.073402, 0.03976, 0.038858, 0.066181, 0.106997, 0.15008, 0.129801, 0.106997, 0.102787, 0.15284, 0.096677, 0.071867, 0.041405, 0.023963, 0.056825], '')</t>
  </si>
  <si>
    <t>[66, 67]</t>
  </si>
  <si>
    <t>UPI0001B75178 status=activ</t>
  </si>
  <si>
    <t>([0.25406, 0.158265, 0.100716, 0.127496, 0.155435, 0.229226, 0.257454, 0.18812, 0.21291, 0.275179, 0.308712, 0.36309, 0.335645, 0.408655, 0.30533, 0.384043, 0.436924, 0.328603, 0.370445, 0.311707, 0.311707, 0.291804, 0.288399, 0.36309, 0.339168, 0.264545, 0.232838, 0.139895, 0.222385, 0.167087, 0.155435, 0.173081, 0.132295, 0.161087, 0.086953, 0.132295, 0.127496, 0.155435, 0.247041, 0.301917, 0.284882, 0.179055, 0.155435, 0.15284, 0.155435, 0.182256, 0.26085, 0.257454, 0.380708, 0.380708, 0.36309, 0.31487, 0.182256, 0.194234, 0.185198, 0.284882, 0.291804, 0.291804, 0.219301, 0.15284, 0.170161, 0.239899, 0.332115, 0.370445, 0.433034, 0.447574, 0.444081, 0.356642, 0.275179, 0.264545, 0.291804, 0.40511, 0.328603, 0.450668, 0.51388, 0.521092, 0.433034, 0.422041, 0.422041, 0.486429, 0.517562, 0.401658, 0.328603, 0.328603, 0.31487, 0.342579, 0.301917, 0.278302, 0.377384, 0.418646, 0.40511, 0.374039, 0.339168, 0.366687, 0.321458, 0.264545, 0.222385, 0.243554, 0.191378, 0.158265, 0.139895, 0.182256, 0.257454, 0.25406, 0.196879, 0.17593, 0.18812, 0.132295, 0.179055, 0.179055, 0.216401, 0.216401, 0.21291, 0.21291, 0.21291, 0.21291, 0.144935, 0.116183, 0.102787, 0.147574, 0.167087, 0.200174, 0.200174, 0.216401, 0.291804, 0.349426, 0.352862, 0.332115, 0.444081, 0.41194, 0.408655, 0.349426, 0.349426, 0.291804, 0.236433, 0.335645, 0.366687, 0.398279, 0.440853, 0.497853, 0.486429, 0.5017, 0.51388, 0.494003, 0.398279, 0.436924, 0.342579, 0.298791, 0.225814, 0.158265, 0.158265, 0.167087, 0.25031, 0.25406, 0.308712, 0.374039, 0.377384, 0.308712, 0.321458, 0.359901, 0.398279, 0.335645, 0.264545, 0.239899, 0.25031, 0.324872, 0.31487, 0.408655, 0.483068, 0.570702, 0.549308, 0.557691, 0.458154, 0.440853, 0.359901, 0.366687, 0.275179, 0.257454, 0.31487, 0.311707, 0.318242, 0.308712, 0.374039, 0.370445, 0.342579, 0.239899, 0.268042, 0.271506, 0.191378, 0.167087, 0.17593, 0.26085, 0.284882, 0.288399, 0.278302, 0.356642, 0.318242, 0.377384, 0.401658, 0.36309, 0.349426, 0.311707, 0.324872, 0.243554, 0.243554, 0.284882, 0.291804, 0.278302, 0.179055, 0.264545, 0.291804, 0.281712, 0.281712, 0.268042, 0.229226, 0.137348, 0.161087, 0.216401, 0.25031, 0.219301, 0.219301, 0.308712, 0.25406, 0.21291, 0.30533, 0.30533, 0.298791, 0.384043, 0.366687, 0.476583, 0.465241, 0.465241, 0.480142, 0.480142, 0.394753, 0.414856, 0.562014, 0.525368, 0.5017, 0.454136, 0.352862, 0.324872, 0.324872, 0.301917, 0.342579, 0.225814, 0.288399, 0.182256, 0.182256, 0.18812, 0.196879, 0.129801, 0.137348, 0.134866, 0.139895, 0.155435, 0.15284, 0.129801, 0.129801, 0.122885, 0.10481, 0.11371, 0.137348, 0.079919, 0.092881, 0.096677, 0.173081, 0.100716, 0.185198, 0.118441, 0.11371, 0.058088, 0.094817, 0.058088, 0.060549, 0.028695, 0.020522, 0.021381, 0.021381, 0.021381, 0.022306, 0.03976, 0.034068, 0.024393, 0.042364, 0.071867, 0.064632, 0.064632, 0.11371, 0.064632, 0.071867, 0.076542, 0.11371, 0.074921, 0.074921, 0.071867, 0.109221, 0.11371, 0.194234, 0.196879, 0.120615, 0.122885, 0.116183, 0.127496, 0.194234, 0.21291, 0.219301, 0.144935, 0.088832, 0.094817, 0.161087, 0.222385, 0.209395, 0.25031, 0.318242, 0.401658, 0.387226, 0.422041, 0.40511, 0.295083, 0.26085, 0.352862, 0.298791, 0.281712, 0.339168, 0.346032, 0.247041, 0.173081, 0.268042, 0.264545, 0.25406, 0.271506, 0.196879, 0.21291, 0.173081, 0.182256, 0.098513, 0.100716, 0.098513, 0.10481, 0.185198, 0.225814, 0.170161, 0.144935, 0.155435, 0.155435, 0.127496, 0.194234, 0.179055, 0.170161, 0.170161, 0.106997, 0.071867, 0.11371, 0.081712, 0.055536, 0.054297, 0.098513, 0.06184, 0.047319, 0.096677, 0.090864, 0.046336, 0.044297, 0.058088, 0.041405, 0.03976, 0.038042, 0.025762, 0.037156, 0.025316, 0.038858, 0.066181, 0.06312, 0.041405], '')</t>
  </si>
  <si>
    <t>[74, 75, 80, 141, 142, 169, 170, 171, 236, 237, 238]</t>
  </si>
  <si>
    <t>UPI0001B7518B status=activ</t>
  </si>
  <si>
    <t>([0.044297, 0.067594, 0.054297, 0.043307, 0.029376, 0.024826, 0.034068, 0.038858, 0.035586, 0.046336, 0.051831, 0.048328, 0.054297, 0.081712, 0.081712, 0.139895, 0.182256, 0.229226, 0.239899, 0.30533, 0.366687, 0.468512, 0.450668, 0.505461, 0.585406, 0.562014, 0.666105, 0.675549, 0.716283, 0.745909, 0.745909, 0.745909, 0.771762, 0.733139, 0.657645, 0.661982, 0.608892, 0.63748, 0.604312, 0.618285, 0.608892, 0.59508, 0.476583, 0.476583, 0.480142, 0.480142, 0.480142, 0.408655, 0.398279, 0.390993, 0.4292, 0.42561, 0.447574, 0.444081, 0.458154, 0.529623, 0.529623, 0.529623, 0.490133, 0.41194, 0.390993, 0.4292, 0.440853, 0.541878, 0.56648, 0.56648, 0.538167, 0.666105, 0.750527, 0.622677, 0.618285, 0.59917, 0.575842, 0.549308, 0.549308, 0.525368, 0.51388, 0.51388, 0.450668, 0.472492, 0.538167, 0.549308, 0.525368, 0.538167, 0.525368, 0.51388, 0.42561, 0.4292, 0.4292, 0.422041, 0.422041, 0.36309, 0.36309, 0.384043, 0.384043, 0.370445, 0.380708, 0.359901, 0.342579, 0.394753, 0.374039, 0.349426, 0.311707, 0.25031, 0.179055], '')</t>
  </si>
  <si>
    <t>[23, 24, 25, 26, 27, 28, 29, 30, 31, 32, 33, 34, 35, 36, 37, 38, 39, 40, 41, 55, 56, 57, 63, 64, 65, 66, 67, 68, 69, 70, 71, 72, 73, 74, 75, 76, 77, 80, 81, 82, 83, 84, 85]</t>
  </si>
  <si>
    <t>UPI0001B7518C status=activ</t>
  </si>
  <si>
    <t>([0.090864, 0.142424, 0.102787, 0.06184, 0.083462, 0.122885, 0.081712, 0.058088, 0.037156, 0.047319, 0.050641, 0.050641, 0.069024, 0.116183, 0.18812, 0.264545, 0.26085, 0.324872, 0.232838, 0.271506, 0.257454, 0.170161, 0.139895, 0.206376, 0.298791, 0.339168, 0.243554, 0.324872, 0.342579, 0.480142, 0.525368, 0.562014, 0.59508, 0.458154, 0.377384, 0.359901, 0.356642, 0.268042, 0.225814, 0.243554, 0.247041, 0.332115, 0.398279, 0.324872, 0.324872, 0.25031, 0.194234, 0.281712, 0.298791, 0.377384, 0.257454, 0.161087, 0.158265, 0.170161, 0.196879, 0.257454, 0.236433, 0.229226, 0.324872, 0.25031, 0.25406, 0.164327, 0.164327, 0.139895, 0.236433, 0.15008, 0.239899, 0.191378, 0.158265, 0.129801, 0.129801, 0.142424, 0.132295, 0.118441, 0.109221, 0.158265, 0.182256, 0.182256, 0.158265, 0.094817, 0.158265, 0.25031, 0.328603, 0.321458, 0.359901, 0.346032, 0.342579, 0.308712, 0.401658, 0.401658, 0.436924, 0.339168, 0.398279, 0.494003, 0.521092, 0.440853, 0.447574, 0.418646, 0.444081, 0.483068, 0.468512, 0.433034, 0.40511, 0.418646, 0.339168, 0.321458, 0.301917, 0.390993, 0.394753, 0.318242, 0.356642, 0.356642, 0.447574, 0.454136, 0.480142, 0.497853, 0.59014, 0.486429, 0.517562, 0.529623, 0.509769, 0.653063, 0.675549, 0.675549, 0.675549, 0.653063, 0.626927, 0.626927, 0.642678, 0.534167, 0.632174, 0.613573, 0.490133, 0.408655, 0.328603, 0.271506, 0.200174, 0.194234, 0.26085, 0.25406, 0.25406, 0.26085, 0.219301, 0.196879, 0.161087, 0.125101, 0.191378, 0.185198, 0.182256, 0.132295, 0.196879, 0.137348], '')</t>
  </si>
  <si>
    <t>[30, 31, 32, 94, 116, 118, 119, 120, 121, 122, 123, 124, 125, 126, 127, 128, 129, 130, 131]</t>
  </si>
  <si>
    <t>UPI0001B751CE status=activ</t>
  </si>
  <si>
    <t>([0.759478, 0.767246, 0.59014, 0.440853, 0.486429, 0.509769, 0.529623, 0.545602, 0.59508, 0.483068, 0.387226, 0.328603, 0.295083, 0.311707, 0.206376, 0.147574, 0.076542, 0.043307, 0.060549, 0.074921, 0.074921, 0.054297, 0.030611, 0.044297, 0.040537, 0.023087, 0.025762, 0.019401, 0.016528, 0.009483, 0.014783, 0.021381, 0.023534, 0.023087, 0.016021, 0.026338, 0.020876, 0.018415, 0.032677, 0.032677, 0.035586, 0.034884, 0.076542, 0.129801, 0.129801, 0.200174, 0.25406, 0.200174, 0.225814, 0.236433, 0.346032, 0.311707, 0.335645, 0.472492], '')</t>
  </si>
  <si>
    <t>[0, 1, 2, 5, 6, 7, 8]</t>
  </si>
  <si>
    <t>UPI0001B751F2 status=activ</t>
  </si>
  <si>
    <t>([0.066181, 0.044297, 0.032677, 0.05306, 0.079919, 0.10481, 0.129801, 0.078022, 0.058088, 0.074921, 0.078022, 0.076542, 0.074921, 0.122885, 0.074921, 0.047319, 0.059222, 0.102787, 0.100716, 0.179055, 0.185198, 0.125101, 0.185198, 0.15008, 0.15008, 0.083462, 0.086953, 0.088832, 0.098513, 0.164327, 0.161087, 0.196879, 0.15008, 0.127496, 0.073402, 0.142424, 0.132295, 0.10481, 0.106997, 0.10481, 0.060549, 0.059222, 0.090864, 0.088832, 0.137348, 0.078022, 0.081712, 0.081712, 0.064632, 0.088832, 0.083462, 0.079919, 0.073402, 0.079919, 0.056825, 0.122885, 0.10481, 0.11371, 0.129801, 0.127496, 0.076542, 0.137348, 0.134866, 0.088832, 0.073402, 0.074921, 0.122885, 0.118441, 0.116183, 0.142424, 0.142424, 0.120615, 0.122885, 0.127496, 0.194234, 0.284882, 0.264545, 0.291804, 0.36309, 0.454136, 0.458154, 0.458154, 0.454136, 0.380708, 0.422041, 0.461924, 0.494003, 0.509769, 0.63748, 0.525368, 0.42561, 0.42561, 0.366687, 0.36309, 0.328603, 0.352862, 0.342579, 0.257454, 0.15008, 0.15284, 0.15284, 0.074921, 0.122885, 0.125101, 0.182256, 0.182256, 0.206376, 0.203355, 0.132295, 0.127496, 0.127496, 0.200174, 0.15008, 0.232838, 0.236433, 0.185198, 0.167087, 0.109221, 0.100716, 0.158265, 0.094817, 0.092881, 0.182256, 0.158265, 0.096677, 0.056825, 0.056825, 0.049374, 0.054297, 0.054297, 0.059222, 0.058088, 0.058088, 0.06312, 0.031287, 0.019109, 0.030611, 0.018787, 0.029376, 0.056825, 0.060549, 0.11371, 0.096677, 0.050641, 0.066181, 0.06312, 0.088832, 0.116183, 0.06312, 0.059222, 0.096677, 0.092881, 0.15284, 0.092881, 0.147574, 0.164327, 0.179055, 0.155435, 0.216401, 0.15284, 0.155435, 0.15008, 0.120615, 0.170161, 0.182256, 0.185198, 0.173081, 0.17593, 0.161087, 0.275179, 0.268042, 0.268042, 0.268042, 0.179055, 0.295083, 0.196879, 0.281712, 0.239899, 0.185198, 0.116183, 0.179055, 0.179055, 0.203355, 0.236433, 0.132295, 0.132295, 0.06312, 0.120615, 0.144935, 0.085092, 0.034068, 0.038042, 0.036378, 0.038042, 0.038858, 0.031287, 0.056825, 0.055536, 0.122885, 0.122885, 0.203355, 0.120615, 0.120615, 0.109221, 0.111485, 0.106997, 0.173081, 0.194234, 0.11371, 0.109221, 0.109221, 0.21291, 0.196879, 0.127496, 0.118441, 0.191378, 0.120615, 0.076542, 0.064632, 0.059222, 0.111485, 0.060549, 0.106997, 0.06184, 0.056825, 0.026892, 0.027463, 0.030611, 0.051831, 0.049374, 0.042364, 0.047319, 0.047319, 0.05306, 0.102787, 0.06184, 0.058088, 0.100716, 0.15284, 0.18812, 0.118441, 0.0704, 0.132295, 0.076542, 0.142424, 0.076542, 0.142424, 0.232838, 0.21291, 0.247041, 0.268042, 0.30533, 0.291804, 0.278302, 0.232838, 0.142424, 0.142424, 0.125101, 0.127496, 0.127496, 0.102787, 0.167087, 0.232838, 0.191378, 0.194234, 0.164327, 0.295083, 0.268042, 0.225814, 0.21291, 0.129801, 0.118441, 0.096677, 0.161087, 0.094817, 0.094817, 0.155435, 0.25031, 0.291804, 0.295083, 0.311707, 0.308712, 0.301917, 0.281712, 0.288399, 0.359901, 0.339168, 0.281712, 0.288399, 0.291804, 0.26085, 0.346032, 0.51388], '')</t>
  </si>
  <si>
    <t>[87, 88, 89, 292]</t>
  </si>
  <si>
    <t>UPI0001B7521D status=activ</t>
  </si>
  <si>
    <t>([0.505461, 0.541878, 0.517562, 0.545602, 0.622677, 0.490133, 0.433034, 0.454136, 0.390993, 0.414856, 0.352862, 0.366687, 0.401658, 0.394753, 0.458154, 0.51388, 0.483068, 0.370445, 0.366687, 0.318242, 0.229226, 0.232838, 0.222385, 0.257454, 0.164327, 0.142424, 0.25031, 0.247041, 0.173081, 0.247041, 0.25031, 0.301917, 0.335645, 0.311707, 0.275179, 0.301917, 0.339168, 0.335645, 0.346032, 0.352862, 0.342579, 0.450668, 0.436924, 0.436924, 0.366687, 0.384043, 0.390993, 0.36309, 0.422041, 0.505461, 0.505461, 0.529623, 0.490133, 0.480142, 0.483068, 0.447574, 0.36309, 0.268042, 0.284882, 0.284882, 0.194234, 0.284882, 0.243554, 0.25406, 0.232838, 0.264545, 0.346032, 0.332115, 0.236433, 0.25031, 0.247041, 0.271506, 0.25031, 0.318242, 0.318242, 0.318242, 0.394753, 0.490133, 0.58069, 0.525368, 0.549308, 0.680603, 0.699094, 0.699094, 0.545602, 0.570702, 0.608892, 0.490133, 0.497853, 0.604312, 0.59917, 0.521092, 0.486429, 0.490133, 0.374039, 0.387226, 0.370445, 0.359901, 0.264545, 0.182256, 0.200174, 0.164327, 0.170161, 0.15284, 0.111485, 0.185198, 0.216401, 0.216401, 0.339168, 0.275179, 0.216401, 0.209395, 0.264545, 0.275179, 0.268042, 0.359901, 0.268042, 0.232838, 0.203355, 0.31487, 0.40511, 0.346032, 0.461924, 0.36309, 0.268042, 0.288399, 0.232838, 0.182256, 0.170161, 0.147574, 0.137348, 0.196879, 0.129801, 0.137348, 0.079919, 0.083462, 0.092881, 0.142424, 0.142424, 0.102787, 0.045352, 0.038858, 0.060549, 0.060549, 0.100716, 0.142424, 0.173081, 0.239899, 0.239899, 0.247041, 0.25406, 0.359901, 0.284882, 0.278302, 0.288399, 0.284882, 0.194234, 0.196879, 0.127496, 0.164327, 0.185198, 0.275179, 0.291804, 0.281712, 0.278302, 0.200174, 0.155435, 0.155435, 0.155435, 0.170161, 0.182256, 0.125101, 0.100716, 0.147574, 0.229226, 0.229226, 0.25031, 0.268042, 0.167087, 0.243554, 0.137348, 0.194234, 0.127496, 0.129801, 0.076542, 0.076542, 0.127496, 0.196879, 0.229226, 0.229226, 0.247041, 0.173081, 0.139895, 0.078022, 0.079919, 0.042364, 0.030611, 0.035586, 0.043307, 0.067594, 0.054297, 0.102787, 0.071867, 0.118441, 0.090864, 0.167087], '')</t>
  </si>
  <si>
    <t>[0, 1, 2, 3, 4, 15, 49, 50, 51, 78, 79, 80, 81, 82, 83, 84, 85, 86, 89, 90, 91]</t>
  </si>
  <si>
    <t>UPI0001B75245 status=activ</t>
  </si>
  <si>
    <t>([0.086953, 0.066181, 0.096677, 0.060549, 0.094817, 0.098513, 0.129801, 0.164327, 0.120615, 0.142424, 0.144935, 0.088832, 0.074921, 0.122885, 0.120615, 0.127496, 0.127496, 0.078022, 0.090864, 0.106997, 0.129801, 0.129801, 0.17593, 0.179055, 0.271506, 0.257454, 0.284882, 0.284882, 0.275179, 0.275179, 0.196879, 0.222385, 0.346032, 0.349426, 0.359901, 0.298791, 0.384043, 0.387226, 0.436924, 0.4292, 0.4292, 0.30533, 0.298791, 0.311707, 0.194234, 0.129801, 0.129801, 0.127496, 0.122885, 0.085092, 0.158265, 0.173081, 0.173081, 0.170161, 0.116183, 0.109221, 0.182256, 0.11371, 0.066181, 0.078022, 0.125101, 0.147574, 0.229226, 0.284882, 0.271506, 0.380708, 0.454136, 0.465241, 0.480142, 0.370445, 0.352862, 0.324872, 0.30533, 0.311707, 0.31487, 0.387226, 0.352862, 0.236433, 0.328603, 0.408655, 0.321458, 0.324872, 0.30533, 0.30533, 0.332115, 0.247041, 0.26085, 0.25406, 0.164327, 0.15284, 0.257454, 0.257454, 0.170161, 0.167087, 0.170161, 0.139895, 0.137348, 0.161087, 0.247041, 0.161087, 0.191378, 0.271506, 0.278302, 0.278302, 0.196879, 0.142424, 0.225814, 0.225814, 0.167087, 0.170161, 0.167087, 0.18812, 0.18812, 0.271506, 0.356642, 0.352862, 0.31487, 0.311707, 0.291804, 0.295083, 0.31487, 0.31487, 0.295083, 0.200174, 0.164327, 0.25031, 0.225814, 0.216401, 0.216401, 0.191378, 0.191378, 0.206376, 0.182256, 0.17593, 0.109221, 0.06184, 0.049374, 0.042364, 0.044297, 0.05306, 0.024826, 0.025316, 0.013437, 0.016021, 0.026338, 0.034884, 0.033407, 0.058088, 0.049374, 0.056825, 0.102787, 0.17593, 0.17593, 0.096677, 0.102787, 0.102787, 0.179055, 0.206376, 0.194234, 0.191378, 0.122885, 0.216401, 0.291804, 0.352862, 0.278302, 0.288399, 0.182256, 0.106997, 0.06184, 0.079919, 0.055536, 0.030611, 0.027463, 0.024393, 0.048328, 0.085092, 0.147574, 0.142424, 0.139895, 0.222385, 0.137348, 0.222385, 0.15284, 0.083462, 0.118441, 0.109221, 0.122885, 0.225814, 0.298791, 0.356642, 0.25406, 0.25031, 0.370445, 0.387226, 0.301917, 0.18812, 0.21291, 0.21291, 0.203355, 0.21291, 0.137348, 0.142424, 0.076542, 0.076542, 0.137348, 0.11371, 0.173081, 0.144935, 0.0704, 0.083462, 0.081712, 0.118441, 0.134866, 0.118441, 0.10481, 0.179055, 0.206376, 0.194234, 0.118441, 0.0704, 0.067594, 0.125101, 0.203355, 0.216401, 0.219301, 0.206376, 0.127496, 0.137348, 0.090864, 0.088832, 0.109221, 0.073402, 0.0704, 0.058088, 0.042364, 0.032677, 0.023087, 0.030003, 0.018106, 0.028107, 0.049374, 0.029376], '')</t>
  </si>
  <si>
    <t>UPI0001B7524C status=activ</t>
  </si>
  <si>
    <t>([0.023963, 0.016826, 0.018787, 0.014315, 0.011669, 0.009977, 0.011342, 0.015344, 0.014075, 0.018787, 0.024393, 0.033407, 0.023087, 0.024393, 0.043307, 0.042364, 0.03976, 0.071867, 0.074921, 0.127496, 0.17593, 0.225814, 0.225814, 0.268042, 0.268042, 0.243554, 0.324872, 0.264545, 0.167087, 0.229226, 0.225814, 0.216401, 0.206376, 0.284882, 0.25406, 0.142424, 0.222385, 0.18812, 0.127496, 0.127496, 0.127496, 0.100716, 0.116183, 0.182256, 0.173081, 0.257454, 0.271506, 0.26085, 0.342579, 0.339168, 0.332115, 0.264545, 0.284882, 0.200174, 0.191378, 0.219301, 0.332115, 0.268042, 0.243554, 0.308712, 0.30533, 0.301917, 0.219301, 0.222385, 0.144935, 0.144935, 0.147574, 0.219301, 0.134866, 0.096677, 0.10481, 0.106997, 0.155435, 0.147574, 0.236433, 0.225814, 0.236433, 0.239899, 0.301917, 0.301917, 0.200174, 0.191378, 0.122885, 0.191378, 0.185198, 0.275179, 0.278302, 0.268042, 0.284882, 0.387226, 0.356642, 0.461924, 0.458154, 0.458154, 0.4292, 0.414856, 0.42561, 0.335645, 0.339168, 0.346032, 0.349426, 0.4292, 0.4292, 0.521092, 0.538167, 0.51388, 0.486429, 0.490133, 0.497853, 0.461924, 0.366687, 0.465241, 0.356642, 0.349426, 0.257454, 0.281712, 0.239899, 0.25031, 0.268042, 0.268042, 0.239899, 0.298791, 0.328603, 0.324872, 0.318242, 0.21291, 0.167087, 0.122885, 0.120615, 0.06184, 0.071867, 0.129801, 0.074921, 0.109221, 0.060549, 0.066181, 0.071867, 0.090864, 0.086953, 0.120615, 0.111485, 0.081712, 0.044297, 0.046336, 0.046336, 0.048328, 0.096677, 0.120615, 0.173081, 0.170161, 0.164327, 0.167087, 0.111485, 0.182256, 0.164327, 0.236433, 0.31487, 0.243554, 0.243554, 0.170161, 0.102787, 0.055536, 0.090864, 0.15284, 0.144935, 0.15284, 0.132295, 0.132295, 0.173081, 0.17593, 0.182256, 0.26085, 0.291804, 0.342579, 0.321458, 0.36309, 0.366687, 0.339168, 0.394753, 0.366687, 0.461924, 0.63748, 0.852992], '')</t>
  </si>
  <si>
    <t>[103, 104, 105, 181, 182]</t>
  </si>
  <si>
    <t>UPI0001B7560F status=activ</t>
  </si>
  <si>
    <t>([0.318242, 0.203355, 0.120615, 0.078022, 0.118441, 0.071867, 0.092881, 0.127496, 0.155435, 0.194234, 0.134866, 0.167087, 0.111485, 0.096677, 0.15008, 0.147574, 0.25031, 0.321458, 0.31487, 0.31487, 0.219301, 0.111485, 0.18812, 0.236433, 0.232838, 0.158265, 0.161087, 0.17593, 0.167087, 0.170161, 0.167087, 0.229226, 0.232838, 0.216401, 0.243554, 0.15284, 0.100716, 0.094817, 0.06184, 0.038042, 0.034884, 0.059222, 0.109221, 0.10481, 0.139895, 0.129801, 0.182256, 0.275179, 0.232838, 0.142424, 0.137348, 0.137348, 0.086953, 0.090864, 0.173081, 0.120615, 0.191378, 0.203355, 0.173081, 0.203355, 0.247041, 0.25406, 0.268042, 0.281712, 0.281712, 0.191378, 0.298791, 0.301917, 0.209395, 0.155435, 0.257454, 0.264545, 0.26085, 0.36309, 0.275179, 0.170161, 0.229226, 0.229226, 0.295083, 0.321458, 0.349426, 0.308712, 0.318242, 0.278302, 0.194234, 0.122885, 0.191378, 0.185198, 0.161087, 0.236433, 0.295083, 0.196879, 0.125101, 0.10481, 0.083462, 0.144935, 0.229226, 0.243554, 0.243554, 0.264545, 0.26085, 0.167087, 0.243554, 0.247041, 0.179055, 0.191378, 0.185198, 0.185198, 0.102787, 0.081712, 0.088832, 0.111485, 0.155435, 0.26085, 0.298791, 0.271506, 0.257454, 0.243554, 0.203355, 0.17593, 0.164327, 0.10481, 0.158265, 0.170161, 0.10481, 0.206376, 0.239899, 0.324872, 0.328603, 0.465241, 0.5017, 0.486429, 0.486429, 0.486429, 0.366687, 0.356642, 0.418646, 0.387226, 0.30533, 0.332115, 0.356642, 0.359901, 0.444081, 0.366687, 0.349426, 0.324872, 0.232838, 0.26085, 0.25406, 0.257454, 0.15284, 0.106997, 0.06184, 0.058088, 0.036378, 0.049374, 0.055536, 0.046336, 0.030003, 0.049374, 0.030611, 0.022306, 0.022667, 0.023963, 0.046336, 0.031287, 0.06184, 0.088832, 0.047319, 0.025316, 0.014586, 0.022306, 0.048328, 0.085092, 0.085092, 0.158265, 0.196879, 0.194234, 0.25031, 0.356642, 0.295083, 0.374039, 0.433034, 0.408655, 0.377384, 0.356642, 0.41194, 0.387226, 0.36309, 0.494003, 0.680603, 0.871313, 0.871313], '')</t>
  </si>
  <si>
    <t>[130, 190, 191, 192]</t>
  </si>
  <si>
    <t>UPI0001B75618 status=activ</t>
  </si>
  <si>
    <t>([0.003461, 0.003109, 0.002396, 0.002057, 0.001481, 0.002155, 0.001743, 0.001541, 0.001383, 0.001211, 0.001597, 0.001318, 0.000958, 0.000674, 0.000674, 0.001159, 0.001602, 0.001572, 0.001743, 0.001872, 0.001855, 0.00246, 0.003177, 0.004414, 0.005872, 0.009096, 0.009187, 0.009015, 0.015344, 0.014783, 0.017138, 0.013265, 0.011903, 0.009015, 0.010672, 0.007495, 0.007495, 0.005249, 0.007495, 0.010672, 0.008525, 0.011106, 0.009294, 0.007645, 0.006245, 0.00515, 0.004135, 0.00292, 0.003864, 0.002503], '')</t>
  </si>
  <si>
    <t>UPI0001B7561C status=activ</t>
  </si>
  <si>
    <t>([0.118441, 0.046336, 0.049374, 0.067594, 0.088832, 0.086953, 0.088832, 0.109221, 0.134866, 0.161087, 0.158265, 0.164327, 0.132295, 0.122885, 0.125101, 0.064632, 0.050641, 0.056825, 0.086953, 0.15284, 0.132295, 0.137348, 0.209395, 0.257454, 0.264545, 0.271506, 0.318242, 0.25406, 0.25406, 0.179055, 0.120615, 0.144935, 0.170161, 0.196879, 0.284882, 0.291804, 0.394753, 0.433034, 0.40511, 0.335645, 0.335645, 0.271506, 0.247041, 0.275179, 0.203355, 0.200174, 0.118441, 0.109221, 0.125101, 0.081712, 0.10481, 0.094817, 0.092881, 0.056825, 0.054297, 0.050641, 0.049374, 0.040537, 0.037156, 0.038858, 0.06184, 0.059222, 0.088832, 0.15284, 0.102787, 0.079919, 0.081712, 0.094817, 0.10481, 0.155435, 0.225814, 0.288399, 0.387226, 0.390993, 0.505461, 0.447574, 0.450668, 0.454136, 0.483068, 0.458154, 0.374039, 0.301917, 0.339168, 0.36309, 0.366687, 0.408655, 0.509769, 0.4292, 0.447574, 0.440853, 0.342579, 0.26085, 0.232838, 0.222385, 0.236433, 0.200174, 0.26085, 0.179055, 0.173081, 0.102787, 0.144935, 0.225814, 0.232838, 0.203355, 0.179055, 0.21291, 0.236433, 0.236433, 0.31487, 0.370445, 0.278302, 0.390993, 0.483068, 0.401658, 0.401658, 0.298791, 0.308712, 0.318242, 0.370445, 0.278302, 0.380708, 0.349426, 0.26085, 0.324872, 0.318242, 0.278302, 0.209395, 0.209395, 0.229226, 0.229226, 0.232838, 0.324872, 0.284882, 0.281712, 0.26085, 0.194234, 0.25031, 0.257454, 0.25031, 0.284882, 0.352862, 0.346032, 0.346032, 0.422041, 0.390993, 0.401658, 0.480142, 0.42561, 0.352862, 0.339168, 0.335645, 0.335645, 0.298791, 0.25406, 0.17593, 0.247041, 0.31487, 0.318242, 0.30533, 0.295083, 0.298791, 0.342579, 0.346032, 0.346032, 0.25406, 0.236433, 0.229226, 0.247041, 0.328603, 0.30533, 0.30533, 0.301917, 0.278302, 0.236433, 0.308712, 0.349426, 0.301917, 0.278302, 0.247041, 0.257454, 0.268042, 0.271506, 0.229226, 0.222385, 0.170161, 0.229226, 0.284882, 0.25406, 0.206376, 0.182256, 0.275179, 0.236433, 0.200174, 0.196879, 0.284882], '')</t>
  </si>
  <si>
    <t>[74, 86]</t>
  </si>
  <si>
    <t>UPI0001B75620 status=activ</t>
  </si>
  <si>
    <t>([0.271506, 0.170161, 0.120615, 0.158265, 0.21291, 0.25031, 0.239899, 0.268042, 0.30533, 0.324872, 0.264545, 0.288399, 0.200174, 0.173081, 0.158265, 0.179055, 0.158265, 0.216401, 0.30533, 0.308712, 0.308712, 0.222385, 0.281712, 0.349426, 0.346032, 0.342579, 0.26085, 0.291804, 0.298791, 0.21291, 0.222385, 0.308712, 0.308712, 0.40511, 0.433034, 0.433034, 0.538167, 0.570702, 0.480142, 0.490133, 0.534167, 0.447574, 0.447574, 0.476583, 0.398279, 0.321458, 0.25031, 0.301917, 0.225814, 0.232838, 0.225814, 0.243554, 0.158265, 0.137348, 0.127496, 0.079919, 0.045352, 0.040537, 0.049374, 0.085092, 0.051831, 0.051831, 0.083462, 0.147574, 0.15284, 0.164327, 0.15284, 0.206376, 0.232838, 0.311707, 0.31487, 0.401658, 0.380708, 0.476583, 0.436924, 0.370445, 0.422041, 0.521092, 0.51388, 0.450668, 0.454136, 0.436924, 0.433034, 0.408655, 0.311707, 0.229226, 0.216401, 0.275179, 0.25031, 0.17593, 0.203355, 0.216401, 0.216401, 0.185198, 0.185198, 0.243554, 0.324872, 0.268042, 0.17593, 0.11371, 0.086953, 0.049374, 0.088832, 0.088832, 0.125101, 0.194234, 0.239899, 0.335645, 0.359901, 0.298791, 0.377384, 0.352862, 0.352862, 0.36309, 0.422041, 0.458154, 0.458154, 0.440853, 0.465241, 0.575842, 0.690604, 0.675549, 0.671169, 0.56648, 0.570702, 0.541878, 0.541878, 0.570702, 0.517562, 0.51388, 0.541878, 0.545602, 0.450668, 0.42561, 0.414856, 0.356642, 0.356642, 0.374039, 0.390993, 0.377384, 0.356642, 0.370445, 0.458154, 0.575842, 0.549308, 0.447574, 0.359901, 0.278302, 0.311707, 0.311707, 0.335645, 0.41194, 0.4292, 0.521092, 0.444081, 0.352862, 0.387226, 0.335645, 0.243554, 0.243554, 0.352862, 0.374039, 0.36309, 0.370445, 0.324872, 0.332115, 0.349426, 0.349426, 0.40511, 0.394753, 0.433034, 0.422041, 0.398279, 0.356642, 0.321458, 0.374039, 0.468512, 0.436924, 0.447574, 0.553315, 0.494003, 0.40511], '')</t>
  </si>
  <si>
    <t>[36, 37, 40, 77, 78, 119, 120, 121, 122, 123, 124, 125, 126, 127, 128, 129, 130, 131, 143, 144, 153, 179]</t>
  </si>
  <si>
    <t>UPI0001B75624 status=activ</t>
  </si>
  <si>
    <t>([0.011342, 0.008156, 0.011518, 0.016257, 0.016826, 0.022667, 0.023534, 0.016257, 0.020522, 0.030003, 0.028107, 0.024826, 0.024393, 0.029376, 0.025316, 0.036378, 0.045352, 0.083462, 0.071867, 0.041405, 0.081712, 0.081712, 0.116183, 0.066181, 0.035586, 0.028107, 0.030003, 0.042364, 0.079919, 0.086953, 0.044297, 0.038858, 0.06312, 0.035586, 0.06312, 0.058088, 0.043307, 0.049374, 0.049374, 0.026338, 0.023534, 0.019401, 0.016021, 0.01227, 0.021816, 0.047319, 0.081712, 0.085092, 0.056825, 0.046336, 0.023534, 0.042364, 0.038858, 0.020165, 0.038858, 0.046336, 0.051831, 0.044297, 0.049374, 0.054297, 0.11371, 0.206376, 0.271506, 0.271506, 0.271506, 0.185198, 0.173081, 0.17593, 0.164327, 0.122885, 0.122885, 0.170161, 0.092881, 0.164327, 0.229226, 0.179055, 0.164327, 0.170161, 0.295083, 0.167087, 0.096677, 0.042364, 0.032677, 0.015078, 0.018415, 0.030003, 0.046336, 0.042364, 0.049374, 0.026892, 0.058088, 0.074921, 0.074921, 0.132295, 0.098513, 0.069024, 0.083462, 0.044297, 0.038042, 0.034884, 0.05306, 0.098513, 0.196879, 0.229226, 0.377384, 0.380708, 0.387226, 0.356642, 0.26085, 0.225814, 0.321458, 0.229226, 0.219301, 0.25406, 0.18812, 0.216401, 0.328603, 0.298791, 0.390993, 0.40511, 0.436924, 0.380708, 0.298791, 0.225814, 0.144935, 0.129801, 0.134866, 0.134866, 0.134866, 0.216401, 0.222385, 0.194234, 0.229226, 0.26085, 0.219301, 0.298791, 0.30533, 0.30533, 0.30533, 0.239899, 0.219301, 0.116183, 0.203355, 0.271506, 0.335645, 0.440853, 0.440853, 0.36309, 0.352862, 0.414856, 0.346032, 0.247041, 0.18812, 0.236433, 0.243554, 0.301917, 0.209395, 0.132295, 0.147574, 0.194234, 0.170161, 0.225814, 0.25031, 0.247041, 0.268042, 0.203355, 0.200174, 0.132295, 0.15008, 0.094817, 0.088832, 0.076542, 0.158265, 0.281712, 0.225814, 0.137348, 0.134866, 0.17593, 0.229226, 0.203355, 0.185198, 0.232838, 0.284882, 0.321458, 0.219301, 0.209395, 0.25406, 0.222385, 0.194234, 0.264545, 0.318242, 0.194234, 0.219301, 0.18812, 0.109221, 0.132295, 0.158265, 0.161087, 0.222385, 0.17593, 0.179055, 0.194234, 0.206376, 0.200174, 0.200174, 0.200174, 0.216401, 0.179055, 0.127496, 0.21291, 0.122885, 0.085092, 0.167087, 0.155435, 0.098513, 0.088832, 0.111485, 0.132295, 0.10481, 0.055536, 0.102787, 0.106997, 0.096677, 0.122885, 0.125101, 0.090864, 0.161087, 0.118441, 0.144935, 0.257454, 0.268042, 0.308712, 0.370445, 0.25031, 0.332115, 0.433034, 0.418646, 0.295083, 0.264545, 0.295083, 0.321458, 0.278302, 0.158265, 0.173081, 0.164327, 0.127496, 0.196879, 0.111485, 0.134866, 0.078022, 0.041405, 0.03976, 0.042364, 0.030003, 0.049374, 0.051831, 0.051831, 0.118441, 0.185198, 0.185198, 0.194234, 0.239899, 0.284882, 0.311707, 0.332115, 0.339168, 0.370445, 0.30533, 0.31487, 0.328603, 0.387226, 0.366687, 0.278302, 0.229226, 0.349426, 0.288399, 0.194234, 0.196879, 0.179055, 0.100716, 0.127496, 0.122885, 0.142424, 0.142424, 0.185198, 0.109221, 0.086953, 0.086953, 0.067594, 0.092881, 0.085092, 0.069024, 0.098513, 0.167087, 0.216401, 0.15284, 0.232838, 0.26085, 0.25406, 0.25031, 0.359901, 0.346032, 0.30533, 0.271506, 0.275179, 0.321458, 0.359901, 0.359901, 0.356642, 0.42561, 0.480142, 0.447574, 0.422041, 0.465241, 0.422041, 0.36309, 0.40511, 0.41194, 0.398279, 0.384043, 0.374039, 0.377384, 0.311707, 0.349426, 0.264545, 0.281712, 0.275179, 0.30533, 0.229226, 0.229226, 0.284882, 0.18812, 0.21291, 0.236433, 0.222385, 0.25406, 0.308712, 0.318242, 0.222385, 0.321458, 0.318242, 0.232838, 0.158265, 0.232838, 0.236433, 0.298791, 0.18812, 0.15284, 0.167087, 0.295083, 0.209395, 0.170161, 0.278302, 0.196879, 0.275179, 0.301917, 0.301917, 0.36309, 0.318242, 0.408655, 0.390993, 0.408655, 0.517562, 0.534167, 0.51388, 0.534167, 0.476583, 0.461924, 0.408655, 0.41194, 0.349426, 0.356642, 0.366687, 0.311707, 0.387226, 0.349426, 0.284882, 0.25406, 0.17593, 0.179055, 0.139895, 0.100716], '')</t>
  </si>
  <si>
    <t>[362, 363, 364, 365]</t>
  </si>
  <si>
    <t>UPI0001B7562F status=activ</t>
  </si>
  <si>
    <t>([0.047319, 0.05306, 0.079919, 0.049374, 0.067594, 0.094817, 0.073402, 0.079919, 0.056825, 0.081712, 0.118441, 0.15008, 0.088832, 0.170161, 0.264545, 0.264545, 0.239899, 0.134866, 0.147574, 0.264545, 0.377384, 0.380708, 0.41194, 0.422041, 0.394753, 0.401658, 0.41194, 0.394753, 0.352862, 0.356642, 0.271506, 0.264545, 0.271506, 0.359901, 0.332115, 0.324872, 0.243554, 0.275179, 0.318242, 0.182256, 0.179055, 0.182256, 0.191378, 0.216401, 0.127496, 0.229226, 0.144935, 0.132295, 0.203355, 0.271506, 0.349426, 0.342579, 0.247041, 0.134866, 0.078022, 0.079919, 0.085092, 0.139895, 0.147574, 0.206376, 0.318242, 0.219301, 0.139895, 0.147574, 0.127496, 0.209395, 0.216401, 0.321458, 0.229226, 0.158265, 0.094817, 0.100716, 0.164327, 0.170161, 0.194234, 0.194234, 0.191378, 0.155435, 0.179055, 0.17593, 0.15284, 0.078022, 0.127496, 0.111485, 0.058088, 0.047319, 0.046336, 0.026892, 0.024393, 0.044297, 0.040537, 0.040537, 0.047319, 0.045352, 0.079919, 0.137348, 0.232838, 0.236433, 0.281712, 0.164327, 0.185198, 0.206376, 0.321458, 0.219301, 0.328603, 0.346032, 0.390993, 0.394753, 0.472492, 0.408655, 0.31487, 0.41194, 0.51388, 0.40511, 0.394753, 0.380708, 0.281712, 0.196879, 0.173081, 0.167087, 0.164327, 0.147574, 0.129801, 0.083462, 0.155435, 0.155435, 0.225814, 0.219301, 0.222385, 0.222385, 0.298791, 0.356642, 0.281712, 0.25031, 0.31487, 0.31487, 0.324872, 0.324872, 0.311707, 0.225814, 0.191378, 0.288399, 0.191378, 0.144935, 0.147574, 0.092881, 0.054297, 0.049374, 0.047319, 0.043307, 0.040537, 0.023087, 0.023087, 0.037156, 0.047319, 0.041405, 0.043307, 0.044297, 0.086953, 0.144935, 0.219301, 0.243554, 0.161087, 0.25406, 0.342579, 0.321458, 0.321458, 0.380708, 0.271506, 0.18812, 0.200174, 0.21291, 0.301917, 0.216401, 0.185198, 0.179055, 0.21291, 0.132295, 0.078022, 0.034884, 0.035586, 0.044297, 0.030003, 0.044297, 0.034884, 0.034068, 0.030003, 0.050641, 0.034884, 0.0704, 0.0704, 0.06312, 0.06312, 0.035586, 0.073402, 0.083462, 0.083462, 0.044297, 0.079919, 0.127496, 0.229226, 0.225814, 0.219301, 0.200174, 0.225814, 0.288399, 0.288399, 0.390993, 0.30533, 0.301917, 0.318242, 0.398279, 0.332115, 0.321458, 0.318242, 0.288399, 0.291804, 0.26085, 0.339168, 0.339168, 0.247041, 0.164327, 0.15284, 0.15008, 0.225814, 0.225814, 0.200174, 0.191378, 0.139895, 0.219301, 0.311707, 0.206376, 0.191378, 0.15284, 0.15008, 0.161087, 0.191378, 0.102787, 0.120615, 0.129801, 0.125101, 0.206376, 0.291804, 0.191378, 0.185198, 0.194234, 0.125101, 0.06312, 0.06184, 0.090864, 0.092881, 0.046336, 0.083462, 0.047319, 0.094817, 0.122885, 0.173081, 0.173081, 0.203355, 0.191378, 0.194234, 0.203355, 0.185198, 0.185198, 0.271506, 0.194234, 0.122885, 0.194234, 0.275179, 0.257454, 0.236433, 0.196879, 0.301917, 0.264545, 0.401658, 0.380708, 0.284882, 0.257454], '')</t>
  </si>
  <si>
    <t>[112]</t>
  </si>
  <si>
    <t>UPI0001B756A4 status=activ</t>
  </si>
  <si>
    <t>([0.001211, 0.000906, 0.000713, 0.000687, 0.000447, 0.000567, 0.00103, 0.000833, 0.000876, 0.000713, 0.00061, 0.000537, 0.000399, 0.000773, 0.000743, 0.000648, 0.000713, 0.000614, 0.001061, 0.000958, 0.001649, 0.001743, 0.001709, 0.001572, 0.002155, 0.002512, 0.002211, 0.002014, 0.003109, 0.003804, 0.006039, 0.009865, 0.015078, 0.024393, 0.013613, 0.009977, 0.012727, 0.012727, 0.024393, 0.014586, 0.021381, 0.025316, 0.022667, 0.024826, 0.069024, 0.071867, 0.134866, 0.247041, 0.271506, 0.161087, 0.081712, 0.038042, 0.015694, 0.015694, 0.014315, 0.018415, 0.027463, 0.023534, 0.010221, 0.010509, 0.013016, 0.008624, 0.008624, 0.007645, 0.009294, 0.005932, 0.005086, 0.003757, 0.00243, 0.00243, 0.003431, 0.004161, 0.003804, 0.004161, 0.002976, 0.003276, 0.002555, 0.002623, 0.003366, 0.004247, 0.003014, 0.002435, 0.003804, 0.002435, 0.002503, 0.001786, 0.002705, 0.003212, 0.003212, 0.003924, 0.002503, 0.002581, 0.001872, 0.002761, 0.002366, 0.003405, 0.002623, 0.00292, 0.00316, 0.003555, 0.004208, 0.005932, 0.005872, 0.003864, 0.003997, 0.005872, 0.006194, 0.005503, 0.003607, 0.004161, 0.004689, 0.007315, 0.006619, 0.007422, 0.005249, 0.007177, 0.007495, 0.005623, 0.007315, 0.006795, 0.006988, 0.004976, 0.003924, 0.004358, 0.006567, 0.008156, 0.005011, 0.00515, 0.006142, 0.009865, 0.007031, 0.006142, 0.004689, 0.004208, 0.006039, 0.008723, 0.009865, 0.005872, 0.007877, 0.008075, 0.007555, 0.007877, 0.007555, 0.01078, 0.009865, 0.006533, 0.00777, 0.016021, 0.013265, 0.013437, 0.008156, 0.008075, 0.007645, 0.010672, 0.008156, 0.007877, 0.00543, 0.004208, 0.004921, 0.004899, 0.003405, 0.00243, 0.001533, 0.001541, 0.001499, 0.002276, 0.003366, 0.002327, 0.001391, 0.00152, 0.001172, 0.001722, 0.002705, 0.003461, 0.003461, 0.004358, 0.003053, 0.004431, 0.006039, 0.008002, 0.007495, 0.011903, 0.025316, 0.025316, 0.060549, 0.058088, 0.055536, 0.028695, 0.028695, 0.029376, 0.049374, 0.034884, 0.023534, 0.0198, 0.011342, 0.007422, 0.007495, 0.008525, 0.006142, 0.005872, 0.004483, 0.00389, 0.004135, 0.004208, 0.004208, 0.00407, 0.002976, 0.002881, 0.002529, 0.002727, 0.003478, 0.004161, 0.005872, 0.004921, 0.003671, 0.004835, 0.004736, 0.005872, 0.008075, 0.006619, 0.004431, 0.004161, 0.003804, 0.002761, 0.002761, 0.00316, 0.003341, 0.003298, 0.002349, 0.002623, 0.00246, 0.002482, 0.00155, 0.001533, 0.001533, 0.001675, 0.001061, 0.001069, 0.000936, 0.000498, 0.000958, 0.001417, 0.002078, 0.003461, 0.003864, 0.003555, 0.004388, 0.00359, 0.004976, 0.007555, 0.006245, 0.006194, 0.004921, 0.007315, 0.005223, 0.007495, 0.007495, 0.007555, 0.007031, 0.004921, 0.007177, 0.004689, 0.005249, 0.00543, 0.003607, 0.004161, 0.003053, 0.003109, 0.002662, 0.001808, 0.001808, 0.00316, 0.00316, 0.00316, 0.003246, 0.004835, 0.004577, 0.004577, 0.006421, 0.006894, 0.006701, 0.006988, 0.009865, 0.008723, 0.007315, 0.01227, 0.013265, 0.023963, 0.023534, 0.043307, 0.054297, 0.019109, 0.01227, 0.011903, 0.024393, 0.022306, 0.015694, 0.00962, 0.009728, 0.006701, 0.006701, 0.011106, 0.007645, 0.006142, 0.004899, 0.004577, 0.00292, 0.002881, 0.002555, 0.001743, 0.001649, 0.001434, 0.00152, 0.001417, 0.001318, 0.001249, 0.001249, 0.001434, 0.00155, 0.00231, 0.003276, 0.004431, 0.004513, 0.005992, 0.005734, 0.008075, 0.008624, 0.01204, 0.009187, 0.009015, 0.013613, 0.010672, 0.020522, 0.051831, 0.094817, 0.288399], '')</t>
  </si>
  <si>
    <t>UPI0001B756A5 status=activ</t>
  </si>
  <si>
    <t>([0.15284, 0.11371, 0.147574, 0.11371, 0.116183, 0.170161, 0.247041, 0.288399, 0.352862, 0.370445, 0.318242, 0.321458, 0.436924, 0.366687, 0.291804, 0.284882, 0.31487, 0.31487, 0.288399, 0.275179, 0.356642, 0.387226, 0.461924, 0.458154, 0.553315, 0.505461, 0.450668, 0.380708, 0.339168, 0.232838, 0.232838, 0.222385, 0.161087, 0.158265, 0.232838, 0.301917, 0.298791, 0.275179, 0.278302, 0.390993, 0.40511, 0.444081, 0.40511, 0.390993, 0.387226, 0.377384, 0.414856, 0.370445, 0.36309, 0.40511, 0.387226, 0.359901, 0.454136, 0.59014, 0.613573, 0.5017, 0.5017, 0.59917, 0.505461, 0.517562, 0.41194, 0.31487, 0.278302, 0.284882, 0.21291, 0.164327, 0.15284, 0.15008, 0.147574, 0.191378, 0.173081, 0.25031, 0.25031, 0.236433, 0.21291, 0.167087, 0.170161, 0.144935, 0.158265, 0.222385, 0.206376, 0.311707, 0.398279, 0.422041, 0.384043, 0.483068, 0.465241, 0.380708, 0.418646, 0.497853, 0.408655, 0.422041, 0.394753, 0.436924, 0.444081, 0.458154, 0.505461, 0.59917, 0.648219, 0.509769, 0.517562, 0.509769, 0.41194, 0.339168, 0.236433, 0.264545, 0.243554, 0.31487, 0.408655, 0.444081, 0.366687, 0.450668, 0.454136, 0.483068, 0.440853, 0.440853, 0.370445, 0.387226, 0.295083, 0.295083, 0.352862, 0.318242, 0.236433, 0.229226, 0.311707, 0.401658, 0.321458, 0.321458, 0.346032, 0.370445, 0.342579, 0.387226, 0.398279, 0.31487, 0.31487, 0.346032, 0.359901, 0.36309, 0.30533, 0.370445, 0.387226, 0.387226, 0.414856, 0.472492, 0.553315, 0.450668, 0.387226, 0.387226, 0.414856, 0.394753, 0.295083, 0.21291, 0.25031, 0.185198, 0.257454, 0.271506, 0.284882, 0.30533, 0.356642, 0.324872, 0.346032, 0.339168, 0.339168, 0.275179, 0.281712, 0.200174, 0.216401, 0.236433, 0.321458, 0.298791, 0.321458, 0.366687, 0.418646, 0.41194, 0.486429, 0.414856, 0.398279, 0.298791, 0.288399, 0.281712, 0.31487, 0.257454, 0.26085, 0.284882, 0.278302, 0.301917, 0.40511, 0.480142, 0.436924, 0.465241, 0.497853, 0.476583, 0.494003, 0.454136, 0.483068, 0.5017, 0.494003, 0.490133, 0.626927, 0.5017, 0.483068, 0.521092, 0.608892, 0.494003, 0.41194, 0.5017, 0.465241, 0.454136, 0.461924, 0.549308, 0.509769, 0.494003, 0.444081, 0.450668, 0.517562, 0.483068, 0.36309, 0.450668, 0.450668, 0.447574, 0.521092, 0.562014, 0.450668, 0.465241, 0.468512, 0.497853, 0.480142, 0.534167, 0.570702, 0.56648, 0.608892, 0.575842, 0.494003, 0.570702, 0.570702, 0.570702, 0.59014, 0.707965, 0.690604, 0.661982, 0.642678, 0.58069, 0.570702, 0.608892, 0.59014, 0.733139, 0.812494, 0.834292, 0.837511, 0.784345, 0.694846, 0.549308, 0.570702, 0.613573, 0.557691, 0.494003, 0.486429, 0.476583, 0.476583, 0.494003, 0.517562, 0.538167, 0.648219, 0.666105, 0.745909, 0.76285, 0.76285, 0.671169, 0.653063, 0.632174, 0.632174, 0.733139, 0.759478, 0.771762, 0.771762, 0.801317, 0.852992, 0.871313, 0.876521, 0.876521, 0.865454, 0.868118, 0.852992, 0.801317, 0.775545, 0.771762, 0.745909, 0.694846, 0.76285, 0.754692, 0.741537, 0.767246, 0.728858, 0.823549, 0.81615], '')</t>
  </si>
  <si>
    <t>[24, 25, 53, 54, 55, 56, 57, 58, 59, 96, 97, 98, 99, 100, 101, 144, 195, 198, 199, 201, 202, 205, 209, 210, 214, 220, 221, 227, 228, 229, 230, 231, 233, 234, 235, 236, 237, 238, 239, 240, 241, 242, 243, 244, 245, 246, 247, 248, 249, 250, 251, 252, 253, 254, 260, 261, 262, 263, 264, 265, 266, 267, 268, 269, 270, 271, 272, 273, 274, 275, 276, 277, 278, 279, 280, 281, 282, 283, 284, 285, 286, 287, 288, 289, 290, 291, 292, 293, 294]</t>
  </si>
  <si>
    <t>UPI0001B756A9 status=activ</t>
  </si>
  <si>
    <t>([0.006194, 0.009015, 0.012491, 0.019109, 0.018106, 0.029376, 0.047319, 0.064632, 0.079919, 0.11371, 0.139895, 0.127496, 0.111485, 0.079919, 0.030611, 0.031287, 0.017797, 0.018415, 0.018415, 0.018106, 0.032677, 0.029376, 0.027463, 0.029376, 0.009977, 0.012491, 0.011669, 0.01078, 0.010509, 0.008895, 0.008276, 0.008075, 0.008276, 0.005683, 0.006988, 0.015694, 0.007031, 0.009294, 0.009096, 0.024826, 0.018106, 0.023087, 0.078022, 0.078022, 0.085092, 0.203355, 0.203355, 0.216401, 0.216401, 0.225814, 0.264545, 0.21291, 0.209395, 0.21291, 0.398279, 0.398279, 0.380708, 0.59917, 0.604312, 0.534167, 0.521092, 0.575842, 0.608892, 0.59014, 0.613573, 0.570702, 0.618285, 0.613573, 0.56648, 0.541878, 0.51388, 0.525368, 0.608892, 0.59917, 0.59508], '')</t>
  </si>
  <si>
    <t>[57, 58, 59, 60, 61, 62, 63, 64, 65, 66, 67, 68, 69, 70, 71, 72, 73, 74]</t>
  </si>
  <si>
    <t>UPI0001B756BF status=activ</t>
  </si>
  <si>
    <t>([0.043307, 0.045352, 0.033407, 0.048328, 0.081712, 0.054297, 0.042364, 0.066181, 0.046336, 0.060549, 0.043307, 0.058088, 0.069024, 0.06312, 0.051831, 0.05306, 0.051831, 0.031287, 0.026338, 0.026338, 0.055536, 0.041405, 0.033407, 0.06312, 0.071867, 0.069024, 0.066181, 0.081712, 0.071867, 0.071867, 0.043307, 0.060549, 0.038858, 0.033407, 0.06184, 0.048328, 0.081712, 0.15284, 0.147574, 0.25406, 0.219301, 0.222385, 0.179055, 0.239899, 0.239899, 0.222385, 0.216401, 0.318242, 0.30533, 0.301917, 0.301917, 0.394753, 0.447574, 0.517562, 0.534167, 0.4292, 0.465241, 0.394753, 0.380708, 0.433034, 0.356642, 0.390993, 0.370445, 0.384043, 0.352862, 0.332115, 0.298791, 0.301917, 0.206376, 0.25406, 0.268042, 0.268042, 0.25406, 0.236433, 0.155435, 0.15008, 0.15284, 0.161087, 0.129801, 0.137348, 0.161087, 0.191378, 0.209395, 0.129801, 0.158265, 0.206376, 0.129801, 0.179055, 0.167087, 0.25406, 0.185198, 0.17593, 0.179055, 0.116183, 0.11371, 0.203355, 0.225814, 0.342579, 0.339168, 0.36309, 0.257454, 0.268042, 0.332115, 0.311707, 0.422041, 0.468512, 0.356642, 0.444081, 0.308712, 0.229226, 0.25406, 0.339168, 0.25406, 0.342579, 0.408655, 0.390993, 0.349426, 0.284882, 0.216401, 0.173081, 0.26085, 0.36309, 0.311707, 0.216401], '')</t>
  </si>
  <si>
    <t>UPI0001B75AC2 status=activ</t>
  </si>
  <si>
    <t>([0.122885, 0.164327, 0.21291, 0.144935, 0.092881, 0.118441, 0.164327, 0.229226, 0.295083, 0.339168, 0.377384, 0.30533, 0.308712, 0.229226, 0.25406, 0.346032, 0.311707, 0.433034, 0.509769, 0.40511, 0.374039, 0.25031, 0.268042, 0.295083, 0.384043, 0.40511, 0.318242, 0.332115, 0.271506, 0.167087, 0.096677, 0.081712, 0.096677, 0.096677, 0.15284, 0.155435, 0.158265, 0.17593, 0.15284, 0.102787, 0.11371, 0.106997, 0.122885, 0.111485, 0.098513, 0.098513, 0.155435, 0.236433, 0.134866, 0.158265, 0.232838, 0.328603, 0.335645, 0.339168, 0.359901, 0.356642, 0.352862, 0.324872, 0.311707, 0.335645, 0.414856, 0.521092, 0.557691, 0.690604, 0.575842, 0.521092, 0.472492, 0.468512, 0.384043, 0.36309, 0.335645, 0.332115, 0.324872, 0.328603, 0.346032, 0.321458, 0.209395, 0.206376, 0.25031, 0.291804, 0.203355, 0.134866, 0.069024, 0.088832, 0.081712, 0.0704, 0.10481, 0.129801, 0.129801, 0.206376, 0.225814, 0.225814, 0.155435, 0.144935, 0.134866, 0.219301, 0.200174, 0.308712, 0.30533, 0.209395, 0.21291, 0.209395, 0.321458, 0.30533, 0.196879, 0.216401, 0.332115, 0.301917, 0.239899, 0.155435, 0.15284, 0.219301, 0.216401, 0.295083, 0.301917, 0.219301, 0.137348, 0.088832, 0.086953, 0.086953, 0.132295, 0.161087, 0.236433, 0.21291, 0.229226, 0.324872, 0.229226, 0.191378, 0.196879, 0.268042, 0.311707, 0.30533, 0.229226, 0.257454, 0.26085, 0.18812, 0.268042, 0.243554, 0.332115, 0.328603, 0.335645, 0.342579, 0.291804, 0.295083, 0.194234, 0.30533, 0.291804, 0.288399, 0.229226, 0.239899, 0.239899, 0.196879, 0.200174, 0.275179, 0.264545, 0.271506, 0.342579, 0.257454, 0.318242, 0.30533, 0.25031, 0.247041, 0.239899, 0.232838, 0.225814, 0.31487, 0.295083, 0.295083, 0.390993, 0.41194, 0.398279, 0.324872, 0.398279, 0.335645, 0.243554, 0.17593, 0.173081, 0.173081, 0.275179, 0.301917, 0.30533, 0.366687, 0.342579, 0.268042, 0.346032, 0.346032, 0.352862, 0.275179, 0.271506, 0.164327, 0.129801, 0.127496, 0.173081, 0.147574, 0.132295, 0.219301, 0.308712, 0.219301, 0.196879, 0.18812, 0.185198, 0.185198, 0.185198, 0.106997, 0.158265, 0.132295, 0.142424, 0.100716, 0.15008, 0.106997, 0.185198, 0.284882, 0.284882, 0.209395, 0.167087, 0.164327, 0.164327, 0.155435, 0.229226, 0.257454, 0.25406, 0.200174, 0.216401, 0.216401, 0.332115, 0.339168, 0.298791, 0.25406, 0.236433, 0.225814, 0.301917, 0.275179, 0.194234, 0.191378, 0.18812, 0.243554, 0.247041, 0.243554, 0.243554, 0.243554, 0.243554, 0.239899, 0.219301, 0.216401, 0.21291, 0.120615, 0.120615, 0.100716, 0.081712, 0.081712, 0.100716, 0.073402, 0.086953, 0.15008, 0.102787, 0.102787, 0.100716, 0.155435, 0.10481, 0.088832, 0.054297, 0.055536, 0.032017, 0.054297, 0.049374, 0.049374, 0.122885, 0.125101, 0.142424, 0.206376, 0.194234, 0.164327, 0.170161, 0.170161, 0.083462, 0.129801, 0.122885, 0.155435, 0.155435, 0.161087, 0.185198, 0.264545, 0.182256, 0.264545, 0.268042, 0.284882, 0.243554, 0.15284, 0.164327, 0.243554, 0.132295, 0.118441, 0.120615, 0.142424, 0.086953, 0.164327, 0.096677, 0.164327, 0.125101, 0.10481, 0.10481, 0.109221, 0.064632, 0.111485, 0.067594, 0.066181, 0.060549, 0.078022, 0.11371, 0.102787, 0.109221, 0.200174, 0.311707, 0.311707, 0.311707, 0.332115, 0.346032, 0.436924, 0.352862, 0.278302, 0.30533, 0.335645, 0.219301, 0.298791, 0.298791, 0.384043, 0.301917, 0.298791, 0.311707, 0.284882, 0.200174, 0.191378, 0.134866, 0.142424, 0.139895, 0.139895, 0.167087, 0.098513, 0.120615, 0.179055, 0.284882, 0.288399, 0.318242, 0.366687, 0.288399, 0.264545, 0.232838, 0.30533, 0.275179, 0.229226, 0.236433, 0.332115, 0.295083, 0.370445, 0.311707], '')</t>
  </si>
  <si>
    <t>[18, 61, 62, 63, 64, 65]</t>
  </si>
  <si>
    <t>UPI0001B75AC3 status=activ</t>
  </si>
  <si>
    <t>([0.049374, 0.083462, 0.050641, 0.079919, 0.109221, 0.083462, 0.10481, 0.132295, 0.134866, 0.094817, 0.11371, 0.132295, 0.127496, 0.182256, 0.158265, 0.257454, 0.370445, 0.295083, 0.222385, 0.225814, 0.30533, 0.346032, 0.370445, 0.468512, 0.394753, 0.324872, 0.31487, 0.31487, 0.281712, 0.321458, 0.408655, 0.324872, 0.219301, 0.144935, 0.173081, 0.25406, 0.173081, 0.144935, 0.206376, 0.236433, 0.243554, 0.21291, 0.173081, 0.116183, 0.11371, 0.170161, 0.15008, 0.222385, 0.236433, 0.271506, 0.278302, 0.200174, 0.194234, 0.311707, 0.311707, 0.194234, 0.194234, 0.225814, 0.15284, 0.15008, 0.18812, 0.203355, 0.173081, 0.132295, 0.164327, 0.090864, 0.049374, 0.048328, 0.047319, 0.032677, 0.034884, 0.019109, 0.019109, 0.032017, 0.028695, 0.048328, 0.085092, 0.098513, 0.132295, 0.216401, 0.219301, 0.206376, 0.125101, 0.191378, 0.191378, 0.127496, 0.200174, 0.196879, 0.194234, 0.21291, 0.278302, 0.284882, 0.298791, 0.408655, 0.408655, 0.370445, 0.377384, 0.390993, 0.374039, 0.352862, 0.257454, 0.278302, 0.196879, 0.295083, 0.284882, 0.321458, 0.40511, 0.30533, 0.408655, 0.5017, 0.41194, 0.298791, 0.25031, 0.31487, 0.25031, 0.25406, 0.311707, 0.30533, 0.209395, 0.118441, 0.118441, 0.182256, 0.094817, 0.167087, 0.155435, 0.15284, 0.161087, 0.096677, 0.092881, 0.047319, 0.023963, 0.023534, 0.041405, 0.050641, 0.028695, 0.028695, 0.022306, 0.024393, 0.016528, 0.028107, 0.069024, 0.036378, 0.038858, 0.03976, 0.028695, 0.027463, 0.017138, 0.021816, 0.021816, 0.041405, 0.085092, 0.132295, 0.102787, 0.109221, 0.088832, 0.127496, 0.10481, 0.142424, 0.118441, 0.185198, 0.185198, 0.085092, 0.076542, 0.071867, 0.081712, 0.109221, 0.050641, 0.086953, 0.096677, 0.185198, 0.18812, 0.170161, 0.196879, 0.308712, 0.271506, 0.30533, 0.30533, 0.387226, 0.295083, 0.216401, 0.196879, 0.196879, 0.194234, 0.219301, 0.239899, 0.25406, 0.216401, 0.311707, 0.284882, 0.222385, 0.167087, 0.134866, 0.106997, 0.079919, 0.056825, 0.051831], '')</t>
  </si>
  <si>
    <t>[109]</t>
  </si>
  <si>
    <t>UPI0001B75AEC status=activ</t>
  </si>
  <si>
    <t>([0.058088, 0.085092, 0.118441, 0.15008, 0.079919, 0.047319, 0.06312, 0.079919, 0.055536, 0.038858, 0.040537, 0.058088, 0.048328, 0.059222, 0.058088, 0.059222, 0.0704, 0.074921, 0.048328, 0.040537, 0.03976, 0.048328, 0.05306, 0.054297, 0.058088, 0.073402, 0.078022, 0.085092, 0.0704, 0.071867, 0.132295, 0.132295, 0.122885, 0.158265, 0.161087, 0.167087, 0.158265, 0.173081, 0.17593, 0.203355, 0.170161, 0.158265, 0.239899, 0.239899, 0.257454, 0.25406, 0.25406, 0.352862, 0.349426, 0.308712, 0.398279, 0.380708, 0.342579, 0.352862, 0.308712, 0.239899, 0.328603, 0.321458, 0.301917, 0.288399, 0.370445, 0.465241, 0.394753, 0.308712, 0.308712, 0.206376, 0.125101, 0.158265, 0.164327, 0.106997, 0.170161, 0.106997, 0.071867, 0.116183, 0.11371, 0.116183, 0.116183, 0.116183, 0.139895, 0.161087, 0.111485, 0.060549, 0.060549, 0.092881, 0.081712, 0.06184, 0.127496, 0.17593, 0.127496, 0.094817, 0.137348, 0.127496, 0.127496, 0.158265, 0.158265, 0.15008, 0.167087, 0.200174, 0.209395, 0.179055, 0.25031, 0.339168, 0.422041, 0.436924, 0.349426, 0.454136, 0.390993, 0.268042, 0.271506, 0.298791, 0.349426, 0.366687, 0.332115, 0.349426, 0.377384, 0.370445, 0.380708, 0.394753, 0.433034, 0.339168, 0.335645, 0.324872, 0.31487, 0.25031, 0.127496, 0.21291, 0.17593, 0.182256, 0.243554, 0.288399, 0.370445, 0.36309, 0.342579, 0.349426, 0.332115, 0.268042, 0.284882, 0.247041, 0.25031, 0.158265, 0.236433, 0.147574, 0.102787, 0.10481, 0.15008, 0.219301, 0.147574, 0.182256, 0.26085, 0.196879, 0.127496, 0.137348, 0.15008, 0.155435, 0.15284, 0.225814, 0.264545, 0.25406, 0.288399, 0.291804, 0.414856, 0.328603, 0.454136, 0.447574, 0.440853, 0.370445, 0.418646, 0.494003, 0.370445, 0.374039, 0.486429, 0.465241, 0.342579, 0.239899, 0.25406, 0.281712, 0.291804, 0.332115, 0.216401, 0.206376, 0.196879, 0.144935, 0.147574, 0.155435, 0.225814, 0.144935, 0.232838, 0.216401, 0.179055, 0.295083, 0.21291, 0.200174, 0.298791, 0.401658, 0.387226, 0.342579, 0.318242, 0.206376, 0.142424, 0.25406, 0.257454, 0.25406, 0.200174, 0.179055, 0.155435, 0.094817, 0.164327, 0.144935, 0.144935, 0.17593, 0.142424, 0.137348, 0.137348, 0.111485, 0.059222, 0.058088, 0.071867, 0.083462, 0.094817, 0.116183, 0.10481, 0.109221, 0.120615, 0.191378, 0.203355, 0.200174, 0.291804, 0.25031, 0.164327, 0.10481, 0.106997, 0.139895, 0.21291, 0.132295, 0.15284, 0.206376, 0.219301, 0.158265, 0.173081, 0.25406, 0.25406, 0.216401, 0.225814, 0.232838, 0.225814, 0.321458, 0.291804, 0.216401, 0.170161, 0.167087, 0.239899, 0.232838, 0.137348, 0.120615, 0.109221, 0.116183, 0.164327, 0.236433, 0.301917, 0.295083, 0.264545, 0.26085, 0.209395, 0.120615, 0.118441, 0.116183, 0.066181, 0.045352, 0.069024, 0.11371, 0.102787, 0.116183, 0.125101, 0.232838, 0.179055, 0.200174, 0.191378, 0.170161, 0.170161, 0.120615, 0.127496, 0.15284, 0.125101, 0.196879, 0.291804, 0.291804, 0.328603, 0.335645, 0.422041, 0.422041, 0.335645, 0.447574, 0.394753, 0.377384, 0.352862, 0.447574, 0.444081, 0.352862, 0.339168, 0.36309, 0.349426, 0.247041, 0.239899, 0.31487, 0.236433, 0.25031, 0.158265, 0.129801, 0.132295, 0.155435, 0.170161, 0.25031, 0.264545, 0.216401, 0.155435, 0.144935, 0.142424, 0.137348, 0.18812, 0.164327, 0.118441, 0.15284, 0.239899, 0.147574, 0.144935, 0.216401, 0.216401, 0.318242, 0.332115, 0.454136, 0.4292, 0.384043, 0.398279, 0.398279, 0.401658, 0.440853, 0.41194, 0.335645, 0.339168, 0.339168, 0.384043, 0.41194, 0.444081, 0.465241, 0.608892, 0.562014, 0.525368, 0.422041, 0.377384, 0.377384, 0.25031, 0.239899, 0.271506, 0.182256, 0.179055, 0.229226, 0.229226, 0.264545, 0.352862, 0.377384, 0.339168, 0.291804, 0.308712, 0.281712, 0.185198, 0.18812, 0.229226, 0.182256, 0.275179, 0.278302, 0.278302, 0.366687, 0.346032, 0.324872, 0.394753, 0.352862, 0.366687, 0.377384, 0.349426, 0.295083, 0.370445, 0.465241], '')</t>
  </si>
  <si>
    <t>[344, 345, 346]</t>
  </si>
  <si>
    <t>UPI0001B75B78 status=activ</t>
  </si>
  <si>
    <t>([0.094817, 0.055536, 0.06184, 0.041405, 0.059222, 0.048328, 0.030003, 0.044297, 0.064632, 0.092881, 0.109221, 0.125101, 0.127496, 0.206376, 0.127496, 0.229226, 0.206376, 0.281712, 0.216401, 0.18812, 0.194234, 0.232838, 0.308712, 0.332115, 0.41194, 0.318242, 0.398279, 0.521092, 0.398279, 0.301917, 0.295083, 0.271506, 0.21291, 0.308712, 0.264545, 0.278302, 0.196879, 0.200174, 0.225814, 0.257454, 0.301917, 0.31487, 0.278302, 0.185198, 0.196879, 0.209395, 0.311707, 0.291804, 0.275179, 0.311707, 0.394753, 0.295083, 0.324872, 0.301917, 0.318242, 0.349426, 0.390993, 0.490133, 0.517562, 0.5017, 0.505461, 0.505461, 0.483068, 0.494003, 0.51388, 0.408655, 0.36309, 0.318242, 0.328603, 0.264545, 0.36309, 0.332115, 0.387226, 0.384043, 0.472492, 0.433034, 0.468512, 0.422041, 0.380708, 0.328603, 0.332115, 0.281712, 0.268042, 0.232838, 0.219301, 0.219301, 0.30533, 0.328603, 0.377384, 0.298791, 0.359901, 0.236433, 0.284882, 0.324872, 0.339168, 0.308712, 0.324872, 0.206376, 0.185198, 0.164327, 0.125101, 0.116183, 0.196879, 0.170161, 0.122885, 0.134866, 0.219301, 0.239899, 0.15008, 0.144935, 0.21291, 0.139895, 0.25031, 0.161087, 0.109221, 0.079919, 0.098513, 0.055536, 0.056825, 0.066181, 0.079919, 0.137348, 0.139895, 0.083462, 0.100716, 0.170161, 0.158265, 0.088832, 0.05306, 0.059222, 0.060549, 0.055536, 0.094817, 0.074921, 0.0704, 0.109221, 0.132295, 0.129801, 0.194234, 0.18812, 0.17593, 0.182256, 0.173081, 0.191378, 0.15284, 0.15284, 0.15008, 0.086953, 0.139895, 0.122885, 0.222385, 0.15008, 0.164327, 0.139895, 0.085092, 0.164327, 0.106997, 0.0704, 0.071867, 0.0704, 0.132295, 0.118441, 0.134866, 0.079919, 0.038858, 0.078022, 0.043307, 0.044297, 0.045352, 0.046336, 0.086953, 0.038858, 0.06184, 0.031287, 0.021381, 0.03976, 0.037156, 0.032017, 0.028107, 0.028107, 0.028695, 0.025316, 0.05306, 0.021381, 0.030003, 0.027463, 0.017447, 0.017447, 0.019109, 0.032677, 0.017138, 0.010221, 0.016826, 0.017797, 0.036378, 0.038042, 0.033407, 0.030611, 0.067594, 0.129801, 0.073402, 0.047319, 0.038858, 0.042364, 0.043307, 0.056825, 0.11371, 0.179055, 0.281712, 0.295083, 0.298791, 0.377384, 0.483068, 0.436924, 0.42561, 0.318242, 0.433034, 0.436924, 0.342579, 0.219301, 0.21291, 0.219301, 0.203355, 0.203355, 0.134866, 0.147574, 0.081712, 0.078022, 0.085092, 0.042364, 0.020522, 0.021381, 0.015694, 0.010509, 0.013265, 0.015344, 0.024393, 0.013613, 0.009187, 0.009977, 0.009977, 0.009483, 0.014315, 0.023087, 0.016528, 0.024393, 0.047319, 0.03976, 0.042364, 0.032017, 0.031287, 0.055536, 0.058088, 0.10481, 0.092881, 0.0704, 0.06184, 0.056825, 0.056825, 0.118441, 0.170161, 0.257454, 0.173081, 0.10481, 0.125101, 0.142424, 0.118441, 0.109221, 0.142424, 0.158265, 0.185198, 0.182256, 0.200174, 0.185198, 0.158265, 0.239899, 0.275179, 0.268042, 0.281712, 0.342579, 0.31487, 0.321458, 0.281712, 0.366687, 0.461924, 0.401658, 0.444081, 0.36309, 0.281712, 0.359901, 0.236433, 0.25031, 0.36309, 0.324872, 0.301917, 0.31487, 0.295083, 0.264545, 0.229226, 0.17593, 0.179055, 0.137348, 0.096677], '')</t>
  </si>
  <si>
    <t>[27, 58, 59, 60, 61, 64]</t>
  </si>
  <si>
    <t>UPI0001B75B85 status=activ</t>
  </si>
  <si>
    <t>([0.036378, 0.056825, 0.037156, 0.060549, 0.038042, 0.056825, 0.078022, 0.058088, 0.073402, 0.086953, 0.116183, 0.102787, 0.196879, 0.281712, 0.281712, 0.200174, 0.179055, 0.17593, 0.232838, 0.206376, 0.25406, 0.239899, 0.25031, 0.268042, 0.25406, 0.232838, 0.15008, 0.096677, 0.129801, 0.092881, 0.083462, 0.079919, 0.118441, 0.0704, 0.081712, 0.116183, 0.109221, 0.125101, 0.127496, 0.125101, 0.139895, 0.17593, 0.120615, 0.079919, 0.11371, 0.120615, 0.203355, 0.291804, 0.377384, 0.346032, 0.346032, 0.271506, 0.264545, 0.170161, 0.243554, 0.161087, 0.161087, 0.271506, 0.200174, 0.21291, 0.25406, 0.26085, 0.26085, 0.370445, 0.332115, 0.349426, 0.284882, 0.30533, 0.301917, 0.209395, 0.264545, 0.291804, 0.31487, 0.288399, 0.352862, 0.366687, 0.444081, 0.444081, 0.346032, 0.359901, 0.321458, 0.281712, 0.275179, 0.275179, 0.243554, 0.339168, 0.243554, 0.311707, 0.209395, 0.120615, 0.116183, 0.122885, 0.170161, 0.26085, 0.295083, 0.31487, 0.271506, 0.264545, 0.275179, 0.346032, 0.408655, 0.433034, 0.359901, 0.356642, 0.349426, 0.346032, 0.264545, 0.342579, 0.25406, 0.335645, 0.444081, 0.557691, 0.465241, 0.444081, 0.422041, 0.450668, 0.394753, 0.342579, 0.275179, 0.264545, 0.264545, 0.26085, 0.271506, 0.349426, 0.349426, 0.311707, 0.318242, 0.41194, 0.339168, 0.398279, 0.31487, 0.243554, 0.222385, 0.31487, 0.321458, 0.318242, 0.225814, 0.295083, 0.387226, 0.370445, 0.374039, 0.366687, 0.308712, 0.222385, 0.25406, 0.185198, 0.125101, 0.122885, 0.127496, 0.200174, 0.222385, 0.318242, 0.401658, 0.380708, 0.366687, 0.342579, 0.275179, 0.26085, 0.268042, 0.222385, 0.301917, 0.196879, 0.129801, 0.11371, 0.173081, 0.094817, 0.144935, 0.243554, 0.158265, 0.100716, 0.098513, 0.051831, 0.045352, 0.047319, 0.047319, 0.051831, 0.058088, 0.056825, 0.088832, 0.088832, 0.090864, 0.076542, 0.137348, 0.137348, 0.15284, 0.182256, 0.206376, 0.216401, 0.21291, 0.219301, 0.209395, 0.15008, 0.264545, 0.271506, 0.268042, 0.295083, 0.311707, 0.219301, 0.219301, 0.196879, 0.216401, 0.182256, 0.239899, 0.247041, 0.321458, 0.387226, 0.349426, 0.447574, 0.450668, 0.461924, 0.59508, 0.657645, 0.632174, 0.529623, 0.521092, 0.525368, 0.450668, 0.387226, 0.486429, 0.483068, 0.480142, 0.414856, 0.418646, 0.30533, 0.295083, 0.298791, 0.229226, 0.232838, 0.144935, 0.147574, 0.147574, 0.076542, 0.076542, 0.129801, 0.191378, 0.196879, 0.194234, 0.271506, 0.31487, 0.18812, 0.236433, 0.278302, 0.222385, 0.179055, 0.26085, 0.179055, 0.191378, 0.288399, 0.26085, 0.342579, 0.239899, 0.243554, 0.356642, 0.349426, 0.318242, 0.284882, 0.25031, 0.21291, 0.167087, 0.122885, 0.222385, 0.232838, 0.179055, 0.278302], '')</t>
  </si>
  <si>
    <t>[111, 210, 211, 212, 213, 214, 215]</t>
  </si>
  <si>
    <t>UPI0001B75BB8 status=activ</t>
  </si>
  <si>
    <t>([0.003727, 0.00515, 0.004315, 0.003671, 0.004135, 0.004513, 0.003924, 0.004358, 0.004161, 0.004483, 0.00407, 0.003246, 0.004611, 0.004646, 0.004208, 0.004775, 0.005011, 0.005623, 0.004611, 0.004775, 0.006619, 0.006988, 0.00515, 0.00515, 0.006795, 0.008156, 0.00962, 0.014586, 0.017797, 0.026338, 0.018415, 0.020165, 0.048328, 0.038042, 0.029376, 0.03976, 0.051831, 0.044297, 0.088832, 0.127496, 0.058088, 0.054297, 0.100716, 0.100716, 0.116183, 0.125101, 0.139895, 0.10481, 0.058088, 0.058088, 0.059222, 0.059222, 0.100716, 0.071867, 0.090864, 0.120615, 0.06312, 0.034884, 0.034884, 0.016257, 0.011669, 0.021381, 0.021381, 0.021816, 0.038858, 0.038042, 0.027463, 0.022667, 0.035586, 0.067594, 0.051831, 0.03976, 0.081712, 0.081712, 0.049374, 0.036378, 0.03976, 0.058088, 0.054297, 0.118441, 0.206376, 0.308712, 0.311707, 0.308712, 0.239899, 0.127496, 0.203355, 0.25406, 0.288399, 0.209395, 0.203355, 0.147574, 0.120615, 0.116183, 0.10481, 0.111485, 0.118441, 0.098513, 0.067594, 0.069024, 0.034884, 0.020522, 0.013613, 0.013437, 0.013437, 0.018415, 0.032017, 0.015694, 0.014586, 0.012491, 0.017797, 0.018106, 0.026338, 0.032017, 0.016257, 0.010372, 0.010509, 0.010672, 0.009401, 0.009483, 0.01227, 0.014783, 0.022306, 0.0198, 0.010131, 0.008804, 0.009096, 0.010672, 0.009865, 0.010372, 0.011669, 0.01078, 0.010672, 0.014783, 0.011106, 0.020165, 0.0198, 0.019109, 0.015694, 0.015344, 0.017138, 0.021381, 0.020876, 0.017138, 0.023087, 0.050641, 0.045352, 0.033407, 0.032017, 0.056825, 0.024826, 0.020522, 0.015344, 0.019109, 0.009977, 0.013265, 0.013016, 0.021381, 0.021816, 0.016257, 0.011106, 0.013016, 0.015078, 0.010372, 0.008525, 0.006245, 0.006194, 0.007645, 0.006245, 0.005378, 0.004431, 0.00558, 0.005503, 0.004513, 0.00407, 0.006142, 0.00543, 0.004315, 0.003079, 0.00407, 0.005249, 0.005799, 0.004513, 0.003701, 0.003804, 0.003757, 0.00407, 0.004247, 0.004208, 0.003804, 0.003276, 0.004611, 0.005223, 0.005223, 0.006194, 0.00543, 0.00543, 0.004921, 0.004414, 0.006194, 0.004835, 0.004315, 0.003924, 0.005872, 0.006894, 0.010509, 0.010221, 0.016826, 0.012491, 0.007877, 0.013821, 0.013016, 0.011903, 0.007877, 0.006533, 0.00543, 0.005503, 0.00515, 0.007177, 0.007495, 0.00543, 0.006194, 0.008156, 0.008156, 0.006194, 0.005992, 0.006245, 0.006374, 0.004247, 0.003405, 0.003461, 0.002482, 0.002976, 0.003212, 0.003014, 0.003512, 0.004689, 0.00558, 0.005249, 0.003512, 0.003757, 0.005223, 0.004358, 0.004414, 0.004414, 0.004736, 0.005318, 0.005318, 0.005249, 0.008525, 0.008895, 0.010926, 0.010926, 0.014586, 0.013265, 0.014315, 0.008723, 0.006567, 0.006421, 0.006482, 0.007091, 0.009401, 0.006482, 0.006245, 0.006421, 0.010372, 0.010372, 0.006894, 0.004483, 0.006194, 0.006245, 0.009015, 0.006894, 0.009865, 0.007495, 0.005872, 0.008723, 0.014315, 0.011903, 0.008156, 0.005992, 0.006039, 0.006619, 0.010926, 0.020165, 0.018787, 0.01227, 0.009728, 0.009187, 0.010221, 0.010221, 0.007315, 0.004899, 0.005011, 0.003924, 0.005086, 0.004775, 0.003478, 0.003109, 0.003512, 0.003512, 0.004208, 0.005683, 0.005011, 0.004513, 0.004513, 0.004577, 0.004577, 0.006795, 0.009483, 0.013613, 0.009728, 0.008075, 0.014783, 0.034884, 0.064632, 0.033407, 0.027463, 0.032017, 0.042364, 0.036378, 0.054297, 0.050641, 0.050641, 0.036378, 0.020165, 0.010509, 0.009096, 0.008075, 0.004835, 0.004835, 0.004976, 0.004736, 0.00515, 0.003757, 0.003757, 0.003607, 0.004775, 0.007877, 0.011669, 0.009401, 0.01204, 0.009187, 0.009294, 0.007645, 0.009401, 0.009401, 0.018415, 0.023087, 0.026338, 0.047319, 0.036378, 0.016257, 0.016257, 0.023087, 0.032017, 0.028695, 0.031287, 0.030611, 0.020165, 0.020522, 0.015344, 0.014315, 0.025762, 0.038042, 0.029376, 0.021381, 0.020165, 0.01204, 0.014315, 0.014075, 0.018787, 0.023534, 0.056825, 0.049374, 0.0704, 0.049374, 0.024826, 0.028107, 0.028107, 0.020876, 0.011106, 0.011342, 0.016021, 0.010372, 0.007645, 0.008276, 0.009865, 0.016528, 0.017447, 0.00962, 0.01204, 0.01204, 0.012727, 0.008525, 0.014586, 0.014586, 0.026892, 0.049374, 0.022306, 0.01204, 0.020876, 0.035586, 0.067594, 0.03976, 0.055536, 0.106997, 0.158265, 0.106997, 0.090864, 0.122885, 0.185198, 0.164327, 0.127496, 0.094817, 0.164327, 0.120615, 0.081712, 0.047319], '')</t>
  </si>
  <si>
    <t>UPI0001B75BCC status=activ</t>
  </si>
  <si>
    <t>([0.4292, 0.465241, 0.36309, 0.243554, 0.142424, 0.17593, 0.098513, 0.118441, 0.132295, 0.11371, 0.127496, 0.167087, 0.15284, 0.161087, 0.139895, 0.144935, 0.092881, 0.116183, 0.073402, 0.034884, 0.038042, 0.044297, 0.03976, 0.059222, 0.106997, 0.191378, 0.200174, 0.200174, 0.21291, 0.200174, 0.232838, 0.216401, 0.164327, 0.15008, 0.200174, 0.196879, 0.147574, 0.225814, 0.222385], '')</t>
  </si>
  <si>
    <t>UPI0001B75C0D status=activ</t>
  </si>
  <si>
    <t>([0.010509, 0.016528, 0.025762, 0.015694, 0.016021, 0.01078, 0.014315, 0.018787, 0.013016, 0.017138, 0.010926, 0.014586, 0.024393, 0.023963, 0.014783, 0.032677, 0.028107, 0.047319, 0.102787, 0.094817, 0.083462, 0.041405, 0.020165, 0.023087, 0.032677, 0.023963, 0.025316, 0.012727, 0.012491, 0.01204, 0.01227, 0.025762, 0.022667, 0.024393, 0.022667, 0.020522, 0.021816, 0.014315, 0.009294, 0.006245, 0.006245, 0.006194, 0.008895, 0.009187, 0.007259, 0.006078, 0.005932, 0.007645, 0.010372, 0.01078, 0.009977, 0.009865, 0.006245, 0.005683, 0.006078, 0.004431, 0.005932, 0.004921, 0.006533, 0.006142, 0.006619, 0.006894, 0.009483, 0.009294, 0.008525, 0.007091, 0.007259, 0.010672, 0.01204, 0.01204, 0.009483, 0.014783, 0.01078, 0.018787, 0.018787, 0.010926, 0.018787, 0.012727, 0.012491], '')</t>
  </si>
  <si>
    <t>UPI0001B75FD6 status=activ</t>
  </si>
  <si>
    <t>([0.069024, 0.132295, 0.170161, 0.129801, 0.17593, 0.222385, 0.185198, 0.170161, 0.222385, 0.164327, 0.194234, 0.257454, 0.222385, 0.142424, 0.232838, 0.155435, 0.142424, 0.196879, 0.284882, 0.264545, 0.291804, 0.219301, 0.182256, 0.182256, 0.25031, 0.219301, 0.206376, 0.275179, 0.339168, 0.291804, 0.366687, 0.335645, 0.284882, 0.324872, 0.414856, 0.352862, 0.497853, 0.483068, 0.486429], '')</t>
  </si>
  <si>
    <t>UPI0001B75FF7 status=activ</t>
  </si>
  <si>
    <t>([0.000945, 0.000614, 0.000412, 0.000799, 0.000575, 0.000747, 0.000537, 0.000451, 0.000442, 0.000348, 0.000648, 0.000648, 0.000567, 0.000412, 0.000228, 0.000477, 0.000687, 0.001211, 0.001211, 0.001743, 0.002482, 0.00292, 0.003757, 0.003607, 0.003804, 0.003804, 0.004388, 0.00558, 0.008723, 0.007177, 0.009294, 0.008624, 0.011106, 0.025762, 0.058088, 0.060549, 0.023087, 0.023534, 0.014586, 0.020876, 0.022306, 0.021381, 0.010926, 0.008409, 0.017447, 0.015694, 0.013821, 0.008624, 0.008624, 0.006795, 0.011518, 0.008723, 0.007177, 0.005086, 0.004775, 0.003366, 0.003341, 0.003341, 0.003757, 0.003757, 0.003963, 0.003864, 0.00292, 0.004358, 0.004689, 0.003405, 0.00231, 0.002327, 0.002138, 0.001649, 0.001649, 0.001383, 0.001499, 0.001172, 0.001417, 0.001232, 0.001778, 0.001597, 0.00146, 0.00146, 0.001481, 0.000799, 0.000859, 0.001048, 0.000958, 0.001434, 0.002035, 0.002035, 0.002211, 0.002349, 0.002276, 0.002606, 0.002705, 0.002512, 0.00407, 0.00407, 0.003341, 0.002336, 0.003053, 0.003298, 0.002482, 0.002503, 0.002705, 0.001743, 0.002276, 0.002349, 0.001936, 0.001481, 0.001808, 0.00231, 0.002761, 0.003727, 0.002761, 0.002581, 0.003478, 0.002035, 0.001743], '')</t>
  </si>
  <si>
    <t>UPI0001B7600C status=activ</t>
  </si>
  <si>
    <t>([0.008525, 0.011342, 0.010372, 0.016021, 0.014315, 0.008624, 0.010509, 0.014315, 0.011342, 0.008895, 0.010672, 0.008002, 0.006533, 0.00962, 0.017138, 0.013437, 0.008723, 0.009401, 0.009401, 0.011669, 0.010672, 0.006701, 0.006894, 0.007177, 0.006988, 0.006988, 0.009483, 0.009977, 0.010131, 0.01204, 0.010509, 0.006567, 0.007645, 0.007645, 0.004835, 0.004689, 0.003864, 0.005932, 0.008156, 0.006533, 0.004513, 0.006482, 0.010672, 0.007031, 0.005318, 0.004611, 0.005932, 0.006701, 0.005734, 0.003671, 0.004161, 0.006482, 0.008723, 0.007259, 0.006421, 0.011903, 0.007645, 0.007877, 0.006078, 0.006194, 0.006078, 0.008895, 0.008525, 0.008276, 0.014075, 0.030003, 0.048328, 0.044297, 0.032677, 0.046336, 0.116183, 0.0704, 0.025762, 0.020522, 0.046336, 0.037156, 0.018106, 0.034068, 0.069024, 0.044297, 0.019401, 0.042364, 0.020876, 0.016826, 0.009728, 0.008002, 0.00558, 0.003924, 0.003924, 0.003512, 0.002396, 0.002349, 0.002512, 0.002727, 0.003177, 0.002727, 0.004388, 0.004135, 0.003276, 0.002327, 0.003341, 0.003276, 0.003276, 0.003924, 0.004899, 0.006894, 0.00515, 0.006421, 0.009015, 0.009015, 0.010372, 0.020165, 0.020522, 0.013613, 0.019401, 0.013613, 0.018787, 0.016826, 0.033407, 0.028695, 0.030003, 0.030003, 0.029376, 0.030003, 0.017797, 0.017797, 0.009977, 0.011106, 0.008895, 0.005932, 0.003997, 0.004513, 0.003212, 0.002705, 0.004161, 0.003461, 0.003727, 0.003607, 0.003079, 0.002035, 0.002057, 0.003079, 0.003109, 0.003246, 0.003298, 0.004976, 0.003079, 0.004315, 0.004577, 0.006988, 0.008723, 0.008156, 0.007031, 0.011669, 0.015344, 0.008723, 0.008525, 0.013016, 0.009015, 0.010372, 0.013613, 0.013016, 0.011903, 0.006795, 0.008276, 0.00558, 0.00359, 0.004646, 0.004135, 0.005932, 0.003757, 0.0028, 0.004208, 0.005249, 0.005249, 0.00389, 0.004247, 0.005086, 0.003478, 0.00389, 0.0028, 0.003014, 0.003276, 0.003405, 0.00389, 0.004431, 0.006142, 0.007259, 0.005992, 0.007177, 0.004689, 0.005992, 0.006421, 0.006701, 0.004431, 0.004431, 0.005734, 0.005872, 0.006701, 0.010131, 0.008002, 0.01227, 0.011669, 0.01078, 0.007645, 0.007177, 0.008002, 0.008156, 0.007315, 0.011669, 0.007315, 0.011106, 0.014783, 0.021816, 0.020165, 0.028695, 0.017447, 0.018415, 0.020522, 0.012727, 0.012727, 0.025316, 0.018106, 0.024393, 0.058088, 0.073402, 0.067594, 0.027463, 0.025762, 0.032017, 0.028107, 0.032677, 0.030003, 0.029376, 0.019401, 0.019109, 0.013821, 0.010509, 0.006894, 0.009865, 0.015694, 0.009187, 0.005623, 0.005932, 0.005932, 0.00359, 0.003014, 0.003366, 0.004513, 0.004513, 0.005799, 0.004513, 0.005872, 0.004247, 0.003461, 0.003461, 0.00246, 0.002976, 0.004358, 0.006374, 0.004358, 0.003512, 0.005249, 0.00515, 0.006482, 0.006482, 0.010372, 0.011518, 0.010509, 0.010509, 0.007877, 0.006894, 0.006533, 0.006533, 0.009977, 0.008156, 0.008624, 0.009015, 0.01204, 0.011106, 0.007259, 0.010672, 0.014783, 0.013016, 0.013437, 0.00962, 0.009728, 0.009728, 0.015344, 0.028107, 0.031287, 0.06312, 0.03976, 0.051831, 0.055536, 0.026338, 0.038858, 0.083462, 0.081712, 0.066181, 0.033407, 0.071867, 0.036378, 0.023963, 0.011669, 0.013613, 0.010221, 0.008895, 0.006245, 0.006533, 0.006482, 0.005378, 0.00389, 0.004736, 0.004208, 0.003963, 0.003864, 0.003366, 0.002705, 0.003864, 0.004315, 0.004247, 0.004208, 0.004431, 0.004646, 0.005011, 0.004513, 0.006421, 0.00515, 0.007177, 0.006533, 0.004388, 0.004921, 0.00558, 0.004208, 0.006039, 0.005318, 0.006567, 0.007645, 0.009401, 0.009483, 0.008804, 0.011106, 0.007177, 0.007177, 0.007177, 0.007031, 0.011342, 0.008002, 0.01227, 0.008075, 0.006482, 0.010221, 0.007091, 0.005623, 0.006567, 0.004835, 0.005734, 0.005011, 0.004388, 0.003701, 0.003924, 0.003821, 0.00292, 0.0028, 0.003607, 0.004247, 0.006194, 0.006533, 0.005932, 0.006078, 0.009096, 0.013613, 0.009401, 0.016257, 0.016021, 0.0198, 0.016528, 0.009187, 0.014075, 0.013821, 0.009728, 0.007031, 0.007315, 0.013437, 0.015694, 0.011518, 0.011903, 0.007422, 0.006142, 0.005683, 0.003804, 0.003607, 0.003607, 0.003341, 0.003341, 0.004689, 0.004646, 0.006619, 0.006701, 0.006482, 0.006374, 0.009401, 0.007495, 0.007177, 0.004899, 0.00558, 0.005872, 0.004646, 0.004646, 0.005734, 0.00777, 0.010372, 0.007091, 0.004513, 0.004483, 0.003212, 0.003298, 0.002662, 0.002727, 0.003997, 0.004161, 0.006039, 0.004208, 0.003963, 0.004161, 0.006482, 0.007645, 0.010131, 0.013016, 0.013016, 0.007555, 0.007645, 0.005734, 0.005734, 0.005734, 0.008804, 0.008804, 0.005683, 0.005503, 0.004611, 0.003461, 0.002366, 0.001675, 0.002117, 0.0028, 0.002366, 0.001778, 0.001211, 0.000614, 0.000631, 0.000704, 0.000876, 0.001069, 0.001211, 0.001417, 0.002336, 0.00243, 0.002396, 0.003478, 0.00359, 0.00407, 0.00558, 0.006533, 0.009977, 0.007555, 0.009187, 0.007259, 0.006894, 0.010672, 0.010672, 0.007091, 0.008409, 0.007422, 0.00558, 0.005249, 0.005503, 0.004921, 0.003555, 0.003804, 0.003366, 0.003246, 0.002057, 0.001649, 0.002194, 0.001335, 0.001434, 0.000958, 0.000945, 0.001267, 0.000614, 0.001069, 0.001202, 0.001434, 0.002194, 0.001743, 0.002057, 0.00243, 0.00246, 0.003431, 0.003864, 0.003727, 0.004611, 0.006245, 0.006142, 0.004689, 0.006078, 0.008276, 0.010509, 0.020522, 0.013821], '')</t>
  </si>
  <si>
    <t>UPI0001B76020 status=activ</t>
  </si>
  <si>
    <t>([0.058088, 0.06312, 0.090864, 0.127496, 0.155435, 0.155435, 0.094817, 0.118441, 0.147574, 0.10481, 0.125101, 0.173081, 0.170161, 0.092881, 0.116183, 0.127496, 0.17593, 0.182256, 0.236433, 0.239899, 0.236433, 0.216401, 0.247041, 0.167087, 0.090864, 0.078022, 0.054297, 0.106997, 0.11371, 0.111485, 0.179055, 0.200174, 0.203355, 0.257454, 0.311707, 0.352862, 0.301917, 0.356642, 0.356642, 0.25031, 0.155435, 0.155435, 0.139895, 0.094817, 0.164327, 0.21291, 0.243554, 0.239899, 0.142424, 0.155435, 0.161087, 0.098513, 0.056825, 0.056825, 0.078022, 0.06312, 0.059222, 0.041405, 0.020876, 0.021816, 0.040537, 0.045352, 0.051831, 0.102787, 0.155435, 0.088832, 0.120615, 0.125101, 0.127496, 0.236433, 0.209395, 0.225814, 0.222385, 0.301917, 0.219301, 0.219301, 0.284882, 0.308712, 0.346032, 0.342579, 0.346032, 0.342579, 0.342579, 0.332115, 0.25031, 0.161087, 0.161087, 0.139895, 0.129801, 0.11371, 0.102787, 0.116183, 0.120615, 0.137348, 0.067594, 0.122885, 0.142424, 0.155435, 0.142424, 0.185198, 0.281712, 0.281712, 0.281712, 0.374039, 0.380708, 0.433034, 0.476583, 0.480142, 0.480142, 0.447574, 0.525368, 0.486429, 0.461924, 0.433034, 0.497853, 0.549308, 0.517562, 0.447574, 0.342579, 0.332115, 0.328603, 0.346032, 0.339168, 0.349426, 0.374039, 0.352862, 0.278302, 0.346032, 0.36309, 0.40511, 0.349426, 0.418646, 0.418646, 0.335645, 0.30533, 0.324872, 0.359901, 0.328603, 0.335645, 0.418646, 0.321458, 0.339168, 0.243554, 0.21291, 0.132295, 0.127496, 0.076542, 0.15008, 0.134866, 0.18812, 0.17593, 0.158265, 0.094817, 0.111485, 0.173081, 0.200174, 0.127496, 0.15284, 0.17593, 0.222385, 0.236433, 0.349426, 0.25406, 0.321458, 0.321458, 0.321458, 0.275179, 0.332115, 0.295083, 0.219301, 0.219301, 0.236433, 0.311707, 0.380708, 0.380708, 0.288399, 0.222385, 0.26085, 0.179055, 0.182256, 0.161087, 0.161087, 0.15284, 0.222385, 0.232838, 0.232838, 0.209395, 0.247041, 0.196879, 0.229226, 0.311707, 0.209395, 0.203355, 0.25406, 0.179055, 0.179055, 0.268042, 0.25406, 0.203355, 0.298791, 0.264545, 0.203355, 0.203355, 0.116183, 0.134866, 0.142424, 0.182256, 0.288399, 0.194234, 0.194234, 0.200174, 0.129801, 0.216401, 0.232838, 0.21291, 0.284882, 0.200174, 0.134866, 0.209395, 0.18812, 0.116183, 0.147574, 0.200174, 0.185198, 0.291804, 0.225814, 0.239899, 0.18812, 0.120615, 0.21291, 0.31487, 0.196879, 0.229226, 0.243554, 0.142424, 0.120615, 0.100716, 0.139895, 0.196879, 0.15284, 0.25406, 0.339168, 0.278302, 0.247041, 0.209395], '')</t>
  </si>
  <si>
    <t>[110, 115, 116]</t>
  </si>
  <si>
    <t>UPI0001B76063 status=activ</t>
  </si>
  <si>
    <t>([0.094817, 0.034884, 0.018415, 0.010926, 0.016826, 0.021381, 0.015344, 0.011518, 0.009865, 0.008002, 0.008075, 0.008156, 0.005734, 0.005799, 0.004736, 0.004736, 0.004899, 0.003671, 0.002482, 0.002155, 0.001597, 0.001572, 0.001743, 0.002482, 0.002606, 0.002503, 0.002705, 0.002555, 0.003014, 0.002623, 0.003997, 0.003341, 0.003821, 0.005623, 0.00558, 0.00515, 0.004315, 0.005086, 0.004513, 0.006374, 0.007555, 0.010372, 0.011342, 0.016826, 0.009977, 0.016021, 0.012727, 0.013016, 0.028107, 0.0198, 0.043307, 0.036378, 0.034884, 0.018106, 0.019401, 0.031287, 0.043307, 0.041405, 0.033407, 0.081712, 0.037156, 0.035586, 0.018415, 0.016826, 0.017797, 0.025316, 0.013437, 0.011342, 0.008624, 0.006567, 0.007259, 0.00558, 0.005378, 0.006567, 0.009294, 0.006039, 0.005318, 0.004899, 0.005378, 0.006795, 0.005011, 0.005872, 0.004247, 0.005992, 0.005992, 0.004315, 0.00359, 0.004899, 0.006533, 0.006533, 0.005503, 0.006039, 0.008525, 0.00962, 0.007877, 0.006194, 0.006194, 0.007031, 0.00777, 0.010221, 0.008895, 0.01204, 0.014075, 0.023963, 0.024826, 0.024826, 0.036378, 0.041405, 0.03976, 0.018415, 0.015078, 0.016826, 0.01227, 0.010672, 0.006482, 0.009187, 0.010372, 0.016826, 0.013613, 0.011669, 0.011669, 0.009187, 0.009096, 0.009096, 0.009187, 0.007495, 0.005086, 0.005086, 0.006567, 0.005872, 0.005623, 0.006374, 0.007177, 0.006701, 0.005932, 0.00558, 0.004431, 0.004483, 0.003366, 0.002761, 0.00407, 0.004315, 0.005872, 0.00515, 0.005992, 0.006039, 0.006795, 0.011342, 0.016257, 0.016826, 0.023087, 0.024826, 0.017447, 0.017138, 0.035586, 0.028107, 0.047319, 0.059222, 0.074921, 0.144935, 0.139895, 0.059222, 0.059222, 0.044297, 0.028695, 0.030003, 0.023087, 0.012727, 0.012491, 0.007259, 0.007031, 0.007091, 0.010372, 0.013821, 0.017138, 0.013613, 0.022667, 0.031287, 0.031287, 0.034068, 0.036378, 0.041405, 0.069024, 0.026892, 0.020876, 0.021381, 0.011518, 0.014315, 0.026338, 0.011903, 0.020876, 0.021816, 0.012727, 0.013613, 0.010926, 0.013613, 0.020165, 0.009865, 0.009865, 0.007877, 0.005872, 0.003924, 0.003924, 0.00359, 0.004135, 0.003804, 0.004513, 0.006245, 0.004483, 0.003924, 0.004513, 0.003821, 0.002705, 0.002688, 0.001778, 0.002138, 0.001872, 0.001481, 0.001597, 0.001602, 0.002057, 0.001687, 0.002581, 0.00225, 0.00283, 0.00389, 0.005734, 0.005734, 0.004976, 0.006142, 0.006988, 0.006421, 0.007877, 0.007645, 0.009015, 0.009977, 0.014586, 0.014586, 0.011669, 0.022306, 0.011518, 0.008895, 0.009865, 0.005992, 0.009977, 0.010509, 0.008525, 0.006894, 0.005623, 0.004513, 0.00543, 0.004736, 0.007031, 0.004835, 0.005318, 0.006039, 0.006567, 0.00515, 0.005011, 0.006533, 0.004414, 0.006142, 0.005623, 0.005992, 0.009401, 0.006142, 0.004483, 0.003924, 0.004921, 0.007031, 0.007645, 0.006142, 0.007259, 0.004513, 0.004315, 0.003607, 0.003701, 0.004736, 0.003821, 0.003804, 0.003864, 0.005872, 0.00407, 0.004358, 0.00389, 0.003431, 0.004689, 0.005318, 0.004835, 0.003821, 0.003821, 0.004388, 0.00359, 0.00246, 0.003212, 0.003671, 0.00389, 0.003405, 0.003246, 0.003177, 0.002688, 0.002606, 0.002581, 0.002606, 0.002623, 0.002623, 0.002623, 0.003014, 0.003555, 0.004921, 0.003997, 0.004431, 0.00389, 0.005683, 0.006142, 0.005623, 0.007877, 0.010131, 0.008075, 0.005799, 0.008895, 0.007555, 0.008723, 0.005378, 0.005011, 0.006245, 0.006894, 0.005503, 0.003461, 0.002349, 0.002435, 0.003478, 0.003298, 0.004513, 0.004646, 0.00515, 0.005872, 0.004577, 0.004414, 0.005503, 0.006421, 0.005011, 0.006039, 0.003821, 0.005992], '')</t>
  </si>
  <si>
    <t>UPI0001B76068 status=activ</t>
  </si>
  <si>
    <t>([0.823549, 0.823549, 0.871313, 0.876521, 0.879233, 0.885302, 0.876521, 0.798249, 0.805026, 0.812494, 0.83125, 0.784345, 0.675549, 0.690604, 0.622677, 0.575842, 0.490133, 0.454136, 0.4292, 0.352862, 0.352862, 0.349426, 0.257454, 0.229226, 0.139895, 0.147574, 0.142424, 0.147574, 0.206376, 0.144935, 0.142424, 0.137348, 0.137348, 0.179055, 0.170161, 0.173081, 0.129801, 0.161087, 0.106997, 0.100716, 0.182256, 0.158265, 0.092881, 0.100716, 0.056825, 0.098513, 0.045352, 0.023963, 0.024826, 0.024393, 0.035586, 0.038042, 0.030003, 0.030003, 0.037156, 0.042364, 0.043307, 0.043307, 0.028695, 0.047319, 0.047319, 0.049374, 0.035586, 0.0704, 0.11371, 0.118441, 0.096677, 0.120615, 0.17593, 0.118441, 0.118441, 0.100716, 0.074921, 0.05306, 0.071867, 0.076542, 0.055536, 0.081712, 0.129801, 0.155435, 0.179055, 0.200174, 0.194234, 0.191378, 0.179055, 0.185198, 0.185198, 0.127496, 0.182256, 0.182256, 0.164327, 0.170161, 0.216401, 0.216401, 0.301917, 0.328603, 0.335645, 0.284882, 0.147574, 0.076542, 0.10481, 0.11371, 0.102787, 0.102787, 0.098513, 0.05306, 0.055536, 0.050641, 0.081712, 0.06312, 0.048328, 0.066181, 0.050641, 0.045352, 0.06184, 0.060549, 0.031287, 0.033407, 0.056825, 0.118441, 0.232838, 0.222385, 0.129801, 0.10481, 0.10481, 0.17593, 0.182256, 0.179055, 0.281712, 0.222385, 0.170161, 0.236433, 0.284882, 0.225814, 0.144935, 0.085092, 0.098513, 0.173081, 0.147574, 0.158265, 0.125101, 0.111485, 0.118441, 0.102787, 0.142424, 0.142424, 0.137348, 0.222385, 0.247041, 0.155435, 0.25406, 0.370445, 0.335645, 0.335645, 0.342579, 0.401658, 0.40511, 0.291804, 0.257454, 0.185198, 0.144935, 0.127496, 0.15284, 0.0704, 0.079919, 0.076542, 0.094817, 0.06184, 0.06312, 0.028695, 0.055536, 0.026892, 0.026338, 0.0198, 0.020522, 0.037156, 0.037156, 0.073402, 0.134866, 0.134866, 0.167087, 0.139895, 0.125101, 0.059222, 0.098513, 0.167087, 0.092881, 0.041405, 0.038858, 0.035586, 0.06184, 0.032677, 0.059222, 0.067594, 0.094817, 0.069024, 0.049374, 0.047319, 0.026338, 0.018106, 0.016257, 0.014586, 0.018415, 0.028695], '')</t>
  </si>
  <si>
    <t>[0, 1, 2, 3, 4, 5, 6, 7, 8, 9, 10, 11, 12, 13, 14, 15]</t>
  </si>
  <si>
    <t>UPI0001B763DE status=activ</t>
  </si>
  <si>
    <t>([0.016021, 0.027463, 0.045352, 0.079919, 0.059222, 0.076542, 0.054297, 0.031287, 0.042364, 0.05306, 0.076542, 0.122885, 0.129801, 0.139895, 0.11371, 0.200174, 0.196879, 0.288399, 0.288399, 0.339168, 0.335645, 0.298791, 0.203355, 0.11371, 0.049374, 0.049374, 0.038858, 0.047319, 0.055536, 0.06312, 0.037156, 0.019401, 0.01227, 0.009294, 0.005734, 0.005683, 0.005683, 0.005932, 0.006194, 0.009483, 0.006374, 0.006421, 0.004611, 0.006142, 0.00543, 0.007422, 0.009728, 0.011342, 0.014783, 0.014586, 0.008156, 0.011106, 0.010131, 0.013821, 0.01227, 0.014315, 0.028695, 0.028695, 0.014783, 0.011518, 0.007495, 0.009483, 0.007259, 0.007495, 0.004689, 0.005086, 0.004483, 0.003431, 0.0028, 0.001936, 0.00225, 0.003109, 0.002366, 0.00283, 0.002014, 0.002035, 0.002761, 0.002705, 0.002138, 0.002057, 0.001572, 0.001541, 0.001434, 0.001597, 0.002336, 0.00359, 0.003555, 0.004388, 0.005683, 0.007031, 0.011518, 0.013821, 0.008723, 0.01227, 0.015694, 0.020165, 0.0198, 0.012727, 0.007259, 0.008276, 0.013437, 0.013016, 0.015078, 0.016528, 0.022667, 0.025316, 0.013265, 0.011669, 0.007031, 0.006795, 0.006533, 0.004208, 0.003298, 0.003924, 0.002705, 0.001786, 0.002512, 0.002194, 0.002138, 0.002327, 0.001748, 0.001434, 0.001743, 0.001572, 0.001383, 0.001318, 0.001249, 0.001172, 0.001597, 0.00155, 0.000906, 0.000507, 0.000983, 0.001383, 0.001048, 0.001048, 0.001069, 0.000532, 0.00052, 0.000833, 0.00076, 0.001383, 0.001748, 0.001318, 0.001318, 0.001709, 0.001142, 0.001155, 0.001743, 0.002336, 0.00359, 0.00543, 0.00543, 0.00515, 0.003341, 0.003997, 0.005623, 0.007877, 0.013613, 0.013437, 0.010509, 0.010372, 0.009294, 0.006482, 0.007031, 0.00777, 0.005378, 0.009015, 0.006245, 0.004358, 0.002761, 0.002211, 0.001434, 0.002327, 0.001687, 0.002155, 0.001692, 0.001155, 0.001159, 0.000631, 0.001112, 0.000833, 0.001417, 0.000906, 0.000743, 0.000876, 0.000906, 0.001155, 0.000648, 0.000687, 0.000854, 0.001103, 0.000893, 0.001288, 0.00061], '')</t>
  </si>
  <si>
    <t>UPI0001B76400 status=activ</t>
  </si>
  <si>
    <t>([0.483068, 0.51388, 0.538167, 0.585406, 0.553315, 0.450668, 0.472492, 0.458154, 0.390993, 0.328603, 0.366687, 0.387226, 0.42561, 0.346032, 0.324872, 0.321458, 0.318242, 0.321458, 0.257454, 0.26085, 0.25406, 0.349426, 0.349426, 0.352862, 0.335645, 0.366687, 0.447574, 0.444081, 0.387226, 0.472492, 0.562014, 0.549308, 0.553315, 0.51388, 0.626927, 0.724957, 0.716283, 0.707965, 0.59014, 0.675549, 0.675549, 0.675549, 0.618285, 0.613573, 0.608892, 0.613573, 0.622677, 0.59014, 0.608892, 0.728858, 0.58069, 0.458154, 0.458154, 0.461924, 0.458154, 0.370445, 0.321458, 0.25031, 0.243554, 0.25031, 0.185198, 0.118441, 0.116183, 0.147574, 0.147574, 0.100716, 0.05306, 0.034068, 0.025316, 0.023534, 0.019401, 0.034884, 0.069024, 0.069024, 0.034884, 0.036378, 0.058088, 0.078022, 0.122885, 0.079919, 0.079919, 0.079919, 0.10481, 0.083462, 0.058088, 0.042364, 0.055536, 0.094817, 0.118441, 0.173081, 0.134866, 0.129801], '')</t>
  </si>
  <si>
    <t>[1, 2, 3, 4, 30, 31, 32, 33, 34, 35, 36, 37, 38, 39, 40, 41, 42, 43, 44, 45, 46, 47, 48, 49, 50]</t>
  </si>
  <si>
    <t>UPI0001B7640D status=activ</t>
  </si>
  <si>
    <t>([0.001172, 0.001778, 0.002117, 0.002366, 0.002366, 0.001872, 0.001572, 0.00243, 0.002035, 0.002512, 0.003461, 0.004315, 0.006795, 0.005734, 0.005683, 0.006374, 0.008002, 0.008276, 0.008624, 0.013613, 0.00962, 0.016528, 0.017138, 0.023534, 0.015078, 0.020522, 0.020876, 0.028107, 0.01204, 0.017447, 0.010221, 0.006245, 0.004976, 0.004247, 0.003727, 0.00558, 0.007555, 0.006619, 0.004513, 0.003246, 0.00231, 0.002623, 0.002336, 0.002327, 0.001481, 0.001434, 0.001481, 0.002194, 0.002581, 0.003298, 0.002606, 0.002606, 0.003079, 0.003804, 0.004247, 0.006078, 0.004414, 0.003014, 0.002976, 0.00359, 0.003512, 0.003821, 0.004775, 0.00389, 0.00389, 0.00558, 0.006482, 0.005683, 0.003757, 0.002688, 0.00225, 0.00231, 0.002211, 0.002662, 0.001649, 0.001687, 0.001318, 0.001305, 0.001872, 0.002881, 0.002881, 0.002662, 0.003478, 0.003461, 0.004646, 0.003341, 0.003555, 0.003276, 0.003246, 0.005086, 0.006245, 0.009865, 0.010509, 0.014315, 0.014783, 0.034884, 0.034884, 0.047319, 0.051831, 0.051831, 0.022667, 0.015078, 0.016826, 0.018415, 0.013016, 0.008276, 0.011106, 0.007315, 0.01204, 0.009483, 0.006142, 0.007422, 0.007555, 0.010221, 0.009401, 0.006039, 0.004161, 0.004358, 0.004431, 0.003963, 0.003053, 0.003341, 0.003341, 0.004689, 0.004431, 0.003727, 0.005249, 0.005992, 0.008075, 0.005318, 0.006421, 0.006988, 0.007091, 0.007091, 0.007315, 0.010131, 0.011106, 0.010131, 0.008276, 0.00543, 0.008723, 0.013016, 0.011106, 0.0198, 0.016021, 0.016021, 0.014586, 0.008895, 0.006245, 0.004135, 0.003864, 0.004431, 0.00407, 0.003431, 0.002155, 0.001417, 0.001267, 0.00152, 0.001692, 0.001344, 0.001709, 0.001906, 0.001786, 0.001808, 0.001872, 0.002327, 0.002035, 0.00316, 0.003821, 0.005318, 0.008276, 0.009015, 0.006078, 0.009483, 0.007315, 0.008156, 0.009187, 0.01078, 0.010926, 0.011903, 0.016257, 0.011903, 0.006567, 0.004646, 0.005992, 0.003963, 0.00389, 0.003177, 0.002727, 0.003212, 0.003341, 0.003405, 0.003607, 0.004921, 0.004646, 0.004577, 0.006039, 0.006894, 0.004689, 0.003701, 0.004976, 0.004921, 0.005799, 0.007645, 0.010221, 0.009728, 0.018106, 0.012491, 0.023534, 0.023963, 0.016021], '')</t>
  </si>
  <si>
    <t>UPI0001B7643F status=activ</t>
  </si>
  <si>
    <t>([0.018415, 0.028695, 0.032677, 0.024826, 0.021816, 0.017138, 0.013821, 0.018106, 0.023963, 0.020522, 0.027463, 0.034068, 0.026892, 0.034884, 0.034884, 0.085092, 0.134866, 0.134866, 0.18812, 0.18812, 0.232838, 0.31487, 0.284882, 0.31487, 0.321458, 0.301917, 0.387226, 0.468512, 0.472492, 0.476583, 0.505461, 0.497853, 0.505461, 0.42561, 0.346032, 0.346032, 0.25406, 0.281712, 0.219301, 0.120615, 0.142424, 0.122885, 0.127496, 0.170161, 0.144935, 0.194234, 0.243554, 0.25031, 0.222385, 0.15284, 0.15284, 0.164327, 0.161087, 0.11371, 0.209395, 0.25406, 0.264545, 0.243554, 0.257454, 0.288399, 0.384043, 0.394753, 0.461924, 0.370445, 0.268042, 0.295083, 0.301917, 0.25031, 0.236433, 0.275179, 0.366687, 0.359901, 0.359901, 0.284882, 0.30533, 0.295083, 0.219301, 0.216401, 0.298791, 0.26085, 0.257454, 0.25031, 0.243554, 0.26085, 0.377384, 0.374039, 0.414856, 0.346032, 0.42561, 0.454136, 0.41194, 0.36309, 0.335645, 0.377384, 0.370445, 0.346032, 0.346032, 0.370445, 0.356642, 0.275179, 0.30533, 0.247041, 0.247041, 0.21291, 0.191378, 0.161087, 0.243554, 0.209395, 0.243554, 0.21291, 0.203355, 0.15284, 0.18812, 0.158265, 0.15284, 0.268042, 0.25031, 0.18812, 0.281712, 0.200174, 0.200174, 0.200174, 0.185198, 0.185198, 0.247041, 0.26085, 0.257454, 0.26085, 0.295083, 0.26085, 0.301917, 0.295083, 0.418646, 0.42561, 0.461924, 0.480142, 0.414856, 0.408655, 0.447574, 0.408655, 0.465241, 0.557691, 0.525368, 0.666105, 0.671169, 0.622677, 0.509769, 0.525368, 0.521092, 0.398279, 0.480142, 0.408655, 0.318242, 0.298791, 0.298791, 0.321458, 0.308712, 0.332115, 0.433034, 0.359901, 0.308712, 0.346032, 0.346032, 0.384043, 0.298791, 0.324872, 0.339168, 0.339168, 0.236433, 0.170161, 0.26085, 0.173081, 0.229226, 0.318242, 0.243554, 0.232838, 0.25031, 0.25406, 0.173081, 0.139895, 0.200174, 0.291804, 0.288399, 0.209395, 0.173081, 0.25406, 0.15284, 0.116183, 0.194234, 0.295083, 0.374039, 0.36309, 0.356642, 0.356642, 0.352862, 0.324872, 0.247041, 0.170161, 0.170161, 0.191378, 0.216401, 0.243554, 0.203355, 0.134866, 0.147574, 0.170161, 0.170161, 0.247041, 0.247041, 0.239899, 0.229226, 0.229226, 0.229226, 0.311707, 0.346032, 0.25406, 0.342579, 0.356642, 0.394753, 0.308712, 0.380708, 0.374039, 0.408655, 0.440853, 0.541878, 0.626927, 0.648219, 0.666105, 0.622677, 0.585406, 0.58069, 0.545602, 0.433034, 0.366687, 0.384043, 0.264545, 0.36309, 0.36309, 0.436924, 0.465241, 0.465241, 0.454136, 0.468512, 0.433034, 0.42561, 0.41194, 0.321458, 0.30533, 0.30533, 0.243554, 0.222385, 0.229226, 0.179055, 0.271506, 0.335645, 0.318242, 0.40511, 0.30533, 0.30533, 0.301917, 0.239899, 0.239899, 0.25406, 0.278302, 0.284882, 0.291804, 0.291804, 0.384043, 0.414856, 0.318242, 0.41194, 0.509769, 0.483068, 0.490133, 0.408655, 0.41194, 0.352862, 0.359901, 0.380708, 0.301917, 0.271506, 0.36309, 0.458154, 0.414856, 0.30533, 0.311707, 0.278302, 0.291804, 0.284882, 0.170161, 0.264545, 0.264545, 0.257454, 0.18812, 0.225814, 0.225814, 0.155435, 0.21291, 0.236433, 0.311707, 0.390993, 0.390993, 0.370445, 0.370445, 0.339168, 0.359901, 0.346032, 0.390993, 0.390993, 0.394753, 0.40511, 0.370445, 0.301917, 0.216401, 0.26085, 0.219301, 0.219301, 0.291804, 0.30533, 0.275179, 0.275179, 0.278302, 0.209395, 0.194234, 0.191378, 0.164327, 0.182256, 0.182256, 0.194234, 0.185198, 0.106997, 0.161087, 0.185198, 0.15284, 0.161087, 0.139895, 0.209395, 0.288399, 0.288399, 0.284882, 0.26085, 0.216401, 0.18812, 0.271506, 0.247041, 0.206376, 0.298791, 0.324872, 0.291804, 0.191378], '')</t>
  </si>
  <si>
    <t>[30, 32, 141, 142, 143, 144, 145, 146, 147, 148, 224, 225, 226, 227, 228, 229, 230, 231, 271]</t>
  </si>
  <si>
    <t>UPI0001B76488 status=activ</t>
  </si>
  <si>
    <t>([0.054297, 0.05306, 0.030611, 0.028695, 0.0198, 0.014783, 0.016021, 0.012491, 0.016257, 0.020522, 0.015078, 0.016528, 0.016826, 0.023087, 0.025316, 0.06184, 0.064632, 0.038042, 0.038858, 0.035586, 0.047319, 0.032017, 0.032017, 0.06312, 0.092881, 0.15284, 0.229226, 0.26085, 0.308712, 0.318242, 0.318242, 0.440853, 0.387226, 0.401658, 0.401658, 0.346032, 0.332115, 0.291804, 0.288399, 0.298791, 0.398279, 0.301917, 0.444081, 0.374039, 0.377384, 0.26085, 0.26085, 0.185198, 0.158265, 0.21291, 0.116183, 0.142424, 0.106997, 0.142424, 0.102787, 0.155435, 0.118441, 0.088832, 0.122885, 0.161087, 0.088832, 0.088832, 0.122885, 0.096677, 0.139895, 0.085092, 0.161087, 0.132295, 0.196879, 0.142424, 0.0704, 0.134866, 0.120615, 0.120615, 0.173081, 0.132295, 0.064632, 0.056825, 0.056825, 0.028695, 0.028695, 0.056825, 0.050641, 0.051831, 0.066181, 0.05306, 0.083462, 0.06184, 0.040537, 0.033407, 0.041405, 0.086953, 0.086953, 0.078022, 0.10481, 0.106997, 0.142424, 0.21291, 0.332115, 0.328603, 0.349426, 0.298791, 0.216401, 0.216401, 0.284882, 0.247041, 0.31487, 0.321458, 0.275179, 0.370445, 0.401658, 0.472492, 0.42561, 0.440853, 0.359901, 0.346032, 0.311707, 0.342579, 0.349426, 0.247041, 0.25031, 0.324872, 0.41194, 0.480142, 0.483068, 0.444081, 0.349426, 0.349426, 0.352862, 0.332115, 0.268042, 0.239899, 0.161087, 0.185198, 0.147574, 0.144935, 0.164327, 0.17593, 0.15008, 0.144935, 0.144935, 0.167087, 0.191378, 0.18812, 0.209395, 0.15284, 0.164327, 0.179055, 0.127496, 0.064632, 0.073402, 0.109221, 0.155435, 0.170161, 0.182256, 0.182256, 0.26085, 0.17593, 0.139895, 0.10481, 0.06312, 0.122885, 0.125101, 0.100716, 0.067594, 0.064632, 0.081712, 0.044297, 0.060549, 0.094817, 0.109221, 0.18812, 0.222385, 0.116183, 0.173081, 0.164327, 0.200174, 0.170161, 0.17593, 0.200174, 0.288399, 0.384043, 0.390993, 0.390993, 0.40511, 0.384043, 0.288399, 0.25406, 0.332115, 0.36309, 0.356642, 0.440853, 0.339168, 0.222385, 0.352862, 0.346032, 0.356642, 0.352862, 0.284882, 0.268042, 0.243554, 0.209395, 0.200174, 0.196879, 0.194234, 0.161087, 0.167087, 0.25406, 0.332115, 0.370445, 0.374039, 0.374039, 0.370445, 0.42561, 0.480142, 0.359901, 0.370445, 0.366687, 0.271506, 0.291804, 0.380708, 0.408655, 0.352862, 0.321458, 0.311707, 0.288399, 0.332115, 0.414856, 0.308712, 0.271506, 0.15284, 0.127496, 0.142424, 0.088832, 0.116183, 0.132295, 0.125101, 0.122885, 0.111485, 0.18812, 0.18812, 0.182256, 0.196879, 0.194234, 0.142424, 0.139895, 0.088832, 0.098513, 0.083462, 0.15284, 0.111485, 0.158265, 0.179055, 0.142424, 0.222385, 0.125101, 0.109221, 0.191378, 0.185198, 0.196879, 0.18812, 0.281712, 0.18812, 0.182256, 0.298791, 0.308712, 0.284882, 0.408655, 0.390993, 0.42561, 0.342579, 0.40511, 0.444081, 0.458154, 0.497853, 0.458154, 0.585406, 0.58069, 0.58069, 0.468512, 0.374039, 0.298791, 0.26085, 0.370445, 0.36309, 0.247041, 0.239899, 0.264545, 0.25406, 0.236433, 0.158265, 0.229226, 0.191378, 0.179055, 0.200174, 0.196879, 0.132295, 0.139895, 0.161087, 0.147574, 0.144935, 0.216401, 0.229226, 0.291804, 0.25031, 0.219301, 0.31487, 0.335645, 0.342579, 0.370445, 0.352862, 0.418646, 0.384043, 0.447574, 0.4292, 0.359901, 0.321458, 0.458154, 0.40511, 0.377384], '')</t>
  </si>
  <si>
    <t>[276, 277, 278]</t>
  </si>
  <si>
    <t>UPI0001B76496 status=activ</t>
  </si>
  <si>
    <t>([0.092881, 0.127496, 0.17593, 0.21291, 0.25406, 0.200174, 0.142424, 0.17593, 0.200174, 0.147574, 0.170161, 0.134866, 0.21291, 0.134866, 0.209395, 0.229226, 0.229226, 0.328603, 0.26085, 0.196879, 0.125101, 0.139895, 0.085092, 0.081712, 0.096677, 0.094817, 0.137348, 0.203355, 0.196879, 0.203355, 0.288399, 0.295083, 0.275179, 0.191378, 0.284882, 0.203355, 0.147574, 0.147574, 0.116183, 0.10481, 0.164327, 0.243554, 0.264545, 0.349426, 0.366687, 0.335645, 0.349426, 0.288399, 0.222385, 0.161087, 0.170161, 0.170161, 0.088832, 0.137348, 0.17593, 0.179055, 0.264545, 0.30533, 0.301917, 0.335645, 0.4292, 0.332115, 0.335645, 0.40511, 0.370445, 0.359901, 0.377384, 0.36309, 0.36309, 0.4292, 0.461924, 0.384043, 0.275179, 0.394753, 0.4292, 0.349426, 0.352862, 0.264545, 0.158265, 0.179055, 0.179055, 0.137348, 0.216401, 0.147574, 0.092881, 0.127496, 0.132295, 0.073402, 0.041405, 0.050641, 0.041405, 0.064632, 0.076542, 0.155435, 0.092881, 0.090864, 0.17593, 0.137348, 0.236433, 0.346032, 0.321458, 0.328603, 0.335645, 0.236433, 0.31487, 0.311707, 0.264545, 0.271506, 0.321458, 0.328603, 0.288399, 0.288399, 0.25406, 0.222385, 0.21291, 0.209395, 0.209395, 0.21291, 0.247041, 0.216401, 0.229226, 0.191378, 0.111485, 0.158265, 0.243554, 0.229226, 0.232838, 0.264545, 0.247041, 0.281712, 0.374039, 0.465241, 0.509769, 0.51388, 0.517562, 0.483068, 0.476583, 0.444081, 0.4292, 0.401658, 0.318242, 0.275179, 0.264545, 0.359901, 0.359901, 0.359901, 0.268042, 0.308712, 0.225814, 0.132295, 0.139895, 0.147574, 0.164327, 0.161087, 0.164327, 0.196879, 0.15284, 0.247041, 0.308712, 0.328603, 0.275179, 0.281712, 0.311707, 0.366687, 0.295083, 0.179055, 0.196879, 0.21291, 0.209395, 0.291804, 0.414856, 0.31487, 0.264545, 0.232838, 0.243554, 0.243554, 0.232838, 0.324872, 0.271506, 0.173081, 0.094817, 0.102787, 0.161087, 0.167087, 0.170161, 0.203355, 0.288399, 0.167087, 0.203355, 0.247041, 0.271506, 0.18812, 0.243554, 0.291804, 0.291804, 0.203355, 0.129801, 0.088832, 0.047319, 0.067594, 0.109221, 0.179055, 0.179055, 0.102787, 0.10481, 0.10481, 0.144935, 0.144935, 0.239899, 0.301917, 0.301917, 0.291804, 0.275179, 0.200174, 0.18812, 0.161087, 0.257454, 0.352862, 0.472492, 0.626927, 0.604312, 0.604312, 0.562014, 0.618285, 0.604312, 0.486429, 0.468512, 0.444081, 0.366687, 0.288399, 0.225814, 0.196879, 0.158265, 0.222385, 0.324872, 0.295083, 0.30533, 0.216401, 0.161087, 0.10481], '')</t>
  </si>
  <si>
    <t>[132, 133, 134, 219, 220, 221, 222, 223, 224]</t>
  </si>
  <si>
    <t>UPI0001B764A5 status=activ</t>
  </si>
  <si>
    <t>([0.067594, 0.032017, 0.034068, 0.035586, 0.049374, 0.064632, 0.066181, 0.036378, 0.022306, 0.017797, 0.024826, 0.025762, 0.031287, 0.022306, 0.025762, 0.023534, 0.023534, 0.032017, 0.034068, 0.031287, 0.021816, 0.019109, 0.041405, 0.050641, 0.073402, 0.092881, 0.092881, 0.060549, 0.120615, 0.179055, 0.284882, 0.182256, 0.182256, 0.26085, 0.295083, 0.26085, 0.36309, 0.328603, 0.394753, 0.301917, 0.298791, 0.281712, 0.185198, 0.179055, 0.179055, 0.129801, 0.125101, 0.127496, 0.243554, 0.206376, 0.275179, 0.167087, 0.25406, 0.196879, 0.170161, 0.090864, 0.094817, 0.067594, 0.092881, 0.092881, 0.155435, 0.264545, 0.366687, 0.398279, 0.398279, 0.366687, 0.288399, 0.17593, 0.194234, 0.137348, 0.139895, 0.0704, 0.096677, 0.074921, 0.129801, 0.15284, 0.26085, 0.275179, 0.324872, 0.30533, 0.275179, 0.298791, 0.271506, 0.170161, 0.236433, 0.25031, 0.298791, 0.311707, 0.408655, 0.352862, 0.384043, 0.318242, 0.30533, 0.30533, 0.308712, 0.196879, 0.144935, 0.086953, 0.06312, 0.0704, 0.079919, 0.098513, 0.083462, 0.092881, 0.088832, 0.100716, 0.067594, 0.03976, 0.042364, 0.044297, 0.033407, 0.028107, 0.05306, 0.079919, 0.079919, 0.079919, 0.142424, 0.182256, 0.268042, 0.284882, 0.200174, 0.137348, 0.102787], '')</t>
  </si>
  <si>
    <t>UPI0001B764BF status=activ</t>
  </si>
  <si>
    <t>([0.042364, 0.031287, 0.018415, 0.025762, 0.038042, 0.029376, 0.030003, 0.024393, 0.034068, 0.024826, 0.019109, 0.0198, 0.019401, 0.025762, 0.018787, 0.026892, 0.026892, 0.026892, 0.026892, 0.028695, 0.047319, 0.056825, 0.069024, 0.122885, 0.064632, 0.050641, 0.078022, 0.056825, 0.049374, 0.046336, 0.079919, 0.134866, 0.161087, 0.15008, 0.15008, 0.173081, 0.147574, 0.078022, 0.074921, 0.129801, 0.096677, 0.051831, 0.085092, 0.10481, 0.06184, 0.118441, 0.142424, 0.120615, 0.155435, 0.158265, 0.134866, 0.139895, 0.096677, 0.094817, 0.100716, 0.10481, 0.155435, 0.196879, 0.30533, 0.311707, 0.196879, 0.15284, 0.236433, 0.243554, 0.25406, 0.25406, 0.268042, 0.271506, 0.271506, 0.308712, 0.324872, 0.370445, 0.374039, 0.461924, 0.374039, 0.281712, 0.17593, 0.17593, 0.170161, 0.173081, 0.170161, 0.275179, 0.275179, 0.275179, 0.222385, 0.144935, 0.161087, 0.122885, 0.073402, 0.090864, 0.051831, 0.078022, 0.078022, 0.081712, 0.081712, 0.139895, 0.120615, 0.225814, 0.144935, 0.081712, 0.040537, 0.023963, 0.023963, 0.043307, 0.046336, 0.038042, 0.05306, 0.085092, 0.085092, 0.116183, 0.0704, 0.127496, 0.158265, 0.158265, 0.155435, 0.085092, 0.081712, 0.173081, 0.161087, 0.164327, 0.167087, 0.243554, 0.324872, 0.324872, 0.31487, 0.271506, 0.257454, 0.257454, 0.191378, 0.229226, 0.26085, 0.352862, 0.349426, 0.232838, 0.222385, 0.216401, 0.275179, 0.291804, 0.275179, 0.25406, 0.308712, 0.366687, 0.335645, 0.26085, 0.257454, 0.229226, 0.182256, 0.278302, 0.225814, 0.257454, 0.25031, 0.247041, 0.239899, 0.236433, 0.239899, 0.236433, 0.239899, 0.239899, 0.155435, 0.158265, 0.098513, 0.122885, 0.088832, 0.125101, 0.219301, 0.167087, 0.129801, 0.118441, 0.10481, 0.10481, 0.127496, 0.129801, 0.083462, 0.083462, 0.086953, 0.137348, 0.155435, 0.155435, 0.179055, 0.15284, 0.086953, 0.158265, 0.15008, 0.222385, 0.26085, 0.167087, 0.229226, 0.308712, 0.414856, 0.332115, 0.42561, 0.440853, 0.377384, 0.377384, 0.377384, 0.288399, 0.182256, 0.17593, 0.109221, 0.078022, 0.10481, 0.170161, 0.158265, 0.17593, 0.194234, 0.179055, 0.144935, 0.139895, 0.085092, 0.067594, 0.111485, 0.10481, 0.092881, 0.137348, 0.21291, 0.222385, 0.222385, 0.339168, 0.298791, 0.301917, 0.356642, 0.4292, 0.366687, 0.359901, 0.349426, 0.30533, 0.291804, 0.394753, 0.366687, 0.465241, 0.41194, 0.352862, 0.268042, 0.264545, 0.25031, 0.239899, 0.268042, 0.31487, 0.308712, 0.25031, 0.271506, 0.216401, 0.139895, 0.206376, 0.209395, 0.209395, 0.158265, 0.182256, 0.194234, 0.219301, 0.137348, 0.209395, 0.278302, 0.30533, 0.342579, 0.271506, 0.278302, 0.25031, 0.284882, 0.219301, 0.298791, 0.301917, 0.374039, 0.394753, 0.298791, 0.308712, 0.236433, 0.247041, 0.216401, 0.185198, 0.185198, 0.284882, 0.25406, 0.155435, 0.185198, 0.155435, 0.225814, 0.15284, 0.098513, 0.092881, 0.132295, 0.083462, 0.076542, 0.074921, 0.116183, 0.185198, 0.179055, 0.15284, 0.232838, 0.239899, 0.236433, 0.147574, 0.134866, 0.090864, 0.139895, 0.167087, 0.147574, 0.081712, 0.129801, 0.170161, 0.118441, 0.083462, 0.098513, 0.15008, 0.137348, 0.132295, 0.122885, 0.067594, 0.100716, 0.11371, 0.094817, 0.092881, 0.191378, 0.203355, 0.288399, 0.25406, 0.257454, 0.203355, 0.31487, 0.324872, 0.264545, 0.26085, 0.324872, 0.377384, 0.352862, 0.374039, 0.366687, 0.30533, 0.440853, 0.458154, 0.458154, 0.497853, 0.461924, 0.440853, 0.447574, 0.444081, 0.422041, 0.418646, 0.5017, 0.40511, 0.394753, 0.472492, 0.490133, 0.490133, 0.497853, 0.517562, 0.494003, 0.505461, 0.59508, 0.450668, 0.494003, 0.476583, 0.377384, 0.349426, 0.25406, 0.147574, 0.134866, 0.120615, 0.122885, 0.122885, 0.179055, 0.17593, 0.191378, 0.173081, 0.144935, 0.15284, 0.102787, 0.092881, 0.083462, 0.086953, 0.15008, 0.127496, 0.11371, 0.185198, 0.284882, 0.346032, 0.349426, 0.288399, 0.422041, 0.422041, 0.339168, 0.346032, 0.268042, 0.182256, 0.18812, 0.142424, 0.116183, 0.158265, 0.158265, 0.17593, 0.142424, 0.120615, 0.102787, 0.11371, 0.116183, 0.092881, 0.106997, 0.116183, 0.194234, 0.173081, 0.155435, 0.229226, 0.232838, 0.229226, 0.229226, 0.288399, 0.380708, 0.408655, 0.444081, 0.380708, 0.370445, 0.408655, 0.422041, 0.42561, 0.335645, 0.332115, 0.335645, 0.25031, 0.339168, 0.328603, 0.318242, 0.332115, 0.225814, 0.134866, 0.134866, 0.200174, 0.21291, 0.229226, 0.15008, 0.15284, 0.155435, 0.179055, 0.167087, 0.173081, 0.185198, 0.291804, 0.196879, 0.206376, 0.209395, 0.216401, 0.209395, 0.216401, 0.222385, 0.239899, 0.346032, 0.433034, 0.440853, 0.359901, 0.239899, 0.342579, 0.229226, 0.342579, 0.225814, 0.243554, 0.243554, 0.191378, 0.116183, 0.179055, 0.127496, 0.127496, 0.079919, 0.041405, 0.022667, 0.020876, 0.043307, 0.047319, 0.05306, 0.060549, 0.088832, 0.129801, 0.0704, 0.120615, 0.086953, 0.158265, 0.15284, 0.167087, 0.203355, 0.182256, 0.118441, 0.109221, 0.18812, 0.18812, 0.191378, 0.295083, 0.271506, 0.17593, 0.173081, 0.158265, 0.134866, 0.155435, 0.173081, 0.275179, 0.200174, 0.15008, 0.081712, 0.085092, 0.050641, 0.034884, 0.034884, 0.071867, 0.132295, 0.127496, 0.185198, 0.311707, 0.311707, 0.335645, 0.418646, 0.422041, 0.414856, 0.414856, 0.311707, 0.311707, 0.301917, 0.352862, 0.349426, 0.454136, 0.433034, 0.387226, 0.377384, 0.480142, 0.359901, 0.349426, 0.247041, 0.239899, 0.236433, 0.236433, 0.139895, 0.067594, 0.060549, 0.036378, 0.044297, 0.100716, 0.059222, 0.055536, 0.067594, 0.098513, 0.088832, 0.046336, 0.098513, 0.179055, 0.102787, 0.173081, 0.147574, 0.15008, 0.092881, 0.086953, 0.074921, 0.15284, 0.268042, 0.298791, 0.275179, 0.247041, 0.206376, 0.298791, 0.21291, 0.142424, 0.100716, 0.060549, 0.118441, 0.064632, 0.064632, 0.096677, 0.109221, 0.125101, 0.206376, 0.295083, 0.194234, 0.194234, 0.158265, 0.15284, 0.069024, 0.116183, 0.127496, 0.118441, 0.098513, 0.142424, 0.209395, 0.324872, 0.370445, 0.281712, 0.366687, 0.356642, 0.278302, 0.225814, 0.170161, 0.164327, 0.155435, 0.243554, 0.173081, 0.11371, 0.11371, 0.209395, 0.26085, 0.243554, 0.257454, 0.275179, 0.194234, 0.164327, 0.155435, 0.194234, 0.291804, 0.206376, 0.200174, 0.31487, 0.349426, 0.387226, 0.295083, 0.219301, 0.225814, 0.324872, 0.36309, 0.352862, 0.328603, 0.31487, 0.21291, 0.144935, 0.155435, 0.170161, 0.132295, 0.125101, 0.066181, 0.033407, 0.054297, 0.060549, 0.047319, 0.040537, 0.044297, 0.060549, 0.085092, 0.060549, 0.040537, 0.051831, 0.038042, 0.028695, 0.017797, 0.031287, 0.058088], '')</t>
  </si>
  <si>
    <t>[338, 345, 347, 348]</t>
  </si>
  <si>
    <t>UPI0001B764C6 status=activ</t>
  </si>
  <si>
    <t>([0.10481, 0.161087, 0.164327, 0.21291, 0.164327, 0.21291, 0.247041, 0.182256, 0.203355, 0.203355, 0.170161, 0.209395, 0.225814, 0.144935, 0.118441, 0.071867, 0.139895, 0.142424, 0.185198, 0.236433, 0.236433, 0.219301, 0.132295, 0.144935, 0.147574, 0.206376, 0.191378, 0.179055, 0.196879, 0.134866, 0.096677, 0.120615, 0.0704, 0.071867, 0.125101, 0.185198, 0.268042, 0.268042, 0.324872, 0.264545, 0.284882, 0.18812, 0.203355, 0.308712, 0.288399, 0.196879, 0.120615, 0.122885, 0.122885, 0.196879, 0.30533, 0.40511, 0.4292, 0.394753, 0.318242, 0.339168, 0.321458, 0.318242, 0.225814, 0.225814, 0.311707, 0.332115, 0.414856, 0.436924, 0.414856, 0.444081, 0.534167, 0.618285, 0.666105, 0.585406, 0.56648, 0.436924, 0.394753, 0.301917, 0.440853, 0.517562, 0.480142, 0.472492, 0.472492, 0.562014, 0.59508, 0.632174, 0.604312, 0.618285, 0.480142, 0.40511, 0.321458, 0.31487, 0.26085, 0.222385, 0.206376, 0.203355, 0.185198, 0.185198, 0.288399, 0.158265, 0.129801, 0.139895, 0.127496, 0.064632, 0.069024, 0.076542, 0.042364, 0.026892, 0.026892, 0.024393, 0.026338, 0.054297, 0.031287, 0.056825, 0.06312, 0.11371, 0.06312, 0.118441, 0.147574, 0.086953, 0.139895, 0.155435, 0.158265, 0.173081, 0.185198, 0.17593, 0.144935, 0.127496, 0.18812, 0.147574, 0.21291, 0.281712, 0.15284, 0.247041, 0.161087, 0.164327, 0.161087, 0.21291, 0.225814, 0.127496, 0.191378, 0.18812, 0.170161, 0.132295, 0.11371, 0.170161, 0.139895, 0.134866, 0.21291, 0.182256, 0.194234], '')</t>
  </si>
  <si>
    <t>[66, 67, 68, 69, 70, 75, 79, 80, 81, 82, 83]</t>
  </si>
  <si>
    <t>UPI0001B764C8 status=activ</t>
  </si>
  <si>
    <t>([0.222385, 0.268042, 0.30533, 0.196879, 0.243554, 0.225814, 0.21291, 0.26085, 0.298791, 0.284882, 0.275179, 0.225814, 0.185198, 0.179055, 0.127496, 0.109221, 0.090864, 0.116183, 0.096677, 0.090864, 0.116183, 0.194234, 0.120615, 0.118441, 0.127496, 0.127496, 0.127496, 0.167087, 0.144935, 0.134866, 0.098513, 0.125101, 0.139895, 0.137348, 0.15008, 0.232838, 0.335645, 0.25406, 0.26085, 0.346032, 0.264545, 0.209395, 0.21291, 0.219301, 0.144935, 0.21291, 0.21291, 0.281712, 0.26085, 0.264545, 0.236433, 0.239899, 0.147574, 0.15008, 0.129801, 0.134866, 0.118441, 0.125101, 0.18812, 0.194234, 0.122885, 0.137348, 0.209395, 0.185198, 0.257454, 0.342579, 0.281712, 0.236433, 0.236433, 0.167087, 0.142424, 0.098513, 0.158265, 0.264545, 0.359901, 0.440853, 0.324872, 0.219301, 0.219301, 0.15284, 0.142424, 0.191378, 0.21291, 0.139895, 0.076542, 0.060549, 0.066181, 0.096677, 0.096677, 0.079919, 0.125101, 0.155435, 0.239899, 0.164327, 0.122885, 0.096677, 0.085092, 0.088832, 0.129801, 0.0704, 0.0704, 0.054297, 0.033407, 0.047319, 0.047319, 0.074921, 0.094817, 0.10481, 0.109221, 0.129801, 0.067594, 0.064632, 0.060549, 0.032017, 0.031287, 0.023963, 0.028107, 0.030611, 0.054297, 0.055536, 0.046336, 0.047319, 0.058088, 0.109221, 0.081712, 0.083462, 0.100716, 0.06184, 0.030611, 0.033407, 0.033407, 0.040537, 0.042364, 0.021816, 0.046336, 0.078022, 0.073402, 0.0704, 0.066181, 0.074921, 0.054297, 0.10481, 0.085092, 0.090864, 0.076542, 0.092881, 0.10481, 0.116183, 0.094817, 0.173081, 0.10481, 0.10481, 0.134866, 0.085092, 0.15284, 0.142424, 0.092881, 0.132295, 0.100716, 0.083462, 0.051831, 0.076542, 0.059222, 0.118441, 0.081712, 0.059222, 0.040537], '')</t>
  </si>
  <si>
    <t>UPI0001B76860 status=activ</t>
  </si>
  <si>
    <t>([0.142424, 0.196879, 0.122885, 0.058088, 0.086953, 0.11371, 0.15008, 0.179055, 0.206376, 0.127496, 0.129801, 0.132295, 0.236433, 0.25406, 0.278302, 0.275179, 0.194234, 0.209395, 0.173081, 0.185198, 0.164327, 0.139895, 0.132295, 0.203355, 0.311707, 0.31487, 0.225814, 0.155435, 0.161087, 0.098513, 0.155435, 0.15008, 0.173081, 0.142424, 0.083462, 0.134866, 0.100716, 0.147574, 0.139895, 0.164327, 0.271506, 0.284882, 0.284882, 0.191378, 0.122885, 0.102787, 0.116183, 0.116183, 0.106997, 0.083462, 0.118441, 0.139895, 0.116183, 0.116183, 0.071867, 0.066181, 0.074921, 0.137348, 0.147574, 0.137348, 0.139895, 0.109221, 0.100716, 0.127496, 0.179055, 0.281712, 0.335645, 0.271506, 0.284882, 0.257454, 0.257454, 0.257454, 0.25406, 0.236433, 0.203355, 0.284882, 0.390993, 0.324872, 0.225814, 0.216401, 0.225814, 0.236433, 0.18812, 0.120615, 0.111485, 0.079919, 0.079919, 0.037156, 0.048328, 0.092881, 0.18812, 0.185198, 0.216401, 0.144935, 0.147574, 0.111485, 0.132295, 0.129801, 0.182256, 0.167087, 0.18812, 0.18812, 0.11371, 0.17593, 0.225814, 0.196879, 0.30533, 0.200174, 0.209395, 0.142424, 0.118441, 0.125101, 0.147574, 0.076542, 0.081712, 0.088832, 0.086953, 0.086953, 0.041405, 0.022306, 0.040537, 0.028107, 0.029376, 0.064632, 0.041405, 0.029376, 0.023087, 0.020165, 0.034068, 0.033407, 0.06184, 0.071867, 0.038858, 0.038858, 0.050641, 0.066181, 0.085092, 0.094817, 0.060549, 0.137348, 0.127496, 0.127496, 0.127496, 0.139895, 0.06184, 0.096677, 0.158265, 0.236433, 0.247041, 0.247041, 0.247041, 0.25031, 0.239899, 0.308712, 0.275179, 0.311707, 0.257454, 0.31487, 0.288399, 0.225814, 0.118441, 0.206376, 0.219301, 0.219301, 0.196879, 0.222385, 0.26085, 0.18812, 0.122885, 0.073402, 0.083462, 0.11371, 0.098513, 0.048328, 0.049374, 0.038042, 0.06184, 0.102787, 0.092881, 0.134866, 0.185198, 0.291804, 0.232838, 0.144935, 0.194234, 0.15008, 0.21291, 0.15284, 0.236433, 0.275179, 0.278302, 0.17593, 0.144935, 0.15284, 0.257454, 0.222385, 0.196879, 0.139895, 0.092881, 0.071867, 0.100716, 0.134866, 0.15284, 0.125101, 0.164327, 0.116183, 0.118441, 0.120615, 0.120615, 0.054297, 0.069024, 0.083462, 0.11371, 0.096677, 0.102787, 0.076542, 0.092881, 0.102787, 0.076542, 0.096677, 0.122885, 0.116183, 0.083462, 0.066181, 0.127496, 0.15284, 0.158265, 0.194234, 0.194234, 0.239899, 0.359901, 0.321458, 0.374039, 0.374039, 0.490133, 0.468512, 0.553315, 0.458154, 0.56648, 0.680603, 0.585406, 0.480142, 0.5017, 0.5017, 0.41194, 0.342579, 0.324872, 0.342579, 0.31487, 0.284882, 0.239899, 0.194234, 0.206376, 0.15284, 0.164327, 0.109221], '')</t>
  </si>
  <si>
    <t>[236, 238, 239, 240, 242, 243]</t>
  </si>
  <si>
    <t>UPI0001B7687E status=activ</t>
  </si>
  <si>
    <t>([0.11371, 0.15008, 0.142424, 0.139895, 0.173081, 0.200174, 0.132295, 0.155435, 0.094817, 0.11371, 0.078022, 0.079919, 0.086953, 0.096677, 0.067594, 0.055536, 0.056825, 0.06184, 0.074921, 0.10481, 0.155435, 0.100716, 0.060549, 0.042364, 0.042364, 0.045352, 0.047319, 0.090864, 0.073402, 0.147574, 0.147574, 0.25031, 0.25031, 0.206376, 0.239899, 0.298791, 0.328603, 0.232838, 0.216401, 0.239899, 0.271506, 0.268042, 0.301917, 0.398279, 0.454136, 0.398279, 0.288399, 0.196879, 0.185198, 0.155435, 0.155435, 0.096677, 0.069024, 0.096677, 0.118441, 0.147574, 0.185198, 0.132295, 0.225814, 0.194234, 0.111485, 0.060549, 0.06184, 0.079919, 0.060549, 0.083462, 0.15284, 0.209395, 0.200174, 0.196879, 0.298791, 0.219301, 0.318242, 0.268042, 0.167087, 0.116183, 0.118441, 0.116183, 0.139895, 0.122885, 0.090864, 0.155435, 0.25031, 0.264545, 0.219301, 0.219301, 0.132295, 0.127496, 0.15008, 0.161087, 0.170161, 0.155435, 0.185198, 0.185198, 0.200174, 0.295083, 0.370445, 0.295083, 0.200174, 0.243554, 0.185198, 0.278302, 0.185198, 0.179055, 0.167087, 0.200174, 0.144935, 0.147574, 0.085092, 0.069024, 0.122885, 0.125101, 0.092881, 0.094817, 0.051831, 0.081712, 0.060549, 0.058088, 0.100716, 0.164327, 0.15008, 0.179055, 0.167087, 0.25031, 0.17593, 0.116183, 0.116183, 0.127496, 0.164327, 0.243554, 0.247041, 0.236433, 0.164327, 0.125101, 0.144935, 0.225814, 0.164327, 0.191378, 0.196879, 0.185198, 0.18812, 0.116183, 0.137348, 0.116183, 0.11371, 0.173081, 0.216401, 0.203355, 0.222385, 0.194234, 0.191378, 0.185198, 0.191378, 0.25406, 0.342579, 0.31487, 0.225814, 0.298791, 0.321458, 0.229226, 0.191378, 0.182256, 0.271506, 0.268042, 0.239899, 0.247041, 0.18812, 0.225814, 0.200174, 0.179055, 0.164327, 0.196879, 0.229226, 0.137348, 0.085092, 0.086953, 0.111485, 0.179055, 0.139895, 0.129801, 0.203355, 0.229226, 0.17593, 0.206376, 0.225814, 0.298791, 0.229226, 0.225814, 0.225814, 0.179055, 0.222385, 0.219301, 0.18812, 0.191378, 0.203355, 0.318242, 0.271506, 0.26085, 0.158265, 0.167087, 0.155435, 0.167087, 0.142424, 0.194234, 0.179055, 0.11371, 0.10481, 0.164327, 0.147574, 0.098513, 0.132295, 0.098513, 0.100716, 0.081712, 0.083462, 0.144935, 0.118441, 0.120615, 0.127496, 0.129801, 0.096677, 0.10481, 0.090864, 0.125101, 0.086953, 0.047319, 0.074921, 0.051831, 0.044297, 0.074921, 0.106997, 0.100716, 0.120615, 0.122885, 0.127496, 0.10481, 0.078022, 0.06312, 0.06312, 0.044297, 0.076542, 0.125101, 0.085092, 0.06312], '')</t>
  </si>
  <si>
    <t>UPI0001B76884 status=activ</t>
  </si>
  <si>
    <t>([0.122885, 0.069024, 0.096677, 0.098513, 0.094817, 0.120615, 0.158265, 0.15284, 0.094817, 0.094817, 0.116183, 0.15284, 0.096677, 0.054297, 0.090864, 0.078022, 0.078022, 0.06184, 0.079919, 0.081712, 0.111485, 0.111485, 0.11371, 0.122885, 0.15008, 0.182256, 0.21291, 0.17593, 0.209395, 0.311707, 0.370445, 0.390993, 0.295083, 0.390993, 0.444081, 0.458154, 0.444081, 0.359901, 0.468512, 0.380708, 0.461924, 0.461924, 0.472492, 0.618285, 0.613573, 0.622677, 0.575842, 0.458154, 0.461924, 0.476583, 0.444081, 0.440853, 0.349426, 0.342579, 0.243554, 0.275179, 0.225814, 0.15284, 0.196879, 0.216401, 0.295083, 0.30533, 0.308712, 0.30533, 0.191378, 0.203355, 0.137348, 0.10481, 0.129801, 0.161087, 0.085092, 0.085092, 0.090864, 0.11371, 0.125101, 0.206376, 0.243554, 0.291804, 0.339168, 0.278302, 0.161087, 0.111485, 0.102787, 0.096677, 0.090864, 0.15008, 0.076542, 0.11371, 0.111485, 0.158265, 0.170161, 0.268042, 0.301917, 0.278302, 0.278302, 0.257454, 0.216401, 0.118441, 0.067594, 0.083462, 0.161087, 0.179055, 0.257454, 0.281712, 0.291804, 0.25406, 0.25406, 0.247041, 0.164327, 0.26085, 0.196879, 0.206376, 0.142424, 0.137348, 0.129801, 0.161087, 0.243554, 0.243554, 0.36309, 0.414856, 0.436924, 0.408655, 0.465241, 0.465241, 0.339168, 0.288399, 0.257454, 0.173081, 0.236433, 0.328603, 0.308712, 0.36309, 0.332115, 0.4292, 0.4292, 0.4292, 0.387226, 0.356642, 0.356642, 0.346032, 0.41194, 0.318242, 0.216401, 0.216401, 0.179055, 0.173081, 0.25031, 0.321458, 0.40511, 0.444081, 0.454136, 0.366687, 0.239899, 0.236433, 0.236433, 0.206376, 0.206376, 0.25031, 0.281712, 0.324872, 0.298791, 0.222385, 0.291804, 0.308712, 0.271506, 0.219301, 0.324872, 0.295083, 0.21291, 0.142424, 0.079919, 0.074921, 0.098513, 0.139895, 0.147574, 0.129801, 0.090864, 0.074921, 0.079919, 0.079919, 0.06184, 0.067594, 0.051831, 0.043307, 0.073402, 0.116183, 0.116183, 0.109221, 0.069024, 0.118441, 0.209395, 0.318242, 0.332115, 0.291804, 0.247041, 0.232838, 0.206376, 0.21291, 0.268042, 0.247041, 0.25031, 0.31487, 0.222385, 0.275179, 0.275179, 0.311707, 0.203355, 0.219301, 0.21291, 0.25406, 0.243554, 0.139895, 0.139895, 0.11371, 0.106997, 0.147574, 0.147574, 0.191378, 0.284882, 0.158265, 0.164327, 0.191378, 0.170161, 0.206376, 0.243554, 0.194234, 0.139895, 0.236433, 0.275179, 0.196879, 0.26085, 0.281712, 0.332115, 0.31487, 0.257454, 0.318242, 0.264545, 0.26085, 0.161087, 0.129801, 0.243554, 0.275179, 0.243554, 0.236433, 0.236433, 0.26085, 0.346032, 0.291804, 0.308712, 0.352862, 0.339168, 0.311707, 0.31487, 0.264545, 0.17593, 0.271506, 0.311707, 0.366687, 0.339168, 0.447574, 0.444081, 0.422041, 0.278302, 0.243554, 0.239899, 0.308712, 0.295083, 0.209395, 0.288399, 0.236433, 0.161087, 0.15284, 0.191378, 0.10481, 0.10481, 0.170161, 0.191378, 0.17593, 0.200174, 0.225814, 0.182256, 0.185198, 0.158265, 0.243554, 0.25031, 0.219301, 0.155435, 0.102787, 0.164327, 0.129801, 0.129801], '')</t>
  </si>
  <si>
    <t>UPI0001B76C32 status=activ</t>
  </si>
  <si>
    <t>([0.071867, 0.111485, 0.142424, 0.18812, 0.098513, 0.122885, 0.155435, 0.083462, 0.106997, 0.064632, 0.045352, 0.048328, 0.05306, 0.05306, 0.10481, 0.096677, 0.045352, 0.046336, 0.018787, 0.017447, 0.009865, 0.009865, 0.009865, 0.009728, 0.007091, 0.007031, 0.007422, 0.007177, 0.009294, 0.005992, 0.008276, 0.011342, 0.009187, 0.009015, 0.017797, 0.010672, 0.009096, 0.011518, 0.011518, 0.024826, 0.031287, 0.067594, 0.067594, 0.074921, 0.074921, 0.067594, 0.079919, 0.051831, 0.050641, 0.038858, 0.047319, 0.025316, 0.016257, 0.028107, 0.021381, 0.016021, 0.015694, 0.0198, 0.024826, 0.026892, 0.012727, 0.010509, 0.010131, 0.009728, 0.005872, 0.00515, 0.007259, 0.006619, 0.005249, 0.005249, 0.006988, 0.010131, 0.016528, 0.014315, 0.009187, 0.007422, 0.005734, 0.005734, 0.005734, 0.003864, 0.003864, 0.003821, 0.002761, 0.001967, 0.001936, 0.002529, 0.002117, 0.001391, 0.002014, 0.002581, 0.002336, 0.001936, 0.002138, 0.00225, 0.002211, 0.003177, 0.004414, 0.004689, 0.004736, 0.003478, 0.004513, 0.005992, 0.007877, 0.007877, 0.008075, 0.008075, 0.006482, 0.008002, 0.008723, 0.008804, 0.010131, 0.010131, 0.01204, 0.00777, 0.007645, 0.009865, 0.010672, 0.01078, 0.009865, 0.009728, 0.016257, 0.023534, 0.014783, 0.015078, 0.032677, 0.071867, 0.083462, 0.120615, 0.15284, 0.229226, 0.232838, 0.142424, 0.18812, 0.191378, 0.173081, 0.17593, 0.239899, 0.139895, 0.10481, 0.120615, 0.139895, 0.076542, 0.066181, 0.116183, 0.078022, 0.048328, 0.034884, 0.015078, 0.016257, 0.00962, 0.010221, 0.008804, 0.008804, 0.005992, 0.005992, 0.005932, 0.004135, 0.0028, 0.00359, 0.003997, 0.003924, 0.00543, 0.007877, 0.006078, 0.004388, 0.006039, 0.004921, 0.004775, 0.005086, 0.004247, 0.004577, 0.004513, 0.004513, 0.004431, 0.006701, 0.005992, 0.005992, 0.007031, 0.006988, 0.004835, 0.003864, 0.005378, 0.004247, 0.003177, 0.003997, 0.004835, 0.005223, 0.007877, 0.009294, 0.017447, 0.032677, 0.030003, 0.016528, 0.01204, 0.021381, 0.018106, 0.024393, 0.048328, 0.069024, 0.139895, 0.271506, 0.311707, 0.209395, 0.26085, 0.25406, 0.155435, 0.18812, 0.170161, 0.083462, 0.085092, 0.085092, 0.064632, 0.129801, 0.216401, 0.278302, 0.288399, 0.288399, 0.295083, 0.18812, 0.200174, 0.196879, 0.100716, 0.122885, 0.21291, 0.125101, 0.122885, 0.206376, 0.118441, 0.127496, 0.173081, 0.170161, 0.155435, 0.191378, 0.092881, 0.088832, 0.086953, 0.086953, 0.083462, 0.078022, 0.069024, 0.048328, 0.046336, 0.045352, 0.026892, 0.025762, 0.05306, 0.120615, 0.064632, 0.064632, 0.028107, 0.037156, 0.0198, 0.010672, 0.007177, 0.007877, 0.008002, 0.006421, 0.006421, 0.004736, 0.004135, 0.005249, 0.004358, 0.004358, 0.006078, 0.008156, 0.008409, 0.008075, 0.005683, 0.008156, 0.008895, 0.009015, 0.007315, 0.007315, 0.007259, 0.010672, 0.016528, 0.018787, 0.018787, 0.010509, 0.017447, 0.017447, 0.017447, 0.032677, 0.015078, 0.014315, 0.015694, 0.015078, 0.016257, 0.024826, 0.013016, 0.011342, 0.014586, 0.020876, 0.024393, 0.024393, 0.026338, 0.024826, 0.014075, 0.012491, 0.021381, 0.013613, 0.016528, 0.020165, 0.014586, 0.015344, 0.009401, 0.008624, 0.006374, 0.004388, 0.002976, 0.00292, 0.00316, 0.003757, 0.003671, 0.00316, 0.004315, 0.004161, 0.004208, 0.00558, 0.005734, 0.003997, 0.003671, 0.002529, 0.002512, 0.001936, 0.00243, 0.002349, 0.001808, 0.002138, 0.003109, 0.003212, 0.004358, 0.003864, 0.002529, 0.001649, 0.00225, 0.001786, 0.001318, 0.001374, 0.000773, 0.001335, 0.001318, 0.001408, 0.002138, 0.00225, 0.002366, 0.002705, 0.003431, 0.004358, 0.004358, 0.002881, 0.003053, 0.002155, 0.002194, 0.003212, 0.003963, 0.003341, 0.002512, 0.002555, 0.002482, 0.002727, 0.002276, 0.003366, 0.004414, 0.004388, 0.003512, 0.004976, 0.003341, 0.002662, 0.002662, 0.00225, 0.002482, 0.002623, 0.002688, 0.003431, 0.003701, 0.003079, 0.002761, 0.004689, 0.004414, 0.004431, 0.003804, 0.004611, 0.004483, 0.003276, 0.003276, 0.003276, 0.003276, 0.003478, 0.004775, 0.00359, 0.003341, 0.002727, 0.003053, 0.003053, 0.00243, 0.001748, 0.002705, 0.003671, 0.002512, 0.002688, 0.002623, 0.00283, 0.001967, 0.001232, 0.001967, 0.001374, 0.001142, 0.001202, 0.00152, 0.001541, 0.001434, 0.002336, 0.002503, 0.003053, 0.004611, 0.005011, 0.003963, 0.002482, 0.001967, 0.001623, 0.001872, 0.001649, 0.001649, 0.002555, 0.002761, 0.001722, 0.002276, 0.002276, 0.001499, 0.001069, 0.000743, 0.000833, 0.000412, 0.000575, 0.000335, 0.000335, 0.000614, 0.001232, 0.001872, 0.002976, 0.004513, 0.005086, 0.004247, 0.006533, 0.006374, 0.006482, 0.010372, 0.010221, 0.020876, 0.020522, 0.047319, 0.06312, 0.120615, 0.236433, 0.30533, 0.433034, 0.398279, 0.377384, 0.359901, 0.377384, 0.36309, 0.25406, 0.271506, 0.384043, 0.387226, 0.284882, 0.401658, 0.264545, 0.321458, 0.298791, 0.401658, 0.394753, 0.433034, 0.398279, 0.387226, 0.335645, 0.291804, 0.264545, 0.229226, 0.200174], '')</t>
  </si>
  <si>
    <t>UPI0001B76C79 status=activ</t>
  </si>
  <si>
    <t>([0.015694, 0.017797, 0.01227, 0.010926, 0.009187, 0.01227, 0.016528, 0.015694, 0.020876, 0.022306, 0.017797, 0.025316, 0.038858, 0.058088, 0.066181, 0.073402, 0.116183, 0.132295, 0.132295, 0.247041, 0.295083, 0.384043, 0.440853, 0.538167, 0.661982, 0.784345, 0.805026, 0.694846, 0.779859, 0.784345, 0.694846, 0.808535, 0.801317, 0.76285, 0.759478, 0.608892, 0.59508, 0.642678, 0.534167, 0.465241, 0.444081, 0.408655, 0.401658, 0.311707, 0.229226, 0.158265, 0.083462, 0.071867, 0.125101, 0.137348, 0.096677, 0.191378, 0.125101, 0.137348, 0.137348, 0.11371, 0.11371, 0.10481, 0.085092, 0.118441, 0.116183, 0.127496, 0.15284, 0.127496, 0.179055, 0.222385, 0.295083, 0.291804, 0.18812, 0.132295, 0.067594, 0.054297, 0.033407, 0.029376, 0.028695, 0.040537, 0.05306, 0.064632, 0.041405, 0.06312, 0.06184, 0.085092, 0.038042, 0.024826, 0.031287, 0.034068, 0.034068, 0.018106, 0.020876, 0.020876, 0.032017, 0.058088, 0.081712, 0.092881, 0.139895, 0.098513, 0.06312, 0.043307, 0.050641, 0.0704, 0.034884, 0.022667], '')</t>
  </si>
  <si>
    <t>[23, 24, 25, 26, 27, 28, 29, 30, 31, 32, 33, 34, 35, 36, 37, 38]</t>
  </si>
  <si>
    <t>UPI0001B76F62 status=activ</t>
  </si>
  <si>
    <t>([0.001675, 0.002623, 0.003607, 0.002976, 0.002503, 0.002155, 0.002705, 0.002349, 0.002881, 0.003924, 0.004689, 0.00558, 0.005378, 0.006795, 0.004513, 0.006374, 0.008895, 0.011518, 0.014586, 0.028695, 0.055536, 0.05306, 0.055536, 0.058088, 0.111485, 0.10481, 0.191378, 0.196879, 0.264545, 0.229226, 0.161087, 0.158265, 0.086953, 0.067594, 0.086953, 0.086953, 0.083462, 0.083462, 0.118441, 0.055536, 0.040537, 0.020876, 0.042364, 0.019401, 0.012727, 0.008276, 0.009294, 0.009096, 0.006795, 0.00777, 0.006194, 0.007031, 0.007422, 0.007315, 0.00558, 0.005503, 0.007877, 0.007495, 0.005623, 0.003997, 0.004899, 0.003804, 0.005734, 0.004414, 0.004414, 0.005683, 0.005799, 0.006567, 0.006533, 0.007495, 0.006567, 0.006567, 0.004736, 0.003405, 0.003512, 0.003727, 0.003757, 0.002606, 0.002688, 0.003607, 0.003757, 0.004388, 0.005683, 0.004611, 0.005992, 0.007422, 0.00515, 0.007315, 0.005992, 0.006245, 0.007315, 0.005932, 0.007315, 0.011106, 0.015694, 0.028107, 0.060549, 0.064632, 0.127496, 0.127496, 0.06312, 0.05306, 0.051831, 0.073402, 0.073402, 0.043307, 0.025762, 0.031287, 0.032017, 0.033407, 0.032017, 0.033407, 0.085092, 0.116183, 0.111485, 0.071867, 0.03976, 0.017797, 0.009977, 0.008723, 0.007259, 0.007177, 0.007091, 0.00777, 0.007555, 0.005734, 0.00515, 0.005378, 0.00777, 0.007422, 0.011106, 0.012727, 0.011903, 0.007422, 0.006142, 0.006245, 0.006194, 0.005683, 0.006421, 0.006245, 0.007091, 0.006078, 0.009096, 0.017447, 0.008723, 0.006421, 0.007315, 0.011903, 0.011669, 0.006795, 0.005086, 0.004358, 0.002705, 0.002688, 0.002482, 0.002581, 0.002606, 0.002623, 0.003341, 0.004388, 0.006245, 0.004431, 0.005799, 0.004921, 0.00359, 0.003607, 0.004736, 0.006194, 0.006567, 0.010131, 0.018415, 0.021816, 0.031287, 0.051831, 0.025762, 0.06184, 0.085092, 0.046336, 0.042364, 0.055536, 0.05306, 0.025316, 0.024393, 0.018787, 0.013437, 0.014315, 0.026892, 0.020165, 0.011903, 0.007177, 0.006142, 0.006039, 0.006245, 0.006421, 0.007422, 0.009294, 0.007259, 0.005992, 0.006567, 0.009015, 0.007177, 0.005872, 0.007259, 0.011342, 0.011669, 0.021381], '')</t>
  </si>
  <si>
    <t>UPI0001B76F8A status=activ</t>
  </si>
  <si>
    <t>([0.00018, 0.000421, 0.000567, 0.00076, 0.000704, 0.000854, 0.00103, 0.001211, 0.000958, 0.001155, 0.001069, 0.000842, 0.000674, 0.000704, 0.000708, 0.000447, 0.000477, 0.000468, 0.000842, 0.001142, 0.001155, 0.001967, 0.002138, 0.002529, 0.001967, 0.003014, 0.003727, 0.003298, 0.003701, 0.003757, 0.004431, 0.006421, 0.006988, 0.006245, 0.00962, 0.020522, 0.034884, 0.018787, 0.020165, 0.016021, 0.015694, 0.017797, 0.011106, 0.006795, 0.004921, 0.007177, 0.004513, 0.002976, 0.002662, 0.002366, 0.003405, 0.003298, 0.002138, 0.002435, 0.003177, 0.002155, 0.001936, 0.001344, 0.001748, 0.002761, 0.002211, 0.002057, 0.002117, 0.002705, 0.00389, 0.003366, 0.00225, 0.00231, 0.0028, 0.003431, 0.002761, 0.001872, 0.001855, 0.002976, 0.002435, 0.002555, 0.003671, 0.002581, 0.00243, 0.002512, 0.001623, 0.001709, 0.002482, 0.003512, 0.003512, 0.003478, 0.003671, 0.004358, 0.004135, 0.003053, 0.003177, 0.003177, 0.003298, 0.00283, 0.002705, 0.003405, 0.003276, 0.003246, 0.003276, 0.003671, 0.002512, 0.00389, 0.003924, 0.003963, 0.00407, 0.003014, 0.003053, 0.004483, 0.006078, 0.006482, 0.010672, 0.013613, 0.014075, 0.020165, 0.030003, 0.015694, 0.021381, 0.021816, 0.023963, 0.059222, 0.060549, 0.06184, 0.049374, 0.0704, 0.049374, 0.024393, 0.047319, 0.046336, 0.023087, 0.012491, 0.017447, 0.010131, 0.006894, 0.007495, 0.005503, 0.005086, 0.007091, 0.004899, 0.003276, 0.003109, 0.002336, 0.003177, 0.004247, 0.00316, 0.00246, 0.002117, 0.002606, 0.002117, 0.001481, 0.002327, 0.003366, 0.003963, 0.00407, 0.004835, 0.006245, 0.007555, 0.005992, 0.005992, 0.009015, 0.018106, 0.01204, 0.018787, 0.022306, 0.022667, 0.041405, 0.11371, 0.194234, 0.118441, 0.179055, 0.179055, 0.118441, 0.056825, 0.031287, 0.033407, 0.047319, 0.035586, 0.064632, 0.056825, 0.055536, 0.025762, 0.019401, 0.020165, 0.010672, 0.006245, 0.006374, 0.006421, 0.004431, 0.003924, 0.006039, 0.006142, 0.007495, 0.006567, 0.009187, 0.014586, 0.025762, 0.024826, 0.025316, 0.018787, 0.027463, 0.021381, 0.035586, 0.036378, 0.054297, 0.109221, 0.264545, 0.225814], '')</t>
  </si>
  <si>
    <t>UPI0001B76F8D status=activ</t>
  </si>
  <si>
    <t>([0.010131, 0.007555, 0.008525, 0.010926, 0.009483, 0.010221, 0.010926, 0.014075, 0.018415, 0.019109, 0.016021, 0.016021, 0.013437, 0.023534, 0.03976, 0.037156, 0.038858, 0.0704, 0.06312, 0.045352, 0.042364, 0.06184, 0.078022, 0.066181, 0.071867, 0.094817, 0.118441, 0.088832, 0.088832, 0.056825, 0.079919, 0.127496, 0.111485, 0.137348, 0.132295, 0.137348, 0.139895, 0.15284, 0.092881, 0.158265, 0.185198, 0.18812, 0.167087, 0.219301, 0.25031, 0.164327, 0.225814, 0.155435, 0.229226, 0.239899, 0.236433, 0.21291, 0.222385, 0.284882, 0.295083, 0.281712, 0.278302, 0.284882, 0.342579, 0.461924, 0.4292, 0.433034, 0.4292, 0.377384, 0.390993, 0.339168, 0.4292, 0.332115, 0.408655, 0.422041, 0.335645, 0.436924, 0.440853, 0.4292, 0.436924, 0.335645, 0.25406, 0.179055, 0.129801, 0.092881, 0.083462, 0.098513, 0.164327, 0.164327, 0.275179, 0.229226, 0.311707, 0.311707, 0.40511, 0.433034, 0.4292, 0.517562, 0.433034, 0.359901, 0.335645, 0.25406, 0.352862, 0.440853, 0.525368, 0.59917, 0.671169, 0.703578, 0.666105, 0.622677, 0.63748, 0.521092, 0.557691, 0.476583, 0.401658, 0.295083, 0.281712, 0.284882, 0.284882, 0.349426, 0.42561, 0.458154, 0.585406, 0.483068, 0.486429, 0.414856, 0.4292, 0.454136, 0.422041, 0.384043, 0.394753, 0.418646, 0.494003, 0.497853, 0.608892, 0.741537, 0.823549, 0.733139, 0.741537, 0.642678, 0.63748, 0.56648, 0.575842, 0.538167, 0.632174, 0.63748, 0.733139, 0.720929, 0.575842, 0.575842, 0.575842, 0.570702, 0.509769, 0.401658, 0.328603, 0.239899, 0.21291, 0.142424, 0.216401, 0.191378, 0.239899, 0.236433, 0.268042, 0.264545, 0.295083, 0.295083, 0.308712, 0.308712, 0.311707, 0.377384, 0.380708, 0.422041, 0.41194, 0.342579, 0.433034, 0.436924, 0.480142, 0.497853, 0.626927, 0.59917, 0.59508, 0.622677, 0.608892, 0.63748, 0.59917, 0.521092, 0.497853, 0.450668, 0.418646], '')</t>
  </si>
  <si>
    <t>[91, 98, 99, 100, 101, 102, 103, 104, 105, 106, 116, 128, 129, 130, 131, 132, 133, 134, 135, 136, 137, 138, 139, 140, 141, 142, 143, 144, 145, 146, 172, 173, 174, 175, 176, 177, 178, 179]</t>
  </si>
  <si>
    <t>UPI0001B76FBE status=activ</t>
  </si>
  <si>
    <t>([0.079919, 0.116183, 0.155435, 0.191378, 0.222385, 0.155435, 0.15284, 0.118441, 0.170161, 0.206376, 0.225814, 0.167087, 0.268042, 0.284882, 0.284882, 0.229226, 0.139895, 0.219301, 0.298791, 0.257454, 0.31487, 0.30533, 0.308712, 0.222385, 0.161087, 0.106997, 0.17593, 0.127496, 0.194234, 0.100716, 0.096677, 0.098513, 0.196879, 0.137348, 0.078022, 0.047319, 0.048328, 0.050641, 0.059222, 0.032677, 0.048328, 0.06312, 0.031287, 0.033407, 0.037156, 0.032677, 0.058088, 0.056825, 0.098513, 0.055536, 0.096677, 0.090864, 0.054297, 0.043307, 0.0704, 0.096677, 0.158265, 0.264545, 0.284882, 0.268042, 0.342579, 0.301917, 0.219301, 0.335645, 0.311707, 0.295083, 0.30533, 0.209395, 0.206376, 0.209395, 0.268042, 0.268042, 0.288399, 0.295083, 0.301917, 0.271506, 0.31487, 0.31487, 0.25406, 0.321458, 0.298791, 0.225814, 0.161087, 0.142424, 0.120615, 0.15008, 0.164327, 0.161087, 0.229226, 0.232838, 0.229226, 0.232838, 0.232838, 0.147574, 0.222385, 0.21291, 0.26085, 0.185198, 0.15284, 0.11371, 0.076542, 0.081712, 0.134866, 0.116183, 0.196879, 0.216401, 0.10481, 0.161087, 0.164327, 0.092881, 0.098513, 0.106997, 0.132295, 0.137348, 0.120615, 0.067594, 0.0704, 0.060549, 0.059222, 0.069024, 0.122885, 0.185198, 0.111485, 0.116183, 0.179055, 0.182256, 0.18812, 0.291804, 0.25406, 0.342579, 0.458154, 0.458154, 0.359901, 0.349426, 0.352862, 0.450668, 0.458154, 0.458154, 0.483068, 0.468512, 0.472492, 0.377384, 0.342579, 0.42561, 0.390993, 0.40511, 0.36309, 0.332115, 0.301917, 0.30533, 0.25406, 0.203355], '')</t>
  </si>
  <si>
    <t>UPI0001B76FCC status=activ</t>
  </si>
  <si>
    <t>([0.137348, 0.203355, 0.129801, 0.191378, 0.185198, 0.225814, 0.26085, 0.191378, 0.229226, 0.291804, 0.332115, 0.36309, 0.377384, 0.398279, 0.301917, 0.194234, 0.203355, 0.125101, 0.164327, 0.243554, 0.243554, 0.26085, 0.25031, 0.342579, 0.295083, 0.339168, 0.243554, 0.25406, 0.25406, 0.164327, 0.118441, 0.118441, 0.120615, 0.132295, 0.139895, 0.137348, 0.185198, 0.118441, 0.185198, 0.219301, 0.21291, 0.30533, 0.342579, 0.349426, 0.25406, 0.257454, 0.167087, 0.21291, 0.209395, 0.311707, 0.291804, 0.335645, 0.25406, 0.247041, 0.222385, 0.216401, 0.308712, 0.335645, 0.401658, 0.40511, 0.311707, 0.25031, 0.25031, 0.275179, 0.200174, 0.278302, 0.278302, 0.356642, 0.401658, 0.324872, 0.30533, 0.42561, 0.41194, 0.490133, 0.465241, 0.476583, 0.387226, 0.356642, 0.359901, 0.275179, 0.288399, 0.26085, 0.239899, 0.225814, 0.243554, 0.200174, 0.15008, 0.200174, 0.17593, 0.173081, 0.229226, 0.229226, 0.243554, 0.161087, 0.111485, 0.132295, 0.129801, 0.196879, 0.144935, 0.142424, 0.229226, 0.222385, 0.324872, 0.40511, 0.301917, 0.209395, 0.209395, 0.271506, 0.158265, 0.15284, 0.17593, 0.191378, 0.122885, 0.111485, 0.15284, 0.132295, 0.067594, 0.06312, 0.035586, 0.06184, 0.034068, 0.0198, 0.019401, 0.014075, 0.014315, 0.026338, 0.025316, 0.049374, 0.055536, 0.056825, 0.060549, 0.048328, 0.045352, 0.03976, 0.034884, 0.050641, 0.096677, 0.11371, 0.067594, 0.122885, 0.125101, 0.109221, 0.170161, 0.158265, 0.225814, 0.229226, 0.229226, 0.31487, 0.328603, 0.284882, 0.328603, 0.359901, 0.366687, 0.284882, 0.394753, 0.408655, 0.377384, 0.295083, 0.349426, 0.444081, 0.346032, 0.318242, 0.342579, 0.25031, 0.25406, 0.257454, 0.25406, 0.147574, 0.092881, 0.083462, 0.058088, 0.059222, 0.044297, 0.032017, 0.044297, 0.032677, 0.020876, 0.015078, 0.017797, 0.015344, 0.009401], '')</t>
  </si>
  <si>
    <t>UPI0001B772BB status=activ</t>
  </si>
  <si>
    <t>([0.002623, 0.00292, 0.002327, 0.002078, 0.00316, 0.00243, 0.002327, 0.00283, 0.002623, 0.002194, 0.001786, 0.002503, 0.002606, 0.001778, 0.001271, 0.000747, 0.001267, 0.001748, 0.002761, 0.003727, 0.004414, 0.004611, 0.003804, 0.003821, 0.00359, 0.00231, 0.00359, 0.004689, 0.004135, 0.003804, 0.004775, 0.004775, 0.003864, 0.003727, 0.003431, 0.00359, 0.003727, 0.002606, 0.001778, 0.001872, 0.00152, 0.001408, 0.001408, 0.001722, 0.002211, 0.003053, 0.004358, 0.003924, 0.003053, 0.002366, 0.002881, 0.002881, 0.002727, 0.003212, 0.004414, 0.005249, 0.004577, 0.004775, 0.00515, 0.007645, 0.006421, 0.006482, 0.004775, 0.003341, 0.002662, 0.00316, 0.002482, 0.001906, 0.002014, 0.002555, 0.002976, 0.003461, 0.002727, 0.004208, 0.00407, 0.002761, 0.003727, 0.003963, 0.004414, 0.005683, 0.004736, 0.004736, 0.005223, 0.006421, 0.006078, 0.006567, 0.006533, 0.006795, 0.006194, 0.004208, 0.00292, 0.002976, 0.002512, 0.003555, 0.002503, 0.002555, 0.003804, 0.003212, 0.003607, 0.003478, 0.0028, 0.002662, 0.002503, 0.002623, 0.00246, 0.003177, 0.00359, 0.002529], '')</t>
  </si>
  <si>
    <t>UPI0001B772D0 status=activ</t>
  </si>
  <si>
    <t>([0.346032, 0.418646, 0.440853, 0.458154, 0.497853, 0.374039, 0.349426, 0.398279, 0.278302, 0.324872, 0.225814, 0.194234, 0.158265, 0.173081, 0.088832, 0.046336, 0.045352, 0.073402, 0.038858, 0.037156, 0.034884, 0.029376, 0.020165, 0.022306, 0.017447, 0.009977, 0.017447, 0.01204, 0.008723, 0.009728, 0.009483, 0.010509, 0.016021, 0.020876, 0.014586, 0.019401, 0.025316, 0.017797, 0.013265, 0.018106, 0.01204, 0.016021, 0.031287, 0.033407], '')</t>
  </si>
  <si>
    <t>UPI0001B772E2 status=activ</t>
  </si>
  <si>
    <t>([0.311707, 0.352862, 0.356642, 0.26085, 0.298791, 0.239899, 0.173081, 0.196879, 0.219301, 0.225814, 0.236433, 0.26085, 0.26085, 0.232838, 0.179055, 0.17593, 0.134866, 0.167087, 0.194234, 0.185198, 0.120615, 0.122885, 0.122885, 0.139895, 0.21291, 0.216401, 0.281712, 0.370445, 0.281712, 0.222385, 0.236433, 0.26085, 0.268042, 0.264545, 0.366687, 0.447574, 0.356642, 0.342579, 0.36309, 0.349426, 0.335645, 0.436924, 0.5017, 0.529623, 0.553315, 0.525368, 0.553315, 0.557691, 0.553315, 0.690604, 0.661982, 0.642678, 0.642678, 0.541878, 0.557691, 0.562014, 0.521092, 0.604312, 0.699094, 0.703578, 0.712013, 0.754692, 0.622677, 0.622677, 0.553315, 0.521092, 0.476583, 0.42561, 0.42561, 0.450668, 0.359901, 0.450668, 0.472492, 0.447574, 0.4292, 0.418646, 0.335645, 0.380708, 0.401658, 0.401658, 0.398279, 0.394753, 0.384043, 0.454136, 0.440853, 0.468512, 0.450668, 0.505461, 0.51388, 0.497853, 0.440853, 0.545602, 0.521092, 0.494003, 0.505461, 0.685117], '')</t>
  </si>
  <si>
    <t>[42, 43, 44, 45, 46, 47, 48, 49, 50, 51, 52, 53, 54, 55, 56, 57, 58, 59, 60, 61, 62, 63, 64, 65, 87, 88, 91, 92, 94, 95]</t>
  </si>
  <si>
    <t>UPI0001B775A8 status=activ</t>
  </si>
  <si>
    <t>([0.291804, 0.182256, 0.173081, 0.106997, 0.137348, 0.167087, 0.161087, 0.158265, 0.11371, 0.137348, 0.134866, 0.142424, 0.118441, 0.066181, 0.081712, 0.098513, 0.100716, 0.111485, 0.090864, 0.045352, 0.036378, 0.066181, 0.067594, 0.081712, 0.139895, 0.170161, 0.173081, 0.236433, 0.275179, 0.271506, 0.194234, 0.229226, 0.182256, 0.225814, 0.332115, 0.335645, 0.30533, 0.342579, 0.308712, 0.352862, 0.461924, 0.408655, 0.40511, 0.458154, 0.476583, 0.356642, 0.21291, 0.21291, 0.182256, 0.182256, 0.264545, 0.257454, 0.167087, 0.26085, 0.25031, 0.247041, 0.243554, 0.206376, 0.206376, 0.137348, 0.137348, 0.144935, 0.125101, 0.06312, 0.079919, 0.074921, 0.085092, 0.164327, 0.134866, 0.147574, 0.147574, 0.088832, 0.15008, 0.229226, 0.134866, 0.134866, 0.147574, 0.236433, 0.191378, 0.102787, 0.164327, 0.158265, 0.096677, 0.106997, 0.196879, 0.125101, 0.134866, 0.209395, 0.134866, 0.100716, 0.092881, 0.092881, 0.167087, 0.167087, 0.196879, 0.219301, 0.236433, 0.134866, 0.073402, 0.118441, 0.206376, 0.127496, 0.127496, 0.194234, 0.196879, 0.200174, 0.288399, 0.284882, 0.288399, 0.384043, 0.384043, 0.387226, 0.352862, 0.342579, 0.335645, 0.308712, 0.374039, 0.291804, 0.346032, 0.440853, 0.447574, 0.447574, 0.454136, 0.454136, 0.461924, 0.562014, 0.553315, 0.570702, 0.517562, 0.465241, 0.454136, 0.4292, 0.4292, 0.374039, 0.380708, 0.384043, 0.295083, 0.295083, 0.271506, 0.298791, 0.311707, 0.219301, 0.225814, 0.311707, 0.275179, 0.239899, 0.161087, 0.158265, 0.116183, 0.139895, 0.147574, 0.144935, 0.239899, 0.179055, 0.257454, 0.167087, 0.10481, 0.191378, 0.196879, 0.278302, 0.295083, 0.17593, 0.196879, 0.200174, 0.129801, 0.155435, 0.185198, 0.26085, 0.291804, 0.275179, 0.278302, 0.31487, 0.200174, 0.17593, 0.209395, 0.182256, 0.25031, 0.332115, 0.264545, 0.219301, 0.185198, 0.122885, 0.25406], '')</t>
  </si>
  <si>
    <t>[125, 126, 127, 128]</t>
  </si>
  <si>
    <t>UPI0001B775AF status=activ</t>
  </si>
  <si>
    <t>([0.356642, 0.264545, 0.308712, 0.366687, 0.390993, 0.31487, 0.342579, 0.359901, 0.311707, 0.349426, 0.308712, 0.281712, 0.264545, 0.271506, 0.352862, 0.332115, 0.301917, 0.295083, 0.349426, 0.275179, 0.17593, 0.15284, 0.15008, 0.086953, 0.085092, 0.073402, 0.118441, 0.120615, 0.134866, 0.216401, 0.173081, 0.257454, 0.25031, 0.179055, 0.147574, 0.137348, 0.155435, 0.098513, 0.098513, 0.118441, 0.203355, 0.308712, 0.346032, 0.398279, 0.486429, 0.476583, 0.418646, 0.390993, 0.284882, 0.271506, 0.155435, 0.182256, 0.164327, 0.158265, 0.203355, 0.216401, 0.236433, 0.239899, 0.352862, 0.281712, 0.26085, 0.196879, 0.222385, 0.219301, 0.185198, 0.118441, 0.118441, 0.129801, 0.120615, 0.21291, 0.21291, 0.31487, 0.328603, 0.31487, 0.42561, 0.454136, 0.494003, 0.494003, 0.422041, 0.335645, 0.321458, 0.25406, 0.301917, 0.264545, 0.243554, 0.295083, 0.394753, 0.324872, 0.418646, 0.390993, 0.394753, 0.370445, 0.390993, 0.384043, 0.377384, 0.356642, 0.384043, 0.328603, 0.308712, 0.264545, 0.356642, 0.440853, 0.440853, 0.433034, 0.454136, 0.553315, 0.465241, 0.394753, 0.476583, 0.418646, 0.401658, 0.311707, 0.311707, 0.17593, 0.167087, 0.167087, 0.167087, 0.15284, 0.173081, 0.182256, 0.291804, 0.21291, 0.15008, 0.222385, 0.182256, 0.122885, 0.127496, 0.209395, 0.281712, 0.278302, 0.31487, 0.408655, 0.408655, 0.321458, 0.465241, 0.483068, 0.377384, 0.275179, 0.25406, 0.264545, 0.25031, 0.182256, 0.257454, 0.229226, 0.155435, 0.10481, 0.147574, 0.144935, 0.083462, 0.085092, 0.048328, 0.024393, 0.023534, 0.040537, 0.086953, 0.073402, 0.038858, 0.081712, 0.111485, 0.120615, 0.125101, 0.129801, 0.170161, 0.098513, 0.100716, 0.081712, 0.142424, 0.142424, 0.125101, 0.203355, 0.139895, 0.137348, 0.247041, 0.25406, 0.161087, 0.079919, 0.0704, 0.125101, 0.058088, 0.083462, 0.085092, 0.085092, 0.074921, 0.054297, 0.05306, 0.059222, 0.111485, 0.125101, 0.137348, 0.073402, 0.071867, 0.059222, 0.092881, 0.073402, 0.051831, 0.049374, 0.100716, 0.116183, 0.129801, 0.216401, 0.196879, 0.196879, 0.191378, 0.134866, 0.118441, 0.161087, 0.179055, 0.132295, 0.129801, 0.142424, 0.25031, 0.200174, 0.243554, 0.173081, 0.092881, 0.102787, 0.196879, 0.185198, 0.18812, 0.088832, 0.10481, 0.06184, 0.026338, 0.023534, 0.023087, 0.034068, 0.043307, 0.060549, 0.096677, 0.098513, 0.067594, 0.0704, 0.098513, 0.071867, 0.071867, 0.069024, 0.074921, 0.032017, 0.0198, 0.019401, 0.038042, 0.028695, 0.064632, 0.086953, 0.090864, 0.164327, 0.164327, 0.074921, 0.046336, 0.020876, 0.019109, 0.020876, 0.01078, 0.007555, 0.007259, 0.007259, 0.008075, 0.005734, 0.008156, 0.01227, 0.008804, 0.008804, 0.009483, 0.006194, 0.006194, 0.006567, 0.006533, 0.007259, 0.010672, 0.008723, 0.015344, 0.015344, 0.013821, 0.023963, 0.019109, 0.038042, 0.036378, 0.055536, 0.098513, 0.094817, 0.085092, 0.073402, 0.037156, 0.047319, 0.040537, 0.034884, 0.026892, 0.0198, 0.014783, 0.01227, 0.020876, 0.014315, 0.011342, 0.010131, 0.008276, 0.014783, 0.009187], '')</t>
  </si>
  <si>
    <t>[105]</t>
  </si>
  <si>
    <t>UPI0001B775BC status=activ</t>
  </si>
  <si>
    <t>([0.339168, 0.173081, 0.200174, 0.096677, 0.06312, 0.079919, 0.032017, 0.040537, 0.030003, 0.041405, 0.055536, 0.03976, 0.021381, 0.011106, 0.011518, 0.007495, 0.009187, 0.011903, 0.01078, 0.009294, 0.007495, 0.004388, 0.005223, 0.003431, 0.004835, 0.004646, 0.00407, 0.004358, 0.00316, 0.003366, 0.002555, 0.002482, 0.002435, 0.002138, 0.001967, 0.001786, 0.002581, 0.002078, 0.001649, 0.001743, 0.001211, 0.001048, 0.00146, 0.001687, 0.001872, 0.001271, 0.001872, 0.001434, 0.002276, 0.003212, 0.003671, 0.004736, 0.004921, 0.004646, 0.007259, 0.007555, 0.008002, 0.006795, 0.006374, 0.007645, 0.007177, 0.006988, 0.011669, 0.014586, 0.008156, 0.008409, 0.008525, 0.00777, 0.008409, 0.006194, 0.005318, 0.003804, 0.002581, 0.001722, 0.002327, 0.002529, 0.003671, 0.002881, 0.003405, 0.003757, 0.003177, 0.003366, 0.004247, 0.004736, 0.005011, 0.006701, 0.009483, 0.008723, 0.005932, 0.008409, 0.009096, 0.007031, 0.007259, 0.010672, 0.010672, 0.009187, 0.008002, 0.006039, 0.004775, 0.004976, 0.004921, 0.003757, 0.002976, 0.002276, 0.001249, 0.001159, 0.001408, 0.000906, 0.001541, 0.001855, 0.001597, 0.002057, 0.002435, 0.00243, 0.002503, 0.00231, 0.00243, 0.001533, 0.001408, 0.00225, 0.001434, 0.002211, 0.002529, 0.00225, 0.00225, 0.002976, 0.002138, 0.001391, 0.001709, 0.001159, 0.001374, 0.001541, 0.001, 0.001112, 0.001692, 0.001709, 0.003053, 0.003864, 0.004161, 0.004483, 0.004577, 0.004976, 0.004247, 0.00558, 0.00558, 0.006533, 0.007555, 0.007645, 0.007645, 0.007315, 0.011342, 0.009483, 0.009483, 0.012727, 0.009401, 0.005932, 0.00407, 0.003276, 0.002623, 0.003757, 0.005318, 0.00407, 0.003757, 0.004483, 0.004899, 0.007177, 0.006039, 0.005992, 0.008723, 0.015078, 0.013265, 0.008409, 0.011342, 0.007422, 0.008723, 0.016826, 0.044297, 0.094817, 0.10481, 0.134866, 0.116183, 0.076542, 0.125101, 0.232838, 0.182256, 0.116183, 0.078022, 0.25406], '')</t>
  </si>
  <si>
    <t>UPI0001B7783F status=activ</t>
  </si>
  <si>
    <t>([0.015694, 0.022667, 0.01204, 0.008075, 0.010672, 0.008895, 0.009096, 0.013437, 0.019401, 0.023963, 0.031287, 0.019109, 0.010221, 0.006894, 0.008002, 0.005378, 0.00389, 0.003924, 0.003431, 0.004483, 0.00316, 0.002761, 0.001722, 0.002606, 0.002555, 0.002727, 0.003212, 0.002512, 0.002336, 0.00225, 0.001936, 0.001305, 0.002194, 0.002138, 0.002623, 0.002555, 0.003757, 0.004611, 0.005799, 0.004899, 0.005799, 0.006894, 0.005503, 0.006078, 0.004208, 0.005932, 0.004161, 0.004577, 0.004247, 0.003014, 0.002881, 0.002327, 0.002727, 0.002623, 0.002623, 0.002512, 0.003212, 0.002138, 0.002623, 0.001855, 0.002727, 0.001649, 0.001374, 0.001374, 0.00146, 0.00225, 0.001649, 0.001499, 0.001597, 0.001692, 0.001872, 0.001202, 0.001709, 0.001541, 0.001533, 0.00231, 0.002761, 0.003512, 0.005086, 0.00389, 0.004358, 0.003079, 0.004161, 0.005799, 0.005734, 0.007495, 0.00515, 0.006795, 0.008895, 0.005378, 0.007645, 0.006795, 0.011669, 0.007555, 0.010131, 0.008895, 0.010131, 0.009728, 0.005992, 0.005086, 0.004646, 0.005799, 0.008525, 0.010509, 0.011518, 0.010372, 0.006894, 0.010221, 0.009865, 0.007495, 0.01078, 0.009401, 0.01204, 0.009977, 0.014586, 0.016021, 0.010926, 0.006482, 0.004577, 0.004976, 0.003997, 0.005503, 0.004414, 0.004775, 0.003014, 0.003212, 0.004921, 0.005011, 0.00359, 0.002512, 0.002555, 0.002078, 0.00243, 0.002881, 0.003341, 0.003757, 0.002727, 0.004358, 0.006194, 0.006142, 0.005683, 0.008624, 0.008624, 0.014783, 0.00777, 0.008723, 0.005378, 0.005503, 0.005318, 0.007645, 0.007177, 0.007091, 0.006567, 0.004513, 0.003298, 0.002336, 0.00243, 0.003405, 0.002623, 0.00231, 0.0028, 0.002727, 0.002623, 0.002512, 0.002194, 0.003246, 0.004611, 0.004646, 0.004577, 0.004414, 0.004414, 0.004775, 0.006988, 0.011518, 0.013437, 0.030611, 0.069024, 0.064632, 0.026338, 0.035586, 0.049374, 0.032017, 0.05306, 0.038042, 0.019109, 0.015078, 0.014586, 0.008723, 0.008804, 0.00558, 0.009096, 0.009015, 0.009865, 0.006701, 0.004899, 0.006421, 0.00407, 0.00407, 0.004161, 0.004899, 0.004775, 0.004976, 0.006245, 0.005011, 0.006142, 0.005932, 0.008002, 0.00558, 0.00558, 0.008075, 0.014075, 0.014075, 0.007877, 0.010672, 0.010372, 0.014315, 0.011106, 0.016826, 0.01204, 0.009096, 0.00962, 0.007555, 0.00558, 0.005086, 0.007091], '')</t>
  </si>
  <si>
    <t>UPI0001B77858 status=activ</t>
  </si>
  <si>
    <t>([0.454136, 0.422041, 0.458154, 0.472492, 0.494003, 0.465241, 0.440853, 0.476583, 0.387226, 0.298791, 0.288399, 0.321458, 0.232838, 0.219301, 0.301917, 0.298791, 0.25406, 0.335645, 0.321458, 0.236433, 0.26085, 0.26085, 0.26085, 0.170161, 0.116183, 0.118441, 0.083462, 0.100716, 0.090864, 0.161087, 0.257454, 0.324872, 0.298791, 0.356642, 0.278302, 0.291804, 0.335645, 0.342579, 0.268042, 0.236433, 0.31487, 0.291804, 0.247041, 0.239899, 0.25031, 0.342579, 0.335645, 0.422041, 0.422041, 0.339168, 0.321458, 0.291804, 0.264545, 0.308712, 0.25406, 0.352862, 0.30533, 0.203355, 0.247041, 0.239899, 0.271506, 0.191378, 0.179055, 0.229226, 0.229226, 0.31487, 0.298791, 0.222385, 0.239899, 0.155435, 0.164327, 0.106997, 0.106997, 0.081712, 0.083462, 0.139895, 0.074921, 0.073402, 0.10481, 0.096677, 0.15284, 0.127496, 0.182256, 0.102787, 0.088832, 0.106997, 0.120615, 0.129801, 0.120615, 0.120615, 0.164327, 0.158265, 0.239899, 0.281712, 0.308712, 0.318242, 0.222385, 0.275179, 0.332115, 0.390993, 0.356642, 0.370445, 0.318242, 0.335645, 0.408655, 0.324872, 0.257454, 0.232838, 0.127496, 0.173081, 0.170161, 0.203355, 0.203355, 0.142424, 0.139895, 0.147574, 0.134866, 0.209395, 0.247041, 0.147574, 0.158265, 0.209395, 0.167087, 0.26085, 0.182256, 0.185198, 0.232838, 0.219301, 0.225814, 0.352862, 0.352862, 0.339168, 0.222385, 0.30533, 0.384043, 0.387226, 0.390993, 0.318242, 0.229226, 0.25031, 0.243554, 0.132295, 0.116183, 0.116183, 0.06184, 0.092881, 0.092881, 0.064632, 0.064632, 0.031287, 0.029376, 0.03976, 0.032017, 0.041405, 0.046336, 0.042364, 0.025762, 0.026338, 0.043307, 0.079919, 0.045352, 0.05306, 0.098513, 0.050641, 0.079919, 0.129801, 0.109221, 0.137348, 0.18812, 0.247041, 0.346032, 0.31487, 0.275179, 0.288399, 0.359901, 0.311707, 0.275179, 0.366687], '')</t>
  </si>
  <si>
    <t>UPI0001B7786A status=activ</t>
  </si>
  <si>
    <t>([0.139895, 0.134866, 0.118441, 0.0704, 0.120615, 0.116183, 0.161087, 0.127496, 0.088832, 0.106997, 0.076542, 0.081712, 0.106997, 0.106997, 0.170161, 0.185198, 0.111485, 0.21291, 0.144935, 0.15008, 0.15008, 0.078022, 0.092881, 0.125101, 0.191378, 0.118441, 0.11371, 0.111485, 0.098513, 0.155435, 0.161087, 0.239899, 0.271506, 0.257454, 0.268042, 0.15008, 0.15008, 0.236433, 0.164327, 0.209395, 0.219301, 0.239899, 0.291804, 0.311707, 0.318242, 0.335645, 0.291804, 0.335645, 0.288399, 0.295083, 0.216401, 0.222385, 0.147574, 0.173081, 0.173081, 0.164327, 0.17593, 0.25406, 0.182256, 0.170161, 0.116183, 0.06184, 0.056825, 0.067594, 0.060549, 0.055536, 0.050641, 0.098513, 0.102787, 0.064632, 0.088832, 0.142424, 0.081712, 0.155435, 0.081712, 0.088832, 0.049374, 0.054297, 0.055536, 0.090864, 0.137348, 0.222385, 0.239899, 0.206376, 0.222385, 0.142424, 0.098513, 0.106997, 0.088832, 0.081712, 0.090864, 0.066181, 0.054297, 0.076542, 0.06312, 0.086953, 0.054297, 0.086953, 0.155435, 0.132295, 0.118441, 0.118441, 0.0704, 0.064632, 0.081712, 0.090864, 0.164327, 0.161087, 0.092881, 0.120615, 0.100716, 0.161087, 0.155435, 0.18812, 0.158265, 0.170161, 0.196879, 0.25406, 0.257454, 0.203355, 0.173081, 0.173081, 0.203355, 0.25406, 0.332115, 0.346032, 0.229226, 0.229226, 0.21291, 0.301917, 0.318242, 0.349426, 0.321458, 0.377384, 0.281712, 0.26085, 0.247041, 0.167087, 0.111485, 0.129801, 0.164327, 0.247041, 0.257454, 0.147574, 0.191378, 0.191378, 0.10481, 0.139895, 0.074921, 0.134866, 0.147574, 0.127496, 0.15008, 0.185198, 0.122885, 0.191378, 0.288399, 0.298791, 0.321458, 0.31487, 0.222385, 0.216401, 0.164327, 0.173081, 0.158265, 0.147574, 0.147574, 0.232838, 0.182256, 0.185198, 0.170161, 0.155435, 0.170161, 0.088832, 0.088832, 0.118441, 0.127496, 0.120615, 0.056825, 0.085092, 0.096677, 0.085092, 0.046336, 0.046336, 0.041405, 0.066181, 0.071867, 0.071867, 0.074921, 0.076542, 0.127496, 0.15008, 0.125101, 0.109221, 0.11371, 0.106997, 0.098513, 0.06184, 0.034884, 0.046336, 0.048328, 0.083462, 0.15008, 0.15284, 0.116183, 0.118441, 0.137348, 0.106997, 0.109221, 0.066181, 0.092881, 0.06184, 0.06312, 0.076542, 0.043307, 0.042364, 0.045352, 0.042364, 0.066181, 0.073402, 0.06312, 0.06184, 0.06184, 0.06184, 0.11371, 0.17593, 0.139895, 0.073402, 0.098513, 0.10481, 0.179055, 0.243554, 0.318242, 0.173081, 0.147574, 0.144935, 0.139895, 0.076542, 0.111485, 0.106997, 0.094817, 0.106997, 0.05306, 0.045352, 0.023087, 0.013437, 0.013437, 0.018106, 0.038042, 0.034884, 0.033407, 0.018415, 0.013016, 0.010672, 0.014783, 0.019109, 0.032677, 0.032017, 0.06184, 0.083462, 0.090864, 0.15008, 0.17593, 0.308712, 0.219301, 0.225814, 0.219301, 0.222385, 0.147574, 0.076542, 0.083462, 0.092881, 0.137348, 0.161087, 0.102787, 0.074921, 0.071867, 0.078022, 0.147574, 0.090864, 0.067594, 0.067594, 0.054297, 0.073402, 0.067594, 0.116183, 0.185198, 0.232838, 0.247041, 0.247041, 0.380708, 0.247041, 0.247041, 0.164327, 0.139895, 0.25406, 0.349426, 0.311707, 0.209395, 0.209395, 0.281712, 0.232838, 0.120615, 0.088832, 0.092881, 0.100716, 0.100716, 0.046336, 0.051831, 0.037156, 0.059222, 0.026892, 0.059222, 0.043307, 0.044297, 0.055536, 0.051831, 0.05306, 0.067594, 0.074921, 0.045352, 0.045352, 0.078022, 0.116183, 0.18812, 0.142424, 0.127496, 0.073402, 0.081712, 0.111485, 0.111485, 0.081712, 0.164327, 0.096677, 0.125101, 0.194234, 0.134866, 0.137348, 0.11371, 0.064632, 0.10481, 0.161087, 0.083462, 0.064632, 0.051831, 0.054297, 0.032677, 0.037156, 0.071867, 0.137348, 0.132295, 0.155435, 0.17593, 0.122885, 0.182256, 0.144935, 0.120615, 0.167087, 0.129801, 0.134866, 0.222385, 0.170161], '')</t>
  </si>
  <si>
    <t>UPI0001B7787E status=activ</t>
  </si>
  <si>
    <t>([0.006039, 0.009294, 0.014075, 0.018787, 0.026338, 0.019401, 0.020876, 0.013613, 0.016826, 0.018106, 0.014783, 0.018415, 0.018106, 0.020876, 0.020522, 0.017797, 0.018415, 0.017447, 0.009977, 0.010509, 0.013016, 0.012727, 0.008156, 0.008409, 0.007555, 0.007877, 0.008409, 0.007091, 0.00777, 0.005992, 0.006988, 0.009187, 0.009865, 0.009865, 0.010131, 0.010131, 0.010926, 0.01078, 0.010509, 0.017797, 0.027463, 0.023534, 0.026338, 0.028695, 0.028107, 0.037156, 0.037156, 0.030611, 0.046336, 0.078022, 0.076542, 0.067594, 0.040537, 0.020876, 0.023087, 0.023087, 0.023963, 0.027463, 0.027463, 0.030611, 0.034884, 0.028107, 0.045352, 0.038042, 0.0704, 0.066181, 0.034884, 0.032677, 0.066181, 0.0704, 0.081712, 0.134866, 0.076542, 0.137348, 0.139895, 0.122885, 0.161087, 0.158265, 0.216401, 0.324872, 0.311707, 0.291804, 0.335645, 0.321458, 0.335645, 0.209395, 0.132295, 0.219301, 0.21291, 0.111485, 0.060549, 0.055536, 0.034068, 0.06312, 0.054297, 0.050641, 0.06184, 0.081712, 0.085092, 0.051831, 0.05306, 0.05306, 0.05306, 0.05306, 0.06312, 0.056825, 0.111485, 0.161087, 0.129801, 0.11371, 0.194234, 0.291804, 0.257454, 0.349426, 0.328603, 0.301917, 0.472492], '')</t>
  </si>
  <si>
    <t>UPI0001B77885 status=activ</t>
  </si>
  <si>
    <t>([0.0704, 0.035586, 0.06184, 0.096677, 0.120615, 0.088832, 0.056825, 0.0704, 0.092881, 0.06184, 0.044297, 0.034884, 0.016528, 0.016826, 0.020876, 0.028107, 0.056825, 0.043307, 0.045352, 0.046336, 0.046336, 0.025762, 0.046336, 0.027463, 0.026338, 0.027463, 0.023963, 0.041405, 0.043307, 0.023534, 0.040537, 0.0704, 0.067594, 0.142424, 0.25406, 0.132295, 0.118441, 0.06312, 0.051831, 0.051831, 0.028695, 0.014586, 0.024393, 0.023087, 0.020165, 0.010672, 0.01078, 0.017447, 0.017138, 0.0198, 0.024826, 0.027463, 0.016528, 0.016826, 0.017447, 0.015694, 0.035586, 0.038042, 0.048328, 0.102787, 0.056825, 0.06312, 0.086953, 0.086953, 0.05306, 0.054297, 0.067594, 0.064632, 0.064632, 0.078022, 0.064632, 0.048328, 0.045352, 0.046336, 0.054297, 0.055536, 0.028107, 0.016528, 0.012727, 0.013016, 0.009865, 0.014783, 0.013016, 0.019109, 0.019109, 0.019109, 0.031287, 0.044297, 0.020522, 0.022306, 0.019109, 0.019401, 0.016826, 0.016528, 0.027463, 0.023963, 0.022306, 0.032017, 0.030611, 0.041405, 0.067594, 0.102787, 0.109221, 0.111485, 0.109221, 0.059222, 0.11371, 0.066181, 0.081712, 0.164327, 0.164327, 0.161087, 0.139895, 0.232838, 0.206376, 0.17593, 0.26085, 0.243554, 0.26085, 0.366687, 0.339168, 0.25031], '')</t>
  </si>
  <si>
    <t>UPI0001B77AE1 status=activ</t>
  </si>
  <si>
    <t>([0.321458, 0.377384, 0.359901, 0.433034, 0.458154, 0.332115, 0.321458, 0.31487, 0.247041, 0.275179, 0.209395, 0.257454, 0.222385, 0.125101, 0.206376, 0.298791, 0.387226, 0.301917, 0.346032, 0.295083, 0.196879, 0.173081, 0.164327, 0.122885, 0.085092, 0.092881, 0.182256, 0.11371, 0.144935, 0.216401, 0.216401, 0.308712, 0.308712, 0.311707, 0.284882, 0.284882, 0.239899, 0.268042, 0.377384, 0.377384, 0.42561, 0.4292, 0.339168, 0.346032, 0.40511, 0.321458, 0.239899, 0.239899, 0.349426, 0.349426, 0.268042, 0.196879, 0.196879, 0.129801, 0.081712, 0.158265, 0.088832, 0.116183, 0.096677, 0.100716, 0.109221, 0.050641, 0.085092, 0.161087, 0.167087, 0.216401, 0.324872, 0.36309, 0.352862, 0.356642, 0.25406, 0.339168, 0.40511, 0.31487, 0.284882, 0.278302, 0.268042, 0.370445, 0.356642, 0.26085, 0.25031, 0.225814, 0.335645, 0.346032, 0.229226, 0.222385, 0.209395, 0.225814, 0.173081, 0.106997, 0.071867, 0.118441, 0.079919, 0.045352, 0.083462, 0.144935, 0.216401, 0.216401, 0.179055, 0.094817, 0.088832, 0.094817, 0.046336, 0.026892, 0.028695, 0.05306, 0.051831, 0.038858, 0.041405, 0.060549, 0.109221, 0.137348, 0.069024, 0.122885, 0.106997, 0.056825, 0.060549, 0.06312, 0.036378, 0.045352, 0.045352, 0.090864, 0.100716, 0.129801, 0.125101, 0.120615, 0.120615, 0.137348, 0.161087, 0.094817, 0.118441, 0.109221, 0.127496, 0.15008, 0.066181, 0.078022, 0.132295, 0.073402, 0.058088, 0.081712, 0.06312, 0.111485, 0.088832, 0.05306, 0.0704, 0.122885, 0.081712, 0.049374], '')</t>
  </si>
  <si>
    <t>UPI0001B77AED status=activ</t>
  </si>
  <si>
    <t>([0.003555, 0.00389, 0.005086, 0.007177, 0.00558, 0.004483, 0.004736, 0.003821, 0.003276, 0.003963, 0.003461, 0.003555, 0.003177, 0.003555, 0.00359, 0.003864, 0.003461, 0.003671, 0.00359, 0.00246, 0.001597, 0.001855, 0.002336, 0.001541, 0.001288, 0.001572, 0.001572, 0.001288, 0.001305, 0.001305, 0.001391, 0.001967, 0.002349, 0.00231, 0.003341, 0.002336, 0.003079, 0.00389, 0.005734, 0.008525, 0.013437, 0.025316, 0.045352, 0.042364, 0.045352, 0.074921, 0.096677, 0.182256, 0.182256, 0.25406, 0.31487, 0.247041, 0.144935, 0.158265, 0.200174, 0.088832, 0.185198, 0.096677, 0.064632, 0.06184, 0.034068, 0.0198, 0.01227, 0.007315, 0.007091, 0.006567, 0.004315, 0.00316, 0.003053, 0.003053, 0.00359, 0.004247, 0.003461, 0.005318, 0.003341, 0.002396, 0.003461, 0.003366, 0.00407, 0.005086, 0.00558, 0.006374, 0.008276, 0.013016, 0.012727, 0.013821, 0.016021, 0.014783, 0.013016, 0.008409, 0.008409, 0.00515, 0.003671, 0.003924, 0.003555, 0.003727, 0.005249, 0.003727, 0.003804, 0.004513, 0.004577, 0.004247, 0.004208, 0.004208, 0.002761, 0.003997, 0.003924, 0.003864, 0.004388, 0.004736, 0.006988, 0.010372, 0.021381, 0.042364, 0.055536, 0.026892, 0.034068, 0.025316, 0.030003, 0.018415, 0.011342, 0.011106, 0.00962, 0.011669, 0.011669, 0.01227, 0.008075, 0.008002, 0.012727, 0.011106, 0.011518, 0.011518, 0.00962, 0.006194, 0.004431, 0.003757, 0.005249, 0.004899, 0.006194, 0.005734, 0.007495, 0.010509, 0.009977, 0.00777, 0.006701, 0.005872, 0.006894, 0.00962, 0.009483, 0.006039, 0.008624, 0.008156, 0.005503, 0.006142, 0.006482, 0.009294, 0.014586, 0.008723, 0.008624, 0.005318, 0.00777, 0.008409, 0.00777, 0.005086, 0.007091, 0.009483, 0.008276, 0.006533, 0.006533, 0.006533, 0.009015, 0.007645, 0.007177, 0.006567, 0.007031, 0.010926, 0.007495, 0.006078, 0.009294, 0.017797, 0.017797, 0.009728, 0.007495, 0.005223, 0.006795, 0.004835, 0.003079, 0.004414, 0.006194, 0.004483, 0.003212, 0.003727, 0.004358, 0.006421, 0.010372, 0.009728, 0.009728, 0.013016, 0.010672, 0.010372, 0.006482, 0.007495, 0.011342, 0.011342, 0.023087, 0.030611, 0.045352, 0.109221, 0.036378, 0.03976, 0.03976, 0.106997, 0.059222, 0.026892, 0.029376, 0.029376, 0.028695, 0.025762, 0.034068, 0.038858, 0.047319, 0.045352, 0.03976, 0.050641, 0.050641, 0.033407, 0.017447, 0.014315, 0.013016, 0.027463, 0.01204, 0.01227, 0.007091, 0.009483, 0.00962, 0.006482, 0.004899, 0.00558, 0.003963, 0.00292, 0.002705, 0.002211, 0.002078, 0.001722, 0.001602, 0.001623, 0.001481, 0.001709, 0.001786, 0.001391, 0.000936, 0.001318, 0.001499, 0.001778, 0.001249, 0.001499], '')</t>
  </si>
  <si>
    <t>UPI0001B7C180 status=activ</t>
  </si>
  <si>
    <t>([0.003727, 0.004775, 0.006619, 0.005683, 0.004358, 0.003431, 0.004736, 0.005623, 0.005799, 0.005932, 0.006039, 0.005011, 0.003177, 0.003109, 0.002336, 0.002336, 0.002705, 0.001936, 0.003109, 0.004775, 0.004921, 0.004689, 0.004835, 0.003366, 0.003079, 0.003757, 0.003864, 0.003671, 0.002688, 0.003079, 0.002482, 0.001936, 0.001743, 0.0028, 0.002705, 0.003701, 0.005223, 0.00543, 0.005378, 0.004161, 0.003478, 0.00292, 0.002976, 0.003014, 0.003079, 0.003821, 0.002881, 0.003431, 0.003366, 0.003366, 0.003431, 0.003478, 0.004899, 0.005378, 0.00543, 0.008895, 0.005872, 0.006078, 0.004775, 0.007259, 0.009728, 0.007177, 0.008156, 0.008409, 0.008075, 0.01227, 0.01204, 0.014075, 0.018106, 0.014315, 0.020522, 0.010221, 0.010672, 0.01227, 0.01227, 0.007259, 0.004775, 0.004976, 0.003512, 0.003671, 0.003461, 0.003079, 0.004689, 0.003246, 0.003212, 0.002503, 0.002529, 0.002117, 0.003053, 0.00316, 0.003177, 0.003177, 0.003757, 0.003671, 0.003431, 0.004835, 0.005223, 0.005734, 0.005734, 0.007091, 0.009096, 0.007091, 0.006374, 0.006245, 0.006701, 0.006701, 0.009096, 0.006374, 0.006988, 0.004899, 0.004775, 0.004775, 0.00543, 0.006795, 0.007555, 0.007259, 0.00777, 0.008895, 0.008075, 0.010221, 0.01227, 0.009294, 0.008624, 0.00777, 0.00777, 0.010372, 0.009187, 0.009096, 0.014075, 0.017138, 0.018415, 0.009865, 0.008075, 0.006374, 0.004736, 0.006194, 0.006421, 0.006078, 0.008075, 0.014315, 0.018787, 0.022306, 0.048328, 0.092881, 0.109221, 0.118441, 0.076542, 0.094817, 0.050641, 0.05306, 0.069024, 0.081712, 0.139895, 0.173081, 0.15284, 0.17593, 0.129801, 0.079919, 0.096677, 0.048328, 0.020522, 0.011518, 0.007091, 0.006701, 0.006701, 0.008895, 0.008276, 0.013265, 0.010926, 0.021816, 0.023087, 0.023963, 0.038042, 0.025316, 0.020165, 0.037156, 0.06312, 0.042364, 0.055536, 0.048328, 0.071867, 0.088832, 0.155435, 0.281712, 0.185198, 0.206376, 0.209395, 0.247041, 0.134866, 0.173081, 0.15284, 0.15284, 0.161087, 0.096677, 0.173081, 0.275179, 0.281712, 0.239899, 0.25406, 0.271506, 0.236433, 0.25406, 0.321458, 0.298791, 0.225814, 0.339168, 0.284882, 0.239899, 0.144935], '')</t>
  </si>
  <si>
    <t>UPI0001BDC18A status=activ</t>
  </si>
  <si>
    <t>([0.079919, 0.035586, 0.022306, 0.024826, 0.038042, 0.060549, 0.094817, 0.120615, 0.120615, 0.15008, 0.182256, 0.243554, 0.164327, 0.236433, 0.291804, 0.203355, 0.203355, 0.21291, 0.21291, 0.275179, 0.281712, 0.271506, 0.349426, 0.444081, 0.380708, 0.370445, 0.359901, 0.359901, 0.328603, 0.36309, 0.271506, 0.257454, 0.239899, 0.339168, 0.25031, 0.275179, 0.359901, 0.398279, 0.390993, 0.301917, 0.243554, 0.236433, 0.25406, 0.278302, 0.268042, 0.295083, 0.236433, 0.137348, 0.132295, 0.094817, 0.088832, 0.144935, 0.161087, 0.161087, 0.090864, 0.147574, 0.094817, 0.059222, 0.047319, 0.040537, 0.045352, 0.067594, 0.038858, 0.021381, 0.021381, 0.021816, 0.018787, 0.018787, 0.019109, 0.012727, 0.019401, 0.011518, 0.008409, 0.008002, 0.00777, 0.01078, 0.01078, 0.017447, 0.016257, 0.023087, 0.028107, 0.024826, 0.031287, 0.046336, 0.083462, 0.088832, 0.051831, 0.096677, 0.134866, 0.219301, 0.26085, 0.239899, 0.335645, 0.414856, 0.394753, 0.377384, 0.349426, 0.328603, 0.281712, 0.418646], '')</t>
  </si>
  <si>
    <t>UPI0001BDC434 status=activ</t>
  </si>
  <si>
    <t>([0.013613, 0.016826, 0.013821, 0.019401, 0.022667, 0.031287, 0.041405, 0.045352, 0.037156, 0.040537, 0.055536, 0.06184, 0.074921, 0.056825, 0.111485, 0.155435, 0.118441, 0.161087, 0.170161, 0.239899, 0.301917, 0.30533, 0.328603, 0.40511, 0.414856, 0.387226, 0.318242, 0.321458, 0.321458, 0.332115, 0.359901, 0.36309, 0.370445, 0.236433, 0.281712, 0.308712, 0.288399, 0.352862, 0.36309, 0.390993, 0.374039, 0.380708, 0.387226, 0.401658, 0.298791, 0.271506, 0.335645, 0.40511, 0.349426, 0.30533, 0.339168, 0.335645, 0.335645, 0.332115, 0.450668, 0.476583, 0.454136, 0.454136, 0.40511, 0.398279, 0.483068, 0.461924, 0.447574, 0.366687, 0.328603, 0.42561, 0.465241, 0.461924, 0.472492, 0.549308, 0.642678, 0.680603, 0.671169, 0.534167, 0.541878, 0.5017, 0.476583, 0.384043, 0.422041, 0.483068, 0.394753, 0.328603, 0.25031, 0.281712, 0.324872, 0.349426, 0.328603, 0.295083, 0.26085, 0.219301, 0.17593, 0.142424, 0.111485, 0.086953, 0.15284, 0.111485], '')</t>
  </si>
  <si>
    <t>[69, 70, 71, 72, 73, 74, 75]</t>
  </si>
  <si>
    <t>UPI0001BDC957 status=activ</t>
  </si>
  <si>
    <t>([0.034068, 0.017797, 0.012491, 0.017447, 0.011518, 0.00962, 0.007645, 0.007877, 0.006421, 0.005623, 0.004835, 0.004135, 0.00407, 0.004247, 0.004689, 0.003366, 0.003924, 0.002512, 0.002503, 0.001709, 0.002662, 0.00359, 0.004775, 0.006421, 0.006374, 0.008723, 0.012491, 0.010926, 0.010221, 0.020522, 0.035586, 0.067594, 0.142424, 0.102787, 0.067594, 0.139895, 0.18812, 0.090864, 0.100716, 0.056825, 0.106997, 0.050641, 0.026338, 0.014586, 0.010221, 0.010372, 0.011903, 0.007495, 0.008002, 0.009728, 0.007422, 0.007555, 0.007555, 0.007555, 0.006194, 0.007422, 0.006988, 0.006988, 0.011342, 0.014783, 0.017797, 0.00962, 0.018106, 0.033407, 0.064632, 0.047319, 0.035586, 0.022306, 0.042364, 0.046336, 0.046336, 0.036378, 0.018787, 0.018787, 0.013821, 0.019401, 0.011342, 0.010672, 0.007877, 0.008409, 0.006795, 0.005249, 0.007877, 0.005086, 0.003757, 0.002688, 0.00292, 0.003431, 0.003997, 0.00292, 0.002705, 0.002881, 0.003821, 0.005223, 0.005318, 0.004388, 0.00515, 0.005011, 0.005011, 0.007495, 0.005872, 0.005872, 0.007495, 0.008525, 0.013613, 0.013265, 0.023534, 0.044297, 0.042364, 0.041405, 0.086953, 0.182256, 0.094817, 0.045352, 0.045352, 0.023534, 0.024826, 0.016826, 0.017797, 0.010372, 0.009015, 0.007422, 0.007555, 0.006374, 0.004577, 0.004646, 0.00515, 0.00515, 0.00515, 0.003701, 0.002761, 0.002705, 0.002581, 0.003109, 0.003671, 0.003246, 0.00316, 0.004161, 0.005086, 0.00543, 0.00543, 0.006194, 0.006567, 0.009865, 0.009728, 0.016528, 0.010372, 0.01204, 0.010131, 0.006374, 0.006533, 0.008895, 0.007645, 0.005623, 0.005086, 0.005872, 0.006894, 0.006533, 0.004689, 0.00316, 0.003478, 0.003298, 0.003276, 0.004135, 0.003298, 0.004513, 0.004135, 0.00407, 0.00407, 0.003512, 0.00389, 0.005503, 0.004414, 0.00359, 0.004736, 0.005992, 0.005223, 0.003607, 0.005318, 0.005249, 0.006795, 0.00777, 0.008409, 0.005992, 0.004388, 0.003864, 0.002705, 0.002705, 0.002396, 0.00243, 0.002327, 0.002881, 0.00283, 0.003555, 0.004899, 0.004921, 0.003431, 0.003864, 0.005932, 0.004775, 0.005683, 0.007091, 0.007259, 0.008525, 0.015344, 0.030003, 0.027463, 0.026338, 0.015694, 0.034884, 0.025316, 0.056825, 0.058088, 0.06312, 0.028107, 0.028695, 0.021816, 0.049374, 0.055536, 0.022667, 0.015344, 0.016826, 0.009483, 0.006482, 0.005683, 0.005223, 0.005086, 0.005249, 0.007555, 0.010509, 0.006894, 0.006078, 0.004835, 0.004976, 0.004921, 0.004611, 0.003671, 0.003079, 0.003212, 0.002688, 0.002705, 0.00407, 0.004577, 0.006245, 0.009096, 0.016021, 0.010672, 0.010509, 0.017797, 0.014315, 0.014783, 0.028695, 0.067594, 0.10481, 0.05306, 0.024826, 0.046336, 0.033407, 0.028695, 0.012727, 0.011903, 0.011669, 0.013821, 0.008895, 0.007422, 0.004899, 0.004161, 0.003804, 0.003341, 0.002435, 0.001936, 0.001936, 0.001434, 0.001305, 0.001048, 0.001499, 0.001434, 0.001112, 0.001692, 0.00283, 0.004577, 0.003924, 0.005799, 0.00515, 0.005086, 0.004135, 0.00543, 0.004414, 0.006567, 0.005872, 0.005378, 0.005378, 0.00558, 0.007495, 0.007091, 0.008723, 0.009483, 0.010131, 0.010131, 0.009015, 0.008276, 0.005249, 0.005734, 0.005683, 0.005992, 0.008409, 0.008409, 0.007177, 0.009187, 0.008156, 0.007315, 0.007422, 0.008075, 0.007495, 0.00543, 0.006421, 0.006245, 0.004431, 0.005249, 0.00515, 0.00515, 0.003671, 0.004483, 0.005683, 0.00389, 0.00292, 0.002336, 0.003341, 0.004431, 0.003366, 0.00243, 0.002555, 0.004247, 0.003997, 0.004247, 0.005799, 0.006421, 0.006482, 0.009483, 0.01227, 0.024393, 0.037156, 0.031287, 0.043307, 0.033407, 0.076542, 0.132295, 0.120615, 0.090864, 0.078022, 0.094817, 0.096677, 0.079919, 0.069024, 0.054297, 0.025316, 0.026892, 0.012727, 0.00777, 0.004689, 0.003555, 0.002482, 0.001597, 0.001936, 0.002138, 0.002606, 0.001906, 0.001335, 0.001872, 0.001533, 0.001541, 0.00146, 0.001383, 0.002155, 0.002194, 0.00292, 0.00292, 0.002705, 0.002761, 0.003864, 0.004161, 0.00558, 0.005992, 0.006482, 0.007422, 0.005249, 0.003555, 0.003997, 0.003757, 0.002662, 0.003366, 0.003671, 0.003671, 0.003701, 0.00359, 0.003512, 0.004135, 0.005799, 0.005799, 0.007031, 0.007495, 0.00962, 0.009294, 0.008624, 0.007877, 0.009187, 0.010672, 0.014075, 0.011342, 0.014315, 0.028107, 0.035586, 0.018415, 0.021816, 0.025316, 0.013821, 0.009015, 0.008723, 0.009096, 0.009865, 0.007177, 0.006894, 0.005683, 0.005932, 0.008895, 0.010926, 0.007422, 0.006567, 0.006894, 0.006482, 0.007422, 0.007495, 0.008409, 0.009728, 0.00962, 0.00962, 0.01204, 0.013613, 0.008624, 0.008624, 0.008002, 0.008723, 0.005932, 0.009187, 0.009187, 0.008804, 0.010372, 0.018415, 0.034068, 0.043307, 0.100716, 0.094817, 0.102787, 0.049374, 0.073402, 0.144935, 0.25031, 0.298791, 0.295083, 0.394753, 0.359901, 0.335645, 0.458154, 0.622677, 0.562014, 0.525368, 0.505461, 0.497853, 0.461924], '')</t>
  </si>
  <si>
    <t>[463, 464, 465, 466]</t>
  </si>
  <si>
    <t>UPI0001BDCA18 status=activ</t>
  </si>
  <si>
    <t>([0.06184, 0.042364, 0.059222, 0.059222, 0.037156, 0.028695, 0.019401, 0.030003, 0.046336, 0.06312, 0.083462, 0.10481, 0.137348, 0.074921, 0.129801, 0.185198, 0.18812, 0.200174, 0.173081, 0.167087, 0.090864, 0.122885, 0.173081, 0.17593, 0.132295, 0.11371, 0.17593, 0.268042, 0.158265, 0.096677, 0.071867, 0.071867, 0.045352, 0.060549, 0.106997, 0.067594, 0.047319, 0.046336, 0.049374, 0.034884, 0.032677, 0.032017, 0.048328, 0.027463, 0.028695, 0.049374, 0.106997, 0.055536, 0.028107, 0.032017, 0.056825, 0.038858, 0.027463, 0.034068, 0.038042, 0.038042, 0.045352, 0.083462, 0.090864, 0.096677, 0.179055, 0.106997, 0.179055, 0.15008, 0.239899, 0.147574, 0.088832, 0.079919, 0.137348, 0.239899, 0.324872, 0.209395, 0.257454, 0.301917, 0.332115, 0.308712, 0.196879, 0.196879, 0.196879, 0.11371, 0.05306, 0.050641, 0.106997, 0.10481, 0.06184, 0.046336, 0.067594, 0.118441, 0.134866, 0.067594, 0.064632, 0.060549, 0.11371, 0.085092, 0.092881, 0.051831, 0.060549, 0.139895, 0.100716, 0.10481, 0.10481, 0.10481, 0.055536, 0.023963, 0.0198, 0.019401, 0.014783, 0.019109, 0.019109, 0.010672, 0.01204, 0.010221, 0.010221, 0.010372, 0.013437, 0.008804, 0.013613, 0.012727, 0.011903, 0.010672, 0.010221, 0.009401, 0.013613, 0.023534, 0.050641, 0.032677, 0.073402, 0.098513, 0.045352, 0.022667, 0.043307, 0.047319, 0.045352, 0.035586, 0.032017, 0.021816, 0.020165, 0.018787, 0.014075, 0.01078, 0.016021, 0.01227, 0.0198, 0.014783, 0.010131, 0.007259, 0.009865, 0.005932], '')</t>
  </si>
  <si>
    <t>UPI0001BDCA2E status=activ</t>
  </si>
  <si>
    <t>([0.311707, 0.200174, 0.25031, 0.284882, 0.271506, 0.219301, 0.25031, 0.278302, 0.206376, 0.232838, 0.225814, 0.26085, 0.17593, 0.147574, 0.15008, 0.236433, 0.142424, 0.111485, 0.116183, 0.118441, 0.164327, 0.194234, 0.284882, 0.196879, 0.144935, 0.139895, 0.139895, 0.137348, 0.147574, 0.191378, 0.209395, 0.243554, 0.182256, 0.271506, 0.318242, 0.30533, 0.275179, 0.390993, 0.42561, 0.346032, 0.335645, 0.342579, 0.380708, 0.284882, 0.374039, 0.40511, 0.454136, 0.436924, 0.356642, 0.346032, 0.298791, 0.288399, 0.219301, 0.295083, 0.222385, 0.21291, 0.219301, 0.268042, 0.219301, 0.219301, 0.236433, 0.239899, 0.232838, 0.155435, 0.15284, 0.164327, 0.196879, 0.161087, 0.203355, 0.25031, 0.25406, 0.232838, 0.222385, 0.295083, 0.196879, 0.275179, 0.206376, 0.194234, 0.11371, 0.142424, 0.144935, 0.173081, 0.164327, 0.118441, 0.118441, 0.18812, 0.111485, 0.116183, 0.081712, 0.056825, 0.074921, 0.073402, 0.10481, 0.127496, 0.120615, 0.158265, 0.158265, 0.132295, 0.147574, 0.216401, 0.155435, 0.090864, 0.092881, 0.06312, 0.100716, 0.164327, 0.164327, 0.239899, 0.167087, 0.167087, 0.173081, 0.11371, 0.076542, 0.098513, 0.090864, 0.078022, 0.078022, 0.0704, 0.078022, 0.05306, 0.036378, 0.05306, 0.092881, 0.118441, 0.170161, 0.158265, 0.155435, 0.096677, 0.060549, 0.096677, 0.161087, 0.236433, 0.298791, 0.36309, 0.374039, 0.352862, 0.380708, 0.418646, 0.422041, 0.40511, 0.36309, 0.332115, 0.342579, 0.366687, 0.356642, 0.264545, 0.232838, 0.203355, 0.278302, 0.349426, 0.295083, 0.288399, 0.225814, 0.15284, 0.15284, 0.090864, 0.094817, 0.100716, 0.096677, 0.056825, 0.088832, 0.142424, 0.243554, 0.158265, 0.11371, 0.132295, 0.137348, 0.167087, 0.127496, 0.132295, 0.094817, 0.127496, 0.109221, 0.085092, 0.092881, 0.111485, 0.170161, 0.106997, 0.060549, 0.069024, 0.11371, 0.15284, 0.118441, 0.060549, 0.111485, 0.074921, 0.066181, 0.120615, 0.11371, 0.129801, 0.074921, 0.111485, 0.118441, 0.086953, 0.098513, 0.144935, 0.127496, 0.144935, 0.225814, 0.30533, 0.284882, 0.191378, 0.170161, 0.209395, 0.295083, 0.30533, 0.31487, 0.264545, 0.219301, 0.236433, 0.21291, 0.236433, 0.26085, 0.239899, 0.236433, 0.349426, 0.30533, 0.295083, 0.278302, 0.236433, 0.243554, 0.239899, 0.366687, 0.390993, 0.408655, 0.346032, 0.298791, 0.380708, 0.342579, 0.311707, 0.264545, 0.257454, 0.232838, 0.18812, 0.18812, 0.281712, 0.264545, 0.281712, 0.281712, 0.182256, 0.134866, 0.139895, 0.142424, 0.132295, 0.120615, 0.066181, 0.102787, 0.073402, 0.079919, 0.129801, 0.179055, 0.132295, 0.144935, 0.17593, 0.200174, 0.17593, 0.139895, 0.106997, 0.106997, 0.085092, 0.15008, 0.225814, 0.182256, 0.142424, 0.090864], '')</t>
  </si>
  <si>
    <t>UPI0001BDCBE8 status=activ</t>
  </si>
  <si>
    <t>([0.055536, 0.100716, 0.05306, 0.054297, 0.032677, 0.047319, 0.030611, 0.021816, 0.029376, 0.030611, 0.024826, 0.032017, 0.066181, 0.033407, 0.036378, 0.036378, 0.058088, 0.102787, 0.083462, 0.06184, 0.038858, 0.041405, 0.037156, 0.073402, 0.073402, 0.137348, 0.139895, 0.239899, 0.239899, 0.236433, 0.281712, 0.288399, 0.203355, 0.120615, 0.167087, 0.167087, 0.275179, 0.271506, 0.206376, 0.200174, 0.15284, 0.216401, 0.236433, 0.268042, 0.257454, 0.295083, 0.247041, 0.239899, 0.219301, 0.216401, 0.144935, 0.147574, 0.129801, 0.225814, 0.275179, 0.239899, 0.15008, 0.137348, 0.11371, 0.137348, 0.222385, 0.243554, 0.257454, 0.222385, 0.167087, 0.142424, 0.120615, 0.086953, 0.094817, 0.11371, 0.182256, 0.179055, 0.167087, 0.158265, 0.085092, 0.086953, 0.139895, 0.222385, 0.194234, 0.236433, 0.17593, 0.137348, 0.209395, 0.21291, 0.158265, 0.200174, 0.232838, 0.268042, 0.349426, 0.236433, 0.15008, 0.086953, 0.090864, 0.088832, 0.182256, 0.257454, 0.257454, 0.257454, 0.257454, 0.206376, 0.196879, 0.216401, 0.209395, 0.194234, 0.194234, 0.257454, 0.179055, 0.17593, 0.15008, 0.096677, 0.179055, 0.21291, 0.275179, 0.356642, 0.374039, 0.311707, 0.311707, 0.278302, 0.295083, 0.206376, 0.225814, 0.257454, 0.332115, 0.370445, 0.387226, 0.370445, 0.40511, 0.390993, 0.40511, 0.450668, 0.553315, 0.553315, 0.618285, 0.666105, 0.680603, 0.666105, 0.716283, 0.613573, 0.666105, 0.58069, 0.685117, 0.666105, 0.622677, 0.51388, 0.549308, 0.444081, 0.366687, 0.271506, 0.346032, 0.301917, 0.288399, 0.278302, 0.264545, 0.243554, 0.243554, 0.229226, 0.229226, 0.222385, 0.264545, 0.295083, 0.26085, 0.200174, 0.284882, 0.301917, 0.408655, 0.370445, 0.472492, 0.472492, 0.509769, 0.525368, 0.525368, 0.440853, 0.458154, 0.422041, 0.433034, 0.436924, 0.408655, 0.422041, 0.390993, 0.422041, 0.390993, 0.42561, 0.394753, 0.401658, 0.390993, 0.387226, 0.356642, 0.275179, 0.264545, 0.257454, 0.264545, 0.288399, 0.281712, 0.191378, 0.243554, 0.243554, 0.275179, 0.30533, 0.298791, 0.25031, 0.271506, 0.222385, 0.26085, 0.278302, 0.194234, 0.161087, 0.161087, 0.191378, 0.26085, 0.346032, 0.390993, 0.346032, 0.271506, 0.275179, 0.271506, 0.222385, 0.232838, 0.203355, 0.219301, 0.139895, 0.21291, 0.167087, 0.247041, 0.236433, 0.31487, 0.401658, 0.440853, 0.422041, 0.356642, 0.278302, 0.298791, 0.301917, 0.301917, 0.408655, 0.465241, 0.59508, 0.632174, 0.5017, 0.51388, 0.461924, 0.575842, 0.476583, 0.517562, 0.51388, 0.483068, 0.401658, 0.390993, 0.398279, 0.40511, 0.390993, 0.4292, 0.41194, 0.366687, 0.31487, 0.206376, 0.25031, 0.15008, 0.15284, 0.147574, 0.139895, 0.164327, 0.129801, 0.194234, 0.200174, 0.116183, 0.147574, 0.132295, 0.081712, 0.040537, 0.043307, 0.078022, 0.090864, 0.10481, 0.067594, 0.064632, 0.056825, 0.031287, 0.058088, 0.043307, 0.081712, 0.086953, 0.086953, 0.06184, 0.066181, 0.03976, 0.083462, 0.076542, 0.155435, 0.167087, 0.26085, 0.264545, 0.216401, 0.144935, 0.137348, 0.225814, 0.232838, 0.346032, 0.339168, 0.239899, 0.281712, 0.288399, 0.291804, 0.203355, 0.288399, 0.194234, 0.229226, 0.21291, 0.209395, 0.120615, 0.196879, 0.120615, 0.109221, 0.085092, 0.137348, 0.137348, 0.147574, 0.229226, 0.155435, 0.232838, 0.225814, 0.232838, 0.21291, 0.206376, 0.264545, 0.185198, 0.284882, 0.225814, 0.225814, 0.15284, 0.239899, 0.185198, 0.284882, 0.298791, 0.40511, 0.408655, 0.40511, 0.288399, 0.236433, 0.332115, 0.328603, 0.444081, 0.440853, 0.436924, 0.349426, 0.384043, 0.468512, 0.342579, 0.433034, 0.398279, 0.51388, 0.5017, 0.538167, 0.401658, 0.387226, 0.291804, 0.291804, 0.179055, 0.298791, 0.335645, 0.311707, 0.229226, 0.127496, 0.109221, 0.111485, 0.10481, 0.06312, 0.03976, 0.092881, 0.109221, 0.076542, 0.035586, 0.038858, 0.03976, 0.060549, 0.035586, 0.055536, 0.055536, 0.064632, 0.034884, 0.023963, 0.015078, 0.023534, 0.044297, 0.055536, 0.055536, 0.10481, 0.173081, 0.209395, 0.120615, 0.085092, 0.144935, 0.18812, 0.191378, 0.194234, 0.203355, 0.200174, 0.200174, 0.216401, 0.21291, 0.229226, 0.21291, 0.30533, 0.30533, 0.209395, 0.209395, 0.216401, 0.216401, 0.173081, 0.21291, 0.21291, 0.26085, 0.26085, 0.30533, 0.209395, 0.173081, 0.173081, 0.264545, 0.271506, 0.257454, 0.239899, 0.30533, 0.356642, 0.342579, 0.342579, 0.342579, 0.349426, 0.264545, 0.25406, 0.194234, 0.118441, 0.200174, 0.185198, 0.185198, 0.116183, 0.191378, 0.147574, 0.182256, 0.17593, 0.144935, 0.120615, 0.18812, 0.155435, 0.158265, 0.129801, 0.100716, 0.161087, 0.111485, 0.182256], '')</t>
  </si>
  <si>
    <t>[130, 131, 132, 133, 134, 135, 136, 137, 138, 139, 140, 141, 142, 143, 144, 168, 169, 170, 235, 236, 237, 238, 240, 242, 243, 349, 350, 351]</t>
  </si>
  <si>
    <t>UPI0001BDCBEB status=activ</t>
  </si>
  <si>
    <t>([0.106997, 0.071867, 0.043307, 0.066181, 0.041405, 0.032677, 0.034884, 0.027463, 0.037156, 0.047319, 0.047319, 0.048328, 0.049374, 0.0704, 0.073402, 0.054297, 0.028107, 0.028107, 0.031287, 0.028107, 0.037156, 0.049374, 0.079919, 0.127496, 0.134866, 0.137348, 0.194234, 0.161087, 0.191378, 0.134866, 0.078022, 0.098513, 0.127496, 0.079919, 0.122885, 0.137348, 0.092881, 0.15284, 0.15284, 0.173081, 0.275179, 0.298791, 0.335645, 0.332115, 0.346032, 0.339168, 0.342579, 0.275179, 0.342579, 0.342579, 0.418646, 0.450668, 0.468512, 0.374039, 0.377384, 0.356642, 0.288399, 0.321458, 0.288399, 0.324872, 0.301917, 0.257454, 0.222385, 0.161087, 0.155435, 0.125101, 0.125101, 0.122885, 0.122885, 0.15008, 0.18812, 0.179055, 0.17593, 0.17593, 0.219301, 0.295083, 0.191378, 0.191378, 0.182256, 0.132295, 0.111485, 0.106997, 0.129801, 0.137348, 0.164327, 0.170161, 0.144935, 0.085092, 0.081712, 0.098513, 0.086953, 0.051831, 0.041405, 0.035586, 0.033407, 0.041405, 0.040537, 0.078022, 0.092881, 0.164327, 0.257454, 0.200174, 0.206376, 0.122885, 0.118441, 0.15008, 0.170161, 0.15008, 0.139895, 0.158265, 0.161087, 0.147574, 0.236433, 0.232838, 0.247041, 0.170161, 0.120615, 0.118441, 0.122885, 0.10481, 0.109221, 0.083462, 0.15284, 0.142424, 0.243554, 0.170161, 0.134866, 0.120615, 0.11371, 0.185198, 0.247041, 0.278302, 0.284882, 0.185198, 0.222385, 0.268042, 0.349426, 0.41194, 0.41194, 0.398279, 0.433034, 0.418646, 0.472492, 0.468512, 0.468512, 0.374039, 0.390993, 0.339168, 0.324872, 0.42561, 0.42561, 0.42561, 0.461924, 0.387226, 0.480142, 0.377384, 0.414856, 0.422041, 0.394753, 0.366687, 0.36309, 0.332115, 0.236433, 0.15008, 0.122885, 0.076542, 0.142424, 0.206376, 0.298791, 0.295083, 0.232838, 0.164327, 0.167087, 0.079919, 0.079919, 0.081712, 0.15284, 0.15008, 0.116183, 0.139895, 0.161087, 0.102787, 0.118441, 0.164327, 0.158265, 0.185198, 0.271506, 0.222385, 0.209395, 0.194234, 0.206376, 0.271506, 0.268042, 0.281712, 0.308712, 0.346032, 0.308712, 0.216401, 0.206376, 0.26085, 0.291804, 0.257454, 0.311707, 0.243554, 0.295083, 0.414856, 0.328603, 0.321458, 0.288399, 0.295083, 0.268042, 0.25031, 0.26085, 0.339168, 0.346032, 0.454136, 0.490133, 0.450668, 0.461924, 0.440853, 0.422041, 0.328603, 0.374039, 0.418646, 0.497853, 0.401658, 0.36309, 0.384043, 0.352862, 0.4292, 0.440853, 0.486429, 0.494003, 0.490133, 0.40511, 0.401658, 0.36309, 0.275179, 0.26085, 0.342579, 0.377384, 0.291804, 0.271506, 0.26085, 0.275179, 0.284882, 0.366687, 0.390993, 0.359901, 0.384043, 0.335645, 0.26085, 0.247041, 0.268042, 0.284882, 0.366687, 0.288399, 0.30533, 0.418646, 0.422041, 0.41194, 0.408655, 0.41194, 0.509769, 0.408655, 0.394753, 0.414856, 0.335645, 0.335645, 0.414856, 0.401658, 0.42561, 0.486429, 0.468512, 0.414856, 0.359901, 0.328603, 0.40511, 0.349426], '')</t>
  </si>
  <si>
    <t>[263]</t>
  </si>
  <si>
    <t>UPI0001BDCBED status=activ</t>
  </si>
  <si>
    <t>([0.232838, 0.295083, 0.182256, 0.232838, 0.281712, 0.191378, 0.222385, 0.239899, 0.301917, 0.291804, 0.225814, 0.25406, 0.346032, 0.239899, 0.335645, 0.247041, 0.232838, 0.170161, 0.167087, 0.170161, 0.18812, 0.147574, 0.147574, 0.264545, 0.170161, 0.137348, 0.137348, 0.134866, 0.118441, 0.096677, 0.122885, 0.167087, 0.106997, 0.06312, 0.111485, 0.118441, 0.185198, 0.200174, 0.278302, 0.247041, 0.219301, 0.257454, 0.203355, 0.206376, 0.125101, 0.206376, 0.203355, 0.191378, 0.229226, 0.161087, 0.158265, 0.10481, 0.120615, 0.111485, 0.11371, 0.094817, 0.096677, 0.094817, 0.050641, 0.027463, 0.028107, 0.020522, 0.025762, 0.046336, 0.035586, 0.060549, 0.033407, 0.03976, 0.064632, 0.049374, 0.056825, 0.064632, 0.096677, 0.111485, 0.203355, 0.203355, 0.264545, 0.222385, 0.137348, 0.137348, 0.21291, 0.167087, 0.219301, 0.15008, 0.144935, 0.167087, 0.155435, 0.239899, 0.182256, 0.137348, 0.155435, 0.15284, 0.139895, 0.074921, 0.085092, 0.074921, 0.120615, 0.098513, 0.098513, 0.155435, 0.232838, 0.144935, 0.137348, 0.102787, 0.102787, 0.088832, 0.090864, 0.092881, 0.048328, 0.081712, 0.092881, 0.100716, 0.100716, 0.0704, 0.078022, 0.06312, 0.064632, 0.064632, 0.06184, 0.079919, 0.069024, 0.03976, 0.071867, 0.125101, 0.191378, 0.158265, 0.18812, 0.18812, 0.118441, 0.203355, 0.191378, 0.25031, 0.229226, 0.229226, 0.308712, 0.387226, 0.390993, 0.408655, 0.346032, 0.26085, 0.247041, 0.200174, 0.288399, 0.324872, 0.232838, 0.243554, 0.349426, 0.318242, 0.346032, 0.342579, 0.356642, 0.374039, 0.377384, 0.370445, 0.366687, 0.359901, 0.281712, 0.295083, 0.311707, 0.41194, 0.521092, 0.454136, 0.509769, 0.418646, 0.398279, 0.458154, 0.349426, 0.25031, 0.308712, 0.275179, 0.370445, 0.311707, 0.30533, 0.311707, 0.324872, 0.346032, 0.352862, 0.349426, 0.328603, 0.271506, 0.161087, 0.173081, 0.203355, 0.232838, 0.328603, 0.229226, 0.291804, 0.30533, 0.301917, 0.243554, 0.219301, 0.232838, 0.232838, 0.219301, 0.216401, 0.122885, 0.11371, 0.10481, 0.179055, 0.155435, 0.116183, 0.179055, 0.092881, 0.111485, 0.116183, 0.106997, 0.17593, 0.155435, 0.229226, 0.335645, 0.370445, 0.30533, 0.281712, 0.225814, 0.203355, 0.206376, 0.318242, 0.433034, 0.346032, 0.25031, 0.311707, 0.366687, 0.387226, 0.490133, 0.414856, 0.422041, 0.384043, 0.380708, 0.370445, 0.281712, 0.275179, 0.18812, 0.191378, 0.222385, 0.308712, 0.25031, 0.179055, 0.173081, 0.096677, 0.185198, 0.295083, 0.232838, 0.268042, 0.271506, 0.288399, 0.271506, 0.170161, 0.206376, 0.137348, 0.134866, 0.236433, 0.200174, 0.298791, 0.398279, 0.335645, 0.335645, 0.4292, 0.408655, 0.4292, 0.505461, 0.377384, 0.31487, 0.284882, 0.206376, 0.118441, 0.109221, 0.191378, 0.301917, 0.203355, 0.206376, 0.206376, 0.116183, 0.137348, 0.132295, 0.071867, 0.088832, 0.071867, 0.071867, 0.127496, 0.106997, 0.060549, 0.111485, 0.078022, 0.073402, 0.116183, 0.161087, 0.164327, 0.158265, 0.142424, 0.225814, 0.284882, 0.196879, 0.26085, 0.18812, 0.179055, 0.271506, 0.281712, 0.219301, 0.232838, 0.225814, 0.15008, 0.155435, 0.15284, 0.232838, 0.216401, 0.209395, 0.173081, 0.155435, 0.085092, 0.071867, 0.081712, 0.054297, 0.059222, 0.069024, 0.067594, 0.042364, 0.042364, 0.022306, 0.030003, 0.020522, 0.015694, 0.020522, 0.028107, 0.019401, 0.013821, 0.019401, 0.013265, 0.016826], '')</t>
  </si>
  <si>
    <t>[160, 162, 259]</t>
  </si>
  <si>
    <t>UPI0001BDCBEE status=activ</t>
  </si>
  <si>
    <t>([0.387226, 0.408655, 0.257454, 0.284882, 0.222385, 0.134866, 0.179055, 0.125101, 0.088832, 0.116183, 0.144935, 0.182256, 0.155435, 0.155435, 0.116183, 0.17593, 0.170161, 0.118441, 0.111485, 0.142424, 0.120615, 0.11371, 0.067594, 0.109221, 0.067594, 0.100716, 0.096677, 0.092881, 0.125101, 0.18812, 0.18812, 0.209395, 0.17593, 0.129801, 0.161087, 0.203355, 0.196879, 0.158265, 0.155435, 0.158265, 0.094817, 0.094817, 0.088832, 0.100716, 0.125101, 0.185198, 0.129801, 0.219301, 0.134866, 0.158265, 0.134866, 0.129801, 0.129801, 0.155435, 0.15284, 0.222385, 0.229226, 0.229226, 0.288399, 0.352862, 0.232838, 0.318242, 0.359901, 0.359901, 0.454136, 0.401658, 0.370445, 0.332115, 0.335645, 0.390993, 0.408655, 0.468512, 0.366687, 0.247041, 0.264545, 0.370445, 0.264545, 0.182256, 0.102787, 0.10481, 0.060549, 0.120615, 0.100716, 0.055536, 0.056825, 0.038858, 0.028695, 0.028695, 0.060549, 0.047319, 0.067594, 0.060549, 0.055536, 0.102787, 0.109221, 0.064632, 0.06184, 0.055536, 0.086953, 0.081712, 0.079919, 0.111485, 0.090864, 0.088832, 0.147574, 0.155435, 0.155435, 0.155435, 0.194234, 0.196879, 0.243554, 0.236433, 0.206376, 0.125101, 0.100716, 0.090864, 0.144935, 0.092881, 0.125101, 0.132295, 0.194234, 0.127496, 0.129801, 0.158265, 0.118441, 0.127496, 0.120615, 0.155435, 0.158265, 0.086953, 0.046336, 0.022306, 0.014075, 0.017797, 0.037156, 0.049374, 0.092881, 0.047319, 0.040537, 0.058088, 0.056825, 0.056825, 0.071867, 0.094817, 0.073402, 0.106997, 0.098513, 0.055536, 0.066181, 0.073402, 0.074921, 0.134866, 0.15008, 0.125101, 0.0704, 0.044297, 0.045352, 0.043307, 0.064632, 0.064632, 0.06184, 0.066181, 0.083462, 0.100716, 0.100716, 0.069024, 0.05306, 0.069024, 0.120615, 0.094817, 0.081712, 0.11371, 0.106997, 0.170161, 0.185198, 0.17593, 0.206376, 0.21291, 0.229226, 0.229226, 0.288399, 0.203355, 0.191378, 0.158265, 0.164327, 0.10481, 0.17593, 0.25406, 0.125101, 0.071867, 0.076542, 0.142424, 0.170161, 0.179055, 0.120615, 0.200174, 0.308712, 0.196879, 0.17593, 0.158265, 0.200174, 0.243554, 0.225814, 0.222385, 0.167087, 0.164327, 0.200174, 0.196879, 0.18812, 0.200174, 0.200174, 0.132295, 0.134866, 0.134866, 0.139895, 0.21291, 0.239899, 0.232838, 0.342579, 0.25031, 0.219301, 0.129801, 0.102787, 0.17593, 0.106997, 0.125101, 0.125101, 0.147574, 0.164327, 0.096677, 0.179055, 0.232838, 0.232838, 0.222385, 0.194234, 0.18812, 0.125101, 0.081712, 0.081712, 0.067594, 0.096677, 0.129801, 0.147574, 0.111485, 0.086953, 0.15008, 0.18812, 0.161087, 0.139895, 0.098513, 0.158265, 0.111485, 0.11371, 0.167087, 0.127496, 0.129801], '')</t>
  </si>
  <si>
    <t>UPI0001BDCBEF status=activ</t>
  </si>
  <si>
    <t>([0.36309, 0.40511, 0.328603, 0.36309, 0.346032, 0.374039, 0.321458, 0.311707, 0.295083, 0.321458, 0.36309, 0.394753, 0.328603, 0.318242, 0.418646, 0.370445, 0.324872, 0.288399, 0.384043, 0.387226, 0.288399, 0.366687, 0.301917, 0.298791, 0.298791, 0.243554, 0.243554, 0.308712, 0.335645, 0.401658, 0.42561, 0.422041, 0.321458, 0.384043, 0.384043, 0.394753, 0.51388, 0.549308, 0.51388, 0.40511, 0.422041, 0.480142, 0.4292, 0.401658, 0.436924, 0.40511, 0.461924, 0.387226, 0.352862, 0.352862, 0.349426, 0.324872, 0.311707, 0.318242, 0.318242, 0.342579, 0.318242, 0.308712, 0.30533, 0.374039, 0.490133, 0.440853, 0.390993, 0.422041, 0.490133, 0.490133, 0.436924, 0.483068, 0.570702, 0.604312, 0.483068, 0.384043, 0.384043, 0.398279, 0.509769, 0.5017, 0.390993, 0.387226, 0.275179, 0.291804, 0.200174, 0.17593, 0.219301, 0.21291, 0.142424, 0.173081, 0.173081, 0.25406, 0.236433, 0.203355, 0.21291, 0.324872, 0.31487, 0.225814, 0.125101, 0.125101, 0.090864, 0.111485, 0.085092, 0.125101, 0.118441, 0.116183, 0.125101, 0.132295, 0.203355, 0.295083, 0.311707, 0.278302, 0.196879, 0.125101, 0.170161, 0.129801, 0.137348, 0.209395, 0.200174, 0.21291, 0.200174, 0.142424, 0.15284, 0.200174, 0.15008, 0.100716, 0.161087, 0.079919, 0.055536, 0.055536, 0.050641, 0.045352, 0.079919, 0.088832, 0.167087, 0.098513, 0.147574, 0.085092, 0.083462, 0.164327, 0.268042, 0.17593, 0.268042, 0.18812, 0.170161, 0.278302, 0.257454, 0.284882, 0.408655, 0.450668, 0.384043, 0.401658, 0.36309, 0.30533, 0.278302, 0.257454, 0.349426, 0.321458, 0.398279, 0.398279, 0.271506, 0.173081, 0.185198, 0.118441, 0.219301, 0.137348, 0.139895, 0.209395, 0.196879, 0.209395, 0.203355, 0.268042, 0.243554, 0.209395, 0.209395, 0.30533, 0.298791, 0.239899, 0.264545, 0.17593, 0.11371, 0.164327, 0.164327, 0.243554, 0.352862, 0.346032, 0.359901, 0.25031, 0.25406, 0.239899, 0.239899, 0.232838, 0.15008, 0.086953, 0.074921, 0.067594, 0.069024, 0.076542, 0.102787, 0.049374, 0.046336, 0.090864, 0.106997, 0.109221, 0.067594, 0.031287, 0.033407, 0.058088, 0.064632, 0.06312, 0.031287, 0.015078, 0.015694, 0.016528, 0.023963, 0.045352, 0.041405, 0.044297, 0.047319, 0.044297, 0.046336, 0.047319, 0.044297, 0.045352, 0.050641, 0.050641, 0.094817, 0.056825, 0.060549, 0.092881, 0.06184, 0.120615, 0.200174, 0.167087, 0.158265, 0.179055, 0.134866, 0.191378, 0.173081, 0.083462, 0.083462, 0.081712, 0.142424, 0.067594, 0.041405, 0.06312, 0.10481, 0.120615, 0.10481, 0.100716, 0.058088, 0.048328, 0.048328, 0.03976, 0.035586, 0.064632, 0.0704, 0.060549, 0.06312, 0.066181, 0.129801, 0.139895, 0.209395, 0.209395, 0.318242, 0.324872, 0.332115, 0.339168, 0.219301, 0.275179, 0.278302, 0.328603, 0.422041, 0.418646, 0.380708, 0.394753, 0.359901, 0.257454, 0.339168, 0.321458, 0.346032, 0.346032, 0.328603, 0.243554, 0.167087, 0.139895, 0.216401, 0.209395, 0.173081, 0.275179, 0.216401, 0.127496, 0.155435, 0.164327, 0.167087, 0.236433, 0.281712, 0.222385, 0.243554, 0.15284, 0.170161, 0.147574, 0.085092, 0.069024, 0.11371, 0.111485, 0.158265, 0.139895, 0.083462, 0.106997, 0.051831, 0.094817, 0.161087, 0.18812, 0.18812, 0.182256, 0.147574, 0.073402, 0.074921, 0.067594, 0.058088, 0.033407, 0.034884, 0.034068, 0.049374, 0.03976, 0.035586, 0.017797, 0.017797, 0.028695, 0.029376, 0.051831, 0.040537, 0.03976, 0.032017, 0.030611, 0.017138, 0.013265, 0.019109, 0.032017, 0.059222, 0.094817, 0.147574, 0.073402, 0.085092, 0.058088, 0.059222, 0.069024, 0.069024, 0.079919, 0.090864, 0.092881, 0.096677, 0.079919, 0.054297, 0.058088, 0.036378, 0.078022, 0.127496, 0.127496, 0.106997, 0.055536, 0.069024, 0.047319, 0.092881, 0.161087, 0.120615, 0.074921, 0.127496, 0.127496, 0.111485, 0.054297, 0.03976, 0.040537, 0.06184, 0.0704, 0.076542, 0.118441, 0.064632, 0.0704, 0.092881, 0.111485, 0.106997, 0.116183, 0.15008, 0.090864, 0.059222, 0.085092, 0.081712, 0.041405, 0.056825, 0.056825, 0.054297, 0.0704, 0.05306, 0.041405, 0.044297, 0.028695, 0.020522, 0.030003, 0.019109, 0.012491, 0.009096, 0.013613], '')</t>
  </si>
  <si>
    <t>[36, 37, 38, 68, 69, 74, 75]</t>
  </si>
  <si>
    <t>UPI0001BDCBF3 status=activ</t>
  </si>
  <si>
    <t>([0.01078, 0.015344, 0.008525, 0.010926, 0.016021, 0.013016, 0.008804, 0.006533, 0.008525, 0.010131, 0.013265, 0.01204, 0.010131, 0.018787, 0.009865, 0.024393, 0.013613, 0.010131, 0.009483, 0.013016, 0.010131, 0.006795, 0.005011, 0.005378, 0.004775, 0.00389, 0.003298, 0.003366, 0.004247, 0.002976, 0.002336, 0.00155, 0.001597, 0.001709, 0.001142, 0.001675, 0.00103, 0.00152, 0.001808, 0.002662, 0.002688, 0.002035, 0.002529, 0.003607, 0.003607, 0.003014, 0.002727, 0.003671, 0.004483, 0.003607, 0.003821, 0.004835, 0.004646, 0.005992, 0.007315, 0.01227, 0.008624, 0.016021, 0.017138, 0.00962, 0.006482, 0.006567, 0.007259, 0.006894, 0.00558, 0.005378, 0.005249, 0.004513, 0.004513, 0.003671, 0.005683, 0.007645, 0.00558, 0.005734, 0.006374, 0.006795, 0.006482, 0.006078, 0.005734, 0.004577, 0.004431, 0.004835, 0.004921, 0.007422, 0.007495, 0.009865, 0.013821, 0.030611, 0.031287, 0.021816, 0.020165, 0.016826, 0.009728, 0.010672, 0.014586, 0.008409, 0.007495, 0.005503, 0.006374, 0.006374, 0.006619, 0.008624, 0.00777, 0.004835, 0.004483, 0.005872, 0.005799, 0.004611, 0.004358, 0.006374, 0.008804, 0.009483, 0.009728, 0.012491, 0.010509, 0.015078, 0.030611, 0.030611, 0.064632, 0.102787, 0.111485, 0.111485, 0.109221, 0.203355, 0.295083, 0.191378, 0.167087, 0.111485, 0.203355, 0.11371, 0.060549, 0.064632, 0.096677, 0.066181, 0.03976, 0.046336, 0.023087, 0.011518, 0.008002, 0.008723, 0.008409, 0.007645, 0.006194, 0.007177, 0.007495, 0.007495, 0.007555, 0.008624, 0.010509, 0.008002, 0.008075, 0.013016, 0.012491, 0.016528, 0.014783, 0.016826, 0.016528, 0.013016, 0.023087, 0.048328, 0.043307, 0.040537, 0.021816, 0.033407, 0.023087, 0.013821, 0.010131, 0.016528, 0.009728, 0.010372, 0.017138, 0.018106, 0.017797, 0.010509, 0.007555, 0.010672, 0.017797, 0.034884, 0.03976, 0.045352, 0.045352, 0.044297, 0.048328, 0.040537, 0.055536, 0.086953, 0.06312, 0.137348, 0.109221, 0.094817, 0.06312, 0.032677, 0.047319, 0.046336, 0.055536, 0.090864, 0.043307, 0.023534, 0.017447, 0.016257, 0.014315, 0.008895, 0.006374, 0.004577, 0.005734, 0.005683, 0.004611, 0.006795, 0.005683, 0.004775, 0.004899, 0.005086, 0.006567, 0.007645, 0.005011, 0.006567, 0.006701, 0.008276, 0.008002, 0.007877, 0.013265, 0.010509, 0.013613, 0.018415, 0.026892, 0.030003, 0.022306, 0.024826, 0.017797, 0.017138, 0.030611], '')</t>
  </si>
  <si>
    <t>UPI0001BDCC41 status=activ</t>
  </si>
  <si>
    <t>([0.155435, 0.076542, 0.11371, 0.15284, 0.219301, 0.15284, 0.18812, 0.219301, 0.179055, 0.203355, 0.257454, 0.278302, 0.275179, 0.18812, 0.209395, 0.301917, 0.191378, 0.281712, 0.185198, 0.137348, 0.132295, 0.209395, 0.31487, 0.311707, 0.30533, 0.216401, 0.30533, 0.31487, 0.324872, 0.36309, 0.366687, 0.239899, 0.25031, 0.25406, 0.339168, 0.284882, 0.185198, 0.182256, 0.182256, 0.25031, 0.339168, 0.359901, 0.271506, 0.191378, 0.185198, 0.18812, 0.25406, 0.26085, 0.25406, 0.247041, 0.247041, 0.173081, 0.275179, 0.275179, 0.268042, 0.185198, 0.21291, 0.243554, 0.346032, 0.335645, 0.335645, 0.247041, 0.311707, 0.321458, 0.40511, 0.408655, 0.308712, 0.225814, 0.209395, 0.122885, 0.125101, 0.144935, 0.18812, 0.182256, 0.185198, 0.18812, 0.185198, 0.179055, 0.239899, 0.216401, 0.161087, 0.120615, 0.17593, 0.147574, 0.216401, 0.216401, 0.147574, 0.25031, 0.247041, 0.17593, 0.278302, 0.268042, 0.268042, 0.301917, 0.278302, 0.247041, 0.216401, 0.288399, 0.26085, 0.225814, 0.225814, 0.284882, 0.387226, 0.342579], '')</t>
  </si>
  <si>
    <t>UPI0001BDCE54 status=activ</t>
  </si>
  <si>
    <t>([0.120615, 0.182256, 0.106997, 0.139895, 0.134866, 0.0704, 0.098513, 0.129801, 0.088832, 0.109221, 0.144935, 0.111485, 0.069024, 0.079919, 0.134866, 0.222385, 0.134866, 0.134866, 0.071867, 0.067594, 0.083462, 0.106997, 0.096677, 0.098513, 0.098513, 0.100716, 0.182256, 0.185198, 0.11371, 0.111485, 0.127496, 0.067594, 0.094817, 0.161087, 0.239899, 0.18812, 0.209395, 0.236433, 0.191378, 0.206376, 0.21291, 0.216401, 0.109221, 0.118441, 0.203355, 0.147574, 0.179055, 0.194234, 0.161087, 0.17593, 0.229226, 0.182256, 0.232838, 0.191378, 0.21291, 0.200174, 0.155435, 0.147574, 0.15008, 0.144935, 0.17593, 0.116183, 0.120615, 0.196879, 0.158265, 0.15284, 0.247041, 0.179055, 0.17593, 0.125101, 0.191378, 0.229226, 0.268042, 0.268042, 0.311707, 0.284882, 0.25406, 0.335645, 0.324872, 0.295083, 0.384043, 0.346032, 0.339168, 0.236433, 0.247041, 0.308712, 0.295083, 0.26085, 0.339168, 0.291804, 0.398279, 0.352862, 0.311707, 0.271506, 0.318242, 0.264545, 0.264545, 0.21291, 0.209395, 0.139895, 0.18812, 0.120615, 0.173081, 0.170161, 0.229226, 0.219301, 0.196879, 0.125101, 0.15008, 0.144935, 0.170161, 0.167087, 0.170161, 0.173081, 0.132295, 0.118441, 0.182256, 0.173081, 0.271506, 0.170161, 0.257454, 0.301917, 0.356642, 0.370445, 0.468512, 0.468512, 0.440853, 0.398279, 0.461924, 0.436924, 0.440853, 0.450668, 0.440853, 0.390993, 0.418646, 0.509769, 0.525368, 0.454136, 0.390993, 0.281712, 0.401658, 0.324872, 0.318242, 0.384043, 0.387226, 0.374039, 0.440853, 0.377384, 0.42561, 0.390993, 0.278302, 0.268042, 0.25406, 0.25406, 0.352862, 0.271506, 0.271506, 0.275179, 0.339168, 0.414856, 0.42561, 0.408655, 0.394753, 0.324872, 0.291804, 0.18812, 0.18812, 0.170161, 0.167087, 0.15284, 0.21291, 0.318242, 0.25031, 0.219301, 0.219301, 0.125101, 0.164327, 0.164327, 0.129801, 0.066181, 0.06184, 0.081712, 0.069024, 0.076542, 0.0704, 0.046336, 0.05306, 0.058088, 0.064632, 0.058088, 0.037156, 0.030611, 0.024826, 0.042364, 0.056825, 0.030003, 0.060549, 0.083462, 0.102787, 0.122885, 0.139895, 0.15008, 0.185198, 0.219301, 0.295083, 0.288399, 0.374039, 0.41194, 0.31487, 0.17593, 0.284882, 0.374039, 0.370445, 0.414856, 0.301917, 0.222385, 0.321458, 0.219301, 0.209395, 0.11371, 0.111485, 0.179055, 0.164327, 0.194234, 0.191378, 0.182256, 0.278302, 0.257454, 0.200174, 0.21291, 0.335645, 0.30533, 0.25406, 0.196879, 0.116183, 0.203355, 0.268042, 0.222385, 0.308712, 0.332115, 0.418646, 0.387226, 0.298791, 0.21291, 0.109221, 0.11371, 0.120615, 0.111485, 0.109221, 0.147574, 0.179055, 0.11371, 0.090864, 0.116183, 0.203355, 0.257454, 0.209395, 0.134866, 0.098513, 0.106997, 0.0704, 0.038858, 0.047319, 0.086953, 0.142424, 0.257454, 0.158265, 0.15008, 0.15008, 0.127496, 0.129801, 0.090864, 0.144935, 0.144935, 0.076542, 0.069024, 0.085092, 0.118441, 0.219301, 0.229226, 0.132295, 0.158265, 0.257454, 0.264545, 0.291804, 0.182256, 0.106997, 0.10481, 0.118441, 0.058088, 0.078022, 0.10481, 0.120615, 0.06184, 0.05306, 0.10481, 0.122885, 0.127496, 0.060549, 0.040537, 0.073402, 0.111485, 0.118441, 0.106997, 0.120615, 0.098513, 0.106997, 0.129801, 0.21291, 0.194234, 0.318242, 0.275179, 0.21291, 0.185198, 0.243554, 0.308712, 0.311707, 0.191378, 0.203355, 0.301917, 0.232838, 0.170161, 0.170161, 0.164327, 0.182256, 0.18812, 0.116183, 0.122885, 0.079919, 0.088832, 0.044297, 0.041405, 0.03976, 0.041405, 0.064632, 0.06312, 0.060549, 0.038858, 0.064632, 0.036378, 0.023963, 0.046336], '')</t>
  </si>
  <si>
    <t>[135, 136]</t>
  </si>
  <si>
    <t>UPI0001BDD3A4 status=activ</t>
  </si>
  <si>
    <t>([0.001142, 0.00076, 0.00052, 0.000477, 0.000378, 0.000275, 0.000318, 0.000262, 0.000442, 0.000704, 0.000532, 0.000386, 0.000447, 0.000859, 0.000468, 0.000313, 0.000309, 0.000485, 0.000468, 0.000507, 0.00076, 0.000906, 0.000906, 0.001541, 0.002194, 0.002014, 0.003053, 0.002349, 0.003053, 0.001808, 0.001232, 0.001335, 0.002194, 0.003014, 0.003405, 0.00359, 0.00558, 0.007091, 0.008075, 0.008804, 0.016826, 0.008525, 0.005378, 0.008156, 0.006619, 0.004483, 0.005249, 0.005734, 0.006078, 0.004736, 0.007495, 0.013265, 0.011903, 0.007555, 0.008002, 0.007031, 0.006194, 0.003963, 0.003924, 0.00246, 0.00152, 0.000816, 0.001142, 0.001335, 0.001434, 0.001232, 0.001778, 0.001533, 0.001408, 0.001408, 0.001786, 0.001211, 0.000567, 0.000575, 0.001, 0.001103, 0.000631, 0.001211, 0.002057, 0.002057, 0.002276, 0.00231, 0.003405, 0.003963, 0.005932, 0.003727, 0.005011, 0.00359, 0.004835, 0.003405, 0.005378, 0.004358, 0.004388, 0.005799, 0.007422, 0.004775, 0.004736, 0.006894, 0.004775, 0.003405, 0.002662, 0.003701, 0.004414, 0.003341, 0.003298, 0.002078, 0.002014, 0.001344, 0.001305, 0.001318, 0.002155, 0.001318, 0.001271, 0.001602, 0.002035, 0.00155, 0.00152, 0.001434, 0.001623, 0.002623, 0.002662, 0.003924, 0.004135, 0.003804, 0.00359, 0.003555, 0.005249, 0.005623, 0.009015, 0.009096, 0.007877, 0.007177, 0.009294, 0.010131, 0.007422, 0.006142, 0.009187, 0.0198, 0.014586, 0.007422, 0.006795, 0.006245, 0.006194, 0.004247, 0.003924, 0.004835, 0.004315, 0.004135, 0.004431, 0.00292, 0.003177, 0.003555, 0.002503, 0.00243, 0.00243, 0.002529, 0.003276, 0.00231, 0.001417, 0.001434, 0.001906, 0.001434, 0.001709, 0.001743, 0.002705, 0.003053, 0.002349, 0.003014, 0.00316, 0.004247, 0.006533, 0.007031, 0.006619, 0.007877, 0.009728, 0.0198, 0.038858, 0.023963, 0.023963, 0.048328, 0.030611, 0.040537, 0.050641, 0.083462, 0.088832, 0.040537, 0.086953, 0.111485, 0.043307, 0.021816, 0.020876, 0.010131, 0.010131, 0.008624, 0.012491, 0.007495, 0.007031, 0.007091, 0.008804, 0.014586, 0.009865, 0.010131, 0.010131, 0.012727, 0.008525, 0.006533, 0.006421, 0.005799, 0.00543, 0.00777, 0.011669, 0.009401, 0.00962, 0.014075, 0.031287, 0.028107, 0.045352, 0.031287, 0.019109, 0.019109, 0.010221, 0.009401, 0.009483, 0.009401, 0.009977, 0.016257, 0.01204, 0.023087, 0.013016, 0.025316, 0.025762, 0.013613, 0.017138, 0.017138, 0.009865, 0.007259, 0.007645, 0.009401, 0.011669, 0.018106, 0.009865, 0.0198, 0.038042, 0.059222, 0.030003, 0.021381, 0.021381, 0.054297, 0.022667, 0.033407, 0.036378, 0.027463, 0.069024, 0.073402, 0.139895, 0.15008, 0.200174, 0.11371, 0.090864, 0.064632, 0.034068, 0.049374, 0.054297, 0.028107, 0.037156, 0.038858, 0.027463, 0.015344, 0.008156, 0.009865, 0.008002, 0.007495, 0.005932, 0.003997, 0.003109, 0.002327, 0.002705, 0.00243, 0.003079, 0.003461, 0.002623, 0.003109, 0.002606, 0.002035, 0.002761, 0.002035, 0.00243, 0.003298, 0.004483, 0.006988, 0.008895, 0.010926, 0.010926, 0.016257, 0.023534, 0.030003, 0.050641, 0.054297, 0.060549, 0.044297, 0.031287, 0.081712, 0.106997], '')</t>
  </si>
  <si>
    <t>UPI0001BDD3C4 status=activ</t>
  </si>
  <si>
    <t>([0.003924, 0.003079, 0.003246, 0.004431, 0.004513, 0.003366, 0.002881, 0.002366, 0.001906, 0.001692, 0.001808, 0.001434, 0.000799, 0.000747, 0.001335, 0.000713, 0.000923, 0.000468, 0.000447, 0.000391, 0.000485, 0.000412, 0.000464, 0.000386, 0.000189, 0.000142, 0.000185, 0.000189, 0.000253, 0.000322], '')</t>
  </si>
  <si>
    <t>UPI0001BDD5C9 status=activ</t>
  </si>
  <si>
    <t>([0.36309, 0.414856, 0.465241, 0.352862, 0.366687, 0.380708, 0.41194, 0.377384, 0.328603, 0.324872, 0.335645, 0.36309, 0.275179, 0.288399, 0.17593, 0.155435, 0.142424, 0.100716, 0.100716, 0.058088, 0.048328, 0.026892, 0.024826, 0.021816, 0.038042, 0.047319, 0.037156, 0.034068, 0.017797, 0.025316, 0.028695, 0.029376, 0.028107, 0.041405, 0.038858, 0.10481, 0.120615, 0.106997, 0.161087, 0.161087, 0.239899, 0.236433, 0.40511, 0.40511, 0.414856, 0.346032, 0.321458, 0.359901, 0.370445, 0.570702, 0.51388, 0.486429, 0.422041, 0.433034, 0.447574, 0.447574, 0.458154, 0.359901, 0.359901, 0.194234, 0.194234, 0.081712, 0.098513, 0.06312, 0.047319, 0.047319, 0.0704, 0.069024, 0.086953, 0.085092, 0.025762, 0.033407, 0.028695, 0.044297, 0.046336, 0.038042, 0.029376, 0.020876, 0.049374, 0.045352, 0.127496, 0.10481, 0.281712, 0.243554, 0.318242], '')</t>
  </si>
  <si>
    <t>UPI0001BDD698 status=activ</t>
  </si>
  <si>
    <t>([0.125101, 0.18812, 0.25406, 0.301917, 0.196879, 0.142424, 0.118441, 0.096677, 0.134866, 0.173081, 0.15008, 0.116183, 0.17593, 0.191378, 0.164327, 0.26085, 0.179055, 0.232838, 0.206376, 0.129801, 0.225814, 0.219301, 0.216401, 0.118441, 0.120615, 0.206376, 0.185198, 0.185198, 0.257454, 0.26085, 0.239899, 0.295083, 0.377384, 0.380708, 0.359901, 0.384043, 0.311707, 0.284882, 0.30533, 0.342579, 0.42561, 0.328603, 0.342579, 0.339168, 0.440853, 0.461924, 0.450668, 0.450668, 0.525368, 0.422041, 0.42561, 0.42561, 0.444081, 0.440853, 0.414856, 0.472492, 0.480142, 0.557691, 0.73685, 0.728858, 0.59917, 0.585406, 0.694846, 0.59917, 0.562014, 0.56648, 0.56648, 0.575842, 0.73685, 0.618285, 0.724957, 0.724957, 0.703578, 0.562014, 0.549308, 0.575842, 0.545602, 0.509769, 0.422041, 0.401658, 0.401658, 0.480142, 0.450668, 0.436924, 0.505461, 0.444081, 0.42561, 0.377384, 0.384043, 0.291804, 0.295083, 0.30533, 0.295083, 0.308712, 0.40511, 0.414856, 0.41194, 0.308712, 0.324872, 0.40511, 0.390993, 0.390993, 0.318242, 0.359901, 0.377384, 0.366687, 0.370445, 0.418646, 0.440853, 0.4292, 0.490133, 0.585406, 0.59917, 0.521092, 0.525368, 0.414856, 0.414856, 0.433034, 0.553315, 0.440853, 0.370445, 0.275179, 0.281712, 0.387226, 0.377384, 0.377384, 0.390993, 0.480142, 0.458154, 0.384043, 0.30533, 0.328603, 0.30533, 0.216401, 0.200174, 0.17593, 0.21291, 0.209395, 0.21291, 0.158265, 0.25406, 0.349426, 0.472492, 0.480142, 0.458154, 0.483068, 0.41194, 0.41194, 0.346032, 0.281712, 0.380708, 0.461924, 0.454136, 0.480142, 0.575842, 0.680603, 0.754692, 0.733139, 0.604312, 0.575842, 0.661982, 0.525368, 0.509769, 0.509769, 0.497853, 0.494003, 0.366687, 0.447574, 0.436924, 0.468512, 0.468512, 0.450668, 0.461924, 0.483068, 0.414856, 0.346032, 0.318242, 0.295083, 0.374039, 0.387226, 0.401658, 0.408655, 0.545602, 0.545602, 0.497853, 0.401658, 0.301917, 0.401658, 0.42561, 0.401658, 0.4292, 0.486429, 0.414856, 0.311707, 0.200174, 0.225814, 0.288399, 0.31487, 0.311707, 0.236433, 0.25406, 0.243554, 0.209395, 0.179055, 0.167087, 0.21291, 0.311707, 0.433034, 0.433034, 0.380708, 0.328603, 0.356642, 0.359901, 0.422041, 0.440853, 0.440853, 0.387226, 0.380708, 0.31487, 0.222385, 0.271506, 0.318242, 0.332115, 0.374039, 0.352862, 0.284882, 0.288399, 0.18812, 0.173081, 0.185198, 0.216401, 0.318242, 0.216401, 0.247041, 0.239899, 0.311707, 0.414856, 0.476583, 0.483068, 0.562014, 0.59917, 0.553315, 0.553315, 0.538167, 0.538167, 0.585406, 0.680603, 0.642678, 0.671169, 0.585406, 0.562014, 0.545602, 0.517562, 0.622677, 0.59917, 0.618285, 0.525368, 0.517562, 0.465241, 0.490133, 0.490133, 0.562014, 0.685117, 0.716283, 0.712013, 0.657645, 0.626927, 0.51388, 0.408655, 0.422041, 0.494003, 0.505461, 0.480142, 0.476583, 0.436924, 0.444081, 0.440853, 0.486429, 0.483068, 0.534167, 0.483068, 0.454136, 0.440853, 0.377384, 0.349426, 0.31487, 0.321458, 0.291804, 0.414856, 0.58069], '')</t>
  </si>
  <si>
    <t>[48, 57, 58, 59, 60, 61, 62, 63, 64, 65, 66, 67, 68, 69, 70, 71, 72, 73, 74, 75, 76, 77, 84, 111, 112, 113, 114, 118, 154, 155, 156, 157, 158, 159, 160, 161, 162, 163, 182, 183, 239, 240, 241, 242, 243, 244, 245, 246, 247, 248, 249, 250, 251, 252, 253, 254, 255, 256, 257, 261, 262, 263, 264, 265, 266, 267, 271, 279, 289]</t>
  </si>
  <si>
    <t>UPI0001C3423C status=activ</t>
  </si>
  <si>
    <t>([0.724957, 0.759478, 0.604312, 0.483068, 0.521092, 0.521092, 0.454136, 0.458154, 0.370445, 0.311707, 0.346032, 0.374039, 0.36309, 0.41194, 0.321458, 0.308712, 0.203355, 0.216401, 0.203355, 0.194234, 0.219301, 0.26085, 0.264545, 0.25406, 0.268042, 0.18812, 0.137348, 0.129801, 0.085092, 0.094817, 0.125101, 0.125101, 0.134866, 0.085092, 0.102787, 0.10481, 0.059222, 0.064632, 0.069024, 0.051831, 0.025762, 0.025316, 0.023534, 0.018787, 0.034884, 0.058088, 0.055536, 0.096677, 0.118441, 0.17593, 0.232838, 0.281712, 0.271506, 0.179055, 0.284882, 0.30533, 0.359901, 0.422041, 0.505461, 0.465241, 0.483068, 0.653063, 0.648219, 0.585406, 0.632174, 0.562014], '')</t>
  </si>
  <si>
    <t>[0, 1, 2, 4, 5, 58, 61, 62, 63, 64, 65]</t>
  </si>
  <si>
    <t>UPI0001C43582 status=activ</t>
  </si>
  <si>
    <t>([0.352862, 0.380708, 0.422041, 0.444081, 0.356642, 0.25031, 0.288399, 0.31487, 0.346032, 0.359901, 0.318242, 0.342579, 0.359901, 0.447574, 0.541878, 0.575842, 0.575842, 0.490133, 0.509769, 0.465241, 0.40511, 0.40511, 0.414856, 0.328603, 0.342579, 0.436924, 0.458154, 0.465241, 0.433034, 0.401658, 0.328603, 0.390993, 0.311707, 0.239899, 0.170161, 0.109221, 0.076542, 0.05306, 0.067594, 0.066181, 0.085092, 0.15008, 0.15284, 0.142424, 0.219301, 0.139895, 0.079919, 0.137348, 0.111485, 0.079919, 0.096677, 0.15284, 0.158265, 0.147574, 0.127496, 0.098513, 0.081712, 0.094817, 0.116183, 0.144935, 0.083462, 0.064632, 0.058088, 0.059222, 0.060549, 0.06184, 0.106997, 0.194234, 0.179055, 0.236433, 0.31487, 0.308712, 0.298791, 0.209395, 0.209395, 0.318242, 0.42561, 0.562014, 0.585406, 0.51388, 0.465241, 0.465241, 0.41194, 0.433034, 0.4292, 0.440853, 0.339168, 0.342579, 0.308712, 0.328603, 0.264545, 0.236433, 0.236433, 0.182256, 0.298791, 0.359901, 0.284882, 0.295083, 0.288399, 0.170161, 0.194234, 0.147574, 0.25031, 0.328603, 0.311707, 0.216401, 0.222385, 0.284882, 0.243554, 0.247041, 0.225814, 0.179055, 0.21291, 0.144935, 0.17593, 0.144935, 0.173081, 0.179055, 0.15008, 0.139895, 0.229226, 0.264545, 0.359901, 0.324872, 0.321458, 0.239899, 0.257454, 0.257454, 0.200174, 0.196879, 0.17593, 0.191378, 0.200174, 0.200174, 0.191378, 0.21291, 0.225814, 0.18812, 0.179055, 0.134866, 0.134866, 0.081712, 0.058088, 0.058088, 0.058088, 0.034068, 0.059222, 0.098513, 0.058088, 0.059222, 0.038858, 0.03976, 0.021816, 0.027463, 0.025762, 0.045352, 0.050641, 0.051831, 0.069024, 0.098513, 0.134866, 0.147574, 0.232838, 0.318242, 0.301917, 0.225814, 0.247041, 0.257454, 0.257454, 0.236433, 0.295083, 0.356642, 0.380708, 0.374039, 0.318242, 0.295083, 0.268042, 0.25406, 0.243554, 0.229226, 0.288399, 0.284882, 0.30533, 0.30533, 0.278302, 0.311707, 0.394753, 0.433034, 0.4292, 0.387226, 0.480142, 0.509769, 0.450668, 0.450668, 0.4292, 0.534167, 0.585406, 0.51388, 0.525368, 0.534167, 0.444081, 0.31487, 0.342579, 0.318242, 0.281712, 0.21291, 0.200174, 0.206376, 0.206376, 0.196879, 0.232838, 0.155435, 0.167087, 0.179055, 0.209395, 0.25406, 0.182256, 0.100716, 0.158265, 0.088832, 0.055536, 0.102787, 0.144935, 0.15008, 0.144935, 0.173081, 0.284882, 0.275179, 0.196879, 0.229226, 0.144935, 0.139895, 0.17593, 0.196879, 0.278302, 0.216401, 0.200174, 0.185198, 0.209395, 0.206376, 0.301917, 0.387226, 0.291804, 0.295083, 0.318242, 0.318242, 0.311707, 0.264545, 0.170161, 0.239899, 0.206376, 0.236433, 0.206376, 0.209395, 0.182256, 0.17593, 0.179055, 0.264545, 0.359901, 0.450668, 0.366687, 0.339168, 0.324872, 0.418646, 0.377384, 0.352862, 0.384043, 0.384043, 0.384043, 0.450668, 0.359901, 0.288399, 0.356642, 0.298791, 0.359901, 0.356642, 0.36309, 0.308712, 0.311707, 0.298791, 0.278302, 0.295083, 0.257454, 0.25406, 0.15008, 0.209395, 0.203355, 0.17593, 0.100716, 0.144935, 0.10481, 0.100716, 0.17593, 0.18812, 0.271506, 0.257454, 0.17593, 0.098513, 0.134866, 0.127496, 0.074921, 0.074921, 0.064632, 0.096677, 0.094817, 0.170161, 0.170161, 0.118441, 0.132295, 0.222385, 0.203355, 0.243554, 0.30533, 0.209395, 0.167087, 0.173081, 0.142424, 0.18812, 0.236433, 0.236433, 0.209395, 0.209395, 0.219301, 0.25031, 0.25406, 0.257454, 0.264545, 0.271506, 0.318242, 0.271506, 0.236433, 0.191378, 0.209395, 0.21291, 0.311707, 0.328603, 0.278302, 0.295083], '')</t>
  </si>
  <si>
    <t>[14, 15, 16, 18, 77, 78, 79, 191, 195, 196, 197, 198, 199]</t>
  </si>
  <si>
    <t>UPI0001C4B680 status=activ</t>
  </si>
  <si>
    <t>([0.534167, 0.418646, 0.31487, 0.352862, 0.278302, 0.203355, 0.239899, 0.200174, 0.134866, 0.17593, 0.203355, 0.167087, 0.125101, 0.111485, 0.111485, 0.111485, 0.071867, 0.064632, 0.071867, 0.0704, 0.038042, 0.058088, 0.046336, 0.081712, 0.090864, 0.144935, 0.134866, 0.129801, 0.194234, 0.194234, 0.182256, 0.11371, 0.179055, 0.229226, 0.161087, 0.147574, 0.219301, 0.191378, 0.191378, 0.127496, 0.079919, 0.139895, 0.139895, 0.232838, 0.129801, 0.074921, 0.073402, 0.106997, 0.109221, 0.100716, 0.125101, 0.078022, 0.129801, 0.0704, 0.081712, 0.142424, 0.088832, 0.083462, 0.170161, 0.170161, 0.225814, 0.318242, 0.324872, 0.342579, 0.278302, 0.41194, 0.51388, 0.505461, 0.570702, 0.450668, 0.458154, 0.534167, 0.642678, 0.653063, 0.767246, 0.767246, 0.733139, 0.834292, 0.837511, 0.808535, 0.801317, 0.795062, 0.771762, 0.745909, 0.685117], '')</t>
  </si>
  <si>
    <t>[0, 66, 67, 68, 71, 72, 73, 74, 75, 76, 77, 78, 79, 80, 81, 82, 83, 84]</t>
  </si>
  <si>
    <t>UPI0001C4B6AC status=activ</t>
  </si>
  <si>
    <t>([0.05306, 0.083462, 0.122885, 0.170161, 0.200174, 0.147574, 0.17593, 0.11371, 0.147574, 0.170161, 0.127496, 0.161087, 0.111485, 0.109221, 0.182256, 0.18812, 0.203355, 0.311707, 0.366687, 0.476583, 0.366687, 0.387226, 0.301917, 0.321458, 0.243554, 0.275179, 0.239899, 0.144935, 0.161087, 0.094817, 0.100716, 0.15284, 0.173081, 0.222385, 0.21291, 0.116183, 0.116183, 0.106997, 0.064632, 0.06312, 0.064632, 0.118441, 0.064632, 0.092881, 0.050641, 0.086953, 0.074921, 0.085092, 0.15284, 0.236433, 0.346032, 0.335645, 0.346032, 0.225814, 0.125101, 0.125101, 0.21291, 0.21291, 0.225814, 0.321458, 0.321458, 0.206376, 0.200174, 0.308712, 0.268042, 0.288399, 0.268042, 0.281712, 0.387226, 0.401658, 0.394753, 0.278302, 0.216401, 0.232838, 0.339168, 0.366687, 0.359901, 0.359901, 0.271506, 0.339168, 0.239899, 0.200174, 0.339168, 0.36309, 0.346032, 0.332115, 0.377384, 0.284882, 0.203355, 0.134866, 0.076542, 0.073402, 0.120615, 0.10481, 0.088832, 0.079919, 0.139895, 0.137348, 0.142424, 0.216401, 0.18812, 0.18812, 0.216401, 0.18812, 0.090864, 0.100716, 0.15284, 0.132295, 0.216401, 0.275179, 0.275179, 0.295083, 0.311707, 0.31487, 0.418646, 0.450668, 0.356642, 0.366687, 0.281712, 0.25031, 0.147574, 0.144935, 0.243554, 0.25406, 0.155435, 0.155435, 0.137348, 0.139895, 0.164327, 0.139895, 0.086953, 0.078022, 0.111485, 0.102787, 0.111485, 0.050641, 0.047319, 0.085092, 0.088832, 0.161087, 0.122885, 0.229226, 0.155435, 0.086953, 0.040537, 0.050641, 0.111485, 0.109221, 0.0704, 0.067594, 0.085092, 0.15008, 0.219301, 0.142424, 0.15008, 0.090864, 0.10481, 0.098513, 0.10481, 0.088832, 0.083462, 0.083462, 0.083462, 0.092881, 0.088832, 0.086953, 0.137348, 0.147574, 0.144935, 0.209395, 0.206376, 0.222385, 0.21291, 0.21291, 0.318242, 0.30533, 0.271506, 0.281712, 0.196879, 0.18812, 0.120615, 0.137348, 0.206376, 0.194234, 0.288399, 0.384043, 0.377384, 0.377384, 0.268042, 0.239899, 0.170161, 0.179055, 0.137348, 0.118441, 0.0704, 0.064632, 0.038858, 0.085092, 0.129801, 0.125101, 0.120615, 0.200174, 0.17593, 0.15008, 0.094817, 0.109221, 0.100716, 0.125101, 0.094817, 0.15008, 0.167087, 0.216401, 0.209395, 0.243554, 0.209395, 0.271506, 0.288399, 0.359901, 0.291804, 0.295083, 0.384043, 0.308712, 0.288399, 0.308712, 0.25406, 0.335645, 0.328603, 0.328603, 0.318242, 0.359901, 0.324872, 0.275179, 0.196879, 0.127496, 0.142424, 0.194234, 0.216401, 0.209395, 0.239899, 0.321458, 0.346032, 0.232838, 0.308712, 0.30533, 0.301917, 0.387226, 0.311707, 0.264545, 0.291804, 0.352862, 0.275179, 0.21291, 0.185198, 0.268042, 0.332115, 0.278302, 0.247041, 0.222385, 0.179055, 0.116183, 0.0704, 0.037156, 0.096677], '')</t>
  </si>
  <si>
    <t>UPI0001C4B6AE status=activ</t>
  </si>
  <si>
    <t>([0.055536, 0.058088, 0.060549, 0.081712, 0.086953, 0.090864, 0.066181, 0.086953, 0.088832, 0.116183, 0.116183, 0.122885, 0.122885, 0.139895, 0.191378, 0.203355, 0.236433, 0.232838, 0.288399, 0.380708, 0.398279, 0.398279, 0.42561, 0.450668, 0.465241, 0.433034, 0.450668, 0.454136, 0.447574, 0.401658, 0.408655, 0.436924, 0.476583, 0.497853, 0.483068, 0.483068, 0.476583, 0.384043, 0.440853, 0.366687, 0.339168, 0.247041, 0.301917, 0.311707, 0.247041, 0.264545, 0.332115, 0.335645, 0.339168, 0.268042, 0.247041, 0.179055, 0.179055, 0.170161, 0.144935, 0.085092, 0.090864, 0.096677, 0.155435, 0.15008, 0.222385, 0.185198, 0.288399, 0.288399, 0.275179, 0.321458, 0.232838, 0.222385, 0.164327, 0.225814, 0.298791, 0.40511, 0.483068, 0.42561, 0.356642, 0.36309, 0.359901, 0.268042, 0.26085, 0.278302, 0.278302, 0.26085, 0.324872, 0.311707, 0.31487, 0.321458, 0.278302, 0.324872, 0.257454, 0.25406, 0.173081, 0.173081, 0.164327, 0.15008, 0.120615, 0.182256, 0.167087, 0.25406, 0.328603, 0.264545, 0.25406, 0.281712, 0.278302, 0.298791, 0.229226, 0.219301, 0.170161, 0.191378, 0.139895, 0.191378, 0.236433, 0.308712, 0.288399, 0.257454, 0.229226, 0.332115, 0.291804, 0.271506, 0.236433, 0.196879], '')</t>
  </si>
  <si>
    <t>UPI0001C671F0 status=activ</t>
  </si>
  <si>
    <t>([0.074921, 0.030003, 0.032017, 0.043307, 0.058088, 0.055536, 0.055536, 0.069024, 0.090864, 0.11371, 0.111485, 0.118441, 0.096677, 0.088832, 0.086953, 0.042364, 0.032677, 0.038858, 0.074921, 0.109221, 0.090864, 0.096677, 0.15284, 0.196879, 0.17593, 0.185198, 0.232838, 0.167087, 0.17593, 0.11371, 0.0704, 0.088832, 0.088832, 0.109221, 0.17593, 0.118441, 0.203355, 0.243554, 0.219301, 0.134866, 0.173081, 0.125101, 0.109221, 0.129801, 0.083462, 0.100716, 0.05306, 0.049374, 0.059222, 0.035586, 0.046336, 0.042364, 0.040537, 0.030003, 0.028695, 0.027463, 0.045352, 0.035586, 0.034068, 0.034884, 0.054297, 0.05306, 0.102787, 0.15008, 0.100716, 0.079919, 0.083462, 0.094817, 0.102787, 0.15284, 0.225814, 0.291804, 0.387226, 0.394753, 0.505461, 0.447574, 0.440853, 0.450668, 0.480142, 0.444081, 0.356642, 0.291804, 0.321458, 0.308712, 0.335645, 0.380708, 0.476583, 0.390993, 0.394753, 0.387226, 0.295083, 0.232838, 0.209395, 0.203355, 0.209395, 0.191378, 0.25406, 0.182256, 0.182256, 0.11371, 0.158265, 0.236433, 0.243554, 0.216401, 0.185198, 0.216401, 0.243554, 0.247041, 0.328603, 0.408655, 0.308712, 0.418646, 0.483068, 0.390993, 0.394753, 0.288399, 0.284882, 0.291804, 0.342579, 0.236433, 0.339168, 0.311707, 0.219301, 0.284882, 0.284882, 0.239899, 0.179055, 0.182256, 0.158265, 0.158265, 0.158265, 0.25406, 0.21291, 0.216401, 0.203355, 0.139895, 0.232838, 0.225814, 0.222385, 0.268042, 0.380708, 0.366687, 0.308712, 0.390993, 0.36309, 0.370445, 0.450668, 0.390993, 0.31487, 0.346032, 0.342579, 0.339168, 0.301917, 0.257454, 0.179055, 0.25031, 0.328603, 0.291804, 0.268042, 0.257454, 0.257454, 0.257454, 0.264545, 0.321458, 0.281712, 0.268042, 0.264545, 0.275179, 0.370445, 0.349426, 0.298791, 0.291804, 0.291804, 0.25031, 0.318242, 0.359901, 0.308712, 0.284882, 0.25031, 0.281712, 0.295083, 0.291804, 0.25406, 0.247041, 0.191378, 0.200174, 0.25031, 0.216401, 0.173081, 0.142424, 0.222385, 0.264545, 0.225814, 0.18812, 0.278302], '')</t>
  </si>
  <si>
    <t>[74]</t>
  </si>
  <si>
    <t>UPI0001C673AF status=activ</t>
  </si>
  <si>
    <t>([0.10481, 0.139895, 0.18812, 0.275179, 0.26085, 0.158265, 0.200174, 0.194234, 0.17593, 0.209395, 0.243554, 0.291804, 0.308712, 0.225814, 0.268042, 0.281712, 0.278302, 0.191378, 0.30533, 0.408655, 0.433034, 0.408655, 0.311707, 0.335645, 0.31487, 0.268042, 0.298791, 0.17593, 0.216401, 0.25406, 0.147574, 0.078022, 0.048328, 0.019109, 0.040537, 0.069024, 0.069024, 0.029376, 0.032677, 0.024393, 0.024826, 0.019109, 0.01227, 0.017447, 0.00962, 0.006374, 0.007315, 0.006894, 0.010509, 0.007555, 0.007645, 0.011342, 0.016021, 0.028695, 0.06312, 0.032017, 0.033407, 0.032677, 0.073402, 0.111485, 0.069024, 0.035586, 0.024826, 0.045352, 0.034068, 0.032677, 0.076542, 0.076542, 0.076542, 0.046336, 0.083462, 0.047319, 0.050641, 0.034068, 0.023963, 0.013016, 0.011342, 0.011669, 0.011669, 0.008723, 0.006533, 0.009294, 0.01204, 0.018106, 0.018415, 0.016826, 0.032017, 0.034884, 0.034884, 0.071867, 0.059222, 0.067594, 0.127496, 0.132295, 0.127496, 0.17593, 0.284882, 0.328603, 0.301917, 0.281712, 0.232838, 0.31487, 0.335645, 0.366687, 0.328603, 0.222385, 0.30533, 0.298791, 0.236433, 0.25406, 0.257454, 0.359901, 0.324872, 0.209395, 0.21291, 0.31487, 0.194234, 0.129801, 0.196879, 0.127496, 0.102787, 0.100716, 0.106997, 0.079919, 0.086953, 0.059222, 0.079919, 0.045352, 0.023087, 0.014315, 0.009294, 0.007031, 0.006619, 0.006533, 0.008156, 0.007555, 0.007877, 0.010672, 0.00962, 0.00962, 0.014586, 0.020522, 0.034884, 0.038042, 0.025762, 0.021816, 0.038858, 0.026338, 0.032677, 0.069024, 0.10481, 0.185198, 0.216401, 0.247041, 0.275179, 0.321458, 0.21291, 0.116183, 0.127496, 0.222385, 0.18812, 0.118441, 0.055536, 0.038042, 0.032677, 0.064632, 0.079919, 0.048328, 0.10481, 0.142424, 0.088832, 0.100716, 0.079919, 0.081712, 0.042364, 0.037156, 0.038042, 0.085092, 0.164327, 0.15284, 0.15284, 0.158265, 0.164327, 0.268042, 0.332115, 0.257454, 0.155435, 0.144935, 0.243554, 0.173081, 0.120615, 0.182256, 0.109221, 0.155435, 0.11371, 0.18812, 0.102787, 0.086953, 0.073402, 0.055536, 0.048328, 0.023963, 0.031287, 0.060549, 0.048328, 0.044297, 0.06184, 0.098513, 0.073402, 0.046336, 0.058088, 0.094817, 0.058088, 0.147574], '')</t>
  </si>
  <si>
    <t>UPI0001C67438 status=activ</t>
  </si>
  <si>
    <t>([0.083462, 0.116183, 0.161087, 0.206376, 0.25406, 0.295083, 0.332115, 0.324872, 0.352862, 0.370445, 0.36309, 0.387226, 0.380708, 0.390993, 0.318242, 0.387226, 0.486429, 0.401658, 0.450668, 0.545602, 0.51388, 0.562014, 0.56648, 0.517562, 0.517562, 0.41194, 0.40511, 0.394753, 0.335645, 0.225814, 0.200174, 0.243554, 0.264545, 0.278302, 0.268042, 0.346032, 0.308712, 0.295083, 0.321458, 0.346032, 0.339168, 0.408655, 0.408655, 0.328603, 0.264545, 0.257454, 0.275179, 0.200174, 0.21291, 0.21291, 0.291804, 0.328603, 0.311707, 0.298791, 0.291804, 0.232838, 0.167087, 0.134866, 0.096677, 0.158265, 0.170161, 0.127496, 0.106997, 0.098513, 0.100716, 0.17593, 0.17593, 0.179055, 0.25031, 0.236433, 0.332115, 0.366687, 0.25406, 0.268042, 0.268042, 0.18812, 0.243554, 0.31487, 0.31487, 0.291804, 0.291804, 0.295083, 0.352862, 0.342579, 0.284882, 0.359901, 0.298791, 0.239899, 0.288399, 0.21291, 0.222385, 0.147574, 0.173081, 0.275179, 0.26085, 0.275179, 0.356642, 0.284882, 0.203355, 0.284882, 0.36309, 0.349426, 0.342579, 0.356642, 0.257454, 0.321458, 0.318242, 0.377384, 0.408655, 0.36309, 0.447574, 0.41194, 0.41194, 0.387226, 0.384043, 0.356642, 0.318242, 0.236433, 0.311707, 0.36309, 0.281712, 0.257454, 0.229226, 0.15008, 0.122885, 0.203355, 0.196879, 0.203355, 0.134866, 0.161087, 0.236433, 0.222385, 0.25031, 0.321458, 0.308712, 0.318242, 0.318242, 0.352862, 0.42561, 0.335645, 0.30533, 0.377384, 0.377384, 0.401658, 0.490133, 0.525368, 0.525368, 0.525368, 0.433034, 0.521092, 0.51388, 0.505461, 0.549308, 0.557691, 0.56648, 0.570702, 0.570702, 0.613573, 0.618285, 0.632174, 0.750527, 0.724957, 0.694846, 0.728858, 0.63748, 0.545602, 0.549308, 0.521092, 0.521092, 0.585406, 0.585406, 0.486429, 0.486429, 0.454136, 0.384043, 0.352862, 0.356642, 0.349426, 0.291804, 0.25406, 0.18812, 0.185198, 0.268042, 0.264545, 0.268042, 0.281712, 0.321458, 0.311707, 0.281712, 0.284882, 0.311707, 0.31487, 0.328603, 0.332115, 0.335645, 0.324872, 0.328603, 0.298791, 0.271506, 0.311707, 0.318242, 0.366687, 0.335645, 0.298791, 0.30533, 0.264545, 0.328603], '')</t>
  </si>
  <si>
    <t>[19, 20, 21, 22, 23, 24, 145, 146, 147, 149, 150, 151, 152, 153, 154, 155, 156, 157, 158, 159, 160, 161, 162, 163, 164, 165, 166, 167, 168, 169, 170]</t>
  </si>
  <si>
    <t>UPI0001C6780F status=activ</t>
  </si>
  <si>
    <t>([0.006194, 0.004208, 0.004315, 0.003607, 0.002503, 0.002276, 0.001743, 0.002336, 0.001778, 0.001499, 0.001271, 0.001232, 0.001211, 0.001271, 0.001271, 0.000614, 0.001249, 0.001061, 0.000936, 0.000983, 0.001541, 0.001541, 0.002435, 0.002138, 0.001855, 0.00243, 0.003366, 0.003366, 0.002349, 0.003607, 0.00543, 0.008723, 0.009294, 0.008804, 0.005683, 0.00543, 0.005992, 0.003804, 0.003341, 0.00389, 0.004577, 0.003821, 0.003821, 0.00243, 0.002482, 0.002512, 0.00225, 0.002078, 0.003053, 0.004358, 0.00292, 0.00292, 0.001906, 0.00231, 0.002623, 0.003804, 0.003804, 0.004208, 0.004208, 0.004247, 0.003671, 0.003821, 0.004577, 0.003405, 0.003431, 0.003177, 0.003821, 0.005503, 0.004736, 0.003341, 0.003341, 0.003109, 0.002138, 0.003053, 0.002117, 0.002705, 0.003079, 0.002155, 0.002155, 0.002623, 0.001967, 0.003431, 0.002327, 0.001687, 0.00155, 0.001855, 0.00231, 0.002606, 0.002138, 0.002155, 0.002035, 0.002035, 0.002705, 0.002482, 0.002057, 0.003014, 0.002138, 0.001335, 0.001335, 0.001808, 0.001855, 0.002078, 0.001855, 0.001872, 0.002761, 0.003461, 0.003014, 0.002555, 0.001748, 0.002366, 0.001872, 0.002555, 0.002555, 0.002503, 0.002555, 0.002078, 0.001434, 0.002211, 0.003109, 0.003405, 0.003246, 0.002581, 0.002581, 0.001936, 0.002761, 0.002761, 0.00359, 0.005318, 0.005223, 0.008409, 0.00558, 0.008276, 0.009728, 0.011106, 0.009865, 0.010509, 0.022667, 0.049374, 0.022667, 0.022667, 0.038858, 0.0198, 0.029376, 0.032017, 0.06184, 0.029376, 0.030003, 0.024393, 0.024393, 0.050641, 0.043307, 0.045352, 0.041405, 0.030611, 0.017797, 0.028695, 0.030003, 0.014783, 0.010372, 0.010509, 0.007177, 0.005623, 0.006142, 0.005503, 0.006421, 0.006078, 0.006078, 0.003757, 0.00292, 0.002529, 0.002555, 0.002529, 0.003727, 0.003864, 0.003053, 0.00359, 0.003804, 0.00543, 0.005872, 0.005011, 0.006142, 0.006078, 0.007877, 0.010509, 0.017447, 0.017447, 0.019109, 0.037156, 0.064632, 0.120615, 0.081712, 0.056825, 0.051831, 0.023087, 0.021381, 0.05306, 0.056825, 0.050641, 0.034884, 0.064632, 0.06184, 0.088832, 0.088832, 0.045352, 0.032017, 0.015344, 0.019401, 0.0198, 0.0198, 0.014315, 0.01078, 0.020165, 0.015694, 0.012727, 0.023534, 0.013265, 0.009015, 0.005932, 0.005992, 0.004921, 0.003555, 0.00515, 0.00515, 0.006421, 0.009187, 0.007877, 0.010131, 0.007091, 0.006039, 0.006039, 0.006533, 0.007495, 0.005683, 0.008804, 0.007031, 0.007422, 0.009401, 0.008525, 0.011106, 0.011106, 0.013016, 0.014315, 0.008723, 0.008409, 0.009483, 0.009977, 0.009865, 0.007877, 0.011518, 0.014075, 0.013821, 0.013613, 0.013613, 0.022306, 0.01227, 0.01227, 0.011342, 0.014783, 0.014783, 0.010221, 0.010221, 0.010221, 0.01204, 0.01204, 0.012727, 0.012727, 0.008075, 0.008075, 0.012491, 0.013437, 0.009015, 0.006421, 0.008804, 0.006039, 0.006142, 0.007877, 0.012491, 0.008276, 0.007877, 0.011669, 0.013821, 0.009483, 0.014315, 0.018106, 0.018106, 0.013821, 0.008895, 0.013613, 0.013437, 0.008409, 0.005799, 0.00543, 0.005378, 0.003671, 0.003757, 0.003212, 0.002327, 0.00231, 0.003212, 0.003212, 0.00231, 0.003079, 0.003109, 0.002155, 0.001572, 0.002482, 0.00292, 0.004135, 0.004161, 0.005992, 0.007177, 0.009015, 0.010131, 0.017797, 0.037156, 0.042364, 0.055536, 0.109221, 0.081712, 0.076542, 0.076542, 0.15284, 0.125101, 0.17593, 0.275179, 0.359901, 0.30533, 0.26085, 0.225814, 0.191378, 0.139895, 0.170161], '')</t>
  </si>
  <si>
    <t>UPI0001C6791B status=activ</t>
  </si>
  <si>
    <t>([0.31487, 0.352862, 0.444081, 0.476583, 0.342579, 0.328603, 0.36309, 0.291804, 0.200174, 0.232838, 0.158265, 0.170161, 0.106997, 0.076542, 0.067594, 0.032017, 0.016528, 0.019401, 0.045352, 0.05306, 0.041405, 0.064632, 0.079919, 0.066181, 0.058088, 0.127496, 0.127496, 0.0704, 0.06184, 0.132295, 0.102787, 0.102787, 0.125101, 0.125101, 0.094817, 0.046336, 0.046336, 0.085092, 0.155435, 0.137348, 0.173081, 0.203355, 0.106997, 0.071867, 0.041405, 0.05306, 0.024393, 0.024826, 0.023963, 0.05306, 0.026892, 0.020165, 0.029376, 0.016528, 0.023963, 0.049374, 0.111485, 0.158265, 0.132295, 0.092881, 0.0704, 0.038858, 0.022667, 0.037156, 0.032677, 0.05306, 0.025316], '')</t>
  </si>
  <si>
    <t>UPI0001C6791F status=activ</t>
  </si>
  <si>
    <t>([0.370445, 0.30533, 0.342579, 0.374039, 0.41194, 0.440853, 0.465241, 0.398279, 0.418646, 0.447574, 0.444081, 0.398279, 0.398279, 0.31487, 0.311707, 0.401658, 0.40511, 0.380708, 0.342579, 0.335645, 0.324872, 0.328603, 0.318242, 0.335645, 0.349426, 0.342579, 0.318242, 0.318242, 0.328603, 0.324872, 0.342579, 0.374039, 0.461924, 0.387226, 0.461924, 0.461924, 0.374039, 0.308712, 0.342579, 0.377384, 0.468512, 0.480142, 0.562014, 0.666105, 0.562014, 0.557691, 0.529623, 0.575842, 0.58069, 0.557691, 0.570702, 0.570702, 0.575842, 0.476583, 0.570702, 0.557691, 0.483068, 0.472492, 0.562014, 0.545602, 0.608892, 0.608892, 0.59014, 0.51388, 0.534167, 0.575842, 0.538167, 0.549308, 0.517562, 0.486429, 0.585406, 0.545602, 0.490133, 0.447574, 0.541878, 0.472492, 0.436924], '')</t>
  </si>
  <si>
    <t>[42, 43, 44, 45, 46, 47, 48, 49, 50, 51, 52, 54, 55, 58, 59, 60, 61, 62, 63, 64, 65, 66, 67, 68, 70, 71, 74]</t>
  </si>
  <si>
    <t>UPI0001D15720 status=activ</t>
  </si>
  <si>
    <t>([0.010131, 0.006701, 0.00962, 0.007645, 0.006482, 0.005992, 0.00777, 0.008075, 0.010372, 0.008804, 0.008075, 0.009865, 0.013437, 0.021816, 0.030611, 0.067594, 0.040537, 0.03976, 0.090864, 0.03976, 0.081712, 0.078022, 0.15008, 0.15008, 0.147574, 0.268042, 0.352862, 0.301917, 0.25031, 0.182256, 0.179055, 0.291804, 0.271506, 0.291804, 0.298791, 0.173081, 0.118441, 0.18812, 0.142424, 0.081712, 0.161087, 0.073402, 0.03976, 0.023087, 0.017138, 0.023963, 0.014586, 0.010372, 0.009977, 0.013265, 0.014783, 0.023087, 0.011106, 0.008409], '')</t>
  </si>
  <si>
    <t>UPI0001F3A4A0 status=activ</t>
  </si>
  <si>
    <t>([0.321458, 0.352862, 0.194234, 0.225814, 0.284882, 0.31487, 0.232838, 0.167087, 0.191378, 0.137348, 0.161087, 0.127496, 0.125101, 0.194234, 0.206376, 0.284882, 0.191378, 0.125101, 0.067594, 0.094817, 0.098513, 0.081712, 0.038858, 0.03976, 0.032677, 0.032017, 0.033407, 0.058088, 0.096677, 0.098513, 0.167087, 0.10481, 0.167087, 0.185198, 0.196879, 0.100716, 0.086953, 0.088832, 0.088832, 0.15284, 0.161087, 0.15284, 0.179055, 0.288399, 0.422041, 0.370445, 0.275179, 0.232838, 0.158265, 0.100716, 0.109221, 0.060549, 0.100716, 0.081712, 0.073402, 0.0704, 0.083462, 0.056825, 0.106997, 0.185198, 0.191378, 0.182256, 0.11371, 0.067594, 0.076542, 0.074921, 0.0704, 0.111485, 0.129801, 0.122885, 0.191378, 0.179055, 0.229226, 0.147574, 0.17593, 0.182256, 0.179055, 0.257454, 0.25406, 0.264545, 0.164327, 0.073402, 0.037156, 0.036378, 0.051831, 0.028695, 0.025316, 0.044297, 0.024393, 0.030003, 0.060549, 0.067594, 0.079919, 0.054297, 0.116183, 0.05306, 0.038042, 0.021816, 0.013265, 0.021381, 0.011106, 0.017138, 0.038042, 0.054297, 0.086953, 0.11371, 0.100716, 0.066181, 0.066181, 0.118441, 0.102787, 0.043307, 0.043307, 0.020522, 0.018106, 0.018415, 0.03976, 0.023534, 0.042364, 0.064632, 0.035586, 0.0704, 0.058088, 0.058088, 0.079919, 0.076542, 0.060549, 0.067594, 0.106997, 0.109221, 0.122885, 0.122885, 0.137348, 0.125101, 0.21291, 0.328603, 0.298791, 0.298791, 0.436924, 0.444081, 0.436924, 0.549308, 0.549308, 0.450668, 0.447574, 0.433034, 0.356642, 0.387226, 0.359901, 0.239899, 0.158265, 0.120615, 0.094817, 0.109221, 0.06184, 0.026892, 0.016528, 0.010372, 0.00777, 0.005503, 0.004835, 0.005623, 0.00407, 0.003963, 0.003963, 0.00389, 0.002688, 0.002555, 0.002662, 0.003701, 0.005503, 0.007259, 0.007091, 0.007031, 0.006567, 0.006533, 0.009728, 0.012491, 0.0198, 0.019109, 0.027463, 0.019109, 0.011342, 0.013016, 0.008804, 0.017447, 0.00962, 0.014315, 0.025316, 0.024393, 0.01204, 0.011106, 0.011106, 0.009015, 0.010221, 0.009977, 0.017138, 0.010372, 0.013265, 0.013613, 0.017138, 0.020165, 0.03976, 0.059222, 0.102787, 0.173081, 0.15008, 0.275179, 0.288399, 0.25031, 0.229226, 0.352862, 0.332115, 0.30533, 0.42561, 0.398279, 0.562014, 0.505461], '')</t>
  </si>
  <si>
    <t>[141, 142, 216, 217]</t>
  </si>
  <si>
    <t>UPI0001F3A5B2 status=activ</t>
  </si>
  <si>
    <t>([0.384043, 0.288399, 0.332115, 0.366687, 0.401658, 0.450668, 0.433034, 0.444081, 0.380708, 0.394753, 0.408655, 0.366687, 0.298791, 0.339168, 0.308712, 0.278302, 0.324872, 0.26085, 0.278302, 0.352862, 0.36309, 0.332115, 0.335645, 0.339168, 0.271506, 0.243554, 0.164327, 0.185198, 0.185198, 0.25031, 0.17593, 0.15284, 0.18812, 0.225814, 0.229226, 0.194234, 0.191378, 0.182256, 0.243554, 0.18812, 0.142424], '')</t>
  </si>
  <si>
    <t>UPI000205B142 status=activ</t>
  </si>
  <si>
    <t>([0.006039, 0.005086, 0.003864, 0.002761, 0.002881, 0.00243, 0.002482, 0.003177, 0.002606, 0.002349, 0.00283, 0.003461, 0.003478, 0.00292, 0.00243, 0.002327, 0.001967, 0.001967, 0.001649, 0.002482, 0.00407, 0.005992, 0.008075, 0.009096, 0.016528, 0.017797, 0.018787, 0.020522, 0.022306, 0.050641, 0.047319, 0.051831, 0.026892, 0.019109, 0.025316, 0.058088, 0.030003, 0.018787, 0.020165, 0.027463, 0.014783, 0.008156, 0.008002, 0.006482, 0.006533, 0.004736, 0.004736, 0.007177, 0.005992, 0.004513, 0.003014, 0.004208, 0.004208, 0.004161, 0.005872, 0.004414, 0.004247, 0.004135, 0.005011, 0.007091, 0.004921, 0.006619, 0.01078, 0.011106, 0.011669, 0.018415, 0.018415, 0.023087, 0.020165, 0.023087, 0.037156, 0.083462, 0.086953, 0.06184, 0.085092, 0.047319, 0.044297, 0.020165, 0.020165, 0.030003, 0.027463, 0.054297, 0.032017, 0.014783, 0.014075, 0.010131, 0.006894, 0.007495, 0.007495, 0.005223, 0.005249, 0.003757, 0.002976, 0.003053, 0.002327, 0.002727, 0.00359, 0.005223, 0.007645, 0.009728, 0.009294, 0.006482, 0.006795, 0.006374, 0.007645, 0.005992, 0.00962, 0.016021, 0.030003, 0.023534, 0.026338, 0.049374, 0.109221, 0.170161, 0.086953, 0.15008, 0.086953, 0.085092, 0.069024, 0.048328, 0.06312, 0.032017, 0.066181, 0.058088, 0.048328, 0.031287, 0.05306, 0.043307, 0.045352, 0.018106, 0.028107, 0.051831, 0.046336, 0.020165, 0.022306, 0.050641, 0.049374, 0.056825, 0.041405, 0.047319, 0.074921, 0.092881, 0.086953, 0.042364, 0.045352, 0.050641, 0.059222, 0.034068, 0.015344, 0.014315, 0.0198, 0.009096, 0.005623, 0.005623, 0.005683, 0.004736, 0.004358, 0.004358, 0.00515, 0.004388, 0.004135, 0.004247, 0.003924, 0.003727, 0.00543, 0.004577, 0.007259, 0.006795, 0.006795, 0.009294, 0.008002, 0.006795, 0.011903, 0.015078, 0.010131, 0.017797, 0.023534, 0.012727, 0.01227, 0.008276, 0.013016, 0.009187, 0.008723, 0.008525, 0.009401, 0.006567, 0.006482, 0.004315, 0.004577, 0.005086, 0.006482, 0.00543, 0.006533, 0.004431, 0.003821, 0.004358, 0.003821, 0.002662, 0.003804, 0.004414, 0.004646, 0.003341, 0.003701, 0.003512, 0.003671, 0.004899, 0.004611, 0.005378, 0.005249, 0.004899, 0.00407, 0.00389, 0.003821, 0.003757, 0.00515, 0.005011, 0.004135, 0.004611, 0.006421, 0.004611, 0.003366, 0.00316, 0.003804, 0.003405, 0.00246, 0.001649, 0.001722, 0.00246, 0.002138, 0.002336, 0.002336, 0.002276, 0.001743, 0.001906, 0.002276, 0.001533, 0.002014, 0.002211, 0.001533, 0.00155, 0.002336, 0.003555, 0.003727, 0.002761, 0.003757, 0.003757, 0.003727, 0.003757, 0.003177, 0.002581, 0.003478, 0.004921, 0.007877, 0.006988, 0.006567, 0.00515, 0.006245, 0.004921, 0.006701, 0.010372, 0.010131, 0.009865, 0.008804, 0.014586, 0.024393, 0.016826, 0.016528, 0.037156, 0.034068, 0.058088, 0.056825, 0.066181, 0.064632, 0.026338, 0.025762, 0.05306, 0.035586, 0.048328, 0.079919, 0.071867, 0.071867, 0.081712, 0.038042, 0.022667, 0.019109, 0.01204, 0.010221, 0.010509, 0.010509, 0.006795, 0.006482, 0.006482, 0.005932, 0.003727, 0.00543, 0.00515, 0.003963, 0.006039, 0.006078, 0.006194, 0.004835, 0.003431, 0.002623, 0.003804, 0.003341, 0.00292, 0.003864, 0.004247, 0.003924, 0.002555, 0.003298, 0.003461, 0.004247, 0.00316, 0.004899, 0.003701, 0.00558, 0.005318, 0.005378, 0.003701, 0.004388, 0.006078, 0.006078, 0.00777, 0.006078, 0.008002, 0.007877, 0.006619, 0.008525, 0.00962, 0.012491, 0.009865, 0.008276, 0.00962, 0.016021, 0.014783, 0.013265, 0.00962, 0.015078, 0.010509, 0.024826, 0.025762, 0.021816, 0.033407, 0.018106, 0.018415, 0.016257, 0.013265, 0.017797, 0.013613, 0.024393, 0.018415, 0.038858, 0.050641, 0.023087, 0.024826, 0.014315, 0.030611, 0.024826, 0.020165, 0.031287, 0.014783, 0.009483, 0.006894, 0.005872, 0.006567, 0.008525, 0.007555, 0.011342, 0.013821, 0.009483, 0.006567, 0.009977, 0.007422, 0.007422, 0.01227, 0.011342, 0.015344, 0.008624, 0.01204, 0.010131, 0.007177, 0.010131, 0.017138, 0.029376, 0.026892, 0.028695, 0.031287, 0.047319, 0.030003, 0.017138, 0.035586, 0.067594, 0.066181, 0.111485, 0.11371, 0.060549, 0.032677, 0.046336, 0.10481, 0.11371, 0.203355, 0.264545, 0.281712, 0.301917, 0.321458, 0.332115, 0.408655, 0.318242, 0.390993, 0.450668, 0.517562, 0.553315, 0.509769, 0.483068, 0.436924, 0.42561, 0.538167, 0.694846, 0.666105, 0.618285, 0.541878, 0.468512, 0.534167], '')</t>
  </si>
  <si>
    <t>[411, 412, 413, 417, 418, 419, 420, 421, 423]</t>
  </si>
  <si>
    <t>UPI000205B14D status=activ</t>
  </si>
  <si>
    <t>([0.30533, 0.36309, 0.26085, 0.209395, 0.164327, 0.132295, 0.144935, 0.118441, 0.15008, 0.127496, 0.098513, 0.074921, 0.059222, 0.071867, 0.078022, 0.098513, 0.06184, 0.067594, 0.0704, 0.120615, 0.167087, 0.158265, 0.164327, 0.164327, 0.236433, 0.328603, 0.408655, 0.349426, 0.401658, 0.380708, 0.370445, 0.480142, 0.5017, 0.509769, 0.509769, 0.497853, 0.618285, 0.712013, 0.720929, 0.720929, 0.73685, 0.767246, 0.805026, 0.823549, 0.882776, 0.808535, 0.812494, 0.775545, 0.84206, 0.865454, 0.88723, 0.921076, 0.852992, 0.919029, 0.951925, 0.941505, 0.957673, 0.957673, 0.962114, 0.950334, 0.936162, 0.905695, 0.905695, 0.89662, 0.812494, 0.84206, 0.876521, 0.856457, 0.891961, 0.889439, 0.868118, 0.834292, 0.879233, 0.921076, 0.852992, 0.874069, 0.885302, 0.862302, 0.837511, 0.728858, 0.759478, 0.707965, 0.750527, 0.733139, 0.733139, 0.805026, 0.694846, 0.750527, 0.775545, 0.661982, 0.707965, 0.750527, 0.808535, 0.703578, 0.618285, 0.675549, 0.613573, 0.56648, 0.604312, 0.613573, 0.754692, 0.712013, 0.819762, 0.81615, 0.846163, 0.827927, 0.856457, 0.926919, 0.93079, 0.922952, 0.960642, 0.960642, 0.945666, 0.921076, 0.953422, 0.979242, 0.983636, 0.989241, 0.991497, 0.991497, 0.99012, 0.987032, 0.99012, 0.988695, 0.988695, 0.987317, 0.988695, 0.988695, 0.990286, 0.988695, 0.988861, 0.988861, 0.985964, 0.986462, 0.980097, 0.984871, 0.976962, 0.981594, 0.976962, 0.971713, 0.962114, 0.962114, 0.924947, 0.865454, 0.795062, 0.795062, 0.707965, 0.699094, 0.632174, 0.521092, 0.5017, 0.5017, 0.468512, 0.517562, 0.534167, 0.529623, 0.509769, 0.545602, 0.4292, 0.370445, 0.366687, 0.370445, 0.328603, 0.418646, 0.454136, 0.517562, 0.509769, 0.483068, 0.476583, 0.433034, 0.408655, 0.414856, 0.40511, 0.454136, 0.42561, 0.433034, 0.529623, 0.447574, 0.444081, 0.525368, 0.59508, 0.497853, 0.5017, 0.59014, 0.490133, 0.454136, 0.390993, 0.390993, 0.505461, 0.538167, 0.59014, 0.699094, 0.694846, 0.724957, 0.685117, 0.604312, 0.59917, 0.56648, 0.657645, 0.56648, 0.56648, 0.59917, 0.622677, 0.626927, 0.622677, 0.613573, 0.694846, 0.767246, 0.685117, 0.642678, 0.608892, 0.553315, 0.483068, 0.458154, 0.433034, 0.346032, 0.40511, 0.440853, 0.447574, 0.418646, 0.461924, 0.436924, 0.380708, 0.433034, 0.394753, 0.352862, 0.440853, 0.408655, 0.36309], '')</t>
  </si>
  <si>
    <t>[32, 33, 34,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153, 154, 155, 156, 157, 165, 166, 176, 179, 180, 182, 183, 188, 189, 190, 191, 192, 193, 194, 195, 196, 197, 198, 199, 200, 201, 202, 203, 204, 205, 206, 207, 208, 209, 210, 211]</t>
  </si>
  <si>
    <t>UPI000205B159 status=activ</t>
  </si>
  <si>
    <t>([0.025762, 0.015344, 0.017138, 0.023963, 0.044297, 0.071867, 0.090864, 0.120615, 0.158265, 0.182256, 0.144935, 0.158265, 0.216401, 0.216401, 0.147574, 0.086953, 0.06312, 0.071867, 0.129801, 0.179055, 0.185198, 0.284882, 0.295083, 0.356642, 0.377384, 0.281712, 0.268042, 0.203355, 0.194234, 0.194234, 0.127496, 0.111485, 0.111485, 0.098513, 0.055536, 0.098513, 0.170161, 0.142424, 0.064632, 0.030003, 0.03976, 0.037156, 0.028107, 0.025762, 0.024393, 0.023963, 0.03976, 0.022306, 0.0198, 0.0198, 0.019401, 0.031287, 0.06312, 0.050641, 0.029376, 0.035586, 0.016021, 0.015694, 0.029376, 0.073402, 0.074921, 0.037156, 0.071867, 0.03976, 0.076542, 0.043307, 0.047319, 0.036378, 0.036378, 0.036378, 0.038042, 0.038858, 0.020165, 0.011669, 0.017797, 0.028695, 0.028107, 0.033407, 0.030611, 0.030611, 0.026338, 0.022667, 0.033407, 0.031287, 0.0704, 0.058088, 0.090864, 0.078022, 0.102787, 0.179055, 0.179055, 0.15284, 0.139895, 0.247041, 0.236433, 0.125101, 0.125101, 0.17593, 0.194234, 0.122885, 0.132295, 0.137348, 0.243554, 0.288399, 0.31487, 0.332115, 0.359901, 0.328603, 0.225814, 0.209395, 0.18812, 0.288399, 0.284882, 0.298791, 0.288399, 0.284882, 0.42561, 0.377384, 0.394753, 0.476583, 0.480142, 0.377384, 0.36309, 0.384043, 0.25031, 0.243554, 0.144935, 0.15284, 0.15284, 0.243554, 0.196879, 0.142424, 0.127496, 0.116183, 0.102787, 0.054297, 0.074921, 0.06312, 0.100716, 0.054297, 0.028695, 0.034884, 0.032677, 0.018106, 0.013613, 0.024826, 0.021816, 0.041405, 0.042364, 0.060549, 0.064632, 0.098513, 0.086953, 0.088832, 0.118441, 0.118441, 0.182256, 0.15284, 0.134866, 0.06312, 0.10481, 0.173081, 0.142424, 0.15284, 0.229226, 0.264545, 0.298791, 0.219301, 0.182256, 0.15008, 0.134866, 0.127496, 0.081712, 0.137348, 0.142424, 0.144935, 0.094817, 0.092881, 0.127496, 0.122885, 0.194234, 0.173081, 0.129801, 0.222385, 0.31487, 0.324872, 0.271506], '')</t>
  </si>
  <si>
    <t>UPI000205B16B status=activ</t>
  </si>
  <si>
    <t>([0.648219, 0.661982, 0.468512, 0.433034, 0.318242, 0.229226, 0.21291, 0.139895, 0.081712, 0.081712, 0.047319, 0.044297, 0.040537, 0.019109, 0.013437, 0.011342, 0.008156, 0.006619, 0.00515, 0.00389, 0.003864, 0.002761, 0.002194, 0.00231, 0.002014, 0.002211, 0.0028, 0.003177, 0.00316, 0.004208, 0.004513, 0.005223, 0.006795, 0.006701, 0.008804, 0.010926, 0.01078, 0.018415, 0.026338, 0.051831, 0.037156, 0.038042, 0.081712, 0.139895, 0.182256, 0.247041, 0.31487, 0.229226, 0.144935, 0.232838, 0.209395, 0.132295, 0.116183, 0.098513, 0.071867, 0.048328, 0.032677, 0.027463, 0.025316, 0.025316, 0.014075, 0.026338, 0.025762, 0.014783, 0.009294, 0.010509, 0.009401, 0.007422, 0.007877, 0.008276, 0.005799, 0.006567, 0.008895, 0.015078, 0.014586, 0.018787, 0.032677, 0.055536, 0.102787, 0.111485, 0.10481, 0.182256, 0.179055, 0.161087, 0.229226, 0.31487, 0.291804, 0.311707, 0.380708, 0.465241, 0.604312, 0.834292, 0.823549], '')</t>
  </si>
  <si>
    <t>[0, 1, 90, 91, 92]</t>
  </si>
  <si>
    <t>UPI000205B172 status=activ</t>
  </si>
  <si>
    <t>([0.066181, 0.06312, 0.088832, 0.090864, 0.086953, 0.088832, 0.069024, 0.055536, 0.040537, 0.040537, 0.042364, 0.056825, 0.037156, 0.06312, 0.050641, 0.083462, 0.139895, 0.073402, 0.059222, 0.045352, 0.06312, 0.088832, 0.069024, 0.041405, 0.055536, 0.074921, 0.050641, 0.076542, 0.125101, 0.191378, 0.225814, 0.264545, 0.18812, 0.257454, 0.194234, 0.257454, 0.182256, 0.191378, 0.298791, 0.332115, 0.271506, 0.291804, 0.311707, 0.288399, 0.366687, 0.247041, 0.247041, 0.332115, 0.342579, 0.332115, 0.321458, 0.321458, 0.239899, 0.321458, 0.311707, 0.275179, 0.288399, 0.30533, 0.301917, 0.203355, 0.173081, 0.275179, 0.25406, 0.15008, 0.216401, 0.21291, 0.328603, 0.243554, 0.243554, 0.179055, 0.170161, 0.147574, 0.158265, 0.161087, 0.15284, 0.185198, 0.291804, 0.275179, 0.25406, 0.247041, 0.349426, 0.342579, 0.25031, 0.209395, 0.288399, 0.236433, 0.25031, 0.243554, 0.31487, 0.318242, 0.291804, 0.30533, 0.268042, 0.200174, 0.18812, 0.203355, 0.182256, 0.127496, 0.132295, 0.132295, 0.127496, 0.132295, 0.173081, 0.247041, 0.268042, 0.26085, 0.335645, 0.247041, 0.25406, 0.164327, 0.161087, 0.247041, 0.275179, 0.264545, 0.328603, 0.356642, 0.342579, 0.332115, 0.335645, 0.342579, 0.40511, 0.332115, 0.268042, 0.247041, 0.239899, 0.243554, 0.264545, 0.281712, 0.359901, 0.324872, 0.346032, 0.339168, 0.339168, 0.278302, 0.324872, 0.328603, 0.31487, 0.308712, 0.308712, 0.36309, 0.349426, 0.31487, 0.384043, 0.384043, 0.387226, 0.321458, 0.318242, 0.30533, 0.308712, 0.229226, 0.268042, 0.36309, 0.288399, 0.21291, 0.239899, 0.275179, 0.281712, 0.298791, 0.311707, 0.311707, 0.26085, 0.275179, 0.275179, 0.275179, 0.335645, 0.26085, 0.339168, 0.346032, 0.349426, 0.374039, 0.454136, 0.436924, 0.346032, 0.436924, 0.521092, 0.444081, 0.433034, 0.359901, 0.414856, 0.408655, 0.324872, 0.387226, 0.356642, 0.335645, 0.26085, 0.203355, 0.288399, 0.284882, 0.206376, 0.179055, 0.127496, 0.083462, 0.088832, 0.090864, 0.060549, 0.056825, 0.086953, 0.086953, 0.132295, 0.144935, 0.144935, 0.155435, 0.132295, 0.111485, 0.170161, 0.232838, 0.30533, 0.271506, 0.17593, 0.247041, 0.271506, 0.30533, 0.394753, 0.359901, 0.4292, 0.42561, 0.408655, 0.339168, 0.339168, 0.318242, 0.301917, 0.31487, 0.390993, 0.422041, 0.408655, 0.335645, 0.332115, 0.295083, 0.264545, 0.366687, 0.36309, 0.339168, 0.247041, 0.209395, 0.239899, 0.21291, 0.281712, 0.298791, 0.380708, 0.380708, 0.384043, 0.311707, 0.288399, 0.257454, 0.182256, 0.25031, 0.335645, 0.335645, 0.281712, 0.239899, 0.232838, 0.209395, 0.239899, 0.264545, 0.291804, 0.278302, 0.288399, 0.257454, 0.232838, 0.196879, 0.170161, 0.137348, 0.196879, 0.170161, 0.167087, 0.25031], '')</t>
  </si>
  <si>
    <t>[174]</t>
  </si>
  <si>
    <t>UPI000205B197 status=activ</t>
  </si>
  <si>
    <t>([0.206376, 0.278302, 0.147574, 0.229226, 0.219301, 0.15284, 0.15284, 0.194234, 0.191378, 0.219301, 0.185198, 0.147574, 0.083462, 0.111485, 0.196879, 0.158265, 0.11371, 0.142424, 0.116183, 0.129801, 0.129801, 0.179055, 0.10481, 0.164327, 0.094817, 0.067594, 0.120615, 0.120615, 0.109221, 0.139895, 0.147574, 0.116183, 0.111485, 0.17593, 0.102787, 0.102787, 0.102787, 0.122885, 0.127496, 0.102787, 0.170161, 0.170161, 0.142424, 0.229226, 0.155435, 0.185198, 0.239899, 0.196879, 0.239899, 0.243554, 0.15284, 0.15008, 0.268042, 0.366687, 0.268042, 0.370445, 0.339168, 0.339168, 0.339168, 0.339168, 0.408655, 0.332115, 0.301917, 0.275179, 0.170161, 0.194234, 0.236433, 0.236433, 0.298791, 0.281712, 0.281712, 0.370445, 0.377384, 0.268042, 0.200174, 0.203355, 0.194234, 0.225814, 0.257454, 0.264545, 0.257454, 0.271506, 0.308712, 0.243554, 0.288399, 0.339168, 0.356642, 0.311707, 0.352862, 0.321458, 0.222385, 0.161087, 0.164327, 0.179055, 0.271506, 0.25031, 0.356642, 0.380708, 0.380708, 0.394753, 0.40511, 0.301917, 0.191378, 0.158265, 0.247041, 0.25406, 0.264545, 0.349426, 0.390993, 0.384043, 0.349426, 0.465241, 0.447574, 0.374039, 0.374039, 0.278302, 0.278302, 0.222385, 0.134866, 0.11371, 0.102787, 0.098513, 0.173081, 0.264545, 0.298791, 0.301917, 0.21291, 0.182256, 0.167087, 0.098513, 0.11371, 0.081712, 0.074921, 0.10481, 0.164327, 0.139895, 0.144935, 0.25031, 0.308712, 0.281712, 0.284882, 0.284882, 0.185198, 0.179055, 0.15008, 0.11371, 0.06184, 0.098513, 0.170161, 0.170161, 0.25406, 0.222385, 0.243554, 0.164327, 0.164327, 0.088832, 0.086953, 0.155435, 0.098513, 0.090864, 0.164327, 0.134866, 0.139895, 0.216401, 0.216401, 0.18812, 0.301917, 0.414856, 0.321458, 0.257454, 0.268042, 0.232838, 0.147574, 0.209395, 0.209395, 0.206376, 0.30533, 0.271506, 0.222385, 0.271506, 0.222385, 0.147574, 0.147574, 0.106997, 0.069024, 0.078022, 0.116183, 0.076542, 0.074921, 0.125101, 0.122885, 0.074921, 0.096677, 0.086953, 0.10481, 0.139895, 0.185198, 0.122885, 0.158265, 0.161087, 0.098513, 0.144935, 0.122885, 0.196879, 0.144935, 0.122885, 0.090864, 0.044297, 0.055536, 0.050641, 0.051831, 0.06312, 0.056825, 0.028107, 0.056825, 0.056825, 0.073402, 0.064632, 0.055536, 0.050641, 0.050641, 0.051831, 0.023963, 0.044297, 0.038858, 0.076542, 0.158265, 0.118441, 0.134866, 0.111485, 0.092881, 0.069024, 0.069024, 0.142424, 0.15008, 0.090864, 0.073402, 0.0704, 0.0704, 0.122885, 0.094817, 0.064632, 0.088832, 0.179055, 0.122885, 0.122885, 0.06312, 0.060549, 0.10481, 0.088832, 0.11371, 0.164327, 0.21291, 0.25031, 0.182256, 0.308712, 0.291804, 0.291804, 0.203355, 0.225814, 0.196879, 0.236433, 0.342579, 0.41194, 0.398279, 0.398279, 0.36309, 0.480142, 0.387226, 0.291804, 0.40511, 0.30533, 0.268042, 0.222385, 0.161087, 0.122885, 0.116183, 0.125101, 0.073402, 0.102787, 0.096677, 0.116183, 0.127496, 0.069024, 0.055536, 0.056825, 0.071867, 0.102787, 0.111485, 0.096677, 0.161087, 0.161087, 0.239899, 0.161087, 0.158265, 0.185198, 0.185198, 0.134866, 0.236433, 0.346032, 0.40511, 0.30533, 0.275179, 0.25031, 0.346032, 0.377384, 0.36309, 0.284882, 0.257454, 0.243554, 0.222385, 0.225814, 0.158265, 0.173081, 0.271506, 0.301917, 0.301917, 0.301917, 0.25031, 0.194234, 0.090864, 0.090864, 0.078022, 0.111485, 0.11371, 0.06312, 0.05306, 0.054297, 0.106997, 0.118441, 0.071867, 0.094817, 0.100716, 0.094817, 0.050641, 0.038042, 0.045352, 0.045352, 0.079919, 0.076542, 0.076542, 0.090864, 0.076542, 0.125101, 0.111485, 0.118441, 0.196879, 0.129801, 0.106997, 0.116183, 0.127496, 0.129801, 0.118441, 0.092881, 0.127496, 0.127496, 0.15008, 0.088832, 0.086953, 0.086953, 0.155435, 0.11371, 0.17593, 0.15284, 0.17593, 0.090864, 0.069024, 0.085092, 0.076542, 0.098513, 0.098513, 0.083462, 0.15008, 0.239899, 0.200174, 0.200174, 0.26085, 0.17593, 0.17593, 0.185198, 0.158265, 0.102787, 0.182256, 0.182256, 0.185198, 0.118441, 0.236433, 0.17593, 0.088832, 0.102787, 0.102787, 0.079919, 0.060549, 0.040537, 0.026892, 0.034068, 0.031287, 0.028107, 0.046336, 0.066181, 0.03976], '')</t>
  </si>
  <si>
    <t>UPI000205B1BA status=activ</t>
  </si>
  <si>
    <t>([0.167087, 0.225814, 0.281712, 0.278302, 0.239899, 0.182256, 0.206376, 0.236433, 0.264545, 0.232838, 0.271506, 0.239899, 0.25031, 0.335645, 0.335645, 0.26085, 0.380708, 0.295083, 0.271506, 0.318242, 0.225814, 0.158265, 0.158265, 0.161087, 0.118441, 0.158265, 0.222385, 0.17593, 0.179055, 0.129801, 0.170161, 0.15284, 0.222385, 0.206376, 0.203355, 0.203355, 0.203355, 0.191378, 0.18812, 0.137348, 0.116183, 0.167087, 0.25031, 0.239899, 0.15284, 0.243554, 0.232838, 0.15284, 0.209395, 0.206376, 0.264545, 0.298791, 0.298791, 0.291804, 0.196879, 0.200174, 0.21291, 0.288399, 0.291804, 0.366687, 0.483068, 0.553315, 0.58069, 0.450668, 0.366687, 0.374039, 0.318242, 0.356642, 0.440853, 0.4292, 0.440853, 0.454136, 0.414856, 0.36309, 0.26085, 0.374039, 0.295083, 0.281712, 0.281712, 0.288399, 0.206376, 0.179055, 0.094817, 0.067594, 0.125101, 0.125101, 0.118441, 0.094817, 0.079919, 0.085092, 0.071867, 0.067594, 0.036378, 0.036378, 0.051831, 0.069024, 0.066181, 0.120615, 0.132295, 0.092881, 0.047319, 0.083462, 0.083462, 0.15008, 0.232838, 0.209395, 0.30533, 0.281712, 0.359901, 0.275179, 0.278302, 0.321458, 0.324872, 0.408655, 0.298791, 0.275179, 0.328603, 0.335645, 0.328603, 0.311707, 0.284882, 0.390993, 0.352862, 0.298791, 0.206376, 0.179055, 0.209395, 0.111485, 0.132295, 0.081712, 0.116183, 0.120615, 0.11371, 0.059222, 0.058088, 0.122885, 0.167087, 0.15008, 0.155435, 0.158265, 0.098513, 0.161087, 0.100716, 0.116183, 0.139895, 0.196879, 0.196879, 0.182256, 0.209395, 0.206376, 0.203355, 0.229226, 0.216401, 0.134866, 0.15008, 0.158265, 0.147574, 0.069024, 0.078022, 0.073402, 0.044297, 0.081712, 0.03976, 0.069024, 0.03976, 0.058088, 0.069024, 0.046336, 0.047319, 0.083462, 0.137348, 0.134866, 0.11371, 0.137348, 0.209395, 0.229226, 0.222385, 0.225814, 0.332115, 0.271506, 0.185198, 0.222385, 0.120615, 0.134866, 0.139895, 0.191378, 0.167087, 0.102787, 0.158265, 0.164327, 0.191378, 0.120615, 0.194234, 0.147574, 0.10481, 0.111485, 0.100716, 0.083462, 0.088832, 0.090864, 0.116183, 0.182256, 0.137348, 0.229226, 0.339168, 0.21291, 0.25031, 0.142424, 0.18812, 0.185198, 0.144935, 0.060549, 0.106997, 0.111485, 0.170161, 0.122885, 0.127496, 0.161087, 0.158265, 0.179055, 0.17593, 0.209395, 0.122885, 0.132295, 0.109221, 0.10481, 0.200174, 0.200174, 0.278302, 0.278302, 0.278302, 0.288399, 0.41194, 0.422041, 0.328603, 0.239899, 0.239899, 0.236433, 0.271506, 0.271506, 0.158265, 0.182256, 0.106997, 0.191378, 0.275179, 0.219301, 0.185198, 0.111485, 0.090864, 0.069024, 0.083462, 0.038042, 0.045352, 0.042364, 0.046336, 0.078022, 0.142424, 0.122885, 0.11371, 0.120615, 0.147574, 0.164327, 0.144935, 0.194234, 0.167087, 0.155435, 0.243554, 0.191378, 0.278302, 0.339168, 0.422041, 0.433034, 0.465241, 0.476583, 0.447574, 0.384043, 0.401658, 0.401658, 0.521092, 0.509769, 0.486429, 0.461924, 0.534167, 0.505461, 0.529623, 0.562014, 0.534167, 0.509769, 0.690604], '')</t>
  </si>
  <si>
    <t>[61, 62, 278, 279, 282, 283, 284, 285, 286, 287, 288]</t>
  </si>
  <si>
    <t>UPI000205B1BC status=activ</t>
  </si>
  <si>
    <t>([0.288399, 0.321458, 0.21291, 0.247041, 0.17593, 0.21291, 0.247041, 0.278302, 0.30533, 0.324872, 0.366687, 0.342579, 0.26085, 0.264545, 0.232838, 0.194234, 0.225814, 0.144935, 0.170161, 0.308712, 0.342579, 0.321458, 0.328603, 0.384043, 0.30533, 0.394753, 0.308712, 0.301917, 0.222385, 0.219301, 0.232838, 0.209395, 0.271506, 0.359901, 0.356642, 0.311707, 0.25406, 0.17593, 0.222385, 0.25031, 0.225814, 0.194234, 0.109221, 0.088832, 0.074921, 0.125101, 0.096677, 0.085092, 0.094817, 0.139895, 0.15008, 0.167087, 0.129801, 0.127496, 0.081712, 0.088832, 0.147574, 0.155435, 0.243554, 0.275179, 0.222385, 0.209395, 0.182256, 0.257454, 0.311707, 0.374039, 0.288399, 0.332115, 0.447574, 0.356642, 0.377384, 0.370445, 0.308712, 0.295083, 0.295083, 0.366687, 0.278302, 0.278302, 0.356642, 0.257454, 0.257454, 0.236433, 0.247041, 0.278302, 0.328603, 0.216401, 0.225814, 0.229226, 0.144935, 0.086953, 0.134866, 0.127496, 0.086953, 0.071867, 0.079919, 0.06312, 0.029376, 0.028695, 0.030611, 0.037156, 0.066181, 0.0704, 0.078022, 0.090864, 0.090864, 0.049374, 0.049374, 0.038042, 0.067594, 0.086953, 0.147574, 0.147574, 0.090864, 0.134866, 0.155435, 0.164327, 0.196879, 0.301917, 0.291804, 0.284882, 0.179055, 0.10481, 0.0704, 0.098513, 0.066181, 0.050641, 0.088832, 0.15008, 0.194234, 0.191378, 0.15284, 0.167087, 0.11371, 0.182256, 0.125101, 0.144935, 0.092881, 0.11371, 0.059222, 0.085092, 0.03976, 0.06312, 0.127496, 0.185198, 0.236433, 0.191378, 0.229226, 0.232838, 0.147574, 0.079919, 0.081712, 0.137348, 0.058088, 0.10481, 0.06184, 0.055536, 0.054297, 0.06312, 0.055536, 0.122885, 0.15284, 0.191378, 0.194234, 0.185198, 0.11371, 0.098513, 0.15008, 0.155435, 0.155435, 0.203355, 0.301917, 0.284882, 0.298791, 0.40511, 0.291804, 0.36309, 0.359901, 0.36309, 0.339168, 0.291804, 0.278302, 0.185198, 0.173081, 0.144935, 0.127496, 0.18812, 0.219301, 0.191378, 0.161087, 0.129801, 0.134866, 0.100716, 0.079919, 0.05306, 0.038042, 0.066181, 0.048328, 0.086953], '')</t>
  </si>
  <si>
    <t>UPI000205B1BF status=activ</t>
  </si>
  <si>
    <t>([0.444081, 0.308712, 0.394753, 0.311707, 0.352862, 0.398279, 0.387226, 0.30533, 0.335645, 0.268042, 0.200174, 0.209395, 0.129801, 0.161087, 0.164327, 0.25031, 0.139895, 0.111485, 0.164327, 0.15008, 0.081712, 0.083462, 0.144935, 0.071867, 0.071867, 0.043307, 0.038858, 0.050641, 0.090864, 0.086953, 0.073402, 0.073402, 0.088832, 0.15284, 0.139895, 0.073402, 0.074921, 0.066181, 0.122885, 0.10481, 0.102787, 0.11371, 0.111485, 0.10481, 0.182256, 0.257454, 0.342579, 0.349426, 0.328603, 0.321458, 0.328603, 0.366687, 0.465241, 0.458154, 0.468512, 0.394753, 0.454136, 0.36309, 0.480142, 0.450668, 0.480142, 0.480142, 0.465241, 0.433034, 0.436924, 0.384043, 0.264545, 0.173081, 0.102787, 0.05306, 0.030611, 0.032017, 0.050641, 0.050641, 0.028695, 0.017797, 0.026338, 0.021816, 0.021816, 0.021381, 0.011669, 0.012727, 0.01227, 0.01204, 0.014783, 0.017797, 0.022306, 0.047319, 0.081712, 0.142424, 0.209395, 0.216401, 0.127496, 0.129801, 0.076542, 0.067594, 0.059222, 0.06312, 0.102787, 0.17593, 0.182256, 0.291804, 0.278302, 0.275179, 0.366687, 0.264545, 0.15284, 0.144935, 0.132295, 0.132295, 0.073402, 0.090864, 0.125101, 0.111485, 0.064632, 0.10481, 0.191378, 0.200174, 0.167087, 0.137348, 0.127496, 0.125101, 0.071867, 0.046336, 0.044297, 0.043307, 0.038858, 0.045352, 0.026338, 0.026892, 0.018106, 0.030003, 0.019401, 0.019401, 0.040537, 0.076542, 0.076542, 0.071867, 0.129801, 0.155435, 0.125101, 0.106997, 0.06184, 0.106997, 0.167087, 0.167087, 0.090864, 0.11371, 0.098513, 0.167087, 0.164327, 0.158265, 0.096677, 0.142424, 0.173081, 0.129801, 0.132295, 0.081712, 0.045352, 0.045352, 0.042364, 0.064632, 0.045352, 0.081712, 0.086953, 0.081712, 0.088832, 0.098513, 0.092881, 0.129801, 0.122885, 0.073402, 0.069024, 0.127496, 0.127496, 0.132295, 0.167087, 0.132295, 0.129801, 0.206376, 0.191378, 0.167087, 0.147574, 0.203355, 0.170161, 0.134866, 0.10481, 0.071867, 0.125101, 0.18812, 0.200174, 0.161087], '')</t>
  </si>
  <si>
    <t>UPI000205B1CB status=activ</t>
  </si>
  <si>
    <t>([0.106997, 0.10481, 0.139895, 0.079919, 0.079919, 0.048328, 0.066181, 0.092881, 0.06312, 0.044297, 0.06184, 0.078022, 0.078022, 0.092881, 0.090864, 0.155435, 0.170161, 0.132295, 0.098513, 0.10481, 0.047319, 0.090864, 0.111485, 0.106997, 0.147574, 0.179055, 0.232838, 0.167087, 0.170161, 0.26085, 0.311707, 0.318242, 0.318242, 0.268042, 0.284882, 0.41194, 0.414856, 0.401658, 0.352862, 0.30533, 0.219301, 0.321458, 0.239899, 0.25406, 0.173081, 0.236433, 0.25406, 0.200174, 0.268042, 0.25031, 0.158265, 0.209395, 0.134866, 0.079919, 0.116183, 0.11371, 0.054297, 0.050641, 0.083462, 0.137348, 0.21291, 0.194234, 0.194234, 0.26085, 0.25406, 0.257454, 0.147574, 0.079919, 0.081712, 0.081712, 0.067594, 0.11371, 0.106997, 0.173081, 0.17593, 0.086953, 0.047319, 0.081712, 0.078022, 0.083462, 0.081712, 0.064632, 0.116183, 0.067594, 0.067594, 0.051831, 0.094817, 0.15008, 0.132295, 0.147574, 0.147574, 0.170161, 0.170161, 0.17593, 0.158265, 0.196879, 0.311707, 0.408655, 0.324872, 0.247041, 0.206376, 0.179055, 0.137348, 0.142424, 0.17593, 0.15008, 0.191378, 0.191378, 0.191378, 0.21291, 0.278302, 0.200174, 0.120615, 0.144935, 0.069024, 0.0704, 0.05306, 0.055536, 0.051831, 0.045352, 0.047319, 0.060549, 0.076542, 0.125101, 0.066181, 0.085092, 0.109221, 0.106997, 0.10481, 0.109221, 0.109221, 0.11371, 0.179055, 0.196879, 0.164327, 0.271506, 0.281712, 0.380708, 0.318242, 0.308712, 0.352862, 0.324872, 0.324872, 0.239899, 0.170161, 0.173081, 0.167087, 0.155435, 0.10481, 0.102787, 0.059222, 0.100716, 0.098513, 0.056825, 0.094817, 0.092881, 0.088832, 0.064632, 0.06312, 0.048328, 0.048328, 0.078022, 0.139895, 0.137348, 0.15008, 0.216401, 0.298791, 0.216401, 0.219301, 0.222385, 0.225814, 0.229226, 0.191378, 0.191378, 0.268042, 0.196879, 0.194234, 0.125101, 0.15284, 0.144935, 0.15008, 0.098513, 0.102787, 0.064632, 0.037156, 0.059222, 0.030611, 0.024393, 0.044297, 0.047319, 0.074921, 0.069024, 0.066181, 0.083462, 0.064632, 0.05306, 0.073402, 0.058088, 0.090864, 0.0704, 0.050641, 0.078022, 0.125101, 0.073402], '')</t>
  </si>
  <si>
    <t>UPI000205B1D3 status=activ</t>
  </si>
  <si>
    <t>([0.050641, 0.054297, 0.058088, 0.042364, 0.064632, 0.067594, 0.090864, 0.069024, 0.094817, 0.067594, 0.102787, 0.069024, 0.122885, 0.134866, 0.203355, 0.134866, 0.129801, 0.132295, 0.203355, 0.129801, 0.21291, 0.125101, 0.155435, 0.11371, 0.179055, 0.182256, 0.209395, 0.206376, 0.295083, 0.25406, 0.335645, 0.219301, 0.239899, 0.155435, 0.25031, 0.25031, 0.321458, 0.243554, 0.167087, 0.109221, 0.164327, 0.164327, 0.232838, 0.232838, 0.257454, 0.170161, 0.161087, 0.17593, 0.194234, 0.194234, 0.225814, 0.232838, 0.335645, 0.301917, 0.321458, 0.30533, 0.243554, 0.161087, 0.21291, 0.264545, 0.356642, 0.374039, 0.374039, 0.308712, 0.301917, 0.301917, 0.318242, 0.318242, 0.222385, 0.21291, 0.203355, 0.232838, 0.127496, 0.092881, 0.11371, 0.139895, 0.129801, 0.158265, 0.167087, 0.118441, 0.139895, 0.085092, 0.076542, 0.083462, 0.122885, 0.125101, 0.125101, 0.203355, 0.134866, 0.216401, 0.129801, 0.100716, 0.100716, 0.18812, 0.239899, 0.239899, 0.268042, 0.179055, 0.209395, 0.295083, 0.394753, 0.398279, 0.414856, 0.335645, 0.328603, 0.335645, 0.295083, 0.284882, 0.25406, 0.349426, 0.222385, 0.31487, 0.275179, 0.25031, 0.191378, 0.182256, 0.15284, 0.15284, 0.25406, 0.173081, 0.196879, 0.102787, 0.111485, 0.182256, 0.275179, 0.243554, 0.239899, 0.25406, 0.236433, 0.21291, 0.200174, 0.332115, 0.332115, 0.41194, 0.408655, 0.476583, 0.472492, 0.613573, 0.575842, 0.562014, 0.675549, 0.642678, 0.795062, 0.775545, 0.707965, 0.685117, 0.716283, 0.720929, 0.741537, 0.849326, 0.874069, 0.874069, 0.852992, 0.852992, 0.846163, 0.84206, 0.834292, 0.827927], '')</t>
  </si>
  <si>
    <t>[137, 138, 139, 140, 141, 142, 143, 144, 145, 146, 147, 148, 149, 150, 151, 152, 153, 154, 155, 156, 157]</t>
  </si>
  <si>
    <t>UPI000205B1EC status=activ</t>
  </si>
  <si>
    <t>([0.394753, 0.239899, 0.278302, 0.298791, 0.318242, 0.206376, 0.257454, 0.301917, 0.209395, 0.25031, 0.173081, 0.229226, 0.164327, 0.173081, 0.158265, 0.06312, 0.085092, 0.042364, 0.021381, 0.020522, 0.023534, 0.046336, 0.096677, 0.090864, 0.098513, 0.079919, 0.15008, 0.059222, 0.024826, 0.049374, 0.023087, 0.049374, 0.023534, 0.047319, 0.043307, 0.029376, 0.030003, 0.014586, 0.024826, 0.025316, 0.015694, 0.008804, 0.009096, 0.006142, 0.004646, 0.003109, 0.002512, 0.00225, 0.002761, 0.002606, 0.002581, 0.003555, 0.002581, 0.003246, 0.003177, 0.003246, 0.003366, 0.005086, 0.007555, 0.007645, 0.007495, 0.011106, 0.018787, 0.019109, 0.015344, 0.029376, 0.073402, 0.058088, 0.035586, 0.060549, 0.100716, 0.047319, 0.023963, 0.041405, 0.023087, 0.014315, 0.013613, 0.017138, 0.016021, 0.010672, 0.010926, 0.017797, 0.011342, 0.007259, 0.007031, 0.011903, 0.011342, 0.01078, 0.022667, 0.026338, 0.012491, 0.013821, 0.030003, 0.030611, 0.023963, 0.028107, 0.051831, 0.030611, 0.013821, 0.00962, 0.008525, 0.006245, 0.003963, 0.003461, 0.004135, 0.004414, 0.003177, 0.002555, 0.002662, 0.001808, 0.001687, 0.002662, 0.002117, 0.001967, 0.001692, 0.001344, 0.002155, 0.001391, 0.001267, 0.001967, 0.002761, 0.00389, 0.003555, 0.003804, 0.005249, 0.004388, 0.004483, 0.00543, 0.004577, 0.004483, 0.004689, 0.004976, 0.004921, 0.006988, 0.005872, 0.009865, 0.010672, 0.010131, 0.009728, 0.018415, 0.009977, 0.009015, 0.007315, 0.009483, 0.009294, 0.009294, 0.010221, 0.005734, 0.004513, 0.004513, 0.003177, 0.00283, 0.002435, 0.001434, 0.001434, 0.001069, 0.001048, 0.001172, 0.001112, 0.001692, 0.001202, 0.001748, 0.001786, 0.001391, 0.001159, 0.001743, 0.001936, 0.001709, 0.002881, 0.003431, 0.004921, 0.007877, 0.007091, 0.013613, 0.025762, 0.013821, 0.020876, 0.009865, 0.008075, 0.008723, 0.006245, 0.009187, 0.006039, 0.004135, 0.004431, 0.006421, 0.006374, 0.004388, 0.006245, 0.00407, 0.003461, 0.003298, 0.003109, 0.005223, 0.003701, 0.003757, 0.003671, 0.004208, 0.004431, 0.006482, 0.004135, 0.003478, 0.003366, 0.005011, 0.006078, 0.006039, 0.004775, 0.004775, 0.007091, 0.004899, 0.004921, 0.004646, 0.003341, 0.002276, 0.001344, 0.001597, 0.001623, 0.001649, 0.001061, 0.001786, 0.001249, 0.001267, 0.002057, 0.002117, 0.001335, 0.001211, 0.001211, 0.001481, 0.00103, 0.00103, 0.001061, 0.001408, 0.001499, 0.001391, 0.002035, 0.002035, 0.001533, 0.000936, 0.000906, 0.001541, 0.000854, 0.001408, 0.001748, 0.001069, 0.000558, 0.000477, 0.000537, 0.000614, 0.000301, 0.000507, 0.000249, 0.000275, 0.000176, 0.00018, 0.000386, 0.000283, 0.000442, 0.000773, 0.001417, 0.00243, 0.00225, 0.002662, 0.002117, 0.001906, 0.002606, 0.003431, 0.004899, 0.005223, 0.006482, 0.010372, 0.006988], '')</t>
  </si>
  <si>
    <t>UPI000205B1F3 status=activ</t>
  </si>
  <si>
    <t>([0.36309, 0.30533, 0.239899, 0.18812, 0.194234, 0.271506, 0.219301, 0.179055, 0.129801, 0.15284, 0.179055, 0.209395, 0.164327, 0.116183, 0.100716, 0.090864, 0.094817, 0.098513, 0.111485, 0.078022, 0.094817, 0.15008, 0.200174, 0.191378, 0.26085, 0.21291, 0.127496, 0.18812, 0.247041, 0.30533, 0.236433, 0.232838, 0.229226, 0.298791, 0.374039, 0.394753, 0.408655, 0.328603, 0.394753, 0.390993, 0.359901, 0.359901, 0.359901, 0.36309, 0.447574, 0.444081, 0.517562, 0.608892, 0.604312, 0.622677, 0.553315, 0.529623, 0.5017, 0.486429, 0.394753, 0.380708, 0.41194, 0.433034, 0.483068, 0.494003, 0.497853, 0.618285, 0.604312, 0.59508, 0.575842, 0.562014, 0.557691, 0.562014, 0.529623, 0.521092, 0.480142, 0.570702, 0.733139, 0.76285, 0.767246, 0.837511, 0.779859, 0.73685, 0.73685, 0.779859, 0.73685, 0.661982, 0.553315, 0.490133, 0.483068, 0.5017, 0.509769, 0.517562, 0.553315, 0.51388, 0.51388, 0.553315, 0.553315, 0.490133, 0.529623, 0.497853, 0.433034, 0.490133, 0.468512, 0.398279, 0.390993, 0.339168, 0.394753, 0.480142, 0.440853, 0.440853, 0.422041, 0.318242, 0.25406, 0.216401, 0.284882, 0.298791, 0.209395, 0.21291, 0.15008, 0.125101, 0.086953, 0.15284, 0.158265, 0.11371, 0.078022, 0.078022, 0.118441, 0.122885, 0.069024, 0.125101, 0.127496, 0.116183, 0.18812, 0.239899, 0.25031, 0.232838, 0.25406, 0.324872, 0.318242, 0.332115, 0.311707, 0.324872, 0.31487, 0.308712, 0.321458, 0.418646, 0.422041, 0.349426, 0.349426, 0.447574, 0.458154, 0.359901, 0.380708, 0.384043, 0.30533, 0.206376, 0.222385, 0.129801, 0.144935, 0.096677, 0.147574, 0.179055, 0.247041, 0.18812, 0.11371, 0.182256, 0.191378, 0.191378, 0.278302, 0.268042, 0.25406, 0.179055, 0.284882, 0.26085, 0.182256, 0.196879, 0.25031, 0.161087, 0.239899, 0.229226, 0.31487, 0.257454, 0.247041, 0.257454, 0.328603, 0.335645, 0.318242, 0.30533, 0.30533, 0.209395, 0.129801, 0.129801, 0.191378, 0.18812, 0.18812, 0.264545, 0.324872, 0.387226, 0.483068, 0.374039, 0.295083, 0.295083, 0.25406, 0.247041, 0.243554, 0.18812, 0.191378, 0.142424, 0.147574, 0.15008, 0.219301, 0.321458, 0.216401, 0.137348, 0.15284, 0.100716, 0.083462, 0.102787, 0.100716, 0.079919, 0.147574, 0.129801, 0.071867, 0.094817, 0.098513, 0.090864, 0.116183, 0.18812, 0.222385, 0.243554, 0.232838, 0.167087, 0.179055, 0.203355, 0.295083, 0.219301, 0.243554, 0.281712, 0.167087, 0.15008, 0.173081, 0.173081, 0.264545, 0.352862, 0.42561, 0.398279, 0.377384, 0.352862, 0.352862, 0.318242, 0.288399, 0.21291, 0.308712, 0.30533, 0.295083, 0.295083, 0.278302, 0.359901, 0.321458, 0.408655, 0.41194, 0.30533, 0.30533, 0.232838, 0.203355, 0.129801, 0.098513, 0.11371, 0.142424, 0.15008, 0.15008, 0.158265, 0.239899, 0.144935, 0.144935, 0.219301, 0.203355, 0.18812, 0.182256, 0.216401, 0.209395, 0.229226, 0.346032, 0.257454, 0.349426, 0.377384, 0.468512, 0.553315, 0.468512, 0.461924, 0.390993, 0.454136, 0.352862, 0.335645, 0.450668, 0.359901, 0.390993, 0.318242, 0.30533, 0.318242, 0.301917, 0.281712, 0.26085, 0.179055, 0.206376, 0.147574, 0.144935, 0.134866, 0.134866, 0.127496, 0.086953, 0.102787, 0.086953, 0.15284, 0.170161, 0.15008, 0.21291, 0.182256, 0.271506, 0.359901, 0.264545, 0.264545, 0.311707, 0.31487, 0.401658, 0.465241, 0.525368, 0.440853, 0.356642, 0.387226, 0.377384, 0.42561, 0.465241, 0.497853, 0.380708, 0.321458, 0.298791, 0.301917, 0.308712, 0.284882, 0.216401, 0.30533, 0.321458, 0.298791, 0.194234, 0.158265, 0.15284, 0.15284, 0.222385, 0.200174, 0.182256, 0.298791, 0.200174, 0.18812, 0.106997, 0.122885, 0.100716, 0.098513, 0.106997, 0.116183, 0.11371, 0.11371, 0.094817, 0.083462, 0.085092, 0.086953, 0.102787, 0.094817, 0.060549, 0.050641, 0.096677, 0.086953, 0.074921, 0.161087, 0.109221, 0.191378, 0.264545, 0.236433, 0.281712, 0.268042, 0.257454, 0.185198, 0.182256, 0.206376, 0.219301, 0.219301, 0.324872, 0.342579, 0.339168, 0.414856, 0.41194, 0.359901, 0.370445, 0.301917, 0.275179, 0.346032, 0.356642, 0.356642, 0.480142, 0.465241, 0.384043, 0.30533, 0.390993, 0.483068, 0.490133, 0.42561, 0.356642, 0.30533, 0.26085, 0.278302, 0.247041, 0.206376, 0.206376, 0.137348, 0.191378, 0.109221, 0.111485, 0.11371, 0.118441, 0.076542, 0.045352, 0.073402, 0.0704, 0.076542, 0.071867, 0.069024, 0.078022, 0.118441, 0.147574, 0.179055, 0.092881, 0.125101, 0.17593, 0.155435, 0.232838, 0.236433, 0.284882, 0.209395, 0.203355, 0.222385, 0.247041, 0.247041, 0.182256, 0.164327, 0.15284, 0.15008, 0.094817, 0.125101, 0.137348, 0.139895, 0.134866, 0.173081, 0.173081, 0.118441, 0.173081, 0.111485, 0.059222, 0.079919, 0.137348, 0.142424, 0.132295, 0.15008, 0.225814, 0.247041, 0.346032, 0.339168, 0.335645, 0.41194, 0.31487, 0.318242, 0.335645, 0.332115, 0.390993, 0.291804, 0.36309, 0.36309, 0.444081, 0.472492, 0.374039, 0.359901, 0.346032, 0.225814, 0.225814, 0.167087, 0.232838, 0.232838, 0.229226, 0.194234, 0.134866, 0.203355, 0.185198, 0.170161, 0.200174, 0.216401, 0.219301, 0.229226, 0.139895, 0.088832, 0.116183, 0.194234, 0.127496, 0.079919, 0.142424, 0.125101, 0.161087, 0.155435, 0.100716, 0.109221, 0.088832, 0.144935, 0.139895, 0.120615, 0.100716, 0.092881, 0.090864, 0.139895, 0.137348, 0.222385, 0.229226, 0.164327, 0.17593, 0.26085, 0.339168, 0.339168, 0.384043, 0.398279, 0.401658, 0.377384, 0.342579, 0.366687, 0.359901, 0.339168, 0.380708, 0.380708, 0.377384, 0.291804, 0.200174, 0.127496, 0.109221, 0.139895, 0.216401, 0.173081, 0.139895, 0.111485, 0.090864, 0.056825, 0.036378, 0.020522], '')</t>
  </si>
  <si>
    <t>[46, 47, 48, 49, 50, 51, 52, 61, 62, 63, 64, 65, 66, 67, 68, 69, 71, 72, 73, 74, 75, 76, 77, 78, 79, 80, 81, 82, 85, 86, 87, 88, 89, 90, 91, 92, 94, 283, 322]</t>
  </si>
  <si>
    <t>UPI000205B1FA status=activ</t>
  </si>
  <si>
    <t>([0.002349, 0.002138, 0.001687, 0.001408, 0.001159, 0.001872, 0.002482, 0.00316, 0.002606, 0.003431, 0.003512, 0.002976, 0.002057, 0.00146, 0.002336, 0.002327, 0.003555, 0.004513, 0.003341, 0.004315, 0.005086, 0.007422, 0.006894, 0.009977, 0.013437, 0.024826, 0.023534, 0.018415, 0.020165, 0.020876, 0.019401, 0.014075, 0.0198, 0.017447, 0.027463, 0.017447, 0.017447, 0.009015, 0.007422, 0.010926, 0.010672, 0.008624, 0.008156, 0.010131, 0.008525, 0.006795, 0.004577, 0.003757, 0.004315, 0.004247, 0.004161, 0.003607, 0.005249, 0.006194, 0.00962, 0.009483, 0.014783, 0.028107, 0.0704, 0.054297, 0.040537, 0.027463, 0.022306, 0.022306, 0.022306, 0.023087, 0.022306, 0.021381, 0.017138, 0.009977, 0.008276, 0.013265, 0.009865, 0.006533, 0.004976, 0.004414, 0.004611, 0.003924, 0.003864, 0.003671, 0.004646, 0.005378, 0.007645, 0.006619, 0.004921, 0.004161, 0.004689, 0.006988, 0.007177, 0.006619, 0.010372, 0.013016, 0.008409, 0.013016, 0.018415, 0.028107, 0.038042, 0.022667, 0.016021, 0.010672, 0.007555, 0.006701, 0.004577, 0.00407, 0.004388, 0.004388, 0.006194, 0.006533, 0.006567, 0.007091, 0.011106, 0.011106, 0.011903, 0.022306, 0.023534, 0.023963, 0.024826, 0.016021, 0.013613, 0.024393, 0.021816, 0.019401, 0.026892, 0.06184, 0.03976, 0.085092, 0.102787, 0.048328, 0.022667, 0.025316, 0.029376, 0.015344, 0.011518, 0.013016, 0.009015, 0.006194, 0.007031, 0.006988, 0.006533, 0.006533, 0.005623, 0.005623, 0.007877, 0.005249, 0.005872, 0.005799, 0.005799, 0.007177, 0.007422, 0.007031, 0.004513, 0.005992, 0.006988, 0.008276, 0.007422, 0.008075, 0.011669, 0.008723, 0.007177, 0.007555, 0.009483, 0.008723, 0.008723, 0.008409, 0.009401, 0.00558, 0.005623, 0.003997, 0.004208, 0.006078, 0.009483, 0.016826, 0.018787, 0.026892, 0.0198, 0.023963, 0.041405, 0.044297, 0.058088, 0.06312, 0.102787, 0.155435, 0.239899, 0.342579, 0.356642, 0.394753, 0.538167, 0.716283, 0.83125, 0.703578, 0.534167, 0.541878, 0.541878, 0.366687, 0.222385, 0.170161, 0.142424, 0.127496, 0.064632, 0.044297, 0.028695, 0.031287, 0.026892, 0.014783, 0.014783, 0.009728, 0.01204, 0.008895, 0.005799, 0.004358, 0.006039, 0.005734, 0.004358, 0.004388, 0.005011, 0.007495, 0.012491, 0.009015, 0.006245, 0.007259, 0.008409, 0.015344, 0.016826, 0.011903, 0.0198, 0.010221, 0.016257, 0.016528, 0.025316, 0.054297, 0.048328, 0.044297, 0.064632, 0.081712, 0.051831, 0.066181, 0.034884, 0.020522, 0.025316, 0.032677, 0.023534, 0.032677, 0.019401, 0.013437, 0.011903, 0.011669, 0.011903, 0.01078, 0.01078, 0.012727, 0.007259, 0.009401, 0.006619, 0.008002, 0.006533, 0.00515, 0.006142, 0.009483, 0.012727, 0.016826, 0.013265, 0.017447, 0.010509, 0.014586, 0.017797, 0.030003, 0.018787, 0.022306, 0.011342, 0.007495, 0.005932, 0.007645, 0.009015, 0.009483, 0.009977, 0.009977, 0.018787, 0.010372, 0.007877, 0.007877, 0.00777, 0.01204, 0.012491, 0.013821, 0.013821, 0.009015, 0.005932, 0.007555, 0.007422, 0.01204, 0.015078, 0.010509, 0.00962, 0.008156, 0.010926, 0.006533, 0.009187, 0.006988, 0.009865, 0.007177, 0.006795, 0.00515, 0.004414, 0.004247, 0.00543, 0.005318, 0.006421, 0.006533, 0.006533, 0.010672, 0.006619, 0.008525, 0.008804, 0.011903, 0.011903, 0.011903, 0.015694, 0.01227, 0.019109, 0.019109, 0.025762, 0.014586, 0.023087, 0.015694, 0.016528, 0.017447, 0.010926, 0.009977, 0.016528, 0.016528, 0.013613, 0.015694, 0.009401, 0.009015, 0.006374, 0.005223, 0.004577, 0.005086, 0.004161, 0.002976, 0.002976, 0.002688, 0.003701, 0.003276, 0.00389, 0.004646, 0.00389, 0.003701, 0.003246, 0.003246, 0.002276, 0.001572, 0.001533, 0.001778, 0.002155, 0.00283, 0.002761, 0.002482, 0.0028, 0.002881, 0.003212, 0.00231, 0.00231, 0.001572, 0.001391, 0.001249, 0.001249, 0.001602, 0.002555, 0.003757, 0.00292, 0.003607, 0.004976, 0.004976, 0.006078, 0.008624, 0.009483, 0.012727, 0.015694, 0.010372, 0.020876, 0.034884, 0.058088, 0.100716, 0.170161, 0.243554, 0.339168, 0.298791, 0.219301, 0.142424, 0.10481, 0.191378], '')</t>
  </si>
  <si>
    <t>[186, 187, 188, 189, 190, 191, 192]</t>
  </si>
  <si>
    <t>UPI000205B211 status=activ</t>
  </si>
  <si>
    <t>([0.005318, 0.004835, 0.006701, 0.007645, 0.010131, 0.009401, 0.009096, 0.011342, 0.009977, 0.013437, 0.020522, 0.026892, 0.031287, 0.032677, 0.058088, 0.071867, 0.116183, 0.118441, 0.239899, 0.26085, 0.321458, 0.370445, 0.454136, 0.366687, 0.433034, 0.433034, 0.468512, 0.549308, 0.553315, 0.685117, 0.666105, 0.622677, 0.570702, 0.613573, 0.517562, 0.51388, 0.486429, 0.422041, 0.468512, 0.4292, 0.433034, 0.335645, 0.380708, 0.387226, 0.440853, 0.40511, 0.328603, 0.356642, 0.346032, 0.284882, 0.206376, 0.206376, 0.129801, 0.129801, 0.118441, 0.17593, 0.170161, 0.170161, 0.26085, 0.257454, 0.200174, 0.271506, 0.328603, 0.288399, 0.200174, 0.200174, 0.206376, 0.196879, 0.216401, 0.191378, 0.222385, 0.284882, 0.26085, 0.356642, 0.295083, 0.374039, 0.380708, 0.387226, 0.377384, 0.346032, 0.332115, 0.318242, 0.200174, 0.239899, 0.271506, 0.288399, 0.324872, 0.288399, 0.394753, 0.295083, 0.321458, 0.359901, 0.36309, 0.394753, 0.380708, 0.472492, 0.476583, 0.394753, 0.36309, 0.359901, 0.387226, 0.318242, 0.394753, 0.5017, 0.436924, 0.433034, 0.509769, 0.468512, 0.517562, 0.497853, 0.562014, 0.497853, 0.486429, 0.480142, 0.374039, 0.398279, 0.324872, 0.332115, 0.318242, 0.243554, 0.247041, 0.247041, 0.332115, 0.342579, 0.342579, 0.295083, 0.295083, 0.284882, 0.281712, 0.239899, 0.243554, 0.284882, 0.346032, 0.264545, 0.196879, 0.268042, 0.243554, 0.335645, 0.222385, 0.298791, 0.370445, 0.377384, 0.394753, 0.384043, 0.377384, 0.30533, 0.384043, 0.359901, 0.275179, 0.275179, 0.31487, 0.239899, 0.222385, 0.225814, 0.281712, 0.268042, 0.236433, 0.243554, 0.158265, 0.225814, 0.225814, 0.271506, 0.275179, 0.257454, 0.268042, 0.191378, 0.239899, 0.167087, 0.167087, 0.25406, 0.291804, 0.281712, 0.328603, 0.339168, 0.332115, 0.332115, 0.394753, 0.468512, 0.461924, 0.545602, 0.59917, 0.490133, 0.414856, 0.374039, 0.380708, 0.377384, 0.42561, 0.42561, 0.444081, 0.472492, 0.465241, 0.42561, 0.418646, 0.418646, 0.401658, 0.422041, 0.370445, 0.390993, 0.374039, 0.346032, 0.366687, 0.349426, 0.374039, 0.346032, 0.384043, 0.394753, 0.352862, 0.384043, 0.380708, 0.436924, 0.370445, 0.335645, 0.359901, 0.278302, 0.308712, 0.311707, 0.219301, 0.236433, 0.21291, 0.225814, 0.271506, 0.247041, 0.264545, 0.295083, 0.291804, 0.291804, 0.203355, 0.158265, 0.134866, 0.158265, 0.182256, 0.243554, 0.21291, 0.25406, 0.36309, 0.356642, 0.271506, 0.271506, 0.366687, 0.398279, 0.394753, 0.298791, 0.321458, 0.30533, 0.25406, 0.342579, 0.342579, 0.440853, 0.521092, 0.454136, 0.422041, 0.318242, 0.25031, 0.349426, 0.281712, 0.257454, 0.196879, 0.271506, 0.349426, 0.308712, 0.243554, 0.167087, 0.167087, 0.15284, 0.161087, 0.271506, 0.288399, 0.182256, 0.182256, 0.203355, 0.264545, 0.31487, 0.40511, 0.483068, 0.36309, 0.394753, 0.390993, 0.42561, 0.444081, 0.414856, 0.436924, 0.408655, 0.486429, 0.545602, 0.5017, 0.497853, 0.42561, 0.422041, 0.408655, 0.291804, 0.30533, 0.332115, 0.222385, 0.209395, 0.129801, 0.200174, 0.17593, 0.17593, 0.173081, 0.164327, 0.134866, 0.122885, 0.194234, 0.209395, 0.236433, 0.18812, 0.185198, 0.209395, 0.129801, 0.127496, 0.21291, 0.185198, 0.191378, 0.243554, 0.257454, 0.271506, 0.173081, 0.196879, 0.116183, 0.116183, 0.142424, 0.194234, 0.120615, 0.118441, 0.064632, 0.083462, 0.083462, 0.042364, 0.045352, 0.076542, 0.144935, 0.144935, 0.147574, 0.092881, 0.094817, 0.094817, 0.085092, 0.147574, 0.092881, 0.142424, 0.185198, 0.129801, 0.147574, 0.229226, 0.229226, 0.31487, 0.196879, 0.191378, 0.264545, 0.264545, 0.179055, 0.194234, 0.196879, 0.179055, 0.173081, 0.206376, 0.194234, 0.247041, 0.147574, 0.222385, 0.268042, 0.185198, 0.185198, 0.179055, 0.155435, 0.100716, 0.083462, 0.134866, 0.21291, 0.264545, 0.264545, 0.271506, 0.243554, 0.268042, 0.291804, 0.295083, 0.301917, 0.275179, 0.311707, 0.422041, 0.433034, 0.324872, 0.324872, 0.324872, 0.278302, 0.328603, 0.418646, 0.454136, 0.444081, 0.356642, 0.349426, 0.257454, 0.308712, 0.278302, 0.25406, 0.229226, 0.222385, 0.216401, 0.219301, 0.209395, 0.15284, 0.144935, 0.239899, 0.216401, 0.170161, 0.194234, 0.125101, 0.071867, 0.071867, 0.06184, 0.106997, 0.098513, 0.164327, 0.125101, 0.086953, 0.086953, 0.074921, 0.122885, 0.120615, 0.144935, 0.092881, 0.085092, 0.083462, 0.046336, 0.083462, 0.139895, 0.144935, 0.21291, 0.216401, 0.229226, 0.275179, 0.268042, 0.182256, 0.182256, 0.185198, 0.185198, 0.191378, 0.219301, 0.15284, 0.15008, 0.147574, 0.216401, 0.268042, 0.268042, 0.324872, 0.298791, 0.268042, 0.236433, 0.191378, 0.26085, 0.206376, 0.15008, 0.116183, 0.206376], '')</t>
  </si>
  <si>
    <t>[27, 28, 29, 30, 31, 32, 33, 34, 35, 103, 106, 108, 110, 179, 180, 248, 283, 284]</t>
  </si>
  <si>
    <t>UPI000205B21D status=activ</t>
  </si>
  <si>
    <t>([0.247041, 0.144935, 0.206376, 0.236433, 0.291804, 0.328603, 0.243554, 0.264545, 0.164327, 0.129801, 0.15008, 0.191378, 0.111485, 0.111485, 0.137348, 0.225814, 0.194234, 0.26085, 0.191378, 0.232838, 0.232838, 0.132295, 0.11371, 0.048328, 0.055536, 0.054297, 0.06312, 0.06312, 0.0704, 0.118441, 0.086953, 0.055536, 0.056825, 0.056825, 0.054297, 0.050641, 0.025762, 0.018415, 0.019401, 0.028695, 0.037156, 0.021381, 0.035586, 0.078022, 0.164327, 0.15284, 0.15284, 0.127496, 0.194234, 0.094817, 0.074921, 0.088832, 0.144935, 0.090864, 0.164327, 0.164327, 0.164327, 0.247041, 0.30533, 0.295083, 0.206376, 0.142424, 0.243554, 0.158265, 0.102787, 0.10481, 0.059222, 0.059222, 0.060549, 0.03976, 0.085092, 0.125101, 0.200174, 0.158265, 0.236433, 0.120615, 0.129801, 0.071867, 0.041405, 0.028695, 0.028695, 0.06312, 0.102787, 0.044297, 0.085092, 0.129801, 0.120615, 0.194234, 0.111485, 0.092881, 0.147574, 0.144935, 0.125101, 0.106997, 0.125101, 0.067594, 0.116183, 0.083462, 0.147574, 0.147574, 0.229226, 0.127496, 0.11371, 0.0704, 0.085092, 0.086953, 0.048328, 0.027463, 0.026892, 0.026892, 0.019401, 0.011903, 0.008525, 0.007422, 0.008624, 0.008624, 0.013265, 0.016528, 0.022667, 0.021381, 0.030003, 0.017797, 0.035586, 0.0198, 0.018106, 0.030003, 0.026892, 0.026892, 0.047319, 0.023087, 0.030611, 0.034068, 0.066181, 0.111485, 0.179055, 0.10481, 0.060549, 0.055536, 0.055536, 0.024393, 0.013613, 0.010372, 0.017447, 0.017447, 0.031287, 0.030611, 0.030611, 0.034068, 0.066181, 0.035586, 0.076542, 0.073402, 0.0704, 0.036378, 0.018787, 0.018106, 0.030611, 0.058088, 0.030611, 0.016826, 0.025316, 0.058088, 0.102787, 0.094817, 0.100716, 0.090864, 0.15008, 0.173081, 0.158265, 0.090864, 0.092881, 0.090864, 0.139895, 0.21291, 0.264545, 0.390993, 0.36309, 0.339168, 0.308712, 0.401658, 0.509769, 0.549308, 0.509769, 0.483068, 0.461924, 0.422041], '')</t>
  </si>
  <si>
    <t>[180, 181, 182]</t>
  </si>
  <si>
    <t>UPI000205B224 status=activ</t>
  </si>
  <si>
    <t>([0.216401, 0.092881, 0.134866, 0.179055, 0.120615, 0.144935, 0.164327, 0.18812, 0.219301, 0.243554, 0.26085, 0.328603, 0.291804, 0.206376, 0.142424, 0.078022, 0.071867, 0.032017, 0.03976, 0.019109, 0.011518, 0.017138, 0.018106, 0.009977, 0.006194, 0.007031, 0.006374, 0.006533, 0.006421, 0.00558, 0.004921, 0.005249, 0.003431, 0.003963, 0.003727, 0.003341, 0.004689, 0.003512, 0.003431, 0.004483, 0.005932, 0.005734, 0.006988, 0.00962, 0.008895, 0.008723, 0.010372, 0.007645, 0.006374, 0.005734, 0.006894, 0.008156, 0.005318, 0.009096, 0.009401, 0.009187, 0.013821, 0.01078, 0.019109, 0.041405, 0.021816, 0.010926, 0.015344, 0.014315, 0.009977, 0.020522, 0.051831, 0.048328, 0.10481, 0.139895, 0.094817, 0.06312, 0.028107, 0.028107, 0.023963, 0.010926, 0.019401, 0.011518, 0.016528, 0.00962, 0.009401, 0.009483, 0.021381, 0.015078, 0.008895, 0.008075, 0.008525, 0.008525, 0.005992, 0.006078, 0.004577, 0.005683, 0.004646, 0.005872, 0.008276, 0.008525, 0.009015, 0.006701, 0.008525, 0.005932, 0.007315, 0.004976, 0.006142, 0.005872, 0.006194, 0.005734, 0.007091, 0.004388, 0.003109, 0.003727, 0.003212, 0.004513, 0.005318, 0.006421, 0.00515, 0.00515, 0.00543, 0.006533, 0.00962, 0.008075, 0.011106, 0.00777, 0.009977, 0.007645, 0.007495, 0.007495, 0.008276, 0.007091, 0.009977, 0.009096, 0.007177, 0.008409, 0.008276, 0.006421, 0.008156, 0.014315, 0.009187, 0.007177, 0.005992, 0.004835, 0.004899, 0.003555, 0.003607, 0.003212, 0.003757, 0.003366, 0.002881, 0.003963, 0.003671, 0.004161, 0.00558, 0.005503, 0.005992, 0.005799, 0.004611, 0.00316, 0.002512, 0.002512, 0.00243, 0.002396, 0.002623, 0.003555, 0.003804, 0.005623, 0.007091, 0.006039, 0.007031, 0.011518, 0.007555, 0.007031, 0.004835, 0.005872, 0.007177, 0.004976, 0.005318, 0.008002, 0.009977, 0.01227, 0.024393, 0.034884, 0.088832, 0.050641, 0.048328, 0.085092, 0.041405, 0.032677, 0.050641, 0.032677, 0.031287, 0.049374, 0.111485, 0.239899, 0.122885, 0.164327, 0.25406, 0.127496, 0.132295, 0.076542, 0.055536, 0.024826, 0.013821, 0.013821, 0.023087, 0.014315, 0.014783, 0.033407, 0.022667, 0.013821, 0.010926, 0.01078, 0.008409, 0.008624, 0.005011, 0.006039, 0.005932, 0.004247, 0.006421, 0.004431, 0.007031, 0.005249, 0.007495, 0.01078, 0.009483, 0.00962, 0.008723, 0.006039, 0.005503, 0.005503, 0.006374, 0.009015, 0.00777, 0.01204, 0.01204, 0.013265, 0.017138, 0.017797, 0.038042, 0.017797, 0.025316, 0.024826, 0.066181, 0.030611, 0.032017, 0.017447, 0.017797, 0.035586, 0.035586, 0.038858, 0.081712, 0.083462, 0.081712, 0.051831, 0.056825, 0.029376, 0.032017, 0.018415, 0.010372, 0.006619, 0.006894, 0.006421, 0.004899, 0.004646, 0.005872, 0.004358, 0.006078, 0.005086, 0.003757, 0.00515, 0.004921, 0.004835, 0.004611, 0.004646, 0.004899, 0.003478, 0.003727, 0.003727, 0.005223, 0.007177, 0.010672, 0.017797, 0.021816, 0.027463, 0.021816, 0.021381, 0.034068, 0.022667, 0.023534, 0.043307, 0.030003, 0.0198], '')</t>
  </si>
  <si>
    <t>UPI000205B25E status=activ</t>
  </si>
  <si>
    <t>([0.014783, 0.024826, 0.054297, 0.073402, 0.106997, 0.137348, 0.158265, 0.109221, 0.074921, 0.051831, 0.067594, 0.047319, 0.058088, 0.054297, 0.05306, 0.050641, 0.076542, 0.120615, 0.147574, 0.134866, 0.071867, 0.040537, 0.020522, 0.017447, 0.011342, 0.007645, 0.007645, 0.008895, 0.008624, 0.011669, 0.016257, 0.015344, 0.027463, 0.022667, 0.022667, 0.021816, 0.036378, 0.043307, 0.054297, 0.046336, 0.034884, 0.0704, 0.134866, 0.229226, 0.200174, 0.284882, 0.291804, 0.284882, 0.161087, 0.219301, 0.229226, 0.271506, 0.278302, 0.239899, 0.301917, 0.288399, 0.298791, 0.308712, 0.308712, 0.21291, 0.298791, 0.370445, 0.370445, 0.390993, 0.36309, 0.422041, 0.40511, 0.472492, 0.480142, 0.618285, 0.632174, 0.509769, 0.505461, 0.476583, 0.41194, 0.308712, 0.281712, 0.36309, 0.370445, 0.342579, 0.408655, 0.408655, 0.40511, 0.40511, 0.284882, 0.31487, 0.216401, 0.155435, 0.170161, 0.102787, 0.096677, 0.134866, 0.209395, 0.209395, 0.232838, 0.311707, 0.295083, 0.332115, 0.25031, 0.243554, 0.18812, 0.21291, 0.25031, 0.185198, 0.161087, 0.147574, 0.144935, 0.179055, 0.18812, 0.120615, 0.206376, 0.127496, 0.06312, 0.069024, 0.056825, 0.0704, 0.06312, 0.088832, 0.083462, 0.144935, 0.096677, 0.164327, 0.147574, 0.071867, 0.109221, 0.078022, 0.142424, 0.098513, 0.120615, 0.191378, 0.284882, 0.30533, 0.394753, 0.480142, 0.5017, 0.538167, 0.398279, 0.356642, 0.398279, 0.335645, 0.342579, 0.422041, 0.328603, 0.275179, 0.281712, 0.301917, 0.380708, 0.398279, 0.486429, 0.494003, 0.494003, 0.476583, 0.418646, 0.398279, 0.380708, 0.308712, 0.271506, 0.380708, 0.458154, 0.418646, 0.521092], '')</t>
  </si>
  <si>
    <t>[69, 70, 71, 72, 134, 135, 160]</t>
  </si>
  <si>
    <t>UPI000205B26A status=activ</t>
  </si>
  <si>
    <t>([0.11371, 0.173081, 0.078022, 0.111485, 0.15008, 0.18812, 0.116183, 0.064632, 0.036378, 0.059222, 0.078022, 0.06184, 0.032677, 0.029376, 0.030611, 0.023534, 0.025762, 0.036378, 0.029376, 0.027463, 0.033407, 0.033407, 0.018787, 0.045352, 0.037156, 0.021816, 0.020522, 0.043307, 0.090864, 0.17593, 0.164327, 0.167087, 0.216401, 0.268042, 0.380708, 0.349426, 0.394753, 0.4292, 0.465241, 0.465241, 0.461924, 0.575842, 0.570702, 0.707965, 0.707965, 0.733139, 0.834292, 0.76285, 0.759478, 0.59917, 0.585406, 0.575842, 0.468512, 0.468512, 0.408655, 0.295083, 0.339168, 0.342579, 0.387226, 0.387226, 0.422041, 0.458154, 0.436924, 0.31487, 0.30533, 0.209395, 0.225814, 0.137348, 0.109221, 0.102787, 0.203355, 0.21291, 0.17593, 0.167087, 0.196879, 0.284882, 0.30533, 0.196879, 0.194234, 0.185198, 0.11371, 0.106997, 0.043307, 0.037156, 0.060549, 0.047319, 0.088832, 0.086953, 0.132295, 0.147574, 0.167087, 0.109221, 0.088832, 0.116183, 0.206376, 0.209395, 0.196879, 0.291804, 0.298791, 0.308712, 0.271506, 0.370445, 0.380708, 0.41194, 0.41194, 0.366687, 0.311707, 0.298791, 0.295083, 0.243554, 0.324872, 0.268042, 0.25406, 0.203355, 0.194234, 0.191378, 0.196879, 0.200174, 0.179055, 0.295083, 0.311707, 0.278302, 0.206376, 0.127496, 0.203355, 0.243554, 0.301917, 0.390993, 0.284882, 0.191378, 0.301917, 0.298791, 0.324872, 0.311707, 0.390993, 0.356642, 0.232838, 0.222385, 0.164327, 0.155435, 0.11371, 0.046336, 0.038042, 0.055536, 0.102787, 0.06312, 0.048328, 0.059222, 0.030611, 0.056825, 0.079919, 0.069024, 0.085092, 0.090864, 0.155435, 0.098513, 0.11371, 0.17593, 0.144935, 0.182256, 0.155435, 0.155435, 0.268042, 0.370445, 0.346032, 0.295083, 0.387226], '')</t>
  </si>
  <si>
    <t>[41, 42, 43, 44, 45, 46, 47, 48, 49, 50, 51]</t>
  </si>
  <si>
    <t>UPI000205B26C status=activ</t>
  </si>
  <si>
    <t>([0.048328, 0.079919, 0.111485, 0.111485, 0.164327, 0.200174, 0.25406, 0.203355, 0.229226, 0.170161, 0.206376, 0.236433, 0.268042, 0.225814, 0.196879, 0.219301, 0.167087, 0.196879, 0.275179, 0.291804, 0.295083, 0.31487, 0.308712, 0.308712, 0.271506, 0.264545, 0.229226, 0.219301, 0.324872, 0.257454, 0.356642, 0.380708, 0.384043, 0.398279, 0.356642, 0.401658, 0.374039, 0.468512, 0.51388, 0.422041, 0.509769, 0.505461, 0.494003, 0.494003, 0.384043, 0.454136, 0.436924, 0.440853, 0.324872, 0.196879, 0.239899, 0.15008, 0.127496, 0.127496, 0.118441, 0.173081, 0.161087, 0.271506, 0.278302, 0.264545, 0.359901, 0.275179, 0.284882, 0.275179, 0.194234, 0.21291, 0.232838, 0.158265, 0.11371, 0.203355, 0.206376, 0.271506, 0.257454, 0.257454, 0.257454, 0.25406, 0.25406, 0.18812, 0.142424, 0.111485, 0.111485, 0.088832, 0.085092, 0.078022, 0.06312, 0.116183, 0.17593, 0.098513, 0.155435, 0.236433, 0.222385, 0.225814, 0.122885, 0.132295, 0.132295, 0.134866, 0.11371, 0.11371, 0.102787, 0.15008, 0.122885, 0.102787, 0.15008, 0.155435, 0.106997, 0.111485, 0.058088, 0.06184, 0.10481, 0.088832, 0.094817, 0.048328, 0.067594, 0.094817, 0.15284, 0.088832, 0.086953, 0.109221, 0.118441, 0.129801, 0.120615, 0.182256, 0.219301, 0.116183, 0.158265, 0.191378, 0.144935, 0.225814, 0.142424, 0.173081, 0.142424, 0.079919, 0.088832, 0.102787, 0.147574, 0.142424, 0.216401, 0.239899, 0.232838, 0.21291, 0.278302, 0.18812, 0.179055, 0.137348, 0.206376, 0.229226, 0.191378, 0.271506, 0.288399, 0.370445, 0.264545, 0.349426, 0.352862, 0.414856, 0.414856, 0.349426, 0.268042, 0.236433, 0.137348, 0.11371, 0.056825, 0.060549, 0.092881, 0.102787, 0.142424, 0.164327, 0.116183, 0.10481, 0.071867, 0.071867, 0.0704, 0.06312, 0.032017, 0.055536, 0.067594, 0.083462, 0.116183, 0.098513, 0.125101, 0.142424, 0.142424, 0.164327, 0.111485, 0.11371, 0.116183, 0.118441, 0.059222, 0.051831, 0.109221, 0.155435, 0.079919, 0.079919, 0.078022, 0.137348, 0.118441, 0.096677, 0.079919, 0.073402, 0.073402, 0.037156, 0.064632, 0.041405, 0.085092, 0.10481, 0.098513, 0.047319, 0.023963, 0.041405, 0.081712, 0.076542, 0.083462, 0.15008, 0.088832, 0.079919, 0.047319, 0.073402, 0.088832, 0.043307, 0.047319, 0.109221, 0.209395, 0.164327, 0.257454, 0.257454, 0.288399, 0.26085, 0.264545, 0.359901, 0.374039, 0.271506, 0.182256, 0.111485, 0.100716, 0.144935, 0.155435, 0.232838, 0.142424, 0.086953, 0.167087, 0.094817, 0.081712, 0.067594, 0.044297, 0.045352, 0.037156, 0.021816, 0.029376, 0.033407, 0.024393, 0.014075, 0.024393, 0.036378, 0.0704, 0.073402, 0.094817, 0.083462, 0.042364, 0.037156, 0.036378, 0.041405, 0.055536, 0.06184, 0.064632, 0.116183, 0.137348, 0.142424, 0.179055, 0.173081, 0.232838, 0.271506, 0.356642, 0.25031, 0.18812, 0.200174, 0.161087, 0.127496, 0.194234, 0.288399, 0.384043, 0.440853, 0.414856, 0.401658, 0.387226, 0.268042, 0.268042, 0.247041, 0.164327, 0.147574, 0.098513, 0.100716, 0.059222, 0.034884, 0.069024, 0.06312, 0.041405, 0.055536, 0.054297, 0.054297, 0.041405, 0.028695, 0.028107, 0.020165, 0.020876, 0.014586, 0.027463, 0.018415], '')</t>
  </si>
  <si>
    <t>[38, 40, 41]</t>
  </si>
  <si>
    <t>UPI000205B5F8 status=activ</t>
  </si>
  <si>
    <t>([0.079919, 0.125101, 0.206376, 0.194234, 0.225814, 0.264545, 0.291804, 0.318242, 0.339168, 0.359901, 0.349426, 0.278302, 0.264545, 0.257454, 0.25406, 0.321458, 0.377384, 0.461924, 0.461924, 0.408655, 0.497853, 0.461924, 0.461924, 0.346032, 0.342579, 0.349426, 0.346032, 0.268042, 0.18812, 0.191378, 0.196879, 0.236433, 0.374039, 0.370445, 0.281712, 0.366687, 0.332115, 0.36309, 0.31487, 0.216401, 0.308712, 0.318242, 0.264545, 0.164327, 0.15284, 0.182256, 0.118441, 0.079919, 0.139895, 0.222385, 0.229226, 0.15284, 0.158265, 0.147574, 0.144935, 0.127496, 0.120615, 0.086953, 0.0704, 0.088832, 0.155435, 0.125101, 0.098513, 0.102787, 0.116183, 0.167087, 0.185198, 0.179055, 0.271506, 0.264545, 0.25031, 0.182256, 0.295083, 0.243554, 0.239899, 0.25031, 0.291804, 0.291804, 0.387226, 0.332115, 0.25031, 0.236433, 0.268042, 0.298791, 0.335645, 0.433034, 0.433034, 0.332115, 0.433034, 0.41194, 0.374039, 0.342579, 0.41194, 0.339168, 0.284882, 0.232838, 0.232838, 0.295083, 0.295083, 0.26085, 0.342579, 0.359901, 0.278302, 0.203355, 0.134866, 0.164327, 0.15284, 0.127496, 0.21291, 0.209395, 0.167087, 0.191378, 0.225814, 0.164327, 0.229226, 0.278302, 0.31487, 0.31487, 0.318242, 0.243554, 0.284882, 0.185198, 0.25031, 0.36309, 0.440853, 0.444081, 0.444081, 0.450668, 0.529623, 0.440853, 0.40511, 0.444081, 0.414856, 0.377384, 0.440853, 0.366687, 0.370445, 0.370445, 0.284882, 0.288399, 0.321458, 0.332115, 0.398279, 0.311707, 0.25406, 0.26085, 0.26085, 0.275179, 0.268042, 0.179055, 0.236433, 0.271506, 0.295083, 0.284882, 0.328603, 0.339168, 0.394753, 0.328603, 0.30533, 0.356642, 0.356642, 0.387226, 0.374039, 0.387226, 0.472492, 0.472492, 0.374039, 0.422041, 0.384043, 0.390993, 0.494003, 0.494003, 0.486429, 0.433034, 0.366687, 0.349426, 0.311707, 0.31487, 0.339168, 0.284882, 0.342579, 0.342579, 0.342579, 0.332115, 0.370445, 0.374039, 0.370445, 0.476583, 0.505461, 0.472492, 0.390993, 0.374039, 0.374039, 0.271506, 0.308712, 0.311707, 0.321458, 0.374039, 0.295083, 0.291804, 0.380708, 0.380708, 0.394753, 0.401658, 0.408655, 0.339168, 0.349426, 0.384043, 0.298791, 0.298791, 0.36309, 0.359901, 0.356642, 0.390993, 0.465241, 0.346032, 0.461924, 0.483068, 0.398279, 0.461924, 0.553315, 0.553315, 0.450668, 0.433034, 0.394753, 0.387226, 0.454136, 0.433034, 0.42561, 0.472492, 0.390993, 0.384043, 0.476583, 0.476583, 0.408655, 0.408655, 0.486429, 0.436924, 0.324872, 0.311707, 0.271506, 0.271506, 0.288399, 0.346032, 0.346032, 0.346032, 0.349426, 0.366687, 0.288399, 0.288399, 0.243554, 0.318242, 0.352862, 0.342579, 0.31487, 0.349426, 0.31487, 0.352862, 0.384043, 0.42561, 0.476583, 0.447574, 0.387226, 0.36309, 0.284882, 0.291804, 0.356642, 0.349426, 0.243554, 0.288399, 0.288399, 0.271506, 0.271506, 0.271506, 0.203355, 0.264545, 0.229226, 0.288399, 0.281712, 0.203355, 0.206376, 0.164327, 0.21291, 0.268042, 0.236433, 0.31487, 0.222385, 0.191378, 0.196879, 0.278302, 0.321458, 0.236433, 0.342579, 0.281712, 0.155435, 0.232838, 0.170161, 0.206376, 0.229226, 0.203355, 0.182256, 0.182256, 0.222385, 0.239899, 0.164327, 0.127496, 0.155435, 0.15008, 0.090864, 0.086953, 0.094817, 0.051831, 0.088832, 0.048328, 0.058088, 0.122885, 0.116183, 0.083462, 0.085092, 0.085092, 0.102787, 0.109221, 0.137348, 0.102787, 0.100716, 0.158265, 0.225814, 0.164327, 0.158265, 0.206376, 0.137348, 0.125101, 0.196879, 0.229226, 0.225814, 0.257454, 0.158265, 0.147574, 0.222385, 0.179055, 0.164327, 0.102787, 0.167087, 0.167087, 0.25406, 0.167087, 0.10481, 0.111485, 0.142424, 0.18812, 0.239899, 0.328603, 0.332115, 0.339168, 0.268042, 0.36309, 0.26085, 0.342579, 0.25406, 0.219301, 0.26085, 0.216401, 0.209395, 0.132295, 0.125101, 0.0704, 0.11371, 0.191378, 0.179055, 0.10481, 0.10481, 0.096677, 0.059222, 0.031287, 0.033407, 0.044297, 0.026338, 0.03976, 0.031287, 0.044297, 0.044297, 0.030611, 0.030003, 0.051831, 0.088832, 0.064632, 0.118441], '')</t>
  </si>
  <si>
    <t>[128, 188, 220, 221]</t>
  </si>
  <si>
    <t>UPI000205B60B status=activ</t>
  </si>
  <si>
    <t>([0.003014, 0.002078, 0.003014, 0.00316, 0.002155, 0.001855, 0.001481, 0.001202, 0.000923, 0.001069, 0.001142, 0.000893, 0.000485, 0.000477, 0.000477, 0.000477, 0.000228, 0.000236, 0.000348, 0.000631, 0.000326, 0.000348, 0.000773, 0.000412, 0.000567, 0.000674, 0.001155, 0.001722, 0.002623, 0.002662, 0.002211, 0.002662, 0.003298, 0.003366, 0.002349, 0.001572, 0.001533, 0.001786, 0.001855, 0.001481, 0.001305, 0.001305, 0.001936, 0.001202, 0.001434, 0.00152, 0.002482, 0.002349, 0.001602, 0.001202, 0.001855, 0.003014, 0.003014, 0.002976, 0.004414, 0.004388, 0.004388, 0.004577, 0.006078, 0.006142, 0.007315, 0.007315, 0.007422, 0.005086, 0.004835, 0.004431, 0.004431, 0.00283, 0.002761, 0.002976, 0.00389, 0.0028, 0.002194, 0.002211, 0.001786, 0.001232, 0.001936, 0.001906, 0.001936, 0.001936, 0.002435, 0.002976, 0.002366, 0.003405, 0.005086, 0.005872, 0.005932, 0.003804, 0.00543, 0.004483, 0.00515, 0.003607, 0.004689, 0.005932, 0.00407, 0.004388, 0.004513, 0.0028, 0.00316, 0.003366, 0.002482, 0.00283, 0.002035, 0.002976, 0.002976, 0.002662, 0.002482, 0.002482, 0.003512, 0.003512, 0.004577, 0.005378, 0.008002, 0.006039, 0.00407, 0.005932, 0.008075, 0.011669, 0.024826, 0.046336, 0.098513, 0.18812, 0.167087, 0.257454, 0.236433, 0.216401, 0.200174, 0.339168, 0.461924, 0.458154, 0.447574, 0.377384], '')</t>
  </si>
  <si>
    <t>UPI000205B618 status=activ</t>
  </si>
  <si>
    <t>([0.137348, 0.078022, 0.100716, 0.142424, 0.216401, 0.268042, 0.288399, 0.18812, 0.134866, 0.134866, 0.15284, 0.18812, 0.203355, 0.185198, 0.295083, 0.232838, 0.21291, 0.144935, 0.144935, 0.155435, 0.088832, 0.15284, 0.236433, 0.257454, 0.164327, 0.096677, 0.094817, 0.056825, 0.109221, 0.179055, 0.219301, 0.222385, 0.229226, 0.225814, 0.209395, 0.129801, 0.092881, 0.142424, 0.139895, 0.15284, 0.15008, 0.21291, 0.196879, 0.137348, 0.079919, 0.142424, 0.206376, 0.191378, 0.281712, 0.182256, 0.15284, 0.147574, 0.081712, 0.088832, 0.042364, 0.086953, 0.137348, 0.216401, 0.170161, 0.257454, 0.170161, 0.090864, 0.092881, 0.058088, 0.045352, 0.081712, 0.038858, 0.020165, 0.021816, 0.023087, 0.045352, 0.054297, 0.056825, 0.064632, 0.064632, 0.090864, 0.085092, 0.094817, 0.054297, 0.046336, 0.048328, 0.078022, 0.078022, 0.038858, 0.055536, 0.11371, 0.102787, 0.098513, 0.15284, 0.158265, 0.15284, 0.129801, 0.129801, 0.129801, 0.196879, 0.194234, 0.182256, 0.200174, 0.194234, 0.229226, 0.288399, 0.308712, 0.209395, 0.229226, 0.339168, 0.278302, 0.239899, 0.15284, 0.243554, 0.167087, 0.167087, 0.182256, 0.206376, 0.203355, 0.191378, 0.147574, 0.118441, 0.096677, 0.051831, 0.060549, 0.041405, 0.028695, 0.026338, 0.050641, 0.042364, 0.034884, 0.069024, 0.03976, 0.066181, 0.049374, 0.090864, 0.090864, 0.055536, 0.066181, 0.060549, 0.066181, 0.102787, 0.127496, 0.21291, 0.301917, 0.216401, 0.335645, 0.408655, 0.332115, 0.339168, 0.366687, 0.366687, 0.366687, 0.5017, 0.541878, 0.59917, 0.632174, 0.622677, 0.622677, 0.450668, 0.472492, 0.480142, 0.468512, 0.36309, 0.301917, 0.243554, 0.30533, 0.225814, 0.158265, 0.239899, 0.155435, 0.206376, 0.229226, 0.137348, 0.127496, 0.116183, 0.073402, 0.03976, 0.03976, 0.05306, 0.129801, 0.132295, 0.066181, 0.041405, 0.083462, 0.129801, 0.15284, 0.15284, 0.122885, 0.203355, 0.096677, 0.098513, 0.0704, 0.069024, 0.079919, 0.085092, 0.092881, 0.092881, 0.11371, 0.11371, 0.116183, 0.109221, 0.10481, 0.18812, 0.167087, 0.078022, 0.032677, 0.037156, 0.036378, 0.033407, 0.034068, 0.034884, 0.066181, 0.111485, 0.109221, 0.15008, 0.15008, 0.071867, 0.102787, 0.134866, 0.106997, 0.106997, 0.046336, 0.038042, 0.035586, 0.06312, 0.134866, 0.236433, 0.147574, 0.090864, 0.179055, 0.127496, 0.158265, 0.085092, 0.102787, 0.116183, 0.060549, 0.032677, 0.076542, 0.05306, 0.035586, 0.046336, 0.027463, 0.069024, 0.092881, 0.096677, 0.10481, 0.079919, 0.051831, 0.098513, 0.155435, 0.085092, 0.067594, 0.056825, 0.102787, 0.055536, 0.028695, 0.06312, 0.086953, 0.081712, 0.078022, 0.094817, 0.071867, 0.0704, 0.045352, 0.03976, 0.025316, 0.024393, 0.032017, 0.05306, 0.05306, 0.05306, 0.056825, 0.047319, 0.083462, 0.083462, 0.073402, 0.071867, 0.071867, 0.094817, 0.10481, 0.173081, 0.196879, 0.142424, 0.142424, 0.185198, 0.155435, 0.216401, 0.173081, 0.167087, 0.129801, 0.132295, 0.066181, 0.092881, 0.100716, 0.102787, 0.055536, 0.055536, 0.096677, 0.071867, 0.043307, 0.034884, 0.035586, 0.035586, 0.035586, 0.040537, 0.035586, 0.047319, 0.048328, 0.032677, 0.025316, 0.030611, 0.020522, 0.033407, 0.046336, 0.086953, 0.069024, 0.067594, 0.118441, 0.116183, 0.079919, 0.079919, 0.085092, 0.094817, 0.050641, 0.094817, 0.167087, 0.17593, 0.164327, 0.185198, 0.191378, 0.142424, 0.15284, 0.219301, 0.25406, 0.132295, 0.129801, 0.161087, 0.25031, 0.196879, 0.196879, 0.291804, 0.374039, 0.275179, 0.275179, 0.257454, 0.173081, 0.15008, 0.15008, 0.086953, 0.092881, 0.090864, 0.155435, 0.144935, 0.10481, 0.129801, 0.144935, 0.147574, 0.15008, 0.125101, 0.125101, 0.102787, 0.059222, 0.031287, 0.033407, 0.018415, 0.037156, 0.078022, 0.041405, 0.022667, 0.042364, 0.034068, 0.034068, 0.017138, 0.013613, 0.014075, 0.009294, 0.011518, 0.009187, 0.006894, 0.006374, 0.006142, 0.005503, 0.006567], '')</t>
  </si>
  <si>
    <t>[148, 149, 150, 151, 152, 153]</t>
  </si>
  <si>
    <t>UPI000205B61A status=activ</t>
  </si>
  <si>
    <t>([0.377384, 0.422041, 0.318242, 0.359901, 0.356642, 0.390993, 0.30533, 0.36309, 0.370445, 0.281712, 0.301917, 0.342579, 0.346032, 0.25406, 0.36309, 0.342579, 0.229226, 0.229226, 0.196879, 0.179055, 0.17593, 0.200174, 0.122885, 0.200174, 0.122885, 0.122885, 0.118441, 0.120615, 0.109221, 0.100716, 0.185198, 0.185198, 0.111485, 0.125101, 0.122885, 0.109221, 0.069024, 0.125101, 0.127496, 0.15008, 0.164327, 0.25031, 0.222385, 0.324872, 0.30533, 0.298791, 0.31487, 0.30533, 0.394753, 0.30533, 0.346032, 0.346032, 0.264545, 0.356642, 0.366687, 0.374039, 0.30533, 0.390993, 0.408655, 0.41194, 0.370445, 0.281712, 0.284882, 0.311707, 0.291804, 0.324872, 0.339168, 0.26085, 0.194234, 0.11371, 0.170161, 0.100716, 0.081712, 0.144935, 0.167087, 0.116183, 0.111485, 0.122885, 0.109221, 0.100716, 0.05306, 0.06184, 0.055536, 0.051831, 0.030003, 0.022306, 0.020522, 0.020876, 0.041405, 0.038042, 0.086953, 0.090864, 0.155435, 0.173081, 0.15284, 0.076542, 0.132295, 0.200174, 0.278302, 0.301917, 0.206376, 0.31487, 0.318242, 0.335645, 0.349426, 0.349426, 0.349426, 0.257454, 0.36309, 0.335645, 0.440853, 0.440853, 0.41194, 0.401658, 0.324872, 0.342579, 0.41194, 0.374039, 0.349426, 0.257454, 0.232838, 0.25031, 0.164327, 0.147574, 0.232838, 0.229226, 0.31487, 0.298791, 0.374039, 0.352862, 0.377384, 0.370445, 0.264545, 0.229226, 0.173081, 0.243554, 0.239899, 0.26085, 0.268042, 0.31487, 0.387226, 0.414856, 0.509769, 0.604312, 0.653063, 0.626927, 0.51388, 0.538167, 0.653063, 0.690604, 0.690604, 0.549308, 0.517562, 0.538167, 0.622677, 0.720929, 0.728858, 0.716283, 0.63748, 0.653063, 0.534167, 0.534167, 0.418646, 0.40511, 0.433034, 0.324872, 0.332115, 0.324872, 0.31487, 0.318242, 0.21291, 0.155435, 0.209395, 0.229226, 0.308712, 0.311707, 0.278302, 0.288399, 0.298791, 0.342579, 0.308712, 0.356642, 0.339168, 0.447574, 0.42561, 0.359901, 0.480142, 0.458154, 0.618285], '')</t>
  </si>
  <si>
    <t>[142, 143, 144, 145, 146, 147, 148, 149, 150, 151, 152, 153, 154, 155, 156, 157, 158, 159, 160, 161, 188]</t>
  </si>
  <si>
    <t>UPI000205B63F status=activ</t>
  </si>
  <si>
    <t>([0.422041, 0.454136, 0.311707, 0.356642, 0.346032, 0.380708, 0.30533, 0.352862, 0.288399, 0.318242, 0.232838, 0.281712, 0.288399, 0.257454, 0.257454, 0.321458, 0.398279, 0.370445, 0.275179, 0.271506, 0.243554, 0.239899, 0.209395, 0.321458, 0.31487, 0.271506, 0.271506, 0.377384, 0.278302, 0.356642, 0.284882, 0.401658, 0.394753, 0.418646, 0.332115, 0.225814, 0.257454, 0.278302, 0.291804, 0.377384, 0.461924, 0.390993, 0.390993, 0.335645, 0.222385, 0.147574, 0.134866, 0.132295, 0.132295, 0.232838, 0.229226, 0.298791, 0.196879, 0.137348, 0.116183, 0.209395, 0.321458, 0.308712, 0.203355, 0.191378, 0.10481, 0.098513, 0.142424, 0.139895, 0.142424, 0.203355, 0.318242, 0.40511, 0.31487, 0.284882, 0.26085, 0.17593, 0.106997, 0.179055, 0.206376, 0.232838, 0.236433, 0.196879, 0.17593, 0.25406, 0.147574, 0.144935, 0.147574, 0.170161, 0.170161, 0.25031, 0.25031, 0.225814, 0.200174, 0.206376, 0.15008, 0.142424, 0.219301, 0.318242, 0.225814, 0.271506, 0.161087, 0.137348, 0.185198, 0.194234, 0.170161, 0.281712, 0.295083, 0.31487, 0.216401, 0.147574, 0.170161, 0.200174, 0.206376, 0.206376, 0.194234, 0.155435, 0.083462, 0.098513, 0.094817, 0.129801, 0.132295, 0.173081, 0.194234, 0.10481, 0.049374, 0.06312, 0.06312, 0.051831, 0.044297, 0.048328, 0.046336, 0.030611, 0.028695, 0.025316, 0.029376, 0.030611, 0.035586, 0.060549, 0.024393, 0.026338, 0.019109, 0.011669, 0.009015, 0.006701, 0.009015, 0.014315, 0.016528, 0.011106, 0.01204, 0.01227, 0.021816, 0.03976, 0.023087, 0.023087, 0.023087, 0.023963, 0.042364, 0.040537, 0.048328, 0.10481, 0.092881, 0.090864, 0.164327, 0.18812, 0.170161, 0.116183, 0.127496, 0.111485, 0.179055, 0.30533, 0.216401, 0.122885, 0.078022, 0.170161, 0.167087, 0.10481, 0.106997, 0.059222, 0.106997, 0.122885, 0.116183, 0.129801, 0.129801, 0.111485, 0.158265, 0.191378, 0.225814, 0.232838, 0.216401, 0.232838, 0.11371, 0.125101, 0.200174, 0.278302, 0.173081, 0.109221, 0.116183, 0.060549, 0.127496, 0.102787, 0.096677, 0.102787, 0.076542, 0.076542, 0.043307, 0.048328, 0.076542, 0.059222, 0.049374, 0.055536, 0.036378, 0.040537, 0.051831, 0.06312, 0.032017, 0.059222, 0.059222, 0.054297, 0.083462, 0.069024, 0.069024, 0.06312, 0.032017, 0.040537, 0.078022, 0.127496, 0.0704, 0.038042, 0.06312, 0.043307, 0.037156, 0.021816, 0.022306, 0.025762, 0.023087, 0.044297, 0.047319, 0.047319, 0.046336, 0.034884, 0.035586, 0.040537, 0.027463, 0.03976, 0.034884, 0.035586, 0.024826, 0.022306, 0.040537, 0.019401, 0.017797, 0.018106, 0.045352, 0.076542, 0.044297, 0.044297, 0.042364, 0.038042, 0.067594, 0.147574, 0.15284, 0.086953, 0.116183, 0.15284, 0.10481, 0.056825, 0.030003, 0.049374, 0.081712, 0.06184, 0.111485, 0.161087, 0.144935, 0.086953, 0.069024, 0.118441, 0.078022, 0.049374], '')</t>
  </si>
  <si>
    <t>UPI000205B678 status=activ</t>
  </si>
  <si>
    <t>([0.069024, 0.044297, 0.064632, 0.088832, 0.083462, 0.118441, 0.15284, 0.088832, 0.060549, 0.036378, 0.050641, 0.036378, 0.028695, 0.05306, 0.058088, 0.081712, 0.129801, 0.170161, 0.182256, 0.11371, 0.116183, 0.06312, 0.050641, 0.054297, 0.054297, 0.067594, 0.035586, 0.041405, 0.081712, 0.081712, 0.090864, 0.096677, 0.155435, 0.185198, 0.182256, 0.179055, 0.219301, 0.17593, 0.17593, 0.098513, 0.167087, 0.173081, 0.173081, 0.206376, 0.206376, 0.132295, 0.134866, 0.134866, 0.116183, 0.096677, 0.109221, 0.206376, 0.118441, 0.071867, 0.076542, 0.074921, 0.0704, 0.067594, 0.088832, 0.109221, 0.185198, 0.17593, 0.100716, 0.173081, 0.239899, 0.225814, 0.335645, 0.247041, 0.352862, 0.346032, 0.291804, 0.324872, 0.288399, 0.370445, 0.366687, 0.356642, 0.352862, 0.264545, 0.264545, 0.173081, 0.182256, 0.125101, 0.074921, 0.078022, 0.056825, 0.044297, 0.043307, 0.038042, 0.073402, 0.06312, 0.06312, 0.06184, 0.081712, 0.043307, 0.024826, 0.047319, 0.050641, 0.029376, 0.05306, 0.059222, 0.05306, 0.055536, 0.049374, 0.092881, 0.098513, 0.064632, 0.079919, 0.051831, 0.051831, 0.037156, 0.03976, 0.023087, 0.044297, 0.044297, 0.092881, 0.106997, 0.060549, 0.056825, 0.096677, 0.10481, 0.054297, 0.109221, 0.056825, 0.096677, 0.046336, 0.076542, 0.147574, 0.125101, 0.116183, 0.132295, 0.167087, 0.100716, 0.10481, 0.094817, 0.100716, 0.06184, 0.092881, 0.15008, 0.092881, 0.094817, 0.094817, 0.158265, 0.15008, 0.232838, 0.200174, 0.216401, 0.247041, 0.236433, 0.275179, 0.291804, 0.17593, 0.144935, 0.158265, 0.25406, 0.179055, 0.10481, 0.15008, 0.147574, 0.092881, 0.090864, 0.088832, 0.092881, 0.051831, 0.055536, 0.031287, 0.040537, 0.0704, 0.046336, 0.027463, 0.025762, 0.022306, 0.043307, 0.041405, 0.0704, 0.035586, 0.048328, 0.047319, 0.028107, 0.034884, 0.067594, 0.092881, 0.098513, 0.069024, 0.137348, 0.081712, 0.111485, 0.071867, 0.042364, 0.042364, 0.083462, 0.088832, 0.094817, 0.094817, 0.118441, 0.106997, 0.106997, 0.129801, 0.206376, 0.295083, 0.271506, 0.25031, 0.222385, 0.161087, 0.129801, 0.066181, 0.064632, 0.079919, 0.129801, 0.196879, 0.15284, 0.142424, 0.137348, 0.225814, 0.147574, 0.144935, 0.173081, 0.247041, 0.158265, 0.155435, 0.15008, 0.120615, 0.071867, 0.116183, 0.170161, 0.21291, 0.209395, 0.298791, 0.301917, 0.200174, 0.216401, 0.328603, 0.328603, 0.247041, 0.225814, 0.243554, 0.25031, 0.144935, 0.155435, 0.243554, 0.247041, 0.170161, 0.142424, 0.21291, 0.129801, 0.122885, 0.088832, 0.15008, 0.15284, 0.144935, 0.232838, 0.243554, 0.222385, 0.139895, 0.229226, 0.25031, 0.232838, 0.15008, 0.232838, 0.222385, 0.229226, 0.147574, 0.194234, 0.225814, 0.229226, 0.332115, 0.271506, 0.291804, 0.291804, 0.209395, 0.142424, 0.137348, 0.118441, 0.11371, 0.15284, 0.139895, 0.134866, 0.203355, 0.257454, 0.17593, 0.118441, 0.069024, 0.122885, 0.147574, 0.17593, 0.185198, 0.170161, 0.257454, 0.243554, 0.26085, 0.264545, 0.359901, 0.271506, 0.209395, 0.21291, 0.21291, 0.21291, 0.200174, 0.209395, 0.164327, 0.179055, 0.264545, 0.352862, 0.356642, 0.349426, 0.356642, 0.352862, 0.275179, 0.243554, 0.243554, 0.18812, 0.264545, 0.264545, 0.26085, 0.332115, 0.25406, 0.206376, 0.185198, 0.164327, 0.132295, 0.182256, 0.229226, 0.185198, 0.144935, 0.098513, 0.073402, 0.045352], '')</t>
  </si>
  <si>
    <t>UPI000205B695 status=activ</t>
  </si>
  <si>
    <t>([0.111485, 0.158265, 0.120615, 0.085092, 0.116183, 0.144935, 0.173081, 0.196879, 0.216401, 0.147574, 0.17593, 0.206376, 0.137348, 0.144935, 0.225814, 0.191378, 0.118441, 0.191378, 0.18812, 0.122885, 0.21291, 0.229226, 0.15284, 0.200174, 0.298791, 0.288399, 0.225814, 0.196879, 0.200174, 0.206376, 0.225814, 0.216401, 0.229226, 0.311707, 0.291804, 0.278302, 0.229226, 0.301917, 0.225814, 0.225814, 0.308712, 0.308712, 0.295083, 0.377384, 0.384043, 0.366687, 0.339168, 0.321458, 0.25031, 0.18812, 0.185198, 0.275179, 0.275179, 0.264545, 0.191378, 0.170161, 0.182256, 0.194234, 0.196879, 0.18812, 0.118441, 0.0704, 0.069024, 0.067594, 0.067594, 0.067594, 0.06184, 0.044297, 0.079919, 0.078022, 0.096677, 0.081712, 0.073402, 0.079919, 0.086953, 0.083462, 0.155435, 0.15008, 0.15008, 0.127496, 0.122885, 0.120615, 0.185198, 0.18812, 0.200174, 0.200174, 0.203355, 0.206376, 0.301917, 0.21291, 0.236433, 0.26085, 0.288399, 0.21291, 0.200174, 0.196879, 0.284882, 0.21291, 0.203355, 0.203355, 0.232838, 0.332115, 0.40511, 0.41194, 0.366687, 0.295083, 0.21291, 0.129801, 0.137348, 0.079919, 0.132295, 0.209395, 0.18812, 0.129801, 0.194234, 0.11371, 0.064632, 0.036378, 0.059222, 0.049374, 0.088832, 0.059222, 0.051831, 0.049374, 0.032017, 0.026892, 0.023963, 0.038042, 0.045352, 0.043307, 0.047319, 0.049374, 0.047319, 0.056825, 0.058088, 0.030003, 0.034884, 0.06312, 0.100716, 0.076542, 0.076542, 0.048328, 0.060549, 0.048328, 0.038042, 0.048328, 0.06312, 0.10481, 0.074921], '')</t>
  </si>
  <si>
    <t>UPI000205B69E status=activ</t>
  </si>
  <si>
    <t>([0.025316, 0.040537, 0.060549, 0.085092, 0.074921, 0.054297, 0.071867, 0.092881, 0.092881, 0.060549, 0.06184, 0.045352, 0.042364, 0.044297, 0.034884, 0.059222, 0.059222, 0.054297, 0.03976, 0.051831, 0.06184, 0.100716, 0.064632, 0.034884, 0.03976, 0.054297, 0.0704, 0.056825, 0.0704, 0.10481, 0.15008, 0.092881, 0.170161, 0.200174, 0.264545, 0.298791, 0.25406, 0.278302, 0.291804, 0.342579, 0.328603, 0.30533, 0.295083, 0.339168, 0.339168, 0.31487, 0.288399, 0.291804, 0.321458, 0.219301, 0.191378, 0.142424, 0.164327, 0.15284, 0.127496, 0.090864, 0.092881, 0.073402, 0.033407, 0.033407, 0.043307, 0.024393, 0.044297, 0.037156, 0.034068, 0.06184, 0.03976, 0.050641, 0.050641, 0.026338, 0.040537, 0.03976, 0.03976, 0.081712, 0.085092, 0.048328, 0.098513, 0.056825, 0.098513, 0.161087, 0.127496, 0.15284, 0.17593, 0.15284, 0.096677, 0.134866, 0.11371, 0.142424, 0.15008, 0.109221, 0.18812, 0.118441, 0.144935, 0.243554, 0.147574, 0.139895, 0.132295, 0.092881, 0.106997, 0.106997, 0.11371, 0.134866, 0.088832, 0.083462, 0.10481, 0.120615, 0.111485, 0.081712, 0.055536, 0.051831, 0.076542, 0.044297, 0.066181, 0.045352, 0.03976, 0.078022, 0.066181, 0.081712, 0.109221, 0.096677, 0.081712, 0.049374, 0.051831, 0.076542, 0.139895, 0.078022, 0.132295, 0.137348, 0.173081, 0.268042, 0.25031, 0.281712, 0.387226, 0.418646, 0.454136, 0.461924, 0.414856, 0.352862, 0.422041, 0.321458, 0.408655, 0.433034, 0.505461, 0.521092, 0.534167, 0.418646, 0.51388, 0.483068, 0.468512, 0.418646, 0.346032, 0.264545, 0.264545, 0.222385, 0.229226, 0.225814, 0.194234, 0.232838, 0.318242, 0.324872, 0.349426, 0.352862, 0.349426, 0.308712, 0.268042, 0.264545, 0.268042, 0.271506, 0.232838, 0.239899, 0.30533, 0.271506, 0.366687, 0.26085, 0.295083, 0.288399, 0.281712, 0.236433, 0.18812, 0.122885, 0.067594, 0.100716, 0.067594, 0.069024, 0.056825, 0.056825, 0.060549, 0.11371, 0.134866, 0.191378, 0.203355, 0.225814, 0.332115, 0.229226, 0.339168, 0.339168, 0.225814, 0.232838, 0.339168, 0.377384, 0.465241, 0.618285, 0.618285, 0.675549, 0.509769, 0.494003, 0.56648, 0.450668, 0.328603, 0.311707, 0.318242, 0.206376, 0.185198, 0.179055, 0.191378, 0.132295, 0.071867, 0.078022, 0.083462, 0.056825, 0.0704, 0.059222, 0.046336, 0.026892, 0.031287, 0.066181, 0.067594, 0.058088, 0.098513, 0.144935, 0.137348, 0.10481, 0.155435, 0.18812, 0.118441, 0.194234, 0.268042, 0.377384, 0.384043, 0.342579, 0.366687, 0.335645, 0.25406, 0.288399, 0.346032, 0.349426, 0.25031, 0.332115, 0.321458, 0.25406, 0.295083, 0.321458, 0.374039, 0.370445, 0.328603, 0.418646, 0.377384, 0.25406, 0.271506, 0.271506, 0.30533, 0.30533, 0.298791, 0.408655, 0.346032, 0.288399, 0.301917, 0.284882, 0.216401, 0.229226, 0.332115, 0.324872, 0.206376, 0.170161, 0.125101, 0.098513, 0.098513, 0.125101, 0.191378, 0.137348, 0.216401, 0.216401, 0.134866, 0.137348, 0.164327, 0.120615, 0.164327, 0.155435, 0.264545, 0.335645, 0.25031, 0.232838, 0.15008, 0.225814, 0.161087, 0.243554, 0.324872, 0.25031, 0.25031, 0.247041, 0.191378, 0.116183, 0.122885, 0.118441, 0.066181, 0.042364, 0.081712, 0.079919, 0.079919, 0.073402, 0.073402, 0.11371, 0.11371, 0.194234, 0.106997, 0.155435, 0.15284, 0.085092, 0.161087, 0.100716, 0.071867, 0.127496, 0.206376, 0.11371, 0.206376, 0.26085, 0.301917, 0.288399, 0.328603, 0.291804, 0.30533, 0.318242, 0.206376, 0.11371, 0.079919, 0.164327, 0.194234, 0.194234, 0.232838, 0.206376, 0.194234, 0.170161, 0.096677, 0.076542, 0.134866, 0.06312, 0.078022, 0.085092, 0.088832, 0.048328, 0.048328, 0.056825, 0.032017, 0.066181, 0.090864, 0.069024, 0.06312, 0.0704, 0.036378, 0.048328, 0.025316, 0.032677, 0.05306, 0.078022, 0.106997, 0.109221, 0.167087, 0.161087, 0.098513, 0.051831, 0.094817, 0.116183, 0.100716, 0.125101, 0.071867, 0.100716, 0.096677, 0.076542, 0.038858, 0.073402, 0.041405, 0.059222, 0.064632, 0.064632, 0.064632, 0.040537, 0.028695, 0.027463, 0.019401, 0.025316, 0.044297], '')</t>
  </si>
  <si>
    <t>[142, 143, 144, 146, 201, 202, 203, 204, 206]</t>
  </si>
  <si>
    <t>UPI000205B6C1 status=activ</t>
  </si>
  <si>
    <t>([0.40511, 0.444081, 0.483068, 0.458154, 0.5017, 0.525368, 0.538167, 0.444081, 0.349426, 0.291804, 0.311707, 0.349426, 0.268042, 0.167087, 0.167087, 0.182256, 0.291804, 0.284882, 0.194234, 0.216401, 0.216401, 0.275179, 0.278302, 0.191378, 0.21291, 0.206376, 0.134866, 0.142424, 0.216401, 0.232838, 0.30533, 0.222385, 0.239899, 0.291804, 0.332115, 0.324872, 0.318242, 0.225814, 0.147574, 0.194234, 0.21291, 0.139895, 0.088832, 0.085092, 0.147574, 0.15284, 0.092881, 0.090864, 0.086953, 0.090864, 0.142424, 0.15008, 0.243554, 0.222385, 0.173081, 0.229226, 0.236433, 0.225814, 0.318242, 0.335645, 0.374039, 0.359901, 0.447574, 0.534167, 0.436924, 0.4292, 0.339168, 0.450668, 0.562014, 0.570702, 0.562014, 0.538167, 0.41194, 0.40511, 0.311707, 0.318242, 0.288399, 0.298791, 0.206376, 0.209395, 0.301917, 0.295083, 0.295083, 0.203355, 0.219301, 0.216401, 0.216401, 0.222385, 0.173081, 0.170161, 0.142424, 0.142424, 0.102787, 0.120615, 0.100716, 0.111485, 0.17593, 0.206376, 0.200174, 0.291804, 0.288399, 0.179055, 0.200174, 0.144935, 0.232838, 0.194234, 0.311707, 0.311707, 0.422041, 0.454136, 0.414856, 0.356642, 0.271506, 0.370445, 0.42561, 0.359901, 0.359901, 0.36309, 0.278302, 0.173081, 0.170161, 0.167087, 0.164327, 0.139895, 0.196879, 0.185198, 0.134866, 0.134866, 0.134866, 0.116183, 0.111485, 0.074921, 0.132295, 0.129801, 0.102787, 0.071867, 0.120615, 0.120615, 0.109221, 0.173081, 0.281712, 0.21291, 0.225814, 0.342579, 0.26085, 0.264545, 0.264545, 0.291804, 0.26085, 0.26085, 0.264545, 0.225814, 0.342579, 0.335645, 0.394753, 0.42561, 0.414856, 0.414856, 0.486429, 0.51388, 0.42561, 0.433034, 0.41194, 0.398279, 0.278302, 0.275179, 0.18812, 0.203355, 0.281712, 0.284882, 0.196879, 0.191378, 0.170161, 0.15008, 0.102787, 0.122885, 0.083462, 0.15284, 0.164327, 0.173081, 0.085092, 0.098513, 0.071867, 0.073402, 0.06184, 0.066181, 0.092881, 0.164327, 0.15008, 0.079919, 0.081712, 0.134866, 0.137348, 0.191378, 0.18812, 0.257454, 0.26085, 0.335645, 0.219301, 0.132295, 0.083462, 0.090864, 0.139895, 0.118441, 0.194234, 0.142424, 0.21291, 0.161087, 0.144935, 0.144935, 0.222385, 0.129801, 0.090864, 0.050641, 0.054297, 0.056825, 0.055536, 0.030611, 0.016826, 0.029376, 0.05306, 0.076542, 0.074921, 0.038858, 0.058088, 0.051831, 0.090864, 0.092881, 0.090864, 0.088832, 0.088832, 0.092881, 0.100716, 0.098513, 0.164327, 0.182256, 0.182256, 0.179055, 0.271506, 0.328603, 0.239899, 0.257454, 0.170161, 0.25031, 0.339168, 0.247041, 0.25031, 0.167087, 0.098513, 0.17593, 0.182256, 0.129801, 0.106997, 0.167087, 0.15008, 0.139895, 0.100716, 0.05306, 0.051831, 0.048328, 0.060549, 0.088832, 0.079919, 0.109221, 0.064632, 0.037156, 0.066181, 0.069024, 0.122885, 0.225814, 0.225814, 0.194234, 0.26085, 0.203355, 0.182256, 0.298791, 0.321458, 0.356642, 0.356642, 0.36309, 0.370445, 0.332115, 0.359901, 0.275179, 0.229226, 0.332115, 0.390993, 0.301917, 0.295083, 0.308712, 0.275179, 0.275179, 0.236433, 0.236433, 0.236433, 0.264545, 0.200174, 0.11371, 0.0704, 0.129801, 0.137348, 0.111485, 0.111485, 0.120615, 0.161087, 0.161087, 0.144935, 0.10481, 0.167087, 0.10481, 0.05306, 0.056825, 0.026892, 0.024393, 0.024826, 0.025316, 0.016021, 0.020165, 0.020522, 0.033407, 0.031287, 0.017797, 0.013437, 0.010509, 0.007315, 0.008156, 0.011342, 0.011106, 0.011106, 0.010131, 0.009483, 0.014315, 0.014783, 0.026892, 0.026338, 0.015694, 0.028107, 0.046336, 0.024826, 0.028107, 0.025762, 0.025762, 0.046336, 0.081712, 0.069024, 0.129801, 0.155435, 0.085092, 0.094817, 0.158265, 0.179055, 0.295083, 0.301917, 0.318242, 0.311707, 0.366687, 0.454136, 0.40511, 0.414856, 0.517562, 0.486429, 0.494003, 0.380708, 0.377384, 0.380708, 0.398279, 0.390993, 0.349426, 0.4292, 0.418646, 0.422041, 0.328603, 0.271506, 0.268042, 0.147574, 0.15284, 0.106997, 0.059222, 0.038858, 0.023963, 0.025762, 0.051831, 0.05306, 0.055536, 0.056825, 0.058088, 0.055536, 0.033407, 0.026338, 0.024826, 0.018415, 0.013437, 0.018415, 0.018106, 0.012727, 0.018787, 0.012491, 0.0198], '')</t>
  </si>
  <si>
    <t>[4, 5, 6, 63, 68, 69, 70, 71, 159, 359]</t>
  </si>
  <si>
    <t>UPI000205B6C6 status=activ</t>
  </si>
  <si>
    <t>([0.36309, 0.200174, 0.096677, 0.088832, 0.0704, 0.047319, 0.06312, 0.038858, 0.049374, 0.05306, 0.056825, 0.06312, 0.056825, 0.069024, 0.100716, 0.096677, 0.042364, 0.035586, 0.033407, 0.021381, 0.026892, 0.031287, 0.071867, 0.161087, 0.144935, 0.142424, 0.209395, 0.222385, 0.324872, 0.25031, 0.196879, 0.219301, 0.219301, 0.127496, 0.10481, 0.079919, 0.083462, 0.090864, 0.15284, 0.120615, 0.194234, 0.200174, 0.132295, 0.120615, 0.098513, 0.134866, 0.196879, 0.129801, 0.074921, 0.038858, 0.069024, 0.096677, 0.100716, 0.127496, 0.196879, 0.194234, 0.271506, 0.271506, 0.366687, 0.380708, 0.366687, 0.25406, 0.229226, 0.311707, 0.229226, 0.206376, 0.185198, 0.194234, 0.21291, 0.247041, 0.318242, 0.321458, 0.291804, 0.209395, 0.196879, 0.243554, 0.243554, 0.129801, 0.064632, 0.064632, 0.064632, 0.059222, 0.06184, 0.06184, 0.0704, 0.116183, 0.147574, 0.17593, 0.11371, 0.155435, 0.106997, 0.134866, 0.134866, 0.18812, 0.295083, 0.30533, 0.291804, 0.196879, 0.298791, 0.332115, 0.359901, 0.342579, 0.436924, 0.545602, 0.461924, 0.465241, 0.433034, 0.356642, 0.278302, 0.342579, 0.232838, 0.349426, 0.26085, 0.278302, 0.200174, 0.15008, 0.139895, 0.164327, 0.275179, 0.301917, 0.321458, 0.271506, 0.271506, 0.275179, 0.271506, 0.236433, 0.222385, 0.147574, 0.196879, 0.271506, 0.161087, 0.281712, 0.308712, 0.387226, 0.26085, 0.239899, 0.21291, 0.225814, 0.158265, 0.079919, 0.036378, 0.058088, 0.067594, 0.073402, 0.064632, 0.0704, 0.0704, 0.069024, 0.086953, 0.106997, 0.090864, 0.170161, 0.106997, 0.090864, 0.076542, 0.11371, 0.125101, 0.164327, 0.132295, 0.164327, 0.206376, 0.25031, 0.236433, 0.275179, 0.25406, 0.291804, 0.291804, 0.418646, 0.414856, 0.444081, 0.339168, 0.36309, 0.271506, 0.311707, 0.324872, 0.349426, 0.30533, 0.398279, 0.398279, 0.398279, 0.41194, 0.444081, 0.529623, 0.56648, 0.553315, 0.58069, 0.494003, 0.447574, 0.36309, 0.370445, 0.41194, 0.394753, 0.295083, 0.356642, 0.401658, 0.374039, 0.31487, 0.387226, 0.301917, 0.308712, 0.257454, 0.26085, 0.268042, 0.206376, 0.147574, 0.102787, 0.071867, 0.074921, 0.071867, 0.100716, 0.0704, 0.047319], '')</t>
  </si>
  <si>
    <t>[103, 182, 183, 184, 185]</t>
  </si>
  <si>
    <t>UPI000205B6C7 status=activ</t>
  </si>
  <si>
    <t>([0.042364, 0.059222, 0.085092, 0.040537, 0.06184, 0.060549, 0.033407, 0.020876, 0.034068, 0.021381, 0.022306, 0.016826, 0.010372, 0.009401, 0.013265, 0.016826, 0.015344, 0.008156, 0.005623, 0.006245, 0.006374, 0.004483, 0.003405, 0.00243, 0.00243, 0.002366, 0.002336, 0.00231, 0.003461, 0.003212, 0.003431, 0.002688, 0.003246, 0.004414, 0.005992, 0.005932, 0.005872, 0.004315, 0.006194, 0.009187, 0.008895, 0.006078, 0.009728, 0.009483, 0.017447, 0.016826, 0.016021, 0.0198, 0.0198, 0.009728, 0.009728, 0.011669, 0.013265, 0.014075, 0.015078, 0.017138, 0.024826, 0.032677, 0.05306, 0.038858, 0.038858, 0.020165, 0.038858, 0.017797, 0.017797, 0.016021, 0.013613, 0.013613, 0.007645, 0.008525, 0.008276, 0.008156, 0.007031, 0.006533, 0.007315, 0.006078, 0.004161, 0.003821, 0.004689, 0.005318, 0.006039, 0.006039, 0.009096, 0.006194, 0.006894, 0.006701, 0.006988, 0.012491, 0.008156, 0.009294, 0.011106, 0.021816, 0.021381, 0.044297, 0.071867, 0.078022, 0.051831, 0.111485, 0.106997, 0.086953, 0.03976, 0.040537, 0.021381, 0.021381, 0.023534, 0.030611, 0.054297, 0.048328, 0.023963, 0.024826, 0.050641, 0.064632, 0.031287, 0.0198, 0.014075, 0.009865, 0.008525, 0.008624, 0.006421, 0.005223, 0.004247, 0.004775, 0.003607, 0.004431, 0.003276, 0.003341, 0.003757, 0.003109, 0.003478, 0.004208, 0.005799, 0.005872, 0.004358, 0.005992, 0.00558, 0.006078, 0.008804, 0.006374, 0.006194, 0.005799, 0.00777, 0.010509, 0.015078, 0.025316, 0.016021, 0.015694, 0.015694, 0.010221, 0.016528, 0.011518, 0.009015, 0.008895, 0.006194, 0.006194, 0.004513, 0.004736, 0.003555, 0.003701, 0.004736, 0.004775, 0.006701, 0.006482, 0.004577, 0.004689, 0.003512, 0.003671, 0.003671, 0.004921, 0.006482, 0.007177, 0.008525, 0.007555, 0.007877, 0.009865, 0.008804, 0.014075, 0.026338, 0.054297, 0.05306, 0.040537, 0.081712, 0.086953, 0.092881, 0.170161, 0.10481, 0.185198, 0.203355, 0.308712, 0.301917, 0.30533, 0.275179, 0.167087, 0.328603, 0.281712, 0.352862, 0.509769, 0.505461, 0.359901, 0.36309, 0.318242, 0.398279, 0.40511, 0.401658, 0.275179, 0.275179, 0.31487, 0.318242, 0.359901, 0.318242, 0.200174, 0.127496, 0.066181, 0.120615, 0.071867, 0.090864, 0.05306, 0.048328, 0.056825, 0.067594, 0.06312, 0.081712, 0.066181, 0.029376, 0.020876, 0.024826, 0.014075, 0.010672, 0.006701, 0.007555, 0.009015, 0.010372, 0.009401, 0.014783, 0.010509, 0.008075, 0.008075, 0.006795, 0.006619, 0.005223, 0.005992, 0.005378, 0.004775, 0.003963, 0.004921, 0.004921, 0.005623, 0.006701, 0.009401, 0.018106, 0.018106, 0.010372, 0.015694, 0.015694, 0.016528, 0.020522, 0.024393, 0.020522, 0.020876, 0.012727, 0.011342, 0.013821, 0.016826, 0.01078, 0.018787, 0.024826, 0.019109, 0.0198, 0.014075, 0.014586, 0.009096, 0.009096, 0.014586, 0.014315, 0.028107, 0.021381, 0.032017, 0.048328, 0.032017, 0.033407, 0.066181, 0.11371, 0.069024, 0.067594, 0.085092, 0.06312, 0.06184, 0.059222, 0.058088, 0.056825, 0.042364, 0.078022, 0.079919, 0.046336, 0.022667, 0.01227, 0.009187, 0.007091, 0.006988, 0.008409, 0.011669, 0.008276, 0.006533, 0.006245, 0.004483, 0.005799, 0.005683, 0.004315, 0.006421, 0.006194, 0.008723, 0.009865, 0.009728, 0.006533, 0.008804, 0.016528, 0.014075, 0.0198, 0.0198, 0.0198, 0.0198, 0.015078, 0.020165, 0.023087, 0.037156, 0.086953, 0.06184], '')</t>
  </si>
  <si>
    <t>[195, 196]</t>
  </si>
  <si>
    <t>UPI000205B6E5 status=activ</t>
  </si>
  <si>
    <t>([0.18812, 0.074921, 0.047319, 0.027463, 0.043307, 0.078022, 0.098513, 0.120615, 0.088832, 0.111485, 0.076542, 0.076542, 0.0704, 0.067594, 0.06184, 0.048328, 0.031287, 0.021381, 0.013437, 0.027463, 0.020165, 0.036378, 0.048328, 0.041405, 0.081712, 0.074921, 0.071867, 0.056825, 0.032017, 0.056825, 0.064632, 0.132295, 0.161087, 0.081712, 0.041405, 0.094817, 0.056825, 0.078022, 0.100716, 0.167087, 0.069024, 0.098513, 0.090864, 0.11371, 0.158265, 0.155435, 0.179055, 0.129801, 0.078022, 0.132295, 0.122885, 0.049374, 0.041405, 0.033407, 0.040537, 0.041405, 0.016826, 0.018787, 0.017138, 0.014315, 0.015078, 0.028695, 0.020165, 0.016826, 0.014075, 0.017447, 0.011903, 0.007645, 0.00777, 0.014586, 0.009728, 0.007645, 0.013016, 0.013821, 0.016528, 0.016528, 0.028107, 0.06312, 0.142424, 0.118441, 0.098513, 0.060549, 0.038858, 0.040537, 0.054297, 0.098513, 0.098513, 0.120615, 0.194234, 0.232838, 0.139895, 0.134866, 0.191378, 0.111485, 0.059222, 0.058088, 0.100716, 0.10481, 0.076542, 0.060549, 0.074921, 0.090864, 0.144935, 0.170161, 0.17593, 0.173081, 0.155435, 0.086953, 0.06184, 0.048328, 0.047319, 0.058088, 0.060549, 0.067594, 0.094817, 0.164327, 0.196879, 0.139895, 0.076542, 0.10481, 0.111485, 0.090864, 0.120615, 0.122885, 0.098513, 0.17593, 0.185198, 0.111485, 0.158265, 0.209395, 0.161087, 0.173081, 0.216401, 0.21291, 0.173081, 0.111485, 0.111485, 0.051831, 0.086953, 0.125101, 0.120615, 0.092881, 0.118441, 0.120615, 0.05306, 0.085092, 0.06312, 0.044297, 0.050641, 0.064632, 0.083462, 0.094817, 0.094817, 0.096677, 0.132295, 0.096677, 0.127496, 0.118441, 0.191378, 0.182256, 0.216401, 0.15284, 0.185198, 0.111485, 0.058088, 0.0704, 0.074921, 0.092881, 0.125101, 0.098513, 0.102787, 0.096677, 0.125101, 0.069024, 0.064632, 0.081712, 0.079919, 0.127496, 0.134866, 0.137348, 0.134866, 0.069024, 0.059222, 0.073402, 0.083462, 0.144935, 0.229226, 0.144935, 0.122885, 0.111485, 0.129801, 0.15008, 0.129801, 0.096677, 0.161087, 0.139895, 0.086953, 0.088832, 0.045352, 0.028107, 0.029376, 0.018106, 0.034884, 0.064632, 0.050641, 0.045352, 0.058088, 0.067594, 0.067594, 0.100716, 0.067594, 0.137348, 0.116183, 0.079919, 0.129801, 0.076542, 0.060549, 0.120615, 0.200174, 0.295083, 0.295083, 0.222385, 0.278302, 0.281712, 0.18812, 0.194234, 0.185198, 0.155435, 0.129801, 0.206376, 0.185198, 0.281712, 0.161087, 0.137348, 0.144935, 0.090864, 0.144935, 0.206376, 0.116183, 0.069024, 0.073402, 0.109221, 0.161087, 0.120615, 0.102787, 0.147574, 0.15008, 0.236433, 0.161087, 0.170161, 0.18812, 0.118441, 0.081712, 0.086953, 0.10481, 0.142424, 0.134866, 0.139895, 0.129801, 0.142424, 0.209395, 0.132295, 0.132295, 0.109221, 0.182256, 0.216401, 0.278302, 0.275179, 0.196879, 0.275179, 0.275179, 0.167087, 0.216401, 0.247041, 0.324872, 0.229226, 0.257454, 0.281712, 0.311707, 0.203355, 0.281712, 0.295083, 0.268042, 0.264545, 0.268042, 0.268042, 0.225814, 0.129801, 0.127496, 0.206376, 0.209395, 0.216401, 0.301917, 0.328603, 0.216401, 0.25031, 0.31487, 0.31487, 0.380708, 0.243554, 0.295083, 0.281712, 0.284882, 0.40511, 0.339168, 0.374039, 0.298791, 0.328603, 0.408655, 0.342579, 0.328603, 0.328603, 0.349426, 0.278302, 0.25406, 0.268042, 0.167087, 0.129801, 0.129801, 0.134866, 0.225814, 0.298791, 0.222385, 0.209395, 0.200174, 0.278302, 0.281712, 0.268042, 0.264545, 0.281712, 0.349426, 0.356642, 0.288399, 0.264545, 0.236433, 0.271506, 0.291804, 0.370445, 0.380708, 0.394753, 0.398279, 0.380708, 0.346032, 0.414856, 0.398279, 0.374039, 0.332115, 0.288399, 0.377384, 0.346032, 0.278302], '')</t>
  </si>
  <si>
    <t>UPI000205B6F2 status=activ</t>
  </si>
  <si>
    <t>([0.271506, 0.359901, 0.257454, 0.25031, 0.278302, 0.30533, 0.229226, 0.26085, 0.284882, 0.222385, 0.25031, 0.295083, 0.295083, 0.17593, 0.167087, 0.092881, 0.122885, 0.125101, 0.081712, 0.098513, 0.086953, 0.122885, 0.055536, 0.079919, 0.096677, 0.050641, 0.054297, 0.088832, 0.045352, 0.049374, 0.090864, 0.045352, 0.047319, 0.047319, 0.096677, 0.096677, 0.161087, 0.139895, 0.185198, 0.284882, 0.298791, 0.206376, 0.164327, 0.264545, 0.288399, 0.284882, 0.31487, 0.308712, 0.324872, 0.352862, 0.281712, 0.278302, 0.394753, 0.384043, 0.308712, 0.232838, 0.247041, 0.236433, 0.236433, 0.191378, 0.102787, 0.094817, 0.15008, 0.225814, 0.25031, 0.278302, 0.275179, 0.26085, 0.271506, 0.170161, 0.247041, 0.236433, 0.236433, 0.25406, 0.25031, 0.328603, 0.40511, 0.401658, 0.301917, 0.359901, 0.401658, 0.440853, 0.370445, 0.298791, 0.268042, 0.17593, 0.137348, 0.147574, 0.134866, 0.127496, 0.21291, 0.209395, 0.281712, 0.179055, 0.137348, 0.158265, 0.167087, 0.170161, 0.158265, 0.268042, 0.232838, 0.281712, 0.268042, 0.278302, 0.359901, 0.346032, 0.394753, 0.42561, 0.4292, 0.545602, 0.545602, 0.465241, 0.480142, 0.509769, 0.553315, 0.541878, 0.447574, 0.447574, 0.444081, 0.422041, 0.414856, 0.454136, 0.450668, 0.545602, 0.529623, 0.436924, 0.505461, 0.538167, 0.525368, 0.422041, 0.40511, 0.374039, 0.377384, 0.390993, 0.366687, 0.454136, 0.468512, 0.509769, 0.497853, 0.534167, 0.483068, 0.440853, 0.433034, 0.339168, 0.324872, 0.401658, 0.494003, 0.380708, 0.31487, 0.25406, 0.332115, 0.346032, 0.377384, 0.447574, 0.42561, 0.436924, 0.41194, 0.440853, 0.480142, 0.476583, 0.349426, 0.436924, 0.497853, 0.517562, 0.661982, 0.549308, 0.541878, 0.545602, 0.626927, 0.716283, 0.808535, 0.827927, 0.834292, 0.852992, 0.852992, 0.852992, 0.834292, 0.83125, 0.823549, 0.801317, 0.801317, 0.919029, 0.905695, 0.876521, 0.859585], '')</t>
  </si>
  <si>
    <t>[109, 110, 113, 114, 115, 123, 124, 126, 127, 128, 137, 139, 163, 164, 165, 166, 167, 168, 169, 170, 171, 172, 173, 174, 175, 176, 177, 178, 179, 180, 181, 182, 183, 184]</t>
  </si>
  <si>
    <t>UPI000205B6FE status=activ</t>
  </si>
  <si>
    <t>([0.003341, 0.002529, 0.002057, 0.001572, 0.001288, 0.001069, 0.000876, 0.000708, 0.001048, 0.000833, 0.001211, 0.00152, 0.000854, 0.000854, 0.001434, 0.002078, 0.002727, 0.002606, 0.002581, 0.003671, 0.003701, 0.005223, 0.008075, 0.010221, 0.010372, 0.020165, 0.029376, 0.048328, 0.111485, 0.085092, 0.182256, 0.182256, 0.170161, 0.194234, 0.200174, 0.096677, 0.098513, 0.048328, 0.023087, 0.022306, 0.011903, 0.020876, 0.010221, 0.009187, 0.007177, 0.007177, 0.007091, 0.006142, 0.005318, 0.004577, 0.005223, 0.003963, 0.0028, 0.002014, 0.002155, 0.001533, 0.002366, 0.00155, 0.001533, 0.002396, 0.001722, 0.001722, 0.001159, 0.001778, 0.001417, 0.001623, 0.001936, 0.001417, 0.00152, 0.001623, 0.001417, 0.000876, 0.000936, 0.001159], '')</t>
  </si>
  <si>
    <t>UPI000205B71C status=activ</t>
  </si>
  <si>
    <t>([0.014783, 0.026338, 0.044297, 0.028695, 0.056825, 0.055536, 0.078022, 0.046336, 0.064632, 0.046336, 0.066181, 0.05306, 0.076542, 0.074921, 0.127496, 0.129801, 0.127496, 0.106997, 0.085092, 0.106997, 0.106997, 0.17593, 0.196879, 0.191378, 0.275179, 0.21291, 0.25031, 0.25031, 0.356642, 0.356642, 0.359901, 0.264545, 0.349426, 0.298791, 0.200174, 0.173081, 0.155435, 0.083462, 0.092881, 0.134866, 0.229226, 0.281712, 0.281712, 0.247041, 0.247041, 0.170161, 0.127496, 0.0704, 0.074921, 0.074921, 0.078022, 0.106997, 0.17593, 0.17593, 0.225814, 0.332115, 0.398279, 0.436924, 0.51388, 0.632174, 0.585406, 0.585406, 0.534167, 0.534167, 0.490133, 0.40511, 0.377384, 0.472492, 0.613573, 0.613573, 0.632174, 0.5017, 0.422041, 0.42561, 0.418646, 0.36309, 0.36309, 0.225814, 0.191378, 0.225814, 0.232838, 0.142424, 0.116183, 0.109221, 0.109221, 0.073402, 0.127496, 0.257454, 0.247041, 0.15284, 0.144935, 0.081712, 0.142424, 0.239899, 0.247041, 0.247041, 0.339168, 0.301917, 0.41194, 0.332115, 0.339168, 0.295083, 0.298791, 0.268042, 0.356642, 0.36309, 0.433034, 0.422041, 0.288399, 0.30533, 0.359901, 0.275179, 0.278302, 0.284882, 0.284882, 0.185198, 0.209395, 0.203355, 0.25406, 0.164327, 0.232838, 0.222385, 0.25406, 0.359901, 0.390993, 0.398279, 0.394753, 0.394753, 0.36309, 0.377384, 0.328603, 0.359901, 0.366687, 0.366687, 0.278302, 0.278302, 0.370445, 0.342579, 0.377384, 0.291804, 0.295083, 0.21291, 0.142424, 0.15284, 0.161087, 0.191378, 0.10481, 0.10481, 0.106997, 0.078022, 0.139895, 0.196879, 0.170161, 0.164327, 0.243554, 0.321458, 0.335645, 0.298791, 0.203355, 0.173081, 0.158265, 0.167087, 0.209395, 0.308712, 0.219301, 0.139895, 0.125101, 0.216401, 0.222385, 0.257454, 0.25031, 0.243554, 0.134866, 0.098513, 0.134866, 0.086953, 0.085092, 0.081712, 0.098513, 0.106997, 0.118441, 0.200174, 0.239899, 0.239899, 0.225814, 0.203355, 0.25031, 0.271506, 0.26085, 0.25406, 0.219301, 0.236433, 0.164327, 0.216401, 0.318242, 0.346032, 0.418646, 0.318242, 0.236433, 0.144935, 0.222385, 0.206376, 0.161087, 0.196879, 0.196879, 0.21291, 0.222385, 0.173081, 0.139895, 0.142424, 0.15008, 0.173081, 0.239899, 0.281712, 0.308712, 0.298791, 0.216401, 0.191378, 0.288399, 0.26085, 0.36309, 0.31487, 0.311707, 0.321458, 0.288399, 0.298791, 0.247041, 0.324872, 0.418646, 0.390993, 0.359901, 0.311707, 0.271506], '')</t>
  </si>
  <si>
    <t>[58, 59, 60, 61, 62, 63, 68, 69, 70, 71]</t>
  </si>
  <si>
    <t>UPI000205B74F status=activ</t>
  </si>
  <si>
    <t>([0.009015, 0.008156, 0.006619, 0.010509, 0.015694, 0.011518, 0.008895, 0.009483, 0.008276, 0.007091, 0.009015, 0.007555, 0.007877, 0.005623, 0.00543, 0.005318, 0.005623, 0.005872, 0.004358, 0.005011, 0.007259, 0.009865, 0.013437, 0.025762, 0.014586, 0.014783, 0.026338, 0.040537, 0.027463, 0.038858, 0.056825, 0.028107, 0.059222, 0.025762, 0.055536, 0.118441, 0.194234, 0.264545, 0.243554, 0.284882, 0.352862, 0.318242, 0.281712, 0.281712, 0.26085, 0.335645, 0.321458, 0.25406, 0.288399, 0.346032, 0.380708, 0.414856, 0.476583, 0.458154, 0.608892, 0.59014, 0.521092, 0.517562, 0.534167, 0.42561, 0.480142, 0.468512, 0.468512, 0.509769, 0.401658, 0.390993, 0.390993, 0.390993, 0.444081, 0.444081, 0.377384, 0.390993, 0.422041, 0.486429, 0.398279, 0.284882, 0.243554, 0.30533, 0.196879, 0.194234, 0.288399, 0.291804, 0.170161, 0.167087, 0.081712, 0.158265, 0.155435, 0.182256, 0.100716, 0.096677, 0.111485, 0.194234, 0.102787, 0.041405, 0.036378, 0.042364, 0.040537, 0.05306, 0.049374, 0.049374, 0.023963, 0.024393, 0.012491, 0.023534, 0.01204, 0.023963, 0.023963, 0.023087, 0.011518, 0.01078, 0.011106, 0.009977, 0.008624, 0.013016, 0.015078, 0.009483, 0.013016, 0.013437, 0.008804, 0.008409, 0.013613, 0.023963, 0.013437, 0.032017, 0.018415, 0.038042, 0.023087, 0.020876, 0.01227, 0.021381, 0.023534, 0.012727, 0.012727, 0.016257, 0.010131, 0.009187, 0.009096, 0.006078, 0.006078, 0.006482, 0.006421, 0.004431, 0.004899, 0.004835, 0.004431, 0.00407, 0.004135, 0.005223, 0.004646, 0.004976, 0.004899, 0.007031, 0.010509, 0.010372, 0.010131, 0.009015, 0.014783, 0.014315, 0.013437, 0.022667, 0.035586, 0.038042, 0.038858, 0.016826, 0.016257, 0.00962, 0.016257, 0.009728, 0.008409, 0.006567, 0.00962, 0.008525, 0.00515, 0.003727, 0.002482, 0.002194, 0.002336, 0.00152, 0.00152, 0.001533, 0.001172, 0.000721, 0.000335, 0.000468, 0.000816, 0.001288, 0.001743, 0.001232, 0.001048, 0.001288, 0.001271, 0.000575, 0.000833, 0.000893, 0.001383, 0.00225, 0.001687, 0.001786, 0.002555, 0.003924, 0.005872, 0.004835, 0.007091, 0.012727, 0.009187, 0.010221, 0.006795, 0.004899, 0.007091, 0.01227, 0.007495, 0.007495, 0.014075, 0.00777, 0.007877, 0.005378, 0.005249, 0.005249, 0.007091, 0.005086, 0.005086, 0.003757, 0.00407, 0.003461, 0.003461, 0.003757, 0.002396, 0.003405, 0.004689, 0.003014, 0.002529, 0.003212, 0.003177, 0.00316, 0.003607, 0.003555, 0.00515, 0.005249, 0.008075, 0.007555, 0.007031, 0.004483, 0.006078, 0.009728, 0.007495, 0.007315, 0.010131, 0.019401, 0.01078, 0.007877, 0.009483, 0.01204, 0.01204, 0.023087, 0.016826, 0.023963, 0.051831, 0.026338, 0.026338, 0.028695, 0.029376, 0.078022, 0.076542, 0.034068, 0.014586, 0.028107, 0.025762, 0.016021, 0.008156, 0.013016, 0.023087, 0.030003, 0.019401, 0.013613, 0.008525, 0.007422, 0.005223, 0.004577, 0.006039, 0.003924, 0.003963, 0.003512, 0.003512, 0.003366, 0.003405, 0.004736, 0.003963, 0.002688, 0.002366, 0.003757, 0.003727, 0.003512, 0.002976, 0.002555, 0.002581, 0.003924, 0.003963, 0.004689, 0.003607, 0.00359, 0.00389, 0.003757, 0.004315, 0.003014, 0.004483, 0.004513, 0.003341, 0.003924, 0.004315, 0.006988, 0.005932, 0.006078, 0.004689, 0.006482, 0.009294, 0.016528, 0.009015, 0.015078, 0.013265, 0.0198, 0.010221, 0.017797, 0.017138, 0.010131, 0.010221, 0.007031, 0.006482, 0.009728, 0.006795, 0.006795, 0.006245, 0.005223, 0.003727, 0.003555, 0.003757, 0.002623, 0.001967, 0.002705, 0.002529, 0.002366, 0.002727, 0.003079, 0.003212, 0.002211, 0.002349, 0.003366, 0.005011, 0.00777, 0.005223, 0.007495, 0.006795, 0.007495, 0.01078, 0.018787, 0.027463, 0.0198, 0.032017, 0.046336, 0.035586, 0.023963, 0.048328, 0.034884, 0.078022, 0.047319], '')</t>
  </si>
  <si>
    <t>[54, 55, 56, 57, 58, 63]</t>
  </si>
  <si>
    <t>UPI000205BAE5 status=activ</t>
  </si>
  <si>
    <t>([0.000923, 0.001572, 0.001318, 0.001069, 0.001335, 0.001159, 0.001271, 0.001687, 0.002482, 0.003079, 0.00407, 0.005086, 0.004775, 0.003997, 0.003804, 0.004414, 0.006078, 0.006039, 0.008276, 0.008409, 0.008075, 0.01078, 0.011342, 0.020165, 0.041405, 0.058088, 0.129801, 0.139895, 0.100716, 0.056825, 0.056825, 0.026892, 0.014075, 0.028695, 0.031287, 0.078022, 0.086953, 0.086953, 0.047319, 0.030003, 0.023534, 0.024826, 0.019401, 0.018415, 0.011903, 0.009483, 0.006421, 0.004315, 0.004775, 0.004161, 0.00515, 0.003757, 0.003461, 0.003405, 0.002976, 0.004247, 0.003405, 0.003555, 0.002555, 0.002366, 0.002727, 0.003701, 0.003555, 0.0028, 0.002366, 0.002349, 0.002623, 0.003701, 0.005011, 0.003701, 0.003555, 0.00246, 0.00283, 0.002881, 0.003405, 0.003821, 0.002555, 0.003276, 0.003109, 0.003053, 0.004315, 0.004358, 0.003607, 0.003727, 0.005378, 0.006567, 0.009728, 0.009977, 0.007495, 0.006533, 0.009401, 0.013265, 0.027463, 0.048328, 0.10481, 0.090864, 0.10481, 0.116183, 0.083462, 0.125101, 0.216401, 0.209395, 0.216401, 0.257454, 0.239899, 0.155435, 0.155435, 0.134866, 0.067594, 0.058088, 0.083462, 0.090864, 0.059222, 0.038858, 0.034068, 0.038858, 0.071867, 0.046336, 0.047319, 0.030611, 0.015078, 0.008723, 0.008624, 0.008409, 0.006421, 0.006374, 0.008276, 0.005683, 0.003821, 0.004135, 0.005623, 0.005623, 0.005318, 0.005799, 0.006533, 0.005503, 0.004921, 0.004247, 0.004835, 0.004921, 0.006894, 0.006988, 0.006988, 0.004976, 0.003607, 0.003366, 0.003512, 0.002705, 0.00407, 0.006245, 0.005799, 0.005086, 0.003671, 0.002482, 0.002662, 0.002117, 0.001786, 0.001597, 0.001808, 0.001288, 0.001172, 0.000958, 0.000983, 0.001743, 0.002512, 0.003014, 0.004247, 0.006039, 0.007877, 0.005011, 0.005011, 0.007177, 0.006988, 0.008624, 0.015694, 0.012491, 0.011106, 0.017797, 0.022667, 0.013016, 0.018787, 0.040537, 0.058088, 0.059222, 0.022306, 0.017797, 0.024826, 0.011903, 0.011669, 0.007645, 0.01204, 0.007495, 0.005318, 0.004513, 0.005011, 0.004976, 0.005799, 0.006988, 0.005623, 0.004513, 0.00558, 0.005223, 0.00407, 0.00283, 0.00359, 0.00515], '')</t>
  </si>
  <si>
    <t>UPI000205BAE6 status=activ</t>
  </si>
  <si>
    <t>([0.018106, 0.009294, 0.009401, 0.006421, 0.006567, 0.006701, 0.00515, 0.003757, 0.003053, 0.002482, 0.003079, 0.002512, 0.002138, 0.002606, 0.002276, 0.001417, 0.00076, 0.00076, 0.000773, 0.000442, 0.000421, 0.000412, 0.000468, 0.000674, 0.000906, 0.001202, 0.00146, 0.001434, 0.00155, 0.002482, 0.003512, 0.003555, 0.003864, 0.003079, 0.001872, 0.002211, 0.001967, 0.001967, 0.001159, 0.001391, 0.00152, 0.002014, 0.002014, 0.001743, 0.001572, 0.001344, 0.001288, 0.001202, 0.001855, 0.001855, 0.002014, 0.002155, 0.00152, 0.002155, 0.003276, 0.003246, 0.002211, 0.003555, 0.005734, 0.010372, 0.014586, 0.025316, 0.016021, 0.014075, 0.014075, 0.008624, 0.010221, 0.006795, 0.006619, 0.005623, 0.006078, 0.003864, 0.00283, 0.003821, 0.003757, 0.00389, 0.003963, 0.00407, 0.002705, 0.001602, 0.000906, 0.000498, 0.000399, 0.000468, 0.00103, 0.001687, 0.002482, 0.002727, 0.003341, 0.002327, 0.0028, 0.003341, 0.004611, 0.004247, 0.004315, 0.00292, 0.001687, 0.001649, 0.002606, 0.004161, 0.004483, 0.004921, 0.007555, 0.005992, 0.00558, 0.003701, 0.003512, 0.003014, 0.002117, 0.001597, 0.001649, 0.001533, 0.001936, 0.002035, 0.001808, 0.001808, 0.002761, 0.003109, 0.004577, 0.003109, 0.001936, 0.002512, 0.002555, 0.001649, 0.001687, 0.002276, 0.002078, 0.001675, 0.002155, 0.002396, 0.002606, 0.002881, 0.00292, 0.001855, 0.001305, 0.002211, 0.001335, 0.001335, 0.001936, 0.001318, 0.002138, 0.002117, 0.001597, 0.002211, 0.002211, 0.003177, 0.002503, 0.003461, 0.002606, 0.002555, 0.002194, 0.002662, 0.00231, 0.00146, 0.002211, 0.002194, 0.001533, 0.002503, 0.002512, 0.002581, 0.002529, 0.002014, 0.00225, 0.003366, 0.002881, 0.004161, 0.004315, 0.006078, 0.005683, 0.006142, 0.004775, 0.008276, 0.009977, 0.011106, 0.011903, 0.007555, 0.007495, 0.011903, 0.008276, 0.006988, 0.006039, 0.006078, 0.004921, 0.004611, 0.00292, 0.003405, 0.002327, 0.002327, 0.002366, 0.0028, 0.004414, 0.005992, 0.005378, 0.004976, 0.005992, 0.008624, 0.016021, 0.034884, 0.035586, 0.030611, 0.03976, 0.025316, 0.06184, 0.060549, 0.059222, 0.071867, 0.048328, 0.079919, 0.055536, 0.051831, 0.030611, 0.015694, 0.015694, 0.017138, 0.010131, 0.016021, 0.009401, 0.006039, 0.004736, 0.002761, 0.00407, 0.004161, 0.005086, 0.004315, 0.006194, 0.009187, 0.009187, 0.011903, 0.009096, 0.010372, 0.01078, 0.009865, 0.014783, 0.008002, 0.004976, 0.007495, 0.004689, 0.004689, 0.006619, 0.009187, 0.018787, 0.010221, 0.008409, 0.006194, 0.00515, 0.003701, 0.003246, 0.003512, 0.00359, 0.003366, 0.002396, 0.002336, 0.003512, 0.002688, 0.004513, 0.006894, 0.006619, 0.010509, 0.018787, 0.013821, 0.008624, 0.008624, 0.007877, 0.009728, 0.009728, 0.00962, 0.009483, 0.008276, 0.00962, 0.006482, 0.008895, 0.010221, 0.006421, 0.004315, 0.004315, 0.003963, 0.003555, 0.002529, 0.001675, 0.001709, 0.00225, 0.00283, 0.002761, 0.003109, 0.00316, 0.004646, 0.006533, 0.008075, 0.009096, 0.008895, 0.011669, 0.011518, 0.014586, 0.031287, 0.0704, 0.120615, 0.078022], '')</t>
  </si>
  <si>
    <t>UPI000205BB1C status=activ</t>
  </si>
  <si>
    <t>([0.209395, 0.137348, 0.173081, 0.206376, 0.239899, 0.236433, 0.275179, 0.298791, 0.291804, 0.311707, 0.257454, 0.26085, 0.25031, 0.26085, 0.17593, 0.222385, 0.216401, 0.21291, 0.200174, 0.179055, 0.247041, 0.324872, 0.324872, 0.25406, 0.185198, 0.203355, 0.225814, 0.229226, 0.239899, 0.194234, 0.170161, 0.25031, 0.278302, 0.25406, 0.25031, 0.342579, 0.366687, 0.377384, 0.387226, 0.387226, 0.387226, 0.31487, 0.311707, 0.387226, 0.465241, 0.517562, 0.494003, 0.41194, 0.377384, 0.308712, 0.394753, 0.433034, 0.433034, 0.450668, 0.480142, 0.444081, 0.444081, 0.468512, 0.370445, 0.288399, 0.288399, 0.384043, 0.472492, 0.461924, 0.384043, 0.30533, 0.328603, 0.328603, 0.332115, 0.332115, 0.387226, 0.387226, 0.281712, 0.194234, 0.194234, 0.225814, 0.257454, 0.268042, 0.247041, 0.257454, 0.25031, 0.173081, 0.164327, 0.102787, 0.127496, 0.203355, 0.288399, 0.298791, 0.222385, 0.275179, 0.21291, 0.225814, 0.229226, 0.332115, 0.318242, 0.219301, 0.196879, 0.167087, 0.092881, 0.100716, 0.161087, 0.21291, 0.291804, 0.203355, 0.298791, 0.236433, 0.225814, 0.25031, 0.167087, 0.239899, 0.301917, 0.398279, 0.401658, 0.36309, 0.278302, 0.366687, 0.447574, 0.454136, 0.521092, 0.608892, 0.517562, 0.517562, 0.59508, 0.604312, 0.604312, 0.486429, 0.517562, 0.480142, 0.377384, 0.472492, 0.40511, 0.40511, 0.408655, 0.390993, 0.42561, 0.418646, 0.433034, 0.468512, 0.349426, 0.311707, 0.257454, 0.324872, 0.288399, 0.225814, 0.225814, 0.278302, 0.275179, 0.284882, 0.284882, 0.342579, 0.349426, 0.418646, 0.384043, 0.342579, 0.352862, 0.257454, 0.26085, 0.257454, 0.222385, 0.236433, 0.257454, 0.271506, 0.271506, 0.298791, 0.243554, 0.155435, 0.182256, 0.26085, 0.247041, 0.291804, 0.291804, 0.209395, 0.134866, 0.134866, 0.111485, 0.11371, 0.127496, 0.127496, 0.132295, 0.129801, 0.209395, 0.127496, 0.182256, 0.185198, 0.161087, 0.236433, 0.328603, 0.247041, 0.170161, 0.144935, 0.134866, 0.11371, 0.116183, 0.129801, 0.139895, 0.167087, 0.134866, 0.18812, 0.185198, 0.102787, 0.102787, 0.10481, 0.164327, 0.098513, 0.078022, 0.102787, 0.06184, 0.048328, 0.088832, 0.090864, 0.106997, 0.06184, 0.079919, 0.094817, 0.074921, 0.086953, 0.086953, 0.102787, 0.102787, 0.167087, 0.182256, 0.120615, 0.066181, 0.038042, 0.071867, 0.088832, 0.079919, 0.078022, 0.100716, 0.100716, 0.100716, 0.069024, 0.0704, 0.071867, 0.088832, 0.10481, 0.085092, 0.102787, 0.125101, 0.10481, 0.109221, 0.144935, 0.222385, 0.222385, 0.225814, 0.158265, 0.185198, 0.182256, 0.278302, 0.271506, 0.17593, 0.25406, 0.229226, 0.229226, 0.216401, 0.222385, 0.301917, 0.301917, 0.264545, 0.232838, 0.17593, 0.200174, 0.15008, 0.15008, 0.243554, 0.236433, 0.30533, 0.281712, 0.291804, 0.284882, 0.216401, 0.311707, 0.278302, 0.332115, 0.440853, 0.380708, 0.380708, 0.380708, 0.301917, 0.264545, 0.264545, 0.374039, 0.339168, 0.447574, 0.436924, 0.342579, 0.40511, 0.4292, 0.36309, 0.318242, 0.31487, 0.377384, 0.380708, 0.41194, 0.359901, 0.268042, 0.328603, 0.291804, 0.203355, 0.281712, 0.359901, 0.298791, 0.281712, 0.311707, 0.219301, 0.173081, 0.216401, 0.247041, 0.225814, 0.295083, 0.339168, 0.370445, 0.374039, 0.366687, 0.366687, 0.454136, 0.476583, 0.480142, 0.509769, 0.618285, 0.517562, 0.458154, 0.447574, 0.377384, 0.352862, 0.433034, 0.465241, 0.505461, 0.505461, 0.505461, 0.494003, 0.458154, 0.444081, 0.444081, 0.349426, 0.275179, 0.281712, 0.257454, 0.264545, 0.264545, 0.264545, 0.335645, 0.318242, 0.359901, 0.436924, 0.346032, 0.342579, 0.298791, 0.26085, 0.232838, 0.239899, 0.15284, 0.15284, 0.144935, 0.15284, 0.209395, 0.229226, 0.15008, 0.21291, 0.203355, 0.144935, 0.144935, 0.155435, 0.222385, 0.257454, 0.284882, 0.268042, 0.275179, 0.349426, 0.349426, 0.390993, 0.346032, 0.476583, 0.4292, 0.454136, 0.444081, 0.468512, 0.534167, 0.666105, 0.707965, 0.720929, 0.81615, 0.812494, 0.808535, 0.720929, 0.724957, 0.680603, 0.707965, 0.59508, 0.585406, 0.529623, 0.549308, 0.59014, 0.59014, 0.59014, 0.549308, 0.549308, 0.549308, 0.51388, 0.440853, 0.324872, 0.318242, 0.30533, 0.308712, 0.311707, 0.380708, 0.377384, 0.41194, 0.486429, 0.480142, 0.408655, 0.483068, 0.454136, 0.447574, 0.41194, 0.490133, 0.486429, 0.483068, 0.483068, 0.4292, 0.42561, 0.401658, 0.418646, 0.311707, 0.324872, 0.291804, 0.239899, 0.239899, 0.185198, 0.18812, 0.284882, 0.298791, 0.291804, 0.200174, 0.182256, 0.139895, 0.147574, 0.155435, 0.109221, 0.096677, 0.109221, 0.155435, 0.257454, 0.17593, 0.209395, 0.203355, 0.164327, 0.206376, 0.196879, 0.21291, 0.216401, 0.196879, 0.182256, 0.18812, 0.25031, 0.275179, 0.335645, 0.209395, 0.206376, 0.275179, 0.311707, 0.295083, 0.185198, 0.161087, 0.132295, 0.182256, 0.155435, 0.196879, 0.206376, 0.15008, 0.10481, 0.10481, 0.10481, 0.090864, 0.094817, 0.076542, 0.078022, 0.078022, 0.17593, 0.15284, 0.15284, 0.139895, 0.132295, 0.229226, 0.25406, 0.284882, 0.288399, 0.318242, 0.243554, 0.173081, 0.247041, 0.324872, 0.31487, 0.229226, 0.321458, 0.31487, 0.31487, 0.308712, 0.332115, 0.225814, 0.225814, 0.144935, 0.147574, 0.219301, 0.194234, 0.129801, 0.185198, 0.196879, 0.182256, 0.288399, 0.257454, 0.257454, 0.236433, 0.161087, 0.191378, 0.125101, 0.078022, 0.109221, 0.067594, 0.026338, 0.042364, 0.030003, 0.066181, 0.064632, 0.066181, 0.076542, 0.11371, 0.125101, 0.125101, 0.090864, 0.069024, 0.106997, 0.081712, 0.066181, 0.102787, 0.127496, 0.191378, 0.275179, 0.236433, 0.342579], '')</t>
  </si>
  <si>
    <t>[45, 118, 119, 120, 121, 122, 123, 124, 126, 318, 319, 320, 327, 328, 329, 377, 378, 379, 380, 381, 382, 383, 384, 385, 386, 387, 388, 389, 390, 391, 392, 393, 394, 395, 396, 397, 398]</t>
  </si>
  <si>
    <t>UPI000205BB1E status=activ</t>
  </si>
  <si>
    <t>([0.111485, 0.158265, 0.206376, 0.236433, 0.161087, 0.109221, 0.086953, 0.111485, 0.134866, 0.096677, 0.073402, 0.056825, 0.047319, 0.079919, 0.076542, 0.036378, 0.074921, 0.074921, 0.094817, 0.06312, 0.050641, 0.096677, 0.10481, 0.079919, 0.048328, 0.083462, 0.134866, 0.164327, 0.11371, 0.118441, 0.182256, 0.26085, 0.31487, 0.257454, 0.271506, 0.239899, 0.324872, 0.236433, 0.271506, 0.275179, 0.31487, 0.36309, 0.36309, 0.318242, 0.284882, 0.268042, 0.203355, 0.179055, 0.209395, 0.268042, 0.278302, 0.275179, 0.278302, 0.301917, 0.311707, 0.308712, 0.342579, 0.370445, 0.461924, 0.398279, 0.324872, 0.225814, 0.21291, 0.129801, 0.155435, 0.257454, 0.324872, 0.394753, 0.342579, 0.342579, 0.281712, 0.278302, 0.284882, 0.196879, 0.127496, 0.196879, 0.200174, 0.209395, 0.139895, 0.139895, 0.222385, 0.182256, 0.268042, 0.236433, 0.291804, 0.196879, 0.179055, 0.21291, 0.182256, 0.264545, 0.25406, 0.321458, 0.239899, 0.15284, 0.139895, 0.216401, 0.219301, 0.209395, 0.15008, 0.229226, 0.229226, 0.196879, 0.243554, 0.247041, 0.247041, 0.191378, 0.284882, 0.243554, 0.229226, 0.26085, 0.257454, 0.232838, 0.17593, 0.243554, 0.332115, 0.440853, 0.366687, 0.298791, 0.222385, 0.295083, 0.30533, 0.308712, 0.311707, 0.377384, 0.374039, 0.418646, 0.509769, 0.436924, 0.468512, 0.51388, 0.4292, 0.440853, 0.505461, 0.575842, 0.608892, 0.517562, 0.483068, 0.497853, 0.58069, 0.703578, 0.703578, 0.680603, 0.699094, 0.690604, 0.604312, 0.509769, 0.40511, 0.40511, 0.468512, 0.387226, 0.352862, 0.422041, 0.433034, 0.394753, 0.335645, 0.236433, 0.225814, 0.196879, 0.196879, 0.191378, 0.17593, 0.147574, 0.147574, 0.088832, 0.085092, 0.076542, 0.118441, 0.185198, 0.185198, 0.118441, 0.17593, 0.17593, 0.185198, 0.167087, 0.147574, 0.173081, 0.222385, 0.308712, 0.366687, 0.349426, 0.318242, 0.236433, 0.271506, 0.30533, 0.387226, 0.366687, 0.436924, 0.444081, 0.366687, 0.291804, 0.377384, 0.377384, 0.390993, 0.36309, 0.370445, 0.394753, 0.436924, 0.390993, 0.318242, 0.318242, 0.311707, 0.339168, 0.422041, 0.433034, 0.394753, 0.401658, 0.4292, 0.356642, 0.332115, 0.40511, 0.486429, 0.476583, 0.468512, 0.384043, 0.418646, 0.418646, 0.42561, 0.41194, 0.480142, 0.534167, 0.541878, 0.525368, 0.440853, 0.370445, 0.370445, 0.298791, 0.284882, 0.209395, 0.295083, 0.321458, 0.298791, 0.295083, 0.308712, 0.318242, 0.36309, 0.257454, 0.17593, 0.173081, 0.179055, 0.182256, 0.196879, 0.196879, 0.324872, 0.414856, 0.42561, 0.339168, 0.352862, 0.298791, 0.377384, 0.370445, 0.374039, 0.408655, 0.408655, 0.390993, 0.328603, 0.284882, 0.398279, 0.472492, 0.387226, 0.356642, 0.332115, 0.370445, 0.377384, 0.342579, 0.257454, 0.291804, 0.308712, 0.298791, 0.257454, 0.264545, 0.298791, 0.268042, 0.264545, 0.281712, 0.301917, 0.332115, 0.332115, 0.26085, 0.268042, 0.359901, 0.387226, 0.408655, 0.349426, 0.332115, 0.349426, 0.359901, 0.384043, 0.384043, 0.370445, 0.480142, 0.461924, 0.422041, 0.447574, 0.370445, 0.349426, 0.278302, 0.243554, 0.31487, 0.374039, 0.271506, 0.25406, 0.25406, 0.291804, 0.318242, 0.332115, 0.349426, 0.422041, 0.422041, 0.408655, 0.465241, 0.387226, 0.384043, 0.401658, 0.41194, 0.490133, 0.490133, 0.557691, 0.541878, 0.461924, 0.398279, 0.5017, 0.440853, 0.433034, 0.41194, 0.380708, 0.366687, 0.335645, 0.321458, 0.339168, 0.408655, 0.444081, 0.490133, 0.497853, 0.458154, 0.480142, 0.486429, 0.5017, 0.440853, 0.436924, 0.521092, 0.497853, 0.476583, 0.468512, 0.458154, 0.4292, 0.440853, 0.422041, 0.401658, 0.370445, 0.321458, 0.291804, 0.232838, 0.232838], '')</t>
  </si>
  <si>
    <t>[126, 129, 132, 133, 134, 135, 138, 139, 140, 141, 142, 143, 144, 145, 219, 220, 221, 316, 317, 320, 336, 339]</t>
  </si>
  <si>
    <t>UPI000205BB1F status=activ</t>
  </si>
  <si>
    <t>([0.03976, 0.092881, 0.092881, 0.060549, 0.040537, 0.028695, 0.05306, 0.038858, 0.026892, 0.029376, 0.032017, 0.032677, 0.034068, 0.051831, 0.069024, 0.078022, 0.132295, 0.134866, 0.132295, 0.161087, 0.134866, 0.144935, 0.125101, 0.127496, 0.167087, 0.275179, 0.366687, 0.342579, 0.352862, 0.447574, 0.5017, 0.447574, 0.5017, 0.505461, 0.585406, 0.58069, 0.517562, 0.42561, 0.414856, 0.339168, 0.308712, 0.390993, 0.458154, 0.468512, 0.525368, 0.517562, 0.480142, 0.480142, 0.436924, 0.476583, 0.51388, 0.494003, 0.51388, 0.505461, 0.414856, 0.380708, 0.436924, 0.468512, 0.461924, 0.461924, 0.5017, 0.5017, 0.525368, 0.525368, 0.422041, 0.41194, 0.387226, 0.387226, 0.394753, 0.433034, 0.472492, 0.447574, 0.356642, 0.390993, 0.387226, 0.483068, 0.401658, 0.390993, 0.311707, 0.387226, 0.301917, 0.335645, 0.401658, 0.264545, 0.264545, 0.342579, 0.339168, 0.40511, 0.401658, 0.30533, 0.301917, 0.232838, 0.222385, 0.308712, 0.268042, 0.264545, 0.170161, 0.167087, 0.116183, 0.191378, 0.191378, 0.194234, 0.222385, 0.196879, 0.298791, 0.26085, 0.295083, 0.30533, 0.30533, 0.308712, 0.394753, 0.40511, 0.472492, 0.468512, 0.480142, 0.480142, 0.490133, 0.494003, 0.59508, 0.675549, 0.575842, 0.59508, 0.712013, 0.557691, 0.622677, 0.545602, 0.509769, 0.480142, 0.461924, 0.497853, 0.387226, 0.387226, 0.349426, 0.278302, 0.200174, 0.191378, 0.275179, 0.257454, 0.332115, 0.332115, 0.328603, 0.332115, 0.239899, 0.247041, 0.268042, 0.25406, 0.30533, 0.384043, 0.380708, 0.380708, 0.349426, 0.458154, 0.494003, 0.570702, 0.671169, 0.699094, 0.724957, 0.671169, 0.671169, 0.675549, 0.575842, 0.490133, 0.553315, 0.657645, 0.525368, 0.59508, 0.59508, 0.486429, 0.483068, 0.408655, 0.408655, 0.370445, 0.356642, 0.295083, 0.26085, 0.257454, 0.288399, 0.222385, 0.247041, 0.257454, 0.257454, 0.328603, 0.408655, 0.384043, 0.384043, 0.486429, 0.436924, 0.444081, 0.465241, 0.454136, 0.476583, 0.476583, 0.517562, 0.534167, 0.570702, 0.468512, 0.472492, 0.497853, 0.56648, 0.56648, 0.476583, 0.483068, 0.494003, 0.497853, 0.525368, 0.525368, 0.490133, 0.549308, 0.534167, 0.648219, 0.557691, 0.59508, 0.613573, 0.58069, 0.570702, 0.490133, 0.59917, 0.534167, 0.538167, 0.450668, 0.461924, 0.553315, 0.490133, 0.480142, 0.468512, 0.401658, 0.40511, 0.36309, 0.298791, 0.243554, 0.243554, 0.30533, 0.281712, 0.275179, 0.232838, 0.225814, 0.268042, 0.281712, 0.339168, 0.311707, 0.384043, 0.374039, 0.301917, 0.349426, 0.328603, 0.339168, 0.418646, 0.318242, 0.387226, 0.458154, 0.541878, 0.56648, 0.570702, 0.657645, 0.648219, 0.775545, 0.784345, 0.801317, 0.795062, 0.801317, 0.741537, 0.759478, 0.759478, 0.83125, 0.827927, 0.862302, 0.859585, 0.846163, 0.928747, 0.926919, 0.93079, 0.908098, 0.885302, 0.823549, 0.812494, 0.733139, 0.703578, 0.707965, 0.720929, 0.632174, 0.618285, 0.690604, 0.685117, 0.694846, 0.699094, 0.613573, 0.59917, 0.529623, 0.494003, 0.450668, 0.380708, 0.346032, 0.370445, 0.380708, 0.444081, 0.454136, 0.534167, 0.525368, 0.534167, 0.42561, 0.5017, 0.5017, 0.444081, 0.468512, 0.461924, 0.4292, 0.538167, 0.549308, 0.529623, 0.562014, 0.648219, 0.73685, 0.771762, 0.741537, 0.728858, 0.728858, 0.642678, 0.538167, 0.545602, 0.458154, 0.557691, 0.541878, 0.541878, 0.545602, 0.51388, 0.517562, 0.461924, 0.433034, 0.4292, 0.494003, 0.4292, 0.398279, 0.398279, 0.387226, 0.41194, 0.422041, 0.359901, 0.349426, 0.377384, 0.401658, 0.418646, 0.418646, 0.356642, 0.356642, 0.408655, 0.401658, 0.332115, 0.418646, 0.332115, 0.342579, 0.359901, 0.384043, 0.380708, 0.394753, 0.394753, 0.390993, 0.374039, 0.436924, 0.418646, 0.483068, 0.465241, 0.414856, 0.356642, 0.380708, 0.321458, 0.356642, 0.356642, 0.394753, 0.414856, 0.505461, 0.40511, 0.390993, 0.447574, 0.458154, 0.444081, 0.418646, 0.349426, 0.352862, 0.349426, 0.440853, 0.444081, 0.4292, 0.549308, 0.525368, 0.521092, 0.461924, 0.461924, 0.401658, 0.440853, 0.440853, 0.349426, 0.36309, 0.374039, 0.36309, 0.36309, 0.257454, 0.295083, 0.295083, 0.301917, 0.31487, 0.298791, 0.209395, 0.209395, 0.139895, 0.209395, 0.225814, 0.335645, 0.268042, 0.321458, 0.229226, 0.196879, 0.268042, 0.281712, 0.170161, 0.096677, 0.094817, 0.167087, 0.167087, 0.239899, 0.164327, 0.102787, 0.064632, 0.100716, 0.122885, 0.179055, 0.179055, 0.203355, 0.209395, 0.275179, 0.271506, 0.352862, 0.36309, 0.342579, 0.394753, 0.418646, 0.525368, 0.505461, 0.40511, 0.324872, 0.349426, 0.401658, 0.480142, 0.56648, 0.483068, 0.444081, 0.370445, 0.332115, 0.268042, 0.26085, 0.26085, 0.239899, 0.15008, 0.15284, 0.134866, 0.086953, 0.092881, 0.090864, 0.079919, 0.142424, 0.196879, 0.170161, 0.11371, 0.125101, 0.127496, 0.209395, 0.216401, 0.216401, 0.25406, 0.335645, 0.26085, 0.243554, 0.191378, 0.281712, 0.264545, 0.321458, 0.408655, 0.490133, 0.486429, 0.517562, 0.440853, 0.454136, 0.352862, 0.454136, 0.36309, 0.356642, 0.352862, 0.346032, 0.422041, 0.418646, 0.41194, 0.486429, 0.440853, 0.545602, 0.472492, 0.476583, 0.461924, 0.444081, 0.433034, 0.436924, 0.36309, 0.436924, 0.436924, 0.541878, 0.461924, 0.440853, 0.450668, 0.387226, 0.370445, 0.298791, 0.196879, 0.203355, 0.203355, 0.26085, 0.243554, 0.324872, 0.335645, 0.359901, 0.298791, 0.25031, 0.206376, 0.284882, 0.281712, 0.268042, 0.264545, 0.335645, 0.4292, 0.42561, 0.454136, 0.476583, 0.461924, 0.562014, 0.557691, 0.525368, 0.51388, 0.505461, 0.497853, 0.486429, 0.465241, 0.553315, 0.613573, 0.626927, 0.63748, 0.545602, 0.549308, 0.472492, 0.483068, 0.497853, 0.51388, 0.414856, 0.418646, 0.529623, 0.529623, 0.422041, 0.450668, 0.377384, 0.377384, 0.352862, 0.328603, 0.239899, 0.229226, 0.15008, 0.127496, 0.122885, 0.155435, 0.158265, 0.147574, 0.139895, 0.132295, 0.127496, 0.158265, 0.106997, 0.102787, 0.109221, 0.15284, 0.15008, 0.15284, 0.164327, 0.185198, 0.216401, 0.30533, 0.232838, 0.352862, 0.422041, 0.342579, 0.342579, 0.339168, 0.433034, 0.387226, 0.384043, 0.291804, 0.311707, 0.380708, 0.278302, 0.268042, 0.209395, 0.222385, 0.321458, 0.328603, 0.346032, 0.332115, 0.243554, 0.229226, 0.17593, 0.17593, 0.236433, 0.271506, 0.200174, 0.191378, 0.155435, 0.122885, 0.18812, 0.222385, 0.161087, 0.206376, 0.182256, 0.275179, 0.268042, 0.25406, 0.247041, 0.236433, 0.209395, 0.298791, 0.352862, 0.408655, 0.408655, 0.31487, 0.308712, 0.328603, 0.281712, 0.36309, 0.332115, 0.339168, 0.335645, 0.40511, 0.359901, 0.384043, 0.275179, 0.264545, 0.161087, 0.15284, 0.144935, 0.125101, 0.134866, 0.116183, 0.106997, 0.066181, 0.064632, 0.06312, 0.083462, 0.071867, 0.076542, 0.127496, 0.076542, 0.03976, 0.042364, 0.074921, 0.086953, 0.090864, 0.066181, 0.11371, 0.11371, 0.085092, 0.078022, 0.051831, 0.076542, 0.081712, 0.127496, 0.216401, 0.216401, 0.219301, 0.206376, 0.125101, 0.132295, 0.222385, 0.288399, 0.301917, 0.301917, 0.278302, 0.380708, 0.339168, 0.342579, 0.268042, 0.318242, 0.30533, 0.370445, 0.281712, 0.229226, 0.137348, 0.129801, 0.069024, 0.079919, 0.11371, 0.161087, 0.120615, 0.079919, 0.079919, 0.048328, 0.034884, 0.023963, 0.014783, 0.023534], '')</t>
  </si>
  <si>
    <t>[30, 32, 33, 34, 35, 36, 44, 45, 50, 52, 53, 60, 61, 62, 63, 118, 119, 120, 121, 122, 123, 124, 125, 126, 153, 154, 155, 156, 157, 158, 159, 160, 162, 163, 164, 165, 166, 192, 193, 194, 198, 199, 204, 205, 207, 208, 209, 210, 211, 212, 213, 214, 216, 217, 218, 221, 250, 251, 252, 253, 254, 255, 256, 257, 258, 259, 260, 261, 262, 263, 264, 265, 266, 267, 268, 269, 270, 271, 272, 273, 274, 275, 276, 277, 278, 279, 280, 281, 282, 283, 284, 285, 286, 287, 296, 297, 298, 300, 301, 306, 307, 308, 309, 310, 311, 312, 313, 314, 315, 316, 317, 318, 320, 321, 322, 323, 324, 325, 369, 382, 383, 384, 435, 436, 442, 478, 492, 502, 530, 531, 532, 533, 534, 538, 539, 540, 541, 542, 543, 547, 550, 551]</t>
  </si>
  <si>
    <t>93)</t>
  </si>
  <si>
    <t>UPI000205BB29 status=activ</t>
  </si>
  <si>
    <t>([0.002482, 0.002057, 0.003079, 0.003212, 0.004315, 0.004431, 0.005683, 0.005872, 0.004899, 0.004208, 0.003963, 0.00407, 0.004388, 0.004161, 0.004388, 0.005872, 0.006567, 0.009728, 0.013821, 0.01204, 0.025316, 0.024826, 0.034884, 0.035586, 0.048328, 0.054297, 0.036378, 0.016826, 0.021381, 0.022306, 0.023087, 0.027463, 0.036378, 0.030611, 0.032677, 0.034068, 0.018787, 0.020876, 0.020522, 0.017138, 0.019401, 0.009187, 0.015344, 0.015078, 0.015078, 0.016528, 0.014586, 0.015078, 0.017797, 0.010509, 0.00962, 0.016021, 0.013437, 0.008723, 0.01078, 0.008804, 0.006533, 0.008075, 0.006245, 0.004921, 0.003924, 0.004775, 0.006795, 0.004899, 0.004689], '')</t>
  </si>
  <si>
    <t>UPI000205BB9F status=activ</t>
  </si>
  <si>
    <t>([0.086953, 0.129801, 0.17593, 0.209395, 0.257454, 0.170161, 0.196879, 0.120615, 0.096677, 0.116183, 0.15008, 0.127496, 0.125101, 0.064632, 0.096677, 0.092881, 0.11371, 0.109221, 0.120615, 0.191378, 0.106997, 0.086953, 0.085092, 0.03976, 0.026338, 0.025762, 0.036378, 0.040537, 0.086953, 0.125101, 0.10481, 0.109221, 0.18812, 0.203355, 0.308712, 0.278302, 0.278302, 0.219301, 0.229226, 0.222385, 0.142424, 0.219301, 0.25031, 0.271506, 0.387226, 0.468512, 0.4292, 0.5017, 0.450668, 0.40511, 0.401658, 0.444081, 0.384043, 0.359901, 0.342579, 0.257454, 0.257454, 0.352862, 0.352862, 0.229226, 0.18812, 0.167087, 0.132295, 0.139895, 0.139895, 0.144935, 0.137348, 0.158265, 0.129801, 0.158265, 0.161087, 0.098513, 0.092881, 0.092881, 0.049374, 0.094817, 0.155435, 0.092881, 0.050641, 0.044297, 0.090864, 0.118441, 0.209395, 0.170161, 0.098513, 0.096677, 0.090864, 0.096677, 0.048328, 0.050641, 0.049374, 0.06184, 0.06312, 0.037156, 0.058088, 0.106997, 0.066181, 0.037156, 0.085092, 0.122885, 0.137348, 0.15284, 0.155435, 0.085092, 0.139895, 0.18812, 0.18812, 0.18812, 0.109221, 0.209395, 0.134866, 0.081712, 0.05306, 0.054297, 0.094817, 0.074921, 0.071867, 0.106997, 0.120615, 0.083462, 0.085092, 0.15008, 0.129801, 0.073402, 0.086953, 0.045352, 0.056825, 0.030003, 0.030003, 0.058088, 0.06184, 0.10481, 0.182256, 0.161087, 0.247041, 0.247041, 0.170161, 0.092881, 0.094817, 0.139895, 0.100716, 0.060549, 0.060549, 0.064632, 0.064632, 0.0704, 0.132295, 0.111485, 0.170161, 0.170161, 0.179055, 0.111485, 0.120615, 0.111485, 0.109221, 0.10481, 0.11371, 0.111485, 0.170161, 0.185198, 0.185198, 0.185198, 0.291804, 0.281712, 0.247041, 0.366687, 0.436924, 0.440853, 0.377384, 0.301917, 0.194234, 0.109221, 0.158265, 0.158265, 0.096677, 0.158265, 0.173081, 0.179055, 0.182256, 0.222385, 0.179055, 0.15284, 0.25031, 0.219301, 0.191378, 0.222385, 0.122885, 0.120615, 0.120615, 0.137348, 0.222385, 0.247041, 0.268042, 0.268042, 0.25406, 0.36309, 0.359901, 0.36309, 0.377384, 0.436924, 0.422041, 0.454136, 0.490133, 0.505461, 0.553315, 0.509769, 0.521092, 0.632174, 0.494003, 0.5017, 0.604312, 0.483068, 0.59014, 0.733139, 0.759478, 0.775545, 0.648219, 0.699094, 0.63748, 0.58069, 0.608892, 0.59508, 0.570702, 0.549308, 0.480142, 0.433034, 0.525368, 0.472492, 0.447574], '')</t>
  </si>
  <si>
    <t>[47, 203, 204, 205, 206, 207, 209, 210, 212, 213, 214, 215, 216, 217, 218, 219, 220, 221, 222, 223, 226]</t>
  </si>
  <si>
    <t>UPI000205BBDA status=activ</t>
  </si>
  <si>
    <t>([0.529623, 0.56648, 0.465241, 0.370445, 0.418646, 0.458154, 0.440853, 0.468512, 0.497853, 0.521092, 0.58069, 0.505461, 0.525368, 0.422041, 0.414856, 0.311707, 0.394753, 0.422041, 0.42561, 0.433034, 0.408655, 0.408655, 0.321458, 0.36309, 0.408655, 0.36309, 0.366687, 0.311707, 0.278302, 0.275179, 0.18812, 0.092881, 0.182256, 0.132295, 0.216401, 0.247041, 0.247041, 0.25406, 0.288399, 0.284882, 0.275179, 0.335645, 0.239899, 0.236433, 0.278302, 0.339168, 0.370445, 0.36309, 0.36309, 0.359901, 0.321458, 0.418646, 0.538167, 0.505461, 0.461924, 0.461924, 0.342579, 0.366687, 0.356642, 0.356642, 0.356642, 0.352862, 0.387226, 0.384043, 0.483068, 0.486429, 0.377384, 0.380708, 0.284882, 0.291804, 0.318242, 0.384043, 0.281712, 0.278302, 0.278302, 0.359901, 0.352862, 0.450668, 0.447574, 0.461924, 0.332115, 0.332115, 0.335645, 0.339168, 0.440853, 0.394753, 0.384043, 0.366687, 0.278302, 0.36309, 0.356642, 0.328603, 0.268042, 0.387226, 0.298791, 0.288399, 0.243554, 0.243554, 0.229226, 0.31487, 0.216401, 0.321458, 0.318242, 0.324872, 0.349426, 0.335645, 0.275179, 0.275179, 0.281712, 0.268042, 0.268042, 0.394753, 0.31487, 0.31487, 0.298791, 0.298791, 0.311707, 0.264545, 0.264545, 0.264545, 0.25031, 0.342579, 0.232838, 0.170161, 0.139895, 0.125101, 0.125101, 0.21291, 0.129801, 0.209395, 0.268042, 0.268042, 0.271506, 0.291804, 0.335645, 0.291804, 0.295083, 0.191378, 0.194234, 0.196879, 0.139895, 0.139895, 0.139895, 0.222385, 0.301917, 0.332115, 0.25406, 0.222385, 0.155435, 0.21291, 0.125101, 0.164327, 0.164327, 0.137348, 0.216401, 0.206376, 0.232838, 0.232838, 0.232838, 0.21291, 0.219301, 0.298791, 0.229226, 0.191378, 0.137348, 0.127496, 0.085092, 0.10481, 0.15008, 0.219301, 0.21291, 0.30533, 0.200174, 0.219301, 0.185198, 0.185198, 0.111485, 0.118441, 0.191378, 0.288399, 0.41194, 0.366687, 0.366687, 0.40511, 0.401658, 0.472492, 0.436924, 0.525368, 0.521092, 0.450668, 0.440853, 0.444081, 0.342579, 0.401658, 0.390993, 0.342579, 0.268042, 0.370445, 0.356642, 0.380708, 0.349426, 0.308712, 0.318242, 0.278302, 0.284882, 0.298791, 0.264545, 0.278302, 0.21291, 0.222385], '')</t>
  </si>
  <si>
    <t>[0, 1, 9, 10, 11, 12, 52, 53, 187, 188]</t>
  </si>
  <si>
    <t>UPI000205BBE5 status=activ</t>
  </si>
  <si>
    <t>([0.023963, 0.049374, 0.083462, 0.106997, 0.069024, 0.046336, 0.059222, 0.100716, 0.069024, 0.096677, 0.078022, 0.100716, 0.045352, 0.078022, 0.038858, 0.028107, 0.030611, 0.041405, 0.076542, 0.100716, 0.129801, 0.219301, 0.229226, 0.18812, 0.134866, 0.203355, 0.203355, 0.179055, 0.127496, 0.170161, 0.098513, 0.090864, 0.081712, 0.15284, 0.194234, 0.243554, 0.278302, 0.370445, 0.401658, 0.390993, 0.308712, 0.21291, 0.116183, 0.116183, 0.085092, 0.127496, 0.122885, 0.122885, 0.144935, 0.170161, 0.209395, 0.311707, 0.366687, 0.281712, 0.288399, 0.271506, 0.301917, 0.271506, 0.25031, 0.271506, 0.17593, 0.236433, 0.328603, 0.41194, 0.288399, 0.288399, 0.26085, 0.288399, 0.339168, 0.339168, 0.308712, 0.332115, 0.328603, 0.374039, 0.366687, 0.40511, 0.374039, 0.295083, 0.247041, 0.170161, 0.129801, 0.209395, 0.21291, 0.173081, 0.122885, 0.18812, 0.196879, 0.229226, 0.222385, 0.222385, 0.257454, 0.257454, 0.257454, 0.206376, 0.118441, 0.125101, 0.06184, 0.074921, 0.132295, 0.196879, 0.196879, 0.144935, 0.092881, 0.100716, 0.120615, 0.144935, 0.090864, 0.137348, 0.144935, 0.15008, 0.11371, 0.096677, 0.079919, 0.05306, 0.064632, 0.06184, 0.054297, 0.096677, 0.106997, 0.081712, 0.088832, 0.139895, 0.164327, 0.167087, 0.170161, 0.147574, 0.182256, 0.284882, 0.25406, 0.239899, 0.15284, 0.196879, 0.18812, 0.257454, 0.209395, 0.219301, 0.295083, 0.318242, 0.206376, 0.222385, 0.222385, 0.219301, 0.219301, 0.298791, 0.387226, 0.380708, 0.321458, 0.324872, 0.30533, 0.278302, 0.25031, 0.301917, 0.301917, 0.243554, 0.209395, 0.209395, 0.206376, 0.236433, 0.31487, 0.324872, 0.288399, 0.257454, 0.164327, 0.164327, 0.147574, 0.142424, 0.161087, 0.243554, 0.236433, 0.236433, 0.298791, 0.335645, 0.374039, 0.408655, 0.40511, 0.401658, 0.483068, 0.390993, 0.311707, 0.281712, 0.342579, 0.264545, 0.236433, 0.342579, 0.25031, 0.271506, 0.278302, 0.247041, 0.281712, 0.275179, 0.206376, 0.209395, 0.125101, 0.120615, 0.069024, 0.085092, 0.085092, 0.10481, 0.170161, 0.247041, 0.281712, 0.281712, 0.328603, 0.390993, 0.377384, 0.387226, 0.380708, 0.387226, 0.387226, 0.271506, 0.268042, 0.30533, 0.271506, 0.284882, 0.284882, 0.366687, 0.311707, 0.380708, 0.26085, 0.26085, 0.271506, 0.239899, 0.281712, 0.308712, 0.308712, 0.225814, 0.216401, 0.247041, 0.232838, 0.25406, 0.30533, 0.30533, 0.342579, 0.291804, 0.387226, 0.387226, 0.308712, 0.311707, 0.275179, 0.328603, 0.332115, 0.356642, 0.387226, 0.377384, 0.390993, 0.422041, 0.472492, 0.585406, 0.433034, 0.440853, 0.387226, 0.418646, 0.4292, 0.461924, 0.458154, 0.458154, 0.370445, 0.465241, 0.483068, 0.398279, 0.366687, 0.288399, 0.264545, 0.284882, 0.25406, 0.239899, 0.206376, 0.15284, 0.158265, 0.170161, 0.191378, 0.191378, 0.161087, 0.15008, 0.127496, 0.127496, 0.069024, 0.120615, 0.094817, 0.083462, 0.161087, 0.18812, 0.26085, 0.247041, 0.229226, 0.203355, 0.129801, 0.085092, 0.090864, 0.085092, 0.147574, 0.125101, 0.158265, 0.200174, 0.134866, 0.111485, 0.173081, 0.200174, 0.209395, 0.209395, 0.291804, 0.225814, 0.194234, 0.122885, 0.122885, 0.129801, 0.109221, 0.118441, 0.173081, 0.158265, 0.134866, 0.125101, 0.122885, 0.11371, 0.059222, 0.102787, 0.102787, 0.085092, 0.125101, 0.092881, 0.120615, 0.134866, 0.100716, 0.15008, 0.222385, 0.15284, 0.147574, 0.229226, 0.308712, 0.374039, 0.408655, 0.480142, 0.447574, 0.444081, 0.465241, 0.570702, 0.521092, 0.454136, 0.454136, 0.450668, 0.450668, 0.352862, 0.335645, 0.4292, 0.422041, 0.335645, 0.335645, 0.243554, 0.167087, 0.179055, 0.144935, 0.200174, 0.102787, 0.122885, 0.06184, 0.054297, 0.054297, 0.0704, 0.122885, 0.144935, 0.086953, 0.10481, 0.161087, 0.102787, 0.076542, 0.076542, 0.10481, 0.116183, 0.18812, 0.239899, 0.225814, 0.200174, 0.196879, 0.257454, 0.278302, 0.318242, 0.321458, 0.291804, 0.295083, 0.21291, 0.21291, 0.311707, 0.349426, 0.247041, 0.342579, 0.387226, 0.301917, 0.301917, 0.288399, 0.284882, 0.349426, 0.271506, 0.301917, 0.311707, 0.352862, 0.352862, 0.436924, 0.349426, 0.394753, 0.356642, 0.40511, 0.321458, 0.311707, 0.25031, 0.321458, 0.318242, 0.31487, 0.40511, 0.342579, 0.440853, 0.4292, 0.308712, 0.308712, 0.321458, 0.229226, 0.219301, 0.203355, 0.200174, 0.288399, 0.243554, 0.288399, 0.352862, 0.447574, 0.418646, 0.414856, 0.366687, 0.328603, 0.291804, 0.191378, 0.278302, 0.278302, 0.179055, 0.278302, 0.278302, 0.18812, 0.194234, 0.173081, 0.11371, 0.102787, 0.111485, 0.132295, 0.147574, 0.071867, 0.069024, 0.054297, 0.066181, 0.106997, 0.085092, 0.109221, 0.200174, 0.200174, 0.122885, 0.222385, 0.222385, 0.301917, 0.301917, 0.387226, 0.41194, 0.509769, 0.505461, 0.461924, 0.370445, 0.311707, 0.318242, 0.346032, 0.408655, 0.414856, 0.414856, 0.480142, 0.356642, 0.25406, 0.268042, 0.349426, 0.332115, 0.349426, 0.264545, 0.308712, 0.209395, 0.209395, 0.194234, 0.21291, 0.25406, 0.339168, 0.335645, 0.335645, 0.308712, 0.229226, 0.132295, 0.144935, 0.147574, 0.257454, 0.257454, 0.25031, 0.167087, 0.147574, 0.076542, 0.139895, 0.164327, 0.26085, 0.26085, 0.278302, 0.182256, 0.167087, 0.118441, 0.071867, 0.064632, 0.038042, 0.051831, 0.120615, 0.118441, 0.118441, 0.092881, 0.092881, 0.092881, 0.15008, 0.122885, 0.196879, 0.21291, 0.216401, 0.196879, 0.129801, 0.142424, 0.225814, 0.236433, 0.311707, 0.436924, 0.51388, 0.480142, 0.486429, 0.422041, 0.422041, 0.352862, 0.387226, 0.476583, 0.476583, 0.486429, 0.56648, 0.553315, 0.529623, 0.422041, 0.436924, 0.534167, 0.472492, 0.433034, 0.346032, 0.25406, 0.170161, 0.222385, 0.308712, 0.328603, 0.359901, 0.284882, 0.384043, 0.295083, 0.229226, 0.239899, 0.225814, 0.236433, 0.161087, 0.106997, 0.11371, 0.11371, 0.092881, 0.064632, 0.078022, 0.122885, 0.164327, 0.236433, 0.203355, 0.222385, 0.15284, 0.15284, 0.139895, 0.069024, 0.096677, 0.147574, 0.15008, 0.161087, 0.106997, 0.109221, 0.15284, 0.247041, 0.209395, 0.155435, 0.170161, 0.170161, 0.170161, 0.203355, 0.219301, 0.219301, 0.219301, 0.301917, 0.30533, 0.308712, 0.370445, 0.41194, 0.318242, 0.203355, 0.173081, 0.236433, 0.311707, 0.328603, 0.324872, 0.384043, 0.458154, 0.521092, 0.494003, 0.483068, 0.450668, 0.408655, 0.387226, 0.366687, 0.335645, 0.288399], '')</t>
  </si>
  <si>
    <t>[247, 335, 336, 458, 459, 526, 536, 537, 538, 541, 605]</t>
  </si>
  <si>
    <t>UPI000205BFF6 status=activ</t>
  </si>
  <si>
    <t>([0.054297, 0.055536, 0.029376, 0.018106, 0.018415, 0.027463, 0.021381, 0.015078, 0.024393, 0.018106, 0.015078, 0.016257, 0.010372, 0.019401, 0.018415, 0.025316, 0.011518, 0.016021, 0.016528, 0.016528, 0.016021, 0.024826, 0.033407, 0.050641, 0.048328, 0.071867, 0.037156, 0.030003, 0.028695, 0.023534, 0.049374, 0.038042, 0.058088, 0.094817, 0.045352, 0.045352, 0.024393, 0.058088, 0.036378, 0.074921, 0.041405, 0.032677, 0.017447, 0.011106, 0.015344, 0.015694, 0.016021, 0.026892, 0.055536, 0.083462, 0.044297, 0.031287, 0.037156, 0.037156, 0.038858, 0.037156, 0.036378, 0.069024, 0.048328, 0.051831, 0.036378, 0.066181, 0.042364, 0.067594, 0.086953, 0.079919, 0.081712, 0.076542, 0.081712, 0.086953, 0.086953, 0.15284, 0.144935, 0.225814, 0.164327, 0.10481, 0.109221, 0.116183, 0.083462, 0.11371, 0.182256, 0.216401, 0.232838, 0.356642, 0.342579, 0.377384, 0.284882, 0.275179, 0.18812, 0.18812, 0.191378, 0.239899, 0.239899, 0.25031, 0.26085, 0.194234, 0.268042, 0.26085, 0.268042, 0.225814, 0.209395, 0.243554, 0.173081, 0.132295, 0.116183, 0.15008, 0.161087, 0.15008, 0.158265, 0.26085, 0.281712, 0.281712, 0.284882, 0.281712, 0.335645, 0.25031, 0.278302, 0.281712, 0.352862, 0.26085, 0.359901, 0.377384, 0.271506, 0.229226, 0.268042, 0.182256, 0.15284, 0.142424, 0.144935, 0.257454, 0.161087, 0.088832, 0.081712, 0.040537, 0.050641, 0.049374, 0.045352, 0.040537, 0.040537, 0.050641, 0.079919, 0.03976, 0.023534, 0.030003, 0.051831, 0.029376, 0.058088, 0.0704, 0.076542, 0.132295, 0.132295, 0.18812, 0.275179, 0.167087, 0.167087, 0.155435, 0.094817, 0.15284, 0.158265, 0.096677, 0.056825, 0.06312, 0.090864, 0.144935, 0.185198, 0.139895, 0.232838, 0.21291, 0.247041, 0.15284, 0.078022, 0.0704, 0.073402, 0.032017, 0.036378, 0.054297, 0.027463, 0.025316, 0.016257, 0.025762, 0.044297, 0.083462, 0.073402, 0.106997, 0.058088, 0.042364, 0.081712, 0.047319, 0.028107, 0.025316, 0.055536, 0.109221, 0.050641, 0.048328, 0.109221, 0.106997, 0.106997, 0.191378, 0.301917, 0.271506, 0.182256, 0.17593, 0.179055, 0.096677, 0.079919, 0.137348, 0.129801, 0.122885, 0.092881, 0.164327, 0.158265, 0.078022, 0.067594, 0.074921, 0.083462, 0.085092, 0.086953, 0.106997, 0.081712, 0.043307, 0.106997, 0.191378, 0.191378, 0.142424, 0.161087, 0.139895, 0.116183, 0.086953, 0.081712, 0.158265, 0.100716, 0.045352, 0.086953, 0.11371, 0.194234, 0.18812, 0.120615, 0.200174, 0.106997, 0.076542, 0.069024, 0.056825, 0.024393, 0.025316, 0.031287, 0.058088, 0.076542, 0.106997, 0.182256, 0.098513, 0.096677, 0.083462, 0.139895, 0.155435, 0.155435, 0.116183, 0.10481, 0.092881, 0.092881, 0.185198, 0.179055, 0.295083, 0.271506, 0.31487, 0.332115, 0.225814, 0.222385, 0.134866, 0.109221, 0.111485, 0.127496, 0.129801, 0.216401, 0.206376, 0.206376, 0.173081, 0.132295, 0.137348, 0.209395, 0.17593, 0.179055, 0.26085, 0.155435, 0.18812, 0.25031, 0.158265, 0.278302, 0.278302, 0.301917, 0.225814, 0.191378, 0.291804, 0.191378, 0.17593, 0.209395, 0.158265, 0.155435, 0.219301, 0.191378, 0.173081, 0.167087, 0.122885, 0.094817, 0.158265, 0.10481], '')</t>
  </si>
  <si>
    <t>UPI000205C002 status=activ</t>
  </si>
  <si>
    <t>([0.009096, 0.005011, 0.006533, 0.008624, 0.011669, 0.006988, 0.007031, 0.005503, 0.006533, 0.005318, 0.004835, 0.004247, 0.003298, 0.002194, 0.001417, 0.001602, 0.001061, 0.001048, 0.000575, 0.001202, 0.001267, 0.000936, 0.001267, 0.001271, 0.00076, 0.000713, 0.000936, 0.001172, 0.001335, 0.000958, 0.001499, 0.002057, 0.002155, 0.001709, 0.001808, 0.002138, 0.002366, 0.003512, 0.003727, 0.00389, 0.00389, 0.003366, 0.003431, 0.003804, 0.00389, 0.006039, 0.004388, 0.004483, 0.004513, 0.00407, 0.003727, 0.00292, 0.003053, 0.003607, 0.005623, 0.008002, 0.010372, 0.013265, 0.008409, 0.013016, 0.023963, 0.01078, 0.013613, 0.029376, 0.020165, 0.010926, 0.006894, 0.006894, 0.008895, 0.009187, 0.009294, 0.016257, 0.028107, 0.024393, 0.020165, 0.01227, 0.007877, 0.005503, 0.004414, 0.004388, 0.0028, 0.002761, 0.003701, 0.003512, 0.003109, 0.002727, 0.003804, 0.005223, 0.007259, 0.006374, 0.004414, 0.004414, 0.003757, 0.002512, 0.001967, 0.001743, 0.001602, 0.00246, 0.002482, 0.00225, 0.002276, 0.002482, 0.002512, 0.001786, 0.002035, 0.001434, 0.00243, 0.001687, 0.001383, 0.001434, 0.001288, 0.002057, 0.001786, 0.00146, 0.002138, 0.001936, 0.002211, 0.003431, 0.003405, 0.003478, 0.004899, 0.004921, 0.007177, 0.007259, 0.012727, 0.013613, 0.025762, 0.028107, 0.06184, 0.047319, 0.026338, 0.054297, 0.022306, 0.066181, 0.134866, 0.06184, 0.051831, 0.067594, 0.05306, 0.025316, 0.03976, 0.037156, 0.031287, 0.018106, 0.019109, 0.014783, 0.013265, 0.009187, 0.008723, 0.005932, 0.009187, 0.007495, 0.005318, 0.008075, 0.006374, 0.004921, 0.007495, 0.012491, 0.01227, 0.013437, 0.024826, 0.031287, 0.014075, 0.030003, 0.020522, 0.020876, 0.018106, 0.009294, 0.013821, 0.008624, 0.009401, 0.006039, 0.006482, 0.007177, 0.004414, 0.003298, 0.003276, 0.002512, 0.002482, 0.00292, 0.002035, 0.001499, 0.001541, 0.001722, 0.001743, 0.003014, 0.002276, 0.002662, 0.004431, 0.003405, 0.003341, 0.004161, 0.005623, 0.008525, 0.009728, 0.0198, 0.028107, 0.046336, 0.094817, 0.106997, 0.096677, 0.173081, 0.243554, 0.137348, 0.232838, 0.134866, 0.127496, 0.206376, 0.158265, 0.085092, 0.106997, 0.11371, 0.056825, 0.029376, 0.026892, 0.031287, 0.034884, 0.06312, 0.032677, 0.020876, 0.013437, 0.008723, 0.006194, 0.006194, 0.007091, 0.006142, 0.006078, 0.005086, 0.003555, 0.004483, 0.005992, 0.005872, 0.006894, 0.010926, 0.010221, 0.006619, 0.00543, 0.005086, 0.003276, 0.003821, 0.003109, 0.002662, 0.002623, 0.002396, 0.002503, 0.002155, 0.001855, 0.001778, 0.002138, 0.003014, 0.002435, 0.002529, 0.002435, 0.001778, 0.001872, 0.002014, 0.002117, 0.002014, 0.002014, 0.00231, 0.002276, 0.003246, 0.003821, 0.004577, 0.007315, 0.005011, 0.005086, 0.006894, 0.007091, 0.004976, 0.003701, 0.002727, 0.002761, 0.003512, 0.003804, 0.002623, 0.003757, 0.005011, 0.004431, 0.004431, 0.006245, 0.007495, 0.005318, 0.004431, 0.003727, 0.003079, 0.004161, 0.004899, 0.004689, 0.004577, 0.005318, 0.008276, 0.010131, 0.006245, 0.006039, 0.006795, 0.009015, 0.006567, 0.004775, 0.004736, 0.003461, 0.002688, 0.00231, 0.00231, 0.00316, 0.004247, 0.003757, 0.002623, 0.003298, 0.002276, 0.002688, 0.002366, 0.001408, 0.001786, 0.001748, 0.00152, 0.001855, 0.001408, 0.001271, 0.001232, 0.001855, 0.001743, 0.00225, 0.002688, 0.003298, 0.002349, 0.001434, 0.001335, 0.00146, 0.000876, 0.001481, 0.001318, 0.001271, 0.001481, 0.001069, 0.001374, 0.001709, 0.001786, 0.001786, 0.00283, 0.002881, 0.002688, 0.004358, 0.003177, 0.003177, 0.003053, 0.004483, 0.004835, 0.007091, 0.007877, 0.014315, 0.013613, 0.011669, 0.017797, 0.014783, 0.024393, 0.020522, 0.019401, 0.0198, 0.018106, 0.01078, 0.01227, 0.013265, 0.009483, 0.016021, 0.014783, 0.016826, 0.008624, 0.011342, 0.009294, 0.007645, 0.004689, 0.003366, 0.004208, 0.003431, 0.003671, 0.002606, 0.003431, 0.002349, 0.001499, 0.002194, 0.002014, 0.002014, 0.002194, 0.002606, 0.002014, 0.001499, 0.001748, 0.002727, 0.003478, 0.003924, 0.005872, 0.006245, 0.006421, 0.007259, 0.008804, 0.013016, 0.017797, 0.010131, 0.013016, 0.013016, 0.010672, 0.010672, 0.019401, 0.017797, 0.009728, 0.008409, 0.007091, 0.006078, 0.004388, 0.004208, 0.003079, 0.001906, 0.001967, 0.002035, 0.001335, 0.001649, 0.001142, 0.000876, 0.001408, 0.001232, 0.001872, 0.00225, 0.003298, 0.002503, 0.001675, 0.002435, 0.003701, 0.003924, 0.004577, 0.004611, 0.004414, 0.004483, 0.004899, 0.007177, 0.010372, 0.01204, 0.01227, 0.022306, 0.024826, 0.028695, 0.067594, 0.067594, 0.074921, 0.038858, 0.066181, 0.147574, 0.161087, 0.164327, 0.298791, 0.179055, 0.203355, 0.129801, 0.247041, 0.370445, 0.359901, 0.271506, 0.356642, 0.332115, 0.308712, 0.390993, 0.339168, 0.288399, 0.232838, 0.17593, 0.284882, 0.209395], '')</t>
  </si>
  <si>
    <t>UPI000205C009 status=activ</t>
  </si>
  <si>
    <t>([0.064632, 0.100716, 0.158265, 0.158265, 0.196879, 0.243554, 0.271506, 0.173081, 0.203355, 0.229226, 0.17593, 0.139895, 0.134866, 0.185198, 0.15008, 0.120615, 0.155435, 0.298791, 0.295083, 0.311707, 0.236433, 0.239899, 0.229226, 0.139895, 0.167087, 0.170161, 0.100716, 0.10481, 0.194234, 0.194234, 0.11371, 0.182256, 0.301917, 0.21291, 0.25406, 0.216401, 0.194234, 0.173081, 0.147574, 0.144935, 0.134866, 0.147574, 0.137348, 0.144935, 0.144935, 0.120615, 0.129801, 0.209395, 0.225814, 0.225814, 0.264545, 0.291804, 0.191378, 0.098513, 0.139895, 0.129801, 0.164327, 0.120615, 0.122885, 0.127496, 0.142424, 0.142424, 0.15008, 0.232838, 0.229226, 0.332115, 0.271506, 0.25406, 0.147574, 0.134866, 0.134866, 0.111485, 0.139895, 0.26085, 0.25406, 0.209395, 0.225814, 0.26085, 0.384043, 0.390993, 0.384043, 0.335645, 0.349426, 0.311707, 0.281712, 0.179055, 0.142424, 0.232838, 0.25031, 0.359901, 0.257454, 0.247041, 0.216401, 0.268042, 0.236433, 0.236433, 0.321458, 0.236433, 0.15008, 0.125101, 0.100716, 0.096677, 0.120615, 0.120615, 0.216401, 0.216401, 0.346032, 0.398279, 0.394753, 0.377384, 0.30533, 0.41194, 0.324872, 0.264545, 0.17593, 0.17593, 0.179055, 0.142424, 0.203355, 0.200174, 0.200174, 0.229226, 0.229226, 0.216401, 0.257454, 0.170161, 0.194234, 0.102787, 0.094817, 0.090864, 0.074921, 0.116183, 0.060549, 0.085092, 0.164327, 0.25406, 0.243554, 0.298791, 0.232838, 0.203355, 0.324872, 0.335645, 0.247041, 0.281712, 0.298791, 0.247041, 0.239899, 0.158265, 0.25031, 0.264545, 0.179055, 0.216401, 0.236433, 0.332115, 0.401658, 0.380708, 0.394753, 0.291804, 0.359901, 0.370445, 0.401658, 0.271506, 0.281712, 0.284882, 0.167087, 0.096677, 0.161087, 0.167087, 0.257454, 0.268042, 0.243554, 0.247041, 0.161087, 0.122885, 0.069024, 0.069024, 0.066181, 0.055536, 0.11371, 0.092881, 0.100716, 0.116183, 0.132295, 0.0704, 0.096677, 0.137348, 0.18812, 0.147574, 0.209395, 0.17593, 0.116183, 0.085092, 0.139895, 0.229226], '')</t>
  </si>
  <si>
    <t>UPI000205C03F status=activ</t>
  </si>
  <si>
    <t>([0.006795, 0.009728, 0.006894, 0.007091, 0.00558, 0.008276, 0.008002, 0.005992, 0.004483, 0.00543, 0.006795, 0.00543, 0.00777, 0.008409, 0.009015, 0.007177, 0.005992, 0.005683, 0.00407, 0.00359, 0.00515, 0.007555, 0.006482, 0.006988, 0.005503, 0.007645, 0.006795, 0.005799, 0.009294, 0.017797, 0.021816, 0.012491, 0.013613, 0.008276, 0.011669, 0.009865, 0.010672, 0.014783, 0.009865, 0.016528, 0.020522, 0.020522, 0.015078, 0.020522, 0.034068, 0.031287, 0.016528, 0.009015, 0.011106, 0.007091, 0.005086, 0.003366, 0.00283, 0.00283, 0.003924, 0.003405, 0.003366, 0.004483, 0.005318, 0.006988, 0.004899, 0.005872, 0.004899, 0.005734, 0.004736, 0.003431, 0.005086, 0.006142, 0.009977, 0.013613, 0.030611, 0.066181, 0.127496, 0.144935, 0.200174, 0.200174, 0.21291, 0.120615, 0.06312, 0.060549, 0.076542, 0.076542, 0.05306, 0.034068, 0.024826, 0.017138, 0.033407, 0.025316, 0.033407, 0.019109, 0.010221, 0.005872, 0.00389, 0.002761, 0.0028, 0.003298, 0.002327, 0.002976, 0.00292, 0.002555, 0.002606, 0.001597, 0.002035, 0.001597, 0.002366, 0.001722, 0.001872, 0.001872, 0.002211, 0.002211, 0.00316, 0.003757, 0.004247, 0.004431, 0.006619, 0.010131, 0.008624, 0.013821, 0.011669, 0.010509, 0.011669, 0.01204, 0.011106, 0.014075, 0.014075, 0.008723, 0.015344, 0.019401, 0.024393, 0.019401, 0.019401, 0.009865, 0.009865, 0.016528, 0.016528, 0.009728, 0.006533, 0.005318, 0.005249, 0.003701, 0.003924, 0.00389, 0.003671, 0.004135, 0.004161, 0.004135, 0.004976, 0.004976, 0.004976, 0.004976, 0.004414, 0.003053, 0.003079, 0.002503, 0.001743, 0.001906, 0.002512, 0.003757, 0.003757, 0.002662, 0.00407, 0.003821, 0.004161, 0.003014, 0.00407, 0.0028, 0.0028, 0.002349, 0.001692, 0.001675, 0.001434, 0.001335, 0.002057, 0.00243, 0.003555, 0.003478, 0.004513, 0.004483, 0.003727, 0.004483, 0.004431, 0.003671, 0.005623, 0.00558, 0.008409, 0.006795, 0.010926, 0.011106, 0.015344, 0.027463, 0.019401, 0.010509, 0.009977, 0.009865, 0.008276, 0.00558, 0.006194, 0.005318, 0.005503, 0.006374, 0.005683, 0.005799, 0.007031, 0.004775, 0.006374, 0.006039, 0.00543, 0.004976, 0.005086, 0.005223, 0.004247, 0.004358, 0.006421, 0.010509, 0.009096, 0.009015, 0.014315, 0.018787, 0.025762, 0.013613, 0.013821, 0.021816, 0.021816, 0.011518, 0.015694, 0.009401, 0.010131, 0.015344, 0.016528, 0.014783, 0.013437, 0.010221, 0.017797, 0.016826, 0.009294, 0.007422, 0.007495, 0.007555, 0.005503, 0.004388, 0.003997, 0.003924, 0.003461, 0.003461, 0.004835, 0.004358, 0.003997, 0.003804, 0.003298, 0.003212, 0.003341, 0.00389, 0.00543, 0.00558, 0.00389, 0.004247, 0.005086, 0.005503, 0.005683, 0.006894, 0.006482, 0.007091, 0.005992, 0.007091, 0.008409, 0.005683, 0.007555, 0.007555, 0.008075, 0.008075, 0.005683, 0.006988, 0.005086, 0.005378, 0.005011, 0.004899, 0.00558, 0.004577, 0.00515, 0.003864, 0.004775, 0.005378, 0.007495, 0.009187, 0.008804, 0.011342, 0.016021, 0.009096, 0.016528, 0.01227, 0.016021, 0.032017, 0.041405, 0.081712, 0.078022, 0.041405, 0.049374, 0.076542, 0.092881, 0.060549, 0.10481, 0.067594, 0.067594, 0.042364, 0.044297, 0.048328, 0.044297, 0.059222, 0.081712, 0.049374, 0.049374, 0.024393, 0.017797, 0.009483, 0.008156, 0.005623, 0.005318, 0.00515, 0.004689, 0.004358, 0.005249, 0.00515, 0.006039, 0.004835, 0.004247, 0.002976, 0.002512, 0.001743, 0.001271, 0.001572, 0.002078, 0.001623, 0.002581, 0.002976, 0.003212, 0.003727, 0.005249, 0.00543, 0.006701, 0.007091, 0.010509, 0.008156, 0.005872, 0.003997, 0.004135, 0.006039, 0.009187, 0.007177, 0.007177, 0.012491, 0.008723, 0.006619, 0.009728, 0.006533, 0.004689, 0.00543, 0.003757, 0.002606, 0.002623, 0.003212, 0.003053, 0.002482, 0.002366, 0.002336, 0.003298, 0.003924, 0.003963, 0.003821, 0.005378, 0.006533, 0.006374, 0.006701, 0.008895, 0.009401, 0.013265, 0.017138, 0.019401, 0.023963, 0.036378, 0.058088, 0.040537, 0.040537, 0.025762, 0.047319, 0.058088, 0.06312, 0.03976, 0.019109, 0.020165, 0.011342, 0.016826, 0.009977, 0.008276, 0.008409, 0.008409, 0.008156, 0.010131, 0.00777, 0.007031, 0.005683, 0.005623, 0.004483, 0.003924, 0.004577, 0.003461, 0.00316, 0.002606, 0.002555, 0.003607, 0.003478, 0.003431, 0.003053, 0.002688, 0.003405, 0.002396, 0.001499, 0.001, 0.001, 0.001533, 0.002194, 0.002211, 0.002482, 0.003512, 0.003963, 0.005249, 0.005683, 0.005249, 0.005992, 0.007315, 0.006194, 0.00515, 0.006533, 0.00543, 0.007091, 0.006894, 0.009728, 0.018415, 0.045352], '')</t>
  </si>
  <si>
    <t>UPI000205C077 status=activ</t>
  </si>
  <si>
    <t>([0.010509, 0.016257, 0.027463, 0.018415, 0.027463, 0.030003, 0.021816, 0.031287, 0.045352, 0.036378, 0.046336, 0.048328, 0.090864, 0.088832, 0.164327, 0.15284, 0.15008, 0.225814, 0.155435, 0.109221, 0.129801, 0.142424, 0.100716, 0.094817, 0.179055, 0.17593, 0.200174, 0.284882, 0.278302, 0.268042, 0.335645, 0.346032, 0.295083, 0.200174, 0.291804, 0.301917, 0.232838, 0.247041, 0.236433, 0.219301, 0.298791, 0.398279, 0.374039, 0.450668, 0.450668, 0.422041, 0.4292, 0.339168, 0.26085, 0.158265, 0.170161, 0.170161, 0.111485, 0.185198, 0.179055, 0.185198, 0.179055, 0.247041, 0.232838, 0.239899, 0.324872, 0.232838, 0.216401, 0.31487, 0.219301, 0.219301, 0.229226, 0.222385, 0.222385, 0.30533, 0.30533, 0.225814, 0.132295, 0.196879, 0.185198, 0.170161, 0.17593, 0.11371, 0.059222, 0.071867, 0.0704, 0.044297, 0.076542, 0.045352, 0.025762, 0.048328, 0.051831, 0.028107, 0.022667, 0.031287, 0.031287, 0.074921, 0.074921, 0.142424, 0.094817, 0.058088, 0.111485, 0.11371, 0.17593, 0.278302, 0.247041, 0.257454, 0.298791, 0.298791, 0.370445, 0.458154, 0.41194, 0.401658, 0.509769, 0.465241, 0.418646, 0.436924, 0.40511, 0.40511, 0.408655, 0.390993, 0.476583, 0.480142, 0.461924, 0.433034, 0.447574, 0.377384, 0.268042, 0.328603, 0.301917, 0.311707, 0.225814, 0.257454, 0.26085, 0.247041, 0.339168, 0.4292, 0.42561, 0.42561, 0.42561, 0.398279, 0.390993, 0.36309, 0.356642, 0.332115, 0.278302, 0.239899, 0.268042, 0.36309, 0.36309, 0.42561, 0.342579, 0.384043, 0.301917, 0.18812, 0.196879, 0.200174, 0.219301, 0.216401, 0.216401, 0.257454, 0.203355, 0.301917, 0.36309, 0.377384, 0.366687, 0.377384, 0.408655, 0.465241, 0.390993, 0.275179, 0.243554, 0.243554, 0.239899, 0.321458, 0.436924, 0.342579, 0.301917, 0.281712, 0.291804, 0.295083, 0.281712, 0.370445, 0.321458, 0.25406, 0.182256, 0.158265, 0.229226, 0.232838, 0.232838, 0.264545, 0.359901, 0.25406, 0.298791, 0.339168, 0.352862, 0.284882, 0.339168, 0.380708, 0.374039, 0.271506, 0.173081, 0.122885, 0.094817, 0.125101, 0.164327, 0.222385, 0.30533, 0.209395, 0.137348, 0.142424, 0.173081, 0.137348, 0.247041, 0.30533, 0.318242, 0.30533, 0.264545, 0.182256, 0.179055, 0.147574, 0.257454, 0.374039, 0.483068, 0.562014, 0.549308, 0.497853, 0.497853, 0.483068, 0.461924, 0.458154, 0.450668, 0.465241, 0.41194, 0.321458, 0.209395, 0.196879, 0.170161, 0.25406, 0.352862, 0.318242, 0.328603, 0.25031, 0.194234, 0.15284, 0.079919, 0.05306], '')</t>
  </si>
  <si>
    <t>[108, 219, 220]</t>
  </si>
  <si>
    <t>UPI000205C078 status=activ</t>
  </si>
  <si>
    <t>([0.002014, 0.002881, 0.002194, 0.001675, 0.001374, 0.001103, 0.001155, 0.001533, 0.002078, 0.001649, 0.002336, 0.003014, 0.004689, 0.004899, 0.00543, 0.009015, 0.008624, 0.009865, 0.010131, 0.008156, 0.008075, 0.00543, 0.00389, 0.004388, 0.006078, 0.006194, 0.006374, 0.006795, 0.005318, 0.003757, 0.003671, 0.002976, 0.001743, 0.001967, 0.001374, 0.002057, 0.00152, 0.001, 0.000893, 0.00103, 0.000923, 0.000721, 0.001211, 0.001202, 0.00155, 0.001722, 0.001692, 0.002503, 0.001967, 0.001748, 0.002529, 0.002662, 0.003405, 0.003963, 0.003821, 0.003821, 0.002623, 0.002396, 0.002366, 0.002396, 0.00225, 0.003177, 0.003607, 0.002482, 0.003821, 0.002705, 0.002117, 0.002512, 0.001872, 0.002194, 0.001936, 0.001335, 0.002117, 0.001318, 0.001061, 0.000708, 0.000708, 0.001335, 0.001383, 0.001408, 0.001391, 0.002014, 0.001906, 0.002035, 0.002057, 0.001786, 0.002606, 0.002078, 0.002482, 0.003366, 0.003607, 0.003924, 0.004414, 0.004414, 0.004431, 0.005249, 0.004736, 0.004431, 0.004414, 0.006039, 0.009015, 0.009187, 0.006142, 0.005503, 0.005683, 0.005683, 0.004431, 0.004483, 0.006795, 0.006894, 0.004577, 0.00558, 0.006701, 0.006142, 0.006421, 0.009096, 0.012727, 0.024393, 0.023963, 0.023534, 0.018787, 0.017138, 0.033407, 0.055536, 0.036378, 0.031287, 0.046336, 0.079919, 0.076542, 0.044297, 0.046336, 0.078022, 0.038042, 0.054297, 0.056825, 0.028107, 0.015694, 0.009728, 0.010672, 0.019401, 0.014075, 0.01078, 0.007495, 0.008002, 0.008075, 0.008409, 0.009187, 0.011342, 0.007877, 0.006194, 0.008075, 0.008156, 0.006701, 0.007315, 0.007177, 0.007177, 0.006533, 0.009728, 0.017797, 0.015344, 0.016021, 0.011903, 0.020165, 0.020522, 0.012727, 0.009401, 0.016528, 0.009865, 0.011342, 0.021816, 0.019401, 0.020876, 0.012491, 0.017138, 0.021381, 0.023963, 0.050641, 0.06184, 0.060549, 0.059222, 0.06312, 0.032017, 0.033407, 0.035586, 0.0704, 0.137348, 0.127496, 0.120615, 0.125101, 0.049374, 0.034068, 0.033407, 0.0198, 0.027463, 0.0198, 0.024826, 0.014075, 0.009187, 0.008624, 0.006078, 0.006142, 0.004247, 0.00558, 0.005623, 0.005623, 0.003963, 0.002727, 0.00359, 0.003727, 0.004736, 0.00515, 0.006078, 0.006374, 0.008409, 0.006701, 0.008156, 0.008156, 0.011903, 0.0198, 0.038858, 0.079919, 0.055536, 0.120615, 0.120615, 0.161087, 0.118441, 0.21291, 0.311707, 0.377384, 0.278302, 0.222385, 0.349426, 0.232838, 0.25031, 0.15284, 0.271506, 0.335645, 0.335645, 0.356642, 0.346032, 0.346032, 0.346032, 0.390993, 0.370445, 0.352862, 0.380708, 0.418646, 0.398279, 0.366687, 0.298791, 0.398279, 0.454136, 0.370445], '')</t>
  </si>
  <si>
    <t>UPI000205C080 status=activ</t>
  </si>
  <si>
    <t>([0.534167, 0.534167, 0.398279, 0.408655, 0.311707, 0.301917, 0.222385, 0.275179, 0.206376, 0.206376, 0.219301, 0.219301, 0.216401, 0.191378, 0.200174, 0.116183, 0.098513, 0.044297, 0.059222, 0.056825, 0.031287, 0.038858, 0.043307, 0.073402, 0.086953, 0.120615, 0.086953, 0.144935, 0.088832, 0.155435, 0.179055, 0.182256, 0.209395, 0.222385, 0.264545, 0.167087, 0.257454, 0.301917, 0.346032, 0.26085, 0.346032, 0.366687, 0.332115, 0.342579, 0.346032, 0.321458, 0.284882, 0.387226, 0.352862, 0.31487, 0.239899, 0.232838, 0.25031, 0.243554, 0.15008, 0.147574, 0.219301, 0.191378, 0.098513, 0.170161, 0.25031, 0.264545, 0.332115, 0.25406, 0.167087, 0.173081, 0.194234, 0.278302, 0.257454, 0.288399, 0.366687, 0.42561, 0.346032, 0.366687, 0.387226, 0.450668, 0.433034, 0.370445, 0.311707, 0.324872, 0.225814, 0.15284, 0.15284, 0.179055, 0.194234, 0.284882, 0.284882, 0.275179, 0.25406, 0.182256, 0.098513, 0.0704, 0.078022, 0.129801, 0.064632, 0.059222, 0.074921, 0.041405, 0.038042, 0.036378, 0.066181, 0.058088, 0.073402, 0.038042, 0.020876, 0.029376, 0.028695, 0.028695, 0.031287, 0.038042, 0.041405, 0.047319, 0.081712, 0.049374, 0.032017, 0.029376, 0.031287, 0.036378, 0.071867, 0.116183, 0.179055, 0.200174, 0.203355, 0.134866, 0.209395, 0.247041, 0.194234, 0.179055, 0.179055, 0.161087, 0.137348, 0.167087, 0.164327, 0.100716, 0.155435, 0.229226, 0.298791, 0.318242, 0.196879, 0.182256, 0.21291, 0.216401, 0.225814, 0.281712, 0.401658, 0.41194, 0.374039, 0.458154, 0.486429, 0.486429, 0.418646, 0.374039, 0.40511, 0.4292, 0.525368, 0.521092, 0.505461, 0.538167, 0.497853, 0.529623, 0.541878, 0.541878, 0.505461, 0.486429, 0.40511, 0.308712, 0.328603, 0.284882, 0.203355, 0.200174, 0.170161, 0.155435, 0.122885, 0.120615, 0.185198, 0.185198, 0.179055, 0.139895, 0.073402, 0.040537, 0.06312, 0.064632, 0.05306, 0.064632, 0.059222, 0.096677, 0.096677, 0.060549, 0.118441, 0.155435, 0.076542, 0.076542, 0.106997, 0.147574, 0.15008, 0.139895, 0.085092, 0.046336, 0.064632, 0.067594, 0.064632, 0.073402, 0.081712, 0.083462, 0.06184, 0.067594, 0.098513, 0.085092, 0.125101, 0.106997, 0.078022, 0.170161, 0.200174, 0.155435, 0.129801, 0.081712, 0.060549, 0.10481, 0.194234, 0.167087, 0.268042, 0.377384, 0.321458, 0.295083, 0.30533, 0.370445, 0.25031, 0.15008, 0.219301, 0.222385, 0.275179, 0.359901, 0.236433, 0.25406, 0.339168, 0.40511, 0.505461, 0.59917, 0.494003, 0.390993, 0.342579, 0.308712, 0.30533, 0.366687, 0.377384, 0.281712, 0.161087, 0.295083, 0.390993, 0.332115, 0.31487, 0.295083, 0.243554, 0.239899, 0.25031, 0.264545, 0.291804, 0.191378, 0.167087, 0.216401, 0.271506, 0.335645, 0.346032, 0.321458, 0.247041, 0.196879, 0.288399, 0.436924, 0.346032], '')</t>
  </si>
  <si>
    <t>[0, 1, 154, 155, 156, 157, 159, 160, 161, 162, 236, 237]</t>
  </si>
  <si>
    <t>UPI000205C0CD status=activ</t>
  </si>
  <si>
    <t>([0.216401, 0.144935, 0.109221, 0.161087, 0.225814, 0.164327, 0.219301, 0.26085, 0.308712, 0.308712, 0.30533, 0.31487, 0.349426, 0.278302, 0.247041, 0.339168, 0.324872, 0.42561, 0.42561, 0.541878, 0.604312, 0.494003, 0.553315, 0.608892, 0.497853, 0.384043, 0.480142, 0.380708, 0.301917, 0.209395, 0.209395, 0.21291, 0.164327, 0.144935, 0.206376, 0.232838, 0.236433, 0.236433, 0.147574, 0.173081, 0.17593, 0.216401, 0.268042, 0.30533, 0.308712, 0.401658, 0.458154, 0.418646, 0.476583, 0.59014, 0.657645, 0.657645, 0.58069, 0.703578, 0.716283, 0.720929, 0.685117, 0.549308, 0.545602, 0.671169, 0.545602, 0.497853, 0.486429, 0.418646, 0.328603, 0.356642, 0.349426, 0.284882, 0.311707, 0.342579, 0.339168, 0.342579, 0.346032, 0.41194, 0.374039, 0.321458, 0.271506, 0.264545, 0.349426, 0.288399, 0.21291], '')</t>
  </si>
  <si>
    <t>[19, 20, 22, 23, 49, 50, 51, 52, 53, 54, 55, 56, 57, 58, 59, 60]</t>
  </si>
  <si>
    <t>UPI000205C0D4 status=activ</t>
  </si>
  <si>
    <t>([0.0704, 0.040537, 0.026338, 0.018787, 0.026892, 0.028107, 0.029376, 0.030611, 0.045352, 0.046336, 0.060549, 0.088832, 0.056825, 0.055536, 0.098513, 0.051831, 0.060549, 0.116183, 0.203355, 0.219301, 0.271506, 0.284882, 0.398279, 0.509769, 0.653063, 0.51388, 0.454136, 0.458154, 0.42561, 0.414856, 0.480142, 0.380708, 0.401658, 0.476583, 0.56648, 0.534167, 0.557691, 0.42561, 0.40511, 0.284882, 0.281712, 0.275179, 0.278302, 0.21291, 0.185198, 0.167087, 0.268042, 0.25031, 0.196879, 0.196879, 0.161087, 0.155435, 0.239899, 0.120615, 0.127496, 0.127496, 0.100716, 0.191378, 0.209395, 0.18812, 0.191378, 0.196879, 0.164327, 0.161087, 0.120615, 0.125101, 0.120615, 0.073402, 0.142424, 0.232838, 0.301917, 0.25406, 0.206376, 0.203355, 0.328603, 0.31487, 0.328603, 0.401658, 0.288399, 0.374039, 0.335645, 0.356642, 0.222385, 0.170161, 0.161087, 0.247041, 0.216401, 0.243554, 0.288399, 0.25031, 0.268042, 0.268042, 0.352862, 0.308712, 0.222385, 0.203355, 0.134866, 0.125101, 0.088832, 0.086953, 0.081712, 0.081712, 0.076542, 0.134866, 0.17593, 0.111485, 0.122885, 0.144935, 0.125101, 0.170161, 0.191378, 0.179055, 0.191378, 0.179055, 0.182256, 0.185198, 0.170161, 0.185198, 0.209395, 0.209395, 0.291804, 0.281712, 0.264545, 0.356642, 0.394753, 0.436924, 0.42561, 0.422041, 0.433034, 0.349426, 0.321458, 0.332115, 0.236433, 0.219301, 0.239899, 0.236433, 0.342579, 0.36309, 0.342579, 0.332115, 0.377384, 0.394753, 0.40511, 0.40511, 0.408655, 0.349426, 0.247041, 0.232838, 0.222385, 0.15284, 0.147574, 0.15008, 0.161087, 0.161087, 0.18812, 0.191378, 0.271506, 0.243554, 0.243554, 0.318242, 0.236433, 0.236433, 0.15284, 0.129801, 0.196879, 0.109221, 0.137348, 0.236433, 0.311707, 0.284882, 0.321458, 0.384043, 0.380708, 0.380708, 0.480142, 0.36309, 0.339168, 0.339168, 0.308712, 0.236433, 0.25406, 0.288399, 0.191378, 0.264545, 0.264545, 0.26085, 0.370445, 0.387226, 0.390993, 0.401658, 0.41194, 0.422041, 0.440853, 0.42561, 0.380708, 0.332115, 0.436924, 0.422041, 0.390993], '')</t>
  </si>
  <si>
    <t>[23, 24, 25, 34, 35, 36]</t>
  </si>
  <si>
    <t>UPI000205C0E9 status=activ</t>
  </si>
  <si>
    <t>([0.088832, 0.161087, 0.200174, 0.132295, 0.164327, 0.164327, 0.116183, 0.167087, 0.134866, 0.134866, 0.155435, 0.164327, 0.109221, 0.196879, 0.275179, 0.36309, 0.288399, 0.25406, 0.257454, 0.170161, 0.161087, 0.196879, 0.191378, 0.164327, 0.26085, 0.173081, 0.139895, 0.200174, 0.111485, 0.18812, 0.155435, 0.132295, 0.173081, 0.257454, 0.232838, 0.247041, 0.247041, 0.359901, 0.295083, 0.298791, 0.356642, 0.41194, 0.311707, 0.26085, 0.26085, 0.247041, 0.342579, 0.41194, 0.339168, 0.342579, 0.243554, 0.346032, 0.295083, 0.284882, 0.216401, 0.225814, 0.200174, 0.232838, 0.15008, 0.209395, 0.209395, 0.278302, 0.25031, 0.342579, 0.342579, 0.278302, 0.179055, 0.179055, 0.116183, 0.179055, 0.25406, 0.339168, 0.30533, 0.398279, 0.324872, 0.36309, 0.25406, 0.170161, 0.161087, 0.203355, 0.17593, 0.127496, 0.085092, 0.127496, 0.109221, 0.079919, 0.161087, 0.247041, 0.185198, 0.301917, 0.335645, 0.30533, 0.295083, 0.295083, 0.291804, 0.390993, 0.346032, 0.36309, 0.465241, 0.450668, 0.486429, 0.444081, 0.476583, 0.521092, 0.521092, 0.553315, 0.562014, 0.436924, 0.440853, 0.517562, 0.444081, 0.328603, 0.380708, 0.339168, 0.339168, 0.268042, 0.232838, 0.321458, 0.31487, 0.219301, 0.139895, 0.137348, 0.127496, 0.127496, 0.120615, 0.122885, 0.086953, 0.142424, 0.222385, 0.239899, 0.229226, 0.26085, 0.308712, 0.288399, 0.284882, 0.25406, 0.328603, 0.298791, 0.203355, 0.288399, 0.339168, 0.422041, 0.342579, 0.349426, 0.359901, 0.328603, 0.352862, 0.380708, 0.387226, 0.390993, 0.284882, 0.25406, 0.25406, 0.281712, 0.281712, 0.311707, 0.311707, 0.216401, 0.275179, 0.36309, 0.281712, 0.278302, 0.284882, 0.278302, 0.374039, 0.281712, 0.311707, 0.311707, 0.229226, 0.232838, 0.219301, 0.308712, 0.257454, 0.225814, 0.243554, 0.173081, 0.17593, 0.129801, 0.209395, 0.134866, 0.106997, 0.109221, 0.144935, 0.100716, 0.170161, 0.164327, 0.284882, 0.200174, 0.185198, 0.264545, 0.288399, 0.298791, 0.295083, 0.346032, 0.384043, 0.332115, 0.346032, 0.25031, 0.339168, 0.36309, 0.440853, 0.472492, 0.553315, 0.497853, 0.585406, 0.534167, 0.538167, 0.450668, 0.444081, 0.454136, 0.461924, 0.328603, 0.332115, 0.335645, 0.36309, 0.275179, 0.308712, 0.387226, 0.394753, 0.36309, 0.324872, 0.222385, 0.147574, 0.125101, 0.15284, 0.158265, 0.120615, 0.122885, 0.086953, 0.158265, 0.100716, 0.056825, 0.100716, 0.051831, 0.059222, 0.059222, 0.100716, 0.096677, 0.073402, 0.100716, 0.120615, 0.118441, 0.158265, 0.236433, 0.236433, 0.200174, 0.116183, 0.11371, 0.085092, 0.076542, 0.040537, 0.06184, 0.085092, 0.090864, 0.090864, 0.079919, 0.102787, 0.100716, 0.056825, 0.081712, 0.055536, 0.036378, 0.038858, 0.05306, 0.043307, 0.030611, 0.040537, 0.040537, 0.056825, 0.081712, 0.15284, 0.164327, 0.139895, 0.179055, 0.139895, 0.229226, 0.15008, 0.081712, 0.045352, 0.086953, 0.074921, 0.147574, 0.203355, 0.200174, 0.11371, 0.15008, 0.229226, 0.229226, 0.324872, 0.264545, 0.25406, 0.243554, 0.31487, 0.278302, 0.301917, 0.264545, 0.247041, 0.264545, 0.298791, 0.394753, 0.31487, 0.281712, 0.26085, 0.268042, 0.155435, 0.257454, 0.173081, 0.206376, 0.137348, 0.071867, 0.125101, 0.06312, 0.051831, 0.049374, 0.079919, 0.034068, 0.058088, 0.046336, 0.079919, 0.06184, 0.059222, 0.058088, 0.046336, 0.048328, 0.050641, 0.109221, 0.098513, 0.086953, 0.074921, 0.092881, 0.109221, 0.058088, 0.109221, 0.088832, 0.051831, 0.028107, 0.055536, 0.026892, 0.022306, 0.021816, 0.0198, 0.021816, 0.038042, 0.048328, 0.025316, 0.019401, 0.020165, 0.017138, 0.023087, 0.017797, 0.023087, 0.020876, 0.041405, 0.032017, 0.054297, 0.074921, 0.134866, 0.137348, 0.158265, 0.194234, 0.155435, 0.17593, 0.102787, 0.094817, 0.094817, 0.155435, 0.196879, 0.191378, 0.229226, 0.239899, 0.25406, 0.21291, 0.295083, 0.264545, 0.284882, 0.236433, 0.25406, 0.209395, 0.147574], '')</t>
  </si>
  <si>
    <t>[103, 104, 105, 106, 109, 202, 204, 205, 206]</t>
  </si>
  <si>
    <t>UPI000205C116 status=activ</t>
  </si>
  <si>
    <t>([0.028695, 0.031287, 0.047319, 0.025316, 0.03976, 0.032677, 0.046336, 0.029376, 0.042364, 0.054297, 0.066181, 0.094817, 0.092881, 0.071867, 0.074921, 0.074921, 0.102787, 0.125101, 0.129801, 0.098513, 0.161087, 0.236433, 0.191378, 0.200174, 0.311707, 0.271506, 0.328603, 0.328603, 0.346032, 0.278302, 0.194234, 0.206376, 0.11371, 0.139895, 0.182256, 0.111485, 0.147574, 0.144935, 0.167087, 0.10481, 0.194234, 0.200174, 0.229226, 0.31487, 0.222385, 0.25031, 0.25031, 0.271506, 0.179055, 0.179055, 0.232838, 0.318242, 0.31487, 0.408655, 0.370445, 0.366687, 0.384043, 0.335645, 0.339168, 0.342579, 0.42561, 0.356642, 0.352862, 0.229226, 0.170161, 0.264545, 0.225814, 0.275179, 0.25406, 0.346032, 0.444081, 0.380708, 0.387226, 0.380708, 0.390993, 0.298791, 0.295083, 0.275179, 0.324872, 0.324872, 0.243554, 0.170161, 0.170161, 0.109221, 0.173081, 0.203355, 0.161087, 0.164327, 0.167087, 0.144935, 0.142424, 0.078022, 0.122885, 0.100716, 0.083462, 0.048328, 0.051831, 0.050641, 0.092881, 0.111485, 0.129801, 0.232838, 0.321458, 0.268042, 0.349426, 0.349426, 0.390993, 0.321458, 0.26085, 0.158265, 0.196879, 0.200174, 0.284882, 0.179055, 0.206376, 0.236433, 0.31487, 0.394753, 0.384043, 0.342579, 0.342579, 0.318242, 0.281712, 0.21291, 0.268042, 0.236433, 0.25406, 0.167087, 0.182256, 0.236433, 0.301917, 0.291804, 0.291804, 0.206376, 0.311707, 0.25406, 0.161087, 0.164327, 0.179055, 0.182256, 0.219301, 0.144935, 0.203355, 0.21291, 0.196879, 0.15284, 0.15284, 0.092881, 0.122885, 0.161087, 0.173081, 0.194234, 0.209395, 0.219301, 0.318242, 0.324872, 0.398279, 0.497853, 0.433034, 0.401658, 0.380708, 0.346032, 0.42561, 0.352862, 0.311707, 0.401658, 0.505461, 0.541878, 0.712013], '')</t>
  </si>
  <si>
    <t>[166, 167, 168]</t>
  </si>
  <si>
    <t>UPI000205C4F3 status=activ</t>
  </si>
  <si>
    <t>([0.021381, 0.023087, 0.035586, 0.021816, 0.023963, 0.017447, 0.023534, 0.024826, 0.037156, 0.038042, 0.03976, 0.058088, 0.029376, 0.066181, 0.058088, 0.030003, 0.033407, 0.067594, 0.127496, 0.076542, 0.158265, 0.129801, 0.155435, 0.129801, 0.222385, 0.173081, 0.222385, 0.134866, 0.132295, 0.100716, 0.129801, 0.155435, 0.094817, 0.161087, 0.125101, 0.111485, 0.191378, 0.318242, 0.324872, 0.219301, 0.318242, 0.185198, 0.225814, 0.222385, 0.271506, 0.271506, 0.318242, 0.321458, 0.339168, 0.414856, 0.414856, 0.401658, 0.408655, 0.497853, 0.497853, 0.465241, 0.374039, 0.374039, 0.301917, 0.196879, 0.257454, 0.216401, 0.229226, 0.144935, 0.158265, 0.090864, 0.081712, 0.127496, 0.161087, 0.142424, 0.120615, 0.074921, 0.078022, 0.078022, 0.074921, 0.043307, 0.076542, 0.132295, 0.127496, 0.15008, 0.225814, 0.173081, 0.21291, 0.295083, 0.380708, 0.298791, 0.295083, 0.295083, 0.26085, 0.26085, 0.281712, 0.18812, 0.26085, 0.264545, 0.155435, 0.15008, 0.225814, 0.219301, 0.25031, 0.25406, 0.17593, 0.17593, 0.264545, 0.26085, 0.278302, 0.191378, 0.264545, 0.36309, 0.324872, 0.26085, 0.216401, 0.308712, 0.31487, 0.342579, 0.332115, 0.41194, 0.414856, 0.349426, 0.346032, 0.318242, 0.225814, 0.328603, 0.332115, 0.339168, 0.264545, 0.173081, 0.17593, 0.182256, 0.17593, 0.206376, 0.209395, 0.147574, 0.122885, 0.18812, 0.191378, 0.209395, 0.236433, 0.206376, 0.301917, 0.291804, 0.194234, 0.31487, 0.206376, 0.216401, 0.219301, 0.203355, 0.284882, 0.380708, 0.284882, 0.17593, 0.17593, 0.200174, 0.335645, 0.398279, 0.366687, 0.332115, 0.284882, 0.200174, 0.170161, 0.155435, 0.158265, 0.25406, 0.144935, 0.134866, 0.122885, 0.076542, 0.122885, 0.073402, 0.038858, 0.066181, 0.10481, 0.111485, 0.132295, 0.132295, 0.106997, 0.139895, 0.118441, 0.120615, 0.109221, 0.096677, 0.088832, 0.059222, 0.044297, 0.074921, 0.083462, 0.048328, 0.090864, 0.06184, 0.10481, 0.139895, 0.074921, 0.090864, 0.092881, 0.06312, 0.05306, 0.054297, 0.030003, 0.037156, 0.046336, 0.090864, 0.144935, 0.139895, 0.21291, 0.21291, 0.222385, 0.222385, 0.225814, 0.21291, 0.194234, 0.203355, 0.179055, 0.216401, 0.25031, 0.239899, 0.318242, 0.229226, 0.236433, 0.321458, 0.257454, 0.257454, 0.179055, 0.185198, 0.18812, 0.106997, 0.079919, 0.090864, 0.161087, 0.243554, 0.219301, 0.321458, 0.339168, 0.318242, 0.414856, 0.301917, 0.275179, 0.158265, 0.206376, 0.122885, 0.127496, 0.219301, 0.21291, 0.264545, 0.257454, 0.173081, 0.219301, 0.301917, 0.239899, 0.15008, 0.090864, 0.092881, 0.066181, 0.06184, 0.06312, 0.041405, 0.074921, 0.071867, 0.134866, 0.094817, 0.161087, 0.092881, 0.083462, 0.083462, 0.10481, 0.064632, 0.067594, 0.085092, 0.090864, 0.116183, 0.118441, 0.155435, 0.167087, 0.219301, 0.232838, 0.31487, 0.352862, 0.278302, 0.225814, 0.194234, 0.291804, 0.284882, 0.384043, 0.384043, 0.352862, 0.380708, 0.380708, 0.472492, 0.483068, 0.387226, 0.298791, 0.387226, 0.328603, 0.281712, 0.179055, 0.15008, 0.15008, 0.144935, 0.219301, 0.318242, 0.31487, 0.216401, 0.18812, 0.194234, 0.200174, 0.170161, 0.076542, 0.132295, 0.129801, 0.069024, 0.11371, 0.182256, 0.15008, 0.239899, 0.179055, 0.257454, 0.194234, 0.229226, 0.225814, 0.216401, 0.125101, 0.161087, 0.209395, 0.239899, 0.225814, 0.232838, 0.268042, 0.30533, 0.308712, 0.31487, 0.31487, 0.232838, 0.232838, 0.275179, 0.281712, 0.346032, 0.346032, 0.342579, 0.318242, 0.232838, 0.225814, 0.335645, 0.332115, 0.271506, 0.182256, 0.155435, 0.155435, 0.182256, 0.243554, 0.232838, 0.15008, 0.232838, 0.324872, 0.324872, 0.328603, 0.232838, 0.182256, 0.158265, 0.257454, 0.21291, 0.30533, 0.268042, 0.21291, 0.219301, 0.247041, 0.257454, 0.301917, 0.200174, 0.129801, 0.106997, 0.116183, 0.18812, 0.200174, 0.196879, 0.203355, 0.122885, 0.203355, 0.185198, 0.137348, 0.111485, 0.10481, 0.060549, 0.096677, 0.071867, 0.055536, 0.083462, 0.142424, 0.142424, 0.216401, 0.308712, 0.25031, 0.25406, 0.158265, 0.155435, 0.127496, 0.11371, 0.11371, 0.111485, 0.203355, 0.264545, 0.26085, 0.232838, 0.328603, 0.295083, 0.380708, 0.342579, 0.346032, 0.30533, 0.295083, 0.30533, 0.301917, 0.387226, 0.291804, 0.394753, 0.384043, 0.349426, 0.264545, 0.36309, 0.271506, 0.225814, 0.257454, 0.161087, 0.142424, 0.137348, 0.142424, 0.118441, 0.170161, 0.170161, 0.206376, 0.203355, 0.139895, 0.118441, 0.06184, 0.069024, 0.069024, 0.040537, 0.036378, 0.06312, 0.056825, 0.055536, 0.055536, 0.035586, 0.079919, 0.164327, 0.132295, 0.137348, 0.173081, 0.179055, 0.196879, 0.196879, 0.203355, 0.182256, 0.247041, 0.268042, 0.264545, 0.26085, 0.236433, 0.339168, 0.335645, 0.349426, 0.352862, 0.298791, 0.370445, 0.366687, 0.247041, 0.200174, 0.196879, 0.203355, 0.209395, 0.170161, 0.137348, 0.106997, 0.164327, 0.10481, 0.155435, 0.21291, 0.161087, 0.30533, 0.229226], '')</t>
  </si>
  <si>
    <t>UPI000205C4FA status=activ</t>
  </si>
  <si>
    <t>([0.025316, 0.032017, 0.054297, 0.043307, 0.067594, 0.074921, 0.083462, 0.109221, 0.116183, 0.076542, 0.083462, 0.090864, 0.102787, 0.10481, 0.127496, 0.196879, 0.200174, 0.25031, 0.288399, 0.414856, 0.377384, 0.398279, 0.440853, 0.450668, 0.525368, 0.447574, 0.480142, 0.538167, 0.570702, 0.553315, 0.716283, 0.754692, 0.805026, 0.791621, 0.798249, 0.81615, 0.712013, 0.819762, 0.819762, 0.733139, 0.733139, 0.834292, 0.899122, 0.819762, 0.834292, 0.856457, 0.910643, 0.910643, 0.910643, 0.837511, 0.805026, 0.657645, 0.653063, 0.59014, 0.59508, 0.509769, 0.458154, 0.545602, 0.534167, 0.51388, 0.680603, 0.604312, 0.59508, 0.585406, 0.562014, 0.549308, 0.509769, 0.42561, 0.4292, 0.377384, 0.374039, 0.352862, 0.483068, 0.454136, 0.486429, 0.494003, 0.538167, 0.562014, 0.562014, 0.436924, 0.447574, 0.356642, 0.390993, 0.311707, 0.321458, 0.346032, 0.271506, 0.301917, 0.311707, 0.308712, 0.349426, 0.422041, 0.521092, 0.51388, 0.545602, 0.562014, 0.525368, 0.541878, 0.529623, 0.497853, 0.626927, 0.570702, 0.680603, 0.642678, 0.76285, 0.703578], '')</t>
  </si>
  <si>
    <t>[24, 27, 28, 29, 30, 31, 32, 33, 34, 35, 36, 37, 38, 39, 40, 41, 42, 43, 44, 45, 46, 47, 48, 49, 50, 51, 52, 53, 54, 55, 57, 58, 59, 60, 61, 62, 63, 64, 65, 66, 76, 77, 78, 92, 93, 94, 95, 96, 97, 98, 100, 101, 102, 103, 104, 105]</t>
  </si>
  <si>
    <t>UPI000205C500 status=activ</t>
  </si>
  <si>
    <t>([0.014586, 0.008723, 0.013265, 0.014315, 0.011669, 0.016021, 0.020876, 0.022667, 0.017797, 0.018787, 0.025316, 0.034068, 0.020165, 0.024826, 0.023534, 0.041405, 0.035586, 0.049374, 0.094817, 0.060549, 0.102787, 0.071867, 0.144935, 0.15284, 0.191378, 0.158265, 0.167087, 0.173081, 0.229226, 0.346032, 0.401658, 0.394753, 0.31487, 0.342579, 0.278302, 0.284882, 0.275179, 0.377384, 0.374039, 0.36309, 0.366687, 0.384043, 0.384043, 0.30533, 0.209395, 0.137348, 0.167087, 0.158265, 0.100716, 0.085092, 0.069024, 0.06184, 0.038858, 0.03976, 0.050641, 0.060549, 0.081712, 0.040537, 0.022667, 0.024826, 0.024393, 0.036378, 0.021816, 0.022667, 0.043307, 0.071867, 0.069024, 0.092881, 0.102787, 0.164327, 0.170161, 0.147574, 0.142424, 0.120615, 0.167087, 0.203355, 0.134866, 0.164327, 0.200174, 0.308712, 0.18812, 0.21291, 0.21291, 0.200174, 0.298791, 0.268042, 0.196879, 0.196879, 0.200174, 0.18812, 0.196879, 0.21291, 0.257454, 0.161087, 0.185198, 0.219301, 0.185198, 0.271506, 0.185198, 0.281712, 0.185198, 0.194234, 0.106997, 0.111485, 0.200174, 0.200174, 0.196879, 0.26085, 0.275179, 0.275179, 0.268042, 0.25406, 0.239899, 0.239899, 0.268042, 0.308712, 0.281712, 0.247041, 0.243554, 0.26085, 0.247041, 0.324872, 0.31487, 0.328603, 0.321458, 0.321458, 0.308712, 0.278302, 0.216401, 0.25406, 0.288399, 0.288399, 0.284882, 0.239899, 0.232838, 0.31487, 0.356642, 0.31487, 0.288399, 0.288399, 0.349426, 0.332115, 0.346032, 0.436924, 0.418646, 0.332115, 0.31487, 0.278302, 0.318242, 0.298791, 0.247041, 0.155435, 0.167087, 0.185198, 0.139895, 0.129801, 0.139895, 0.067594, 0.0704, 0.122885, 0.071867, 0.038042, 0.041405, 0.026338, 0.030003, 0.055536, 0.094817, 0.088832, 0.118441, 0.096677, 0.100716, 0.098513, 0.144935, 0.144935, 0.067594, 0.111485, 0.111485, 0.100716, 0.196879, 0.196879, 0.209395, 0.209395, 0.31487, 0.301917, 0.384043, 0.257454, 0.247041, 0.247041, 0.257454, 0.239899, 0.264545, 0.352862, 0.352862, 0.377384, 0.257454, 0.30533, 0.203355, 0.137348, 0.073402, 0.066181, 0.076542, 0.059222, 0.096677, 0.118441, 0.11371, 0.088832, 0.170161, 0.144935, 0.086953, 0.055536, 0.056825, 0.059222, 0.05306, 0.096677, 0.096677, 0.15284, 0.200174, 0.308712, 0.288399, 0.31487, 0.291804, 0.291804, 0.257454, 0.185198, 0.158265, 0.164327, 0.191378, 0.194234, 0.194234, 0.206376, 0.268042, 0.264545, 0.278302, 0.284882, 0.288399, 0.203355, 0.264545, 0.271506, 0.206376, 0.308712, 0.298791, 0.342579, 0.339168, 0.318242, 0.31487, 0.288399, 0.26085, 0.268042, 0.288399, 0.324872, 0.342579, 0.257454, 0.200174, 0.134866, 0.11371, 0.102787, 0.10481, 0.092881, 0.088832, 0.139895, 0.142424, 0.147574, 0.118441, 0.074921, 0.129801, 0.196879, 0.196879, 0.236433, 0.239899, 0.209395, 0.129801, 0.182256, 0.161087, 0.15008, 0.200174, 0.222385, 0.236433, 0.352862, 0.31487, 0.25406, 0.236433, 0.247041, 0.25031, 0.291804, 0.342579, 0.271506, 0.268042, 0.295083, 0.281712, 0.271506, 0.191378, 0.209395, 0.155435, 0.21291, 0.30533, 0.308712, 0.321458, 0.288399, 0.222385, 0.26085, 0.356642, 0.366687, 0.271506, 0.352862, 0.342579, 0.291804, 0.264545, 0.268042, 0.243554, 0.257454, 0.264545, 0.288399, 0.349426, 0.433034, 0.483068, 0.384043, 0.380708, 0.366687, 0.356642, 0.394753, 0.301917, 0.281712, 0.25406, 0.318242, 0.295083, 0.26085, 0.335645, 0.433034, 0.408655, 0.4292, 0.374039, 0.318242], '')</t>
  </si>
  <si>
    <t>UPI000205C503 status=activ</t>
  </si>
  <si>
    <t>([0.318242, 0.356642, 0.408655, 0.278302, 0.311707, 0.30533, 0.335645, 0.257454, 0.321458, 0.349426, 0.374039, 0.408655, 0.346032, 0.247041, 0.25406, 0.257454, 0.26085, 0.271506, 0.203355, 0.31487, 0.328603, 0.328603, 0.36309, 0.356642, 0.461924, 0.465241, 0.398279, 0.40511, 0.465241, 0.349426, 0.268042, 0.264545, 0.295083, 0.370445, 0.461924, 0.447574, 0.433034, 0.517562, 0.509769, 0.604312, 0.468512, 0.422041, 0.509769, 0.444081, 0.40511, 0.374039, 0.370445, 0.384043, 0.374039, 0.440853, 0.447574, 0.538167, 0.538167, 0.517562, 0.41194, 0.332115, 0.25031, 0.264545, 0.26085, 0.275179, 0.281712, 0.278302, 0.229226, 0.232838, 0.271506, 0.339168, 0.257454, 0.257454, 0.342579, 0.346032, 0.281712, 0.366687, 0.370445, 0.298791, 0.21291, 0.206376, 0.203355, 0.318242, 0.308712, 0.318242, 0.219301, 0.239899, 0.291804, 0.374039, 0.295083, 0.298791, 0.182256, 0.298791, 0.225814, 0.147574, 0.155435, 0.185198, 0.098513, 0.049374, 0.049374, 0.06312, 0.11371, 0.182256, 0.127496, 0.102787, 0.096677, 0.15284, 0.129801, 0.158265, 0.161087, 0.257454, 0.25406, 0.339168, 0.335645, 0.422041, 0.525368, 0.4292, 0.390993, 0.465241, 0.480142, 0.465241, 0.5017, 0.505461, 0.41194, 0.444081, 0.366687, 0.335645, 0.346032, 0.257454, 0.216401, 0.182256, 0.15284, 0.088832, 0.049374, 0.051831, 0.049374, 0.026338, 0.042364, 0.05306, 0.064632, 0.111485, 0.179055, 0.182256, 0.109221, 0.116183, 0.116183, 0.127496, 0.127496, 0.122885, 0.191378, 0.144935, 0.098513, 0.096677, 0.164327, 0.281712, 0.268042, 0.17593, 0.173081, 0.10481, 0.060549, 0.066181, 0.0704, 0.086953, 0.046336, 0.083462, 0.106997, 0.06184, 0.116183, 0.079919, 0.086953, 0.048328, 0.086953, 0.081712, 0.086953, 0.05306, 0.032677, 0.036378, 0.035586, 0.038858, 0.069024, 0.122885, 0.122885, 0.118441, 0.096677, 0.161087, 0.161087, 0.203355, 0.191378, 0.118441, 0.196879, 0.11371, 0.122885, 0.074921, 0.094817, 0.094817, 0.158265, 0.109221, 0.109221, 0.102787, 0.132295, 0.078022, 0.076542, 0.074921, 0.056825, 0.06184, 0.064632, 0.03976, 0.020876, 0.032017, 0.028695, 0.027463, 0.03976, 0.064632, 0.10481, 0.094817, 0.048328, 0.043307, 0.090864, 0.081712, 0.155435, 0.216401, 0.271506, 0.236433, 0.155435, 0.10481, 0.100716, 0.118441, 0.18812, 0.284882, 0.225814, 0.284882, 0.25031, 0.209395, 0.139895, 0.134866, 0.147574, 0.232838, 0.232838, 0.219301, 0.129801, 0.134866, 0.134866, 0.116183, 0.142424, 0.21291, 0.31487, 0.229226, 0.194234, 0.185198, 0.120615, 0.111485, 0.073402, 0.094817, 0.144935, 0.142424, 0.092881, 0.15008, 0.15284, 0.167087, 0.142424, 0.209395, 0.170161, 0.11371, 0.139895, 0.109221, 0.079919, 0.059222, 0.088832, 0.06184, 0.037156], '')</t>
  </si>
  <si>
    <t>[37, 38, 39, 42, 51, 52, 53, 110, 116, 117]</t>
  </si>
  <si>
    <t>UPI000205C50A status=activ</t>
  </si>
  <si>
    <t>([0.020876, 0.038858, 0.064632, 0.041405, 0.034068, 0.046336, 0.06184, 0.037156, 0.05306, 0.054297, 0.067594, 0.088832, 0.086953, 0.158265, 0.243554, 0.18812, 0.216401, 0.21291, 0.137348, 0.127496, 0.125101, 0.144935, 0.139895, 0.129801, 0.161087, 0.209395, 0.21291, 0.232838, 0.30533, 0.219301, 0.173081, 0.102787, 0.085092, 0.051831, 0.025316, 0.025316, 0.016528, 0.016826, 0.020522, 0.017447, 0.016528, 0.017797, 0.033407, 0.034884, 0.034884, 0.045352, 0.045352, 0.045352, 0.020165, 0.023534, 0.036378, 0.030611, 0.058088, 0.067594, 0.054297, 0.118441, 0.073402, 0.11371, 0.182256, 0.194234, 0.30533, 0.311707, 0.298791, 0.298791, 0.291804, 0.194234, 0.118441, 0.100716, 0.06312, 0.125101, 0.144935, 0.158265, 0.268042, 0.268042, 0.275179, 0.384043, 0.346032, 0.342579, 0.380708, 0.281712, 0.321458, 0.295083, 0.225814, 0.225814, 0.209395, 0.147574, 0.25031, 0.370445, 0.398279, 0.398279, 0.301917, 0.291804, 0.275179, 0.243554, 0.239899, 0.164327, 0.167087, 0.191378, 0.239899, 0.236433, 0.264545, 0.194234, 0.129801, 0.111485, 0.109221, 0.111485, 0.132295, 0.106997, 0.059222, 0.035586, 0.06184, 0.122885, 0.092881, 0.078022, 0.078022, 0.085092, 0.116183, 0.071867, 0.043307, 0.051831, 0.055536, 0.048328, 0.081712, 0.164327, 0.278302, 0.311707, 0.318242, 0.356642, 0.394753, 0.366687, 0.335645, 0.219301, 0.139895, 0.139895, 0.083462, 0.11371, 0.118441, 0.164327, 0.206376, 0.281712, 0.203355, 0.129801, 0.203355, 0.194234, 0.111485, 0.090864, 0.073402, 0.06312, 0.030003, 0.027463, 0.031287, 0.064632, 0.127496, 0.122885, 0.120615, 0.25406, 0.268042, 0.243554, 0.232838, 0.295083, 0.203355, 0.257454, 0.25406, 0.216401, 0.125101, 0.122885, 0.139895, 0.139895, 0.158265, 0.191378, 0.191378, 0.18812, 0.216401, 0.222385, 0.324872, 0.349426, 0.229226, 0.125101, 0.134866, 0.102787, 0.047319, 0.083462, 0.056825, 0.055536, 0.055536, 0.102787, 0.139895, 0.15008, 0.134866, 0.102787, 0.127496, 0.078022, 0.144935, 0.0704, 0.038042, 0.034884, 0.040537, 0.086953, 0.086953, 0.042364, 0.055536, 0.079919, 0.078022, 0.137348, 0.216401, 0.164327, 0.098513, 0.120615, 0.083462, 0.058088, 0.059222, 0.059222, 0.109221, 0.055536, 0.083462, 0.134866, 0.134866, 0.132295, 0.055536, 0.056825, 0.090864, 0.049374, 0.034068, 0.044297, 0.022667, 0.013821, 0.023963, 0.043307, 0.046336, 0.056825, 0.081712, 0.081712, 0.06184, 0.055536, 0.055536, 0.067594, 0.034068, 0.0198, 0.015694, 0.028107, 0.027463, 0.019401, 0.020876, 0.038858, 0.026892, 0.05306, 0.094817, 0.081712, 0.083462, 0.076542, 0.076542, 0.046336, 0.060549, 0.05306, 0.034884, 0.059222, 0.064632, 0.15008, 0.247041, 0.200174, 0.116183, 0.216401, 0.21291, 0.191378, 0.194234, 0.219301, 0.139895, 0.116183, 0.122885, 0.118441, 0.066181, 0.079919, 0.129801, 0.102787, 0.161087, 0.144935, 0.147574, 0.116183, 0.047319, 0.034884, 0.058088, 0.125101, 0.064632, 0.064632, 0.120615, 0.066181, 0.06312, 0.122885, 0.144935, 0.081712, 0.046336, 0.092881, 0.046336, 0.034884, 0.043307, 0.028107, 0.056825, 0.054297, 0.073402, 0.079919, 0.055536, 0.030003, 0.028695, 0.051831, 0.088832, 0.045352, 0.043307, 0.043307, 0.0198, 0.021381, 0.038858, 0.038042, 0.0198, 0.030611, 0.06184, 0.06184, 0.102787, 0.059222, 0.033407, 0.037156, 0.041405, 0.073402, 0.129801, 0.071867, 0.050641, 0.040537, 0.06184, 0.096677, 0.076542, 0.147574, 0.100716, 0.071867, 0.134866, 0.243554], '')</t>
  </si>
  <si>
    <t>UPI000205C511 status=activ</t>
  </si>
  <si>
    <t>([0.321458, 0.380708, 0.436924, 0.346032, 0.356642, 0.281712, 0.324872, 0.26085, 0.301917, 0.356642, 0.308712, 0.25406, 0.366687, 0.342579, 0.335645, 0.377384, 0.370445, 0.398279, 0.328603, 0.377384, 0.284882, 0.284882, 0.288399, 0.243554, 0.243554, 0.271506, 0.324872, 0.328603, 0.436924, 0.440853, 0.436924, 0.529623, 0.553315, 0.447574, 0.490133, 0.483068, 0.374039, 0.486429, 0.447574, 0.525368, 0.557691, 0.63748, 0.521092, 0.505461, 0.575842, 0.653063, 0.653063, 0.666105, 0.534167, 0.418646, 0.418646, 0.31487, 0.191378, 0.25406, 0.346032, 0.268042, 0.278302, 0.342579, 0.311707, 0.321458, 0.243554, 0.137348, 0.134866, 0.21291, 0.203355, 0.170161, 0.194234, 0.098513, 0.125101, 0.203355, 0.21291, 0.173081, 0.271506, 0.366687, 0.352862, 0.352862, 0.444081, 0.342579, 0.366687, 0.288399, 0.222385, 0.291804, 0.408655, 0.346032, 0.318242, 0.308712, 0.257454, 0.239899, 0.339168, 0.328603, 0.342579, 0.422041, 0.335645, 0.321458, 0.25031, 0.25031, 0.25031, 0.129801, 0.142424, 0.147574, 0.229226, 0.318242, 0.219301, 0.118441, 0.122885, 0.15008, 0.17593, 0.229226, 0.257454, 0.264545, 0.264545, 0.158265, 0.090864, 0.109221, 0.098513, 0.164327, 0.200174, 0.182256, 0.206376, 0.275179, 0.17593, 0.155435, 0.161087, 0.25406, 0.278302, 0.374039, 0.335645, 0.236433, 0.139895, 0.147574, 0.106997, 0.058088, 0.100716, 0.155435, 0.247041, 0.278302, 0.278302, 0.26085, 0.257454, 0.25406, 0.275179, 0.236433, 0.239899, 0.219301, 0.15284, 0.155435, 0.122885, 0.078022, 0.142424, 0.26085, 0.206376, 0.179055, 0.179055, 0.125101, 0.15008, 0.139895, 0.122885, 0.109221, 0.049374, 0.050641, 0.096677, 0.085092, 0.098513, 0.056825, 0.026892, 0.048328, 0.081712, 0.054297, 0.044297, 0.038858, 0.026338, 0.019109, 0.034068, 0.034068, 0.042364, 0.03976, 0.038042, 0.038042, 0.037156, 0.088832, 0.096677, 0.051831, 0.029376, 0.05306, 0.064632, 0.102787, 0.081712, 0.088832, 0.164327, 0.164327, 0.139895, 0.090864, 0.092881, 0.054297, 0.100716, 0.125101, 0.06312, 0.067594, 0.06184, 0.038858, 0.041405, 0.041405, 0.073402, 0.129801, 0.127496, 0.179055, 0.144935, 0.100716, 0.058088, 0.051831, 0.100716, 0.116183, 0.229226, 0.339168, 0.450668, 0.374039, 0.26085, 0.328603, 0.243554, 0.209395, 0.232838, 0.222385, 0.142424, 0.071867, 0.073402, 0.085092, 0.086953, 0.147574, 0.173081, 0.239899, 0.243554, 0.229226, 0.225814, 0.200174, 0.109221, 0.055536, 0.083462, 0.15008, 0.106997, 0.161087, 0.158265, 0.222385, 0.200174, 0.25031, 0.25031, 0.129801, 0.088832, 0.088832, 0.088832, 0.10481, 0.122885, 0.118441, 0.083462, 0.050641, 0.064632, 0.106997, 0.182256, 0.15008, 0.092881, 0.142424, 0.139895, 0.132295, 0.085092, 0.085092, 0.078022, 0.173081, 0.295083, 0.346032, 0.335645, 0.25406, 0.206376, 0.203355, 0.200174, 0.196879, 0.170161, 0.15284, 0.164327, 0.144935, 0.173081, 0.268042, 0.30533, 0.308712, 0.374039, 0.444081, 0.450668, 0.380708, 0.342579, 0.349426, 0.352862, 0.298791, 0.390993, 0.476583, 0.440853, 0.436924, 0.525368, 0.671169, 0.666105, 0.648219, 0.694846, 0.657645, 0.671169, 0.642678, 0.575842, 0.468512, 0.447574, 0.454136, 0.490133, 0.486429, 0.447574, 0.447574, 0.483068, 0.447574, 0.436924, 0.465241, 0.359901, 0.366687, 0.281712, 0.275179, 0.281712, 0.239899, 0.161087, 0.096677, 0.085092, 0.120615, 0.125101, 0.137348, 0.125101, 0.127496, 0.118441, 0.132295, 0.081712, 0.086953, 0.102787, 0.109221, 0.116183, 0.120615, 0.073402, 0.15008, 0.096677, 0.100716, 0.066181, 0.134866, 0.179055, 0.109221, 0.066181, 0.056825, 0.054297, 0.034884, 0.06312, 0.074921, 0.079919, 0.079919, 0.074921, 0.078022, 0.047319, 0.042364, 0.085092, 0.085092, 0.067594, 0.11371, 0.116183, 0.167087, 0.167087, 0.191378, 0.30533, 0.387226, 0.468512, 0.370445, 0.436924, 0.436924, 0.42561, 0.398279, 0.490133, 0.521092, 0.494003, 0.570702, 0.545602, 0.517562, 0.541878, 0.557691, 0.538167, 0.436924, 0.366687, 0.257454, 0.26085, 0.25406, 0.264545, 0.298791, 0.401658, 0.352862, 0.236433, 0.232838, 0.264545, 0.164327, 0.164327, 0.100716, 0.102787, 0.111485, 0.134866, 0.191378, 0.116183, 0.106997, 0.106997, 0.090864, 0.15284, 0.127496, 0.10481, 0.092881, 0.051831, 0.034068, 0.050641, 0.056825, 0.033407, 0.022306, 0.03976, 0.022667, 0.035586, 0.038042, 0.03976, 0.03976, 0.03976, 0.059222, 0.076542, 0.122885, 0.139895, 0.125101, 0.15008, 0.15284, 0.111485, 0.167087, 0.196879, 0.18812, 0.191378, 0.196879, 0.264545, 0.291804, 0.374039, 0.401658, 0.31487, 0.278302, 0.236433, 0.229226, 0.271506, 0.167087, 0.18812, 0.264545, 0.291804, 0.298791, 0.335645, 0.301917, 0.318242, 0.342579, 0.380708, 0.480142, 0.58069, 0.461924, 0.40511, 0.436924, 0.352862, 0.450668, 0.390993, 0.377384, 0.349426, 0.25406, 0.356642, 0.346032, 0.243554, 0.239899, 0.216401, 0.127496, 0.209395, 0.209395, 0.222385, 0.222385, 0.137348, 0.137348, 0.232838, 0.275179, 0.167087, 0.216401, 0.122885, 0.196879, 0.15008, 0.109221, 0.17593, 0.173081, 0.122885, 0.216401, 0.216401, 0.137348, 0.134866, 0.129801, 0.129801, 0.120615, 0.098513, 0.15284, 0.096677, 0.05306, 0.054297, 0.088832, 0.056825, 0.10481, 0.06312, 0.098513, 0.161087, 0.15284, 0.10481, 0.173081, 0.161087, 0.179055, 0.281712, 0.380708, 0.387226, 0.380708, 0.40511, 0.311707, 0.346032, 0.349426, 0.447574, 0.440853, 0.447574, 0.450668, 0.454136, 0.440853, 0.476583, 0.480142, 0.483068, 0.486429, 0.394753, 0.390993, 0.366687, 0.288399, 0.209395, 0.209395, 0.142424, 0.071867, 0.132295, 0.122885, 0.206376, 0.200174, 0.164327, 0.134866, 0.203355, 0.170161, 0.257454, 0.21291, 0.164327, 0.125101, 0.161087, 0.21291], '')</t>
  </si>
  <si>
    <t>[31, 32, 39, 40, 41, 42, 43, 44, 45, 46, 47, 48, 294, 295, 296, 297, 298, 299, 300, 301, 302, 373, 375, 376, 377, 378, 379, 380, 454]</t>
  </si>
  <si>
    <t>UPI000205C53D status=activ</t>
  </si>
  <si>
    <t>([0.642678, 0.671169, 0.699094, 0.666105, 0.685117, 0.657645, 0.685117, 0.712013, 0.685117, 0.716283, 0.775545, 0.775545, 0.63748, 0.648219, 0.657645, 0.63748, 0.51388, 0.509769, 0.509769, 0.529623, 0.557691, 0.553315, 0.608892, 0.604312, 0.608892, 0.521092, 0.575842, 0.585406, 0.497853, 0.436924, 0.4292, 0.387226, 0.387226, 0.458154, 0.538167, 0.534167, 0.534167, 0.521092, 0.521092, 0.534167, 0.63748, 0.618285, 0.59917, 0.521092, 0.5017, 0.51388, 0.604312, 0.545602, 0.490133, 0.59014, 0.771762], '')</t>
  </si>
  <si>
    <t>[0, 1, 2, 3, 4, 5, 6, 7, 8, 9, 10, 11, 12, 13, 14, 15, 16, 17, 18, 19, 20, 21, 22, 23, 24, 25, 26, 27, 34, 35, 36, 37, 38, 39, 40, 41, 42, 43, 44, 45, 46, 47, 49, 50]</t>
  </si>
  <si>
    <t>UPI000205C57E status=activ</t>
  </si>
  <si>
    <t>([0.440853, 0.461924, 0.40511, 0.301917, 0.356642, 0.271506, 0.321458, 0.356642, 0.384043, 0.311707, 0.222385, 0.281712, 0.278302, 0.167087, 0.079919, 0.079919, 0.158265, 0.081712, 0.043307, 0.042364, 0.018787, 0.010372, 0.006567, 0.005992, 0.00558, 0.003555, 0.003512, 0.002211, 0.002078, 0.001305, 0.001159, 0.001675, 0.001687, 0.001159, 0.001692, 0.001786, 0.001743, 0.001061, 0.001344, 0.001872, 0.001305, 0.002057, 0.002349, 0.003461, 0.004414, 0.006078, 0.006482, 0.008409, 0.009015, 0.009401, 0.017138, 0.034068, 0.022306, 0.010672, 0.018787, 0.010131, 0.013821, 0.011342, 0.024393, 0.017138, 0.009187, 0.008895, 0.006533, 0.008276, 0.005683, 0.004388, 0.003109, 0.00359, 0.00359, 0.003555, 0.003757, 0.003757, 0.003804, 0.003298, 0.003997, 0.00292, 0.003555, 0.004135, 0.003701, 0.003555, 0.004315, 0.006482, 0.009977, 0.009015, 0.005992, 0.007555, 0.010131, 0.009977, 0.009728, 0.007315, 0.008156, 0.005223, 0.005223, 0.003555, 0.004388, 0.00515, 0.007495, 0.007177, 0.007315, 0.007645, 0.004921, 0.004921, 0.005011, 0.00515, 0.008075, 0.011903, 0.015694, 0.009294, 0.008895, 0.007315, 0.006619, 0.008804, 0.010372, 0.006988, 0.00777, 0.009096, 0.006245, 0.005249, 0.006795, 0.005799, 0.007091, 0.007177, 0.005932, 0.006194, 0.005992, 0.003924, 0.003053, 0.002336, 0.002327, 0.002435, 0.00359, 0.003701, 0.002688, 0.002276, 0.003478, 0.003963, 0.002727, 0.003821, 0.004414, 0.003671, 0.004208, 0.003727, 0.005932, 0.007422, 0.004921, 0.003431, 0.003924, 0.00389, 0.004414, 0.005223, 0.008002, 0.006039, 0.008804, 0.010131, 0.013821, 0.008002, 0.009096, 0.015344, 0.00962, 0.006701, 0.007495, 0.007495, 0.005872, 0.00407, 0.003405, 0.003997, 0.004358, 0.005378, 0.007555, 0.006194, 0.00543, 0.005223, 0.004775, 0.004689, 0.005799, 0.005011, 0.007259, 0.005249, 0.003963, 0.003804, 0.003821, 0.00283, 0.00316, 0.004414, 0.004431, 0.006567, 0.007422, 0.008156, 0.006142, 0.004483, 0.006142, 0.006701, 0.005086, 0.007259, 0.005223, 0.00359, 0.003405, 0.002396, 0.003461, 0.004775, 0.007259, 0.011669, 0.021381, 0.019109, 0.015344, 0.030611, 0.013821, 0.009096, 0.013265, 0.021381, 0.046336, 0.05306, 0.086953, 0.147574, 0.116183, 0.120615, 0.229226, 0.321458, 0.374039, 0.25406, 0.25031, 0.239899, 0.236433, 0.222385, 0.243554, 0.271506, 0.219301, 0.295083, 0.298791, 0.21291, 0.225814, 0.173081, 0.15008, 0.170161, 0.161087, 0.18812, 0.298791, 0.194234, 0.229226, 0.308712, 0.339168, 0.225814, 0.232838, 0.239899, 0.203355, 0.122885, 0.0704, 0.064632, 0.038858, 0.079919, 0.067594, 0.044297, 0.026892, 0.014075, 0.009483, 0.006619, 0.006988, 0.007031, 0.010221, 0.007091, 0.006482, 0.007315, 0.007422, 0.007495, 0.005011, 0.004161, 0.005318, 0.008002, 0.009977, 0.010509, 0.007177, 0.01078, 0.012491, 0.011903, 0.024826, 0.038042, 0.076542, 0.0704, 0.06312, 0.066181, 0.067594, 0.051831, 0.034068, 0.067594, 0.032017, 0.032677, 0.051831, 0.03976, 0.018415, 0.020165, 0.03976, 0.034884, 0.022667, 0.024393, 0.028107, 0.013613, 0.013265, 0.010509, 0.007645, 0.005734, 0.00407, 0.00543, 0.006374, 0.009015, 0.008804, 0.014075, 0.024393, 0.030611, 0.038858, 0.086953, 0.073402, 0.0704, 0.109221, 0.15008, 0.15008, 0.147574, 0.158265, 0.182256, 0.127496, 0.120615, 0.10481, 0.147574, 0.120615, 0.092881, 0.090864, 0.047319, 0.022667, 0.012727, 0.010372, 0.010131, 0.008075, 0.008156, 0.008002, 0.009401, 0.009294, 0.006374, 0.006374, 0.009294, 0.005992, 0.006078, 0.008624, 0.009096, 0.007259, 0.007031, 0.006988, 0.006894, 0.007495, 0.010926, 0.018106, 0.011903, 0.012491, 0.012727, 0.009728, 0.008723, 0.006245, 0.004431, 0.004577, 0.006482, 0.006421, 0.010221, 0.018415, 0.019109, 0.022306, 0.022667, 0.030003, 0.020522, 0.022667, 0.035586, 0.037156, 0.030003, 0.040537, 0.030003, 0.020522, 0.021816, 0.017797, 0.017797, 0.038858, 0.056825, 0.026892, 0.025316, 0.023087, 0.014075, 0.013613, 0.020165, 0.028695, 0.018787, 0.034068, 0.038858, 0.020876, 0.011903, 0.009187, 0.013016, 0.009728, 0.009728, 0.011669, 0.018415, 0.036378, 0.035586, 0.046336, 0.088832, 0.040537, 0.037156, 0.06184, 0.06312, 0.033407, 0.023534, 0.018787, 0.012727, 0.009401, 0.015344, 0.015078, 0.014783, 0.009096, 0.009865, 0.016021, 0.012491, 0.007877, 0.005932, 0.004161, 0.004315, 0.004414, 0.004513, 0.005011, 0.004414, 0.004358, 0.006039, 0.008525, 0.016257, 0.026892, 0.026892, 0.021816, 0.032017, 0.048328, 0.120615, 0.185198, 0.102787, 0.102787, 0.15008, 0.232838, 0.346032, 0.335645, 0.332115, 0.436924, 0.380708, 0.422041, 0.408655, 0.377384, 0.342579, 0.275179, 0.216401, 0.247041, 0.281712], '')</t>
  </si>
  <si>
    <t>UPI000205C57F status=activ</t>
  </si>
  <si>
    <t>([0.116183, 0.17593, 0.209395, 0.271506, 0.17593, 0.225814, 0.284882, 0.311707, 0.239899, 0.271506, 0.298791, 0.36309, 0.461924, 0.374039, 0.370445, 0.281712, 0.374039, 0.398279, 0.264545, 0.346032, 0.328603, 0.374039, 0.332115, 0.311707, 0.18812, 0.170161, 0.161087, 0.142424, 0.15284, 0.18812, 0.196879, 0.167087, 0.142424, 0.122885, 0.167087, 0.185198, 0.271506, 0.170161, 0.090864, 0.185198, 0.15008, 0.15008, 0.11371, 0.081712, 0.102787, 0.194234, 0.308712, 0.318242, 0.236433, 0.243554, 0.203355, 0.203355, 0.155435, 0.173081, 0.191378, 0.194234, 0.17593, 0.109221, 0.17593, 0.219301, 0.219301, 0.232838, 0.268042, 0.271506, 0.239899, 0.164327, 0.096677, 0.096677, 0.106997, 0.200174, 0.179055, 0.191378, 0.209395, 0.291804, 0.25031, 0.134866, 0.079919, 0.085092, 0.164327, 0.164327, 0.239899, 0.222385, 0.264545, 0.236433, 0.321458, 0.370445, 0.349426, 0.450668, 0.374039, 0.339168, 0.328603, 0.349426, 0.332115, 0.21291, 0.11371, 0.158265, 0.185198, 0.18812, 0.203355, 0.129801, 0.079919, 0.040537, 0.050641, 0.048328, 0.049374, 0.049374, 0.085092, 0.144935, 0.069024, 0.109221, 0.064632, 0.069024, 0.06312, 0.059222, 0.067594, 0.083462, 0.067594, 0.067594, 0.096677, 0.090864, 0.132295, 0.232838, 0.332115, 0.318242, 0.229226, 0.200174, 0.182256, 0.10481, 0.085092, 0.167087, 0.100716, 0.078022, 0.0704, 0.03976, 0.040537, 0.06184, 0.102787, 0.116183, 0.179055, 0.209395, 0.179055, 0.18812, 0.098513, 0.11371, 0.10481, 0.164327, 0.200174, 0.222385, 0.311707, 0.25406, 0.225814, 0.229226, 0.268042, 0.229226, 0.324872, 0.387226, 0.324872, 0.209395, 0.200174, 0.129801, 0.074921, 0.050641, 0.045352, 0.086953, 0.059222, 0.058088, 0.033407, 0.031287, 0.032677, 0.031287, 0.044297, 0.044297, 0.073402, 0.125101, 0.118441, 0.106997, 0.127496, 0.194234, 0.222385, 0.216401, 0.216401, 0.18812, 0.284882, 0.284882, 0.155435, 0.194234, 0.203355, 0.257454, 0.164327, 0.164327, 0.158265, 0.185198, 0.129801, 0.132295, 0.137348, 0.170161, 0.088832, 0.090864, 0.054297, 0.11371, 0.116183, 0.11371, 0.182256, 0.173081, 0.185198, 0.216401, 0.203355, 0.122885, 0.15284, 0.247041, 0.236433, 0.239899, 0.158265, 0.25406, 0.26085, 0.164327, 0.106997, 0.200174, 0.194234, 0.15008, 0.109221, 0.118441, 0.18812, 0.209395, 0.239899, 0.232838, 0.318242, 0.232838, 0.232838, 0.129801, 0.125101, 0.127496, 0.137348, 0.137348, 0.134866, 0.137348, 0.191378, 0.268042, 0.268042, 0.18812, 0.216401, 0.167087, 0.078022, 0.076542, 0.079919, 0.064632, 0.051831, 0.033407, 0.064632, 0.116183, 0.134866, 0.109221, 0.051831, 0.051831, 0.051831, 0.05306, 0.023534, 0.028107, 0.028107, 0.034068, 0.049374, 0.048328, 0.040537, 0.071867, 0.074921, 0.035586, 0.018787, 0.021381, 0.032677, 0.032017, 0.020522, 0.036378, 0.026892, 0.058088, 0.06312, 0.10481, 0.098513, 0.116183, 0.11371, 0.094817, 0.083462, 0.100716, 0.11371, 0.229226, 0.191378, 0.185198, 0.275179, 0.374039, 0.356642, 0.335645, 0.291804, 0.352862, 0.318242, 0.41194, 0.390993, 0.30533], '')</t>
  </si>
  <si>
    <t>UPI000205C5BD status=activ</t>
  </si>
  <si>
    <t>([0.127496, 0.06184, 0.094817, 0.127496, 0.074921, 0.078022, 0.102787, 0.142424, 0.170161, 0.209395, 0.15008, 0.167087, 0.132295, 0.100716, 0.098513, 0.15284, 0.216401, 0.129801, 0.137348, 0.137348, 0.144935, 0.257454, 0.390993, 0.380708, 0.308712, 0.398279, 0.444081, 0.408655, 0.30533, 0.301917, 0.200174, 0.203355, 0.222385, 0.271506, 0.308712, 0.247041, 0.247041, 0.257454, 0.380708, 0.271506, 0.264545, 0.182256, 0.15284, 0.134866, 0.144935, 0.203355, 0.203355, 0.116183, 0.15284, 0.147574, 0.158265, 0.25406, 0.352862, 0.335645, 0.324872, 0.324872, 0.328603, 0.239899, 0.25031, 0.222385, 0.324872, 0.394753, 0.436924, 0.40511, 0.318242, 0.328603, 0.339168, 0.25031, 0.36309, 0.342579, 0.436924, 0.332115, 0.335645, 0.229226, 0.144935, 0.139895, 0.147574, 0.232838, 0.335645, 0.328603, 0.339168, 0.359901, 0.394753, 0.42561, 0.42561, 0.4292, 0.408655, 0.301917, 0.40511, 0.291804, 0.295083, 0.298791, 0.278302, 0.225814, 0.232838, 0.236433, 0.15284, 0.081712, 0.042364, 0.038042, 0.043307, 0.031287, 0.020876, 0.017797, 0.014783, 0.010509, 0.01078, 0.011342, 0.0198, 0.011903, 0.022306, 0.022667, 0.013613, 0.025762, 0.018787, 0.034884, 0.034068, 0.060549, 0.0704, 0.071867, 0.079919, 0.067594, 0.088832, 0.069024, 0.092881, 0.06184, 0.067594, 0.11371, 0.120615, 0.11371, 0.098513, 0.088832, 0.049374, 0.092881, 0.046336, 0.081712, 0.035586, 0.066181, 0.071867, 0.06184, 0.060549, 0.06184, 0.06184, 0.058088, 0.058088, 0.033407, 0.049374, 0.088832, 0.096677, 0.047319, 0.036378, 0.071867, 0.081712, 0.0704, 0.0704, 0.142424, 0.142424, 0.158265, 0.094817, 0.069024, 0.125101, 0.203355, 0.15284, 0.090864, 0.049374, 0.06312, 0.116183, 0.079919, 0.079919, 0.03976, 0.085092, 0.088832, 0.066181, 0.06312, 0.100716, 0.111485, 0.055536, 0.055536, 0.096677, 0.161087, 0.191378, 0.116183, 0.06184, 0.076542, 0.073402, 0.127496, 0.078022, 0.034884, 0.069024, 0.074921, 0.129801, 0.111485, 0.074921, 0.055536, 0.055536, 0.038042, 0.019401, 0.019109, 0.020522, 0.022667, 0.022667, 0.022667, 0.046336, 0.094817, 0.05306, 0.10481, 0.064632, 0.15008, 0.191378, 0.206376, 0.194234, 0.194234, 0.120615, 0.122885, 0.200174, 0.191378, 0.298791, 0.295083, 0.40511, 0.31487, 0.247041, 0.21291, 0.225814, 0.206376, 0.116183, 0.18812, 0.179055, 0.25031, 0.147574, 0.194234, 0.098513, 0.098513, 0.090864, 0.092881, 0.081712, 0.090864, 0.098513, 0.048328, 0.051831, 0.05306, 0.048328, 0.074921, 0.106997, 0.109221, 0.111485, 0.206376, 0.225814, 0.127496, 0.071867, 0.144935, 0.094817, 0.122885, 0.137348, 0.147574, 0.144935, 0.139895, 0.127496, 0.11371, 0.11371, 0.209395, 0.219301, 0.236433, 0.137348, 0.069024, 0.033407, 0.018787, 0.019401, 0.017797, 0.038858, 0.059222, 0.049374, 0.079919, 0.118441, 0.10481, 0.096677, 0.109221, 0.209395, 0.179055, 0.10481, 0.10481, 0.096677, 0.038858, 0.035586, 0.036378, 0.046336, 0.085092, 0.122885, 0.085092, 0.094817, 0.0704, 0.069024, 0.05306, 0.038858, 0.025762, 0.018415, 0.013016, 0.016257, 0.01078, 0.009401], '')</t>
  </si>
  <si>
    <t>UPI000205C5CC status=activ</t>
  </si>
  <si>
    <t>([0.109221, 0.147574, 0.203355, 0.144935, 0.18812, 0.191378, 0.21291, 0.21291, 0.25406, 0.288399, 0.247041, 0.278302, 0.271506, 0.232838, 0.170161, 0.161087, 0.164327, 0.155435, 0.167087, 0.26085, 0.342579, 0.380708, 0.390993, 0.31487, 0.42561, 0.324872, 0.268042, 0.25031, 0.268042, 0.185198, 0.170161, 0.219301, 0.222385, 0.191378, 0.222385, 0.284882, 0.291804, 0.288399, 0.374039, 0.377384, 0.370445, 0.380708, 0.295083, 0.278302, 0.356642, 0.243554, 0.352862, 0.447574, 0.465241, 0.398279, 0.476583, 0.408655, 0.342579, 0.318242, 0.398279, 0.311707, 0.328603, 0.339168, 0.408655, 0.387226, 0.387226, 0.352862, 0.26085, 0.26085, 0.26085, 0.25031, 0.236433, 0.194234, 0.203355, 0.222385, 0.295083, 0.288399, 0.284882, 0.36309, 0.380708, 0.335645, 0.332115, 0.332115, 0.31487, 0.295083, 0.21291, 0.216401, 0.25031, 0.339168, 0.332115, 0.339168, 0.332115, 0.42561, 0.472492, 0.374039, 0.377384, 0.387226, 0.318242, 0.321458, 0.236433, 0.26085, 0.21291, 0.284882, 0.301917, 0.298791, 0.318242, 0.401658, 0.394753, 0.377384, 0.370445, 0.465241, 0.380708, 0.359901, 0.271506, 0.271506, 0.321458, 0.308712, 0.222385, 0.311707, 0.422041, 0.42561, 0.36309, 0.450668, 0.380708, 0.271506, 0.182256, 0.203355, 0.225814, 0.25406, 0.232838, 0.239899, 0.236433, 0.352862, 0.390993, 0.454136, 0.450668, 0.450668, 0.42561, 0.497853, 0.401658, 0.281712, 0.366687, 0.366687, 0.370445, 0.444081, 0.521092, 0.575842, 0.525368, 0.521092, 0.486429, 0.509769, 0.476583, 0.444081, 0.332115, 0.328603, 0.356642, 0.318242, 0.339168, 0.281712, 0.206376, 0.209395, 0.264545, 0.271506, 0.291804, 0.185198, 0.167087, 0.182256, 0.247041, 0.247041, 0.216401, 0.15008, 0.10481, 0.10481, 0.116183, 0.127496, 0.116183, 0.122885, 0.083462, 0.055536, 0.049374, 0.079919, 0.134866, 0.139895, 0.132295, 0.085092, 0.109221, 0.125101, 0.118441, 0.076542, 0.060549, 0.069024, 0.111485, 0.161087, 0.196879, 0.21291, 0.288399, 0.298791, 0.26085, 0.346032, 0.318242, 0.408655, 0.422041, 0.318242, 0.243554, 0.25031, 0.332115, 0.398279, 0.414856, 0.444081, 0.414856, 0.454136, 0.461924, 0.394753, 0.4292, 0.41194, 0.401658, 0.377384, 0.349426, 0.295083, 0.275179, 0.339168, 0.236433, 0.219301, 0.311707, 0.40511, 0.408655, 0.422041, 0.418646, 0.342579, 0.229226, 0.335645, 0.281712, 0.271506, 0.25406, 0.236433, 0.21291, 0.216401, 0.25406, 0.295083, 0.26085, 0.295083, 0.346032, 0.494003, 0.541878, 0.538167, 0.56648, 0.545602, 0.534167, 0.534167, 0.632174, 0.754692, 0.608892, 0.59917, 0.486429, 0.59508, 0.58069, 0.51388, 0.509769, 0.390993, 0.374039, 0.40511, 0.41194, 0.408655, 0.349426, 0.349426, 0.321458, 0.31487, 0.31487, 0.21291, 0.21291, 0.196879, 0.185198, 0.21291, 0.239899, 0.328603, 0.225814, 0.229226, 0.216401, 0.21291, 0.203355, 0.206376, 0.222385, 0.142424, 0.106997, 0.129801, 0.067594, 0.086953, 0.086953, 0.096677, 0.106997, 0.088832, 0.088832, 0.092881, 0.092881, 0.129801, 0.142424, 0.225814, 0.194234, 0.301917, 0.311707, 0.418646, 0.390993, 0.366687, 0.461924, 0.433034, 0.321458, 0.374039, 0.356642, 0.36309, 0.264545, 0.349426, 0.394753, 0.311707, 0.225814, 0.25406, 0.229226, 0.185198, 0.216401, 0.21291, 0.200174, 0.125101, 0.11371, 0.11371, 0.18812, 0.144935, 0.196879, 0.219301, 0.257454, 0.288399, 0.275179, 0.278302, 0.264545, 0.26085, 0.342579, 0.356642, 0.387226, 0.349426, 0.349426, 0.25406, 0.216401, 0.225814, 0.278302, 0.288399, 0.31487, 0.30533, 0.257454, 0.191378, 0.239899, 0.236433, 0.216401, 0.222385, 0.206376, 0.132295, 0.15284, 0.158265, 0.222385, 0.225814, 0.298791, 0.295083, 0.328603, 0.394753, 0.349426, 0.349426, 0.278302, 0.247041, 0.185198, 0.236433, 0.271506, 0.216401, 0.155435, 0.161087, 0.15284, 0.155435, 0.257454, 0.161087, 0.167087, 0.102787, 0.067594, 0.05306, 0.035586, 0.042364, 0.048328, 0.058088, 0.073402, 0.092881, 0.111485, 0.161087, 0.203355, 0.236433, 0.339168, 0.40511, 0.281712, 0.182256, 0.191378, 0.191378, 0.191378, 0.182256, 0.25406, 0.328603, 0.247041, 0.377384, 0.374039, 0.288399, 0.295083, 0.257454, 0.291804, 0.288399, 0.219301, 0.125101, 0.079919, 0.071867, 0.079919, 0.122885, 0.206376, 0.25406, 0.239899, 0.239899, 0.15284, 0.155435, 0.127496, 0.219301, 0.203355, 0.137348, 0.170161, 0.137348, 0.167087, 0.17593, 0.100716, 0.17593, 0.281712, 0.264545, 0.281712, 0.194234, 0.225814, 0.15284, 0.182256, 0.182256, 0.216401, 0.236433, 0.232838, 0.179055, 0.155435, 0.144935, 0.216401, 0.170161, 0.200174, 0.209395, 0.225814, 0.25031, 0.18812, 0.18812, 0.18812, 0.120615, 0.173081, 0.106997, 0.179055, 0.209395, 0.209395, 0.236433, 0.216401, 0.21291, 0.236433, 0.264545, 0.268042, 0.182256, 0.264545, 0.275179, 0.275179, 0.17593, 0.25406, 0.288399, 0.284882, 0.374039, 0.359901, 0.332115, 0.42561, 0.408655, 0.291804, 0.308712, 0.284882, 0.308712, 0.243554, 0.324872, 0.342579, 0.268042, 0.281712, 0.291804, 0.25406, 0.17593, 0.239899, 0.17593, 0.185198, 0.116183, 0.122885, 0.191378, 0.191378, 0.194234, 0.137348, 0.243554, 0.15284, 0.116183, 0.170161, 0.232838, 0.158265, 0.127496, 0.185198, 0.173081, 0.167087, 0.191378, 0.225814, 0.200174, 0.239899, 0.232838, 0.328603, 0.222385, 0.158265, 0.158265, 0.094817, 0.142424, 0.125101, 0.203355, 0.298791, 0.295083, 0.301917, 0.264545, 0.301917, 0.31487, 0.398279, 0.401658, 0.41194, 0.36309, 0.31487, 0.342579, 0.271506, 0.257454, 0.349426, 0.339168, 0.366687, 0.5017, 0.497853, 0.454136, 0.339168, 0.339168, 0.346032, 0.268042, 0.346032, 0.339168, 0.225814, 0.158265, 0.15008, 0.088832, 0.147574, 0.222385, 0.222385, 0.301917, 0.31487, 0.349426, 0.349426, 0.359901, 0.298791, 0.301917, 0.332115, 0.366687, 0.359901, 0.387226, 0.476583, 0.472492, 0.380708, 0.525368, 0.541878, 0.468512, 0.59014, 0.570702, 0.461924, 0.380708, 0.342579, 0.301917, 0.275179, 0.359901, 0.356642, 0.356642, 0.278302, 0.268042, 0.346032, 0.257454, 0.191378, 0.179055, 0.216401, 0.30533, 0.268042, 0.30533, 0.291804, 0.278302, 0.284882, 0.291804, 0.366687, 0.366687, 0.328603, 0.332115, 0.216401, 0.21291, 0.247041, 0.342579, 0.342579, 0.225814, 0.308712, 0.275179, 0.30533, 0.298791, 0.232838, 0.236433, 0.275179, 0.268042, 0.182256, 0.17593, 0.264545, 0.191378, 0.229226, 0.291804, 0.31487, 0.42561, 0.422041, 0.422041, 0.440853, 0.444081, 0.608892, 0.626927, 0.575842, 0.529623, 0.534167, 0.58069, 0.570702, 0.447574, 0.51388, 0.63748, 0.642678, 0.541878, 0.671169, 0.657645, 0.622677, 0.59508, 0.608892, 0.517562, 0.4292, 0.4292, 0.433034, 0.370445, 0.278302, 0.31487, 0.328603, 0.324872, 0.332115, 0.281712, 0.387226, 0.42561, 0.356642, 0.36309, 0.436924, 0.328603, 0.324872, 0.332115, 0.225814, 0.167087, 0.239899, 0.232838, 0.203355, 0.15008, 0.182256, 0.271506, 0.346032, 0.335645, 0.264545, 0.229226, 0.298791, 0.216401, 0.206376, 0.268042, 0.194234, 0.185198, 0.284882, 0.284882, 0.216401, 0.25406, 0.324872, 0.321458, 0.436924, 0.450668, 0.521092, 0.447574, 0.374039, 0.36309, 0.342579, 0.41194, 0.480142, 0.387226, 0.41194, 0.40511, 0.346032, 0.408655, 0.349426, 0.31487, 0.324872, 0.359901, 0.42561, 0.342579, 0.370445, 0.339168, 0.321458, 0.318242, 0.301917, 0.339168, 0.275179, 0.301917, 0.275179, 0.271506, 0.281712, 0.342579, 0.359901, 0.436924, 0.476583, 0.538167, 0.58069, 0.570702, 0.666105, 0.622677, 0.720929, 0.680603, 0.675549, 0.680603, 0.675549, 0.788093, 0.823549, 0.889439, 0.910643, 0.934618, 0.932927, 0.966441, 0.9657, 0.971713, 0.959312, 0.93079, 0.932927, 0.912647, 0.894241, 0.88723, 0.908098, 0.908098, 0.905695, 0.910643, 0.91684, 0.903857, 0.901269, 0.91684, 0.899122, 0.871313, 0.871313, 0.874069, 0.846163, 0.812494, 0.745909, 0.788093, 0.791621, 0.712013, 0.720929, 0.728858, 0.703578, 0.666105, 0.661982, 0.666105, 0.661982, 0.657645, 0.675549, 0.642678, 0.570702, 0.59014, 0.570702, 0.525368, 0.497853, 0.509769, 0.529623, 0.553315], '')</t>
  </si>
  <si>
    <t>[140, 141, 142, 143, 145, 238, 239, 240, 241, 242, 243, 244, 245, 246, 247, 249, 250, 251, 252, 533, 563, 564, 566, 567, 620, 621, 622, 623, 624, 625, 626, 628, 629, 630, 631, 632, 633, 634, 635, 636, 637, 682, 715, 716, 717, 718, 719, 720, 721, 722, 723, 724, 725, 726, 727, 728, 729, 730, 731, 732, 733, 734, 735, 736, 737, 738, 739, 740, 741, 742, 743, 744, 745, 746, 747, 748, 749, 750, 751, 752, 753, 754, 755, 756, 757, 758, 759, 760, 761, 762, 763, 764, 765, 766, 767, 768, 769, 770, 771, 773, 774, 775]</t>
  </si>
  <si>
    <t>98)</t>
  </si>
  <si>
    <t>UPI000205C5CD status=activ</t>
  </si>
  <si>
    <t>([0.129801, 0.232838, 0.295083, 0.321458, 0.346032, 0.366687, 0.394753, 0.418646, 0.342579, 0.25406, 0.288399, 0.321458, 0.229226, 0.239899, 0.31487, 0.281712, 0.342579, 0.349426, 0.4292, 0.450668, 0.447574, 0.447574, 0.311707, 0.268042, 0.264545, 0.200174, 0.209395, 0.144935, 0.158265, 0.236433, 0.335645, 0.346032, 0.339168, 0.328603, 0.219301, 0.191378, 0.229226, 0.232838, 0.243554, 0.247041, 0.31487, 0.25031, 0.243554, 0.25406, 0.219301, 0.232838, 0.216401, 0.247041, 0.311707, 0.295083, 0.209395, 0.21291, 0.120615, 0.127496, 0.209395, 0.219301, 0.25406, 0.247041, 0.247041, 0.236433, 0.236433, 0.15284, 0.225814, 0.239899, 0.332115, 0.301917, 0.26085, 0.268042, 0.239899, 0.164327, 0.094817, 0.096677, 0.096677, 0.155435, 0.161087, 0.132295, 0.225814, 0.194234, 0.127496, 0.069024, 0.073402, 0.046336, 0.051831, 0.05306, 0.038042, 0.037156, 0.074921, 0.05306, 0.096677, 0.094817, 0.161087, 0.170161, 0.173081, 0.109221, 0.11371, 0.06184, 0.078022, 0.041405, 0.030003, 0.059222, 0.06312, 0.058088, 0.049374, 0.096677, 0.055536, 0.043307, 0.027463, 0.021381, 0.020876, 0.020165, 0.016528, 0.010221, 0.016257, 0.015344, 0.020522, 0.022306, 0.036378, 0.037156, 0.067594, 0.073402, 0.064632, 0.059222, 0.064632, 0.06312, 0.054297, 0.0704, 0.06312, 0.079919, 0.078022, 0.132295, 0.071867, 0.088832, 0.094817, 0.109221, 0.125101, 0.083462, 0.094817, 0.055536, 0.033407, 0.032017, 0.051831, 0.051831, 0.096677, 0.085092, 0.15008, 0.076542, 0.109221, 0.144935, 0.10481, 0.122885, 0.069024, 0.096677, 0.054297, 0.096677, 0.074921, 0.118441, 0.206376, 0.144935, 0.236433, 0.30533, 0.321458, 0.222385, 0.25031, 0.167087, 0.11371, 0.118441, 0.127496, 0.137348, 0.173081, 0.298791, 0.209395, 0.219301, 0.25031, 0.366687, 0.311707, 0.328603, 0.232838, 0.142424, 0.142424, 0.139895, 0.147574, 0.106997, 0.173081, 0.127496, 0.21291, 0.179055, 0.209395, 0.30533, 0.268042, 0.268042, 0.229226, 0.318242, 0.298791, 0.203355, 0.179055, 0.127496, 0.125101, 0.161087, 0.155435, 0.206376, 0.194234, 0.196879, 0.144935, 0.081712, 0.102787, 0.094817, 0.139895, 0.06184, 0.046336, 0.046336, 0.047319, 0.037156, 0.029376, 0.066181, 0.120615, 0.066181, 0.129801, 0.064632, 0.067594, 0.066181, 0.044297, 0.049374, 0.023534, 0.045352, 0.092881, 0.106997, 0.054297, 0.074921, 0.147574, 0.209395, 0.17593, 0.090864, 0.11371, 0.074921, 0.051831, 0.058088, 0.085092, 0.076542, 0.076542, 0.106997, 0.191378, 0.134866, 0.098513, 0.142424, 0.074921, 0.045352, 0.043307, 0.067594, 0.036378, 0.032677, 0.028695, 0.038858, 0.038042, 0.040537, 0.06184, 0.094817, 0.106997, 0.129801, 0.129801, 0.111485, 0.106997, 0.078022, 0.116183, 0.102787, 0.139895, 0.236433, 0.216401, 0.11371, 0.074921, 0.132295, 0.134866, 0.055536, 0.026338, 0.051831, 0.024393, 0.03976, 0.017138, 0.008409, 0.006039, 0.004135, 0.004689, 0.003864, 0.003177, 0.002555, 0.002555, 0.001572, 0.001112, 0.000983, 0.001305, 0.001267, 0.001267, 0.00076, 0.001305, 0.001748, 0.001541, 0.001541, 0.001434, 0.002349, 0.00246, 0.00231, 0.003478, 0.003864, 0.004577, 0.006245, 0.006701, 0.007031, 0.007495, 0.006894, 0.007422, 0.008525, 0.013437, 0.008075, 0.013613, 0.008804, 0.006245, 0.007177, 0.006988, 0.006795, 0.004483, 0.006142, 0.006142, 0.006482, 0.007877, 0.005683, 0.004208, 0.005503, 0.004899, 0.004577, 0.004921, 0.005503, 0.005872, 0.005799, 0.005799, 0.00543, 0.007555, 0.010926, 0.007259, 0.011903, 0.011903, 0.013265, 0.008624, 0.017797, 0.009187, 0.006482, 0.010509, 0.019109, 0.010131, 0.015078, 0.021381, 0.026892, 0.017447, 0.009483, 0.006039, 0.006039, 0.006039, 0.003924, 0.002761, 0.004358, 0.004358, 0.004135, 0.005249, 0.004921, 0.003701, 0.004388, 0.005799, 0.004513, 0.003727, 0.003431, 0.002555, 0.002512, 0.003276, 0.004775, 0.004736, 0.005932, 0.009015, 0.007555, 0.008409, 0.013437, 0.007495, 0.008002, 0.008002, 0.008156, 0.014075, 0.010131, 0.008895, 0.00962, 0.007877, 0.006482, 0.00777, 0.010926, 0.008624, 0.008075, 0.006374, 0.009865, 0.009294, 0.009728, 0.01204, 0.013821, 0.010372, 0.018106, 0.01227, 0.013016, 0.013613, 0.008624, 0.017138, 0.021816, 0.021816, 0.045352, 0.109221, 0.185198, 0.102787, 0.15284, 0.164327, 0.125101, 0.078022, 0.090864, 0.055536, 0.069024, 0.048328, 0.049374, 0.049374, 0.043307, 0.041405, 0.028107, 0.06184, 0.027463, 0.027463, 0.012491, 0.007177, 0.005799, 0.004358, 0.003997, 0.004247, 0.00359, 0.004414, 0.00359, 0.00283, 0.003298, 0.00316, 0.004899, 0.005932, 0.00515, 0.004513, 0.003963, 0.00359, 0.002327, 0.003212, 0.002606, 0.002555, 0.003079, 0.002503, 0.003276, 0.003478, 0.00316, 0.003053, 0.003079, 0.003341, 0.003701, 0.003821, 0.003701, 0.002529, 0.002211, 0.001743, 0.002555, 0.002976, 0.003924, 0.004315, 0.003671, 0.00515, 0.007495, 0.010926, 0.015344, 0.015344, 0.034884, 0.025762, 0.022306, 0.020522, 0.046336, 0.045352, 0.051831, 0.030003, 0.028695, 0.040537, 0.046336, 0.054297, 0.055536, 0.025316, 0.051831, 0.073402, 0.036378, 0.0198, 0.010372, 0.013437, 0.014315, 0.008276, 0.015078, 0.024826, 0.019109, 0.017138, 0.031287, 0.013437, 0.013613, 0.014586, 0.015078, 0.019109, 0.016257, 0.016257, 0.019109, 0.010926, 0.008276, 0.008075, 0.008723, 0.013265, 0.008276, 0.005318, 0.005318, 0.005086, 0.004483, 0.004431, 0.004611, 0.004577, 0.004513, 0.005734, 0.005683, 0.005503, 0.006194, 0.006194, 0.004775, 0.004775, 0.006988, 0.00962, 0.009728, 0.015344, 0.016826, 0.030611, 0.055536, 0.058088, 0.047319, 0.060549, 0.071867, 0.064632, 0.067594, 0.094817, 0.050641, 0.102787, 0.127496, 0.083462, 0.038858, 0.066181, 0.132295, 0.067594, 0.06184, 0.074921, 0.0704, 0.074921, 0.083462, 0.11371, 0.11371, 0.144935, 0.120615, 0.18812, 0.129801, 0.127496, 0.118441, 0.10481, 0.10481, 0.085092, 0.106997, 0.161087, 0.132295, 0.109221, 0.206376, 0.139895, 0.137348, 0.085092, 0.073402, 0.0704, 0.034884, 0.0704, 0.069024, 0.047319, 0.023963, 0.03976, 0.031287, 0.066181, 0.144935, 0.076542, 0.079919, 0.109221, 0.158265, 0.209395, 0.116183, 0.106997, 0.191378, 0.271506, 0.359901, 0.236433, 0.222385, 0.222385, 0.206376, 0.222385, 0.342579, 0.346032, 0.243554, 0.239899, 0.182256, 0.11371, 0.206376, 0.222385, 0.219301, 0.118441, 0.111485, 0.206376, 0.120615, 0.098513, 0.102787, 0.102787, 0.102787, 0.102787, 0.10481, 0.102787, 0.056825, 0.026338, 0.038042, 0.074921, 0.116183, 0.078022, 0.142424, 0.10481, 0.085092, 0.079919, 0.139895, 0.142424, 0.142424, 0.247041, 0.200174, 0.15284, 0.15284, 0.264545, 0.229226, 0.271506, 0.275179, 0.271506, 0.311707, 0.349426, 0.332115, 0.298791, 0.271506, 0.243554, 0.281712, 0.247041, 0.21291, 0.179055, 0.137348, 0.076542, 0.06312, 0.046336, 0.033407, 0.018106, 0.009977, 0.009015, 0.00777, 0.005932, 0.005503, 0.004775, 0.005249, 0.004161, 0.003177, 0.004483, 0.003671, 0.003276, 0.003607, 0.003607, 0.003053, 0.003053, 0.00407, 0.004431, 0.005932, 0.007645, 0.010926, 0.020165, 0.016826, 0.021381, 0.038858, 0.033407, 0.059222, 0.026338, 0.026338, 0.025316, 0.025762, 0.022667, 0.031287, 0.018106, 0.018106, 0.017138, 0.020522, 0.01204, 0.010509, 0.011106, 0.008075, 0.005799, 0.004315, 0.005992, 0.006988, 0.00543, 0.007877, 0.005378, 0.007031, 0.009977, 0.015694, 0.018106, 0.032677, 0.016826, 0.028107, 0.020165, 0.023963, 0.014586, 0.014315, 0.00962, 0.008075, 0.008804, 0.009728, 0.010131, 0.006421, 0.006482, 0.006482, 0.005318, 0.005932, 0.00407, 0.003864, 0.003014, 0.002035, 0.002035, 0.00283, 0.002512, 0.003461, 0.004161, 0.005683, 0.006039, 0.008525, 0.007495, 0.009401, 0.008409, 0.008075, 0.01078, 0.010672, 0.015344, 0.023087, 0.042364, 0.111485, 0.085092, 0.142424, 0.144935, 0.079919, 0.071867, 0.090864, 0.098513, 0.078022, 0.071867, 0.120615, 0.059222, 0.090864, 0.078022, 0.127496, 0.200174, 0.225814, 0.194234, 0.158265, 0.129801, 0.092881, 0.05306, 0.06312], '')</t>
  </si>
  <si>
    <t>UPI000205C5CE status=activ</t>
  </si>
  <si>
    <t>([0.014075, 0.021381, 0.032017, 0.015344, 0.021381, 0.030003, 0.034068, 0.025762, 0.020876, 0.023963, 0.014586, 0.018787, 0.018787, 0.018787, 0.010372, 0.015694, 0.019109, 0.00962, 0.016021, 0.010672, 0.019109, 0.036378, 0.032017, 0.027463, 0.060549, 0.059222, 0.056825, 0.076542, 0.050641, 0.083462, 0.092881, 0.090864, 0.047319, 0.043307, 0.076542, 0.194234, 0.194234, 0.206376, 0.247041, 0.239899, 0.31487, 0.216401, 0.18812, 0.191378, 0.161087, 0.173081, 0.185198, 0.116183, 0.100716, 0.236433, 0.257454, 0.191378, 0.324872, 0.40511, 0.321458, 0.25406, 0.239899, 0.225814, 0.137348, 0.236433, 0.144935, 0.15008, 0.216401, 0.271506, 0.318242, 0.377384, 0.288399, 0.281712, 0.401658, 0.380708, 0.278302, 0.229226, 0.301917, 0.225814, 0.15284, 0.15008, 0.206376, 0.196879, 0.125101, 0.125101, 0.122885, 0.206376, 0.21291, 0.222385, 0.15008, 0.15284, 0.173081, 0.191378, 0.196879, 0.15284, 0.11371, 0.125101, 0.144935, 0.102787, 0.185198, 0.182256, 0.164327, 0.158265, 0.158265, 0.225814, 0.30533, 0.196879, 0.196879, 0.18812, 0.182256, 0.170161, 0.158265, 0.139895, 0.100716, 0.100716, 0.118441, 0.118441, 0.083462, 0.081712, 0.137348, 0.073402, 0.102787, 0.173081, 0.098513, 0.098513, 0.102787, 0.05306, 0.069024, 0.034884, 0.036378, 0.034884, 0.066181, 0.06184, 0.034884, 0.079919, 0.073402, 0.073402, 0.116183, 0.191378, 0.196879, 0.15284, 0.164327, 0.18812, 0.191378, 0.291804, 0.206376, 0.219301, 0.298791, 0.356642, 0.465241, 0.458154, 0.454136, 0.454136, 0.465241, 0.465241, 0.461924, 0.483068, 0.454136, 0.346032, 0.370445, 0.281712, 0.30533, 0.26085, 0.232838, 0.173081, 0.17593, 0.26085, 0.167087, 0.191378, 0.122885, 0.10481, 0.06312, 0.043307, 0.043307, 0.040537, 0.046336, 0.029376, 0.028107, 0.034068, 0.0704, 0.067594, 0.120615, 0.081712, 0.132295, 0.15284, 0.134866, 0.129801, 0.122885, 0.122885, 0.073402, 0.078022, 0.086953, 0.15008, 0.206376, 0.182256, 0.155435, 0.219301, 0.222385, 0.216401, 0.155435, 0.088832, 0.045352, 0.025762, 0.0198, 0.022306, 0.022667, 0.022667, 0.018106, 0.014586, 0.018106, 0.023534, 0.032677, 0.024393, 0.016021, 0.010926, 0.009294, 0.00777], '')</t>
  </si>
  <si>
    <t>UPI000205C5CF status=activ</t>
  </si>
  <si>
    <t>([0.022667, 0.027463, 0.043307, 0.0704, 0.094817, 0.064632, 0.106997, 0.132295, 0.155435, 0.209395, 0.161087, 0.196879, 0.206376, 0.219301, 0.291804, 0.352862, 0.42561, 0.545602, 0.476583, 0.418646, 0.356642, 0.461924, 0.422041, 0.339168, 0.349426, 0.352862, 0.40511, 0.377384, 0.398279, 0.40511, 0.374039, 0.42561, 0.433034, 0.418646, 0.418646, 0.324872, 0.26085, 0.236433, 0.21291, 0.26085, 0.352862, 0.440853, 0.447574, 0.447574, 0.497853, 0.476583, 0.444081, 0.40511, 0.42561, 0.370445, 0.339168, 0.339168, 0.366687, 0.370445, 0.30533, 0.321458, 0.366687, 0.440853, 0.468512, 0.42561, 0.422041, 0.422041, 0.41194, 0.398279, 0.465241, 0.509769, 0.534167, 0.56648, 0.549308, 0.494003, 0.549308, 0.509769, 0.440853, 0.461924, 0.436924, 0.436924, 0.472492, 0.40511, 0.398279, 0.41194, 0.458154, 0.450668, 0.356642, 0.26085, 0.196879, 0.203355, 0.127496, 0.122885, 0.122885, 0.200174, 0.243554, 0.25406, 0.278302, 0.257454, 0.268042, 0.301917, 0.335645, 0.284882, 0.324872, 0.318242, 0.318242, 0.243554, 0.206376, 0.308712, 0.401658, 0.384043, 0.342579, 0.401658, 0.387226, 0.387226, 0.377384, 0.359901, 0.291804, 0.298791, 0.394753, 0.278302, 0.219301, 0.182256, 0.288399, 0.264545, 0.271506, 0.275179, 0.308712, 0.352862, 0.352862, 0.31487, 0.295083, 0.335645, 0.394753, 0.40511, 0.374039, 0.308712, 0.301917, 0.275179, 0.239899, 0.194234, 0.291804, 0.295083, 0.380708, 0.352862, 0.352862, 0.321458, 0.225814, 0.173081, 0.086953, 0.078022, 0.088832, 0.137348, 0.137348, 0.069024, 0.076542, 0.050641, 0.085092, 0.085092, 0.137348, 0.185198, 0.132295, 0.102787, 0.129801, 0.122885, 0.118441, 0.203355, 0.239899, 0.232838, 0.324872, 0.444081, 0.444081, 0.359901, 0.301917, 0.284882, 0.374039, 0.25406, 0.349426, 0.247041, 0.167087, 0.155435, 0.094817, 0.164327, 0.161087, 0.155435, 0.079919, 0.046336, 0.03976, 0.035586, 0.034884, 0.023087, 0.020876, 0.012491, 0.016528, 0.032017, 0.033407, 0.038858, 0.038858, 0.043307, 0.081712, 0.081712, 0.088832, 0.118441, 0.073402, 0.098513, 0.102787, 0.116183, 0.179055, 0.132295, 0.083462, 0.078022, 0.067594, 0.067594, 0.139895, 0.158265, 0.079919, 0.079919, 0.043307, 0.064632, 0.037156, 0.028107, 0.042364, 0.041405, 0.035586, 0.073402, 0.067594, 0.067594, 0.116183, 0.079919, 0.127496, 0.203355, 0.332115, 0.436924, 0.447574, 0.335645, 0.356642, 0.436924, 0.366687, 0.42561, 0.422041, 0.509769, 0.444081, 0.461924, 0.4292, 0.490133, 0.444081, 0.422041, 0.387226, 0.356642, 0.433034, 0.387226, 0.339168, 0.25031], '')</t>
  </si>
  <si>
    <t>[17, 65, 66, 67, 68, 70, 71, 235]</t>
  </si>
  <si>
    <t>UPI000205C5D4 status=activ</t>
  </si>
  <si>
    <t>([0.288399, 0.219301, 0.295083, 0.318242, 0.359901, 0.298791, 0.339168, 0.268042, 0.335645, 0.352862, 0.370445, 0.40511, 0.384043, 0.321458, 0.401658, 0.40511, 0.490133, 0.447574, 0.332115, 0.359901, 0.318242, 0.284882, 0.31487, 0.216401, 0.191378, 0.18812, 0.247041, 0.247041, 0.332115, 0.232838, 0.167087, 0.17593, 0.185198, 0.125101, 0.11371, 0.122885, 0.116183, 0.120615, 0.15284, 0.164327, 0.232838, 0.31487, 0.31487, 0.268042, 0.356642, 0.359901, 0.281712, 0.284882, 0.243554, 0.167087, 0.219301, 0.232838, 0.236433, 0.15008, 0.225814, 0.229226, 0.219301, 0.191378, 0.191378, 0.182256, 0.25031, 0.25031, 0.167087, 0.216401, 0.225814, 0.222385, 0.25031, 0.342579, 0.339168, 0.366687, 0.483068, 0.40511, 0.472492, 0.458154, 0.517562, 0.476583, 0.525368, 0.440853, 0.494003, 0.401658, 0.295083, 0.209395, 0.206376, 0.295083, 0.243554, 0.30533, 0.30533, 0.278302, 0.229226, 0.232838, 0.275179, 0.164327, 0.203355, 0.173081, 0.147574, 0.111485, 0.085092, 0.06184, 0.098513, 0.086953, 0.144935, 0.25031, 0.229226, 0.173081, 0.10481, 0.129801, 0.129801, 0.137348, 0.194234, 0.229226, 0.191378, 0.158265, 0.25031, 0.284882, 0.352862, 0.288399, 0.366687, 0.447574, 0.447574, 0.380708, 0.394753, 0.349426, 0.257454, 0.356642, 0.4292, 0.51388, 0.5017, 0.472492, 0.458154, 0.324872, 0.339168, 0.291804, 0.216401, 0.21291, 0.219301, 0.203355, 0.31487, 0.232838, 0.264545, 0.380708, 0.366687, 0.356642, 0.308712, 0.390993, 0.384043, 0.374039, 0.268042, 0.278302, 0.308712, 0.298791, 0.40511, 0.321458, 0.42561, 0.436924, 0.433034, 0.418646, 0.398279, 0.318242, 0.40511, 0.366687, 0.342579, 0.318242, 0.239899, 0.324872, 0.291804, 0.21291, 0.144935, 0.206376, 0.203355, 0.17593, 0.209395, 0.127496, 0.15284, 0.167087, 0.236433, 0.236433, 0.247041, 0.182256, 0.161087, 0.111485, 0.064632, 0.059222, 0.109221, 0.182256, 0.111485, 0.090864, 0.142424, 0.209395, 0.281712, 0.191378, 0.144935, 0.129801, 0.125101, 0.15284, 0.078022, 0.074921, 0.040537, 0.030003, 0.045352, 0.083462, 0.066181, 0.111485, 0.076542, 0.086953, 0.05306, 0.096677, 0.15284, 0.161087, 0.167087, 0.081712, 0.142424, 0.222385, 0.122885, 0.139895, 0.090864, 0.147574, 0.144935, 0.209395, 0.257454, 0.275179, 0.182256, 0.291804, 0.291804, 0.394753, 0.374039, 0.454136, 0.346032, 0.25031, 0.17593, 0.194234, 0.278302, 0.281712, 0.247041, 0.349426, 0.418646, 0.454136, 0.450668, 0.356642, 0.257454, 0.167087, 0.134866, 0.182256, 0.170161, 0.144935, 0.0704, 0.069024, 0.06184, 0.106997, 0.173081, 0.173081, 0.15008, 0.10481, 0.098513, 0.118441, 0.0704, 0.069024, 0.085092, 0.092881, 0.155435, 0.191378, 0.281712, 0.311707, 0.356642, 0.271506, 0.30533, 0.284882, 0.26085, 0.271506, 0.209395, 0.137348, 0.209395, 0.209395, 0.232838, 0.225814, 0.196879, 0.284882, 0.222385, 0.225814, 0.134866, 0.132295, 0.194234, 0.194234, 0.111485, 0.06312, 0.088832, 0.056825, 0.111485, 0.134866, 0.125101, 0.194234, 0.194234, 0.170161, 0.15008, 0.134866, 0.142424, 0.134866, 0.139895, 0.155435, 0.161087, 0.247041, 0.173081, 0.194234, 0.194234, 0.268042, 0.318242, 0.308712, 0.380708, 0.295083, 0.26085, 0.268042, 0.21291, 0.264545, 0.194234, 0.134866, 0.161087, 0.161087, 0.200174, 0.194234, 0.236433, 0.229226, 0.155435, 0.229226, 0.209395, 0.132295, 0.090864, 0.116183, 0.088832, 0.088832, 0.100716, 0.116183, 0.129801, 0.155435, 0.18812, 0.268042, 0.291804, 0.216401, 0.17593, 0.139895, 0.116183, 0.116183, 0.129801, 0.129801, 0.129801, 0.116183, 0.132295, 0.209395, 0.173081, 0.278302, 0.21291, 0.295083, 0.324872, 0.298791, 0.318242, 0.318242, 0.219301, 0.219301, 0.324872, 0.275179, 0.321458, 0.384043, 0.414856, 0.359901, 0.433034, 0.349426, 0.349426, 0.311707, 0.281712, 0.335645, 0.229226, 0.291804, 0.271506, 0.158265, 0.170161, 0.158265, 0.147574, 0.232838, 0.268042, 0.236433, 0.278302, 0.196879, 0.092881, 0.076542, 0.056825, 0.040537, 0.056825, 0.035586, 0.067594, 0.085092, 0.076542, 0.147574, 0.10481, 0.10481, 0.116183, 0.067594, 0.067594, 0.083462, 0.079919, 0.067594, 0.083462, 0.090864, 0.137348, 0.232838, 0.139895, 0.236433, 0.301917, 0.239899, 0.21291, 0.232838, 0.236433, 0.161087, 0.11371, 0.161087, 0.098513, 0.15284, 0.225814, 0.15284, 0.111485, 0.094817, 0.122885, 0.096677, 0.096677, 0.079919, 0.058088, 0.111485, 0.06184, 0.038858, 0.074921], '')</t>
  </si>
  <si>
    <t>[74, 76, 125, 126]</t>
  </si>
  <si>
    <t>UPI000205C5D9 status=activ</t>
  </si>
  <si>
    <t>([0.308712, 0.356642, 0.222385, 0.216401, 0.298791, 0.346032, 0.387226, 0.40511, 0.390993, 0.321458, 0.257454, 0.239899, 0.264545, 0.275179, 0.311707, 0.291804, 0.335645, 0.301917, 0.182256, 0.139895, 0.139895, 0.222385, 0.216401, 0.318242, 0.26085, 0.155435, 0.158265, 0.094817, 0.079919, 0.096677, 0.083462, 0.15284, 0.15008, 0.206376, 0.164327, 0.209395, 0.200174, 0.219301, 0.185198, 0.18812, 0.232838, 0.247041, 0.15284, 0.164327, 0.167087, 0.225814, 0.239899, 0.191378, 0.236433, 0.236433, 0.236433, 0.311707, 0.26085, 0.328603, 0.284882, 0.232838, 0.15008, 0.090864, 0.040537, 0.031287, 0.059222, 0.058088, 0.05306, 0.049374, 0.050641, 0.05306, 0.069024, 0.058088, 0.045352, 0.06184, 0.06184, 0.060549, 0.073402, 0.106997, 0.106997, 0.134866, 0.232838, 0.332115, 0.324872, 0.422041, 0.529623, 0.51388, 0.51388, 0.480142, 0.490133, 0.468512, 0.461924, 0.401658, 0.5017, 0.59917, 0.570702, 0.666105, 0.694846, 0.570702, 0.545602, 0.549308, 0.545602, 0.414856, 0.31487, 0.374039, 0.370445, 0.374039, 0.377384, 0.268042, 0.31487, 0.30533, 0.321458, 0.222385, 0.196879, 0.209395, 0.216401, 0.139895, 0.120615, 0.127496, 0.209395, 0.216401, 0.216401, 0.236433, 0.232838, 0.25031, 0.196879, 0.232838, 0.225814, 0.257454, 0.352862, 0.236433, 0.328603, 0.318242, 0.298791, 0.257454, 0.257454, 0.243554, 0.36309, 0.271506, 0.25031, 0.232838, 0.137348, 0.083462, 0.076542, 0.127496, 0.179055, 0.264545, 0.15008, 0.15284, 0.129801, 0.078022, 0.092881, 0.047319, 0.048328, 0.098513, 0.11371, 0.086953, 0.086953, 0.078022, 0.086953, 0.049374, 0.032677, 0.064632, 0.106997, 0.111485, 0.069024, 0.069024, 0.074921, 0.129801, 0.069024, 0.034884, 0.035586, 0.06184, 0.0704, 0.034068, 0.034068, 0.034068, 0.027463, 0.016826, 0.017447, 0.026892, 0.035586, 0.058088, 0.050641, 0.055536, 0.043307, 0.074921, 0.090864, 0.069024, 0.032677, 0.05306, 0.111485, 0.182256, 0.139895, 0.191378, 0.209395, 0.11371, 0.191378, 0.164327, 0.257454, 0.247041, 0.132295, 0.078022, 0.076542, 0.040537, 0.024393, 0.028107, 0.030003, 0.016528, 0.021816, 0.042364, 0.024393, 0.015078, 0.014075, 0.013821, 0.010509, 0.015344, 0.035586, 0.026338, 0.050641, 0.054297, 0.028107, 0.047319, 0.055536, 0.043307, 0.079919, 0.139895, 0.139895, 0.129801, 0.111485, 0.078022, 0.064632, 0.116183, 0.155435, 0.132295, 0.137348, 0.21291, 0.18812, 0.118441, 0.122885, 0.081712], '')</t>
  </si>
  <si>
    <t>[80, 81, 82, 88, 89, 90, 91, 92, 93, 94, 95, 96]</t>
  </si>
  <si>
    <t>UPI000205C5EF status=activ</t>
  </si>
  <si>
    <t>([0.394753, 0.414856, 0.239899, 0.179055, 0.109221, 0.158265, 0.222385, 0.209395, 0.147574, 0.164327, 0.194234, 0.232838, 0.301917, 0.271506, 0.170161, 0.155435, 0.179055, 0.100716, 0.106997, 0.060549, 0.034884, 0.066181, 0.064632, 0.139895, 0.122885, 0.120615, 0.086953, 0.086953, 0.086953, 0.142424, 0.155435, 0.158265, 0.127496, 0.122885, 0.102787, 0.191378, 0.167087, 0.086953, 0.158265, 0.069024, 0.116183, 0.191378, 0.11371, 0.120615, 0.129801, 0.196879, 0.298791, 0.324872, 0.203355, 0.206376, 0.134866, 0.059222, 0.056825, 0.067594, 0.078022, 0.054297, 0.049374, 0.034068, 0.041405, 0.040537, 0.056825, 0.026892, 0.026892, 0.022667, 0.021381, 0.011903, 0.009401, 0.009401, 0.009865, 0.014783, 0.020522, 0.020522, 0.041405, 0.023087, 0.025316, 0.014586, 0.024826, 0.023087, 0.023534, 0.023534, 0.023963, 0.034068, 0.034884, 0.0198, 0.023963, 0.025762, 0.047319, 0.0704, 0.037156, 0.020165, 0.013437, 0.011903, 0.010672, 0.008002, 0.01078, 0.010131, 0.010221, 0.009728, 0.009294, 0.009294, 0.011669, 0.008525, 0.009294, 0.010372, 0.017138, 0.032017, 0.033407, 0.016257, 0.016257, 0.030003, 0.025316, 0.025316, 0.020165, 0.041405, 0.0704, 0.081712, 0.045352, 0.081712, 0.069024, 0.03976, 0.069024, 0.085092, 0.083462, 0.060549, 0.086953, 0.044297, 0.022667, 0.025316, 0.034068, 0.019109, 0.010926, 0.020522, 0.035586, 0.020522, 0.020522, 0.020165, 0.018415, 0.030611, 0.030003, 0.035586, 0.030003, 0.038858, 0.020876, 0.020876, 0.028107, 0.032677, 0.027463, 0.045352, 0.017797, 0.027463, 0.030611, 0.034068, 0.031287, 0.0198, 0.043307, 0.041405, 0.045352, 0.024826, 0.013821, 0.008723, 0.009096, 0.015078, 0.014075, 0.024826, 0.046336, 0.050641, 0.042364, 0.051831, 0.066181, 0.139895, 0.076542, 0.074921, 0.122885, 0.122885, 0.111485, 0.100716, 0.106997, 0.056825, 0.10481, 0.196879, 0.291804, 0.216401, 0.144935, 0.088832, 0.092881, 0.088832, 0.042364, 0.056825, 0.10481, 0.096677, 0.092881, 0.164327, 0.247041, 0.229226, 0.155435, 0.161087, 0.17593, 0.167087, 0.225814, 0.225814, 0.232838, 0.164327, 0.15284, 0.232838, 0.311707, 0.298791, 0.288399, 0.281712, 0.17593, 0.164327, 0.167087, 0.185198, 0.106997, 0.069024, 0.036378, 0.036378, 0.037156, 0.036378, 0.029376, 0.027463, 0.020522, 0.014783, 0.0198, 0.026892, 0.018787, 0.01204, 0.008723, 0.006567], '')</t>
  </si>
  <si>
    <t>UPI000205C5F8 status=activ</t>
  </si>
  <si>
    <t>([0.010926, 0.023087, 0.038858, 0.041405, 0.064632, 0.098513, 0.120615, 0.078022, 0.05306, 0.071867, 0.050641, 0.054297, 0.078022, 0.096677, 0.085092, 0.147574, 0.281712, 0.179055, 0.132295, 0.118441, 0.15008, 0.239899, 0.243554, 0.236433, 0.161087, 0.092881, 0.0704, 0.03976, 0.081712, 0.134866, 0.06312, 0.118441, 0.134866, 0.094817, 0.090864, 0.158265, 0.179055, 0.155435, 0.232838, 0.232838, 0.158265, 0.142424, 0.079919, 0.06312, 0.031287, 0.032677, 0.064632, 0.083462, 0.155435, 0.118441, 0.118441, 0.15008, 0.120615, 0.134866, 0.122885, 0.134866, 0.137348, 0.122885, 0.134866, 0.132295, 0.206376, 0.206376, 0.182256, 0.239899, 0.25406, 0.356642, 0.483068, 0.468512, 0.450668, 0.401658, 0.4292, 0.342579, 0.301917, 0.328603, 0.222385, 0.232838, 0.216401, 0.129801, 0.116183, 0.067594, 0.058088, 0.055536, 0.06312, 0.037156, 0.043307, 0.045352, 0.025762, 0.020165, 0.019109, 0.021381, 0.024393, 0.025762, 0.037156, 0.081712, 0.079919, 0.15008, 0.173081, 0.15284, 0.216401, 0.196879, 0.25031, 0.26085, 0.236433, 0.30533, 0.454136, 0.440853, 0.380708], '')</t>
  </si>
  <si>
    <t>UPI000205C5F9 status=activ</t>
  </si>
  <si>
    <t>([0.071867, 0.147574, 0.185198, 0.222385, 0.158265, 0.18812, 0.18812, 0.179055, 0.206376, 0.196879, 0.196879, 0.161087, 0.239899, 0.239899, 0.339168, 0.328603, 0.324872, 0.40511, 0.398279, 0.414856, 0.40511, 0.401658, 0.366687, 0.308712, 0.206376, 0.291804, 0.301917, 0.36309, 0.408655, 0.380708, 0.41194, 0.447574, 0.497853, 0.505461, 0.390993, 0.301917, 0.239899, 0.321458, 0.332115, 0.41194, 0.414856, 0.414856, 0.384043, 0.387226, 0.447574, 0.490133, 0.398279, 0.398279, 0.384043, 0.346032, 0.374039, 0.271506, 0.275179, 0.239899, 0.236433, 0.346032, 0.359901, 0.352862, 0.332115, 0.359901, 0.284882, 0.179055, 0.182256, 0.203355, 0.137348, 0.164327, 0.232838, 0.332115, 0.324872, 0.342579, 0.370445, 0.390993, 0.41194, 0.401658, 0.480142, 0.387226, 0.346032, 0.418646, 0.497853, 0.414856, 0.352862, 0.436924, 0.541878, 0.541878, 0.447574, 0.549308, 0.418646, 0.328603, 0.247041, 0.264545, 0.15008, 0.15284, 0.144935, 0.219301, 0.219301, 0.222385, 0.308712, 0.264545, 0.179055, 0.118441, 0.122885, 0.147574, 0.15008, 0.15008, 0.155435, 0.209395, 0.196879, 0.25406, 0.30533, 0.384043, 0.308712, 0.401658, 0.398279, 0.384043, 0.284882, 0.264545, 0.17593, 0.118441, 0.173081, 0.264545, 0.311707, 0.374039, 0.339168, 0.30533, 0.268042, 0.222385, 0.225814, 0.191378, 0.18812, 0.18812], '')</t>
  </si>
  <si>
    <t>[33, 82, 83, 85]</t>
  </si>
  <si>
    <t>UPI000205C9E7 status=activ</t>
  </si>
  <si>
    <t>([0.549308, 0.59014, 0.4292, 0.465241, 0.483068, 0.384043, 0.295083, 0.328603, 0.275179, 0.206376, 0.243554, 0.30533, 0.288399, 0.352862, 0.356642, 0.356642, 0.257454, 0.370445, 0.335645, 0.216401, 0.179055, 0.173081, 0.167087, 0.25406, 0.161087, 0.167087, 0.134866, 0.222385, 0.139895, 0.196879, 0.284882, 0.275179, 0.25406, 0.26085, 0.203355, 0.109221, 0.051831, 0.037156, 0.034068, 0.041405, 0.076542, 0.100716, 0.058088, 0.056825, 0.031287, 0.030003, 0.028107, 0.0704, 0.064632, 0.118441, 0.118441, 0.069024, 0.038858, 0.029376, 0.018415, 0.032017, 0.042364, 0.043307, 0.100716, 0.118441, 0.118441, 0.069024, 0.029376, 0.054297, 0.034068, 0.05306, 0.102787, 0.081712, 0.041405, 0.044297, 0.050641, 0.049374, 0.085092, 0.139895, 0.173081, 0.236433, 0.147574, 0.209395, 0.268042, 0.264545, 0.170161, 0.170161, 0.194234, 0.321458, 0.229226, 0.21291, 0.243554, 0.142424, 0.182256, 0.182256, 0.182256, 0.094817, 0.078022, 0.078022, 0.064632, 0.035586, 0.017797, 0.029376, 0.030611, 0.038042, 0.038042, 0.033407, 0.016021, 0.023963, 0.023963, 0.025762, 0.047319, 0.047319, 0.048328, 0.026338, 0.037156, 0.020876, 0.036378, 0.047319, 0.047319, 0.033407, 0.045352, 0.060549, 0.034068, 0.032677, 0.034068, 0.032017, 0.032017, 0.046336, 0.023963, 0.022667, 0.037156, 0.034884, 0.037156, 0.037156, 0.066181, 0.050641, 0.046336, 0.044297, 0.047319, 0.047319, 0.046336, 0.033407, 0.058088, 0.078022, 0.060549, 0.032017, 0.018106, 0.030003, 0.05306, 0.10481, 0.106997, 0.100716, 0.10481, 0.098513, 0.106997, 0.106997, 0.090864, 0.096677, 0.106997, 0.058088, 0.030003, 0.056825, 0.106997, 0.096677, 0.129801, 0.096677, 0.096677, 0.161087, 0.161087, 0.147574, 0.134866, 0.0704, 0.03976, 0.042364, 0.027463, 0.024826, 0.024826, 0.037156, 0.036378, 0.032677, 0.056825, 0.10481, 0.100716, 0.055536, 0.028695, 0.028107, 0.023087, 0.032017, 0.032017, 0.032017, 0.032017, 0.0198, 0.020522, 0.035586, 0.036378, 0.029376, 0.032677, 0.032677, 0.023087, 0.049374, 0.055536, 0.056825, 0.025762, 0.020522, 0.026892, 0.042364, 0.030003, 0.06312, 0.064632, 0.047319, 0.033407, 0.022306, 0.036378], '')</t>
  </si>
  <si>
    <t>UPI000205C9EE status=activ</t>
  </si>
  <si>
    <t>([0.137348, 0.134866, 0.076542, 0.106997, 0.106997, 0.106997, 0.066181, 0.098513, 0.134866, 0.155435, 0.15284, 0.203355, 0.158265, 0.179055, 0.173081, 0.155435, 0.129801, 0.094817, 0.096677, 0.094817, 0.167087, 0.147574, 0.18812, 0.243554, 0.239899, 0.284882, 0.203355, 0.268042, 0.243554, 0.147574, 0.161087, 0.102787, 0.100716, 0.132295, 0.191378, 0.284882, 0.284882, 0.301917, 0.408655, 0.374039, 0.291804, 0.281712, 0.164327, 0.102787, 0.129801, 0.139895, 0.139895, 0.243554, 0.278302, 0.281712, 0.284882, 0.278302, 0.298791, 0.26085, 0.15284, 0.164327, 0.170161, 0.144935, 0.111485, 0.106997, 0.15008, 0.219301, 0.219301, 0.236433, 0.275179, 0.268042, 0.158265, 0.158265, 0.158265, 0.129801, 0.081712, 0.144935, 0.106997, 0.15008, 0.147574, 0.247041, 0.147574, 0.139895, 0.21291, 0.257454, 0.216401, 0.120615, 0.064632, 0.037156, 0.056825, 0.074921, 0.040537, 0.064632, 0.045352, 0.025316, 0.034884, 0.030003, 0.023534, 0.025316, 0.034884, 0.044297, 0.022667, 0.047319, 0.050641, 0.034884, 0.036378, 0.045352, 0.081712, 0.094817, 0.15284, 0.125101, 0.125101, 0.173081, 0.200174, 0.209395, 0.308712, 0.30533, 0.418646, 0.465241, 0.468512, 0.359901, 0.359901, 0.342579, 0.222385, 0.222385, 0.31487, 0.311707, 0.200174, 0.203355, 0.203355, 0.179055, 0.243554, 0.173081, 0.142424, 0.088832, 0.125101, 0.120615, 0.073402, 0.038858, 0.035586, 0.024393, 0.043307, 0.045352, 0.060549, 0.10481, 0.106997, 0.064632, 0.048328, 0.096677, 0.074921, 0.120615, 0.164327, 0.11371, 0.18812, 0.173081, 0.271506, 0.182256, 0.098513, 0.122885, 0.10481, 0.10481, 0.170161, 0.106997, 0.059222, 0.050641, 0.038858, 0.030003, 0.058088, 0.069024, 0.069024, 0.048328, 0.026338, 0.014586, 0.020876, 0.018106, 0.017797, 0.01078, 0.015694, 0.028695, 0.038858, 0.078022, 0.092881, 0.102787, 0.170161, 0.185198, 0.275179, 0.281712, 0.229226, 0.21291, 0.239899, 0.21291, 0.295083, 0.275179, 0.295083, 0.295083, 0.194234, 0.284882, 0.374039, 0.374039, 0.401658, 0.387226, 0.390993, 0.284882, 0.284882, 0.271506, 0.335645, 0.257454, 0.301917, 0.401658, 0.335645, 0.232838, 0.185198, 0.200174, 0.30533, 0.281712, 0.288399, 0.40511, 0.398279, 0.40511, 0.408655, 0.352862, 0.346032, 0.26085, 0.366687, 0.359901, 0.288399, 0.200174, 0.278302, 0.264545, 0.25031, 0.225814, 0.229226, 0.25031, 0.25031, 0.25031, 0.352862, 0.346032, 0.247041, 0.247041, 0.206376, 0.134866, 0.170161, 0.182256, 0.295083, 0.271506, 0.26085, 0.264545, 0.36309, 0.374039, 0.298791, 0.31487, 0.328603, 0.328603, 0.418646, 0.418646, 0.346032, 0.298791, 0.271506, 0.332115, 0.339168, 0.291804, 0.339168, 0.321458, 0.25406, 0.219301, 0.15008, 0.164327, 0.229226, 0.219301, 0.216401, 0.288399, 0.271506, 0.374039, 0.42561, 0.31487, 0.247041, 0.324872, 0.366687, 0.339168, 0.346032, 0.332115, 0.352862, 0.288399, 0.288399, 0.349426, 0.332115, 0.332115, 0.332115, 0.328603, 0.26085, 0.25031, 0.229226, 0.247041, 0.247041, 0.275179, 0.366687, 0.332115, 0.271506, 0.295083, 0.356642, 0.377384, 0.356642, 0.311707, 0.370445, 0.387226, 0.387226, 0.335645, 0.414856, 0.374039, 0.342579, 0.41194, 0.433034, 0.454136, 0.447574, 0.42561, 0.42561, 0.418646, 0.440853, 0.497853, 0.440853, 0.346032, 0.349426, 0.370445, 0.468512, 0.40511, 0.394753, 0.374039, 0.433034, 0.41194, 0.422041, 0.450668, 0.433034, 0.384043, 0.356642, 0.31487, 0.26085], '')</t>
  </si>
  <si>
    <t>UPI000205C9FC status=activ</t>
  </si>
  <si>
    <t>([0.604312, 0.486429, 0.40511, 0.311707, 0.356642, 0.387226, 0.380708, 0.40511, 0.321458, 0.346032, 0.339168, 0.387226, 0.390993, 0.359901, 0.25031, 0.278302, 0.321458, 0.239899, 0.239899, 0.182256, 0.164327, 0.229226, 0.295083, 0.278302, 0.26085, 0.264545, 0.275179, 0.30533, 0.298791, 0.324872, 0.335645, 0.370445, 0.295083, 0.271506, 0.278302, 0.398279, 0.408655, 0.398279, 0.398279, 0.377384, 0.398279, 0.433034, 0.454136, 0.42561, 0.4292, 0.465241, 0.461924, 0.422041, 0.308712, 0.219301, 0.295083, 0.25406, 0.239899, 0.298791, 0.31487, 0.321458, 0.209395, 0.209395, 0.206376, 0.339168, 0.377384, 0.295083, 0.26085, 0.26085, 0.295083, 0.346032, 0.380708, 0.370445, 0.308712, 0.387226, 0.398279, 0.356642, 0.377384, 0.298791, 0.318242, 0.335645, 0.236433, 0.232838, 0.222385, 0.236433, 0.209395, 0.111485, 0.11371, 0.079919, 0.043307, 0.042364, 0.054297, 0.069024, 0.038858, 0.0704, 0.090864, 0.090864, 0.109221, 0.125101, 0.191378, 0.15008, 0.144935, 0.229226, 0.308712, 0.301917, 0.225814, 0.144935, 0.243554, 0.288399, 0.377384, 0.444081, 0.454136, 0.356642, 0.26085, 0.346032, 0.271506, 0.25406, 0.25406, 0.25031, 0.142424, 0.142424, 0.167087, 0.17593, 0.118441, 0.073402, 0.085092, 0.069024, 0.125101, 0.122885, 0.161087, 0.111485, 0.116183, 0.086953, 0.155435, 0.243554, 0.247041, 0.222385, 0.232838, 0.236433, 0.164327, 0.271506, 0.161087, 0.18812, 0.15008, 0.182256, 0.179055, 0.158265, 0.281712, 0.275179, 0.203355, 0.137348, 0.111485, 0.051831, 0.06184, 0.06184, 0.044297, 0.055536, 0.055536, 0.054297, 0.0704, 0.125101, 0.129801, 0.147574, 0.069024, 0.081712, 0.081712, 0.079919, 0.067594, 0.060549, 0.048328, 0.081712, 0.069024, 0.06312, 0.071867, 0.059222, 0.029376, 0.037156, 0.032017, 0.055536, 0.054297, 0.069024, 0.040537, 0.0198, 0.041405, 0.064632, 0.054297, 0.066181, 0.055536, 0.044297, 0.040537, 0.056825, 0.043307, 0.078022, 0.092881, 0.158265, 0.182256, 0.243554, 0.239899, 0.243554, 0.182256, 0.200174, 0.127496, 0.191378, 0.200174, 0.191378, 0.247041, 0.271506, 0.281712, 0.328603, 0.394753, 0.387226, 0.390993, 0.301917, 0.275179, 0.384043, 0.377384, 0.370445, 0.298791, 0.298791, 0.203355, 0.239899, 0.216401, 0.328603, 0.25031, 0.271506, 0.278302, 0.219301, 0.127496, 0.069024, 0.116183, 0.11371, 0.069024, 0.034068, 0.079919, 0.111485, 0.10481, 0.088832, 0.051831, 0.079919, 0.06312, 0.092881, 0.090864, 0.0704, 0.041405, 0.055536, 0.076542, 0.038858, 0.034884], '')</t>
  </si>
  <si>
    <t>UPI000205CA04 status=activ</t>
  </si>
  <si>
    <t>([0.098513, 0.100716, 0.139895, 0.179055, 0.209395, 0.203355, 0.247041, 0.271506, 0.25406, 0.281712, 0.308712, 0.257454, 0.268042, 0.268042, 0.25406, 0.194234, 0.291804, 0.25406, 0.167087, 0.247041, 0.321458, 0.408655, 0.472492, 0.380708, 0.288399, 0.288399, 0.321458, 0.239899, 0.216401, 0.271506, 0.239899, 0.15284, 0.209395, 0.222385, 0.232838, 0.161087, 0.264545, 0.271506, 0.209395, 0.225814, 0.137348, 0.134866, 0.118441, 0.10481, 0.167087, 0.25031, 0.167087, 0.182256, 0.26085, 0.191378, 0.17593, 0.17593, 0.26085, 0.295083, 0.158265, 0.17593, 0.179055, 0.088832, 0.078022, 0.147574, 0.132295, 0.219301, 0.236433, 0.271506, 0.161087, 0.173081, 0.173081, 0.288399, 0.185198, 0.15284, 0.243554, 0.206376, 0.15284, 0.132295, 0.085092, 0.127496, 0.11371, 0.17593, 0.209395, 0.185198, 0.170161, 0.288399, 0.185198, 0.094817, 0.060549, 0.059222, 0.036378, 0.043307, 0.023963, 0.047319, 0.060549, 0.071867, 0.047319, 0.047319, 0.069024, 0.106997, 0.071867, 0.038858, 0.023963, 0.041405, 0.048328, 0.024826, 0.013265, 0.023087, 0.047319, 0.073402, 0.142424, 0.21291, 0.158265, 0.25031, 0.164327, 0.10481, 0.045352, 0.076542, 0.132295, 0.122885, 0.125101, 0.229226, 0.311707, 0.40511, 0.387226, 0.418646, 0.5017, 0.517562, 0.480142, 0.377384, 0.308712, 0.301917, 0.281712, 0.318242, 0.200174, 0.185198, 0.284882, 0.401658, 0.339168, 0.352862, 0.308712, 0.203355, 0.120615, 0.10481, 0.092881, 0.094817, 0.088832, 0.102787, 0.15008, 0.116183, 0.15008, 0.15008, 0.079919, 0.06312, 0.058088, 0.106997, 0.139895, 0.122885, 0.11371, 0.182256, 0.194234, 0.15284, 0.257454, 0.236433, 0.264545, 0.284882, 0.206376, 0.191378, 0.203355, 0.182256, 0.15008, 0.11371, 0.179055, 0.209395, 0.268042, 0.278302, 0.182256, 0.236433, 0.247041, 0.161087, 0.173081, 0.158265, 0.18812, 0.185198, 0.308712, 0.335645, 0.31487, 0.370445, 0.349426, 0.31487, 0.321458, 0.444081, 0.557691, 0.517562, 0.648219, 0.59917, 0.553315], '')</t>
  </si>
  <si>
    <t>[122, 123, 188, 189, 190, 191, 192]</t>
  </si>
  <si>
    <t>UPI000205CA09 status=activ</t>
  </si>
  <si>
    <t>([0.001061, 0.000799, 0.001374, 0.00152, 0.002276, 0.003298, 0.002976, 0.003757, 0.003555, 0.002761, 0.00243, 0.003014, 0.003405, 0.004611, 0.004388, 0.002623, 0.003727, 0.004483, 0.004899, 0.003298, 0.003276, 0.00389, 0.003864, 0.003997, 0.003276, 0.003276, 0.002396, 0.002155, 0.001572, 0.001391, 0.002276, 0.002155, 0.002078, 0.002276, 0.002366, 0.002512, 0.003461, 0.00225, 0.002623, 0.003864, 0.004414, 0.004483, 0.003727, 0.003671, 0.00283, 0.003512, 0.002705, 0.00283, 0.003607, 0.003924, 0.005086, 0.003804, 0.00543, 0.004208], '')</t>
  </si>
  <si>
    <t>UPI000205CA19 status=activ</t>
  </si>
  <si>
    <t>([0.003804, 0.003014, 0.003461, 0.003079, 0.003014, 0.002688, 0.002336, 0.00292, 0.003341, 0.003963, 0.003607, 0.00389, 0.003864, 0.002881, 0.002881, 0.003963, 0.005249, 0.005992, 0.005799, 0.006078, 0.007645, 0.010221, 0.017447, 0.01204, 0.019401, 0.028695, 0.027463, 0.055536, 0.044297, 0.029376, 0.029376, 0.029376, 0.032017, 0.06184, 0.067594, 0.054297, 0.056825, 0.026892, 0.032677, 0.035586, 0.079919, 0.038858, 0.042364, 0.032677, 0.067594, 0.069024, 0.071867, 0.129801, 0.074921, 0.074921, 0.137348, 0.147574, 0.196879, 0.18812, 0.191378, 0.271506, 0.384043, 0.380708, 0.5017, 0.374039, 0.275179, 0.219301, 0.31487, 0.288399, 0.31487, 0.284882, 0.257454, 0.225814, 0.185198, 0.30533, 0.346032], '')</t>
  </si>
  <si>
    <t>[58]</t>
  </si>
  <si>
    <t>UPI000205CA3C status=activ</t>
  </si>
  <si>
    <t>([0.139895, 0.170161, 0.229226, 0.25406, 0.30533, 0.352862, 0.398279, 0.440853, 0.450668, 0.377384, 0.374039, 0.31487, 0.284882, 0.308712, 0.30533, 0.308712, 0.200174, 0.281712, 0.18812, 0.209395, 0.284882, 0.374039, 0.374039, 0.339168, 0.324872, 0.321458, 0.222385, 0.137348, 0.147574, 0.094817, 0.164327, 0.196879, 0.291804, 0.311707, 0.26085, 0.308712, 0.200174, 0.219301, 0.158265, 0.142424, 0.122885, 0.118441, 0.109221, 0.125101, 0.155435, 0.179055, 0.170161, 0.222385, 0.324872, 0.206376, 0.284882, 0.18812, 0.106997, 0.10481, 0.10481, 0.158265, 0.122885, 0.164327, 0.247041, 0.339168, 0.436924, 0.447574, 0.436924, 0.352862, 0.332115, 0.332115, 0.301917, 0.247041, 0.268042, 0.170161, 0.247041, 0.268042, 0.366687, 0.490133, 0.5017, 0.497853, 0.5017, 0.632174, 0.680603, 0.653063, 0.685117, 0.613573, 0.490133, 0.394753, 0.494003, 0.472492, 0.486429, 0.529623, 0.618285, 0.545602, 0.549308, 0.465241, 0.366687, 0.271506, 0.167087, 0.155435, 0.142424, 0.155435, 0.078022, 0.06312, 0.06184, 0.05306, 0.083462, 0.142424, 0.236433, 0.203355, 0.155435, 0.094817, 0.081712, 0.040537, 0.056825, 0.055536, 0.086953, 0.132295, 0.209395, 0.295083, 0.295083, 0.308712, 0.291804, 0.30533, 0.332115, 0.30533, 0.216401, 0.219301, 0.209395, 0.134866, 0.096677, 0.161087, 0.225814, 0.26085, 0.370445, 0.380708, 0.359901, 0.288399, 0.288399, 0.288399, 0.311707, 0.232838, 0.236433, 0.18812, 0.243554, 0.232838, 0.271506, 0.356642, 0.352862, 0.268042, 0.271506, 0.275179, 0.291804, 0.225814, 0.120615, 0.067594, 0.041405, 0.076542, 0.125101, 0.142424, 0.158265, 0.139895, 0.219301, 0.222385, 0.191378, 0.170161, 0.182256, 0.179055, 0.182256, 0.185198, 0.209395, 0.281712, 0.339168, 0.25406, 0.30533, 0.324872, 0.41194, 0.476583, 0.5017, 0.418646, 0.408655, 0.374039, 0.36309, 0.26085, 0.257454, 0.359901, 0.359901, 0.328603, 0.264545, 0.284882, 0.288399, 0.339168, 0.268042, 0.295083, 0.281712, 0.229226, 0.301917, 0.275179, 0.275179, 0.191378, 0.264545, 0.291804, 0.219301, 0.25406, 0.352862, 0.366687, 0.346032, 0.328603, 0.328603, 0.36309, 0.236433, 0.137348, 0.137348, 0.196879, 0.18812, 0.182256, 0.209395, 0.229226, 0.257454, 0.194234, 0.185198, 0.109221, 0.088832, 0.15008, 0.125101, 0.11371, 0.120615, 0.134866, 0.200174, 0.239899, 0.257454, 0.275179, 0.366687, 0.349426, 0.384043, 0.335645, 0.447574, 0.476583, 0.465241, 0.398279, 0.505461, 0.613573, 0.750527, 0.767246, 0.741537, 0.741537, 0.657645, 0.661982, 0.608892, 0.608892, 0.618285, 0.538167, 0.661982, 0.680603, 0.712013, 0.699094, 0.675549, 0.613573, 0.521092, 0.465241, 0.444081, 0.422041, 0.42561, 0.380708, 0.370445, 0.352862, 0.335645, 0.408655, 0.370445, 0.394753, 0.408655, 0.377384, 0.440853, 0.40511, 0.390993, 0.31487, 0.209395, 0.288399, 0.321458, 0.31487, 0.342579, 0.447574, 0.454136, 0.461924, 0.5017, 0.5017, 0.521092, 0.56648, 0.604312, 0.657645, 0.622677, 0.604312, 0.613573, 0.618285, 0.642678, 0.618285, 0.59014, 0.59508, 0.58069, 0.534167, 0.666105, 0.690604, 0.63748, 0.661982, 0.59014, 0.59014, 0.534167, 0.51388, 0.422041, 0.387226, 0.349426, 0.387226, 0.387226, 0.387226, 0.408655, 0.408655, 0.346032, 0.468512, 0.476583, 0.401658, 0.418646, 0.398279, 0.339168, 0.377384, 0.366687, 0.40511, 0.414856, 0.472492, 0.408655, 0.41194, 0.380708, 0.408655, 0.40511, 0.41194, 0.40511, 0.40511, 0.42561, 0.509769, 0.40511, 0.505461, 0.58069, 0.613573, 0.490133, 0.562014, 0.450668, 0.461924, 0.458154, 0.366687, 0.359901, 0.461924, 0.534167, 0.545602, 0.557691, 0.545602, 0.545602, 0.465241, 0.447574, 0.359901, 0.346032, 0.328603, 0.321458, 0.243554, 0.15284, 0.225814, 0.247041, 0.308712, 0.216401, 0.209395, 0.200174, 0.164327, 0.144935, 0.109221, 0.122885, 0.132295, 0.142424, 0.081712, 0.092881, 0.088832, 0.134866, 0.161087, 0.236433, 0.21291, 0.271506, 0.339168, 0.321458, 0.278302, 0.275179, 0.332115, 0.311707, 0.41194, 0.465241, 0.454136], '')</t>
  </si>
  <si>
    <t>[74, 76, 77, 78, 79, 80, 81, 87, 88, 89, 90, 174, 236, 237, 238, 239, 240, 241, 242, 243, 244, 245, 246, 247, 248, 249, 250, 251, 252, 253, 254, 280, 281, 282, 283, 284, 285, 286, 287, 288, 289, 290, 291, 292, 293, 294, 295, 296, 297, 298, 299, 300, 301, 302, 303, 333, 335, 336, 337, 339, 346, 347, 348, 349, 350]</t>
  </si>
  <si>
    <t>UPI000205CA3D status=activ</t>
  </si>
  <si>
    <t>([0.158265, 0.164327, 0.21291, 0.144935, 0.222385, 0.298791, 0.295083, 0.229226, 0.25406, 0.291804, 0.236433, 0.18812, 0.268042, 0.346032, 0.36309, 0.324872, 0.31487, 0.308712, 0.25406, 0.30533, 0.271506, 0.185198, 0.206376, 0.179055, 0.25031, 0.239899, 0.219301, 0.247041, 0.321458, 0.222385, 0.222385, 0.328603, 0.4292, 0.450668, 0.42561, 0.436924, 0.370445, 0.352862, 0.26085, 0.349426, 0.295083, 0.31487, 0.328603, 0.26085, 0.298791, 0.311707, 0.301917, 0.31487, 0.288399, 0.26085, 0.384043, 0.374039, 0.349426, 0.335645, 0.332115, 0.264545, 0.236433, 0.328603, 0.444081, 0.440853, 0.40511, 0.509769, 0.440853, 0.525368, 0.525368, 0.422041, 0.335645, 0.298791, 0.275179, 0.321458, 0.366687, 0.346032, 0.26085, 0.268042, 0.229226, 0.216401, 0.281712, 0.25031, 0.278302, 0.239899, 0.301917, 0.328603, 0.335645, 0.422041, 0.433034, 0.505461, 0.63748, 0.63748, 0.671169, 0.703578, 0.703578, 0.570702, 0.465241, 0.468512, 0.36309, 0.401658, 0.42561, 0.433034, 0.490133, 0.480142, 0.505461, 0.472492, 0.472492, 0.359901, 0.268042, 0.17593, 0.170161, 0.17593, 0.25406, 0.278302, 0.155435, 0.122885, 0.134866, 0.129801, 0.125101, 0.222385, 0.216401, 0.206376, 0.257454, 0.232838, 0.225814, 0.206376, 0.200174, 0.132295, 0.182256, 0.18812, 0.26085, 0.275179, 0.271506, 0.243554, 0.247041, 0.288399, 0.30533, 0.36309, 0.436924, 0.468512, 0.335645, 0.328603, 0.229226, 0.225814, 0.200174, 0.203355, 0.194234, 0.194234, 0.291804, 0.288399, 0.349426, 0.328603, 0.295083, 0.239899, 0.239899, 0.179055, 0.225814, 0.196879, 0.164327, 0.158265, 0.216401], '')</t>
  </si>
  <si>
    <t>[61, 63, 64, 85, 86, 87, 88, 89, 90, 91, 100]</t>
  </si>
  <si>
    <t>UPI000205CA63 status=activ</t>
  </si>
  <si>
    <t>([0.059222, 0.085092, 0.116183, 0.147574, 0.132295, 0.073402, 0.042364, 0.021816, 0.035586, 0.023087, 0.018787, 0.014586, 0.009728, 0.006533, 0.006533, 0.007091, 0.006421, 0.006421, 0.006567, 0.004646, 0.003405, 0.004513, 0.004689, 0.004921, 0.004208, 0.003461, 0.004611, 0.006894, 0.01078, 0.007877, 0.007877, 0.008895, 0.00962, 0.009483, 0.015694, 0.034884, 0.014315, 0.030611, 0.019109, 0.017797, 0.038042, 0.090864, 0.046336, 0.024393, 0.026892, 0.040537, 0.079919, 0.055536, 0.048328, 0.036378, 0.025316, 0.025316, 0.024826, 0.041405, 0.071867, 0.048328, 0.019109, 0.021816, 0.021816, 0.019401, 0.011342, 0.007315, 0.006701, 0.01078, 0.009865, 0.008723, 0.008895, 0.009096, 0.007315, 0.007031, 0.008156, 0.012727, 0.026338, 0.020522, 0.015078, 0.009187, 0.011903, 0.023534, 0.026338, 0.015694, 0.015344, 0.013265, 0.012727, 0.008895, 0.008409, 0.009401, 0.006567, 0.005503, 0.005683, 0.005872, 0.004315, 0.003757, 0.003804, 0.003607, 0.003366, 0.004315, 0.006078, 0.00389, 0.004135, 0.003864, 0.003701, 0.005011, 0.005086, 0.005223, 0.006894, 0.006567, 0.005872, 0.008156, 0.006567, 0.005086, 0.004689, 0.004611, 0.005249, 0.004577, 0.003461, 0.004775, 0.003212, 0.002705, 0.003671, 0.002482, 0.003512, 0.00515, 0.005086, 0.005086, 0.007645, 0.008276, 0.007177, 0.007877, 0.006482, 0.006194, 0.007877, 0.008409, 0.014315, 0.011518, 0.008895, 0.009865, 0.008525, 0.014783, 0.011669, 0.011669, 0.011903, 0.007555, 0.006142, 0.006795, 0.007315, 0.004899, 0.004513, 0.005683, 0.005249, 0.004899, 0.007031, 0.006142, 0.00777, 0.005378, 0.004646, 0.006374, 0.005734, 0.004646, 0.004899, 0.004646, 0.005734, 0.006795, 0.008409, 0.006245, 0.004388, 0.004388, 0.003997, 0.003555, 0.002482, 0.00246, 0.002761, 0.00246, 0.001906, 0.00225, 0.002014, 0.001692, 0.001709, 0.001597, 0.002366, 0.002155, 0.002529, 0.002014, 0.002581, 0.003341, 0.005011, 0.005799, 0.008723, 0.015694, 0.011106, 0.017447, 0.03976, 0.054297, 0.034884, 0.073402, 0.041405, 0.100716, 0.229226, 0.129801, 0.229226, 0.229226, 0.243554, 0.17593, 0.229226, 0.109221, 0.054297, 0.024393, 0.033407, 0.033407, 0.017138, 0.033407, 0.015694, 0.009401, 0.008002, 0.01227, 0.010131, 0.009483, 0.008002, 0.007645, 0.011669, 0.007091, 0.00543, 0.005086, 0.005223, 0.005623, 0.005623, 0.005223, 0.006421, 0.004577, 0.003109, 0.003727, 0.003804, 0.005623, 0.008156, 0.007031, 0.004899, 0.003963, 0.003864, 0.004414, 0.004208, 0.004513, 0.007091, 0.008156, 0.008723, 0.013613, 0.007422, 0.012727, 0.01204, 0.015344, 0.0198, 0.020876, 0.029376, 0.017138, 0.020876, 0.009865, 0.008409, 0.013613, 0.0198, 0.021381, 0.011903, 0.009865, 0.009015, 0.009187, 0.007315, 0.00543, 0.003997, 0.004976, 0.004736, 0.004976, 0.00515, 0.00543, 0.007877, 0.00777, 0.011106, 0.007315, 0.011669, 0.023534, 0.013613, 0.010131, 0.009977, 0.013016, 0.016257, 0.016021, 0.009096, 0.017447, 0.014783, 0.019109, 0.011903, 0.011342, 0.010926, 0.006894, 0.005683, 0.005503, 0.004646, 0.00389, 0.004388, 0.004414, 0.003478, 0.003671, 0.004976, 0.006894, 0.008409, 0.007091, 0.005011, 0.005011, 0.003366, 0.003924, 0.004775, 0.006374, 0.006374, 0.006374, 0.009294, 0.008624, 0.005932, 0.005992, 0.004577, 0.005223, 0.00359, 0.004577, 0.004247, 0.003757, 0.003924, 0.003478, 0.003924, 0.003997, 0.004358, 0.006078, 0.005249, 0.005249, 0.004414, 0.003053, 0.003671, 0.003671, 0.005932, 0.006988, 0.008002, 0.014075, 0.014075, 0.028107, 0.017797, 0.033407, 0.033407, 0.023087, 0.020876, 0.020522, 0.026338, 0.023087, 0.023534, 0.031287, 0.015694, 0.015078, 0.014586, 0.0198, 0.012727, 0.010926, 0.008895, 0.009865, 0.006701, 0.006701, 0.006567, 0.008723, 0.007495, 0.005992, 0.007495, 0.006533, 0.006533, 0.008002, 0.013265, 0.01227, 0.010131, 0.009187, 0.015344, 0.017797, 0.009096, 0.013821, 0.008895, 0.009187, 0.008276, 0.012491, 0.009015, 0.006245, 0.004577, 0.003821, 0.005378, 0.003671, 0.004161, 0.002976, 0.002117, 0.001288, 0.000842, 0.001318, 0.002155, 0.002211, 0.003014, 0.003512, 0.003366, 0.004775, 0.006567, 0.006894, 0.007259, 0.00962, 0.01227, 0.017447, 0.026892, 0.020876, 0.035586, 0.046336, 0.100716, 0.21291, 0.41194, 0.622677], '')</t>
  </si>
  <si>
    <t>[409]</t>
  </si>
  <si>
    <t>UPI000205CA71 status=activ</t>
  </si>
  <si>
    <t>([0.36309, 0.401658, 0.291804, 0.342579, 0.370445, 0.422041, 0.4292, 0.454136, 0.476583, 0.401658, 0.387226, 0.414856, 0.308712, 0.284882, 0.271506, 0.335645, 0.342579, 0.257454, 0.185198, 0.109221, 0.109221, 0.11371, 0.074921, 0.10481, 0.094817, 0.088832, 0.044297, 0.047319, 0.028107, 0.028107, 0.058088, 0.073402, 0.042364, 0.092881, 0.11371, 0.0704, 0.085092, 0.134866, 0.132295, 0.200174, 0.268042, 0.339168, 0.219301, 0.25406, 0.25406, 0.278302, 0.284882, 0.264545, 0.26085, 0.271506, 0.18812, 0.161087, 0.083462, 0.164327, 0.092881, 0.094817, 0.155435, 0.074921, 0.041405, 0.0704, 0.071867, 0.085092, 0.100716, 0.182256, 0.206376, 0.257454, 0.257454, 0.278302, 0.301917, 0.298791, 0.370445, 0.346032, 0.264545, 0.370445, 0.346032, 0.433034, 0.328603, 0.321458, 0.359901, 0.444081, 0.335645, 0.356642, 0.257454, 0.134866, 0.132295, 0.129801, 0.069024, 0.067594, 0.038042, 0.0704, 0.074921, 0.081712, 0.15284, 0.222385, 0.196879, 0.222385, 0.147574, 0.147574, 0.15284, 0.206376, 0.134866, 0.15284, 0.106997, 0.142424, 0.203355, 0.236433, 0.236433, 0.291804, 0.206376, 0.239899, 0.26085, 0.278302, 0.257454, 0.25406, 0.25406, 0.182256, 0.092881, 0.161087, 0.243554, 0.200174, 0.182256, 0.25406, 0.328603, 0.36309, 0.394753, 0.394753, 0.394753, 0.321458, 0.264545, 0.268042, 0.318242, 0.30533, 0.206376, 0.139895, 0.085092, 0.092881, 0.092881, 0.170161, 0.15008, 0.081712, 0.06184, 0.048328, 0.055536, 0.058088, 0.06312, 0.06312, 0.083462, 0.044297, 0.043307, 0.083462, 0.125101, 0.059222, 0.051831, 0.102787, 0.170161, 0.216401, 0.209395, 0.349426, 0.342579, 0.366687, 0.505461, 0.622677, 0.608892, 0.509769, 0.476583, 0.433034, 0.342579, 0.324872, 0.394753, 0.447574, 0.349426, 0.31487, 0.436924, 0.42561, 0.374039, 0.335645, 0.359901, 0.324872, 0.257454, 0.200174, 0.142424, 0.079919, 0.044297], '')</t>
  </si>
  <si>
    <t>[160, 161, 162, 163]</t>
  </si>
  <si>
    <t>UPI000205CA76 status=activ</t>
  </si>
  <si>
    <t>([0.525368, 0.377384, 0.359901, 0.342579, 0.366687, 0.295083, 0.288399, 0.200174, 0.229226, 0.271506, 0.206376, 0.164327, 0.086953, 0.088832, 0.144935, 0.15008, 0.147574, 0.142424, 0.144935, 0.134866, 0.11371, 0.125101, 0.216401, 0.264545, 0.311707, 0.216401, 0.219301, 0.164327, 0.268042, 0.275179, 0.25406, 0.36309, 0.380708, 0.394753, 0.509769, 0.509769, 0.40511, 0.414856, 0.374039, 0.25406, 0.173081, 0.147574, 0.116183, 0.086953, 0.079919, 0.0704, 0.137348, 0.194234, 0.291804, 0.284882, 0.185198, 0.118441, 0.10481, 0.132295, 0.216401, 0.120615, 0.0704, 0.073402, 0.064632, 0.085092, 0.081712, 0.15284, 0.17593, 0.219301, 0.15008, 0.127496, 0.109221, 0.048328, 0.054297, 0.058088, 0.034884, 0.034884, 0.038858, 0.041405, 0.028107, 0.020876, 0.046336, 0.092881, 0.155435, 0.088832, 0.081712, 0.170161, 0.127496, 0.127496, 0.094817, 0.15008, 0.118441, 0.147574, 0.216401, 0.219301, 0.164327, 0.200174, 0.291804, 0.394753, 0.401658, 0.401658, 0.356642, 0.25031, 0.25031, 0.158265, 0.209395, 0.132295, 0.116183, 0.116183, 0.076542, 0.088832, 0.088832, 0.111485, 0.085092, 0.083462, 0.055536, 0.058088, 0.055536, 0.040537, 0.020165, 0.011518, 0.017447], '')</t>
  </si>
  <si>
    <t>[0, 34, 35]</t>
  </si>
  <si>
    <t>UPI000205CAAE status=activ</t>
  </si>
  <si>
    <t>([0.308712, 0.191378, 0.222385, 0.216401, 0.239899, 0.284882, 0.200174, 0.236433, 0.232838, 0.173081, 0.111485, 0.139895, 0.096677, 0.069024, 0.147574, 0.134866, 0.122885, 0.111485, 0.111485, 0.074921, 0.098513, 0.134866, 0.137348, 0.096677, 0.096677, 0.086953, 0.038858, 0.076542, 0.083462, 0.100716, 0.158265, 0.17593, 0.194234, 0.318242, 0.359901, 0.239899, 0.26085, 0.155435, 0.206376, 0.127496, 0.179055, 0.17593, 0.17593, 0.173081, 0.209395, 0.225814, 0.26085, 0.257454, 0.216401, 0.173081, 0.161087, 0.142424, 0.239899, 0.25031, 0.243554, 0.142424, 0.25031, 0.243554, 0.328603, 0.200174, 0.284882, 0.301917, 0.236433, 0.109221, 0.106997, 0.129801, 0.158265, 0.086953, 0.144935, 0.098513, 0.137348, 0.120615, 0.167087, 0.17593, 0.088832, 0.086953, 0.144935, 0.079919, 0.037156, 0.024826, 0.05306, 0.047319, 0.059222, 0.102787, 0.134866, 0.137348, 0.064632, 0.055536, 0.116183, 0.129801, 0.219301, 0.116183, 0.118441, 0.054297, 0.040537, 0.081712, 0.042364, 0.033407, 0.050641, 0.10481, 0.18812, 0.17593, 0.102787, 0.074921, 0.042364, 0.078022, 0.116183, 0.232838, 0.232838, 0.225814, 0.257454, 0.278302, 0.398279, 0.447574, 0.545602, 0.42561, 0.422041, 0.538167, 0.5017, 0.41194, 0.295083, 0.185198, 0.158265, 0.222385, 0.161087, 0.164327, 0.102787, 0.137348, 0.127496, 0.137348, 0.134866, 0.132295, 0.094817, 0.045352, 0.019109, 0.016826, 0.036378, 0.0198, 0.011669, 0.014586, 0.014315, 0.023087, 0.023087, 0.016021, 0.022306, 0.021381, 0.036378, 0.056825, 0.044297, 0.020522, 0.011342, 0.010509, 0.007555, 0.005734, 0.006039, 0.009483, 0.010221, 0.008895, 0.011342, 0.017447, 0.023963, 0.020876, 0.011669, 0.020165, 0.030003, 0.014586, 0.025762, 0.028695, 0.016257, 0.015078, 0.030611, 0.046336, 0.051831, 0.043307, 0.078022, 0.127496, 0.059222, 0.066181, 0.090864, 0.118441, 0.0704, 0.071867, 0.081712, 0.134866, 0.079919, 0.079919, 0.144935, 0.139895, 0.158265, 0.158265, 0.098513, 0.088832, 0.086953, 0.066181, 0.102787, 0.100716, 0.073402, 0.134866, 0.098513, 0.056825, 0.032017, 0.064632], '')</t>
  </si>
  <si>
    <t>[114, 117, 118]</t>
  </si>
  <si>
    <t>UPI000205CAD7 status=activ</t>
  </si>
  <si>
    <t>([0.390993, 0.30533, 0.384043, 0.288399, 0.209395, 0.247041, 0.281712, 0.21291, 0.239899, 0.275179, 0.295083, 0.239899, 0.170161, 0.155435, 0.264545, 0.179055, 0.25406, 0.247041, 0.243554, 0.225814, 0.15284, 0.132295, 0.194234, 0.167087, 0.25406, 0.328603, 0.236433, 0.26085, 0.346032, 0.356642, 0.257454, 0.268042, 0.271506, 0.349426, 0.359901, 0.271506, 0.284882, 0.298791, 0.209395, 0.209395, 0.21291, 0.196879, 0.232838, 0.161087, 0.164327, 0.167087, 0.142424, 0.161087, 0.137348, 0.139895, 0.081712, 0.094817, 0.073402, 0.129801, 0.129801, 0.076542, 0.076542, 0.083462, 0.074921, 0.127496, 0.132295, 0.129801, 0.206376, 0.196879, 0.271506, 0.167087, 0.106997, 0.081712, 0.073402, 0.090864, 0.081712, 0.076542, 0.122885, 0.147574, 0.137348, 0.092881, 0.098513, 0.158265, 0.144935, 0.092881, 0.094817, 0.045352, 0.047319, 0.038858, 0.032677, 0.020522, 0.042364, 0.054297, 0.094817, 0.155435, 0.081712, 0.100716, 0.17593, 0.170161, 0.167087, 0.120615, 0.122885, 0.182256, 0.17593, 0.25406, 0.349426, 0.25406, 0.288399, 0.278302, 0.321458, 0.275179, 0.346032, 0.349426, 0.349426, 0.332115, 0.332115, 0.332115, 0.222385, 0.229226, 0.15008, 0.164327, 0.222385, 0.301917, 0.30533, 0.308712, 0.239899, 0.15284, 0.167087, 0.155435, 0.161087, 0.15008, 0.147574, 0.147574, 0.078022, 0.078022, 0.078022, 0.081712, 0.109221, 0.194234, 0.11371, 0.144935, 0.079919, 0.088832, 0.090864, 0.092881, 0.055536, 0.050641, 0.083462, 0.079919, 0.137348, 0.132295, 0.079919, 0.129801, 0.066181, 0.0704, 0.090864, 0.096677, 0.098513, 0.127496, 0.064632, 0.109221, 0.134866, 0.206376, 0.125101, 0.069024, 0.066181, 0.066181, 0.066181, 0.066181, 0.122885, 0.122885, 0.074921, 0.10481, 0.059222, 0.078022, 0.15284, 0.15284, 0.092881, 0.069024, 0.06312, 0.118441, 0.125101, 0.129801, 0.086953, 0.155435, 0.191378, 0.127496, 0.194234, 0.243554, 0.257454, 0.239899, 0.257454, 0.339168, 0.339168, 0.465241, 0.450668, 0.335645, 0.321458, 0.414856, 0.480142, 0.517562, 0.494003, 0.505461, 0.534167, 0.517562, 0.380708, 0.335645, 0.359901, 0.356642, 0.398279, 0.298791, 0.209395, 0.127496, 0.139895, 0.164327, 0.144935, 0.216401, 0.30533, 0.342579, 0.236433, 0.206376, 0.111485, 0.11371, 0.116183, 0.100716, 0.098513, 0.109221, 0.118441, 0.125101, 0.144935, 0.139895, 0.134866, 0.222385, 0.191378, 0.173081, 0.092881, 0.0704, 0.056825, 0.040537, 0.023963, 0.037156, 0.025762, 0.038858, 0.025762, 0.014315, 0.009015], '')</t>
  </si>
  <si>
    <t>[195, 197, 198, 199]</t>
  </si>
  <si>
    <t>UPI000205CADC status=activ</t>
  </si>
  <si>
    <t>([0.196879, 0.236433, 0.311707, 0.209395, 0.278302, 0.321458, 0.346032, 0.36309, 0.377384, 0.301917, 0.328603, 0.380708, 0.301917, 0.196879, 0.134866, 0.081712, 0.11371, 0.11371, 0.102787, 0.120615, 0.164327, 0.129801, 0.092881, 0.086953, 0.11371, 0.056825, 0.06312, 0.051831, 0.051831, 0.030003, 0.026892, 0.016528, 0.016826, 0.023534, 0.051831, 0.069024, 0.102787, 0.120615, 0.120615, 0.127496, 0.088832, 0.086953, 0.106997, 0.090864, 0.085092, 0.090864, 0.161087, 0.155435, 0.10481, 0.0704, 0.071867, 0.111485, 0.17593, 0.194234, 0.191378, 0.17593, 0.134866, 0.127496, 0.147574, 0.232838, 0.225814, 0.21291, 0.158265, 0.127496, 0.142424, 0.085092, 0.10481, 0.100716, 0.085092, 0.15284, 0.219301, 0.311707, 0.377384, 0.394753, 0.36309, 0.298791, 0.264545, 0.31487, 0.291804, 0.264545, 0.17593, 0.15008, 0.225814, 0.298791, 0.390993, 0.465241, 0.521092, 0.529623, 0.525368, 0.436924, 0.444081, 0.346032, 0.342579, 0.318242, 0.311707, 0.278302, 0.349426, 0.346032, 0.384043, 0.328603, 0.243554, 0.346032, 0.288399, 0.247041, 0.236433, 0.232838, 0.239899, 0.18812, 0.116183, 0.06312, 0.088832, 0.046336, 0.076542, 0.081712, 0.085092, 0.081712, 0.109221, 0.069024, 0.056825, 0.059222, 0.109221, 0.200174, 0.139895, 0.18812, 0.144935, 0.090864, 0.05306, 0.05306, 0.055536, 0.05306, 0.06312, 0.086953, 0.15284, 0.098513, 0.096677, 0.092881, 0.060549, 0.064632, 0.096677, 0.073402, 0.073402, 0.073402, 0.032677, 0.037156, 0.050641, 0.044297, 0.081712, 0.139895, 0.127496, 0.155435, 0.25031, 0.324872, 0.222385, 0.232838, 0.31487, 0.239899, 0.155435, 0.185198, 0.170161, 0.170161, 0.278302, 0.275179, 0.271506, 0.298791, 0.298791, 0.298791, 0.408655, 0.311707, 0.31487, 0.321458, 0.257454, 0.219301, 0.219301, 0.30533, 0.196879, 0.206376, 0.288399, 0.394753, 0.42561, 0.332115, 0.222385, 0.139895, 0.078022, 0.042364, 0.064632, 0.076542, 0.069024, 0.05306, 0.088832, 0.044297, 0.042364, 0.085092, 0.081712, 0.041405, 0.041405, 0.035586, 0.026892, 0.014783, 0.009294, 0.009187, 0.009096, 0.011342, 0.020165, 0.024826, 0.046336, 0.024393, 0.015344, 0.015344, 0.015344, 0.013265, 0.025762, 0.016021, 0.016021, 0.019109, 0.033407, 0.038042, 0.044297, 0.026338, 0.047319, 0.081712, 0.098513, 0.081712, 0.125101, 0.0704, 0.100716, 0.102787, 0.179055, 0.281712, 0.291804, 0.356642, 0.275179, 0.164327, 0.167087, 0.10481, 0.078022, 0.086953, 0.085092, 0.147574, 0.257454, 0.264545, 0.271506, 0.206376, 0.275179, 0.268042, 0.36309, 0.356642, 0.308712, 0.225814, 0.17593, 0.086953, 0.041405, 0.092881, 0.15008, 0.139895, 0.182256, 0.247041, 0.232838, 0.15008, 0.167087, 0.111485, 0.069024, 0.073402, 0.073402, 0.098513, 0.102787, 0.050641, 0.049374, 0.034068, 0.059222, 0.046336, 0.055536, 0.111485, 0.122885, 0.120615, 0.137348, 0.111485, 0.11371, 0.05306, 0.037156, 0.035586, 0.066181, 0.066181, 0.034884, 0.020876, 0.012727, 0.011342, 0.011106, 0.009096, 0.009728, 0.010509, 0.009401, 0.013821, 0.01204, 0.009483, 0.007031, 0.008002, 0.010926, 0.007177, 0.011106, 0.023087, 0.020876, 0.020876, 0.019401, 0.034884, 0.081712, 0.144935, 0.144935, 0.144935, 0.15284, 0.219301, 0.129801, 0.155435, 0.173081, 0.10481, 0.109221, 0.155435, 0.164327, 0.125101, 0.194234, 0.167087, 0.122885, 0.096677, 0.051831, 0.096677], '')</t>
  </si>
  <si>
    <t>[86, 87, 88]</t>
  </si>
  <si>
    <t>UPI000205CADE status=activ</t>
  </si>
  <si>
    <t>([0.164327, 0.085092, 0.051831, 0.100716, 0.10481, 0.111485, 0.074921, 0.094817, 0.134866, 0.137348, 0.098513, 0.139895, 0.222385, 0.243554, 0.158265, 0.127496, 0.209395, 0.147574, 0.144935, 0.239899, 0.200174, 0.17593, 0.298791, 0.295083, 0.268042, 0.284882, 0.311707, 0.366687, 0.281712, 0.278302, 0.30533, 0.41194, 0.401658, 0.30533, 0.275179, 0.271506, 0.216401, 0.129801, 0.18812, 0.206376, 0.200174, 0.236433, 0.236433, 0.225814, 0.342579, 0.349426, 0.324872, 0.295083, 0.321458, 0.408655, 0.359901, 0.377384, 0.264545, 0.25406, 0.30533, 0.408655, 0.401658, 0.398279, 0.509769, 0.41194, 0.401658, 0.295083, 0.21291, 0.134866, 0.120615, 0.100716, 0.096677, 0.127496, 0.15008, 0.122885, 0.129801, 0.081712, 0.073402, 0.134866, 0.078022, 0.11371, 0.134866, 0.219301, 0.324872, 0.335645, 0.440853, 0.440853, 0.562014, 0.529623, 0.534167, 0.497853, 0.521092, 0.517562, 0.51388, 0.414856, 0.4292, 0.311707, 0.339168, 0.308712, 0.318242, 0.408655, 0.390993, 0.370445, 0.390993, 0.36309, 0.342579, 0.264545, 0.173081, 0.100716, 0.182256, 0.284882, 0.311707, 0.308712, 0.209395, 0.137348, 0.155435, 0.10481, 0.116183, 0.206376, 0.232838, 0.232838, 0.170161, 0.164327, 0.15008, 0.155435, 0.102787, 0.066181, 0.085092, 0.096677, 0.15284, 0.120615, 0.127496, 0.106997, 0.090864, 0.11371, 0.158265, 0.209395, 0.281712, 0.301917, 0.203355, 0.196879, 0.147574, 0.139895, 0.116183, 0.081712, 0.05306, 0.071867, 0.088832, 0.085092, 0.111485, 0.085092, 0.081712, 0.042364, 0.038858, 0.026338], '')</t>
  </si>
  <si>
    <t>[58, 82, 83, 84, 86, 87, 88]</t>
  </si>
  <si>
    <t>UPI000205CE1F status=activ</t>
  </si>
  <si>
    <t>([0.067594, 0.067594, 0.11371, 0.109221, 0.161087, 0.200174, 0.118441, 0.076542, 0.100716, 0.074921, 0.074921, 0.10481, 0.055536, 0.049374, 0.098513, 0.098513, 0.194234, 0.164327, 0.167087, 0.164327, 0.164327, 0.247041, 0.203355, 0.158265, 0.196879, 0.118441, 0.064632, 0.122885, 0.164327, 0.191378, 0.229226, 0.264545, 0.155435, 0.25406, 0.359901, 0.352862, 0.264545, 0.17593, 0.17593, 0.144935, 0.076542, 0.088832, 0.085092, 0.142424, 0.096677, 0.090864, 0.139895, 0.225814, 0.243554, 0.243554, 0.129801, 0.185198, 0.196879, 0.196879, 0.158265, 0.161087, 0.122885, 0.216401, 0.298791, 0.232838, 0.161087, 0.222385, 0.219301, 0.139895, 0.076542, 0.147574, 0.147574, 0.086953, 0.067594, 0.069024, 0.069024, 0.127496, 0.127496, 0.096677, 0.090864, 0.134866, 0.071867, 0.071867, 0.067594, 0.035586, 0.069024, 0.109221, 0.069024, 0.037156, 0.076542, 0.139895, 0.15008, 0.079919, 0.11371, 0.144935, 0.073402, 0.090864, 0.094817, 0.047319, 0.032677, 0.073402, 0.058088, 0.056825, 0.0704, 0.037156, 0.038858, 0.038042, 0.050641, 0.066181, 0.127496, 0.122885, 0.116183, 0.06312, 0.132295, 0.132295, 0.102787, 0.109221, 0.060549, 0.030611, 0.050641, 0.086953, 0.092881, 0.092881, 0.096677, 0.094817, 0.090864, 0.125101, 0.0704, 0.050641, 0.064632, 0.049374, 0.025762, 0.016021, 0.026892, 0.020522, 0.025316, 0.030611, 0.055536, 0.100716, 0.111485, 0.109221, 0.071867, 0.034068, 0.036378, 0.081712, 0.051831, 0.109221, 0.129801, 0.137348, 0.10481, 0.106997, 0.0704, 0.118441, 0.194234, 0.102787, 0.073402, 0.083462, 0.085092, 0.085092, 0.055536, 0.094817, 0.051831, 0.066181, 0.132295, 0.122885, 0.106997, 0.158265, 0.142424, 0.083462, 0.11371, 0.15284, 0.179055, 0.25406, 0.167087, 0.18812, 0.247041, 0.352862, 0.332115, 0.298791, 0.196879, 0.185198, 0.142424, 0.194234, 0.222385, 0.11371, 0.120615, 0.094817, 0.092881, 0.096677, 0.185198, 0.21291, 0.243554, 0.268042, 0.17593, 0.203355, 0.125101, 0.094817, 0.085092, 0.083462, 0.11371, 0.182256, 0.264545, 0.318242, 0.26085, 0.264545, 0.342579, 0.30533, 0.275179, 0.200174, 0.161087, 0.122885, 0.0704, 0.041405, 0.038042, 0.051831, 0.086953, 0.074921, 0.073402, 0.085092, 0.048328, 0.025762, 0.027463, 0.030611, 0.019109, 0.036378, 0.035586, 0.029376, 0.020165, 0.030611, 0.029376, 0.038858, 0.059222, 0.106997, 0.182256, 0.129801, 0.179055, 0.179055, 0.229226, 0.324872, 0.222385, 0.229226, 0.318242, 0.311707, 0.25406, 0.318242, 0.206376, 0.222385, 0.308712, 0.370445, 0.321458, 0.433034, 0.335645, 0.30533, 0.209395, 0.11371, 0.155435, 0.111485, 0.100716, 0.083462, 0.048328, 0.081712, 0.15284, 0.158265, 0.164327, 0.132295, 0.109221, 0.209395, 0.129801, 0.094817, 0.122885, 0.085092, 0.079919, 0.078022, 0.094817, 0.090864, 0.106997, 0.066181, 0.079919, 0.085092, 0.127496, 0.191378, 0.194234, 0.194234, 0.200174, 0.164327, 0.271506, 0.301917, 0.278302, 0.284882, 0.232838, 0.219301, 0.288399, 0.275179, 0.359901, 0.346032, 0.468512, 0.575842, 0.712013, 0.604312, 0.632174, 0.538167, 0.538167, 0.525368, 0.398279, 0.387226, 0.4292, 0.31487, 0.324872, 0.328603, 0.366687, 0.414856, 0.380708, 0.30533, 0.31487, 0.247041, 0.229226, 0.206376, 0.219301, 0.203355, 0.243554, 0.21291, 0.278302, 0.236433, 0.17593, 0.257454, 0.216401, 0.17593, 0.219301, 0.219301, 0.15008, 0.102787, 0.102787, 0.134866, 0.191378, 0.182256, 0.25406, 0.219301, 0.219301, 0.118441, 0.118441, 0.100716, 0.067594, 0.038858, 0.028695, 0.047319, 0.05306, 0.069024, 0.085092, 0.106997, 0.116183, 0.098513, 0.17593, 0.132295, 0.125101, 0.083462, 0.05306, 0.032677, 0.050641, 0.055536, 0.098513, 0.109221, 0.109221, 0.132295, 0.206376, 0.257454, 0.25031, 0.243554, 0.206376, 0.173081, 0.191378, 0.185198, 0.298791, 0.194234, 0.191378, 0.120615, 0.229226, 0.21291, 0.281712, 0.275179, 0.26085, 0.17593, 0.102787, 0.167087, 0.232838, 0.147574, 0.147574, 0.086953, 0.066181, 0.092881, 0.120615, 0.06184, 0.046336, 0.023087, 0.024826, 0.045352, 0.049374, 0.027463, 0.047319, 0.050641, 0.043307, 0.033407, 0.060549, 0.109221, 0.054297, 0.045352, 0.078022, 0.05306, 0.094817, 0.096677, 0.085092, 0.040537, 0.034884, 0.034068, 0.049374, 0.049374, 0.03976, 0.064632, 0.079919, 0.088832, 0.044297, 0.048328, 0.034068, 0.021381, 0.017138, 0.016826, 0.013821, 0.014315, 0.023534, 0.023534, 0.028695, 0.032017, 0.066181, 0.127496, 0.088832, 0.109221, 0.120615, 0.094817, 0.059222, 0.073402, 0.073402, 0.139895, 0.139895, 0.191378, 0.271506, 0.311707, 0.40511, 0.36309, 0.359901, 0.288399, 0.298791, 0.30533, 0.291804, 0.257454, 0.173081, 0.158265, 0.170161, 0.25031, 0.335645, 0.414856, 0.342579, 0.232838, 0.239899, 0.161087, 0.10481, 0.06312, 0.032017, 0.032017, 0.031287, 0.031287, 0.049374, 0.028695, 0.028107, 0.026892, 0.026892, 0.026892, 0.030611, 0.031287, 0.030611, 0.016528, 0.016257, 0.023963, 0.045352, 0.042364, 0.067594, 0.074921, 0.067594, 0.122885, 0.134866, 0.196879, 0.206376, 0.127496, 0.196879, 0.127496, 0.129801, 0.106997, 0.118441, 0.191378, 0.125101, 0.100716, 0.185198, 0.182256, 0.185198, 0.15284, 0.090864, 0.05306, 0.100716, 0.164327, 0.111485, 0.109221, 0.106997, 0.058088, 0.116183, 0.064632, 0.120615, 0.129801, 0.111485, 0.164327, 0.139895, 0.209395, 0.161087, 0.127496, 0.139895, 0.11371, 0.137348, 0.225814, 0.346032, 0.229226, 0.247041, 0.232838, 0.222385, 0.225814, 0.232838, 0.137348, 0.21291, 0.129801, 0.079919, 0.139895, 0.155435, 0.116183, 0.109221, 0.109221, 0.078022, 0.078022, 0.11371, 0.074921, 0.037156, 0.0198, 0.041405, 0.023534, 0.040537, 0.03976, 0.038858, 0.069024, 0.100716, 0.064632, 0.088832, 0.139895, 0.144935, 0.078022, 0.109221, 0.111485, 0.092881, 0.094817, 0.088832, 0.079919, 0.120615, 0.109221, 0.167087, 0.111485, 0.120615, 0.120615, 0.147574, 0.161087, 0.155435, 0.182256, 0.219301, 0.268042, 0.264545, 0.25406, 0.339168, 0.291804, 0.291804, 0.31487, 0.31487, 0.318242, 0.311707, 0.232838, 0.342579, 0.342579, 0.374039, 0.408655, 0.401658, 0.36309, 0.346032, 0.346032, 0.346032, 0.374039, 0.243554, 0.164327, 0.10481, 0.11371, 0.185198, 0.191378, 0.209395, 0.295083, 0.26085, 0.25031, 0.247041, 0.284882, 0.21291, 0.161087, 0.206376, 0.219301, 0.15008, 0.164327, 0.179055, 0.118441, 0.073402, 0.15284, 0.196879, 0.278302, 0.278302, 0.291804, 0.194234, 0.257454, 0.257454, 0.179055, 0.17593, 0.25406, 0.142424, 0.129801, 0.203355, 0.185198, 0.173081, 0.173081, 0.161087, 0.079919, 0.076542, 0.06312, 0.058088, 0.069024, 0.040537, 0.040537, 0.040537, 0.069024, 0.046336, 0.045352, 0.047319, 0.048328, 0.03976, 0.059222, 0.102787, 0.086953, 0.0704, 0.059222, 0.096677, 0.106997, 0.161087, 0.243554, 0.275179, 0.281712, 0.301917, 0.418646, 0.418646, 0.436924, 0.433034, 0.509769, 0.521092, 0.557691, 0.557691, 0.59917, 0.557691, 0.557691, 0.521092, 0.525368, 0.557691, 0.549308, 0.444081, 0.398279, 0.311707, 0.31487, 0.278302, 0.257454, 0.239899, 0.239899, 0.203355, 0.203355, 0.21291, 0.134866, 0.216401, 0.147574, 0.122885, 0.179055, 0.10481, 0.090864, 0.071867, 0.083462, 0.086953, 0.116183, 0.11371, 0.21291, 0.328603, 0.370445, 0.26085, 0.25406, 0.21291, 0.21291, 0.21291, 0.206376, 0.222385, 0.222385, 0.311707, 0.229226, 0.185198, 0.236433, 0.321458, 0.301917, 0.31487, 0.31487, 0.264545, 0.352862, 0.328603, 0.291804, 0.170161, 0.243554, 0.225814, 0.257454, 0.194234, 0.164327, 0.15008, 0.179055, 0.155435, 0.158265, 0.284882, 0.321458, 0.349426, 0.288399, 0.291804, 0.25031, 0.170161, 0.191378, 0.179055, 0.182256, 0.11371, 0.222385, 0.275179, 0.288399, 0.291804, 0.366687, 0.335645, 0.339168, 0.308712, 0.30533, 0.206376, 0.161087, 0.139895, 0.100716, 0.155435, 0.225814, 0.243554, 0.342579, 0.440853, 0.359901, 0.232838, 0.318242, 0.232838, 0.206376, 0.206376, 0.206376, 0.216401, 0.291804, 0.26085, 0.239899, 0.216401, 0.194234, 0.147574, 0.170161, 0.229226, 0.144935, 0.086953, 0.086953, 0.100716, 0.047319, 0.098513, 0.116183, 0.081712, 0.074921, 0.074921, 0.069024, 0.03976, 0.034884, 0.025762, 0.032017, 0.059222, 0.078022, 0.10481, 0.173081, 0.144935, 0.120615, 0.18812, 0.209395, 0.111485, 0.073402, 0.127496, 0.06312, 0.064632, 0.094817, 0.155435, 0.100716, 0.100716, 0.094817, 0.094817, 0.067594, 0.067594, 0.040537, 0.028695, 0.034068, 0.024393, 0.023087, 0.021381, 0.015694, 0.017797, 0.032677, 0.030003, 0.017797], '')</t>
  </si>
  <si>
    <t>[291, 292, 293, 294, 295, 296, 297, 661, 662, 663, 664, 665, 666, 667, 668, 669, 670, 671]</t>
  </si>
  <si>
    <t>UPI000205CE23 status=activ</t>
  </si>
  <si>
    <t>([0.098513, 0.142424, 0.049374, 0.019401, 0.011518, 0.008156, 0.006894, 0.009015, 0.011903, 0.010926, 0.008723, 0.008002, 0.006078, 0.004247, 0.005623, 0.003757, 0.002435, 0.002155, 0.001541, 0.000923, 0.001623, 0.001155, 0.000674, 0.001172, 0.001271, 0.001855, 0.001709, 0.001722, 0.001722, 0.001709, 0.001709, 0.002503, 0.002349, 0.002623, 0.003341, 0.002396, 0.003053, 0.003512, 0.004513, 0.004247, 0.005623, 0.003671, 0.005011, 0.005086, 0.005223, 0.00777, 0.005378, 0.006194, 0.008723, 0.008624, 0.008276, 0.006988, 0.006988, 0.006894, 0.005086, 0.005799, 0.008276, 0.008723, 0.007877, 0.006701, 0.010672, 0.013437, 0.011518, 0.011518, 0.016257, 0.016257, 0.018106, 0.023963, 0.020522, 0.01204, 0.01204, 0.01204, 0.015694, 0.009294, 0.011342, 0.024393, 0.018787, 0.018787, 0.023534, 0.020522, 0.020165, 0.014783, 0.010672, 0.017138, 0.010926, 0.011106, 0.010509, 0.009977, 0.015694, 0.016826, 0.017138, 0.00962, 0.006795, 0.00543, 0.007645, 0.007555, 0.005223, 0.004358, 0.004315, 0.004358, 0.004646, 0.005318, 0.006078, 0.007645, 0.006194, 0.005318, 0.006374, 0.007091, 0.007315, 0.006701, 0.008156, 0.009401, 0.009401, 0.009865, 0.012491, 0.013016, 0.010509, 0.01204, 0.022306, 0.027463, 0.026892, 0.059222, 0.06184, 0.06184, 0.059222, 0.051831, 0.05306, 0.048328, 0.0198, 0.009977, 0.008002, 0.007495, 0.009096, 0.016021, 0.025316, 0.032677, 0.031287, 0.049374, 0.050641, 0.023963, 0.0198, 0.016257, 0.009483, 0.006567, 0.006567, 0.006421, 0.007091, 0.007877, 0.005683, 0.008525, 0.007877, 0.010221, 0.007877, 0.00777, 0.005318, 0.004247, 0.003963, 0.003924, 0.003924, 0.004976, 0.006194, 0.005503, 0.004513, 0.004208, 0.004161, 0.003727, 0.003109, 0.003701, 0.004431, 0.00407, 0.004135, 0.005223, 0.003607, 0.003757, 0.002662, 0.003997, 0.004483, 0.003864, 0.003963, 0.003341, 0.003298, 0.003821, 0.003431, 0.004646, 0.007259, 0.01204, 0.009096, 0.011903, 0.016528, 0.020522, 0.023963, 0.021816, 0.028695, 0.034884, 0.038042, 0.078022, 0.071867, 0.096677, 0.185198, 0.083462, 0.096677, 0.10481, 0.046336, 0.045352, 0.022306, 0.022306, 0.010926, 0.020876, 0.020165, 0.010131, 0.006795, 0.008002, 0.005734, 0.004921, 0.004899, 0.007031, 0.005378, 0.004358, 0.003177, 0.002555, 0.0028, 0.003924, 0.002705, 0.003298, 0.003341, 0.004689, 0.004736, 0.004646, 0.003963, 0.003963, 0.00558, 0.009015, 0.009401, 0.01227, 0.010372, 0.015694, 0.009015, 0.009728, 0.008002, 0.009865, 0.008156, 0.013821, 0.009865, 0.017797, 0.013613, 0.020522, 0.010926, 0.01078, 0.011106, 0.009015, 0.006142, 0.006795, 0.004431, 0.004431, 0.00515, 0.004775, 0.004689, 0.007177, 0.009015, 0.015078, 0.010131, 0.018106, 0.009728, 0.013437, 0.01227, 0.022667, 0.013437, 0.017138, 0.013265, 0.023087, 0.023087, 0.024826, 0.013821, 0.017797, 0.024393, 0.013437, 0.018787, 0.013821, 0.008075, 0.009015, 0.006142, 0.009483, 0.007555, 0.011669, 0.010372, 0.010509, 0.007177, 0.01078, 0.015694, 0.011669, 0.007259, 0.01078, 0.01078, 0.00962, 0.009977, 0.006701, 0.006374, 0.004976, 0.004388, 0.005992, 0.005378, 0.005378, 0.00389, 0.004135, 0.004358, 0.004736, 0.004247, 0.005872, 0.006078, 0.006078, 0.006039, 0.009294, 0.007645, 0.011106, 0.011518, 0.01227, 0.023087, 0.038858, 0.085092, 0.129801, 0.129801, 0.132295, 0.225814, 0.216401, 0.206376, 0.182256, 0.074921, 0.096677, 0.094817, 0.041405, 0.038858, 0.03976, 0.030611, 0.018787, 0.019109, 0.035586, 0.035586, 0.017797, 0.022667, 0.01204, 0.01204, 0.01204, 0.01204, 0.012491, 0.012727, 0.010372, 0.006701, 0.010926, 0.009483, 0.009483, 0.015344, 0.012727, 0.014315, 0.017797, 0.041405, 0.050641, 0.059222, 0.03976, 0.096677, 0.047319, 0.054297, 0.048328, 0.025316, 0.025316, 0.020165, 0.020522, 0.037156, 0.050641, 0.023963, 0.032677, 0.016021, 0.009865, 0.009728, 0.009096, 0.006482, 0.004577, 0.004358, 0.002761, 0.003757, 0.003727, 0.005086, 0.006988, 0.008156, 0.010131, 0.009977, 0.011903, 0.015694, 0.009728, 0.015694, 0.034884, 0.032017, 0.076542, 0.118441, 0.127496, 0.196879, 0.291804, 0.401658, 0.359901, 0.534167, 0.525368, 0.444081, 0.422041], '')</t>
  </si>
  <si>
    <t>[398, 399]</t>
  </si>
  <si>
    <t>UPI000205CE25 status=activ</t>
  </si>
  <si>
    <t>([0.027463, 0.044297, 0.031287, 0.046336, 0.049374, 0.05306, 0.055536, 0.071867, 0.049374, 0.034068, 0.036378, 0.048328, 0.045352, 0.067594, 0.060549, 0.059222, 0.111485, 0.125101, 0.127496, 0.102787, 0.109221, 0.122885, 0.10481, 0.158265, 0.170161, 0.225814, 0.291804, 0.328603, 0.342579, 0.454136, 0.557691, 0.59917, 0.608892, 0.618285, 0.666105, 0.666105, 0.775545, 0.754692, 0.73685, 0.728858, 0.775545, 0.771762, 0.707965, 0.622677, 0.618285, 0.626927, 0.585406, 0.56648, 0.557691, 0.444081, 0.349426, 0.380708, 0.295083, 0.219301, 0.139895, 0.134866, 0.11371, 0.120615, 0.129801, 0.127496, 0.122885, 0.137348, 0.147574, 0.10481, 0.147574, 0.161087, 0.086953, 0.085092, 0.074921, 0.085092, 0.122885, 0.125101, 0.051831, 0.102787, 0.147574, 0.232838, 0.236433, 0.203355, 0.122885, 0.122885, 0.122885, 0.203355, 0.216401, 0.170161, 0.25406, 0.284882, 0.232838, 0.219301, 0.144935, 0.122885, 0.118441, 0.094817, 0.118441, 0.179055, 0.161087, 0.139895, 0.129801, 0.109221, 0.085092, 0.15284, 0.088832, 0.161087, 0.111485, 0.10481, 0.137348, 0.083462, 0.092881, 0.092881, 0.179055, 0.232838, 0.196879, 0.155435, 0.222385, 0.25031, 0.185198, 0.21291, 0.26085, 0.179055, 0.196879, 0.219301, 0.236433, 0.335645, 0.332115, 0.30533, 0.281712, 0.236433, 0.232838, 0.125101, 0.158265, 0.17593, 0.173081, 0.232838, 0.271506, 0.196879, 0.129801, 0.206376, 0.17593, 0.17593, 0.179055, 0.155435, 0.170161, 0.161087, 0.158265, 0.083462, 0.085092, 0.083462, 0.058088, 0.083462, 0.15284, 0.15284, 0.111485, 0.132295, 0.090864, 0.074921, 0.120615, 0.122885, 0.067594, 0.074921, 0.042364, 0.090864, 0.071867, 0.109221, 0.081712, 0.045352, 0.086953, 0.144935, 0.15284, 0.203355, 0.247041, 0.257454, 0.158265, 0.191378, 0.120615, 0.18812, 0.222385, 0.139895, 0.225814, 0.335645, 0.339168, 0.318242, 0.291804, 0.359901, 0.356642, 0.380708, 0.380708, 0.298791, 0.229226, 0.225814, 0.225814, 0.21291, 0.219301, 0.21291, 0.15008, 0.232838, 0.216401, 0.139895, 0.139895, 0.15008, 0.158265, 0.090864, 0.179055, 0.11371, 0.120615, 0.144935, 0.10481, 0.161087, 0.229226, 0.232838, 0.144935, 0.144935, 0.083462, 0.045352, 0.088832, 0.111485, 0.116183, 0.118441, 0.179055, 0.173081, 0.147574, 0.134866, 0.194234, 0.179055, 0.25406, 0.144935, 0.144935, 0.173081, 0.100716, 0.106997, 0.15008, 0.264545, 0.21291, 0.332115, 0.433034, 0.418646, 0.461924, 0.461924, 0.366687, 0.281712, 0.370445, 0.268042, 0.298791, 0.278302, 0.288399, 0.301917, 0.418646, 0.408655, 0.356642, 0.458154, 0.370445, 0.370445, 0.342579, 0.422041, 0.40511, 0.394753, 0.394753, 0.401658, 0.414856, 0.42561, 0.517562, 0.521092, 0.703578, 0.685117, 0.750527, 0.728858, 0.626927, 0.575842, 0.433034, 0.521092, 0.494003, 0.51388, 0.480142, 0.480142, 0.497853, 0.486429, 0.480142, 0.5017, 0.480142, 0.339168, 0.454136, 0.349426, 0.264545, 0.232838, 0.229226, 0.15008, 0.094817, 0.158265, 0.185198, 0.206376, 0.206376, 0.239899, 0.222385, 0.17593, 0.179055, 0.170161, 0.144935, 0.144935, 0.078022, 0.085092, 0.092881, 0.085092, 0.167087, 0.247041, 0.182256, 0.185198, 0.268042, 0.36309, 0.225814, 0.155435, 0.158265, 0.167087, 0.170161, 0.173081, 0.281712, 0.284882, 0.284882, 0.346032, 0.36309, 0.458154, 0.370445, 0.387226, 0.295083, 0.291804, 0.288399, 0.271506, 0.25406, 0.232838, 0.219301, 0.324872, 0.301917, 0.374039, 0.25406, 0.219301, 0.328603, 0.232838, 0.161087, 0.158265, 0.15284, 0.088832, 0.071867, 0.109221, 0.179055, 0.158265, 0.129801, 0.139895, 0.209395, 0.236433, 0.203355, 0.200174, 0.194234, 0.191378, 0.206376, 0.225814, 0.225814, 0.225814, 0.185198, 0.257454, 0.173081, 0.129801, 0.196879, 0.127496, 0.139895, 0.102787, 0.155435, 0.155435, 0.118441, 0.092881, 0.059222, 0.056825, 0.041405, 0.028695, 0.059222, 0.033407], '')</t>
  </si>
  <si>
    <t>[30, 31, 32, 33, 34, 35, 36, 37, 38, 39, 40, 41, 42, 43, 44, 45, 46, 47, 48, 258, 259, 260, 261, 262, 263, 264, 265, 267, 269, 275]</t>
  </si>
  <si>
    <t>UPI000205CE35 status=activ</t>
  </si>
  <si>
    <t>([0.00283, 0.00316, 0.004208, 0.003607, 0.003276, 0.002606, 0.002211, 0.001778, 0.001541, 0.001344, 0.001288, 0.000906, 0.000923, 0.000713, 0.000713, 0.000708, 0.001159, 0.001872, 0.001692, 0.001872, 0.001855, 0.001786, 0.001434, 0.000893, 0.000876, 0.001271, 0.001232, 0.001202, 0.001288, 0.001572, 0.001434, 0.001649, 0.002606, 0.002555, 0.002035, 0.002276, 0.002276, 0.002349, 0.002117, 0.002211, 0.001967, 0.00246, 0.003701, 0.003607, 0.005799, 0.008075, 0.008075, 0.009977, 0.018106, 0.030611, 0.020876, 0.024393, 0.032677, 0.031287, 0.015344, 0.024393, 0.020165, 0.013613, 0.007645, 0.00515, 0.005378, 0.008075, 0.007645, 0.006142, 0.006482, 0.005872, 0.004388, 0.003212, 0.002555, 0.00283, 0.00243, 0.003431, 0.004736, 0.004736, 0.00407, 0.006533, 0.007555, 0.005318, 0.006701, 0.010672, 0.021816, 0.021381, 0.023534, 0.023087, 0.018787, 0.018415, 0.018415, 0.023087, 0.048328, 0.116183, 0.10481, 0.069024, 0.050641, 0.037156, 0.018415, 0.026338, 0.011342, 0.008075, 0.010221, 0.007422, 0.004976, 0.003431, 0.004736, 0.004736, 0.005318, 0.005378, 0.005086, 0.003478, 0.004414, 0.003366, 0.003246, 0.002057, 0.002155, 0.001692, 0.001383, 0.001391, 0.001481, 0.00155, 0.00146, 0.001202, 0.001872, 0.001808, 0.002688, 0.002727, 0.002057, 0.001597, 0.002276, 0.002581, 0.00389, 0.003924, 0.003804, 0.003864, 0.003924, 0.00558, 0.005734, 0.009294, 0.01204, 0.009015, 0.014586, 0.016826, 0.023087, 0.013265, 0.028695, 0.017447, 0.017797, 0.017447, 0.017447, 0.009977, 0.017447, 0.018787, 0.016257, 0.036378, 0.034884, 0.059222, 0.044297, 0.067594, 0.041405, 0.044297, 0.058088, 0.027463, 0.024826, 0.036378, 0.073402, 0.074921, 0.076542, 0.071867, 0.067594, 0.046336, 0.067594, 0.028695, 0.020876, 0.020165, 0.009865, 0.009865, 0.008525, 0.009865, 0.008525, 0.007259, 0.006374, 0.006421, 0.006374, 0.006619, 0.006533, 0.004689, 0.003079, 0.003079, 0.002662, 0.003727, 0.003461, 0.002761, 0.003963, 0.004611, 0.004689, 0.006795, 0.004899, 0.006482, 0.004646, 0.006078, 0.005623, 0.007645, 0.005992, 0.006194, 0.009015, 0.009294, 0.016021, 0.035586, 0.069024, 0.069024, 0.076542, 0.100716, 0.219301, 0.219301, 0.125101, 0.120615, 0.071867, 0.15008, 0.118441, 0.216401, 0.225814, 0.356642, 0.349426, 0.335645, 0.476583, 0.486429, 0.51388, 0.521092, 0.468512, 0.352862, 0.31487, 0.182256, 0.264545, 0.232838, 0.132295, 0.127496, 0.078022, 0.079919, 0.088832, 0.056825, 0.03976, 0.020876, 0.010926, 0.008002, 0.011669, 0.010131, 0.009401, 0.006078, 0.004835, 0.005623, 0.006619, 0.006245, 0.006533, 0.004775, 0.005318, 0.007877, 0.013016, 0.015694, 0.015344, 0.013437, 0.025316, 0.018415, 0.024826, 0.054297, 0.054297, 0.025316, 0.025316, 0.025316, 0.059222, 0.109221, 0.06184, 0.06184, 0.06184, 0.06312, 0.058088, 0.046336, 0.021816, 0.0198, 0.014315, 0.018106, 0.017797, 0.010372, 0.018415, 0.014075, 0.013265, 0.011106, 0.020876, 0.021816, 0.020876, 0.014075, 0.011903, 0.010926, 0.013613, 0.023534, 0.023534, 0.047319, 0.056825, 0.06312, 0.069024, 0.127496, 0.155435, 0.127496, 0.118441, 0.134866, 0.219301, 0.216401, 0.295083, 0.308712, 0.219301, 0.120615, 0.085092, 0.051831, 0.073402, 0.071867, 0.054297, 0.098513, 0.096677, 0.064632, 0.048328, 0.044297, 0.044297, 0.026338, 0.018787, 0.022667, 0.014783, 0.014586, 0.014315, 0.009977, 0.009187, 0.013821, 0.020165, 0.019401, 0.023963, 0.036378, 0.028107, 0.0198, 0.023087, 0.024826, 0.016257, 0.033407, 0.018415, 0.022667, 0.0198, 0.026892, 0.056825, 0.055536, 0.043307, 0.0198, 0.021816, 0.012727, 0.011669, 0.009187, 0.009865, 0.008002, 0.007315, 0.007422, 0.010372, 0.00962, 0.009187, 0.015078, 0.01204, 0.021816, 0.011903, 0.016257, 0.011342, 0.006894, 0.008156, 0.009728, 0.017797, 0.032017, 0.031287, 0.017447, 0.030611, 0.051831, 0.076542, 0.045352, 0.035586, 0.036378, 0.018787, 0.021816, 0.027463, 0.019109, 0.018787, 0.016528, 0.013613, 0.014586, 0.016528, 0.016528, 0.00962, 0.008525, 0.008895, 0.010372, 0.009401, 0.00962, 0.009294, 0.007422, 0.009728, 0.008895, 0.008723, 0.013265, 0.008525, 0.00777, 0.012491, 0.009977, 0.016257, 0.01204, 0.012491, 0.01227, 0.008525, 0.013437, 0.016826, 0.009401, 0.008002, 0.013613, 0.008723, 0.008723, 0.009294, 0.010672, 0.019401, 0.0198, 0.011518, 0.017797, 0.017447, 0.009728, 0.01227, 0.008895, 0.009865, 0.016257, 0.026892, 0.021816, 0.015694, 0.015344, 0.018106, 0.036378, 0.036378, 0.029376, 0.016826, 0.013821, 0.01204, 0.007555, 0.005503, 0.00558, 0.00407, 0.002581, 0.003177, 0.002194, 0.00231, 0.002529, 0.001872, 0.001344, 0.001623, 0.00146, 0.000936, 0.000945, 0.000464, 0.000189], '')</t>
  </si>
  <si>
    <t>[224, 225]</t>
  </si>
  <si>
    <t>UPI000205CE37 status=activ</t>
  </si>
  <si>
    <t>([0.098513, 0.042364, 0.048328, 0.074921, 0.098513, 0.067594, 0.038858, 0.042364, 0.060549, 0.074921, 0.047319, 0.064632, 0.071867, 0.0704, 0.078022, 0.074921, 0.074921, 0.03976, 0.045352, 0.085092, 0.038042, 0.059222, 0.116183, 0.142424, 0.139895, 0.173081, 0.185198, 0.291804, 0.321458, 0.225814, 0.268042, 0.349426, 0.25406, 0.271506, 0.275179, 0.275179, 0.271506, 0.288399, 0.40511, 0.422041, 0.408655, 0.51388, 0.40511, 0.321458, 0.229226, 0.222385, 0.134866, 0.18812, 0.132295, 0.155435, 0.232838, 0.120615, 0.134866, 0.21291, 0.21291, 0.311707, 0.216401, 0.236433, 0.216401, 0.219301, 0.21291, 0.155435, 0.15008, 0.243554, 0.335645, 0.335645, 0.342579, 0.324872, 0.324872, 0.394753, 0.356642, 0.349426, 0.461924, 0.483068, 0.476583, 0.476583, 0.433034, 0.521092, 0.509769, 0.632174, 0.608892, 0.608892, 0.720929, 0.712013, 0.575842, 0.465241, 0.465241, 0.454136, 0.553315, 0.461924, 0.454136, 0.454136, 0.433034, 0.436924, 0.318242, 0.324872, 0.232838, 0.257454, 0.164327, 0.158265, 0.094817, 0.118441, 0.125101, 0.118441, 0.102787, 0.185198, 0.18812, 0.281712, 0.295083, 0.268042, 0.36309, 0.288399, 0.30533, 0.328603, 0.321458, 0.346032, 0.26085, 0.335645, 0.26085, 0.342579, 0.268042, 0.356642, 0.332115, 0.332115, 0.25031, 0.308712, 0.308712, 0.387226, 0.387226, 0.374039, 0.4292, 0.41194, 0.486429, 0.398279, 0.380708, 0.301917, 0.387226, 0.480142, 0.497853, 0.59508, 0.613573, 0.632174, 0.525368, 0.525368, 0.521092, 0.613573, 0.497853, 0.468512, 0.450668, 0.414856, 0.401658, 0.335645, 0.31487, 0.291804, 0.377384, 0.377384, 0.486429], '')</t>
  </si>
  <si>
    <t>[41, 77, 78, 79, 80, 81, 82, 83, 84, 88, 139, 140, 141, 142, 143, 144, 145]</t>
  </si>
  <si>
    <t>UPI000205CE4E status=activ</t>
  </si>
  <si>
    <t>([0.088832, 0.088832, 0.050641, 0.071867, 0.067594, 0.088832, 0.0704, 0.067594, 0.069024, 0.086953, 0.11371, 0.144935, 0.144935, 0.142424, 0.102787, 0.137348, 0.232838, 0.191378, 0.275179, 0.291804, 0.291804, 0.196879, 0.236433, 0.332115, 0.332115, 0.384043, 0.384043, 0.458154, 0.505461, 0.444081, 0.352862, 0.356642, 0.321458, 0.278302, 0.275179, 0.359901, 0.25406, 0.164327, 0.164327, 0.137348, 0.125101, 0.15284, 0.232838, 0.155435, 0.164327, 0.164327, 0.092881, 0.076542, 0.040537, 0.03976, 0.055536, 0.118441, 0.106997, 0.0704, 0.05306, 0.100716, 0.122885, 0.191378, 0.278302, 0.308712, 0.239899, 0.161087, 0.139895, 0.111485, 0.167087, 0.147574, 0.127496, 0.132295, 0.161087, 0.243554, 0.15008, 0.18812, 0.167087, 0.094817, 0.142424, 0.179055, 0.170161, 0.142424, 0.081712, 0.048328, 0.055536, 0.109221, 0.173081, 0.173081, 0.21291, 0.139895, 0.167087, 0.142424, 0.21291, 0.155435, 0.170161, 0.278302, 0.278302, 0.236433, 0.349426, 0.301917, 0.281712, 0.200174, 0.132295, 0.185198, 0.284882, 0.271506, 0.170161, 0.182256, 0.17593, 0.17593, 0.225814, 0.170161, 0.243554, 0.206376, 0.239899, 0.229226, 0.132295, 0.076542, 0.06312, 0.034884, 0.060549, 0.05306, 0.086953, 0.144935, 0.167087, 0.092881, 0.090864, 0.155435, 0.120615, 0.071867, 0.035586, 0.024393, 0.032677, 0.028107, 0.03976, 0.027463, 0.016021, 0.030611, 0.051831, 0.06184, 0.10481, 0.050641, 0.086953, 0.071867, 0.067594, 0.076542, 0.067594, 0.067594, 0.036378, 0.034068, 0.033407, 0.0704, 0.127496, 0.118441, 0.142424, 0.132295, 0.203355, 0.291804, 0.291804, 0.321458, 0.356642, 0.356642, 0.36309, 0.359901, 0.346032, 0.356642, 0.356642, 0.483068, 0.394753, 0.5017, 0.450668, 0.549308, 0.465241, 0.359901, 0.359901, 0.324872, 0.324872, 0.225814, 0.194234, 0.196879, 0.167087, 0.100716, 0.100716, 0.144935, 0.173081, 0.137348, 0.137348, 0.122885, 0.074921, 0.129801, 0.122885, 0.21291, 0.139895, 0.125101, 0.109221, 0.116183, 0.118441, 0.067594, 0.127496, 0.127496, 0.118441, 0.125101, 0.232838, 0.170161, 0.132295, 0.120615, 0.194234, 0.116183, 0.076542, 0.096677, 0.10481, 0.051831, 0.022667, 0.041405, 0.073402, 0.083462, 0.078022, 0.076542, 0.134866, 0.074921, 0.051831, 0.056825, 0.030611, 0.017447, 0.024826, 0.023963, 0.01227, 0.012727, 0.023963, 0.040537, 0.05306, 0.026892, 0.026892, 0.032017, 0.029376, 0.029376, 0.05306, 0.035586, 0.023963, 0.026892, 0.047319, 0.10481, 0.096677, 0.081712, 0.073402, 0.078022, 0.079919, 0.094817, 0.090864, 0.081712, 0.073402, 0.040537, 0.059222, 0.056825, 0.048328, 0.048328, 0.026892, 0.022667, 0.035586, 0.030003, 0.016257, 0.017138, 0.015078, 0.010672, 0.018787, 0.029376, 0.028107, 0.05306, 0.096677, 0.078022, 0.0704, 0.03976, 0.036378, 0.044297, 0.076542, 0.098513, 0.055536, 0.094817, 0.05306, 0.055536, 0.106997, 0.10481, 0.054297, 0.050641, 0.079919, 0.098513, 0.106997, 0.116183, 0.11371, 0.10481, 0.122885, 0.100716, 0.15008, 0.219301, 0.191378, 0.200174, 0.264545, 0.370445, 0.349426, 0.545602, 0.494003], '')</t>
  </si>
  <si>
    <t>[28, 165, 167, 295]</t>
  </si>
  <si>
    <t>UPI000205CE5B status=activ</t>
  </si>
  <si>
    <t>([0.281712, 0.31487, 0.209395, 0.271506, 0.298791, 0.335645, 0.232838, 0.182256, 0.129801, 0.15284, 0.17593, 0.11371, 0.118441, 0.090864, 0.088832, 0.144935, 0.15008, 0.158265, 0.144935, 0.078022, 0.094817, 0.129801, 0.109221, 0.173081, 0.106997, 0.064632, 0.038858, 0.048328, 0.074921, 0.073402, 0.073402, 0.073402, 0.086953, 0.078022, 0.092881, 0.0704, 0.058088, 0.044297, 0.040537, 0.023963, 0.024393, 0.020876, 0.020876, 0.020876, 0.020876, 0.020876, 0.034068, 0.055536, 0.050641, 0.05306, 0.054297, 0.032017, 0.034884, 0.030003, 0.033407, 0.060549, 0.046336, 0.056825, 0.03976, 0.038042, 0.071867, 0.071867, 0.090864, 0.109221, 0.137348, 0.142424, 0.132295, 0.137348, 0.132295, 0.216401, 0.179055, 0.264545, 0.264545, 0.247041, 0.366687, 0.390993, 0.380708, 0.384043, 0.398279, 0.486429, 0.450668, 0.436924, 0.549308, 0.5017, 0.414856, 0.374039, 0.366687, 0.352862, 0.359901, 0.398279, 0.390993, 0.352862, 0.346032, 0.346032, 0.281712, 0.311707, 0.18812, 0.200174, 0.236433, 0.144935, 0.088832, 0.118441, 0.132295, 0.096677, 0.094817, 0.092881, 0.092881, 0.073402, 0.137348, 0.071867, 0.045352, 0.048328, 0.079919, 0.086953, 0.086953, 0.086953, 0.03976, 0.076542, 0.037156, 0.048328, 0.092881, 0.161087, 0.100716, 0.071867, 0.047319, 0.060549, 0.111485, 0.139895, 0.10481, 0.109221, 0.127496, 0.15008, 0.073402, 0.034884, 0.033407, 0.059222, 0.088832, 0.15284, 0.167087, 0.182256, 0.125101, 0.11371, 0.10481, 0.129801, 0.134866, 0.139895, 0.139895, 0.109221, 0.118441, 0.182256, 0.179055, 0.161087, 0.164327, 0.200174, 0.206376, 0.206376, 0.127496, 0.132295, 0.137348, 0.111485, 0.191378, 0.288399, 0.179055, 0.111485, 0.137348, 0.083462, 0.088832, 0.086953, 0.109221, 0.059222, 0.030003, 0.028107, 0.056825, 0.060549, 0.073402, 0.083462, 0.085092, 0.0704, 0.044297, 0.046336, 0.037156, 0.032017, 0.018106, 0.028107, 0.03976, 0.046336, 0.058088, 0.06312, 0.06184, 0.06312, 0.058088, 0.109221, 0.109221, 0.058088, 0.056825, 0.055536, 0.073402, 0.079919, 0.129801, 0.116183, 0.100716, 0.076542, 0.046336, 0.0704, 0.086953, 0.059222, 0.047319, 0.081712, 0.142424, 0.120615, 0.116183, 0.182256, 0.185198, 0.120615, 0.134866, 0.081712, 0.056825, 0.076542, 0.054297, 0.054297, 0.096677, 0.044297, 0.076542, 0.066181, 0.0704, 0.081712, 0.116183, 0.122885, 0.073402, 0.048328, 0.06312, 0.06184, 0.074921, 0.079919, 0.06184, 0.10481, 0.11371, 0.096677, 0.086953, 0.106997, 0.129801, 0.10481, 0.185198, 0.15284, 0.243554, 0.203355, 0.15008, 0.164327, 0.122885, 0.194234, 0.219301], '')</t>
  </si>
  <si>
    <t>[82, 83]</t>
  </si>
  <si>
    <t>UPI000205CE64 status=activ</t>
  </si>
  <si>
    <t>([0.046336, 0.040537, 0.059222, 0.083462, 0.041405, 0.038042, 0.021816, 0.032677, 0.05306, 0.026892, 0.036378, 0.054297, 0.019109, 0.016257, 0.008276, 0.00558, 0.007877, 0.007555, 0.00515, 0.003607, 0.003461, 0.004611, 0.003757, 0.003298, 0.002336, 0.003212, 0.002581, 0.003821, 0.002349, 0.002117, 0.00231, 0.00152, 0.00103, 0.001778, 0.002014, 0.002727, 0.002503, 0.002529, 0.002155, 0.002349, 0.002349, 0.003341, 0.00225, 0.002276, 0.001687, 0.002482, 0.002194, 0.001872, 0.001936, 0.003109, 0.00243, 0.003461, 0.004689, 0.005734, 0.004315, 0.004247, 0.004775, 0.006482, 0.004431, 0.005249, 0.004835, 0.004835, 0.004388, 0.005318, 0.005318, 0.00558, 0.003924, 0.004899, 0.004899, 0.004513, 0.004577, 0.005223, 0.003701, 0.003671, 0.003671, 0.005086, 0.007031, 0.004577, 0.005503, 0.008156, 0.005932, 0.005992, 0.007315, 0.006039, 0.006795, 0.008624, 0.014315, 0.030003, 0.015694, 0.042364, 0.049374, 0.045352, 0.064632, 0.144935, 0.073402, 0.049374, 0.044297, 0.0198, 0.020165, 0.021381, 0.011106, 0.011106, 0.021816, 0.015078, 0.015078, 0.009483, 0.00962, 0.006988, 0.004358, 0.003924, 0.00243, 0.001936, 0.001374, 0.001335, 0.000854, 0.000842, 0.001142, 0.000743, 0.001232, 0.001936, 0.001743, 0.001743, 0.001936, 0.001967, 0.003079, 0.004161, 0.005734, 0.004646, 0.006039, 0.00962, 0.01204, 0.028107, 0.040537, 0.042364, 0.043307, 0.038858, 0.043307, 0.024393, 0.041405, 0.020876, 0.020876, 0.011903, 0.010926, 0.009187, 0.006142, 0.005932, 0.006482, 0.005011, 0.007315, 0.007877, 0.005683, 0.006078, 0.004315, 0.004135, 0.005623, 0.004431, 0.004161, 0.005623, 0.006567, 0.004899, 0.007091, 0.007259, 0.010672, 0.01227, 0.029376, 0.044297, 0.019401, 0.017138, 0.013613, 0.009401, 0.008895, 0.014586, 0.01227, 0.014783, 0.010372, 0.011106, 0.018106, 0.043307, 0.049374, 0.050641, 0.05306, 0.05306, 0.055536, 0.059222, 0.090864, 0.076542, 0.0704, 0.122885, 0.127496, 0.144935, 0.179055, 0.17593, 0.125101, 0.185198, 0.268042, 0.339168, 0.222385, 0.203355, 0.127496, 0.064632, 0.083462, 0.094817, 0.088832, 0.096677, 0.090864, 0.060549, 0.060549, 0.046336, 0.030611, 0.019109, 0.022667, 0.018787, 0.011669, 0.015344, 0.016826, 0.015344, 0.013437, 0.023087, 0.023534, 0.040537, 0.06184, 0.043307, 0.0704, 0.058088, 0.023534, 0.023534, 0.044297, 0.044297, 0.046336, 0.094817, 0.155435, 0.222385, 0.328603, 0.30533, 0.275179, 0.25406, 0.25406, 0.216401, 0.232838, 0.229226, 0.142424, 0.106997, 0.094817, 0.10481, 0.137348, 0.158265, 0.100716, 0.085092, 0.0704, 0.118441, 0.111485, 0.100716, 0.100716, 0.085092, 0.164327, 0.18812, 0.125101, 0.129801, 0.122885, 0.116183, 0.0704, 0.132295, 0.206376, 0.25031, 0.17593, 0.173081, 0.25406, 0.339168, 0.401658, 0.436924, 0.352862, 0.359901, 0.377384, 0.387226, 0.278302, 0.219301, 0.222385, 0.229226, 0.206376, 0.301917, 0.301917, 0.352862, 0.335645, 0.229226, 0.298791, 0.36309, 0.257454, 0.170161, 0.096677, 0.076542, 0.079919, 0.137348, 0.132295, 0.127496, 0.0704, 0.129801, 0.191378, 0.120615, 0.191378, 0.216401, 0.179055, 0.11371, 0.11371, 0.111485, 0.127496, 0.10481, 0.100716, 0.173081, 0.232838, 0.346032, 0.366687, 0.291804, 0.295083, 0.196879, 0.129801, 0.196879, 0.209395, 0.196879, 0.291804, 0.17593, 0.191378, 0.191378, 0.284882, 0.308712, 0.324872, 0.408655, 0.444081, 0.458154, 0.472492, 0.509769, 0.418646, 0.328603, 0.384043, 0.298791, 0.401658, 0.494003, 0.505461, 0.42561, 0.346032, 0.332115, 0.440853, 0.42561, 0.461924, 0.447574, 0.458154, 0.480142, 0.483068, 0.401658, 0.31487, 0.239899, 0.167087, 0.239899, 0.239899, 0.21291, 0.291804, 0.288399, 0.278302, 0.308712, 0.374039, 0.42561, 0.349426, 0.36309, 0.359901, 0.356642, 0.352862, 0.349426, 0.308712, 0.219301, 0.291804, 0.30533, 0.257454, 0.268042, 0.268042, 0.335645, 0.366687, 0.380708, 0.384043, 0.374039, 0.26085, 0.173081, 0.132295, 0.127496, 0.116183, 0.092881, 0.092881, 0.098513, 0.096677, 0.10481, 0.164327, 0.109221, 0.102787, 0.161087, 0.209395, 0.139895, 0.088832, 0.094817, 0.088832, 0.055536, 0.059222, 0.10481, 0.164327, 0.236433, 0.332115, 0.335645, 0.264545, 0.26085, 0.179055, 0.179055, 0.109221, 0.058088, 0.090864, 0.147574, 0.173081, 0.179055, 0.179055, 0.229226, 0.132295, 0.125101, 0.203355, 0.203355, 0.191378, 0.191378, 0.203355, 0.139895, 0.144935, 0.167087, 0.111485, 0.144935, 0.147574, 0.229226, 0.349426, 0.349426, 0.225814, 0.225814, 0.232838, 0.324872, 0.239899, 0.352862, 0.291804, 0.308712, 0.191378, 0.158265, 0.11371, 0.06312, 0.090864, 0.085092, 0.144935, 0.222385, 0.247041, 0.21291, 0.203355, 0.191378, 0.139895, 0.167087, 0.158265, 0.129801, 0.125101, 0.222385, 0.209395, 0.243554, 0.225814, 0.346032, 0.271506, 0.25406, 0.328603, 0.219301, 0.127496, 0.116183, 0.116183, 0.060549, 0.073402, 0.073402, 0.044297, 0.071867, 0.096677, 0.081712, 0.109221, 0.060549, 0.058088, 0.074921, 0.092881, 0.048328, 0.047319, 0.047319, 0.046336, 0.046336, 0.106997, 0.206376, 0.206376, 0.173081, 0.281712, 0.31487, 0.243554, 0.239899, 0.155435, 0.182256, 0.229226, 0.118441, 0.194234, 0.127496, 0.111485, 0.10481, 0.118441, 0.120615, 0.134866, 0.179055, 0.185198, 0.106997, 0.100716, 0.10481, 0.132295, 0.142424, 0.058088, 0.090864, 0.098513, 0.170161, 0.144935, 0.111485, 0.185198, 0.147574, 0.209395, 0.164327, 0.139895, 0.196879, 0.144935, 0.25406], '')</t>
  </si>
  <si>
    <t>[329, 336]</t>
  </si>
  <si>
    <t>UPI000205CEAE status=activ</t>
  </si>
  <si>
    <t>([0.206376, 0.232838, 0.31487, 0.359901, 0.390993, 0.401658, 0.374039, 0.4292, 0.328603, 0.236433, 0.26085, 0.342579, 0.31487, 0.203355, 0.229226, 0.206376, 0.15008, 0.11371, 0.058088, 0.035586, 0.036378, 0.023963, 0.026338, 0.023087, 0.012727, 0.007495, 0.008075, 0.006482, 0.006142, 0.005932, 0.009294, 0.009483, 0.007877, 0.007877, 0.010926, 0.017447, 0.011518, 0.016021, 0.009865, 0.015078, 0.031287, 0.060549, 0.054297, 0.041405, 0.021381, 0.031287, 0.079919, 0.031287, 0.064632, 0.030611, 0.066181, 0.055536, 0.05306, 0.034068, 0.018106, 0.011342, 0.008002, 0.010672, 0.006567, 0.010131, 0.006795, 0.006194, 0.004358, 0.004388, 0.004736, 0.005799, 0.006245, 0.006142, 0.008525, 0.007877, 0.008723, 0.006078, 0.005872, 0.00515, 0.007177, 0.010372, 0.009865, 0.009865, 0.009865, 0.009977, 0.007091, 0.012491, 0.009294, 0.009865, 0.009096, 0.008156, 0.007091, 0.005086, 0.00543, 0.006078, 0.004513, 0.005932, 0.007177, 0.007495, 0.008895, 0.007555, 0.005872, 0.005932, 0.009096, 0.007555, 0.013016, 0.010926, 0.006142, 0.006894, 0.011106, 0.026338, 0.034884, 0.045352, 0.045352, 0.018787, 0.020876, 0.023534, 0.01204, 0.013613, 0.014315, 0.014075, 0.009977, 0.017138, 0.030611, 0.013821, 0.011903, 0.010926, 0.021381, 0.025316, 0.017138, 0.013437, 0.011106, 0.007259, 0.008525, 0.008624, 0.008895, 0.008276, 0.007495, 0.011669, 0.008895, 0.005932, 0.00407, 0.005734, 0.00543, 0.00543, 0.007495, 0.011342, 0.006533, 0.004611, 0.006619, 0.009865, 0.006988, 0.006245, 0.006039, 0.005992, 0.005872, 0.008156, 0.008276, 0.013016, 0.00777, 0.010509, 0.010221, 0.010221, 0.007422, 0.006894, 0.00777, 0.006078, 0.004315, 0.006533, 0.006701, 0.004611, 0.004611, 0.007177, 0.006194, 0.010509, 0.010131, 0.019109, 0.015694, 0.009096, 0.006194, 0.010509, 0.006894, 0.008624, 0.008624, 0.007031, 0.005011, 0.003079, 0.004315, 0.005932, 0.005799, 0.005318, 0.007555, 0.006567, 0.005932, 0.005932, 0.00359, 0.002581, 0.001675, 0.001675, 0.001675, 0.00243, 0.002327, 0.002349, 0.001709, 0.002705, 0.003276, 0.004736, 0.005623, 0.003671, 0.003864, 0.002761, 0.004208, 0.004161, 0.003607, 0.003109, 0.003924, 0.004161, 0.006039, 0.009096, 0.009015, 0.009015, 0.006078, 0.006078, 0.006533, 0.009096, 0.008156, 0.01204, 0.007422, 0.010131, 0.013821, 0.012491, 0.023963, 0.024826, 0.011669, 0.010509, 0.008624, 0.005932, 0.008895, 0.006374, 0.00543, 0.004388, 0.006701, 0.008804, 0.007177, 0.006533, 0.008525, 0.008804, 0.006374, 0.005872, 0.004513, 0.005223, 0.003757, 0.00243, 0.001906, 0.003079, 0.003053, 0.004315, 0.005223, 0.005086, 0.004358, 0.004775, 0.005249, 0.003478, 0.002727, 0.002435, 0.003053, 0.002976, 0.002349, 0.002349, 0.00359, 0.003555, 0.00359, 0.004899, 0.007555, 0.006421, 0.006374, 0.005799, 0.00389, 0.003212, 0.003341, 0.003701, 0.003276, 0.004358, 0.006039, 0.006194, 0.007031, 0.007031, 0.004431, 0.005992, 0.008276, 0.006567, 0.005872, 0.005011, 0.004483, 0.003246, 0.003276, 0.002503, 0.003212, 0.004135, 0.004208, 0.00292, 0.003512, 0.003963, 0.003864, 0.002727, 0.002688, 0.003109, 0.003512, 0.003701, 0.00225, 0.001675, 0.001434, 0.002276, 0.002688, 0.003177, 0.003212, 0.003212, 0.00407, 0.00359, 0.004161, 0.005872, 0.008409, 0.009865, 0.007877, 0.008156, 0.008156, 0.010509, 0.008895, 0.007315, 0.00962, 0.016528, 0.020165, 0.03976, 0.026338, 0.015694, 0.010221], '')</t>
  </si>
  <si>
    <t>UPI000205D146 status=activ</t>
  </si>
  <si>
    <t>([0.142424, 0.142424, 0.100716, 0.147574, 0.092881, 0.158265, 0.200174, 0.196879, 0.222385, 0.182256, 0.15008, 0.191378, 0.194234, 0.132295, 0.216401, 0.129801, 0.206376, 0.132295, 0.185198, 0.194234, 0.206376, 0.284882, 0.232838, 0.275179, 0.185198, 0.203355, 0.167087, 0.173081, 0.200174, 0.200174, 0.268042, 0.332115, 0.321458, 0.311707, 0.342579, 0.349426, 0.422041, 0.41194, 0.465241, 0.380708, 0.332115, 0.318242, 0.236433, 0.25406, 0.281712, 0.36309, 0.468512, 0.468512, 0.384043, 0.31487, 0.318242, 0.284882, 0.301917, 0.301917, 0.216401, 0.264545, 0.18812, 0.147574, 0.147574, 0.173081, 0.26085, 0.222385, 0.15008, 0.229226, 0.21291, 0.216401, 0.18812, 0.155435, 0.155435, 0.127496, 0.182256, 0.15284, 0.118441, 0.106997, 0.10481, 0.182256, 0.179055, 0.15284, 0.194234, 0.167087, 0.11371, 0.06312, 0.102787, 0.173081, 0.194234, 0.275179, 0.18812, 0.191378, 0.122885, 0.134866, 0.26085, 0.191378, 0.225814, 0.311707, 0.209395, 0.216401, 0.21291, 0.206376, 0.219301, 0.268042, 0.31487, 0.352862, 0.352862, 0.356642, 0.257454, 0.232838, 0.239899, 0.324872, 0.271506, 0.356642, 0.339168, 0.301917, 0.339168, 0.332115, 0.295083, 0.41194, 0.374039, 0.291804, 0.288399, 0.387226, 0.342579, 0.225814, 0.225814, 0.281712, 0.200174, 0.281712, 0.191378, 0.196879, 0.127496, 0.232838, 0.167087, 0.106997, 0.109221, 0.132295, 0.076542, 0.118441, 0.106997, 0.139895, 0.129801, 0.127496, 0.118441, 0.139895, 0.194234, 0.222385, 0.264545, 0.332115, 0.268042, 0.31487, 0.203355, 0.257454, 0.15008, 0.185198, 0.185198, 0.118441, 0.127496, 0.219301, 0.216401, 0.222385, 0.15008, 0.155435, 0.090864, 0.076542, 0.083462, 0.11371, 0.137348, 0.137348, 0.139895, 0.173081, 0.139895, 0.236433, 0.236433, 0.321458, 0.271506, 0.352862, 0.454136, 0.447574, 0.339168, 0.229226, 0.243554, 0.229226, 0.232838, 0.264545, 0.311707, 0.308712, 0.21291, 0.158265, 0.161087, 0.158265, 0.191378, 0.232838, 0.194234, 0.191378, 0.127496, 0.129801, 0.076542, 0.0704, 0.069024, 0.129801, 0.129801, 0.139895, 0.139895, 0.15008, 0.182256, 0.142424, 0.142424, 0.139895, 0.173081, 0.167087, 0.118441, 0.071867, 0.060549, 0.056825, 0.038858, 0.067594, 0.106997, 0.17593, 0.182256, 0.127496, 0.127496, 0.206376, 0.142424, 0.243554, 0.278302, 0.30533, 0.30533, 0.219301, 0.332115, 0.321458, 0.291804, 0.36309, 0.444081, 0.549308, 0.486429, 0.604312, 0.59014, 0.604312, 0.509769, 0.380708, 0.454136, 0.356642, 0.339168, 0.41194, 0.394753, 0.394753, 0.398279, 0.433034, 0.414856, 0.380708, 0.390993, 0.384043, 0.298791, 0.328603, 0.298791, 0.318242, 0.324872, 0.321458, 0.321458, 0.408655, 0.538167, 0.418646, 0.51388, 0.534167, 0.497853, 0.458154, 0.486429, 0.486429, 0.490133, 0.608892, 0.59508, 0.56648, 0.604312, 0.716283, 0.653063, 0.626927, 0.759478, 0.724957, 0.712013, 0.690604], '')</t>
  </si>
  <si>
    <t>[231, 233, 234, 235, 236, 258, 260, 261, 267, 268, 269, 270, 271, 272, 273, 274, 275, 276, 277]</t>
  </si>
  <si>
    <t>UPI000205D168 status=activ</t>
  </si>
  <si>
    <t>([0.022306, 0.033407, 0.047319, 0.028107, 0.038858, 0.040537, 0.032677, 0.023534, 0.016021, 0.022306, 0.016826, 0.021816, 0.022306, 0.038858, 0.071867, 0.071867, 0.073402, 0.085092, 0.078022, 0.098513, 0.083462, 0.090864, 0.05306, 0.05306, 0.092881, 0.055536, 0.067594, 0.066181, 0.120615, 0.219301, 0.147574, 0.264545, 0.25031, 0.25031, 0.216401, 0.225814, 0.203355, 0.247041, 0.222385, 0.232838, 0.232838, 0.278302, 0.167087, 0.257454, 0.179055, 0.15284, 0.15008, 0.161087, 0.142424, 0.076542, 0.071867, 0.11371, 0.076542, 0.043307, 0.048328, 0.050641, 0.036378, 0.074921, 0.038042, 0.066181, 0.050641, 0.03976, 0.03976, 0.041405, 0.041405, 0.071867, 0.056825, 0.083462, 0.047319, 0.050641, 0.088832, 0.0704, 0.066181, 0.090864, 0.15008, 0.083462, 0.0704, 0.049374, 0.027463, 0.05306, 0.05306, 0.0704, 0.085092, 0.088832, 0.127496, 0.071867, 0.03976, 0.049374, 0.035586, 0.048328, 0.085092, 0.058088, 0.079919, 0.067594, 0.058088, 0.047319, 0.083462, 0.118441, 0.203355, 0.236433, 0.196879, 0.216401, 0.134866, 0.134866, 0.134866, 0.096677, 0.158265, 0.257454, 0.194234, 0.271506, 0.194234, 0.200174, 0.264545, 0.271506, 0.239899, 0.155435, 0.200174, 0.15008, 0.15008, 0.134866, 0.196879, 0.232838, 0.142424, 0.191378, 0.127496, 0.111485, 0.155435, 0.127496, 0.144935, 0.229226, 0.158265, 0.18812, 0.10481, 0.064632, 0.047319, 0.0704, 0.127496, 0.111485, 0.185198, 0.200174, 0.125101, 0.066181, 0.06184, 0.102787, 0.100716, 0.132295, 0.139895, 0.098513, 0.127496, 0.083462, 0.047319, 0.079919, 0.137348, 0.137348, 0.137348, 0.137348, 0.11371, 0.11371, 0.069024, 0.055536, 0.050641, 0.100716, 0.109221, 0.092881, 0.06312, 0.083462, 0.122885, 0.118441, 0.200174, 0.167087, 0.203355, 0.301917, 0.308712, 0.298791, 0.346032, 0.342579, 0.387226, 0.339168, 0.239899, 0.324872, 0.324872, 0.342579, 0.232838, 0.318242, 0.384043, 0.422041, 0.324872, 0.21291, 0.229226, 0.185198, 0.18812, 0.18812, 0.118441, 0.111485, 0.094817, 0.129801, 0.164327, 0.096677, 0.15008, 0.281712, 0.21291, 0.21291, 0.219301, 0.31487, 0.318242, 0.291804, 0.236433, 0.229226, 0.311707, 0.268042, 0.239899, 0.275179, 0.295083, 0.346032, 0.31487, 0.31487, 0.308712, 0.359901, 0.444081, 0.444081, 0.318242, 0.387226, 0.356642, 0.335645, 0.335645, 0.370445, 0.295083, 0.311707, 0.356642, 0.356642, 0.384043, 0.454136, 0.461924, 0.374039, 0.414856, 0.36309, 0.394753, 0.318242, 0.225814, 0.225814, 0.15008, 0.229226, 0.167087, 0.139895, 0.139895, 0.11371, 0.092881, 0.144935, 0.209395, 0.219301, 0.158265, 0.100716, 0.100716, 0.092881, 0.142424, 0.0704, 0.067594, 0.071867, 0.11371, 0.125101, 0.083462, 0.147574, 0.088832, 0.155435, 0.225814, 0.167087, 0.196879, 0.203355, 0.203355, 0.229226, 0.271506, 0.295083, 0.387226, 0.295083, 0.295083, 0.216401, 0.335645, 0.461924, 0.450668, 0.370445, 0.349426, 0.450668, 0.440853, 0.486429, 0.418646, 0.414856, 0.450668, 0.468512, 0.461924, 0.352862, 0.318242, 0.200174, 0.144935, 0.142424, 0.222385, 0.144935, 0.21291, 0.167087, 0.142424, 0.086953, 0.067594, 0.118441, 0.10481, 0.086953, 0.055536, 0.03976, 0.030003, 0.042364, 0.042364, 0.042364, 0.043307, 0.025316, 0.040537, 0.092881, 0.088832, 0.050641, 0.086953, 0.05306, 0.074921, 0.059222, 0.051831, 0.098513, 0.055536, 0.028107, 0.03976, 0.092881, 0.116183, 0.116183, 0.100716, 0.088832, 0.056825, 0.116183, 0.155435, 0.185198, 0.161087, 0.158265, 0.239899, 0.173081, 0.200174, 0.216401, 0.161087, 0.155435, 0.155435, 0.25031, 0.30533, 0.243554, 0.225814, 0.161087, 0.18812, 0.203355, 0.127496, 0.109221, 0.090864, 0.090864, 0.071867, 0.088832, 0.086953, 0.042364, 0.038042, 0.054297, 0.025316, 0.044297, 0.051831, 0.058088, 0.06312, 0.088832, 0.11371, 0.069024, 0.142424, 0.142424, 0.111485, 0.185198, 0.200174, 0.111485, 0.134866, 0.137348, 0.069024, 0.079919, 0.170161, 0.264545, 0.219301, 0.278302, 0.196879, 0.219301, 0.200174, 0.15008, 0.083462, 0.090864, 0.085092, 0.066181, 0.071867, 0.050641, 0.046336, 0.086953, 0.085092, 0.083462, 0.100716, 0.11371, 0.10481, 0.044297, 0.045352, 0.054297, 0.038858, 0.044297, 0.033407, 0.028695, 0.034884, 0.059222, 0.055536, 0.094817, 0.111485, 0.10481, 0.144935, 0.094817, 0.049374, 0.098513, 0.109221, 0.064632, 0.059222, 0.055536, 0.122885, 0.076542, 0.083462, 0.137348, 0.125101, 0.25031, 0.219301, 0.219301, 0.161087, 0.18812, 0.139895, 0.100716, 0.100716, 0.134866, 0.17593, 0.271506, 0.247041, 0.161087, 0.243554, 0.247041, 0.222385, 0.137348, 0.167087, 0.139895, 0.139895, 0.21291, 0.18812, 0.219301, 0.219301, 0.203355, 0.10481, 0.161087, 0.229226, 0.196879, 0.155435, 0.17593, 0.17593, 0.203355, 0.30533, 0.301917, 0.301917, 0.271506, 0.349426, 0.291804, 0.321458, 0.321458, 0.335645, 0.225814, 0.26085, 0.291804, 0.384043, 0.521092, 0.509769, 0.494003, 0.534167, 0.59508, 0.5017, 0.401658, 0.408655, 0.408655, 0.370445, 0.414856, 0.472492, 0.472492, 0.465241, 0.472492, 0.480142, 0.394753, 0.408655, 0.377384, 0.356642, 0.356642, 0.247041, 0.243554, 0.173081, 0.127496, 0.125101, 0.185198, 0.278302, 0.196879, 0.185198, 0.225814, 0.26085, 0.229226, 0.15284, 0.243554, 0.21291, 0.236433, 0.301917, 0.321458, 0.366687, 0.349426, 0.339168, 0.422041, 0.414856, 0.436924, 0.472492, 0.458154, 0.461924, 0.490133, 0.585406, 0.618285, 0.59508, 0.585406, 0.626927, 0.759478, 0.73685, 0.775545, 0.712013, 0.690604, 0.83125, 0.795062], '')</t>
  </si>
  <si>
    <t>[471, 472, 474, 475, 476, 520, 521, 522, 523, 524, 525, 526, 527, 528, 529, 530, 531]</t>
  </si>
  <si>
    <t>UPI000205D16D status=activ</t>
  </si>
  <si>
    <t>([0.006039, 0.006533, 0.008804, 0.008075, 0.007495, 0.009865, 0.010672, 0.014586, 0.015694, 0.016528, 0.023087, 0.031287, 0.018415, 0.024826, 0.014315, 0.014075, 0.028695, 0.044297, 0.046336, 0.038042, 0.066181, 0.05306, 0.069024, 0.035586, 0.028695, 0.046336, 0.044297, 0.054297, 0.051831, 0.0704, 0.085092, 0.06312, 0.060549, 0.118441, 0.120615, 0.203355, 0.288399, 0.225814, 0.15284, 0.225814, 0.222385, 0.239899, 0.239899, 0.247041, 0.26085, 0.377384, 0.370445, 0.401658, 0.408655, 0.4292, 0.450668, 0.450668, 0.418646, 0.414856, 0.398279, 0.436924, 0.370445, 0.377384, 0.328603, 0.324872, 0.339168, 0.42561, 0.308712, 0.311707, 0.318242, 0.422041, 0.40511, 0.31487, 0.298791, 0.264545, 0.167087, 0.086953, 0.058088, 0.088832, 0.074921, 0.049374, 0.046336, 0.086953, 0.092881, 0.144935, 0.15008, 0.094817, 0.10481, 0.155435, 0.144935, 0.134866, 0.134866, 0.11371, 0.155435, 0.147574, 0.179055, 0.257454, 0.278302, 0.339168, 0.275179, 0.225814, 0.298791, 0.222385, 0.209395, 0.194234, 0.209395, 0.291804, 0.366687, 0.366687, 0.414856, 0.422041, 0.4292, 0.422041, 0.370445, 0.318242, 0.236433, 0.243554, 0.25031, 0.318242, 0.324872, 0.422041, 0.51388, 0.517562, 0.521092, 0.505461, 0.509769, 0.414856, 0.339168, 0.278302, 0.264545, 0.21291, 0.26085, 0.275179, 0.271506, 0.359901, 0.380708, 0.468512, 0.450668, 0.476583, 0.480142, 0.450668, 0.41194, 0.342579, 0.308712, 0.288399, 0.200174, 0.132295, 0.18812, 0.257454, 0.346032, 0.332115, 0.301917, 0.332115, 0.332115, 0.342579, 0.349426, 0.414856, 0.332115, 0.275179, 0.236433, 0.25031, 0.247041, 0.247041, 0.281712, 0.30533, 0.31487, 0.422041, 0.505461, 0.525368, 0.534167, 0.538167, 0.538167, 0.517562, 0.521092, 0.414856, 0.346032, 0.335645, 0.332115, 0.418646, 0.387226, 0.390993, 0.288399, 0.332115, 0.349426, 0.349426, 0.356642, 0.440853, 0.422041, 0.349426, 0.339168, 0.332115, 0.278302, 0.284882, 0.36309, 0.278302, 0.284882, 0.346032, 0.31487, 0.229226, 0.25406, 0.366687, 0.291804, 0.394753, 0.356642, 0.26085, 0.209395, 0.182256, 0.216401, 0.229226, 0.281712, 0.288399, 0.257454, 0.206376, 0.222385, 0.196879, 0.247041, 0.295083, 0.30533, 0.301917, 0.356642, 0.339168, 0.339168, 0.335645, 0.31487, 0.342579, 0.42561, 0.509769, 0.468512, 0.408655, 0.308712, 0.271506, 0.257454, 0.18812, 0.264545, 0.236433, 0.291804, 0.332115, 0.295083, 0.25406, 0.281712, 0.342579, 0.243554, 0.167087, 0.257454, 0.264545, 0.26085, 0.26085, 0.196879, 0.257454, 0.257454, 0.239899, 0.30533, 0.225814, 0.25031, 0.268042, 0.196879, 0.120615, 0.116183, 0.170161, 0.203355, 0.196879, 0.10481, 0.142424, 0.142424, 0.142424, 0.094817, 0.079919, 0.085092, 0.127496, 0.081712, 0.058088, 0.102787, 0.100716, 0.15284, 0.236433, 0.147574, 0.219301, 0.216401, 0.206376, 0.21291, 0.216401, 0.158265, 0.25406, 0.216401, 0.278302, 0.281712, 0.25406, 0.281712, 0.264545, 0.182256, 0.257454, 0.268042, 0.288399, 0.321458, 0.339168, 0.324872, 0.339168, 0.332115, 0.398279, 0.318242, 0.311707, 0.225814, 0.308712, 0.26085, 0.324872, 0.324872, 0.324872, 0.418646, 0.328603, 0.264545, 0.268042, 0.194234, 0.295083, 0.291804, 0.26085, 0.182256, 0.129801, 0.106997, 0.102787, 0.102787, 0.170161, 0.17593, 0.167087, 0.167087, 0.209395, 0.142424, 0.155435, 0.074921, 0.060549, 0.088832, 0.111485, 0.15284, 0.21291, 0.142424, 0.100716, 0.071867, 0.102787, 0.144935], '')</t>
  </si>
  <si>
    <t>[116, 117, 118, 119, 120, 162, 163, 164, 165, 166, 167, 168, 221]</t>
  </si>
  <si>
    <t>UPI000205D1B5 status=activ</t>
  </si>
  <si>
    <t>([0.239899, 0.15284, 0.158265, 0.209395, 0.209395, 0.142424, 0.173081, 0.206376, 0.232838, 0.275179, 0.222385, 0.291804, 0.268042, 0.295083, 0.295083, 0.377384, 0.30533, 0.366687, 0.436924, 0.51388, 0.497853, 0.509769, 0.517562, 0.517562, 0.480142, 0.509769, 0.642678, 0.642678, 0.525368, 0.529623, 0.433034, 0.483068, 0.454136, 0.458154, 0.465241, 0.461924, 0.398279, 0.390993, 0.356642, 0.36309, 0.278302, 0.291804, 0.298791, 0.335645, 0.359901, 0.311707, 0.247041, 0.232838, 0.232838, 0.335645, 0.339168, 0.414856, 0.444081, 0.436924, 0.472492, 0.359901, 0.295083, 0.359901, 0.458154, 0.374039, 0.359901, 0.352862, 0.374039, 0.394753, 0.4292, 0.440853, 0.521092, 0.517562, 0.529623, 0.545602, 0.541878, 0.458154, 0.390993, 0.36309, 0.332115, 0.335645, 0.374039, 0.370445, 0.380708, 0.284882, 0.380708, 0.268042, 0.359901, 0.236433, 0.236433, 0.236433, 0.15284, 0.182256, 0.26085, 0.26085, 0.247041, 0.247041, 0.281712, 0.26085, 0.291804, 0.339168, 0.298791, 0.281712, 0.346032, 0.346032, 0.346032, 0.301917, 0.377384, 0.332115, 0.422041, 0.401658, 0.30533, 0.401658, 0.370445, 0.359901, 0.268042, 0.268042, 0.173081, 0.209395, 0.324872, 0.332115, 0.281712, 0.311707, 0.394753, 0.311707, 0.268042, 0.366687, 0.398279, 0.450668, 0.384043, 0.288399, 0.247041, 0.339168, 0.328603, 0.247041, 0.247041, 0.247041, 0.257454, 0.349426, 0.229226, 0.173081, 0.196879, 0.239899, 0.209395, 0.229226, 0.324872, 0.288399, 0.191378, 0.116183, 0.071867, 0.137348, 0.216401, 0.216401, 0.225814, 0.225814, 0.308712, 0.216401, 0.268042, 0.18812, 0.18812, 0.222385, 0.21291, 0.182256, 0.106997, 0.076542, 0.067594, 0.076542, 0.11371, 0.18812, 0.209395, 0.206376, 0.167087, 0.11371, 0.144935, 0.116183, 0.066181, 0.0704, 0.067594, 0.081712, 0.125101, 0.059222, 0.092881, 0.078022, 0.045352, 0.064632, 0.092881, 0.054297, 0.024393, 0.025762, 0.015078, 0.023963, 0.021816, 0.022306, 0.027463, 0.014783, 0.020522, 0.021381, 0.020522, 0.042364, 0.047319, 0.047319, 0.116183, 0.122885, 0.111485, 0.17593, 0.17593, 0.132295, 0.206376, 0.30533, 0.21291, 0.216401, 0.209395, 0.30533, 0.339168, 0.374039, 0.40511, 0.374039, 0.422041, 0.352862, 0.232838, 0.225814, 0.18812, 0.18812, 0.185198, 0.182256, 0.182256, 0.225814, 0.335645, 0.239899, 0.229226, 0.209395, 0.219301, 0.137348, 0.137348, 0.142424, 0.139895, 0.206376, 0.203355, 0.239899, 0.275179, 0.281712, 0.239899, 0.291804, 0.182256, 0.147574, 0.225814, 0.229226, 0.222385, 0.206376, 0.216401, 0.144935, 0.158265, 0.139895, 0.225814, 0.222385, 0.18812, 0.161087, 0.094817, 0.079919, 0.074921, 0.054297, 0.060549, 0.073402, 0.069024, 0.137348, 0.185198, 0.182256, 0.200174, 0.142424, 0.090864, 0.142424, 0.137348, 0.18812, 0.301917, 0.301917, 0.291804, 0.328603, 0.291804, 0.295083, 0.257454, 0.268042, 0.352862, 0.311707, 0.311707, 0.308712, 0.295083, 0.182256, 0.161087, 0.144935, 0.206376, 0.194234, 0.194234, 0.219301, 0.25031, 0.170161, 0.11371, 0.069024, 0.066181, 0.116183, 0.209395, 0.271506, 0.179055, 0.17593, 0.30533, 0.318242, 0.229226, 0.225814, 0.31487, 0.31487, 0.219301, 0.21291, 0.268042, 0.278302, 0.349426, 0.243554, 0.318242, 0.387226, 0.505461, 0.51388, 0.398279, 0.284882, 0.284882, 0.370445, 0.291804, 0.179055, 0.116183, 0.158265, 0.081712, 0.046336, 0.059222, 0.109221, 0.11371, 0.139895, 0.088832, 0.0704, 0.127496, 0.06184, 0.06312, 0.056825, 0.056825, 0.092881, 0.147574, 0.155435, 0.167087, 0.21291, 0.298791, 0.377384, 0.401658, 0.521092, 0.653063, 0.545602, 0.494003, 0.490133, 0.494003, 0.494003, 0.440853, 0.370445, 0.483068, 0.384043, 0.401658, 0.324872, 0.264545, 0.268042, 0.26085, 0.275179, 0.31487, 0.318242, 0.225814, 0.139895, 0.092881, 0.046336, 0.041405, 0.059222, 0.035586, 0.033407, 0.054297, 0.096677, 0.142424, 0.137348, 0.179055, 0.170161, 0.222385, 0.203355, 0.182256, 0.191378, 0.147574, 0.083462, 0.0704, 0.125101, 0.206376, 0.264545, 0.281712, 0.359901, 0.268042, 0.349426, 0.356642, 0.318242, 0.318242, 0.346032, 0.25031, 0.203355, 0.137348, 0.139895, 0.185198, 0.219301, 0.134866, 0.182256, 0.268042, 0.268042, 0.17593, 0.173081, 0.11371, 0.158265, 0.100716, 0.147574, 0.147574, 0.094817, 0.132295, 0.06312, 0.058088, 0.109221, 0.102787, 0.142424, 0.167087, 0.167087, 0.102787, 0.10481, 0.088832, 0.056825, 0.064632, 0.118441, 0.10481, 0.118441, 0.142424, 0.142424, 0.147574, 0.155435, 0.144935, 0.120615, 0.185198, 0.147574, 0.125101, 0.17593, 0.155435, 0.098513, 0.094817, 0.147574, 0.225814, 0.185198], '')</t>
  </si>
  <si>
    <t>[19, 21, 22, 23, 25, 26, 27, 28, 29, 66, 67, 68, 69, 70, 312, 313, 343, 344, 345]</t>
  </si>
  <si>
    <t>UPI000205D1D9 status=activ</t>
  </si>
  <si>
    <t>([0.076542, 0.041405, 0.06184, 0.088832, 0.088832, 0.066181, 0.086953, 0.125101, 0.167087, 0.118441, 0.139895, 0.170161, 0.173081, 0.268042, 0.370445, 0.366687, 0.36309, 0.366687, 0.324872, 0.324872, 0.324872, 0.328603, 0.418646, 0.418646, 0.433034, 0.380708, 0.458154, 0.384043, 0.377384, 0.268042, 0.36309, 0.36309, 0.36309, 0.380708, 0.370445, 0.281712, 0.370445, 0.4292, 0.339168, 0.311707, 0.281712, 0.281712, 0.281712, 0.281712, 0.298791, 0.21291, 0.311707, 0.275179, 0.257454, 0.17593, 0.264545, 0.268042, 0.275179, 0.271506, 0.26085, 0.179055, 0.25406, 0.139895, 0.164327, 0.281712, 0.288399, 0.318242, 0.321458, 0.281712, 0.291804, 0.284882, 0.356642, 0.349426, 0.275179, 0.377384, 0.356642, 0.356642, 0.257454, 0.257454, 0.271506, 0.257454, 0.257454, 0.164327, 0.264545, 0.271506, 0.15284, 0.236433, 0.158265, 0.127496, 0.092881, 0.056825, 0.050641, 0.05306, 0.054297, 0.055536, 0.029376, 0.05306, 0.058088, 0.100716, 0.098513, 0.088832, 0.050641, 0.094817, 0.096677, 0.06184, 0.059222, 0.10481, 0.059222, 0.066181, 0.066181, 0.116183, 0.18812, 0.222385, 0.137348, 0.109221, 0.194234, 0.281712, 0.206376, 0.203355, 0.173081, 0.179055, 0.18812, 0.203355, 0.206376, 0.257454, 0.328603, 0.239899, 0.26085, 0.349426, 0.311707, 0.271506, 0.268042, 0.21291, 0.15008, 0.200174, 0.167087, 0.182256, 0.111485, 0.196879, 0.18812, 0.219301, 0.129801, 0.125101, 0.109221, 0.109221, 0.079919, 0.043307, 0.074921, 0.081712, 0.086953, 0.106997, 0.096677, 0.092881, 0.129801, 0.15284, 0.116183, 0.139895, 0.100716, 0.098513, 0.079919, 0.086953, 0.043307, 0.040537, 0.048328, 0.088832, 0.040537, 0.086953, 0.147574, 0.096677, 0.096677, 0.071867, 0.090864, 0.122885, 0.078022, 0.05306, 0.055536, 0.076542, 0.054297, 0.069024, 0.122885, 0.122885, 0.059222, 0.129801, 0.219301, 0.125101, 0.132295, 0.243554, 0.206376, 0.21291, 0.196879, 0.100716, 0.15008, 0.120615, 0.147574, 0.137348, 0.144935, 0.118441, 0.122885, 0.182256, 0.15008, 0.116183, 0.090864, 0.167087, 0.106997, 0.074921], '')</t>
  </si>
  <si>
    <t>UPI000205D1E1 status=activ</t>
  </si>
  <si>
    <t>([0.060549, 0.06184, 0.086953, 0.05306, 0.079919, 0.058088, 0.076542, 0.10481, 0.071867, 0.094817, 0.122885, 0.092881, 0.161087, 0.264545, 0.268042, 0.339168, 0.257454, 0.164327, 0.25406, 0.328603, 0.324872, 0.295083, 0.324872, 0.324872, 0.4292, 0.387226, 0.461924, 0.370445, 0.359901, 0.359901, 0.264545, 0.271506, 0.268042, 0.25031, 0.21291, 0.144935, 0.15008, 0.219301, 0.219301, 0.219301, 0.15008, 0.085092, 0.102787, 0.088832, 0.051831, 0.038858, 0.049374, 0.040537, 0.071867, 0.043307, 0.078022, 0.081712, 0.06184, 0.111485, 0.060549, 0.073402, 0.122885, 0.069024, 0.041405, 0.078022, 0.071867, 0.094817, 0.170161, 0.109221, 0.129801, 0.132295, 0.18812, 0.196879, 0.15284, 0.096677, 0.161087, 0.161087, 0.243554, 0.179055, 0.185198, 0.247041, 0.170161, 0.173081, 0.229226, 0.318242, 0.225814, 0.225814, 0.232838, 0.167087, 0.247041, 0.239899, 0.243554, 0.200174, 0.196879, 0.271506, 0.271506, 0.191378, 0.134866, 0.081712, 0.139895, 0.142424, 0.15008, 0.155435, 0.127496, 0.147574, 0.144935, 0.229226, 0.25406, 0.278302, 0.356642, 0.278302, 0.301917, 0.384043, 0.278302, 0.191378, 0.203355, 0.291804, 0.291804, 0.374039, 0.370445, 0.339168, 0.318242, 0.311707, 0.298791, 0.335645, 0.328603, 0.219301, 0.120615, 0.109221, 0.090864, 0.088832, 0.15284, 0.085092, 0.071867, 0.120615, 0.11371, 0.134866, 0.069024, 0.094817, 0.071867, 0.120615, 0.158265, 0.179055, 0.216401, 0.295083, 0.25406, 0.268042, 0.349426, 0.342579, 0.335645, 0.346032, 0.26085, 0.247041, 0.349426, 0.394753, 0.356642, 0.450668, 0.418646, 0.447574, 0.433034, 0.436924, 0.4292, 0.418646, 0.342579, 0.370445, 0.387226, 0.4292, 0.422041, 0.483068, 0.626927, 0.608892, 0.538167, 0.626927, 0.517562, 0.472492, 0.458154, 0.517562, 0.401658, 0.359901, 0.461924, 0.490133, 0.433034, 0.450668, 0.454136, 0.534167, 0.5017, 0.468512, 0.458154, 0.444081, 0.444081, 0.454136, 0.370445, 0.324872, 0.346032, 0.414856, 0.356642, 0.36309, 0.390993, 0.458154, 0.494003, 0.450668, 0.436924, 0.545602, 0.562014, 0.562014, 0.5017, 0.42561, 0.472492, 0.476583, 0.494003, 0.465241, 0.380708, 0.497853, 0.642678, 0.59917, 0.517562, 0.521092, 0.483068, 0.359901, 0.318242, 0.324872, 0.36309, 0.366687, 0.247041, 0.194234, 0.203355, 0.236433, 0.295083, 0.200174, 0.17593, 0.111485, 0.059222, 0.076542, 0.0704, 0.030611, 0.022306, 0.038858, 0.071867, 0.090864, 0.173081, 0.21291, 0.18812, 0.102787, 0.122885, 0.196879, 0.225814, 0.21291, 0.132295, 0.076542, 0.132295, 0.144935, 0.144935, 0.239899, 0.284882, 0.194234, 0.324872, 0.380708, 0.288399, 0.21291, 0.17593, 0.158265, 0.127496, 0.144935, 0.239899, 0.209395, 0.161087, 0.15284, 0.164327, 0.264545, 0.295083, 0.257454, 0.291804, 0.380708, 0.370445, 0.324872, 0.422041, 0.394753, 0.42561, 0.480142, 0.461924, 0.461924, 0.461924, 0.517562, 0.41194, 0.324872, 0.36309, 0.346032, 0.25031, 0.239899, 0.232838, 0.194234, 0.194234, 0.170161, 0.161087, 0.161087, 0.209395, 0.219301, 0.222385, 0.142424, 0.170161, 0.236433, 0.164327, 0.164327, 0.182256, 0.25031, 0.284882, 0.281712, 0.366687, 0.490133, 0.517562, 0.521092, 0.545602, 0.525368, 0.517562, 0.51388, 0.525368, 0.384043, 0.335645, 0.335645, 0.450668, 0.414856, 0.356642, 0.377384, 0.380708, 0.284882, 0.232838, 0.288399, 0.278302, 0.243554, 0.232838, 0.206376, 0.203355, 0.209395, 0.216401, 0.21291, 0.219301, 0.194234, 0.298791, 0.346032, 0.374039, 0.318242, 0.318242, 0.387226, 0.454136, 0.440853, 0.545602, 0.657645, 0.622677, 0.59014, 0.622677, 0.59508, 0.562014, 0.541878], '')</t>
  </si>
  <si>
    <t>[164, 165, 166, 167, 168, 171, 179, 180, 197, 198, 199, 200, 208, 209, 210, 211, 277, 304, 305, 306, 307, 308, 309, 310, 340, 341, 342, 343, 344, 345, 346, 347]</t>
  </si>
  <si>
    <t>UPI000205D1E5 status=activ</t>
  </si>
  <si>
    <t>([0.050641, 0.074921, 0.122885, 0.055536, 0.056825, 0.074921, 0.094817, 0.06312, 0.090864, 0.06312, 0.086953, 0.120615, 0.06312, 0.06184, 0.058088, 0.060549, 0.111485, 0.196879, 0.127496, 0.129801, 0.129801, 0.209395, 0.15008, 0.083462, 0.17593, 0.219301, 0.179055, 0.191378, 0.281712, 0.170161, 0.173081, 0.173081, 0.118441, 0.173081, 0.144935, 0.125101, 0.125101, 0.067594, 0.049374, 0.078022, 0.081712, 0.161087, 0.170161, 0.15284, 0.229226, 0.139895, 0.15284, 0.206376, 0.155435, 0.158265, 0.216401, 0.232838, 0.142424, 0.209395, 0.203355, 0.194234, 0.225814, 0.185198, 0.271506, 0.271506, 0.271506, 0.370445, 0.25031, 0.191378, 0.284882, 0.295083, 0.295083, 0.264545, 0.216401, 0.194234, 0.120615, 0.088832, 0.134866, 0.129801, 0.134866, 0.164327, 0.206376, 0.111485, 0.144935, 0.144935, 0.098513, 0.079919, 0.047319, 0.051831, 0.05306, 0.030003, 0.030611, 0.058088, 0.058088, 0.056825, 0.109221, 0.170161, 0.271506, 0.185198, 0.278302, 0.170161, 0.116183, 0.06184, 0.11371, 0.085092, 0.094817, 0.10481, 0.127496, 0.196879, 0.170161, 0.209395, 0.209395, 0.139895, 0.132295, 0.074921, 0.094817, 0.079919, 0.090864, 0.038858, 0.051831, 0.064632, 0.125101, 0.15008, 0.247041, 0.164327, 0.127496, 0.06312, 0.109221, 0.111485, 0.060549, 0.116183, 0.118441, 0.194234, 0.278302, 0.182256, 0.191378, 0.203355, 0.164327, 0.15284, 0.26085, 0.271506, 0.158265, 0.120615, 0.100716, 0.078022, 0.10481, 0.15284, 0.243554, 0.206376, 0.161087, 0.25406, 0.203355], '')</t>
  </si>
  <si>
    <t>UPI000205D217 status=activ</t>
  </si>
  <si>
    <t>([0.30533, 0.356642, 0.219301, 0.185198, 0.15008, 0.071867, 0.060549, 0.054297, 0.048328, 0.06184, 0.038858, 0.032017, 0.074921, 0.029376, 0.012491, 0.01204, 0.011342, 0.007031, 0.007091, 0.007495, 0.010131, 0.006421, 0.004388, 0.005932, 0.004921, 0.006421, 0.006795, 0.007031, 0.008624, 0.010672, 0.011106, 0.010509, 0.012491, 0.015344, 0.018106, 0.019109, 0.011669, 0.011669, 0.013016, 0.008276, 0.009483, 0.007177, 0.007177, 0.013016, 0.015694, 0.020876, 0.017447, 0.023087, 0.022306, 0.011518, 0.01078, 0.010372, 0.010131, 0.008409, 0.007315, 0.01227, 0.017447, 0.015694, 0.01078, 0.018787, 0.035586, 0.027463, 0.045352, 0.060549, 0.047319, 0.022667, 0.016826, 0.010221, 0.012727, 0.016021, 0.030611, 0.017138, 0.009865, 0.01078, 0.010672, 0.009187, 0.005932, 0.005932, 0.008525, 0.007422, 0.006374, 0.006142, 0.006142, 0.004835, 0.005932, 0.006142, 0.008525, 0.010221, 0.018106, 0.011106, 0.007877, 0.005872, 0.005932, 0.00962, 0.016021, 0.016021, 0.011903, 0.021381, 0.026892, 0.014586, 0.021381, 0.026338, 0.026338, 0.025762, 0.018106, 0.009865, 0.007091, 0.004899, 0.005683, 0.005992, 0.008075, 0.007877, 0.007422, 0.010926, 0.009483, 0.009187, 0.011518, 0.015078, 0.014075, 0.013821, 0.024826, 0.034068, 0.025762, 0.028107, 0.024826, 0.055536, 0.111485, 0.098513, 0.092881, 0.071867, 0.058088, 0.044297, 0.035586, 0.081712, 0.074921, 0.044297, 0.046336, 0.032017, 0.032677, 0.032017, 0.041405, 0.020876, 0.01204, 0.009187, 0.008804, 0.009401, 0.009015, 0.010221, 0.013437, 0.014075, 0.018415, 0.020165, 0.025316, 0.045352, 0.022306, 0.012491, 0.015344, 0.009015, 0.009865, 0.009865, 0.007555, 0.006988, 0.008624, 0.009187, 0.010221, 0.007177, 0.006619, 0.005799, 0.003821, 0.004414, 0.005932, 0.004208, 0.004513, 0.004689, 0.005318, 0.007495, 0.011518, 0.016528, 0.030611, 0.026338, 0.033407, 0.067594, 0.064632, 0.064632, 0.102787, 0.090864, 0.167087, 0.264545, 0.203355, 0.30533, 0.257454, 0.139895, 0.139895, 0.139895, 0.081712, 0.041405, 0.029376, 0.027463, 0.023087, 0.015078, 0.013016, 0.009096, 0.005378, 0.004646, 0.00359, 0.002435, 0.003478, 0.003053, 0.003053, 0.002976, 0.002194, 0.002194, 0.00243, 0.002435, 0.002435, 0.002327, 0.00225, 0.002512, 0.002211, 0.002336, 0.003053, 0.004414, 0.004135, 0.006421, 0.008075, 0.013613, 0.015344, 0.011342, 0.00962, 0.006795, 0.006988, 0.007315, 0.008895, 0.009401, 0.009977, 0.006142, 0.009015, 0.014586, 0.016021, 0.016257, 0.011518, 0.006795, 0.007091, 0.01078, 0.011903, 0.007177, 0.007177, 0.007315, 0.006039, 0.006701, 0.010221, 0.017797, 0.017797, 0.016257, 0.013265, 0.021381, 0.043307, 0.023087, 0.023087, 0.011903, 0.014586, 0.013016, 0.021381, 0.013016, 0.008723, 0.004899, 0.006795, 0.004899, 0.006567, 0.006619, 0.00558, 0.004646, 0.003366, 0.004736, 0.003512, 0.004358, 0.003109, 0.003014, 0.003804, 0.003864, 0.003804, 0.00389, 0.00359, 0.003512, 0.003924, 0.003607, 0.004315, 0.003212, 0.003246, 0.002366, 0.003276, 0.003864, 0.003864, 0.004646, 0.004161, 0.004976, 0.004315, 0.004315, 0.004431, 0.003341, 0.003276, 0.003405, 0.002529, 0.00359, 0.003701, 0.004161, 0.005992, 0.008075, 0.007315, 0.011342, 0.019401, 0.020522, 0.026892, 0.019401, 0.013821, 0.011106, 0.008723, 0.014075, 0.020522, 0.011518, 0.010509, 0.010509, 0.00962, 0.008276, 0.005992, 0.006701, 0.005992, 0.005932, 0.005623, 0.006567, 0.00558, 0.00558, 0.006078, 0.004736, 0.005011, 0.007031, 0.008276, 0.010372, 0.007031, 0.005683, 0.007645, 0.008156, 0.008624, 0.014586, 0.016021, 0.030003, 0.030003, 0.020876, 0.011903, 0.008895, 0.013016, 0.009865, 0.007495, 0.005872, 0.007315, 0.00962, 0.007315, 0.005378, 0.004247, 0.004247, 0.004388, 0.003212, 0.004513, 0.003478, 0.002555, 0.002761, 0.002688, 0.0028, 0.004247, 0.005932, 0.00777, 0.00558, 0.005623, 0.006374, 0.007177, 0.008002, 0.008409, 0.013016, 0.023963, 0.059222, 0.083462, 0.161087, 0.298791, 0.243554, 0.332115, 0.468512, 0.553315, 0.5017, 0.494003, 0.450668, 0.440853, 0.414856, 0.534167, 0.699094, 0.771762, 0.779859, 0.728858, 0.712013, 0.642678], '')</t>
  </si>
  <si>
    <t>[386, 387, 392, 393, 394, 395, 396, 397, 398]</t>
  </si>
  <si>
    <t>UPI000205D222 status=activ</t>
  </si>
  <si>
    <t>([0.026338, 0.047319, 0.078022, 0.10481, 0.17593, 0.116183, 0.06184, 0.06312, 0.066181, 0.045352, 0.06184, 0.043307, 0.074921, 0.041405, 0.042364, 0.031287, 0.031287, 0.06184, 0.033407, 0.032017, 0.06312, 0.06312, 0.048328, 0.045352, 0.049374, 0.043307, 0.076542, 0.125101, 0.147574, 0.17593, 0.271506, 0.26085, 0.26085, 0.182256, 0.264545, 0.196879, 0.15008, 0.098513, 0.088832, 0.086953, 0.122885, 0.111485, 0.196879, 0.239899, 0.236433, 0.225814, 0.147574, 0.098513, 0.116183, 0.06184, 0.06312, 0.060549, 0.064632, 0.137348, 0.134866, 0.116183, 0.194234, 0.209395, 0.278302, 0.295083, 0.384043, 0.301917, 0.311707, 0.268042, 0.26085, 0.182256, 0.116183, 0.098513, 0.090864, 0.094817, 0.170161, 0.161087, 0.194234, 0.18812, 0.106997, 0.185198, 0.18812, 0.164327, 0.15008, 0.161087, 0.125101, 0.134866, 0.25406, 0.26085, 0.185198, 0.17593, 0.155435, 0.137348, 0.129801, 0.232838, 0.203355, 0.200174, 0.196879, 0.102787, 0.106997, 0.164327, 0.15008, 0.18812, 0.21291, 0.271506, 0.182256, 0.185198, 0.15284, 0.096677, 0.090864, 0.090864, 0.078022, 0.15008, 0.161087, 0.281712, 0.257454, 0.203355, 0.243554, 0.170161, 0.247041, 0.247041, 0.164327, 0.167087, 0.132295, 0.137348, 0.164327, 0.247041, 0.271506, 0.295083, 0.298791, 0.271506, 0.275179, 0.311707, 0.30533, 0.318242, 0.203355, 0.127496, 0.203355, 0.179055, 0.229226, 0.268042, 0.185198, 0.170161, 0.106997, 0.078022, 0.083462, 0.086953, 0.102787, 0.055536, 0.059222, 0.076542, 0.05306, 0.094817, 0.078022, 0.083462, 0.116183, 0.170161, 0.26085, 0.26085, 0.173081, 0.203355, 0.167087, 0.236433, 0.25031, 0.356642, 0.447574, 0.436924, 0.394753, 0.352862, 0.465241, 0.461924, 0.490133, 0.494003, 0.458154, 0.394753, 0.311707, 0.342579, 0.380708, 0.370445, 0.370445, 0.494003, 0.40511, 0.401658, 0.447574, 0.450668, 0.436924, 0.349426, 0.387226, 0.332115, 0.332115, 0.328603, 0.247041, 0.239899, 0.239899, 0.268042, 0.356642, 0.450668, 0.414856, 0.408655, 0.408655, 0.40511, 0.374039, 0.440853, 0.42561, 0.359901, 0.436924, 0.41194, 0.5017, 0.418646, 0.534167, 0.517562, 0.480142], '')</t>
  </si>
  <si>
    <t>[202, 204, 205]</t>
  </si>
  <si>
    <t>UPI000205D246 status=activ</t>
  </si>
  <si>
    <t>([0.025762, 0.028695, 0.019109, 0.013613, 0.010672, 0.014315, 0.019109, 0.014586, 0.019109, 0.015078, 0.0198, 0.024826, 0.024393, 0.017138, 0.016528, 0.021816, 0.037156, 0.066181, 0.111485, 0.088832, 0.120615, 0.098513, 0.127496, 0.167087, 0.185198, 0.158265, 0.098513, 0.098513, 0.155435, 0.090864, 0.158265, 0.158265, 0.096677, 0.098513, 0.090864, 0.096677, 0.041405, 0.043307, 0.034068, 0.034884, 0.03976, 0.040537, 0.050641, 0.051831, 0.067594, 0.109221, 0.173081, 0.25406, 0.275179, 0.295083, 0.390993, 0.377384, 0.288399, 0.370445, 0.384043, 0.509769, 0.4292, 0.486429, 0.41194, 0.444081, 0.349426, 0.25031, 0.291804, 0.295083, 0.278302, 0.281712, 0.271506, 0.308712, 0.31487, 0.194234, 0.191378, 0.18812, 0.125101, 0.139895, 0.086953, 0.083462, 0.0704, 0.064632, 0.059222, 0.096677, 0.106997, 0.17593, 0.264545, 0.170161, 0.173081, 0.116183, 0.094817, 0.079919, 0.079919, 0.046336, 0.056825, 0.045352, 0.044297, 0.073402, 0.11371, 0.127496, 0.081712, 0.043307, 0.073402, 0.142424, 0.132295, 0.122885, 0.129801, 0.106997, 0.173081, 0.173081, 0.26085, 0.26085, 0.324872, 0.236433, 0.328603, 0.384043, 0.422041, 0.401658, 0.41194, 0.295083, 0.298791, 0.339168, 0.36309, 0.298791, 0.268042, 0.18812, 0.106997, 0.098513, 0.118441, 0.144935, 0.219301, 0.21291, 0.25406, 0.209395, 0.30533, 0.301917, 0.219301, 0.203355, 0.239899, 0.17593, 0.200174, 0.243554, 0.26085, 0.339168, 0.422041, 0.339168, 0.433034, 0.59508, 0.618285, 0.608892, 0.608892, 0.585406, 0.472492, 0.352862, 0.370445, 0.324872, 0.328603, 0.447574, 0.468512, 0.465241, 0.444081, 0.517562, 0.454136, 0.450668, 0.476583, 0.476583, 0.541878, 0.497853, 0.458154, 0.42561, 0.41194, 0.349426, 0.335645, 0.42561, 0.56648, 0.529623, 0.557691, 0.509769, 0.472492], '')</t>
  </si>
  <si>
    <t>[55, 143, 144, 145, 146, 147, 157, 162, 170, 171, 172, 173]</t>
  </si>
  <si>
    <t>UPI000205D572 status=activ</t>
  </si>
  <si>
    <t>([0.480142, 0.509769, 0.553315, 0.653063, 0.5017, 0.541878, 0.58069, 0.509769, 0.534167, 0.461924, 0.476583, 0.529623, 0.622677, 0.613573, 0.604312, 0.557691, 0.557691, 0.517562, 0.613573, 0.562014, 0.494003, 0.490133, 0.390993, 0.384043, 0.321458, 0.418646, 0.332115, 0.25031, 0.30533, 0.278302, 0.366687, 0.308712, 0.332115, 0.26085, 0.239899, 0.247041, 0.281712, 0.275179, 0.264545, 0.257454, 0.318242, 0.377384, 0.295083, 0.31487, 0.318242, 0.275179, 0.243554, 0.31487, 0.311707, 0.328603, 0.36309, 0.26085, 0.295083, 0.257454, 0.342579, 0.339168, 0.30533, 0.206376, 0.147574, 0.21291, 0.191378, 0.191378, 0.118441, 0.173081, 0.239899, 0.158265, 0.200174, 0.232838, 0.236433, 0.229226, 0.216401, 0.209395, 0.291804, 0.31487, 0.219301, 0.243554, 0.194234, 0.229226, 0.324872, 0.408655, 0.349426, 0.318242, 0.332115, 0.332115, 0.332115, 0.370445, 0.454136, 0.494003, 0.494003, 0.468512, 0.562014, 0.56648, 0.575842, 0.486429, 0.494003, 0.618285, 0.575842, 0.720929, 0.724957, 0.724957, 0.575842, 0.675549, 0.745909, 0.724957, 0.795062, 0.675549, 0.622677, 0.517562, 0.444081, 0.4292, 0.4292, 0.440853, 0.450668, 0.454136, 0.553315, 0.480142, 0.40511, 0.30533, 0.243554, 0.161087, 0.164327, 0.25406, 0.275179, 0.288399, 0.291804, 0.30533, 0.41194, 0.41194, 0.394753, 0.494003, 0.494003, 0.529623, 0.436924, 0.433034, 0.394753, 0.380708, 0.414856, 0.5017, 0.521092, 0.549308, 0.545602, 0.541878, 0.553315, 0.529623, 0.529623, 0.529623, 0.4292, 0.390993, 0.311707, 0.414856, 0.298791, 0.295083, 0.268042, 0.346032, 0.271506, 0.308712, 0.318242, 0.380708, 0.301917, 0.418646, 0.359901, 0.454136, 0.418646, 0.408655, 0.41194, 0.40511, 0.346032, 0.346032, 0.275179, 0.366687, 0.291804, 0.387226, 0.387226, 0.4292, 0.440853, 0.509769, 0.509769, 0.433034, 0.398279, 0.483068, 0.447574, 0.525368, 0.433034, 0.480142, 0.401658, 0.31487, 0.288399, 0.359901, 0.440853, 0.454136, 0.366687, 0.480142, 0.401658, 0.418646, 0.398279, 0.401658, 0.401658, 0.308712, 0.40511, 0.40511, 0.398279, 0.41194, 0.321458, 0.387226, 0.390993, 0.40511, 0.450668, 0.490133, 0.480142, 0.480142, 0.458154, 0.562014, 0.41194, 0.476583, 0.468512, 0.505461, 0.483068, 0.480142, 0.483068, 0.422041, 0.394753, 0.414856, 0.301917, 0.308712, 0.291804, 0.295083, 0.332115, 0.377384, 0.374039, 0.384043, 0.377384, 0.418646, 0.390993, 0.497853, 0.41194, 0.418646, 0.384043, 0.366687, 0.268042, 0.271506, 0.219301, 0.264545, 0.219301, 0.30533, 0.377384, 0.418646, 0.374039, 0.394753, 0.384043, 0.40511, 0.370445, 0.352862, 0.422041, 0.370445, 0.271506, 0.352862, 0.342579, 0.36309, 0.394753, 0.486429, 0.483068, 0.58069, 0.509769, 0.541878, 0.483068, 0.390993, 0.374039, 0.398279, 0.377384, 0.401658, 0.346032, 0.298791, 0.332115, 0.225814, 0.203355, 0.295083, 0.301917, 0.30533, 0.200174, 0.137348, 0.147574, 0.21291, 0.206376, 0.278302, 0.271506, 0.346032, 0.433034, 0.433034, 0.458154, 0.517562, 0.390993, 0.394753, 0.490133, 0.384043, 0.497853, 0.608892, 0.517562, 0.486429, 0.398279, 0.509769, 0.59508, 0.618285, 0.486429, 0.41194, 0.408655, 0.433034, 0.414856, 0.447574, 0.458154, 0.433034, 0.433034, 0.538167, 0.458154, 0.472492, 0.59014, 0.613573, 0.63748, 0.632174, 0.58069, 0.58069, 0.549308, 0.59917, 0.575842, 0.728858, 0.834292, 0.694846, 0.59014, 0.59014, 0.468512, 0.458154, 0.480142, 0.356642, 0.356642, 0.349426, 0.243554, 0.209395, 0.179055, 0.137348, 0.17593, 0.209395, 0.264545, 0.236433, 0.161087, 0.125101, 0.083462, 0.044297, 0.078022], '')</t>
  </si>
  <si>
    <t>[1, 2, 3, 4, 5, 6, 7, 8, 11, 12, 13, 14, 15, 16, 17, 18, 19, 90, 91, 92, 95, 96, 97, 98, 99, 100, 101, 102, 103, 104, 105, 106, 107, 114, 131, 137, 138, 139, 140, 141, 142, 143, 144, 145, 175, 176, 181, 211, 215, 261, 262, 263, 289, 295, 296, 299, 300, 301, 311, 314, 315, 316, 317, 318, 319, 320, 321, 322, 323, 324, 325, 326, 327]</t>
  </si>
  <si>
    <t>UPI000205D5A0 status=activ</t>
  </si>
  <si>
    <t>([0.106997, 0.21291, 0.167087, 0.21291, 0.173081, 0.144935, 0.161087, 0.194234, 0.268042, 0.216401, 0.264545, 0.21291, 0.219301, 0.25406, 0.346032, 0.440853, 0.529623, 0.59917, 0.675549, 0.699094, 0.680603, 0.622677, 0.497853, 0.622677, 0.626927, 0.712013, 0.784345, 0.81615, 0.791621, 0.741537, 0.846163, 0.837511, 0.885302, 0.876521, 0.798249, 0.784345, 0.73685, 0.716283, 0.720929, 0.671169, 0.671169, 0.771762, 0.812494, 0.812494, 0.779859, 0.775545, 0.801317, 0.728858, 0.733139, 0.784345, 0.784345, 0.767246, 0.775545, 0.805026, 0.798249, 0.862302, 0.862302, 0.882776, 0.827927, 0.823549, 0.84206, 0.84206, 0.771762, 0.798249, 0.862302, 0.868118, 0.871313, 0.849326, 0.908098, 0.885302, 0.856457, 0.856457, 0.852992, 0.837511, 0.849326, 0.788093, 0.801317, 0.784345, 0.798249, 0.859585, 0.859585, 0.775545, 0.795062, 0.889439, 0.899122, 0.908098, 0.908098, 0.908098, 0.908098, 0.885302, 0.849326, 0.876521, 0.876521, 0.879233, 0.891961, 0.908098, 0.945666, 0.938133, 0.950334, 0.926919, 0.928747, 0.93079, 0.971072, 0.968436, 0.945666, 0.932927], '')</t>
  </si>
  <si>
    <t>[16, 17, 18, 19, 20, 21,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105]</t>
  </si>
  <si>
    <t>(82</t>
  </si>
  <si>
    <t>UPI000205D5C8 status=activ</t>
  </si>
  <si>
    <t>([0.005503, 0.007422, 0.005011, 0.007259, 0.005223, 0.006795, 0.009728, 0.013265, 0.017447, 0.021381, 0.013437, 0.012727, 0.007645, 0.004835, 0.004483, 0.006482, 0.004431, 0.003109, 0.003109, 0.00231, 0.002662, 0.003431, 0.002512, 0.002727, 0.001855, 0.00283, 0.001855, 0.001112, 0.00061, 0.00061, 0.000631, 0.000743, 0.00061, 0.000614, 0.001142, 0.001572, 0.000923, 0.001623, 0.002512, 0.003757, 0.004976, 0.003366, 0.003366, 0.004414, 0.005872, 0.008002, 0.005318, 0.005503, 0.005378, 0.008002, 0.005249, 0.003555, 0.004835, 0.006567, 0.01078, 0.010672, 0.008002, 0.008002, 0.007422, 0.007422, 0.004899, 0.004899, 0.004646, 0.005623, 0.003864, 0.003924, 0.00389, 0.003864, 0.003701, 0.003924, 0.004161, 0.004483, 0.006619, 0.005623, 0.004135, 0.002623, 0.001786, 0.001786, 0.00292, 0.002976, 0.002881, 0.004208, 0.005223, 0.006894, 0.005734, 0.009401, 0.006039, 0.004161, 0.004208, 0.006421, 0.006421, 0.005223, 0.007259, 0.004899, 0.004135, 0.004161, 0.005011, 0.004736, 0.004835, 0.004208, 0.003478, 0.00243, 0.00243, 0.001391, 0.000958, 0.001211, 0.000631, 0.000661, 0.001211, 0.001344, 0.00076, 0.000687, 0.000859, 0.000464, 0.000704, 0.001142, 0.001602, 0.001232, 0.002155, 0.002662, 0.002688, 0.003212, 0.004646, 0.003366, 0.005623, 0.005992, 0.006078, 0.009096, 0.009187, 0.005734, 0.008002, 0.013437, 0.013613, 0.013613, 0.014315, 0.011669, 0.011903, 0.00962, 0.010672, 0.006245, 0.005011, 0.005799, 0.004135, 0.002881, 0.00292, 0.001748, 0.002581, 0.001743, 0.001267, 0.001288, 0.001967, 0.001967, 0.001967, 0.003246, 0.002727, 0.002761, 0.002606, 0.001743, 0.002035, 0.00292, 0.003014, 0.004247, 0.003757, 0.004577, 0.005683, 0.007091, 0.008075, 0.005734, 0.006988, 0.007091, 0.008002, 0.00543, 0.005318, 0.005623, 0.005683, 0.004611, 0.004689, 0.006567, 0.006795, 0.005378, 0.004736, 0.006701, 0.004775, 0.005683, 0.004736, 0.005378, 0.005378, 0.007259, 0.011518, 0.011518, 0.011669, 0.018106, 0.0198, 0.0198, 0.0198, 0.009977, 0.010372, 0.019401, 0.015078, 0.034068, 0.059222, 0.03976, 0.03976, 0.064632, 0.066181, 0.129801, 0.106997, 0.088832, 0.042364, 0.043307, 0.031287, 0.06312, 0.033407, 0.069024, 0.071867, 0.041405, 0.081712, 0.098513, 0.088832, 0.127496, 0.055536, 0.060549, 0.122885, 0.127496, 0.088832, 0.085092, 0.088832, 0.060549, 0.118441, 0.203355, 0.109221, 0.185198, 0.11371, 0.129801, 0.125101, 0.127496, 0.18812, 0.102787, 0.158265, 0.167087, 0.083462, 0.15008, 0.142424, 0.10481, 0.100716, 0.147574, 0.144935, 0.139895, 0.229226, 0.200174, 0.194234, 0.209395, 0.209395, 0.30533, 0.377384, 0.288399, 0.291804, 0.203355, 0.324872, 0.328603, 0.321458, 0.433034, 0.342579, 0.339168, 0.278302, 0.194234, 0.232838, 0.25031, 0.26085, 0.275179, 0.284882, 0.295083, 0.384043, 0.298791, 0.216401, 0.21291, 0.275179, 0.257454, 0.26085, 0.170161, 0.164327, 0.185198, 0.118441, 0.15284, 0.158265, 0.257454, 0.339168, 0.324872, 0.324872, 0.332115, 0.232838, 0.219301, 0.185198, 0.109221, 0.182256, 0.275179, 0.288399, 0.229226, 0.206376, 0.295083, 0.398279, 0.41194, 0.377384, 0.387226, 0.342579, 0.349426, 0.366687, 0.370445, 0.366687, 0.31487, 0.30533, 0.401658, 0.339168, 0.370445, 0.480142, 0.359901, 0.346032, 0.311707, 0.311707, 0.257454, 0.264545, 0.264545, 0.173081, 0.111485, 0.170161, 0.247041, 0.232838, 0.25031, 0.25031, 0.17593, 0.206376, 0.21291, 0.209395, 0.232838, 0.236433, 0.155435, 0.21291, 0.158265, 0.179055, 0.275179, 0.271506, 0.232838, 0.25031, 0.346032, 0.40511, 0.418646, 0.422041, 0.335645, 0.339168, 0.257454, 0.352862, 0.271506, 0.182256, 0.125101, 0.083462, 0.085092, 0.147574, 0.185198, 0.182256, 0.132295, 0.06184, 0.086953, 0.111485, 0.05306, 0.055536, 0.067594, 0.035586, 0.037156, 0.054297, 0.047319, 0.047319, 0.022306, 0.03976, 0.067594, 0.066181, 0.067594, 0.054297, 0.032017, 0.020876, 0.032677, 0.056825, 0.059222, 0.071867, 0.037156, 0.064632, 0.034068, 0.034068, 0.060549, 0.060549, 0.086953, 0.085092, 0.139895, 0.247041, 0.247041, 0.167087, 0.225814, 0.298791, 0.236433, 0.311707, 0.380708, 0.339168, 0.21291, 0.318242, 0.31487, 0.384043, 0.370445, 0.447574, 0.4292, 0.394753, 0.359901, 0.288399, 0.243554, 0.200174, 0.134866], '')</t>
  </si>
  <si>
    <t>UPI000205D5E2 status=activ</t>
  </si>
  <si>
    <t>([0.030611, 0.016528, 0.011518, 0.016826, 0.012491, 0.017138, 0.014586, 0.019401, 0.025316, 0.034068, 0.024826, 0.03976, 0.020522, 0.013821, 0.013821, 0.024393, 0.042364, 0.027463, 0.054297, 0.03976, 0.041405, 0.079919, 0.144935, 0.236433, 0.268042, 0.356642, 0.359901, 0.447574, 0.450668, 0.414856, 0.414856, 0.525368, 0.490133, 0.534167, 0.570702, 0.716283, 0.720929, 0.622677, 0.716283, 0.648219, 0.694846, 0.724957, 0.58069, 0.483068, 0.472492, 0.465241, 0.468512, 0.380708, 0.278302, 0.173081, 0.132295, 0.078022, 0.073402, 0.088832, 0.15284, 0.182256, 0.194234, 0.194234, 0.194234, 0.139895, 0.144935, 0.122885, 0.081712, 0.125101, 0.185198, 0.15008, 0.090864, 0.06184, 0.111485], '')</t>
  </si>
  <si>
    <t>[31, 33, 34, 35, 36, 37, 38, 39, 40, 41, 42]</t>
  </si>
  <si>
    <t>UPI000205D5F6 status=activ</t>
  </si>
  <si>
    <t>([0.111485, 0.076542, 0.055536, 0.05306, 0.036378, 0.051831, 0.076542, 0.100716, 0.071867, 0.090864, 0.109221, 0.142424, 0.132295, 0.132295, 0.222385, 0.275179, 0.275179, 0.288399, 0.278302, 0.342579, 0.346032, 0.264545, 0.346032, 0.380708, 0.324872, 0.335645, 0.346032, 0.301917, 0.298791, 0.377384, 0.295083, 0.328603, 0.229226, 0.191378, 0.118441, 0.132295, 0.127496, 0.167087, 0.102787, 0.074921, 0.083462, 0.164327, 0.26085, 0.173081, 0.139895, 0.232838, 0.275179, 0.196879, 0.167087, 0.18812, 0.18812, 0.191378, 0.185198, 0.278302, 0.216401, 0.216401, 0.125101, 0.144935, 0.167087, 0.243554, 0.30533, 0.288399, 0.271506, 0.18812, 0.271506, 0.380708, 0.370445, 0.321458, 0.301917, 0.370445, 0.366687, 0.384043, 0.465241, 0.461924, 0.483068, 0.632174, 0.76285, 0.81615, 0.805026, 0.837511, 0.834292, 0.798249, 0.81615, 0.712013, 0.699094, 0.690604, 0.59917, 0.557691, 0.562014, 0.553315, 0.570702, 0.517562, 0.472492, 0.390993, 0.390993, 0.370445, 0.339168, 0.225814, 0.288399, 0.182256, 0.088832, 0.076542, 0.043307, 0.022667, 0.035586, 0.059222, 0.036378, 0.047319, 0.064632, 0.064632, 0.074921, 0.045352, 0.046336, 0.059222, 0.098513, 0.088832, 0.096677, 0.060549, 0.064632, 0.049374, 0.085092, 0.098513, 0.060549, 0.118441, 0.194234, 0.225814, 0.243554, 0.239899, 0.161087, 0.161087, 0.229226, 0.291804, 0.377384, 0.422041, 0.444081, 0.458154, 0.374039, 0.394753, 0.40511, 0.517562, 0.538167, 0.557691, 0.549308, 0.657645, 0.671169, 0.657645, 0.613573, 0.604312, 0.622677, 0.750527, 0.63748, 0.653063, 0.685117, 0.661982, 0.642678, 0.505461, 0.408655, 0.490133, 0.468512, 0.461924, 0.356642, 0.377384, 0.370445, 0.374039, 0.41194, 0.390993, 0.291804, 0.18812, 0.129801, 0.191378, 0.173081, 0.161087, 0.155435, 0.144935, 0.15008, 0.147574, 0.191378, 0.26085, 0.271506, 0.182256, 0.25031, 0.36309, 0.339168, 0.25031, 0.324872, 0.247041, 0.25031, 0.324872, 0.422041, 0.461924, 0.480142, 0.497853, 0.59508, 0.497853, 0.42561, 0.4292, 0.401658, 0.359901, 0.359901, 0.284882, 0.377384, 0.394753, 0.366687, 0.390993, 0.374039, 0.36309, 0.352862, 0.346032, 0.308712, 0.324872, 0.247041, 0.222385, 0.239899, 0.25031, 0.222385, 0.301917, 0.288399, 0.308712, 0.387226, 0.30533, 0.356642, 0.271506, 0.25406, 0.243554, 0.18812, 0.219301, 0.15008, 0.229226, 0.229226, 0.200174, 0.129801, 0.222385, 0.200174, 0.11371, 0.109221, 0.194234, 0.185198, 0.18812, 0.170161, 0.170161, 0.25031, 0.264545, 0.332115, 0.332115, 0.318242, 0.321458, 0.377384, 0.480142, 0.436924, 0.40511, 0.529623, 0.666105, 0.626927, 0.657645], '')</t>
  </si>
  <si>
    <t>[75, 76, 77, 78, 79, 80, 81, 82, 83, 84, 85, 86, 87, 88, 89, 90, 91, 139, 140, 141, 142, 143, 144, 145, 146, 147, 148, 149, 150, 151, 152, 153, 154, 155, 192, 250, 251, 252, 253]</t>
  </si>
  <si>
    <t>UPI000205D630 status=activ</t>
  </si>
  <si>
    <t>([0.398279, 0.387226, 0.291804, 0.356642, 0.41194, 0.454136, 0.374039, 0.275179, 0.301917, 0.247041, 0.194234, 0.247041, 0.21291, 0.127496, 0.194234, 0.161087, 0.200174, 0.144935, 0.134866, 0.206376, 0.288399, 0.243554, 0.18812, 0.288399, 0.194234, 0.111485, 0.116183, 0.11371, 0.194234, 0.191378, 0.271506, 0.346032, 0.352862, 0.377384, 0.472492, 0.534167, 0.575842, 0.585406, 0.712013, 0.724957, 0.618285, 0.486429, 0.541878, 0.642678, 0.5017, 0.622677, 0.733139, 0.671169, 0.657645, 0.661982, 0.657645, 0.648219, 0.680603, 0.661982, 0.632174, 0.618285, 0.480142, 0.5017, 0.468512, 0.332115, 0.200174, 0.268042, 0.349426, 0.359901, 0.377384, 0.390993, 0.374039, 0.398279, 0.398279, 0.398279, 0.370445, 0.370445, 0.264545, 0.164327, 0.15008, 0.15008, 0.158265, 0.158265, 0.15008, 0.102787, 0.203355, 0.232838, 0.25031, 0.281712, 0.25406, 0.236433, 0.328603, 0.26085, 0.209395, 0.17593, 0.158265, 0.194234, 0.200174, 0.30533, 0.394753, 0.301917, 0.308712, 0.200174, 0.288399, 0.275179, 0.247041, 0.25406, 0.335645, 0.284882, 0.17593, 0.111485, 0.111485, 0.116183, 0.170161, 0.209395, 0.18812, 0.216401, 0.127496, 0.122885, 0.132295, 0.142424, 0.25406, 0.179055, 0.182256, 0.203355, 0.127496, 0.127496, 0.109221, 0.109221, 0.109221, 0.144935, 0.147574, 0.164327, 0.139895, 0.15008, 0.118441, 0.161087, 0.139895, 0.137348, 0.139895, 0.081712, 0.085092, 0.040537, 0.067594, 0.096677, 0.088832, 0.161087, 0.247041, 0.139895, 0.085092, 0.120615, 0.15008, 0.122885, 0.120615, 0.132295, 0.0704, 0.098513, 0.120615, 0.229226, 0.25031, 0.209395, 0.308712, 0.284882, 0.332115, 0.332115, 0.275179, 0.18812, 0.120615, 0.0704, 0.15284, 0.142424, 0.142424, 0.132295, 0.25031, 0.264545, 0.25406, 0.346032, 0.281712, 0.18812, 0.142424, 0.209395, 0.271506, 0.219301, 0.139895, 0.085092, 0.067594, 0.11371, 0.137348, 0.120615, 0.206376, 0.100716, 0.144935, 0.129801, 0.132295, 0.122885, 0.116183, 0.071867, 0.085092, 0.058088, 0.058088, 0.073402, 0.078022, 0.030003, 0.030003, 0.028107, 0.048328, 0.048328, 0.026892, 0.033407, 0.058088, 0.041405, 0.071867, 0.086953, 0.090864, 0.069024, 0.081712, 0.03976, 0.06184, 0.028695, 0.024826, 0.043307, 0.046336, 0.050641, 0.116183, 0.116183, 0.196879, 0.196879, 0.137348, 0.222385, 0.158265, 0.179055, 0.219301, 0.155435, 0.167087, 0.076542, 0.092881, 0.078022, 0.142424, 0.0704, 0.134866, 0.191378, 0.167087, 0.155435, 0.0704, 0.067594, 0.038042, 0.038042, 0.021816, 0.034068, 0.021381, 0.034068, 0.033407, 0.025762, 0.048328, 0.024826, 0.028695, 0.030611, 0.024393, 0.01227, 0.023963, 0.022306, 0.016826, 0.020522, 0.021381, 0.041405, 0.038858, 0.042364, 0.040537, 0.094817, 0.074921, 0.056825, 0.056825, 0.03976, 0.026892, 0.030611, 0.06184, 0.090864, 0.071867, 0.047319, 0.083462, 0.066181, 0.034884, 0.071867, 0.036378, 0.042364, 0.033407, 0.038858, 0.079919, 0.043307, 0.032677, 0.058088, 0.066181, 0.069024, 0.067594, 0.078022, 0.035586, 0.033407, 0.046336, 0.058088, 0.106997, 0.144935, 0.098513, 0.11371, 0.055536, 0.10481, 0.085092, 0.058088, 0.040537, 0.032677, 0.033407, 0.042364, 0.020522, 0.046336, 0.034884, 0.044297, 0.074921, 0.116183, 0.125101, 0.116183, 0.120615, 0.058088, 0.024393, 0.025316, 0.021816, 0.021816, 0.021816, 0.014586, 0.030003, 0.046336, 0.058088, 0.054297, 0.054297, 0.098513, 0.086953, 0.118441, 0.055536, 0.041405, 0.051831, 0.025316, 0.014783, 0.009096, 0.016528, 0.035586, 0.051831, 0.100716, 0.098513, 0.05306, 0.051831, 0.033407, 0.034068, 0.033407, 0.071867, 0.071867, 0.034068, 0.032017, 0.023087, 0.050641, 0.064632, 0.071867, 0.132295, 0.118441, 0.116183, 0.10481, 0.049374, 0.06184, 0.031287, 0.064632, 0.096677, 0.15008, 0.191378, 0.17593, 0.147574, 0.076542, 0.074921, 0.167087, 0.139895, 0.094817, 0.102787, 0.098513, 0.047319, 0.038042, 0.078022, 0.081712, 0.069024, 0.071867, 0.034884, 0.05306, 0.038042, 0.037156, 0.026892, 0.018415, 0.011669, 0.010672, 0.016257, 0.011106, 0.007091], '')</t>
  </si>
  <si>
    <t>[35, 36, 37, 38, 39, 40, 42, 43, 44, 45, 46, 47, 48, 49, 50, 51, 52, 53, 54, 55, 57]</t>
  </si>
  <si>
    <t>UPI000205D9B2 status=activ</t>
  </si>
  <si>
    <t>([0.056825, 0.088832, 0.038042, 0.040537, 0.026892, 0.0198, 0.015078, 0.01204, 0.016257, 0.017447, 0.015344, 0.018787, 0.011669, 0.014783, 0.010509, 0.016021, 0.025762, 0.024826, 0.024826, 0.032017, 0.051831, 0.092881, 0.086953, 0.139895, 0.139895, 0.222385, 0.321458, 0.41194, 0.497853, 0.486429, 0.521092, 0.486429, 0.447574, 0.468512, 0.458154, 0.440853, 0.447574, 0.447574, 0.461924, 0.461924, 0.414856, 0.324872, 0.291804, 0.298791, 0.324872, 0.359901, 0.26085, 0.25406, 0.268042, 0.182256, 0.155435, 0.179055, 0.271506, 0.31487, 0.291804, 0.291804, 0.374039, 0.36309, 0.374039, 0.278302, 0.196879, 0.111485, 0.179055, 0.200174, 0.194234, 0.127496, 0.127496, 0.139895, 0.139895, 0.120615, 0.125101, 0.15008, 0.076542, 0.081712, 0.060549, 0.050641, 0.048328, 0.03976, 0.038858, 0.034068, 0.038858, 0.064632, 0.132295, 0.092881, 0.076542, 0.046336, 0.044297, 0.028695, 0.044297, 0.049374, 0.051831, 0.094817, 0.06184, 0.090864, 0.100716, 0.098513, 0.18812, 0.194234, 0.194234, 0.200174, 0.147574, 0.21291, 0.161087, 0.096677, 0.144935, 0.106997, 0.179055, 0.275179, 0.311707, 0.229226, 0.182256, 0.185198, 0.173081, 0.247041, 0.278302, 0.182256, 0.120615, 0.100716, 0.059222, 0.074921, 0.048328, 0.090864, 0.094817, 0.083462, 0.139895, 0.164327, 0.257454, 0.257454, 0.216401, 0.25406, 0.301917, 0.298791, 0.291804, 0.291804, 0.170161, 0.144935, 0.137348, 0.243554, 0.206376, 0.288399, 0.298791, 0.36309, 0.328603, 0.219301, 0.318242, 0.219301, 0.18812, 0.179055, 0.10481, 0.073402, 0.074921, 0.044297, 0.030611, 0.038858, 0.022306, 0.034884, 0.026892, 0.050641, 0.046336, 0.088832, 0.050641, 0.027463, 0.028107, 0.016826, 0.032017, 0.035586, 0.032017, 0.030611, 0.031287, 0.06184, 0.05306, 0.051831, 0.111485, 0.191378, 0.102787, 0.120615, 0.147574, 0.206376, 0.134866, 0.11371, 0.092881, 0.129801, 0.203355, 0.137348, 0.209395, 0.209395, 0.155435, 0.229226, 0.232838, 0.225814, 0.225814, 0.339168, 0.332115, 0.295083, 0.196879, 0.170161, 0.158265, 0.158265, 0.173081, 0.147574, 0.122885, 0.120615, 0.155435, 0.127496, 0.109221, 0.071867, 0.067594, 0.067594, 0.081712, 0.085092, 0.102787, 0.055536, 0.056825, 0.034068, 0.034068, 0.064632, 0.10481, 0.142424, 0.083462, 0.043307, 0.086953, 0.15284, 0.15284, 0.15008, 0.116183, 0.137348, 0.194234, 0.15284, 0.185198, 0.196879, 0.196879, 0.179055, 0.191378, 0.161087, 0.243554, 0.167087, 0.155435, 0.209395, 0.257454, 0.352862, 0.450668, 0.370445, 0.346032, 0.25406, 0.179055, 0.25406, 0.339168, 0.25031, 0.291804, 0.203355, 0.18812, 0.134866, 0.071867, 0.067594, 0.086953, 0.0704, 0.139895, 0.139895, 0.073402, 0.044297, 0.044297, 0.024826, 0.045352, 0.042364, 0.098513, 0.142424, 0.15284, 0.15008, 0.200174, 0.216401, 0.278302, 0.25406, 0.30533, 0.398279, 0.483068, 0.450668, 0.476583, 0.450668, 0.4292, 0.562014], '')</t>
  </si>
  <si>
    <t>[30, 279]</t>
  </si>
  <si>
    <t>UPI000205DA0B status=activ</t>
  </si>
  <si>
    <t>([0.182256, 0.25406, 0.278302, 0.200174, 0.15284, 0.196879, 0.200174, 0.170161, 0.196879, 0.222385, 0.257454, 0.281712, 0.275179, 0.356642, 0.433034, 0.422041, 0.483068, 0.56648, 0.56648, 0.468512, 0.486429, 0.476583, 0.472492, 0.401658, 0.490133, 0.56648, 0.480142, 0.517562, 0.5017, 0.541878, 0.541878, 0.5017, 0.521092, 0.521092, 0.440853, 0.444081, 0.359901, 0.401658, 0.324872, 0.308712, 0.394753, 0.414856, 0.422041, 0.41194, 0.465241, 0.458154, 0.398279, 0.468512, 0.454136, 0.545602, 0.444081, 0.418646, 0.447574, 0.440853, 0.465241, 0.541878, 0.521092, 0.648219, 0.622677, 0.59508, 0.541878, 0.461924, 0.422041, 0.366687, 0.359901, 0.401658, 0.339168, 0.401658, 0.398279, 0.339168, 0.324872, 0.394753, 0.36309, 0.36309, 0.36309, 0.346032, 0.275179, 0.275179, 0.200174, 0.206376, 0.295083, 0.36309, 0.418646, 0.418646, 0.497853, 0.497853, 0.490133, 0.454136, 0.370445, 0.374039, 0.374039, 0.366687, 0.356642, 0.414856, 0.42561, 0.418646, 0.349426, 0.408655, 0.390993, 0.377384, 0.374039, 0.356642, 0.328603, 0.30533, 0.257454, 0.239899, 0.239899, 0.21291, 0.318242, 0.408655, 0.328603, 0.401658, 0.414856, 0.335645, 0.247041, 0.25031, 0.219301, 0.301917, 0.295083, 0.352862, 0.394753, 0.321458, 0.332115, 0.370445, 0.433034, 0.529623, 0.521092, 0.436924, 0.384043, 0.40511, 0.390993, 0.476583, 0.40511, 0.332115, 0.332115, 0.349426, 0.366687, 0.366687, 0.346032, 0.328603, 0.271506, 0.281712, 0.342579, 0.311707, 0.264545, 0.182256, 0.127496, 0.100716, 0.161087], '')</t>
  </si>
  <si>
    <t>[17, 18, 25, 27, 28, 29, 30, 31, 32, 33, 49, 55, 56, 57, 58, 59, 60, 125, 126]</t>
  </si>
  <si>
    <t>UPI000205DA5E status=activ</t>
  </si>
  <si>
    <t>([0.048328, 0.030003, 0.024393, 0.035586, 0.060549, 0.03976, 0.06184, 0.042364, 0.059222, 0.038042, 0.051831, 0.06184, 0.100716, 0.102787, 0.100716, 0.137348, 0.076542, 0.134866, 0.132295, 0.139895, 0.232838, 0.26085, 0.311707, 0.374039, 0.377384, 0.359901, 0.352862, 0.308712, 0.30533, 0.308712, 0.380708, 0.288399, 0.291804, 0.209395, 0.164327, 0.098513, 0.118441, 0.18812, 0.182256, 0.158265, 0.158265, 0.129801, 0.137348, 0.137348, 0.094817, 0.094817, 0.094817, 0.155435, 0.155435, 0.243554, 0.232838, 0.232838, 0.324872, 0.243554, 0.243554, 0.298791, 0.380708, 0.281712, 0.257454, 0.179055, 0.206376, 0.200174, 0.232838, 0.26085, 0.264545, 0.301917, 0.311707, 0.311707, 0.216401, 0.170161, 0.179055, 0.194234, 0.232838, 0.229226, 0.232838, 0.328603, 0.356642, 0.359901, 0.461924, 0.505461, 0.497853, 0.414856, 0.328603, 0.321458, 0.284882, 0.25031, 0.194234, 0.18812, 0.164327, 0.268042, 0.346032, 0.328603, 0.311707, 0.298791, 0.295083, 0.278302, 0.18812, 0.196879, 0.200174, 0.206376, 0.170161, 0.194234, 0.308712, 0.311707, 0.311707, 0.321458, 0.311707, 0.390993, 0.40511, 0.356642, 0.349426, 0.356642, 0.284882, 0.216401, 0.147574, 0.15284, 0.164327, 0.25031, 0.239899, 0.243554, 0.247041, 0.247041, 0.318242, 0.284882, 0.284882, 0.209395, 0.206376, 0.281712, 0.321458, 0.318242, 0.40511, 0.408655, 0.398279, 0.480142, 0.483068, 0.490133, 0.497853, 0.59508, 0.490133, 0.497853, 0.494003, 0.494003, 0.440853, 0.408655, 0.332115, 0.41194, 0.494003, 0.483068, 0.461924, 0.398279, 0.398279, 0.401658, 0.318242, 0.31487, 0.311707, 0.278302, 0.359901, 0.349426, 0.349426, 0.339168, 0.332115, 0.346032, 0.26085, 0.31487, 0.335645, 0.418646, 0.414856, 0.414856, 0.422041, 0.447574, 0.472492, 0.476583, 0.461924, 0.521092, 0.497853, 0.490133, 0.59014, 0.59508, 0.5017, 0.422041, 0.517562, 0.436924, 0.42561, 0.42561, 0.444081, 0.461924, 0.377384, 0.390993, 0.40511, 0.301917, 0.318242, 0.356642, 0.264545, 0.30533, 0.332115, 0.370445, 0.275179, 0.31487, 0.30533, 0.295083, 0.384043, 0.398279, 0.494003, 0.408655, 0.483068, 0.483068, 0.384043, 0.440853, 0.440853, 0.422041, 0.534167, 0.521092, 0.40511, 0.40511, 0.366687, 0.374039, 0.278302, 0.384043, 0.377384, 0.352862, 0.366687, 0.356642, 0.278302, 0.191378, 0.243554, 0.264545, 0.271506, 0.36309, 0.401658, 0.359901, 0.377384, 0.301917, 0.301917, 0.374039, 0.454136, 0.377384, 0.298791, 0.384043, 0.356642, 0.339168, 0.36309, 0.36309, 0.295083, 0.356642, 0.447574, 0.394753, 0.311707, 0.311707, 0.275179, 0.275179, 0.298791, 0.278302, 0.278302, 0.275179, 0.278302, 0.206376, 0.206376, 0.298791, 0.271506, 0.219301, 0.239899, 0.25406, 0.30533, 0.349426, 0.26085, 0.25031, 0.247041, 0.311707, 0.328603, 0.328603, 0.311707, 0.328603, 0.349426, 0.349426, 0.339168, 0.346032, 0.335645, 0.418646, 0.418646, 0.436924, 0.436924, 0.436924, 0.342579, 0.380708, 0.444081, 0.557691, 0.541878, 0.541878, 0.422041, 0.42561, 0.370445, 0.390993, 0.380708, 0.352862, 0.339168, 0.346032, 0.328603, 0.414856, 0.311707, 0.271506, 0.203355, 0.25031, 0.225814, 0.298791, 0.291804, 0.26085, 0.182256, 0.164327, 0.275179, 0.401658, 0.401658, 0.401658, 0.422041, 0.390993, 0.332115, 0.339168, 0.349426, 0.332115, 0.298791, 0.308712, 0.352862, 0.454136, 0.486429, 0.490133, 0.414856, 0.328603, 0.339168, 0.42561, 0.458154, 0.390993, 0.374039, 0.352862, 0.349426, 0.332115, 0.356642, 0.339168, 0.422041, 0.42561, 0.458154, 0.414856, 0.42561, 0.42561, 0.414856, 0.418646, 0.433034, 0.4292, 0.483068, 0.380708, 0.384043, 0.390993, 0.390993, 0.380708, 0.387226, 0.387226, 0.377384, 0.349426, 0.352862, 0.346032, 0.346032, 0.311707, 0.384043, 0.4292, 0.422041, 0.433034, 0.339168, 0.339168, 0.4292, 0.374039, 0.366687, 0.352862, 0.36309, 0.390993, 0.366687, 0.370445, 0.454136, 0.359901, 0.387226, 0.444081, 0.486429, 0.486429, 0.517562, 0.444081, 0.359901, 0.321458, 0.209395, 0.311707, 0.229226, 0.196879, 0.173081, 0.275179, 0.288399, 0.268042, 0.278302, 0.222385, 0.219301, 0.194234, 0.288399, 0.288399, 0.288399, 0.268042, 0.264545, 0.179055, 0.264545, 0.264545, 0.288399, 0.311707, 0.298791, 0.377384, 0.414856, 0.570702, 0.553315, 0.538167, 0.58069, 0.472492, 0.58069, 0.618285, 0.541878, 0.497853, 0.490133, 0.450668, 0.41194, 0.401658, 0.494003, 0.476583, 0.632174, 0.529623, 0.618285, 0.608892, 0.494003, 0.454136, 0.339168, 0.31487, 0.222385, 0.196879, 0.209395, 0.132295, 0.111485, 0.155435, 0.17593, 0.17593, 0.209395, 0.25031, 0.257454, 0.291804, 0.26085, 0.170161, 0.164327, 0.092881, 0.098513, 0.17593, 0.142424, 0.216401, 0.179055, 0.26085, 0.173081, 0.232838, 0.318242, 0.346032, 0.377384, 0.349426, 0.324872, 0.291804, 0.209395, 0.203355, 0.170161, 0.129801, 0.129801, 0.200174, 0.308712, 0.222385, 0.203355, 0.288399, 0.278302, 0.349426, 0.356642, 0.380708, 0.349426, 0.268042, 0.170161, 0.173081, 0.203355, 0.155435, 0.247041, 0.318242, 0.25406, 0.229226, 0.308712, 0.30533, 0.301917, 0.301917, 0.390993, 0.401658, 0.284882, 0.191378, 0.134866, 0.078022, 0.11371, 0.147574, 0.225814, 0.301917, 0.295083, 0.30533, 0.356642, 0.328603, 0.335645, 0.408655, 0.447574, 0.414856, 0.509769, 0.545602, 0.450668, 0.450668, 0.436924, 0.545602, 0.63748, 0.720929, 0.724957, 0.73685, 0.733139, 0.618285, 0.56648, 0.56648, 0.461924, 0.41194, 0.40511, 0.384043, 0.377384, 0.384043, 0.342579, 0.342579, 0.311707, 0.401658, 0.394753, 0.321458, 0.295083, 0.335645, 0.30533, 0.384043, 0.398279, 0.308712, 0.31487, 0.318242, 0.291804, 0.349426, 0.414856, 0.394753, 0.374039, 0.349426, 0.298791, 0.366687, 0.324872, 0.288399, 0.222385], '')</t>
  </si>
  <si>
    <t>[79, 137, 173, 176, 177, 178, 180, 210, 211, 285, 286, 287, 380, 409, 410, 411, 412, 414, 415, 416, 424, 425, 426, 427, 508, 509, 513, 514, 515, 516, 517, 518, 519, 520, 521]</t>
  </si>
  <si>
    <t>UPI000205DA5F status=activ</t>
  </si>
  <si>
    <t>([0.311707, 0.161087, 0.196879, 0.18812, 0.247041, 0.291804, 0.275179, 0.18812, 0.225814, 0.173081, 0.139895, 0.17593, 0.161087, 0.10481, 0.161087, 0.161087, 0.086953, 0.102787, 0.129801, 0.106997, 0.096677, 0.096677, 0.17593, 0.125101, 0.15008, 0.137348, 0.127496, 0.158265, 0.182256, 0.109221, 0.18812, 0.170161, 0.161087, 0.17593, 0.247041, 0.264545, 0.225814, 0.332115, 0.268042, 0.225814, 0.268042, 0.36309, 0.264545, 0.257454, 0.324872, 0.288399, 0.288399, 0.206376, 0.196879, 0.26085, 0.346032, 0.216401, 0.30533, 0.308712, 0.288399, 0.295083, 0.288399, 0.243554, 0.243554, 0.275179, 0.318242, 0.398279, 0.384043, 0.366687, 0.291804, 0.25406, 0.284882, 0.200174, 0.216401, 0.232838, 0.236433, 0.26085, 0.26085, 0.25406, 0.243554, 0.161087, 0.092881, 0.090864, 0.147574, 0.081712, 0.083462, 0.037156, 0.020876, 0.025316, 0.025316, 0.041405, 0.064632, 0.074921, 0.100716, 0.100716, 0.090864, 0.05306, 0.048328, 0.048328, 0.050641, 0.030003, 0.054297, 0.044297, 0.050641, 0.024393, 0.046336, 0.050641, 0.098513, 0.102787, 0.049374, 0.094817, 0.074921, 0.050641, 0.022667, 0.026892, 0.044297, 0.026338, 0.023087, 0.020522, 0.046336, 0.026892, 0.037156, 0.028107, 0.06312, 0.044297, 0.060549, 0.06312, 0.047319, 0.024393, 0.041405, 0.069024, 0.064632, 0.067594, 0.079919, 0.170161, 0.118441, 0.060549, 0.098513, 0.15284, 0.155435, 0.118441, 0.164327, 0.170161, 0.17593, 0.137348, 0.144935, 0.194234, 0.144935, 0.15008, 0.298791], '')</t>
  </si>
  <si>
    <t>UPI000205DD4E status=activ</t>
  </si>
  <si>
    <t>([0.161087, 0.083462, 0.049374, 0.025762, 0.027463, 0.030003, 0.020522, 0.021816, 0.030003, 0.041405, 0.055536, 0.067594, 0.030611, 0.055536, 0.056825, 0.045352, 0.045352, 0.023534, 0.03976, 0.027463, 0.026338, 0.028695, 0.051831, 0.071867, 0.134866, 0.134866, 0.098513, 0.167087, 0.203355, 0.173081, 0.100716, 0.100716, 0.100716, 0.116183, 0.127496, 0.132295, 0.158265, 0.118441, 0.194234, 0.122885, 0.196879, 0.127496, 0.116183, 0.125101, 0.15008, 0.158265, 0.196879, 0.281712, 0.281712, 0.206376, 0.247041, 0.370445, 0.380708, 0.346032, 0.401658, 0.380708, 0.390993, 0.408655, 0.408655, 0.339168, 0.42561, 0.422041, 0.440853, 0.440853, 0.440853, 0.472492, 0.349426, 0.349426, 0.36309, 0.264545, 0.352862, 0.342579, 0.278302, 0.185198, 0.232838, 0.268042, 0.18812, 0.182256, 0.164327, 0.161087, 0.222385, 0.222385, 0.232838, 0.332115, 0.433034, 0.414856, 0.384043, 0.40511, 0.394753, 0.291804, 0.401658, 0.349426, 0.321458, 0.291804, 0.394753, 0.342579, 0.311707, 0.41194, 0.311707, 0.229226, 0.236433, 0.209395, 0.225814, 0.161087, 0.111485, 0.125101, 0.106997, 0.056825, 0.079919, 0.086953, 0.142424, 0.081712, 0.118441, 0.147574, 0.132295, 0.132295, 0.096677, 0.122885, 0.069024, 0.079919, 0.11371, 0.179055, 0.219301, 0.185198, 0.209395, 0.18812, 0.170161, 0.142424, 0.243554, 0.291804, 0.25406, 0.257454, 0.236433, 0.216401, 0.182256, 0.264545, 0.164327, 0.243554, 0.155435, 0.232838, 0.291804, 0.328603, 0.264545, 0.281712, 0.30533, 0.356642, 0.374039, 0.301917, 0.332115, 0.318242, 0.30533, 0.25031, 0.25406, 0.321458, 0.324872, 0.264545, 0.257454, 0.236433, 0.182256, 0.179055, 0.15284, 0.129801, 0.125101, 0.196879, 0.182256, 0.100716, 0.055536, 0.083462, 0.116183, 0.081712, 0.083462, 0.090864, 0.167087, 0.182256, 0.206376, 0.219301, 0.321458, 0.339168, 0.366687, 0.346032, 0.433034, 0.461924, 0.486429, 0.422041, 0.298791, 0.288399, 0.387226, 0.468512, 0.359901, 0.36309, 0.468512, 0.483068, 0.468512, 0.370445, 0.26085, 0.257454, 0.129801, 0.134866, 0.074921, 0.102787, 0.155435, 0.170161, 0.173081, 0.194234, 0.264545, 0.268042, 0.281712, 0.219301, 0.236433, 0.257454, 0.284882, 0.271506, 0.257454, 0.200174, 0.275179, 0.298791, 0.318242, 0.433034, 0.380708, 0.486429, 0.534167, 0.541878, 0.436924, 0.370445, 0.321458, 0.25031, 0.257454, 0.243554, 0.295083, 0.25406, 0.321458, 0.209395, 0.170161, 0.106997, 0.083462, 0.092881, 0.147574, 0.158265, 0.102787, 0.085092, 0.064632, 0.071867, 0.040537, 0.045352, 0.067594, 0.086953, 0.127496, 0.18812, 0.118441, 0.111485, 0.081712, 0.05306, 0.05306, 0.074921, 0.134866, 0.125101, 0.106997, 0.11371, 0.058088, 0.106997, 0.164327, 0.191378, 0.088832, 0.144935, 0.125101, 0.076542, 0.041405, 0.041405, 0.043307, 0.071867, 0.071867, 0.127496, 0.11371, 0.203355, 0.203355, 0.191378, 0.225814, 0.219301, 0.125101, 0.125101, 0.064632, 0.06312, 0.030003, 0.033407, 0.035586, 0.071867, 0.098513, 0.15008, 0.17593, 0.109221, 0.116183, 0.071867, 0.051831, 0.071867, 0.044297, 0.030003, 0.021816, 0.030611, 0.022667, 0.034068, 0.054297, 0.10481], '')</t>
  </si>
  <si>
    <t>[220, 221]</t>
  </si>
  <si>
    <t>UPI000205DD86 status=activ</t>
  </si>
  <si>
    <t>([0.225814, 0.225814, 0.271506, 0.308712, 0.387226, 0.394753, 0.328603, 0.335645, 0.284882, 0.239899, 0.281712, 0.232838, 0.318242, 0.339168, 0.422041, 0.418646, 0.324872, 0.328603, 0.332115, 0.271506, 0.232838, 0.21291, 0.216401, 0.209395, 0.222385, 0.185198, 0.196879, 0.284882, 0.295083, 0.284882, 0.352862, 0.268042, 0.321458, 0.328603, 0.352862, 0.352862, 0.284882, 0.36309, 0.465241, 0.454136, 0.521092, 0.541878, 0.59014, 0.626927, 0.671169, 0.521092, 0.529623, 0.454136, 0.374039, 0.356642, 0.422041, 0.398279, 0.465241, 0.465241, 0.440853, 0.377384, 0.324872, 0.41194, 0.359901], '')</t>
  </si>
  <si>
    <t>[40, 41, 42, 43, 44, 45, 46]</t>
  </si>
  <si>
    <t>UPI000205DD8E status=activ</t>
  </si>
  <si>
    <t>([0.013265, 0.014783, 0.022667, 0.032017, 0.032677, 0.019109, 0.020165, 0.021381, 0.030611, 0.023534, 0.037156, 0.049374, 0.076542, 0.092881, 0.051831, 0.066181, 0.054297, 0.10481, 0.15284, 0.122885, 0.196879, 0.271506, 0.30533, 0.216401, 0.219301, 0.281712, 0.418646, 0.450668, 0.377384, 0.377384, 0.461924, 0.346032, 0.271506, 0.216401, 0.216401, 0.308712, 0.278302, 0.26085, 0.295083, 0.25406, 0.21291, 0.200174, 0.132295, 0.129801, 0.15008, 0.173081, 0.147574, 0.155435, 0.15284, 0.278302, 0.206376, 0.219301, 0.209395, 0.298791, 0.301917, 0.275179, 0.185198, 0.21291, 0.288399, 0.185198, 0.164327, 0.203355, 0.203355, 0.301917, 0.301917, 0.36309, 0.232838, 0.167087, 0.118441, 0.120615, 0.11371, 0.098513, 0.098513, 0.191378, 0.120615, 0.170161, 0.206376, 0.308712, 0.264545, 0.185198, 0.232838, 0.229226, 0.232838, 0.232838, 0.216401, 0.225814, 0.239899, 0.335645, 0.31487, 0.26085, 0.268042, 0.247041, 0.324872, 0.257454, 0.147574, 0.161087, 0.155435, 0.142424, 0.11371, 0.120615, 0.200174, 0.225814, 0.179055, 0.142424, 0.092881, 0.102787, 0.090864, 0.079919, 0.083462, 0.125101, 0.216401, 0.219301, 0.15008, 0.15284, 0.134866, 0.209395, 0.264545, 0.18812, 0.203355, 0.243554, 0.196879, 0.182256, 0.194234, 0.30533, 0.390993, 0.390993, 0.346032, 0.346032, 0.278302, 0.182256, 0.219301, 0.200174, 0.203355, 0.301917, 0.311707, 0.394753, 0.387226, 0.359901, 0.454136, 0.36309, 0.352862, 0.4292, 0.359901, 0.346032, 0.346032, 0.332115, 0.324872, 0.352862, 0.284882, 0.380708, 0.454136, 0.384043, 0.301917, 0.301917, 0.288399, 0.291804, 0.21291, 0.232838, 0.232838, 0.142424, 0.203355, 0.139895, 0.139895, 0.200174, 0.200174, 0.127496, 0.129801, 0.203355, 0.219301, 0.308712, 0.284882, 0.328603, 0.291804, 0.342579, 0.298791, 0.25031, 0.191378, 0.239899, 0.239899, 0.268042, 0.278302, 0.25031, 0.332115, 0.243554, 0.243554, 0.264545, 0.321458, 0.318242, 0.346032, 0.278302, 0.191378, 0.120615, 0.06312, 0.111485, 0.081712, 0.098513, 0.15284, 0.120615, 0.090864, 0.058088, 0.056825, 0.102787, 0.086953, 0.051831, 0.090864, 0.109221, 0.096677, 0.096677, 0.106997, 0.06312, 0.064632, 0.06184, 0.067594, 0.129801, 0.090864, 0.170161, 0.096677, 0.079919, 0.134866, 0.137348, 0.206376, 0.209395, 0.216401, 0.288399, 0.36309, 0.377384, 0.268042, 0.281712, 0.284882, 0.271506, 0.25031, 0.281712, 0.377384, 0.454136, 0.41194, 0.483068, 0.349426, 0.454136, 0.349426, 0.377384, 0.394753, 0.380708, 0.384043, 0.311707, 0.298791, 0.216401, 0.15284, 0.200174, 0.200174, 0.200174, 0.17593, 0.164327, 0.161087, 0.170161, 0.170161, 0.209395, 0.222385, 0.295083, 0.268042, 0.346032, 0.321458, 0.301917, 0.191378, 0.185198, 0.155435, 0.116183, 0.182256, 0.164327, 0.21291, 0.127496, 0.109221, 0.139895, 0.139895, 0.173081, 0.134866, 0.147574, 0.147574, 0.111485, 0.098513, 0.086953, 0.10481, 0.11371, 0.17593, 0.275179, 0.25031, 0.332115, 0.40511, 0.374039, 0.476583, 0.352862, 0.458154, 0.490133, 0.476583, 0.505461, 0.505461, 0.541878, 0.4292, 0.324872, 0.356642, 0.377384, 0.433034, 0.447574, 0.458154, 0.377384, 0.278302, 0.318242, 0.321458, 0.222385, 0.191378, 0.179055, 0.271506, 0.232838, 0.158265, 0.139895, 0.170161, 0.17593, 0.194234, 0.25031, 0.318242, 0.295083, 0.301917, 0.264545, 0.209395, 0.142424, 0.209395, 0.339168, 0.275179], '')</t>
  </si>
  <si>
    <t>[293, 294, 295]</t>
  </si>
  <si>
    <t>UPI000205DD8F status=activ</t>
  </si>
  <si>
    <t>([0.129801, 0.21291, 0.288399, 0.328603, 0.247041, 0.219301, 0.26085, 0.194234, 0.219301, 0.268042, 0.284882, 0.236433, 0.209395, 0.209395, 0.179055, 0.134866, 0.134866, 0.132295, 0.079919, 0.064632, 0.081712, 0.074921, 0.032677, 0.034068, 0.020522, 0.025316, 0.016021, 0.012491, 0.010131, 0.010221, 0.006795, 0.007091, 0.009015, 0.009294, 0.008895, 0.006533, 0.009187, 0.00558, 0.007877, 0.011669, 0.01204, 0.013613, 0.023963, 0.024393, 0.010926, 0.009096, 0.010131, 0.013016, 0.009865, 0.010926, 0.007259, 0.009015, 0.008624, 0.008624, 0.008002, 0.008276, 0.007495, 0.006078, 0.006567, 0.006533, 0.005378, 0.006194, 0.004388, 0.003963, 0.004689, 0.006795, 0.010372, 0.010372, 0.009401, 0.00962, 0.010672, 0.015344, 0.015344, 0.009728, 0.011669, 0.009096, 0.007259, 0.009865, 0.010372, 0.018106, 0.011669, 0.014075, 0.017447, 0.0198, 0.014075, 0.009728, 0.009728, 0.011342, 0.011342, 0.010926, 0.017797, 0.025316, 0.032017, 0.021381, 0.038858, 0.034884, 0.043307, 0.031287, 0.043307, 0.06184, 0.058088, 0.094817, 0.098513, 0.081712, 0.067594, 0.067594, 0.109221, 0.045352, 0.037156, 0.020165, 0.038858, 0.041405, 0.050641, 0.030003, 0.024826, 0.019401, 0.016021, 0.015694, 0.028695, 0.020876, 0.020876, 0.011669, 0.008624, 0.008409, 0.009977, 0.017447, 0.031287, 0.041405, 0.05306, 0.050641, 0.116183, 0.118441, 0.060549, 0.036378, 0.030611, 0.073402, 0.049374, 0.050641, 0.028107, 0.028107, 0.036378, 0.0198, 0.028695, 0.046336, 0.024826, 0.015344, 0.009865, 0.00962, 0.009865, 0.009728, 0.008723, 0.007877, 0.006567, 0.006619, 0.00777, 0.011518, 0.012491, 0.021381, 0.015694, 0.018787, 0.01204, 0.013265, 0.011669, 0.017447, 0.014586, 0.016528, 0.029376, 0.038042, 0.030003, 0.016257, 0.028695, 0.017447, 0.013437, 0.010131, 0.019109, 0.016257, 0.010131, 0.006374, 0.00543, 0.007259, 0.006619, 0.006194, 0.004431, 0.005734, 0.005011, 0.003864, 0.004976, 0.004646, 0.00515, 0.005992, 0.008075, 0.005932, 0.006701, 0.006245, 0.009015, 0.006988, 0.006988, 0.006894, 0.009187, 0.011106, 0.009728, 0.010672, 0.017138, 0.030003, 0.0198, 0.01204, 0.013821, 0.00777, 0.007555, 0.005503, 0.005932, 0.005318, 0.006421, 0.005932, 0.005503, 0.004689, 0.005318, 0.004358, 0.004611, 0.003997, 0.003997, 0.003478, 0.003478, 0.00359, 0.003212, 0.003276, 0.003246, 0.004414, 0.005734, 0.004899, 0.004921, 0.004483, 0.004976, 0.004736, 0.007315, 0.011342, 0.016528, 0.017447, 0.025762, 0.033407, 0.050641, 0.038042, 0.060549, 0.116183, 0.081712, 0.092881, 0.191378, 0.346032], '')</t>
  </si>
  <si>
    <t>UPI000205DDB3 status=activ</t>
  </si>
  <si>
    <t>([0.014075, 0.014586, 0.023963, 0.038042, 0.067594, 0.040537, 0.058088, 0.098513, 0.125101, 0.158265, 0.144935, 0.155435, 0.170161, 0.275179, 0.271506, 0.271506, 0.271506, 0.25031, 0.25406, 0.264545, 0.264545, 0.288399, 0.288399, 0.284882, 0.31487, 0.257454, 0.36309, 0.25031, 0.134866, 0.125101, 0.111485, 0.083462, 0.094817, 0.102787, 0.049374, 0.122885, 0.120615, 0.142424, 0.0704, 0.055536, 0.046336, 0.024826, 0.030611, 0.033407, 0.018787, 0.015344, 0.018415, 0.010672, 0.020876, 0.020522, 0.020876, 0.025316, 0.054297, 0.028695, 0.054297, 0.054297, 0.037156, 0.030003, 0.024826, 0.030611, 0.038042, 0.019401, 0.032017, 0.032677, 0.030611, 0.045352, 0.033407, 0.024393, 0.038042, 0.021381, 0.035586, 0.024826, 0.01227], '')</t>
  </si>
  <si>
    <t>UPI000205E088 status=activ</t>
  </si>
  <si>
    <t>([0.025316, 0.041405, 0.020876, 0.013821, 0.0198, 0.015694, 0.013016, 0.009977, 0.012727, 0.018415, 0.013821, 0.018106, 0.0198, 0.01227, 0.020876, 0.019401, 0.044297, 0.044297, 0.059222, 0.059222, 0.05306, 0.049374, 0.037156, 0.045352, 0.046336, 0.025316, 0.042364, 0.085092, 0.086953, 0.042364, 0.040537, 0.041405, 0.023534, 0.013016, 0.013265, 0.013265, 0.008804, 0.007495, 0.005623, 0.007422, 0.006482, 0.009294, 0.010509, 0.013016, 0.020876, 0.020522, 0.044297, 0.044297, 0.029376, 0.030003, 0.034068, 0.034884, 0.034068, 0.066181, 0.122885, 0.216401, 0.219301, 0.271506, 0.30533, 0.41194, 0.301917, 0.232838, 0.155435, 0.137348, 0.15008, 0.11371, 0.196879, 0.182256, 0.185198, 0.216401, 0.21291, 0.194234, 0.182256, 0.232838, 0.139895, 0.161087, 0.094817, 0.098513, 0.127496, 0.142424, 0.15008, 0.203355, 0.284882, 0.370445, 0.359901, 0.308712, 0.229226, 0.155435, 0.144935, 0.139895, 0.147574, 0.161087, 0.275179, 0.167087, 0.125101, 0.137348, 0.120615, 0.106997, 0.120615, 0.137348, 0.122885, 0.055536, 0.071867, 0.088832, 0.081712, 0.046336, 0.032677, 0.067594, 0.106997, 0.120615, 0.118441, 0.134866, 0.209395, 0.127496, 0.15008, 0.15008, 0.229226, 0.222385, 0.335645, 0.268042, 0.155435, 0.167087, 0.308712, 0.203355, 0.209395, 0.219301, 0.311707, 0.414856, 0.380708, 0.284882, 0.26085, 0.229226, 0.122885, 0.073402, 0.132295, 0.142424, 0.191378, 0.179055, 0.17593, 0.132295, 0.085092, 0.155435, 0.147574, 0.132295, 0.132295, 0.15284, 0.147574, 0.155435, 0.11371, 0.139895, 0.147574, 0.094817, 0.122885, 0.194234, 0.291804, 0.295083, 0.380708, 0.295083, 0.321458, 0.219301, 0.161087, 0.164327, 0.155435, 0.15284, 0.109221, 0.090864, 0.079919, 0.098513, 0.10481, 0.132295, 0.067594, 0.116183, 0.182256, 0.083462, 0.092881, 0.085092, 0.037156, 0.042364, 0.090864, 0.038042, 0.054297, 0.10481, 0.182256, 0.098513, 0.049374, 0.064632, 0.144935, 0.142424, 0.060549, 0.025316, 0.014075, 0.0198, 0.0198, 0.014783, 0.016257, 0.014783, 0.008804, 0.014783, 0.012491, 0.014586, 0.027463, 0.043307, 0.047319, 0.048328, 0.074921, 0.071867, 0.086953, 0.088832, 0.03976, 0.038858, 0.044297, 0.085092, 0.137348, 0.064632, 0.083462, 0.158265, 0.083462, 0.185198, 0.106997, 0.050641, 0.020876, 0.020522, 0.017447, 0.009483, 0.009728, 0.013821, 0.01227, 0.007645, 0.005086, 0.004976, 0.007031, 0.006533, 0.004388, 0.003997, 0.004899, 0.005086, 0.003671, 0.003671, 0.002366, 0.002211, 0.002623, 0.003298, 0.002482, 0.001687, 0.001687, 0.001, 0.000923, 0.001, 0.00155, 0.001541, 0.00231, 0.002276, 0.003177, 0.003555, 0.00231, 0.001743, 0.001155, 0.001, 0.000893, 0.000945, 0.000923, 0.000687, 0.000464, 0.000412, 0.000451, 0.000399, 0.000442, 0.000292, 0.000292, 0.000249, 0.000236, 0.000245, 0.000133, 0.000133, 9.4e-05, 0.000206, 0.000386, 0.000386, 0.000567, 0.001155, 0.001649, 0.002512, 0.002503, 0.003701, 0.004431, 0.004135, 0.006374, 0.007555, 0.009294, 0.016021, 0.008624, 0.008895, 0.005683, 0.005623, 0.006194, 0.009294, 0.006142, 0.005223, 0.00515, 0.005992, 0.005799, 0.00359, 0.002349, 0.003366, 0.00359, 0.002606, 0.002529, 0.00246, 0.00243, 0.002662, 0.00283, 0.003079, 0.003607, 0.00558, 0.006988, 0.004247, 0.004247, 0.006078, 0.005992, 0.005799, 0.006421, 0.004414, 0.007091, 0.007259, 0.004646, 0.00283, 0.004577, 0.004611, 0.003478, 0.004247, 0.003821, 0.002435, 0.002881, 0.002349, 0.002366, 0.002705, 0.0028, 0.002761, 0.00243, 0.003053, 0.003804, 0.002396, 0.002435, 0.002529, 0.003864, 0.004247, 0.004388, 0.004646, 0.004736, 0.004431, 0.004388, 0.003079, 0.003864, 0.003512, 0.003512, 0.002581, 0.001709, 0.002555, 0.001906, 0.002336, 0.001481, 0.001748, 0.002623, 0.002688, 0.002529, 0.00246, 0.003701, 0.003757, 0.003671, 0.004414, 0.005503, 0.004577, 0.005932, 0.005932, 0.007091, 0.010672, 0.016021, 0.038042, 0.025762], '')</t>
  </si>
  <si>
    <t>UPI000205E09F status=activ</t>
  </si>
  <si>
    <t>([0.653063, 0.490133, 0.374039, 0.30533, 0.339168, 0.366687, 0.40511, 0.324872, 0.321458, 0.257454, 0.284882, 0.321458, 0.332115, 0.390993, 0.328603, 0.339168, 0.436924, 0.356642, 0.349426, 0.31487, 0.229226, 0.155435, 0.229226, 0.284882, 0.356642, 0.328603, 0.328603, 0.324872, 0.422041, 0.359901, 0.450668, 0.366687, 0.257454, 0.257454, 0.284882, 0.311707, 0.311707, 0.30533, 0.308712, 0.209395, 0.219301, 0.26085, 0.275179, 0.194234, 0.225814, 0.232838, 0.232838, 0.232838, 0.225814, 0.216401, 0.308712, 0.236433, 0.321458, 0.352862, 0.356642, 0.288399, 0.209395, 0.196879, 0.194234, 0.268042, 0.398279, 0.398279, 0.436924, 0.505461, 0.626927, 0.618285, 0.648219, 0.570702, 0.585406, 0.483068, 0.497853, 0.401658, 0.476583, 0.476583, 0.476583, 0.436924, 0.505461, 0.604312, 0.608892, 0.622677, 0.608892, 0.534167, 0.534167, 0.408655, 0.418646, 0.318242, 0.324872, 0.291804, 0.374039, 0.278302, 0.374039, 0.281712, 0.366687, 0.298791, 0.288399, 0.275179, 0.216401, 0.222385, 0.257454, 0.179055, 0.098513, 0.098513, 0.125101, 0.116183, 0.134866, 0.129801, 0.142424, 0.134866, 0.085092, 0.090864, 0.129801, 0.132295, 0.196879, 0.127496, 0.185198, 0.182256, 0.25406, 0.25406, 0.25031, 0.219301, 0.209395, 0.311707, 0.30533, 0.206376, 0.185198, 0.173081, 0.15008, 0.18812, 0.129801, 0.209395, 0.200174, 0.225814, 0.209395, 0.209395, 0.301917, 0.225814, 0.170161, 0.200174, 0.301917, 0.209395, 0.203355, 0.324872, 0.295083, 0.275179, 0.36309, 0.308712, 0.408655, 0.408655, 0.339168, 0.339168, 0.295083, 0.308712, 0.311707, 0.324872, 0.328603, 0.318242, 0.30533, 0.366687, 0.25406, 0.247041, 0.25406, 0.264545, 0.264545, 0.288399, 0.284882, 0.278302, 0.328603, 0.311707, 0.25031, 0.352862, 0.436924, 0.377384, 0.394753, 0.30533, 0.321458, 0.25406, 0.268042, 0.346032, 0.281712, 0.359901, 0.264545, 0.264545, 0.173081, 0.144935, 0.173081, 0.21291, 0.216401, 0.243554, 0.164327, 0.247041, 0.206376, 0.216401, 0.31487, 0.191378, 0.247041, 0.191378, 0.264545, 0.219301, 0.225814, 0.206376, 0.21291, 0.200174, 0.291804, 0.394753, 0.30533, 0.194234, 0.118441, 0.118441, 0.142424, 0.21291, 0.155435, 0.116183, 0.10481, 0.100716, 0.179055, 0.21291, 0.25031, 0.21291, 0.164327, 0.167087, 0.222385, 0.139895, 0.236433, 0.200174, 0.120615, 0.196879, 0.209395, 0.288399, 0.191378, 0.164327, 0.179055, 0.167087, 0.247041, 0.222385, 0.18812, 0.147574, 0.11371, 0.081712, 0.078022, 0.122885, 0.083462, 0.078022, 0.144935], '')</t>
  </si>
  <si>
    <t>[0, 63, 64, 65, 66, 67, 68, 76, 77, 78, 79, 80, 81, 82]</t>
  </si>
  <si>
    <t>UPI000205E0B4 status=activ</t>
  </si>
  <si>
    <t>([0.006421, 0.006039, 0.006795, 0.006533, 0.006142, 0.008895, 0.007555, 0.006795, 0.007422, 0.009401, 0.010131, 0.011106, 0.013265, 0.01227, 0.021381, 0.013265, 0.022306, 0.022306, 0.031287, 0.029376, 0.042364, 0.047319, 0.083462, 0.064632, 0.098513, 0.173081, 0.088832, 0.158265, 0.271506, 0.298791, 0.200174, 0.137348, 0.167087, 0.167087, 0.291804, 0.288399, 0.328603, 0.206376, 0.173081, 0.206376, 0.301917, 0.222385, 0.222385, 0.120615, 0.194234, 0.219301, 0.120615, 0.134866, 0.125101, 0.054297, 0.058088, 0.081712, 0.164327, 0.161087, 0.134866, 0.079919, 0.079919, 0.127496, 0.137348, 0.096677, 0.076542, 0.081712, 0.111485, 0.092881, 0.167087, 0.15008, 0.125101, 0.170161, 0.25031, 0.25031, 0.359901, 0.356642, 0.291804, 0.182256, 0.096677, 0.102787, 0.092881, 0.086953, 0.081712, 0.161087, 0.179055, 0.179055, 0.092881, 0.088832, 0.170161, 0.173081, 0.18812, 0.222385, 0.15008, 0.15008, 0.125101, 0.129801, 0.10481, 0.155435, 0.216401, 0.301917, 0.308712, 0.288399, 0.298791, 0.25406, 0.17593, 0.164327, 0.167087, 0.291804, 0.295083, 0.291804, 0.288399, 0.271506, 0.21291, 0.232838, 0.144935, 0.182256, 0.111485, 0.11371, 0.144935, 0.179055, 0.132295, 0.125101, 0.236433, 0.164327, 0.18812, 0.225814, 0.225814, 0.25031, 0.206376, 0.216401, 0.219301, 0.144935, 0.15284, 0.109221, 0.18812, 0.185198, 0.173081, 0.247041, 0.247041, 0.144935, 0.118441, 0.216401, 0.137348, 0.076542, 0.122885, 0.132295, 0.094817, 0.129801, 0.079919, 0.116183, 0.106997, 0.118441, 0.10481, 0.096677, 0.086953, 0.048328, 0.071867, 0.086953, 0.086953, 0.111485, 0.10481, 0.073402, 0.064632, 0.111485, 0.179055, 0.17593, 0.142424, 0.21291, 0.243554, 0.236433, 0.206376, 0.185198, 0.185198, 0.200174, 0.206376, 0.318242, 0.41194, 0.472492, 0.339168, 0.346032, 0.25031, 0.328603, 0.414856, 0.40511, 0.41194, 0.321458, 0.332115, 0.370445, 0.374039, 0.387226, 0.41194, 0.328603, 0.291804, 0.257454, 0.36309, 0.374039, 0.366687, 0.275179, 0.147574, 0.239899, 0.236433, 0.318242, 0.380708, 0.352862, 0.271506, 0.268042, 0.36309, 0.25406, 0.25031, 0.167087, 0.15008, 0.15008, 0.142424, 0.232838, 0.25031, 0.203355, 0.196879, 0.194234, 0.281712, 0.352862, 0.284882, 0.26085, 0.164327, 0.15008, 0.179055, 0.26085, 0.271506, 0.17593, 0.281712, 0.236433, 0.25031, 0.173081, 0.239899, 0.346032, 0.328603, 0.318242, 0.271506, 0.18812, 0.216401, 0.147574, 0.185198, 0.26085, 0.185198, 0.30533, 0.288399, 0.182256, 0.179055, 0.167087, 0.25406, 0.271506, 0.311707, 0.30533, 0.328603, 0.298791, 0.284882, 0.194234, 0.191378, 0.239899, 0.352862, 0.295083, 0.390993, 0.380708, 0.311707, 0.380708, 0.288399, 0.264545, 0.288399, 0.30533, 0.275179, 0.268042, 0.247041, 0.243554, 0.36309, 0.433034, 0.458154, 0.476583, 0.575842, 0.545602, 0.494003, 0.458154, 0.505461, 0.461924, 0.370445, 0.450668, 0.398279, 0.450668, 0.408655, 0.509769, 0.486429, 0.525368, 0.534167, 0.436924, 0.366687, 0.352862, 0.346032, 0.281712, 0.185198, 0.11371, 0.132295, 0.194234, 0.200174, 0.194234, 0.158265, 0.203355, 0.206376, 0.298791, 0.243554, 0.209395, 0.170161, 0.203355, 0.196879, 0.134866, 0.232838, 0.21291, 0.173081, 0.203355, 0.278302, 0.374039, 0.380708, 0.384043, 0.41194, 0.401658, 0.387226, 0.366687, 0.41194, 0.42561, 0.4292, 0.509769, 0.604312, 0.63748, 0.557691, 0.468512, 0.458154, 0.440853, 0.549308, 0.545602, 0.51388, 0.394753, 0.387226, 0.480142, 0.394753, 0.377384, 0.384043, 0.394753, 0.525368, 0.401658, 0.370445, 0.370445, 0.370445, 0.370445, 0.377384, 0.41194, 0.529623, 0.529623, 0.480142, 0.380708, 0.42561, 0.346032, 0.42561, 0.318242, 0.225814, 0.30533, 0.298791, 0.311707, 0.278302, 0.173081, 0.243554, 0.236433, 0.229226, 0.200174, 0.200174, 0.21291, 0.137348, 0.069024, 0.116183, 0.116183, 0.194234, 0.118441, 0.173081, 0.203355, 0.232838, 0.318242, 0.247041, 0.25031, 0.170161, 0.196879, 0.191378, 0.155435, 0.161087, 0.17593, 0.219301, 0.26085, 0.247041, 0.328603, 0.324872, 0.232838, 0.229226, 0.21291, 0.301917, 0.301917, 0.311707, 0.380708, 0.377384, 0.339168, 0.332115, 0.36309, 0.275179, 0.25031, 0.328603, 0.324872, 0.31487, 0.196879, 0.18812, 0.164327, 0.191378, 0.191378, 0.291804, 0.349426, 0.356642, 0.321458, 0.222385, 0.139895, 0.137348, 0.139895, 0.196879, 0.191378, 0.161087, 0.275179, 0.377384, 0.366687, 0.342579, 0.352862, 0.366687, 0.370445, 0.370445, 0.346032, 0.4292, 0.418646, 0.301917, 0.328603, 0.370445, 0.468512, 0.529623, 0.440853, 0.352862, 0.40511, 0.40511, 0.497853, 0.370445, 0.370445, 0.384043, 0.342579, 0.239899, 0.339168, 0.339168, 0.370445, 0.377384, 0.398279, 0.36309, 0.458154, 0.42561, 0.40511, 0.40511, 0.349426, 0.346032, 0.440853, 0.440853, 0.374039, 0.275179, 0.374039, 0.370445, 0.268042, 0.342579, 0.436924, 0.444081, 0.408655, 0.339168, 0.239899, 0.15284, 0.203355, 0.127496, 0.127496, 0.078022, 0.054297, 0.088832, 0.092881, 0.071867, 0.064632, 0.066181, 0.092881, 0.086953, 0.096677, 0.167087, 0.11371, 0.111485, 0.111485, 0.079919, 0.137348, 0.120615, 0.161087, 0.161087, 0.17593, 0.182256, 0.26085, 0.346032, 0.257454, 0.36309, 0.291804, 0.308712, 0.384043, 0.324872, 0.332115, 0.349426, 0.264545, 0.339168, 0.36309, 0.324872, 0.394753, 0.339168, 0.447574, 0.465241, 0.401658, 0.480142, 0.444081, 0.418646, 0.349426], '')</t>
  </si>
  <si>
    <t>[272, 273, 276, 283, 285, 286, 323, 324, 325, 326, 330, 331, 332, 340, 348, 349, 438]</t>
  </si>
  <si>
    <t>UPI000205E0CA status=activ</t>
  </si>
  <si>
    <t>([0.071867, 0.116183, 0.059222, 0.111485, 0.15008, 0.179055, 0.209395, 0.167087, 0.194234, 0.229226, 0.25406, 0.264545, 0.268042, 0.349426, 0.332115, 0.335645, 0.433034, 0.418646, 0.418646, 0.42561, 0.490133, 0.570702, 0.525368, 0.657645, 0.553315, 0.51388, 0.472492, 0.387226, 0.461924, 0.377384, 0.370445, 0.346032, 0.380708, 0.387226, 0.390993, 0.366687, 0.377384, 0.349426, 0.236433, 0.301917, 0.185198, 0.164327, 0.229226, 0.288399, 0.30533, 0.284882, 0.247041, 0.288399, 0.401658, 0.284882, 0.308712, 0.239899, 0.281712, 0.278302, 0.164327, 0.086953, 0.102787, 0.094817, 0.06312, 0.074921, 0.050641, 0.100716, 0.122885, 0.111485, 0.109221, 0.048328, 0.079919, 0.118441, 0.129801, 0.111485, 0.127496, 0.100716, 0.155435, 0.15284, 0.094817, 0.185198, 0.288399, 0.191378, 0.206376, 0.271506, 0.352862, 0.414856, 0.384043, 0.370445, 0.374039, 0.268042, 0.384043, 0.387226, 0.387226, 0.342579, 0.26085, 0.342579, 0.335645, 0.26085, 0.268042, 0.36309, 0.318242, 0.239899, 0.239899, 0.236433, 0.161087, 0.100716, 0.10481, 0.122885, 0.122885, 0.069024, 0.111485, 0.079919, 0.085092, 0.055536, 0.034068, 0.056825, 0.033407, 0.038858, 0.059222, 0.05306, 0.025316, 0.030003, 0.05306, 0.102787, 0.06312, 0.120615, 0.158265, 0.086953, 0.086953, 0.086953, 0.144935, 0.11371, 0.102787, 0.086953, 0.137348, 0.239899, 0.164327, 0.268042, 0.352862, 0.352862, 0.264545, 0.36309, 0.374039, 0.384043, 0.394753, 0.483068, 0.349426, 0.352862, 0.4292, 0.308712, 0.284882, 0.295083, 0.335645, 0.31487, 0.247041, 0.203355, 0.18812, 0.271506, 0.15008, 0.147574, 0.125101, 0.125101, 0.125101, 0.073402, 0.060549, 0.056825, 0.026338, 0.038042, 0.05306, 0.074921, 0.090864, 0.106997, 0.047319, 0.040537, 0.083462, 0.129801, 0.173081, 0.17593, 0.134866, 0.236433, 0.158265, 0.179055, 0.229226, 0.170161, 0.219301, 0.196879, 0.137348, 0.222385, 0.291804, 0.232838, 0.15284, 0.229226, 0.257454, 0.380708, 0.321458, 0.308712, 0.216401, 0.147574, 0.092881, 0.132295, 0.122885, 0.109221, 0.109221, 0.076542, 0.06184, 0.073402, 0.086953, 0.10481, 0.122885, 0.088832, 0.067594, 0.056825, 0.033407, 0.028107, 0.025316, 0.051831, 0.027463, 0.055536, 0.073402, 0.076542, 0.073402, 0.037156, 0.06184, 0.036378, 0.032677, 0.073402, 0.085092, 0.098513, 0.090864, 0.088832, 0.122885, 0.194234, 0.278302, 0.311707, 0.311707, 0.311707, 0.185198, 0.232838, 0.134866, 0.085092, 0.11371, 0.122885, 0.219301, 0.167087, 0.243554, 0.26085, 0.264545, 0.161087, 0.098513, 0.129801, 0.132295, 0.132295, 0.120615, 0.06184, 0.085092, 0.085092, 0.085092, 0.15284, 0.173081, 0.209395, 0.291804, 0.291804, 0.291804, 0.194234, 0.216401, 0.216401, 0.275179, 0.25031, 0.308712, 0.291804, 0.308712, 0.200174, 0.116183, 0.11371, 0.17593, 0.17593, 0.15284, 0.161087, 0.164327, 0.120615, 0.155435, 0.158265, 0.118441, 0.109221, 0.203355, 0.275179, 0.229226, 0.25406, 0.191378, 0.191378, 0.239899, 0.147574, 0.196879, 0.301917, 0.30533, 0.222385, 0.222385, 0.206376, 0.209395, 0.144935, 0.222385, 0.164327, 0.161087, 0.243554, 0.243554, 0.216401, 0.182256, 0.200174, 0.203355, 0.185198, 0.185198, 0.155435, 0.17593, 0.203355, 0.158265, 0.100716, 0.179055, 0.18812, 0.164327, 0.147574, 0.139895, 0.067594, 0.116183, 0.116183, 0.116183, 0.069024, 0.041405, 0.049374, 0.071867, 0.037156, 0.038042, 0.050641, 0.038858, 0.064632, 0.073402, 0.10481, 0.139895, 0.122885, 0.06312, 0.06312, 0.067594, 0.116183, 0.125101, 0.074921, 0.083462, 0.098513, 0.120615, 0.194234, 0.206376, 0.194234, 0.298791, 0.275179, 0.200174, 0.298791, 0.203355, 0.185198, 0.173081, 0.200174, 0.26085, 0.352862, 0.352862, 0.339168, 0.36309, 0.465241, 0.436924, 0.433034, 0.295083, 0.308712, 0.203355, 0.122885, 0.127496, 0.106997, 0.194234, 0.264545, 0.200174, 0.278302, 0.278302, 0.278302, 0.257454, 0.196879, 0.17593, 0.239899, 0.21291, 0.155435, 0.109221, 0.179055, 0.129801, 0.264545], '')</t>
  </si>
  <si>
    <t>[21, 22, 23, 24, 25]</t>
  </si>
  <si>
    <t>UPI000205E0D5 status=activ</t>
  </si>
  <si>
    <t>([0.15008, 0.196879, 0.142424, 0.139895, 0.170161, 0.132295, 0.158265, 0.116183, 0.094817, 0.0704, 0.054297, 0.041405, 0.041405, 0.059222, 0.038858, 0.059222, 0.054297, 0.060549, 0.060549, 0.059222, 0.055536, 0.069024, 0.071867, 0.11371, 0.092881, 0.092881, 0.132295, 0.147574, 0.232838, 0.264545, 0.25406, 0.25406, 0.339168, 0.339168, 0.370445, 0.476583, 0.394753, 0.390993, 0.390993, 0.311707, 0.311707, 0.374039, 0.40511, 0.366687, 0.359901, 0.390993, 0.30533, 0.229226, 0.247041, 0.15284, 0.18812, 0.209395, 0.288399, 0.295083, 0.239899, 0.257454, 0.147574, 0.25031, 0.194234, 0.15284, 0.236433, 0.229226, 0.264545, 0.232838, 0.232838, 0.173081, 0.203355, 0.288399, 0.335645, 0.222385, 0.324872, 0.225814, 0.291804, 0.324872, 0.342579, 0.398279, 0.390993, 0.517562, 0.398279, 0.433034, 0.384043, 0.30533, 0.30533, 0.301917, 0.271506, 0.30533, 0.374039, 0.380708, 0.278302, 0.321458, 0.401658, 0.40511, 0.505461, 0.468512, 0.440853, 0.324872, 0.321458, 0.25406, 0.239899, 0.332115, 0.359901, 0.440853, 0.509769, 0.509769, 0.509769, 0.458154, 0.359901, 0.324872, 0.328603, 0.370445, 0.359901, 0.359901, 0.26085, 0.18812, 0.222385, 0.219301, 0.295083, 0.342579, 0.328603, 0.25031, 0.161087, 0.142424, 0.139895, 0.142424, 0.158265, 0.17593, 0.222385, 0.31487, 0.352862, 0.349426, 0.335645, 0.346032, 0.352862, 0.454136, 0.440853, 0.366687, 0.387226, 0.301917, 0.301917, 0.387226, 0.370445, 0.472492, 0.521092, 0.545602, 0.549308, 0.534167, 0.418646, 0.450668, 0.450668, 0.444081, 0.352862, 0.436924, 0.335645, 0.332115, 0.247041, 0.335645, 0.433034, 0.422041, 0.51388, 0.41194, 0.414856, 0.5017, 0.454136, 0.377384, 0.301917, 0.232838, 0.225814, 0.236433, 0.179055, 0.191378, 0.129801, 0.21291, 0.209395, 0.271506, 0.271506, 0.332115, 0.370445, 0.275179, 0.243554, 0.257454, 0.377384, 0.342579, 0.335645, 0.288399, 0.352862, 0.414856, 0.390993, 0.390993, 0.472492, 0.509769, 0.458154, 0.461924, 0.461924, 0.390993, 0.335645, 0.332115, 0.349426, 0.31487, 0.301917, 0.342579, 0.295083, 0.275179, 0.275179, 0.278302, 0.349426, 0.31487, 0.321458, 0.418646, 0.394753, 0.36309, 0.398279, 0.4292, 0.505461, 0.465241, 0.534167, 0.608892, 0.613573, 0.476583, 0.490133, 0.505461, 0.497853, 0.538167, 0.497853, 0.497853, 0.51388, 0.538167, 0.570702, 0.56648, 0.468512, 0.538167, 0.529623, 0.440853, 0.377384, 0.318242, 0.342579, 0.31487, 0.377384, 0.275179, 0.387226, 0.298791, 0.295083, 0.196879, 0.203355, 0.229226, 0.182256, 0.200174, 0.185198, 0.158265, 0.102787, 0.170161, 0.139895, 0.118441, 0.17593, 0.200174, 0.257454, 0.194234, 0.222385, 0.203355, 0.301917, 0.291804, 0.366687, 0.4292, 0.538167, 0.529623, 0.521092, 0.575842, 0.497853, 0.422041, 0.454136, 0.440853, 0.422041, 0.465241, 0.454136, 0.450668, 0.5017, 0.5017, 0.58069, 0.468512, 0.461924, 0.483068, 0.401658, 0.401658, 0.374039, 0.370445, 0.384043, 0.422041, 0.468512, 0.418646, 0.433034, 0.4292, 0.521092, 0.541878, 0.40511, 0.480142, 0.40511, 0.401658, 0.342579, 0.346032, 0.454136, 0.366687, 0.36309, 0.454136, 0.458154, 0.483068, 0.476583, 0.384043, 0.356642, 0.243554, 0.232838, 0.30533, 0.346032, 0.342579, 0.332115, 0.422041, 0.4292, 0.42561, 0.414856, 0.486429, 0.483068, 0.476583, 0.58069, 0.575842, 0.529623, 0.444081, 0.387226, 0.36309, 0.377384, 0.26085, 0.370445, 0.4292, 0.390993, 0.243554, 0.26085, 0.257454, 0.225814, 0.196879, 0.25406, 0.222385, 0.179055, 0.147574, 0.106997, 0.067594, 0.038042, 0.032017], '')</t>
  </si>
  <si>
    <t>[77, 92, 102, 103, 104, 142, 143, 144, 145, 158, 161, 189, 212, 214, 215, 216, 219, 221, 224, 225, 226, 227, 229, 230, 262, 263, 264, 265, 274, 275, 276, 290, 291, 320, 321, 322]</t>
  </si>
  <si>
    <t>UPI000205E0DD status=activ</t>
  </si>
  <si>
    <t>([0.045352, 0.050641, 0.025762, 0.019401, 0.032017, 0.024393, 0.026338, 0.036378, 0.054297, 0.069024, 0.085092, 0.056825, 0.069024, 0.129801, 0.106997, 0.17593, 0.179055, 0.25031, 0.15284, 0.127496, 0.142424, 0.142424, 0.167087, 0.301917, 0.349426, 0.243554, 0.328603, 0.366687, 0.332115, 0.222385, 0.225814, 0.243554, 0.243554, 0.25406, 0.268042, 0.298791, 0.206376, 0.206376, 0.203355, 0.295083, 0.236433, 0.209395, 0.144935, 0.142424, 0.118441, 0.139895, 0.219301, 0.21291, 0.144935, 0.144935, 0.15008, 0.155435, 0.155435, 0.25406, 0.243554, 0.243554, 0.243554, 0.225814, 0.144935, 0.17593, 0.182256, 0.232838, 0.335645, 0.321458, 0.232838, 0.15008, 0.164327, 0.173081, 0.106997, 0.161087, 0.158265, 0.209395, 0.206376, 0.206376, 0.206376, 0.132295, 0.071867, 0.076542, 0.144935, 0.229226, 0.222385, 0.232838, 0.271506, 0.243554, 0.335645, 0.433034, 0.433034, 0.433034, 0.324872, 0.418646, 0.332115, 0.366687, 0.370445, 0.36309, 0.275179, 0.232838, 0.318242, 0.408655, 0.31487, 0.281712, 0.308712, 0.30533, 0.216401, 0.137348, 0.10481, 0.10481, 0.051831, 0.096677, 0.092881, 0.161087, 0.164327, 0.278302, 0.281712, 0.239899, 0.239899, 0.239899, 0.268042, 0.185198, 0.155435, 0.25031, 0.284882, 0.257454, 0.182256, 0.173081, 0.222385, 0.268042, 0.185198, 0.298791, 0.308712, 0.216401, 0.206376, 0.203355, 0.17593, 0.182256, 0.170161, 0.185198, 0.15008, 0.155435, 0.15284, 0.191378, 0.185198, 0.111485, 0.060549, 0.120615, 0.185198, 0.243554, 0.185198, 0.284882, 0.271506, 0.275179, 0.247041, 0.247041, 0.139895, 0.155435, 0.137348, 0.137348, 0.064632, 0.139895, 0.132295, 0.236433, 0.129801, 0.10481, 0.118441, 0.102787, 0.0704, 0.069024, 0.046336, 0.083462, 0.076542, 0.090864, 0.067594, 0.111485, 0.116183, 0.179055, 0.170161, 0.170161, 0.173081, 0.281712, 0.281712, 0.200174, 0.142424, 0.25406, 0.284882, 0.356642, 0.356642, 0.394753, 0.356642, 0.414856, 0.418646, 0.450668, 0.418646, 0.454136, 0.483068, 0.377384, 0.291804, 0.281712, 0.291804, 0.291804, 0.298791, 0.298791, 0.298791, 0.222385, 0.222385, 0.232838, 0.155435, 0.264545, 0.257454, 0.31487, 0.31487, 0.30533, 0.206376, 0.209395, 0.132295, 0.088832, 0.098513, 0.196879, 0.206376, 0.109221, 0.170161, 0.161087, 0.092881, 0.088832, 0.167087, 0.094817, 0.059222, 0.064632, 0.060549, 0.059222, 0.056825, 0.023534, 0.015344, 0.021816, 0.013613, 0.014075, 0.023534, 0.024826, 0.024826, 0.015078, 0.029376, 0.032017, 0.034884, 0.069024, 0.071867, 0.059222, 0.083462, 0.132295, 0.18812, 0.122885, 0.083462, 0.06312, 0.073402, 0.139895, 0.085092, 0.142424, 0.229226, 0.142424, 0.132295, 0.139895, 0.219301, 0.185198, 0.179055, 0.100716, 0.047319, 0.048328, 0.034884, 0.044297, 0.041405, 0.043307, 0.079919, 0.127496, 0.15008, 0.236433, 0.216401, 0.332115, 0.247041, 0.236433, 0.275179, 0.356642, 0.247041, 0.158265, 0.191378, 0.118441, 0.109221, 0.179055, 0.257454, 0.346032, 0.332115, 0.332115, 0.332115, 0.232838, 0.129801, 0.15284, 0.125101, 0.098513, 0.064632, 0.094817, 0.069024, 0.066181, 0.048328, 0.076542, 0.134866, 0.090864], '')</t>
  </si>
  <si>
    <t>UPI000205E0E6 status=activ</t>
  </si>
  <si>
    <t>([0.229226, 0.321458, 0.30533, 0.209395, 0.161087, 0.196879, 0.134866, 0.134866, 0.173081, 0.196879, 0.191378, 0.229226, 0.147574, 0.094817, 0.086953, 0.090864, 0.094817, 0.076542, 0.041405, 0.044297, 0.045352, 0.025316, 0.013821, 0.016528, 0.028695, 0.035586, 0.018106, 0.017447, 0.020522, 0.013613, 0.014075, 0.016826, 0.00962, 0.016528, 0.026892, 0.017138, 0.01078, 0.010672, 0.0198, 0.029376, 0.050641, 0.046336, 0.085092, 0.139895, 0.147574, 0.137348, 0.100716, 0.194234, 0.291804, 0.291804, 0.275179, 0.268042, 0.271506, 0.349426, 0.335645, 0.349426, 0.440853, 0.534167, 0.444081, 0.356642, 0.366687, 0.359901, 0.390993, 0.414856, 0.321458, 0.311707, 0.324872, 0.380708, 0.374039, 0.36309, 0.36309, 0.472492, 0.472492, 0.370445, 0.42561, 0.324872, 0.247041, 0.164327, 0.170161, 0.25406, 0.335645, 0.318242, 0.321458, 0.384043, 0.268042, 0.332115, 0.247041, 0.173081, 0.132295, 0.067594, 0.056825, 0.032677, 0.023087, 0.025316, 0.022667, 0.020522, 0.036378, 0.058088, 0.098513, 0.06312, 0.034884, 0.035586, 0.035586, 0.028695, 0.035586, 0.06312, 0.041405, 0.059222, 0.051831, 0.056825, 0.118441, 0.137348, 0.179055, 0.21291, 0.196879, 0.324872, 0.298791, 0.229226, 0.225814, 0.257454, 0.321458, 0.295083, 0.203355, 0.21291, 0.216401, 0.185198, 0.182256, 0.281712, 0.247041, 0.30533, 0.370445, 0.398279, 0.374039, 0.380708, 0.30533, 0.31487, 0.21291, 0.18812, 0.25031, 0.219301, 0.196879, 0.21291, 0.328603, 0.401658, 0.377384, 0.387226, 0.370445, 0.342579, 0.308712, 0.370445, 0.384043, 0.356642, 0.257454], '')</t>
  </si>
  <si>
    <t>UPI000205E40D status=activ</t>
  </si>
  <si>
    <t>([0.158265, 0.120615, 0.167087, 0.203355, 0.086953, 0.109221, 0.137348, 0.125101, 0.109221, 0.064632, 0.078022, 0.086953, 0.041405, 0.0198, 0.019109, 0.010926, 0.01227, 0.008895, 0.009187, 0.014783, 0.008723, 0.005992, 0.005223, 0.004513, 0.003366, 0.004835, 0.004835, 0.003804, 0.003246, 0.003804, 0.00543, 0.006039, 0.006988, 0.006482, 0.006374, 0.008276, 0.013821, 0.01227, 0.018106, 0.015694, 0.00962, 0.014586, 0.026338, 0.025316, 0.031287, 0.06312, 0.045352, 0.023963, 0.038858, 0.079919, 0.079919, 0.031287, 0.014586, 0.016257, 0.016257, 0.014586, 0.018106, 0.016826, 0.009865, 0.009865, 0.01078, 0.010926, 0.007177, 0.005623, 0.006078, 0.006078, 0.004315, 0.004921, 0.004775, 0.004775, 0.003461, 0.002976, 0.004388, 0.006194, 0.005683, 0.007877, 0.013821, 0.016021, 0.010131, 0.013437, 0.008723, 0.009294, 0.014315, 0.017797, 0.019401, 0.020522, 0.010509, 0.010509, 0.008624, 0.008075, 0.005799, 0.008002, 0.007877, 0.008156, 0.007555, 0.007422, 0.005378, 0.003804, 0.003804, 0.004736, 0.00558, 0.007495, 0.009977, 0.006988, 0.007877, 0.01078, 0.015694, 0.017138, 0.035586, 0.050641, 0.134866, 0.122885, 0.059222, 0.076542, 0.073402, 0.074921, 0.081712, 0.155435, 0.268042, 0.142424, 0.078022, 0.073402, 0.032017, 0.020165, 0.023087, 0.018787, 0.017138, 0.01227, 0.022667, 0.013613, 0.008002, 0.005223, 0.007555, 0.007877, 0.005683, 0.003997, 0.00407, 0.003246, 0.003246, 0.00225, 0.002688, 0.002727, 0.002194, 0.003246, 0.004208, 0.005318, 0.005318, 0.005011, 0.00543, 0.003963, 0.00543, 0.005932, 0.009187, 0.009187, 0.011903, 0.011903, 0.020165, 0.014315, 0.011518, 0.010926, 0.019109, 0.019109, 0.034884, 0.030003, 0.033407, 0.017138, 0.011518, 0.014315, 0.01078, 0.013821, 0.029376, 0.016257, 0.019401, 0.010131, 0.006567, 0.005249, 0.006533, 0.004835, 0.005223, 0.004976, 0.00515, 0.003821, 0.003246, 0.002366, 0.00359, 0.002366, 0.002623, 0.003478, 0.003821, 0.004611, 0.003341, 0.003053, 0.003405, 0.003177, 0.004388, 0.006421, 0.006194, 0.005872, 0.008156, 0.009865, 0.015344, 0.014586, 0.016528, 0.023534, 0.043307, 0.022306, 0.022306, 0.020165, 0.010672, 0.01078, 0.006894, 0.006421, 0.007031, 0.008156, 0.007315, 0.005249, 0.003821, 0.006142, 0.007555, 0.007555, 0.005223, 0.005872, 0.005799, 0.004921, 0.004414, 0.003341, 0.004135, 0.006567, 0.005623, 0.008624, 0.006078, 0.009483, 0.019109, 0.009728, 0.009728, 0.018106, 0.034884, 0.035586, 0.032017, 0.019109, 0.020522, 0.038858, 0.044297, 0.026892, 0.037156, 0.060549, 0.11371, 0.120615, 0.111485, 0.179055, 0.094817, 0.081712, 0.03976, 0.028107, 0.025762, 0.018415, 0.019109, 0.017797, 0.03976, 0.038042, 0.032677, 0.032017, 0.038042, 0.020876, 0.023534, 0.042364, 0.047319, 0.036378, 0.018415, 0.017797, 0.011106, 0.018415, 0.044297, 0.092881, 0.120615, 0.167087, 0.229226, 0.229226, 0.144935, 0.055536, 0.051831, 0.05306, 0.038858, 0.032677, 0.043307, 0.06184, 0.029376, 0.021381, 0.013613, 0.013265, 0.01227, 0.026338, 0.021381, 0.0198, 0.021816, 0.024826, 0.036378, 0.034068, 0.024826, 0.032677, 0.058088, 0.056825, 0.083462, 0.054297, 0.026338, 0.018106, 0.021816, 0.031287, 0.020876, 0.023963, 0.051831, 0.05306, 0.035586, 0.024393, 0.025762, 0.022306, 0.011342, 0.011669, 0.013437, 0.019401, 0.015078, 0.021816, 0.011342, 0.014586, 0.013613, 0.014315, 0.013613, 0.008804, 0.009977, 0.019401, 0.020522, 0.01204, 0.008276, 0.007555, 0.007645, 0.007422, 0.006533, 0.00962, 0.006701, 0.006421, 0.005223, 0.006421, 0.005932, 0.009294, 0.007877, 0.008624, 0.009728, 0.018787, 0.016257, 0.009401, 0.008804, 0.009294, 0.014586, 0.030003, 0.025316, 0.048328, 0.038042, 0.047319, 0.045352, 0.046336, 0.023534, 0.033407, 0.020522, 0.012727, 0.008276, 0.006701, 0.009865, 0.008723, 0.009187, 0.009294, 0.019109, 0.012491, 0.018415, 0.010926, 0.010131, 0.017138, 0.010509, 0.014315, 0.014586, 0.009483, 0.010221, 0.010672, 0.007091, 0.01078, 0.010672, 0.017447, 0.032677, 0.015694, 0.022306, 0.013016, 0.013437, 0.008156, 0.008276, 0.006142, 0.005799, 0.005734, 0.005799, 0.005872, 0.004358, 0.003478, 0.004577, 0.004315, 0.005932, 0.005992, 0.005932, 0.008409, 0.009187, 0.009015, 0.014783, 0.019109, 0.031287, 0.060549, 0.116183, 0.182256, 0.206376, 0.318242, 0.222385, 0.139895, 0.222385, 0.295083, 0.335645, 0.349426, 0.356642, 0.342579, 0.444081, 0.444081, 0.36309, 0.301917, 0.30533, 0.335645, 0.321458, 0.311707, 0.229226, 0.225814, 0.222385, 0.30533, 0.21291, 0.216401, 0.301917, 0.301917, 0.216401, 0.25031, 0.236433, 0.324872, 0.339168, 0.349426, 0.257454, 0.243554, 0.275179, 0.203355, 0.18812, 0.200174, 0.15008, 0.122885, 0.125101, 0.118441, 0.064632, 0.11371, 0.129801, 0.109221, 0.071867, 0.122885, 0.132295, 0.106997, 0.088832, 0.083462, 0.050641, 0.096677, 0.164327, 0.173081, 0.239899, 0.155435, 0.142424, 0.203355, 0.318242, 0.308712, 0.278302, 0.380708, 0.377384, 0.380708, 0.349426, 0.418646, 0.433034, 0.42561, 0.480142, 0.521092, 0.454136, 0.529623, 0.454136, 0.36309, 0.288399, 0.284882, 0.308712, 0.308712, 0.236433, 0.229226, 0.232838, 0.209395, 0.194234, 0.200174, 0.268042, 0.278302, 0.284882, 0.284882, 0.206376, 0.139895, 0.122885, 0.173081, 0.182256, 0.216401, 0.278302, 0.328603, 0.308712, 0.359901, 0.335645, 0.394753, 0.370445, 0.332115, 0.40511], '')</t>
  </si>
  <si>
    <t>[485, 487]</t>
  </si>
  <si>
    <t>UPI000205E421 status=activ</t>
  </si>
  <si>
    <t>([0.036378, 0.060549, 0.086953, 0.132295, 0.096677, 0.120615, 0.161087, 0.111485, 0.137348, 0.098513, 0.0704, 0.094817, 0.088832, 0.127496, 0.100716, 0.11371, 0.185198, 0.15284, 0.173081, 0.25031, 0.268042, 0.335645, 0.328603, 0.243554, 0.239899, 0.342579, 0.318242, 0.339168, 0.31487, 0.349426, 0.40511, 0.538167, 0.534167, 0.4292, 0.4292, 0.472492, 0.352862, 0.275179, 0.390993, 0.408655, 0.308712, 0.216401, 0.225814, 0.200174, 0.257454, 0.257454, 0.15008, 0.111485, 0.092881, 0.098513, 0.086953, 0.116183, 0.096677, 0.090864, 0.170161, 0.118441, 0.118441, 0.098513, 0.137348, 0.076542, 0.073402, 0.083462, 0.116183, 0.06312, 0.076542, 0.076542, 0.0704, 0.0704, 0.11371, 0.094817, 0.164327, 0.134866, 0.06184, 0.050641, 0.051831, 0.049374, 0.090864, 0.085092, 0.094817, 0.109221, 0.109221, 0.0704, 0.0704, 0.081712, 0.085092, 0.049374, 0.073402, 0.083462, 0.144935, 0.085092, 0.122885, 0.120615, 0.085092, 0.170161, 0.200174, 0.127496, 0.122885, 0.106997, 0.129801, 0.243554, 0.219301, 0.219301, 0.284882, 0.387226, 0.301917, 0.301917, 0.359901, 0.342579, 0.342579, 0.328603, 0.42561, 0.308712, 0.225814, 0.229226, 0.158265, 0.158265, 0.239899, 0.209395, 0.243554, 0.21291, 0.179055, 0.203355, 0.288399, 0.288399, 0.281712, 0.374039, 0.370445, 0.370445, 0.321458, 0.275179, 0.206376, 0.206376, 0.291804, 0.288399, 0.384043, 0.461924, 0.458154, 0.370445, 0.408655, 0.401658, 0.40511, 0.311707, 0.225814, 0.236433, 0.158265, 0.167087, 0.170161, 0.288399, 0.247041, 0.295083, 0.216401, 0.194234, 0.196879, 0.200174, 0.288399, 0.295083, 0.284882, 0.18812, 0.191378, 0.109221, 0.11371, 0.116183, 0.18812, 0.288399, 0.209395, 0.295083, 0.275179, 0.275179, 0.158265, 0.257454, 0.236433, 0.236433, 0.301917, 0.268042, 0.229226, 0.158265, 0.139895, 0.094817, 0.137348, 0.137348, 0.216401, 0.216401, 0.219301, 0.25406, 0.25031, 0.25031, 0.164327, 0.106997, 0.06184, 0.10481, 0.094817, 0.056825, 0.11371, 0.142424, 0.167087, 0.209395, 0.298791, 0.206376, 0.275179, 0.222385, 0.278302, 0.196879, 0.200174, 0.164327, 0.116183, 0.120615, 0.179055, 0.268042, 0.356642, 0.352862, 0.284882, 0.236433, 0.288399, 0.298791, 0.203355, 0.21291, 0.203355, 0.196879, 0.291804, 0.264545, 0.31487, 0.380708, 0.436924, 0.352862, 0.401658, 0.436924, 0.332115, 0.225814, 0.239899, 0.164327, 0.142424, 0.236433, 0.239899, 0.284882, 0.295083, 0.377384, 0.380708, 0.377384, 0.301917, 0.301917, 0.332115, 0.366687, 0.243554, 0.247041, 0.31487, 0.298791, 0.21291, 0.216401, 0.281712, 0.196879, 0.185198, 0.264545, 0.229226, 0.26085, 0.167087, 0.094817, 0.118441, 0.088832, 0.086953, 0.134866, 0.134866, 0.134866, 0.132295, 0.142424, 0.139895, 0.086953, 0.047319, 0.090864, 0.088832, 0.06312, 0.06184, 0.11371, 0.142424, 0.170161, 0.142424, 0.15008, 0.196879, 0.17593, 0.137348, 0.074921, 0.074921, 0.085092, 0.085092, 0.083462, 0.083462, 0.106997, 0.173081, 0.182256, 0.200174, 0.281712, 0.295083, 0.335645, 0.324872, 0.321458, 0.284882, 0.278302, 0.356642, 0.352862, 0.335645, 0.384043, 0.398279, 0.40511, 0.278302, 0.288399, 0.291804, 0.366687, 0.247041, 0.247041, 0.335645, 0.301917, 0.229226, 0.271506, 0.271506, 0.268042, 0.225814, 0.155435, 0.161087, 0.134866, 0.137348, 0.111485, 0.116183, 0.170161, 0.125101, 0.229226, 0.17593, 0.127496], '')</t>
  </si>
  <si>
    <t>[31, 32]</t>
  </si>
  <si>
    <t>UPI000205E43D status=activ</t>
  </si>
  <si>
    <t>([0.066181, 0.092881, 0.137348, 0.191378, 0.236433, 0.288399, 0.232838, 0.257454, 0.291804, 0.229226, 0.179055, 0.209395, 0.155435, 0.200174, 0.281712, 0.268042, 0.349426, 0.278302, 0.278302, 0.359901, 0.318242, 0.209395, 0.225814, 0.161087, 0.179055, 0.185198, 0.170161, 0.239899, 0.239899, 0.15284, 0.232838, 0.229226, 0.164327, 0.18812, 0.225814, 0.236433, 0.236433, 0.236433, 0.30533, 0.390993, 0.36309, 0.324872, 0.346032, 0.346032, 0.422041, 0.390993, 0.377384, 0.298791, 0.291804, 0.21291, 0.30533, 0.291804, 0.384043, 0.447574, 0.450668, 0.352862, 0.275179, 0.216401, 0.182256, 0.17593, 0.120615, 0.088832, 0.134866, 0.206376, 0.225814, 0.216401, 0.209395, 0.219301, 0.275179, 0.281712, 0.359901, 0.359901, 0.359901, 0.247041, 0.155435, 0.129801, 0.127496, 0.118441, 0.173081, 0.247041, 0.268042, 0.25031, 0.30533, 0.311707, 0.318242, 0.222385, 0.232838, 0.155435, 0.144935, 0.170161, 0.170161, 0.179055, 0.111485, 0.094817, 0.122885, 0.206376, 0.155435, 0.158265, 0.232838, 0.236433, 0.219301, 0.203355, 0.284882, 0.318242, 0.203355, 0.200174, 0.155435, 0.15284, 0.222385, 0.222385, 0.164327, 0.137348, 0.137348, 0.137348, 0.102787, 0.15284, 0.15284, 0.232838, 0.236433, 0.209395, 0.170161, 0.147574, 0.125101, 0.096677, 0.069024, 0.127496, 0.094817, 0.196879, 0.15284], '')</t>
  </si>
  <si>
    <t>UPI000205E449 status=activ</t>
  </si>
  <si>
    <t>([0.004775, 0.005683, 0.006421, 0.007259, 0.006245, 0.008075, 0.006142, 0.005623, 0.005992, 0.007091, 0.008624, 0.009865, 0.014586, 0.011106, 0.018415, 0.031287, 0.064632, 0.106997, 0.179055, 0.275179, 0.243554, 0.284882, 0.31487, 0.346032, 0.288399, 0.377384, 0.374039, 0.51388, 0.509769, 0.476583, 0.444081, 0.444081, 0.374039, 0.390993, 0.30533, 0.209395, 0.129801, 0.129801, 0.142424, 0.142424, 0.139895, 0.142424, 0.167087, 0.139895, 0.094817, 0.164327, 0.100716, 0.049374, 0.026338, 0.050641, 0.059222, 0.041405, 0.040537, 0.073402, 0.071867, 0.15008, 0.222385, 0.31487, 0.243554, 0.243554, 0.203355, 0.196879, 0.116183, 0.120615, 0.086953, 0.134866, 0.137348, 0.139895, 0.142424, 0.21291, 0.200174, 0.239899, 0.328603, 0.346032, 0.257454, 0.25406, 0.243554, 0.21291, 0.127496, 0.182256, 0.096677, 0.120615, 0.122885, 0.191378, 0.118441, 0.15284, 0.167087, 0.15284, 0.196879, 0.311707, 0.225814, 0.232838, 0.15284, 0.161087, 0.15284, 0.21291, 0.132295, 0.083462, 0.085092, 0.102787, 0.111485, 0.194234, 0.125101, 0.120615, 0.120615, 0.200174, 0.161087, 0.122885, 0.10481, 0.106997, 0.106997, 0.111485, 0.06312, 0.118441, 0.111485, 0.088832, 0.098513, 0.167087, 0.209395, 0.139895, 0.194234, 0.194234, 0.118441, 0.127496, 0.134866, 0.15008, 0.144935, 0.232838, 0.158265, 0.182256, 0.134866, 0.132295, 0.17593, 0.179055, 0.17593, 0.18812, 0.142424, 0.079919, 0.079919, 0.058088, 0.067594, 0.071867, 0.055536, 0.098513, 0.144935, 0.144935, 0.071867, 0.073402, 0.069024, 0.116183, 0.069024, 0.127496, 0.086953, 0.086953, 0.155435, 0.144935, 0.086953, 0.096677, 0.15008, 0.088832, 0.147574, 0.222385, 0.229226, 0.257454, 0.25406, 0.247041, 0.232838, 0.352862, 0.26085, 0.232838, 0.271506, 0.257454, 0.15284, 0.147574, 0.185198, 0.109221, 0.094817, 0.092881, 0.139895, 0.144935, 0.185198, 0.158265, 0.139895, 0.134866, 0.147574, 0.090864, 0.102787, 0.100716, 0.076542, 0.10481, 0.10481, 0.059222, 0.069024, 0.116183, 0.164327, 0.15008, 0.196879, 0.196879, 0.25031, 0.26085, 0.247041, 0.291804, 0.321458, 0.324872, 0.30533, 0.225814, 0.311707, 0.21291, 0.18812, 0.182256, 0.216401, 0.236433, 0.25031, 0.236433, 0.21291, 0.232838, 0.229226, 0.26085, 0.298791, 0.236433, 0.200174, 0.203355, 0.17593, 0.125101, 0.155435, 0.164327, 0.15284, 0.164327, 0.236433, 0.206376, 0.161087, 0.170161, 0.179055, 0.25406, 0.346032, 0.394753, 0.301917, 0.243554, 0.243554, 0.247041, 0.342579, 0.295083, 0.311707, 0.308712, 0.298791, 0.288399, 0.295083, 0.298791, 0.200174, 0.209395, 0.278302, 0.291804, 0.278302, 0.275179, 0.268042, 0.278302, 0.275179, 0.257454, 0.328603, 0.271506, 0.167087, 0.109221, 0.161087, 0.147574, 0.100716, 0.111485, 0.11371, 0.118441, 0.182256, 0.236433, 0.232838, 0.203355, 0.281712, 0.257454, 0.271506, 0.191378, 0.158265, 0.098513, 0.15008, 0.144935, 0.132295, 0.15008, 0.222385, 0.232838, 0.232838, 0.342579, 0.401658, 0.328603, 0.328603, 0.295083, 0.298791, 0.301917, 0.335645, 0.247041, 0.216401, 0.21291, 0.281712, 0.31487, 0.31487, 0.349426, 0.339168, 0.414856, 0.525368, 0.517562, 0.480142, 0.476583, 0.40511, 0.311707, 0.370445, 0.356642, 0.308712, 0.30533, 0.308712, 0.216401, 0.30533, 0.291804, 0.295083, 0.311707, 0.284882, 0.366687, 0.36309, 0.370445, 0.359901, 0.308712, 0.298791, 0.339168, 0.346032, 0.332115, 0.4292, 0.370445, 0.30533, 0.370445, 0.408655, 0.374039, 0.401658, 0.398279, 0.480142, 0.472492, 0.40511, 0.422041, 0.408655, 0.398279, 0.42561, 0.4292, 0.366687, 0.366687, 0.247041, 0.25031, 0.318242, 0.219301, 0.278302, 0.25031, 0.264545, 0.232838, 0.26085, 0.321458, 0.25031, 0.164327, 0.094817, 0.137348, 0.076542, 0.092881, 0.092881, 0.03976, 0.040537, 0.0704, 0.038042, 0.067594, 0.069024, 0.042364, 0.081712, 0.094817, 0.109221, 0.10481, 0.118441, 0.076542, 0.074921, 0.116183, 0.185198, 0.25406, 0.219301, 0.311707, 0.25031, 0.219301, 0.335645, 0.308712, 0.271506, 0.40511, 0.414856], '')</t>
  </si>
  <si>
    <t>[27, 28, 302, 303]</t>
  </si>
  <si>
    <t>UPI000205E7D7 status=activ</t>
  </si>
  <si>
    <t>([0.137348, 0.083462, 0.129801, 0.170161, 0.219301, 0.264545, 0.30533, 0.301917, 0.328603, 0.36309, 0.384043, 0.42561, 0.342579, 0.339168, 0.370445, 0.366687, 0.480142, 0.418646, 0.418646, 0.517562, 0.622677, 0.575842, 0.699094, 0.707965, 0.657645, 0.63748, 0.541878, 0.538167, 0.575842, 0.480142, 0.444081, 0.356642, 0.366687, 0.458154, 0.465241, 0.440853, 0.4292, 0.346032, 0.398279, 0.436924, 0.339168, 0.377384, 0.374039, 0.339168, 0.318242, 0.374039, 0.394753, 0.370445, 0.346032, 0.335645, 0.390993, 0.414856, 0.414856, 0.440853, 0.346032, 0.342579, 0.25031, 0.18812, 0.26085, 0.288399, 0.247041, 0.352862, 0.229226, 0.257454, 0.288399, 0.21291, 0.116183, 0.116183, 0.194234, 0.222385, 0.239899, 0.185198, 0.191378, 0.18812, 0.116183, 0.179055, 0.111485, 0.182256, 0.164327, 0.158265, 0.098513, 0.122885, 0.118441, 0.21291, 0.219301, 0.17593, 0.257454, 0.328603, 0.232838, 0.147574, 0.15284, 0.15284, 0.243554, 0.232838, 0.291804, 0.356642, 0.356642, 0.454136, 0.454136, 0.553315, 0.541878, 0.675549, 0.661982, 0.534167, 0.468512, 0.480142, 0.521092, 0.42561, 0.468512, 0.562014, 0.63748, 0.613573, 0.486429, 0.505461, 0.505461, 0.505461, 0.40511, 0.418646, 0.40511, 0.36309, 0.281712, 0.281712, 0.18812, 0.194234, 0.288399, 0.31487, 0.301917, 0.275179, 0.291804, 0.284882, 0.281712, 0.308712, 0.321458, 0.308712, 0.25031, 0.25031, 0.179055, 0.18812, 0.122885, 0.134866, 0.132295, 0.200174, 0.209395, 0.268042, 0.295083, 0.295083, 0.26085, 0.232838, 0.271506, 0.271506, 0.167087, 0.167087, 0.170161, 0.090864, 0.100716, 0.100716, 0.098513, 0.173081, 0.25406, 0.328603, 0.31487, 0.243554, 0.179055, 0.196879, 0.25406, 0.26085, 0.164327, 0.129801, 0.155435, 0.086953, 0.129801, 0.222385, 0.196879, 0.125101, 0.216401, 0.236433, 0.182256, 0.18812, 0.194234, 0.191378, 0.185198, 0.185198, 0.284882, 0.328603, 0.232838, 0.132295, 0.109221, 0.185198, 0.291804, 0.284882, 0.374039, 0.268042, 0.268042, 0.209395, 0.291804, 0.257454, 0.321458, 0.324872, 0.232838, 0.225814, 0.225814, 0.147574, 0.088832, 0.074921, 0.090864, 0.069024, 0.11371, 0.139895, 0.142424, 0.120615, 0.118441, 0.127496, 0.18812, 0.144935, 0.232838, 0.17593, 0.173081, 0.179055, 0.182256, 0.275179, 0.281712, 0.257454, 0.370445, 0.465241, 0.509769, 0.505461, 0.604312, 0.618285, 0.494003, 0.454136, 0.458154, 0.366687, 0.332115, 0.291804, 0.339168, 0.216401, 0.281712, 0.222385, 0.142424, 0.191378, 0.17593, 0.17593, 0.200174, 0.170161, 0.17593, 0.088832, 0.090864, 0.111485, 0.122885, 0.125101, 0.125101, 0.073402, 0.073402, 0.094817, 0.083462, 0.081712, 0.15008, 0.147574, 0.147574, 0.15284, 0.106997, 0.129801, 0.106997, 0.109221, 0.074921, 0.076542, 0.144935, 0.098513, 0.056825, 0.049374, 0.081712, 0.056825, 0.106997, 0.15008, 0.122885, 0.170161, 0.182256, 0.161087, 0.137348, 0.191378, 0.25406, 0.335645, 0.271506, 0.275179, 0.229226, 0.30533, 0.232838], '')</t>
  </si>
  <si>
    <t>[19, 20, 21, 22, 23, 24, 25, 26, 27, 28, 99, 100, 101, 102, 103, 106, 109, 110, 111, 113, 114, 115, 224, 225, 226, 227]</t>
  </si>
  <si>
    <t>UPI000205E7E1 status=activ</t>
  </si>
  <si>
    <t>([0.41194, 0.268042, 0.324872, 0.349426, 0.284882, 0.278302, 0.225814, 0.155435, 0.18812, 0.216401, 0.173081, 0.139895, 0.081712, 0.083462, 0.064632, 0.076542, 0.096677, 0.125101, 0.086953, 0.15284, 0.098513, 0.083462, 0.125101, 0.134866, 0.144935, 0.196879, 0.170161, 0.219301, 0.321458, 0.31487, 0.339168, 0.433034, 0.51388, 0.51388, 0.454136, 0.422041, 0.450668, 0.387226, 0.387226, 0.450668, 0.486429, 0.58069, 0.529623, 0.472492, 0.444081, 0.468512, 0.472492, 0.505461, 0.509769, 0.468512, 0.486429, 0.497853, 0.465241, 0.36309, 0.447574, 0.497853, 0.608892, 0.494003, 0.468512, 0.517562, 0.483068, 0.454136, 0.461924, 0.549308, 0.553315, 0.562014, 0.461924, 0.387226, 0.450668, 0.476583, 0.521092, 0.447574, 0.339168, 0.339168, 0.450668, 0.454136, 0.465241, 0.374039, 0.447574, 0.517562, 0.42561, 0.42561, 0.436924, 0.401658, 0.324872, 0.398279, 0.401658, 0.401658, 0.517562, 0.480142, 0.401658, 0.387226, 0.414856, 0.398279, 0.324872, 0.284882, 0.271506, 0.291804, 0.356642, 0.352862, 0.339168, 0.408655, 0.408655, 0.398279, 0.42561, 0.517562, 0.494003, 0.40511, 0.374039, 0.311707, 0.31487, 0.374039, 0.318242, 0.359901, 0.458154, 0.545602, 0.59508, 0.59508, 0.483068, 0.398279, 0.346032, 0.359901, 0.36309, 0.291804, 0.291804, 0.301917, 0.219301, 0.247041, 0.321458, 0.356642, 0.387226, 0.387226, 0.401658, 0.461924, 0.352862, 0.359901, 0.36309, 0.370445, 0.390993, 0.408655, 0.505461, 0.5017, 0.41194, 0.40511, 0.476583, 0.509769, 0.468512, 0.549308, 0.549308, 0.562014, 0.538167, 0.534167, 0.534167, 0.517562, 0.483068, 0.642678, 0.626927, 0.622677, 0.59917, 0.486429, 0.562014, 0.5017, 0.480142, 0.56648, 0.56648, 0.585406, 0.585406, 0.626927, 0.538167, 0.549308, 0.538167, 0.632174, 0.538167, 0.545602, 0.545602, 0.575842, 0.5017, 0.5017, 0.422041, 0.422041, 0.497853, 0.458154, 0.398279, 0.472492, 0.480142, 0.490133, 0.472492, 0.444081, 0.366687, 0.450668, 0.366687, 0.377384, 0.398279, 0.444081, 0.342579, 0.342579, 0.352862, 0.390993, 0.366687, 0.414856, 0.328603, 0.332115, 0.295083, 0.394753, 0.324872, 0.288399, 0.281712, 0.301917, 0.295083, 0.36309, 0.356642, 0.440853, 0.40511, 0.384043, 0.414856, 0.521092, 0.529623, 0.440853, 0.450668, 0.490133, 0.538167, 0.661982, 0.557691, 0.653063, 0.549308, 0.613573, 0.703578, 0.703578, 0.59014, 0.56648, 0.461924, 0.461924, 0.384043, 0.418646, 0.418646, 0.450668, 0.440853, 0.440853, 0.447574, 0.352862, 0.278302, 0.271506, 0.196879, 0.206376, 0.206376, 0.225814, 0.25031, 0.232838, 0.247041, 0.321458, 0.346032, 0.468512, 0.476583, 0.549308, 0.541878, 0.458154, 0.458154, 0.454136, 0.401658, 0.468512, 0.476583, 0.59014, 0.575842, 0.58069, 0.661982, 0.622677, 0.728858, 0.720929, 0.741537, 0.720929, 0.604312, 0.570702, 0.505461, 0.4292, 0.440853, 0.436924, 0.486429, 0.454136, 0.447574, 0.447574, 0.450668, 0.525368, 0.486429, 0.497853, 0.480142, 0.408655, 0.433034, 0.401658, 0.41194, 0.374039, 0.384043, 0.384043, 0.41194, 0.4292, 0.494003, 0.483068, 0.490133, 0.521092, 0.517562, 0.525368, 0.58069, 0.5017, 0.5017, 0.41194, 0.418646, 0.517562, 0.613573, 0.534167, 0.534167, 0.545602, 0.56648, 0.562014, 0.661982, 0.59014, 0.604312, 0.622677, 0.622677, 0.622677, 0.622677, 0.505461, 0.5017, 0.505461, 0.521092, 0.51388, 0.642678, 0.642678, 0.545602, 0.468512, 0.465241, 0.465241, 0.42561, 0.366687, 0.332115, 0.332115, 0.377384, 0.352862, 0.352862, 0.36309, 0.291804, 0.288399, 0.359901, 0.394753, 0.398279, 0.377384, 0.394753, 0.387226, 0.324872, 0.408655, 0.472492, 0.447574, 0.444081, 0.380708, 0.422041, 0.458154, 0.390993, 0.342579, 0.377384, 0.366687, 0.346032, 0.42561, 0.377384, 0.398279, 0.377384, 0.370445, 0.370445, 0.295083, 0.288399, 0.342579, 0.346032, 0.342579, 0.444081, 0.374039, 0.461924, 0.461924, 0.458154, 0.433034, 0.486429, 0.472492, 0.468512, 0.472492, 0.398279, 0.444081, 0.447574, 0.440853, 0.390993, 0.458154, 0.5017, 0.5017, 0.444081, 0.447574, 0.36309, 0.352862, 0.42561, 0.447574, 0.461924, 0.472492, 0.575842, 0.58069, 0.497853, 0.497853, 0.454136, 0.538167, 0.51388, 0.517562, 0.509769, 0.538167, 0.58069, 0.58069, 0.525368, 0.59508, 0.490133, 0.5017, 0.505461, 0.541878, 0.465241, 0.450668, 0.450668, 0.380708, 0.366687, 0.36309, 0.359901, 0.40511, 0.324872, 0.359901, 0.359901, 0.370445, 0.387226, 0.328603, 0.359901, 0.380708, 0.380708, 0.444081, 0.538167, 0.538167, 0.509769, 0.570702, 0.476583, 0.461924, 0.458154, 0.384043, 0.433034, 0.349426, 0.36309, 0.433034, 0.356642, 0.352862, 0.275179, 0.281712, 0.328603, 0.324872, 0.281712, 0.291804, 0.222385, 0.219301, 0.216401, 0.203355, 0.147574, 0.232838, 0.17593, 0.257454, 0.339168, 0.291804, 0.390993, 0.380708, 0.374039, 0.366687, 0.377384, 0.444081, 0.414856, 0.398279, 0.36309, 0.352862, 0.332115, 0.401658, 0.387226, 0.387226, 0.394753, 0.458154, 0.418646, 0.408655, 0.370445, 0.275179, 0.380708, 0.40511, 0.401658, 0.418646, 0.490133, 0.483068, 0.483068, 0.505461, 0.545602, 0.51388, 0.622677, 0.626927, 0.562014, 0.58069, 0.585406, 0.545602, 0.541878, 0.570702, 0.671169, 0.720929, 0.741537, 0.626927, 0.59508, 0.497853, 0.480142, 0.454136, 0.450668, 0.42561, 0.359901, 0.25031, 0.30533, 0.236433, 0.236433, 0.30533, 0.30533, 0.301917, 0.339168, 0.295083, 0.222385, 0.179055, 0.17593, 0.170161, 0.191378, 0.125101, 0.185198, 0.200174, 0.236433, 0.271506, 0.332115, 0.398279, 0.476583, 0.468512, 0.538167, 0.440853, 0.394753, 0.311707, 0.288399, 0.25406, 0.301917, 0.374039, 0.422041, 0.41194, 0.505461, 0.529623, 0.59014, 0.608892, 0.59917, 0.585406, 0.557691, 0.42561, 0.422041, 0.458154, 0.472492, 0.472492, 0.541878, 0.56648, 0.657645, 0.685117, 0.741537, 0.657645, 0.657645, 0.661982, 0.653063, 0.538167, 0.553315, 0.5017, 0.398279, 0.408655, 0.418646, 0.408655, 0.4292, 0.366687, 0.268042, 0.25031, 0.229226, 0.229226, 0.173081, 0.109221, 0.116183, 0.10481, 0.161087, 0.109221, 0.120615, 0.132295, 0.21291, 0.158265, 0.196879, 0.26085, 0.26085, 0.26085, 0.268042, 0.335645, 0.401658, 0.387226, 0.387226, 0.422041, 0.366687, 0.436924, 0.529623, 0.517562, 0.517562, 0.444081, 0.545602, 0.525368, 0.42561, 0.42561, 0.40511, 0.42561, 0.42561, 0.414856, 0.40511, 0.40511, 0.335645, 0.335645, 0.454136, 0.468512, 0.366687, 0.450668, 0.370445, 0.301917, 0.284882, 0.284882, 0.257454, 0.239899, 0.25406, 0.342579, 0.328603, 0.374039, 0.377384, 0.349426, 0.346032, 0.36309, 0.349426, 0.4292, 0.444081, 0.352862, 0.31487, 0.418646, 0.42561, 0.509769, 0.59917, 0.626927, 0.59508, 0.604312, 0.570702, 0.465241, 0.454136, 0.486429, 0.509769, 0.509769, 0.541878, 0.4292, 0.41194, 0.339168, 0.232838, 0.219301, 0.284882, 0.225814, 0.225814, 0.191378, 0.191378, 0.191378, 0.203355, 0.158265, 0.219301, 0.18812, 0.264545, 0.26085, 0.229226, 0.182256, 0.182256, 0.137348, 0.17593, 0.173081, 0.239899, 0.264545, 0.264545, 0.25406, 0.332115, 0.321458, 0.359901, 0.356642, 0.335645, 0.275179, 0.349426, 0.352862, 0.444081, 0.454136, 0.454136, 0.458154, 0.541878, 0.538167, 0.541878, 0.486429, 0.433034, 0.40511, 0.490133, 0.461924, 0.454136, 0.380708, 0.384043, 0.291804, 0.295083, 0.264545, 0.328603, 0.332115, 0.346032, 0.243554, 0.243554, 0.173081, 0.185198, 0.111485, 0.122885, 0.144935, 0.161087, 0.219301, 0.179055, 0.096677, 0.122885, 0.127496, 0.194234, 0.129801, 0.15008, 0.127496, 0.170161, 0.100716, 0.109221, 0.098513, 0.147574, 0.137348, 0.132295, 0.125101, 0.118441, 0.109221, 0.167087, 0.239899, 0.243554, 0.349426, 0.458154, 0.447574, 0.332115, 0.271506, 0.275179, 0.328603, 0.324872, 0.342579, 0.366687, 0.349426, 0.243554, 0.219301, 0.196879, 0.26085, 0.225814, 0.301917, 0.271506, 0.194234, 0.161087, 0.102787, 0.048328], '')</t>
  </si>
  <si>
    <t>[32, 33, 41, 42, 47, 48, 56, 59, 63, 64, 65, 70, 79, 88, 105, 115, 116, 117, 140, 141, 145, 147, 148, 149, 150, 151, 152, 153, 155, 156, 157, 158, 160, 161, 163, 164, 165, 166, 167, 168, 169, 170, 171, 172, 173, 174, 175, 176, 177, 215, 216, 220, 221, 222, 223, 224, 225, 226, 227, 228, 229, 253, 254, 261, 262, 263, 264, 265, 266, 267, 268, 269, 270, 271, 272, 281, 297, 298, 299, 300, 301, 302, 305, 306, 307, 308, 309, 310, 311, 312, 313, 314, 315, 316, 317, 318, 319, 320, 321, 322, 323, 324, 325, 326, 386, 387, 396, 397, 401, 402, 403, 404, 405, 406, 407, 408, 409, 411, 412, 413, 432, 433, 434, 435, 489, 490, 491, 492, 493, 494, 495, 496, 497, 498, 499, 500, 501, 502, 503, 504, 534, 544, 545, 546, 547, 548, 549, 550, 556, 557, 558, 559, 560, 561, 562, 563, 564, 565, 566, 567, 600, 601, 602, 604, 605, 641, 642, 643, 644, 645, 646, 650, 651, 652, 692, 693, 694]</t>
  </si>
  <si>
    <t>UPI000205EAF9 status=activ</t>
  </si>
  <si>
    <t>([0.196879, 0.264545, 0.25406, 0.144935, 0.179055, 0.116183, 0.155435, 0.106997, 0.134866, 0.158265, 0.102787, 0.134866, 0.078022, 0.073402, 0.078022, 0.137348, 0.11371, 0.11371, 0.111485, 0.137348, 0.118441, 0.086953, 0.078022, 0.10481, 0.182256, 0.116183, 0.182256, 0.173081, 0.257454, 0.257454, 0.271506, 0.374039, 0.370445, 0.352862, 0.271506, 0.257454, 0.236433, 0.17593, 0.219301, 0.134866, 0.086953, 0.155435, 0.225814, 0.239899, 0.225814, 0.161087, 0.271506, 0.278302, 0.191378, 0.118441, 0.116183, 0.059222, 0.032677, 0.032017, 0.032017, 0.054297, 0.051831, 0.051831, 0.059222, 0.035586, 0.069024, 0.109221, 0.109221, 0.085092, 0.045352, 0.054297, 0.083462, 0.066181, 0.067594, 0.118441, 0.194234, 0.191378, 0.278302, 0.284882, 0.311707, 0.308712, 0.318242, 0.332115, 0.301917, 0.408655, 0.525368, 0.4292, 0.433034, 0.346032, 0.387226, 0.480142, 0.356642, 0.328603, 0.239899, 0.25031, 0.236433, 0.225814, 0.167087, 0.179055, 0.264545, 0.236433, 0.328603, 0.216401, 0.200174, 0.25031, 0.179055, 0.116183, 0.118441, 0.094817, 0.15284, 0.127496, 0.100716, 0.164327, 0.137348, 0.15284, 0.078022, 0.079919, 0.066181, 0.100716, 0.094817, 0.078022, 0.047319, 0.047319, 0.051831, 0.029376, 0.026338, 0.020876, 0.018106, 0.018106, 0.023963, 0.0198, 0.015078, 0.020165, 0.022306, 0.032677, 0.040537, 0.076542, 0.06184, 0.036378, 0.021381, 0.013821, 0.016528, 0.015078, 0.015078, 0.013437, 0.013265, 0.013821, 0.013821, 0.016826, 0.026338, 0.026338, 0.035586, 0.060549, 0.060549, 0.030611, 0.019109, 0.013016, 0.009015, 0.011669, 0.021816, 0.037156, 0.064632, 0.034068, 0.067594, 0.071867, 0.086953, 0.076542, 0.076542, 0.137348, 0.209395, 0.21291, 0.194234, 0.158265, 0.137348, 0.102787, 0.15284, 0.216401, 0.339168, 0.454136, 0.377384, 0.335645, 0.30533], '')</t>
  </si>
  <si>
    <t>UPI0002126B59 status=activ</t>
  </si>
  <si>
    <t>([0.716283, 0.788093, 0.56648, 0.468512, 0.401658, 0.318242, 0.257454, 0.185198, 0.222385, 0.268042, 0.301917, 0.339168, 0.281712, 0.284882, 0.216401, 0.15008, 0.243554, 0.225814, 0.225814, 0.200174, 0.194234, 0.127496, 0.0704, 0.134866, 0.139895, 0.21291, 0.298791, 0.366687, 0.384043, 0.384043, 0.380708, 0.374039, 0.366687, 0.465241, 0.497853, 0.497853, 0.529623, 0.521092, 0.51388, 0.40511, 0.41194, 0.40511, 0.494003, 0.465241, 0.486429, 0.56648, 0.509769, 0.517562, 0.525368, 0.538167, 0.534167, 0.517562, 0.440853, 0.458154, 0.408655, 0.387226, 0.458154, 0.494003, 0.486429, 0.433034, 0.4292, 0.36309, 0.308712, 0.275179, 0.298791, 0.288399, 0.281712, 0.281712, 0.25031, 0.26085, 0.31487, 0.321458, 0.25031, 0.318242, 0.301917, 0.342579, 0.264545, 0.25406, 0.264545, 0.26085, 0.332115, 0.436924, 0.497853, 0.56648, 0.608892, 0.585406, 0.494003, 0.468512, 0.490133, 0.447574, 0.324872, 0.328603, 0.324872, 0.42561, 0.436924, 0.465241, 0.4292, 0.557691, 0.562014, 0.461924, 0.398279, 0.398279, 0.291804, 0.318242, 0.243554, 0.158265, 0.173081, 0.239899, 0.164327, 0.18812, 0.264545, 0.374039, 0.398279, 0.394753, 0.377384, 0.366687, 0.281712, 0.232838, 0.144935, 0.15284, 0.225814, 0.291804, 0.278302, 0.332115, 0.284882, 0.370445, 0.465241, 0.557691, 0.444081, 0.58069, 0.476583, 0.384043, 0.398279, 0.278302, 0.25406, 0.25406, 0.264545, 0.339168, 0.418646, 0.483068, 0.468512, 0.398279, 0.394753, 0.318242, 0.342579, 0.394753, 0.295083, 0.295083, 0.284882, 0.374039, 0.359901, 0.42561, 0.517562, 0.422041, 0.521092, 0.480142, 0.472492, 0.422041, 0.332115, 0.298791, 0.247041, 0.25031, 0.31487, 0.342579, 0.339168, 0.268042, 0.243554, 0.339168, 0.332115, 0.229226, 0.15284, 0.134866, 0.134866, 0.144935, 0.222385, 0.200174, 0.18812, 0.164327, 0.161087, 0.206376, 0.25406, 0.332115, 0.25406, 0.179055, 0.100716, 0.158265, 0.194234, 0.209395, 0.206376, 0.139895, 0.232838, 0.232838, 0.264545, 0.257454, 0.26085, 0.219301, 0.158265, 0.225814, 0.264545, 0.271506, 0.25406, 0.236433, 0.139895, 0.203355, 0.247041, 0.349426, 0.268042, 0.30533, 0.185198, 0.15284, 0.200174, 0.167087, 0.232838, 0.191378, 0.155435, 0.098513, 0.092881, 0.167087, 0.125101], '')</t>
  </si>
  <si>
    <t>[0, 1, 2, 36, 37, 38, 45, 46, 47, 48, 49, 50, 51, 83, 84, 85, 97, 98, 127, 129, 152, 154]</t>
  </si>
  <si>
    <t>UPI0002126D9F status=activ</t>
  </si>
  <si>
    <t>([0.81615, 0.819762, 0.879233, 0.724957, 0.58069, 0.613573, 0.497853, 0.517562, 0.549308, 0.480142, 0.490133, 0.521092, 0.490133, 0.370445, 0.359901, 0.321458, 0.243554, 0.229226, 0.200174, 0.15284, 0.185198, 0.203355, 0.122885, 0.111485, 0.116183, 0.196879, 0.129801, 0.206376, 0.17593, 0.164327, 0.25031, 0.182256, 0.129801, 0.10481, 0.120615, 0.079919, 0.096677, 0.155435, 0.170161, 0.196879, 0.247041, 0.239899, 0.219301, 0.31487, 0.301917, 0.30533, 0.21291, 0.284882, 0.18812, 0.144935, 0.125101, 0.111485, 0.111485, 0.170161, 0.200174, 0.318242, 0.398279, 0.398279, 0.380708, 0.374039, 0.275179, 0.324872, 0.21291, 0.232838, 0.236433, 0.239899, 0.359901, 0.356642, 0.366687, 0.374039, 0.476583, 0.505461, 0.545602, 0.642678, 0.622677, 0.575842, 0.440853, 0.450668, 0.359901, 0.359901, 0.25406, 0.318242, 0.308712, 0.349426, 0.222385, 0.229226, 0.229226, 0.127496, 0.161087, 0.094817, 0.106997, 0.109221, 0.118441, 0.055536, 0.06184, 0.038858, 0.029376, 0.040537, 0.038042, 0.038858, 0.020165, 0.021381, 0.024826, 0.024826, 0.044297, 0.046336, 0.044297, 0.049374, 0.041405, 0.05306, 0.050641, 0.083462, 0.085092, 0.047319, 0.067594, 0.048328, 0.088832, 0.086953, 0.10481, 0.078022, 0.078022, 0.155435, 0.15284, 0.092881, 0.090864, 0.090864, 0.096677, 0.079919, 0.051831, 0.10481, 0.05306, 0.116183, 0.106997, 0.059222, 0.094817, 0.129801, 0.18812, 0.116183, 0.144935, 0.147574, 0.109221, 0.179055, 0.167087, 0.25406, 0.349426, 0.339168, 0.324872, 0.4292, 0.387226, 0.387226, 0.295083, 0.366687, 0.328603, 0.328603, 0.321458, 0.239899, 0.144935, 0.129801, 0.219301, 0.25031, 0.161087, 0.158265, 0.134866, 0.081712, 0.088832, 0.096677, 0.118441, 0.122885, 0.094817, 0.122885, 0.086953, 0.15008, 0.120615, 0.100716, 0.10481, 0.173081, 0.219301, 0.318242, 0.236433, 0.129801, 0.139895, 0.147574, 0.144935, 0.185198, 0.268042, 0.185198, 0.167087, 0.15284, 0.144935, 0.170161, 0.127496, 0.200174, 0.139895, 0.125101, 0.086953, 0.045352, 0.043307, 0.058088, 0.056825, 0.073402, 0.134866, 0.134866, 0.147574, 0.232838, 0.191378, 0.134866, 0.167087, 0.182256, 0.167087, 0.100716, 0.067594, 0.076542, 0.044297, 0.0704, 0.074921, 0.132295, 0.209395, 0.222385, 0.21291, 0.200174, 0.147574, 0.076542, 0.076542, 0.142424, 0.15008, 0.15008, 0.21291, 0.25406, 0.25031, 0.26085, 0.271506, 0.275179, 0.311707, 0.366687, 0.278302, 0.370445, 0.370445, 0.342579, 0.339168, 0.349426, 0.36309, 0.42561, 0.458154, 0.450668, 0.414856, 0.40511, 0.366687, 0.380708, 0.366687, 0.359901, 0.352862, 0.444081, 0.549308, 0.604312, 0.657645, 0.775545, 0.76285, 0.728858, 0.733139, 0.716283, 0.690604, 0.657645, 0.694846, 0.795062, 0.788093, 0.779859, 0.771762, 0.88723, 0.865454], '')</t>
  </si>
  <si>
    <t>[0, 1, 2, 3, 4, 5, 7, 8, 11, 71, 72, 73, 74, 75, 252, 253, 254, 255, 256, 257, 258, 259, 260, 261, 262, 263, 264, 265, 266, 267, 268]</t>
  </si>
  <si>
    <t>UPI00021272FB status=activ</t>
  </si>
  <si>
    <t>([0.243554, 0.15284, 0.206376, 0.219301, 0.15008, 0.203355, 0.206376, 0.243554, 0.288399, 0.222385, 0.239899, 0.264545, 0.264545, 0.247041, 0.264545, 0.374039, 0.295083, 0.26085, 0.182256, 0.17593, 0.106997, 0.079919, 0.142424, 0.164327, 0.185198, 0.271506, 0.26085, 0.301917, 0.281712, 0.264545, 0.328603, 0.271506, 0.284882, 0.374039, 0.41194, 0.328603, 0.335645, 0.41194, 0.549308, 0.529623, 0.494003, 0.59917, 0.666105, 0.699094, 0.671169, 0.549308, 0.562014, 0.562014, 0.444081, 0.480142, 0.454136, 0.468512, 0.51388, 0.480142, 0.359901, 0.232838, 0.332115, 0.335645, 0.342579, 0.335645, 0.422041, 0.36309, 0.356642, 0.288399, 0.25031, 0.229226, 0.209395, 0.111485, 0.054297, 0.047319, 0.048328, 0.060549, 0.05306, 0.066181, 0.078022, 0.144935, 0.219301, 0.206376, 0.21291, 0.194234, 0.194234, 0.134866, 0.182256, 0.100716, 0.164327, 0.102787, 0.094817, 0.185198, 0.291804, 0.384043, 0.408655, 0.278302, 0.275179, 0.216401, 0.194234, 0.200174, 0.18812, 0.225814, 0.15008, 0.167087, 0.147574, 0.074921, 0.102787, 0.071867, 0.086953, 0.074921, 0.10481, 0.10481, 0.06184, 0.055536, 0.066181, 0.116183, 0.21291, 0.134866, 0.15008, 0.170161, 0.158265, 0.182256, 0.147574, 0.15008, 0.137348, 0.100716, 0.120615, 0.079919, 0.137348, 0.137348, 0.079919, 0.10481, 0.120615, 0.167087, 0.111485, 0.11371, 0.11371, 0.06312, 0.088832, 0.137348, 0.142424, 0.081712, 0.083462, 0.106997, 0.098513, 0.050641, 0.083462, 0.139895, 0.132295, 0.139895, 0.200174, 0.216401, 0.200174, 0.182256, 0.127496, 0.125101, 0.090864, 0.094817, 0.15284, 0.17593, 0.17593, 0.161087, 0.25406, 0.25406, 0.155435, 0.247041, 0.346032, 0.31487, 0.21291, 0.298791, 0.291804, 0.203355, 0.264545, 0.281712, 0.200174, 0.291804, 0.394753, 0.335645, 0.318242, 0.200174, 0.196879, 0.127496, 0.120615, 0.064632, 0.03976, 0.038858, 0.028107, 0.026892, 0.035586, 0.069024, 0.066181, 0.050641, 0.049374, 0.066181, 0.026892, 0.026338, 0.015694, 0.014315, 0.023534, 0.019109, 0.038042, 0.021381, 0.041405, 0.033407, 0.06184, 0.092881, 0.092881, 0.129801, 0.129801, 0.098513, 0.090864, 0.106997, 0.069024, 0.069024, 0.060549, 0.139895, 0.132295, 0.21291, 0.216401, 0.137348, 0.094817, 0.116183, 0.18812, 0.17593, 0.229226, 0.225814, 0.132295, 0.11371, 0.106997, 0.100716, 0.076542, 0.085092, 0.034068, 0.034884, 0.047319, 0.051831, 0.037156, 0.058088, 0.036378, 0.037156, 0.031287, 0.030003, 0.027463, 0.015694, 0.016021, 0.015078, 0.016826, 0.028695, 0.032677, 0.017138, 0.017447, 0.015344, 0.008409, 0.013821, 0.014783, 0.012727, 0.011903, 0.009977, 0.008624, 0.006619, 0.004899, 0.008002, 0.013613, 0.013265, 0.013437, 0.008804, 0.007315, 0.006988, 0.006894, 0.006619, 0.009483, 0.00777, 0.01227, 0.011903, 0.013265, 0.010221, 0.011518, 0.013265, 0.021816, 0.018787, 0.03976, 0.034068, 0.027463, 0.011518, 0.010926, 0.010372, 0.017797, 0.022306, 0.018415, 0.01078, 0.01227, 0.007315, 0.007315, 0.005932, 0.006421, 0.005378, 0.008156, 0.006988, 0.005683, 0.005872, 0.005734, 0.004208, 0.004315, 0.00292, 0.004388, 0.004388, 0.006142, 0.005992, 0.00407, 0.003366, 0.003804, 0.00407, 0.00515, 0.005086, 0.005011, 0.006194, 0.005799, 0.004388, 0.00543, 0.004899], '')</t>
  </si>
  <si>
    <t>[38, 39, 41, 42, 43, 44, 45, 46, 47, 52]</t>
  </si>
  <si>
    <t>UPI00021276EA status=activ</t>
  </si>
  <si>
    <t>([0.408655, 0.436924, 0.4292, 0.450668, 0.476583, 0.5017, 0.541878, 0.465241, 0.497853, 0.486429, 0.4292, 0.468512, 0.549308, 0.56648, 0.56648, 0.483068, 0.483068, 0.454136, 0.450668, 0.349426, 0.414856, 0.40511, 0.384043, 0.321458, 0.335645, 0.349426, 0.288399, 0.30533, 0.339168, 0.247041, 0.271506, 0.342579, 0.321458, 0.222385, 0.216401, 0.191378, 0.232838, 0.236433, 0.275179, 0.278302, 0.377384, 0.387226, 0.387226, 0.308712, 0.394753, 0.398279, 0.311707, 0.380708, 0.352862, 0.31487, 0.394753, 0.387226, 0.284882, 0.318242, 0.352862, 0.346032, 0.377384, 0.398279, 0.41194, 0.476583, 0.401658, 0.374039, 0.377384, 0.384043, 0.401658, 0.433034, 0.31487, 0.398279, 0.387226, 0.284882, 0.332115, 0.278302, 0.31487, 0.377384, 0.359901, 0.444081, 0.384043, 0.324872, 0.332115, 0.243554, 0.236433, 0.281712, 0.275179, 0.264545, 0.25031, 0.339168, 0.308712, 0.40511, 0.390993, 0.422041, 0.529623, 0.494003, 0.494003, 0.461924, 0.41194, 0.398279, 0.398279, 0.468512, 0.541878, 0.450668, 0.549308, 0.557691, 0.483068, 0.454136, 0.465241, 0.384043, 0.324872, 0.295083, 0.295083, 0.298791, 0.191378, 0.191378, 0.219301, 0.247041, 0.247041, 0.328603, 0.324872, 0.284882, 0.268042, 0.271506, 0.346032, 0.257454, 0.247041, 0.281712, 0.281712, 0.182256, 0.257454, 0.225814, 0.25406, 0.17593, 0.10481, 0.161087, 0.158265, 0.182256, 0.139895, 0.139895, 0.120615, 0.120615, 0.083462, 0.085092, 0.066181, 0.076542, 0.122885, 0.076542, 0.109221, 0.106997, 0.17593, 0.127496, 0.134866, 0.161087, 0.191378, 0.288399, 0.281712, 0.281712, 0.295083, 0.377384, 0.401658, 0.42561, 0.436924, 0.497853, 0.509769, 0.458154, 0.352862, 0.349426, 0.447574, 0.346032, 0.387226, 0.414856, 0.494003, 0.538167, 0.414856, 0.418646, 0.356642, 0.366687, 0.401658, 0.390993, 0.295083, 0.200174, 0.139895, 0.137348, 0.106997, 0.060549, 0.11371, 0.196879, 0.132295, 0.139895, 0.222385, 0.225814, 0.161087, 0.147574, 0.182256, 0.275179, 0.284882, 0.339168, 0.332115, 0.229226, 0.229226, 0.236433, 0.30533, 0.321458, 0.311707, 0.324872, 0.30533, 0.281712, 0.225814, 0.324872, 0.335645, 0.243554, 0.239899, 0.203355, 0.179055, 0.144935, 0.132295, 0.132295, 0.15284, 0.096677, 0.161087, 0.158265, 0.225814, 0.161087, 0.219301, 0.147574, 0.209395, 0.281712, 0.203355, 0.243554, 0.15008, 0.073402, 0.132295, 0.078022, 0.125101, 0.164327, 0.144935, 0.122885, 0.144935, 0.155435, 0.229226, 0.155435, 0.137348, 0.118441, 0.194234, 0.139895, 0.142424, 0.15284, 0.185198, 0.196879, 0.200174, 0.281712, 0.40511, 0.41194, 0.41194, 0.30533, 0.301917, 0.377384, 0.41194, 0.311707, 0.182256, 0.209395, 0.288399, 0.232838, 0.203355, 0.194234, 0.288399, 0.377384, 0.370445, 0.36309, 0.440853, 0.458154, 0.374039, 0.359901, 0.359901, 0.444081, 0.585406, 0.557691, 0.545602, 0.570702, 0.59508, 0.626927, 0.465241, 0.458154, 0.562014, 0.545602, 0.545602, 0.5017, 0.509769, 0.472492, 0.387226, 0.41194, 0.318242, 0.31487, 0.291804, 0.196879, 0.18812, 0.179055, 0.17593, 0.182256, 0.106997, 0.173081, 0.236433, 0.257454, 0.173081, 0.191378, 0.271506, 0.268042, 0.247041, 0.222385, 0.257454, 0.301917, 0.264545, 0.318242, 0.374039, 0.390993, 0.472492, 0.398279, 0.387226, 0.398279, 0.380708, 0.468512, 0.465241, 0.480142, 0.541878, 0.541878, 0.422041, 0.335645, 0.321458, 0.349426, 0.295083, 0.298791, 0.268042, 0.17593, 0.209395, 0.239899, 0.239899, 0.173081, 0.264545, 0.275179, 0.284882, 0.21291, 0.144935, 0.137348, 0.071867, 0.092881, 0.144935, 0.147574, 0.196879, 0.229226, 0.229226, 0.21291, 0.21291, 0.194234, 0.30533, 0.21291, 0.222385, 0.209395, 0.284882, 0.275179, 0.268042, 0.179055, 0.26085, 0.339168, 0.268042, 0.342579, 0.271506, 0.268042, 0.284882, 0.31487, 0.206376, 0.206376, 0.295083, 0.284882, 0.366687, 0.275179, 0.311707, 0.219301, 0.219301, 0.229226, 0.232838, 0.236433, 0.31487, 0.225814, 0.232838, 0.222385, 0.170161, 0.232838, 0.243554, 0.219301, 0.21291, 0.295083, 0.295083, 0.203355, 0.206376, 0.206376, 0.264545, 0.229226, 0.311707, 0.225814, 0.222385, 0.222385, 0.219301, 0.144935, 0.225814, 0.147574, 0.167087, 0.257454, 0.167087, 0.161087, 0.236433, 0.158265, 0.179055, 0.179055, 0.257454, 0.26085, 0.26085, 0.281712, 0.31487, 0.222385, 0.30533, 0.236433, 0.137348, 0.139895, 0.137348, 0.132295, 0.196879, 0.229226, 0.161087, 0.182256, 0.179055, 0.17593, 0.232838, 0.17593, 0.15008, 0.122885, 0.092881, 0.069024, 0.048328, 0.043307, 0.081712, 0.054297], '')</t>
  </si>
  <si>
    <t>[5, 6, 12, 13, 14, 90, 98, 100, 101, 160, 169, 272, 273, 274, 275, 276, 277, 280, 281, 282, 283, 284, 320, 321]</t>
  </si>
  <si>
    <t>UPI00021276F2 status=activ</t>
  </si>
  <si>
    <t>([0.321458, 0.247041, 0.278302, 0.324872, 0.232838, 0.144935, 0.179055, 0.129801, 0.094817, 0.116183, 0.122885, 0.096677, 0.10481, 0.120615, 0.21291, 0.26085, 0.18812, 0.298791, 0.268042, 0.164327, 0.196879, 0.116183, 0.170161, 0.18812, 0.120615, 0.194234, 0.26085, 0.196879, 0.275179, 0.356642, 0.295083, 0.295083, 0.374039, 0.339168, 0.328603, 0.318242, 0.298791, 0.268042, 0.185198, 0.170161, 0.247041, 0.144935, 0.219301, 0.236433, 0.225814, 0.206376, 0.200174, 0.236433, 0.191378, 0.216401, 0.194234, 0.25406, 0.298791, 0.291804, 0.219301, 0.147574, 0.137348, 0.147574, 0.161087, 0.206376, 0.288399, 0.225814, 0.295083, 0.288399, 0.281712, 0.264545, 0.36309, 0.264545, 0.185198, 0.311707, 0.225814, 0.243554, 0.167087, 0.111485, 0.074921, 0.127496, 0.125101, 0.132295, 0.137348, 0.225814, 0.144935, 0.144935, 0.196879, 0.243554, 0.161087, 0.120615, 0.125101, 0.132295, 0.229226, 0.281712, 0.25406, 0.332115, 0.342579, 0.335645, 0.390993, 0.483068, 0.370445, 0.454136, 0.36309, 0.335645, 0.335645, 0.454136, 0.461924, 0.458154, 0.4292, 0.5017, 0.41194, 0.40511, 0.36309, 0.36309, 0.359901, 0.384043, 0.339168, 0.359901, 0.384043, 0.384043, 0.247041, 0.366687, 0.36309, 0.311707, 0.318242, 0.288399, 0.268042, 0.247041, 0.247041, 0.257454, 0.209395, 0.264545, 0.268042, 0.311707, 0.200174, 0.232838, 0.206376, 0.232838, 0.191378, 0.125101, 0.122885, 0.203355, 0.127496, 0.071867, 0.15008, 0.064632, 0.071867, 0.067594, 0.028695, 0.028107, 0.032677, 0.060549, 0.048328, 0.054297, 0.026338, 0.026892, 0.026338, 0.013016, 0.009483, 0.008723, 0.01227, 0.009977, 0.008895, 0.00962, 0.012491, 0.009187, 0.018106, 0.010926, 0.008075], '')</t>
  </si>
  <si>
    <t>UPI0002186012 status=activ</t>
  </si>
  <si>
    <t>([0.003701, 0.003727, 0.003405, 0.00407, 0.006078, 0.006988, 0.007877, 0.00962, 0.010672, 0.011903, 0.016528, 0.012491, 0.009096, 0.013016, 0.009294, 0.013265, 0.019401, 0.021816, 0.038858, 0.081712, 0.118441, 0.118441, 0.100716, 0.170161, 0.11371, 0.094817, 0.132295, 0.081712, 0.088832, 0.067594, 0.041405, 0.036378, 0.069024, 0.122885, 0.083462, 0.142424, 0.158265, 0.196879, 0.281712, 0.281712, 0.257454, 0.182256, 0.18812, 0.284882, 0.308712, 0.422041, 0.42561, 0.40511, 0.51388, 0.476583, 0.454136, 0.472492, 0.380708, 0.394753, 0.278302, 0.359901, 0.359901, 0.366687, 0.243554, 0.243554, 0.229226, 0.25406, 0.332115, 0.229226, 0.164327, 0.15008, 0.125101, 0.122885, 0.109221, 0.125101, 0.15008, 0.139895, 0.225814, 0.288399, 0.291804, 0.401658, 0.321458, 0.243554, 0.239899, 0.339168, 0.342579, 0.380708, 0.356642, 0.380708, 0.486429, 0.534167, 0.408655, 0.346032, 0.328603, 0.295083, 0.191378, 0.191378, 0.301917, 0.203355, 0.139895, 0.158265, 0.164327, 0.185198, 0.247041, 0.271506, 0.268042, 0.247041, 0.225814, 0.158265, 0.144935, 0.074921, 0.060549, 0.078022, 0.129801, 0.142424, 0.185198, 0.284882, 0.284882, 0.284882, 0.278302, 0.284882, 0.170161, 0.15284, 0.18812, 0.206376, 0.158265, 0.134866, 0.144935, 0.142424, 0.191378, 0.132295, 0.219301, 0.31487, 0.295083, 0.308712, 0.332115, 0.318242, 0.31487, 0.30533, 0.275179, 0.349426, 0.352862, 0.440853, 0.454136, 0.472492, 0.377384, 0.318242, 0.318242, 0.229226, 0.142424, 0.100716, 0.185198, 0.206376, 0.170161, 0.25406, 0.257454, 0.139895, 0.173081, 0.17593, 0.11371, 0.122885, 0.144935, 0.232838, 0.158265, 0.098513, 0.109221, 0.18812, 0.275179, 0.328603, 0.394753, 0.480142, 0.58069, 0.538167, 0.472492, 0.465241, 0.433034, 0.394753, 0.541878, 0.444081], '')</t>
  </si>
  <si>
    <t>[48, 85, 166, 167, 172]</t>
  </si>
  <si>
    <t>UPI0002186013 status=activ</t>
  </si>
  <si>
    <t>([0.025316, 0.01227, 0.012727, 0.007177, 0.009728, 0.008409, 0.005992, 0.004921, 0.006245, 0.00515, 0.004775, 0.004611, 0.003701, 0.002662, 0.002435, 0.003053, 0.002881, 0.003109, 0.00316, 0.003212, 0.002623, 0.002155, 0.002194, 0.002512, 0.002761, 0.002396, 0.002078, 0.002035, 0.002482, 0.001649, 0.001675, 0.002211, 0.001967, 0.002623, 0.003341, 0.003478, 0.00316, 0.00316, 0.003461, 0.005223, 0.006374, 0.006482, 0.006421, 0.006374, 0.005378, 0.006533, 0.006482, 0.009865, 0.014075, 0.017447, 0.017138, 0.034884, 0.026892, 0.036378, 0.015694, 0.016021, 0.009096, 0.008002, 0.008075, 0.005086, 0.003276, 0.003821, 0.003512, 0.005378, 0.007645, 0.009401, 0.010926, 0.008624, 0.005932, 0.008075, 0.005623, 0.005734, 0.004513, 0.00407, 0.004388, 0.004358, 0.003607, 0.003607, 0.003405, 0.002211, 0.002688, 0.003109, 0.002336, 0.002555, 0.00243, 0.002435, 0.001572, 0.001675, 0.002435, 0.003555, 0.002761, 0.00407, 0.003924, 0.005249, 0.006701, 0.005503, 0.005992, 0.005799, 0.007091, 0.009294, 0.014075, 0.014075, 0.023087, 0.019109, 0.037156, 0.034068, 0.041405, 0.050641, 0.035586, 0.016257, 0.009294, 0.007031, 0.006701, 0.008624, 0.007555, 0.005378, 0.007555, 0.008723, 0.010372, 0.013613, 0.008156, 0.006533, 0.005932, 0.006245, 0.00962, 0.008276, 0.005872, 0.004646, 0.004689, 0.004736, 0.006374, 0.007422, 0.009865, 0.007645, 0.008895, 0.006533, 0.006619, 0.005249, 0.004208, 0.004208, 0.00292, 0.002976, 0.002662, 0.003366, 0.002194, 0.002078, 0.001872, 0.002662, 0.003079, 0.003924, 0.004513, 0.004358, 0.004388, 0.004135, 0.004315, 0.003461, 0.00389, 0.004736, 0.005249, 0.007555, 0.008409], '')</t>
  </si>
  <si>
    <t>UPI0002186014 status=activ</t>
  </si>
  <si>
    <t>([0.332115, 0.247041, 0.342579, 0.352862, 0.398279, 0.328603, 0.339168, 0.26085, 0.257454, 0.271506, 0.191378, 0.15008, 0.088832, 0.040537, 0.030611, 0.026892, 0.031287, 0.036378, 0.066181, 0.034068, 0.026338, 0.026892, 0.042364, 0.033407, 0.021816, 0.021381, 0.022306, 0.022306, 0.040537, 0.049374, 0.044297, 0.094817, 0.158265, 0.139895, 0.243554, 0.155435, 0.236433, 0.328603, 0.36309, 0.332115, 0.390993, 0.374039, 0.278302, 0.264545, 0.239899, 0.335645, 0.298791, 0.352862, 0.295083, 0.219301, 0.225814, 0.284882, 0.288399, 0.21291, 0.225814, 0.129801, 0.209395, 0.137348, 0.079919, 0.069024, 0.083462, 0.098513, 0.11371, 0.11371, 0.10481, 0.10481, 0.083462, 0.106997, 0.096677, 0.073402, 0.085092, 0.083462, 0.069024, 0.066181, 0.049374, 0.096677, 0.17593, 0.182256, 0.275179, 0.278302, 0.275179, 0.278302, 0.194234, 0.127496, 0.209395, 0.15008, 0.109221, 0.109221, 0.096677, 0.122885, 0.216401, 0.268042, 0.196879, 0.127496, 0.122885, 0.206376, 0.125101, 0.137348, 0.132295, 0.125101, 0.106997, 0.096677, 0.055536, 0.054297, 0.092881, 0.085092, 0.173081, 0.191378, 0.191378, 0.191378, 0.11371, 0.106997, 0.098513, 0.076542, 0.132295, 0.125101, 0.127496, 0.209395, 0.200174, 0.200174, 0.17593, 0.295083, 0.278302, 0.356642, 0.461924, 0.472492, 0.387226, 0.324872, 0.36309, 0.394753, 0.311707, 0.40511, 0.328603, 0.328603, 0.450668, 0.458154, 0.359901, 0.278302, 0.239899, 0.236433, 0.147574, 0.109221, 0.10481, 0.125101, 0.132295, 0.074921, 0.042364, 0.041405, 0.047319, 0.055536, 0.046336, 0.049374, 0.024393, 0.041405, 0.042364, 0.040537, 0.038858, 0.079919, 0.139895, 0.102787, 0.10481, 0.194234, 0.243554, 0.25031, 0.236433, 0.203355, 0.281712, 0.321458, 0.380708, 0.377384, 0.298791, 0.236433, 0.321458, 0.440853, 0.352862, 0.318242, 0.232838, 0.239899, 0.229226, 0.219301, 0.30533, 0.30533, 0.21291, 0.164327, 0.167087, 0.109221, 0.125101, 0.132295, 0.158265, 0.100716, 0.10481, 0.142424, 0.144935, 0.120615, 0.122885, 0.122885, 0.120615, 0.161087, 0.147574, 0.15008, 0.092881, 0.090864, 0.051831, 0.085092, 0.096677, 0.090864, 0.15284, 0.158265, 0.155435, 0.098513, 0.179055, 0.17593, 0.216401, 0.30533, 0.332115, 0.318242, 0.291804, 0.284882, 0.31487, 0.339168, 0.332115, 0.377384, 0.342579, 0.42561, 0.398279, 0.461924, 0.366687, 0.374039, 0.377384, 0.370445, 0.387226, 0.408655, 0.342579, 0.247041, 0.158265, 0.100716, 0.106997, 0.120615, 0.142424, 0.144935, 0.079919, 0.079919, 0.10481, 0.137348, 0.081712, 0.10481, 0.102787, 0.10481, 0.067594, 0.06312, 0.042364, 0.071867, 0.049374, 0.044297, 0.083462, 0.116183, 0.129801, 0.125101, 0.206376, 0.206376, 0.125101, 0.122885, 0.15008, 0.127496, 0.060549, 0.05306, 0.049374, 0.051831, 0.05306, 0.083462, 0.0704, 0.100716, 0.054297, 0.067594, 0.132295, 0.122885, 0.142424, 0.191378, 0.15008, 0.120615, 0.0704, 0.129801, 0.173081, 0.090864, 0.109221, 0.125101, 0.225814, 0.232838, 0.239899, 0.311707, 0.206376, 0.232838, 0.243554, 0.236433, 0.236433, 0.206376, 0.203355, 0.147574, 0.155435, 0.106997, 0.078022, 0.137348, 0.127496, 0.088832, 0.088832, 0.041405, 0.086953, 0.081712, 0.079919, 0.036378, 0.021816, 0.047319, 0.047319, 0.026338, 0.049374, 0.040537, 0.030003, 0.030003, 0.049374, 0.026892, 0.040537, 0.073402, 0.067594, 0.066181, 0.120615, 0.191378, 0.185198, 0.109221, 0.0704, 0.067594, 0.144935, 0.142424, 0.058088, 0.060549, 0.076542, 0.073402, 0.106997, 0.144935, 0.083462, 0.06312, 0.109221, 0.147574, 0.083462, 0.069024, 0.069024, 0.031287, 0.030003, 0.069024, 0.102787, 0.076542, 0.081712, 0.071867, 0.102787, 0.102787, 0.10481, 0.142424, 0.085092, 0.078022, 0.074921, 0.076542, 0.094817, 0.045352, 0.044297, 0.086953, 0.106997, 0.05306, 0.109221, 0.109221, 0.074921, 0.035586, 0.042364, 0.022306, 0.013821, 0.00962, 0.017138, 0.010131, 0.008075, 0.011903, 0.009728, 0.009728, 0.008895, 0.009187, 0.013437, 0.012727, 0.01204, 0.008723, 0.013821, 0.010221, 0.008075, 0.010131, 0.010926, 0.017797, 0.025316, 0.051831, 0.10481, 0.066181, 0.100716, 0.120615, 0.088832, 0.090864, 0.069024, 0.144935, 0.100716, 0.10481, 0.078022, 0.049374], '')</t>
  </si>
  <si>
    <t>UPI0002186015 status=activ</t>
  </si>
  <si>
    <t>([0.023534, 0.034068, 0.049374, 0.0704, 0.041405, 0.064632, 0.102787, 0.129801, 0.122885, 0.137348, 0.155435, 0.102787, 0.060549, 0.032017, 0.05306, 0.054297, 0.048328, 0.032017, 0.026892, 0.019401, 0.019401, 0.020522, 0.013437, 0.013821, 0.015078, 0.015078, 0.014783, 0.012727, 0.008804, 0.011106, 0.01227, 0.010926, 0.020522, 0.017797, 0.030611, 0.031287, 0.060549, 0.125101, 0.100716, 0.100716, 0.173081, 0.225814, 0.191378, 0.161087, 0.088832, 0.086953, 0.122885, 0.122885, 0.067594, 0.132295, 0.066181, 0.06184, 0.06184, 0.071867, 0.074921, 0.079919, 0.067594, 0.067594, 0.056825, 0.056825, 0.076542, 0.092881, 0.064632, 0.086953, 0.170161, 0.182256, 0.182256, 0.21291, 0.134866, 0.222385, 0.222385, 0.281712, 0.281712, 0.311707, 0.222385, 0.26085, 0.173081, 0.132295, 0.125101, 0.161087, 0.161087, 0.147574, 0.083462, 0.067594, 0.06184, 0.029376, 0.049374, 0.022667, 0.024393, 0.048328, 0.032017, 0.030611, 0.018106, 0.010926, 0.007645, 0.007422, 0.006421, 0.008723, 0.013016, 0.010672, 0.010372, 0.016257, 0.010672, 0.017447, 0.016826, 0.011903, 0.013821, 0.011903, 0.024393, 0.015344, 0.013265, 0.020522, 0.019401, 0.048328, 0.040537, 0.083462, 0.142424, 0.225814, 0.216401, 0.120615, 0.079919, 0.06312, 0.038858, 0.071867, 0.071867, 0.164327, 0.239899, 0.295083, 0.328603, 0.335645, 0.318242, 0.335645, 0.324872, 0.288399, 0.147574, 0.264545, 0.182256, 0.164327, 0.191378, 0.098513, 0.18812, 0.311707, 0.288399, 0.36309, 0.30533, 0.236433, 0.137348, 0.127496, 0.0704, 0.071867, 0.027463, 0.054297, 0.040537, 0.045352, 0.056825, 0.125101, 0.132295, 0.118441, 0.118441, 0.074921, 0.15284, 0.078022, 0.071867, 0.111485, 0.102787, 0.144935, 0.17593, 0.268042, 0.268042, 0.328603, 0.203355, 0.332115, 0.281712, 0.321458, 0.206376, 0.179055, 0.106997, 0.098513, 0.158265, 0.111485, 0.167087, 0.102787, 0.182256, 0.170161, 0.134866, 0.15284, 0.086953, 0.10481, 0.106997, 0.064632, 0.056825, 0.073402, 0.0704, 0.049374, 0.055536, 0.056825, 0.050641, 0.094817, 0.058088, 0.06184, 0.098513, 0.058088, 0.059222, 0.048328, 0.026338, 0.018415, 0.009187, 0.014315, 0.012727, 0.009015, 0.013016, 0.013265, 0.010509, 0.007877, 0.011342, 0.010372, 0.011106, 0.016021, 0.010131, 0.009483, 0.009728, 0.00962, 0.014586, 0.016021, 0.018106, 0.032017, 0.058088, 0.134866, 0.127496, 0.144935, 0.194234, 0.164327, 0.222385, 0.352862, 0.444081, 0.408655, 0.380708, 0.465241, 0.394753, 0.541878], '')</t>
  </si>
  <si>
    <t>[239]</t>
  </si>
  <si>
    <t>UPI0002186016 status=activ</t>
  </si>
  <si>
    <t>([0.036378, 0.056825, 0.034068, 0.05306, 0.038858, 0.041405, 0.026892, 0.038858, 0.027463, 0.029376, 0.038042, 0.050641, 0.047319, 0.086953, 0.069024, 0.118441, 0.116183, 0.059222, 0.069024, 0.055536, 0.094817, 0.092881, 0.094817, 0.182256, 0.17593, 0.239899, 0.275179, 0.374039, 0.332115, 0.42561, 0.390993, 0.398279, 0.332115, 0.301917, 0.295083, 0.398279, 0.401658, 0.494003, 0.63748, 0.486429, 0.490133, 0.390993, 0.436924, 0.436924, 0.40511, 0.291804, 0.200174, 0.142424, 0.074921, 0.100716, 0.102787, 0.15284, 0.15008, 0.122885, 0.173081, 0.170161, 0.073402, 0.049374, 0.050641, 0.026892, 0.028107, 0.033407, 0.069024, 0.036378, 0.034884, 0.0198, 0.03976, 0.071867, 0.118441, 0.203355, 0.196879, 0.203355, 0.158265, 0.147574, 0.137348, 0.111485, 0.0704, 0.137348, 0.18812, 0.216401, 0.275179, 0.359901, 0.366687, 0.25031, 0.36309, 0.25406, 0.36309, 0.36309, 0.359901, 0.339168, 0.243554, 0.243554, 0.225814, 0.185198, 0.098513, 0.158265, 0.17593, 0.243554, 0.247041, 0.247041, 0.139895, 0.102787, 0.106997, 0.125101, 0.17593, 0.079919, 0.074921, 0.0704, 0.038858, 0.023087, 0.023087, 0.046336, 0.024393, 0.017138, 0.028107, 0.028107, 0.038042, 0.034068, 0.020165, 0.017138, 0.016021, 0.016021, 0.021816, 0.013437, 0.01204, 0.015344, 0.024393, 0.028695, 0.029376, 0.064632, 0.11371, 0.096677, 0.092881, 0.094817, 0.15284, 0.15008, 0.15008, 0.081712, 0.066181, 0.11371, 0.134866, 0.132295, 0.111485, 0.129801, 0.236433, 0.122885, 0.05306, 0.05306, 0.094817, 0.090864, 0.038858, 0.021381, 0.015344, 0.017447, 0.022667, 0.021381, 0.018106, 0.030003, 0.028695, 0.017138, 0.016826, 0.016826, 0.016528, 0.019401, 0.021381, 0.019401, 0.031287, 0.067594, 0.081712, 0.037156, 0.045352, 0.047319, 0.106997, 0.106997, 0.040537, 0.029376, 0.028107, 0.017138, 0.010926, 0.0198, 0.046336, 0.047319, 0.049374, 0.027463, 0.028107, 0.026892, 0.014315, 0.017447, 0.018415, 0.018106, 0.046336, 0.040537, 0.034068, 0.016257, 0.018106, 0.023534, 0.051831, 0.054297, 0.118441, 0.21291, 0.194234, 0.191378, 0.111485, 0.0704, 0.118441, 0.167087, 0.094817, 0.100716, 0.086953, 0.078022, 0.045352, 0.038858, 0.038042, 0.078022, 0.083462, 0.134866, 0.122885, 0.098513, 0.054297, 0.058088, 0.049374, 0.06312, 0.037156, 0.078022, 0.132295, 0.092881, 0.118441, 0.185198, 0.271506, 0.328603, 0.308712, 0.40511, 0.324872, 0.328603, 0.239899, 0.324872, 0.225814, 0.288399, 0.291804, 0.384043, 0.384043, 0.384043, 0.349426, 0.301917, 0.298791, 0.298791, 0.298791, 0.196879, 0.11371, 0.096677, 0.050641, 0.060549, 0.058088, 0.059222, 0.060549, 0.090864, 0.054297, 0.081712, 0.074921, 0.044297, 0.036378, 0.028695, 0.041405, 0.045352, 0.100716, 0.092881, 0.090864, 0.129801, 0.216401, 0.264545, 0.206376, 0.281712, 0.298791, 0.209395, 0.281712, 0.164327, 0.200174, 0.278302, 0.318242, 0.370445, 0.394753, 0.359901, 0.301917, 0.268042, 0.25406, 0.25406, 0.284882, 0.264545, 0.173081, 0.102787, 0.170161, 0.264545, 0.25031, 0.247041, 0.328603, 0.301917, 0.30533, 0.268042, 0.275179, 0.161087, 0.164327, 0.137348, 0.182256, 0.179055, 0.182256, 0.194234, 0.185198, 0.17593, 0.17593, 0.25031, 0.324872, 0.275179, 0.182256, 0.137348, 0.137348, 0.083462, 0.10481, 0.15008, 0.182256, 0.120615, 0.137348, 0.134866, 0.216401, 0.15008, 0.25406, 0.232838, 0.222385, 0.196879, 0.206376, 0.142424, 0.088832, 0.055536, 0.043307, 0.076542, 0.066181, 0.067594, 0.137348, 0.137348, 0.147574, 0.161087, 0.17593, 0.268042, 0.271506, 0.26085, 0.247041, 0.164327, 0.111485, 0.109221, 0.118441, 0.051831, 0.06184, 0.067594, 0.120615, 0.164327, 0.182256, 0.185198, 0.098513, 0.090864, 0.096677, 0.120615, 0.100716, 0.081712, 0.073402, 0.058088, 0.066181, 0.071867, 0.096677, 0.158265, 0.170161, 0.18812, 0.206376, 0.275179, 0.374039, 0.370445, 0.387226, 0.349426, 0.42561, 0.433034, 0.328603, 0.222385, 0.216401, 0.196879, 0.203355, 0.127496, 0.085092, 0.085092, 0.137348, 0.079919, 0.079919, 0.079919, 0.081712, 0.132295, 0.086953, 0.081712, 0.073402, 0.058088, 0.035586, 0.03976, 0.051831, 0.06312, 0.111485, 0.109221, 0.076542, 0.111485, 0.164327, 0.219301, 0.222385, 0.219301, 0.318242, 0.308712, 0.271506, 0.229226, 0.200174, 0.243554, 0.222385, 0.196879, 0.200174, 0.301917, 0.236433], '')</t>
  </si>
  <si>
    <t>UPI0002186017 status=activ</t>
  </si>
  <si>
    <t>([0.06312, 0.085092, 0.043307, 0.058088, 0.055536, 0.0704, 0.044297, 0.044297, 0.056825, 0.0704, 0.042364, 0.042364, 0.042364, 0.044297, 0.066181, 0.116183, 0.118441, 0.074921, 0.042364, 0.044297, 0.022667, 0.022667, 0.023963, 0.048328, 0.038858, 0.049374, 0.05306, 0.05306, 0.05306, 0.042364, 0.024393, 0.05306, 0.071867, 0.051831, 0.047319, 0.06184, 0.066181, 0.06184, 0.092881, 0.106997, 0.134866, 0.15008, 0.076542, 0.081712, 0.056825, 0.076542, 0.083462, 0.083462, 0.15008, 0.15284, 0.106997, 0.17593, 0.17593, 0.137348, 0.137348, 0.142424, 0.116183, 0.059222, 0.05306, 0.042364, 0.073402, 0.040537, 0.038858, 0.045352, 0.023963, 0.018106, 0.014315, 0.013437, 0.013821, 0.008723, 0.010672, 0.010672, 0.00777, 0.00777, 0.008895, 0.012727, 0.013265, 0.009865, 0.016528, 0.026338, 0.026338, 0.015344, 0.017447, 0.034068, 0.064632, 0.073402, 0.10481, 0.10481, 0.111485, 0.11371, 0.102787, 0.050641, 0.096677, 0.18812, 0.125101, 0.132295, 0.076542, 0.040537, 0.050641, 0.038042, 0.027463, 0.036378, 0.067594, 0.109221, 0.055536, 0.06184, 0.076542, 0.096677, 0.125101, 0.122885, 0.076542, 0.102787, 0.102787, 0.069024, 0.054297, 0.081712, 0.059222, 0.086953, 0.144935, 0.10481, 0.074921, 0.15284, 0.0704, 0.083462, 0.078022, 0.109221, 0.106997, 0.106997, 0.058088, 0.054297, 0.043307, 0.066181, 0.102787, 0.137348, 0.167087, 0.10481, 0.10481, 0.073402, 0.042364, 0.034068, 0.066181, 0.109221, 0.050641, 0.109221, 0.050641, 0.05306, 0.035586, 0.035586, 0.054297, 0.10481, 0.10481, 0.083462, 0.069024, 0.042364, 0.055536, 0.044297, 0.049374, 0.049374, 0.109221, 0.203355, 0.132295, 0.079919, 0.086953, 0.15284, 0.179055, 0.179055, 0.179055, 0.275179, 0.26085, 0.247041, 0.25406, 0.144935, 0.17593, 0.173081, 0.271506, 0.264545, 0.339168, 0.339168, 0.339168, 0.236433, 0.247041, 0.374039, 0.41194, 0.332115, 0.291804, 0.225814, 0.216401, 0.209395, 0.21291, 0.209395, 0.125101, 0.096677, 0.194234, 0.222385, 0.271506, 0.25406, 0.257454, 0.161087, 0.196879, 0.106997, 0.185198, 0.185198, 0.185198, 0.116183, 0.167087, 0.122885, 0.122885, 0.129801, 0.132295, 0.074921, 0.041405, 0.060549, 0.073402, 0.038858, 0.046336, 0.043307, 0.040537, 0.021381, 0.044297, 0.054297, 0.067594, 0.032017, 0.018415, 0.018787, 0.03976, 0.031287, 0.035586, 0.045352, 0.078022, 0.060549, 0.088832, 0.129801, 0.132295, 0.109221, 0.173081, 0.109221, 0.083462, 0.056825, 0.118441], '')</t>
  </si>
  <si>
    <t>UPI0002186018 status=activ</t>
  </si>
  <si>
    <t>([0.194234, 0.137348, 0.206376, 0.116183, 0.066181, 0.0704, 0.094817, 0.06312, 0.088832, 0.090864, 0.118441, 0.173081, 0.206376, 0.173081, 0.15284, 0.079919, 0.067594, 0.10481, 0.10481, 0.058088, 0.055536, 0.129801, 0.194234, 0.147574, 0.243554, 0.25406, 0.278302, 0.288399, 0.40511, 0.271506, 0.30533, 0.30533, 0.268042, 0.25031, 0.281712, 0.229226, 0.200174, 0.203355, 0.127496, 0.203355, 0.301917, 0.209395, 0.100716, 0.094817, 0.11371, 0.064632, 0.066181, 0.055536, 0.055536, 0.030003, 0.071867, 0.076542, 0.041405, 0.043307, 0.020165, 0.020522, 0.020165, 0.042364, 0.054297, 0.111485, 0.060549, 0.035586, 0.071867, 0.139895, 0.142424, 0.144935, 0.125101, 0.167087, 0.137348, 0.134866, 0.10481, 0.096677, 0.067594, 0.111485, 0.056825, 0.11371, 0.106997, 0.196879, 0.185198, 0.11371, 0.079919, 0.134866, 0.206376, 0.21291, 0.216401, 0.132295, 0.11371, 0.132295, 0.179055, 0.243554, 0.161087, 0.264545, 0.191378, 0.173081, 0.185198, 0.203355, 0.17593, 0.182256, 0.173081, 0.185198, 0.203355, 0.155435, 0.15008, 0.155435, 0.142424, 0.147574, 0.137348, 0.092881, 0.161087, 0.118441, 0.118441, 0.200174, 0.164327, 0.144935, 0.122885, 0.127496, 0.196879, 0.147574, 0.170161, 0.094817, 0.051831, 0.079919, 0.0704, 0.060549, 0.036378, 0.036378, 0.033407, 0.040537, 0.076542, 0.069024, 0.081712, 0.051831, 0.045352, 0.058088, 0.081712, 0.125101, 0.090864, 0.073402, 0.11371, 0.069024, 0.109221, 0.173081, 0.132295, 0.268042], '')</t>
  </si>
  <si>
    <t>UPI0002186019 status=activ</t>
  </si>
  <si>
    <t>([0.002662, 0.002194, 0.001722, 0.002581, 0.002881, 0.002688, 0.003478, 0.004208, 0.004414, 0.003821, 0.003366, 0.004315, 0.002881, 0.004388, 0.003053, 0.003701, 0.003924, 0.003461, 0.003276, 0.00243, 0.002435, 0.003298, 0.004388, 0.004414, 0.00316, 0.003671, 0.003298, 0.002396, 0.001623, 0.001305, 0.001786, 0.002327, 0.002155, 0.003177, 0.002057, 0.002512, 0.002503, 0.003053, 0.004358, 0.005799, 0.005503, 0.00777, 0.008075, 0.006374, 0.009977, 0.018787, 0.018787, 0.040537, 0.03976, 0.043307, 0.055536, 0.027463, 0.036378, 0.017797, 0.013613, 0.024393, 0.031287, 0.0198, 0.023534, 0.022306, 0.022667, 0.022667, 0.012491, 0.01227, 0.019401, 0.017447, 0.010926, 0.006482, 0.006374, 0.008804, 0.014075, 0.023087, 0.046336, 0.049374, 0.100716, 0.15008, 0.064632, 0.066181, 0.144935, 0.059222, 0.024826, 0.014586, 0.014315, 0.024826, 0.016021, 0.012491, 0.007877, 0.010926, 0.014586, 0.011669, 0.010221, 0.006894, 0.005872, 0.005734, 0.00407, 0.0028, 0.002014, 0.00246, 0.001623, 0.001649, 0.00243, 0.002606, 0.00292, 0.004135, 0.004247, 0.004513, 0.004315, 0.005011, 0.003864, 0.004247, 0.00389, 0.003607, 0.004483, 0.004161, 0.002976], '')</t>
  </si>
  <si>
    <t>UPI000218601A status=activ</t>
  </si>
  <si>
    <t>([0.010926, 0.019109, 0.027463, 0.014315, 0.010372, 0.009294, 0.009187, 0.009187, 0.009865, 0.010672, 0.009015, 0.007259, 0.007259, 0.006701, 0.006894, 0.006619, 0.009294, 0.009728, 0.006894, 0.007177, 0.006701, 0.005683, 0.005318, 0.005503, 0.008895, 0.00962, 0.014315, 0.016257, 0.013016, 0.017797, 0.023087, 0.023087, 0.046336, 0.092881, 0.059222, 0.11371, 0.137348, 0.078022, 0.047319, 0.088832, 0.088832, 0.147574, 0.142424, 0.170161, 0.164327, 0.147574, 0.182256, 0.191378, 0.229226, 0.229226, 0.144935, 0.147574, 0.247041, 0.257454, 0.173081, 0.25031, 0.147574, 0.239899, 0.236433, 0.31487, 0.324872, 0.324872, 0.278302, 0.288399, 0.257454, 0.185198, 0.203355, 0.236433, 0.182256, 0.170161, 0.268042, 0.268042, 0.243554, 0.229226, 0.122885, 0.179055, 0.179055, 0.164327, 0.142424, 0.243554, 0.232838, 0.139895, 0.088832, 0.066181, 0.074921, 0.042364, 0.031287, 0.029376, 0.032017, 0.03976, 0.042364, 0.044297, 0.083462, 0.046336, 0.024826, 0.042364, 0.042364, 0.03976, 0.085092, 0.05306, 0.027463, 0.031287, 0.032017, 0.028695, 0.059222, 0.094817, 0.111485, 0.21291, 0.196879, 0.179055, 0.111485, 0.127496, 0.098513, 0.083462, 0.100716, 0.173081, 0.17593, 0.194234, 0.161087, 0.164327, 0.257454, 0.366687, 0.318242, 0.422041, 0.521092, 0.433034, 0.4292, 0.401658, 0.328603, 0.216401, 0.243554, 0.243554, 0.18812, 0.144935, 0.098513, 0.158265, 0.158265, 0.182256, 0.167087, 0.196879, 0.196879, 0.185198, 0.109221, 0.109221, 0.118441, 0.071867, 0.106997, 0.10481, 0.11371, 0.164327, 0.284882, 0.17593, 0.15284, 0.116183, 0.173081, 0.15284, 0.155435, 0.098513, 0.094817, 0.098513, 0.059222, 0.071867, 0.0704, 0.076542, 0.090864, 0.090864, 0.098513, 0.081712, 0.083462, 0.090864, 0.086953, 0.078022, 0.094817, 0.120615, 0.179055, 0.203355, 0.206376, 0.194234, 0.18812, 0.139895, 0.090864, 0.164327, 0.164327, 0.122885, 0.167087, 0.109221, 0.102787, 0.155435, 0.120615, 0.120615, 0.10481, 0.10481, 0.064632, 0.096677, 0.15284, 0.111485, 0.094817, 0.15284, 0.125101, 0.132295, 0.200174, 0.236433, 0.222385, 0.203355, 0.25031, 0.278302, 0.324872, 0.31487, 0.308712, 0.390993, 0.394753, 0.414856, 0.433034, 0.436924, 0.408655, 0.408655, 0.447574, 0.468512, 0.387226, 0.384043, 0.398279, 0.377384, 0.377384, 0.377384, 0.36309, 0.278302, 0.185198, 0.216401, 0.225814, 0.15284, 0.167087, 0.179055, 0.144935, 0.127496, 0.203355, 0.15284, 0.094817, 0.0704, 0.060549, 0.102787, 0.125101, 0.191378, 0.206376, 0.232838, 0.167087, 0.196879, 0.203355, 0.200174, 0.125101, 0.118441, 0.194234, 0.122885, 0.090864, 0.164327, 0.11371, 0.106997, 0.100716, 0.142424, 0.247041, 0.271506, 0.219301, 0.219301, 0.200174, 0.18812, 0.111485, 0.134866, 0.125101, 0.109221, 0.182256, 0.264545, 0.284882, 0.264545, 0.356642, 0.311707, 0.278302, 0.346032, 0.339168, 0.36309, 0.288399, 0.161087, 0.086953, 0.111485, 0.111485, 0.109221, 0.109221, 0.196879, 0.194234, 0.179055, 0.288399, 0.200174, 0.118441, 0.10481, 0.085092, 0.046336, 0.073402, 0.106997, 0.106997, 0.060549, 0.074921, 0.118441, 0.120615, 0.196879, 0.196879, 0.196879, 0.120615, 0.147574, 0.15284, 0.182256, 0.120615, 0.118441, 0.118441, 0.134866, 0.144935, 0.185198, 0.167087, 0.182256, 0.161087, 0.164327, 0.264545, 0.206376, 0.122885, 0.216401, 0.209395, 0.179055, 0.100716, 0.185198, 0.167087, 0.086953, 0.088832, 0.078022, 0.069024, 0.06184, 0.054297, 0.056825, 0.059222, 0.05306, 0.025316, 0.016826, 0.011518, 0.009728, 0.00962, 0.010509, 0.008075, 0.007177, 0.005932, 0.005623, 0.003963, 0.002881, 0.00389, 0.00316, 0.004135, 0.004135, 0.004835, 0.004736, 0.003555, 0.003053, 0.00316, 0.003079, 0.003757, 0.003461, 0.004161, 0.00407, 0.005011, 0.004431, 0.004161, 0.003864, 0.004899, 0.004577, 0.004431, 0.003821, 0.004315, 0.004358, 0.003014, 0.003431, 0.004577, 0.004315, 0.004921, 0.006039, 0.008895, 0.006245, 0.007495, 0.006701, 0.006701, 0.006701, 0.009483, 0.008002, 0.010672, 0.008276, 0.011106, 0.01227, 0.015078, 0.015344, 0.011669, 0.014315, 0.014586, 0.011903, 0.016528, 0.009294, 0.007877, 0.006421, 0.006245, 0.007877, 0.008276, 0.010372, 0.010221, 0.010221, 0.017447, 0.01204, 0.024826, 0.037156, 0.032677, 0.038042, 0.048328, 0.069024, 0.11371, 0.122885, 0.15284, 0.21291, 0.328603, 0.298791, 0.346032, 0.476583, 0.461924, 0.324872, 0.370445, 0.26085, 0.268042, 0.158265, 0.155435, 0.144935, 0.144935, 0.200174, 0.173081, 0.106997, 0.122885, 0.073402, 0.060549, 0.071867, 0.046336, 0.022306, 0.020165, 0.011342, 0.010372, 0.006619, 0.006701, 0.004736, 0.004646, 0.004775, 0.004835, 0.006795, 0.004431, 0.002976, 0.003671, 0.002606, 0.002349, 0.002276, 0.002117, 0.00231, 0.002117, 0.002482, 0.003757, 0.005623, 0.008276, 0.005932, 0.005734, 0.008276, 0.015344, 0.016021, 0.012491, 0.011903, 0.012727, 0.026338, 0.060549, 0.025762, 0.05306, 0.088832, 0.064632, 0.129801, 0.090864, 0.071867, 0.034068, 0.016257, 0.013613, 0.008723, 0.00962, 0.014586, 0.009015, 0.009096, 0.009096, 0.007259, 0.009401, 0.009096, 0.006039, 0.004247, 0.004247, 0.004247, 0.004921, 0.00558, 0.003997, 0.004899, 0.004921, 0.007259, 0.010221, 0.011903, 0.022667, 0.044297, 0.029376, 0.066181, 0.054297, 0.050641, 0.05306, 0.036378, 0.036378, 0.040537, 0.040537, 0.079919, 0.096677, 0.050641, 0.026892, 0.027463, 0.023534, 0.018415, 0.010131, 0.010221, 0.007177, 0.007555, 0.007091, 0.010509, 0.010372, 0.007422, 0.008075, 0.007877, 0.009977, 0.007177, 0.007315, 0.01078, 0.007422, 0.005011, 0.007091, 0.007555, 0.008276, 0.005992, 0.008624, 0.008804, 0.009187, 0.014315, 0.009096, 0.009015, 0.008804, 0.009096, 0.008624, 0.008723, 0.015694, 0.0198, 0.019401, 0.038042, 0.044297, 0.088832, 0.167087, 0.094817, 0.088832, 0.074921, 0.106997, 0.106997, 0.179055, 0.17593, 0.10481, 0.185198, 0.185198, 0.106997, 0.094817, 0.15008, 0.203355, 0.185198, 0.15008, 0.209395, 0.209395, 0.15284, 0.090864, 0.088832, 0.15008, 0.243554, 0.36309, 0.41194, 0.291804, 0.196879, 0.15284, 0.209395, 0.125101, 0.147574, 0.257454, 0.18812, 0.191378, 0.219301, 0.15008, 0.100716, 0.122885, 0.11371, 0.15008, 0.236433, 0.222385, 0.194234, 0.203355, 0.196879, 0.170161, 0.264545, 0.374039, 0.418646, 0.414856, 0.529623, 0.401658, 0.398279, 0.4292, 0.390993, 0.41194, 0.494003, 0.63748, 0.505461, 0.517562, 0.414856, 0.408655, 0.444081, 0.486429, 0.480142, 0.483068, 0.418646, 0.41194, 0.433034, 0.433034, 0.42561, 0.401658, 0.450668, 0.454136, 0.494003, 0.472492, 0.384043, 0.387226, 0.398279, 0.418646, 0.422041, 0.51388, 0.525368, 0.418646, 0.41194, 0.318242, 0.342579, 0.436924, 0.352862, 0.288399, 0.301917, 0.26085, 0.173081, 0.15284, 0.164327, 0.196879, 0.200174, 0.268042, 0.264545, 0.247041, 0.239899, 0.239899, 0.203355, 0.129801, 0.18812, 0.191378, 0.271506, 0.158265, 0.155435, 0.229226, 0.291804, 0.196879, 0.275179, 0.275179, 0.335645, 0.236433, 0.206376, 0.295083, 0.301917, 0.301917, 0.222385, 0.284882, 0.284882, 0.236433, 0.332115, 0.298791, 0.206376, 0.182256, 0.268042, 0.278302, 0.191378, 0.179055, 0.196879, 0.142424, 0.18812, 0.194234, 0.26085, 0.194234, 0.222385, 0.216401, 0.147574, 0.225814, 0.257454, 0.216401, 0.222385, 0.182256, 0.225814, 0.311707, 0.26085, 0.196879, 0.191378, 0.278302, 0.26085, 0.239899, 0.222385, 0.26085, 0.17593, 0.182256, 0.158265, 0.139895, 0.139895, 0.209395, 0.200174, 0.170161, 0.170161, 0.243554, 0.18812, 0.173081, 0.139895, 0.216401, 0.21291, 0.21291, 0.222385, 0.161087, 0.25031, 0.243554, 0.147574, 0.167087, 0.155435, 0.239899, 0.203355, 0.127496, 0.118441, 0.120615, 0.118441, 0.11371, 0.074921, 0.125101, 0.134866, 0.173081, 0.116183, 0.179055, 0.179055, 0.116183, 0.182256, 0.17593, 0.179055, 0.30533, 0.281712, 0.291804, 0.200174, 0.232838, 0.239899, 0.271506, 0.275179, 0.308712, 0.26085, 0.332115, 0.346032, 0.332115, 0.356642, 0.440853, 0.433034, 0.346032, 0.418646, 0.408655, 0.31487, 0.4292, 0.301917, 0.301917, 0.298791, 0.418646, 0.324872, 0.40511, 0.380708, 0.380708, 0.281712, 0.291804, 0.200174, 0.18812, 0.196879, 0.11371, 0.083462, 0.086953, 0.092881, 0.090864, 0.054297, 0.058088, 0.050641, 0.092881, 0.17593, 0.167087, 0.111485, 0.109221, 0.109221, 0.111485, 0.120615, 0.209395, 0.243554, 0.332115, 0.359901, 0.356642, 0.433034, 0.352862, 0.232838, 0.206376, 0.122885, 0.194234, 0.229226, 0.222385, 0.236433, 0.209395, 0.222385, 0.216401, 0.229226, 0.229226, 0.147574, 0.085092, 0.078022, 0.109221, 0.058088, 0.049374, 0.048328, 0.037156, 0.038858, 0.074921, 0.134866, 0.243554, 0.155435, 0.18812, 0.106997, 0.098513, 0.11371, 0.10481, 0.073402, 0.118441, 0.073402, 0.118441, 0.102787, 0.102787, 0.092881, 0.167087, 0.079919, 0.086953, 0.059222, 0.06312, 0.071867, 0.073402, 0.050641, 0.092881, 0.096677, 0.170161, 0.098513, 0.081712, 0.044297, 0.064632, 0.038042, 0.078022, 0.058088, 0.116183, 0.06312, 0.045352, 0.022306, 0.023963, 0.011106, 0.01204, 0.01204, 0.007645, 0.005503, 0.004577, 0.00389, 0.002581, 0.002606, 0.003555, 0.002727, 0.003701, 0.004513, 0.005086, 0.003461, 0.003014, 0.002057, 0.001936, 0.002396, 0.003341, 0.003555, 0.005623, 0.004835, 0.005799, 0.005734, 0.006142, 0.008525, 0.00962, 0.010221, 0.007031, 0.004689, 0.004483, 0.003298, 0.00225, 0.002138, 0.00283, 0.002581, 0.003607, 0.003701, 0.003555, 0.002705, 0.00316, 0.002976, 0.004315, 0.004921, 0.006701, 0.005734, 0.00407, 0.00359, 0.003607, 0.004358, 0.006245, 0.006533, 0.008075, 0.009977, 0.014586, 0.008276, 0.014075, 0.009483, 0.010131, 0.008156, 0.007495, 0.007091, 0.004736, 0.003512, 0.003431, 0.003431, 0.004414, 0.004414, 0.005378, 0.006482, 0.008075, 0.009015, 0.012727, 0.00962, 0.013016, 0.01227, 0.030611, 0.033407, 0.064632, 0.046336, 0.069024, 0.078022, 0.122885, 0.225814, 0.222385, 0.232838, 0.257454, 0.257454, 0.26085, 0.127496, 0.173081, 0.15008, 0.098513, 0.058088, 0.056825, 0.049374, 0.025316, 0.021816, 0.024393, 0.023087, 0.040537, 0.027463, 0.051831, 0.027463, 0.020876, 0.024393, 0.012727, 0.007495, 0.007555, 0.011518, 0.012491, 0.007877, 0.008804, 0.006988, 0.006567, 0.006619, 0.006567, 0.009294, 0.009187, 0.007177, 0.007091, 0.008156, 0.011518, 0.008075, 0.008723, 0.009977, 0.015078, 0.015078, 0.022306, 0.022306, 0.026338, 0.035586, 0.035586, 0.029376, 0.060549, 0.083462, 0.083462, 0.090864, 0.066181, 0.079919, 0.056825, 0.030003, 0.030611, 0.015344, 0.012491, 0.010221, 0.007031, 0.007645, 0.009865, 0.009977, 0.007877, 0.007177, 0.006421, 0.007645, 0.00543, 0.004135, 0.003512, 0.004835, 0.004689, 0.00543, 0.004921, 0.006795, 0.00962, 0.00962, 0.016257, 0.025762, 0.041405, 0.071867, 0.043307, 0.044297, 0.045352, 0.094817, 0.066181, 0.132295, 0.170161], '')</t>
  </si>
  <si>
    <t>[124, 609, 616, 617, 618, 640, 641]</t>
  </si>
  <si>
    <t>UPI000218601B status=activ</t>
  </si>
  <si>
    <t>([0.179055, 0.106997, 0.073402, 0.100716, 0.129801, 0.116183, 0.085092, 0.060549, 0.078022, 0.098513, 0.100716, 0.085092, 0.10481, 0.086953, 0.116183, 0.071867, 0.064632, 0.05306, 0.050641, 0.025762, 0.024826, 0.046336, 0.079919, 0.127496, 0.125101, 0.10481, 0.11371, 0.191378, 0.239899, 0.206376, 0.222385, 0.271506, 0.36309, 0.366687, 0.394753, 0.359901, 0.356642, 0.346032, 0.278302, 0.17593, 0.288399, 0.349426, 0.271506, 0.173081, 0.196879, 0.209395, 0.247041, 0.288399, 0.158265, 0.203355, 0.232838, 0.243554, 0.222385, 0.206376, 0.196879, 0.225814, 0.185198, 0.209395, 0.332115, 0.377384, 0.497853, 0.401658, 0.308712, 0.387226, 0.483068, 0.352862, 0.308712, 0.318242, 0.332115, 0.461924, 0.450668, 0.418646, 0.356642, 0.324872, 0.328603, 0.298791, 0.301917, 0.408655, 0.390993, 0.380708, 0.339168, 0.339168, 0.450668, 0.525368, 0.505461, 0.517562, 0.657645, 0.720929, 0.59014, 0.562014, 0.465241, 0.458154, 0.497853, 0.497853, 0.5017, 0.433034, 0.472492, 0.444081, 0.444081, 0.549308, 0.458154, 0.557691, 0.444081, 0.384043, 0.390993, 0.384043, 0.278302, 0.295083, 0.25406, 0.346032, 0.264545, 0.324872, 0.243554, 0.25406, 0.301917, 0.243554, 0.318242, 0.222385, 0.167087, 0.106997, 0.0704, 0.122885, 0.102787, 0.170161, 0.167087, 0.134866, 0.132295, 0.134866, 0.069024, 0.088832, 0.078022, 0.088832, 0.051831, 0.109221, 0.060549, 0.055536, 0.064632, 0.059222, 0.111485, 0.15284, 0.167087, 0.196879, 0.196879, 0.222385, 0.229226, 0.288399, 0.239899, 0.164327, 0.278302, 0.281712, 0.275179, 0.194234, 0.288399, 0.390993, 0.264545, 0.278302, 0.291804, 0.324872, 0.335645, 0.321458, 0.342579, 0.318242, 0.239899, 0.155435, 0.096677, 0.098513, 0.090864, 0.147574, 0.216401, 0.200174, 0.281712, 0.243554, 0.339168, 0.31487, 0.229226, 0.339168, 0.408655, 0.301917, 0.247041, 0.25406, 0.25406, 0.155435, 0.236433, 0.232838, 0.284882, 0.366687, 0.318242, 0.328603, 0.335645, 0.346032, 0.356642, 0.26085, 0.288399, 0.281712, 0.18812, 0.268042, 0.219301, 0.225814, 0.311707, 0.394753, 0.284882, 0.291804, 0.384043, 0.380708, 0.359901, 0.398279, 0.308712, 0.346032, 0.288399, 0.30533, 0.203355, 0.203355, 0.295083, 0.225814, 0.144935, 0.229226, 0.18812, 0.127496, 0.134866, 0.083462, 0.083462, 0.122885, 0.120615, 0.094817, 0.102787, 0.11371, 0.092881, 0.147574, 0.164327, 0.203355, 0.122885, 0.139895, 0.111485, 0.106997, 0.094817, 0.167087, 0.164327, 0.161087, 0.275179, 0.295083, 0.311707, 0.219301, 0.185198, 0.182256, 0.155435, 0.125101, 0.142424, 0.194234, 0.21291, 0.200174, 0.118441, 0.147574, 0.129801, 0.094817, 0.055536, 0.094817, 0.098513, 0.081712, 0.098513, 0.096677, 0.03976, 0.06184, 0.06312, 0.100716, 0.067594, 0.122885, 0.120615, 0.106997, 0.106997, 0.098513, 0.096677, 0.164327, 0.111485, 0.179055, 0.173081, 0.257454, 0.257454, 0.158265, 0.18812, 0.122885, 0.069024, 0.15284, 0.15284, 0.170161, 0.173081, 0.232838, 0.179055, 0.209395, 0.295083, 0.271506, 0.182256, 0.191378, 0.116183, 0.196879, 0.127496, 0.209395, 0.147574, 0.161087, 0.257454, 0.281712, 0.380708, 0.486429, 0.422041, 0.335645, 0.40511, 0.422041, 0.42561, 0.418646, 0.42561, 0.398279, 0.298791, 0.301917, 0.30533, 0.30533, 0.311707, 0.398279, 0.408655, 0.480142, 0.483068, 0.505461, 0.433034, 0.335645, 0.236433, 0.182256, 0.298791, 0.298791, 0.264545, 0.236433, 0.191378, 0.111485, 0.142424, 0.222385, 0.311707, 0.298791, 0.40511, 0.408655, 0.408655, 0.321458, 0.236433, 0.225814, 0.139895, 0.182256, 0.275179, 0.374039, 0.468512, 0.436924, 0.332115, 0.268042, 0.328603, 0.41194, 0.41194, 0.328603, 0.342579, 0.275179, 0.179055, 0.173081, 0.182256, 0.182256, 0.257454, 0.349426, 0.275179, 0.352862, 0.311707, 0.21291, 0.196879, 0.191378, 0.194234, 0.216401, 0.295083, 0.281712, 0.281712, 0.390993, 0.458154, 0.380708, 0.380708, 0.458154, 0.447574, 0.4292, 0.356642, 0.243554, 0.173081, 0.158265, 0.164327, 0.18812, 0.291804, 0.264545, 0.278302, 0.191378, 0.243554, 0.232838, 0.191378, 0.127496, 0.127496, 0.129801, 0.155435, 0.21291, 0.209395, 0.222385, 0.196879, 0.301917, 0.418646, 0.465241, 0.525368, 0.476583, 0.476583, 0.42561, 0.422041, 0.422041, 0.480142, 0.525368, 0.505461, 0.525368, 0.626927, 0.575842, 0.557691, 0.59508, 0.570702, 0.613573, 0.562014, 0.604312], '')</t>
  </si>
  <si>
    <t>[83, 84, 85, 86, 87, 88, 89, 94, 99, 101, 319, 402, 409, 410, 411, 412, 413, 414, 415, 416, 417, 418, 419]</t>
  </si>
  <si>
    <t>UPI000218601C status=activ</t>
  </si>
  <si>
    <t>([0.056825, 0.034068, 0.022667, 0.033407, 0.048328, 0.051831, 0.040537, 0.025762, 0.028695, 0.030611, 0.044297, 0.047319, 0.036378, 0.030003, 0.06312, 0.069024, 0.055536, 0.096677, 0.090864, 0.122885, 0.173081, 0.179055, 0.284882, 0.380708, 0.418646, 0.384043, 0.387226, 0.422041, 0.549308, 0.545602, 0.604312, 0.585406, 0.51388, 0.545602, 0.585406, 0.545602, 0.529623, 0.486429, 0.398279, 0.440853, 0.440853, 0.390993, 0.394753, 0.328603, 0.328603, 0.308712, 0.342579, 0.374039, 0.31487, 0.30533, 0.247041, 0.203355, 0.216401, 0.328603, 0.298791, 0.209395, 0.243554, 0.21291, 0.209395, 0.311707, 0.225814, 0.295083, 0.422041, 0.36309, 0.408655, 0.349426, 0.346032, 0.239899, 0.243554, 0.239899, 0.239899, 0.366687, 0.408655, 0.401658, 0.394753, 0.339168, 0.444081, 0.418646, 0.380708, 0.454136, 0.454136, 0.549308, 0.521092, 0.483068, 0.450668, 0.465241, 0.401658, 0.390993, 0.394753, 0.321458, 0.4292, 0.440853, 0.40511, 0.408655, 0.31487, 0.301917, 0.301917, 0.206376, 0.206376, 0.291804, 0.203355, 0.200174, 0.173081, 0.173081, 0.15008, 0.18812, 0.144935, 0.225814, 0.191378, 0.291804, 0.359901, 0.30533, 0.239899, 0.194234], '')</t>
  </si>
  <si>
    <t>[28, 29, 30, 31, 32, 33, 34, 35, 36, 81, 82]</t>
  </si>
  <si>
    <t>UPI000218601D status=activ</t>
  </si>
  <si>
    <t>([0.046336, 0.028107, 0.016528, 0.019109, 0.015078, 0.021381, 0.029376, 0.024393, 0.0198, 0.025762, 0.021816, 0.022667, 0.027463, 0.030003, 0.032017, 0.032017, 0.055536, 0.11371, 0.092881, 0.122885, 0.15284, 0.155435, 0.268042, 0.377384, 0.41194, 0.387226, 0.380708, 0.30533, 0.370445, 0.454136, 0.472492, 0.549308, 0.494003, 0.394753, 0.384043, 0.436924, 0.4292, 0.390993, 0.356642, 0.30533, 0.346032, 0.324872, 0.384043, 0.349426, 0.236433, 0.232838, 0.335645, 0.236433, 0.21291, 0.164327, 0.164327, 0.182256, 0.196879, 0.209395, 0.264545, 0.26085, 0.21291, 0.139895, 0.161087, 0.164327, 0.206376, 0.132295, 0.100716, 0.111485, 0.120615, 0.206376, 0.21291, 0.144935, 0.239899, 0.301917, 0.328603, 0.324872, 0.209395, 0.196879, 0.194234, 0.203355, 0.222385, 0.268042, 0.359901, 0.328603, 0.335645, 0.284882, 0.366687, 0.328603, 0.318242, 0.31487, 0.281712, 0.281712, 0.366687, 0.281712, 0.352862, 0.394753, 0.308712, 0.408655, 0.408655, 0.490133, 0.480142, 0.458154, 0.494003, 0.494003, 0.444081, 0.433034, 0.521092, 0.51388, 0.5017, 0.494003, 0.480142, 0.529623, 0.517562, 0.517562, 0.626927, 0.570702, 0.557691, 0.690604, 0.557691, 0.562014, 0.51388, 0.517562, 0.440853, 0.454136, 0.374039, 0.450668, 0.374039, 0.384043, 0.311707, 0.398279, 0.301917, 0.203355, 0.191378, 0.191378, 0.127496, 0.122885, 0.137348, 0.088832, 0.081712, 0.139895, 0.118441, 0.144935, 0.147574, 0.219301, 0.219301, 0.196879, 0.118441, 0.15284, 0.142424, 0.222385, 0.229226, 0.298791, 0.401658, 0.408655, 0.374039, 0.387226, 0.40511, 0.301917, 0.30533, 0.232838, 0.142424, 0.142424, 0.144935, 0.100716, 0.096677, 0.092881, 0.161087, 0.18812, 0.129801, 0.144935, 0.137348, 0.129801, 0.098513, 0.079919, 0.066181, 0.064632, 0.100716, 0.058088, 0.102787, 0.109221, 0.139895, 0.229226, 0.275179, 0.26085, 0.247041, 0.257454, 0.264545, 0.191378, 0.271506, 0.380708, 0.36309, 0.281712, 0.247041, 0.222385, 0.18812, 0.236433, 0.264545, 0.268042, 0.264545, 0.179055, 0.243554, 0.275179, 0.25406, 0.243554, 0.243554, 0.25406, 0.170161, 0.132295, 0.127496, 0.134866, 0.134866, 0.11371, 0.173081, 0.200174, 0.271506, 0.239899, 0.239899, 0.236433, 0.232838, 0.31487, 0.36309, 0.374039, 0.278302, 0.25031, 0.243554, 0.243554, 0.318242, 0.401658, 0.440853, 0.436924, 0.384043, 0.384043, 0.384043, 0.394753, 0.41194, 0.41194, 0.418646, 0.408655, 0.324872, 0.232838, 0.15284, 0.185198, 0.164327, 0.173081, 0.209395, 0.21291, 0.137348, 0.158265, 0.173081, 0.182256, 0.264545, 0.26085, 0.25031, 0.278302, 0.229226, 0.15008, 0.194234, 0.191378, 0.191378, 0.275179, 0.288399, 0.380708, 0.295083, 0.339168, 0.468512, 0.458154, 0.366687, 0.454136, 0.41194, 0.359901, 0.25406, 0.179055, 0.137348, 0.144935, 0.15008, 0.21291, 0.308712, 0.196879, 0.200174, 0.21291, 0.185198, 0.275179, 0.281712, 0.359901, 0.236433, 0.203355, 0.179055, 0.225814, 0.247041, 0.216401, 0.264545, 0.257454, 0.342579, 0.394753, 0.356642, 0.356642, 0.284882, 0.232838, 0.222385, 0.200174, 0.219301, 0.25031, 0.144935, 0.139895, 0.085092, 0.144935, 0.139895, 0.161087, 0.120615, 0.109221, 0.129801, 0.118441, 0.191378, 0.185198, 0.232838, 0.182256, 0.17593, 0.200174, 0.15284, 0.147574, 0.26085, 0.18812, 0.18812, 0.281712, 0.239899, 0.295083, 0.18812, 0.206376, 0.118441, 0.111485, 0.139895, 0.139895, 0.079919, 0.090864, 0.05306, 0.059222, 0.055536, 0.027463, 0.030611, 0.043307, 0.088832, 0.081712, 0.109221, 0.116183, 0.094817, 0.11371, 0.079919, 0.158265, 0.086953, 0.137348, 0.239899, 0.122885, 0.125101, 0.21291, 0.200174, 0.298791, 0.268042, 0.291804, 0.328603, 0.328603, 0.271506, 0.291804, 0.295083, 0.281712, 0.179055, 0.216401, 0.21291, 0.271506, 0.15008, 0.229226, 0.284882, 0.191378, 0.25406, 0.268042, 0.225814, 0.142424, 0.11371, 0.06184, 0.098513, 0.15284, 0.137348, 0.139895, 0.102787, 0.106997, 0.111485, 0.111485, 0.086953, 0.071867, 0.092881, 0.179055, 0.179055, 0.096677, 0.088832, 0.086953, 0.076542, 0.051831, 0.100716, 0.069024, 0.122885, 0.0704, 0.069024, 0.071867, 0.100716, 0.127496, 0.096677, 0.05306, 0.055536, 0.069024, 0.090864, 0.086953, 0.067594, 0.041405, 0.071867, 0.073402, 0.049374, 0.056825, 0.06312, 0.032017, 0.058088, 0.044297, 0.081712, 0.079919, 0.086953, 0.059222, 0.028695, 0.036378, 0.067594, 0.116183, 0.118441, 0.116183, 0.067594, 0.046336, 0.083462, 0.048328, 0.092881, 0.100716, 0.088832, 0.137348, 0.219301, 0.191378, 0.239899, 0.25406, 0.161087, 0.15284, 0.155435, 0.158265, 0.158265, 0.127496, 0.073402, 0.071867, 0.069024, 0.118441, 0.106997, 0.076542, 0.142424, 0.109221, 0.15284, 0.129801, 0.10481, 0.079919, 0.079919, 0.049374, 0.028107, 0.05306, 0.031287], '')</t>
  </si>
  <si>
    <t>[31, 102, 103, 104, 107, 108, 109, 110, 111, 112, 113, 114, 115, 116, 117]</t>
  </si>
  <si>
    <t>UPI000218601E status=activ</t>
  </si>
  <si>
    <t>([0.088832, 0.127496, 0.064632, 0.094817, 0.041405, 0.021816, 0.014783, 0.019401, 0.014315, 0.015078, 0.020165, 0.015344, 0.011342, 0.011518, 0.007495, 0.00515, 0.004358, 0.004388, 0.004483, 0.004414, 0.003727, 0.003276, 0.00243, 0.003276, 0.003177, 0.003701, 0.005223, 0.006421, 0.006482, 0.006078, 0.007259, 0.007645, 0.011106, 0.019401, 0.016257, 0.032017, 0.073402, 0.049374, 0.109221, 0.116183, 0.129801, 0.203355, 0.25406, 0.356642, 0.264545, 0.288399, 0.366687, 0.298791, 0.239899, 0.25406, 0.370445, 0.31487, 0.301917, 0.194234, 0.21291, 0.311707, 0.284882, 0.278302, 0.374039, 0.281712, 0.284882, 0.281712, 0.21291, 0.209395, 0.216401, 0.21291, 0.118441, 0.094817, 0.142424, 0.129801, 0.100716, 0.111485, 0.086953, 0.038858, 0.040537, 0.022667, 0.011669, 0.014315, 0.014783, 0.014586, 0.026892, 0.023963, 0.047319, 0.038858, 0.021816, 0.010672, 0.018787, 0.032017, 0.047319, 0.051831, 0.100716, 0.142424, 0.137348, 0.11371, 0.209395, 0.301917, 0.31487, 0.30533, 0.295083, 0.291804, 0.318242, 0.301917, 0.196879, 0.15284, 0.194234, 0.301917, 0.324872, 0.311707, 0.328603, 0.298791, 0.298791, 0.222385, 0.116183, 0.109221, 0.100716, 0.106997, 0.116183, 0.182256, 0.295083, 0.324872, 0.324872, 0.264545, 0.222385, 0.295083, 0.335645, 0.401658, 0.40511, 0.51388, 0.545602, 0.486429, 0.505461, 0.497853, 0.59508, 0.685117, 0.534167, 0.694846, 0.562014, 0.436924, 0.36309, 0.257454, 0.257454, 0.164327, 0.194234, 0.236433, 0.281712, 0.243554, 0.243554, 0.229226, 0.229226, 0.225814, 0.236433, 0.134866, 0.132295, 0.074921, 0.051831, 0.081712, 0.064632, 0.06312, 0.116183, 0.081712, 0.15284, 0.06312, 0.116183, 0.064632, 0.064632, 0.032017, 0.021816, 0.021816, 0.024393, 0.014315, 0.012491, 0.012727, 0.021381, 0.013016, 0.012727, 0.020522, 0.022306, 0.022667, 0.041405, 0.023087, 0.023963, 0.022306, 0.026338, 0.015694, 0.016021, 0.010131, 0.014075, 0.014315, 0.009728, 0.006795, 0.006482, 0.00515, 0.004577, 0.003512, 0.004689, 0.006374, 0.006421, 0.007031, 0.008723, 0.006374, 0.008723, 0.013437, 0.008895, 0.013016, 0.020522, 0.038042, 0.036378, 0.046336, 0.092881, 0.078022, 0.139895, 0.236433, 0.30533, 0.390993, 0.394753, 0.394753, 0.31487, 0.311707, 0.219301, 0.203355, 0.328603, 0.339168, 0.295083, 0.31487, 0.349426, 0.271506, 0.281712, 0.281712, 0.291804, 0.275179, 0.278302, 0.236433, 0.15008, 0.15008, 0.067594, 0.129801, 0.125101, 0.15008, 0.086953, 0.164327, 0.15008, 0.069024, 0.073402, 0.096677, 0.094817, 0.035586, 0.06312, 0.054297, 0.100716, 0.088832, 0.098513, 0.081712, 0.098513, 0.139895, 0.15284, 0.170161, 0.132295, 0.132295, 0.17593, 0.17593, 0.155435, 0.164327, 0.291804, 0.179055, 0.173081, 0.264545, 0.288399, 0.203355, 0.216401, 0.216401, 0.229226, 0.229226, 0.25406, 0.225814, 0.170161, 0.158265, 0.25406, 0.284882, 0.278302, 0.257454, 0.359901, 0.374039, 0.380708, 0.25406, 0.370445, 0.377384, 0.288399, 0.295083, 0.288399, 0.278302, 0.284882, 0.194234, 0.194234, 0.30533, 0.229226, 0.324872, 0.321458, 0.288399, 0.291804, 0.288399, 0.264545, 0.191378, 0.182256, 0.182256, 0.243554, 0.155435, 0.076542, 0.073402, 0.106997, 0.17593, 0.155435, 0.155435, 0.247041, 0.247041, 0.236433, 0.26085, 0.17593, 0.21291, 0.257454, 0.268042, 0.281712, 0.281712, 0.268042, 0.284882, 0.18812, 0.18812, 0.281712, 0.401658, 0.414856, 0.447574, 0.436924, 0.394753, 0.275179, 0.275179, 0.164327, 0.086953, 0.15284, 0.206376, 0.098513, 0.074921, 0.078022, 0.083462, 0.096677, 0.132295, 0.081712, 0.11371, 0.081712, 0.073402, 0.034068, 0.034068, 0.033407, 0.034068, 0.066181, 0.085092, 0.074921, 0.092881, 0.173081, 0.161087, 0.196879, 0.335645, 0.281712, 0.236433, 0.147574, 0.15008, 0.170161, 0.206376, 0.15008, 0.222385, 0.239899, 0.26085, 0.243554, 0.239899, 0.257454, 0.196879, 0.173081, 0.173081, 0.158265, 0.158265, 0.185198, 0.147574, 0.125101, 0.196879, 0.196879, 0.206376, 0.219301, 0.142424, 0.173081, 0.17593, 0.17593, 0.17593, 0.25406, 0.30533, 0.321458, 0.318242, 0.275179, 0.36309, 0.281712, 0.298791, 0.216401, 0.200174, 0.243554, 0.275179, 0.268042, 0.30533, 0.41194, 0.308712, 0.370445, 0.332115, 0.436924, 0.447574, 0.346032, 0.377384, 0.408655, 0.308712, 0.194234, 0.278302, 0.275179, 0.25406, 0.236433, 0.30533, 0.219301, 0.216401, 0.21291, 0.209395, 0.200174, 0.179055, 0.268042, 0.295083, 0.324872, 0.321458, 0.311707, 0.398279, 0.366687, 0.278302, 0.36309, 0.387226, 0.346032, 0.26085, 0.301917, 0.390993, 0.390993, 0.374039, 0.295083, 0.268042, 0.236433, 0.247041, 0.25031, 0.25031, 0.25031, 0.18812, 0.15284, 0.129801, 0.139895, 0.137348, 0.225814, 0.15008, 0.229226, 0.257454, 0.356642, 0.4292, 0.318242, 0.229226, 0.25406, 0.257454, 0.17593, 0.232838, 0.225814, 0.194234, 0.164327, 0.139895, 0.17593, 0.17593, 0.17593, 0.132295, 0.098513, 0.06184, 0.106997], '')</t>
  </si>
  <si>
    <t>[127, 128, 130, 132, 133, 134, 135, 136]</t>
  </si>
  <si>
    <t>UPI000218601F status=activ</t>
  </si>
  <si>
    <t>([0.36309, 0.398279, 0.30533, 0.349426, 0.394753, 0.433034, 0.468512, 0.490133, 0.509769, 0.436924, 0.377384, 0.40511, 0.380708, 0.377384, 0.433034, 0.414856, 0.339168, 0.328603, 0.346032, 0.436924, 0.4292, 0.42561, 0.433034, 0.525368, 0.422041, 0.352862, 0.281712, 0.247041, 0.25031, 0.225814, 0.30533, 0.390993, 0.384043, 0.352862, 0.352862, 0.384043, 0.342579, 0.342579, 0.349426, 0.342579, 0.349426, 0.342579, 0.418646, 0.394753, 0.324872, 0.342579, 0.401658, 0.472492, 0.505461, 0.505461, 0.4292, 0.433034, 0.346032, 0.284882, 0.288399, 0.318242, 0.288399, 0.271506, 0.352862, 0.352862, 0.377384, 0.398279, 0.377384, 0.414856, 0.450668, 0.529623, 0.622677, 0.525368, 0.509769, 0.497853, 0.472492, 0.553315, 0.549308, 0.648219, 0.626927, 0.666105, 0.661982, 0.690604, 0.784345, 0.771762, 0.754692, 0.694846, 0.618285, 0.642678, 0.557691, 0.509769, 0.458154, 0.4292], '')</t>
  </si>
  <si>
    <t>[8, 23, 48, 49, 65, 66, 67, 68, 71, 72, 73, 74, 75, 76, 77, 78, 79, 80, 81, 82, 83, 84, 85]</t>
  </si>
  <si>
    <t>UPI0002186020 status=activ</t>
  </si>
  <si>
    <t>([0.035586, 0.023963, 0.036378, 0.066181, 0.038042, 0.054297, 0.0704, 0.045352, 0.030611, 0.03976, 0.056825, 0.081712, 0.06312, 0.047319, 0.048328, 0.038042, 0.020165, 0.020876, 0.025316, 0.012491, 0.017447, 0.009977, 0.014783, 0.010372, 0.009483, 0.010372, 0.007259, 0.007315, 0.010131, 0.013016, 0.013613, 0.009294, 0.00777, 0.009977, 0.01204, 0.019401, 0.014315, 0.023534, 0.023963, 0.029376, 0.074921, 0.050641, 0.085092, 0.050641, 0.064632, 0.0704, 0.081712, 0.158265, 0.158265, 0.158265, 0.203355, 0.120615, 0.179055, 0.222385, 0.194234, 0.118441, 0.066181, 0.125101, 0.100716, 0.088832, 0.06184, 0.051831, 0.116183, 0.073402, 0.058088, 0.040537, 0.042364, 0.071867, 0.073402, 0.041405, 0.023087, 0.022667, 0.032017, 0.034884, 0.03976, 0.028695, 0.058088, 0.085092, 0.076542, 0.05306, 0.118441, 0.158265, 0.155435, 0.134866, 0.142424, 0.25031, 0.225814, 0.173081, 0.081712, 0.079919, 0.074921, 0.155435, 0.173081, 0.222385, 0.116183, 0.111485, 0.147574, 0.147574, 0.120615, 0.069024, 0.098513, 0.090864, 0.116183, 0.125101, 0.144935, 0.257454, 0.155435, 0.278302, 0.236433, 0.352862, 0.26085, 0.377384, 0.308712, 0.288399, 0.275179, 0.339168, 0.324872, 0.335645, 0.288399, 0.243554, 0.349426, 0.384043, 0.401658, 0.398279, 0.288399, 0.164327, 0.155435, 0.26085, 0.155435, 0.137348, 0.134866, 0.200174, 0.206376, 0.170161, 0.173081, 0.170161, 0.120615, 0.064632, 0.046336, 0.059222, 0.064632, 0.060549, 0.067594, 0.067594, 0.067594, 0.076542, 0.076542, 0.085092, 0.046336, 0.098513, 0.098513, 0.071867, 0.042364, 0.036378, 0.043307, 0.03976, 0.019109, 0.041405, 0.096677, 0.129801, 0.0704, 0.147574, 0.15284, 0.158265, 0.15008, 0.073402, 0.118441, 0.161087, 0.085092, 0.102787, 0.0704, 0.069024, 0.044297, 0.081712, 0.088832, 0.06312, 0.069024, 0.106997, 0.051831, 0.032677, 0.016257, 0.018106, 0.009728, 0.009865, 0.009015, 0.009015, 0.01227, 0.008156, 0.006482, 0.008624, 0.011518, 0.014315, 0.029376, 0.058088, 0.05306, 0.051831, 0.049374, 0.054297, 0.074921, 0.074921, 0.051831, 0.060549, 0.074921, 0.164327, 0.094817, 0.102787, 0.125101, 0.074921, 0.158265, 0.158265, 0.116183, 0.05306, 0.038858, 0.033407, 0.017447, 0.009977, 0.009483, 0.01204, 0.01078, 0.007422, 0.007877, 0.008276, 0.007645, 0.006795, 0.004736, 0.006142, 0.005932, 0.00389, 0.005683, 0.003864, 0.003864, 0.003366, 0.003821, 0.003366, 0.003431, 0.004646, 0.004689, 0.003461, 0.004135, 0.003212, 0.004689, 0.004315, 0.005992, 0.008276, 0.011342, 0.009865, 0.010372, 0.007031, 0.006482, 0.00543, 0.005249, 0.007422, 0.007645, 0.008002, 0.007315, 0.007091, 0.005011, 0.004736, 0.005734, 0.005872, 0.008002, 0.007091, 0.007031, 0.006482, 0.004483, 0.003053, 0.003607, 0.003478, 0.004921, 0.005223, 0.005378, 0.00777, 0.00777, 0.008723, 0.011669, 0.021816, 0.01204, 0.021816, 0.024826, 0.017138, 0.011903, 0.007259, 0.005223, 0.005734, 0.004161, 0.004247, 0.007091, 0.005992, 0.006142, 0.004921, 0.004976, 0.005734, 0.005623, 0.005683, 0.006619, 0.006245, 0.006795, 0.010221, 0.011669, 0.020876, 0.027463, 0.049374, 0.109221, 0.106997, 0.102787, 0.194234, 0.321458, 0.164327, 0.21291, 0.11371, 0.164327, 0.209395, 0.247041, 0.257454, 0.268042, 0.268042, 0.129801, 0.059222, 0.056825, 0.022667, 0.017447, 0.025316, 0.016528, 0.009187, 0.009294, 0.008409, 0.008525, 0.008002, 0.010509, 0.014075, 0.012727, 0.009865, 0.008156, 0.005503, 0.003727, 0.003963, 0.004161, 0.004208, 0.003963, 0.004161, 0.004247, 0.003555, 0.003079, 0.00246, 0.003555, 0.004835, 0.005378, 0.003555, 0.002349, 0.002761, 0.001906, 0.002555, 0.002138, 0.002211, 0.002976, 0.0028, 0.002581, 0.002529, 0.003924, 0.003864, 0.003757, 0.005683, 0.006567, 0.006567, 0.008276, 0.006795, 0.005623, 0.006374, 0.009096, 0.015694, 0.010372, 0.018415, 0.018787, 0.03976], '')</t>
  </si>
  <si>
    <t>UPI0002186021 status=activ</t>
  </si>
  <si>
    <t>([0.871313, 0.73685, 0.685117, 0.529623, 0.418646, 0.461924, 0.486429, 0.414856, 0.433034, 0.465241, 0.494003, 0.414856, 0.41194, 0.468512, 0.468512, 0.339168, 0.301917, 0.203355, 0.200174, 0.206376, 0.106997, 0.088832, 0.079919, 0.079919, 0.076542, 0.15008, 0.116183, 0.116183, 0.170161, 0.139895, 0.086953, 0.081712, 0.096677, 0.055536, 0.067594, 0.079919, 0.142424, 0.167087, 0.182256, 0.182256, 0.173081, 0.264545, 0.264545, 0.271506, 0.219301, 0.311707, 0.200174, 0.15008, 0.127496, 0.125101, 0.132295, 0.191378, 0.194234, 0.185198, 0.288399, 0.298791, 0.264545, 0.268042, 0.200174, 0.229226, 0.167087, 0.10481, 0.102787, 0.102787, 0.167087, 0.206376, 0.206376, 0.298791, 0.318242, 0.352862, 0.356642, 0.387226, 0.387226, 0.398279, 0.42561, 0.332115, 0.352862, 0.352862, 0.25031, 0.288399, 0.222385, 0.257454, 0.374039, 0.387226, 0.387226, 0.291804, 0.328603, 0.324872, 0.328603, 0.311707, 0.21291, 0.216401, 0.219301, 0.144935, 0.132295, 0.129801, 0.120615, 0.106997, 0.116183, 0.129801, 0.161087, 0.155435, 0.102787, 0.0704, 0.064632, 0.037156, 0.032017, 0.032017, 0.032017, 0.032017, 0.054297, 0.079919, 0.085092, 0.081712, 0.147574, 0.088832, 0.129801, 0.129801, 0.127496, 0.129801, 0.120615, 0.066181, 0.137348, 0.229226, 0.268042, 0.268042, 0.268042, 0.346032, 0.380708, 0.271506, 0.257454, 0.271506, 0.301917, 0.318242, 0.288399, 0.275179, 0.359901, 0.278302, 0.370445, 0.359901, 0.342579, 0.390993, 0.476583, 0.476583, 0.472492, 0.377384, 0.377384, 0.380708, 0.339168, 0.236433, 0.318242, 0.239899, 0.147574, 0.15284, 0.137348, 0.18812, 0.196879, 0.129801, 0.132295, 0.079919, 0.047319, 0.050641, 0.071867, 0.088832, 0.088832, 0.094817, 0.155435, 0.106997, 0.179055, 0.275179, 0.26085, 0.288399, 0.36309, 0.422041, 0.4292, 0.308712, 0.179055, 0.185198, 0.185198, 0.17593, 0.271506, 0.352862, 0.25031, 0.229226, 0.209395, 0.196879, 0.196879, 0.225814, 0.264545, 0.216401, 0.185198, 0.196879, 0.129801, 0.088832, 0.088832, 0.088832, 0.139895, 0.142424, 0.109221, 0.185198, 0.288399, 0.243554, 0.264545, 0.349426, 0.25031, 0.25031, 0.167087, 0.102787, 0.055536, 0.055536, 0.058088, 0.06184, 0.079919, 0.132295, 0.206376, 0.170161, 0.102787, 0.102787, 0.144935, 0.173081, 0.158265, 0.125101, 0.125101, 0.127496, 0.078022, 0.142424, 0.111485, 0.194234, 0.281712, 0.346032, 0.374039, 0.414856, 0.414856, 0.359901, 0.377384, 0.370445, 0.41194, 0.387226, 0.332115, 0.332115, 0.25031, 0.173081, 0.229226, 0.278302, 0.225814, 0.321458, 0.321458, 0.349426, 0.308712, 0.301917, 0.295083, 0.268042, 0.191378, 0.129801, 0.127496, 0.137348, 0.155435, 0.179055, 0.291804, 0.377384, 0.401658, 0.509769, 0.642678, 0.618285, 0.490133, 0.490133, 0.387226, 0.408655, 0.380708, 0.408655, 0.408655, 0.324872, 0.36309, 0.394753, 0.461924, 0.436924, 0.40511, 0.384043, 0.281712, 0.200174, 0.17593, 0.125101, 0.120615, 0.11371, 0.066181, 0.120615, 0.074921, 0.125101, 0.067594, 0.067594, 0.066181, 0.066181, 0.125101, 0.0704, 0.045352, 0.047319, 0.048328, 0.028107, 0.026338, 0.051831, 0.085092, 0.102787, 0.10481, 0.096677, 0.092881, 0.137348, 0.134866, 0.239899, 0.209395, 0.295083, 0.291804, 0.209395, 0.219301, 0.203355, 0.206376, 0.225814, 0.257454, 0.335645, 0.418646, 0.433034, 0.436924, 0.440853, 0.408655, 0.370445, 0.288399, 0.18812, 0.191378, 0.191378, 0.209395, 0.179055, 0.191378, 0.257454, 0.339168, 0.342579, 0.25031, 0.30533, 0.401658, 0.36309, 0.40511, 0.401658, 0.31487, 0.31487, 0.203355, 0.196879, 0.301917, 0.394753, 0.476583, 0.359901, 0.349426, 0.232838, 0.206376, 0.194234, 0.185198, 0.116183, 0.11371, 0.127496, 0.144935, 0.144935, 0.158265, 0.088832, 0.102787, 0.092881, 0.088832, 0.129801, 0.15284, 0.094817, 0.043307, 0.051831, 0.058088, 0.0704, 0.122885, 0.203355, 0.219301, 0.127496, 0.232838, 0.222385, 0.291804, 0.222385, 0.185198, 0.191378, 0.236433, 0.15284, 0.25406, 0.25406, 0.179055, 0.15008, 0.15008, 0.26085, 0.281712, 0.30533, 0.291804, 0.295083, 0.264545, 0.167087, 0.288399, 0.225814, 0.239899, 0.164327, 0.264545, 0.209395, 0.196879, 0.15284, 0.21291, 0.203355, 0.200174, 0.225814, 0.264545, 0.268042, 0.229226, 0.15284, 0.18812, 0.118441, 0.064632, 0.078022, 0.122885, 0.122885, 0.158265, 0.122885, 0.125101, 0.06184, 0.06312, 0.069024, 0.132295, 0.161087, 0.158265, 0.164327, 0.247041, 0.185198, 0.281712, 0.339168, 0.346032, 0.346032, 0.41194, 0.521092, 0.486429, 0.384043, 0.239899, 0.232838, 0.18812, 0.232838, 0.247041, 0.342579, 0.247041, 0.200174, 0.170161, 0.173081, 0.182256, 0.18812, 0.18812, 0.182256, 0.096677, 0.076542, 0.051831, 0.05306, 0.051831, 0.064632, 0.066181, 0.106997, 0.109221, 0.185198, 0.194234, 0.278302, 0.257454, 0.275179, 0.31487, 0.31487, 0.21291, 0.200174, 0.122885, 0.147574, 0.139895, 0.18812, 0.295083, 0.377384, 0.308712, 0.21291, 0.185198, 0.284882, 0.328603, 0.324872, 0.339168, 0.377384, 0.328603, 0.247041, 0.239899, 0.243554, 0.26085, 0.346032, 0.349426, 0.436924, 0.483068, 0.483068, 0.422041, 0.436924, 0.458154, 0.497853, 0.468512, 0.40511, 0.380708, 0.25406, 0.164327, 0.139895, 0.142424, 0.144935, 0.229226, 0.332115, 0.311707, 0.298791, 0.335645, 0.264545, 0.298791, 0.298791, 0.318242, 0.436924, 0.42561, 0.408655, 0.408655, 0.454136, 0.521092, 0.549308, 0.703578, 0.801317, 0.808535, 0.791621, 0.83125, 0.791621, 0.791621, 0.788093, 0.801317, 0.728858, 0.675549, 0.626927, 0.497853, 0.476583, 0.436924, 0.342579, 0.236433, 0.264545, 0.239899, 0.268042, 0.264545, 0.26085, 0.278302, 0.247041, 0.170161, 0.179055, 0.134866, 0.109221, 0.111485, 0.111485, 0.15284, 0.191378, 0.18812, 0.271506, 0.284882, 0.206376, 0.264545, 0.295083, 0.216401, 0.311707, 0.321458, 0.264545, 0.18812, 0.11371, 0.111485, 0.096677, 0.051831, 0.0704, 0.073402, 0.042364, 0.03976, 0.0198, 0.028695, 0.023963, 0.026338, 0.017447, 0.030003, 0.038858, 0.038042, 0.06184, 0.030611, 0.024826, 0.024393, 0.024393, 0.044297, 0.05306, 0.109221, 0.185198, 0.222385, 0.15008, 0.229226, 0.222385, 0.321458, 0.324872, 0.25406, 0.239899, 0.318242, 0.31487, 0.219301, 0.275179, 0.284882, 0.390993, 0.41194, 0.390993, 0.374039, 0.275179, 0.295083, 0.291804, 0.25031, 0.275179, 0.271506, 0.268042, 0.268042, 0.173081, 0.179055, 0.298791, 0.21291, 0.21291, 0.200174, 0.275179, 0.257454, 0.25031, 0.264545, 0.271506, 0.370445, 0.384043, 0.433034, 0.346032, 0.301917, 0.229226, 0.216401, 0.200174, 0.232838, 0.264545, 0.366687, 0.239899, 0.229226, 0.311707, 0.311707, 0.219301, 0.194234, 0.229226, 0.232838, 0.229226, 0.257454, 0.173081, 0.271506, 0.206376, 0.278302, 0.239899, 0.222385, 0.144935, 0.247041, 0.216401, 0.158265, 0.11371, 0.236433, 0.247041, 0.247041, 0.200174, 0.311707, 0.352862, 0.281712, 0.278302, 0.268042, 0.15284, 0.15284, 0.15284, 0.206376, 0.164327, 0.229226, 0.25031, 0.288399, 0.167087, 0.100716, 0.129801, 0.179055, 0.120615, 0.088832, 0.090864, 0.111485, 0.10481, 0.096677, 0.144935, 0.170161, 0.17593, 0.268042, 0.356642, 0.352862, 0.384043, 0.339168, 0.239899, 0.324872, 0.257454, 0.390993, 0.494003, 0.483068, 0.359901, 0.408655, 0.339168, 0.349426, 0.380708, 0.390993, 0.311707, 0.311707, 0.281712, 0.179055, 0.203355, 0.155435, 0.078022, 0.048328, 0.102787, 0.142424, 0.092881, 0.088832, 0.094817, 0.047319, 0.025316, 0.025762, 0.019401, 0.025762, 0.013265, 0.013437, 0.009977, 0.011106, 0.007555, 0.007555, 0.009096, 0.005932, 0.006533, 0.007031, 0.006988, 0.006482, 0.008002, 0.010509, 0.020165, 0.010372, 0.016528, 0.028107, 0.025762, 0.018787, 0.026892, 0.028107, 0.013265, 0.010672, 0.014315, 0.030611, 0.032677, 0.046336, 0.092881, 0.092881, 0.167087, 0.132295, 0.069024, 0.030611, 0.030003, 0.025762, 0.05306, 0.027463, 0.033407, 0.033407, 0.033407, 0.018787, 0.018415, 0.035586, 0.042364, 0.018415, 0.017138, 0.009015, 0.005734, 0.004208, 0.00316, 0.00243, 0.003109, 0.003079, 0.00407, 0.003246, 0.002194, 0.001572, 0.00146, 0.001335, 0.001434, 0.001743, 0.002336, 0.003212, 0.003212, 0.003671, 0.00359, 0.00246, 0.003727, 0.003864, 0.005378, 0.005249, 0.005503, 0.00543, 0.005249, 0.003821, 0.003478, 0.003864, 0.005011, 0.00515, 0.004483, 0.005992, 0.006701, 0.004835, 0.004835, 0.003478, 0.002512, 0.002606, 0.00359, 0.00359, 0.003341, 0.002688, 0.003757, 0.004315, 0.004976, 0.004775, 0.005872, 0.007177, 0.006567, 0.004247, 0.006078, 0.007259, 0.006078, 0.004315, 0.004208, 0.004358, 0.004388, 0.004315, 0.006701, 0.005992, 0.005932, 0.00962, 0.007259, 0.007091, 0.007177, 0.005932, 0.005992, 0.007091, 0.009294, 0.010221, 0.016021, 0.015344, 0.009015, 0.011903, 0.022306, 0.056825, 0.05306, 0.111485, 0.116183, 0.043307, 0.059222, 0.058088, 0.025316, 0.028107, 0.036378, 0.038858, 0.05306, 0.106997, 0.040537, 0.016826, 0.029376, 0.019109, 0.015344, 0.030611, 0.025316, 0.026892, 0.01078, 0.010509, 0.010221, 0.013821, 0.014586, 0.015694, 0.009015, 0.014783, 0.031287, 0.013821, 0.008624, 0.008804, 0.008895, 0.009187, 0.009294, 0.010221, 0.01078, 0.008723, 0.005872, 0.005086, 0.003864, 0.006482, 0.004736, 0.003701, 0.003109, 0.004315, 0.002976, 0.004161, 0.003298, 0.00231, 0.002336, 0.002327, 0.002327, 0.002336, 0.003555, 0.005378, 0.004835, 0.005734, 0.006795, 0.008723, 0.008525, 0.010131, 0.006795, 0.009187, 0.011669, 0.020876, 0.013821], '')</t>
  </si>
  <si>
    <t>[0, 1, 2, 3, 261, 262, 263, 433, 518, 519, 520, 521, 522, 523, 524, 525, 526, 527, 528, 529, 530, 531]</t>
  </si>
  <si>
    <t>UPI0002186022 status=activ</t>
  </si>
  <si>
    <t>([0.100716, 0.043307, 0.031287, 0.046336, 0.029376, 0.020522, 0.017138, 0.014783, 0.011903, 0.013265, 0.014586, 0.015344, 0.01227, 0.008723, 0.009096, 0.006894, 0.005249, 0.005249, 0.00777, 0.009977, 0.009977, 0.010221, 0.020876, 0.034884, 0.034884, 0.032017, 0.047319, 0.073402, 0.11371, 0.194234, 0.222385, 0.25031, 0.191378, 0.229226, 0.291804, 0.387226, 0.490133, 0.509769, 0.529623, 0.394753, 0.332115, 0.332115, 0.422041, 0.295083, 0.26085, 0.26085, 0.36309, 0.301917, 0.311707, 0.318242, 0.219301, 0.15008, 0.106997, 0.17593, 0.17593, 0.200174, 0.200174, 0.11371, 0.116183, 0.120615, 0.196879, 0.222385, 0.236433, 0.173081, 0.182256, 0.182256, 0.179055, 0.158265, 0.25031, 0.247041, 0.236433, 0.26085, 0.257454, 0.335645, 0.349426, 0.342579, 0.342579, 0.25031, 0.36309, 0.401658, 0.359901, 0.324872, 0.332115, 0.232838, 0.298791, 0.390993, 0.390993, 0.40511, 0.433034, 0.394753, 0.321458, 0.243554, 0.284882, 0.339168, 0.321458, 0.284882, 0.196879, 0.129801, 0.21291, 0.206376, 0.229226, 0.264545, 0.291804, 0.298791, 0.36309, 0.359901, 0.321458, 0.349426, 0.352862, 0.328603, 0.295083, 0.301917, 0.380708, 0.414856, 0.436924, 0.450668, 0.454136, 0.557691, 0.570702, 0.570702, 0.56648, 0.585406, 0.545602, 0.541878, 0.521092, 0.58069, 0.509769, 0.534167, 0.538167, 0.538167, 0.575842, 0.557691, 0.642678, 0.657645, 0.642678, 0.648219, 0.59917, 0.545602, 0.538167, 0.59508, 0.585406, 0.59508, 0.490133, 0.529623, 0.549308, 0.570702, 0.538167, 0.585406, 0.553315, 0.521092, 0.521092, 0.51388, 0.575842, 0.570702, 0.529623, 0.505461, 0.422041, 0.461924, 0.538167, 0.505461, 0.534167, 0.494003, 0.494003, 0.505461, 0.494003, 0.454136, 0.41194, 0.41194, 0.41194, 0.408655, 0.346032, 0.346032, 0.318242, 0.31487, 0.31487, 0.349426, 0.377384, 0.36309, 0.26085, 0.268042, 0.26085, 0.271506, 0.308712, 0.298791, 0.295083, 0.311707, 0.308712, 0.30533, 0.31487, 0.311707, 0.346032, 0.454136, 0.436924, 0.465241, 0.40511, 0.328603, 0.295083, 0.308712, 0.311707, 0.414856, 0.418646, 0.450668, 0.458154, 0.366687, 0.366687, 0.40511, 0.42561, 0.458154, 0.5017, 0.494003, 0.525368, 0.422041, 0.414856, 0.328603, 0.328603, 0.346032, 0.394753, 0.436924, 0.461924, 0.557691, 0.562014, 0.468512, 0.387226, 0.342579, 0.390993, 0.394753, 0.422041, 0.384043, 0.31487, 0.216401, 0.232838, 0.200174, 0.219301, 0.225814, 0.225814, 0.200174, 0.281712, 0.239899, 0.147574, 0.100716, 0.10481, 0.048328, 0.037156, 0.037156, 0.055536, 0.071867, 0.079919, 0.083462, 0.069024, 0.106997, 0.106997, 0.058088, 0.059222, 0.05306, 0.048328, 0.081712, 0.109221, 0.081712, 0.122885, 0.125101, 0.100716, 0.055536, 0.118441, 0.17593, 0.222385, 0.222385, 0.225814, 0.139895, 0.086953, 0.058088, 0.071867, 0.098513, 0.170161, 0.118441, 0.18812, 0.102787, 0.066181, 0.048328, 0.060549, 0.038042, 0.054297, 0.088832, 0.074921, 0.071867, 0.106997, 0.125101, 0.111485, 0.064632, 0.118441, 0.182256, 0.275179, 0.257454, 0.30533, 0.288399, 0.295083, 0.291804, 0.31487, 0.349426, 0.264545, 0.26085, 0.257454, 0.288399, 0.243554, 0.356642, 0.243554, 0.243554, 0.278302, 0.284882, 0.271506, 0.173081, 0.137348, 0.142424, 0.132295, 0.0704, 0.079919, 0.074921, 0.047319, 0.079919, 0.106997, 0.196879, 0.125101, 0.21291, 0.216401, 0.206376, 0.179055, 0.179055, 0.098513, 0.081712, 0.040537, 0.079919, 0.129801, 0.164327, 0.164327, 0.191378, 0.170161, 0.182256, 0.295083, 0.339168, 0.25406, 0.21291, 0.147574, 0.225814, 0.125101, 0.147574, 0.191378, 0.196879, 0.275179, 0.335645, 0.311707, 0.40511, 0.356642, 0.332115, 0.281712, 0.225814, 0.132295], '')</t>
  </si>
  <si>
    <t>[37, 38, 117, 118, 119, 120, 121, 122, 123, 124, 125, 126, 127, 128, 129, 130, 131, 132, 133, 134, 135, 136, 137, 138, 139, 140, 141, 143, 144, 145, 146, 147, 148, 149, 150, 151, 152, 153, 154, 155, 158, 159, 160, 163, 208, 210, 219, 220]</t>
  </si>
  <si>
    <t>UPI0002186023 status=activ</t>
  </si>
  <si>
    <t>([0.808535, 0.784345, 0.827927, 0.784345, 0.795062, 0.798249, 0.808535, 0.812494, 0.750527, 0.771762, 0.648219, 0.622677, 0.529623, 0.534167, 0.521092, 0.494003, 0.59014, 0.59014, 0.56648, 0.42561, 0.450668, 0.447574, 0.447574, 0.401658, 0.414856, 0.387226, 0.359901, 0.321458, 0.284882, 0.332115, 0.271506], '')</t>
  </si>
  <si>
    <t>[0, 1, 2, 3, 4, 5, 6, 7, 8, 9, 10, 11, 12, 13, 14, 16, 17, 18]</t>
  </si>
  <si>
    <t>UPI0002186024 status=activ</t>
  </si>
  <si>
    <t>([0.509769, 0.549308, 0.648219, 0.675549, 0.685117, 0.707965, 0.575842, 0.608892, 0.505461, 0.517562, 0.545602, 0.494003, 0.40511, 0.398279, 0.36309, 0.271506, 0.275179, 0.380708, 0.476583, 0.394753, 0.366687, 0.264545, 0.268042, 0.239899, 0.25031, 0.257454, 0.257454, 0.352862, 0.232838, 0.219301, 0.147574, 0.079919, 0.111485, 0.17593, 0.109221, 0.11371, 0.179055, 0.10481, 0.10481, 0.109221, 0.173081, 0.200174, 0.284882, 0.291804, 0.318242, 0.311707, 0.30533, 0.200174, 0.191378, 0.30533, 0.41194, 0.398279, 0.41194, 0.465241, 0.377384, 0.4292, 0.387226, 0.40511, 0.40511, 0.311707, 0.268042, 0.185198, 0.185198, 0.111485, 0.111485, 0.111485, 0.109221, 0.064632, 0.122885, 0.127496, 0.069024, 0.03976, 0.042364, 0.076542, 0.067594, 0.086953, 0.066181, 0.096677, 0.073402, 0.076542, 0.106997, 0.139895, 0.129801, 0.129801, 0.182256, 0.109221, 0.051831, 0.03976, 0.074921, 0.03976, 0.024826, 0.047319, 0.049374, 0.0704, 0.069024, 0.044297, 0.060549, 0.106997, 0.094817, 0.137348, 0.21291, 0.179055, 0.161087, 0.25406, 0.271506, 0.206376, 0.257454, 0.352862, 0.387226, 0.370445, 0.356642, 0.390993, 0.390993, 0.461924, 0.40511, 0.433034, 0.433034, 0.414856, 0.301917, 0.206376, 0.15284, 0.088832, 0.158265, 0.094817, 0.086953, 0.081712, 0.120615, 0.120615, 0.125101, 0.071867, 0.074921, 0.122885, 0.078022, 0.074921, 0.06312, 0.118441, 0.060549, 0.06184, 0.074921, 0.096677, 0.15008, 0.185198, 0.284882, 0.264545, 0.275179, 0.30533, 0.257454, 0.194234, 0.243554, 0.243554, 0.339168, 0.346032, 0.398279, 0.41194, 0.349426, 0.384043, 0.36309, 0.401658, 0.483068, 0.450668, 0.436924, 0.444081, 0.4292, 0.436924, 0.458154, 0.476583, 0.370445, 0.41194, 0.521092, 0.414856, 0.401658, 0.366687, 0.278302, 0.18812, 0.275179, 0.359901, 0.291804, 0.291804, 0.332115, 0.243554, 0.275179, 0.352862, 0.284882, 0.295083, 0.275179, 0.257454, 0.291804, 0.36309, 0.328603, 0.321458, 0.398279, 0.401658, 0.356642, 0.433034, 0.525368, 0.529623, 0.433034, 0.5017, 0.42561, 0.422041, 0.472492, 0.447574, 0.465241, 0.553315, 0.562014, 0.465241, 0.461924, 0.497853, 0.476583, 0.444081, 0.444081, 0.418646, 0.390993, 0.380708, 0.387226, 0.384043, 0.41194, 0.494003, 0.497853, 0.497853, 0.5017, 0.468512, 0.465241, 0.454136, 0.472492, 0.458154, 0.562014, 0.483068, 0.490133, 0.521092, 0.618285, 0.538167, 0.5017, 0.422041, 0.517562, 0.42561, 0.342579, 0.318242, 0.291804, 0.18812, 0.264545, 0.264545, 0.328603, 0.328603, 0.298791, 0.264545, 0.206376, 0.179055, 0.247041, 0.206376, 0.206376, 0.173081, 0.236433, 0.209395, 0.318242, 0.31487, 0.398279, 0.472492, 0.390993, 0.41194, 0.525368, 0.517562, 0.529623, 0.42561, 0.42561, 0.465241, 0.480142, 0.465241, 0.5017, 0.494003, 0.440853, 0.366687, 0.401658, 0.394753, 0.41194, 0.332115, 0.30533, 0.342579, 0.257454, 0.332115, 0.349426, 0.346032, 0.346032, 0.311707, 0.401658, 0.298791, 0.206376, 0.200174, 0.278302, 0.264545, 0.26085, 0.311707, 0.311707, 0.229226, 0.239899, 0.236433, 0.232838, 0.25406, 0.229226, 0.311707, 0.308712, 0.308712, 0.30533, 0.281712, 0.308712, 0.311707, 0.339168, 0.4292, 0.4292, 0.433034, 0.436924, 0.359901, 0.394753, 0.480142, 0.490133, 0.476583, 0.557691, 0.661982, 0.553315, 0.545602, 0.458154, 0.494003, 0.414856, 0.342579, 0.268042, 0.232838, 0.196879, 0.25406, 0.216401, 0.17593, 0.132295, 0.098513, 0.142424, 0.098513, 0.058088], '')</t>
  </si>
  <si>
    <t>[0, 1, 2, 3, 4, 5, 6, 7, 8, 9, 10, 168, 194, 195, 197, 203, 204, 220, 226, 229, 230, 231, 232, 234, 260, 261, 262, 268, 316, 317, 318, 319]</t>
  </si>
  <si>
    <t>UPI0002186025 status=activ</t>
  </si>
  <si>
    <t>([0.109221, 0.15008, 0.200174, 0.100716, 0.132295, 0.129801, 0.170161, 0.203355, 0.196879, 0.144935, 0.179055, 0.225814, 0.132295, 0.11371, 0.125101, 0.203355, 0.120615, 0.155435, 0.17593, 0.173081, 0.25031, 0.191378, 0.194234, 0.127496, 0.147574, 0.125101, 0.147574, 0.147574, 0.155435, 0.182256, 0.194234, 0.185198, 0.179055, 0.26085, 0.271506, 0.275179, 0.182256, 0.288399, 0.236433, 0.132295, 0.129801, 0.120615, 0.118441, 0.06312, 0.102787, 0.185198, 0.222385, 0.239899, 0.222385, 0.182256, 0.155435, 0.185198, 0.191378, 0.116183, 0.116183, 0.109221, 0.17593, 0.268042, 0.170161, 0.284882, 0.377384, 0.291804, 0.301917, 0.398279, 0.465241, 0.4292, 0.398279, 0.321458, 0.275179, 0.281712, 0.311707, 0.25031, 0.298791, 0.222385, 0.222385, 0.142424, 0.15008, 0.158265, 0.090864, 0.161087, 0.083462, 0.040537, 0.086953, 0.088832, 0.041405, 0.049374, 0.038858, 0.020876, 0.034068, 0.045352, 0.024393, 0.020522, 0.020522, 0.020876, 0.032017, 0.032017, 0.060549, 0.056825, 0.05306, 0.059222, 0.034068, 0.038042, 0.076542, 0.064632, 0.059222, 0.11371, 0.066181, 0.102787, 0.179055, 0.164327, 0.129801, 0.222385, 0.26085, 0.321458, 0.275179, 0.268042, 0.359901, 0.26085, 0.271506, 0.203355, 0.271506, 0.271506, 0.370445, 0.278302, 0.288399, 0.257454, 0.209395, 0.229226, 0.243554, 0.243554, 0.161087, 0.191378, 0.10481, 0.083462, 0.100716, 0.081712, 0.085092, 0.048328, 0.056825, 0.043307, 0.036378, 0.023963, 0.040537, 0.028107, 0.028107, 0.022667, 0.030003, 0.03976, 0.050641, 0.045352, 0.025762, 0.025316, 0.015078, 0.021381, 0.027463, 0.030003, 0.056825, 0.058088, 0.083462, 0.127496, 0.090864, 0.164327, 0.232838, 0.243554, 0.284882, 0.298791, 0.342579, 0.324872, 0.225814, 0.173081, 0.182256, 0.196879, 0.216401, 0.308712, 0.339168, 0.239899, 0.222385, 0.206376, 0.194234, 0.222385, 0.139895, 0.15284, 0.083462, 0.05306, 0.025316, 0.016257, 0.023963, 0.023087, 0.022667, 0.022667, 0.041405, 0.043307, 0.044297, 0.058088, 0.049374, 0.032017, 0.056825, 0.06184, 0.054297, 0.030611, 0.030611, 0.036378, 0.032677, 0.060549, 0.098513, 0.179055, 0.257454, 0.17593, 0.118441, 0.120615, 0.200174, 0.120615, 0.134866, 0.167087, 0.167087, 0.203355, 0.203355, 0.21291, 0.21291, 0.21291, 0.30533, 0.219301, 0.288399, 0.264545, 0.185198, 0.15008, 0.158265, 0.147574, 0.229226, 0.311707, 0.203355, 0.203355, 0.185198, 0.158265, 0.129801, 0.15008, 0.147574, 0.137348, 0.071867, 0.069024, 0.0704, 0.074921, 0.125101, 0.127496, 0.229226, 0.349426, 0.311707, 0.216401, 0.229226, 0.164327, 0.15008, 0.26085, 0.173081, 0.278302, 0.271506, 0.339168, 0.342579, 0.342579, 0.346032, 0.454136, 0.461924, 0.390993, 0.387226, 0.301917, 0.301917, 0.219301, 0.196879, 0.232838, 0.318242, 0.31487, 0.318242, 0.25031, 0.239899, 0.232838, 0.170161, 0.170161, 0.109221, 0.066181, 0.060549, 0.083462, 0.079919, 0.074921, 0.118441, 0.127496, 0.129801, 0.086953, 0.081712, 0.076542, 0.056825, 0.029376, 0.027463, 0.034884, 0.056825, 0.058088, 0.122885, 0.185198, 0.18812, 0.268042, 0.36309, 0.278302, 0.229226, 0.15008, 0.161087, 0.15284, 0.147574, 0.25406, 0.25406, 0.335645, 0.25406, 0.335645, 0.436924, 0.450668, 0.490133, 0.490133, 0.458154, 0.332115, 0.324872, 0.332115, 0.332115, 0.225814, 0.31487, 0.30533, 0.324872, 0.31487, 0.328603, 0.335645, 0.30533, 0.335645, 0.332115, 0.422041, 0.414856, 0.332115, 0.25031, 0.21291, 0.203355, 0.239899, 0.328603, 0.229226, 0.239899, 0.25031, 0.356642, 0.26085, 0.25031, 0.318242, 0.324872, 0.239899, 0.134866, 0.139895, 0.167087, 0.11371, 0.11371, 0.111485, 0.147574, 0.142424, 0.167087, 0.102787, 0.055536, 0.055536, 0.106997, 0.096677, 0.090864, 0.067594, 0.125101, 0.209395, 0.134866, 0.086953, 0.106997, 0.194234, 0.15284, 0.102787, 0.161087, 0.134866, 0.079919, 0.102787, 0.090864, 0.092881, 0.127496, 0.232838, 0.247041, 0.243554, 0.25031, 0.164327, 0.225814, 0.155435, 0.158265, 0.247041, 0.229226, 0.26085, 0.257454, 0.295083, 0.380708, 0.335645, 0.380708, 0.480142, 0.401658, 0.497853, 0.401658, 0.401658, 0.370445, 0.264545, 0.173081, 0.142424, 0.142424, 0.118441, 0.200174, 0.191378, 0.118441, 0.118441, 0.069024, 0.03976, 0.043307, 0.03976, 0.059222, 0.058088, 0.035586, 0.055536, 0.034884, 0.069024, 0.046336, 0.036378, 0.071867, 0.122885, 0.122885, 0.194234, 0.120615, 0.055536, 0.058088, 0.056825, 0.05306, 0.092881, 0.164327, 0.090864, 0.074921, 0.048328, 0.049374, 0.078022, 0.042364, 0.054297, 0.032017, 0.032677, 0.031287, 0.016826, 0.011669, 0.014586, 0.016257, 0.016021, 0.030003, 0.031287, 0.046336, 0.048328, 0.026892, 0.026338, 0.046336, 0.059222, 0.074921, 0.038858, 0.022667, 0.026338, 0.025316, 0.03976, 0.074921, 0.092881, 0.179055, 0.158265, 0.15284, 0.144935, 0.229226, 0.122885, 0.06312, 0.092881, 0.164327, 0.25031, 0.243554, 0.25031, 0.25406, 0.26085, 0.370445, 0.36309, 0.401658, 0.461924, 0.387226, 0.30533, 0.318242, 0.295083, 0.374039, 0.346032, 0.318242, 0.295083, 0.408655, 0.521092, 0.454136, 0.408655, 0.380708, 0.349426], '')</t>
  </si>
  <si>
    <t>[489]</t>
  </si>
  <si>
    <t>UPI0002186026 status=activ</t>
  </si>
  <si>
    <t>([0.005683, 0.003924, 0.005086, 0.004775, 0.003341, 0.002529, 0.002035, 0.002211, 0.001743, 0.001778, 0.001533, 0.001305, 0.000958, 0.000893, 0.000945, 0.00155, 0.001533, 0.001649, 0.001855, 0.001, 0.001048, 0.001572, 0.001434, 0.001434, 0.001906, 0.002035, 0.002035, 0.00316, 0.002482, 0.003109, 0.00389, 0.005872, 0.005799, 0.007177, 0.005932, 0.005683, 0.005734, 0.003924, 0.002503, 0.001906, 0.002512, 0.003864, 0.002529, 0.002555, 0.001936, 0.001344, 0.001391, 0.001391, 0.001112, 0.001675, 0.002014, 0.001267, 0.001267, 0.001267, 0.001434, 0.001142, 0.001872, 0.001533, 0.001786, 0.00283, 0.002327, 0.001786, 0.001541, 0.002435, 0.002581, 0.003461, 0.003671, 0.003963, 0.004414, 0.004161, 0.00292, 0.003079, 0.004414, 0.003246, 0.004577, 0.004577, 0.007555, 0.004388, 0.004388, 0.004135, 0.003431, 0.003246, 0.003555, 0.002881, 0.002396, 0.003461, 0.003461, 0.00292, 0.003804, 0.003821, 0.003405, 0.003431, 0.003298, 0.00231, 0.002336, 0.00246, 0.002138, 0.001374, 0.00152, 0.001335, 0.001872, 0.002336, 0.002512, 0.003405, 0.003701, 0.004689, 0.004689, 0.003366, 0.003405, 0.002366, 0.003276, 0.003246, 0.004483, 0.004646, 0.004689, 0.006482, 0.004358, 0.003341, 0.003341, 0.004577, 0.004315, 0.002976, 0.002035, 0.002117, 0.001408, 0.001855, 0.001687, 0.001687, 0.001872, 0.002014, 0.002078, 0.001335, 0.002138, 0.001335, 0.001417, 0.002349, 0.001541, 0.001434, 0.002512, 0.003607, 0.003671, 0.003924, 0.004431, 0.004483, 0.004135, 0.005872, 0.004161, 0.004315, 0.004513, 0.005086, 0.007495, 0.011342, 0.011518, 0.011518, 0.013265, 0.010926, 0.006619, 0.009483, 0.01078, 0.010926, 0.007315, 0.005318, 0.007259, 0.007315, 0.007177, 0.009977, 0.007315, 0.008276, 0.005623, 0.003864, 0.004611, 0.003864, 0.002555, 0.002512, 0.001936, 0.002976, 0.001906, 0.0028, 0.003014, 0.003246, 0.00283, 0.003997, 0.00558, 0.003757, 0.003341, 0.004135, 0.00389, 0.004921, 0.006374, 0.00962, 0.016528, 0.017797, 0.023087, 0.040537, 0.086953, 0.132295, 0.071867, 0.161087, 0.066181, 0.060549, 0.06184, 0.031287, 0.032017, 0.016826, 0.035586, 0.035586, 0.020876, 0.019109, 0.010926, 0.011106, 0.007091, 0.005799, 0.005249, 0.00389, 0.003727, 0.003701, 0.003607, 0.00407, 0.003607, 0.005378, 0.004315, 0.004358, 0.006078, 0.005249, 0.005249, 0.005318, 0.005872, 0.007259, 0.009977, 0.011342, 0.00962, 0.019109, 0.030003, 0.030003, 0.031287, 0.024826, 0.024826, 0.014075, 0.020876, 0.015078, 0.016257, 0.016257, 0.014586, 0.011342, 0.011342, 0.013265, 0.009096, 0.008525, 0.010372, 0.009865, 0.015078, 0.019109, 0.009865, 0.006374, 0.006374, 0.008723, 0.013821, 0.013821, 0.026338, 0.013016, 0.023534, 0.021816, 0.038042, 0.038042, 0.025762, 0.033407, 0.033407, 0.026892, 0.026892, 0.015694, 0.013016, 0.009015, 0.007422, 0.01078, 0.021381, 0.021381, 0.012727, 0.013265, 0.008895, 0.006142, 0.008624, 0.006421, 0.006482, 0.006194, 0.006245, 0.006421, 0.006482, 0.008804, 0.009187, 0.008804, 0.014075, 0.017447, 0.020876, 0.015078, 0.009015, 0.006533, 0.005086, 0.006894, 0.004577, 0.006142, 0.006421, 0.006619, 0.007422, 0.00543, 0.00543, 0.007422, 0.010509, 0.010372, 0.010372, 0.017797, 0.034068, 0.017797, 0.01078, 0.010672, 0.015694, 0.025316, 0.034884, 0.051831, 0.038858, 0.090864, 0.069024, 0.120615, 0.078022], '')</t>
  </si>
  <si>
    <t>UPI0002186027 status=activ</t>
  </si>
  <si>
    <t>([0.023963, 0.05306, 0.073402, 0.096677, 0.056825, 0.085092, 0.11371, 0.11371, 0.073402, 0.090864, 0.120615, 0.076542, 0.064632, 0.055536, 0.092881, 0.144935, 0.139895, 0.247041, 0.291804, 0.264545, 0.236433, 0.21291, 0.203355, 0.147574, 0.164327, 0.18812, 0.170161, 0.17593, 0.127496, 0.118441, 0.102787, 0.067594, 0.134866, 0.090864, 0.15284, 0.134866, 0.144935, 0.134866, 0.132295, 0.102787, 0.129801, 0.134866, 0.137348, 0.125101, 0.155435, 0.167087, 0.257454, 0.194234, 0.18812, 0.291804, 0.284882, 0.216401, 0.264545, 0.298791, 0.401658, 0.311707, 0.352862, 0.342579, 0.458154, 0.461924, 0.461924, 0.335645, 0.298791, 0.31487, 0.318242, 0.352862, 0.339168, 0.308712, 0.346032, 0.356642, 0.25031, 0.298791, 0.36309, 0.387226, 0.377384, 0.390993, 0.483068, 0.374039, 0.284882, 0.18812, 0.15008, 0.185198, 0.301917, 0.257454, 0.158265, 0.078022, 0.083462, 0.034884, 0.042364, 0.028695, 0.015078, 0.014075, 0.011106, 0.012727, 0.009294, 0.009728, 0.008276, 0.006245, 0.007177, 0.00962, 0.015694, 0.011342, 0.00777, 0.008002, 0.009977, 0.010926, 0.011669, 0.009728, 0.010509, 0.00962, 0.008895, 0.011903, 0.011518, 0.021816, 0.015344, 0.021381, 0.020522, 0.022667, 0.036378, 0.056825, 0.055536, 0.050641, 0.050641, 0.090864, 0.090864, 0.088832, 0.0704, 0.134866, 0.17593, 0.275179, 0.275179, 0.278302, 0.239899, 0.352862, 0.342579, 0.401658, 0.366687, 0.298791, 0.219301, 0.15008, 0.096677, 0.10481, 0.094817, 0.167087, 0.167087, 0.086953, 0.076542, 0.158265, 0.144935, 0.0704, 0.066181, 0.076542, 0.142424, 0.203355, 0.125101, 0.139895, 0.15008, 0.200174, 0.164327, 0.26085, 0.356642, 0.332115, 0.239899, 0.161087, 0.182256, 0.109221, 0.200174, 0.216401, 0.203355, 0.164327, 0.17593, 0.096677, 0.041405, 0.051831, 0.051831, 0.042364, 0.044297, 0.027463, 0.014075, 0.026338, 0.028695, 0.016021, 0.017797, 0.015344, 0.016021, 0.013437, 0.022306, 0.022306, 0.023534, 0.023963, 0.034884, 0.05306, 0.109221, 0.206376, 0.100716, 0.081712, 0.170161, 0.167087, 0.17593, 0.236433, 0.216401, 0.122885, 0.173081, 0.25406, 0.366687, 0.387226, 0.408655, 0.408655, 0.311707, 0.209395, 0.216401, 0.21291, 0.26085, 0.288399, 0.191378, 0.328603, 0.25406, 0.236433, 0.216401, 0.295083, 0.335645, 0.321458, 0.414856, 0.458154, 0.342579, 0.268042, 0.268042, 0.284882, 0.275179, 0.271506, 0.387226, 0.284882, 0.275179, 0.284882, 0.275179, 0.275179, 0.179055, 0.308712, 0.318242, 0.335645, 0.318242, 0.311707, 0.236433, 0.209395, 0.139895, 0.216401, 0.21291, 0.298791, 0.264545, 0.288399, 0.352862, 0.324872, 0.401658, 0.384043, 0.321458, 0.268042, 0.359901, 0.440853, 0.359901, 0.31487], '')</t>
  </si>
  <si>
    <t>UPI0002186028 status=activ</t>
  </si>
  <si>
    <t>([0.034884, 0.026338, 0.037156, 0.06312, 0.038858, 0.040537, 0.071867, 0.086953, 0.069024, 0.0704, 0.03976, 0.028107, 0.054297, 0.06184, 0.034884, 0.036378, 0.034068, 0.026892, 0.049374, 0.028107, 0.047319, 0.047319, 0.071867, 0.036378, 0.036378, 0.06184, 0.074921, 0.050641, 0.027463, 0.024393, 0.028695, 0.035586, 0.067594, 0.067594, 0.035586, 0.030611, 0.030611, 0.018415, 0.014586, 0.013821, 0.013821, 0.014783, 0.020876, 0.022306, 0.044297, 0.03976, 0.026892, 0.027463, 0.041405, 0.094817, 0.173081, 0.196879, 0.278302, 0.288399, 0.17593, 0.264545, 0.374039, 0.359901, 0.418646, 0.384043, 0.384043, 0.377384, 0.356642, 0.349426, 0.301917, 0.318242, 0.200174, 0.236433, 0.222385, 0.100716, 0.069024, 0.048328, 0.041405, 0.024826, 0.025762, 0.040537, 0.031287, 0.032017, 0.03976, 0.03976, 0.047319, 0.023963, 0.043307, 0.025316, 0.024393, 0.029376, 0.025762, 0.066181, 0.079919, 0.067594, 0.134866, 0.158265, 0.111485, 0.054297, 0.054297, 0.051831, 0.076542, 0.102787, 0.102787, 0.144935, 0.167087, 0.173081, 0.301917, 0.216401, 0.301917, 0.219301, 0.225814, 0.222385, 0.132295, 0.109221, 0.142424, 0.142424, 0.088832, 0.132295, 0.206376, 0.203355, 0.18812, 0.179055, 0.182256, 0.206376, 0.129801, 0.129801, 0.203355, 0.15284, 0.173081, 0.096677, 0.071867, 0.079919, 0.090864, 0.127496, 0.127496, 0.096677, 0.078022, 0.116183, 0.116183, 0.116183, 0.191378, 0.158265, 0.094817], '')</t>
  </si>
  <si>
    <t>UPI0002186029 status=activ</t>
  </si>
  <si>
    <t>([0.161087, 0.170161, 0.232838, 0.281712, 0.200174, 0.25406, 0.295083, 0.328603, 0.275179, 0.21291, 0.243554, 0.281712, 0.281712, 0.291804, 0.377384, 0.295083, 0.31487, 0.390993, 0.349426, 0.342579, 0.422041, 0.418646, 0.447574, 0.440853, 0.447574, 0.545602, 0.538167, 0.458154, 0.454136, 0.440853, 0.534167, 0.538167, 0.458154, 0.458154, 0.450668, 0.42561, 0.418646, 0.398279, 0.321458, 0.31487, 0.324872, 0.328603, 0.414856, 0.418646, 0.380708, 0.288399, 0.216401, 0.239899, 0.311707, 0.335645, 0.422041, 0.422041, 0.418646, 0.401658, 0.298791, 0.225814, 0.222385, 0.339168, 0.328603, 0.401658, 0.454136, 0.447574, 0.472492, 0.494003, 0.418646, 0.483068, 0.622677, 0.666105, 0.626927, 0.618285, 0.622677, 0.538167, 0.541878, 0.534167, 0.685117, 0.724957, 0.81615, 0.73685, 0.712013, 0.720929, 0.56648, 0.622677, 0.622677, 0.5017, 0.384043, 0.461924, 0.394753, 0.284882, 0.332115, 0.30533, 0.301917, 0.191378, 0.271506, 0.26085, 0.26085, 0.15284, 0.137348, 0.147574, 0.137348, 0.132295, 0.129801, 0.229226, 0.21291, 0.236433, 0.318242, 0.332115, 0.332115, 0.370445, 0.480142, 0.461924, 0.408655, 0.40511, 0.529623, 0.418646, 0.31487, 0.31487, 0.422041, 0.4292, 0.401658, 0.509769, 0.476583, 0.384043, 0.387226, 0.387226, 0.370445, 0.271506, 0.342579, 0.356642, 0.281712, 0.17593, 0.185198, 0.17593, 0.196879, 0.185198, 0.18812, 0.26085, 0.26085, 0.239899, 0.31487, 0.332115, 0.25406, 0.278302, 0.384043, 0.387226, 0.295083, 0.25406, 0.332115, 0.243554, 0.194234, 0.182256, 0.275179, 0.264545, 0.356642, 0.335645, 0.25031, 0.268042, 0.30533, 0.275179, 0.291804, 0.311707, 0.209395, 0.225814, 0.15284, 0.144935, 0.137348, 0.21291, 0.173081, 0.173081, 0.247041, 0.25031, 0.243554, 0.225814, 0.144935, 0.120615, 0.071867, 0.06184, 0.092881, 0.056825, 0.040537, 0.038858, 0.042364, 0.0704, 0.116183, 0.106997, 0.058088, 0.047319, 0.030003, 0.055536, 0.055536, 0.067594, 0.049374, 0.049374, 0.028695, 0.049374, 0.064632, 0.086953, 0.15284, 0.125101, 0.11371, 0.167087, 0.161087, 0.083462, 0.083462, 0.043307, 0.076542, 0.134866, 0.096677, 0.155435, 0.081712, 0.098513, 0.085092, 0.142424, 0.247041, 0.356642, 0.359901, 0.352862, 0.298791, 0.284882, 0.229226, 0.335645, 0.30533, 0.216401, 0.321458, 0.229226, 0.284882, 0.200174, 0.203355, 0.30533, 0.182256, 0.301917, 0.182256, 0.170161, 0.158265, 0.092881, 0.045352, 0.025316, 0.017447, 0.035586, 0.038042, 0.040537, 0.038858, 0.050641, 0.106997, 0.054297, 0.092881, 0.056825, 0.055536, 0.038042, 0.043307, 0.092881, 0.060549, 0.109221, 0.109221, 0.109221, 0.132295, 0.15008, 0.15008, 0.219301, 0.120615, 0.092881, 0.158265, 0.15008, 0.081712, 0.074921, 0.074921, 0.050641, 0.059222, 0.05306, 0.078022, 0.071867, 0.0704, 0.050641, 0.027463, 0.028107, 0.031287, 0.022667, 0.026892, 0.048328, 0.050641, 0.048328, 0.0704, 0.066181, 0.074921, 0.129801, 0.127496, 0.127496, 0.173081, 0.25406, 0.257454, 0.25031, 0.155435, 0.155435, 0.232838, 0.328603, 0.26085, 0.200174, 0.200174, 0.15284, 0.147574, 0.132295, 0.122885, 0.11371, 0.111485, 0.102787, 0.060549, 0.046336, 0.092881, 0.096677, 0.055536, 0.10481, 0.056825, 0.096677, 0.047319, 0.026892, 0.022306, 0.038858, 0.050641, 0.088832, 0.083462, 0.044297, 0.048328, 0.094817, 0.050641, 0.028695, 0.028695, 0.037156, 0.046336, 0.021816, 0.018106, 0.024393, 0.024393, 0.040537, 0.043307, 0.086953, 0.098513, 0.137348, 0.118441, 0.122885, 0.129801, 0.137348, 0.191378, 0.15284, 0.083462, 0.147574, 0.134866, 0.078022, 0.10481, 0.11371, 0.18812, 0.216401, 0.161087, 0.161087, 0.164327, 0.155435, 0.102787, 0.15008, 0.137348, 0.109221, 0.106997, 0.10481, 0.109221, 0.073402, 0.094817, 0.173081, 0.170161, 0.191378, 0.284882, 0.200174, 0.11371, 0.120615, 0.06184, 0.06184, 0.036378, 0.037156, 0.041405, 0.032017, 0.017138, 0.018787, 0.013437, 0.013016, 0.009015, 0.008075, 0.009096, 0.009015, 0.009096, 0.009401, 0.013821, 0.013016, 0.019401, 0.018106, 0.014075, 0.016257, 0.016528, 0.018106, 0.018787, 0.011342, 0.021816, 0.044297, 0.040537, 0.054297, 0.058088, 0.074921, 0.100716, 0.073402, 0.046336, 0.036378, 0.032677, 0.032677, 0.020165, 0.011342, 0.020522, 0.016257, 0.025762, 0.026892, 0.043307, 0.026892, 0.037156, 0.037156, 0.034068, 0.032017, 0.029376, 0.015344, 0.018787, 0.022667, 0.037156, 0.056825, 0.071867, 0.036378, 0.037156, 0.069024, 0.064632, 0.040537, 0.073402, 0.041405, 0.076542, 0.032677, 0.040537, 0.028695, 0.028695, 0.034068, 0.035586, 0.06312, 0.125101, 0.125101, 0.15284, 0.15284, 0.109221, 0.085092, 0.10481, 0.102787, 0.056825, 0.118441, 0.173081, 0.139895, 0.15284, 0.147574, 0.194234, 0.194234, 0.239899, 0.229226, 0.18812, 0.155435, 0.127496, 0.100716, 0.081712, 0.059222, 0.058088, 0.078022, 0.081712, 0.122885], '')</t>
  </si>
  <si>
    <t>[25, 26, 30, 31, 66, 67, 68, 69, 70, 71, 72, 73, 74, 75, 76, 77, 78, 79, 80, 81, 82, 83, 112, 119]</t>
  </si>
  <si>
    <t>UPI000218602A status=activ</t>
  </si>
  <si>
    <t>([0.408655, 0.275179, 0.185198, 0.111485, 0.073402, 0.049374, 0.069024, 0.05306, 0.040537, 0.034884, 0.025316, 0.017797, 0.028107, 0.017447, 0.010672, 0.016528, 0.020522, 0.014586, 0.014586, 0.015078, 0.017138, 0.014783, 0.021816, 0.038042, 0.042364, 0.090864, 0.15284, 0.15008, 0.194234, 0.275179, 0.278302, 0.370445, 0.454136, 0.450668, 0.450668, 0.575842, 0.58069, 0.447574, 0.538167, 0.529623, 0.525368, 0.525368, 0.56648, 0.505461, 0.494003, 0.648219, 0.59014, 0.59014, 0.59014, 0.525368, 0.447574, 0.517562, 0.517562, 0.534167, 0.450668, 0.534167, 0.517562, 0.517562, 0.517562, 0.51388, 0.521092, 0.444081, 0.461924, 0.444081, 0.436924, 0.447574, 0.40511, 0.321458, 0.308712, 0.311707, 0.394753, 0.461924, 0.436924, 0.436924, 0.352862, 0.42561, 0.42561, 0.42561, 0.359901, 0.447574, 0.436924, 0.41194, 0.534167, 0.494003, 0.494003, 0.509769, 0.494003, 0.494003, 0.56648, 0.494003, 0.505461, 0.494003, 0.418646, 0.458154, 0.476583, 0.476583, 0.476583, 0.490133, 0.422041, 0.538167, 0.541878, 0.562014, 0.613573, 0.534167, 0.557691, 0.562014, 0.657645, 0.661982, 0.570702, 0.59917, 0.694846, 0.59014, 0.59014, 0.59917, 0.58069, 0.553315, 0.56648, 0.58069, 0.562014, 0.657645, 0.521092, 0.505461, 0.483068, 0.468512, 0.42561, 0.440853, 0.458154, 0.394753, 0.387226, 0.476583, 0.454136, 0.450668, 0.541878, 0.557691, 0.557691, 0.538167, 0.541878, 0.545602, 0.553315, 0.553315, 0.545602, 0.541878, 0.472492, 0.476583, 0.408655, 0.468512, 0.454136, 0.433034, 0.549308, 0.56648, 0.545602, 0.497853, 0.497853, 0.497853, 0.461924, 0.521092, 0.450668, 0.465241, 0.51388, 0.494003, 0.490133, 0.490133, 0.494003, 0.557691, 0.553315, 0.541878, 0.545602, 0.562014, 0.570702, 0.447574, 0.454136, 0.458154, 0.525368, 0.529623, 0.447574, 0.468512, 0.497853, 0.613573, 0.59508, 0.534167, 0.534167, 0.59014, 0.59917, 0.685117, 0.685117, 0.604312, 0.622677, 0.538167, 0.51388, 0.494003, 0.56648, 0.545602, 0.521092, 0.450668, 0.384043, 0.461924, 0.440853, 0.418646, 0.328603, 0.339168, 0.401658, 0.398279, 0.352862, 0.346032, 0.349426, 0.281712, 0.349426, 0.418646, 0.505461, 0.51388, 0.444081, 0.377384, 0.374039, 0.40511, 0.472492, 0.468512, 0.447574, 0.461924, 0.461924, 0.545602, 0.553315, 0.486429, 0.422041, 0.42561, 0.41194, 0.31487, 0.387226, 0.394753, 0.390993, 0.301917, 0.30533, 0.40511, 0.472492, 0.398279, 0.377384, 0.301917, 0.298791, 0.295083, 0.308712, 0.291804, 0.225814, 0.225814, 0.291804, 0.349426, 0.346032, 0.291804, 0.387226, 0.31487, 0.301917, 0.311707, 0.384043, 0.380708, 0.342579, 0.342579, 0.4292, 0.41194, 0.422041, 0.5017, 0.557691, 0.56648, 0.604312, 0.703578, 0.653063, 0.642678, 0.534167, 0.534167, 0.604312, 0.618285, 0.771762, 0.671169, 0.570702, 0.56648, 0.557691, 0.59508, 0.505461, 0.51388, 0.444081, 0.534167, 0.545602, 0.494003, 0.398279, 0.387226, 0.394753, 0.41194, 0.339168, 0.339168, 0.342579, 0.339168, 0.324872, 0.295083, 0.384043, 0.454136, 0.476583, 0.476583, 0.390993, 0.401658, 0.387226, 0.465241, 0.465241, 0.36309, 0.366687, 0.377384, 0.374039, 0.377384, 0.281712, 0.281712, 0.380708, 0.374039, 0.374039, 0.291804, 0.281712, 0.268042, 0.275179, 0.25031, 0.264545, 0.25406, 0.311707, 0.324872, 0.332115, 0.229226, 0.311707, 0.243554, 0.232838, 0.229226, 0.216401, 0.318242, 0.31487, 0.222385, 0.161087, 0.179055, 0.247041, 0.167087, 0.109221, 0.064632, 0.067594, 0.06184, 0.106997, 0.109221, 0.10481, 0.064632, 0.137348, 0.137348, 0.173081, 0.264545, 0.281712, 0.200174, 0.200174, 0.291804, 0.342579, 0.4292, 0.444081, 0.444081, 0.440853, 0.497853, 0.613573, 0.509769, 0.5017, 0.41194, 0.42561, 0.422041, 0.398279, 0.366687, 0.291804, 0.328603, 0.31487, 0.30533, 0.380708, 0.394753, 0.356642, 0.295083, 0.18812, 0.17593, 0.179055, 0.278302, 0.275179, 0.161087, 0.170161, 0.15284, 0.225814, 0.137348, 0.147574, 0.247041, 0.236433, 0.318242, 0.301917, 0.298791, 0.308712, 0.239899, 0.239899, 0.278302, 0.374039, 0.401658, 0.40511, 0.377384, 0.332115, 0.268042, 0.278302, 0.36309, 0.311707, 0.21291, 0.31487, 0.268042, 0.247041, 0.236433, 0.247041, 0.158265, 0.094817, 0.096677, 0.147574, 0.067594, 0.067594, 0.06184, 0.100716, 0.05306, 0.064632, 0.083462, 0.142424, 0.137348, 0.100716, 0.125101, 0.179055, 0.094817, 0.127496, 0.074921, 0.079919, 0.037156, 0.076542, 0.134866, 0.127496, 0.127496, 0.144935, 0.106997, 0.10481, 0.064632, 0.116183, 0.111485, 0.100716, 0.055536, 0.100716, 0.137348, 0.098513, 0.066181, 0.127496, 0.120615, 0.200174, 0.118441, 0.109221, 0.051831, 0.030003, 0.032677, 0.031287, 0.06312, 0.079919, 0.102787, 0.122885, 0.134866, 0.071867, 0.081712, 0.074921, 0.037156, 0.033407, 0.050641, 0.041405, 0.050641, 0.054297, 0.041405, 0.040537, 0.085092, 0.15284, 0.225814, 0.109221, 0.111485, 0.081712, 0.059222, 0.047319, 0.030003, 0.028695, 0.032677, 0.032677, 0.031287, 0.071867, 0.071867, 0.0704, 0.074921, 0.074921, 0.051831, 0.037156, 0.031287, 0.018787, 0.015078, 0.008525, 0.008895, 0.007645, 0.008723, 0.006988, 0.007555, 0.007645, 0.005378, 0.004921, 0.003405, 0.004161, 0.003924, 0.0028, 0.002276, 0.00316, 0.002035, 0.002336, 0.002155, 0.003246, 0.003079, 0.00246, 0.003727, 0.005318, 0.004208, 0.004247, 0.005249, 0.004835, 0.004835, 0.006039, 0.008409, 0.013613, 0.010672, 0.01078, 0.018787, 0.019109, 0.019109, 0.03976, 0.041405, 0.088832, 0.088832, 0.083462, 0.15008, 0.15008, 0.161087, 0.284882, 0.243554, 0.167087, 0.085092, 0.081712, 0.109221, 0.056825, 0.025762, 0.043307, 0.034068, 0.017447, 0.03976, 0.023534, 0.013613, 0.008276, 0.005623, 0.00389, 0.00389, 0.003555, 0.002396, 0.002211, 0.001434, 0.001061, 0.001048, 0.001, 0.001572, 0.001271, 0.001808, 0.001786, 0.001967, 0.001434, 0.002117, 0.001855, 0.001687, 0.00152, 0.001499, 0.001872, 0.001855, 0.002623, 0.003079, 0.004483, 0.003212, 0.003963, 0.004899, 0.004577, 0.004577, 0.003212, 0.00292, 0.001778, 0.002623, 0.001692, 0.002194, 0.00146, 0.001499, 0.001623, 0.001602, 0.002503, 0.00292, 0.004388, 0.004431, 0.003405, 0.00292, 0.003212, 0.003727, 0.004315, 0.004315, 0.006374, 0.007645, 0.01204, 0.020522, 0.020876, 0.021381, 0.032017, 0.069024, 0.06312, 0.051831, 0.109221, 0.096677, 0.094817, 0.038042, 0.022667, 0.038858, 0.028695, 0.048328, 0.021381, 0.017797, 0.020522, 0.010509, 0.016021, 0.008409, 0.010221, 0.006194, 0.005992, 0.005734, 0.004431, 0.00316, 0.004358, 0.004577, 0.003276, 0.003177, 0.004835, 0.004414, 0.004611, 0.004208, 0.003555, 0.005086, 0.005992, 0.006421, 0.006421, 0.005872, 0.008723, 0.005623, 0.006701, 0.006701, 0.004431, 0.003757, 0.005799, 0.004247, 0.00283, 0.00292, 0.002078, 0.001623, 0.001855, 0.001267, 0.001417, 0.001172, 0.001271, 0.000958, 0.001155, 0.001649, 0.001743, 0.001709, 0.001709, 0.002327, 0.003461, 0.005378, 0.009015, 0.008409, 0.013265, 0.023534, 0.024393, 0.050641, 0.033407, 0.028695, 0.06312, 0.051831, 0.118441, 0.060549, 0.043307, 0.06312, 0.031287, 0.018106, 0.021816, 0.026892, 0.022667, 0.01227, 0.009728, 0.007031, 0.00515, 0.005378, 0.004899, 0.006988, 0.007091, 0.007031, 0.006421, 0.004431, 0.006482, 0.006482, 0.005932, 0.008002, 0.005683, 0.007091, 0.009401, 0.008276, 0.007177, 0.005623, 0.008276, 0.010221, 0.009977, 0.009728, 0.006482, 0.005683, 0.004611, 0.003298, 0.003212, 0.004899, 0.004899, 0.003478, 0.002396, 0.003405, 0.003555, 0.003864, 0.003177, 0.003109, 0.003177, 0.003298, 0.004577, 0.003461, 0.002976, 0.003431, 0.004646, 0.006421, 0.005799, 0.006078, 0.006078, 0.009015, 0.008409, 0.010672, 0.010509, 0.014586, 0.014075, 0.013265, 0.020522, 0.037156, 0.0198, 0.013016, 0.023534, 0.026892, 0.045352, 0.045352, 0.066181, 0.069024, 0.054297, 0.125101, 0.179055, 0.295083, 0.318242, 0.339168, 0.41194, 0.549308, 0.468512, 0.433034, 0.328603, 0.346032, 0.359901, 0.387226, 0.490133, 0.486429, 0.468512, 0.483068, 0.408655, 0.387226, 0.268042, 0.318242, 0.239899, 0.120615, 0.071867, 0.042364, 0.022667, 0.015344, 0.009015, 0.008409, 0.008276, 0.009015, 0.006795, 0.004513, 0.004161, 0.003478, 0.00246, 0.001675, 0.001597, 0.00243, 0.001675, 0.001687, 0.001687, 0.001572, 0.001481, 0.001692, 0.001434, 0.001335, 0.001572, 0.00231, 0.002366, 0.002727, 0.002529, 0.00225, 0.003341, 0.003298, 0.003864, 0.005378, 0.007877, 0.008723, 0.007177, 0.010509, 0.014783, 0.013821, 0.013821, 0.017447, 0.021816, 0.042364, 0.049374, 0.049374, 0.034884, 0.074921, 0.067594, 0.067594, 0.067594, 0.029376, 0.047319, 0.021381, 0.013821, 0.01078, 0.009728, 0.009294, 0.007031, 0.007031, 0.00515, 0.005932, 0.005503, 0.003924, 0.003963, 0.005378, 0.003757, 0.004835, 0.004835, 0.00359, 0.003607, 0.005318, 0.006078, 0.004921, 0.00543, 0.004976, 0.00558, 0.005623, 0.004736, 0.006421, 0.006078, 0.008525, 0.009977, 0.016528, 0.032677, 0.032017, 0.015694, 0.022667, 0.010672, 0.011106, 0.020165, 0.0198, 0.009977, 0.016021, 0.015344, 0.018787, 0.018415, 0.010672, 0.009096, 0.009015, 0.008525, 0.008895, 0.007259, 0.007315, 0.005734, 0.003804, 0.003821, 0.004689, 0.003821, 0.005378, 0.00407, 0.00389, 0.00407, 0.005872, 0.005623, 0.005734, 0.006567, 0.006894, 0.007031, 0.007091, 0.009187, 0.008002, 0.006533, 0.00777, 0.005932, 0.007555, 0.008276, 0.008276, 0.006245, 0.009096, 0.006421, 0.008624, 0.009401, 0.009187, 0.005992, 0.005992, 0.009015, 0.005872, 0.006194, 0.008804, 0.010221, 0.008276, 0.006619, 0.006619, 0.004921, 0.004388, 0.004611, 0.006482, 0.007177, 0.008409, 0.008525, 0.008525, 0.008276, 0.008002, 0.012491, 0.015694, 0.016528, 0.009483, 0.017138, 0.028107, 0.014315, 0.014315, 0.024826, 0.050641, 0.06184, 0.11371, 0.216401, 0.116183, 0.11371, 0.048328, 0.083462, 0.064632, 0.129801, 0.137348, 0.0704, 0.0704, 0.120615, 0.054297, 0.111485, 0.111485, 0.10481, 0.219301, 0.155435, 0.090864, 0.046336, 0.092881, 0.102787, 0.102787, 0.15008, 0.074921, 0.090864, 0.094817, 0.129801, 0.125101, 0.066181, 0.067594, 0.0704, 0.035586, 0.074921, 0.038858, 0.038042, 0.040537, 0.038042, 0.038042, 0.074921, 0.129801, 0.071867, 0.041405, 0.024393, 0.029376, 0.034068, 0.056825, 0.034884, 0.025762, 0.016528, 0.029376, 0.054297, 0.050641, 0.055536, 0.058088, 0.10481, 0.0704, 0.066181, 0.069024, 0.071867, 0.040537, 0.024826, 0.037156, 0.048328, 0.073402, 0.078022, 0.137348, 0.137348, 0.229226, 0.25406, 0.275179, 0.243554, 0.25406, 0.264545, 0.387226, 0.352862, 0.390993, 0.433034, 0.377384, 0.264545, 0.229226, 0.318242, 0.408655, 0.311707, 0.342579, 0.346032, 0.342579, 0.342579, 0.26085, 0.232838, 0.243554, 0.318242, 0.268042, 0.25406, 0.170161, 0.094817, 0.078022, 0.06184, 0.078022, 0.0704, 0.125101, 0.21291, 0.203355, 0.196879, 0.222385, 0.225814, 0.194234, 0.200174, 0.206376, 0.206376, 0.216401, 0.206376, 0.173081, 0.170161, 0.179055, 0.247041, 0.243554, 0.243554, 0.243554, 0.243554, 0.339168, 0.346032, 0.26085, 0.281712, 0.196879, 0.25031, 0.15008, 0.216401, 0.225814, 0.147574, 0.225814, 0.161087, 0.173081, 0.134866, 0.196879, 0.206376, 0.222385, 0.298791, 0.359901, 0.366687, 0.366687, 0.291804, 0.291804, 0.390993, 0.318242, 0.394753, 0.41194, 0.529623, 0.51388, 0.494003, 0.59014, 0.58069, 0.671169, 0.56648, 0.642678, 0.694846, 0.685117, 0.675549, 0.653063, 0.653063, 0.63748, 0.608892, 0.694846, 0.675549, 0.642678, 0.733139, 0.73685, 0.741537, 0.720929, 0.703578], '')</t>
  </si>
  <si>
    <t>[35, 36, 38, 39, 40, 41, 42, 43, 45, 46, 47, 48, 49, 51, 52, 53, 55, 56, 57, 58, 59, 60, 82, 85, 88, 90, 99, 100, 101, 102, 103, 104, 105, 106, 107, 108, 109, 110, 111, 112, 113, 114, 115, 116, 117, 118, 119, 120, 121, 132, 133, 134, 135, 136, 137, 138, 139, 140, 141, 148, 149, 150, 155, 158, 163, 164, 165, 166, 167, 168, 172, 173, 177, 178, 179, 180, 181, 182, 183, 184, 185, 186, 187, 188, 190, 191, 192, 208, 209, 219, 220, 257, 258, 259, 260, 261, 262, 263, 264, 265, 266, 267, 268, 269, 270, 271, 272, 273, 274, 275, 277, 278, 354, 355, 356, 763, 1092, 1093, 1095, 1096, 1097, 1098, 1099, 1100, 1101, 1102, 1103, 1104, 1105, 1106, 1107, 1108, 1109, 1110, 1111, 1112, 1113, 1114]</t>
  </si>
  <si>
    <t>UPI000218602B status=activ</t>
  </si>
  <si>
    <t>([0.632174, 0.490133, 0.301917, 0.339168, 0.384043, 0.342579, 0.25406, 0.225814, 0.25406, 0.288399, 0.275179, 0.247041, 0.191378, 0.191378, 0.281712, 0.158265, 0.088832, 0.094817, 0.042364, 0.022667, 0.013016, 0.017797, 0.021381, 0.056825, 0.024393, 0.014075, 0.015344, 0.014586, 0.013265, 0.014315, 0.009096, 0.010926, 0.016021, 0.01204, 0.012727, 0.008409, 0.010221, 0.015344, 0.014315, 0.023087, 0.0198, 0.022306, 0.021381, 0.029376, 0.026338, 0.032677, 0.059222, 0.056825, 0.10481, 0.085092, 0.073402, 0.139895, 0.0704, 0.040537, 0.038042, 0.034068, 0.034068, 0.055536, 0.058088, 0.058088, 0.059222, 0.129801, 0.216401, 0.196879, 0.102787, 0.059222, 0.055536, 0.045352, 0.032017, 0.018106, 0.037156, 0.038042, 0.037156, 0.071867, 0.127496, 0.243554, 0.257454, 0.356642, 0.264545, 0.209395, 0.179055, 0.090864, 0.090864, 0.041405, 0.023534, 0.045352, 0.037156, 0.059222, 0.079919, 0.111485, 0.164327, 0.111485, 0.120615, 0.11371, 0.11371, 0.06184, 0.055536, 0.040537, 0.03976, 0.071867, 0.10481, 0.132295, 0.155435, 0.182256, 0.179055, 0.191378, 0.127496, 0.247041, 0.17593, 0.100716, 0.055536, 0.036378, 0.050641, 0.046336, 0.046336, 0.028695, 0.059222, 0.066181, 0.035586, 0.043307, 0.0198, 0.015344, 0.014783, 0.027463, 0.011903, 0.020522, 0.034884, 0.032677, 0.014075, 0.020876, 0.03976, 0.106997, 0.155435, 0.096677, 0.079919, 0.079919, 0.10481, 0.055536, 0.023963, 0.054297, 0.049374, 0.120615, 0.071867, 0.088832, 0.045352, 0.067594, 0.066181, 0.034884, 0.064632, 0.088832, 0.079919, 0.090864, 0.079919, 0.109221, 0.185198, 0.134866, 0.11371, 0.137348, 0.216401, 0.318242, 0.318242, 0.257454, 0.219301, 0.295083, 0.182256, 0.281712, 0.268042, 0.179055, 0.271506, 0.271506, 0.346032, 0.301917, 0.271506, 0.268042, 0.25031, 0.25031, 0.26085, 0.26085, 0.275179, 0.18812, 0.196879, 0.139895, 0.206376, 0.161087, 0.125101, 0.173081, 0.102787, 0.132295, 0.209395, 0.206376, 0.206376, 0.122885, 0.132295, 0.137348, 0.144935, 0.127496, 0.125101, 0.127496, 0.158265, 0.15284, 0.155435, 0.092881, 0.134866, 0.06184, 0.081712, 0.086953, 0.106997, 0.144935, 0.179055, 0.179055, 0.17593, 0.18812, 0.291804, 0.40511, 0.401658, 0.359901, 0.311707, 0.21291, 0.288399, 0.281712, 0.196879, 0.25031, 0.308712, 0.318242, 0.414856, 0.494003, 0.59508, 0.59508, 0.626927, 0.653063, 0.541878, 0.497853, 0.444081, 0.444081, 0.318242, 0.291804, 0.332115, 0.295083, 0.308712, 0.332115, 0.342579, 0.422041, 0.450668, 0.472492, 0.465241, 0.468512, 0.433034, 0.440853, 0.440853, 0.458154, 0.440853, 0.541878, 0.59014, 0.657645, 0.613573, 0.745909, 0.771762, 0.754692, 0.788093, 0.84206, 0.798249, 0.771762, 0.73685, 0.63748, 0.608892, 0.604312, 0.59508, 0.5017, 0.517562, 0.505461, 0.494003, 0.5017, 0.414856, 0.414856, 0.418646, 0.370445, 0.370445, 0.374039, 0.298791, 0.387226, 0.42561, 0.472492, 0.494003, 0.450668, 0.505461, 0.509769, 0.444081, 0.418646, 0.541878, 0.505461, 0.494003, 0.468512, 0.440853, 0.5017, 0.476583, 0.422041, 0.517562, 0.476583, 0.444081], '')</t>
  </si>
  <si>
    <t>[0, 226, 227, 228, 229, 230, 251, 252, 253, 254, 255, 256, 257, 258, 259, 260, 261, 262, 263, 264, 265, 266, 267, 268, 269, 271, 284, 285, 288, 289, 293, 296]</t>
  </si>
  <si>
    <t>UPI000218602C status=activ</t>
  </si>
  <si>
    <t>([0.268042, 0.324872, 0.366687, 0.268042, 0.298791, 0.339168, 0.26085, 0.288399, 0.291804, 0.229226, 0.194234, 0.206376, 0.239899, 0.155435, 0.158265, 0.161087, 0.247041, 0.30533, 0.308712, 0.219301, 0.30533, 0.324872, 0.311707, 0.203355, 0.298791, 0.298791, 0.291804, 0.298791, 0.200174, 0.229226, 0.31487, 0.374039, 0.394753, 0.36309, 0.366687, 0.366687, 0.359901, 0.332115, 0.275179, 0.191378, 0.25406, 0.26085, 0.203355, 0.21291, 0.328603, 0.335645, 0.236433, 0.25031, 0.332115, 0.356642, 0.339168, 0.335645, 0.318242, 0.257454, 0.257454, 0.332115, 0.359901, 0.359901, 0.301917, 0.422041, 0.505461, 0.458154, 0.380708, 0.288399, 0.200174, 0.173081, 0.161087, 0.25406, 0.164327, 0.144935, 0.194234, 0.200174, 0.127496, 0.127496, 0.161087, 0.100716, 0.100716, 0.096677, 0.098513, 0.155435, 0.11371, 0.116183, 0.085092, 0.125101, 0.15008, 0.222385, 0.243554, 0.134866, 0.144935, 0.225814, 0.222385, 0.243554, 0.278302, 0.370445, 0.311707, 0.328603, 0.40511, 0.291804, 0.301917, 0.288399, 0.275179, 0.291804, 0.206376, 0.321458, 0.335645, 0.418646, 0.42561, 0.342579, 0.465241, 0.450668, 0.433034, 0.377384, 0.301917, 0.243554, 0.216401, 0.291804, 0.298791, 0.30533, 0.414856, 0.41194, 0.41194, 0.422041, 0.349426, 0.408655, 0.408655, 0.377384, 0.380708, 0.374039, 0.380708, 0.380708, 0.387226, 0.394753, 0.476583, 0.553315, 0.483068, 0.51388, 0.525368, 0.521092, 0.450668, 0.458154, 0.436924, 0.366687, 0.36309, 0.450668, 0.461924, 0.380708, 0.384043, 0.366687, 0.308712, 0.380708, 0.370445, 0.352862, 0.275179, 0.281712, 0.295083, 0.291804, 0.288399, 0.298791, 0.232838, 0.222385, 0.206376, 0.209395, 0.206376, 0.21291, 0.200174, 0.182256, 0.232838, 0.222385, 0.203355, 0.243554, 0.219301, 0.185198, 0.170161, 0.247041, 0.18812], '')</t>
  </si>
  <si>
    <t>[60, 133, 135, 136, 137]</t>
  </si>
  <si>
    <t>UPI000218602D status=activ</t>
  </si>
  <si>
    <t>([0.185198, 0.21291, 0.278302, 0.311707, 0.209395, 0.25406, 0.281712, 0.200174, 0.25031, 0.288399, 0.229226, 0.298791, 0.281712, 0.346032, 0.335645, 0.278302, 0.194234, 0.102787, 0.158265, 0.155435, 0.164327, 0.247041, 0.257454, 0.167087, 0.10481, 0.191378, 0.196879, 0.225814, 0.311707, 0.26085, 0.170161, 0.21291, 0.118441, 0.125101, 0.058088, 0.064632, 0.069024, 0.066181, 0.129801, 0.144935, 0.132295, 0.125101, 0.11371, 0.122885, 0.158265, 0.232838, 0.132295, 0.127496, 0.100716, 0.069024, 0.05306, 0.088832, 0.111485, 0.194234, 0.164327, 0.25031, 0.229226, 0.206376, 0.206376, 0.116183, 0.102787, 0.085092, 0.164327, 0.116183, 0.088832, 0.06312, 0.050641, 0.054297, 0.050641, 0.033407, 0.05306, 0.040537, 0.026338, 0.030611, 0.018106, 0.021381, 0.020876, 0.025316, 0.049374, 0.079919, 0.092881, 0.111485, 0.134866, 0.125101, 0.18812, 0.134866, 0.179055, 0.225814, 0.321458, 0.236433, 0.328603, 0.243554, 0.374039, 0.359901, 0.324872, 0.408655, 0.422041, 0.440853, 0.31487, 0.335645, 0.247041, 0.335645, 0.232838, 0.243554, 0.194234, 0.111485, 0.179055, 0.239899, 0.219301, 0.222385, 0.30533, 0.21291, 0.21291, 0.137348, 0.144935, 0.15284, 0.155435, 0.086953, 0.047319, 0.067594, 0.06312, 0.116183, 0.11371, 0.173081, 0.094817, 0.122885, 0.170161, 0.185198, 0.10481, 0.100716, 0.05306, 0.030003, 0.046336, 0.079919, 0.071867, 0.111485, 0.10481, 0.109221, 0.120615, 0.191378, 0.232838, 0.191378, 0.164327, 0.088832, 0.045352, 0.046336, 0.046336, 0.033407, 0.016528, 0.026892, 0.016826, 0.027463, 0.051831, 0.059222, 0.064632, 0.111485, 0.06312, 0.071867, 0.06184, 0.055536, 0.054297, 0.026892, 0.034068, 0.028695, 0.033407, 0.06184, 0.066181, 0.038858, 0.083462, 0.085092, 0.096677, 0.158265, 0.161087, 0.139895, 0.102787, 0.074921, 0.059222, 0.094817, 0.059222, 0.044297, 0.076542, 0.051831, 0.109221], '')</t>
  </si>
  <si>
    <t>UPI000218602E status=activ</t>
  </si>
  <si>
    <t>([0.219301, 0.291804, 0.196879, 0.239899, 0.284882, 0.352862, 0.394753, 0.380708, 0.433034, 0.458154, 0.509769, 0.557691, 0.521092, 0.440853, 0.433034, 0.4292, 0.321458, 0.232838, 0.328603, 0.41194, 0.374039, 0.321458, 0.30533, 0.401658, 0.398279, 0.394753, 0.295083, 0.216401, 0.26085, 0.236433, 0.225814, 0.196879, 0.127496, 0.092881, 0.0704, 0.033407, 0.03976, 0.042364, 0.041405, 0.041405, 0.03976, 0.054297, 0.049374, 0.028695, 0.030611, 0.017138, 0.017138, 0.024393, 0.044297, 0.040537, 0.024826, 0.020876, 0.020876, 0.020522, 0.019109, 0.03976, 0.081712, 0.043307, 0.036378, 0.047319, 0.051831, 0.058088, 0.088832, 0.15008, 0.257454, 0.147574, 0.194234, 0.137348, 0.078022, 0.064632, 0.064632, 0.100716, 0.129801, 0.137348, 0.222385, 0.288399, 0.191378, 0.164327, 0.236433, 0.349426, 0.30533, 0.31487, 0.31487, 0.321458, 0.352862, 0.25406, 0.308712, 0.264545, 0.335645, 0.384043, 0.387226, 0.288399, 0.288399, 0.275179, 0.291804, 0.281712, 0.222385, 0.275179, 0.30533, 0.264545, 0.196879, 0.301917, 0.291804, 0.194234, 0.120615, 0.085092, 0.137348, 0.164327, 0.182256, 0.194234, 0.239899, 0.15284, 0.17593, 0.120615, 0.0704, 0.0704, 0.040537, 0.040537, 0.060549, 0.064632, 0.042364, 0.067594, 0.038858, 0.035586, 0.064632, 0.0704, 0.0704, 0.05306, 0.034068, 0.024826, 0.025316, 0.027463, 0.029376, 0.037156, 0.056825, 0.055536, 0.027463, 0.038858, 0.0704, 0.058088, 0.054297, 0.081712, 0.045352, 0.083462, 0.085092, 0.045352, 0.0704, 0.042364, 0.029376, 0.046336, 0.106997, 0.054297, 0.040537, 0.081712, 0.098513, 0.118441, 0.206376, 0.196879, 0.15008, 0.15008, 0.129801, 0.081712, 0.081712, 0.116183, 0.098513, 0.064632, 0.11371, 0.094817, 0.173081, 0.155435, 0.132295, 0.081712, 0.139895, 0.164327, 0.164327, 0.18812, 0.17593, 0.10481, 0.111485, 0.116183, 0.0704, 0.083462, 0.078022, 0.094817, 0.11371, 0.066181, 0.116183, 0.122885, 0.142424, 0.085092, 0.134866, 0.167087, 0.236433, 0.236433, 0.25406, 0.247041, 0.139895, 0.15008, 0.232838, 0.311707, 0.308712, 0.390993, 0.408655, 0.51388, 0.521092, 0.521092, 0.671169, 0.521092, 0.436924, 0.440853, 0.5017, 0.444081, 0.433034, 0.335645, 0.36309, 0.374039, 0.380708, 0.472492, 0.377384, 0.324872, 0.288399, 0.377384, 0.271506, 0.268042, 0.257454, 0.247041, 0.15008, 0.134866, 0.203355, 0.288399, 0.318242, 0.243554, 0.247041, 0.25406, 0.36309, 0.247041, 0.225814, 0.222385, 0.239899, 0.31487, 0.275179, 0.311707, 0.26085, 0.291804, 0.281712, 0.301917, 0.298791, 0.41194, 0.418646, 0.414856, 0.394753, 0.278302, 0.401658, 0.422041, 0.339168, 0.225814, 0.346032, 0.339168, 0.219301, 0.17593, 0.147574, 0.229226, 0.161087, 0.134866, 0.219301, 0.225814, 0.139895, 0.161087, 0.17593, 0.109221, 0.096677, 0.066181, 0.120615, 0.118441, 0.161087, 0.25031, 0.25031, 0.137348, 0.088832, 0.179055, 0.179055, 0.206376, 0.191378, 0.268042, 0.352862, 0.247041, 0.257454, 0.25031, 0.158265, 0.167087, 0.216401, 0.17593, 0.243554, 0.203355, 0.206376, 0.185198, 0.142424, 0.21291, 0.232838, 0.324872, 0.268042, 0.26085, 0.200174, 0.209395, 0.144935, 0.144935, 0.191378, 0.200174, 0.191378, 0.264545, 0.209395, 0.209395, 0.26085, 0.219301, 0.222385, 0.173081, 0.173081, 0.17593, 0.137348, 0.222385], '')</t>
  </si>
  <si>
    <t>[10, 11, 12, 203, 204, 205, 206, 207, 210]</t>
  </si>
  <si>
    <t>UPI000218602F status=activ</t>
  </si>
  <si>
    <t>([0.661982, 0.653063, 0.58069, 0.59917, 0.613573, 0.648219, 0.570702, 0.529623, 0.562014, 0.59014, 0.58069, 0.613573, 0.622677, 0.694846, 0.703578, 0.622677, 0.613573, 0.626927, 0.648219, 0.648219, 0.666105, 0.585406, 0.604312, 0.58069, 0.570702, 0.553315, 0.557691, 0.613573, 0.661982, 0.626927, 0.604312, 0.618285, 0.575842, 0.534167, 0.51388, 0.5017, 0.58069], '')</t>
  </si>
  <si>
    <t>[0, 1, 2, 3, 4, 5, 6, 7, 8, 9, 10, 11, 12, 13, 14, 15, 16, 17, 18, 19, 20, 21, 22, 23, 24, 25, 26, 27, 28, 29, 30, 31, 32, 33, 34, 35, 36]</t>
  </si>
  <si>
    <t>UPI0002186030 status=activ</t>
  </si>
  <si>
    <t>([0.017797, 0.028107, 0.031287, 0.035586, 0.028107, 0.041405, 0.056825, 0.074921, 0.047319, 0.06184, 0.038042, 0.06184, 0.049374, 0.06184, 0.111485, 0.055536, 0.037156, 0.03976, 0.048328, 0.064632, 0.118441, 0.206376, 0.122885, 0.090864, 0.109221, 0.100716, 0.064632, 0.066181, 0.066181, 0.067594, 0.067594, 0.100716, 0.083462, 0.106997, 0.134866, 0.137348, 0.179055, 0.206376, 0.324872, 0.324872, 0.356642, 0.30533, 0.30533, 0.318242, 0.318242, 0.31487, 0.398279, 0.36309, 0.359901, 0.370445, 0.436924, 0.454136, 0.468512, 0.380708, 0.278302, 0.209395, 0.216401, 0.225814, 0.278302, 0.15284, 0.129801, 0.106997, 0.139895, 0.155435, 0.243554, 0.36309, 0.25031, 0.25406, 0.370445, 0.288399, 0.308712, 0.352862, 0.236433, 0.301917, 0.422041, 0.4292, 0.472492, 0.472492, 0.505461, 0.398279, 0.5017, 0.517562, 0.483068, 0.483068, 0.370445, 0.36309, 0.349426, 0.374039, 0.394753, 0.346032, 0.42561, 0.398279, 0.390993, 0.517562, 0.387226, 0.356642, 0.356642, 0.387226, 0.295083, 0.301917, 0.301917, 0.194234, 0.196879, 0.225814, 0.225814, 0.346032, 0.264545, 0.144935, 0.232838, 0.15284, 0.155435, 0.129801, 0.083462, 0.048328, 0.045352, 0.066181, 0.067594, 0.122885, 0.10481, 0.161087, 0.158265, 0.155435, 0.26085, 0.164327, 0.161087, 0.182256, 0.164327, 0.15284, 0.257454, 0.155435, 0.232838, 0.170161, 0.216401, 0.203355, 0.203355, 0.158265, 0.161087, 0.132295, 0.120615, 0.155435, 0.144935, 0.158265, 0.147574, 0.122885, 0.132295, 0.106997, 0.098513, 0.050641, 0.106997, 0.106997, 0.15284, 0.15284, 0.239899, 0.239899, 0.219301, 0.275179, 0.232838, 0.182256, 0.200174, 0.222385, 0.132295, 0.161087, 0.164327, 0.26085, 0.295083, 0.318242, 0.332115, 0.225814, 0.229226, 0.229226, 0.243554, 0.284882, 0.182256, 0.191378, 0.182256, 0.170161, 0.18812, 0.278302, 0.377384, 0.349426, 0.324872, 0.321458, 0.200174, 0.191378, 0.132295, 0.100716, 0.0704, 0.085092, 0.069024, 0.058088, 0.028695, 0.029376, 0.029376, 0.064632, 0.076542, 0.074921, 0.142424, 0.147574, 0.118441, 0.0704, 0.085092, 0.049374, 0.106997, 0.179055, 0.179055, 0.139895, 0.17593, 0.284882, 0.284882, 0.311707, 0.321458, 0.42561, 0.332115, 0.239899, 0.164327, 0.134866, 0.142424, 0.142424, 0.15284, 0.111485, 0.139895, 0.069024, 0.116183, 0.106997, 0.106997, 0.059222, 0.071867, 0.059222, 0.031287, 0.038858, 0.085092, 0.15284, 0.137348, 0.11371, 0.125101, 0.111485, 0.096677, 0.059222, 0.06184, 0.047319, 0.047319, 0.056825, 0.0704, 0.037156, 0.032677, 0.035586, 0.06312, 0.118441, 0.085092, 0.170161, 0.15008, 0.094817, 0.054297, 0.060549, 0.092881, 0.116183, 0.144935, 0.144935, 0.18812, 0.15008, 0.15008, 0.232838, 0.200174, 0.31487], '')</t>
  </si>
  <si>
    <t>[78, 80, 81, 93]</t>
  </si>
  <si>
    <t>UPI0002186031 status=activ</t>
  </si>
  <si>
    <t>([0.472492, 0.387226, 0.414856, 0.288399, 0.321458, 0.36309, 0.264545, 0.229226, 0.25031, 0.278302, 0.247041, 0.25406, 0.278302, 0.264545, 0.196879, 0.291804, 0.281712, 0.346032, 0.377384, 0.458154, 0.384043, 0.401658, 0.476583, 0.447574, 0.59014, 0.521092, 0.51388, 0.553315, 0.626927, 0.666105, 0.632174, 0.720929, 0.653063, 0.626927, 0.626927, 0.716283, 0.653063, 0.642678, 0.604312, 0.56648, 0.51388, 0.5017, 0.398279, 0.408655, 0.440853, 0.359901, 0.41194, 0.41194, 0.454136, 0.447574, 0.346032, 0.370445, 0.328603, 0.408655, 0.335645, 0.335645, 0.349426, 0.41194, 0.40511, 0.40511, 0.390993, 0.454136, 0.454136, 0.517562, 0.517562, 0.509769, 0.58069, 0.494003, 0.529623, 0.557691, 0.59014, 0.666105, 0.58069, 0.622677, 0.562014, 0.622677, 0.632174, 0.661982, 0.63748, 0.549308, 0.632174, 0.608892, 0.529623, 0.632174, 0.690604, 0.690604, 0.707965, 0.728858, 0.819762, 0.788093, 0.791621, 0.675549, 0.608892, 0.585406, 0.59014, 0.622677, 0.618285, 0.608892, 0.468512, 0.422041, 0.497853, 0.377384, 0.339168, 0.366687, 0.352862, 0.275179, 0.26085, 0.257454, 0.216401, 0.15008, 0.127496, 0.106997, 0.111485, 0.194234, 0.278302, 0.203355, 0.203355, 0.232838, 0.206376, 0.284882, 0.243554, 0.25406, 0.25031, 0.281712, 0.30533, 0.30533, 0.374039, 0.335645, 0.239899, 0.200174, 0.232838, 0.257454, 0.281712, 0.31487, 0.278302, 0.247041, 0.278302, 0.298791, 0.209395, 0.17593, 0.185198, 0.219301, 0.15008, 0.243554, 0.275179, 0.219301, 0.216401, 0.127496, 0.15008, 0.191378, 0.275179, 0.284882, 0.194234, 0.21291, 0.257454, 0.275179, 0.219301, 0.26085, 0.239899, 0.321458, 0.41194, 0.401658, 0.440853, 0.517562, 0.51388, 0.525368, 0.521092, 0.4292, 0.497853, 0.509769, 0.490133, 0.468512, 0.497853, 0.476583, 0.450668, 0.339168, 0.332115, 0.384043, 0.278302, 0.209395, 0.179055, 0.096677, 0.055536, 0.033407, 0.031287, 0.018415, 0.020522, 0.016528, 0.0198, 0.016021, 0.00962, 0.011518, 0.009294, 0.006567, 0.00962, 0.010131, 0.017138, 0.012727, 0.011518, 0.013016, 0.018415, 0.023534, 0.046336, 0.088832, 0.134866, 0.134866, 0.120615, 0.054297, 0.047319, 0.041405, 0.034884, 0.067594, 0.038042, 0.034068, 0.0704, 0.038858, 0.029376, 0.018106, 0.018415, 0.016528, 0.013265, 0.011342, 0.010672, 0.009977, 0.00962, 0.006533, 0.004736, 0.006245, 0.008723, 0.010672, 0.009483, 0.015078, 0.015078, 0.015078, 0.022306, 0.022667, 0.03976, 0.05306, 0.067594, 0.098513, 0.109221, 0.21291, 0.25406, 0.173081, 0.120615, 0.098513, 0.116183, 0.203355, 0.21291, 0.216401, 0.182256, 0.25031, 0.155435, 0.096677, 0.086953, 0.086953, 0.058088, 0.058088, 0.034884, 0.046336, 0.024826, 0.018415, 0.020522, 0.020522, 0.019109, 0.014586, 0.020165, 0.024393, 0.027463, 0.021381, 0.021381, 0.031287, 0.022306, 0.021816, 0.019109, 0.040537, 0.033407, 0.046336, 0.038042, 0.043307, 0.022306, 0.021381, 0.040537, 0.020165, 0.011903, 0.021816, 0.026338, 0.022667, 0.030611, 0.020522, 0.015694, 0.017797, 0.015344, 0.024826, 0.040537, 0.081712, 0.074921, 0.092881, 0.090864, 0.109221, 0.142424, 0.200174, 0.209395, 0.229226, 0.31487, 0.318242, 0.219301, 0.318242, 0.229226, 0.239899, 0.321458, 0.444081, 0.418646, 0.422041, 0.42561, 0.390993, 0.328603, 0.324872, 0.359901, 0.380708, 0.384043, 0.408655, 0.436924, 0.545602, 0.433034, 0.472492, 0.480142, 0.549308, 0.557691, 0.585406, 0.59014, 0.51388, 0.480142, 0.440853, 0.476583, 0.390993, 0.458154, 0.436924, 0.436924, 0.41194, 0.390993, 0.408655, 0.387226, 0.31487, 0.335645, 0.342579, 0.324872, 0.408655, 0.390993, 0.275179, 0.339168, 0.339168, 0.366687, 0.387226, 0.394753, 0.291804, 0.264545, 0.281712, 0.387226, 0.346032, 0.295083, 0.206376, 0.196879, 0.196879, 0.288399, 0.288399, 0.288399, 0.301917, 0.308712, 0.359901, 0.454136, 0.454136, 0.461924, 0.458154, 0.458154, 0.454136, 0.450668, 0.585406, 0.517562, 0.494003, 0.541878, 0.505461, 0.525368, 0.521092, 0.541878, 0.517562, 0.480142, 0.483068, 0.359901, 0.247041, 0.247041, 0.216401, 0.216401, 0.167087, 0.11371, 0.102787, 0.125101, 0.209395, 0.21291, 0.257454, 0.170161, 0.137348, 0.200174, 0.179055, 0.102787, 0.092881, 0.071867, 0.045352, 0.071867, 0.125101, 0.182256, 0.182256, 0.209395, 0.209395, 0.239899, 0.346032, 0.370445, 0.275179, 0.268042, 0.264545, 0.173081, 0.222385, 0.275179, 0.268042, 0.268042, 0.359901, 0.321458, 0.291804, 0.25406, 0.182256, 0.206376, 0.206376, 0.137348, 0.090864, 0.058088, 0.032677, 0.021816, 0.011903, 0.01204, 0.011903, 0.009977, 0.012727, 0.009728, 0.007031, 0.005318, 0.005086, 0.003701, 0.00407, 0.005623, 0.006988, 0.010131, 0.009096, 0.007315, 0.007315, 0.006795, 0.008895, 0.009015, 0.00777, 0.007495, 0.009187, 0.009483, 0.011106, 0.00962, 0.009865, 0.009187, 0.009187, 0.012491, 0.015694, 0.019109, 0.011342, 0.011342, 0.007091, 0.006988, 0.007031, 0.008002, 0.011903, 0.013613, 0.017797, 0.026338, 0.025762, 0.017797, 0.017138, 0.016257, 0.016257, 0.026338, 0.049374, 0.073402, 0.071867, 0.125101, 0.054297, 0.083462, 0.066181, 0.066181, 0.041405, 0.076542, 0.106997, 0.081712, 0.071867, 0.074921, 0.041405, 0.083462, 0.15008, 0.125101, 0.125101, 0.206376, 0.129801, 0.139895, 0.179055, 0.137348, 0.078022, 0.071867, 0.079919, 0.122885, 0.206376, 0.278302, 0.284882, 0.182256, 0.222385, 0.232838, 0.268042, 0.356642, 0.384043, 0.390993, 0.352862, 0.281712, 0.222385, 0.239899, 0.219301, 0.219301, 0.196879, 0.236433, 0.346032, 0.25406, 0.275179, 0.291804, 0.298791, 0.298791, 0.356642, 0.26085, 0.236433, 0.158265, 0.137348, 0.094817, 0.073402, 0.069024, 0.125101, 0.158265, 0.225814, 0.229226, 0.219301, 0.342579, 0.418646, 0.335645, 0.377384, 0.36309, 0.308712, 0.206376, 0.132295, 0.173081, 0.25406, 0.219301, 0.278302, 0.324872, 0.356642, 0.4292, 0.433034, 0.450668, 0.461924, 0.398279, 0.398279, 0.401658, 0.284882, 0.247041, 0.342579, 0.298791, 0.298791, 0.328603, 0.346032, 0.4292, 0.349426, 0.352862, 0.384043, 0.436924, 0.394753, 0.418646, 0.377384, 0.472492, 0.4292, 0.332115, 0.321458, 0.243554, 0.247041, 0.36309, 0.377384, 0.342579, 0.346032, 0.268042, 0.281712, 0.380708, 0.390993, 0.472492, 0.380708, 0.394753, 0.384043, 0.384043, 0.384043, 0.321458, 0.324872, 0.332115, 0.42561, 0.476583, 0.570702, 0.538167, 0.534167, 0.490133, 0.521092, 0.622677, 0.724957, 0.671169, 0.653063, 0.694846, 0.585406, 0.59917, 0.486429, 0.450668, 0.41194, 0.40511, 0.472492, 0.465241, 0.433034, 0.384043, 0.387226, 0.30533, 0.232838, 0.196879, 0.142424, 0.142424, 0.15284, 0.18812, 0.144935, 0.139895, 0.127496, 0.191378, 0.268042, 0.281712, 0.324872, 0.36309, 0.271506, 0.243554, 0.232838, 0.185198, 0.222385, 0.25031, 0.339168, 0.436924, 0.374039, 0.468512, 0.384043, 0.30533, 0.232838, 0.232838, 0.236433, 0.21291, 0.209395, 0.219301, 0.321458, 0.31487, 0.349426, 0.398279, 0.42561, 0.394753, 0.380708, 0.332115, 0.332115, 0.339168, 0.308712, 0.398279, 0.298791, 0.390993, 0.480142, 0.444081, 0.4292, 0.390993, 0.387226, 0.30533, 0.206376, 0.203355, 0.209395, 0.200174, 0.229226, 0.196879, 0.239899, 0.298791, 0.232838, 0.232838, 0.21291, 0.167087, 0.179055, 0.271506, 0.271506, 0.243554, 0.321458, 0.414856, 0.377384, 0.346032, 0.374039, 0.387226, 0.346032, 0.346032, 0.346032, 0.243554, 0.291804, 0.291804, 0.288399, 0.422041, 0.384043, 0.291804, 0.339168, 0.339168, 0.301917, 0.301917, 0.229226, 0.216401, 0.129801, 0.158265, 0.15008, 0.185198, 0.18812, 0.18812, 0.17593, 0.18812, 0.216401, 0.17593, 0.092881, 0.129801, 0.109221, 0.111485, 0.15008, 0.106997, 0.102787, 0.076542, 0.05306, 0.088832, 0.098513, 0.170161, 0.127496, 0.170161, 0.170161, 0.164327, 0.139895, 0.15008, 0.116183, 0.10481, 0.10481, 0.102787, 0.090864, 0.088832, 0.086953, 0.111485, 0.118441, 0.118441, 0.196879, 0.196879, 0.191378, 0.194234, 0.203355, 0.203355, 0.120615, 0.120615, 0.142424, 0.094817, 0.055536, 0.036378, 0.069024, 0.085092, 0.090864, 0.086953, 0.044297, 0.0704, 0.034884, 0.048328, 0.036378, 0.032677, 0.023087, 0.014315, 0.009294, 0.010131, 0.010131, 0.016021, 0.016021, 0.0198, 0.022306, 0.0198, 0.038858, 0.045352, 0.028695, 0.032017, 0.026338, 0.049374, 0.030611, 0.046336, 0.043307, 0.042364, 0.024393, 0.045352, 0.078022, 0.067594, 0.056825, 0.06312, 0.038042, 0.038858, 0.03976, 0.055536, 0.10481, 0.102787, 0.045352, 0.03976, 0.066181, 0.03976, 0.041405, 0.066181, 0.086953, 0.132295, 0.139895, 0.200174, 0.173081, 0.147574, 0.239899, 0.196879, 0.268042, 0.349426, 0.318242, 0.257454], '')</t>
  </si>
  <si>
    <t>[24, 25, 26, 27, 28, 29, 30, 31, 32, 33, 34, 35, 36, 37, 38, 39, 40, 41, 63, 64, 65, 66, 68, 69, 70, 71, 72, 73, 74, 75, 76, 77, 78, 79, 80, 81, 82, 83, 84, 85, 86, 87, 88, 89, 90, 91, 92, 93, 94, 95, 96, 97, 163, 164, 165, 166, 169, 323, 327, 328, 329, 330, 331, 377, 378, 380, 381, 382, 383, 384, 385, 611, 612, 613, 615, 616, 617, 618, 619, 620, 621, 622]</t>
  </si>
  <si>
    <t>UPI0002186032 status=activ</t>
  </si>
  <si>
    <t>([0.179055, 0.137348, 0.05306, 0.067594, 0.051831, 0.031287, 0.017447, 0.013016, 0.009015, 0.007645, 0.007645, 0.006374, 0.004315, 0.003366, 0.003341, 0.00225, 0.003341, 0.003478, 0.003405, 0.002211, 0.001855, 0.001855, 0.00243, 0.003555, 0.003757, 0.003177, 0.0028, 0.003053, 0.003864, 0.003821, 0.00407, 0.004835, 0.005992, 0.005992, 0.006039, 0.006245, 0.006374, 0.004358, 0.0028, 0.002138, 0.003053, 0.002482, 0.002727, 0.001743, 0.001743, 0.001172, 0.001232, 0.001159, 0.001692, 0.001305, 0.002078, 0.002581, 0.002211, 0.001906, 0.002035, 0.002705, 0.001872, 0.001936, 0.002396, 0.002623, 0.002503, 0.001687, 0.001687, 0.001748, 0.001687, 0.001722, 0.00225, 0.002688, 0.003014, 0.003053, 0.003461, 0.003366, 0.003405, 0.003963, 0.005086, 0.007259, 0.005086, 0.005011, 0.007422, 0.009187, 0.010672, 0.009865, 0.010672, 0.018415, 0.026892, 0.028107, 0.014075, 0.014315, 0.010372, 0.018415, 0.018106, 0.022667, 0.017138, 0.016528, 0.009483, 0.009977, 0.006701, 0.008409, 0.009096, 0.006078, 0.004611, 0.00359, 0.00515, 0.007091, 0.007091, 0.005011, 0.006533, 0.006142, 0.00543, 0.008525, 0.006795, 0.006701, 0.005249, 0.004388, 0.004775, 0.004736, 0.00407, 0.00558, 0.00543, 0.00543, 0.006567, 0.008723, 0.016257, 0.013265, 0.010372, 0.007645, 0.009728, 0.008525, 0.014315, 0.012727, 0.008624, 0.007031, 0.007259, 0.010221, 0.013016, 0.010926, 0.020165, 0.028695, 0.014075, 0.018787, 0.030003, 0.046336, 0.050641, 0.049374, 0.0704, 0.050641, 0.092881, 0.137348, 0.216401, 0.134866, 0.225814, 0.196879, 0.30533, 0.247041, 0.239899, 0.328603, 0.339168, 0.281712, 0.222385, 0.352862, 0.311707, 0.332115, 0.21291, 0.122885, 0.127496, 0.137348, 0.229226, 0.134866, 0.129801, 0.098513, 0.173081, 0.102787, 0.10481, 0.127496, 0.167087, 0.102787, 0.092881, 0.090864, 0.094817, 0.125101, 0.134866, 0.106997, 0.098513, 0.098513, 0.111485, 0.100716, 0.047319, 0.060549, 0.111485, 0.076542, 0.073402, 0.073402, 0.129801, 0.134866, 0.059222, 0.026338, 0.034068, 0.031287, 0.017447, 0.023963, 0.027463, 0.017138, 0.027463, 0.022667, 0.022306, 0.037156, 0.0198, 0.037156, 0.017447, 0.013821, 0.01204, 0.016021, 0.009401, 0.008156, 0.008409, 0.008723, 0.014315, 0.018787, 0.015344, 0.026892, 0.015078, 0.013016, 0.020522, 0.01204, 0.009483, 0.01227, 0.01204, 0.012491, 0.008525, 0.013016, 0.010221, 0.015694, 0.015344, 0.016021, 0.011342, 0.019401, 0.026338, 0.028695, 0.028695, 0.038858, 0.022306, 0.024393, 0.016257, 0.016257, 0.029376, 0.029376, 0.038042, 0.03976, 0.081712, 0.161087, 0.134866, 0.200174, 0.161087, 0.129801, 0.222385, 0.349426, 0.298791, 0.324872, 0.271506, 0.216401], '')</t>
  </si>
  <si>
    <t>UPI0002186033 status=activ</t>
  </si>
  <si>
    <t>([0.328603, 0.311707, 0.366687, 0.275179, 0.308712, 0.342579, 0.377384, 0.30533, 0.332115, 0.352862, 0.370445, 0.374039, 0.390993, 0.298791, 0.332115, 0.247041, 0.257454, 0.229226, 0.144935, 0.134866, 0.078022, 0.069024, 0.0704, 0.06312, 0.102787, 0.102787, 0.10481, 0.06184, 0.11371, 0.11371, 0.067594, 0.071867, 0.109221, 0.06312, 0.06184, 0.055536, 0.085092, 0.085092, 0.129801, 0.17593, 0.275179, 0.281712, 0.295083, 0.324872, 0.332115, 0.225814, 0.232838, 0.15284, 0.194234, 0.170161, 0.111485, 0.194234, 0.125101, 0.116183, 0.147574, 0.236433, 0.219301, 0.194234, 0.194234, 0.191378, 0.216401, 0.216401, 0.196879, 0.18812, 0.120615, 0.116183, 0.17593, 0.102787, 0.194234, 0.225814, 0.167087, 0.161087, 0.090864, 0.076542, 0.067594, 0.088832, 0.079919, 0.079919, 0.120615, 0.125101, 0.161087, 0.167087, 0.088832, 0.179055, 0.179055, 0.295083, 0.301917, 0.366687, 0.483068, 0.465241, 0.4292, 0.408655, 0.490133, 0.553315, 0.58069, 0.480142, 0.490133, 0.483068, 0.40511, 0.284882, 0.398279, 0.374039, 0.390993, 0.525368, 0.525368, 0.436924, 0.390993, 0.366687, 0.328603, 0.311707, 0.268042, 0.21291, 0.281712, 0.206376, 0.203355, 0.284882, 0.387226, 0.387226, 0.387226, 0.377384, 0.436924, 0.418646, 0.401658, 0.30533, 0.324872, 0.229226, 0.232838, 0.232838, 0.281712, 0.25406, 0.158265, 0.182256, 0.182256, 0.203355, 0.301917, 0.332115, 0.352862, 0.332115, 0.31487, 0.225814, 0.311707, 0.257454, 0.161087, 0.120615, 0.161087, 0.142424, 0.216401, 0.216401, 0.142424, 0.11371, 0.081712, 0.155435, 0.15008, 0.222385, 0.247041, 0.25031, 0.222385, 0.222385, 0.222385, 0.155435, 0.167087, 0.161087, 0.239899, 0.222385, 0.342579, 0.288399, 0.271506, 0.288399, 0.366687, 0.483068, 0.517562, 0.642678, 0.517562, 0.529623, 0.529623, 0.418646, 0.324872, 0.324872, 0.308712, 0.209395, 0.301917, 0.301917, 0.225814, 0.21291, 0.311707, 0.243554, 0.295083, 0.311707, 0.298791, 0.339168, 0.335645, 0.225814, 0.21291, 0.298791, 0.209395, 0.21291, 0.291804, 0.366687, 0.318242, 0.335645, 0.436924, 0.433034, 0.570702, 0.712013, 0.741537, 0.703578, 0.73685, 0.666105, 0.59508, 0.585406, 0.534167, 0.422041, 0.5017, 0.41194, 0.41194, 0.41194, 0.422041, 0.422041, 0.342579, 0.418646, 0.394753, 0.41194, 0.414856, 0.387226, 0.339168, 0.236433, 0.236433, 0.161087, 0.164327, 0.109221, 0.109221, 0.118441, 0.118441, 0.139895, 0.206376, 0.225814, 0.222385, 0.21291, 0.182256, 0.25406, 0.275179, 0.278302, 0.26085, 0.21291, 0.194234, 0.21291, 0.268042, 0.21291, 0.298791, 0.398279, 0.40511, 0.328603, 0.288399, 0.346032, 0.264545, 0.268042, 0.25031, 0.332115, 0.352862, 0.356642, 0.275179, 0.225814, 0.200174, 0.196879, 0.15284, 0.155435, 0.158265, 0.185198, 0.185198, 0.120615, 0.109221, 0.116183, 0.111485, 0.079919, 0.074921, 0.100716, 0.079919, 0.059222, 0.043307, 0.025316, 0.022306, 0.031287, 0.026338, 0.022667], '')</t>
  </si>
  <si>
    <t>[93, 94, 103, 104, 170, 171, 172, 173, 174, 202, 203, 204, 205, 206, 207, 208, 209, 210, 212]</t>
  </si>
  <si>
    <t>UPI0002186034 status=activ</t>
  </si>
  <si>
    <t>([0.137348, 0.17593, 0.209395, 0.127496, 0.155435, 0.100716, 0.144935, 0.173081, 0.164327, 0.118441, 0.15008, 0.11371, 0.11371, 0.118441, 0.120615, 0.170161, 0.147574, 0.21291, 0.147574, 0.092881, 0.122885, 0.100716, 0.06312, 0.066181, 0.116183, 0.094817, 0.17593, 0.167087, 0.100716, 0.100716, 0.164327, 0.122885, 0.200174, 0.206376, 0.134866, 0.125101, 0.076542, 0.15008, 0.144935, 0.129801, 0.129801, 0.098513, 0.127496, 0.122885, 0.129801, 0.142424, 0.203355, 0.191378, 0.179055, 0.200174, 0.257454, 0.26085, 0.268042, 0.222385, 0.179055, 0.281712, 0.216401, 0.209395, 0.173081, 0.111485, 0.18812, 0.281712, 0.377384, 0.36309, 0.36309, 0.25406, 0.239899, 0.134866, 0.066181, 0.071867, 0.118441, 0.083462, 0.081712, 0.055536, 0.069024, 0.056825, 0.026892, 0.040537, 0.092881, 0.067594, 0.120615, 0.120615, 0.064632, 0.059222, 0.059222, 0.109221, 0.191378, 0.158265, 0.25406, 0.374039, 0.374039, 0.26085, 0.295083, 0.264545, 0.370445, 0.268042, 0.232838, 0.324872, 0.298791, 0.268042, 0.36309, 0.271506, 0.271506, 0.321458, 0.243554, 0.167087, 0.102787, 0.118441, 0.122885, 0.086953, 0.085092, 0.098513, 0.179055, 0.179055, 0.225814, 0.216401, 0.321458, 0.339168, 0.275179, 0.268042, 0.271506, 0.26085, 0.342579, 0.268042, 0.268042, 0.349426, 0.349426, 0.342579, 0.281712, 0.308712, 0.384043, 0.374039, 0.342579, 0.339168, 0.308712, 0.200174, 0.173081, 0.144935, 0.219301, 0.288399, 0.232838, 0.196879, 0.132295, 0.144935, 0.17593, 0.122885, 0.122885, 0.194234, 0.25031, 0.200174, 0.206376, 0.139895, 0.155435, 0.096677, 0.098513, 0.122885, 0.196879, 0.225814, 0.170161, 0.182256, 0.129801, 0.206376, 0.161087, 0.15284, 0.15284, 0.203355, 0.308712, 0.335645, 0.236433, 0.275179, 0.36309, 0.36309, 0.301917, 0.291804, 0.387226, 0.394753, 0.321458, 0.335645, 0.349426, 0.450668, 0.450668, 0.521092, 0.538167, 0.648219, 0.798249, 0.699094, 0.680603, 0.703578, 0.703578, 0.808535, 0.694846, 0.642678, 0.59014, 0.745909, 0.585406, 0.58069, 0.468512, 0.545602, 0.562014, 0.56648, 0.521092, 0.436924, 0.374039, 0.377384, 0.377384, 0.284882, 0.356642, 0.349426, 0.30533, 0.17593, 0.182256, 0.271506, 0.311707, 0.342579, 0.36309, 0.480142, 0.387226, 0.476583, 0.380708, 0.380708, 0.301917, 0.335645, 0.321458, 0.321458, 0.311707, 0.318242, 0.352862, 0.284882, 0.25031, 0.206376, 0.232838, 0.225814, 0.229226, 0.15008, 0.094817, 0.094817, 0.078022, 0.129801, 0.109221, 0.15284, 0.137348, 0.191378, 0.118441, 0.116183, 0.170161, 0.167087, 0.134866, 0.134866, 0.161087, 0.158265, 0.209395, 0.278302, 0.243554, 0.196879, 0.284882, 0.390993], '')</t>
  </si>
  <si>
    <t>[181, 182, 183, 184, 185, 186, 187, 188, 189, 190, 191, 192, 193, 194, 195, 197, 198, 199, 200]</t>
  </si>
  <si>
    <t>UPI0002186035 status=activ</t>
  </si>
  <si>
    <t>([0.006795, 0.006194, 0.010131, 0.007177, 0.006245, 0.005623, 0.004976, 0.004208, 0.003864, 0.003366, 0.004161, 0.003963, 0.004646, 0.00407, 0.00515, 0.004611, 0.005992, 0.00777, 0.013016, 0.008804, 0.009294, 0.006701, 0.006421, 0.005799, 0.008804, 0.01227, 0.011903, 0.018415, 0.029376, 0.051831, 0.055536, 0.05306, 0.059222, 0.047319, 0.047319, 0.0704, 0.0704, 0.069024, 0.032017, 0.038042, 0.054297, 0.054297, 0.056825, 0.109221, 0.120615, 0.120615, 0.06312, 0.120615, 0.100716, 0.122885, 0.127496, 0.247041, 0.17593, 0.15284, 0.194234, 0.18812, 0.173081, 0.118441, 0.137348, 0.232838, 0.216401, 0.257454, 0.342579, 0.450668, 0.447574, 0.42561, 0.318242, 0.390993, 0.380708, 0.321458, 0.349426, 0.30533, 0.185198, 0.170161, 0.243554, 0.239899, 0.275179, 0.291804, 0.42561, 0.433034, 0.321458, 0.232838, 0.144935, 0.096677, 0.100716, 0.051831, 0.05306, 0.096677, 0.129801, 0.139895, 0.222385, 0.120615, 0.144935, 0.229226, 0.203355, 0.232838, 0.25031, 0.268042, 0.268042, 0.247041, 0.264545, 0.387226, 0.472492, 0.476583, 0.557691, 0.545602, 0.541878, 0.436924, 0.436924, 0.440853, 0.332115, 0.332115, 0.398279, 0.366687, 0.380708, 0.476583, 0.465241, 0.465241, 0.36309, 0.264545, 0.21291, 0.209395, 0.122885, 0.120615, 0.125101, 0.147574, 0.122885, 0.21291, 0.206376, 0.209395, 0.194234, 0.284882, 0.185198, 0.225814, 0.275179, 0.232838, 0.161087, 0.15008, 0.109221, 0.106997, 0.100716, 0.15284, 0.122885, 0.132295, 0.111485, 0.17593, 0.164327, 0.109221, 0.085092, 0.090864, 0.106997, 0.064632, 0.038042, 0.088832, 0.041405, 0.020165, 0.018415, 0.038042, 0.041405, 0.031287, 0.030003, 0.032677, 0.026892, 0.038042, 0.0704, 0.041405, 0.030611, 0.030611, 0.066181, 0.085092, 0.147574, 0.0704, 0.118441, 0.209395, 0.196879, 0.298791, 0.418646, 0.433034, 0.4292, 0.444081, 0.398279, 0.40511, 0.461924, 0.480142, 0.339168, 0.278302, 0.359901, 0.40511, 0.387226, 0.284882, 0.239899, 0.264545, 0.271506, 0.200174, 0.18812, 0.17593, 0.191378, 0.17593, 0.17593, 0.137348, 0.092881, 0.155435, 0.229226, 0.236433, 0.17593, 0.298791, 0.339168, 0.356642], '')</t>
  </si>
  <si>
    <t>[104, 105, 106]</t>
  </si>
  <si>
    <t>UPI0002186036 status=activ</t>
  </si>
  <si>
    <t>([0.377384, 0.26085, 0.298791, 0.328603, 0.359901, 0.288399, 0.31487, 0.352862, 0.374039, 0.414856, 0.444081, 0.486429, 0.36309, 0.398279, 0.284882, 0.194234, 0.298791, 0.380708, 0.295083, 0.384043, 0.291804, 0.21291, 0.229226, 0.229226, 0.271506, 0.268042, 0.352862, 0.36309, 0.257454, 0.229226, 0.142424, 0.076542, 0.073402, 0.132295, 0.132295, 0.21291, 0.291804, 0.284882, 0.284882, 0.352862, 0.346032, 0.349426, 0.335645, 0.380708, 0.288399, 0.17593, 0.15284, 0.147574, 0.086953, 0.161087, 0.196879, 0.275179, 0.374039, 0.374039, 0.356642, 0.370445, 0.301917, 0.301917, 0.271506, 0.18812, 0.18812, 0.179055, 0.295083, 0.291804, 0.328603, 0.422041, 0.472492, 0.517562, 0.538167, 0.671169, 0.613573, 0.59508, 0.557691, 0.525368, 0.440853, 0.440853, 0.394753, 0.476583, 0.490133, 0.447574, 0.541878, 0.42561, 0.356642, 0.21291, 0.30533, 0.291804, 0.191378, 0.191378, 0.120615, 0.06184, 0.071867, 0.088832, 0.05306, 0.067594, 0.067594, 0.066181, 0.073402, 0.094817, 0.058088, 0.059222, 0.054297, 0.069024, 0.111485, 0.102787, 0.120615, 0.111485, 0.111485, 0.167087, 0.191378, 0.278302, 0.366687, 0.339168, 0.328603, 0.41194, 0.398279, 0.436924, 0.494003, 0.472492, 0.4292, 0.418646, 0.318242, 0.418646, 0.387226, 0.335645, 0.418646, 0.418646, 0.422041, 0.414856, 0.444081, 0.359901, 0.359901, 0.370445, 0.281712, 0.321458, 0.295083, 0.308712, 0.219301, 0.247041, 0.25031, 0.278302, 0.377384, 0.472492, 0.472492, 0.454136, 0.468512, 0.440853, 0.444081, 0.414856, 0.414856, 0.390993, 0.366687, 0.374039, 0.36309, 0.444081, 0.444081, 0.444081, 0.335645, 0.339168, 0.232838, 0.206376, 0.21291, 0.21291, 0.239899, 0.232838, 0.239899, 0.321458, 0.264545, 0.352862, 0.377384, 0.390993, 0.42561, 0.541878, 0.538167, 0.538167, 0.436924, 0.366687, 0.401658, 0.41194, 0.408655, 0.408655, 0.436924, 0.339168, 0.342579, 0.298791, 0.30533, 0.311707, 0.298791, 0.390993, 0.390993, 0.318242, 0.219301, 0.144935, 0.100716, 0.100716, 0.106997, 0.18812, 0.25406, 0.173081, 0.179055, 0.232838, 0.31487, 0.311707, 0.321458, 0.31487, 0.31487, 0.295083, 0.21291, 0.206376, 0.134866, 0.090864, 0.144935, 0.222385, 0.308712, 0.295083, 0.281712, 0.281712, 0.284882, 0.216401, 0.271506, 0.324872, 0.328603, 0.332115, 0.311707, 0.380708, 0.342579, 0.31487, 0.284882, 0.384043], '')</t>
  </si>
  <si>
    <t>[67, 68, 69, 70, 71, 72, 73, 80, 171, 172, 173]</t>
  </si>
  <si>
    <t>UPI0002186037 status=activ</t>
  </si>
  <si>
    <t>([0.232838, 0.225814, 0.268042, 0.321458, 0.356642, 0.422041, 0.349426, 0.275179, 0.31487, 0.271506, 0.295083, 0.298791, 0.321458, 0.25031, 0.271506, 0.167087, 0.15284, 0.247041, 0.247041, 0.243554, 0.281712, 0.384043, 0.380708, 0.349426, 0.25406, 0.257454, 0.155435, 0.25406, 0.257454, 0.206376, 0.278302, 0.295083, 0.342579, 0.328603, 0.394753, 0.346032, 0.418646, 0.352862, 0.339168, 0.346032, 0.281712, 0.229226, 0.196879, 0.229226, 0.268042, 0.346032, 0.366687, 0.465241, 0.401658, 0.450668, 0.41194, 0.370445, 0.275179, 0.257454, 0.243554, 0.236433, 0.194234, 0.167087, 0.232838, 0.232838, 0.239899, 0.264545, 0.352862, 0.324872, 0.321458, 0.318242, 0.328603, 0.30533, 0.26085, 0.206376, 0.164327, 0.25031, 0.25031, 0.225814, 0.203355, 0.203355, 0.132295, 0.229226, 0.298791, 0.288399, 0.206376, 0.132295, 0.120615, 0.067594, 0.069024, 0.069024, 0.067594, 0.064632, 0.064632, 0.079919, 0.132295, 0.203355, 0.122885, 0.102787, 0.185198, 0.219301, 0.139895, 0.144935, 0.122885, 0.127496, 0.111485, 0.17593, 0.18812, 0.295083, 0.301917, 0.36309, 0.284882, 0.206376, 0.155435, 0.147574, 0.144935, 0.088832, 0.083462, 0.118441, 0.109221, 0.10481, 0.10481, 0.147574, 0.194234, 0.125101, 0.120615, 0.122885, 0.125101, 0.185198, 0.185198, 0.194234, 0.120615, 0.18812, 0.264545, 0.356642, 0.278302, 0.219301, 0.232838, 0.158265, 0.179055, 0.25031, 0.158265, 0.158265, 0.179055, 0.21291, 0.298791, 0.288399, 0.321458, 0.321458, 0.232838, 0.164327, 0.15008, 0.203355, 0.194234, 0.225814, 0.203355, 0.284882, 0.257454, 0.342579, 0.342579, 0.356642, 0.356642, 0.377384, 0.346032, 0.346032, 0.335645, 0.332115, 0.332115, 0.324872, 0.31487, 0.291804, 0.352862, 0.444081, 0.447574, 0.370445, 0.342579, 0.342579, 0.352862, 0.440853, 0.461924, 0.562014, 0.51388, 0.521092, 0.490133, 0.538167, 0.549308, 0.549308, 0.461924, 0.436924, 0.366687, 0.370445, 0.390993, 0.308712, 0.311707, 0.30533, 0.356642, 0.36309, 0.359901, 0.36309, 0.366687, 0.332115, 0.216401, 0.179055, 0.11371, 0.209395, 0.206376, 0.206376, 0.206376, 0.295083, 0.288399, 0.271506, 0.271506, 0.328603, 0.42561, 0.433034, 0.349426, 0.41194, 0.41194, 0.40511, 0.311707, 0.298791, 0.222385, 0.321458, 0.356642, 0.41194, 0.408655, 0.394753, 0.414856, 0.332115, 0.301917, 0.268042, 0.284882, 0.295083, 0.328603, 0.349426, 0.232838, 0.324872, 0.225814, 0.209395, 0.139895, 0.222385, 0.225814, 0.225814, 0.229226, 0.278302, 0.311707, 0.216401, 0.125101, 0.111485, 0.164327, 0.15284, 0.134866, 0.182256, 0.179055, 0.092881, 0.043307, 0.073402, 0.059222, 0.049374, 0.051831, 0.092881, 0.092881, 0.096677, 0.15284, 0.078022, 0.074921, 0.059222, 0.058088, 0.116183, 0.116183, 0.069024, 0.051831, 0.092881, 0.096677, 0.092881, 0.109221, 0.092881, 0.092881, 0.06184, 0.102787, 0.094817, 0.083462, 0.043307, 0.044297, 0.024826, 0.056825, 0.050641, 0.028107, 0.041405, 0.043307, 0.023087, 0.043307, 0.079919, 0.074921, 0.042364, 0.044297, 0.081712, 0.134866, 0.094817, 0.106997, 0.120615, 0.132295, 0.147574, 0.216401, 0.222385, 0.281712, 0.271506, 0.288399, 0.418646, 0.414856, 0.408655, 0.377384, 0.339168, 0.200174, 0.134866, 0.144935, 0.161087, 0.088832, 0.060549, 0.111485, 0.170161, 0.092881, 0.047319, 0.047319, 0.06184, 0.042364, 0.028107, 0.026338, 0.014783, 0.014315, 0.010672, 0.01078, 0.019109, 0.021816, 0.038858, 0.069024, 0.10481, 0.048328, 0.049374, 0.041405, 0.035586, 0.033407, 0.06184, 0.050641, 0.050641, 0.045352, 0.038042, 0.056825, 0.049374, 0.041405, 0.022667, 0.032017, 0.031287, 0.024826, 0.0198, 0.018415, 0.013613, 0.010372, 0.013613, 0.018787, 0.038042, 0.028107, 0.017797], '')</t>
  </si>
  <si>
    <t>[175, 176, 177, 179, 180, 181]</t>
  </si>
  <si>
    <t>UPI0002186038 status=activ</t>
  </si>
  <si>
    <t>([0.216401, 0.125101, 0.170161, 0.196879, 0.18812, 0.122885, 0.142424, 0.179055, 0.17593, 0.206376, 0.247041, 0.311707, 0.222385, 0.219301, 0.200174, 0.229226, 0.225814, 0.222385, 0.25031, 0.170161, 0.167087, 0.098513, 0.170161, 0.142424, 0.158265, 0.219301, 0.318242, 0.301917, 0.222385, 0.284882, 0.182256, 0.17593, 0.155435, 0.236433, 0.170161, 0.173081, 0.206376, 0.25406, 0.356642, 0.232838, 0.318242, 0.30533, 0.308712, 0.328603, 0.370445, 0.366687, 0.311707, 0.21291, 0.247041, 0.308712, 0.291804, 0.308712, 0.275179, 0.257454, 0.26085, 0.359901, 0.422041, 0.311707, 0.268042, 0.268042, 0.349426, 0.349426, 0.291804, 0.278302, 0.278302, 0.182256, 0.106997, 0.106997, 0.185198, 0.170161, 0.111485, 0.109221, 0.179055, 0.200174, 0.216401, 0.142424, 0.064632, 0.083462, 0.147574, 0.134866, 0.129801, 0.081712, 0.06312, 0.100716, 0.15008, 0.15008, 0.147574, 0.232838, 0.179055, 0.10481, 0.092881, 0.164327, 0.15284, 0.147574, 0.161087, 0.092881, 0.179055, 0.25031, 0.173081, 0.102787, 0.144935, 0.137348, 0.137348, 0.161087, 0.167087, 0.125101, 0.088832, 0.092881, 0.058088, 0.094817, 0.147574, 0.164327, 0.102787, 0.10481, 0.109221, 0.055536, 0.106997, 0.088832, 0.098513, 0.144935, 0.243554, 0.179055, 0.179055, 0.179055, 0.170161, 0.173081, 0.264545, 0.30533, 0.298791, 0.380708, 0.394753, 0.31487, 0.352862, 0.394753, 0.40511, 0.414856, 0.414856, 0.401658, 0.414856, 0.352862, 0.264545, 0.191378, 0.298791, 0.311707, 0.398279, 0.31487, 0.308712, 0.194234, 0.17593, 0.264545, 0.268042, 0.194234, 0.275179, 0.164327, 0.134866, 0.125101, 0.098513, 0.158265, 0.134866, 0.127496, 0.194234, 0.278302, 0.342579, 0.335645, 0.26085, 0.161087, 0.161087, 0.179055, 0.200174, 0.209395, 0.206376, 0.203355, 0.191378, 0.196879, 0.288399, 0.370445, 0.370445, 0.311707, 0.232838, 0.26085, 0.229226, 0.21291, 0.155435, 0.134866, 0.069024, 0.122885, 0.216401, 0.278302, 0.257454, 0.308712, 0.298791, 0.308712, 0.30533, 0.408655, 0.414856, 0.374039, 0.377384, 0.374039, 0.422041, 0.418646, 0.4292, 0.433034, 0.342579, 0.370445, 0.408655, 0.541878, 0.422041, 0.42561, 0.36309, 0.288399, 0.318242, 0.257454, 0.206376, 0.17593, 0.129801, 0.137348, 0.106997, 0.050641, 0.034068, 0.047319, 0.069024, 0.071867, 0.086953, 0.092881, 0.073402, 0.038042, 0.037156, 0.071867, 0.03976, 0.059222, 0.10481, 0.10481, 0.10481, 0.132295, 0.161087, 0.196879, 0.179055, 0.25031, 0.25031, 0.318242, 0.321458, 0.36309, 0.346032, 0.318242, 0.394753, 0.380708, 0.468512, 0.465241, 0.332115, 0.436924, 0.380708, 0.352862, 0.271506, 0.335645, 0.30533, 0.25406, 0.26085, 0.264545, 0.182256, 0.31487, 0.225814, 0.243554, 0.26085, 0.288399, 0.25031, 0.18812, 0.295083, 0.295083, 0.31487, 0.42561, 0.339168, 0.380708, 0.284882, 0.380708, 0.301917, 0.236433, 0.278302, 0.281712, 0.295083, 0.295083, 0.278302, 0.264545, 0.247041, 0.127496, 0.066181, 0.098513, 0.090864, 0.098513, 0.060549, 0.033407, 0.033407, 0.030003, 0.038858, 0.034884, 0.018415, 0.032017, 0.058088, 0.064632, 0.040537, 0.035586, 0.071867, 0.066181, 0.118441, 0.106997, 0.137348, 0.206376, 0.203355, 0.200174, 0.18812, 0.185198, 0.25031, 0.264545, 0.342579, 0.356642, 0.476583, 0.613573, 0.59014, 0.490133, 0.465241, 0.509769, 0.521092, 0.40511, 0.422041, 0.398279, 0.30533, 0.374039, 0.398279, 0.324872, 0.328603, 0.342579, 0.458154, 0.468512, 0.356642, 0.36309, 0.349426, 0.346032, 0.25406, 0.155435, 0.129801, 0.11371, 0.139895, 0.132295, 0.21291, 0.127496, 0.144935, 0.200174, 0.173081, 0.122885, 0.167087, 0.225814, 0.158265, 0.098513, 0.060549, 0.11371, 0.071867], '')</t>
  </si>
  <si>
    <t>[205, 315, 316, 319, 320]</t>
  </si>
  <si>
    <t>UPI0002186039 status=activ</t>
  </si>
  <si>
    <t>([0.41194, 0.275179, 0.203355, 0.17593, 0.209395, 0.239899, 0.275179, 0.298791, 0.342579, 0.26085, 0.247041, 0.301917, 0.257454, 0.271506, 0.155435, 0.15284, 0.116183, 0.132295, 0.094817, 0.05306, 0.106997, 0.10481, 0.109221, 0.167087, 0.147574, 0.173081, 0.098513, 0.10481, 0.066181, 0.069024, 0.079919, 0.064632, 0.060549, 0.064632, 0.064632, 0.134866, 0.134866, 0.191378, 0.18812, 0.284882, 0.281712, 0.155435, 0.18812, 0.167087, 0.129801, 0.21291, 0.182256, 0.25031, 0.26085, 0.335645, 0.321458, 0.394753, 0.366687, 0.380708, 0.349426, 0.247041, 0.15284, 0.125101, 0.10481, 0.076542, 0.074921, 0.129801, 0.196879, 0.170161, 0.291804, 0.236433, 0.247041, 0.25031, 0.239899, 0.137348, 0.116183, 0.090864, 0.092881, 0.170161, 0.098513, 0.098513, 0.194234, 0.216401, 0.167087, 0.167087, 0.137348, 0.164327, 0.11371, 0.144935, 0.173081, 0.137348, 0.182256, 0.094817, 0.094817, 0.122885, 0.139895, 0.179055, 0.206376, 0.132295, 0.0704, 0.118441, 0.100716, 0.051831, 0.086953, 0.111485, 0.134866, 0.194234, 0.164327, 0.142424, 0.158265, 0.109221, 0.129801, 0.161087, 0.158265, 0.134866, 0.076542, 0.116183, 0.10481, 0.086953, 0.142424, 0.200174, 0.170161, 0.278302, 0.31487, 0.301917, 0.264545, 0.15284, 0.127496, 0.106997, 0.191378, 0.094817, 0.086953, 0.071867, 0.073402, 0.134866, 0.17593, 0.236433, 0.26085, 0.179055, 0.222385, 0.232838, 0.281712, 0.225814, 0.209395, 0.209395, 0.137348, 0.216401, 0.311707, 0.311707, 0.356642, 0.352862, 0.472492, 0.604312, 0.549308, 0.440853, 0.450668, 0.444081, 0.517562, 0.51388, 0.671169, 0.666105, 0.642678, 0.58069, 0.661982, 0.653063, 0.690604, 0.805026, 0.791621, 0.767246, 0.81615, 0.795062, 0.771762, 0.720929, 0.642678], '')</t>
  </si>
  <si>
    <t>[147, 148, 152, 153, 154, 155, 156, 157, 158, 159, 160, 161, 162, 163, 164, 165, 166, 167, 168]</t>
  </si>
  <si>
    <t>UPI000218603A status=activ</t>
  </si>
  <si>
    <t>([0.071867, 0.027463, 0.03976, 0.030611, 0.016826, 0.01078, 0.010926, 0.008409, 0.006795, 0.008525, 0.011106, 0.00962, 0.009728, 0.007315, 0.007177, 0.004899, 0.004976, 0.004483, 0.003246, 0.002155, 0.003053, 0.00283, 0.003246, 0.002327, 0.002727, 0.003963, 0.005683, 0.004611, 0.006619, 0.006194, 0.004736, 0.003212, 0.003555, 0.003177, 0.003341, 0.00243, 0.003109, 0.003053, 0.003053, 0.002976, 0.002881, 0.001936, 0.001687, 0.001906, 0.001906, 0.001318, 0.000816, 0.000451, 0.000537, 0.00055, 0.00103, 0.001481, 0.002117, 0.002688, 0.003109, 0.003727, 0.003727, 0.003405, 0.004835, 0.003924, 0.003821, 0.003963, 0.004247, 0.004414, 0.004161, 0.005734, 0.008723, 0.008723, 0.010131, 0.008804, 0.009096, 0.006142, 0.005734, 0.004358, 0.003341, 0.00243, 0.001675, 0.001675, 0.00231, 0.001709, 0.001692, 0.002117, 0.002976, 0.004358, 0.004247, 0.00515, 0.004135, 0.004135, 0.005872, 0.006142, 0.009483, 0.009096, 0.017138, 0.016826, 0.036378, 0.0704, 0.129801, 0.247041, 0.370445, 0.36309, 0.450668, 0.575842, 0.666105, 0.657645, 0.613573, 0.791621, 0.788093, 0.899122, 0.894241, 0.894241, 0.948786, 0.939629], '')</t>
  </si>
  <si>
    <t>[101, 102, 103, 104, 105, 106, 107, 108, 109, 110, 111]</t>
  </si>
  <si>
    <t>UPI000218603B status=activ</t>
  </si>
  <si>
    <t>([0.497853, 0.298791, 0.15284, 0.203355, 0.236433, 0.268042, 0.288399, 0.185198, 0.109221, 0.129801, 0.147574, 0.18812, 0.090864, 0.042364, 0.029376, 0.016021, 0.015694, 0.015344, 0.009096, 0.009294, 0.009015, 0.006795, 0.009187, 0.014783, 0.014315, 0.009015, 0.006374, 0.004577, 0.005011, 0.006374, 0.006482, 0.005872, 0.004161, 0.003997, 0.003997, 0.004208, 0.005799, 0.004208, 0.003177, 0.004315, 0.005932, 0.004976, 0.004976, 0.004736, 0.004921, 0.00515, 0.005011, 0.007645, 0.009865, 0.015078, 0.014783, 0.009015, 0.006988, 0.007091, 0.012727, 0.01227, 0.015344, 0.009294, 0.009187, 0.009865, 0.006701, 0.004775, 0.003864, 0.003821, 0.003246, 0.003079, 0.002555, 0.002529, 0.001709, 0.00146, 0.000893, 0.000631, 0.001048, 0.001623, 0.002396, 0.001597, 0.002366, 0.001434, 0.002194, 0.002688, 0.003555, 0.004976, 0.007031, 0.007259, 0.009728, 0.00962, 0.010221, 0.00777, 0.01227, 0.019401, 0.034068, 0.041405, 0.042364, 0.046336, 0.041405, 0.020522, 0.036378, 0.038858, 0.069024, 0.067594, 0.10481, 0.081712, 0.036378, 0.018415, 0.038042, 0.038858, 0.086953, 0.094817, 0.144935, 0.147574, 0.144935, 0.069024, 0.090864, 0.179055, 0.090864, 0.043307, 0.045352, 0.049374, 0.049374, 0.030611, 0.033407, 0.029376, 0.027463, 0.059222, 0.132295, 0.06312, 0.030611, 0.023534, 0.019401, 0.013613, 0.008804, 0.009865, 0.018787, 0.017797, 0.017447, 0.018106, 0.028695, 0.045352, 0.028107, 0.016826, 0.040537, 0.020165, 0.011106, 0.009096, 0.006988, 0.004736, 0.006988, 0.007031, 0.005318, 0.005992, 0.005992, 0.008804, 0.005378, 0.004646, 0.004835, 0.004247, 0.004208, 0.003431, 0.002705, 0.002366, 0.003053, 0.002761, 0.003431, 0.005011, 0.005086, 0.004736, 0.007315, 0.00515, 0.004899, 0.006194, 0.004976, 0.00515, 0.00389, 0.00558, 0.005318, 0.005992, 0.005992, 0.007315, 0.011518, 0.016021, 0.032677, 0.032677, 0.030611, 0.043307, 0.016528, 0.032017, 0.048328, 0.020522, 0.030611, 0.069024, 0.047319, 0.059222, 0.111485, 0.167087, 0.079919, 0.058088, 0.06312, 0.081712, 0.05306, 0.049374, 0.06312, 0.038858, 0.045352, 0.048328, 0.022667, 0.051831, 0.023963, 0.014586, 0.025316, 0.032677, 0.032017, 0.0704, 0.054297, 0.06312, 0.069024, 0.158265, 0.271506, 0.155435, 0.155435, 0.268042, 0.222385, 0.219301, 0.291804, 0.278302, 0.144935, 0.243554, 0.25406, 0.366687, 0.521092, 0.465241, 0.490133, 0.40511, 0.291804, 0.339168, 0.21291, 0.170161, 0.076542, 0.036378, 0.071867, 0.069024, 0.064632, 0.050641, 0.027463, 0.029376, 0.013821, 0.014586, 0.015078, 0.013821, 0.009096, 0.008723, 0.007315, 0.006078, 0.005932, 0.006374, 0.005683, 0.006078, 0.005011, 0.00515, 0.007031, 0.004899, 0.004921, 0.003701, 0.00359, 0.004775, 0.004736, 0.005249, 0.008276, 0.00543, 0.005503, 0.007495, 0.005623, 0.00777, 0.00777, 0.010926, 0.010926, 0.013613, 0.013016, 0.017447, 0.028695, 0.028695, 0.029376, 0.018106, 0.034068, 0.034068, 0.019401, 0.010926, 0.014586, 0.016528, 0.038042, 0.018415, 0.009977, 0.016826, 0.020522, 0.015078, 0.015078, 0.024393, 0.014315, 0.023087, 0.031287, 0.018787, 0.011669, 0.021816, 0.030003, 0.027463, 0.038858, 0.076542, 0.10481, 0.083462, 0.066181, 0.046336, 0.079919, 0.170161, 0.161087, 0.076542, 0.129801, 0.137348, 0.060549, 0.081712, 0.090864, 0.090864, 0.209395, 0.21291, 0.219301, 0.264545, 0.191378, 0.247041, 0.239899, 0.275179, 0.374039, 0.370445, 0.418646, 0.359901, 0.36309, 0.377384, 0.486429, 0.505461, 0.398279, 0.418646, 0.461924, 0.36309, 0.377384, 0.30533, 0.394753, 0.398279, 0.301917, 0.30533, 0.182256, 0.182256, 0.179055, 0.191378, 0.21291, 0.200174, 0.291804, 0.203355, 0.122885, 0.092881, 0.085092, 0.17593, 0.18812, 0.206376, 0.167087, 0.127496, 0.094817, 0.118441, 0.088832, 0.15008, 0.185198, 0.284882, 0.216401, 0.155435, 0.078022, 0.043307, 0.044297, 0.047319, 0.074921, 0.127496, 0.15008, 0.15008, 0.122885, 0.194234, 0.179055, 0.209395, 0.164327, 0.26085, 0.236433, 0.18812, 0.120615, 0.144935, 0.090864, 0.083462, 0.155435, 0.15284, 0.229226, 0.229226, 0.219301, 0.147574, 0.122885, 0.081712, 0.088832, 0.090864, 0.058088, 0.066181, 0.066181, 0.106997, 0.109221, 0.060549, 0.111485, 0.147574, 0.161087, 0.232838, 0.222385, 0.182256, 0.268042, 0.170161, 0.109221, 0.109221, 0.100716, 0.079919, 0.122885, 0.118441, 0.127496, 0.219301, 0.206376, 0.209395, 0.25031, 0.203355, 0.26085, 0.257454, 0.203355, 0.185198, 0.203355, 0.31487, 0.25031, 0.17593, 0.173081, 0.222385, 0.134866, 0.257454, 0.346032, 0.31487, 0.30533, 0.308712, 0.243554, 0.243554, 0.236433, 0.196879, 0.144935, 0.147574, 0.083462, 0.15284, 0.155435, 0.120615, 0.059222, 0.058088, 0.096677, 0.173081, 0.111485, 0.111485, 0.074921, 0.038042, 0.026338, 0.034068, 0.031287, 0.038042, 0.020165, 0.035586, 0.038858, 0.056825, 0.042364, 0.074921, 0.074921, 0.076542, 0.076542, 0.139895, 0.196879, 0.125101, 0.111485, 0.139895, 0.229226, 0.264545, 0.321458, 0.414856, 0.366687, 0.264545, 0.232838, 0.26085, 0.225814, 0.209395, 0.209395, 0.194234, 0.125101, 0.073402, 0.090864, 0.074921, 0.0704, 0.041405, 0.041405, 0.024393, 0.022306, 0.023963, 0.025762, 0.03976, 0.032677, 0.029376, 0.056825, 0.037156, 0.066181, 0.066181, 0.073402, 0.085092, 0.155435, 0.239899, 0.30533, 0.194234, 0.216401, 0.229226, 0.291804, 0.291804, 0.387226, 0.486429, 0.440853, 0.422041, 0.380708, 0.4292, 0.461924, 0.472492, 0.59014, 0.465241, 0.401658, 0.321458, 0.332115, 0.318242, 0.318242, 0.232838, 0.328603, 0.366687, 0.271506, 0.271506, 0.377384, 0.271506, 0.281712, 0.324872, 0.25406, 0.161087, 0.094817, 0.073402, 0.071867, 0.074921, 0.129801, 0.209395, 0.18812, 0.106997, 0.116183, 0.118441, 0.191378, 0.18812, 0.11371, 0.158265, 0.18812, 0.106997, 0.158265, 0.142424, 0.111485, 0.167087, 0.26085, 0.268042, 0.196879, 0.196879, 0.158265, 0.098513, 0.055536, 0.086953, 0.155435, 0.134866, 0.134866, 0.15008, 0.15284, 0.15008, 0.15008, 0.120615, 0.170161, 0.170161, 0.144935, 0.142424, 0.109221, 0.078022, 0.111485, 0.229226], '')</t>
  </si>
  <si>
    <t>[228, 335, 526]</t>
  </si>
  <si>
    <t>UPI000218603C status=activ</t>
  </si>
  <si>
    <t>([0.232838, 0.158265, 0.196879, 0.236433, 0.271506, 0.346032, 0.335645, 0.359901, 0.281712, 0.308712, 0.301917, 0.308712, 0.25031, 0.161087, 0.158265, 0.142424, 0.142424, 0.120615, 0.132295, 0.129801, 0.196879, 0.30533, 0.318242, 0.25031, 0.17593, 0.179055, 0.15008, 0.144935, 0.161087, 0.239899, 0.232838, 0.26085, 0.301917, 0.284882, 0.377384, 0.408655, 0.444081, 0.447574, 0.497853, 0.42561, 0.525368, 0.521092, 0.390993, 0.483068, 0.562014, 0.680603, 0.716283, 0.728858, 0.788093, 0.661982, 0.675549, 0.675549, 0.716283, 0.59508, 0.59917, 0.541878, 0.562014, 0.557691, 0.505461, 0.486429, 0.585406, 0.557691, 0.509769, 0.585406, 0.534167, 0.42561, 0.440853, 0.41194, 0.422041, 0.328603, 0.324872, 0.219301, 0.229226, 0.203355, 0.196879, 0.271506, 0.308712, 0.225814, 0.229226, 0.194234, 0.200174, 0.191378, 0.18812, 0.25031, 0.179055, 0.18812, 0.209395, 0.194234, 0.18812, 0.17593, 0.25031, 0.328603, 0.450668, 0.349426, 0.349426, 0.352862, 0.36309, 0.328603, 0.31487, 0.222385, 0.219301, 0.182256, 0.179055, 0.17593, 0.127496, 0.21291, 0.185198, 0.26085, 0.17593, 0.118441, 0.111485, 0.0704, 0.086953, 0.078022, 0.144935, 0.15284, 0.200174, 0.116183, 0.132295, 0.200174, 0.278302, 0.359901, 0.332115, 0.324872, 0.301917, 0.25406, 0.229226, 0.264545, 0.191378, 0.281712, 0.356642, 0.26085, 0.239899, 0.137348, 0.134866, 0.129801, 0.125101, 0.142424, 0.173081, 0.15284, 0.111485, 0.067594, 0.067594, 0.096677, 0.096677, 0.120615, 0.185198, 0.179055, 0.125101, 0.200174, 0.209395, 0.185198, 0.200174, 0.216401, 0.216401, 0.216401, 0.216401, 0.134866, 0.118441, 0.161087, 0.200174, 0.194234, 0.281712, 0.200174, 0.132295, 0.137348, 0.127496, 0.125101, 0.15284, 0.206376, 0.111485, 0.100716, 0.100716, 0.173081, 0.247041, 0.247041, 0.173081, 0.102787, 0.158265, 0.185198, 0.125101, 0.092881, 0.142424, 0.134866, 0.147574, 0.191378, 0.185198, 0.182256, 0.191378, 0.116183, 0.079919, 0.090864, 0.094817, 0.118441, 0.11371, 0.118441, 0.18812, 0.182256, 0.281712, 0.30533, 0.239899, 0.324872, 0.356642, 0.356642, 0.370445, 0.398279, 0.4292, 0.36309, 0.366687, 0.352862, 0.356642, 0.422041, 0.422041, 0.414856, 0.422041, 0.414856, 0.408655, 0.41194, 0.5017, 0.490133, 0.480142, 0.480142, 0.494003, 0.494003, 0.398279, 0.408655, 0.380708, 0.352862, 0.414856, 0.332115, 0.232838, 0.25031, 0.219301, 0.21291, 0.206376, 0.206376, 0.203355, 0.239899, 0.243554, 0.25031, 0.209395, 0.132295, 0.106997, 0.106997, 0.106997, 0.17593, 0.100716, 0.161087, 0.122885, 0.139895, 0.219301, 0.318242, 0.301917, 0.247041, 0.328603, 0.271506, 0.271506, 0.271506, 0.232838, 0.15008, 0.15008, 0.173081, 0.264545, 0.335645, 0.318242, 0.335645, 0.328603, 0.41194, 0.308712, 0.4292, 0.40511, 0.332115, 0.236433, 0.291804, 0.346032, 0.346032, 0.418646, 0.346032, 0.311707, 0.324872, 0.418646, 0.324872, 0.247041, 0.239899, 0.281712, 0.247041, 0.158265, 0.158265, 0.158265, 0.206376, 0.173081, 0.179055, 0.236433, 0.25406, 0.25031, 0.25406, 0.225814, 0.147574, 0.21291, 0.216401, 0.229226, 0.225814, 0.219301, 0.225814, 0.236433, 0.222385, 0.17593, 0.219301, 0.225814, 0.196879, 0.15284, 0.15008, 0.122885, 0.102787, 0.139895, 0.142424, 0.142424, 0.142424, 0.203355, 0.147574, 0.15284, 0.085092], '')</t>
  </si>
  <si>
    <t>[40, 41, 44, 45, 46, 47, 48, 49, 50, 51, 52, 53, 54, 55, 56, 57, 58, 60, 61, 62, 63, 64, 218]</t>
  </si>
  <si>
    <t>UPI000218603D status=activ</t>
  </si>
  <si>
    <t>([0.394753, 0.41194, 0.264545, 0.30533, 0.328603, 0.209395, 0.229226, 0.247041, 0.271506, 0.284882, 0.298791, 0.247041, 0.155435, 0.167087, 0.118441, 0.167087, 0.086953, 0.03976, 0.019109, 0.013265, 0.011106, 0.009865, 0.006482, 0.008002, 0.005623, 0.004208, 0.004208, 0.003607, 0.003341, 0.002881, 0.002138, 0.001499, 0.002117, 0.001906, 0.001778, 0.002327, 0.002606, 0.003757, 0.005503, 0.007422, 0.006701, 0.006701, 0.010131, 0.0198, 0.019401, 0.019401, 0.033407, 0.078022, 0.129801, 0.086953, 0.102787, 0.194234, 0.196879, 0.206376, 0.339168, 0.288399, 0.288399, 0.298791, 0.243554, 0.127496, 0.069024, 0.102787, 0.118441, 0.11371, 0.055536, 0.032017, 0.027463, 0.016257, 0.008156, 0.007315, 0.008075, 0.007031, 0.006039, 0.005799, 0.005872, 0.004247, 0.005223, 0.003804, 0.002727, 0.002327, 0.002327, 0.003177, 0.003555, 0.002688, 0.001906, 0.001748, 0.002396, 0.002555, 0.003555, 0.004921, 0.005086, 0.007031, 0.008804, 0.010672, 0.022667, 0.011669, 0.011903, 0.01078, 0.009401, 0.008723, 0.010926, 0.012727, 0.01204, 0.007877, 0.010131, 0.009865, 0.01078, 0.013265, 0.018415, 0.01078, 0.009865, 0.006619, 0.004513, 0.003276, 0.003246, 0.002881, 0.003298, 0.004513, 0.003276, 0.004135, 0.00543, 0.004577, 0.005932, 0.005503, 0.008156, 0.008804, 0.009294, 0.009728, 0.006894, 0.005503, 0.006988, 0.007645, 0.011669, 0.020165, 0.024826, 0.014783, 0.015694, 0.022667, 0.013437, 0.013821, 0.016257, 0.020522, 0.038858, 0.020522, 0.026338, 0.029376, 0.015694, 0.015344, 0.024393, 0.044297, 0.088832, 0.109221, 0.11371, 0.118441, 0.066181, 0.081712, 0.079919, 0.042364, 0.028107, 0.028695, 0.028695, 0.024393, 0.019401, 0.018787, 0.019109, 0.018415, 0.010131, 0.009728, 0.015694, 0.016528, 0.010672, 0.010672, 0.007555, 0.006194, 0.006039, 0.006078, 0.006142, 0.009015, 0.013265, 0.01204, 0.0198, 0.035586, 0.045352, 0.032677, 0.0198, 0.034068, 0.022667, 0.023534, 0.049374, 0.023963, 0.020165, 0.034884, 0.038042, 0.067594, 0.106997, 0.10481, 0.164327, 0.200174, 0.194234, 0.206376, 0.203355, 0.15008, 0.158265, 0.173081, 0.25406, 0.36309, 0.278302, 0.359901, 0.458154, 0.472492, 0.632174, 0.703578, 0.733139, 0.59917, 0.626927, 0.63748, 0.675549, 0.712013, 0.661982, 0.608892, 0.585406, 0.759478, 0.846163, 0.856457, 0.83125, 0.819762, 0.791621, 0.859585, 0.83125, 0.728858, 0.604312, 0.56648, 0.538167, 0.486429, 0.5017, 0.461924, 0.444081, 0.414856, 0.387226, 0.408655, 0.36309, 0.346032, 0.332115, 0.311707, 0.194234, 0.203355, 0.222385, 0.268042, 0.26085, 0.275179, 0.346032, 0.41194, 0.4292, 0.447574, 0.447574, 0.505461, 0.454136, 0.36309, 0.370445, 0.384043, 0.384043, 0.454136, 0.447574, 0.444081, 0.468512, 0.59014, 0.608892, 0.622677, 0.51388, 0.494003, 0.509769, 0.433034, 0.444081, 0.414856, 0.401658, 0.433034, 0.436924, 0.553315, 0.613573, 0.59014, 0.557691, 0.59917, 0.63748, 0.608892, 0.517562, 0.40511, 0.401658, 0.390993, 0.352862, 0.40511, 0.440853, 0.40511, 0.483068, 0.521092, 0.525368, 0.549308, 0.575842, 0.642678, 0.529623, 0.525368, 0.454136, 0.480142, 0.465241, 0.422041, 0.480142, 0.525368, 0.56648, 0.562014, 0.59508, 0.632174, 0.666105, 0.575842, 0.63748, 0.685117, 0.529623, 0.59014, 0.59917, 0.497853, 0.408655, 0.480142, 0.549308, 0.685117, 0.685117, 0.575842, 0.575842, 0.604312, 0.671169, 0.666105, 0.666105, 0.59508, 0.557691, 0.497853, 0.58069, 0.517562, 0.494003, 0.56648, 0.509769, 0.509769, 0.608892, 0.661982, 0.529623, 0.494003, 0.509769, 0.51388, 0.63748, 0.59014, 0.570702, 0.549308, 0.642678, 0.653063, 0.653063, 0.657645, 0.720929, 0.720929, 0.632174, 0.653063, 0.716283, 0.775545, 0.716283, 0.694846, 0.608892, 0.759478, 0.812494, 0.805026, 0.827927, 0.779859, 0.741537, 0.759478, 0.775545, 0.798249, 0.81615, 0.81615, 0.862302, 0.741537, 0.795062, 0.89662, 0.865454, 0.819762, 0.690604, 0.745909, 0.771762, 0.879233, 0.837511, 0.823549, 0.823549, 0.812494, 0.812494, 0.905695, 0.908098, 0.879233, 0.767246, 0.767246, 0.812494, 0.819762, 0.908098, 0.882776, 0.882776, 0.819762, 0.862302, 0.934618, 0.934618, 0.88723, 0.784345, 0.852992, 0.862302, 0.849326, 0.823549, 0.852992, 0.852992, 0.852992, 0.849326, 0.924947, 0.924947, 0.901269, 0.801317, 0.801317, 0.84206, 0.846163, 0.922952, 0.899122, 0.89662, 0.805026, 0.876521, 0.94331, 0.926919, 0.905695, 0.827927, 0.889439, 0.89662, 0.801317, 0.759478, 0.795062, 0.798249, 0.795062, 0.795062, 0.889439, 0.88723, 0.862302, 0.745909, 0.745909, 0.788093, 0.798249, 0.891961, 0.862302, 0.859585, 0.759478, 0.801317, 0.89662, 0.871313, 0.837511, 0.846163, 0.903857, 0.908098, 0.901269, 0.879233, 0.899122, 0.901269, 0.899122, 0.89662, 0.953422, 0.953422, 0.938133, 0.871313, 0.871313, 0.899122, 0.905695, 0.956248, 0.939629, 0.938133, 0.879233, 0.905695, 0.957673, 0.939629, 0.922952, 0.862302, 0.912647, 0.91684, 0.912647, 0.889439, 0.908098, 0.912647, 0.910643, 0.908098, 0.957673, 0.959312, 0.94331, 0.882776, 0.885302, 0.905695, 0.912647, 0.959312, 0.94331, 0.941505, 0.885302, 0.910643, 0.960642, 0.94331, 0.926919, 0.871313, 0.891961, 0.89662, 0.812494, 0.779859, 0.808535, 0.812494, 0.805026, 0.805026, 0.889439, 0.88723, 0.865454, 0.759478, 0.76285, 0.795062, 0.801317, 0.88723, 0.859585, 0.856457, 0.759478, 0.798249, 0.885302, 0.88723, 0.862302, 0.859585, 0.905695, 0.908098, 0.83125, 0.798249, 0.827927, 0.83125, 0.827927, 0.827927, 0.901269, 0.901269, 0.899122, 0.808535, 0.812494, 0.846163, 0.846163, 0.894241, 0.808535, 0.837511, 0.837511, 0.868118, 0.912647, 0.88723, 0.88723, 0.94331, 0.94331, 0.945666, 0.945666, 0.94331, 0.908098, 0.910643, 0.910643, 0.912647, 0.947281, 0.891961, 0.910643, 0.910643, 0.922952, 0.953422, 0.934618, 0.934618, 0.934618, 0.934618, 0.936162, 0.934618, 0.934618, 0.89662, 0.89662, 0.89662, 0.905695, 0.954657, 0.938133, 0.921076, 0.852992, 0.876521, 0.934618, 0.919029, 0.910643, 0.894241, 0.915074, 0.871313, 0.874069, 0.876521, 0.899122, 0.905695, 0.905695, 0.910643, 0.959312, 0.96342, 0.93079, 0.885302, 0.882776, 0.910643, 0.932927, 0.945666, 0.93079, 0.922952, 0.924947, 0.936162, 0.91684, 0.84206, 0.81615, 0.707965, 0.712013, 0.712013, 0.613573, 0.613573, 0.608892, 0.570702, 0.545602, 0.59014, 0.666105, 0.671169, 0.648219, 0.642678, 0.648219, 0.59508, 0.56648, 0.545602, 0.433034, 0.40511, 0.5017, 0.622677, 0.632174, 0.632174, 0.622677, 0.720929, 0.716283, 0.690604, 0.728858, 0.63748, 0.63748, 0.648219, 0.608892, 0.626927, 0.534167, 0.608892, 0.703578, 0.750527, 0.76285, 0.862302, 0.905695, 0.89662, 0.879233, 0.934618, 0.934618, 0.894241, 0.889439, 0.885302, 0.891961, 0.827927, 0.84206, 0.859585, 0.834292, 0.791621, 0.750527, 0.795062, 0.791621, 0.703578, 0.694846, 0.694846, 0.661982, 0.694846, 0.675549, 0.661982, 0.632174, 0.613573, 0.694846, 0.653063, 0.618285, 0.58069, 0.626927, 0.707965, 0.707965, 0.728858, 0.798249, 0.795062, 0.795062, 0.788093, 0.823549, 0.795062, 0.76285, 0.791621, 0.805026, 0.76285, 0.680603, 0.680603, 0.703578, 0.671169, 0.694846, 0.712013, 0.741537, 0.795062, 0.775545, 0.716283, 0.733139, 0.657645, 0.661982, 0.703578, 0.712013, 0.642678, 0.671169, 0.728858, 0.707965, 0.59014, 0.712013, 0.798249, 0.834292, 0.81615, 0.827927, 0.771762, 0.767246, 0.694846, 0.699094, 0.716283, 0.771762, 0.750527, 0.823549, 0.775545, 0.73685, 0.733139, 0.720929, 0.724957, 0.59508, 0.59917, 0.59917, 0.604312, 0.608892, 0.585406, 0.56648, 0.59508, 0.642678, 0.675549, 0.759478, 0.712013, 0.685117, 0.685117, 0.707965, 0.661982, 0.754692, 0.771762, 0.791621, 0.891961, 0.89662, 0.88723, 0.905695, 0.948786, 0.939629, 0.908098, 0.852992, 0.856457, 0.856457, 0.885302, 0.88723, 0.862302, 0.879233, 0.882776, 0.868118, 0.871313, 0.894241, 0.89662, 0.910643, 0.856457, 0.805026, 0.788093, 0.876521, 0.784345, 0.741537, 0.703578, 0.779859, 0.856457, 0.868118, 0.865454, 0.846163, 0.745909, 0.775545, 0.767246, 0.779859, 0.694846, 0.690604, 0.703578, 0.707965, 0.707965, 0.759478, 0.784345, 0.81615, 0.827927, 0.912647, 0.928747, 0.93079, 0.941505, 0.928747, 0.915074, 0.89662, 0.910643, 0.94331, 0.947281, 0.912647, 0.908098, 0.956248, 0.954657, 0.903857, 0.879233, 0.859585, 0.876521, 0.882776, 0.874069, 0.862302, 0.834292, 0.741537, 0.745909, 0.720929, 0.754692, 0.784345, 0.827927, 0.849326, 0.868118, 0.846163, 0.899122, 0.926919, 0.882776, 0.874069, 0.939629, 0.939629, 0.959312, 0.919029, 0.921076, 0.859585, 0.849326, 0.882776, 0.915074, 0.91684, 0.91684, 0.871313, 0.805026, 0.788093, 0.788093, 0.788093, 0.83125, 0.81615, 0.801317, 0.899122, 0.859585, 0.741537, 0.759478, 0.759478, 0.846163, 0.859585, 0.922952, 0.889439, 0.874069, 0.910643, 0.924947, 0.928747, 0.9657, 0.975609, 0.975609, 0.968436, 0.93079, 0.921076, 0.926919, 0.932927, 0.908098, 0.93079, 0.960642, 0.968436, 0.96342, 0.966441, 0.954657, 0.901269, 0.939629, 0.947281, 0.922952, 0.922952, 0.921076, 0.910643, 0.934618, 0.882776, 0.889439, 0.941505, 0.941505, 0.948786, 0.899122, 0.924947, 0.945666, 0.957673, 0.956248, 0.956248, 0.950334, 0.901269, 0.959312, 0.956248, 0.934618, 0.941505, 0.939629, 0.948786, 0.905695, 0.894241, 0.948786, 0.950334, 0.950334, 0.954657, 0.908098, 0.93079, 0.928747, 0.921076, 0.91684, 0.905695, 0.905695, 0.921076, 0.954657, 0.932927, 0.941505, 0.941505, 0.953422, 0.953422, 0.950334, 0.971072, 0.94331, 0.882776, 0.879233, 0.889439, 0.808535, 0.805026, 0.795062, 0.767246, 0.775545, 0.771762, 0.791621, 0.779859, 0.754692, 0.801317, 0.745909, 0.728858, 0.745909, 0.750527, 0.741537, 0.733139, 0.76285, 0.754692, 0.862302, 0.856457, 0.754692, 0.852992, 0.852992, 0.812494, 0.81615, 0.827927, 0.846163, 0.84206, 0.84206, 0.852992, 0.750527, 0.834292, 0.849326, 0.784345, 0.779859, 0.779859, 0.642678, 0.58069, 0.58069, 0.562014, 0.575842, 0.626927, 0.562014, 0.648219, 0.642678, 0.545602, 0.529623, 0.472492, 0.447574, 0.377384, 0.342579, 0.42561, 0.31487, 0.291804, 0.268042, 0.239899, 0.209395, 0.324872, 0.281712, 0.281712, 0.284882, 0.191378, 0.216401, 0.26085, 0.26085, 0.352862, 0.352862, 0.247041, 0.278302, 0.278302, 0.239899, 0.275179, 0.185198, 0.295083, 0.219301, 0.278302, 0.308712, 0.332115, 0.247041, 0.308712, 0.346032, 0.301917, 0.387226, 0.288399, 0.26085, 0.271506, 0.173081, 0.229226, 0.324872, 0.328603, 0.25031, 0.321458, 0.311707, 0.384043, 0.288399, 0.359901, 0.394753, 0.298791, 0.264545, 0.26085, 0.264545, 0.222385, 0.185198, 0.194234, 0.219301, 0.139895, 0.147574, 0.216401, 0.21291, 0.239899, 0.144935, 0.15284, 0.17593, 0.11371, 0.122885, 0.118441, 0.137348, 0.142424, 0.196879, 0.222385, 0.288399, 0.295083, 0.374039, 0.366687, 0.264545, 0.25031, 0.346032, 0.332115, 0.26085, 0.182256, 0.167087, 0.264545, 0.298791, 0.298791, 0.26085, 0.247041, 0.339168, 0.324872, 0.342579, 0.342579, 0.377384, 0.291804, 0.291804, 0.209395, 0.21291, 0.219301, 0.298791, 0.295083, 0.288399, 0.26085, 0.308712, 0.295083, 0.288399, 0.349426, 0.284882, 0.332115, 0.298791, 0.295083, 0.200174, 0.147574, 0.147574, 0.096677, 0.182256, 0.179055, 0.170161, 0.158265, 0.170161, 0.144935, 0.142424, 0.142424, 0.239899, 0.271506, 0.275179, 0.264545, 0.236433, 0.30533, 0.308712, 0.339168, 0.264545, 0.359901, 0.359901, 0.318242, 0.271506, 0.167087, 0.161087, 0.194234, 0.196879, 0.17593, 0.206376, 0.179055, 0.182256, 0.196879, 0.21291, 0.222385, 0.164327, 0.167087, 0.086953, 0.071867, 0.05306, 0.043307, 0.043307, 0.06312, 0.079919, 0.10481, 0.102787, 0.11371, 0.090864, 0.144935, 0.164327, 0.096677, 0.127496, 0.118441, 0.055536, 0.060549, 0.056825, 0.051831, 0.030611, 0.067594, 0.132295, 0.118441, 0.137348, 0.134866, 0.125101, 0.094817, 0.122885, 0.200174, 0.155435, 0.196879, 0.209395, 0.239899, 0.25406, 0.239899, 0.15008, 0.236433, 0.15008, 0.158265, 0.25031, 0.281712, 0.291804, 0.278302, 0.346032, 0.31487, 0.30533, 0.206376, 0.206376, 0.209395, 0.167087, 0.127496, 0.15008, 0.090864, 0.11371, 0.18812, 0.118441, 0.173081, 0.167087, 0.142424, 0.142424, 0.142424, 0.182256, 0.096677, 0.076542, 0.085092, 0.125101, 0.102787, 0.167087, 0.170161, 0.167087, 0.196879, 0.311707, 0.216401, 0.318242, 0.324872, 0.339168, 0.328603, 0.26085, 0.264545, 0.394753, 0.377384, 0.370445, 0.370445, 0.422041, 0.472492, 0.414856, 0.380708, 0.418646, 0.447574, 0.422041, 0.339168, 0.356642, 0.324872, 0.335645, 0.339168, 0.232838, 0.127496, 0.147574, 0.179055, 0.116183, 0.064632, 0.0704, 0.073402, 0.035586, 0.03976, 0.038858, 0.028695, 0.034884, 0.026338, 0.023087, 0.023534, 0.038858, 0.034884, 0.034884, 0.038858, 0.035586, 0.071867, 0.078022, 0.067594, 0.085092, 0.137348, 0.127496, 0.100716, 0.098513, 0.179055, 0.179055, 0.173081, 0.219301, 0.232838, 0.275179, 0.179055, 0.25031, 0.17593, 0.125101, 0.079919, 0.100716, 0.096677, 0.092881, 0.15008, 0.264545, 0.295083, 0.229226, 0.321458, 0.288399, 0.194234, 0.200174, 0.229226, 0.158265, 0.118441, 0.137348, 0.116183, 0.196879, 0.122885, 0.219301, 0.288399, 0.366687, 0.308712, 0.275179, 0.167087, 0.170161, 0.100716, 0.100716, 0.147574, 0.134866, 0.118441, 0.196879, 0.191378, 0.191378, 0.275179, 0.275179, 0.203355, 0.243554, 0.243554, 0.328603, 0.298791, 0.264545, 0.281712, 0.366687, 0.31487, 0.335645, 0.328603, 0.359901, 0.356642, 0.366687, 0.339168, 0.339168, 0.239899, 0.239899, 0.239899, 0.271506, 0.36309, 0.444081, 0.440853, 0.436924, 0.468512, 0.398279, 0.42561, 0.342579, 0.352862, 0.436924, 0.490133, 0.394753, 0.366687, 0.370445, 0.370445, 0.414856, 0.517562, 0.545602, 0.557691, 0.529623, 0.422041, 0.349426, 0.356642, 0.36309, 0.271506, 0.232838, 0.275179, 0.275179, 0.342579, 0.335645, 0.370445, 0.40511, 0.418646, 0.418646, 0.433034, 0.422041, 0.335645, 0.328603, 0.390993, 0.394753, 0.422041, 0.505461, 0.585406, 0.59014, 0.575842, 0.699094, 0.712013, 0.745909, 0.750527, 0.626927, 0.648219, 0.604312, 0.59508, 0.724957, 0.812494, 0.712013, 0.724957, 0.852992, 0.767246, 0.653063, 0.653063, 0.666105, 0.613573, 0.538167, 0.529623, 0.433034, 0.366687, 0.374039, 0.384043, 0.377384, 0.465241, 0.444081, 0.418646, 0.418646, 0.328603, 0.318242, 0.394753, 0.321458, 0.301917, 0.370445, 0.468512, 0.366687, 0.352862, 0.30533, 0.370445, 0.281712, 0.380708, 0.436924, 0.408655, 0.370445, 0.374039, 0.308712, 0.25031, 0.284882, 0.295083, 0.339168, 0.349426, 0.324872, 0.398279, 0.390993, 0.328603, 0.26085, 0.346032, 0.36309, 0.444081, 0.444081, 0.541878, 0.541878, 0.549308, 0.59508, 0.618285, 0.642678, 0.653063, 0.657645, 0.608892, 0.648219, 0.728858, 0.759478, 0.675549, 0.680603, 0.661982, 0.745909, 0.81615, 0.808535, 0.791621, 0.771762, 0.754692, 0.724957, 0.690604, 0.657645], '')</t>
  </si>
  <si>
    <t>[210, 211, 212, 213, 214, 215, 216, 217, 218, 219, 220, 221, 222, 223, 224, 225, 226, 227, 228, 229, 230, 231, 232, 234, 255, 265, 266, 267, 268, 270, 277, 278, 279, 280, 281, 282, 283, 284, 293, 294, 295, 296, 297, 298, 299, 305, 306, 307, 308, 309, 310, 311, 312, 313, 314, 315, 316, 320, 321, 322, 323, 324, 325, 326, 327, 328, 329, 330, 332, 333, 335, 336, 337, 338, 339, 340,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445, 446, 447, 448, 449, 450, 451, 452, 453, 454, 455, 456, 457, 458, 459, 460, 461, 462, 463, 464, 465, 466, 467, 468, 469, 470, 471, 472, 473, 474, 475, 476, 477, 478, 479, 480, 481, 482, 483, 484, 485, 486, 487, 488, 489, 490, 491, 492, 493, 494, 495, 496, 497, 498, 499, 500, 501, 502, 503, 504, 505, 506, 507, 508, 509, 510, 511, 512, 513, 514, 515, 516, 517, 518, 519, 520, 521, 522, 523, 524, 525, 526, 527, 528, 529, 530, 531, 532, 533, 534, 535, 536, 537, 538, 539, 540, 541, 542, 543, 544, 545, 546, 547, 548, 549, 550, 551, 552, 553, 554, 555, 556, 557, 558, 559, 560, 561, 562, 563, 564, 565, 566, 567, 568, 569, 570, 571, 572, 573, 574, 575, 576, 577, 578, 579, 580, 581, 582, 583, 584, 585, 586, 587, 588, 589, 590, 591, 592, 593, 594, 595, 596, 597, 598, 599, 600, 601, 602, 603, 604, 605, 606, 607, 608, 609, 610, 611, 612, 613, 614, 615, 616, 617, 618, 619, 620, 623, 624, 625, 626, 627, 628, 629, 630, 631, 632, 633, 634, 635, 636, 637, 638, 639, 640, 641, 642, 643, 644, 645, 646, 647, 648, 649, 650, 651, 652, 653, 654, 655, 656, 657, 658, 659, 660, 661, 662, 663, 664, 665, 666, 667, 668, 669, 670, 671, 672, 673, 674, 675, 676, 677, 678, 679, 680, 681, 682, 683, 684, 685, 686, 687, 688, 689, 690, 691, 692, 693, 694, 695, 696, 697, 698, 699, 700, 701, 702, 703, 704, 705, 706, 707, 708, 709, 710, 711, 712, 713, 714, 715, 716, 717, 718, 719, 720, 721, 722, 723, 724, 725, 726, 727, 728, 729, 730, 731, 732, 733, 734, 735, 736, 737, 738, 739, 740, 741, 742, 743, 744, 745, 746, 747, 748, 749, 750, 751, 752, 753, 754, 755, 756, 757, 758, 759, 760, 761, 762, 763, 764, 765, 766, 767, 768, 769, 770, 771, 772, 773, 774, 775, 776, 777, 778, 779, 780, 781, 782, 783, 784, 785, 786, 787, 788, 789, 790, 791, 792, 793, 794, 795, 796, 797, 798, 799, 800, 801, 802, 803, 804, 805, 806, 807, 808, 809, 810, 811, 812, 813, 814, 815, 816, 817, 818, 819, 820, 821, 822, 823, 824, 825, 826, 827, 828, 829, 830, 831, 832, 833, 834, 835, 836, 837, 838, 839, 840, 841, 842, 843, 844, 845, 846, 847, 848, 849, 850, 851, 852, 853, 854, 855, 856, 857, 858, 859, 860, 861, 862, 863, 864, 865, 866, 867, 868, 869, 870, 871, 872, 873, 874, 875, 876, 877, 878, 879, 880, 881, 882, 883, 884, 885, 886, 887, 888, 889, 890, 891, 892, 893, 894, 895, 896, 897, 898, 899, 900, 901, 902, 903, 904, 905, 906, 907, 908, 909, 910, 911, 912, 913, 914, 915, 916, 917, 918, 919, 920, 921, 922, 923, 924, 925, 926, 927, 928, 929, 930, 931, 932, 933, 934, 935, 936, 937, 938, 939, 940, 941, 942, 943, 944, 945, 946, 947, 948, 949, 950, 951, 952, 953, 954, 955, 956, 957, 958, 959, 960, 961, 962, 963, 964, 965, 966, 967, 968, 969, 970, 1327, 1328, 1329, 1330, 1352, 1353, 1354, 1355, 1356, 1357, 1358, 1359, 1360, 1361, 1362, 1363, 1364, 1365, 1366, 1367, 1368, 1369, 1370, 1371, 1372, 1373, 1374, 1375, 1417, 1418, 1419, 1420, 1421, 1422, 1423, 1424, 1425, 1426, 1427, 1428, 1429, 1430, 1431, 1432, 1433, 1434, 1435, 1436, 1437, 1438, 1439, 1440]</t>
  </si>
  <si>
    <t>(347</t>
  </si>
  <si>
    <t>702)</t>
  </si>
  <si>
    <t>UPI000218603E status=activ</t>
  </si>
  <si>
    <t>([0.023963, 0.035586, 0.055536, 0.05306, 0.043307, 0.036378, 0.047319, 0.067594, 0.056825, 0.040537, 0.044297, 0.060549, 0.05306, 0.045352, 0.073402, 0.090864, 0.092881, 0.090864, 0.125101, 0.139895, 0.137348, 0.21291, 0.219301, 0.161087, 0.191378, 0.243554, 0.196879, 0.200174, 0.170161, 0.219301, 0.200174, 0.222385, 0.225814, 0.247041, 0.21291, 0.219301, 0.219301, 0.30533, 0.298791, 0.308712, 0.321458, 0.377384, 0.308712, 0.318242, 0.387226, 0.398279, 0.41194, 0.529623, 0.545602, 0.486429, 0.40511, 0.454136, 0.450668, 0.444081, 0.483068, 0.56648, 0.480142, 0.36309, 0.374039, 0.298791, 0.298791, 0.25406, 0.275179, 0.342579, 0.370445, 0.370445, 0.380708, 0.366687, 0.308712, 0.225814, 0.247041, 0.324872, 0.394753, 0.401658, 0.398279, 0.359901, 0.275179, 0.271506, 0.275179, 0.17593, 0.268042, 0.301917, 0.232838, 0.182256, 0.18812, 0.167087, 0.139895, 0.129801, 0.116183, 0.158265, 0.15284, 0.139895, 0.142424, 0.142424, 0.125101, 0.125101, 0.122885, 0.194234, 0.271506, 0.408655, 0.398279, 0.356642, 0.25406, 0.284882, 0.321458, 0.30533, 0.311707, 0.346032, 0.342579, 0.359901, 0.374039, 0.374039, 0.458154, 0.476583, 0.380708, 0.418646, 0.349426, 0.349426, 0.346032, 0.36309, 0.328603, 0.440853, 0.483068, 0.458154, 0.476583, 0.42561, 0.422041, 0.447574, 0.4292, 0.4292, 0.440853, 0.42561, 0.517562, 0.521092, 0.436924, 0.517562, 0.51388, 0.486429, 0.490133, 0.408655, 0.408655, 0.346032, 0.342579, 0.328603, 0.436924, 0.497853, 0.575842, 0.494003, 0.458154, 0.472492, 0.380708, 0.370445, 0.356642, 0.298791, 0.298791, 0.377384, 0.394753, 0.394753, 0.497853, 0.5017, 0.58069, 0.557691, 0.534167, 0.538167, 0.461924, 0.444081, 0.433034, 0.444081, 0.529623, 0.545602, 0.541878, 0.642678, 0.570702, 0.613573, 0.661982, 0.608892, 0.618285, 0.490133, 0.476583, 0.377384, 0.374039, 0.414856, 0.461924, 0.541878, 0.534167, 0.553315, 0.557691, 0.5017, 0.505461, 0.505461, 0.5017, 0.5017, 0.517562, 0.570702, 0.545602, 0.557691, 0.570702, 0.534167, 0.685117, 0.675549, 0.83125, 0.837511, 0.754692], '')</t>
  </si>
  <si>
    <t>[47, 48, 55, 132, 133, 135, 136, 146, 159, 160, 161, 162, 163, 168, 169, 170, 171, 172, 173, 174, 175, 176, 183, 184, 185, 186, 187, 188, 189, 190, 191, 192, 193, 194, 195, 196, 197, 198, 199, 200, 201, 202]</t>
  </si>
  <si>
    <t>UPI000218603F status=activ</t>
  </si>
  <si>
    <t>([0.051831, 0.051831, 0.074921, 0.018106, 0.025316, 0.032677, 0.01204, 0.015078, 0.0198, 0.009728, 0.013016, 0.010926, 0.009728, 0.005503, 0.005318, 0.007177, 0.005623, 0.007315, 0.010221, 0.010131, 0.00962, 0.010672, 0.013613, 0.01078, 0.028107, 0.016528, 0.017447, 0.054297, 0.03976, 0.023087, 0.079919, 0.040537, 0.05306, 0.06184, 0.167087, 0.182256, 0.120615, 0.196879, 0.216401, 0.225814, 0.295083, 0.291804, 0.225814, 0.15008, 0.196879, 0.206376, 0.301917, 0.25031, 0.161087, 0.185198, 0.185198, 0.106997, 0.120615, 0.137348, 0.100716, 0.088832, 0.026892, 0.042364, 0.03976, 0.013437, 0.013821, 0.014586, 0.016826, 0.018787, 0.010926, 0.01078, 0.010221, 0.008723, 0.005799, 0.008409, 0.009096, 0.012727, 0.017138, 0.020876, 0.020522, 0.028695, 0.035586, 0.118441, 0.125101, 0.127496, 0.191378, 0.137348, 0.098513, 0.064632, 0.078022, 0.219301, 0.232838, 0.191378, 0.100716, 0.179055, 0.158265, 0.060549, 0.064632, 0.044297, 0.0198, 0.020165, 0.017797, 0.015078, 0.007177, 0.007422, 0.005872, 0.00777, 0.008409, 0.010672, 0.014075, 0.009483, 0.009096, 0.007877, 0.009728, 0.021816, 0.032017, 0.032017, 0.076542, 0.076542, 0.127496, 0.137348, 0.15008, 0.173081, 0.085092, 0.209395, 0.206376, 0.295083, 0.25031, 0.25031, 0.243554, 0.232838, 0.31487, 0.308712, 0.356642, 0.278302, 0.134866, 0.10481, 0.116183, 0.137348, 0.050641, 0.059222, 0.100716, 0.096677, 0.083462, 0.137348, 0.147574, 0.078022, 0.073402, 0.111485, 0.088832, 0.067594, 0.076542, 0.050641, 0.055536, 0.03976, 0.060549, 0.155435, 0.194234, 0.191378, 0.139895, 0.264545, 0.219301, 0.243554, 0.21291, 0.257454, 0.264545, 0.271506, 0.366687, 0.342579, 0.328603, 0.30533, 0.339168, 0.332115, 0.418646, 0.41194, 0.374039, 0.332115, 0.264545, 0.271506, 0.281712, 0.346032, 0.342579, 0.374039, 0.390993, 0.422041, 0.42561, 0.328603, 0.301917, 0.318242, 0.349426, 0.352862, 0.440853, 0.342579, 0.275179, 0.229226, 0.232838, 0.30533, 0.352862, 0.440853, 0.390993, 0.352862, 0.324872, 0.335645, 0.308712, 0.318242, 0.281712, 0.219301, 0.436924, 0.418646, 0.366687], '')</t>
  </si>
  <si>
    <t>UPI0002186040 status=activ</t>
  </si>
  <si>
    <t>([0.281712, 0.318242, 0.222385, 0.239899, 0.301917, 0.219301, 0.271506, 0.308712, 0.318242, 0.380708, 0.398279, 0.422041, 0.332115, 0.247041, 0.236433, 0.339168, 0.295083, 0.225814, 0.236433, 0.308712, 0.203355, 0.200174, 0.18812, 0.281712, 0.225814, 0.15008, 0.155435, 0.096677, 0.098513, 0.088832, 0.071867, 0.042364, 0.03976, 0.066181, 0.109221, 0.116183, 0.098513, 0.086953, 0.155435, 0.18812, 0.225814, 0.318242, 0.203355, 0.203355, 0.203355, 0.243554, 0.311707, 0.394753, 0.483068, 0.384043, 0.42561, 0.335645, 0.42561, 0.370445, 0.370445, 0.36309, 0.377384, 0.335645, 0.433034, 0.328603, 0.328603, 0.232838, 0.239899, 0.31487, 0.257454, 0.26085, 0.295083, 0.295083, 0.191378, 0.179055, 0.271506, 0.264545, 0.275179, 0.194234, 0.26085, 0.25031, 0.25406, 0.229226, 0.275179, 0.25406, 0.311707, 0.346032, 0.440853, 0.40511, 0.346032, 0.332115, 0.328603, 0.236433, 0.25031, 0.342579, 0.318242, 0.229226, 0.232838, 0.321458, 0.374039, 0.387226, 0.40511, 0.321458, 0.339168, 0.366687, 0.311707, 0.232838, 0.236433, 0.222385, 0.239899, 0.257454, 0.332115, 0.321458, 0.401658, 0.281712, 0.298791, 0.25406, 0.342579, 0.25031, 0.25031, 0.278302, 0.179055, 0.164327, 0.200174, 0.111485, 0.069024, 0.127496, 0.196879, 0.18812, 0.122885, 0.088832, 0.139895, 0.102787, 0.096677, 0.120615, 0.147574, 0.137348, 0.203355, 0.196879, 0.200174, 0.196879, 0.132295, 0.219301, 0.225814, 0.247041, 0.359901, 0.359901, 0.332115, 0.232838, 0.225814, 0.239899, 0.219301, 0.203355, 0.18812, 0.203355, 0.173081, 0.225814, 0.225814, 0.229226, 0.232838, 0.25031, 0.182256, 0.194234, 0.185198, 0.17593, 0.17593, 0.144935, 0.158265, 0.092881, 0.167087, 0.17593, 0.243554, 0.342579, 0.352862, 0.408655, 0.41194, 0.401658, 0.414856, 0.42561, 0.335645, 0.247041, 0.318242, 0.398279, 0.384043, 0.387226, 0.40511, 0.41194, 0.408655, 0.483068, 0.505461, 0.490133, 0.486429, 0.390993, 0.311707, 0.30533, 0.342579, 0.25406, 0.268042, 0.271506, 0.18812, 0.26085, 0.311707, 0.203355, 0.137348, 0.209395, 0.134866, 0.127496, 0.129801, 0.106997, 0.10481, 0.15008, 0.100716, 0.06184, 0.109221, 0.094817, 0.102787, 0.100716, 0.132295, 0.111485, 0.060549, 0.094817, 0.090864, 0.071867, 0.127496, 0.182256, 0.203355, 0.284882, 0.295083, 0.209395, 0.209395, 0.216401, 0.158265, 0.229226, 0.31487, 0.321458, 0.321458, 0.321458, 0.25031, 0.275179, 0.236433, 0.25031, 0.247041, 0.161087, 0.225814, 0.225814, 0.229226, 0.194234, 0.200174, 0.185198, 0.206376, 0.271506, 0.185198, 0.243554, 0.170161, 0.161087, 0.155435, 0.161087, 0.155435, 0.222385, 0.236433, 0.328603, 0.321458, 0.268042, 0.349426, 0.264545, 0.247041, 0.229226, 0.229226, 0.15284, 0.185198, 0.25406, 0.25406, 0.339168, 0.332115, 0.328603, 0.342579, 0.335645, 0.408655, 0.342579, 0.339168, 0.339168, 0.229226, 0.321458, 0.387226, 0.324872, 0.40511, 0.36309, 0.268042, 0.21291, 0.301917, 0.18812, 0.191378, 0.200174, 0.194234, 0.147574, 0.225814, 0.222385, 0.15008, 0.111485, 0.155435, 0.106997, 0.100716, 0.167087, 0.137348, 0.137348, 0.134866, 0.139895, 0.196879, 0.291804, 0.36309, 0.271506, 0.359901, 0.377384, 0.36309, 0.356642, 0.359901, 0.284882, 0.295083, 0.311707, 0.377384, 0.384043, 0.387226, 0.324872, 0.324872, 0.295083, 0.26085, 0.284882, 0.196879, 0.196879, 0.134866, 0.132295, 0.209395, 0.219301, 0.182256, 0.17593, 0.17593, 0.158265, 0.21291, 0.134866, 0.18812, 0.122885, 0.11371, 0.161087, 0.161087, 0.147574, 0.200174, 0.236433, 0.332115, 0.328603, 0.328603, 0.414856, 0.308712, 0.271506, 0.271506, 0.284882, 0.298791, 0.31487, 0.390993, 0.390993, 0.483068, 0.476583, 0.494003, 0.517562, 0.509769, 0.570702, 0.483068, 0.476583, 0.461924, 0.342579, 0.436924, 0.440853, 0.332115, 0.433034, 0.374039, 0.26085, 0.173081, 0.170161, 0.102787, 0.11371, 0.11371, 0.106997, 0.064632, 0.102787, 0.094817, 0.058088, 0.040537, 0.071867, 0.045352, 0.045352, 0.083462, 0.046336, 0.043307, 0.050641, 0.055536, 0.06312, 0.100716, 0.158265, 0.173081, 0.26085, 0.225814, 0.170161, 0.164327, 0.257454, 0.173081, 0.167087, 0.232838, 0.298791, 0.298791, 0.390993, 0.30533, 0.268042, 0.324872, 0.26085, 0.275179, 0.185198, 0.25406, 0.21291, 0.222385, 0.185198, 0.185198, 0.203355, 0.278302, 0.278302, 0.185198, 0.26085, 0.191378, 0.196879, 0.147574, 0.134866, 0.132295, 0.139895, 0.139895, 0.170161, 0.236433, 0.335645, 0.318242, 0.324872, 0.401658, 0.318242, 0.288399, 0.25031, 0.185198, 0.185198, 0.182256, 0.25406, 0.25406, 0.30533, 0.225814, 0.225814, 0.179055, 0.170161, 0.232838, 0.196879, 0.194234, 0.164327, 0.096677, 0.173081, 0.139895, 0.125101, 0.185198, 0.21291, 0.243554, 0.25406, 0.257454, 0.191378, 0.173081, 0.182256, 0.203355, 0.216401, 0.295083, 0.352862, 0.278302, 0.209395, 0.268042, 0.232838, 0.257454, 0.335645, 0.298791, 0.324872, 0.332115, 0.346032, 0.366687, 0.301917, 0.377384, 0.374039, 0.42561, 0.465241, 0.380708, 0.324872, 0.318242, 0.31487, 0.26085, 0.332115, 0.422041, 0.440853, 0.408655, 0.422041, 0.380708, 0.398279, 0.301917, 0.311707, 0.298791, 0.243554, 0.31487, 0.298791, 0.281712, 0.318242, 0.308712, 0.318242, 0.31487, 0.387226, 0.301917, 0.36309, 0.30533, 0.291804, 0.25406, 0.30533, 0.301917, 0.339168, 0.321458, 0.433034, 0.440853, 0.436924, 0.509769, 0.472492, 0.390993, 0.377384, 0.370445, 0.31487, 0.390993, 0.444081, 0.454136, 0.549308, 0.557691, 0.604312, 0.626927, 0.538167, 0.545602, 0.549308, 0.553315, 0.553315, 0.517562, 0.476583, 0.494003, 0.458154, 0.390993, 0.461924, 0.461924, 0.433034, 0.483068, 0.465241, 0.490133, 0.461924, 0.4292, 0.401658, 0.414856, 0.374039, 0.483068, 0.461924, 0.414856, 0.36309, 0.374039], '')</t>
  </si>
  <si>
    <t>[184, 357, 358, 359, 518, 527, 528, 529, 530, 531, 532, 533, 534, 535, 536]</t>
  </si>
  <si>
    <t>UPI0002186041 status=activ</t>
  </si>
  <si>
    <t>([0.006039, 0.008276, 0.014586, 0.011903, 0.016826, 0.011903, 0.013016, 0.017138, 0.018106, 0.023534, 0.024393, 0.018415, 0.026892, 0.013613, 0.019109, 0.019109, 0.019109, 0.034884, 0.016528, 0.025316, 0.046336, 0.038858, 0.032017, 0.017138, 0.021381, 0.021816, 0.024393, 0.024826, 0.019109, 0.024826, 0.015078, 0.011342, 0.011669, 0.009977, 0.010926, 0.008276, 0.011903, 0.014315, 0.009483, 0.014783, 0.01227, 0.012491, 0.013016, 0.013016, 0.011903, 0.008895, 0.009977, 0.014783, 0.017797, 0.023534, 0.013613, 0.023534, 0.041405, 0.060549, 0.048328, 0.078022, 0.158265, 0.129801, 0.206376, 0.225814, 0.134866, 0.096677, 0.094817, 0.100716, 0.129801, 0.216401, 0.321458, 0.298791, 0.298791, 0.203355, 0.200174, 0.295083, 0.284882, 0.295083, 0.281712, 0.31487, 0.31487, 0.21291, 0.25031, 0.232838, 0.30533, 0.30533, 0.30533, 0.191378, 0.206376, 0.225814, 0.15284, 0.15284, 0.096677, 0.096677, 0.098513, 0.050641, 0.049374, 0.055536, 0.029376, 0.032017, 0.06312, 0.050641, 0.111485, 0.090864, 0.055536, 0.044297, 0.086953, 0.15284, 0.271506, 0.139895, 0.067594, 0.081712, 0.085092, 0.076542, 0.073402, 0.073402, 0.139895, 0.167087, 0.102787, 0.173081, 0.200174, 0.179055, 0.132295, 0.120615, 0.15008, 0.219301, 0.25031, 0.142424, 0.144935, 0.139895, 0.247041, 0.335645, 0.278302, 0.236433, 0.232838, 0.196879, 0.295083, 0.291804, 0.26085, 0.36309, 0.268042, 0.268042, 0.257454, 0.349426, 0.232838, 0.161087, 0.134866, 0.11371, 0.206376, 0.167087, 0.102787, 0.10481, 0.081712, 0.15008, 0.122885, 0.196879, 0.147574, 0.142424, 0.116183, 0.118441, 0.049374, 0.049374, 0.05306, 0.05306, 0.029376, 0.060549, 0.094817, 0.118441, 0.083462, 0.088832, 0.11371, 0.102787, 0.116183, 0.071867, 0.071867, 0.088832, 0.055536, 0.073402, 0.03976, 0.048328, 0.026338, 0.050641, 0.066181, 0.060549, 0.069024, 0.120615, 0.06312, 0.060549, 0.032017, 0.0704, 0.069024, 0.071867, 0.071867, 0.060549, 0.079919, 0.041405, 0.038042, 0.06312, 0.092881, 0.164327, 0.164327, 0.257454, 0.257454, 0.301917, 0.203355, 0.144935, 0.116183, 0.106997, 0.106997, 0.17593, 0.083462, 0.078022, 0.034068, 0.05306, 0.026892, 0.033407, 0.047319, 0.06312, 0.031287, 0.015694, 0.011518, 0.007877, 0.00558, 0.00407, 0.004135, 0.00543, 0.004921, 0.005623, 0.005378, 0.00389, 0.00283, 0.004208, 0.004208, 0.005799, 0.004646, 0.004483, 0.004976, 0.00407, 0.004135, 0.003963, 0.006039, 0.004976, 0.004899, 0.005992, 0.008409, 0.005932, 0.005223, 0.006619, 0.005799, 0.006533, 0.009483, 0.009015, 0.007031, 0.005011, 0.003701, 0.00515, 0.007315, 0.006142, 0.008804, 0.009728, 0.019109, 0.013437, 0.013265, 0.023087, 0.031287, 0.020165, 0.019401, 0.024393, 0.013265, 0.013265, 0.012727, 0.009401, 0.011669, 0.011669, 0.011342, 0.020165, 0.010509, 0.010221, 0.013437, 0.013437, 0.011518, 0.006988, 0.008276, 0.010672, 0.007259, 0.007091, 0.006795, 0.006894, 0.004835, 0.005503, 0.004976, 0.004513, 0.00558, 0.006039, 0.004577, 0.004513, 0.003555, 0.004388, 0.004611, 0.005011, 0.003555, 0.00316, 0.003341, 0.00225, 0.002482, 0.003478, 0.003405, 0.003079, 0.003079, 0.003014, 0.003607, 0.00389, 0.003607, 0.003212, 0.002705, 0.00359, 0.003864, 0.003478, 0.002623, 0.001541, 0.000906, 0.000833, 0.000958, 0.000893, 0.000893, 0.001061, 0.00061, 0.000721, 0.001, 0.00152, 0.00225, 0.001572, 0.001748, 0.002057, 0.002555, 0.002435, 0.0028, 0.003821, 0.003757, 0.003757, 0.00515, 0.004976, 0.006039, 0.005683, 0.005503, 0.008075, 0.006374, 0.00962, 0.006482, 0.007645, 0.005223, 0.003757, 0.003607, 0.002512, 0.003821, 0.002435, 0.003461, 0.002366, 0.00152, 0.00155, 0.001481, 0.001572, 0.00243, 0.002396, 0.002435, 0.00243, 0.002482, 0.002688, 0.002276, 0.002581, 0.00225, 0.003405, 0.003366, 0.003341, 0.004247, 0.003053, 0.004646, 0.003276, 0.00359, 0.005249, 0.005223, 0.005683, 0.005378, 0.004135, 0.005872, 0.004208, 0.004208, 0.0028, 0.003079, 0.003276, 0.003109, 0.002435, 0.001709, 0.002482, 0.002503, 0.002705, 0.003671, 0.003701, 0.005623, 0.004921, 0.003727, 0.005683, 0.008156, 0.006245, 0.005799, 0.003727, 0.003757, 0.004899, 0.006374, 0.006421, 0.006988, 0.006421, 0.006533, 0.00777, 0.005734, 0.005992, 0.003997, 0.002727, 0.002555, 0.001675, 0.002482, 0.003212, 0.002138, 0.002396, 0.00359, 0.005086, 0.00515, 0.005318, 0.006142, 0.004899, 0.004899, 0.005223, 0.006567, 0.006533, 0.005223, 0.005086, 0.004921, 0.007495, 0.007495, 0.005223, 0.008276, 0.005734, 0.004358, 0.004388, 0.003212, 0.002581, 0.002581, 0.002529, 0.003512, 0.002276, 0.003276, 0.003109, 0.002035, 0.002035, 0.0028, 0.003864, 0.006142, 0.008276, 0.005992, 0.007422, 0.007555, 0.006701, 0.007877, 0.008075, 0.007422, 0.006894, 0.005932, 0.005992, 0.008723, 0.009865, 0.010131, 0.00962, 0.009401, 0.017797, 0.021816, 0.027463, 0.024393, 0.021816, 0.028107, 0.026892, 0.034068, 0.042364, 0.046336, 0.055536, 0.055536, 0.132295, 0.155435, 0.26085, 0.26085, 0.281712, 0.155435, 0.257454, 0.216401, 0.164327, 0.088832, 0.079919, 0.06184, 0.067594, 0.066181, 0.06312, 0.11371, 0.067594, 0.058088, 0.025316, 0.037156, 0.074921, 0.073402, 0.134866, 0.11371, 0.054297, 0.06184, 0.122885, 0.144935, 0.194234, 0.257454, 0.366687, 0.36309, 0.387226, 0.339168, 0.239899, 0.15008, 0.196879, 0.18812, 0.194234, 0.30533, 0.194234, 0.179055, 0.164327, 0.081712, 0.100716, 0.111485, 0.100716, 0.098513, 0.05306, 0.038042, 0.022667, 0.020876, 0.019109, 0.019109, 0.026338, 0.026338, 0.050641, 0.040537, 0.076542, 0.137348, 0.15284, 0.164327, 0.185198, 0.191378, 0.222385, 0.139895, 0.232838, 0.203355, 0.11371, 0.21291, 0.264545, 0.335645, 0.232838, 0.182256, 0.167087, 0.170161, 0.288399, 0.191378, 0.203355, 0.122885, 0.10481, 0.100716, 0.164327, 0.096677, 0.118441, 0.116183, 0.182256, 0.167087, 0.191378, 0.308712, 0.278302, 0.170161, 0.200174, 0.200174, 0.275179, 0.284882, 0.200174, 0.185198, 0.167087, 0.170161, 0.25031, 0.191378, 0.109221, 0.129801, 0.127496, 0.125101, 0.182256, 0.17593, 0.185198, 0.161087, 0.155435, 0.164327, 0.275179, 0.275179, 0.380708, 0.366687, 0.295083, 0.321458, 0.247041, 0.352862, 0.26085, 0.291804, 0.387226, 0.505461, 0.468512, 0.562014, 0.525368, 0.4292, 0.346032, 0.25406, 0.281712, 0.281712, 0.284882, 0.185198, 0.182256, 0.182256, 0.191378, 0.236433, 0.30533, 0.374039, 0.356642, 0.401658, 0.30533, 0.288399, 0.278302, 0.185198, 0.109221, 0.109221, 0.170161, 0.170161, 0.257454, 0.247041, 0.247041, 0.161087, 0.167087, 0.167087, 0.125101, 0.137348, 0.15284, 0.144935, 0.142424, 0.15284, 0.196879, 0.288399, 0.284882, 0.284882, 0.377384, 0.465241, 0.380708, 0.301917, 0.324872, 0.318242, 0.318242, 0.25406, 0.346032, 0.433034, 0.401658, 0.436924, 0.387226, 0.30533, 0.288399, 0.278302, 0.26085, 0.243554, 0.232838, 0.15284, 0.167087, 0.15284, 0.096677, 0.15284, 0.18812, 0.271506, 0.271506, 0.182256, 0.243554, 0.179055, 0.125101, 0.15008, 0.167087, 0.11371, 0.17593, 0.203355, 0.206376, 0.232838, 0.155435, 0.158265, 0.155435, 0.079919, 0.079919, 0.147574, 0.173081, 0.216401, 0.200174, 0.206376, 0.308712, 0.222385, 0.288399, 0.284882, 0.216401, 0.127496, 0.203355, 0.182256, 0.182256, 0.185198, 0.098513, 0.170161, 0.106997, 0.185198, 0.278302, 0.216401, 0.21291, 0.196879, 0.196879, 0.139895, 0.083462, 0.092881, 0.15008, 0.078022, 0.064632, 0.094817, 0.17593, 0.094817, 0.056825, 0.054297, 0.045352, 0.106997, 0.086953, 0.15008, 0.161087, 0.170161, 0.225814, 0.200174, 0.161087, 0.125101, 0.155435, 0.222385, 0.155435, 0.118441, 0.229226, 0.36309], '')</t>
  </si>
  <si>
    <t>[604, 606, 607]</t>
  </si>
  <si>
    <t>UPI0002186042 status=activ</t>
  </si>
  <si>
    <t>([0.100716, 0.050641, 0.028107, 0.040537, 0.025316, 0.017797, 0.013265, 0.020876, 0.015694, 0.020522, 0.015694, 0.012727, 0.013265, 0.015694, 0.010372, 0.011903, 0.019401, 0.020165, 0.013821, 0.008895, 0.008804, 0.005992, 0.008002, 0.007877, 0.008075, 0.011669, 0.018787, 0.018106, 0.016021, 0.027463, 0.023087, 0.022667, 0.038042, 0.058088, 0.069024, 0.078022, 0.142424, 0.096677, 0.06184, 0.060549, 0.073402, 0.074921, 0.139895, 0.081712, 0.15008, 0.125101, 0.125101, 0.125101, 0.219301, 0.216401, 0.216401, 0.257454, 0.384043, 0.31487, 0.278302, 0.15284, 0.134866, 0.064632, 0.064632, 0.106997, 0.161087, 0.142424, 0.147574, 0.139895, 0.21291, 0.209395, 0.147574, 0.142424, 0.094817, 0.086953, 0.055536, 0.034884, 0.032677, 0.026338, 0.042364, 0.035586, 0.069024, 0.125101, 0.200174, 0.243554, 0.243554, 0.236433, 0.232838, 0.257454, 0.167087, 0.118441, 0.067594, 0.132295, 0.147574, 0.206376, 0.21291, 0.281712, 0.36309, 0.335645, 0.346032, 0.31487, 0.41194, 0.42561, 0.433034, 0.465241, 0.422041, 0.321458, 0.229226, 0.332115, 0.30533, 0.398279, 0.483068, 0.59508, 0.538167, 0.562014, 0.486429, 0.447574, 0.377384, 0.342579, 0.40511, 0.31487, 0.342579, 0.342579, 0.339168, 0.30533, 0.209395, 0.278302, 0.339168, 0.356642, 0.268042, 0.264545, 0.239899, 0.236433, 0.247041, 0.196879, 0.179055, 0.206376, 0.15284, 0.15284, 0.185198, 0.167087, 0.26085, 0.26085, 0.179055, 0.179055, 0.209395, 0.18812, 0.18812, 0.142424, 0.18812, 0.268042, 0.278302, 0.30533, 0.311707, 0.209395, 0.225814, 0.158265, 0.118441, 0.200174, 0.268042, 0.191378, 0.179055, 0.170161, 0.096677, 0.15284, 0.158265, 0.15284, 0.15008, 0.088832, 0.088832, 0.127496, 0.106997, 0.098513, 0.120615, 0.090864, 0.15008, 0.225814, 0.291804, 0.356642, 0.346032, 0.346032, 0.332115, 0.346032, 0.346032, 0.384043, 0.394753, 0.352862, 0.288399, 0.291804, 0.318242, 0.41194, 0.380708, 0.41194, 0.346032, 0.284882, 0.318242, 0.352862, 0.335645, 0.349426, 0.284882, 0.31487, 0.275179, 0.349426, 0.25406, 0.25031, 0.349426, 0.335645, 0.321458, 0.359901, 0.380708, 0.461924, 0.359901, 0.275179, 0.281712, 0.342579, 0.387226, 0.387226, 0.352862, 0.36309, 0.278302, 0.370445, 0.346032, 0.275179, 0.281712, 0.380708, 0.311707, 0.21291, 0.185198, 0.185198, 0.185198, 0.247041, 0.15008, 0.225814, 0.31487, 0.342579, 0.377384, 0.359901, 0.25406, 0.155435, 0.125101, 0.185198, 0.118441, 0.122885, 0.216401, 0.15284, 0.142424, 0.144935, 0.209395, 0.275179, 0.247041, 0.278302, 0.284882, 0.308712, 0.281712, 0.191378, 0.137348, 0.122885, 0.125101, 0.225814, 0.30533, 0.25031, 0.239899, 0.335645, 0.291804, 0.30533, 0.30533, 0.275179, 0.311707, 0.219301, 0.134866, 0.196879, 0.170161, 0.173081, 0.247041, 0.284882, 0.288399, 0.236433, 0.18812, 0.191378, 0.196879, 0.225814, 0.321458, 0.295083, 0.216401, 0.243554, 0.167087, 0.229226, 0.271506, 0.191378, 0.243554, 0.278302, 0.239899, 0.284882, 0.185198, 0.109221, 0.058088, 0.056825, 0.118441, 0.098513, 0.100716, 0.073402, 0.040537, 0.029376, 0.028695, 0.047319, 0.055536, 0.085092, 0.069024, 0.066181, 0.127496, 0.092881, 0.066181, 0.066181, 0.064632, 0.066181, 0.094817, 0.164327, 0.161087, 0.111485, 0.170161, 0.158265, 0.161087, 0.225814, 0.239899, 0.25031, 0.206376, 0.147574, 0.116183, 0.118441, 0.078022, 0.05306], '')</t>
  </si>
  <si>
    <t>[107, 108, 109]</t>
  </si>
  <si>
    <t>UPI0002186043 status=activ</t>
  </si>
  <si>
    <t>([0.081712, 0.116183, 0.15284, 0.092881, 0.122885, 0.078022, 0.083462, 0.086953, 0.118441, 0.142424, 0.102787, 0.078022, 0.083462, 0.132295, 0.232838, 0.219301, 0.308712, 0.308712, 0.370445, 0.349426, 0.366687, 0.40511, 0.414856, 0.318242, 0.321458, 0.318242, 0.414856, 0.346032, 0.387226, 0.390993, 0.346032, 0.4292, 0.433034, 0.335645, 0.342579, 0.222385, 0.232838, 0.243554, 0.161087, 0.200174, 0.147574, 0.086953, 0.071867, 0.067594, 0.118441, 0.21291, 0.127496, 0.073402, 0.090864, 0.049374, 0.023087, 0.029376, 0.029376, 0.029376, 0.05306, 0.047319, 0.045352, 0.050641, 0.051831, 0.094817, 0.040537, 0.036378, 0.056825, 0.071867, 0.071867, 0.042364, 0.034884, 0.073402, 0.125101, 0.179055, 0.179055, 0.243554, 0.25406, 0.164327, 0.134866, 0.116183, 0.118441, 0.206376, 0.161087, 0.109221, 0.05306, 0.066181, 0.125101, 0.118441, 0.111485, 0.116183, 0.098513, 0.088832, 0.047319, 0.032017, 0.028695, 0.049374, 0.06184, 0.045352, 0.050641, 0.118441, 0.155435, 0.158265, 0.161087, 0.15008, 0.206376, 0.200174, 0.288399, 0.170161, 0.173081, 0.170161, 0.144935, 0.144935, 0.132295, 0.206376, 0.278302, 0.281712, 0.26085, 0.271506, 0.308712, 0.308712, 0.271506, 0.25406, 0.170161, 0.11371, 0.122885, 0.116183, 0.137348, 0.137348, 0.236433, 0.25031, 0.26085, 0.308712, 0.359901, 0.390993, 0.380708, 0.346032, 0.352862, 0.26085, 0.264545, 0.26085, 0.366687, 0.380708, 0.370445, 0.461924, 0.5017, 0.525368, 0.538167, 0.5017, 0.374039, 0.374039, 0.239899, 0.239899, 0.239899, 0.298791, 0.30533, 0.295083, 0.31487, 0.225814, 0.352862, 0.349426, 0.275179, 0.147574, 0.164327, 0.144935, 0.144935, 0.17593, 0.129801, 0.098513, 0.137348, 0.185198, 0.18812, 0.291804, 0.278302, 0.264545, 0.164327, 0.161087, 0.164327, 0.122885, 0.109221, 0.106997, 0.06184, 0.109221, 0.18812, 0.173081, 0.139895, 0.106997, 0.118441, 0.170161, 0.120615, 0.173081, 0.239899, 0.239899, 0.239899, 0.26085, 0.225814, 0.26085, 0.26085, 0.26085, 0.335645, 0.450668, 0.418646, 0.517562, 0.483068, 0.40511, 0.370445, 0.349426, 0.380708, 0.366687, 0.352862, 0.444081, 0.422041, 0.408655, 0.31487, 0.328603, 0.236433, 0.155435, 0.216401, 0.196879, 0.216401, 0.116183, 0.067594, 0.066181, 0.064632, 0.03976, 0.036378, 0.045352, 0.045352, 0.045352, 0.045352, 0.054297, 0.054297, 0.034068, 0.040537, 0.0704, 0.040537, 0.040537, 0.0704, 0.06312, 0.035586, 0.035586, 0.074921, 0.129801, 0.15008, 0.088832, 0.109221, 0.132295, 0.161087, 0.17593, 0.194234, 0.129801, 0.118441, 0.118441, 0.118441, 0.102787, 0.106997, 0.134866, 0.111485, 0.074921, 0.086953, 0.167087, 0.164327, 0.134866, 0.078022, 0.064632, 0.11371, 0.098513, 0.15008, 0.137348, 0.167087, 0.179055, 0.243554, 0.236433, 0.264545, 0.26085, 0.268042, 0.229226, 0.268042, 0.380708, 0.465241, 0.440853, 0.374039, 0.275179, 0.301917, 0.414856, 0.324872, 0.324872, 0.440853, 0.36309, 0.288399, 0.200174, 0.185198, 0.173081, 0.170161, 0.164327, 0.216401, 0.216401, 0.25031, 0.170161, 0.090864, 0.100716, 0.058088, 0.085092, 0.079919, 0.076542, 0.035586, 0.079919, 0.048328, 0.022306, 0.035586, 0.066181, 0.111485, 0.122885, 0.127496, 0.120615, 0.132295, 0.088832, 0.085092, 0.043307, 0.037156, 0.050641, 0.026338, 0.066181, 0.038858, 0.041405, 0.044297, 0.081712, 0.078022, 0.116183, 0.122885, 0.076542, 0.066181, 0.073402, 0.047319, 0.051831, 0.054297, 0.051831, 0.054297, 0.051831, 0.088832, 0.164327, 0.222385, 0.301917, 0.284882, 0.281712, 0.380708, 0.311707, 0.196879, 0.173081, 0.111485, 0.098513, 0.088832, 0.094817, 0.106997, 0.134866, 0.085092, 0.085092, 0.049374, 0.092881, 0.088832, 0.096677, 0.058088, 0.06312, 0.069024, 0.066181, 0.067594, 0.059222, 0.085092, 0.139895, 0.098513, 0.167087, 0.275179, 0.25031, 0.17593, 0.164327, 0.086953, 0.134866, 0.132295, 0.182256, 0.182256, 0.179055, 0.111485, 0.109221, 0.069024, 0.060549, 0.055536, 0.054297, 0.067594, 0.073402, 0.086953, 0.086953, 0.041405, 0.025316, 0.05306, 0.083462, 0.086953, 0.167087, 0.161087, 0.085092, 0.10481, 0.058088, 0.064632, 0.092881, 0.158265, 0.194234, 0.179055, 0.164327, 0.232838, 0.170161, 0.132295, 0.100716, 0.164327, 0.291804, 0.380708], '')</t>
  </si>
  <si>
    <t>[140, 141, 142, 143, 197]</t>
  </si>
  <si>
    <t>UPI0002186044 status=activ</t>
  </si>
  <si>
    <t>([0.00777, 0.005992, 0.004775, 0.003963, 0.005872, 0.004775, 0.006619, 0.007091, 0.006039, 0.005249, 0.004646, 0.004135, 0.003997, 0.005992, 0.004161, 0.005683, 0.00407, 0.003671, 0.003821, 0.003671, 0.002606, 0.001743, 0.002435, 0.003298, 0.003109, 0.002881, 0.003924, 0.003727, 0.004208, 0.005683, 0.005734, 0.006482, 0.006988, 0.009977, 0.007091, 0.010672, 0.007422, 0.008075, 0.006619, 0.006795, 0.009865, 0.010372, 0.011903, 0.011903, 0.008409, 0.014586, 0.016257, 0.011342, 0.009483, 0.009977, 0.009728, 0.009865, 0.008895, 0.011903, 0.014075, 0.013613, 0.014783, 0.028107, 0.054297, 0.05306, 0.116183, 0.116183, 0.111485, 0.182256, 0.18812, 0.298791, 0.298791, 0.298791, 0.301917, 0.352862, 0.236433, 0.173081, 0.194234, 0.21291, 0.134866, 0.116183, 0.200174, 0.185198, 0.098513, 0.098513, 0.098513, 0.088832, 0.100716, 0.191378, 0.111485, 0.090864, 0.096677, 0.090864, 0.073402, 0.122885, 0.064632, 0.06312, 0.106997, 0.170161, 0.232838, 0.232838, 0.264545, 0.26085, 0.173081, 0.236433, 0.247041, 0.349426, 0.232838, 0.203355, 0.116183, 0.120615, 0.155435, 0.109221, 0.122885, 0.147574, 0.139895, 0.216401, 0.318242, 0.268042, 0.167087, 0.092881, 0.164327, 0.144935, 0.127496, 0.179055, 0.182256, 0.167087, 0.173081, 0.284882, 0.31487, 0.342579, 0.440853, 0.440853, 0.444081, 0.450668, 0.390993, 0.394753, 0.370445, 0.366687, 0.342579, 0.41194, 0.549308, 0.538167, 0.440853, 0.476583, 0.440853, 0.497853, 0.494003, 0.480142, 0.483068, 0.366687, 0.349426, 0.295083, 0.209395, 0.25406, 0.232838, 0.288399, 0.281712, 0.324872, 0.342579, 0.422041, 0.468512, 0.468512, 0.447574, 0.454136, 0.42561, 0.4292, 0.401658, 0.401658, 0.380708, 0.278302, 0.370445, 0.472492, 0.505461, 0.642678, 0.490133, 0.414856, 0.311707, 0.25406, 0.247041, 0.232838, 0.196879, 0.179055, 0.164327, 0.125101, 0.209395, 0.229226, 0.264545, 0.232838, 0.161087, 0.109221, 0.100716, 0.096677, 0.088832, 0.090864, 0.079919, 0.090864, 0.15284, 0.25031, 0.229226, 0.247041, 0.225814, 0.278302, 0.257454, 0.268042, 0.359901, 0.25406, 0.236433, 0.200174, 0.239899, 0.321458, 0.450668, 0.472492, 0.490133, 0.517562, 0.447574, 0.461924, 0.545602, 0.5017, 0.384043, 0.494003, 0.461924, 0.521092, 0.42561, 0.359901, 0.275179, 0.229226, 0.308712, 0.332115, 0.41194, 0.394753, 0.335645, 0.31487, 0.295083, 0.298791, 0.278302, 0.288399, 0.278302, 0.271506, 0.232838, 0.219301, 0.206376, 0.125101, 0.066181, 0.094817, 0.161087, 0.225814, 0.257454, 0.26085, 0.278302, 0.288399, 0.301917, 0.377384, 0.387226, 0.472492, 0.440853, 0.40511, 0.486429, 0.458154, 0.447574, 0.525368, 0.712013, 0.661982, 0.868118], '')</t>
  </si>
  <si>
    <t>[136, 137, 168, 169, 209, 212, 213, 217, 255, 256, 257, 258]</t>
  </si>
  <si>
    <t>UPI0002186045 status=activ</t>
  </si>
  <si>
    <t>([0.01227, 0.019401, 0.022667, 0.015694, 0.010926, 0.016826, 0.023963, 0.041405, 0.059222, 0.06312, 0.047319, 0.064632, 0.032677, 0.032017, 0.058088, 0.120615, 0.200174, 0.203355, 0.311707, 0.288399, 0.384043, 0.42561, 0.328603, 0.366687, 0.472492, 0.585406, 0.585406, 0.538167, 0.486429, 0.458154, 0.476583, 0.570702, 0.529623, 0.685117, 0.648219, 0.626927, 0.534167, 0.497853], '')</t>
  </si>
  <si>
    <t>[25, 26, 27, 31, 32, 33, 34, 35, 36]</t>
  </si>
  <si>
    <t>UPI0002186046 status=activ</t>
  </si>
  <si>
    <t>([0.000206, 0.000137, 0.000309, 0.000185, 0.000318, 0.00061, 0.000893, 0.00061, 0.000614, 0.000747, 0.000661, 0.000412, 0.000674, 0.001374, 0.001623, 0.001533, 0.00152, 0.001572, 0.001572, 0.002529, 0.003478, 0.00246, 0.002396, 0.002276, 0.002396, 0.001687, 0.000958, 0.00052, 0.00076, 0.000532, 0.000313, 0.000498, 0.001048, 0.000614, 0.000614, 0.000485, 0.000305, 0.000614, 0.000923, 0.000906, 0.000567, 0.000301, 0.000477, 0.000477, 0.000262, 0.000249, 0.000206, 0.000301, 0.000301, 0.000206, 0.000447, 0.000854, 0.00052, 0.000477, 0.000412, 0.000245, 0.000292, 0.000253, 0.000275, 0.000301, 0.000142, 0.000133, 0.000275, 0.000301, 0.000301, 0.000412, 0.000558, 0.000558, 0.000412, 0.00055, 0.000906, 0.000906, 0.000958, 0.000958, 0.001061, 0.001687, 0.00246, 0.003014, 0.003512, 0.003512, 0.003478, 0.00515, 0.008075, 0.00515, 0.003727, 0.00558, 0.007091, 0.007877, 0.008723, 0.009096, 0.009015, 0.009977, 0.009294, 0.009728, 0.015078, 0.015078, 0.016826, 0.016826, 0.023963, 0.042364, 0.036378, 0.032677, 0.032677, 0.032677, 0.083462, 0.161087, 0.185198, 0.167087, 0.191378, 0.30533, 0.450668, 0.553315, 0.58069, 0.608892, 0.575842, 0.608892, 0.604312, 0.59508], '')</t>
  </si>
  <si>
    <t>[111, 112, 113, 114, 115, 116, 117]</t>
  </si>
  <si>
    <t>UPI0002186047 status=activ</t>
  </si>
  <si>
    <t>([0.76285, 0.771762, 0.779859, 0.73685, 0.613573, 0.509769, 0.529623, 0.541878, 0.562014, 0.545602, 0.476583, 0.5017, 0.505461, 0.422041, 0.390993, 0.308712, 0.288399, 0.229226, 0.229226, 0.232838, 0.216401, 0.222385, 0.155435, 0.182256, 0.127496, 0.18812, 0.185198, 0.185198, 0.185198, 0.158265, 0.161087, 0.200174, 0.179055, 0.137348, 0.206376, 0.239899, 0.281712, 0.308712, 0.332115, 0.335645, 0.346032, 0.422041, 0.414856, 0.41194, 0.324872, 0.324872, 0.318242, 0.366687, 0.278302, 0.278302, 0.247041, 0.281712, 0.219301, 0.239899, 0.291804, 0.281712, 0.18812, 0.185198, 0.122885, 0.125101, 0.078022, 0.078022, 0.05306, 0.054297, 0.090864, 0.127496, 0.21291, 0.167087, 0.127496, 0.134866, 0.098513, 0.142424, 0.139895, 0.219301, 0.232838, 0.239899, 0.236433, 0.328603, 0.36309, 0.444081, 0.359901, 0.436924, 0.436924, 0.5017, 0.509769, 0.444081, 0.444081, 0.40511, 0.366687, 0.366687, 0.450668, 0.505461, 0.497853, 0.490133, 0.401658, 0.394753, 0.390993, 0.398279, 0.311707, 0.311707, 0.311707, 0.422041, 0.433034, 0.4292, 0.346032, 0.346032, 0.321458, 0.346032, 0.339168, 0.433034, 0.51388, 0.450668, 0.450668, 0.444081, 0.450668, 0.529623, 0.541878, 0.529623, 0.525368, 0.509769, 0.440853, 0.440853, 0.335645, 0.324872, 0.229226, 0.31487, 0.318242, 0.370445, 0.268042, 0.31487, 0.318242, 0.247041, 0.275179, 0.288399, 0.291804, 0.219301, 0.222385, 0.209395, 0.170161, 0.129801, 0.185198, 0.243554, 0.167087, 0.232838, 0.243554, 0.346032, 0.308712, 0.25031, 0.203355, 0.206376, 0.206376, 0.137348, 0.196879, 0.222385, 0.209395, 0.144935, 0.158265, 0.158265, 0.158265, 0.21291, 0.191378, 0.222385, 0.216401, 0.295083, 0.301917, 0.321458, 0.311707, 0.311707, 0.359901, 0.465241, 0.483068, 0.447574, 0.534167, 0.461924, 0.422041, 0.436924, 0.4292, 0.40511, 0.408655, 0.408655, 0.398279, 0.398279, 0.401658, 0.41194, 0.328603, 0.324872, 0.301917, 0.216401, 0.243554, 0.25031, 0.196879, 0.257454, 0.206376, 0.179055, 0.179055, 0.18812, 0.144935, 0.236433, 0.225814, 0.236433, 0.161087, 0.158265, 0.219301, 0.219301, 0.219301, 0.298791, 0.308712, 0.301917, 0.390993, 0.390993, 0.398279, 0.346032, 0.352862, 0.440853, 0.465241, 0.534167, 0.480142, 0.465241, 0.380708, 0.418646, 0.31487, 0.394753, 0.408655, 0.418646, 0.436924, 0.387226, 0.414856, 0.408655, 0.41194, 0.359901, 0.359901, 0.342579, 0.418646, 0.394753, 0.30533, 0.311707, 0.232838, 0.225814, 0.236433, 0.31487, 0.377384, 0.444081, 0.447574, 0.461924, 0.458154, 0.42561, 0.468512, 0.414856, 0.41194, 0.366687, 0.339168, 0.288399, 0.219301, 0.236433, 0.268042, 0.349426, 0.257454, 0.349426, 0.447574, 0.5017, 0.447574, 0.401658, 0.433034, 0.433034, 0.433034, 0.444081, 0.468512, 0.374039, 0.324872, 0.352862, 0.318242, 0.394753, 0.476583, 0.557691, 0.545602, 0.529623, 0.494003, 0.562014, 0.472492, 0.401658, 0.370445, 0.398279, 0.352862, 0.324872, 0.239899, 0.170161, 0.10481, 0.056825, 0.102787, 0.173081, 0.164327, 0.164327, 0.120615, 0.11371, 0.125101, 0.142424, 0.076542, 0.058088, 0.074921, 0.11371, 0.094817, 0.074921, 0.051831, 0.083462, 0.056825, 0.10481, 0.158265, 0.219301, 0.301917, 0.21291, 0.222385, 0.182256, 0.25406, 0.281712, 0.298791, 0.25406, 0.232838, 0.321458, 0.401658, 0.295083, 0.295083, 0.356642, 0.335645, 0.318242, 0.243554, 0.328603, 0.335645, 0.311707, 0.332115, 0.339168, 0.418646, 0.308712, 0.311707, 0.30533, 0.339168, 0.335645, 0.380708, 0.288399, 0.26085, 0.257454, 0.346032, 0.271506, 0.30533, 0.390993, 0.387226, 0.494003, 0.5017, 0.494003, 0.494003, 0.401658, 0.308712, 0.301917, 0.301917, 0.30533, 0.308712, 0.321458, 0.219301, 0.206376, 0.25031, 0.278302, 0.275179, 0.301917, 0.352862, 0.257454, 0.182256, 0.18812, 0.17593, 0.167087, 0.100716, 0.098513, 0.17593, 0.264545, 0.271506, 0.359901, 0.356642, 0.366687, 0.342579, 0.444081, 0.356642, 0.398279, 0.370445, 0.377384, 0.318242, 0.271506, 0.332115, 0.377384, 0.370445, 0.387226, 0.31487, 0.321458, 0.324872, 0.298791, 0.295083, 0.236433, 0.222385, 0.179055, 0.179055, 0.179055, 0.164327, 0.247041, 0.239899, 0.268042, 0.239899, 0.275179, 0.370445, 0.398279, 0.436924, 0.42561, 0.401658, 0.394753, 0.476583, 0.390993, 0.41194, 0.40511, 0.384043, 0.414856, 0.433034, 0.342579, 0.36309, 0.374039, 0.398279, 0.335645, 0.332115, 0.36309, 0.335645, 0.239899, 0.239899, 0.173081, 0.170161, 0.170161, 0.167087, 0.167087, 0.25406, 0.206376, 0.137348, 0.17593, 0.15284, 0.200174, 0.308712, 0.308712, 0.26085, 0.236433, 0.268042, 0.271506, 0.268042, 0.30533, 0.380708, 0.318242, 0.390993, 0.483068, 0.472492, 0.59508, 0.58069, 0.468512, 0.517562, 0.534167, 0.608892, 0.505461, 0.5017, 0.370445, 0.271506, 0.219301, 0.225814, 0.173081, 0.15008, 0.147574, 0.147574, 0.15284, 0.137348, 0.085092, 0.092881, 0.100716, 0.090864, 0.092881, 0.155435, 0.092881, 0.142424, 0.118441, 0.185198, 0.18812, 0.301917, 0.301917, 0.30533, 0.30533, 0.40511, 0.454136, 0.450668, 0.433034, 0.359901, 0.461924, 0.557691, 0.454136, 0.380708, 0.318242, 0.239899, 0.239899, 0.332115, 0.219301, 0.191378, 0.18812, 0.18812, 0.170161, 0.216401, 0.295083, 0.196879, 0.161087, 0.155435, 0.098513, 0.06312, 0.056825, 0.060549, 0.06312, 0.06312, 0.0704, 0.10481, 0.116183, 0.120615, 0.120615, 0.219301, 0.268042, 0.185198, 0.122885, 0.142424, 0.179055, 0.194234, 0.191378, 0.194234, 0.18812, 0.281712, 0.318242, 0.401658, 0.291804, 0.206376, 0.209395, 0.155435, 0.100716, 0.155435, 0.164327, 0.132295, 0.122885, 0.116183, 0.155435, 0.222385, 0.116183, 0.116183, 0.109221, 0.173081, 0.222385, 0.147574, 0.083462, 0.055536, 0.032677, 0.032677, 0.05306, 0.094817, 0.118441, 0.15284, 0.137348, 0.116183, 0.083462, 0.081712, 0.088832, 0.11371, 0.078022, 0.144935, 0.142424, 0.142424, 0.078022, 0.067594, 0.122885, 0.194234, 0.295083, 0.380708, 0.480142, 0.5017, 0.497853, 0.454136, 0.401658, 0.422041, 0.335645, 0.339168, 0.25031, 0.209395, 0.191378, 0.209395, 0.15284, 0.120615, 0.118441, 0.216401, 0.239899, 0.194234, 0.125101, 0.147574, 0.122885, 0.064632, 0.064632, 0.06312, 0.073402, 0.116183, 0.10481, 0.132295, 0.203355, 0.203355, 0.15008, 0.15284, 0.18812, 0.247041, 0.291804, 0.321458, 0.324872, 0.301917, 0.328603, 0.308712, 0.216401, 0.219301, 0.222385, 0.203355, 0.203355, 0.182256, 0.182256, 0.182256, 0.236433, 0.26085, 0.359901, 0.418646, 0.422041, 0.454136, 0.374039, 0.359901, 0.339168, 0.349426, 0.346032, 0.349426, 0.458154, 0.440853, 0.480142, 0.486429, 0.40511, 0.387226, 0.5017, 0.5017, 0.418646, 0.384043, 0.366687, 0.275179, 0.281712, 0.219301, 0.194234, 0.170161, 0.182256, 0.118441, 0.106997, 0.109221, 0.116183, 0.122885, 0.137348, 0.081712, 0.132295, 0.225814, 0.158265, 0.185198, 0.137348, 0.132295, 0.132295, 0.127496, 0.196879, 0.132295, 0.194234, 0.196879, 0.200174, 0.200174, 0.288399, 0.30533, 0.225814, 0.216401, 0.206376, 0.281712, 0.268042, 0.295083, 0.194234, 0.288399, 0.191378, 0.155435, 0.239899, 0.170161, 0.173081, 0.10481, 0.182256, 0.15284, 0.15284, 0.25406, 0.247041, 0.236433, 0.21291, 0.203355, 0.206376, 0.222385, 0.158265, 0.25031, 0.173081, 0.179055, 0.17593, 0.222385, 0.301917, 0.225814, 0.328603, 0.339168, 0.444081, 0.384043, 0.308712, 0.232838, 0.239899, 0.264545, 0.191378, 0.200174, 0.264545, 0.275179, 0.26085, 0.31487, 0.311707, 0.291804, 0.359901, 0.356642, 0.384043, 0.414856, 0.454136, 0.394753, 0.380708, 0.311707, 0.271506, 0.380708, 0.472492, 0.458154, 0.433034, 0.525368, 0.450668, 0.476583, 0.384043, 0.414856, 0.390993, 0.387226, 0.40511, 0.41194, 0.42561, 0.42561, 0.335645, 0.335645, 0.422041, 0.422041, 0.422041, 0.525368, 0.490133, 0.440853, 0.444081, 0.458154, 0.444081, 0.480142, 0.384043, 0.465241, 0.447574, 0.447574, 0.461924, 0.483068, 0.483068, 0.454136, 0.465241, 0.553315, 0.509769, 0.486429, 0.490133, 0.557691, 0.534167, 0.468512, 0.468512, 0.480142, 0.472492, 0.398279, 0.42561, 0.534167, 0.534167, 0.529623, 0.59508, 0.58069, 0.671169, 0.570702, 0.545602, 0.541878, 0.538167, 0.653063, 0.680603, 0.690604, 0.699094, 0.733139, 0.834292, 0.801317, 0.728858, 0.733139, 0.728858, 0.73685, 0.73685, 0.661982, 0.642678, 0.585406, 0.570702, 0.51388, 0.59917, 0.618285, 0.59508, 0.570702, 0.525368, 0.440853], '')</t>
  </si>
  <si>
    <t>[0, 1, 2, 3, 4, 5, 6, 7, 8, 9, 11, 12, 83, 84, 91, 110, 115, 116, 117, 118, 119, 172, 215, 259, 273, 274, 275, 277, 346, 451, 452, 454, 455, 456, 457, 458, 490, 574, 639, 640, 734, 750, 766, 767, 770, 771, 778, 779, 780, 781, 782, 783, 784, 785, 786, 787, 788, 789, 790, 791, 792, 793, 794, 795, 796, 797, 798, 799, 800, 801, 802, 803, 804, 805, 806, 807, 808, 809]</t>
  </si>
  <si>
    <t>UPI0002186048 status=activ</t>
  </si>
  <si>
    <t>([0.054297, 0.038858, 0.029376, 0.016257, 0.022667, 0.032677, 0.036378, 0.032677, 0.026892, 0.030003, 0.032677, 0.046336, 0.05306, 0.083462, 0.040537, 0.073402, 0.147574, 0.106997, 0.10481, 0.120615, 0.15008, 0.142424, 0.206376, 0.281712, 0.387226, 0.31487, 0.239899, 0.275179, 0.339168, 0.40511, 0.374039, 0.436924, 0.422041, 0.408655, 0.384043, 0.40511, 0.380708, 0.30533, 0.335645, 0.268042, 0.216401, 0.232838, 0.318242, 0.324872, 0.324872, 0.301917, 0.390993, 0.476583, 0.5017, 0.486429, 0.433034, 0.5017, 0.408655, 0.335645, 0.328603, 0.366687, 0.346032, 0.318242, 0.398279, 0.444081, 0.525368, 0.480142, 0.440853, 0.352862, 0.339168, 0.25031, 0.281712, 0.271506, 0.275179, 0.236433, 0.257454, 0.308712, 0.332115, 0.356642, 0.433034, 0.447574, 0.454136, 0.545602, 0.59014, 0.56648, 0.534167, 0.51388, 0.648219, 0.642678, 0.771762, 0.767246, 0.891961, 0.894241, 0.894241], '')</t>
  </si>
  <si>
    <t>[48, 51, 60, 77, 78, 79, 80, 81, 82, 83, 84, 85, 86, 87, 88]</t>
  </si>
  <si>
    <t>UPI0002186049 status=activ</t>
  </si>
  <si>
    <t>([0.007031, 0.009977, 0.011669, 0.009401, 0.013613, 0.018415, 0.023534, 0.031287, 0.033407, 0.055536, 0.073402, 0.076542, 0.06312, 0.118441, 0.203355, 0.308712, 0.239899, 0.243554, 0.268042, 0.232838, 0.301917, 0.390993, 0.40511, 0.321458, 0.4292, 0.308712, 0.321458, 0.36309, 0.291804, 0.31487, 0.281712, 0.30533, 0.275179, 0.380708, 0.384043, 0.243554, 0.222385, 0.268042, 0.295083, 0.225814, 0.264545, 0.275179, 0.284882, 0.26085, 0.380708, 0.308712, 0.36309, 0.298791, 0.25406, 0.318242, 0.271506, 0.268042, 0.206376, 0.278302, 0.216401, 0.203355, 0.30533, 0.328603, 0.318242, 0.236433, 0.209395, 0.291804, 0.21291, 0.142424, 0.144935, 0.092881, 0.139895, 0.191378, 0.194234, 0.219301, 0.243554, 0.288399, 0.295083, 0.321458, 0.284882, 0.356642, 0.291804, 0.229226, 0.15284, 0.155435, 0.200174, 0.31487, 0.225814, 0.21291, 0.229226, 0.232838, 0.301917, 0.284882, 0.278302, 0.324872, 0.324872, 0.30533, 0.311707, 0.243554, 0.239899, 0.206376, 0.216401, 0.288399, 0.342579, 0.318242, 0.324872, 0.288399, 0.25406, 0.349426, 0.408655, 0.497853, 0.468512, 0.444081, 0.450668, 0.401658, 0.401658, 0.291804, 0.318242, 0.321458, 0.394753, 0.40511, 0.483068, 0.472492, 0.374039, 0.318242, 0.342579, 0.324872, 0.366687, 0.384043, 0.370445, 0.384043, 0.366687, 0.387226, 0.408655, 0.380708, 0.433034, 0.36309, 0.458154, 0.370445, 0.377384, 0.366687, 0.36309, 0.352862, 0.284882, 0.41194, 0.414856, 0.483068, 0.476583, 0.5017, 0.5017, 0.5017, 0.486429, 0.458154, 0.476583, 0.494003, 0.517562, 0.418646, 0.490133, 0.444081, 0.490133, 0.480142, 0.483068, 0.509769, 0.505461, 0.575842, 0.541878, 0.671169, 0.666105, 0.666105, 0.653063, 0.56648, 0.575842, 0.525368, 0.534167, 0.494003, 0.408655, 0.41194, 0.505461, 0.41194, 0.472492, 0.5017, 0.505461, 0.505461, 0.408655, 0.41194, 0.418646, 0.370445, 0.335645, 0.352862, 0.36309, 0.291804, 0.356642, 0.284882, 0.356642, 0.36309, 0.384043, 0.458154, 0.472492, 0.505461, 0.541878, 0.525368, 0.42561, 0.444081, 0.384043, 0.461924, 0.418646, 0.359901, 0.41194, 0.4292, 0.41194, 0.370445, 0.472492, 0.497853, 0.618285, 0.534167, 0.521092, 0.517562, 0.509769, 0.433034, 0.401658, 0.401658, 0.390993, 0.490133, 0.476583, 0.476583, 0.465241, 0.447574, 0.450668, 0.4292, 0.390993, 0.374039, 0.40511, 0.36309, 0.295083, 0.216401, 0.275179, 0.239899, 0.200174], '')</t>
  </si>
  <si>
    <t>[143, 144, 145, 150, 157, 158, 159, 160, 161, 162, 163, 164, 165, 166, 167, 168, 172, 175, 176, 177, 193, 194, 195, 208, 209, 210, 211, 212]</t>
  </si>
  <si>
    <t>UPI000218604A status=activ</t>
  </si>
  <si>
    <t>([0.324872, 0.200174, 0.298791, 0.339168, 0.225814, 0.284882, 0.311707, 0.335645, 0.318242, 0.247041, 0.17593, 0.257454, 0.232838, 0.132295, 0.083462, 0.144935, 0.142424, 0.137348, 0.083462, 0.074921, 0.074921, 0.034884, 0.066181, 0.051831, 0.040537, 0.078022, 0.071867, 0.059222, 0.038042, 0.025762, 0.037156, 0.076542, 0.033407, 0.020522, 0.030611, 0.048328, 0.054297, 0.098513, 0.098513, 0.185198, 0.203355, 0.147574, 0.25031, 0.158265, 0.161087, 0.21291, 0.15008, 0.158265, 0.120615, 0.10481, 0.17593, 0.203355, 0.209395, 0.311707, 0.408655, 0.342579, 0.311707, 0.30533, 0.216401, 0.225814, 0.239899, 0.229226, 0.346032, 0.26085, 0.275179, 0.179055, 0.161087, 0.161087, 0.127496, 0.216401, 0.268042, 0.264545, 0.232838, 0.225814, 0.18812, 0.109221, 0.18812, 0.18812, 0.17593, 0.194234, 0.132295, 0.125101, 0.079919, 0.047319, 0.081712, 0.139895, 0.191378, 0.120615, 0.179055, 0.179055, 0.158265, 0.139895, 0.15284, 0.17593, 0.102787, 0.139895, 0.191378, 0.132295, 0.098513, 0.079919, 0.098513, 0.111485, 0.067594, 0.10481, 0.179055, 0.185198, 0.122885, 0.122885, 0.116183, 0.073402, 0.090864, 0.05306, 0.085092, 0.042364, 0.044297, 0.088832, 0.076542, 0.092881, 0.076542, 0.076542, 0.096677, 0.116183, 0.173081, 0.222385, 0.21291, 0.185198, 0.196879, 0.182256, 0.219301, 0.225814, 0.31487, 0.318242, 0.440853, 0.352862, 0.356642, 0.324872, 0.275179, 0.291804, 0.21291, 0.31487, 0.408655, 0.436924, 0.444081, 0.414856, 0.483068, 0.480142, 0.480142, 0.42561, 0.483068, 0.472492, 0.494003, 0.408655, 0.335645, 0.321458, 0.374039, 0.377384, 0.40511, 0.433034, 0.414856, 0.497853, 0.461924, 0.422041, 0.390993, 0.301917, 0.324872, 0.264545, 0.167087, 0.17593, 0.144935, 0.139895, 0.139895, 0.125101, 0.191378, 0.268042, 0.209395, 0.268042, 0.370445, 0.384043, 0.384043, 0.387226, 0.324872, 0.31487, 0.342579, 0.352862, 0.370445, 0.278302, 0.219301, 0.298791, 0.194234, 0.229226, 0.264545, 0.236433, 0.239899, 0.239899, 0.247041, 0.301917, 0.191378, 0.15008, 0.118441, 0.067594, 0.037156, 0.064632, 0.086953, 0.092881, 0.058088, 0.090864, 0.067594, 0.134866, 0.15284, 0.25031, 0.236433, 0.179055, 0.219301, 0.298791, 0.200174, 0.132295, 0.142424, 0.18812, 0.158265, 0.191378, 0.25031, 0.359901, 0.346032, 0.257454, 0.26085, 0.324872, 0.229226, 0.346032, 0.328603, 0.25031, 0.25031, 0.291804, 0.288399, 0.271506, 0.284882, 0.401658, 0.433034, 0.40511, 0.366687, 0.40511, 0.31487, 0.36309, 0.374039, 0.25406, 0.328603, 0.321458, 0.229226, 0.25406, 0.161087, 0.164327, 0.25406, 0.257454, 0.15284, 0.155435, 0.134866, 0.122885, 0.100716, 0.139895, 0.147574, 0.125101, 0.161087, 0.232838, 0.185198, 0.158265, 0.232838, 0.25406, 0.167087, 0.196879, 0.232838, 0.335645, 0.257454, 0.182256, 0.200174, 0.200174, 0.278302, 0.324872, 0.281712, 0.284882, 0.173081, 0.161087, 0.209395, 0.122885, 0.132295, 0.155435, 0.155435, 0.179055, 0.161087, 0.137348, 0.120615, 0.120615, 0.06184, 0.05306, 0.079919, 0.034884, 0.040537, 0.030003, 0.027463, 0.0198, 0.020876, 0.034068, 0.020165, 0.028107, 0.05306, 0.030003, 0.023087, 0.024393, 0.026892, 0.029376, 0.066181, 0.060549, 0.0704, 0.122885, 0.164327, 0.139895, 0.147574, 0.222385, 0.170161, 0.134866, 0.144935, 0.147574, 0.164327, 0.26085, 0.21291, 0.232838, 0.311707, 0.271506, 0.257454, 0.182256, 0.179055, 0.167087, 0.194234, 0.209395, 0.137348, 0.161087, 0.185198, 0.173081, 0.147574, 0.222385, 0.179055, 0.17593, 0.096677, 0.096677, 0.088832, 0.058088, 0.029376, 0.031287, 0.067594, 0.055536, 0.048328, 0.044297, 0.044297, 0.067594, 0.064632, 0.059222, 0.06312, 0.034068, 0.05306, 0.048328, 0.05306, 0.092881, 0.15284, 0.25031, 0.232838, 0.15284, 0.278302, 0.356642, 0.342579, 0.264545, 0.206376, 0.308712, 0.308712, 0.209395, 0.21291, 0.120615, 0.209395, 0.125101, 0.142424, 0.170161, 0.219301, 0.206376, 0.225814, 0.125101, 0.122885, 0.0704, 0.0704, 0.045352, 0.023963, 0.023963, 0.020522, 0.028107, 0.025762, 0.015078, 0.020165, 0.020165, 0.020522, 0.013821, 0.022667, 0.034884, 0.021816, 0.022667, 0.024393, 0.018787, 0.038042, 0.038042, 0.055536, 0.05306, 0.074921, 0.0704, 0.046336, 0.081712, 0.122885, 0.071867, 0.073402, 0.120615, 0.076542, 0.076542, 0.122885, 0.127496, 0.106997, 0.106997, 0.079919, 0.059222, 0.071867, 0.059222, 0.06184, 0.074921, 0.147574, 0.109221, 0.18812, 0.182256, 0.170161, 0.116183, 0.116183, 0.116183, 0.092881, 0.078022, 0.15284, 0.122885, 0.064632, 0.038042, 0.060549, 0.046336, 0.06312, 0.034068, 0.054297, 0.051831, 0.058088, 0.028107, 0.034884, 0.018106, 0.018415, 0.019109, 0.019109, 0.020876, 0.038858, 0.038858, 0.060549, 0.028107, 0.0198, 0.029376, 0.032677, 0.033407, 0.05306, 0.049374, 0.090864, 0.058088, 0.055536, 0.038858, 0.076542, 0.046336, 0.076542, 0.096677, 0.05306, 0.051831, 0.069024, 0.050641, 0.051831, 0.051831, 0.081712, 0.125101, 0.127496, 0.200174, 0.164327, 0.134866, 0.098513, 0.0704, 0.071867], '')</t>
  </si>
  <si>
    <t>UPI000218604B status=activ</t>
  </si>
  <si>
    <t>([0.284882, 0.339168, 0.229226, 0.321458, 0.219301, 0.275179, 0.264545, 0.332115, 0.390993, 0.291804, 0.332115, 0.298791, 0.216401, 0.209395, 0.229226, 0.21291, 0.185198, 0.196879, 0.295083, 0.332115, 0.374039, 0.268042, 0.278302, 0.384043, 0.352862, 0.374039, 0.356642, 0.398279, 0.377384, 0.335645, 0.422041, 0.418646, 0.401658, 0.483068, 0.433034, 0.321458, 0.236433, 0.25031, 0.356642, 0.394753, 0.370445, 0.433034, 0.517562, 0.490133, 0.359901, 0.324872, 0.414856, 0.4292, 0.328603, 0.335645, 0.311707, 0.257454, 0.257454, 0.359901, 0.36309, 0.394753, 0.497853, 0.505461, 0.401658, 0.359901, 0.321458, 0.239899, 0.216401, 0.239899, 0.179055, 0.182256, 0.120615, 0.092881, 0.0704, 0.100716, 0.092881, 0.092881, 0.15284, 0.144935, 0.147574, 0.182256, 0.111485, 0.060549, 0.106997, 0.164327, 0.120615, 0.134866, 0.209395, 0.21291, 0.122885, 0.17593, 0.247041, 0.374039, 0.318242, 0.324872, 0.374039, 0.284882, 0.31487, 0.324872, 0.335645, 0.229226, 0.11371, 0.116183, 0.200174, 0.167087, 0.147574, 0.15008, 0.073402, 0.069024, 0.06312, 0.081712, 0.090864, 0.106997, 0.06184, 0.060549, 0.081712, 0.076542, 0.122885, 0.129801, 0.100716, 0.054297, 0.081712, 0.092881, 0.161087, 0.144935, 0.185198, 0.209395, 0.203355, 0.30533, 0.21291, 0.144935, 0.209395, 0.127496, 0.134866, 0.111485, 0.185198, 0.164327, 0.085092, 0.056825, 0.055536, 0.054297, 0.092881, 0.092881, 0.15284, 0.086953, 0.074921, 0.086953, 0.098513, 0.164327, 0.173081, 0.225814, 0.284882, 0.196879, 0.275179, 0.275179, 0.295083, 0.30533, 0.31487, 0.440853, 0.483068, 0.447574, 0.483068, 0.390993, 0.42561, 0.414856, 0.509769, 0.42561, 0.390993, 0.380708, 0.366687, 0.281712, 0.222385, 0.25031, 0.30533, 0.288399, 0.278302, 0.356642, 0.342579, 0.339168, 0.243554, 0.203355, 0.167087, 0.17593, 0.17593, 0.161087, 0.170161, 0.170161, 0.191378, 0.164327, 0.158265, 0.10481, 0.164327, 0.25406, 0.268042, 0.311707, 0.243554, 0.222385, 0.200174, 0.17593, 0.15008, 0.236433, 0.275179, 0.31487, 0.298791, 0.401658, 0.40511, 0.401658, 0.31487, 0.394753, 0.433034, 0.4292, 0.41194, 0.335645, 0.243554, 0.229226, 0.144935, 0.229226, 0.271506, 0.30533, 0.335645, 0.374039, 0.370445, 0.440853, 0.480142, 0.401658, 0.301917, 0.281712, 0.200174, 0.278302, 0.291804, 0.275179, 0.284882, 0.390993, 0.461924, 0.575842, 0.59014, 0.59014, 0.465241, 0.42561, 0.394753, 0.390993, 0.288399, 0.284882, 0.232838, 0.239899, 0.328603, 0.418646, 0.444081, 0.549308, 0.575842, 0.570702, 0.59508, 0.59014, 0.570702, 0.59917, 0.480142, 0.398279, 0.394753, 0.490133, 0.42561, 0.42561, 0.394753, 0.398279, 0.384043, 0.36309, 0.359901, 0.359901, 0.321458, 0.335645, 0.239899, 0.147574, 0.139895, 0.11371, 0.092881, 0.102787, 0.054297, 0.076542, 0.111485, 0.098513, 0.086953, 0.085092, 0.102787, 0.129801, 0.21291, 0.185198, 0.185198, 0.15008, 0.142424, 0.196879, 0.158265, 0.25031, 0.308712, 0.219301, 0.25031, 0.173081, 0.129801, 0.194234, 0.209395, 0.134866, 0.196879, 0.26085, 0.321458, 0.288399, 0.264545, 0.225814, 0.25406, 0.25406, 0.298791, 0.291804, 0.271506, 0.206376, 0.164327, 0.200174, 0.196879, 0.206376, 0.324872, 0.301917, 0.222385, 0.247041, 0.352862, 0.394753, 0.359901, 0.387226, 0.418646, 0.308712, 0.328603, 0.308712, 0.342579, 0.295083, 0.203355, 0.200174, 0.191378, 0.139895, 0.073402, 0.0704, 0.064632, 0.066181, 0.106997, 0.118441, 0.10481, 0.090864, 0.067594, 0.054297, 0.029376, 0.023963, 0.027463, 0.032017, 0.042364, 0.032677, 0.042364, 0.045352, 0.040537, 0.094817, 0.090864, 0.078022, 0.116183, 0.066181, 0.066181, 0.058088, 0.056825, 0.032677, 0.037156, 0.049374, 0.060549, 0.0704, 0.040537, 0.037156, 0.035586, 0.026338, 0.031287, 0.031287, 0.031287, 0.016257, 0.013821, 0.014075, 0.025316, 0.016021, 0.018106, 0.018106, 0.018106, 0.014075, 0.024826, 0.014315, 0.015694, 0.01078, 0.009728, 0.016528, 0.036378, 0.037156, 0.029376, 0.028695, 0.018106, 0.016257, 0.035586, 0.020522, 0.018106, 0.020165, 0.040537, 0.0704, 0.06312, 0.073402, 0.15008, 0.106997, 0.15008, 0.073402, 0.055536, 0.055536, 0.059222, 0.05306, 0.025762, 0.022306, 0.019401, 0.028107, 0.06312, 0.054297, 0.092881, 0.173081, 0.164327, 0.173081, 0.134866, 0.067594, 0.043307, 0.046336, 0.040537, 0.023087, 0.026338, 0.06312, 0.120615, 0.11371, 0.109221, 0.11371, 0.18812, 0.18812, 0.203355, 0.18812, 0.219301, 0.161087, 0.102787, 0.054297, 0.059222, 0.046336, 0.06184, 0.094817, 0.046336, 0.046336, 0.098513, 0.170161, 0.164327, 0.132295, 0.137348, 0.142424, 0.216401, 0.191378, 0.142424, 0.079919, 0.078022, 0.030611, 0.05306, 0.102787, 0.120615, 0.064632, 0.102787, 0.092881, 0.038042, 0.0704, 0.120615, 0.058088, 0.049374, 0.044297, 0.056825, 0.032017, 0.028107, 0.030003, 0.021816, 0.018787, 0.026338, 0.026338, 0.060549, 0.054297, 0.026338, 0.034068, 0.059222, 0.033407, 0.058088, 0.122885, 0.132295, 0.129801, 0.239899, 0.268042, 0.271506, 0.278302, 0.25031, 0.194234, 0.209395, 0.17593, 0.321458, 0.346032, 0.366687, 0.264545, 0.158265, 0.268042, 0.295083, 0.182256, 0.232838, 0.229226, 0.239899, 0.26085, 0.26085, 0.191378, 0.083462, 0.0704, 0.06312, 0.071867, 0.088832, 0.076542, 0.15008, 0.0704, 0.076542, 0.069024, 0.118441, 0.236433, 0.243554, 0.196879, 0.342579, 0.384043, 0.359901, 0.26085, 0.229226, 0.232838, 0.311707, 0.380708, 0.324872, 0.324872, 0.390993, 0.390993, 0.401658, 0.284882, 0.401658, 0.384043, 0.390993, 0.291804, 0.284882, 0.206376, 0.25406, 0.247041, 0.158265, 0.120615, 0.161087, 0.139895, 0.109221, 0.059222, 0.048328, 0.090864, 0.067594, 0.079919, 0.045352, 0.042364, 0.088832, 0.047319, 0.047319, 0.048328, 0.086953, 0.067594, 0.055536, 0.069024, 0.069024, 0.129801, 0.142424, 0.179055, 0.21291, 0.139895, 0.229226, 0.328603, 0.236433, 0.222385, 0.155435, 0.268042, 0.288399, 0.311707, 0.41194, 0.335645, 0.346032, 0.271506, 0.271506, 0.328603, 0.232838, 0.243554, 0.257454, 0.31487, 0.206376, 0.194234, 0.30533, 0.281712, 0.179055, 0.15284, 0.203355, 0.281712, 0.200174, 0.100716, 0.090864, 0.083462, 0.137348, 0.071867, 0.098513, 0.098513, 0.116183, 0.096677, 0.044297, 0.030611, 0.018787, 0.020522, 0.011342, 0.011903, 0.013016, 0.016528, 0.0198, 0.017138, 0.018415, 0.032677, 0.067594, 0.037156, 0.03976, 0.019109, 0.017797, 0.014783, 0.018787, 0.020165, 0.034884, 0.06312, 0.044297, 0.083462, 0.127496, 0.25031, 0.257454, 0.243554, 0.301917, 0.374039, 0.288399, 0.268042, 0.275179, 0.243554, 0.25031, 0.161087, 0.271506, 0.370445, 0.436924, 0.4292, 0.41194, 0.418646, 0.433034, 0.433034, 0.398279, 0.422041, 0.321458, 0.219301, 0.209395, 0.209395, 0.120615, 0.206376, 0.21291, 0.194234, 0.236433, 0.352862, 0.447574, 0.36309, 0.390993, 0.418646, 0.356642, 0.278302, 0.264545, 0.264545, 0.339168, 0.366687, 0.268042, 0.346032, 0.40511, 0.394753, 0.36309, 0.483068, 0.472492, 0.454136, 0.436924, 0.390993, 0.31487, 0.257454, 0.374039], '')</t>
  </si>
  <si>
    <t>[42, 57, 160, 229, 230, 231, 243, 244, 245, 246, 247, 248, 249]</t>
  </si>
  <si>
    <t>UPI000218604C status=activ</t>
  </si>
  <si>
    <t>([0.219301, 0.216401, 0.216401, 0.216401, 0.120615, 0.161087, 0.194234, 0.155435, 0.191378, 0.139895, 0.173081, 0.173081, 0.164327, 0.161087, 0.239899, 0.311707, 0.232838, 0.196879, 0.219301, 0.243554, 0.15008, 0.098513, 0.120615, 0.147574, 0.098513, 0.179055, 0.170161, 0.098513, 0.173081, 0.158265, 0.170161, 0.173081, 0.122885, 0.125101, 0.067594, 0.083462, 0.069024, 0.142424, 0.17593, 0.17593, 0.236433, 0.321458, 0.318242, 0.222385, 0.206376, 0.206376, 0.179055, 0.191378, 0.25031, 0.137348, 0.139895, 0.173081, 0.173081, 0.295083, 0.298791, 0.398279, 0.36309, 0.394753, 0.356642, 0.25406, 0.26085, 0.278302, 0.17593, 0.229226, 0.288399, 0.185198, 0.247041, 0.278302, 0.229226, 0.257454, 0.346032, 0.342579, 0.384043, 0.278302, 0.25406, 0.243554, 0.232838, 0.134866, 0.134866, 0.116183, 0.196879, 0.194234, 0.185198, 0.185198, 0.209395, 0.142424, 0.25406, 0.298791, 0.191378, 0.222385, 0.236433, 0.236433, 0.15284, 0.142424, 0.142424, 0.079919, 0.079919, 0.067594, 0.076542, 0.085092, 0.059222, 0.030611, 0.023963, 0.016257, 0.031287, 0.032017, 0.079919, 0.046336, 0.045352, 0.074921, 0.041405, 0.032017, 0.019401, 0.035586, 0.021381, 0.037156, 0.034884, 0.037156, 0.049374, 0.056825, 0.051831, 0.074921, 0.067594, 0.045352, 0.059222, 0.033407, 0.017447, 0.014075, 0.020165, 0.015694, 0.010509, 0.016528, 0.020522, 0.037156, 0.044297, 0.081712, 0.076542, 0.078022, 0.076542, 0.038042, 0.047319, 0.037156, 0.034884, 0.059222, 0.092881, 0.090864, 0.144935, 0.264545, 0.232838, 0.194234], '')</t>
  </si>
  <si>
    <t>UPI000218604D status=activ</t>
  </si>
  <si>
    <t>([0.120615, 0.170161, 0.098513, 0.058088, 0.034884, 0.054297, 0.074921, 0.11371, 0.144935, 0.102787, 0.060549, 0.045352, 0.046336, 0.044297, 0.098513, 0.05306, 0.056825, 0.079919, 0.060549, 0.032677, 0.043307, 0.042364, 0.023534, 0.033407, 0.056825, 0.116183, 0.122885, 0.116183, 0.059222, 0.054297, 0.109221, 0.225814, 0.229226, 0.21291, 0.155435, 0.109221, 0.185198, 0.173081, 0.15008, 0.236433, 0.328603, 0.25031, 0.155435, 0.236433, 0.295083, 0.222385, 0.203355, 0.158265, 0.102787, 0.088832, 0.088832, 0.086953, 0.059222, 0.085092, 0.071867, 0.10481, 0.167087, 0.158265, 0.147574, 0.094817, 0.050641, 0.048328, 0.096677, 0.083462, 0.042364, 0.034068, 0.056825, 0.054297, 0.078022, 0.15008, 0.25031, 0.25031, 0.229226, 0.182256, 0.125101, 0.092881, 0.047319, 0.028107, 0.023963, 0.047319, 0.083462, 0.142424, 0.120615, 0.060549, 0.122885, 0.147574, 0.167087, 0.17593, 0.111485, 0.111485, 0.054297, 0.030611, 0.018415, 0.019401, 0.032017, 0.051831, 0.086953, 0.086953, 0.078022, 0.092881, 0.05306, 0.055536, 0.058088, 0.071867, 0.071867, 0.0704, 0.109221, 0.064632, 0.060549, 0.111485, 0.100716, 0.100716, 0.142424, 0.216401, 0.216401, 0.137348, 0.164327, 0.173081, 0.271506, 0.356642, 0.36309, 0.444081, 0.4292, 0.335645, 0.332115, 0.418646, 0.328603, 0.335645, 0.40511, 0.41194, 0.394753, 0.394753, 0.490133, 0.42561, 0.359901, 0.352862, 0.346032, 0.377384, 0.370445, 0.288399, 0.288399, 0.196879, 0.203355, 0.206376, 0.291804, 0.298791, 0.21291, 0.209395, 0.129801, 0.079919, 0.078022, 0.067594, 0.037156, 0.038042, 0.069024, 0.102787, 0.088832, 0.161087, 0.144935, 0.144935, 0.225814, 0.15284, 0.203355, 0.209395, 0.209395, 0.142424, 0.134866, 0.137348, 0.21291, 0.301917, 0.384043, 0.384043, 0.328603, 0.308712, 0.295083, 0.301917, 0.301917, 0.247041, 0.247041, 0.161087, 0.139895, 0.134866, 0.206376, 0.147574, 0.144935, 0.090864, 0.125101, 0.125101, 0.194234, 0.203355, 0.200174, 0.132295, 0.129801, 0.209395, 0.219301, 0.219301, 0.209395, 0.15284, 0.200174, 0.127496, 0.167087, 0.122885, 0.120615, 0.100716, 0.170161, 0.17593, 0.179055, 0.203355, 0.179055, 0.15284, 0.122885, 0.094817, 0.137348, 0.111485, 0.074921, 0.134866, 0.102787, 0.074921], '')</t>
  </si>
  <si>
    <t>UPI000218604E status=activ</t>
  </si>
  <si>
    <t>([0.158265, 0.076542, 0.11371, 0.109221, 0.155435, 0.206376, 0.194234, 0.243554, 0.288399, 0.229226, 0.182256, 0.229226, 0.216401, 0.332115, 0.268042, 0.164327, 0.229226, 0.167087, 0.129801, 0.0704, 0.144935, 0.142424, 0.247041, 0.167087, 0.21291, 0.155435, 0.155435, 0.11371, 0.056825, 0.056825, 0.100716, 0.15284, 0.092881, 0.164327, 0.127496, 0.139895, 0.203355, 0.206376, 0.229226, 0.236433, 0.318242, 0.247041, 0.185198, 0.118441], '')</t>
  </si>
  <si>
    <t>UPI000218604F status=activ</t>
  </si>
  <si>
    <t>([0.653063, 0.675549, 0.699094, 0.759478, 0.613573, 0.63748, 0.59508, 0.653063, 0.570702, 0.545602, 0.549308, 0.553315, 0.468512, 0.377384, 0.321458, 0.40511, 0.387226, 0.328603, 0.311707, 0.268042, 0.264545, 0.26085, 0.225814, 0.247041, 0.216401, 0.21291, 0.21291, 0.243554, 0.216401, 0.281712, 0.236433, 0.21291, 0.21291, 0.257454, 0.257454, 0.196879, 0.17593, 0.185198, 0.219301, 0.232838, 0.31487, 0.281712, 0.247041, 0.18812, 0.100716, 0.109221, 0.173081, 0.167087, 0.122885, 0.088832, 0.086953, 0.073402, 0.085092, 0.109221, 0.144935, 0.182256, 0.25406, 0.281712, 0.278302, 0.25031, 0.164327, 0.170161, 0.144935, 0.164327, 0.222385, 0.335645, 0.328603, 0.243554, 0.219301, 0.216401, 0.288399, 0.278302, 0.349426, 0.295083, 0.278302, 0.278302, 0.281712, 0.200174, 0.15008, 0.15284, 0.222385, 0.264545, 0.25406, 0.30533, 0.308712, 0.257454, 0.164327, 0.139895, 0.139895, 0.139895, 0.185198, 0.15008, 0.164327, 0.125101, 0.144935, 0.094817, 0.069024, 0.056825, 0.096677, 0.132295, 0.071867, 0.050641, 0.06312, 0.079919, 0.094817, 0.092881, 0.144935, 0.229226, 0.271506, 0.342579, 0.377384, 0.41194, 0.408655, 0.394753, 0.483068, 0.450668, 0.468512, 0.394753, 0.422041, 0.359901, 0.370445, 0.36309, 0.390993, 0.390993, 0.36309, 0.342579, 0.370445, 0.380708, 0.349426, 0.335645, 0.298791, 0.200174, 0.096677, 0.096677, 0.096677, 0.102787, 0.088832, 0.144935, 0.239899, 0.21291, 0.21291, 0.179055, 0.271506, 0.239899, 0.185198, 0.17593, 0.102787, 0.074921, 0.043307, 0.037156, 0.032017, 0.024826, 0.043307, 0.096677, 0.11371, 0.0704, 0.051831, 0.090864, 0.05306, 0.05306, 0.06312, 0.074921, 0.074921, 0.06184, 0.059222, 0.074921, 0.056825, 0.102787, 0.100716, 0.170161], '')</t>
  </si>
  <si>
    <t>UPI0002186050 status=activ</t>
  </si>
  <si>
    <t>([0.007422, 0.004976, 0.004247, 0.005872, 0.00777, 0.01078, 0.008723, 0.007091, 0.006619, 0.008723, 0.011669, 0.013016, 0.008895, 0.008804, 0.011342, 0.011518, 0.015694, 0.028695, 0.016528, 0.017138, 0.029376, 0.020165, 0.043307, 0.079919, 0.076542, 0.032017, 0.019109, 0.018787, 0.036378, 0.036378, 0.016021, 0.009096, 0.010926, 0.010509, 0.010131, 0.010221, 0.010221, 0.013613, 0.008624, 0.012727, 0.018106, 0.01078, 0.010926, 0.011342, 0.008002, 0.008002, 0.013437, 0.011903, 0.020522, 0.011903, 0.014075, 0.022667, 0.026338, 0.023963, 0.025316, 0.025762, 0.014586, 0.024826, 0.022306, 0.043307, 0.051831, 0.025762, 0.038042, 0.058088, 0.031287, 0.045352, 0.020522, 0.021816, 0.021816, 0.020522, 0.020522, 0.026892, 0.033407, 0.06312, 0.069024, 0.125101, 0.056825, 0.098513, 0.098513, 0.10481, 0.045352, 0.038042, 0.0704, 0.088832, 0.050641, 0.090864, 0.064632, 0.134866, 0.147574, 0.232838, 0.25406, 0.257454, 0.247041, 0.17593, 0.127496, 0.096677, 0.092881, 0.098513, 0.106997, 0.109221, 0.079919, 0.164327, 0.100716, 0.060549, 0.059222, 0.125101, 0.06184, 0.109221, 0.129801, 0.118441, 0.118441, 0.118441, 0.18812, 0.118441, 0.206376, 0.161087, 0.164327, 0.167087, 0.164327, 0.076542, 0.073402, 0.051831, 0.06312, 0.116183, 0.191378, 0.134866, 0.078022, 0.094817, 0.094817, 0.045352, 0.050641, 0.038042, 0.034884, 0.020522, 0.037156, 0.019109, 0.032017, 0.023963, 0.022667, 0.051831, 0.064632, 0.043307, 0.044297, 0.040537, 0.035586, 0.034884, 0.044297, 0.078022, 0.139895, 0.134866, 0.134866, 0.116183, 0.155435, 0.155435, 0.179055, 0.173081, 0.257454, 0.147574, 0.125101, 0.132295, 0.10481, 0.167087, 0.225814, 0.311707, 0.298791, 0.222385, 0.21291, 0.18812, 0.127496, 0.120615, 0.129801, 0.132295, 0.111485, 0.086953, 0.071867, 0.10481, 0.096677, 0.10481, 0.206376, 0.239899, 0.247041, 0.219301, 0.232838, 0.173081, 0.185198, 0.161087, 0.132295, 0.094817, 0.134866, 0.132295, 0.134866, 0.142424, 0.185198, 0.21291, 0.239899, 0.194234, 0.225814, 0.26085, 0.21291, 0.137348, 0.179055, 0.134866, 0.200174, 0.182256, 0.239899, 0.158265, 0.194234, 0.31487, 0.377384, 0.374039, 0.454136, 0.377384, 0.278302, 0.247041, 0.247041, 0.191378, 0.284882, 0.15008, 0.079919, 0.096677, 0.147574, 0.092881, 0.116183, 0.106997, 0.066181, 0.054297, 0.090864, 0.05306, 0.048328, 0.048328, 0.05306, 0.032017, 0.032017, 0.044297, 0.071867, 0.044297, 0.040537, 0.045352, 0.090864, 0.092881, 0.092881, 0.066181, 0.127496, 0.129801, 0.129801, 0.206376, 0.239899, 0.164327, 0.243554, 0.170161, 0.185198, 0.118441, 0.098513, 0.094817, 0.122885, 0.111485, 0.170161, 0.206376, 0.194234, 0.196879, 0.288399, 0.30533, 0.332115, 0.335645, 0.346032, 0.342579, 0.332115, 0.25031, 0.332115, 0.264545, 0.346032, 0.25031, 0.222385, 0.25031, 0.36309, 0.295083, 0.308712, 0.232838, 0.264545, 0.216401, 0.18812, 0.173081, 0.10481, 0.127496, 0.125101, 0.122885, 0.122885, 0.122885, 0.185198, 0.18812, 0.239899, 0.239899, 0.349426, 0.394753, 0.509769, 0.480142, 0.541878, 0.525368, 0.613573, 0.608892, 0.648219, 0.690604, 0.680603, 0.801317, 0.801317, 0.805026, 0.788093, 0.791621], '')</t>
  </si>
  <si>
    <t>[294, 296, 297, 298, 299, 300, 301, 302, 303, 304, 305, 306, 307]</t>
  </si>
  <si>
    <t>UPI0002186051 status=activ</t>
  </si>
  <si>
    <t>([0.033407, 0.016528, 0.018415, 0.0198, 0.021816, 0.023087, 0.030003, 0.031287, 0.041405, 0.024826, 0.037156, 0.038858, 0.042364, 0.098513, 0.043307, 0.021816, 0.019109, 0.019109, 0.020165, 0.038042, 0.018415, 0.016021, 0.023963, 0.028695, 0.041405, 0.026892, 0.032017, 0.036378, 0.044297, 0.024826, 0.056825, 0.055536, 0.074921, 0.127496, 0.064632, 0.137348, 0.137348, 0.173081, 0.088832, 0.081712, 0.078022, 0.147574, 0.203355, 0.271506, 0.268042, 0.268042, 0.291804, 0.311707, 0.264545, 0.268042, 0.377384, 0.26085, 0.236433, 0.147574, 0.116183, 0.155435, 0.085092, 0.167087, 0.229226, 0.31487, 0.4292, 0.377384, 0.387226, 0.321458, 0.291804, 0.291804, 0.288399, 0.268042, 0.271506, 0.219301, 0.191378, 0.106997, 0.206376, 0.129801, 0.173081, 0.132295, 0.167087, 0.173081, 0.147574, 0.092881, 0.11371, 0.122885, 0.096677, 0.088832, 0.060549, 0.046336, 0.037156, 0.033407, 0.038042, 0.021816, 0.045352, 0.069024, 0.116183, 0.085092, 0.164327, 0.191378, 0.239899, 0.200174, 0.206376, 0.222385, 0.278302, 0.182256, 0.111485, 0.100716, 0.109221, 0.196879, 0.161087, 0.18812, 0.118441, 0.15008, 0.18812, 0.17593, 0.092881, 0.046336, 0.047319, 0.041405, 0.042364, 0.058088, 0.069024, 0.11371, 0.058088, 0.041405, 0.036378, 0.069024, 0.100716, 0.05306, 0.05306, 0.106997, 0.116183, 0.191378, 0.216401, 0.278302, 0.257454, 0.25406, 0.278302, 0.219301, 0.219301, 0.216401, 0.21291, 0.137348, 0.15008, 0.236433, 0.236433, 0.298791, 0.232838, 0.200174, 0.278302, 0.264545, 0.173081, 0.17593, 0.167087, 0.194234, 0.179055, 0.116183, 0.158265, 0.17593, 0.275179, 0.194234, 0.209395, 0.129801, 0.116183, 0.106997, 0.083462, 0.144935, 0.167087, 0.15008, 0.216401, 0.219301, 0.232838, 0.21291, 0.200174, 0.200174, 0.11371, 0.060549, 0.10481, 0.137348, 0.120615, 0.092881, 0.147574, 0.147574, 0.142424, 0.236433, 0.236433, 0.182256, 0.185198, 0.118441, 0.142424, 0.132295, 0.081712, 0.088832, 0.15284, 0.15284, 0.15284, 0.243554, 0.356642, 0.36309, 0.36309, 0.450668, 0.5017, 0.408655, 0.408655, 0.41194, 0.444081, 0.321458, 0.332115, 0.232838, 0.291804, 0.243554, 0.167087, 0.257454, 0.229226, 0.222385, 0.222385, 0.15008, 0.144935, 0.127496, 0.056825, 0.029376, 0.030003, 0.018415, 0.034884, 0.019401, 0.019401, 0.019401, 0.03976, 0.067594, 0.122885, 0.144935, 0.144935, 0.216401, 0.203355, 0.134866, 0.132295, 0.06184, 0.054297, 0.049374, 0.059222, 0.073402, 0.120615, 0.116183, 0.164327, 0.127496, 0.17593, 0.239899, 0.182256, 0.15284, 0.120615, 0.079919, 0.055536, 0.088832, 0.06184], '')</t>
  </si>
  <si>
    <t>[198]</t>
  </si>
  <si>
    <t>UPI0002186052 status=activ</t>
  </si>
  <si>
    <t>([0.004611, 0.006421, 0.005623, 0.004976, 0.005683, 0.007422, 0.006533, 0.009294, 0.008156, 0.008895, 0.008409, 0.00962, 0.011106, 0.013613, 0.016257, 0.028695, 0.066181, 0.037156, 0.074921, 0.118441, 0.118441, 0.191378, 0.122885, 0.191378, 0.295083, 0.324872, 0.324872, 0.328603, 0.295083, 0.377384, 0.41194, 0.41194, 0.408655, 0.401658, 0.30533, 0.295083, 0.247041, 0.229226, 0.232838, 0.182256, 0.173081, 0.257454, 0.26085, 0.352862, 0.268042, 0.25406, 0.219301, 0.125101, 0.200174, 0.170161, 0.182256, 0.200174, 0.268042, 0.161087, 0.229226, 0.288399, 0.229226, 0.271506, 0.264545, 0.239899, 0.275179, 0.206376, 0.15284, 0.094817, 0.058088, 0.100716, 0.079919, 0.066181, 0.074921, 0.06184, 0.074921, 0.046336, 0.044297, 0.036378, 0.074921, 0.064632, 0.094817, 0.125101, 0.078022, 0.085092, 0.158265, 0.158265, 0.139895, 0.196879, 0.18812, 0.257454, 0.268042, 0.308712, 0.384043, 0.384043, 0.352862, 0.366687, 0.339168, 0.324872, 0.394753, 0.328603, 0.318242, 0.31487, 0.30533, 0.390993, 0.291804, 0.264545, 0.281712, 0.374039, 0.339168, 0.440853, 0.377384, 0.370445, 0.377384, 0.291804, 0.30533, 0.342579, 0.30533, 0.374039, 0.288399, 0.257454, 0.288399, 0.288399, 0.278302, 0.291804, 0.284882, 0.335645, 0.335645, 0.335645, 0.257454, 0.209395, 0.139895, 0.167087, 0.170161, 0.111485, 0.167087, 0.229226, 0.291804, 0.288399, 0.31487, 0.321458, 0.321458, 0.324872, 0.225814, 0.147574, 0.137348, 0.144935, 0.10481, 0.122885, 0.120615, 0.194234, 0.206376, 0.291804, 0.31487, 0.229226, 0.301917, 0.298791, 0.206376, 0.18812, 0.219301, 0.232838, 0.232838, 0.239899, 0.284882, 0.356642, 0.356642, 0.394753, 0.384043, 0.486429, 0.454136, 0.444081, 0.444081, 0.521092, 0.521092, 0.534167, 0.690604, 0.63748, 0.63748, 0.720929, 0.666105, 0.618285, 0.604312, 0.604312, 0.585406, 0.562014, 0.5017, 0.5017, 0.468512, 0.468512, 0.468512, 0.497853, 0.414856, 0.401658, 0.366687, 0.356642, 0.349426, 0.321458, 0.349426, 0.359901, 0.31487, 0.26085, 0.298791, 0.206376, 0.25406, 0.194234, 0.203355, 0.295083, 0.374039, 0.30533, 0.278302, 0.268042, 0.30533, 0.30533, 0.216401, 0.243554, 0.243554, 0.185198, 0.111485, 0.137348, 0.111485, 0.173081, 0.164327, 0.088832, 0.088832, 0.092881, 0.142424, 0.134866, 0.132295, 0.134866, 0.161087, 0.18812, 0.203355, 0.167087, 0.247041, 0.308712, 0.308712, 0.311707, 0.288399, 0.308712, 0.247041, 0.194234, 0.127496, 0.203355, 0.335645, 0.436924, 0.480142, 0.468512, 0.440853, 0.444081, 0.440853, 0.380708, 0.318242, 0.243554, 0.170161, 0.102787, 0.073402, 0.073402, 0.078022, 0.137348, 0.222385, 0.219301, 0.301917, 0.349426, 0.321458, 0.298791, 0.288399, 0.288399, 0.298791, 0.335645, 0.232838, 0.209395, 0.298791, 0.268042, 0.324872, 0.380708, 0.444081, 0.436924, 0.346032, 0.342579, 0.349426, 0.219301, 0.25406, 0.25031, 0.26085, 0.26085, 0.216401, 0.18812, 0.142424, 0.102787, 0.069024, 0.116183, 0.109221, 0.073402], '')</t>
  </si>
  <si>
    <t>[167, 168, 169, 170, 171, 172, 173, 174, 175, 176, 177, 178, 179, 180, 181]</t>
  </si>
  <si>
    <t>UPI0002186053 status=activ</t>
  </si>
  <si>
    <t>([0.414856, 0.281712, 0.324872, 0.36309, 0.401658, 0.257454, 0.298791, 0.324872, 0.346032, 0.377384, 0.308712, 0.243554, 0.142424, 0.129801, 0.0704, 0.032677, 0.034068, 0.017447, 0.010509, 0.006567, 0.005932, 0.00389, 0.003607, 0.003109, 0.002194, 0.001481, 0.001808, 0.001778, 0.001722, 0.001748, 0.001936, 0.002503, 0.003555, 0.005318, 0.00389, 0.005318, 0.005249, 0.005249, 0.007177, 0.006619, 0.01078, 0.0198, 0.019109, 0.023087, 0.022667, 0.022667, 0.031287, 0.022306, 0.01227, 0.012491, 0.008002, 0.004976, 0.004976, 0.003924, 0.003804, 0.003727, 0.002976, 0.002976, 0.003555, 0.002727, 0.002881, 0.002727, 0.002482, 0.00246, 0.002276, 0.001722, 0.002194, 0.002155, 0.002138, 0.002512, 0.002606, 0.003607, 0.005223, 0.005223, 0.004835, 0.00515, 0.008002, 0.009015, 0.013821, 0.018787, 0.022667, 0.023963, 0.018787, 0.019109, 0.038042, 0.086953, 0.161087, 0.203355, 0.139895, 0.139895, 0.144935, 0.144935, 0.088832, 0.079919, 0.041405, 0.040537, 0.017138, 0.011669, 0.009294, 0.009294, 0.007555, 0.008895, 0.00962, 0.011342, 0.012727, 0.009015, 0.007259, 0.007645, 0.008002, 0.014075, 0.025316, 0.024826, 0.017797, 0.017447, 0.020876, 0.020522, 0.023963, 0.048328, 0.029376, 0.034068, 0.020876, 0.027463, 0.030003, 0.025316, 0.025316, 0.01227, 0.019401, 0.025316, 0.024826, 0.024826, 0.024826, 0.016021, 0.020876, 0.013613, 0.021381, 0.010221, 0.011518, 0.014075, 0.013821, 0.028107, 0.023963, 0.021381, 0.011903, 0.009187, 0.015078, 0.015344, 0.015344, 0.015078, 0.016021, 0.011669, 0.009401, 0.008895, 0.012491, 0.013265, 0.020876, 0.01227, 0.013016, 0.013437, 0.013821, 0.009865, 0.006988, 0.007177, 0.011903, 0.014586, 0.015694, 0.013265, 0.010926, 0.012727, 0.013613, 0.008895, 0.011342, 0.016826, 0.020876, 0.022306, 0.013821, 0.014075, 0.0198, 0.020876, 0.024826, 0.023534, 0.040537, 0.059222, 0.109221, 0.088832, 0.086953, 0.109221, 0.074921, 0.043307, 0.074921, 0.069024, 0.144935, 0.064632, 0.055536, 0.055536, 0.051831, 0.088832, 0.067594, 0.094817, 0.085092, 0.060549, 0.083462, 0.040537, 0.051831, 0.051831, 0.026892, 0.044297, 0.023087, 0.05306, 0.122885, 0.058088, 0.030611, 0.014586, 0.015694, 0.009977, 0.008895, 0.006245, 0.006619, 0.007315, 0.007031, 0.008895, 0.009401, 0.009728, 0.009865, 0.007031, 0.006194, 0.008624, 0.006194, 0.006701, 0.00515, 0.004358, 0.005932, 0.008525, 0.008002, 0.012491, 0.0198, 0.014315, 0.026892, 0.025762, 0.035586, 0.036378, 0.024393, 0.042364, 0.0198, 0.03976, 0.044297, 0.066181, 0.034068, 0.047319, 0.096677, 0.134866, 0.200174, 0.209395, 0.229226, 0.36309, 0.247041, 0.247041, 0.26085, 0.206376, 0.18812, 0.200174, 0.203355, 0.318242, 0.31487, 0.436924, 0.31487, 0.398279, 0.339168, 0.342579, 0.342579, 0.185198, 0.144935, 0.094817, 0.094817, 0.038042, 0.017447, 0.0198, 0.014075, 0.014075, 0.010131, 0.007315, 0.007091, 0.005378, 0.004161, 0.002881, 0.00283, 0.003431, 0.003431, 0.002555, 0.003512, 0.002623, 0.003478, 0.002761, 0.002327, 0.001649, 0.002014, 0.002057, 0.001855, 0.001709, 0.001709, 0.001743, 0.001872, 0.001967, 0.002529, 0.002396, 0.002581, 0.002555, 0.002976, 0.002155, 0.003341, 0.003607, 0.00558, 0.006482, 0.006533, 0.006619, 0.009187, 0.009865, 0.009977, 0.00962, 0.014315, 0.018106, 0.023087, 0.034068, 0.033407, 0.018106, 0.020522, 0.018787, 0.014075, 0.008409, 0.008409, 0.005932, 0.003821, 0.002688, 0.001872, 0.001855, 0.002705, 0.002976, 0.00243, 0.002435, 0.003727, 0.002688, 0.002327, 0.00292, 0.00292, 0.002117, 0.00283, 0.003276, 0.003109, 0.003757, 0.005503, 0.005503, 0.00543, 0.008624, 0.008002, 0.01227, 0.024393, 0.026338, 0.01204, 0.011903, 0.023963, 0.020165, 0.018787, 0.025316, 0.026892, 0.020165, 0.019401, 0.01078, 0.009865, 0.009096, 0.008624, 0.005799, 0.00515, 0.006142, 0.003727, 0.005623, 0.003757, 0.002512, 0.002336, 0.003177, 0.003366, 0.003366, 0.003366, 0.004161, 0.003671, 0.002529, 0.002529, 0.003727, 0.004247, 0.005318, 0.005318, 0.00558, 0.008002, 0.014586, 0.010221, 0.010372, 0.009728, 0.020876, 0.028107, 0.015344, 0.011518, 0.014783, 0.010372, 0.010372, 0.009015, 0.01227, 0.023534, 0.032677, 0.030611, 0.051831, 0.051831, 0.098513, 0.05306, 0.027463, 0.014586, 0.021816, 0.050641, 0.049374, 0.044297, 0.038858, 0.088832, 0.066181, 0.034884, 0.046336, 0.056825, 0.038858, 0.038042, 0.030611, 0.027463, 0.031287, 0.0198, 0.00962, 0.011518, 0.019109, 0.024826, 0.050641, 0.034068, 0.026892, 0.030003, 0.027463, 0.051831, 0.043307, 0.046336, 0.11371, 0.05306, 0.029376, 0.037156, 0.015344, 0.017138, 0.017797, 0.00962, 0.010509, 0.01204, 0.008723, 0.006245, 0.006795, 0.007091, 0.006988, 0.005683, 0.003924, 0.002662, 0.002327, 0.001597, 0.001602, 0.000945, 0.001572, 0.001344, 0.001344, 0.00152, 0.001103, 0.000743, 0.000833, 0.000661, 0.00076, 0.00076, 0.00076, 0.000532, 0.000215, 0.000262], '')</t>
  </si>
  <si>
    <t>UPI0002186054 status=activ</t>
  </si>
  <si>
    <t>([0.10481, 0.074921, 0.054297, 0.076542, 0.048328, 0.051831, 0.073402, 0.076542, 0.046336, 0.064632, 0.046336, 0.034068, 0.033407, 0.032677, 0.032017, 0.058088, 0.090864, 0.102787, 0.173081, 0.111485, 0.067594, 0.073402, 0.109221, 0.167087, 0.144935, 0.225814, 0.291804, 0.284882, 0.311707, 0.394753, 0.387226, 0.476583, 0.458154, 0.422041, 0.436924, 0.436924, 0.433034, 0.436924, 0.414856, 0.401658, 0.387226, 0.472492, 0.356642, 0.295083, 0.25406, 0.31487, 0.216401, 0.164327, 0.170161, 0.170161, 0.191378, 0.134866, 0.158265, 0.179055, 0.21291, 0.200174, 0.164327, 0.167087, 0.088832, 0.118441, 0.118441, 0.203355, 0.179055, 0.284882, 0.346032, 0.408655, 0.288399, 0.387226, 0.377384, 0.370445, 0.284882, 0.284882, 0.311707, 0.278302, 0.278302, 0.278302, 0.288399, 0.225814, 0.225814, 0.225814, 0.185198, 0.120615, 0.122885, 0.079919, 0.045352, 0.045352, 0.031287, 0.033407, 0.033407, 0.046336, 0.049374, 0.086953, 0.094817, 0.120615, 0.096677, 0.164327, 0.155435, 0.155435, 0.25406, 0.170161, 0.191378, 0.268042, 0.271506, 0.257454, 0.278302, 0.281712, 0.278302, 0.301917, 0.387226, 0.311707, 0.268042, 0.264545, 0.232838, 0.132295, 0.132295, 0.170161, 0.170161, 0.179055, 0.182256, 0.116183, 0.161087, 0.243554, 0.15008, 0.225814, 0.139895, 0.209395, 0.288399, 0.288399, 0.288399, 0.281712, 0.264545, 0.219301, 0.137348, 0.161087, 0.257454, 0.257454, 0.257454, 0.164327, 0.161087, 0.083462, 0.139895, 0.161087, 0.134866, 0.200174, 0.196879, 0.298791, 0.216401, 0.222385, 0.26085, 0.271506, 0.179055, 0.264545, 0.356642, 0.414856, 0.332115, 0.342579, 0.31487, 0.31487, 0.380708, 0.271506, 0.298791, 0.298791, 0.21291, 0.25406, 0.311707, 0.281712, 0.200174, 0.284882, 0.278302, 0.161087, 0.15008, 0.264545, 0.25031, 0.167087, 0.196879, 0.271506, 0.26085, 0.200174, 0.122885, 0.139895, 0.257454, 0.335645, 0.335645, 0.433034, 0.422041, 0.359901, 0.398279, 0.377384, 0.380708, 0.390993, 0.374039, 0.281712, 0.173081, 0.15284, 0.15284, 0.094817, 0.100716, 0.100716, 0.102787, 0.17593, 0.15284, 0.125101, 0.125101, 0.127496, 0.060549, 0.059222, 0.042364, 0.023963, 0.046336, 0.048328, 0.024826, 0.05306, 0.066181, 0.106997, 0.125101, 0.127496, 0.194234, 0.182256, 0.182256, 0.257454, 0.243554, 0.275179, 0.191378, 0.194234, 0.182256, 0.206376, 0.222385, 0.308712, 0.387226, 0.390993, 0.377384, 0.483068, 0.380708, 0.450668, 0.447574, 0.461924, 0.570702, 0.476583, 0.41194, 0.346032, 0.318242, 0.291804, 0.288399, 0.387226, 0.384043, 0.384043, 0.468512, 0.447574, 0.366687, 0.291804, 0.278302, 0.288399, 0.206376, 0.284882, 0.219301, 0.219301, 0.15284, 0.164327, 0.170161, 0.144935, 0.173081, 0.137348, 0.158265, 0.158265, 0.092881, 0.092881, 0.058088, 0.060549, 0.037156, 0.074921, 0.071867, 0.088832, 0.096677, 0.147574, 0.125101, 0.173081, 0.106997, 0.127496, 0.127496, 0.203355, 0.206376, 0.232838, 0.247041, 0.257454, 0.271506, 0.268042, 0.264545, 0.346032, 0.335645, 0.321458, 0.222385, 0.219301, 0.161087, 0.147574, 0.094817, 0.11371, 0.122885, 0.203355, 0.161087, 0.137348, 0.073402, 0.10481, 0.086953, 0.100716, 0.064632, 0.064632, 0.064632, 0.066181, 0.036378, 0.040537, 0.073402, 0.118441, 0.206376, 0.164327, 0.164327, 0.26085, 0.26085, 0.25031, 0.155435, 0.239899, 0.206376, 0.216401, 0.243554, 0.284882, 0.232838, 0.232838, 0.191378, 0.278302, 0.281712, 0.264545, 0.284882, 0.308712, 0.209395, 0.21291, 0.291804, 0.206376, 0.200174, 0.222385, 0.18812, 0.301917, 0.222385, 0.164327, 0.247041, 0.25031, 0.196879, 0.284882, 0.380708, 0.414856, 0.422041, 0.454136, 0.534167, 0.494003, 0.505461, 0.657645, 0.562014, 0.472492, 0.56648, 0.541878, 0.480142, 0.517562, 0.394753, 0.497853, 0.63748, 0.517562, 0.418646, 0.418646, 0.433034, 0.31487, 0.31487, 0.321458, 0.291804, 0.324872, 0.243554, 0.21291, 0.10481, 0.142424, 0.139895, 0.120615, 0.100716, 0.122885, 0.122885, 0.173081, 0.100716, 0.06312, 0.06312, 0.11371, 0.122885, 0.0704, 0.066181, 0.073402, 0.073402, 0.078022, 0.060549, 0.125101, 0.137348, 0.147574, 0.142424, 0.142424, 0.18812, 0.216401, 0.144935, 0.15008, 0.106997, 0.15008, 0.219301, 0.311707, 0.281712, 0.291804, 0.356642, 0.444081, 0.401658, 0.36309, 0.318242, 0.349426, 0.26085, 0.191378, 0.311707], '')</t>
  </si>
  <si>
    <t>[236, 350, 352, 353, 354, 356, 357, 359, 362, 363]</t>
  </si>
  <si>
    <t>UPI0002186055 status=activ</t>
  </si>
  <si>
    <t>([0.051831, 0.036378, 0.060549, 0.11371, 0.116183, 0.073402, 0.106997, 0.132295, 0.170161, 0.170161, 0.129801, 0.15284, 0.167087, 0.271506, 0.185198, 0.182256, 0.229226, 0.264545, 0.342579, 0.264545, 0.264545, 0.268042, 0.349426, 0.339168, 0.243554, 0.288399, 0.408655, 0.328603, 0.298791, 0.281712, 0.311707, 0.288399, 0.298791, 0.284882, 0.216401, 0.239899, 0.173081, 0.200174, 0.247041, 0.18812, 0.200174, 0.203355, 0.18812, 0.173081, 0.185198, 0.247041, 0.264545, 0.239899, 0.275179, 0.318242, 0.311707, 0.229226, 0.328603, 0.25406, 0.264545, 0.321458, 0.318242, 0.390993, 0.328603, 0.308712, 0.374039, 0.458154, 0.436924, 0.436924, 0.352862, 0.359901, 0.271506, 0.179055, 0.109221, 0.129801, 0.098513, 0.125101, 0.200174, 0.132295, 0.182256, 0.182256, 0.18812, 0.173081, 0.158265, 0.158265, 0.137348, 0.096677, 0.0704, 0.076542, 0.073402, 0.120615, 0.092881, 0.10481, 0.094817, 0.179055, 0.179055, 0.219301, 0.111485, 0.102787, 0.098513, 0.096677, 0.076542, 0.064632, 0.102787, 0.064632, 0.094817, 0.111485, 0.17593, 0.236433, 0.225814, 0.335645, 0.335645, 0.335645, 0.318242, 0.311707, 0.281712, 0.18812, 0.17593, 0.291804, 0.219301, 0.30533, 0.222385, 0.25406, 0.301917, 0.324872, 0.41194, 0.414856, 0.414856, 0.30533, 0.18812, 0.203355, 0.120615, 0.144935, 0.142424, 0.222385, 0.284882, 0.308712, 0.321458, 0.318242, 0.30533, 0.401658, 0.318242, 0.408655, 0.422041, 0.318242, 0.222385, 0.21291, 0.142424, 0.155435, 0.247041, 0.342579, 0.332115, 0.321458, 0.308712, 0.247041, 0.232838, 0.196879, 0.179055, 0.291804, 0.301917, 0.295083, 0.247041, 0.349426, 0.257454, 0.164327, 0.243554, 0.232838, 0.155435, 0.225814, 0.155435, 0.122885, 0.118441, 0.122885, 0.139895, 0.109221, 0.125101, 0.076542, 0.122885, 0.11371, 0.078022, 0.090864, 0.071867, 0.094817, 0.0704, 0.142424, 0.232838, 0.15284, 0.239899, 0.359901, 0.295083, 0.332115, 0.332115, 0.339168, 0.236433, 0.31487, 0.359901, 0.36309, 0.36309, 0.384043, 0.298791, 0.342579, 0.247041, 0.298791, 0.257454, 0.321458, 0.301917, 0.25406, 0.271506, 0.298791, 0.264545, 0.243554, 0.18812, 0.216401, 0.206376, 0.229226, 0.158265, 0.142424, 0.196879, 0.191378, 0.170161, 0.194234, 0.17593, 0.209395, 0.229226, 0.264545, 0.268042, 0.17593, 0.134866, 0.164327, 0.134866, 0.15284, 0.225814, 0.229226, 0.229226, 0.229226, 0.219301, 0.284882, 0.196879, 0.196879, 0.288399, 0.18812, 0.264545, 0.236433, 0.203355, 0.122885, 0.125101, 0.069024, 0.118441, 0.194234, 0.147574, 0.106997, 0.058088, 0.034884, 0.067594, 0.03976, 0.03976, 0.0704, 0.085092, 0.120615, 0.125101, 0.106997, 0.098513, 0.098513, 0.118441, 0.179055, 0.239899, 0.15008, 0.222385, 0.21291, 0.203355, 0.203355, 0.206376, 0.222385, 0.30533, 0.25406, 0.308712, 0.308712, 0.31487, 0.281712, 0.332115, 0.332115, 0.284882, 0.324872, 0.232838, 0.161087, 0.158265, 0.158265, 0.239899, 0.239899, 0.21291, 0.209395, 0.21291, 0.284882, 0.346032, 0.356642, 0.401658, 0.349426, 0.291804, 0.191378, 0.167087, 0.161087, 0.161087, 0.243554, 0.301917, 0.352862, 0.356642, 0.318242, 0.288399, 0.288399, 0.271506, 0.21291, 0.129801, 0.196879, 0.185198, 0.196879, 0.194234, 0.18812, 0.264545, 0.264545, 0.359901, 0.394753, 0.401658, 0.401658, 0.401658, 0.414856, 0.380708, 0.377384, 0.324872, 0.370445, 0.291804, 0.264545, 0.25031, 0.25031, 0.25406, 0.291804, 0.196879, 0.194234, 0.122885, 0.127496, 0.17593, 0.161087, 0.134866, 0.122885, 0.116183, 0.111485, 0.10481, 0.094817, 0.15284, 0.229226, 0.222385, 0.281712, 0.308712, 0.414856, 0.517562, 0.42561, 0.40511, 0.486429, 0.486429, 0.51388, 0.517562, 0.557691, 0.534167, 0.476583, 0.490133, 0.41194, 0.398279, 0.370445, 0.374039, 0.387226, 0.374039, 0.339168, 0.370445, 0.36309, 0.284882, 0.216401, 0.219301, 0.21291, 0.15008, 0.098513, 0.139895, 0.132295, 0.120615, 0.120615, 0.182256, 0.203355, 0.225814, 0.158265, 0.191378, 0.209395, 0.196879, 0.203355, 0.225814, 0.236433, 0.25406, 0.25031, 0.359901, 0.450668, 0.433034, 0.486429, 0.585406, 0.486429, 0.494003, 0.394753, 0.414856, 0.41194, 0.377384, 0.4292, 0.433034, 0.433034, 0.490133, 0.401658, 0.318242, 0.324872, 0.308712, 0.301917, 0.298791, 0.239899, 0.243554, 0.219301, 0.25406, 0.18812, 0.275179, 0.278302, 0.271506, 0.196879, 0.209395, 0.203355, 0.139895, 0.206376, 0.137348, 0.15284, 0.164327, 0.247041, 0.185198, 0.185198, 0.194234, 0.278302, 0.318242, 0.209395, 0.243554, 0.21291, 0.21291, 0.182256, 0.203355, 0.284882, 0.264545, 0.25031, 0.161087, 0.247041, 0.21291, 0.30533, 0.200174, 0.278302, 0.288399, 0.36309, 0.281712, 0.200174, 0.216401, 0.216401, 0.25031, 0.216401, 0.232838, 0.229226, 0.179055, 0.15284, 0.096677, 0.17593, 0.191378, 0.206376, 0.222385, 0.271506, 0.268042, 0.390993, 0.30533, 0.295083, 0.25406, 0.335645, 0.321458, 0.222385, 0.179055, 0.239899, 0.278302, 0.284882, 0.346032, 0.447574, 0.414856, 0.517562, 0.418646, 0.40511, 0.41194, 0.374039, 0.359901, 0.278302, 0.239899, 0.31487, 0.225814, 0.17593, 0.185198, 0.275179, 0.352862, 0.387226, 0.298791, 0.298791, 0.308712, 0.247041, 0.15284, 0.182256, 0.106997, 0.167087, 0.092881, 0.102787, 0.11371, 0.137348, 0.18812, 0.137348, 0.134866, 0.209395, 0.21291, 0.129801, 0.118441, 0.102787, 0.102787, 0.179055, 0.18812, 0.15008, 0.139895, 0.139895, 0.081712, 0.161087, 0.158265, 0.291804, 0.268042, 0.25406, 0.219301, 0.243554, 0.271506, 0.264545, 0.229226, 0.271506, 0.352862, 0.268042, 0.298791, 0.216401, 0.116183, 0.111485, 0.129801, 0.129801, 0.132295, 0.200174, 0.179055, 0.127496, 0.0704, 0.073402, 0.079919, 0.083462, 0.081712, 0.102787, 0.106997, 0.132295, 0.164327, 0.167087, 0.179055, 0.179055, 0.170161, 0.164327, 0.173081, 0.173081, 0.25031, 0.25031, 0.247041, 0.142424, 0.142424, 0.229226, 0.324872, 0.318242, 0.321458, 0.278302, 0.31487, 0.219301, 0.209395, 0.132295, 0.129801, 0.194234, 0.203355, 0.222385, 0.295083, 0.191378, 0.167087, 0.167087, 0.21291, 0.137348, 0.17593, 0.239899, 0.219301, 0.203355, 0.125101, 0.127496, 0.164327, 0.139895, 0.127496, 0.134866, 0.137348, 0.120615, 0.11371, 0.118441, 0.179055, 0.15008, 0.239899, 0.164327, 0.100716, 0.127496, 0.132295, 0.182256, 0.182256, 0.179055, 0.116183, 0.196879, 0.158265, 0.098513, 0.056825, 0.11371, 0.06312, 0.11371, 0.134866, 0.134866, 0.073402, 0.056825, 0.092881, 0.048328, 0.106997, 0.092881, 0.083462, 0.116183, 0.127496, 0.106997, 0.10481, 0.17593, 0.137348, 0.098513, 0.147574, 0.257454, 0.243554, 0.339168, 0.328603, 0.295083, 0.268042, 0.26085, 0.209395, 0.129801, 0.203355, 0.18812, 0.311707, 0.311707, 0.25031, 0.236433, 0.161087, 0.088832, 0.083462, 0.066181, 0.073402, 0.073402, 0.073402, 0.081712, 0.044297, 0.049374, 0.058088, 0.067594, 0.0704, 0.125101, 0.122885, 0.134866, 0.134866, 0.120615, 0.129801, 0.134866, 0.090864, 0.090864, 0.170161, 0.10481, 0.170161, 0.15284, 0.161087, 0.129801, 0.0704, 0.100716, 0.096677, 0.096677, 0.064632, 0.073402, 0.083462, 0.142424, 0.111485, 0.109221, 0.118441, 0.06312, 0.106997, 0.147574, 0.147574, 0.164327, 0.21291, 0.21291, 0.295083, 0.278302, 0.291804, 0.284882, 0.288399, 0.206376, 0.139895, 0.137348, 0.167087, 0.15284, 0.158265, 0.129801, 0.11371, 0.088832, 0.127496, 0.137348, 0.094817, 0.111485, 0.073402, 0.098513, 0.059222, 0.059222, 0.060549, 0.035586, 0.066181, 0.050641, 0.085092, 0.144935, 0.144935, 0.118441, 0.109221, 0.064632, 0.109221, 0.078022, 0.047319, 0.06312, 0.037156, 0.034068, 0.058088, 0.0704, 0.06312, 0.094817, 0.06184, 0.051831, 0.086953, 0.085092, 0.079919, 0.071867, 0.0704, 0.06184, 0.079919, 0.044297, 0.069024, 0.036378, 0.034884, 0.040537, 0.038858, 0.066181, 0.116183, 0.118441, 0.11371, 0.122885, 0.073402, 0.120615, 0.15008, 0.15008, 0.161087, 0.15008, 0.129801, 0.109221, 0.182256, 0.147574, 0.203355, 0.196879, 0.21291, 0.232838, 0.324872, 0.291804, 0.200174, 0.18812, 0.200174, 0.203355, 0.109221, 0.179055, 0.142424, 0.137348, 0.078022, 0.071867, 0.134866, 0.134866, 0.137348, 0.10481, 0.139895, 0.142424, 0.120615, 0.164327, 0.225814, 0.173081, 0.179055], '')</t>
  </si>
  <si>
    <t>[348, 353, 354, 355, 356, 394, 481]</t>
  </si>
  <si>
    <t>UPI0002186056 status=activ</t>
  </si>
  <si>
    <t>([0.182256, 0.185198, 0.132295, 0.090864, 0.078022, 0.059222, 0.078022, 0.049374, 0.066181, 0.069024, 0.085092, 0.090864, 0.076542, 0.078022, 0.088832, 0.059222, 0.129801, 0.15008, 0.21291, 0.236433, 0.271506, 0.352862, 0.394753, 0.476583, 0.562014, 0.661982, 0.680603, 0.680603, 0.707965, 0.675549, 0.707965, 0.675549, 0.707965, 0.759478, 0.685117, 0.675549, 0.707965, 0.666105, 0.618285, 0.642678, 0.541878, 0.497853, 0.51388, 0.497853, 0.454136, 0.483068, 0.468512, 0.529623, 0.529623, 0.632174, 0.661982, 0.613573, 0.666105, 0.690604, 0.632174, 0.58069, 0.562014, 0.529623, 0.545602, 0.553315, 0.461924, 0.490133, 0.490133, 0.458154, 0.483068, 0.440853, 0.408655, 0.384043, 0.359901, 0.339168, 0.31487, 0.291804, 0.311707, 0.26085, 0.203355, 0.200174, 0.332115], '')</t>
  </si>
  <si>
    <t>[24, 25, 26, 27, 28, 29, 30, 31, 32, 33, 34, 35, 36, 37, 38, 39, 40, 42, 47, 48, 49, 50, 51, 52, 53, 54, 55, 56, 57, 58, 59]</t>
  </si>
  <si>
    <t>UPI0002186057 status=activ</t>
  </si>
  <si>
    <t>([0.173081, 0.15008, 0.109221, 0.111485, 0.139895, 0.170161, 0.132295, 0.081712, 0.085092, 0.100716, 0.088832, 0.116183, 0.100716, 0.116183, 0.139895, 0.15008, 0.155435, 0.194234, 0.127496, 0.083462, 0.098513, 0.096677, 0.094817, 0.144935, 0.17593, 0.206376, 0.203355, 0.239899, 0.311707, 0.335645, 0.335645, 0.422041, 0.31487, 0.366687, 0.408655, 0.387226, 0.324872, 0.328603, 0.30533, 0.352862, 0.366687, 0.295083, 0.31487, 0.374039, 0.359901, 0.349426, 0.318242, 0.328603, 0.352862, 0.380708, 0.380708, 0.384043, 0.301917, 0.408655, 0.359901, 0.370445, 0.418646, 0.476583, 0.390993, 0.422041, 0.332115, 0.339168, 0.408655, 0.450668, 0.440853, 0.447574, 0.418646, 0.321458, 0.31487, 0.25031, 0.170161, 0.173081, 0.185198, 0.203355, 0.196879, 0.236433, 0.229226, 0.225814, 0.222385, 0.30533, 0.311707, 0.42561, 0.517562, 0.51388, 0.494003, 0.517562, 0.505461, 0.444081, 0.51388, 0.461924, 0.538167, 0.661982, 0.661982, 0.63748, 0.680603, 0.56648, 0.56648, 0.486429, 0.490133, 0.509769, 0.447574, 0.447574, 0.342579, 0.291804, 0.200174, 0.203355, 0.196879, 0.203355, 0.284882, 0.225814, 0.21291, 0.21291, 0.222385, 0.222385, 0.155435, 0.164327, 0.243554, 0.155435, 0.229226, 0.239899, 0.225814, 0.284882, 0.225814, 0.26085, 0.311707, 0.384043, 0.384043, 0.288399, 0.291804, 0.295083, 0.394753, 0.394753, 0.328603, 0.328603, 0.328603, 0.444081, 0.384043, 0.380708, 0.461924, 0.384043, 0.370445, 0.275179, 0.281712, 0.236433, 0.284882, 0.311707, 0.339168, 0.291804, 0.374039, 0.288399, 0.298791, 0.30533, 0.291804, 0.359901, 0.356642, 0.356642, 0.335645, 0.387226, 0.398279, 0.40511, 0.486429, 0.521092, 0.553315, 0.534167, 0.553315, 0.521092, 0.483068, 0.483068, 0.541878, 0.436924, 0.494003, 0.384043, 0.380708, 0.422041, 0.422041, 0.422041, 0.436924, 0.401658, 0.390993, 0.284882, 0.278302, 0.278302, 0.25031, 0.264545, 0.26085, 0.288399, 0.21291, 0.216401, 0.191378, 0.203355, 0.311707, 0.339168, 0.440853, 0.370445, 0.42561, 0.418646, 0.42561, 0.41194, 0.41194, 0.346032, 0.458154, 0.40511, 0.366687, 0.291804, 0.356642, 0.335645, 0.387226, 0.390993, 0.366687, 0.324872, 0.298791, 0.236433, 0.21291, 0.139895, 0.196879, 0.139895, 0.147574, 0.074921, 0.083462, 0.096677, 0.158265, 0.173081, 0.25406, 0.25406, 0.321458, 0.284882, 0.339168, 0.359901, 0.458154, 0.486429, 0.59014, 0.59917, 0.671169, 0.703578, 0.798249, 0.699094, 0.759478, 0.666105, 0.791621, 0.666105, 0.661982, 0.575842, 0.521092, 0.472492, 0.486429, 0.472492, 0.490133, 0.42561, 0.374039, 0.342579, 0.301917, 0.232838], '')</t>
  </si>
  <si>
    <t>[82, 83, 85, 86, 88, 90, 91, 92, 93, 94, 95, 96, 99, 161, 162, 163, 164, 165, 168, 230, 231, 232, 233, 234, 235, 236, 237, 238, 239, 240, 241, 242]</t>
  </si>
  <si>
    <t>UPI0002186058 status=activ</t>
  </si>
  <si>
    <t>([0.132295, 0.173081, 0.111485, 0.164327, 0.196879, 0.196879, 0.236433, 0.278302, 0.311707, 0.366687, 0.398279, 0.346032, 0.25406, 0.291804, 0.394753, 0.486429, 0.472492, 0.472492, 0.465241, 0.476583, 0.505461, 0.444081, 0.480142, 0.494003, 0.374039, 0.398279, 0.458154, 0.454136, 0.444081, 0.440853, 0.408655, 0.311707, 0.408655, 0.4292, 0.366687, 0.346032, 0.318242, 0.26085, 0.346032, 0.247041, 0.236433, 0.239899, 0.268042, 0.229226, 0.26085, 0.370445, 0.321458, 0.206376, 0.122885, 0.144935, 0.100716, 0.100716, 0.161087, 0.129801, 0.18812, 0.216401, 0.236433, 0.268042, 0.25406, 0.219301, 0.291804, 0.291804, 0.21291, 0.185198, 0.203355, 0.25406, 0.25406, 0.216401, 0.335645, 0.370445, 0.359901, 0.433034, 0.36309, 0.380708, 0.418646, 0.41194, 0.4292, 0.321458, 0.321458, 0.401658, 0.436924, 0.480142, 0.476583, 0.575842, 0.529623, 0.517562, 0.42561, 0.387226, 0.42561, 0.387226, 0.458154, 0.454136, 0.454136, 0.436924, 0.414856, 0.308712, 0.243554, 0.196879, 0.318242, 0.31487, 0.288399, 0.25406, 0.167087, 0.25031, 0.26085, 0.346032, 0.356642, 0.321458, 0.349426, 0.377384, 0.298791, 0.311707, 0.308712, 0.298791, 0.31487, 0.236433, 0.342579, 0.31487, 0.359901, 0.359901, 0.359901, 0.387226, 0.332115, 0.332115, 0.257454, 0.173081, 0.158265, 0.144935, 0.236433, 0.161087, 0.196879, 0.311707, 0.298791, 0.18812, 0.191378, 0.191378, 0.288399, 0.291804, 0.308712, 0.264545, 0.232838, 0.161087, 0.11371, 0.173081, 0.26085, 0.301917, 0.377384, 0.384043, 0.387226, 0.390993, 0.394753, 0.356642, 0.257454, 0.170161, 0.17593, 0.191378, 0.26085, 0.243554, 0.229226, 0.328603, 0.328603, 0.247041, 0.298791, 0.339168, 0.318242, 0.229226, 0.275179, 0.203355, 0.200174, 0.206376, 0.129801, 0.206376, 0.139895, 0.137348, 0.21291, 0.342579, 0.335645, 0.339168, 0.339168, 0.356642, 0.257454, 0.284882, 0.332115, 0.281712, 0.236433, 0.271506, 0.349426, 0.349426, 0.339168, 0.335645, 0.328603, 0.458154, 0.458154, 0.56648, 0.56648, 0.570702, 0.440853, 0.398279, 0.359901, 0.36309, 0.346032, 0.349426, 0.257454, 0.291804, 0.370445, 0.436924, 0.42561, 0.356642, 0.339168, 0.422041, 0.352862, 0.284882, 0.185198, 0.170161, 0.098513, 0.142424, 0.170161, 0.243554, 0.271506, 0.271506, 0.191378, 0.18812, 0.196879, 0.301917, 0.264545, 0.264545, 0.264545, 0.264545, 0.268042, 0.268042, 0.203355, 0.203355, 0.30533, 0.408655, 0.450668, 0.5017, 0.505461, 0.465241, 0.465241, 0.468512, 0.509769, 0.521092, 0.521092, 0.56648, 0.541878, 0.604312, 0.604312, 0.570702, 0.494003, 0.56648, 0.521092, 0.56648, 0.661982, 0.509769, 0.472492, 0.356642, 0.356642, 0.374039, 0.384043, 0.349426, 0.349426, 0.268042, 0.349426, 0.366687, 0.370445, 0.311707, 0.301917, 0.203355, 0.225814, 0.225814, 0.203355, 0.206376, 0.229226, 0.225814, 0.275179, 0.239899, 0.318242, 0.264545, 0.257454, 0.25031, 0.278302, 0.284882, 0.366687, 0.278302, 0.179055, 0.203355, 0.275179, 0.232838, 0.342579, 0.349426, 0.418646, 0.450668, 0.390993, 0.308712, 0.321458, 0.26085, 0.216401, 0.134866, 0.203355, 0.122885, 0.098513, 0.081712, 0.060549, 0.042364, 0.058088, 0.088832, 0.064632, 0.040537, 0.037156, 0.021381], '')</t>
  </si>
  <si>
    <t>[20, 83, 84, 85, 193, 194, 195, 235, 236, 240, 241, 242, 243, 244, 245, 246, 247, 249, 250, 251, 252, 253]</t>
  </si>
  <si>
    <t>UPI0002186059 status=activ</t>
  </si>
  <si>
    <t>([0.374039, 0.440853, 0.494003, 0.440853, 0.394753, 0.4292, 0.384043, 0.398279, 0.342579, 0.377384, 0.41194, 0.4292, 0.356642, 0.36309, 0.321458, 0.394753, 0.332115, 0.288399, 0.206376, 0.30533, 0.295083, 0.324872, 0.321458, 0.324872, 0.324872, 0.311707, 0.318242, 0.390993, 0.414856, 0.494003, 0.497853, 0.497853, 0.529623, 0.618285, 0.59917, 0.632174, 0.525368, 0.604312, 0.648219, 0.694846, 0.661982, 0.675549, 0.733139, 0.750527, 0.671169, 0.754692, 0.846163, 0.849326, 0.849326, 0.823549, 0.805026, 0.808535, 0.812494, 0.73685, 0.653063, 0.759478, 0.76285, 0.784345, 0.707965, 0.741537, 0.81615, 0.84206, 0.84206, 0.865454, 0.856457, 0.901269, 0.903857, 0.901269, 0.849326, 0.775545, 0.805026, 0.83125, 0.83125, 0.83125, 0.874069, 0.91684, 0.899122, 0.899122, 0.89662, 0.894241, 0.823549, 0.819762, 0.801317, 0.801317, 0.801317, 0.801317, 0.784345, 0.788093, 0.76285, 0.84206, 0.882776, 0.882776, 0.868118, 0.871313, 0.849326, 0.871313, 0.856457, 0.885302, 0.882776, 0.912647, 0.939629, 0.947281, 0.947281, 0.956248, 0.956248, 0.948786, 0.941505, 0.950334, 0.910643, 0.912647, 0.912647, 0.905695, 0.885302, 0.894241, 0.894241, 0.899122, 0.899122, 0.894241, 0.882776, 0.88723, 0.823549, 0.84206, 0.89662, 0.899122, 0.899122, 0.891961, 0.889439, 0.899122, 0.882776, 0.919029, 0.926919, 0.908098, 0.926919, 0.936162, 0.938133, 0.928747, 0.934618, 0.91684, 0.91684, 0.905695, 0.891961, 0.945666, 0.945666, 0.910643, 0.908098, 0.891961, 0.89662, 0.905695, 0.899122, 0.919029, 0.919029, 0.905695, 0.871313, 0.856457, 0.856457, 0.795062, 0.808535, 0.81615, 0.83125, 0.76285, 0.798249, 0.791621, 0.775545, 0.745909, 0.81615, 0.791621, 0.745909, 0.728858, 0.648219, 0.63748, 0.622677, 0.626927, 0.58069, 0.671169, 0.59917, 0.59508, 0.557691, 0.553315, 0.476583, 0.476583, 0.585406, 0.575842, 0.59917, 0.604312, 0.541878, 0.538167, 0.56648, 0.562014, 0.575842, 0.58069, 0.51388, 0.505461, 0.480142, 0.545602, 0.56648, 0.608892, 0.622677, 0.703578, 0.575842, 0.653063, 0.661982, 0.642678, 0.557691, 0.549308, 0.541878, 0.59014, 0.545602, 0.534167, 0.608892, 0.486429, 0.562014, 0.525368, 0.534167, 0.570702, 0.557691, 0.534167, 0.59014, 0.575842, 0.608892, 0.720929, 0.63748, 0.63748, 0.585406, 0.666105, 0.56648, 0.56648, 0.490133, 0.521092, 0.444081, 0.447574, 0.541878, 0.472492, 0.575842, 0.480142, 0.476583, 0.454136, 0.4292, 0.377384, 0.346032, 0.308712, 0.271506, 0.31487, 0.268042, 0.268042, 0.206376], '')</t>
  </si>
  <si>
    <t>[32,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180, 181, 182, 183, 184, 185, 186, 187, 188, 189, 190, 191, 193, 194, 195, 196, 197, 198, 199, 200, 201, 202, 203, 204, 205, 206, 207, 208, 210, 211, 212, 213, 214, 215, 216, 217, 218, 219, 220, 221, 222, 223, 224, 225, 227, 230, 232]</t>
  </si>
  <si>
    <t>(145</t>
  </si>
  <si>
    <t>145)</t>
  </si>
  <si>
    <t>UPI000218605A status=activ</t>
  </si>
  <si>
    <t>([0.021381, 0.033407, 0.056825, 0.045352, 0.031287, 0.046336, 0.034068, 0.026338, 0.035586, 0.024393, 0.032017, 0.038858, 0.06184, 0.120615, 0.185198, 0.271506, 0.328603, 0.318242, 0.324872, 0.40511, 0.318242, 0.346032, 0.349426, 0.346032, 0.40511, 0.483068, 0.398279, 0.377384, 0.468512, 0.468512, 0.468512, 0.387226, 0.380708, 0.390993, 0.370445, 0.398279, 0.390993, 0.36309, 0.359901, 0.291804, 0.225814, 0.31487, 0.328603, 0.225814, 0.219301, 0.232838, 0.243554, 0.321458, 0.394753, 0.380708, 0.352862, 0.377384, 0.465241, 0.472492, 0.472492, 0.465241, 0.349426, 0.339168, 0.366687, 0.380708, 0.342579, 0.408655, 0.401658, 0.356642, 0.377384, 0.387226, 0.390993, 0.301917, 0.308712, 0.342579, 0.342579, 0.366687, 0.36309, 0.278302, 0.278302, 0.271506, 0.271506, 0.352862, 0.295083, 0.219301, 0.144935, 0.179055, 0.18812, 0.18812, 0.225814, 0.308712, 0.298791, 0.209395, 0.301917, 0.295083, 0.298791, 0.295083, 0.275179, 0.349426, 0.444081, 0.447574, 0.458154, 0.465241, 0.384043, 0.387226, 0.472492, 0.476583, 0.458154, 0.450668, 0.450668, 0.440853, 0.440853, 0.377384, 0.465241, 0.390993, 0.31487, 0.239899, 0.173081, 0.203355, 0.203355, 0.191378, 0.18812, 0.118441, 0.069024, 0.109221, 0.15008, 0.147574, 0.222385, 0.219301, 0.222385, 0.229226, 0.161087, 0.164327, 0.219301, 0.21291, 0.191378, 0.275179, 0.268042, 0.339168, 0.25031, 0.225814, 0.203355, 0.21291, 0.21291, 0.264545, 0.275179, 0.284882, 0.288399, 0.275179, 0.352862, 0.359901, 0.352862, 0.4292, 0.339168, 0.339168, 0.281712, 0.359901, 0.324872, 0.377384, 0.281712, 0.370445, 0.40511, 0.436924, 0.398279, 0.490133, 0.436924, 0.401658, 0.31487, 0.318242, 0.321458, 0.321458, 0.31487, 0.324872, 0.25031, 0.335645, 0.335645, 0.408655, 0.349426, 0.40511, 0.4292, 0.436924, 0.342579, 0.335645, 0.36309, 0.394753, 0.390993, 0.472492, 0.497853, 0.497853, 0.497853, 0.509769, 0.529623, 0.517562, 0.505461, 0.604312, 0.525368, 0.465241, 0.454136, 0.433034, 0.30533, 0.311707, 0.328603, 0.332115, 0.247041, 0.21291, 0.206376, 0.216401, 0.209395, 0.144935, 0.219301, 0.216401, 0.139895, 0.111485, 0.116183, 0.071867, 0.043307, 0.066181, 0.081712, 0.086953, 0.147574, 0.158265, 0.15284, 0.219301, 0.203355, 0.278302, 0.284882, 0.291804, 0.291804, 0.298791, 0.349426, 0.352862, 0.339168, 0.321458, 0.349426, 0.284882, 0.377384, 0.454136, 0.384043, 0.414856, 0.408655, 0.318242, 0.324872, 0.332115, 0.332115, 0.436924, 0.436924, 0.433034, 0.370445, 0.356642, 0.359901, 0.311707, 0.275179, 0.25031, 0.342579, 0.346032, 0.408655, 0.408655, 0.418646, 0.483068, 0.505461, 0.472492, 0.468512, 0.59014, 0.59508, 0.5017, 0.41194, 0.42561, 0.450668, 0.483068, 0.408655, 0.408655, 0.4292, 0.4292, 0.458154, 0.366687, 0.377384, 0.374039, 0.332115, 0.339168, 0.342579, 0.243554, 0.196879, 0.271506, 0.239899, 0.239899, 0.324872, 0.346032, 0.332115, 0.311707, 0.308712, 0.408655, 0.374039, 0.42561, 0.458154, 0.465241, 0.608892, 0.497853, 0.5017, 0.444081, 0.444081, 0.359901, 0.339168, 0.408655, 0.41194, 0.335645, 0.25031, 0.247041, 0.219301, 0.232838, 0.15284, 0.17593, 0.132295, 0.15284, 0.11371, 0.118441, 0.129801, 0.111485, 0.170161, 0.125101, 0.18812, 0.155435, 0.225814, 0.25031, 0.26085, 0.26085, 0.281712, 0.288399, 0.284882, 0.284882, 0.288399, 0.384043, 0.328603, 0.384043, 0.394753, 0.450668, 0.444081, 0.328603, 0.339168, 0.288399, 0.374039, 0.380708, 0.328603, 0.318242, 0.390993, 0.377384, 0.41194, 0.374039, 0.454136, 0.447574, 0.444081, 0.408655, 0.328603, 0.394753, 0.374039, 0.291804, 0.236433, 0.236433, 0.225814, 0.15008, 0.209395, 0.182256, 0.18812, 0.268042, 0.271506, 0.284882, 0.301917, 0.275179, 0.374039, 0.359901, 0.36309, 0.447574, 0.440853, 0.525368, 0.4292, 0.42561, 0.4292, 0.494003, 0.408655, 0.505461, 0.5017, 0.42561, 0.4292, 0.418646, 0.408655, 0.332115, 0.31487, 0.298791, 0.271506, 0.268042, 0.275179, 0.203355, 0.142424, 0.109221, 0.109221, 0.111485, 0.109221, 0.167087, 0.118441, 0.182256, 0.191378, 0.18812, 0.243554, 0.25031, 0.257454, 0.200174, 0.271506, 0.284882, 0.216401, 0.25406, 0.17593, 0.179055, 0.247041, 0.318242, 0.408655, 0.324872, 0.41194, 0.40511, 0.408655, 0.398279, 0.401658, 0.401658, 0.40511, 0.422041, 0.418646, 0.41194, 0.483068, 0.490133, 0.40511, 0.480142, 0.476583, 0.562014, 0.59917, 0.509769, 0.517562, 0.509769, 0.509769, 0.5017, 0.51388, 0.414856, 0.5017, 0.414856, 0.408655, 0.486429, 0.468512, 0.436924, 0.444081, 0.4292, 0.36309, 0.447574, 0.42561, 0.422041, 0.352862, 0.239899, 0.243554, 0.236433, 0.222385, 0.203355, 0.15008, 0.147574, 0.219301, 0.144935, 0.222385, 0.15284, 0.155435, 0.158265, 0.18812, 0.173081, 0.11371, 0.102787, 0.056825, 0.067594, 0.03976, 0.06184, 0.109221, 0.164327, 0.167087, 0.125101, 0.132295, 0.185198, 0.173081, 0.173081, 0.247041, 0.243554, 0.239899, 0.236433, 0.275179, 0.203355, 0.15008, 0.222385, 0.301917, 0.394753, 0.31487, 0.377384, 0.374039, 0.366687, 0.301917, 0.239899, 0.301917, 0.387226, 0.422041, 0.42561, 0.465241, 0.476583, 0.476583, 0.468512, 0.480142, 0.422041, 0.387226, 0.465241, 0.401658, 0.324872, 0.321458, 0.398279, 0.422041, 0.444081, 0.450668, 0.408655, 0.468512, 0.461924, 0.461924, 0.4292, 0.42561, 0.366687, 0.342579, 0.30533, 0.380708, 0.346032, 0.339168, 0.454136, 0.4292, 0.51388, 0.680603], '')</t>
  </si>
  <si>
    <t>[185, 186, 187, 188, 189, 190, 254, 257, 258, 259, 290, 292, 367, 373, 374, 425, 426, 427, 428, 429, 430, 431, 432, 434, 525, 526]</t>
  </si>
  <si>
    <t>UPI000218605B status=activ</t>
  </si>
  <si>
    <t>([0.003701, 0.003821, 0.00389, 0.004208, 0.005223, 0.00407, 0.003671, 0.004577, 0.00543, 0.006795, 0.005623, 0.006482, 0.01078, 0.010509, 0.021381, 0.050641, 0.026338, 0.028107, 0.022306, 0.022306, 0.015344, 0.030003, 0.023963, 0.033407, 0.023087, 0.013016, 0.023963, 0.018787, 0.010372, 0.007177, 0.007177, 0.007177, 0.005223, 0.003997, 0.003924, 0.002662, 0.001623, 0.001434, 0.001434, 0.001271, 0.000816, 0.000833, 0.000447, 0.000687, 0.000704, 0.000614, 0.000854, 0.000721, 0.001271, 0.001572, 0.002035, 0.001675, 0.00246, 0.003701, 0.004689, 0.005011, 0.006245, 0.009728, 0.021816, 0.046336, 0.102787, 0.118441, 0.147574, 0.173081, 0.11371, 0.051831, 0.06312, 0.038858, 0.026338, 0.026892, 0.019401, 0.012491, 0.012491, 0.008276, 0.005683, 0.005932, 0.004414, 0.003924, 0.00316, 0.0028, 0.002138, 0.001855, 0.002529, 0.002606, 0.003804, 0.003555, 0.004513, 0.004483, 0.006701, 0.009977, 0.009977, 0.016528, 0.018415, 0.013613, 0.018787, 0.034884, 0.015344, 0.023963, 0.018787, 0.016826, 0.017138, 0.027463, 0.034068, 0.034068, 0.017447, 0.017447, 0.017447, 0.022306, 0.022306, 0.023087, 0.021381, 0.014075, 0.015078, 0.025762, 0.025316, 0.031287, 0.016826, 0.038858, 0.040537, 0.090864, 0.090864, 0.045352, 0.045352, 0.047319, 0.023087, 0.023087, 0.020876, 0.020876, 0.020522, 0.041405, 0.022667, 0.014586, 0.014783, 0.013437, 0.013821, 0.026338, 0.026892, 0.055536, 0.05306, 0.050641, 0.054297, 0.127496, 0.132295, 0.158265, 0.15284, 0.161087, 0.257454, 0.257454, 0.394753, 0.301917, 0.298791, 0.268042, 0.352862, 0.440853, 0.339168, 0.268042, 0.271506, 0.288399, 0.17593, 0.098513, 0.106997, 0.109221, 0.090864, 0.167087, 0.15008, 0.15008, 0.203355, 0.182256, 0.158265, 0.109221, 0.167087, 0.132295, 0.236433, 0.196879, 0.161087, 0.281712, 0.384043], '')</t>
  </si>
  <si>
    <t>UPI000218605C status=activ</t>
  </si>
  <si>
    <t>([0.51388, 0.575842, 0.604312, 0.642678, 0.486429, 0.394753, 0.450668, 0.465241, 0.387226, 0.40511, 0.394753, 0.408655, 0.311707, 0.324872, 0.311707, 0.225814, 0.229226, 0.243554, 0.206376, 0.288399, 0.284882, 0.288399, 0.185198, 0.196879, 0.161087, 0.26085, 0.342579, 0.232838, 0.25031, 0.328603, 0.342579, 0.377384, 0.328603, 0.328603, 0.284882, 0.191378, 0.271506, 0.26085, 0.25031, 0.291804, 0.216401, 0.170161, 0.247041, 0.346032, 0.359901, 0.321458, 0.324872, 0.335645, 0.324872, 0.311707, 0.21291, 0.209395, 0.137348, 0.209395, 0.298791, 0.257454, 0.342579, 0.356642, 0.380708, 0.349426, 0.301917, 0.311707, 0.359901, 0.36309, 0.271506, 0.167087, 0.239899, 0.222385, 0.179055, 0.229226, 0.243554, 0.359901, 0.349426, 0.346032, 0.257454, 0.185198, 0.167087, 0.17593, 0.137348, 0.116183, 0.118441, 0.139895, 0.118441, 0.066181, 0.06312, 0.058088, 0.06312, 0.071867, 0.043307, 0.058088, 0.078022, 0.071867, 0.076542, 0.076542, 0.134866, 0.216401, 0.311707, 0.31487, 0.268042, 0.321458, 0.232838, 0.281712, 0.281712, 0.349426, 0.370445, 0.370445, 0.468512, 0.505461, 0.444081, 0.549308, 0.534167, 0.41194, 0.346032, 0.328603, 0.301917, 0.288399, 0.191378, 0.170161, 0.264545, 0.30533, 0.257454, 0.356642, 0.339168, 0.271506, 0.31487, 0.377384, 0.349426, 0.268042, 0.311707, 0.308712, 0.30533, 0.321458, 0.352862, 0.339168, 0.257454, 0.284882, 0.295083, 0.349426, 0.359901, 0.359901, 0.321458, 0.275179, 0.26085, 0.26085, 0.243554, 0.225814, 0.257454, 0.203355, 0.30533, 0.291804, 0.229226, 0.147574, 0.139895, 0.142424, 0.139895, 0.139895, 0.120615, 0.122885, 0.158265, 0.098513, 0.088832, 0.116183, 0.18812, 0.164327, 0.139895, 0.194234, 0.170161, 0.116183, 0.170161, 0.120615, 0.088832, 0.158265, 0.25031], '')</t>
  </si>
  <si>
    <t>[0, 1, 2, 3, 107, 109, 110]</t>
  </si>
  <si>
    <t>UPI000218605D status=activ</t>
  </si>
  <si>
    <t>([0.346032, 0.324872, 0.370445, 0.281712, 0.275179, 0.30533, 0.236433, 0.275179, 0.268042, 0.298791, 0.247041, 0.247041, 0.25406, 0.25031, 0.271506, 0.332115, 0.271506, 0.257454, 0.257454, 0.209395, 0.308712, 0.278302, 0.25031, 0.25031, 0.359901, 0.295083, 0.206376, 0.298791, 0.26085, 0.216401, 0.206376, 0.200174, 0.239899, 0.268042, 0.225814, 0.219301, 0.139895, 0.142424, 0.142424, 0.139895, 0.206376, 0.194234, 0.196879, 0.222385, 0.216401, 0.196879, 0.295083, 0.401658, 0.380708, 0.380708, 0.366687, 0.281712, 0.370445, 0.356642, 0.247041, 0.206376, 0.194234, 0.25406, 0.284882, 0.284882, 0.311707, 0.311707, 0.25031, 0.281712, 0.321458, 0.25031, 0.243554, 0.25031, 0.247041, 0.216401, 0.247041, 0.278302, 0.377384, 0.291804, 0.222385, 0.31487, 0.356642, 0.36309, 0.394753, 0.422041, 0.436924, 0.447574, 0.447574, 0.483068, 0.401658, 0.36309, 0.408655, 0.374039, 0.359901, 0.36309, 0.36309, 0.332115, 0.408655, 0.335645, 0.380708, 0.461924, 0.444081, 0.444081, 0.450668, 0.447574, 0.356642, 0.342579, 0.311707, 0.291804, 0.298791, 0.36309, 0.377384, 0.394753, 0.41194, 0.387226, 0.328603, 0.346032], '')</t>
  </si>
  <si>
    <t>UPI000218605E status=activ</t>
  </si>
  <si>
    <t>([0.291804, 0.200174, 0.239899, 0.225814, 0.281712, 0.191378, 0.18812, 0.132295, 0.170161, 0.120615, 0.15284, 0.216401, 0.122885, 0.074921, 0.073402, 0.132295, 0.120615, 0.066181, 0.120615, 0.120615, 0.0704, 0.054297, 0.088832, 0.088832, 0.059222, 0.054297, 0.096677, 0.11371, 0.109221, 0.100716, 0.164327, 0.164327, 0.144935, 0.236433, 0.311707, 0.31487, 0.229226, 0.155435, 0.209395, 0.120615, 0.118441, 0.196879, 0.194234, 0.125101, 0.125101, 0.216401, 0.15008, 0.158265, 0.170161, 0.275179, 0.281712, 0.257454, 0.216401, 0.173081, 0.142424, 0.116183, 0.170161, 0.25031, 0.342579, 0.359901, 0.509769], '')</t>
  </si>
  <si>
    <t>UPI000218605F status=activ</t>
  </si>
  <si>
    <t>([0.078022, 0.134866, 0.179055, 0.229226, 0.271506, 0.308712, 0.247041, 0.161087, 0.191378, 0.247041, 0.200174, 0.206376, 0.098513, 0.17593, 0.173081, 0.142424, 0.167087, 0.15284, 0.076542, 0.15284, 0.15284, 0.15284, 0.083462, 0.046336, 0.046336, 0.046336, 0.025316, 0.040537, 0.081712, 0.049374, 0.040537, 0.036378, 0.046336, 0.056825, 0.032017, 0.058088, 0.094817, 0.092881, 0.090864, 0.085092, 0.058088, 0.055536, 0.034068, 0.059222, 0.10481, 0.10481, 0.10481, 0.17593, 0.179055, 0.182256, 0.155435, 0.134866, 0.127496, 0.081712, 0.142424, 0.132295, 0.076542, 0.076542, 0.134866, 0.142424, 0.239899, 0.185198, 0.194234, 0.17593, 0.182256, 0.155435, 0.125101, 0.096677, 0.071867, 0.050641, 0.033407, 0.060549, 0.058088, 0.11371, 0.173081], '')</t>
  </si>
  <si>
    <t>UPI0002186060 status=activ</t>
  </si>
  <si>
    <t>([0.232838, 0.271506, 0.301917, 0.328603, 0.352862, 0.288399, 0.209395, 0.15008, 0.17593, 0.106997, 0.078022, 0.06312, 0.06312, 0.051831, 0.094817, 0.086953, 0.106997, 0.109221, 0.158265, 0.125101, 0.200174, 0.139895, 0.139895, 0.094817, 0.100716, 0.109221, 0.158265, 0.155435, 0.236433, 0.232838, 0.26085, 0.339168, 0.418646, 0.301917, 0.346032, 0.222385, 0.222385, 0.206376, 0.125101, 0.078022, 0.054297, 0.05306, 0.079919, 0.066181, 0.109221, 0.067594, 0.064632, 0.06312, 0.116183, 0.074921, 0.044297, 0.046336, 0.026892, 0.027463, 0.0704, 0.069024, 0.137348, 0.139895, 0.137348, 0.147574, 0.144935, 0.15284, 0.094817, 0.078022, 0.078022, 0.055536, 0.073402, 0.05306, 0.038858, 0.024826, 0.032017, 0.051831, 0.088832], '')</t>
  </si>
  <si>
    <t>UPI0002186061 status=activ</t>
  </si>
  <si>
    <t>([0.173081, 0.125101, 0.079919, 0.085092, 0.059222, 0.038858, 0.027463, 0.047319, 0.040537, 0.050641, 0.069024, 0.073402, 0.055536, 0.046336, 0.073402, 0.085092, 0.05306, 0.050641, 0.038042, 0.066181, 0.125101, 0.134866, 0.191378, 0.264545, 0.288399, 0.301917, 0.328603, 0.328603, 0.295083, 0.26085, 0.281712, 0.278302, 0.194234, 0.219301, 0.147574, 0.15008, 0.147574, 0.25031, 0.257454, 0.30533, 0.209395, 0.127496, 0.118441, 0.120615, 0.083462, 0.085092, 0.120615, 0.161087, 0.170161, 0.15008, 0.137348, 0.132295, 0.125101, 0.236433, 0.25406, 0.394753, 0.414856, 0.394753, 0.36309, 0.356642, 0.321458, 0.42561, 0.436924, 0.440853, 0.352862, 0.447574, 0.384043, 0.380708, 0.387226, 0.377384, 0.41194, 0.494003, 0.490133, 0.4292, 0.40511, 0.359901, 0.25406, 0.239899, 0.25031, 0.271506, 0.167087, 0.158265, 0.144935, 0.194234, 0.209395, 0.203355, 0.096677, 0.144935, 0.10481, 0.100716, 0.161087, 0.081712, 0.116183, 0.118441, 0.139895, 0.144935, 0.088832, 0.147574, 0.144935, 0.139895, 0.122885, 0.158265, 0.243554, 0.239899, 0.239899, 0.222385, 0.31487, 0.444081, 0.4292, 0.408655, 0.422041, 0.359901, 0.494003, 0.461924, 0.472492, 0.42561, 0.42561, 0.458154, 0.440853, 0.447574, 0.36309, 0.370445, 0.42561, 0.440853, 0.380708, 0.328603, 0.257454, 0.25406, 0.209395, 0.164327, 0.17593, 0.182256, 0.229226, 0.225814, 0.229226, 0.185198, 0.264545, 0.295083, 0.342579, 0.288399, 0.281712, 0.352862, 0.366687, 0.346032, 0.239899, 0.298791, 0.25406, 0.332115, 0.298791, 0.324872, 0.384043, 0.398279, 0.30533, 0.30533, 0.301917, 0.291804, 0.328603, 0.216401, 0.182256, 0.147574, 0.203355, 0.203355, 0.139895, 0.090864, 0.127496, 0.167087, 0.120615, 0.203355, 0.203355, 0.247041, 0.18812, 0.18812, 0.164327, 0.232838, 0.173081, 0.167087, 0.167087, 0.173081, 0.25031, 0.179055, 0.222385, 0.209395, 0.191378, 0.25031, 0.291804, 0.229226, 0.232838, 0.281712, 0.25031, 0.206376, 0.144935, 0.194234], '')</t>
  </si>
  <si>
    <t>UPI0002186062 status=activ</t>
  </si>
  <si>
    <t>([0.01078, 0.019109, 0.033407, 0.036378, 0.038858, 0.06184, 0.06312, 0.048328, 0.037156, 0.048328, 0.045352, 0.026892, 0.028695, 0.056825, 0.026338, 0.026892, 0.022306, 0.038858, 0.066181, 0.067594, 0.03976, 0.038042, 0.035586, 0.033407, 0.025762, 0.020522, 0.016021, 0.015694, 0.024826, 0.040537, 0.03976, 0.056825, 0.122885, 0.111485, 0.069024, 0.137348, 0.222385, 0.15284, 0.158265, 0.15284, 0.147574, 0.257454, 0.257454, 0.182256, 0.191378, 0.264545, 0.339168, 0.387226, 0.390993, 0.384043, 0.268042, 0.17593, 0.167087, 0.134866, 0.144935, 0.206376, 0.209395, 0.206376, 0.335645, 0.291804, 0.332115, 0.339168, 0.236433, 0.200174, 0.182256, 0.173081, 0.185198, 0.182256, 0.096677, 0.076542, 0.081712, 0.155435, 0.25406, 0.264545, 0.30533, 0.268042, 0.17593, 0.102787, 0.049374, 0.025762, 0.016826, 0.019109, 0.030611, 0.055536, 0.054297, 0.079919, 0.060549, 0.03976, 0.028695, 0.048328, 0.067594, 0.03976, 0.025316, 0.015078], '')</t>
  </si>
  <si>
    <t>UPI0002186063 status=activ</t>
  </si>
  <si>
    <t>([0.079919, 0.118441, 0.11371, 0.161087, 0.196879, 0.127496, 0.125101, 0.094817, 0.06312, 0.083462, 0.056825, 0.074921, 0.055536, 0.066181, 0.100716, 0.109221, 0.132295, 0.18812, 0.194234, 0.295083, 0.18812, 0.257454, 0.216401, 0.271506, 0.164327, 0.158265, 0.239899, 0.284882, 0.288399, 0.380708, 0.370445, 0.377384, 0.278302, 0.318242, 0.291804, 0.206376, 0.191378, 0.203355, 0.25031, 0.239899, 0.232838, 0.257454, 0.26085, 0.295083, 0.209395, 0.243554, 0.158265, 0.096677, 0.090864, 0.11371, 0.111485, 0.092881, 0.161087, 0.25406, 0.155435, 0.088832, 0.127496, 0.122885, 0.092881, 0.092881, 0.05306, 0.055536, 0.071867, 0.038858, 0.032677, 0.051831, 0.047319, 0.088832, 0.15008, 0.125101, 0.155435, 0.170161, 0.173081, 0.17593, 0.142424, 0.155435, 0.203355, 0.239899, 0.25031, 0.281712, 0.281712, 0.380708, 0.281712, 0.281712, 0.339168, 0.387226, 0.288399, 0.384043, 0.377384, 0.288399, 0.321458, 0.216401, 0.236433, 0.200174, 0.111485, 0.111485, 0.15008, 0.106997, 0.111485, 0.10481, 0.088832, 0.050641, 0.028107, 0.049374, 0.059222, 0.073402, 0.038042, 0.076542, 0.041405, 0.034884, 0.035586, 0.030003, 0.032677, 0.028107, 0.044297, 0.083462, 0.055536, 0.040537, 0.074921, 0.074921, 0.081712, 0.109221, 0.170161, 0.26085, 0.264545, 0.182256, 0.182256, 0.182256, 0.200174, 0.298791, 0.257454, 0.346032, 0.291804, 0.370445, 0.275179, 0.194234, 0.225814, 0.318242, 0.401658, 0.398279, 0.384043, 0.380708, 0.370445, 0.374039, 0.278302, 0.308712, 0.401658, 0.318242, 0.311707, 0.275179, 0.191378, 0.264545, 0.268042, 0.318242, 0.236433, 0.335645, 0.390993, 0.328603, 0.25031, 0.257454, 0.257454, 0.26085, 0.257454, 0.173081, 0.173081, 0.291804, 0.257454, 0.257454, 0.311707, 0.324872, 0.328603, 0.370445, 0.366687, 0.278302, 0.236433, 0.335645, 0.335645, 0.295083, 0.25031, 0.366687, 0.359901, 0.332115, 0.236433, 0.158265, 0.155435, 0.158265, 0.111485, 0.090864, 0.058088, 0.076542, 0.076542, 0.06312, 0.045352, 0.046336, 0.076542, 0.118441, 0.134866, 0.129801, 0.18812, 0.26085, 0.236433, 0.173081, 0.236433, 0.264545, 0.346032, 0.447574, 0.444081, 0.408655, 0.36309, 0.40511, 0.387226, 0.51388, 0.461924, 0.549308, 0.553315, 0.570702, 0.480142, 0.366687, 0.257454, 0.264545, 0.167087, 0.106997, 0.15284, 0.127496, 0.185198, 0.191378, 0.182256, 0.185198, 0.25031, 0.335645, 0.370445, 0.370445, 0.346032, 0.332115, 0.370445, 0.335645, 0.257454, 0.335645, 0.414856, 0.42561, 0.339168, 0.450668, 0.447574, 0.377384, 0.390993, 0.398279, 0.387226, 0.298791, 0.264545, 0.275179, 0.264545, 0.18812, 0.191378, 0.179055, 0.264545, 0.15008, 0.15008, 0.216401, 0.222385, 0.191378, 0.284882, 0.335645, 0.225814, 0.295083, 0.374039, 0.281712, 0.236433, 0.209395, 0.291804, 0.328603, 0.321458, 0.324872, 0.40511, 0.374039, 0.295083, 0.301917, 0.387226, 0.328603, 0.222385, 0.132295, 0.132295, 0.129801, 0.155435, 0.26085, 0.182256, 0.17593, 0.25406, 0.291804, 0.356642, 0.356642, 0.318242, 0.321458, 0.295083, 0.288399, 0.349426, 0.4292, 0.458154, 0.377384, 0.468512, 0.585406, 0.626927, 0.622677, 0.538167, 0.440853, 0.4292, 0.51388, 0.509769, 0.422041, 0.377384, 0.346032, 0.346032, 0.374039, 0.278302, 0.278302, 0.194234, 0.116183, 0.120615, 0.083462, 0.086953, 0.085092, 0.083462, 0.125101, 0.092881, 0.164327, 0.17593, 0.182256, 0.116183, 0.116183, 0.191378, 0.147574, 0.155435, 0.182256, 0.185198, 0.268042, 0.209395, 0.30533, 0.380708, 0.346032, 0.291804, 0.36309, 0.275179, 0.275179, 0.185198, 0.275179, 0.167087, 0.155435, 0.161087, 0.236433, 0.247041, 0.173081, 0.25406, 0.25406, 0.225814, 0.225814, 0.15284, 0.236433, 0.257454, 0.185198, 0.225814, 0.31487, 0.332115, 0.4292, 0.440853, 0.5017, 0.458154, 0.454136, 0.447574, 0.436924, 0.440853, 0.436924, 0.517562, 0.529623, 0.418646, 0.4292, 0.42561, 0.40511, 0.374039, 0.349426, 0.422041, 0.418646, 0.346032, 0.271506, 0.182256, 0.185198, 0.191378, 0.158265, 0.142424, 0.229226, 0.243554, 0.164327, 0.137348, 0.079919, 0.073402, 0.132295, 0.129801, 0.102787, 0.122885, 0.144935, 0.147574, 0.094817, 0.096677, 0.144935, 0.125101, 0.194234, 0.182256, 0.236433, 0.308712, 0.418646, 0.311707, 0.196879, 0.25031, 0.281712, 0.377384, 0.387226, 0.377384, 0.374039, 0.324872, 0.4292, 0.335645, 0.321458, 0.408655, 0.30533, 0.268042, 0.324872, 0.335645, 0.30533, 0.275179, 0.268042, 0.291804, 0.380708, 0.497853, 0.454136, 0.356642, 0.346032, 0.25031, 0.257454, 0.155435, 0.139895, 0.120615, 0.219301, 0.15284, 0.155435, 0.232838, 0.225814, 0.288399, 0.194234, 0.158265, 0.170161, 0.11371, 0.054297, 0.064632, 0.064632, 0.096677, 0.164327, 0.170161, 0.271506, 0.291804, 0.408655, 0.534167, 0.433034, 0.366687, 0.454136, 0.356642, 0.284882, 0.332115, 0.21291, 0.268042, 0.335645, 0.321458, 0.408655, 0.505461, 0.465241, 0.468512, 0.505461, 0.408655, 0.321458, 0.229226, 0.173081, 0.179055, 0.167087, 0.222385, 0.25406, 0.15008, 0.142424, 0.144935, 0.147574, 0.229226, 0.182256, 0.122885, 0.102787, 0.11371, 0.067594, 0.03976, 0.041405, 0.037156, 0.055536, 0.0704, 0.11371, 0.083462, 0.045352, 0.030003, 0.040537, 0.040537, 0.086953, 0.167087, 0.15008, 0.15284, 0.100716, 0.098513, 0.167087, 0.206376, 0.155435, 0.158265, 0.173081, 0.158265, 0.079919, 0.096677, 0.06312, 0.074921, 0.079919, 0.129801, 0.209395, 0.125101, 0.132295, 0.073402, 0.036378, 0.0704, 0.069024, 0.069024, 0.118441, 0.06184, 0.06184, 0.078022, 0.127496, 0.18812, 0.18812, 0.206376, 0.132295, 0.25406, 0.164327, 0.15284, 0.164327, 0.142424, 0.191378, 0.10481, 0.161087, 0.25406, 0.243554, 0.139895, 0.200174, 0.225814, 0.346032, 0.301917, 0.30533, 0.216401, 0.134866, 0.144935, 0.18812, 0.18812, 0.100716, 0.144935, 0.225814, 0.225814, 0.225814, 0.25406, 0.356642, 0.359901, 0.339168, 0.349426, 0.465241, 0.465241, 0.433034, 0.295083, 0.232838, 0.144935, 0.139895, 0.229226, 0.225814, 0.257454, 0.342579, 0.433034, 0.433034, 0.418646, 0.401658, 0.394753, 0.398279, 0.4292, 0.440853, 0.476583, 0.4292, 0.346032, 0.25406, 0.284882, 0.308712, 0.318242, 0.408655, 0.414856, 0.401658, 0.390993, 0.42561, 0.440853, 0.440853, 0.444081, 0.356642, 0.359901, 0.332115, 0.346032, 0.332115, 0.25406, 0.194234, 0.243554, 0.31487, 0.332115, 0.232838, 0.281712, 0.328603, 0.295083, 0.298791, 0.308712, 0.324872, 0.264545, 0.219301, 0.219301, 0.15284, 0.142424, 0.15008, 0.191378, 0.191378, 0.116183, 0.109221, 0.129801, 0.118441, 0.098513, 0.15008, 0.219301, 0.257454, 0.301917, 0.25406, 0.339168, 0.298791, 0.219301, 0.158265, 0.18812, 0.122885, 0.185198, 0.185198, 0.203355, 0.219301, 0.125101, 0.127496, 0.191378, 0.191378, 0.219301, 0.158265, 0.158265, 0.088832, 0.071867, 0.0704, 0.120615, 0.074921, 0.090864, 0.111485, 0.18812, 0.196879, 0.209395, 0.182256, 0.25031, 0.15008, 0.079919, 0.15284, 0.219301, 0.147574, 0.125101, 0.085092, 0.161087, 0.092881, 0.155435, 0.21291, 0.206376, 0.118441, 0.185198, 0.216401, 0.167087, 0.179055, 0.17593, 0.158265, 0.118441, 0.137348, 0.167087, 0.206376, 0.209395, 0.222385, 0.30533, 0.346032, 0.387226, 0.275179, 0.284882, 0.318242, 0.25406, 0.264545, 0.387226, 0.377384, 0.257454, 0.346032, 0.308712, 0.275179, 0.349426, 0.4292, 0.41194, 0.447574, 0.480142, 0.42561, 0.374039, 0.335645], '')</t>
  </si>
  <si>
    <t>[211, 213, 214, 215, 299, 300, 301, 302, 305, 306, 363, 370, 371, 458, 470, 473]</t>
  </si>
  <si>
    <t>UPI0002186064 status=activ</t>
  </si>
  <si>
    <t>([0.328603, 0.147574, 0.064632, 0.025762, 0.031287, 0.048328, 0.041405, 0.054297, 0.0704, 0.056825, 0.049374, 0.06184, 0.066181, 0.073402, 0.17593, 0.081712, 0.100716, 0.076542, 0.066181, 0.038042, 0.030003, 0.041405, 0.067594, 0.076542, 0.137348, 0.155435, 0.142424, 0.161087, 0.182256, 0.15284, 0.232838, 0.291804, 0.281712, 0.206376, 0.179055, 0.144935, 0.203355, 0.196879, 0.247041, 0.239899, 0.291804, 0.291804, 0.298791, 0.295083, 0.41194, 0.436924, 0.454136, 0.494003, 0.380708, 0.366687, 0.324872, 0.308712, 0.335645, 0.332115, 0.308712, 0.339168, 0.380708, 0.394753, 0.414856, 0.390993, 0.401658, 0.374039, 0.387226, 0.311707, 0.380708, 0.288399, 0.308712, 0.194234, 0.127496, 0.161087, 0.15284, 0.102787, 0.116183, 0.079919, 0.088832, 0.15008, 0.100716, 0.06184, 0.047319, 0.045352, 0.028695, 0.029376, 0.026338, 0.024826, 0.030003, 0.021381, 0.025316, 0.017447, 0.025316, 0.027463, 0.045352, 0.032677, 0.100716, 0.054297], '')</t>
  </si>
  <si>
    <t>UPI0002186065 status=activ</t>
  </si>
  <si>
    <t>([0.450668, 0.517562, 0.562014, 0.608892, 0.666105, 0.661982, 0.707965, 0.604312, 0.653063, 0.661982, 0.699094, 0.754692, 0.754692, 0.741537, 0.81615, 0.801317, 0.812494, 0.823549, 0.733139, 0.849326, 0.788093, 0.83125, 0.83125, 0.83125, 0.808535, 0.690604, 0.745909, 0.720929, 0.795062, 0.73685, 0.690604, 0.626927, 0.486429, 0.480142, 0.490133, 0.509769, 0.408655, 0.377384, 0.366687, 0.480142, 0.458154, 0.557691, 0.538167, 0.538167, 0.480142, 0.509769, 0.604312, 0.575842, 0.538167, 0.447574, 0.447574, 0.390993, 0.332115, 0.321458, 0.318242, 0.268042, 0.170161, 0.229226, 0.206376, 0.196879, 0.111485, 0.111485, 0.076542, 0.078022, 0.056825, 0.071867, 0.035586, 0.021816, 0.017138, 0.019401, 0.032677, 0.022306, 0.019401, 0.032677, 0.03976, 0.038042, 0.026338, 0.056825, 0.069024, 0.046336, 0.058088, 0.098513, 0.100716, 0.066181, 0.038042, 0.026338, 0.030611, 0.058088, 0.058088, 0.0704, 0.038042, 0.040537, 0.036378, 0.073402, 0.034884, 0.030611, 0.018106, 0.019401, 0.01078, 0.009096, 0.011342, 0.009728, 0.010131, 0.010509, 0.011106, 0.009865, 0.015694, 0.015694, 0.015694, 0.026892, 0.017138, 0.032677, 0.023963, 0.028695, 0.016021, 0.035586, 0.038042, 0.048328, 0.074921, 0.142424, 0.206376, 0.247041, 0.155435, 0.144935, 0.144935, 0.15284, 0.257454, 0.147574, 0.069024, 0.042364, 0.038858, 0.032677, 0.017138, 0.020522, 0.0198, 0.021816, 0.010672, 0.012727, 0.017138, 0.018415, 0.010131, 0.006194, 0.006039, 0.008723, 0.007422, 0.005503, 0.006142, 0.005378, 0.00543, 0.006533, 0.005086, 0.005318, 0.004976, 0.00558, 0.006078, 0.00558, 0.004736, 0.006894, 0.008723, 0.00962, 0.009483, 0.016021, 0.032017, 0.024393, 0.011342, 0.009483, 0.013613, 0.009728, 0.009728, 0.018106, 0.025316, 0.034884, 0.021381, 0.047319, 0.078022, 0.06312, 0.147574, 0.284882, 0.298791, 0.206376, 0.086953, 0.06184, 0.066181, 0.047319, 0.031287, 0.036378, 0.06184, 0.064632, 0.073402, 0.048328, 0.024393, 0.018415, 0.032017, 0.034068, 0.020876, 0.01204, 0.009865, 0.005992, 0.006245, 0.004611, 0.004976, 0.007495, 0.007645, 0.006533, 0.007495, 0.007645, 0.008804, 0.006894, 0.005011, 0.004976, 0.005086, 0.005503, 0.006421, 0.004689, 0.004208, 0.00389, 0.004577, 0.003997, 0.00515, 0.004899, 0.006374, 0.007315, 0.007177, 0.005932, 0.005223, 0.004135, 0.005623, 0.006894, 0.006701, 0.010372, 0.010372, 0.010372, 0.008276, 0.005872, 0.006078, 0.005683, 0.008156, 0.009294, 0.015694, 0.011106, 0.01204, 0.008409, 0.008002, 0.008409, 0.00777, 0.007259, 0.007031, 0.007645, 0.005318, 0.006078, 0.004208, 0.006142, 0.008895, 0.009401, 0.012491, 0.018787, 0.042364, 0.021381, 0.016257, 0.015078, 0.026892, 0.023963, 0.019401, 0.011903, 0.007177, 0.009728, 0.00962, 0.009294, 0.008276, 0.013437, 0.013437, 0.024393, 0.01227, 0.01204, 0.021816, 0.028695, 0.020522, 0.018415, 0.031287, 0.044297, 0.044297, 0.045352, 0.033407, 0.083462, 0.118441, 0.222385, 0.219301, 0.332115, 0.398279, 0.359901, 0.387226, 0.4292, 0.414856, 0.529623, 0.525368, 0.468512, 0.468512, 0.538167, 0.553315, 0.553315, 0.538167, 0.525368, 0.509769, 0.562014, 0.51388, 0.570702, 0.553315, 0.632174, 0.59014], '')</t>
  </si>
  <si>
    <t>[1, 2, 3, 4, 5, 6, 7, 8, 9, 10, 11, 12, 13, 14, 15, 16, 17, 18, 19, 20, 21, 22, 23, 24, 25, 26, 27, 28, 29, 30, 31, 35, 41, 42, 43, 45, 46, 47, 48, 293, 294, 297, 298, 299, 300, 301, 302, 303, 304, 305, 306, 307, 308]</t>
  </si>
  <si>
    <t>UPI0002186066 status=activ</t>
  </si>
  <si>
    <t>([0.440853, 0.494003, 0.517562, 0.570702, 0.541878, 0.525368, 0.505461, 0.525368, 0.505461, 0.562014, 0.575842, 0.517562, 0.517562, 0.476583, 0.58069, 0.570702, 0.703578, 0.553315, 0.553315, 0.642678, 0.648219, 0.525368, 0.509769, 0.521092, 0.541878, 0.472492, 0.51388, 0.541878, 0.458154, 0.461924, 0.346032, 0.321458, 0.36309, 0.380708, 0.440853, 0.436924, 0.447574, 0.324872, 0.349426, 0.342579, 0.339168, 0.324872, 0.40511, 0.408655, 0.398279, 0.366687, 0.465241, 0.339168, 0.359901, 0.359901, 0.30533, 0.308712, 0.36309, 0.321458, 0.30533, 0.275179, 0.275179, 0.167087, 0.203355, 0.225814, 0.158265, 0.142424, 0.076542, 0.083462, 0.088832, 0.092881, 0.092881, 0.059222, 0.078022, 0.071867, 0.116183, 0.173081, 0.185198, 0.11371, 0.116183, 0.118441, 0.129801, 0.134866, 0.167087, 0.229226, 0.268042, 0.268042, 0.275179, 0.335645, 0.342579, 0.301917, 0.301917, 0.308712, 0.268042, 0.335645, 0.335645, 0.271506, 0.194234, 0.257454, 0.239899, 0.332115, 0.30533, 0.288399, 0.284882, 0.30533, 0.236433, 0.161087, 0.25406, 0.173081, 0.21291, 0.209395, 0.236433, 0.209395, 0.118441, 0.216401, 0.239899, 0.158265, 0.191378, 0.284882, 0.236433, 0.328603, 0.321458, 0.301917, 0.271506, 0.167087, 0.17593, 0.264545, 0.342579, 0.342579, 0.408655, 0.418646, 0.433034, 0.433034, 0.465241, 0.553315, 0.557691, 0.472492, 0.509769, 0.509769, 0.380708, 0.324872, 0.284882, 0.191378, 0.209395, 0.247041, 0.380708, 0.41194, 0.394753, 0.422041, 0.288399, 0.206376, 0.194234, 0.127496, 0.15008, 0.15008, 0.15008, 0.109221, 0.120615, 0.134866, 0.129801, 0.21291, 0.328603, 0.335645, 0.458154, 0.480142], '')</t>
  </si>
  <si>
    <t>[2, 3, 4, 5, 6, 7, 8, 9, 10, 11, 12, 14, 15, 16, 17, 18, 19, 20, 21, 22, 23, 24, 26, 27, 129, 130, 132, 133]</t>
  </si>
  <si>
    <t>UPI0002186067 status=activ</t>
  </si>
  <si>
    <t>([0.122885, 0.067594, 0.040537, 0.066181, 0.038042, 0.060549, 0.041405, 0.06184, 0.081712, 0.058088, 0.042364, 0.051831, 0.024393, 0.043307, 0.079919, 0.046336, 0.079919, 0.079919, 0.045352, 0.059222, 0.032017, 0.019109, 0.019109, 0.030611, 0.017447, 0.032677, 0.034884, 0.06312, 0.067594, 0.066181, 0.064632, 0.064632, 0.064632, 0.069024, 0.058088, 0.036378, 0.037156, 0.035586, 0.040537, 0.078022, 0.081712, 0.137348, 0.236433, 0.25406, 0.264545, 0.346032, 0.308712, 0.173081, 0.179055, 0.17593, 0.094817, 0.161087, 0.232838, 0.173081, 0.278302, 0.275179, 0.339168, 0.447574, 0.458154, 0.394753, 0.275179, 0.25031, 0.247041, 0.222385, 0.284882, 0.275179, 0.191378, 0.21291, 0.321458, 0.222385, 0.127496, 0.222385, 0.139895, 0.158265, 0.219301, 0.209395, 0.158265, 0.179055, 0.167087, 0.134866, 0.203355, 0.318242, 0.236433, 0.239899, 0.247041, 0.264545, 0.275179, 0.298791, 0.30533, 0.321458, 0.298791, 0.394753, 0.328603, 0.414856, 0.332115, 0.219301, 0.18812, 0.271506, 0.247041, 0.164327, 0.111485, 0.098513, 0.11371, 0.17593, 0.116183, 0.11371, 0.11371, 0.064632, 0.076542, 0.06184, 0.032677, 0.038858, 0.040537, 0.051831, 0.06184, 0.098513, 0.191378, 0.137348, 0.086953, 0.041405, 0.079919, 0.161087, 0.164327, 0.088832, 0.088832, 0.116183, 0.096677, 0.05306, 0.109221, 0.144935, 0.167087, 0.275179, 0.247041, 0.167087, 0.122885, 0.069024, 0.064632, 0.029376, 0.030611, 0.06184, 0.134866, 0.134866, 0.134866, 0.147574, 0.219301, 0.25031, 0.281712, 0.225814, 0.308712, 0.200174, 0.203355, 0.203355, 0.11371, 0.129801, 0.118441, 0.196879, 0.264545, 0.275179, 0.359901, 0.356642, 0.349426, 0.328603, 0.229226, 0.142424, 0.111485, 0.11371, 0.096677, 0.058088, 0.100716, 0.085092, 0.134866, 0.147574, 0.125101, 0.206376, 0.225814, 0.321458, 0.308712, 0.321458, 0.342579, 0.288399, 0.295083, 0.291804, 0.301917, 0.394753, 0.480142, 0.414856, 0.328603, 0.339168, 0.440853, 0.458154, 0.401658, 0.41194, 0.31487, 0.268042, 0.281712, 0.359901, 0.349426, 0.377384, 0.295083, 0.191378, 0.191378, 0.288399, 0.173081, 0.10481, 0.100716, 0.06184, 0.064632, 0.071867, 0.073402, 0.069024, 0.06184, 0.106997, 0.069024, 0.054297, 0.098513, 0.094817, 0.083462, 0.050641, 0.047319, 0.073402, 0.098513, 0.132295, 0.132295, 0.25406, 0.352862, 0.342579, 0.436924, 0.534167, 0.525368, 0.40511, 0.41194, 0.41194, 0.335645, 0.324872, 0.450668, 0.433034, 0.332115, 0.332115, 0.436924, 0.444081, 0.450668, 0.454136, 0.40511, 0.30533, 0.295083, 0.295083, 0.275179, 0.271506, 0.295083, 0.384043, 0.509769, 0.505461, 0.521092, 0.505461, 0.608892, 0.585406, 0.613573, 0.690604, 0.703578, 0.671169, 0.671169, 0.666105, 0.712013, 0.675549, 0.754692, 0.73685, 0.741537, 0.771762, 0.759478, 0.707965, 0.675549, 0.632174, 0.608892, 0.553315, 0.712013, 0.690604, 0.675549], '')</t>
  </si>
  <si>
    <t>[227, 228, 250, 251, 252, 253, 254, 255, 256, 257, 258, 259, 260, 261, 262, 263, 264, 265, 266, 267, 268, 269, 270, 271, 272, 273, 274, 275, 276]</t>
  </si>
  <si>
    <t>UPI0002186068 status=activ</t>
  </si>
  <si>
    <t>([0.006988, 0.006421, 0.007315, 0.010672, 0.015694, 0.014315, 0.019401, 0.012727, 0.016826, 0.021381, 0.022667, 0.023087, 0.032017, 0.044297, 0.025762, 0.025316, 0.028107, 0.028107, 0.054297, 0.129801, 0.179055, 0.132295, 0.194234, 0.232838, 0.225814, 0.137348, 0.185198, 0.194234, 0.219301, 0.236433, 0.209395, 0.200174, 0.15284, 0.196879, 0.161087, 0.25406, 0.167087, 0.137348, 0.144935, 0.134866, 0.11371, 0.134866, 0.203355, 0.196879, 0.11371, 0.10481, 0.106997, 0.116183, 0.120615, 0.161087, 0.147574, 0.18812, 0.144935, 0.122885, 0.064632, 0.11371, 0.059222, 0.085092, 0.155435, 0.142424, 0.122885, 0.071867, 0.069024, 0.079919, 0.047319, 0.094817, 0.109221, 0.179055, 0.164327, 0.147574, 0.15008, 0.090864, 0.083462, 0.155435, 0.236433, 0.339168, 0.335645, 0.339168, 0.380708, 0.390993, 0.398279, 0.4292, 0.4292, 0.42561, 0.308712, 0.366687, 0.311707, 0.30533, 0.339168, 0.356642, 0.247041, 0.288399, 0.387226, 0.291804, 0.243554, 0.191378, 0.17593, 0.196879, 0.196879, 0.161087, 0.170161, 0.144935, 0.088832, 0.090864, 0.090864, 0.15284, 0.111485, 0.167087, 0.161087, 0.088832, 0.081712, 0.109221, 0.06184, 0.032017, 0.060549, 0.083462, 0.11371, 0.122885, 0.10481, 0.185198, 0.209395, 0.164327, 0.203355, 0.26085, 0.31487, 0.236433, 0.167087, 0.264545, 0.239899, 0.25406, 0.236433, 0.25406, 0.25031, 0.332115, 0.328603, 0.291804, 0.170161, 0.21291, 0.209395, 0.147574, 0.129801, 0.137348, 0.170161, 0.173081, 0.122885, 0.098513, 0.106997, 0.17593, 0.191378, 0.11371, 0.060549, 0.109221, 0.11371, 0.17593, 0.109221, 0.155435, 0.116183, 0.142424, 0.088832, 0.081712, 0.118441, 0.102787, 0.10481, 0.122885, 0.064632, 0.096677, 0.144935, 0.222385, 0.21291, 0.194234, 0.194234, 0.284882, 0.18812, 0.179055, 0.142424, 0.139895, 0.17593, 0.222385, 0.301917, 0.408655, 0.31487, 0.225814, 0.173081, 0.102787, 0.083462, 0.137348, 0.179055, 0.096677, 0.071867, 0.076542, 0.067594, 0.129801, 0.127496, 0.120615, 0.127496, 0.147574, 0.147574, 0.090864, 0.106997, 0.059222, 0.049374, 0.083462, 0.086953, 0.158265, 0.278302, 0.295083, 0.219301, 0.194234, 0.271506, 0.321458, 0.281712, 0.298791, 0.281712, 0.182256, 0.281712, 0.232838, 0.173081, 0.173081, 0.239899, 0.17593, 0.170161, 0.158265, 0.161087, 0.257454, 0.247041, 0.134866, 0.102787, 0.164327, 0.10481, 0.071867, 0.081712, 0.081712, 0.06184, 0.033407, 0.050641, 0.050641, 0.06184, 0.049374, 0.094817, 0.10481, 0.102787, 0.118441, 0.10481, 0.056825, 0.059222, 0.031287, 0.054297, 0.083462, 0.064632, 0.064632, 0.066181, 0.05306, 0.06312, 0.079919, 0.118441, 0.092881, 0.05306, 0.029376, 0.060549, 0.05306, 0.049374, 0.079919, 0.10481, 0.067594, 0.127496, 0.11371, 0.158265, 0.139895, 0.092881, 0.109221, 0.191378, 0.17593, 0.100716, 0.111485, 0.059222, 0.059222, 0.090864, 0.164327, 0.26085, 0.222385, 0.142424, 0.144935, 0.083462, 0.109221, 0.194234, 0.203355, 0.216401, 0.239899, 0.275179, 0.30533, 0.219301, 0.17593, 0.257454, 0.335645, 0.301917, 0.390993, 0.408655, 0.390993, 0.339168, 0.288399, 0.30533, 0.450668], '')</t>
  </si>
  <si>
    <t>UPI0002186069 status=activ</t>
  </si>
  <si>
    <t>([0.268042, 0.170161, 0.125101, 0.079919, 0.081712, 0.10481, 0.139895, 0.179055, 0.122885, 0.120615, 0.155435, 0.18812, 0.18812, 0.222385, 0.25406, 0.139895, 0.137348, 0.185198, 0.196879, 0.122885, 0.081712, 0.100716, 0.170161, 0.247041, 0.342579, 0.284882, 0.219301, 0.185198, 0.191378, 0.281712, 0.247041, 0.247041, 0.257454, 0.161087, 0.167087, 0.088832, 0.167087, 0.170161, 0.21291, 0.311707, 0.401658, 0.444081, 0.447574, 0.40511, 0.40511, 0.308712, 0.41194, 0.454136, 0.418646, 0.401658, 0.418646, 0.408655, 0.366687, 0.366687, 0.476583, 0.387226, 0.468512, 0.468512, 0.440853, 0.359901, 0.25031, 0.243554, 0.288399, 0.194234, 0.164327, 0.092881, 0.090864, 0.0704, 0.083462, 0.122885, 0.127496, 0.137348, 0.129801, 0.179055, 0.144935, 0.085092, 0.085092, 0.085092, 0.071867, 0.051831, 0.046336, 0.046336, 0.047319, 0.042364, 0.049374, 0.076542, 0.139895, 0.15284, 0.102787, 0.055536, 0.046336, 0.048328, 0.038858, 0.074921, 0.06184, 0.085092, 0.144935, 0.225814, 0.26085, 0.18812, 0.268042, 0.275179, 0.349426, 0.349426, 0.321458, 0.366687, 0.281712, 0.185198, 0.25406, 0.359901, 0.387226, 0.422041, 0.41194, 0.447574, 0.352862, 0.321458, 0.308712, 0.311707, 0.30533, 0.196879, 0.328603, 0.243554, 0.324872, 0.328603, 0.321458, 0.377384, 0.408655, 0.525368, 0.661982, 0.653063, 0.653063, 0.771762, 0.671169, 0.545602, 0.517562, 0.618285, 0.525368, 0.486429, 0.5017, 0.494003, 0.59508, 0.549308, 0.653063, 0.632174, 0.613573, 0.604312, 0.534167, 0.509769, 0.440853, 0.387226, 0.349426, 0.301917], '')</t>
  </si>
  <si>
    <t>[127, 128, 129, 130, 131, 132, 133, 134, 135, 136, 138, 140, 141, 142, 143, 144, 145, 146, 147]</t>
  </si>
  <si>
    <t>UPI000218606A status=activ</t>
  </si>
  <si>
    <t>([0.102787, 0.086953, 0.050641, 0.025316, 0.018106, 0.011669, 0.016826, 0.021816, 0.013265, 0.018415, 0.017138, 0.024393, 0.028107, 0.012727, 0.00962, 0.016826, 0.016257, 0.008804, 0.008276, 0.015078, 0.009015, 0.009015, 0.01227, 0.020876, 0.019109, 0.033407, 0.049374, 0.034068, 0.034884, 0.076542, 0.049374, 0.0704, 0.031287, 0.027463, 0.027463, 0.041405, 0.028695, 0.016021, 0.017797, 0.019401, 0.012727, 0.012727, 0.027463, 0.014315, 0.008156, 0.01078, 0.008624, 0.009977, 0.008804, 0.006245, 0.00558, 0.004736, 0.004208, 0.005223, 0.004921, 0.004976, 0.004483, 0.005378, 0.007555, 0.007177, 0.004775, 0.005503, 0.008075, 0.007259, 0.009865, 0.017447, 0.011669, 0.01227, 0.008156, 0.01078, 0.010509, 0.008409, 0.007877, 0.006078, 0.006078, 0.005378, 0.007315, 0.008409, 0.005623, 0.003997, 0.005872, 0.009483, 0.006421, 0.005378, 0.005872, 0.005992, 0.005992, 0.009015, 0.007177, 0.007315, 0.005378, 0.007877, 0.011669, 0.017797, 0.019401, 0.019401, 0.024826, 0.025316, 0.016528, 0.030611, 0.028695, 0.028107, 0.012727, 0.013016, 0.017138, 0.011669, 0.009401, 0.006421, 0.007031, 0.008804, 0.009483, 0.009096, 0.009015, 0.009096, 0.007177, 0.006701, 0.008624, 0.008723, 0.008804, 0.015694, 0.018415, 0.019109, 0.012727, 0.016826, 0.032677, 0.016021, 0.011669, 0.013821, 0.020522, 0.013821, 0.010131, 0.01078, 0.019401, 0.018787, 0.018415, 0.034884, 0.038858, 0.031287, 0.023534, 0.018415, 0.009401, 0.008804, 0.016528, 0.014586, 0.011518, 0.009728, 0.016021, 0.028695, 0.028107, 0.028695, 0.028695, 0.030003, 0.044297, 0.050641, 0.038858, 0.020165, 0.016257, 0.016528, 0.009977, 0.010131, 0.008075, 0.016528, 0.012727, 0.007422, 0.007315, 0.009294, 0.007422, 0.005378, 0.005318, 0.00389, 0.003276, 0.003298, 0.00316, 0.002529, 0.002435, 0.002705, 0.002727, 0.003478, 0.004736, 0.005799, 0.007177, 0.010372, 0.00962, 0.011903, 0.0198, 0.029376, 0.036378, 0.090864, 0.164327, 0.106997, 0.155435, 0.147574, 0.094817, 0.185198, 0.257454, 0.257454, 0.257454, 0.321458, 0.185198, 0.194234, 0.134866, 0.111485, 0.056825, 0.023963, 0.011106, 0.011518, 0.008804, 0.006078, 0.005734, 0.005011, 0.006482, 0.004976, 0.006374, 0.009187, 0.006421, 0.004388, 0.003864, 0.0028, 0.002336, 0.003512, 0.003757, 0.003671, 0.002503, 0.002435, 0.003671, 0.00389, 0.00389, 0.005683, 0.008156, 0.006701, 0.008075, 0.005378, 0.00777, 0.009015, 0.009015, 0.008804, 0.008895, 0.008895, 0.008723, 0.008525, 0.00777, 0.005378, 0.008002, 0.013821, 0.028107, 0.020522, 0.040537, 0.030611, 0.014783, 0.009294, 0.007315, 0.007877, 0.010509, 0.007259, 0.006374, 0.006421, 0.00962, 0.018787, 0.025762, 0.05306, 0.106997, 0.106997, 0.088832, 0.043307, 0.020165, 0.010672, 0.010672, 0.007091, 0.007091, 0.007031, 0.01078, 0.010672, 0.006374, 0.007177, 0.006619, 0.005932, 0.005992, 0.003864, 0.002503, 0.001623, 0.001142, 0.001288, 0.001335, 0.001872, 0.001722, 0.002503, 0.003109, 0.002503, 0.002503, 0.002482, 0.002435, 0.002057, 0.00231, 0.003276, 0.002503, 0.003757, 0.003461, 0.003461, 0.005086, 0.006421, 0.005872, 0.009401, 0.005799, 0.004208, 0.003079, 0.003341, 0.002396, 0.002396, 0.002396, 0.003555, 0.003924, 0.004899, 0.005623, 0.007422, 0.008409, 0.009728, 0.007259, 0.009294, 0.009401, 0.009401, 0.007422, 0.009015, 0.006988, 0.006533, 0.007177, 0.011342, 0.020165, 0.019109, 0.024393, 0.020876, 0.010372, 0.007031, 0.007091, 0.007091, 0.004835, 0.004358, 0.00543, 0.005011, 0.004135, 0.003997, 0.00407, 0.003997, 0.003727, 0.004208, 0.006142, 0.005011, 0.004835, 0.004835, 0.007259, 0.004921, 0.007877, 0.008075, 0.014075, 0.010131, 0.006421, 0.006482, 0.006421, 0.004976, 0.004775, 0.00515, 0.00407, 0.0028, 0.002761, 0.002705, 0.002336, 0.002057, 0.002035, 0.002155, 0.001434, 0.001374, 0.001318, 0.00076, 0.001374, 0.001112, 0.001533, 0.00155, 0.002482, 0.00231, 0.002727, 0.002881, 0.003804, 0.005086, 0.007259, 0.009483, 0.016021, 0.023963, 0.016257, 0.038858, 0.028695, 0.050641, 0.040537, 0.092881, 0.179055, 0.122885, 0.142424, 0.129801, 0.301917, 0.209395], '')</t>
  </si>
  <si>
    <t>UPI000218606B status=activ</t>
  </si>
  <si>
    <t>([0.001335, 0.002078, 0.00155, 0.001786, 0.002014, 0.002688, 0.002349, 0.001906, 0.001692, 0.001434, 0.001417, 0.00146, 0.001722, 0.002623, 0.00283, 0.002503, 0.00283, 0.001748, 0.00146, 0.002349, 0.003341, 0.003701, 0.002662, 0.00292, 0.003366, 0.004135, 0.00292, 0.004431, 0.00558, 0.008075, 0.008409, 0.011518, 0.00962, 0.01204, 0.009728, 0.016528, 0.020876, 0.034068, 0.034068, 0.038042, 0.017138, 0.009401, 0.011106, 0.014586, 0.013613, 0.014586, 0.01078, 0.020522, 0.017138, 0.011669, 0.009294, 0.010131, 0.010131, 0.009294, 0.006988, 0.00558, 0.005249, 0.003757, 0.003431, 0.00515, 0.006795, 0.010509, 0.015344, 0.019401, 0.032017, 0.073402, 0.083462, 0.083462, 0.083462, 0.100716, 0.194234, 0.142424, 0.120615, 0.120615, 0.173081, 0.288399, 0.288399, 0.239899, 0.370445, 0.370445, 0.295083, 0.191378, 0.219301, 0.264545, 0.164327, 0.071867, 0.048328, 0.029376, 0.020522, 0.010672, 0.006619, 0.006701, 0.006701, 0.008723, 0.008804, 0.010221, 0.006894, 0.010221, 0.008276, 0.007877, 0.008895, 0.011903, 0.020876, 0.020876, 0.011518, 0.015344, 0.017797, 0.014586, 0.0198, 0.018787, 0.029376, 0.030003, 0.023963, 0.027463, 0.028107, 0.017447, 0.017447, 0.027463, 0.029376, 0.029376, 0.014586, 0.014586, 0.013016, 0.009096, 0.008075, 0.012491, 0.009865, 0.015694, 0.014315, 0.014075, 0.013821, 0.010221, 0.013613, 0.013437, 0.020165, 0.025762, 0.047319, 0.022667, 0.023087, 0.017797, 0.017447, 0.017447, 0.014586, 0.015078, 0.028107, 0.018106, 0.014783, 0.020876, 0.015078, 0.014586, 0.008525, 0.008002, 0.011903, 0.016021, 0.021816, 0.012491, 0.013437, 0.012491, 0.023087, 0.024826, 0.036378, 0.078022, 0.194234, 0.109221, 0.05306, 0.048328, 0.085092, 0.056825, 0.031287, 0.031287, 0.076542, 0.081712, 0.092881, 0.071867, 0.048328, 0.034068, 0.051831, 0.046336, 0.035586, 0.019109, 0.018787, 0.018106, 0.016826, 0.008895, 0.008075, 0.007259, 0.006894, 0.007495, 0.010926, 0.01078, 0.013265, 0.007422, 0.013265, 0.01227, 0.018415, 0.023534, 0.015344, 0.019401, 0.020876, 0.019109, 0.038042, 0.016021, 0.009977, 0.010509, 0.009977, 0.010926, 0.021381, 0.021381, 0.009865, 0.006567, 0.007645, 0.006701, 0.006619, 0.004247, 0.005318, 0.003405, 0.002976, 0.003276, 0.003276, 0.002581, 0.002366, 0.002014, 0.002366, 0.00225, 0.001408, 0.001434, 0.002366, 0.002435, 0.001675, 0.002503, 0.003177, 0.002881, 0.002727, 0.003864, 0.005683, 0.004611, 0.006701, 0.008156, 0.013613, 0.008156, 0.006795, 0.00962, 0.007555, 0.010221, 0.00962, 0.016528, 0.031287, 0.013613, 0.008409, 0.008409, 0.008409, 0.006482, 0.006988, 0.008525, 0.008804, 0.005683, 0.008075, 0.007877, 0.008409, 0.00515, 0.007877, 0.00777, 0.004775, 0.006894, 0.006894, 0.007091, 0.007422, 0.008276, 0.009865, 0.017797, 0.036378, 0.018415, 0.028107, 0.020165, 0.020165, 0.020165, 0.046336, 0.022667, 0.024393, 0.015694, 0.022667, 0.023087, 0.019109, 0.022667, 0.011903, 0.007315, 0.009401, 0.006078, 0.004247, 0.005223, 0.003607, 0.003053, 0.003727, 0.003079, 0.003607, 0.002555, 0.002155, 0.002057, 0.002529, 0.00246, 0.002761, 0.002078, 0.002035, 0.003177, 0.004388, 0.006245, 0.006245, 0.004646, 0.007315, 0.008723, 0.006245, 0.005799, 0.005086, 0.005872, 0.006245, 0.007177, 0.007259, 0.008624, 0.005992, 0.005799, 0.004161, 0.004208, 0.005623, 0.005503, 0.004315, 0.004431, 0.003821, 0.004388, 0.007495, 0.005932, 0.005932, 0.005249, 0.008723, 0.008723, 0.008723, 0.009401, 0.009483, 0.009015, 0.006245, 0.009015, 0.009096, 0.009865, 0.006795, 0.006039, 0.004611, 0.006194, 0.006142, 0.007315, 0.009865, 0.006142, 0.005011, 0.005799, 0.006142, 0.00389, 0.004358, 0.003804, 0.003997, 0.00359, 0.003963, 0.004247, 0.004736, 0.005872, 0.008075, 0.013265, 0.011669, 0.010672, 0.011903, 0.007555, 0.00515, 0.004315, 0.004835, 0.00515, 0.004388, 0.004315, 0.007177, 0.007315, 0.006078, 0.004921, 0.004577, 0.004247, 0.004736, 0.004315, 0.004161, 0.004414, 0.003079, 0.003555, 0.003405, 0.002606, 0.003757, 0.005249, 0.006421, 0.008156, 0.01204, 0.013265, 0.019401, 0.01227, 0.012491, 0.019109, 0.034068, 0.071867, 0.155435, 0.191378, 0.158265], '')</t>
  </si>
  <si>
    <t>UPI000218606C status=activ</t>
  </si>
  <si>
    <t>([0.01204, 0.009977, 0.013265, 0.017138, 0.024826, 0.044297, 0.033407, 0.033407, 0.03976, 0.056825, 0.066181, 0.090864, 0.161087, 0.122885, 0.129801, 0.132295, 0.127496, 0.21291, 0.225814, 0.200174, 0.25031, 0.25031, 0.349426, 0.295083, 0.31487, 0.308712, 0.275179, 0.346032, 0.398279, 0.31487, 0.308712, 0.335645, 0.236433, 0.142424, 0.200174, 0.200174, 0.278302, 0.352862, 0.222385, 0.216401, 0.257454, 0.239899, 0.31487, 0.200174, 0.170161, 0.158265, 0.15008, 0.15284, 0.090864, 0.086953, 0.083462, 0.076542, 0.0704, 0.132295, 0.206376, 0.125101, 0.118441, 0.109221, 0.10481, 0.179055, 0.196879, 0.203355, 0.125101, 0.122885, 0.203355, 0.308712, 0.216401, 0.144935, 0.155435, 0.25031, 0.232838, 0.335645, 0.352862, 0.339168, 0.222385, 0.239899, 0.328603, 0.339168, 0.257454, 0.25406, 0.239899, 0.232838, 0.137348, 0.236433, 0.243554, 0.225814, 0.219301, 0.318242, 0.40511, 0.387226, 0.387226, 0.401658, 0.298791, 0.295083, 0.295083, 0.40511, 0.42561, 0.440853, 0.444081, 0.541878, 0.557691, 0.56648, 0.570702, 0.707965, 0.699094, 0.690604, 0.690604, 0.685117, 0.680603, 0.680603, 0.694846, 0.675549, 0.657645, 0.834292, 0.827927, 0.852992, 0.849326], '')</t>
  </si>
  <si>
    <t>[99, 100, 101, 102, 103, 104, 105, 106, 107, 108, 109, 110, 111, 112, 113, 114, 115, 116]</t>
  </si>
  <si>
    <t>UPI000218606D status=activ</t>
  </si>
  <si>
    <t>([0.006194, 0.009015, 0.00558, 0.003821, 0.00389, 0.002705, 0.002211, 0.001692, 0.001649, 0.001344, 0.001267, 0.001318, 0.001391, 0.001434, 0.000842, 0.001232, 0.001202, 0.001155, 0.00061, 0.001103, 0.001202, 0.001211, 0.001211, 0.001267, 0.001305, 0.001572, 0.002529, 0.00389, 0.003864, 0.003431, 0.003431, 0.003177, 0.003177, 0.003298, 0.002014, 0.003341, 0.002581, 0.002503, 0.00283, 0.003461, 0.002276, 0.002014, 0.001383, 0.000816, 0.000721, 0.000721, 0.000313, 0.000313, 0.000309, 0.000309, 0.000451, 0.000468, 0.000674, 0.000923, 0.000859, 0.000893, 0.000442, 0.000614, 0.000301, 0.000391, 0.000283, 0.000648, 0.000721, 0.001069, 0.000945, 0.001069, 0.001061, 0.001778, 0.001202, 0.001202, 0.001202, 0.001533, 0.002435, 0.00243, 0.001344, 0.001383, 0.001344, 0.001344, 0.000906, 0.001271, 0.00155, 0.001541, 0.000854, 0.000614, 0.000391, 0.000391, 0.000451, 0.000833, 0.00055, 0.000833, 0.000447, 0.000451, 0.000412, 0.000202, 0.000142, 0.000185, 0.000339, 0.000704, 0.001267, 0.001383, 0.001748, 0.001335, 0.002057, 0.003512, 0.004247, 0.004775, 0.00777, 0.010372, 0.008276, 0.010672, 0.010672, 0.020522, 0.021381, 0.00962, 0.009728, 0.018106, 0.032017, 0.013613, 0.007259, 0.006039, 0.009728, 0.006701, 0.005872, 0.003963, 0.003757, 0.002503, 0.003109, 0.002435, 0.001675, 0.001391, 0.001155, 0.001383, 0.001391, 0.001344, 0.001344, 0.001687, 0.000945, 0.001069, 0.001172, 0.001602, 0.001288, 0.001249, 0.001623, 0.001602, 0.001499, 0.00146, 0.002194, 0.001602, 0.002276, 0.00231, 0.002336, 0.001748, 0.001855, 0.001335, 0.001344, 0.002366, 0.001808, 0.003177, 0.0028, 0.002881, 0.002366, 0.003405, 0.002727, 0.002435, 0.002435, 0.002662, 0.001602, 0.001709, 0.002336, 0.001305, 0.001305, 0.001288, 0.001305, 0.001335, 0.001434, 0.002276, 0.001675, 0.001687, 0.001103, 0.001112, 0.001786, 0.002705, 0.001872, 0.001906, 0.002349, 0.003512, 0.003246, 0.003478, 0.003461, 0.003461, 0.005799, 0.006701, 0.006795, 0.011903, 0.006701, 0.005799, 0.004899, 0.006482, 0.009977, 0.009728, 0.010221, 0.009187, 0.005503, 0.008525, 0.006567, 0.004513, 0.003053, 0.003053, 0.00316, 0.002555, 0.001649, 0.001318, 0.001232, 0.001267, 0.000687, 0.001249, 0.001267, 0.000923, 0.000614, 0.000468, 0.000936, 0.000532, 0.000575, 0.001159, 0.001232, 0.001142, 0.001159, 0.001533, 0.002512, 0.002555, 0.002155, 0.00243, 0.003079, 0.003109, 0.003177, 0.003014, 0.002057, 0.002336, 0.002396, 0.001872, 0.001541, 0.001434, 0.00146, 0.001391, 0.001434, 0.000854, 0.001499, 0.002138, 0.002155, 0.00146, 0.001434, 0.002155, 0.002014, 0.001748, 0.00155, 0.002276, 0.002606, 0.003607, 0.00407, 0.003727, 0.003997, 0.00407, 0.003212, 0.003461, 0.002529, 0.002623, 0.003727, 0.003864, 0.002662, 0.00225, 0.003246, 0.004483, 0.003512, 0.004921, 0.004976, 0.007877, 0.005799, 0.007422, 0.00543, 0.006142, 0.006245, 0.006795, 0.006795, 0.008895, 0.008895, 0.009015, 0.006039, 0.005932, 0.003804, 0.005872, 0.005872, 0.004388, 0.003212, 0.002688, 0.001872, 0.001623, 0.001374, 0.002057, 0.001434, 0.001481, 0.001335, 0.002117, 0.002606, 0.003821, 0.003924, 0.005249, 0.007315, 0.01078, 0.011342, 0.01227, 0.01204, 0.020876, 0.038858, 0.060549, 0.15008, 0.264545, 0.324872, 0.398279, 0.281712, 0.401658, 0.51388, 0.447574, 0.480142, 0.5017, 0.380708, 0.380708, 0.328603, 0.225814, 0.243554, 0.232838, 0.352862, 0.25031, 0.264545, 0.25406, 0.216401, 0.229226, 0.222385, 0.222385, 0.167087, 0.170161, 0.10481, 0.102787, 0.106997, 0.090864, 0.044297, 0.092881, 0.100716, 0.071867, 0.142424, 0.06312, 0.035586, 0.035586, 0.067594, 0.06312, 0.034884, 0.059222, 0.027463, 0.021381, 0.016528, 0.020165, 0.023534, 0.042364, 0.025762, 0.046336, 0.046336, 0.090864, 0.047319, 0.024393, 0.043307, 0.032677, 0.041405, 0.078022, 0.100716, 0.060549, 0.035586, 0.067594, 0.056825, 0.083462, 0.11371, 0.139895, 0.092881, 0.073402, 0.071867, 0.078022, 0.098513, 0.100716, 0.096677, 0.170161, 0.179055, 0.118441, 0.086953, 0.098513, 0.056825, 0.049374, 0.085092, 0.170161, 0.179055, 0.239899, 0.271506, 0.257454, 0.25406, 0.243554, 0.370445, 0.366687, 0.408655, 0.308712, 0.281712, 0.219301, 0.139895, 0.222385, 0.31487, 0.394753, 0.458154, 0.433034, 0.422041, 0.311707, 0.281712, 0.281712, 0.25031, 0.288399, 0.203355, 0.222385, 0.219301, 0.219301, 0.125101, 0.147574, 0.179055, 0.17593, 0.139895, 0.206376, 0.191378, 0.203355, 0.219301, 0.219301, 0.332115, 0.332115, 0.458154, 0.454136, 0.352862, 0.25406, 0.225814, 0.271506, 0.173081, 0.25406, 0.243554, 0.268042, 0.268042, 0.185198, 0.134866, 0.229226, 0.247041, 0.257454, 0.21291, 0.200174, 0.200174, 0.209395, 0.206376, 0.18812, 0.129801, 0.132295, 0.185198, 0.11371, 0.15008, 0.243554, 0.257454, 0.257454, 0.359901, 0.271506, 0.31487, 0.328603, 0.342579, 0.335645, 0.335645, 0.374039, 0.390993, 0.398279, 0.308712, 0.308712, 0.229226, 0.216401, 0.26085, 0.284882, 0.298791, 0.284882, 0.281712, 0.194234, 0.120615, 0.111485, 0.191378, 0.257454, 0.301917, 0.203355, 0.164327, 0.098513, 0.05306, 0.03976, 0.038858, 0.076542, 0.043307, 0.076542, 0.137348, 0.196879, 0.216401, 0.291804, 0.308712, 0.301917, 0.281712, 0.370445, 0.387226, 0.284882, 0.203355, 0.239899, 0.318242, 0.318242, 0.398279, 0.42561, 0.458154, 0.468512, 0.433034, 0.454136, 0.356642, 0.30533, 0.30533, 0.30533, 0.298791, 0.179055, 0.106997, 0.206376, 0.134866, 0.071867, 0.079919, 0.134866, 0.066181, 0.074921, 0.054297, 0.055536, 0.085092, 0.081712, 0.035586, 0.03976, 0.049374, 0.050641, 0.040537, 0.019109, 0.019401, 0.020522, 0.023087, 0.020876, 0.017138, 0.022306, 0.022306, 0.034884, 0.032017, 0.066181, 0.074921, 0.125101, 0.129801, 0.125101, 0.06312, 0.125101, 0.074921, 0.100716, 0.098513, 0.086953, 0.173081, 0.132295, 0.132295, 0.127496, 0.182256, 0.18812, 0.219301, 0.318242, 0.31487, 0.284882, 0.281712, 0.257454, 0.167087, 0.094817, 0.100716, 0.11371, 0.056825, 0.094817, 0.088832, 0.085092, 0.142424, 0.074921, 0.092881, 0.106997, 0.194234, 0.15284, 0.086953, 0.092881, 0.047319, 0.05306, 0.041405, 0.043307, 0.046336, 0.094817, 0.170161, 0.137348, 0.122885, 0.216401, 0.219301, 0.185198, 0.288399, 0.298791, 0.370445, 0.374039, 0.346032, 0.339168, 0.335645, 0.447574, 0.40511, 0.408655, 0.387226, 0.4292, 0.30533, 0.284882, 0.200174, 0.161087, 0.11371, 0.17593, 0.10481, 0.10481, 0.139895, 0.064632, 0.060549, 0.064632, 0.06312, 0.034068, 0.025316, 0.049374, 0.024826, 0.034884, 0.06312, 0.035586, 0.043307, 0.090864, 0.051831, 0.083462, 0.083462, 0.158265, 0.11371, 0.116183, 0.10481, 0.05306, 0.120615, 0.120615, 0.074921, 0.038042, 0.043307, 0.054297, 0.055536, 0.055536, 0.028107, 0.029376, 0.058088, 0.071867, 0.03976, 0.078022, 0.060549, 0.041405, 0.029376, 0.033407, 0.059222, 0.060549, 0.06184, 0.034884, 0.03976, 0.049374, 0.078022, 0.120615, 0.094817, 0.081712, 0.142424, 0.182256, 0.173081, 0.106997, 0.056825, 0.079919, 0.081712, 0.059222, 0.067594, 0.098513, 0.147574, 0.170161, 0.196879, 0.295083, 0.359901, 0.30533, 0.339168, 0.288399, 0.206376, 0.26085, 0.185198, 0.17593, 0.15008, 0.161087, 0.147574, 0.134866, 0.173081, 0.15284, 0.15008, 0.139895, 0.071867, 0.0704, 0.060549, 0.060549, 0.059222, 0.076542, 0.05306, 0.051831, 0.098513, 0.137348, 0.100716, 0.144935, 0.120615, 0.161087, 0.120615, 0.191378, 0.288399, 0.232838, 0.196879], '')</t>
  </si>
  <si>
    <t>[320, 323]</t>
  </si>
  <si>
    <t>UPI000218606E status=activ</t>
  </si>
  <si>
    <t>([0.056825, 0.040537, 0.066181, 0.048328, 0.05306, 0.074921, 0.078022, 0.102787, 0.127496, 0.081712, 0.100716, 0.116183, 0.090864, 0.142424, 0.15008, 0.194234, 0.120615, 0.120615, 0.122885, 0.120615, 0.17593, 0.271506, 0.31487, 0.239899, 0.308712, 0.346032, 0.342579, 0.30533, 0.301917, 0.311707, 0.332115, 0.342579, 0.349426, 0.380708, 0.387226, 0.377384, 0.335645, 0.42561, 0.339168, 0.335645, 0.346032, 0.342579, 0.349426, 0.380708, 0.450668, 0.465241, 0.384043, 0.318242, 0.301917, 0.308712, 0.308712, 0.36309, 0.356642, 0.349426, 0.349426, 0.26085, 0.229226, 0.301917, 0.298791, 0.295083, 0.394753, 0.380708, 0.295083, 0.203355, 0.206376, 0.219301, 0.134866, 0.196879, 0.173081, 0.26085, 0.173081, 0.158265, 0.194234, 0.167087, 0.167087, 0.158265, 0.170161, 0.196879, 0.196879, 0.206376, 0.206376, 0.194234, 0.196879, 0.288399, 0.301917, 0.288399, 0.203355, 0.264545, 0.225814, 0.31487, 0.311707, 0.408655, 0.31487, 0.30533, 0.30533, 0.30533, 0.222385, 0.203355, 0.236433, 0.236433, 0.164327, 0.161087, 0.139895, 0.142424, 0.134866, 0.206376, 0.203355, 0.268042, 0.209395, 0.275179, 0.291804, 0.194234, 0.200174, 0.18812, 0.132295, 0.094817, 0.094817, 0.167087, 0.247041, 0.247041, 0.247041, 0.328603, 0.31487, 0.271506, 0.185198, 0.200174, 0.18812, 0.118441, 0.118441, 0.191378, 0.161087, 0.164327, 0.182256, 0.182256, 0.17593, 0.243554, 0.232838, 0.161087, 0.083462, 0.096677, 0.094817, 0.092881, 0.109221, 0.164327, 0.196879, 0.301917, 0.194234, 0.200174, 0.219301, 0.247041, 0.170161, 0.098513, 0.050641, 0.066181, 0.067594, 0.155435, 0.081712, 0.086953, 0.078022, 0.081712, 0.046336, 0.036378, 0.040537, 0.036378, 0.044297, 0.067594, 0.029376, 0.043307, 0.041405, 0.037156, 0.034884, 0.06312, 0.073402, 0.15008, 0.100716, 0.050641, 0.033407, 0.038042, 0.0704, 0.132295, 0.225814, 0.298791, 0.209395, 0.118441, 0.06184, 0.06312, 0.058088, 0.064632, 0.064632, 0.064632, 0.11371, 0.106997, 0.092881, 0.164327, 0.083462, 0.085092, 0.158265, 0.158265, 0.216401, 0.132295, 0.120615, 0.10481, 0.06184, 0.090864, 0.090864, 0.144935, 0.118441, 0.116183, 0.11371, 0.086953, 0.092881, 0.102787, 0.056825, 0.059222, 0.049374, 0.106997, 0.15284, 0.147574, 0.106997, 0.064632, 0.134866, 0.111485, 0.074921, 0.139895, 0.161087, 0.25406, 0.167087, 0.196879, 0.109221, 0.182256, 0.182256, 0.109221, 0.116183, 0.167087, 0.100716, 0.081712, 0.038042, 0.055536, 0.029376, 0.06312, 0.129801, 0.109221, 0.129801, 0.191378, 0.109221, 0.116183, 0.073402, 0.129801, 0.122885, 0.129801, 0.137348, 0.229226, 0.247041, 0.185198, 0.229226, 0.318242, 0.356642, 0.359901, 0.295083, 0.301917, 0.239899, 0.17593, 0.173081, 0.173081, 0.182256, 0.264545, 0.25406, 0.239899, 0.243554, 0.26085, 0.321458, 0.281712, 0.257454, 0.298791, 0.247041, 0.134866, 0.15008, 0.081712, 0.092881, 0.111485, 0.18812, 0.229226, 0.291804, 0.311707, 0.328603, 0.229226, 0.243554, 0.216401, 0.275179, 0.271506, 0.191378, 0.236433, 0.278302, 0.301917, 0.243554, 0.236433, 0.356642, 0.335645, 0.418646, 0.480142, 0.465241, 0.42561, 0.384043, 0.356642, 0.301917, 0.247041, 0.349426, 0.291804], '')</t>
  </si>
  <si>
    <t>UPI000218606F status=activ</t>
  </si>
  <si>
    <t>([0.056825, 0.047319, 0.078022, 0.098513, 0.074921, 0.092881, 0.073402, 0.060549, 0.073402, 0.06312, 0.055536, 0.047319, 0.06312, 0.060549, 0.033407, 0.026892, 0.029376, 0.047319, 0.071867, 0.106997, 0.164327, 0.225814, 0.288399, 0.288399, 0.281712, 0.268042, 0.281712, 0.370445, 0.436924, 0.476583, 0.476583, 0.545602, 0.618285, 0.575842, 0.562014, 0.685117, 0.812494, 0.827927, 0.849326, 0.862302, 0.865454, 0.865454, 0.879233, 0.891961, 0.908098, 0.868118, 0.938133, 0.951925, 0.948786, 0.919029, 0.910643, 0.950334, 0.921076, 0.928747, 0.947281, 0.915074, 0.915074, 0.874069, 0.865454, 0.868118, 0.801317, 0.805026, 0.808535, 0.784345, 0.784345, 0.771762, 0.865454, 0.827927, 0.81615, 0.812494, 0.879233, 0.885302, 0.882776, 0.91684, 0.924947, 0.919029, 0.956248, 0.951925, 0.976962, 0.976226, 0.974374, 0.985964, 0.969315, 0.968436, 0.976962, 0.976962, 0.94331, 0.94331, 0.950334, 0.948786, 0.932927, 0.932927, 0.93079, 0.938133, 0.939629, 0.926919, 0.938133, 0.938133, 0.948786, 0.948786, 0.915074, 0.905695, 0.908098, 0.96342, 0.967676, 0.96342, 0.96342, 0.985417, 0.984159, 0.985417, 0.983636, 0.988695, 0.980739, 0.983636, 0.983019, 0.986462, 0.987531, 0.986462, 0.987531, 0.986462, 0.986462, 0.991735, 0.991497, 0.990856, 0.990856, 0.990286, 0.99012, 0.989241, 0.974374, 0.976226, 0.976226, 0.980739, 0.978672, 0.988695, 0.985964, 0.984159, 0.985964, 0.987317, 0.976962, 0.974374, 0.978672, 0.976226, 0.975609, 0.978316, 0.982235, 0.979242, 0.981594, 0.968436, 0.938133, 0.97245, 0.97245, 0.975134, 0.948786, 0.939629, 0.939629, 0.947281, 0.951925, 0.905695, 0.894241, 0.941505, 0.941505, 0.891961, 0.879233, 0.871313, 0.882776, 0.871313, 0.882776, 0.852992, 0.891961, 0.939629, 0.939629, 0.939629, 0.939629, 0.960642, 0.970265, 0.966441, 0.970265, 0.938133, 0.960642, 0.951925, 0.941505, 0.941505, 0.97245, 0.971713, 0.945666, 0.926919, 0.93079, 0.93079, 0.939629, 0.956248, 0.910643, 0.915074, 0.921076, 0.915074, 0.926919, 0.926919, 0.912647, 0.88723, 0.938133, 0.947281, 0.96342, 0.960642, 0.96342, 0.957673, 0.962114, 0.980097, 0.983636, 0.967676, 0.921076, 0.868118, 0.812494, 0.885302, 0.805026, 0.759478, 0.716283, 0.720929, 0.703578, 0.728858, 0.720929, 0.699094, 0.59508, 0.58069, 0.585406, 0.585406, 0.494003, 0.4292, 0.332115, 0.339168, 0.408655, 0.401658, 0.480142, 0.521092, 0.480142, 0.562014, 0.476583, 0.494003, 0.387226, 0.380708, 0.387226, 0.374039, 0.380708, 0.366687, 0.26085, 0.268042, 0.25406, 0.328603, 0.321458, 0.398279, 0.41194, 0.433034, 0.521092, 0.51388, 0.505461, 0.562014, 0.480142, 0.505461, 0.41194, 0.509769, 0.4292, 0.390993, 0.436924, 0.384043, 0.398279, 0.486429, 0.505461, 0.5017, 0.494003, 0.465241, 0.476583, 0.476583, 0.472492, 0.472492, 0.4292, 0.398279, 0.387226, 0.414856, 0.447574, 0.553315, 0.59014, 0.685117, 0.622677, 0.613573, 0.553315, 0.51388, 0.476583, 0.454136, 0.384043, 0.408655, 0.509769, 0.398279, 0.366687, 0.36309, 0.377384, 0.335645, 0.374039, 0.366687, 0.298791, 0.332115, 0.25031, 0.182256, 0.120615, 0.179055, 0.17593, 0.219301, 0.328603, 0.268042, 0.173081, 0.203355, 0.18812, 0.200174, 0.225814, 0.222385, 0.206376, 0.137348, 0.142424, 0.085092, 0.085092, 0.167087, 0.17593, 0.25406, 0.295083, 0.328603, 0.275179, 0.278302, 0.339168, 0.342579, 0.436924, 0.447574, 0.486429, 0.490133, 0.370445, 0.454136, 0.468512, 0.476583, 0.458154, 0.534167, 0.666105, 0.557691, 0.538167, 0.541878, 0.5017, 0.51388, 0.534167, 0.570702, 0.549308, 0.486429, 0.450668, 0.433034, 0.525368, 0.494003, 0.436924, 0.59917, 0.538167], '')</t>
  </si>
  <si>
    <t>[31,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231, 233, 250, 251, 252, 253, 255, 257, 264, 265, 277, 278, 279, 280, 281, 282, 283, 288, 335, 336, 337, 338, 339, 340, 341, 342, 343, 344, 348, 351, 352]</t>
  </si>
  <si>
    <t>(192</t>
  </si>
  <si>
    <t>192)</t>
  </si>
  <si>
    <t>UPI0002186070 status=activ</t>
  </si>
  <si>
    <t>([0.034068, 0.05306, 0.059222, 0.041405, 0.024393, 0.019401, 0.026338, 0.034884, 0.038858, 0.042364, 0.056825, 0.058088, 0.049374, 0.076542, 0.081712, 0.079919, 0.120615, 0.191378, 0.229226, 0.243554, 0.268042, 0.275179, 0.278302, 0.229226, 0.31487, 0.42561, 0.394753, 0.321458, 0.301917, 0.268042, 0.30533, 0.311707, 0.346032, 0.268042, 0.268042, 0.291804, 0.298791, 0.278302, 0.18812, 0.247041, 0.179055, 0.158265, 0.232838, 0.206376, 0.203355, 0.203355, 0.194234, 0.291804, 0.370445, 0.390993, 0.486429, 0.483068, 0.480142, 0.444081, 0.494003, 0.408655, 0.390993, 0.328603, 0.349426, 0.408655, 0.328603, 0.401658, 0.42561, 0.349426, 0.377384, 0.486429, 0.472492, 0.394753, 0.342579, 0.342579, 0.321458, 0.219301, 0.219301, 0.209395, 0.243554, 0.295083, 0.366687, 0.321458, 0.380708, 0.278302, 0.275179, 0.366687, 0.346032, 0.291804, 0.352862, 0.324872, 0.308712, 0.236433, 0.324872, 0.398279, 0.308712, 0.328603, 0.394753, 0.398279, 0.321458, 0.222385, 0.203355, 0.185198, 0.18812, 0.164327, 0.26085, 0.232838, 0.18812, 0.155435, 0.206376, 0.158265], '')</t>
  </si>
  <si>
    <t>UPI0002186071 status=activ</t>
  </si>
  <si>
    <t>([0.096677, 0.132295, 0.129801, 0.127496, 0.170161, 0.222385, 0.164327, 0.203355, 0.185198, 0.219301, 0.243554, 0.239899, 0.239899, 0.284882, 0.222385, 0.239899, 0.232838, 0.209395, 0.173081, 0.15284, 0.102787, 0.102787, 0.086953, 0.064632, 0.078022, 0.090864, 0.085092, 0.11371, 0.060549, 0.066181, 0.06312, 0.076542, 0.109221, 0.118441, 0.127496, 0.179055, 0.17593, 0.236433, 0.30533, 0.328603, 0.281712, 0.356642, 0.377384, 0.374039, 0.454136, 0.454136, 0.414856, 0.418646, 0.414856, 0.509769, 0.509769, 0.525368, 0.494003, 0.497853, 0.40511, 0.390993, 0.301917, 0.30533, 0.21291, 0.216401, 0.278302, 0.349426, 0.349426, 0.328603, 0.301917, 0.30533, 0.311707, 0.324872, 0.222385, 0.25031, 0.25031, 0.25406, 0.239899, 0.236433, 0.144935, 0.129801, 0.144935, 0.225814, 0.275179, 0.36309, 0.390993, 0.387226, 0.40511, 0.311707, 0.284882, 0.356642, 0.321458, 0.332115, 0.229226, 0.335645, 0.264545, 0.264545, 0.236433, 0.194234, 0.122885, 0.191378, 0.301917, 0.281712, 0.275179, 0.301917, 0.247041, 0.222385, 0.209395, 0.209395, 0.31487, 0.342579, 0.328603, 0.328603, 0.236433, 0.332115, 0.236433, 0.209395, 0.229226, 0.284882, 0.298791, 0.359901, 0.377384, 0.374039, 0.374039, 0.370445, 0.295083, 0.352862, 0.352862, 0.352862, 0.25406, 0.25406, 0.18812, 0.191378, 0.179055, 0.182256, 0.116183, 0.182256, 0.291804, 0.275179, 0.200174, 0.225814, 0.26085, 0.216401, 0.206376, 0.219301, 0.247041, 0.271506, 0.271506, 0.271506, 0.275179, 0.268042, 0.17593, 0.155435, 0.170161, 0.144935, 0.185198, 0.264545, 0.275179, 0.271506, 0.271506, 0.346032, 0.291804, 0.30533, 0.342579, 0.342579, 0.247041, 0.216401, 0.200174, 0.200174, 0.173081, 0.137348, 0.142424, 0.216401, 0.308712, 0.295083, 0.384043, 0.444081, 0.370445, 0.377384, 0.36309, 0.377384, 0.394753, 0.394753, 0.374039, 0.339168, 0.342579, 0.447574, 0.352862, 0.324872, 0.346032, 0.40511, 0.418646, 0.486429, 0.5017, 0.525368, 0.525368, 0.517562, 0.422041, 0.42561, 0.384043, 0.40511, 0.301917, 0.301917, 0.291804, 0.271506, 0.239899, 0.209395, 0.125101, 0.196879, 0.308712, 0.291804, 0.219301, 0.247041, 0.275179, 0.275179, 0.257454, 0.271506, 0.194234, 0.264545, 0.328603, 0.328603, 0.311707, 0.408655, 0.31487, 0.359901, 0.398279, 0.447574, 0.458154, 0.529623, 0.529623, 0.525368, 0.525368, 0.648219, 0.690604, 0.712013, 0.661982, 0.675549, 0.648219, 0.657645, 0.545602, 0.553315, 0.517562, 0.450668, 0.454136, 0.56648, 0.59508, 0.58069, 0.575842, 0.632174, 0.666105, 0.707965, 0.570702, 0.59508, 0.490133, 0.394753, 0.349426, 0.321458, 0.295083, 0.301917, 0.374039, 0.461924, 0.494003, 0.534167, 0.59917, 0.557691, 0.575842, 0.604312, 0.51388, 0.468512, 0.490133, 0.529623, 0.440853, 0.529623, 0.447574, 0.525368, 0.585406, 0.642678, 0.733139, 0.759478, 0.694846, 0.716283, 0.685117, 0.685117, 0.690604, 0.690604, 0.73685, 0.707965, 0.608892, 0.707965, 0.791621, 0.76285, 0.76285, 0.805026, 0.795062, 0.805026, 0.724957, 0.759478, 0.750527, 0.707965, 0.750527, 0.81615, 0.805026, 0.834292, 0.801317, 0.767246, 0.808535, 0.716283, 0.622677, 0.694846, 0.604312, 0.608892, 0.622677, 0.58069, 0.608892, 0.632174, 0.707965, 0.728858, 0.741537, 0.653063, 0.703578, 0.63748, 0.545602, 0.545602, 0.549308, 0.570702, 0.618285, 0.63748, 0.703578, 0.801317, 0.834292, 0.876521, 0.849326, 0.865454, 0.862302, 0.879233, 0.865454, 0.805026, 0.849326, 0.83125, 0.894241, 0.868118, 0.868118, 0.924947, 0.924947, 0.910643, 0.910643, 0.921076, 0.912647, 0.912647, 0.894241, 0.868118, 0.885302, 0.908098, 0.874069, 0.88723, 0.876521, 0.849326, 0.899122, 0.908098, 0.908098, 0.910643, 0.915074, 0.924947, 0.915074, 0.915074, 0.922952, 0.91684, 0.919029, 0.919029, 0.899122, 0.908098, 0.938133, 0.928747, 0.921076, 0.932927, 0.921076, 0.921076, 0.941505, 0.912647, 0.908098, 0.919029, 0.915074, 0.912647, 0.93079, 0.924947, 0.93079, 0.936162, 0.934618, 0.934618, 0.928747, 0.947281, 0.951925, 0.945666, 0.953422, 0.960642, 0.938133, 0.936162, 0.934618, 0.941505, 0.962114, 0.96342, 0.934618, 0.932927, 0.948786, 0.932927, 0.912647, 0.921076, 0.901269, 0.903857, 0.912647, 0.912647, 0.891961, 0.882776, 0.859585, 0.859585, 0.819762, 0.891961, 0.88723, 0.89662, 0.910643, 0.912647, 0.879233, 0.885302, 0.88723, 0.879233, 0.903857, 0.924947, 0.908098, 0.924947, 0.89662, 0.852992, 0.83125, 0.876521, 0.88723, 0.903857, 0.89662, 0.908098, 0.879233, 0.88723, 0.868118, 0.834292, 0.812494, 0.879233, 0.921076, 0.915074], '')</t>
  </si>
  <si>
    <t>[49, 50, 51, 188, 189, 190, 191, 223, 224, 225, 226, 227, 228, 229, 230, 231, 232, 233, 234, 235, 236, 239, 240, 241, 242, 243, 244, 245, 246, 247, 257, 258, 259, 260, 261, 262, 265, 267,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439]</t>
  </si>
  <si>
    <t>(170</t>
  </si>
  <si>
    <t>208)</t>
  </si>
  <si>
    <t>UPI0002186072 status=activ</t>
  </si>
  <si>
    <t>([0.801317, 0.642678, 0.541878, 0.553315, 0.59508, 0.626927, 0.632174, 0.661982, 0.59014, 0.497853, 0.486429, 0.490133, 0.480142, 0.40511, 0.440853, 0.387226, 0.380708, 0.359901, 0.359901, 0.31487, 0.346032, 0.288399, 0.311707, 0.291804, 0.291804, 0.281712, 0.268042, 0.216401, 0.219301, 0.275179, 0.36309, 0.308712, 0.339168, 0.288399, 0.36309, 0.243554, 0.30533, 0.236433, 0.25031, 0.236433, 0.236433, 0.206376, 0.291804, 0.346032, 0.390993, 0.401658, 0.370445, 0.408655, 0.41194, 0.321458, 0.328603, 0.25031, 0.342579, 0.332115, 0.401658, 0.308712, 0.40511, 0.380708, 0.436924, 0.408655, 0.390993, 0.461924, 0.440853, 0.366687, 0.328603, 0.342579, 0.291804], '')</t>
  </si>
  <si>
    <t>[0, 1, 2, 3, 4, 5, 6, 7, 8]</t>
  </si>
  <si>
    <t>UPI0002186073 status=activ</t>
  </si>
  <si>
    <t>([0.41194, 0.394753, 0.422041, 0.324872, 0.352862, 0.271506, 0.298791, 0.332115, 0.370445, 0.394753, 0.418646, 0.454136, 0.414856, 0.525368, 0.458154, 0.468512, 0.387226, 0.394753, 0.390993, 0.390993, 0.436924, 0.342579, 0.339168, 0.339168, 0.422041, 0.444081, 0.529623, 0.450668, 0.450668, 0.359901, 0.352862, 0.352862, 0.359901, 0.324872, 0.311707, 0.352862, 0.339168, 0.4292, 0.394753, 0.318242, 0.264545, 0.295083, 0.342579, 0.40511, 0.41194, 0.380708, 0.356642, 0.356642, 0.370445, 0.374039, 0.374039, 0.380708, 0.370445, 0.36309, 0.450668, 0.450668, 0.394753, 0.398279, 0.40511, 0.335645, 0.42561, 0.483068, 0.377384, 0.380708, 0.295083, 0.25031, 0.31487, 0.229226, 0.164327, 0.21291, 0.216401, 0.203355, 0.203355, 0.203355, 0.216401, 0.216401, 0.144935, 0.191378, 0.125101, 0.125101, 0.232838, 0.216401, 0.25031, 0.278302, 0.335645, 0.40511, 0.447574, 0.356642, 0.458154, 0.454136, 0.490133, 0.476583, 0.59014, 0.59917, 0.525368, 0.538167, 0.461924, 0.461924, 0.497853, 0.59508, 0.58069, 0.541878, 0.505461, 0.41194, 0.433034, 0.401658, 0.359901, 0.356642, 0.311707, 0.271506, 0.352862, 0.328603, 0.236433, 0.232838, 0.144935, 0.129801, 0.073402, 0.066181, 0.086953, 0.074921, 0.043307, 0.045352, 0.047319, 0.03976, 0.056825, 0.079919, 0.06312, 0.076542, 0.040537, 0.054297, 0.079919, 0.046336, 0.030611, 0.055536, 0.058088, 0.049374, 0.083462, 0.088832, 0.116183, 0.120615, 0.094817, 0.132295, 0.100716, 0.073402, 0.092881, 0.067594, 0.045352, 0.046336], '')</t>
  </si>
  <si>
    <t>[13, 26, 92, 93, 94, 95, 99, 100, 101, 102]</t>
  </si>
  <si>
    <t>UPI0002186074 status=activ</t>
  </si>
  <si>
    <t>([0.461924, 0.324872, 0.206376, 0.26085, 0.308712, 0.346032, 0.408655, 0.291804, 0.278302, 0.308712, 0.236433, 0.243554, 0.144935, 0.147574, 0.15008, 0.092881, 0.049374, 0.050641, 0.073402, 0.078022, 0.106997, 0.090864, 0.100716, 0.111485, 0.109221, 0.098513, 0.10481, 0.067594, 0.111485, 0.144935, 0.15008, 0.134866, 0.167087, 0.219301, 0.137348, 0.142424, 0.129801, 0.144935, 0.142424, 0.139895, 0.078022, 0.076542, 0.158265, 0.236433, 0.219301, 0.15284, 0.092881, 0.05306, 0.073402, 0.058088, 0.038858, 0.020522, 0.023534, 0.022306, 0.026892, 0.048328, 0.044297, 0.043307, 0.074921, 0.043307, 0.025762, 0.047319, 0.044297, 0.021381, 0.020876, 0.03976, 0.06184, 0.11371, 0.10481, 0.078022, 0.118441, 0.15284, 0.15284, 0.173081, 0.139895, 0.092881, 0.094817, 0.092881, 0.161087, 0.158265, 0.236433, 0.219301, 0.122885, 0.071867, 0.129801, 0.125101, 0.076542, 0.076542, 0.045352, 0.086953, 0.085092, 0.085092, 0.069024, 0.127496, 0.15284, 0.10481, 0.092881, 0.092881, 0.094817, 0.092881, 0.094817, 0.086953, 0.11371, 0.209395, 0.311707, 0.194234, 0.134866, 0.161087, 0.134866, 0.118441, 0.118441, 0.118441, 0.078022, 0.102787, 0.100716, 0.120615, 0.137348, 0.139895, 0.085092, 0.043307, 0.050641, 0.025762, 0.031287, 0.040537, 0.022306, 0.022306, 0.051831, 0.083462, 0.120615, 0.120615, 0.206376, 0.209395, 0.247041, 0.225814, 0.142424, 0.134866, 0.083462, 0.137348, 0.225814, 0.321458, 0.447574, 0.328603, 0.418646, 0.301917, 0.257454, 0.356642, 0.25406, 0.15008, 0.092881, 0.078022, 0.094817, 0.069024, 0.073402, 0.078022, 0.142424, 0.229226, 0.15284, 0.196879, 0.167087, 0.164327, 0.122885, 0.122885, 0.125101, 0.134866, 0.232838, 0.281712, 0.275179, 0.298791, 0.380708, 0.468512, 0.380708, 0.387226, 0.436924, 0.42561, 0.332115, 0.281712, 0.26085, 0.349426, 0.301917, 0.352862, 0.26085, 0.30533, 0.298791, 0.30533, 0.295083, 0.281712, 0.203355, 0.118441, 0.122885, 0.069024, 0.066181, 0.122885, 0.129801, 0.132295, 0.132295, 0.127496, 0.155435, 0.137348, 0.116183, 0.158265, 0.120615, 0.170161, 0.137348, 0.10481, 0.158265, 0.120615, 0.073402], '')</t>
  </si>
  <si>
    <t>UPI0002186075 status=activ</t>
  </si>
  <si>
    <t>([0.003607, 0.004921, 0.007031, 0.00962, 0.009015, 0.009728, 0.010509, 0.014315, 0.019401, 0.029376, 0.047319, 0.034884, 0.066181, 0.071867, 0.109221, 0.111485, 0.134866, 0.170161, 0.264545, 0.342579, 0.4292, 0.440853, 0.332115, 0.225814, 0.219301, 0.284882, 0.229226, 0.298791, 0.206376, 0.200174, 0.185198, 0.179055, 0.288399, 0.200174, 0.247041, 0.142424, 0.142424, 0.118441, 0.129801, 0.129801, 0.134866, 0.137348, 0.096677, 0.182256, 0.179055, 0.15008, 0.10481, 0.102787, 0.083462, 0.155435, 0.182256, 0.185198, 0.191378, 0.206376, 0.194234, 0.194234, 0.257454, 0.356642, 0.387226, 0.390993, 0.408655, 0.40511, 0.328603, 0.284882, 0.284882, 0.380708, 0.318242, 0.401658, 0.461924, 0.476583, 0.356642, 0.247041, 0.243554, 0.139895, 0.069024, 0.125101, 0.161087, 0.170161, 0.098513, 0.100716, 0.059222, 0.059222, 0.034884, 0.035586, 0.036378, 0.035586, 0.021381, 0.021816, 0.021816, 0.028695, 0.030611, 0.066181, 0.118441, 0.090864, 0.090864, 0.144935, 0.122885, 0.069024, 0.094817, 0.164327, 0.182256, 0.271506, 0.222385, 0.321458, 0.30533, 0.324872, 0.239899, 0.335645, 0.422041, 0.42561, 0.42561, 0.40511, 0.370445, 0.36309, 0.408655, 0.458154, 0.465241, 0.505461, 0.648219, 0.476583, 0.366687, 0.247041, 0.219301, 0.264545, 0.170161, 0.170161, 0.127496, 0.206376, 0.173081, 0.109221, 0.118441, 0.109221, 0.06312, 0.041405, 0.042364, 0.023087, 0.030611, 0.029376, 0.032017, 0.026338, 0.040537, 0.05306, 0.11371, 0.056825, 0.030611, 0.056825, 0.054297, 0.122885, 0.11371, 0.139895, 0.15284, 0.142424, 0.094817, 0.125101, 0.122885, 0.118441, 0.196879, 0.182256, 0.118441, 0.127496, 0.125101, 0.173081, 0.222385, 0.102787, 0.116183, 0.179055, 0.164327, 0.158265, 0.071867, 0.073402, 0.0704, 0.086953, 0.088832, 0.074921, 0.060549, 0.090864, 0.054297, 0.048328, 0.046336, 0.088832, 0.042364, 0.047319, 0.035586, 0.020522, 0.034884, 0.06312, 0.040537, 0.034884, 0.06312, 0.129801, 0.139895, 0.15284, 0.194234, 0.111485, 0.098513, 0.086953, 0.090864, 0.158265, 0.17593, 0.111485, 0.081712, 0.132295, 0.134866, 0.081712, 0.081712, 0.056825, 0.047319, 0.074921, 0.096677, 0.047319, 0.028107, 0.026892, 0.024393, 0.014075, 0.023963, 0.026892, 0.030611, 0.030003, 0.017138, 0.009401, 0.014075, 0.016257, 0.019401, 0.011106, 0.021381, 0.036378, 0.06312, 0.044297, 0.020876, 0.01204, 0.018787, 0.031287, 0.032677, 0.036378, 0.0704, 0.064632, 0.116183, 0.10481, 0.069024, 0.127496, 0.144935, 0.083462, 0.094817, 0.079919, 0.069024, 0.037156, 0.036378, 0.030611, 0.030003, 0.067594, 0.098513, 0.116183, 0.118441, 0.106997, 0.054297, 0.051831, 0.029376, 0.028107, 0.049374, 0.078022, 0.034884, 0.040537, 0.078022, 0.074921, 0.076542, 0.164327, 0.164327, 0.173081, 0.11371, 0.116183, 0.116183, 0.134866, 0.161087, 0.094817, 0.092881, 0.096677, 0.098513, 0.18812, 0.18812, 0.206376, 0.200174, 0.308712, 0.271506, 0.17593, 0.182256, 0.179055, 0.179055, 0.295083, 0.222385, 0.25031, 0.332115, 0.332115, 0.247041, 0.161087, 0.257454, 0.291804, 0.288399, 0.196879, 0.15008, 0.17593, 0.085092, 0.090864, 0.059222, 0.067594, 0.122885, 0.122885, 0.134866, 0.125101, 0.116183, 0.102787, 0.164327, 0.167087, 0.102787, 0.118441, 0.173081, 0.167087, 0.088832, 0.090864, 0.161087, 0.120615, 0.067594, 0.142424, 0.085092, 0.132295, 0.209395, 0.203355, 0.122885, 0.11371, 0.058088, 0.055536, 0.11371, 0.076542, 0.044297, 0.06312, 0.092881, 0.088832, 0.092881, 0.147574, 0.229226, 0.179055, 0.232838, 0.31487, 0.216401, 0.264545, 0.25406, 0.243554, 0.243554, 0.339168, 0.232838, 0.352862, 0.30533, 0.21291, 0.301917, 0.394753, 0.352862, 0.36309, 0.278302, 0.26085, 0.291804, 0.298791, 0.335645, 0.384043, 0.380708, 0.486429, 0.483068, 0.454136, 0.346032, 0.349426, 0.349426, 0.483068, 0.36309, 0.298791, 0.36309, 0.339168, 0.36309, 0.342579, 0.275179, 0.298791, 0.236433, 0.209395, 0.194234, 0.200174, 0.200174, 0.203355, 0.185198, 0.232838, 0.257454, 0.384043, 0.288399, 0.17593, 0.161087, 0.225814, 0.335645, 0.335645, 0.339168, 0.243554, 0.301917, 0.278302, 0.370445, 0.408655, 0.321458, 0.239899, 0.232838, 0.144935, 0.134866, 0.15008, 0.139895, 0.090864, 0.047319, 0.088832, 0.161087, 0.092881, 0.129801, 0.139895, 0.096677, 0.094817, 0.076542, 0.05306, 0.054297, 0.030003, 0.040537, 0.076542, 0.129801, 0.127496, 0.196879, 0.170161, 0.098513, 0.098513, 0.15284, 0.155435, 0.161087, 0.102787, 0.167087, 0.142424, 0.088832, 0.142424, 0.137348, 0.164327, 0.179055, 0.26085, 0.332115, 0.321458, 0.219301, 0.185198, 0.158265, 0.15284, 0.109221, 0.102787, 0.058088, 0.064632, 0.106997, 0.055536, 0.05306, 0.06184, 0.0704, 0.109221, 0.074921, 0.074921, 0.064632, 0.10481, 0.100716, 0.05306, 0.059222, 0.11371, 0.139895, 0.18812, 0.185198, 0.239899, 0.339168, 0.335645, 0.284882, 0.17593, 0.225814, 0.243554, 0.243554, 0.229226, 0.239899, 0.284882, 0.31487, 0.422041, 0.324872, 0.332115, 0.42561, 0.301917, 0.196879, 0.206376, 0.179055, 0.15284, 0.11371, 0.086953, 0.167087, 0.118441, 0.239899, 0.298791, 0.366687, 0.359901, 0.36309, 0.257454, 0.25406, 0.147574, 0.111485, 0.182256, 0.173081, 0.092881, 0.094817, 0.15284, 0.109221, 0.127496, 0.170161, 0.18812, 0.216401, 0.122885, 0.216401, 0.200174, 0.092881, 0.10481, 0.051831, 0.028107, 0.049374, 0.050641, 0.10481, 0.06312, 0.035586, 0.020522, 0.023534, 0.044297, 0.028107, 0.037156, 0.025762, 0.015694, 0.014315, 0.009728, 0.009865, 0.006988, 0.006701, 0.009977, 0.006988, 0.007091, 0.006482, 0.006567, 0.006619, 0.004689, 0.005086, 0.005086, 0.006795, 0.008276, 0.006039, 0.007555, 0.007645, 0.009294, 0.012491, 0.016826, 0.026892, 0.050641, 0.074921, 0.06312, 0.035586, 0.0704, 0.067594, 0.144935, 0.085092, 0.081712, 0.081712, 0.137348, 0.222385, 0.229226, 0.17593, 0.26085, 0.278302, 0.271506, 0.161087, 0.185198, 0.15008, 0.173081, 0.111485, 0.076542, 0.050641, 0.092881, 0.088832, 0.173081, 0.179055, 0.271506, 0.291804, 0.281712, 0.298791, 0.284882, 0.182256, 0.284882, 0.284882, 0.236433, 0.139895, 0.239899, 0.18812, 0.15284, 0.067594, 0.109221, 0.206376, 0.308712, 0.308712, 0.298791, 0.288399, 0.236433, 0.15008, 0.134866, 0.137348, 0.122885, 0.073402, 0.066181, 0.067594, 0.067594, 0.079919, 0.15284, 0.164327, 0.118441, 0.147574, 0.25406, 0.158265, 0.0704, 0.079919, 0.047319, 0.026338, 0.024826, 0.032017, 0.066181, 0.051831, 0.098513, 0.106997, 0.17593, 0.196879, 0.158265, 0.185198, 0.200174, 0.21291, 0.132295, 0.182256, 0.25031, 0.25031, 0.356642, 0.36309, 0.346032, 0.335645, 0.447574, 0.454136, 0.450668, 0.40511, 0.465241, 0.476583, 0.465241, 0.472492, 0.472492, 0.418646, 0.394753, 0.275179, 0.232838, 0.311707, 0.25406, 0.18812, 0.21291, 0.134866, 0.257454, 0.182256, 0.295083, 0.196879, 0.209395, 0.236433, 0.196879, 0.118441, 0.06312, 0.040537, 0.03976, 0.035586, 0.06312, 0.067594, 0.076542, 0.098513, 0.106997, 0.167087, 0.225814, 0.191378, 0.191378, 0.139895, 0.216401, 0.164327, 0.164327, 0.147574, 0.081712, 0.139895, 0.206376, 0.30533, 0.374039, 0.339168, 0.356642, 0.366687, 0.321458, 0.408655, 0.398279, 0.349426, 0.349426, 0.352862, 0.356642, 0.332115, 0.281712, 0.232838, 0.257454, 0.30533, 0.295083, 0.370445, 0.366687, 0.278302, 0.26085, 0.271506, 0.332115, 0.349426, 0.324872, 0.324872, 0.236433, 0.206376, 0.232838, 0.144935, 0.088832, 0.102787, 0.118441, 0.118441, 0.118441, 0.122885, 0.15008, 0.182256, 0.185198, 0.164327, 0.271506, 0.271506, 0.284882, 0.219301, 0.298791, 0.318242, 0.342579, 0.346032, 0.387226, 0.295083, 0.370445, 0.359901, 0.308712, 0.401658, 0.454136, 0.490133, 0.483068, 0.394753, 0.268042, 0.26085, 0.182256, 0.098513, 0.100716, 0.096677, 0.076542, 0.042364, 0.041405, 0.034068, 0.069024, 0.064632, 0.06184, 0.085092, 0.144935, 0.170161, 0.173081, 0.116183, 0.125101, 0.076542, 0.132295, 0.243554, 0.26085, 0.25406, 0.278302, 0.291804, 0.185198, 0.275179, 0.328603, 0.229226, 0.271506, 0.25406, 0.229226, 0.328603, 0.281712, 0.25406, 0.264545, 0.158265, 0.225814, 0.209395, 0.209395, 0.179055, 0.147574, 0.137348, 0.21291, 0.295083, 0.194234, 0.291804, 0.191378, 0.222385, 0.236433, 0.225814, 0.139895, 0.167087, 0.102787, 0.129801, 0.129801, 0.120615, 0.203355, 0.15008, 0.094817, 0.090864, 0.066181, 0.073402, 0.088832, 0.094817, 0.073402, 0.071867, 0.067594, 0.116183, 0.074921, 0.0704, 0.059222, 0.111485, 0.059222, 0.060549, 0.055536, 0.073402, 0.060549, 0.035586, 0.060549, 0.054297, 0.096677, 0.10481, 0.092881, 0.074921, 0.071867, 0.056825, 0.111485, 0.067594, 0.06312, 0.06312, 0.118441, 0.142424, 0.137348, 0.26085, 0.342579, 0.366687, 0.366687, 0.41194, 0.468512, 0.440853, 0.557691, 0.465241, 0.5017, 0.422041, 0.422041, 0.356642, 0.418646, 0.414856, 0.505461, 0.51388, 0.51388, 0.490133, 0.398279, 0.390993, 0.370445, 0.387226, 0.384043, 0.380708, 0.370445, 0.321458, 0.271506, 0.167087, 0.239899, 0.308712, 0.284882, 0.284882, 0.356642, 0.328603, 0.31487, 0.243554, 0.243554, 0.30533, 0.301917, 0.394753, 0.359901, 0.342579, 0.321458, 0.30533, 0.216401, 0.209395, 0.209395, 0.295083, 0.308712, 0.239899, 0.200174, 0.318242, 0.236433, 0.200174, 0.243554, 0.243554, 0.281712, 0.288399, 0.291804, 0.298791, 0.203355, 0.236433, 0.17593, 0.15284, 0.15284, 0.229226, 0.268042, 0.346032, 0.346032, 0.436924, 0.521092, 0.529623, 0.472492, 0.570702, 0.505461, 0.401658, 0.335645, 0.377384, 0.377384, 0.387226, 0.318242, 0.408655, 0.422041, 0.494003, 0.494003, 0.538167, 0.497853, 0.476583, 0.398279, 0.40511, 0.418646, 0.418646, 0.433034, 0.433034, 0.40511, 0.418646, 0.549308, 0.553315, 0.545602, 0.541878, 0.529623, 0.51388, 0.51388, 0.4292, 0.339168, 0.281712, 0.21291, 0.25406, 0.25406, 0.339168, 0.36309, 0.356642, 0.359901, 0.342579, 0.295083, 0.243554, 0.239899, 0.203355, 0.268042, 0.278302, 0.196879, 0.21291, 0.203355, 0.134866, 0.18812, 0.18812, 0.18812, 0.158265, 0.158265, 0.158265, 0.10481, 0.096677, 0.100716, 0.094817, 0.102787, 0.167087, 0.21291, 0.196879, 0.194234, 0.129801, 0.073402, 0.118441, 0.109221, 0.17593, 0.257454, 0.179055, 0.278302, 0.288399, 0.275179, 0.179055, 0.170161, 0.243554, 0.15284, 0.15284, 0.127496, 0.139895, 0.132295, 0.127496, 0.225814, 0.222385, 0.219301, 0.311707, 0.236433, 0.206376, 0.216401, 0.219301, 0.236433, 0.222385, 0.295083, 0.281712, 0.380708, 0.41194, 0.36309, 0.36309, 0.284882, 0.229226, 0.116183, 0.116183, 0.086953, 0.081712, 0.067594, 0.118441, 0.094817, 0.158265, 0.216401, 0.216401, 0.225814, 0.291804, 0.26085, 0.264545, 0.278302, 0.185198, 0.129801, 0.15284, 0.222385, 0.25031, 0.352862, 0.36309, 0.288399, 0.288399, 0.191378, 0.219301, 0.243554, 0.206376, 0.206376, 0.111485, 0.125101, 0.120615, 0.073402, 0.073402, 0.060549, 0.079919, 0.067594, 0.088832, 0.088832, 0.049374, 0.064632, 0.064632, 0.111485, 0.10481, 0.185198, 0.288399, 0.324872, 0.291804, 0.374039, 0.374039, 0.483068, 0.349426, 0.339168, 0.390993, 0.422041, 0.366687, 0.41194, 0.538167, 0.56648, 0.468512, 0.59917, 0.59917, 0.59014, 0.505461, 0.51388, 0.505461, 0.51388, 0.387226, 0.288399, 0.288399, 0.236433, 0.225814, 0.288399, 0.206376, 0.239899, 0.209395, 0.30533, 0.26085, 0.219301, 0.196879, 0.295083, 0.288399, 0.25406, 0.15008, 0.179055, 0.17593, 0.182256, 0.10481, 0.100716, 0.182256, 0.179055, 0.18812, 0.109221, 0.134866, 0.225814, 0.236433, 0.17593, 0.164327, 0.203355, 0.164327, 0.132295, 0.102787, 0.06184, 0.073402, 0.137348, 0.139895, 0.182256, 0.092881, 0.144935, 0.232838, 0.232838, 0.222385, 0.268042, 0.264545, 0.191378, 0.173081, 0.098513, 0.173081, 0.111485, 0.109221, 0.170161, 0.118441, 0.15008, 0.219301, 0.225814, 0.200174, 0.239899, 0.194234, 0.206376, 0.206376, 0.173081, 0.167087, 0.164327, 0.098513, 0.173081, 0.173081, 0.11371, 0.158265, 0.161087, 0.236433, 0.155435, 0.173081, 0.278302, 0.236433, 0.164327, 0.137348, 0.161087, 0.170161, 0.257454, 0.387226, 0.301917, 0.332115, 0.243554, 0.144935, 0.21291, 0.225814, 0.298791, 0.339168, 0.380708, 0.284882, 0.203355, 0.301917, 0.295083, 0.295083, 0.236433, 0.222385, 0.219301, 0.142424, 0.125101, 0.118441, 0.078022, 0.102787, 0.109221, 0.182256, 0.182256, 0.118441, 0.102787, 0.098513, 0.139895, 0.129801, 0.127496, 0.200174, 0.179055, 0.170161, 0.17593, 0.229226, 0.308712, 0.318242, 0.401658, 0.384043, 0.356642, 0.377384, 0.41194, 0.366687, 0.301917], '')</t>
  </si>
  <si>
    <t>[117, 118, 849, 851, 857, 858, 859, 913, 914, 916, 917, 928, 939, 940, 941, 942, 943, 944, 945, 1076, 1077, 1079, 1080, 1081, 1082, 1083, 1084, 1085]</t>
  </si>
  <si>
    <t>UPI0002186076 status=activ</t>
  </si>
  <si>
    <t>([0.067594, 0.106997, 0.137348, 0.17593, 0.102787, 0.125101, 0.109221, 0.055536, 0.086953, 0.049374, 0.066181, 0.046336, 0.090864, 0.127496, 0.06184, 0.023963, 0.026892, 0.014586, 0.009015, 0.006078, 0.006039, 0.006142, 0.003924, 0.003366, 0.003461, 0.004775, 0.005318, 0.005318, 0.007495, 0.006894, 0.009977, 0.006421, 0.008075, 0.007495, 0.005799, 0.008409, 0.01227, 0.006894, 0.008409, 0.008525, 0.008409, 0.005799, 0.008075, 0.00777, 0.009294, 0.006533, 0.004358, 0.004315, 0.003727, 0.003864, 0.00389, 0.004358, 0.004388, 0.005223, 0.005503, 0.006482, 0.004577, 0.003701, 0.004611, 0.004736, 0.006701, 0.006078, 0.007422, 0.005223, 0.005249, 0.003512, 0.003997, 0.005932, 0.003821, 0.005011, 0.003276, 0.00316, 0.002482, 0.003821, 0.003701, 0.00359, 0.004577, 0.004483, 0.004414, 0.003366, 0.002482, 0.001692, 0.001572, 0.001623, 0.001623, 0.001778, 0.002503, 0.002503, 0.001623, 0.002117, 0.002194, 0.003431, 0.002435, 0.00246, 0.00243, 0.001623, 0.001675, 0.001692, 0.002529, 0.00389, 0.004208, 0.006567, 0.006421, 0.01204, 0.00962, 0.016257, 0.015694, 0.015078, 0.015078, 0.014586, 0.011342, 0.006421, 0.004135, 0.00407, 0.004736, 0.004611, 0.006567, 0.006701, 0.006567, 0.007259, 0.004736, 0.006988, 0.006988, 0.007031, 0.004775, 0.006374, 0.004414, 0.00407, 0.003053, 0.003821, 0.003804, 0.003757, 0.00407, 0.004689, 0.005734, 0.004577, 0.004414, 0.003079, 0.0028, 0.003177, 0.001936, 0.001722, 0.001344, 0.000906, 0.001112, 0.001211, 0.000816, 0.001048, 0.00152, 0.002327, 0.001288, 0.001687], '')</t>
  </si>
  <si>
    <t>UPI0002186077 status=activ</t>
  </si>
  <si>
    <t>([0.001481, 0.001335, 0.001374, 0.001, 0.001709, 0.001374, 0.002078, 0.001675, 0.001305, 0.001597, 0.001391, 0.00146, 0.001499, 0.001103, 0.001335, 0.001906, 0.002117, 0.001318, 0.000833, 0.000816, 0.000958, 0.000936, 0.001434, 0.001069, 0.001649, 0.001271, 0.001936, 0.001808, 0.001786, 0.001778, 0.001967, 0.001967, 0.002336, 0.002078, 0.00231, 0.001499, 0.00155, 0.002057, 0.002276, 0.003341, 0.003341, 0.003461, 0.003246, 0.003246, 0.005378, 0.004611, 0.004135, 0.003997, 0.003804, 0.005799, 0.006374, 0.00389, 0.005503, 0.003821, 0.005011, 0.006482, 0.011106, 0.011106, 0.007495, 0.007495, 0.004611, 0.007031, 0.005734, 0.010221, 0.00962, 0.005992, 0.006988, 0.006482, 0.005623, 0.003727, 0.002512, 0.002976, 0.003727, 0.003804, 0.00389, 0.002976, 0.002761, 0.001675, 0.001602, 0.002336, 0.003276, 0.004247, 0.003405, 0.004135, 0.003014, 0.002366, 0.00292, 0.002276, 0.0028, 0.002623, 0.004247], '')</t>
  </si>
  <si>
    <t>UPI0002186078 status=activ</t>
  </si>
  <si>
    <t>([0.505461, 0.570702, 0.59014, 0.626927, 0.480142, 0.497853, 0.4292, 0.374039, 0.30533, 0.232838, 0.268042, 0.311707, 0.203355, 0.222385, 0.222385, 0.229226, 0.219301, 0.142424, 0.111485, 0.106997, 0.098513, 0.092881, 0.047319, 0.027463, 0.028695, 0.056825, 0.054297, 0.078022, 0.074921, 0.120615, 0.132295, 0.129801, 0.125101, 0.203355, 0.144935, 0.144935, 0.139895, 0.137348, 0.182256, 0.222385, 0.281712, 0.203355, 0.200174, 0.196879, 0.216401, 0.209395, 0.209395, 0.139895, 0.142424, 0.229226, 0.243554, 0.318242, 0.225814, 0.15284, 0.094817, 0.125101, 0.139895, 0.139895, 0.085092, 0.129801, 0.127496, 0.092881, 0.158265, 0.15284, 0.147574, 0.203355, 0.125101, 0.078022, 0.142424, 0.15008, 0.074921, 0.071867, 0.067594, 0.118441, 0.118441, 0.109221, 0.098513, 0.144935, 0.134866, 0.132295, 0.066181, 0.03976, 0.074921, 0.069024, 0.076542, 0.129801, 0.081712, 0.144935, 0.137348, 0.066181, 0.037156, 0.064632, 0.066181, 0.041405, 0.042364, 0.059222, 0.096677, 0.078022, 0.078022, 0.076542, 0.139895, 0.209395, 0.170161, 0.11371, 0.11371, 0.10481, 0.10481, 0.161087, 0.144935, 0.137348, 0.243554, 0.232838, 0.15284, 0.090864, 0.134866, 0.106997, 0.086953, 0.092881, 0.092881, 0.076542, 0.081712, 0.079919, 0.081712, 0.096677, 0.139895, 0.088832, 0.044297, 0.054297, 0.026892, 0.026892, 0.050641, 0.048328, 0.088832, 0.100716, 0.158265, 0.158265, 0.203355, 0.268042, 0.26085, 0.21291, 0.21291, 0.21291, 0.21291, 0.216401, 0.209395, 0.222385, 0.271506, 0.291804, 0.257454, 0.384043, 0.394753, 0.401658, 0.30533, 0.21291, 0.216401, 0.142424, 0.15284, 0.144935, 0.090864, 0.050641, 0.094817, 0.11371, 0.086953, 0.078022, 0.085092, 0.073402, 0.071867, 0.051831, 0.073402, 0.059222, 0.054297, 0.03976, 0.037156, 0.037156, 0.06312, 0.092881, 0.15008, 0.147574, 0.096677, 0.15284, 0.236433, 0.144935, 0.147574, 0.173081, 0.18812, 0.111485, 0.164327, 0.155435, 0.236433, 0.185198, 0.232838, 0.158265, 0.203355, 0.203355, 0.203355, 0.15008, 0.167087, 0.10481, 0.060549, 0.090864, 0.046336, 0.036378, 0.069024, 0.0704, 0.034884, 0.034884, 0.034068, 0.047319, 0.051831, 0.050641, 0.043307, 0.022667, 0.035586, 0.034884, 0.026338, 0.036378, 0.045352, 0.030003, 0.044297, 0.067594, 0.049374, 0.109221, 0.11371, 0.069024], '')</t>
  </si>
  <si>
    <t>UPI0002186079 status=activ</t>
  </si>
  <si>
    <t>([0.074921, 0.109221, 0.078022, 0.049374, 0.086953, 0.11371, 0.085092, 0.059222, 0.078022, 0.078022, 0.100716, 0.071867, 0.066181, 0.100716, 0.106997, 0.102787, 0.102787, 0.134866, 0.194234, 0.118441, 0.109221, 0.132295, 0.129801, 0.120615, 0.132295, 0.122885, 0.129801, 0.185198, 0.18812, 0.137348, 0.118441, 0.060549, 0.116183, 0.066181, 0.038042, 0.035586, 0.042364, 0.028695, 0.036378, 0.046336, 0.048328, 0.066181, 0.037156, 0.030611, 0.051831, 0.079919, 0.073402, 0.071867, 0.048328, 0.05306, 0.079919, 0.11371, 0.158265, 0.17593, 0.173081, 0.264545, 0.295083, 0.236433, 0.301917, 0.295083, 0.216401, 0.225814, 0.278302, 0.335645, 0.366687, 0.36309, 0.370445, 0.275179, 0.275179, 0.247041, 0.328603, 0.225814, 0.236433, 0.25031, 0.167087, 0.25406, 0.239899, 0.158265, 0.191378, 0.18812, 0.18812, 0.264545, 0.36309, 0.349426, 0.387226, 0.401658, 0.401658, 0.356642, 0.422041, 0.352862, 0.335645, 0.222385, 0.349426, 0.232838, 0.264545, 0.352862, 0.359901, 0.390993, 0.476583, 0.468512, 0.468512, 0.374039, 0.40511, 0.321458, 0.229226, 0.164327, 0.090864, 0.096677, 0.118441, 0.139895, 0.196879, 0.239899, 0.332115, 0.21291, 0.335645, 0.335645, 0.321458, 0.236433, 0.179055, 0.18812, 0.18812, 0.122885, 0.21291, 0.191378, 0.25406, 0.349426, 0.377384, 0.480142, 0.490133, 0.483068, 0.497853, 0.394753, 0.380708, 0.390993, 0.494003, 0.387226, 0.311707, 0.295083, 0.281712, 0.31487, 0.200174, 0.17593, 0.196879, 0.137348, 0.11371, 0.134866, 0.142424, 0.102787, 0.122885, 0.111485, 0.073402, 0.069024, 0.118441, 0.194234, 0.185198, 0.142424, 0.216401, 0.295083, 0.206376, 0.206376, 0.216401, 0.275179, 0.31487, 0.377384, 0.458154, 0.486429, 0.36309, 0.342579, 0.374039, 0.264545, 0.281712, 0.352862, 0.271506, 0.275179, 0.225814, 0.200174, 0.170161, 0.17593, 0.196879, 0.185198, 0.291804, 0.200174, 0.222385, 0.219301, 0.243554, 0.15284, 0.106997, 0.116183, 0.079919, 0.116183, 0.185198, 0.167087, 0.17593, 0.257454, 0.225814, 0.25406, 0.25031, 0.298791, 0.191378, 0.144935, 0.209395, 0.155435, 0.225814, 0.15284, 0.15284, 0.155435, 0.229226, 0.206376, 0.25406, 0.349426, 0.374039, 0.281712, 0.298791, 0.203355, 0.129801, 0.15284, 0.155435, 0.132295, 0.100716, 0.182256, 0.209395, 0.243554, 0.30533, 0.219301, 0.203355, 0.18812, 0.137348, 0.15284, 0.225814, 0.275179, 0.182256, 0.137348, 0.200174, 0.125101, 0.109221, 0.17593, 0.173081, 0.167087, 0.239899, 0.335645, 0.328603, 0.342579, 0.352862, 0.318242, 0.401658, 0.51388, 0.538167, 0.622677, 0.585406, 0.483068, 0.5017, 0.476583, 0.418646, 0.318242, 0.30533, 0.328603, 0.229226, 0.243554, 0.243554, 0.196879, 0.155435, 0.17593, 0.167087, 0.164327, 0.196879, 0.200174, 0.134866, 0.120615, 0.083462, 0.098513, 0.173081, 0.086953, 0.079919, 0.142424, 0.25031, 0.308712, 0.366687, 0.384043, 0.342579, 0.359901, 0.31487, 0.36309, 0.370445, 0.335645, 0.318242, 0.257454, 0.182256, 0.185198, 0.118441, 0.144935, 0.15008, 0.088832, 0.147574, 0.257454, 0.243554, 0.170161, 0.161087, 0.191378, 0.281712, 0.318242, 0.229226, 0.321458, 0.264545, 0.257454, 0.301917, 0.301917, 0.257454, 0.335645, 0.447574, 0.557691, 0.458154, 0.444081, 0.525368, 0.440853, 0.346032, 0.349426, 0.4292, 0.444081, 0.36309, 0.380708, 0.366687, 0.370445, 0.352862, 0.30533, 0.321458, 0.308712, 0.236433, 0.311707, 0.222385, 0.196879, 0.18812, 0.30533, 0.229226, 0.142424, 0.137348, 0.200174, 0.129801, 0.120615, 0.142424, 0.219301, 0.203355, 0.132295, 0.209395, 0.155435, 0.264545, 0.236433, 0.206376, 0.236433, 0.25406, 0.356642, 0.366687, 0.25406, 0.194234, 0.25406, 0.370445, 0.390993, 0.40511, 0.465241, 0.436924, 0.436924, 0.422041, 0.414856, 0.51388, 0.51388, 0.486429, 0.461924, 0.384043, 0.324872, 0.401658, 0.384043, 0.295083, 0.295083, 0.41194, 0.440853, 0.440853, 0.394753, 0.394753, 0.394753, 0.458154, 0.486429, 0.408655, 0.414856, 0.422041, 0.418646, 0.339168, 0.465241, 0.349426, 0.366687, 0.380708, 0.349426, 0.278302, 0.359901, 0.359901, 0.356642, 0.387226, 0.370445, 0.380708, 0.436924, 0.398279, 0.328603, 0.301917, 0.380708, 0.332115, 0.271506, 0.229226], '')</t>
  </si>
  <si>
    <t>[245, 246, 247, 248, 250, 309, 312, 362, 363]</t>
  </si>
  <si>
    <t>UPI000218607A status=activ</t>
  </si>
  <si>
    <t>([0.06312, 0.096677, 0.132295, 0.200174, 0.158265, 0.194234, 0.229226, 0.209395, 0.134866, 0.15284, 0.170161, 0.206376, 0.216401, 0.239899, 0.31487, 0.301917, 0.236433, 0.264545, 0.370445, 0.352862, 0.36309, 0.335645, 0.332115, 0.339168, 0.236433, 0.219301, 0.127496, 0.125101, 0.083462, 0.15008, 0.106997, 0.111485, 0.120615, 0.109221, 0.083462, 0.083462, 0.086953, 0.155435, 0.155435, 0.170161, 0.109221, 0.050641, 0.100716, 0.106997, 0.096677, 0.170161, 0.200174, 0.311707, 0.311707, 0.31487, 0.21291, 0.288399, 0.281712, 0.21291, 0.219301, 0.271506, 0.284882, 0.247041, 0.155435, 0.085092, 0.081712, 0.129801, 0.225814, 0.129801, 0.106997, 0.111485, 0.06184, 0.079919, 0.046336, 0.048328, 0.094817, 0.092881, 0.060549, 0.035586, 0.031287, 0.0198, 0.018787, 0.017797, 0.017447, 0.024393, 0.038042, 0.027463, 0.020522, 0.014783, 0.024826, 0.021816, 0.014586, 0.018787], '')</t>
  </si>
  <si>
    <t>UPI000218607B status=activ</t>
  </si>
  <si>
    <t>([0.127496, 0.073402, 0.109221, 0.081712, 0.05306, 0.035586, 0.048328, 0.071867, 0.071867, 0.090864, 0.073402, 0.071867, 0.073402, 0.059222, 0.038042, 0.037156, 0.074921, 0.038858, 0.071867, 0.067594, 0.098513, 0.122885, 0.18812, 0.155435, 0.182256, 0.26085, 0.346032, 0.356642, 0.257454, 0.288399, 0.291804, 0.275179, 0.308712, 0.311707, 0.278302, 0.318242, 0.318242, 0.324872, 0.450668, 0.342579, 0.349426, 0.284882, 0.275179, 0.247041, 0.278302, 0.311707, 0.324872, 0.295083, 0.222385, 0.222385, 0.232838, 0.271506, 0.25031, 0.219301, 0.225814, 0.26085, 0.26085, 0.257454, 0.26085, 0.222385, 0.284882, 0.366687, 0.4292, 0.401658, 0.36309, 0.370445, 0.377384, 0.332115, 0.36309, 0.398279, 0.414856, 0.321458, 0.301917, 0.440853, 0.472492, 0.465241, 0.51388, 0.51388, 0.401658, 0.390993, 0.359901, 0.390993, 0.394753, 0.308712, 0.311707, 0.377384, 0.284882, 0.170161, 0.206376, 0.127496, 0.15008, 0.179055, 0.275179, 0.271506, 0.236433, 0.137348, 0.088832, 0.054297, 0.041405, 0.041405, 0.041405, 0.06312, 0.05306, 0.032017, 0.030611, 0.031287, 0.026338, 0.030003, 0.051831, 0.050641, 0.078022, 0.066181, 0.096677, 0.092881, 0.058088, 0.038858, 0.045352, 0.069024, 0.054297, 0.054297, 0.129801, 0.127496, 0.127496, 0.161087, 0.236433, 0.335645, 0.36309, 0.390993, 0.36309, 0.308712, 0.298791, 0.342579, 0.374039, 0.25406, 0.182256, 0.257454, 0.229226, 0.335645, 0.239899, 0.346032, 0.30533, 0.284882, 0.281712, 0.264545, 0.21291, 0.21291, 0.232838, 0.25031, 0.164327, 0.247041, 0.239899, 0.25406, 0.236433, 0.155435, 0.134866, 0.203355, 0.203355, 0.291804, 0.167087, 0.18812, 0.18812, 0.185198, 0.118441, 0.120615, 0.109221, 0.134866, 0.137348, 0.137348, 0.073402, 0.109221, 0.106997, 0.182256, 0.147574, 0.161087, 0.155435, 0.264545, 0.179055, 0.173081, 0.182256, 0.196879, 0.196879, 0.170161, 0.147574, 0.21291, 0.216401, 0.15284, 0.100716, 0.081712, 0.066181, 0.137348, 0.173081, 0.17593, 0.142424, 0.102787, 0.094817, 0.161087, 0.158265, 0.158265, 0.170161, 0.170161, 0.232838, 0.219301, 0.219301, 0.335645, 0.247041, 0.243554, 0.328603, 0.401658, 0.433034, 0.433034, 0.308712, 0.268042, 0.264545, 0.225814, 0.247041, 0.275179, 0.275179, 0.170161, 0.264545, 0.26085, 0.222385, 0.173081, 0.25406, 0.21291, 0.17593, 0.17593, 0.185198, 0.179055, 0.191378, 0.122885, 0.0704, 0.10481, 0.098513, 0.054297, 0.102787, 0.129801, 0.064632, 0.034068, 0.03976, 0.020165, 0.020522, 0.024826, 0.045352, 0.028695, 0.047319, 0.06184, 0.111485, 0.066181, 0.067594, 0.035586, 0.030003, 0.059222, 0.03976, 0.060549, 0.05306, 0.044297, 0.05306, 0.090864, 0.155435, 0.147574, 0.232838, 0.155435, 0.147574, 0.147574, 0.17593, 0.096677, 0.094817, 0.106997, 0.155435, 0.122885, 0.206376, 0.318242, 0.321458, 0.440853, 0.41194, 0.538167, 0.534167, 0.42561, 0.339168, 0.339168, 0.454136, 0.454136, 0.433034, 0.349426, 0.311707, 0.25406, 0.295083, 0.291804, 0.196879, 0.173081, 0.209395, 0.194234, 0.134866, 0.102787, 0.090864, 0.090864, 0.098513, 0.118441, 0.139895, 0.18812, 0.161087, 0.122885, 0.090864, 0.139895, 0.203355, 0.203355, 0.31487, 0.377384, 0.335645], '')</t>
  </si>
  <si>
    <t>[76, 77, 275, 276]</t>
  </si>
  <si>
    <t>UPI000218607C status=activ</t>
  </si>
  <si>
    <t>([0.185198, 0.281712, 0.311707, 0.194234, 0.275179, 0.295083, 0.359901, 0.328603, 0.359901, 0.328603, 0.359901, 0.342579, 0.346032, 0.291804, 0.346032, 0.36309, 0.30533, 0.318242, 0.31487, 0.295083, 0.200174, 0.137348, 0.11371, 0.071867, 0.06184, 0.055536, 0.055536, 0.048328, 0.044297, 0.021381, 0.030003, 0.015344, 0.018787, 0.015078, 0.022667, 0.029376, 0.03976, 0.043307, 0.044297, 0.049374, 0.032017, 0.066181, 0.055536, 0.0704, 0.086953, 0.170161, 0.081712, 0.06312, 0.034884, 0.026338, 0.023963, 0.017797, 0.036378, 0.046336, 0.040537, 0.018415, 0.011106, 0.011903, 0.011903, 0.009401, 0.007031, 0.008895, 0.006078, 0.006894, 0.004431, 0.003555, 0.003177, 0.003821, 0.003246, 0.00359, 0.004247, 0.006245, 0.005223, 0.004921, 0.003512, 0.005086, 0.007645, 0.008156, 0.006245, 0.005223, 0.005223, 0.006142, 0.004358, 0.006039, 0.007091, 0.006619, 0.010672, 0.008624, 0.010372, 0.017138, 0.01227, 0.015344, 0.010926, 0.014783, 0.009401, 0.013265, 0.013613, 0.011669, 0.021381, 0.056825, 0.064632, 0.044297, 0.021816, 0.041405, 0.026338, 0.025762, 0.034884, 0.017138, 0.033407, 0.030611, 0.015694, 0.027463, 0.026892, 0.029376, 0.028695, 0.060549, 0.038858, 0.034884, 0.016826, 0.011106, 0.011518, 0.013821, 0.012727, 0.013437, 0.014075, 0.018787, 0.011518, 0.00962, 0.019401, 0.017797, 0.018787, 0.020165, 0.011669, 0.011669, 0.015344, 0.010672, 0.007031, 0.010131, 0.006533, 0.009865, 0.009865, 0.006078, 0.004976, 0.004921, 0.005992, 0.005734, 0.005683, 0.007177, 0.00962, 0.005799, 0.005799, 0.006245, 0.006701, 0.006619, 0.006619, 0.006533, 0.010131, 0.009865, 0.006894, 0.010926, 0.011518, 0.009096, 0.014315, 0.014783, 0.031287, 0.021816, 0.013265, 0.008075, 0.007091, 0.005799, 0.009015, 0.006894, 0.004483, 0.006421, 0.009294, 0.00962, 0.006701, 0.005799, 0.005992, 0.006039, 0.004431, 0.003804, 0.00407, 0.004247, 0.005011, 0.00359, 0.005378, 0.007555, 0.013437, 0.013265, 0.013265, 0.012491, 0.014586, 0.027463, 0.017797, 0.021381, 0.010372, 0.019109, 0.025762, 0.029376, 0.056825, 0.083462, 0.051831, 0.044297, 0.040537, 0.040537, 0.03976, 0.017447, 0.009865, 0.009483, 0.01078, 0.020876, 0.010926, 0.010926, 0.008895, 0.008895, 0.008409, 0.014075, 0.008276, 0.008276, 0.01227, 0.010131, 0.013016, 0.023087, 0.049374, 0.022306, 0.028695, 0.055536, 0.055536, 0.074921, 0.036378, 0.026892, 0.0198, 0.020876, 0.022667, 0.023087, 0.016021, 0.014075, 0.014783, 0.0198, 0.014783, 0.007877, 0.006245, 0.004414, 0.004646, 0.003212, 0.004775, 0.004775, 0.005011, 0.006142, 0.007315, 0.012491, 0.009728, 0.007645, 0.013437, 0.0198, 0.023963, 0.033407, 0.015694, 0.016021, 0.023087, 0.035586, 0.086953, 0.074921, 0.15008, 0.071867, 0.11371, 0.083462, 0.034068, 0.034068, 0.043307, 0.032017, 0.016528, 0.023963, 0.020876, 0.011518, 0.009865, 0.010672, 0.014075, 0.016257, 0.016826, 0.008804, 0.005734, 0.004976, 0.005503, 0.005872, 0.00558, 0.004646, 0.003671, 0.005683, 0.005378, 0.005992, 0.004835, 0.006374, 0.004976, 0.007315, 0.010926, 0.008409, 0.006194, 0.006078, 0.007495, 0.005249, 0.005683, 0.005249, 0.006142, 0.00962, 0.006142, 0.010509, 0.010372, 0.0198, 0.010926, 0.008525, 0.00558, 0.005799, 0.005011, 0.008002, 0.008075, 0.006421, 0.008276, 0.011518, 0.008075, 0.008075, 0.013265, 0.023963, 0.026892, 0.024393, 0.016528, 0.035586, 0.023087, 0.022306, 0.021381, 0.043307, 0.036378, 0.0704, 0.071867, 0.056825, 0.023963, 0.01227, 0.010221, 0.007645, 0.007555, 0.007495, 0.006142, 0.004358, 0.00316, 0.003804, 0.003997, 0.003405, 0.003405, 0.003405, 0.004513, 0.005011, 0.004775, 0.005734, 0.004315, 0.006142, 0.005683, 0.006194, 0.006701, 0.009015, 0.01204, 0.008156, 0.008895, 0.009728, 0.015694, 0.015078, 0.018787, 0.009483, 0.015344, 0.009483, 0.006988, 0.007315, 0.006567, 0.007315, 0.009096, 0.014586, 0.013821, 0.028695, 0.034884, 0.034884, 0.032677, 0.036378, 0.043307, 0.036378, 0.06312, 0.073402, 0.139895, 0.111485, 0.21291, 0.122885, 0.15284, 0.271506, 0.26085, 0.194234, 0.096677, 0.086953, 0.040537, 0.029376, 0.025762, 0.037156, 0.032677, 0.033407, 0.033407, 0.032677, 0.034068, 0.032677, 0.022667, 0.018415, 0.018415, 0.013016, 0.018415, 0.015344, 0.009977, 0.007177, 0.008156, 0.010131, 0.010926, 0.021381, 0.028695, 0.026892, 0.014586, 0.030003, 0.019401, 0.014783, 0.013821, 0.014586, 0.014315, 0.014075, 0.014075, 0.013821, 0.016826, 0.020165, 0.023963, 0.027463, 0.049374, 0.038858, 0.030611, 0.018787, 0.016257, 0.013016, 0.013016, 0.023534, 0.013821, 0.021381, 0.026892, 0.028107, 0.05306, 0.055536, 0.086953, 0.088832, 0.125101, 0.164327, 0.164327, 0.179055, 0.232838, 0.21291, 0.278302, 0.346032, 0.4292, 0.414856, 0.458154, 0.444081, 0.41194], '')</t>
  </si>
  <si>
    <t>UPI000218607D status=activ</t>
  </si>
  <si>
    <t>([0.096677, 0.10481, 0.134866, 0.10481, 0.096677, 0.079919, 0.086953, 0.111485, 0.085092, 0.102787, 0.120615, 0.137348, 0.137348, 0.129801, 0.200174, 0.271506, 0.295083, 0.295083, 0.271506, 0.295083, 0.308712, 0.328603, 0.366687, 0.370445, 0.440853, 0.480142, 0.476583, 0.414856, 0.414856, 0.418646, 0.422041, 0.436924, 0.436924, 0.444081, 0.436924, 0.444081, 0.436924, 0.390993, 0.401658, 0.494003, 0.4292, 0.450668, 0.461924, 0.384043, 0.394753, 0.398279, 0.328603, 0.387226, 0.497853, 0.534167, 0.517562, 0.521092, 0.433034, 0.447574, 0.394753, 0.394753, 0.401658, 0.40511, 0.384043, 0.370445, 0.295083, 0.366687, 0.390993, 0.377384, 0.444081, 0.4292, 0.418646, 0.490133, 0.497853, 0.468512, 0.436924, 0.521092, 0.517562, 0.604312, 0.585406, 0.653063, 0.653063, 0.657645, 0.661982, 0.712013, 0.675549, 0.699094, 0.685117, 0.724957, 0.724957, 0.724957, 0.690604, 0.618285, 0.661982, 0.671169, 0.671169, 0.666105, 0.553315, 0.59508, 0.642678, 0.575842, 0.575842, 0.59014, 0.59014, 0.497853, 0.440853, 0.486429, 0.454136, 0.483068, 0.454136, 0.454136, 0.458154, 0.486429, 0.490133, 0.41194, 0.335645, 0.370445, 0.295083, 0.380708, 0.349426, 0.295083, 0.349426, 0.352862, 0.342579, 0.342579, 0.418646, 0.505461, 0.414856, 0.51388, 0.40511, 0.380708, 0.380708, 0.384043, 0.398279, 0.444081, 0.505461, 0.622677, 0.521092, 0.517562, 0.490133, 0.465241, 0.494003, 0.458154, 0.458154, 0.461924, 0.394753, 0.342579, 0.264545, 0.288399, 0.275179, 0.359901, 0.398279, 0.332115, 0.342579, 0.332115, 0.25031, 0.239899, 0.225814, 0.21291, 0.219301, 0.21291, 0.173081, 0.173081, 0.203355, 0.203355, 0.21291, 0.275179, 0.243554, 0.25406, 0.30533, 0.281712, 0.191378, 0.158265, 0.225814, 0.225814, 0.236433, 0.318242, 0.25031, 0.203355, 0.21291, 0.295083, 0.335645, 0.40511, 0.414856, 0.408655, 0.352862, 0.339168, 0.301917, 0.380708, 0.465241, 0.476583, 0.422041, 0.480142, 0.509769, 0.454136, 0.440853, 0.42561, 0.4292, 0.517562, 0.521092, 0.604312, 0.59014, 0.505461, 0.517562, 0.422041, 0.433034, 0.394753, 0.40511, 0.352862, 0.366687, 0.271506, 0.275179, 0.31487, 0.346032, 0.311707, 0.275179, 0.288399, 0.318242, 0.239899, 0.239899, 0.191378, 0.125101, 0.147574, 0.222385, 0.225814, 0.295083, 0.288399, 0.384043, 0.401658, 0.490133, 0.398279, 0.468512, 0.436924, 0.461924, 0.436924, 0.461924, 0.56648, 0.525368, 0.454136, 0.570702, 0.521092], '')</t>
  </si>
  <si>
    <t>[49, 50, 51, 71, 72, 73, 74, 75, 76, 77, 78, 79, 80, 81, 82, 83, 84, 85, 86, 87, 88, 89, 90, 91, 92, 93, 94, 95, 96, 97, 98, 121, 123, 130, 131, 132, 133, 188, 193, 194, 195, 196, 197, 198, 231, 232, 234, 235]</t>
  </si>
  <si>
    <t>UPI000218607E status=activ</t>
  </si>
  <si>
    <t>([0.30533, 0.200174, 0.268042, 0.182256, 0.179055, 0.139895, 0.196879, 0.191378, 0.232838, 0.275179, 0.321458, 0.380708, 0.390993, 0.275179, 0.281712, 0.384043, 0.328603, 0.25031, 0.284882, 0.335645, 0.25031, 0.342579, 0.433034, 0.332115, 0.436924, 0.490133, 0.549308, 0.433034, 0.436924, 0.433034, 0.335645, 0.332115, 0.206376, 0.191378, 0.281712, 0.236433, 0.127496, 0.147574, 0.203355, 0.25406, 0.15008, 0.232838, 0.219301, 0.18812, 0.278302, 0.200174, 0.116183, 0.078022, 0.134866, 0.100716, 0.100716, 0.134866, 0.122885, 0.203355, 0.216401, 0.229226, 0.275179, 0.398279, 0.370445, 0.380708, 0.374039, 0.36309, 0.321458, 0.324872, 0.31487, 0.222385, 0.239899, 0.311707, 0.356642, 0.26085, 0.26085, 0.239899, 0.17593, 0.15284, 0.170161, 0.147574, 0.137348, 0.132295, 0.06312, 0.0704, 0.069024, 0.071867, 0.081712, 0.060549, 0.069024, 0.098513, 0.155435, 0.206376, 0.219301, 0.278302, 0.298791, 0.352862, 0.36309, 0.380708, 0.398279, 0.377384, 0.342579, 0.359901, 0.284882, 0.377384, 0.311707, 0.232838, 0.21291, 0.301917, 0.301917, 0.26085, 0.167087, 0.170161, 0.090864, 0.056825, 0.048328, 0.073402, 0.094817, 0.096677, 0.15008, 0.116183, 0.120615, 0.161087, 0.102787, 0.116183, 0.120615, 0.173081, 0.239899, 0.271506, 0.170161, 0.25406, 0.275179, 0.352862, 0.352862, 0.444081, 0.521092, 0.534167, 0.534167, 0.517562, 0.414856, 0.414856, 0.476583, 0.450668, 0.36309, 0.384043, 0.359901, 0.398279, 0.418646, 0.36309, 0.342579, 0.450668, 0.450668, 0.377384, 0.387226, 0.31487, 0.328603, 0.264545, 0.268042, 0.295083, 0.271506, 0.370445, 0.298791, 0.295083, 0.247041, 0.342579, 0.342579, 0.342579, 0.311707, 0.275179, 0.332115, 0.318242, 0.288399, 0.281712, 0.352862, 0.352862, 0.433034, 0.36309, 0.447574, 0.436924, 0.40511, 0.440853, 0.436924, 0.490133, 0.433034, 0.505461, 0.42561, 0.486429, 0.59508, 0.505461, 0.575842, 0.575842, 0.575842, 0.517562, 0.454136, 0.454136, 0.458154, 0.384043, 0.450668, 0.454136, 0.461924, 0.461924, 0.450668, 0.458154, 0.490133, 0.549308, 0.56648, 0.661982, 0.666105, 0.671169, 0.733139, 0.657645, 0.648219, 0.661982, 0.724957, 0.791621, 0.76285, 0.745909, 0.73685, 0.626927, 0.626927, 0.525368, 0.538167, 0.509769, 0.509769, 0.497853, 0.497853, 0.497853, 0.480142, 0.483068, 0.468512, 0.505461, 0.509769, 0.486429, 0.486429, 0.525368, 0.545602, 0.562014, 0.56648, 0.675549, 0.675549, 0.661982, 0.632174, 0.618285, 0.657645, 0.653063, 0.562014, 0.56648, 0.553315, 0.497853, 0.4292, 0.366687, 0.36309, 0.394753, 0.418646, 0.41194, 0.332115, 0.318242, 0.332115, 0.268042, 0.26085, 0.332115, 0.332115, 0.366687, 0.377384, 0.377384, 0.370445, 0.454136, 0.454136, 0.461924, 0.517562, 0.521092, 0.525368, 0.525368, 0.51388, 0.51388, 0.444081, 0.525368, 0.534167, 0.436924, 0.436924, 0.440853, 0.418646, 0.422041, 0.408655, 0.394753, 0.377384, 0.374039, 0.298791, 0.275179, 0.236433, 0.229226, 0.257454, 0.308712, 0.268042, 0.229226, 0.18812, 0.25031, 0.194234], '')</t>
  </si>
  <si>
    <t>[26, 130, 131, 132, 133, 179, 182, 183, 184, 185, 186, 187, 199, 200, 201, 202, 203, 204, 205, 206, 207, 208, 209, 210, 211, 212, 213, 214, 215, 216, 217, 218, 225, 226, 229, 230, 231, 232, 233, 234, 235, 236, 237, 238, 239, 240, 241, 242, 264, 265, 266, 267, 268, 269, 271, 272]</t>
  </si>
  <si>
    <t>UPI000218607F status=activ</t>
  </si>
  <si>
    <t>([0.017447, 0.0198, 0.021816, 0.032017, 0.022667, 0.032017, 0.043307, 0.044297, 0.045352, 0.06184, 0.06184, 0.086953, 0.086953, 0.0704, 0.058088, 0.05306, 0.085092, 0.11371, 0.196879, 0.129801, 0.164327, 0.236433, 0.191378, 0.216401, 0.158265, 0.243554, 0.243554, 0.247041, 0.295083, 0.236433, 0.236433, 0.30533, 0.288399, 0.321458, 0.288399, 0.321458, 0.414856, 0.370445, 0.359901, 0.36309, 0.377384, 0.324872, 0.332115, 0.42561, 0.4292, 0.497853, 0.414856, 0.339168, 0.247041, 0.170161, 0.26085, 0.268042, 0.25031, 0.247041, 0.21291, 0.288399, 0.200174, 0.129801, 0.173081, 0.170161, 0.196879, 0.222385, 0.21291, 0.225814, 0.15284, 0.15284, 0.15284, 0.182256, 0.264545, 0.390993, 0.394753, 0.40511, 0.324872, 0.311707, 0.328603, 0.339168, 0.257454, 0.268042, 0.278302, 0.264545, 0.271506, 0.164327, 0.209395, 0.268042, 0.179055, 0.239899, 0.25406, 0.278302, 0.268042, 0.17593, 0.10481, 0.088832, 0.081712, 0.100716, 0.120615, 0.11371, 0.120615, 0.18812, 0.271506, 0.288399, 0.206376, 0.209395, 0.225814, 0.129801, 0.155435, 0.239899, 0.161087, 0.155435, 0.083462, 0.106997, 0.106997, 0.092881, 0.161087, 0.161087, 0.127496, 0.109221, 0.122885, 0.11371, 0.085092, 0.079919, 0.127496, 0.125101, 0.132295, 0.155435, 0.182256, 0.179055, 0.10481, 0.170161, 0.122885, 0.200174, 0.132295, 0.144935, 0.194234, 0.109221, 0.132295, 0.200174, 0.203355, 0.182256, 0.118441, 0.155435, 0.155435, 0.15008, 0.200174, 0.206376, 0.243554, 0.328603, 0.288399, 0.370445, 0.339168, 0.318242, 0.222385, 0.216401, 0.257454, 0.288399, 0.401658, 0.380708, 0.384043, 0.374039, 0.349426, 0.352862, 0.356642, 0.370445, 0.332115, 0.321458, 0.318242, 0.30533, 0.291804, 0.332115, 0.271506, 0.308712, 0.422041, 0.483068, 0.59508, 0.509769, 0.525368, 0.444081, 0.444081, 0.349426, 0.318242, 0.346032, 0.42561, 0.321458, 0.311707, 0.268042, 0.301917, 0.232838, 0.247041, 0.206376, 0.206376, 0.206376, 0.209395, 0.179055, 0.206376, 0.236433, 0.30533, 0.25406, 0.26085, 0.182256, 0.26085, 0.301917, 0.298791, 0.25031, 0.288399, 0.216401, 0.318242, 0.318242, 0.284882, 0.284882, 0.321458, 0.356642, 0.418646, 0.422041, 0.359901, 0.359901, 0.30533, 0.239899, 0.21291, 0.281712, 0.370445, 0.377384, 0.366687, 0.374039, 0.422041, 0.483068, 0.562014, 0.521092, 0.541878, 0.657645, 0.632174, 0.626927, 0.562014, 0.545602, 0.5017, 0.604312, 0.585406, 0.622677, 0.819762], '')</t>
  </si>
  <si>
    <t>[172, 173, 174, 224, 225, 226, 227, 228, 229, 230, 231, 232, 233, 234, 235, 236]</t>
  </si>
  <si>
    <t>UPI0002186080 status=activ</t>
  </si>
  <si>
    <t>([0.509769, 0.525368, 0.541878, 0.553315, 0.525368, 0.541878, 0.440853, 0.5017, 0.414856, 0.436924, 0.366687, 0.359901, 0.387226, 0.408655, 0.414856, 0.390993, 0.398279, 0.335645, 0.219301, 0.191378, 0.182256, 0.090864, 0.090864, 0.094817, 0.118441, 0.142424, 0.139895, 0.229226, 0.196879, 0.182256, 0.11371, 0.191378, 0.229226, 0.239899, 0.229226, 0.225814, 0.191378, 0.301917, 0.264545, 0.342579, 0.377384, 0.288399, 0.387226, 0.401658, 0.366687, 0.349426, 0.339168, 0.26085, 0.164327, 0.139895, 0.200174, 0.288399, 0.206376, 0.216401, 0.17593, 0.264545, 0.26085, 0.291804, 0.239899, 0.209395, 0.209395, 0.219301, 0.219301, 0.21291, 0.147574, 0.092881, 0.083462, 0.081712, 0.15008, 0.225814, 0.26085, 0.179055, 0.15284, 0.127496, 0.069024, 0.094817, 0.094817, 0.092881, 0.090864, 0.067594, 0.122885, 0.132295, 0.102787, 0.17593, 0.11371, 0.164327, 0.295083, 0.209395, 0.209395, 0.18812, 0.111485, 0.090864, 0.122885, 0.073402, 0.129801, 0.203355, 0.132295, 0.137348, 0.081712, 0.069024, 0.098513, 0.106997, 0.109221, 0.137348, 0.074921, 0.085092, 0.047319, 0.024393, 0.042364, 0.027463, 0.023534, 0.043307, 0.025762, 0.041405, 0.0704, 0.0704, 0.059222, 0.073402, 0.040537, 0.060549, 0.090864, 0.064632, 0.029376, 0.023087, 0.018415, 0.018415, 0.033407, 0.06184, 0.086953, 0.071867, 0.111485, 0.161087, 0.109221, 0.139895, 0.129801, 0.164327, 0.167087, 0.167087, 0.196879, 0.278302, 0.222385, 0.120615, 0.120615, 0.118441, 0.15008, 0.179055, 0.298791, 0.26085, 0.264545, 0.295083, 0.219301, 0.142424, 0.0704, 0.071867, 0.11371, 0.122885, 0.073402, 0.078022, 0.100716, 0.079919, 0.088832, 0.144935, 0.161087, 0.247041, 0.366687, 0.321458, 0.236433, 0.200174, 0.200174, 0.203355, 0.17593, 0.288399, 0.264545, 0.359901, 0.440853, 0.4292, 0.4292, 0.51388, 0.414856, 0.324872, 0.324872, 0.229226, 0.243554, 0.219301, 0.229226, 0.191378, 0.216401, 0.216401, 0.25406, 0.191378, 0.106997, 0.137348, 0.127496, 0.194234, 0.194234, 0.179055, 0.182256, 0.182256, 0.096677, 0.092881, 0.182256, 0.216401, 0.271506, 0.268042, 0.374039, 0.275179, 0.31487, 0.288399, 0.295083, 0.26085, 0.328603, 0.332115, 0.318242, 0.216401, 0.239899, 0.225814, 0.229226, 0.170161, 0.098513, 0.185198, 0.275179, 0.247041, 0.25406, 0.25031, 0.185198, 0.15284, 0.222385, 0.18812, 0.209395, 0.191378, 0.18812, 0.18812, 0.247041, 0.26085, 0.359901, 0.359901, 0.335645, 0.26085, 0.232838, 0.332115, 0.247041, 0.243554, 0.232838, 0.219301, 0.229226, 0.288399, 0.311707, 0.25406, 0.318242, 0.335645, 0.41194, 0.414856, 0.4292, 0.472492, 0.384043, 0.40511, 0.335645, 0.356642, 0.401658, 0.494003, 0.5017, 0.613573, 0.509769, 0.505461, 0.497853, 0.534167, 0.534167, 0.545602, 0.545602, 0.42561, 0.384043, 0.384043, 0.321458, 0.318242, 0.229226, 0.318242, 0.31487, 0.390993, 0.390993, 0.349426, 0.31487, 0.243554, 0.243554, 0.271506, 0.21291, 0.18812, 0.191378, 0.200174, 0.206376, 0.232838, 0.321458, 0.384043, 0.422041, 0.483068, 0.41194, 0.394753, 0.377384, 0.30533, 0.30533, 0.318242, 0.40511, 0.41194, 0.472492, 0.458154, 0.447574, 0.505461, 0.454136, 0.440853, 0.465241, 0.377384, 0.447574, 0.342579, 0.308712, 0.225814, 0.239899, 0.311707, 0.418646, 0.401658, 0.450668, 0.433034, 0.398279, 0.359901, 0.370445, 0.342579, 0.311707, 0.401658, 0.366687], '')</t>
  </si>
  <si>
    <t>[0, 1, 2, 3, 4, 5, 7, 177, 260, 261, 262, 263, 265, 266, 267, 268, 305]</t>
  </si>
  <si>
    <t>UPI0002186081 status=activ</t>
  </si>
  <si>
    <t>([0.025762, 0.018787, 0.013016, 0.009865, 0.010672, 0.008895, 0.007422, 0.006894, 0.006482, 0.005799, 0.007091, 0.006142, 0.009096, 0.007877, 0.007877, 0.00777, 0.006701, 0.005992, 0.006619, 0.008276, 0.011669, 0.017447, 0.016021, 0.017138, 0.022667, 0.030003, 0.029376, 0.056825, 0.073402, 0.125101, 0.200174, 0.21291, 0.301917, 0.196879, 0.239899, 0.239899, 0.25031, 0.291804, 0.339168, 0.346032, 0.346032, 0.356642, 0.356642, 0.480142, 0.476583, 0.529623, 0.549308, 0.557691, 0.562014, 0.494003, 0.480142, 0.444081, 0.418646, 0.418646, 0.422041, 0.377384, 0.335645, 0.243554, 0.268042, 0.284882, 0.243554, 0.191378, 0.090864, 0.122885, 0.10481, 0.134866, 0.073402, 0.033407, 0.047319, 0.022306, 0.042364, 0.023963, 0.017797, 0.010926, 0.00962, 0.010221, 0.008525, 0.008525, 0.009728, 0.006194, 0.006194, 0.007645, 0.01078, 0.011342, 0.011518, 0.011669, 0.014586, 0.013265, 0.025316, 0.037156, 0.076542, 0.043307, 0.040537, 0.071867, 0.122885, 0.173081, 0.247041, 0.243554, 0.281712, 0.236433, 0.346032, 0.225814, 0.200174, 0.125101, 0.134866, 0.081712, 0.037156, 0.037156, 0.085092, 0.055536, 0.034884, 0.025316, 0.033407, 0.058088, 0.042364, 0.030003, 0.016021, 0.010509, 0.016021], '')</t>
  </si>
  <si>
    <t>[45, 46, 47, 48]</t>
  </si>
  <si>
    <t>UPI0002186082 status=activ</t>
  </si>
  <si>
    <t>([0.004976, 0.004388, 0.00389, 0.003405, 0.003177, 0.002727, 0.002581, 0.003701, 0.003727, 0.004483, 0.005623, 0.005932, 0.007555, 0.009096, 0.011106, 0.020165, 0.012727, 0.009187, 0.013016, 0.017797, 0.021381, 0.031287, 0.059222, 0.106997, 0.173081, 0.225814, 0.318242, 0.346032, 0.311707, 0.284882, 0.284882, 0.243554, 0.278302, 0.308712, 0.311707, 0.311707, 0.31487, 0.422041, 0.525368, 0.538167, 0.56648, 0.497853, 0.398279, 0.301917, 0.30533, 0.25406, 0.25406, 0.179055, 0.25406, 0.26085, 0.349426, 0.25406, 0.281712, 0.275179, 0.173081, 0.092881, 0.094817, 0.085092, 0.098513, 0.094817, 0.100716, 0.106997, 0.173081, 0.170161, 0.219301, 0.236433, 0.271506, 0.21291, 0.271506, 0.155435, 0.15008, 0.15284, 0.278302, 0.194234, 0.206376, 0.247041, 0.342579, 0.243554, 0.247041, 0.132295, 0.15284, 0.142424, 0.164327, 0.170161, 0.247041, 0.170161, 0.15284, 0.129801, 0.17593, 0.203355, 0.219301, 0.222385, 0.222385, 0.206376, 0.295083, 0.182256, 0.232838, 0.243554, 0.356642, 0.298791, 0.398279, 0.26085, 0.288399, 0.222385, 0.216401, 0.15008, 0.25031, 0.247041, 0.301917, 0.25406, 0.281712, 0.401658, 0.41194, 0.332115, 0.318242, 0.318242, 0.359901, 0.295083, 0.295083, 0.21291, 0.268042, 0.275179, 0.31487, 0.278302, 0.328603, 0.271506, 0.281712, 0.209395, 0.142424, 0.147574, 0.225814, 0.120615, 0.120615, 0.066181, 0.102787, 0.066181, 0.069024, 0.074921, 0.120615, 0.120615, 0.203355, 0.182256, 0.185198, 0.268042, 0.271506, 0.164327, 0.222385, 0.200174, 0.284882, 0.257454, 0.257454, 0.247041, 0.311707, 0.243554, 0.346032, 0.352862, 0.352862, 0.377384, 0.342579, 0.342579, 0.352862, 0.324872, 0.275179, 0.275179, 0.25031, 0.264545, 0.288399, 0.278302, 0.346032, 0.328603, 0.332115, 0.271506, 0.271506, 0.298791, 0.328603, 0.243554, 0.243554, 0.257454, 0.225814, 0.268042, 0.271506, 0.26085, 0.271506, 0.311707, 0.308712, 0.222385, 0.219301, 0.308712, 0.339168, 0.335645, 0.26085, 0.247041, 0.21291, 0.229226, 0.239899, 0.203355, 0.30533, 0.31487, 0.311707, 0.321458, 0.243554, 0.239899, 0.232838, 0.25406, 0.284882, 0.179055, 0.275179, 0.268042, 0.257454, 0.225814, 0.225814, 0.308712, 0.335645, 0.433034, 0.387226, 0.380708, 0.356642, 0.366687, 0.288399, 0.359901, 0.356642, 0.468512, 0.374039, 0.377384, 0.359901, 0.328603, 0.401658, 0.433034, 0.440853, 0.349426, 0.352862, 0.384043, 0.377384, 0.468512, 0.374039, 0.408655, 0.31487, 0.31487, 0.196879, 0.225814, 0.232838, 0.219301, 0.219301, 0.318242, 0.284882, 0.271506, 0.324872, 0.356642, 0.328603, 0.243554, 0.295083, 0.222385, 0.191378, 0.161087, 0.15284, 0.225814, 0.194234, 0.239899, 0.342579, 0.4292, 0.366687, 0.31487, 0.222385, 0.222385, 0.137348, 0.109221, 0.056825, 0.026892, 0.020876, 0.016528, 0.014315, 0.014075, 0.020522, 0.024393, 0.017797, 0.010509, 0.007555, 0.009015, 0.00777, 0.005992, 0.006619, 0.007259, 0.006421, 0.006374, 0.007177, 0.007495, 0.007031, 0.008624, 0.010131, 0.012491, 0.00962, 0.014783, 0.017797, 0.010926, 0.008409, 0.012491, 0.023087, 0.047319, 0.043307, 0.073402, 0.11371, 0.092881, 0.134866, 0.164327, 0.182256, 0.15284, 0.222385, 0.324872, 0.236433, 0.18812, 0.15284, 0.239899, 0.164327, 0.111485, 0.185198, 0.15284, 0.094817, 0.05306, 0.044297, 0.020522, 0.011903, 0.009187, 0.006421, 0.005683, 0.004646, 0.005011, 0.004358, 0.004414, 0.003804, 0.003963, 0.005378, 0.004414, 0.004431, 0.005872, 0.007422, 0.006482, 0.006482, 0.008409, 0.00777, 0.00777, 0.008075, 0.01204, 0.008276, 0.012727, 0.016826, 0.037156, 0.026892, 0.016528, 0.009015, 0.010372, 0.013821, 0.010221, 0.013613, 0.008723, 0.006245, 0.005223, 0.004611, 0.004577, 0.00316, 0.00407, 0.003607, 0.005011, 0.00359, 0.003864, 0.003804, 0.002606, 0.001499, 0.00231, 0.002396, 0.003512, 0.002512, 0.00283, 0.003405, 0.003804, 0.004577, 0.005872, 0.007259, 0.006194, 0.006194, 0.008409, 0.009015, 0.010509, 0.01078, 0.018787, 0.03976, 0.03976, 0.03976, 0.066181, 0.058088, 0.118441, 0.048328, 0.048328, 0.05306, 0.055536, 0.043307, 0.023963, 0.019401, 0.019401, 0.021816, 0.021381, 0.020876, 0.020876, 0.024826, 0.017447, 0.018787, 0.013613, 0.016021, 0.013437, 0.010131, 0.009977, 0.010672, 0.016826, 0.018787, 0.017447, 0.010926, 0.01078, 0.011903, 0.009865, 0.008075, 0.015078, 0.014783, 0.022306, 0.011342, 0.006619, 0.005683, 0.00543, 0.004388, 0.002581, 0.002606, 0.003366, 0.002705, 0.002606, 0.002078, 0.002688, 0.002336, 0.002976, 0.002366, 0.003727, 0.003512, 0.00283, 0.001748, 0.001743, 0.001232, 0.001541, 0.001572, 0.002529, 0.002555, 0.002623, 0.00359, 0.00558, 0.006421, 0.00558, 0.006078, 0.009294, 0.010372, 0.014075, 0.014783, 0.015694, 0.010372, 0.019109, 0.036378, 0.038042, 0.083462, 0.085092, 0.066181, 0.067594, 0.055536, 0.027463, 0.040537, 0.038042, 0.019109, 0.018415, 0.034884, 0.022667, 0.012727, 0.007645, 0.005503, 0.004358, 0.005872, 0.004976, 0.003555, 0.003701, 0.003607, 0.003555, 0.003246, 0.00407, 0.005623, 0.005734, 0.009015, 0.008075, 0.006701, 0.009977, 0.007031, 0.00515, 0.004577, 0.004431, 0.004414, 0.005378, 0.004775, 0.004414, 0.004388, 0.004414, 0.003405, 0.004208, 0.004414, 0.00558, 0.004135, 0.004135, 0.002761, 0.002529, 0.00243, 0.003366, 0.003366, 0.004135, 0.004135, 0.00515, 0.006533, 0.009294, 0.009401, 0.009728, 0.009865, 0.009728, 0.01078, 0.010926, 0.011106, 0.010672, 0.01078, 0.01204, 0.010509, 0.010221, 0.007877, 0.009865, 0.010221, 0.010131, 0.012727, 0.022667, 0.024393, 0.030611, 0.037156, 0.046336, 0.090864, 0.122885, 0.216401, 0.216401, 0.311707, 0.247041, 0.25031, 0.321458, 0.301917, 0.332115, 0.480142, 0.58069, 0.58069, 0.447574, 0.40511, 0.390993, 0.352862, 0.247041, 0.209395, 0.196879, 0.203355, 0.206376, 0.191378, 0.129801, 0.100716, 0.046336, 0.096677, 0.056825, 0.048328, 0.073402, 0.079919, 0.03976, 0.024826, 0.019401, 0.038858, 0.032017, 0.032677, 0.033407, 0.069024, 0.088832, 0.042364, 0.045352, 0.028107, 0.016826, 0.015344, 0.030611, 0.066181, 0.067594, 0.069024, 0.067594, 0.088832, 0.066181, 0.067594, 0.056825, 0.074921, 0.088832, 0.142424, 0.092881, 0.074921, 0.055536, 0.030611, 0.058088, 0.05306, 0.092881, 0.096677, 0.161087, 0.158265, 0.17593, 0.161087, 0.203355, 0.209395, 0.125101, 0.147574, 0.243554, 0.225814, 0.179055, 0.155435, 0.122885, 0.179055, 0.247041, 0.275179, 0.335645, 0.311707, 0.243554, 0.264545, 0.247041, 0.264545, 0.275179, 0.158265, 0.098513, 0.118441, 0.132295, 0.229226, 0.155435, 0.179055, 0.291804, 0.380708, 0.384043, 0.324872, 0.243554, 0.275179, 0.25031, 0.194234, 0.144935, 0.219301, 0.185198, 0.308712, 0.298791, 0.203355, 0.209395, 0.268042, 0.268042, 0.15284, 0.139895, 0.182256, 0.129801, 0.122885, 0.120615, 0.11371, 0.158265, 0.21291, 0.15284, 0.15284, 0.219301, 0.30533, 0.25031, 0.21291, 0.144935, 0.100716], '')</t>
  </si>
  <si>
    <t>[38, 39, 40, 551, 552]</t>
  </si>
  <si>
    <t>UPI0002186083 status=activ</t>
  </si>
  <si>
    <t>([0.010926, 0.009865, 0.013821, 0.016257, 0.01227, 0.016528, 0.011342, 0.012727, 0.014315, 0.022306, 0.023963, 0.031287, 0.033407, 0.038858, 0.074921, 0.074921, 0.098513, 0.15284, 0.236433, 0.324872, 0.418646, 0.433034, 0.472492, 0.490133, 0.436924, 0.444081, 0.342579, 0.465241, 0.509769, 0.58069, 0.557691, 0.59508, 0.618285, 0.604312, 0.562014, 0.553315, 0.525368, 0.505461, 0.525368, 0.545602, 0.529623, 0.433034, 0.517562, 0.461924, 0.384043, 0.465241, 0.436924, 0.553315, 0.553315, 0.436924, 0.418646, 0.321458, 0.36309, 0.239899, 0.158265, 0.158265, 0.170161, 0.111485, 0.118441, 0.129801, 0.067594, 0.041405, 0.074921, 0.074921, 0.073402, 0.088832, 0.092881, 0.179055, 0.18812, 0.209395, 0.31487, 0.21291, 0.308712, 0.194234, 0.200174, 0.216401, 0.216401, 0.137348, 0.158265, 0.179055, 0.083462, 0.129801, 0.194234, 0.18812, 0.18812, 0.271506, 0.232838, 0.239899, 0.200174, 0.164327, 0.137348, 0.076542, 0.109221, 0.06184, 0.100716, 0.161087, 0.144935, 0.15008, 0.232838, 0.324872, 0.324872, 0.444081, 0.447574, 0.346032, 0.25406, 0.229226, 0.164327, 0.232838, 0.232838, 0.268042, 0.222385, 0.196879, 0.257454, 0.281712, 0.359901, 0.36309, 0.275179, 0.366687, 0.377384, 0.377384, 0.335645, 0.301917, 0.203355, 0.182256, 0.247041, 0.30533, 0.342579, 0.414856, 0.40511, 0.390993, 0.359901, 0.433034, 0.476583, 0.5017, 0.436924, 0.450668, 0.36309, 0.465241, 0.468512, 0.454136, 0.440853, 0.4292, 0.444081, 0.534167, 0.472492, 0.497853, 0.490133, 0.490133, 0.41194, 0.328603, 0.25031, 0.275179, 0.288399, 0.209395, 0.142424, 0.209395, 0.125101, 0.209395, 0.196879, 0.18812, 0.222385, 0.196879, 0.232838, 0.144935, 0.088832, 0.142424, 0.15284, 0.194234, 0.155435, 0.164327, 0.216401, 0.291804, 0.268042, 0.170161, 0.268042, 0.318242, 0.318242, 0.422041, 0.328603, 0.346032, 0.342579, 0.229226, 0.200174, 0.200174, 0.30533, 0.401658, 0.321458, 0.284882, 0.275179, 0.281712, 0.352862, 0.380708, 0.390993, 0.40511, 0.486429, 0.42561, 0.440853, 0.401658, 0.359901, 0.450668, 0.401658, 0.370445, 0.483068], '')</t>
  </si>
  <si>
    <t>[28, 29, 30, 31, 32, 33, 34, 35, 36, 37, 38, 39, 40, 42, 47, 48, 133, 143]</t>
  </si>
  <si>
    <t>UPI0002186084 status=activ</t>
  </si>
  <si>
    <t>([0.076542, 0.03976, 0.041405, 0.031287, 0.019401, 0.014075, 0.010926, 0.008804, 0.01078, 0.011669, 0.012727, 0.011342, 0.013265, 0.009294, 0.008276, 0.009483, 0.009865, 0.007177, 0.006795, 0.009187, 0.009401, 0.009977, 0.013265, 0.010131, 0.016257, 0.029376, 0.056825, 0.064632, 0.116183, 0.096677, 0.120615, 0.139895, 0.122885, 0.129801, 0.206376, 0.155435, 0.225814, 0.216401, 0.311707, 0.4292, 0.342579, 0.352862, 0.229226, 0.26085, 0.321458, 0.194234, 0.18812, 0.179055, 0.243554, 0.25031, 0.31487, 0.222385, 0.147574, 0.15008, 0.081712, 0.05306, 0.050641, 0.038858, 0.03976, 0.022667, 0.015694, 0.025762, 0.016826, 0.019401, 0.019109, 0.013016, 0.022306, 0.023087, 0.027463, 0.025762, 0.017797, 0.013016, 0.0198, 0.019401, 0.027463, 0.042364, 0.069024, 0.122885, 0.147574, 0.15284, 0.179055, 0.15284, 0.155435, 0.155435, 0.185198, 0.116183, 0.194234, 0.185198, 0.182256, 0.164327, 0.179055, 0.21291, 0.21291, 0.139895, 0.232838, 0.264545, 0.203355, 0.120615, 0.122885, 0.118441, 0.106997, 0.15284, 0.155435, 0.129801, 0.11371, 0.158265, 0.247041, 0.18812, 0.206376, 0.216401, 0.236433, 0.219301, 0.25031, 0.281712, 0.288399, 0.247041, 0.243554, 0.339168, 0.339168, 0.349426, 0.26085, 0.268042, 0.206376, 0.298791, 0.359901, 0.454136, 0.335645, 0.275179, 0.281712, 0.182256, 0.167087, 0.142424, 0.147574, 0.155435, 0.111485, 0.173081, 0.191378, 0.142424, 0.142424, 0.222385, 0.21291, 0.219301, 0.216401, 0.271506, 0.271506, 0.158265, 0.158265, 0.196879, 0.247041, 0.216401, 0.301917, 0.219301, 0.147574, 0.090864, 0.0704, 0.098513, 0.06184, 0.050641, 0.060549, 0.045352, 0.033407, 0.023963, 0.035586, 0.023963, 0.017447, 0.011669, 0.016528], '')</t>
  </si>
  <si>
    <t>UPI0002186085 status=activ</t>
  </si>
  <si>
    <t>([0.060549, 0.083462, 0.044297, 0.060549, 0.086953, 0.083462, 0.11371, 0.106997, 0.073402, 0.051831, 0.037156, 0.038858, 0.041405, 0.086953, 0.10481, 0.096677, 0.170161, 0.118441, 0.098513, 0.081712, 0.086953, 0.046336, 0.051831, 0.100716, 0.109221, 0.060549, 0.081712, 0.06184, 0.06312, 0.11371, 0.196879, 0.216401, 0.194234, 0.196879, 0.182256, 0.118441, 0.139895, 0.111485, 0.158265, 0.185198, 0.243554, 0.232838, 0.291804, 0.288399, 0.243554, 0.158265, 0.247041, 0.203355, 0.25031, 0.196879, 0.18812, 0.179055, 0.26085, 0.291804, 0.291804, 0.219301, 0.268042, 0.298791, 0.295083, 0.191378, 0.216401, 0.191378, 0.118441, 0.15284, 0.15008, 0.144935, 0.21291, 0.225814, 0.298791, 0.203355, 0.301917, 0.268042, 0.17593, 0.111485, 0.144935, 0.144935, 0.170161, 0.200174, 0.15008, 0.120615, 0.120615, 0.111485, 0.144935, 0.15284, 0.15008, 0.100716, 0.142424, 0.147574, 0.081712, 0.066181, 0.088832, 0.098513, 0.125101, 0.120615, 0.179055, 0.17593, 0.120615, 0.094817, 0.081712, 0.144935, 0.225814, 0.268042, 0.268042, 0.25406, 0.25031, 0.15284, 0.144935, 0.083462, 0.05306, 0.092881, 0.102787, 0.106997, 0.064632, 0.06184, 0.109221, 0.081712, 0.079919, 0.122885, 0.18812, 0.229226, 0.216401, 0.203355, 0.264545, 0.25406, 0.25406, 0.308712, 0.324872, 0.339168, 0.42561, 0.436924, 0.433034, 0.41194, 0.408655, 0.436924, 0.440853, 0.436924, 0.398279, 0.394753, 0.349426, 0.380708, 0.366687, 0.387226, 0.301917, 0.239899, 0.257454, 0.17593, 0.17593, 0.222385, 0.284882, 0.271506, 0.332115, 0.301917, 0.236433, 0.281712, 0.321458, 0.243554, 0.25031, 0.335645, 0.335645, 0.288399, 0.225814, 0.161087, 0.158265, 0.185198, 0.21291, 0.173081, 0.264545, 0.291804, 0.236433, 0.239899, 0.185198, 0.196879, 0.222385, 0.222385, 0.216401, 0.239899, 0.311707, 0.229226, 0.15008, 0.094817, 0.15008, 0.18812, 0.229226, 0.222385, 0.25406, 0.284882, 0.311707, 0.301917, 0.318242, 0.440853, 0.4292, 0.5017, 0.42561, 0.444081, 0.51388, 0.447574, 0.41194, 0.42561, 0.505461, 0.517562, 0.671169, 0.608892, 0.59917, 0.653063, 0.632174, 0.671169, 0.685117, 0.728858, 0.754692, 0.754692, 0.63748, 0.604312, 0.613573, 0.661982, 0.538167, 0.497853, 0.476583, 0.40511, 0.321458, 0.324872, 0.414856, 0.380708, 0.387226, 0.380708, 0.291804, 0.229226, 0.243554, 0.232838, 0.203355, 0.116183, 0.067594, 0.109221, 0.083462, 0.064632, 0.076542, 0.122885, 0.139895, 0.182256, 0.225814, 0.281712, 0.25031, 0.196879, 0.167087, 0.170161, 0.132295, 0.216401, 0.284882], '')</t>
  </si>
  <si>
    <t>[191, 194, 198, 199, 200, 201, 202, 203, 204, 205, 206, 207, 208, 209, 210, 211, 212, 213, 214]</t>
  </si>
  <si>
    <t>UPI0002186086 status=activ</t>
  </si>
  <si>
    <t>([0.553315, 0.626927, 0.585406, 0.440853, 0.342579, 0.398279, 0.4292, 0.458154, 0.380708, 0.401658, 0.454136, 0.509769, 0.472492, 0.472492, 0.476583, 0.58069, 0.585406, 0.59917, 0.661982, 0.529623, 0.509769, 0.51388, 0.418646, 0.450668, 0.517562, 0.657645, 0.626927, 0.517562, 0.525368, 0.59917, 0.5017, 0.380708, 0.359901, 0.394753, 0.298791, 0.222385, 0.25031, 0.247041, 0.247041, 0.194234, 0.278302, 0.206376, 0.173081, 0.243554, 0.278302, 0.342579, 0.328603, 0.26085, 0.339168, 0.346032, 0.342579, 0.42561, 0.525368, 0.549308, 0.4292, 0.490133, 0.534167, 0.41194, 0.377384, 0.380708, 0.390993, 0.377384, 0.4292, 0.370445, 0.332115, 0.295083, 0.26085, 0.268042, 0.332115, 0.332115, 0.209395, 0.236433, 0.229226, 0.147574, 0.076542, 0.139895, 0.132295, 0.155435, 0.147574, 0.17593, 0.134866, 0.142424, 0.15284, 0.116183, 0.216401, 0.284882, 0.216401, 0.139895, 0.134866, 0.139895, 0.147574, 0.206376, 0.139895, 0.155435, 0.25406, 0.377384, 0.377384, 0.321458, 0.232838, 0.324872, 0.291804, 0.232838, 0.30533, 0.332115, 0.321458, 0.295083, 0.295083, 0.380708, 0.398279, 0.387226, 0.394753, 0.380708, 0.418646, 0.414856, 0.414856, 0.401658, 0.281712, 0.196879, 0.30533, 0.278302, 0.281712, 0.318242, 0.335645, 0.335645, 0.21291, 0.318242, 0.222385, 0.194234, 0.17593, 0.164327, 0.17593, 0.100716, 0.083462, 0.081712, 0.111485, 0.096677, 0.058088, 0.058088, 0.10481, 0.106997, 0.164327, 0.158265, 0.127496, 0.155435, 0.127496, 0.21291, 0.167087, 0.206376, 0.170161, 0.137348, 0.179055, 0.161087, 0.25031, 0.209395, 0.206376, 0.236433, 0.15284, 0.225814, 0.308712, 0.26085, 0.257454, 0.291804, 0.17593, 0.11371, 0.090864, 0.090864, 0.064632, 0.086953, 0.071867, 0.090864, 0.142424, 0.179055, 0.18812, 0.116183, 0.185198, 0.127496, 0.085092, 0.144935, 0.15284, 0.155435, 0.155435, 0.161087, 0.161087, 0.158265, 0.268042, 0.222385, 0.268042, 0.229226, 0.137348, 0.139895, 0.147574, 0.129801, 0.102787, 0.106997, 0.170161, 0.10481, 0.094817, 0.15284, 0.158265, 0.161087, 0.170161, 0.139895, 0.06184, 0.060549, 0.079919, 0.046336, 0.056825, 0.056825, 0.094817, 0.106997, 0.155435, 0.15008, 0.144935, 0.173081, 0.179055, 0.109221, 0.170161, 0.264545, 0.161087, 0.155435, 0.144935, 0.083462, 0.073402, 0.120615, 0.134866, 0.125101, 0.194234, 0.247041, 0.239899, 0.225814, 0.229226, 0.15008, 0.098513, 0.094817, 0.06184, 0.044297, 0.066181, 0.066181, 0.030003, 0.043307, 0.034884, 0.020876, 0.022667, 0.023087, 0.016826, 0.016021, 0.020876, 0.025316, 0.030611, 0.029376, 0.032017, 0.049374, 0.0704, 0.11371, 0.064632, 0.064632, 0.038042, 0.046336, 0.043307, 0.071867, 0.098513, 0.125101, 0.106997, 0.155435, 0.167087, 0.284882, 0.239899, 0.275179, 0.15284, 0.15284, 0.15008, 0.173081, 0.182256, 0.182256, 0.147574, 0.134866, 0.106997, 0.164327, 0.139895, 0.142424, 0.17593, 0.179055, 0.090864, 0.173081, 0.182256, 0.247041, 0.173081, 0.243554, 0.239899, 0.342579, 0.25031, 0.164327, 0.132295, 0.081712, 0.100716, 0.122885, 0.222385, 0.301917, 0.298791, 0.328603, 0.342579, 0.339168, 0.288399, 0.31487, 0.321458, 0.278302, 0.243554, 0.247041, 0.225814, 0.232838, 0.236433, 0.346032, 0.454136, 0.472492, 0.447574, 0.454136, 0.461924, 0.472492, 0.509769, 0.509769, 0.529623, 0.51388, 0.521092, 0.458154, 0.476583, 0.476583, 0.517562, 0.575842, 0.538167, 0.42561, 0.328603, 0.288399, 0.284882, 0.182256, 0.144935, 0.229226, 0.144935, 0.079919, 0.059222, 0.037156, 0.023963, 0.023534, 0.023087, 0.026338, 0.038858, 0.06184, 0.034068, 0.034068, 0.032677, 0.028695, 0.041405, 0.073402, 0.092881, 0.047319, 0.090864, 0.11371, 0.067594, 0.118441, 0.196879, 0.15008, 0.137348, 0.203355, 0.200174, 0.200174, 0.10481, 0.137348, 0.139895, 0.21291, 0.21291, 0.134866, 0.21291, 0.161087, 0.167087, 0.173081, 0.225814, 0.225814, 0.147574, 0.132295, 0.132295, 0.132295, 0.134866, 0.144935, 0.120615, 0.129801, 0.088832, 0.125101, 0.116183, 0.118441, 0.098513, 0.081712, 0.094817, 0.055536, 0.079919, 0.078022, 0.06184, 0.083462, 0.081712, 0.081712, 0.164327, 0.094817, 0.100716, 0.098513, 0.147574, 0.203355, 0.194234, 0.167087, 0.200174, 0.194234, 0.167087, 0.137348, 0.158265, 0.137348, 0.209395, 0.161087, 0.164327, 0.206376, 0.161087, 0.161087, 0.243554, 0.229226, 0.346032, 0.335645, 0.356642, 0.264545, 0.275179, 0.185198, 0.164327, 0.158265, 0.134866, 0.092881, 0.090864, 0.092881, 0.161087, 0.167087, 0.25031, 0.243554, 0.147574, 0.185198, 0.109221, 0.111485, 0.116183, 0.059222, 0.060549, 0.092881, 0.161087, 0.10481, 0.144935, 0.167087, 0.17593, 0.206376, 0.298791, 0.366687, 0.275179, 0.301917, 0.26085, 0.225814, 0.18812, 0.18812, 0.179055, 0.281712, 0.281712, 0.247041, 0.243554, 0.158265, 0.161087, 0.155435, 0.25031, 0.21291, 0.191378, 0.194234, 0.191378, 0.118441, 0.118441, 0.191378, 0.182256, 0.21291, 0.268042, 0.268042, 0.311707, 0.311707, 0.206376, 0.161087, 0.18812, 0.247041, 0.247041, 0.268042, 0.26085, 0.225814, 0.30533, 0.328603, 0.291804, 0.209395, 0.318242, 0.332115, 0.30533, 0.239899, 0.158265, 0.164327, 0.134866, 0.170161, 0.173081, 0.182256, 0.222385, 0.185198, 0.206376, 0.209395, 0.196879, 0.173081, 0.15284, 0.122885, 0.209395, 0.196879, 0.194234, 0.21291, 0.129801, 0.155435, 0.111485, 0.203355, 0.196879, 0.173081, 0.147574, 0.167087, 0.167087, 0.164327, 0.229226, 0.139895, 0.132295, 0.147574, 0.125101, 0.164327, 0.203355, 0.158265, 0.216401, 0.301917, 0.179055, 0.275179, 0.284882, 0.342579, 0.225814, 0.179055, 0.298791, 0.247041, 0.225814, 0.321458, 0.222385, 0.132295, 0.170161, 0.25406, 0.15284, 0.21291, 0.18812, 0.102787, 0.132295, 0.098513, 0.067594, 0.067594, 0.045352, 0.044297, 0.069024, 0.120615, 0.139895, 0.127496, 0.164327, 0.173081, 0.158265, 0.271506, 0.25031, 0.281712, 0.278302, 0.278302, 0.196879, 0.173081, 0.18812, 0.17593, 0.203355, 0.173081, 0.268042, 0.335645, 0.324872, 0.298791, 0.298791, 0.321458, 0.321458, 0.356642, 0.346032, 0.370445, 0.264545, 0.25406, 0.203355, 0.137348, 0.229226, 0.30533, 0.332115, 0.384043, 0.384043, 0.377384, 0.483068, 0.490133, 0.494003, 0.461924, 0.458154, 0.414856, 0.401658, 0.36309, 0.328603, 0.324872, 0.264545, 0.359901, 0.401658, 0.422041, 0.444081, 0.352862, 0.324872, 0.216401, 0.268042, 0.264545, 0.275179, 0.264545, 0.264545, 0.161087, 0.203355, 0.139895, 0.142424, 0.147574, 0.122885, 0.15008, 0.170161, 0.206376, 0.170161, 0.25031, 0.321458, 0.349426, 0.408655, 0.408655, 0.534167, 0.42561, 0.4292, 0.318242, 0.239899, 0.194234, 0.21291, 0.203355, 0.18812, 0.247041, 0.229226, 0.31487, 0.31487, 0.288399, 0.225814, 0.170161, 0.170161, 0.182256, 0.216401, 0.147574, 0.182256, 0.194234, 0.209395, 0.127496, 0.236433, 0.236433, 0.209395, 0.278302, 0.284882, 0.275179, 0.239899, 0.236433, 0.243554, 0.17593, 0.10481, 0.092881, 0.170161, 0.15008, 0.111485, 0.11371, 0.142424, 0.142424, 0.10481, 0.158265, 0.185198, 0.161087, 0.161087, 0.225814, 0.219301, 0.236433, 0.335645, 0.232838, 0.158265, 0.144935, 0.170161, 0.278302, 0.295083, 0.278302, 0.288399, 0.236433, 0.236433, 0.196879, 0.194234, 0.222385, 0.216401, 0.182256, 0.116183, 0.11371, 0.127496, 0.132295, 0.109221, 0.109221, 0.185198, 0.264545, 0.295083, 0.324872, 0.264545, 0.321458, 0.352862, 0.257454, 0.339168, 0.26085, 0.342579, 0.301917, 0.308712, 0.216401, 0.288399, 0.40511, 0.390993, 0.295083, 0.318242, 0.318242, 0.328603, 0.332115, 0.271506, 0.179055, 0.194234, 0.15284, 0.17593, 0.15008, 0.185198, 0.118441, 0.173081, 0.182256, 0.225814, 0.219301, 0.268042, 0.232838, 0.203355, 0.275179, 0.30533, 0.30533, 0.200174, 0.194234, 0.194234, 0.225814, 0.295083, 0.196879, 0.203355, 0.209395, 0.137348, 0.173081, 0.170161, 0.132295, 0.071867, 0.037156, 0.038858, 0.036378, 0.042364, 0.042364, 0.042364, 0.06184, 0.050641, 0.058088, 0.059222, 0.066181, 0.066181, 0.066181, 0.122885, 0.200174, 0.147574, 0.147574, 0.090864, 0.158265, 0.167087, 0.268042, 0.257454, 0.167087, 0.17593, 0.225814, 0.229226, 0.179055, 0.158265, 0.173081, 0.222385, 0.139895, 0.147574, 0.125101, 0.076542, 0.036378, 0.036378, 0.045352, 0.079919, 0.144935, 0.137348, 0.164327, 0.109221, 0.161087, 0.247041, 0.301917, 0.229226, 0.15008, 0.155435, 0.170161, 0.096677, 0.116183, 0.219301, 0.122885, 0.173081, 0.271506, 0.390993, 0.390993, 0.394753, 0.298791, 0.284882, 0.30533, 0.216401, 0.298791, 0.239899, 0.206376, 0.185198, 0.239899, 0.243554, 0.236433, 0.236433, 0.216401, 0.219301, 0.109221, 0.173081, 0.15008, 0.155435, 0.144935, 0.109221, 0.106997, 0.094817, 0.111485, 0.066181, 0.092881, 0.085092, 0.147574, 0.109221, 0.086953, 0.058088, 0.109221, 0.196879, 0.191378, 0.31487, 0.311707, 0.440853, 0.440853, 0.465241, 0.370445, 0.380708, 0.342579, 0.356642, 0.465241, 0.332115, 0.311707, 0.356642, 0.324872, 0.281712, 0.284882, 0.301917, 0.281712, 0.257454, 0.203355, 0.21291, 0.127496, 0.137348, 0.120615, 0.083462, 0.083462, 0.102787, 0.092881, 0.161087, 0.083462, 0.098513, 0.116183, 0.194234, 0.194234, 0.229226, 0.295083, 0.295083, 0.26085, 0.356642, 0.335645, 0.390993, 0.366687, 0.465241, 0.465241, 0.476583, 0.56648, 0.483068, 0.450668, 0.450668, 0.450668, 0.454136, 0.440853, 0.521092, 0.534167, 0.418646, 0.408655, 0.374039, 0.472492, 0.454136, 0.418646, 0.387226, 0.25406, 0.284882, 0.25031, 0.239899, 0.164327, 0.147574, 0.225814, 0.278302, 0.18812, 0.098513, 0.194234, 0.194234, 0.144935, 0.122885, 0.18812, 0.127496, 0.142424, 0.139895, 0.15284, 0.10481, 0.147574, 0.26085, 0.225814, 0.264545, 0.18812, 0.167087, 0.118441, 0.111485, 0.074921, 0.092881, 0.185198, 0.132295, 0.125101, 0.18812, 0.120615, 0.134866, 0.17593, 0.139895, 0.10481, 0.127496, 0.194234, 0.155435, 0.109221, 0.085092, 0.051831, 0.078022], '')</t>
  </si>
  <si>
    <t>[0, 1, 2, 11, 15, 16, 17, 18, 19, 20, 21, 24, 25, 26, 27, 28, 29, 30, 52, 53, 56, 318, 319, 320, 321, 322, 326, 327, 328, 634, 895, 902, 903]</t>
  </si>
  <si>
    <t>UPI0002186087 status=activ</t>
  </si>
  <si>
    <t>([0.10481, 0.139895, 0.125101, 0.088832, 0.116183, 0.073402, 0.073402, 0.056825, 0.059222, 0.047319, 0.060549, 0.043307, 0.043307, 0.042364, 0.066181, 0.059222, 0.051831, 0.06312, 0.073402, 0.092881, 0.060549, 0.034068, 0.038858, 0.051831, 0.064632, 0.073402, 0.15008, 0.17593, 0.275179, 0.21291, 0.25406, 0.26085, 0.366687, 0.324872, 0.359901, 0.398279, 0.366687, 0.366687, 0.36309, 0.359901, 0.390993, 0.4292, 0.42561, 0.414856, 0.384043, 0.387226, 0.366687, 0.352862, 0.352862, 0.229226, 0.232838, 0.271506, 0.264545, 0.161087, 0.203355, 0.120615, 0.058088, 0.071867, 0.137348, 0.079919, 0.081712, 0.067594, 0.085092, 0.144935, 0.116183, 0.134866, 0.106997, 0.058088, 0.051831, 0.051831, 0.0704, 0.134866, 0.085092, 0.048328, 0.094817, 0.085092, 0.139895, 0.209395, 0.116183, 0.100716, 0.173081, 0.15008, 0.173081, 0.086953, 0.094817, 0.122885, 0.129801, 0.18812, 0.243554, 0.239899, 0.139895, 0.170161, 0.158265, 0.142424, 0.222385, 0.122885, 0.0704, 0.035586, 0.040537, 0.092881, 0.078022, 0.050641, 0.060549, 0.06312, 0.127496, 0.100716, 0.05306, 0.027463, 0.030003, 0.03976, 0.032677, 0.074921, 0.074921, 0.044297, 0.066181, 0.0704, 0.086953, 0.15284, 0.15284, 0.081712, 0.06312, 0.092881, 0.116183, 0.185198, 0.11371, 0.120615, 0.15284, 0.173081, 0.232838, 0.137348, 0.139895, 0.179055, 0.179055, 0.196879, 0.247041, 0.167087, 0.094817, 0.139895, 0.078022, 0.142424, 0.232838, 0.264545, 0.229226, 0.21291, 0.122885, 0.200174, 0.161087, 0.147574, 0.129801, 0.102787, 0.109221, 0.109221, 0.079919, 0.079919, 0.071867, 0.0704, 0.147574, 0.222385, 0.142424, 0.144935, 0.132295, 0.132295, 0.132295, 0.116183, 0.155435, 0.155435, 0.179055, 0.129801, 0.137348, 0.120615, 0.100716, 0.17593, 0.100716, 0.118441, 0.111485, 0.111485, 0.109221, 0.058088, 0.038042, 0.058088, 0.10481, 0.059222, 0.054297, 0.056825, 0.056825, 0.059222, 0.127496, 0.106997, 0.185198, 0.155435, 0.194234, 0.26085, 0.247041, 0.359901, 0.332115, 0.216401, 0.219301, 0.25031, 0.352862, 0.42561, 0.36309, 0.268042, 0.335645, 0.222385, 0.142424, 0.196879, 0.109221, 0.086953, 0.092881, 0.109221, 0.129801, 0.118441, 0.085092, 0.085092, 0.043307, 0.034068, 0.038042, 0.036378, 0.021381, 0.019401, 0.023534, 0.042364, 0.085092, 0.085092, 0.170161, 0.25406, 0.179055, 0.278302, 0.298791, 0.257454, 0.229226, 0.243554, 0.335645, 0.42561, 0.311707, 0.422041, 0.51388, 0.59917, 0.494003, 0.622677, 0.509769, 0.440853, 0.321458, 0.311707, 0.356642, 0.346032, 0.257454, 0.298791, 0.200174, 0.125101, 0.158265, 0.092881, 0.0704, 0.067594, 0.071867, 0.144935, 0.147574, 0.094817, 0.055536, 0.118441, 0.06312, 0.116183, 0.137348, 0.239899, 0.142424, 0.111485, 0.11371, 0.194234, 0.10481, 0.147574, 0.18812, 0.182256, 0.268042, 0.21291, 0.18812, 0.111485, 0.0704, 0.06312, 0.102787, 0.164327, 0.116183, 0.191378, 0.194234, 0.120615, 0.125101, 0.243554, 0.191378, 0.161087, 0.15008, 0.271506, 0.298791, 0.257454, 0.264545, 0.17593, 0.257454, 0.17593, 0.216401, 0.295083, 0.264545, 0.222385, 0.271506, 0.21291, 0.127496, 0.129801, 0.219301, 0.139895, 0.116183, 0.185198, 0.139895, 0.144935, 0.11371, 0.120615, 0.17593, 0.167087, 0.257454, 0.170161, 0.278302, 0.328603, 0.328603, 0.281712, 0.216401, 0.132295, 0.206376, 0.30533, 0.200174, 0.196879, 0.284882, 0.281712, 0.281712, 0.370445, 0.370445, 0.401658, 0.356642, 0.324872, 0.232838, 0.18812, 0.194234, 0.167087, 0.155435, 0.118441, 0.194234, 0.284882, 0.25031, 0.25406, 0.264545, 0.321458, 0.194234, 0.191378, 0.191378, 0.18812, 0.196879, 0.222385, 0.194234, 0.229226, 0.268042, 0.271506, 0.222385, 0.31487, 0.352862, 0.284882, 0.324872, 0.225814, 0.236433, 0.264545, 0.229226, 0.222385, 0.271506, 0.298791, 0.332115, 0.332115, 0.264545, 0.26085, 0.26085, 0.30533, 0.219301, 0.132295, 0.206376, 0.308712, 0.275179, 0.225814, 0.295083, 0.21291, 0.31487, 0.31487, 0.31487, 0.384043, 0.346032, 0.225814, 0.232838, 0.200174, 0.17593, 0.219301, 0.182256, 0.120615, 0.083462, 0.122885, 0.200174, 0.155435, 0.100716, 0.094817], '')</t>
  </si>
  <si>
    <t>[236, 237, 239, 240]</t>
  </si>
  <si>
    <t>UPI0002186088 status=activ</t>
  </si>
  <si>
    <t>([0.505461, 0.529623, 0.490133, 0.529623, 0.557691, 0.454136, 0.433034, 0.468512, 0.36309, 0.31487, 0.332115, 0.359901, 0.377384, 0.377384, 0.40511, 0.31487, 0.352862, 0.332115, 0.225814, 0.125101, 0.200174, 0.209395, 0.21291, 0.239899, 0.155435, 0.15008, 0.232838, 0.271506, 0.225814, 0.25031, 0.311707, 0.281712, 0.25406, 0.239899, 0.243554, 0.196879, 0.21291, 0.147574, 0.088832, 0.15008, 0.225814, 0.21291, 0.21291, 0.209395, 0.222385, 0.239899, 0.209395, 0.196879, 0.106997, 0.074921, 0.122885, 0.074921, 0.076542, 0.098513, 0.094817, 0.090864, 0.116183, 0.17593, 0.247041, 0.328603, 0.342579, 0.311707, 0.318242, 0.311707, 0.308712, 0.216401, 0.288399, 0.321458, 0.335645, 0.41194, 0.541878, 0.553315, 0.707965, 0.622677, 0.657645, 0.56648, 0.465241, 0.444081, 0.346032, 0.308712, 0.308712, 0.21291, 0.21291, 0.147574, 0.155435, 0.109221, 0.167087, 0.10481, 0.10481, 0.096677, 0.120615, 0.100716, 0.056825, 0.046336, 0.069024, 0.059222, 0.054297, 0.056825, 0.10481, 0.167087, 0.167087, 0.11371, 0.11371, 0.137348, 0.129801, 0.071867, 0.109221, 0.073402, 0.100716, 0.10481, 0.11371, 0.06312, 0.06312, 0.069024, 0.071867, 0.0704, 0.037156, 0.049374, 0.054297, 0.055536, 0.042364, 0.030611, 0.048328, 0.088832, 0.092881, 0.120615, 0.196879, 0.206376, 0.167087, 0.122885, 0.064632, 0.06184, 0.11371, 0.11371, 0.086953, 0.085092, 0.122885, 0.194234, 0.236433, 0.311707, 0.311707, 0.377384, 0.468512, 0.468512, 0.370445, 0.247041, 0.196879, 0.200174, 0.118441, 0.236433, 0.339168, 0.414856, 0.387226, 0.359901, 0.339168, 0.468512, 0.444081, 0.374039, 0.346032, 0.295083, 0.239899], '')</t>
  </si>
  <si>
    <t>[0, 1, 3, 4, 70, 71, 72, 73, 74, 75]</t>
  </si>
  <si>
    <t>UPI0002186089 status=activ</t>
  </si>
  <si>
    <t>([0.016257, 0.009728, 0.015344, 0.01227, 0.017447, 0.020522, 0.025762, 0.040537, 0.043307, 0.040537, 0.027463, 0.020165, 0.019401, 0.009728, 0.009483, 0.009865, 0.013437, 0.020522, 0.010221, 0.010131, 0.013613, 0.013437, 0.023087, 0.020876, 0.024393, 0.023963, 0.016257, 0.017447, 0.010926, 0.010926, 0.013821, 0.016021, 0.0198, 0.019401, 0.050641, 0.051831, 0.139895, 0.078022, 0.118441, 0.170161, 0.118441, 0.118441, 0.111485, 0.11371, 0.116183, 0.064632, 0.046336, 0.0704, 0.067594, 0.06312, 0.073402, 0.0704, 0.122885, 0.161087, 0.161087, 0.092881, 0.096677, 0.088832, 0.167087, 0.094817, 0.06184, 0.098513, 0.074921, 0.029376, 0.030003, 0.028107, 0.071867, 0.071867, 0.098513, 0.10481, 0.155435, 0.109221, 0.111485, 0.102787, 0.074921, 0.086953, 0.088832, 0.066181, 0.038858, 0.026892, 0.060549, 0.111485, 0.106997, 0.094817, 0.147574, 0.15284, 0.173081, 0.170161, 0.15284, 0.139895, 0.118441, 0.132295, 0.083462, 0.0704, 0.066181, 0.094817, 0.042364, 0.032677, 0.045352, 0.078022, 0.111485, 0.081712, 0.094817, 0.109221, 0.102787, 0.158265, 0.161087, 0.15008, 0.147574, 0.203355, 0.219301, 0.239899, 0.225814, 0.359901, 0.36309, 0.36309, 0.380708, 0.436924, 0.608892, 0.59917, 0.5017, 0.468512, 0.490133, 0.447574, 0.352862, 0.4292, 0.30533, 0.222385, 0.216401, 0.155435, 0.167087, 0.144935, 0.127496, 0.109221, 0.096677, 0.094817, 0.074921, 0.044297, 0.049374, 0.030003, 0.021381, 0.028107], '')</t>
  </si>
  <si>
    <t>[118, 119, 120]</t>
  </si>
  <si>
    <t>UPI000218608A status=activ</t>
  </si>
  <si>
    <t>([0.118441, 0.179055, 0.10481, 0.132295, 0.164327, 0.111485, 0.134866, 0.094817, 0.116183, 0.139895, 0.100716, 0.106997, 0.060549, 0.073402, 0.042364, 0.076542, 0.073402, 0.076542, 0.127496, 0.194234, 0.167087, 0.102787, 0.102787, 0.170161, 0.17593, 0.125101, 0.137348, 0.15008, 0.225814, 0.15008, 0.120615, 0.200174, 0.167087, 0.167087, 0.194234, 0.194234, 0.196879, 0.167087, 0.139895, 0.085092, 0.086953, 0.0704, 0.122885, 0.11371, 0.06312, 0.06184, 0.092881, 0.067594, 0.06184, 0.060549, 0.106997, 0.137348, 0.127496, 0.17593, 0.225814, 0.194234, 0.284882, 0.295083, 0.236433, 0.182256, 0.278302, 0.278302, 0.356642, 0.243554, 0.247041, 0.308712, 0.308712, 0.308712, 0.454136, 0.465241, 0.476583, 0.472492, 0.356642, 0.295083, 0.298791, 0.335645, 0.301917, 0.301917, 0.295083, 0.271506, 0.324872, 0.25031, 0.247041, 0.229226, 0.339168, 0.332115, 0.281712, 0.194234, 0.125101, 0.10481, 0.111485, 0.064632, 0.037156, 0.076542, 0.067594, 0.032017, 0.033407, 0.055536, 0.056825, 0.035586, 0.041405, 0.049374, 0.041405, 0.041405, 0.024393, 0.023963, 0.024826, 0.042364, 0.088832, 0.147574, 0.118441, 0.118441, 0.147574, 0.147574, 0.144935, 0.222385, 0.291804, 0.194234, 0.118441, 0.111485, 0.134866, 0.11371, 0.096677, 0.158265, 0.100716, 0.164327, 0.142424, 0.132295, 0.137348, 0.127496, 0.139895, 0.125101, 0.064632, 0.081712, 0.129801, 0.129801, 0.137348, 0.170161, 0.144935, 0.229226, 0.15284, 0.179055, 0.281712, 0.31487, 0.203355, 0.206376, 0.21291, 0.164327, 0.17593, 0.109221, 0.102787, 0.094817, 0.0704, 0.118441, 0.073402, 0.044297, 0.046336, 0.041405, 0.032017, 0.06312, 0.059222, 0.098513, 0.098513, 0.109221, 0.066181, 0.076542, 0.132295, 0.132295, 0.17593, 0.102787, 0.137348, 0.144935, 0.083462, 0.081712, 0.03976, 0.067594, 0.111485, 0.060549, 0.060549, 0.078022, 0.086953, 0.049374, 0.024826, 0.015694, 0.014783, 0.022667, 0.037156, 0.018106, 0.016826, 0.020876, 0.020876, 0.026338, 0.026338, 0.025762, 0.051831, 0.064632, 0.045352, 0.026892, 0.050641, 0.054297, 0.031287, 0.018415, 0.031287, 0.035586, 0.035586, 0.037156, 0.038858, 0.03976, 0.085092, 0.051831, 0.047319, 0.046336, 0.043307, 0.020165, 0.032677, 0.032677, 0.031287, 0.043307, 0.083462, 0.051831, 0.051831, 0.05306, 0.086953, 0.050641, 0.086953, 0.142424, 0.081712, 0.092881, 0.088832, 0.088832, 0.147574, 0.129801, 0.182256, 0.158265, 0.26085, 0.236433, 0.209395, 0.30533, 0.284882, 0.206376, 0.281712], '')</t>
  </si>
  <si>
    <t>UPI000218608B status=activ</t>
  </si>
  <si>
    <t>([0.335645, 0.229226, 0.288399, 0.225814, 0.179055, 0.170161, 0.209395, 0.15008, 0.096677, 0.100716, 0.125101, 0.161087, 0.170161, 0.167087, 0.100716, 0.10481, 0.111485, 0.111485, 0.194234, 0.164327, 0.158265, 0.085092, 0.147574, 0.096677, 0.161087, 0.216401, 0.26085, 0.26085, 0.281712, 0.384043, 0.328603, 0.225814, 0.164327, 0.139895, 0.122885, 0.125101, 0.129801, 0.173081, 0.109221, 0.109221, 0.132295, 0.137348, 0.232838, 0.15008, 0.203355, 0.206376, 0.203355, 0.203355, 0.196879, 0.26085, 0.194234, 0.275179, 0.288399, 0.352862, 0.408655, 0.440853, 0.433034, 0.42561, 0.384043, 0.472492, 0.440853, 0.366687, 0.359901, 0.332115, 0.342579, 0.264545, 0.239899, 0.239899, 0.239899, 0.158265, 0.158265, 0.222385, 0.229226, 0.318242, 0.288399, 0.229226, 0.200174, 0.284882, 0.182256, 0.26085, 0.194234, 0.194234, 0.257454, 0.257454, 0.257454, 0.321458, 0.335645, 0.332115, 0.332115, 0.219301, 0.278302, 0.278302, 0.206376, 0.116183, 0.111485, 0.134866, 0.164327, 0.18812, 0.191378, 0.301917, 0.288399, 0.271506, 0.295083, 0.295083, 0.21291, 0.239899, 0.17593, 0.239899, 0.236433, 0.236433, 0.339168, 0.342579, 0.264545, 0.342579, 0.422041, 0.332115, 0.332115, 0.324872, 0.356642, 0.284882, 0.25406, 0.17593, 0.26085, 0.196879, 0.200174, 0.200174, 0.206376, 0.271506, 0.271506, 0.271506, 0.281712, 0.284882, 0.308712, 0.298791, 0.291804, 0.324872, 0.335645, 0.332115, 0.332115, 0.301917, 0.301917, 0.328603, 0.41194, 0.324872, 0.394753, 0.308712, 0.390993, 0.298791, 0.219301, 0.147574, 0.092881, 0.088832, 0.090864, 0.054297, 0.096677, 0.078022, 0.045352, 0.048328, 0.046336, 0.034884, 0.026338, 0.031287, 0.023087, 0.016826, 0.021816, 0.015078, 0.020165, 0.013437, 0.0198], '')</t>
  </si>
  <si>
    <t>UPI000218608C status=activ</t>
  </si>
  <si>
    <t>([0.229226, 0.288399, 0.349426, 0.40511, 0.324872, 0.398279, 0.465241, 0.476583, 0.465241, 0.398279, 0.41194, 0.436924, 0.36309, 0.321458, 0.324872, 0.31487, 0.311707, 0.359901, 0.398279, 0.390993, 0.414856, 0.422041, 0.387226, 0.387226, 0.298791, 0.380708, 0.359901, 0.298791, 0.30533, 0.257454, 0.30533, 0.321458, 0.324872, 0.394753, 0.359901, 0.359901, 0.284882, 0.278302, 0.275179, 0.275179, 0.291804, 0.349426, 0.339168, 0.288399, 0.247041, 0.247041, 0.229226, 0.164327, 0.164327, 0.173081, 0.170161, 0.170161, 0.142424, 0.122885, 0.134866, 0.161087, 0.155435, 0.225814, 0.342579, 0.30533, 0.346032, 0.311707, 0.311707, 0.31487, 0.422041, 0.422041, 0.408655, 0.384043, 0.458154, 0.458154, 0.335645, 0.42561, 0.422041, 0.465241, 0.494003, 0.480142, 0.545602, 0.529623, 0.529623, 0.480142, 0.521092, 0.517562, 0.521092, 0.4292, 0.401658, 0.366687, 0.394753, 0.422041, 0.454136, 0.352862, 0.387226, 0.4292, 0.4292, 0.472492, 0.42561, 0.444081, 0.444081, 0.328603, 0.339168, 0.349426, 0.390993, 0.414856, 0.401658, 0.418646, 0.418646, 0.36309, 0.284882, 0.18812, 0.247041, 0.216401, 0.311707, 0.236433, 0.301917, 0.291804, 0.295083, 0.318242, 0.308712, 0.324872, 0.377384, 0.291804, 0.203355, 0.219301, 0.232838, 0.200174, 0.118441, 0.167087, 0.239899, 0.321458, 0.335645, 0.311707, 0.339168, 0.25406, 0.349426, 0.264545, 0.295083, 0.278302, 0.200174, 0.167087, 0.15284, 0.109221, 0.170161, 0.219301, 0.191378, 0.18812, 0.161087, 0.25031, 0.182256, 0.132295, 0.129801, 0.225814, 0.18812, 0.196879, 0.284882, 0.191378, 0.281712, 0.173081, 0.116183, 0.118441, 0.142424, 0.15284, 0.225814, 0.167087, 0.120615, 0.142424, 0.116183, 0.170161, 0.098513, 0.109221, 0.155435, 0.096677, 0.094817, 0.137348, 0.139895, 0.132295, 0.129801, 0.074921, 0.118441, 0.179055, 0.257454, 0.25031, 0.142424, 0.118441, 0.170161, 0.264545, 0.264545, 0.30533, 0.191378, 0.281712, 0.271506, 0.281712, 0.374039, 0.311707, 0.324872, 0.321458, 0.232838, 0.324872, 0.422041, 0.328603, 0.247041, 0.161087, 0.179055, 0.284882, 0.321458, 0.31487, 0.229226, 0.125101, 0.094817, 0.185198, 0.109221, 0.194234, 0.194234, 0.191378, 0.21291, 0.17593, 0.164327, 0.164327, 0.139895, 0.111485, 0.194234, 0.243554, 0.346032, 0.346032, 0.31487, 0.281712, 0.284882, 0.349426, 0.352862, 0.387226, 0.377384, 0.483068, 0.433034, 0.433034, 0.349426, 0.352862, 0.398279, 0.401658, 0.408655, 0.328603, 0.374039, 0.374039, 0.335645, 0.328603, 0.311707, 0.257454, 0.219301, 0.236433, 0.15008, 0.264545, 0.194234, 0.134866, 0.076542, 0.096677, 0.074921, 0.120615, 0.06312, 0.06312, 0.0704, 0.111485, 0.100716, 0.056825, 0.043307, 0.043307, 0.050641, 0.050641, 0.094817, 0.120615, 0.067594, 0.081712, 0.038858, 0.064632, 0.081712, 0.127496, 0.125101, 0.15284, 0.167087, 0.26085, 0.170161, 0.088832, 0.11371, 0.137348, 0.134866, 0.164327, 0.243554, 0.185198, 0.18812, 0.170161, 0.127496, 0.127496, 0.21291, 0.311707, 0.200174, 0.15284, 0.086953, 0.056825, 0.043307, 0.044297, 0.026338, 0.049374, 0.092881, 0.071867, 0.116183, 0.209395, 0.206376, 0.200174, 0.15008, 0.090864, 0.094817, 0.15008, 0.236433, 0.219301, 0.200174, 0.239899, 0.26085, 0.36309, 0.468512, 0.494003, 0.398279, 0.461924, 0.458154, 0.4292, 0.454136, 0.335645, 0.200174, 0.109221, 0.11371, 0.182256, 0.278302, 0.278302, 0.268042, 0.247041, 0.225814, 0.158265, 0.232838, 0.311707, 0.328603, 0.21291, 0.25031, 0.324872, 0.275179, 0.278302, 0.311707, 0.229226, 0.257454, 0.25031, 0.366687, 0.366687, 0.370445, 0.278302, 0.281712, 0.291804, 0.219301, 0.222385, 0.318242, 0.295083, 0.291804, 0.288399, 0.370445, 0.247041, 0.264545, 0.31487, 0.216401, 0.185198, 0.25031, 0.239899, 0.264545, 0.225814, 0.232838, 0.236433, 0.232838, 0.236433, 0.203355, 0.295083, 0.225814, 0.229226, 0.239899, 0.203355, 0.196879, 0.196879, 0.257454, 0.243554, 0.194234, 0.191378, 0.216401, 0.216401, 0.236433, 0.328603, 0.275179, 0.219301, 0.21291, 0.308712, 0.275179, 0.236433, 0.134866, 0.206376, 0.11371, 0.11371, 0.142424, 0.142424, 0.15284, 0.17593, 0.125101, 0.161087, 0.236433, 0.203355, 0.21291, 0.196879, 0.164327, 0.239899, 0.281712, 0.284882, 0.271506, 0.321458, 0.359901, 0.486429, 0.476583, 0.517562, 0.480142, 0.398279, 0.36309, 0.268042, 0.281712, 0.36309, 0.41194, 0.321458, 0.366687, 0.398279, 0.483068, 0.401658, 0.374039, 0.366687, 0.366687, 0.339168, 0.236433, 0.30533, 0.284882, 0.288399, 0.394753, 0.352862, 0.390993, 0.349426, 0.401658, 0.318242, 0.268042, 0.173081, 0.225814, 0.225814, 0.18812, 0.155435, 0.264545, 0.298791, 0.216401, 0.179055, 0.203355, 0.200174, 0.092881, 0.092881, 0.047319, 0.037156, 0.06312, 0.076542, 0.142424, 0.164327, 0.225814, 0.268042, 0.352862, 0.394753, 0.418646, 0.31487, 0.324872, 0.232838, 0.229226, 0.311707, 0.308712, 0.281712, 0.288399, 0.394753, 0.332115, 0.342579, 0.342579, 0.239899, 0.155435, 0.088832, 0.102787, 0.100716, 0.102787, 0.06312, 0.06312, 0.030003, 0.064632, 0.045352, 0.083462, 0.086953, 0.051831, 0.066181, 0.088832, 0.155435, 0.134866, 0.132295, 0.200174, 0.132295, 0.134866, 0.206376, 0.291804, 0.268042, 0.191378, 0.185198, 0.278302, 0.236433, 0.332115, 0.25406, 0.268042, 0.264545, 0.268042, 0.284882, 0.185198, 0.179055, 0.086953, 0.083462, 0.073402, 0.073402, 0.118441, 0.102787, 0.10481, 0.074921, 0.042364, 0.041405, 0.042364, 0.041405, 0.055536, 0.050641, 0.043307, 0.067594, 0.03976, 0.03976, 0.06312, 0.06312, 0.06312, 0.100716, 0.083462, 0.081712, 0.067594, 0.066181, 0.127496, 0.155435, 0.18812, 0.278302, 0.401658, 0.352862, 0.352862, 0.222385, 0.232838, 0.291804, 0.288399, 0.318242, 0.30533, 0.268042, 0.298791, 0.284882, 0.324872, 0.284882, 0.366687, 0.40511, 0.321458, 0.339168, 0.318242, 0.308712, 0.311707, 0.243554, 0.191378, 0.155435, 0.229226, 0.18812, 0.232838, 0.232838, 0.268042, 0.196879, 0.225814, 0.311707, 0.21291, 0.132295, 0.196879, 0.196879, 0.191378, 0.284882, 0.284882, 0.278302, 0.191378, 0.206376, 0.25031, 0.239899, 0.200174, 0.236433, 0.236433, 0.219301, 0.161087, 0.100716, 0.15008, 0.164327, 0.125101, 0.17593, 0.278302, 0.209395, 0.209395, 0.134866, 0.106997, 0.098513, 0.102787, 0.102787, 0.059222, 0.034884, 0.036378, 0.055536, 0.058088, 0.0704, 0.038858, 0.066181, 0.139895, 0.085092, 0.037156, 0.037156, 0.038042, 0.034884, 0.06312, 0.036378, 0.069024, 0.090864, 0.074921, 0.038858, 0.037156, 0.066181, 0.059222, 0.085092, 0.073402, 0.038858, 0.038858, 0.076542, 0.090864, 0.045352, 0.083462, 0.170161, 0.109221, 0.064632, 0.071867, 0.081712, 0.088832, 0.069024, 0.03976, 0.054297, 0.074921, 0.144935, 0.139895, 0.216401, 0.257454, 0.21291, 0.295083, 0.194234, 0.196879, 0.158265, 0.144935, 0.144935, 0.079919, 0.092881, 0.173081, 0.158265, 0.085092, 0.129801, 0.167087, 0.15284, 0.069024, 0.047319, 0.045352, 0.026338, 0.021816, 0.021816, 0.018106, 0.018415, 0.019401, 0.011106, 0.011669, 0.014586, 0.01078, 0.013437, 0.017797, 0.013265, 0.009865, 0.013265, 0.009483, 0.006421, 0.008002], '')</t>
  </si>
  <si>
    <t>[76, 77, 78, 80, 81, 82, 415]</t>
  </si>
  <si>
    <t>UPI000218608D status=activ</t>
  </si>
  <si>
    <t>([0.026892, 0.043307, 0.034068, 0.049374, 0.094817, 0.155435, 0.18812, 0.222385, 0.247041, 0.243554, 0.275179, 0.308712, 0.349426, 0.414856, 0.40511, 0.480142, 0.604312, 0.648219, 0.648219, 0.775545, 0.685117, 0.680603, 0.642678, 0.690604, 0.699094, 0.553315, 0.408655, 0.408655, 0.41194, 0.418646, 0.422041, 0.390993, 0.308712, 0.342579, 0.247041, 0.335645, 0.335645, 0.308712, 0.30533, 0.311707, 0.236433, 0.25031, 0.25031, 0.216401, 0.25406, 0.25406, 0.225814, 0.339168, 0.346032, 0.236433, 0.236433, 0.236433, 0.257454, 0.243554, 0.25406, 0.271506, 0.25406, 0.25406, 0.25406, 0.25406, 0.247041, 0.31487, 0.387226, 0.394753, 0.465241, 0.356642, 0.278302, 0.278302, 0.26085, 0.164327, 0.268042, 0.295083, 0.332115, 0.335645, 0.4292, 0.31487, 0.36309, 0.370445, 0.298791, 0.288399, 0.257454, 0.264545, 0.239899, 0.203355, 0.158265, 0.122885, 0.194234, 0.257454, 0.370445, 0.339168, 0.480142, 0.433034], '')</t>
  </si>
  <si>
    <t>[16, 17, 18, 19, 20, 21, 22, 23, 24, 25]</t>
  </si>
  <si>
    <t>UPI000218608E status=activ</t>
  </si>
  <si>
    <t>([0.015078, 0.023963, 0.035586, 0.018415, 0.018415, 0.015078, 0.013437, 0.01204, 0.010131, 0.008804, 0.008409, 0.007031, 0.006533, 0.005872, 0.005932, 0.008156, 0.00558, 0.005623, 0.005503, 0.005503, 0.004976, 0.007645, 0.007177, 0.006194, 0.006039, 0.006988, 0.005992, 0.004921, 0.006142, 0.005249, 0.006988, 0.005992, 0.007422, 0.008276, 0.005872, 0.003997, 0.004358, 0.006194, 0.008002, 0.01227, 0.01204, 0.009015, 0.008075, 0.006245, 0.007877, 0.007877, 0.004899, 0.004513, 0.005378, 0.003671, 0.005318, 0.00515, 0.004976, 0.00407, 0.002512, 0.002349, 0.003341, 0.003431, 0.003555, 0.003924, 0.003555, 0.00359, 0.004976, 0.005223, 0.006701, 0.003997, 0.003924, 0.006194, 0.006701, 0.008409, 0.008525, 0.006988, 0.004835, 0.006142, 0.00558, 0.005992, 0.009401, 0.008075, 0.005086, 0.004899, 0.00359, 0.002881, 0.001906, 0.001202, 0.001211, 0.00076, 0.00076, 0.001335, 0.001271, 0.001288, 0.001344, 0.001481, 0.002014, 0.002035, 0.002327, 0.002512, 0.003701, 0.00389, 0.003276, 0.003298, 0.003461, 0.004899, 0.007495, 0.008525, 0.007645, 0.005086, 0.007031, 0.007645, 0.005086, 0.003431, 0.003212, 0.001872, 0.002211, 0.001344, 0.001687, 0.001335, 0.001305, 0.000773, 0.000412, 0.000412, 0.000708, 0.00076, 0.000412, 0.000198, 0.000322, 0.000451, 0.000833, 0.000842, 0.001383, 0.002035, 0.00316, 0.004899, 0.006194, 0.005011, 0.005086, 0.005086, 0.004689, 0.00558, 0.006795, 0.006795, 0.006701, 0.006894, 0.004414, 0.004414, 0.005378, 0.00543, 0.00777, 0.008075, 0.006619, 0.004976, 0.004976, 0.003963, 0.00389, 0.004135, 0.005011, 0.007091, 0.005734, 0.009015, 0.007495, 0.006078, 0.009865, 0.011106, 0.01204, 0.01227, 0.01227, 0.009187, 0.009096, 0.008156, 0.008075, 0.010509, 0.008525, 0.006039, 0.00543, 0.004247, 0.003461, 0.002727, 0.002727, 0.003109, 0.002014, 0.0028, 0.003997, 0.003298, 0.00292, 0.002727, 0.003997, 0.00407, 0.006039, 0.005932, 0.006194, 0.006078, 0.006039, 0.006567, 0.006619, 0.010221, 0.017797, 0.017797, 0.022306, 0.017797, 0.022306, 0.022306, 0.01078, 0.006988, 0.006988, 0.009015, 0.006795, 0.004646, 0.005011, 0.003461, 0.003298, 0.003212, 0.00316, 0.003177, 0.003212, 0.004315, 0.004483, 0.003014, 0.004247, 0.003757, 0.004358, 0.004835, 0.007091, 0.007259, 0.011106, 0.014586, 0.0198, 0.017138, 0.017797, 0.015694, 0.016528, 0.011669, 0.011518, 0.013613, 0.010509, 0.01227, 0.007495, 0.005503, 0.006142, 0.005378, 0.005992, 0.006078, 0.004414, 0.00316, 0.004736, 0.003478, 0.003014, 0.002976, 0.004315, 0.004315, 0.004247, 0.006142, 0.006795, 0.006701, 0.006374, 0.00515, 0.007177, 0.011903, 0.010131, 0.011669, 0.009977, 0.008895, 0.007315, 0.01078, 0.017797, 0.016257, 0.016021, 0.0198, 0.01078, 0.006988, 0.010131, 0.009096, 0.008409, 0.008409, 0.005932, 0.004135, 0.004513, 0.00407, 0.003671, 0.003701, 0.004135, 0.004611, 0.006421, 0.007031, 0.005011, 0.00558, 0.00407, 0.00558, 0.00558, 0.005623, 0.008804, 0.006078, 0.006567, 0.006988, 0.00558, 0.006142, 0.006078, 0.00543, 0.003701, 0.00407, 0.004921, 0.004431, 0.00359, 0.002581, 0.002662, 0.003701, 0.002503, 0.002503, 0.001748, 0.001743, 0.002529, 0.001602, 0.001786, 0.002705, 0.002606, 0.002623, 0.003461, 0.004689, 0.006567, 0.010672, 0.007315, 0.006482, 0.007177, 0.009096, 0.01204, 0.009728, 0.008156, 0.010926, 0.017447, 0.031287, 0.023534, 0.016257, 0.034068], '')</t>
  </si>
  <si>
    <t>UPI000218608F status=activ</t>
  </si>
  <si>
    <t>([0.308712, 0.109221, 0.127496, 0.058088, 0.026338, 0.033407, 0.018106, 0.011342, 0.010926, 0.008525, 0.006619, 0.008409, 0.007422, 0.004899, 0.003821, 0.003997, 0.003405, 0.002396, 0.002555, 0.002555, 0.001649, 0.001172, 0.002035, 0.001743, 0.002606, 0.00316, 0.003276, 0.003405, 0.005011, 0.006374, 0.009187, 0.015694, 0.009977, 0.007091, 0.006795, 0.008002, 0.006078, 0.006245, 0.006988, 0.006619, 0.006701, 0.006988, 0.006533, 0.005503, 0.005623, 0.004736, 0.005799, 0.004208, 0.005872, 0.005503, 0.005249, 0.004208, 0.004247, 0.006039, 0.008409, 0.009294, 0.01204, 0.014315, 0.013613, 0.023963, 0.047319, 0.051831, 0.074921, 0.090864, 0.06184, 0.041405, 0.058088, 0.064632, 0.083462, 0.042364, 0.026338, 0.016528, 0.012727, 0.009187, 0.006142, 0.00543, 0.005932, 0.00543, 0.004577, 0.004689, 0.003512, 0.00246, 0.002366, 0.001936, 0.001855, 0.002705, 0.003341, 0.003341, 0.002366, 0.002117, 0.002117, 0.002581, 0.003512, 0.005086, 0.006421, 0.005932, 0.004899, 0.006194, 0.004513, 0.005378, 0.005318, 0.004483, 0.004513, 0.004483, 0.004431, 0.004161, 0.00389, 0.003864, 0.003014, 0.003555, 0.003757, 0.005011, 0.005011, 0.004921, 0.003924, 0.003963, 0.006194, 0.006619, 0.004775, 0.006894, 0.008804, 0.014075, 0.030003, 0.031287, 0.032677, 0.073402, 0.185198, 0.111485, 0.137348, 0.137348, 0.182256, 0.281712, 0.298791, 0.301917, 0.31487, 0.418646, 0.4292, 0.401658, 0.480142, 0.622677, 0.59014, 0.534167, 0.509769, 0.497853, 0.685117, 0.680603, 0.613573], '')</t>
  </si>
  <si>
    <t>[139, 140, 141, 142, 144, 145, 146]</t>
  </si>
  <si>
    <t>UPI0002186090 status=activ</t>
  </si>
  <si>
    <t>([0.081712, 0.11371, 0.054297, 0.088832, 0.118441, 0.173081, 0.196879, 0.219301, 0.25031, 0.288399, 0.335645, 0.308712, 0.264545, 0.15284, 0.243554, 0.352862, 0.247041, 0.239899, 0.346032, 0.346032, 0.36309, 0.346032, 0.291804, 0.318242, 0.30533, 0.301917, 0.275179, 0.229226, 0.247041, 0.25406, 0.232838, 0.142424, 0.206376, 0.134866, 0.209395, 0.18812, 0.122885, 0.127496, 0.064632, 0.05306, 0.051831, 0.023087, 0.020876, 0.016528, 0.026892, 0.026892, 0.023534, 0.024826, 0.025316, 0.013265, 0.012727, 0.010131, 0.014783, 0.014586, 0.014783, 0.018106, 0.020522, 0.042364, 0.042364, 0.086953, 0.098513, 0.111485, 0.203355, 0.30533, 0.384043, 0.295083, 0.308712, 0.291804, 0.25406, 0.295083, 0.40511, 0.401658, 0.433034, 0.444081, 0.387226, 0.476583, 0.349426, 0.370445, 0.232838, 0.222385, 0.203355, 0.18812, 0.109221, 0.118441, 0.076542, 0.106997, 0.096677, 0.047319, 0.036378, 0.022306, 0.022306, 0.023534, 0.017447, 0.021381, 0.014783, 0.0198, 0.026338, 0.059222, 0.054297, 0.092881, 0.164327, 0.11371, 0.11371, 0.185198, 0.102787, 0.142424, 0.129801, 0.222385, 0.209395, 0.271506, 0.377384, 0.335645, 0.264545, 0.339168, 0.268042, 0.25031, 0.225814, 0.216401, 0.196879, 0.206376, 0.239899, 0.25406, 0.321458, 0.328603, 0.25031, 0.342579, 0.271506, 0.185198, 0.106997, 0.191378, 0.219301, 0.200174, 0.257454, 0.232838, 0.127496, 0.179055, 0.264545, 0.318242, 0.301917, 0.21291, 0.206376, 0.17593, 0.170161, 0.15284, 0.132295, 0.185198, 0.200174, 0.308712, 0.394753, 0.521092, 0.538167, 0.465241, 0.387226, 0.374039, 0.36309, 0.444081, 0.414856, 0.408655, 0.387226, 0.328603, 0.359901, 0.36309, 0.36309, 0.321458, 0.359901, 0.359901, 0.359901, 0.349426, 0.328603, 0.239899, 0.21291, 0.200174, 0.275179, 0.390993, 0.30533, 0.339168, 0.288399, 0.216401, 0.21291, 0.203355, 0.268042, 0.346032, 0.339168, 0.278302, 0.335645, 0.324872, 0.275179, 0.196879, 0.203355, 0.200174, 0.288399, 0.21291, 0.21291, 0.206376, 0.209395, 0.301917, 0.380708, 0.468512, 0.486429, 0.490133, 0.490133, 0.384043, 0.328603, 0.339168, 0.352862, 0.275179, 0.21291, 0.30533, 0.387226, 0.370445, 0.366687, 0.349426, 0.342579, 0.342579, 0.232838, 0.209395, 0.209395, 0.196879, 0.127496, 0.132295, 0.081712, 0.092881, 0.191378, 0.219301, 0.239899, 0.324872, 0.40511, 0.5017, 0.486429, 0.476583, 0.486429, 0.490133, 0.40511, 0.5017, 0.408655, 0.529623, 0.505461, 0.5017, 0.5017, 0.521092, 0.505461, 0.613573, 0.468512, 0.356642, 0.356642, 0.335645, 0.219301, 0.203355, 0.11371, 0.122885, 0.125101, 0.137348, 0.078022, 0.127496, 0.074921, 0.134866, 0.076542, 0.100716, 0.085092, 0.090864, 0.132295, 0.17593, 0.179055, 0.196879, 0.243554, 0.25031, 0.243554, 0.346032, 0.239899, 0.324872, 0.308712, 0.332115, 0.225814, 0.284882, 0.295083, 0.346032, 0.25031, 0.308712, 0.209395, 0.239899, 0.155435, 0.085092, 0.100716, 0.096677, 0.106997, 0.129801, 0.111485, 0.118441, 0.118441, 0.203355, 0.206376, 0.236433, 0.232838, 0.236433, 0.264545, 0.164327, 0.196879, 0.281712, 0.318242, 0.408655, 0.301917, 0.41194, 0.541878, 0.541878, 0.468512, 0.562014, 0.58069, 0.63748, 0.575842, 0.483068, 0.418646, 0.370445, 0.247041, 0.25406, 0.25031, 0.179055, 0.271506, 0.236433, 0.232838, 0.222385, 0.127496, 0.222385, 0.196879, 0.182256, 0.185198, 0.173081, 0.170161, 0.083462, 0.081712, 0.081712, 0.127496, 0.125101, 0.155435, 0.236433, 0.229226, 0.311707, 0.390993, 0.408655, 0.433034, 0.339168, 0.349426, 0.370445, 0.26085, 0.17593, 0.173081, 0.182256, 0.173081, 0.161087, 0.232838, 0.185198, 0.222385, 0.232838, 0.257454, 0.229226, 0.155435, 0.147574, 0.092881, 0.088832, 0.055536, 0.047319, 0.0704, 0.066181, 0.085092, 0.094817, 0.170161, 0.182256, 0.173081, 0.275179, 0.194234, 0.232838, 0.271506, 0.257454, 0.191378, 0.203355, 0.229226, 0.308712, 0.222385, 0.275179, 0.278302, 0.239899, 0.281712, 0.308712, 0.324872, 0.291804, 0.377384, 0.370445, 0.374039, 0.291804, 0.196879, 0.295083, 0.281712, 0.295083, 0.25031, 0.321458, 0.271506, 0.271506, 0.284882, 0.284882, 0.284882, 0.295083, 0.308712, 0.268042, 0.236433, 0.229226, 0.311707, 0.321458, 0.229226, 0.191378, 0.30533, 0.390993, 0.384043, 0.384043, 0.377384, 0.414856, 0.42561, 0.521092, 0.541878, 0.541878, 0.549308, 0.608892, 0.613573, 0.632174, 0.58069, 0.642678, 0.648219, 0.525368, 0.433034, 0.41194, 0.458154, 0.422041, 0.394753, 0.366687, 0.342579, 0.318242, 0.295083, 0.247041, 0.194234, 0.137348, 0.088832, 0.144935], '')</t>
  </si>
  <si>
    <t>[149, 150, 227, 233, 235, 236, 237, 238, 239, 240, 241, 302, 303, 305, 306, 307, 308, 415, 416, 417, 418, 419, 420, 421, 422, 423, 424, 425]</t>
  </si>
  <si>
    <t>UPI0002186091 status=activ</t>
  </si>
  <si>
    <t>([0.015078, 0.016826, 0.025316, 0.037156, 0.024393, 0.018106, 0.013613, 0.014783, 0.019401, 0.0198, 0.020876, 0.025316, 0.020522, 0.029376, 0.028695, 0.030003, 0.032677, 0.049374, 0.047319, 0.043307, 0.059222, 0.071867, 0.049374, 0.05306, 0.056825, 0.055536, 0.096677, 0.094817, 0.129801, 0.132295, 0.098513, 0.125101, 0.127496, 0.167087, 0.203355, 0.216401, 0.125101, 0.10481, 0.069024, 0.132295, 0.134866, 0.137348, 0.179055, 0.271506, 0.17593, 0.161087, 0.209395, 0.206376, 0.225814, 0.122885, 0.078022, 0.139895, 0.137348, 0.11371, 0.11371, 0.106997, 0.106997, 0.191378, 0.308712, 0.384043, 0.380708, 0.339168, 0.377384, 0.370445, 0.275179, 0.380708, 0.398279, 0.390993, 0.301917, 0.384043, 0.497853, 0.570702, 0.480142, 0.490133, 0.454136, 0.352862, 0.291804, 0.191378, 0.109221, 0.120615, 0.066181, 0.067594, 0.085092, 0.090864, 0.055536, 0.058088, 0.051831, 0.051831, 0.043307, 0.043307, 0.03976, 0.043307, 0.035586, 0.055536, 0.055536, 0.094817, 0.15008, 0.132295, 0.203355, 0.225814, 0.127496, 0.17593, 0.100716, 0.11371, 0.109221, 0.127496, 0.125101, 0.132295, 0.134866, 0.164327, 0.264545, 0.179055, 0.179055, 0.125101, 0.078022, 0.042364, 0.038042, 0.021381, 0.040537, 0.045352, 0.078022, 0.127496, 0.102787, 0.164327, 0.167087, 0.132295, 0.17593, 0.229226, 0.225814, 0.21291, 0.167087, 0.106997, 0.18812, 0.173081, 0.200174, 0.318242, 0.414856, 0.408655, 0.534167, 0.422041, 0.311707, 0.21291, 0.179055, 0.239899, 0.236433, 0.222385, 0.298791, 0.219301, 0.268042, 0.271506, 0.284882, 0.335645, 0.401658, 0.301917, 0.209395, 0.281712, 0.216401, 0.203355, 0.216401, 0.164327, 0.243554, 0.271506, 0.268042, 0.30533, 0.346032, 0.26085, 0.194234, 0.17593, 0.257454, 0.232838, 0.219301, 0.129801, 0.15008, 0.090864, 0.098513, 0.164327, 0.173081, 0.209395, 0.15008, 0.098513, 0.137348, 0.137348, 0.134866, 0.139895, 0.170161, 0.158265, 0.25031, 0.288399, 0.196879, 0.182256, 0.118441, 0.096677, 0.179055, 0.194234, 0.25406, 0.243554, 0.25031, 0.206376, 0.209395, 0.295083, 0.374039, 0.356642, 0.275179, 0.359901, 0.408655, 0.311707, 0.232838, 0.194234, 0.222385, 0.311707, 0.332115, 0.387226, 0.4292, 0.380708, 0.36309, 0.394753, 0.447574, 0.359901, 0.401658, 0.36309, 0.278302, 0.268042, 0.243554, 0.339168, 0.321458, 0.278302, 0.311707, 0.370445, 0.394753, 0.335645, 0.295083, 0.196879, 0.225814, 0.219301, 0.26085, 0.275179, 0.25031, 0.288399, 0.295083, 0.25406, 0.278302, 0.291804, 0.284882, 0.318242, 0.225814, 0.155435, 0.219301, 0.243554, 0.25031, 0.264545, 0.324872, 0.321458, 0.408655, 0.346032, 0.264545, 0.25031, 0.278302, 0.219301, 0.21291, 0.288399, 0.243554, 0.219301, 0.281712, 0.295083, 0.264545, 0.318242, 0.422041, 0.339168, 0.31487, 0.25406, 0.264545, 0.18812, 0.216401, 0.225814, 0.298791, 0.377384, 0.390993, 0.390993, 0.476583, 0.444081, 0.454136, 0.541878, 0.58069, 0.490133, 0.490133, 0.538167, 0.56648, 0.461924, 0.549308, 0.59917, 0.59917, 0.626927, 0.728858, 0.741537, 0.632174, 0.525368, 0.534167, 0.56648, 0.436924, 0.461924, 0.4292, 0.4292, 0.418646, 0.440853, 0.534167, 0.4292, 0.42561, 0.401658, 0.480142, 0.42561, 0.332115, 0.387226, 0.359901, 0.356642, 0.26085, 0.349426, 0.41194, 0.40511, 0.366687, 0.468512, 0.377384, 0.418646, 0.387226, 0.374039, 0.324872, 0.281712, 0.36309, 0.318242, 0.328603, 0.291804, 0.356642], '')</t>
  </si>
  <si>
    <t>[71, 138, 281, 282, 285, 286, 288, 289, 290, 291, 292, 293, 294, 295, 296, 297, 304]</t>
  </si>
  <si>
    <t>UPI0002186092 status=activ</t>
  </si>
  <si>
    <t>([0.022306, 0.049374, 0.078022, 0.078022, 0.086953, 0.05306, 0.059222, 0.066181, 0.044297, 0.060549, 0.078022, 0.098513, 0.111485, 0.098513, 0.137348, 0.137348, 0.127496, 0.15008, 0.158265, 0.239899, 0.339168, 0.401658, 0.374039, 0.366687, 0.308712, 0.264545, 0.352862, 0.384043, 0.401658, 0.433034, 0.370445, 0.384043, 0.374039, 0.36309, 0.461924, 0.433034, 0.486429, 0.505461, 0.51388, 0.418646, 0.41194, 0.311707, 0.318242, 0.321458, 0.332115, 0.346032, 0.335645, 0.346032, 0.370445, 0.370445, 0.433034, 0.497853, 0.40511, 0.401658, 0.321458, 0.328603, 0.339168, 0.278302, 0.281712, 0.268042, 0.30533, 0.311707, 0.440853, 0.352862, 0.346032, 0.339168, 0.418646, 0.545602, 0.570702, 0.545602, 0.458154, 0.458154, 0.377384, 0.352862, 0.359901, 0.447574, 0.440853, 0.356642, 0.291804, 0.366687, 0.298791, 0.346032, 0.271506, 0.25031, 0.328603, 0.328603, 0.321458, 0.321458, 0.291804, 0.291804, 0.284882, 0.335645, 0.298791, 0.298791, 0.390993, 0.311707, 0.321458, 0.332115, 0.401658, 0.525368, 0.525368, 0.618285, 0.562014, 0.613573, 0.562014, 0.59917, 0.613573, 0.529623, 0.525368, 0.538167, 0.422041, 0.450668, 0.480142, 0.422041, 0.517562, 0.529623, 0.618285, 0.63748, 0.525368, 0.534167, 0.436924, 0.444081, 0.390993, 0.41194, 0.4292, 0.458154, 0.332115, 0.298791, 0.384043, 0.387226, 0.374039, 0.447574, 0.359901, 0.366687, 0.468512, 0.36309, 0.271506, 0.275179, 0.243554, 0.321458, 0.264545, 0.311707, 0.301917, 0.301917, 0.301917, 0.308712, 0.308712, 0.398279, 0.342579, 0.328603, 0.25406, 0.268042, 0.301917, 0.335645, 0.236433, 0.225814, 0.318242, 0.418646, 0.42561, 0.349426, 0.271506, 0.25406, 0.206376, 0.222385, 0.281712, 0.257454, 0.275179, 0.275179, 0.25031, 0.301917, 0.328603, 0.377384, 0.398279, 0.264545, 0.298791, 0.301917, 0.298791, 0.31487, 0.278302, 0.275179, 0.291804, 0.275179, 0.25031, 0.271506, 0.185198, 0.185198, 0.219301, 0.203355, 0.120615, 0.100716, 0.127496, 0.106997, 0.134866, 0.134866, 0.196879, 0.196879, 0.298791, 0.311707, 0.295083, 0.232838, 0.232838, 0.288399, 0.374039, 0.468512, 0.538167, 0.632174, 0.56648, 0.570702, 0.59508, 0.613573, 0.690604, 0.680603, 0.534167, 0.517562, 0.483068, 0.509769, 0.505461, 0.41194, 0.41194, 0.414856, 0.422041, 0.42561, 0.422041, 0.418646, 0.339168, 0.339168, 0.247041, 0.209395, 0.21291, 0.209395, 0.239899, 0.239899, 0.179055, 0.295083, 0.268042, 0.191378, 0.111485, 0.06312, 0.102787, 0.092881, 0.11371, 0.11371, 0.125101, 0.137348, 0.086953, 0.139895, 0.132295, 0.125101, 0.139895, 0.129801, 0.120615, 0.158265, 0.161087, 0.21291, 0.200174, 0.239899, 0.209395, 0.342579, 0.42561, 0.332115, 0.308712, 0.185198, 0.257454, 0.239899, 0.142424, 0.132295, 0.134866, 0.144935, 0.243554, 0.206376, 0.200174, 0.194234, 0.127496, 0.127496, 0.11371, 0.122885, 0.085092, 0.158265, 0.132295, 0.147574, 0.206376, 0.236433, 0.25031, 0.25031, 0.243554, 0.26085, 0.301917, 0.308712, 0.311707, 0.278302, 0.366687, 0.366687, 0.36309, 0.450668, 0.36309, 0.384043, 0.291804, 0.264545, 0.164327, 0.170161, 0.116183, 0.096677, 0.069024, 0.120615, 0.118441, 0.10481, 0.161087, 0.129801, 0.106997, 0.096677, 0.067594, 0.060549, 0.066181, 0.049374, 0.054297, 0.100716, 0.05306, 0.094817, 0.079919, 0.147574, 0.137348, 0.120615, 0.096677, 0.079919, 0.081712, 0.086953, 0.106997, 0.118441, 0.129801, 0.142424, 0.137348, 0.206376, 0.158265, 0.155435, 0.216401, 0.196879, 0.10481, 0.18812, 0.179055, 0.185198, 0.17593, 0.206376, 0.288399, 0.359901, 0.444081, 0.444081, 0.440853, 0.328603, 0.301917, 0.377384, 0.275179, 0.295083, 0.298791, 0.284882, 0.206376, 0.200174, 0.116183, 0.194234, 0.200174, 0.185198, 0.26085, 0.271506, 0.15008, 0.161087, 0.17593, 0.102787, 0.049374, 0.050641, 0.092881, 0.094817, 0.05306, 0.064632, 0.056825, 0.054297, 0.102787, 0.102787, 0.096677, 0.182256, 0.109221, 0.111485, 0.122885, 0.164327, 0.164327, 0.170161, 0.161087, 0.173081, 0.191378, 0.284882, 0.232838, 0.232838, 0.164327, 0.232838, 0.206376, 0.144935, 0.170161, 0.170161, 0.167087, 0.158265, 0.15284, 0.257454, 0.247041, 0.225814, 0.216401, 0.167087, 0.25031, 0.247041, 0.170161, 0.271506, 0.284882, 0.229226, 0.144935, 0.209395, 0.219301, 0.318242, 0.4292, 0.40511, 0.398279, 0.458154, 0.440853, 0.433034, 0.394753, 0.324872, 0.359901, 0.342579, 0.298791, 0.301917, 0.324872, 0.398279, 0.374039, 0.26085, 0.288399, 0.384043, 0.380708, 0.30533, 0.236433, 0.200174, 0.21291, 0.137348, 0.118441, 0.129801, 0.139895, 0.086953, 0.137348, 0.073402, 0.076542, 0.139895, 0.074921, 0.060549, 0.043307, 0.044297, 0.083462, 0.11371, 0.111485, 0.111485, 0.129801, 0.21291, 0.173081, 0.164327, 0.219301, 0.182256, 0.200174, 0.209395, 0.232838, 0.222385, 0.298791, 0.30533, 0.278302, 0.384043, 0.36309, 0.394753, 0.308712, 0.281712, 0.332115, 0.239899, 0.243554, 0.291804, 0.247041, 0.311707, 0.335645, 0.370445, 0.465241, 0.418646, 0.318242, 0.408655, 0.387226, 0.359901, 0.377384, 0.291804, 0.196879, 0.179055, 0.203355, 0.281712, 0.328603, 0.281712, 0.284882, 0.295083, 0.295083, 0.324872, 0.25406, 0.182256, 0.185198, 0.185198, 0.222385, 0.206376, 0.118441, 0.137348, 0.155435, 0.132295, 0.134866, 0.232838, 0.25406, 0.209395, 0.142424, 0.137348, 0.086953, 0.161087, 0.090864, 0.100716, 0.106997, 0.158265, 0.17593, 0.142424, 0.142424, 0.116183, 0.173081, 0.268042, 0.206376, 0.170161, 0.147574, 0.257454, 0.173081, 0.203355, 0.170161, 0.243554, 0.15008, 0.26085, 0.26085, 0.318242, 0.278302, 0.278302, 0.264545, 0.209395, 0.25031, 0.25031, 0.179055, 0.21291, 0.161087, 0.155435, 0.191378, 0.129801, 0.076542, 0.122885, 0.11371, 0.17593, 0.185198, 0.278302, 0.26085, 0.179055, 0.134866, 0.15284, 0.161087, 0.164327, 0.236433, 0.222385, 0.229226, 0.30533, 0.268042, 0.339168, 0.339168, 0.264545, 0.291804, 0.291804, 0.268042, 0.30533, 0.30533, 0.268042, 0.209395, 0.222385, 0.219301, 0.219301, 0.134866, 0.122885, 0.129801, 0.142424, 0.139895, 0.137348, 0.155435, 0.206376, 0.11371, 0.173081, 0.275179, 0.352862, 0.433034, 0.454136, 0.433034, 0.465241, 0.41194, 0.483068, 0.468512, 0.557691, 0.699094, 0.812494, 0.827927, 0.767246, 0.759478, 0.642678, 0.661982, 0.675549, 0.549308, 0.703578, 0.703578, 0.653063, 0.613573, 0.58069, 0.585406, 0.56648, 0.461924, 0.549308, 0.545602, 0.447574, 0.454136, 0.450668, 0.377384, 0.36309, 0.414856, 0.30533, 0.401658, 0.36309, 0.352862, 0.418646, 0.444081, 0.418646, 0.342579, 0.374039, 0.36309, 0.366687, 0.366687, 0.440853, 0.444081, 0.440853, 0.454136, 0.444081, 0.408655, 0.525368, 0.525368, 0.517562, 0.525368, 0.529623, 0.458154, 0.401658, 0.398279, 0.380708, 0.401658, 0.486429, 0.494003, 0.549308, 0.541878, 0.480142, 0.433034, 0.374039, 0.301917, 0.295083, 0.275179, 0.311707, 0.291804, 0.301917, 0.311707, 0.384043, 0.356642, 0.440853, 0.494003, 0.472492, 0.42561, 0.401658, 0.366687, 0.308712, 0.243554], '')</t>
  </si>
  <si>
    <t>[37, 38, 67, 68, 69, 99, 100, 101, 102, 103, 104, 105, 106, 107, 108, 109, 114, 115, 116, 117, 118, 119, 204, 205, 206, 207, 208, 209, 210, 211, 212, 213, 215, 216, 599, 600, 601, 602, 603, 604, 605, 606, 607, 608, 609, 610, 611, 612, 613, 614, 615, 617, 618, 643, 644, 645, 646, 647, 655, 656]</t>
  </si>
  <si>
    <t>UPI0002186093 status=activ</t>
  </si>
  <si>
    <t>([0.06184, 0.090864, 0.120615, 0.15008, 0.185198, 0.116183, 0.147574, 0.17593, 0.125101, 0.11371, 0.15284, 0.200174, 0.125101, 0.222385, 0.229226, 0.30533, 0.321458, 0.321458, 0.311707, 0.356642, 0.458154, 0.418646, 0.328603, 0.288399, 0.209395, 0.21291, 0.30533, 0.298791, 0.311707, 0.433034, 0.447574, 0.440853, 0.335645, 0.461924, 0.472492, 0.41194, 0.42561, 0.525368, 0.42561, 0.311707, 0.288399, 0.308712, 0.257454, 0.268042, 0.275179, 0.370445, 0.324872, 0.243554, 0.25406, 0.257454, 0.219301, 0.247041, 0.200174, 0.209395, 0.185198, 0.139895, 0.116183, 0.0704, 0.0704, 0.069024, 0.142424, 0.129801, 0.142424, 0.229226, 0.311707, 0.339168, 0.324872, 0.394753, 0.394753, 0.301917, 0.26085, 0.185198, 0.125101, 0.125101, 0.200174, 0.15284, 0.116183, 0.17593, 0.257454, 0.268042, 0.281712, 0.268042, 0.170161, 0.158265, 0.088832, 0.102787, 0.129801, 0.142424, 0.132295, 0.129801, 0.170161, 0.129801, 0.203355, 0.295083, 0.324872, 0.31487, 0.374039, 0.454136, 0.4292, 0.311707, 0.191378, 0.18812, 0.125101, 0.127496, 0.118441, 0.125101, 0.058088, 0.038042, 0.034884, 0.031287, 0.05306, 0.051831, 0.094817, 0.090864, 0.088832, 0.092881, 0.092881, 0.079919, 0.051831, 0.037156, 0.035586, 0.083462, 0.083462, 0.137348, 0.26085, 0.271506, 0.26085, 0.275179, 0.30533, 0.216401, 0.191378, 0.209395, 0.206376, 0.191378, 0.122885, 0.134866, 0.144935, 0.158265, 0.10481, 0.079919, 0.086953, 0.134866, 0.116183, 0.179055, 0.200174, 0.182256, 0.094817, 0.17593, 0.182256, 0.116183, 0.21291, 0.264545, 0.247041, 0.291804, 0.182256, 0.26085, 0.15284, 0.132295, 0.079919, 0.142424, 0.144935, 0.222385, 0.25406, 0.164327, 0.179055, 0.100716, 0.098513, 0.185198, 0.18812, 0.278302, 0.359901, 0.288399, 0.17593, 0.118441, 0.071867, 0.134866, 0.137348, 0.247041, 0.257454, 0.339168, 0.349426, 0.472492, 0.447574, 0.461924, 0.480142, 0.374039, 0.454136, 0.461924, 0.461924, 0.461924, 0.359901, 0.268042, 0.30533, 0.311707, 0.401658, 0.440853, 0.349426, 0.31487, 0.298791, 0.301917, 0.288399, 0.257454, 0.179055, 0.203355, 0.125101, 0.127496, 0.127496, 0.132295, 0.127496, 0.092881, 0.044297, 0.078022, 0.088832, 0.106997, 0.094817, 0.100716, 0.122885, 0.120615, 0.086953, 0.041405, 0.038042, 0.043307, 0.034884, 0.055536, 0.054297, 0.054297, 0.044297, 0.083462, 0.088832, 0.088832, 0.06184, 0.0704, 0.03976, 0.036378, 0.023963, 0.046336, 0.022306, 0.022306, 0.038042, 0.037156, 0.074921, 0.040537, 0.043307, 0.054297, 0.05306, 0.045352, 0.046336, 0.086953, 0.044297, 0.021381, 0.012491, 0.016826, 0.026338, 0.05306, 0.088832, 0.06312, 0.034884, 0.067594, 0.054297, 0.030003, 0.054297, 0.058088, 0.078022, 0.071867, 0.071867, 0.038858, 0.022306, 0.035586, 0.020522, 0.028695, 0.060549, 0.106997, 0.129801, 0.069024, 0.06184, 0.071867, 0.10481, 0.139895, 0.102787, 0.076542, 0.147574, 0.11371, 0.059222, 0.078022, 0.073402, 0.079919, 0.15008, 0.15008, 0.088832, 0.15284, 0.111485, 0.096677, 0.106997, 0.111485, 0.125101, 0.0704, 0.060549, 0.086953, 0.056825, 0.038858, 0.034068, 0.032677, 0.044297, 0.050641, 0.054297, 0.060549, 0.059222, 0.030003, 0.044297, 0.044297, 0.024393, 0.044297, 0.044297, 0.020876, 0.01227, 0.020165, 0.03976, 0.043307, 0.037156, 0.046336, 0.049374, 0.054297, 0.048328, 0.048328, 0.090864, 0.092881, 0.083462, 0.064632, 0.064632, 0.03976, 0.03976, 0.037156, 0.021816, 0.012727, 0.01227, 0.020165, 0.019401, 0.011106, 0.011518, 0.008156, 0.01078, 0.017797, 0.032677, 0.0198, 0.01227, 0.007645, 0.007495, 0.007422, 0.006142, 0.008156, 0.012491, 0.0198, 0.037156, 0.041405, 0.045352, 0.069024, 0.042364, 0.045352, 0.083462, 0.078022, 0.073402, 0.037156, 0.018415, 0.019109, 0.033407, 0.032677, 0.0704, 0.064632, 0.076542, 0.0704, 0.081712, 0.079919, 0.086953, 0.081712, 0.132295, 0.147574, 0.147574, 0.203355, 0.144935, 0.155435, 0.081712, 0.096677, 0.194234, 0.311707, 0.311707, 0.31487, 0.408655, 0.298791, 0.308712, 0.257454, 0.374039, 0.275179, 0.278302, 0.182256, 0.118441, 0.094817, 0.147574, 0.196879, 0.142424, 0.18812, 0.094817, 0.11371, 0.090864, 0.076542, 0.078022, 0.073402, 0.074921, 0.064632, 0.094817, 0.071867, 0.069024, 0.050641, 0.069024, 0.05306, 0.088832, 0.15008, 0.15284, 0.102787], '')</t>
  </si>
  <si>
    <t>UPI0002186094 status=activ</t>
  </si>
  <si>
    <t>([0.134866, 0.025316, 0.0198, 0.027463, 0.010131, 0.014075, 0.019109, 0.008895, 0.011669, 0.011342, 0.012491, 0.006619, 0.006142, 0.005223, 0.006374, 0.007877, 0.009865, 0.011106, 0.010926, 0.013016, 0.013613, 0.010372, 0.022667, 0.028107, 0.019401, 0.055536, 0.054297, 0.05306, 0.161087, 0.088832, 0.10481, 0.142424, 0.328603, 0.288399, 0.346032, 0.321458, 0.271506, 0.271506, 0.264545, 0.26085, 0.275179, 0.194234, 0.239899, 0.271506, 0.271506, 0.321458, 0.301917, 0.129801, 0.134866, 0.134866, 0.078022, 0.100716, 0.094817, 0.074921, 0.134866, 0.041405, 0.048328, 0.067594, 0.046336, 0.016021, 0.019109, 0.017447, 0.025316, 0.021816, 0.014586, 0.017138, 0.0198, 0.024826, 0.081712, 0.086953, 0.060549, 0.129801, 0.085092, 0.054297, 0.071867, 0.060549, 0.182256, 0.21291, 0.079919, 0.071867, 0.194234, 0.058088, 0.059222, 0.060549, 0.022667, 0.030611, 0.021816, 0.018106, 0.007645, 0.008525, 0.005932, 0.006894, 0.007555, 0.008624, 0.010672, 0.008276, 0.008409, 0.006894, 0.006374, 0.012491, 0.019401, 0.020165, 0.051831, 0.051831, 0.044297, 0.090864, 0.10481, 0.047319, 0.06312, 0.122885, 0.034884, 0.066181, 0.0704, 0.086953, 0.083462, 0.088832, 0.120615, 0.137348, 0.158265, 0.064632, 0.045352, 0.034884, 0.029376, 0.013265, 0.014783, 0.017447, 0.026338, 0.022667, 0.044297, 0.040537, 0.046336, 0.120615, 0.086953, 0.098513, 0.079919, 0.102787, 0.060549, 0.067594, 0.047319, 0.036378, 0.032017, 0.037156, 0.045352, 0.054297, 0.15284, 0.134866, 0.132295, 0.086953, 0.088832, 0.090864, 0.073402, 0.085092, 0.078022, 0.090864, 0.059222, 0.056825, 0.036378, 0.050641, 0.030611, 0.027463, 0.038858], '')</t>
  </si>
  <si>
    <t>UPI0002186095 status=activ</t>
  </si>
  <si>
    <t>([0.120615, 0.155435, 0.194234, 0.239899, 0.281712, 0.203355, 0.144935, 0.185198, 0.182256, 0.125101, 0.15008, 0.18812, 0.21291, 0.318242, 0.318242, 0.321458, 0.359901, 0.278302, 0.308712, 0.401658, 0.41194, 0.40511, 0.377384, 0.380708, 0.374039, 0.328603, 0.418646, 0.40511, 0.40511, 0.352862, 0.447574, 0.346032, 0.318242, 0.295083, 0.196879, 0.264545, 0.264545, 0.295083, 0.390993, 0.352862, 0.332115, 0.239899, 0.164327, 0.191378, 0.106997, 0.060549, 0.083462, 0.051831, 0.116183, 0.106997, 0.17593, 0.196879, 0.284882, 0.206376, 0.21291, 0.301917, 0.278302, 0.225814, 0.125101, 0.098513, 0.098513, 0.064632, 0.098513, 0.158265, 0.094817, 0.182256, 0.281712, 0.239899, 0.225814, 0.125101, 0.083462, 0.051831, 0.036378, 0.024826, 0.054297, 0.100716, 0.100716, 0.059222, 0.060549, 0.085092, 0.106997, 0.111485, 0.164327, 0.182256, 0.18812, 0.196879, 0.158265, 0.088832, 0.06312, 0.11371, 0.111485, 0.167087, 0.232838, 0.257454, 0.36309, 0.356642, 0.26085, 0.271506, 0.271506, 0.278302, 0.222385, 0.222385, 0.209395, 0.216401, 0.209395, 0.200174, 0.216401, 0.216401, 0.281712, 0.335645, 0.324872, 0.342579, 0.30533, 0.321458, 0.257454, 0.225814, 0.191378, 0.291804, 0.216401, 0.30533, 0.339168, 0.433034, 0.339168, 0.342579, 0.356642, 0.257454, 0.26085, 0.219301, 0.26085, 0.26085, 0.222385, 0.194234, 0.164327, 0.106997, 0.120615, 0.182256, 0.15008, 0.15008, 0.116183, 0.185198, 0.182256, 0.10481, 0.098513, 0.094817, 0.079919, 0.078022, 0.078022, 0.078022, 0.147574, 0.147574, 0.109221, 0.102787, 0.127496, 0.144935, 0.21291, 0.194234, 0.185198, 0.25031, 0.278302, 0.342579, 0.332115, 0.324872, 0.4292, 0.42561, 0.414856, 0.444081, 0.342579, 0.401658, 0.321458, 0.335645, 0.321458, 0.380708, 0.36309, 0.366687, 0.380708, 0.408655, 0.394753, 0.370445, 0.335645, 0.257454, 0.161087, 0.109221, 0.111485, 0.111485, 0.118441, 0.179055, 0.118441, 0.179055, 0.206376, 0.301917, 0.222385, 0.222385, 0.185198, 0.284882, 0.291804, 0.366687, 0.284882, 0.194234, 0.144935, 0.147574, 0.222385, 0.219301, 0.301917, 0.301917, 0.335645, 0.295083, 0.31487, 0.324872, 0.321458, 0.321458, 0.222385, 0.298791, 0.275179, 0.346032, 0.359901, 0.352862, 0.318242, 0.332115, 0.440853, 0.538167, 0.497853, 0.5017, 0.545602, 0.534167, 0.529623, 0.486429, 0.418646, 0.398279, 0.380708, 0.401658, 0.301917, 0.318242, 0.311707, 0.349426, 0.318242, 0.31487, 0.311707, 0.349426, 0.394753, 0.311707, 0.31487, 0.339168, 0.335645, 0.374039, 0.268042, 0.182256, 0.122885, 0.200174, 0.225814, 0.346032, 0.36309, 0.5017, 0.59917, 0.642678, 0.59014, 0.642678, 0.626927, 0.521092, 0.408655, 0.366687, 0.447574, 0.349426, 0.36309, 0.295083, 0.291804, 0.40511, 0.525368, 0.521092, 0.521092, 0.534167, 0.387226, 0.359901, 0.359901, 0.268042, 0.239899, 0.173081, 0.170161, 0.17593, 0.229226, 0.295083, 0.359901, 0.352862, 0.342579, 0.342579, 0.41194, 0.398279, 0.321458, 0.288399, 0.288399, 0.203355, 0.206376, 0.311707, 0.318242, 0.200174, 0.26085, 0.264545, 0.278302, 0.203355, 0.129801, 0.158265, 0.18812, 0.219301, 0.142424, 0.132295, 0.078022, 0.066181, 0.073402, 0.120615, 0.132295, 0.196879, 0.194234, 0.129801, 0.076542, 0.067594, 0.122885, 0.078022, 0.0704, 0.102787, 0.142424, 0.137348, 0.134866, 0.074921, 0.051831, 0.088832, 0.139895, 0.206376, 0.167087, 0.106997, 0.102787, 0.055536, 0.06184, 0.129801, 0.21291, 0.288399, 0.288399, 0.278302, 0.380708, 0.374039, 0.40511, 0.447574, 0.557691, 0.444081, 0.450668, 0.490133, 0.366687, 0.311707, 0.324872, 0.370445, 0.356642, 0.324872, 0.384043, 0.30533, 0.275179, 0.21291, 0.232838, 0.25031, 0.219301, 0.222385, 0.209395, 0.132295, 0.118441, 0.064632, 0.120615, 0.118441, 0.118441, 0.206376, 0.295083, 0.264545, 0.219301, 0.291804, 0.225814, 0.264545, 0.339168, 0.222385, 0.222385, 0.11371, 0.092881, 0.102787, 0.10481, 0.073402, 0.122885, 0.122885, 0.170161, 0.167087, 0.21291, 0.182256, 0.167087, 0.098513, 0.06312, 0.102787, 0.100716, 0.196879, 0.194234, 0.11371, 0.134866, 0.161087, 0.25406, 0.281712, 0.301917, 0.278302, 0.278302, 0.194234, 0.182256, 0.185198, 0.21291, 0.167087, 0.170161, 0.173081, 0.239899, 0.222385, 0.222385, 0.222385, 0.191378, 0.118441, 0.125101, 0.203355, 0.17593, 0.127496, 0.109221, 0.096677, 0.056825, 0.100716, 0.170161, 0.179055, 0.206376, 0.164327, 0.25406, 0.288399, 0.342579, 0.359901, 0.51388, 0.509769, 0.509769, 0.521092, 0.618285, 0.613573, 0.585406, 0.59917, 0.59014, 0.59014, 0.494003, 0.661982, 0.59508, 0.59508, 0.59917, 0.604312, 0.585406, 0.468512, 0.387226, 0.268042, 0.182256, 0.094817, 0.05306, 0.059222, 0.058088, 0.049374, 0.079919, 0.090864, 0.096677, 0.164327, 0.118441, 0.132295, 0.11371, 0.139895, 0.134866, 0.132295, 0.125101, 0.073402, 0.074921, 0.116183, 0.116183, 0.21291, 0.30533, 0.398279, 0.390993, 0.356642, 0.398279, 0.298791, 0.295083, 0.30533, 0.311707, 0.40511, 0.483068, 0.450668, 0.380708, 0.26085, 0.264545, 0.26085, 0.30533, 0.398279, 0.398279, 0.401658, 0.26085, 0.25406, 0.25406, 0.257454, 0.31487, 0.196879, 0.191378, 0.129801, 0.118441, 0.11371, 0.06312, 0.051831, 0.058088, 0.092881, 0.122885, 0.120615, 0.079919, 0.125101, 0.122885, 0.118441, 0.118441, 0.173081, 0.161087, 0.139895, 0.092881, 0.043307, 0.085092, 0.173081, 0.21291, 0.200174, 0.206376, 0.301917, 0.328603, 0.30533, 0.21291, 0.288399, 0.257454, 0.239899, 0.170161, 0.167087, 0.167087, 0.239899, 0.185198, 0.120615, 0.129801, 0.194234, 0.281712, 0.281712, 0.185198, 0.147574, 0.173081, 0.086953, 0.0704, 0.071867, 0.081712, 0.090864, 0.081712, 0.098513, 0.096677, 0.144935, 0.137348, 0.079919, 0.081712, 0.139895, 0.219301, 0.232838, 0.167087, 0.142424, 0.132295, 0.206376, 0.170161, 0.155435, 0.26085, 0.291804, 0.194234, 0.216401, 0.219301, 0.225814, 0.21291, 0.301917, 0.209395, 0.194234, 0.194234, 0.206376, 0.134866, 0.079919, 0.078022, 0.067594, 0.03976, 0.047319, 0.044297, 0.050641, 0.05306, 0.025762, 0.025762, 0.043307, 0.038042, 0.055536, 0.054297, 0.06312, 0.064632, 0.11371, 0.078022, 0.074921, 0.069024, 0.116183, 0.18812, 0.158265, 0.155435, 0.155435, 0.15284, 0.134866, 0.18812, 0.161087, 0.25406, 0.216401, 0.194234, 0.170161, 0.144935, 0.106997, 0.06184], '')</t>
  </si>
  <si>
    <t>[219, 221, 222, 223, 224, 251, 252, 253, 254, 255, 256, 257, 266, 267, 268, 269, 340, 430, 431, 432, 433, 434, 435, 436, 437, 438, 439, 441, 442, 443, 444, 445, 446]</t>
  </si>
  <si>
    <t>UPI0002186096 status=activ</t>
  </si>
  <si>
    <t>([0.229226, 0.144935, 0.236433, 0.239899, 0.158265, 0.209395, 0.243554, 0.185198, 0.137348, 0.164327, 0.200174, 0.268042, 0.232838, 0.137348, 0.127496, 0.232838, 0.164327, 0.125101, 0.167087, 0.26085, 0.26085, 0.264545, 0.352862, 0.318242, 0.356642, 0.384043, 0.308712, 0.281712, 0.370445, 0.370445, 0.366687, 0.36309, 0.298791, 0.243554, 0.359901, 0.374039, 0.311707, 0.387226, 0.486429, 0.525368, 0.418646, 0.41194, 0.418646, 0.321458, 0.332115, 0.324872, 0.30533, 0.401658, 0.440853, 0.324872, 0.40511, 0.414856, 0.418646, 0.349426, 0.468512, 0.454136, 0.408655, 0.352862, 0.324872, 0.318242, 0.308712, 0.311707, 0.318242, 0.281712, 0.366687, 0.356642, 0.356642, 0.440853, 0.377384, 0.281712, 0.377384, 0.414856, 0.342579, 0.222385, 0.335645, 0.216401, 0.222385, 0.25031, 0.339168, 0.301917, 0.209395, 0.219301, 0.308712, 0.31487, 0.26085, 0.26085, 0.26085, 0.222385, 0.144935, 0.17593, 0.222385, 0.243554, 0.206376, 0.243554, 0.284882, 0.288399, 0.342579, 0.275179, 0.247041, 0.239899, 0.278302, 0.328603, 0.318242, 0.284882, 0.308712, 0.328603, 0.335645, 0.26085, 0.30533, 0.308712, 0.311707, 0.264545, 0.26085, 0.271506, 0.271506, 0.335645, 0.318242, 0.346032, 0.422041, 0.450668, 0.465241, 0.494003, 0.497853, 0.41194, 0.41194, 0.387226, 0.370445, 0.288399, 0.284882, 0.275179, 0.278302, 0.271506, 0.349426, 0.308712, 0.31487, 0.352862, 0.324872, 0.239899, 0.164327, 0.111485, 0.118441, 0.116183, 0.122885, 0.122885, 0.164327, 0.164327, 0.111485, 0.111485, 0.109221, 0.144935, 0.086953, 0.120615, 0.098513, 0.102787, 0.100716, 0.090864, 0.083462, 0.098513, 0.17593, 0.194234, 0.191378, 0.129801, 0.122885, 0.116183, 0.132295, 0.170161, 0.129801, 0.127496, 0.209395, 0.196879, 0.229226, 0.30533, 0.301917, 0.225814, 0.222385, 0.167087, 0.200174, 0.216401, 0.158265, 0.118441, 0.164327, 0.229226, 0.264545, 0.26085, 0.185198, 0.196879, 0.118441, 0.18812, 0.271506, 0.18812, 0.271506, 0.281712, 0.291804, 0.332115, 0.440853, 0.447574, 0.557691, 0.480142, 0.461924, 0.549308, 0.486429, 0.490133, 0.490133, 0.486429, 0.422041, 0.51388, 0.517562, 0.63748, 0.632174, 0.562014, 0.541878, 0.454136, 0.41194, 0.401658, 0.324872, 0.335645, 0.335645, 0.328603, 0.374039, 0.284882, 0.275179, 0.268042, 0.284882, 0.271506, 0.196879, 0.271506, 0.26085, 0.21291, 0.144935, 0.15008, 0.191378, 0.236433, 0.335645, 0.288399, 0.26085, 0.295083, 0.191378, 0.182256, 0.182256, 0.18812, 0.196879, 0.209395, 0.236433, 0.25031, 0.191378, 0.225814, 0.191378, 0.203355, 0.161087, 0.222385, 0.209395, 0.194234, 0.225814, 0.142424, 0.15284, 0.191378, 0.15008, 0.239899, 0.25031, 0.167087, 0.15284, 0.15284, 0.173081, 0.232838, 0.216401, 0.318242, 0.356642, 0.422041, 0.422041, 0.525368, 0.490133, 0.394753, 0.36309, 0.332115, 0.41194, 0.41194, 0.401658, 0.401658, 0.332115, 0.324872, 0.30533, 0.30533, 0.384043, 0.36309, 0.36309, 0.268042, 0.161087, 0.18812, 0.158265, 0.179055, 0.173081, 0.17593, 0.264545, 0.200174, 0.144935, 0.100716, 0.144935, 0.142424, 0.21291, 0.243554, 0.170161, 0.179055, 0.15284, 0.161087, 0.096677, 0.10481, 0.158265, 0.239899, 0.278302, 0.196879, 0.164327, 0.155435, 0.155435, 0.100716, 0.167087, 0.225814, 0.30533, 0.30533, 0.275179, 0.281712, 0.229226, 0.281712, 0.349426, 0.298791, 0.301917, 0.352862, 0.349426, 0.264545, 0.25406, 0.147574, 0.139895, 0.15008, 0.155435, 0.21291, 0.308712, 0.278302, 0.222385, 0.206376, 0.222385, 0.257454, 0.167087, 0.278302, 0.31487, 0.26085, 0.342579, 0.239899, 0.191378, 0.18812, 0.268042, 0.301917, 0.352862, 0.461924, 0.465241, 0.356642, 0.318242, 0.301917, 0.25031, 0.30533, 0.318242, 0.301917, 0.216401, 0.31487, 0.311707, 0.31487, 0.31487, 0.284882, 0.339168, 0.42561, 0.321458, 0.295083, 0.271506, 0.191378, 0.15284, 0.094817, 0.161087, 0.11371, 0.094817, 0.129801, 0.098513, 0.098513, 0.098513, 0.167087, 0.090864, 0.074921, 0.069024, 0.116183, 0.137348, 0.100716, 0.118441, 0.137348, 0.170161, 0.158265, 0.179055, 0.239899, 0.308712, 0.278302, 0.321458, 0.268042, 0.30533, 0.271506, 0.264545, 0.301917, 0.291804, 0.398279, 0.398279, 0.394753, 0.394753, 0.394753, 0.476583, 0.352862, 0.436924, 0.398279, 0.318242, 0.377384, 0.31487, 0.308712, 0.222385, 0.247041, 0.298791, 0.206376, 0.352862, 0.264545, 0.264545, 0.194234, 0.116183, 0.116183, 0.116183, 0.064632, 0.036378, 0.03976, 0.0704, 0.06184, 0.044297, 0.036378, 0.026338, 0.032677, 0.020522, 0.03976, 0.024393, 0.018106, 0.032017, 0.026892, 0.049374, 0.042364, 0.060549, 0.05306, 0.042364, 0.048328, 0.071867, 0.074921, 0.041405, 0.038042, 0.030611, 0.040537, 0.069024, 0.098513, 0.0704, 0.109221, 0.086953, 0.137348, 0.219301, 0.15284], '')</t>
  </si>
  <si>
    <t>[39, 196, 199, 205, 206, 207, 208, 209, 210, 269]</t>
  </si>
  <si>
    <t>UPI0002186097 status=activ</t>
  </si>
  <si>
    <t>([0.236433, 0.164327, 0.167087, 0.196879, 0.225814, 0.173081, 0.196879, 0.196879, 0.147574, 0.102787, 0.132295, 0.170161, 0.271506, 0.349426, 0.301917, 0.278302, 0.25031, 0.257454, 0.311707, 0.332115, 0.236433, 0.257454, 0.298791, 0.339168, 0.342579, 0.359901, 0.346032, 0.328603, 0.328603, 0.422041, 0.436924, 0.42561, 0.342579, 0.332115, 0.31487, 0.41194, 0.398279, 0.342579, 0.335645, 0.380708, 0.36309, 0.36309, 0.30533, 0.301917, 0.206376, 0.15284, 0.155435, 0.247041, 0.275179, 0.232838, 0.15008, 0.15008, 0.147574, 0.196879, 0.194234, 0.200174, 0.191378, 0.191378, 0.278302, 0.182256, 0.116183, 0.129801, 0.111485, 0.134866, 0.164327, 0.25406, 0.356642, 0.236433, 0.222385, 0.232838, 0.308712, 0.40511, 0.398279, 0.332115, 0.346032, 0.387226, 0.298791, 0.298791, 0.30533, 0.21291, 0.236433, 0.281712, 0.295083, 0.418646, 0.444081, 0.447574, 0.335645, 0.298791, 0.295083, 0.311707, 0.209395, 0.132295, 0.129801, 0.182256, 0.239899, 0.239899, 0.182256, 0.179055, 0.191378, 0.158265, 0.232838, 0.324872, 0.324872, 0.21291, 0.21291, 0.161087, 0.132295, 0.182256, 0.179055, 0.257454, 0.25031, 0.349426, 0.408655, 0.408655, 0.436924, 0.458154, 0.450668, 0.384043, 0.480142, 0.377384, 0.335645, 0.225814, 0.232838, 0.232838, 0.339168, 0.339168, 0.36309, 0.408655, 0.450668, 0.490133, 0.534167, 0.4292, 0.390993, 0.414856, 0.414856, 0.387226, 0.377384, 0.308712, 0.398279, 0.288399, 0.384043, 0.366687, 0.458154, 0.356642, 0.359901, 0.370445, 0.335645, 0.335645, 0.328603, 0.335645, 0.236433, 0.170161, 0.179055, 0.139895, 0.15008, 0.144935, 0.142424, 0.132295, 0.191378, 0.11371, 0.116183, 0.118441, 0.120615, 0.088832, 0.15008, 0.170161, 0.155435, 0.125101, 0.125101, 0.129801, 0.118441, 0.167087, 0.236433, 0.311707, 0.356642, 0.25406, 0.264545, 0.232838, 0.271506, 0.30533, 0.346032, 0.346032, 0.311707, 0.390993, 0.387226, 0.380708, 0.398279, 0.41194, 0.490133, 0.505461, 0.465241, 0.40511, 0.374039, 0.374039, 0.352862, 0.308712, 0.335645, 0.298791, 0.36309, 0.335645, 0.278302, 0.352862, 0.433034, 0.433034, 0.436924, 0.538167, 0.505461, 0.458154, 0.418646, 0.408655, 0.408655, 0.356642, 0.418646, 0.349426, 0.271506, 0.30533, 0.356642, 0.42561, 0.366687, 0.36309, 0.356642, 0.278302, 0.275179, 0.311707, 0.346032, 0.356642, 0.318242, 0.346032, 0.384043, 0.387226, 0.387226, 0.288399, 0.374039, 0.374039, 0.394753, 0.497853, 0.486429, 0.525368, 0.534167, 0.661982, 0.685117, 0.703578, 0.827927, 0.81615, 0.81615, 0.823549, 0.812494, 0.837511, 0.834292, 0.81615, 0.849326, 0.84206, 0.93079, 0.928747, 0.93079, 0.981594, 0.973328], '')</t>
  </si>
  <si>
    <t>[130, 189, 205, 206, 237, 238, 239, 240, 241, 242, 243, 244, 245, 246, 247, 248, 249, 250, 251, 252, 253, 254, 255, 256]</t>
  </si>
  <si>
    <t>UPI0002186098 status=activ</t>
  </si>
  <si>
    <t>([0.134866, 0.137348, 0.088832, 0.125101, 0.170161, 0.196879, 0.225814, 0.264545, 0.200174, 0.196879, 0.216401, 0.18812, 0.194234, 0.18812, 0.203355, 0.129801, 0.232838, 0.321458, 0.321458, 0.222385, 0.278302, 0.179055, 0.21291, 0.295083, 0.284882, 0.281712, 0.196879, 0.196879, 0.122885, 0.194234, 0.225814, 0.15284, 0.225814, 0.147574, 0.125101, 0.0704, 0.122885, 0.122885, 0.125101, 0.18812, 0.191378, 0.18812, 0.185198, 0.191378, 0.194234, 0.200174, 0.200174, 0.225814, 0.239899, 0.332115, 0.247041, 0.200174, 0.25406, 0.257454, 0.257454, 0.284882, 0.288399, 0.288399, 0.281712, 0.21291, 0.142424, 0.216401, 0.185198, 0.275179, 0.264545, 0.173081, 0.173081, 0.144935, 0.102787, 0.098513, 0.094817, 0.15008, 0.194234, 0.219301, 0.219301, 0.271506, 0.239899, 0.346032, 0.356642, 0.275179, 0.26085, 0.342579, 0.346032, 0.390993, 0.281712, 0.271506, 0.335645, 0.328603, 0.366687, 0.461924, 0.472492, 0.480142, 0.483068, 0.356642, 0.301917, 0.301917, 0.332115, 0.301917, 0.281712, 0.271506, 0.247041, 0.349426, 0.291804, 0.298791, 0.281712, 0.387226, 0.394753, 0.346032, 0.257454, 0.179055, 0.200174, 0.18812, 0.132295, 0.081712, 0.158265, 0.144935, 0.073402, 0.079919, 0.118441, 0.118441, 0.079919, 0.092881, 0.066181, 0.054297, 0.049374, 0.038042, 0.036378, 0.037156, 0.06184, 0.125101, 0.137348, 0.111485, 0.116183, 0.129801, 0.142424, 0.15008, 0.225814, 0.295083, 0.203355, 0.203355, 0.194234, 0.222385, 0.194234, 0.247041, 0.339168, 0.264545, 0.308712, 0.339168, 0.328603, 0.328603, 0.271506, 0.359901, 0.321458, 0.239899, 0.284882, 0.342579, 0.332115, 0.335645, 0.374039, 0.339168, 0.342579, 0.25406, 0.284882, 0.352862, 0.328603, 0.321458, 0.308712, 0.318242, 0.30533, 0.308712, 0.229226, 0.26085, 0.206376, 0.284882, 0.359901, 0.311707, 0.321458, 0.328603, 0.31487, 0.275179, 0.384043, 0.377384, 0.472492, 0.468512, 0.529623, 0.450668, 0.374039, 0.476583, 0.476583, 0.433034, 0.366687, 0.398279, 0.41194, 0.458154, 0.339168, 0.225814, 0.268042, 0.268042, 0.182256, 0.185198, 0.222385, 0.236433, 0.167087, 0.088832, 0.051831, 0.028695, 0.046336, 0.081712, 0.037156, 0.034068, 0.041405, 0.040537, 0.054297, 0.040537, 0.023534, 0.048328, 0.098513, 0.083462, 0.055536, 0.098513, 0.100716, 0.058088, 0.032017, 0.05306, 0.060549, 0.060549, 0.10481, 0.111485, 0.111485, 0.209395, 0.134866, 0.137348, 0.127496, 0.129801, 0.100716, 0.155435, 0.15008, 0.098513, 0.11371, 0.182256, 0.125101, 0.125101, 0.127496, 0.196879, 0.196879, 0.298791, 0.359901, 0.275179, 0.26085, 0.219301, 0.18812, 0.243554, 0.219301, 0.278302, 0.247041, 0.31487, 0.281712, 0.25031, 0.335645, 0.30533, 0.21291], '')</t>
  </si>
  <si>
    <t>UPI0002186099 status=activ</t>
  </si>
  <si>
    <t>([0.366687, 0.288399, 0.332115, 0.377384, 0.384043, 0.324872, 0.342579, 0.377384, 0.398279, 0.4292, 0.450668, 0.472492, 0.390993, 0.380708, 0.30533, 0.311707, 0.36309, 0.380708, 0.40511, 0.483068, 0.505461, 0.433034, 0.436924, 0.422041, 0.418646, 0.418646, 0.422041, 0.422041, 0.401658, 0.387226, 0.384043, 0.387226, 0.377384, 0.366687, 0.370445, 0.450668, 0.517562, 0.541878, 0.529623, 0.525368, 0.444081, 0.447574, 0.553315, 0.549308, 0.549308, 0.525368, 0.545602, 0.529623, 0.557691, 0.56648, 0.505461, 0.486429, 0.468512, 0.458154, 0.465241, 0.366687, 0.356642, 0.359901, 0.342579, 0.352862, 0.349426, 0.418646, 0.346032, 0.321458, 0.377384, 0.394753, 0.352862, 0.349426, 0.4292, 0.401658, 0.408655, 0.454136, 0.398279, 0.342579, 0.349426, 0.422041, 0.525368, 0.529623, 0.525368, 0.541878, 0.541878, 0.545602, 0.541878, 0.538167, 0.557691, 0.570702, 0.557691, 0.648219, 0.653063, 0.661982, 0.728858, 0.728858, 0.675549, 0.798249, 0.859585, 0.865454, 0.788093, 0.771762, 0.771762, 0.76285, 0.745909, 0.754692, 0.733139, 0.733139, 0.846163, 0.759478, 0.791621, 0.771762, 0.775545, 0.675549, 0.699094, 0.648219, 0.648219, 0.622677, 0.59508, 0.59508, 0.5017, 0.59917, 0.648219, 0.608892, 0.613573, 0.63748, 0.622677, 0.509769, 0.549308, 0.521092, 0.480142, 0.450668, 0.472492, 0.465241, 0.525368, 0.468512, 0.398279, 0.321458, 0.394753, 0.390993, 0.339168, 0.408655, 0.335645, 0.31487, 0.342579, 0.264545, 0.26085, 0.18812, 0.225814, 0.196879, 0.191378, 0.268042, 0.194234, 0.194234, 0.144935, 0.102787, 0.11371, 0.173081, 0.185198, 0.182256, 0.132295, 0.17593, 0.173081, 0.206376, 0.106997, 0.109221, 0.158265, 0.076542, 0.127496, 0.088832, 0.055536, 0.038858, 0.048328, 0.066181, 0.076542, 0.094817, 0.167087, 0.167087, 0.161087, 0.236433, 0.170161, 0.229226, 0.229226, 0.232838, 0.182256, 0.275179, 0.264545, 0.295083, 0.41194, 0.332115, 0.384043, 0.436924, 0.490133, 0.42561, 0.377384, 0.356642, 0.352862, 0.324872, 0.239899, 0.137348, 0.127496, 0.18812, 0.120615, 0.139895, 0.092881, 0.085092, 0.098513, 0.10481, 0.042364, 0.045352, 0.043307, 0.034068, 0.034068, 0.034068, 0.051831, 0.081712, 0.055536, 0.069024, 0.043307, 0.073402, 0.144935, 0.118441, 0.076542, 0.074921, 0.064632, 0.10481, 0.098513, 0.069024, 0.067594, 0.118441, 0.056825, 0.047319, 0.090864, 0.066181, 0.054297, 0.042364, 0.049374, 0.043307, 0.043307, 0.074921, 0.064632, 0.040537, 0.026892, 0.042364, 0.038042, 0.027463, 0.021816, 0.040537, 0.028695, 0.027463, 0.032677, 0.040537, 0.076542, 0.078022, 0.129801, 0.158265, 0.185198, 0.185198, 0.203355, 0.219301, 0.161087, 0.125101, 0.164327, 0.271506, 0.275179, 0.36309, 0.418646, 0.454136, 0.450668, 0.58069, 0.59014, 0.59014, 0.694846, 0.585406, 0.461924, 0.458154, 0.359901, 0.301917, 0.275179, 0.339168, 0.321458, 0.374039, 0.447574, 0.444081, 0.418646, 0.414856, 0.414856, 0.42561, 0.454136, 0.476583, 0.450668, 0.418646, 0.31487, 0.21291, 0.271506, 0.271506, 0.264545, 0.384043, 0.447574, 0.447574, 0.454136, 0.447574, 0.447574, 0.454136, 0.509769, 0.525368, 0.545602, 0.549308, 0.458154, 0.422041, 0.398279, 0.335645, 0.36309, 0.472492, 0.529623, 0.476583, 0.613573, 0.59014, 0.562014, 0.525368, 0.422041, 0.387226, 0.387226, 0.301917, 0.308712, 0.278302, 0.194234, 0.106997, 0.10481, 0.182256, 0.200174, 0.194234, 0.295083, 0.295083, 0.295083, 0.374039, 0.370445, 0.359901, 0.394753, 0.366687, 0.36309, 0.377384, 0.291804, 0.268042, 0.356642, 0.324872, 0.324872, 0.390993, 0.494003, 0.418646, 0.394753, 0.390993, 0.339168, 0.247041, 0.173081, 0.170161, 0.15284, 0.219301, 0.222385, 0.18812, 0.21291, 0.21291, 0.311707, 0.4292, 0.42561, 0.349426, 0.366687, 0.366687, 0.295083, 0.301917, 0.387226, 0.30533, 0.21291, 0.239899, 0.247041, 0.332115, 0.349426, 0.359901, 0.278302, 0.264545, 0.288399, 0.206376, 0.232838, 0.229226, 0.232838, 0.271506, 0.342579, 0.268042, 0.247041, 0.298791, 0.288399, 0.288399, 0.359901, 0.458154, 0.476583, 0.557691, 0.575842, 0.472492, 0.377384, 0.4292, 0.433034, 0.349426, 0.4292, 0.440853, 0.328603, 0.232838, 0.161087, 0.179055, 0.25031, 0.284882, 0.328603, 0.339168, 0.247041, 0.247041, 0.229226, 0.225814, 0.225814, 0.18812, 0.185198, 0.257454, 0.298791, 0.275179, 0.247041, 0.219301, 0.132295, 0.164327, 0.164327, 0.229226, 0.222385, 0.142424, 0.139895, 0.109221, 0.064632, 0.060549, 0.034884, 0.021381, 0.013821, 0.015078, 0.016528, 0.025316, 0.016257, 0.013016, 0.016257, 0.034884, 0.043307, 0.079919, 0.122885, 0.161087, 0.129801, 0.137348, 0.21291, 0.17593, 0.132295, 0.194234, 0.25406, 0.278302, 0.278302, 0.288399, 0.271506, 0.257454, 0.25031, 0.346032, 0.264545, 0.170161, 0.078022, 0.037156, 0.034068, 0.030611, 0.03976, 0.047319, 0.042364, 0.043307, 0.059222, 0.092881, 0.096677, 0.098513, 0.086953, 0.092881, 0.086953, 0.086953, 0.055536, 0.032677, 0.030003, 0.06312, 0.06184, 0.11371, 0.129801, 0.137348, 0.139895, 0.076542, 0.083462, 0.098513, 0.106997, 0.081712, 0.047319, 0.023534, 0.025762, 0.041405, 0.038042, 0.038858, 0.038042, 0.041405, 0.042364, 0.050641, 0.05306, 0.051831, 0.064632, 0.10481, 0.102787, 0.100716, 0.118441, 0.090864, 0.085092, 0.044297, 0.031287, 0.067594, 0.073402, 0.081712, 0.055536, 0.066181, 0.064632, 0.0704, 0.111485, 0.170161, 0.127496, 0.096677, 0.147574, 0.100716, 0.083462, 0.056825, 0.042364, 0.056825, 0.055536, 0.030003], '')</t>
  </si>
  <si>
    <t>[20, 36, 37, 38, 39, 42, 43, 44, 45, 46, 47, 48, 49, 50, 76, 77, 78, 79, 80, 81, 82, 83, 84, 85, 86, 87, 88, 89, 90, 91, 92, 93, 94, 95, 96, 97, 98, 99, 100, 101, 102, 103, 104, 105, 106, 107, 108, 109, 110, 111, 112, 113, 114, 115, 116, 117, 118, 119, 120, 121, 122, 123, 124, 125, 130, 265, 266, 267, 268, 269, 300, 301, 302, 303, 310, 312, 313, 314, 315, 391, 392]</t>
  </si>
  <si>
    <t>UPI000218609A status=activ</t>
  </si>
  <si>
    <t>([0.092881, 0.100716, 0.10481, 0.125101, 0.161087, 0.206376, 0.206376, 0.147574, 0.173081, 0.127496, 0.182256, 0.147574, 0.155435, 0.15008, 0.144935, 0.229226, 0.243554, 0.268042, 0.17593, 0.247041, 0.170161, 0.209395, 0.179055, 0.137348, 0.139895, 0.139895, 0.139895, 0.161087, 0.179055, 0.191378, 0.275179, 0.209395, 0.275179, 0.318242, 0.257454, 0.167087, 0.15284, 0.209395, 0.225814, 0.346032, 0.332115, 0.422041, 0.418646, 0.497853, 0.497853, 0.422041, 0.4292, 0.436924, 0.447574, 0.483068, 0.384043, 0.394753, 0.433034, 0.352862, 0.278302, 0.377384, 0.483068, 0.380708, 0.301917, 0.209395, 0.200174, 0.206376, 0.206376, 0.206376, 0.200174, 0.311707, 0.36309, 0.25406, 0.236433, 0.222385, 0.247041, 0.26085, 0.25031, 0.247041, 0.264545, 0.26085, 0.239899, 0.161087, 0.222385, 0.311707, 0.390993, 0.384043, 0.380708, 0.36309, 0.349426, 0.335645, 0.275179, 0.275179, 0.291804, 0.21291, 0.222385, 0.243554, 0.30533, 0.31487, 0.229226, 0.288399, 0.288399, 0.200174, 0.222385, 0.25406, 0.257454, 0.182256, 0.194234, 0.206376, 0.222385, 0.236433, 0.219301, 0.222385, 0.225814, 0.232838, 0.311707, 0.301917, 0.209395, 0.21291, 0.216401, 0.30533, 0.232838, 0.308712, 0.42561, 0.494003, 0.494003, 0.454136, 0.454136, 0.461924, 0.444081, 0.4292, 0.342579, 0.359901, 0.308712, 0.339168, 0.41194, 0.408655, 0.335645, 0.422041, 0.433034, 0.436924, 0.324872, 0.374039, 0.384043, 0.359901, 0.268042, 0.268042, 0.264545, 0.264545, 0.219301, 0.232838, 0.203355, 0.298791, 0.31487, 0.308712, 0.298791, 0.301917, 0.301917, 0.295083, 0.203355, 0.194234, 0.185198, 0.21291, 0.161087, 0.170161, 0.164327, 0.216401, 0.21291, 0.170161, 0.278302, 0.30533, 0.291804, 0.257454, 0.185198, 0.15008, 0.158265, 0.090864, 0.076542, 0.083462, 0.164327, 0.239899, 0.247041, 0.170161, 0.232838, 0.288399, 0.275179, 0.268042, 0.295083, 0.308712, 0.356642, 0.239899, 0.25031, 0.25031, 0.281712, 0.239899, 0.239899, 0.324872, 0.42561, 0.468512, 0.472492, 0.356642, 0.278302, 0.26085, 0.349426, 0.359901, 0.359901, 0.374039, 0.384043, 0.30533, 0.30533, 0.346032, 0.433034, 0.422041, 0.42561, 0.42561, 0.534167, 0.480142, 0.384043, 0.284882, 0.281712, 0.239899, 0.328603, 0.422041, 0.359901, 0.264545, 0.25031, 0.203355, 0.125101, 0.127496, 0.18812, 0.122885, 0.071867, 0.067594, 0.0704, 0.0704, 0.083462, 0.069024, 0.109221, 0.173081, 0.203355, 0.203355, 0.155435, 0.144935, 0.134866, 0.18812, 0.284882, 0.295083, 0.268042, 0.318242, 0.346032, 0.346032, 0.384043, 0.476583, 0.447574, 0.356642, 0.278302, 0.278302, 0.30533, 0.318242, 0.31487, 0.36309, 0.284882, 0.288399, 0.30533, 0.229226, 0.239899, 0.225814, 0.216401, 0.321458, 0.26085, 0.264545, 0.232838, 0.278302, 0.206376, 0.15284, 0.239899, 0.318242, 0.232838, 0.247041, 0.209395, 0.142424, 0.102787, 0.147574, 0.229226, 0.144935, 0.225814, 0.209395, 0.139895, 0.142424, 0.096677, 0.137348, 0.090864, 0.086953, 0.060549, 0.078022, 0.125101, 0.083462, 0.06184, 0.106997, 0.06312], '')</t>
  </si>
  <si>
    <t>[210]</t>
  </si>
  <si>
    <t>UPI000218609B status=activ</t>
  </si>
  <si>
    <t>([0.083462, 0.127496, 0.134866, 0.173081, 0.219301, 0.271506, 0.26085, 0.298791, 0.321458, 0.318242, 0.268042, 0.271506, 0.196879, 0.247041, 0.284882, 0.18812, 0.264545, 0.342579, 0.342579, 0.328603, 0.4292, 0.529623, 0.486429, 0.517562, 0.517562, 0.418646, 0.41194, 0.374039, 0.370445, 0.281712, 0.308712, 0.298791, 0.318242, 0.40511, 0.40511, 0.36309, 0.472492, 0.380708, 0.311707, 0.301917, 0.239899, 0.209395, 0.200174, 0.236433, 0.209395, 0.142424, 0.21291, 0.216401, 0.257454, 0.271506, 0.36309, 0.332115, 0.418646, 0.422041, 0.324872, 0.387226, 0.422041, 0.444081, 0.541878, 0.570702, 0.59508, 0.685117, 0.680603, 0.680603, 0.661982, 0.608892, 0.741537, 0.754692, 0.741537, 0.699094, 0.675549, 0.553315, 0.59508, 0.494003, 0.509769, 0.632174, 0.486429, 0.490133, 0.458154, 0.408655, 0.447574, 0.440853, 0.374039, 0.271506, 0.271506, 0.278302, 0.339168, 0.239899, 0.225814, 0.225814, 0.257454, 0.275179, 0.374039, 0.339168, 0.321458, 0.335645, 0.352862, 0.374039, 0.281712, 0.278302, 0.257454, 0.229226, 0.194234, 0.257454, 0.352862, 0.356642, 0.349426, 0.291804, 0.284882, 0.281712, 0.288399, 0.318242, 0.239899, 0.229226, 0.200174, 0.301917, 0.196879, 0.147574, 0.21291, 0.30533, 0.222385, 0.26085, 0.206376, 0.229226, 0.229226, 0.158265, 0.155435, 0.109221, 0.096677, 0.100716, 0.0704, 0.076542, 0.076542, 0.118441, 0.125101, 0.200174, 0.21291, 0.288399, 0.321458, 0.278302, 0.271506, 0.311707, 0.25031, 0.332115, 0.332115, 0.229226, 0.247041, 0.281712, 0.352862, 0.349426, 0.436924, 0.40511, 0.384043, 0.352862, 0.359901, 0.359901, 0.335645, 0.239899, 0.158265, 0.179055, 0.11371, 0.064632, 0.047319, 0.081712, 0.092881, 0.090864, 0.170161, 0.239899, 0.182256, 0.170161, 0.158265, 0.132295, 0.129801, 0.125101, 0.173081, 0.161087, 0.096677, 0.047319, 0.096677, 0.155435, 0.078022, 0.158265, 0.15008, 0.142424, 0.167087, 0.147574, 0.098513, 0.051831, 0.038858, 0.026892, 0.026338, 0.048328, 0.031287, 0.067594, 0.0704, 0.067594, 0.036378, 0.044297, 0.085092, 0.069024, 0.032017, 0.06184, 0.066181, 0.120615, 0.194234, 0.10481, 0.125101, 0.18812, 0.288399, 0.349426, 0.436924, 0.352862, 0.311707, 0.324872, 0.298791, 0.206376, 0.158265, 0.15284, 0.21291, 0.219301, 0.164327, 0.243554, 0.225814, 0.216401, 0.134866, 0.147574, 0.167087, 0.083462, 0.054297, 0.028107, 0.025316, 0.025762, 0.037156, 0.059222, 0.109221, 0.067594, 0.116183, 0.079919, 0.139895, 0.129801, 0.071867, 0.118441, 0.094817, 0.066181, 0.038858, 0.059222, 0.044297, 0.073402, 0.086953, 0.076542, 0.078022, 0.047319, 0.058088, 0.073402, 0.073402, 0.056825, 0.106997, 0.06312, 0.055536, 0.059222, 0.031287, 0.059222, 0.054297, 0.069024, 0.06184, 0.102787, 0.06312, 0.038042, 0.038042, 0.044297, 0.043307, 0.071867, 0.116183, 0.056825, 0.031287, 0.024826, 0.032017, 0.019109, 0.034068, 0.038858, 0.034884, 0.064632, 0.030611, 0.034068, 0.049374, 0.090864, 0.055536, 0.102787, 0.116183, 0.064632, 0.047319, 0.086953, 0.086953, 0.045352, 0.078022, 0.139895, 0.15284, 0.15284, 0.216401, 0.203355, 0.301917, 0.30533, 0.335645, 0.349426, 0.295083, 0.281712, 0.288399, 0.366687, 0.284882, 0.36309, 0.461924, 0.521092, 0.408655, 0.414856, 0.509769, 0.468512, 0.390993, 0.288399, 0.271506, 0.278302, 0.21291, 0.144935, 0.142424, 0.129801, 0.216401, 0.264545, 0.264545, 0.182256, 0.17593, 0.257454, 0.268042, 0.264545, 0.209395, 0.298791, 0.26085, 0.25406, 0.298791, 0.298791, 0.281712, 0.301917, 0.298791, 0.339168, 0.321458, 0.339168, 0.332115, 0.31487, 0.301917, 0.284882, 0.359901, 0.36309, 0.342579, 0.239899, 0.222385, 0.321458, 0.308712, 0.26085, 0.268042, 0.182256, 0.15284, 0.26085, 0.278302, 0.209395, 0.191378, 0.281712, 0.278302, 0.194234, 0.122885, 0.132295, 0.125101, 0.074921, 0.045352, 0.051831, 0.11371, 0.11371, 0.06184, 0.074921, 0.079919, 0.076542, 0.102787, 0.155435, 0.122885, 0.078022, 0.098513, 0.111485, 0.078022, 0.050641, 0.079919, 0.164327], '')</t>
  </si>
  <si>
    <t>[21, 23, 24, 58, 59, 60, 61, 62, 63, 64, 65, 66, 67, 68, 69, 70, 71, 72, 74, 75, 311, 314]</t>
  </si>
  <si>
    <t>UPI000218609C status=activ</t>
  </si>
  <si>
    <t>([0.05306, 0.028107, 0.045352, 0.069024, 0.047319, 0.0704, 0.098513, 0.073402, 0.090864, 0.111485, 0.144935, 0.155435, 0.129801, 0.203355, 0.17593, 0.090864, 0.170161, 0.167087, 0.116183, 0.125101, 0.161087, 0.167087, 0.196879, 0.132295, 0.074921, 0.122885, 0.127496, 0.094817, 0.144935, 0.15284, 0.109221, 0.071867, 0.085092, 0.167087, 0.167087, 0.271506, 0.359901, 0.271506, 0.268042, 0.335645, 0.311707, 0.321458, 0.308712, 0.36309, 0.335645, 0.436924, 0.461924, 0.447574, 0.414856, 0.295083, 0.301917, 0.257454, 0.31487, 0.318242, 0.31487, 0.281712, 0.281712, 0.200174, 0.284882, 0.31487, 0.30533, 0.229226, 0.15284, 0.155435, 0.179055, 0.179055, 0.164327, 0.127496, 0.134866, 0.200174, 0.31487, 0.308712, 0.41194, 0.346032, 0.356642, 0.346032, 0.346032, 0.284882, 0.398279, 0.311707, 0.291804, 0.291804, 0.380708, 0.454136, 0.352862, 0.239899, 0.268042, 0.298791, 0.243554, 0.196879, 0.196879, 0.194234, 0.129801, 0.129801, 0.200174, 0.129801, 0.134866, 0.109221, 0.155435, 0.106997, 0.17593, 0.125101, 0.132295, 0.127496, 0.111485, 0.206376, 0.288399, 0.278302, 0.257454, 0.257454, 0.295083, 0.182256, 0.122885, 0.182256, 0.191378, 0.122885, 0.161087, 0.170161, 0.25031, 0.243554, 0.301917, 0.295083, 0.359901, 0.356642, 0.278302, 0.311707, 0.301917, 0.301917, 0.418646, 0.335645, 0.418646, 0.418646, 0.418646, 0.418646, 0.4292, 0.4292, 0.5017, 0.541878, 0.521092, 0.476583, 0.401658, 0.384043, 0.308712, 0.324872, 0.349426, 0.433034, 0.42561, 0.418646, 0.4292, 0.308712, 0.394753, 0.328603, 0.257454, 0.311707, 0.394753, 0.394753, 0.387226, 0.301917, 0.232838, 0.239899, 0.17593, 0.25406, 0.271506, 0.356642, 0.356642, 0.25406, 0.243554, 0.243554, 0.275179, 0.191378, 0.278302, 0.194234, 0.173081, 0.25031, 0.31487, 0.203355, 0.134866, 0.132295, 0.196879, 0.229226, 0.203355, 0.281712, 0.247041, 0.222385, 0.185198, 0.127496, 0.179055, 0.142424, 0.109221, 0.056825, 0.090864], '')</t>
  </si>
  <si>
    <t>[136, 137, 138]</t>
  </si>
  <si>
    <t>UPI000218609D status=activ</t>
  </si>
  <si>
    <t>([0.243554, 0.278302, 0.36309, 0.352862, 0.342579, 0.366687, 0.356642, 0.387226, 0.318242, 0.339168, 0.359901, 0.394753, 0.301917, 0.394753, 0.394753, 0.30533, 0.342579, 0.264545, 0.356642, 0.352862, 0.377384, 0.36309, 0.257454, 0.229226, 0.173081, 0.191378, 0.191378, 0.139895, 0.06184, 0.109221, 0.069024, 0.041405, 0.041405, 0.073402, 0.069024, 0.069024, 0.069024, 0.083462, 0.094817, 0.100716, 0.10481, 0.111485, 0.111485, 0.144935, 0.088832, 0.142424, 0.092881, 0.056825, 0.100716, 0.137348, 0.137348, 0.203355, 0.203355, 0.206376, 0.155435, 0.158265, 0.155435, 0.222385, 0.216401, 0.275179, 0.25406, 0.257454, 0.25031, 0.179055, 0.209395, 0.30533, 0.311707, 0.387226, 0.394753, 0.414856, 0.414856, 0.321458, 0.318242, 0.4292, 0.4292, 0.461924, 0.486429, 0.505461, 0.42561, 0.436924, 0.308712, 0.311707, 0.268042, 0.268042, 0.239899, 0.206376, 0.167087, 0.164327, 0.144935, 0.147574, 0.109221, 0.122885, 0.196879, 0.196879, 0.173081, 0.147574, 0.144935, 0.098513, 0.067594, 0.096677, 0.067594, 0.155435, 0.118441, 0.122885, 0.088832], '')</t>
  </si>
  <si>
    <t>[77]</t>
  </si>
  <si>
    <t>UPI000218609E status=activ</t>
  </si>
  <si>
    <t>([0.216401, 0.26085, 0.173081, 0.120615, 0.170161, 0.209395, 0.203355, 0.239899, 0.232838, 0.257454, 0.216401, 0.247041, 0.219301, 0.222385, 0.229226, 0.257454, 0.196879, 0.196879, 0.18812, 0.191378, 0.243554, 0.243554, 0.243554, 0.321458, 0.366687, 0.359901, 0.25406, 0.206376, 0.134866, 0.155435, 0.155435, 0.209395, 0.209395, 0.161087, 0.158265, 0.15008, 0.194234, 0.25406, 0.194234, 0.222385, 0.216401, 0.185198, 0.26085, 0.26085, 0.185198, 0.209395, 0.203355, 0.225814, 0.311707, 0.398279, 0.40511, 0.418646, 0.4292, 0.4292, 0.436924, 0.436924, 0.436924, 0.387226, 0.308712, 0.342579, 0.318242, 0.284882, 0.324872, 0.25031, 0.25406, 0.332115, 0.339168, 0.311707, 0.311707, 0.318242, 0.25031, 0.219301, 0.142424, 0.134866, 0.134866, 0.196879, 0.129801, 0.111485, 0.142424, 0.185198, 0.18812, 0.15008, 0.15008, 0.144935, 0.209395, 0.164327, 0.122885], '')</t>
  </si>
  <si>
    <t>UPI000218609F status=activ</t>
  </si>
  <si>
    <t>([0.026338, 0.019401, 0.028695, 0.041405, 0.058088, 0.076542, 0.098513, 0.06312, 0.06312, 0.078022, 0.078022, 0.059222, 0.032017, 0.058088, 0.025762, 0.014315, 0.014586, 0.014586, 0.014586, 0.012727, 0.021816, 0.027463, 0.043307, 0.047319, 0.050641, 0.050641, 0.032017, 0.034068, 0.033407, 0.043307, 0.024826, 0.015694, 0.028107, 0.049374, 0.060549, 0.127496, 0.200174, 0.179055, 0.118441, 0.139895, 0.239899, 0.247041, 0.167087, 0.17593, 0.170161, 0.109221, 0.090864, 0.137348, 0.078022, 0.078022, 0.079919, 0.078022, 0.155435, 0.144935, 0.086953, 0.047319, 0.046336, 0.026338, 0.030611, 0.027463, 0.017138, 0.015694, 0.015344, 0.022667, 0.018415, 0.014783, 0.023963, 0.029376, 0.032017, 0.031287, 0.064632, 0.059222, 0.069024, 0.074921, 0.081712, 0.083462, 0.142424, 0.142424, 0.122885, 0.167087, 0.247041, 0.346032, 0.349426, 0.25031, 0.25031, 0.318242, 0.232838, 0.232838, 0.200174, 0.116183, 0.11371, 0.111485, 0.06184, 0.098513, 0.088832, 0.081712, 0.144935, 0.122885, 0.100716, 0.17593, 0.185198, 0.155435, 0.116183, 0.086953, 0.147574, 0.11371, 0.05306], '')</t>
  </si>
  <si>
    <t>UPI00021860A0 status=activ</t>
  </si>
  <si>
    <t>([0.433034, 0.408655, 0.26085, 0.295083, 0.324872, 0.366687, 0.278302, 0.232838, 0.257454, 0.196879, 0.139895, 0.15284, 0.098513, 0.100716, 0.050641, 0.051831, 0.102787, 0.102787, 0.098513, 0.122885, 0.158265, 0.129801, 0.129801, 0.194234, 0.170161, 0.106997, 0.10481, 0.18812, 0.219301, 0.194234, 0.191378, 0.295083, 0.239899, 0.324872, 0.225814, 0.271506, 0.243554, 0.236433, 0.243554, 0.229226, 0.264545, 0.164327, 0.219301, 0.25031, 0.25031, 0.25031, 0.25406, 0.173081, 0.15008, 0.102787, 0.102787, 0.161087, 0.161087, 0.268042, 0.271506, 0.384043, 0.454136, 0.476583, 0.398279, 0.288399, 0.264545, 0.179055, 0.275179, 0.25031, 0.219301, 0.170161, 0.200174, 0.196879, 0.239899, 0.167087, 0.25406, 0.196879, 0.206376, 0.118441, 0.098513, 0.111485, 0.11371, 0.10481, 0.094817, 0.158265, 0.26085, 0.191378, 0.191378, 0.185198, 0.144935, 0.161087, 0.209395, 0.137348, 0.137348, 0.096677, 0.147574, 0.132295, 0.21291, 0.206376, 0.308712, 0.225814, 0.225814, 0.137348, 0.155435, 0.15284, 0.090864, 0.058088, 0.088832, 0.122885, 0.071867, 0.111485, 0.122885, 0.137348, 0.132295, 0.21291, 0.311707, 0.324872, 0.359901, 0.321458, 0.332115, 0.328603, 0.321458, 0.196879, 0.222385, 0.182256, 0.15008, 0.147574, 0.216401, 0.26085, 0.281712, 0.359901, 0.324872, 0.216401, 0.216401, 0.206376, 0.203355, 0.203355, 0.191378, 0.179055, 0.196879, 0.167087, 0.139895, 0.203355, 0.288399, 0.335645, 0.346032, 0.356642, 0.472492, 0.414856, 0.349426], '')</t>
  </si>
  <si>
    <t>UPI00021860A1 status=activ</t>
  </si>
  <si>
    <t>([0.15008, 0.094817, 0.071867, 0.054297, 0.043307, 0.059222, 0.086953, 0.102787, 0.129801, 0.155435, 0.120615, 0.100716, 0.088832, 0.139895, 0.158265, 0.229226, 0.222385, 0.194234, 0.288399, 0.206376, 0.191378, 0.26085, 0.346032, 0.328603, 0.384043, 0.436924, 0.408655, 0.398279, 0.30533, 0.295083, 0.225814, 0.219301, 0.298791, 0.232838, 0.247041, 0.200174, 0.21291, 0.132295, 0.137348, 0.129801, 0.194234, 0.147574, 0.155435, 0.161087, 0.232838, 0.209395, 0.132295, 0.17593, 0.185198, 0.298791, 0.216401, 0.311707, 0.301917, 0.30533, 0.295083, 0.30533, 0.335645, 0.346032, 0.480142, 0.384043, 0.374039, 0.384043, 0.468512, 0.349426, 0.335645, 0.370445, 0.401658, 0.534167, 0.465241, 0.465241, 0.461924, 0.458154, 0.440853, 0.450668, 0.324872, 0.30533, 0.311707, 0.332115, 0.318242, 0.30533, 0.324872, 0.324872, 0.346032, 0.264545, 0.387226, 0.298791, 0.298791, 0.298791, 0.278302, 0.311707, 0.196879, 0.111485, 0.116183, 0.109221, 0.144935, 0.239899, 0.342579, 0.328603, 0.232838, 0.239899, 0.239899, 0.225814, 0.236433, 0.137348, 0.209395, 0.206376, 0.284882, 0.268042, 0.203355, 0.167087, 0.092881, 0.17593, 0.17593, 0.25406, 0.264545, 0.295083, 0.206376, 0.225814, 0.225814, 0.222385, 0.203355, 0.185198, 0.275179, 0.161087, 0.25031, 0.15008, 0.086953, 0.05306, 0.03976, 0.066181, 0.081712, 0.127496, 0.137348, 0.225814, 0.15008, 0.139895, 0.15008, 0.164327, 0.118441, 0.06184, 0.083462, 0.0704, 0.073402, 0.050641, 0.098513, 0.073402, 0.147574, 0.147574, 0.147574, 0.111485, 0.059222, 0.0704, 0.090864, 0.044297, 0.026338, 0.051831, 0.049374, 0.049374, 0.060549, 0.079919, 0.142424, 0.139895, 0.116183, 0.11371, 0.139895, 0.15008, 0.11371, 0.106997, 0.10481, 0.129801, 0.206376, 0.288399, 0.173081, 0.161087, 0.239899, 0.335645, 0.225814, 0.247041, 0.264545, 0.298791, 0.209395, 0.206376, 0.139895, 0.158265, 0.155435, 0.167087, 0.094817, 0.102787, 0.098513, 0.167087, 0.209395, 0.21291, 0.155435, 0.232838, 0.25406, 0.170161, 0.15284, 0.229226, 0.219301, 0.122885, 0.120615, 0.209395, 0.194234, 0.216401, 0.179055, 0.179055, 0.200174, 0.194234, 0.278302, 0.284882, 0.18812, 0.196879, 0.118441, 0.185198, 0.120615, 0.066181, 0.06184, 0.073402, 0.040537, 0.023087, 0.041405, 0.041405, 0.035586, 0.035586, 0.035586, 0.060549, 0.071867, 0.069024, 0.0704, 0.035586, 0.020876, 0.028107, 0.016021, 0.015344, 0.014075, 0.012491, 0.013437, 0.025762, 0.018787, 0.025762, 0.034884, 0.032017, 0.038042, 0.030003, 0.017797, 0.033407, 0.020165, 0.017447, 0.010372, 0.016021, 0.014586, 0.024826, 0.034884, 0.035586, 0.071867, 0.085092, 0.158265, 0.161087, 0.085092, 0.125101, 0.125101, 0.090864, 0.094817, 0.048328, 0.060549, 0.125101, 0.064632, 0.11371, 0.122885, 0.185198, 0.11371, 0.122885, 0.085092, 0.044297, 0.060549, 0.05306, 0.042364, 0.041405, 0.051831, 0.073402, 0.046336, 0.047319, 0.078022, 0.055536, 0.090864, 0.069024, 0.037156, 0.069024], '')</t>
  </si>
  <si>
    <t>UPI00021860A2 status=activ</t>
  </si>
  <si>
    <t>([0.011903, 0.015344, 0.022306, 0.031287, 0.05306, 0.056825, 0.058088, 0.059222, 0.076542, 0.030003, 0.03976, 0.042364, 0.018415, 0.020876, 0.023963, 0.029376, 0.086953, 0.06184, 0.088832, 0.25031, 0.275179, 0.295083, 0.332115, 0.332115, 0.366687, 0.284882, 0.298791, 0.342579, 0.209395, 0.194234, 0.366687, 0.194234, 0.15284, 0.311707, 0.339168, 0.339168, 0.36309, 0.390993, 0.440853, 0.40511, 0.394753, 0.352862, 0.167087, 0.179055, 0.167087, 0.050641, 0.074921, 0.079919, 0.083462, 0.203355, 0.170161, 0.127496, 0.229226, 0.25031, 0.275179, 0.275179, 0.295083, 0.295083, 0.288399, 0.318242, 0.352862, 0.356642, 0.414856, 0.648219, 0.626927, 0.685117, 0.891961, 0.910643, 0.922952, 0.924947, 0.941505, 0.96342, 0.9657, 0.979741, 0.987317, 0.987317, 0.985964, 0.985964, 0.98442, 0.984159, 0.981594, 0.980097, 0.977651], '')</t>
  </si>
  <si>
    <t>[63, 64, 65, 66, 67, 68, 69, 70, 71, 72, 73, 74, 75, 76, 77, 78, 79, 80, 81, 82]</t>
  </si>
  <si>
    <t>UPI00021860A3 status=activ</t>
  </si>
  <si>
    <t>([0.030611, 0.055536, 0.094817, 0.060549, 0.034884, 0.049374, 0.074921, 0.036378, 0.020165, 0.028695, 0.028695, 0.03976, 0.020522, 0.015694, 0.013821, 0.022667, 0.023087, 0.013437, 0.011342, 0.011518, 0.01204, 0.00962, 0.009187, 0.005734, 0.007259, 0.010221, 0.01078, 0.009977, 0.018415, 0.022667, 0.014075, 0.017447, 0.011106, 0.019401, 0.023963, 0.032677, 0.017797, 0.024393, 0.047319, 0.055536, 0.066181, 0.032017, 0.047319, 0.026338, 0.06184, 0.071867, 0.074921, 0.037156, 0.021381, 0.022667, 0.021381, 0.019109, 0.020522, 0.035586, 0.028107, 0.014315, 0.020876, 0.041405, 0.054297, 0.05306, 0.111485, 0.050641, 0.051831, 0.067594, 0.06312, 0.034884, 0.015078, 0.014315, 0.026338, 0.05306, 0.028695, 0.058088, 0.058088, 0.056825, 0.055536, 0.038858, 0.066181, 0.038042, 0.032677, 0.032017, 0.034068, 0.018415, 0.019401, 0.026892, 0.015694, 0.022306, 0.041405, 0.055536, 0.030611, 0.028695, 0.026338, 0.051831, 0.028107, 0.059222, 0.056825, 0.043307, 0.090864, 0.067594, 0.116183, 0.067594, 0.03976, 0.021816, 0.038858, 0.055536, 0.055536, 0.079919, 0.102787, 0.109221, 0.170161, 0.25031, 0.179055, 0.109221, 0.106997, 0.196879, 0.17593, 0.179055, 0.137348, 0.067594, 0.116183, 0.096677, 0.096677, 0.096677, 0.161087, 0.106997, 0.134866, 0.164327, 0.206376, 0.132295, 0.122885, 0.127496, 0.142424, 0.200174, 0.295083, 0.295083, 0.271506, 0.185198, 0.196879, 0.200174, 0.298791, 0.203355, 0.173081, 0.26085, 0.374039, 0.374039, 0.359901, 0.26085, 0.225814, 0.142424, 0.144935, 0.137348, 0.081712, 0.048328, 0.048328, 0.050641, 0.048328, 0.051831, 0.054297, 0.049374, 0.088832, 0.094817, 0.10481, 0.10481, 0.10481, 0.050641, 0.05306, 0.051831, 0.090864, 0.120615, 0.206376, 0.301917, 0.295083, 0.380708, 0.40511, 0.408655, 0.418646, 0.298791, 0.295083, 0.288399, 0.291804, 0.291804, 0.167087, 0.247041, 0.236433, 0.137348, 0.216401, 0.222385, 0.311707, 0.229226, 0.222385, 0.209395, 0.134866, 0.132295, 0.144935, 0.185198, 0.18812, 0.088832, 0.164327, 0.102787, 0.167087, 0.170161, 0.125101, 0.225814, 0.219301, 0.30533, 0.308712, 0.225814, 0.206376, 0.134866, 0.182256, 0.179055, 0.173081, 0.17593, 0.158265, 0.096677, 0.092881, 0.094817, 0.179055, 0.203355, 0.209395, 0.222385, 0.219301, 0.219301, 0.209395, 0.216401, 0.232838, 0.268042, 0.268042, 0.278302, 0.36309, 0.394753, 0.390993, 0.298791, 0.377384, 0.41194, 0.36309, 0.332115, 0.346032, 0.257454, 0.158265, 0.225814, 0.182256, 0.116183, 0.100716, 0.106997, 0.10481, 0.092881, 0.147574, 0.229226, 0.219301, 0.21291, 0.219301, 0.158265, 0.25031, 0.161087, 0.090864, 0.179055, 0.209395, 0.118441, 0.179055, 0.26085, 0.264545, 0.17593, 0.275179, 0.275179, 0.271506, 0.17593, 0.17593, 0.170161, 0.164327, 0.085092, 0.088832, 0.079919, 0.129801, 0.118441, 0.122885, 0.21291, 0.206376, 0.216401, 0.225814, 0.239899, 0.239899, 0.158265, 0.288399, 0.268042, 0.359901, 0.26085, 0.275179, 0.268042, 0.185198, 0.090864, 0.185198, 0.092881, 0.058088, 0.051831, 0.06184, 0.100716, 0.10481, 0.11371, 0.11371, 0.090864, 0.081712, 0.088832, 0.155435, 0.155435, 0.158265, 0.164327, 0.219301, 0.219301, 0.225814, 0.308712, 0.433034, 0.447574, 0.613573, 0.745909, 0.661982, 0.562014, 0.59508, 0.56648, 0.490133, 0.390993, 0.450668, 0.356642, 0.335645, 0.275179, 0.179055, 0.134866, 0.06184, 0.040537, 0.032677, 0.031287, 0.019401, 0.012491, 0.011342, 0.010926, 0.009294, 0.010372, 0.008075, 0.005683, 0.004414, 0.005086, 0.005318, 0.006567, 0.009401, 0.006374, 0.006374, 0.006245, 0.007091, 0.008002, 0.011342, 0.015694, 0.015694, 0.014075, 0.024826, 0.026892, 0.025762, 0.017797, 0.017797, 0.034884, 0.064632, 0.064632, 0.030003, 0.036378, 0.017447, 0.016528, 0.031287, 0.042364, 0.078022, 0.088832, 0.092881, 0.069024, 0.098513, 0.106997, 0.18812, 0.10481, 0.049374, 0.051831, 0.094817, 0.055536, 0.06312, 0.069024, 0.069024, 0.069024, 0.081712, 0.134866, 0.147574, 0.170161, 0.118441, 0.111485, 0.059222, 0.045352, 0.071867, 0.032677, 0.023087, 0.01204, 0.018415, 0.032677, 0.018415, 0.01204, 0.025762, 0.026338, 0.027463, 0.034068, 0.081712, 0.048328, 0.043307, 0.041405, 0.034884, 0.028695, 0.014783, 0.023087, 0.05306, 0.044297, 0.088832, 0.129801, 0.229226, 0.243554, 0.155435, 0.25406, 0.335645, 0.21291, 0.203355, 0.179055, 0.225814, 0.216401, 0.301917, 0.349426, 0.219301, 0.222385, 0.335645, 0.359901, 0.374039, 0.268042, 0.236433, 0.203355, 0.185198, 0.129801, 0.0704, 0.071867, 0.034884, 0.043307, 0.079919, 0.034884, 0.020876, 0.022667, 0.022667, 0.014315, 0.015694, 0.031287, 0.025316, 0.023534, 0.041405, 0.022667, 0.042364, 0.064632, 0.078022, 0.045352, 0.056825, 0.064632, 0.111485, 0.111485, 0.111485, 0.111485, 0.216401, 0.31487, 0.301917, 0.308712, 0.394753, 0.308712, 0.216401, 0.147574, 0.090864, 0.094817, 0.132295, 0.129801, 0.111485, 0.064632, 0.132295, 0.158265, 0.239899, 0.264545, 0.356642, 0.236433, 0.158265, 0.090864, 0.069024, 0.078022, 0.038858, 0.020165, 0.030611, 0.054297, 0.109221, 0.109221, 0.060549, 0.041405, 0.042364, 0.042364, 0.083462, 0.038858, 0.044297, 0.043307, 0.038042, 0.022306, 0.03976, 0.056825, 0.106997, 0.076542, 0.069024, 0.129801, 0.144935, 0.158265, 0.170161, 0.102787, 0.10481, 0.102787, 0.167087, 0.092881, 0.060549, 0.031287, 0.031287, 0.016021, 0.014586, 0.016257, 0.025762, 0.013821, 0.011518, 0.010672, 0.016257, 0.010131, 0.009401, 0.009187, 0.008624, 0.008156, 0.007555, 0.007315, 0.010509, 0.007495, 0.007555, 0.009865, 0.016021, 0.027463, 0.060549, 0.032017, 0.030611, 0.034068, 0.038858, 0.060549, 0.0704, 0.0704, 0.132295, 0.134866, 0.127496, 0.085092, 0.098513, 0.158265, 0.229226, 0.191378, 0.278302, 0.370445, 0.335645, 0.298791, 0.247041, 0.179055, 0.308712], '')</t>
  </si>
  <si>
    <t>[312, 313, 314, 315, 316, 317]</t>
  </si>
  <si>
    <t>UPI00021860A4 status=activ</t>
  </si>
  <si>
    <t>([0.002336, 0.002117, 0.003177, 0.004358, 0.003804, 0.003924, 0.00543, 0.004135, 0.00407, 0.004976, 0.005932, 0.007495, 0.007555, 0.006482, 0.007315, 0.005011, 0.003671, 0.004388, 0.005249, 0.005011, 0.005011, 0.005011, 0.00515, 0.00389, 0.002581, 0.002529, 0.002138, 0.002057, 0.002336, 0.001808, 0.001202, 0.001202, 0.001211, 0.001572, 0.001748, 0.001778, 0.001692, 0.002581, 0.002503, 0.001872, 0.002336, 0.001623, 0.001687, 0.001786, 0.001692, 0.002555, 0.002512, 0.003109, 0.002155, 0.002512, 0.003701, 0.003924, 0.002688, 0.002035, 0.001417, 0.001, 0.000983, 0.001383, 0.000833, 0.000713, 0.000799, 0.001048, 0.001675, 0.001675, 0.001417, 0.002194, 0.002155, 0.003276, 0.003727, 0.005318, 0.004513, 0.004577, 0.006533, 0.007177, 0.008075, 0.011903, 0.022667, 0.03976, 0.032677, 0.06184, 0.083462, 0.086953, 0.106997, 0.085092, 0.15284, 0.281712, 0.25031, 0.21291, 0.196879, 0.196879, 0.191378, 0.284882, 0.203355, 0.191378, 0.18812, 0.222385, 0.134866, 0.111485, 0.118441, 0.182256, 0.15008, 0.219301, 0.243554, 0.116183, 0.06312, 0.06312, 0.05306, 0.06312, 0.098513, 0.100716, 0.100716, 0.098513, 0.098513, 0.085092, 0.043307, 0.049374, 0.056825, 0.120615, 0.125101, 0.079919, 0.079919, 0.054297, 0.031287, 0.047319, 0.111485, 0.216401, 0.196879, 0.17593, 0.132295, 0.090864, 0.064632, 0.046336, 0.031287, 0.022306, 0.046336, 0.11371], '')</t>
  </si>
  <si>
    <t>UPI00021860A5 status=activ</t>
  </si>
  <si>
    <t>([0.086953, 0.079919, 0.100716, 0.142424, 0.088832, 0.134866, 0.17593, 0.216401, 0.200174, 0.222385, 0.182256, 0.139895, 0.137348, 0.203355, 0.120615, 0.06312, 0.056825, 0.10481, 0.088832, 0.122885, 0.206376, 0.288399, 0.291804, 0.21291, 0.142424, 0.120615, 0.059222, 0.030003, 0.027463, 0.040537, 0.042364, 0.066181, 0.11371, 0.109221, 0.111485, 0.179055, 0.206376, 0.139895, 0.109221, 0.122885, 0.06312, 0.067594, 0.040537, 0.064632, 0.118441, 0.147574, 0.179055, 0.182256, 0.308712, 0.31487, 0.264545, 0.271506, 0.284882, 0.179055, 0.200174, 0.229226, 0.15008, 0.239899, 0.328603, 0.275179, 0.25031, 0.356642, 0.298791, 0.257454, 0.225814, 0.21291, 0.142424, 0.222385, 0.247041, 0.155435, 0.092881, 0.120615, 0.120615, 0.066181, 0.066181, 0.058088, 0.024393, 0.045352, 0.034884, 0.037156, 0.06312, 0.041405, 0.022306, 0.032017, 0.036378, 0.021381, 0.014075, 0.021816, 0.014315, 0.020165, 0.024393, 0.041405, 0.038042, 0.034884, 0.058088, 0.076542, 0.046336, 0.06184, 0.033407, 0.03976, 0.03976, 0.050641, 0.076542, 0.134866, 0.116183, 0.206376, 0.206376, 0.196879, 0.15008, 0.216401, 0.144935, 0.109221, 0.109221, 0.109221, 0.064632, 0.085092, 0.085092, 0.137348, 0.120615, 0.185198, 0.158265, 0.125101, 0.051831, 0.033407, 0.033407, 0.020522, 0.015078, 0.023534, 0.040537, 0.076542, 0.076542, 0.076542, 0.134866, 0.15284, 0.127496, 0.196879, 0.164327, 0.236433, 0.236433, 0.339168, 0.356642, 0.380708, 0.414856, 0.549308, 0.642678, 0.661982, 0.775545, 0.805026, 0.808535, 0.73685, 0.608892, 0.59014, 0.699094, 0.671169, 0.626927, 0.675549, 0.671169, 0.661982, 0.622677, 0.608892, 0.562014, 0.509769], '')</t>
  </si>
  <si>
    <t>[143, 144, 145, 146, 147, 148, 149, 150, 151, 152, 153, 154, 155, 156, 157, 158, 159, 160, 161]</t>
  </si>
  <si>
    <t>UPI00021860A6 status=activ</t>
  </si>
  <si>
    <t>([0.458154, 0.318242, 0.374039, 0.390993, 0.311707, 0.216401, 0.247041, 0.15008, 0.086953, 0.106997, 0.137348, 0.164327, 0.17593, 0.298791, 0.298791, 0.196879, 0.111485, 0.067594, 0.038042, 0.019401, 0.011669, 0.016021, 0.031287, 0.028695, 0.028695, 0.045352, 0.079919, 0.079919, 0.158265, 0.17593, 0.109221, 0.079919, 0.078022, 0.073402, 0.055536, 0.028695, 0.026892, 0.05306, 0.083462, 0.074921, 0.067594, 0.067594, 0.066181, 0.066181, 0.071867, 0.079919, 0.098513, 0.05306, 0.043307, 0.044297, 0.088832, 0.161087, 0.102787, 0.056825, 0.060549, 0.073402, 0.071867, 0.129801, 0.132295, 0.132295, 0.219301, 0.232838, 0.232838, 0.147574, 0.132295, 0.132295, 0.076542, 0.038858, 0.041405, 0.025316, 0.024826, 0.015078, 0.013821, 0.028695, 0.043307, 0.023087, 0.023087, 0.023963, 0.016528, 0.009977, 0.010372, 0.009865, 0.010131, 0.013613, 0.022667, 0.020876, 0.0198, 0.030003, 0.030003, 0.028695, 0.033407, 0.032677, 0.05306, 0.051831, 0.059222, 0.081712, 0.147574, 0.164327, 0.239899, 0.219301, 0.222385, 0.222385, 0.219301, 0.216401, 0.161087, 0.096677, 0.10481, 0.056825, 0.071867, 0.111485, 0.203355, 0.18812, 0.182256, 0.21291, 0.129801, 0.050641, 0.023534, 0.021816, 0.011903, 0.010372, 0.016528, 0.030003, 0.031287, 0.031287, 0.032017, 0.034884, 0.034884, 0.024826, 0.037156, 0.022306, 0.017138, 0.011106, 0.016826, 0.01204, 0.007422, 0.00962, 0.018106], '')</t>
  </si>
  <si>
    <t>UPI00021860A7 status=activ</t>
  </si>
  <si>
    <t>([0.014075, 0.025762, 0.044297, 0.074921, 0.096677, 0.120615, 0.088832, 0.058088, 0.03976, 0.03976, 0.06184, 0.083462, 0.155435, 0.106997, 0.067594, 0.120615, 0.118441, 0.081712, 0.147574, 0.257454, 0.243554, 0.196879, 0.092881, 0.090864, 0.081712, 0.050641, 0.058088, 0.056825, 0.051831, 0.094817, 0.094817, 0.081712, 0.078022, 0.078022, 0.125101, 0.18812, 0.102787, 0.118441, 0.122885, 0.060549, 0.025316, 0.028107, 0.06312, 0.144935, 0.079919, 0.078022, 0.058088, 0.06312, 0.056825, 0.056825, 0.030611, 0.020876, 0.020876, 0.023534, 0.012491, 0.01204, 0.009015, 0.013265, 0.012491, 0.012491, 0.021816, 0.024826, 0.015078, 0.014783, 0.013437, 0.013437, 0.013613, 0.017447, 0.014783, 0.014783, 0.025316, 0.034884, 0.071867, 0.055536, 0.025316, 0.031287, 0.032677, 0.034884, 0.028695, 0.028695, 0.05306, 0.026338, 0.026338, 0.044297, 0.044297, 0.047319, 0.096677, 0.10481, 0.10481, 0.060549, 0.06312, 0.049374, 0.034884, 0.034884, 0.024393, 0.045352, 0.079919, 0.06184, 0.092881, 0.125101, 0.067594, 0.066181, 0.120615, 0.209395, 0.118441, 0.116183, 0.125101, 0.066181, 0.026892, 0.043307, 0.076542, 0.139895, 0.096677, 0.167087, 0.088832, 0.073402, 0.038042, 0.038858, 0.050641, 0.030611, 0.028695, 0.028107, 0.016528, 0.013437, 0.008804, 0.013437, 0.013613, 0.008156, 0.011518, 0.025762, 0.028695, 0.023087, 0.017447, 0.030611, 0.033407, 0.0704, 0.069024, 0.125101, 0.125101, 0.132295, 0.216401, 0.132295, 0.127496, 0.229226, 0.173081, 0.170161, 0.102787, 0.058088, 0.06184, 0.071867, 0.06184, 0.059222, 0.088832, 0.11371, 0.120615, 0.109221, 0.056825, 0.125101, 0.067594, 0.038042, 0.034884, 0.018415, 0.018787, 0.034884, 0.028695, 0.032677, 0.047319, 0.0704, 0.106997, 0.164327, 0.111485, 0.083462, 0.058088, 0.029376, 0.018787, 0.011669], '')</t>
  </si>
  <si>
    <t>UPI00021860A8 status=activ</t>
  </si>
  <si>
    <t>([0.127496, 0.170161, 0.15008, 0.137348, 0.076542, 0.102787, 0.129801, 0.15284, 0.173081, 0.116183, 0.078022, 0.058088, 0.051831, 0.03976, 0.03976, 0.020522, 0.020876, 0.031287, 0.059222, 0.059222, 0.032677, 0.045352, 0.046336, 0.066181, 0.081712, 0.067594, 0.051831, 0.027463, 0.028695, 0.017138, 0.017138, 0.032017, 0.032677, 0.018415, 0.025316, 0.025316, 0.047319, 0.083462, 0.046336, 0.021381, 0.020165, 0.035586, 0.016021, 0.015078, 0.013821, 0.013613, 0.030003, 0.040537, 0.081712, 0.043307, 0.081712, 0.142424, 0.098513, 0.100716, 0.170161, 0.161087, 0.090864, 0.03976, 0.041405, 0.086953, 0.102787, 0.106997, 0.059222, 0.073402, 0.047319, 0.047319, 0.048328, 0.034884, 0.020522, 0.015694, 0.020165, 0.010509, 0.010221, 0.010672, 0.017797, 0.0198, 0.019401, 0.038858, 0.083462, 0.043307, 0.021381, 0.038042, 0.018106, 0.014075, 0.026892, 0.042364, 0.019401, 0.01204, 0.008723, 0.007315, 0.008525, 0.009977, 0.019109, 0.011903, 0.010131, 0.010509, 0.008409, 0.006795, 0.005249, 0.004388, 0.005011, 0.005932, 0.004646, 0.006421, 0.00962, 0.005932], '')</t>
  </si>
  <si>
    <t>UPI00021860A9 status=activ</t>
  </si>
  <si>
    <t>([0.001602, 0.001743, 0.002761, 0.003924, 0.002976, 0.002662, 0.002529, 0.00225, 0.002688, 0.002503, 0.002057, 0.002581, 0.001778, 0.002662, 0.002976, 0.004315, 0.004388, 0.004161, 0.004161, 0.004315, 0.005086, 0.006619, 0.008276, 0.006039, 0.005872, 0.006533, 0.008409, 0.011903, 0.020876, 0.012491, 0.012727, 0.016021, 0.009977, 0.016257, 0.017797, 0.028695, 0.013265, 0.018787, 0.020876, 0.026338, 0.015078, 0.020165, 0.0198, 0.0198, 0.034884, 0.025316, 0.049374, 0.030003, 0.021816, 0.017447, 0.026892, 0.040537, 0.064632, 0.098513, 0.083462, 0.056825, 0.034884, 0.116183], '')</t>
  </si>
  <si>
    <t>UPI00021860AA status=activ</t>
  </si>
  <si>
    <t>([0.005318, 0.007495, 0.006701, 0.009401, 0.007495, 0.006988, 0.005992, 0.007315, 0.009187, 0.011518, 0.009401, 0.007877, 0.005086, 0.003821, 0.003864, 0.004921, 0.004921, 0.007259, 0.010672, 0.00962, 0.009294, 0.009096, 0.006374, 0.008723, 0.006039, 0.005503, 0.006619, 0.006567, 0.006619, 0.004775, 0.004899, 0.006482, 0.007495, 0.009096, 0.014783, 0.025762, 0.026338, 0.027463, 0.021816, 0.012491, 0.021381, 0.020165, 0.020876, 0.040537, 0.038858, 0.03976, 0.092881, 0.06184, 0.064632, 0.038858, 0.076542, 0.069024, 0.076542, 0.066181, 0.048328, 0.024393, 0.023963, 0.023534, 0.043307, 0.027463, 0.048328, 0.046336, 0.026892, 0.026892, 0.019109, 0.011106, 0.019109, 0.017447, 0.025316, 0.025316, 0.043307, 0.030611, 0.018415, 0.017447, 0.031287, 0.033407, 0.044297, 0.023087, 0.014586, 0.014783, 0.018415, 0.018415, 0.018415, 0.030003, 0.028107, 0.041405, 0.034884, 0.019401, 0.023087, 0.023534, 0.03976, 0.021816, 0.030003, 0.030003, 0.031287, 0.017797, 0.019401, 0.017447, 0.035586, 0.045352, 0.047319, 0.071867, 0.081712, 0.054297, 0.058088, 0.066181, 0.069024, 0.083462, 0.147574, 0.132295, 0.076542, 0.044297, 0.036378, 0.028695, 0.024826, 0.015344, 0.025762, 0.047319, 0.079919, 0.047319, 0.064632, 0.064632, 0.038042, 0.023087, 0.038042, 0.038042, 0.020165, 0.021381, 0.038042, 0.021381, 0.021381, 0.038042, 0.071867, 0.147574, 0.185198, 0.26085, 0.281712, 0.191378, 0.196879, 0.122885, 0.111485, 0.066181, 0.064632, 0.120615, 0.167087, 0.15284, 0.092881, 0.167087, 0.15284, 0.090864, 0.15008, 0.144935, 0.147574, 0.086953, 0.083462, 0.046336, 0.060549, 0.094817, 0.158265, 0.155435, 0.15008, 0.222385, 0.225814, 0.142424, 0.139895, 0.139895, 0.144935, 0.147574, 0.139895, 0.137348, 0.21291, 0.118441, 0.125101, 0.0704, 0.120615, 0.122885, 0.120615, 0.069024, 0.069024, 0.033407, 0.025762, 0.026338, 0.017447, 0.017447, 0.028695, 0.017138, 0.018787, 0.018787, 0.032017, 0.024393, 0.016826, 0.016826, 0.033407, 0.034884, 0.030611, 0.018787, 0.014783, 0.027463, 0.046336, 0.025762, 0.040537, 0.040537, 0.058088, 0.081712, 0.122885, 0.100716, 0.158265, 0.111485, 0.081712, 0.051831], '')</t>
  </si>
  <si>
    <t>UPI00021860AB status=activ</t>
  </si>
  <si>
    <t>([0.083462, 0.092881, 0.060549, 0.041405, 0.047319, 0.066181, 0.047319, 0.069024, 0.088832, 0.118441, 0.100716, 0.118441, 0.081712, 0.111485, 0.10481, 0.106997, 0.109221, 0.170161, 0.26085, 0.236433, 0.247041, 0.342579, 0.374039, 0.380708, 0.401658, 0.374039, 0.321458, 0.374039, 0.370445, 0.346032, 0.349426, 0.418646, 0.36309, 0.352862, 0.377384, 0.387226, 0.394753, 0.505461, 0.497853, 0.42561, 0.414856, 0.328603, 0.239899, 0.243554, 0.31487, 0.380708, 0.447574, 0.422041, 0.444081, 0.436924, 0.468512, 0.486429, 0.509769, 0.505461, 0.608892, 0.632174, 0.521092, 0.51388, 0.494003, 0.41194, 0.390993, 0.390993, 0.465241, 0.517562, 0.545602, 0.545602, 0.468512, 0.465241, 0.468512, 0.480142, 0.483068, 0.486429, 0.454136, 0.398279, 0.458154, 0.447574, 0.440853, 0.521092, 0.525368, 0.521092, 0.63748, 0.73685, 0.750527, 0.657645, 0.712013, 0.570702, 0.56648, 0.648219, 0.59508, 0.703578, 0.733139, 0.745909, 0.745909, 0.754692, 0.699094, 0.59917, 0.51388, 0.4292, 0.444081, 0.444081, 0.380708, 0.401658, 0.352862, 0.346032, 0.422041, 0.41194, 0.497853, 0.5017, 0.444081, 0.472492, 0.398279, 0.370445, 0.275179, 0.264545, 0.26085, 0.342579, 0.414856, 0.497853, 0.59508, 0.570702, 0.570702, 0.661982, 0.622677, 0.712013, 0.59014, 0.529623, 0.56648, 0.59508, 0.613573, 0.707965, 0.642678, 0.754692, 0.759478, 0.775545, 0.791621, 0.73685, 0.626927, 0.632174, 0.613573, 0.653063, 0.622677, 0.59508, 0.553315, 0.545602, 0.454136, 0.549308, 0.613573, 0.570702, 0.509769, 0.472492, 0.458154, 0.509769, 0.444081, 0.390993, 0.472492, 0.384043, 0.359901, 0.4292, 0.42561, 0.42561, 0.42561, 0.447574, 0.476583, 0.509769, 0.418646, 0.505461, 0.5017, 0.5017, 0.4292, 0.450668, 0.401658, 0.328603, 0.332115, 0.387226, 0.450668, 0.476583, 0.570702, 0.666105, 0.657645, 0.675549, 0.694846, 0.653063, 0.622677, 0.613573, 0.608892, 0.720929, 0.716283, 0.728858, 0.618285, 0.707965, 0.618285, 0.703578, 0.791621, 0.819762, 0.733139, 0.690604, 0.648219, 0.642678, 0.613573, 0.534167, 0.525368, 0.480142, 0.486429, 0.444081, 0.366687, 0.359901, 0.370445, 0.298791, 0.298791, 0.380708, 0.384043, 0.458154, 0.440853, 0.447574, 0.414856, 0.394753, 0.42561, 0.356642, 0.356642, 0.374039, 0.433034, 0.408655, 0.436924, 0.4292, 0.494003, 0.59014, 0.562014, 0.525368, 0.604312, 0.604312, 0.626927, 0.618285, 0.545602, 0.570702, 0.570702, 0.575842, 0.703578, 0.59508, 0.703578, 0.690604, 0.626927, 0.56648, 0.59508, 0.490133, 0.483068, 0.418646, 0.414856, 0.436924, 0.472492, 0.486429, 0.41194, 0.335645, 0.342579, 0.30533, 0.31487, 0.26085, 0.264545, 0.18812, 0.247041, 0.236433, 0.25406, 0.298791, 0.352862, 0.291804, 0.308712, 0.291804, 0.356642, 0.352862, 0.359901, 0.359901, 0.356642, 0.418646, 0.480142, 0.468512, 0.562014, 0.525368, 0.521092, 0.525368, 0.632174, 0.653063, 0.562014, 0.525368, 0.521092, 0.505461, 0.58069, 0.671169, 0.716283, 0.720929, 0.720929, 0.716283, 0.608892, 0.509769, 0.509769, 0.529623, 0.541878, 0.472492, 0.490133, 0.468512, 0.447574, 0.436924, 0.436924, 0.505461, 0.458154, 0.377384, 0.390993, 0.311707, 0.31487, 0.31487, 0.308712, 0.298791, 0.219301, 0.284882, 0.308712, 0.243554, 0.167087, 0.170161, 0.229226, 0.229226, 0.30533, 0.335645, 0.339168, 0.328603, 0.30533, 0.377384, 0.476583, 0.465241, 0.480142, 0.476583, 0.465241, 0.472492, 0.468512, 0.58069, 0.575842, 0.63748, 0.63748, 0.642678, 0.59014, 0.608892, 0.626927, 0.604312, 0.486429, 0.480142, 0.486429, 0.525368, 0.509769, 0.42561, 0.422041, 0.486429, 0.398279, 0.394753, 0.398279, 0.398279, 0.384043, 0.398279, 0.332115, 0.408655, 0.41194, 0.468512, 0.390993, 0.384043, 0.40511, 0.534167, 0.476583, 0.483068, 0.486429, 0.490133, 0.494003, 0.497853, 0.447574, 0.549308, 0.490133, 0.505461, 0.41194, 0.408655, 0.390993, 0.472492, 0.458154, 0.454136, 0.4292, 0.476583, 0.497853, 0.476583, 0.440853, 0.494003, 0.480142, 0.390993, 0.390993, 0.40511, 0.41194, 0.472492, 0.468512, 0.534167, 0.440853, 0.538167, 0.541878, 0.461924, 0.447574, 0.450668, 0.521092, 0.483068, 0.480142, 0.458154, 0.461924, 0.461924, 0.454136, 0.450668, 0.541878, 0.538167, 0.604312, 0.608892, 0.505461, 0.509769, 0.468512, 0.476583, 0.40511, 0.335645, 0.418646, 0.433034, 0.444081, 0.374039, 0.418646, 0.480142, 0.41194, 0.444081, 0.447574, 0.454136, 0.472492, 0.387226, 0.311707, 0.308712, 0.295083, 0.291804, 0.295083, 0.219301, 0.298791, 0.291804, 0.288399, 0.288399, 0.291804, 0.278302, 0.349426, 0.328603, 0.308712, 0.264545, 0.225814, 0.257454, 0.25031, 0.173081, 0.247041, 0.247041, 0.25031, 0.264545, 0.356642, 0.284882, 0.380708, 0.380708, 0.380708, 0.356642, 0.335645, 0.26085, 0.26085, 0.229226, 0.225814, 0.15008, 0.209395, 0.21291, 0.18812, 0.11371, 0.164327, 0.132295, 0.219301, 0.232838, 0.15008, 0.086953, 0.144935, 0.144935, 0.132295, 0.185198, 0.278302, 0.206376, 0.18812, 0.132295, 0.100716, 0.100716, 0.147574, 0.170161, 0.17593, 0.173081, 0.191378, 0.225814, 0.25406, 0.232838, 0.15008, 0.219301, 0.291804, 0.275179, 0.275179, 0.203355, 0.139895, 0.090864, 0.139895, 0.200174, 0.288399, 0.359901, 0.377384, 0.301917, 0.318242, 0.339168, 0.359901, 0.356642, 0.318242, 0.243554, 0.239899, 0.31487, 0.332115, 0.257454, 0.257454, 0.182256, 0.275179, 0.25406, 0.301917, 0.216401, 0.236433, 0.239899, 0.164327, 0.096677, 0.125101, 0.11371, 0.066181, 0.058088, 0.058088, 0.030611, 0.051831, 0.051831, 0.059222, 0.030003, 0.054297, 0.059222, 0.092881, 0.050641, 0.067594, 0.067594, 0.116183, 0.111485, 0.109221, 0.15008, 0.155435, 0.182256, 0.196879, 0.257454, 0.225814, 0.308712, 0.408655, 0.380708, 0.288399, 0.203355, 0.21291, 0.21291, 0.132295, 0.144935, 0.222385, 0.278302, 0.30533, 0.30533, 0.264545, 0.182256, 0.161087, 0.239899, 0.239899, 0.158265, 0.173081, 0.173081, 0.173081, 0.137348, 0.137348, 0.127496, 0.21291, 0.21291, 0.15284, 0.225814, 0.225814, 0.216401, 0.15284, 0.161087, 0.102787, 0.129801, 0.18812, 0.25031, 0.21291, 0.216401, 0.203355, 0.15284, 0.116183, 0.120615, 0.15008, 0.18812, 0.295083, 0.26085, 0.349426, 0.40511, 0.408655, 0.41194, 0.440853, 0.436924, 0.42561, 0.433034, 0.346032, 0.374039, 0.356642, 0.30533, 0.30533, 0.31487, 0.366687, 0.461924, 0.454136, 0.377384, 0.370445, 0.26085, 0.271506, 0.182256, 0.182256, 0.191378, 0.155435, 0.073402, 0.116183, 0.096677, 0.147574, 0.164327, 0.15008, 0.090864, 0.147574, 0.094817, 0.094817, 0.086953, 0.081712, 0.090864, 0.142424, 0.158265, 0.25031, 0.25031, 0.335645, 0.301917, 0.308712, 0.335645, 0.440853, 0.440853, 0.490133, 0.505461, 0.58069, 0.56648, 0.694846, 0.626927, 0.728858, 0.819762, 0.819762, 0.750527, 0.63748, 0.63748, 0.562014, 0.465241, 0.458154, 0.377384, 0.352862, 0.335645, 0.342579, 0.352862, 0.257454, 0.25031, 0.164327, 0.170161, 0.109221, 0.118441, 0.15008, 0.164327, 0.109221, 0.11371, 0.100716, 0.164327, 0.109221, 0.127496, 0.147574, 0.147574, 0.222385, 0.206376, 0.144935, 0.15008, 0.137348, 0.236433, 0.155435, 0.161087, 0.158265, 0.229226, 0.216401, 0.232838, 0.216401, 0.264545, 0.257454, 0.335645, 0.247041, 0.335645, 0.349426, 0.4292, 0.433034, 0.42561, 0.468512, 0.465241, 0.377384, 0.324872, 0.311707, 0.356642, 0.380708, 0.318242, 0.31487, 0.216401, 0.179055, 0.155435, 0.155435, 0.134866, 0.10481, 0.147574, 0.10481, 0.066181, 0.033407, 0.022306], '')</t>
  </si>
  <si>
    <t>[37, 52, 53, 54, 55, 56, 57, 63, 64, 65, 77, 78, 79, 80, 81, 82, 83, 84, 85, 86, 87, 88, 89, 90, 91, 92, 93, 94, 95, 96, 107, 118, 119, 120, 121, 122, 123, 124, 125, 126, 127, 128, 129, 130, 131, 132, 133, 134, 135, 136, 137, 138, 139, 140, 141, 142, 143, 145, 146, 147, 148, 151, 163, 165, 166, 167, 176, 177, 178, 179, 180, 181, 182, 183, 184, 185, 186, 187, 188, 189, 190, 191, 192, 193, 194, 195, 196, 197, 198, 199, 200, 225, 226, 227, 228, 229, 230, 231, 232, 233, 234, 235, 236, 237, 238, 239, 240, 241, 242, 274, 275, 276, 277, 278, 279, 280, 281, 282, 283, 284, 285, 286, 287, 288, 289, 290, 291, 292, 293, 294, 301, 331, 332, 333, 334, 335, 336, 337, 338, 339, 343, 344, 361, 369, 371, 391, 393, 394, 398, 406, 407, 408, 409, 410, 411, 647, 648, 649, 650, 651, 652, 653, 654, 655, 656, 657, 658]</t>
  </si>
  <si>
    <t>UPI00021860AC status=activ</t>
  </si>
  <si>
    <t>([0.036378, 0.060549, 0.030003, 0.018106, 0.014783, 0.012491, 0.010672, 0.011518, 0.014783, 0.012727, 0.016021, 0.020522, 0.014783, 0.00962, 0.009187, 0.010509, 0.014783, 0.009096, 0.009187, 0.010372, 0.007422, 0.007555, 0.007555, 0.010926, 0.018415, 0.022306, 0.021381, 0.036378, 0.048328, 0.038042, 0.032677, 0.026338, 0.024826, 0.051831, 0.11371, 0.191378, 0.229226, 0.167087, 0.288399, 0.284882, 0.158265, 0.206376, 0.225814, 0.219301, 0.129801, 0.069024, 0.046336, 0.038042, 0.026338, 0.012727, 0.008895, 0.014315, 0.009483, 0.006567, 0.006245, 0.005932, 0.004208, 0.003298, 0.004431, 0.004135, 0.003997, 0.003924, 0.00389, 0.004736, 0.005011, 0.004976, 0.006701, 0.006194, 0.006374, 0.005623, 0.008525, 0.014586, 0.014315, 0.016257, 0.031287, 0.031287, 0.029376, 0.046336, 0.034068, 0.035586, 0.034068, 0.018787, 0.035586, 0.048328, 0.025762, 0.024826, 0.047319, 0.037156, 0.081712, 0.15008, 0.229226, 0.191378, 0.111485, 0.109221, 0.196879, 0.191378, 0.196879, 0.129801, 0.086953, 0.173081, 0.167087, 0.179055, 0.295083, 0.288399, 0.295083, 0.298791, 0.291804, 0.301917, 0.264545, 0.271506, 0.275179, 0.173081, 0.127496, 0.216401, 0.173081, 0.10481, 0.129801, 0.081712, 0.155435, 0.164327, 0.137348, 0.086953, 0.038858, 0.038042, 0.021381, 0.011903, 0.011903, 0.009977, 0.009728, 0.008895, 0.00777, 0.005992, 0.007031, 0.007031, 0.005011, 0.005011, 0.006533, 0.006482, 0.007259, 0.005734, 0.008002, 0.006421, 0.005872, 0.006567, 0.005011, 0.005318, 0.005683, 0.005623, 0.00558, 0.004388, 0.004414, 0.004414, 0.00407, 0.004689, 0.005683, 0.005734, 0.006567, 0.005932, 0.00543, 0.006142, 0.007091, 0.005503, 0.00515, 0.006374, 0.008276, 0.011518, 0.017447, 0.015078, 0.021381, 0.026338, 0.048328, 0.094817, 0.06312, 0.094817, 0.096677, 0.064632, 0.122885, 0.134866, 0.167087, 0.127496, 0.129801, 0.142424, 0.139895, 0.155435, 0.15284, 0.15284, 0.078022, 0.078022, 0.090864, 0.069024, 0.071867, 0.066181, 0.037156, 0.042364, 0.041405, 0.043307, 0.041405, 0.040537, 0.040537, 0.042364, 0.060549, 0.029376, 0.014783, 0.024826, 0.048328, 0.06312, 0.060549, 0.120615, 0.125101, 0.106997, 0.10481, 0.102787, 0.06312, 0.106997, 0.090864, 0.11371, 0.079919, 0.120615, 0.059222, 0.051831, 0.049374, 0.037156, 0.036378, 0.086953, 0.078022, 0.059222, 0.06312, 0.048328, 0.025316, 0.020165, 0.020876, 0.042364, 0.025762, 0.023534, 0.023087, 0.046336, 0.024826, 0.020165, 0.014783, 0.015694, 0.01078, 0.007555, 0.008804, 0.013613, 0.008002, 0.008002, 0.006533, 0.004689, 0.00543, 0.007315, 0.008525, 0.008525, 0.008002, 0.007495, 0.010672, 0.011342, 0.007315, 0.008156, 0.009483, 0.008895, 0.011342, 0.016528, 0.014783, 0.009728, 0.008723, 0.01078, 0.007645, 0.011669, 0.0198, 0.023087, 0.024393, 0.024393, 0.028107, 0.015344, 0.020876, 0.020522, 0.01078, 0.011903, 0.011903, 0.009187, 0.013016, 0.016021, 0.016021, 0.033407, 0.06312, 0.06312, 0.079919, 0.090864, 0.094817, 0.096677, 0.048328, 0.022306, 0.018106, 0.016528, 0.016257, 0.020876, 0.022306, 0.046336, 0.083462, 0.134866, 0.179055, 0.229226, 0.232838, 0.232838, 0.232838, 0.247041, 0.203355, 0.139895, 0.216401, 0.196879, 0.203355, 0.200174, 0.239899, 0.275179, 0.268042, 0.387226, 0.278302, 0.288399, 0.301917, 0.257454, 0.25031, 0.173081, 0.167087, 0.090864, 0.092881, 0.085092, 0.074921, 0.120615, 0.185198, 0.098513, 0.054297, 0.050641, 0.088832, 0.090864, 0.088832, 0.079919, 0.069024, 0.0704, 0.06184, 0.044297, 0.059222, 0.069024, 0.15008, 0.092881, 0.134866, 0.088832, 0.056825, 0.056825, 0.045352, 0.044297, 0.085092, 0.144935, 0.147574, 0.137348, 0.196879, 0.206376, 0.236433, 0.158265, 0.209395, 0.132295, 0.100716, 0.083462, 0.073402, 0.034884, 0.031287, 0.041405, 0.083462, 0.127496, 0.106997, 0.132295, 0.139895, 0.081712, 0.045352, 0.025762, 0.028695, 0.030611, 0.029376, 0.042364, 0.074921, 0.094817, 0.158265, 0.25031, 0.200174, 0.196879, 0.275179, 0.278302, 0.268042, 0.15008, 0.170161, 0.170161, 0.106997, 0.100716, 0.164327, 0.25406, 0.25406, 0.239899, 0.173081, 0.125101, 0.081712, 0.092881, 0.098513, 0.079919, 0.037156, 0.038042, 0.020165, 0.020522, 0.034068, 0.036378, 0.041405, 0.029376, 0.041405, 0.078022, 0.043307, 0.036378, 0.021816, 0.037156, 0.038042, 0.071867, 0.116183, 0.170161, 0.158265, 0.127496, 0.155435, 0.26085, 0.25031, 0.268042, 0.298791, 0.264545, 0.222385, 0.295083, 0.298791, 0.243554, 0.229226, 0.288399, 0.318242, 0.418646, 0.308712, 0.21291, 0.191378, 0.15284, 0.11371, 0.134866, 0.158265, 0.15284, 0.078022, 0.142424, 0.229226, 0.144935, 0.109221, 0.137348, 0.147574, 0.173081, 0.200174, 0.206376, 0.25406, 0.173081, 0.167087, 0.268042, 0.359901, 0.359901, 0.387226, 0.494003, 0.450668, 0.36309, 0.335645, 0.36309, 0.324872, 0.31487, 0.380708, 0.384043, 0.291804, 0.278302, 0.25031, 0.288399, 0.301917, 0.229226, 0.236433, 0.161087, 0.10481, 0.111485, 0.109221, 0.118441, 0.11371, 0.11371, 0.158265, 0.134866, 0.21291, 0.21291, 0.216401, 0.25031, 0.352862, 0.41194, 0.4292, 0.374039, 0.349426, 0.335645, 0.370445, 0.370445, 0.458154, 0.541878, 0.436924, 0.398279, 0.401658, 0.418646, 0.440853, 0.480142, 0.51388, 0.42561, 0.380708, 0.324872, 0.239899, 0.196879, 0.222385, 0.203355, 0.284882, 0.271506, 0.271506, 0.225814, 0.31487, 0.243554, 0.219301, 0.30533, 0.328603, 0.232838, 0.158265, 0.118441, 0.0704, 0.090864, 0.134866, 0.196879, 0.247041, 0.264545, 0.225814, 0.236433, 0.243554, 0.243554, 0.25031, 0.257454, 0.301917, 0.308712, 0.298791, 0.342579, 0.31487, 0.311707, 0.335645, 0.436924, 0.440853, 0.41194, 0.398279, 0.374039, 0.291804, 0.257454, 0.328603, 0.390993, 0.390993, 0.384043, 0.398279, 0.284882, 0.194234, 0.191378, 0.209395, 0.288399, 0.278302, 0.30533, 0.328603, 0.401658, 0.377384, 0.4292, 0.447574, 0.356642, 0.422041, 0.517562, 0.553315, 0.59014, 0.549308, 0.494003, 0.5017, 0.5017, 0.505461, 0.56648, 0.657645, 0.632174, 0.642678, 0.626927, 0.648219, 0.613573, 0.59508, 0.447574, 0.352862, 0.40511, 0.497853, 0.414856, 0.414856, 0.418646, 0.311707, 0.380708, 0.433034, 0.440853, 0.390993, 0.418646, 0.461924, 0.433034, 0.377384, 0.281712, 0.247041, 0.232838, 0.236433, 0.236433, 0.349426, 0.418646, 0.384043, 0.390993, 0.4292, 0.335645, 0.247041, 0.31487, 0.31487, 0.225814, 0.185198, 0.137348, 0.164327, 0.081712, 0.051831, 0.034884, 0.050641, 0.051831, 0.030003, 0.018787, 0.011669, 0.010221, 0.007495, 0.009977, 0.00962, 0.008723, 0.010509, 0.016257, 0.011518, 0.009977, 0.009977, 0.008276, 0.008075, 0.006894, 0.007495, 0.00962, 0.015078, 0.017797, 0.01227, 0.020165, 0.032017, 0.058088, 0.044297, 0.06312, 0.046336, 0.047319, 0.06184, 0.056825, 0.055536, 0.088832, 0.046336, 0.071867, 0.067594, 0.078022, 0.085092, 0.081712, 0.041405, 0.032677, 0.018787, 0.021816, 0.01227, 0.009187, 0.008156, 0.008002, 0.008895, 0.007177, 0.007091, 0.00558, 0.004513, 0.004513, 0.003341, 0.004513, 0.004611, 0.004835, 0.004135, 0.004513, 0.005249, 0.007091, 0.006988, 0.008409, 0.011903, 0.019109, 0.018787, 0.023963, 0.038042, 0.041405, 0.045352, 0.046336, 0.044297, 0.092881, 0.098513, 0.081712, 0.076542, 0.073402, 0.088832, 0.10481, 0.132295, 0.092881, 0.088832, 0.060549, 0.096677, 0.044297, 0.046336, 0.086953, 0.085092, 0.085092, 0.048328, 0.086953, 0.083462, 0.134866, 0.071867, 0.071867, 0.155435, 0.125101, 0.129801, 0.109221, 0.200174, 0.132295, 0.232838, 0.232838, 0.239899, 0.17593, 0.275179, 0.158265, 0.081712, 0.083462, 0.090864, 0.142424, 0.076542, 0.06312, 0.06312, 0.096677, 0.074921, 0.076542, 0.100716, 0.054297, 0.056825, 0.054297, 0.069024, 0.028695, 0.023534, 0.023087, 0.023087, 0.018787, 0.030611, 0.042364, 0.019401, 0.010672, 0.007555, 0.010926, 0.015344, 0.009865, 0.008002, 0.007877, 0.005734, 0.005932, 0.006988, 0.006482, 0.006245, 0.006421, 0.007422, 0.009401, 0.015344, 0.012727, 0.013016, 0.010131, 0.010372, 0.020165, 0.020165, 0.0198, 0.011342, 0.010131, 0.016257, 0.016528, 0.0198, 0.034068, 0.040537, 0.040537, 0.03976, 0.032677, 0.042364, 0.054297, 0.044297, 0.023963, 0.042364, 0.026892, 0.047319, 0.060549, 0.034884, 0.078022, 0.137348, 0.232838, 0.144935, 0.147574, 0.25031, 0.25406, 0.182256, 0.15008, 0.182256, 0.18812, 0.222385, 0.15008, 0.125101, 0.125101, 0.200174, 0.18812, 0.288399, 0.295083, 0.298791, 0.394753, 0.384043, 0.408655, 0.359901, 0.418646, 0.414856, 0.301917, 0.301917, 0.342579, 0.25406, 0.25031, 0.359901, 0.359901, 0.31487, 0.394753, 0.398279, 0.408655, 0.408655, 0.332115, 0.332115, 0.291804, 0.278302, 0.271506, 0.158265, 0.120615, 0.122885, 0.078022, 0.076542, 0.035586, 0.056825, 0.047319, 0.028107, 0.026892, 0.014075, 0.018415, 0.018787, 0.020165, 0.016257, 0.016021, 0.014586, 0.01227, 0.012491, 0.009187, 0.007031, 0.007422, 0.008075, 0.009096, 0.010672, 0.017138, 0.034068, 0.018787, 0.031287, 0.06184, 0.059222, 0.134866, 0.158265, 0.155435, 0.118441, 0.142424, 0.100716, 0.137348, 0.139895, 0.139895, 0.11371, 0.111485, 0.11371, 0.106997, 0.064632, 0.078022, 0.081712, 0.040537, 0.036378, 0.044297, 0.048328, 0.031287, 0.029376, 0.038858, 0.022667, 0.026338, 0.026338, 0.023087, 0.019401, 0.024826, 0.024393, 0.025762, 0.047319, 0.081712, 0.106997, 0.170161, 0.142424, 0.137348, 0.232838, 0.311707, 0.31487, 0.194234, 0.275179, 0.291804, 0.203355, 0.200174, 0.170161, 0.17593, 0.284882, 0.349426, 0.339168, 0.398279, 0.51388, 0.4292, 0.42561, 0.497853, 0.486429, 0.521092, 0.483068, 0.521092, 0.56648, 0.521092, 0.642678, 0.622677, 0.541878, 0.538167, 0.653063, 0.58069, 0.59508, 0.585406, 0.5017, 0.5017, 0.359901, 0.346032, 0.328603, 0.359901, 0.342579, 0.342579, 0.342579, 0.40511, 0.408655, 0.339168, 0.295083, 0.295083, 0.288399, 0.239899, 0.335645, 0.25031, 0.342579, 0.232838, 0.25406, 0.346032, 0.342579, 0.465241, 0.401658, 0.4292, 0.36309, 0.281712, 0.222385, 0.225814, 0.203355, 0.170161, 0.203355, 0.25406, 0.247041, 0.247041, 0.328603, 0.328603, 0.335645, 0.243554, 0.328603, 0.216401, 0.125101, 0.10481, 0.102787, 0.094817, 0.085092, 0.102787, 0.17593, 0.239899, 0.167087, 0.167087, 0.167087, 0.10481, 0.125101, 0.073402, 0.078022, 0.086953, 0.085092, 0.137348, 0.134866, 0.15284, 0.236433, 0.295083, 0.321458, 0.243554, 0.291804, 0.384043, 0.308712, 0.271506, 0.191378, 0.281712, 0.194234, 0.196879, 0.219301, 0.167087, 0.264545, 0.275179, 0.275179, 0.21291, 0.182256, 0.191378, 0.100716, 0.090864, 0.109221, 0.118441, 0.111485, 0.111485, 0.116183, 0.185198, 0.11371, 0.173081, 0.10481, 0.167087, 0.167087, 0.257454, 0.31487, 0.301917, 0.295083, 0.295083, 0.366687, 0.408655, 0.422041, 0.557691, 0.454136, 0.422041, 0.40511, 0.408655, 0.444081, 0.387226, 0.370445, 0.377384, 0.298791, 0.398279, 0.40511, 0.335645, 0.298791, 0.311707, 0.229226, 0.26085, 0.257454, 0.239899, 0.134866, 0.191378, 0.179055, 0.30533, 0.271506, 0.271506, 0.366687, 0.36309, 0.394753, 0.36309, 0.465241, 0.458154, 0.436924, 0.398279, 0.468512, 0.476583, 0.461924, 0.56648, 0.433034, 0.328603, 0.301917, 0.324872, 0.298791, 0.291804, 0.219301, 0.301917, 0.216401, 0.179055, 0.191378, 0.167087, 0.203355, 0.120615, 0.125101, 0.076542, 0.055536, 0.060549, 0.06312, 0.05306, 0.051831, 0.088832, 0.147574, 0.109221, 0.182256, 0.209395, 0.182256, 0.209395, 0.216401, 0.318242, 0.349426, 0.25031, 0.25031, 0.239899, 0.328603, 0.332115, 0.324872, 0.418646, 0.342579, 0.295083, 0.335645, 0.301917, 0.301917, 0.311707, 0.408655, 0.394753, 0.370445, 0.318242, 0.232838, 0.161087, 0.125101, 0.134866, 0.203355, 0.161087, 0.167087, 0.173081, 0.219301, 0.318242, 0.308712, 0.298791, 0.346032, 0.25406, 0.191378, 0.167087, 0.111485, 0.06184, 0.067594, 0.081712, 0.127496, 0.206376, 0.18812, 0.219301, 0.222385, 0.15008, 0.219301, 0.219301, 0.225814, 0.275179, 0.275179, 0.194234, 0.185198, 0.147574, 0.194234, 0.284882, 0.311707, 0.295083, 0.291804, 0.295083, 0.298791, 0.216401, 0.120615, 0.200174, 0.203355, 0.18812, 0.203355, 0.200174, 0.194234, 0.18812, 0.120615, 0.066181, 0.116183, 0.179055, 0.209395, 0.25031, 0.257454, 0.170161, 0.219301, 0.30533, 0.268042, 0.232838, 0.30533, 0.408655, 0.366687, 0.324872, 0.295083, 0.374039, 0.342579, 0.30533], '')</t>
  </si>
  <si>
    <t>[499, 506, 571, 572, 573, 574, 576, 577, 578, 579, 580, 581, 582, 583, 584, 585, 586, 922, 927, 929, 930, 931, 932, 933, 934, 935, 936, 937, 938, 939, 940, 941, 1043, 1079]</t>
  </si>
  <si>
    <t>UPI00021860AD status=activ</t>
  </si>
  <si>
    <t>([0.25031, 0.298791, 0.281712, 0.321458, 0.339168, 0.366687, 0.281712, 0.21291, 0.158265, 0.155435, 0.18812, 0.219301, 0.158265, 0.164327, 0.116183, 0.164327, 0.167087, 0.155435, 0.094817, 0.058088, 0.073402, 0.074921, 0.090864, 0.058088, 0.056825, 0.073402, 0.060549, 0.106997, 0.139895, 0.137348, 0.161087, 0.170161, 0.144935, 0.125101, 0.21291, 0.275179, 0.191378, 0.191378, 0.25406, 0.332115, 0.332115, 0.298791, 0.318242, 0.284882, 0.4292, 0.324872, 0.209395, 0.243554, 0.161087, 0.194234, 0.275179, 0.18812, 0.170161, 0.196879, 0.295083, 0.194234, 0.139895, 0.222385, 0.132295, 0.134866, 0.142424, 0.206376, 0.21291, 0.139895, 0.139895, 0.129801, 0.139895, 0.206376, 0.134866, 0.206376, 0.203355, 0.132295, 0.206376, 0.179055, 0.179055, 0.139895, 0.139895, 0.161087, 0.182256, 0.295083, 0.332115, 0.321458, 0.332115, 0.257454, 0.236433, 0.243554, 0.144935, 0.216401, 0.216401, 0.308712, 0.318242, 0.31487, 0.394753, 0.328603, 0.278302, 0.288399, 0.236433, 0.332115, 0.332115, 0.298791, 0.284882, 0.288399, 0.203355, 0.196879, 0.271506, 0.247041, 0.158265, 0.206376, 0.216401, 0.225814, 0.21291, 0.132295, 0.111485, 0.094817, 0.137348, 0.216401, 0.203355, 0.291804, 0.179055, 0.137348, 0.155435, 0.109221, 0.060549, 0.102787, 0.10481, 0.102787, 0.118441, 0.185198, 0.185198, 0.17593, 0.118441, 0.137348, 0.222385, 0.173081, 0.21291, 0.185198, 0.109221, 0.11371, 0.122885, 0.206376, 0.219301, 0.219301, 0.321458, 0.414856, 0.384043, 0.295083, 0.295083, 0.377384, 0.342579, 0.291804, 0.301917, 0.298791, 0.17593, 0.142424, 0.236433, 0.222385, 0.278302, 0.30533, 0.21291, 0.200174, 0.132295, 0.194234, 0.173081, 0.118441, 0.11371, 0.092881, 0.127496, 0.15008, 0.167087, 0.170161, 0.170161, 0.102787, 0.125101, 0.206376, 0.17593, 0.098513, 0.10481, 0.074921, 0.092881, 0.125101, 0.129801, 0.203355, 0.196879, 0.167087, 0.203355, 0.122885, 0.109221, 0.129801, 0.109221, 0.055536, 0.067594, 0.094817, 0.161087, 0.185198, 0.219301, 0.203355, 0.206376, 0.11371, 0.142424, 0.167087, 0.194234, 0.134866, 0.129801, 0.137348, 0.10481, 0.079919, 0.122885, 0.111485, 0.092881, 0.092881, 0.127496, 0.074921, 0.106997, 0.098513, 0.106997, 0.055536, 0.094817, 0.125101, 0.179055, 0.118441, 0.127496, 0.137348, 0.203355, 0.239899, 0.243554, 0.291804, 0.335645, 0.264545, 0.335645, 0.366687, 0.328603, 0.275179, 0.36309, 0.308712, 0.275179, 0.182256, 0.167087, 0.167087, 0.209395, 0.25406, 0.335645, 0.335645, 0.335645, 0.332115, 0.295083, 0.26085, 0.271506, 0.232838, 0.332115, 0.349426, 0.321458, 0.339168, 0.454136, 0.4292, 0.468512], '')</t>
  </si>
  <si>
    <t>UPI00021860AE status=activ</t>
  </si>
  <si>
    <t>([0.015694, 0.022306, 0.020876, 0.020522, 0.020165, 0.012727, 0.008156, 0.005872, 0.008075, 0.008276, 0.008409, 0.007091, 0.006039, 0.004431, 0.003109, 0.004483, 0.003014, 0.003014, 0.003727, 0.003607, 0.002606, 0.002623, 0.002727, 0.003341, 0.002688, 0.00225, 0.003212, 0.005223, 0.008075, 0.005086, 0.004315, 0.004775, 0.005223, 0.005734, 0.008276, 0.014315, 0.00777, 0.015078, 0.01227, 0.016257, 0.019401, 0.028695, 0.014783, 0.011518, 0.012491, 0.017447, 0.032677, 0.018415, 0.015344, 0.009401, 0.009294, 0.011342, 0.009728, 0.014075, 0.021816, 0.015694, 0.011669, 0.013437, 0.013265, 0.00962, 0.006482, 0.006039, 0.006894, 0.011342, 0.008804, 0.007645, 0.009401, 0.009865, 0.008804, 0.008895, 0.014586, 0.028107, 0.049374, 0.037156, 0.019109, 0.010672, 0.014783, 0.018415, 0.026338, 0.013437, 0.013265, 0.011106, 0.020522, 0.011518, 0.008723, 0.010221, 0.007031, 0.005992, 0.006039, 0.006142, 0.00407, 0.004135, 0.004208, 0.003757, 0.004135, 0.005932, 0.008895, 0.005503, 0.003963, 0.003298, 0.003963, 0.005799, 0.005872, 0.004414, 0.006374, 0.007259, 0.009401, 0.015344, 0.01078, 0.008276, 0.007495, 0.008156, 0.006795, 0.006795, 0.005318, 0.006374, 0.004388, 0.003341, 0.005086, 0.005503, 0.008156, 0.010372, 0.008804, 0.008895, 0.014075, 0.015078, 0.015694, 0.014783, 0.014783, 0.014586, 0.020876, 0.024393, 0.035586, 0.035586, 0.020165, 0.017138, 0.018106, 0.034884, 0.034884, 0.019401, 0.017138, 0.010672, 0.008409, 0.010926, 0.01227, 0.008075, 0.007315, 0.008156, 0.005683, 0.005623, 0.008276, 0.007031, 0.008895, 0.007315, 0.007091, 0.009294, 0.008804, 0.005799, 0.005799, 0.005378, 0.007031, 0.008804, 0.008156, 0.006078, 0.005503, 0.00558, 0.005011, 0.004431, 0.00359, 0.004208, 0.004315, 0.003109, 0.002662, 0.002662, 0.002688, 0.002336, 0.002366, 0.002529, 0.002555, 0.001786, 0.002662, 0.002327, 0.0028, 0.004208, 0.006482, 0.004976, 0.007177, 0.010926, 0.013613, 0.018415, 0.015694, 0.018106, 0.016021, 0.024826, 0.038858, 0.037156, 0.076542, 0.042364, 0.041405, 0.086953, 0.17593, 0.074921, 0.10481, 0.096677, 0.049374, 0.019401, 0.032677, 0.034884, 0.034068, 0.017138, 0.008723, 0.008002, 0.005086, 0.007877, 0.006988, 0.005623, 0.008409, 0.005799, 0.007495, 0.007422, 0.007259, 0.004689, 0.004976, 0.005378, 0.003671, 0.003924, 0.005872, 0.004208, 0.003109, 0.002662, 0.00292, 0.004315, 0.006482, 0.006988, 0.004775, 0.003864, 0.003701, 0.003701, 0.004483, 0.004611, 0.006567, 0.004689, 0.007177, 0.011669, 0.010131, 0.020165, 0.013016, 0.01078, 0.01078, 0.016528, 0.022306, 0.022306, 0.027463, 0.014586, 0.011106, 0.0198, 0.030003, 0.025316, 0.012727, 0.009294, 0.008002, 0.008276, 0.008156, 0.007645, 0.005623, 0.005011, 0.004689, 0.005223, 0.004611, 0.006533, 0.006988, 0.007315, 0.010509, 0.009401, 0.016021, 0.036378, 0.016826, 0.013613, 0.011903, 0.021381, 0.033407, 0.025762, 0.028107, 0.034068, 0.038042, 0.046336, 0.028695, 0.029376, 0.028107, 0.037156, 0.017797, 0.009728, 0.006078, 0.004513, 0.004577, 0.004414, 0.003177, 0.003701, 0.003461, 0.00515, 0.00515, 0.004513, 0.004315, 0.0028, 0.002623, 0.002512, 0.002349, 0.002512, 0.002512, 0.003727, 0.003461, 0.003298, 0.003246, 0.003997, 0.003461, 0.003461, 0.002336, 0.003341, 0.003079, 0.003014, 0.001722, 0.001967, 0.002662, 0.002606, 0.00246, 0.003405, 0.00231, 0.003079, 0.002761, 0.001778, 0.001687, 0.002276, 0.003555, 0.00359, 0.004388, 0.006701, 0.006701, 0.010372, 0.007645, 0.011342, 0.016528, 0.034884, 0.015694, 0.015694, 0.015344, 0.020522, 0.011342, 0.012727, 0.011518, 0.013265, 0.026338, 0.021381, 0.010926, 0.010131, 0.009977, 0.009483, 0.009401, 0.008075, 0.00777, 0.007315, 0.005378, 0.004431, 0.003298, 0.004483, 0.004358, 0.006142, 0.008075, 0.008002, 0.014586, 0.008409, 0.011342, 0.007645, 0.006142, 0.007645, 0.005992, 0.007555, 0.006245, 0.006245, 0.004899, 0.003821, 0.004513, 0.00558, 0.006142, 0.007031, 0.004976, 0.004414, 0.004388, 0.00316, 0.003109, 0.002761, 0.00407, 0.004208, 0.005872, 0.008409, 0.009865, 0.01204, 0.010131, 0.007877, 0.008525, 0.011106, 0.017447, 0.022667, 0.026892, 0.032677, 0.040537, 0.076542, 0.083462, 0.066181, 0.137348, 0.26085, 0.232838, 0.21291, 0.170161], '')</t>
  </si>
  <si>
    <t>UPI00021860AF status=activ</t>
  </si>
  <si>
    <t>([0.497853, 0.321458, 0.356642, 0.40511, 0.450668, 0.468512, 0.394753, 0.444081, 0.332115, 0.281712, 0.31487, 0.278302, 0.264545, 0.268042, 0.271506, 0.164327, 0.155435, 0.216401, 0.194234, 0.191378, 0.170161, 0.173081, 0.281712, 0.278302, 0.26085, 0.247041, 0.243554, 0.342579, 0.332115, 0.370445, 0.440853, 0.370445, 0.450668, 0.433034, 0.352862, 0.271506, 0.398279, 0.40511, 0.422041, 0.4292, 0.414856, 0.342579, 0.356642, 0.264545, 0.243554, 0.25406, 0.268042, 0.288399, 0.173081, 0.10481, 0.102787, 0.11371, 0.179055, 0.17593, 0.209395, 0.209395, 0.209395, 0.147574, 0.086953, 0.094817, 0.106997, 0.109221, 0.155435, 0.25406, 0.342579, 0.366687, 0.271506, 0.271506, 0.284882, 0.298791, 0.377384, 0.476583, 0.461924, 0.461924, 0.458154, 0.440853, 0.414856, 0.505461, 0.534167, 0.545602, 0.41194, 0.30533, 0.318242, 0.318242, 0.298791, 0.182256, 0.11371, 0.185198, 0.15008, 0.142424, 0.209395, 0.236433, 0.232838, 0.15284, 0.15284, 0.179055, 0.185198, 0.25406, 0.25031, 0.196879, 0.278302, 0.374039, 0.483068, 0.483068, 0.545602, 0.450668, 0.494003, 0.608892, 0.626927, 0.661982, 0.680603, 0.570702, 0.418646, 0.380708, 0.468512, 0.328603, 0.31487, 0.324872, 0.288399, 0.225814, 0.288399, 0.203355, 0.17593, 0.164327, 0.155435, 0.134866, 0.200174, 0.196879, 0.21291, 0.21291, 0.142424, 0.144935, 0.185198, 0.291804, 0.239899, 0.209395, 0.335645, 0.243554, 0.155435, 0.216401, 0.25031, 0.196879, 0.30533, 0.257454, 0.155435, 0.129801, 0.111485, 0.092881, 0.170161, 0.170161, 0.134866, 0.229226, 0.209395, 0.243554, 0.21291, 0.291804, 0.291804, 0.200174, 0.200174, 0.17593, 0.18812, 0.219301, 0.225814, 0.173081, 0.21291, 0.321458, 0.271506, 0.332115, 0.332115, 0.301917, 0.31487, 0.342579, 0.232838, 0.243554, 0.239899, 0.191378, 0.164327, 0.196879, 0.288399, 0.359901, 0.444081, 0.342579, 0.342579, 0.422041, 0.468512, 0.51388, 0.4292, 0.422041, 0.398279, 0.398279, 0.332115, 0.30533, 0.321458, 0.418646, 0.408655, 0.408655, 0.40511, 0.444081, 0.468512, 0.422041, 0.422041, 0.370445, 0.356642, 0.370445, 0.328603, 0.278302, 0.281712, 0.25406, 0.359901, 0.257454, 0.25406, 0.324872, 0.324872, 0.318242, 0.222385, 0.225814, 0.194234, 0.275179, 0.281712, 0.281712, 0.219301, 0.194234, 0.284882, 0.311707, 0.295083, 0.239899, 0.288399, 0.25031, 0.346032, 0.216401, 0.281712, 0.321458, 0.335645, 0.328603, 0.332115, 0.30533, 0.308712, 0.342579, 0.342579, 0.222385, 0.142424, 0.219301, 0.164327, 0.155435, 0.18812, 0.161087, 0.25031, 0.264545, 0.30533, 0.321458, 0.346032, 0.346032, 0.352862, 0.332115, 0.342579, 0.328603, 0.352862, 0.339168, 0.342579, 0.356642, 0.468512, 0.521092, 0.505461, 0.622677, 0.604312, 0.642678, 0.680603, 0.661982, 0.570702, 0.529623, 0.468512], '')</t>
  </si>
  <si>
    <t>[77, 78, 79, 104, 107, 108, 109, 110, 111, 185, 261, 262, 263, 264, 265, 266, 267, 268, 269]</t>
  </si>
  <si>
    <t>UPI00021860B0 status=activ</t>
  </si>
  <si>
    <t>([0.759478, 0.699094, 0.570702, 0.398279, 0.418646, 0.458154, 0.328603, 0.25406, 0.284882, 0.321458, 0.308712, 0.36309, 0.401658, 0.370445, 0.370445, 0.380708, 0.257454, 0.179055, 0.15284, 0.073402, 0.073402, 0.038858, 0.056825, 0.102787, 0.161087, 0.100716, 0.092881, 0.18812, 0.268042, 0.191378, 0.191378, 0.142424, 0.142424, 0.142424, 0.102787, 0.111485, 0.059222, 0.139895, 0.206376, 0.203355, 0.288399, 0.173081, 0.170161, 0.164327, 0.155435, 0.179055, 0.17593, 0.17593, 0.137348, 0.069024, 0.058088, 0.051831, 0.098513, 0.060549, 0.033407, 0.028695, 0.025762, 0.025316, 0.022306, 0.023087, 0.023534, 0.023534, 0.050641, 0.10481, 0.092881, 0.042364, 0.024393, 0.023087, 0.015694, 0.013265, 0.014315, 0.028107, 0.028107, 0.028107, 0.042364, 0.071867, 0.164327, 0.179055, 0.232838, 0.25031, 0.196879, 0.200174, 0.106997, 0.10481, 0.051831, 0.037156, 0.0704, 0.069024, 0.10481, 0.088832, 0.111485, 0.158265, 0.111485, 0.122885, 0.111485, 0.111485, 0.064632, 0.058088, 0.054297, 0.067594, 0.060549, 0.085092, 0.100716, 0.118441, 0.142424, 0.139895, 0.120615, 0.078022, 0.164327, 0.15284, 0.158265, 0.096677, 0.064632, 0.083462, 0.078022, 0.064632, 0.0704, 0.127496, 0.139895, 0.076542, 0.092881, 0.043307, 0.041405, 0.023534, 0.046336, 0.018787, 0.018787, 0.030611, 0.032017, 0.013613, 0.014783, 0.025762, 0.067594, 0.127496, 0.073402, 0.060549, 0.073402, 0.078022, 0.041405, 0.019109, 0.019401, 0.016257, 0.03976, 0.019401, 0.041405, 0.021381, 0.028695, 0.055536, 0.032017, 0.051831, 0.071867, 0.048328, 0.055536, 0.048328, 0.047319, 0.094817, 0.064632, 0.042364, 0.037156, 0.0704, 0.125101, 0.203355, 0.144935, 0.106997, 0.129801, 0.066181, 0.122885, 0.116183, 0.064632, 0.106997, 0.10481, 0.161087, 0.164327, 0.139895, 0.142424, 0.134866, 0.132295, 0.137348, 0.164327, 0.167087, 0.098513, 0.064632, 0.0704, 0.11371, 0.079919, 0.139895, 0.219301, 0.134866, 0.134866, 0.137348, 0.132295, 0.132295, 0.132295, 0.182256, 0.196879, 0.194234, 0.194234, 0.194234, 0.194234, 0.229226, 0.236433, 0.239899, 0.206376, 0.209395, 0.129801, 0.129801, 0.074921, 0.073402, 0.132295, 0.203355, 0.301917, 0.271506, 0.264545, 0.25406, 0.182256, 0.170161, 0.161087, 0.092881, 0.050641, 0.090864, 0.096677, 0.059222, 0.085092, 0.161087, 0.147574, 0.161087, 0.275179, 0.366687, 0.370445, 0.359901, 0.366687, 0.349426, 0.295083, 0.275179, 0.288399, 0.301917, 0.275179, 0.288399, 0.387226, 0.390993, 0.390993, 0.390993, 0.390993, 0.418646, 0.408655, 0.408655, 0.483068, 0.447574, 0.444081, 0.4292, 0.440853, 0.4292, 0.4292, 0.433034, 0.461924, 0.454136, 0.549308, 0.59014, 0.585406, 0.59014, 0.703578, 0.699094, 0.699094, 0.784345, 0.788093, 0.808535, 0.788093, 0.791621, 0.76285, 0.661982, 0.666105, 0.545602, 0.517562, 0.529623, 0.632174, 0.59508, 0.497853, 0.476583, 0.472492, 0.468512, 0.384043, 0.366687, 0.359901, 0.359901, 0.370445, 0.301917, 0.222385, 0.25031, 0.170161, 0.196879, 0.275179, 0.203355, 0.291804, 0.295083, 0.288399, 0.295083, 0.236433, 0.295083, 0.298791, 0.219301, 0.200174, 0.298791, 0.298791, 0.275179, 0.239899, 0.200174, 0.243554, 0.295083, 0.257454, 0.346032, 0.295083, 0.247041], '')</t>
  </si>
  <si>
    <t>[0, 1, 2, 256, 257, 258, 259, 260, 261, 262, 263, 264, 265, 266, 267, 268, 269, 270, 271, 272, 273, 274, 275]</t>
  </si>
  <si>
    <t>UPI00021860B1 status=activ</t>
  </si>
  <si>
    <t>([0.090864, 0.041405, 0.025762, 0.038042, 0.040537, 0.056825, 0.0704, 0.092881, 0.120615, 0.083462, 0.060549, 0.069024, 0.081712, 0.036378, 0.035586, 0.045352, 0.078022, 0.078022, 0.125101, 0.191378, 0.102787, 0.098513, 0.102787, 0.139895, 0.094817, 0.064632, 0.074921, 0.083462, 0.092881, 0.044297, 0.076542, 0.144935, 0.100716, 0.102787, 0.111485, 0.18812, 0.191378, 0.17593, 0.106997, 0.064632, 0.064632, 0.134866, 0.139895, 0.18812, 0.222385, 0.301917, 0.298791, 0.268042, 0.264545, 0.158265, 0.264545, 0.275179, 0.25031, 0.229226, 0.147574, 0.139895, 0.079919, 0.076542, 0.071867, 0.120615, 0.200174, 0.222385, 0.134866, 0.15284, 0.191378, 0.158265, 0.094817, 0.098513, 0.109221, 0.06184, 0.064632, 0.067594, 0.06312, 0.06184, 0.118441, 0.185198, 0.268042, 0.370445, 0.278302, 0.301917, 0.196879, 0.200174, 0.179055, 0.179055, 0.111485, 0.059222, 0.083462, 0.081712, 0.139895, 0.132295, 0.173081, 0.222385, 0.222385, 0.26085, 0.26085, 0.288399, 0.203355, 0.132295, 0.122885, 0.200174, 0.102787, 0.10481, 0.096677, 0.098513, 0.167087, 0.170161, 0.173081, 0.094817, 0.173081, 0.167087, 0.106997, 0.076542, 0.055536, 0.056825, 0.043307, 0.029376, 0.014783, 0.020165, 0.020522, 0.013821, 0.014315, 0.020876, 0.032677, 0.032017, 0.026338, 0.026892, 0.043307, 0.079919, 0.111485, 0.106997, 0.11371, 0.098513, 0.161087, 0.158265, 0.127496, 0.134866, 0.18812, 0.275179, 0.232838, 0.321458, 0.308712, 0.264545, 0.308712, 0.335645, 0.247041, 0.194234, 0.116183, 0.11371, 0.10481, 0.129801, 0.129801, 0.081712, 0.127496, 0.122885, 0.203355, 0.239899, 0.25406, 0.247041, 0.158265, 0.216401, 0.236433, 0.31487, 0.25406, 0.209395, 0.209395, 0.200174, 0.301917, 0.356642, 0.346032, 0.318242, 0.346032, 0.243554, 0.225814, 0.268042, 0.196879, 0.11371, 0.109221, 0.096677, 0.109221, 0.106997, 0.118441, 0.059222, 0.06184, 0.116183, 0.081712, 0.041405, 0.083462, 0.079919, 0.096677, 0.102787, 0.060549, 0.037156, 0.037156, 0.074921, 0.079919, 0.120615, 0.134866, 0.088832, 0.086953, 0.066181, 0.122885, 0.137348, 0.209395, 0.116183, 0.111485, 0.094817, 0.118441, 0.090864, 0.098513, 0.096677, 0.102787, 0.203355, 0.257454, 0.278302, 0.257454, 0.236433, 0.158265, 0.161087, 0.164327, 0.179055, 0.132295, 0.137348, 0.066181, 0.085092, 0.111485, 0.120615, 0.137348, 0.194234, 0.243554, 0.158265, 0.161087, 0.147574, 0.090864, 0.066181, 0.11371, 0.122885, 0.071867, 0.074921, 0.066181, 0.100716, 0.044297, 0.064632, 0.066181, 0.120615, 0.056825, 0.0704, 0.060549, 0.06184, 0.060549, 0.055536, 0.069024, 0.03976, 0.020876, 0.019109, 0.024826, 0.023534, 0.023534, 0.049374, 0.094817, 0.147574, 0.088832, 0.102787, 0.059222, 0.056825, 0.055536, 0.060549, 0.083462, 0.083462, 0.081712, 0.046336, 0.044297, 0.046336, 0.088832, 0.086953, 0.155435, 0.139895, 0.164327, 0.078022, 0.067594, 0.066181, 0.078022, 0.139895, 0.25031, 0.36309, 0.349426, 0.356642, 0.342579, 0.26085, 0.161087, 0.161087, 0.25406, 0.170161, 0.206376, 0.120615, 0.243554, 0.243554, 0.268042, 0.25031, 0.271506, 0.257454, 0.216401, 0.17593, 0.086953, 0.059222, 0.06312, 0.035586, 0.030611, 0.049374, 0.06184, 0.10481, 0.155435, 0.122885, 0.191378, 0.147574, 0.229226, 0.15008, 0.098513, 0.056825], '')</t>
  </si>
  <si>
    <t>UPI00021860B2 status=activ</t>
  </si>
  <si>
    <t>([0.007031, 0.008002, 0.005799, 0.005011, 0.004611, 0.005992, 0.005318, 0.005872, 0.007177, 0.007645, 0.009401, 0.013265, 0.009015, 0.015078, 0.023963, 0.020165, 0.023087, 0.034884, 0.069024, 0.137348, 0.137348, 0.116183, 0.164327, 0.191378, 0.291804, 0.291804, 0.291804, 0.271506, 0.301917, 0.25031, 0.284882, 0.196879, 0.191378, 0.301917, 0.268042, 0.25031, 0.301917, 0.374039, 0.387226, 0.288399, 0.17593, 0.206376, 0.164327, 0.155435, 0.170161, 0.155435, 0.243554, 0.158265, 0.278302, 0.194234, 0.209395, 0.206376, 0.284882, 0.284882, 0.291804, 0.339168, 0.26085, 0.167087, 0.100716, 0.083462, 0.137348, 0.139895, 0.142424, 0.239899, 0.229226, 0.31487, 0.25031, 0.232838, 0.288399, 0.194234, 0.271506, 0.219301, 0.229226, 0.25406, 0.191378, 0.164327, 0.096677, 0.096677, 0.081712, 0.144935, 0.142424, 0.15008, 0.219301, 0.21291, 0.122885, 0.111485, 0.098513, 0.100716, 0.051831, 0.042364, 0.0704, 0.059222, 0.106997, 0.069024, 0.066181, 0.088832, 0.088832, 0.147574, 0.229226, 0.308712, 0.216401, 0.216401, 0.147574, 0.161087, 0.17593, 0.25031, 0.257454, 0.275179, 0.308712, 0.342579, 0.380708, 0.30533, 0.26085, 0.264545, 0.342579, 0.342579, 0.284882, 0.281712, 0.21291, 0.139895, 0.173081, 0.25031, 0.268042, 0.25406, 0.236433, 0.25031, 0.222385, 0.222385, 0.139895, 0.158265, 0.239899, 0.278302, 0.247041, 0.243554, 0.196879, 0.196879, 0.182256, 0.236433, 0.236433, 0.191378, 0.191378, 0.185198, 0.182256, 0.111485, 0.167087, 0.144935, 0.081712, 0.059222, 0.047319, 0.078022, 0.083462, 0.079919, 0.078022, 0.081712, 0.083462, 0.111485, 0.100716, 0.10481, 0.067594, 0.042364, 0.05306, 0.092881, 0.086953, 0.05306, 0.085092, 0.094817, 0.073402, 0.111485, 0.17593, 0.116183, 0.122885, 0.120615, 0.118441, 0.069024, 0.125101, 0.182256, 0.164327, 0.170161, 0.120615, 0.182256, 0.194234, 0.194234, 0.120615, 0.079919, 0.079919, 0.085092, 0.088832, 0.137348, 0.142424, 0.098513, 0.17593, 0.167087, 0.170161, 0.11371, 0.116183, 0.074921, 0.076542, 0.06312, 0.048328, 0.059222, 0.044297, 0.054297, 0.078022, 0.116183, 0.170161, 0.264545, 0.209395], '')</t>
  </si>
  <si>
    <t>UPI00021860B3 status=activ</t>
  </si>
  <si>
    <t>([0.008276, 0.009096, 0.009015, 0.008276, 0.006988, 0.007031, 0.006701, 0.006795, 0.006142, 0.005623, 0.006619, 0.008276, 0.006421, 0.008624, 0.012727, 0.012491, 0.01204, 0.013016, 0.014075, 0.011342, 0.011669, 0.020165, 0.025762, 0.034884, 0.056825, 0.106997, 0.085092, 0.090864, 0.127496, 0.127496, 0.196879, 0.209395, 0.203355, 0.284882, 0.288399, 0.232838, 0.236433, 0.328603, 0.380708, 0.380708, 0.436924, 0.390993, 0.390993, 0.398279, 0.31487, 0.324872, 0.275179, 0.328603, 0.401658, 0.387226, 0.387226, 0.301917, 0.295083, 0.284882, 0.288399, 0.284882, 0.229226, 0.239899, 0.257454, 0.298791, 0.291804, 0.281712, 0.346032, 0.264545, 0.25031, 0.332115, 0.335645, 0.390993, 0.4292, 0.298791, 0.298791, 0.387226, 0.387226, 0.394753, 0.30533, 0.288399, 0.25406, 0.311707, 0.295083, 0.194234, 0.134866, 0.185198, 0.191378, 0.139895, 0.167087, 0.139895, 0.155435, 0.137348, 0.132295, 0.132295, 0.170161, 0.17593, 0.191378, 0.288399, 0.239899, 0.25031, 0.164327, 0.127496, 0.129801, 0.076542, 0.076542, 0.11371, 0.086953, 0.040537, 0.058088, 0.058088, 0.081712, 0.083462, 0.083462, 0.05306, 0.064632, 0.106997, 0.109221, 0.120615, 0.118441, 0.086953, 0.109221, 0.11371, 0.17593, 0.134866, 0.170161, 0.257454, 0.25406, 0.301917, 0.36309, 0.31487, 0.264545, 0.173081, 0.100716, 0.085092, 0.132295, 0.132295, 0.127496, 0.076542, 0.038042, 0.038042, 0.064632, 0.050641, 0.090864, 0.088832, 0.142424, 0.191378, 0.134866, 0.134866, 0.161087, 0.132295, 0.179055, 0.25406, 0.346032, 0.318242, 0.356642, 0.257454, 0.247041, 0.232838, 0.222385, 0.278302, 0.203355, 0.122885, 0.203355, 0.120615, 0.073402, 0.041405, 0.041405, 0.06184, 0.06312, 0.067594, 0.066181, 0.060549, 0.032677, 0.031287, 0.060549, 0.058088, 0.079919, 0.085092, 0.094817, 0.155435, 0.194234, 0.25406, 0.26085, 0.25031, 0.257454, 0.281712, 0.374039, 0.377384, 0.374039, 0.281712, 0.275179, 0.366687, 0.25406, 0.36309, 0.271506, 0.271506, 0.18812, 0.21291, 0.182256, 0.142424, 0.088832, 0.041405, 0.045352, 0.079919, 0.079919, 0.139895, 0.167087, 0.094817, 0.050641, 0.05306, 0.102787, 0.056825, 0.056825, 0.102787, 0.102787, 0.179055, 0.102787, 0.10481, 0.10481, 0.11371, 0.116183, 0.116183, 0.203355, 0.116183, 0.116183, 0.122885, 0.060549, 0.085092, 0.109221, 0.111485, 0.092881, 0.055536, 0.092881, 0.078022, 0.076542, 0.069024, 0.060549, 0.118441, 0.11371, 0.11371, 0.064632, 0.078022, 0.076542, 0.086953, 0.127496, 0.137348, 0.074921, 0.134866, 0.122885, 0.179055, 0.268042, 0.191378, 0.25406, 0.25031, 0.278302, 0.284882, 0.281712, 0.18812, 0.194234, 0.200174, 0.179055, 0.25406, 0.182256, 0.257454, 0.206376, 0.179055, 0.182256, 0.25031, 0.232838, 0.191378, 0.15284, 0.118441, 0.200174, 0.17593, 0.139895, 0.10481, 0.073402], '')</t>
  </si>
  <si>
    <t>UPI00021860B4 status=activ</t>
  </si>
  <si>
    <t>([0.5017, 0.517562, 0.604312, 0.486429, 0.509769, 0.534167, 0.570702, 0.604312, 0.5017, 0.436924, 0.447574, 0.480142, 0.414856, 0.398279, 0.387226, 0.380708, 0.483068, 0.5017, 0.450668, 0.356642, 0.308712, 0.225814, 0.229226, 0.216401, 0.288399, 0.229226, 0.222385, 0.216401, 0.155435, 0.236433, 0.30533, 0.311707, 0.342579, 0.387226, 0.271506, 0.264545, 0.275179, 0.25031, 0.209395, 0.257454, 0.339168, 0.356642, 0.418646, 0.433034, 0.342579, 0.25406, 0.318242, 0.295083, 0.21291, 0.264545, 0.257454, 0.284882, 0.301917, 0.225814, 0.268042, 0.377384, 0.374039, 0.291804, 0.236433, 0.167087, 0.191378, 0.196879, 0.26085, 0.288399, 0.275179, 0.346032, 0.436924, 0.4292, 0.370445, 0.447574, 0.450668, 0.450668, 0.321458, 0.209395, 0.25031, 0.182256, 0.155435, 0.15284, 0.216401, 0.264545, 0.374039, 0.384043, 0.30533, 0.295083, 0.30533, 0.318242, 0.321458, 0.332115, 0.30533, 0.31487, 0.284882, 0.301917, 0.21291, 0.30533, 0.40511, 0.328603, 0.380708, 0.318242, 0.324872, 0.229226, 0.216401, 0.206376, 0.196879, 0.275179, 0.301917, 0.298791, 0.196879, 0.194234, 0.158265, 0.158265, 0.137348, 0.155435, 0.094817, 0.139895, 0.088832, 0.086953, 0.116183, 0.125101, 0.222385, 0.196879, 0.18812, 0.144935, 0.144935, 0.158265, 0.085092, 0.079919, 0.083462, 0.147574, 0.127496, 0.15284, 0.185198, 0.194234, 0.120615, 0.179055, 0.206376, 0.206376, 0.222385, 0.271506, 0.264545, 0.232838, 0.18812, 0.196879, 0.185198, 0.196879, 0.182256, 0.25406, 0.164327, 0.109221, 0.106997, 0.15008, 0.170161, 0.102787, 0.182256, 0.275179, 0.271506, 0.26085, 0.374039, 0.321458, 0.31487, 0.332115, 0.271506, 0.346032, 0.454136, 0.497853, 0.387226, 0.30533, 0.332115, 0.324872, 0.40511, 0.390993, 0.384043, 0.359901, 0.454136, 0.40511, 0.40511, 0.318242, 0.239899, 0.155435, 0.182256, 0.170161, 0.129801, 0.17593, 0.127496, 0.081712, 0.098513, 0.170161, 0.26085, 0.264545, 0.311707, 0.206376, 0.216401, 0.194234, 0.111485, 0.109221, 0.096677, 0.056825, 0.096677, 0.079919, 0.116183, 0.116183, 0.094817, 0.125101, 0.085092, 0.092881, 0.132295, 0.173081, 0.17593, 0.191378, 0.203355, 0.134866, 0.173081, 0.10481, 0.079919, 0.071867, 0.043307, 0.049374, 0.100716, 0.073402, 0.15284, 0.127496, 0.142424, 0.170161, 0.109221, 0.15284, 0.127496, 0.076542, 0.067594, 0.06184, 0.041405, 0.038042, 0.043307, 0.06184, 0.078022, 0.0704, 0.11371, 0.161087, 0.161087, 0.147574, 0.18812, 0.17593, 0.232838, 0.129801, 0.137348, 0.11371, 0.137348, 0.134866, 0.203355, 0.203355, 0.203355, 0.134866, 0.142424, 0.247041, 0.239899, 0.298791, 0.332115, 0.278302, 0.196879, 0.167087, 0.122885, 0.132295, 0.129801, 0.074921, 0.081712, 0.042364, 0.096677, 0.044297, 0.088832, 0.094817, 0.064632, 0.037156, 0.044297, 0.021381, 0.018787, 0.019109, 0.010131, 0.01227, 0.019401, 0.020522, 0.030003, 0.041405, 0.020876, 0.022306, 0.023534, 0.046336, 0.081712, 0.067594, 0.058088, 0.040537, 0.037156, 0.040537, 0.035586, 0.074921, 0.083462, 0.090864, 0.067594, 0.090864, 0.054297, 0.05306, 0.048328, 0.038858, 0.025316, 0.047319, 0.025762, 0.03976, 0.017797, 0.011342, 0.011903, 0.018415, 0.013613, 0.010672, 0.013613, 0.023963, 0.020165, 0.020522, 0.020876, 0.017138, 0.026338, 0.040537, 0.042364, 0.042364, 0.059222, 0.043307, 0.043307, 0.076542, 0.046336, 0.10481, 0.144935, 0.147574, 0.109221, 0.17593, 0.239899, 0.182256, 0.129801, 0.109221, 0.100716, 0.088832, 0.144935, 0.10481, 0.051831, 0.024826, 0.034884, 0.018787, 0.036378, 0.038858, 0.038042, 0.042364, 0.024826, 0.030003, 0.030611, 0.043307, 0.046336, 0.049374, 0.038042, 0.037156, 0.049374, 0.096677, 0.079919, 0.038042, 0.029376, 0.073402, 0.144935, 0.167087, 0.219301, 0.191378, 0.116183, 0.125101, 0.167087, 0.147574, 0.147574, 0.092881, 0.086953, 0.069024, 0.069024, 0.100716, 0.127496, 0.066181, 0.054297, 0.067594, 0.074921, 0.127496, 0.118441, 0.066181, 0.038858, 0.054297, 0.067594, 0.122885, 0.078022, 0.076542, 0.137348, 0.137348, 0.122885, 0.098513, 0.066181, 0.032017, 0.050641, 0.06184, 0.111485, 0.111485, 0.111485, 0.18812, 0.122885, 0.122885, 0.200174, 0.318242, 0.311707, 0.225814, 0.225814, 0.30533, 0.206376, 0.139895, 0.120615, 0.18812, 0.179055, 0.21291, 0.295083, 0.264545, 0.264545, 0.278302, 0.308712, 0.26085, 0.26085, 0.342579, 0.271506, 0.281712, 0.25031, 0.161087, 0.239899, 0.15284, 0.088832, 0.155435, 0.15284, 0.139895, 0.074921, 0.139895, 0.164327, 0.10481, 0.10481, 0.10481, 0.109221, 0.056825, 0.076542, 0.069024, 0.0704, 0.102787, 0.102787, 0.06312, 0.060549, 0.067594, 0.066181, 0.118441, 0.066181, 0.111485, 0.142424, 0.236433, 0.239899, 0.278302, 0.380708, 0.295083, 0.298791, 0.203355, 0.324872, 0.257454, 0.182256, 0.185198, 0.194234, 0.15284, 0.236433, 0.332115, 0.31487, 0.398279, 0.398279, 0.450668, 0.461924, 0.465241, 0.422041, 0.366687, 0.324872, 0.271506, 0.298791, 0.30533, 0.384043, 0.298791, 0.291804, 0.374039, 0.384043, 0.284882, 0.324872, 0.324872, 0.335645, 0.332115, 0.219301, 0.21291, 0.200174, 0.219301, 0.219301, 0.191378, 0.229226, 0.271506, 0.321458, 0.352862, 0.352862, 0.271506, 0.356642, 0.390993, 0.311707, 0.30533, 0.394753, 0.30533, 0.216401, 0.206376, 0.185198, 0.281712, 0.25031, 0.295083, 0.222385, 0.185198, 0.257454, 0.21291, 0.158265, 0.10481], '')</t>
  </si>
  <si>
    <t>[0, 1, 2, 4, 5, 6, 7, 8, 17]</t>
  </si>
  <si>
    <t>UPI00021860B5 status=activ</t>
  </si>
  <si>
    <t>([0.225814, 0.275179, 0.311707, 0.387226, 0.42561, 0.318242, 0.346032, 0.275179, 0.200174, 0.15008, 0.17593, 0.142424, 0.088832, 0.081712, 0.098513, 0.10481, 0.10481, 0.076542, 0.100716, 0.102787, 0.06184, 0.06184, 0.06184, 0.051831, 0.042364, 0.020876, 0.042364, 0.023087, 0.023534, 0.024393, 0.023087, 0.025316, 0.043307, 0.073402, 0.074921, 0.06184, 0.132295, 0.142424, 0.179055, 0.11371, 0.203355, 0.291804, 0.25406, 0.173081, 0.206376, 0.216401, 0.239899, 0.232838, 0.298791, 0.284882, 0.332115, 0.458154, 0.346032, 0.377384, 0.359901, 0.36309, 0.42561, 0.328603, 0.25031, 0.232838, 0.332115, 0.301917, 0.203355, 0.281712, 0.384043, 0.40511, 0.324872, 0.422041, 0.31487, 0.342579, 0.450668, 0.394753, 0.281712, 0.390993, 0.295083, 0.295083, 0.257454, 0.239899, 0.31487, 0.30533, 0.225814, 0.142424, 0.167087, 0.216401, 0.144935, 0.142424, 0.129801, 0.158265, 0.167087, 0.278302, 0.247041, 0.236433, 0.236433, 0.295083, 0.206376, 0.275179, 0.247041, 0.284882, 0.271506, 0.17593, 0.284882, 0.398279, 0.436924, 0.40511, 0.349426, 0.414856, 0.40511, 0.321458, 0.352862, 0.335645, 0.291804, 0.236433, 0.21291, 0.295083, 0.295083, 0.36309, 0.366687, 0.30533, 0.308712, 0.308712, 0.328603, 0.328603, 0.318242, 0.25406, 0.167087, 0.264545, 0.264545, 0.232838, 0.318242, 0.335645, 0.308712, 0.298791, 0.311707, 0.275179, 0.196879, 0.161087, 0.167087, 0.098513, 0.17593, 0.173081, 0.17593, 0.26085, 0.200174, 0.116183, 0.18812, 0.295083, 0.203355, 0.236433, 0.278302, 0.17593, 0.102787, 0.134866, 0.11371, 0.17593, 0.239899, 0.25406, 0.339168, 0.328603, 0.359901, 0.243554, 0.15284, 0.15008, 0.164327, 0.164327, 0.257454, 0.179055, 0.167087, 0.216401, 0.196879, 0.155435, 0.236433, 0.324872, 0.308712, 0.370445, 0.366687, 0.401658, 0.483068, 0.480142, 0.517562, 0.622677, 0.671169, 0.795062, 0.76285, 0.685117, 0.604312, 0.604312, 0.733139, 0.694846, 0.613573, 0.613573, 0.680603, 0.557691, 0.549308, 0.562014, 0.529623, 0.51388, 0.472492, 0.433034, 0.454136, 0.418646, 0.311707, 0.298791, 0.25031, 0.25031, 0.291804, 0.398279, 0.390993, 0.298791, 0.298791, 0.384043, 0.370445, 0.271506, 0.281712, 0.298791, 0.206376, 0.232838, 0.206376, 0.142424, 0.096677, 0.051831, 0.043307, 0.050641, 0.081712, 0.066181, 0.088832, 0.085092, 0.079919, 0.044297, 0.045352, 0.045352, 0.046336, 0.045352, 0.066181, 0.120615, 0.090864, 0.092881, 0.079919, 0.079919, 0.127496, 0.127496, 0.185198, 0.222385, 0.30533, 0.275179, 0.349426, 0.342579, 0.342579, 0.346032, 0.444081, 0.541878, 0.59917, 0.59014, 0.59508, 0.549308, 0.4292, 0.444081, 0.521092, 0.541878, 0.56648, 0.545602, 0.712013, 0.685117, 0.642678, 0.59508, 0.648219], '')</t>
  </si>
  <si>
    <t>[178, 179, 180, 181, 182, 183, 184, 185, 186, 187, 188, 189, 190, 191, 192, 193, 194, 195, 249, 250, 251, 252, 253, 256, 257, 258, 259, 260, 261, 262, 263, 264]</t>
  </si>
  <si>
    <t>UPI00021860B6 status=activ</t>
  </si>
  <si>
    <t>([0.232838, 0.295083, 0.324872, 0.222385, 0.278302, 0.321458, 0.308712, 0.352862, 0.370445, 0.401658, 0.418646, 0.468512, 0.58069, 0.465241, 0.465241, 0.422041, 0.328603, 0.332115, 0.239899, 0.335645, 0.324872, 0.387226, 0.377384, 0.291804, 0.387226, 0.284882, 0.291804, 0.332115, 0.288399, 0.203355, 0.167087, 0.11371, 0.111485, 0.102787, 0.179055, 0.102787, 0.079919, 0.147574, 0.118441, 0.182256, 0.106997, 0.147574, 0.134866, 0.134866, 0.206376, 0.147574, 0.15284, 0.134866, 0.127496, 0.15008, 0.222385, 0.173081, 0.239899, 0.15284, 0.161087, 0.144935, 0.232838, 0.275179, 0.222385, 0.275179, 0.25031, 0.335645, 0.366687, 0.359901, 0.275179, 0.278302, 0.359901, 0.476583, 0.494003, 0.401658, 0.401658, 0.380708, 0.384043, 0.301917, 0.398279, 0.40511, 0.370445, 0.278302, 0.203355, 0.239899, 0.239899, 0.271506, 0.271506, 0.284882, 0.185198, 0.298791, 0.30533, 0.301917, 0.268042, 0.158265, 0.155435, 0.106997, 0.15008, 0.216401, 0.209395, 0.216401, 0.144935, 0.18812, 0.200174, 0.268042, 0.167087, 0.109221, 0.064632, 0.05306, 0.047319, 0.100716, 0.047319, 0.044297, 0.040537, 0.050641, 0.10481, 0.118441, 0.17593, 0.090864, 0.046336, 0.088832, 0.050641, 0.044297, 0.042364, 0.06184, 0.078022, 0.15284, 0.134866, 0.147574, 0.102787, 0.127496, 0.086953, 0.086953, 0.100716, 0.058088, 0.026338, 0.026892, 0.033407, 0.030611, 0.034884, 0.071867, 0.0704, 0.060549, 0.116183, 0.127496, 0.167087, 0.167087, 0.167087, 0.25031, 0.352862, 0.444081, 0.408655, 0.374039, 0.352862, 0.349426, 0.447574, 0.447574, 0.4292, 0.480142, 0.494003, 0.534167, 0.494003, 0.494003, 0.562014, 0.545602, 0.436924, 0.324872, 0.232838, 0.216401, 0.216401, 0.185198, 0.21291, 0.137348, 0.185198, 0.321458, 0.318242, 0.332115, 0.332115, 0.346032, 0.243554, 0.229226, 0.173081, 0.127496, 0.118441, 0.118441, 0.0704, 0.06184, 0.06184, 0.06184, 0.066181, 0.066181, 0.043307, 0.020522, 0.03976, 0.046336, 0.040537, 0.037156, 0.021816, 0.030611, 0.023087, 0.03976, 0.025762, 0.026892, 0.051831, 0.05306, 0.078022, 0.106997, 0.182256, 0.264545, 0.288399, 0.243554, 0.161087, 0.15008, 0.203355, 0.196879, 0.17593, 0.10481, 0.085092, 0.15284, 0.111485, 0.144935, 0.098513, 0.158265, 0.158265, 0.164327, 0.139895, 0.118441, 0.15284, 0.085092, 0.048328, 0.043307, 0.05306, 0.092881, 0.147574, 0.098513, 0.098513, 0.100716, 0.18812, 0.161087, 0.161087, 0.216401, 0.200174, 0.264545, 0.25031, 0.349426, 0.339168, 0.268042, 0.275179, 0.191378, 0.295083, 0.288399, 0.370445, 0.380708, 0.335645, 0.332115, 0.40511, 0.298791, 0.298791, 0.200174, 0.268042, 0.139895, 0.11371, 0.092881, 0.076542, 0.059222, 0.03976, 0.026892, 0.047319, 0.031287, 0.042364, 0.024393, 0.045352], '')</t>
  </si>
  <si>
    <t>[12, 155, 158, 159]</t>
  </si>
  <si>
    <t>UPI00021860B7 status=activ</t>
  </si>
  <si>
    <t>([0.086953, 0.125101, 0.092881, 0.155435, 0.18812, 0.17593, 0.118441, 0.085092, 0.106997, 0.142424, 0.10481, 0.155435, 0.15284, 0.155435, 0.236433, 0.268042, 0.339168, 0.278302, 0.311707, 0.328603, 0.408655, 0.374039, 0.288399, 0.356642, 0.324872, 0.324872, 0.366687, 0.472492, 0.468512, 0.465241, 0.447574, 0.545602, 0.422041, 0.433034, 0.450668, 0.447574, 0.440853, 0.377384, 0.476583, 0.476583, 0.374039, 0.295083, 0.268042, 0.239899, 0.239899, 0.247041, 0.247041, 0.15284, 0.088832, 0.102787, 0.111485, 0.109221, 0.088832, 0.086953, 0.083462, 0.043307, 0.045352, 0.026338, 0.032017, 0.032017, 0.032017, 0.026892, 0.049374, 0.0704, 0.096677, 0.051831, 0.051831, 0.050641, 0.102787, 0.173081, 0.15284, 0.167087, 0.170161, 0.109221, 0.11371, 0.116183, 0.18812, 0.139895, 0.219301, 0.164327, 0.167087, 0.098513, 0.185198, 0.170161, 0.185198, 0.271506, 0.380708, 0.295083, 0.291804, 0.295083, 0.200174, 0.203355, 0.15284, 0.155435, 0.275179, 0.332115, 0.268042, 0.257454, 0.222385, 0.219301, 0.25031, 0.247041, 0.308712, 0.301917, 0.275179, 0.264545, 0.247041, 0.158265, 0.26085, 0.264545, 0.173081, 0.247041, 0.247041, 0.291804, 0.196879, 0.182256, 0.21291, 0.191378, 0.142424, 0.239899, 0.200174, 0.25406, 0.170161, 0.161087, 0.173081, 0.196879, 0.200174, 0.185198, 0.257454, 0.132295, 0.129801, 0.144935, 0.10481, 0.158265, 0.094817, 0.15284, 0.129801, 0.06312, 0.06184, 0.092881, 0.050641, 0.064632, 0.069024, 0.056825, 0.060549, 0.059222, 0.059222, 0.056825, 0.058088, 0.035586, 0.0704, 0.081712, 0.096677, 0.085092, 0.051831, 0.083462, 0.0704, 0.049374, 0.116183, 0.173081, 0.102787, 0.155435, 0.155435, 0.15284, 0.200174, 0.200174, 0.142424, 0.092881, 0.076542, 0.076542, 0.122885, 0.122885, 0.067594, 0.079919, 0.129801, 0.191378, 0.109221, 0.079919, 0.137348, 0.129801, 0.142424, 0.222385, 0.185198, 0.203355, 0.216401, 0.278302, 0.264545, 0.339168, 0.414856, 0.349426, 0.356642, 0.359901, 0.380708, 0.346032, 0.356642, 0.356642, 0.370445, 0.440853, 0.541878, 0.549308, 0.541878, 0.458154, 0.394753, 0.418646, 0.318242, 0.196879, 0.200174, 0.26085, 0.247041, 0.243554, 0.222385, 0.209395, 0.229226, 0.118441, 0.144935, 0.142424, 0.111485, 0.06184, 0.098513, 0.10481, 0.051831, 0.042364, 0.066181, 0.054297, 0.034068, 0.031287, 0.06184, 0.069024, 0.060549, 0.064632, 0.051831, 0.10481, 0.11371, 0.10481, 0.139895, 0.167087, 0.106997, 0.085092, 0.137348, 0.073402, 0.038858, 0.071867, 0.045352, 0.046336, 0.079919, 0.073402, 0.134866, 0.134866, 0.116183, 0.079919, 0.085092, 0.055536, 0.033407, 0.032017, 0.035586, 0.032677, 0.022306, 0.030003, 0.048328, 0.048328, 0.079919, 0.129801, 0.129801, 0.229226, 0.161087, 0.179055, 0.236433, 0.173081, 0.096677, 0.120615, 0.111485, 0.118441, 0.182256, 0.275179, 0.243554, 0.196879, 0.25406, 0.352862, 0.366687, 0.346032, 0.321458, 0.295083, 0.25406, 0.21291, 0.15284], '')</t>
  </si>
  <si>
    <t>[31, 198, 199, 200]</t>
  </si>
  <si>
    <t>UPI00021860B8 status=activ</t>
  </si>
  <si>
    <t>([0.321458, 0.380708, 0.311707, 0.308712, 0.335645, 0.328603, 0.366687, 0.275179, 0.200174, 0.239899, 0.271506, 0.31487, 0.328603, 0.356642, 0.41194, 0.40511, 0.387226, 0.483068, 0.509769, 0.414856, 0.390993, 0.40511, 0.332115, 0.370445, 0.394753, 0.390993, 0.418646, 0.422041, 0.497853, 0.63748, 0.51388, 0.521092, 0.525368, 0.480142, 0.387226, 0.387226, 0.352862, 0.328603, 0.311707, 0.387226, 0.433034, 0.352862, 0.36309, 0.422041, 0.36309, 0.335645, 0.349426, 0.271506, 0.281712, 0.264545, 0.247041, 0.349426, 0.339168, 0.298791, 0.332115, 0.31487, 0.298791, 0.328603, 0.359901, 0.281712, 0.26085, 0.301917, 0.324872, 0.21291, 0.225814, 0.318242, 0.359901, 0.284882, 0.390993, 0.36309, 0.318242, 0.291804, 0.247041, 0.200174, 0.247041, 0.247041, 0.295083, 0.349426, 0.352862, 0.346032, 0.346032, 0.377384, 0.278302, 0.359901, 0.458154, 0.454136, 0.444081, 0.444081, 0.444081, 0.335645, 0.247041, 0.36309, 0.390993, 0.390993, 0.4292, 0.418646, 0.422041, 0.346032, 0.356642, 0.247041, 0.15284, 0.194234, 0.185198, 0.206376, 0.137348, 0.137348, 0.139895, 0.111485, 0.111485, 0.158265, 0.225814, 0.321458, 0.196879, 0.225814, 0.191378, 0.206376, 0.216401, 0.203355, 0.268042, 0.170161, 0.281712, 0.288399, 0.324872, 0.225814, 0.225814, 0.318242, 0.335645, 0.26085, 0.301917, 0.222385, 0.155435, 0.132295, 0.079919, 0.098513, 0.081712, 0.142424, 0.078022, 0.076542, 0.051831, 0.081712, 0.069024, 0.048328, 0.094817, 0.073402, 0.122885, 0.10481, 0.096677, 0.054297, 0.066181, 0.081712, 0.076542, 0.074921, 0.074921, 0.073402, 0.106997, 0.116183, 0.100716, 0.137348, 0.086953, 0.076542, 0.06312, 0.092881, 0.116183, 0.127496, 0.094817, 0.088832, 0.17593, 0.111485, 0.161087, 0.161087, 0.144935, 0.21291, 0.21291, 0.239899, 0.339168, 0.257454, 0.21291, 0.134866, 0.17593, 0.203355, 0.281712, 0.194234, 0.268042, 0.236433, 0.21291, 0.225814, 0.15008, 0.137348, 0.144935, 0.094817, 0.122885, 0.11371, 0.060549, 0.098513, 0.081712, 0.074921, 0.100716, 0.120615, 0.196879, 0.15008, 0.116183, 0.078022, 0.137348, 0.118441, 0.144935, 0.155435, 0.158265, 0.239899, 0.196879, 0.203355, 0.268042, 0.155435, 0.164327, 0.25406, 0.25406, 0.298791, 0.257454, 0.301917, 0.301917, 0.291804, 0.339168, 0.332115, 0.356642, 0.352862, 0.36309, 0.324872, 0.311707, 0.291804, 0.284882, 0.31487, 0.288399, 0.284882, 0.356642, 0.366687, 0.284882, 0.284882, 0.278302, 0.30533, 0.298791, 0.332115, 0.268042, 0.179055, 0.185198, 0.132295, 0.147574, 0.147574, 0.147574, 0.158265, 0.155435, 0.17593, 0.182256, 0.239899, 0.167087, 0.21291, 0.170161, 0.219301, 0.15008, 0.083462, 0.090864, 0.051831, 0.022667, 0.033407, 0.031287, 0.059222, 0.111485, 0.111485, 0.106997, 0.085092, 0.083462, 0.120615, 0.106997, 0.10481, 0.125101, 0.122885, 0.06184, 0.043307, 0.056825, 0.100716, 0.17593, 0.106997, 0.106997, 0.21291, 0.229226, 0.216401, 0.147574, 0.144935, 0.129801, 0.0704, 0.088832, 0.092881, 0.11371, 0.094817, 0.100716, 0.100716, 0.10481, 0.182256, 0.200174, 0.18812, 0.185198, 0.216401, 0.311707, 0.408655, 0.408655, 0.40511, 0.521092, 0.622677, 0.541878, 0.538167, 0.632174, 0.562014, 0.447574, 0.444081, 0.490133, 0.486429, 0.494003, 0.480142, 0.497853, 0.570702, 0.490133, 0.480142, 0.444081, 0.342579, 0.247041, 0.209395, 0.127496, 0.122885, 0.064632, 0.109221, 0.118441, 0.139895, 0.182256, 0.271506, 0.191378, 0.11371, 0.088832, 0.085092, 0.147574, 0.11371, 0.125101, 0.17593, 0.206376, 0.206376, 0.30533, 0.308712, 0.346032, 0.401658, 0.408655, 0.414856, 0.394753, 0.349426, 0.349426, 0.394753, 0.281712, 0.288399, 0.370445, 0.436924, 0.444081, 0.374039, 0.321458, 0.281712, 0.298791, 0.200174, 0.21291, 0.21291, 0.295083, 0.225814, 0.257454, 0.18812, 0.239899, 0.25406, 0.298791, 0.311707, 0.21291, 0.21291, 0.295083, 0.328603, 0.232838, 0.196879, 0.196879, 0.200174, 0.155435, 0.173081, 0.142424, 0.132295, 0.132295, 0.144935, 0.15008, 0.164327, 0.225814, 0.179055, 0.170161, 0.102787, 0.078022, 0.139895, 0.243554, 0.182256, 0.170161, 0.147574, 0.173081, 0.164327, 0.209395, 0.288399, 0.170161, 0.185198, 0.118441, 0.116183, 0.11371, 0.139895, 0.086953, 0.086953, 0.132295, 0.092881, 0.090864, 0.10481, 0.059222, 0.044297, 0.066181, 0.059222, 0.059222, 0.064632, 0.086953, 0.102787, 0.083462, 0.098513, 0.088832, 0.102787, 0.102787, 0.102787, 0.102787, 0.158265, 0.111485, 0.11371, 0.170161, 0.170161, 0.170161, 0.26085, 0.318242, 0.216401, 0.216401, 0.308712, 0.222385, 0.25031, 0.222385, 0.257454, 0.318242, 0.433034, 0.5017, 0.486429, 0.490133, 0.480142, 0.465241, 0.557691, 0.454136, 0.440853, 0.41194, 0.433034, 0.352862, 0.216401, 0.295083, 0.308712, 0.268042, 0.324872, 0.339168, 0.301917, 0.232838, 0.155435, 0.147574, 0.118441, 0.120615, 0.118441, 0.118441, 0.139895, 0.074921, 0.155435, 0.15008, 0.164327, 0.15008, 0.147574, 0.219301, 0.225814, 0.182256, 0.196879, 0.173081, 0.132295, 0.179055, 0.243554, 0.352862, 0.321458], '')</t>
  </si>
  <si>
    <t>[18, 29, 30, 31, 32, 304, 305, 306, 307, 308, 309, 317, 446, 451]</t>
  </si>
  <si>
    <t>UPI00021860B9 status=activ</t>
  </si>
  <si>
    <t>([0.359901, 0.281712, 0.308712, 0.36309, 0.301917, 0.236433, 0.194234, 0.239899, 0.288399, 0.30533, 0.339168, 0.384043, 0.328603, 0.311707, 0.26085, 0.281712, 0.380708, 0.366687, 0.476583, 0.401658, 0.321458, 0.30533, 0.384043, 0.390993, 0.394753, 0.349426, 0.414856, 0.377384, 0.284882, 0.295083, 0.328603, 0.288399, 0.291804, 0.356642, 0.370445, 0.370445, 0.25406, 0.21291, 0.144935, 0.142424, 0.132295, 0.206376, 0.144935, 0.116183, 0.122885, 0.11371, 0.173081, 0.179055, 0.288399, 0.288399, 0.271506, 0.15008, 0.167087, 0.179055, 0.203355, 0.200174, 0.291804, 0.422041, 0.370445, 0.387226, 0.284882, 0.278302, 0.257454, 0.308712, 0.36309, 0.36309, 0.370445, 0.291804, 0.301917, 0.288399, 0.366687, 0.36309, 0.480142, 0.497853, 0.468512, 0.377384, 0.366687, 0.380708, 0.366687, 0.454136, 0.450668, 0.59014, 0.59014, 0.549308, 0.58069, 0.454136, 0.454136, 0.418646, 0.549308, 0.447574, 0.380708, 0.318242, 0.243554, 0.155435, 0.15008, 0.144935, 0.200174, 0.182256, 0.15284, 0.139895, 0.086953, 0.125101, 0.127496, 0.167087, 0.219301, 0.191378, 0.229226, 0.229226, 0.17593, 0.116183, 0.15284, 0.209395, 0.18812, 0.257454, 0.278302, 0.21291, 0.232838, 0.239899, 0.185198, 0.164327, 0.102787, 0.147574, 0.161087, 0.086953, 0.064632, 0.064632, 0.085092, 0.06312, 0.033407, 0.056825, 0.100716, 0.127496, 0.078022, 0.129801, 0.083462, 0.118441, 0.167087, 0.15284, 0.155435, 0.243554, 0.194234, 0.288399, 0.318242, 0.216401, 0.30533, 0.41194, 0.288399, 0.194234, 0.21291, 0.301917, 0.295083, 0.288399, 0.243554, 0.239899, 0.271506, 0.352862, 0.384043, 0.387226, 0.401658, 0.301917, 0.26085, 0.26085, 0.25406, 0.232838, 0.216401, 0.155435, 0.144935, 0.236433, 0.342579, 0.324872, 0.321458, 0.335645, 0.324872, 0.352862, 0.450668, 0.433034, 0.384043, 0.374039, 0.291804, 0.191378, 0.167087, 0.194234, 0.185198, 0.209395, 0.116183, 0.132295, 0.116183, 0.088832, 0.051831, 0.026892, 0.045352, 0.051831, 0.025316, 0.019109, 0.020165, 0.012491, 0.012491, 0.016826, 0.015344, 0.026338, 0.034884, 0.03976, 0.032677, 0.06184, 0.051831, 0.106997, 0.191378, 0.268042, 0.298791, 0.295083, 0.380708, 0.398279, 0.308712, 0.349426, 0.422041, 0.414856, 0.517562, 0.534167, 0.4292, 0.339168, 0.257454, 0.321458, 0.342579, 0.394753, 0.390993, 0.321458, 0.318242, 0.288399, 0.21291, 0.155435, 0.247041, 0.247041, 0.15284, 0.134866, 0.191378, 0.173081, 0.182256, 0.144935, 0.076542, 0.132295, 0.225814, 0.301917, 0.196879, 0.26085, 0.216401, 0.18812, 0.229226, 0.196879, 0.170161, 0.243554, 0.30533, 0.25031, 0.209395, 0.332115], '')</t>
  </si>
  <si>
    <t>[81, 82, 83, 84, 88, 216, 217]</t>
  </si>
  <si>
    <t>UPI00021860BA status=activ</t>
  </si>
  <si>
    <t>([0.370445, 0.401658, 0.4292, 0.454136, 0.346032, 0.374039, 0.394753, 0.380708, 0.31487, 0.335645, 0.281712, 0.278302, 0.31487, 0.284882, 0.281712, 0.239899, 0.179055, 0.203355, 0.236433, 0.275179, 0.239899, 0.232838, 0.25031, 0.25031, 0.25031, 0.339168, 0.26085, 0.26085, 0.206376, 0.284882, 0.284882, 0.359901, 0.398279, 0.4292, 0.366687, 0.450668, 0.461924, 0.545602, 0.509769, 0.458154, 0.450668, 0.490133, 0.387226, 0.370445, 0.295083, 0.301917, 0.342579, 0.352862, 0.288399, 0.374039, 0.374039, 0.374039, 0.390993, 0.31487, 0.291804, 0.352862, 0.321458, 0.328603, 0.239899, 0.17593, 0.219301, 0.229226, 0.191378, 0.298791, 0.308712, 0.356642, 0.271506, 0.243554, 0.31487, 0.390993, 0.401658, 0.335645, 0.239899, 0.232838, 0.308712, 0.216401, 0.25406, 0.291804, 0.31487, 0.408655, 0.509769, 0.509769, 0.433034, 0.480142, 0.468512, 0.468512, 0.5017, 0.613573, 0.557691, 0.461924, 0.490133, 0.447574, 0.436924, 0.553315, 0.553315, 0.553315, 0.545602, 0.534167, 0.422041, 0.298791, 0.295083, 0.271506, 0.278302, 0.328603, 0.281712, 0.25406, 0.206376, 0.173081, 0.122885, 0.120615, 0.191378], '')</t>
  </si>
  <si>
    <t>[37, 38, 80, 81, 86, 87, 88, 93, 94, 95, 96, 97]</t>
  </si>
  <si>
    <t>UPI00021860BB status=activ</t>
  </si>
  <si>
    <t>([0.013821, 0.020522, 0.017447, 0.013437, 0.022306, 0.033407, 0.034068, 0.046336, 0.030003, 0.038042, 0.047319, 0.073402, 0.086953, 0.155435, 0.17593, 0.209395, 0.284882, 0.352862, 0.450668, 0.436924, 0.468512, 0.476583, 0.461924, 0.562014, 0.741537], '')</t>
  </si>
  <si>
    <t>UPI00021860BC status=activ</t>
  </si>
  <si>
    <t>([0.339168, 0.206376, 0.271506, 0.179055, 0.17593, 0.116183, 0.164327, 0.129801, 0.092881, 0.111485, 0.111485, 0.147574, 0.127496, 0.064632, 0.096677, 0.073402, 0.129801, 0.134866, 0.173081, 0.120615, 0.086953, 0.058088, 0.085092, 0.078022, 0.137348, 0.111485, 0.182256, 0.137348, 0.18812, 0.295083, 0.298791, 0.342579, 0.328603, 0.243554, 0.328603, 0.324872, 0.366687, 0.352862, 0.257454, 0.203355, 0.236433, 0.185198, 0.196879, 0.225814, 0.144935, 0.092881, 0.15008, 0.15008, 0.111485, 0.11371, 0.098513, 0.096677, 0.088832, 0.059222, 0.098513, 0.142424, 0.155435, 0.127496, 0.144935, 0.25406, 0.356642, 0.264545, 0.356642, 0.458154, 0.476583, 0.545602, 0.675549, 0.613573, 0.486429, 0.553315, 0.553315, 0.517562, 0.534167, 0.497853, 0.58069, 0.585406, 0.509769, 0.380708, 0.41194, 0.30533, 0.191378, 0.15008, 0.144935, 0.158265, 0.15008, 0.116183, 0.085092, 0.085092, 0.06184, 0.066181, 0.047319, 0.054297, 0.067594, 0.050641, 0.06184, 0.06312, 0.069024, 0.083462, 0.094817, 0.081712, 0.116183, 0.116183, 0.118441, 0.127496, 0.120615, 0.120615, 0.088832, 0.100716, 0.086953, 0.078022, 0.127496, 0.170161, 0.096677, 0.051831, 0.05306, 0.058088, 0.032017, 0.034068, 0.041405, 0.043307, 0.055536, 0.074921, 0.10481, 0.122885, 0.127496, 0.083462, 0.083462, 0.083462, 0.10481, 0.060549, 0.118441, 0.142424, 0.161087, 0.239899, 0.311707, 0.25031, 0.17593, 0.229226, 0.243554, 0.182256, 0.264545, 0.257454, 0.243554, 0.275179, 0.308712, 0.30533, 0.264545, 0.268042, 0.352862, 0.394753, 0.51388, 0.41194, 0.349426, 0.25031, 0.247041, 0.194234, 0.31487, 0.380708, 0.41194, 0.398279, 0.42561, 0.461924, 0.497853, 0.377384, 0.284882, 0.18812, 0.281712, 0.339168, 0.30533, 0.308712, 0.295083, 0.225814, 0.284882, 0.281712, 0.384043, 0.380708, 0.494003, 0.359901, 0.377384, 0.291804, 0.278302, 0.295083, 0.26085, 0.222385, 0.332115, 0.422041, 0.458154, 0.359901, 0.436924, 0.497853, 0.490133, 0.408655, 0.440853, 0.380708, 0.433034, 0.4292, 0.447574, 0.422041, 0.545602, 0.56648, 0.694846, 0.703578, 0.703578, 0.666105, 0.632174, 0.661982, 0.575842, 0.517562, 0.642678, 0.59917, 0.534167, 0.494003, 0.497853, 0.505461, 0.5017, 0.486429, 0.490133, 0.480142, 0.476583, 0.461924, 0.42561, 0.390993, 0.30533, 0.264545, 0.264545, 0.26085, 0.179055, 0.26085, 0.26085, 0.179055, 0.155435, 0.182256, 0.25031, 0.25031, 0.167087, 0.26085, 0.275179, 0.239899, 0.239899, 0.243554, 0.216401, 0.236433, 0.26085, 0.26085, 0.264545, 0.203355, 0.25031, 0.321458, 0.30533, 0.356642, 0.433034, 0.461924, 0.377384, 0.380708, 0.36309, 0.450668, 0.450668, 0.450668, 0.408655, 0.318242, 0.243554, 0.243554, 0.155435, 0.170161, 0.281712, 0.318242, 0.401658, 0.295083, 0.209395, 0.209395, 0.209395, 0.216401, 0.191378, 0.308712, 0.288399, 0.394753, 0.31487, 0.284882, 0.264545, 0.311707, 0.41194, 0.497853, 0.447574, 0.433034, 0.42561, 0.356642, 0.31487, 0.324872, 0.436924, 0.529623, 0.525368, 0.525368, 0.509769, 0.454136, 0.454136, 0.433034, 0.447574, 0.529623, 0.557691, 0.454136, 0.450668, 0.349426, 0.339168, 0.42561, 0.541878, 0.529623, 0.59014, 0.632174, 0.63748, 0.608892, 0.51388, 0.422041, 0.36309, 0.36309, 0.440853, 0.401658, 0.318242, 0.308712, 0.324872, 0.346032, 0.352862, 0.301917, 0.352862, 0.275179, 0.257454, 0.257454, 0.257454, 0.236433, 0.209395, 0.173081, 0.144935, 0.182256, 0.25406, 0.342579, 0.311707, 0.281712, 0.236433, 0.342579], '')</t>
  </si>
  <si>
    <t>[65, 66, 67, 69, 70, 71, 72, 74, 75, 76, 150, 198, 199, 200, 201, 202, 203, 204, 205, 206, 207, 208, 209, 210, 213, 214, 289, 290, 291, 292, 297, 298, 304, 305, 306, 307, 308, 309, 310]</t>
  </si>
  <si>
    <t>UPI00021860BD status=activ</t>
  </si>
  <si>
    <t>([0.004736, 0.004483, 0.003405, 0.003727, 0.003864, 0.004208, 0.004135, 0.003607, 0.004513, 0.003997, 0.004736, 0.004358, 0.003014, 0.002327, 0.002761, 0.002881, 0.004208, 0.005223, 0.007091, 0.010672, 0.0198, 0.023087, 0.038042, 0.036378, 0.024393, 0.018787, 0.023087, 0.033407, 0.066181, 0.06184, 0.058088, 0.071867, 0.088832, 0.092881, 0.076542, 0.081712, 0.038858, 0.037156, 0.034068, 0.035586, 0.020522, 0.020876, 0.019109, 0.012491, 0.016257, 0.027463, 0.058088, 0.056825, 0.056825, 0.05306, 0.032017, 0.060549, 0.036378, 0.033407, 0.064632, 0.05306, 0.048328, 0.044297, 0.044297, 0.048328, 0.044297, 0.037156, 0.028107, 0.025762, 0.025316, 0.020876, 0.011342, 0.010672, 0.007177, 0.007177, 0.007091, 0.008002, 0.006194, 0.007091, 0.006482, 0.004646, 0.004921, 0.00389, 0.004835, 0.003701, 0.002512, 0.001623, 0.001936, 0.002512, 0.001906, 0.002482, 0.003512, 0.003555, 0.003671, 0.003431, 0.002727, 0.00292, 0.002662, 0.003431, 0.003757, 0.005683, 0.006421, 0.009187, 0.008075, 0.006421, 0.009187, 0.015078, 0.032017, 0.043307, 0.036378, 0.031287, 0.015694, 0.015694, 0.034068, 0.016826, 0.022306, 0.025762, 0.013437, 0.010926, 0.007495, 0.004611, 0.003053, 0.003298, 0.003341, 0.003366, 0.004689, 0.003431, 0.002435, 0.002435, 0.002138, 0.002078, 0.002057, 0.002035, 0.001967, 0.001808, 0.002606, 0.00243, 0.001808, 0.001778, 0.00231, 0.002396, 0.003079, 0.004247, 0.004775, 0.003431, 0.005086, 0.003607, 0.004976, 0.00543, 0.004736, 0.005623, 0.003924, 0.003963, 0.003924, 0.003478, 0.00246, 0.002155, 0.002014, 0.002276, 0.00246, 0.001936, 0.002014, 0.002349, 0.00155, 0.00155, 0.002349, 0.00146, 0.002211, 0.001722, 0.001709, 0.001499, 0.000983, 0.000958, 0.001597, 0.002482, 0.001906, 0.002881, 0.003341, 0.003461, 0.003431, 0.003109, 0.002881, 0.00283, 0.00283, 0.002688, 0.001855, 0.001318, 0.00155, 0.001374, 0.001061, 0.000945, 0.001172, 0.001267, 0.001808, 0.001709, 0.001249, 0.001786, 0.001743, 0.001305, 0.001872, 0.002529, 0.002529, 0.003963, 0.005318, 0.004646, 0.005318, 0.008276, 0.015344, 0.016528, 0.016257, 0.032677, 0.067594, 0.041405, 0.030003, 0.022667, 0.013821, 0.025316, 0.026338, 0.013821, 0.023963, 0.014783, 0.009015, 0.018415, 0.013613, 0.008276, 0.00962, 0.009015, 0.007091, 0.005378, 0.004775, 0.00389, 0.003821, 0.002976, 0.004247, 0.004899, 0.00407, 0.004646, 0.004577, 0.004921, 0.007091, 0.004921, 0.006701, 0.010509, 0.00962, 0.007495, 0.007495, 0.007555, 0.009728, 0.01204, 0.017797, 0.018106, 0.035586, 0.035586, 0.037156, 0.03976, 0.076542, 0.147574, 0.088832, 0.088832, 0.034068, 0.038042, 0.081712, 0.037156, 0.018415, 0.009865, 0.010131, 0.018106, 0.009401, 0.011106, 0.006701, 0.004611, 0.006619, 0.005872, 0.004161, 0.003804, 0.003701, 0.003053, 0.002606, 0.003079, 0.002078, 0.00316, 0.002482, 0.002606, 0.003997, 0.005799, 0.005932, 0.009294, 0.009865, 0.0198, 0.0198, 0.020165, 0.030003, 0.01204, 0.009483, 0.009015, 0.011903, 0.012491, 0.018415, 0.014783, 0.013613, 0.030003, 0.034884, 0.029376, 0.014783, 0.010221, 0.007877, 0.009977, 0.006194, 0.004315, 0.003109, 0.002662, 0.003997, 0.003804, 0.00558, 0.006567, 0.011106, 0.010372, 0.009865, 0.009294, 0.013437, 0.023534, 0.019109, 0.017447, 0.021381, 0.020876, 0.020876, 0.022667, 0.018106, 0.034068, 0.033407, 0.046336, 0.030611, 0.032677, 0.054297, 0.027463, 0.018106, 0.017797, 0.014075, 0.009728, 0.010221, 0.010221, 0.010221, 0.008409, 0.008804, 0.008804, 0.016528, 0.025316, 0.034068, 0.044297, 0.022306, 0.046336, 0.034068, 0.066181, 0.066181, 0.028107, 0.023963, 0.025316, 0.015344, 0.015078, 0.015078, 0.008895, 0.007555, 0.005503, 0.005799, 0.003864, 0.003276, 0.001936, 0.001533, 0.00103, 0.001305, 0.001808, 0.001872, 0.00283, 0.002078, 0.001417, 0.002078, 0.00225, 0.002276, 0.003014, 0.004208, 0.004577, 0.004689, 0.005318, 0.006374, 0.005318, 0.006374, 0.008895, 0.016257, 0.015694, 0.014315, 0.008895, 0.007259, 0.007259, 0.005932, 0.006142, 0.008804, 0.009096, 0.009015, 0.009096, 0.009096, 0.009187, 0.007177, 0.010926, 0.007645, 0.00962, 0.015694, 0.016826, 0.011903, 0.010131, 0.010672, 0.01227, 0.017447, 0.024393, 0.023087, 0.024826, 0.046336, 0.036378, 0.034068, 0.047319, 0.071867, 0.042364, 0.022306, 0.030003, 0.030003, 0.056825, 0.056825, 0.028695, 0.020522, 0.025316, 0.016021, 0.011342, 0.018415, 0.024393, 0.028695, 0.020165, 0.014315, 0.016528, 0.016528, 0.011669, 0.010672, 0.013437, 0.019109, 0.019109, 0.019401, 0.014783, 0.014783, 0.009865, 0.011342, 0.012491, 0.015694, 0.017797, 0.018415, 0.019401, 0.020876, 0.014586, 0.0198, 0.034884, 0.022306, 0.026338, 0.042364, 0.092881, 0.092881, 0.076542, 0.078022, 0.137348, 0.129801, 0.078022, 0.127496, 0.191378, 0.291804, 0.288399, 0.408655, 0.51388, 0.505461, 0.505461, 0.562014, 0.604312, 0.653063, 0.754692, 0.642678, 0.675549, 0.525368, 0.51388, 0.557691, 0.690604, 0.657645, 0.728858, 0.83125, 0.819762, 0.819762, 0.798249, 0.791621, 0.759478, 0.76285, 0.759478, 0.707965, 0.685117, 0.618285, 0.538167, 0.458154], '')</t>
  </si>
  <si>
    <t>[467, 468, 469, 470, 471, 472, 473, 474, 475, 476, 477, 478, 479, 480, 481, 482, 483, 484, 485, 486, 487, 488, 489, 490, 491, 492, 493]</t>
  </si>
  <si>
    <t>UPI00021860BE status=activ</t>
  </si>
  <si>
    <t>([0.069024, 0.111485, 0.15284, 0.094817, 0.116183, 0.116183, 0.076542, 0.094817, 0.085092, 0.100716, 0.134866, 0.173081, 0.179055, 0.109221, 0.118441, 0.209395, 0.232838, 0.216401, 0.194234, 0.194234, 0.222385, 0.158265, 0.15284, 0.100716, 0.170161, 0.170161, 0.127496, 0.203355, 0.206376, 0.26085, 0.26085, 0.209395, 0.229226, 0.185198, 0.194234, 0.182256, 0.170161, 0.17593, 0.264545, 0.185198, 0.239899, 0.239899, 0.229226, 0.222385, 0.291804, 0.301917, 0.335645, 0.394753, 0.298791, 0.328603, 0.257454, 0.196879, 0.185198, 0.147574, 0.170161, 0.18812, 0.200174, 0.194234, 0.18812, 0.200174, 0.25406, 0.281712, 0.167087, 0.247041, 0.281712, 0.216401, 0.225814, 0.118441, 0.085092, 0.118441, 0.059222, 0.106997, 0.094817, 0.106997, 0.076542, 0.085092, 0.094817, 0.098513, 0.106997, 0.106997, 0.100716, 0.071867, 0.036378, 0.074921, 0.046336, 0.032017, 0.056825, 0.046336, 0.058088, 0.056825, 0.037156, 0.041405, 0.042364, 0.071867, 0.049374, 0.083462, 0.047319, 0.047319, 0.085092, 0.066181, 0.054297, 0.059222, 0.051831, 0.111485, 0.064632, 0.074921, 0.088832, 0.078022, 0.088832, 0.147574, 0.232838, 0.335645, 0.318242, 0.200174, 0.200174, 0.25406, 0.167087, 0.236433, 0.182256, 0.139895, 0.191378, 0.18812, 0.191378, 0.216401, 0.116183, 0.116183, 0.11371, 0.137348, 0.137348, 0.129801, 0.118441, 0.0704, 0.067594, 0.06184, 0.067594, 0.0704, 0.054297, 0.100716, 0.106997, 0.170161, 0.147574, 0.079919, 0.096677, 0.088832, 0.069024, 0.10481, 0.167087, 0.17593, 0.11371, 0.120615, 0.11371, 0.125101, 0.116183, 0.120615, 0.203355, 0.191378, 0.116183, 0.10481, 0.111485, 0.10481, 0.10481, 0.094817, 0.085092, 0.085092, 0.083462, 0.170161, 0.127496, 0.142424, 0.142424, 0.185198, 0.109221, 0.134866, 0.129801, 0.222385, 0.185198, 0.15284, 0.129801, 0.170161, 0.170161, 0.155435, 0.120615, 0.134866, 0.21291, 0.298791, 0.21291, 0.219301, 0.219301, 0.342579, 0.278302, 0.222385, 0.144935, 0.219301, 0.18812, 0.109221, 0.047319, 0.059222, 0.059222, 0.122885, 0.122885, 0.164327, 0.167087, 0.147574, 0.078022, 0.076542, 0.06312, 0.064632, 0.048328, 0.037156, 0.032017, 0.038858, 0.043307, 0.074921, 0.081712, 0.043307, 0.042364, 0.086953, 0.086953, 0.06184, 0.035586, 0.023963, 0.029376, 0.023534, 0.040537, 0.044297, 0.035586, 0.047319, 0.038858, 0.047319, 0.067594, 0.066181, 0.034884, 0.056825, 0.045352, 0.042364, 0.083462, 0.090864, 0.059222, 0.034068, 0.037156, 0.06312, 0.129801, 0.139895, 0.167087, 0.090864, 0.137348, 0.109221, 0.106997, 0.118441, 0.125101, 0.118441, 0.092881, 0.132295, 0.106997, 0.10481, 0.10481, 0.100716, 0.090864, 0.11371, 0.122885, 0.179055, 0.185198, 0.11371, 0.106997, 0.10481, 0.191378, 0.158265, 0.191378, 0.100716, 0.106997, 0.098513, 0.090864, 0.06184, 0.06184, 0.078022, 0.074921, 0.038042, 0.041405, 0.073402, 0.094817, 0.15284, 0.132295, 0.109221, 0.139895, 0.11371, 0.092881, 0.058088, 0.059222, 0.060549, 0.137348, 0.239899], '')</t>
  </si>
  <si>
    <t>UPI00021860BF status=activ</t>
  </si>
  <si>
    <t>([0.011903, 0.018787, 0.011518, 0.008409, 0.010926, 0.01227, 0.017797, 0.0198, 0.013821, 0.015344, 0.015344, 0.020876, 0.034884, 0.048328, 0.024826, 0.019109, 0.038042, 0.038858, 0.033407, 0.027463, 0.055536, 0.066181, 0.064632, 0.094817, 0.17593, 0.15008, 0.111485, 0.11371, 0.069024, 0.064632, 0.078022, 0.106997, 0.102787, 0.10481, 0.06312, 0.109221, 0.122885, 0.090864, 0.073402, 0.125101, 0.122885, 0.059222, 0.100716, 0.069024, 0.090864, 0.090864, 0.109221, 0.179055, 0.10481, 0.111485, 0.111485, 0.054297, 0.054297, 0.055536, 0.032017, 0.032017, 0.032677, 0.040537, 0.049374, 0.060549, 0.069024, 0.085092, 0.139895, 0.086953, 0.076542, 0.088832, 0.088832, 0.086953, 0.088832, 0.127496, 0.236433, 0.268042, 0.321458, 0.321458, 0.321458, 0.408655, 0.505461, 0.505461, 0.380708, 0.387226, 0.408655, 0.384043, 0.321458, 0.268042, 0.356642, 0.447574, 0.335645, 0.335645, 0.339168, 0.243554, 0.275179, 0.26085, 0.346032, 0.321458, 0.339168, 0.349426, 0.268042, 0.264545, 0.264545, 0.384043, 0.394753, 0.288399, 0.185198, 0.185198, 0.268042, 0.179055, 0.182256, 0.288399, 0.173081, 0.125101, 0.196879, 0.170161, 0.167087, 0.167087, 0.147574, 0.137348, 0.088832, 0.164327, 0.161087, 0.161087, 0.155435, 0.147574, 0.147574, 0.247041, 0.308712, 0.219301, 0.219301, 0.18812, 0.170161, 0.25406, 0.318242, 0.31487, 0.346032, 0.311707, 0.308712, 0.384043, 0.295083, 0.380708, 0.291804, 0.295083, 0.206376, 0.206376, 0.179055, 0.26085, 0.26085, 0.264545, 0.321458, 0.408655, 0.352862, 0.268042, 0.298791, 0.298791, 0.301917, 0.295083, 0.264545, 0.268042, 0.324872, 0.41194, 0.390993, 0.483068, 0.483068, 0.604312, 0.490133, 0.525368, 0.553315, 0.480142, 0.480142, 0.51388, 0.51388, 0.626927, 0.626927, 0.521092, 0.517562, 0.480142, 0.480142, 0.521092, 0.4292, 0.41194, 0.324872, 0.321458, 0.264545, 0.26085, 0.25031, 0.26085, 0.257454, 0.236433, 0.206376, 0.134866, 0.079919, 0.081712, 0.06312, 0.06184, 0.102787, 0.106997, 0.129801, 0.127496, 0.147574, 0.137348, 0.111485, 0.111485, 0.090864, 0.066181, 0.05306, 0.034068, 0.069024, 0.066181, 0.038042, 0.073402, 0.118441, 0.185198, 0.11371, 0.142424, 0.21291, 0.21291, 0.116183, 0.059222, 0.059222, 0.059222, 0.086953, 0.106997, 0.170161, 0.127496, 0.111485, 0.15284, 0.15008, 0.111485, 0.066181, 0.11371, 0.11371, 0.078022, 0.050641, 0.088832, 0.088832, 0.098513, 0.096677, 0.17593, 0.291804, 0.185198, 0.118441, 0.142424, 0.147574, 0.076542, 0.127496, 0.222385, 0.203355, 0.185198, 0.225814, 0.321458, 0.288399, 0.271506, 0.247041, 0.308712, 0.301917, 0.209395, 0.102787, 0.10481, 0.059222, 0.064632, 0.071867, 0.120615, 0.139895, 0.127496, 0.182256, 0.18812, 0.158265, 0.158265, 0.167087, 0.170161, 0.161087, 0.098513, 0.106997, 0.170161, 0.173081, 0.109221, 0.173081, 0.30533, 0.311707, 0.284882, 0.173081, 0.275179, 0.155435, 0.144935, 0.158265, 0.125101, 0.069024, 0.049374, 0.022667, 0.038858, 0.035586, 0.021381, 0.049374, 0.026338, 0.014075, 0.014586, 0.025316, 0.024826, 0.018106, 0.014315, 0.030003, 0.029376, 0.016826, 0.023087, 0.013613, 0.008723, 0.013265, 0.0198, 0.032677, 0.0704, 0.073402, 0.069024, 0.11371, 0.100716, 0.100716, 0.200174, 0.118441, 0.086953, 0.090864, 0.132295, 0.109221, 0.102787, 0.10481, 0.102787, 0.092881, 0.144935, 0.239899, 0.219301, 0.225814, 0.243554, 0.167087, 0.158265, 0.134866, 0.066181, 0.030611, 0.055536, 0.048328, 0.086953, 0.10481, 0.098513, 0.049374, 0.045352, 0.021816, 0.037156, 0.06312, 0.102787, 0.06184, 0.033407, 0.020522, 0.016528, 0.011903, 0.014315, 0.010131, 0.00962, 0.015078, 0.029376, 0.019109, 0.014075, 0.009294], '')</t>
  </si>
  <si>
    <t>[76, 77, 161, 163, 164, 167, 168, 169, 170, 171, 172, 175]</t>
  </si>
  <si>
    <t>UPI00021860C0 status=activ</t>
  </si>
  <si>
    <t>([0.013016, 0.023534, 0.024393, 0.014783, 0.010509, 0.009096, 0.007422, 0.006619, 0.008624, 0.010672, 0.013265, 0.011106, 0.011903, 0.0198, 0.010221, 0.007422, 0.01078, 0.017447, 0.009294, 0.010509, 0.011106, 0.023534, 0.020876, 0.0198, 0.036378, 0.037156, 0.037156, 0.076542, 0.122885, 0.116183, 0.067594, 0.034068, 0.031287, 0.022306, 0.022667, 0.05306, 0.098513, 0.116183, 0.092881, 0.15284, 0.083462, 0.083462, 0.037156, 0.023534, 0.024393, 0.024826, 0.044297, 0.073402, 0.066181, 0.05306, 0.042364, 0.0704, 0.074921, 0.109221, 0.111485, 0.051831, 0.037156, 0.018787, 0.015344, 0.023087, 0.023087, 0.022306, 0.027463, 0.054297, 0.088832, 0.111485, 0.06312, 0.06312, 0.06184, 0.06312, 0.042364, 0.041405, 0.043307, 0.090864, 0.06184, 0.042364, 0.0704, 0.048328, 0.049374, 0.051831, 0.042364, 0.055536, 0.11371, 0.059222, 0.067594, 0.071867, 0.043307, 0.036378, 0.020522, 0.023087, 0.015344, 0.014315, 0.017797, 0.018787, 0.018415, 0.032017, 0.047319, 0.049374, 0.055536, 0.081712, 0.043307, 0.023087, 0.023087, 0.022667, 0.023963, 0.022306, 0.011106, 0.017447, 0.034884, 0.064632, 0.030003, 0.050641, 0.055536, 0.036378, 0.033407, 0.017447, 0.010926, 0.013016, 0.016257, 0.027463, 0.020165, 0.020522, 0.046336, 0.055536, 0.034884, 0.079919, 0.079919, 0.106997, 0.055536, 0.059222, 0.032677, 0.032677, 0.03976, 0.078022, 0.067594, 0.066181, 0.069024, 0.069024, 0.0704, 0.066181, 0.046336, 0.042364, 0.085092, 0.078022, 0.06184, 0.109221, 0.086953, 0.088832, 0.081712, 0.167087, 0.085092, 0.088832, 0.094817, 0.085092, 0.096677, 0.096677, 0.10481, 0.088832, 0.125101, 0.132295, 0.078022, 0.118441, 0.142424, 0.132295, 0.076542, 0.047319, 0.045352, 0.026338, 0.029376, 0.05306, 0.042364, 0.069024, 0.056825, 0.081712, 0.045352, 0.020876, 0.038858, 0.038858, 0.067594, 0.083462, 0.076542, 0.129801, 0.129801, 0.127496, 0.073402, 0.11371, 0.086953, 0.046336, 0.040537, 0.022667, 0.024826, 0.031287, 0.031287, 0.054297, 0.067594, 0.106997, 0.179055, 0.173081, 0.100716, 0.100716, 0.098513, 0.116183, 0.069024, 0.032677, 0.050641, 0.071867, 0.042364, 0.074921, 0.129801, 0.232838, 0.18812, 0.196879, 0.173081, 0.120615, 0.147574, 0.155435, 0.155435, 0.100716, 0.10481, 0.11371, 0.164327, 0.185198, 0.173081, 0.147574, 0.232838, 0.271506, 0.216401, 0.18812, 0.191378, 0.158265, 0.129801, 0.239899, 0.125101, 0.129801, 0.25031, 0.164327, 0.15284, 0.094817, 0.15008, 0.15008, 0.129801, 0.122885, 0.085092, 0.083462, 0.132295, 0.139895, 0.067594, 0.094817, 0.196879, 0.194234, 0.200174, 0.206376, 0.17593, 0.26085, 0.219301, 0.147574, 0.225814, 0.194234, 0.298791, 0.243554], '')</t>
  </si>
  <si>
    <t>UPI00021860C1 status=activ</t>
  </si>
  <si>
    <t>([0.038042, 0.058088, 0.094817, 0.139895, 0.066181, 0.086953, 0.134866, 0.088832, 0.109221, 0.106997, 0.125101, 0.17593, 0.196879, 0.196879, 0.247041, 0.281712, 0.196879, 0.137348, 0.219301, 0.137348, 0.139895, 0.085092, 0.048328, 0.045352, 0.023087, 0.031287, 0.032017, 0.016257, 0.026338, 0.026338, 0.032017, 0.032677, 0.031287, 0.023963, 0.016528, 0.020876, 0.018106, 0.027463, 0.027463, 0.018787, 0.026338, 0.025316, 0.023087, 0.023534, 0.023087, 0.020522, 0.018415, 0.018106, 0.018415, 0.018415, 0.011518, 0.011518, 0.008156, 0.006421, 0.009483, 0.013613, 0.009294, 0.016257, 0.016257, 0.014586, 0.022306, 0.028107, 0.026892, 0.026892, 0.026892, 0.026338, 0.054297, 0.078022, 0.086953, 0.158265, 0.173081, 0.257454, 0.278302, 0.366687, 0.321458, 0.25406, 0.209395, 0.21291, 0.147574, 0.147574, 0.225814, 0.179055, 0.106997, 0.090864, 0.167087, 0.206376, 0.209395, 0.206376, 0.247041, 0.134866, 0.129801, 0.100716, 0.060549, 0.059222, 0.034884, 0.042364, 0.066181, 0.094817, 0.164327, 0.225814, 0.232838, 0.264545, 0.301917, 0.359901, 0.398279, 0.380708, 0.422041, 0.335645, 0.311707, 0.318242, 0.346032, 0.25406, 0.298791, 0.298791, 0.288399, 0.387226, 0.490133, 0.40511, 0.295083, 0.26085, 0.257454, 0.243554, 0.21291, 0.191378, 0.137348, 0.094817, 0.081712, 0.088832, 0.155435, 0.182256, 0.17593, 0.194234, 0.239899, 0.132295, 0.21291, 0.155435, 0.167087, 0.158265, 0.243554, 0.356642, 0.394753, 0.30533, 0.308712, 0.232838, 0.182256, 0.275179, 0.332115, 0.377384, 0.377384, 0.288399, 0.298791, 0.30533, 0.291804, 0.349426, 0.436924, 0.42561, 0.468512, 0.433034, 0.370445, 0.374039, 0.288399, 0.219301, 0.321458, 0.264545, 0.342579, 0.418646, 0.4292, 0.461924, 0.401658, 0.40511, 0.377384, 0.308712, 0.21291, 0.194234, 0.17593, 0.155435, 0.15284, 0.170161, 0.191378, 0.247041, 0.25406, 0.335645, 0.394753, 0.281712, 0.366687, 0.366687, 0.398279, 0.284882, 0.25406, 0.271506, 0.26085, 0.36309, 0.447574, 0.534167, 0.525368, 0.525368, 0.490133, 0.51388, 0.433034, 0.41194, 0.387226, 0.321458, 0.308712, 0.232838, 0.332115, 0.318242, 0.243554, 0.216401, 0.328603, 0.324872, 0.243554, 0.25406, 0.179055, 0.15284, 0.15284, 0.25031, 0.25406, 0.324872, 0.31487, 0.318242, 0.278302, 0.196879, 0.271506, 0.25406, 0.328603, 0.346032, 0.342579, 0.440853, 0.36309, 0.324872, 0.346032, 0.450668, 0.447574, 0.447574, 0.42561, 0.422041, 0.433034, 0.433034, 0.454136, 0.349426, 0.366687, 0.418646, 0.433034, 0.30533, 0.268042, 0.268042, 0.247041, 0.236433, 0.182256, 0.196879, 0.179055, 0.122885, 0.129801, 0.127496, 0.206376, 0.225814, 0.185198, 0.173081, 0.170161, 0.15284, 0.170161, 0.222385, 0.222385, 0.209395, 0.206376, 0.25031, 0.200174, 0.200174, 0.206376, 0.196879, 0.182256, 0.219301, 0.182256, 0.102787, 0.109221, 0.083462, 0.094817, 0.127496, 0.081712, 0.083462, 0.046336, 0.038042, 0.023963, 0.017447, 0.030611, 0.059222, 0.058088, 0.045352, 0.045352, 0.042364, 0.067594, 0.066181, 0.071867, 0.073402, 0.127496, 0.137348, 0.17593, 0.170161, 0.109221, 0.161087, 0.17593, 0.239899, 0.342579, 0.418646, 0.436924, 0.359901, 0.384043, 0.380708, 0.401658, 0.308712, 0.318242, 0.271506, 0.271506, 0.257454, 0.352862, 0.359901, 0.352862, 0.324872, 0.311707, 0.359901, 0.374039, 0.328603, 0.332115, 0.332115, 0.332115, 0.380708, 0.4292, 0.295083, 0.31487, 0.36309, 0.450668, 0.335645, 0.278302, 0.374039, 0.349426, 0.30533, 0.311707, 0.308712, 0.324872, 0.21291, 0.257454, 0.25406, 0.31487, 0.36309, 0.335645, 0.25031, 0.232838, 0.200174, 0.232838, 0.127496, 0.158265, 0.132295, 0.203355, 0.281712, 0.281712, 0.247041, 0.30533, 0.288399, 0.200174, 0.185198, 0.301917, 0.30533, 0.308712, 0.247041, 0.200174, 0.203355, 0.26085, 0.275179, 0.308712, 0.349426, 0.4292, 0.390993, 0.436924, 0.387226, 0.384043, 0.359901, 0.346032, 0.308712, 0.288399, 0.30533, 0.236433, 0.232838, 0.15008, 0.094817, 0.125101, 0.155435, 0.194234, 0.26085, 0.264545, 0.268042, 0.209395, 0.167087, 0.206376, 0.196879, 0.275179, 0.257454, 0.281712, 0.295083, 0.332115, 0.370445, 0.40511, 0.5017, 0.436924, 0.486429, 0.59917, 0.476583, 0.483068, 0.465241, 0.346032, 0.25031, 0.291804, 0.40511, 0.472492, 0.377384, 0.390993, 0.366687, 0.380708, 0.356642, 0.390993, 0.374039, 0.377384, 0.318242, 0.278302, 0.311707, 0.31487, 0.308712, 0.366687, 0.321458, 0.311707, 0.401658, 0.476583, 0.377384, 0.374039, 0.401658, 0.444081, 0.433034, 0.377384, 0.328603, 0.26085, 0.301917, 0.321458, 0.308712, 0.433034, 0.468512, 0.494003, 0.529623, 0.525368, 0.461924, 0.483068, 0.483068, 0.465241, 0.458154, 0.534167, 0.5017, 0.461924, 0.483068, 0.461924, 0.575842, 0.680603, 0.827927, 0.791621], '')</t>
  </si>
  <si>
    <t>[193, 194, 195, 197, 401, 404, 445, 446, 452, 453, 457, 458, 459, 460]</t>
  </si>
  <si>
    <t>UPI00021860C2 status=activ</t>
  </si>
  <si>
    <t>([0.380708, 0.298791, 0.356642, 0.264545, 0.18812, 0.232838, 0.170161, 0.125101, 0.144935, 0.106997, 0.139895, 0.155435, 0.125101, 0.120615, 0.216401, 0.216401, 0.291804, 0.264545, 0.275179, 0.236433, 0.196879, 0.122885, 0.15284, 0.088832, 0.120615, 0.18812, 0.179055, 0.179055, 0.194234, 0.194234, 0.209395, 0.203355, 0.203355, 0.243554, 0.18812, 0.18812, 0.191378, 0.194234, 0.216401, 0.216401, 0.170161, 0.170161, 0.173081, 0.144935, 0.18812, 0.21291, 0.206376, 0.21291, 0.225814, 0.295083, 0.196879, 0.275179, 0.264545, 0.268042, 0.291804, 0.291804, 0.278302, 0.21291, 0.216401, 0.194234, 0.170161, 0.222385, 0.200174, 0.268042, 0.31487, 0.324872, 0.298791, 0.26085, 0.216401, 0.291804], '')</t>
  </si>
  <si>
    <t>UPI00021860C3 status=activ</t>
  </si>
  <si>
    <t>([0.182256, 0.118441, 0.158265, 0.094817, 0.056825, 0.076542, 0.125101, 0.147574, 0.179055, 0.203355, 0.219301, 0.18812, 0.185198, 0.243554, 0.239899, 0.239899, 0.25406, 0.25031, 0.247041, 0.298791, 0.387226, 0.384043, 0.472492, 0.450668, 0.56648, 0.699094, 0.59917, 0.562014, 0.56648, 0.562014, 0.483068, 0.490133, 0.534167, 0.545602, 0.534167, 0.444081, 0.521092, 0.461924, 0.461924, 0.465241, 0.401658, 0.40511, 0.40511, 0.321458, 0.366687, 0.301917, 0.298791, 0.370445, 0.271506, 0.271506, 0.275179, 0.278302, 0.21291, 0.164327, 0.161087, 0.109221, 0.118441, 0.116183, 0.155435, 0.158265, 0.15284, 0.21291, 0.209395, 0.206376, 0.275179, 0.17593, 0.222385, 0.225814, 0.222385, 0.321458, 0.321458, 0.324872, 0.318242, 0.384043, 0.359901, 0.271506, 0.284882, 0.370445, 0.377384, 0.281712, 0.275179, 0.281712, 0.271506, 0.271506, 0.219301, 0.219301, 0.295083, 0.225814, 0.229226, 0.209395, 0.209395, 0.209395, 0.158265, 0.225814, 0.225814, 0.30533, 0.339168, 0.4292, 0.422041, 0.394753, 0.418646, 0.433034, 0.422041, 0.42561, 0.433034, 0.41194, 0.42561, 0.370445, 0.349426, 0.349426, 0.36309, 0.36309, 0.356642, 0.414856, 0.390993, 0.370445, 0.36309, 0.41194, 0.401658, 0.401658, 0.42561, 0.534167, 0.454136, 0.486429, 0.490133, 0.387226, 0.465241, 0.483068, 0.534167, 0.666105, 0.58069, 0.58069, 0.59014, 0.570702, 0.570702, 0.59917, 0.59917, 0.642678, 0.657645, 0.549308, 0.541878, 0.433034, 0.328603, 0.384043, 0.352862, 0.275179, 0.288399, 0.281712, 0.232838, 0.219301, 0.194234, 0.26085, 0.268042, 0.17593, 0.196879, 0.122885, 0.076542, 0.088832, 0.086953, 0.074921, 0.139895, 0.100716, 0.111485, 0.173081, 0.179055, 0.179055, 0.257454, 0.36309, 0.288399, 0.308712, 0.332115, 0.352862, 0.26085, 0.257454, 0.26085, 0.182256, 0.271506, 0.349426, 0.349426, 0.349426, 0.349426, 0.324872, 0.387226, 0.387226, 0.308712, 0.308712, 0.25031, 0.219301, 0.219301, 0.301917, 0.301917, 0.219301, 0.229226, 0.332115, 0.278302, 0.308712, 0.308712, 0.209395, 0.191378, 0.125101, 0.109221, 0.127496, 0.127496, 0.078022, 0.122885, 0.182256, 0.179055, 0.247041, 0.200174, 0.118441, 0.118441, 0.073402, 0.120615, 0.067594, 0.06184, 0.094817, 0.092881, 0.144935, 0.196879, 0.225814, 0.301917, 0.324872, 0.26085, 0.232838, 0.222385, 0.167087, 0.179055, 0.203355, 0.196879, 0.284882, 0.335645, 0.335645, 0.390993, 0.390993, 0.486429, 0.450668, 0.352862, 0.418646, 0.352862, 0.359901, 0.26085, 0.275179, 0.275179, 0.342579, 0.342579, 0.374039, 0.433034, 0.359901, 0.247041, 0.239899, 0.229226, 0.264545, 0.182256, 0.206376, 0.206376, 0.206376, 0.229226, 0.311707, 0.216401, 0.219301, 0.15008, 0.173081, 0.167087, 0.170161, 0.170161, 0.170161, 0.222385, 0.232838, 0.288399, 0.401658, 0.408655, 0.408655, 0.401658, 0.401658, 0.40511, 0.433034, 0.40511, 0.346032, 0.346032, 0.440853, 0.468512, 0.585406, 0.585406, 0.585406, 0.585406, 0.59508, 0.642678, 0.604312, 0.494003, 0.497853, 0.444081, 0.440853, 0.352862, 0.352862, 0.440853, 0.408655, 0.380708, 0.321458, 0.390993, 0.398279, 0.298791, 0.332115, 0.236433, 0.30533, 0.30533, 0.219301, 0.206376, 0.203355, 0.229226, 0.229226, 0.209395, 0.229226, 0.15284, 0.161087, 0.102787, 0.109221, 0.122885, 0.122885, 0.142424, 0.158265, 0.100716, 0.170161, 0.127496, 0.142424, 0.147574, 0.15284, 0.194234, 0.194234, 0.191378, 0.118441, 0.194234, 0.21291, 0.144935, 0.225814, 0.268042, 0.288399, 0.275179, 0.278302, 0.185198, 0.216401, 0.191378, 0.194234, 0.179055, 0.26085, 0.349426, 0.342579, 0.25031, 0.288399, 0.295083, 0.301917, 0.370445, 0.356642, 0.36309, 0.366687, 0.356642, 0.374039, 0.352862, 0.25406, 0.257454, 0.328603, 0.349426, 0.346032, 0.4292, 0.465241, 0.433034, 0.42561, 0.440853, 0.529623, 0.529623, 0.534167, 0.541878, 0.541878, 0.545602, 0.450668, 0.538167, 0.447574, 0.447574, 0.51388, 0.642678, 0.622677, 0.648219, 0.63748, 0.613573, 0.59014, 0.541878, 0.51388, 0.480142], '')</t>
  </si>
  <si>
    <t>[24, 25, 26, 27, 28, 29, 32, 33, 34, 36, 121, 128, 129, 130, 131, 132, 133, 134, 135, 136, 137, 138, 139, 140, 281, 282, 283, 284, 285, 286, 287, 367, 368, 369, 370, 371, 372, 374, 377, 378, 379, 380, 381, 382, 383, 384, 385]</t>
  </si>
  <si>
    <t>UPI00021860C4 status=activ</t>
  </si>
  <si>
    <t>([0.59508, 0.490133, 0.490133, 0.525368, 0.529623, 0.534167, 0.468512, 0.490133, 0.505461, 0.529623, 0.486429, 0.494003, 0.494003, 0.505461, 0.490133, 0.486429, 0.545602, 0.549308, 0.545602, 0.549308, 0.494003, 0.494003, 0.541878, 0.570702, 0.58069, 0.447574, 0.447574, 0.517562, 0.380708, 0.384043, 0.380708, 0.440853, 0.380708, 0.408655, 0.414856, 0.418646, 0.461924, 0.450668, 0.450668, 0.387226, 0.359901, 0.390993, 0.387226, 0.278302, 0.278302, 0.25406, 0.25031, 0.247041, 0.247041, 0.247041, 0.25406, 0.25406, 0.25406, 0.311707, 0.284882, 0.219301, 0.219301, 0.229226, 0.232838, 0.232838, 0.278302, 0.308712, 0.298791, 0.275179, 0.390993, 0.359901, 0.349426, 0.5017, 0.5017, 0.468512, 0.716283, 0.685117], '')</t>
  </si>
  <si>
    <t>[0, 3, 4, 5, 8, 9, 13, 16, 17, 18, 19, 22, 23, 24, 27, 67, 68, 70, 71]</t>
  </si>
  <si>
    <t>UPI00021860C5 status=activ</t>
  </si>
  <si>
    <t>([0.200174, 0.257454, 0.167087, 0.219301, 0.129801, 0.127496, 0.100716, 0.100716, 0.067594, 0.083462, 0.059222, 0.083462, 0.064632, 0.092881, 0.096677, 0.111485, 0.081712, 0.046336, 0.078022, 0.046336, 0.049374, 0.073402, 0.078022, 0.132295, 0.078022, 0.073402, 0.060549, 0.100716, 0.094817, 0.134866, 0.109221, 0.170161, 0.11371, 0.074921, 0.074921, 0.085092, 0.071867, 0.098513, 0.15008, 0.090864, 0.158265, 0.158265, 0.098513, 0.088832, 0.094817, 0.094817, 0.137348, 0.206376, 0.18812, 0.139895, 0.164327, 0.127496, 0.129801, 0.11371, 0.122885, 0.127496, 0.109221, 0.090864, 0.118441, 0.139895, 0.185198, 0.179055, 0.170161, 0.25031, 0.191378, 0.10481, 0.164327, 0.129801, 0.079919, 0.079919, 0.098513, 0.10481, 0.185198, 0.122885, 0.139895, 0.194234, 0.209395, 0.209395, 0.243554, 0.229226, 0.206376, 0.236433, 0.155435, 0.161087, 0.139895, 0.206376, 0.308712, 0.332115, 0.418646, 0.418646, 0.390993, 0.390993, 0.291804, 0.271506, 0.321458, 0.318242, 0.291804, 0.161087, 0.139895, 0.134866, 0.069024, 0.067594, 0.074921, 0.134866, 0.078022, 0.106997, 0.058088, 0.064632, 0.059222, 0.066181, 0.058088, 0.079919, 0.116183, 0.164327, 0.116183, 0.118441, 0.144935, 0.17593, 0.275179, 0.288399, 0.264545, 0.401658, 0.377384, 0.321458, 0.25031], '')</t>
  </si>
  <si>
    <t>UPI00021860C6 status=activ</t>
  </si>
  <si>
    <t>([0.335645, 0.301917, 0.275179, 0.30533, 0.301917, 0.232838, 0.17593, 0.206376, 0.232838, 0.257454, 0.281712, 0.321458, 0.339168, 0.332115, 0.332115, 0.328603, 0.390993, 0.408655, 0.509769, 0.394753, 0.422041, 0.356642, 0.398279, 0.440853, 0.444081, 0.476583, 0.468512, 0.553315, 0.472492, 0.483068, 0.40511, 0.380708, 0.370445, 0.36309, 0.366687, 0.291804, 0.268042, 0.239899, 0.30533, 0.222385, 0.321458, 0.268042, 0.324872, 0.332115, 0.236433, 0.161087, 0.161087, 0.229226, 0.206376, 0.179055, 0.170161, 0.243554, 0.291804, 0.291804, 0.288399, 0.275179, 0.275179, 0.209395, 0.158265, 0.147574, 0.225814, 0.232838, 0.170161, 0.179055, 0.170161, 0.164327, 0.239899, 0.232838, 0.158265, 0.11371, 0.196879, 0.118441, 0.11371, 0.083462, 0.085092, 0.079919, 0.085092, 0.079919, 0.086953, 0.122885, 0.129801, 0.096677, 0.088832, 0.147574, 0.15008, 0.15008, 0.185198, 0.127496, 0.129801, 0.17593, 0.25406, 0.167087, 0.203355, 0.232838, 0.25406, 0.173081, 0.173081, 0.137348, 0.236433, 0.308712, 0.219301, 0.191378, 0.222385, 0.222385, 0.15284, 0.090864, 0.054297, 0.083462, 0.079919, 0.078022, 0.096677, 0.069024, 0.111485, 0.111485, 0.100716, 0.098513, 0.094817, 0.102787, 0.125101, 0.066181, 0.071867, 0.071867, 0.083462, 0.090864, 0.056825, 0.058088, 0.094817, 0.158265, 0.109221, 0.170161, 0.11371, 0.109221, 0.092881, 0.051831, 0.079919, 0.037156, 0.036378, 0.073402, 0.058088, 0.06312, 0.098513, 0.094817, 0.083462, 0.086953, 0.058088, 0.055536, 0.094817, 0.102787, 0.054297, 0.045352, 0.044297, 0.064632, 0.038042, 0.034068, 0.067594, 0.054297, 0.111485, 0.116183, 0.058088, 0.071867, 0.059222, 0.067594, 0.074921, 0.085092, 0.054297, 0.045352, 0.054297, 0.030003, 0.030003, 0.026338, 0.044297, 0.041405, 0.029376, 0.051831, 0.100716, 0.100716, 0.100716, 0.081712, 0.0704, 0.100716, 0.076542, 0.071867, 0.051831, 0.030611, 0.048328, 0.06312, 0.116183, 0.158265], '')</t>
  </si>
  <si>
    <t>[18, 27]</t>
  </si>
  <si>
    <t>UPI00021860C7 status=activ</t>
  </si>
  <si>
    <t>([0.707965, 0.661982, 0.690604, 0.653063, 0.671169, 0.694846, 0.58069, 0.557691, 0.575842, 0.59508, 0.509769, 0.549308, 0.541878, 0.494003, 0.465241, 0.461924, 0.398279, 0.394753, 0.401658, 0.4292, 0.521092, 0.517562, 0.447574, 0.454136, 0.454136, 0.390993, 0.31487, 0.408655, 0.454136, 0.380708, 0.31487, 0.394753, 0.384043, 0.394753, 0.328603, 0.356642, 0.359901, 0.359901, 0.359901, 0.359901, 0.332115, 0.31487, 0.257454, 0.346032, 0.271506, 0.239899, 0.295083, 0.278302, 0.203355, 0.18812, 0.200174, 0.194234, 0.191378, 0.194234, 0.132295, 0.206376, 0.200174, 0.203355, 0.17593, 0.17593, 0.116183, 0.134866, 0.134866, 0.155435, 0.132295, 0.161087, 0.191378, 0.155435, 0.232838, 0.278302, 0.239899, 0.291804, 0.384043], '')</t>
  </si>
  <si>
    <t>[0, 1, 2, 3, 4, 5, 6, 7, 8, 9, 10, 11, 12, 20, 21]</t>
  </si>
  <si>
    <t>UPI00021860C8 status=activ</t>
  </si>
  <si>
    <t>([0.032677, 0.034068, 0.017797, 0.024826, 0.015078, 0.020876, 0.031287, 0.043307, 0.028695, 0.037156, 0.051831, 0.074921, 0.055536, 0.046336, 0.06184, 0.067594, 0.11371, 0.10481, 0.21291, 0.25031, 0.191378, 0.161087, 0.125101, 0.142424, 0.15284, 0.196879, 0.196879, 0.182256, 0.11371, 0.219301, 0.167087, 0.088832, 0.092881, 0.069024, 0.069024, 0.085092, 0.083462, 0.092881, 0.139895, 0.083462, 0.047319, 0.056825, 0.041405, 0.038042, 0.035586, 0.034884, 0.049374, 0.051831, 0.05306, 0.098513, 0.086953, 0.139895, 0.203355, 0.125101, 0.209395, 0.164327, 0.164327, 0.17593, 0.139895, 0.092881, 0.129801, 0.111485, 0.134866, 0.127496, 0.206376, 0.308712, 0.25406, 0.25406, 0.247041, 0.147574, 0.142424, 0.0704, 0.041405, 0.049374, 0.050641, 0.048328, 0.088832, 0.06312, 0.046336, 0.06312, 0.071867, 0.071867, 0.081712, 0.081712, 0.118441, 0.102787, 0.060549, 0.069024, 0.078022, 0.078022, 0.155435, 0.106997, 0.194234, 0.264545, 0.164327, 0.15284, 0.15008, 0.073402, 0.074921, 0.076542, 0.040537, 0.040537, 0.044297, 0.066181, 0.071867, 0.073402, 0.085092, 0.109221, 0.134866, 0.122885, 0.122885, 0.127496, 0.173081, 0.173081, 0.161087, 0.236433, 0.346032, 0.342579, 0.468512, 0.570702, 0.525368, 0.525368, 0.521092, 0.480142, 0.517562, 0.490133, 0.486429, 0.461924, 0.509769, 0.408655, 0.42561, 0.418646, 0.401658, 0.40511, 0.370445, 0.377384, 0.318242, 0.301917, 0.30533, 0.229226, 0.167087, 0.139895, 0.206376, 0.321458, 0.271506, 0.264545, 0.268042, 0.268042, 0.291804, 0.308712, 0.387226, 0.401658, 0.31487, 0.335645, 0.275179, 0.298791, 0.298791, 0.377384, 0.298791, 0.30533, 0.284882, 0.268042, 0.271506, 0.275179, 0.25406, 0.275179, 0.301917, 0.301917, 0.21291, 0.229226, 0.147574, 0.083462, 0.067594, 0.11371, 0.102787, 0.127496, 0.111485, 0.132295, 0.134866, 0.129801, 0.118441, 0.185198, 0.17593, 0.26085, 0.271506, 0.278302, 0.264545, 0.209395, 0.219301, 0.281712, 0.264545, 0.284882, 0.401658, 0.328603, 0.25031, 0.281712, 0.308712, 0.257454, 0.206376, 0.139895, 0.229226, 0.182256, 0.137348, 0.21291, 0.219301, 0.219301, 0.18812, 0.236433, 0.236433, 0.203355, 0.203355, 0.179055, 0.216401, 0.164327, 0.229226, 0.321458, 0.236433, 0.191378], '')</t>
  </si>
  <si>
    <t>[119, 120, 121, 122, 124, 128]</t>
  </si>
  <si>
    <t>UPI00021860C9 status=activ</t>
  </si>
  <si>
    <t>([0.494003, 0.517562, 0.4292, 0.458154, 0.480142, 0.380708, 0.401658, 0.422041, 0.352862, 0.377384, 0.401658, 0.4292, 0.377384, 0.308712, 0.222385, 0.179055, 0.194234, 0.284882, 0.291804, 0.291804, 0.264545, 0.264545, 0.298791, 0.298791, 0.298791, 0.301917, 0.384043, 0.390993, 0.31487, 0.366687, 0.370445, 0.36309, 0.268042, 0.328603, 0.332115, 0.422041, 0.359901, 0.366687, 0.36309, 0.268042, 0.275179, 0.275179, 0.209395, 0.158265, 0.222385, 0.219301, 0.15284, 0.158265, 0.155435, 0.219301, 0.25031, 0.247041, 0.247041, 0.264545, 0.236433, 0.30533, 0.222385, 0.229226, 0.264545, 0.257454, 0.352862, 0.349426, 0.26085, 0.243554, 0.278302, 0.275179, 0.275179, 0.349426, 0.268042, 0.206376, 0.206376, 0.203355, 0.209395, 0.132295, 0.194234, 0.15008, 0.094817, 0.15008, 0.216401, 0.271506, 0.271506, 0.206376, 0.139895, 0.222385, 0.328603, 0.328603, 0.321458, 0.321458, 0.328603, 0.40511, 0.387226, 0.298791, 0.301917, 0.295083, 0.387226, 0.384043, 0.384043, 0.436924, 0.436924, 0.408655, 0.349426, 0.356642, 0.414856, 0.505461, 0.497853, 0.472492, 0.461924, 0.394753, 0.31487, 0.311707, 0.308712, 0.359901, 0.422041, 0.414856, 0.414856, 0.414856, 0.418646, 0.418646, 0.374039, 0.339168, 0.366687, 0.394753, 0.308712, 0.229226, 0.15284, 0.155435, 0.158265, 0.139895, 0.200174, 0.275179, 0.209395, 0.142424, 0.142424, 0.139895, 0.118441, 0.094817, 0.071867, 0.05306, 0.076542, 0.109221, 0.102787, 0.071867], '')</t>
  </si>
  <si>
    <t>[1, 103]</t>
  </si>
  <si>
    <t>UPI00021860CA status=activ</t>
  </si>
  <si>
    <t>([0.36309, 0.25406, 0.301917, 0.243554, 0.284882, 0.30533, 0.257454, 0.30533, 0.335645, 0.359901, 0.387226, 0.436924, 0.4292, 0.31487, 0.298791, 0.374039, 0.377384, 0.450668, 0.359901, 0.366687, 0.308712, 0.229226, 0.31487, 0.281712, 0.339168, 0.349426, 0.298791, 0.352862, 0.346032, 0.281712, 0.206376, 0.196879, 0.17593, 0.203355, 0.281712, 0.278302, 0.284882, 0.349426, 0.346032, 0.328603, 0.332115, 0.394753, 0.436924, 0.42561, 0.414856, 0.414856, 0.30533, 0.26085, 0.191378, 0.18812, 0.167087, 0.164327, 0.144935, 0.161087, 0.098513, 0.06312, 0.066181, 0.066181, 0.047319, 0.042364, 0.088832, 0.096677, 0.06312, 0.079919, 0.0704, 0.083462, 0.071867, 0.076542, 0.118441, 0.106997, 0.106997, 0.155435, 0.236433, 0.173081, 0.170161, 0.200174, 0.281712, 0.25031, 0.247041, 0.308712, 0.257454, 0.137348, 0.137348, 0.106997, 0.102787, 0.125101, 0.134866, 0.11371, 0.185198, 0.158265, 0.247041, 0.26085, 0.264545, 0.281712, 0.301917, 0.21291, 0.142424, 0.137348, 0.164327, 0.179055, 0.17593, 0.209395, 0.311707, 0.301917, 0.380708, 0.301917, 0.295083, 0.318242, 0.384043, 0.374039, 0.349426, 0.275179, 0.25406, 0.264545, 0.236433, 0.308712, 0.387226, 0.414856, 0.433034, 0.346032, 0.324872, 0.247041, 0.31487, 0.209395, 0.209395, 0.229226, 0.301917, 0.311707, 0.179055, 0.137348, 0.132295, 0.111485, 0.164327, 0.109221, 0.10481, 0.10481, 0.05306, 0.059222, 0.081712, 0.044297, 0.0704, 0.071867, 0.094817, 0.042364, 0.066181, 0.05306, 0.059222, 0.03976, 0.041405, 0.040537, 0.05306, 0.042364, 0.048328, 0.033407, 0.056825, 0.056825, 0.054297, 0.11371, 0.086953, 0.058088, 0.051831, 0.027463, 0.024393, 0.030611, 0.030003, 0.041405, 0.060549, 0.05306, 0.060549, 0.051831, 0.100716, 0.116183, 0.144935, 0.158265, 0.203355, 0.191378, 0.139895, 0.102787, 0.067594, 0.090864, 0.147574, 0.243554, 0.356642, 0.377384, 0.271506, 0.332115, 0.321458, 0.301917, 0.200174, 0.25031, 0.278302, 0.239899, 0.167087, 0.18812, 0.275179, 0.179055, 0.129801, 0.17593, 0.222385, 0.239899, 0.225814, 0.247041, 0.232838, 0.15284, 0.137348, 0.236433, 0.200174, 0.206376, 0.109221, 0.196879, 0.100716, 0.092881, 0.129801, 0.194234, 0.094817, 0.081712, 0.132295, 0.170161, 0.144935, 0.127496, 0.142424, 0.109221, 0.071867, 0.05306, 0.085092, 0.081712], '')</t>
  </si>
  <si>
    <t>UPI00021860CB status=activ</t>
  </si>
  <si>
    <t>([0.236433, 0.158265, 0.158265, 0.222385, 0.26085, 0.291804, 0.21291, 0.257454, 0.284882, 0.278302, 0.30533, 0.257454, 0.284882, 0.247041, 0.161087, 0.219301, 0.284882, 0.36309, 0.278302, 0.21291, 0.243554, 0.239899, 0.284882, 0.311707, 0.30533, 0.318242, 0.318242, 0.346032, 0.298791, 0.26085, 0.26085, 0.185198, 0.281712, 0.191378, 0.161087, 0.225814, 0.206376, 0.194234, 0.203355, 0.206376, 0.311707, 0.308712, 0.232838, 0.191378, 0.18812, 0.203355, 0.139895, 0.139895, 0.129801, 0.118441, 0.167087, 0.15284, 0.216401, 0.158265, 0.239899, 0.311707, 0.31487, 0.339168, 0.339168, 0.328603, 0.401658, 0.387226, 0.377384, 0.366687, 0.440853, 0.461924, 0.377384, 0.380708, 0.339168, 0.440853, 0.494003, 0.384043, 0.4292, 0.359901, 0.321458, 0.321458, 0.232838, 0.247041, 0.225814, 0.239899, 0.239899, 0.243554, 0.243554, 0.243554, 0.236433, 0.21291, 0.203355, 0.229226, 0.278302, 0.335645, 0.335645, 0.352862, 0.335645, 0.339168, 0.436924, 0.553315, 0.494003, 0.59508, 0.497853, 0.534167, 0.444081, 0.450668, 0.454136, 0.384043, 0.384043, 0.42561, 0.454136, 0.401658, 0.454136, 0.472492, 0.366687, 0.268042, 0.247041, 0.257454, 0.26085, 0.185198, 0.17593, 0.216401, 0.209395, 0.243554, 0.268042, 0.335645, 0.332115, 0.346032, 0.342579, 0.275179, 0.342579, 0.243554, 0.295083, 0.247041, 0.229226, 0.328603, 0.318242, 0.239899, 0.275179, 0.284882, 0.346032, 0.264545, 0.25031, 0.257454, 0.271506, 0.243554, 0.239899, 0.25031, 0.239899, 0.318242, 0.349426, 0.359901, 0.468512, 0.447574, 0.440853, 0.36309, 0.339168, 0.41194, 0.490133, 0.59014, 0.476583, 0.468512, 0.570702, 0.51388, 0.486429, 0.497853, 0.422041, 0.40511, 0.40511, 0.377384, 0.380708, 0.380708, 0.281712, 0.268042, 0.278302, 0.281712, 0.284882, 0.324872, 0.352862, 0.288399, 0.26085, 0.349426, 0.352862, 0.374039, 0.447574, 0.447574, 0.476583, 0.575842, 0.56648, 0.56648, 0.604312, 0.58069, 0.618285, 0.618285, 0.648219, 0.585406, 0.632174, 0.716283, 0.666105, 0.661982, 0.680603, 0.680603, 0.712013, 0.694846, 0.648219, 0.648219, 0.680603, 0.680603, 0.626927, 0.570702, 0.59014, 0.5017, 0.454136, 0.4292, 0.497853, 0.497853, 0.585406, 0.570702, 0.51388, 0.529623, 0.490133, 0.476583, 0.476583, 0.461924, 0.398279, 0.332115, 0.332115, 0.324872, 0.239899, 0.275179, 0.332115, 0.31487, 0.30533, 0.377384, 0.40511, 0.422041, 0.318242, 0.236433, 0.268042, 0.271506, 0.194234, 0.209395, 0.295083, 0.219301, 0.132295, 0.179055, 0.239899, 0.25031, 0.185198, 0.191378, 0.185198, 0.17593, 0.161087, 0.236433, 0.158265, 0.155435, 0.155435, 0.25406, 0.335645, 0.278302, 0.346032, 0.408655, 0.414856, 0.311707, 0.380708, 0.380708, 0.318242, 0.332115, 0.30533, 0.36309, 0.41194, 0.41194, 0.370445, 0.356642, 0.332115, 0.387226, 0.36309, 0.324872, 0.281712, 0.229226, 0.225814, 0.185198, 0.164327, 0.120615, 0.216401], '')</t>
  </si>
  <si>
    <t>[95, 97, 99, 155, 158, 159, 183, 184, 185, 186, 187, 188, 189, 190, 191, 192, 193, 194, 195, 196, 197, 198, 199, 200, 201, 202, 203, 204, 205, 206, 207, 212, 213, 214, 215]</t>
  </si>
  <si>
    <t>UPI00021860CC status=activ</t>
  </si>
  <si>
    <t>([0.170161, 0.239899, 0.264545, 0.281712, 0.179055, 0.182256, 0.200174, 0.247041, 0.278302, 0.225814, 0.25406, 0.301917, 0.30533, 0.31487, 0.41194, 0.41194, 0.335645, 0.346032, 0.349426, 0.384043, 0.444081, 0.40511, 0.380708, 0.40511, 0.366687, 0.370445, 0.40511, 0.41194, 0.324872, 0.349426, 0.436924, 0.444081, 0.458154, 0.36309, 0.349426, 0.31487, 0.257454, 0.346032, 0.4292, 0.41194, 0.346032, 0.352862, 0.374039, 0.374039, 0.335645, 0.288399, 0.41194, 0.318242, 0.335645, 0.408655, 0.311707, 0.291804, 0.278302, 0.26085, 0.328603, 0.328603, 0.349426, 0.436924, 0.390993, 0.298791, 0.311707, 0.377384, 0.311707, 0.30533, 0.318242, 0.318242, 0.346032, 0.298791, 0.301917, 0.268042, 0.278302, 0.324872, 0.346032, 0.268042, 0.268042, 0.182256, 0.216401, 0.21291, 0.191378, 0.239899, 0.324872, 0.25031, 0.268042, 0.243554, 0.225814, 0.196879, 0.194234, 0.239899, 0.236433, 0.311707, 0.311707, 0.257454, 0.257454, 0.191378], '')</t>
  </si>
  <si>
    <t>UPI00021860CD status=activ</t>
  </si>
  <si>
    <t>([0.158265, 0.206376, 0.142424, 0.182256, 0.219301, 0.257454, 0.291804, 0.311707, 0.281712, 0.21291, 0.243554, 0.281712, 0.366687, 0.356642, 0.352862, 0.339168, 0.328603, 0.401658, 0.41194, 0.440853, 0.440853, 0.517562, 0.505461, 0.51388, 0.483068, 0.476583, 0.476583, 0.398279, 0.398279, 0.450668, 0.461924, 0.458154, 0.374039, 0.291804, 0.291804, 0.222385, 0.229226, 0.161087, 0.167087, 0.164327, 0.164327, 0.203355, 0.137348, 0.081712, 0.10481, 0.125101, 0.129801, 0.083462, 0.109221, 0.06184, 0.037156, 0.037156, 0.038858, 0.037156, 0.058088, 0.03976, 0.034068, 0.03976, 0.066181, 0.0704, 0.069024, 0.041405, 0.049374, 0.086953, 0.098513, 0.122885, 0.116183, 0.116183, 0.17593, 0.194234, 0.291804, 0.377384, 0.465241, 0.384043, 0.394753, 0.408655, 0.390993, 0.497853, 0.476583, 0.444081, 0.42561, 0.422041, 0.497853, 0.494003, 0.494003, 0.59917, 0.59508, 0.613573, 0.608892, 0.608892, 0.626927, 0.642678, 0.626927, 0.63748, 0.728858, 0.784345, 0.767246, 0.846163, 0.779859, 0.775545, 0.801317, 0.745909, 0.73685, 0.622677, 0.622677, 0.608892, 0.59917, 0.585406, 0.575842, 0.58069, 0.472492, 0.480142, 0.440853, 0.444081, 0.352862, 0.36309, 0.36309, 0.377384, 0.384043, 0.450668, 0.450668, 0.398279, 0.370445, 0.278302, 0.36309, 0.36309, 0.264545, 0.225814, 0.225814, 0.155435, 0.15284, 0.232838, 0.196879, 0.194234, 0.132295, 0.17593, 0.132295, 0.10481, 0.100716, 0.086953, 0.083462, 0.085092, 0.120615, 0.118441, 0.206376, 0.206376, 0.216401, 0.219301, 0.232838, 0.247041, 0.332115, 0.335645, 0.275179, 0.25031, 0.291804, 0.301917, 0.332115, 0.384043, 0.390993, 0.401658, 0.422041, 0.42561, 0.422041, 0.332115, 0.4292, 0.422041, 0.408655, 0.384043, 0.472492, 0.480142, 0.447574, 0.408655, 0.380708, 0.450668, 0.509769, 0.458154], '')</t>
  </si>
  <si>
    <t>[21, 22, 23, 85, 86, 87, 88, 89, 90, 91, 92, 93, 94, 95, 96, 97, 98, 99, 100, 101, 102, 103, 104, 105, 106, 107, 108, 109, 174]</t>
  </si>
  <si>
    <t>UPI00021860CE status=activ</t>
  </si>
  <si>
    <t>([0.359901, 0.422041, 0.454136, 0.476583, 0.454136, 0.401658, 0.328603, 0.387226, 0.401658, 0.377384, 0.321458, 0.308712, 0.366687, 0.370445, 0.374039, 0.377384, 0.461924, 0.468512, 0.332115, 0.332115, 0.298791, 0.359901, 0.31487, 0.324872, 0.332115, 0.36309, 0.414856, 0.497853, 0.390993, 0.31487, 0.284882, 0.36309, 0.422041, 0.36309, 0.271506, 0.278302, 0.271506, 0.278302, 0.191378, 0.321458, 0.321458, 0.352862, 0.278302, 0.236433, 0.170161, 0.17593, 0.127496, 0.081712, 0.048328, 0.086953, 0.134866, 0.134866, 0.127496, 0.127496, 0.170161, 0.179055, 0.170161, 0.167087, 0.139895, 0.18812, 0.15284, 0.120615, 0.092881, 0.129801, 0.17593, 0.219301, 0.161087, 0.209395], '')</t>
  </si>
  <si>
    <t>UPI00021860CF status=activ</t>
  </si>
  <si>
    <t>([0.225814, 0.134866, 0.158265, 0.071867, 0.086953, 0.116183, 0.064632, 0.085092, 0.10481, 0.129801, 0.147574, 0.120615, 0.058088, 0.056825, 0.06184, 0.060549, 0.048328, 0.044297, 0.047319, 0.048328, 0.044297, 0.038858, 0.069024, 0.071867, 0.076542, 0.043307, 0.022306, 0.024393, 0.013265, 0.008723, 0.006142, 0.004689, 0.005932, 0.006421, 0.004835, 0.004899, 0.00515, 0.004611, 0.003461, 0.002529, 0.001808, 0.001936, 0.001967, 0.001374, 0.001374, 0.001434, 0.002078, 0.002727, 0.0028, 0.002761, 0.003864, 0.005011, 0.005623, 0.004736, 0.005086, 0.005992, 0.006701, 0.005086, 0.005734, 0.007259, 0.009401, 0.014586], '')</t>
  </si>
  <si>
    <t>UPI00021860D0 status=activ</t>
  </si>
  <si>
    <t>([0.144935, 0.185198, 0.116183, 0.086953, 0.079919, 0.098513, 0.15008, 0.10481, 0.139895, 0.164327, 0.194234, 0.232838, 0.203355, 0.25031, 0.225814, 0.295083, 0.377384, 0.311707, 0.318242, 0.291804, 0.359901, 0.275179, 0.271506, 0.271506, 0.346032, 0.408655, 0.433034, 0.324872, 0.318242, 0.298791, 0.31487, 0.243554, 0.239899, 0.284882, 0.318242, 0.318242, 0.247041, 0.139895, 0.185198, 0.134866, 0.164327, 0.098513, 0.073402, 0.06312, 0.102787, 0.06312, 0.058088, 0.030003, 0.056825, 0.098513, 0.100716, 0.056825, 0.094817, 0.073402, 0.073402, 0.043307, 0.046336, 0.042364, 0.092881, 0.043307, 0.069024, 0.032677, 0.056825, 0.11371, 0.147574, 0.155435, 0.219301, 0.120615, 0.185198, 0.17593, 0.191378, 0.15008, 0.191378, 0.170161, 0.209395, 0.200174, 0.301917, 0.216401, 0.308712, 0.298791, 0.332115, 0.26085, 0.40511, 0.408655, 0.36309, 0.31487, 0.219301, 0.239899, 0.264545, 0.18812, 0.17593, 0.164327, 0.132295, 0.132295, 0.15284, 0.170161, 0.111485, 0.06184, 0.066181, 0.047319, 0.047319, 0.086953, 0.078022, 0.066181, 0.066181, 0.042364, 0.056825, 0.060549, 0.060549, 0.060549, 0.049374, 0.054297, 0.025316, 0.021816, 0.026892, 0.023963, 0.024826, 0.029376, 0.054297, 0.088832, 0.127496, 0.127496, 0.127496, 0.185198, 0.158265, 0.132295, 0.219301, 0.17593, 0.239899, 0.173081, 0.257454, 0.40511, 0.36309, 0.562014], '')</t>
  </si>
  <si>
    <t>[133]</t>
  </si>
  <si>
    <t>UPI00021860D1 status=activ</t>
  </si>
  <si>
    <t>([0.239899, 0.288399, 0.349426, 0.40511, 0.436924, 0.42561, 0.418646, 0.408655, 0.394753, 0.433034, 0.444081, 0.390993, 0.298791, 0.321458, 0.232838, 0.206376, 0.321458, 0.328603, 0.418646, 0.414856, 0.433034, 0.454136, 0.454136, 0.447574, 0.450668, 0.465241, 0.384043, 0.422041, 0.465241, 0.414856, 0.418646, 0.342579, 0.346032, 0.433034, 0.335645, 0.335645, 0.281712, 0.298791, 0.301917, 0.200174, 0.301917, 0.288399, 0.25031, 0.268042, 0.164327, 0.17593, 0.134866, 0.236433, 0.216401, 0.229226, 0.321458, 0.332115, 0.328603, 0.42561, 0.394753, 0.394753, 0.465241, 0.444081, 0.414856, 0.377384, 0.483068, 0.476583, 0.490133, 0.5017, 0.394753, 0.5017, 0.468512, 0.472492, 0.468512, 0.444081, 0.40511, 0.40511, 0.284882, 0.288399, 0.271506, 0.295083, 0.349426, 0.356642, 0.454136, 0.398279, 0.4292, 0.436924, 0.359901, 0.268042, 0.275179, 0.349426, 0.339168, 0.332115, 0.390993, 0.298791, 0.328603, 0.25406, 0.239899, 0.298791, 0.291804, 0.284882, 0.281712, 0.225814, 0.229226, 0.25406, 0.31487, 0.239899, 0.222385, 0.203355, 0.31487, 0.275179, 0.295083, 0.222385, 0.161087, 0.085092, 0.144935, 0.158265, 0.200174, 0.200174, 0.200174, 0.203355, 0.225814, 0.139895, 0.206376, 0.137348, 0.088832, 0.096677, 0.127496, 0.139895, 0.229226, 0.216401, 0.264545, 0.257454, 0.342579, 0.380708, 0.468512, 0.454136, 0.377384, 0.328603, 0.271506, 0.31487, 0.324872, 0.324872, 0.42561, 0.398279, 0.480142, 0.461924, 0.447574, 0.476583, 0.422041, 0.433034, 0.324872, 0.206376, 0.173081, 0.18812, 0.21291, 0.179055, 0.185198, 0.264545, 0.339168, 0.311707, 0.196879, 0.26085, 0.236433, 0.206376, 0.164327, 0.155435, 0.229226, 0.200174, 0.15008, 0.17593, 0.147574, 0.194234, 0.30533, 0.332115, 0.239899, 0.264545, 0.31487, 0.308712, 0.298791, 0.308712, 0.335645, 0.359901, 0.301917, 0.30533, 0.335645, 0.30533, 0.30533, 0.225814, 0.182256, 0.236433, 0.232838, 0.161087, 0.185198, 0.170161, 0.170161, 0.142424, 0.125101, 0.090864, 0.078022, 0.076542, 0.076542, 0.067594, 0.11371, 0.170161, 0.173081, 0.144935, 0.243554, 0.239899, 0.335645, 0.41194, 0.422041, 0.335645, 0.41194, 0.339168, 0.291804, 0.288399, 0.377384, 0.359901, 0.377384, 0.394753, 0.36309, 0.324872, 0.414856, 0.377384, 0.318242, 0.284882], '')</t>
  </si>
  <si>
    <t>[63, 65]</t>
  </si>
  <si>
    <t>UPI00021860D2 status=activ</t>
  </si>
  <si>
    <t>([0.164327, 0.073402, 0.102787, 0.132295, 0.164327, 0.196879, 0.247041, 0.284882, 0.278302, 0.30533, 0.321458, 0.339168, 0.257454, 0.318242, 0.398279, 0.278302, 0.26085, 0.257454, 0.257454, 0.281712, 0.196879, 0.196879, 0.308712, 0.324872, 0.219301, 0.222385, 0.225814, 0.216401, 0.216401, 0.243554, 0.161087, 0.161087, 0.196879, 0.278302, 0.194234, 0.209395, 0.311707, 0.36309, 0.366687, 0.257454, 0.232838, 0.342579, 0.342579, 0.352862, 0.335645, 0.384043, 0.301917, 0.18812, 0.200174, 0.122885, 0.125101, 0.194234, 0.209395, 0.209395, 0.139895, 0.209395, 0.129801, 0.092881, 0.076542, 0.079919, 0.106997, 0.120615, 0.06312, 0.066181, 0.049374, 0.049374, 0.055536, 0.064632, 0.076542, 0.047319, 0.083462, 0.081712, 0.055536, 0.049374, 0.046336, 0.079919, 0.067594, 0.11371, 0.098513, 0.139895, 0.132295, 0.102787, 0.142424, 0.142424, 0.139895, 0.137348, 0.116183, 0.125101, 0.15008, 0.209395, 0.26085, 0.216401, 0.182256, 0.239899, 0.196879], '')</t>
  </si>
  <si>
    <t>UPI00021860D3 status=activ</t>
  </si>
  <si>
    <t>([0.15008, 0.191378, 0.225814, 0.116183, 0.060549, 0.031287, 0.059222, 0.033407, 0.021381, 0.014586, 0.019401, 0.013437, 0.008723, 0.006142, 0.004976, 0.007031, 0.005683, 0.004431, 0.004431, 0.003276, 0.002512, 0.002057, 0.002057, 0.001391, 0.002035, 0.0028, 0.003109, 0.001786, 0.001722, 0.002482, 0.003431, 0.003366, 0.004611, 0.006619, 0.00962, 0.016257, 0.016528, 0.014783, 0.023963, 0.018787, 0.028695, 0.03976, 0.071867, 0.055536, 0.111485, 0.083462, 0.059222, 0.10481, 0.25031], '')</t>
  </si>
  <si>
    <t>UPI00021860D4 status=activ</t>
  </si>
  <si>
    <t>([0.458154, 0.374039, 0.40511, 0.450668, 0.440853, 0.4292, 0.349426, 0.387226, 0.40511, 0.335645, 0.370445, 0.408655, 0.40511, 0.390993, 0.370445, 0.339168, 0.433034, 0.436924, 0.433034, 0.458154, 0.440853, 0.36309, 0.436924, 0.356642, 0.318242, 0.339168, 0.335645, 0.335645, 0.321458, 0.26085, 0.342579, 0.36309, 0.374039, 0.288399, 0.206376, 0.232838, 0.26085, 0.247041, 0.243554, 0.239899, 0.21291, 0.257454, 0.332115, 0.291804, 0.377384, 0.401658, 0.42561, 0.461924, 0.56648, 0.557691, 0.63748, 0.690604, 0.63748, 0.622677, 0.622677, 0.745909, 0.754692, 0.76285, 0.685117, 0.538167, 0.538167, 0.494003, 0.541878, 0.450668, 0.394753, 0.394753, 0.311707, 0.264545, 0.191378, 0.182256, 0.161087, 0.164327, 0.164327, 0.164327, 0.098513, 0.111485, 0.111485, 0.116183, 0.122885, 0.096677, 0.120615, 0.132295, 0.120615, 0.0704, 0.122885, 0.191378, 0.129801, 0.21291, 0.158265, 0.191378, 0.219301, 0.219301, 0.236433, 0.17593, 0.17593, 0.26085, 0.288399, 0.17593, 0.170161, 0.155435, 0.25031, 0.308712, 0.264545, 0.359901, 0.458154, 0.36309, 0.36309, 0.346032, 0.247041, 0.346032, 0.311707, 0.278302, 0.308712, 0.301917, 0.328603, 0.291804, 0.284882, 0.321458, 0.433034, 0.335645, 0.352862, 0.384043, 0.387226, 0.422041, 0.324872, 0.232838, 0.21291, 0.155435, 0.239899, 0.236433, 0.225814, 0.225814, 0.219301, 0.222385, 0.125101, 0.129801, 0.161087, 0.167087, 0.167087, 0.102787, 0.102787, 0.079919, 0.032677, 0.020165, 0.012491, 0.0198, 0.033407, 0.067594, 0.081712, 0.079919, 0.086953, 0.085092, 0.125101, 0.074921, 0.081712, 0.15008, 0.111485, 0.109221, 0.109221, 0.106997, 0.10481, 0.106997, 0.083462, 0.094817, 0.147574, 0.232838, 0.239899, 0.225814, 0.222385, 0.170161, 0.142424, 0.173081, 0.100716, 0.10481, 0.196879, 0.116183, 0.129801, 0.161087, 0.170161, 0.17593, 0.139895, 0.229226, 0.31487, 0.318242, 0.328603, 0.268042, 0.155435, 0.144935, 0.147574, 0.102787, 0.109221, 0.127496, 0.15008, 0.200174, 0.222385, 0.209395, 0.301917, 0.196879, 0.200174, 0.18812, 0.17593, 0.216401, 0.179055, 0.15008, 0.185198, 0.247041, 0.295083, 0.418646, 0.394753, 0.370445, 0.450668, 0.59917], '')</t>
  </si>
  <si>
    <t>[48, 49, 50, 51, 52, 53, 54, 55, 56, 57, 58, 59, 60, 62, 211]</t>
  </si>
  <si>
    <t>UPI00021860D5 status=activ</t>
  </si>
  <si>
    <t>([0.73685, 0.694846, 0.699094, 0.703578, 0.557691, 0.59508, 0.608892, 0.486429, 0.422041, 0.447574, 0.461924, 0.494003, 0.40511, 0.384043, 0.398279, 0.311707, 0.308712, 0.318242, 0.31487, 0.324872, 0.30533, 0.271506, 0.295083, 0.243554, 0.222385, 0.308712, 0.239899, 0.25406, 0.342579, 0.41194, 0.41194, 0.356642, 0.346032, 0.422041, 0.352862, 0.342579, 0.433034, 0.444081, 0.359901, 0.278302, 0.301917, 0.390993, 0.387226, 0.387226, 0.370445, 0.321458, 0.247041, 0.284882, 0.200174, 0.144935, 0.096677, 0.090864, 0.134866, 0.134866, 0.158265, 0.243554, 0.25406, 0.239899, 0.232838, 0.311707, 0.291804, 0.271506, 0.232838, 0.232838, 0.209395, 0.264545, 0.318242, 0.384043, 0.387226, 0.476583, 0.575842, 0.728858, 0.728858], '')</t>
  </si>
  <si>
    <t>[0, 1, 2, 3, 4, 5, 6, 70, 71, 72]</t>
  </si>
  <si>
    <t>UPI00021860D6 status=activ</t>
  </si>
  <si>
    <t>([0.352862, 0.387226, 0.318242, 0.36309, 0.390993, 0.339168, 0.311707, 0.275179, 0.225814, 0.25406, 0.222385, 0.232838, 0.271506, 0.281712, 0.284882, 0.324872, 0.342579, 0.394753, 0.390993, 0.458154, 0.36309, 0.275179, 0.298791, 0.359901, 0.271506, 0.288399, 0.352862, 0.328603, 0.36309, 0.444081, 0.461924, 0.422041, 0.461924, 0.352862, 0.346032, 0.366687, 0.359901, 0.324872, 0.281712, 0.288399, 0.281712, 0.384043, 0.401658, 0.387226, 0.366687, 0.387226, 0.387226, 0.394753, 0.433034, 0.458154, 0.387226, 0.308712, 0.401658, 0.390993, 0.505461, 0.517562, 0.521092, 0.472492, 0.494003, 0.494003, 0.497853, 0.497853, 0.490133, 0.56648, 0.553315, 0.59508, 0.685117, 0.661982, 0.661982, 0.622677, 0.517562, 0.490133, 0.486429, 0.5017, 0.4292, 0.42561, 0.390993, 0.390993, 0.468512, 0.436924, 0.517562, 0.505461, 0.490133, 0.490133, 0.497853, 0.497853, 0.433034, 0.342579, 0.349426, 0.356642, 0.335645, 0.398279, 0.509769, 0.622677, 0.570702, 0.694846, 0.675549, 0.720929, 0.716283, 0.685117, 0.754692, 0.754692, 0.720929, 0.754692, 0.788093, 0.791621, 0.795062, 0.852992, 0.91684, 0.91684, 0.905695, 0.947281, 0.956248, 0.894241, 0.885302, 0.921076, 0.868118, 0.876521, 0.876521, 0.894241, 0.899122, 0.879233, 0.795062, 0.823549, 0.775545, 0.745909, 0.73685, 0.759478, 0.642678, 0.553315, 0.545602, 0.56648, 0.538167, 0.517562, 0.626927, 0.604312, 0.570702, 0.545602, 0.549308, 0.461924, 0.433034, 0.447574, 0.461924, 0.545602, 0.562014, 0.505461, 0.538167, 0.436924, 0.444081, 0.56648, 0.626927, 0.521092, 0.505461, 0.553315, 0.575842, 0.553315, 0.570702, 0.575842, 0.58069, 0.553315, 0.557691, 0.541878, 0.509769, 0.51388, 0.494003, 0.490133, 0.490133, 0.476583, 0.497853, 0.486429, 0.468512, 0.5017, 0.529623, 0.461924, 0.447574, 0.36309, 0.380708, 0.384043, 0.291804, 0.356642, 0.394753, 0.444081, 0.458154, 0.468512, 0.461924, 0.461924, 0.387226, 0.390993, 0.394753, 0.366687, 0.36309, 0.352862, 0.324872, 0.301917, 0.359901, 0.301917, 0.295083, 0.229226, 0.209395, 0.308712, 0.291804, 0.264545, 0.225814, 0.239899, 0.25406, 0.179055, 0.17593, 0.247041, 0.298791, 0.30533, 0.390993, 0.374039, 0.387226, 0.42561, 0.525368, 0.525368, 0.622677, 0.750527, 0.712013, 0.733139, 0.712013, 0.76285, 0.779859, 0.84206, 0.720929, 0.685117, 0.791621, 0.680603, 0.570702, 0.56648, 0.525368, 0.517562, 0.505461, 0.472492, 0.414856, 0.374039, 0.349426, 0.268042, 0.21291], '')</t>
  </si>
  <si>
    <t>[54, 55, 56, 63, 64, 65, 66, 67, 68, 69, 70, 73, 80, 81, 92, 93, 94, 95, 96, 97, 98, 99, 100, 101, 102, 103, 104, 105, 106, 107, 108, 109, 110, 111, 112, 113, 114, 115, 116, 117, 118, 119, 120, 121, 122, 123, 124, 125, 126, 127, 128, 129, 130, 131, 132, 133, 134, 135, 136, 137, 138, 143, 144, 145, 146, 149, 150, 151, 152, 153, 154, 155, 156, 157, 158, 159, 160, 161, 162, 163, 171, 172, 214, 215, 216, 217, 218, 219, 220, 221, 222, 223, 224, 225, 226, 227, 228, 229, 230, 231, 232]</t>
  </si>
  <si>
    <t>(46</t>
  </si>
  <si>
    <t>UPI00021860D7 status=activ</t>
  </si>
  <si>
    <t>([0.394753, 0.422041, 0.465241, 0.494003, 0.529623, 0.517562, 0.436924, 0.4292, 0.447574, 0.436924, 0.4292, 0.433034, 0.4292, 0.447574, 0.436924, 0.529623, 0.59917, 0.604312, 0.626927, 0.626927, 0.529623, 0.525368, 0.422041, 0.42561, 0.394753, 0.401658, 0.418646, 0.414856, 0.380708, 0.390993, 0.41194, 0.359901, 0.288399, 0.281712, 0.298791, 0.219301, 0.203355, 0.182256, 0.118441, 0.067594, 0.129801, 0.173081, 0.161087, 0.26085, 0.26085, 0.288399, 0.288399, 0.21291, 0.284882, 0.346032, 0.346032, 0.324872, 0.41194, 0.525368, 0.525368, 0.517562, 0.585406, 0.585406, 0.562014, 0.680603, 0.675549, 0.534167, 0.534167, 0.51388, 0.40511, 0.370445, 0.377384, 0.380708, 0.465241, 0.390993, 0.384043, 0.380708, 0.401658, 0.401658, 0.401658, 0.324872, 0.318242, 0.318242, 0.324872, 0.271506, 0.257454, 0.356642, 0.408655, 0.42561, 0.42561, 0.525368, 0.562014, 0.545602, 0.56648, 0.450668, 0.4292, 0.468512, 0.458154, 0.494003, 0.486429, 0.483068, 0.461924, 0.387226, 0.40511, 0.308712, 0.301917, 0.30533, 0.311707, 0.328603, 0.339168, 0.366687, 0.311707, 0.229226, 0.236433, 0.155435, 0.25406, 0.275179, 0.18812, 0.200174, 0.127496, 0.109221, 0.111485, 0.194234, 0.173081, 0.179055, 0.268042, 0.239899, 0.239899, 0.225814, 0.239899, 0.232838, 0.232838, 0.219301, 0.295083, 0.295083, 0.356642, 0.356642, 0.408655, 0.480142, 0.468512, 0.42561, 0.486429, 0.380708, 0.366687, 0.468512, 0.494003, 0.444081, 0.509769, 0.422041, 0.335645, 0.271506, 0.216401, 0.216401, 0.301917, 0.301917, 0.291804, 0.284882, 0.257454, 0.247041, 0.15284, 0.164327, 0.25031, 0.229226, 0.243554, 0.243554, 0.25031, 0.200174, 0.264545, 0.298791, 0.398279, 0.490133, 0.450668, 0.486429, 0.458154, 0.447574, 0.436924, 0.366687, 0.384043, 0.414856, 0.349426, 0.418646, 0.335645, 0.339168, 0.271506, 0.324872, 0.308712, 0.301917, 0.335645, 0.335645, 0.25406, 0.268042, 0.264545, 0.380708, 0.342579, 0.291804, 0.271506, 0.203355, 0.288399, 0.288399, 0.288399, 0.390993, 0.42561, 0.480142, 0.401658, 0.486429, 0.517562, 0.557691, 0.557691, 0.476583, 0.465241, 0.545602, 0.525368, 0.541878, 0.517562, 0.468512, 0.557691, 0.626927, 0.73685, 0.728858, 0.712013, 0.694846, 0.553315, 0.545602, 0.494003, 0.545602, 0.545602, 0.538167, 0.497853, 0.472492, 0.538167, 0.461924, 0.468512, 0.436924, 0.352862, 0.356642, 0.486429, 0.458154, 0.440853, 0.332115, 0.257454, 0.25406, 0.271506, 0.380708, 0.284882, 0.281712, 0.311707, 0.284882, 0.284882, 0.321458, 0.335645, 0.342579, 0.346032, 0.275179, 0.271506, 0.321458, 0.291804, 0.225814, 0.222385, 0.17593, 0.275179, 0.349426, 0.321458, 0.25406], '')</t>
  </si>
  <si>
    <t>[4, 5, 15, 16, 17, 18, 19, 20, 21, 53, 54, 55, 56, 57, 58, 59, 60, 61, 62, 63, 85, 86, 87, 88, 142, 200, 201, 202, 205, 206, 207, 208, 210, 211, 212, 213, 214, 215, 216, 217, 219, 220, 221, 224]</t>
  </si>
  <si>
    <t>UPI00021860D8 status=activ</t>
  </si>
  <si>
    <t>([0.494003, 0.541878, 0.41194, 0.342579, 0.370445, 0.401658, 0.433034, 0.486429, 0.5017, 0.414856, 0.433034, 0.370445, 0.377384, 0.384043, 0.308712, 0.318242, 0.324872, 0.321458, 0.318242, 0.339168, 0.321458, 0.394753, 0.384043, 0.468512, 0.483068, 0.433034, 0.436924, 0.4292, 0.398279, 0.335645, 0.342579, 0.346032, 0.41194, 0.408655, 0.41194, 0.486429, 0.480142, 0.480142, 0.42561, 0.42561, 0.433034, 0.51388, 0.5017, 0.51388, 0.41194, 0.472492, 0.525368, 0.433034, 0.440853, 0.36309, 0.4292, 0.454136, 0.380708, 0.414856, 0.41194, 0.40511, 0.377384, 0.324872, 0.318242, 0.377384, 0.377384, 0.374039, 0.394753, 0.394753, 0.335645, 0.440853, 0.356642, 0.36309, 0.447574, 0.447574, 0.570702, 0.56648, 0.653063, 0.666105, 0.671169, 0.707965, 0.671169, 0.703578, 0.775545, 0.694846, 0.570702, 0.585406, 0.585406, 0.444081, 0.380708, 0.41194, 0.40511, 0.4292, 0.4292, 0.422041, 0.398279, 0.346032, 0.321458, 0.298791, 0.335645, 0.295083, 0.216401, 0.21291, 0.170161, 0.116183], '')</t>
  </si>
  <si>
    <t>[1, 8, 41, 42, 43, 46, 70, 71, 72, 73, 74, 75, 76, 77, 78, 79, 80, 81, 82]</t>
  </si>
  <si>
    <t>UPI00021860D9 status=activ</t>
  </si>
  <si>
    <t>([0.155435, 0.106997, 0.167087, 0.203355, 0.247041, 0.281712, 0.298791, 0.209395, 0.239899, 0.167087, 0.206376, 0.278302, 0.30533, 0.414856, 0.4292, 0.339168, 0.444081, 0.468512, 0.394753, 0.301917, 0.232838, 0.196879, 0.236433, 0.232838, 0.236433, 0.155435, 0.109221, 0.11371, 0.155435, 0.094817, 0.094817, 0.0704, 0.060549, 0.032017, 0.032017, 0.029376, 0.032677, 0.027463, 0.018415, 0.028107, 0.05306, 0.079919, 0.106997, 0.127496, 0.069024, 0.073402, 0.078022, 0.111485, 0.125101, 0.161087, 0.268042, 0.384043, 0.433034, 0.349426, 0.352862, 0.31487, 0.356642, 0.352862, 0.370445, 0.433034, 0.42561, 0.394753, 0.36309, 0.339168, 0.318242, 0.390993, 0.356642, 0.422041, 0.41194, 0.359901, 0.318242, 0.247041, 0.17593, 0.111485], '')</t>
  </si>
  <si>
    <t>UPI00021860DA status=activ</t>
  </si>
  <si>
    <t>([0.111485, 0.060549, 0.066181, 0.032677, 0.023087, 0.038042, 0.050641, 0.054297, 0.0704, 0.100716, 0.071867, 0.090864, 0.049374, 0.085092, 0.092881, 0.161087, 0.147574, 0.098513, 0.092881, 0.083462, 0.043307, 0.06312, 0.10481, 0.106997, 0.116183, 0.191378, 0.182256, 0.122885, 0.125101, 0.106997, 0.106997, 0.179055, 0.129801, 0.21291, 0.144935, 0.127496, 0.10481, 0.088832, 0.167087, 0.257454, 0.203355, 0.206376, 0.229226, 0.25031, 0.291804, 0.30533, 0.288399, 0.278302, 0.268042, 0.308712, 0.332115, 0.328603, 0.31487, 0.356642, 0.247041, 0.346032, 0.352862, 0.414856, 0.440853, 0.394753, 0.390993, 0.370445, 0.374039, 0.291804, 0.191378, 0.185198, 0.200174, 0.219301, 0.257454, 0.384043, 0.339168, 0.349426, 0.349426, 0.342579, 0.284882, 0.321458, 0.281712, 0.281712, 0.167087, 0.170161, 0.173081, 0.179055, 0.25406, 0.264545, 0.366687, 0.468512, 0.422041, 0.465241, 0.461924, 0.433034, 0.298791, 0.225814, 0.21291, 0.134866, 0.122885, 0.182256, 0.257454, 0.298791, 0.271506, 0.366687, 0.370445, 0.321458, 0.229226, 0.206376, 0.288399, 0.281712, 0.191378, 0.216401, 0.257454, 0.243554, 0.236433, 0.324872, 0.36309, 0.346032, 0.440853, 0.483068, 0.5017, 0.458154, 0.440853, 0.480142, 0.390993, 0.387226, 0.480142, 0.570702, 0.575842, 0.575842, 0.557691, 0.657645, 0.657645, 0.618285, 0.608892, 0.59508, 0.585406, 0.694846, 0.728858, 0.690604, 0.642678], '')</t>
  </si>
  <si>
    <t>[116, 123, 124, 125, 126, 127, 128, 129, 130, 131, 132, 133, 134, 135, 136]</t>
  </si>
  <si>
    <t>UPI00021860DB status=activ</t>
  </si>
  <si>
    <t>([0.447574, 0.472492, 0.335645, 0.377384, 0.370445, 0.268042, 0.271506, 0.288399, 0.311707, 0.342579, 0.359901, 0.318242, 0.31487, 0.239899, 0.31487, 0.229226, 0.222385, 0.30533, 0.264545, 0.26085, 0.185198, 0.134866, 0.078022, 0.137348, 0.129801, 0.147574, 0.247041, 0.239899, 0.222385, 0.142424, 0.132295, 0.118441, 0.100716, 0.083462, 0.129801, 0.129801, 0.196879, 0.17593, 0.17593, 0.167087, 0.147574, 0.229226, 0.257454, 0.278302, 0.291804, 0.288399, 0.26085, 0.264545, 0.30533, 0.31487, 0.332115, 0.349426, 0.380708, 0.40511, 0.447574, 0.458154, 0.468512, 0.483068, 0.447574, 0.42561, 0.517562, 0.534167, 0.440853, 0.440853, 0.534167, 0.490133, 0.509769, 0.545602, 0.545602, 0.450668, 0.377384, 0.42561, 0.390993, 0.377384, 0.377384, 0.339168, 0.321458, 0.324872, 0.324872, 0.308712, 0.308712, 0.275179, 0.281712, 0.346032, 0.36309, 0.324872, 0.359901, 0.247041, 0.232838, 0.216401, 0.281712, 0.356642, 0.36309, 0.36309, 0.380708, 0.468512, 0.483068, 0.41194, 0.374039, 0.374039, 0.370445, 0.390993, 0.41194, 0.40511, 0.418646, 0.36309, 0.384043, 0.301917, 0.436924, 0.454136, 0.454136, 0.387226, 0.40511, 0.465241, 0.490133, 0.450668, 0.450668, 0.461924, 0.454136, 0.486429, 0.486429, 0.465241, 0.374039, 0.318242, 0.339168, 0.335645, 0.40511, 0.418646, 0.505461, 0.468512, 0.472492, 0.398279, 0.401658, 0.384043, 0.257454, 0.268042, 0.301917, 0.236433, 0.173081, 0.229226, 0.196879, 0.132295, 0.216401, 0.275179, 0.308712, 0.301917, 0.222385, 0.209395, 0.15008, 0.15008, 0.132295, 0.132295, 0.173081, 0.21291, 0.191378, 0.271506, 0.225814, 0.179055, 0.219301, 0.288399, 0.284882, 0.288399], '')</t>
  </si>
  <si>
    <t>[60, 61, 64, 66, 67, 68, 128]</t>
  </si>
  <si>
    <t>UPI00021860DC status=activ</t>
  </si>
  <si>
    <t>([0.094817, 0.125101, 0.127496, 0.081712, 0.085092, 0.111485, 0.139895, 0.164327, 0.206376, 0.229226, 0.264545, 0.200174, 0.15284, 0.127496, 0.129801, 0.127496, 0.125101, 0.083462, 0.088832, 0.144935, 0.229226, 0.30533, 0.243554, 0.275179, 0.36309, 0.390993, 0.308712, 0.31487, 0.31487, 0.295083, 0.295083, 0.209395, 0.232838, 0.291804, 0.324872, 0.26085, 0.264545, 0.264545, 0.332115, 0.356642, 0.342579, 0.26085, 0.179055, 0.275179, 0.191378, 0.118441, 0.125101, 0.125101, 0.122885, 0.127496, 0.111485, 0.111485, 0.164327, 0.173081, 0.11371, 0.116183, 0.161087, 0.102787, 0.106997, 0.106997, 0.048328, 0.051831, 0.071867, 0.122885, 0.083462, 0.116183, 0.161087, 0.127496, 0.182256, 0.144935, 0.109221, 0.106997, 0.078022, 0.054297], '')</t>
  </si>
  <si>
    <t>UPI00021860DD status=activ</t>
  </si>
  <si>
    <t>([0.387226, 0.42561, 0.401658, 0.42561, 0.308712, 0.332115, 0.352862, 0.377384, 0.271506, 0.268042, 0.203355, 0.132295, 0.15008, 0.118441, 0.120615, 0.079919, 0.078022, 0.076542, 0.074921, 0.05306, 0.050641, 0.064632, 0.066181, 0.079919, 0.056825, 0.111485, 0.096677, 0.0704, 0.0704, 0.139895, 0.164327, 0.182256, 0.288399, 0.295083, 0.40511, 0.308712, 0.356642, 0.324872, 0.324872, 0.328603, 0.440853, 0.447574, 0.483068, 0.483068, 0.486429, 0.486429, 0.472492, 0.509769, 0.538167, 0.476583, 0.5017, 0.465241, 0.418646, 0.352862, 0.370445, 0.26085, 0.356642, 0.31487, 0.25031, 0.243554, 0.209395, 0.102787, 0.094817, 0.092881, 0.06312, 0.066181, 0.094817, 0.05306, 0.050641, 0.064632, 0.090864, 0.050641, 0.050641, 0.10481, 0.161087, 0.10481, 0.194234, 0.142424, 0.203355, 0.298791, 0.298791, 0.30533, 0.414856, 0.418646, 0.41194, 0.377384, 0.370445, 0.366687, 0.436924, 0.444081, 0.433034, 0.335645, 0.401658, 0.359901, 0.30533, 0.30533, 0.384043, 0.380708, 0.444081, 0.41194, 0.436924, 0.380708, 0.359901, 0.271506, 0.191378, 0.120615, 0.200174, 0.196879, 0.125101, 0.15008, 0.125101, 0.134866, 0.216401, 0.196879, 0.271506, 0.332115, 0.301917, 0.25406, 0.219301, 0.185198, 0.185198, 0.127496, 0.15284, 0.179055, 0.291804, 0.401658], '')</t>
  </si>
  <si>
    <t>[47, 48, 50]</t>
  </si>
  <si>
    <t>UPI00021860DE status=activ</t>
  </si>
  <si>
    <t>([0.418646, 0.494003, 0.562014, 0.440853, 0.447574, 0.494003, 0.41194, 0.339168, 0.25031, 0.236433, 0.281712, 0.335645, 0.26085, 0.275179, 0.203355, 0.196879, 0.236433, 0.147574, 0.179055, 0.102787, 0.109221, 0.179055, 0.106997, 0.078022, 0.127496, 0.111485, 0.083462, 0.085092, 0.118441, 0.17593, 0.17593, 0.173081, 0.158265, 0.243554, 0.243554, 0.21291, 0.142424, 0.116183, 0.216401, 0.134866, 0.209395, 0.129801, 0.074921, 0.127496, 0.147574, 0.144935, 0.170161, 0.206376, 0.281712, 0.232838, 0.26085, 0.200174, 0.164327, 0.144935, 0.137348, 0.090864, 0.139895, 0.229226, 0.278302, 0.257454, 0.324872, 0.339168, 0.461924, 0.545602, 0.529623, 0.549308, 0.447574, 0.380708, 0.268042, 0.281712, 0.370445, 0.394753, 0.41194, 0.458154, 0.40511, 0.36309, 0.433034, 0.433034, 0.328603, 0.349426, 0.332115, 0.335645, 0.335645, 0.332115, 0.291804, 0.318242, 0.332115, 0.366687, 0.454136, 0.604312, 0.509769, 0.525368, 0.51388, 0.5017, 0.509769, 0.63748, 0.680603, 0.585406, 0.657645, 0.657645, 0.707965, 0.63748, 0.534167, 0.414856, 0.422041, 0.486429, 0.454136, 0.346032, 0.401658, 0.284882, 0.257454, 0.311707, 0.284882, 0.182256, 0.271506, 0.247041, 0.225814, 0.225814, 0.271506, 0.173081, 0.225814, 0.17593, 0.161087, 0.206376, 0.281712, 0.26085, 0.206376, 0.155435, 0.229226, 0.25031, 0.356642, 0.370445, 0.346032, 0.321458, 0.384043, 0.31487, 0.308712, 0.31487, 0.324872, 0.377384, 0.454136, 0.458154, 0.5017, 0.486429, 0.529623, 0.505461, 0.509769, 0.454136, 0.541878, 0.549308, 0.4292, 0.42561, 0.387226, 0.352862, 0.30533, 0.308712, 0.390993, 0.422041, 0.359901, 0.370445, 0.295083, 0.239899, 0.295083, 0.271506, 0.36309, 0.278302, 0.301917, 0.247041, 0.321458, 0.321458, 0.291804, 0.308712, 0.31487, 0.31487, 0.311707, 0.398279, 0.418646, 0.422041, 0.41194, 0.450668, 0.366687, 0.4292, 0.494003, 0.390993, 0.398279, 0.40511, 0.458154, 0.366687, 0.418646, 0.390993, 0.374039, 0.31487, 0.398279, 0.377384, 0.298791, 0.366687, 0.328603, 0.308712, 0.271506, 0.185198, 0.206376, 0.275179, 0.196879, 0.18812, 0.25406, 0.247041, 0.219301, 0.243554, 0.335645, 0.352862, 0.359901, 0.291804, 0.281712, 0.268042, 0.284882, 0.401658, 0.418646, 0.447574, 0.414856, 0.450668, 0.468512, 0.390993, 0.380708, 0.458154, 0.461924, 0.458154, 0.490133, 0.490133, 0.497853, 0.490133, 0.494003, 0.42561, 0.41194, 0.534167, 0.517562, 0.529623, 0.517562, 0.5017, 0.440853, 0.490133, 0.505461, 0.585406, 0.690604, 0.699094, 0.699094, 0.724957, 0.733139, 0.728858, 0.733139, 0.728858, 0.728858, 0.716283, 0.819762, 0.834292, 0.733139, 0.767246, 0.694846, 0.680603, 0.699094, 0.771762, 0.745909, 0.745909, 0.754692, 0.741537, 0.724957, 0.716283, 0.712013, 0.642678, 0.529623, 0.497853, 0.494003, 0.497853, 0.418646, 0.342579, 0.422041, 0.505461, 0.494003, 0.575842, 0.58069, 0.483068, 0.377384, 0.311707, 0.288399, 0.196879, 0.18812, 0.194234, 0.118441, 0.074921, 0.11371, 0.164327, 0.200174, 0.216401, 0.236433, 0.288399, 0.366687, 0.356642, 0.339168, 0.349426, 0.257454, 0.203355, 0.216401, 0.332115, 0.436924, 0.42561, 0.494003, 0.440853, 0.440853, 0.575842, 0.661982, 0.626927, 0.534167, 0.517562, 0.51388, 0.4292, 0.465241, 0.447574, 0.444081, 0.465241, 0.468512, 0.562014, 0.575842, 0.653063, 0.608892, 0.585406, 0.585406, 0.575842, 0.675549, 0.657645, 0.59917, 0.575842, 0.557691, 0.699094], '')</t>
  </si>
  <si>
    <t>[2, 63, 64, 65, 89, 90, 91, 92, 93, 94, 95, 96, 97, 98, 99, 100, 101, 102, 142, 144, 145, 146, 148, 149, 233, 234, 235, 236, 237, 240, 241, 242, 243, 244, 245, 246, 247, 248, 249, 250, 251, 252, 253, 254, 255, 256, 257, 258, 259, 260, 261, 262, 263, 264, 265, 266, 267, 268, 275, 277, 278, 307, 308, 309, 310, 311, 312, 319, 320, 321, 322, 323, 324, 325, 326, 327, 328, 329, 330, 331]</t>
  </si>
  <si>
    <t>UPI00021860DF status=activ</t>
  </si>
  <si>
    <t>([0.398279, 0.387226, 0.301917, 0.229226, 0.268042, 0.137348, 0.161087, 0.185198, 0.216401, 0.155435, 0.179055, 0.21291, 0.139895, 0.142424, 0.203355, 0.098513, 0.111485, 0.118441, 0.054297, 0.031287, 0.032017, 0.024393, 0.019109, 0.027463, 0.041405, 0.018415, 0.042364, 0.027463, 0.013821, 0.013437, 0.020876, 0.020876, 0.018106, 0.029376, 0.020876, 0.014586, 0.032017, 0.028107, 0.040537, 0.06312, 0.109221, 0.109221, 0.10481, 0.155435, 0.158265, 0.182256, 0.247041, 0.243554, 0.31487, 0.4292, 0.42561, 0.42561, 0.440853, 0.414856, 0.414856, 0.465241, 0.505461, 0.486429, 0.465241, 0.444081, 0.51388, 0.494003, 0.480142, 0.59508, 0.575842, 0.553315, 0.480142], '')</t>
  </si>
  <si>
    <t>[56, 60, 63, 64, 65]</t>
  </si>
  <si>
    <t>UPI00021860E0 status=activ</t>
  </si>
  <si>
    <t>([0.094817, 0.144935, 0.203355, 0.144935, 0.090864, 0.055536, 0.092881, 0.088832, 0.125101, 0.173081, 0.196879, 0.247041, 0.278302, 0.288399, 0.185198, 0.185198, 0.18812, 0.216401, 0.122885, 0.147574, 0.100716, 0.173081, 0.173081, 0.096677, 0.086953, 0.096677, 0.164327, 0.15284, 0.094817, 0.085092, 0.067594, 0.081712, 0.078022, 0.088832, 0.043307, 0.067594, 0.056825, 0.051831, 0.088832, 0.147574, 0.06184, 0.047319, 0.045352, 0.024393, 0.024826, 0.045352, 0.03976, 0.040537, 0.020165, 0.041405, 0.023534, 0.013265, 0.011669, 0.013613, 0.012491, 0.020522, 0.024826, 0.029376, 0.018106, 0.020522, 0.024393, 0.040537, 0.094817, 0.096677, 0.161087, 0.158265, 0.092881, 0.15008, 0.147574, 0.127496, 0.074921, 0.137348, 0.134866, 0.076542, 0.06184, 0.06184, 0.066181, 0.030003, 0.056825, 0.10481, 0.094817, 0.064632, 0.066181, 0.033407, 0.035586, 0.038042, 0.054297, 0.078022, 0.088832, 0.067594, 0.079919, 0.079919, 0.073402, 0.142424, 0.155435, 0.161087, 0.100716, 0.090864, 0.17593, 0.161087, 0.15284, 0.161087, 0.15008, 0.15008, 0.15008, 0.083462, 0.074921, 0.090864, 0.05306, 0.05306, 0.067594, 0.056825, 0.098513, 0.11371, 0.055536, 0.0704, 0.071867, 0.071867, 0.079919, 0.064632, 0.067594, 0.031287, 0.016528, 0.022306, 0.029376, 0.027463, 0.054297, 0.03976, 0.048328, 0.109221, 0.098513, 0.098513, 0.191378, 0.191378, 0.17593, 0.222385, 0.222385, 0.216401, 0.301917, 0.196879, 0.222385, 0.120615, 0.191378, 0.281712, 0.225814, 0.222385, 0.332115, 0.311707, 0.377384, 0.225814, 0.232838, 0.236433, 0.179055, 0.106997, 0.106997, 0.102787, 0.102787, 0.073402, 0.079919, 0.054297, 0.056825, 0.028107, 0.067594, 0.045352, 0.026892, 0.020876, 0.0198, 0.018787, 0.019109, 0.009865, 0.017447, 0.015694, 0.018415, 0.022306, 0.043307, 0.035586, 0.040537, 0.0704, 0.100716, 0.076542, 0.111485, 0.191378, 0.216401, 0.129801, 0.209395, 0.179055, 0.232838, 0.236433, 0.21291, 0.18812, 0.298791, 0.271506, 0.25031, 0.17593, 0.185198, 0.129801, 0.134866, 0.081712], '')</t>
  </si>
  <si>
    <t>UPI00021860E1 status=activ</t>
  </si>
  <si>
    <t>([0.147574, 0.179055, 0.232838, 0.271506, 0.194234, 0.116183, 0.15008, 0.122885, 0.173081, 0.173081, 0.203355, 0.232838, 0.239899, 0.271506, 0.268042, 0.25406, 0.318242, 0.328603, 0.36309, 0.377384, 0.440853, 0.461924, 0.384043, 0.401658, 0.40511, 0.408655, 0.529623, 0.517562, 0.480142, 0.458154, 0.461924, 0.461924, 0.380708, 0.31487, 0.308712, 0.308712, 0.380708, 0.278302, 0.268042, 0.26085, 0.167087, 0.170161, 0.15284, 0.232838, 0.21291, 0.232838, 0.318242, 0.281712, 0.26085, 0.342579, 0.311707, 0.31487, 0.281712, 0.352862, 0.408655, 0.390993, 0.335645, 0.278302], '')</t>
  </si>
  <si>
    <t>[26, 27]</t>
  </si>
  <si>
    <t>UPI00021860E2 status=activ</t>
  </si>
  <si>
    <t>([0.716283, 0.690604, 0.712013, 0.694846, 0.712013, 0.694846, 0.707965, 0.724957, 0.728858, 0.73685, 0.724957, 0.685117, 0.553315, 0.553315, 0.63748, 0.63748, 0.632174, 0.608892, 0.59014, 0.534167, 0.529623, 0.553315, 0.5017, 0.494003, 0.529623, 0.42561, 0.444081, 0.444081, 0.418646, 0.42561, 0.4292, 0.444081, 0.444081, 0.486429, 0.5017, 0.505461, 0.4292, 0.366687, 0.377384, 0.394753, 0.440853, 0.440853, 0.4292, 0.494003, 0.42561, 0.440853, 0.444081, 0.374039, 0.374039, 0.30533, 0.301917, 0.301917, 0.219301, 0.264545, 0.31487, 0.25406, 0.257454, 0.232838, 0.295083, 0.278302, 0.278302, 0.295083, 0.216401, 0.203355, 0.200174, 0.264545, 0.236433, 0.328603, 0.377384, 0.377384, 0.480142, 0.41194, 0.408655, 0.418646, 0.433034, 0.42561, 0.483068, 0.490133, 0.525368, 0.545602, 0.56648, 0.575842, 0.461924, 0.557691, 0.58069, 0.480142, 0.494003, 0.444081, 0.447574, 0.440853, 0.440853, 0.42561, 0.509769, 0.517562, 0.622677, 0.618285, 0.521092, 0.517562, 0.433034, 0.486429, 0.401658, 0.349426, 0.342579, 0.433034, 0.349426, 0.335645, 0.40511, 0.390993, 0.440853, 0.380708, 0.40511, 0.384043, 0.31487, 0.30533, 0.308712, 0.311707, 0.31487, 0.394753, 0.422041, 0.497853, 0.51388, 0.505461, 0.570702, 0.490133, 0.494003, 0.58069, 0.497853, 0.525368, 0.521092, 0.450668, 0.505461, 0.497853, 0.534167, 0.534167, 0.529623, 0.494003, 0.408655, 0.398279, 0.390993, 0.346032, 0.275179, 0.21291, 0.288399, 0.288399, 0.352862, 0.356642, 0.328603, 0.377384, 0.349426, 0.328603, 0.384043, 0.36309, 0.342579, 0.298791, 0.370445, 0.339168, 0.335645, 0.4292], '')</t>
  </si>
  <si>
    <t>[0, 1, 2, 3, 4, 5, 6, 7, 8, 9, 10, 11, 12, 13, 14, 15, 16, 17, 18, 19, 20, 21, 22, 24, 34, 35, 78, 79, 80, 81, 83, 84, 92, 93, 94, 95, 96, 97, 120, 121, 122, 125, 127, 128, 130, 132, 133, 134]</t>
  </si>
  <si>
    <t>UPI00021860E3 status=activ</t>
  </si>
  <si>
    <t>([0.078022, 0.106997, 0.144935, 0.090864, 0.049374, 0.033407, 0.046336, 0.060549, 0.092881, 0.056825, 0.037156, 0.058088, 0.034068, 0.048328, 0.033407, 0.05306, 0.055536, 0.055536, 0.029376, 0.024393, 0.030611, 0.047319, 0.048328, 0.027463, 0.047319, 0.098513, 0.15284, 0.17593, 0.127496, 0.118441, 0.206376, 0.203355, 0.206376, 0.284882, 0.318242, 0.370445, 0.321458, 0.318242, 0.206376, 0.301917, 0.25406, 0.25031, 0.200174, 0.118441, 0.185198, 0.182256, 0.164327, 0.142424, 0.066181, 0.067594, 0.036378, 0.037156, 0.059222, 0.027463, 0.028107, 0.022667, 0.016826, 0.027463, 0.026892, 0.043307, 0.028107, 0.038858, 0.03976, 0.069024, 0.129801, 0.127496, 0.109221, 0.090864, 0.090864, 0.147574, 0.182256, 0.257454, 0.219301, 0.232838, 0.370445, 0.342579], '')</t>
  </si>
  <si>
    <t>UPI00021860E4 status=activ</t>
  </si>
  <si>
    <t>([0.11371, 0.15284, 0.054297, 0.081712, 0.116183, 0.066181, 0.083462, 0.051831, 0.034068, 0.042364, 0.054297, 0.066181, 0.064632, 0.071867, 0.046336, 0.040537, 0.047319, 0.047319, 0.027463, 0.056825, 0.032017, 0.018787, 0.018415, 0.045352, 0.021381, 0.014315, 0.023963, 0.014586, 0.015694, 0.028107, 0.027463, 0.016021, 0.016257, 0.015694, 0.012491, 0.015344, 0.0198, 0.023534, 0.019109, 0.025316, 0.017447, 0.025316, 0.040537, 0.029376, 0.016826, 0.035586], '')</t>
  </si>
  <si>
    <t>UPI00021860E5 status=activ</t>
  </si>
  <si>
    <t>([0.106997, 0.158265, 0.10481, 0.067594, 0.054297, 0.059222, 0.079919, 0.083462, 0.11371, 0.083462, 0.100716, 0.120615, 0.098513, 0.118441, 0.11371, 0.182256, 0.26085, 0.173081, 0.209395, 0.243554, 0.144935, 0.120615, 0.122885, 0.194234, 0.247041, 0.311707, 0.232838, 0.229226, 0.232838, 0.222385, 0.278302, 0.281712, 0.275179, 0.301917, 0.301917, 0.298791, 0.295083, 0.291804, 0.308712, 0.278302, 0.298791, 0.414856, 0.377384, 0.36309, 0.356642, 0.380708, 0.339168, 0.380708, 0.390993, 0.450668, 0.458154, 0.486429, 0.521092, 0.56648, 0.521092, 0.51388, 0.51388, 0.509769, 0.517562, 0.59014, 0.716283, 0.685117, 0.671169, 0.754692, 0.750527, 0.73685, 0.618285, 0.632174, 0.608892, 0.509769, 0.390993, 0.41194, 0.346032, 0.324872, 0.196879, 0.229226, 0.239899, 0.209395, 0.209395, 0.127496, 0.129801, 0.129801, 0.129801, 0.079919, 0.047319, 0.046336, 0.028107, 0.05306, 0.067594, 0.111485, 0.161087, 0.236433, 0.203355, 0.17593, 0.106997, 0.116183, 0.066181, 0.0704, 0.045352, 0.045352, 0.086953, 0.092881, 0.054297, 0.064632, 0.054297, 0.096677, 0.055536, 0.098513, 0.06312, 0.050641, 0.029376, 0.028695, 0.030003, 0.018106, 0.025762, 0.024393, 0.043307, 0.083462, 0.038042, 0.0704, 0.076542, 0.076542, 0.042364, 0.073402, 0.06184, 0.122885, 0.116183, 0.139895, 0.116183, 0.161087, 0.185198, 0.264545, 0.225814, 0.225814, 0.318242, 0.264545, 0.359901, 0.349426, 0.26085, 0.284882, 0.194234, 0.122885, 0.102787, 0.137348, 0.142424, 0.170161, 0.122885, 0.120615, 0.142424, 0.173081, 0.109221, 0.090864, 0.090864, 0.11371, 0.059222, 0.03976, 0.035586, 0.036378, 0.036378, 0.06184, 0.106997, 0.109221, 0.144935, 0.142424, 0.100716, 0.056825, 0.054297, 0.05306, 0.051831, 0.073402, 0.071867, 0.129801, 0.085092, 0.049374, 0.048328, 0.096677, 0.076542, 0.116183, 0.116183, 0.064632, 0.034884, 0.032677, 0.047319, 0.043307, 0.030003, 0.045352, 0.044297, 0.022667, 0.033407, 0.032677, 0.016826, 0.016528, 0.014783, 0.025762, 0.042364, 0.025316, 0.014783, 0.015344, 0.015344, 0.010926, 0.017797, 0.030003, 0.030003, 0.034884, 0.046336, 0.083462, 0.098513, 0.134866, 0.229226, 0.134866, 0.132295, 0.21291, 0.209395, 0.216401, 0.139895, 0.125101, 0.194234, 0.216401, 0.321458, 0.332115, 0.380708, 0.366687, 0.346032, 0.324872, 0.308712, 0.275179, 0.232838, 0.194234, 0.200174], '')</t>
  </si>
  <si>
    <t>[52, 53, 54, 55, 56, 57, 58, 59, 60, 61, 62, 63, 64, 65, 66, 67, 68, 69]</t>
  </si>
  <si>
    <t>UPI00021860E6 status=activ</t>
  </si>
  <si>
    <t>([0.808535, 0.622677, 0.707965, 0.541878, 0.40511, 0.288399, 0.311707, 0.298791, 0.232838, 0.17593, 0.200174, 0.161087, 0.081712, 0.083462, 0.071867, 0.038858, 0.031287, 0.018787, 0.018787, 0.0198, 0.01227, 0.009015, 0.008409, 0.005799, 0.005799, 0.008002, 0.010221, 0.00777, 0.006533, 0.008525, 0.010131, 0.007031, 0.006567, 0.00962, 0.007177, 0.008895, 0.012727, 0.008895, 0.008723, 0.007495, 0.007177, 0.009728, 0.012491, 0.023963, 0.045352, 0.078022, 0.086953, 0.10481, 0.102787, 0.173081, 0.191378, 0.232838, 0.335645, 0.440853, 0.433034, 0.534167, 0.553315, 0.454136, 0.465241, 0.529623, 0.562014, 0.465241, 0.384043, 0.356642, 0.349426, 0.268042, 0.26085, 0.21291, 0.206376, 0.321458, 0.311707, 0.298791, 0.291804, 0.295083, 0.332115, 0.301917, 0.295083, 0.25031, 0.346032, 0.36309, 0.328603, 0.335645, 0.444081, 0.497853, 0.444081, 0.42561, 0.494003, 0.40511, 0.408655, 0.408655, 0.387226, 0.394753, 0.40511, 0.394753, 0.394753, 0.332115, 0.346032, 0.328603, 0.342579, 0.298791, 0.356642, 0.422041, 0.394753, 0.342579, 0.36309, 0.494003], '')</t>
  </si>
  <si>
    <t>[0, 1, 2, 3, 55, 56, 59, 60]</t>
  </si>
  <si>
    <t>UPI00021860E7 status=activ</t>
  </si>
  <si>
    <t>([0.328603, 0.257454, 0.161087, 0.15008, 0.17593, 0.200174, 0.222385, 0.243554, 0.229226, 0.173081, 0.167087, 0.134866, 0.106997, 0.088832, 0.071867, 0.059222, 0.032677, 0.032017, 0.031287, 0.06312, 0.085092, 0.085092, 0.132295, 0.21291, 0.243554, 0.17593, 0.196879, 0.200174, 0.15284, 0.18812, 0.182256, 0.222385, 0.339168, 0.288399, 0.298791, 0.342579, 0.36309, 0.387226, 0.377384, 0.324872, 0.21291, 0.25031, 0.196879, 0.122885, 0.067594, 0.069024, 0.11371, 0.102787, 0.10481, 0.144935, 0.147574, 0.155435, 0.120615, 0.06184, 0.10481, 0.096677, 0.090864, 0.076542, 0.111485, 0.122885, 0.142424, 0.222385, 0.147574, 0.200174, 0.25031, 0.264545, 0.191378, 0.18812, 0.182256, 0.194234, 0.132295, 0.129801, 0.200174, 0.179055, 0.225814, 0.232838, 0.239899, 0.167087, 0.26085, 0.284882, 0.191378, 0.15008, 0.144935, 0.219301, 0.243554, 0.194234, 0.298791, 0.387226, 0.390993, 0.349426, 0.346032, 0.418646, 0.380708, 0.298791, 0.271506, 0.301917, 0.203355, 0.173081, 0.167087, 0.167087, 0.102787, 0.161087, 0.203355, 0.194234, 0.203355, 0.106997, 0.170161, 0.147574, 0.137348, 0.137348, 0.11371, 0.0704, 0.071867, 0.085092, 0.085092, 0.147574, 0.15284, 0.232838, 0.271506, 0.359901, 0.349426, 0.40511, 0.384043, 0.321458, 0.335645, 0.324872, 0.346032, 0.342579, 0.342579, 0.257454, 0.257454, 0.247041, 0.295083, 0.291804, 0.291804, 0.366687, 0.359901, 0.271506, 0.271506, 0.26085, 0.18812, 0.144935, 0.147574, 0.170161, 0.26085, 0.26085, 0.185198, 0.264545, 0.268042, 0.271506, 0.301917, 0.21291, 0.225814, 0.173081, 0.173081, 0.17593, 0.17593, 0.15284, 0.206376, 0.182256, 0.158265, 0.209395, 0.25031, 0.216401, 0.17593, 0.132295, 0.088832], '')</t>
  </si>
  <si>
    <t>UPI00021860E8 status=activ</t>
  </si>
  <si>
    <t>([0.055536, 0.042364, 0.028107, 0.020522, 0.015694, 0.012491, 0.016826, 0.014586, 0.011106, 0.009187, 0.011106, 0.009096, 0.009294, 0.009187, 0.013265, 0.009015, 0.010509, 0.015078, 0.024826, 0.021381, 0.026338, 0.041405, 0.035586, 0.064632, 0.088832, 0.088832, 0.122885, 0.106997, 0.15284, 0.243554, 0.339168, 0.352862, 0.440853, 0.408655, 0.422041, 0.422041, 0.521092, 0.418646, 0.433034, 0.454136, 0.418646, 0.422041, 0.42561, 0.509769, 0.468512, 0.468512, 0.525368, 0.525368, 0.562014, 0.58069, 0.59508, 0.59508, 0.575842, 0.505461, 0.450668, 0.352862, 0.352862, 0.352862, 0.352862, 0.349426, 0.318242, 0.390993, 0.318242, 0.247041, 0.247041, 0.191378, 0.161087, 0.191378, 0.21291, 0.239899, 0.239899, 0.229226, 0.243554, 0.185198, 0.17593, 0.25031, 0.232838, 0.239899, 0.243554, 0.332115, 0.301917, 0.219301, 0.222385, 0.203355, 0.264545, 0.275179, 0.359901, 0.394753, 0.30533, 0.31487, 0.257454, 0.219301, 0.232838, 0.222385, 0.206376, 0.30533, 0.30533, 0.308712, 0.308712, 0.308712, 0.328603, 0.352862, 0.377384, 0.377384, 0.458154, 0.454136, 0.4292, 0.414856, 0.42561, 0.51388, 0.483068, 0.509769, 0.534167, 0.490133, 0.461924, 0.613573], '')</t>
  </si>
  <si>
    <t>[36, 43, 46, 47, 48, 49, 50, 51, 52, 53, 109, 111, 112, 115]</t>
  </si>
  <si>
    <t>UPI00021860E9 status=activ</t>
  </si>
  <si>
    <t>([0.661982, 0.444081, 0.461924, 0.356642, 0.377384, 0.408655, 0.390993, 0.422041, 0.366687, 0.359901, 0.271506, 0.275179, 0.164327, 0.137348, 0.134866, 0.137348, 0.185198, 0.106997, 0.106997, 0.092881, 0.085092, 0.086953, 0.155435, 0.111485, 0.125101, 0.078022, 0.076542, 0.096677, 0.051831, 0.086953, 0.106997, 0.139895, 0.137348, 0.15008, 0.170161, 0.15008, 0.142424, 0.161087, 0.170161, 0.173081, 0.173081, 0.155435, 0.15284, 0.125101, 0.191378, 0.264545, 0.356642, 0.31487, 0.30533, 0.414856, 0.30533, 0.18812, 0.247041, 0.284882, 0.284882, 0.318242, 0.342579, 0.236433, 0.164327, 0.179055, 0.173081, 0.11371, 0.11371, 0.098513, 0.129801, 0.064632, 0.032017, 0.032677, 0.046336, 0.024393, 0.022306, 0.041405, 0.048328, 0.055536, 0.028107, 0.024826, 0.018106, 0.01227, 0.014075, 0.023534, 0.038858, 0.041405, 0.041405, 0.026338, 0.032017, 0.018787, 0.028107, 0.056825, 0.042364, 0.040537, 0.081712, 0.086953, 0.043307, 0.073402, 0.054297, 0.127496, 0.206376, 0.137348, 0.21291, 0.291804, 0.288399, 0.295083, 0.275179, 0.31487, 0.444081, 0.377384, 0.374039, 0.408655, 0.311707, 0.335645, 0.328603, 0.318242, 0.318242, 0.356642, 0.370445, 0.414856, 0.278302, 0.216401, 0.324872, 0.25406, 0.194234, 0.17593, 0.170161, 0.098513, 0.125101, 0.086953, 0.127496, 0.191378, 0.196879, 0.216401, 0.225814, 0.247041, 0.206376, 0.144935, 0.206376, 0.167087, 0.132295, 0.232838, 0.291804, 0.324872, 0.356642, 0.440853, 0.377384, 0.349426, 0.447574, 0.36309, 0.40511, 0.339168, 0.311707, 0.298791, 0.328603, 0.209395, 0.191378, 0.232838, 0.18812, 0.147574, 0.111485, 0.125101, 0.073402, 0.06184, 0.03976, 0.037156, 0.024393, 0.028695, 0.026338, 0.019401, 0.026892, 0.017138, 0.020165, 0.018106], '')</t>
  </si>
  <si>
    <t>UPI00021860EA status=activ</t>
  </si>
  <si>
    <t>([0.078022, 0.045352, 0.033407, 0.05306, 0.073402, 0.049374, 0.051831, 0.043307, 0.027463, 0.040537, 0.051831, 0.079919, 0.098513, 0.120615, 0.134866, 0.083462, 0.088832, 0.050641, 0.051831, 0.051831, 0.05306, 0.109221, 0.10481, 0.15008, 0.092881, 0.098513, 0.111485, 0.129801, 0.185198, 0.295083, 0.291804, 0.232838, 0.200174, 0.206376, 0.132295, 0.18812, 0.295083, 0.281712, 0.370445, 0.40511, 0.370445, 0.374039, 0.332115, 0.422041, 0.349426, 0.4292, 0.433034, 0.494003, 0.40511, 0.321458, 0.324872, 0.243554, 0.21291, 0.225814, 0.18812, 0.278302, 0.281712, 0.247041, 0.257454, 0.155435, 0.18812, 0.232838, 0.278302, 0.232838, 0.206376, 0.291804, 0.216401, 0.236433, 0.173081, 0.229226, 0.31487, 0.298791, 0.342579, 0.349426, 0.342579, 0.298791, 0.301917, 0.239899, 0.179055, 0.182256, 0.281712, 0.232838, 0.196879, 0.185198, 0.268042, 0.264545, 0.271506, 0.342579, 0.275179, 0.342579, 0.380708, 0.284882, 0.284882, 0.278302, 0.366687, 0.36309, 0.447574, 0.366687, 0.356642, 0.444081, 0.444081, 0.41194, 0.422041, 0.447574, 0.461924, 0.41194, 0.440853, 0.433034, 0.41194, 0.366687, 0.374039, 0.374039, 0.458154, 0.472492, 0.505461, 0.41194, 0.42561, 0.42561, 0.5017, 0.585406, 0.608892, 0.608892, 0.648219, 0.680603, 0.653063, 0.545602, 0.613573, 0.613573, 0.521092, 0.549308, 0.608892, 0.604312, 0.585406, 0.613573, 0.622677, 0.51388, 0.626927, 0.608892, 0.562014, 0.56648, 0.59508, 0.570702, 0.51388, 0.483068, 0.497853, 0.529623, 0.622677, 0.613573, 0.529623, 0.604312, 0.59014, 0.632174, 0.618285, 0.608892, 0.557691, 0.51388, 0.671169, 0.661982, 0.63748], '')</t>
  </si>
  <si>
    <t>[114, 118, 119, 120, 121, 122, 123, 124, 125, 126, 127, 128, 129, 130, 131, 132, 133, 134, 135, 136, 137, 138, 139, 140, 141, 142, 145, 146, 147, 148, 149, 150, 151, 152, 153, 154, 155, 156, 157, 158]</t>
  </si>
  <si>
    <t>UPI00021860EB status=activ</t>
  </si>
  <si>
    <t>([0.352862, 0.387226, 0.311707, 0.36309, 0.281712, 0.324872, 0.366687, 0.394753, 0.408655, 0.339168, 0.26085, 0.209395, 0.17593, 0.179055, 0.129801, 0.064632, 0.031287, 0.031287, 0.041405, 0.085092, 0.10481, 0.098513, 0.094817, 0.139895, 0.098513, 0.096677, 0.06184, 0.046336, 0.054297, 0.056825, 0.094817, 0.161087, 0.194234, 0.15284, 0.155435, 0.247041, 0.352862, 0.377384, 0.380708, 0.377384, 0.308712, 0.222385, 0.236433, 0.236433, 0.247041, 0.21291, 0.308712, 0.374039, 0.324872, 0.219301, 0.147574, 0.155435, 0.111485, 0.179055, 0.288399, 0.271506, 0.173081, 0.173081, 0.25406, 0.25031, 0.26085, 0.239899, 0.291804, 0.288399, 0.209395, 0.206376, 0.243554, 0.18812, 0.179055, 0.26085, 0.335645, 0.335645, 0.295083, 0.278302, 0.26085, 0.167087, 0.173081, 0.239899, 0.239899, 0.147574, 0.11371, 0.10481, 0.10481, 0.125101, 0.069024, 0.11371, 0.106997, 0.147574, 0.122885, 0.10481, 0.06312, 0.038042, 0.069024, 0.081712, 0.129801, 0.125101, 0.15284, 0.15284, 0.17593, 0.137348, 0.15008, 0.191378, 0.18812, 0.278302, 0.247041, 0.247041, 0.26085, 0.26085, 0.200174, 0.17593, 0.225814, 0.257454, 0.30533, 0.209395, 0.216401, 0.225814, 0.229226, 0.229226, 0.236433, 0.239899, 0.288399, 0.339168, 0.295083, 0.194234, 0.102787, 0.125101, 0.219301, 0.209395, 0.209395, 0.257454, 0.36309, 0.271506, 0.225814, 0.229226, 0.311707, 0.308712, 0.268042, 0.229226, 0.26085, 0.268042, 0.203355, 0.206376, 0.236433, 0.182256, 0.284882, 0.36309, 0.356642, 0.342579, 0.288399, 0.308712, 0.335645, 0.335645, 0.291804, 0.408655, 0.436924, 0.408655, 0.328603, 0.278302, 0.222385, 0.236433, 0.229226, 0.321458, 0.257454, 0.26085, 0.387226, 0.398279, 0.436924, 0.41194, 0.311707, 0.359901, 0.359901, 0.25031, 0.194234, 0.298791, 0.291804, 0.295083, 0.264545, 0.352862, 0.450668, 0.545602, 0.414856, 0.418646, 0.41194, 0.480142, 0.390993, 0.366687, 0.356642, 0.346032, 0.291804, 0.370445, 0.291804, 0.291804, 0.380708, 0.444081, 0.472492, 0.414856, 0.335645, 0.339168, 0.247041, 0.191378, 0.206376, 0.308712, 0.216401, 0.200174, 0.118441, 0.179055, 0.18812, 0.125101, 0.122885, 0.191378, 0.129801, 0.129801, 0.073402, 0.0704, 0.0704, 0.060549, 0.079919, 0.129801, 0.18812, 0.26085, 0.206376, 0.194234, 0.196879, 0.194234, 0.206376, 0.222385, 0.25031, 0.185198, 0.18812, 0.125101, 0.132295, 0.225814, 0.30533, 0.401658, 0.433034, 0.339168, 0.31487, 0.291804, 0.30533, 0.200174, 0.225814, 0.346032, 0.356642, 0.36309, 0.450668, 0.41194, 0.414856, 0.414856, 0.394753, 0.486429, 0.585406, 0.570702, 0.465241, 0.494003, 0.490133, 0.461924, 0.444081, 0.390993, 0.311707, 0.321458, 0.311707, 0.284882, 0.271506, 0.271506, 0.281712, 0.275179, 0.301917, 0.380708, 0.291804, 0.370445, 0.281712, 0.179055, 0.17593, 0.25406, 0.222385, 0.21291, 0.216401, 0.295083, 0.384043, 0.465241, 0.450668, 0.461924, 0.418646, 0.433034, 0.414856, 0.42561, 0.4292, 0.42561, 0.321458, 0.394753, 0.370445, 0.468512, 0.59014, 0.562014, 0.472492, 0.370445, 0.377384, 0.390993, 0.356642, 0.301917, 0.25031, 0.232838, 0.301917, 0.321458, 0.30533, 0.318242, 0.216401, 0.232838, 0.164327, 0.264545, 0.257454, 0.291804, 0.271506, 0.216401, 0.236433, 0.31487, 0.359901, 0.301917, 0.264545, 0.247041, 0.298791, 0.401658, 0.418646, 0.414856, 0.444081, 0.458154, 0.447574, 0.541878, 0.541878, 0.642678, 0.653063, 0.666105, 0.648219, 0.653063, 0.626927, 0.553315, 0.486429, 0.525368, 0.59014, 0.59014, 0.570702, 0.562014, 0.5017, 0.486429, 0.525368, 0.517562, 0.5017, 0.517562, 0.41194, 0.401658, 0.346032, 0.342579, 0.328603, 0.339168, 0.25031, 0.321458, 0.377384, 0.4292, 0.356642, 0.356642, 0.408655, 0.472492, 0.472492, 0.394753, 0.366687, 0.352862, 0.352862, 0.328603, 0.278302, 0.271506, 0.243554, 0.21291, 0.222385, 0.236433, 0.236433, 0.321458, 0.298791, 0.308712, 0.284882, 0.308712, 0.25031, 0.15284, 0.18812, 0.191378, 0.298791, 0.339168, 0.342579, 0.342579, 0.380708, 0.377384, 0.447574, 0.490133, 0.618285, 0.59917, 0.490133, 0.483068, 0.497853, 0.497853, 0.5017, 0.42561, 0.5017, 0.56648, 0.675549, 0.549308, 0.461924, 0.450668, 0.377384, 0.387226, 0.36309, 0.352862, 0.390993, 0.414856, 0.394753, 0.288399, 0.26085, 0.335645, 0.30533, 0.311707, 0.370445, 0.278302, 0.377384, 0.352862, 0.288399, 0.200174, 0.291804, 0.384043, 0.377384, 0.436924, 0.370445, 0.366687, 0.374039, 0.387226, 0.384043, 0.401658, 0.414856, 0.349426, 0.352862, 0.308712, 0.308712, 0.291804, 0.380708, 0.308712, 0.291804, 0.374039, 0.370445, 0.295083, 0.308712, 0.31487, 0.318242, 0.349426, 0.374039, 0.36309, 0.356642, 0.387226, 0.387226, 0.465241, 0.486429, 0.490133, 0.541878, 0.472492, 0.401658, 0.291804, 0.335645, 0.308712, 0.298791, 0.40511, 0.387226, 0.359901, 0.352862, 0.318242, 0.359901, 0.394753, 0.356642, 0.352862, 0.288399, 0.239899, 0.161087, 0.257454, 0.247041, 0.278302, 0.25406, 0.31487, 0.390993, 0.398279, 0.465241, 0.436924, 0.394753, 0.472492, 0.454136, 0.4292, 0.450668, 0.394753], '')</t>
  </si>
  <si>
    <t>[179, 250, 251, 292, 293, 327, 328, 329, 330, 331, 332, 333, 334, 335, 337, 338, 339, 340, 341, 342, 344, 345, 346, 347, 392, 393, 398, 400, 401, 402, 403, 458]</t>
  </si>
  <si>
    <t>UPI00021860EC status=activ</t>
  </si>
  <si>
    <t>([0.021816, 0.024393, 0.020165, 0.011342, 0.016021, 0.021381, 0.015694, 0.020876, 0.022667, 0.017797, 0.014315, 0.015078, 0.01078, 0.010926, 0.009865, 0.009187, 0.010372, 0.016021, 0.010672, 0.01227, 0.014075, 0.015078, 0.018106, 0.027463, 0.033407, 0.033407, 0.027463, 0.048328, 0.026892, 0.034884, 0.028107, 0.048328, 0.044297, 0.054297, 0.060549, 0.059222, 0.106997, 0.094817, 0.079919, 0.067594, 0.069024, 0.038858, 0.038042, 0.038858, 0.026892, 0.056825, 0.06312, 0.076542, 0.043307, 0.079919, 0.076542, 0.17593, 0.170161, 0.15008, 0.17593, 0.229226, 0.264545, 0.257454, 0.295083, 0.328603, 0.461924, 0.359901, 0.458154, 0.465241, 0.366687, 0.41194, 0.380708, 0.278302, 0.191378, 0.275179, 0.236433, 0.147574, 0.134866, 0.147574, 0.17593, 0.109221, 0.088832, 0.049374, 0.025316, 0.042364, 0.040537, 0.021816, 0.022667, 0.022667, 0.021816, 0.03976, 0.041405, 0.041405, 0.047319, 0.045352, 0.048328, 0.056825, 0.058088, 0.05306, 0.025762, 0.021816, 0.019401, 0.024826, 0.047319, 0.094817, 0.086953, 0.094817, 0.090864, 0.078022, 0.073402, 0.071867, 0.071867, 0.03976, 0.040537, 0.06312, 0.111485, 0.116183, 0.071867, 0.125101, 0.132295, 0.216401, 0.17593, 0.25406, 0.17593, 0.111485, 0.066181, 0.0704, 0.071867, 0.127496, 0.129801, 0.096677, 0.050641, 0.050641, 0.0704, 0.054297, 0.041405, 0.032017, 0.021816, 0.030003, 0.021816, 0.013821, 0.00962, 0.016257], '')</t>
  </si>
  <si>
    <t>UPI00021860ED status=activ</t>
  </si>
  <si>
    <t>([0.328603, 0.324872, 0.247041, 0.298791, 0.335645, 0.328603, 0.346032, 0.324872, 0.324872, 0.339168, 0.335645, 0.370445, 0.328603, 0.321458, 0.25406, 0.284882, 0.257454, 0.352862, 0.377384, 0.387226, 0.377384, 0.298791, 0.324872, 0.408655, 0.394753, 0.384043, 0.41194, 0.414856, 0.4292, 0.352862, 0.288399, 0.321458, 0.232838, 0.271506, 0.17593, 0.271506, 0.31487, 0.356642, 0.275179, 0.271506, 0.219301, 0.229226, 0.318242, 0.239899, 0.147574, 0.132295, 0.088832, 0.048328, 0.047319, 0.055536, 0.100716, 0.147574, 0.088832, 0.132295, 0.134866, 0.219301, 0.170161, 0.122885, 0.120615, 0.158265, 0.102787, 0.129801, 0.122885, 0.116183, 0.120615, 0.120615, 0.144935, 0.209395, 0.31487, 0.346032, 0.359901, 0.284882, 0.209395, 0.298791, 0.321458, 0.324872, 0.332115, 0.332115, 0.390993, 0.390993, 0.390993, 0.465241, 0.529623, 0.541878, 0.545602, 0.675549, 0.675549, 0.671169, 0.671169, 0.653063, 0.58069, 0.56648, 0.666105, 0.694846, 0.545602, 0.549308, 0.541878, 0.534167, 0.476583, 0.377384, 0.36309, 0.342579, 0.247041, 0.216401, 0.216401, 0.191378, 0.173081, 0.25406, 0.239899, 0.232838, 0.167087, 0.142424, 0.142424, 0.139895, 0.116183, 0.17593, 0.173081, 0.118441, 0.076542, 0.076542, 0.129801, 0.085092, 0.10481, 0.185198, 0.203355, 0.185198, 0.203355, 0.125101, 0.134866, 0.142424, 0.170161, 0.185198, 0.182256, 0.17593, 0.182256, 0.26085, 0.281712, 0.203355, 0.275179, 0.339168, 0.356642, 0.36309, 0.359901, 0.324872, 0.229226, 0.21291, 0.219301, 0.222385, 0.236433, 0.229226, 0.170161, 0.144935, 0.200174, 0.17593, 0.134866, 0.134866, 0.144935, 0.155435, 0.236433, 0.236433, 0.219301, 0.284882, 0.200174, 0.278302, 0.311707, 0.4292, 0.447574, 0.458154, 0.370445, 0.444081, 0.356642, 0.356642, 0.374039, 0.359901, 0.370445, 0.461924, 0.468512, 0.461924, 0.454136, 0.447574, 0.465241, 0.5017, 0.486429, 0.465241, 0.401658, 0.398279, 0.398279, 0.41194, 0.398279, 0.42561, 0.328603, 0.324872, 0.30533, 0.295083, 0.308712, 0.301917, 0.268042, 0.268042, 0.278302, 0.247041, 0.167087, 0.155435, 0.083462, 0.05306, 0.106997, 0.17593, 0.173081, 0.092881, 0.094817, 0.079919, 0.078022, 0.098513, 0.15284, 0.15284, 0.167087, 0.155435, 0.170161, 0.18812, 0.17593, 0.167087, 0.18812, 0.268042, 0.284882, 0.384043, 0.359901, 0.271506, 0.232838, 0.243554, 0.301917, 0.26085, 0.291804, 0.36309, 0.352862, 0.366687, 0.387226, 0.380708, 0.284882, 0.366687, 0.342579, 0.359901, 0.281712, 0.298791, 0.196879, 0.194234, 0.206376, 0.232838, 0.281712, 0.284882, 0.203355, 0.158265, 0.182256, 0.132295, 0.127496, 0.125101, 0.125101, 0.18812, 0.120615, 0.209395, 0.206376, 0.206376, 0.111485, 0.182256, 0.185198, 0.216401, 0.182256, 0.170161, 0.25406, 0.247041, 0.26085, 0.328603, 0.408655, 0.418646, 0.494003, 0.4292, 0.433034, 0.384043, 0.374039, 0.454136, 0.454136, 0.440853, 0.418646, 0.534167, 0.450668, 0.401658, 0.505461, 0.454136, 0.390993, 0.377384, 0.384043, 0.308712, 0.281712, 0.295083, 0.318242, 0.301917, 0.339168, 0.422041, 0.374039, 0.380708, 0.311707, 0.31487, 0.243554, 0.281712, 0.281712, 0.25031, 0.25406, 0.194234, 0.268042, 0.271506, 0.281712, 0.232838, 0.332115, 0.30533, 0.281712, 0.191378, 0.134866, 0.116183, 0.11371, 0.147574, 0.147574, 0.203355, 0.194234, 0.284882, 0.275179, 0.243554, 0.335645, 0.366687, 0.41194, 0.4292, 0.5017, 0.476583, 0.480142, 0.352862, 0.422041, 0.408655, 0.461924, 0.468512, 0.545602, 0.545602, 0.570702, 0.553315, 0.549308, 0.56648, 0.468512, 0.472492, 0.408655, 0.433034, 0.356642, 0.359901, 0.359901, 0.268042, 0.278302, 0.36309, 0.440853, 0.366687, 0.324872, 0.352862, 0.352862, 0.328603, 0.264545, 0.203355, 0.225814, 0.203355, 0.147574, 0.203355, 0.225814, 0.301917, 0.284882, 0.301917, 0.216401, 0.139895, 0.229226, 0.243554, 0.167087, 0.191378, 0.271506, 0.346032, 0.328603, 0.398279, 0.414856, 0.509769, 0.570702, 0.480142, 0.480142, 0.549308, 0.525368, 0.483068, 0.5017, 0.476583, 0.509769, 0.618285, 0.632174, 0.622677, 0.618285, 0.712013, 0.699094, 0.680603, 0.671169, 0.661982, 0.661982, 0.685117, 0.666105, 0.73685, 0.791621, 0.720929, 0.707965, 0.720929, 0.76285, 0.779859, 0.733139, 0.741537, 0.724957, 0.784345, 0.750527, 0.745909, 0.657645, 0.685117, 0.680603, 0.613573, 0.632174, 0.657645, 0.534167, 0.56648, 0.458154, 0.483068, 0.604312, 0.632174, 0.661982, 0.642678, 0.626927, 0.733139, 0.771762, 0.779859, 0.819762, 0.819762, 0.819762, 0.891961, 0.876521, 0.876521, 0.899122, 0.891961, 0.879233, 0.936162, 0.912647, 0.956248, 0.959312, 0.951925, 0.94331, 0.938133, 0.939629], '')</t>
  </si>
  <si>
    <t>[82, 83, 84, 85, 86, 87, 88, 89, 90, 91, 92, 93, 94, 95, 96, 97, 181, 281, 284, 328, 336, 337, 338, 339, 340, 341, 379, 380, 383, 384, 386, 388, 389, 390, 391, 392, 393, 394, 395, 396, 397, 398, 399, 400, 401, 402, 403, 404, 405, 406, 407, 408, 409, 410, 411, 412, 413, 414, 415, 416, 417, 418, 419, 420, 421, 424, 425, 426, 427, 428, 429, 430, 431, 432, 433, 434, 435, 436, 437, 438, 439, 440, 441, 442, 443, 444, 445, 446, 447, 448]</t>
  </si>
  <si>
    <t>UPI00021860EE status=activ</t>
  </si>
  <si>
    <t>([0.158265, 0.194234, 0.229226, 0.209395, 0.134866, 0.164327, 0.15284, 0.144935, 0.100716, 0.132295, 0.15284, 0.120615, 0.144935, 0.132295, 0.236433, 0.161087, 0.132295, 0.074921, 0.11371, 0.083462, 0.086953, 0.090864, 0.102787, 0.060549, 0.083462, 0.083462, 0.094817, 0.139895, 0.173081, 0.17593, 0.102787, 0.10481, 0.106997, 0.049374, 0.030003, 0.033407, 0.06312, 0.06312, 0.11371, 0.06184, 0.046336, 0.030003, 0.056825, 0.055536, 0.064632, 0.035586, 0.036378, 0.035586, 0.028695, 0.030611, 0.059222, 0.059222, 0.064632, 0.0704, 0.06184, 0.054297, 0.028695, 0.029376, 0.022667, 0.016021, 0.026892, 0.026892, 0.034068, 0.031287, 0.032017, 0.048328, 0.079919, 0.134866, 0.122885, 0.134866, 0.122885, 0.059222, 0.059222, 0.060549, 0.060549, 0.120615, 0.219301, 0.311707, 0.298791, 0.414856, 0.418646, 0.328603, 0.380708, 0.384043, 0.380708, 0.366687, 0.380708, 0.384043, 0.298791, 0.271506, 0.26085, 0.17593, 0.200174, 0.247041, 0.232838, 0.321458, 0.356642, 0.264545, 0.26085, 0.275179, 0.236433, 0.257454, 0.308712, 0.26085, 0.225814, 0.236433, 0.206376, 0.194234, 0.142424, 0.122885, 0.155435, 0.170161, 0.21291, 0.291804, 0.321458, 0.243554, 0.239899, 0.182256, 0.268042, 0.196879, 0.185198, 0.182256, 0.225814, 0.216401, 0.271506, 0.328603, 0.264545, 0.216401, 0.222385, 0.291804, 0.398279, 0.324872, 0.308712, 0.346032, 0.346032, 0.275179, 0.366687, 0.394753, 0.422041, 0.418646, 0.401658, 0.380708, 0.380708, 0.384043, 0.349426, 0.380708, 0.390993, 0.461924, 0.549308, 0.545602, 0.450668, 0.468512, 0.529623, 0.525368, 0.529623, 0.5017, 0.613573, 0.59508, 0.465241, 0.444081, 0.436924, 0.525368, 0.570702, 0.509769, 0.497853, 0.59014, 0.557691, 0.468512, 0.458154, 0.458154, 0.433034, 0.51388, 0.394753, 0.40511, 0.414856, 0.422041, 0.458154, 0.454136, 0.4292, 0.525368, 0.557691, 0.480142, 0.398279, 0.387226, 0.370445, 0.366687, 0.366687, 0.321458, 0.321458, 0.271506, 0.281712, 0.229226, 0.232838, 0.311707, 0.239899, 0.229226, 0.25406, 0.247041, 0.239899, 0.26085, 0.25406, 0.25406, 0.328603, 0.384043, 0.335645, 0.40511, 0.41194, 0.390993, 0.468512, 0.472492, 0.450668, 0.440853, 0.538167, 0.545602, 0.585406, 0.608892, 0.608892, 0.56648, 0.461924, 0.387226, 0.390993, 0.380708, 0.380708, 0.352862, 0.384043, 0.436924, 0.366687, 0.370445, 0.321458, 0.311707, 0.301917, 0.377384, 0.384043, 0.380708, 0.374039, 0.31487, 0.301917, 0.257454, 0.257454, 0.356642, 0.433034, 0.433034, 0.433034, 0.408655, 0.36309, 0.281712, 0.308712, 0.384043, 0.366687, 0.370445, 0.374039, 0.444081, 0.374039, 0.359901, 0.359901, 0.370445, 0.339168, 0.398279, 0.444081, 0.41194, 0.408655, 0.377384, 0.377384, 0.380708, 0.321458, 0.370445, 0.339168, 0.288399, 0.298791, 0.291804, 0.342579, 0.321458, 0.301917, 0.356642, 0.335645, 0.295083, 0.247041, 0.328603, 0.301917, 0.26085], '')</t>
  </si>
  <si>
    <t>[148, 149, 152, 153, 154, 155, 156, 157, 161, 162, 163, 165, 166, 171, 179, 180, 212, 213, 214, 215, 216, 217]</t>
  </si>
  <si>
    <t>UPI00021860EF status=activ</t>
  </si>
  <si>
    <t>([0.359901, 0.418646, 0.447574, 0.486429, 0.505461, 0.414856, 0.440853, 0.461924, 0.497853, 0.525368, 0.447574, 0.5017, 0.472492, 0.521092, 0.525368, 0.613573, 0.509769, 0.538167, 0.450668, 0.468512, 0.472492, 0.450668, 0.447574, 0.374039, 0.390993, 0.366687, 0.461924, 0.398279, 0.339168, 0.291804, 0.295083, 0.377384, 0.366687, 0.295083, 0.209395, 0.206376, 0.203355, 0.291804, 0.366687, 0.356642, 0.342579, 0.318242, 0.408655, 0.318242, 0.401658, 0.374039, 0.328603, 0.332115, 0.390993, 0.458154, 0.418646, 0.384043, 0.414856, 0.339168, 0.414856, 0.51388, 0.538167, 0.538167, 0.454136, 0.450668, 0.541878, 0.538167, 0.461924, 0.390993, 0.472492, 0.440853, 0.342579, 0.414856, 0.4292, 0.447574, 0.440853, 0.4292, 0.465241, 0.41194, 0.486429, 0.497853, 0.40511, 0.377384, 0.342579, 0.308712, 0.308712, 0.308712, 0.308712, 0.339168, 0.398279, 0.394753, 0.418646, 0.521092, 0.534167, 0.497853, 0.394753, 0.311707, 0.318242, 0.324872, 0.346032, 0.25406, 0.18812, 0.278302, 0.216401, 0.216401, 0.30533, 0.271506, 0.271506, 0.275179, 0.335645, 0.356642, 0.36309, 0.359901, 0.356642, 0.36309, 0.288399, 0.298791, 0.398279, 0.472492, 0.390993, 0.370445, 0.433034, 0.41194, 0.414856, 0.476583, 0.5017, 0.525368, 0.570702, 0.497853, 0.517562, 0.553315, 0.444081, 0.454136, 0.461924, 0.465241, 0.387226, 0.436924, 0.490133, 0.374039, 0.301917, 0.377384, 0.414856, 0.359901, 0.465241, 0.480142, 0.494003, 0.509769, 0.505461, 0.5017, 0.570702, 0.5017, 0.476583, 0.570702, 0.529623, 0.534167, 0.444081, 0.444081, 0.444081, 0.461924, 0.476583, 0.575842, 0.553315, 0.5017, 0.613573, 0.604312, 0.575842, 0.529623, 0.42561, 0.339168, 0.247041, 0.26085, 0.30533, 0.236433, 0.236433, 0.236433, 0.200174, 0.284882, 0.380708, 0.418646, 0.436924, 0.521092, 0.444081, 0.444081, 0.401658, 0.356642, 0.288399, 0.284882, 0.284882, 0.374039, 0.414856, 0.468512, 0.450668, 0.468512, 0.450668, 0.444081, 0.440853, 0.480142, 0.472492, 0.440853, 0.401658, 0.318242, 0.243554, 0.308712, 0.324872, 0.40511, 0.349426, 0.408655, 0.418646, 0.440853, 0.450668, 0.497853, 0.521092, 0.450668, 0.4292, 0.509769, 0.490133, 0.494003, 0.472492, 0.450668, 0.440853, 0.366687, 0.418646, 0.472492, 0.472492, 0.465241, 0.480142, 0.608892, 0.505461, 0.458154, 0.380708, 0.30533, 0.268042, 0.284882, 0.264545, 0.25406, 0.275179, 0.298791, 0.332115, 0.31487, 0.278302, 0.209395, 0.225814, 0.247041, 0.284882, 0.281712, 0.271506, 0.271506, 0.225814, 0.328603, 0.295083, 0.278302, 0.335645, 0.275179, 0.25406, 0.346032, 0.359901, 0.346032, 0.346032, 0.26085, 0.209395, 0.271506, 0.257454, 0.346032, 0.359901, 0.352862, 0.352862, 0.356642, 0.321458, 0.288399, 0.247041, 0.30533, 0.408655, 0.42561, 0.517562, 0.450668, 0.390993, 0.349426, 0.291804, 0.232838, 0.31487, 0.40511, 0.390993, 0.41194, 0.390993, 0.377384, 0.301917, 0.21291, 0.21291, 0.271506, 0.339168, 0.377384, 0.387226, 0.41194, 0.370445, 0.40511, 0.490133, 0.575842, 0.59508, 0.680603, 0.775545, 0.767246, 0.771762, 0.745909, 0.862302, 0.798249, 0.801317, 0.865454, 0.938133, 0.945666, 0.882776, 0.88723, 0.885302, 0.801317, 0.76285, 0.791621, 0.712013, 0.59508, 0.575842, 0.59917, 0.562014, 0.476583, 0.454136, 0.444081, 0.483068, 0.450668, 0.541878, 0.509769, 0.494003, 0.398279, 0.370445, 0.476583, 0.390993, 0.324872, 0.418646, 0.41194, 0.356642, 0.398279, 0.454136, 0.384043, 0.384043, 0.384043, 0.458154, 0.494003, 0.497853, 0.476583, 0.408655, 0.370445, 0.41194, 0.440853, 0.450668, 0.461924, 0.40511, 0.486429, 0.549308, 0.529623, 0.51388, 0.608892, 0.613573, 0.63748, 0.741537, 0.720929, 0.750527, 0.759478, 0.724957, 0.63748, 0.622677, 0.703578, 0.657645, 0.657645, 0.653063, 0.759478, 0.661982, 0.618285, 0.570702, 0.59014, 0.562014, 0.517562, 0.497853, 0.476583, 0.505461, 0.468512, 0.418646, 0.433034, 0.394753, 0.394753, 0.370445, 0.380708, 0.394753, 0.380708, 0.359901, 0.380708, 0.342579, 0.398279, 0.490133, 0.447574, 0.433034, 0.458154, 0.538167, 0.549308, 0.525368, 0.517562, 0.549308, 0.680603, 0.648219, 0.699094, 0.728858, 0.819762, 0.801317, 0.834292, 0.876521, 0.856457, 0.834292, 0.871313, 0.812494, 0.666105, 0.73685, 0.733139, 0.720929, 0.694846, 0.661982, 0.690604, 0.653063, 0.613573, 0.521092, 0.505461, 0.440853], '')</t>
  </si>
  <si>
    <t>[4, 9, 11, 13, 14, 15, 16, 17, 55, 56, 57, 60, 61, 87, 88, 120, 121, 122, 124, 125, 141, 142, 143, 144, 145, 147, 148, 149, 155, 156, 157, 158, 159, 160, 161, 175, 206, 209, 221, 222, 268, 291, 292, 293, 294, 295, 296, 297, 298, 299, 300, 301, 302, 303, 304, 305, 306, 307, 308, 309, 310, 311, 312, 313, 314, 320, 321, 348, 349, 350, 351, 352, 353, 354, 355, 356, 357, 358, 359, 360, 361, 362, 363, 364, 365, 366, 367, 368, 369, 370, 371, 374, 392, 393, 394, 395, 396, 397, 398, 399, 400, 401, 402, 403, 404, 405, 406, 407, 408, 409, 410, 411, 412, 413, 414, 415, 416, 417, 418, 419]</t>
  </si>
  <si>
    <t>UPI00021860F0 status=activ</t>
  </si>
  <si>
    <t>([0.225814, 0.147574, 0.185198, 0.129801, 0.086953, 0.106997, 0.137348, 0.185198, 0.216401, 0.243554, 0.271506, 0.311707, 0.31487, 0.281712, 0.374039, 0.295083, 0.216401, 0.311707, 0.298791, 0.384043, 0.342579, 0.311707, 0.390993, 0.311707, 0.394753, 0.472492, 0.480142, 0.486429, 0.486429, 0.384043, 0.346032, 0.356642, 0.318242, 0.352862, 0.352862, 0.264545, 0.339168, 0.41194, 0.380708, 0.308712, 0.225814, 0.182256, 0.139895, 0.147574, 0.164327, 0.15284, 0.098513, 0.102787, 0.10481, 0.088832, 0.100716, 0.122885, 0.0704, 0.086953, 0.098513, 0.098513, 0.096677, 0.116183, 0.096677, 0.092881, 0.15284, 0.219301, 0.268042, 0.291804, 0.278302, 0.349426, 0.271506, 0.291804, 0.308712, 0.321458, 0.321458, 0.40511, 0.42561, 0.433034, 0.394753, 0.295083, 0.332115, 0.346032, 0.232838, 0.301917, 0.301917, 0.26085, 0.185198, 0.206376, 0.257454, 0.271506, 0.257454, 0.374039, 0.349426, 0.318242, 0.216401, 0.216401, 0.216401, 0.164327, 0.232838, 0.275179, 0.25406, 0.25031, 0.239899, 0.288399, 0.25406, 0.257454, 0.301917, 0.384043, 0.40511, 0.41194, 0.342579, 0.264545, 0.225814, 0.229226, 0.236433, 0.324872, 0.342579, 0.36309, 0.31487, 0.321458, 0.225814, 0.295083, 0.257454, 0.335645, 0.370445, 0.374039, 0.387226, 0.278302, 0.194234, 0.18812, 0.137348, 0.185198, 0.216401, 0.222385, 0.239899, 0.239899, 0.229226, 0.161087, 0.118441, 0.15284, 0.122885, 0.18812, 0.185198, 0.191378, 0.167087, 0.137348, 0.109221, 0.076542, 0.129801, 0.194234, 0.15284, 0.206376, 0.158265], '')</t>
  </si>
  <si>
    <t>UPI00021860F1 status=activ</t>
  </si>
  <si>
    <t>([0.125101, 0.161087, 0.194234, 0.116183, 0.144935, 0.173081, 0.203355, 0.142424, 0.179055, 0.225814, 0.167087, 0.132295, 0.182256, 0.301917, 0.298791, 0.311707, 0.243554, 0.155435, 0.25031, 0.194234, 0.200174, 0.200174, 0.216401, 0.216401, 0.222385, 0.147574, 0.127496, 0.109221, 0.182256, 0.170161, 0.127496, 0.129801, 0.161087, 0.194234, 0.21291, 0.229226, 0.17593, 0.142424, 0.194234, 0.134866, 0.219301, 0.182256, 0.122885, 0.111485, 0.11371, 0.098513, 0.155435, 0.179055, 0.219301, 0.118441, 0.0704, 0.0704, 0.134866, 0.10481, 0.111485, 0.098513, 0.098513, 0.088832, 0.088832, 0.116183, 0.098513, 0.05306, 0.069024, 0.111485, 0.125101, 0.085092, 0.158265, 0.122885, 0.139895, 0.074921, 0.100716, 0.17593, 0.216401, 0.127496, 0.129801, 0.118441, 0.073402, 0.073402, 0.111485, 0.125101, 0.0704, 0.139895, 0.155435, 0.147574, 0.134866, 0.125101, 0.15008, 0.15008, 0.125101, 0.064632, 0.120615, 0.120615, 0.078022, 0.071867, 0.127496, 0.127496, 0.109221, 0.167087, 0.167087, 0.116183, 0.164327, 0.182256, 0.155435, 0.137348, 0.147574, 0.147574, 0.155435, 0.155435, 0.185198, 0.167087, 0.25031, 0.144935, 0.209395, 0.278302, 0.281712, 0.291804, 0.288399, 0.284882, 0.271506, 0.271506, 0.332115, 0.346032, 0.444081, 0.352862, 0.476583, 0.398279, 0.291804, 0.281712, 0.281712, 0.243554, 0.257454, 0.257454, 0.298791, 0.295083, 0.209395, 0.21291, 0.196879, 0.25406, 0.25031, 0.25031, 0.158265, 0.173081, 0.161087, 0.092881, 0.15284, 0.074921, 0.120615, 0.134866, 0.090864, 0.066181, 0.071867, 0.122885, 0.132295, 0.144935, 0.134866, 0.200174, 0.15284, 0.15284, 0.179055, 0.120615, 0.132295, 0.200174, 0.185198, 0.194234, 0.191378, 0.206376, 0.200174, 0.118441, 0.118441, 0.179055, 0.26085, 0.26085, 0.257454, 0.247041, 0.203355, 0.216401, 0.161087, 0.216401, 0.206376, 0.132295, 0.257454, 0.209395, 0.222385, 0.222385, 0.139895, 0.194234, 0.194234, 0.288399, 0.387226, 0.486429, 0.480142, 0.480142, 0.465241, 0.377384, 0.390993, 0.394753, 0.380708, 0.447574, 0.4292, 0.398279, 0.494003, 0.458154, 0.458154, 0.461924, 0.370445, 0.476583, 0.387226, 0.380708, 0.384043, 0.339168, 0.339168, 0.284882, 0.291804, 0.26085, 0.257454, 0.144935, 0.18812, 0.106997, 0.054297, 0.054297, 0.069024, 0.069024, 0.055536, 0.033407, 0.029376, 0.055536, 0.054297, 0.074921, 0.074921, 0.076542, 0.10481, 0.098513, 0.086953, 0.067594, 0.067594, 0.066181, 0.139895, 0.11371, 0.158265, 0.173081, 0.122885, 0.118441, 0.142424, 0.185198, 0.203355, 0.127496, 0.098513, 0.102787, 0.076542, 0.058088, 0.058088, 0.06312, 0.034068, 0.034068, 0.027463, 0.037156, 0.067594, 0.038858, 0.038858, 0.051831, 0.090864, 0.147574, 0.100716, 0.048328, 0.046336, 0.066181, 0.076542, 0.055536, 0.060549, 0.05306, 0.051831, 0.059222, 0.031287, 0.056825, 0.098513, 0.083462, 0.079919, 0.059222, 0.090864, 0.076542, 0.06184, 0.035586, 0.032677, 0.049374, 0.094817, 0.100716, 0.06312, 0.05306, 0.073402, 0.032017, 0.040537, 0.05306, 0.045352, 0.074921, 0.086953, 0.047319, 0.046336, 0.043307, 0.073402, 0.040537, 0.047319, 0.058088, 0.071867, 0.056825, 0.034884, 0.031287, 0.018106, 0.022306, 0.047319, 0.032677, 0.071867, 0.116183, 0.129801, 0.0704, 0.079919, 0.074921, 0.073402, 0.142424, 0.079919, 0.073402, 0.06312, 0.10481, 0.055536, 0.056825, 0.071867, 0.090864, 0.102787, 0.155435, 0.142424, 0.127496, 0.120615, 0.111485, 0.085092, 0.083462, 0.164327, 0.147574, 0.137348, 0.122885, 0.11371, 0.191378, 0.118441, 0.147574, 0.081712, 0.147574, 0.158265, 0.170161, 0.129801, 0.092881, 0.076542, 0.11371, 0.086953, 0.147574, 0.109221, 0.118441, 0.071867, 0.03976, 0.024393, 0.016021], '')</t>
  </si>
  <si>
    <t>UPI00021860F2 status=activ</t>
  </si>
  <si>
    <t>([0.219301, 0.268042, 0.209395, 0.216401, 0.164327, 0.200174, 0.247041, 0.206376, 0.173081, 0.216401, 0.17593, 0.21291, 0.247041, 0.18812, 0.278302, 0.298791, 0.332115, 0.324872, 0.324872, 0.291804, 0.394753, 0.318242, 0.308712, 0.301917, 0.298791, 0.359901, 0.359901, 0.36309, 0.398279, 0.465241, 0.447574, 0.541878, 0.447574, 0.436924, 0.549308, 0.509769, 0.486429, 0.549308, 0.666105, 0.642678, 0.642678, 0.642678, 0.741537, 0.767246, 0.834292, 0.862302, 0.862302, 0.852992, 0.856457, 0.791621, 0.690604, 0.699094, 0.642678, 0.728858, 0.632174, 0.59917, 0.657645, 0.545602, 0.509769, 0.40511, 0.444081, 0.346032, 0.328603, 0.31487, 0.31487, 0.25031, 0.25406, 0.236433, 0.26085, 0.236433, 0.25031, 0.335645, 0.342579, 0.298791, 0.236433, 0.339168, 0.339168, 0.324872, 0.41194, 0.339168, 0.444081, 0.418646, 0.447574, 0.36309, 0.394753, 0.356642, 0.444081, 0.42561, 0.433034, 0.394753, 0.380708, 0.447574, 0.422041, 0.374039, 0.454136, 0.557691, 0.465241], '')</t>
  </si>
  <si>
    <t>[31, 34, 35, 37, 38, 39, 40, 41, 42, 43, 44, 45, 46, 47, 48, 49, 50, 51, 52, 53, 54, 55, 56, 57, 58, 95]</t>
  </si>
  <si>
    <t>UPI00021860F3 status=activ</t>
  </si>
  <si>
    <t>([0.051831, 0.098513, 0.129801, 0.179055, 0.209395, 0.134866, 0.164327, 0.106997, 0.158265, 0.200174, 0.125101, 0.109221, 0.109221, 0.116183, 0.15284, 0.073402, 0.044297, 0.06312, 0.074921, 0.049374, 0.096677, 0.15284, 0.078022, 0.086953, 0.088832, 0.048328, 0.050641, 0.054297, 0.078022, 0.06184, 0.029376, 0.076542, 0.090864, 0.15008, 0.139895, 0.139895, 0.164327, 0.15008, 0.083462, 0.078022, 0.058088, 0.029376, 0.018415, 0.019109, 0.014783, 0.009401, 0.011669, 0.017797, 0.010672, 0.012727, 0.012491, 0.020522, 0.018415, 0.022306, 0.013613, 0.009294, 0.010372, 0.015078, 0.025762, 0.045352, 0.032677, 0.0704, 0.122885, 0.18812, 0.232838, 0.264545, 0.352862, 0.390993, 0.278302, 0.370445, 0.275179, 0.291804, 0.291804, 0.167087, 0.167087, 0.275179, 0.370445, 0.278302, 0.281712, 0.229226, 0.222385, 0.194234, 0.173081, 0.111485, 0.067594, 0.086953, 0.086953, 0.048328, 0.056825, 0.111485, 0.059222, 0.109221, 0.054297, 0.044297, 0.088832, 0.073402, 0.038042, 0.021816, 0.047319, 0.038042, 0.05306, 0.067594, 0.102787, 0.076542, 0.125101, 0.222385, 0.185198, 0.102787, 0.137348, 0.122885, 0.073402, 0.074921, 0.043307, 0.078022, 0.096677, 0.098513, 0.118441, 0.10481, 0.134866, 0.059222, 0.073402, 0.073402, 0.059222, 0.046336, 0.047319, 0.037156, 0.022306, 0.021381, 0.03976, 0.03976, 0.027463, 0.048328, 0.094817], '')</t>
  </si>
  <si>
    <t>UPI00021860F4 status=activ</t>
  </si>
  <si>
    <t>([0.102787, 0.122885, 0.164327, 0.086953, 0.118441, 0.132295, 0.106997, 0.073402, 0.06312, 0.048328, 0.06312, 0.079919, 0.094817, 0.155435, 0.21291, 0.219301, 0.284882, 0.288399, 0.268042, 0.18812, 0.219301, 0.18812, 0.196879, 0.194234, 0.301917, 0.301917, 0.232838, 0.200174, 0.209395, 0.278302, 0.31487, 0.31487, 0.298791, 0.216401, 0.196879, 0.173081, 0.17593, 0.17593, 0.15284, 0.127496, 0.158265, 0.134866, 0.132295, 0.086953, 0.081712, 0.083462, 0.064632, 0.088832, 0.134866, 0.179055, 0.137348, 0.147574, 0.111485, 0.094817, 0.147574, 0.129801], '')</t>
  </si>
  <si>
    <t>UPI00021860F5 status=activ</t>
  </si>
  <si>
    <t>([0.440853, 0.468512, 0.324872, 0.359901, 0.387226, 0.42561, 0.332115, 0.25031, 0.278302, 0.30533, 0.332115, 0.366687, 0.356642, 0.352862, 0.26085, 0.247041, 0.356642, 0.31487, 0.209395, 0.216401, 0.164327, 0.15284, 0.167087, 0.17593, 0.191378, 0.225814, 0.139895, 0.142424, 0.196879, 0.203355, 0.127496, 0.122885, 0.15008, 0.15008, 0.17593, 0.17593, 0.17593, 0.116183, 0.079919, 0.144935, 0.18812, 0.275179, 0.264545, 0.25031, 0.356642, 0.335645, 0.308712, 0.401658, 0.461924, 0.387226, 0.380708, 0.398279, 0.366687, 0.339168, 0.247041, 0.209395, 0.301917, 0.30533, 0.301917, 0.398279, 0.295083, 0.25031, 0.264545, 0.179055, 0.179055, 0.137348, 0.15284, 0.116183, 0.073402, 0.071867, 0.129801, 0.109221, 0.161087, 0.196879, 0.164327, 0.219301, 0.191378, 0.200174, 0.200174, 0.271506, 0.200174, 0.196879, 0.284882, 0.284882, 0.328603, 0.335645, 0.257454, 0.17593, 0.225814, 0.222385, 0.225814, 0.200174, 0.236433, 0.25031, 0.15284, 0.15284, 0.185198, 0.216401, 0.129801, 0.142424, 0.142424, 0.229226, 0.25031, 0.25031, 0.155435, 0.137348, 0.079919, 0.078022, 0.122885, 0.096677, 0.098513, 0.069024, 0.090864, 0.044297, 0.026338, 0.03976, 0.054297, 0.06312, 0.064632, 0.122885, 0.06184, 0.036378, 0.030003, 0.049374, 0.026892, 0.024393, 0.037156, 0.067594, 0.078022, 0.076542, 0.076542, 0.116183, 0.182256, 0.167087, 0.182256, 0.247041, 0.191378, 0.139895, 0.059222, 0.030611, 0.030003, 0.045352, 0.083462, 0.081712, 0.045352, 0.044297, 0.066181, 0.067594, 0.0704, 0.090864, 0.059222, 0.059222, 0.059222, 0.064632, 0.030611, 0.056825, 0.031287, 0.034884, 0.048328, 0.058088, 0.10481, 0.073402, 0.106997, 0.098513, 0.100716, 0.161087, 0.243554, 0.288399, 0.288399, 0.191378, 0.232838, 0.328603, 0.366687, 0.271506, 0.284882, 0.40511, 0.408655, 0.538167, 0.63748, 0.63748, 0.661982, 0.538167, 0.59508, 0.4292, 0.339168, 0.349426, 0.359901, 0.264545, 0.264545, 0.15008, 0.232838, 0.15284, 0.090864, 0.085092, 0.147574, 0.129801, 0.129801, 0.081712, 0.069024, 0.043307, 0.020522, 0.030611, 0.058088, 0.031287, 0.038042, 0.066181, 0.066181, 0.06312, 0.111485, 0.116183, 0.216401, 0.209395, 0.308712, 0.374039, 0.284882, 0.257454, 0.222385, 0.155435, 0.144935, 0.125101, 0.11371, 0.21291, 0.216401, 0.21291, 0.216401, 0.222385, 0.225814, 0.222385, 0.229226, 0.25406, 0.167087, 0.10481, 0.10481, 0.060549, 0.06184, 0.109221, 0.074921, 0.051831, 0.086953, 0.096677, 0.116183, 0.158265, 0.098513, 0.100716, 0.096677, 0.167087, 0.21291, 0.21291, 0.203355, 0.196879, 0.17593, 0.182256, 0.257454, 0.268042, 0.349426, 0.291804, 0.264545, 0.335645, 0.41194, 0.387226, 0.444081, 0.418646, 0.433034, 0.541878, 0.51388, 0.490133], '')</t>
  </si>
  <si>
    <t>[177, 178, 179, 180, 181, 182, 263, 264]</t>
  </si>
  <si>
    <t>UPI00021860F6 status=activ</t>
  </si>
  <si>
    <t>([0.182256, 0.109221, 0.079919, 0.122885, 0.0704, 0.10481, 0.129801, 0.076542, 0.046336, 0.049374, 0.064632, 0.081712, 0.071867, 0.066181, 0.037156, 0.038042, 0.040537, 0.048328, 0.032017, 0.033407, 0.059222, 0.033407, 0.056825, 0.083462, 0.076542, 0.144935, 0.134866, 0.116183, 0.200174, 0.301917, 0.328603, 0.328603, 0.332115, 0.41194, 0.380708, 0.440853, 0.332115, 0.257454, 0.342579, 0.377384, 0.295083, 0.203355, 0.321458, 0.328603, 0.247041, 0.25031, 0.161087, 0.10481, 0.129801, 0.069024, 0.0704, 0.078022, 0.078022, 0.078022, 0.102787, 0.102787, 0.120615, 0.179055, 0.243554, 0.236433, 0.268042, 0.342579, 0.436924, 0.40511, 0.401658, 0.486429, 0.398279, 0.486429, 0.585406, 0.570702, 0.59917, 0.59917, 0.545602, 0.538167, 0.458154, 0.377384, 0.318242, 0.318242, 0.281712, 0.194234, 0.200174, 0.144935, 0.086953, 0.094817, 0.088832, 0.090864, 0.094817, 0.155435, 0.15284, 0.106997, 0.071867, 0.079919, 0.079919, 0.06312, 0.064632, 0.058088, 0.090864, 0.155435, 0.109221, 0.132295, 0.200174, 0.200174, 0.271506, 0.36309, 0.346032, 0.284882, 0.284882, 0.191378, 0.185198, 0.21291, 0.17593, 0.206376, 0.182256, 0.191378, 0.25031, 0.173081, 0.288399, 0.284882, 0.278302, 0.257454, 0.209395, 0.243554, 0.247041, 0.25031, 0.173081, 0.11371, 0.164327, 0.173081, 0.264545, 0.185198, 0.167087, 0.278302, 0.308712, 0.408655, 0.370445, 0.374039, 0.387226, 0.288399, 0.284882, 0.203355, 0.30533, 0.394753, 0.281712, 0.275179, 0.275179, 0.352862, 0.356642, 0.359901, 0.318242, 0.284882, 0.377384, 0.359901, 0.291804, 0.295083, 0.182256, 0.21291, 0.216401, 0.179055, 0.25406, 0.25406, 0.247041, 0.236433, 0.236433, 0.236433, 0.247041, 0.239899, 0.161087, 0.200174, 0.106997, 0.132295, 0.096677, 0.090864, 0.060549, 0.060549, 0.046336, 0.092881, 0.092881, 0.05306, 0.102787, 0.094817, 0.079919, 0.134866, 0.134866, 0.127496, 0.194234, 0.18812, 0.125101, 0.127496, 0.15284, 0.179055, 0.106997, 0.17593, 0.15284, 0.209395, 0.196879, 0.158265, 0.158265, 0.158265, 0.15284, 0.15284, 0.15284, 0.182256, 0.116183, 0.11371, 0.11371, 0.11371, 0.069024, 0.111485, 0.17593, 0.116183, 0.118441, 0.122885, 0.142424, 0.17593, 0.191378, 0.268042, 0.346032, 0.284882, 0.281712, 0.36309, 0.339168, 0.232838, 0.236433, 0.332115, 0.291804, 0.30533, 0.278302, 0.332115, 0.257454, 0.25031, 0.342579, 0.436924, 0.517562, 0.444081, 0.436924, 0.339168, 0.352862, 0.324872, 0.30533, 0.30533, 0.247041, 0.278302, 0.398279, 0.387226, 0.387226, 0.422041, 0.414856, 0.366687, 0.288399, 0.359901, 0.370445, 0.281712, 0.185198, 0.18812, 0.232838, 0.203355, 0.284882, 0.288399, 0.243554, 0.268042, 0.243554, 0.278302, 0.281712, 0.200174, 0.170161, 0.158265, 0.170161, 0.142424, 0.219301, 0.339168, 0.335645, 0.321458, 0.318242, 0.414856, 0.342579, 0.339168, 0.36309, 0.332115, 0.247041, 0.332115, 0.324872, 0.342579, 0.359901, 0.36309, 0.36309, 0.298791, 0.31487, 0.308712, 0.321458, 0.308712, 0.30533, 0.243554, 0.229226, 0.288399, 0.291804, 0.370445, 0.295083, 0.291804, 0.324872, 0.339168, 0.335645, 0.380708, 0.370445, 0.370445, 0.374039, 0.374039, 0.483068, 0.490133, 0.5017, 0.534167, 0.534167, 0.5017, 0.608892, 0.63748, 0.690604, 0.56648, 0.575842, 0.63748, 0.671169, 0.553315, 0.648219, 0.59917, 0.604312, 0.63748, 0.671169, 0.671169, 0.671169, 0.680603, 0.56648, 0.480142, 0.472492, 0.476583, 0.480142, 0.387226, 0.374039, 0.366687, 0.447574, 0.450668, 0.465241, 0.370445, 0.458154, 0.440853, 0.394753, 0.4292, 0.408655, 0.408655, 0.321458, 0.41194, 0.41194, 0.41194, 0.480142, 0.390993, 0.374039, 0.324872, 0.414856, 0.444081, 0.444081, 0.450668, 0.450668, 0.398279, 0.418646, 0.384043, 0.41194, 0.465241, 0.387226, 0.42561, 0.398279, 0.472492, 0.476583, 0.476583, 0.570702, 0.585406, 0.671169, 0.671169, 0.733139, 0.733139, 0.685117, 0.653063, 0.657645, 0.538167, 0.642678, 0.63748, 0.690604, 0.694846, 0.618285, 0.690604, 0.666105, 0.685117, 0.585406, 0.541878, 0.545602, 0.447574, 0.433034, 0.458154, 0.450668, 0.401658, 0.40511, 0.36309, 0.387226, 0.370445, 0.450668, 0.418646, 0.465241, 0.366687, 0.349426, 0.352862, 0.377384, 0.377384, 0.356642, 0.356642, 0.377384, 0.339168, 0.342579, 0.356642, 0.339168, 0.339168, 0.401658, 0.36309, 0.356642, 0.284882, 0.298791, 0.222385, 0.278302, 0.311707, 0.321458, 0.324872, 0.440853, 0.436924, 0.436924, 0.440853, 0.538167, 0.549308, 0.468512, 0.468512, 0.465241, 0.486429, 0.414856, 0.42561, 0.42561, 0.490133, 0.585406, 0.562014, 0.675549, 0.59917, 0.58069, 0.694846, 0.671169, 0.59014, 0.494003, 0.494003, 0.440853, 0.433034, 0.418646, 0.505461, 0.56648, 0.553315, 0.476583, 0.553315, 0.553315, 0.585406, 0.570702, 0.575842, 0.575842, 0.562014, 0.480142, 0.486429, 0.472492, 0.465241, 0.408655, 0.483068, 0.408655, 0.414856, 0.384043, 0.366687, 0.298791, 0.324872, 0.328603, 0.433034, 0.377384, 0.359901, 0.342579, 0.374039, 0.370445, 0.352862, 0.25031, 0.359901, 0.284882, 0.264545, 0.271506, 0.352862, 0.281712, 0.281712, 0.335645, 0.370445, 0.390993, 0.408655, 0.408655, 0.40511, 0.356642, 0.444081, 0.461924, 0.454136, 0.450668, 0.440853, 0.440853, 0.549308, 0.534167, 0.525368, 0.534167, 0.545602, 0.517562, 0.517562, 0.622677, 0.648219, 0.534167, 0.545602, 0.632174, 0.59917, 0.509769, 0.509769, 0.509769, 0.509769, 0.534167, 0.538167, 0.517562, 0.553315, 0.541878, 0.534167, 0.538167, 0.529623, 0.541878, 0.454136, 0.450668, 0.4292, 0.408655, 0.480142, 0.472492, 0.465241, 0.461924, 0.461924, 0.490133, 0.398279, 0.41194, 0.42561, 0.335645, 0.36309, 0.359901, 0.298791, 0.31487, 0.384043, 0.408655, 0.328603, 0.42561, 0.483068, 0.476583, 0.408655, 0.394753, 0.390993, 0.328603, 0.321458, 0.408655, 0.394753, 0.41194, 0.398279, 0.394753, 0.450668, 0.444081, 0.447574, 0.525368, 0.490133, 0.480142, 0.454136, 0.458154, 0.433034, 0.454136, 0.476583, 0.483068, 0.509769, 0.509769, 0.509769, 0.529623, 0.51388, 0.494003, 0.575842, 0.575842, 0.570702, 0.505461, 0.490133, 0.468512, 0.450668, 0.444081, 0.5017, 0.454136, 0.418646, 0.359901, 0.339168, 0.311707, 0.384043, 0.390993, 0.387226, 0.387226, 0.398279, 0.401658, 0.342579, 0.26085, 0.271506, 0.268042, 0.335645, 0.352862, 0.377384, 0.401658, 0.328603, 0.268042, 0.328603, 0.433034, 0.51388, 0.549308, 0.497853, 0.5017, 0.5017, 0.42561, 0.42561, 0.418646, 0.422041, 0.422041, 0.418646, 0.422041, 0.40511, 0.422041, 0.40511, 0.408655, 0.374039, 0.390993, 0.346032, 0.36309, 0.346032, 0.359901, 0.36309, 0.36309, 0.356642, 0.321458, 0.374039, 0.433034, 0.41194, 0.384043, 0.374039, 0.468512, 0.472492, 0.5017, 0.398279, 0.4292, 0.398279, 0.342579, 0.422041, 0.494003, 0.51388, 0.534167, 0.517562, 0.497853, 0.59508, 0.613573, 0.694846, 0.694846, 0.608892, 0.648219, 0.648219, 0.653063, 0.59014, 0.59014, 0.549308, 0.525368, 0.509769, 0.529623, 0.541878, 0.458154, 0.377384, 0.339168, 0.349426, 0.264545, 0.191378, 0.191378, 0.18812, 0.111485, 0.120615, 0.120615, 0.122885, 0.15008, 0.194234, 0.25031, 0.167087, 0.102787, 0.179055, 0.155435, 0.098513, 0.094817, 0.147574, 0.247041, 0.247041, 0.216401, 0.298791, 0.349426, 0.257454, 0.182256, 0.182256, 0.21291, 0.30533, 0.21291, 0.194234, 0.206376, 0.125101, 0.158265, 0.268042, 0.278302, 0.222385, 0.31487, 0.390993, 0.30533, 0.284882, 0.301917, 0.25406, 0.284882, 0.324872, 0.414856, 0.398279, 0.387226, 0.275179, 0.185198, 0.275179, 0.281712, 0.308712, 0.40511, 0.444081, 0.42561, 0.311707, 0.40511, 0.401658, 0.394753, 0.41194, 0.291804, 0.278302, 0.278302, 0.25406, 0.25406, 0.164327, 0.257454, 0.321458, 0.377384, 0.390993, 0.31487, 0.247041, 0.222385, 0.127496, 0.10481, 0.11371, 0.18812, 0.18812, 0.096677, 0.092881, 0.085092, 0.155435, 0.144935, 0.116183, 0.132295, 0.120615, 0.120615, 0.134866, 0.088832, 0.05306, 0.081712, 0.111485, 0.137348, 0.127496, 0.182256, 0.216401, 0.216401, 0.216401, 0.134866, 0.243554, 0.26085, 0.26085, 0.268042, 0.25406, 0.374039, 0.328603, 0.346032, 0.42561, 0.311707, 0.390993, 0.517562, 0.497853, 0.401658, 0.40511, 0.440853, 0.374039, 0.359901, 0.243554, 0.268042, 0.288399, 0.284882, 0.271506, 0.356642, 0.36309, 0.374039, 0.284882, 0.301917, 0.298791, 0.278302, 0.257454, 0.257454, 0.232838, 0.15284, 0.17593, 0.200174, 0.191378, 0.275179, 0.196879, 0.278302, 0.203355, 0.243554, 0.142424, 0.158265, 0.158265, 0.161087, 0.206376, 0.291804, 0.295083, 0.298791, 0.239899, 0.328603, 0.321458, 0.26085, 0.374039, 0.454136, 0.436924, 0.42561, 0.422041, 0.51388, 0.450668, 0.534167, 0.549308, 0.661982, 0.545602, 0.534167, 0.494003, 0.468512, 0.468512, 0.458154, 0.458154, 0.56648, 0.59014, 0.613573, 0.73685, 0.703578, 0.618285, 0.642678, 0.557691, 0.56648, 0.562014, 0.642678, 0.622677, 0.648219, 0.685117, 0.694846, 0.694846, 0.694846, 0.575842, 0.585406, 0.575842, 0.476583, 0.384043, 0.418646, 0.401658, 0.311707, 0.339168, 0.332115, 0.25406, 0.30533, 0.308712, 0.318242, 0.346032, 0.278302, 0.247041, 0.257454, 0.311707, 0.25031, 0.284882, 0.366687, 0.275179, 0.288399, 0.374039, 0.440853, 0.328603, 0.349426, 0.433034, 0.398279, 0.480142, 0.575842, 0.58069, 0.541878, 0.51388, 0.41194, 0.408655, 0.436924, 0.4292, 0.458154, 0.534167, 0.534167, 0.529623, 0.541878, 0.51388, 0.494003, 0.4292, 0.517562, 0.549308, 0.454136, 0.408655, 0.40511, 0.332115, 0.284882, 0.308712, 0.318242, 0.42561, 0.553315, 0.553315, 0.549308, 0.4292, 0.436924, 0.42561, 0.346032, 0.414856, 0.444081, 0.461924, 0.468512, 0.436924, 0.328603, 0.387226, 0.454136, 0.458154, 0.529623, 0.626927, 0.608892, 0.626927, 0.58069, 0.521092, 0.517562, 0.517562, 0.608892, 0.483068, 0.458154, 0.454136, 0.436924, 0.436924, 0.359901, 0.36309, 0.390993, 0.450668, 0.461924, 0.433034, 0.447574, 0.342579, 0.339168, 0.275179, 0.26085, 0.295083, 0.301917, 0.275179, 0.278302, 0.278302, 0.301917, 0.324872, 0.398279, 0.436924, 0.42561, 0.5017, 0.494003, 0.5017, 0.521092, 0.525368, 0.476583, 0.450668, 0.56648, 0.557691, 0.557691, 0.570702, 0.562014, 0.538167, 0.570702, 0.562014, 0.59917, 0.690604, 0.685117, 0.675549, 0.622677, 0.618285, 0.613573, 0.680603, 0.632174, 0.608892, 0.59014, 0.703578, 0.680603, 0.642678, 0.661982, 0.666105, 0.653063, 0.653063, 0.58069, 0.59014, 0.59508, 0.517562, 0.450668, 0.42561, 0.433034, 0.384043, 0.384043, 0.374039, 0.394753, 0.342579, 0.356642, 0.380708, 0.36309, 0.384043, 0.408655, 0.335645, 0.335645, 0.349426, 0.349426, 0.352862, 0.268042, 0.264545, 0.324872, 0.321458, 0.349426, 0.352862, 0.346032, 0.349426, 0.295083, 0.288399, 0.339168, 0.332115, 0.308712, 0.308712, 0.288399, 0.288399, 0.359901, 0.422041, 0.384043, 0.370445, 0.414856, 0.483068, 0.476583, 0.472492, 0.557691, 0.472492, 0.483068, 0.541878, 0.553315, 0.538167, 0.545602, 0.59014, 0.604312, 0.622677, 0.626927, 0.648219, 0.632174, 0.642678, 0.661982, 0.604312, 0.613573, 0.653063, 0.626927, 0.549308, 0.553315, 0.444081, 0.436924, 0.422041, 0.42561, 0.414856, 0.465241, 0.465241, 0.465241, 0.380708, 0.390993, 0.384043, 0.390993, 0.328603, 0.308712, 0.301917, 0.295083, 0.295083, 0.288399, 0.308712, 0.298791, 0.219301, 0.318242, 0.36309, 0.356642, 0.384043, 0.390993, 0.352862, 0.291804, 0.284882, 0.332115, 0.324872, 0.30533, 0.30533, 0.264545, 0.200174, 0.179055, 0.191378, 0.167087, 0.164327, 0.109221, 0.120615, 0.17593, 0.17593, 0.209395, 0.216401, 0.161087, 0.158265, 0.200174, 0.247041, 0.173081, 0.203355, 0.194234, 0.206376, 0.21291, 0.25406, 0.30533, 0.25406, 0.243554, 0.268042, 0.25406, 0.328603, 0.390993, 0.318242, 0.308712, 0.295083, 0.278302, 0.335645, 0.332115, 0.342579, 0.332115, 0.335645, 0.324872, 0.31487, 0.25031, 0.239899, 0.236433, 0.236433, 0.247041, 0.298791, 0.298791, 0.335645, 0.335645, 0.342579, 0.339168, 0.342579, 0.346032, 0.301917, 0.225814, 0.216401, 0.144935, 0.164327, 0.232838, 0.232838, 0.288399, 0.359901, 0.359901, 0.468512, 0.497853, 0.557691, 0.585406, 0.486429, 0.476583, 0.374039, 0.264545, 0.278302, 0.26085, 0.194234, 0.185198, 0.26085, 0.278302, 0.278302, 0.271506, 0.275179, 0.264545, 0.158265, 0.15284, 0.161087, 0.139895, 0.085092, 0.05306, 0.050641, 0.090864, 0.090864, 0.161087, 0.284882, 0.281712, 0.311707, 0.352862, 0.342579, 0.342579, 0.339168, 0.394753, 0.40511, 0.311707, 0.321458, 0.324872, 0.332115, 0.324872, 0.239899, 0.332115, 0.422041, 0.433034, 0.342579, 0.346032, 0.356642, 0.318242, 0.390993, 0.394753, 0.418646, 0.422041, 0.394753, 0.308712, 0.332115, 0.328603, 0.41194, 0.408655, 0.422041, 0.398279, 0.418646, 0.414856, 0.324872, 0.311707, 0.30533, 0.394753, 0.301917, 0.291804, 0.288399, 0.291804, 0.288399, 0.301917, 0.377384, 0.31487, 0.390993, 0.366687, 0.288399, 0.30533, 0.308712, 0.380708, 0.324872, 0.31487, 0.398279, 0.418646, 0.42561, 0.328603, 0.324872, 0.414856, 0.342579, 0.36309, 0.356642, 0.288399, 0.264545, 0.196879, 0.291804, 0.232838, 0.271506, 0.281712, 0.26085, 0.268042, 0.275179, 0.359901, 0.356642, 0.324872, 0.308712, 0.229226, 0.335645, 0.271506, 0.191378, 0.25406, 0.25031, 0.25406, 0.324872, 0.342579, 0.422041, 0.418646, 0.490133, 0.486429, 0.480142, 0.387226, 0.387226, 0.380708, 0.384043, 0.374039, 0.324872, 0.414856, 0.398279, 0.384043, 0.461924, 0.517562, 0.433034, 0.398279, 0.390993, 0.30533, 0.222385, 0.222385, 0.206376, 0.137348, 0.137348, 0.236433, 0.328603, 0.232838, 0.243554, 0.206376, 0.21291, 0.295083, 0.278302, 0.384043, 0.418646, 0.41194, 0.444081, 0.433034, 0.454136, 0.472492, 0.570702, 0.56648, 0.465241, 0.483068, 0.480142, 0.461924, 0.436924, 0.349426, 0.356642, 0.356642, 0.352862, 0.366687, 0.298791, 0.31487, 0.243554, 0.219301, 0.209395, 0.203355, 0.291804, 0.301917, 0.288399, 0.173081, 0.17593, 0.247041, 0.209395, 0.30533, 0.308712, 0.298791, 0.352862, 0.349426, 0.339168, 0.374039, 0.36309, 0.444081, 0.401658, 0.377384, 0.366687, 0.384043, 0.384043, 0.352862, 0.342579, 0.25406, 0.288399, 0.301917, 0.278302, 0.239899, 0.170161, 0.179055, 0.179055, 0.116183, 0.191378, 0.203355, 0.209395, 0.206376, 0.191378, 0.209395, 0.216401, 0.209395, 0.203355, 0.196879, 0.239899, 0.161087, 0.239899, 0.349426, 0.342579, 0.366687, 0.352862, 0.339168, 0.225814, 0.155435, 0.268042, 0.268042, 0.225814, 0.18812, 0.182256, 0.122885, 0.137348, 0.17593, 0.17593, 0.173081, 0.11371, 0.090864, 0.155435, 0.102787, 0.044297, 0.076542, 0.048328, 0.051831, 0.094817, 0.158265, 0.158265, 0.161087, 0.125101, 0.15284, 0.116183, 0.071867, 0.0704, 0.054297, 0.054297, 0.069024, 0.076542, 0.134866, 0.092881, 0.086953, 0.158265, 0.268042, 0.247041, 0.324872, 0.40511, 0.394753, 0.308712, 0.384043, 0.288399, 0.257454, 0.239899, 0.31487, 0.339168, 0.318242, 0.356642, 0.398279, 0.366687, 0.366687, 0.359901, 0.384043, 0.390993, 0.295083, 0.21291, 0.216401, 0.142424, 0.132295, 0.125101, 0.11371, 0.098513, 0.132295, 0.209395, 0.142424, 0.167087, 0.239899, 0.31487, 0.219301, 0.239899, 0.236433, 0.229226, 0.196879, 0.271506, 0.239899, 0.301917, 0.349426, 0.324872, 0.401658, 0.384043, 0.359901, 0.486429, 0.51388, 0.549308, 0.468512, 0.642678], '')</t>
  </si>
  <si>
    <t>[68, 69, 70, 71, 72, 73, 232, 308, 309, 310, 311, 312, 313, 314, 315, 316, 317, 318, 319, 320, 321, 322, 323, 324, 325, 326, 327, 328, 370, 371, 372, 373, 374, 375, 376, 377, 378, 379, 380, 381, 382, 383, 384, 385, 386, 387, 388, 389, 390, 430, 431, 440, 441, 442, 443, 444, 445, 446, 447, 453, 454, 455, 457, 458, 459, 460, 461, 462, 463, 505, 506, 507, 508, 509, 510, 511, 512, 513, 514, 515, 516, 517, 518, 519, 520, 521, 522, 523, 524, 525, 526, 527, 528, 529, 530, 568, 577, 578, 579, 580, 581, 583, 584, 585, 586, 591, 615, 616, 618, 619, 648, 655, 656, 657, 659, 660, 661, 662, 663, 664, 665, 666, 667, 668, 669, 670, 671, 672, 673, 788, 836, 838, 839, 840, 841, 842, 848, 849, 850, 851, 852, 853, 854, 855, 856, 857, 858, 859, 860, 861, 862, 863, 864, 865, 866, 867, 896, 897, 898, 899, 905, 906, 907, 908, 909, 912, 913, 922, 923, 924, 938, 939, 940, 941, 942, 943, 944, 945, 946, 973, 975, 976, 977, 980, 981, 982, 983, 984, 985, 986, 987, 988, 989, 990, 991, 992, 993, 994, 995, 996, 997, 998, 999, 1000, 1001, 1002, 1003, 1004, 1005, 1006, 1007, 1008, 1009, 1052, 1055, 1056, 1057, 1058, 1059, 1060, 1061, 1062, 1063, 1064, 1065, 1066, 1067, 1068, 1069, 1070, 1071, 1072, 1171, 1172, 1300, 1325, 1326, 1478, 1479, 1481]</t>
  </si>
  <si>
    <t>212)</t>
  </si>
  <si>
    <t>UPI00021860F7 status=activ</t>
  </si>
  <si>
    <t>([0.066181, 0.030003, 0.034068, 0.069024, 0.048328, 0.027463, 0.043307, 0.034068, 0.050641, 0.051831, 0.054297, 0.083462, 0.10481, 0.142424, 0.144935, 0.096677, 0.17593, 0.17593, 0.275179, 0.301917, 0.339168, 0.335645, 0.454136, 0.525368, 0.486429, 0.613573, 0.648219, 0.622677, 0.622677, 0.562014, 0.505461, 0.541878, 0.525368, 0.483068, 0.483068, 0.570702, 0.685117, 0.632174, 0.680603, 0.59917, 0.51388, 0.480142, 0.51388, 0.414856, 0.349426, 0.346032, 0.349426, 0.444081, 0.480142, 0.465241, 0.494003, 0.534167, 0.570702, 0.51388, 0.480142, 0.422041, 0.433034, 0.418646, 0.422041, 0.356642, 0.398279, 0.374039, 0.433034, 0.401658, 0.401658, 0.349426, 0.380708, 0.318242, 0.308712, 0.17593, 0.25406, 0.288399, 0.268042, 0.139895, 0.129801, 0.167087, 0.225814, 0.139895, 0.096677, 0.092881, 0.069024, 0.032017, 0.048328, 0.033407, 0.041405, 0.081712, 0.102787, 0.083462, 0.122885, 0.092881, 0.096677, 0.11371, 0.102787, 0.15284, 0.281712, 0.295083, 0.21291, 0.196879, 0.247041, 0.206376, 0.222385, 0.318242, 0.440853, 0.387226, 0.390993, 0.41194, 0.298791, 0.318242, 0.229226, 0.173081, 0.219301, 0.206376, 0.194234, 0.209395, 0.216401, 0.106997, 0.134866, 0.200174, 0.109221, 0.086953, 0.161087, 0.094817, 0.051831, 0.050641, 0.096677, 0.134866, 0.098513, 0.111485, 0.137348, 0.216401, 0.203355, 0.173081, 0.284882, 0.291804, 0.196879, 0.132295, 0.155435, 0.147574, 0.158265, 0.219301, 0.243554, 0.196879, 0.281712, 0.257454, 0.170161, 0.155435, 0.069024, 0.047319, 0.071867, 0.0704, 0.038042, 0.06184, 0.078022, 0.083462, 0.073402, 0.116183, 0.167087, 0.147574, 0.092881, 0.041405, 0.050641, 0.067594, 0.094817, 0.111485, 0.111485, 0.173081, 0.134866, 0.200174, 0.295083, 0.324872, 0.352862, 0.36309, 0.332115, 0.257454, 0.161087, 0.173081, 0.17593, 0.100716, 0.18812, 0.191378, 0.268042, 0.191378, 0.209395, 0.21291, 0.191378, 0.291804, 0.21291, 0.288399, 0.291804, 0.182256, 0.096677, 0.069024, 0.116183, 0.071867, 0.088832, 0.173081, 0.164327, 0.158265, 0.284882, 0.281712, 0.264545, 0.308712, 0.359901, 0.301917, 0.291804, 0.298791, 0.298791, 0.298791, 0.191378, 0.191378, 0.216401, 0.239899, 0.239899, 0.25406, 0.332115, 0.36309, 0.36309, 0.264545, 0.291804, 0.271506, 0.219301, 0.324872, 0.308712, 0.335645, 0.380708, 0.377384, 0.284882, 0.288399, 0.401658, 0.486429, 0.538167, 0.509769, 0.59014, 0.648219, 0.642678, 0.525368, 0.525368, 0.461924, 0.476583, 0.450668, 0.454136, 0.40511, 0.31487, 0.324872, 0.328603, 0.335645, 0.339168, 0.384043, 0.298791, 0.281712, 0.295083, 0.278302, 0.349426, 0.36309, 0.257454, 0.182256, 0.191378, 0.216401, 0.243554, 0.342579, 0.271506, 0.191378, 0.278302, 0.390993, 0.377384, 0.342579, 0.339168, 0.339168, 0.380708, 0.465241, 0.454136, 0.472492, 0.444081, 0.444081, 0.433034, 0.534167, 0.529623, 0.517562, 0.5017, 0.505461, 0.497853, 0.483068, 0.486429, 0.5017, 0.468512, 0.401658, 0.436924, 0.436924, 0.328603, 0.335645, 0.308712, 0.271506, 0.247041, 0.278302, 0.229226, 0.229226, 0.203355, 0.281712, 0.377384, 0.298791, 0.203355, 0.196879, 0.284882, 0.349426, 0.346032, 0.349426, 0.4292, 0.328603, 0.25031, 0.366687, 0.295083, 0.321458, 0.359901, 0.321458, 0.328603, 0.41194, 0.384043, 0.41194, 0.332115, 0.257454, 0.295083, 0.308712, 0.318242, 0.222385, 0.229226, 0.225814, 0.15284, 0.144935, 0.161087, 0.161087, 0.173081, 0.232838, 0.232838, 0.161087, 0.185198, 0.182256, 0.179055, 0.132295, 0.106997, 0.106997, 0.173081, 0.125101, 0.21291, 0.17593, 0.164327, 0.155435, 0.100716, 0.109221, 0.06312, 0.059222, 0.102787, 0.092881, 0.092881, 0.090864, 0.15008, 0.106997, 0.064632, 0.054297, 0.094817, 0.118441, 0.118441, 0.066181, 0.079919, 0.067594, 0.081712, 0.170161, 0.179055, 0.257454, 0.321458, 0.414856, 0.538167, 0.480142, 0.42561, 0.422041, 0.422041, 0.387226, 0.370445, 0.461924, 0.505461, 0.440853, 0.370445, 0.370445, 0.468512, 0.570702, 0.608892, 0.476583, 0.461924, 0.384043, 0.408655, 0.436924, 0.433034, 0.324872, 0.339168, 0.384043, 0.387226, 0.401658, 0.342579, 0.346032, 0.359901, 0.346032, 0.349426, 0.414856, 0.494003, 0.494003, 0.494003, 0.461924, 0.483068, 0.387226, 0.461924, 0.444081, 0.418646, 0.41194, 0.40511, 0.440853, 0.374039, 0.328603, 0.321458, 0.40511, 0.374039, 0.359901, 0.356642, 0.418646, 0.42561, 0.418646, 0.318242, 0.301917, 0.328603, 0.328603, 0.41194, 0.342579, 0.342579, 0.236433, 0.236433, 0.328603, 0.239899, 0.30533, 0.356642, 0.366687, 0.380708, 0.41194, 0.42561, 0.318242, 0.318242, 0.203355, 0.21291, 0.308712, 0.271506, 0.271506, 0.356642, 0.324872, 0.387226, 0.390993, 0.494003, 0.418646, 0.41194, 0.5017, 0.41194, 0.401658, 0.288399, 0.284882, 0.318242, 0.318242, 0.42561, 0.422041, 0.545602, 0.5017, 0.40511, 0.352862, 0.25406, 0.257454, 0.291804, 0.291804, 0.30533, 0.321458, 0.394753, 0.408655, 0.332115, 0.31487, 0.324872, 0.42561, 0.422041, 0.40511, 0.380708, 0.356642, 0.281712, 0.271506, 0.295083, 0.370445, 0.380708, 0.394753, 0.394753, 0.324872, 0.335645, 0.308712, 0.268042, 0.26085, 0.26085, 0.26085, 0.328603, 0.332115, 0.291804, 0.206376, 0.191378, 0.200174, 0.232838, 0.281712, 0.281712, 0.17593, 0.18812, 0.264545, 0.321458, 0.321458, 0.298791, 0.281712, 0.291804, 0.291804, 0.216401, 0.203355, 0.288399, 0.31487, 0.308712, 0.352862, 0.42561, 0.42561, 0.349426, 0.356642, 0.30533, 0.308712, 0.4292, 0.4292, 0.339168, 0.366687, 0.30533, 0.401658, 0.324872, 0.243554, 0.194234, 0.194234, 0.196879, 0.161087, 0.090864, 0.059222, 0.06184, 0.049374, 0.086953, 0.120615, 0.11371, 0.179055, 0.18812, 0.118441, 0.111485, 0.173081, 0.15284, 0.134866, 0.078022, 0.134866, 0.132295, 0.200174, 0.194234, 0.194234, 0.191378, 0.291804, 0.349426, 0.342579, 0.339168, 0.342579, 0.26085, 0.182256, 0.179055, 0.167087, 0.209395, 0.216401, 0.225814, 0.147574, 0.147574, 0.216401, 0.179055, 0.232838, 0.194234, 0.268042, 0.236433, 0.247041, 0.206376, 0.173081, 0.137348, 0.139895], '')</t>
  </si>
  <si>
    <t>[23, 25, 26, 27, 28, 29, 30, 31, 32, 35, 36, 37, 38, 39, 40, 42, 51, 52, 53, 230, 231, 232, 233, 234, 235, 236, 275, 276, 277, 278, 279, 283, 370, 378, 383, 384, 455, 464, 465]</t>
  </si>
  <si>
    <t>UPI00021860F8 status=activ</t>
  </si>
  <si>
    <t>([0.050641, 0.083462, 0.046336, 0.028695, 0.043307, 0.058088, 0.085092, 0.118441, 0.139895, 0.096677, 0.118441, 0.139895, 0.137348, 0.222385, 0.132295, 0.129801, 0.222385, 0.209395, 0.129801, 0.132295, 0.134866, 0.209395, 0.236433, 0.324872, 0.380708, 0.301917, 0.318242, 0.301917, 0.284882, 0.196879, 0.25406, 0.219301, 0.139895, 0.15008, 0.147574, 0.200174, 0.229226, 0.155435, 0.096677, 0.164327, 0.164327, 0.247041, 0.17593, 0.147574, 0.088832, 0.0704, 0.116183, 0.086953, 0.088832, 0.088832, 0.100716, 0.120615, 0.142424, 0.257454, 0.158265, 0.155435, 0.111485, 0.092881, 0.090864, 0.155435, 0.10481, 0.109221, 0.06184, 0.106997, 0.116183, 0.196879, 0.268042, 0.173081, 0.209395, 0.134866, 0.081712, 0.134866, 0.144935, 0.155435, 0.127496, 0.209395, 0.200174, 0.185198, 0.15284, 0.222385, 0.170161, 0.271506, 0.271506, 0.291804, 0.281712, 0.275179, 0.18812, 0.122885, 0.127496, 0.076542, 0.137348, 0.21291, 0.209395, 0.111485, 0.11371, 0.059222, 0.032677, 0.0198, 0.024393, 0.021816, 0.022667, 0.020165, 0.016528, 0.017447, 0.021816, 0.017797, 0.018415, 0.017447, 0.030611, 0.042364, 0.038042, 0.038042, 0.038042, 0.03976, 0.044297, 0.021381, 0.021381, 0.029376, 0.050641, 0.079919, 0.147574, 0.079919, 0.120615, 0.120615, 0.055536, 0.067594, 0.086953, 0.043307, 0.046336, 0.041405, 0.03976, 0.071867, 0.073402, 0.059222, 0.050641, 0.090864, 0.179055, 0.243554, 0.284882, 0.209395, 0.134866, 0.071867, 0.137348, 0.120615, 0.098513, 0.167087, 0.142424, 0.109221, 0.173081, 0.243554, 0.209395, 0.232838, 0.18812], '')</t>
  </si>
  <si>
    <t>UPI00021860F9 status=activ</t>
  </si>
  <si>
    <t>([0.120615, 0.046336, 0.06184, 0.092881, 0.144935, 0.122885, 0.144935, 0.083462, 0.096677, 0.109221, 0.15008, 0.21291, 0.206376, 0.127496, 0.056825, 0.030611, 0.029376, 0.056825, 0.054297, 0.021816, 0.021816, 0.023087, 0.034884, 0.019109, 0.017797, 0.01227, 0.015694, 0.010672, 0.010672, 0.007031, 0.00515, 0.00515, 0.003607, 0.003701, 0.004161, 0.005683, 0.00515, 0.007259, 0.007259, 0.006795, 0.007422, 0.008276, 0.00558, 0.004513, 0.004483, 0.003512, 0.002623, 0.002035, 0.001778, 0.002276, 0.002194, 0.003298, 0.002138, 0.003109, 0.002035, 0.001597, 0.001383, 0.001936, 0.002014, 0.002014, 0.002155, 0.002529, 0.00243, 0.002276, 0.002276, 0.002211, 0.0028, 0.004161, 0.005683, 0.008409, 0.010926, 0.026338, 0.021816, 0.042364, 0.019109, 0.041405, 0.094817, 0.071867, 0.034884, 0.033407, 0.03976, 0.079919, 0.043307, 0.041405, 0.074921, 0.071867, 0.111485, 0.11371, 0.118441, 0.060549, 0.023087, 0.020876, 0.011342, 0.007555, 0.005318, 0.005011, 0.003276, 0.002662, 0.002662, 0.002623, 0.002727, 0.001692, 0.001211, 0.001318, 0.000983, 0.000721, 0.000958, 0.000816, 0.000631, 0.000335, 0.000558, 0.001159, 0.001172, 0.001335, 0.002035, 0.002881, 0.002761, 0.002976, 0.003555, 0.004483, 0.006619, 0.004431, 0.005503, 0.006374, 0.007877, 0.011106, 0.024826, 0.03976, 0.078022, 0.102787, 0.10481, 0.054297, 0.035586, 0.016826, 0.013613, 0.008075, 0.005683, 0.006194, 0.009294, 0.006039, 0.005086, 0.003298, 0.003366, 0.00292, 0.003727, 0.0028, 0.002555, 0.00246, 0.002349, 0.001533, 0.001048, 0.001305, 0.001748, 0.00155, 0.001786, 0.002482, 0.003671, 0.003607, 0.00389, 0.002688, 0.004247, 0.003366, 0.00359, 0.003555, 0.004577, 0.003212, 0.003461, 0.00231, 0.001743, 0.00146, 0.001434, 0.001335, 0.001142, 0.000614, 0.001069, 0.001383, 0.000876, 0.000893, 0.001408, 0.001602, 0.001602, 0.000936, 0.001623, 0.002503, 0.002623, 0.002623, 0.00246, 0.003461, 0.004483, 0.00558, 0.006421, 0.009977, 0.0198, 0.041405, 0.086953, 0.033407, 0.023087, 0.023087, 0.020522, 0.011342, 0.008804, 0.01078, 0.020876, 0.010131, 0.01078, 0.010926, 0.007422, 0.008895, 0.007259, 0.008624, 0.005249, 0.005623, 0.005223, 0.003727, 0.003963, 0.002761, 0.002761, 0.003405, 0.00515, 0.004388, 0.004646, 0.004976, 0.006194, 0.006078, 0.009865, 0.009187, 0.014075, 0.013821, 0.022667, 0.016257, 0.013016, 0.014586, 0.010672, 0.01204, 0.022667, 0.0198, 0.026892, 0.043307, 0.046336, 0.019109, 0.028695, 0.054297, 0.047319, 0.045352, 0.020876, 0.011518, 0.007315, 0.005992, 0.009096, 0.006701, 0.007422, 0.006482, 0.006533, 0.004921, 0.003109, 0.002366, 0.001572, 0.001906, 0.001743, 0.001305, 0.001318, 0.001267, 0.000747, 0.001202, 0.001335, 0.001967, 0.002881, 0.002881, 0.003079, 0.003177, 0.003607, 0.004689, 0.005378, 0.007877, 0.014783, 0.017447, 0.028107, 0.028695, 0.016021, 0.023087, 0.020165, 0.020522, 0.016528, 0.035586, 0.038042, 0.016528, 0.017447, 0.017797, 0.041405, 0.026338, 0.01227, 0.01227, 0.007877, 0.006421, 0.006142, 0.006421, 0.006245, 0.004483, 0.005503, 0.005086, 0.003997, 0.004835, 0.004736, 0.005683, 0.005503, 0.005318, 0.004976, 0.003461, 0.003341, 0.003079, 0.00316, 0.00316, 0.003512, 0.004247, 0.004247, 0.004577, 0.004208, 0.004315, 0.006142, 0.007422, 0.008075, 0.007259, 0.005932, 0.009294, 0.007555, 0.006421, 0.00558, 0.007259, 0.010926, 0.010926, 0.011106, 0.0198, 0.047319, 0.047319, 0.029376, 0.06312, 0.025762, 0.016021, 0.033407, 0.023534, 0.013437, 0.012727, 0.012727, 0.014315, 0.007315, 0.007091, 0.006194, 0.005086, 0.006142, 0.004775, 0.003555, 0.002336, 0.001936, 0.00152, 0.001, 0.00155, 0.001597, 0.002555, 0.003366, 0.002276, 0.001778, 0.002435, 0.00246, 0.00246, 0.003478, 0.004358, 0.003671, 0.004646, 0.006533, 0.006795, 0.009096, 0.014315, 0.023534, 0.023534, 0.016021, 0.016021, 0.009294, 0.006039, 0.00389, 0.004315, 0.004976, 0.004899, 0.004358, 0.004358, 0.005992, 0.00558, 0.004689, 0.007315, 0.005623, 0.003963, 0.003212, 0.003366, 0.00246, 0.00292, 0.003366, 0.004736, 0.005799, 0.008276, 0.014075, 0.016528, 0.008156, 0.007495, 0.01227, 0.009401, 0.009401, 0.009483, 0.006482, 0.006482, 0.006194, 0.006194, 0.009187, 0.009187, 0.005799, 0.005318, 0.003701, 0.003701, 0.003109, 0.002396, 0.002482, 0.001855, 0.002014, 0.002512, 0.002688, 0.001967, 0.002366, 0.00292, 0.002194, 0.002688, 0.003671], '')</t>
  </si>
  <si>
    <t>UPI00021860FA status=activ</t>
  </si>
  <si>
    <t>([0.191378, 0.11371, 0.060549, 0.096677, 0.127496, 0.083462, 0.05306, 0.054297, 0.038858, 0.048328, 0.071867, 0.10481, 0.100716, 0.076542, 0.081712, 0.158265, 0.144935, 0.225814, 0.21291, 0.158265, 0.102787, 0.102787, 0.100716, 0.142424, 0.109221, 0.111485, 0.144935, 0.25406, 0.301917, 0.380708, 0.352862, 0.321458, 0.321458, 0.342579, 0.268042, 0.291804, 0.191378, 0.164327, 0.173081, 0.134866, 0.185198, 0.21291, 0.137348, 0.206376, 0.161087, 0.194234, 0.129801, 0.158265, 0.079919, 0.079919, 0.064632, 0.044297, 0.044297, 0.046336, 0.027463, 0.058088, 0.085092, 0.085092, 0.059222, 0.059222, 0.079919, 0.096677, 0.134866, 0.21291, 0.142424, 0.25406, 0.203355, 0.206376, 0.164327, 0.206376, 0.191378, 0.229226, 0.328603, 0.239899, 0.243554, 0.321458, 0.247041, 0.216401, 0.291804, 0.384043, 0.374039, 0.295083, 0.182256, 0.173081, 0.164327, 0.25406, 0.139895, 0.17593, 0.17593, 0.17593, 0.185198, 0.18812, 0.118441, 0.132295, 0.15008, 0.083462, 0.06312, 0.102787, 0.074921, 0.076542, 0.086953, 0.071867, 0.116183, 0.118441, 0.109221, 0.116183, 0.106997, 0.179055, 0.21291, 0.196879, 0.21291, 0.182256, 0.191378, 0.173081, 0.085092, 0.134866, 0.219301, 0.278302, 0.291804, 0.374039, 0.295083, 0.281712, 0.21291, 0.225814, 0.352862, 0.366687, 0.318242, 0.275179, 0.275179, 0.239899, 0.257454, 0.225814, 0.191378, 0.158265, 0.25031, 0.377384, 0.278302, 0.301917, 0.194234, 0.147574, 0.158265, 0.18812, 0.120615, 0.17593, 0.139895, 0.111485, 0.11371, 0.085092, 0.120615, 0.118441, 0.067594, 0.106997, 0.096677, 0.182256, 0.236433, 0.206376, 0.120615, 0.196879, 0.17593, 0.170161, 0.200174, 0.116183, 0.137348, 0.206376, 0.26085, 0.298791, 0.31487, 0.332115, 0.422041, 0.422041, 0.380708, 0.440853, 0.36309, 0.461924, 0.447574, 0.332115, 0.291804, 0.398279, 0.311707, 0.30533, 0.301917, 0.321458, 0.4292, 0.433034, 0.472492, 0.352862, 0.264545, 0.268042, 0.229226, 0.25406, 0.247041, 0.196879, 0.243554, 0.219301, 0.206376, 0.144935, 0.161087, 0.232838, 0.209395, 0.225814, 0.229226, 0.321458, 0.21291, 0.203355, 0.129801, 0.111485, 0.200174, 0.203355, 0.196879, 0.129801, 0.11371, 0.106997, 0.122885, 0.11371, 0.196879, 0.203355, 0.243554, 0.311707, 0.31487, 0.321458, 0.4292, 0.377384, 0.380708, 0.433034, 0.4292, 0.525368, 0.534167, 0.472492, 0.570702, 0.461924, 0.521092, 0.486429, 0.454136, 0.521092, 0.42561, 0.384043, 0.30533, 0.232838, 0.203355, 0.194234, 0.200174, 0.106997, 0.11371, 0.067594, 0.086953, 0.050641, 0.050641, 0.046336, 0.06312, 0.066181, 0.074921, 0.076542, 0.098513, 0.078022, 0.079919, 0.144935, 0.094817, 0.139895, 0.167087, 0.191378, 0.222385, 0.219301, 0.222385, 0.170161, 0.26085, 0.191378, 0.185198, 0.216401, 0.225814, 0.216401, 0.147574, 0.144935, 0.139895, 0.132295, 0.129801, 0.142424, 0.079919, 0.147574, 0.155435, 0.225814, 0.243554, 0.222385, 0.182256, 0.179055, 0.182256, 0.11371, 0.102787, 0.144935, 0.134866, 0.132295, 0.134866, 0.122885, 0.15008, 0.196879, 0.109221, 0.111485, 0.083462, 0.137348, 0.142424, 0.134866, 0.132295, 0.134866, 0.139895, 0.161087, 0.179055, 0.278302, 0.257454, 0.352862, 0.384043, 0.366687, 0.359901, 0.268042, 0.284882, 0.321458, 0.194234, 0.31487, 0.422041, 0.380708, 0.288399, 0.173081, 0.147574, 0.15284, 0.15008, 0.078022, 0.049374, 0.085092, 0.060549, 0.069024, 0.073402, 0.059222, 0.064632, 0.051831, 0.098513, 0.147574, 0.15008, 0.219301, 0.132295, 0.109221, 0.096677, 0.161087, 0.268042, 0.21291, 0.232838, 0.21291, 0.308712, 0.349426, 0.335645, 0.380708, 0.472492, 0.418646, 0.461924, 0.328603, 0.332115, 0.284882, 0.281712, 0.200174, 0.158265, 0.271506, 0.239899, 0.332115, 0.298791, 0.203355, 0.185198, 0.10481, 0.129801, 0.079919, 0.06184, 0.069024, 0.064632, 0.032017, 0.038858, 0.03976, 0.086953, 0.067594, 0.081712, 0.092881, 0.147574, 0.216401, 0.161087, 0.161087, 0.161087, 0.203355, 0.209395, 0.229226, 0.271506, 0.236433, 0.284882, 0.370445, 0.284882, 0.203355, 0.21291, 0.219301, 0.15008, 0.096677, 0.088832, 0.094817, 0.085092, 0.066181, 0.0704, 0.085092, 0.083462, 0.092881, 0.067594, 0.094817, 0.139895, 0.139895, 0.11371, 0.11371, 0.076542, 0.109221, 0.17593, 0.278302], '')</t>
  </si>
  <si>
    <t>[225, 226, 228, 230, 233]</t>
  </si>
  <si>
    <t>UPI00021860FB status=activ</t>
  </si>
  <si>
    <t>([0.222385, 0.134866, 0.079919, 0.116183, 0.15008, 0.18812, 0.18812, 0.132295, 0.155435, 0.111485, 0.125101, 0.125101, 0.132295, 0.132295, 0.21291, 0.15284, 0.078022, 0.059222, 0.083462, 0.078022, 0.083462, 0.088832, 0.096677, 0.147574, 0.098513, 0.079919, 0.064632, 0.081712, 0.066181, 0.06312, 0.074921, 0.074921, 0.102787, 0.098513, 0.096677, 0.067594, 0.058088, 0.120615, 0.074921, 0.044297, 0.069024, 0.0704, 0.056825, 0.049374, 0.050641, 0.085092, 0.109221, 0.086953, 0.088832, 0.173081, 0.142424, 0.185198, 0.200174, 0.127496, 0.118441, 0.066181, 0.109221, 0.182256, 0.185198, 0.288399, 0.281712, 0.30533, 0.179055, 0.129801, 0.206376, 0.216401, 0.129801, 0.144935, 0.109221, 0.048328, 0.046336, 0.069024, 0.073402, 0.038858, 0.038858, 0.044297, 0.035586, 0.022306, 0.020522, 0.020165, 0.010509, 0.016021, 0.010509, 0.020165, 0.041405, 0.041405, 0.043307, 0.049374, 0.041405, 0.058088, 0.118441, 0.132295, 0.127496, 0.134866, 0.216401, 0.301917, 0.200174, 0.335645, 0.332115, 0.328603, 0.236433, 0.359901, 0.370445, 0.497853, 0.366687, 0.328603, 0.342579, 0.301917, 0.284882, 0.236433, 0.185198, 0.200174, 0.132295, 0.15284, 0.085092, 0.049374, 0.042364, 0.049374, 0.026338, 0.046336, 0.05306, 0.054297, 0.034068, 0.032677, 0.025316, 0.030611, 0.030003, 0.027463, 0.040537, 0.074921, 0.076542, 0.155435, 0.102787, 0.158265, 0.142424, 0.191378, 0.191378, 0.229226, 0.298791, 0.298791, 0.31487, 0.298791, 0.380708, 0.359901, 0.370445, 0.390993, 0.370445, 0.356642, 0.36309, 0.291804, 0.288399, 0.298791, 0.30533, 0.284882, 0.278302, 0.222385, 0.247041, 0.30533, 0.182256, 0.167087, 0.164327, 0.125101, 0.134866, 0.069024, 0.118441, 0.118441, 0.106997, 0.185198, 0.200174, 0.109221, 0.134866, 0.127496, 0.158265, 0.106997, 0.179055, 0.185198, 0.229226, 0.158265, 0.129801, 0.222385, 0.222385, 0.229226, 0.284882, 0.284882, 0.414856, 0.447574, 0.335645, 0.236433, 0.185198, 0.194234, 0.308712, 0.308712, 0.328603, 0.216401, 0.291804, 0.194234, 0.158265, 0.15008, 0.219301, 0.196879, 0.216401, 0.147574, 0.222385, 0.243554, 0.191378, 0.179055, 0.155435, 0.264545, 0.342579, 0.401658, 0.414856, 0.301917, 0.194234, 0.191378, 0.257454, 0.247041, 0.342579, 0.380708, 0.301917, 0.30533, 0.422041, 0.408655, 0.41194, 0.377384, 0.342579, 0.380708, 0.390993, 0.380708, 0.339168, 0.339168, 0.257454, 0.21291, 0.291804, 0.295083, 0.200174, 0.243554, 0.26085, 0.161087, 0.179055, 0.271506, 0.284882, 0.170161, 0.17593, 0.170161, 0.170161, 0.106997, 0.111485, 0.109221, 0.071867, 0.048328, 0.059222, 0.079919, 0.100716, 0.100716, 0.098513, 0.096677, 0.086953, 0.083462, 0.073402, 0.059222, 0.069024, 0.0704, 0.060549, 0.049374, 0.088832, 0.102787, 0.102787, 0.10481, 0.100716, 0.090864, 0.15008, 0.147574, 0.18812, 0.17593, 0.203355, 0.321458, 0.440853, 0.374039, 0.380708, 0.390993, 0.390993, 0.374039, 0.359901, 0.440853, 0.377384, 0.342579, 0.342579, 0.339168, 0.342579, 0.339168, 0.339168, 0.342579, 0.25406, 0.25031, 0.284882, 0.200174, 0.18812, 0.161087, 0.161087, 0.094817, 0.116183, 0.059222, 0.051831, 0.056825, 0.073402, 0.073402, 0.094817, 0.055536, 0.083462, 0.076542, 0.06312, 0.0704, 0.073402, 0.076542, 0.03976, 0.032677, 0.056825, 0.028107, 0.023534, 0.034068, 0.059222, 0.058088, 0.111485, 0.067594, 0.06184, 0.026892, 0.046336, 0.024393, 0.041405, 0.051831, 0.051831, 0.036378, 0.058088, 0.030611, 0.055536, 0.059222, 0.0704, 0.076542, 0.100716, 0.118441, 0.144935, 0.086953, 0.137348, 0.083462, 0.094817, 0.056825, 0.111485, 0.067594, 0.079919, 0.086953, 0.050641, 0.055536, 0.096677, 0.092881, 0.17593, 0.120615, 0.161087, 0.137348, 0.076542, 0.11371, 0.120615, 0.096677, 0.182256, 0.173081, 0.257454, 0.324872, 0.318242, 0.239899, 0.328603, 0.401658, 0.387226, 0.444081, 0.31487, 0.247041, 0.25406, 0.194234, 0.17593, 0.206376, 0.219301, 0.268042, 0.161087, 0.161087, 0.100716, 0.100716, 0.120615, 0.066181, 0.064632, 0.11371, 0.15008, 0.142424, 0.116183, 0.094817, 0.092881, 0.158265, 0.203355, 0.167087, 0.173081, 0.26085, 0.21291, 0.15284], '')</t>
  </si>
  <si>
    <t>UPI00021860FC status=activ</t>
  </si>
  <si>
    <t>([0.024826, 0.041405, 0.021381, 0.032017, 0.05306, 0.056825, 0.098513, 0.0704, 0.051831, 0.073402, 0.098513, 0.106997, 0.120615, 0.120615, 0.200174, 0.127496, 0.17593, 0.185198, 0.196879, 0.25031, 0.349426, 0.366687, 0.298791, 0.324872, 0.257454, 0.243554, 0.268042, 0.247041, 0.324872, 0.377384, 0.359901, 0.346032, 0.374039, 0.36309, 0.36309, 0.318242, 0.40511, 0.295083, 0.200174, 0.200174, 0.17593, 0.196879, 0.271506, 0.335645, 0.332115, 0.414856, 0.4292, 0.436924, 0.414856, 0.321458, 0.26085, 0.179055, 0.200174, 0.206376, 0.21291, 0.21291, 0.164327, 0.118441, 0.164327, 0.232838, 0.147574, 0.161087, 0.15008, 0.15284, 0.185198, 0.30533, 0.281712, 0.278302, 0.209395, 0.18812, 0.275179, 0.374039, 0.390993, 0.284882, 0.291804, 0.17593, 0.191378, 0.25031, 0.335645, 0.36309, 0.275179, 0.328603, 0.339168, 0.339168, 0.298791, 0.232838, 0.127496, 0.079919, 0.071867, 0.092881, 0.064632, 0.066181, 0.069024, 0.069024, 0.116183, 0.106997, 0.196879, 0.194234, 0.185198, 0.17593, 0.18812, 0.31487, 0.342579, 0.335645, 0.321458, 0.36309, 0.301917, 0.401658, 0.509769, 0.418646, 0.418646, 0.505461, 0.408655, 0.40511, 0.494003, 0.505461, 0.41194, 0.41194, 0.497853, 0.444081, 0.433034, 0.332115, 0.196879, 0.206376, 0.125101, 0.134866, 0.125101, 0.191378, 0.109221, 0.106997, 0.18812, 0.15284, 0.090864, 0.164327, 0.164327, 0.092881, 0.086953, 0.086953, 0.086953, 0.067594, 0.125101, 0.10481, 0.17593, 0.18812, 0.15284, 0.232838, 0.144935, 0.144935, 0.147574, 0.232838, 0.127496, 0.0704, 0.100716, 0.167087, 0.129801, 0.10481, 0.106997, 0.106997, 0.164327, 0.134866, 0.096677, 0.059222, 0.047319, 0.045352, 0.098513, 0.111485, 0.073402, 0.074921, 0.043307, 0.024826, 0.026338, 0.056825, 0.120615, 0.129801, 0.142424, 0.170161, 0.127496, 0.203355, 0.127496, 0.144935, 0.173081, 0.167087, 0.236433, 0.194234, 0.127496, 0.111485, 0.116183, 0.096677, 0.098513, 0.158265, 0.247041, 0.147574, 0.134866, 0.111485, 0.111485, 0.06184, 0.034884, 0.032017, 0.018415, 0.031287, 0.030003, 0.030611, 0.051831, 0.049374, 0.051831, 0.050641, 0.044297, 0.048328, 0.078022, 0.109221, 0.116183, 0.10481, 0.11371, 0.078022, 0.079919, 0.045352, 0.081712, 0.127496, 0.209395, 0.291804, 0.209395, 0.147574, 0.147574, 0.098513, 0.120615, 0.200174, 0.298791, 0.225814, 0.219301, 0.25406, 0.196879, 0.125101, 0.079919, 0.137348, 0.191378, 0.194234, 0.281712, 0.247041, 0.179055, 0.17593, 0.125101, 0.196879, 0.268042, 0.179055, 0.268042, 0.243554, 0.216401, 0.209395, 0.194234, 0.194234, 0.185198, 0.26085, 0.264545, 0.318242, 0.318242, 0.328603, 0.328603, 0.25406, 0.185198, 0.182256, 0.182256, 0.25406, 0.247041, 0.161087, 0.236433, 0.203355, 0.18812, 0.209395, 0.209395, 0.301917, 0.311707, 0.324872, 0.324872, 0.40511, 0.366687, 0.352862, 0.318242, 0.229226, 0.291804, 0.36309, 0.418646, 0.418646, 0.408655, 0.418646, 0.505461, 0.505461, 0.545602, 0.549308, 0.553315, 0.557691, 0.490133, 0.447574, 0.436924, 0.440853, 0.414856, 0.483068, 0.454136, 0.494003, 0.517562, 0.534167, 0.570702, 0.585406, 0.59014, 0.59014, 0.585406, 0.585406, 0.585406, 0.483068, 0.42561, 0.335645, 0.332115, 0.370445, 0.40511, 0.422041, 0.356642, 0.398279, 0.321458, 0.359901, 0.288399, 0.356642, 0.349426, 0.339168, 0.301917, 0.229226, 0.17593, 0.170161, 0.179055, 0.109221, 0.167087, 0.196879, 0.295083, 0.209395, 0.243554, 0.232838, 0.222385, 0.291804, 0.278302, 0.278302, 0.247041, 0.239899, 0.161087, 0.161087, 0.194234, 0.268042, 0.339168, 0.339168, 0.339168, 0.335645, 0.440853, 0.444081, 0.390993, 0.308712, 0.394753, 0.308712, 0.281712, 0.206376, 0.196879, 0.206376, 0.209395, 0.239899, 0.284882, 0.370445, 0.374039, 0.335645, 0.321458, 0.236433, 0.308712, 0.247041, 0.243554, 0.243554, 0.236433, 0.232838, 0.318242, 0.25406, 0.301917, 0.25031, 0.222385, 0.232838, 0.229226, 0.31487, 0.301917, 0.301917, 0.308712, 0.225814, 0.236433, 0.271506, 0.366687, 0.352862, 0.422041, 0.352862, 0.308712, 0.318242, 0.41194, 0.318242, 0.356642, 0.398279, 0.480142, 0.59917, 0.59917, 0.608892, 0.509769, 0.476583, 0.433034, 0.433034, 0.51388, 0.497853, 0.497853, 0.486429, 0.490133, 0.41194, 0.398279, 0.433034, 0.339168, 0.243554, 0.328603, 0.366687, 0.243554, 0.173081, 0.098513, 0.096677, 0.111485, 0.155435, 0.185198, 0.219301, 0.17593, 0.182256, 0.219301, 0.132295, 0.134866, 0.11371, 0.106997, 0.167087, 0.167087, 0.243554, 0.339168, 0.332115, 0.335645, 0.444081, 0.447574, 0.480142, 0.398279, 0.335645, 0.339168, 0.268042, 0.196879, 0.164327, 0.155435, 0.155435, 0.216401, 0.232838, 0.18812, 0.194234, 0.125101, 0.081712, 0.086953, 0.085092, 0.106997, 0.102787, 0.111485, 0.179055, 0.179055, 0.26085, 0.222385, 0.236433, 0.31487, 0.342579, 0.4292, 0.359901, 0.25031, 0.264545, 0.26085, 0.264545, 0.25406, 0.349426, 0.42561, 0.335645, 0.328603, 0.295083, 0.295083, 0.216401, 0.185198, 0.18812, 0.127496, 0.179055, 0.17593, 0.185198, 0.25031, 0.243554, 0.216401, 0.222385, 0.222385, 0.225814, 0.30533, 0.324872, 0.318242, 0.328603, 0.335645, 0.229226, 0.15284, 0.085092, 0.132295, 0.15284, 0.219301, 0.281712, 0.278302, 0.185198, 0.17593, 0.182256, 0.118441, 0.142424, 0.196879, 0.18812, 0.116183, 0.118441, 0.179055, 0.155435, 0.139895, 0.200174, 0.30533, 0.390993, 0.472492, 0.458154, 0.458154, 0.380708, 0.352862, 0.359901, 0.440853, 0.436924, 0.440853, 0.454136, 0.458154, 0.444081, 0.433034, 0.525368, 0.517562, 0.521092, 0.472492, 0.454136, 0.454136, 0.490133, 0.476583, 0.476583, 0.490133, 0.497853, 0.505461, 0.521092, 0.509769, 0.521092, 0.521092, 0.529623, 0.59917, 0.59014, 0.59917, 0.521092, 0.529623, 0.447574, 0.4292, 0.494003, 0.538167, 0.458154, 0.433034, 0.444081, 0.394753, 0.414856, 0.41194, 0.468512, 0.40511, 0.4292, 0.40511, 0.328603, 0.332115, 0.318242, 0.408655, 0.335645, 0.41194, 0.401658, 0.401658, 0.401658, 0.422041, 0.408655, 0.418646, 0.380708, 0.398279, 0.517562, 0.490133, 0.40511, 0.328603, 0.40511, 0.387226, 0.450668, 0.541878, 0.549308, 0.570702, 0.557691, 0.657645, 0.657645, 0.56648, 0.56648, 0.545602, 0.529623, 0.458154, 0.505461, 0.541878, 0.497853, 0.472492, 0.454136, 0.529623, 0.553315, 0.56648, 0.545602, 0.483068, 0.380708, 0.377384, 0.380708, 0.295083, 0.308712, 0.236433, 0.236433, 0.31487, 0.339168, 0.275179, 0.328603, 0.36309, 0.356642, 0.359901, 0.324872, 0.301917, 0.298791, 0.349426, 0.30533, 0.298791, 0.288399, 0.387226, 0.332115, 0.295083], '')</t>
  </si>
  <si>
    <t>[108, 111, 115, 284, 285, 286, 287, 288, 289, 298, 299, 300, 301, 302, 303, 304, 305, 306, 397, 398, 399, 400, 404, 533, 534, 535, 544, 545, 546, 547, 548, 549, 550, 551, 552, 553, 554, 558, 583, 590, 591, 592, 593, 594, 595, 596, 597, 598, 599, 601, 602, 606, 607, 608, 609]</t>
  </si>
  <si>
    <t>UPI00021860FD status=activ</t>
  </si>
  <si>
    <t>([0.066181, 0.033407, 0.016826, 0.031287, 0.047319, 0.023534, 0.035586, 0.023087, 0.016257, 0.013437, 0.013613, 0.010221, 0.021381, 0.020522, 0.012491, 0.014586, 0.014586, 0.018106, 0.023087, 0.023534, 0.019401, 0.028107, 0.024826, 0.06184, 0.051831, 0.024393, 0.051831, 0.050641, 0.100716, 0.096677, 0.158265, 0.203355, 0.31487, 0.173081, 0.17593, 0.232838, 0.239899, 0.25031, 0.257454, 0.25031, 0.278302, 0.328603, 0.324872, 0.321458, 0.25031, 0.15284, 0.17593, 0.142424, 0.071867, 0.028107, 0.03976, 0.020165, 0.011106, 0.007422, 0.009483, 0.009728, 0.00777, 0.004646, 0.005011, 0.003341, 0.002349, 0.001434, 0.001202, 0.001374, 0.001481, 0.001687, 0.002396, 0.002155, 0.00243, 0.003276, 0.00515, 0.004247, 0.006194, 0.006078, 0.006039, 0.007315, 0.004921, 0.007422, 0.013613, 0.008525, 0.009401, 0.008624, 0.014315, 0.020876, 0.021816, 0.018106, 0.014586, 0.014315, 0.014586, 0.014783, 0.016021, 0.008075, 0.007495, 0.004976, 0.005011, 0.004611, 0.003431, 0.004775, 0.003276, 0.00243, 0.003405, 0.00407, 0.004135, 0.003079, 0.002057, 0.001499, 0.002327, 0.001748, 0.001318, 0.001318, 0.000854, 0.000537, 0.001112, 0.001722, 0.001872, 0.002662, 0.003478, 0.004775, 0.004161, 0.005734, 0.005249, 0.004775, 0.005683, 0.005683, 0.005378, 0.006533, 0.008723, 0.005872, 0.005992, 0.00543, 0.007555, 0.007495, 0.010131, 0.009977, 0.006988, 0.009187, 0.007645, 0.007877, 0.007555, 0.006142, 0.004161, 0.004208, 0.003701, 0.003555, 0.004161, 0.004161, 0.003701, 0.003607, 0.003405, 0.003607, 0.005378, 0.00389, 0.004646, 0.004135, 0.00283, 0.00389, 0.003997, 0.003405, 0.003821, 0.002555, 0.003607, 0.00389, 0.005249, 0.00407, 0.003276, 0.004513, 0.004577, 0.004358, 0.003821, 0.003864, 0.003701, 0.002623, 0.002623, 0.00316, 0.002529, 0.003607, 0.003727, 0.002435, 0.003461, 0.002529, 0.002727, 0.002881, 0.003997, 0.004161, 0.004513, 0.004247, 0.00283, 0.003997, 0.005623, 0.004646, 0.006142, 0.008409, 0.010131, 0.0198, 0.015344, 0.015344, 0.015694, 0.015344, 0.03976, 0.0198, 0.037156, 0.037156, 0.034068, 0.020522, 0.020876, 0.038042, 0.038042, 0.073402, 0.071867, 0.067594, 0.069024, 0.092881, 0.094817, 0.073402, 0.047319, 0.035586, 0.040537, 0.040537, 0.030003, 0.016528, 0.016528, 0.018787, 0.018787, 0.020165, 0.034068, 0.034068, 0.021381, 0.023087, 0.026338, 0.025762, 0.015344, 0.029376, 0.027463, 0.028695, 0.050641, 0.0704, 0.090864, 0.15284, 0.15008, 0.18812, 0.275179, 0.377384, 0.247041, 0.335645, 0.225814, 0.229226, 0.132295, 0.164327, 0.161087, 0.076542, 0.046336, 0.090864, 0.083462, 0.038858, 0.020876, 0.01227, 0.007645, 0.006245, 0.006701, 0.005992, 0.006078, 0.004388, 0.003821, 0.005623, 0.003997, 0.004611, 0.003366, 0.004611, 0.005378, 0.005378, 0.005378, 0.006619, 0.006795, 0.007031, 0.008895, 0.015694, 0.026892, 0.060549, 0.060549, 0.035586, 0.035586, 0.033407, 0.03976, 0.028107, 0.013821, 0.013821, 0.010926, 0.018415, 0.020165, 0.018415, 0.033407, 0.030003, 0.035586, 0.020522, 0.016257, 0.012491, 0.008276, 0.005992, 0.003963, 0.003963, 0.004161, 0.004611, 0.003461, 0.003701, 0.003997, 0.005932, 0.008525, 0.008276, 0.008525, 0.006482, 0.004775, 0.004388, 0.004577, 0.003804, 0.003555, 0.003014, 0.003366, 0.003109, 0.004388, 0.005683, 0.008276, 0.009483, 0.010131, 0.016528, 0.018106, 0.028107, 0.026338, 0.024393, 0.055536, 0.055536, 0.05306, 0.098513, 0.064632, 0.06312, 0.037156, 0.083462, 0.094817, 0.086953, 0.182256, 0.079919, 0.060549, 0.055536, 0.056825, 0.025316, 0.025316, 0.021816, 0.011903, 0.011903, 0.008723, 0.005249, 0.004135, 0.00359, 0.003276, 0.003461, 0.003461, 0.004835, 0.003997, 0.003757, 0.003757, 0.003512, 0.004315, 0.00543, 0.005503, 0.003963, 0.004577, 0.004736, 0.004247, 0.004161, 0.004315, 0.004835, 0.005249, 0.006701, 0.008525, 0.007315, 0.007877, 0.007315, 0.006482, 0.005249, 0.005683, 0.005683, 0.004414, 0.004431, 0.004577, 0.003821, 0.003555, 0.004247, 0.003671, 0.004161, 0.006194, 0.003821, 0.004513, 0.006619, 0.006619, 0.00543, 0.005011, 0.004414, 0.006795, 0.007877, 0.013437, 0.023963, 0.043307, 0.073402, 0.106997, 0.096677, 0.155435, 0.30533, 0.203355, 0.257454, 0.332115, 0.308712, 0.447574, 0.433034, 0.394753, 0.377384, 0.490133, 0.642678, 0.812494, 0.795062, 0.795062, 0.750527, 0.690604, 0.653063], '')</t>
  </si>
  <si>
    <t>[415, 416, 417, 418, 419, 420, 421]</t>
  </si>
  <si>
    <t>UPI00021860FE status=activ</t>
  </si>
  <si>
    <t>([0.044297, 0.050641, 0.086953, 0.022306, 0.013821, 0.008525, 0.005318, 0.004135, 0.003298, 0.002366, 0.001692, 0.001305, 0.000631, 0.00076, 0.000442, 0.000146, 0.00015, 0.000146, 0.000137, 9e-05, 4.3e-05, 1.7e-05, 2.6e-05, 9e-06, 9e-06, 1.7e-05, 2.6e-05, 2.6e-05, 2.6e-05, 3.4e-05, 8.6e-05, 0.000137, 0.000322, 0.000713, 0.000743, 0.001344, 0.002349, 0.003555, 0.004646, 0.004976, 0.005932, 0.006142, 0.007555, 0.004388, 0.006988, 0.012491, 0.007177, 0.009865, 0.010372, 0.009294, 0.009401, 0.006142, 0.005872, 0.003555, 0.003804, 0.005992, 0.004358, 0.002662, 0.002581, 0.001597, 0.001267, 0.001211, 0.001786, 0.002503, 0.002727, 0.00283, 0.001967, 0.002881, 0.003014, 0.004135, 0.004483, 0.003607, 0.003607, 0.005249, 0.005799, 0.005872, 0.00407, 0.003757, 0.004135, 0.002881, 0.00283, 0.002211, 0.001872, 0.002014, 0.001211, 0.001069, 0.000631, 0.000537, 0.000335, 0.000146, 0.000146, 0.000348, 0.000339, 0.000339, 0.000335, 0.000464, 0.000468, 0.000421, 0.000447, 0.000631, 0.001069, 0.001597, 0.001748, 0.001533, 0.001417, 0.002366, 0.002581, 0.002555, 0.0028, 0.003757, 0.004161, 0.003298, 0.001906, 0.002727, 0.00389, 0.003821, 0.004513, 0.004388, 0.00543, 0.005932, 0.007315, 0.006421, 0.004646, 0.004736, 0.006795, 0.006894, 0.005223, 0.007315, 0.011518, 0.017138, 0.018415, 0.037156, 0.026892, 0.078022, 0.038858, 0.040537, 0.040537, 0.023963, 0.023963, 0.018415, 0.023534, 0.020522, 0.018415, 0.020876, 0.043307, 0.019109, 0.014783, 0.012727, 0.009865, 0.008409, 0.009483, 0.006194, 0.006421, 0.010372, 0.007091, 0.007177, 0.004646, 0.004646, 0.004414, 0.004577, 0.006567, 0.008075, 0.005683, 0.007177, 0.006194, 0.004577, 0.004577, 0.004611, 0.006482, 0.008002, 0.005932, 0.005249, 0.005249, 0.00389, 0.002727, 0.003607, 0.003607, 0.00389, 0.002727, 0.00292, 0.001967, 0.001709, 0.001649, 0.002606, 0.002688, 0.003997, 0.005318, 0.007877, 0.009015, 0.008002, 0.008156, 0.009977, 0.008075, 0.014315, 0.018106, 0.018787, 0.018787, 0.028107, 0.06312, 0.127496, 0.216401, 0.288399, 0.167087, 0.161087, 0.073402, 0.066181, 0.073402, 0.058088, 0.040537, 0.048328, 0.032677, 0.016826, 0.026892, 0.038858, 0.041405, 0.056825, 0.048328, 0.025762, 0.034068, 0.014783, 0.009294, 0.006795, 0.005503, 0.006374, 0.004976, 0.006894, 0.005249, 0.004483, 0.004976, 0.004414, 0.002976, 0.004161, 0.004414, 0.00292, 0.003512, 0.003341, 0.003366, 0.003298, 0.003821, 0.003963, 0.003924, 0.003607, 0.004611, 0.006421, 0.00543, 0.004611, 0.00407, 0.005086, 0.006421, 0.006701, 0.009096, 0.015344, 0.015078, 0.028107, 0.038042, 0.015694, 0.015078, 0.008156, 0.009728, 0.01227, 0.01227, 0.025316, 0.060549, 0.069024, 0.034884, 0.041405, 0.111485, 0.111485, 0.060549, 0.024393, 0.017138, 0.009015, 0.007259, 0.006142, 0.006374, 0.007259, 0.008075, 0.006142, 0.010221, 0.016257, 0.009294, 0.008895, 0.007555, 0.007645, 0.007495, 0.009401, 0.009483, 0.006245, 0.007422, 0.009187, 0.014783, 0.014586, 0.016528, 0.016826, 0.020165, 0.01078, 0.013821, 0.013613, 0.01204, 0.011106, 0.010509, 0.017447, 0.009096, 0.009015, 0.008804, 0.008156, 0.008156, 0.008804, 0.015694, 0.009977, 0.008723, 0.006078, 0.005249, 0.007495, 0.007495, 0.005503, 0.007091, 0.005932, 0.00543, 0.008276, 0.005799, 0.006533, 0.004431, 0.004921, 0.004208, 0.003366, 0.003431, 0.003963, 0.003478, 0.003276, 0.003053, 0.002761, 0.003804, 0.005086, 0.004483, 0.00359, 0.00515, 0.005734, 0.007031, 0.00777, 0.007031, 0.008895, 0.008276, 0.009294, 0.008525, 0.008624, 0.00777, 0.00777, 0.004976, 0.008075, 0.005799, 0.008075, 0.01227, 0.013437, 0.008804, 0.009977, 0.019109, 0.011342, 0.007495, 0.005249, 0.007177, 0.006374, 0.00515, 0.003864, 0.005223, 0.008156, 0.00962, 0.009401, 0.009865, 0.0198, 0.011903, 0.020165, 0.010509, 0.010372, 0.010372, 0.014075, 0.009096, 0.006482, 0.006039, 0.005623, 0.00777, 0.006421, 0.005223, 0.007645, 0.007091, 0.007091, 0.004483, 0.00543, 0.00558, 0.00389, 0.003757, 0.003246, 0.002482, 0.003821, 0.002727, 0.002727, 0.003212, 0.004388, 0.006194, 0.009187, 0.009187, 0.006421, 0.008804, 0.015078, 0.011518, 0.022667, 0.024826, 0.06312, 0.056825, 0.132295, 0.182256, 0.164327, 0.284882, 0.36309, 0.332115, 0.458154, 0.4292, 0.41194, 0.394753, 0.339168, 0.295083], '')</t>
  </si>
  <si>
    <t>UPI00021860FF status=activ</t>
  </si>
  <si>
    <t>([0.685117, 0.76285, 0.795062, 0.608892, 0.618285, 0.59917, 0.538167, 0.465241, 0.465241, 0.476583, 0.505461, 0.553315, 0.422041, 0.51388, 0.534167, 0.541878, 0.541878, 0.458154, 0.472492, 0.468512, 0.408655, 0.414856, 0.380708, 0.298791, 0.422041, 0.41194, 0.422041, 0.5017, 0.525368, 0.444081, 0.433034, 0.418646, 0.301917, 0.401658, 0.394753, 0.398279, 0.311707, 0.295083, 0.346032, 0.332115, 0.352862, 0.4292, 0.349426, 0.384043, 0.450668, 0.418646, 0.4292, 0.4292, 0.394753, 0.458154, 0.480142, 0.505461, 0.517562, 0.671169, 0.545602, 0.545602, 0.42561, 0.486429, 0.41194, 0.408655, 0.40511, 0.387226, 0.401658, 0.374039, 0.328603, 0.281712, 0.295083, 0.284882, 0.30533, 0.216401, 0.139895, 0.203355, 0.203355, 0.209395, 0.132295, 0.243554, 0.239899, 0.26085, 0.257454, 0.352862, 0.374039, 0.408655, 0.359901, 0.359901, 0.454136, 0.483068, 0.4292, 0.433034, 0.41194, 0.41194, 0.525368, 0.5017, 0.51388, 0.472492, 0.486429, 0.490133, 0.370445, 0.359901, 0.450668, 0.401658, 0.384043, 0.281712, 0.281712, 0.26085, 0.247041, 0.25406, 0.25031, 0.377384, 0.387226, 0.414856, 0.342579, 0.36309, 0.468512, 0.468512, 0.5017, 0.5017, 0.59508, 0.728858, 0.618285, 0.486429, 0.541878, 0.465241, 0.557691, 0.41194, 0.497853, 0.422041, 0.433034, 0.440853, 0.418646, 0.291804, 0.295083, 0.36309, 0.346032, 0.339168, 0.339168, 0.332115, 0.318242, 0.239899, 0.164327, 0.142424, 0.239899, 0.25031, 0.271506, 0.291804, 0.394753, 0.366687, 0.318242, 0.295083, 0.203355, 0.120615, 0.132295, 0.147574, 0.137348, 0.092881, 0.048328, 0.030611, 0.030611, 0.016826, 0.024393, 0.041405, 0.086953, 0.076542, 0.0704, 0.060549, 0.069024, 0.060549, 0.059222, 0.059222, 0.0704, 0.069024, 0.120615, 0.21291, 0.120615, 0.073402, 0.100716, 0.194234, 0.257454, 0.268042, 0.374039, 0.370445, 0.281712, 0.191378, 0.147574, 0.125101, 0.142424, 0.096677, 0.10481, 0.067594, 0.125101, 0.098513, 0.158265, 0.158265, 0.078022, 0.088832, 0.15284, 0.170161, 0.15284, 0.161087, 0.122885, 0.064632, 0.066181, 0.083462, 0.127496, 0.17593, 0.144935, 0.11371, 0.134866, 0.137348, 0.167087, 0.102787, 0.073402, 0.042364, 0.046336, 0.081712, 0.15284, 0.144935, 0.142424, 0.127496, 0.0704, 0.055536, 0.106997, 0.074921, 0.100716, 0.06184, 0.06184, 0.120615, 0.182256, 0.120615, 0.134866, 0.158265, 0.164327, 0.147574, 0.209395, 0.21291, 0.219301, 0.200174, 0.120615, 0.122885, 0.088832, 0.15008, 0.194234, 0.18812, 0.164327, 0.170161, 0.222385, 0.222385, 0.209395, 0.206376, 0.264545, 0.170161, 0.167087, 0.25031, 0.264545, 0.271506, 0.194234, 0.194234, 0.137348, 0.209395, 0.132295, 0.109221, 0.098513, 0.118441, 0.122885, 0.209395, 0.203355, 0.134866, 0.11371, 0.090864, 0.109221, 0.120615, 0.196879, 0.257454, 0.173081, 0.257454, 0.271506, 0.366687, 0.374039, 0.370445, 0.384043, 0.486429, 0.59508, 0.613573, 0.608892, 0.476583, 0.433034, 0.440853, 0.549308, 0.5017, 0.545602, 0.422041, 0.433034, 0.339168, 0.284882, 0.30533, 0.278302, 0.278302, 0.278302, 0.243554, 0.308712, 0.200174, 0.185198, 0.170161, 0.179055, 0.18812, 0.311707, 0.349426, 0.25031, 0.17593, 0.225814, 0.194234, 0.236433, 0.179055, 0.264545, 0.209395, 0.179055, 0.194234, 0.18812, 0.170161, 0.206376, 0.139895, 0.15284, 0.170161, 0.167087, 0.170161, 0.142424, 0.064632, 0.064632, 0.06184, 0.109221, 0.059222, 0.067594, 0.094817, 0.081712, 0.085092, 0.081712, 0.127496, 0.139895, 0.139895, 0.083462, 0.045352, 0.071867, 0.071867, 0.0704, 0.083462, 0.074921, 0.106997, 0.120615, 0.0704, 0.071867, 0.069024, 0.132295, 0.096677, 0.109221, 0.167087, 0.15008, 0.243554, 0.264545, 0.25031, 0.247041, 0.247041, 0.321458, 0.328603, 0.42561, 0.352862, 0.291804, 0.301917, 0.288399, 0.342579, 0.4292, 0.476583, 0.422041, 0.433034, 0.509769, 0.408655, 0.335645, 0.26085, 0.206376, 0.209395, 0.225814, 0.239899, 0.332115, 0.229226, 0.239899, 0.203355, 0.203355, 0.25406, 0.170161, 0.155435, 0.17593, 0.102787, 0.147574, 0.206376, 0.173081, 0.18812, 0.264545, 0.243554, 0.232838, 0.291804, 0.209395, 0.127496, 0.127496, 0.116183, 0.127496, 0.120615, 0.086953, 0.073402, 0.05306, 0.060549, 0.066181, 0.071867, 0.106997, 0.098513, 0.055536, 0.0704, 0.06312, 0.064632, 0.118441, 0.155435, 0.102787, 0.182256, 0.222385, 0.222385, 0.222385, 0.232838, 0.232838, 0.321458, 0.422041, 0.505461, 0.545602, 0.42561, 0.335645, 0.384043, 0.349426, 0.332115, 0.318242, 0.288399, 0.284882, 0.225814, 0.275179, 0.332115, 0.264545, 0.25031, 0.25406, 0.257454, 0.349426, 0.349426, 0.349426, 0.339168, 0.339168, 0.271506, 0.295083, 0.295083, 0.196879, 0.132295, 0.216401, 0.147574, 0.167087, 0.179055, 0.247041, 0.236433, 0.239899, 0.278302, 0.335645, 0.321458, 0.328603, 0.311707, 0.328603, 0.291804, 0.21291, 0.11371, 0.179055, 0.161087, 0.158265, 0.225814, 0.321458, 0.332115, 0.422041, 0.444081, 0.4292, 0.408655, 0.433034, 0.374039, 0.387226, 0.288399, 0.301917, 0.295083, 0.301917, 0.288399, 0.288399, 0.384043, 0.490133, 0.5017, 0.59014, 0.707965, 0.724957, 0.626927, 0.517562, 0.418646, 0.422041, 0.384043, 0.291804, 0.243554, 0.298791, 0.222385, 0.339168, 0.321458, 0.335645, 0.349426, 0.374039, 0.324872, 0.339168, 0.308712, 0.247041, 0.298791, 0.291804, 0.18812, 0.268042, 0.268042, 0.346032, 0.318242, 0.271506, 0.291804, 0.31487, 0.239899, 0.321458, 0.308712, 0.328603, 0.328603, 0.311707, 0.308712, 0.30533, 0.206376, 0.158265, 0.137348, 0.129801, 0.073402, 0.111485, 0.10481, 0.139895, 0.111485, 0.11371, 0.194234, 0.26085, 0.185198, 0.264545, 0.247041, 0.15008, 0.120615, 0.118441, 0.067594, 0.031287, 0.058088, 0.078022, 0.067594, 0.109221, 0.109221, 0.109221, 0.147574, 0.147574, 0.106997, 0.147574, 0.147574, 0.142424, 0.079919, 0.081712, 0.042364, 0.043307, 0.044297, 0.044297, 0.044297, 0.086953, 0.132295, 0.073402, 0.085092, 0.147574, 0.155435, 0.079919, 0.120615, 0.111485, 0.118441, 0.179055, 0.118441, 0.118441, 0.06184, 0.100716, 0.090864, 0.164327, 0.155435, 0.264545, 0.185198, 0.17593, 0.179055, 0.196879, 0.30533, 0.321458, 0.339168, 0.324872, 0.447574, 0.359901, 0.275179, 0.225814, 0.243554, 0.311707, 0.222385, 0.257454, 0.182256, 0.301917, 0.311707, 0.301917, 0.295083, 0.433034, 0.422041, 0.436924, 0.433034, 0.318242, 0.243554, 0.247041, 0.225814, 0.206376, 0.308712, 0.349426, 0.408655, 0.40511, 0.301917, 0.281712, 0.356642, 0.352862, 0.332115, 0.229226, 0.158265, 0.15008, 0.132295, 0.134866, 0.137348, 0.085092, 0.134866, 0.134866, 0.118441, 0.081712, 0.049374, 0.050641, 0.069024, 0.033407, 0.019109, 0.018106, 0.032017, 0.035586, 0.076542, 0.081712, 0.144935, 0.239899, 0.182256, 0.11371, 0.111485, 0.050641, 0.092881, 0.064632, 0.10481, 0.092881, 0.134866, 0.21291, 0.236433, 0.247041, 0.26085, 0.25031, 0.352862, 0.366687, 0.352862, 0.264545, 0.25406, 0.161087, 0.129801, 0.118441, 0.21291, 0.25031, 0.366687, 0.359901, 0.422041, 0.4292, 0.476583, 0.41194, 0.41194, 0.311707, 0.200174, 0.301917, 0.394753, 0.318242, 0.229226, 0.142424, 0.243554, 0.25406, 0.346032, 0.346032, 0.422041, 0.366687, 0.271506, 0.158265, 0.094817, 0.102787, 0.054297, 0.054297, 0.06184, 0.06312, 0.109221, 0.196879, 0.18812, 0.173081, 0.257454, 0.318242, 0.301917, 0.268042, 0.268042, 0.236433, 0.275179, 0.281712, 0.291804, 0.291804, 0.366687, 0.349426, 0.349426, 0.444081, 0.31487, 0.414856, 0.318242, 0.339168, 0.284882, 0.30533, 0.243554, 0.21291, 0.158265, 0.281712, 0.26085, 0.275179, 0.30533, 0.222385, 0.225814, 0.21291, 0.288399, 0.288399, 0.422041, 0.4292, 0.339168, 0.36309, 0.268042, 0.352862, 0.339168, 0.380708, 0.288399, 0.281712, 0.308712, 0.30533, 0.257454, 0.257454, 0.232838, 0.219301, 0.291804, 0.219301, 0.155435, 0.158265, 0.111485, 0.102787, 0.083462, 0.125101, 0.200174, 0.268042, 0.18812, 0.111485, 0.098513, 0.129801, 0.127496, 0.122885, 0.139895, 0.155435, 0.182256, 0.182256, 0.200174, 0.200174, 0.191378, 0.200174, 0.200174, 0.318242, 0.216401, 0.216401, 0.247041, 0.247041, 0.144935, 0.144935, 0.203355, 0.18812, 0.229226, 0.236433, 0.25406, 0.328603, 0.335645, 0.243554, 0.243554, 0.170161, 0.164327, 0.257454, 0.278302, 0.284882, 0.243554, 0.239899, 0.271506, 0.288399, 0.291804, 0.374039, 0.366687, 0.318242, 0.356642, 0.31487, 0.30533, 0.281712, 0.268042, 0.229226, 0.321458, 0.232838, 0.203355, 0.219301, 0.134866, 0.200174, 0.167087, 0.173081, 0.17593, 0.118441, 0.10481, 0.059222, 0.073402, 0.11371, 0.167087, 0.144935, 0.096677, 0.144935, 0.164327, 0.17593, 0.200174, 0.129801, 0.147574, 0.243554, 0.155435, 0.219301, 0.127496, 0.139895, 0.085092, 0.086953, 0.116183, 0.11371, 0.185198, 0.185198, 0.15284, 0.106997, 0.071867, 0.083462, 0.094817, 0.085092, 0.041405, 0.037156, 0.049374, 0.0704, 0.032677, 0.058088, 0.054297, 0.10481, 0.111485, 0.185198, 0.182256, 0.185198, 0.118441, 0.096677, 0.06184, 0.096677, 0.137348, 0.216401, 0.26085, 0.247041, 0.268042, 0.370445, 0.298791, 0.359901, 0.394753, 0.422041, 0.444081, 0.454136, 0.384043, 0.384043, 0.295083, 0.370445, 0.275179, 0.366687, 0.332115, 0.370445, 0.370445, 0.374039, 0.370445, 0.359901, 0.408655, 0.335645, 0.328603, 0.311707, 0.206376, 0.18812, 0.18812, 0.167087, 0.203355, 0.25031, 0.257454, 0.349426, 0.257454, 0.390993, 0.387226, 0.436924, 0.444081, 0.4292, 0.414856, 0.384043, 0.321458, 0.18812, 0.225814, 0.216401, 0.216401, 0.308712, 0.311707, 0.422041, 0.332115, 0.288399, 0.278302, 0.222385, 0.219301, 0.324872, 0.324872, 0.216401, 0.155435, 0.090864, 0.109221, 0.116183, 0.139895, 0.219301, 0.335645, 0.275179, 0.275179, 0.308712, 0.30533, 0.301917, 0.284882, 0.349426, 0.288399, 0.318242, 0.25031, 0.25406, 0.239899, 0.127496, 0.203355, 0.203355, 0.30533, 0.284882, 0.271506, 0.158265, 0.142424, 0.073402, 0.118441, 0.090864, 0.139895, 0.15284, 0.083462, 0.074921, 0.086953, 0.132295, 0.132295, 0.15008, 0.118441, 0.134866, 0.229226, 0.25031, 0.321458, 0.222385, 0.203355, 0.21291, 0.275179, 0.295083, 0.380708, 0.401658, 0.472492, 0.468512, 0.377384, 0.377384, 0.301917, 0.301917, 0.229226, 0.229226, 0.318242, 0.278302, 0.247041, 0.203355, 0.196879, 0.158265, 0.26085, 0.281712, 0.295083, 0.346032, 0.328603, 0.243554, 0.229226, 0.243554, 0.229226, 0.232838, 0.257454, 0.36309, 0.370445, 0.349426, 0.257454, 0.173081, 0.239899, 0.264545, 0.30533, 0.284882, 0.236433, 0.236433, 0.132295, 0.137348, 0.094817, 0.094817, 0.106997, 0.098513, 0.079919, 0.049374, 0.054297, 0.073402, 0.046336, 0.031287, 0.051831, 0.074921, 0.116183, 0.090864, 0.056825, 0.035586], '')</t>
  </si>
  <si>
    <t>[0, 1, 2, 3, 4, 5, 6, 10, 11, 13, 14, 15, 16, 27, 28, 51, 52, 53, 54, 55, 90, 91, 92, 114, 115, 116, 117, 118, 120, 122, 280, 281, 282, 286, 287, 288, 372, 427, 428, 491, 492, 493, 494, 495, 496]</t>
  </si>
  <si>
    <t>UPI0002186100 status=activ</t>
  </si>
  <si>
    <t>([0.570702, 0.529623, 0.570702, 0.534167, 0.505461, 0.525368, 0.447574, 0.465241, 0.494003, 0.521092, 0.545602, 0.497853, 0.465241, 0.461924, 0.377384, 0.281712, 0.328603, 0.324872, 0.447574, 0.447574, 0.356642, 0.356642, 0.387226, 0.346032, 0.384043, 0.42561, 0.4292, 0.525368, 0.534167, 0.447574, 0.339168, 0.335645, 0.380708, 0.346032, 0.349426, 0.390993, 0.394753, 0.398279, 0.298791, 0.194234, 0.21291, 0.298791, 0.377384, 0.374039, 0.377384, 0.377384, 0.284882, 0.196879, 0.155435, 0.15008, 0.21291, 0.278302, 0.243554, 0.30533, 0.332115, 0.229226, 0.26085, 0.26085, 0.155435, 0.25031, 0.291804, 0.25406, 0.161087, 0.164327, 0.102787, 0.129801, 0.10481, 0.191378, 0.271506, 0.308712, 0.216401, 0.18812, 0.191378, 0.194234, 0.100716, 0.100716, 0.170161, 0.17593, 0.222385, 0.31487, 0.222385, 0.26085, 0.271506, 0.271506, 0.281712, 0.295083, 0.257454, 0.196879, 0.147574, 0.125101, 0.142424, 0.194234, 0.229226, 0.225814, 0.268042, 0.247041, 0.182256, 0.158265, 0.092881, 0.116183, 0.096677, 0.155435, 0.090864, 0.092881, 0.161087, 0.090864, 0.132295, 0.132295, 0.21291, 0.25031, 0.18812, 0.158265, 0.185198, 0.125101, 0.085092, 0.051831, 0.100716, 0.088832, 0.127496, 0.122885, 0.129801, 0.147574, 0.125101, 0.203355, 0.164327, 0.167087, 0.247041, 0.161087, 0.132295, 0.132295, 0.134866, 0.225814, 0.26085, 0.271506, 0.30533, 0.366687, 0.342579, 0.257454, 0.229226, 0.127496, 0.209395, 0.137348, 0.137348, 0.191378, 0.200174, 0.196879, 0.194234, 0.134866, 0.139895, 0.129801, 0.079919, 0.073402, 0.032017, 0.028107, 0.026892, 0.032677, 0.043307, 0.078022, 0.078022, 0.15008, 0.203355, 0.120615, 0.120615, 0.120615, 0.102787, 0.05306, 0.034884, 0.036378, 0.046336, 0.078022, 0.129801, 0.185198, 0.203355, 0.203355, 0.194234, 0.120615, 0.071867, 0.055536, 0.055536, 0.118441, 0.129801, 0.147574, 0.222385, 0.225814, 0.222385, 0.191378, 0.271506, 0.278302, 0.257454, 0.203355, 0.179055, 0.173081, 0.102787, 0.090864, 0.18812, 0.161087, 0.161087, 0.239899, 0.268042, 0.182256, 0.161087, 0.086953, 0.073402, 0.073402, 0.106997, 0.116183, 0.142424, 0.098513, 0.085092, 0.086953, 0.15284, 0.102787, 0.102787, 0.147574, 0.127496, 0.11371, 0.134866, 0.122885, 0.129801, 0.132295, 0.209395, 0.109221, 0.194234, 0.144935, 0.090864, 0.092881, 0.050641, 0.050641, 0.094817, 0.173081, 0.10481, 0.096677, 0.144935, 0.085092, 0.069024, 0.054297, 0.045352, 0.049374, 0.100716, 0.100716, 0.081712, 0.066181, 0.078022, 0.071867, 0.081712, 0.081712, 0.079919, 0.11371, 0.06312, 0.041405, 0.045352, 0.046336, 0.051831, 0.06184, 0.106997, 0.155435, 0.21291, 0.25031, 0.206376, 0.137348, 0.129801, 0.10481, 0.129801, 0.203355, 0.122885, 0.18812, 0.284882, 0.298791, 0.298791, 0.398279, 0.42561, 0.328603, 0.321458, 0.194234, 0.203355, 0.243554, 0.278302, 0.194234, 0.196879, 0.232838, 0.229226, 0.203355, 0.281712, 0.284882, 0.170161, 0.278302, 0.17593, 0.100716, 0.096677, 0.116183, 0.10481, 0.088832, 0.098513, 0.182256, 0.295083, 0.200174, 0.096677, 0.06312, 0.06312, 0.047319, 0.037156, 0.048328, 0.074921, 0.074921, 0.038858, 0.079919, 0.038042, 0.069024, 0.132295, 0.076542, 0.042364, 0.055536, 0.0704, 0.109221, 0.056825, 0.030003, 0.032677, 0.06184, 0.076542, 0.129801, 0.132295, 0.083462, 0.129801, 0.064632, 0.050641, 0.073402, 0.060549, 0.125101, 0.139895, 0.127496, 0.203355, 0.301917, 0.271506, 0.17593, 0.15008, 0.236433, 0.247041, 0.321458, 0.291804, 0.203355, 0.139895, 0.182256, 0.288399, 0.167087, 0.21291, 0.219301, 0.225814, 0.236433, 0.18812, 0.137348, 0.10481, 0.073402, 0.046336, 0.026338], '')</t>
  </si>
  <si>
    <t>[0, 1, 2, 3, 4, 5, 9, 10, 27, 28]</t>
  </si>
  <si>
    <t>UPI0002186101 status=activ</t>
  </si>
  <si>
    <t>([0.060549, 0.085092, 0.050641, 0.083462, 0.047319, 0.066181, 0.083462, 0.058088, 0.073402, 0.094817, 0.06312, 0.043307, 0.043307, 0.079919, 0.111485, 0.100716, 0.051831, 0.056825, 0.058088, 0.071867, 0.137348, 0.109221, 0.11371, 0.179055, 0.094817, 0.17593, 0.17593, 0.147574, 0.127496, 0.127496, 0.125101, 0.200174, 0.301917, 0.229226, 0.147574, 0.109221, 0.056825, 0.106997, 0.05306, 0.05306, 0.056825, 0.050641, 0.085092, 0.045352, 0.025316, 0.038858, 0.021816, 0.017447, 0.021381, 0.033407, 0.0198, 0.019401, 0.021816, 0.014075, 0.026892, 0.024393, 0.043307, 0.085092, 0.045352, 0.046336, 0.033407, 0.034068, 0.021816, 0.017797, 0.018415, 0.019401, 0.028107, 0.036378, 0.046336, 0.047319, 0.059222, 0.10481, 0.10481, 0.049374, 0.079919, 0.076542, 0.137348, 0.078022, 0.059222, 0.060549, 0.088832, 0.06312, 0.056825, 0.10481, 0.129801, 0.125101, 0.111485, 0.111485, 0.0704, 0.0704, 0.069024, 0.038858, 0.020165, 0.013016, 0.013265, 0.011342, 0.008409, 0.007315, 0.010926, 0.013437, 0.013821, 0.017138, 0.015694, 0.009865, 0.009294, 0.009187, 0.008804, 0.013016, 0.007422, 0.00962, 0.008276, 0.006142, 0.008409, 0.013265, 0.020522, 0.026892, 0.020876, 0.020165, 0.020165, 0.018106, 0.020165, 0.038858, 0.037156, 0.041405, 0.078022, 0.074921, 0.05306, 0.109221, 0.122885, 0.216401, 0.25031, 0.191378, 0.194234, 0.191378, 0.185198, 0.216401, 0.236433, 0.298791, 0.374039, 0.401658, 0.384043, 0.335645, 0.281712, 0.25031, 0.370445, 0.335645], '')</t>
  </si>
  <si>
    <t>UPI0002186102 status=activ</t>
  </si>
  <si>
    <t>([0.271506, 0.30533, 0.295083, 0.356642, 0.342579, 0.25031, 0.284882, 0.203355, 0.122885, 0.147574, 0.173081, 0.206376, 0.139895, 0.194234, 0.179055, 0.191378, 0.18812, 0.311707, 0.219301, 0.170161, 0.203355, 0.142424, 0.144935, 0.164327, 0.129801, 0.158265, 0.239899, 0.209395, 0.301917, 0.440853, 0.374039, 0.384043, 0.271506, 0.295083, 0.21291, 0.21291, 0.196879, 0.137348, 0.090864, 0.147574, 0.167087, 0.17593, 0.257454, 0.225814, 0.134866, 0.134866, 0.125101, 0.125101, 0.144935, 0.090864, 0.094817, 0.137348, 0.111485, 0.209395, 0.271506, 0.268042, 0.377384, 0.377384, 0.436924, 0.517562, 0.422041, 0.433034, 0.384043, 0.384043, 0.41194, 0.486429, 0.486429, 0.458154, 0.366687, 0.398279, 0.454136, 0.444081, 0.447574, 0.394753, 0.275179, 0.21291, 0.232838, 0.120615, 0.071867, 0.06184, 0.056825, 0.118441, 0.11371, 0.081712, 0.078022, 0.079919, 0.085092, 0.106997, 0.086953, 0.127496, 0.092881, 0.066181, 0.056825, 0.032677, 0.045352, 0.102787, 0.090864, 0.129801, 0.21291, 0.328603, 0.291804, 0.291804, 0.219301, 0.182256, 0.182256, 0.173081, 0.173081, 0.127496, 0.125101, 0.17593, 0.122885, 0.158265, 0.247041, 0.271506, 0.352862, 0.278302, 0.232838, 0.206376, 0.179055, 0.182256, 0.155435, 0.222385, 0.200174, 0.216401, 0.229226, 0.301917, 0.275179, 0.239899, 0.328603, 0.284882, 0.243554, 0.377384], '')</t>
  </si>
  <si>
    <t>[59]</t>
  </si>
  <si>
    <t>UPI0002186103 status=activ</t>
  </si>
  <si>
    <t>([0.517562, 0.387226, 0.298791, 0.332115, 0.359901, 0.25031, 0.17593, 0.203355, 0.271506, 0.30533, 0.324872, 0.275179, 0.264545, 0.278302, 0.243554, 0.232838, 0.268042, 0.236433, 0.247041, 0.225814, 0.264545, 0.257454, 0.257454, 0.247041, 0.257454, 0.229226, 0.30533, 0.401658, 0.318242, 0.281712, 0.284882, 0.203355, 0.301917, 0.31487, 0.321458, 0.324872, 0.247041, 0.236433, 0.232838, 0.236433, 0.200174, 0.120615, 0.127496, 0.206376, 0.216401, 0.216401, 0.173081, 0.200174, 0.125101, 0.196879, 0.139895, 0.088832, 0.144935, 0.144935, 0.134866, 0.137348, 0.083462, 0.134866, 0.132295, 0.111485, 0.102787, 0.085092, 0.139895, 0.0704, 0.069024, 0.056825, 0.026892, 0.044297, 0.044297, 0.043307, 0.046336, 0.073402, 0.073402, 0.078022, 0.071867, 0.038858, 0.037156, 0.06184, 0.069024, 0.076542, 0.090864, 0.100716, 0.182256, 0.098513, 0.185198, 0.179055, 0.21291, 0.328603, 0.321458, 0.311707, 0.370445, 0.352862, 0.352862, 0.352862, 0.332115, 0.268042, 0.36309, 0.352862, 0.377384, 0.278302, 0.236433, 0.139895, 0.155435, 0.155435, 0.25406, 0.278302, 0.239899, 0.222385, 0.225814, 0.232838, 0.142424, 0.161087, 0.100716, 0.059222, 0.086953, 0.088832, 0.079919, 0.076542, 0.076542, 0.083462, 0.118441, 0.144935, 0.275179, 0.332115, 0.281712, 0.288399, 0.173081, 0.239899, 0.321458, 0.339168, 0.328603, 0.374039, 0.295083, 0.380708, 0.352862, 0.352862, 0.356642, 0.444081, 0.440853, 0.433034, 0.433034, 0.377384, 0.374039, 0.311707, 0.318242, 0.298791, 0.206376, 0.321458, 0.295083, 0.216401, 0.182256, 0.191378, 0.170161, 0.147574, 0.158265, 0.275179, 0.194234, 0.170161, 0.173081, 0.182256, 0.111485, 0.102787, 0.170161, 0.139895, 0.100716, 0.094817, 0.116183, 0.102787, 0.049374, 0.050641, 0.071867, 0.073402, 0.042364, 0.071867, 0.083462, 0.046336, 0.048328, 0.048328, 0.06312, 0.064632, 0.064632, 0.079919, 0.043307, 0.033407, 0.023963, 0.024393, 0.016528, 0.019401, 0.038858, 0.054297, 0.055536, 0.064632, 0.069024, 0.120615, 0.085092, 0.134866, 0.222385, 0.203355, 0.288399, 0.295083, 0.295083, 0.321458, 0.398279, 0.476583, 0.422041, 0.480142, 0.570702, 0.562014, 0.468512, 0.4292, 0.454136, 0.377384, 0.301917, 0.301917, 0.301917, 0.335645, 0.257454, 0.257454, 0.264545, 0.257454, 0.271506, 0.229226, 0.21291, 0.132295, 0.158265, 0.170161, 0.196879, 0.132295, 0.200174, 0.216401, 0.158265, 0.158265, 0.21291, 0.30533, 0.18812, 0.170161, 0.194234, 0.278302, 0.173081, 0.109221, 0.111485, 0.102787, 0.122885, 0.116183, 0.116183, 0.122885, 0.203355, 0.147574, 0.194234, 0.209395, 0.21291, 0.222385, 0.139895, 0.139895, 0.129801, 0.161087, 0.17593, 0.127496, 0.132295, 0.18812, 0.170161, 0.098513, 0.051831, 0.058088, 0.032677, 0.06184, 0.059222, 0.05306, 0.076542, 0.088832, 0.079919, 0.129801, 0.11371, 0.173081, 0.200174, 0.134866, 0.182256, 0.098513, 0.088832, 0.078022, 0.111485, 0.194234, 0.295083, 0.380708, 0.370445, 0.394753, 0.31487, 0.225814, 0.21291, 0.15284, 0.098513, 0.10481, 0.100716, 0.170161, 0.203355, 0.17593, 0.271506, 0.196879, 0.31487, 0.41194, 0.450668, 0.422041, 0.422041, 0.352862, 0.342579, 0.308712, 0.36309, 0.342579, 0.394753, 0.40511, 0.458154, 0.517562, 0.51388, 0.41194, 0.352862, 0.374039, 0.288399, 0.288399, 0.377384, 0.275179, 0.182256, 0.096677, 0.092881, 0.111485, 0.164327, 0.106997, 0.129801, 0.071867, 0.100716, 0.116183, 0.111485, 0.142424, 0.17593, 0.17593, 0.268042, 0.308712, 0.194234, 0.271506, 0.271506, 0.284882, 0.374039, 0.468512, 0.465241, 0.472492, 0.433034, 0.356642, 0.436924, 0.349426, 0.384043, 0.418646, 0.418646, 0.324872, 0.284882, 0.239899, 0.257454, 0.182256, 0.134866, 0.179055, 0.155435, 0.118441, 0.081712, 0.059222, 0.040537, 0.06312, 0.041405, 0.030003, 0.042364], '')</t>
  </si>
  <si>
    <t>[0, 206, 207, 311, 312]</t>
  </si>
  <si>
    <t>UPI0002186104 status=activ</t>
  </si>
  <si>
    <t>([0.060549, 0.032677, 0.048328, 0.048328, 0.066181, 0.048328, 0.045352, 0.046336, 0.043307, 0.056825, 0.038858, 0.051831, 0.023087, 0.023087, 0.018106, 0.010372, 0.013437, 0.017797, 0.018787, 0.023963, 0.025762, 0.032017, 0.034884, 0.035586, 0.023963, 0.018787, 0.028695, 0.037156, 0.026892, 0.034884, 0.034884, 0.067594, 0.049374, 0.085092, 0.042364, 0.05306, 0.118441, 0.15008, 0.209395, 0.125101, 0.120615, 0.222385, 0.158265, 0.194234, 0.122885, 0.167087, 0.17593, 0.100716, 0.11371, 0.194234, 0.118441, 0.127496, 0.100716, 0.129801, 0.155435, 0.247041, 0.182256, 0.102787, 0.096677, 0.079919, 0.132295, 0.078022, 0.079919, 0.147574, 0.118441, 0.129801, 0.111485, 0.144935, 0.268042, 0.21291, 0.194234, 0.308712, 0.194234, 0.26085, 0.182256, 0.094817, 0.076542, 0.132295, 0.200174, 0.167087, 0.173081, 0.185198, 0.18812, 0.10481, 0.069024, 0.11371, 0.179055, 0.247041, 0.167087, 0.118441, 0.096677, 0.06312, 0.026892, 0.050641, 0.027463, 0.025316, 0.055536, 0.069024, 0.038042, 0.037156, 0.048328, 0.045352, 0.041405, 0.046336, 0.047319, 0.071867, 0.042364, 0.019401, 0.022306, 0.038858, 0.028107, 0.048328, 0.074921, 0.090864, 0.054297, 0.03976, 0.041405, 0.048328, 0.031287, 0.05306, 0.030003, 0.033407, 0.034068, 0.038858, 0.0704, 0.090864, 0.073402, 0.134866, 0.25031, 0.167087, 0.079919, 0.078022, 0.074921, 0.074921, 0.102787, 0.137348, 0.264545, 0.374039, 0.352862, 0.433034, 0.387226, 0.387226, 0.398279, 0.366687, 0.278302, 0.275179, 0.232838, 0.161087, 0.085092, 0.076542, 0.127496, 0.232838, 0.324872, 0.31487, 0.318242, 0.318242, 0.342579, 0.31487, 0.191378, 0.100716, 0.056825, 0.041405, 0.074921, 0.066181, 0.088832, 0.079919, 0.045352, 0.046336, 0.092881, 0.147574, 0.155435, 0.15008, 0.147574, 0.144935, 0.085092, 0.050641, 0.06312, 0.05306, 0.025762, 0.030611, 0.06312, 0.085092, 0.132295, 0.129801, 0.074921, 0.0704, 0.129801, 0.179055, 0.278302, 0.164327, 0.182256, 0.191378, 0.129801, 0.071867, 0.078022, 0.155435, 0.134866, 0.134866, 0.098513, 0.182256, 0.275179, 0.191378, 0.232838, 0.25031, 0.167087, 0.18812, 0.15284, 0.15284, 0.098513, 0.085092, 0.137348, 0.064632, 0.046336, 0.058088, 0.098513, 0.094817, 0.076542, 0.15008, 0.129801, 0.144935, 0.10481, 0.094817, 0.158265, 0.092881, 0.096677, 0.155435, 0.225814, 0.257454, 0.257454, 0.281712, 0.318242, 0.219301, 0.243554, 0.271506, 0.321458, 0.247041, 0.216401, 0.239899, 0.247041, 0.275179, 0.257454, 0.311707, 0.284882, 0.284882, 0.380708, 0.301917, 0.335645, 0.26085, 0.206376, 0.167087, 0.137348, 0.116183, 0.147574, 0.222385, 0.247041, 0.243554, 0.339168, 0.291804, 0.281712, 0.268042, 0.191378, 0.278302, 0.288399, 0.311707, 0.339168, 0.25406, 0.26085, 0.229226, 0.30533, 0.288399, 0.291804, 0.366687, 0.284882, 0.359901, 0.271506, 0.158265, 0.161087, 0.144935, 0.158265, 0.167087, 0.179055, 0.288399, 0.281712, 0.295083, 0.291804, 0.236433, 0.21291, 0.21291, 0.18812, 0.18812, 0.173081, 0.200174, 0.203355, 0.196879, 0.164327, 0.243554, 0.318242, 0.301917, 0.298791, 0.284882, 0.301917, 0.301917, 0.247041, 0.257454, 0.247041, 0.203355, 0.17593, 0.278302, 0.346032, 0.387226, 0.401658, 0.454136, 0.472492, 0.476583, 0.59014, 0.525368, 0.472492, 0.505461, 0.4292, 0.440853, 0.476583, 0.370445, 0.335645, 0.374039, 0.342579, 0.284882, 0.342579, 0.394753, 0.370445, 0.359901, 0.352862, 0.328603, 0.380708, 0.308712, 0.346032, 0.339168, 0.359901, 0.414856, 0.433034, 0.483068, 0.440853, 0.458154, 0.549308, 0.59508, 0.585406, 0.490133, 0.570702, 0.541878, 0.58069, 0.604312, 0.608892, 0.486429, 0.486429, 0.40511, 0.465241, 0.408655, 0.42561, 0.458154, 0.461924, 0.454136, 0.480142, 0.525368, 0.472492, 0.468512, 0.450668, 0.476583, 0.529623, 0.468512, 0.414856, 0.390993, 0.41194, 0.335645, 0.447574, 0.450668, 0.538167, 0.541878, 0.613573, 0.486429, 0.525368, 0.472492, 0.408655, 0.332115, 0.346032, 0.414856, 0.422041, 0.444081, 0.444081, 0.447574, 0.490133, 0.553315, 0.56648, 0.585406, 0.58069, 0.562014, 0.59508, 0.490133, 0.414856, 0.4292, 0.538167, 0.538167, 0.618285, 0.680603, 0.771762, 0.784345, 0.795062, 0.788093, 0.798249, 0.707965, 0.767246, 0.771762, 0.728858, 0.707965, 0.690604, 0.775545, 0.771762, 0.724957, 0.81615, 0.89662, 0.868118, 0.862302, 0.84206, 0.812494, 0.81615], '')</t>
  </si>
  <si>
    <t>[314, 315, 317, 342, 343, 344, 346, 347, 348, 349, 350, 361, 366, 374, 375, 376, 378, 389, 390, 391, 392, 393, 394, 398, 399, 400, 401, 402, 403, 404, 405, 406, 407, 408, 409, 410, 411, 412, 413, 414, 415, 416, 417, 418, 419, 420, 421, 422]</t>
  </si>
  <si>
    <t>UPI0002186105 status=activ</t>
  </si>
  <si>
    <t>([0.058088, 0.034884, 0.023087, 0.017138, 0.011669, 0.00962, 0.008409, 0.013265, 0.009977, 0.013016, 0.014075, 0.017797, 0.013821, 0.013613, 0.023534, 0.0198, 0.034884, 0.047319, 0.021816, 0.022306, 0.030611, 0.030611, 0.051831, 0.086953, 0.139895, 0.239899, 0.335645, 0.394753, 0.36309, 0.387226, 0.301917, 0.342579, 0.342579, 0.271506, 0.271506, 0.225814, 0.229226, 0.257454, 0.25406, 0.332115, 0.414856, 0.447574, 0.394753, 0.436924, 0.356642, 0.278302, 0.268042, 0.229226, 0.182256, 0.179055, 0.268042, 0.366687, 0.359901, 0.268042, 0.301917, 0.298791, 0.339168, 0.380708, 0.342579, 0.335645, 0.380708, 0.339168, 0.232838, 0.311707, 0.278302, 0.356642, 0.447574, 0.447574, 0.480142, 0.480142, 0.480142, 0.51388, 0.408655, 0.408655, 0.461924, 0.461924, 0.468512, 0.42561, 0.454136, 0.465241, 0.461924, 0.465241, 0.505461, 0.63748, 0.699094, 0.59014, 0.59014, 0.483068, 0.490133, 0.505461, 0.608892, 0.497853, 0.450668, 0.562014, 0.472492, 0.476583, 0.521092, 0.557691, 0.562014, 0.4292, 0.394753, 0.390993, 0.387226, 0.30533, 0.219301, 0.122885, 0.179055, 0.191378, 0.288399, 0.219301, 0.209395, 0.225814, 0.308712, 0.288399, 0.271506, 0.324872, 0.328603, 0.356642, 0.359901, 0.308712, 0.398279, 0.42561, 0.444081, 0.40511, 0.486429, 0.653063, 0.716283, 0.680603, 0.622677, 0.56648, 0.549308, 0.458154, 0.447574, 0.458154, 0.486429, 0.454136, 0.490133, 0.483068, 0.505461, 0.505461, 0.618285, 0.622677, 0.642678, 0.525368, 0.557691, 0.549308, 0.414856, 0.356642, 0.408655, 0.398279, 0.394753, 0.387226, 0.433034, 0.42561, 0.328603, 0.342579, 0.288399, 0.284882, 0.324872, 0.346032, 0.359901, 0.311707, 0.301917, 0.25406, 0.321458, 0.236433, 0.203355, 0.25031, 0.257454, 0.243554, 0.191378, 0.144935, 0.21291, 0.25406, 0.25031, 0.298791, 0.301917, 0.42561, 0.440853, 0.436924, 0.401658, 0.342579, 0.288399, 0.196879, 0.134866, 0.164327, 0.134866, 0.167087, 0.209395, 0.247041, 0.247041, 0.339168, 0.450668, 0.494003, 0.5017, 0.458154, 0.454136, 0.356642, 0.318242, 0.321458, 0.278302, 0.229226, 0.264545, 0.370445, 0.458154, 0.472492, 0.440853, 0.58069, 0.444081, 0.42561, 0.472492, 0.461924, 0.356642, 0.236433, 0.122885, 0.109221, 0.147574, 0.106997, 0.096677, 0.094817, 0.083462, 0.083462, 0.047319, 0.034884, 0.030611, 0.017447, 0.030003, 0.016021, 0.015694, 0.028695, 0.017797, 0.010509, 0.007315, 0.007177, 0.008723, 0.010509, 0.007315, 0.006894, 0.006701, 0.008075, 0.005623, 0.005623, 0.004483, 0.006482, 0.005503, 0.00407, 0.00543, 0.004247, 0.003997, 0.004247, 0.003671, 0.004135, 0.00558, 0.007422, 0.011903, 0.011106, 0.008895, 0.010672, 0.007031, 0.009865, 0.009865, 0.009977, 0.009483, 0.011518, 0.007555, 0.007495, 0.008002, 0.008276, 0.011669, 0.017138, 0.00962, 0.009977, 0.01227, 0.008002, 0.006988, 0.007091, 0.008723, 0.008276, 0.006795, 0.008723, 0.00558, 0.004388, 0.006795, 0.004835, 0.004483, 0.00558, 0.005378, 0.00777, 0.005734, 0.004899, 0.003701, 0.003671, 0.003212, 0.003276, 0.003864, 0.004388, 0.002623, 0.002555, 0.003079, 0.003727, 0.003053, 0.004835, 0.007091, 0.006567, 0.006374, 0.005623, 0.006421, 0.009187, 0.005734, 0.00515, 0.005872, 0.009187, 0.017797, 0.015694, 0.016528, 0.022667, 0.012727, 0.013821, 0.011106, 0.016021, 0.011342, 0.0198, 0.00962, 0.009401, 0.006194, 0.007645, 0.008276, 0.005503, 0.005683, 0.005683, 0.006194, 0.006374, 0.005249, 0.003478, 0.003298, 0.003014, 0.002503, 0.00359, 0.00515, 0.004577, 0.004736, 0.005086, 0.004577, 0.006988, 0.007877, 0.009977, 0.008723, 0.008804, 0.014783, 0.014315, 0.025762, 0.026338, 0.026338, 0.023087, 0.022667, 0.064632, 0.071867, 0.048328, 0.022306, 0.011903, 0.022306, 0.011518, 0.019109, 0.024393, 0.012727, 0.009187, 0.008002, 0.00777, 0.009728, 0.006374, 0.004921, 0.003671, 0.003431, 0.002555, 0.002435, 0.002688, 0.001572, 0.001572, 0.001623, 0.001692, 0.001649, 0.001, 0.00152, 0.001481, 0.001533, 0.00231, 0.001778, 0.002396, 0.002761, 0.003341, 0.003757, 0.004899, 0.005932, 0.006374, 0.008804, 0.014315, 0.022306, 0.05306, 0.035586, 0.047319, 0.071867, 0.11371, 0.142424, 0.090864, 0.086953, 0.045352, 0.055536, 0.116183, 0.116183, 0.158265, 0.088832, 0.161087, 0.118441, 0.078022, 0.102787, 0.040537, 0.038042, 0.018106, 0.017447, 0.022306, 0.030003, 0.019109, 0.018787, 0.026338, 0.020165, 0.0198, 0.033407, 0.016257, 0.01204, 0.008002, 0.007877, 0.010926, 0.007031, 0.008409, 0.013821, 0.011106, 0.021816, 0.026892, 0.064632, 0.032017, 0.031287, 0.033407, 0.071867, 0.046336, 0.022667, 0.021381, 0.023963, 0.024393, 0.0198, 0.013821, 0.015694, 0.010131, 0.007315, 0.007259, 0.007259, 0.006894, 0.006795, 0.006701, 0.006142, 0.004161, 0.004976, 0.004976, 0.004899, 0.003821, 0.004611, 0.005734, 0.007177, 0.004611, 0.004577, 0.004775, 0.006533, 0.006039, 0.00543, 0.007315, 0.011106, 0.007555, 0.00558, 0.007877, 0.009187, 0.009187, 0.011903, 0.014586, 0.01204, 0.008804, 0.008409, 0.009728, 0.01204, 0.009294, 0.010221, 0.007091, 0.007315, 0.005734, 0.007031, 0.007315, 0.005011, 0.003701, 0.003607, 0.003512, 0.003366, 0.003053, 0.003053, 0.00389, 0.003997, 0.004483, 0.004161, 0.00389, 0.003512, 0.00246, 0.003478, 0.004577, 0.006533, 0.006701, 0.005992, 0.007315, 0.009187, 0.01204, 0.017138, 0.029376, 0.056825, 0.03976, 0.027463, 0.018106, 0.009294, 0.006567], '')</t>
  </si>
  <si>
    <t>[71, 82, 83, 84, 85, 86, 89, 90, 93, 96, 97, 98, 125, 126, 127, 128, 129, 130, 138, 139, 140, 141, 142, 143, 144, 145, 194, 207]</t>
  </si>
  <si>
    <t>UPI0002186106 status=activ</t>
  </si>
  <si>
    <t>([0.036378, 0.059222, 0.049374, 0.090864, 0.120615, 0.179055, 0.098513, 0.071867, 0.037156, 0.022667, 0.028695, 0.020876, 0.011903, 0.007422, 0.005249, 0.005503, 0.005318, 0.005249, 0.003671, 0.004899, 0.004577, 0.004775, 0.003079, 0.002503, 0.001967, 0.001335, 0.000713, 0.001305, 0.001391, 0.002078, 0.002727, 0.003079, 0.003109, 0.003727, 0.003963, 0.005503, 0.007645, 0.005249, 0.005223, 0.005086, 0.00543, 0.004689, 0.004247, 0.006567, 0.009977, 0.007495, 0.007495, 0.009015, 0.005223, 0.005223, 0.003701, 0.002976, 0.002366, 0.002555, 0.002529, 0.002366, 0.00231, 0.001541, 0.001692, 0.001692, 0.002512, 0.001533, 0.001936, 0.002014, 0.001541, 0.000958, 0.00152, 0.00152, 0.001808, 0.002727, 0.003246, 0.003276, 0.002662, 0.001967, 0.002327, 0.001748, 0.002623, 0.002512, 0.00243, 0.002688, 0.003212, 0.003212, 0.00389, 0.003053, 0.002155, 0.002194, 0.003177, 0.003366, 0.004135, 0.00359, 0.003757, 0.00389, 0.005683, 0.006245, 0.011669, 0.011669, 0.010221, 0.008002, 0.007645, 0.007495, 0.006078, 0.007422, 0.00515, 0.006245, 0.010926, 0.01078, 0.018106, 0.010131, 0.005872, 0.004646, 0.003757, 0.003757, 0.003727, 0.003821, 0.005086, 0.003053, 0.003014, 0.003298, 0.003512, 0.002881, 0.003864, 0.003864, 0.003079, 0.003366, 0.002435, 0.001649, 0.002662, 0.00246, 0.002482, 0.002761, 0.003512, 0.003607, 0.002761, 0.001687, 0.001602, 0.001202, 0.001211, 0.001211, 0.001069, 0.001318, 0.001597, 0.001855, 0.001855, 0.002503, 0.003276, 0.003512, 0.003109, 0.001722, 0.001687, 0.001675, 0.001936, 0.002349, 0.003405, 0.003804, 0.004208, 0.004315, 0.003997, 0.00543, 0.006245, 0.008002, 0.005623, 0.004161, 0.002688, 0.002503, 0.002503, 0.002606, 0.003701, 0.00558, 0.008895, 0.005734, 0.008276, 0.010672, 0.01078, 0.010926, 0.013613, 0.011903, 0.01204, 0.024393, 0.014586, 0.015344, 0.023963, 0.024393, 0.024826, 0.06312, 0.064632, 0.078022, 0.042364, 0.038042, 0.027463, 0.029376, 0.073402, 0.079919, 0.079919, 0.055536, 0.047319, 0.024393, 0.024826, 0.017138, 0.013613, 0.031287, 0.018415, 0.010509, 0.010372, 0.010372, 0.007177, 0.008002, 0.007422, 0.006795, 0.004921, 0.004161, 0.003997, 0.003555, 0.003053, 0.002211, 0.002211, 0.002336, 0.003177, 0.004689, 0.003804, 0.004315, 0.004247, 0.003821, 0.003864, 0.00543, 0.006533, 0.007031, 0.010372, 0.010372, 0.013821, 0.026892, 0.058088, 0.060549, 0.038858, 0.035586, 0.030003, 0.025762, 0.024393, 0.013613, 0.014315, 0.037156, 0.038858, 0.037156, 0.032677, 0.064632, 0.030611, 0.021816, 0.021816, 0.01227, 0.01227, 0.00962, 0.008804, 0.007177, 0.005623, 0.005683, 0.00558, 0.008525, 0.007422, 0.006533, 0.009483, 0.008002, 0.005223, 0.003727, 0.002976, 0.004775, 0.004921, 0.005318, 0.007259, 0.006619, 0.006533, 0.006567, 0.010672, 0.010509, 0.014586, 0.016528, 0.028695, 0.055536, 0.060549, 0.122885, 0.15008, 0.078022, 0.116183, 0.158265, 0.222385, 0.191378, 0.088832, 0.049374, 0.06312, 0.032017, 0.064632, 0.125101, 0.118441, 0.094817, 0.10481, 0.045352, 0.030611, 0.031287, 0.030611, 0.017797, 0.009977, 0.009977, 0.014075, 0.01227, 0.009483, 0.008276, 0.013821, 0.023963, 0.030611, 0.040537, 0.078022, 0.038858, 0.018787, 0.020165, 0.013265, 0.010372, 0.013437, 0.030611, 0.035586, 0.015694, 0.014315, 0.027463, 0.015694, 0.010672, 0.007422, 0.010926, 0.010131, 0.006701, 0.004646, 0.003864, 0.002727, 0.002211, 0.003212, 0.003366, 0.002211, 0.002035, 0.002512, 0.002976, 0.002662, 0.001906, 0.002349, 0.003177, 0.002211, 0.002194, 0.003177, 0.004315, 0.004315, 0.006078, 0.008804, 0.011669, 0.016528, 0.025316, 0.034884, 0.023534, 0.041405, 0.098513, 0.194234, 0.120615, 0.085092], '')</t>
  </si>
  <si>
    <t>UPI0002186107 status=activ</t>
  </si>
  <si>
    <t>([0.505461, 0.380708, 0.41194, 0.42561, 0.41194, 0.30533, 0.332115, 0.356642, 0.390993, 0.41194, 0.346032, 0.335645, 0.332115, 0.301917, 0.26085, 0.25031, 0.167087, 0.225814, 0.161087, 0.15284, 0.239899, 0.155435, 0.229226, 0.219301, 0.142424, 0.173081, 0.278302, 0.278302, 0.284882, 0.264545, 0.295083, 0.377384, 0.308712, 0.308712, 0.349426, 0.281712, 0.275179, 0.328603, 0.236433, 0.281712, 0.26085, 0.179055, 0.164327, 0.170161, 0.118441, 0.206376, 0.134866, 0.10481, 0.109221, 0.054297, 0.058088, 0.047319, 0.049374, 0.074921, 0.064632, 0.056825, 0.109221, 0.118441, 0.118441, 0.222385, 0.25406, 0.284882, 0.36309, 0.447574, 0.436924, 0.414856, 0.41194, 0.394753, 0.414856, 0.308712, 0.414856, 0.418646, 0.387226, 0.380708, 0.380708, 0.380708, 0.31487, 0.311707, 0.301917, 0.339168, 0.301917, 0.291804, 0.182256, 0.094817, 0.106997, 0.106997, 0.106997, 0.098513, 0.111485, 0.098513, 0.102787, 0.06312, 0.037156, 0.031287, 0.0198, 0.014075, 0.00962, 0.011518, 0.008624, 0.006194, 0.006374, 0.006142, 0.004483, 0.006482, 0.009865, 0.011669, 0.011903, 0.011903, 0.008409, 0.007555, 0.008276, 0.011903, 0.010221, 0.010131, 0.011106, 0.010221, 0.009977, 0.009728, 0.010926, 0.013613, 0.013613, 0.008624, 0.006894, 0.007877, 0.007177, 0.006988, 0.004646, 0.004513, 0.004431, 0.004135, 0.004431, 0.003109, 0.003109, 0.004358, 0.003924, 0.003177, 0.004161, 0.005872, 0.005872, 0.005623, 0.006142, 0.007422, 0.009977, 0.009096, 0.012491, 0.012491, 0.008276, 0.008156, 0.008075, 0.011903, 0.017797, 0.021816, 0.038858, 0.028695, 0.0198, 0.033407, 0.066181, 0.045352, 0.025762, 0.058088], '')</t>
  </si>
  <si>
    <t>UPI0002186108 status=activ</t>
  </si>
  <si>
    <t>([0.015344, 0.008409, 0.005683, 0.005683, 0.006988, 0.008525, 0.006245, 0.004899, 0.003924, 0.004899, 0.003924, 0.004646, 0.007031, 0.006701, 0.005503, 0.008624, 0.005623, 0.006078, 0.003924, 0.003212, 0.004775, 0.00389, 0.003997, 0.003997, 0.004899, 0.005011, 0.005223, 0.004775, 0.007091, 0.007091, 0.007422, 0.008525, 0.008804, 0.006421, 0.004431, 0.00515, 0.003555, 0.004431, 0.0028, 0.004388, 0.003701, 0.003109, 0.003212, 0.003461, 0.003757, 0.003607, 0.002688, 0.001786, 0.001855, 0.001748, 0.00225, 0.002057, 0.001687, 0.001649, 0.001499, 0.001533, 0.001335, 0.002014, 0.002396, 0.002194, 0.002327, 0.003366, 0.003864, 0.00558, 0.005011, 0.005503, 0.004247, 0.00389, 0.005378, 0.006374, 0.004483, 0.004135, 0.002606, 0.0028, 0.001936, 0.00283, 0.002581, 0.002976, 0.002482, 0.001602, 0.002881, 0.001906, 0.001408, 0.00146, 0.001533, 0.001936, 0.001597, 0.001481, 0.001623, 0.001271, 0.001155, 0.001048, 0.000842, 0.001305, 0.001335, 0.001335, 0.001408, 0.001855, 0.001623, 0.001305, 0.001872, 0.001288, 0.001159, 0.00152, 0.001499, 0.001, 0.000747, 0.001267, 0.001541, 0.001434, 0.001202, 0.00152, 0.002512, 0.00389, 0.003177, 0.004577, 0.005623, 0.005734, 0.007031, 0.008409, 0.01078, 0.011342, 0.009977, 0.009977, 0.009865, 0.006421, 0.009096, 0.008895, 0.009096, 0.007031, 0.006894, 0.012727, 0.009187, 0.008804, 0.006142, 0.009401, 0.006619, 0.00777, 0.008002, 0.008804, 0.005799, 0.006619, 0.006894, 0.006988, 0.00777, 0.006039, 0.007259, 0.006795, 0.010131, 0.006482, 0.010221, 0.010221, 0.01078, 0.009865, 0.007031, 0.006894, 0.005799, 0.006619, 0.005872, 0.004247, 0.003431, 0.004315, 0.002727, 0.00292, 0.002976, 0.003246, 0.002662, 0.002276, 0.002366, 0.001649, 0.001541, 0.000945, 0.001533, 0.001417, 0.002435, 0.003298, 0.003963, 0.003963, 0.003963, 0.003924, 0.005011, 0.006374, 0.007259, 0.010221, 0.007877, 0.014315, 0.013613, 0.028695, 0.074921, 0.067594, 0.081712, 0.098513, 0.098513, 0.096677, 0.102787, 0.096677, 0.073402, 0.048328, 0.032017, 0.023534, 0.014315, 0.014586, 0.009187, 0.009096, 0.010672, 0.008525, 0.00543, 0.006421, 0.006421, 0.00389, 0.003177, 0.003997, 0.005623, 0.006894, 0.004483, 0.003757, 0.003671, 0.003366, 0.003366, 0.004513, 0.006194, 0.006533, 0.004899, 0.004431, 0.00359, 0.002727, 0.003431, 0.004611, 0.00515, 0.005623, 0.00558, 0.006245, 0.006795, 0.006988, 0.006142, 0.007259, 0.007259, 0.005734, 0.005623, 0.005623, 0.006245, 0.004646, 0.007091, 0.008075, 0.010131, 0.010131, 0.010131, 0.008804, 0.007645, 0.00558, 0.00543, 0.005683, 0.005683, 0.004135, 0.003997, 0.005249, 0.006894, 0.005623, 0.007091, 0.008075, 0.012727, 0.011903, 0.010221, 0.009865, 0.013821, 0.010131, 0.011106, 0.018106, 0.013437, 0.016826, 0.034068, 0.019109, 0.026338, 0.015344, 0.015344, 0.009096, 0.009015, 0.006078, 0.006567, 0.006701, 0.005011, 0.004208, 0.002606, 0.003701, 0.003671, 0.00292, 0.003997, 0.003478, 0.00246, 0.003341, 0.00243, 0.002336, 0.002117, 0.002529, 0.003431, 0.003821, 0.003821, 0.002503, 0.003671, 0.003405, 0.003366, 0.00543, 0.005011, 0.00543, 0.003864, 0.003405, 0.004161, 0.004247, 0.006421, 0.005992, 0.005734, 0.005623, 0.003963, 0.005992, 0.005992, 0.004775, 0.004775, 0.007495, 0.015078, 0.014315, 0.018415, 0.019109, 0.013265, 0.020165, 0.019109, 0.018106, 0.022667, 0.015344, 0.016528, 0.014075, 0.014783, 0.020522, 0.021816, 0.021816, 0.0198, 0.016021, 0.023963, 0.014315, 0.013613, 0.013613, 0.009977, 0.008525, 0.008723, 0.010221, 0.006988, 0.007259, 0.007877, 0.008409, 0.009401, 0.006194, 0.006795, 0.009865, 0.006894, 0.00962, 0.00962, 0.006194, 0.00558, 0.004513, 0.004899, 0.003431, 0.002435, 0.002581, 0.002581, 0.001872, 0.001623, 0.002078, 0.002155, 0.002138, 0.001597, 0.001142, 0.000983, 0.000893, 0.000923, 0.000893, 0.000936, 0.001271, 0.001967, 0.002727, 0.002761, 0.004135, 0.006142, 0.008723, 0.009728, 0.019401, 0.016528, 0.016826, 0.023087, 0.033407, 0.058088, 0.074921, 0.134866, 0.26085, 0.232838, 0.203355, 0.349426, 0.301917, 0.349426, 0.318242], '')</t>
  </si>
  <si>
    <t>UPI0002186109 status=activ</t>
  </si>
  <si>
    <t>([0.014315, 0.008409, 0.01078, 0.016826, 0.022667, 0.034884, 0.018787, 0.025316, 0.034068, 0.048328, 0.049374, 0.055536, 0.042364, 0.023963, 0.026892, 0.031287, 0.038858, 0.0704, 0.139895, 0.120615, 0.067594, 0.069024, 0.15008, 0.164327, 0.109221, 0.066181, 0.034884, 0.073402, 0.055536, 0.045352, 0.044297, 0.059222, 0.069024, 0.090864, 0.142424, 0.200174, 0.191378, 0.288399, 0.268042, 0.139895, 0.127496, 0.139895, 0.155435, 0.15284, 0.15284, 0.236433, 0.324872, 0.31487, 0.346032, 0.298791, 0.321458, 0.21291, 0.109221, 0.120615, 0.118441, 0.064632, 0.056825, 0.055536, 0.029376, 0.038042, 0.045352, 0.06184, 0.096677, 0.098513, 0.078022, 0.076542, 0.038042, 0.030611, 0.047319, 0.033407, 0.058088, 0.03976, 0.041405, 0.042364, 0.045352, 0.023963, 0.024393, 0.032017, 0.026892, 0.060549, 0.054297, 0.076542, 0.122885, 0.069024, 0.041405, 0.023963, 0.022667, 0.040537, 0.046336, 0.026892, 0.021816, 0.023087, 0.03976, 0.040537, 0.079919, 0.046336, 0.088832, 0.137348, 0.137348, 0.142424, 0.129801, 0.073402, 0.054297, 0.054297, 0.056825, 0.10481, 0.106997, 0.129801, 0.10481, 0.060549, 0.120615, 0.179055, 0.17593, 0.182256, 0.203355, 0.232838, 0.311707, 0.335645, 0.374039, 0.335645, 0.342579, 0.25031, 0.268042, 0.356642, 0.352862, 0.356642, 0.346032, 0.380708, 0.370445, 0.335645, 0.408655, 0.349426, 0.359901, 0.301917, 0.264545, 0.346032, 0.328603, 0.308712, 0.288399, 0.167087, 0.125101, 0.081712, 0.092881, 0.094817, 0.076542, 0.079919, 0.125101, 0.127496, 0.203355, 0.134866, 0.200174, 0.196879, 0.196879, 0.17593, 0.264545, 0.284882, 0.225814, 0.196879, 0.200174, 0.125101, 0.200174, 0.288399, 0.268042, 0.328603, 0.40511, 0.394753, 0.295083, 0.232838, 0.167087, 0.155435, 0.18812, 0.196879, 0.236433, 0.31487, 0.335645, 0.21291, 0.216401, 0.158265, 0.134866, 0.137348, 0.200174, 0.120615, 0.06184, 0.067594, 0.079919, 0.085092, 0.116183, 0.185198, 0.194234, 0.288399, 0.301917, 0.342579, 0.342579, 0.275179, 0.264545, 0.25406, 0.346032, 0.308712, 0.40511, 0.465241, 0.4292, 0.359901, 0.380708, 0.525368, 0.494003, 0.36309, 0.36309, 0.36309, 0.356642, 0.342579, 0.311707, 0.295083, 0.291804, 0.271506, 0.295083, 0.25406, 0.225814, 0.219301, 0.25406, 0.200174, 0.200174, 0.209395, 0.278302, 0.359901, 0.328603, 0.436924, 0.454136, 0.444081, 0.356642, 0.366687, 0.349426, 0.352862, 0.359901, 0.359901, 0.346032, 0.324872, 0.284882, 0.232838, 0.239899, 0.232838, 0.301917, 0.275179, 0.308712, 0.321458, 0.229226, 0.196879, 0.185198, 0.26085, 0.271506, 0.288399, 0.185198, 0.206376, 0.196879, 0.173081, 0.137348, 0.116183, 0.139895, 0.185198, 0.25406, 0.219301, 0.182256, 0.132295, 0.127496], '')</t>
  </si>
  <si>
    <t>[203]</t>
  </si>
  <si>
    <t>UPI000218610A status=activ</t>
  </si>
  <si>
    <t>([0.298791, 0.291804, 0.216401, 0.158265, 0.200174, 0.25031, 0.179055, 0.125101, 0.125101, 0.164327, 0.191378, 0.137348, 0.209395, 0.144935, 0.083462, 0.102787, 0.081712, 0.081712, 0.083462, 0.144935, 0.086953, 0.125101, 0.17593, 0.144935, 0.206376, 0.21291, 0.232838, 0.335645, 0.311707, 0.349426, 0.346032, 0.257454, 0.321458, 0.239899, 0.321458, 0.342579, 0.339168, 0.390993, 0.394753, 0.387226, 0.356642, 0.356642, 0.236433, 0.17593, 0.243554, 0.164327, 0.170161, 0.15008, 0.079919, 0.164327, 0.18812, 0.209395, 0.30533, 0.311707, 0.288399, 0.182256, 0.26085, 0.229226, 0.18812, 0.18812, 0.18812, 0.179055, 0.229226, 0.288399, 0.288399, 0.328603, 0.335645, 0.318242, 0.321458, 0.339168, 0.335645, 0.335645, 0.31487, 0.311707, 0.342579, 0.458154, 0.562014, 0.461924, 0.398279, 0.436924, 0.356642, 0.370445, 0.342579, 0.390993, 0.390993, 0.390993, 0.394753, 0.490133, 0.401658, 0.318242, 0.414856, 0.408655, 0.271506, 0.229226, 0.257454, 0.268042, 0.209395, 0.21291, 0.321458, 0.418646, 0.414856, 0.5017, 0.390993, 0.394753, 0.298791, 0.247041, 0.278302, 0.264545, 0.257454, 0.349426, 0.414856, 0.40511, 0.398279, 0.476583, 0.476583, 0.444081, 0.440853, 0.476583, 0.486429, 0.349426, 0.321458, 0.291804, 0.298791, 0.394753, 0.433034, 0.486429, 0.486429, 0.418646, 0.390993, 0.311707, 0.271506, 0.278302, 0.275179, 0.185198, 0.185198, 0.185198, 0.200174, 0.132295, 0.11371, 0.127496, 0.182256, 0.209395, 0.17593, 0.17593, 0.125101, 0.15284, 0.127496, 0.139895, 0.167087, 0.222385, 0.301917, 0.301917, 0.308712, 0.324872, 0.42561, 0.490133, 0.483068, 0.384043, 0.472492, 0.517562, 0.517562, 0.553315, 0.553315, 0.671169, 0.657645, 0.73685, 0.76285, 0.865454, 0.910643, 0.876521, 0.876521, 0.899122, 0.862302, 0.856457, 0.84206, 0.745909, 0.58069, 0.642678, 0.779859, 0.779859, 0.795062, 0.675549, 0.59014, 0.585406, 0.476583, 0.41194, 0.414856, 0.295083, 0.191378, 0.129801, 0.191378, 0.182256, 0.155435, 0.196879, 0.194234, 0.167087, 0.203355, 0.30533, 0.295083, 0.275179, 0.281712, 0.18812, 0.18812, 0.21291, 0.155435, 0.222385, 0.284882, 0.257454, 0.342579, 0.342579, 0.414856, 0.398279, 0.356642, 0.332115, 0.339168, 0.311707, 0.321458, 0.339168, 0.288399, 0.247041, 0.185198], '')</t>
  </si>
  <si>
    <t>[76, 101, 159, 160, 161, 162, 163, 164, 165, 166, 167, 168, 169, 170, 171, 172, 173, 174, 175, 176, 177, 178, 179, 180, 181, 182, 183]</t>
  </si>
  <si>
    <t>UPI000218610B status=activ</t>
  </si>
  <si>
    <t>([0.147574, 0.079919, 0.056825, 0.086953, 0.15008, 0.088832, 0.122885, 0.122885, 0.161087, 0.18812, 0.185198, 0.137348, 0.144935, 0.090864, 0.129801, 0.173081, 0.109221, 0.111485, 0.164327, 0.247041, 0.170161, 0.200174, 0.288399, 0.359901, 0.26085, 0.196879, 0.257454, 0.247041, 0.291804, 0.275179, 0.185198, 0.125101, 0.132295, 0.125101, 0.196879, 0.17593, 0.216401, 0.301917, 0.318242, 0.21291, 0.127496, 0.129801, 0.076542, 0.083462, 0.090864, 0.164327, 0.209395, 0.239899, 0.158265, 0.127496, 0.083462, 0.120615, 0.206376, 0.288399, 0.216401, 0.155435, 0.161087, 0.167087, 0.142424, 0.106997, 0.182256, 0.278302, 0.31487, 0.433034, 0.352862, 0.264545, 0.216401, 0.206376, 0.132295, 0.206376, 0.25406, 0.25406, 0.284882, 0.291804, 0.281712, 0.374039, 0.454136, 0.436924, 0.418646, 0.36309, 0.390993, 0.401658, 0.41194, 0.352862, 0.288399, 0.356642, 0.339168, 0.370445, 0.291804, 0.398279, 0.366687, 0.278302, 0.346032, 0.31487, 0.216401, 0.222385, 0.239899, 0.155435, 0.086953, 0.056825, 0.118441, 0.0704, 0.064632, 0.064632, 0.125101, 0.161087, 0.102787, 0.100716, 0.106997, 0.164327, 0.094817, 0.118441, 0.147574, 0.088832, 0.088832, 0.161087, 0.129801, 0.06312, 0.102787, 0.125101, 0.206376, 0.111485, 0.100716, 0.06184, 0.032677, 0.030611, 0.016826, 0.032017, 0.046336, 0.042364, 0.042364, 0.074921, 0.074921, 0.096677, 0.098513, 0.098513, 0.111485, 0.147574, 0.229226, 0.203355, 0.271506, 0.247041, 0.247041, 0.321458, 0.40511, 0.509769, 0.517562, 0.648219, 0.494003, 0.458154, 0.458154, 0.359901, 0.356642, 0.359901, 0.349426, 0.40511, 0.436924, 0.401658, 0.291804, 0.295083, 0.324872, 0.239899, 0.229226, 0.31487, 0.236433, 0.158265, 0.164327, 0.125101, 0.078022, 0.132295, 0.200174, 0.125101, 0.209395, 0.21291, 0.11371, 0.125101, 0.100716, 0.058088, 0.06312, 0.109221, 0.122885, 0.134866, 0.206376, 0.129801, 0.074921, 0.144935, 0.232838, 0.219301, 0.147574, 0.147574, 0.155435, 0.144935, 0.158265, 0.144935, 0.120615, 0.144935, 0.078022, 0.116183, 0.185198, 0.106997, 0.088832, 0.076542, 0.045352, 0.037156, 0.083462, 0.116183, 0.127496, 0.067594, 0.073402, 0.118441, 0.10481, 0.054297, 0.054297, 0.088832, 0.044297, 0.056825, 0.074921, 0.127496, 0.139895, 0.083462, 0.118441, 0.139895, 0.127496, 0.185198, 0.229226, 0.170161, 0.21291, 0.209395, 0.31487, 0.236433, 0.275179, 0.36309, 0.366687, 0.370445, 0.374039, 0.5017, 0.40511, 0.349426, 0.349426, 0.264545, 0.324872, 0.247041, 0.247041, 0.284882, 0.247041, 0.203355, 0.167087, 0.155435, 0.139895, 0.106997, 0.092881, 0.096677, 0.056825, 0.076542, 0.074921, 0.074921, 0.076542, 0.085092, 0.139895, 0.15008, 0.209395, 0.239899, 0.257454, 0.225814, 0.132295, 0.167087, 0.111485, 0.161087, 0.17593, 0.182256, 0.225814, 0.222385, 0.219301, 0.321458, 0.268042, 0.275179, 0.284882, 0.179055, 0.167087, 0.142424, 0.134866, 0.079919, 0.043307, 0.064632, 0.06312, 0.081712, 0.059222, 0.10481, 0.081712, 0.05306, 0.035586, 0.021816, 0.036378, 0.020165], '')</t>
  </si>
  <si>
    <t>[145, 146, 147, 235]</t>
  </si>
  <si>
    <t>UPI000218610C status=activ</t>
  </si>
  <si>
    <t>([0.125101, 0.122885, 0.161087, 0.155435, 0.191378, 0.225814, 0.216401, 0.15284, 0.109221, 0.161087, 0.120615, 0.088832, 0.090864, 0.086953, 0.158265, 0.15284, 0.155435, 0.083462, 0.092881, 0.102787, 0.064632, 0.069024, 0.094817, 0.094817, 0.122885, 0.079919, 0.079919, 0.079919, 0.081712, 0.155435, 0.10481, 0.17593, 0.264545, 0.264545, 0.170161, 0.179055, 0.17593, 0.111485, 0.120615, 0.161087, 0.209395, 0.308712, 0.298791, 0.284882, 0.308712, 0.225814, 0.324872, 0.225814, 0.167087, 0.268042, 0.243554, 0.203355, 0.229226, 0.191378, 0.243554, 0.374039, 0.374039, 0.380708, 0.480142, 0.608892, 0.549308, 0.604312, 0.58069, 0.465241, 0.384043, 0.359901, 0.436924, 0.324872, 0.42561, 0.494003, 0.472492, 0.480142, 0.608892, 0.570702, 0.570702, 0.465241, 0.356642, 0.346032, 0.236433, 0.225814, 0.206376, 0.278302, 0.271506, 0.194234, 0.206376, 0.298791, 0.225814, 0.18812, 0.268042, 0.182256, 0.139895, 0.137348, 0.086953, 0.041405, 0.023963, 0.030003, 0.058088, 0.10481, 0.085092, 0.179055, 0.17593, 0.111485, 0.118441, 0.118441, 0.109221, 0.109221, 0.079919, 0.122885, 0.167087, 0.17593, 0.288399, 0.380708, 0.384043, 0.461924, 0.444081, 0.450668, 0.440853, 0.321458, 0.216401, 0.164327, 0.161087, 0.139895, 0.222385, 0.185198, 0.18812, 0.278302, 0.36309, 0.398279, 0.422041, 0.366687, 0.366687, 0.366687, 0.374039, 0.339168, 0.239899, 0.257454, 0.30533, 0.209395, 0.321458, 0.4292, 0.541878, 0.509769, 0.553315, 0.541878, 0.494003, 0.494003, 0.384043, 0.288399, 0.284882, 0.291804, 0.25406, 0.170161, 0.088832, 0.098513, 0.129801, 0.129801, 0.139895, 0.139895, 0.147574, 0.074921, 0.076542, 0.085092, 0.046336, 0.045352, 0.048328, 0.074921, 0.058088, 0.125101, 0.232838, 0.229226, 0.120615, 0.144935, 0.185198, 0.26085, 0.239899, 0.219301, 0.209395, 0.295083, 0.295083, 0.291804, 0.291804, 0.268042, 0.161087, 0.161087, 0.173081, 0.102787, 0.050641, 0.069024, 0.055536, 0.048328, 0.031287, 0.048328, 0.064632, 0.094817, 0.06312, 0.059222, 0.066181, 0.132295, 0.098513, 0.100716, 0.100716, 0.094817, 0.090864, 0.090864, 0.15284, 0.134866, 0.137348, 0.17593, 0.173081, 0.17593, 0.098513, 0.164327, 0.194234, 0.179055, 0.10481, 0.164327, 0.17593, 0.185198, 0.182256, 0.225814, 0.17593, 0.264545, 0.328603, 0.328603, 0.324872, 0.346032, 0.301917, 0.298791, 0.264545, 0.229226, 0.222385, 0.225814, 0.120615, 0.118441, 0.122885, 0.15008, 0.118441, 0.058088, 0.054297, 0.025762, 0.0198, 0.033407, 0.033407, 0.041405, 0.023534, 0.026338, 0.023534, 0.024826, 0.024826, 0.045352, 0.028695, 0.034884, 0.037156, 0.071867, 0.0704, 0.073402, 0.049374, 0.06312, 0.0704, 0.076542, 0.142424, 0.170161, 0.118441, 0.094817, 0.098513, 0.139895, 0.118441, 0.069024, 0.048328, 0.069024, 0.083462, 0.094817, 0.059222, 0.102787, 0.069024, 0.044297, 0.042364, 0.094817, 0.092881, 0.127496, 0.071867, 0.056825, 0.059222, 0.042364, 0.042364, 0.042364, 0.034068, 0.033407, 0.064632, 0.066181, 0.042364, 0.042364, 0.081712, 0.086953, 0.094817, 0.142424, 0.206376, 0.132295, 0.111485, 0.088832, 0.120615, 0.18812, 0.222385, 0.216401, 0.339168, 0.339168, 0.239899, 0.243554, 0.311707, 0.196879, 0.196879, 0.268042, 0.209395, 0.125101, 0.100716, 0.094817, 0.094817, 0.050641, 0.10481, 0.060549, 0.086953, 0.085092, 0.083462, 0.044297, 0.037156, 0.028695, 0.020522, 0.034068, 0.033407, 0.048328, 0.098513, 0.17593, 0.200174, 0.139895, 0.21291, 0.247041, 0.164327, 0.158265, 0.209395, 0.158265, 0.21291, 0.200174, 0.200174, 0.129801, 0.209395, 0.247041, 0.194234, 0.239899, 0.257454, 0.339168, 0.281712, 0.298791, 0.203355, 0.203355, 0.236433, 0.236433, 0.271506, 0.377384, 0.401658, 0.332115, 0.332115, 0.332115, 0.219301, 0.122885, 0.18812, 0.194234, 0.120615, 0.11371, 0.164327, 0.167087, 0.161087, 0.161087, 0.118441, 0.155435, 0.129801, 0.170161, 0.142424, 0.111485, 0.0704, 0.040537, 0.079919, 0.078022], '')</t>
  </si>
  <si>
    <t>[59, 60, 61, 62, 72, 73, 74, 140, 141, 142, 143]</t>
  </si>
  <si>
    <t>UPI000218610D status=activ</t>
  </si>
  <si>
    <t>([0.264545, 0.25031, 0.311707, 0.366687, 0.247041, 0.288399, 0.311707, 0.298791, 0.335645, 0.370445, 0.359901, 0.398279, 0.324872, 0.311707, 0.243554, 0.203355, 0.21291, 0.179055, 0.229226, 0.264545, 0.321458, 0.342579, 0.394753, 0.321458, 0.278302, 0.284882, 0.281712, 0.257454, 0.284882, 0.291804, 0.311707, 0.342579, 0.349426, 0.380708, 0.387226, 0.433034, 0.390993, 0.295083, 0.257454, 0.271506, 0.311707, 0.324872, 0.384043, 0.366687, 0.398279, 0.390993, 0.494003, 0.458154, 0.458154, 0.433034, 0.390993, 0.324872, 0.339168, 0.335645, 0.30533, 0.275179, 0.275179, 0.271506, 0.278302, 0.352862, 0.339168, 0.311707, 0.271506, 0.278302, 0.17593, 0.15284, 0.21291, 0.225814, 0.179055, 0.219301, 0.194234, 0.216401, 0.243554, 0.155435, 0.167087, 0.219301, 0.25406, 0.206376, 0.284882, 0.352862, 0.359901, 0.394753, 0.422041, 0.450668, 0.465241, 0.490133, 0.585406, 0.509769, 0.458154, 0.509769, 0.461924, 0.490133, 0.509769, 0.509769, 0.51388, 0.5017, 0.461924, 0.42561, 0.444081, 0.377384, 0.349426, 0.374039, 0.311707, 0.219301, 0.25406, 0.232838, 0.281712, 0.257454, 0.288399, 0.332115, 0.374039, 0.401658, 0.447574, 0.433034, 0.433034, 0.4292, 0.332115, 0.308712, 0.346032, 0.40511, 0.40511, 0.468512, 0.356642, 0.394753, 0.509769, 0.480142, 0.497853, 0.422041, 0.394753, 0.394753, 0.398279, 0.422041, 0.422041, 0.414856, 0.450668, 0.384043, 0.468512, 0.58069, 0.626927, 0.63748, 0.525368, 0.59917, 0.58069, 0.56648, 0.454136, 0.414856, 0.374039, 0.366687, 0.472492, 0.5017, 0.51388, 0.538167, 0.414856, 0.335645, 0.335645, 0.222385, 0.298791, 0.271506, 0.271506, 0.308712, 0.21291, 0.328603, 0.30533, 0.264545, 0.275179, 0.335645, 0.370445, 0.380708, 0.370445, 0.387226, 0.401658, 0.387226, 0.356642, 0.374039, 0.380708, 0.295083, 0.311707, 0.31487, 0.318242, 0.229226, 0.236433, 0.328603, 0.298791, 0.335645, 0.284882, 0.374039, 0.40511, 0.335645, 0.281712, 0.295083, 0.25406, 0.182256, 0.161087, 0.191378, 0.26085, 0.308712, 0.387226, 0.465241, 0.458154, 0.408655, 0.42561, 0.352862, 0.339168, 0.339168, 0.30533, 0.384043, 0.295083, 0.200174, 0.271506, 0.328603, 0.243554, 0.243554, 0.298791, 0.318242, 0.209395, 0.196879, 0.216401, 0.216401, 0.216401, 0.21291, 0.288399, 0.387226, 0.366687, 0.288399, 0.26085, 0.219301, 0.161087, 0.229226, 0.318242, 0.281712, 0.301917, 0.390993, 0.387226, 0.359901, 0.370445, 0.444081, 0.454136, 0.390993, 0.36309, 0.321458, 0.229226, 0.232838, 0.147574, 0.222385, 0.301917, 0.321458, 0.318242, 0.380708, 0.31487, 0.225814, 0.264545, 0.179055, 0.17593, 0.142424, 0.179055, 0.179055, 0.191378, 0.10481, 0.15008, 0.173081, 0.196879, 0.308712, 0.301917, 0.384043, 0.390993, 0.359901, 0.359901, 0.42561, 0.335645, 0.370445, 0.476583, 0.390993, 0.398279, 0.380708, 0.465241, 0.447574, 0.447574, 0.444081, 0.458154, 0.390993, 0.328603, 0.339168, 0.318242, 0.318242, 0.332115, 0.328603, 0.366687, 0.335645, 0.308712, 0.398279, 0.436924, 0.422041, 0.401658, 0.505461, 0.472492, 0.458154, 0.359901, 0.352862, 0.359901, 0.458154, 0.525368, 0.5017, 0.490133, 0.476583, 0.447574, 0.384043, 0.281712, 0.275179, 0.31487, 0.352862, 0.268042, 0.173081, 0.15008, 0.147574, 0.085092, 0.086953, 0.092881, 0.109221, 0.116183, 0.088832, 0.051831, 0.034884, 0.038858, 0.032017, 0.0198, 0.014315, 0.019401, 0.040537, 0.03976, 0.030611, 0.018106, 0.017797, 0.018415, 0.021381, 0.036378, 0.060549, 0.078022, 0.047319, 0.060549, 0.032677, 0.032677, 0.037156, 0.046336, 0.071867, 0.071867, 0.071867, 0.122885, 0.086953, 0.076542, 0.074921, 0.046336, 0.081712, 0.085092, 0.139895, 0.139895, 0.139895, 0.098513, 0.076542, 0.125101, 0.081712, 0.092881, 0.129801, 0.109221, 0.127496, 0.127496, 0.079919, 0.079919, 0.079919, 0.092881, 0.088832, 0.051831, 0.100716, 0.096677, 0.179055, 0.127496, 0.102787, 0.106997, 0.15284, 0.147574, 0.134866, 0.219301, 0.17593, 0.147574, 0.243554, 0.25406, 0.257454, 0.374039, 0.370445, 0.281712, 0.284882, 0.216401, 0.232838, 0.243554, 0.139895, 0.066181, 0.109221, 0.15008, 0.142424, 0.081712, 0.098513, 0.064632, 0.051831, 0.086953, 0.0704, 0.049374, 0.033407, 0.022306, 0.014586, 0.021381, 0.034068, 0.021816], '')</t>
  </si>
  <si>
    <t>[86, 87, 89, 92, 93, 94, 95, 124, 137, 138, 139, 140, 141, 142, 143, 149, 150, 151, 293, 300, 301]</t>
  </si>
  <si>
    <t>UPI000218610E status=activ</t>
  </si>
  <si>
    <t>([0.257454, 0.356642, 0.332115, 0.36309, 0.257454, 0.288399, 0.352862, 0.401658, 0.31487, 0.239899, 0.17593, 0.203355, 0.203355, 0.132295, 0.129801, 0.225814, 0.25406, 0.291804, 0.194234, 0.225814, 0.225814, 0.179055, 0.179055, 0.147574, 0.100716, 0.116183, 0.076542, 0.06184, 0.034068, 0.050641, 0.098513, 0.17593, 0.111485, 0.11371, 0.185198, 0.134866, 0.071867, 0.059222, 0.042364, 0.079919, 0.043307, 0.046336, 0.071867, 0.059222, 0.074921, 0.132295, 0.118441, 0.17593, 0.106997, 0.092881, 0.122885, 0.120615, 0.134866, 0.17593, 0.191378, 0.158265, 0.247041, 0.225814, 0.257454, 0.374039, 0.324872, 0.433034, 0.321458, 0.30533, 0.229226, 0.170161, 0.161087, 0.264545, 0.291804, 0.298791, 0.401658, 0.398279, 0.418646, 0.398279, 0.433034, 0.321458, 0.359901, 0.390993, 0.5017, 0.525368, 0.414856, 0.465241, 0.418646, 0.538167, 0.483068, 0.56648, 0.716283, 0.575842, 0.509769, 0.36309, 0.458154, 0.377384, 0.268042, 0.239899, 0.229226, 0.200174, 0.295083, 0.26085, 0.147574, 0.127496, 0.064632, 0.11371, 0.10481, 0.106997, 0.064632, 0.066181, 0.054297, 0.026892, 0.038858, 0.050641, 0.081712, 0.098513, 0.090864, 0.167087, 0.164327, 0.179055, 0.179055, 0.106997, 0.134866, 0.137348, 0.137348, 0.21291, 0.203355, 0.17593, 0.129801, 0.216401, 0.247041, 0.288399, 0.394753, 0.444081, 0.349426, 0.295083, 0.232838, 0.328603, 0.229226, 0.239899, 0.236433, 0.278302, 0.377384, 0.380708, 0.377384, 0.380708, 0.342579, 0.268042, 0.219301, 0.219301, 0.196879, 0.219301, 0.206376, 0.132295, 0.118441, 0.132295, 0.127496, 0.158265, 0.088832, 0.15284, 0.15008, 0.144935, 0.081712, 0.076542, 0.041405, 0.076542, 0.098513, 0.06312, 0.058088, 0.102787, 0.17593, 0.106997, 0.102787, 0.111485, 0.196879, 0.203355, 0.17593, 0.281712, 0.281712, 0.30533, 0.203355, 0.194234, 0.129801, 0.17593, 0.185198, 0.268042, 0.158265, 0.090864, 0.167087, 0.247041, 0.170161, 0.161087, 0.147574, 0.161087, 0.155435, 0.15284, 0.155435, 0.155435, 0.116183, 0.073402, 0.090864, 0.15284, 0.10481, 0.167087, 0.222385, 0.216401, 0.179055, 0.288399, 0.398279, 0.40511, 0.401658, 0.387226, 0.281712, 0.377384, 0.359901, 0.374039, 0.366687, 0.275179, 0.374039, 0.31487, 0.31487, 0.318242, 0.349426, 0.384043, 0.30533, 0.247041, 0.209395, 0.196879, 0.200174, 0.155435, 0.142424, 0.142424, 0.15284, 0.278302, 0.209395, 0.203355, 0.185198, 0.191378, 0.209395, 0.232838, 0.352862, 0.433034, 0.472492, 0.374039, 0.295083, 0.31487, 0.359901, 0.321458, 0.374039, 0.390993, 0.422041, 0.380708, 0.284882, 0.36309, 0.295083, 0.298791, 0.225814, 0.196879, 0.137348, 0.118441, 0.102787, 0.092881, 0.094817, 0.090864, 0.137348, 0.15284, 0.222385, 0.137348, 0.191378, 0.122885, 0.066181, 0.066181, 0.044297, 0.044297, 0.045352, 0.059222, 0.059222, 0.096677, 0.067594, 0.092881, 0.134866, 0.129801, 0.073402, 0.079919, 0.041405, 0.023963, 0.041405, 0.036378, 0.064632, 0.05306, 0.098513, 0.155435, 0.155435, 0.257454, 0.328603, 0.209395, 0.225814, 0.206376, 0.170161, 0.170161, 0.170161, 0.196879, 0.194234, 0.243554, 0.209395, 0.318242, 0.4292, 0.42561, 0.366687, 0.332115, 0.370445, 0.352862, 0.264545, 0.295083, 0.203355, 0.203355, 0.257454, 0.239899, 0.243554, 0.239899, 0.342579, 0.36309, 0.346032, 0.328603, 0.342579, 0.321458, 0.295083, 0.225814, 0.191378, 0.225814, 0.239899, 0.185198], '')</t>
  </si>
  <si>
    <t>[78, 79, 83, 85, 86, 87, 88]</t>
  </si>
  <si>
    <t>UPI000218610F status=activ</t>
  </si>
  <si>
    <t>([0.137348, 0.173081, 0.164327, 0.196879, 0.247041, 0.191378, 0.216401, 0.206376, 0.232838, 0.222385, 0.21291, 0.158265, 0.122885, 0.071867, 0.042364, 0.056825, 0.059222, 0.059222, 0.049374, 0.036378, 0.074921, 0.142424, 0.088832, 0.06312, 0.038042, 0.023534, 0.038042, 0.022667, 0.029376, 0.030611, 0.041405, 0.05306, 0.078022, 0.109221, 0.142424, 0.219301, 0.179055, 0.17593, 0.18812, 0.191378, 0.271506, 0.26085, 0.203355, 0.25406, 0.311707, 0.298791, 0.281712, 0.301917, 0.387226, 0.339168, 0.291804, 0.288399, 0.191378, 0.222385, 0.206376, 0.243554, 0.26085, 0.26085, 0.25406, 0.25031, 0.268042, 0.236433, 0.236433, 0.200174, 0.247041, 0.185198, 0.247041, 0.264545, 0.147574, 0.15284, 0.129801, 0.158265, 0.15284, 0.236433, 0.206376, 0.127496, 0.127496, 0.137348, 0.161087, 0.170161, 0.155435, 0.222385, 0.170161, 0.170161, 0.257454, 0.161087, 0.257454, 0.288399, 0.36309, 0.422041, 0.414856, 0.390993, 0.324872, 0.321458, 0.321458, 0.264545, 0.284882, 0.318242, 0.288399, 0.25031, 0.206376, 0.182256, 0.191378, 0.278302, 0.164327, 0.155435, 0.236433, 0.15008, 0.083462, 0.046336, 0.038042, 0.032017, 0.059222, 0.096677, 0.122885, 0.079919, 0.147574, 0.132295, 0.06312, 0.06312, 0.044297, 0.060549, 0.048328, 0.024826, 0.026338, 0.030611, 0.028107, 0.028107, 0.029376, 0.071867, 0.118441, 0.167087, 0.203355, 0.144935, 0.081712, 0.066181, 0.10481, 0.094817, 0.109221, 0.111485, 0.06312, 0.118441, 0.116183, 0.170161, 0.257454, 0.164327, 0.243554, 0.247041, 0.164327, 0.161087, 0.111485, 0.116183, 0.132295, 0.073402, 0.122885, 0.120615, 0.120615, 0.094817, 0.098513, 0.142424, 0.139895, 0.225814, 0.182256, 0.098513, 0.055536, 0.031287, 0.055536, 0.06184, 0.06184, 0.10481, 0.182256, 0.216401, 0.216401, 0.11371, 0.21291, 0.137348, 0.137348, 0.137348, 0.164327, 0.155435, 0.155435, 0.173081, 0.094817, 0.116183, 0.206376, 0.324872, 0.321458, 0.291804, 0.284882, 0.196879, 0.120615, 0.116183, 0.11371, 0.109221, 0.196879, 0.167087, 0.147574, 0.257454, 0.173081, 0.185198, 0.18812, 0.209395, 0.243554, 0.301917, 0.271506, 0.278302, 0.239899, 0.257454, 0.291804, 0.271506, 0.271506, 0.366687, 0.257454, 0.271506, 0.182256, 0.109221, 0.090864, 0.15008, 0.125101, 0.196879, 0.125101, 0.129801, 0.129801, 0.092881, 0.116183, 0.092881, 0.069024, 0.0704, 0.116183, 0.067594, 0.056825, 0.111485, 0.064632, 0.074921, 0.066181, 0.122885, 0.122885, 0.079919, 0.083462, 0.085092, 0.085092, 0.137348, 0.132295, 0.096677, 0.098513, 0.079919, 0.079919, 0.096677, 0.058088, 0.031287, 0.032017, 0.044297, 0.038858, 0.079919, 0.073402, 0.073402, 0.043307, 0.074921, 0.137348, 0.109221, 0.088832, 0.073402, 0.069024, 0.043307, 0.067594, 0.094817, 0.076542, 0.071867, 0.058088, 0.100716, 0.161087, 0.239899, 0.158265, 0.155435, 0.144935, 0.144935, 0.088832, 0.147574, 0.092881, 0.096677, 0.0704, 0.069024, 0.083462, 0.094817, 0.155435, 0.137348, 0.134866, 0.182256, 0.167087, 0.196879, 0.194234, 0.196879, 0.125101, 0.200174, 0.144935, 0.081712, 0.134866, 0.173081, 0.164327, 0.164327, 0.129801, 0.206376, 0.155435, 0.18812, 0.147574, 0.109221, 0.085092, 0.088832, 0.0704, 0.125101, 0.096677, 0.067594, 0.045352, 0.086953], '')</t>
  </si>
  <si>
    <t>UPI0002186110 status=activ</t>
  </si>
  <si>
    <t>([0.318242, 0.25031, 0.308712, 0.390993, 0.4292, 0.461924, 0.480142, 0.525368, 0.468512, 0.422041, 0.440853, 0.476583, 0.433034, 0.454136, 0.444081, 0.414856, 0.444081, 0.458154, 0.447574, 0.497853, 0.494003, 0.509769, 0.545602, 0.5017, 0.374039, 0.335645, 0.247041, 0.219301, 0.17593, 0.200174, 0.257454, 0.161087, 0.158265, 0.239899, 0.132295, 0.203355, 0.239899, 0.25031, 0.257454, 0.179055, 0.137348, 0.203355, 0.18812, 0.18812, 0.229226, 0.288399, 0.229226, 0.308712, 0.335645, 0.268042, 0.295083, 0.264545, 0.335645, 0.257454, 0.243554, 0.301917, 0.301917, 0.291804, 0.298791, 0.291804, 0.308712, 0.30533, 0.298791, 0.25406, 0.194234, 0.18812, 0.139895, 0.232838, 0.18812, 0.18812, 0.284882, 0.31487, 0.247041, 0.247041, 0.342579, 0.308712, 0.339168, 0.339168, 0.359901, 0.271506, 0.219301, 0.288399, 0.318242, 0.275179, 0.332115, 0.342579, 0.271506, 0.374039, 0.268042, 0.21291, 0.185198, 0.200174, 0.179055, 0.271506, 0.332115, 0.291804, 0.278302, 0.194234, 0.167087, 0.158265, 0.239899, 0.239899, 0.247041, 0.167087, 0.139895, 0.144935, 0.232838, 0.30533, 0.298791, 0.352862, 0.387226, 0.321458, 0.321458, 0.21291, 0.209395, 0.21291, 0.161087, 0.200174, 0.25031, 0.191378, 0.11371, 0.081712, 0.064632, 0.044297, 0.094817, 0.086953, 0.081712, 0.038858, 0.044297, 0.026892, 0.020165, 0.032017, 0.038042, 0.025316, 0.048328, 0.048328, 0.031287, 0.035586, 0.044297, 0.029376, 0.031287, 0.031287, 0.031287, 0.048328, 0.0704, 0.056825, 0.049374, 0.026338, 0.029376, 0.023963, 0.038042, 0.050641, 0.058088, 0.096677, 0.083462, 0.06312, 0.06312, 0.076542, 0.096677, 0.078022, 0.083462, 0.083462, 0.137348, 0.182256, 0.109221, 0.051831, 0.041405, 0.064632, 0.088832, 0.144935, 0.086953, 0.100716, 0.134866, 0.109221, 0.066181, 0.050641, 0.066181, 0.040537, 0.025762, 0.034068, 0.026892, 0.049374, 0.092881, 0.102787, 0.088832, 0.100716, 0.179055, 0.222385, 0.164327, 0.116183, 0.127496, 0.216401, 0.200174, 0.18812, 0.116183, 0.139895, 0.203355, 0.144935, 0.219301, 0.219301, 0.219301, 0.25031, 0.239899, 0.164327, 0.15284, 0.129801, 0.185198, 0.18812, 0.147574, 0.15008, 0.236433, 0.191378, 0.18812, 0.144935, 0.142424, 0.194234, 0.194234, 0.15008, 0.209395, 0.200174, 0.203355, 0.137348, 0.085092, 0.096677, 0.088832, 0.086953, 0.10481, 0.106997, 0.116183, 0.170161, 0.161087, 0.098513, 0.081712, 0.044297, 0.059222, 0.066181, 0.066181, 0.088832, 0.090864, 0.100716, 0.116183, 0.139895, 0.139895, 0.21291, 0.164327, 0.21291, 0.155435, 0.164327, 0.161087, 0.15284, 0.071867, 0.144935, 0.236433, 0.30533, 0.387226, 0.384043, 0.301917, 0.264545, 0.219301, 0.271506, 0.25406, 0.225814, 0.264545, 0.222385, 0.15008, 0.116183, 0.155435, 0.185198, 0.17593, 0.11371, 0.092881, 0.173081, 0.137348, 0.0704, 0.071867, 0.074921, 0.067594, 0.054297, 0.058088, 0.076542, 0.078022, 0.051831, 0.044297, 0.036378, 0.042364, 0.071867, 0.094817, 0.081712, 0.106997, 0.134866, 0.209395, 0.25031, 0.25406, 0.295083, 0.41194, 0.318242, 0.25406, 0.257454, 0.398279, 0.42561, 0.384043, 0.414856, 0.374039, 0.418646, 0.374039, 0.458154, 0.476583, 0.545602, 0.458154, 0.450668, 0.422041, 0.433034, 0.352862, 0.335645, 0.291804, 0.284882, 0.295083, 0.370445, 0.390993, 0.349426, 0.352862, 0.390993, 0.311707, 0.339168, 0.247041, 0.321458, 0.288399, 0.298791, 0.268042, 0.26085, 0.275179, 0.264545, 0.219301, 0.284882, 0.291804, 0.236433, 0.15284, 0.194234, 0.216401, 0.200174, 0.15008, 0.116183, 0.111485, 0.179055, 0.191378, 0.271506, 0.243554, 0.21291, 0.158265, 0.170161, 0.25031, 0.137348, 0.139895, 0.173081, 0.191378, 0.120615, 0.106997, 0.170161, 0.232838, 0.142424, 0.118441, 0.170161, 0.170161, 0.17593, 0.173081, 0.203355, 0.196879, 0.236433, 0.268042, 0.31487, 0.31487, 0.288399, 0.31487, 0.288399, 0.203355, 0.161087, 0.247041, 0.36309, 0.36309, 0.346032, 0.30533, 0.332115, 0.25406, 0.332115, 0.298791, 0.298791, 0.268042, 0.18812, 0.185198, 0.216401, 0.216401, 0.232838, 0.229226, 0.318242, 0.31487, 0.401658, 0.4292, 0.308712, 0.271506, 0.271506, 0.271506, 0.298791, 0.318242, 0.30533, 0.30533, 0.332115, 0.268042, 0.225814, 0.232838, 0.239899, 0.232838, 0.144935, 0.076542, 0.076542, 0.0704, 0.088832, 0.069024, 0.069024, 0.088832, 0.088832, 0.045352, 0.038858, 0.06312, 0.037156, 0.06312, 0.060549, 0.059222, 0.083462, 0.081712, 0.127496, 0.118441, 0.134866, 0.139895, 0.21291, 0.243554, 0.147574, 0.142424, 0.109221, 0.111485, 0.170161, 0.111485, 0.122885, 0.132295, 0.11371, 0.167087, 0.17593, 0.132295, 0.081712, 0.079919, 0.15284, 0.15284, 0.15008, 0.116183, 0.15284, 0.132295, 0.106997, 0.18812, 0.155435, 0.222385, 0.185198, 0.122885, 0.257454], '')</t>
  </si>
  <si>
    <t>[7, 21, 22, 23, 307]</t>
  </si>
  <si>
    <t>UPI0002186111 status=activ</t>
  </si>
  <si>
    <t>([0.158265, 0.167087, 0.206376, 0.243554, 0.284882, 0.182256, 0.21291, 0.243554, 0.275179, 0.194234, 0.219301, 0.167087, 0.219301, 0.219301, 0.209395, 0.21291, 0.21291, 0.298791, 0.301917, 0.229226, 0.155435, 0.232838, 0.264545, 0.264545, 0.295083, 0.298791, 0.339168, 0.26085, 0.271506, 0.268042, 0.374039, 0.346032, 0.40511, 0.408655, 0.30533, 0.219301, 0.21291, 0.222385, 0.21291, 0.225814, 0.295083, 0.40511, 0.370445, 0.342579, 0.366687, 0.26085, 0.264545, 0.332115, 0.41194, 0.41194, 0.422041, 0.42561, 0.480142, 0.472492, 0.465241, 0.585406, 0.699094, 0.733139, 0.632174, 0.505461, 0.509769, 0.509769, 0.490133, 0.521092, 0.521092, 0.494003, 0.562014, 0.553315, 0.450668, 0.36309, 0.359901, 0.349426, 0.25031, 0.15008, 0.185198, 0.18812, 0.109221, 0.111485, 0.081712, 0.073402, 0.15284, 0.225814, 0.25031, 0.239899, 0.21291, 0.164327, 0.158265, 0.18812, 0.206376, 0.298791, 0.394753, 0.401658, 0.30533, 0.321458, 0.342579, 0.349426, 0.281712, 0.30533, 0.30533, 0.332115, 0.31487, 0.21291, 0.158265, 0.102787, 0.111485, 0.10481, 0.173081, 0.15284, 0.167087, 0.144935, 0.098513, 0.092881, 0.071867, 0.10481, 0.139895, 0.167087, 0.125101, 0.155435, 0.219301, 0.173081, 0.129801, 0.236433], '')</t>
  </si>
  <si>
    <t>[55, 56, 57, 58, 59, 60, 61, 63, 64, 66, 67]</t>
  </si>
  <si>
    <t>UPI0002186112 status=activ</t>
  </si>
  <si>
    <t>([0.288399, 0.170161, 0.106997, 0.147574, 0.102787, 0.066181, 0.092881, 0.118441, 0.15008, 0.144935, 0.167087, 0.134866, 0.125101, 0.069024, 0.100716, 0.106997, 0.059222, 0.055536, 0.079919, 0.071867, 0.046336, 0.056825, 0.059222, 0.102787, 0.096677, 0.179055, 0.257454, 0.257454, 0.222385, 0.225814, 0.26085, 0.196879, 0.264545, 0.26085, 0.264545, 0.281712, 0.359901, 0.447574, 0.444081, 0.41194, 0.321458, 0.394753, 0.394753, 0.398279, 0.390993, 0.398279, 0.36309, 0.295083, 0.301917, 0.25406, 0.209395, 0.182256, 0.170161, 0.170161, 0.111485, 0.173081, 0.10481, 0.098513, 0.081712, 0.049374, 0.049374, 0.088832, 0.058088, 0.058088, 0.116183, 0.071867, 0.083462, 0.083462, 0.076542, 0.042364, 0.073402, 0.086953, 0.069024, 0.120615, 0.120615, 0.120615, 0.069024, 0.11371, 0.092881, 0.094817, 0.17593, 0.25031, 0.173081, 0.15008, 0.161087, 0.134866, 0.21291, 0.182256, 0.129801, 0.203355, 0.278302, 0.288399, 0.301917, 0.284882, 0.170161, 0.122885, 0.161087, 0.247041, 0.170161, 0.144935, 0.116183, 0.096677, 0.096677, 0.092881, 0.132295, 0.125101, 0.078022, 0.078022, 0.083462, 0.078022, 0.045352, 0.049374, 0.045352, 0.025762, 0.035586, 0.074921, 0.069024, 0.067594, 0.069024, 0.069024, 0.11371, 0.170161, 0.167087, 0.111485, 0.129801, 0.15284, 0.15284, 0.222385, 0.239899, 0.170161, 0.239899, 0.318242, 0.30533, 0.225814, 0.335645, 0.401658, 0.30533, 0.366687, 0.380708, 0.356642, 0.433034, 0.394753, 0.359901, 0.332115, 0.40511, 0.494003, 0.472492], '')</t>
  </si>
  <si>
    <t>UPI0002186113 status=activ</t>
  </si>
  <si>
    <t>([0.017447, 0.009015, 0.008895, 0.008156, 0.005799, 0.004358, 0.005249, 0.006421, 0.007555, 0.005932, 0.006988, 0.007259, 0.004611, 0.005086, 0.003478, 0.002366, 0.002349, 0.00316, 0.003109, 0.003366, 0.003109, 0.003298, 0.004835, 0.004315, 0.003864, 0.003607, 0.003804, 0.003864, 0.003405, 0.002396, 0.002396, 0.002396, 0.002396, 0.002555, 0.003555, 0.00359, 0.003607, 0.0028, 0.001748, 0.001778, 0.001232, 0.001142, 0.001048, 0.000958, 0.001434, 0.00225, 0.002276, 0.003177, 0.00316, 0.002503, 0.003757, 0.005503, 0.003555, 0.004247, 0.004315, 0.003555, 0.003512, 0.004315, 0.004247, 0.004431, 0.006421, 0.008525, 0.01078, 0.009294, 0.006245, 0.004689, 0.003298, 0.005249, 0.003821, 0.002662, 0.002688, 0.001748, 0.001069, 0.001541, 0.001288, 0.001271, 0.001434, 0.002211, 0.001649, 0.002276, 0.00225, 0.002276, 0.001778, 0.001748, 0.002276, 0.002396, 0.002366, 0.002138, 0.002138, 0.003177, 0.004483, 0.007031, 0.006421, 0.008525, 0.006619, 0.005799, 0.005932, 0.004921, 0.004835, 0.005992, 0.004513, 0.004646, 0.004646, 0.006142, 0.007177, 0.005086, 0.006701, 0.007877, 0.008804, 0.008409, 0.00543, 0.005318, 0.003431, 0.003701, 0.00316, 0.003109, 0.003555, 0.003246, 0.003821, 0.003821, 0.003512, 0.003512, 0.003461, 0.00243, 0.001481, 0.001434, 0.001967, 0.002211, 0.001709, 0.002482, 0.002662, 0.003366, 0.003366, 0.005086, 0.008075, 0.013265, 0.013265, 0.018106, 0.049374, 0.049374, 0.028107, 0.024826, 0.022306, 0.037156, 0.037156, 0.079919, 0.060549, 0.045352, 0.016021, 0.013613, 0.007877, 0.006142, 0.004976, 0.005249, 0.004208, 0.002606, 0.001692, 0.002211, 0.002138, 0.002078, 0.001391, 0.001808, 0.00292, 0.00283, 0.003607, 0.004414, 0.004483, 0.005086, 0.003997, 0.005378, 0.005378, 0.005249, 0.006245, 0.006795, 0.004646, 0.004208, 0.006142, 0.007031, 0.006194, 0.005011, 0.003607, 0.003727, 0.004135, 0.002688, 0.003053, 0.002727, 0.002761, 0.003079, 0.003341, 0.003555, 0.004315, 0.005872, 0.008895, 0.005503, 0.008075, 0.007877, 0.011342, 0.007422, 0.007031, 0.006619, 0.005623, 0.005683, 0.008075, 0.004976, 0.005378, 0.007031, 0.007315, 0.008624, 0.005249, 0.004161, 0.00407, 0.003963, 0.003341, 0.00243, 0.002606, 0.002396, 0.002976, 0.002014, 0.002976, 0.004135, 0.00407, 0.006421, 0.009483, 0.010672, 0.012727, 0.021381, 0.021381, 0.0198, 0.011342, 0.021381, 0.014075, 0.013821, 0.008409, 0.015344, 0.015078, 0.017447, 0.013821, 0.012727, 0.015078, 0.00962, 0.009977, 0.00962, 0.006078, 0.004513, 0.002705, 0.00359, 0.003478, 0.003053, 0.002211, 0.003014, 0.002606, 0.003109, 0.004483, 0.004577, 0.003079, 0.004208, 0.00543, 0.005249, 0.004611, 0.004315, 0.004161, 0.002606, 0.003366, 0.003997, 0.004577, 0.006988, 0.007315, 0.00777, 0.006374, 0.009096, 0.006078, 0.006894, 0.010131, 0.009865, 0.016826, 0.037156, 0.038858, 0.040537, 0.059222, 0.111485, 0.134866, 0.219301, 0.380708, 0.433034, 0.476583, 0.529623, 0.483068, 0.461924, 0.4292, 0.549308, 0.541878, 0.733139, 0.73685, 0.690604, 0.671169, 0.653063, 0.570702, 0.541878], '')</t>
  </si>
  <si>
    <t>[285, 289, 290, 291, 292, 293, 294, 295, 296, 297]</t>
  </si>
  <si>
    <t>UPI0002186114 status=activ</t>
  </si>
  <si>
    <t>([0.031287, 0.049374, 0.081712, 0.111485, 0.142424, 0.179055, 0.206376, 0.139895, 0.147574, 0.173081, 0.196879, 0.216401, 0.222385, 0.236433, 0.26085, 0.26085, 0.268042, 0.271506, 0.374039, 0.377384, 0.458154, 0.440853, 0.444081, 0.433034, 0.436924, 0.346032, 0.339168, 0.352862, 0.447574, 0.359901, 0.370445, 0.36309, 0.377384, 0.377384, 0.301917, 0.318242, 0.384043, 0.366687, 0.366687, 0.352862, 0.356642, 0.30533, 0.4292, 0.349426, 0.349426, 0.346032, 0.433034, 0.359901, 0.346032, 0.243554, 0.352862, 0.278302, 0.196879, 0.15284, 0.15284, 0.219301, 0.271506, 0.206376, 0.167087, 0.167087, 0.098513, 0.100716, 0.132295, 0.132295, 0.203355, 0.206376, 0.206376, 0.137348, 0.222385, 0.222385, 0.324872, 0.321458, 0.408655, 0.505461, 0.480142, 0.505461, 0.505461, 0.5017, 0.59014, 0.690604, 0.685117, 0.812494, 0.720929, 0.750527, 0.733139, 0.720929, 0.690604, 0.680603, 0.680603, 0.63748, 0.51388, 0.422041, 0.352862, 0.239899, 0.232838, 0.281712, 0.271506, 0.257454, 0.191378, 0.185198, 0.102787, 0.118441, 0.076542, 0.094817, 0.079919, 0.079919, 0.079919, 0.056825, 0.044297, 0.078022, 0.06184, 0.060549, 0.102787, 0.158265, 0.21291, 0.216401, 0.18812, 0.18812, 0.182256, 0.247041, 0.25406, 0.359901, 0.284882, 0.36309, 0.377384, 0.278302, 0.25406, 0.247041, 0.25031, 0.219301, 0.229226, 0.284882, 0.356642, 0.366687, 0.356642, 0.356642, 0.352862, 0.401658, 0.284882, 0.288399, 0.30533, 0.268042, 0.247041, 0.298791, 0.284882, 0.311707, 0.414856, 0.335645, 0.284882, 0.356642, 0.422041, 0.408655, 0.295083, 0.335645, 0.339168, 0.288399, 0.324872, 0.346032, 0.278302, 0.308712, 0.288399, 0.25031, 0.278302, 0.291804, 0.236433, 0.155435, 0.158265, 0.118441, 0.200174, 0.257454, 0.170161, 0.17593, 0.196879, 0.308712, 0.295083, 0.225814, 0.25031, 0.239899, 0.132295, 0.18812, 0.275179, 0.222385, 0.268042, 0.239899, 0.182256, 0.222385, 0.264545, 0.203355, 0.247041, 0.158265, 0.132295, 0.206376, 0.206376, 0.161087, 0.15008, 0.086953, 0.074921, 0.085092, 0.051831, 0.06184, 0.064632, 0.056825, 0.094817, 0.054297, 0.038858, 0.05306, 0.028107, 0.020876, 0.032017, 0.019401, 0.019401, 0.015694, 0.017447, 0.011518, 0.015078, 0.017447, 0.024826, 0.03976, 0.047319, 0.058088, 0.096677, 0.051831, 0.051831, 0.056825, 0.096677, 0.15284, 0.167087, 0.206376, 0.332115, 0.339168, 0.4292, 0.5017, 0.604312, 0.465241, 0.447574, 0.433034, 0.401658, 0.4292, 0.335645, 0.229226, 0.200174, 0.167087, 0.158265, 0.158265, 0.139895, 0.137348, 0.096677, 0.102787, 0.15284, 0.137348, 0.122885, 0.127496, 0.170161, 0.173081, 0.236433, 0.324872, 0.200174, 0.116183, 0.120615, 0.219301, 0.243554, 0.324872, 0.26085, 0.359901, 0.36309, 0.370445, 0.352862, 0.418646, 0.335645, 0.291804, 0.209395, 0.21291, 0.236433, 0.222385, 0.129801, 0.132295, 0.155435, 0.185198, 0.264545, 0.25406, 0.161087, 0.15008, 0.161087, 0.179055, 0.106997, 0.066181, 0.054297, 0.066181, 0.06184, 0.098513, 0.118441, 0.182256, 0.18812, 0.144935, 0.116183, 0.15284, 0.155435, 0.090864, 0.125101, 0.11371, 0.120615, 0.170161, 0.191378, 0.139895, 0.144935, 0.229226, 0.324872, 0.25406, 0.219301, 0.161087, 0.158265, 0.15284, 0.17593, 0.167087, 0.206376, 0.15284, 0.116183, 0.137348, 0.206376, 0.15284, 0.147574, 0.139895, 0.142424, 0.118441, 0.15284, 0.225814, 0.191378, 0.200174, 0.257454, 0.194234, 0.209395, 0.161087, 0.111485, 0.102787, 0.116183, 0.10481, 0.17593, 0.275179, 0.185198, 0.109221, 0.155435, 0.182256, 0.18812, 0.191378, 0.281712, 0.203355, 0.191378, 0.209395, 0.182256, 0.229226, 0.229226, 0.225814, 0.278302, 0.352862, 0.257454, 0.239899, 0.257454, 0.264545, 0.278302, 0.380708, 0.505461, 0.553315, 0.468512, 0.458154, 0.468512, 0.40511, 0.450668, 0.346032, 0.380708, 0.40511, 0.390993, 0.465241, 0.541878, 0.480142, 0.486429, 0.505461, 0.545602, 0.541878, 0.521092, 0.505461, 0.414856, 0.380708, 0.257454, 0.352862, 0.257454, 0.25031, 0.318242, 0.339168, 0.450668, 0.433034, 0.308712, 0.324872, 0.25031, 0.26085, 0.321458, 0.311707, 0.384043, 0.346032, 0.328603, 0.332115, 0.332115, 0.42561, 0.444081, 0.468512, 0.494003, 0.529623, 0.521092, 0.436924, 0.440853, 0.366687, 0.30533, 0.408655, 0.394753, 0.468512, 0.458154, 0.461924, 0.40511, 0.370445, 0.384043, 0.335645, 0.328603, 0.229226, 0.247041, 0.155435, 0.144935, 0.132295, 0.191378, 0.209395, 0.281712, 0.281712, 0.370445, 0.447574, 0.346032, 0.359901, 0.352862, 0.291804, 0.281712, 0.26085, 0.30533, 0.30533, 0.281712, 0.209395, 0.236433, 0.203355, 0.278302, 0.298791, 0.332115, 0.30533, 0.284882, 0.278302, 0.203355, 0.203355, 0.137348, 0.194234, 0.191378, 0.194234, 0.247041, 0.243554, 0.288399, 0.196879, 0.137348, 0.206376, 0.281712, 0.298791, 0.203355, 0.216401, 0.209395, 0.185198, 0.167087, 0.15008, 0.161087, 0.147574, 0.134866, 0.132295, 0.164327, 0.158265, 0.158265, 0.102787, 0.106997, 0.127496, 0.196879, 0.264545, 0.185198, 0.158265, 0.185198, 0.271506, 0.179055, 0.26085, 0.275179, 0.25406, 0.281712, 0.243554, 0.243554, 0.25031, 0.36309, 0.318242, 0.222385, 0.196879, 0.291804, 0.281712, 0.191378, 0.191378, 0.179055, 0.191378, 0.21291, 0.239899, 0.21291, 0.301917, 0.209395, 0.127496, 0.17593, 0.182256, 0.179055, 0.268042, 0.281712, 0.15008, 0.15008, 0.247041, 0.288399, 0.236433, 0.247041, 0.332115, 0.332115, 0.332115, 0.394753, 0.398279, 0.394753, 0.380708, 0.298791, 0.301917, 0.328603, 0.324872, 0.295083, 0.318242, 0.236433, 0.229226, 0.339168, 0.264545, 0.155435, 0.147574, 0.111485, 0.109221, 0.081712, 0.086953, 0.047319, 0.047319, 0.047319, 0.028695, 0.023534, 0.041405, 0.051831, 0.044297, 0.026892, 0.017797, 0.011903, 0.018415, 0.011518, 0.009187, 0.014315, 0.028107, 0.027463, 0.046336, 0.044297, 0.059222, 0.028695, 0.044297, 0.044297, 0.024393, 0.028107, 0.046336, 0.048328, 0.073402, 0.118441, 0.118441, 0.203355, 0.308712, 0.321458, 0.408655, 0.468512, 0.366687, 0.366687, 0.398279, 0.31487, 0.291804, 0.18812, 0.264545, 0.209395, 0.219301, 0.216401, 0.288399, 0.288399, 0.301917, 0.257454, 0.257454, 0.339168, 0.298791, 0.281712, 0.268042, 0.268042, 0.268042, 0.271506, 0.164327, 0.081712, 0.139895, 0.161087, 0.257454, 0.281712, 0.377384, 0.264545, 0.366687, 0.257454, 0.271506, 0.247041, 0.216401, 0.219301, 0.194234, 0.25031, 0.25406, 0.179055, 0.116183, 0.116183, 0.21291, 0.268042, 0.335645, 0.335645, 0.335645, 0.335645, 0.339168, 0.225814, 0.324872, 0.324872, 0.422041, 0.332115, 0.247041, 0.31487, 0.206376, 0.243554, 0.17593, 0.164327, 0.209395, 0.301917, 0.308712, 0.239899, 0.288399, 0.216401, 0.144935, 0.167087, 0.167087, 0.147574, 0.26085, 0.278302, 0.206376, 0.206376, 0.229226, 0.321458, 0.342579, 0.377384, 0.36309, 0.346032, 0.321458, 0.359901, 0.359901, 0.335645, 0.374039, 0.374039, 0.450668, 0.534167, 0.465241, 0.472492, 0.534167, 0.444081, 0.440853, 0.42561, 0.42561, 0.42561, 0.41194, 0.377384, 0.374039, 0.374039, 0.465241, 0.486429, 0.472492, 0.377384, 0.394753, 0.295083, 0.271506, 0.271506, 0.281712, 0.328603, 0.352862, 0.335645, 0.40511, 0.398279, 0.486429, 0.494003, 0.557691, 0.59917, 0.59917, 0.720929, 0.622677, 0.480142, 0.398279, 0.298791, 0.380708, 0.380708, 0.5017, 0.450668, 0.401658, 0.390993, 0.374039, 0.346032, 0.332115, 0.31487, 0.318242, 0.318242, 0.324872, 0.236433, 0.17593, 0.122885, 0.111485, 0.100716, 0.120615, 0.122885, 0.209395, 0.21291, 0.225814, 0.225814, 0.298791, 0.291804, 0.30533, 0.30533, 0.30533, 0.311707, 0.239899, 0.239899, 0.236433, 0.232838, 0.321458, 0.359901, 0.377384, 0.377384, 0.497853, 0.604312, 0.724957, 0.648219, 0.666105, 0.529623, 0.51388, 0.525368, 0.642678, 0.622677, 0.529623, 0.541878, 0.534167, 0.622677, 0.529623, 0.545602, 0.450668, 0.394753, 0.339168, 0.394753, 0.328603, 0.308712, 0.194234, 0.179055, 0.164327, 0.15008, 0.229226, 0.232838, 0.155435, 0.098513, 0.056825, 0.088832, 0.088832, 0.054297, 0.040537, 0.03976, 0.045352, 0.073402, 0.086953, 0.122885, 0.071867, 0.064632, 0.067594, 0.120615, 0.129801, 0.196879, 0.167087, 0.179055, 0.179055, 0.247041, 0.324872, 0.377384, 0.374039, 0.394753, 0.366687, 0.339168, 0.408655, 0.40511, 0.324872, 0.346032, 0.318242, 0.384043, 0.414856, 0.408655, 0.447574, 0.408655, 0.308712, 0.36309, 0.349426, 0.339168, 0.339168, 0.339168, 0.288399, 0.30533, 0.203355, 0.216401, 0.284882, 0.291804, 0.191378, 0.243554, 0.236433, 0.25031, 0.182256, 0.232838, 0.239899, 0.164327, 0.127496, 0.170161, 0.155435, 0.155435, 0.111485, 0.11371, 0.100716, 0.179055, 0.170161, 0.25406, 0.291804, 0.247041, 0.247041, 0.25031, 0.301917, 0.236433, 0.257454, 0.349426, 0.36309, 0.342579, 0.374039, 0.418646, 0.476583, 0.433034, 0.41194, 0.5017, 0.529623, 0.458154, 0.450668, 0.390993, 0.374039, 0.440853, 0.40511, 0.394753, 0.461924, 0.433034, 0.538167, 0.444081, 0.461924, 0.377384, 0.30533, 0.356642, 0.384043, 0.356642, 0.398279, 0.401658, 0.414856, 0.387226, 0.390993, 0.30533, 0.390993, 0.342579, 0.349426, 0.436924, 0.458154, 0.377384, 0.40511, 0.36309, 0.440853, 0.335645, 0.42561, 0.505461, 0.377384, 0.380708, 0.387226, 0.308712, 0.332115, 0.332115, 0.26085, 0.264545, 0.352862, 0.324872, 0.30533, 0.288399, 0.301917, 0.291804, 0.384043, 0.346032, 0.370445, 0.295083, 0.366687, 0.264545, 0.278302, 0.374039, 0.384043, 0.384043, 0.480142, 0.444081, 0.42561, 0.4292, 0.433034, 0.414856, 0.40511, 0.408655, 0.418646, 0.321458, 0.324872, 0.31487, 0.298791, 0.311707, 0.390993, 0.440853, 0.505461, 0.486429, 0.486429, 0.486429, 0.521092, 0.494003, 0.450668, 0.458154, 0.538167, 0.604312, 0.509769, 0.534167, 0.59917, 0.557691, 0.694846, 0.642678, 0.553315, 0.497853, 0.483068, 0.40511, 0.356642, 0.408655, 0.4292, 0.4292, 0.4292, 0.401658, 0.422041, 0.440853, 0.401658, 0.342579, 0.356642, 0.408655, 0.298791, 0.332115, 0.328603, 0.239899, 0.271506, 0.359901, 0.352862, 0.352862, 0.4292, 0.447574, 0.433034, 0.422041, 0.42561, 0.414856, 0.342579, 0.308712, 0.295083, 0.328603, 0.377384, 0.398279, 0.433034, 0.557691, 0.538167, 0.480142, 0.557691, 0.458154, 0.436924, 0.534167, 0.444081, 0.454136, 0.433034, 0.42561, 0.450668, 0.444081, 0.436924, 0.433034, 0.377384, 0.447574, 0.433034, 0.468512, 0.454136, 0.342579, 0.324872, 0.332115, 0.335645, 0.352862, 0.458154, 0.472492, 0.465241, 0.486429, 0.472492, 0.40511, 0.408655, 0.352862, 0.359901, 0.278302, 0.356642, 0.444081, 0.387226, 0.390993, 0.377384, 0.301917, 0.328603, 0.359901, 0.264545, 0.328603, 0.318242, 0.232838, 0.216401, 0.216401, 0.268042, 0.281712, 0.366687, 0.278302, 0.209395, 0.219301, 0.31487, 0.311707, 0.311707, 0.271506, 0.232838, 0.21291, 0.295083, 0.268042, 0.239899, 0.349426, 0.349426, 0.271506, 0.275179, 0.219301, 0.139895, 0.142424, 0.155435, 0.182256, 0.179055, 0.275179, 0.268042, 0.25406, 0.25031, 0.185198, 0.278302, 0.288399, 0.236433, 0.191378, 0.229226, 0.243554, 0.225814, 0.225814, 0.31487, 0.394753, 0.461924, 0.604312, 0.626927, 0.59014, 0.525368, 0.529623, 0.529623, 0.422041, 0.349426, 0.359901, 0.447574, 0.450668, 0.486429, 0.549308, 0.476583, 0.549308, 0.447574, 0.450668, 0.450668, 0.444081, 0.349426, 0.335645, 0.318242, 0.31487, 0.239899, 0.18812, 0.219301, 0.144935, 0.232838, 0.229226, 0.222385, 0.196879, 0.196879, 0.185198, 0.209395, 0.232838, 0.17593, 0.15284, 0.118441, 0.118441, 0.125101, 0.17593, 0.185198, 0.15008, 0.142424, 0.216401, 0.21291, 0.257454, 0.25031, 0.26085, 0.346032, 0.359901, 0.366687, 0.264545, 0.18812, 0.17593, 0.196879, 0.158265, 0.268042, 0.284882, 0.298791, 0.281712, 0.284882, 0.200174, 0.232838, 0.206376, 0.200174, 0.25031, 0.194234, 0.216401, 0.203355, 0.206376, 0.196879, 0.139895, 0.257454, 0.311707, 0.295083, 0.311707, 0.414856, 0.36309, 0.349426, 0.25406, 0.257454, 0.257454, 0.346032, 0.356642, 0.387226, 0.308712, 0.278302, 0.342579, 0.324872, 0.352862, 0.339168, 0.339168, 0.414856, 0.30533, 0.339168, 0.339168, 0.394753, 0.390993, 0.433034, 0.472492, 0.480142, 0.476583, 0.517562, 0.505461, 0.422041, 0.42561, 0.509769, 0.483068, 0.480142, 0.604312, 0.562014, 0.604312, 0.613573, 0.59917, 0.642678, 0.534167, 0.529623, 0.51388, 0.418646, 0.414856, 0.422041, 0.42561, 0.394753, 0.295083, 0.291804, 0.257454, 0.26085, 0.17593, 0.170161, 0.164327, 0.144935, 0.10481, 0.088832, 0.085092, 0.088832, 0.118441, 0.191378, 0.206376, 0.129801, 0.155435, 0.116183, 0.079919, 0.129801, 0.147574, 0.185198, 0.182256, 0.288399, 0.200174, 0.301917, 0.298791, 0.222385, 0.225814, 0.284882, 0.298791, 0.295083, 0.298791, 0.30533, 0.30533, 0.232838, 0.335645, 0.408655, 0.468512, 0.468512, 0.465241, 0.454136, 0.490133, 0.476583, 0.444081, 0.534167, 0.494003, 0.642678, 0.779859, 0.754692, 0.754692], '')</t>
  </si>
  <si>
    <t>[73, 75, 76, 77, 78, 79, 80, 81, 82, 83, 84, 85, 86, 87, 88, 89, 90, 231, 232, 360, 361, 372, 375, 376, 377, 378, 379, 405, 406, 666, 669, 695, 696, 697, 698, 699, 705, 742, 743, 744, 745, 746, 747, 748, 749, 750, 751, 752, 753, 754, 755, 756, 852, 853, 863, 888, 929, 933, 937, 938, 939, 940, 941, 942, 943, 944, 945, 982, 983, 985, 988, 1072, 1073, 1074, 1075, 1076, 1077, 1084, 1086, 1175, 1176, 1179, 1182, 1183, 1184, 1185, 1186, 1187, 1188, 1189, 1190, 1241, 1243, 1244, 1245, 1246]</t>
  </si>
  <si>
    <t>UPI0002186115 status=activ</t>
  </si>
  <si>
    <t>([0.100716, 0.137348, 0.102787, 0.132295, 0.071867, 0.094817, 0.076542, 0.055536, 0.058088, 0.073402, 0.06184, 0.079919, 0.090864, 0.071867, 0.116183, 0.120615, 0.081712, 0.078022, 0.102787, 0.083462, 0.132295, 0.232838, 0.25031, 0.31487, 0.324872, 0.461924, 0.433034, 0.505461, 0.505461, 0.534167, 0.541878, 0.525368, 0.398279, 0.321458, 0.349426, 0.349426, 0.308712, 0.335645, 0.26085, 0.31487, 0.332115, 0.339168, 0.328603, 0.311707, 0.229226, 0.194234, 0.158265, 0.191378, 0.122885, 0.125101, 0.129801, 0.15008, 0.236433, 0.281712, 0.356642, 0.352862, 0.366687, 0.408655, 0.377384, 0.422041, 0.349426, 0.36309, 0.370445, 0.332115, 0.257454, 0.301917, 0.352862, 0.359901, 0.324872, 0.366687, 0.447574, 0.359901, 0.332115, 0.318242, 0.295083, 0.196879, 0.216401, 0.216401, 0.21291, 0.268042, 0.335645, 0.418646, 0.352862, 0.284882, 0.284882, 0.264545, 0.209395, 0.167087, 0.161087, 0.18812, 0.225814, 0.155435, 0.155435, 0.155435, 0.164327, 0.257454, 0.25406, 0.161087, 0.132295, 0.106997, 0.118441, 0.096677, 0.055536, 0.055536, 0.079919, 0.096677, 0.096677, 0.096677, 0.11371, 0.096677, 0.081712, 0.083462, 0.076542, 0.132295, 0.134866, 0.132295, 0.120615, 0.191378, 0.196879, 0.147574, 0.142424, 0.132295, 0.132295, 0.170161, 0.144935, 0.15284, 0.15008, 0.158265, 0.236433, 0.239899, 0.236433, 0.164327, 0.15284, 0.203355, 0.203355, 0.142424, 0.090864, 0.11371, 0.066181, 0.109221, 0.106997, 0.142424, 0.15284, 0.106997, 0.142424, 0.209395, 0.200174, 0.216401, 0.222385, 0.164327, 0.116183, 0.083462, 0.106997, 0.106997, 0.127496, 0.125101, 0.15008, 0.17593, 0.088832, 0.120615, 0.122885, 0.229226, 0.155435, 0.086953, 0.066181, 0.06312, 0.059222, 0.034068, 0.024826, 0.046336, 0.056825, 0.083462, 0.137348, 0.203355, 0.216401, 0.25031, 0.239899, 0.18812, 0.222385, 0.216401, 0.185198, 0.15008, 0.071867, 0.118441, 0.216401, 0.328603, 0.318242, 0.321458, 0.374039, 0.418646, 0.30533, 0.359901, 0.271506, 0.232838, 0.232838, 0.222385, 0.196879, 0.125101, 0.164327, 0.102787, 0.139895, 0.225814, 0.26085, 0.349426, 0.346032, 0.311707, 0.30533, 0.219301, 0.125101, 0.106997, 0.100716, 0.109221, 0.058088, 0.109221, 0.109221, 0.06184, 0.048328, 0.05306, 0.073402, 0.090864, 0.122885, 0.083462, 0.045352, 0.051831, 0.051831, 0.024826, 0.025762, 0.028695, 0.047319, 0.11371, 0.173081, 0.147574, 0.147574, 0.191378, 0.155435, 0.15284, 0.229226, 0.26085, 0.167087, 0.209395, 0.155435, 0.155435, 0.25031, 0.247041, 0.203355, 0.179055, 0.17593, 0.10481, 0.096677, 0.058088, 0.058088, 0.042364, 0.058088, 0.106997, 0.088832, 0.090864, 0.111485, 0.058088, 0.031287, 0.054297, 0.056825, 0.043307, 0.030611, 0.024826, 0.030003, 0.046336, 0.058088, 0.094817, 0.096677, 0.102787, 0.10481, 0.045352, 0.060549, 0.043307, 0.038042, 0.032017, 0.041405, 0.045352, 0.086953, 0.127496, 0.122885, 0.109221, 0.18812, 0.284882, 0.318242, 0.26085, 0.232838, 0.200174, 0.15284, 0.15008, 0.15284, 0.164327, 0.26085, 0.170161, 0.17593, 0.17593, 0.26085, 0.25031, 0.144935, 0.144935, 0.17593, 0.179055, 0.179055, 0.111485, 0.100716, 0.122885, 0.109221, 0.100716, 0.071867, 0.127496, 0.196879, 0.200174, 0.301917, 0.30533, 0.356642, 0.349426, 0.349426, 0.349426, 0.352862, 0.483068, 0.414856, 0.41194, 0.408655, 0.321458, 0.380708, 0.390993, 0.31487, 0.342579, 0.311707, 0.370445, 0.366687, 0.324872, 0.324872, 0.18812, 0.127496, 0.179055, 0.229226, 0.243554, 0.164327, 0.173081, 0.158265, 0.144935, 0.122885, 0.127496, 0.11371, 0.083462, 0.079919, 0.109221, 0.18812, 0.222385, 0.182256, 0.15284, 0.203355, 0.200174, 0.335645, 0.401658, 0.288399, 0.284882, 0.243554, 0.264545, 0.271506, 0.185198, 0.170161, 0.17593, 0.147574, 0.164327, 0.247041, 0.25031, 0.239899, 0.239899, 0.17593, 0.25031, 0.25406, 0.179055, 0.11371, 0.055536, 0.043307, 0.074921, 0.074921, 0.096677, 0.164327, 0.10481, 0.118441, 0.196879, 0.15008, 0.196879, 0.291804, 0.288399, 0.291804, 0.264545, 0.185198, 0.243554, 0.257454, 0.26085, 0.239899, 0.298791, 0.356642, 0.321458, 0.352862, 0.264545, 0.191378, 0.10481, 0.10481, 0.144935, 0.158265, 0.173081, 0.129801, 0.10481, 0.116183, 0.118441, 0.147574, 0.209395, 0.216401, 0.200174, 0.132295, 0.17593, 0.200174, 0.147574, 0.200174, 0.094817, 0.17593, 0.209395, 0.206376, 0.243554, 0.164327, 0.158265, 0.232838, 0.26085, 0.298791, 0.291804, 0.291804, 0.21291, 0.21291, 0.219301, 0.219301, 0.346032, 0.36309, 0.352862, 0.356642, 0.359901, 0.461924, 0.444081, 0.465241, 0.557691, 0.468512, 0.476583, 0.5017, 0.517562, 0.553315, 0.545602, 0.553315, 0.517562, 0.59917, 0.557691, 0.557691, 0.468512, 0.36309, 0.291804, 0.219301, 0.281712, 0.278302, 0.222385, 0.216401, 0.236433, 0.219301, 0.239899, 0.332115, 0.203355, 0.173081, 0.158265, 0.137348, 0.069024, 0.069024, 0.038042, 0.049374, 0.045352, 0.092881, 0.15008, 0.232838, 0.257454, 0.182256, 0.185198, 0.257454, 0.25031, 0.216401, 0.219301, 0.219301, 0.21291, 0.318242, 0.222385, 0.222385, 0.257454, 0.370445, 0.398279, 0.51388, 0.490133, 0.468512, 0.339168, 0.349426, 0.26085, 0.324872, 0.408655, 0.335645, 0.301917, 0.311707, 0.25406, 0.275179, 0.349426, 0.366687, 0.339168, 0.346032, 0.342579, 0.308712, 0.257454, 0.281712, 0.291804, 0.239899, 0.25406, 0.257454, 0.275179, 0.295083, 0.284882, 0.298791, 0.377384, 0.408655, 0.377384, 0.436924, 0.342579, 0.359901, 0.268042, 0.295083, 0.387226, 0.384043, 0.30533, 0.346032, 0.324872, 0.311707, 0.377384, 0.377384, 0.390993, 0.356642, 0.374039, 0.311707, 0.346032, 0.284882, 0.281712, 0.328603, 0.366687, 0.494003, 0.490133, 0.575842, 0.538167, 0.553315, 0.553315, 0.703578, 0.671169, 0.521092, 0.401658, 0.42561, 0.349426, 0.352862, 0.281712, 0.335645, 0.398279, 0.374039, 0.436924, 0.346032, 0.31487, 0.311707, 0.301917, 0.200174, 0.209395, 0.239899, 0.194234, 0.194234, 0.182256, 0.209395, 0.318242, 0.398279, 0.30533, 0.414856, 0.497853, 0.497853, 0.440853, 0.458154, 0.450668, 0.374039, 0.4292, 0.447574, 0.465241, 0.408655, 0.444081, 0.454136, 0.384043, 0.401658, 0.418646, 0.436924, 0.444081, 0.414856, 0.374039, 0.433034, 0.295083, 0.31487, 0.311707, 0.377384, 0.342579, 0.356642, 0.447574, 0.387226, 0.349426, 0.318242, 0.275179, 0.236433, 0.219301, 0.278302, 0.301917, 0.281712, 0.209395, 0.161087, 0.129801, 0.161087, 0.167087, 0.209395, 0.17593, 0.173081, 0.15008, 0.179055, 0.170161, 0.17593, 0.25031, 0.295083, 0.301917, 0.384043, 0.398279, 0.298791, 0.239899, 0.264545, 0.216401, 0.278302, 0.225814, 0.298791, 0.332115, 0.339168, 0.295083, 0.291804, 0.370445, 0.387226, 0.377384, 0.366687, 0.291804, 0.30533, 0.291804, 0.200174, 0.129801, 0.17593, 0.247041, 0.243554, 0.222385, 0.278302, 0.301917, 0.284882, 0.264545, 0.257454, 0.257454, 0.387226, 0.422041, 0.422041, 0.414856, 0.422041, 0.401658, 0.444081, 0.366687, 0.328603, 0.324872, 0.390993, 0.390993, 0.324872, 0.40511, 0.418646, 0.380708, 0.264545, 0.377384, 0.374039, 0.384043, 0.284882, 0.155435, 0.098513, 0.096677, 0.100716, 0.111485, 0.073402, 0.098513, 0.073402, 0.100716, 0.144935, 0.144935, 0.102787, 0.167087, 0.096677, 0.081712, 0.090864, 0.144935, 0.127496, 0.11371, 0.122885, 0.196879, 0.239899, 0.219301, 0.222385, 0.116183, 0.096677, 0.096677, 0.0704, 0.137348, 0.127496, 0.127496, 0.139895, 0.18812, 0.182256, 0.275179, 0.200174, 0.132295, 0.132295, 0.129801, 0.094817, 0.044297, 0.037156, 0.054297, 0.090864, 0.092881, 0.116183, 0.127496, 0.127496, 0.15284, 0.106997, 0.085092, 0.106997, 0.111485, 0.132295, 0.118441, 0.076542, 0.079919, 0.139895, 0.088832, 0.060549, 0.085092, 0.096677, 0.111485, 0.120615, 0.125101, 0.118441, 0.111485, 0.083462, 0.085092, 0.079919, 0.074921, 0.056825, 0.048328, 0.05306, 0.043307, 0.049374, 0.079919, 0.139895, 0.116183, 0.134866, 0.216401, 0.144935, 0.179055, 0.125101, 0.0704, 0.066181, 0.056825, 0.083462, 0.054297, 0.078022, 0.066181, 0.118441, 0.194234, 0.194234, 0.191378, 0.191378, 0.144935, 0.142424, 0.118441, 0.132295, 0.158265, 0.088832, 0.10481, 0.118441, 0.170161, 0.247041, 0.281712, 0.308712, 0.308712, 0.390993, 0.356642, 0.356642, 0.356642, 0.324872, 0.332115, 0.31487, 0.257454, 0.257454, 0.142424, 0.142424, 0.073402, 0.044297, 0.076542, 0.088832, 0.092881, 0.100716, 0.0704, 0.058088, 0.033407, 0.040537, 0.05306, 0.064632, 0.045352, 0.031287, 0.030611, 0.030611, 0.016021, 0.021381, 0.028695, 0.041405, 0.042364, 0.074921, 0.086953, 0.086953, 0.122885, 0.125101, 0.067594, 0.100716, 0.049374, 0.083462, 0.085092, 0.079919, 0.043307, 0.073402, 0.085092, 0.040537, 0.027463, 0.073402, 0.096677, 0.059222, 0.088832, 0.074921, 0.054297, 0.056825, 0.047319, 0.038858, 0.040537, 0.0704, 0.071867, 0.144935, 0.125101, 0.100716, 0.078022, 0.144935, 0.122885, 0.10481, 0.206376, 0.26085, 0.182256, 0.125101, 0.216401], '')</t>
  </si>
  <si>
    <t>[27, 28, 29, 30, 31, 443, 446, 447, 448, 449, 450, 451, 452, 453, 454, 494, 550, 551, 552, 553, 554, 555, 556]</t>
  </si>
  <si>
    <t>UPI0002186116 status=activ</t>
  </si>
  <si>
    <t>([0.142424, 0.137348, 0.142424, 0.144935, 0.194234, 0.219301, 0.155435, 0.122885, 0.158265, 0.17593, 0.132295, 0.111485, 0.11371, 0.116183, 0.132295, 0.229226, 0.271506, 0.332115, 0.318242, 0.291804, 0.18812, 0.194234, 0.164327, 0.134866, 0.158265, 0.161087, 0.179055, 0.288399, 0.352862, 0.374039, 0.352862, 0.342579, 0.422041, 0.401658, 0.311707, 0.308712, 0.194234, 0.222385, 0.257454, 0.271506, 0.209395, 0.271506, 0.264545, 0.346032, 0.414856, 0.422041, 0.380708, 0.335645, 0.31487, 0.219301, 0.219301, 0.164327, 0.170161, 0.185198, 0.164327, 0.268042, 0.167087, 0.164327, 0.173081, 0.147574, 0.225814, 0.318242, 0.278302, 0.216401, 0.129801, 0.127496, 0.118441, 0.142424, 0.179055, 0.144935, 0.167087, 0.155435, 0.25031, 0.268042, 0.25031, 0.18812, 0.185198, 0.288399, 0.377384, 0.359901, 0.278302, 0.271506, 0.17593, 0.216401, 0.288399, 0.387226, 0.295083, 0.206376, 0.236433, 0.134866, 0.170161, 0.25031, 0.155435, 0.096677, 0.078022, 0.059222, 0.116183, 0.109221, 0.102787, 0.100716, 0.125101, 0.111485, 0.064632, 0.137348, 0.18812, 0.106997, 0.118441, 0.200174, 0.194234, 0.179055, 0.264545, 0.284882, 0.281712, 0.298791, 0.332115, 0.472492, 0.390993, 0.370445, 0.380708, 0.291804, 0.264545, 0.247041, 0.281712, 0.390993, 0.352862, 0.229226, 0.232838, 0.17593, 0.10481, 0.200174, 0.18812, 0.225814, 0.170161, 0.109221, 0.106997, 0.073402, 0.060549, 0.120615, 0.125101, 0.076542, 0.076542, 0.092881, 0.054297, 0.092881, 0.069024, 0.059222, 0.086953, 0.120615, 0.083462, 0.139895, 0.11371, 0.116183, 0.094817, 0.116183, 0.182256, 0.179055, 0.281712, 0.194234, 0.122885, 0.125101, 0.17593, 0.26085, 0.257454, 0.328603, 0.225814, 0.229226, 0.229226, 0.295083, 0.232838, 0.332115, 0.352862, 0.328603, 0.219301, 0.18812, 0.161087, 0.158265, 0.239899, 0.147574, 0.222385, 0.31487, 0.318242, 0.232838, 0.25031, 0.219301, 0.21291, 0.301917, 0.232838, 0.26085, 0.139895, 0.155435, 0.090864, 0.090864, 0.060549, 0.11371, 0.078022, 0.078022, 0.058088, 0.029376, 0.058088, 0.048328, 0.050641, 0.048328, 0.054297, 0.048328, 0.034068, 0.028695, 0.031287, 0.056825, 0.056825, 0.067594, 0.054297, 0.090864, 0.066181, 0.098513, 0.098513, 0.111485, 0.088832, 0.06312, 0.090864, 0.086953, 0.10481, 0.06184, 0.064632, 0.122885, 0.137348, 0.209395, 0.236433, 0.144935, 0.125101, 0.106997, 0.161087, 0.26085, 0.26085, 0.225814, 0.179055, 0.109221, 0.167087, 0.222385, 0.308712, 0.25406, 0.182256, 0.132295, 0.200174, 0.191378, 0.164327, 0.129801, 0.111485, 0.116183, 0.182256, 0.137348, 0.194234, 0.18812, 0.118441, 0.120615, 0.144935, 0.144935, 0.225814, 0.236433, 0.155435, 0.090864, 0.161087, 0.142424, 0.206376, 0.194234, 0.206376, 0.206376, 0.158265, 0.182256, 0.118441, 0.079919, 0.11371, 0.11371, 0.06184, 0.06184, 0.059222, 0.073402, 0.10481, 0.116183, 0.071867, 0.078022, 0.116183, 0.116183, 0.179055, 0.106997, 0.058088, 0.055536, 0.043307, 0.090864, 0.090864, 0.161087, 0.216401, 0.155435, 0.090864, 0.100716, 0.167087, 0.18812, 0.158265, 0.182256, 0.17593, 0.229226, 0.229226, 0.25406, 0.182256, 0.191378, 0.275179, 0.288399, 0.308712, 0.257454, 0.132295, 0.132295, 0.100716, 0.102787, 0.191378, 0.25406, 0.342579, 0.30533, 0.291804, 0.342579, 0.346032, 0.356642, 0.374039, 0.374039, 0.284882, 0.356642, 0.349426, 0.26085, 0.359901, 0.374039, 0.374039, 0.494003, 0.490133, 0.521092, 0.422041, 0.398279, 0.384043, 0.298791, 0.291804, 0.209395, 0.18812, 0.194234, 0.182256, 0.167087, 0.167087, 0.25031, 0.243554, 0.185198, 0.191378, 0.118441, 0.076542, 0.127496, 0.127496, 0.074921, 0.079919, 0.116183, 0.100716, 0.086953, 0.120615, 0.090864, 0.147574, 0.129801, 0.118441, 0.069024, 0.081712, 0.129801, 0.142424, 0.155435, 0.243554, 0.295083, 0.380708, 0.349426, 0.36309, 0.247041, 0.257454, 0.15284, 0.18812, 0.219301, 0.247041, 0.275179, 0.366687, 0.370445, 0.436924, 0.454136, 0.51388, 0.461924, 0.465241, 0.366687, 0.311707, 0.288399, 0.278302, 0.278302, 0.342579, 0.36309, 0.401658, 0.401658, 0.447574, 0.349426, 0.278302, 0.278302, 0.281712, 0.275179, 0.225814, 0.137348, 0.132295, 0.15284, 0.17593, 0.094817, 0.096677, 0.132295, 0.137348, 0.116183, 0.074921, 0.076542, 0.060549, 0.096677, 0.094817, 0.134866, 0.216401, 0.295083, 0.200174, 0.196879, 0.122885, 0.106997, 0.106997, 0.051831, 0.05306, 0.059222, 0.129801, 0.196879, 0.106997, 0.120615, 0.147574, 0.125101, 0.132295, 0.134866, 0.085092, 0.139895, 0.085092, 0.078022, 0.081712, 0.081712, 0.040537, 0.059222, 0.088832, 0.127496, 0.222385, 0.191378, 0.194234, 0.17593, 0.111485, 0.182256, 0.094817, 0.094817, 0.134866, 0.127496, 0.137348, 0.106997, 0.051831, 0.049374, 0.058088, 0.050641, 0.092881, 0.102787, 0.139895, 0.083462, 0.083462, 0.048328, 0.060549, 0.059222, 0.048328, 0.05306, 0.043307, 0.079919, 0.05306, 0.0704, 0.0704, 0.074921, 0.120615, 0.216401, 0.222385, 0.139895, 0.137348, 0.147574, 0.200174, 0.200174, 0.284882, 0.291804, 0.401658, 0.298791, 0.284882, 0.216401, 0.301917, 0.332115, 0.229226, 0.257454, 0.158265, 0.132295, 0.125101, 0.147574, 0.147574, 0.142424, 0.236433, 0.134866, 0.081712, 0.122885, 0.132295, 0.074921, 0.090864, 0.078022, 0.15284, 0.155435, 0.167087, 0.129801, 0.129801, 0.147574, 0.118441, 0.132295, 0.094817, 0.086953, 0.094817, 0.05306, 0.102787, 0.090864, 0.106997, 0.170161, 0.139895, 0.064632, 0.094817, 0.06184, 0.064632, 0.047319, 0.035586, 0.050641, 0.050641, 0.049374, 0.076542, 0.147574, 0.147574, 0.164327, 0.098513, 0.090864, 0.15008, 0.139895, 0.076542, 0.076542, 0.0704, 0.03976, 0.085092, 0.085092, 0.085092, 0.088832, 0.090864, 0.06312, 0.076542, 0.102787, 0.059222, 0.059222, 0.034068, 0.060549, 0.098513, 0.179055, 0.129801, 0.088832, 0.100716, 0.090864, 0.125101, 0.155435, 0.247041, 0.15008, 0.15008, 0.15008, 0.096677, 0.127496, 0.127496, 0.139895, 0.137348, 0.21291, 0.209395, 0.264545, 0.21291, 0.167087, 0.096677, 0.142424, 0.219301, 0.200174, 0.209395, 0.17593, 0.120615, 0.066181, 0.106997, 0.086953, 0.102787, 0.100716, 0.098513, 0.164327, 0.155435, 0.144935, 0.120615, 0.129801, 0.161087, 0.158265, 0.118441, 0.129801, 0.132295, 0.132295, 0.109221, 0.194234, 0.257454, 0.206376, 0.298791, 0.21291, 0.295083, 0.191378, 0.222385, 0.229226, 0.216401, 0.21291, 0.182256, 0.139895, 0.137348, 0.134866, 0.17593, 0.225814, 0.225814, 0.161087, 0.078022, 0.096677, 0.071867, 0.073402, 0.069024, 0.0704, 0.147574, 0.147574, 0.26085, 0.26085, 0.170161, 0.147574, 0.15284, 0.179055, 0.182256, 0.15284, 0.092881, 0.090864, 0.076542, 0.11371, 0.182256, 0.288399, 0.284882, 0.31487, 0.229226, 0.332115, 0.239899, 0.216401, 0.203355, 0.200174, 0.155435, 0.236433, 0.275179, 0.275179, 0.288399, 0.41194, 0.458154, 0.476583, 0.380708, 0.414856, 0.328603, 0.30533, 0.321458, 0.243554, 0.21291, 0.219301, 0.147574, 0.236433, 0.232838, 0.232838, 0.144935, 0.137348, 0.132295, 0.078022, 0.051831, 0.038042, 0.038042, 0.034068, 0.028695, 0.051831, 0.049374, 0.0704, 0.073402, 0.036378, 0.050641, 0.050641, 0.0704, 0.11371, 0.06312, 0.048328, 0.048328, 0.098513, 0.179055, 0.15284, 0.229226, 0.194234, 0.225814, 0.18812, 0.161087, 0.268042, 0.216401, 0.25406, 0.295083, 0.288399, 0.295083, 0.324872, 0.275179, 0.225814, 0.219301, 0.236433, 0.284882, 0.222385, 0.173081, 0.158265, 0.109221, 0.10481, 0.200174, 0.170161, 0.182256, 0.206376, 0.194234, 0.239899, 0.275179, 0.264545, 0.167087, 0.257454, 0.26085, 0.247041, 0.339168, 0.271506, 0.339168, 0.339168, 0.401658, 0.468512, 0.480142, 0.622677, 0.517562, 0.401658, 0.433034, 0.414856, 0.335645, 0.275179, 0.21291, 0.179055, 0.191378, 0.308712, 0.291804, 0.288399, 0.349426, 0.26085, 0.257454, 0.25031, 0.225814, 0.173081, 0.094817, 0.060549, 0.05306, 0.100716, 0.139895, 0.139895, 0.158265, 0.147574, 0.167087, 0.225814, 0.158265, 0.096677, 0.092881, 0.076542, 0.06312, 0.048328, 0.081712, 0.125101, 0.10481, 0.088832, 0.081712, 0.15284, 0.239899, 0.25406, 0.268042, 0.321458, 0.321458, 0.229226, 0.243554, 0.203355, 0.229226, 0.278302, 0.278302, 0.288399, 0.318242, 0.321458, 0.370445, 0.394753, 0.394753, 0.401658, 0.352862, 0.4292, 0.332115, 0.268042, 0.232838, 0.137348, 0.142424, 0.155435, 0.222385, 0.275179, 0.380708, 0.264545, 0.17593, 0.247041, 0.125101, 0.129801, 0.158265, 0.132295, 0.111485, 0.111485, 0.129801, 0.206376, 0.139895, 0.094817, 0.118441, 0.118441, 0.127496, 0.111485, 0.106997, 0.10481, 0.102787, 0.083462, 0.147574, 0.222385, 0.219301, 0.311707, 0.219301, 0.21291, 0.271506, 0.158265, 0.164327, 0.170161, 0.132295, 0.170161, 0.298791, 0.288399, 0.196879, 0.25406, 0.243554, 0.127496, 0.129801, 0.132295, 0.085092, 0.05306, 0.066181, 0.0704, 0.058088, 0.079919, 0.090864, 0.050641, 0.11371, 0.0704, 0.055536, 0.078022, 0.098513, 0.094817, 0.067594, 0.15284, 0.11371, 0.116183, 0.216401, 0.232838, 0.203355, 0.164327, 0.236433, 0.243554, 0.144935, 0.222385, 0.179055, 0.161087, 0.25406, 0.25406, 0.346032, 0.295083, 0.18812, 0.185198, 0.125101, 0.122885, 0.116183, 0.11371, 0.120615, 0.122885, 0.067594, 0.100716, 0.196879, 0.102787, 0.109221, 0.194234, 0.111485, 0.111485, 0.111485, 0.111485, 0.06184, 0.054297, 0.092881, 0.15008, 0.147574, 0.21291, 0.161087, 0.167087, 0.164327, 0.078022, 0.076542, 0.144935, 0.088832, 0.059222, 0.094817, 0.085092, 0.055536, 0.054297, 0.074921, 0.076542, 0.036378, 0.035586, 0.03976, 0.042364, 0.024826, 0.016257, 0.010926, 0.020165, 0.022306, 0.026338, 0.058088, 0.034884, 0.034068, 0.033407, 0.050641, 0.066181, 0.069024, 0.106997, 0.17593, 0.203355, 0.132295, 0.137348, 0.185198, 0.185198, 0.109221, 0.179055, 0.25031, 0.342579, 0.342579, 0.311707, 0.257454, 0.25406, 0.271506, 0.185198, 0.291804, 0.288399, 0.239899, 0.209395, 0.17593, 0.164327, 0.173081, 0.194234, 0.301917, 0.356642, 0.356642, 0.440853, 0.352862, 0.275179, 0.232838, 0.161087, 0.161087, 0.247041, 0.173081, 0.203355, 0.264545, 0.239899, 0.158265, 0.196879, 0.15284, 0.111485, 0.111485, 0.10481, 0.10481, 0.102787, 0.086953, 0.081712, 0.085092, 0.139895, 0.139895, 0.170161, 0.173081, 0.098513, 0.092881, 0.125101, 0.147574, 0.092881, 0.100716, 0.170161, 0.106997, 0.18812, 0.243554, 0.170161, 0.109221, 0.158265, 0.167087, 0.111485, 0.092881, 0.094817, 0.076542, 0.122885, 0.06184, 0.109221, 0.191378, 0.194234, 0.222385, 0.194234, 0.18812, 0.173081, 0.164327, 0.236433, 0.142424, 0.167087, 0.243554, 0.264545, 0.26085, 0.243554, 0.232838, 0.206376, 0.194234, 0.222385, 0.229226, 0.239899, 0.147574, 0.147574, 0.090864, 0.088832, 0.073402, 0.132295, 0.139895, 0.139895, 0.142424, 0.206376, 0.137348, 0.116183, 0.116183, 0.118441, 0.073402, 0.134866, 0.185198, 0.18812, 0.118441, 0.116183, 0.18812, 0.191378, 0.191378, 0.243554, 0.278302, 0.339168, 0.324872, 0.236433, 0.236433, 0.194234, 0.170161, 0.18812, 0.21291, 0.268042, 0.185198, 0.268042, 0.25031, 0.268042, 0.185198, 0.239899, 0.25406, 0.225814, 0.318242, 0.31487, 0.342579, 0.318242, 0.232838, 0.236433, 0.26085, 0.18812, 0.196879, 0.229226, 0.301917, 0.298791, 0.298791, 0.291804, 0.295083, 0.216401, 0.132295, 0.15008, 0.109221, 0.100716, 0.125101, 0.120615, 0.120615, 0.100716, 0.092881, 0.17593, 0.173081, 0.222385, 0.275179, 0.311707, 0.232838, 0.137348, 0.120615, 0.120615, 0.203355, 0.132295, 0.206376, 0.30533, 0.335645, 0.433034, 0.356642, 0.271506, 0.268042, 0.268042, 0.225814, 0.239899, 0.203355, 0.144935, 0.096677, 0.096677, 0.050641, 0.049374, 0.058088, 0.064632, 0.069024, 0.055536, 0.096677, 0.088832, 0.051831, 0.066181, 0.06184, 0.102787, 0.155435, 0.164327, 0.096677, 0.132295, 0.132295, 0.144935, 0.142424, 0.219301, 0.25031, 0.349426, 0.370445, 0.42561, 0.349426, 0.268042, 0.288399, 0.284882, 0.232838, 0.25031, 0.170161, 0.191378, 0.196879, 0.196879, 0.127496, 0.209395, 0.161087, 0.155435, 0.158265, 0.247041, 0.158265, 0.170161, 0.17593, 0.247041, 0.236433, 0.295083, 0.359901, 0.284882, 0.21291, 0.284882, 0.346032, 0.335645, 0.332115, 0.247041, 0.264545, 0.243554, 0.25031, 0.339168, 0.346032, 0.25406, 0.247041, 0.339168, 0.359901, 0.359901, 0.335645, 0.288399, 0.288399, 0.222385, 0.209395, 0.264545, 0.25031, 0.158265, 0.17593, 0.17593, 0.243554, 0.243554, 0.349426, 0.377384, 0.384043, 0.394753, 0.447574, 0.366687, 0.359901, 0.31487, 0.295083, 0.321458, 0.318242, 0.335645, 0.414856, 0.525368, 0.58069, 0.59014, 0.767246, 0.750527, 0.632174, 0.642678, 0.642678, 0.642678, 0.494003, 0.517562, 0.51388, 0.549308, 0.657645, 0.545602, 0.604312, 0.622677, 0.585406, 0.73685, 0.632174, 0.63748, 0.59508, 0.480142, 0.398279, 0.380708, 0.380708, 0.483068, 0.447574, 0.349426, 0.374039, 0.433034, 0.401658, 0.366687, 0.366687, 0.271506, 0.349426, 0.291804, 0.281712, 0.216401, 0.18812, 0.291804, 0.275179, 0.301917, 0.284882, 0.332115, 0.239899, 0.229226, 0.200174, 0.142424, 0.219301, 0.196879, 0.209395, 0.15284, 0.111485, 0.096677, 0.100716, 0.109221, 0.132295, 0.132295, 0.206376, 0.236433, 0.225814, 0.236433, 0.209395, 0.268042, 0.301917, 0.31487, 0.332115, 0.342579, 0.42561, 0.42561, 0.339168, 0.275179, 0.342579, 0.440853, 0.394753, 0.480142, 0.465241, 0.465241, 0.51388, 0.436924, 0.342579, 0.257454, 0.257454, 0.311707, 0.26085, 0.173081, 0.229226, 0.311707, 0.298791, 0.225814, 0.21291, 0.209395, 0.275179, 0.288399, 0.275179, 0.25031, 0.281712, 0.209395, 0.216401, 0.18812, 0.264545, 0.335645, 0.42561, 0.398279, 0.298791, 0.36309, 0.418646, 0.335645, 0.359901, 0.308712, 0.387226, 0.332115, 0.418646, 0.440853, 0.422041, 0.418646, 0.440853, 0.321458, 0.324872, 0.30533, 0.311707, 0.301917, 0.298791, 0.209395, 0.158265, 0.191378, 0.194234, 0.191378, 0.281712, 0.219301, 0.284882, 0.264545, 0.308712, 0.271506, 0.229226, 0.194234, 0.164327, 0.21291, 0.301917, 0.377384, 0.342579], '')</t>
  </si>
  <si>
    <t>[331, 382, 739, 740, 1213, 1214, 1215, 1216, 1217, 1218, 1219, 1220, 1221, 1223, 1224, 1225, 1226, 1227, 1228, 1229, 1230, 1231, 1232, 1233, 1234, 1292]</t>
  </si>
  <si>
    <t>UPI0002186117 status=activ</t>
  </si>
  <si>
    <t>([0.450668, 0.472492, 0.370445, 0.42561, 0.468512, 0.444081, 0.505461, 0.525368, 0.562014, 0.486429, 0.390993, 0.328603, 0.236433, 0.264545, 0.328603, 0.239899, 0.25031, 0.17593, 0.170161, 0.100716, 0.158265, 0.232838, 0.268042, 0.30533, 0.209395, 0.203355, 0.236433, 0.120615, 0.067594, 0.060549, 0.109221, 0.111485, 0.200174, 0.298791, 0.264545, 0.144935, 0.127496, 0.144935, 0.247041, 0.155435, 0.129801, 0.122885, 0.06312, 0.051831, 0.038858, 0.034068, 0.018415, 0.010926, 0.015078, 0.013613, 0.014075, 0.008525, 0.010509, 0.008895, 0.007315, 0.007259, 0.009977, 0.016257, 0.013821, 0.007315, 0.011903, 0.020522, 0.023963, 0.023534, 0.022667, 0.03976, 0.037156, 0.078022, 0.137348, 0.137348, 0.142424, 0.142424, 0.142424, 0.085092, 0.083462, 0.122885, 0.144935, 0.0704, 0.033407, 0.034068, 0.085092, 0.071867, 0.079919, 0.071867, 0.147574, 0.116183, 0.111485, 0.106997, 0.098513, 0.051831, 0.071867, 0.083462, 0.040537, 0.06184, 0.129801, 0.086953, 0.083462, 0.067594, 0.088832, 0.137348, 0.081712, 0.074921, 0.032017, 0.026892, 0.014075, 0.010672, 0.011106, 0.007495, 0.00962, 0.00962, 0.009294, 0.009728, 0.008895, 0.013821, 0.009187, 0.006533, 0.006374, 0.006194, 0.006194, 0.007877, 0.006374, 0.00543, 0.003671, 0.004689, 0.004646, 0.005378, 0.003997, 0.004646, 0.007031, 0.005683, 0.003924, 0.004899, 0.003298, 0.003246, 0.003212, 0.005086, 0.005318, 0.007422, 0.008156, 0.005734, 0.005086, 0.005086, 0.005318, 0.009015, 0.006795, 0.006988, 0.005799, 0.006245, 0.004358, 0.002623, 0.003821, 0.00543, 0.00543, 0.008276, 0.014783, 0.01204, 0.010221, 0.015344, 0.009728, 0.009096, 0.009015, 0.006567, 0.006374, 0.00777, 0.006988, 0.006894, 0.004976, 0.00777, 0.009294, 0.009865, 0.010221, 0.010372, 0.01078, 0.010672, 0.010672, 0.009483, 0.008002, 0.008075, 0.008075, 0.007495, 0.008002, 0.013016, 0.028695, 0.028107, 0.018787, 0.020876, 0.024393, 0.034884, 0.028107, 0.023087, 0.019401, 0.042364, 0.018787, 0.016826, 0.023963, 0.011903, 0.013016, 0.013016, 0.009977, 0.009865, 0.018415, 0.009096, 0.006039, 0.003821, 0.006039, 0.007555, 0.005503, 0.005011, 0.006245, 0.00558, 0.005623, 0.005623, 0.005734, 0.008624, 0.006421, 0.005932, 0.005683, 0.005318, 0.004835, 0.005872, 0.004161, 0.003607, 0.003821, 0.003864, 0.004431, 0.00283, 0.002482, 0.00292, 0.003701, 0.003607, 0.003478, 0.003246, 0.004736, 0.004577, 0.004577, 0.004315, 0.004388, 0.004388, 0.004431, 0.004358, 0.003246, 0.003298, 0.002688, 0.003864, 0.005799, 0.005623, 0.008624, 0.013016, 0.009187, 0.011342, 0.007555, 0.009865, 0.018787, 0.009977, 0.006619, 0.004646, 0.005932, 0.004161, 0.004513, 0.003246, 0.003366, 0.004431, 0.004775, 0.004976, 0.004775, 0.003246, 0.003079, 0.002057, 0.002117, 0.003079, 0.00292, 0.002623, 0.002155, 0.001391, 0.001383, 0.001709, 0.002482, 0.002705, 0.002581, 0.003431, 0.003555, 0.005011, 0.005378, 0.007177, 0.008156, 0.006701, 0.008804, 0.01204, 0.0198, 0.012727, 0.009483, 0.007259, 0.01078, 0.011518], '')</t>
  </si>
  <si>
    <t>[6, 7, 8]</t>
  </si>
  <si>
    <t>UPI0002186118 status=activ</t>
  </si>
  <si>
    <t>([0.680603, 0.703578, 0.63748, 0.465241, 0.359901, 0.387226, 0.298791, 0.284882, 0.308712, 0.328603, 0.26085, 0.298791, 0.291804, 0.284882, 0.284882, 0.191378, 0.200174, 0.196879, 0.15284, 0.144935, 0.139895, 0.102787, 0.096677, 0.129801, 0.139895, 0.182256, 0.179055, 0.264545, 0.209395, 0.206376, 0.179055, 0.179055, 0.120615, 0.125101, 0.102787, 0.056825, 0.100716, 0.054297, 0.059222, 0.102787, 0.102787, 0.083462, 0.137348, 0.15008, 0.079919, 0.078022, 0.055536, 0.031287, 0.030611, 0.05306, 0.054297, 0.038042, 0.038042, 0.033407, 0.032677, 0.032677, 0.064632, 0.034884, 0.064632, 0.047319, 0.046336, 0.046336, 0.046336, 0.026892, 0.017138, 0.032017, 0.06312, 0.109221, 0.111485, 0.092881, 0.054297, 0.028107, 0.026892, 0.038042, 0.069024, 0.037156, 0.051831, 0.046336, 0.067594, 0.067594, 0.067594, 0.043307, 0.035586, 0.043307, 0.074921, 0.096677, 0.050641, 0.025762, 0.014783, 0.023963, 0.016826, 0.022667, 0.043307, 0.064632, 0.050641, 0.056825, 0.106997, 0.055536, 0.044297, 0.056825, 0.032017, 0.050641, 0.06312, 0.043307, 0.043307, 0.035586, 0.045352, 0.043307, 0.074921, 0.137348, 0.134866, 0.222385, 0.164327, 0.139895, 0.137348, 0.21291, 0.170161, 0.129801, 0.21291, 0.26085, 0.264545, 0.239899, 0.200174, 0.229226, 0.25031, 0.164327, 0.191378, 0.191378, 0.194234, 0.122885, 0.132295, 0.076542, 0.060549, 0.132295, 0.164327, 0.122885, 0.118441, 0.15284, 0.179055, 0.10481, 0.10481, 0.109221, 0.232838, 0.271506, 0.203355, 0.243554, 0.335645, 0.335645, 0.298791, 0.318242, 0.377384, 0.281712, 0.284882, 0.31487, 0.182256, 0.15284, 0.239899, 0.229226, 0.216401, 0.232838, 0.236433, 0.158265, 0.15008, 0.127496, 0.111485, 0.158265, 0.164327, 0.100716, 0.10481, 0.106997, 0.096677, 0.118441, 0.106997, 0.182256, 0.17593, 0.278302, 0.318242, 0.21291, 0.209395, 0.225814, 0.21291, 0.209395, 0.275179, 0.281712, 0.284882, 0.18812, 0.134866, 0.170161, 0.247041, 0.164327, 0.206376, 0.295083, 0.301917, 0.414856, 0.450668, 0.380708, 0.281712, 0.284882, 0.387226, 0.288399, 0.281712, 0.26085, 0.264545, 0.278302, 0.271506, 0.30533, 0.366687, 0.444081, 0.356642, 0.374039, 0.380708, 0.268042, 0.25406, 0.25031, 0.25031, 0.142424, 0.21291, 0.284882, 0.275179, 0.194234, 0.30533, 0.209395, 0.25031, 0.339168, 0.25406, 0.247041, 0.196879, 0.144935, 0.122885, 0.116183, 0.116183, 0.167087, 0.264545, 0.31487, 0.288399, 0.25406, 0.349426, 0.346032, 0.374039, 0.387226, 0.476583, 0.433034, 0.440853, 0.418646, 0.31487, 0.298791, 0.308712, 0.239899, 0.328603, 0.356642, 0.440853, 0.422041, 0.352862, 0.36309, 0.321458, 0.271506, 0.288399, 0.288399, 0.219301, 0.229226, 0.229226, 0.229226, 0.182256, 0.182256, 0.200174, 0.308712, 0.328603, 0.25031, 0.342579, 0.31487, 0.31487, 0.328603, 0.31487, 0.318242, 0.225814, 0.200174, 0.291804, 0.311707, 0.275179, 0.380708, 0.366687, 0.257454, 0.257454, 0.308712, 0.390993, 0.394753, 0.394753, 0.490133, 0.59917, 0.58069, 0.529623, 0.525368, 0.557691, 0.575842, 0.570702, 0.699094, 0.724957, 0.712013, 0.585406, 0.517562, 0.51388, 0.4292, 0.461924, 0.447574, 0.476583, 0.480142, 0.440853, 0.335645, 0.335645, 0.239899, 0.247041, 0.318242, 0.236433, 0.200174, 0.206376, 0.291804, 0.200174, 0.185198, 0.182256, 0.182256, 0.25406, 0.225814, 0.284882, 0.271506, 0.295083, 0.30533, 0.291804, 0.30533, 0.318242, 0.219301, 0.31487, 0.30533, 0.281712, 0.352862, 0.264545, 0.18812, 0.125101, 0.161087, 0.185198, 0.191378, 0.271506, 0.278302, 0.236433, 0.26085, 0.352862, 0.352862, 0.342579, 0.332115, 0.236433, 0.31487, 0.408655, 0.311707, 0.30533, 0.321458, 0.298791, 0.36309, 0.41194, 0.51388, 0.538167, 0.549308, 0.549308, 0.538167, 0.494003, 0.454136, 0.468512, 0.359901, 0.321458, 0.311707, 0.311707, 0.339168, 0.26085, 0.225814, 0.236433, 0.247041, 0.232838, 0.179055, 0.120615, 0.170161, 0.100716, 0.106997, 0.122885, 0.118441, 0.132295, 0.132295, 0.161087, 0.122885, 0.179055, 0.173081, 0.147574, 0.137348, 0.194234, 0.275179, 0.284882], '')</t>
  </si>
  <si>
    <t>[0, 1, 2, 288, 289, 290, 291, 292, 293, 294, 295, 296, 297, 298, 299, 300, 357, 358, 359, 360, 361]</t>
  </si>
  <si>
    <t>UPI0002186119 status=activ</t>
  </si>
  <si>
    <t>([0.023963, 0.025762, 0.016826, 0.023963, 0.034068, 0.055536, 0.073402, 0.048328, 0.027463, 0.03976, 0.050641, 0.034884, 0.034884, 0.020165, 0.030003, 0.024826, 0.037156, 0.038858, 0.049374, 0.051831, 0.05306, 0.067594, 0.081712, 0.15284, 0.090864, 0.100716, 0.049374, 0.049374, 0.049374, 0.050641, 0.026338, 0.021381, 0.036378, 0.040537, 0.058088, 0.044297, 0.088832, 0.086953, 0.144935, 0.085092, 0.074921, 0.071867, 0.071867, 0.071867, 0.081712, 0.11371, 0.116183, 0.18812, 0.116183, 0.196879, 0.229226, 0.321458, 0.359901, 0.324872, 0.216401, 0.275179, 0.247041, 0.158265, 0.194234, 0.164327, 0.25406, 0.25406, 0.185198, 0.219301, 0.15284, 0.122885, 0.088832, 0.050641, 0.050641, 0.096677, 0.056825, 0.073402, 0.079919, 0.078022, 0.098513, 0.161087, 0.094817, 0.164327, 0.17593, 0.102787, 0.155435, 0.092881, 0.056825, 0.100716, 0.078022, 0.078022, 0.090864, 0.098513, 0.147574, 0.15284, 0.086953, 0.085092, 0.118441, 0.060549, 0.049374, 0.049374, 0.028107, 0.048328, 0.028107, 0.037156, 0.05306, 0.046336, 0.079919, 0.081712, 0.042364, 0.045352, 0.034884, 0.023963, 0.030611, 0.023534, 0.016826, 0.023087, 0.030611, 0.018415, 0.028695, 0.026892, 0.017447], '')</t>
  </si>
  <si>
    <t>UPI000218611A status=activ</t>
  </si>
  <si>
    <t>([0.040537, 0.048328, 0.064632, 0.038858, 0.044297, 0.0704, 0.088832, 0.122885, 0.144935, 0.200174, 0.219301, 0.239899, 0.239899, 0.321458, 0.332115, 0.264545, 0.284882, 0.281712, 0.275179, 0.268042, 0.222385, 0.321458, 0.352862, 0.352862, 0.41194, 0.4292, 0.42561, 0.332115, 0.229226, 0.158265, 0.11371, 0.06184, 0.066181, 0.069024, 0.086953, 0.083462, 0.086953, 0.139895, 0.191378, 0.196879, 0.21291, 0.25406, 0.216401, 0.203355, 0.139895, 0.17593, 0.161087, 0.094817, 0.100716, 0.11371, 0.173081, 0.191378, 0.30533, 0.295083, 0.278302, 0.288399, 0.31487, 0.30533, 0.281712, 0.308712, 0.209395, 0.137348, 0.161087, 0.194234, 0.196879, 0.301917, 0.17593, 0.125101, 0.194234, 0.18812, 0.288399, 0.206376, 0.122885, 0.078022, 0.079919, 0.096677, 0.0704, 0.059222, 0.06184, 0.040537, 0.050641, 0.085092, 0.15284, 0.161087, 0.161087, 0.185198, 0.111485, 0.127496, 0.144935, 0.164327, 0.26085, 0.200174, 0.200174, 0.281712, 0.339168, 0.257454, 0.257454, 0.298791, 0.26085, 0.380708, 0.401658, 0.359901, 0.275179, 0.164327, 0.164327, 0.098513, 0.088832, 0.142424, 0.219301, 0.295083, 0.278302, 0.236433, 0.173081, 0.225814, 0.170161, 0.15284, 0.15284, 0.106997, 0.098513, 0.134866, 0.106997, 0.191378, 0.209395, 0.225814, 0.324872, 0.239899, 0.332115, 0.298791, 0.219301, 0.232838, 0.164327, 0.134866, 0.18812, 0.295083, 0.298791, 0.31487, 0.318242, 0.318242, 0.321458, 0.236433, 0.209395, 0.225814, 0.167087, 0.170161, 0.239899, 0.147574, 0.209395, 0.122885, 0.122885, 0.18812, 0.122885, 0.182256, 0.134866, 0.109221, 0.106997, 0.125101, 0.191378, 0.139895, 0.122885, 0.142424, 0.18812, 0.125101, 0.098513, 0.118441, 0.11371, 0.106997, 0.094817, 0.078022, 0.142424, 0.100716, 0.06312, 0.094817, 0.096677, 0.191378, 0.229226, 0.139895, 0.083462, 0.083462, 0.120615, 0.182256, 0.196879, 0.26085, 0.346032, 0.295083, 0.264545, 0.275179, 0.281712, 0.40511, 0.370445, 0.356642, 0.339168, 0.4292, 0.465241, 0.370445, 0.342579, 0.278302, 0.284882, 0.311707, 0.268042, 0.298791, 0.339168, 0.339168, 0.301917, 0.219301, 0.271506, 0.318242, 0.21291, 0.18812, 0.173081, 0.15284, 0.094817, 0.167087, 0.167087, 0.137348, 0.203355, 0.206376, 0.155435, 0.155435, 0.222385, 0.288399, 0.288399, 0.275179, 0.173081, 0.142424, 0.142424, 0.10481, 0.109221, 0.170161, 0.196879, 0.118441, 0.196879, 0.301917, 0.308712, 0.30533, 0.278302, 0.219301, 0.196879, 0.26085, 0.257454, 0.15008, 0.120615, 0.137348, 0.116183, 0.191378, 0.147574, 0.144935, 0.236433, 0.155435, 0.134866, 0.139895, 0.167087, 0.15284, 0.15284, 0.090864, 0.081712, 0.106997, 0.164327, 0.18812, 0.209395, 0.209395, 0.321458, 0.247041, 0.225814, 0.247041, 0.167087, 0.288399, 0.387226, 0.328603, 0.418646, 0.458154, 0.387226, 0.454136, 0.447574, 0.41194, 0.505461, 0.486429, 0.447574, 0.41194, 0.352862, 0.332115, 0.440853, 0.390993], '')</t>
  </si>
  <si>
    <t>[274]</t>
  </si>
  <si>
    <t>UPI000218611B status=activ</t>
  </si>
  <si>
    <t>([0.090864, 0.120615, 0.15008, 0.092881, 0.0704, 0.088832, 0.11371, 0.066181, 0.088832, 0.116183, 0.144935, 0.164327, 0.17593, 0.15008, 0.194234, 0.129801, 0.206376, 0.275179, 0.324872, 0.222385, 0.161087, 0.134866, 0.134866, 0.085092, 0.090864, 0.0704, 0.0704, 0.041405, 0.066181, 0.060549, 0.056825, 0.030611, 0.032677, 0.016528, 0.020876, 0.016257, 0.016528, 0.011342, 0.00962, 0.011342, 0.0198, 0.031287, 0.038042, 0.038042, 0.036378, 0.036378, 0.076542, 0.076542, 0.132295, 0.182256, 0.194234, 0.194234, 0.194234, 0.18812, 0.229226, 0.147574, 0.216401, 0.291804, 0.370445, 0.401658, 0.284882, 0.206376, 0.191378, 0.219301, 0.164327, 0.25406, 0.222385, 0.185198, 0.132295, 0.106997, 0.0704, 0.050641, 0.038858, 0.056825, 0.042364, 0.055536, 0.086953, 0.06312, 0.042364], '')</t>
  </si>
  <si>
    <t>UPI000218611C status=activ</t>
  </si>
  <si>
    <t>([0.247041, 0.318242, 0.377384, 0.281712, 0.318242, 0.36309, 0.30533, 0.268042, 0.308712, 0.335645, 0.359901, 0.384043, 0.377384, 0.418646, 0.450668, 0.450668, 0.458154, 0.42561, 0.356642, 0.374039, 0.494003, 0.534167, 0.51388, 0.517562, 0.534167, 0.497853, 0.486429, 0.585406, 0.562014, 0.51388, 0.447574, 0.458154, 0.454136, 0.545602, 0.538167, 0.433034, 0.40511, 0.36309, 0.394753, 0.377384, 0.339168, 0.30533, 0.288399, 0.222385, 0.216401, 0.288399, 0.31487, 0.236433, 0.194234, 0.203355, 0.222385, 0.298791, 0.284882, 0.284882, 0.281712, 0.275179, 0.346032, 0.342579, 0.275179, 0.298791, 0.356642, 0.352862, 0.374039, 0.461924, 0.440853, 0.465241, 0.433034, 0.349426, 0.447574, 0.476583, 0.549308, 0.570702, 0.59917, 0.608892, 0.626927, 0.653063, 0.538167, 0.541878, 0.59917, 0.59917, 0.59917, 0.642678, 0.642678, 0.632174, 0.661982, 0.784345, 0.784345, 0.779859, 0.862302, 0.754692, 0.791621, 0.808535, 0.694846, 0.694846, 0.675549, 0.545602, 0.42561, 0.51388, 0.517562, 0.401658, 0.468512, 0.465241, 0.480142, 0.51388, 0.497853, 0.384043, 0.281712, 0.25031, 0.301917, 0.271506, 0.384043, 0.26085, 0.264545, 0.374039, 0.339168, 0.268042, 0.352862, 0.447574, 0.352862, 0.311707, 0.422041, 0.422041, 0.335645, 0.225814, 0.170161, 0.173081, 0.264545, 0.268042, 0.236433, 0.164327, 0.219301, 0.111485, 0.158265, 0.102787, 0.090864, 0.056825, 0.076542, 0.074921, 0.069024, 0.100716, 0.0704, 0.069024, 0.069024, 0.073402, 0.147574, 0.170161, 0.111485, 0.060549, 0.06184, 0.060549, 0.055536, 0.027463, 0.031287, 0.045352, 0.067594, 0.0704, 0.11371, 0.092881, 0.06312, 0.042364, 0.059222, 0.11371, 0.122885, 0.088832, 0.074921, 0.03976, 0.03976, 0.066181, 0.060549, 0.109221, 0.10481, 0.11371, 0.167087, 0.15284, 0.111485, 0.11371, 0.051831, 0.054297, 0.096677, 0.085092, 0.144935, 0.086953, 0.064632, 0.034884, 0.064632, 0.102787, 0.17593, 0.17593, 0.144935, 0.239899, 0.257454, 0.30533, 0.370445, 0.288399, 0.401658, 0.450668, 0.414856, 0.440853, 0.42561, 0.40511, 0.494003, 0.4292, 0.490133, 0.490133, 0.490133, 0.377384, 0.318242, 0.308712, 0.339168, 0.374039, 0.324872, 0.295083, 0.295083, 0.321458, 0.418646, 0.398279, 0.291804, 0.318242, 0.31487, 0.324872, 0.335645, 0.342579, 0.370445, 0.339168, 0.370445, 0.40511, 0.41194, 0.5017, 0.517562, 0.41194, 0.332115, 0.332115, 0.332115, 0.222385, 0.222385, 0.225814, 0.170161, 0.17593, 0.155435, 0.15284, 0.102787, 0.096677, 0.098513, 0.102787, 0.06312, 0.05306, 0.038042, 0.03976, 0.038858, 0.028107, 0.044297, 0.092881, 0.060549, 0.06184, 0.111485, 0.111485, 0.06184, 0.111485, 0.147574, 0.167087, 0.26085, 0.339168, 0.328603, 0.21291, 0.185198, 0.21291, 0.185198, 0.268042, 0.346032, 0.308712, 0.335645, 0.328603, 0.30533, 0.324872, 0.324872, 0.359901, 0.339168, 0.339168, 0.308712, 0.257454, 0.232838, 0.129801, 0.069024, 0.058088, 0.109221, 0.137348, 0.179055, 0.209395, 0.216401, 0.216401, 0.225814, 0.203355, 0.132295, 0.127496, 0.127496, 0.125101, 0.06184, 0.06312, 0.086953, 0.088832, 0.137348, 0.170161, 0.170161, 0.194234, 0.21291, 0.219301, 0.139895, 0.102787, 0.129801, 0.132295, 0.081712, 0.100716, 0.0704, 0.098513, 0.06312, 0.060549, 0.06312, 0.11371, 0.116183, 0.11371, 0.055536, 0.030611, 0.023534, 0.046336, 0.054297, 0.058088, 0.064632, 0.111485, 0.170161, 0.155435, 0.15284, 0.142424, 0.134866, 0.219301, 0.264545, 0.352862, 0.461924, 0.458154, 0.356642, 0.311707, 0.311707, 0.401658, 0.41194, 0.41194, 0.414856, 0.352862, 0.349426, 0.232838, 0.222385, 0.229226, 0.200174, 0.206376, 0.335645, 0.339168, 0.335645, 0.324872, 0.222385, 0.216401, 0.120615, 0.106997, 0.076542, 0.111485, 0.078022, 0.155435, 0.15284, 0.129801, 0.209395, 0.222385, 0.356642, 0.264545, 0.229226, 0.179055, 0.170161, 0.086953, 0.0704, 0.064632, 0.051831, 0.088832, 0.040537, 0.048328, 0.06312, 0.106997, 0.096677, 0.158265, 0.147574, 0.122885, 0.076542, 0.078022, 0.038858, 0.030611, 0.059222, 0.088832, 0.142424, 0.147574, 0.225814, 0.17593, 0.17593, 0.134866, 0.132295, 0.15008, 0.229226, 0.291804, 0.206376, 0.185198, 0.196879, 0.15284, 0.225814, 0.243554, 0.239899, 0.332115, 0.25406, 0.216401, 0.155435, 0.170161, 0.100716, 0.083462, 0.15008, 0.132295, 0.132295, 0.144935, 0.18812, 0.219301, 0.196879, 0.264545, 0.239899, 0.196879, 0.203355, 0.15008, 0.239899, 0.206376, 0.170161, 0.271506], '')</t>
  </si>
  <si>
    <t>[21, 22, 23, 24, 27, 28, 29, 33, 34, 70, 71, 72, 73, 74, 75, 76, 77, 78, 79, 80, 81, 82, 83, 84, 85, 86, 87, 88, 89, 90, 91, 92, 93, 94, 95, 97, 98, 103, 227, 228]</t>
  </si>
  <si>
    <t>UPI000218611D status=activ</t>
  </si>
  <si>
    <t>([0.394753, 0.271506, 0.335645, 0.31487, 0.264545, 0.311707, 0.339168, 0.321458, 0.25031, 0.278302, 0.308712, 0.370445, 0.377384, 0.278302, 0.26085, 0.25406, 0.15008, 0.142424, 0.216401, 0.142424, 0.106997, 0.129801, 0.219301, 0.21291, 0.21291, 0.243554, 0.155435, 0.109221, 0.090864, 0.142424, 0.167087, 0.158265, 0.11371, 0.071867, 0.085092, 0.078022, 0.074921, 0.120615, 0.167087, 0.17593, 0.179055, 0.26085, 0.284882, 0.236433, 0.134866, 0.100716, 0.100716, 0.098513, 0.118441, 0.17593, 0.116183, 0.049374, 0.054297, 0.0704, 0.102787, 0.092881, 0.06312, 0.042364, 0.045352, 0.042364, 0.038858, 0.064632, 0.048328, 0.058088, 0.046336, 0.05306, 0.100716, 0.118441, 0.182256, 0.206376, 0.209395, 0.264545, 0.288399, 0.216401, 0.142424, 0.11371, 0.191378, 0.257454, 0.318242, 0.232838, 0.232838, 0.158265, 0.191378, 0.236433, 0.18812, 0.26085, 0.342579, 0.239899, 0.243554, 0.257454, 0.194234, 0.18812, 0.21291, 0.291804, 0.321458, 0.41194, 0.366687, 0.281712, 0.17593, 0.185198, 0.25406, 0.25031, 0.332115, 0.318242, 0.31487, 0.25406, 0.167087, 0.122885, 0.196879, 0.139895, 0.139895, 0.206376, 0.203355, 0.132295, 0.132295, 0.161087, 0.167087, 0.167087, 0.15008, 0.257454, 0.26085, 0.247041, 0.21291, 0.18812, 0.142424, 0.116183, 0.182256, 0.264545, 0.318242, 0.275179, 0.359901], '')</t>
  </si>
  <si>
    <t>UPI000218611E status=activ</t>
  </si>
  <si>
    <t>([0.59917, 0.707965, 0.557691, 0.472492, 0.494003, 0.41194, 0.447574, 0.472492, 0.40511, 0.422041, 0.476583, 0.521092, 0.521092, 0.509769, 0.59917, 0.604312, 0.509769, 0.497853, 0.525368, 0.525368, 0.433034, 0.444081, 0.40511, 0.494003, 0.58069, 0.632174, 0.694846, 0.671169, 0.675549, 0.690604, 0.690604, 0.661982, 0.648219, 0.59508, 0.562014, 0.480142, 0.465241, 0.497853, 0.41194, 0.414856, 0.436924, 0.483068, 0.483068, 0.483068, 0.476583, 0.461924, 0.444081, 0.387226, 0.40511, 0.433034, 0.497853, 0.51388, 0.436924, 0.370445, 0.318242, 0.359901, 0.40511, 0.408655, 0.444081, 0.534167, 0.622677, 0.608892, 0.648219, 0.517562, 0.494003, 0.418646, 0.398279, 0.346032, 0.349426, 0.311707, 0.25406, 0.18812, 0.173081, 0.222385, 0.203355, 0.284882, 0.232838, 0.25406, 0.182256, 0.125101, 0.10481, 0.120615, 0.122885, 0.129801, 0.167087, 0.191378, 0.268042, 0.308712, 0.346032, 0.4292, 0.4292, 0.4292, 0.468512, 0.472492, 0.447574, 0.450668, 0.450668, 0.461924, 0.483068, 0.483068, 0.476583, 0.436924, 0.342579, 0.332115, 0.318242, 0.370445, 0.377384, 0.370445, 0.31487, 0.328603, 0.328603, 0.324872, 0.352862, 0.398279, 0.321458, 0.321458, 0.328603, 0.346032, 0.335645, 0.291804, 0.370445, 0.447574, 0.525368, 0.622677, 0.622677, 0.618285, 0.5017, 0.41194, 0.42561, 0.472492, 0.356642, 0.366687, 0.40511, 0.436924, 0.436924, 0.529623, 0.604312, 0.585406, 0.529623, 0.59014, 0.51388, 0.505461, 0.51388, 0.521092, 0.5017, 0.538167, 0.56648, 0.557691, 0.538167, 0.534167, 0.534167, 0.671169, 0.613573, 0.59508, 0.553315, 0.447574, 0.444081, 0.414856, 0.41194, 0.374039, 0.366687, 0.458154, 0.41194, 0.40511, 0.40511, 0.41194, 0.380708, 0.366687, 0.36309, 0.465241, 0.454136, 0.377384, 0.374039, 0.401658, 0.308712, 0.232838, 0.31487, 0.324872, 0.328603, 0.422041, 0.483068, 0.517562, 0.450668, 0.497853, 0.418646, 0.346032, 0.339168, 0.264545, 0.264545, 0.380708, 0.390993, 0.408655, 0.476583, 0.472492, 0.472492, 0.486429, 0.618285, 0.618285, 0.497853, 0.486429, 0.483068, 0.401658, 0.401658, 0.436924, 0.447574, 0.440853, 0.468512, 0.505461, 0.59917, 0.494003, 0.366687, 0.356642, 0.308712, 0.308712, 0.232838, 0.17593, 0.264545, 0.239899, 0.179055, 0.182256, 0.194234, 0.132295, 0.203355, 0.182256, 0.216401, 0.209395, 0.264545, 0.31487, 0.291804, 0.298791, 0.339168, 0.436924, 0.436924, 0.384043, 0.356642, 0.370445, 0.436924, 0.440853, 0.433034, 0.418646, 0.401658, 0.31487, 0.394753, 0.328603, 0.318242, 0.308712, 0.295083, 0.324872, 0.278302, 0.203355, 0.173081, 0.203355, 0.17593, 0.106997, 0.164327, 0.122885, 0.147574, 0.147574, 0.147574, 0.15284, 0.25406, 0.346032, 0.384043, 0.318242, 0.318242, 0.25406, 0.225814, 0.15284, 0.10481, 0.079919, 0.129801, 0.15008, 0.15008, 0.18812, 0.268042, 0.182256, 0.182256, 0.209395, 0.219301, 0.200174, 0.137348, 0.06312, 0.06312, 0.085092, 0.137348, 0.194234, 0.167087, 0.194234, 0.281712, 0.349426, 0.390993, 0.370445, 0.288399, 0.264545, 0.219301, 0.194234, 0.268042, 0.342579, 0.311707, 0.268042, 0.229226, 0.301917, 0.447574], '')</t>
  </si>
  <si>
    <t>[0, 1, 2, 11, 12, 13, 14, 15, 16, 18, 19, 24, 25, 26, 27, 28, 29, 30, 31, 32, 33, 34, 51, 59, 60, 61, 62, 63, 122, 123, 124, 125, 126, 135, 136, 137, 138, 139, 140, 141, 142, 143, 144, 145, 146, 147, 148, 149, 150, 151, 152, 153, 154, 181, 196, 197, 207, 208]</t>
  </si>
  <si>
    <t>52)</t>
  </si>
  <si>
    <t>UPI000218611F status=activ</t>
  </si>
  <si>
    <t>([0.088832, 0.125101, 0.125101, 0.094817, 0.096677, 0.100716, 0.078022, 0.11371, 0.116183, 0.116183, 0.15284, 0.15284, 0.206376, 0.132295, 0.15284, 0.191378, 0.164327, 0.239899, 0.247041, 0.222385, 0.209395, 0.127496, 0.127496, 0.158265, 0.236433, 0.203355, 0.161087, 0.239899, 0.25406, 0.284882, 0.311707, 0.216401, 0.257454, 0.209395, 0.219301, 0.161087, 0.209395, 0.239899, 0.243554, 0.232838, 0.203355, 0.25406, 0.257454, 0.257454, 0.219301, 0.173081, 0.161087, 0.247041, 0.203355, 0.173081, 0.147574, 0.129801, 0.167087, 0.137348, 0.203355, 0.268042, 0.346032, 0.321458, 0.25031, 0.17593, 0.167087, 0.191378, 0.219301, 0.291804, 0.311707, 0.247041, 0.278302, 0.356642, 0.374039, 0.422041, 0.440853, 0.486429, 0.529623, 0.585406, 0.622677, 0.525368, 0.4292, 0.418646, 0.418646, 0.387226, 0.465241, 0.618285, 0.666105, 0.712013, 0.754692, 0.694846, 0.84206, 0.805026, 0.84206, 0.846163, 0.795062, 0.791621, 0.812494, 0.767246, 0.750527, 0.750527, 0.852992, 0.903857, 0.84206, 0.76285, 0.879233, 0.795062, 0.657645, 0.570702, 0.529623, 0.42561, 0.458154, 0.440853, 0.476583, 0.41194, 0.384043, 0.387226, 0.377384, 0.356642, 0.324872, 0.301917, 0.275179, 0.271506, 0.200174, 0.247041, 0.225814, 0.25031, 0.25406, 0.339168, 0.366687, 0.342579, 0.401658, 0.418646, 0.377384, 0.30533, 0.346032, 0.352862, 0.311707, 0.216401, 0.203355, 0.239899, 0.268042, 0.301917, 0.219301, 0.318242, 0.342579, 0.444081, 0.408655, 0.483068, 0.468512, 0.377384, 0.40511, 0.335645, 0.321458, 0.359901, 0.465241, 0.433034, 0.398279, 0.458154, 0.56648, 0.545602, 0.56648, 0.541878, 0.5017, 0.626927, 0.59917], '')</t>
  </si>
  <si>
    <t>[72, 73, 74, 75, 81, 82, 83, 84, 85, 86, 87, 88, 89, 90, 91, 92, 93, 94, 95, 96, 97, 98, 99, 100, 101, 102, 103, 104, 154, 155, 156, 157, 158, 159, 160]</t>
  </si>
  <si>
    <t>UPI0002186120 status=activ</t>
  </si>
  <si>
    <t>([0.408655, 0.42561, 0.308712, 0.349426, 0.374039, 0.359901, 0.349426, 0.339168, 0.268042, 0.200174, 0.232838, 0.278302, 0.278302, 0.318242, 0.278302, 0.232838, 0.219301, 0.243554, 0.321458, 0.440853, 0.356642, 0.243554, 0.170161, 0.257454, 0.161087, 0.17593, 0.127496, 0.15008, 0.179055, 0.179055, 0.278302, 0.203355, 0.139895, 0.158265, 0.111485, 0.088832, 0.0704, 0.078022, 0.067594, 0.076542, 0.06312, 0.111485, 0.203355, 0.219301, 0.191378, 0.216401, 0.132295, 0.132295, 0.142424, 0.085092, 0.120615, 0.118441, 0.118441, 0.120615, 0.118441, 0.155435, 0.21291, 0.194234, 0.129801, 0.083462, 0.083462, 0.042364, 0.021381, 0.017797, 0.021816, 0.018106, 0.026892, 0.026338, 0.030611, 0.027463, 0.045352, 0.054297, 0.028695, 0.036378, 0.058088, 0.034884, 0.035586, 0.038042, 0.071867, 0.06312, 0.102787, 0.056825, 0.10481, 0.106997, 0.109221, 0.129801, 0.158265, 0.132295, 0.209395, 0.275179, 0.17593, 0.21291, 0.243554, 0.332115, 0.366687, 0.374039, 0.497853, 0.468512, 0.366687, 0.356642, 0.352862, 0.359901, 0.377384, 0.295083, 0.422041, 0.414856, 0.380708, 0.41194, 0.349426, 0.36309, 0.275179, 0.380708, 0.346032, 0.247041, 0.164327, 0.170161, 0.17593, 0.17593, 0.185198, 0.243554, 0.179055, 0.232838, 0.236433, 0.21291, 0.209395, 0.200174, 0.129801, 0.161087, 0.170161, 0.222385, 0.203355, 0.222385, 0.161087, 0.173081, 0.15284, 0.229226, 0.216401, 0.200174, 0.179055, 0.179055, 0.206376, 0.18812, 0.18812, 0.106997, 0.120615, 0.18812, 0.191378, 0.275179, 0.26085, 0.182256, 0.216401, 0.137348, 0.194234, 0.229226, 0.229226, 0.339168, 0.308712, 0.31487, 0.31487, 0.311707, 0.308712, 0.31487, 0.31487, 0.346032, 0.356642, 0.433034, 0.352862, 0.31487, 0.31487, 0.332115, 0.40511, 0.398279, 0.40511, 0.40511, 0.352862, 0.36309, 0.36309, 0.36309, 0.377384, 0.387226, 0.291804, 0.284882, 0.281712, 0.370445, 0.377384, 0.433034, 0.422041, 0.538167, 0.468512, 0.377384, 0.394753, 0.328603, 0.26085, 0.349426, 0.380708, 0.394753, 0.278302, 0.278302, 0.30533, 0.243554, 0.203355, 0.318242, 0.229226, 0.167087, 0.144935, 0.139895, 0.167087, 0.102787, 0.074921, 0.127496, 0.21291, 0.182256, 0.161087, 0.161087, 0.17593, 0.096677, 0.085092, 0.092881, 0.067594, 0.067594, 0.086953, 0.086953, 0.049374, 0.067594, 0.106997, 0.15008, 0.147574, 0.096677, 0.167087, 0.209395, 0.142424, 0.073402, 0.074921, 0.134866, 0.194234, 0.10481, 0.18812, 0.243554, 0.239899, 0.298791, 0.232838, 0.243554, 0.191378, 0.281712, 0.335645, 0.332115, 0.30533, 0.225814, 0.194234, 0.15008, 0.139895, 0.236433, 0.257454, 0.225814, 0.142424, 0.120615, 0.21291, 0.185198, 0.21291, 0.298791, 0.291804, 0.36309, 0.321458, 0.42561, 0.398279, 0.346032, 0.236433, 0.209395, 0.288399, 0.374039, 0.398279, 0.366687, 0.311707, 0.390993, 0.40511, 0.51388, 0.541878, 0.494003, 0.468512], '')</t>
  </si>
  <si>
    <t>[187, 275, 276]</t>
  </si>
  <si>
    <t>UPI0002186121 status=activ</t>
  </si>
  <si>
    <t>([0.418646, 0.401658, 0.324872, 0.25031, 0.18812, 0.216401, 0.21291, 0.239899, 0.284882, 0.311707, 0.335645, 0.370445, 0.394753, 0.359901, 0.356642, 0.346032, 0.36309, 0.36309, 0.377384, 0.408655, 0.472492, 0.41194, 0.342579, 0.380708, 0.454136, 0.450668, 0.472492, 0.525368, 0.497853, 0.418646, 0.390993, 0.359901, 0.332115, 0.298791, 0.264545, 0.239899, 0.236433, 0.308712, 0.291804, 0.200174, 0.225814, 0.229226, 0.229226, 0.295083, 0.291804, 0.291804, 0.370445, 0.359901, 0.278302, 0.216401, 0.281712, 0.281712, 0.219301, 0.25031, 0.264545, 0.298791, 0.321458, 0.335645, 0.328603, 0.243554, 0.291804, 0.30533, 0.318242, 0.30533, 0.30533, 0.352862, 0.275179, 0.239899, 0.173081, 0.239899, 0.346032, 0.346032, 0.370445, 0.42561, 0.418646, 0.40511, 0.366687, 0.387226, 0.387226, 0.387226, 0.377384, 0.374039, 0.36309, 0.359901, 0.370445, 0.370445, 0.356642, 0.40511, 0.440853, 0.509769, 0.509769, 0.529623, 0.521092, 0.447574, 0.505461, 0.436924, 0.349426, 0.422041, 0.436924, 0.42561, 0.359901, 0.377384, 0.414856, 0.414856, 0.414856, 0.5017, 0.534167, 0.440853, 0.480142, 0.390993, 0.301917, 0.31487, 0.291804, 0.26085, 0.36309, 0.271506, 0.335645, 0.346032, 0.275179, 0.209395, 0.203355, 0.200174, 0.288399, 0.31487, 0.318242, 0.308712, 0.308712, 0.346032, 0.394753, 0.352862, 0.444081, 0.472492, 0.356642, 0.356642, 0.40511, 0.339168, 0.321458, 0.324872, 0.31487, 0.291804, 0.295083, 0.264545, 0.332115, 0.339168, 0.30533, 0.239899, 0.173081, 0.094817, 0.06312, 0.092881, 0.122885, 0.139895, 0.167087, 0.222385, 0.206376, 0.194234, 0.161087, 0.243554, 0.25406, 0.332115, 0.394753, 0.332115, 0.370445, 0.291804, 0.200174, 0.209395, 0.281712, 0.31487, 0.346032, 0.311707, 0.25031, 0.200174, 0.170161, 0.194234, 0.25406, 0.222385, 0.239899, 0.222385, 0.15008, 0.098513, 0.100716, 0.079919, 0.11371, 0.116183, 0.206376, 0.301917, 0.194234, 0.203355, 0.239899, 0.275179, 0.346032, 0.380708, 0.332115, 0.229226, 0.232838, 0.127496, 0.179055, 0.167087, 0.15284, 0.222385, 0.206376, 0.132295, 0.129801, 0.10481, 0.100716, 0.081712, 0.073402, 0.142424, 0.109221, 0.067594, 0.054297, 0.058088, 0.045352, 0.06312, 0.120615, 0.120615, 0.206376, 0.182256, 0.196879, 0.295083, 0.301917, 0.30533, 0.295083, 0.335645, 0.374039, 0.36309, 0.332115, 0.332115, 0.324872, 0.394753, 0.505461, 0.5017, 0.408655, 0.366687, 0.414856, 0.4292, 0.440853, 0.390993, 0.398279, 0.295083, 0.332115, 0.328603, 0.380708, 0.444081, 0.480142, 0.483068, 0.387226, 0.349426, 0.352862, 0.339168, 0.271506, 0.236433, 0.206376, 0.291804, 0.374039, 0.374039, 0.26085, 0.161087, 0.137348, 0.10481, 0.185198, 0.170161, 0.164327, 0.132295, 0.098513, 0.051831, 0.040537, 0.046336, 0.081712, 0.081712, 0.051831, 0.051831, 0.056825, 0.120615, 0.066181, 0.047319, 0.043307, 0.046336, 0.069024, 0.11371, 0.132295, 0.127496, 0.118441, 0.100716, 0.100716, 0.158265, 0.167087, 0.239899, 0.281712, 0.232838, 0.239899, 0.278302, 0.328603, 0.321458, 0.219301, 0.31487, 0.384043, 0.301917, 0.308712, 0.26085, 0.243554, 0.257454, 0.164327, 0.173081, 0.219301, 0.291804, 0.291804, 0.377384, 0.366687, 0.408655, 0.370445, 0.36309, 0.401658, 0.398279, 0.311707, 0.324872, 0.31487, 0.284882, 0.384043, 0.433034, 0.517562, 0.517562, 0.40511, 0.468512, 0.422041, 0.370445, 0.278302, 0.278302, 0.194234, 0.203355, 0.139895, 0.229226, 0.200174, 0.203355, 0.194234, 0.275179, 0.26085, 0.185198, 0.106997, 0.064632, 0.090864, 0.094817, 0.118441, 0.164327, 0.191378, 0.225814, 0.288399, 0.278302, 0.25031, 0.268042, 0.264545, 0.352862, 0.232838, 0.229226, 0.18812, 0.21291, 0.15008, 0.147574, 0.25031, 0.281712, 0.278302, 0.26085, 0.18812, 0.132295, 0.167087, 0.116183, 0.122885, 0.11371, 0.167087, 0.120615, 0.147574, 0.088832, 0.066181, 0.073402, 0.094817, 0.0704, 0.06312, 0.096677, 0.155435, 0.083462, 0.132295, 0.194234, 0.196879, 0.236433, 0.236433, 0.191378, 0.264545, 0.247041, 0.225814, 0.268042, 0.264545, 0.30533, 0.398279, 0.390993, 0.472492, 0.472492, 0.521092, 0.465241, 0.480142, 0.447574, 0.433034, 0.436924, 0.436924, 0.4292, 0.370445, 0.298791, 0.271506, 0.264545, 0.275179, 0.271506, 0.291804, 0.30533, 0.203355, 0.167087, 0.196879, 0.120615, 0.11371, 0.085092, 0.102787, 0.094817, 0.127496, 0.196879, 0.120615, 0.120615, 0.127496, 0.161087, 0.264545, 0.236433, 0.247041, 0.247041, 0.278302, 0.25406, 0.328603, 0.444081, 0.476583, 0.40511, 0.505461, 0.505461, 0.56648, 0.575842, 0.59014, 0.447574, 0.384043, 0.480142, 0.380708, 0.377384, 0.422041, 0.332115, 0.359901, 0.268042, 0.196879, 0.179055, 0.144935, 0.079919, 0.073402, 0.042364, 0.043307, 0.032017, 0.024393, 0.023087, 0.016528, 0.011518, 0.016826, 0.019401, 0.012727, 0.017138, 0.010672], '')</t>
  </si>
  <si>
    <t>[27, 89, 90, 91, 92, 94, 105, 106, 230, 231, 320, 321, 396, 436, 437, 438, 439, 440]</t>
  </si>
  <si>
    <t>UPI0002186122 status=activ</t>
  </si>
  <si>
    <t>([0.020165, 0.033407, 0.034884, 0.071867, 0.071867, 0.098513, 0.071867, 0.05306, 0.029376, 0.049374, 0.069024, 0.0704, 0.073402, 0.147574, 0.086953, 0.081712, 0.076542, 0.041405, 0.041405, 0.060549, 0.059222, 0.11371, 0.058088, 0.03976, 0.034884, 0.047319, 0.050641, 0.079919, 0.071867, 0.118441, 0.102787, 0.116183, 0.076542, 0.078022, 0.043307, 0.056825, 0.054297, 0.109221, 0.092881, 0.073402, 0.050641, 0.066181, 0.066181, 0.059222, 0.083462, 0.042364, 0.038042, 0.040537, 0.042364, 0.042364, 0.067594, 0.034068, 0.028695, 0.055536, 0.060549, 0.102787, 0.079919, 0.041405, 0.037156, 0.096677, 0.122885, 0.196879, 0.203355, 0.120615, 0.191378, 0.185198, 0.284882, 0.30533, 0.25031, 0.137348, 0.185198, 0.161087, 0.209395, 0.127496, 0.134866, 0.167087, 0.161087, 0.194234, 0.295083, 0.298791, 0.268042, 0.222385, 0.26085, 0.209395, 0.318242, 0.318242, 0.284882, 0.295083, 0.278302, 0.219301, 0.30533, 0.356642, 0.384043, 0.332115, 0.384043, 0.257454, 0.26085, 0.219301, 0.219301, 0.182256, 0.111485, 0.109221, 0.111485, 0.090864, 0.120615, 0.086953, 0.125101, 0.125101, 0.066181, 0.034884, 0.050641, 0.06312, 0.06184, 0.028107, 0.049374, 0.06312, 0.134866, 0.134866, 0.161087, 0.132295, 0.102787, 0.161087, 0.137348, 0.164327, 0.102787, 0.098513, 0.073402, 0.034068, 0.055536, 0.056825, 0.109221, 0.158265, 0.161087, 0.092881, 0.15284, 0.161087, 0.100716, 0.094817, 0.116183, 0.069024, 0.054297, 0.055536, 0.041405, 0.030003, 0.037156, 0.0704, 0.034884, 0.049374, 0.090864, 0.096677, 0.18812, 0.11371, 0.092881, 0.047319, 0.067594, 0.076542, 0.041405, 0.071867, 0.046336, 0.030611, 0.066181, 0.134866, 0.239899, 0.284882, 0.335645, 0.271506, 0.271506, 0.288399, 0.284882, 0.30533, 0.200174, 0.144935, 0.137348, 0.11371, 0.196879, 0.194234, 0.196879, 0.288399, 0.206376, 0.288399, 0.321458, 0.194234, 0.15284, 0.127496, 0.137348, 0.134866, 0.191378, 0.185198, 0.194234, 0.194234, 0.142424, 0.147574, 0.173081, 0.155435, 0.182256, 0.191378, 0.232838, 0.21291, 0.203355, 0.25031, 0.243554, 0.284882, 0.414856, 0.356642, 0.284882, 0.225814, 0.275179, 0.170161, 0.173081, 0.25031, 0.25406, 0.301917, 0.408655, 0.31487, 0.352862, 0.359901, 0.359901, 0.352862, 0.321458, 0.356642, 0.401658, 0.311707, 0.268042, 0.167087, 0.278302, 0.352862, 0.408655, 0.311707, 0.398279, 0.281712, 0.291804, 0.298791, 0.257454, 0.142424, 0.161087, 0.26085, 0.278302, 0.200174, 0.167087, 0.170161, 0.15008, 0.139895, 0.185198, 0.25031, 0.321458, 0.301917, 0.335645, 0.229226, 0.324872, 0.31487, 0.4292, 0.374039, 0.418646, 0.380708, 0.40511, 0.408655, 0.271506, 0.284882, 0.356642, 0.30533, 0.356642, 0.318242, 0.321458, 0.366687, 0.239899, 0.243554, 0.158265, 0.132295, 0.127496, 0.100716, 0.106997, 0.106997, 0.078022, 0.073402, 0.11371, 0.106997, 0.155435, 0.219301, 0.118441, 0.120615, 0.216401, 0.129801, 0.092881, 0.096677, 0.090864, 0.096677, 0.079919, 0.116183, 0.139895, 0.144935, 0.179055, 0.18812, 0.120615, 0.18812, 0.18812, 0.18812, 0.200174, 0.200174, 0.164327, 0.268042, 0.284882, 0.164327, 0.155435, 0.25406, 0.164327, 0.139895, 0.139895, 0.111485, 0.111485, 0.092881, 0.098513, 0.11371, 0.100716, 0.167087, 0.179055, 0.194234, 0.164327, 0.236433, 0.236433, 0.209395, 0.225814, 0.225814, 0.318242, 0.41194, 0.40511, 0.40511, 0.359901, 0.465241, 0.534167, 0.557691, 0.541878, 0.642678, 0.56648, 0.549308, 0.51388, 0.472492, 0.408655, 0.440853], '')</t>
  </si>
  <si>
    <t>[328, 329, 330, 331, 332, 333, 334]</t>
  </si>
  <si>
    <t>UPI0002186123 status=activ</t>
  </si>
  <si>
    <t>([0.167087, 0.185198, 0.247041, 0.291804, 0.328603, 0.268042, 0.295083, 0.339168, 0.366687, 0.394753, 0.4292, 0.36309, 0.352862, 0.271506, 0.401658, 0.454136, 0.458154, 0.418646, 0.4292, 0.454136, 0.525368, 0.570702, 0.59014, 0.545602, 0.534167, 0.549308, 0.541878, 0.458154, 0.458154, 0.450668, 0.433034, 0.414856, 0.418646, 0.40511, 0.414856, 0.380708, 0.298791, 0.21291, 0.243554, 0.243554, 0.328603, 0.328603, 0.288399, 0.21291, 0.142424, 0.106997, 0.106997, 0.170161, 0.25031, 0.25031, 0.264545, 0.281712, 0.31487, 0.40511, 0.447574, 0.444081, 0.447574, 0.494003, 0.490133, 0.486429, 0.494003, 0.480142, 0.483068, 0.494003, 0.632174, 0.801317, 0.874069, 0.837511, 0.745909, 0.642678, 0.642678, 0.521092, 0.433034, 0.401658, 0.401658, 0.401658, 0.401658, 0.408655, 0.468512, 0.553315, 0.59014, 0.608892, 0.622677, 0.509769, 0.51388, 0.480142, 0.366687, 0.36309, 0.359901, 0.444081, 0.529623, 0.42561, 0.444081, 0.505461, 0.5017, 0.505461, 0.480142, 0.59508, 0.575842, 0.486429, 0.468512, 0.328603, 0.311707, 0.284882, 0.301917, 0.219301, 0.225814, 0.30533, 0.30533, 0.236433, 0.206376, 0.134866, 0.203355, 0.203355, 0.132295, 0.083462, 0.081712, 0.043307, 0.038042, 0.023963, 0.033407, 0.040537, 0.098513, 0.051831, 0.035586, 0.064632, 0.05306, 0.029376, 0.030611, 0.031287, 0.030611, 0.034068, 0.056825, 0.05306, 0.046336, 0.092881, 0.155435, 0.086953, 0.122885, 0.111485, 0.15008, 0.179055, 0.147574, 0.073402, 0.15284, 0.239899, 0.239899, 0.268042, 0.321458, 0.288399, 0.288399, 0.377384, 0.284882, 0.26085, 0.268042, 0.236433, 0.232838, 0.236433, 0.301917, 0.346032, 0.264545, 0.298791, 0.281712, 0.222385, 0.30533, 0.291804, 0.284882, 0.284882, 0.281712, 0.301917, 0.236433, 0.15008, 0.15284, 0.247041, 0.288399, 0.291804, 0.31487, 0.247041, 0.268042, 0.311707, 0.271506, 0.349426, 0.349426, 0.356642, 0.436924, 0.450668, 0.374039, 0.335645, 0.216401, 0.21291, 0.229226, 0.232838, 0.229226, 0.222385, 0.219301, 0.206376, 0.139895, 0.209395, 0.298791, 0.229226, 0.229226, 0.18812, 0.200174, 0.170161, 0.142424, 0.15284, 0.096677, 0.074921, 0.047319, 0.088832, 0.17593, 0.170161, 0.15008, 0.206376, 0.147574, 0.142424, 0.137348, 0.17593, 0.191378, 0.102787, 0.100716, 0.096677, 0.127496, 0.0704, 0.094817, 0.111485, 0.06184, 0.096677, 0.182256, 0.25031, 0.17593, 0.086953, 0.05306, 0.088832, 0.085092, 0.074921, 0.044297, 0.046336, 0.034884, 0.034068, 0.071867, 0.090864, 0.106997, 0.15284, 0.203355, 0.122885, 0.125101, 0.203355, 0.129801, 0.137348, 0.170161, 0.155435, 0.239899, 0.311707, 0.359901, 0.408655, 0.521092, 0.648219, 0.632174, 0.728858, 0.707965, 0.671169, 0.657645, 0.570702, 0.486429, 0.509769, 0.675549, 0.653063], '')</t>
  </si>
  <si>
    <t>[20, 21, 22, 23, 24, 25, 26, 64, 65, 66, 67, 68, 69, 70, 71, 79, 80, 81, 82, 83, 84, 90, 93, 94, 95, 97, 98, 256, 257, 258, 259, 260, 261, 262, 263, 265, 266, 267]</t>
  </si>
  <si>
    <t>UPI0002186124 status=activ</t>
  </si>
  <si>
    <t>([0.288399, 0.288399, 0.284882, 0.342579, 0.335645, 0.36309, 0.390993, 0.436924, 0.465241, 0.454136, 0.444081, 0.472492, 0.414856, 0.36309, 0.36309, 0.440853, 0.408655, 0.433034, 0.342579, 0.25031, 0.332115, 0.374039, 0.414856, 0.41194, 0.398279, 0.444081, 0.380708, 0.356642, 0.352862, 0.271506, 0.222385, 0.247041, 0.161087, 0.222385, 0.203355, 0.278302, 0.298791, 0.335645, 0.349426, 0.42561, 0.483068, 0.450668, 0.450668, 0.40511, 0.408655, 0.41194, 0.366687, 0.401658, 0.444081, 0.422041, 0.517562, 0.59917, 0.604312, 0.754692, 0.745909, 0.846163, 0.837511, 0.728858, 0.712013, 0.720929, 0.724957, 0.653063, 0.585406, 0.505461, 0.545602, 0.486429, 0.521092, 0.58069, 0.618285, 0.608892, 0.490133, 0.480142, 0.51388, 0.505461, 0.40511, 0.342579, 0.30533, 0.318242, 0.318242, 0.288399, 0.291804, 0.278302, 0.291804, 0.332115, 0.349426, 0.36309, 0.433034, 0.40511, 0.384043, 0.30533, 0.31487, 0.422041, 0.440853, 0.390993, 0.359901, 0.447574, 0.557691, 0.59508, 0.461924, 0.575842, 0.58069, 0.480142, 0.494003, 0.575842, 0.604312, 0.618285, 0.59508, 0.505461, 0.483068, 0.414856, 0.41194, 0.40511, 0.398279, 0.374039, 0.398279, 0.36309, 0.346032, 0.209395, 0.209395, 0.301917, 0.185198, 0.222385, 0.288399, 0.257454, 0.26085, 0.308712, 0.30533, 0.239899, 0.257454, 0.271506, 0.257454, 0.342579, 0.342579, 0.264545, 0.203355, 0.206376, 0.288399, 0.30533, 0.422041, 0.422041, 0.42561, 0.529623, 0.472492, 0.444081, 0.444081, 0.440853, 0.301917, 0.264545, 0.332115, 0.308712, 0.324872, 0.414856, 0.384043, 0.268042, 0.239899, 0.335645, 0.243554, 0.232838, 0.15008, 0.147574, 0.079919, 0.088832, 0.102787, 0.076542, 0.098513, 0.088832, 0.058088, 0.066181, 0.092881, 0.090864, 0.164327, 0.092881, 0.086953, 0.066181, 0.120615, 0.203355, 0.179055, 0.268042, 0.281712, 0.366687, 0.278302, 0.31487, 0.271506, 0.243554, 0.301917, 0.288399, 0.342579, 0.339168, 0.380708, 0.25406, 0.173081, 0.185198, 0.25406, 0.26085, 0.321458, 0.321458, 0.236433, 0.25031, 0.144935, 0.132295, 0.129801, 0.225814, 0.284882, 0.31487, 0.25406, 0.278302, 0.167087, 0.094817, 0.074921, 0.064632, 0.10481, 0.096677, 0.096677, 0.083462, 0.088832, 0.049374, 0.055536, 0.090864, 0.046336, 0.076542, 0.060549, 0.044297, 0.025762, 0.019401, 0.013613, 0.016021, 0.011106, 0.019401, 0.030611], '')</t>
  </si>
  <si>
    <t>[50, 51, 52, 53, 54, 55, 56, 57, 58, 59, 60, 61, 62, 63, 64, 66, 67, 68, 69, 72, 73, 96, 97, 99, 100, 103, 104, 105, 106, 107, 141]</t>
  </si>
  <si>
    <t>UPI0002186125 status=activ</t>
  </si>
  <si>
    <t>([0.390993, 0.384043, 0.301917, 0.335645, 0.308712, 0.352862, 0.349426, 0.308712, 0.356642, 0.380708, 0.377384, 0.433034, 0.433034, 0.433034, 0.433034, 0.447574, 0.529623, 0.525368, 0.545602, 0.525368, 0.63748, 0.58069, 0.575842, 0.690604, 0.570702, 0.59014, 0.604312, 0.553315, 0.538167, 0.401658, 0.414856, 0.450668, 0.335645, 0.26085, 0.26085, 0.264545, 0.243554, 0.275179, 0.318242, 0.301917, 0.374039, 0.380708, 0.311707, 0.278302, 0.278302, 0.366687, 0.40511, 0.387226, 0.342579, 0.328603, 0.359901, 0.342579, 0.346032, 0.447574, 0.529623, 0.5017, 0.494003, 0.433034, 0.324872, 0.232838, 0.134866, 0.11371, 0.067594, 0.081712, 0.118441, 0.0704, 0.0704, 0.066181, 0.034068, 0.0704, 0.0704, 0.132295, 0.083462, 0.076542, 0.086953, 0.050641, 0.060549, 0.067594, 0.044297, 0.073402, 0.127496, 0.142424, 0.142424, 0.206376, 0.281712, 0.284882, 0.390993, 0.387226, 0.384043, 0.525368, 0.541878, 0.648219, 0.604312, 0.58069, 0.585406, 0.59917, 0.712013, 0.626927, 0.632174, 0.775545, 0.779859, 0.759478, 0.846163, 0.874069, 0.791621, 0.791621, 0.805026, 0.771762, 0.671169, 0.63748, 0.608892, 0.545602, 0.480142, 0.480142, 0.541878, 0.505461, 0.387226, 0.359901, 0.444081, 0.418646, 0.418646, 0.332115, 0.301917, 0.278302, 0.26085, 0.236433, 0.247041, 0.229226, 0.257454, 0.339168, 0.36309, 0.374039, 0.31487, 0.295083, 0.301917, 0.342579, 0.366687, 0.454136, 0.380708, 0.298791, 0.196879, 0.158265, 0.232838, 0.268042, 0.295083, 0.196879, 0.219301, 0.173081, 0.194234, 0.167087, 0.106997, 0.10481, 0.094817, 0.167087, 0.216401, 0.137348, 0.137348, 0.086953, 0.071867, 0.129801, 0.182256, 0.203355, 0.243554, 0.170161, 0.164327, 0.161087, 0.167087, 0.170161, 0.206376, 0.11371, 0.064632, 0.11371, 0.116183, 0.120615, 0.106997, 0.079919, 0.129801, 0.085092, 0.142424, 0.164327, 0.158265, 0.161087, 0.25406, 0.25406, 0.25031, 0.161087, 0.164327, 0.243554, 0.332115, 0.335645, 0.40511, 0.525368, 0.509769, 0.408655, 0.394753, 0.370445, 0.349426, 0.352862, 0.352862, 0.342579, 0.281712, 0.209395, 0.206376, 0.200174, 0.132295, 0.209395, 0.30533, 0.30533, 0.30533, 0.321458, 0.332115, 0.332115, 0.232838, 0.229226, 0.339168, 0.31487, 0.264545, 0.36309, 0.377384, 0.433034, 0.444081, 0.480142, 0.497853, 0.490133, 0.494003, 0.58069, 0.604312, 0.59917, 0.497853, 0.41194, 0.30533, 0.216401, 0.236433, 0.31487, 0.247041, 0.161087, 0.185198, 0.164327, 0.161087, 0.144935, 0.191378, 0.185198, 0.203355, 0.236433, 0.243554, 0.225814, 0.25031, 0.236433, 0.236433, 0.321458, 0.398279, 0.450668, 0.509769, 0.4292, 0.42561, 0.525368, 0.618285, 0.642678, 0.699094, 0.666105, 0.562014, 0.497853, 0.486429, 0.51388, 0.562014, 0.472492, 0.480142, 0.374039, 0.349426, 0.264545, 0.288399, 0.318242, 0.25031, 0.291804, 0.291804, 0.321458, 0.301917, 0.321458, 0.229226, 0.200174, 0.203355, 0.281712, 0.222385, 0.239899, 0.200174, 0.182256, 0.288399, 0.281712, 0.370445, 0.394753, 0.483068, 0.42561, 0.41194, 0.521092, 0.476583, 0.461924, 0.444081, 0.468512, 0.447574, 0.4292, 0.497853, 0.497853, 0.401658, 0.509769, 0.509769, 0.557691, 0.454136, 0.454136, 0.476583, 0.394753, 0.349426, 0.324872, 0.366687, 0.275179, 0.275179, 0.298791, 0.387226, 0.335645, 0.328603, 0.332115, 0.398279, 0.346032, 0.398279, 0.509769, 0.509769, 0.384043, 0.339168, 0.40511, 0.384043, 0.335645, 0.41194, 0.450668, 0.384043, 0.30533, 0.349426, 0.339168, 0.264545, 0.281712, 0.291804, 0.298791, 0.324872, 0.321458, 0.398279, 0.284882, 0.236433, 0.219301, 0.321458, 0.349426, 0.346032, 0.339168, 0.384043, 0.398279, 0.352862, 0.366687, 0.444081, 0.440853, 0.342579, 0.418646, 0.433034, 0.468512, 0.36309, 0.36309, 0.414856, 0.339168, 0.342579, 0.370445, 0.374039, 0.370445, 0.342579, 0.390993, 0.31487, 0.268042, 0.284882, 0.311707, 0.408655, 0.31487, 0.352862, 0.366687, 0.268042, 0.236433, 0.232838, 0.311707, 0.288399, 0.268042, 0.26085, 0.339168, 0.359901, 0.374039, 0.40511, 0.40511, 0.390993, 0.486429, 0.414856, 0.298791, 0.30533, 0.194234, 0.271506, 0.200174, 0.288399, 0.41194, 0.308712, 0.30533, 0.264545, 0.264545, 0.236433, 0.25406, 0.222385, 0.216401, 0.203355, 0.111485, 0.111485, 0.067594, 0.066181, 0.118441, 0.182256, 0.102787, 0.109221, 0.129801, 0.109221, 0.111485, 0.096677, 0.179055, 0.102787, 0.085092, 0.06312, 0.03976, 0.03976, 0.055536, 0.028107, 0.023534, 0.041405, 0.055536, 0.074921, 0.059222, 0.06184, 0.047319, 0.074921, 0.106997, 0.054297, 0.078022, 0.073402, 0.06184, 0.060549, 0.122885, 0.11371, 0.11371, 0.139895, 0.118441, 0.109221, 0.185198, 0.225814, 0.222385, 0.134866, 0.158265, 0.120615, 0.116183, 0.164327, 0.203355, 0.232838, 0.339168, 0.387226, 0.394753, 0.436924, 0.398279, 0.318242, 0.4292, 0.483068, 0.461924, 0.534167, 0.525368, 0.42561, 0.41194, 0.328603, 0.42561, 0.458154, 0.56648, 0.447574, 0.422041, 0.41194, 0.318242, 0.291804, 0.318242, 0.25031, 0.25406, 0.298791, 0.295083, 0.295083, 0.291804, 0.342579, 0.30533, 0.275179, 0.264545, 0.271506, 0.324872, 0.288399, 0.170161, 0.137348, 0.229226, 0.239899, 0.232838, 0.324872, 0.352862, 0.328603, 0.36309, 0.264545, 0.170161, 0.155435, 0.137348, 0.132295, 0.161087, 0.236433, 0.185198, 0.247041, 0.243554, 0.232838, 0.295083, 0.384043, 0.418646, 0.454136, 0.461924, 0.468512, 0.398279, 0.374039, 0.380708, 0.318242, 0.374039, 0.461924, 0.557691, 0.557691, 0.458154, 0.384043, 0.291804, 0.374039, 0.422041, 0.384043, 0.4292, 0.398279, 0.394753, 0.422041, 0.40511, 0.30533, 0.209395, 0.196879, 0.120615, 0.092881, 0.161087, 0.18812, 0.18812, 0.206376, 0.147574, 0.247041, 0.219301, 0.308712, 0.243554, 0.15284, 0.15284, 0.129801, 0.144935, 0.144935, 0.073402, 0.038042, 0.054297, 0.088832, 0.142424, 0.158265, 0.194234, 0.129801, 0.127496, 0.086953, 0.049374, 0.074921, 0.038042, 0.083462, 0.078022, 0.122885, 0.203355, 0.167087, 0.111485, 0.109221, 0.092881, 0.15284, 0.247041, 0.295083, 0.271506, 0.18812, 0.25406, 0.264545, 0.332115, 0.264545, 0.243554, 0.346032, 0.346032, 0.450668, 0.346032, 0.346032, 0.30533, 0.284882, 0.284882, 0.359901, 0.271506, 0.321458, 0.284882, 0.264545, 0.158265, 0.158265, 0.25031, 0.167087, 0.094817, 0.055536, 0.083462, 0.081712, 0.041405, 0.042364, 0.022306, 0.032677, 0.032677, 0.03976, 0.022667, 0.022306, 0.026338, 0.031287, 0.028695, 0.035586, 0.020522, 0.035586, 0.050641, 0.044297, 0.06184, 0.122885, 0.161087, 0.185198, 0.278302, 0.26085, 0.155435, 0.268042, 0.164327, 0.086953, 0.088832, 0.074921, 0.120615, 0.076542, 0.111485, 0.106997, 0.059222, 0.069024, 0.055536, 0.051831, 0.041405, 0.060549, 0.051831, 0.040537, 0.020522, 0.021381, 0.036378, 0.060549, 0.037156, 0.064632, 0.118441, 0.092881, 0.182256, 0.139895, 0.206376, 0.142424, 0.102787], '')</t>
  </si>
  <si>
    <t>[16, 17, 18, 19, 20, 21, 22, 23, 24, 25, 26, 27, 28, 54, 55, 89, 90, 91, 92, 93, 94, 95, 96, 97, 98, 99, 100, 101, 102, 103, 104, 105, 106, 107, 108, 109, 110, 111, 114, 115, 191, 192, 225, 226, 227, 252, 255, 256, 257, 258, 259, 260, 263, 264, 293, 303, 304, 305, 323, 324, 468, 469, 475, 527, 528]</t>
  </si>
  <si>
    <t>UPI0002186126 status=activ</t>
  </si>
  <si>
    <t>([0.001061, 0.001481, 0.00155, 0.001481, 0.002503, 0.002396, 0.003109, 0.003963, 0.004431, 0.003963, 0.004689, 0.004736, 0.006795, 0.010372, 0.010672, 0.015694, 0.025762, 0.025762, 0.058088, 0.10481, 0.118441, 0.118441, 0.094817, 0.142424, 0.147574, 0.134866, 0.216401, 0.225814, 0.232838, 0.155435, 0.170161, 0.118441, 0.144935, 0.122885, 0.129801, 0.079919, 0.076542, 0.042364, 0.090864, 0.083462, 0.079919, 0.078022, 0.086953, 0.10481, 0.10481, 0.096677, 0.086953, 0.079919, 0.074921, 0.056825, 0.116183, 0.15284, 0.15284, 0.15284, 0.158265, 0.125101, 0.17593, 0.106997, 0.17593, 0.10481, 0.116183, 0.067594, 0.120615, 0.179055, 0.216401, 0.216401, 0.321458, 0.36309, 0.295083, 0.271506, 0.308712, 0.219301, 0.222385, 0.328603, 0.229226, 0.194234, 0.26085, 0.264545, 0.271506, 0.18812, 0.196879, 0.194234, 0.295083, 0.291804, 0.324872, 0.236433, 0.229226, 0.142424, 0.122885, 0.18812, 0.216401, 0.209395, 0.209395, 0.243554, 0.132295, 0.229226, 0.275179, 0.236433, 0.167087, 0.167087, 0.247041, 0.339168, 0.301917, 0.301917, 0.301917, 0.209395, 0.301917, 0.219301, 0.318242, 0.288399, 0.182256, 0.127496, 0.134866, 0.222385, 0.164327, 0.26085, 0.26085, 0.25031, 0.25031, 0.301917, 0.311707, 0.311707, 0.232838, 0.236433, 0.236433, 0.239899, 0.222385, 0.229226, 0.318242, 0.219301, 0.243554, 0.268042, 0.349426, 0.342579, 0.257454, 0.311707, 0.275179, 0.232838, 0.167087, 0.098513, 0.06184, 0.058088, 0.06184, 0.10481, 0.118441, 0.118441, 0.11371, 0.167087, 0.11371, 0.111485, 0.17593, 0.191378, 0.268042, 0.229226, 0.144935, 0.15284, 0.158265, 0.179055, 0.203355, 0.291804, 0.40511, 0.549308, 0.712013, 0.59014, 0.575842, 0.505461, 0.529623, 0.575842, 0.549308, 0.675549, 0.642678, 0.541878, 0.517562, 0.483068, 0.444081, 0.521092, 0.59917, 0.562014, 0.585406, 0.59014, 0.538167, 0.534167, 0.494003, 0.490133, 0.494003, 0.497853, 0.56648, 0.545602, 0.521092, 0.465241, 0.444081, 0.483068, 0.483068, 0.461924, 0.497853, 0.480142, 0.509769, 0.525368, 0.575842, 0.549308, 0.51388, 0.549308, 0.549308, 0.549308, 0.517562, 0.521092, 0.51388, 0.440853, 0.436924, 0.458154, 0.433034, 0.414856, 0.398279, 0.490133, 0.433034, 0.414856, 0.440853, 0.444081, 0.40511, 0.31487, 0.324872, 0.366687, 0.370445, 0.356642, 0.301917, 0.225814, 0.229226, 0.203355, 0.284882, 0.271506, 0.164327, 0.271506, 0.275179, 0.284882, 0.25031, 0.243554, 0.26085, 0.324872, 0.264545, 0.194234, 0.200174, 0.17593, 0.100716, 0.06184, 0.045352, 0.064632, 0.094817, 0.15008, 0.164327, 0.185198, 0.120615, 0.139895, 0.118441, 0.11371, 0.118441, 0.096677, 0.15008, 0.096677, 0.096677, 0.086953, 0.173081, 0.15008, 0.17593, 0.295083, 0.390993, 0.447574, 0.461924, 0.447574, 0.468512, 0.468512, 0.450668, 0.458154, 0.525368, 0.468512, 0.40511, 0.40511, 0.436924, 0.444081, 0.4292, 0.4292, 0.517562, 0.472492, 0.570702, 0.545602, 0.525368, 0.414856, 0.359901, 0.349426, 0.298791, 0.275179, 0.281712, 0.275179, 0.339168, 0.332115, 0.380708, 0.458154, 0.454136, 0.390993, 0.398279, 0.408655, 0.408655, 0.401658, 0.40511, 0.31487, 0.31487, 0.206376, 0.288399, 0.342579, 0.349426, 0.41194, 0.30533, 0.30533, 0.225814, 0.229226, 0.216401, 0.155435, 0.137348, 0.137348, 0.216401, 0.239899, 0.31487, 0.225814, 0.232838, 0.25406, 0.25031, 0.268042, 0.370445, 0.387226, 0.394753, 0.36309, 0.278302, 0.40511, 0.41194, 0.414856, 0.321458, 0.257454, 0.349426, 0.359901, 0.328603, 0.298791, 0.239899, 0.206376, 0.271506, 0.225814, 0.17593, 0.288399, 0.236433, 0.182256], '')</t>
  </si>
  <si>
    <t>[161, 162, 163, 164, 165, 166, 167, 168, 169, 170, 171, 172, 175, 176, 177, 178, 179, 180, 181, 186, 187, 188, 196, 197, 198, 199, 200, 201, 202, 203, 204, 205, 206, 272, 280, 282, 283, 284]</t>
  </si>
  <si>
    <t>UPI0002186127 status=activ</t>
  </si>
  <si>
    <t>([0.458154, 0.517562, 0.418646, 0.468512, 0.51388, 0.41194, 0.324872, 0.36309, 0.401658, 0.433034, 0.450668, 0.422041, 0.422041, 0.42561, 0.414856, 0.444081, 0.384043, 0.450668, 0.370445, 0.366687, 0.465241, 0.374039, 0.268042, 0.335645, 0.318242, 0.225814, 0.232838, 0.247041, 0.236433, 0.222385, 0.222385, 0.225814, 0.311707, 0.311707, 0.394753, 0.291804, 0.264545, 0.335645, 0.232838, 0.209395, 0.209395, 0.229226, 0.225814, 0.321458, 0.335645, 0.359901, 0.444081, 0.444081, 0.490133, 0.384043, 0.384043, 0.370445, 0.390993, 0.295083, 0.268042, 0.281712, 0.352862, 0.26085, 0.209395, 0.301917, 0.324872, 0.321458, 0.30533, 0.356642, 0.26085, 0.25031, 0.239899, 0.236433, 0.232838, 0.275179, 0.398279, 0.41194, 0.414856, 0.281712, 0.284882, 0.206376, 0.206376, 0.161087, 0.158265, 0.111485, 0.129801, 0.179055, 0.182256, 0.196879, 0.196879, 0.222385, 0.222385, 0.15284, 0.085092, 0.15008, 0.132295, 0.102787, 0.102787, 0.088832, 0.10481, 0.139895, 0.232838, 0.134866, 0.144935, 0.229226, 0.308712, 0.170161, 0.098513, 0.059222, 0.054297, 0.038042, 0.058088, 0.038042, 0.058088, 0.118441, 0.132295, 0.129801, 0.094817, 0.094817, 0.102787, 0.111485, 0.122885, 0.132295, 0.239899, 0.308712, 0.298791, 0.318242, 0.398279, 0.390993, 0.486429, 0.497853, 0.5017, 0.486429, 0.575842, 0.476583, 0.440853, 0.414856, 0.342579, 0.42561, 0.324872, 0.349426, 0.436924, 0.461924, 0.468512, 0.458154, 0.468512, 0.490133, 0.490133, 0.433034, 0.553315, 0.494003, 0.480142, 0.476583, 0.509769, 0.521092, 0.521092, 0.450668, 0.461924, 0.458154, 0.384043, 0.461924, 0.380708, 0.332115, 0.295083, 0.194234, 0.120615, 0.076542, 0.066181, 0.06312, 0.109221, 0.048328, 0.051831, 0.046336, 0.085092, 0.079919, 0.088832, 0.15008, 0.203355, 0.216401, 0.321458, 0.318242, 0.31487, 0.370445, 0.433034, 0.465241, 0.468512, 0.562014, 0.63748, 0.626927, 0.585406, 0.562014, 0.733139, 0.771762, 0.791621, 0.767246, 0.733139, 0.626927], '')</t>
  </si>
  <si>
    <t>[1, 4, 126, 128, 144, 148, 149, 150, 181, 182, 183, 184, 185, 186, 187, 188, 189, 190, 191]</t>
  </si>
  <si>
    <t>UPI0002186129 status=activ</t>
  </si>
  <si>
    <t>([0.480142, 0.374039, 0.356642, 0.398279, 0.288399, 0.342579, 0.36309, 0.384043, 0.301917, 0.332115, 0.366687, 0.401658, 0.401658, 0.318242, 0.328603, 0.268042, 0.247041, 0.257454, 0.275179, 0.196879, 0.132295, 0.167087, 0.247041, 0.185198, 0.155435, 0.179055, 0.164327, 0.10481, 0.109221, 0.182256, 0.173081, 0.161087, 0.161087, 0.161087, 0.216401, 0.216401, 0.229226, 0.225814, 0.21291, 0.209395, 0.25406, 0.311707, 0.321458, 0.281712, 0.377384, 0.390993, 0.461924, 0.440853, 0.575842, 0.538167], '')</t>
  </si>
  <si>
    <t>[48, 49]</t>
  </si>
  <si>
    <t>UPI000218612A status=activ</t>
  </si>
  <si>
    <t>([0.003804, 0.002555, 0.003963, 0.00283, 0.002138, 0.002976, 0.00292, 0.002529, 0.002327, 0.001786, 0.001499, 0.001855, 0.001335, 0.000799, 0.001048, 0.000983, 0.001155, 0.001481, 0.002349, 0.002035, 0.002057, 0.001709, 0.001722, 0.001687, 0.00283, 0.002688, 0.002555, 0.003276, 0.002727, 0.0028, 0.003177, 0.004689, 0.00407, 0.005683, 0.008409, 0.011903, 0.007315, 0.007877, 0.009483, 0.010372, 0.008002, 0.007645, 0.014315, 0.014783, 0.008276, 0.008276, 0.01227, 0.00962, 0.009483, 0.023087, 0.019109, 0.038042, 0.035586, 0.035586, 0.032017, 0.015344, 0.008156, 0.009096, 0.010672, 0.006421, 0.00407, 0.00407, 0.003478, 0.002555, 0.002512, 0.003757, 0.003014, 0.002366, 0.002155, 0.001417, 0.000713, 0.000923, 0.00055, 0.000301, 0.000412, 0.000198, 0.000386, 0.000816, 0.000704, 0.000464, 0.00052, 0.000507, 0.000906, 0.000906, 0.000833, 0.000859, 0.000451, 0.000309, 0.000313, 0.00052, 0.000983, 0.001069, 0.001344, 0.001778, 0.001808, 0.001159, 0.001159, 0.000674, 0.000348, 0.000378, 0.000386, 0.000386, 0.000507, 0.000412, 0.000275, 0.000378, 0.000674, 0.000708, 0.000773, 0.001288, 0.001288, 0.001232, 0.001872, 0.001855, 0.002117, 0.002327, 0.003671, 0.003864, 0.004161, 0.003821, 0.004513, 0.006701, 0.006701, 0.007091, 0.009096, 0.018787, 0.013821, 0.008409, 0.014075, 0.028107, 0.013613, 0.013437, 0.014586, 0.008525, 0.005734, 0.005734, 0.007645, 0.005799, 0.008723, 0.012727, 0.011903, 0.018415, 0.008804, 0.014783, 0.022667, 0.014075, 0.008276, 0.008156, 0.008895, 0.005799, 0.003607, 0.003701, 0.002435, 0.001623, 0.001541, 0.002482, 0.001748, 0.001748, 0.001408, 0.001172, 0.001305, 0.001434, 0.000833, 0.001499, 0.001288, 0.001155, 0.001434, 0.002155, 0.002349, 0.002155, 0.002194, 0.003512, 0.005086, 0.005249, 0.004899, 0.006194, 0.005086, 0.004414, 0.003701, 0.004736, 0.004646, 0.003461, 0.003963, 0.005249, 0.003997, 0.003864, 0.0028, 0.001872], '')</t>
  </si>
  <si>
    <t>UPI000218612B status=activ</t>
  </si>
  <si>
    <t>([0.037156, 0.056825, 0.032677, 0.064632, 0.036378, 0.021381, 0.018787, 0.027463, 0.036378, 0.023963, 0.038042, 0.028107, 0.019109, 0.0198, 0.017447, 0.015694, 0.013437, 0.020522, 0.017138, 0.016826, 0.028107, 0.048328, 0.058088, 0.067594, 0.067594, 0.122885, 0.229226, 0.308712, 0.203355, 0.15008, 0.257454, 0.225814, 0.239899, 0.26085, 0.25406, 0.380708, 0.291804, 0.30533, 0.278302, 0.324872, 0.380708, 0.387226, 0.298791, 0.247041, 0.324872, 0.295083, 0.298791, 0.301917, 0.196879, 0.288399, 0.36309, 0.26085, 0.164327, 0.155435, 0.225814, 0.216401, 0.196879, 0.284882, 0.301917, 0.332115, 0.236433, 0.191378, 0.185198, 0.275179, 0.332115, 0.291804, 0.257454, 0.268042, 0.25406, 0.264545, 0.18812, 0.194234, 0.281712, 0.318242, 0.408655, 0.377384, 0.288399, 0.209395, 0.232838, 0.137348, 0.118441, 0.155435, 0.225814, 0.196879, 0.219301, 0.118441, 0.142424, 0.142424, 0.144935, 0.120615, 0.191378, 0.301917, 0.284882, 0.295083, 0.295083, 0.311707, 0.311707, 0.422041, 0.505461, 0.36309, 0.380708, 0.42561, 0.36309, 0.377384, 0.40511, 0.356642, 0.454136, 0.380708, 0.433034, 0.408655, 0.349426, 0.339168, 0.219301, 0.222385, 0.158265, 0.232838, 0.21291, 0.15008, 0.137348, 0.155435, 0.288399, 0.349426, 0.25406, 0.356642, 0.339168, 0.26085, 0.291804, 0.288399, 0.26085, 0.25406, 0.257454, 0.384043, 0.40511, 0.521092, 0.486429, 0.557691, 0.534167, 0.5017, 0.59508, 0.59014, 0.472492, 0.40511, 0.408655, 0.494003, 0.394753, 0.401658, 0.401658, 0.394753, 0.398279, 0.380708, 0.387226, 0.30533, 0.284882, 0.185198, 0.137348, 0.161087, 0.164327, 0.106997, 0.15008, 0.18812, 0.200174, 0.275179, 0.219301, 0.239899, 0.26085, 0.311707, 0.225814, 0.324872, 0.342579, 0.26085, 0.36309, 0.36309, 0.418646, 0.31487, 0.370445, 0.324872, 0.339168, 0.370445, 0.486429, 0.454136, 0.359901, 0.346032, 0.247041, 0.243554, 0.236433, 0.147574, 0.179055, 0.17593, 0.17593, 0.191378, 0.284882, 0.295083, 0.203355, 0.142424, 0.216401, 0.243554, 0.318242, 0.339168, 0.339168, 0.243554, 0.170161, 0.275179, 0.288399, 0.401658, 0.5017, 0.458154, 0.461924, 0.339168, 0.433034, 0.335645, 0.196879, 0.200174, 0.209395, 0.288399, 0.390993, 0.40511, 0.328603, 0.25406, 0.219301, 0.167087, 0.196879, 0.278302, 0.161087, 0.164327, 0.170161, 0.096677, 0.125101, 0.194234, 0.301917, 0.264545, 0.26085, 0.339168, 0.318242, 0.335645, 0.335645, 0.225814, 0.222385, 0.222385, 0.318242, 0.31487, 0.356642, 0.295083, 0.30533, 0.308712, 0.182256, 0.164327, 0.147574, 0.137348, 0.142424, 0.085092, 0.060549, 0.10481, 0.073402, 0.078022, 0.038858, 0.038858, 0.066181, 0.058088, 0.096677, 0.083462, 0.049374, 0.047319, 0.040537, 0.045352, 0.086953, 0.164327, 0.164327, 0.182256, 0.116183, 0.102787, 0.173081, 0.222385, 0.21291, 0.301917, 0.291804, 0.36309, 0.390993, 0.41194, 0.418646, 0.324872, 0.288399, 0.390993, 0.387226, 0.494003, 0.366687, 0.271506, 0.288399, 0.288399, 0.387226, 0.468512, 0.490133, 0.41194, 0.444081, 0.468512, 0.4292, 0.450668, 0.450668, 0.450668, 0.346032, 0.359901, 0.342579, 0.278302, 0.216401, 0.225814, 0.225814, 0.206376, 0.281712, 0.182256, 0.120615, 0.122885, 0.10481, 0.081712, 0.144935, 0.142424, 0.106997, 0.139895, 0.066181, 0.067594, 0.032677, 0.037156, 0.034068, 0.069024, 0.079919, 0.109221, 0.111485, 0.125101, 0.158265, 0.10481, 0.161087, 0.25031, 0.247041, 0.194234, 0.229226, 0.173081, 0.15284, 0.11371, 0.086953, 0.17593, 0.179055, 0.173081, 0.17593, 0.106997, 0.116183, 0.191378, 0.155435, 0.15284, 0.15284, 0.118441, 0.194234, 0.127496, 0.125101, 0.127496, 0.196879, 0.191378, 0.21291, 0.164327, 0.15008, 0.111485, 0.111485, 0.109221, 0.11371, 0.11371, 0.196879, 0.118441, 0.060549, 0.042364, 0.038858, 0.03976, 0.090864, 0.067594, 0.096677, 0.071867, 0.047319, 0.034884, 0.023963, 0.017797, 0.024393, 0.047319, 0.081712], '')</t>
  </si>
  <si>
    <t>[98, 133, 135, 136, 137, 138, 139, 204]</t>
  </si>
  <si>
    <t>UPI000218612C status=activ</t>
  </si>
  <si>
    <t>([0.318242, 0.374039, 0.408655, 0.422041, 0.458154, 0.509769, 0.529623, 0.440853, 0.454136, 0.465241, 0.490133, 0.56648, 0.549308, 0.440853, 0.31487, 0.301917, 0.301917, 0.200174, 0.200174, 0.155435, 0.200174, 0.18812, 0.185198, 0.185198, 0.100716, 0.094817, 0.086953, 0.081712, 0.139895, 0.073402, 0.073402, 0.071867, 0.045352, 0.058088, 0.064632, 0.069024, 0.05306, 0.066181, 0.066181, 0.032017, 0.025316, 0.013265, 0.023534, 0.012727, 0.009096, 0.008525, 0.008804, 0.00558, 0.004161, 0.004135, 0.006194, 0.004899, 0.003478, 0.002761, 0.00225, 0.003177, 0.004513, 0.005378, 0.003924, 0.004208, 0.006039, 0.00558, 0.005734, 0.00389, 0.00558, 0.005623, 0.007259, 0.007259, 0.008624, 0.013016, 0.007315, 0.004646, 0.005992, 0.006039, 0.008723, 0.006795, 0.004775, 0.003727, 0.002761, 0.00283, 0.00316, 0.002194, 0.003014, 0.004388, 0.004513, 0.004513, 0.004161, 0.004646, 0.003555, 0.004483, 0.004483, 0.005623, 0.008002, 0.008002, 0.007877, 0.006894, 0.010221, 0.011903, 0.009728, 0.009483, 0.015078, 0.012727, 0.01227, 0.008276, 0.005683, 0.008723, 0.006988, 0.009865, 0.006795, 0.010131, 0.006988, 0.006039, 0.007031, 0.006078, 0.004247, 0.004976, 0.004414, 0.003821, 0.003212, 0.003924, 0.004135, 0.004135, 0.00407, 0.004899, 0.00515, 0.006619, 0.004513, 0.003997, 0.002881, 0.003461, 0.00225, 0.002211, 0.001692, 0.001786, 0.002276, 0.00246, 0.002761, 0.003079, 0.003821, 0.005249, 0.003924, 0.003757, 0.003298, 0.004414, 0.003671, 0.004135, 0.004135, 0.00407, 0.003804, 0.004611, 0.003864, 0.003821, 0.005318, 0.006374, 0.006194, 0.004358, 0.003963, 0.002727, 0.002366, 0.002117, 0.002349, 0.00359, 0.004577, 0.005249, 0.003461, 0.004976, 0.004135, 0.004577, 0.004431, 0.006482, 0.007422, 0.013265, 0.013265, 0.009187, 0.01227, 0.006988, 0.010131, 0.019109, 0.020522, 0.021381, 0.014075, 0.009401, 0.01078, 0.01078, 0.007495, 0.007315, 0.006988, 0.010509, 0.006482, 0.008002, 0.006567, 0.004775, 0.003212, 0.004775, 0.006245, 0.004414, 0.005872, 0.004161, 0.00292, 0.0028, 0.002581, 0.003366, 0.00283, 0.002623, 0.002705, 0.003864, 0.005683, 0.005932, 0.006039, 0.005992, 0.006142, 0.006078, 0.009187, 0.009096, 0.008075, 0.006988, 0.011342, 0.013821, 0.016826, 0.030611, 0.066181, 0.079919, 0.047319, 0.073402, 0.073402, 0.05306, 0.024393, 0.019401, 0.01078, 0.011106, 0.010926, 0.008723, 0.006619, 0.006795, 0.008624, 0.007422, 0.006701, 0.004577, 0.003405, 0.003212, 0.003366, 0.003478, 0.004689, 0.006245, 0.007091, 0.004899, 0.006245, 0.006533, 0.005318, 0.005011, 0.004775, 0.004976, 0.004775, 0.005623, 0.004611, 0.004358, 0.00389, 0.004315, 0.004247, 0.004358, 0.006142, 0.004315, 0.003671, 0.002662, 0.002623, 0.002705, 0.003997, 0.003701, 0.003727, 0.005086, 0.007645, 0.007645, 0.009187, 0.009096, 0.010372, 0.009015, 0.011669, 0.017447, 0.024393, 0.051831, 0.11371, 0.079919, 0.120615, 0.158265, 0.264545, 0.25406, 0.243554, 0.129801, 0.134866, 0.147574, 0.155435, 0.116183, 0.060549, 0.042364, 0.055536, 0.071867, 0.088832, 0.041405, 0.025762, 0.013437, 0.00962, 0.009294, 0.011669, 0.009187, 0.007645, 0.007877, 0.00543, 0.00543, 0.007645, 0.005249, 0.004921, 0.004315, 0.004315, 0.005932, 0.008624, 0.007877, 0.006894, 0.007877, 0.010372, 0.015078, 0.028695, 0.046336, 0.032017, 0.029376, 0.060549, 0.078022, 0.076542, 0.100716, 0.109221, 0.058088, 0.120615, 0.167087, 0.120615, 0.120615, 0.096677, 0.0704, 0.083462, 0.056825, 0.056825, 0.073402, 0.081712, 0.074921, 0.036378, 0.023087, 0.023087, 0.021381, 0.023087, 0.020876, 0.033407, 0.023534, 0.025762, 0.023963, 0.023963, 0.024826, 0.018106, 0.022667, 0.016257, 0.014315, 0.017138, 0.010509, 0.011106, 0.010509, 0.007422, 0.010672, 0.020876, 0.020876, 0.012727, 0.013016, 0.008723, 0.006374, 0.007555, 0.007315, 0.008409, 0.00962, 0.015078, 0.015078, 0.016257, 0.017138, 0.017138, 0.014315, 0.026338, 0.024393, 0.019401, 0.022667, 0.013265, 0.010221, 0.007031, 0.008624, 0.006421, 0.006245, 0.006078, 0.006078, 0.008525, 0.005378, 0.004736, 0.004899, 0.006894, 0.006567, 0.009294, 0.010221, 0.016826, 0.016826, 0.016826, 0.022667, 0.027463, 0.042364, 0.045352, 0.078022, 0.086953, 0.125101, 0.219301, 0.352862, 0.30533, 0.281712, 0.450668], '')</t>
  </si>
  <si>
    <t>[5, 6, 11, 12]</t>
  </si>
  <si>
    <t>UPI000218612D status=activ</t>
  </si>
  <si>
    <t>([0.142424, 0.078022, 0.049374, 0.079919, 0.10481, 0.064632, 0.083462, 0.054297, 0.071867, 0.102787, 0.132295, 0.179055, 0.18812, 0.268042, 0.278302, 0.25031, 0.170161, 0.083462, 0.109221, 0.132295, 0.196879, 0.268042, 0.387226, 0.401658, 0.342579, 0.356642, 0.418646, 0.339168, 0.335645, 0.301917, 0.281712, 0.271506, 0.291804, 0.288399, 0.281712, 0.191378, 0.142424, 0.232838, 0.295083, 0.295083, 0.318242, 0.232838, 0.25031, 0.155435, 0.21291, 0.179055, 0.196879, 0.236433, 0.321458, 0.436924, 0.42561, 0.422041, 0.436924, 0.40511, 0.414856, 0.342579, 0.422041, 0.529623, 0.447574, 0.494003, 0.408655, 0.408655, 0.468512, 0.444081, 0.521092, 0.42561, 0.447574, 0.318242, 0.321458, 0.328603, 0.229226, 0.281712, 0.284882, 0.191378, 0.200174, 0.127496, 0.196879, 0.122885, 0.118441, 0.182256, 0.17593, 0.257454, 0.155435, 0.100716, 0.083462, 0.088832, 0.17593, 0.161087, 0.173081, 0.164327, 0.134866, 0.17593, 0.120615, 0.125101, 0.191378, 0.155435, 0.155435, 0.118441, 0.164327, 0.164327, 0.144935, 0.120615, 0.079919, 0.15284, 0.170161, 0.161087, 0.15008, 0.078022, 0.100716, 0.155435, 0.182256, 0.206376, 0.232838, 0.232838, 0.229226, 0.232838, 0.271506, 0.352862, 0.394753, 0.436924, 0.346032, 0.30533, 0.308712, 0.328603, 0.257454, 0.36309, 0.324872, 0.298791, 0.346032, 0.408655, 0.408655, 0.374039, 0.342579, 0.36309, 0.4292, 0.328603, 0.236433, 0.158265, 0.15008, 0.120615, 0.060549, 0.06312, 0.088832, 0.10481, 0.132295, 0.194234, 0.182256, 0.298791, 0.36309, 0.394753, 0.374039, 0.339168, 0.36309, 0.390993, 0.377384, 0.295083, 0.352862, 0.450668, 0.418646, 0.4292, 0.42561, 0.538167, 0.505461, 0.461924, 0.4292, 0.342579, 0.328603, 0.318242, 0.281712, 0.239899, 0.158265, 0.134866, 0.158265, 0.088832, 0.051831, 0.049374, 0.085092, 0.055536, 0.028695, 0.047319, 0.031287, 0.040537, 0.041405, 0.088832, 0.116183, 0.139895, 0.134866, 0.139895, 0.144935, 0.098513, 0.11371, 0.196879, 0.196879, 0.118441, 0.191378, 0.191378, 0.122885, 0.127496, 0.134866, 0.18812, 0.21291, 0.25406, 0.268042, 0.158265, 0.167087, 0.129801, 0.134866, 0.219301, 0.182256, 0.127496, 0.155435, 0.137348, 0.073402, 0.100716, 0.144935, 0.118441, 0.111485, 0.147574, 0.142424, 0.225814, 0.278302, 0.295083, 0.30533, 0.301917, 0.30533, 0.222385, 0.25406, 0.21291, 0.209395, 0.182256, 0.164327, 0.191378, 0.164327, 0.209395, 0.191378, 0.236433, 0.236433, 0.339168, 0.335645, 0.308712, 0.25406, 0.25406, 0.247041, 0.239899, 0.225814, 0.30533, 0.291804, 0.21291, 0.144935, 0.111485, 0.170161, 0.147574, 0.144935, 0.144935, 0.179055, 0.179055, 0.139895, 0.164327, 0.17593, 0.129801, 0.158265, 0.194234, 0.15008, 0.076542, 0.050641, 0.05306, 0.05306, 0.092881, 0.078022, 0.155435, 0.191378, 0.098513, 0.155435, 0.155435, 0.17593, 0.164327, 0.116183, 0.096677, 0.10481, 0.056825, 0.102787, 0.050641, 0.034068, 0.032677, 0.038858, 0.060549, 0.06312, 0.043307, 0.033407, 0.054297, 0.055536, 0.032017, 0.060549, 0.048328, 0.040537, 0.027463, 0.023963, 0.020522, 0.037156, 0.042364, 0.058088, 0.054297, 0.064632, 0.064632, 0.088832, 0.147574, 0.076542, 0.066181, 0.129801, 0.096677, 0.090864, 0.0704, 0.111485, 0.120615, 0.179055, 0.200174, 0.278302, 0.321458, 0.332115, 0.298791, 0.185198, 0.21291, 0.232838, 0.318242, 0.40511, 0.384043, 0.288399, 0.36309, 0.370445, 0.281712, 0.370445, 0.308712, 0.232838, 0.144935, 0.15008, 0.142424, 0.144935, 0.098513, 0.102787, 0.17593, 0.206376, 0.185198, 0.182256, 0.161087, 0.173081, 0.17593, 0.182256, 0.191378, 0.15284, 0.096677, 0.15008, 0.144935, 0.275179, 0.374039, 0.422041, 0.380708, 0.387226, 0.298791, 0.377384, 0.281712, 0.271506, 0.268042, 0.398279, 0.359901, 0.36309, 0.342579, 0.291804, 0.311707, 0.31487, 0.394753, 0.5017, 0.483068, 0.40511, 0.311707, 0.291804, 0.321458, 0.264545, 0.25406, 0.342579, 0.324872, 0.401658, 0.298791, 0.284882, 0.268042, 0.229226, 0.155435, 0.100716, 0.129801, 0.066181, 0.127496, 0.132295, 0.116183, 0.129801, 0.158265, 0.158265, 0.182256, 0.216401, 0.308712, 0.31487, 0.257454, 0.219301, 0.247041, 0.308712, 0.268042, 0.203355, 0.278302, 0.332115, 0.349426, 0.359901, 0.42561, 0.318242, 0.321458, 0.332115, 0.243554, 0.200174, 0.275179, 0.288399, 0.216401, 0.185198, 0.194234, 0.222385, 0.200174, 0.203355, 0.229226, 0.196879, 0.25406, 0.257454, 0.298791, 0.284882, 0.191378, 0.144935, 0.216401, 0.173081, 0.185198, 0.264545, 0.346032, 0.342579, 0.301917, 0.387226, 0.4292, 0.380708, 0.414856, 0.497853, 0.509769, 0.476583, 0.553315, 0.553315, 0.570702, 0.517562, 0.626927, 0.733139, 0.798249, 0.801317, 0.837511, 0.83125, 0.733139, 0.779859, 0.685117, 0.76285, 0.63748, 0.517562, 0.461924, 0.390993, 0.370445, 0.349426, 0.374039, 0.339168, 0.278302, 0.264545, 0.264545, 0.194234, 0.196879, 0.222385, 0.209395, 0.200174, 0.129801, 0.194234, 0.179055, 0.161087, 0.11371, 0.196879, 0.284882, 0.335645, 0.321458, 0.328603, 0.243554, 0.209395, 0.239899, 0.26085, 0.288399, 0.232838, 0.332115, 0.332115, 0.359901, 0.324872, 0.335645, 0.41194, 0.40511, 0.422041, 0.433034, 0.366687, 0.25031, 0.185198, 0.243554, 0.298791, 0.268042, 0.328603, 0.349426, 0.324872, 0.356642, 0.291804, 0.398279, 0.30533, 0.243554], '')</t>
  </si>
  <si>
    <t>[57, 64, 161, 162, 370, 443, 445, 446, 447, 448, 449, 450, 451, 452, 453, 454, 455, 456, 457, 458, 459, 460]</t>
  </si>
  <si>
    <t>UPI000218612E status=activ</t>
  </si>
  <si>
    <t>([0.042364, 0.069024, 0.098513, 0.073402, 0.050641, 0.035586, 0.03976, 0.05306, 0.058088, 0.043307, 0.055536, 0.054297, 0.090864, 0.060549, 0.035586, 0.021816, 0.023963, 0.035586, 0.042364, 0.050641, 0.050641, 0.088832, 0.073402, 0.079919, 0.129801, 0.196879, 0.291804, 0.324872, 0.243554, 0.275179, 0.356642, 0.271506, 0.301917, 0.278302, 0.36309, 0.359901, 0.414856, 0.461924, 0.494003, 0.5017, 0.505461, 0.505461, 0.394753, 0.42561, 0.414856, 0.40511, 0.40511, 0.394753, 0.394753, 0.483068, 0.450668, 0.450668, 0.458154, 0.374039, 0.374039, 0.36309, 0.366687, 0.390993, 0.390993, 0.390993, 0.398279, 0.408655, 0.408655, 0.41194, 0.384043, 0.352862, 0.321458, 0.291804, 0.288399, 0.284882, 0.203355, 0.232838, 0.247041, 0.328603, 0.41194, 0.454136, 0.450668, 0.458154, 0.472492, 0.5017, 0.418646, 0.422041, 0.408655, 0.436924, 0.440853, 0.483068, 0.521092, 0.525368, 0.575842, 0.541878, 0.51388, 0.517562, 0.486429, 0.476583, 0.394753, 0.401658, 0.390993, 0.390993, 0.472492, 0.433034, 0.433034, 0.517562, 0.509769, 0.51388, 0.534167, 0.545602, 0.505461, 0.472492, 0.5017, 0.41194, 0.454136, 0.458154, 0.517562, 0.458154, 0.461924, 0.541878, 0.534167, 0.585406, 0.622677, 0.622677, 0.657645, 0.557691, 0.557691, 0.534167, 0.461924, 0.380708, 0.450668, 0.476583, 0.505461, 0.509769, 0.59917, 0.575842, 0.604312, 0.653063, 0.754692, 0.754692, 0.741537, 0.73685, 0.59508, 0.480142, 0.398279, 0.398279, 0.40511, 0.328603, 0.352862, 0.414856, 0.465241, 0.465241, 0.461924, 0.465241, 0.465241, 0.387226, 0.374039, 0.377384, 0.298791, 0.298791, 0.295083, 0.311707, 0.31487, 0.380708, 0.454136, 0.529623, 0.505461, 0.517562, 0.618285, 0.59508, 0.59917, 0.613573, 0.538167, 0.541878, 0.541878, 0.534167, 0.626927, 0.657645, 0.653063, 0.741537, 0.745909, 0.750527, 0.671169, 0.59917, 0.509769, 0.509769, 0.525368, 0.541878, 0.59508, 0.59508, 0.604312, 0.575842, 0.585406, 0.585406, 0.585406, 0.58069, 0.562014, 0.562014, 0.575842, 0.58069, 0.575842, 0.575842, 0.56648, 0.653063, 0.648219, 0.73685, 0.733139, 0.653063, 0.661982, 0.685117, 0.685117, 0.59014, 0.618285, 0.622677, 0.707965, 0.707965, 0.707965, 0.728858, 0.648219, 0.632174, 0.632174, 0.549308, 0.549308, 0.529623, 0.538167, 0.622677, 0.622677, 0.613573, 0.613573, 0.604312, 0.604312, 0.59917, 0.59917, 0.575842, 0.570702, 0.545602, 0.545602, 0.521092, 0.497853, 0.549308, 0.541878, 0.51388, 0.585406, 0.557691, 0.59917, 0.575842, 0.58069, 0.549308, 0.549308, 0.653063, 0.626927, 0.622677, 0.59917, 0.608892, 0.626927, 0.642678, 0.666105, 0.661982, 0.690604, 0.720929, 0.720929, 0.724957, 0.741537, 0.741537, 0.771762, 0.76285, 0.771762, 0.671169, 0.694846, 0.741537, 0.733139, 0.76285, 0.76285, 0.791621, 0.852992, 0.856457, 0.767246, 0.745909, 0.741537, 0.73685, 0.73685, 0.76285, 0.759478, 0.675549, 0.680603, 0.680603, 0.720929, 0.712013, 0.801317, 0.805026, 0.73685, 0.618285, 0.497853, 0.538167, 0.465241, 0.465241, 0.465241, 0.585406, 0.521092, 0.444081, 0.461924, 0.454136, 0.374039, 0.374039, 0.454136, 0.461924, 0.384043, 0.352862, 0.352862, 0.36309, 0.284882, 0.30533, 0.298791, 0.387226, 0.352862, 0.384043, 0.324872, 0.247041, 0.191378, 0.236433, 0.308712, 0.301917, 0.30533, 0.390993, 0.398279, 0.328603, 0.321458, 0.370445, 0.284882, 0.26085, 0.264545, 0.339168, 0.339168, 0.370445, 0.291804, 0.219301, 0.222385, 0.295083, 0.281712, 0.232838, 0.264545, 0.264545, 0.179055, 0.179055, 0.116183, 0.078022, 0.078022, 0.054297, 0.042364, 0.074921, 0.092881, 0.085092, 0.083462, 0.085092, 0.132295, 0.164327, 0.229226, 0.182256, 0.106997, 0.17593, 0.161087, 0.167087, 0.167087, 0.243554, 0.216401, 0.209395, 0.206376, 0.264545, 0.257454, 0.318242, 0.318242, 0.31487, 0.247041, 0.247041, 0.216401, 0.200174, 0.236433, 0.271506, 0.257454, 0.311707, 0.229226, 0.247041, 0.236433, 0.229226, 0.229226, 0.257454, 0.335645, 0.401658, 0.401658, 0.465241, 0.497853, 0.486429, 0.390993, 0.370445, 0.271506, 0.311707, 0.216401, 0.21291, 0.179055, 0.268042, 0.291804, 0.377384, 0.414856, 0.342579, 0.352862, 0.387226, 0.387226, 0.418646, 0.328603, 0.243554, 0.243554, 0.21291, 0.18812, 0.25031, 0.321458, 0.422041, 0.384043, 0.494003, 0.472492, 0.454136, 0.422041, 0.390993], '')</t>
  </si>
  <si>
    <t>[39, 40, 41, 79, 86, 87, 88, 89, 90, 91, 101, 102, 103, 104, 105, 106, 108, 112, 115, 116, 117, 118, 119, 120, 121, 122, 123, 128, 129, 130, 131, 132, 133, 134, 135, 136, 137, 138,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235, 236, 237, 238, 239, 240, 241, 242, 243, 244, 245, 246, 247, 248, 249, 250, 251, 252, 253, 254, 255, 256, 257, 258, 259, 260, 261, 262, 263, 264, 265, 266, 267, 268, 269, 270, 271, 272, 273, 274, 275, 276, 277, 278, 279, 280, 281, 282, 283, 284, 285, 286, 287, 289, 293, 294]</t>
  </si>
  <si>
    <t>110)</t>
  </si>
  <si>
    <t>UPI000218612F status=activ</t>
  </si>
  <si>
    <t>([0.012727, 0.015078, 0.023534, 0.035586, 0.024393, 0.027463, 0.020522, 0.022667, 0.024393, 0.038858, 0.041405, 0.026338, 0.036378, 0.032677, 0.067594, 0.038042, 0.047319, 0.047319, 0.037156, 0.034884, 0.046336, 0.081712, 0.048328, 0.048328, 0.024826, 0.044297, 0.064632, 0.118441, 0.147574, 0.194234, 0.182256, 0.222385, 0.26085, 0.21291, 0.182256, 0.118441, 0.209395, 0.17593, 0.278302, 0.243554, 0.339168, 0.25031, 0.200174, 0.239899, 0.161087, 0.284882, 0.291804, 0.229226, 0.243554, 0.243554, 0.191378, 0.185198, 0.191378, 0.209395, 0.257454, 0.298791, 0.384043, 0.318242, 0.36309, 0.370445, 0.483068, 0.483068, 0.58069, 0.657645, 0.657645, 0.661982, 0.5017, 0.497853, 0.444081, 0.447574, 0.390993, 0.390993, 0.414856, 0.308712, 0.356642, 0.390993, 0.394753, 0.422041, 0.374039, 0.384043, 0.370445, 0.374039, 0.384043, 0.288399, 0.275179, 0.377384, 0.480142, 0.538167, 0.525368, 0.63748, 0.618285, 0.703578, 0.622677, 0.604312, 0.724957, 0.59917, 0.486429, 0.483068, 0.468512, 0.525368, 0.408655, 0.40511, 0.394753, 0.318242, 0.436924, 0.335645, 0.278302, 0.194234, 0.236433, 0.164327, 0.179055, 0.17593, 0.173081, 0.219301, 0.203355, 0.196879, 0.26085, 0.31487, 0.31487, 0.298791, 0.346032, 0.359901, 0.26085, 0.26085, 0.288399, 0.268042, 0.359901, 0.324872, 0.352862, 0.36309, 0.414856, 0.321458, 0.324872, 0.318242, 0.271506, 0.288399, 0.21291, 0.161087, 0.120615, 0.073402, 0.079919, 0.073402, 0.079919, 0.15008, 0.094817, 0.118441, 0.122885, 0.125101, 0.18812, 0.200174, 0.161087, 0.191378, 0.239899, 0.203355, 0.206376, 0.295083, 0.288399, 0.36309, 0.387226, 0.490133, 0.505461, 0.408655, 0.408655, 0.480142, 0.472492, 0.497853, 0.401658, 0.321458, 0.328603, 0.332115, 0.36309, 0.408655, 0.418646, 0.454136, 0.458154, 0.461924, 0.380708, 0.380708, 0.394753, 0.468512, 0.370445, 0.447574, 0.545602, 0.51388, 0.42561, 0.398279, 0.387226, 0.454136, 0.538167, 0.529623, 0.525368, 0.521092, 0.505461, 0.461924, 0.366687, 0.36309, 0.264545, 0.342579, 0.346032, 0.359901, 0.356642, 0.480142, 0.468512, 0.465241, 0.42561, 0.517562, 0.476583, 0.476583, 0.517562, 0.521092, 0.476583, 0.398279, 0.311707, 0.324872, 0.278302, 0.390993, 0.447574, 0.553315, 0.461924, 0.454136, 0.352862, 0.281712, 0.26085, 0.284882, 0.281712, 0.342579, 0.26085, 0.25031, 0.339168, 0.335645, 0.352862, 0.398279, 0.398279, 0.5017, 0.5017, 0.59014, 0.557691, 0.557691, 0.557691, 0.557691, 0.529623, 0.63748, 0.754692, 0.784345, 0.720929, 0.73685, 0.750527, 0.837511, 0.91684, 0.922952, 0.924947, 0.915074, 0.91684, 0.950334, 0.956248, 0.951925, 0.959312, 0.967676, 0.908098, 0.905695, 0.951925, 0.932927, 0.928747, 0.912647, 0.827927, 0.852992, 0.868118, 0.859585, 0.859585, 0.856457, 0.754692, 0.750527, 0.767246, 0.680603, 0.699094, 0.632174, 0.622677, 0.613573, 0.472492, 0.480142, 0.472492, 0.394753, 0.387226, 0.384043, 0.401658, 0.476583, 0.398279, 0.370445, 0.380708, 0.377384, 0.332115, 0.335645, 0.257454, 0.243554, 0.219301, 0.139895, 0.161087, 0.118441, 0.11371, 0.102787, 0.17593, 0.17593, 0.15008, 0.229226, 0.247041, 0.25031, 0.257454, 0.346032, 0.324872, 0.288399, 0.26085, 0.25406, 0.298791, 0.366687, 0.318242, 0.41194, 0.525368, 0.483068], '')</t>
  </si>
  <si>
    <t>[62, 63, 64, 65, 66, 87, 88, 89, 90, 91, 92, 93, 94, 95, 99, 160, 182, 183, 188, 189, 190, 191, 192, 205, 208, 209, 217, 233, 234, 235, 236, 237, 238, 239, 240, 241, 242, 243, 244, 245, 246, 247, 248, 249, 250, 251, 252, 253, 254, 255, 256, 257, 258, 259, 260, 261, 262, 263, 264, 265, 266, 267, 268, 269, 270, 271, 272, 273, 274, 275, 276, 277, 316]</t>
  </si>
  <si>
    <t>UPI0002186130 status=activ</t>
  </si>
  <si>
    <t>([0.311707, 0.346032, 0.26085, 0.18812, 0.185198, 0.222385, 0.26085, 0.222385, 0.278302, 0.311707, 0.352862, 0.398279, 0.346032, 0.366687, 0.444081, 0.447574, 0.458154, 0.454136, 0.380708, 0.328603, 0.31487, 0.229226, 0.229226, 0.298791, 0.377384, 0.377384, 0.295083, 0.18812, 0.239899, 0.222385, 0.219301, 0.147574, 0.137348, 0.122885, 0.071867, 0.076542, 0.044297, 0.044297, 0.079919, 0.078022, 0.120615, 0.129801, 0.191378, 0.196879, 0.134866, 0.147574, 0.122885, 0.206376, 0.275179, 0.216401, 0.155435, 0.147574, 0.194234, 0.21291, 0.196879, 0.222385, 0.216401, 0.311707, 0.239899, 0.170161, 0.243554, 0.167087, 0.155435, 0.167087, 0.179055, 0.191378, 0.170161, 0.222385, 0.116183, 0.137348, 0.122885, 0.167087, 0.179055, 0.182256, 0.118441, 0.191378, 0.247041, 0.268042, 0.247041, 0.311707, 0.291804, 0.298791, 0.291804, 0.291804, 0.281712, 0.17593, 0.236433, 0.247041, 0.164327, 0.264545, 0.236433, 0.318242, 0.318242, 0.31487, 0.31487, 0.295083, 0.206376, 0.209395, 0.200174, 0.209395, 0.137348, 0.206376, 0.144935, 0.222385, 0.164327, 0.173081, 0.26085, 0.284882, 0.275179, 0.271506, 0.170161, 0.170161, 0.185198, 0.116183, 0.066181, 0.043307, 0.042364, 0.088832, 0.073402, 0.034884, 0.035586, 0.049374, 0.025762, 0.038042, 0.022667, 0.040537, 0.040537, 0.042364, 0.021381, 0.021381, 0.040537, 0.083462, 0.060549, 0.045352, 0.079919, 0.079919, 0.06184, 0.11371, 0.116183, 0.073402, 0.134866, 0.134866, 0.134866, 0.167087, 0.173081, 0.264545, 0.206376, 0.129801, 0.125101, 0.11371, 0.120615, 0.069024, 0.042364, 0.0704, 0.096677, 0.102787, 0.116183, 0.132295, 0.085092, 0.071867, 0.134866, 0.11371, 0.106997, 0.15008, 0.137348, 0.132295, 0.085092, 0.079919, 0.106997, 0.086953, 0.134866, 0.086953, 0.116183, 0.164327, 0.167087, 0.10481, 0.096677, 0.116183, 0.179055, 0.25031, 0.185198, 0.134866, 0.096677, 0.102787, 0.090864, 0.100716, 0.109221, 0.170161, 0.122885, 0.147574, 0.106997, 0.144935, 0.125101, 0.122885, 0.125101, 0.122885, 0.134866, 0.134866, 0.109221, 0.111485, 0.106997, 0.127496, 0.122885, 0.203355, 0.134866, 0.10481, 0.15284, 0.164327, 0.155435, 0.164327, 0.173081, 0.271506, 0.179055, 0.21291, 0.179055, 0.196879, 0.122885, 0.161087, 0.125101, 0.18812, 0.200174, 0.196879, 0.134866, 0.203355, 0.137348, 0.196879, 0.15008, 0.170161, 0.11371, 0.106997, 0.17593, 0.137348, 0.155435, 0.25406, 0.271506, 0.229226, 0.206376, 0.301917, 0.25031, 0.21291, 0.216401, 0.203355, 0.158265, 0.278302, 0.268042, 0.335645, 0.335645, 0.4292, 0.311707, 0.328603, 0.281712, 0.194234, 0.225814, 0.120615, 0.120615, 0.173081, 0.284882, 0.291804, 0.243554, 0.291804, 0.291804, 0.291804, 0.18812, 0.247041, 0.232838, 0.170161, 0.10481, 0.051831, 0.051831, 0.092881, 0.066181, 0.044297, 0.044297, 0.044297, 0.079919, 0.037156, 0.016826, 0.016826, 0.016021, 0.023534, 0.017797, 0.016021, 0.016826, 0.030003, 0.016528, 0.009977, 0.013613, 0.016528, 0.025316, 0.021381, 0.013613, 0.013613, 0.026892, 0.047319, 0.048328, 0.026892, 0.051831, 0.055536, 0.055536, 0.067594, 0.034068, 0.026338, 0.056825, 0.048328, 0.046336, 0.042364, 0.081712, 0.047319, 0.0704, 0.090864, 0.054297, 0.10481, 0.167087, 0.15284, 0.078022, 0.083462, 0.116183, 0.079919, 0.134866, 0.134866, 0.11371, 0.196879, 0.284882, 0.278302, 0.284882, 0.21291, 0.257454, 0.170161, 0.25406, 0.15008, 0.147574, 0.229226, 0.185198, 0.161087, 0.132295, 0.229226, 0.185198, 0.196879, 0.239899, 0.196879, 0.158265], '')</t>
  </si>
  <si>
    <t>UPI0002186131 status=activ</t>
  </si>
  <si>
    <t>([0.042364, 0.067594, 0.10481, 0.0704, 0.040537, 0.059222, 0.081712, 0.050641, 0.079919, 0.083462, 0.056825, 0.078022, 0.085092, 0.11371, 0.161087, 0.257454, 0.30533, 0.206376, 0.225814, 0.229226, 0.147574, 0.185198, 0.094817, 0.094817, 0.081712, 0.094817, 0.059222, 0.060549, 0.118441, 0.102787, 0.059222, 0.090864, 0.092881, 0.048328, 0.0704, 0.083462, 0.042364, 0.054297, 0.102787, 0.085092, 0.05306, 0.102787, 0.10481, 0.134866, 0.074921, 0.155435, 0.155435, 0.196879, 0.116183, 0.111485, 0.111485, 0.125101, 0.147574, 0.142424, 0.194234, 0.100716, 0.050641, 0.092881, 0.073402, 0.085092, 0.048328, 0.078022, 0.06184, 0.066181, 0.102787, 0.179055, 0.134866, 0.10481, 0.125101, 0.209395, 0.182256, 0.125101, 0.21291, 0.182256, 0.122885, 0.147574, 0.142424, 0.25031, 0.222385, 0.167087, 0.085092, 0.15008, 0.127496, 0.155435, 0.15008, 0.088832, 0.055536, 0.067594, 0.129801, 0.111485, 0.088832, 0.06184, 0.06184, 0.060549, 0.071867, 0.064632, 0.05306, 0.10481, 0.102787, 0.081712, 0.139895, 0.222385, 0.219301, 0.206376, 0.203355, 0.118441, 0.200174, 0.264545, 0.232838, 0.232838, 0.271506, 0.324872, 0.324872, 0.370445, 0.359901, 0.275179, 0.25406, 0.182256, 0.194234, 0.185198, 0.247041, 0.25031, 0.25406, 0.170161, 0.185198, 0.179055, 0.291804, 0.291804, 0.301917, 0.30533, 0.239899, 0.239899, 0.209395, 0.30533, 0.328603, 0.339168, 0.342579, 0.346032, 0.422041, 0.408655, 0.408655, 0.328603, 0.324872, 0.222385, 0.281712, 0.308712, 0.335645, 0.332115, 0.328603, 0.332115, 0.359901, 0.436924, 0.328603, 0.308712, 0.21291, 0.191378, 0.182256, 0.275179, 0.275179, 0.216401, 0.222385, 0.236433, 0.335645, 0.308712, 0.40511, 0.40511, 0.374039, 0.318242, 0.339168, 0.239899, 0.155435, 0.109221, 0.051831, 0.058088, 0.0704, 0.10481, 0.125101, 0.129801, 0.122885, 0.222385, 0.31487, 0.30533, 0.30533, 0.18812, 0.243554, 0.26085, 0.291804, 0.318242, 0.236433, 0.219301, 0.324872, 0.332115, 0.318242, 0.440853, 0.444081, 0.359901, 0.36309, 0.366687, 0.359901, 0.36309, 0.295083, 0.291804, 0.206376, 0.196879, 0.222385, 0.222385, 0.122885, 0.120615, 0.10481, 0.21291, 0.209395, 0.209395, 0.301917, 0.352862, 0.342579, 0.394753, 0.468512, 0.494003, 0.40511, 0.380708, 0.394753, 0.458154, 0.450668, 0.56648, 0.465241, 0.483068, 0.468512, 0.51388, 0.4292, 0.486429, 0.454136, 0.408655, 0.390993, 0.295083, 0.339168, 0.349426, 0.311707, 0.288399, 0.298791, 0.311707, 0.26085, 0.219301, 0.219301, 0.194234, 0.17593, 0.236433, 0.236433, 0.164327, 0.219301, 0.232838, 0.21291, 0.219301, 0.257454, 0.182256, 0.257454, 0.247041, 0.161087, 0.222385, 0.222385, 0.191378, 0.17593, 0.264545, 0.284882, 0.31487, 0.352862, 0.25031, 0.281712, 0.264545, 0.236433, 0.239899, 0.335645, 0.328603, 0.335645, 0.36309, 0.450668, 0.377384, 0.291804, 0.374039, 0.370445, 0.311707, 0.339168, 0.41194, 0.41194, 0.42561, 0.398279, 0.390993, 0.418646, 0.324872, 0.40511, 0.534167, 0.541878, 0.497853, 0.517562, 0.51388, 0.472492, 0.486429, 0.472492, 0.56648, 0.529623, 0.534167, 0.657645, 0.538167, 0.505461, 0.497853, 0.461924, 0.370445, 0.374039, 0.472492, 0.505461, 0.418646, 0.36309, 0.335645, 0.31487, 0.264545, 0.222385, 0.191378, 0.139895, 0.216401, 0.173081, 0.170161], '')</t>
  </si>
  <si>
    <t>[223, 227, 289, 290, 292, 293, 297, 298, 299, 300, 301, 302, 308]</t>
  </si>
  <si>
    <t>UPI0002186132 status=activ</t>
  </si>
  <si>
    <t>([0.047319, 0.041405, 0.060549, 0.083462, 0.056825, 0.083462, 0.109221, 0.0704, 0.03976, 0.027463, 0.038042, 0.027463, 0.016528, 0.017138, 0.030611, 0.020165, 0.036378, 0.069024, 0.069024, 0.132295, 0.127496, 0.076542, 0.059222, 0.028695, 0.018415, 0.016826, 0.015344, 0.016021, 0.028695, 0.032677, 0.058088, 0.06312, 0.122885, 0.120615, 0.094817, 0.096677, 0.142424, 0.079919, 0.079919, 0.071867, 0.071867, 0.069024, 0.074921, 0.129801, 0.129801, 0.139895, 0.232838, 0.243554, 0.147574, 0.083462, 0.15008, 0.164327, 0.081712, 0.088832, 0.086953, 0.109221, 0.050641, 0.059222, 0.120615, 0.058088, 0.032677, 0.032677, 0.032677, 0.028107, 0.022667, 0.025762, 0.042364, 0.040537, 0.03976, 0.074921, 0.069024, 0.034884, 0.025762, 0.05306, 0.05306, 0.10481, 0.081712, 0.094817, 0.045352, 0.025316, 0.026892, 0.050641, 0.026892, 0.017797, 0.036378, 0.028107, 0.024393, 0.015344, 0.012491, 0.012491, 0.013613, 0.024826, 0.045352, 0.056825, 0.05306, 0.028107, 0.015344, 0.011518, 0.011106, 0.018787, 0.028107, 0.054297, 0.030611, 0.054297, 0.044297, 0.03976, 0.034068, 0.085092, 0.127496, 0.167087, 0.167087, 0.147574, 0.147574, 0.11371, 0.122885, 0.060549, 0.047319, 0.0704, 0.102787, 0.10481, 0.10481, 0.10481, 0.109221, 0.098513, 0.098513, 0.144935, 0.137348, 0.139895, 0.098513, 0.096677, 0.090864, 0.094817, 0.059222, 0.042364, 0.060549, 0.030611, 0.066181, 0.06312, 0.085092, 0.058088, 0.100716, 0.06184, 0.074921, 0.0704, 0.137348, 0.090864, 0.06184, 0.033407, 0.067594, 0.086953, 0.047319, 0.025762, 0.029376, 0.056825, 0.059222, 0.060549, 0.058088, 0.025762, 0.058088, 0.051831, 0.098513, 0.102787, 0.17593, 0.088832, 0.094817, 0.069024, 0.127496, 0.125101, 0.21291, 0.120615, 0.116183, 0.11371, 0.15284, 0.10481, 0.090864, 0.06312, 0.034884, 0.066181, 0.076542, 0.073402, 0.073402, 0.036378, 0.034884, 0.019109, 0.026892, 0.015694, 0.011903, 0.01078, 0.01078, 0.010672, 0.018415, 0.011669, 0.01227, 0.015694, 0.0198, 0.019401, 0.019109, 0.032017, 0.020876, 0.038858, 0.022667, 0.024393, 0.024826, 0.020876, 0.032017, 0.040537, 0.071867, 0.147574, 0.15284, 0.257454, 0.257454, 0.25406, 0.229226, 0.219301, 0.219301, 0.134866, 0.109221, 0.194234, 0.182256, 0.161087, 0.155435, 0.15008, 0.116183, 0.191378, 0.239899, 0.167087, 0.182256, 0.096677, 0.045352, 0.041405, 0.018415, 0.019109, 0.019401, 0.044297, 0.047319, 0.042364, 0.086953, 0.05306, 0.023963, 0.026338, 0.047319, 0.025316, 0.047319, 0.031287, 0.018787, 0.01078, 0.015694, 0.015344, 0.035586, 0.03976, 0.041405, 0.098513, 0.116183, 0.050641, 0.045352, 0.046336, 0.046336, 0.023963, 0.028107, 0.067594, 0.060549, 0.034884, 0.031287, 0.018415, 0.032677, 0.035586, 0.079919, 0.049374, 0.025762, 0.013437, 0.023534, 0.013821, 0.008624, 0.008156, 0.013016, 0.013821, 0.026338, 0.030611, 0.034068, 0.038042, 0.032017, 0.035586, 0.06312, 0.083462, 0.085092, 0.085092, 0.076542, 0.064632, 0.058088, 0.106997, 0.203355, 0.191378, 0.191378, 0.288399, 0.30533, 0.328603, 0.281712, 0.247041, 0.125101, 0.206376, 0.291804, 0.209395, 0.196879, 0.127496, 0.194234, 0.21291, 0.222385, 0.196879, 0.225814, 0.222385, 0.232838, 0.139895, 0.074921, 0.06312, 0.071867, 0.060549, 0.056825, 0.078022, 0.06312, 0.074921, 0.06184, 0.067594, 0.134866, 0.134866, 0.134866, 0.074921, 0.092881, 0.102787, 0.21291, 0.179055, 0.179055, 0.139895, 0.216401, 0.275179, 0.321458, 0.206376, 0.209395, 0.125101, 0.074921, 0.100716, 0.164327, 0.185198, 0.096677, 0.094817, 0.076542, 0.066181, 0.11371, 0.129801, 0.118441, 0.085092, 0.043307, 0.090864, 0.106997, 0.06312, 0.074921, 0.111485, 0.185198, 0.100716, 0.179055, 0.209395, 0.196879, 0.167087, 0.081712, 0.111485, 0.096677, 0.129801, 0.132295, 0.139895, 0.144935, 0.144935, 0.111485, 0.196879, 0.194234, 0.137348, 0.132295, 0.15008, 0.129801, 0.120615, 0.216401, 0.173081, 0.179055, 0.155435, 0.161087, 0.257454, 0.281712, 0.257454, 0.196879, 0.328603, 0.278302, 0.239899], '')</t>
  </si>
  <si>
    <t>UPI0002186133 status=activ</t>
  </si>
  <si>
    <t>([0.014783, 0.023087, 0.040537, 0.027463, 0.019109, 0.011518, 0.017138, 0.011106, 0.01078, 0.009401, 0.007495, 0.006619, 0.004899, 0.003512, 0.002761, 0.003924, 0.00243, 0.001855, 0.001305, 0.001112, 0.000674, 0.000906, 0.000743, 0.00076, 0.000713, 0.001142, 0.001335, 0.001267, 0.001778, 0.001434, 0.001305, 0.001288, 0.001288, 0.00155, 0.002276, 0.002503, 0.001675, 0.002761, 0.002211, 0.001906, 0.002366, 0.002881, 0.002396, 0.001906, 0.001709, 0.001872, 0.001748, 0.002276, 0.001499, 0.001533, 0.00231, 0.002194, 0.003109, 0.004513, 0.00558, 0.005683, 0.008409, 0.008156, 0.006701, 0.011342, 0.018787, 0.032677, 0.032677, 0.032677, 0.026338, 0.026338, 0.019401, 0.020165, 0.011669, 0.011669, 0.010926, 0.007031, 0.007555, 0.006482, 0.004388, 0.004388, 0.002727, 0.002761, 0.00389, 0.004414, 0.004736, 0.003963, 0.002581, 0.002976, 0.00283, 0.003177, 0.003298, 0.004483, 0.003177, 0.004414, 0.006619, 0.007031, 0.01078, 0.019109, 0.015344, 0.015078, 0.008624, 0.009294, 0.009294, 0.008002, 0.005683, 0.003701, 0.003924, 0.003757, 0.002662, 0.003014, 0.00407, 0.004208, 0.003014, 0.004208, 0.002606, 0.00243, 0.001391, 0.001541, 0.001318, 0.001906, 0.002761, 0.002512, 0.00359, 0.002396, 0.001906, 0.001936, 0.001967, 0.001967, 0.002688, 0.003821, 0.003555, 0.003177, 0.003079, 0.004577, 0.003924, 0.004483, 0.003963, 0.004388, 0.00283, 0.003461, 0.003177, 0.002194, 0.003701, 0.002529, 0.003997, 0.00558, 0.005932, 0.008804, 0.008002, 0.009728, 0.006482, 0.010509, 0.008276, 0.008276, 0.007877, 0.007877, 0.012727, 0.010372, 0.010372, 0.014075, 0.008723, 0.005932, 0.00543, 0.005223, 0.006374, 0.006039, 0.006533, 0.005992, 0.004513, 0.005378, 0.003757, 0.004689, 0.003821, 0.003821, 0.002623, 0.0028, 0.002349, 0.002327, 0.002976, 0.004388, 0.003671, 0.005086, 0.00543, 0.00558, 0.00389, 0.003177, 0.002194, 0.001391, 0.001748, 0.002078, 0.001722, 0.002503, 0.00283, 0.002194, 0.002688, 0.003366, 0.002194, 0.002623, 0.001855, 0.002014, 0.002138, 0.003053, 0.003053, 0.003607, 0.004736, 0.004775, 0.005318, 0.00777, 0.007315, 0.009728, 0.008624, 0.009015, 0.006374, 0.004611, 0.00515, 0.004414, 0.003757, 0.003864, 0.003512, 0.004835, 0.005223, 0.004921, 0.003757, 0.003804, 0.004388, 0.004976, 0.007177, 0.007422, 0.005249, 0.008075, 0.005318, 0.006795, 0.009865, 0.013613, 0.012491, 0.01204, 0.013437, 0.017797, 0.018787, 0.024393, 0.013821, 0.008075, 0.006988, 0.006482, 0.005683, 0.003821, 0.003864, 0.003864, 0.00515, 0.005086, 0.005223, 0.007315, 0.007555, 0.005378, 0.006245, 0.009401, 0.009483, 0.014075, 0.0198, 0.037156, 0.028107, 0.051831, 0.102787, 0.069024, 0.139895, 0.179055, 0.321458, 0.335645, 0.321458, 0.236433, 0.339168, 0.328603, 0.206376, 0.196879, 0.295083, 0.291804, 0.194234, 0.257454, 0.200174, 0.088832, 0.088832, 0.142424, 0.142424, 0.073402, 0.139895, 0.10481, 0.078022, 0.035586, 0.034068, 0.026338, 0.056825, 0.025316, 0.024826, 0.058088, 0.058088, 0.045352, 0.049374, 0.098513, 0.127496, 0.182256, 0.321458, 0.328603, 0.219301, 0.225814, 0.335645, 0.335645, 0.295083, 0.352862, 0.465241, 0.458154, 0.541878, 0.505461, 0.534167, 0.549308, 0.521092, 0.483068, 0.422041, 0.41194, 0.308712, 0.26085, 0.25406, 0.170161, 0.161087, 0.222385, 0.222385, 0.232838, 0.243554, 0.229226, 0.125101, 0.137348, 0.144935, 0.058088, 0.055536, 0.056825, 0.055536, 0.055536, 0.042364, 0.079919, 0.073402, 0.083462, 0.059222, 0.058088, 0.051831, 0.027463, 0.020876, 0.011106, 0.007645, 0.006482, 0.009187, 0.009483, 0.006533, 0.004689, 0.007091, 0.006374, 0.006245, 0.006245, 0.006374, 0.006619, 0.007031, 0.005683, 0.006142, 0.008804, 0.008525, 0.010131, 0.009977, 0.016257, 0.017447, 0.028107, 0.021816, 0.012491, 0.01204, 0.011669, 0.019109, 0.010672, 0.012491, 0.023087, 0.014586, 0.009294, 0.007555, 0.004976, 0.006194, 0.007177, 0.007422, 0.006619, 0.006039, 0.006039, 0.004388, 0.00407, 0.004135, 0.005249, 0.006374, 0.006374, 0.006374, 0.004689, 0.006421, 0.004689, 0.003431, 0.003276, 0.004414, 0.006245, 0.006533, 0.00515, 0.003727, 0.003512, 0.00389, 0.005011, 0.007315, 0.010926, 0.0198, 0.022667, 0.017138, 0.016528, 0.023963, 0.036378, 0.06312, 0.046336, 0.088832, 0.170161, 0.291804, 0.239899], '')</t>
  </si>
  <si>
    <t>[306, 307, 308, 309, 310]</t>
  </si>
  <si>
    <t>UPI0002186134 status=activ</t>
  </si>
  <si>
    <t>([0.081712, 0.043307, 0.092881, 0.06184, 0.032017, 0.049374, 0.073402, 0.109221, 0.071867, 0.051831, 0.035586, 0.043307, 0.047319, 0.044297, 0.025316, 0.026338, 0.021381, 0.023963, 0.020876, 0.024393, 0.045352, 0.043307, 0.085092, 0.073402, 0.127496, 0.15284, 0.164327, 0.102787, 0.05306, 0.054297, 0.058088, 0.111485, 0.127496, 0.122885, 0.118441, 0.196879, 0.209395, 0.225814, 0.298791, 0.380708, 0.332115, 0.232838, 0.239899, 0.236433, 0.216401, 0.17593, 0.161087, 0.15284, 0.236433, 0.236433, 0.335645, 0.41194, 0.401658, 0.387226, 0.401658, 0.308712, 0.301917, 0.179055, 0.102787, 0.102787, 0.127496, 0.158265, 0.25406, 0.308712, 0.301917, 0.236433, 0.264545, 0.284882, 0.239899, 0.216401, 0.31487, 0.232838, 0.206376, 0.125101, 0.132295, 0.120615, 0.170161, 0.185198, 0.295083, 0.380708, 0.275179, 0.179055, 0.170161, 0.083462, 0.058088, 0.060549, 0.096677, 0.10481, 0.161087, 0.11371, 0.058088, 0.034884, 0.067594, 0.078022, 0.067594, 0.034068, 0.037156, 0.046336, 0.023963, 0.023534, 0.028107, 0.030611, 0.029376, 0.017138, 0.035586, 0.067594, 0.0704, 0.0704, 0.0704, 0.035586, 0.037156, 0.081712, 0.059222, 0.05306, 0.030611, 0.06184, 0.066181, 0.030003, 0.024826, 0.047319, 0.047319, 0.047319, 0.106997, 0.179055, 0.268042, 0.25031, 0.17593, 0.18812, 0.18812, 0.109221, 0.127496, 0.196879, 0.185198, 0.298791, 0.298791, 0.301917, 0.308712, 0.41194, 0.458154, 0.5017, 0.483068, 0.5017, 0.440853, 0.318242, 0.222385, 0.243554, 0.164327, 0.132295, 0.111485, 0.106997, 0.17593, 0.232838, 0.134866, 0.134866, 0.078022, 0.034884, 0.060549, 0.058088, 0.030003, 0.025762, 0.023534, 0.023534, 0.023963, 0.016528, 0.016528, 0.030003, 0.030003, 0.050641, 0.100716, 0.048328, 0.047319, 0.030611, 0.032017, 0.066181, 0.066181, 0.06312, 0.139895, 0.147574, 0.116183, 0.142424, 0.125101, 0.129801, 0.15284, 0.067594, 0.069024, 0.066181, 0.033407, 0.034068, 0.028695, 0.027463, 0.056825, 0.033407, 0.029376, 0.028695, 0.017138, 0.018106, 0.034884, 0.020876, 0.012491, 0.010372, 0.007877, 0.008723, 0.008624, 0.008075, 0.014315, 0.0198, 0.037156, 0.069024, 0.034068, 0.042364, 0.045352, 0.05306, 0.051831, 0.098513, 0.11371, 0.185198, 0.182256, 0.144935, 0.219301, 0.31487, 0.359901, 0.422041, 0.401658, 0.374039, 0.271506, 0.271506, 0.31487, 0.21291, 0.132295, 0.21291, 0.225814, 0.194234, 0.179055, 0.275179, 0.275179, 0.275179, 0.301917, 0.295083, 0.339168, 0.271506, 0.291804, 0.332115, 0.398279, 0.418646, 0.356642, 0.458154, 0.465241, 0.356642, 0.356642, 0.356642, 0.370445, 0.291804, 0.206376, 0.219301, 0.222385, 0.132295, 0.120615, 0.10481, 0.060549, 0.055536, 0.06184, 0.055536, 0.032017, 0.018415, 0.031287, 0.027463, 0.016021, 0.015344, 0.015344, 0.024393, 0.046336, 0.041405, 0.064632, 0.074921, 0.067594, 0.064632, 0.064632, 0.064632, 0.051831, 0.076542, 0.06184, 0.074921, 0.03976, 0.03976, 0.085092, 0.083462, 0.155435, 0.239899, 0.144935, 0.225814, 0.147574, 0.142424, 0.144935, 0.144935, 0.15008, 0.155435, 0.090864, 0.158265, 0.092881, 0.132295, 0.155435, 0.120615, 0.059222, 0.109221, 0.18812, 0.11371, 0.11371, 0.125101, 0.074921, 0.134866, 0.139895, 0.142424, 0.085092, 0.086953, 0.086953, 0.144935, 0.147574, 0.203355, 0.170161, 0.236433, 0.179055, 0.15008, 0.216401, 0.352862, 0.308712, 0.257454, 0.342579], '')</t>
  </si>
  <si>
    <t>[139, 141]</t>
  </si>
  <si>
    <t>UPI0002186135 status=activ</t>
  </si>
  <si>
    <t>([0.081712, 0.122885, 0.18812, 0.225814, 0.278302, 0.324872, 0.25406, 0.155435, 0.200174, 0.219301, 0.236433, 0.295083, 0.301917, 0.209395, 0.194234, 0.222385, 0.346032, 0.436924, 0.490133, 0.483068, 0.468512, 0.377384, 0.398279, 0.374039, 0.264545, 0.271506, 0.278302, 0.275179, 0.328603, 0.332115, 0.332115, 0.247041, 0.239899, 0.142424, 0.206376, 0.229226, 0.170161, 0.088832, 0.049374, 0.060549, 0.067594, 0.067594, 0.120615, 0.074921, 0.06312, 0.074921, 0.0704, 0.073402, 0.060549, 0.049374, 0.026338, 0.030003, 0.026892, 0.023087, 0.043307, 0.047319, 0.028107, 0.025316, 0.038042, 0.06312, 0.06184, 0.058088, 0.088832, 0.088832, 0.086953, 0.102787, 0.125101, 0.116183, 0.06184, 0.118441, 0.167087, 0.139895, 0.137348, 0.236433, 0.288399, 0.318242, 0.311707, 0.387226, 0.494003, 0.440853, 0.447574, 0.418646, 0.42561, 0.461924, 0.332115, 0.384043, 0.377384, 0.418646, 0.454136, 0.440853, 0.370445, 0.321458, 0.454136, 0.349426, 0.349426, 0.332115, 0.281712, 0.232838, 0.179055, 0.15284, 0.239899, 0.229226, 0.200174, 0.203355, 0.122885, 0.173081, 0.179055, 0.182256, 0.127496, 0.0704, 0.129801, 0.200174, 0.278302, 0.161087, 0.257454, 0.264545, 0.25031, 0.225814, 0.21291, 0.257454, 0.257454, 0.236433, 0.216401, 0.275179, 0.264545, 0.239899, 0.26085, 0.155435, 0.167087, 0.247041, 0.321458, 0.21291, 0.182256, 0.17593, 0.206376, 0.134866, 0.094817, 0.106997, 0.081712, 0.118441, 0.069024, 0.078022, 0.056825, 0.0704, 0.047319, 0.048328, 0.0704, 0.085092, 0.182256, 0.173081, 0.120615, 0.132295, 0.120615, 0.137348, 0.142424, 0.185198, 0.25406, 0.311707, 0.275179, 0.394753, 0.40511, 0.5017, 0.494003, 0.562014, 0.553315, 0.642678, 0.657645, 0.608892, 0.604312, 0.56648, 0.454136, 0.541878, 0.541878, 0.685117, 0.657645, 0.541878, 0.458154, 0.390993, 0.398279, 0.433034, 0.422041, 0.418646, 0.339168, 0.332115, 0.324872, 0.339168, 0.335645, 0.321458, 0.41194, 0.440853, 0.366687, 0.394753, 0.384043, 0.311707, 0.342579, 0.318242, 0.401658, 0.422041, 0.505461, 0.40511, 0.387226, 0.370445, 0.359901, 0.408655, 0.291804, 0.25031, 0.25031, 0.25031, 0.194234, 0.194234, 0.179055, 0.25031, 0.232838, 0.229226, 0.288399, 0.191378, 0.232838, 0.232838, 0.30533, 0.236433, 0.321458, 0.324872, 0.352862, 0.352862, 0.321458, 0.436924, 0.366687, 0.284882, 0.284882, 0.366687, 0.324872, 0.31487, 0.31487, 0.414856, 0.349426, 0.36309, 0.440853, 0.398279, 0.390993, 0.390993, 0.390993, 0.342579, 0.356642, 0.342579, 0.349426, 0.335645, 0.342579, 0.468512, 0.549308, 0.570702, 0.553315, 0.5017, 0.444081, 0.458154, 0.356642, 0.374039, 0.295083, 0.291804, 0.332115, 0.335645, 0.352862, 0.321458, 0.335645, 0.346032, 0.335645, 0.332115, 0.401658, 0.422041, 0.414856, 0.30533, 0.301917, 0.30533, 0.40511, 0.461924, 0.461924, 0.468512, 0.529623, 0.613573, 0.529623, 0.436924, 0.41194, 0.408655, 0.422041, 0.480142, 0.42561, 0.321458, 0.219301, 0.219301, 0.109221, 0.069024, 0.111485, 0.120615, 0.116183, 0.074921, 0.073402, 0.067594, 0.083462, 0.078022, 0.050641, 0.066181, 0.118441, 0.078022, 0.040537, 0.069024, 0.06312, 0.071867, 0.088832, 0.134866, 0.111485, 0.185198, 0.236433, 0.236433, 0.17593, 0.132295, 0.164327, 0.129801, 0.090864], '')</t>
  </si>
  <si>
    <t>[161, 163, 164, 165, 166, 167, 168, 169, 171, 172, 173, 174, 175, 198, 248, 249, 250, 251, 276, 277, 278]</t>
  </si>
  <si>
    <t>UPI0002186136 status=activ</t>
  </si>
  <si>
    <t>([0.090864, 0.134866, 0.076542, 0.098513, 0.158265, 0.194234, 0.232838, 0.268042, 0.271506, 0.295083, 0.311707, 0.239899, 0.18812, 0.182256, 0.271506, 0.25406, 0.25031, 0.268042, 0.324872, 0.298791, 0.308712, 0.295083, 0.288399, 0.377384, 0.298791, 0.281712, 0.191378, 0.200174, 0.142424, 0.102787, 0.106997, 0.106997, 0.185198, 0.137348, 0.147574, 0.158265, 0.200174, 0.222385, 0.229226, 0.278302, 0.366687, 0.25031, 0.264545, 0.18812, 0.191378, 0.194234, 0.127496, 0.209395, 0.222385, 0.278302, 0.359901, 0.239899, 0.247041, 0.236433, 0.271506, 0.26085, 0.247041, 0.225814, 0.281712, 0.278302, 0.15284, 0.132295, 0.247041, 0.21291, 0.268042, 0.257454, 0.31487, 0.301917, 0.179055, 0.167087, 0.167087, 0.167087, 0.278302, 0.173081, 0.185198, 0.179055, 0.129801, 0.144935, 0.139895, 0.144935, 0.147574, 0.232838, 0.179055, 0.191378, 0.216401, 0.17593, 0.18812, 0.139895, 0.134866, 0.222385, 0.18812, 0.196879, 0.200174, 0.203355, 0.243554, 0.239899, 0.318242, 0.374039, 0.257454, 0.17593, 0.185198, 0.18812, 0.18812, 0.264545, 0.225814, 0.15008, 0.137348, 0.15284, 0.203355, 0.18812, 0.196879, 0.216401, 0.206376, 0.127496, 0.073402, 0.056825, 0.047319, 0.05306, 0.05306, 0.058088, 0.098513, 0.086953, 0.045352, 0.031287, 0.024826, 0.027463, 0.038858, 0.071867, 0.058088, 0.071867, 0.11371, 0.06312, 0.067594, 0.074921, 0.125101, 0.194234, 0.21291, 0.232838, 0.225814, 0.170161, 0.179055, 0.118441, 0.132295, 0.185198, 0.257454, 0.257454, 0.170161, 0.194234, 0.185198, 0.194234, 0.120615, 0.088832, 0.155435, 0.155435, 0.078022, 0.079919, 0.045352, 0.094817, 0.081712, 0.085092, 0.127496, 0.125101, 0.185198, 0.120615, 0.086953, 0.045352, 0.06312, 0.086953, 0.049374, 0.054297, 0.056825, 0.102787, 0.164327, 0.081712, 0.044297, 0.106997, 0.125101, 0.203355, 0.191378, 0.229226, 0.225814, 0.127496, 0.173081, 0.144935, 0.129801, 0.196879, 0.25406, 0.239899, 0.164327, 0.257454, 0.164327, 0.17593, 0.100716, 0.109221, 0.170161, 0.26085, 0.15284, 0.078022, 0.040537, 0.020876, 0.013613, 0.013016, 0.023534, 0.028107, 0.017447, 0.032677, 0.033407, 0.03976, 0.03976, 0.046336, 0.034068, 0.048328, 0.032677, 0.032017, 0.030003, 0.029376, 0.016826, 0.022306, 0.045352, 0.085092, 0.158265, 0.219301, 0.139895, 0.085092, 0.049374, 0.067594, 0.037156, 0.037156, 0.036378, 0.041405, 0.071867, 0.096677, 0.127496, 0.179055, 0.271506, 0.17593, 0.216401, 0.271506, 0.216401, 0.158265, 0.15008, 0.137348, 0.083462, 0.15284, 0.15284, 0.25406, 0.284882, 0.359901, 0.291804, 0.295083, 0.173081, 0.096677, 0.086953, 0.06184, 0.055536, 0.054297, 0.11371, 0.111485, 0.081712, 0.161087, 0.106997, 0.060549, 0.064632, 0.085092, 0.06312, 0.118441, 0.102787, 0.076542, 0.044297, 0.040537, 0.049374, 0.10481, 0.120615, 0.067594, 0.096677, 0.109221, 0.054297, 0.059222, 0.060549, 0.067594, 0.030003, 0.035586, 0.074921, 0.055536, 0.055536, 0.055536, 0.026338, 0.026338, 0.025762, 0.054297, 0.059222, 0.026338, 0.026338, 0.047319, 0.092881, 0.081712, 0.034068, 0.069024, 0.054297, 0.03976, 0.071867, 0.064632, 0.06312, 0.035586, 0.049374, 0.064632, 0.081712, 0.155435, 0.155435, 0.15008, 0.083462, 0.069024, 0.132295, 0.10481, 0.059222, 0.06312, 0.035586, 0.085092, 0.0704, 0.041405, 0.056825, 0.051831, 0.083462, 0.096677, 0.11371, 0.083462, 0.050641, 0.06312, 0.046336, 0.048328, 0.071867, 0.066181, 0.118441, 0.106997, 0.10481, 0.173081, 0.155435, 0.239899, 0.203355, 0.200174, 0.288399, 0.30533, 0.298791, 0.243554, 0.271506, 0.275179, 0.209395, 0.298791, 0.264545, 0.328603, 0.328603, 0.278302, 0.36309, 0.374039, 0.384043, 0.339168, 0.247041, 0.25031, 0.173081, 0.100716, 0.132295, 0.144935, 0.074921, 0.047319, 0.090864, 0.096677, 0.098513, 0.155435, 0.120615, 0.098513, 0.058088, 0.038858, 0.064632, 0.043307, 0.025316], '')</t>
  </si>
  <si>
    <t>UPI0002186137 status=activ</t>
  </si>
  <si>
    <t>([0.006078, 0.004835, 0.006988, 0.010509, 0.008804, 0.008156, 0.006039, 0.00543, 0.006619, 0.006078, 0.005623, 0.004976, 0.004835, 0.006245, 0.008409, 0.012491, 0.010131, 0.01078, 0.013821, 0.013265, 0.021816, 0.036378, 0.0704, 0.028695, 0.020522, 0.038042, 0.060549, 0.073402, 0.122885, 0.056825, 0.067594, 0.118441, 0.200174, 0.200174, 0.142424, 0.15284, 0.170161, 0.209395, 0.18812, 0.132295, 0.139895, 0.081712, 0.081712, 0.079919, 0.11371, 0.137348, 0.081712, 0.081712, 0.155435, 0.164327, 0.196879, 0.222385, 0.182256, 0.094817, 0.106997, 0.096677, 0.058088, 0.051831, 0.038858, 0.022667, 0.044297, 0.076542, 0.134866, 0.073402, 0.086953, 0.129801, 0.076542, 0.137348, 0.073402, 0.071867, 0.042364, 0.078022, 0.100716, 0.092881, 0.170161, 0.173081, 0.264545, 0.332115, 0.328603, 0.377384, 0.472492, 0.4292, 0.384043, 0.377384, 0.447574, 0.298791, 0.298791, 0.394753, 0.377384, 0.41194, 0.40511, 0.486429, 0.401658, 0.298791, 0.26085, 0.278302, 0.161087, 0.161087, 0.098513, 0.116183, 0.106997, 0.086953, 0.083462, 0.120615, 0.125101, 0.076542, 0.096677, 0.106997, 0.109221, 0.069024, 0.11371, 0.132295, 0.132295, 0.125101, 0.147574, 0.142424, 0.083462, 0.116183, 0.120615, 0.196879, 0.182256, 0.120615, 0.074921, 0.11371, 0.11371, 0.088832, 0.116183, 0.155435, 0.122885, 0.0704, 0.111485, 0.10481, 0.090864, 0.090864, 0.085092, 0.144935, 0.15008, 0.15008, 0.11371, 0.086953, 0.092881, 0.071867, 0.122885, 0.139895, 0.120615, 0.118441, 0.15008, 0.206376, 0.209395, 0.243554, 0.328603, 0.225814, 0.194234, 0.194234, 0.122885, 0.196879, 0.173081, 0.15008, 0.173081, 0.268042, 0.301917, 0.203355, 0.155435, 0.15008, 0.225814, 0.144935, 0.139895, 0.085092, 0.047319, 0.048328, 0.038858, 0.041405, 0.085092, 0.109221, 0.11371, 0.18812, 0.18812, 0.203355, 0.318242, 0.243554, 0.161087, 0.155435, 0.15284, 0.232838, 0.15284, 0.155435, 0.243554, 0.25406, 0.346032, 0.352862, 0.352862, 0.311707, 0.311707, 0.295083, 0.281712, 0.18812, 0.185198, 0.102787, 0.096677, 0.054297, 0.109221, 0.118441, 0.125101, 0.225814, 0.236433, 0.236433, 0.203355, 0.17593, 0.164327, 0.129801, 0.139895, 0.170161, 0.15284, 0.144935, 0.144935, 0.15284, 0.134866, 0.111485, 0.229226, 0.225814, 0.318242, 0.321458, 0.321458, 0.206376, 0.109221, 0.083462, 0.144935, 0.170161, 0.203355, 0.21291, 0.25031, 0.321458, 0.328603, 0.436924, 0.447574, 0.349426, 0.247041, 0.271506, 0.311707, 0.25031, 0.25406, 0.25406, 0.25406, 0.239899, 0.26085, 0.370445, 0.374039, 0.25406, 0.284882, 0.291804, 0.196879, 0.120615, 0.071867, 0.037156, 0.020522, 0.013437, 0.026892, 0.049374, 0.086953, 0.100716, 0.129801, 0.125101, 0.064632, 0.079919, 0.137348, 0.182256, 0.170161, 0.21291, 0.291804, 0.191378, 0.191378, 0.275179, 0.328603, 0.418646, 0.476583, 0.575842, 0.521092, 0.490133, 0.401658, 0.398279, 0.359901, 0.349426, 0.349426, 0.480142, 0.349426, 0.374039, 0.401658, 0.401658, 0.380708, 0.422041, 0.505461, 0.422041, 0.356642, 0.295083, 0.295083, 0.339168, 0.346032, 0.418646, 0.414856, 0.525368, 0.436924, 0.401658, 0.311707, 0.225814, 0.129801, 0.209395, 0.109221, 0.092881, 0.100716, 0.059222, 0.047319, 0.022667, 0.022667, 0.034068, 0.06312, 0.06184, 0.033407, 0.021381, 0.030003, 0.029376, 0.026338, 0.045352, 0.058088, 0.106997, 0.196879, 0.206376, 0.222385, 0.352862, 0.352862, 0.311707, 0.401658, 0.398279, 0.41194, 0.521092, 0.440853, 0.349426, 0.311707, 0.398279, 0.505461, 0.486429, 0.497853, 0.374039, 0.387226, 0.271506, 0.25406, 0.232838, 0.222385, 0.144935, 0.102787, 0.118441, 0.085092, 0.088832, 0.11371, 0.200174, 0.182256, 0.25406, 0.26085, 0.209395, 0.216401, 0.129801, 0.132295, 0.137348, 0.209395, 0.209395, 0.324872, 0.243554, 0.167087, 0.26085, 0.349426, 0.308712, 0.308712, 0.401658, 0.30533, 0.21291, 0.206376, 0.206376, 0.222385, 0.31487, 0.311707, 0.30533, 0.291804, 0.182256, 0.10481, 0.125101, 0.116183, 0.116183, 0.15284, 0.15008, 0.167087, 0.100716, 0.090864, 0.090864, 0.092881, 0.158265, 0.247041, 0.239899, 0.196879, 0.111485, 0.102787, 0.167087, 0.102787, 0.100716, 0.18812, 0.191378, 0.122885, 0.129801, 0.158265, 0.116183, 0.109221, 0.116183, 0.179055, 0.257454, 0.257454, 0.25406, 0.21291, 0.17593, 0.15008, 0.15008, 0.216401, 0.185198, 0.15284, 0.239899, 0.346032, 0.288399], '')</t>
  </si>
  <si>
    <t>[275, 276, 290, 299, 333, 338]</t>
  </si>
  <si>
    <t>UPI0002186138 status=activ</t>
  </si>
  <si>
    <t>([0.059222, 0.085092, 0.129801, 0.129801, 0.129801, 0.173081, 0.116183, 0.078022, 0.122885, 0.155435, 0.132295, 0.100716, 0.100716, 0.094817, 0.066181, 0.109221, 0.055536, 0.067594, 0.10481, 0.142424, 0.142424, 0.102787, 0.071867, 0.038042, 0.048328, 0.059222, 0.054297, 0.094817, 0.158265, 0.139895, 0.142424, 0.194234, 0.216401, 0.229226, 0.15284, 0.179055, 0.17593, 0.278302, 0.222385, 0.21291, 0.170161, 0.264545, 0.291804, 0.268042, 0.359901, 0.349426, 0.356642, 0.366687, 0.25406, 0.243554, 0.232838, 0.144935, 0.142424, 0.122885, 0.122885, 0.185198, 0.225814, 0.222385, 0.194234, 0.291804, 0.298791, 0.243554, 0.203355, 0.271506, 0.352862, 0.356642, 0.243554, 0.17593, 0.10481, 0.155435, 0.096677, 0.102787, 0.167087, 0.17593, 0.278302, 0.264545, 0.203355, 0.196879, 0.232838, 0.281712, 0.185198, 0.173081, 0.264545, 0.264545, 0.17593, 0.111485, 0.10481, 0.139895, 0.125101, 0.200174, 0.21291, 0.335645, 0.335645, 0.324872, 0.31487, 0.271506, 0.18812, 0.167087, 0.161087, 0.079919, 0.060549, 0.102787, 0.102787, 0.10481, 0.073402, 0.064632, 0.06312, 0.06312, 0.090864, 0.076542, 0.055536, 0.066181, 0.05306, 0.049374, 0.050641, 0.025316, 0.018415, 0.038042, 0.0704, 0.0704, 0.079919, 0.056825, 0.056825, 0.033407, 0.018106, 0.033407, 0.067594, 0.096677, 0.094817, 0.054297, 0.109221, 0.079919, 0.088832, 0.092881, 0.102787, 0.060549, 0.078022, 0.129801, 0.116183, 0.109221, 0.064632, 0.100716, 0.158265, 0.098513, 0.158265, 0.209395, 0.209395, 0.15284, 0.111485, 0.134866, 0.137348, 0.139895, 0.219301, 0.21291, 0.134866, 0.073402, 0.125101, 0.111485, 0.116183, 0.0704, 0.071867, 0.127496, 0.060549, 0.049374, 0.086953, 0.040537, 0.05306, 0.051831, 0.078022, 0.142424, 0.0704, 0.100716, 0.055536, 0.045352, 0.035586, 0.050641, 0.03976, 0.032677, 0.032017, 0.034068, 0.05306, 0.05306, 0.054297, 0.11371, 0.134866, 0.134866, 0.243554, 0.236433, 0.222385, 0.17593, 0.139895, 0.21291, 0.158265, 0.137348, 0.155435, 0.182256, 0.216401, 0.247041, 0.278302, 0.335645, 0.203355, 0.129801, 0.132295, 0.127496, 0.073402, 0.043307, 0.024826, 0.024826, 0.023963, 0.024393, 0.022667, 0.017138, 0.017797, 0.030003, 0.064632, 0.0704, 0.069024, 0.032017, 0.033407, 0.020522, 0.020522, 0.031287, 0.035586, 0.038858, 0.030611, 0.058088, 0.054297, 0.092881, 0.043307, 0.044297, 0.044297, 0.035586, 0.06184, 0.067594, 0.038858, 0.020876, 0.016826, 0.010926, 0.019109, 0.031287, 0.05306, 0.034068, 0.043307, 0.074921, 0.067594, 0.094817, 0.085092, 0.142424, 0.120615, 0.200174, 0.173081, 0.144935, 0.225814, 0.194234, 0.139895, 0.219301, 0.36309, 0.390993], '')</t>
  </si>
  <si>
    <t>UPI0002186139 status=activ</t>
  </si>
  <si>
    <t>([0.03976, 0.026892, 0.041405, 0.058088, 0.078022, 0.044297, 0.045352, 0.045352, 0.028695, 0.038042, 0.05306, 0.085092, 0.090864, 0.092881, 0.074921, 0.078022, 0.081712, 0.047319, 0.094817, 0.158265, 0.247041, 0.247041, 0.284882, 0.308712, 0.239899, 0.25031, 0.284882, 0.284882, 0.278302, 0.387226, 0.41194, 0.366687, 0.298791, 0.278302, 0.332115, 0.295083, 0.191378, 0.194234, 0.311707, 0.216401, 0.194234, 0.120615, 0.129801, 0.132295, 0.076542, 0.118441, 0.111485, 0.092881, 0.139895, 0.122885, 0.116183, 0.111485, 0.137348, 0.10481, 0.06312, 0.086953, 0.18812, 0.25406, 0.21291, 0.203355, 0.257454, 0.222385, 0.268042, 0.257454, 0.298791, 0.268042, 0.291804, 0.209395, 0.308712, 0.275179, 0.25406, 0.219301, 0.219301, 0.147574, 0.161087, 0.15008, 0.085092, 0.056825, 0.086953, 0.086953, 0.079919, 0.078022, 0.106997, 0.083462, 0.045352, 0.034884, 0.069024, 0.038042, 0.05306, 0.043307, 0.042364, 0.059222, 0.059222, 0.058088, 0.109221, 0.098513, 0.116183, 0.182256, 0.219301, 0.11371, 0.090864, 0.05306, 0.054297, 0.050641, 0.10481, 0.179055, 0.239899, 0.17593, 0.209395, 0.182256, 0.155435, 0.185198, 0.194234, 0.185198, 0.185198, 0.182256, 0.275179, 0.301917, 0.200174, 0.196879, 0.26085, 0.346032, 0.394753, 0.433034, 0.436924, 0.41194, 0.422041, 0.308712, 0.387226, 0.422041, 0.40511, 0.436924, 0.408655, 0.450668, 0.494003, 0.394753, 0.301917, 0.209395, 0.164327, 0.257454, 0.284882, 0.335645, 0.321458, 0.356642, 0.349426, 0.349426, 0.311707, 0.225814, 0.311707, 0.31487, 0.243554, 0.324872, 0.394753, 0.387226, 0.384043, 0.342579, 0.342579, 0.444081, 0.570702, 0.585406, 0.59508, 0.447574, 0.359901, 0.377384, 0.335645, 0.30533, 0.26085, 0.301917, 0.380708, 0.275179, 0.222385, 0.291804, 0.324872, 0.219301, 0.222385, 0.236433, 0.196879, 0.288399, 0.278302, 0.167087, 0.25406, 0.170161, 0.219301, 0.196879, 0.185198, 0.194234, 0.222385, 0.291804, 0.284882, 0.284882, 0.414856, 0.483068, 0.398279, 0.380708, 0.486429, 0.414856, 0.40511, 0.394753, 0.291804, 0.288399, 0.384043, 0.384043, 0.468512, 0.51388, 0.632174, 0.622677, 0.613573, 0.613573, 0.450668, 0.414856, 0.321458, 0.268042, 0.206376, 0.257454, 0.209395, 0.155435, 0.222385, 0.222385, 0.318242, 0.377384, 0.384043, 0.30533, 0.298791, 0.219301, 0.142424, 0.142424, 0.142424, 0.203355, 0.147574, 0.239899, 0.18812, 0.30533, 0.339168, 0.401658, 0.465241, 0.390993, 0.356642, 0.359901, 0.356642, 0.271506, 0.31487, 0.239899, 0.311707, 0.311707, 0.359901, 0.366687, 0.387226, 0.349426, 0.335645, 0.374039, 0.342579, 0.356642, 0.339168, 0.301917, 0.271506, 0.209395, 0.321458, 0.401658, 0.401658, 0.408655, 0.40511, 0.288399, 0.268042, 0.26085, 0.182256, 0.185198, 0.232838, 0.158265, 0.167087, 0.161087, 0.118441, 0.142424, 0.173081, 0.139895, 0.118441, 0.0704, 0.0704, 0.071867, 0.071867, 0.067594, 0.034884, 0.060549, 0.11371, 0.18812, 0.18812, 0.275179, 0.31487, 0.264545, 0.335645, 0.275179, 0.257454, 0.31487, 0.243554, 0.271506, 0.308712, 0.40511, 0.505461, 0.447574, 0.36309, 0.321458, 0.321458, 0.346032, 0.318242, 0.291804, 0.203355, 0.203355, 0.191378, 0.18812, 0.264545, 0.291804, 0.298791, 0.236433, 0.206376, 0.271506, 0.17593, 0.144935, 0.102787, 0.10481, 0.170161, 0.243554, 0.284882, 0.219301, 0.298791, 0.339168, 0.284882, 0.339168, 0.339168, 0.349426, 0.332115, 0.332115, 0.271506, 0.352862, 0.41194, 0.494003, 0.41194, 0.529623, 0.472492, 0.414856, 0.328603, 0.295083, 0.295083, 0.291804, 0.295083, 0.281712, 0.275179, 0.390993, 0.4292, 0.440853, 0.4292, 0.328603, 0.342579, 0.370445, 0.380708, 0.384043, 0.384043, 0.440853, 0.349426, 0.440853, 0.444081, 0.418646, 0.352862, 0.349426, 0.346032, 0.408655, 0.418646, 0.408655, 0.374039, 0.284882, 0.308712, 0.236433, 0.346032, 0.328603, 0.328603, 0.324872, 0.25406, 0.17593, 0.196879, 0.284882, 0.203355, 0.21291, 0.239899, 0.335645, 0.335645, 0.247041, 0.194234, 0.191378, 0.191378, 0.129801, 0.196879, 0.173081, 0.243554, 0.25031, 0.25031, 0.247041, 0.21291, 0.264545, 0.318242, 0.295083, 0.25406, 0.31487, 0.387226, 0.476583, 0.436924, 0.394753], '')</t>
  </si>
  <si>
    <t>[158, 159, 160, 203, 204, 205, 206, 207, 296, 335]</t>
  </si>
  <si>
    <t>UPI000218613A status=activ</t>
  </si>
  <si>
    <t>([0.116183, 0.161087, 0.206376, 0.129801, 0.132295, 0.170161, 0.170161, 0.194234, 0.142424, 0.102787, 0.086953, 0.111485, 0.144935, 0.137348, 0.139895, 0.076542, 0.067594, 0.054297, 0.047319, 0.0704, 0.083462, 0.134866, 0.142424, 0.137348, 0.127496, 0.170161, 0.170161, 0.219301, 0.216401, 0.222385, 0.25031, 0.281712, 0.225814, 0.216401, 0.222385, 0.222385, 0.222385, 0.247041, 0.268042, 0.284882, 0.271506, 0.170161, 0.15008, 0.137348, 0.120615, 0.200174, 0.129801, 0.137348, 0.116183, 0.074921, 0.100716, 0.137348, 0.161087, 0.125101, 0.120615, 0.060549, 0.051831, 0.111485, 0.11371, 0.137348, 0.164327, 0.118441, 0.100716, 0.120615, 0.127496, 0.118441, 0.116183, 0.125101, 0.0704, 0.042364, 0.036378, 0.042364, 0.045352, 0.027463, 0.064632, 0.0704, 0.137348, 0.137348, 0.081712, 0.06312, 0.051831, 0.038042, 0.078022, 0.158265, 0.11371, 0.10481, 0.134866, 0.15008, 0.194234, 0.268042, 0.291804, 0.291804, 0.291804, 0.194234, 0.298791, 0.239899, 0.239899, 0.147574, 0.167087, 0.247041, 0.291804, 0.288399, 0.366687, 0.352862, 0.349426, 0.40511, 0.422041, 0.422041, 0.401658, 0.318242, 0.25031, 0.30533, 0.332115, 0.349426, 0.433034, 0.418646, 0.454136, 0.436924, 0.529623, 0.454136, 0.40511, 0.321458, 0.335645, 0.374039, 0.291804, 0.291804, 0.295083, 0.278302, 0.219301, 0.229226, 0.247041, 0.243554, 0.219301, 0.308712, 0.288399, 0.209395, 0.209395, 0.203355, 0.206376, 0.206376, 0.203355, 0.25031, 0.324872, 0.342579, 0.339168, 0.436924, 0.349426, 0.295083, 0.243554, 0.298791, 0.288399, 0.356642, 0.433034, 0.465241, 0.380708, 0.295083, 0.284882, 0.275179, 0.284882, 0.31487, 0.349426, 0.324872, 0.311707, 0.243554, 0.21291, 0.203355, 0.120615, 0.11371, 0.164327, 0.209395, 0.209395, 0.206376, 0.17593, 0.179055, 0.170161, 0.25406, 0.275179, 0.398279, 0.40511, 0.401658, 0.324872, 0.219301, 0.219301, 0.158265, 0.239899, 0.271506, 0.288399, 0.380708, 0.461924, 0.440853, 0.366687, 0.370445, 0.328603, 0.30533, 0.232838, 0.236433, 0.229226, 0.25031, 0.216401, 0.203355, 0.225814, 0.281712, 0.356642, 0.387226, 0.342579, 0.236433, 0.206376, 0.216401, 0.229226, 0.247041, 0.247041, 0.321458, 0.25406, 0.225814, 0.222385, 0.236433, 0.25406, 0.239899, 0.288399, 0.264545, 0.271506, 0.268042, 0.271506, 0.268042, 0.268042, 0.30533, 0.324872, 0.298791, 0.18812, 0.191378, 0.132295, 0.147574, 0.142424, 0.209395, 0.291804, 0.268042, 0.31487, 0.30533, 0.30533, 0.30533, 0.278302, 0.194234, 0.11371, 0.116183, 0.06184, 0.096677, 0.15008, 0.209395, 0.243554, 0.298791, 0.298791, 0.352862, 0.26085, 0.232838, 0.132295, 0.137348, 0.173081, 0.18812, 0.179055, 0.191378, 0.132295, 0.11371, 0.094817, 0.142424, 0.081712, 0.144935, 0.144935, 0.134866, 0.142424, 0.15008, 0.185198, 0.120615, 0.127496, 0.18812, 0.161087, 0.264545, 0.17593, 0.125101, 0.120615, 0.142424, 0.142424, 0.200174, 0.278302, 0.387226, 0.31487, 0.394753, 0.401658, 0.324872, 0.324872, 0.239899, 0.257454, 0.257454, 0.332115, 0.209395, 0.185198, 0.243554, 0.17593, 0.147574, 0.147574, 0.139895, 0.118441, 0.122885, 0.132295, 0.134866, 0.139895, 0.203355, 0.142424, 0.081712, 0.111485, 0.094817, 0.144935, 0.120615, 0.11371, 0.109221, 0.134866, 0.096677, 0.092881, 0.090864, 0.109221, 0.134866, 0.142424, 0.122885, 0.118441, 0.109221, 0.090864, 0.085092, 0.054297, 0.054297, 0.078022, 0.076542, 0.074921, 0.059222, 0.046336, 0.032017, 0.023087, 0.032677, 0.05306, 0.036378], '')</t>
  </si>
  <si>
    <t>UPI000218613B status=activ</t>
  </si>
  <si>
    <t>([0.058088, 0.059222, 0.034884, 0.048328, 0.066181, 0.098513, 0.074921, 0.051831, 0.066181, 0.038042, 0.048328, 0.073402, 0.034884, 0.030003, 0.032677, 0.028695, 0.027463, 0.024826, 0.05306, 0.090864, 0.079919, 0.185198, 0.137348, 0.118441, 0.060549, 0.069024, 0.049374, 0.076542, 0.076542, 0.037156, 0.085092, 0.090864, 0.079919, 0.164327, 0.167087, 0.167087, 0.142424, 0.088832, 0.051831, 0.050641, 0.054297, 0.026892, 0.013437, 0.018106, 0.03976, 0.066181, 0.034068, 0.026892, 0.028695, 0.048328, 0.100716, 0.051831, 0.055536, 0.027463, 0.028695, 0.016826, 0.016826, 0.011518, 0.017797, 0.036378, 0.030003, 0.017797, 0.033407, 0.060549, 0.043307, 0.047319, 0.034068, 0.048328, 0.079919, 0.079919, 0.085092, 0.069024, 0.076542, 0.055536, 0.06312, 0.047319, 0.092881, 0.15284, 0.257454, 0.271506, 0.236433, 0.281712, 0.278302, 0.318242, 0.225814, 0.247041, 0.120615, 0.200174, 0.232838, 0.219301, 0.229226, 0.191378, 0.216401, 0.298791, 0.335645, 0.42561, 0.483068, 0.461924, 0.458154, 0.465241, 0.36309, 0.291804, 0.278302, 0.366687, 0.366687, 0.366687, 0.450668, 0.570702, 0.553315, 0.476583, 0.440853, 0.335645, 0.298791, 0.31487, 0.318242, 0.247041, 0.161087, 0.155435, 0.129801, 0.129801, 0.127496, 0.170161, 0.15008, 0.15008, 0.170161, 0.142424, 0.182256, 0.194234, 0.120615, 0.0704, 0.116183, 0.118441, 0.194234, 0.26085, 0.216401, 0.209395, 0.194234, 0.25031, 0.239899, 0.203355, 0.134866, 0.074921, 0.094817, 0.098513, 0.109221, 0.094817, 0.100716, 0.142424, 0.125101, 0.196879, 0.284882, 0.275179, 0.328603, 0.229226, 0.232838, 0.236433, 0.15008, 0.236433, 0.291804, 0.222385, 0.31487, 0.398279, 0.509769, 0.40511, 0.494003, 0.40511, 0.414856, 0.342579, 0.236433, 0.243554, 0.164327, 0.10481, 0.11371, 0.059222, 0.100716, 0.111485, 0.083462, 0.086953, 0.069024, 0.036378, 0.033407, 0.032677, 0.036378, 0.032017, 0.074921, 0.083462, 0.10481, 0.083462, 0.134866, 0.216401, 0.142424, 0.18812, 0.275179, 0.191378, 0.268042, 0.243554, 0.15008, 0.216401, 0.318242, 0.311707, 0.308712, 0.390993, 0.298791, 0.257454, 0.236433, 0.173081, 0.132295, 0.132295, 0.132295, 0.086953, 0.054297, 0.090864, 0.088832], '')</t>
  </si>
  <si>
    <t>[107, 108, 162]</t>
  </si>
  <si>
    <t>UPI000218613C status=activ</t>
  </si>
  <si>
    <t>([0.013016, 0.009483, 0.013613, 0.011518, 0.009483, 0.008276, 0.007259, 0.009401, 0.011669, 0.010926, 0.015078, 0.019109, 0.019109, 0.023963, 0.021381, 0.040537, 0.032017, 0.029376, 0.056825, 0.098513, 0.10481, 0.164327, 0.257454, 0.257454, 0.339168, 0.318242, 0.335645, 0.342579, 0.247041, 0.247041, 0.225814, 0.21291, 0.200174, 0.216401, 0.200174, 0.18812, 0.109221, 0.137348, 0.206376, 0.134866, 0.085092, 0.081712, 0.088832, 0.081712, 0.081712, 0.081712, 0.158265, 0.158265, 0.203355, 0.257454, 0.257454, 0.346032, 0.359901, 0.278302, 0.200174, 0.185198, 0.118441, 0.200174, 0.185198, 0.111485, 0.18812, 0.239899, 0.332115, 0.332115, 0.25031, 0.161087, 0.096677, 0.088832, 0.11371, 0.142424, 0.17593, 0.17593, 0.106997, 0.100716, 0.137348, 0.203355, 0.206376, 0.268042, 0.179055, 0.118441, 0.194234, 0.194234, 0.147574, 0.15008, 0.142424, 0.21291, 0.321458, 0.398279, 0.436924, 0.480142, 0.480142, 0.380708, 0.398279, 0.394753, 0.308712, 0.332115, 0.321458, 0.324872, 0.268042, 0.342579, 0.418646, 0.394753, 0.387226, 0.472492, 0.433034, 0.447574, 0.447574, 0.440853, 0.380708, 0.342579, 0.328603, 0.324872, 0.328603, 0.318242, 0.401658, 0.41194, 0.41194, 0.4292, 0.342579, 0.352862, 0.332115, 0.349426, 0.390993, 0.359901, 0.278302, 0.30533, 0.21291, 0.191378, 0.191378, 0.164327, 0.17593, 0.194234, 0.120615, 0.17593, 0.18812, 0.196879, 0.191378, 0.203355, 0.196879, 0.275179, 0.349426, 0.349426, 0.342579, 0.26085, 0.295083, 0.387226, 0.308712, 0.301917, 0.342579, 0.339168, 0.352862, 0.339168, 0.298791, 0.377384, 0.387226, 0.291804, 0.31487, 0.370445, 0.359901, 0.359901, 0.374039, 0.380708, 0.321458, 0.311707, 0.377384, 0.374039, 0.36309, 0.444081, 0.509769, 0.42561, 0.394753, 0.450668, 0.42561, 0.450668, 0.370445, 0.374039, 0.458154, 0.436924, 0.465241, 0.440853, 0.352862, 0.25406, 0.257454, 0.275179, 0.284882, 0.295083, 0.295083, 0.30533, 0.222385, 0.182256, 0.239899, 0.295083, 0.25031, 0.291804, 0.264545, 0.346032, 0.268042, 0.173081, 0.173081, 0.111485, 0.079919, 0.074921, 0.129801, 0.100716, 0.147574, 0.15008, 0.144935, 0.161087, 0.155435, 0.200174, 0.271506, 0.268042, 0.268042, 0.25406, 0.161087, 0.185198, 0.120615, 0.109221, 0.206376, 0.222385, 0.318242, 0.414856, 0.414856, 0.408655, 0.366687, 0.36309, 0.25406, 0.164327, 0.088832, 0.10481, 0.134866, 0.11371, 0.111485, 0.055536, 0.096677, 0.15008, 0.085092, 0.137348, 0.137348, 0.118441, 0.100716, 0.090864, 0.05306, 0.088832, 0.05306, 0.048328, 0.032677, 0.066181, 0.120615, 0.132295, 0.094817, 0.094817, 0.129801, 0.079919, 0.111485, 0.111485, 0.074921, 0.081712, 0.088832, 0.085092, 0.049374, 0.049374, 0.059222, 0.100716, 0.083462, 0.147574, 0.132295, 0.191378, 0.200174, 0.222385, 0.21291, 0.164327, 0.090864, 0.076542, 0.134866, 0.15284, 0.15284, 0.216401, 0.318242, 0.301917, 0.301917, 0.30533, 0.206376, 0.15284, 0.118441, 0.155435, 0.118441, 0.129801, 0.139895, 0.100716, 0.048328, 0.083462, 0.147574, 0.196879, 0.196879, 0.191378, 0.164327, 0.155435, 0.094817, 0.085092, 0.094817, 0.17593, 0.164327, 0.275179, 0.232838, 0.284882, 0.185198, 0.144935, 0.222385, 0.216401, 0.264545, 0.335645, 0.298791, 0.26085, 0.275179, 0.247041, 0.209395, 0.229226, 0.203355, 0.308712, 0.271506], '')</t>
  </si>
  <si>
    <t>[168]</t>
  </si>
  <si>
    <t>UPI000218613D status=activ</t>
  </si>
  <si>
    <t>([0.051831, 0.021816, 0.011669, 0.020522, 0.033407, 0.050641, 0.071867, 0.044297, 0.069024, 0.038042, 0.025316, 0.032677, 0.031287, 0.020165, 0.019401, 0.019109, 0.018415, 0.0198, 0.024393, 0.019109, 0.019401, 0.0198, 0.03976, 0.05306, 0.022306, 0.0198, 0.019109, 0.011106, 0.011669, 0.007422, 0.012491, 0.023087, 0.023087, 0.014075, 0.016826, 0.031287, 0.069024, 0.067594, 0.066181, 0.050641, 0.11371, 0.059222, 0.034068, 0.037156, 0.049374, 0.066181, 0.042364, 0.046336, 0.046336, 0.045352, 0.092881, 0.046336, 0.043307, 0.028107, 0.055536, 0.083462, 0.083462, 0.081712, 0.083462, 0.086953, 0.066181, 0.066181, 0.134866, 0.120615, 0.127496, 0.158265, 0.222385, 0.298791, 0.25406, 0.356642, 0.377384, 0.295083, 0.298791, 0.291804, 0.370445, 0.359901, 0.390993, 0.387226, 0.31487, 0.222385, 0.219301, 0.335645, 0.229226, 0.21291, 0.21291, 0.118441, 0.111485, 0.116183, 0.074921, 0.088832, 0.085092, 0.085092, 0.129801, 0.203355, 0.21291, 0.122885, 0.125101, 0.060549, 0.032017, 0.041405, 0.081712, 0.078022, 0.050641, 0.050641, 0.060549, 0.060549, 0.060549, 0.028107, 0.031287, 0.051831, 0.033407, 0.032677, 0.055536, 0.030003, 0.032677, 0.018415, 0.031287, 0.017797, 0.033407, 0.066181, 0.06184, 0.047319, 0.046336, 0.074921, 0.102787, 0.086953, 0.155435, 0.247041, 0.370445, 0.236433, 0.232838, 0.318242, 0.281712, 0.284882, 0.387226, 0.387226, 0.390993, 0.398279, 0.5017, 0.486429, 0.468512, 0.440853, 0.380708, 0.291804, 0.196879, 0.164327, 0.191378, 0.158265, 0.15008, 0.15284, 0.170161, 0.139895, 0.139895, 0.098513, 0.090864, 0.048328, 0.045352, 0.079919, 0.043307, 0.046336, 0.051831, 0.054297, 0.086953, 0.079919, 0.144935, 0.25406, 0.328603, 0.194234, 0.144935, 0.155435, 0.090864, 0.127496, 0.120615, 0.118441, 0.21291, 0.225814, 0.284882, 0.25406, 0.173081, 0.18812, 0.203355, 0.116183, 0.116183, 0.064632, 0.125101, 0.11371, 0.079919, 0.086953, 0.158265, 0.247041, 0.15284, 0.147574, 0.100716, 0.076542, 0.074921, 0.056825, 0.05306, 0.032677, 0.021816, 0.038858, 0.066181, 0.031287, 0.055536, 0.056825, 0.079919, 0.06184, 0.041405, 0.029376, 0.028107, 0.031287, 0.025762, 0.026892, 0.051831, 0.098513, 0.164327, 0.158265, 0.18812, 0.18812, 0.257454, 0.359901, 0.271506, 0.271506, 0.271506, 0.271506, 0.271506, 0.318242, 0.271506, 0.30533, 0.308712, 0.298791, 0.284882, 0.216401, 0.301917, 0.308712, 0.216401, 0.219301, 0.222385, 0.225814, 0.147574, 0.17593, 0.147574, 0.194234, 0.158265, 0.243554, 0.185198, 0.109221, 0.06184, 0.106997, 0.127496, 0.125101, 0.134866, 0.134866, 0.144935, 0.122885, 0.11371, 0.191378, 0.179055, 0.203355, 0.170161, 0.206376, 0.139895, 0.170161, 0.203355, 0.155435, 0.125101, 0.200174, 0.298791, 0.401658, 0.308712, 0.321458, 0.436924, 0.422041, 0.422041, 0.509769, 0.562014, 0.472492, 0.374039, 0.374039, 0.31487, 0.26085, 0.31487, 0.414856, 0.321458, 0.332115, 0.335645, 0.288399, 0.257454, 0.257454, 0.144935, 0.236433, 0.229226, 0.196879, 0.200174, 0.196879, 0.132295, 0.083462, 0.085092, 0.085092, 0.085092, 0.056825, 0.102787, 0.096677, 0.092881, 0.147574, 0.139895, 0.209395, 0.31487, 0.236433, 0.155435, 0.264545, 0.264545, 0.179055, 0.179055, 0.179055, 0.118441, 0.179055, 0.25406, 0.332115, 0.318242, 0.239899, 0.332115, 0.335645, 0.243554, 0.232838, 0.200174, 0.194234, 0.200174, 0.170161, 0.25406, 0.342579, 0.328603, 0.324872, 0.418646, 0.433034, 0.366687, 0.339168, 0.349426, 0.349426, 0.346032, 0.359901, 0.356642, 0.356642, 0.26085, 0.26085, 0.185198, 0.127496, 0.137348, 0.15284, 0.15284, 0.155435, 0.100716, 0.111485, 0.06184, 0.033407, 0.030611, 0.037156, 0.042364, 0.038858, 0.023087, 0.018415, 0.034068, 0.038042, 0.038042, 0.071867, 0.122885, 0.120615, 0.173081, 0.170161, 0.139895, 0.139895, 0.086953, 0.132295, 0.118441, 0.116183, 0.11371, 0.11371, 0.142424, 0.21291, 0.139895, 0.109221, 0.132295, 0.069024, 0.098513, 0.106997, 0.102787, 0.078022, 0.079919, 0.096677, 0.050641, 0.030611, 0.034068, 0.051831, 0.027463, 0.019109, 0.036378, 0.035586, 0.035586, 0.033407, 0.033407, 0.028695, 0.034068, 0.038858, 0.06312, 0.079919, 0.042364, 0.042364, 0.050641, 0.083462, 0.079919, 0.096677, 0.096677, 0.092881, 0.055536, 0.058088, 0.044297, 0.042364, 0.073402, 0.043307, 0.021381, 0.023087, 0.022667, 0.022667, 0.020165, 0.020522, 0.010926, 0.019401, 0.019401, 0.012491, 0.01227, 0.008804, 0.008075, 0.008002, 0.007645, 0.008276, 0.008075, 0.012491, 0.008409, 0.009096, 0.013016, 0.024826, 0.011903, 0.025316, 0.049374, 0.050641, 0.032677, 0.066181, 0.05306, 0.028107, 0.029376, 0.018415, 0.030611, 0.025316, 0.024826, 0.026892, 0.024393, 0.024393, 0.012727, 0.019401, 0.016528, 0.016826, 0.013821, 0.028695, 0.013016, 0.008525, 0.008723, 0.012727, 0.008624, 0.00777, 0.00777, 0.006988, 0.009401, 0.008525, 0.015344, 0.027463, 0.017447, 0.031287, 0.059222, 0.132295, 0.137348, 0.161087, 0.079919, 0.058088, 0.054297, 0.125101, 0.206376, 0.106997, 0.090864, 0.122885, 0.155435, 0.139895, 0.239899, 0.194234, 0.144935, 0.142424, 0.125101, 0.109221, 0.058088, 0.054297, 0.058088, 0.064632, 0.055536, 0.066181, 0.122885, 0.0704, 0.074921, 0.034068, 0.088832, 0.03976, 0.047319, 0.049374, 0.092881, 0.078022, 0.100716, 0.088832, 0.038042, 0.038858, 0.083462, 0.142424, 0.142424, 0.122885, 0.106997, 0.06184, 0.066181, 0.047319, 0.03976, 0.034068, 0.067594, 0.060549, 0.137348, 0.137348, 0.06184, 0.0704, 0.083462, 0.051831, 0.086953, 0.17593, 0.11371, 0.10481, 0.060549, 0.056825, 0.056825, 0.034884, 0.064632, 0.10481, 0.073402, 0.158265, 0.173081, 0.170161, 0.094817, 0.059222, 0.059222, 0.11371, 0.060549, 0.037156, 0.06184, 0.081712, 0.06312, 0.092881, 0.067594, 0.102787, 0.085092, 0.0704, 0.111485, 0.074921, 0.056825, 0.109221], '')</t>
  </si>
  <si>
    <t>[138, 273, 274]</t>
  </si>
  <si>
    <t>UPI000218613E status=activ</t>
  </si>
  <si>
    <t>([0.03976, 0.042364, 0.071867, 0.071867, 0.073402, 0.106997, 0.142424, 0.139895, 0.164327, 0.118441, 0.147574, 0.155435, 0.158265, 0.232838, 0.268042, 0.25406, 0.318242, 0.387226, 0.339168, 0.281712, 0.247041, 0.216401, 0.209395, 0.129801, 0.15284, 0.11371, 0.118441, 0.118441, 0.139895, 0.158265, 0.26085, 0.209395, 0.239899, 0.209395, 0.222385, 0.247041, 0.167087, 0.088832, 0.064632, 0.050641, 0.059222, 0.071867, 0.086953, 0.059222, 0.098513, 0.102787, 0.116183, 0.098513, 0.10481, 0.06184, 0.067594, 0.032677, 0.041405, 0.026338, 0.060549, 0.030611, 0.030611, 0.042364, 0.086953, 0.085092, 0.125101, 0.15008, 0.155435, 0.164327, 0.25031, 0.257454, 0.161087, 0.142424, 0.15284, 0.147574, 0.139895, 0.11371, 0.185198, 0.116183, 0.142424, 0.134866, 0.132295, 0.116183, 0.094817, 0.094817, 0.15284, 0.088832, 0.118441, 0.064632, 0.071867, 0.079919, 0.076542, 0.134866, 0.155435, 0.096677, 0.096677, 0.164327, 0.170161, 0.170161, 0.257454, 0.203355, 0.21291, 0.31487, 0.281712, 0.377384, 0.380708, 0.264545, 0.324872, 0.239899, 0.328603, 0.216401, 0.21291, 0.236433, 0.147574, 0.216401, 0.288399, 0.236433, 0.164327, 0.155435, 0.15284, 0.090864, 0.076542, 0.044297, 0.044297, 0.034884, 0.030611, 0.031287, 0.071867, 0.092881, 0.0704, 0.040537, 0.040537, 0.041405, 0.023534, 0.044297, 0.044297, 0.035586, 0.024826, 0.026338, 0.027463, 0.029376, 0.028695, 0.034068, 0.055536, 0.050641, 0.083462, 0.046336, 0.025316, 0.0198, 0.018787, 0.038042, 0.066181, 0.092881, 0.047319, 0.074921, 0.033407, 0.016528, 0.013613, 0.026892, 0.023963, 0.015694, 0.015344, 0.026338, 0.037156, 0.040537, 0.043307, 0.023087, 0.022667, 0.032017, 0.022306, 0.015078, 0.015078, 0.015344, 0.012491, 0.024393, 0.014783, 0.034884, 0.040537, 0.0704, 0.034884, 0.050641, 0.042364, 0.032017, 0.038042, 0.054297, 0.026892, 0.020876, 0.03976, 0.032677, 0.03976, 0.076542, 0.067594, 0.066181, 0.067594, 0.059222, 0.047319, 0.054297, 0.042364, 0.079919, 0.038858, 0.060549, 0.059222, 0.109221, 0.144935, 0.055536, 0.026338, 0.025316, 0.024826, 0.019109, 0.040537, 0.041405, 0.031287, 0.059222, 0.032677, 0.031287, 0.06184, 0.033407, 0.029376, 0.016826, 0.016826, 0.018787, 0.0198, 0.025762, 0.026892, 0.024393, 0.05306, 0.043307, 0.081712, 0.100716, 0.078022, 0.034068, 0.025762, 0.025762, 0.019109, 0.027463, 0.020522, 0.013821, 0.020522, 0.033407, 0.067594, 0.041405], '')</t>
  </si>
  <si>
    <t>UPI000218613F status=activ</t>
  </si>
  <si>
    <t>([0.771762, 0.745909, 0.733139, 0.541878, 0.56648, 0.59508, 0.468512, 0.387226, 0.418646, 0.450668, 0.480142, 0.51388, 0.529623, 0.529623, 0.521092, 0.42561, 0.468512, 0.36309, 0.332115, 0.335645, 0.275179, 0.247041, 0.278302, 0.206376, 0.298791, 0.291804, 0.291804, 0.308712, 0.387226, 0.380708, 0.308712, 0.332115, 0.31487, 0.31487, 0.25406, 0.232838, 0.332115, 0.339168, 0.384043, 0.301917, 0.301917, 0.374039, 0.390993, 0.384043, 0.384043, 0.398279, 0.394753, 0.380708, 0.468512, 0.41194, 0.328603, 0.390993, 0.359901, 0.301917, 0.209395, 0.196879, 0.147574, 0.096677, 0.10481, 0.10481, 0.167087, 0.167087, 0.161087, 0.088832, 0.088832, 0.090864, 0.046336, 0.050641, 0.05306, 0.054297, 0.079919, 0.129801, 0.137348, 0.137348, 0.137348, 0.194234, 0.247041, 0.332115, 0.321458, 0.308712, 0.370445, 0.377384, 0.370445, 0.370445, 0.458154, 0.390993, 0.468512, 0.59508, 0.59014, 0.5017, 0.408655, 0.414856, 0.418646, 0.422041, 0.41194, 0.497853, 0.422041, 0.444081, 0.352862, 0.458154, 0.468512, 0.468512, 0.454136, 0.433034, 0.408655, 0.433034, 0.433034, 0.472492, 0.359901, 0.366687, 0.380708, 0.465241, 0.458154, 0.444081, 0.41194, 0.349426, 0.352862, 0.352862, 0.247041, 0.247041, 0.232838, 0.239899, 0.155435, 0.142424, 0.096677, 0.109221, 0.106997, 0.132295, 0.109221, 0.194234, 0.167087, 0.229226, 0.229226, 0.222385, 0.264545, 0.182256, 0.239899, 0.17593, 0.216401, 0.318242, 0.398279, 0.377384, 0.342579, 0.422041, 0.4292, 0.529623, 0.505461, 0.476583, 0.494003, 0.465241, 0.422041], '')</t>
  </si>
  <si>
    <t>[0, 1, 2, 3, 4, 5, 11, 12, 13, 14, 87, 88, 89, 145, 146]</t>
  </si>
  <si>
    <t>UPI0002186140 status=activ</t>
  </si>
  <si>
    <t>([0.179055, 0.257454, 0.167087, 0.196879, 0.134866, 0.076542, 0.10481, 0.142424, 0.167087, 0.194234, 0.21291, 0.161087, 0.209395, 0.209395, 0.196879, 0.308712, 0.278302, 0.173081, 0.182256, 0.18812, 0.191378, 0.122885, 0.116183, 0.182256, 0.120615, 0.191378, 0.301917, 0.288399, 0.271506, 0.271506, 0.271506, 0.275179, 0.321458, 0.257454, 0.15284, 0.134866, 0.129801, 0.15008, 0.222385, 0.18812, 0.155435, 0.232838, 0.281712, 0.179055, 0.173081, 0.206376, 0.194234, 0.18812, 0.196879, 0.158265, 0.100716, 0.098513, 0.118441, 0.137348, 0.132295, 0.222385, 0.25406, 0.257454, 0.167087, 0.173081, 0.247041, 0.194234, 0.196879, 0.15284, 0.21291, 0.219301, 0.18812, 0.164327, 0.139895, 0.111485, 0.122885, 0.173081, 0.147574, 0.090864, 0.086953, 0.173081, 0.125101], '')</t>
  </si>
  <si>
    <t>UPI0002186141 status=activ</t>
  </si>
  <si>
    <t>([0.161087, 0.247041, 0.167087, 0.25406, 0.301917, 0.203355, 0.278302, 0.308712, 0.356642, 0.380708, 0.332115, 0.36309, 0.324872, 0.25031, 0.247041, 0.366687, 0.401658, 0.472492, 0.384043, 0.454136, 0.465241, 0.553315, 0.529623, 0.529623, 0.517562, 0.529623, 0.541878, 0.472492, 0.468512, 0.468512, 0.387226, 0.461924, 0.377384, 0.465241, 0.472492, 0.450668, 0.42561, 0.30533, 0.31487, 0.30533, 0.30533, 0.324872, 0.219301, 0.225814, 0.225814, 0.216401, 0.225814, 0.232838, 0.284882, 0.298791, 0.194234, 0.196879, 0.196879, 0.284882, 0.264545, 0.36309, 0.374039, 0.374039, 0.447574, 0.414856, 0.5017, 0.483068, 0.433034, 0.557691, 0.517562, 0.657645, 0.613573, 0.51388], '')</t>
  </si>
  <si>
    <t>[21, 22, 23, 24, 25, 26, 60, 63, 64, 65, 66, 67]</t>
  </si>
  <si>
    <t>UPI0002186142 status=activ</t>
  </si>
  <si>
    <t>([0.046336, 0.067594, 0.120615, 0.085092, 0.125101, 0.06184, 0.079919, 0.054297, 0.041405, 0.032017, 0.045352, 0.066181, 0.116183, 0.109221, 0.179055, 0.179055, 0.155435, 0.094817, 0.161087, 0.106997, 0.067594, 0.106997, 0.10481, 0.074921, 0.125101, 0.132295, 0.158265, 0.182256, 0.155435, 0.222385, 0.185198, 0.182256, 0.158265, 0.15008, 0.098513, 0.083462, 0.088832, 0.17593, 0.257454, 0.247041, 0.30533, 0.349426, 0.339168, 0.324872, 0.339168, 0.284882, 0.222385, 0.318242, 0.239899, 0.422041], '')</t>
  </si>
  <si>
    <t>UPI0002186143 status=activ</t>
  </si>
  <si>
    <t>([0.102787, 0.147574, 0.17593, 0.164327, 0.155435, 0.179055, 0.137348, 0.155435, 0.096677, 0.132295, 0.106997, 0.092881, 0.092881, 0.137348, 0.147574, 0.200174, 0.271506, 0.31487, 0.203355, 0.200174, 0.15284, 0.096677, 0.106997, 0.125101, 0.088832, 0.106997, 0.067594, 0.118441, 0.118441, 0.229226, 0.142424, 0.219301, 0.209395, 0.173081, 0.182256, 0.10481, 0.085092, 0.090864, 0.118441, 0.191378, 0.26085, 0.278302, 0.339168, 0.332115, 0.31487, 0.40511, 0.418646, 0.468512, 0.339168, 0.346032, 0.222385, 0.271506, 0.206376, 0.295083, 0.321458, 0.281712, 0.366687, 0.366687, 0.295083, 0.298791, 0.31487, 0.236433, 0.268042, 0.268042, 0.219301, 0.209395, 0.15008, 0.15284, 0.118441, 0.209395, 0.161087, 0.173081, 0.219301, 0.288399, 0.281712, 0.25406, 0.268042, 0.239899, 0.216401, 0.275179, 0.229226, 0.185198, 0.264545, 0.236433, 0.206376, 0.225814], '')</t>
  </si>
  <si>
    <t>UPI0002186144 status=activ</t>
  </si>
  <si>
    <t>([0.051831, 0.094817, 0.139895, 0.182256, 0.229226, 0.127496, 0.067594, 0.094817, 0.142424, 0.17593, 0.216401, 0.179055, 0.17593, 0.191378, 0.132295, 0.059222, 0.102787, 0.139895, 0.158265, 0.161087, 0.164327, 0.132295, 0.122885, 0.116183, 0.054297, 0.042364, 0.067594, 0.144935, 0.137348, 0.127496, 0.122885, 0.092881, 0.144935, 0.15008, 0.081712, 0.074921, 0.161087, 0.170161, 0.129801, 0.090864, 0.147574, 0.229226, 0.268042, 0.200174, 0.132295, 0.173081, 0.196879, 0.155435, 0.161087, 0.161087, 0.15008, 0.17593, 0.144935, 0.085092, 0.041405, 0.043307, 0.073402, 0.064632, 0.059222, 0.079919, 0.058088, 0.041405, 0.042364, 0.043307, 0.031287, 0.028107, 0.05306, 0.032017, 0.055536, 0.050641, 0.047319, 0.05306, 0.023534, 0.029376, 0.051831, 0.079919, 0.106997, 0.120615, 0.073402, 0.043307, 0.043307, 0.102787, 0.155435, 0.155435, 0.147574, 0.268042, 0.394753, 0.384043, 0.483068, 0.450668, 0.465241, 0.472492, 0.328603, 0.422041, 0.370445, 0.291804, 0.339168, 0.370445, 0.352862, 0.454136, 0.545602, 0.585406, 0.461924, 0.472492, 0.454136, 0.483068, 0.377384, 0.366687, 0.359901, 0.298791, 0.328603, 0.321458, 0.288399, 0.321458, 0.21291, 0.200174, 0.318242, 0.328603, 0.324872, 0.324872, 0.225814, 0.26085, 0.185198, 0.18812, 0.11371, 0.120615, 0.098513, 0.17593, 0.15284, 0.142424, 0.185198, 0.185198, 0.17593, 0.203355, 0.194234, 0.264545, 0.328603, 0.31487, 0.216401, 0.179055, 0.182256, 0.284882, 0.144935, 0.18812, 0.17593, 0.229226, 0.236433, 0.239899, 0.15284, 0.098513, 0.081712, 0.096677, 0.10481, 0.088832, 0.111485, 0.098513, 0.085092, 0.100716, 0.042364, 0.079919, 0.06312, 0.050641, 0.048328, 0.055536, 0.055536, 0.096677, 0.127496, 0.142424, 0.161087, 0.158265, 0.158265, 0.158265, 0.109221, 0.111485, 0.081712, 0.032017, 0.067594, 0.056825, 0.037156, 0.074921, 0.0704, 0.096677, 0.059222, 0.055536, 0.102787, 0.102787, 0.11371, 0.102787, 0.088832, 0.074921, 0.102787, 0.164327, 0.164327, 0.10481, 0.109221, 0.144935, 0.216401, 0.229226, 0.321458, 0.394753, 0.356642, 0.268042, 0.185198, 0.209395, 0.21291, 0.232838, 0.191378, 0.182256, 0.182256, 0.106997, 0.116183, 0.116183, 0.120615, 0.142424, 0.257454, 0.25406, 0.284882, 0.225814, 0.118441, 0.122885, 0.06184, 0.045352, 0.085092, 0.158265, 0.232838, 0.239899, 0.137348, 0.122885, 0.122885, 0.078022, 0.132295, 0.132295, 0.167087, 0.129801, 0.137348, 0.129801, 0.066181, 0.083462, 0.078022, 0.15008, 0.085092, 0.158265, 0.155435, 0.098513, 0.047319, 0.03976, 0.037156, 0.071867, 0.137348, 0.144935, 0.129801, 0.129801, 0.120615, 0.120615, 0.073402, 0.03976, 0.041405, 0.078022, 0.030611, 0.033407, 0.033407, 0.059222, 0.032017, 0.071867, 0.06184, 0.076542, 0.060549, 0.058088, 0.031287, 0.035586, 0.035586, 0.038042, 0.038858, 0.040537, 0.038042, 0.079919, 0.132295, 0.139895, 0.15008, 0.25406, 0.356642, 0.328603, 0.243554, 0.349426, 0.229226, 0.328603, 0.301917, 0.26085, 0.161087, 0.247041, 0.225814, 0.191378, 0.271506, 0.271506, 0.185198, 0.161087, 0.139895, 0.137348, 0.073402, 0.067594, 0.038042, 0.035586, 0.054297, 0.088832, 0.049374, 0.048328, 0.047319, 0.06184, 0.071867, 0.142424, 0.139895, 0.074921, 0.058088, 0.033407, 0.030003, 0.054297, 0.071867, 0.054297, 0.058088, 0.109221, 0.06184, 0.10481, 0.111485, 0.058088, 0.038858, 0.066181, 0.064632, 0.05306, 0.05306, 0.078022, 0.073402, 0.060549, 0.051831, 0.067594, 0.11371, 0.116183, 0.134866, 0.127496, 0.179055, 0.191378, 0.15008, 0.15008, 0.158265, 0.098513, 0.15284, 0.139895, 0.144935, 0.236433, 0.182256, 0.281712, 0.324872, 0.342579, 0.298791, 0.380708, 0.380708, 0.359901, 0.370445, 0.370445, 0.339168, 0.257454, 0.243554, 0.291804, 0.349426, 0.30533, 0.377384, 0.374039, 0.465241, 0.476583, 0.497853, 0.5017, 0.384043, 0.275179, 0.271506, 0.374039, 0.408655, 0.447574, 0.476583, 0.377384, 0.275179, 0.18812, 0.185198, 0.116183, 0.10481, 0.102787, 0.125101, 0.132295, 0.15284, 0.100716, 0.094817, 0.078022, 0.078022, 0.073402, 0.076542, 0.076542, 0.040537, 0.041405, 0.025316, 0.024826, 0.028107, 0.026338, 0.046336, 0.083462, 0.085092, 0.094817, 0.094817, 0.064632, 0.034068, 0.031287, 0.048328, 0.046336, 0.049374, 0.05306, 0.045352, 0.085092, 0.085092, 0.106997, 0.106997, 0.15284, 0.15284, 0.179055, 0.257454, 0.298791, 0.308712, 0.298791, 0.301917, 0.335645, 0.318242, 0.291804, 0.291804, 0.288399, 0.206376, 0.125101, 0.096677, 0.194234, 0.194234, 0.182256, 0.222385, 0.216401, 0.219301, 0.219301, 0.25406, 0.257454, 0.206376, 0.120615, 0.125101, 0.066181, 0.034068, 0.048328, 0.098513, 0.092881, 0.059222, 0.096677, 0.173081, 0.295083, 0.194234, 0.11371, 0.109221, 0.055536, 0.06184, 0.06184, 0.06184, 0.029376, 0.031287, 0.021816, 0.038042, 0.032017, 0.06184, 0.111485, 0.144935, 0.092881, 0.049374, 0.046336, 0.038042, 0.0198, 0.017797, 0.030003, 0.030003, 0.018106, 0.017447, 0.016257, 0.016257, 0.016257, 0.030611, 0.028695, 0.066181, 0.067594, 0.132295, 0.127496, 0.069024, 0.069024, 0.120615, 0.21291, 0.298791, 0.335645, 0.4292, 0.440853, 0.342579, 0.447574, 0.570702, 0.545602, 0.444081, 0.370445, 0.380708, 0.380708, 0.257454, 0.257454, 0.167087, 0.102787, 0.056825, 0.102787, 0.044297, 0.025316, 0.025762, 0.021381, 0.01204, 0.008525, 0.008276, 0.010131, 0.006894, 0.006795, 0.007177, 0.009865, 0.009096, 0.009187, 0.006533, 0.010372, 0.010372, 0.017138, 0.028695, 0.026338, 0.028695, 0.032677, 0.028695, 0.015344, 0.011518, 0.013016, 0.013016, 0.008002, 0.006078, 0.008525, 0.008409, 0.013265, 0.013265, 0.018106, 0.010372, 0.017138, 0.016257, 0.014586, 0.014586, 0.010131, 0.017447, 0.016826, 0.023087, 0.022306, 0.020876, 0.020876, 0.025762, 0.048328, 0.10481, 0.120615, 0.092881, 0.096677, 0.069024, 0.069024, 0.085092, 0.085092, 0.069024, 0.0704, 0.03976, 0.030003, 0.054297, 0.051831, 0.027463, 0.019401, 0.036378, 0.069024, 0.129801, 0.092881, 0.042364, 0.049374, 0.090864, 0.055536, 0.058088, 0.055536, 0.069024, 0.037156, 0.079919, 0.060549, 0.058088, 0.116183, 0.158265, 0.120615, 0.06312, 0.090864, 0.170161, 0.17593, 0.116183, 0.081712, 0.116183, 0.129801, 0.059222, 0.069024, 0.137348, 0.129801, 0.132295, 0.060549, 0.086953, 0.079919, 0.125101, 0.066181, 0.028107, 0.014075, 0.010672, 0.01204, 0.015694, 0.011518, 0.010926, 0.016257, 0.012491, 0.016257, 0.022667, 0.023087, 0.020876, 0.021381, 0.021816, 0.014315, 0.026338, 0.034068, 0.035586, 0.020522, 0.036378, 0.073402, 0.161087, 0.206376, 0.247041, 0.144935, 0.109221, 0.120615, 0.129801, 0.15008, 0.139895, 0.179055, 0.278302, 0.225814, 0.191378, 0.147574, 0.167087, 0.10481, 0.102787, 0.116183, 0.196879, 0.116183, 0.06312, 0.055536, 0.073402, 0.059222, 0.081712, 0.085092, 0.090864, 0.092881, 0.078022, 0.048328, 0.046336, 0.056825, 0.038858, 0.048328, 0.071867, 0.134866, 0.122885, 0.102787, 0.056825, 0.064632, 0.118441, 0.203355, 0.120615, 0.067594, 0.058088, 0.094817, 0.170161, 0.155435, 0.158265, 0.25031, 0.356642, 0.352862, 0.291804, 0.298791, 0.209395, 0.203355, 0.200174, 0.222385, 0.222385, 0.30533, 0.278302, 0.185198, 0.173081, 0.219301, 0.281712, 0.342579, 0.321458, 0.21291, 0.206376, 0.158265, 0.096677, 0.044297, 0.043307, 0.043307, 0.079919, 0.074921, 0.086953, 0.092881, 0.111485, 0.078022, 0.073402, 0.03976, 0.078022, 0.042364, 0.034068, 0.034884, 0.029376, 0.029376, 0.033407, 0.038042, 0.050641, 0.050641, 0.073402, 0.081712, 0.122885, 0.098513, 0.170161, 0.142424, 0.142424, 0.200174, 0.25031, 0.167087, 0.26085, 0.243554, 0.25406, 0.346032, 0.30533, 0.281712, 0.232838, 0.209395, 0.129801, 0.122885, 0.203355, 0.15284, 0.15284, 0.15284, 0.185198, 0.11371, 0.094817, 0.088832, 0.03976, 0.06312, 0.056825, 0.030003, 0.030611, 0.029376, 0.028107, 0.044297, 0.044297, 0.030003, 0.056825, 0.088832, 0.100716, 0.094817, 0.158265, 0.144935, 0.144935, 0.085092, 0.120615, 0.144935, 0.076542, 0.069024, 0.055536, 0.120615, 0.129801, 0.106997, 0.185198, 0.144935, 0.161087, 0.25406, 0.278302, 0.278302, 0.298791, 0.182256, 0.194234, 0.203355, 0.132295, 0.060549, 0.060549, 0.073402, 0.079919, 0.069024, 0.132295, 0.076542, 0.067594, 0.111485, 0.086953, 0.043307, 0.060549, 0.054297, 0.031287, 0.05306, 0.029376, 0.015694, 0.029376, 0.029376, 0.022667, 0.037156, 0.043307, 0.042364, 0.046336, 0.045352, 0.060549, 0.069024, 0.125101, 0.064632, 0.038042, 0.034068, 0.06312, 0.032677, 0.036378, 0.059222, 0.030611, 0.046336, 0.085092, 0.074921, 0.074921, 0.058088, 0.073402, 0.122885, 0.21291, 0.194234, 0.182256, 0.182256, 0.139895, 0.078022, 0.092881, 0.100716, 0.164327, 0.100716, 0.158265, 0.094817, 0.054297, 0.05306, 0.071867, 0.069024, 0.03976, 0.020522, 0.030611, 0.025316, 0.019401, 0.018106, 0.021816, 0.018787, 0.029376, 0.022306, 0.041405, 0.071867, 0.11371, 0.116183, 0.127496, 0.15284, 0.229226, 0.318242, 0.4292, 0.31487, 0.288399, 0.387226, 0.387226, 0.390993, 0.408655, 0.41194, 0.301917, 0.271506, 0.229226, 0.144935, 0.229226, 0.219301, 0.219301, 0.15008, 0.144935, 0.144935, 0.120615, 0.06184, 0.076542, 0.042364, 0.047319, 0.064632, 0.034068, 0.036378, 0.023534, 0.013265, 0.015694, 0.031287, 0.019109, 0.017447, 0.030611, 0.026892, 0.030611, 0.032017, 0.058088, 0.028695, 0.026338, 0.028107, 0.058088, 0.050641, 0.083462, 0.139895, 0.066181, 0.094817, 0.129801, 0.17593, 0.25031, 0.219301, 0.173081, 0.26085, 0.370445, 0.324872, 0.298791], '')</t>
  </si>
  <si>
    <t>[100, 101, 369, 498, 499]</t>
  </si>
  <si>
    <t>UPI0002186145 status=activ</t>
  </si>
  <si>
    <t>([0.25031, 0.321458, 0.401658, 0.374039, 0.291804, 0.206376, 0.196879, 0.239899, 0.170161, 0.122885, 0.15008, 0.196879, 0.118441, 0.102787, 0.106997, 0.134866, 0.106997, 0.083462, 0.170161, 0.170161, 0.18812, 0.179055, 0.088832, 0.060549, 0.076542, 0.129801, 0.203355, 0.268042, 0.191378, 0.288399, 0.377384, 0.284882, 0.194234, 0.206376, 0.134866, 0.10481, 0.109221, 0.173081, 0.200174, 0.170161, 0.173081, 0.170161, 0.137348, 0.203355, 0.158265, 0.102787, 0.076542, 0.076542, 0.034884, 0.026338, 0.013821, 0.015078, 0.025316, 0.043307, 0.034068, 0.058088, 0.044297, 0.024393, 0.015078, 0.016257, 0.010372, 0.015694, 0.016021, 0.023087, 0.016528, 0.028695, 0.022667, 0.028695, 0.029376, 0.029376, 0.064632, 0.106997, 0.05306, 0.05306, 0.06312, 0.134866, 0.111485, 0.17593, 0.17593, 0.194234, 0.125101, 0.173081, 0.102787, 0.090864, 0.078022, 0.134866, 0.125101, 0.216401, 0.209395, 0.173081, 0.257454, 0.25031, 0.194234, 0.30533, 0.257454, 0.191378, 0.185198, 0.21291, 0.139895, 0.222385, 0.26085, 0.332115, 0.366687, 0.461924, 0.461924, 0.377384, 0.264545, 0.232838, 0.15284, 0.161087, 0.18812, 0.200174, 0.222385, 0.321458, 0.301917, 0.370445, 0.311707, 0.311707, 0.31487, 0.352862, 0.342579, 0.387226, 0.390993, 0.31487, 0.229226, 0.243554, 0.222385, 0.349426, 0.390993, 0.483068, 0.377384, 0.398279, 0.384043, 0.281712, 0.275179, 0.170161, 0.094817, 0.170161, 0.170161, 0.170161, 0.109221, 0.109221, 0.083462, 0.088832, 0.088832, 0.090864, 0.092881, 0.096677, 0.051831, 0.028695, 0.017447, 0.025316, 0.014586, 0.009865, 0.009294, 0.008276, 0.013016, 0.018106, 0.018106, 0.020522, 0.0198, 0.032677, 0.032677, 0.046336, 0.028695, 0.050641, 0.100716, 0.096677, 0.164327, 0.164327, 0.167087, 0.219301, 0.268042, 0.268042, 0.366687, 0.458154, 0.40511, 0.335645, 0.311707, 0.271506, 0.167087, 0.200174, 0.25031, 0.185198, 0.10481, 0.106997, 0.094817, 0.088832, 0.083462, 0.076542, 0.067594, 0.064632, 0.085092, 0.074921, 0.127496, 0.120615, 0.132295, 0.209395, 0.194234, 0.222385, 0.25031, 0.339168, 0.324872, 0.30533, 0.264545, 0.284882, 0.318242, 0.328603, 0.321458, 0.236433, 0.239899, 0.318242, 0.321458, 0.239899, 0.239899, 0.170161, 0.142424, 0.127496, 0.134866, 0.11371, 0.127496, 0.137348, 0.132295, 0.058088, 0.06184, 0.134866, 0.196879, 0.161087, 0.15284, 0.100716, 0.191378, 0.185198, 0.21291, 0.295083, 0.247041, 0.264545, 0.247041, 0.298791, 0.271506, 0.164327, 0.239899, 0.222385, 0.21291, 0.247041, 0.275179, 0.179055, 0.17593, 0.142424, 0.216401, 0.191378, 0.25406, 0.225814, 0.164327, 0.139895, 0.085092, 0.090864, 0.045352, 0.090864, 0.085092, 0.109221, 0.206376, 0.25031, 0.216401, 0.21291, 0.191378, 0.275179, 0.332115, 0.229226, 0.257454, 0.25406, 0.194234, 0.127496, 0.10481, 0.179055, 0.209395, 0.200174, 0.311707, 0.398279, 0.349426, 0.222385, 0.222385, 0.125101, 0.125101, 0.088832, 0.092881, 0.090864, 0.102787, 0.137348, 0.216401, 0.191378, 0.194234, 0.295083, 0.295083, 0.298791, 0.185198, 0.200174, 0.219301, 0.25406, 0.185198, 0.232838, 0.346032, 0.335645, 0.335645, 0.295083, 0.414856, 0.324872, 0.236433, 0.147574, 0.078022, 0.048328, 0.073402, 0.043307, 0.045352, 0.059222, 0.041405, 0.059222, 0.026892, 0.042364, 0.035586, 0.047319, 0.041405, 0.024826, 0.024393, 0.042364, 0.028695, 0.024826, 0.024826, 0.034068, 0.056825, 0.098513, 0.083462, 0.032017, 0.05306, 0.050641, 0.030003, 0.055536, 0.066181, 0.085092, 0.048328, 0.045352, 0.055536, 0.054297, 0.050641, 0.040537, 0.030611, 0.045352, 0.031287, 0.046336, 0.043307, 0.031287, 0.021816, 0.037156, 0.096677], '')</t>
  </si>
  <si>
    <t>UPI0002186146 status=activ</t>
  </si>
  <si>
    <t>([0.098513, 0.129801, 0.127496, 0.164327, 0.222385, 0.147574, 0.098513, 0.098513, 0.096677, 0.120615, 0.137348, 0.173081, 0.219301, 0.239899, 0.356642, 0.278302, 0.236433, 0.236433, 0.229226, 0.236433, 0.219301, 0.225814, 0.225814, 0.26085, 0.182256, 0.161087, 0.21291, 0.219301, 0.155435, 0.102787, 0.085092, 0.085092, 0.054297, 0.064632, 0.056825, 0.054297, 0.047319, 0.047319, 0.051831, 0.036378, 0.047319, 0.0704, 0.036378, 0.03976, 0.045352, 0.034884, 0.028107, 0.034068, 0.064632, 0.0704, 0.137348, 0.155435, 0.106997, 0.17593, 0.122885, 0.067594, 0.037156, 0.073402, 0.096677, 0.066181, 0.069024, 0.102787, 0.071867, 0.071867, 0.066181, 0.058088, 0.120615, 0.144935, 0.144935, 0.127496, 0.127496, 0.132295, 0.134866, 0.203355, 0.147574, 0.147574, 0.173081, 0.191378, 0.179055, 0.102787, 0.122885, 0.147574, 0.132295, 0.206376, 0.311707, 0.318242, 0.318242, 0.339168, 0.335645, 0.271506, 0.236433, 0.239899, 0.194234, 0.21291, 0.118441, 0.090864, 0.134866, 0.161087, 0.236433, 0.229226, 0.225814, 0.229226, 0.167087, 0.118441, 0.098513, 0.049374, 0.049374, 0.048328, 0.041405, 0.034068, 0.058088, 0.069024, 0.139895, 0.098513, 0.0704, 0.106997, 0.137348, 0.11371, 0.134866, 0.067594, 0.066181, 0.066181, 0.078022, 0.086953, 0.079919, 0.096677, 0.161087, 0.167087, 0.170161, 0.118441, 0.158265, 0.078022, 0.092881, 0.038858, 0.05306, 0.036378, 0.025762, 0.017797, 0.012491, 0.008895, 0.008409, 0.005799, 0.007555, 0.005623, 0.004921, 0.004414, 0.004388, 0.004388, 0.004208, 0.004414, 0.003804, 0.003298, 0.004611, 0.003246, 0.003963, 0.004513, 0.004161, 0.004921, 0.006701, 0.009865, 0.009865, 0.018787, 0.022306, 0.014075, 0.023534, 0.046336, 0.109221, 0.064632, 0.037156, 0.03976, 0.028695, 0.06184, 0.071867, 0.037156, 0.033407, 0.044297, 0.054297, 0.109221, 0.106997, 0.118441, 0.106997, 0.109221, 0.081712, 0.118441, 0.196879, 0.098513, 0.086953, 0.085092, 0.090864, 0.158265, 0.081712, 0.073402, 0.055536, 0.028695, 0.028695, 0.06312, 0.059222, 0.040537, 0.047319, 0.042364, 0.0198, 0.020522, 0.03976, 0.030003, 0.019401, 0.011342, 0.010372, 0.010509, 0.008409, 0.008276, 0.005992, 0.006194, 0.007645, 0.009728, 0.01227, 0.021381, 0.011669, 0.011518, 0.013016, 0.01227, 0.015694, 0.029376, 0.019401, 0.017138, 0.024826, 0.03976, 0.079919, 0.079919, 0.036378, 0.047319, 0.079919, 0.144935, 0.142424, 0.139895, 0.0704, 0.05306, 0.054297, 0.111485, 0.125101, 0.085092, 0.096677, 0.055536, 0.025762, 0.023534, 0.016257, 0.016528, 0.0198, 0.0198, 0.043307, 0.092881, 0.060549, 0.058088, 0.044297, 0.046336, 0.044297, 0.090864, 0.15284, 0.092881, 0.10481, 0.090864, 0.067594, 0.046336, 0.092881, 0.179055, 0.179055, 0.25406, 0.264545, 0.25406, 0.15284, 0.106997, 0.074921, 0.071867, 0.078022, 0.111485, 0.17593, 0.17593, 0.090864, 0.111485, 0.096677, 0.092881, 0.098513, 0.118441, 0.144935, 0.137348, 0.118441, 0.096677, 0.086953, 0.040537, 0.024393, 0.032017, 0.03976, 0.071867, 0.078022, 0.048328, 0.026338, 0.027463, 0.027463, 0.029376, 0.015344, 0.017447, 0.017138, 0.016257, 0.016257, 0.013613, 0.011342, 0.012727, 0.012727, 0.014315, 0.025316, 0.042364, 0.06184, 0.076542, 0.06312, 0.100716, 0.088832, 0.144935, 0.088832, 0.081712, 0.132295, 0.132295, 0.118441, 0.109221, 0.122885, 0.100716, 0.125101, 0.086953, 0.073402, 0.132295, 0.098513, 0.083462, 0.067594, 0.045352, 0.031287, 0.022306, 0.014315, 0.021816], '')</t>
  </si>
  <si>
    <t>UPI0002186147 status=activ</t>
  </si>
  <si>
    <t>([0.648219, 0.59014, 0.490133, 0.328603, 0.356642, 0.380708, 0.257454, 0.18812, 0.216401, 0.257454, 0.308712, 0.366687, 0.374039, 0.346032, 0.349426, 0.40511, 0.281712, 0.200174, 0.200174, 0.111485, 0.06312, 0.034884, 0.049374, 0.081712, 0.132295, 0.079919, 0.079919, 0.167087, 0.247041, 0.17593, 0.173081, 0.071867, 0.06312, 0.06312, 0.044297, 0.044297, 0.024826, 0.058088, 0.094817, 0.076542, 0.125101, 0.109221, 0.106997, 0.096677, 0.096677, 0.122885, 0.122885, 0.122885, 0.092881, 0.043307, 0.035586, 0.033407, 0.078022, 0.05306, 0.030003, 0.024826, 0.024393, 0.026892, 0.026892, 0.028695, 0.035586, 0.023087, 0.050641, 0.090864, 0.086953, 0.040537, 0.025316, 0.023534, 0.016257, 0.013821, 0.016021, 0.031287, 0.030611, 0.031287, 0.047319, 0.078022, 0.179055, 0.191378, 0.25406, 0.232838, 0.185198, 0.155435, 0.125101, 0.122885, 0.071867, 0.051831, 0.098513, 0.081712, 0.122885, 0.106997, 0.129801, 0.179055, 0.125101, 0.139895, 0.129801, 0.127496, 0.076542, 0.069024, 0.05306, 0.054297, 0.054297, 0.071867, 0.088832, 0.10481, 0.125101, 0.120615, 0.10481, 0.067594, 0.142424, 0.127496, 0.129801, 0.074921, 0.048328, 0.06312, 0.059222, 0.047319, 0.050641, 0.086953, 0.098513, 0.064632, 0.076542, 0.035586, 0.035586, 0.0198, 0.038042, 0.015344, 0.015344, 0.023963, 0.041405, 0.016826, 0.018415, 0.033407, 0.086953, 0.161087, 0.102787, 0.083462, 0.102787, 0.10481, 0.060549, 0.026338, 0.050641, 0.026892, 0.073402, 0.034068, 0.073402, 0.038042, 0.047319, 0.088832, 0.054297, 0.050641, 0.071867, 0.067594, 0.074921, 0.067594, 0.069024, 0.127496, 0.090864, 0.059222, 0.060549, 0.106997, 0.185198, 0.185198, 0.185198, 0.137348, 0.170161, 0.092881, 0.164327, 0.173081, 0.132295, 0.200174, 0.196879, 0.268042, 0.222385, 0.196879, 0.200174, 0.191378, 0.191378, 0.196879, 0.268042, 0.257454, 0.170161, 0.17593, 0.18812, 0.257454, 0.203355, 0.257454, 0.311707, 0.225814, 0.243554, 0.247041, 0.161087, 0.161087, 0.096677, 0.167087, 0.179055, 0.167087, 0.164327, 0.164327, 0.167087, 0.164327, 0.134866, 0.144935, 0.073402, 0.069024, 0.038042, 0.051831, 0.037156, 0.047319, 0.041405, 0.064632, 0.088832, 0.147574, 0.125101, 0.21291, 0.239899, 0.225814, 0.167087, 0.096677, 0.055536, 0.088832, 0.088832, 0.069024, 0.094817, 0.167087, 0.161087, 0.167087, 0.236433, 0.321458, 0.225814, 0.332115, 0.346032, 0.339168, 0.25406, 0.25031, 0.239899, 0.132295, 0.11371, 0.167087, 0.26085, 0.26085, 0.264545, 0.275179, 0.370445, 0.398279, 0.398279, 0.414856, 0.51388, 0.476583, 0.465241, 0.58069, 0.58069, 0.562014, 0.56648, 0.56648, 0.626927, 0.622677, 0.63748, 0.680603, 0.685117, 0.690604, 0.791621, 0.788093, 0.779859, 0.779859, 0.745909, 0.653063, 0.626927, 0.505461, 0.480142, 0.483068, 0.472492, 0.4292, 0.352862, 0.349426, 0.440853, 0.42561, 0.352862, 0.444081, 0.436924, 0.440853, 0.41194, 0.342579, 0.352862, 0.352862, 0.25406, 0.291804, 0.36309, 0.291804, 0.380708, 0.380708, 0.390993, 0.398279, 0.356642, 0.436924, 0.472492, 0.384043, 0.321458, 0.398279, 0.36309, 0.346032, 0.30533, 0.31487, 0.370445, 0.332115, 0.30533, 0.41194, 0.36309, 0.324872], '')</t>
  </si>
  <si>
    <t>[0, 1, 246, 249, 250, 251, 252, 253, 254, 255, 256, 257, 258, 259, 260, 261, 262, 263, 264, 265, 266, 267]</t>
  </si>
  <si>
    <t>UPI0002186148 status=activ</t>
  </si>
  <si>
    <t>([0.001855, 0.002276, 0.003109, 0.00283, 0.002662, 0.002327, 0.001872, 0.002138, 0.001743, 0.002349, 0.002482, 0.003079, 0.003177, 0.003109, 0.004431, 0.004414, 0.003276, 0.003014, 0.003014, 0.003607, 0.00558, 0.005503, 0.006482, 0.00515, 0.004689, 0.005992, 0.006039, 0.00558, 0.004976, 0.005683, 0.00407, 0.004921, 0.00359, 0.003671, 0.002512, 0.001709, 0.002276, 0.00316, 0.004899, 0.00407, 0.00316, 0.00316, 0.004358, 0.004388, 0.00558, 0.00558, 0.005932, 0.008804, 0.013265, 0.013613, 0.01227, 0.012491, 0.01204, 0.013265, 0.013265, 0.024826, 0.048328, 0.032017, 0.035586, 0.032017, 0.049374, 0.116183, 0.055536, 0.055536, 0.051831, 0.027463, 0.028107, 0.014586, 0.016257, 0.0198, 0.0198, 0.034884, 0.041405, 0.030611, 0.035586, 0.026338, 0.014315, 0.010221, 0.013821, 0.00962, 0.006374, 0.007091, 0.006421, 0.006619, 0.006619, 0.004736, 0.005086, 0.005318, 0.007177, 0.006567, 0.006619, 0.008723, 0.008624, 0.011342, 0.016257, 0.024393, 0.030611, 0.035586, 0.058088, 0.03976, 0.06312, 0.079919, 0.064632, 0.066181, 0.067594, 0.038042, 0.043307, 0.056825, 0.059222, 0.047319, 0.046336, 0.028695, 0.032017, 0.025316, 0.025316, 0.025316, 0.020522, 0.011106, 0.016257, 0.017447, 0.017138, 0.017138, 0.034068, 0.024826, 0.020522, 0.034884, 0.06184, 0.118441, 0.142424, 0.225814, 0.288399, 0.291804, 0.380708, 0.398279, 0.454136, 0.335645, 0.271506, 0.275179, 0.308712, 0.21291, 0.200174, 0.324872, 0.359901, 0.328603, 0.418646, 0.509769, 0.414856, 0.436924, 0.436924, 0.468512, 0.480142, 0.36309, 0.377384, 0.275179, 0.179055, 0.100716, 0.116183, 0.081712, 0.100716, 0.185198, 0.271506, 0.18812, 0.18812, 0.164327, 0.173081, 0.10481, 0.046336, 0.092881, 0.092881, 0.092881, 0.06184, 0.026892, 0.056825, 0.056825, 0.056825, 0.090864, 0.17593, 0.288399, 0.298791, 0.298791, 0.281712, 0.194234, 0.281712, 0.225814, 0.243554, 0.203355, 0.209395, 0.342579, 0.216401, 0.200174, 0.200174, 0.239899, 0.311707, 0.298791, 0.203355, 0.321458, 0.31487, 0.288399, 0.284882, 0.281712, 0.284882, 0.196879, 0.25406, 0.257454, 0.247041, 0.167087, 0.167087, 0.243554, 0.247041, 0.281712, 0.284882, 0.194234, 0.216401, 0.18812, 0.098513, 0.132295, 0.132295, 0.069024, 0.076542, 0.0704, 0.127496, 0.10481, 0.164327, 0.164327, 0.158265, 0.144935, 0.194234, 0.219301, 0.132295, 0.06312, 0.120615, 0.129801, 0.206376, 0.116183, 0.116183, 0.132295, 0.15284, 0.139895, 0.164327, 0.096677, 0.090864, 0.088832, 0.10481, 0.109221, 0.078022, 0.090864, 0.139895, 0.088832, 0.046336, 0.06312, 0.132295, 0.111485, 0.083462, 0.081712, 0.083462, 0.132295, 0.111485, 0.092881, 0.088832, 0.132295, 0.203355, 0.158265, 0.079919, 0.050641, 0.047319, 0.078022, 0.067594, 0.06312, 0.05306, 0.109221, 0.15008, 0.088832, 0.050641, 0.06312, 0.047319, 0.088832, 0.098513, 0.118441, 0.132295, 0.132295, 0.139895, 0.092881, 0.109221, 0.200174, 0.30533, 0.31487, 0.229226, 0.236433, 0.25031, 0.366687, 0.26085, 0.26085, 0.225814, 0.225814, 0.232838, 0.271506, 0.25406, 0.179055, 0.179055, 0.191378, 0.203355, 0.200174, 0.173081, 0.194234, 0.185198, 0.081712, 0.088832, 0.161087, 0.098513, 0.088832, 0.092881, 0.15284, 0.15284, 0.25406, 0.342579, 0.222385, 0.209395, 0.142424, 0.106997, 0.144935, 0.088832, 0.079919, 0.054297, 0.102787, 0.106997, 0.106997, 0.196879, 0.21291, 0.200174, 0.284882, 0.185198, 0.11371, 0.116183, 0.116183, 0.118441, 0.074921, 0.158265, 0.161087, 0.229226, 0.342579, 0.284882, 0.370445, 0.308712, 0.374039, 0.370445, 0.36309, 0.36309, 0.377384, 0.268042, 0.26085, 0.161087, 0.26085, 0.311707, 0.257454, 0.25406, 0.185198, 0.25031, 0.25031, 0.264545, 0.271506, 0.191378, 0.247041, 0.216401, 0.203355, 0.134866, 0.147574, 0.147574, 0.096677, 0.086953, 0.118441, 0.118441, 0.236433, 0.164327, 0.106997, 0.142424, 0.155435, 0.222385, 0.173081, 0.10481, 0.067594, 0.047319, 0.076542, 0.086953, 0.10481, 0.155435, 0.15284, 0.122885, 0.100716, 0.155435, 0.170161, 0.18812, 0.167087, 0.079919, 0.132295, 0.144935, 0.094817, 0.094817, 0.092881, 0.132295, 0.200174, 0.26085, 0.311707, 0.328603, 0.25406, 0.15008, 0.079919, 0.088832, 0.06312, 0.081712, 0.083462, 0.079919, 0.083462, 0.118441, 0.209395, 0.219301, 0.321458, 0.40511, 0.311707, 0.284882, 0.222385, 0.219301, 0.216401, 0.236433, 0.225814, 0.271506, 0.387226, 0.521092, 0.59917, 0.675549, 0.675549, 0.585406, 0.483068, 0.486429, 0.370445, 0.275179, 0.264545, 0.25031, 0.257454, 0.352862, 0.288399, 0.26085, 0.26085, 0.179055, 0.167087, 0.164327, 0.191378, 0.182256, 0.106997, 0.102787, 0.122885, 0.129801, 0.17593, 0.173081, 0.164327, 0.243554, 0.232838, 0.134866, 0.10481, 0.111485, 0.078022, 0.134866, 0.225814, 0.222385, 0.243554, 0.164327, 0.139895, 0.078022, 0.079919, 0.155435, 0.167087, 0.118441, 0.064632, 0.066181, 0.067594, 0.036378, 0.038858, 0.033407, 0.085092, 0.109221, 0.106997, 0.111485, 0.111485, 0.111485, 0.055536, 0.086953, 0.085092, 0.106997, 0.185198, 0.194234, 0.170161, 0.173081, 0.196879, 0.200174, 0.179055, 0.155435, 0.247041, 0.236433, 0.349426, 0.31487, 0.206376, 0.194234, 0.155435, 0.182256, 0.111485, 0.132295, 0.081712, 0.132295, 0.086953, 0.088832, 0.086953, 0.092881, 0.085092, 0.071867, 0.127496, 0.173081, 0.194234, 0.225814, 0.236433, 0.236433, 0.25031, 0.264545, 0.26085, 0.31487, 0.31487, 0.308712, 0.387226, 0.352862, 0.366687, 0.346032, 0.321458, 0.321458, 0.200174, 0.179055, 0.268042, 0.25406, 0.232838, 0.324872, 0.18812, 0.127496, 0.0704, 0.043307, 0.085092, 0.085092, 0.067594, 0.030003, 0.051831, 0.041405, 0.086953, 0.086953, 0.086953, 0.056825, 0.051831, 0.122885, 0.15008, 0.078022, 0.069024, 0.038042, 0.034068, 0.0704, 0.111485, 0.11371, 0.11371, 0.073402, 0.071867, 0.11371, 0.194234, 0.206376, 0.167087, 0.170161, 0.164327, 0.25031, 0.356642, 0.356642, 0.268042, 0.268042, 0.346032, 0.308712, 0.401658, 0.401658, 0.42561, 0.4292, 0.433034, 0.497853, 0.58069, 0.58069, 0.575842, 0.538167, 0.41194, 0.490133, 0.5017, 0.5017, 0.408655, 0.318242, 0.335645, 0.366687, 0.366687, 0.36309, 0.342579, 0.324872, 0.332115, 0.318242, 0.247041, 0.352862, 0.359901, 0.281712, 0.278302, 0.196879, 0.170161, 0.281712, 0.298791, 0.298791, 0.216401, 0.288399, 0.284882, 0.264545, 0.275179, 0.275179, 0.278302, 0.264545, 0.21291, 0.127496, 0.127496, 0.129801, 0.106997, 0.106997, 0.144935, 0.173081, 0.257454, 0.328603, 0.264545, 0.243554, 0.239899, 0.222385, 0.229226, 0.31487, 0.25031, 0.271506, 0.257454, 0.288399, 0.401658, 0.458154, 0.472492, 0.465241, 0.525368, 0.458154, 0.450668, 0.486429, 0.433034, 0.4292, 0.346032, 0.40511, 0.41194, 0.41194, 0.450668, 0.447574, 0.370445, 0.458154, 0.380708, 0.377384, 0.36309, 0.380708, 0.311707, 0.4292, 0.440853, 0.436924, 0.433034, 0.447574, 0.36309, 0.332115, 0.25406, 0.328603, 0.30533, 0.298791, 0.268042, 0.247041, 0.257454, 0.359901, 0.359901, 0.414856, 0.433034, 0.41194, 0.41194, 0.408655, 0.408655, 0.335645, 0.342579, 0.374039, 0.36309, 0.447574, 0.5017, 0.608892, 0.622677, 0.575842, 0.5017, 0.529623, 0.541878, 0.549308, 0.529623, 0.529623, 0.490133, 0.483068, 0.497853, 0.472492, 0.562014, 0.450668, 0.517562, 0.422041, 0.497853, 0.509769, 0.525368, 0.534167, 0.51388, 0.497853, 0.58069, 0.680603, 0.585406, 0.585406, 0.483068, 0.480142, 0.494003, 0.59917, 0.613573, 0.642678, 0.653063, 0.653063, 0.754692, 0.759478, 0.871313, 0.862302, 0.862302, 0.759478, 0.671169, 0.680603, 0.690604, 0.671169, 0.703578, 0.784345, 0.865454, 0.874069, 0.874069, 0.767246, 0.73685, 0.694846, 0.58069, 0.59014, 0.490133, 0.476583, 0.408655, 0.339168, 0.324872, 0.31487, 0.401658, 0.468512, 0.447574, 0.422041, 0.40511, 0.346032, 0.321458, 0.275179, 0.332115, 0.291804, 0.377384, 0.332115], '')</t>
  </si>
  <si>
    <t>[145, 426, 427, 428, 429, 430, 583, 584, 585, 586, 589, 590, 643, 689, 690, 691, 692, 693, 694, 695, 696, 697, 698, 703, 705, 708, 709, 710, 711, 713, 714, 715, 716, 720, 721, 722, 723, 724, 725, 726, 727, 728, 729, 730, 731, 732, 733, 734, 735, 736, 737, 738, 739, 740, 741, 742, 743, 744]</t>
  </si>
  <si>
    <t>UPI0002186149 status=activ</t>
  </si>
  <si>
    <t>([0.127496, 0.085092, 0.088832, 0.073402, 0.094817, 0.096677, 0.055536, 0.073402, 0.056825, 0.069024, 0.085092, 0.085092, 0.090864, 0.078022, 0.125101, 0.118441, 0.064632, 0.071867, 0.111485, 0.167087, 0.134866, 0.170161, 0.229226, 0.225814, 0.25406, 0.25406, 0.291804, 0.324872, 0.318242, 0.387226, 0.387226, 0.40511, 0.40511, 0.398279, 0.401658, 0.42561, 0.4292, 0.517562, 0.480142, 0.461924, 0.408655, 0.476583, 0.458154, 0.390993, 0.418646, 0.444081, 0.377384, 0.301917, 0.384043, 0.384043, 0.384043, 0.384043, 0.377384, 0.401658, 0.318242, 0.346032, 0.321458, 0.318242, 0.31487, 0.31487, 0.332115, 0.401658, 0.377384, 0.352862, 0.418646, 0.335645, 0.271506, 0.332115, 0.321458, 0.222385, 0.200174, 0.206376, 0.216401, 0.21291, 0.155435, 0.191378, 0.18812, 0.164327, 0.167087, 0.167087, 0.164327, 0.161087, 0.161087, 0.139895, 0.164327, 0.179055, 0.268042, 0.281712, 0.216401, 0.308712, 0.398279, 0.356642, 0.349426, 0.271506, 0.264545, 0.335645, 0.40511, 0.433034, 0.494003, 0.5017, 0.509769, 0.553315, 0.553315, 0.538167, 0.608892, 0.505461, 0.422041, 0.4292, 0.486429, 0.490133, 0.483068, 0.476583, 0.483068, 0.418646, 0.509769, 0.509769, 0.51388, 0.480142, 0.458154, 0.458154, 0.458154, 0.390993, 0.401658, 0.318242, 0.332115, 0.335645, 0.349426, 0.41194, 0.41194, 0.41194, 0.476583, 0.401658, 0.377384, 0.444081, 0.517562, 0.444081, 0.450668, 0.447574, 0.436924, 0.41194, 0.31487, 0.321458, 0.321458, 0.25406, 0.257454, 0.243554, 0.247041, 0.308712, 0.257454, 0.257454, 0.170161, 0.125101, 0.173081, 0.173081, 0.147574, 0.120615, 0.142424, 0.11371, 0.088832, 0.064632, 0.060549, 0.106997, 0.064632], '')</t>
  </si>
  <si>
    <t>[37, 99, 100, 101, 102, 103, 104, 105, 114, 115, 116, 134]</t>
  </si>
  <si>
    <t>UPI000218614A status=activ</t>
  </si>
  <si>
    <t>([0.59014, 0.436924, 0.352862, 0.40511, 0.436924, 0.349426, 0.291804, 0.271506, 0.30533, 0.339168, 0.318242, 0.328603, 0.200174, 0.200174, 0.11371, 0.069024, 0.032017, 0.030003, 0.030003, 0.033407, 0.051831, 0.067594, 0.11371, 0.164327, 0.085092, 0.085092, 0.079919, 0.120615, 0.094817, 0.044297, 0.043307, 0.059222, 0.047319, 0.096677, 0.078022, 0.085092, 0.139895, 0.209395, 0.18812, 0.196879, 0.120615, 0.134866, 0.066181, 0.076542, 0.036378, 0.067594, 0.0704, 0.073402, 0.042364, 0.036378, 0.071867, 0.041405, 0.038042, 0.058088, 0.058088, 0.0704, 0.116183, 0.11371, 0.132295, 0.129801, 0.132295, 0.196879, 0.111485, 0.129801, 0.056825, 0.078022, 0.079919, 0.081712, 0.106997, 0.144935, 0.239899, 0.161087, 0.236433, 0.264545, 0.275179, 0.216401, 0.229226, 0.239899, 0.164327, 0.10481, 0.074921, 0.058088, 0.06312, 0.11371, 0.18812, 0.295083, 0.370445, 0.332115, 0.321458, 0.275179, 0.219301, 0.219301, 0.311707, 0.222385, 0.167087, 0.179055, 0.209395, 0.125101, 0.0704, 0.118441, 0.179055, 0.173081, 0.125101, 0.125101, 0.122885, 0.111485, 0.094817, 0.102787, 0.127496, 0.127496, 0.194234, 0.191378, 0.203355, 0.21291, 0.30533, 0.25406, 0.15008, 0.18812, 0.191378, 0.194234, 0.200174, 0.21291, 0.308712, 0.401658, 0.298791, 0.291804, 0.295083, 0.321458, 0.308712, 0.321458, 0.209395, 0.137348, 0.219301, 0.209395, 0.21291, 0.182256, 0.182256, 0.278302, 0.271506, 0.387226, 0.384043, 0.374039, 0.390993, 0.394753, 0.40511, 0.505461, 0.476583, 0.384043, 0.301917, 0.291804, 0.191378, 0.271506, 0.356642, 0.232838, 0.229226, 0.134866, 0.158265, 0.161087, 0.15008, 0.15008, 0.073402, 0.10481, 0.060549, 0.054297, 0.030003, 0.029376, 0.029376, 0.038042, 0.038042, 0.067594, 0.067594, 0.066181, 0.081712, 0.069024, 0.139895, 0.142424, 0.129801, 0.139895, 0.182256, 0.155435, 0.15284, 0.243554, 0.191378, 0.281712, 0.206376, 0.295083, 0.281712, 0.284882, 0.182256, 0.268042, 0.182256, 0.11371, 0.196879, 0.167087, 0.167087, 0.167087, 0.098513, 0.118441, 0.066181, 0.085092, 0.06184, 0.073402, 0.041405, 0.076542, 0.076542, 0.116183, 0.116183, 0.116183, 0.094817, 0.11371, 0.116183, 0.191378, 0.209395, 0.170161, 0.173081, 0.17593, 0.142424, 0.206376, 0.278302, 0.359901, 0.318242, 0.422041, 0.339168, 0.461924], '')</t>
  </si>
  <si>
    <t>[0, 145]</t>
  </si>
  <si>
    <t>UPI000218614B status=activ</t>
  </si>
  <si>
    <t>([0.009977, 0.006142, 0.008525, 0.005799, 0.005318, 0.007422, 0.009865, 0.007422, 0.006421, 0.007495, 0.009865, 0.008895, 0.00777, 0.009096, 0.009015, 0.006619, 0.007555, 0.008804, 0.017797, 0.017138, 0.029376, 0.032017, 0.049374, 0.034884, 0.041405, 0.071867, 0.067594, 0.060549, 0.055536, 0.055536, 0.055536, 0.035586, 0.044297, 0.069024, 0.029376, 0.0198, 0.020165, 0.013613, 0.013821, 0.01227, 0.007422, 0.005623, 0.005318, 0.00515, 0.00407, 0.004835, 0.003366, 0.003478, 0.003804, 0.003757, 0.004921, 0.00543, 0.006421, 0.008156, 0.007645, 0.008156, 0.009977, 0.008804, 0.009865, 0.010131, 0.008804, 0.009187, 0.009096, 0.014783, 0.012727, 0.0198, 0.025316, 0.066181, 0.023963, 0.023534, 0.054297, 0.059222, 0.026338, 0.014075, 0.014075, 0.015344, 0.014075, 0.015344, 0.022667, 0.031287, 0.020876, 0.026892, 0.028695, 0.038042, 0.034068, 0.034884, 0.022306, 0.012491, 0.008525, 0.011903, 0.009096, 0.006421, 0.006142, 0.005872, 0.008525, 0.005799, 0.005318, 0.008075, 0.007422, 0.006194, 0.006533, 0.008075, 0.008002, 0.012727, 0.018787, 0.011106, 0.020522, 0.049374, 0.041405, 0.043307, 0.037156, 0.037156, 0.049374, 0.025316, 0.05306, 0.024393, 0.032017, 0.024826, 0.011903, 0.008156, 0.008624, 0.005503, 0.004736, 0.004208, 0.004388, 0.004208, 0.005932, 0.005932, 0.00543, 0.008723, 0.007259, 0.010221, 0.008723, 0.011669, 0.020165, 0.011518, 0.020165, 0.028695, 0.040537, 0.096677, 0.090864, 0.073402, 0.15008, 0.15008, 0.102787, 0.044297, 0.025316, 0.018787, 0.009977, 0.006619, 0.005223, 0.005623, 0.005683, 0.006078, 0.004775, 0.004921, 0.004513, 0.003298, 0.003341, 0.002761, 0.002705, 0.003997, 0.004315, 0.004161, 0.003366, 0.004736, 0.004689, 0.006619, 0.008075, 0.013613, 0.016257, 0.028107, 0.060549, 0.032677, 0.023534, 0.036378, 0.038042, 0.092881, 0.078022, 0.086953, 0.058088, 0.029376, 0.014075, 0.032677, 0.019401, 0.0198, 0.011903, 0.013265, 0.008156, 0.00543, 0.005378, 0.004976, 0.003212, 0.003212, 0.002705, 0.003864, 0.002705, 0.001675, 0.001142, 0.001855, 0.001709, 0.00246, 0.00225, 0.003366, 0.002503, 0.002349, 0.002327, 0.003298, 0.004431, 0.004976, 0.004899, 0.003924, 0.004775, 0.004899, 0.002976, 0.004208, 0.004611, 0.004577, 0.005223, 0.007495, 0.006245, 0.00558, 0.005992, 0.009401, 0.006142, 0.008409, 0.01078, 0.01078, 0.006619, 0.004577, 0.004577, 0.004976, 0.004358, 0.003512, 0.004921, 0.007495, 0.00515, 0.003405, 0.003405, 0.002881, 0.002512, 0.00292, 0.002336, 0.002155, 0.002194, 0.002623, 0.002138, 0.001602, 0.001722, 0.002503, 0.003555, 0.003366, 0.00316, 0.004513, 0.005318, 0.003512, 0.002503, 0.002503, 0.003671, 0.005378, 0.005799, 0.006619, 0.005503, 0.008624, 0.009187, 0.00962, 0.00962, 0.007495, 0.009865, 0.016257, 0.016528, 0.012727, 0.020522, 0.0198, 0.021381, 0.030003, 0.033407, 0.027463, 0.038042, 0.041405, 0.028107, 0.023534, 0.013016, 0.019401, 0.009187, 0.005503, 0.003701, 0.003276, 0.003478, 0.003963, 0.003864, 0.003821, 0.004414, 0.00359, 0.005318, 0.003997, 0.004135, 0.004208, 0.004899, 0.003924, 0.003079, 0.002349, 0.002503, 0.003555, 0.003405, 0.005223, 0.008002, 0.010372, 0.015694, 0.013265, 0.013437, 0.013016, 0.008002, 0.008002, 0.009401, 0.006078, 0.007259, 0.00543, 0.005932, 0.008723, 0.015694, 0.011669, 0.011106, 0.022667, 0.011518, 0.012727, 0.014075, 0.016826, 0.013437, 0.008624, 0.008075, 0.008002, 0.008624, 0.016826, 0.009865, 0.007259, 0.009015, 0.00962, 0.016826, 0.017797, 0.008723, 0.005872, 0.006039, 0.01078, 0.006482, 0.006795, 0.004646, 0.003821, 0.003864, 0.004315, 0.004646, 0.007422, 0.006533, 0.004775, 0.003276, 0.003963, 0.003821, 0.00407, 0.003478, 0.002662, 0.003512, 0.003727, 0.005799, 0.005872, 0.00389, 0.005799, 0.008156, 0.008895, 0.007031, 0.006374, 0.005799, 0.005799, 0.005992, 0.004921, 0.006701, 0.008409, 0.010509, 0.013821, 0.0198, 0.013613, 0.018415, 0.018415, 0.026338, 0.013821, 0.0198, 0.019401, 0.019401, 0.011518, 0.020165, 0.017797, 0.018415, 0.023963, 0.031287, 0.014783, 0.014586, 0.009294, 0.007422, 0.005249, 0.004388, 0.003607, 0.004161, 0.003246, 0.003177, 0.003212, 0.00316, 0.002529, 0.002512, 0.001623, 0.002482, 0.00152, 0.00152, 0.00152, 0.001318, 0.000936, 0.001541, 0.00225, 0.002976, 0.00292, 0.002688, 0.003405, 0.003864, 0.004976, 0.005734, 0.006194, 0.007495, 0.009483, 0.017797, 0.034068, 0.060549, 0.060549, 0.132295, 0.271506, 0.268042, 0.366687, 0.5017, 0.490133, 0.447574, 0.42561, 0.545602, 0.707965, 0.767246, 0.754692, 0.712013, 0.788093, 0.745909, 0.690604, 0.788093], '')</t>
  </si>
  <si>
    <t>[434, 438, 439, 440, 441, 442, 443, 444, 445, 446]</t>
  </si>
  <si>
    <t>UPI000218614C status=activ</t>
  </si>
  <si>
    <t>([0.118441, 0.059222, 0.029376, 0.014075, 0.018787, 0.021381, 0.036378, 0.024393, 0.03976, 0.056825, 0.059222, 0.085092, 0.096677, 0.173081, 0.111485, 0.098513, 0.182256, 0.155435, 0.147574, 0.142424, 0.147574, 0.137348, 0.132295, 0.200174, 0.342579, 0.26085, 0.278302, 0.278302, 0.366687, 0.243554, 0.15008, 0.185198, 0.085092, 0.049374, 0.054297, 0.05306, 0.069024, 0.069024, 0.083462, 0.132295, 0.161087, 0.134866, 0.127496, 0.191378, 0.134866, 0.134866, 0.134866, 0.122885, 0.118441, 0.056825, 0.100716, 0.179055, 0.191378, 0.216401, 0.284882, 0.203355, 0.288399, 0.271506, 0.167087, 0.086953, 0.088832, 0.079919, 0.038858, 0.040537, 0.051831, 0.090864, 0.046336, 0.042364, 0.046336, 0.03976, 0.096677, 0.116183, 0.111485, 0.05306, 0.116183, 0.125101, 0.216401, 0.239899, 0.243554, 0.36309, 0.359901, 0.295083, 0.278302, 0.308712, 0.194234, 0.158265, 0.170161, 0.15284, 0.15284, 0.092881, 0.098513, 0.050641, 0.023963, 0.015694, 0.030611, 0.031287, 0.019109, 0.014075, 0.009015, 0.008156, 0.005623, 0.005623, 0.00777, 0.008409, 0.013821, 0.028107, 0.034884, 0.018787, 0.037156, 0.03976, 0.06184, 0.071867, 0.139895, 0.216401, 0.170161, 0.144935, 0.081712, 0.15284, 0.098513, 0.161087, 0.196879, 0.284882, 0.380708, 0.356642, 0.311707, 0.25406, 0.179055, 0.090864, 0.078022, 0.041405, 0.081712, 0.06184, 0.050641, 0.043307, 0.047319, 0.085092, 0.092881, 0.078022, 0.076542, 0.147574, 0.090864, 0.079919, 0.096677, 0.098513, 0.086953, 0.098513, 0.090864, 0.142424, 0.222385, 0.25406, 0.284882, 0.278302, 0.342579, 0.352862, 0.268042, 0.26085, 0.318242, 0.239899, 0.271506, 0.268042, 0.247041, 0.25031, 0.229226, 0.17593, 0.17593, 0.200174, 0.222385, 0.173081, 0.173081, 0.194234, 0.278302, 0.26085, 0.167087, 0.096677, 0.092881, 0.161087, 0.158265, 0.137348, 0.11371, 0.100716, 0.050641, 0.064632, 0.058088, 0.036378, 0.025316, 0.024393, 0.025762, 0.019401, 0.032017, 0.024826, 0.016257, 0.010672, 0.016257, 0.028695, 0.06312, 0.06184, 0.033407, 0.026892, 0.023087, 0.025316, 0.042364, 0.079919, 0.073402, 0.074921, 0.071867, 0.064632, 0.06312, 0.058088, 0.076542, 0.046336, 0.047319, 0.085092, 0.137348, 0.139895, 0.137348, 0.134866, 0.161087, 0.164327, 0.11371, 0.127496, 0.196879, 0.15008, 0.122885, 0.074921, 0.132295, 0.232838, 0.339168, 0.342579, 0.264545, 0.196879, 0.275179, 0.295083, 0.291804, 0.203355, 0.125101, 0.122885, 0.11371, 0.05306, 0.086953, 0.092881, 0.116183, 0.118441, 0.118441, 0.142424, 0.219301, 0.132295, 0.122885, 0.129801, 0.066181, 0.111485, 0.096677, 0.098513, 0.083462, 0.064632, 0.096677, 0.144935, 0.11371, 0.092881, 0.15284, 0.122885, 0.196879, 0.111485], '')</t>
  </si>
  <si>
    <t>UPI000218614D status=activ</t>
  </si>
  <si>
    <t>([0.014075, 0.00962, 0.006374, 0.004513, 0.006567, 0.008156, 0.008156, 0.006245, 0.004921, 0.004431, 0.004611, 0.00389, 0.00558, 0.003671, 0.00316, 0.00359, 0.00389, 0.003924, 0.003431, 0.003607, 0.003804, 0.002761, 0.003804, 0.004161, 0.004247, 0.002976, 0.002555, 0.00231, 0.003246, 0.003804, 0.003478, 0.003276, 0.004646, 0.004135, 0.005249, 0.004976, 0.003478, 0.003405, 0.003366, 0.003924, 0.003864, 0.003555, 0.004899, 0.004736, 0.004161, 0.004135, 0.003804, 0.003079, 0.004388, 0.004431, 0.004736, 0.005223, 0.00558, 0.003864, 0.003109, 0.003555, 0.004247, 0.004247, 0.004689, 0.003341, 0.002623, 0.001692, 0.001906, 0.001967, 0.001305, 0.002155, 0.002138, 0.003177, 0.004431, 0.003405, 0.002688, 0.002482, 0.002705, 0.002512, 0.003212, 0.004208, 0.003246, 0.002349, 0.003298], '')</t>
  </si>
  <si>
    <t>UPI000218614E status=activ</t>
  </si>
  <si>
    <t>([0.161087, 0.090864, 0.120615, 0.15008, 0.179055, 0.229226, 0.275179, 0.170161, 0.21291, 0.236433, 0.232838, 0.268042, 0.206376, 0.161087, 0.164327, 0.139895, 0.118441, 0.147574, 0.092881, 0.088832, 0.142424, 0.229226, 0.232838, 0.271506, 0.247041, 0.247041, 0.158265, 0.158265, 0.278302, 0.232838, 0.232838, 0.26085, 0.26085, 0.295083, 0.377384, 0.5017, 0.545602, 0.557691, 0.418646, 0.509769, 0.5017, 0.377384, 0.374039, 0.394753, 0.281712, 0.321458, 0.321458, 0.418646, 0.366687, 0.36309, 0.401658, 0.41194, 0.349426, 0.346032, 0.264545, 0.257454, 0.17593, 0.118441, 0.092881, 0.191378, 0.164327, 0.139895, 0.243554, 0.173081, 0.203355, 0.298791, 0.21291, 0.225814, 0.219301, 0.182256, 0.11371, 0.060549, 0.032677, 0.025762, 0.033407, 0.067594, 0.074921, 0.118441, 0.194234, 0.239899, 0.194234, 0.232838, 0.15284, 0.15284, 0.139895, 0.134866, 0.132295, 0.127496, 0.074921, 0.071867, 0.0704, 0.073402, 0.15284, 0.173081, 0.275179, 0.232838, 0.25031, 0.155435, 0.085092, 0.045352, 0.026892, 0.032677, 0.034068, 0.076542, 0.0704, 0.111485, 0.137348, 0.086953, 0.134866, 0.196879, 0.173081, 0.268042, 0.356642, 0.284882, 0.268042, 0.236433, 0.257454, 0.164327, 0.216401, 0.36309, 0.346032, 0.422041, 0.418646, 0.335645, 0.335645, 0.335645, 0.308712, 0.308712, 0.374039, 0.288399, 0.291804, 0.243554, 0.144935, 0.139895, 0.170161, 0.243554, 0.191378, 0.194234, 0.278302, 0.31487, 0.311707, 0.398279, 0.271506, 0.288399, 0.31487, 0.318242, 0.288399, 0.206376, 0.129801, 0.127496, 0.216401, 0.137348, 0.209395, 0.216401, 0.225814, 0.236433, 0.161087, 0.239899, 0.142424, 0.139895, 0.139895, 0.0704, 0.083462, 0.155435, 0.102787, 0.06312, 0.058088, 0.0704, 0.147574, 0.229226, 0.158265, 0.15284, 0.17593, 0.170161, 0.243554, 0.243554, 0.158265, 0.164327, 0.100716, 0.164327, 0.17593, 0.106997, 0.185198, 0.18812, 0.194234, 0.264545, 0.374039, 0.377384, 0.374039, 0.298791, 0.219301, 0.311707, 0.232838, 0.298791, 0.216401, 0.219301, 0.179055, 0.25406, 0.271506, 0.271506, 0.243554, 0.206376, 0.26085, 0.167087, 0.118441, 0.111485, 0.111485, 0.109221, 0.132295, 0.132295, 0.129801, 0.196879, 0.120615, 0.17593, 0.11371, 0.111485, 0.120615, 0.098513, 0.096677, 0.118441, 0.209395, 0.206376, 0.17593, 0.219301, 0.268042, 0.295083, 0.298791, 0.26085, 0.271506, 0.158265, 0.134866, 0.161087, 0.173081, 0.25406, 0.170161, 0.216401, 0.301917, 0.298791, 0.298791, 0.194234, 0.194234, 0.158265, 0.200174, 0.200174, 0.098513, 0.118441, 0.132295, 0.088832, 0.116183, 0.111485, 0.179055, 0.116183, 0.144935, 0.111485, 0.06312, 0.059222, 0.0704, 0.078022, 0.090864, 0.158265, 0.158265, 0.194234, 0.206376, 0.194234, 0.179055, 0.298791, 0.308712, 0.288399, 0.275179, 0.278302, 0.247041, 0.209395, 0.332115, 0.288399, 0.239899, 0.239899, 0.339168, 0.339168, 0.295083, 0.194234, 0.167087, 0.284882, 0.194234, 0.196879, 0.194234, 0.278302, 0.264545, 0.275179, 0.191378, 0.278302, 0.170161, 0.142424, 0.142424, 0.144935, 0.142424, 0.122885, 0.127496, 0.15008, 0.086953, 0.127496, 0.194234, 0.132295, 0.074921, 0.132295, 0.134866, 0.142424, 0.074921, 0.074921, 0.033407, 0.06184, 0.067594, 0.078022, 0.067594, 0.069024, 0.067594, 0.088832, 0.164327, 0.25031, 0.125101, 0.200174, 0.118441, 0.06184, 0.096677, 0.161087, 0.092881, 0.064632, 0.066181, 0.132295, 0.139895, 0.206376, 0.196879, 0.182256, 0.222385, 0.295083, 0.30533, 0.268042, 0.225814, 0.191378, 0.15008, 0.275179, 0.232838, 0.321458], '')</t>
  </si>
  <si>
    <t>[35, 36, 37, 39, 40]</t>
  </si>
  <si>
    <t>UPI000218614F status=activ</t>
  </si>
  <si>
    <t>([0.450668, 0.335645, 0.380708, 0.278302, 0.321458, 0.359901, 0.26085, 0.291804, 0.229226, 0.25406, 0.275179, 0.332115, 0.328603, 0.308712, 0.232838, 0.243554, 0.229226, 0.346032, 0.25406, 0.31487, 0.222385, 0.21291, 0.21291, 0.236433, 0.342579, 0.335645, 0.243554, 0.335645, 0.257454, 0.271506, 0.25031, 0.194234, 0.147574, 0.155435, 0.179055, 0.288399, 0.31487, 0.308712, 0.21291, 0.308712, 0.346032, 0.465241, 0.387226, 0.384043, 0.359901, 0.36309, 0.278302, 0.284882, 0.284882, 0.339168, 0.324872, 0.328603, 0.328603, 0.359901, 0.374039, 0.384043, 0.359901, 0.264545, 0.18812, 0.275179, 0.18812, 0.182256, 0.182256, 0.275179, 0.352862, 0.281712, 0.239899, 0.298791, 0.298791, 0.332115, 0.36309, 0.461924, 0.480142, 0.545602, 0.461924, 0.440853, 0.422041, 0.31487, 0.374039, 0.374039, 0.370445, 0.461924, 0.472492, 0.414856, 0.394753, 0.318242, 0.414856, 0.356642, 0.36309, 0.450668, 0.394753, 0.398279, 0.311707, 0.311707, 0.324872, 0.4292, 0.394753, 0.295083, 0.414856, 0.436924, 0.436924, 0.440853, 0.440853, 0.422041, 0.422041, 0.454136, 0.51388, 0.476583, 0.562014, 0.562014, 0.468512, 0.390993, 0.394753, 0.472492, 0.380708, 0.298791, 0.239899, 0.264545, 0.384043, 0.366687, 0.370445, 0.352862, 0.25406, 0.275179, 0.284882, 0.308712, 0.281712, 0.284882, 0.26085, 0.236433, 0.232838, 0.298791, 0.40511, 0.359901, 0.311707, 0.4292, 0.553315], '')</t>
  </si>
  <si>
    <t>[73, 106, 108, 109, 136]</t>
  </si>
  <si>
    <t>UPI0002186150 status=activ</t>
  </si>
  <si>
    <t>([0.209395, 0.239899, 0.284882, 0.321458, 0.352862, 0.243554, 0.239899, 0.185198, 0.139895, 0.161087, 0.18812, 0.247041, 0.25406, 0.301917, 0.301917, 0.264545, 0.349426, 0.422041, 0.335645, 0.31487, 0.390993, 0.41194, 0.36309, 0.288399, 0.216401, 0.134866, 0.222385, 0.26085, 0.308712, 0.308712, 0.318242, 0.318242, 0.26085, 0.229226, 0.257454, 0.196879, 0.200174, 0.196879, 0.200174, 0.275179, 0.275179, 0.257454, 0.275179, 0.328603, 0.374039, 0.440853, 0.545602, 0.549308, 0.433034, 0.4292, 0.529623, 0.483068, 0.5017, 0.525368, 0.570702, 0.56648, 0.648219, 0.549308, 0.549308, 0.461924, 0.465241, 0.465241, 0.465241, 0.394753, 0.36309, 0.401658, 0.30533, 0.339168, 0.243554, 0.339168, 0.377384, 0.278302, 0.232838, 0.164327, 0.17593, 0.111485, 0.0704, 0.071867, 0.116183, 0.137348, 0.200174, 0.194234, 0.206376, 0.21291, 0.173081, 0.200174, 0.206376, 0.308712, 0.278302, 0.281712, 0.281712, 0.275179, 0.281712, 0.359901, 0.390993, 0.321458, 0.40511, 0.40511, 0.321458, 0.243554, 0.185198, 0.137348, 0.090864, 0.085092, 0.069024, 0.109221, 0.10481, 0.094817, 0.064632, 0.0704, 0.125101, 0.122885, 0.125101, 0.182256, 0.17593, 0.137348, 0.155435, 0.164327, 0.179055, 0.25406, 0.324872, 0.284882, 0.335645, 0.42561, 0.422041, 0.486429, 0.433034, 0.366687, 0.370445, 0.328603, 0.281712, 0.284882, 0.278302, 0.203355, 0.21291, 0.219301, 0.301917, 0.25406, 0.232838, 0.301917, 0.332115, 0.301917, 0.398279, 0.324872, 0.236433, 0.243554, 0.229226, 0.243554, 0.335645, 0.342579, 0.461924, 0.41194, 0.390993, 0.31487, 0.387226, 0.295083, 0.268042, 0.291804, 0.284882, 0.295083, 0.18812, 0.191378, 0.144935, 0.132295, 0.125101, 0.185198, 0.170161, 0.098513, 0.074921, 0.06184, 0.058088, 0.034068, 0.032677, 0.034068, 0.036378, 0.021816, 0.034068, 0.044297, 0.03976, 0.071867, 0.041405, 0.048328, 0.023087, 0.042364, 0.044297, 0.076542, 0.071867, 0.076542, 0.120615, 0.209395, 0.144935, 0.155435, 0.225814, 0.25031, 0.247041, 0.239899, 0.264545, 0.264545, 0.25406, 0.161087, 0.170161, 0.26085, 0.370445, 0.465241, 0.374039, 0.377384, 0.352862, 0.339168, 0.278302, 0.281712, 0.295083, 0.387226, 0.298791, 0.25406, 0.328603, 0.349426, 0.356642, 0.414856, 0.433034, 0.450668, 0.450668, 0.454136, 0.36309, 0.268042, 0.271506, 0.346032, 0.311707, 0.335645, 0.374039, 0.454136, 0.346032, 0.339168, 0.324872, 0.41194, 0.359901, 0.247041, 0.161087, 0.206376, 0.209395, 0.219301, 0.129801, 0.200174, 0.216401, 0.225814, 0.18812, 0.100716, 0.100716, 0.122885, 0.10481, 0.059222, 0.054297, 0.111485, 0.054297, 0.056825, 0.034884, 0.06184, 0.116183, 0.142424, 0.106997, 0.111485, 0.100716, 0.10481, 0.069024, 0.06312, 0.050641, 0.081712, 0.179055, 0.155435, 0.179055, 0.170161, 0.278302, 0.278302, 0.278302, 0.390993, 0.401658, 0.472492, 0.465241, 0.483068, 0.458154, 0.553315, 0.51388, 0.521092, 0.648219, 0.759478, 0.728858, 0.724957, 0.767246, 0.724957, 0.626927, 0.5017, 0.433034, 0.394753, 0.308712, 0.311707, 0.278302, 0.281712, 0.239899, 0.247041, 0.264545, 0.321458, 0.318242, 0.346032, 0.349426, 0.332115, 0.247041, 0.225814, 0.219301, 0.182256, 0.179055, 0.21291, 0.209395, 0.31487, 0.321458, 0.401658, 0.295083, 0.339168, 0.321458, 0.359901, 0.31487, 0.275179, 0.200174, 0.196879, 0.209395, 0.142424, 0.144935, 0.132295, 0.15284, 0.247041, 0.291804, 0.222385, 0.219301, 0.203355, 0.203355, 0.206376, 0.185198, 0.191378, 0.182256, 0.10481, 0.081712, 0.085092, 0.088832, 0.15008, 0.15008, 0.139895, 0.200174, 0.142424, 0.225814, 0.239899, 0.21291, 0.129801, 0.216401, 0.284882, 0.380708, 0.291804, 0.196879, 0.229226, 0.229226, 0.229226, 0.349426, 0.398279, 0.42561, 0.433034, 0.335645, 0.342579, 0.257454, 0.25031, 0.328603, 0.321458, 0.203355, 0.236433, 0.335645, 0.30533, 0.31487, 0.271506, 0.321458, 0.40511, 0.291804, 0.384043, 0.377384, 0.275179, 0.301917, 0.31487, 0.196879, 0.25406, 0.278302, 0.374039, 0.288399, 0.173081, 0.167087, 0.271506, 0.179055, 0.173081, 0.109221, 0.100716, 0.129801, 0.182256, 0.120615, 0.206376, 0.206376, 0.203355, 0.298791, 0.185198, 0.106997, 0.18812, 0.216401, 0.120615, 0.073402, 0.127496, 0.144935, 0.144935, 0.155435, 0.25031, 0.247041, 0.301917, 0.232838, 0.232838, 0.142424, 0.127496, 0.129801, 0.147574, 0.088832, 0.071867, 0.129801, 0.216401, 0.225814, 0.15284, 0.15284, 0.15284, 0.15008, 0.194234, 0.137348, 0.127496, 0.078022, 0.047319, 0.060549, 0.047319, 0.047319, 0.047319, 0.06184, 0.040537, 0.027463, 0.048328, 0.034068, 0.030003, 0.027463, 0.028107, 0.028107, 0.05306, 0.05306, 0.056825, 0.058088, 0.050641, 0.029376, 0.049374, 0.083462, 0.050641, 0.109221, 0.067594, 0.086953, 0.134866, 0.161087, 0.185198, 0.111485, 0.120615, 0.132295, 0.129801, 0.127496, 0.203355, 0.132295, 0.185198, 0.170161, 0.109221, 0.185198, 0.275179, 0.158265, 0.155435, 0.21291, 0.194234, 0.278302, 0.31487, 0.236433, 0.271506, 0.191378, 0.257454, 0.243554, 0.239899, 0.243554, 0.232838, 0.232838, 0.321458, 0.239899, 0.25406, 0.288399, 0.18812, 0.155435, 0.291804, 0.30533, 0.275179, 0.206376, 0.206376, 0.127496, 0.200174, 0.127496, 0.203355, 0.232838, 0.328603, 0.31487, 0.236433, 0.268042, 0.271506, 0.18812, 0.203355, 0.111485, 0.164327, 0.243554, 0.281712, 0.243554, 0.25031, 0.288399, 0.339168, 0.301917, 0.377384, 0.335645, 0.422041, 0.387226, 0.356642, 0.30533, 0.278302, 0.384043], '')</t>
  </si>
  <si>
    <t>[46, 47, 50, 52, 53, 54, 55, 56, 57, 58, 279, 280, 281, 282, 283, 284, 285, 286, 287, 288, 289]</t>
  </si>
  <si>
    <t>UPI0002186151 status=activ</t>
  </si>
  <si>
    <t>([0.011669, 0.010131, 0.016528, 0.019401, 0.027463, 0.030611, 0.049374, 0.066181, 0.094817, 0.116183, 0.137348, 0.155435, 0.170161, 0.239899, 0.264545, 0.308712, 0.401658, 0.472492, 0.447574, 0.494003, 0.521092, 0.570702, 0.632174, 0.608892, 0.675549, 0.642678, 0.608892, 0.59014, 0.613573, 0.585406, 0.490133, 0.505461, 0.497853, 0.497853, 0.486429, 0.497853, 0.422041, 0.401658, 0.41194, 0.444081, 0.468512, 0.472492, 0.374039, 0.401658, 0.374039, 0.36309, 0.335645, 0.380708, 0.349426, 0.311707, 0.247041, 0.247041, 0.243554, 0.264545, 0.31487, 0.324872, 0.236433, 0.349426, 0.370445, 0.36309, 0.36309, 0.284882, 0.281712, 0.308712, 0.30533, 0.332115, 0.342579, 0.41194, 0.41194, 0.384043, 0.356642, 0.422041, 0.433034, 0.422041, 0.401658, 0.414856, 0.349426, 0.433034, 0.418646, 0.394753, 0.41194, 0.414856, 0.497853, 0.497853, 0.575842, 0.545602, 0.468512, 0.447574, 0.377384, 0.352862, 0.40511, 0.480142, 0.422041, 0.490133, 0.490133, 0.436924, 0.4292, 0.509769, 0.454136, 0.468512, 0.505461, 0.483068, 0.408655, 0.41194, 0.359901, 0.374039, 0.418646, 0.490133, 0.490133, 0.553315, 0.585406, 0.608892, 0.585406, 0.626927, 0.632174, 0.545602, 0.613573, 0.613573, 0.497853, 0.529623, 0.509769, 0.509769, 0.517562, 0.56648, 0.476583, 0.534167, 0.505461, 0.5017, 0.447574, 0.447574, 0.422041, 0.418646, 0.335645, 0.271506, 0.271506, 0.278302, 0.349426, 0.278302, 0.225814, 0.332115, 0.356642, 0.366687, 0.374039, 0.318242, 0.339168, 0.36309, 0.377384, 0.377384, 0.377384, 0.408655, 0.41194, 0.41194, 0.366687, 0.458154, 0.461924, 0.486429, 0.476583, 0.472492, 0.497853, 0.529623, 0.490133, 0.465241, 0.433034, 0.422041, 0.454136, 0.468512, 0.541878, 0.497853, 0.472492, 0.468512, 0.41194, 0.390993, 0.41194, 0.440853, 0.36309, 0.4292, 0.42561, 0.374039, 0.370445, 0.422041, 0.390993, 0.40511, 0.444081, 0.476583, 0.401658, 0.422041, 0.352862, 0.342579, 0.349426, 0.352862, 0.31487, 0.387226, 0.394753, 0.374039, 0.380708, 0.436924, 0.408655, 0.380708], '')</t>
  </si>
  <si>
    <t>[20, 21, 22, 23, 24, 25, 26, 27, 28, 29, 31, 84, 85, 97, 100, 109, 110, 111, 112, 113, 114, 115, 116, 117, 119, 120, 121, 122, 123, 125, 126, 127, 159, 166]</t>
  </si>
  <si>
    <t>UPI0002186152 status=activ</t>
  </si>
  <si>
    <t>([0.25406, 0.118441, 0.179055, 0.086953, 0.15008, 0.225814, 0.129801, 0.132295, 0.132295, 0.170161, 0.216401, 0.185198, 0.147574, 0.144935, 0.086953, 0.144935, 0.225814, 0.182256, 0.147574, 0.15284, 0.179055, 0.17593, 0.206376, 0.21291, 0.324872, 0.194234, 0.096677, 0.125101, 0.173081, 0.17593, 0.094817, 0.083462, 0.109221, 0.144935, 0.144935, 0.122885, 0.144935, 0.147574, 0.118441, 0.083462, 0.079919, 0.056825, 0.046336, 0.06312, 0.059222, 0.06312, 0.127496, 0.179055, 0.164327, 0.076542, 0.076542, 0.11371, 0.066181, 0.079919, 0.055536, 0.059222, 0.147574, 0.085092, 0.054297, 0.046336, 0.090864, 0.096677, 0.164327, 0.196879, 0.239899, 0.243554, 0.236433, 0.139895, 0.137348, 0.225814, 0.232838, 0.281712, 0.281712, 0.278302, 0.236433, 0.243554, 0.247041, 0.21291, 0.342579, 0.450668, 0.562014, 0.444081, 0.352862, 0.311707, 0.232838, 0.222385, 0.219301, 0.137348, 0.216401, 0.164327, 0.164327, 0.167087, 0.086953, 0.106997, 0.185198, 0.232838, 0.298791, 0.298791, 0.185198, 0.167087, 0.139895, 0.15008, 0.239899, 0.281712, 0.225814, 0.21291, 0.229226, 0.185198, 0.288399, 0.203355, 0.291804, 0.196879, 0.25406, 0.352862, 0.349426, 0.247041, 0.25031, 0.144935, 0.164327, 0.203355, 0.116183, 0.0704, 0.069024, 0.064632, 0.078022, 0.129801, 0.209395, 0.203355, 0.247041, 0.236433, 0.239899, 0.21291, 0.264545, 0.216401, 0.144935, 0.142424, 0.222385, 0.216401, 0.271506, 0.161087, 0.26085, 0.356642, 0.450668, 0.440853, 0.370445, 0.278302, 0.284882, 0.278302, 0.164327, 0.129801, 0.132295, 0.203355, 0.155435, 0.194234, 0.288399, 0.339168, 0.359901, 0.359901, 0.243554, 0.203355, 0.298791, 0.185198, 0.18812, 0.111485, 0.109221, 0.092881, 0.158265, 0.102787, 0.10481, 0.18812, 0.222385, 0.139895, 0.144935, 0.134866, 0.15008, 0.142424, 0.142424, 0.129801, 0.129801, 0.229226, 0.298791, 0.301917, 0.311707, 0.275179, 0.339168, 0.335645, 0.349426, 0.380708, 0.370445, 0.366687, 0.335645, 0.247041, 0.264545, 0.179055, 0.284882, 0.26085, 0.275179, 0.275179, 0.30533, 0.31487, 0.271506, 0.30533, 0.206376, 0.288399, 0.321458, 0.239899, 0.25406, 0.339168, 0.31487, 0.4292, 0.444081, 0.476583, 0.608892, 0.733139, 0.837511, 0.791621, 0.745909, 0.733139, 0.685117, 0.5017, 0.509769, 0.517562, 0.401658, 0.418646, 0.422041, 0.339168, 0.454136, 0.476583, 0.490133, 0.480142, 0.480142, 0.433034, 0.40511, 0.281712, 0.284882, 0.288399, 0.318242, 0.26085, 0.222385, 0.295083, 0.414856, 0.408655, 0.356642, 0.40511, 0.390993, 0.271506, 0.352862, 0.271506, 0.271506, 0.284882, 0.219301, 0.18812, 0.155435, 0.10481, 0.147574, 0.111485, 0.076542, 0.056825, 0.086953, 0.086953, 0.060549, 0.036378, 0.020876, 0.031287], '')</t>
  </si>
  <si>
    <t>[80, 212, 213, 214, 215, 216, 217, 218, 219, 220, 221]</t>
  </si>
  <si>
    <t>UPI0002186153 status=activ</t>
  </si>
  <si>
    <t>([0.076542, 0.037156, 0.055536, 0.036378, 0.051831, 0.055536, 0.078022, 0.116183, 0.147574, 0.147574, 0.182256, 0.209395, 0.129801, 0.129801, 0.155435, 0.182256, 0.257454, 0.264545, 0.328603, 0.408655, 0.318242, 0.318242, 0.422041, 0.339168, 0.394753, 0.414856, 0.418646, 0.346032, 0.298791, 0.284882, 0.31487, 0.324872, 0.298791, 0.41194, 0.41194, 0.401658, 0.458154, 0.454136, 0.480142, 0.505461, 0.414856, 0.509769, 0.422041, 0.458154, 0.557691, 0.497853, 0.480142, 0.505461, 0.494003, 0.525368, 0.447574, 0.387226, 0.36309, 0.36309, 0.356642, 0.377384, 0.377384, 0.377384, 0.384043, 0.387226, 0.349426, 0.346032, 0.308712, 0.36309, 0.328603, 0.281712, 0.370445, 0.36309, 0.377384, 0.42561, 0.447574, 0.465241, 0.444081, 0.447574, 0.447574, 0.349426, 0.301917, 0.216401, 0.191378, 0.18812, 0.206376, 0.144935, 0.209395, 0.232838, 0.26085, 0.25406, 0.301917, 0.298791, 0.328603, 0.31487, 0.342579, 0.321458, 0.295083, 0.398279, 0.31487, 0.31487, 0.408655, 0.377384, 0.5017, 0.472492, 0.394753, 0.275179, 0.36309, 0.281712, 0.281712, 0.196879, 0.122885, 0.116183, 0.120615, 0.100716, 0.11371, 0.120615, 0.118441, 0.109221, 0.116183, 0.18812, 0.232838, 0.164327, 0.15284, 0.134866, 0.17593, 0.17593, 0.216401, 0.196879, 0.281712, 0.257454, 0.352862, 0.377384, 0.41194, 0.401658, 0.31487, 0.219301, 0.21291, 0.225814, 0.247041, 0.219301, 0.203355, 0.185198, 0.257454, 0.335645, 0.268042, 0.196879, 0.196879, 0.26085, 0.281712, 0.206376, 0.232838, 0.239899, 0.332115, 0.30533, 0.268042, 0.346032, 0.42561, 0.42561, 0.408655, 0.525368, 0.436924, 0.335645, 0.25031, 0.257454, 0.247041, 0.278302, 0.366687, 0.440853, 0.366687, 0.25406, 0.342579, 0.26085, 0.216401, 0.127496, 0.127496, 0.167087, 0.18812, 0.18812, 0.106997, 0.111485, 0.056825, 0.098513, 0.164327, 0.173081, 0.106997, 0.120615, 0.090864, 0.049374, 0.056825, 0.049374, 0.079919, 0.073402, 0.134866, 0.170161, 0.173081, 0.17593, 0.17593, 0.158265, 0.155435, 0.170161, 0.182256, 0.179055, 0.167087, 0.173081, 0.185198, 0.191378, 0.15284, 0.216401, 0.332115, 0.21291, 0.232838, 0.257454, 0.268042, 0.243554, 0.196879, 0.275179, 0.281712, 0.164327, 0.173081, 0.173081, 0.26085, 0.247041, 0.339168, 0.339168, 0.342579, 0.414856, 0.414856, 0.41194, 0.352862, 0.339168, 0.476583, 0.585406, 0.549308, 0.58069, 0.59508, 0.549308, 0.465241, 0.465241, 0.570702, 0.468512, 0.40511, 0.408655, 0.433034, 0.41194, 0.422041, 0.418646, 0.408655, 0.4292, 0.394753, 0.454136, 0.374039, 0.342579, 0.301917, 0.25031, 0.194234, 0.196879, 0.182256, 0.179055, 0.147574, 0.164327, 0.164327, 0.222385, 0.142424, 0.132295, 0.132295, 0.118441, 0.081712, 0.078022, 0.096677, 0.139895, 0.139895, 0.127496, 0.134866, 0.122885, 0.125101, 0.083462, 0.083462, 0.11371, 0.182256, 0.137348, 0.125101, 0.203355, 0.173081, 0.243554, 0.257454, 0.239899, 0.25031, 0.321458, 0.346032, 0.380708, 0.295083, 0.239899, 0.219301, 0.216401, 0.25406, 0.225814, 0.268042, 0.268042, 0.194234, 0.196879, 0.275179, 0.284882, 0.182256, 0.21291, 0.219301, 0.203355, 0.225814, 0.232838, 0.173081, 0.137348, 0.134866, 0.127496, 0.15284, 0.216401, 0.21291, 0.137348, 0.243554, 0.222385, 0.129801, 0.222385, 0.216401, 0.216401, 0.147574, 0.257454, 0.278302, 0.196879, 0.164327, 0.182256, 0.116183, 0.116183, 0.134866, 0.147574, 0.232838, 0.264545, 0.209395, 0.142424, 0.139895, 0.079919, 0.127496, 0.185198, 0.182256, 0.182256, 0.182256, 0.18812, 0.167087, 0.17593, 0.25031, 0.203355, 0.185198, 0.26085, 0.321458, 0.328603, 0.301917, 0.298791, 0.288399, 0.394753, 0.468512, 0.468512, 0.59917, 0.525368, 0.472492, 0.40511, 0.31487, 0.318242, 0.422041, 0.40511, 0.311707, 0.298791, 0.42561, 0.42561, 0.422041, 0.339168, 0.335645, 0.332115, 0.324872, 0.352862, 0.332115, 0.232838, 0.288399, 0.26085, 0.239899, 0.321458, 0.398279, 0.497853, 0.414856, 0.352862, 0.352862, 0.321458, 0.225814, 0.196879, 0.200174, 0.200174, 0.284882, 0.239899, 0.268042, 0.182256, 0.164327, 0.15284, 0.222385, 0.21291, 0.122885, 0.158265, 0.132295, 0.096677, 0.071867, 0.102787, 0.098513, 0.079919, 0.137348, 0.257454, 0.209395], '')</t>
  </si>
  <si>
    <t>[39, 41, 44, 47, 49, 98, 155, 227, 228, 229, 230, 231, 234, 354, 355]</t>
  </si>
  <si>
    <t>UPI0002186154 status=activ</t>
  </si>
  <si>
    <t>([0.078022, 0.038042, 0.021816, 0.043307, 0.024826, 0.015344, 0.022306, 0.017447, 0.019109, 0.017797, 0.024393, 0.033407, 0.021381, 0.013437, 0.011669, 0.011669, 0.018787, 0.023087, 0.046336, 0.03976, 0.03976, 0.044297, 0.079919, 0.102787, 0.05306, 0.05306, 0.067594, 0.034884, 0.059222, 0.074921, 0.090864, 0.086953, 0.081712, 0.096677, 0.11371, 0.137348, 0.139895, 0.132295, 0.139895, 0.125101, 0.155435, 0.179055, 0.098513, 0.098513, 0.147574, 0.144935, 0.25031, 0.328603, 0.418646, 0.418646, 0.370445, 0.414856, 0.422041, 0.422041, 0.480142, 0.476583, 0.562014, 0.476583, 0.447574, 0.476583, 0.465241, 0.450668, 0.414856, 0.521092, 0.521092, 0.505461, 0.56648, 0.486429, 0.374039, 0.377384, 0.384043, 0.346032, 0.332115, 0.328603, 0.332115, 0.25406, 0.209395, 0.21291, 0.18812, 0.182256, 0.161087, 0.158265, 0.161087, 0.194234, 0.206376, 0.132295, 0.137348, 0.158265, 0.21291, 0.257454, 0.25031, 0.25031, 0.298791, 0.216401, 0.155435, 0.098513, 0.155435, 0.225814, 0.15284, 0.26085, 0.291804, 0.239899, 0.239899, 0.185198, 0.161087, 0.129801, 0.21291, 0.185198, 0.182256, 0.179055, 0.232838, 0.247041, 0.25031, 0.203355, 0.229226, 0.232838, 0.308712, 0.308712, 0.342579, 0.422041, 0.408655, 0.418646, 0.5017, 0.5017, 0.505461, 0.497853, 0.529623, 0.51388, 0.517562, 0.436924, 0.440853, 0.454136, 0.447574, 0.41194, 0.497853, 0.56648, 0.642678, 0.517562, 0.521092, 0.517562, 0.521092, 0.525368, 0.440853, 0.370445, 0.301917, 0.370445, 0.346032, 0.352862, 0.281712, 0.301917, 0.380708, 0.301917, 0.264545, 0.271506, 0.216401, 0.142424, 0.15284, 0.179055, 0.281712, 0.288399, 0.278302, 0.271506, 0.191378, 0.271506, 0.31487, 0.384043, 0.374039, 0.31487, 0.311707, 0.384043, 0.324872, 0.324872, 0.401658, 0.42561, 0.352862, 0.41194, 0.509769, 0.414856, 0.321458, 0.332115, 0.243554, 0.179055, 0.21291, 0.295083, 0.200174, 0.229226, 0.239899, 0.25031, 0.342579, 0.278302, 0.206376, 0.281712, 0.257454, 0.17593, 0.18812, 0.26085, 0.26085, 0.15284, 0.129801, 0.17593, 0.167087, 0.158265, 0.229226, 0.21291, 0.206376, 0.225814, 0.229226, 0.200174, 0.203355, 0.142424, 0.127496, 0.18812, 0.203355, 0.239899, 0.339168, 0.332115, 0.349426, 0.387226, 0.414856, 0.56648, 0.585406, 0.458154, 0.521092, 0.538167, 0.529623, 0.418646, 0.458154, 0.436924, 0.472492, 0.454136, 0.517562, 0.5017, 0.525368, 0.387226, 0.387226, 0.268042, 0.264545, 0.236433, 0.200174, 0.308712, 0.25031, 0.142424, 0.229226, 0.26085, 0.167087, 0.102787, 0.196879, 0.236433, 0.236433, 0.134866, 0.132295, 0.079919, 0.142424, 0.132295, 0.15284, 0.155435, 0.17593, 0.179055, 0.096677, 0.122885, 0.067594, 0.086953, 0.155435, 0.161087, 0.158265, 0.158265, 0.239899, 0.21291, 0.17593, 0.18812, 0.268042, 0.170161, 0.268042, 0.281712, 0.271506, 0.25406, 0.25031, 0.36309, 0.332115, 0.472492, 0.366687, 0.458154, 0.414856, 0.339168, 0.311707, 0.284882, 0.359901, 0.268042, 0.21291, 0.243554, 0.158265, 0.191378, 0.200174, 0.179055, 0.144935, 0.164327, 0.179055, 0.109221, 0.096677, 0.118441, 0.10481, 0.11371, 0.111485, 0.11371, 0.11371, 0.088832, 0.106997, 0.125101, 0.109221, 0.185198, 0.196879, 0.288399, 0.295083, 0.366687, 0.394753, 0.335645, 0.311707, 0.394753, 0.390993, 0.370445, 0.335645, 0.232838, 0.222385, 0.185198, 0.209395, 0.268042, 0.264545, 0.243554, 0.200174, 0.288399, 0.222385, 0.17593, 0.134866, 0.092881, 0.085092, 0.050641, 0.085092, 0.06184], '')</t>
  </si>
  <si>
    <t>[56, 63, 64, 65, 66, 122, 123, 124, 126, 127, 128, 135, 136, 137, 138, 139, 140, 141, 176, 219, 220, 222, 223, 224, 230, 231, 232]</t>
  </si>
  <si>
    <t>UPI0002186155 status=activ</t>
  </si>
  <si>
    <t>([0.5017, 0.538167, 0.570702, 0.534167, 0.557691, 0.447574, 0.465241, 0.490133, 0.468512, 0.480142, 0.5017, 0.557691, 0.557691, 0.575842, 0.59014, 0.490133, 0.490133, 0.42561, 0.42561, 0.40511, 0.401658, 0.398279, 0.30533, 0.30533, 0.25031, 0.268042, 0.288399, 0.288399, 0.203355, 0.203355, 0.206376, 0.196879, 0.127496, 0.129801, 0.092881, 0.100716, 0.111485, 0.109221, 0.147574, 0.092881, 0.069024, 0.116183, 0.078022, 0.129801, 0.106997, 0.092881, 0.092881, 0.079919, 0.083462, 0.137348, 0.167087, 0.167087, 0.167087, 0.15008, 0.158265, 0.125101, 0.069024, 0.054297, 0.032677, 0.019109, 0.019401, 0.032677, 0.032677, 0.048328, 0.048328, 0.034068, 0.064632, 0.029376, 0.03976, 0.038858, 0.024826, 0.023534, 0.015078, 0.014586, 0.026338, 0.015694, 0.027463, 0.051831, 0.081712, 0.125101, 0.225814, 0.308712, 0.216401, 0.142424, 0.15008, 0.092881, 0.155435, 0.158265, 0.275179, 0.308712, 0.229226, 0.295083, 0.295083, 0.408655, 0.414856, 0.408655, 0.494003, 0.41194, 0.41194, 0.461924, 0.380708, 0.390993, 0.387226, 0.380708, 0.377384, 0.36309, 0.418646, 0.324872, 0.324872, 0.301917, 0.301917, 0.295083, 0.308712, 0.308712, 0.167087, 0.167087, 0.100716, 0.083462, 0.102787, 0.0704, 0.047319, 0.0704, 0.038858, 0.027463, 0.044297, 0.073402, 0.049374], '')</t>
  </si>
  <si>
    <t>[0, 1, 2, 3, 4, 10, 11, 12, 13, 14]</t>
  </si>
  <si>
    <t>UPI0002186156 status=activ</t>
  </si>
  <si>
    <t>([0.111485, 0.155435, 0.155435, 0.194234, 0.137348, 0.094817, 0.11371, 0.129801, 0.096677, 0.111485, 0.144935, 0.15284, 0.167087, 0.167087, 0.232838, 0.278302, 0.281712, 0.374039, 0.377384, 0.468512, 0.465241, 0.51388, 0.549308, 0.480142, 0.480142, 0.472492, 0.59917, 0.56648, 0.622677, 0.622677, 0.59508, 0.486429, 0.433034, 0.359901, 0.377384, 0.288399, 0.288399, 0.284882, 0.271506, 0.18812, 0.185198, 0.158265, 0.134866, 0.0704, 0.120615, 0.129801, 0.125101, 0.109221, 0.125101, 0.120615, 0.120615, 0.102787, 0.111485, 0.161087, 0.219301, 0.206376, 0.219301, 0.137348, 0.139895, 0.158265, 0.155435, 0.134866, 0.161087, 0.147574, 0.206376, 0.232838, 0.219301, 0.318242, 0.232838, 0.170161, 0.094817, 0.094817, 0.132295, 0.15284, 0.161087, 0.158265, 0.170161, 0.209395, 0.26085, 0.291804, 0.298791, 0.401658, 0.458154, 0.422041, 0.468512, 0.505461, 0.394753, 0.387226, 0.387226, 0.398279, 0.414856, 0.521092, 0.497853, 0.465241, 0.51388, 0.521092, 0.414856, 0.4292, 0.450668, 0.398279, 0.332115, 0.31487, 0.318242, 0.209395, 0.21291, 0.137348, 0.076542, 0.125101, 0.132295, 0.100716, 0.132295, 0.155435, 0.118441, 0.179055, 0.185198, 0.137348, 0.102787, 0.179055, 0.109221, 0.083462], '')</t>
  </si>
  <si>
    <t>[21, 22, 26, 27, 28, 29, 30, 85, 91, 94, 95]</t>
  </si>
  <si>
    <t>UPI0002186157 status=activ</t>
  </si>
  <si>
    <t>([0.144935, 0.216401, 0.132295, 0.0704, 0.092881, 0.056825, 0.081712, 0.122885, 0.15008, 0.179055, 0.203355, 0.17593, 0.139895, 0.137348, 0.074921, 0.067594, 0.078022, 0.127496, 0.142424, 0.236433, 0.247041, 0.25406, 0.144935, 0.216401, 0.321458, 0.332115, 0.42561, 0.359901, 0.232838, 0.236433, 0.236433, 0.15008, 0.21291, 0.284882, 0.281712, 0.281712, 0.191378, 0.170161, 0.173081, 0.158265, 0.137348, 0.200174, 0.127496, 0.139895, 0.147574, 0.090864, 0.092881, 0.092881, 0.074921, 0.081712, 0.081712, 0.046336, 0.086953, 0.051831, 0.059222, 0.058088, 0.106997, 0.109221, 0.086953, 0.085092, 0.067594, 0.078022, 0.079919, 0.085092, 0.120615, 0.060549, 0.083462, 0.045352, 0.045352, 0.045352, 0.079919, 0.064632, 0.06184, 0.073402, 0.125101, 0.111485, 0.060549, 0.036378, 0.064632, 0.085092, 0.050641, 0.066181, 0.064632, 0.044297, 0.074921, 0.094817, 0.170161, 0.206376, 0.291804, 0.209395, 0.222385, 0.232838, 0.179055, 0.264545, 0.243554, 0.179055, 0.182256, 0.284882, 0.301917, 0.295083, 0.30533, 0.380708, 0.370445, 0.384043, 0.440853, 0.41194, 0.401658, 0.40511, 0.398279, 0.408655, 0.505461, 0.5017, 0.486429, 0.585406, 0.51388, 0.418646, 0.480142, 0.414856, 0.418646, 0.377384, 0.380708, 0.288399, 0.291804, 0.291804, 0.291804, 0.295083, 0.219301, 0.167087, 0.139895, 0.134866, 0.078022, 0.078022, 0.129801, 0.111485, 0.109221, 0.147574, 0.236433, 0.161087, 0.222385, 0.142424, 0.229226, 0.15008, 0.15008, 0.155435, 0.15284, 0.090864, 0.05306, 0.102787, 0.122885, 0.102787, 0.088832, 0.122885, 0.116183, 0.118441, 0.139895, 0.125101, 0.132295, 0.064632, 0.116183, 0.066181, 0.109221, 0.069024, 0.120615, 0.194234, 0.200174, 0.206376, 0.284882, 0.366687, 0.339168, 0.384043, 0.4292, 0.444081, 0.458154, 0.436924, 0.40511, 0.384043, 0.398279, 0.36309, 0.521092, 0.476583], '')</t>
  </si>
  <si>
    <t>[110, 111, 113, 114, 178]</t>
  </si>
  <si>
    <t>UPI0002186158 status=activ</t>
  </si>
  <si>
    <t>([0.318242, 0.356642, 0.335645, 0.387226, 0.298791, 0.335645, 0.374039, 0.298791, 0.232838, 0.264545, 0.291804, 0.268042, 0.278302, 0.308712, 0.31487, 0.384043, 0.339168, 0.278302, 0.370445, 0.328603, 0.232838, 0.275179, 0.275179, 0.275179, 0.222385, 0.229226, 0.147574, 0.137348, 0.206376, 0.25406, 0.26085, 0.219301, 0.257454, 0.173081, 0.111485, 0.109221, 0.129801, 0.096677, 0.144935, 0.139895, 0.164327, 0.247041, 0.164327, 0.10481, 0.134866, 0.161087, 0.243554, 0.222385, 0.236433, 0.247041, 0.196879, 0.161087, 0.161087, 0.203355, 0.278302, 0.36309, 0.370445, 0.271506, 0.359901, 0.349426, 0.356642, 0.288399, 0.284882, 0.281712, 0.36309, 0.31487, 0.328603, 0.236433, 0.308712, 0.232838, 0.15008, 0.167087, 0.209395, 0.247041, 0.264545, 0.236433, 0.173081, 0.164327, 0.232838, 0.243554, 0.155435, 0.15008, 0.216401, 0.18812, 0.271506, 0.239899, 0.281712, 0.268042, 0.36309, 0.295083, 0.278302, 0.36309, 0.433034, 0.41194, 0.30533, 0.281712, 0.318242, 0.387226, 0.394753, 0.384043, 0.380708, 0.394753, 0.398279, 0.356642, 0.324872, 0.257454, 0.288399, 0.278302, 0.291804, 0.200174, 0.298791, 0.298791, 0.271506, 0.243554, 0.216401, 0.311707, 0.271506, 0.229226, 0.191378, 0.144935, 0.109221, 0.069024], '')</t>
  </si>
  <si>
    <t>UPI0002186159 status=activ</t>
  </si>
  <si>
    <t>([0.016826, 0.032017, 0.049374, 0.030611, 0.046336, 0.048328, 0.066181, 0.036378, 0.046336, 0.038042, 0.05306, 0.040537, 0.0704, 0.098513, 0.060549, 0.102787, 0.116183, 0.109221, 0.173081, 0.26085, 0.335645, 0.328603, 0.321458, 0.332115, 0.308712, 0.219301, 0.191378, 0.109221, 0.191378, 0.194234, 0.25406, 0.243554, 0.324872, 0.328603, 0.328603, 0.324872, 0.335645, 0.21291, 0.219301, 0.144935, 0.15008, 0.139895, 0.144935, 0.083462, 0.045352, 0.060549, 0.079919, 0.078022, 0.155435, 0.11371, 0.069024, 0.069024, 0.067594, 0.064632, 0.05306, 0.05306, 0.111485, 0.116183, 0.17593, 0.139895, 0.222385, 0.194234, 0.167087, 0.111485, 0.182256, 0.232838, 0.21291, 0.194234, 0.275179, 0.17593, 0.155435, 0.232838, 0.203355, 0.21291, 0.219301, 0.25031, 0.209395, 0.191378, 0.191378, 0.161087, 0.137348, 0.127496, 0.127496, 0.094817, 0.132295, 0.074921, 0.06184, 0.10481, 0.155435, 0.096677, 0.191378, 0.239899, 0.278302, 0.225814, 0.25031, 0.257454, 0.278302, 0.328603, 0.318242, 0.298791, 0.284882, 0.288399, 0.291804, 0.318242, 0.321458, 0.247041, 0.271506, 0.328603, 0.264545, 0.26085, 0.236433, 0.206376, 0.257454, 0.196879, 0.264545, 0.196879, 0.167087, 0.120615, 0.078022, 0.056825, 0.041405, 0.067594, 0.092881], '')</t>
  </si>
  <si>
    <t>UPI000218615A status=activ</t>
  </si>
  <si>
    <t>([0.380708, 0.284882, 0.31487, 0.335645, 0.284882, 0.278302, 0.236433, 0.185198, 0.21291, 0.203355, 0.203355, 0.15284, 0.144935, 0.100716, 0.127496, 0.15284, 0.147574, 0.10481, 0.125101, 0.106997, 0.0704, 0.106997, 0.17593, 0.118441, 0.116183, 0.155435, 0.122885, 0.161087, 0.200174, 0.164327, 0.194234, 0.219301, 0.301917, 0.301917, 0.271506, 0.30533, 0.206376, 0.200174, 0.216401, 0.194234, 0.219301, 0.239899, 0.239899, 0.216401, 0.311707, 0.295083, 0.298791, 0.380708, 0.380708, 0.398279, 0.440853, 0.394753, 0.339168, 0.374039, 0.384043, 0.40511, 0.346032, 0.447574, 0.461924, 0.458154, 0.458154, 0.401658, 0.458154, 0.384043, 0.384043, 0.36309, 0.414856, 0.41194, 0.42561, 0.324872, 0.339168, 0.324872, 0.356642, 0.422041, 0.387226, 0.380708, 0.458154, 0.541878, 0.472492, 0.461924, 0.476583, 0.394753, 0.422041, 0.349426, 0.418646, 0.41194, 0.318242, 0.225814, 0.142424, 0.132295, 0.239899, 0.18812, 0.206376, 0.191378, 0.185198, 0.194234, 0.203355, 0.229226, 0.209395, 0.209395, 0.142424, 0.122885, 0.182256, 0.122885, 0.191378, 0.116183, 0.122885, 0.196879, 0.288399, 0.394753, 0.356642, 0.335645, 0.390993, 0.295083, 0.25406, 0.216401, 0.219301, 0.137348, 0.064632, 0.069024, 0.096677, 0.15008, 0.194234, 0.134866, 0.216401, 0.206376, 0.31487, 0.219301, 0.219301, 0.200174, 0.191378, 0.225814, 0.164327, 0.158265, 0.239899, 0.21291, 0.247041, 0.243554, 0.352862, 0.380708, 0.356642, 0.30533, 0.222385, 0.236433, 0.281712, 0.295083, 0.295083, 0.232838, 0.349426, 0.25406, 0.275179, 0.222385, 0.18812, 0.281712, 0.31487, 0.288399, 0.311707, 0.291804, 0.194234, 0.173081, 0.236433, 0.26085, 0.318242, 0.4292, 0.418646, 0.447574, 0.418646, 0.414856, 0.414856, 0.339168, 0.408655, 0.387226, 0.433034, 0.433034, 0.328603, 0.308712, 0.295083, 0.359901, 0.332115, 0.374039, 0.321458, 0.346032, 0.339168, 0.332115, 0.301917, 0.295083, 0.324872, 0.25406, 0.26085, 0.225814, 0.229226, 0.191378, 0.179055, 0.170161, 0.206376, 0.281712, 0.268042, 0.26085, 0.216401, 0.264545, 0.31487, 0.377384, 0.352862, 0.349426, 0.318242, 0.318242, 0.229226, 0.209395, 0.281712, 0.25031, 0.328603, 0.349426, 0.387226, 0.394753, 0.408655, 0.408655, 0.377384, 0.380708, 0.384043, 0.352862, 0.359901, 0.284882, 0.301917, 0.25406, 0.25406, 0.298791, 0.291804, 0.380708, 0.346032, 0.359901, 0.418646, 0.377384, 0.390993, 0.349426, 0.359901, 0.352862, 0.311707, 0.335645, 0.26085, 0.30533, 0.335645, 0.339168, 0.342579, 0.311707, 0.342579, 0.321458, 0.284882, 0.268042, 0.247041, 0.25031, 0.219301, 0.144935, 0.17593, 0.15284], '')</t>
  </si>
  <si>
    <t>UPI000218615B status=activ</t>
  </si>
  <si>
    <t>([0.173081, 0.109221, 0.142424, 0.18812, 0.219301, 0.264545, 0.288399, 0.335645, 0.239899, 0.167087, 0.111485, 0.132295, 0.15008, 0.125101, 0.109221, 0.11371, 0.102787, 0.137348, 0.118441, 0.10481, 0.122885, 0.170161, 0.257454, 0.284882, 0.295083, 0.311707, 0.225814, 0.173081, 0.170161, 0.239899, 0.236433, 0.236433, 0.25406, 0.15284, 0.094817, 0.17593, 0.185198, 0.194234, 0.200174, 0.232838, 0.26085, 0.232838, 0.203355, 0.200174, 0.17593, 0.139895, 0.106997, 0.17593, 0.206376, 0.116183, 0.088832, 0.158265, 0.26085, 0.264545, 0.25031, 0.335645, 0.328603, 0.239899, 0.25031, 0.288399, 0.200174, 0.127496, 0.17593, 0.203355, 0.111485, 0.086953, 0.11371, 0.134866, 0.125101, 0.092881, 0.102787, 0.155435, 0.15284, 0.144935, 0.11371, 0.129801, 0.10481, 0.088832, 0.118441, 0.100716, 0.100716, 0.116183, 0.10481, 0.137348, 0.116183, 0.137348, 0.11371, 0.109221, 0.116183, 0.120615, 0.122885, 0.185198, 0.194234, 0.132295, 0.094817, 0.111485, 0.098513, 0.096677, 0.111485, 0.15284, 0.15284, 0.144935, 0.196879, 0.275179, 0.26085, 0.291804, 0.366687, 0.339168, 0.271506, 0.170161, 0.161087, 0.26085, 0.26085, 0.25031, 0.284882, 0.374039, 0.40511, 0.529623, 0.58069, 0.534167, 0.444081, 0.374039, 0.321458, 0.295083, 0.311707, 0.324872, 0.25406, 0.209395, 0.271506, 0.328603, 0.4292, 0.359901, 0.26085, 0.264545, 0.26085, 0.281712, 0.25031, 0.170161, 0.155435, 0.15284, 0.129801, 0.18812, 0.257454, 0.216401, 0.257454, 0.247041, 0.247041, 0.339168, 0.384043, 0.433034, 0.40511, 0.422041, 0.394753, 0.468512, 0.444081, 0.418646, 0.450668, 0.352862, 0.339168, 0.298791, 0.275179, 0.321458, 0.308712, 0.318242, 0.418646, 0.308712, 0.301917, 0.222385, 0.206376, 0.206376, 0.216401, 0.257454, 0.219301, 0.332115, 0.342579, 0.295083, 0.324872, 0.278302, 0.380708, 0.468512, 0.418646, 0.422041, 0.408655, 0.366687, 0.291804, 0.298791, 0.370445, 0.370445, 0.346032, 0.374039, 0.384043, 0.384043, 0.380708, 0.408655, 0.298791, 0.295083, 0.370445, 0.380708, 0.440853, 0.339168, 0.332115, 0.433034, 0.401658, 0.398279, 0.444081, 0.534167, 0.534167, 0.575842, 0.58069, 0.712013, 0.534167, 0.541878, 0.497853, 0.440853, 0.394753, 0.509769, 0.505461, 0.521092, 0.509769, 0.509769, 0.63748, 0.613573, 0.59508, 0.661982, 0.720929, 0.699094, 0.657645, 0.622677, 0.58069, 0.553315, 0.525368], '')</t>
  </si>
  <si>
    <t>[117, 118, 119, 205, 206, 207, 208, 209, 210, 211, 215, 216, 217, 218, 219, 220, 221, 222, 223, 224, 225, 226, 227, 228, 229, 230]</t>
  </si>
  <si>
    <t>UPI000218615C status=activ</t>
  </si>
  <si>
    <t>([0.707965, 0.505461, 0.553315, 0.472492, 0.486429, 0.40511, 0.476583, 0.494003, 0.51388, 0.5017, 0.509769, 0.553315, 0.529623, 0.458154, 0.529623, 0.509769, 0.5017, 0.461924, 0.436924, 0.436924, 0.436924, 0.444081, 0.541878, 0.525368, 0.570702, 0.59014, 0.694846, 0.666105, 0.56648, 0.497853, 0.545602, 0.472492, 0.384043, 0.422041, 0.517562, 0.517562, 0.422041, 0.436924, 0.468512, 0.486429, 0.505461, 0.468512, 0.390993, 0.398279, 0.414856, 0.440853, 0.436924, 0.36309, 0.291804, 0.370445, 0.335645, 0.324872, 0.398279, 0.476583, 0.476583, 0.433034, 0.436924, 0.41194, 0.414856, 0.384043, 0.380708, 0.387226, 0.418646, 0.534167, 0.553315, 0.553315, 0.545602, 0.557691, 0.553315, 0.51388, 0.433034, 0.541878, 0.538167, 0.461924, 0.4292, 0.40511, 0.422041, 0.450668, 0.604312, 0.476583, 0.509769, 0.476583, 0.490133, 0.41194, 0.30533, 0.288399, 0.288399, 0.295083, 0.295083, 0.384043, 0.483068, 0.534167, 0.517562, 0.505461, 0.505461, 0.505461, 0.494003, 0.42561, 0.346032, 0.31487, 0.401658, 0.387226, 0.387226, 0.377384, 0.370445, 0.366687, 0.380708, 0.374039, 0.387226, 0.36309, 0.324872, 0.291804, 0.291804, 0.275179, 0.25031, 0.308712, 0.308712, 0.30533, 0.390993, 0.490133], '')</t>
  </si>
  <si>
    <t>[0, 1, 2, 8, 9, 10, 11, 12, 14, 15, 16, 22, 23, 24, 25, 26, 27, 28, 30, 34, 35, 40, 63, 64, 65, 66, 67, 68, 69, 71, 72, 78, 80, 91, 92, 93, 94, 95]</t>
  </si>
  <si>
    <t>UPI000218615D status=activ</t>
  </si>
  <si>
    <t>([0.408655, 0.450668, 0.486429, 0.370445, 0.414856, 0.342579, 0.366687, 0.30533, 0.370445, 0.398279, 0.414856, 0.414856, 0.40511, 0.408655, 0.476583, 0.465241, 0.545602, 0.534167, 0.454136, 0.436924, 0.440853, 0.401658, 0.398279, 0.394753, 0.40511, 0.401658, 0.394753, 0.41194, 0.494003, 0.433034, 0.352862, 0.298791, 0.335645, 0.332115, 0.25406, 0.225814, 0.30533, 0.31487, 0.243554, 0.31487, 0.346032, 0.349426, 0.374039, 0.342579, 0.352862, 0.433034, 0.440853, 0.505461, 0.476583, 0.450668, 0.458154, 0.538167, 0.622677, 0.575842, 0.557691, 0.703578, 0.741537], '')</t>
  </si>
  <si>
    <t>[16, 17, 47, 51, 52, 53, 54, 55, 56]</t>
  </si>
  <si>
    <t>UPI000218615E status=activ</t>
  </si>
  <si>
    <t>([0.486429, 0.387226, 0.433034, 0.454136, 0.486429, 0.5017, 0.517562, 0.440853, 0.454136, 0.483068, 0.497853, 0.529623, 0.608892, 0.604312, 0.608892, 0.613573, 0.505461, 0.494003, 0.483068, 0.480142, 0.398279, 0.335645, 0.41194, 0.414856, 0.418646, 0.422041, 0.346032, 0.349426, 0.321458, 0.328603, 0.328603, 0.335645, 0.349426, 0.239899, 0.243554, 0.161087, 0.125101, 0.196879, 0.161087, 0.191378, 0.268042, 0.352862, 0.352862, 0.25031, 0.167087, 0.170161, 0.137348, 0.179055, 0.191378, 0.229226, 0.222385, 0.219301, 0.194234, 0.120615, 0.216401, 0.134866, 0.18812, 0.222385, 0.216401, 0.25031, 0.222385, 0.167087, 0.167087, 0.219301, 0.229226, 0.21291, 0.206376, 0.229226, 0.26085, 0.219301, 0.288399, 0.298791, 0.185198, 0.209395, 0.264545, 0.257454, 0.318242, 0.346032, 0.342579, 0.275179, 0.216401, 0.239899, 0.222385, 0.216401, 0.219301, 0.332115, 0.422041, 0.4292, 0.4292, 0.436924, 0.480142, 0.447574, 0.433034, 0.483068, 0.374039, 0.398279, 0.308712, 0.346032, 0.342579, 0.318242, 0.384043, 0.366687, 0.30533, 0.359901, 0.321458, 0.21291, 0.164327, 0.164327, 0.167087, 0.194234, 0.185198, 0.15284, 0.17593, 0.185198, 0.144935, 0.232838, 0.236433, 0.21291, 0.155435, 0.098513, 0.118441, 0.0704, 0.0704, 0.106997, 0.122885, 0.155435, 0.219301, 0.219301, 0.222385, 0.216401, 0.216401, 0.144935, 0.144935, 0.144935, 0.144935, 0.144935, 0.144935, 0.15284, 0.257454, 0.328603, 0.328603, 0.257454, 0.335645, 0.332115, 0.301917, 0.203355, 0.129801, 0.088832, 0.100716, 0.086953, 0.086953, 0.074921, 0.085092, 0.079919, 0.048328, 0.045352, 0.079919, 0.054297, 0.056825, 0.051831, 0.032677, 0.058088, 0.102787, 0.06312, 0.06312, 0.071867, 0.092881, 0.129801, 0.222385, 0.229226, 0.247041, 0.26085, 0.232838, 0.298791, 0.335645, 0.308712, 0.311707, 0.328603, 0.311707, 0.301917, 0.31487, 0.384043, 0.281712, 0.281712, 0.356642, 0.436924, 0.356642, 0.4292, 0.458154, 0.422041, 0.414856, 0.4292, 0.352862, 0.291804, 0.291804, 0.281712, 0.398279, 0.398279, 0.380708, 0.465241, 0.374039, 0.370445, 0.25406, 0.352862, 0.352862, 0.247041, 0.25406, 0.342579, 0.332115, 0.342579, 0.257454, 0.257454, 0.239899, 0.243554, 0.239899, 0.264545, 0.268042, 0.179055, 0.167087, 0.196879, 0.203355, 0.257454, 0.17593, 0.295083, 0.271506, 0.216401, 0.311707, 0.281712, 0.243554, 0.203355, 0.15284, 0.271506, 0.236433, 0.209395], '')</t>
  </si>
  <si>
    <t>[5, 6, 11, 12, 13, 14, 15, 16]</t>
  </si>
  <si>
    <t>UPI000218615F status=activ</t>
  </si>
  <si>
    <t>([0.545602, 0.461924, 0.390993, 0.42561, 0.465241, 0.480142, 0.505461, 0.4292, 0.458154, 0.476583, 0.497853, 0.521092, 0.447574, 0.380708, 0.4292, 0.398279, 0.40511, 0.444081, 0.414856, 0.394753, 0.394753, 0.387226, 0.450668, 0.447574, 0.444081, 0.444081, 0.480142, 0.486429, 0.505461, 0.5017, 0.51388, 0.521092, 0.517562, 0.486429, 0.472492, 0.505461, 0.525368, 0.525368, 0.447574, 0.450668, 0.486429, 0.41194, 0.42561, 0.422041, 0.494003, 0.398279, 0.311707, 0.284882, 0.271506, 0.328603, 0.268042, 0.25031, 0.271506, 0.275179, 0.366687, 0.447574, 0.450668, 0.454136, 0.51388, 0.59014, 0.622677, 0.529623, 0.63748, 0.541878, 0.450668, 0.450668, 0.521092, 0.632174, 0.51388, 0.51388, 0.521092, 0.562014, 0.483068, 0.450668, 0.390993, 0.36309, 0.332115, 0.321458, 0.339168, 0.339168, 0.332115, 0.275179, 0.275179, 0.264545, 0.328603, 0.41194, 0.332115, 0.298791, 0.301917, 0.384043, 0.31487, 0.321458, 0.359901, 0.40511, 0.40511, 0.444081, 0.384043, 0.414856, 0.352862, 0.370445, 0.377384, 0.377384, 0.401658, 0.472492, 0.468512, 0.465241, 0.390993, 0.468512, 0.549308, 0.444081, 0.450668, 0.450668, 0.41194, 0.398279, 0.398279, 0.401658, 0.433034, 0.447574, 0.436924, 0.472492, 0.447574, 0.414856, 0.346032, 0.356642, 0.346032, 0.359901, 0.281712, 0.328603, 0.321458, 0.284882, 0.370445, 0.377384, 0.377384, 0.374039, 0.374039, 0.370445, 0.26085, 0.288399, 0.359901, 0.291804, 0.31487, 0.318242, 0.346032, 0.387226, 0.390993, 0.401658, 0.324872, 0.324872, 0.291804, 0.264545, 0.298791, 0.219301, 0.155435, 0.232838, 0.298791, 0.222385, 0.179055, 0.275179, 0.257454, 0.268042, 0.275179, 0.209395, 0.229226, 0.158265, 0.21291, 0.173081, 0.10481, 0.155435, 0.239899, 0.318242, 0.264545, 0.257454, 0.335645, 0.370445, 0.356642, 0.335645, 0.346032, 0.394753, 0.370445, 0.359901, 0.271506, 0.335645, 0.332115, 0.30533, 0.356642, 0.339168, 0.36309, 0.36309, 0.349426, 0.342579, 0.26085, 0.31487, 0.328603, 0.321458, 0.36309, 0.380708, 0.291804, 0.352862, 0.387226, 0.4292, 0.4292, 0.422041, 0.422041, 0.494003, 0.380708, 0.308712, 0.216401, 0.229226, 0.318242, 0.318242, 0.318242, 0.398279, 0.42561, 0.422041, 0.42561, 0.414856, 0.335645, 0.42561, 0.398279, 0.288399, 0.278302, 0.185198, 0.278302, 0.25031, 0.264545, 0.36309, 0.398279, 0.486429, 0.447574, 0.366687, 0.370445, 0.380708, 0.284882, 0.203355, 0.206376, 0.203355, 0.170161, 0.239899, 0.167087, 0.167087, 0.243554, 0.209395, 0.281712, 0.236433, 0.239899, 0.191378, 0.158265, 0.21291, 0.155435, 0.155435], '')</t>
  </si>
  <si>
    <t>[0, 6, 11, 28, 29, 30, 31, 32, 35, 36, 37, 58, 59, 60, 61, 62, 63, 66, 67, 68, 69, 70, 71, 108]</t>
  </si>
  <si>
    <t>UPI0002186160 status=activ</t>
  </si>
  <si>
    <t>([0.167087, 0.209395, 0.281712, 0.311707, 0.352862, 0.40511, 0.42561, 0.486429, 0.51388, 0.56648, 0.575842, 0.648219, 0.680603, 0.618285, 0.653063, 0.666105, 0.648219, 0.648219, 0.642678, 0.733139, 0.671169, 0.779859, 0.666105, 0.626927, 0.63748, 0.575842, 0.570702, 0.585406, 0.541878, 0.433034, 0.335645, 0.352862, 0.332115, 0.264545, 0.311707, 0.311707, 0.40511, 0.414856, 0.41194, 0.42561, 0.349426, 0.311707, 0.295083, 0.308712, 0.236433, 0.173081, 0.206376, 0.167087, 0.096677, 0.060549, 0.0704, 0.127496, 0.071867, 0.040537, 0.029376, 0.023087, 0.013613, 0.00962, 0.009728, 0.009728, 0.010672, 0.01227, 0.013613, 0.010221, 0.01204, 0.014783, 0.017138, 0.011518, 0.009865, 0.013265], '')</t>
  </si>
  <si>
    <t>[8, 9, 10, 11, 12, 13, 14, 15, 16, 17, 18, 19, 20, 21, 22, 23, 24, 25, 26, 27, 28]</t>
  </si>
  <si>
    <t>UPI0002186161 status=activ</t>
  </si>
  <si>
    <t>([0.575842, 0.632174, 0.685117, 0.534167, 0.51388, 0.529623, 0.51388, 0.42561, 0.36309, 0.387226, 0.414856, 0.374039, 0.374039, 0.374039, 0.366687, 0.356642, 0.346032, 0.418646, 0.414856, 0.414856, 0.42561, 0.4292, 0.328603, 0.321458, 0.40511, 0.366687, 0.374039, 0.394753, 0.486429, 0.497853, 0.436924, 0.321458, 0.41194, 0.4292, 0.342579, 0.281712, 0.17593, 0.17593, 0.120615, 0.083462, 0.081712, 0.081712, 0.069024, 0.120615, 0.120615, 0.129801, 0.155435, 0.155435, 0.15284, 0.155435, 0.236433, 0.298791, 0.40511, 0.422041, 0.346032, 0.346032, 0.401658, 0.517562, 0.553315, 0.657645, 0.728858, 0.73685, 0.720929, 0.754692, 0.759478, 0.712013, 0.575842, 0.632174, 0.538167, 0.4292, 0.42561, 0.398279, 0.42561, 0.335645, 0.308712, 0.295083, 0.370445, 0.380708, 0.268042, 0.239899, 0.167087, 0.173081, 0.122885, 0.116183, 0.125101, 0.096677, 0.096677, 0.167087, 0.167087, 0.229226, 0.332115, 0.247041, 0.25406, 0.219301, 0.318242, 0.318242, 0.394753, 0.328603, 0.298791, 0.36309, 0.342579, 0.401658, 0.377384, 0.42561, 0.517562, 0.476583, 0.505461, 0.545602, 0.490133, 0.433034], '')</t>
  </si>
  <si>
    <t>[0, 1, 2, 3, 4, 5, 6, 57, 58, 59, 60, 61, 62, 63, 64, 65, 66, 67, 68, 104, 106, 107]</t>
  </si>
  <si>
    <t>UPI0002186162 status=activ</t>
  </si>
  <si>
    <t>([0.005623, 0.004775, 0.006245, 0.008409, 0.006482, 0.005623, 0.005086, 0.005623, 0.006701, 0.008075, 0.009865, 0.011342, 0.011903, 0.008723, 0.008804, 0.012491, 0.019401, 0.025316, 0.025762, 0.048328, 0.069024, 0.088832, 0.147574, 0.15008, 0.161087, 0.17593, 0.26085, 0.359901, 0.390993, 0.30533, 0.308712, 0.332115, 0.324872, 0.318242, 0.311707, 0.408655, 0.40511, 0.308712, 0.346032, 0.26085, 0.167087, 0.206376, 0.239899, 0.232838, 0.232838, 0.219301, 0.275179, 0.281712, 0.264545, 0.264545, 0.346032, 0.31487, 0.222385, 0.155435, 0.096677, 0.092881, 0.088832, 0.083462, 0.147574, 0.076542, 0.134866, 0.239899, 0.15008, 0.11371, 0.116183, 0.069024, 0.071867, 0.045352, 0.043307, 0.048328, 0.028695, 0.029376, 0.024393, 0.019401, 0.031287, 0.055536, 0.106997, 0.109221, 0.109221, 0.109221, 0.164327, 0.109221, 0.050641, 0.085092, 0.086953, 0.060549, 0.098513, 0.094817, 0.173081, 0.179055, 0.17593, 0.17593, 0.173081, 0.229226, 0.25031, 0.247041, 0.232838, 0.225814, 0.129801, 0.094817, 0.054297, 0.067594, 0.102787, 0.170161, 0.179055, 0.225814, 0.288399, 0.301917, 0.247041, 0.158265, 0.10481, 0.098513, 0.15284, 0.155435, 0.155435, 0.239899, 0.275179, 0.25031, 0.158265, 0.185198, 0.21291, 0.298791, 0.295083, 0.284882, 0.298791, 0.216401, 0.243554, 0.247041, 0.247041, 0.275179, 0.284882, 0.356642, 0.284882, 0.206376, 0.216401, 0.229226, 0.232838, 0.132295, 0.15008, 0.158265, 0.239899, 0.264545, 0.264545, 0.264545, 0.182256, 0.170161, 0.216401, 0.194234, 0.167087, 0.134866, 0.134866, 0.194234, 0.164327, 0.236433, 0.335645, 0.291804], '')</t>
  </si>
  <si>
    <t>UPI0002186163 status=activ</t>
  </si>
  <si>
    <t>([0.301917, 0.194234, 0.268042, 0.173081, 0.236433, 0.225814, 0.281712, 0.222385, 0.216401, 0.239899, 0.185198, 0.137348, 0.164327, 0.144935, 0.15008, 0.137348, 0.127496, 0.158265, 0.170161, 0.167087, 0.200174, 0.196879, 0.301917, 0.291804, 0.291804, 0.268042, 0.318242, 0.311707, 0.349426, 0.384043, 0.387226, 0.476583, 0.570702, 0.557691, 0.570702, 0.461924, 0.454136, 0.447574, 0.398279, 0.40511, 0.414856, 0.454136, 0.458154, 0.447574, 0.401658, 0.497853, 0.505461, 0.480142, 0.394753, 0.394753, 0.387226, 0.394753, 0.384043, 0.301917, 0.301917, 0.291804, 0.387226, 0.321458, 0.332115, 0.422041, 0.366687, 0.359901, 0.268042, 0.352862, 0.25031, 0.288399, 0.301917, 0.206376, 0.134866, 0.134866, 0.167087, 0.116183, 0.118441, 0.118441, 0.179055, 0.185198, 0.18812, 0.158265, 0.147574, 0.096677, 0.076542, 0.050641, 0.051831, 0.092881, 0.092881, 0.15008, 0.144935, 0.134866, 0.147574, 0.194234, 0.257454, 0.216401, 0.191378, 0.182256, 0.222385, 0.222385, 0.21291, 0.182256, 0.134866, 0.144935, 0.200174, 0.200174, 0.216401, 0.137348, 0.109221, 0.06312, 0.06312, 0.064632, 0.03976, 0.043307, 0.042364, 0.042364, 0.054297, 0.059222, 0.034068, 0.026338, 0.026892, 0.016528, 0.021381, 0.035586, 0.054297, 0.055536, 0.069024, 0.090864, 0.125101, 0.164327, 0.206376, 0.139895, 0.134866, 0.209395, 0.239899, 0.239899, 0.268042, 0.275179, 0.318242, 0.422041, 0.440853, 0.370445, 0.370445, 0.356642, 0.291804, 0.291804, 0.298791, 0.308712, 0.339168, 0.284882, 0.229226, 0.229226, 0.225814, 0.225814, 0.225814, 0.26085, 0.209395, 0.155435, 0.155435, 0.120615, 0.088832, 0.085092, 0.085092, 0.15284, 0.10481, 0.158265, 0.129801, 0.100716, 0.098513, 0.059222, 0.06184, 0.083462, 0.111485, 0.18812, 0.155435, 0.086953, 0.049374, 0.102787, 0.071867, 0.071867, 0.129801, 0.129801, 0.0704, 0.106997, 0.098513, 0.086953, 0.106997, 0.129801, 0.132295, 0.074921, 0.120615, 0.21291, 0.170161, 0.132295, 0.134866, 0.164327, 0.179055, 0.185198, 0.161087, 0.15284, 0.139895, 0.139895, 0.170161, 0.222385, 0.144935, 0.144935, 0.191378, 0.100716, 0.083462, 0.100716, 0.164327, 0.106997, 0.073402, 0.092881, 0.078022, 0.081712, 0.079919, 0.06312, 0.116183, 0.125101, 0.219301, 0.15284, 0.15284, 0.15284, 0.120615, 0.206376, 0.132295, 0.164327, 0.243554, 0.278302, 0.295083, 0.216401, 0.295083, 0.328603, 0.295083, 0.321458, 0.298791, 0.311707, 0.384043, 0.288399, 0.271506, 0.225814, 0.30533, 0.257454, 0.271506, 0.25031, 0.243554, 0.298791, 0.298791, 0.257454, 0.275179, 0.257454, 0.25031, 0.25031, 0.268042, 0.30533, 0.281712, 0.278302, 0.232838, 0.206376, 0.25406, 0.25406, 0.288399, 0.21291, 0.247041, 0.15284, 0.243554, 0.257454, 0.311707, 0.275179, 0.278302, 0.170161, 0.170161, 0.179055, 0.185198, 0.173081, 0.179055, 0.167087, 0.144935, 0.185198, 0.170161, 0.196879, 0.21291, 0.225814, 0.342579, 0.342579, 0.472492, 0.490133, 0.436924, 0.342579, 0.390993, 0.42561, 0.454136, 0.398279, 0.40511, 0.408655, 0.324872, 0.328603, 0.42561, 0.377384, 0.281712, 0.374039, 0.377384, 0.359901, 0.342579, 0.318242, 0.295083, 0.25406, 0.278302, 0.328603, 0.335645, 0.239899, 0.257454, 0.264545, 0.243554, 0.332115, 0.321458, 0.339168, 0.298791, 0.288399, 0.30533, 0.384043, 0.370445, 0.374039, 0.349426, 0.349426, 0.349426, 0.356642, 0.332115, 0.239899, 0.232838, 0.209395, 0.308712, 0.21291, 0.216401, 0.291804, 0.275179, 0.275179, 0.346032, 0.384043, 0.387226, 0.387226, 0.390993, 0.387226, 0.387226, 0.4292, 0.42561, 0.408655, 0.370445, 0.318242, 0.384043, 0.384043, 0.476583, 0.476583, 0.570702, 0.685117, 0.59508, 0.56648, 0.490133, 0.486429, 0.472492, 0.390993, 0.472492, 0.468512, 0.447574, 0.42561, 0.418646, 0.401658, 0.398279, 0.398279, 0.458154, 0.422041, 0.418646, 0.349426, 0.311707, 0.284882, 0.284882, 0.36309, 0.366687, 0.433034, 0.342579, 0.346032, 0.408655, 0.41194, 0.42561, 0.486429, 0.541878, 0.534167, 0.562014, 0.570702, 0.626927, 0.626927, 0.680603, 0.680603, 0.741537, 0.741537, 0.745909, 0.724957, 0.608892, 0.642678, 0.666105, 0.703578, 0.720929, 0.720929, 0.733139, 0.716283, 0.657645, 0.545602, 0.545602, 0.521092, 0.534167, 0.570702, 0.59508, 0.575842, 0.557691, 0.608892, 0.63748, 0.680603, 0.653063, 0.767246, 0.775545, 0.775545, 0.819762, 0.801317, 0.745909, 0.653063, 0.675549, 0.699094, 0.685117, 0.685117, 0.724957, 0.703578, 0.661982, 0.666105, 0.59014, 0.570702, 0.534167, 0.549308, 0.538167, 0.562014, 0.545602, 0.549308, 0.468512, 0.490133, 0.5017, 0.575842, 0.657645, 0.613573, 0.509769, 0.525368, 0.509769, 0.480142, 0.483068, 0.509769, 0.509769, 0.505461, 0.525368, 0.56648, 0.529623, 0.529623, 0.58069, 0.59014, 0.585406, 0.59508, 0.570702, 0.570702, 0.494003, 0.5017, 0.529623, 0.642678, 0.699094, 0.699094, 0.699094, 0.680603, 0.56648, 0.59508, 0.675549, 0.657645, 0.657645, 0.661982, 0.575842, 0.521092, 0.497853, 0.494003, 0.534167, 0.534167, 0.505461, 0.570702, 0.549308, 0.472492, 0.390993, 0.450668, 0.483068, 0.5017, 0.525368, 0.648219, 0.648219, 0.622677, 0.648219, 0.534167, 0.553315, 0.63748, 0.666105, 0.666105, 0.661982, 0.707965, 0.642678, 0.661982, 0.661982, 0.642678, 0.63748, 0.750527, 0.699094, 0.675549, 0.675549, 0.562014, 0.545602, 0.525368, 0.545602, 0.545602, 0.541878, 0.562014, 0.562014, 0.541878, 0.557691, 0.585406, 0.557691, 0.549308, 0.575842, 0.545602, 0.56648, 0.690604, 0.661982, 0.626927, 0.657645, 0.557691, 0.632174, 0.626927, 0.521092, 0.525368, 0.525368, 0.622677, 0.59508, 0.517562, 0.450668, 0.468512, 0.497853, 0.497853, 0.58069, 0.562014, 0.562014, 0.483068, 0.436924, 0.454136, 0.41194, 0.414856, 0.538167, 0.490133, 0.497853, 0.59917, 0.505461, 0.480142, 0.497853, 0.494003, 0.59508, 0.648219, 0.626927, 0.59508, 0.5017, 0.472492, 0.394753, 0.332115, 0.401658, 0.42561, 0.311707, 0.394753, 0.374039, 0.328603, 0.390993, 0.318242, 0.243554, 0.288399, 0.328603, 0.311707, 0.328603, 0.281712, 0.229226, 0.206376, 0.127496, 0.185198, 0.219301, 0.268042, 0.324872, 0.346032, 0.346032, 0.440853, 0.339168, 0.359901, 0.359901, 0.359901, 0.433034, 0.517562, 0.51388, 0.461924, 0.465241, 0.36309, 0.41194, 0.394753, 0.339168, 0.414856, 0.418646, 0.401658, 0.42561, 0.370445, 0.349426, 0.26085, 0.275179, 0.321458, 0.219301, 0.222385, 0.222385, 0.18812, 0.129801, 0.167087, 0.164327, 0.094817, 0.15008, 0.129801, 0.216401, 0.264545, 0.264545, 0.278302, 0.243554, 0.155435, 0.232838, 0.229226, 0.232838, 0.147574, 0.179055, 0.25031, 0.25031, 0.21291, 0.239899, 0.278302, 0.257454, 0.31487, 0.380708, 0.339168, 0.346032, 0.328603, 0.278302, 0.275179, 0.275179, 0.311707, 0.311707, 0.225814, 0.243554, 0.321458, 0.339168, 0.239899, 0.257454, 0.25031, 0.200174, 0.144935, 0.17593, 0.120615, 0.100716, 0.081712, 0.122885, 0.092881, 0.055536, 0.092881, 0.102787, 0.050641, 0.028107, 0.028695, 0.047319, 0.045352, 0.047319, 0.040537, 0.0704, 0.051831, 0.042364, 0.074921, 0.116183, 0.088832, 0.142424, 0.142424, 0.134866, 0.074921, 0.102787, 0.134866, 0.134866, 0.079919, 0.090864, 0.15284, 0.243554, 0.21291, 0.142424, 0.142424, 0.257454, 0.225814, 0.225814, 0.17593, 0.147574, 0.118441, 0.142424, 0.092881, 0.076542, 0.125101, 0.179055, 0.167087, 0.164327, 0.137348, 0.170161, 0.239899, 0.179055, 0.164327, 0.164327, 0.17593, 0.142424, 0.069024, 0.083462, 0.102787, 0.161087, 0.129801, 0.129801, 0.132295, 0.185198, 0.179055, 0.147574, 0.098513, 0.102787, 0.129801, 0.111485, 0.137348, 0.134866, 0.155435, 0.173081, 0.129801, 0.18812, 0.216401, 0.301917, 0.342579, 0.281712, 0.288399, 0.332115, 0.36309, 0.352862, 0.278302, 0.232838, 0.275179, 0.288399, 0.284882, 0.301917, 0.36309, 0.359901, 0.36309, 0.433034, 0.444081, 0.450668, 0.349426, 0.359901, 0.332115, 0.295083, 0.36309, 0.356642, 0.390993, 0.40511, 0.318242, 0.356642, 0.36309, 0.390993, 0.450668, 0.480142, 0.465241, 0.461924, 0.465241, 0.408655, 0.288399, 0.268042, 0.36309, 0.450668, 0.461924, 0.454136, 0.461924, 0.458154, 0.458154, 0.458154, 0.444081, 0.454136, 0.494003, 0.521092, 0.494003, 0.436924, 0.42561, 0.359901, 0.284882, 0.298791, 0.366687, 0.450668, 0.454136, 0.440853, 0.408655, 0.390993, 0.374039, 0.374039, 0.377384, 0.349426, 0.374039, 0.374039, 0.374039, 0.335645, 0.401658, 0.41194, 0.468512, 0.458154, 0.486429, 0.509769, 0.436924, 0.450668, 0.380708, 0.311707, 0.247041, 0.284882, 0.301917, 0.321458, 0.332115, 0.346032, 0.374039, 0.352862, 0.394753, 0.418646, 0.461924, 0.458154, 0.444081, 0.41194, 0.418646, 0.458154, 0.525368, 0.497853, 0.472492, 0.472492, 0.545602, 0.661982, 0.648219, 0.58069, 0.642678, 0.608892, 0.553315, 0.472492, 0.461924, 0.401658, 0.447574, 0.42561, 0.398279, 0.36309, 0.390993, 0.349426, 0.298791, 0.25031], '')</t>
  </si>
  <si>
    <t>[32, 33, 34, 46, 350, 351, 352, 353,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440, 441, 442, 443, 444, 445, 446, 449, 450, 451, 452, 453, 454, 455, 456, 457, 458, 459, 460, 461, 463, 464, 465, 466, 467, 468, 469, 470, 471, 472, 473, 474, 475, 476, 477, 480, 481, 482, 483, 484, 489, 490, 491, 492, 493, 494, 495, 496, 497, 498, 499, 500, 501, 502, 503, 504, 505, 506, 507, 508, 509, 510, 511, 512, 513, 514, 515, 516, 517, 518, 519, 520, 521, 522, 523, 524, 525, 526, 527, 528, 529, 530, 531, 532, 533, 534, 535, 536, 537, 538, 539, 544, 545, 546, 552, 555, 556, 560, 561, 562, 563, 564, 597, 598, 788, 814, 835, 839, 840, 841, 842, 843, 844, 845]</t>
  </si>
  <si>
    <t>UPI0002186164 status=activ</t>
  </si>
  <si>
    <t>([0.132295, 0.137348, 0.173081, 0.100716, 0.129801, 0.079919, 0.106997, 0.0704, 0.050641, 0.032017, 0.041405, 0.030611, 0.042364, 0.071867, 0.060549, 0.056825, 0.088832, 0.045352, 0.042364, 0.038042, 0.038042, 0.023534, 0.025762, 0.025316, 0.055536, 0.055536, 0.054297, 0.037156, 0.073402, 0.11371, 0.200174, 0.191378, 0.288399, 0.222385, 0.129801, 0.155435, 0.10481, 0.129801, 0.144935, 0.164327, 0.102787, 0.173081, 0.268042, 0.278302, 0.291804, 0.268042, 0.203355, 0.308712, 0.366687, 0.36309, 0.370445, 0.278302, 0.275179, 0.167087, 0.194234, 0.30533, 0.25031, 0.328603, 0.236433, 0.324872, 0.31487, 0.401658, 0.384043, 0.384043, 0.387226, 0.387226, 0.30533, 0.30533, 0.298791, 0.196879, 0.18812, 0.164327, 0.25031, 0.203355, 0.222385, 0.281712, 0.278302, 0.332115, 0.219301, 0.30533, 0.308712, 0.225814, 0.229226, 0.26085, 0.264545, 0.164327, 0.167087, 0.25406, 0.222385, 0.15284, 0.179055, 0.196879, 0.196879, 0.203355, 0.295083, 0.377384, 0.288399, 0.281712, 0.18812, 0.182256, 0.102787, 0.102787, 0.094817, 0.055536, 0.029376, 0.027463, 0.059222, 0.036378, 0.025316, 0.055536, 0.085092, 0.106997, 0.102787, 0.100716, 0.076542, 0.048328, 0.034068, 0.054297, 0.037156, 0.06312, 0.106997, 0.17593, 0.118441], '')</t>
  </si>
  <si>
    <t>UPI0002186165 status=activ</t>
  </si>
  <si>
    <t>([0.461924, 0.538167, 0.505461, 0.517562, 0.549308, 0.450668, 0.465241, 0.494003, 0.51388, 0.458154, 0.486429, 0.418646, 0.301917, 0.295083, 0.401658, 0.370445, 0.25031, 0.349426, 0.257454, 0.155435, 0.15284, 0.111485, 0.064632, 0.083462, 0.092881, 0.054297, 0.046336, 0.047319, 0.05306, 0.042364, 0.066181, 0.030611, 0.060549, 0.109221, 0.120615, 0.100716, 0.06184, 0.129801, 0.144935, 0.200174, 0.291804, 0.18812, 0.239899, 0.239899, 0.229226, 0.236433, 0.339168, 0.41194, 0.422041, 0.40511, 0.436924, 0.436924, 0.517562, 0.450668, 0.366687, 0.349426, 0.308712, 0.418646, 0.318242, 0.298791, 0.222385, 0.170161, 0.239899, 0.216401, 0.281712, 0.298791, 0.275179, 0.191378, 0.219301, 0.222385, 0.216401, 0.144935, 0.139895, 0.158265, 0.129801, 0.196879, 0.203355, 0.216401, 0.18812, 0.268042, 0.219301, 0.324872, 0.41194, 0.359901, 0.384043, 0.31487, 0.219301, 0.142424, 0.203355, 0.216401, 0.125101, 0.129801, 0.170161, 0.11371, 0.118441, 0.203355, 0.173081, 0.167087, 0.18812, 0.144935, 0.139895, 0.18812, 0.111485, 0.096677, 0.094817, 0.055536, 0.055536, 0.086953, 0.155435, 0.088832, 0.079919, 0.116183, 0.11371, 0.111485, 0.182256, 0.191378, 0.132295, 0.158265, 0.116183, 0.125101, 0.164327, 0.170161, 0.086953, 0.15284, 0.161087, 0.264545, 0.275179, 0.339168, 0.268042, 0.225814, 0.324872, 0.359901, 0.31487, 0.225814, 0.173081, 0.164327, 0.155435, 0.232838, 0.158265, 0.137348, 0.15008, 0.17593, 0.116183, 0.191378, 0.191378, 0.17593, 0.129801, 0.173081, 0.144935, 0.196879, 0.200174, 0.155435, 0.096677, 0.147574, 0.222385, 0.349426], '')</t>
  </si>
  <si>
    <t>[1, 2, 3, 4, 8, 52]</t>
  </si>
  <si>
    <t>UPI0002186166 status=activ</t>
  </si>
  <si>
    <t>([0.078022, 0.111485, 0.142424, 0.206376, 0.120615, 0.118441, 0.15284, 0.17593, 0.196879, 0.132295, 0.15008, 0.098513, 0.094817, 0.086953, 0.060549, 0.058088, 0.06312, 0.054297, 0.044297, 0.045352, 0.044297, 0.028107, 0.016826, 0.010372, 0.006619, 0.009294, 0.010221, 0.00777, 0.005932, 0.005992, 0.006142, 0.006533, 0.007091, 0.006988, 0.006988, 0.006078, 0.006245, 0.00777, 0.007877, 0.009401, 0.011669, 0.016528, 0.019401, 0.035586, 0.031287, 0.034884, 0.036378, 0.021381, 0.030611, 0.06184, 0.066181, 0.127496, 0.076542, 0.144935, 0.147574, 0.085092, 0.144935, 0.134866, 0.096677, 0.191378, 0.144935, 0.147574, 0.100716, 0.120615, 0.11371, 0.127496, 0.127496, 0.100716, 0.120615, 0.060549, 0.027463, 0.026338, 0.023534, 0.03976, 0.023534, 0.027463, 0.042364, 0.03976, 0.021816, 0.038042, 0.021816, 0.020165, 0.025762, 0.038858, 0.045352, 0.029376, 0.055536, 0.051831, 0.035586, 0.051831, 0.106997, 0.185198, 0.182256, 0.200174, 0.092881, 0.137348, 0.056825, 0.046336, 0.048328, 0.085092, 0.090864, 0.142424, 0.196879, 0.116183, 0.096677, 0.047319, 0.041405, 0.040537, 0.049374, 0.045352, 0.046336, 0.047319, 0.030003, 0.034068, 0.017138, 0.025762, 0.017447, 0.034884, 0.05306, 0.051831, 0.028695, 0.021381, 0.015694, 0.010926, 0.014315, 0.013437, 0.018415, 0.027463, 0.019109, 0.024826, 0.054297], '')</t>
  </si>
  <si>
    <t>UPI0002186167 status=activ</t>
  </si>
  <si>
    <t>([0.200174, 0.196879, 0.291804, 0.318242, 0.352862, 0.377384, 0.398279, 0.346032, 0.339168, 0.377384, 0.41194, 0.444081, 0.525368, 0.570702, 0.59014, 0.534167, 0.661982, 0.549308, 0.472492, 0.58069, 0.541878, 0.461924, 0.509769, 0.394753, 0.408655, 0.418646, 0.433034, 0.370445, 0.374039, 0.339168, 0.318242, 0.229226, 0.243554, 0.232838, 0.203355, 0.288399, 0.243554, 0.239899, 0.324872, 0.41194, 0.298791, 0.308712, 0.295083, 0.288399, 0.284882, 0.308712, 0.219301, 0.15284, 0.206376, 0.278302, 0.352862, 0.291804, 0.30533, 0.216401, 0.144935, 0.079919, 0.079919, 0.129801, 0.142424, 0.142424, 0.132295, 0.216401, 0.147574, 0.225814, 0.21291, 0.216401, 0.118441, 0.18812, 0.26085, 0.179055, 0.111485, 0.102787, 0.170161, 0.167087, 0.243554, 0.324872, 0.335645, 0.25031, 0.239899, 0.209395, 0.167087, 0.134866, 0.132295, 0.125101, 0.079919, 0.081712, 0.079919, 0.111485, 0.120615, 0.11371, 0.179055, 0.25031, 0.247041, 0.161087, 0.219301, 0.15284, 0.132295, 0.209395, 0.284882, 0.301917, 0.30533, 0.366687, 0.422041, 0.436924, 0.538167, 0.549308, 0.562014, 0.680603, 0.733139, 0.712013, 0.728858, 0.728858, 0.690604, 0.694846, 0.671169, 0.562014, 0.648219, 0.685117, 0.675549, 0.716283, 0.707965, 0.59508, 0.468512, 0.454136, 0.450668, 0.370445, 0.436924, 0.398279, 0.308712, 0.324872, 0.335645, 0.247041, 0.170161, 0.206376, 0.225814, 0.30533, 0.339168, 0.247041, 0.268042, 0.18812, 0.102787, 0.094817, 0.161087, 0.243554, 0.239899, 0.18812, 0.185198, 0.191378, 0.239899, 0.222385, 0.155435, 0.161087, 0.15284, 0.225814, 0.144935, 0.127496, 0.132295, 0.109221, 0.196879, 0.116183, 0.17593, 0.25406, 0.191378, 0.18812, 0.11371, 0.118441, 0.164327, 0.222385, 0.216401, 0.132295, 0.158265, 0.170161, 0.120615, 0.161087, 0.158265, 0.200174, 0.200174, 0.129801, 0.216401, 0.15008, 0.15284, 0.155435, 0.182256, 0.239899, 0.239899, 0.26085, 0.185198, 0.191378, 0.21291, 0.147574, 0.144935, 0.206376, 0.236433, 0.203355, 0.206376, 0.125101, 0.164327, 0.179055, 0.196879, 0.194234, 0.25031, 0.342579, 0.356642, 0.247041, 0.278302, 0.271506, 0.335645, 0.4292, 0.422041, 0.41194, 0.497853, 0.59014, 0.59014, 0.490133, 0.5017, 0.553315, 0.703578, 0.632174, 0.613573, 0.707965, 0.699094, 0.716283, 0.59508, 0.468512, 0.521092, 0.490133, 0.486429, 0.370445, 0.321458, 0.298791, 0.288399, 0.291804, 0.18812, 0.11371, 0.147574, 0.196879, 0.118441, 0.127496, 0.144935, 0.147574, 0.15284, 0.164327, 0.081712, 0.144935, 0.155435, 0.102787, 0.059222, 0.069024, 0.127496, 0.179055, 0.170161, 0.194234, 0.100716, 0.17593, 0.18812, 0.225814, 0.155435, 0.236433, 0.15284, 0.170161, 0.11371, 0.100716, 0.049374, 0.109221, 0.100716, 0.120615, 0.206376, 0.295083, 0.194234, 0.142424, 0.122885, 0.122885, 0.111485, 0.132295, 0.147574, 0.147574, 0.139895, 0.18812, 0.179055, 0.167087, 0.086953, 0.137348, 0.137348, 0.185198, 0.111485, 0.10481, 0.139895, 0.161087, 0.161087, 0.243554, 0.232838, 0.155435, 0.179055, 0.196879, 0.295083, 0.295083, 0.257454, 0.185198, 0.239899, 0.15284, 0.144935, 0.144935, 0.144935, 0.094817, 0.0704, 0.111485, 0.116183, 0.122885, 0.122885, 0.06312, 0.071867, 0.116183, 0.11371, 0.122885, 0.083462, 0.083462, 0.06312, 0.120615, 0.132295, 0.122885, 0.200174, 0.291804, 0.31487, 0.194234, 0.278302, 0.278302, 0.284882, 0.298791, 0.185198, 0.167087, 0.271506, 0.170161, 0.144935, 0.161087, 0.137348, 0.191378, 0.098513, 0.06184, 0.049374, 0.06184, 0.034068, 0.042364, 0.041405, 0.076542, 0.15284, 0.094817, 0.086953, 0.058088, 0.051831, 0.05306, 0.032677, 0.026338, 0.048328, 0.069024, 0.081712, 0.081712, 0.067594, 0.079919, 0.158265, 0.185198, 0.243554, 0.291804, 0.264545, 0.185198, 0.17593, 0.098513, 0.090864, 0.164327, 0.164327, 0.179055, 0.257454, 0.352862, 0.398279, 0.398279, 0.387226, 0.335645, 0.370445, 0.370445, 0.454136, 0.461924, 0.483068, 0.444081, 0.394753, 0.408655, 0.4292, 0.440853, 0.476583, 0.58069, 0.58069, 0.680603, 0.666105, 0.666105, 0.666105, 0.661982, 0.661982, 0.534167, 0.538167, 0.414856, 0.41194, 0.414856, 0.311707, 0.288399, 0.209395, 0.295083, 0.311707, 0.370445, 0.328603, 0.390993, 0.295083, 0.281712, 0.271506, 0.191378, 0.164327, 0.086953, 0.081712, 0.06312, 0.116183, 0.17593, 0.26085, 0.275179, 0.284882, 0.36309, 0.339168, 0.418646, 0.4292, 0.394753, 0.335645, 0.284882, 0.203355, 0.225814, 0.222385, 0.222385, 0.275179, 0.298791, 0.374039, 0.31487, 0.346032, 0.247041, 0.243554, 0.232838, 0.232838, 0.167087, 0.127496, 0.096677, 0.100716, 0.098513, 0.106997, 0.15284, 0.155435, 0.17593, 0.25031, 0.196879, 0.196879, 0.173081, 0.173081, 0.206376, 0.271506, 0.281712, 0.366687, 0.380708, 0.390993, 0.31487, 0.346032, 0.401658, 0.494003, 0.483068, 0.465241, 0.377384, 0.384043, 0.390993, 0.366687, 0.311707, 0.380708, 0.374039, 0.42561, 0.370445, 0.281712, 0.275179, 0.170161, 0.170161, 0.185198, 0.179055, 0.236433, 0.185198, 0.194234, 0.10481, 0.090864, 0.055536, 0.086953, 0.096677, 0.137348, 0.203355, 0.25406, 0.144935, 0.127496, 0.132295, 0.155435, 0.170161, 0.109221, 0.179055, 0.185198, 0.092881, 0.064632, 0.038858, 0.038858, 0.037156, 0.071867, 0.088832, 0.15008, 0.17593, 0.147574, 0.147574, 0.092881, 0.100716, 0.118441, 0.161087, 0.15284, 0.116183, 0.100716, 0.139895, 0.088832, 0.079919, 0.15008, 0.196879, 0.191378, 0.295083, 0.301917, 0.275179, 0.275179, 0.185198, 0.164327, 0.10481, 0.055536, 0.100716, 0.050641, 0.086953, 0.036378, 0.036378, 0.064632, 0.118441, 0.144935, 0.225814, 0.26085, 0.170161, 0.179055, 0.278302, 0.247041, 0.161087, 0.196879, 0.191378, 0.194234, 0.134866, 0.216401, 0.268042, 0.229226, 0.321458, 0.26085, 0.380708, 0.278302, 0.278302, 0.173081, 0.102787, 0.098513, 0.088832, 0.102787, 0.059222, 0.054297, 0.027463, 0.025316, 0.023087, 0.023963, 0.044297, 0.067594, 0.041405, 0.059222, 0.074921, 0.092881, 0.137348, 0.111485, 0.144935, 0.071867, 0.109221, 0.164327, 0.158265, 0.161087, 0.17593, 0.155435, 0.088832, 0.179055, 0.281712, 0.200174, 0.185198, 0.109221, 0.109221, 0.088832, 0.086953, 0.06184, 0.050641, 0.028107, 0.040537, 0.059222, 0.116183, 0.083462, 0.092881, 0.094817, 0.06184, 0.079919, 0.096677, 0.17593, 0.102787, 0.067594, 0.122885, 0.15008, 0.219301, 0.225814, 0.332115, 0.332115, 0.366687, 0.374039, 0.374039, 0.264545, 0.185198, 0.122885, 0.18812, 0.129801, 0.132295, 0.179055, 0.173081, 0.247041, 0.164327, 0.236433, 0.31487, 0.247041, 0.21291, 0.225814, 0.194234, 0.18812, 0.147574, 0.161087, 0.137348, 0.170161, 0.25031, 0.25406, 0.328603, 0.25031, 0.318242, 0.318242, 0.247041, 0.25031, 0.26085, 0.308712, 0.31487, 0.308712, 0.335645, 0.342579, 0.342579, 0.370445, 0.339168, 0.301917, 0.21291, 0.257454, 0.271506, 0.26085, 0.332115, 0.26085, 0.264545, 0.17593, 0.173081, 0.232838, 0.167087, 0.158265, 0.15008, 0.15008, 0.10481, 0.120615, 0.085092, 0.048328, 0.054297, 0.064632, 0.116183, 0.185198, 0.127496, 0.111485, 0.11371, 0.118441, 0.179055, 0.196879, 0.225814, 0.239899, 0.179055, 0.281712, 0.288399, 0.291804, 0.206376, 0.275179, 0.291804, 0.318242, 0.408655, 0.40511, 0.408655, 0.408655, 0.318242, 0.298791, 0.356642, 0.356642, 0.356642, 0.352862, 0.408655, 0.476583, 0.41194, 0.377384, 0.346032, 0.339168, 0.374039, 0.476583, 0.468512, 0.377384, 0.418646, 0.30533, 0.291804, 0.21291, 0.21291, 0.301917, 0.342579, 0.247041, 0.196879, 0.15008, 0.127496, 0.127496, 0.129801, 0.167087, 0.18812, 0.191378, 0.200174, 0.137348, 0.125101, 0.122885, 0.185198, 0.10481, 0.179055, 0.158265, 0.158265, 0.18812, 0.134866, 0.158265, 0.247041, 0.291804, 0.377384, 0.408655, 0.380708, 0.268042, 0.281712, 0.328603, 0.301917, 0.26085, 0.349426, 0.352862, 0.25031, 0.257454, 0.278302, 0.291804, 0.243554, 0.243554, 0.219301, 0.275179, 0.275179, 0.275179, 0.225814, 0.206376, 0.222385, 0.281712, 0.377384, 0.366687, 0.318242, 0.25031, 0.206376, 0.17593, 0.17593, 0.288399, 0.275179, 0.366687, 0.281712, 0.366687, 0.440853, 0.4292, 0.359901, 0.264545, 0.264545, 0.268042, 0.268042, 0.25406, 0.194234, 0.191378, 0.222385, 0.308712, 0.408655, 0.494003, 0.534167, 0.534167, 0.538167, 0.545602, 0.440853, 0.517562, 0.42561, 0.4292, 0.444081, 0.433034, 0.538167, 0.549308, 0.608892, 0.505461, 0.42561, 0.472492, 0.468512, 0.414856, 0.380708, 0.356642, 0.318242, 0.275179, 0.239899, 0.179055, 0.139895, 0.219301], '')</t>
  </si>
  <si>
    <t>[12, 13, 14, 15, 16, 17, 19, 20, 22, 104, 105, 106, 107, 108, 109, 110, 111, 112, 113, 114, 115, 116, 117, 118, 119, 120, 121, 211, 212, 214, 215, 216, 217, 218, 219, 220, 221, 222, 224, 387, 388, 389, 390, 391, 392, 393, 394, 395, 396, 797, 798, 799, 800, 802, 807, 808, 809, 810]</t>
  </si>
  <si>
    <t>UPI0002186168 status=activ</t>
  </si>
  <si>
    <t>([0.308712, 0.352862, 0.26085, 0.30533, 0.356642, 0.384043, 0.318242, 0.342579, 0.36309, 0.408655, 0.433034, 0.387226, 0.461924, 0.384043, 0.408655, 0.461924, 0.436924, 0.418646, 0.387226, 0.408655, 0.384043, 0.476583, 0.461924, 0.480142, 0.414856, 0.42561, 0.447574, 0.529623, 0.529623, 0.545602, 0.529623, 0.440853, 0.433034, 0.468512, 0.450668, 0.433034, 0.436924, 0.538167, 0.461924, 0.454136, 0.433034, 0.356642, 0.311707, 0.346032, 0.374039, 0.444081, 0.387226, 0.377384, 0.288399, 0.257454, 0.257454, 0.167087, 0.271506, 0.380708, 0.342579, 0.414856, 0.414856, 0.418646, 0.324872, 0.335645, 0.374039, 0.366687, 0.454136, 0.5017, 0.472492, 0.505461, 0.458154, 0.408655, 0.359901, 0.461924, 0.525368, 0.422041, 0.472492, 0.447574, 0.352862, 0.321458, 0.321458, 0.328603, 0.243554, 0.328603, 0.36309, 0.370445, 0.370445, 0.359901, 0.339168, 0.301917, 0.342579, 0.374039, 0.465241, 0.468512, 0.418646, 0.308712, 0.401658, 0.408655, 0.328603, 0.31487, 0.36309, 0.281712, 0.194234, 0.271506, 0.264545, 0.216401, 0.137348, 0.116183, 0.120615, 0.134866, 0.182256, 0.125101, 0.137348, 0.129801, 0.185198, 0.139895, 0.142424, 0.139895, 0.102787, 0.158265, 0.25031, 0.25406, 0.30533, 0.394753, 0.284882, 0.284882, 0.284882, 0.339168, 0.339168, 0.225814, 0.209395, 0.125101, 0.161087, 0.122885, 0.073402, 0.06312, 0.10481, 0.17593, 0.144935, 0.185198, 0.179055, 0.134866, 0.137348, 0.100716, 0.111485, 0.219301, 0.129801, 0.129801, 0.167087, 0.194234, 0.194234, 0.137348, 0.122885, 0.11371, 0.15008, 0.225814, 0.155435, 0.155435, 0.078022, 0.06312, 0.045352, 0.047319, 0.06312, 0.030611, 0.05306, 0.038042, 0.041405, 0.047319, 0.047319, 0.041405, 0.040537, 0.051831, 0.086953, 0.155435, 0.109221, 0.10481, 0.132295, 0.132295, 0.088832, 0.182256, 0.26085, 0.36309, 0.349426, 0.25031, 0.271506, 0.278302, 0.332115, 0.26085, 0.236433, 0.321458, 0.288399, 0.31487, 0.380708, 0.380708, 0.346032, 0.433034, 0.328603, 0.284882, 0.352862, 0.31487, 0.225814, 0.127496, 0.116183, 0.127496, 0.196879, 0.200174, 0.194234, 0.098513, 0.083462, 0.098513, 0.081712, 0.106997, 0.055536, 0.060549, 0.054297, 0.076542, 0.076542, 0.129801, 0.142424, 0.15008, 0.26085, 0.335645, 0.458154, 0.461924, 0.374039, 0.394753, 0.480142, 0.390993, 0.494003, 0.56648, 0.675549, 0.733139, 0.680603, 0.750527, 0.750527, 0.648219, 0.58069, 0.529623, 0.497853, 0.454136, 0.41194, 0.370445, 0.352862, 0.356642, 0.377384, 0.359901, 0.356642, 0.349426, 0.433034, 0.352862, 0.324872, 0.324872, 0.352862, 0.318242, 0.271506, 0.275179, 0.271506, 0.311707, 0.257454, 0.209395, 0.164327, 0.196879, 0.239899, 0.243554, 0.239899, 0.219301, 0.225814, 0.216401, 0.219301, 0.222385, 0.31487, 0.36309, 0.366687, 0.243554, 0.281712, 0.335645, 0.239899, 0.321458, 0.308712, 0.40511, 0.401658, 0.483068, 0.444081, 0.436924, 0.356642, 0.349426, 0.271506, 0.356642, 0.321458, 0.232838, 0.229226, 0.232838, 0.21291, 0.158265, 0.232838, 0.295083, 0.318242, 0.40511, 0.422041, 0.436924, 0.422041, 0.509769, 0.521092, 0.447574, 0.447574, 0.575842, 0.468512, 0.575842, 0.562014, 0.570702, 0.699094, 0.59014, 0.570702, 0.570702, 0.618285, 0.618285, 0.534167, 0.472492, 0.401658, 0.398279, 0.398279, 0.318242, 0.239899, 0.203355, 0.328603, 0.356642, 0.332115, 0.408655, 0.398279, 0.408655, 0.349426, 0.295083, 0.380708, 0.394753, 0.41194, 0.408655, 0.346032, 0.342579, 0.370445, 0.346032, 0.36309, 0.352862, 0.4292, 0.483068, 0.525368, 0.497853, 0.36309, 0.349426, 0.370445, 0.377384, 0.308712, 0.401658, 0.356642, 0.346032, 0.30533, 0.247041, 0.196879, 0.219301, 0.173081, 0.200174, 0.298791, 0.229226, 0.239899, 0.170161, 0.206376, 0.118441, 0.11371, 0.185198, 0.137348, 0.088832, 0.088832, 0.134866, 0.139895, 0.209395, 0.209395, 0.164327, 0.147574, 0.191378, 0.170161, 0.257454, 0.191378, 0.173081, 0.155435, 0.144935, 0.21291, 0.21291, 0.229226, 0.158265, 0.179055, 0.236433, 0.219301, 0.21291, 0.200174, 0.182256, 0.185198, 0.18812, 0.18812, 0.243554, 0.182256, 0.161087, 0.161087, 0.219301, 0.15008, 0.134866, 0.134866, 0.11371, 0.074921, 0.122885, 0.194234, 0.11371, 0.106997, 0.139895, 0.086953, 0.074921, 0.081712, 0.066181, 0.074921, 0.120615, 0.116183, 0.194234, 0.206376, 0.196879, 0.147574, 0.167087, 0.239899, 0.15284, 0.118441, 0.100716, 0.060549, 0.055536, 0.098513, 0.116183, 0.078022, 0.134866, 0.092881, 0.092881, 0.109221, 0.098513, 0.096677, 0.098513, 0.094817, 0.120615, 0.125101, 0.179055, 0.232838, 0.203355, 0.31487, 0.301917, 0.390993, 0.440853, 0.359901, 0.268042, 0.247041, 0.335645, 0.243554, 0.257454, 0.257454, 0.268042, 0.203355, 0.139895, 0.144935, 0.15284, 0.182256, 0.182256, 0.15008, 0.092881, 0.11371, 0.100716, 0.17593, 0.17593, 0.219301, 0.335645, 0.450668, 0.366687, 0.370445, 0.390993, 0.390993, 0.288399, 0.291804, 0.352862, 0.433034, 0.42561, 0.41194, 0.311707, 0.311707, 0.342579, 0.440853, 0.433034, 0.436924, 0.436924, 0.390993, 0.366687, 0.25406, 0.219301, 0.321458, 0.284882, 0.359901, 0.359901, 0.461924, 0.366687, 0.288399, 0.26085, 0.229226, 0.243554, 0.308712, 0.318242, 0.26085, 0.209395, 0.179055, 0.15284, 0.142424, 0.206376, 0.185198, 0.182256, 0.158265, 0.10481, 0.127496, 0.127496, 0.18812, 0.182256, 0.26085, 0.335645, 0.284882, 0.324872, 0.288399, 0.328603, 0.318242, 0.291804, 0.332115, 0.278302, 0.232838, 0.236433, 0.167087, 0.203355, 0.185198, 0.21291, 0.264545, 0.206376, 0.132295, 0.134866, 0.134866, 0.116183, 0.071867, 0.125101, 0.118441, 0.137348, 0.137348, 0.144935, 0.137348, 0.137348, 0.25031, 0.25031, 0.257454, 0.335645, 0.247041, 0.349426, 0.291804, 0.298791, 0.278302, 0.349426, 0.356642, 0.359901, 0.288399, 0.291804, 0.281712, 0.25406, 0.268042, 0.164327, 0.102787, 0.127496, 0.073402, 0.058088, 0.116183, 0.129801, 0.067594, 0.116183, 0.06312, 0.088832, 0.086953, 0.090864, 0.054297, 0.033407, 0.033407, 0.06184, 0.096677, 0.116183, 0.139895, 0.134866, 0.144935, 0.182256, 0.203355, 0.291804, 0.295083, 0.164327, 0.137348, 0.15008, 0.144935, 0.25031, 0.264545, 0.236433, 0.30533, 0.40511, 0.418646, 0.447574, 0.387226, 0.398279, 0.366687, 0.301917, 0.311707, 0.318242, 0.288399, 0.288399, 0.30533, 0.308712, 0.356642, 0.298791, 0.370445, 0.281712, 0.275179, 0.185198, 0.216401, 0.21291, 0.219301, 0.284882, 0.26085, 0.321458, 0.328603, 0.268042, 0.243554, 0.155435, 0.144935, 0.127496, 0.129801, 0.118441, 0.122885, 0.173081, 0.229226, 0.21291, 0.308712, 0.30533, 0.398279, 0.401658, 0.414856, 0.321458, 0.21291, 0.222385, 0.216401, 0.219301, 0.288399, 0.377384, 0.394753, 0.465241, 0.486429, 0.483068, 0.5017, 0.401658, 0.414856, 0.308712, 0.308712, 0.31487, 0.311707, 0.30533, 0.30533, 0.301917, 0.295083, 0.42561, 0.433034, 0.433034, 0.4292, 0.346032, 0.366687, 0.450668, 0.408655, 0.41194, 0.454136, 0.440853, 0.56648, 0.458154, 0.622677, 0.534167, 0.521092, 0.534167, 0.56648, 0.486429, 0.418646, 0.476583, 0.346032, 0.324872, 0.328603, 0.324872, 0.377384, 0.275179, 0.229226, 0.222385, 0.257454, 0.219301, 0.194234, 0.137348, 0.182256, 0.120615, 0.170161, 0.120615, 0.078022, 0.034884], '')</t>
  </si>
  <si>
    <t>[27, 28, 29, 30, 37, 63, 65, 70, 225, 226, 227, 228, 229, 230, 231, 232, 233, 297, 298, 301, 303, 304, 305, 306, 307, 308, 309, 310, 311, 312, 340, 650, 672, 674, 675, 676, 677, 678]</t>
  </si>
  <si>
    <t>UPI0002186169 status=activ</t>
  </si>
  <si>
    <t>([0.024826, 0.03976, 0.069024, 0.090864, 0.118441, 0.078022, 0.100716, 0.058088, 0.079919, 0.122885, 0.090864, 0.079919, 0.083462, 0.088832, 0.088832, 0.096677, 0.155435, 0.142424, 0.073402, 0.079919, 0.071867, 0.081712, 0.083462, 0.086953, 0.071867, 0.078022, 0.125101, 0.129801, 0.222385, 0.219301, 0.196879, 0.200174, 0.232838, 0.264545, 0.271506, 0.271506, 0.284882, 0.257454, 0.311707, 0.398279, 0.318242, 0.346032, 0.433034, 0.4292, 0.447574, 0.414856, 0.335645, 0.349426, 0.36309, 0.377384, 0.366687, 0.288399, 0.374039, 0.298791, 0.268042, 0.291804, 0.257454, 0.321458, 0.356642, 0.308712, 0.225814, 0.301917, 0.387226, 0.384043, 0.301917, 0.18812, 0.257454, 0.356642, 0.268042, 0.257454, 0.147574, 0.15284, 0.125101, 0.06312, 0.125101, 0.071867, 0.029376, 0.03976, 0.024393, 0.030003, 0.050641, 0.050641, 0.046336, 0.048328, 0.028107, 0.030003, 0.030611, 0.018787, 0.015344, 0.025762, 0.013821, 0.026338, 0.025316, 0.06184, 0.120615, 0.125101, 0.194234, 0.295083, 0.278302, 0.352862, 0.318242, 0.318242, 0.408655, 0.408655, 0.335645, 0.359901, 0.359901, 0.447574, 0.534167, 0.549308, 0.58069, 0.720929, 0.703578, 0.707965, 0.653063, 0.59508, 0.585406, 0.494003, 0.509769, 0.408655, 0.408655, 0.342579, 0.349426, 0.342579, 0.268042, 0.342579, 0.40511, 0.483068, 0.408655, 0.401658, 0.394753, 0.366687, 0.374039, 0.380708, 0.31487, 0.288399, 0.243554, 0.239899, 0.31487, 0.225814, 0.247041, 0.219301, 0.295083, 0.284882, 0.295083, 0.278302, 0.191378, 0.139895, 0.090864, 0.109221, 0.118441, 0.060549, 0.056825, 0.051831, 0.050641, 0.079919, 0.094817, 0.122885, 0.129801, 0.067594, 0.116183, 0.111485, 0.083462, 0.083462, 0.079919, 0.06184, 0.066181, 0.10481, 0.122885, 0.203355, 0.232838, 0.225814, 0.335645, 0.346032, 0.318242, 0.31487, 0.31487, 0.356642, 0.36309, 0.36309, 0.394753, 0.384043, 0.440853, 0.525368, 0.433034, 0.444081, 0.387226, 0.468512, 0.472492, 0.505461, 0.390993, 0.401658, 0.370445, 0.377384, 0.295083, 0.328603, 0.342579, 0.30533, 0.268042, 0.21291, 0.209395, 0.295083, 0.194234, 0.219301, 0.194234, 0.194234, 0.191378, 0.275179, 0.216401, 0.191378, 0.129801, 0.203355, 0.200174, 0.232838, 0.247041, 0.229226, 0.229226, 0.216401, 0.216401, 0.18812, 0.271506, 0.275179, 0.18812, 0.25031, 0.222385, 0.173081, 0.21291, 0.206376, 0.179055, 0.17593, 0.200174, 0.21291, 0.247041, 0.164327, 0.134866, 0.098513, 0.144935, 0.120615, 0.094817, 0.094817, 0.092881, 0.066181, 0.03976, 0.066181], '')</t>
  </si>
  <si>
    <t>[108, 109, 110, 111, 112, 113, 114, 115, 116, 118, 183, 189]</t>
  </si>
  <si>
    <t>UPI000218616A status=activ</t>
  </si>
  <si>
    <t>([0.268042, 0.308712, 0.349426, 0.278302, 0.200174, 0.134866, 0.167087, 0.200174, 0.225814, 0.25031, 0.271506, 0.301917, 0.408655, 0.308712, 0.366687, 0.370445, 0.370445, 0.380708, 0.335645, 0.335645, 0.335645, 0.257454, 0.17593, 0.17593, 0.257454, 0.349426, 0.433034, 0.450668, 0.414856, 0.328603, 0.352862, 0.349426, 0.366687, 0.31487, 0.31487, 0.359901, 0.36309, 0.377384, 0.384043, 0.318242, 0.243554, 0.239899, 0.236433, 0.25406, 0.257454, 0.15008, 0.144935, 0.086953, 0.05306, 0.0704, 0.078022, 0.067594, 0.0704, 0.066181, 0.085092, 0.118441, 0.073402, 0.03976, 0.049374, 0.037156, 0.045352, 0.066181, 0.049374, 0.076542, 0.102787, 0.0704, 0.132295, 0.088832], '')</t>
  </si>
  <si>
    <t>UPI000218616B status=activ</t>
  </si>
  <si>
    <t>([0.132295, 0.064632, 0.102787, 0.170161, 0.196879, 0.109221, 0.106997, 0.139895, 0.170161, 0.164327, 0.185198, 0.127496, 0.137348, 0.134866, 0.173081, 0.106997, 0.098513, 0.05306, 0.031287, 0.067594, 0.134866, 0.15284, 0.25406, 0.239899, 0.155435, 0.102787, 0.122885, 0.144935, 0.139895, 0.134866, 0.094817, 0.116183, 0.147574, 0.144935, 0.158265, 0.120615, 0.158265, 0.161087, 0.275179, 0.25406, 0.25406, 0.147574, 0.083462, 0.088832, 0.060549, 0.073402, 0.067594, 0.066181, 0.050641, 0.030003, 0.032677, 0.059222, 0.05306, 0.064632, 0.071867, 0.0704, 0.132295, 0.129801, 0.127496, 0.064632, 0.129801, 0.125101, 0.120615, 0.18812, 0.191378, 0.25406, 0.200174, 0.298791, 0.387226, 0.4292, 0.521092, 0.418646, 0.356642, 0.339168, 0.398279, 0.384043, 0.281712, 0.225814, 0.264545, 0.216401, 0.216401, 0.200174, 0.194234, 0.194234, 0.194234, 0.179055, 0.185198, 0.271506, 0.264545, 0.291804, 0.243554, 0.206376, 0.206376, 0.222385, 0.134866, 0.098513, 0.054297, 0.06184, 0.076542, 0.060549, 0.048328, 0.071867, 0.059222, 0.030003, 0.034068, 0.034068, 0.035586, 0.022306, 0.014315, 0.015344, 0.009865, 0.013613, 0.017138, 0.033407, 0.048328, 0.092881, 0.116183, 0.15008, 0.137348, 0.11371, 0.11371, 0.182256, 0.216401, 0.170161, 0.191378, 0.284882, 0.281712, 0.216401, 0.311707, 0.40511, 0.298791, 0.332115, 0.275179, 0.21291, 0.185198, 0.100716, 0.100716, 0.051831, 0.067594, 0.064632, 0.092881, 0.125101, 0.142424, 0.11371, 0.15284, 0.139895, 0.167087, 0.170161, 0.225814, 0.21291, 0.137348, 0.216401, 0.158265, 0.161087, 0.203355, 0.216401, 0.209395, 0.139895, 0.243554, 0.194234, 0.203355, 0.098513, 0.074921, 0.034884, 0.05306, 0.051831, 0.111485, 0.094817, 0.048328, 0.029376, 0.017138, 0.029376, 0.035586, 0.044297, 0.030611, 0.034884, 0.035586, 0.059222, 0.074921, 0.074921, 0.106997, 0.10481, 0.125101, 0.10481, 0.111485, 0.096677, 0.098513, 0.094817, 0.096677, 0.167087, 0.239899, 0.243554, 0.196879, 0.173081, 0.239899, 0.335645, 0.324872, 0.243554, 0.281712, 0.295083, 0.25031, 0.232838, 0.321458, 0.401658, 0.465241, 0.521092, 0.529623, 0.476583, 0.352862, 0.31487, 0.243554, 0.170161, 0.216401, 0.216401, 0.216401, 0.139895, 0.111485, 0.10481, 0.096677, 0.048328, 0.059222, 0.086953, 0.067594, 0.069024, 0.069024, 0.069024, 0.067594, 0.067594, 0.122885, 0.21291, 0.239899, 0.268042, 0.332115, 0.318242, 0.268042, 0.288399, 0.387226, 0.328603, 0.349426, 0.4292, 0.468512, 0.483068, 0.465241, 0.440853, 0.468512, 0.433034, 0.318242, 0.268042, 0.257454, 0.25031, 0.216401, 0.219301, 0.268042, 0.278302, 0.352862, 0.450668, 0.398279, 0.26085, 0.356642, 0.335645, 0.25406, 0.321458, 0.196879, 0.185198, 0.264545, 0.229226, 0.264545, 0.281712, 0.36309, 0.366687, 0.356642, 0.40511, 0.433034, 0.433034, 0.390993, 0.370445, 0.271506, 0.219301, 0.339168, 0.356642, 0.359901, 0.447574, 0.450668, 0.58069, 0.505461, 0.408655, 0.380708, 0.394753, 0.433034, 0.433034, 0.384043, 0.380708, 0.380708, 0.349426, 0.268042, 0.216401, 0.219301, 0.243554, 0.298791, 0.25031, 0.206376, 0.129801, 0.142424, 0.15008, 0.102787, 0.125101, 0.122885, 0.15008, 0.147574, 0.229226, 0.147574, 0.100716, 0.069024, 0.069024, 0.074921, 0.122885, 0.122885, 0.11371, 0.18812, 0.216401, 0.196879, 0.232838, 0.209395, 0.125101, 0.125101, 0.15284, 0.127496, 0.127496, 0.074921, 0.0704, 0.048328, 0.066181, 0.139895, 0.125101, 0.137348, 0.127496, 0.125101, 0.155435, 0.081712, 0.056825, 0.037156, 0.036378, 0.036378, 0.060549, 0.069024, 0.066181, 0.076542, 0.118441, 0.132295, 0.200174, 0.106997, 0.085092, 0.092881, 0.086953, 0.069024, 0.06312, 0.067594, 0.049374, 0.066181, 0.137348, 0.134866, 0.21291, 0.194234, 0.194234, 0.144935, 0.127496, 0.122885, 0.144935, 0.134866, 0.200174, 0.125101, 0.144935, 0.142424, 0.164327, 0.17593, 0.291804, 0.185198, 0.173081, 0.225814, 0.142424, 0.090864, 0.109221, 0.090864, 0.144935, 0.137348, 0.232838, 0.318242, 0.321458, 0.257454, 0.278302, 0.179055, 0.268042, 0.335645, 0.390993, 0.370445, 0.324872, 0.298791, 0.401658, 0.380708, 0.332115, 0.465241, 0.585406], '')</t>
  </si>
  <si>
    <t>[70, 205, 206, 283, 284, 401]</t>
  </si>
  <si>
    <t>UPI000218616C status=activ</t>
  </si>
  <si>
    <t>([0.185198, 0.15008, 0.120615, 0.122885, 0.125101, 0.125101, 0.096677, 0.118441, 0.173081, 0.15008, 0.15008, 0.155435, 0.167087, 0.15008, 0.200174, 0.21291, 0.203355, 0.196879, 0.17593, 0.206376, 0.125101, 0.216401, 0.264545, 0.339168, 0.311707, 0.264545, 0.31487, 0.394753, 0.401658, 0.295083, 0.356642, 0.324872, 0.298791, 0.30533, 0.324872, 0.366687, 0.349426, 0.356642, 0.30533, 0.366687, 0.291804, 0.42561, 0.418646, 0.359901, 0.346032, 0.408655, 0.486429, 0.433034, 0.352862, 0.346032, 0.418646, 0.380708, 0.440853, 0.521092, 0.51388, 0.486429, 0.472492, 0.418646, 0.356642, 0.447574, 0.335645, 0.414856, 0.298791, 0.308712, 0.295083, 0.291804, 0.284882, 0.216401, 0.247041, 0.346032, 0.346032, 0.31487, 0.356642, 0.298791, 0.275179, 0.209395, 0.161087, 0.090864, 0.142424, 0.185198, 0.170161, 0.278302, 0.18812, 0.209395, 0.194234, 0.271506, 0.284882, 0.284882, 0.359901, 0.284882, 0.243554, 0.26085, 0.295083, 0.209395, 0.268042, 0.284882, 0.342579, 0.433034, 0.575842, 0.509769, 0.545602, 0.545602, 0.468512, 0.585406, 0.585406, 0.618285, 0.521092, 0.422041, 0.440853, 0.440853, 0.521092, 0.422041, 0.41194, 0.440853, 0.433034, 0.447574, 0.359901, 0.332115, 0.349426, 0.328603, 0.394753, 0.339168, 0.271506, 0.301917, 0.25406, 0.328603, 0.30533, 0.36309, 0.377384, 0.332115, 0.332115, 0.257454, 0.377384, 0.342579, 0.229226, 0.342579, 0.271506, 0.311707, 0.281712, 0.229226, 0.247041, 0.225814, 0.271506, 0.328603, 0.352862, 0.352862, 0.335645, 0.26085, 0.301917, 0.257454, 0.21291, 0.179055, 0.25031, 0.155435, 0.120615, 0.155435, 0.137348, 0.200174, 0.196879, 0.222385, 0.243554, 0.18812, 0.179055, 0.155435, 0.11371, 0.096677, 0.120615, 0.076542, 0.085092, 0.076542, 0.074921, 0.122885, 0.102787, 0.0704, 0.071867, 0.137348, 0.139895, 0.111485, 0.079919, 0.079919, 0.079919, 0.066181, 0.064632, 0.045352, 0.034068, 0.043307], '')</t>
  </si>
  <si>
    <t>[53, 54, 98, 99, 100, 101, 103, 104, 105, 106, 110]</t>
  </si>
  <si>
    <t>UPI000218616D status=activ</t>
  </si>
  <si>
    <t>([0.016021, 0.024393, 0.015078, 0.011342, 0.0198, 0.027463, 0.031287, 0.047319, 0.05306, 0.067594, 0.067594, 0.058088, 0.034884, 0.038858, 0.050641, 0.079919, 0.127496, 0.090864, 0.096677, 0.086953, 0.167087, 0.170161, 0.185198, 0.281712, 0.366687, 0.352862, 0.264545, 0.264545, 0.185198, 0.203355, 0.179055, 0.219301, 0.295083, 0.335645, 0.324872, 0.332115, 0.332115, 0.366687, 0.450668, 0.450668, 0.58069, 0.557691, 0.476583, 0.359901, 0.291804, 0.30533, 0.30533, 0.398279, 0.422041, 0.422041, 0.440853, 0.483068, 0.486429, 0.5017, 0.56648, 0.562014, 0.562014, 0.517562, 0.458154, 0.490133, 0.468512, 0.370445, 0.291804, 0.275179, 0.401658, 0.5017, 0.398279, 0.318242, 0.31487, 0.225814, 0.308712, 0.321458, 0.311707, 0.298791, 0.271506, 0.271506, 0.271506, 0.167087, 0.191378, 0.144935, 0.085092, 0.085092, 0.15008, 0.209395, 0.291804, 0.264545, 0.155435, 0.264545, 0.342579, 0.359901, 0.450668, 0.454136, 0.422041, 0.332115, 0.229226, 0.144935, 0.073402, 0.079919, 0.085092, 0.050641, 0.092881, 0.081712, 0.173081, 0.18812, 0.196879, 0.229226, 0.225814, 0.324872, 0.301917, 0.284882, 0.281712, 0.291804, 0.288399, 0.200174, 0.203355, 0.318242, 0.328603, 0.40511, 0.30533, 0.390993, 0.472492, 0.461924, 0.461924, 0.433034, 0.318242, 0.206376, 0.109221, 0.11371, 0.122885, 0.102787, 0.10481, 0.067594, 0.051831, 0.03976, 0.078022, 0.127496, 0.0704, 0.098513, 0.096677, 0.170161, 0.170161, 0.147574, 0.088832, 0.144935, 0.083462, 0.11371, 0.125101, 0.173081, 0.194234, 0.17593, 0.203355, 0.216401, 0.281712, 0.222385, 0.257454, 0.17593, 0.173081, 0.271506, 0.264545, 0.291804, 0.243554, 0.247041, 0.185198, 0.179055, 0.18812, 0.194234, 0.229226, 0.308712, 0.247041, 0.225814, 0.147574, 0.155435, 0.144935, 0.15284, 0.229226, 0.229226, 0.268042, 0.236433, 0.222385, 0.216401, 0.158265, 0.161087, 0.182256, 0.167087, 0.25031, 0.236433, 0.243554, 0.25031, 0.167087, 0.219301, 0.206376, 0.291804, 0.275179, 0.206376, 0.164327, 0.102787, 0.106997, 0.132295, 0.098513, 0.116183, 0.120615, 0.173081, 0.118441, 0.098513, 0.100716, 0.10481, 0.111485, 0.106997, 0.10481, 0.179055, 0.129801, 0.132295, 0.106997, 0.0704, 0.0704, 0.094817, 0.158265, 0.164327, 0.092881, 0.173081, 0.158265, 0.164327, 0.137348, 0.21291, 0.185198, 0.288399, 0.25031, 0.206376, 0.31487, 0.25406, 0.194234], '')</t>
  </si>
  <si>
    <t>[40, 41, 53, 54, 55, 56, 57, 65]</t>
  </si>
  <si>
    <t>UPI000218616E status=activ</t>
  </si>
  <si>
    <t>([0.066181, 0.038858, 0.025316, 0.017447, 0.033407, 0.021381, 0.031287, 0.048328, 0.051831, 0.033407, 0.035586, 0.038858, 0.044297, 0.06312, 0.032017, 0.027463, 0.024826, 0.026892, 0.03976, 0.032677, 0.056825, 0.041405, 0.071867, 0.118441, 0.161087, 0.116183, 0.203355, 0.139895, 0.137348, 0.100716, 0.185198, 0.209395, 0.15008, 0.142424, 0.096677, 0.17593, 0.191378, 0.332115, 0.236433, 0.243554, 0.247041, 0.247041, 0.339168, 0.243554, 0.239899, 0.268042, 0.301917, 0.206376, 0.271506, 0.191378, 0.288399, 0.278302, 0.278302, 0.390993, 0.298791, 0.394753, 0.408655, 0.41194, 0.384043, 0.359901, 0.291804, 0.229226, 0.239899, 0.247041, 0.346032, 0.36309, 0.366687, 0.370445, 0.370445, 0.390993, 0.497853, 0.401658, 0.308712, 0.30533, 0.321458, 0.40511, 0.318242, 0.194234, 0.191378, 0.161087, 0.182256, 0.25406, 0.257454, 0.25031, 0.247041, 0.216401, 0.209395, 0.120615, 0.137348, 0.21291, 0.173081, 0.125101, 0.191378, 0.203355, 0.137348, 0.11371, 0.059222, 0.096677, 0.18812, 0.109221, 0.139895, 0.21291, 0.179055, 0.182256, 0.185198, 0.098513, 0.127496, 0.0704, 0.144935, 0.118441, 0.118441, 0.15008, 0.185198, 0.129801, 0.129801, 0.196879, 0.144935, 0.26085, 0.222385, 0.247041, 0.342579, 0.301917, 0.225814, 0.17593, 0.264545, 0.295083, 0.394753, 0.291804, 0.377384, 0.36309, 0.342579, 0.281712, 0.278302, 0.185198, 0.239899, 0.318242, 0.257454, 0.332115, 0.311707, 0.352862, 0.26085, 0.284882, 0.281712, 0.332115, 0.352862, 0.264545, 0.225814, 0.147574, 0.232838, 0.21291, 0.219301, 0.243554, 0.21291, 0.209395, 0.288399, 0.209395, 0.155435, 0.222385, 0.21291, 0.229226, 0.222385, 0.278302, 0.239899, 0.268042, 0.295083, 0.264545, 0.264545, 0.271506, 0.278302, 0.278302, 0.278302, 0.26085, 0.185198, 0.271506, 0.232838, 0.142424, 0.21291, 0.179055, 0.170161, 0.109221, 0.102787, 0.106997, 0.116183, 0.116183, 0.111485, 0.06312, 0.118441, 0.155435, 0.164327, 0.25406, 0.243554, 0.284882, 0.295083, 0.380708, 0.284882, 0.321458, 0.42561, 0.342579, 0.414856, 0.418646, 0.398279, 0.370445, 0.387226, 0.377384, 0.377384, 0.324872, 0.359901, 0.36309, 0.295083, 0.257454, 0.239899, 0.239899, 0.158265, 0.155435, 0.100716, 0.173081, 0.17593, 0.179055, 0.167087, 0.194234, 0.200174, 0.298791, 0.328603, 0.209395, 0.122885, 0.134866, 0.17593, 0.17593, 0.158265, 0.15008, 0.109221, 0.111485, 0.111485, 0.170161, 0.109221, 0.142424, 0.142424, 0.142424, 0.100716, 0.173081, 0.132295, 0.076542, 0.092881, 0.092881, 0.161087, 0.257454, 0.243554, 0.25031, 0.206376, 0.185198, 0.321458, 0.401658, 0.339168, 0.335645, 0.335645, 0.356642, 0.359901, 0.352862, 0.342579, 0.414856, 0.387226, 0.433034, 0.450668, 0.422041, 0.356642, 0.36309, 0.380708, 0.390993, 0.390993, 0.472492, 0.418646, 0.30533, 0.222385, 0.30533, 0.278302, 0.278302, 0.281712, 0.339168, 0.377384, 0.374039, 0.352862, 0.278302, 0.281712, 0.232838, 0.243554, 0.318242, 0.232838, 0.144935, 0.161087, 0.161087, 0.196879, 0.239899, 0.318242, 0.40511, 0.394753, 0.342579, 0.352862, 0.349426, 0.318242, 0.203355, 0.200174, 0.229226, 0.301917, 0.308712, 0.414856, 0.398279, 0.398279, 0.494003, 0.604312, 0.440853, 0.444081, 0.370445, 0.436924, 0.349426, 0.318242, 0.311707, 0.311707, 0.332115, 0.394753, 0.311707, 0.339168, 0.346032, 0.288399, 0.321458, 0.278302, 0.219301, 0.147574, 0.083462, 0.083462, 0.050641, 0.096677, 0.059222, 0.086953, 0.041405, 0.044297, 0.059222, 0.066181, 0.11371, 0.094817, 0.058088, 0.076542, 0.109221, 0.109221, 0.155435, 0.15284, 0.102787, 0.142424, 0.236433, 0.295083, 0.288399, 0.291804, 0.311707, 0.301917, 0.301917, 0.281712, 0.370445, 0.366687, 0.264545, 0.182256, 0.179055, 0.25406, 0.203355, 0.206376, 0.203355, 0.15284, 0.164327, 0.232838, 0.236433, 0.219301, 0.26085, 0.17593, 0.167087, 0.15008, 0.225814, 0.161087, 0.206376, 0.196879, 0.185198, 0.236433, 0.209395, 0.222385, 0.222385, 0.225814, 0.134866, 0.134866, 0.134866, 0.081712, 0.083462, 0.060549, 0.06312, 0.035586, 0.060549, 0.098513, 0.098513, 0.081712, 0.106997, 0.139895, 0.139895, 0.142424, 0.179055, 0.278302, 0.264545, 0.155435, 0.247041, 0.370445, 0.366687, 0.308712, 0.380708, 0.288399, 0.339168, 0.275179, 0.346032, 0.321458, 0.318242, 0.321458, 0.346032, 0.268042, 0.271506, 0.268042, 0.278302, 0.26085, 0.264545, 0.21291, 0.25406, 0.164327, 0.147574, 0.111485, 0.173081, 0.170161, 0.275179, 0.288399, 0.352862, 0.356642, 0.401658, 0.321458, 0.321458, 0.321458, 0.352862, 0.352862, 0.366687, 0.332115, 0.30533, 0.194234, 0.257454, 0.332115, 0.418646, 0.42561, 0.476583, 0.51388, 0.534167, 0.549308, 0.408655, 0.40511, 0.418646, 0.359901, 0.444081, 0.447574, 0.370445, 0.440853, 0.414856, 0.40511, 0.359901, 0.380708, 0.51388, 0.51388, 0.486429, 0.480142, 0.472492, 0.476583, 0.436924, 0.349426, 0.335645, 0.349426, 0.359901, 0.346032, 0.321458, 0.209395, 0.203355, 0.298791, 0.311707, 0.288399, 0.288399, 0.36309, 0.370445, 0.359901, 0.236433, 0.264545, 0.26085, 0.191378, 0.203355, 0.15008, 0.219301, 0.155435, 0.229226, 0.229226, 0.229226, 0.219301, 0.335645, 0.356642, 0.275179, 0.281712, 0.25031, 0.17593, 0.122885, 0.076542, 0.066181, 0.137348, 0.147574, 0.147574, 0.229226, 0.222385, 0.219301, 0.225814, 0.308712, 0.332115, 0.335645, 0.346032, 0.444081, 0.390993, 0.324872, 0.394753, 0.328603, 0.40511, 0.384043, 0.450668, 0.458154, 0.517562, 0.401658, 0.387226, 0.40511, 0.366687, 0.356642, 0.422041, 0.346032, 0.342579, 0.342579, 0.332115, 0.219301, 0.219301, 0.275179, 0.339168, 0.339168, 0.40511, 0.328603, 0.4292, 0.4292, 0.51388, 0.40511, 0.521092, 0.517562, 0.497853, 0.436924, 0.444081, 0.444081, 0.517562, 0.483068, 0.480142, 0.494003, 0.618285, 0.618285, 0.56648, 0.440853, 0.440853, 0.342579, 0.422041, 0.346032, 0.356642, 0.311707, 0.380708, 0.284882, 0.301917, 0.257454, 0.370445, 0.370445, 0.390993, 0.408655, 0.468512, 0.486429, 0.486429, 0.458154, 0.440853, 0.408655, 0.483068, 0.454136, 0.562014, 0.557691, 0.661982, 0.553315, 0.59917, 0.613573, 0.745909, 0.622677, 0.648219, 0.505461, 0.42561, 0.418646, 0.377384, 0.342579, 0.298791, 0.281712, 0.31487, 0.324872, 0.398279, 0.436924, 0.483068, 0.384043, 0.384043, 0.31487, 0.387226, 0.352862, 0.346032, 0.328603, 0.384043, 0.339168, 0.359901, 0.401658, 0.390993, 0.433034, 0.436924, 0.468512, 0.42561, 0.422041, 0.387226, 0.377384, 0.398279, 0.408655, 0.418646, 0.418646, 0.521092, 0.525368, 0.447574, 0.422041, 0.342579, 0.311707, 0.408655, 0.440853, 0.5017, 0.497853, 0.454136, 0.394753, 0.394753, 0.408655, 0.408655, 0.377384, 0.342579, 0.324872, 0.30533, 0.301917, 0.301917, 0.295083, 0.318242, 0.335645, 0.374039, 0.458154, 0.538167, 0.51388, 0.433034, 0.408655, 0.321458, 0.264545, 0.356642, 0.268042, 0.219301, 0.232838, 0.324872, 0.25031, 0.247041, 0.216401, 0.30533, 0.219301, 0.144935, 0.132295, 0.139895, 0.142424, 0.164327, 0.161087, 0.161087, 0.182256, 0.185198, 0.284882, 0.377384, 0.281712, 0.387226, 0.377384, 0.298791, 0.264545, 0.36309, 0.356642, 0.390993, 0.384043, 0.40511, 0.418646, 0.433034, 0.534167, 0.51388, 0.480142, 0.440853, 0.41194, 0.4292, 0.414856, 0.335645, 0.324872, 0.291804, 0.21291, 0.30533, 0.366687, 0.377384, 0.380708, 0.291804, 0.31487, 0.232838, 0.200174, 0.232838, 0.206376, 0.139895, 0.147574, 0.094817, 0.132295, 0.164327, 0.219301, 0.196879, 0.232838, 0.264545, 0.394753, 0.377384, 0.370445, 0.342579, 0.349426, 0.288399, 0.275179, 0.257454, 0.349426, 0.465241, 0.494003, 0.486429, 0.529623, 0.454136, 0.541878, 0.476583, 0.398279, 0.398279, 0.436924, 0.465241, 0.436924, 0.328603, 0.332115, 0.247041, 0.247041, 0.232838, 0.232838, 0.36309, 0.356642, 0.356642, 0.346032, 0.346032, 0.342579, 0.30533, 0.36309, 0.301917, 0.271506, 0.25031, 0.25031, 0.25406, 0.25406, 0.247041, 0.324872, 0.408655, 0.497853, 0.444081, 0.444081, 0.433034, 0.380708, 0.291804, 0.25406, 0.179055, 0.179055, 0.194234, 0.268042, 0.243554, 0.247041, 0.31487, 0.40511, 0.346032, 0.328603, 0.328603, 0.332115, 0.335645, 0.356642, 0.36309, 0.433034, 0.374039, 0.366687, 0.394753, 0.509769, 0.534167, 0.529623, 0.529623, 0.525368, 0.509769, 0.525368, 0.585406, 0.557691, 0.529623, 0.608892, 0.59508, 0.575842, 0.553315, 0.521092, 0.436924], '')</t>
  </si>
  <si>
    <t>[308, 448, 449, 450, 463, 464, 526, 546, 548, 549, 554, 558, 559, 560, 584, 585, 586, 587, 588, 589, 590, 591, 592, 593, 628, 629, 636, 654, 655, 693, 694, 735, 737, 793, 794, 795, 796, 797, 798, 799, 800, 801, 802, 803, 804, 805, 806, 807]</t>
  </si>
  <si>
    <t>UPI000218616F status=activ</t>
  </si>
  <si>
    <t>([0.066181, 0.038858, 0.024826, 0.025762, 0.035586, 0.047319, 0.030611, 0.022667, 0.023087, 0.030003, 0.023087, 0.028695, 0.023963, 0.020165, 0.020165, 0.035586, 0.034884, 0.023534, 0.023963, 0.034884, 0.028107, 0.049374, 0.048328, 0.094817, 0.067594, 0.067594, 0.045352, 0.085092, 0.094817, 0.118441, 0.127496, 0.164327, 0.161087, 0.125101, 0.158265, 0.158265, 0.164327, 0.144935, 0.196879, 0.216401, 0.147574, 0.17593, 0.109221, 0.173081, 0.15008, 0.158265, 0.100716, 0.085092, 0.079919, 0.066181, 0.067594, 0.06184, 0.059222, 0.035586, 0.036378, 0.035586, 0.066181, 0.060549, 0.106997, 0.111485, 0.059222, 0.11371, 0.056825, 0.078022, 0.044297, 0.045352, 0.076542, 0.122885, 0.222385, 0.25406, 0.346032, 0.346032, 0.243554, 0.301917, 0.380708, 0.377384, 0.366687, 0.356642, 0.346032, 0.324872, 0.25406, 0.335645, 0.339168, 0.387226, 0.414856, 0.534167, 0.534167, 0.529623, 0.56648, 0.534167, 0.525368, 0.436924, 0.342579, 0.447574, 0.346032, 0.366687, 0.458154, 0.377384, 0.40511, 0.408655, 0.321458, 0.387226, 0.298791, 0.268042, 0.203355, 0.219301, 0.164327, 0.164327, 0.18812, 0.173081, 0.191378, 0.173081, 0.179055, 0.275179, 0.182256, 0.281712, 0.288399, 0.206376, 0.191378, 0.173081, 0.147574, 0.142424, 0.167087, 0.247041, 0.219301, 0.349426, 0.278302, 0.222385, 0.219301, 0.200174, 0.203355, 0.191378, 0.164327, 0.147574, 0.15284, 0.21291, 0.219301, 0.200174, 0.271506, 0.36309, 0.387226, 0.42561, 0.436924, 0.31487, 0.222385, 0.17593, 0.155435, 0.144935, 0.203355, 0.219301, 0.225814, 0.21291, 0.209395, 0.167087, 0.288399, 0.301917, 0.36309, 0.342579, 0.356642, 0.271506, 0.18812, 0.106997, 0.109221, 0.182256, 0.182256, 0.203355, 0.284882, 0.298791, 0.295083, 0.239899, 0.155435, 0.147574, 0.147574, 0.10481, 0.173081, 0.127496, 0.085092, 0.073402, 0.038858, 0.034068, 0.03976, 0.0704, 0.11371, 0.066181, 0.033407, 0.034884, 0.06184, 0.03976, 0.034884, 0.055536, 0.11371, 0.179055, 0.111485, 0.109221, 0.096677, 0.090864, 0.120615, 0.161087, 0.155435, 0.239899, 0.25406, 0.236433, 0.25031, 0.191378, 0.173081, 0.185198, 0.264545, 0.25406, 0.318242, 0.335645, 0.335645, 0.311707, 0.275179, 0.26085, 0.271506, 0.352862, 0.268042, 0.264545, 0.243554, 0.25031, 0.26085, 0.219301, 0.332115, 0.26085, 0.352862, 0.352862, 0.440853, 0.356642, 0.36309, 0.284882, 0.281712, 0.295083, 0.200174, 0.25031, 0.36309, 0.295083, 0.295083, 0.370445, 0.298791, 0.203355, 0.164327, 0.167087, 0.111485, 0.098513, 0.118441, 0.100716, 0.125101, 0.129801, 0.194234, 0.155435, 0.170161, 0.142424, 0.111485, 0.191378, 0.191378, 0.132295, 0.118441, 0.118441, 0.071867, 0.11371, 0.203355, 0.247041, 0.271506, 0.394753, 0.380708, 0.380708, 0.374039, 0.433034, 0.335645, 0.339168, 0.308712, 0.374039, 0.324872, 0.284882, 0.268042, 0.219301, 0.278302, 0.356642, 0.356642, 0.366687, 0.291804, 0.311707, 0.229226, 0.209395, 0.196879, 0.15008, 0.173081, 0.182256, 0.137348, 0.142424, 0.142424, 0.191378, 0.182256, 0.257454, 0.328603, 0.328603, 0.366687, 0.374039, 0.390993, 0.311707, 0.394753, 0.377384, 0.342579, 0.335645, 0.328603, 0.295083, 0.36309, 0.288399, 0.203355, 0.264545, 0.342579, 0.352862, 0.387226, 0.359901, 0.301917, 0.308712, 0.281712, 0.271506, 0.288399, 0.243554, 0.339168, 0.298791, 0.370445, 0.342579, 0.433034, 0.328603, 0.298791, 0.225814, 0.308712, 0.308712, 0.31487, 0.288399, 0.26085, 0.196879, 0.203355, 0.25031, 0.209395, 0.219301, 0.185198, 0.120615, 0.120615], '')</t>
  </si>
  <si>
    <t>[85, 86, 87, 88, 89, 90]</t>
  </si>
  <si>
    <t>UPI0002186170 status=activ</t>
  </si>
  <si>
    <t>([0.132295, 0.196879, 0.264545, 0.339168, 0.229226, 0.257454, 0.281712, 0.30533, 0.206376, 0.147574, 0.182256, 0.147574, 0.11371, 0.127496, 0.118441, 0.194234, 0.155435, 0.167087, 0.094817, 0.134866, 0.069024, 0.069024, 0.069024, 0.031287, 0.016021, 0.029376, 0.032017, 0.032677, 0.019109, 0.019109, 0.033407, 0.034068, 0.050641, 0.034068, 0.030611, 0.037156, 0.020522, 0.034884, 0.016826, 0.019401, 0.021381, 0.043307, 0.043307, 0.038042, 0.049374, 0.051831, 0.03976, 0.041405, 0.034068, 0.060549, 0.098513, 0.10481, 0.056825, 0.038858, 0.076542, 0.074921, 0.06184, 0.055536, 0.071867, 0.139895, 0.173081, 0.182256, 0.182256, 0.167087, 0.102787, 0.092881, 0.158265, 0.118441, 0.109221, 0.132295, 0.090864, 0.081712, 0.076542, 0.139895, 0.239899, 0.239899, 0.324872, 0.321458, 0.454136, 0.436924, 0.436924, 0.377384, 0.31487, 0.318242, 0.335645, 0.335645, 0.335645, 0.311707, 0.394753, 0.301917, 0.206376, 0.288399, 0.349426, 0.222385, 0.222385, 0.209395, 0.21291, 0.18812, 0.200174, 0.155435, 0.079919, 0.037156, 0.037156, 0.021816, 0.017797, 0.017797, 0.034884, 0.06312, 0.069024, 0.043307, 0.083462, 0.066181, 0.031287, 0.034068, 0.071867, 0.029376, 0.026338, 0.012491, 0.015078, 0.014315, 0.016528, 0.036378, 0.086953, 0.081712, 0.173081, 0.125101, 0.066181, 0.038858, 0.045352, 0.027463, 0.043307, 0.047319, 0.10481, 0.15008, 0.129801, 0.142424, 0.142424, 0.142424, 0.25406, 0.164327, 0.17593, 0.139895, 0.134866, 0.118441, 0.170161, 0.170161, 0.275179, 0.295083, 0.31487, 0.203355, 0.18812, 0.191378, 0.161087, 0.094817, 0.066181, 0.074921, 0.067594, 0.139895, 0.15008, 0.17593, 0.15008, 0.137348, 0.203355, 0.122885, 0.122885, 0.098513, 0.10481, 0.092881, 0.15008, 0.088832, 0.147574, 0.147574, 0.090864, 0.0704, 0.058088, 0.058088, 0.030003, 0.030003, 0.024826, 0.011669, 0.008624, 0.013821, 0.013613, 0.007315, 0.007645, 0.005734, 0.005249, 0.004835, 0.004431, 0.004208, 0.006374, 0.006701, 0.008002, 0.008409, 0.007645, 0.008624, 0.010509, 0.011903, 0.013265, 0.017138, 0.035586, 0.059222, 0.038858, 0.023534, 0.029376, 0.028107, 0.023534, 0.046336, 0.026892, 0.016257, 0.011106, 0.010926, 0.00777, 0.008895, 0.011342, 0.016021, 0.016257, 0.019401, 0.027463, 0.015344, 0.010221, 0.01078, 0.010509, 0.009865, 0.01204, 0.020522, 0.035586, 0.078022, 0.046336, 0.044297, 0.109221, 0.142424, 0.076542, 0.069024, 0.067594, 0.029376, 0.031287, 0.067594, 0.066181, 0.073402, 0.132295, 0.191378, 0.106997, 0.092881, 0.173081, 0.125101, 0.132295, 0.122885, 0.067594, 0.118441, 0.194234, 0.196879, 0.239899, 0.239899, 0.239899, 0.129801, 0.179055, 0.098513, 0.088832, 0.096677, 0.083462, 0.088832, 0.096677, 0.094817, 0.041405, 0.034884, 0.071867, 0.06184, 0.060549, 0.06184, 0.038042, 0.017447, 0.018415, 0.01078, 0.010926, 0.013821, 0.026338, 0.032677, 0.050641, 0.036378, 0.025316, 0.0198, 0.012491, 0.008895, 0.011518, 0.023534, 0.016826, 0.009977], '')</t>
  </si>
  <si>
    <t>UPI0002186171 status=activ</t>
  </si>
  <si>
    <t>([0.071867, 0.043307, 0.033407, 0.054297, 0.096677, 0.122885, 0.094817, 0.127496, 0.155435, 0.109221, 0.129801, 0.142424, 0.209395, 0.21291, 0.179055, 0.25031, 0.239899, 0.257454, 0.247041, 0.25406, 0.275179, 0.370445, 0.374039, 0.356642, 0.359901, 0.257454, 0.18812, 0.194234, 0.106997, 0.058088, 0.086953, 0.085092, 0.090864, 0.111485, 0.111485, 0.127496, 0.088832, 0.090864, 0.085092, 0.132295, 0.137348, 0.129801, 0.086953, 0.083462, 0.15008, 0.15008, 0.161087, 0.147574, 0.209395, 0.30533, 0.418646, 0.380708, 0.328603, 0.339168, 0.311707, 0.311707, 0.236433, 0.239899, 0.324872, 0.335645, 0.339168, 0.236433, 0.219301, 0.308712, 0.318242, 0.298791, 0.281712, 0.339168, 0.352862, 0.339168, 0.359901, 0.352862, 0.4292, 0.509769, 0.4292, 0.42561, 0.342579, 0.418646, 0.384043, 0.281712, 0.243554, 0.25406, 0.275179, 0.30533, 0.284882, 0.356642, 0.36309, 0.278302, 0.278302, 0.278302, 0.291804, 0.209395, 0.232838, 0.161087, 0.088832, 0.071867, 0.047319, 0.083462, 0.083462, 0.15284, 0.239899, 0.284882, 0.291804, 0.281712, 0.225814, 0.257454, 0.26085, 0.222385, 0.332115, 0.308712, 0.308712, 0.308712, 0.398279, 0.366687, 0.458154, 0.557691, 0.699094, 0.750527, 0.661982, 0.675549, 0.613573, 0.642678, 0.613573, 0.553315, 0.622677, 0.661982, 0.585406, 0.622677, 0.657645, 0.657645, 0.613573, 0.712013, 0.618285, 0.618285, 0.525368, 0.525368, 0.545602, 0.5017, 0.497853, 0.538167, 0.538167, 0.608892, 0.608892, 0.575842, 0.653063, 0.699094, 0.613573, 0.613573, 0.570702, 0.541878, 0.553315, 0.626927, 0.63748, 0.720929, 0.680603, 0.779859, 0.653063, 0.63748, 0.685117, 0.685117, 0.622677, 0.517562, 0.390993, 0.366687, 0.321458, 0.196879, 0.134866, 0.125101, 0.125101, 0.083462, 0.100716, 0.088832, 0.05306, 0.035586, 0.029376, 0.0198, 0.014315, 0.018106, 0.011903, 0.011342, 0.012727, 0.015344, 0.023087, 0.03976, 0.040537, 0.074921, 0.158265, 0.167087, 0.247041, 0.271506, 0.31487, 0.31487, 0.236433, 0.25031, 0.236433, 0.275179, 0.377384, 0.440853, 0.486429, 0.476583, 0.497853, 0.41194, 0.450668, 0.356642, 0.30533, 0.31487, 0.288399, 0.275179, 0.328603, 0.236433, 0.209395, 0.25031, 0.155435, 0.219301, 0.288399, 0.374039, 0.36309, 0.328603, 0.236433, 0.194234, 0.216401, 0.203355, 0.21291, 0.182256, 0.25031, 0.229226, 0.142424, 0.142424, 0.137348, 0.137348, 0.139895, 0.173081, 0.167087, 0.158265, 0.158265, 0.164327, 0.081712, 0.064632, 0.044297, 0.079919, 0.102787, 0.142424, 0.144935, 0.219301, 0.164327, 0.179055, 0.164327, 0.26085, 0.271506, 0.298791, 0.298791, 0.370445, 0.352862, 0.349426, 0.458154, 0.465241, 0.374039, 0.490133, 0.4292, 0.517562, 0.390993, 0.311707, 0.324872, 0.328603, 0.324872, 0.418646, 0.31487, 0.41194, 0.366687, 0.359901, 0.339168, 0.26085, 0.161087, 0.132295, 0.132295, 0.090864, 0.096677, 0.098513, 0.067594, 0.125101, 0.122885, 0.191378, 0.268042, 0.25031, 0.236433, 0.232838, 0.191378, 0.200174, 0.203355, 0.232838, 0.229226, 0.144935, 0.120615, 0.158265, 0.194234, 0.209395, 0.288399, 0.288399, 0.377384, 0.356642, 0.346032, 0.243554, 0.281712, 0.284882, 0.301917, 0.229226, 0.191378, 0.243554, 0.321458, 0.229226, 0.225814, 0.236433, 0.291804, 0.324872, 0.356642, 0.366687, 0.387226, 0.26085, 0.278302, 0.236433, 0.321458, 0.278302, 0.374039, 0.332115, 0.275179, 0.182256, 0.26085, 0.311707, 0.209395, 0.222385, 0.335645, 0.339168, 0.335645, 0.36309, 0.377384, 0.377384, 0.288399, 0.257454, 0.288399, 0.15284, 0.118441, 0.122885, 0.155435, 0.15284, 0.18812, 0.155435, 0.158265, 0.122885, 0.116183, 0.182256, 0.185198, 0.109221, 0.118441, 0.111485, 0.066181, 0.098513, 0.116183, 0.147574, 0.144935, 0.216401, 0.239899, 0.236433, 0.239899, 0.257454, 0.18812, 0.109221, 0.167087, 0.239899, 0.247041, 0.284882, 0.301917, 0.173081, 0.15284, 0.085092, 0.0704, 0.069024, 0.055536, 0.064632, 0.078022, 0.079919, 0.047319, 0.054297, 0.098513, 0.060549, 0.032017, 0.049374, 0.090864, 0.090864, 0.096677, 0.125101, 0.122885, 0.067594, 0.144935, 0.243554, 0.328603, 0.374039, 0.377384, 0.377384, 0.321458, 0.239899, 0.155435, 0.225814, 0.311707, 0.229226, 0.31487, 0.398279, 0.328603, 0.324872, 0.291804, 0.225814, 0.247041, 0.21291, 0.203355, 0.18812, 0.18812, 0.147574, 0.116183, 0.109221, 0.078022, 0.055536, 0.098513, 0.094817, 0.092881, 0.066181, 0.066181, 0.06312, 0.06184, 0.055536, 0.054297, 0.066181, 0.088832, 0.0704, 0.045352, 0.090864, 0.10481, 0.074921, 0.111485, 0.137348, 0.185198, 0.179055, 0.278302, 0.268042, 0.328603, 0.236433, 0.288399, 0.271506, 0.275179, 0.225814, 0.311707, 0.209395, 0.142424, 0.155435, 0.098513, 0.100716, 0.054297, 0.027463, 0.034068, 0.030003, 0.019401, 0.014783, 0.028107, 0.019109, 0.018787, 0.022306, 0.044297, 0.045352, 0.078022, 0.03976, 0.043307, 0.034884, 0.074921, 0.122885, 0.067594, 0.06312, 0.100716, 0.134866, 0.116183, 0.127496, 0.078022, 0.118441, 0.21291, 0.194234, 0.26085, 0.284882, 0.295083, 0.194234, 0.116183, 0.06312, 0.060549, 0.085092, 0.116183, 0.102787, 0.0704, 0.058088, 0.111485, 0.111485, 0.132295, 0.167087, 0.167087, 0.243554, 0.182256, 0.106997, 0.129801, 0.067594, 0.035586, 0.036378, 0.067594, 0.056825, 0.06184, 0.109221, 0.094817, 0.098513, 0.081712, 0.102787, 0.173081, 0.137348, 0.10481, 0.081712, 0.11371, 0.074921, 0.05306, 0.076542], '')</t>
  </si>
  <si>
    <t>[73, 115, 116, 117, 118, 119, 120, 121, 122, 123, 124, 125, 126, 127, 128, 129, 130, 131, 132, 133, 134, 135, 136, 137, 139, 140, 141, 142, 143, 144, 145, 146, 147, 148, 149, 150, 151, 152, 153, 154, 155, 156, 157, 158, 159, 160, 161, 259]</t>
  </si>
  <si>
    <t>UPI0002186172 status=activ</t>
  </si>
  <si>
    <t>([0.275179, 0.264545, 0.352862, 0.41194, 0.324872, 0.387226, 0.374039, 0.288399, 0.324872, 0.31487, 0.264545, 0.196879, 0.164327, 0.268042, 0.225814, 0.26085, 0.26085, 0.25031, 0.25406, 0.278302, 0.222385, 0.332115, 0.359901, 0.247041, 0.222385, 0.30533, 0.298791, 0.247041, 0.346032, 0.366687, 0.390993, 0.387226, 0.387226, 0.321458, 0.31487, 0.264545, 0.264545, 0.349426, 0.271506, 0.196879, 0.100716, 0.125101, 0.127496, 0.109221, 0.11371, 0.116183, 0.111485, 0.047319, 0.06184, 0.034884, 0.019109, 0.018787, 0.024393, 0.060549, 0.125101, 0.139895, 0.239899, 0.239899, 0.144935, 0.139895, 0.21291, 0.200174, 0.125101, 0.086953, 0.085092, 0.144935, 0.15284, 0.15284, 0.268042, 0.222385, 0.30533, 0.398279, 0.436924, 0.440853, 0.374039, 0.380708, 0.271506, 0.15008, 0.134866, 0.155435, 0.225814, 0.137348, 0.25031, 0.264545, 0.30533, 0.356642, 0.301917, 0.301917, 0.232838, 0.232838, 0.236433, 0.206376, 0.216401, 0.158265, 0.194234, 0.219301, 0.161087, 0.26085, 0.380708, 0.390993, 0.342579, 0.31487, 0.41194, 0.401658, 0.444081, 0.465241, 0.370445, 0.328603, 0.278302, 0.318242, 0.328603, 0.301917, 0.26085, 0.25031, 0.25031, 0.264545, 0.275179, 0.222385, 0.111485, 0.100716, 0.06184, 0.083462, 0.096677, 0.100716, 0.045352, 0.06184, 0.051831, 0.067594, 0.058088, 0.078022, 0.055536, 0.049374, 0.120615, 0.179055, 0.100716, 0.078022, 0.067594, 0.066181, 0.092881, 0.18812, 0.18812, 0.25031, 0.25406, 0.179055, 0.118441, 0.139895, 0.127496, 0.073402, 0.083462, 0.155435, 0.090864, 0.092881, 0.076542, 0.064632, 0.076542, 0.076542, 0.071867, 0.038858, 0.023963, 0.027463, 0.015694, 0.014783, 0.015694, 0.018415, 0.020165, 0.032017, 0.051831, 0.055536, 0.090864, 0.047319, 0.050641, 0.047319, 0.047319, 0.055536, 0.040537, 0.038042, 0.074921, 0.120615, 0.191378, 0.295083, 0.216401, 0.335645, 0.271506, 0.25406, 0.203355, 0.30533, 0.291804, 0.264545, 0.291804, 0.21291, 0.321458, 0.21291, 0.301917, 0.295083, 0.206376, 0.167087, 0.102787, 0.094817, 0.109221, 0.106997, 0.100716, 0.158265, 0.079919, 0.10481, 0.120615, 0.109221, 0.090864, 0.10481, 0.10481, 0.096677, 0.185198, 0.206376, 0.206376, 0.18812, 0.25031, 0.346032, 0.40511, 0.380708, 0.278302, 0.25406, 0.281712, 0.167087, 0.185198, 0.288399, 0.321458, 0.219301, 0.332115, 0.222385, 0.179055, 0.232838, 0.191378, 0.179055, 0.170161, 0.170161, 0.185198, 0.18812, 0.10481, 0.083462, 0.147574, 0.144935, 0.100716, 0.047319, 0.090864, 0.086953, 0.066181, 0.064632, 0.111485, 0.06312, 0.134866, 0.094817, 0.102787, 0.122885, 0.132295, 0.109221, 0.15284, 0.17593, 0.17593, 0.182256, 0.278302, 0.191378, 0.21291, 0.200174, 0.321458, 0.339168, 0.332115, 0.370445, 0.349426, 0.25031, 0.346032, 0.332115, 0.440853, 0.414856, 0.433034, 0.41194, 0.349426, 0.408655, 0.30533, 0.328603, 0.458154, 0.339168, 0.332115, 0.328603, 0.418646, 0.384043, 0.370445, 0.281712, 0.257454, 0.295083, 0.36309, 0.328603, 0.298791, 0.185198, 0.120615, 0.120615, 0.116183, 0.200174, 0.194234, 0.196879, 0.206376, 0.182256, 0.284882, 0.346032, 0.390993, 0.390993, 0.414856, 0.370445, 0.370445, 0.359901, 0.324872, 0.335645, 0.295083, 0.225814, 0.31487, 0.41194, 0.390993, 0.295083, 0.191378, 0.147574, 0.243554, 0.219301, 0.185198, 0.170161, 0.209395, 0.268042, 0.182256, 0.111485, 0.139895, 0.232838, 0.264545, 0.200174, 0.142424, 0.134866, 0.232838, 0.25406, 0.25031, 0.25031, 0.366687, 0.370445, 0.328603, 0.308712, 0.328603, 0.281712, 0.284882, 0.239899, 0.144935, 0.216401, 0.229226, 0.15008, 0.15008, 0.079919, 0.15284, 0.225814, 0.30533, 0.318242, 0.301917, 0.25031, 0.15284, 0.137348, 0.229226, 0.332115, 0.328603, 0.311707, 0.31487, 0.308712, 0.257454, 0.271506, 0.203355, 0.271506, 0.271506, 0.25031, 0.370445, 0.339168, 0.359901, 0.26085, 0.15008, 0.173081, 0.137348, 0.25031, 0.239899, 0.206376, 0.15008, 0.170161, 0.111485, 0.17593, 0.17593, 0.25406, 0.239899, 0.31487, 0.281712, 0.356642, 0.352862, 0.30533, 0.275179, 0.173081, 0.232838, 0.324872, 0.278302, 0.25031, 0.15008, 0.129801, 0.137348, 0.179055, 0.098513, 0.17593, 0.109221, 0.122885, 0.120615, 0.191378, 0.120615, 0.167087, 0.100716, 0.10481, 0.106997, 0.125101, 0.122885, 0.15284, 0.081712, 0.111485, 0.194234, 0.275179, 0.216401, 0.216401, 0.216401, 0.229226, 0.225814, 0.31487, 0.311707, 0.30533, 0.268042, 0.352862, 0.284882, 0.356642, 0.370445, 0.311707, 0.229226, 0.288399, 0.191378, 0.206376, 0.185198, 0.15284, 0.094817, 0.134866, 0.142424, 0.081712, 0.15284, 0.083462, 0.088832, 0.083462, 0.083462, 0.059222, 0.050641, 0.035586, 0.046336, 0.03976, 0.0704, 0.073402, 0.100716, 0.167087, 0.158265, 0.161087, 0.18812, 0.200174, 0.236433, 0.264545, 0.268042, 0.232838, 0.324872, 0.225814, 0.229226, 0.25406, 0.335645, 0.278302, 0.384043, 0.380708, 0.278302, 0.185198, 0.264545, 0.164327, 0.111485, 0.194234, 0.200174, 0.200174, 0.275179, 0.185198, 0.158265, 0.225814, 0.219301, 0.222385, 0.31487, 0.232838, 0.139895, 0.088832, 0.17593, 0.137348, 0.116183, 0.203355, 0.229226, 0.219301, 0.308712, 0.291804, 0.284882, 0.194234, 0.194234, 0.194234, 0.298791, 0.206376, 0.203355, 0.209395, 0.182256, 0.125101, 0.158265, 0.25031, 0.346032, 0.31487, 0.247041, 0.25031, 0.161087, 0.15008, 0.134866, 0.081712, 0.144935, 0.158265, 0.158265, 0.167087, 0.179055, 0.142424, 0.139895, 0.170161, 0.142424, 0.100716, 0.15008, 0.17593, 0.100716, 0.079919, 0.045352, 0.092881, 0.109221, 0.185198, 0.271506, 0.301917, 0.390993, 0.288399, 0.271506, 0.359901, 0.359901, 0.26085, 0.291804, 0.394753, 0.356642, 0.308712, 0.374039, 0.370445, 0.346032, 0.440853, 0.476583, 0.58069, 0.58069, 0.58069, 0.553315, 0.553315, 0.541878, 0.436924, 0.575842, 0.472492, 0.509769, 0.41194, 0.497853, 0.401658, 0.301917, 0.308712, 0.398279, 0.42561, 0.418646, 0.440853, 0.444081, 0.422041, 0.398279, 0.36309, 0.332115, 0.311707, 0.278302, 0.25031, 0.359901, 0.26085, 0.384043], '')</t>
  </si>
  <si>
    <t>[555, 556, 557, 558, 559, 560, 562, 564]</t>
  </si>
  <si>
    <t>UPI0002186173 status=activ</t>
  </si>
  <si>
    <t>([0.002435, 0.001748, 0.002581, 0.003512, 0.002555, 0.0028, 0.003757, 0.004775, 0.00389, 0.004646, 0.004135, 0.003461, 0.00243, 0.002035, 0.003014, 0.002976, 0.002211, 0.003079, 0.003109, 0.002503, 0.002606, 0.002606, 0.002881, 0.003053, 0.002117, 0.003461, 0.002705, 0.002727, 0.002623, 0.003757, 0.00316, 0.00316, 0.004736, 0.004835, 0.005872, 0.005623, 0.005734, 0.007422, 0.005378, 0.005223, 0.006795, 0.006894, 0.010221, 0.016826, 0.017447, 0.027463, 0.013016, 0.023534, 0.014075, 0.014783, 0.017138, 0.013437, 0.025762, 0.026892, 0.055536, 0.050641, 0.051831, 0.11371, 0.118441, 0.118441, 0.127496, 0.116183, 0.173081, 0.173081, 0.161087, 0.155435, 0.122885, 0.120615, 0.134866, 0.118441, 0.056825, 0.026338, 0.024826, 0.012491, 0.007031, 0.004775, 0.004775, 0.003555, 0.002512, 0.001722, 0.002057, 0.002057, 0.001649, 0.001808, 0.001305, 0.00076, 0.000713, 0.001, 0.00103, 0.000833, 0.001335, 0.00152, 0.001434, 0.002327, 0.00231, 0.002366, 0.003478, 0.002482, 0.003701, 0.003864, 0.005378, 0.004736, 0.005992, 0.007259, 0.004976, 0.007091, 0.007495, 0.006795, 0.006078, 0.006142, 0.006194, 0.004388, 0.003997, 0.006142, 0.004611, 0.006482, 0.009294, 0.009187, 0.010372, 0.007091, 0.009294, 0.007031, 0.010926, 0.014075, 0.011106, 0.020876, 0.016826, 0.024826, 0.031287, 0.044297, 0.0704, 0.094817, 0.142424, 0.225814, 0.200174, 0.278302, 0.161087, 0.173081, 0.15284, 0.206376, 0.275179, 0.257454, 0.335645, 0.291804, 0.247041, 0.275179, 0.247041, 0.278302], '')</t>
  </si>
  <si>
    <t>UPI0002186174 status=activ</t>
  </si>
  <si>
    <t>([0.335645, 0.30533, 0.301917, 0.339168, 0.366687, 0.436924, 0.335645, 0.366687, 0.384043, 0.335645, 0.359901, 0.318242, 0.229226, 0.328603, 0.308712, 0.335645, 0.268042, 0.264545, 0.284882, 0.281712, 0.284882, 0.295083, 0.332115, 0.356642, 0.36309, 0.271506, 0.164327, 0.173081, 0.196879, 0.116183, 0.17593, 0.17593, 0.179055, 0.179055, 0.167087, 0.134866, 0.134866, 0.137348, 0.137348, 0.18812, 0.191378, 0.125101, 0.085092, 0.044297, 0.044297, 0.044297, 0.047319, 0.083462, 0.073402, 0.041405, 0.049374, 0.055536, 0.054297, 0.090864, 0.142424, 0.102787, 0.10481, 0.096677, 0.086953, 0.085092, 0.088832, 0.088832, 0.147574, 0.116183, 0.200174, 0.206376, 0.200174, 0.284882, 0.268042, 0.271506, 0.236433, 0.31487, 0.284882, 0.200174, 0.196879, 0.200174, 0.185198, 0.147574, 0.158265, 0.236433, 0.142424, 0.139895, 0.139895, 0.139895, 0.200174, 0.196879, 0.194234, 0.125101, 0.106997, 0.098513, 0.17593, 0.206376, 0.139895, 0.137348, 0.21291, 0.216401, 0.144935, 0.191378, 0.301917, 0.21291, 0.216401, 0.324872, 0.332115, 0.318242, 0.284882, 0.332115, 0.335645, 0.328603, 0.308712, 0.247041, 0.275179, 0.264545, 0.328603, 0.414856, 0.352862, 0.324872, 0.324872, 0.346032, 0.370445, 0.374039, 0.472492, 0.374039, 0.36309, 0.356642, 0.339168, 0.278302, 0.271506, 0.271506, 0.191378, 0.324872, 0.374039, 0.40511, 0.414856, 0.40511, 0.390993, 0.366687, 0.398279, 0.366687, 0.321458, 0.324872, 0.328603, 0.25031, 0.324872, 0.349426, 0.271506, 0.200174, 0.278302, 0.288399, 0.216401, 0.308712, 0.268042, 0.206376, 0.11371, 0.11371, 0.120615, 0.076542, 0.137348, 0.11371, 0.134866, 0.219301, 0.142424, 0.116183, 0.170161, 0.18812, 0.182256, 0.236433, 0.229226, 0.239899, 0.239899, 0.281712, 0.243554, 0.173081, 0.278302, 0.36309, 0.268042, 0.25406, 0.356642, 0.239899, 0.170161, 0.173081, 0.179055, 0.194234, 0.229226, 0.225814, 0.21291, 0.239899, 0.185198, 0.295083, 0.268042, 0.25031, 0.281712, 0.288399, 0.366687, 0.328603, 0.26085, 0.288399, 0.308712, 0.295083, 0.41194, 0.51388, 0.497853, 0.414856, 0.398279, 0.318242, 0.239899, 0.216401, 0.185198, 0.243554, 0.229226, 0.25406, 0.257454, 0.25031, 0.281712, 0.284882, 0.243554, 0.225814, 0.225814, 0.191378, 0.185198, 0.15008, 0.155435, 0.092881, 0.094817, 0.094817, 0.118441, 0.173081, 0.196879, 0.206376, 0.206376, 0.185198, 0.167087, 0.173081, 0.17593, 0.111485, 0.069024, 0.060549, 0.059222, 0.076542, 0.046336, 0.049374, 0.054297, 0.055536, 0.086953, 0.122885, 0.191378, 0.222385, 0.203355, 0.209395, 0.206376, 0.222385, 0.167087, 0.182256, 0.185198, 0.17593, 0.17593, 0.229226, 0.308712, 0.398279, 0.4292, 0.447574, 0.450668, 0.436924, 0.42561, 0.454136, 0.370445, 0.374039, 0.36309, 0.308712, 0.278302, 0.18812, 0.203355, 0.203355, 0.139895, 0.137348, 0.147574, 0.222385, 0.243554, 0.25031, 0.243554, 0.17593, 0.291804, 0.295083, 0.229226, 0.232838, 0.232838, 0.25406, 0.25406, 0.25406, 0.342579, 0.370445, 0.4292, 0.394753, 0.480142, 0.585406, 0.541878, 0.444081, 0.356642, 0.278302, 0.281712, 0.278302, 0.247041, 0.219301, 0.216401, 0.311707, 0.26085, 0.268042, 0.359901, 0.356642, 0.359901, 0.324872, 0.328603, 0.328603, 0.356642, 0.36309, 0.26085, 0.281712, 0.281712, 0.268042, 0.264545, 0.271506, 0.284882, 0.384043, 0.342579, 0.342579, 0.236433, 0.301917, 0.206376, 0.229226, 0.232838, 0.236433, 0.268042, 0.158265, 0.106997, 0.111485, 0.116183, 0.191378, 0.196879, 0.216401, 0.318242, 0.401658, 0.387226, 0.346032, 0.31487, 0.346032, 0.339168, 0.349426, 0.346032, 0.4292, 0.298791, 0.225814, 0.219301, 0.142424, 0.206376, 0.301917, 0.257454, 0.257454, 0.257454, 0.26085, 0.318242, 0.31487, 0.298791, 0.308712, 0.30533, 0.243554, 0.219301, 0.229226, 0.288399, 0.31487, 0.324872, 0.398279, 0.394753, 0.394753, 0.490133, 0.436924, 0.332115, 0.359901, 0.356642, 0.349426, 0.281712, 0.284882, 0.191378, 0.179055, 0.170161, 0.232838, 0.229226, 0.219301, 0.216401, 0.247041, 0.134866, 0.129801, 0.127496, 0.158265, 0.098513, 0.094817, 0.129801, 0.229226, 0.243554, 0.216401, 0.161087, 0.229226, 0.132295, 0.200174, 0.239899, 0.164327, 0.085092, 0.139895, 0.17593, 0.15284, 0.102787, 0.182256, 0.116183, 0.079919, 0.098513, 0.158265, 0.161087, 0.182256, 0.094817, 0.058088, 0.067594, 0.120615, 0.06312, 0.122885, 0.125101, 0.074921, 0.074921, 0.083462, 0.088832, 0.088832, 0.05306, 0.086953, 0.085092, 0.081712, 0.132295, 0.15284, 0.161087, 0.161087, 0.142424, 0.236433, 0.216401, 0.144935, 0.102787, 0.15008, 0.092881, 0.092881, 0.147574, 0.236433, 0.311707, 0.301917, 0.301917, 0.414856, 0.408655, 0.31487, 0.295083, 0.271506, 0.173081, 0.161087, 0.167087, 0.200174, 0.120615, 0.200174, 0.25031, 0.191378, 0.134866, 0.209395, 0.116183, 0.11371, 0.106997, 0.081712, 0.088832, 0.047319, 0.045352, 0.025762, 0.044297, 0.088832, 0.088832, 0.067594, 0.073402, 0.0704, 0.036378, 0.034068, 0.031287, 0.042364, 0.076542, 0.139895, 0.094817, 0.122885, 0.106997, 0.06184, 0.078022, 0.073402, 0.127496, 0.074921, 0.125101, 0.06312, 0.067594, 0.081712, 0.158265, 0.085092, 0.081712, 0.155435, 0.170161, 0.144935, 0.144935, 0.144935, 0.071867, 0.06312, 0.102787, 0.129801, 0.216401, 0.247041, 0.243554, 0.25406, 0.264545, 0.257454, 0.370445, 0.390993, 0.30533, 0.31487, 0.41194, 0.324872, 0.271506, 0.335645, 0.366687, 0.366687, 0.36309, 0.476583, 0.549308, 0.458154, 0.450668, 0.352862, 0.236433, 0.206376, 0.206376, 0.30533, 0.30533, 0.225814, 0.203355, 0.301917, 0.203355, 0.137348, 0.222385, 0.257454, 0.203355, 0.203355, 0.191378, 0.122885, 0.085092, 0.098513, 0.173081, 0.185198, 0.278302, 0.356642, 0.291804, 0.196879, 0.120615, 0.073402, 0.102787, 0.094817, 0.048328, 0.085092, 0.139895, 0.078022, 0.078022, 0.155435, 0.170161, 0.144935, 0.15008, 0.222385, 0.222385, 0.164327, 0.129801, 0.122885, 0.125101, 0.116183, 0.209395, 0.298791, 0.298791, 0.339168, 0.257454, 0.366687, 0.25406, 0.216401, 0.308712, 0.216401, 0.191378, 0.15284, 0.17593, 0.257454, 0.243554, 0.26085, 0.30533, 0.30533, 0.311707, 0.203355, 0.239899, 0.129801, 0.083462, 0.083462, 0.078022, 0.078022, 0.078022, 0.158265, 0.191378, 0.200174, 0.30533, 0.275179, 0.194234, 0.225814, 0.200174, 0.229226, 0.191378, 0.17593, 0.216401, 0.203355, 0.216401, 0.247041, 0.356642, 0.440853, 0.5017, 0.408655, 0.408655, 0.4292, 0.4292, 0.458154, 0.458154, 0.458154, 0.36309, 0.517562, 0.490133, 0.490133, 0.468512, 0.517562, 0.51388, 0.494003, 0.40511, 0.418646, 0.359901, 0.275179, 0.232838, 0.179055, 0.268042, 0.349426, 0.288399, 0.275179, 0.243554, 0.229226, 0.15008, 0.155435, 0.079919, 0.043307, 0.025316, 0.025762, 0.023963, 0.020876, 0.023087, 0.047319, 0.079919, 0.164327, 0.132295, 0.10481, 0.179055, 0.102787, 0.06312, 0.083462, 0.071867, 0.03976, 0.042364, 0.042364, 0.10481, 0.111485, 0.15284, 0.25031, 0.232838, 0.264545, 0.268042, 0.225814, 0.167087, 0.139895, 0.088832, 0.164327, 0.216401, 0.158265, 0.26085, 0.370445], '')</t>
  </si>
  <si>
    <t>[199, 293, 294, 526, 618, 627, 631, 632]</t>
  </si>
  <si>
    <t>UPI0002186175 status=activ</t>
  </si>
  <si>
    <t>([0.433034, 0.465241, 0.490133, 0.356642, 0.339168, 0.25031, 0.196879, 0.191378, 0.222385, 0.26085, 0.288399, 0.275179, 0.25406, 0.352862, 0.301917, 0.206376, 0.161087, 0.158265, 0.15284, 0.085092, 0.085092, 0.081712, 0.081712, 0.085092, 0.129801, 0.092881, 0.092881, 0.116183, 0.144935, 0.144935, 0.076542, 0.041405, 0.032017, 0.025762, 0.024826, 0.033407, 0.060549, 0.085092, 0.085092, 0.158265, 0.142424, 0.11371, 0.111485, 0.11371, 0.086953, 0.106997, 0.173081, 0.170161, 0.216401, 0.144935, 0.155435, 0.21291, 0.257454, 0.268042, 0.298791, 0.295083, 0.324872, 0.271506, 0.268042, 0.268042, 0.264545, 0.366687, 0.454136, 0.384043, 0.380708, 0.380708, 0.288399, 0.191378, 0.278302, 0.278302, 0.349426, 0.335645, 0.268042, 0.324872, 0.346032, 0.26085, 0.167087, 0.071867, 0.047319, 0.024393, 0.025762, 0.029376, 0.016528, 0.016528, 0.020165, 0.013821, 0.019401, 0.032677, 0.066181, 0.081712, 0.076542, 0.048328, 0.048328, 0.074921, 0.038858, 0.034068, 0.06184, 0.06312, 0.10481, 0.196879, 0.225814, 0.127496, 0.116183, 0.109221, 0.120615, 0.094817, 0.118441, 0.100716, 0.109221, 0.064632, 0.05306, 0.050641, 0.064632, 0.0704, 0.03976, 0.037156, 0.034068, 0.036378, 0.066181, 0.098513, 0.096677, 0.073402, 0.137348, 0.134866, 0.257454, 0.142424, 0.216401, 0.158265, 0.094817, 0.046336, 0.088832, 0.098513, 0.051831, 0.079919, 0.071867, 0.083462, 0.088832, 0.134866, 0.137348, 0.139895, 0.064632, 0.06312, 0.10481, 0.085092, 0.060549, 0.034884, 0.056825, 0.034884, 0.06184, 0.102787, 0.194234, 0.106997], '')</t>
  </si>
  <si>
    <t>UPI0002186176 status=activ</t>
  </si>
  <si>
    <t>([0.257454, 0.132295, 0.06312, 0.100716, 0.137348, 0.092881, 0.122885, 0.161087, 0.194234, 0.144935, 0.191378, 0.170161, 0.137348, 0.132295, 0.134866, 0.182256, 0.100716, 0.078022, 0.05306, 0.092881, 0.142424, 0.164327, 0.278302, 0.41194, 0.30533, 0.291804, 0.380708, 0.31487, 0.275179, 0.239899, 0.25031, 0.15284, 0.216401, 0.144935, 0.139895, 0.125101, 0.081712, 0.111485, 0.139895, 0.219301, 0.200174, 0.196879, 0.206376, 0.194234, 0.182256, 0.268042, 0.291804, 0.17593, 0.247041, 0.243554, 0.284882, 0.328603, 0.298791, 0.301917, 0.40511, 0.408655, 0.414856, 0.534167, 0.476583, 0.465241, 0.468512, 0.366687, 0.332115, 0.298791, 0.275179, 0.225814, 0.196879, 0.15008, 0.26085, 0.200174, 0.209395, 0.144935], '')</t>
  </si>
  <si>
    <t>UPI0002186177 status=activ</t>
  </si>
  <si>
    <t>([0.006421, 0.009187, 0.014586, 0.011669, 0.008156, 0.01078, 0.008895, 0.008156, 0.009865, 0.008525, 0.010672, 0.013613, 0.010672, 0.016826, 0.025762, 0.06312, 0.069024, 0.034884, 0.067594, 0.067594, 0.125101, 0.15284, 0.147574, 0.144935, 0.21291, 0.339168, 0.239899, 0.243554, 0.321458, 0.328603, 0.328603, 0.281712, 0.288399, 0.229226, 0.257454, 0.216401, 0.132295, 0.120615, 0.129801, 0.125101, 0.067594, 0.066181, 0.050641, 0.050641, 0.046336, 0.044297, 0.033407, 0.029376, 0.027463, 0.015694, 0.015694, 0.027463, 0.037156, 0.017138, 0.031287, 0.027463, 0.0198, 0.030003, 0.054297, 0.100716, 0.06312, 0.118441, 0.055536, 0.038042, 0.038042, 0.045352, 0.048328, 0.030003, 0.038042, 0.076542, 0.155435, 0.076542, 0.044297, 0.044297, 0.092881, 0.090864, 0.090864, 0.120615, 0.069024, 0.042364, 0.032017, 0.038858, 0.038042, 0.085092, 0.167087, 0.167087, 0.15284, 0.083462, 0.092881, 0.120615, 0.096677, 0.06312, 0.116183, 0.161087, 0.122885, 0.096677, 0.066181, 0.042364, 0.047319], '')</t>
  </si>
  <si>
    <t>UPI0002186178 status=activ</t>
  </si>
  <si>
    <t>([0.209395, 0.247041, 0.275179, 0.339168, 0.36309, 0.384043, 0.301917, 0.332115, 0.359901, 0.298791, 0.247041, 0.243554, 0.15008, 0.155435, 0.216401, 0.15008, 0.15284, 0.222385, 0.161087, 0.106997, 0.170161, 0.170161, 0.179055, 0.106997, 0.076542, 0.06184, 0.048328, 0.069024, 0.049374, 0.033407, 0.047319, 0.067594, 0.055536, 0.109221], '')</t>
  </si>
  <si>
    <t>UPI0002186179 status=activ</t>
  </si>
  <si>
    <t>([0.018415, 0.013016, 0.014783, 0.023087, 0.032677, 0.056825, 0.079919, 0.122885, 0.0704, 0.088832, 0.106997, 0.134866, 0.191378, 0.271506, 0.288399, 0.291804, 0.281712, 0.173081, 0.278302, 0.278302, 0.18812, 0.25406, 0.339168, 0.328603, 0.332115, 0.342579, 0.324872, 0.321458, 0.21291, 0.356642, 0.359901, 0.36309, 0.275179, 0.182256, 0.182256, 0.173081, 0.247041, 0.257454, 0.374039, 0.390993, 0.401658, 0.440853, 0.440853, 0.440853, 0.41194, 0.40511, 0.408655, 0.328603, 0.236433, 0.328603, 0.301917, 0.31487, 0.225814, 0.216401, 0.30533, 0.335645, 0.40511, 0.324872, 0.229226, 0.232838, 0.21291, 0.200174, 0.167087, 0.179055, 0.18812, 0.257454, 0.179055, 0.111485, 0.161087, 0.206376, 0.125101, 0.073402, 0.067594, 0.122885, 0.167087, 0.185198, 0.164327, 0.196879, 0.247041, 0.25406, 0.144935, 0.120615, 0.125101, 0.164327, 0.170161, 0.139895, 0.071867, 0.125101, 0.191378, 0.120615, 0.147574, 0.257454, 0.281712, 0.182256, 0.094817, 0.076542, 0.042364, 0.028107, 0.029376, 0.037156, 0.037156, 0.06184, 0.038042, 0.042364, 0.06184, 0.060549, 0.043307, 0.094817, 0.0704, 0.074921, 0.127496, 0.132295, 0.094817, 0.139895, 0.167087, 0.236433, 0.324872, 0.414856, 0.483068, 0.359901, 0.359901, 0.346032, 0.268042, 0.401658, 0.387226, 0.36309, 0.359901, 0.444081, 0.332115, 0.377384, 0.390993, 0.301917, 0.21291, 0.170161, 0.191378, 0.225814, 0.182256, 0.196879, 0.122885, 0.081712, 0.161087, 0.155435, 0.236433, 0.308712, 0.200174, 0.185198, 0.191378, 0.194234, 0.18812, 0.25031, 0.144935, 0.144935, 0.21291, 0.311707, 0.394753, 0.380708, 0.414856, 0.42561, 0.394753, 0.380708, 0.476583, 0.472492, 0.468512, 0.36309, 0.398279, 0.447574, 0.436924, 0.408655, 0.374039, 0.356642, 0.370445, 0.5017, 0.436924, 0.418646, 0.36309, 0.321458], '')</t>
  </si>
  <si>
    <t>UPI000218617A status=activ</t>
  </si>
  <si>
    <t>([0.18812, 0.216401, 0.257454, 0.281712, 0.21291, 0.247041, 0.295083, 0.232838, 0.247041, 0.247041, 0.243554, 0.278302, 0.295083, 0.366687, 0.359901, 0.349426, 0.349426, 0.356642, 0.36309, 0.433034, 0.5017, 0.58069, 0.497853, 0.51388, 0.538167, 0.549308, 0.465241, 0.42561, 0.5017, 0.529623, 0.575842, 0.613573, 0.517562, 0.472492, 0.505461, 0.41194, 0.509769, 0.545602, 0.444081, 0.356642, 0.356642, 0.356642, 0.374039, 0.374039, 0.36309, 0.349426, 0.408655, 0.521092, 0.541878, 0.541878, 0.541878, 0.529623, 0.525368, 0.622677, 0.534167, 0.486429, 0.468512, 0.468512, 0.447574, 0.541878, 0.63748, 0.5017, 0.521092, 0.422041, 0.517562, 0.525368, 0.56648, 0.585406, 0.557691, 0.458154, 0.472492, 0.380708, 0.387226, 0.401658, 0.31487, 0.390993, 0.401658, 0.497853, 0.40511, 0.321458, 0.301917, 0.31487, 0.408655, 0.301917, 0.390993, 0.390993, 0.387226, 0.370445, 0.284882, 0.275179, 0.377384, 0.291804, 0.295083, 0.21291, 0.196879, 0.196879, 0.173081, 0.179055, 0.17593, 0.236433, 0.311707, 0.247041, 0.247041, 0.247041, 0.275179, 0.194234, 0.161087, 0.096677, 0.074921, 0.10481, 0.069024, 0.041405, 0.067594, 0.100716, 0.129801, 0.079919, 0.083462, 0.098513, 0.092881, 0.090864, 0.090864, 0.085092, 0.139895, 0.106997, 0.088832, 0.109221, 0.142424, 0.137348, 0.206376, 0.203355, 0.200174, 0.271506, 0.356642], '')</t>
  </si>
  <si>
    <t>[20, 21, 23, 24, 25, 28, 29, 30, 31, 32, 34, 36, 37, 47, 48, 49, 50, 51, 52, 53, 54, 59, 60, 61, 62, 64, 65, 66, 67, 68]</t>
  </si>
  <si>
    <t>UPI000218617B status=activ</t>
  </si>
  <si>
    <t>([0.30533, 0.200174, 0.225814, 0.288399, 0.206376, 0.134866, 0.15284, 0.090864, 0.11371, 0.137348, 0.17593, 0.206376, 0.203355, 0.194234, 0.179055, 0.170161, 0.18812, 0.232838, 0.216401, 0.209395, 0.200174, 0.127496, 0.142424, 0.090864, 0.076542, 0.122885, 0.18812, 0.167087, 0.182256, 0.18812, 0.155435, 0.155435, 0.167087, 0.102787, 0.102787, 0.098513, 0.055536, 0.051831, 0.060549, 0.058088, 0.067594, 0.044297, 0.074921, 0.10481, 0.185198, 0.18812, 0.18812, 0.209395, 0.21291, 0.311707, 0.311707, 0.349426, 0.225814, 0.225814, 0.311707, 0.408655, 0.4292, 0.538167, 0.517562, 0.433034, 0.450668, 0.332115, 0.318242, 0.335645, 0.26085, 0.236433, 0.164327, 0.167087, 0.164327, 0.125101, 0.127496, 0.122885, 0.118441, 0.129801, 0.064632, 0.064632, 0.050641, 0.038042, 0.034884, 0.064632, 0.059222, 0.029376, 0.030003, 0.049374, 0.051831, 0.092881, 0.096677, 0.085092, 0.046336, 0.025762, 0.025762, 0.019401, 0.016528, 0.010221, 0.016257, 0.034884, 0.022306, 0.016826, 0.012727, 0.013437, 0.013265, 0.023087, 0.043307, 0.048328, 0.026892, 0.013821, 0.013437, 0.013613, 0.023534, 0.047319, 0.083462, 0.081712, 0.059222, 0.071867, 0.129801, 0.085092, 0.069024, 0.11371, 0.17593, 0.173081, 0.173081, 0.111485, 0.088832, 0.088832, 0.078022, 0.139895, 0.203355, 0.164327, 0.086953, 0.0704, 0.071867, 0.069024, 0.069024, 0.120615, 0.118441, 0.067594, 0.098513, 0.10481, 0.11371, 0.092881, 0.106997, 0.06312, 0.10481, 0.134866, 0.134866, 0.206376, 0.222385, 0.26085, 0.301917, 0.321458, 0.352862, 0.342579, 0.264545, 0.36309, 0.370445, 0.335645, 0.454136, 0.387226, 0.284882, 0.179055, 0.232838, 0.308712, 0.422041, 0.328603, 0.321458, 0.278302, 0.275179, 0.147574, 0.085092, 0.083462, 0.137348, 0.090864, 0.048328, 0.050641, 0.048328, 0.046336, 0.060549, 0.060549, 0.096677, 0.137348, 0.191378, 0.164327, 0.094817, 0.078022, 0.134866, 0.132295, 0.102787, 0.10481, 0.18812, 0.167087, 0.170161, 0.094817, 0.139895, 0.222385, 0.225814, 0.232838, 0.167087, 0.100716, 0.055536, 0.031287, 0.046336, 0.060549, 0.06184, 0.054297, 0.033407, 0.034068, 0.022667, 0.047319, 0.051831, 0.054297, 0.056825, 0.043307, 0.073402, 0.056825, 0.044297, 0.056825, 0.036378, 0.047319, 0.076542, 0.127496, 0.206376], '')</t>
  </si>
  <si>
    <t>[57, 58]</t>
  </si>
  <si>
    <t>UPI000218617C status=activ</t>
  </si>
  <si>
    <t>([0.359901, 0.278302, 0.18812, 0.122885, 0.083462, 0.111485, 0.074921, 0.098513, 0.067594, 0.086953, 0.118441, 0.116183, 0.11371, 0.11371, 0.139895, 0.155435, 0.161087, 0.25406, 0.25031, 0.370445, 0.370445, 0.359901, 0.342579, 0.436924, 0.541878, 0.538167, 0.529623, 0.632174, 0.525368, 0.538167, 0.5017, 0.454136, 0.461924, 0.366687, 0.36309, 0.349426, 0.308712, 0.295083, 0.298791, 0.284882, 0.209395, 0.144935, 0.092881, 0.15008, 0.086953, 0.078022, 0.142424, 0.144935, 0.164327, 0.232838, 0.311707, 0.349426, 0.298791, 0.257454, 0.356642, 0.275179, 0.179055, 0.209395, 0.25031, 0.229226, 0.232838, 0.194234, 0.264545, 0.366687, 0.298791, 0.387226, 0.311707, 0.271506, 0.243554, 0.194234, 0.170161, 0.139895, 0.100716, 0.15008, 0.203355, 0.147574, 0.229226], '')</t>
  </si>
  <si>
    <t>[24, 25, 26, 27, 28, 29, 30]</t>
  </si>
  <si>
    <t>UPI000218617D status=activ</t>
  </si>
  <si>
    <t>([0.116183, 0.203355, 0.25406, 0.281712, 0.222385, 0.196879, 0.236433, 0.281712, 0.196879, 0.137348, 0.079919, 0.088832, 0.139895, 0.120615, 0.056825, 0.050641, 0.051831, 0.090864, 0.092881, 0.047319, 0.048328, 0.030003, 0.025762, 0.014586, 0.00962, 0.008624, 0.006567, 0.004646, 0.004513, 0.004976, 0.004835, 0.007091, 0.005503, 0.005249, 0.00558, 0.008804, 0.014075, 0.010926, 0.009015, 0.007031, 0.008723, 0.006533, 0.006894, 0.005086, 0.006142, 0.007555, 0.010372], '')</t>
  </si>
  <si>
    <t>UPI000218617E status=activ</t>
  </si>
  <si>
    <t>([0.30533, 0.206376, 0.26085, 0.179055, 0.216401, 0.173081, 0.209395, 0.243554, 0.179055, 0.179055, 0.196879, 0.243554, 0.167087, 0.275179, 0.291804, 0.380708, 0.380708, 0.311707, 0.31487, 0.26085, 0.17593, 0.179055, 0.194234, 0.18812, 0.278302, 0.247041, 0.321458, 0.321458, 0.26085, 0.359901, 0.380708, 0.311707, 0.222385, 0.278302, 0.17593, 0.111485, 0.106997, 0.090864, 0.132295, 0.122885, 0.196879, 0.264545, 0.288399, 0.318242, 0.311707, 0.236433, 0.278302, 0.257454, 0.191378, 0.179055, 0.173081, 0.185198, 0.291804, 0.370445, 0.401658, 0.538167, 0.648219, 0.642678, 0.680603, 0.549308, 0.56648, 0.521092, 0.422041, 0.401658, 0.349426, 0.281712, 0.26085, 0.222385, 0.203355, 0.239899, 0.30533, 0.271506, 0.219301, 0.144935, 0.111485, 0.074921, 0.033407], '')</t>
  </si>
  <si>
    <t>[55, 56, 57, 58, 59, 60, 61]</t>
  </si>
  <si>
    <t>UPI000218617F status=activ</t>
  </si>
  <si>
    <t>([0.472492, 0.51388, 0.408655, 0.321458, 0.321458, 0.271506, 0.298791, 0.288399, 0.229226, 0.232838, 0.225814, 0.257454, 0.25031, 0.332115, 0.30533, 0.225814, 0.203355, 0.170161, 0.173081, 0.196879, 0.219301, 0.25406, 0.25031, 0.332115, 0.414856, 0.359901, 0.394753, 0.414856, 0.447574, 0.541878, 0.59508, 0.538167, 0.476583, 0.468512, 0.480142, 0.517562, 0.622677, 0.653063, 0.707965, 0.728858, 0.775545, 0.733139, 0.58069, 0.59508, 0.626927, 0.618285, 0.724957, 0.675549, 0.675549, 0.671169, 0.675549, 0.56648, 0.699094, 0.642678, 0.661982, 0.529623, 0.422041, 0.414856, 0.433034, 0.339168, 0.21291, 0.25406, 0.26085, 0.264545, 0.194234, 0.179055, 0.127496, 0.125101, 0.200174, 0.164327, 0.167087, 0.137348, 0.120615, 0.11371, 0.222385, 0.209395, 0.219301, 0.278302, 0.301917, 0.291804, 0.271506, 0.390993, 0.387226, 0.384043, 0.480142, 0.562014, 0.461924, 0.444081, 0.349426, 0.324872, 0.243554, 0.247041, 0.194234, 0.278302, 0.298791, 0.268042, 0.191378, 0.275179, 0.206376, 0.185198, 0.196879, 0.291804, 0.278302, 0.239899, 0.158265, 0.15284, 0.122885, 0.194234, 0.288399, 0.295083, 0.225814, 0.239899, 0.232838, 0.219301, 0.229226, 0.196879, 0.132295, 0.147574, 0.139895, 0.25031, 0.225814, 0.219301, 0.194234, 0.185198, 0.236433, 0.232838, 0.206376, 0.225814, 0.137348, 0.147574, 0.225814, 0.298791, 0.352862, 0.356642, 0.359901, 0.324872, 0.342579, 0.394753, 0.454136, 0.472492, 0.352862, 0.349426, 0.26085, 0.284882, 0.298791, 0.268042, 0.356642, 0.408655, 0.4292, 0.534167, 0.41194, 0.41194, 0.332115, 0.370445, 0.339168, 0.342579, 0.380708, 0.380708, 0.41194, 0.422041, 0.318242, 0.422041, 0.384043, 0.476583, 0.387226, 0.384043, 0.394753, 0.418646, 0.40511, 0.359901, 0.328603, 0.30533, 0.222385, 0.26085, 0.219301, 0.170161, 0.219301, 0.206376, 0.219301, 0.209395, 0.137348, 0.15284, 0.167087, 0.144935, 0.15008, 0.222385, 0.161087, 0.096677, 0.055536, 0.056825, 0.069024, 0.046336, 0.074921, 0.132295, 0.15008, 0.111485, 0.17593, 0.200174, 0.222385, 0.216401, 0.219301, 0.216401, 0.216401, 0.194234, 0.281712, 0.268042, 0.295083, 0.271506, 0.349426, 0.332115, 0.311707, 0.318242, 0.30533, 0.275179, 0.196879, 0.216401, 0.332115, 0.332115, 0.25406, 0.173081, 0.132295, 0.144935, 0.222385, 0.301917, 0.268042, 0.268042, 0.185198, 0.094817, 0.164327, 0.179055, 0.225814, 0.236433, 0.229226, 0.268042, 0.239899, 0.318242, 0.298791, 0.216401, 0.216401, 0.209395, 0.191378, 0.247041, 0.15008, 0.144935, 0.134866, 0.170161, 0.147574, 0.196879, 0.30533, 0.225814, 0.225814, 0.257454, 0.167087, 0.161087, 0.194234, 0.284882, 0.281712, 0.196879, 0.275179, 0.185198, 0.206376, 0.200174, 0.179055, 0.203355, 0.229226, 0.15008, 0.15008, 0.185198, 0.122885, 0.094817, 0.147574, 0.083462, 0.088832, 0.147574, 0.15284, 0.139895, 0.139895, 0.139895, 0.225814, 0.142424, 0.229226, 0.229226, 0.31487, 0.335645, 0.408655, 0.301917, 0.36309, 0.352862, 0.257454, 0.284882, 0.229226, 0.232838, 0.209395, 0.21291, 0.219301, 0.219301, 0.264545, 0.288399, 0.30533, 0.191378, 0.284882, 0.284882, 0.321458, 0.321458, 0.232838, 0.222385, 0.30533, 0.301917, 0.216401, 0.31487, 0.356642, 0.41194, 0.31487, 0.436924, 0.418646, 0.42561, 0.335645, 0.247041, 0.194234, 0.170161, 0.271506, 0.196879, 0.125101, 0.144935, 0.15284, 0.209395, 0.219301, 0.219301, 0.281712, 0.332115, 0.219301, 0.185198, 0.137348, 0.203355, 0.203355, 0.232838, 0.229226, 0.229226, 0.31487, 0.342579, 0.281712, 0.284882, 0.26085, 0.342579, 0.356642, 0.374039, 0.384043, 0.281712, 0.25406, 0.219301, 0.155435, 0.281712, 0.359901, 0.465241, 0.461924, 0.450668, 0.339168, 0.298791, 0.40511, 0.374039, 0.374039, 0.433034, 0.352862, 0.359901, 0.332115, 0.332115, 0.278302, 0.268042, 0.271506, 0.308712, 0.328603, 0.42561, 0.398279, 0.4292, 0.335645, 0.284882, 0.185198, 0.268042, 0.222385, 0.142424, 0.102787, 0.11371, 0.118441, 0.173081, 0.26085, 0.281712, 0.271506, 0.311707, 0.308712, 0.318242, 0.281712, 0.191378, 0.170161, 0.147574, 0.125101, 0.182256, 0.194234, 0.200174, 0.196879, 0.268042, 0.356642, 0.36309, 0.346032, 0.288399, 0.30533, 0.26085, 0.264545, 0.185198, 0.185198, 0.196879, 0.288399, 0.332115, 0.311707, 0.332115, 0.359901, 0.31487, 0.239899, 0.291804, 0.387226, 0.346032, 0.349426, 0.339168, 0.418646, 0.433034, 0.384043, 0.380708, 0.380708, 0.324872, 0.40511, 0.298791, 0.257454, 0.147574, 0.083462, 0.127496, 0.137348, 0.079919, 0.111485, 0.179055, 0.144935, 0.125101, 0.158265, 0.085092, 0.05306, 0.059222, 0.054297, 0.05306, 0.049374, 0.059222, 0.085092, 0.088832, 0.147574, 0.185198, 0.30533, 0.384043, 0.408655, 0.41194, 0.41194, 0.401658, 0.408655, 0.465241, 0.461924, 0.374039, 0.490133, 0.604312, 0.545602, 0.465241, 0.59508, 0.613573, 0.575842, 0.541878, 0.525368, 0.497853, 0.476583, 0.468512, 0.408655, 0.384043, 0.366687, 0.461924, 0.461924, 0.444081, 0.328603, 0.271506, 0.374039, 0.380708, 0.335645, 0.380708, 0.465241, 0.384043, 0.298791, 0.295083, 0.339168, 0.349426, 0.324872, 0.356642, 0.321458, 0.301917, 0.359901, 0.308712, 0.222385, 0.225814, 0.15284, 0.182256, 0.264545, 0.247041, 0.229226, 0.191378, 0.134866, 0.125101, 0.209395, 0.179055, 0.158265, 0.144935, 0.137348, 0.100716, 0.085092, 0.116183, 0.182256, 0.15284, 0.137348, 0.206376, 0.137348, 0.137348, 0.118441, 0.116183, 0.11371, 0.120615, 0.134866, 0.116183, 0.074921, 0.060549, 0.109221, 0.144935, 0.167087, 0.167087, 0.239899, 0.239899, 0.21291, 0.216401, 0.219301, 0.298791, 0.275179, 0.339168, 0.41194, 0.497853, 0.480142, 0.468512, 0.4292, 0.490133, 0.63748, 0.801317], '')</t>
  </si>
  <si>
    <t>[1, 29, 30, 31, 35, 36, 37, 38, 39, 40, 41, 42, 43, 44, 45, 46, 47, 48, 49, 50, 51, 52, 53, 54, 55, 85, 149, 463, 464, 466, 467, 468, 469, 470, 548, 549]</t>
  </si>
  <si>
    <t>UPI0002186180 status=activ</t>
  </si>
  <si>
    <t>([0.856457, 0.690604, 0.73685, 0.767246, 0.784345, 0.805026, 0.81615, 0.823549, 0.83125, 0.849326, 0.865454, 0.885302, 0.865454, 0.922952, 0.879233, 0.879233, 0.879233, 0.874069, 0.88723, 0.874069, 0.823549, 0.733139, 0.767246, 0.754692, 0.754692, 0.754692, 0.745909, 0.671169, 0.671169, 0.680603, 0.699094, 0.661982, 0.538167, 0.538167, 0.538167, 0.608892, 0.58069, 0.545602, 0.483068, 0.486429, 0.436924, 0.497853, 0.525368, 0.59917, 0.59917, 0.585406, 0.557691, 0.557691, 0.56648, 0.472492, 0.461924, 0.436924, 0.433034, 0.521092, 0.490133, 0.4292, 0.401658, 0.390993, 0.394753, 0.444081, 0.401658, 0.483068], '')</t>
  </si>
  <si>
    <t>[0, 1, 2, 3, 4, 5, 6, 7, 8, 9, 10, 11, 12, 13, 14, 15, 16, 17, 18, 19, 20, 21, 22, 23, 24, 25, 26, 27, 28, 29, 30, 31, 32, 33, 34, 35, 36, 37, 42, 43, 44, 45, 46, 47, 48, 53]</t>
  </si>
  <si>
    <t>UPI0002186181 status=activ</t>
  </si>
  <si>
    <t>([0.125101, 0.18812, 0.185198, 0.120615, 0.073402, 0.076542, 0.098513, 0.122885, 0.086953, 0.109221, 0.142424, 0.15008, 0.129801, 0.196879, 0.295083, 0.284882, 0.284882, 0.18812, 0.236433, 0.268042, 0.26085, 0.26085, 0.281712, 0.308712, 0.398279, 0.494003, 0.494003, 0.458154, 0.374039, 0.461924, 0.472492, 0.36309, 0.4292, 0.476583, 0.418646, 0.418646, 0.41194, 0.384043, 0.494003, 0.490133, 0.585406, 0.604312, 0.549308, 0.433034, 0.454136, 0.414856, 0.384043, 0.380708, 0.390993, 0.444081, 0.352862, 0.374039, 0.433034, 0.318242, 0.308712, 0.31487, 0.229226, 0.236433, 0.236433, 0.18812, 0.229226, 0.219301, 0.182256, 0.182256, 0.167087, 0.094817, 0.116183, 0.144935, 0.111485, 0.139895, 0.167087, 0.170161, 0.086953, 0.06312, 0.11371, 0.120615, 0.142424, 0.225814, 0.18812, 0.144935, 0.142424, 0.142424, 0.083462, 0.078022, 0.098513, 0.134866, 0.225814, 0.236433, 0.225814, 0.301917, 0.321458, 0.232838, 0.288399, 0.398279, 0.450668, 0.454136, 0.440853, 0.461924, 0.359901, 0.36309, 0.342579, 0.342579, 0.298791, 0.387226, 0.332115, 0.236433, 0.291804, 0.203355, 0.116183, 0.098513, 0.111485, 0.098513, 0.155435, 0.182256, 0.167087, 0.167087, 0.158265, 0.158265, 0.155435, 0.158265, 0.118441, 0.232838, 0.26085, 0.324872, 0.324872, 0.387226, 0.494003, 0.472492, 0.549308, 0.56648, 0.557691, 0.458154, 0.356642, 0.359901, 0.370445, 0.366687, 0.328603, 0.318242, 0.25031, 0.164327, 0.21291, 0.271506, 0.155435, 0.164327, 0.164327, 0.109221, 0.137348, 0.069024, 0.083462, 0.067594, 0.094817, 0.094817, 0.083462, 0.142424, 0.142424, 0.134866, 0.11371, 0.161087, 0.191378, 0.222385, 0.21291, 0.21291, 0.21291, 0.298791, 0.219301, 0.196879, 0.232838, 0.164327, 0.17593, 0.144935, 0.200174, 0.196879, 0.239899, 0.346032, 0.346032, 0.374039, 0.278302, 0.318242, 0.288399, 0.17593, 0.17593, 0.222385, 0.219301, 0.271506, 0.191378, 0.225814, 0.225814, 0.271506, 0.301917, 0.387226, 0.301917, 0.298791, 0.342579, 0.328603, 0.239899, 0.155435, 0.137348, 0.158265, 0.102787, 0.127496, 0.191378, 0.229226, 0.26085, 0.298791, 0.295083, 0.288399, 0.318242, 0.275179, 0.200174, 0.142424, 0.147574, 0.222385, 0.203355, 0.209395, 0.219301, 0.219301, 0.308712, 0.298791, 0.278302, 0.346032, 0.236433, 0.247041, 0.232838, 0.236433, 0.236433, 0.236433, 0.257454, 0.25406, 0.295083, 0.295083, 0.308712, 0.268042, 0.275179, 0.271506, 0.167087, 0.134866, 0.209395, 0.203355, 0.129801, 0.200174, 0.200174, 0.216401, 0.209395, 0.139895, 0.15284, 0.090864, 0.079919, 0.120615, 0.129801, 0.102787, 0.182256, 0.167087, 0.127496, 0.085092, 0.042364, 0.081712, 0.106997, 0.078022, 0.085092, 0.085092, 0.092881, 0.092881, 0.125101, 0.085092, 0.15284, 0.137348, 0.182256, 0.120615, 0.073402, 0.056825, 0.069024, 0.028107, 0.055536, 0.102787, 0.122885, 0.203355, 0.200174, 0.196879, 0.15284, 0.098513, 0.100716, 0.060549, 0.066181, 0.083462, 0.064632, 0.033407, 0.0198, 0.024826, 0.041405, 0.058088, 0.040537, 0.023963, 0.050641, 0.050641, 0.024393, 0.018415, 0.0198, 0.018787, 0.010672, 0.011518, 0.013821, 0.021816, 0.022306, 0.017447, 0.014315, 0.016021, 0.024393, 0.027463, 0.025762, 0.027463, 0.033407, 0.058088, 0.109221, 0.100716, 0.102787, 0.127496, 0.203355, 0.118441, 0.120615, 0.236433, 0.216401, 0.164327, 0.173081, 0.203355, 0.25031, 0.247041, 0.332115, 0.339168, 0.40511, 0.332115, 0.332115, 0.332115, 0.243554, 0.147574, 0.161087, 0.164327, 0.194234, 0.116183, 0.185198, 0.18812, 0.155435, 0.203355, 0.298791, 0.196879, 0.15008, 0.144935, 0.170161, 0.173081, 0.167087, 0.142424, 0.206376, 0.232838, 0.15284, 0.232838, 0.318242, 0.31487, 0.200174, 0.142424, 0.225814, 0.264545, 0.271506, 0.203355, 0.158265, 0.15008, 0.247041, 0.268042, 0.271506, 0.30533, 0.30533, 0.308712, 0.26085, 0.17593, 0.090864, 0.158265, 0.17593, 0.196879, 0.116183, 0.11371, 0.194234, 0.219301, 0.129801, 0.102787, 0.127496, 0.129801, 0.086953, 0.076542, 0.060549, 0.06312, 0.056825, 0.067594, 0.071867, 0.125101, 0.137348, 0.134866, 0.144935, 0.137348, 0.100716, 0.17593, 0.295083, 0.30533, 0.185198, 0.173081, 0.203355, 0.161087, 0.209395, 0.281712, 0.206376, 0.21291, 0.132295, 0.120615, 0.11371, 0.120615, 0.094817, 0.116183, 0.185198, 0.100716, 0.054297, 0.067594, 0.03976, 0.036378, 0.03976, 0.074921, 0.074921, 0.086953, 0.085092, 0.102787, 0.081712, 0.086953, 0.15284, 0.144935, 0.15284, 0.15008, 0.134866, 0.102787, 0.073402, 0.073402, 0.134866, 0.232838, 0.170161, 0.200174, 0.236433, 0.125101, 0.118441, 0.182256, 0.111485, 0.167087, 0.173081, 0.206376, 0.275179, 0.191378, 0.281712, 0.268042, 0.281712, 0.281712, 0.36309, 0.476583, 0.476583, 0.461924, 0.346032, 0.440853, 0.494003, 0.370445, 0.390993, 0.414856, 0.374039, 0.433034, 0.359901, 0.268042, 0.200174, 0.206376, 0.288399, 0.203355, 0.182256, 0.137348, 0.116183, 0.092881, 0.059222, 0.043307, 0.030611, 0.050641, 0.026338, 0.013821], '')</t>
  </si>
  <si>
    <t>[40, 41, 42, 128, 129, 130]</t>
  </si>
  <si>
    <t>UPI0002186182 status=activ</t>
  </si>
  <si>
    <t>([0.264545, 0.173081, 0.225814, 0.125101, 0.0704, 0.073402, 0.102787, 0.142424, 0.182256, 0.21291, 0.209395, 0.158265, 0.167087, 0.100716, 0.179055, 0.158265, 0.139895, 0.073402, 0.078022, 0.078022, 0.134866, 0.116183, 0.18812, 0.155435, 0.15284, 0.257454, 0.284882, 0.291804, 0.271506, 0.275179, 0.268042, 0.219301, 0.21291, 0.182256, 0.271506, 0.243554, 0.185198, 0.122885, 0.122885, 0.144935, 0.120615, 0.111485, 0.116183, 0.102787, 0.132295, 0.161087, 0.127496, 0.129801, 0.134866, 0.142424, 0.137348, 0.079919, 0.078022, 0.15008, 0.170161, 0.17593, 0.120615, 0.127496, 0.191378, 0.308712, 0.380708, 0.328603, 0.271506, 0.196879, 0.147574, 0.134866, 0.18812, 0.216401, 0.225814, 0.216401, 0.139895, 0.083462, 0.139895, 0.185198, 0.100716, 0.059222, 0.056825, 0.06312, 0.054297, 0.064632, 0.058088, 0.05306, 0.088832, 0.125101, 0.196879, 0.182256, 0.120615, 0.118441, 0.118441, 0.120615, 0.11371, 0.173081, 0.219301, 0.216401, 0.25406, 0.295083, 0.301917, 0.298791, 0.257454, 0.384043, 0.268042, 0.268042, 0.239899, 0.158265, 0.137348, 0.069024, 0.109221, 0.111485, 0.120615, 0.118441, 0.116183, 0.0704, 0.060549, 0.071867, 0.06184, 0.056825, 0.088832, 0.076542, 0.081712, 0.155435, 0.096677, 0.137348, 0.147574, 0.094817, 0.164327, 0.185198, 0.301917, 0.301917, 0.352862, 0.349426, 0.271506, 0.200174, 0.301917, 0.271506, 0.268042, 0.216401, 0.232838, 0.236433, 0.257454, 0.216401, 0.203355, 0.164327, 0.139895, 0.0704, 0.085092, 0.086953, 0.0704, 0.069024, 0.081712, 0.10481, 0.085092, 0.15008, 0.196879, 0.129801, 0.191378, 0.196879, 0.288399, 0.194234, 0.200174, 0.288399, 0.232838, 0.243554, 0.356642, 0.41194, 0.461924, 0.461924, 0.465241, 0.480142, 0.356642, 0.356642, 0.349426, 0.31487, 0.295083, 0.308712, 0.288399, 0.268042, 0.18812, 0.155435, 0.203355, 0.179055, 0.098513, 0.158265, 0.15284, 0.094817, 0.096677, 0.15284, 0.196879, 0.194234, 0.139895, 0.222385, 0.21291, 0.137348, 0.137348, 0.15008, 0.15008, 0.137348, 0.088832, 0.155435, 0.10481, 0.069024, 0.066181, 0.074921, 0.073402, 0.085092, 0.116183, 0.106997, 0.106997, 0.127496, 0.06184, 0.10481, 0.118441, 0.106997, 0.118441, 0.173081, 0.120615, 0.120615, 0.194234, 0.182256, 0.094817, 0.155435, 0.247041, 0.209395, 0.288399, 0.291804, 0.25406, 0.185198, 0.196879, 0.11371, 0.120615, 0.129801, 0.134866, 0.066181, 0.058088, 0.079919, 0.086953, 0.120615, 0.125101, 0.137348, 0.21291, 0.203355, 0.206376, 0.11371, 0.161087, 0.185198, 0.185198, 0.196879, 0.308712, 0.281712, 0.339168, 0.225814, 0.311707, 0.311707, 0.31487, 0.243554, 0.182256, 0.090864, 0.111485, 0.059222, 0.056825, 0.044297, 0.044297, 0.050641, 0.067594, 0.06184, 0.064632, 0.038858, 0.036378, 0.034068, 0.030003, 0.026338, 0.051831, 0.037156, 0.022667, 0.023963, 0.049374, 0.03976, 0.088832, 0.049374, 0.088832, 0.096677, 0.137348, 0.236433, 0.229226, 0.209395, 0.219301, 0.203355, 0.18812, 0.203355, 0.137348, 0.10481, 0.0704, 0.0704, 0.111485, 0.182256, 0.291804, 0.194234, 0.308712, 0.291804, 0.36309, 0.366687, 0.342579, 0.301917, 0.219301, 0.15008, 0.239899, 0.137348, 0.074921, 0.129801, 0.129801, 0.139895, 0.129801, 0.216401, 0.239899, 0.243554, 0.236433, 0.144935, 0.21291, 0.139895, 0.092881, 0.096677, 0.086953, 0.060549, 0.076542, 0.118441, 0.179055, 0.102787, 0.170161, 0.25406, 0.25406, 0.247041, 0.216401, 0.318242, 0.324872, 0.311707, 0.298791, 0.284882, 0.288399, 0.25031, 0.30533, 0.377384, 0.370445, 0.370445, 0.440853, 0.42561, 0.436924, 0.349426, 0.433034, 0.461924, 0.458154, 0.465241, 0.377384, 0.444081, 0.444081, 0.332115, 0.31487, 0.324872, 0.25406, 0.268042, 0.281712, 0.321458, 0.25031, 0.147574, 0.155435, 0.182256, 0.158265, 0.132295, 0.182256, 0.158265, 0.11371, 0.092881, 0.067594, 0.10481, 0.100716, 0.076542], '')</t>
  </si>
  <si>
    <t>UPI0002186183 status=activ</t>
  </si>
  <si>
    <t>([0.158265, 0.067594, 0.027463, 0.025316, 0.013821, 0.018106, 0.011903, 0.011903, 0.011903, 0.008895, 0.008002, 0.006078, 0.005992, 0.005249, 0.004414, 0.005932, 0.004358, 0.004247, 0.003177, 0.002014, 0.002881, 0.002606, 0.003727, 0.005378, 0.00543, 0.008002, 0.007031, 0.008723, 0.01078, 0.013265, 0.013265, 0.010221, 0.022306, 0.044297, 0.034884, 0.048328, 0.047319, 0.047319, 0.025316, 0.048328, 0.102787, 0.090864, 0.051831, 0.05306, 0.029376, 0.020876, 0.013437, 0.010131, 0.008276, 0.006701, 0.004921, 0.006988, 0.007555, 0.005683, 0.004247, 0.00389, 0.002761, 0.002435, 0.003431, 0.004483, 0.004513, 0.003405, 0.003341, 0.004388, 0.003109, 0.003963, 0.003963, 0.004976, 0.007422, 0.010672, 0.013437, 0.015344, 0.017797, 0.017138, 0.025762, 0.051831, 0.054297, 0.098513, 0.066181, 0.032677, 0.016021, 0.011903, 0.010509, 0.007177, 0.005683, 0.006988, 0.006701, 0.006701, 0.006701, 0.006142, 0.006078, 0.006194, 0.005734, 0.003864, 0.003864, 0.00389, 0.003053, 0.00359, 0.003924, 0.00389, 0.004611, 0.004835, 0.004208, 0.004431, 0.006374, 0.008002, 0.010372, 0.010372, 0.010221, 0.011106, 0.007555, 0.006701, 0.007177, 0.01078, 0.017797, 0.040537, 0.041405, 0.054297, 0.037156, 0.037156, 0.038042, 0.048328, 0.049374, 0.120615, 0.120615, 0.111485, 0.045352, 0.017138, 0.016826, 0.016528, 0.014783, 0.017447, 0.021381, 0.014315, 0.008624, 0.007495, 0.006988, 0.004921, 0.005734, 0.005683, 0.004577, 0.006194, 0.004577, 0.004577, 0.003512, 0.004247, 0.00316, 0.004513, 0.004513, 0.004483, 0.004921, 0.005011, 0.006482, 0.006894, 0.008075, 0.012491, 0.00962, 0.009096, 0.009401, 0.009015, 0.014075, 0.010221, 0.008002, 0.011518, 0.016257, 0.012727, 0.016826, 0.031287, 0.020165, 0.050641, 0.06312, 0.106997, 0.10481, 0.043307, 0.020876, 0.020876, 0.021381, 0.020876, 0.014315, 0.027463, 0.015694, 0.011669, 0.01078, 0.009865, 0.007031, 0.007031, 0.010672, 0.00777, 0.00777, 0.009015, 0.006078, 0.005799, 0.00407, 0.003963, 0.004414, 0.004736, 0.003804, 0.003864, 0.004646, 0.005249, 0.005223, 0.004835, 0.005992, 0.009294, 0.014783, 0.015078, 0.018106, 0.014075, 0.01227, 0.012727, 0.016021, 0.015694, 0.017447, 0.035586, 0.040537, 0.033407, 0.058088, 0.056825, 0.056825, 0.056825, 0.030611, 0.018415, 0.020522, 0.011342, 0.007422, 0.007177, 0.010372, 0.010672, 0.008409, 0.007555, 0.006194, 0.005223, 0.007091, 0.006421, 0.004513, 0.003212, 0.004689, 0.003405, 0.004431, 0.004513, 0.005086, 0.00558, 0.007259, 0.01078, 0.01078, 0.018106, 0.019109, 0.014315, 0.009865, 0.016528, 0.0198, 0.027463, 0.030611, 0.015344, 0.00962, 0.009294, 0.018106, 0.010372, 0.011903, 0.008276, 0.005623, 0.003997, 0.004414, 0.004358, 0.004646, 0.006533, 0.007177, 0.004736, 0.00407, 0.005318, 0.005503, 0.00777, 0.005992, 0.004835, 0.007495, 0.009483, 0.010509, 0.009401, 0.009401, 0.014075, 0.022667, 0.045352, 0.100716, 0.074921, 0.038042, 0.032017, 0.021816, 0.018415, 0.021816, 0.019401, 0.0198, 0.019401, 0.021816, 0.019109, 0.037156, 0.036378, 0.048328, 0.064632, 0.027463, 0.058088, 0.055536, 0.058088, 0.028695, 0.028107, 0.037156, 0.030611, 0.015344, 0.012491, 0.008409, 0.008409, 0.009187, 0.006142, 0.005872, 0.003701, 0.00515, 0.005623, 0.005378, 0.004208, 0.004161, 0.005011, 0.003341, 0.002529, 0.002512, 0.003478, 0.002606, 0.003366, 0.004976, 0.007177, 0.010221, 0.017447, 0.017138, 0.031287, 0.074921, 0.047319, 0.054297, 0.026338, 0.022306, 0.013265, 0.01227, 0.00962, 0.013016, 0.025762, 0.046336, 0.034068, 0.034068, 0.038858, 0.021381, 0.01078, 0.006795, 0.004577, 0.004577, 0.004899, 0.00407, 0.00407, 0.004976, 0.004775, 0.005872, 0.004835, 0.006421, 0.009096, 0.008276, 0.006421, 0.006795, 0.006567, 0.005992, 0.004388, 0.00543, 0.005872, 0.009977, 0.019401, 0.026338, 0.018787, 0.032017, 0.049374, 0.022667, 0.023087, 0.048328, 0.071867, 0.109221, 0.090864, 0.05306, 0.122885, 0.191378, 0.116183, 0.060549, 0.066181, 0.120615, 0.056825, 0.111485, 0.071867, 0.069024, 0.111485, 0.085092, 0.034884, 0.017797, 0.025762, 0.020522, 0.010926, 0.006988, 0.004577, 0.004135, 0.004388, 0.00316, 0.00243, 0.002057, 0.002078, 0.002276, 0.00231, 0.003109, 0.002396, 0.002727, 0.002482, 0.001906, 0.00243, 0.002555, 0.003607, 0.003512, 0.003512, 0.004431, 0.006245, 0.00962, 0.014315, 0.020165, 0.042364, 0.037156, 0.088832, 0.182256, 0.216401, 0.243554, 0.264545, 0.349426, 0.352862, 0.394753, 0.476583, 0.458154, 0.59508, 0.468512, 0.394753, 0.328603, 0.298791, 0.21291, 0.147574, 0.076542, 0.078022, 0.038858, 0.037156, 0.044297, 0.020876, 0.020876, 0.01078, 0.007495, 0.004646, 0.004611, 0.004577, 0.004161, 0.004835, 0.003607, 0.00515, 0.007877, 0.009483, 0.012491, 0.0198, 0.032677, 0.038858, 0.023087, 0.023534, 0.047319, 0.030611, 0.032017, 0.03976, 0.034884, 0.034884, 0.060549, 0.029376, 0.017138, 0.013016, 0.008525, 0.012491, 0.011518, 0.010926, 0.014075, 0.008409, 0.006245, 0.006194, 0.005734, 0.005378, 0.007091, 0.007177, 0.008409, 0.008002, 0.006374, 0.009483, 0.009977, 0.013437, 0.015344, 0.025316, 0.048328, 0.047319, 0.055536, 0.055536, 0.055536, 0.058088, 0.147574, 0.239899, 0.268042, 0.278302, 0.281712, 0.278302, 0.236433, 0.25031, 0.366687, 0.311707, 0.349426, 0.356642, 0.328603, 0.377384, 0.311707, 0.21291, 0.318242, 0.298791, 0.301917, 0.30533, 0.30533, 0.275179, 0.161087, 0.116183, 0.173081, 0.25031, 0.225814, 0.236433, 0.179055, 0.139895, 0.229226, 0.144935, 0.216401], '')</t>
  </si>
  <si>
    <t>[435]</t>
  </si>
  <si>
    <t>UPI0002186184 status=activ</t>
  </si>
  <si>
    <t>([0.139895, 0.185198, 0.243554, 0.284882, 0.194234, 0.229226, 0.257454, 0.30533, 0.25406, 0.185198, 0.236433, 0.298791, 0.30533, 0.222385, 0.21291, 0.216401, 0.147574, 0.236433, 0.232838, 0.229226, 0.284882, 0.268042, 0.26085, 0.158265, 0.167087, 0.167087, 0.161087, 0.100716, 0.090864, 0.069024, 0.129801, 0.120615, 0.083462, 0.090864, 0.085092, 0.073402, 0.106997, 0.11371, 0.116183, 0.074921, 0.049374, 0.050641, 0.045352, 0.044297, 0.085092, 0.074921, 0.100716, 0.079919, 0.15284, 0.167087, 0.284882, 0.179055, 0.164327, 0.219301, 0.216401, 0.229226, 0.271506, 0.275179, 0.247041, 0.243554, 0.31487, 0.328603, 0.268042, 0.170161, 0.17593, 0.15284, 0.109221, 0.139895, 0.100716, 0.100716, 0.098513, 0.094817, 0.11371, 0.134866, 0.132295, 0.122885, 0.122885, 0.11371, 0.069024, 0.071867, 0.067594, 0.078022, 0.079919, 0.085092, 0.15284, 0.083462, 0.096677, 0.137348, 0.147574, 0.142424, 0.127496, 0.127496, 0.0704, 0.071867, 0.064632, 0.035586, 0.034068, 0.069024, 0.047319, 0.074921, 0.085092, 0.043307, 0.051831, 0.086953, 0.096677, 0.118441, 0.147574, 0.173081, 0.11371, 0.090864, 0.167087, 0.15284, 0.142424, 0.200174, 0.264545, 0.264545, 0.268042, 0.284882, 0.158265, 0.134866, 0.098513, 0.109221, 0.182256, 0.170161, 0.179055, 0.243554, 0.229226, 0.298791, 0.284882, 0.271506, 0.295083, 0.264545, 0.191378, 0.196879, 0.222385, 0.21291, 0.179055, 0.268042, 0.271506, 0.380708, 0.483068, 0.570702, 0.653063, 0.680603, 0.570702, 0.483068, 0.390993, 0.387226, 0.398279, 0.384043, 0.41194, 0.30533, 0.339168, 0.414856, 0.408655, 0.408655, 0.346032, 0.384043, 0.366687, 0.271506, 0.18812, 0.179055, 0.102787, 0.090864, 0.042364, 0.0704, 0.06312, 0.090864, 0.081712, 0.073402, 0.073402, 0.125101, 0.209395, 0.200174, 0.21291, 0.147574, 0.15284, 0.209395, 0.17593, 0.18812, 0.264545, 0.346032, 0.36309, 0.454136, 0.398279, 0.480142, 0.384043, 0.465241, 0.454136, 0.490133, 0.408655, 0.318242, 0.301917, 0.321458, 0.324872, 0.25406, 0.352862, 0.359901, 0.324872, 0.324872, 0.308712, 0.324872, 0.236433, 0.25406, 0.271506, 0.268042, 0.295083, 0.281712, 0.295083, 0.324872, 0.311707, 0.398279, 0.408655, 0.408655, 0.311707, 0.232838, 0.225814, 0.185198, 0.167087, 0.120615, 0.098513, 0.06312, 0.064632, 0.132295, 0.127496, 0.11371, 0.100716, 0.106997, 0.129801, 0.083462, 0.059222, 0.054297, 0.05306, 0.094817, 0.054297, 0.047319, 0.079919, 0.129801, 0.096677, 0.060549, 0.11371, 0.167087, 0.167087, 0.155435, 0.155435, 0.118441, 0.073402, 0.137348, 0.129801, 0.182256, 0.164327, 0.216401, 0.144935, 0.125101, 0.137348, 0.200174, 0.268042, 0.278302, 0.185198, 0.271506, 0.377384, 0.398279, 0.387226, 0.480142, 0.374039, 0.374039, 0.401658, 0.40511, 0.298791, 0.321458, 0.342579, 0.36309, 0.366687, 0.447574, 0.476583, 0.414856, 0.447574, 0.494003, 0.398279, 0.384043, 0.374039, 0.342579, 0.328603, 0.243554, 0.203355, 0.311707, 0.311707, 0.232838, 0.281712, 0.384043, 0.298791, 0.191378, 0.219301, 0.219301, 0.191378, 0.161087, 0.155435, 0.083462, 0.083462, 0.073402, 0.079919, 0.079919, 0.086953, 0.083462, 0.147574, 0.194234, 0.18812, 0.094817, 0.15284, 0.15008, 0.120615, 0.170161, 0.264545, 0.291804, 0.206376, 0.161087, 0.167087, 0.173081, 0.173081, 0.179055, 0.295083, 0.384043, 0.301917, 0.264545, 0.179055, 0.167087, 0.170161, 0.164327, 0.264545, 0.291804, 0.342579, 0.335645, 0.328603, 0.311707, 0.311707, 0.36309, 0.447574, 0.486429, 0.545602, 0.685117, 0.570702, 0.549308, 0.570702, 0.648219, 0.58069, 0.570702, 0.56648, 0.497853, 0.418646, 0.339168, 0.278302, 0.236433, 0.25406, 0.229226, 0.203355, 0.17593, 0.182256, 0.15008, 0.109221, 0.06312, 0.032017], '')</t>
  </si>
  <si>
    <t>[141, 142, 143, 144, 338, 339, 340, 341, 342, 343, 344, 345, 346]</t>
  </si>
  <si>
    <t>UPI0002186185 status=activ</t>
  </si>
  <si>
    <t>([0.26085, 0.301917, 0.278302, 0.321458, 0.342579, 0.25406, 0.308712, 0.366687, 0.275179, 0.324872, 0.352862, 0.324872, 0.339168, 0.308712, 0.308712, 0.219301, 0.222385, 0.147574, 0.239899, 0.264545, 0.206376, 0.185198, 0.134866, 0.158265, 0.147574, 0.147574, 0.147574, 0.137348, 0.11371, 0.129801, 0.111485, 0.109221, 0.139895, 0.079919, 0.083462, 0.051831, 0.0704, 0.074921, 0.098513, 0.086953, 0.076542, 0.139895, 0.142424, 0.144935, 0.106997, 0.0704, 0.081712, 0.132295, 0.106997, 0.109221, 0.106997, 0.10481, 0.056825, 0.067594, 0.090864, 0.090864, 0.137348, 0.161087, 0.15284, 0.18812, 0.18812, 0.281712, 0.194234, 0.191378, 0.257454, 0.318242, 0.311707, 0.295083, 0.298791, 0.342579, 0.26085, 0.352862, 0.298791, 0.318242, 0.342579, 0.366687, 0.377384, 0.298791, 0.295083, 0.318242, 0.332115, 0.308712, 0.268042, 0.335645, 0.356642, 0.268042, 0.264545, 0.346032, 0.301917, 0.264545, 0.158265, 0.25406, 0.236433, 0.291804, 0.384043, 0.284882, 0.206376, 0.194234, 0.295083, 0.298791, 0.18812, 0.185198, 0.21291, 0.167087, 0.182256, 0.147574, 0.229226, 0.161087, 0.173081, 0.139895, 0.170161, 0.298791, 0.278302, 0.278302, 0.206376, 0.118441, 0.132295, 0.17593, 0.144935, 0.139895, 0.144935, 0.216401, 0.21291, 0.147574, 0.232838, 0.229226, 0.229226, 0.236433, 0.332115, 0.328603, 0.408655, 0.377384, 0.356642, 0.257454, 0.278302, 0.356642, 0.374039, 0.433034, 0.476583, 0.529623, 0.529623, 0.436924, 0.454136, 0.366687, 0.370445, 0.366687, 0.359901, 0.458154, 0.414856, 0.31487, 0.308712, 0.311707, 0.356642, 0.284882, 0.401658, 0.387226, 0.401658, 0.483068, 0.408655, 0.332115, 0.324872, 0.288399, 0.291804, 0.203355, 0.291804, 0.374039, 0.36309, 0.359901, 0.346032, 0.380708, 0.377384, 0.384043, 0.41194, 0.321458, 0.390993, 0.30533, 0.275179, 0.182256, 0.179055, 0.268042, 0.298791, 0.308712, 0.308712, 0.301917, 0.374039, 0.281712, 0.284882, 0.281712, 0.281712, 0.278302, 0.209395, 0.216401, 0.225814, 0.203355, 0.278302, 0.295083, 0.308712, 0.342579, 0.422041, 0.342579, 0.332115, 0.366687, 0.36309, 0.390993, 0.509769, 0.480142, 0.5017, 0.42561, 0.4292, 0.440853, 0.414856, 0.476583, 0.553315, 0.549308, 0.472492, 0.480142, 0.418646, 0.483068, 0.398279, 0.339168, 0.339168, 0.275179, 0.243554, 0.232838, 0.243554, 0.18812, 0.15008, 0.137348, 0.185198, 0.191378, 0.182256, 0.139895, 0.15284, 0.179055, 0.185198, 0.170161, 0.139895, 0.158265, 0.158265, 0.225814, 0.243554, 0.359901, 0.342579, 0.366687, 0.377384, 0.374039, 0.339168, 0.352862, 0.433034, 0.444081, 0.398279, 0.433034, 0.4292, 0.414856, 0.401658, 0.40511, 0.418646, 0.414856, 0.422041, 0.422041, 0.346032, 0.298791, 0.295083, 0.370445, 0.384043, 0.295083, 0.196879, 0.194234, 0.271506, 0.275179, 0.185198, 0.225814, 0.132295, 0.132295, 0.083462, 0.081712, 0.043307, 0.038858, 0.048328, 0.028695, 0.030003, 0.048328, 0.088832, 0.081712, 0.083462, 0.046336, 0.048328, 0.049374, 0.073402, 0.066181, 0.060549, 0.0704, 0.043307, 0.042364, 0.0704, 0.092881, 0.088832, 0.147574, 0.243554, 0.25406, 0.342579, 0.271506, 0.291804, 0.284882, 0.194234, 0.120615, 0.142424, 0.232838, 0.311707, 0.232838, 0.161087, 0.161087, 0.222385, 0.173081, 0.278302, 0.291804, 0.243554, 0.25031, 0.243554, 0.158265, 0.147574, 0.081712, 0.127496, 0.067594, 0.067594, 0.051831, 0.094817, 0.122885, 0.11371, 0.058088, 0.058088, 0.058088, 0.06184, 0.034884, 0.073402, 0.06184, 0.041405, 0.083462, 0.083462, 0.03976, 0.059222, 0.060549, 0.064632, 0.06312, 0.118441, 0.125101, 0.144935, 0.085092, 0.049374, 0.033407, 0.074921, 0.118441, 0.111485, 0.106997, 0.164327, 0.158265, 0.15284, 0.139895, 0.125101, 0.069024, 0.142424, 0.139895, 0.085092, 0.111485, 0.10481, 0.096677, 0.051831, 0.051831, 0.088832, 0.158265, 0.129801, 0.071867, 0.073402, 0.122885, 0.129801, 0.106997, 0.120615, 0.127496, 0.094817, 0.096677, 0.129801, 0.06184, 0.051831, 0.088832, 0.064632, 0.079919, 0.078022, 0.073402, 0.15284, 0.078022, 0.085092, 0.139895, 0.21291, 0.21291, 0.216401, 0.137348, 0.170161, 0.092881, 0.106997, 0.10481, 0.10481, 0.10481, 0.15008, 0.179055, 0.144935, 0.191378, 0.096677, 0.05306, 0.094817, 0.043307, 0.096677, 0.083462, 0.086953, 0.049374, 0.048328, 0.031287, 0.042364, 0.032017, 0.047319, 0.027463, 0.054297, 0.036378, 0.035586, 0.03976, 0.026338, 0.024826], '')</t>
  </si>
  <si>
    <t>[139, 140, 204, 206, 212, 213]</t>
  </si>
  <si>
    <t>UPI0002186186 status=activ</t>
  </si>
  <si>
    <t>([0.127496, 0.161087, 0.167087, 0.196879, 0.25406, 0.18812, 0.194234, 0.142424, 0.182256, 0.209395, 0.232838, 0.194234, 0.111485, 0.127496, 0.129801, 0.122885, 0.196879, 0.142424, 0.161087, 0.21291, 0.179055, 0.144935, 0.155435, 0.18812, 0.196879, 0.18812, 0.167087, 0.200174, 0.281712, 0.18812, 0.191378, 0.225814, 0.275179, 0.339168, 0.433034, 0.433034, 0.436924, 0.342579, 0.408655, 0.486429, 0.450668, 0.447574, 0.472492, 0.461924, 0.444081, 0.436924, 0.40511, 0.521092, 0.440853, 0.454136, 0.541878, 0.5017, 0.398279, 0.422041, 0.422041, 0.380708, 0.359901, 0.370445, 0.418646, 0.339168, 0.339168, 0.41194, 0.440853, 0.458154, 0.366687, 0.366687, 0.380708, 0.377384, 0.36309, 0.458154, 0.408655, 0.422041, 0.447574, 0.51388, 0.483068, 0.422041, 0.36309, 0.374039, 0.359901, 0.281712, 0.352862, 0.349426, 0.25031, 0.21291, 0.216401, 0.275179, 0.281712, 0.268042, 0.31487, 0.335645, 0.222385, 0.222385, 0.139895, 0.088832, 0.100716, 0.122885, 0.125101, 0.203355, 0.203355, 0.206376, 0.311707, 0.374039, 0.271506, 0.352862, 0.398279, 0.380708, 0.324872, 0.318242, 0.332115, 0.328603, 0.219301, 0.335645, 0.36309, 0.418646, 0.476583, 0.454136, 0.418646, 0.41194, 0.398279, 0.311707, 0.219301, 0.196879, 0.182256, 0.243554, 0.170161, 0.17593, 0.17593, 0.194234, 0.120615, 0.111485, 0.11371, 0.132295, 0.092881, 0.111485, 0.139895, 0.161087, 0.164327, 0.200174, 0.308712, 0.225814, 0.278302, 0.335645, 0.271506, 0.191378, 0.216401, 0.31487, 0.335645, 0.243554, 0.311707, 0.342579, 0.25031, 0.203355, 0.243554, 0.209395, 0.127496, 0.144935, 0.086953, 0.094817, 0.043307, 0.048328, 0.048328, 0.034884, 0.025762, 0.038858, 0.038858, 0.022667, 0.020522, 0.011106, 0.017797, 0.020876, 0.025316, 0.026338, 0.025762, 0.025762, 0.038042, 0.06312, 0.049374, 0.059222, 0.030003, 0.034884, 0.028107, 0.058088, 0.094817, 0.167087, 0.18812, 0.247041, 0.366687, 0.284882, 0.377384, 0.346032, 0.225814, 0.257454, 0.257454, 0.25406, 0.284882, 0.200174, 0.161087, 0.161087, 0.239899, 0.298791, 0.380708, 0.295083, 0.291804, 0.308712, 0.284882, 0.219301, 0.144935, 0.129801, 0.139895, 0.088832, 0.10481, 0.167087, 0.088832, 0.142424, 0.173081, 0.191378, 0.236433, 0.268042, 0.278302, 0.225814, 0.179055, 0.155435, 0.155435, 0.137348, 0.15284, 0.167087, 0.167087, 0.268042, 0.194234, 0.173081, 0.247041, 0.155435, 0.161087, 0.268042, 0.268042, 0.271506, 0.25031, 0.291804, 0.295083, 0.284882, 0.324872, 0.328603, 0.278302, 0.359901, 0.370445, 0.30533, 0.291804, 0.374039, 0.349426, 0.4292, 0.486429, 0.472492, 0.59917, 0.509769, 0.422041, 0.346032, 0.359901, 0.332115, 0.324872, 0.324872, 0.324872, 0.311707, 0.366687, 0.461924, 0.380708, 0.30533, 0.239899, 0.21291, 0.21291, 0.15008, 0.173081, 0.216401, 0.15284, 0.164327, 0.236433, 0.291804, 0.308712, 0.288399, 0.291804, 0.295083, 0.271506, 0.278302, 0.281712, 0.225814, 0.132295, 0.127496, 0.185198, 0.291804, 0.318242, 0.318242, 0.332115, 0.222385, 0.137348, 0.179055, 0.170161, 0.164327, 0.185198, 0.170161, 0.11371, 0.083462, 0.090864, 0.118441, 0.116183, 0.0704, 0.098513, 0.182256, 0.284882, 0.17593, 0.109221, 0.094817, 0.085092, 0.078022, 0.116183, 0.194234, 0.236433, 0.209395, 0.216401, 0.219301, 0.216401, 0.30533, 0.418646, 0.398279, 0.390993, 0.4292, 0.433034, 0.468512, 0.494003, 0.483068, 0.613573, 0.724957, 0.716283, 0.720929, 0.779859, 0.694846, 0.56648, 0.553315, 0.604312, 0.59508, 0.59508, 0.675549, 0.671169, 0.642678, 0.553315, 0.545602, 0.5017, 0.476583, 0.380708, 0.342579, 0.335645, 0.332115, 0.342579, 0.374039, 0.384043, 0.41194, 0.494003, 0.497853, 0.384043, 0.295083, 0.301917, 0.301917, 0.324872, 0.308712, 0.308712, 0.40511, 0.311707, 0.349426, 0.42561, 0.486429, 0.4292, 0.4292, 0.465241, 0.450668, 0.374039, 0.26085, 0.206376, 0.209395, 0.225814, 0.332115, 0.444081, 0.408655, 0.40511, 0.41194, 0.335645, 0.321458, 0.284882, 0.390993, 0.374039, 0.318242, 0.239899, 0.301917, 0.332115, 0.239899, 0.167087, 0.18812, 0.225814, 0.288399, 0.275179, 0.229226, 0.216401, 0.185198, 0.222385, 0.243554, 0.25406, 0.308712, 0.239899, 0.236433, 0.155435, 0.125101, 0.200174, 0.308712, 0.30533, 0.281712, 0.25031, 0.328603, 0.311707, 0.374039, 0.346032, 0.328603, 0.377384, 0.288399, 0.295083, 0.278302, 0.268042, 0.179055, 0.200174, 0.268042, 0.247041, 0.321458, 0.342579, 0.295083, 0.281712, 0.281712, 0.271506, 0.281712, 0.271506, 0.321458, 0.318242, 0.339168, 0.301917, 0.25406, 0.291804, 0.301917, 0.31487, 0.216401, 0.30533, 0.311707, 0.318242, 0.349426, 0.31487, 0.321458, 0.301917, 0.335645, 0.229226, 0.232838, 0.31487, 0.229226, 0.25031, 0.26085, 0.26085, 0.321458, 0.440853, 0.5017, 0.486429, 0.483068, 0.58069, 0.562014, 0.465241, 0.465241, 0.4292, 0.384043, 0.394753, 0.450668, 0.30533, 0.418646, 0.4292, 0.349426, 0.436924, 0.447574, 0.349426, 0.25031, 0.173081, 0.142424, 0.090864, 0.098513, 0.090864, 0.074921, 0.060549, 0.081712, 0.06184, 0.058088, 0.083462, 0.051831, 0.036378, 0.079919, 0.049374], '')</t>
  </si>
  <si>
    <t>[47, 50, 51, 73, 252, 253, 328, 329, 330, 331, 332, 333, 334, 335, 336, 337, 338, 339, 340, 341, 342, 343, 344, 461, 464, 465]</t>
  </si>
  <si>
    <t>UPI0002186187 status=activ</t>
  </si>
  <si>
    <t>([0.200174, 0.247041, 0.311707, 0.36309, 0.268042, 0.194234, 0.232838, 0.281712, 0.21291, 0.278302, 0.271506, 0.219301, 0.209395, 0.219301, 0.147574, 0.170161, 0.15008, 0.225814, 0.167087, 0.111485, 0.18812, 0.194234, 0.196879, 0.158265, 0.147574, 0.164327, 0.239899, 0.139895, 0.111485, 0.11371, 0.116183, 0.071867, 0.102787, 0.127496, 0.120615, 0.194234, 0.243554, 0.185198, 0.194234, 0.155435, 0.137348, 0.132295, 0.127496, 0.129801, 0.129801, 0.139895, 0.194234, 0.139895, 0.203355, 0.200174, 0.284882, 0.264545, 0.366687, 0.308712, 0.21291, 0.137348, 0.11371, 0.116183, 0.10481, 0.109221, 0.161087, 0.268042, 0.278302, 0.281712, 0.30533, 0.268042, 0.257454, 0.268042, 0.264545, 0.301917, 0.25031, 0.167087, 0.158265, 0.158265, 0.243554, 0.339168, 0.436924, 0.476583, 0.517562, 0.694846, 0.680603, 0.716283, 0.653063, 0.642678, 0.553315, 0.483068, 0.553315, 0.461924, 0.370445, 0.370445, 0.36309, 0.454136, 0.56648, 0.480142, 0.480142, 0.468512, 0.444081, 0.4292, 0.324872, 0.291804, 0.268042, 0.232838, 0.161087, 0.155435, 0.144935, 0.219301, 0.170161, 0.18812, 0.268042, 0.26085, 0.298791, 0.295083, 0.284882, 0.291804, 0.359901, 0.356642, 0.366687, 0.291804, 0.21291, 0.232838, 0.185198, 0.191378, 0.225814, 0.278302, 0.321458, 0.328603, 0.308712, 0.394753, 0.349426, 0.366687, 0.461924, 0.390993, 0.30533, 0.281712, 0.26085, 0.200174, 0.206376, 0.120615, 0.185198, 0.257454, 0.26085, 0.342579, 0.342579, 0.247041, 0.308712, 0.298791, 0.209395, 0.18812, 0.125101, 0.122885, 0.132295, 0.134866, 0.222385, 0.324872, 0.31487, 0.328603, 0.36309, 0.366687, 0.468512, 0.380708, 0.291804, 0.275179, 0.271506, 0.167087, 0.17593, 0.17593, 0.15284, 0.206376, 0.206376, 0.271506, 0.278302, 0.203355, 0.15284, 0.118441, 0.073402, 0.071867], '')</t>
  </si>
  <si>
    <t>[78, 79, 80, 81, 82, 83, 84, 86, 92]</t>
  </si>
  <si>
    <t>UPI0002186188 status=activ</t>
  </si>
  <si>
    <t>([0.401658, 0.377384, 0.4292, 0.321458, 0.398279, 0.436924, 0.450668, 0.359901, 0.284882, 0.321458, 0.232838, 0.271506, 0.295083, 0.288399, 0.394753, 0.275179, 0.194234, 0.194234, 0.158265, 0.161087, 0.090864, 0.096677, 0.059222, 0.060549, 0.060549, 0.051831, 0.028107, 0.017797, 0.032017, 0.064632, 0.058088, 0.120615, 0.127496, 0.069024, 0.073402, 0.055536, 0.109221, 0.111485, 0.076542, 0.06184, 0.079919, 0.116183, 0.132295, 0.147574, 0.11371, 0.18812, 0.18812, 0.164327, 0.275179, 0.295083, 0.271506, 0.18812, 0.194234, 0.191378, 0.291804, 0.284882, 0.318242, 0.225814, 0.219301, 0.291804, 0.36309, 0.342579, 0.257454, 0.222385, 0.308712, 0.25031, 0.257454, 0.264545, 0.394753, 0.36309, 0.346032, 0.318242, 0.335645, 0.318242, 0.321458, 0.271506, 0.257454, 0.173081, 0.170161, 0.25031, 0.239899, 0.167087, 0.264545, 0.346032, 0.370445, 0.278302, 0.36309, 0.318242, 0.209395, 0.164327, 0.17593, 0.083462, 0.106997, 0.132295, 0.069024, 0.035586, 0.042364, 0.024393, 0.034068, 0.059222, 0.066181, 0.079919, 0.137348, 0.096677, 0.096677, 0.040537, 0.046336, 0.023087, 0.026338, 0.051831, 0.066181, 0.06312, 0.142424, 0.109221, 0.132295, 0.144935, 0.219301, 0.144935, 0.222385, 0.222385, 0.229226, 0.229226, 0.196879, 0.096677, 0.134866, 0.15008, 0.222385, 0.324872, 0.476583, 0.41194, 0.394753, 0.295083, 0.318242, 0.268042, 0.291804, 0.200174, 0.298791, 0.298791, 0.298791, 0.216401, 0.142424, 0.158265, 0.144935, 0.088832, 0.17593, 0.161087, 0.076542, 0.076542, 0.064632, 0.042364, 0.051831, 0.058088, 0.096677, 0.079919, 0.049374, 0.033407, 0.032677, 0.018415, 0.022306, 0.024826, 0.048328, 0.058088, 0.027463, 0.030003, 0.030003, 0.030611, 0.031287, 0.074921, 0.074921, 0.041405, 0.055536, 0.056825, 0.029376, 0.020165, 0.012491, 0.021816, 0.019109, 0.026338, 0.046336, 0.042364, 0.034068, 0.034068, 0.034068, 0.073402, 0.074921, 0.10481, 0.044297, 0.024393, 0.022667, 0.015344, 0.015344, 0.014783, 0.017138, 0.023087, 0.038858, 0.073402, 0.035586, 0.040537, 0.049374, 0.054297, 0.026892, 0.034068, 0.032677, 0.058088, 0.026338, 0.016826, 0.020876, 0.044297, 0.045352, 0.05306, 0.098513, 0.17593, 0.191378, 0.134866, 0.132295, 0.100716, 0.05306, 0.125101, 0.15008, 0.161087, 0.161087, 0.243554, 0.219301, 0.196879, 0.216401, 0.275179, 0.225814, 0.139895, 0.15008, 0.243554, 0.179055, 0.200174, 0.185198, 0.083462, 0.073402, 0.050641, 0.029376, 0.033407, 0.016528, 0.021381, 0.0198, 0.022667, 0.018415, 0.031287, 0.018787, 0.016826, 0.016528, 0.037156, 0.036378, 0.032677, 0.017797, 0.023534, 0.020165, 0.01227, 0.027463, 0.027463, 0.054297, 0.071867, 0.111485, 0.11371, 0.067594, 0.073402, 0.067594, 0.045352, 0.044297, 0.098513, 0.056825, 0.0704, 0.0704, 0.125101, 0.125101, 0.142424, 0.109221, 0.06184, 0.064632, 0.059222, 0.106997, 0.079919, 0.125101, 0.132295, 0.185198, 0.170161, 0.106997, 0.118441, 0.134866, 0.11371, 0.044297, 0.085092, 0.0704, 0.060549, 0.031287, 0.034884, 0.059222, 0.045352, 0.083462, 0.158265, 0.120615, 0.092881, 0.125101, 0.132295, 0.102787, 0.139895, 0.134866, 0.139895, 0.096677, 0.074921, 0.060549, 0.139895, 0.129801, 0.132295, 0.074921, 0.079919, 0.081712, 0.086953, 0.074921, 0.040537, 0.044297, 0.034884, 0.025762, 0.025316, 0.014315, 0.020522, 0.018787, 0.035586, 0.06184, 0.042364, 0.055536, 0.086953, 0.036378, 0.030003, 0.037156, 0.055536, 0.06184, 0.060549, 0.05306, 0.098513, 0.088832, 0.071867, 0.122885, 0.225814, 0.137348, 0.134866, 0.11371, 0.116183, 0.116183, 0.059222, 0.059222, 0.094817, 0.050641, 0.086953, 0.060549, 0.067594, 0.083462, 0.102787, 0.102787, 0.102787, 0.056825, 0.116183, 0.120615, 0.109221, 0.048328, 0.048328, 0.109221, 0.116183, 0.066181, 0.034068, 0.049374, 0.086953, 0.092881, 0.158265, 0.158265, 0.243554, 0.225814, 0.194234, 0.15284, 0.173081, 0.203355, 0.295083, 0.206376, 0.206376, 0.11371, 0.161087, 0.161087, 0.11371, 0.086953, 0.086953, 0.085092, 0.086953, 0.042364, 0.022306, 0.022306, 0.026892, 0.030003, 0.030003, 0.040537, 0.071867, 0.066181, 0.05306, 0.029376, 0.064632, 0.038858, 0.086953, 0.11371, 0.196879, 0.194234, 0.239899, 0.219301, 0.216401, 0.247041, 0.356642, 0.356642, 0.370445, 0.377384, 0.268042, 0.167087, 0.132295, 0.129801, 0.116183, 0.116183, 0.200174, 0.173081, 0.25031, 0.200174, 0.18812, 0.10481, 0.127496, 0.132295, 0.147574, 0.167087, 0.173081, 0.15008, 0.173081, 0.100716, 0.096677, 0.109221, 0.167087, 0.206376, 0.209395, 0.122885, 0.132295, 0.129801, 0.137348, 0.076542, 0.098513, 0.10481, 0.10481, 0.127496, 0.116183, 0.116183, 0.118441, 0.125101, 0.090864, 0.092881, 0.155435, 0.132295, 0.200174, 0.15008, 0.15008, 0.125101, 0.137348, 0.074921, 0.073402, 0.043307, 0.078022, 0.060549, 0.055536, 0.111485, 0.076542, 0.049374, 0.085092, 0.15284, 0.081712, 0.090864, 0.111485, 0.088832, 0.086953, 0.060549, 0.094817, 0.064632, 0.060549, 0.106997, 0.185198, 0.134866], '')</t>
  </si>
  <si>
    <t>UPI0002186189 status=activ</t>
  </si>
  <si>
    <t>([0.122885, 0.185198, 0.21291, 0.206376, 0.264545, 0.173081, 0.116183, 0.144935, 0.098513, 0.064632, 0.083462, 0.11371, 0.096677, 0.161087, 0.142424, 0.132295, 0.079919, 0.073402, 0.109221, 0.134866, 0.118441, 0.142424, 0.142424, 0.158265, 0.132295, 0.125101, 0.216401, 0.209395, 0.21291, 0.196879, 0.301917, 0.284882, 0.232838, 0.243554, 0.247041, 0.191378, 0.311707, 0.401658, 0.394753, 0.332115, 0.219301, 0.216401, 0.182256, 0.122885, 0.096677, 0.096677, 0.06312, 0.06184, 0.116183, 0.094817, 0.122885, 0.079919, 0.086953, 0.058088, 0.085092, 0.046336, 0.047319, 0.029376, 0.018415, 0.017797, 0.026892, 0.047319, 0.048328, 0.025762, 0.025762, 0.032017, 0.049374, 0.086953, 0.047319, 0.030611, 0.020876, 0.018415, 0.028695, 0.030003, 0.034884, 0.021381, 0.023963, 0.037156, 0.066181, 0.096677, 0.050641, 0.042364, 0.042364, 0.043307, 0.088832, 0.078022, 0.06312, 0.056825, 0.049374, 0.064632, 0.055536, 0.092881, 0.15008, 0.085092, 0.083462, 0.134866, 0.247041, 0.311707, 0.275179, 0.26085, 0.281712, 0.394753, 0.298791, 0.291804, 0.271506, 0.182256, 0.182256, 0.120615, 0.120615, 0.120615, 0.147574, 0.21291, 0.229226, 0.247041, 0.359901, 0.318242, 0.311707, 0.291804, 0.203355, 0.15008, 0.15008, 0.167087, 0.086953, 0.164327, 0.100716, 0.090864, 0.155435, 0.239899, 0.25031, 0.196879, 0.18812, 0.120615, 0.120615, 0.064632, 0.06184, 0.028695, 0.038042, 0.03976, 0.032677, 0.044297, 0.064632, 0.045352, 0.029376, 0.058088, 0.038858, 0.066181, 0.06184, 0.037156], '')</t>
  </si>
  <si>
    <t>UPI000218618A status=activ</t>
  </si>
  <si>
    <t>([0.173081, 0.216401, 0.209395, 0.268042, 0.298791, 0.342579, 0.370445, 0.298791, 0.209395, 0.236433, 0.26085, 0.21291, 0.26085, 0.232838, 0.321458, 0.346032, 0.384043, 0.394753, 0.408655, 0.335645, 0.311707, 0.243554, 0.243554, 0.30533, 0.30533, 0.318242, 0.236433, 0.200174, 0.21291, 0.25406, 0.179055, 0.191378, 0.167087, 0.229226, 0.268042, 0.17593, 0.268042, 0.268042, 0.158265, 0.15284, 0.102787, 0.120615, 0.200174, 0.203355, 0.173081, 0.134866, 0.109221, 0.170161, 0.21291, 0.25406, 0.298791, 0.36309, 0.321458, 0.444081, 0.40511, 0.359901, 0.465241, 0.414856, 0.356642], '')</t>
  </si>
  <si>
    <t>UPI000218618B status=activ</t>
  </si>
  <si>
    <t>([0.109221, 0.170161, 0.229226, 0.271506, 0.298791, 0.36309, 0.288399, 0.216401, 0.247041, 0.268042, 0.219301, 0.179055, 0.15008, 0.164327, 0.144935, 0.170161, 0.25406, 0.324872, 0.4292, 0.422041, 0.436924, 0.356642, 0.342579, 0.30533, 0.243554, 0.257454, 0.229226, 0.30533, 0.332115, 0.225814, 0.158265, 0.25031, 0.328603, 0.374039, 0.356642, 0.36309, 0.36309, 0.359901, 0.352862, 0.278302, 0.359901, 0.342579, 0.422041, 0.418646, 0.366687, 0.414856, 0.408655, 0.436924, 0.384043, 0.436924, 0.461924, 0.56648, 0.529623, 0.549308, 0.4292, 0.42561, 0.41194, 0.408655, 0.41194, 0.440853, 0.444081, 0.359901, 0.26085, 0.257454, 0.229226, 0.229226, 0.158265, 0.173081, 0.15008, 0.194234, 0.200174, 0.200174, 0.185198, 0.185198, 0.147574, 0.239899, 0.161087, 0.161087, 0.127496, 0.073402, 0.06184, 0.06184, 0.102787, 0.194234, 0.170161, 0.194234, 0.194234, 0.291804, 0.219301, 0.236433, 0.155435, 0.088832, 0.144935, 0.094817, 0.083462, 0.076542, 0.06312, 0.109221, 0.0704, 0.086953, 0.094817, 0.098513, 0.132295, 0.079919, 0.071867, 0.100716, 0.10481, 0.10481, 0.088832, 0.139895, 0.109221, 0.179055, 0.232838, 0.225814, 0.301917, 0.328603, 0.36309, 0.311707, 0.318242, 0.394753, 0.321458, 0.398279, 0.295083, 0.318242, 0.301917, 0.31487, 0.291804, 0.206376, 0.288399, 0.194234, 0.116183, 0.079919, 0.081712, 0.11371, 0.111485, 0.120615, 0.073402, 0.059222, 0.055536, 0.049374, 0.049374, 0.079919, 0.03976, 0.081712, 0.083462, 0.142424, 0.086953, 0.056825, 0.074921, 0.037156, 0.058088, 0.074921, 0.109221, 0.086953, 0.058088, 0.042364, 0.026892, 0.038858, 0.038858, 0.074921], '')</t>
  </si>
  <si>
    <t>UPI000218618C status=activ</t>
  </si>
  <si>
    <t>([0.18812, 0.079919, 0.111485, 0.182256, 0.17593, 0.225814, 0.127496, 0.127496, 0.164327, 0.11371, 0.132295, 0.134866, 0.067594, 0.055536, 0.05306, 0.059222, 0.066181, 0.038042, 0.044297, 0.035586, 0.036378, 0.021816, 0.047319, 0.030003, 0.030003, 0.036378, 0.027463, 0.06312, 0.074921, 0.032677, 0.064632, 0.031287, 0.022306, 0.042364, 0.086953, 0.071867, 0.054297, 0.090864, 0.161087, 0.236433, 0.264545, 0.167087, 0.182256, 0.182256, 0.281712, 0.25031, 0.161087, 0.118441, 0.106997, 0.120615, 0.219301, 0.203355, 0.31487, 0.374039, 0.352862, 0.239899, 0.203355, 0.15284, 0.073402, 0.067594, 0.035586, 0.018787, 0.025316, 0.049374, 0.045352, 0.045352, 0.044297, 0.081712, 0.132295, 0.11371, 0.111485, 0.109221, 0.120615, 0.125101, 0.088832, 0.048328, 0.098513, 0.142424, 0.139895, 0.173081, 0.15008, 0.222385, 0.247041, 0.288399, 0.295083, 0.311707, 0.239899, 0.216401, 0.155435, 0.158265, 0.21291, 0.209395, 0.222385, 0.15008, 0.120615, 0.132295, 0.155435, 0.098513, 0.109221, 0.092881, 0.147574, 0.185198, 0.118441, 0.203355, 0.203355, 0.109221, 0.098513, 0.060549, 0.071867, 0.090864, 0.094817, 0.076542, 0.056825, 0.044297, 0.0704, 0.096677, 0.122885, 0.15284, 0.21291, 0.170161, 0.284882, 0.236433, 0.182256, 0.281712, 0.216401, 0.15284], '')</t>
  </si>
  <si>
    <t>UPI000218618D status=activ</t>
  </si>
  <si>
    <t>([0.096677, 0.03976, 0.071867, 0.076542, 0.125101, 0.147574, 0.185198, 0.206376, 0.271506, 0.268042, 0.26085, 0.318242, 0.264545, 0.167087, 0.25406, 0.236433, 0.127496, 0.111485, 0.173081, 0.185198, 0.284882, 0.203355, 0.339168, 0.31487, 0.318242, 0.229226, 0.257454, 0.173081, 0.182256, 0.102787, 0.125101, 0.173081, 0.161087, 0.25406, 0.335645, 0.346032, 0.346032, 0.359901, 0.308712, 0.30533, 0.366687, 0.324872, 0.295083, 0.30533, 0.229226, 0.232838, 0.30533, 0.200174, 0.219301, 0.219301, 0.203355, 0.219301, 0.200174, 0.196879, 0.216401, 0.194234, 0.15284, 0.100716, 0.11371, 0.18812, 0.170161, 0.170161, 0.206376, 0.281712, 0.173081, 0.281712, 0.321458, 0.236433, 0.346032, 0.298791, 0.216401, 0.321458, 0.278302, 0.281712, 0.194234, 0.144935, 0.161087, 0.116183, 0.173081, 0.26085, 0.219301, 0.257454, 0.31487, 0.328603, 0.370445, 0.387226, 0.268042, 0.155435, 0.203355, 0.194234, 0.275179, 0.352862, 0.25031, 0.291804, 0.173081, 0.179055, 0.206376, 0.229226, 0.328603, 0.356642, 0.328603, 0.275179, 0.161087, 0.164327, 0.137348, 0.076542, 0.076542, 0.139895, 0.239899, 0.185198, 0.15008, 0.185198, 0.200174, 0.284882, 0.278302, 0.295083, 0.349426, 0.278302, 0.275179, 0.229226, 0.239899, 0.25406, 0.346032, 0.349426, 0.328603, 0.349426, 0.465241, 0.529623, 0.509769, 0.5017, 0.5017, 0.483068, 0.458154, 0.458154, 0.384043, 0.346032, 0.4292, 0.480142, 0.497853, 0.490133, 0.440853, 0.436924, 0.436924, 0.418646, 0.534167, 0.51388, 0.505461, 0.5017, 0.41194, 0.328603, 0.352862, 0.472492, 0.490133, 0.461924, 0.339168, 0.30533, 0.349426, 0.264545, 0.164327, 0.200174, 0.194234, 0.295083, 0.268042, 0.17593, 0.194234, 0.137348, 0.15008, 0.079919, 0.032677, 0.056825, 0.100716, 0.086953, 0.037156, 0.022667, 0.026338, 0.06312, 0.069024, 0.051831, 0.088832, 0.144935, 0.155435, 0.137348, 0.071867, 0.045352, 0.081712, 0.034884, 0.030611, 0.030003, 0.056825, 0.116183, 0.120615, 0.067594, 0.06312, 0.139895, 0.147574, 0.090864, 0.06312, 0.111485, 0.076542, 0.085092, 0.096677, 0.096677, 0.096677, 0.167087, 0.225814, 0.185198, 0.185198, 0.18812, 0.182256, 0.179055, 0.098513, 0.056825, 0.083462, 0.048328, 0.023087, 0.034884, 0.049374, 0.059222, 0.030003, 0.064632, 0.032677, 0.031287, 0.019109, 0.024826, 0.024393, 0.025316, 0.020165, 0.022667, 0.021816, 0.020876, 0.011106, 0.022306, 0.036378, 0.024826, 0.020522, 0.019109, 0.015344, 0.014783, 0.015078, 0.026338, 0.012727, 0.016826, 0.013265, 0.015344, 0.01078, 0.008723, 0.006894, 0.007315, 0.008804, 0.010926, 0.008156, 0.013613, 0.007495], '')</t>
  </si>
  <si>
    <t>[127, 128, 129, 130, 144, 145, 146, 147]</t>
  </si>
  <si>
    <t>UPI000218618E status=activ</t>
  </si>
  <si>
    <t>([0.185198, 0.098513, 0.05306, 0.03976, 0.031287, 0.022306, 0.019109, 0.020876, 0.016257, 0.021381, 0.016826, 0.021381, 0.020876, 0.0198, 0.0198, 0.038858, 0.035586, 0.026892, 0.026338, 0.040537, 0.022667, 0.045352, 0.079919, 0.139895, 0.206376, 0.288399, 0.26085, 0.243554, 0.18812, 0.275179, 0.173081, 0.17593, 0.17593, 0.179055, 0.15008, 0.164327, 0.167087, 0.179055, 0.219301, 0.144935, 0.076542, 0.15284, 0.17593, 0.182256, 0.111485, 0.10481, 0.092881, 0.182256, 0.17593, 0.268042, 0.167087, 0.185198, 0.271506, 0.264545, 0.264545, 0.209395, 0.127496, 0.132295, 0.102787, 0.092881, 0.088832, 0.170161, 0.15008, 0.132295, 0.076542, 0.139895, 0.158265, 0.129801, 0.071867, 0.127496, 0.06184, 0.078022, 0.074921, 0.060549, 0.06312, 0.050641, 0.086953, 0.144935, 0.11371, 0.142424, 0.120615, 0.127496, 0.122885, 0.129801, 0.10481, 0.179055, 0.144935, 0.102787, 0.111485, 0.161087, 0.127496, 0.222385, 0.284882, 0.401658, 0.42561, 0.390993], '')</t>
  </si>
  <si>
    <t>UPI000218618F status=activ</t>
  </si>
  <si>
    <t>([0.001417, 0.001048, 0.000936, 0.000773, 0.000614, 0.000983, 0.000816, 0.001202, 0.000958, 0.001499, 0.001335, 0.001383, 0.000923, 0.000945, 0.001675, 0.001649, 0.001709, 0.00155, 0.002138, 0.002336, 0.00231, 0.002138, 0.003109, 0.002881, 0.003963, 0.005799, 0.003924, 0.004414, 0.00389, 0.00543, 0.00359, 0.003924, 0.003298, 0.004161, 0.004208, 0.003924, 0.00283, 0.0028, 0.003963, 0.004161, 0.004208, 0.002976, 0.00407, 0.004247, 0.006482, 0.006482, 0.005378, 0.008075, 0.011518, 0.009015, 0.009401, 0.017447, 0.014586, 0.015344, 0.015344, 0.034884, 0.034068, 0.071867, 0.086953, 0.05306, 0.048328, 0.047319, 0.094817, 0.046336, 0.025316, 0.014783, 0.010509, 0.008525, 0.005932, 0.005683, 0.007877, 0.006533, 0.004161, 0.006039, 0.005872, 0.004315, 0.003431, 0.002606, 0.002014, 0.001778, 0.002435, 0.002138, 0.00316, 0.003461, 0.00407, 0.003804, 0.004135, 0.003671, 0.004414, 0.005378, 0.003924, 0.00292, 0.002976, 0.004388, 0.004388, 0.004736, 0.004483, 0.003757, 0.004736, 0.004775, 0.006619, 0.007091, 0.008276, 0.005223, 0.004921, 0.00515, 0.007495, 0.008804, 0.011342, 0.015078, 0.011106, 0.01204, 0.020876, 0.014783, 0.015344, 0.015344, 0.015344, 0.032017, 0.048328, 0.023963, 0.03976, 0.043307, 0.036378, 0.038858, 0.055536, 0.025316, 0.032677, 0.018106, 0.0198, 0.025316, 0.015344, 0.021381, 0.040537, 0.020522, 0.024393, 0.018787, 0.013265, 0.016257, 0.010926, 0.013613, 0.019401, 0.023087, 0.01204, 0.01227, 0.008525, 0.01204, 0.01204, 0.013437, 0.021381, 0.01078, 0.006795, 0.009015, 0.006988, 0.006619, 0.009728, 0.008075, 0.008002, 0.010131, 0.008804, 0.008723, 0.006567, 0.005378, 0.003821, 0.004577, 0.003997, 0.003701, 0.00359, 0.003555, 0.002435, 0.00155, 0.001967, 0.003109, 0.003246, 0.004577, 0.004736, 0.004921, 0.005734, 0.006619, 0.004921, 0.006619, 0.007495, 0.009977, 0.013613, 0.022306, 0.022306, 0.035586, 0.030611, 0.030003, 0.046336, 0.055536, 0.076542, 0.106997, 0.102787, 0.046336, 0.024826, 0.029376, 0.014075, 0.022667, 0.01204, 0.019109, 0.010221, 0.010372, 0.006482, 0.007495, 0.007555, 0.006619, 0.006078, 0.006078, 0.006142, 0.00543, 0.004976, 0.005683, 0.005799, 0.003864, 0.003864, 0.005249, 0.003478, 0.003555, 0.002396, 0.00292, 0.002555, 0.00359, 0.003963, 0.004577, 0.004646, 0.004513, 0.005086, 0.004483, 0.004483, 0.004646, 0.004358, 0.005992, 0.004835, 0.003177, 0.004577, 0.004899, 0.004736, 0.004414, 0.004414, 0.005249, 0.004611, 0.005378, 0.003864, 0.003109, 0.002881, 0.0028, 0.003014, 0.003555, 0.0028, 0.004388, 0.004315, 0.00389, 0.003963, 0.005503, 0.006245, 0.007091, 0.007031, 0.006894, 0.007315, 0.009294, 0.009294, 0.007555, 0.00515, 0.005011, 0.007091, 0.010131, 0.006894, 0.006533, 0.004483, 0.004577, 0.003246, 0.00225, 0.002512, 0.001722, 0.00152, 0.002336, 0.002014, 0.002336, 0.001687, 0.002078, 0.002078, 0.002529, 0.003053, 0.004358, 0.005378, 0.003298, 0.002349, 0.003461, 0.003431, 0.004646, 0.006533, 0.005932, 0.008409, 0.007877, 0.008525, 0.006142, 0.006194, 0.00543, 0.004414, 0.005992, 0.005318, 0.006619, 0.005799, 0.005799, 0.005799, 0.006795, 0.008075, 0.014586, 0.016021, 0.016528, 0.018415, 0.019109, 0.045352, 0.051831, 0.081712, 0.0704, 0.161087, 0.142424, 0.094817, 0.17593, 0.139895, 0.106997, 0.044297, 0.066181, 0.058088, 0.042364, 0.020165, 0.034884, 0.015344, 0.014075, 0.013613, 0.015078, 0.008895, 0.007555, 0.007259, 0.006078, 0.006567, 0.005734, 0.005503, 0.00515, 0.003804, 0.004513, 0.004899, 0.006039, 0.006039, 0.006078, 0.004921, 0.005011, 0.003671, 0.004483, 0.003804, 0.002606, 0.001743, 0.001936, 0.001936, 0.001344, 0.001602, 0.001383, 0.001103, 0.000674, 0.000721, 0.000614, 0.000558, 0.000648, 0.000799, 0.000743, 0.001232, 0.001778, 0.002555, 0.002555, 0.002327, 0.002327, 0.003366, 0.004646, 0.00515, 0.004921, 0.006078, 0.005932, 0.008525, 0.01204, 0.020522, 0.046336, 0.147574, 0.116183], '')</t>
  </si>
  <si>
    <t>UPI0002186190 status=activ</t>
  </si>
  <si>
    <t>([0.03976, 0.030611, 0.043307, 0.081712, 0.050641, 0.078022, 0.106997, 0.137348, 0.134866, 0.15284, 0.139895, 0.100716, 0.058088, 0.098513, 0.173081, 0.118441, 0.155435, 0.098513, 0.179055, 0.137348, 0.086953, 0.073402, 0.10481, 0.05306, 0.046336, 0.086953, 0.074921, 0.083462, 0.078022, 0.046336, 0.046336, 0.06312, 0.071867, 0.096677, 0.0704, 0.0704, 0.096677, 0.11371, 0.196879, 0.15008, 0.222385, 0.209395, 0.203355, 0.137348, 0.26085, 0.15008, 0.144935, 0.144935, 0.0704, 0.0704, 0.129801, 0.125101, 0.144935, 0.164327, 0.209395, 0.318242, 0.311707, 0.374039, 0.342579, 0.332115, 0.387226, 0.401658, 0.418646, 0.346032, 0.370445, 0.268042, 0.275179, 0.167087, 0.200174, 0.311707, 0.328603, 0.308712, 0.288399, 0.167087, 0.247041, 0.209395, 0.200174, 0.122885, 0.086953, 0.071867, 0.049374, 0.045352, 0.034884, 0.047319, 0.079919, 0.056825, 0.055536, 0.106997, 0.137348, 0.122885, 0.094817, 0.041405, 0.054297, 0.078022, 0.076542, 0.035586, 0.051831, 0.032017, 0.064632, 0.078022, 0.064632, 0.090864, 0.040537, 0.034068, 0.045352, 0.045352, 0.100716, 0.155435, 0.085092, 0.120615, 0.120615, 0.100716, 0.122885, 0.125101, 0.11371, 0.18812, 0.25031, 0.139895, 0.191378, 0.144935, 0.102787, 0.085092, 0.090864, 0.164327, 0.21291, 0.203355, 0.161087, 0.129801, 0.111485, 0.191378, 0.170161, 0.142424, 0.173081, 0.232838, 0.18812, 0.144935, 0.120615, 0.120615, 0.219301, 0.173081], '')</t>
  </si>
  <si>
    <t>UPI0002186191 status=activ</t>
  </si>
  <si>
    <t>([0.056825, 0.049374, 0.023963, 0.023087, 0.031287, 0.041405, 0.021381, 0.016528, 0.011518, 0.010926, 0.008276, 0.010131, 0.00777, 0.007315, 0.004921, 0.004921, 0.004921, 0.003298, 0.003341, 0.003079, 0.004315, 0.005799, 0.00515, 0.00515, 0.006567, 0.004835, 0.004135, 0.004315, 0.005734, 0.008895, 0.01078, 0.011669, 0.008002, 0.010221, 0.007091, 0.01078, 0.012727, 0.01227, 0.026892, 0.018787, 0.031287, 0.022306, 0.022306, 0.026892, 0.058088, 0.022306, 0.032677, 0.046336, 0.043307, 0.020522, 0.011518, 0.011518, 0.016021, 0.016021, 0.009294, 0.009294, 0.007877, 0.007259, 0.005683, 0.005623, 0.008895, 0.010221, 0.010221, 0.008804, 0.01078, 0.010372, 0.010672, 0.013016, 0.008002, 0.00777, 0.011342, 0.013437, 0.013437, 0.009728, 0.016826, 0.015344, 0.021816, 0.026892, 0.014315, 0.017447, 0.009728, 0.006078, 0.005378, 0.004414, 0.003924, 0.003757, 0.003671, 0.005683, 0.004161, 0.006194, 0.006245, 0.004414, 0.005223, 0.003821, 0.00543, 0.004577, 0.005223, 0.005223, 0.005249, 0.006482, 0.005318, 0.007422, 0.009401, 0.007259, 0.011342, 0.010221, 0.006894, 0.006078, 0.00543, 0.007495, 0.005223, 0.005503, 0.005799, 0.003997, 0.006078, 0.006039, 0.005872, 0.007422, 0.008723, 0.008804, 0.010131, 0.016826, 0.013613, 0.020522, 0.021816, 0.011518, 0.011106, 0.016528, 0.020522, 0.013437, 0.013613, 0.013437, 0.023534, 0.021816, 0.018787, 0.009294, 0.009187, 0.009483, 0.010672, 0.010672, 0.006894, 0.006078, 0.004414, 0.004921, 0.004431, 0.005378, 0.005318, 0.007422, 0.006039, 0.006245, 0.008002, 0.008409, 0.013613, 0.008409, 0.008723, 0.009401, 0.00962, 0.007555, 0.007645, 0.004976, 0.00407, 0.005086, 0.005872, 0.005799, 0.004208, 0.003053, 0.003079, 0.003079, 0.002688, 0.002606, 0.002529, 0.001778, 0.001249, 0.000721, 0.001288, 0.002035, 0.003177, 0.003821, 0.004208, 0.003431, 0.003701, 0.004577, 0.004135, 0.003997, 0.00558, 0.006078, 0.00962, 0.011903, 0.020522, 0.014075, 0.034068, 0.025316, 0.048328, 0.096677, 0.173081, 0.179055, 0.158265, 0.137348, 0.173081, 0.170161, 0.232838, 0.203355, 0.203355, 0.17593, 0.100716, 0.071867, 0.0704, 0.027463, 0.025316, 0.014586, 0.020876, 0.017447, 0.01078, 0.010926, 0.007259, 0.00515, 0.003478, 0.003478, 0.003053, 0.003109, 0.002482, 0.002035, 0.003212, 0.002276, 0.002035, 0.002035, 0.002396, 0.003079, 0.004315, 0.003109, 0.004388, 0.004835, 0.003804, 0.006039, 0.006619, 0.007422, 0.011342, 0.01204, 0.007645, 0.007555, 0.005249, 0.004921, 0.006894, 0.004483, 0.005503, 0.007315, 0.009187, 0.010509, 0.010372, 0.007877, 0.007877, 0.005318, 0.003924, 0.004976, 0.004899, 0.003276, 0.003276, 0.002366, 0.003341, 0.003341, 0.003727, 0.003607, 0.00558, 0.005734, 0.006988, 0.005683, 0.006701, 0.008075, 0.007555, 0.005503, 0.00515, 0.005623, 0.008525, 0.010672, 0.007315, 0.007177, 0.007877, 0.006988, 0.006988, 0.007555, 0.009483, 0.007315, 0.011106, 0.009096, 0.008723, 0.007031, 0.007091, 0.004513, 0.003512, 0.002555, 0.002555, 0.003555, 0.00389, 0.002705, 0.00231, 0.002396, 0.002396, 0.001906, 0.002881, 0.002555, 0.001872, 0.002211, 0.00283, 0.00225, 0.002581, 0.001743, 0.002194, 0.002138, 0.00359, 0.004513, 0.005011, 0.007177, 0.007091, 0.005872, 0.008156, 0.012491, 0.020522, 0.013265, 0.028107, 0.01227, 0.030003, 0.030611, 0.015694, 0.011669, 0.014586, 0.010509, 0.021381, 0.021381, 0.021816, 0.010131, 0.009728, 0.008624, 0.008276, 0.008804, 0.008409, 0.007259, 0.007091, 0.007645, 0.007091, 0.004921, 0.006567, 0.006194, 0.006374, 0.006567, 0.005249, 0.006245, 0.005086, 0.004358, 0.004315, 0.005872, 0.005503, 0.005872, 0.008723, 0.007315, 0.00515, 0.005249, 0.005249, 0.004611, 0.003671, 0.003701, 0.004577, 0.003821, 0.0028, 0.002327, 0.002688, 0.003405, 0.003276, 0.003405, 0.002976, 0.002276, 0.002366, 0.003963, 0.003924, 0.003701, 0.003671, 0.004247, 0.005086, 0.004921, 0.004775, 0.004646, 0.005799, 0.005683, 0.007315, 0.010372, 0.021816], '')</t>
  </si>
  <si>
    <t>UPI0002186192 status=activ</t>
  </si>
  <si>
    <t>([0.167087, 0.116183, 0.120615, 0.17593, 0.219301, 0.26085, 0.288399, 0.236433, 0.271506, 0.301917, 0.295083, 0.295083, 0.281712, 0.268042, 0.191378, 0.185198, 0.264545, 0.219301, 0.31487, 0.41194, 0.521092, 0.422041, 0.5017, 0.541878, 0.529623, 0.42561, 0.422041, 0.4292, 0.418646, 0.42561, 0.440853, 0.486429, 0.433034, 0.40511, 0.374039, 0.472492, 0.387226, 0.288399, 0.247041, 0.247041, 0.25031, 0.247041, 0.328603, 0.321458, 0.288399, 0.219301, 0.229226, 0.225814, 0.26085, 0.311707, 0.298791, 0.21291, 0.203355, 0.18812, 0.147574, 0.170161, 0.094817, 0.127496, 0.209395, 0.278302, 0.18812, 0.125101, 0.116183, 0.071867, 0.06184, 0.081712, 0.132295, 0.170161, 0.167087, 0.142424, 0.142424, 0.090864, 0.139895, 0.164327, 0.26085, 0.342579, 0.380708, 0.472492, 0.505461, 0.5017, 0.414856, 0.51388, 0.51388, 0.517562, 0.575842, 0.570702, 0.570702, 0.51388, 0.553315, 0.525368, 0.486429, 0.51388, 0.608892, 0.5017, 0.497853, 0.529623, 0.436924, 0.321458, 0.324872, 0.324872, 0.225814, 0.308712, 0.311707, 0.394753, 0.30533, 0.366687, 0.40511, 0.318242, 0.36309, 0.268042, 0.30533, 0.257454, 0.173081, 0.182256, 0.26085, 0.26085, 0.232838, 0.311707, 0.398279, 0.308712, 0.31487, 0.436924, 0.433034, 0.359901, 0.271506, 0.366687, 0.301917, 0.264545, 0.25031, 0.25031, 0.308712, 0.268042, 0.264545, 0.288399, 0.17593, 0.111485, 0.109221, 0.122885, 0.122885, 0.098513, 0.167087, 0.161087, 0.15008, 0.173081, 0.203355, 0.173081, 0.194234, 0.239899, 0.295083, 0.295083, 0.247041, 0.173081, 0.209395, 0.318242, 0.321458, 0.321458, 0.308712, 0.298791, 0.278302, 0.200174, 0.200174, 0.125101, 0.086953, 0.083462, 0.083462, 0.10481, 0.196879, 0.196879, 0.179055, 0.18812, 0.18812, 0.21291, 0.216401, 0.182256, 0.132295, 0.102787, 0.155435, 0.236433, 0.216401, 0.120615, 0.17593, 0.122885, 0.182256, 0.209395, 0.139895, 0.120615, 0.129801, 0.125101, 0.059222, 0.035586, 0.024393, 0.045352, 0.046336, 0.088832, 0.088832, 0.086953, 0.111485, 0.147574, 0.10481, 0.100716, 0.203355, 0.147574, 0.247041, 0.243554, 0.179055, 0.25406, 0.247041, 0.191378, 0.125101, 0.173081, 0.147574, 0.120615, 0.088832, 0.083462, 0.086953, 0.102787, 0.067594, 0.083462, 0.035586, 0.032017, 0.020165, 0.020876, 0.032017, 0.028695, 0.020165, 0.022306, 0.021816, 0.014315, 0.014315, 0.023087, 0.017447, 0.038858, 0.069024, 0.088832, 0.042364, 0.025316, 0.025316, 0.054297, 0.076542, 0.094817, 0.078022, 0.139895, 0.100716, 0.102787, 0.111485, 0.164327, 0.164327, 0.100716, 0.088832, 0.109221, 0.098513, 0.158265, 0.085092, 0.071867, 0.05306, 0.129801, 0.167087, 0.109221, 0.092881, 0.088832, 0.078022, 0.15008, 0.134866, 0.102787, 0.059222, 0.056825, 0.051831, 0.058088, 0.085092, 0.088832, 0.088832, 0.074921, 0.059222, 0.085092, 0.0704, 0.0704, 0.041405, 0.03976, 0.06312, 0.045352, 0.023534], '')</t>
  </si>
  <si>
    <t>[20, 22, 23, 24, 78, 79, 81, 82, 83, 84, 85, 86, 87, 88, 89, 91, 92, 93, 95]</t>
  </si>
  <si>
    <t>UPI0002186193 status=activ</t>
  </si>
  <si>
    <t>([0.545602, 0.56648, 0.450668, 0.359901, 0.41194, 0.318242, 0.36309, 0.275179, 0.335645, 0.278302, 0.21291, 0.271506, 0.236433, 0.243554, 0.185198, 0.15284, 0.18812, 0.134866, 0.125101, 0.109221, 0.191378, 0.229226, 0.161087, 0.200174, 0.243554, 0.196879, 0.219301, 0.203355, 0.311707, 0.25031, 0.328603, 0.384043, 0.284882, 0.318242, 0.284882, 0.247041, 0.278302, 0.196879, 0.264545, 0.236433, 0.225814, 0.206376, 0.173081, 0.216401, 0.264545, 0.264545, 0.31487, 0.349426, 0.31487, 0.209395, 0.179055, 0.15284, 0.185198, 0.264545, 0.275179, 0.196879, 0.284882, 0.298791, 0.380708, 0.408655, 0.324872, 0.342579, 0.264545, 0.342579, 0.291804, 0.173081, 0.142424, 0.129801, 0.127496, 0.185198, 0.308712, 0.374039, 0.40511, 0.414856, 0.380708, 0.366687, 0.450668, 0.465241, 0.418646, 0.433034, 0.295083, 0.374039, 0.370445, 0.450668, 0.349426, 0.436924, 0.59917, 0.699094, 0.545602, 0.549308, 0.509769, 0.377384, 0.380708, 0.377384, 0.366687, 0.433034, 0.468512, 0.486429, 0.458154, 0.401658, 0.380708, 0.51388, 0.444081, 0.339168, 0.342579, 0.436924, 0.324872, 0.196879, 0.196879, 0.308712, 0.30533, 0.339168, 0.398279, 0.308712, 0.328603, 0.236433, 0.134866, 0.066181, 0.064632, 0.037156, 0.066181, 0.083462, 0.090864, 0.10481, 0.118441, 0.111485, 0.054297, 0.111485, 0.102787, 0.100716, 0.056825, 0.086953, 0.079919, 0.100716, 0.179055, 0.167087, 0.158265, 0.243554, 0.328603, 0.225814, 0.31487, 0.31487, 0.288399, 0.25406, 0.232838, 0.232838, 0.239899, 0.26085, 0.222385, 0.339168, 0.30533, 0.401658, 0.36309, 0.25406, 0.264545, 0.264545, 0.222385, 0.232838, 0.15008, 0.086953, 0.161087, 0.170161, 0.17593, 0.170161, 0.100716, 0.182256, 0.182256, 0.120615, 0.132295, 0.134866, 0.134866, 0.161087, 0.090864, 0.10481, 0.139895, 0.132295, 0.118441, 0.144935, 0.222385, 0.30533, 0.301917, 0.17593, 0.139895, 0.158265, 0.164327, 0.216401, 0.232838, 0.321458, 0.352862, 0.433034, 0.374039, 0.359901, 0.366687, 0.349426, 0.335645, 0.281712, 0.206376, 0.216401, 0.134866, 0.076542, 0.078022, 0.139895, 0.239899, 0.18812, 0.164327, 0.088832, 0.134866, 0.0704, 0.038858, 0.038858, 0.029376, 0.050641, 0.050641, 0.025316, 0.038858, 0.041405, 0.071867, 0.090864, 0.085092, 0.081712, 0.11371, 0.111485, 0.0704, 0.051831, 0.096677, 0.05306, 0.098513, 0.06312, 0.10481, 0.15284, 0.127496, 0.161087, 0.100716, 0.100716, 0.179055, 0.182256, 0.090864, 0.054297, 0.038858, 0.022667, 0.051831, 0.074921, 0.074921, 0.092881, 0.096677, 0.100716, 0.137348, 0.134866, 0.094817, 0.092881, 0.074921, 0.094817, 0.048328, 0.088832, 0.096677, 0.090864, 0.066181, 0.137348, 0.206376, 0.298791, 0.398279, 0.288399, 0.182256, 0.191378, 0.222385, 0.222385, 0.127496, 0.15284, 0.15284, 0.247041, 0.278302, 0.278302, 0.31487, 0.318242, 0.222385, 0.179055, 0.191378, 0.243554, 0.132295, 0.076542, 0.060549, 0.032677, 0.049374, 0.098513, 0.092881, 0.049374, 0.078022, 0.111485, 0.111485, 0.090864, 0.056825, 0.056825, 0.078022, 0.03976, 0.090864, 0.088832, 0.088832, 0.043307, 0.060549, 0.066181, 0.11371, 0.137348, 0.179055, 0.116183, 0.079919, 0.066181, 0.096677, 0.06184, 0.076542, 0.06184, 0.083462, 0.122885, 0.067594, 0.06312, 0.134866, 0.060549, 0.100716, 0.100716, 0.182256, 0.109221, 0.15284, 0.15008, 0.161087, 0.18812, 0.206376, 0.236433, 0.196879, 0.15008, 0.185198, 0.209395, 0.15008, 0.15284, 0.129801, 0.15284, 0.15284, 0.081712, 0.102787, 0.106997, 0.142424, 0.085092, 0.11371, 0.11371, 0.132295, 0.122885, 0.122885, 0.111485, 0.122885, 0.161087, 0.222385, 0.194234, 0.139895, 0.232838, 0.179055, 0.191378, 0.206376, 0.158265, 0.257454], '')</t>
  </si>
  <si>
    <t>[0, 1, 86, 87, 88, 89, 90, 101]</t>
  </si>
  <si>
    <t>UPI0002186194 status=activ</t>
  </si>
  <si>
    <t>([0.0704, 0.0704, 0.096677, 0.134866, 0.164327, 0.203355, 0.278302, 0.26085, 0.191378, 0.229226, 0.264545, 0.206376, 0.268042, 0.179055, 0.281712, 0.173081, 0.206376, 0.301917, 0.298791, 0.26085, 0.164327, 0.167087, 0.194234, 0.120615, 0.069024, 0.069024, 0.067594, 0.054297, 0.067594, 0.092881, 0.085092, 0.081712, 0.142424, 0.179055, 0.182256, 0.10481, 0.185198, 0.106997, 0.06184, 0.069024, 0.048328, 0.051831, 0.098513, 0.102787, 0.206376, 0.301917, 0.30533, 0.298791, 0.30533, 0.21291, 0.167087, 0.116183, 0.122885, 0.120615, 0.120615, 0.194234, 0.191378, 0.196879, 0.271506, 0.271506, 0.271506, 0.356642, 0.41194, 0.36309, 0.275179, 0.243554, 0.247041, 0.164327, 0.170161, 0.10481, 0.17593, 0.268042, 0.335645, 0.291804, 0.200174, 0.111485, 0.109221, 0.194234, 0.106997, 0.109221, 0.109221, 0.060549, 0.064632, 0.06312, 0.078022, 0.134866, 0.086953, 0.066181, 0.109221, 0.116183, 0.125101, 0.102787, 0.06184, 0.078022, 0.055536, 0.111485, 0.11371, 0.088832, 0.081712, 0.098513, 0.11371, 0.179055, 0.229226, 0.18812, 0.219301, 0.232838, 0.194234, 0.264545, 0.222385, 0.225814, 0.229226, 0.21291, 0.164327, 0.243554, 0.134866, 0.147574, 0.144935, 0.15008, 0.179055, 0.194234, 0.264545, 0.196879, 0.167087, 0.170161, 0.11371, 0.137348, 0.125101, 0.15284, 0.092881, 0.139895, 0.139895, 0.127496, 0.203355, 0.291804, 0.281712, 0.366687, 0.366687, 0.356642, 0.346032, 0.318242, 0.298791, 0.268042, 0.216401, 0.219301, 0.222385, 0.332115, 0.332115, 0.349426, 0.275179, 0.275179, 0.194234, 0.129801, 0.139895, 0.147574, 0.127496, 0.129801, 0.132295, 0.164327, 0.102787, 0.185198, 0.247041, 0.268042, 0.30533, 0.401658, 0.398279, 0.42561, 0.356642, 0.232838, 0.191378, 0.179055, 0.179055, 0.232838, 0.324872, 0.209395, 0.209395, 0.243554, 0.229226, 0.15284, 0.191378, 0.191378, 0.191378, 0.092881, 0.054297, 0.030611, 0.016826, 0.020522, 0.022306, 0.034068, 0.034884, 0.046336, 0.050641, 0.055536, 0.066181, 0.064632, 0.066181, 0.035586, 0.038858, 0.042364, 0.06184, 0.047319, 0.048328, 0.026892, 0.055536, 0.086953, 0.139895, 0.239899, 0.142424, 0.090864, 0.098513, 0.155435, 0.144935, 0.200174, 0.18812, 0.167087, 0.170161, 0.182256, 0.182256, 0.118441, 0.116183, 0.164327, 0.116183, 0.17593, 0.25406, 0.158265, 0.15284, 0.155435, 0.142424, 0.15284, 0.142424, 0.134866, 0.147574, 0.17593, 0.179055, 0.229226, 0.278302, 0.264545, 0.366687, 0.339168, 0.321458, 0.321458, 0.278302, 0.374039, 0.374039, 0.308712, 0.394753, 0.401658, 0.390993, 0.4292, 0.42561, 0.418646, 0.41194, 0.328603, 0.268042, 0.243554, 0.247041, 0.200174, 0.170161, 0.122885, 0.21291, 0.301917, 0.25406, 0.225814, 0.17593], '')</t>
  </si>
  <si>
    <t>UPI0002186195 status=activ</t>
  </si>
  <si>
    <t>([0.275179, 0.339168, 0.36309, 0.346032, 0.25406, 0.284882, 0.278302, 0.196879, 0.239899, 0.179055, 0.179055, 0.232838, 0.129801, 0.129801, 0.196879, 0.203355, 0.209395, 0.15284, 0.137348, 0.15284, 0.147574, 0.111485, 0.10481, 0.116183, 0.144935, 0.25031, 0.15284, 0.11371, 0.120615, 0.111485, 0.111485, 0.137348, 0.139895, 0.239899, 0.25031, 0.271506, 0.200174, 0.11371, 0.142424, 0.100716, 0.129801, 0.139895, 0.209395, 0.21291, 0.144935, 0.118441, 0.073402, 0.134866, 0.144935, 0.209395, 0.15008, 0.239899, 0.229226, 0.236433, 0.257454, 0.26085, 0.161087, 0.147574, 0.196879, 0.142424, 0.209395, 0.225814, 0.216401, 0.225814, 0.142424, 0.116183, 0.073402, 0.083462, 0.085092, 0.085092, 0.088832, 0.096677, 0.100716, 0.098513, 0.056825, 0.041405, 0.038042, 0.078022, 0.137348, 0.173081, 0.232838, 0.196879, 0.219301, 0.144935, 0.079919, 0.090864, 0.102787, 0.200174, 0.222385, 0.243554, 0.311707, 0.308712, 0.295083, 0.25031, 0.225814, 0.278302, 0.284882, 0.26085, 0.18812, 0.142424, 0.109221, 0.10481, 0.100716], '')</t>
  </si>
  <si>
    <t>UPI0002186196 status=activ</t>
  </si>
  <si>
    <t>([0.137348, 0.056825, 0.040537, 0.069024, 0.102787, 0.170161, 0.219301, 0.21291, 0.209395, 0.15008, 0.191378, 0.15284, 0.100716, 0.081712, 0.144935, 0.142424, 0.25406, 0.164327, 0.155435, 0.158265, 0.158265, 0.127496, 0.225814, 0.298791, 0.275179, 0.264545, 0.264545, 0.25031, 0.182256, 0.209395, 0.308712, 0.284882, 0.387226, 0.465241, 0.398279, 0.394753, 0.288399, 0.170161, 0.25406, 0.173081, 0.18812, 0.170161, 0.122885, 0.132295, 0.069024, 0.040537, 0.034068, 0.016528, 0.014075, 0.025316, 0.031287, 0.031287, 0.036378, 0.0198, 0.022306, 0.032017, 0.027463, 0.050641, 0.109221, 0.10481, 0.098513, 0.060549, 0.06184, 0.106997, 0.092881, 0.179055, 0.236433, 0.236433, 0.318242, 0.257454, 0.164327, 0.164327, 0.173081, 0.170161, 0.275179, 0.25406, 0.194234, 0.129801, 0.120615, 0.073402, 0.06312, 0.071867, 0.11371, 0.179055, 0.191378, 0.209395, 0.122885, 0.15284, 0.15284, 0.164327, 0.161087, 0.257454, 0.232838, 0.139895, 0.122885, 0.10481, 0.129801, 0.206376, 0.239899, 0.257454, 0.257454, 0.281712, 0.408655, 0.328603, 0.26085, 0.26085, 0.25031, 0.356642, 0.335645, 0.377384, 0.384043, 0.521092, 0.517562, 0.509769, 0.648219, 0.538167, 0.447574, 0.4292, 0.324872, 0.390993, 0.288399, 0.25406, 0.26085, 0.142424, 0.232838, 0.308712, 0.308712, 0.311707, 0.271506, 0.284882, 0.185198, 0.118441, 0.055536, 0.066181, 0.032017, 0.019401, 0.019401, 0.035586, 0.020165, 0.037156, 0.043307, 0.083462, 0.164327, 0.134866, 0.219301, 0.203355, 0.127496, 0.125101, 0.11371, 0.081712, 0.076542, 0.109221, 0.170161, 0.247041, 0.134866, 0.239899, 0.281712, 0.41194, 0.401658, 0.553315, 0.450668, 0.440853, 0.440853, 0.339168, 0.339168, 0.243554, 0.264545, 0.36309, 0.324872, 0.264545, 0.247041, 0.268042, 0.222385, 0.15284, 0.170161, 0.291804, 0.288399, 0.288399, 0.182256, 0.17593, 0.155435, 0.232838, 0.144935, 0.142424, 0.196879, 0.144935, 0.144935, 0.137348, 0.0704, 0.10481, 0.18812, 0.200174, 0.194234, 0.271506, 0.349426, 0.339168, 0.216401, 0.219301, 0.179055, 0.25031, 0.26085, 0.25406, 0.271506, 0.26085, 0.167087, 0.111485, 0.170161, 0.264545, 0.264545, 0.342579, 0.275179, 0.25406, 0.349426, 0.25031, 0.247041, 0.25406, 0.161087, 0.17593, 0.088832, 0.132295, 0.081712, 0.066181, 0.069024, 0.083462, 0.129801, 0.129801, 0.21291, 0.222385, 0.216401, 0.206376, 0.134866, 0.15284, 0.090864, 0.090864, 0.167087, 0.164327, 0.102787, 0.10481, 0.15008, 0.155435, 0.170161, 0.216401, 0.219301, 0.17593, 0.11371, 0.111485, 0.167087, 0.137348, 0.100716, 0.066181, 0.046336], '')</t>
  </si>
  <si>
    <t>[111, 112, 113, 114, 115, 159]</t>
  </si>
  <si>
    <t>UPI0002186197 status=activ</t>
  </si>
  <si>
    <t>([0.461924, 0.342579, 0.247041, 0.288399, 0.318242, 0.30533, 0.335645, 0.268042, 0.291804, 0.31487, 0.271506, 0.31487, 0.225814, 0.216401, 0.18812, 0.142424, 0.239899, 0.232838, 0.284882, 0.278302, 0.311707, 0.18812, 0.268042, 0.278302, 0.275179, 0.173081, 0.200174, 0.170161, 0.179055, 0.15284, 0.15284, 0.209395, 0.170161, 0.271506, 0.167087, 0.167087, 0.15008, 0.083462, 0.079919, 0.098513, 0.096677, 0.096677, 0.122885, 0.076542, 0.0704, 0.0704, 0.109221, 0.092881, 0.111485, 0.158265, 0.206376, 0.21291, 0.125101, 0.155435, 0.092881, 0.185198, 0.182256, 0.284882, 0.384043, 0.356642, 0.275179, 0.17593, 0.092881, 0.158265, 0.239899, 0.318242, 0.335645, 0.370445, 0.401658, 0.370445, 0.288399, 0.18812, 0.179055, 0.301917, 0.321458, 0.414856, 0.359901, 0.374039, 0.301917, 0.21291, 0.25406, 0.26085, 0.332115, 0.42561, 0.30533, 0.328603, 0.324872, 0.324872, 0.335645, 0.264545, 0.203355, 0.281712, 0.370445, 0.30533, 0.284882, 0.167087, 0.094817, 0.120615, 0.094817, 0.139895, 0.21291, 0.206376, 0.308712, 0.356642, 0.25406, 0.374039, 0.359901, 0.36309, 0.308712, 0.229226, 0.209395, 0.194234, 0.194234, 0.185198, 0.164327, 0.134866, 0.229226, 0.21291, 0.219301, 0.170161, 0.173081, 0.158265, 0.125101, 0.109221, 0.118441, 0.122885, 0.067594, 0.059222, 0.048328, 0.047319, 0.088832, 0.164327, 0.200174, 0.170161, 0.167087, 0.18812, 0.222385, 0.206376, 0.232838, 0.142424, 0.225814, 0.236433, 0.155435, 0.219301, 0.232838, 0.129801, 0.206376, 0.30533, 0.222385, 0.179055, 0.155435, 0.111485, 0.078022, 0.132295, 0.158265, 0.17593, 0.239899, 0.164327, 0.173081, 0.25031, 0.339168, 0.298791, 0.288399, 0.278302, 0.216401, 0.196879, 0.196879, 0.125101, 0.085092, 0.137348, 0.134866, 0.161087, 0.200174, 0.17593, 0.109221, 0.090864, 0.066181, 0.038858, 0.037156, 0.023534, 0.023534, 0.022306, 0.016021, 0.011342, 0.015694, 0.011518, 0.011518, 0.011518, 0.017447, 0.021816, 0.018106, 0.030611, 0.037156, 0.019109, 0.019109, 0.029376, 0.023534, 0.017797, 0.028107, 0.055536, 0.102787, 0.102787, 0.060549, 0.088832, 0.132295, 0.132295, 0.129801, 0.0704, 0.100716, 0.078022, 0.074921, 0.096677, 0.092881, 0.111485, 0.185198, 0.185198, 0.18812, 0.158265, 0.239899, 0.173081, 0.17593, 0.158265, 0.098513, 0.134866, 0.161087, 0.173081, 0.170161, 0.26085, 0.275179, 0.30533, 0.349426, 0.342579, 0.247041, 0.144935, 0.100716, 0.111485, 0.164327, 0.079919, 0.086953, 0.0704, 0.088832, 0.085092, 0.079919, 0.142424, 0.17593, 0.203355, 0.158265, 0.18812, 0.111485, 0.111485, 0.118441, 0.127496, 0.076542, 0.129801, 0.18812, 0.219301, 0.129801, 0.106997, 0.134866, 0.216401, 0.158265, 0.111485, 0.109221, 0.11371, 0.116183, 0.109221, 0.094817, 0.094817, 0.05306, 0.106997, 0.17593, 0.118441, 0.088832, 0.078022, 0.076542, 0.056825, 0.056825, 0.05306, 0.069024, 0.102787, 0.059222, 0.090864, 0.134866, 0.067594, 0.06312, 0.059222, 0.049374, 0.024393, 0.030003, 0.054297, 0.027463, 0.028695, 0.045352, 0.059222, 0.139895, 0.170161, 0.25406, 0.222385, 0.243554, 0.239899, 0.209395, 0.301917, 0.298791, 0.335645, 0.4292, 0.414856, 0.390993, 0.408655, 0.541878, 0.517562, 0.494003, 0.666105, 0.626927, 0.608892], '')</t>
  </si>
  <si>
    <t>[308, 309, 311, 312, 313]</t>
  </si>
  <si>
    <t>UPI0002186198 status=activ</t>
  </si>
  <si>
    <t>([0.016528, 0.023963, 0.050641, 0.044297, 0.06312, 0.111485, 0.094817, 0.05306, 0.0704, 0.06312, 0.044297, 0.028695, 0.022306, 0.012491, 0.013265, 0.013437, 0.016528, 0.013265, 0.007177, 0.008409, 0.005992, 0.005799, 0.004577, 0.003607, 0.004483, 0.002976, 0.001808, 0.002435, 0.00292, 0.002761, 0.002349, 0.002211, 0.003341, 0.004161, 0.004899, 0.004899, 0.006894, 0.006795, 0.006374, 0.010131, 0.007495, 0.010926, 0.023534, 0.03976, 0.037156, 0.023087, 0.055536, 0.116183, 0.0704, 0.054297, 0.060549, 0.088832, 0.17593, 0.129801, 0.05306, 0.044297, 0.044297, 0.023087, 0.014783, 0.030003, 0.029376, 0.025316, 0.014586, 0.007877, 0.006795, 0.008723, 0.008624, 0.009096, 0.008895, 0.011342, 0.009728, 0.009865, 0.012491, 0.01227, 0.009728, 0.010509, 0.009483, 0.009187, 0.008156, 0.006701, 0.006421, 0.004921, 0.004835, 0.006988, 0.006795, 0.005992, 0.005683, 0.006421, 0.004414, 0.003671, 0.002662, 0.003431, 0.002138, 0.001722, 0.001778, 0.002482, 0.002336, 0.0028, 0.002211, 0.00243, 0.002581, 0.001786, 0.00246, 0.003555, 0.00246, 0.002529, 0.002366, 0.00243, 0.001597, 0.002035, 0.001597, 0.002194, 0.002482, 0.002482, 0.002035, 0.001623, 0.001383, 0.001936, 0.002396, 0.003212, 0.004577, 0.005623, 0.006567, 0.006619, 0.004689, 0.005011, 0.008002, 0.010131, 0.008624, 0.014315, 0.011342, 0.026338, 0.027463, 0.020876, 0.024826, 0.036378, 0.023087, 0.016257, 0.008804, 0.008276, 0.008276, 0.005992, 0.006701, 0.006142, 0.005249, 0.00777, 0.007645, 0.005249, 0.005223, 0.005223, 0.005872, 0.005318, 0.004775, 0.004646, 0.003701, 0.003607, 0.004135, 0.006421, 0.006482, 0.006894, 0.006988, 0.005623, 0.007495, 0.008075, 0.008002, 0.005872, 0.00389, 0.003671, 0.003997, 0.003997, 0.003246, 0.003246, 0.004431, 0.003177, 0.00225, 0.002761, 0.0028, 0.001936, 0.001211, 0.001786, 0.001855, 0.001288, 0.001383, 0.000854, 0.000906, 0.001305, 0.001675, 0.002529, 0.003963, 0.005011, 0.005799, 0.006421, 0.005799, 0.006142, 0.005623, 0.008075, 0.010131, 0.010131, 0.009096, 0.016021, 0.009865, 0.009865, 0.017797, 0.031287, 0.081712, 0.066181, 0.045352, 0.032017, 0.030611, 0.025316, 0.015344, 0.009294, 0.010926, 0.011903, 0.007031, 0.007877, 0.00543, 0.003405, 0.004611, 0.007259, 0.007031, 0.005932, 0.007259, 0.004577, 0.002881, 0.002705, 0.001808, 0.001541, 0.002349, 0.002529, 0.001572, 0.001344, 0.002194, 0.002581, 0.001808, 0.002435, 0.003512, 0.004414, 0.006701, 0.005223, 0.005683, 0.005799, 0.006988, 0.008002, 0.009015, 0.009865, 0.006421, 0.006567, 0.009865, 0.006078, 0.005503, 0.005932, 0.007259, 0.006988, 0.004358, 0.00389, 0.004513, 0.004611, 0.005223, 0.004135, 0.004646, 0.004247, 0.002976, 0.002727, 0.001967, 0.002976, 0.004315, 0.005932, 0.005992, 0.006039, 0.006567, 0.006894, 0.007177, 0.007177, 0.004835, 0.005799, 0.009865, 0.006619, 0.005378, 0.004577, 0.005932, 0.00515, 0.003821, 0.004775, 0.004835, 0.004899, 0.003963, 0.003079, 0.003276, 0.00292, 0.002881, 0.00407, 0.002761, 0.00407, 0.00359, 0.003607, 0.004135, 0.003701, 0.003757, 0.003276, 0.003014, 0.002623, 0.002512, 0.002529, 0.00292, 0.002623, 0.003276, 0.002512, 0.003341, 0.00231, 0.002662, 0.003053, 0.002349, 0.0028, 0.001936, 0.002529, 0.003701, 0.00316, 0.00231, 0.002727, 0.003924, 0.005318, 0.004646, 0.007177, 0.011106, 0.012727, 0.020876, 0.032017, 0.078022, 0.059222, 0.118441, 0.185198, 0.083462, 0.074921, 0.059222, 0.086953, 0.086953, 0.036378, 0.074921, 0.074921, 0.074921, 0.031287, 0.028107, 0.036378, 0.028695, 0.020522, 0.014075, 0.017797, 0.015078, 0.015344, 0.015344, 0.010372, 0.006567, 0.009865, 0.009865, 0.014783, 0.018415, 0.015078, 0.029376, 0.027463, 0.032677, 0.018787, 0.043307, 0.044297, 0.058088, 0.058088, 0.03976, 0.026892, 0.015344, 0.009483, 0.009483, 0.009483, 0.010672, 0.013821, 0.008075, 0.008804, 0.005734, 0.005011, 0.005086, 0.003997, 0.00407, 0.00407, 0.006142, 0.006567, 0.00515, 0.004611, 0.004646, 0.005683, 0.008276, 0.013016, 0.028107, 0.018415, 0.024826, 0.034068, 0.059222, 0.064632, 0.10481, 0.209395, 0.278302, 0.209395, 0.308712, 0.321458, 0.390993, 0.374039, 0.311707, 0.390993, 0.42561, 0.40511, 0.447574, 0.401658, 0.36309, 0.26085], '')</t>
  </si>
  <si>
    <t>UPI0002186199 status=activ</t>
  </si>
  <si>
    <t>([0.161087, 0.096677, 0.044297, 0.066181, 0.102787, 0.132295, 0.134866, 0.164327, 0.203355, 0.15284, 0.15284, 0.129801, 0.129801, 0.0704, 0.079919, 0.127496, 0.090864, 0.139895, 0.18812, 0.26085, 0.278302, 0.191378, 0.298791, 0.377384, 0.264545, 0.26085, 0.288399, 0.318242, 0.284882, 0.275179, 0.26085, 0.301917, 0.281712, 0.284882, 0.284882, 0.380708, 0.301917, 0.332115, 0.229226, 0.144935, 0.137348, 0.127496, 0.118441, 0.098513, 0.0704, 0.139895, 0.134866, 0.111485, 0.132295, 0.132295, 0.144935, 0.236433, 0.236433, 0.328603, 0.222385, 0.222385, 0.125101, 0.116183, 0.066181, 0.092881, 0.158265, 0.173081, 0.158265, 0.264545, 0.264545, 0.352862, 0.346032, 0.346032, 0.346032, 0.318242, 0.257454, 0.155435, 0.158265, 0.158265, 0.161087, 0.17593, 0.26085, 0.377384, 0.476583, 0.59917, 0.685117, 0.56648, 0.497853, 0.408655, 0.394753, 0.36309, 0.390993, 0.394753, 0.40511, 0.41194, 0.301917, 0.42561, 0.433034, 0.4292, 0.433034, 0.42561, 0.51388, 0.517562, 0.414856, 0.352862, 0.26085, 0.158265, 0.209395, 0.216401, 0.30533, 0.222385, 0.25406, 0.147574, 0.15284, 0.167087, 0.106997, 0.125101, 0.088832, 0.120615, 0.098513, 0.092881, 0.076542, 0.078022, 0.064632, 0.079919, 0.116183, 0.17593, 0.225814, 0.25406, 0.185198, 0.18812, 0.196879, 0.200174, 0.194234, 0.11371, 0.064632, 0.10481, 0.164327, 0.164327, 0.206376, 0.25406, 0.219301, 0.219301, 0.134866, 0.134866, 0.161087, 0.179055, 0.118441, 0.118441, 0.120615, 0.219301, 0.147574, 0.191378, 0.18812, 0.281712, 0.295083, 0.268042, 0.284882, 0.200174, 0.236433, 0.144935, 0.129801, 0.164327, 0.203355, 0.30533, 0.346032, 0.339168, 0.349426, 0.433034, 0.476583, 0.476583, 0.380708, 0.42561, 0.468512, 0.480142, 0.398279, 0.480142, 0.553315, 0.570702, 0.703578, 0.657645, 0.791621, 0.798249, 0.784345, 0.680603, 0.549308, 0.42561, 0.324872, 0.295083, 0.321458, 0.339168, 0.339168, 0.318242, 0.318242, 0.278302, 0.264545, 0.281712, 0.281712, 0.324872, 0.301917, 0.26085, 0.288399, 0.247041, 0.21291, 0.209395, 0.194234, 0.308712, 0.4292, 0.505461, 0.517562, 0.40511, 0.377384, 0.374039, 0.494003, 0.497853, 0.42561, 0.433034, 0.534167, 0.570702, 0.517562, 0.549308, 0.59014, 0.553315, 0.553315, 0.585406, 0.553315, 0.618285, 0.613573, 0.585406, 0.626927, 0.497853, 0.59508, 0.494003, 0.505461, 0.408655, 0.408655, 0.509769, 0.505461, 0.472492, 0.458154, 0.486429, 0.384043, 0.41194, 0.380708, 0.440853, 0.447574, 0.490133, 0.51388, 0.5017, 0.42561, 0.398279, 0.505461, 0.444081, 0.450668, 0.454136, 0.557691, 0.59508, 0.59917, 0.525368, 0.497853, 0.422041, 0.454136, 0.454136, 0.418646, 0.370445, 0.356642, 0.332115, 0.31487, 0.247041, 0.147574, 0.209395, 0.209395, 0.11371, 0.102787, 0.155435, 0.173081, 0.116183, 0.11371, 0.127496, 0.170161, 0.191378, 0.18812, 0.173081, 0.239899, 0.239899, 0.36309, 0.349426, 0.31487, 0.324872, 0.398279, 0.534167, 0.5017, 0.553315, 0.694846, 0.791621, 0.759478, 0.690604, 0.784345, 0.795062, 0.775545, 0.680603, 0.642678, 0.622677, 0.483068, 0.380708, 0.377384, 0.359901, 0.352862, 0.335645, 0.321458, 0.298791, 0.284882, 0.239899, 0.173081, 0.120615, 0.125101, 0.096677, 0.096677, 0.083462, 0.064632, 0.047319, 0.06184, 0.055536, 0.071867, 0.122885, 0.203355, 0.170161, 0.132295, 0.096677], '')</t>
  </si>
  <si>
    <t>[79, 80, 81, 96, 97, 172, 173, 174, 175, 176, 177, 178, 179, 180, 203, 204, 212, 213, 214, 215, 216, 217, 218, 219, 220, 221, 222, 223, 224, 226, 228, 231, 232, 242, 243, 246, 250, 251, 252, 253, 285, 286, 287, 288, 289, 290, 291, 292, 293, 294, 295, 296, 297]</t>
  </si>
  <si>
    <t>UPI000218619A status=activ</t>
  </si>
  <si>
    <t>([0.885302, 0.648219, 0.680603, 0.497853, 0.534167, 0.585406, 0.622677, 0.653063, 0.534167, 0.461924, 0.472492, 0.4292, 0.408655, 0.398279, 0.275179, 0.179055, 0.155435, 0.170161, 0.109221, 0.081712, 0.092881, 0.079919, 0.074921, 0.076542, 0.086953, 0.0704, 0.06184, 0.048328, 0.05306, 0.064632, 0.098513, 0.085092, 0.137348, 0.10481, 0.069024, 0.144935, 0.243554, 0.26085, 0.173081, 0.179055, 0.139895, 0.081712, 0.094817, 0.127496, 0.118441, 0.179055, 0.216401, 0.164327, 0.142424, 0.092881, 0.111485, 0.11371, 0.139895, 0.096677, 0.0704, 0.122885, 0.109221, 0.098513, 0.090864, 0.100716, 0.15008, 0.15008, 0.239899, 0.173081, 0.25031, 0.158265, 0.15284, 0.15284, 0.216401, 0.284882, 0.342579, 0.288399, 0.229226, 0.120615, 0.185198, 0.206376, 0.179055, 0.18812, 0.129801, 0.122885, 0.094817, 0.085092, 0.144935, 0.147574, 0.219301, 0.209395, 0.196879, 0.21291, 0.194234, 0.122885, 0.127496, 0.125101, 0.182256, 0.26085, 0.384043, 0.370445, 0.497853, 0.42561, 0.447574, 0.5017, 0.5017, 0.525368, 0.509769, 0.40511, 0.401658, 0.390993, 0.291804, 0.380708, 0.308712, 0.328603, 0.42561, 0.394753, 0.301917, 0.311707, 0.209395, 0.139895, 0.076542, 0.069024, 0.059222, 0.030611, 0.030611, 0.017797, 0.030611, 0.038042, 0.071867, 0.073402, 0.088832, 0.182256, 0.229226, 0.209395, 0.219301, 0.206376, 0.17593, 0.291804, 0.281712, 0.264545, 0.356642, 0.461924, 0.42561, 0.545602, 0.509769, 0.557691, 0.720929, 0.59508, 0.575842, 0.447574, 0.461924, 0.408655, 0.30533, 0.298791, 0.318242, 0.288399, 0.288399, 0.219301, 0.173081, 0.18812, 0.278302, 0.278302, 0.203355, 0.25031, 0.25031, 0.25031, 0.161087, 0.158265, 0.173081, 0.142424, 0.222385, 0.11371, 0.11371, 0.102787, 0.055536, 0.076542, 0.081712, 0.086953, 0.164327, 0.102787, 0.085092, 0.094817, 0.098513, 0.15008, 0.144935, 0.155435, 0.278302, 0.291804, 0.301917, 0.377384, 0.298791, 0.31487, 0.447574, 0.494003, 0.642678, 0.759478, 0.798249, 0.642678, 0.632174, 0.480142, 0.534167, 0.529623, 0.529623, 0.398279, 0.281712, 0.264545, 0.239899, 0.161087, 0.225814, 0.21291, 0.118441, 0.229226, 0.200174, 0.173081, 0.155435, 0.15008, 0.073402, 0.060549, 0.106997, 0.120615, 0.229226, 0.301917, 0.21291, 0.219301, 0.216401, 0.239899, 0.239899, 0.239899, 0.194234, 0.203355, 0.155435, 0.247041, 0.144935, 0.191378, 0.10481, 0.111485, 0.086953, 0.173081, 0.109221, 0.132295, 0.066181, 0.059222, 0.026338, 0.064632, 0.047319, 0.096677, 0.129801, 0.129801, 0.079919, 0.10481, 0.054297, 0.05306, 0.060549, 0.085092, 0.059222, 0.118441, 0.134866, 0.10481, 0.098513, 0.158265, 0.15008, 0.164327, 0.173081, 0.284882, 0.209395, 0.132295, 0.10481, 0.144935, 0.088832, 0.127496, 0.179055, 0.278302, 0.203355, 0.196879, 0.15008, 0.170161, 0.120615, 0.120615, 0.122885, 0.137348, 0.15008, 0.10481, 0.15008, 0.125101, 0.06184, 0.090864, 0.111485, 0.129801, 0.073402, 0.058088, 0.078022, 0.088832, 0.085092, 0.167087, 0.094817, 0.118441, 0.078022, 0.129801, 0.116183, 0.185198, 0.164327, 0.179055, 0.264545, 0.268042, 0.203355, 0.352862, 0.247041, 0.342579, 0.25406, 0.332115, 0.36309, 0.36309, 0.311707, 0.301917, 0.209395, 0.328603, 0.342579, 0.422041, 0.40511, 0.394753, 0.374039, 0.278302, 0.219301, 0.118441, 0.118441, 0.18812, 0.167087, 0.167087, 0.161087, 0.243554, 0.191378, 0.284882, 0.15284, 0.182256, 0.18812, 0.167087, 0.071867, 0.050641, 0.030611, 0.023534, 0.018415, 0.014075, 0.019109, 0.017138, 0.026892, 0.019109, 0.013016, 0.008895, 0.011669], '')</t>
  </si>
  <si>
    <t>[0, 1, 2, 4, 5, 6, 7, 8, 99, 100, 101, 102, 139, 140, 141, 142, 143, 144, 190, 191, 192, 193, 194, 196, 197, 198]</t>
  </si>
  <si>
    <t>UPI000218619B status=activ</t>
  </si>
  <si>
    <t>([0.076542, 0.109221, 0.05306, 0.098513, 0.139895, 0.17593, 0.100716, 0.155435, 0.216401, 0.142424, 0.194234, 0.206376, 0.111485, 0.046336, 0.038042, 0.030611, 0.017797, 0.019109, 0.018787, 0.020876, 0.020522, 0.032017, 0.032017, 0.031287, 0.016257, 0.015078, 0.009015, 0.008895, 0.008156, 0.008156, 0.014315, 0.008075, 0.006482, 0.006619, 0.010221, 0.008804, 0.010672, 0.010509, 0.009977, 0.007031, 0.009401, 0.016528, 0.01227, 0.008156, 0.014315, 0.011903, 0.007877, 0.007877, 0.011903, 0.009015, 0.007877, 0.005011, 0.004976, 0.006078, 0.008723, 0.008624, 0.006701, 0.006482, 0.00962, 0.006245, 0.006245, 0.006482, 0.006039, 0.008723, 0.013821, 0.008525, 0.009294, 0.014783, 0.014783, 0.015078, 0.016528, 0.016528, 0.022306, 0.022306, 0.0198, 0.014783, 0.016021, 0.030003, 0.032017, 0.030003, 0.030003, 0.046336, 0.020165, 0.011669, 0.011106, 0.008002, 0.011342, 0.011903, 0.009865, 0.016528, 0.016257, 0.015344, 0.009977, 0.009096, 0.014783, 0.016257, 0.023087, 0.021381, 0.021381, 0.0198, 0.023534, 0.054297, 0.078022, 0.120615, 0.161087, 0.127496, 0.15008, 0.073402, 0.055536, 0.071867, 0.040537, 0.044297, 0.026892, 0.028107, 0.036378, 0.026338, 0.018415, 0.011342, 0.013437, 0.009401, 0.006533, 0.004611, 0.004483, 0.004388, 0.003512, 0.003014, 0.003671, 0.004689, 0.004689, 0.007031, 0.007091, 0.006567, 0.004388, 0.006567, 0.009728, 0.007877, 0.006374, 0.009483, 0.013613, 0.011342, 0.011518, 0.011518, 0.014075, 0.009015, 0.006142, 0.009187, 0.009187, 0.008276, 0.005249, 0.005249, 0.005249, 0.003997, 0.00558, 0.006245, 0.004414, 0.004135, 0.004388, 0.004736, 0.004577, 0.004577, 0.004976, 0.006482, 0.008002, 0.010131, 0.018415, 0.016257, 0.013016, 0.023087, 0.017797, 0.032677, 0.071867, 0.034068, 0.045352, 0.023963, 0.040537, 0.06184, 0.058088, 0.106997, 0.090864, 0.090864, 0.054297, 0.023534, 0.014783, 0.010926, 0.006988, 0.006567, 0.007877, 0.008002, 0.008156, 0.010221, 0.010672, 0.007495, 0.007555, 0.009096, 0.009096, 0.009096, 0.010372, 0.00777, 0.005872, 0.006194, 0.006194, 0.005734, 0.006988, 0.006988, 0.009865, 0.010509, 0.007177, 0.008002, 0.008002, 0.007877, 0.005378, 0.005223, 0.006701, 0.009865, 0.006374, 0.009015, 0.006421, 0.006482, 0.008409, 0.00777, 0.011106, 0.011903, 0.022667, 0.016257, 0.013265, 0.013821, 0.013016, 0.028107, 0.03976, 0.026892, 0.013613, 0.029376, 0.014783, 0.014586, 0.008276, 0.014586, 0.008409, 0.013613, 0.013265, 0.010926, 0.01078, 0.006567, 0.004611, 0.004921, 0.005249, 0.006795, 0.004835, 0.005223, 0.004646, 0.003431, 0.003671, 0.003997, 0.002606, 0.002881, 0.003177, 0.00407, 0.003212, 0.004577, 0.004611, 0.003512, 0.004135, 0.004921, 0.007555, 0.011106, 0.006795, 0.006245, 0.007031, 0.010372, 0.016021, 0.016021, 0.017447, 0.030003, 0.060549, 0.122885, 0.167087, 0.0704, 0.094817, 0.158265, 0.167087, 0.085092, 0.155435, 0.144935, 0.182256, 0.092881, 0.049374, 0.073402, 0.15008, 0.15284, 0.090864, 0.085092, 0.050641, 0.064632, 0.034068, 0.023534, 0.017797, 0.017797, 0.020165, 0.01227, 0.009728, 0.006194, 0.009865, 0.010221, 0.01078, 0.011669, 0.010672, 0.014315, 0.019109, 0.019109, 0.020876, 0.034068, 0.021381, 0.018787, 0.025762, 0.032677, 0.046336, 0.06184, 0.048328, 0.073402, 0.120615, 0.158265, 0.17593, 0.092881, 0.085092, 0.081712, 0.038042, 0.042364, 0.055536, 0.030003, 0.014783, 0.009015, 0.006245, 0.005992, 0.006078, 0.005872, 0.004976, 0.003405, 0.003757, 0.005318, 0.004646, 0.004646, 0.004921, 0.005011, 0.004835, 0.004976, 0.004976, 0.005011, 0.008075, 0.007091, 0.01078, 0.012727, 0.013437, 0.023534, 0.044297, 0.067594, 0.073402, 0.106997, 0.139895, 0.088832, 0.034068, 0.058088, 0.036378, 0.0198, 0.022667, 0.032677, 0.024393, 0.023087, 0.023963, 0.020165, 0.014586, 0.008156, 0.011518, 0.0198, 0.021381, 0.026338, 0.018787, 0.018787, 0.024826, 0.042364, 0.06312, 0.078022, 0.043307, 0.036378, 0.035586, 0.058088, 0.03976, 0.03976, 0.019401, 0.035586, 0.025762, 0.049374, 0.050641, 0.046336, 0.026338, 0.028695, 0.023087, 0.025316, 0.029376, 0.022306, 0.011669, 0.007555, 0.010131, 0.016528, 0.015344, 0.029376, 0.037156, 0.051831, 0.03976, 0.085092, 0.096677, 0.069024, 0.032017, 0.059222, 0.060549, 0.078022, 0.050641, 0.056825, 0.094817, 0.074921, 0.096677, 0.106997, 0.11371, 0.090864, 0.042364, 0.071867, 0.029376, 0.025762, 0.019109, 0.016528, 0.010372, 0.011106, 0.019401, 0.047319, 0.050641, 0.03976, 0.041405, 0.059222, 0.054297, 0.054297, 0.030003, 0.031287, 0.059222, 0.10481, 0.144935, 0.264545, 0.311707, 0.374039, 0.387226, 0.490133, 0.521092, 0.648219, 0.58069, 0.557691, 0.505461, 0.476583, 0.517562, 0.56648, 0.525368, 0.5017, 0.480142], '')</t>
  </si>
  <si>
    <t>[448, 449, 450, 451, 452, 454, 455, 456, 457]</t>
  </si>
  <si>
    <t>UPI000218619C status=activ</t>
  </si>
  <si>
    <t>([0.111485, 0.15284, 0.219301, 0.284882, 0.281712, 0.281712, 0.311707, 0.247041, 0.191378, 0.191378, 0.25406, 0.21291, 0.232838, 0.229226, 0.222385, 0.257454, 0.216401, 0.219301, 0.209395, 0.225814, 0.271506, 0.196879, 0.142424, 0.129801, 0.071867, 0.081712, 0.118441, 0.06312, 0.088832, 0.137348, 0.155435, 0.139895, 0.173081, 0.164327, 0.127496, 0.206376, 0.155435, 0.155435, 0.236433, 0.25406, 0.216401, 0.216401, 0.271506, 0.346032, 0.25031, 0.332115, 0.352862, 0.328603, 0.444081, 0.387226, 0.401658, 0.380708, 0.342579, 0.284882, 0.359901, 0.41194, 0.41194, 0.476583, 0.494003, 0.408655, 0.390993, 0.433034, 0.461924, 0.529623, 0.525368, 0.657645, 0.657645, 0.648219, 0.59014, 0.59014, 0.666105, 0.613573, 0.541878, 0.570702, 0.671169, 0.685117, 0.741537, 0.73685, 0.690604, 0.666105, 0.694846, 0.712013, 0.690604, 0.712013, 0.680603, 0.690604, 0.675549, 0.56648, 0.525368, 0.56648, 0.56648, 0.505461, 0.525368, 0.653063, 0.657645, 0.680603, 0.632174, 0.59917, 0.480142, 0.497853, 0.497853, 0.56648, 0.444081, 0.447574, 0.422041, 0.342579, 0.232838, 0.170161, 0.167087, 0.182256, 0.15284, 0.142424, 0.21291, 0.209395, 0.196879, 0.196879, 0.196879, 0.236433, 0.167087, 0.182256, 0.17593, 0.179055, 0.127496, 0.216401, 0.209395, 0.209395, 0.200174, 0.301917, 0.398279, 0.497853, 0.483068, 0.521092, 0.541878, 0.553315, 0.494003, 0.472492, 0.483068, 0.450668, 0.36309, 0.42561, 0.517562, 0.4292, 0.444081, 0.538167, 0.440853, 0.461924, 0.454136, 0.454136, 0.436924, 0.346032, 0.346032, 0.366687, 0.298791, 0.206376, 0.196879, 0.268042, 0.264545, 0.219301, 0.21291, 0.264545, 0.257454, 0.209395, 0.278302, 0.25406, 0.18812, 0.281712], '')</t>
  </si>
  <si>
    <t>[63, 64, 65, 66, 67, 68, 69, 70, 71, 72, 73, 74, 75, 76, 77, 78, 79, 80, 81, 82, 83, 84, 85, 86, 87, 88, 89, 90, 91, 92, 93, 94, 95, 96, 97, 101, 131, 132, 133, 140, 143]</t>
  </si>
  <si>
    <t>UPI000218619D status=activ</t>
  </si>
  <si>
    <t>([0.102787, 0.134866, 0.182256, 0.222385, 0.268042, 0.339168, 0.321458, 0.374039, 0.394753, 0.346032, 0.374039, 0.342579, 0.346032, 0.25406, 0.332115, 0.339168, 0.356642, 0.356642, 0.465241, 0.562014, 0.458154, 0.517562, 0.534167, 0.436924, 0.370445, 0.374039, 0.349426, 0.318242, 0.308712, 0.308712, 0.370445, 0.281712, 0.31487, 0.328603, 0.30533, 0.308712, 0.278302, 0.222385, 0.25406, 0.15284, 0.173081, 0.222385, 0.25406, 0.243554, 0.229226, 0.225814, 0.147574, 0.144935, 0.170161, 0.179055, 0.182256, 0.185198, 0.232838, 0.17593, 0.096677, 0.15008, 0.15284, 0.15008, 0.179055, 0.15284, 0.25406, 0.216401, 0.18812, 0.106997, 0.111485, 0.185198, 0.216401, 0.311707, 0.219301, 0.264545, 0.147574, 0.102787, 0.060549, 0.074921, 0.144935, 0.206376, 0.206376, 0.225814, 0.271506, 0.268042, 0.170161, 0.15008, 0.096677, 0.161087, 0.161087, 0.100716, 0.06184, 0.06184, 0.0704, 0.118441, 0.11371, 0.120615, 0.161087, 0.247041, 0.155435, 0.137348, 0.161087, 0.185198, 0.139895, 0.109221, 0.086953, 0.144935, 0.116183, 0.173081, 0.106997, 0.196879, 0.288399, 0.398279], '')</t>
  </si>
  <si>
    <t>[19, 21, 22]</t>
  </si>
  <si>
    <t>UPI000218619E status=activ</t>
  </si>
  <si>
    <t>([0.436924, 0.328603, 0.321458, 0.377384, 0.278302, 0.209395, 0.243554, 0.18812, 0.144935, 0.173081, 0.209395, 0.26085, 0.257454, 0.271506, 0.144935, 0.139895, 0.222385, 0.324872, 0.301917, 0.194234, 0.229226, 0.219301, 0.301917, 0.236433, 0.222385, 0.222385, 0.301917, 0.311707, 0.359901, 0.436924, 0.352862, 0.339168, 0.342579, 0.222385, 0.232838, 0.349426, 0.352862, 0.377384, 0.377384, 0.40511, 0.486429, 0.517562, 0.4292, 0.42561, 0.521092, 0.440853, 0.4292, 0.4292, 0.332115, 0.284882, 0.298791, 0.370445, 0.298791, 0.281712, 0.324872, 0.25031, 0.200174, 0.164327, 0.088832, 0.092881, 0.076542, 0.076542, 0.064632, 0.088832, 0.096677, 0.096677, 0.125101, 0.239899, 0.21291, 0.328603, 0.414856, 0.418646, 0.440853, 0.521092, 0.534167, 0.51388, 0.604312, 0.517562, 0.545602, 0.642678, 0.604312, 0.63748, 0.618285, 0.653063, 0.694846, 0.642678, 0.622677, 0.671169], '')</t>
  </si>
  <si>
    <t>[41, 44, 73, 74, 75, 76, 77, 78, 79, 80, 81, 82, 83, 84, 85, 86, 87]</t>
  </si>
  <si>
    <t>UPI000218619F status=activ</t>
  </si>
  <si>
    <t>([0.185198, 0.225814, 0.17593, 0.219301, 0.268042, 0.200174, 0.239899, 0.264545, 0.301917, 0.298791, 0.335645, 0.380708, 0.384043, 0.377384, 0.461924, 0.346032, 0.332115, 0.36309, 0.41194, 0.41194, 0.41194, 0.352862, 0.278302, 0.335645, 0.328603, 0.352862, 0.42561, 0.390993, 0.390993, 0.41194, 0.356642, 0.339168, 0.25406, 0.278302, 0.200174, 0.232838, 0.26085, 0.278302, 0.278302, 0.271506, 0.271506, 0.170161, 0.288399, 0.335645, 0.352862, 0.328603, 0.236433, 0.164327, 0.191378, 0.127496, 0.055536, 0.098513, 0.106997, 0.106997, 0.067594, 0.132295, 0.116183, 0.17593, 0.194234, 0.288399, 0.222385, 0.203355, 0.30533, 0.295083, 0.236433, 0.170161, 0.191378, 0.247041, 0.239899, 0.247041, 0.30533, 0.408655, 0.394753, 0.374039, 0.465241, 0.59917, 0.436924, 0.440853, 0.359901, 0.25031, 0.21291, 0.295083, 0.236433, 0.225814, 0.225814, 0.324872, 0.384043, 0.324872, 0.332115, 0.394753, 0.321458, 0.356642, 0.284882, 0.206376, 0.243554, 0.264545, 0.236433, 0.352862, 0.356642, 0.408655, 0.494003, 0.436924, 0.436924, 0.505461, 0.414856, 0.414856, 0.295083, 0.30533, 0.374039, 0.291804, 0.332115, 0.41194, 0.377384, 0.465241, 0.461924, 0.433034, 0.374039, 0.291804, 0.196879, 0.18812, 0.18812, 0.118441, 0.18812, 0.173081, 0.185198, 0.173081, 0.206376, 0.229226, 0.222385, 0.185198, 0.173081, 0.167087, 0.15008, 0.182256, 0.185198, 0.278302, 0.173081, 0.191378, 0.182256, 0.257454, 0.185198, 0.185198, 0.271506, 0.236433, 0.243554, 0.247041, 0.332115, 0.308712, 0.36309, 0.281712, 0.229226, 0.31487, 0.281712, 0.284882, 0.295083, 0.288399, 0.17593, 0.203355, 0.134866, 0.243554, 0.25031, 0.321458, 0.321458, 0.324872, 0.387226, 0.387226, 0.377384, 0.384043, 0.288399, 0.229226, 0.30533, 0.301917, 0.342579, 0.281712, 0.278302, 0.284882, 0.185198, 0.278302, 0.356642, 0.483068, 0.458154, 0.422041, 0.42561, 0.370445, 0.377384, 0.26085, 0.247041, 0.26085, 0.25406, 0.275179, 0.374039, 0.390993, 0.5017, 0.36309, 0.370445, 0.298791, 0.191378, 0.25031, 0.17593, 0.144935, 0.116183, 0.122885, 0.086953, 0.085092, 0.081712, 0.06184, 0.067594, 0.086953, 0.085092, 0.0704, 0.120615, 0.06312, 0.032677, 0.030003, 0.056825, 0.118441, 0.170161, 0.164327, 0.18812, 0.239899, 0.185198, 0.161087, 0.096677, 0.161087, 0.158265, 0.139895, 0.173081, 0.236433, 0.203355, 0.10481, 0.10481, 0.098513, 0.182256, 0.271506, 0.26085, 0.18812, 0.096677, 0.056825, 0.098513, 0.058088, 0.085092, 0.15008, 0.194234, 0.275179, 0.182256, 0.125101, 0.229226, 0.185198, 0.100716, 0.100716, 0.109221, 0.155435, 0.144935, 0.109221, 0.085092, 0.083462, 0.0704, 0.134866, 0.206376, 0.219301, 0.30533, 0.275179, 0.295083, 0.275179, 0.173081, 0.219301, 0.26085, 0.158265, 0.15284, 0.264545, 0.155435, 0.158265, 0.079919, 0.079919, 0.096677, 0.120615, 0.134866, 0.18812, 0.106997, 0.106997, 0.106997, 0.106997, 0.058088, 0.049374, 0.023963, 0.032017, 0.03976, 0.023534, 0.032017, 0.026892, 0.013613, 0.027463, 0.023963, 0.023534, 0.024393, 0.024826, 0.020522, 0.0198, 0.024826, 0.043307, 0.044297, 0.033407, 0.033407, 0.069024, 0.030611, 0.064632, 0.048328, 0.025762, 0.031287, 0.023963, 0.045352, 0.096677, 0.088832, 0.164327, 0.155435, 0.15008, 0.090864, 0.116183, 0.132295, 0.060549, 0.031287, 0.032677, 0.023087, 0.014075, 0.013016, 0.020165, 0.011106, 0.021381, 0.024826, 0.024826, 0.043307, 0.036378, 0.037156, 0.037156, 0.021816, 0.041405, 0.023087, 0.042364, 0.043307, 0.020522, 0.042364, 0.046336, 0.042364, 0.056825, 0.100716, 0.059222, 0.079919, 0.127496, 0.109221, 0.161087, 0.247041, 0.25031, 0.25406, 0.25031, 0.271506, 0.268042, 0.278302, 0.335645, 0.232838, 0.132295, 0.243554, 0.247041, 0.339168, 0.222385, 0.182256, 0.15284, 0.239899, 0.191378, 0.229226, 0.191378, 0.129801, 0.139895, 0.066181, 0.081712, 0.081712, 0.079919, 0.15284, 0.106997, 0.074921, 0.111485, 0.118441, 0.054297, 0.058088, 0.064632, 0.06312, 0.092881, 0.11371, 0.11371, 0.090864, 0.109221, 0.142424, 0.17593, 0.094817, 0.200174, 0.170161, 0.137348, 0.129801, 0.125101, 0.167087, 0.167087, 0.225814, 0.284882, 0.387226, 0.25406, 0.232838, 0.352862, 0.390993, 0.318242, 0.200174, 0.288399, 0.222385, 0.132295, 0.161087, 0.268042, 0.268042, 0.229226, 0.17593, 0.173081, 0.102787, 0.102787, 0.144935, 0.125101, 0.090864, 0.092881, 0.191378, 0.194234, 0.125101, 0.129801, 0.164327, 0.191378, 0.155435, 0.158265, 0.229226, 0.194234, 0.144935, 0.100716, 0.106997, 0.179055, 0.134866, 0.236433], '')</t>
  </si>
  <si>
    <t>[75, 103, 192]</t>
  </si>
  <si>
    <t>UPI00021861A0 status=activ</t>
  </si>
  <si>
    <t>([0.015694, 0.016528, 0.026338, 0.018106, 0.013437, 0.009294, 0.007555, 0.006701, 0.006078, 0.008276, 0.008804, 0.009015, 0.009015, 0.014783, 0.013437, 0.010926, 0.011518, 0.018415, 0.022306, 0.015344, 0.01227, 0.010672, 0.013016, 0.012727, 0.021381, 0.029376, 0.059222, 0.11371, 0.11371, 0.185198, 0.098513, 0.129801, 0.109221, 0.11371, 0.122885, 0.139895, 0.173081, 0.182256, 0.206376, 0.15008, 0.219301, 0.298791, 0.366687, 0.394753, 0.394753, 0.390993, 0.454136, 0.370445, 0.264545, 0.346032, 0.342579, 0.42561, 0.295083, 0.328603, 0.219301, 0.219301, 0.30533, 0.209395, 0.271506, 0.25406, 0.288399, 0.278302, 0.324872, 0.339168, 0.206376, 0.127496, 0.122885, 0.066181, 0.092881, 0.170161, 0.185198, 0.21291, 0.21291, 0.328603, 0.278302, 0.380708, 0.398279, 0.311707, 0.318242, 0.239899, 0.239899, 0.232838, 0.155435, 0.086953, 0.079919, 0.147574, 0.232838, 0.170161, 0.247041, 0.278302, 0.298791, 0.291804, 0.200174, 0.125101, 0.132295, 0.209395, 0.222385, 0.129801, 0.173081, 0.25406, 0.247041, 0.236433, 0.179055, 0.26085, 0.281712, 0.281712, 0.200174, 0.200174, 0.236433, 0.15008, 0.15284, 0.132295, 0.071867, 0.109221, 0.185198, 0.096677, 0.111485, 0.111485, 0.173081, 0.229226, 0.232838, 0.356642, 0.352862, 0.450668, 0.346032, 0.408655, 0.4292, 0.517562, 0.450668, 0.494003, 0.613573, 0.657645, 0.613573, 0.703578, 0.59917, 0.63748, 0.791621, 0.716283, 0.622677, 0.497853, 0.461924, 0.374039, 0.342579, 0.257454, 0.134866, 0.222385, 0.155435, 0.147574, 0.088832, 0.142424, 0.085092, 0.046336, 0.037156, 0.046336, 0.056825, 0.109221, 0.076542, 0.059222, 0.073402, 0.127496, 0.209395, 0.232838, 0.232838, 0.25406, 0.25406, 0.359901, 0.359901, 0.461924, 0.461924, 0.444081, 0.349426, 0.387226, 0.444081, 0.472492, 0.468512, 0.472492, 0.472492, 0.422041, 0.422041, 0.387226, 0.275179, 0.288399, 0.191378, 0.271506, 0.25031, 0.342579, 0.25406, 0.257454, 0.239899, 0.209395, 0.311707, 0.308712, 0.342579, 0.311707, 0.30533, 0.311707, 0.278302, 0.25031, 0.359901, 0.36309, 0.31487, 0.30533, 0.291804, 0.291804, 0.318242, 0.288399, 0.257454, 0.308712, 0.232838, 0.239899, 0.271506, 0.173081, 0.247041, 0.25031, 0.25406, 0.239899, 0.225814, 0.264545, 0.264545, 0.229226, 0.268042, 0.349426, 0.472492, 0.36309, 0.41194, 0.301917, 0.342579, 0.295083, 0.339168, 0.335645, 0.339168, 0.332115, 0.40511, 0.339168, 0.342579, 0.339168, 0.335645, 0.26085, 0.257454, 0.191378, 0.200174, 0.18812, 0.158265, 0.147574, 0.278302, 0.232838, 0.311707, 0.271506, 0.352862, 0.339168, 0.42561, 0.408655, 0.352862, 0.311707, 0.380708, 0.390993, 0.461924, 0.433034, 0.521092, 0.529623, 0.622677, 0.618285, 0.575842, 0.63748, 0.604312, 0.461924, 0.541878, 0.472492, 0.517562, 0.433034, 0.356642, 0.268042, 0.275179, 0.335645, 0.422041, 0.454136, 0.377384, 0.308712, 0.264545, 0.271506, 0.268042, 0.278302, 0.232838, 0.268042, 0.185198, 0.185198, 0.268042, 0.236433, 0.295083, 0.25406, 0.324872, 0.408655, 0.387226, 0.384043, 0.301917, 0.324872, 0.21291, 0.278302, 0.301917, 0.384043, 0.288399, 0.196879, 0.191378, 0.229226, 0.232838, 0.308712, 0.31487, 0.229226, 0.264545, 0.236433, 0.264545, 0.278302, 0.21291, 0.318242, 0.288399, 0.308712, 0.243554, 0.324872, 0.239899, 0.278302, 0.196879, 0.288399, 0.291804, 0.288399, 0.26085, 0.229226, 0.200174, 0.167087, 0.236433, 0.196879, 0.200174, 0.164327, 0.116183, 0.15008], '')</t>
  </si>
  <si>
    <t>[127, 130, 131, 132, 133, 134, 135, 136, 137, 138, 258, 259, 260, 261, 262, 263, 264, 266, 268]</t>
  </si>
  <si>
    <t>UPI00021861A1 status=activ</t>
  </si>
  <si>
    <t>([0.575842, 0.472492, 0.497853, 0.408655, 0.433034, 0.346032, 0.288399, 0.236433, 0.268042, 0.295083, 0.324872, 0.356642, 0.332115, 0.257454, 0.18812, 0.164327, 0.161087, 0.161087, 0.137348, 0.196879, 0.11371, 0.170161, 0.200174, 0.21291, 0.21291, 0.15008, 0.239899, 0.308712, 0.390993, 0.401658, 0.408655, 0.324872, 0.36309, 0.359901, 0.36309, 0.450668, 0.36309, 0.408655, 0.408655, 0.324872, 0.335645, 0.447574, 0.440853, 0.444081, 0.4292, 0.51388, 0.657645, 0.680603, 0.685117, 0.680603, 0.541878, 0.575842, 0.59508, 0.545602, 0.465241, 0.545602, 0.461924, 0.562014, 0.541878, 0.465241, 0.59508, 0.486429, 0.494003, 0.454136, 0.483068, 0.483068, 0.480142, 0.377384, 0.346032, 0.239899, 0.229226, 0.328603, 0.30533, 0.384043, 0.387226, 0.486429, 0.486429, 0.480142, 0.468512, 0.505461, 0.486429, 0.408655, 0.486429, 0.483068, 0.529623, 0.541878, 0.461924, 0.384043, 0.458154, 0.42561, 0.541878, 0.468512, 0.472492, 0.497853, 0.454136, 0.390993, 0.31487, 0.301917, 0.380708, 0.349426, 0.349426, 0.4292, 0.480142, 0.483068, 0.472492, 0.454136, 0.440853, 0.433034, 0.549308, 0.557691, 0.505461, 0.517562, 0.562014, 0.472492, 0.366687, 0.324872, 0.387226, 0.461924, 0.468512, 0.40511, 0.444081, 0.339168, 0.349426, 0.281712, 0.257454, 0.264545, 0.271506, 0.271506, 0.281712, 0.196879, 0.158265, 0.225814, 0.147574, 0.194234, 0.268042, 0.31487, 0.311707, 0.284882, 0.288399, 0.288399, 0.339168, 0.30533, 0.370445, 0.370445, 0.476583, 0.440853, 0.472492, 0.458154, 0.440853, 0.436924, 0.390993, 0.42561, 0.436924, 0.521092, 0.401658, 0.390993, 0.387226, 0.356642, 0.390993, 0.384043, 0.394753, 0.311707, 0.332115, 0.25031, 0.236433, 0.225814, 0.257454, 0.219301, 0.232838, 0.25406, 0.324872, 0.422041, 0.4292, 0.418646, 0.41194, 0.494003, 0.521092, 0.545602, 0.694846, 0.699094, 0.585406, 0.483068, 0.545602, 0.468512, 0.557691, 0.557691, 0.557691, 0.517562, 0.538167, 0.461924, 0.465241, 0.436924, 0.339168, 0.321458, 0.243554, 0.25031, 0.219301, 0.200174, 0.21291, 0.196879, 0.125101, 0.196879, 0.239899, 0.281712, 0.349426, 0.36309, 0.377384, 0.370445, 0.465241, 0.461924, 0.414856, 0.414856, 0.444081, 0.549308, 0.549308, 0.613573, 0.494003, 0.440853, 0.465241, 0.450668, 0.465241, 0.465241, 0.465241, 0.494003, 0.384043, 0.390993, 0.377384, 0.380708, 0.311707, 0.278302, 0.196879, 0.298791, 0.308712, 0.308712, 0.21291, 0.21291, 0.236433, 0.335645, 0.422041, 0.349426, 0.25406, 0.257454, 0.30533, 0.25031, 0.26085, 0.257454, 0.26085, 0.268042, 0.179055, 0.243554, 0.173081, 0.216401, 0.209395, 0.196879, 0.203355, 0.275179, 0.236433, 0.17593, 0.200174, 0.200174, 0.25031, 0.356642, 0.339168, 0.366687, 0.321458, 0.288399, 0.422041, 0.414856, 0.335645, 0.414856, 0.418646, 0.414856, 0.414856, 0.418646, 0.42561, 0.4292, 0.42561, 0.476583, 0.486429, 0.454136, 0.384043, 0.387226, 0.387226, 0.40511, 0.40511, 0.414856, 0.380708, 0.271506, 0.185198, 0.271506, 0.271506, 0.185198, 0.203355, 0.229226, 0.264545, 0.264545, 0.222385, 0.155435, 0.10481, 0.092881, 0.098513, 0.15008, 0.096677, 0.05306, 0.06184, 0.06184, 0.088832, 0.122885, 0.182256, 0.264545, 0.268042, 0.185198, 0.291804, 0.288399, 0.25406, 0.161087, 0.158265, 0.200174, 0.301917, 0.374039, 0.458154, 0.465241, 0.36309, 0.447574, 0.545602, 0.390993, 0.390993, 0.433034, 0.476583, 0.390993, 0.359901, 0.346032, 0.359901, 0.342579, 0.408655, 0.394753, 0.472492, 0.480142, 0.480142, 0.480142, 0.465241, 0.380708, 0.359901, 0.359901, 0.370445, 0.288399, 0.328603, 0.295083, 0.284882, 0.25031, 0.25031, 0.284882, 0.284882, 0.36309, 0.370445, 0.342579, 0.380708, 0.380708, 0.380708, 0.398279, 0.318242, 0.281712, 0.318242, 0.328603, 0.339168, 0.321458, 0.324872, 0.349426, 0.380708, 0.380708, 0.275179, 0.328603, 0.328603, 0.346032, 0.257454, 0.25031, 0.206376, 0.122885, 0.118441, 0.116183, 0.058088, 0.102787, 0.125101, 0.134866, 0.109221, 0.17593, 0.11371, 0.17593, 0.225814, 0.155435, 0.155435, 0.179055, 0.203355, 0.17593, 0.164327, 0.243554, 0.243554, 0.239899, 0.342579, 0.36309, 0.332115, 0.41194, 0.374039, 0.301917, 0.324872, 0.281712, 0.281712, 0.291804, 0.21291, 0.21291, 0.26085, 0.264545, 0.352862, 0.356642, 0.387226, 0.398279, 0.398279, 0.41194, 0.538167, 0.447574, 0.440853, 0.468512, 0.472492, 0.472492, 0.433034, 0.447574, 0.447574, 0.444081, 0.433034, 0.505461, 0.490133, 0.521092, 0.408655, 0.40511, 0.408655, 0.324872, 0.31487, 0.30533, 0.30533, 0.167087, 0.243554, 0.139895, 0.139895, 0.137348, 0.085092, 0.161087, 0.096677, 0.144935, 0.139895, 0.225814, 0.229226, 0.158265, 0.139895, 0.232838, 0.15284, 0.147574, 0.232838, 0.206376, 0.122885, 0.111485, 0.18812, 0.225814, 0.332115, 0.324872, 0.346032, 0.472492, 0.486429, 0.494003, 0.509769, 0.521092, 0.5017, 0.517562, 0.642678, 0.666105, 0.661982, 0.724957, 0.728858, 0.604312, 0.657645, 0.694846, 0.699094, 0.671169, 0.613573, 0.626927, 0.626927, 0.509769, 0.538167, 0.436924, 0.534167, 0.433034, 0.418646, 0.352862, 0.264545, 0.182256, 0.185198, 0.129801, 0.158265, 0.167087, 0.247041, 0.229226, 0.229226, 0.134866, 0.15008, 0.155435, 0.15008, 0.134866, 0.191378, 0.170161, 0.243554, 0.229226, 0.284882, 0.298791, 0.339168, 0.422041, 0.418646, 0.418646, 0.490133, 0.490133, 0.42561, 0.41194, 0.418646, 0.42561, 0.517562, 0.40511, 0.398279, 0.324872, 0.342579, 0.271506, 0.25406, 0.268042, 0.26085, 0.284882, 0.268042, 0.295083, 0.291804, 0.366687, 0.384043, 0.408655, 0.414856, 0.483068, 0.494003, 0.51388, 0.657645, 0.694846, 0.819762, 0.837511, 0.894241, 0.859585, 0.879233, 0.885302, 0.805026, 0.808535, 0.724957, 0.724957, 0.661982, 0.707965, 0.613573, 0.59014, 0.570702, 0.468512, 0.387226, 0.41194, 0.390993, 0.352862, 0.275179, 0.25031, 0.236433, 0.167087, 0.21291, 0.194234, 0.194234, 0.26085, 0.26085, 0.335645, 0.342579, 0.390993, 0.301917, 0.366687, 0.370445, 0.377384, 0.40511, 0.418646, 0.380708, 0.308712, 0.321458, 0.394753, 0.42561, 0.349426, 0.356642, 0.366687, 0.454136, 0.454136, 0.4292, 0.356642, 0.349426, 0.268042, 0.239899, 0.243554, 0.243554, 0.26085, 0.25031, 0.295083, 0.36309, 0.374039, 0.461924, 0.461924, 0.461924, 0.458154, 0.538167, 0.626927, 0.608892, 0.505461, 0.5017, 0.505461, 0.59508, 0.5017, 0.59917, 0.632174, 0.703578, 0.712013, 0.694846, 0.703578, 0.59917, 0.59917, 0.5017, 0.486429, 0.398279, 0.398279, 0.408655, 0.422041, 0.422041, 0.436924, 0.483068, 0.450668, 0.486429, 0.41194, 0.509769, 0.42561, 0.42561, 0.398279, 0.390993, 0.387226, 0.374039, 0.352862, 0.268042, 0.243554, 0.25406, 0.335645, 0.342579, 0.332115, 0.26085, 0.203355, 0.106997, 0.129801, 0.179055, 0.191378, 0.219301, 0.219301, 0.298791, 0.268042, 0.239899, 0.18812, 0.132295, 0.081712, 0.144935, 0.182256, 0.268042, 0.257454, 0.219301, 0.209395, 0.21291, 0.21291, 0.275179, 0.308712, 0.275179, 0.25406, 0.243554, 0.284882, 0.275179, 0.18812, 0.18812, 0.25031, 0.318242, 0.387226, 0.486429, 0.472492, 0.418646, 0.390993, 0.332115, 0.288399, 0.321458, 0.219301, 0.247041, 0.247041, 0.295083, 0.243554, 0.239899, 0.232838, 0.247041, 0.257454, 0.288399, 0.31487, 0.236433, 0.236433, 0.236433, 0.232838, 0.232838, 0.239899, 0.301917, 0.384043, 0.476583, 0.377384, 0.5017, 0.450668, 0.414856, 0.461924, 0.549308, 0.541878, 0.465241, 0.454136, 0.366687, 0.36309, 0.394753, 0.476583, 0.461924, 0.480142, 0.440853, 0.380708, 0.394753, 0.284882, 0.232838, 0.225814, 0.185198, 0.179055, 0.25406, 0.291804, 0.21291, 0.21291, 0.134866, 0.185198, 0.155435, 0.155435, 0.122885, 0.10481, 0.06184, 0.067594, 0.060549, 0.074921, 0.109221, 0.161087, 0.26085, 0.216401, 0.239899, 0.243554, 0.236433, 0.225814, 0.243554, 0.243554, 0.25031, 0.308712, 0.308712, 0.352862, 0.433034, 0.549308, 0.541878, 0.534167, 0.454136, 0.4292, 0.418646, 0.440853, 0.4292, 0.408655, 0.42561, 0.308712, 0.342579, 0.31487, 0.318242, 0.222385, 0.257454, 0.281712, 0.308712, 0.31487, 0.301917, 0.225814, 0.15284, 0.132295, 0.209395, 0.170161, 0.196879, 0.229226, 0.21291, 0.239899, 0.239899, 0.308712, 0.401658, 0.384043, 0.41194, 0.380708, 0.461924, 0.401658, 0.387226, 0.31487, 0.318242, 0.346032, 0.422041, 0.436924, 0.436924, 0.433034, 0.553315, 0.59508, 0.557691, 0.59508, 0.472492, 0.377384, 0.295083, 0.298791, 0.390993, 0.394753, 0.342579, 0.335645, 0.335645, 0.349426, 0.321458, 0.295083, 0.236433, 0.203355, 0.26085, 0.268042, 0.225814, 0.185198, 0.111485, 0.076542, 0.034068], '')</t>
  </si>
  <si>
    <t>[0, 45, 46, 47, 48, 49, 50, 51, 52, 53, 55, 57, 58, 60, 79, 84, 85, 90, 108, 109, 110, 111, 112, 153, 176, 177, 178, 179, 180, 182, 184, 185, 186, 187, 188, 213, 214, 215, 324, 418, 429, 431, 468, 469, 470, 471, 472, 473, 474, 475, 476, 477, 478, 479, 480, 481, 482, 483, 484, 485, 486, 488, 522, 541, 542, 543, 544, 545, 546, 547, 548, 549, 550, 551, 552, 553, 554, 555, 556, 557, 558, 608, 609, 610, 611, 612, 613, 614, 615, 616, 617, 618, 619, 620, 621, 622, 623, 624, 636, 712, 716, 717, 763, 764, 765, 808, 809, 810, 811]</t>
  </si>
  <si>
    <t>UPI00021861A2 status=activ</t>
  </si>
  <si>
    <t>([0.009977, 0.007877, 0.006619, 0.00515, 0.004775, 0.006988, 0.005683, 0.00515, 0.005683, 0.006701, 0.007315, 0.007422, 0.007091, 0.007315, 0.009015, 0.006619, 0.006619, 0.007315, 0.011342, 0.018415, 0.020165, 0.012727, 0.012491, 0.020876, 0.048328, 0.085092, 0.067594, 0.134866, 0.222385, 0.219301, 0.239899, 0.17593, 0.21291, 0.15008, 0.206376, 0.25406, 0.352862, 0.401658, 0.436924, 0.433034, 0.447574, 0.562014, 0.59014, 0.59917, 0.468512, 0.461924, 0.444081, 0.349426, 0.278302, 0.271506, 0.321458, 0.219301, 0.284882, 0.295083, 0.380708, 0.398279, 0.384043, 0.374039, 0.390993, 0.243554, 0.155435, 0.096677, 0.081712, 0.147574, 0.25406, 0.264545, 0.15008, 0.155435, 0.164327, 0.239899, 0.196879, 0.182256, 0.281712, 0.308712, 0.308712, 0.308712, 0.21291, 0.216401, 0.158265, 0.083462, 0.100716, 0.173081, 0.232838, 0.196879, 0.182256, 0.096677, 0.182256, 0.30533, 0.31487, 0.408655, 0.414856, 0.447574, 0.36309, 0.239899, 0.25406, 0.161087, 0.161087, 0.155435, 0.15284, 0.155435, 0.15008, 0.257454, 0.222385, 0.239899, 0.278302, 0.239899, 0.356642, 0.298791, 0.284882, 0.288399, 0.298791, 0.196879, 0.134866, 0.216401, 0.222385, 0.191378, 0.191378, 0.179055, 0.278302, 0.295083, 0.278302, 0.36309, 0.26085, 0.206376, 0.127496, 0.122885, 0.167087, 0.125101, 0.147574, 0.092881, 0.100716, 0.094817, 0.15008, 0.194234, 0.122885, 0.219301, 0.219301, 0.278302, 0.291804, 0.281712, 0.191378, 0.268042, 0.179055, 0.25031, 0.268042, 0.346032, 0.349426, 0.332115, 0.36309, 0.281712, 0.374039, 0.31487, 0.328603, 0.346032, 0.346032, 0.418646, 0.436924, 0.374039, 0.311707, 0.232838, 0.236433, 0.229226, 0.236433, 0.339168, 0.257454, 0.318242, 0.243554, 0.182256, 0.170161, 0.17593, 0.264545, 0.26085, 0.288399, 0.278302, 0.295083, 0.239899, 0.264545, 0.232838, 0.318242, 0.342579, 0.321458, 0.291804, 0.408655, 0.408655, 0.398279, 0.483068, 0.505461, 0.626927, 0.59508, 0.557691, 0.454136, 0.468512, 0.454136, 0.476583, 0.436924, 0.324872, 0.377384, 0.36309, 0.380708, 0.321458, 0.380708, 0.374039, 0.40511, 0.295083, 0.209395, 0.229226, 0.243554, 0.137348, 0.127496, 0.173081, 0.173081, 0.257454, 0.236433, 0.144935, 0.129801, 0.129801, 0.222385, 0.194234, 0.18812, 0.15008, 0.206376, 0.185198, 0.25406, 0.219301, 0.288399, 0.359901, 0.311707, 0.25406, 0.380708, 0.349426, 0.36309], '')</t>
  </si>
  <si>
    <t>[41, 42, 43, 186, 187, 188, 189]</t>
  </si>
  <si>
    <t>UPI00021861A3 status=activ</t>
  </si>
  <si>
    <t>([0.216401, 0.125101, 0.122885, 0.164327, 0.216401, 0.257454, 0.288399, 0.275179, 0.295083, 0.332115, 0.264545, 0.219301, 0.161087, 0.161087, 0.179055, 0.158265, 0.25406, 0.21291, 0.132295, 0.167087, 0.161087, 0.074921, 0.073402, 0.059222, 0.069024, 0.06184, 0.038042, 0.038858, 0.050641, 0.038042, 0.028107, 0.027463, 0.051831, 0.0704, 0.071867, 0.071867, 0.155435, 0.15284, 0.106997, 0.10481, 0.064632, 0.067594, 0.142424, 0.142424, 0.203355, 0.15008, 0.15284, 0.243554, 0.206376, 0.203355, 0.247041, 0.278302, 0.384043, 0.275179, 0.275179, 0.161087, 0.25406, 0.15008, 0.096677, 0.111485, 0.191378, 0.26085, 0.25031, 0.15284, 0.247041, 0.25406, 0.219301, 0.158265, 0.092881, 0.116183, 0.11371, 0.067594, 0.081712, 0.074921, 0.111485, 0.109221, 0.21291, 0.18812, 0.196879, 0.268042, 0.356642, 0.342579, 0.295083, 0.209395, 0.236433, 0.236433, 0.164327, 0.239899, 0.219301, 0.291804, 0.203355, 0.222385, 0.308712, 0.25031, 0.25031, 0.239899, 0.155435, 0.120615, 0.127496, 0.200174, 0.196879, 0.194234, 0.158265, 0.125101, 0.127496, 0.11371, 0.10481, 0.164327, 0.106997, 0.173081, 0.191378, 0.194234, 0.15284, 0.155435, 0.185198, 0.120615, 0.109221, 0.170161, 0.200174, 0.194234, 0.120615, 0.129801, 0.11371, 0.116183, 0.116183, 0.17593, 0.257454, 0.182256, 0.182256, 0.18812, 0.137348, 0.116183, 0.203355, 0.229226, 0.203355, 0.209395, 0.209395, 0.271506, 0.288399, 0.200174, 0.194234, 0.288399, 0.247041, 0.194234, 0.239899, 0.328603, 0.243554, 0.18812, 0.278302, 0.278302, 0.342579, 0.40511, 0.318242, 0.295083, 0.232838, 0.200174, 0.196879, 0.288399, 0.203355, 0.139895, 0.21291, 0.216401, 0.21291, 0.182256, 0.26085, 0.257454, 0.271506, 0.324872, 0.387226, 0.387226, 0.387226, 0.41194, 0.422041, 0.450668, 0.374039, 0.440853, 0.41194, 0.414856, 0.394753, 0.517562, 0.59508, 0.613573, 0.608892, 0.575842, 0.58069, 0.490133, 0.490133, 0.490133, 0.534167, 0.486429, 0.414856, 0.30533, 0.281712, 0.196879, 0.268042, 0.370445, 0.332115, 0.359901, 0.370445, 0.380708, 0.349426, 0.359901, 0.346032, 0.342579, 0.288399, 0.342579, 0.42561, 0.41194, 0.394753, 0.40511, 0.440853, 0.408655, 0.51388, 0.447574, 0.472492, 0.465241, 0.4292, 0.476583, 0.534167, 0.51388, 0.4292, 0.4292, 0.401658, 0.40511, 0.324872, 0.414856, 0.42561, 0.42561, 0.374039, 0.36309, 0.298791, 0.301917, 0.374039, 0.377384, 0.436924, 0.401658, 0.408655, 0.359901, 0.278302, 0.291804, 0.229226, 0.298791, 0.30533, 0.335645, 0.339168, 0.4292, 0.418646, 0.40511, 0.328603, 0.380708, 0.380708, 0.422041, 0.394753, 0.398279, 0.359901, 0.324872, 0.433034, 0.387226, 0.450668, 0.570702], '')</t>
  </si>
  <si>
    <t>[179, 180, 181, 182, 183, 184, 188, 212, 218, 219, 259]</t>
  </si>
  <si>
    <t>UPI00021861A4 status=activ</t>
  </si>
  <si>
    <t>([0.328603, 0.26085, 0.17593, 0.21291, 0.209395, 0.247041, 0.291804, 0.328603, 0.352862, 0.390993, 0.346032, 0.398279, 0.394753, 0.394753, 0.335645, 0.328603, 0.346032, 0.268042, 0.332115, 0.339168, 0.356642, 0.359901, 0.42561, 0.51388, 0.486429, 0.486429, 0.461924, 0.422041, 0.384043, 0.30533, 0.257454, 0.332115, 0.324872, 0.278302, 0.275179, 0.36309, 0.366687, 0.349426, 0.4292, 0.458154, 0.447574, 0.517562, 0.51388, 0.521092, 0.538167, 0.476583, 0.505461, 0.447574, 0.476583, 0.418646, 0.509769, 0.562014, 0.517562, 0.472492, 0.562014, 0.562014, 0.465241, 0.465241, 0.401658, 0.418646, 0.339168, 0.349426, 0.366687, 0.390993, 0.349426, 0.328603, 0.41194, 0.41194, 0.494003, 0.465241, 0.562014, 0.59917, 0.549308, 0.472492, 0.418646, 0.436924, 0.408655, 0.517562, 0.4292, 0.494003, 0.472492, 0.472492, 0.390993, 0.387226, 0.275179, 0.239899, 0.25406, 0.25406, 0.170161, 0.18812, 0.18812, 0.161087, 0.147574, 0.182256, 0.281712, 0.377384, 0.275179, 0.239899, 0.239899, 0.298791, 0.275179, 0.25031, 0.318242, 0.370445, 0.324872, 0.414856, 0.486429, 0.436924, 0.40511], '')</t>
  </si>
  <si>
    <t>[23, 41, 42, 43, 44, 46, 50, 51, 52, 54, 55, 70, 71, 72, 77]</t>
  </si>
  <si>
    <t>UPI00021861A5 status=activ</t>
  </si>
  <si>
    <t>([0.5017, 0.476583, 0.505461, 0.529623, 0.557691, 0.632174, 0.648219, 0.671169, 0.562014, 0.541878, 0.562014, 0.490133, 0.497853, 0.465241, 0.377384, 0.370445, 0.339168, 0.342579, 0.30533, 0.31487, 0.418646, 0.335645, 0.36309, 0.366687, 0.398279, 0.370445, 0.335645, 0.366687, 0.366687, 0.359901, 0.401658, 0.281712, 0.418646, 0.366687, 0.370445, 0.465241, 0.480142, 0.42561, 0.387226, 0.42561, 0.41194, 0.332115, 0.328603, 0.342579, 0.346032, 0.318242, 0.346032, 0.324872, 0.301917, 0.216401, 0.318242, 0.308712, 0.36309, 0.301917, 0.278302, 0.21291, 0.206376, 0.132295, 0.173081, 0.191378, 0.173081, 0.167087, 0.167087, 0.243554, 0.232838, 0.170161, 0.144935, 0.147574, 0.102787, 0.106997, 0.17593, 0.167087, 0.106997, 0.155435, 0.118441, 0.182256, 0.281712, 0.275179, 0.278302, 0.225814, 0.173081, 0.194234, 0.209395, 0.291804, 0.288399, 0.298791, 0.288399, 0.200174, 0.229226, 0.332115, 0.295083, 0.203355, 0.232838, 0.288399, 0.275179, 0.359901, 0.408655, 0.301917, 0.200174, 0.271506, 0.352862, 0.339168, 0.342579, 0.324872, 0.31487, 0.239899, 0.216401, 0.301917, 0.349426, 0.225814, 0.209395, 0.243554, 0.243554, 0.222385, 0.179055, 0.191378, 0.21291, 0.21291, 0.318242, 0.359901, 0.380708, 0.374039, 0.377384, 0.394753, 0.408655, 0.394753, 0.486429, 0.490133, 0.476583, 0.468512, 0.585406, 0.59508, 0.465241, 0.570702, 0.529623, 0.545602, 0.454136, 0.436924, 0.414856, 0.324872, 0.40511, 0.301917, 0.278302, 0.380708, 0.380708, 0.384043, 0.418646, 0.328603, 0.332115, 0.349426, 0.349426, 0.332115, 0.308712, 0.335645, 0.243554, 0.275179, 0.332115, 0.414856, 0.377384, 0.390993, 0.461924, 0.342579, 0.450668, 0.472492, 0.366687, 0.366687, 0.384043, 0.346032, 0.454136, 0.4292, 0.339168, 0.447574, 0.461924, 0.461924, 0.58069, 0.724957, 0.626927, 0.59917, 0.505461, 0.538167, 0.545602, 0.521092, 0.680603, 0.562014, 0.59917, 0.712013, 0.703578, 0.56648, 0.525368, 0.490133, 0.538167, 0.661982, 0.648219, 0.604312, 0.608892, 0.562014, 0.458154, 0.549308, 0.618285, 0.622677, 0.671169, 0.671169, 0.608892, 0.58069, 0.675549, 0.632174, 0.666105, 0.648219, 0.707965, 0.805026, 0.834292, 0.73685, 0.690604, 0.703578, 0.767246, 0.791621, 0.827927, 0.868118, 0.846163, 0.812494, 0.894241, 0.849326, 0.859585, 0.865454, 0.849326, 0.827927, 0.827927, 0.805026, 0.84206, 0.84206, 0.798249, 0.73685, 0.846163, 0.865454, 0.73685, 0.694846, 0.733139, 0.56648, 0.490133, 0.476583, 0.486429, 0.422041, 0.387226, 0.36309, 0.398279, 0.349426, 0.352862, 0.291804, 0.288399, 0.268042, 0.203355, 0.206376, 0.173081, 0.155435, 0.161087, 0.167087, 0.118441, 0.088832, 0.102787, 0.161087, 0.191378, 0.185198, 0.236433, 0.225814, 0.247041, 0.308712, 0.291804, 0.311707, 0.311707, 0.311707, 0.318242, 0.418646, 0.418646, 0.490133, 0.51388, 0.414856, 0.538167, 0.632174, 0.562014, 0.699094, 0.675549, 0.666105, 0.675549, 0.685117, 0.808535, 0.779859, 0.779859, 0.801317, 0.827927, 0.81615, 0.837511, 0.834292, 0.827927, 0.859585, 0.852992, 0.83125, 0.84206, 0.81615, 0.827927, 0.823549, 0.76285, 0.788093, 0.685117, 0.642678, 0.642678, 0.626927, 0.509769, 0.450668, 0.447574, 0.422041, 0.398279, 0.370445, 0.384043, 0.384043, 0.298791, 0.229226, 0.225814, 0.308712, 0.278302, 0.18812, 0.173081, 0.191378, 0.122885, 0.21291, 0.25406, 0.229226, 0.185198, 0.275179, 0.332115, 0.31487, 0.288399, 0.390993, 0.390993, 0.275179, 0.26085, 0.342579, 0.41194, 0.318242, 0.311707, 0.308712, 0.390993, 0.458154, 0.374039, 0.5017, 0.436924, 0.433034, 0.444081, 0.384043, 0.387226, 0.356642, 0.346032, 0.370445, 0.380708, 0.384043, 0.450668, 0.458154, 0.461924, 0.377384, 0.472492, 0.472492, 0.422041, 0.394753, 0.444081, 0.541878, 0.418646, 0.461924, 0.422041, 0.332115, 0.436924, 0.447574, 0.447574, 0.549308, 0.557691, 0.534167, 0.433034, 0.384043, 0.387226, 0.311707, 0.384043, 0.394753, 0.321458, 0.394753, 0.422041, 0.377384, 0.30533, 0.281712, 0.243554, 0.17593, 0.25406, 0.229226, 0.21291, 0.125101, 0.137348, 0.129801, 0.11371, 0.127496, 0.219301, 0.142424, 0.216401, 0.229226, 0.219301, 0.216401, 0.21291, 0.209395, 0.158265, 0.196879, 0.271506, 0.21291, 0.339168, 0.264545, 0.284882, 0.284882, 0.42561, 0.311707, 0.356642, 0.356642, 0.401658, 0.36309, 0.450668, 0.433034, 0.339168, 0.268042, 0.36309, 0.295083, 0.30533, 0.308712, 0.332115, 0.359901, 0.36309, 0.236433, 0.239899, 0.232838, 0.15284, 0.109221, 0.122885, 0.06312, 0.0704, 0.079919, 0.079919, 0.078022, 0.098513, 0.132295, 0.185198, 0.203355, 0.284882, 0.247041, 0.298791, 0.216401, 0.25031, 0.298791, 0.398279, 0.468512, 0.468512, 0.622677, 0.653063, 0.653063, 0.750527, 0.771762, 0.741537, 0.657645, 0.648219, 0.585406, 0.608892, 0.59508, 0.525368, 0.497853, 0.51388, 0.534167, 0.675549, 0.575842, 0.618285], '')</t>
  </si>
  <si>
    <t>[0, 2, 3, 4, 5, 6, 7, 8, 9, 10, 130, 131, 133, 134, 135, 174, 175, 176, 177, 178, 179, 180, 181, 182, 183, 184, 185, 186, 187, 188, 190, 191, 192, 193, 194, 195, 197, 198, 199, 200, 201, 202, 203, 204, 205, 206, 207, 208, 209, 210, 211, 212, 213, 214, 215, 216, 217, 218, 219, 220, 221, 222, 223, 224, 225, 226, 227, 228, 229, 230, 231, 232, 233, 234, 235, 236, 237, 274, 276, 277, 278, 279, 280, 281, 282, 283, 284, 285, 286, 287, 288, 289, 290, 291, 292, 293, 294, 295, 296, 297, 298, 299, 300, 301, 302, 303, 304, 305, 306, 343, 363, 371, 372, 373, 453, 454, 455, 456, 457, 458, 459, 460, 461, 462, 463, 464, 466, 467, 468, 469, 470]</t>
  </si>
  <si>
    <t>76)</t>
  </si>
  <si>
    <t>UPI00021861A6 status=activ</t>
  </si>
  <si>
    <t>([0.247041, 0.155435, 0.098513, 0.100716, 0.05306, 0.038042, 0.03976, 0.032677, 0.045352, 0.037156, 0.029376, 0.038858, 0.047319, 0.058088, 0.056825, 0.043307, 0.0704, 0.073402, 0.059222, 0.038858, 0.048328, 0.049374, 0.083462, 0.111485, 0.088832, 0.158265, 0.164327, 0.196879, 0.271506, 0.268042, 0.239899, 0.209395, 0.132295, 0.161087, 0.225814, 0.164327, 0.236433, 0.236433, 0.15284, 0.155435, 0.142424, 0.15284, 0.088832, 0.090864, 0.090864, 0.137348, 0.15284, 0.21291, 0.15008, 0.155435, 0.170161, 0.275179, 0.349426, 0.440853, 0.401658, 0.36309, 0.433034, 0.352862, 0.318242, 0.408655, 0.335645, 0.352862, 0.342579, 0.335645, 0.243554, 0.284882, 0.203355, 0.185198, 0.200174, 0.268042, 0.26085, 0.216401, 0.118441, 0.147574, 0.164327, 0.167087, 0.203355, 0.132295, 0.232838, 0.26085, 0.179055, 0.147574, 0.179055, 0.17593, 0.275179, 0.36309, 0.36309, 0.414856, 0.339168, 0.332115, 0.298791, 0.301917, 0.332115, 0.377384, 0.335645, 0.335645, 0.328603, 0.328603, 0.352862, 0.318242, 0.239899, 0.318242, 0.461924, 0.494003, 0.509769, 0.497853, 0.4292, 0.42561, 0.390993, 0.486429, 0.444081, 0.517562, 0.468512, 0.483068, 0.562014, 0.59917, 0.549308, 0.562014, 0.436924, 0.440853, 0.414856, 0.433034, 0.40511, 0.346032, 0.31487, 0.200174, 0.132295, 0.194234, 0.219301, 0.295083, 0.206376, 0.243554, 0.219301, 0.264545, 0.25406, 0.158265, 0.161087, 0.125101, 0.081712, 0.098513, 0.144935, 0.161087, 0.229226, 0.268042, 0.219301, 0.26085, 0.398279, 0.458154, 0.447574, 0.447574, 0.436924, 0.433034, 0.342579, 0.346032, 0.301917, 0.301917, 0.408655, 0.42561, 0.517562, 0.497853, 0.59508, 0.494003, 0.5017, 0.529623, 0.408655, 0.483068, 0.486429, 0.447574, 0.458154, 0.444081, 0.380708, 0.359901, 0.444081, 0.545602, 0.5017, 0.525368, 0.5017, 0.450668], '')</t>
  </si>
  <si>
    <t>[104, 111, 114, 115, 116, 117, 158, 160, 162, 163, 173, 174, 175, 176]</t>
  </si>
  <si>
    <t>UPI00021861A7 status=activ</t>
  </si>
  <si>
    <t>([0.021381, 0.033407, 0.058088, 0.078022, 0.125101, 0.15284, 0.15284, 0.206376, 0.155435, 0.118441, 0.144935, 0.17593, 0.170161, 0.155435, 0.170161, 0.125101, 0.21291, 0.288399, 0.281712, 0.377384, 0.377384, 0.359901, 0.25406, 0.239899, 0.271506, 0.243554, 0.271506, 0.301917, 0.232838, 0.311707, 0.281712, 0.301917, 0.271506, 0.268042, 0.401658, 0.390993, 0.454136, 0.450668, 0.387226, 0.387226, 0.377384, 0.483068, 0.5017, 0.675549, 0.707965, 0.675549, 0.716283, 0.716283, 0.671169, 0.642678, 0.63748, 0.690604, 0.671169, 0.557691, 0.497853, 0.480142, 0.480142, 0.377384, 0.377384, 0.356642, 0.36309, 0.346032, 0.349426, 0.247041, 0.247041, 0.232838, 0.229226, 0.122885, 0.10481, 0.137348, 0.209395, 0.134866, 0.161087, 0.170161, 0.278302, 0.328603, 0.349426, 0.436924, 0.468512, 0.486429, 0.529623, 0.517562, 0.541878, 0.525368, 0.497853, 0.387226, 0.390993, 0.30533, 0.298791, 0.308712, 0.291804, 0.275179, 0.284882, 0.229226, 0.185198, 0.200174, 0.120615, 0.058088, 0.058088, 0.050641, 0.022667, 0.028107, 0.026338, 0.014075, 0.013265, 0.013821, 0.024826, 0.019109, 0.034884, 0.034884, 0.032677, 0.027463, 0.028107, 0.048328, 0.090864, 0.120615, 0.116183, 0.122885, 0.203355, 0.219301, 0.209395, 0.236433, 0.161087, 0.161087, 0.179055, 0.15284, 0.247041, 0.15008, 0.179055, 0.102787, 0.209395, 0.209395, 0.173081, 0.147574, 0.122885, 0.078022, 0.059222, 0.044297, 0.064632, 0.076542, 0.040537, 0.076542, 0.125101, 0.102787, 0.060549, 0.081712, 0.058088, 0.032677, 0.066181, 0.040537, 0.054297, 0.032677, 0.019401, 0.034884, 0.042364, 0.050641, 0.076542, 0.090864, 0.120615, 0.144935, 0.094817, 0.164327, 0.137348, 0.081712, 0.106997, 0.139895, 0.102787, 0.098513, 0.134866, 0.134866, 0.194234, 0.25031, 0.295083, 0.349426, 0.328603, 0.257454, 0.161087, 0.161087, 0.161087, 0.155435, 0.182256, 0.142424, 0.127496, 0.083462, 0.164327, 0.147574, 0.173081, 0.264545, 0.384043, 0.324872, 0.30533, 0.26085, 0.25031, 0.182256, 0.21291, 0.21291, 0.31487, 0.346032, 0.346032, 0.26085, 0.257454, 0.229226, 0.321458, 0.356642, 0.390993, 0.318242, 0.41194, 0.308712, 0.30533, 0.243554, 0.342579, 0.349426, 0.321458, 0.335645, 0.408655, 0.414856, 0.335645, 0.219301, 0.206376, 0.216401, 0.216401, 0.182256, 0.18812, 0.200174, 0.17593, 0.275179, 0.328603, 0.342579, 0.380708, 0.374039, 0.408655, 0.291804, 0.196879, 0.298791, 0.288399, 0.291804, 0.298791, 0.288399, 0.268042, 0.352862, 0.359901, 0.36309, 0.359901, 0.324872, 0.232838, 0.158265, 0.137348, 0.086953, 0.038858, 0.037156, 0.038042, 0.038042, 0.078022, 0.081712, 0.0704, 0.047319, 0.045352, 0.025316, 0.044297, 0.05306, 0.030003, 0.019401, 0.026338, 0.032017, 0.038042, 0.038858, 0.038858, 0.046336, 0.074921, 0.127496, 0.194234, 0.129801, 0.079919, 0.046336, 0.078022, 0.076542, 0.120615, 0.122885, 0.167087, 0.11371, 0.179055, 0.185198, 0.25031, 0.271506, 0.281712, 0.25406, 0.268042, 0.268042, 0.229226, 0.25406, 0.200174, 0.203355, 0.257454, 0.342579, 0.42561, 0.422041, 0.390993, 0.387226, 0.398279, 0.414856, 0.41194, 0.41194, 0.401658, 0.318242, 0.239899, 0.232838, 0.25031, 0.229226, 0.311707, 0.308712, 0.209395, 0.278302, 0.278302, 0.31487, 0.219301, 0.219301, 0.203355, 0.219301, 0.219301, 0.209395, 0.222385, 0.295083, 0.298791, 0.387226, 0.483068, 0.480142, 0.468512, 0.476583, 0.557691, 0.538167, 0.534167, 0.618285, 0.618285, 0.585406, 0.538167, 0.712013, 0.699094, 0.712013], '')</t>
  </si>
  <si>
    <t>[42, 43, 44, 45, 46, 47, 48, 49, 50, 51, 52, 53, 80, 81, 82, 83, 328, 329, 330, 331, 332, 333, 334, 335, 336, 337]</t>
  </si>
  <si>
    <t>UPI00021861A8 status=activ</t>
  </si>
  <si>
    <t>([0.045352, 0.090864, 0.078022, 0.100716, 0.055536, 0.038042, 0.050641, 0.079919, 0.081712, 0.083462, 0.100716, 0.111485, 0.051831, 0.03976, 0.078022, 0.060549, 0.100716, 0.120615, 0.21291, 0.324872, 0.284882, 0.288399, 0.222385, 0.196879, 0.209395, 0.232838, 0.324872, 0.324872, 0.271506, 0.30533, 0.342579, 0.377384, 0.418646, 0.58069, 0.5017, 0.414856, 0.468512, 0.472492, 0.366687, 0.247041, 0.271506, 0.301917, 0.222385, 0.236433, 0.206376, 0.200174, 0.216401, 0.209395, 0.209395, 0.167087, 0.164327, 0.17593, 0.147574, 0.086953, 0.074921, 0.139895, 0.200174, 0.118441, 0.142424, 0.225814, 0.257454, 0.239899, 0.257454, 0.370445, 0.318242, 0.366687, 0.366687, 0.387226, 0.308712, 0.196879, 0.30533, 0.301917, 0.191378, 0.129801, 0.196879, 0.194234, 0.116183, 0.132295, 0.196879, 0.111485, 0.098513, 0.090864, 0.060549, 0.043307, 0.025762, 0.043307, 0.078022, 0.081712, 0.06312, 0.122885, 0.191378, 0.129801, 0.129801, 0.170161, 0.209395, 0.232838, 0.236433, 0.26085, 0.26085, 0.232838, 0.311707, 0.203355, 0.308712, 0.278302, 0.30533, 0.387226, 0.374039, 0.374039, 0.288399, 0.370445, 0.370445, 0.394753, 0.450668, 0.465241, 0.444081, 0.40511, 0.380708, 0.281712, 0.339168, 0.311707, 0.349426, 0.339168, 0.465241, 0.366687, 0.468512, 0.387226, 0.401658, 0.440853, 0.324872, 0.380708, 0.291804, 0.271506, 0.291804, 0.25031, 0.206376, 0.229226, 0.30533, 0.281712, 0.390993, 0.4292, 0.4292, 0.42561, 0.422041, 0.408655, 0.458154, 0.366687, 0.440853, 0.342579, 0.30533, 0.271506, 0.268042, 0.288399, 0.271506, 0.275179, 0.222385, 0.229226, 0.278302, 0.158265, 0.182256, 0.173081, 0.155435, 0.155435, 0.094817, 0.096677, 0.096677, 0.069024, 0.094817, 0.059222, 0.05306, 0.032677, 0.069024, 0.092881, 0.142424, 0.122885, 0.073402, 0.125101, 0.147574, 0.137348, 0.209395, 0.142424, 0.129801, 0.074921, 0.034884, 0.035586, 0.038042, 0.037156, 0.06184, 0.079919, 0.111485, 0.158265, 0.158265, 0.092881, 0.048328, 0.043307, 0.030611, 0.056825, 0.055536, 0.058088, 0.06184, 0.085092, 0.132295, 0.090864, 0.142424, 0.161087, 0.243554, 0.239899, 0.161087, 0.085092, 0.076542, 0.11371, 0.134866, 0.206376, 0.182256, 0.25406, 0.281712, 0.384043, 0.36309, 0.352862, 0.257454, 0.142424, 0.155435, 0.155435, 0.219301, 0.247041, 0.328603, 0.284882, 0.170161, 0.25031, 0.370445, 0.284882, 0.26085, 0.17593, 0.109221, 0.134866, 0.15284, 0.081712, 0.034884, 0.034068, 0.018106, 0.028107, 0.067594, 0.051831, 0.025316, 0.020165, 0.010131, 0.008075, 0.009294, 0.010372, 0.011106, 0.011106, 0.011518, 0.011903, 0.020165, 0.019401, 0.033407, 0.018106, 0.037156, 0.064632, 0.06312, 0.074921, 0.076542, 0.067594, 0.032677, 0.074921, 0.054297, 0.127496, 0.127496, 0.083462, 0.0704, 0.06312, 0.069024, 0.078022, 0.032017, 0.031287, 0.055536, 0.055536, 0.058088, 0.056825, 0.045352, 0.043307, 0.064632, 0.064632, 0.064632, 0.079919, 0.074921, 0.076542, 0.067594, 0.067594, 0.067594, 0.158265, 0.11371, 0.06184, 0.100716, 0.127496, 0.06184, 0.067594, 0.038042, 0.071867, 0.049374, 0.079919, 0.096677, 0.069024, 0.073402, 0.043307, 0.073402, 0.076542, 0.076542, 0.085092, 0.125101, 0.191378, 0.100716, 0.092881, 0.094817, 0.085092, 0.158265, 0.26085, 0.247041, 0.247041, 0.236433, 0.275179, 0.268042, 0.236433, 0.328603, 0.335645, 0.335645, 0.25406, 0.247041, 0.264545, 0.257454, 0.257454, 0.182256, 0.271506, 0.356642, 0.433034, 0.444081, 0.408655, 0.418646, 0.42561, 0.529623, 0.490133, 0.480142, 0.390993, 0.328603, 0.352862, 0.232838, 0.328603, 0.41194, 0.31487, 0.377384, 0.366687, 0.380708, 0.450668, 0.447574, 0.41194, 0.384043, 0.377384, 0.377384, 0.370445, 0.342579, 0.356642, 0.398279, 0.398279, 0.398279, 0.377384, 0.346032, 0.461924, 0.450668, 0.394753, 0.5017, 0.5017, 0.505461, 0.436924, 0.440853, 0.436924, 0.436924, 0.472492, 0.483068, 0.494003, 0.370445, 0.324872, 0.219301, 0.144935, 0.15008, 0.225814, 0.321458, 0.332115, 0.206376, 0.222385, 0.25406, 0.26085, 0.26085, 0.268042, 0.25406, 0.225814, 0.219301, 0.264545, 0.268042, 0.209395, 0.203355, 0.25031, 0.318242, 0.318242, 0.398279, 0.398279, 0.401658, 0.40511, 0.398279, 0.538167, 0.444081, 0.497853, 0.490133, 0.490133, 0.458154, 0.454136, 0.490133, 0.494003, 0.490133, 0.40511, 0.384043, 0.387226, 0.458154, 0.387226, 0.483068, 0.476583, 0.387226, 0.380708, 0.342579, 0.346032, 0.366687, 0.36309, 0.342579, 0.288399, 0.288399, 0.321458, 0.318242, 0.236433, 0.232838, 0.257454, 0.339168, 0.332115, 0.359901, 0.339168, 0.318242, 0.339168, 0.370445, 0.42561, 0.440853, 0.465241, 0.458154, 0.332115, 0.408655, 0.281712, 0.335645, 0.278302, 0.225814, 0.301917, 0.370445, 0.288399, 0.257454, 0.257454, 0.332115, 0.194234, 0.144935, 0.236433, 0.173081, 0.122885, 0.139895, 0.129801, 0.109221, 0.118441, 0.137348, 0.085092, 0.161087, 0.164327, 0.225814, 0.182256, 0.182256, 0.118441, 0.11371, 0.120615, 0.058088, 0.058088, 0.122885, 0.191378, 0.191378, 0.15008, 0.191378, 0.203355, 0.203355, 0.225814, 0.142424, 0.196879, 0.25031, 0.17593, 0.11371, 0.092881, 0.10481, 0.10481, 0.161087, 0.243554, 0.229226, 0.25406, 0.271506, 0.25406, 0.147574, 0.147574, 0.229226, 0.219301, 0.118441, 0.073402, 0.044297, 0.073402, 0.0704, 0.048328, 0.086953, 0.081712, 0.10481, 0.102787, 0.109221, 0.066181, 0.069024, 0.0704, 0.118441, 0.111485, 0.055536, 0.116183, 0.109221, 0.085092, 0.085092, 0.164327, 0.17593, 0.25406, 0.17593, 0.092881, 0.15284, 0.15008, 0.191378, 0.11371, 0.173081, 0.164327, 0.139895, 0.069024, 0.058088, 0.033407, 0.019109, 0.031287, 0.030611, 0.023534, 0.030003, 0.032017, 0.016021, 0.024393, 0.026338, 0.025316, 0.054297, 0.030611, 0.017797, 0.015344, 0.026338, 0.030003, 0.033407, 0.0704, 0.137348, 0.111485, 0.106997, 0.173081, 0.109221, 0.106997, 0.147574, 0.147574, 0.134866, 0.239899, 0.144935, 0.132295, 0.129801, 0.15284, 0.229226, 0.301917, 0.356642, 0.318242, 0.25031, 0.203355, 0.170161, 0.137348, 0.185198, 0.301917, 0.268042], '')</t>
  </si>
  <si>
    <t>[33, 34, 338, 368, 369, 370, 407]</t>
  </si>
  <si>
    <t>UPI00021861A9 status=activ</t>
  </si>
  <si>
    <t>([0.308712, 0.298791, 0.352862, 0.342579, 0.387226, 0.295083, 0.229226, 0.229226, 0.225814, 0.179055, 0.200174, 0.239899, 0.239899, 0.311707, 0.408655, 0.40511, 0.377384, 0.30533, 0.291804, 0.318242, 0.275179, 0.18812, 0.139895, 0.090864, 0.111485, 0.100716, 0.144935, 0.142424, 0.17593, 0.200174, 0.236433, 0.275179, 0.247041, 0.328603, 0.352862, 0.366687, 0.366687, 0.366687, 0.433034, 0.41194, 0.414856, 0.374039, 0.440853, 0.575842, 0.680603, 0.63748, 0.59508, 0.653063, 0.750527, 0.648219, 0.642678, 0.694846, 0.613573, 0.549308, 0.541878, 0.436924, 0.42561, 0.328603, 0.374039, 0.342579, 0.271506, 0.271506, 0.25406, 0.247041, 0.144935, 0.158265, 0.120615, 0.083462, 0.050641, 0.028695, 0.042364, 0.026338, 0.026892, 0.038858, 0.064632, 0.054297, 0.088832, 0.100716, 0.179055, 0.142424, 0.167087, 0.236433, 0.179055, 0.275179, 0.288399, 0.398279, 0.30533, 0.384043, 0.40511, 0.390993, 0.408655, 0.440853, 0.497853, 0.509769, 0.394753, 0.390993, 0.450668, 0.461924, 0.447574, 0.36309, 0.36309, 0.366687, 0.377384, 0.36309, 0.36309, 0.356642, 0.25031, 0.225814, 0.25406, 0.339168, 0.342579, 0.42561, 0.370445, 0.40511, 0.394753, 0.387226, 0.398279, 0.377384, 0.308712, 0.222385, 0.301917, 0.332115, 0.359901, 0.359901, 0.436924, 0.444081, 0.335645, 0.335645, 0.346032, 0.291804, 0.203355, 0.25031, 0.257454, 0.291804, 0.203355, 0.206376, 0.295083, 0.284882, 0.30533, 0.380708, 0.468512, 0.394753, 0.394753, 0.380708, 0.401658, 0.311707, 0.298791, 0.332115, 0.324872, 0.31487, 0.356642, 0.465241, 0.390993, 0.374039, 0.394753, 0.483068, 0.505461, 0.418646, 0.387226, 0.359901, 0.278302, 0.203355, 0.170161, 0.161087, 0.127496, 0.129801, 0.196879, 0.173081, 0.25031, 0.30533, 0.390993, 0.380708, 0.349426, 0.356642, 0.356642, 0.335645, 0.339168, 0.21291, 0.298791, 0.328603, 0.342579, 0.42561, 0.497853, 0.5017, 0.525368, 0.454136, 0.335645, 0.370445, 0.414856, 0.401658, 0.394753, 0.398279, 0.41194, 0.328603, 0.454136, 0.4292, 0.422041, 0.324872, 0.42561, 0.458154, 0.454136, 0.440853, 0.436924, 0.436924, 0.468512, 0.468512, 0.454136, 0.5017, 0.468512, 0.454136, 0.41194, 0.447574, 0.370445, 0.328603, 0.384043, 0.324872, 0.324872, 0.239899, 0.288399, 0.206376, 0.116183, 0.058088, 0.047319, 0.037156, 0.036378, 0.043307, 0.041405, 0.05306, 0.067594, 0.032677, 0.018787, 0.020165, 0.022306, 0.033407, 0.041405, 0.029376, 0.023534, 0.023963, 0.022667, 0.023963, 0.043307, 0.079919, 0.164327, 0.134866, 0.155435, 0.098513, 0.106997, 0.100716, 0.129801, 0.139895, 0.247041, 0.352862, 0.408655, 0.308712, 0.284882, 0.21291, 0.291804, 0.275179, 0.308712, 0.374039, 0.31487, 0.301917, 0.257454, 0.167087, 0.243554, 0.247041, 0.335645, 0.278302, 0.278302, 0.318242, 0.219301, 0.229226, 0.129801, 0.106997, 0.167087, 0.200174, 0.268042, 0.271506, 0.324872, 0.349426, 0.268042, 0.247041, 0.170161, 0.194234, 0.243554, 0.232838, 0.155435, 0.15008, 0.232838, 0.25031, 0.25406, 0.349426, 0.25031, 0.268042, 0.239899, 0.21291, 0.129801, 0.06312, 0.076542, 0.092881, 0.038858, 0.078022, 0.158265, 0.232838, 0.206376, 0.243554, 0.271506, 0.268042, 0.18812, 0.17593, 0.17593, 0.139895, 0.109221, 0.147574, 0.229226, 0.264545, 0.206376, 0.308712, 0.444081, 0.418646, 0.324872, 0.440853, 0.408655, 0.278302, 0.209395, 0.25031, 0.161087, 0.164327, 0.278302, 0.380708, 0.377384, 0.394753, 0.342579, 0.374039, 0.422041, 0.418646, 0.377384, 0.468512, 0.454136, 0.444081, 0.40511, 0.401658, 0.398279, 0.436924, 0.468512, 0.545602, 0.545602, 0.534167, 0.41194, 0.335645, 0.243554, 0.25031, 0.216401, 0.332115, 0.349426, 0.332115, 0.288399, 0.342579, 0.311707, 0.281712, 0.167087, 0.106997, 0.15284, 0.15284, 0.15008, 0.15284, 0.120615, 0.120615, 0.209395, 0.182256, 0.25031, 0.346032, 0.339168, 0.339168, 0.30533, 0.200174, 0.179055, 0.229226, 0.191378, 0.158265, 0.100716, 0.196879, 0.308712, 0.332115, 0.332115, 0.36309, 0.444081, 0.40511, 0.31487, 0.278302, 0.281712, 0.161087, 0.132295, 0.116183, 0.116183, 0.071867, 0.106997, 0.122885, 0.11371, 0.158265, 0.225814, 0.232838, 0.219301, 0.147574, 0.179055, 0.127496, 0.11371, 0.122885, 0.18812, 0.191378, 0.161087, 0.26085, 0.36309, 0.328603, 0.349426, 0.352862, 0.4292, 0.377384, 0.298791, 0.295083, 0.268042, 0.18812, 0.288399, 0.301917, 0.377384, 0.352862, 0.414856, 0.418646, 0.401658, 0.401658, 0.398279, 0.359901, 0.370445, 0.356642, 0.377384, 0.298791, 0.271506, 0.284882, 0.291804, 0.346032, 0.36309, 0.36309, 0.339168, 0.311707, 0.311707, 0.275179, 0.25406, 0.179055, 0.144935, 0.155435, 0.125101, 0.18812, 0.257454, 0.26085, 0.268042, 0.321458, 0.374039, 0.394753, 0.380708, 0.359901, 0.278302, 0.26085, 0.257454, 0.366687, 0.408655, 0.332115, 0.308712, 0.352862, 0.440853, 0.42561, 0.30533, 0.346032, 0.339168, 0.370445, 0.328603, 0.222385, 0.229226, 0.264545, 0.239899, 0.18812, 0.278302, 0.422041, 0.398279, 0.308712, 0.311707, 0.295083, 0.295083, 0.295083, 0.229226, 0.243554, 0.278302, 0.380708, 0.390993, 0.41194, 0.370445, 0.41194, 0.41194, 0.335645, 0.247041, 0.275179, 0.349426, 0.346032, 0.30533, 0.339168, 0.4292, 0.387226, 0.36309, 0.436924, 0.5017, 0.541878, 0.517562, 0.570702, 0.59508, 0.545602, 0.447574, 0.476583, 0.436924, 0.541878, 0.525368, 0.59508, 0.618285, 0.59917, 0.486429, 0.384043, 0.349426, 0.359901, 0.278302, 0.301917, 0.298791, 0.275179, 0.179055, 0.120615, 0.102787, 0.050641, 0.036378, 0.064632, 0.066181, 0.047319, 0.047319, 0.042364, 0.05306, 0.046336, 0.03976, 0.060549, 0.116183, 0.083462, 0.076542, 0.15008, 0.132295, 0.081712, 0.100716, 0.179055, 0.17593, 0.167087, 0.18812, 0.232838, 0.196879, 0.209395, 0.219301, 0.219301, 0.321458, 0.308712, 0.352862, 0.301917, 0.264545, 0.236433, 0.239899, 0.216401, 0.219301, 0.247041, 0.25031, 0.239899, 0.173081, 0.25406, 0.25406, 0.328603, 0.359901, 0.387226, 0.384043, 0.454136, 0.461924, 0.468512, 0.444081, 0.318242, 0.370445, 0.444081, 0.465241, 0.465241, 0.433034, 0.414856, 0.408655, 0.461924, 0.461924, 0.538167, 0.444081, 0.335645, 0.356642, 0.349426, 0.359901, 0.366687, 0.359901, 0.398279, 0.321458, 0.26085, 0.352862, 0.384043, 0.374039, 0.374039, 0.450668, 0.486429, 0.486429, 0.490133, 0.570702, 0.476583, 0.480142, 0.538167, 0.680603, 0.521092, 0.521092, 0.557691, 0.468512, 0.387226, 0.318242, 0.301917, 0.308712, 0.311707, 0.318242, 0.318242, 0.335645, 0.335645, 0.366687, 0.374039, 0.41194, 0.374039, 0.458154, 0.447574, 0.394753, 0.387226, 0.418646, 0.418646, 0.384043, 0.349426, 0.352862, 0.384043, 0.461924, 0.480142, 0.468512, 0.461924, 0.398279, 0.384043, 0.30533, 0.298791, 0.219301, 0.18812, 0.18812, 0.139895, 0.144935, 0.225814, 0.203355, 0.284882, 0.295083, 0.324872, 0.433034, 0.486429, 0.447574, 0.454136, 0.521092, 0.440853, 0.359901, 0.398279, 0.40511, 0.490133, 0.42561, 0.40511, 0.40511, 0.401658, 0.461924, 0.4292, 0.349426, 0.387226, 0.301917, 0.295083, 0.271506, 0.271506, 0.295083, 0.335645, 0.25031, 0.25406, 0.321458, 0.318242, 0.284882, 0.25406, 0.222385, 0.288399, 0.308712, 0.30533, 0.308712, 0.324872, 0.257454, 0.318242, 0.308712, 0.284882, 0.281712, 0.275179, 0.275179, 0.200174, 0.111485, 0.125101, 0.120615, 0.15008, 0.185198, 0.257454, 0.288399, 0.284882, 0.185198, 0.264545, 0.268042, 0.196879, 0.122885, 0.203355, 0.243554, 0.21291, 0.288399, 0.298791, 0.288399, 0.206376, 0.295083, 0.370445, 0.444081, 0.342579, 0.308712, 0.339168, 0.295083, 0.222385, 0.18812, 0.298791, 0.30533, 0.200174, 0.278302, 0.352862, 0.318242, 0.179055, 0.206376, 0.232838, 0.219301, 0.139895, 0.243554, 0.134866, 0.155435, 0.161087, 0.257454, 0.25406, 0.25406, 0.298791, 0.298791, 0.359901, 0.264545, 0.288399, 0.30533, 0.209395, 0.18812, 0.21291, 0.222385, 0.147574, 0.155435, 0.15284, 0.25406, 0.222385, 0.332115, 0.328603, 0.229226, 0.196879, 0.200174, 0.116183, 0.064632, 0.102787, 0.109221, 0.167087, 0.085092, 0.144935, 0.219301, 0.18812, 0.122885, 0.203355, 0.284882, 0.291804, 0.298791, 0.278302, 0.271506, 0.17593, 0.144935, 0.194234, 0.232838, 0.229226, 0.25406, 0.346032, 0.308712, 0.311707, 0.321458, 0.318242, 0.311707, 0.200174, 0.275179, 0.387226, 0.359901, 0.25031, 0.155435, 0.161087, 0.144935, 0.116183, 0.200174, 0.247041, 0.191378, 0.173081, 0.17593, 0.179055, 0.164327, 0.196879, 0.134866, 0.11371, 0.098513, 0.079919, 0.161087, 0.15284, 0.142424, 0.139895, 0.239899, 0.239899, 0.225814, 0.15008, 0.164327, 0.094817, 0.090864, 0.170161, 0.17593, 0.182256, 0.232838, 0.247041, 0.239899, 0.239899, 0.222385, 0.346032, 0.377384, 0.384043, 0.298791, 0.219301, 0.164327, 0.167087, 0.239899, 0.257454, 0.370445, 0.311707, 0.332115, 0.236433, 0.167087, 0.17593, 0.185198, 0.170161, 0.18812, 0.132295, 0.106997, 0.134866, 0.122885, 0.060549, 0.05306, 0.046336, 0.085092, 0.122885, 0.122885, 0.129801, 0.134866, 0.116183, 0.209395, 0.275179, 0.346032, 0.387226, 0.291804, 0.275179, 0.219301, 0.139895, 0.191378, 0.295083, 0.291804, 0.268042, 0.384043, 0.394753, 0.494003, 0.476583, 0.401658, 0.394753, 0.401658, 0.271506, 0.332115, 0.30533, 0.271506, 0.200174, 0.206376, 0.18812, 0.120615, 0.196879, 0.179055, 0.118441, 0.125101, 0.125101, 0.125101, 0.083462, 0.055536, 0.055536, 0.042364, 0.043307, 0.051831, 0.048328, 0.100716, 0.081712, 0.076542, 0.088832, 0.090864, 0.086953, 0.096677, 0.155435, 0.092881, 0.142424, 0.191378, 0.203355, 0.219301, 0.25406, 0.232838, 0.21291, 0.147574, 0.179055, 0.179055, 0.158265, 0.100716, 0.090864, 0.098513, 0.11371, 0.098513, 0.170161, 0.191378, 0.275179, 0.308712, 0.324872, 0.30533, 0.25031, 0.147574, 0.120615, 0.0704, 0.109221, 0.179055, 0.155435, 0.15008, 0.161087, 0.179055, 0.275179, 0.288399, 0.200174, 0.10481, 0.118441, 0.081712, 0.067594, 0.055536, 0.044297, 0.06312, 0.085092, 0.129801, 0.147574, 0.194234, 0.196879, 0.209395, 0.21291, 0.335645, 0.239899, 0.352862, 0.328603, 0.332115, 0.342579, 0.4292, 0.444081, 0.433034, 0.483068, 0.483068, 0.5017, 0.494003, 0.517562, 0.461924, 0.454136, 0.541878, 0.454136], '')</t>
  </si>
  <si>
    <t>[43, 44, 45, 46, 47, 48, 49, 50, 51, 52, 53, 54, 93, 156, 183, 184, 207, 345, 346, 347, 508, 509, 510, 511, 512, 513, 517, 518, 519, 520, 521, 593, 612, 615, 616, 617, 618, 619, 666, 981, 983, 986]</t>
  </si>
  <si>
    <t>UPI00021861AA status=activ</t>
  </si>
  <si>
    <t>([0.0198, 0.037156, 0.051831, 0.078022, 0.094817, 0.118441, 0.137348, 0.120615, 0.067594, 0.078022, 0.047319, 0.033407, 0.018106, 0.033407, 0.014075, 0.025316, 0.031287, 0.018787, 0.022306, 0.013437, 0.008895, 0.005872, 0.004835, 0.003864, 0.002727, 0.00225, 0.001692, 0.001344, 0.000923, 0.000958, 0.000713, 0.000743, 0.000704, 0.000945, 0.000945, 0.001159, 0.000743, 0.001159, 0.00146, 0.002057, 0.002688, 0.002761, 0.003109, 0.002366, 0.002138, 0.002761, 0.003821, 0.003555, 0.003366, 0.003701, 0.003963, 0.00543, 0.00543, 0.006039, 0.004513, 0.004247, 0.005734, 0.007031, 0.005623, 0.00389, 0.002529, 0.001597, 0.002276, 0.002276, 0.002435, 0.003014, 0.002117, 0.002078, 0.002976, 0.004247, 0.005992, 0.005503, 0.00543, 0.007645, 0.008156, 0.008276, 0.005734, 0.005992, 0.006701, 0.009096, 0.016021, 0.018106, 0.041405, 0.022667, 0.020165, 0.03976, 0.06312, 0.0704, 0.032017, 0.030611, 0.026892, 0.024393, 0.047319, 0.032017, 0.017138, 0.015078, 0.028695, 0.032017, 0.016257, 0.017797, 0.010131, 0.010372, 0.010372, 0.009865, 0.00962, 0.017138, 0.017447, 0.009483, 0.016826, 0.030003, 0.031287, 0.019401, 0.020522, 0.022667, 0.016021, 0.015344, 0.030611, 0.026892, 0.058088, 0.058088, 0.026892, 0.06184, 0.035586, 0.0704, 0.038858, 0.06184, 0.06312, 0.059222, 0.05306, 0.051831, 0.050641, 0.034068, 0.058088, 0.05306, 0.027463, 0.029376, 0.056825, 0.023534, 0.026338, 0.024393, 0.055536, 0.111485, 0.106997, 0.182256, 0.106997, 0.191378, 0.225814, 0.118441, 0.116183, 0.232838, 0.134866, 0.15008, 0.203355, 0.206376, 0.222385, 0.278302, 0.281712, 0.194234, 0.200174, 0.196879, 0.196879, 0.10481, 0.074921, 0.067594, 0.028695, 0.030611, 0.016528, 0.018106, 0.035586, 0.020876, 0.019401, 0.026892, 0.024393, 0.013821, 0.014783, 0.009294, 0.007645, 0.012491, 0.020165, 0.024393, 0.013821, 0.013821, 0.015344, 0.019401, 0.013437, 0.015078, 0.017138, 0.023963, 0.013613, 0.013821, 0.024393, 0.026338, 0.018106, 0.017797, 0.037156, 0.020522, 0.026892, 0.054297, 0.047319, 0.026892, 0.022306, 0.043307, 0.050641, 0.078022, 0.045352, 0.074921, 0.139895, 0.122885, 0.090864, 0.179055, 0.167087, 0.173081, 0.173081, 0.191378, 0.21291, 0.098513, 0.161087, 0.194234, 0.18812, 0.106997, 0.17593, 0.301917, 0.284882, 0.17593, 0.18812, 0.275179, 0.179055, 0.102787, 0.17593, 0.257454, 0.222385, 0.222385, 0.21291, 0.216401, 0.222385, 0.132295, 0.170161, 0.106997, 0.064632, 0.048328, 0.071867, 0.071867, 0.031287, 0.019109, 0.032677, 0.025316, 0.028695, 0.028107, 0.028107, 0.028107, 0.030003, 0.034068, 0.0198, 0.020165, 0.019109, 0.030611, 0.05306, 0.090864, 0.144935, 0.161087, 0.155435, 0.096677, 0.056825, 0.067594, 0.11371, 0.109221, 0.078022, 0.066181, 0.122885, 0.206376, 0.196879, 0.206376, 0.196879, 0.288399, 0.278302, 0.257454, 0.26085, 0.26085, 0.167087, 0.167087, 0.200174, 0.139895, 0.142424, 0.209395, 0.328603, 0.349426, 0.268042, 0.366687, 0.26085, 0.191378, 0.179055, 0.111485, 0.109221, 0.098513, 0.060549, 0.035586, 0.023087, 0.013265, 0.013265, 0.019401, 0.014075, 0.017447, 0.037156, 0.076542, 0.076542, 0.060549, 0.032017, 0.054297, 0.049374, 0.069024, 0.058088, 0.034884, 0.060549, 0.055536, 0.034068, 0.06184, 0.11371, 0.191378, 0.31487, 0.232838, 0.236433, 0.291804, 0.196879, 0.129801, 0.081712, 0.081712, 0.088832, 0.15008, 0.161087, 0.116183, 0.132295, 0.200174, 0.298791, 0.298791, 0.268042, 0.264545, 0.25031, 0.225814, 0.139895, 0.102787, 0.10481, 0.074921, 0.085092, 0.134866, 0.196879, 0.288399, 0.21291, 0.139895, 0.079919, 0.071867, 0.060549, 0.094817, 0.116183, 0.06312, 0.067594, 0.092881, 0.076542, 0.047319, 0.050641, 0.050641, 0.06184, 0.060549, 0.060549, 0.060549, 0.069024, 0.06184, 0.034884, 0.0704, 0.132295, 0.203355, 0.216401, 0.222385, 0.129801, 0.067594, 0.074921, 0.076542, 0.067594, 0.142424, 0.222385, 0.225814, 0.243554, 0.170161, 0.26085, 0.222385, 0.209395, 0.129801, 0.066181, 0.11371, 0.094817, 0.051831, 0.042364, 0.03976, 0.045352, 0.060549, 0.081712, 0.100716, 0.073402, 0.058088, 0.038042, 0.023963, 0.015078, 0.018106, 0.026892], '')</t>
  </si>
  <si>
    <t>UPI00021861AB status=activ</t>
  </si>
  <si>
    <t>([0.232838, 0.271506, 0.318242, 0.339168, 0.359901, 0.377384, 0.339168, 0.284882, 0.308712, 0.321458, 0.339168, 0.349426, 0.359901, 0.298791, 0.232838, 0.236433, 0.366687, 0.41194, 0.414856, 0.40511, 0.356642, 0.328603, 0.339168, 0.328603, 0.332115, 0.342579, 0.278302, 0.278302, 0.342579, 0.219301, 0.257454, 0.26085, 0.271506, 0.257454, 0.275179, 0.339168, 0.40511, 0.328603, 0.332115, 0.349426, 0.346032, 0.398279, 0.440853, 0.4292, 0.444081, 0.321458, 0.321458, 0.394753, 0.436924, 0.370445, 0.468512, 0.387226, 0.36309, 0.284882, 0.30533, 0.346032, 0.352862, 0.36309, 0.308712, 0.308712, 0.179055, 0.179055, 0.155435, 0.100716, 0.069024, 0.042364, 0.090864, 0.074921, 0.0704, 0.071867, 0.11371, 0.100716, 0.088832, 0.102787, 0.161087, 0.129801, 0.111485, 0.085092, 0.06312, 0.127496, 0.100716, 0.206376, 0.17593, 0.173081, 0.239899], '')</t>
  </si>
  <si>
    <t>UPI00021861AC status=activ</t>
  </si>
  <si>
    <t>([0.054297, 0.018106, 0.026892, 0.016257, 0.009187, 0.010672, 0.013821, 0.018415, 0.013016, 0.015344, 0.011669, 0.009483, 0.006533, 0.004577, 0.004208, 0.003014, 0.003997, 0.003757, 0.002581, 0.001872, 0.001855, 0.001211, 0.001748, 0.001692, 0.001541, 0.00155, 0.001211, 0.001249, 0.001267, 0.001692, 0.001778, 0.001687, 0.001687, 0.001623, 0.002555, 0.002529, 0.003671, 0.002503, 0.00359, 0.003461, 0.004899, 0.003431, 0.004976, 0.005223, 0.003997, 0.004431, 0.006482, 0.006482, 0.004899, 0.003671, 0.002482, 0.002482, 0.00243, 0.002155, 0.003079, 0.003053, 0.003053, 0.001967, 0.003053, 0.003109, 0.003431, 0.003405, 0.004835, 0.003341, 0.00283, 0.002623, 0.003671, 0.002482, 0.003366, 0.003212, 0.004247, 0.006567, 0.004388, 0.004736, 0.007091, 0.007495, 0.007555, 0.008276, 0.008409, 0.005799, 0.005683, 0.00515, 0.003671, 0.003607, 0.004135, 0.004689, 0.005734, 0.004646, 0.006078, 0.004899, 0.005872, 0.004611, 0.003405, 0.004646, 0.005799, 0.004247], '')</t>
  </si>
  <si>
    <t>UPI00021861AD status=activ</t>
  </si>
  <si>
    <t>([0.000713, 0.000468, 0.000983, 0.001623, 0.001249, 0.001687, 0.00243, 0.001855, 0.001533, 0.001271, 0.000958, 0.000816, 0.000833, 0.001232, 0.001142, 0.000816, 0.001434, 0.001069, 0.000906, 0.00152, 0.001597, 0.001709, 0.002727, 0.001692, 0.001572, 0.001649, 0.001318, 0.000876, 0.001142, 0.001391, 0.001748, 0.002435, 0.003109, 0.004483, 0.003109, 0.002276], '')</t>
  </si>
  <si>
    <t>UPI00021861AE status=activ</t>
  </si>
  <si>
    <t>([0.298791, 0.335645, 0.243554, 0.318242, 0.387226, 0.4292, 0.408655, 0.447574, 0.472492, 0.401658, 0.414856, 0.472492, 0.394753, 0.301917, 0.301917, 0.318242, 0.308712, 0.342579, 0.335645, 0.311707, 0.236433, 0.328603, 0.225814, 0.308712, 0.308712, 0.298791, 0.281712, 0.232838, 0.21291, 0.179055, 0.179055, 0.118441, 0.069024, 0.090864, 0.155435, 0.225814, 0.21291, 0.122885, 0.139895, 0.122885, 0.137348, 0.173081, 0.161087, 0.271506, 0.291804, 0.268042, 0.247041, 0.247041, 0.324872, 0.295083, 0.264545, 0.339168, 0.335645, 0.41194, 0.450668, 0.321458, 0.318242, 0.346032, 0.465241, 0.480142, 0.40511, 0.311707, 0.342579, 0.25406, 0.182256, 0.129801, 0.139895, 0.139895, 0.158265, 0.155435, 0.179055, 0.155435, 0.098513, 0.164327, 0.106997, 0.059222, 0.120615, 0.122885, 0.098513, 0.055536, 0.05306, 0.060549, 0.106997, 0.10481, 0.10481, 0.106997, 0.079919, 0.067594, 0.074921, 0.066181, 0.064632, 0.03976, 0.035586, 0.059222, 0.06312, 0.06184, 0.071867, 0.074921, 0.074921, 0.079919, 0.076542, 0.079919, 0.142424, 0.079919, 0.090864, 0.137348, 0.200174, 0.284882, 0.225814, 0.139895, 0.137348, 0.086953, 0.139895, 0.170161, 0.185198, 0.139895, 0.225814, 0.203355, 0.191378, 0.118441, 0.122885, 0.15284, 0.086953, 0.076542, 0.076542, 0.03976, 0.044297, 0.041405, 0.038858, 0.058088, 0.055536, 0.059222, 0.098513, 0.056825, 0.083462, 0.043307, 0.05306, 0.026892, 0.046336, 0.038042, 0.044297, 0.040537, 0.044297, 0.045352, 0.05306, 0.088832, 0.155435, 0.164327, 0.098513, 0.066181, 0.066181, 0.066181, 0.049374, 0.029376, 0.029376, 0.0198, 0.032677, 0.024393, 0.046336, 0.046336, 0.045352, 0.033407, 0.032677, 0.032677, 0.032677, 0.031287, 0.018787, 0.011342, 0.008723, 0.013437, 0.018787, 0.019109, 0.036378, 0.046336, 0.094817, 0.155435, 0.21291, 0.21291, 0.284882, 0.268042, 0.18812, 0.247041, 0.370445, 0.387226, 0.339168, 0.36309, 0.25031, 0.257454, 0.36309, 0.418646, 0.318242, 0.236433, 0.239899, 0.232838, 0.155435, 0.132295, 0.142424, 0.155435, 0.173081, 0.125101, 0.076542, 0.078022, 0.067594, 0.038042, 0.021381, 0.035586, 0.030611, 0.06312, 0.102787, 0.098513, 0.049374, 0.086953, 0.147574, 0.125101, 0.06184, 0.073402, 0.06184, 0.028695, 0.020876, 0.013821, 0.019109, 0.019109, 0.017447, 0.018106, 0.028695, 0.029376, 0.018787, 0.022306, 0.024393, 0.025762, 0.025316, 0.029376, 0.029376, 0.018106, 0.023534, 0.051831, 0.074921, 0.069024, 0.132295, 0.17593, 0.155435, 0.144935, 0.222385, 0.324872, 0.324872, 0.25031, 0.25031, 0.342579, 0.401658, 0.295083, 0.301917, 0.298791, 0.384043, 0.295083, 0.301917, 0.21291, 0.203355, 0.206376, 0.26085, 0.182256, 0.191378, 0.298791, 0.236433, 0.236433, 0.164327, 0.161087, 0.247041, 0.324872, 0.324872, 0.349426, 0.433034, 0.433034, 0.440853, 0.461924, 0.553315, 0.685117, 0.779859, 0.685117, 0.694846, 0.59917, 0.724957, 0.699094, 0.680603, 0.767246, 0.618285, 0.720929, 0.728858, 0.741537, 0.632174, 0.604312, 0.497853, 0.41194, 0.401658, 0.311707, 0.291804, 0.298791, 0.271506, 0.243554, 0.216401, 0.229226, 0.291804, 0.216401, 0.216401, 0.203355, 0.173081, 0.278302, 0.182256, 0.170161, 0.15284, 0.137348, 0.142424, 0.200174, 0.278302, 0.275179, 0.366687, 0.366687, 0.36309, 0.366687, 0.318242, 0.418646, 0.394753, 0.40511, 0.468512, 0.390993, 0.40511, 0.359901, 0.366687, 0.447574, 0.422041, 0.447574, 0.58069, 0.585406, 0.613573, 0.517562, 0.418646, 0.40511, 0.349426, 0.321458, 0.328603, 0.408655, 0.398279, 0.324872, 0.288399, 0.194234, 0.194234, 0.125101, 0.194234, 0.206376, 0.257454, 0.284882, 0.257454, 0.257454, 0.17593, 0.155435, 0.222385, 0.332115, 0.264545, 0.222385, 0.179055, 0.11371, 0.081712, 0.088832, 0.088832, 0.109221, 0.18812, 0.18812, 0.288399, 0.203355, 0.194234, 0.170161, 0.147574, 0.096677, 0.056825, 0.049374, 0.048328, 0.025762, 0.024826, 0.041405, 0.076542, 0.129801, 0.127496, 0.170161, 0.167087, 0.182256, 0.109221, 0.055536, 0.047319, 0.023534, 0.031287, 0.028695, 0.018106, 0.020522, 0.026892, 0.026338, 0.049374, 0.049374, 0.092881, 0.051831, 0.054297, 0.055536, 0.050641, 0.088832, 0.088832, 0.055536, 0.079919, 0.073402, 0.132295, 0.229226, 0.236433, 0.185198, 0.185198, 0.284882, 0.291804, 0.321458, 0.298791, 0.30533, 0.30533, 0.31487, 0.36309, 0.356642, 0.356642, 0.318242, 0.318242, 0.31487, 0.295083, 0.264545, 0.281712, 0.281712, 0.229226, 0.308712, 0.301917, 0.298791, 0.17593, 0.18812, 0.132295, 0.219301, 0.15284, 0.15008, 0.158265, 0.185198, 0.203355, 0.200174, 0.26085, 0.25031, 0.173081, 0.222385, 0.26085, 0.342579, 0.264545, 0.30533, 0.339168, 0.390993, 0.422041, 0.42561, 0.318242, 0.401658, 0.398279, 0.356642, 0.366687, 0.257454, 0.288399, 0.236433, 0.21291, 0.158265, 0.134866, 0.194234, 0.196879, 0.155435, 0.122885, 0.194234, 0.137348], '')</t>
  </si>
  <si>
    <t>[274, 275, 276, 277, 278, 279, 280, 281, 282, 283, 284, 285, 286, 287, 288, 289, 330, 331, 332, 333]</t>
  </si>
  <si>
    <t>UPI00021861AF status=activ</t>
  </si>
  <si>
    <t>([0.008804, 0.007877, 0.005799, 0.008002, 0.009977, 0.013821, 0.019109, 0.023963, 0.034068, 0.047319, 0.060549, 0.071867, 0.100716, 0.060549, 0.073402, 0.038858, 0.042364, 0.044297, 0.044297, 0.096677, 0.05306, 0.069024, 0.06184, 0.118441, 0.106997, 0.122885, 0.111485, 0.122885, 0.064632, 0.034068, 0.019401, 0.018106, 0.018106, 0.023087, 0.028107, 0.058088, 0.10481, 0.179055, 0.17593, 0.144935, 0.147574, 0.257454, 0.26085, 0.339168, 0.349426, 0.264545, 0.236433, 0.170161, 0.096677, 0.191378, 0.167087, 0.185198, 0.106997, 0.094817, 0.073402, 0.078022, 0.049374, 0.033407, 0.020876, 0.030611, 0.030611, 0.018415, 0.009728], '')</t>
  </si>
  <si>
    <t>UPI00021861B0 status=activ</t>
  </si>
  <si>
    <t>([0.394753, 0.281712, 0.332115, 0.366687, 0.278302, 0.31487, 0.243554, 0.281712, 0.21291, 0.278302, 0.295083, 0.25031, 0.243554, 0.209395, 0.206376, 0.142424, 0.216401, 0.225814, 0.247041, 0.264545, 0.161087, 0.155435, 0.229226, 0.191378, 0.203355, 0.281712, 0.194234, 0.268042, 0.278302, 0.281712, 0.170161, 0.111485, 0.106997, 0.109221, 0.079919, 0.083462, 0.069024, 0.066181, 0.096677, 0.071867, 0.071867, 0.134866, 0.147574, 0.090864, 0.116183, 0.088832, 0.078022, 0.129801, 0.083462, 0.046336, 0.074921, 0.118441, 0.209395, 0.268042, 0.232838, 0.239899, 0.239899, 0.318242, 0.318242, 0.324872, 0.356642, 0.311707, 0.236433, 0.229226, 0.318242, 0.229226, 0.229226, 0.268042, 0.18812, 0.257454, 0.335645, 0.268042, 0.271506, 0.239899, 0.200174, 0.15284, 0.222385, 0.225814, 0.15284, 0.15008, 0.147574, 0.098513, 0.125101, 0.18812, 0.179055, 0.18812, 0.278302, 0.308712, 0.295083, 0.374039, 0.295083, 0.301917, 0.284882, 0.288399, 0.200174, 0.275179, 0.394753, 0.278302, 0.191378, 0.298791, 0.216401, 0.142424, 0.21291, 0.194234, 0.203355, 0.11371, 0.102787, 0.092881, 0.090864, 0.092881, 0.044297, 0.037156, 0.023534, 0.045352, 0.042364, 0.071867, 0.045352, 0.045352, 0.102787, 0.111485, 0.073402, 0.134866, 0.21291, 0.142424, 0.090864, 0.090864, 0.18812, 0.191378, 0.196879, 0.125101, 0.129801, 0.236433, 0.239899, 0.324872, 0.222385, 0.243554, 0.147574, 0.222385, 0.127496, 0.11371, 0.173081, 0.243554, 0.15008, 0.173081, 0.236433, 0.321458, 0.332115, 0.321458, 0.232838, 0.247041, 0.342579, 0.25406, 0.25031, 0.374039, 0.356642, 0.458154, 0.36309, 0.450668, 0.328603, 0.332115, 0.339168, 0.332115, 0.247041, 0.25406, 0.196879, 0.209395, 0.15284, 0.144935, 0.088832, 0.076542, 0.042364, 0.021381, 0.019109, 0.019109, 0.011669, 0.01227, 0.012491, 0.0198, 0.0198, 0.038858, 0.064632, 0.069024, 0.047319, 0.05306, 0.088832, 0.054297, 0.042364, 0.0704, 0.058088, 0.100716, 0.17593, 0.225814, 0.25406, 0.324872, 0.21291, 0.30533, 0.291804, 0.284882, 0.194234, 0.25031, 0.182256, 0.196879, 0.182256, 0.271506, 0.332115, 0.328603, 0.398279, 0.422041, 0.418646, 0.444081, 0.440853, 0.418646, 0.461924, 0.545602, 0.494003, 0.490133, 0.483068, 0.40511, 0.398279, 0.394753, 0.366687, 0.436924, 0.436924, 0.377384, 0.284882, 0.30533, 0.275179, 0.324872, 0.268042, 0.26085, 0.268042, 0.264545, 0.301917, 0.203355, 0.219301, 0.332115, 0.444081, 0.454136, 0.509769, 0.521092, 0.626927, 0.538167, 0.450668, 0.447574, 0.509769, 0.549308, 0.534167, 0.534167, 0.538167, 0.570702, 0.570702, 0.562014, 0.56648, 0.570702, 0.685117, 0.690604, 0.653063, 0.538167, 0.525368, 0.461924, 0.454136, 0.476583, 0.476583, 0.468512, 0.461924, 0.374039, 0.398279, 0.31487, 0.339168, 0.321458, 0.356642, 0.370445, 0.374039, 0.374039, 0.374039, 0.366687, 0.268042, 0.278302, 0.394753, 0.398279, 0.494003, 0.509769, 0.494003, 0.538167, 0.666105, 0.534167, 0.538167, 0.517562, 0.613573, 0.529623, 0.541878, 0.545602, 0.545602, 0.549308, 0.436924, 0.356642, 0.335645, 0.418646, 0.418646, 0.394753, 0.311707, 0.229226, 0.216401, 0.18812, 0.206376, 0.194234, 0.295083, 0.349426, 0.349426, 0.247041, 0.243554, 0.209395, 0.236433, 0.194234, 0.203355, 0.247041, 0.243554, 0.281712, 0.225814, 0.219301, 0.222385, 0.295083, 0.301917, 0.328603, 0.352862, 0.359901, 0.291804, 0.318242, 0.318242, 0.377384, 0.422041, 0.509769, 0.553315, 0.553315, 0.5017, 0.414856, 0.390993, 0.465241, 0.454136, 0.517562, 0.51388, 0.394753, 0.401658, 0.444081, 0.41194, 0.41194, 0.408655, 0.497853, 0.440853, 0.387226, 0.356642, 0.349426, 0.335645, 0.25031, 0.155435, 0.194234, 0.203355, 0.308712, 0.219301, 0.216401, 0.225814, 0.229226, 0.257454, 0.185198, 0.120615, 0.122885, 0.144935, 0.170161, 0.102787, 0.076542, 0.142424, 0.142424, 0.219301, 0.216401, 0.232838, 0.308712, 0.339168, 0.401658, 0.335645, 0.4292, 0.40511, 0.387226, 0.321458, 0.40511, 0.476583, 0.570702, 0.56648, 0.5017, 0.483068, 0.585406, 0.575842, 0.444081, 0.418646, 0.288399, 0.308712, 0.377384, 0.349426, 0.346032, 0.342579, 0.308712, 0.219301, 0.247041, 0.194234, 0.25031, 0.155435, 0.167087, 0.170161, 0.182256, 0.203355, 0.200174, 0.203355, 0.281712, 0.370445, 0.408655, 0.517562, 0.517562, 0.521092, 0.549308, 0.51388, 0.545602, 0.56648, 0.685117, 0.59014, 0.632174, 0.63748, 0.798249, 0.685117, 0.720929, 0.712013, 0.720929, 0.626927, 0.509769, 0.517562, 0.41194, 0.40511, 0.30533, 0.321458, 0.239899, 0.173081, 0.216401, 0.191378, 0.247041, 0.257454, 0.271506, 0.271506, 0.200174, 0.155435, 0.144935, 0.147574, 0.15284, 0.147574, 0.203355, 0.308712, 0.311707, 0.408655, 0.433034, 0.450668, 0.349426, 0.398279, 0.476583, 0.440853, 0.370445, 0.370445, 0.370445, 0.422041, 0.447574, 0.538167, 0.497853, 0.626927, 0.661982, 0.570702, 0.575842, 0.585406, 0.545602, 0.549308, 0.553315, 0.521092, 0.622677, 0.733139, 0.690604, 0.575842, 0.604312, 0.703578, 0.73685, 0.699094, 0.712013, 0.728858, 0.712013, 0.690604, 0.680603, 0.59014, 0.685117, 0.694846, 0.671169, 0.675549, 0.657645, 0.675549, 0.690604, 0.707965, 0.58069, 0.653063, 0.657645, 0.661982, 0.661982, 0.63748, 0.557691, 0.545602, 0.529623, 0.534167, 0.632174, 0.648219, 0.59508, 0.59508, 0.490133, 0.494003, 0.505461, 0.521092, 0.436924, 0.436924, 0.398279, 0.390993, 0.394753, 0.465241, 0.384043, 0.380708, 0.366687, 0.465241, 0.465241, 0.359901, 0.377384, 0.295083, 0.288399, 0.366687, 0.36309, 0.440853, 0.342579, 0.332115, 0.318242, 0.295083, 0.288399, 0.288399, 0.370445, 0.370445, 0.370445, 0.36309, 0.264545, 0.185198, 0.17593, 0.15284, 0.257454, 0.243554, 0.328603, 0.36309, 0.374039, 0.332115, 0.342579, 0.436924, 0.436924, 0.374039, 0.384043, 0.394753, 0.390993, 0.36309, 0.339168, 0.278302, 0.377384, 0.476583, 0.486429, 0.40511, 0.433034, 0.4292, 0.398279, 0.324872, 0.288399, 0.278302, 0.275179, 0.281712, 0.284882, 0.203355, 0.264545, 0.257454, 0.216401, 0.216401, 0.243554, 0.239899, 0.275179, 0.25406, 0.222385, 0.301917, 0.295083, 0.209395, 0.206376, 0.155435, 0.229226, 0.236433, 0.232838, 0.271506, 0.222385, 0.147574, 0.18812, 0.206376, 0.30533, 0.328603, 0.278302, 0.196879, 0.196879, 0.15008, 0.15008, 0.179055, 0.147574, 0.158265, 0.155435, 0.096677, 0.132295, 0.116183, 0.092881, 0.111485, 0.122885, 0.144935, 0.139895, 0.139895, 0.074921, 0.054297, 0.054297, 0.088832, 0.137348, 0.173081, 0.170161, 0.179055, 0.147574, 0.118441, 0.142424, 0.21291, 0.31487, 0.359901, 0.271506, 0.21291, 0.15008, 0.137348, 0.116183, 0.179055, 0.21291, 0.308712, 0.271506, 0.295083, 0.21291, 0.21291, 0.170161, 0.243554, 0.236433, 0.281712, 0.257454, 0.295083, 0.216401, 0.164327, 0.127496, 0.200174, 0.31487, 0.346032, 0.247041, 0.281712, 0.196879, 0.11371, 0.109221, 0.182256, 0.164327, 0.268042, 0.268042, 0.232838, 0.264545, 0.232838, 0.144935, 0.164327, 0.134866, 0.200174, 0.229226, 0.281712, 0.194234, 0.106997, 0.106997, 0.185198, 0.155435, 0.247041, 0.346032, 0.339168, 0.324872, 0.232838, 0.232838, 0.173081, 0.155435, 0.11371, 0.134866, 0.219301, 0.295083, 0.243554, 0.247041, 0.173081, 0.161087, 0.243554, 0.339168, 0.342579, 0.332115, 0.380708, 0.335645, 0.342579, 0.247041, 0.236433, 0.295083, 0.236433, 0.298791, 0.390993, 0.346032, 0.356642, 0.25031, 0.243554, 0.25031, 0.222385, 0.301917, 0.298791, 0.271506, 0.179055, 0.116183, 0.122885, 0.0704, 0.086953, 0.085092, 0.15008, 0.15284, 0.120615, 0.161087, 0.111485, 0.106997, 0.106997, 0.127496, 0.203355, 0.21291, 0.216401, 0.21291, 0.185198, 0.179055, 0.216401, 0.30533, 0.374039, 0.291804, 0.295083, 0.209395, 0.206376, 0.209395, 0.232838, 0.281712, 0.25406, 0.298791, 0.31487, 0.390993, 0.366687, 0.298791, 0.318242, 0.418646, 0.377384, 0.444081, 0.468512, 0.454136, 0.458154, 0.505461, 0.618285, 0.716283, 0.784345, 0.788093, 0.671169, 0.585406, 0.534167, 0.458154, 0.509769, 0.468512, 0.401658, 0.398279, 0.480142, 0.418646, 0.366687, 0.480142, 0.444081, 0.4292, 0.401658, 0.387226, 0.298791, 0.281712, 0.216401, 0.161087, 0.17593, 0.26085, 0.31487, 0.380708, 0.440853, 0.450668, 0.497853, 0.5017, 0.40511, 0.40511, 0.4292, 0.4292, 0.298791, 0.308712, 0.324872, 0.356642, 0.394753, 0.447574, 0.454136, 0.436924, 0.436924, 0.447574, 0.468512, 0.480142, 0.509769, 0.521092, 0.480142, 0.465241, 0.436924, 0.529623, 0.497853, 0.4292, 0.387226, 0.486429, 0.497853, 0.505461, 0.486429, 0.370445, 0.377384, 0.374039, 0.390993, 0.394753, 0.370445, 0.271506, 0.243554, 0.236433, 0.191378, 0.200174, 0.209395, 0.236433, 0.264545, 0.30533, 0.394753, 0.465241, 0.480142, 0.483068, 0.483068, 0.4292, 0.549308, 0.447574, 0.472492, 0.575842, 0.690604, 0.699094, 0.837511, 0.852992, 0.745909, 0.823549, 0.834292, 0.84206, 0.84206, 0.827927, 0.834292, 0.83125, 0.846163, 0.808535, 0.81615, 0.795062, 0.865454, 0.84206, 0.926919, 0.915074, 0.89662, 0.905695, 0.903857, 0.859585, 0.81615], '')</t>
  </si>
  <si>
    <t>[213, 238, 239, 240, 241, 244, 245, 246, 247, 248, 249, 250, 251, 252, 253, 254, 255, 256, 257, 258, 281, 283, 284, 285, 286, 287, 288, 289, 290, 291, 292, 293, 331, 332, 333, 334, 339, 340, 385, 386, 387, 389, 390, 414, 415, 416, 417, 418, 419, 420, 421, 422, 423, 424, 425, 426, 427, 428, 429, 430, 431, 432, 466, 468, 469, 470, 471, 472, 473, 474, 475, 476, 477, 478, 479, 480, 481, 482, 483, 484, 485, 486, 487, 488, 489, 490, 491, 492, 493, 494, 495, 496, 497, 498, 499, 500, 501, 502, 503, 504, 505, 506, 507, 508, 509, 510, 511, 512, 515, 516, 763, 764, 765, 766, 767, 768, 769, 770, 772, 795, 812, 813, 817, 823, 846, 849, 850, 851, 852, 853, 854, 855, 856, 857, 858, 859, 860, 861, 862, 863, 864, 865, 866, 867, 868, 869, 870, 871, 872, 873, 874]</t>
  </si>
  <si>
    <t>UPI00021861B1 status=activ</t>
  </si>
  <si>
    <t>([0.447574, 0.278302, 0.247041, 0.219301, 0.116183, 0.155435, 0.100716, 0.147574, 0.170161, 0.185198, 0.206376, 0.134866, 0.066181, 0.037156, 0.026892, 0.013613, 0.008895, 0.006039, 0.004431, 0.004431, 0.002976, 0.0028, 0.003246, 0.00292, 0.002606, 0.003177, 0.002276, 0.00243, 0.001434, 0.000854, 0.000442], '')</t>
  </si>
  <si>
    <t>UPI00021861B2 status=activ</t>
  </si>
  <si>
    <t>([0.078022, 0.038042, 0.06312, 0.043307, 0.024826, 0.016528, 0.018106, 0.013265, 0.009865, 0.008409, 0.00777, 0.006482, 0.006619, 0.004577, 0.003276, 0.003924, 0.003053, 0.003109, 0.002976, 0.003924, 0.003963, 0.00543, 0.005799, 0.004135, 0.00359, 0.004736, 0.004736, 0.004315, 0.004208, 0.004388, 0.004388, 0.004921, 0.006701, 0.006701, 0.009096, 0.01227, 0.007495, 0.007315, 0.007315, 0.011106, 0.01078, 0.010131, 0.009728, 0.011669, 0.013821, 0.026338, 0.025762, 0.049374, 0.074921, 0.134866, 0.225814, 0.219301, 0.182256, 0.106997, 0.127496, 0.17593, 0.216401, 0.321458, 0.308712, 0.318242, 0.31487, 0.291804, 0.222385, 0.164327, 0.116183, 0.118441, 0.078022, 0.083462, 0.086953, 0.096677, 0.106997, 0.102787, 0.106997, 0.081712, 0.167087, 0.144935, 0.118441, 0.106997, 0.083462, 0.161087, 0.161087, 0.167087, 0.203355, 0.268042, 0.335645, 0.436924, 0.408655, 0.380708, 0.281712, 0.26085, 0.25406, 0.25406, 0.247041, 0.311707, 0.440853, 0.414856, 0.31487, 0.352862, 0.352862, 0.288399, 0.264545, 0.264545, 0.158265, 0.088832, 0.079919, 0.0704, 0.058088, 0.10481, 0.206376, 0.275179, 0.196879, 0.139895, 0.127496, 0.134866, 0.109221, 0.098513, 0.064632, 0.069024, 0.032677, 0.030003, 0.035586, 0.028107, 0.033407, 0.069024, 0.120615, 0.139895, 0.18812, 0.206376, 0.222385, 0.206376, 0.232838, 0.236433, 0.281712, 0.291804, 0.281712, 0.268042, 0.264545, 0.342579, 0.328603, 0.41194, 0.4292, 0.494003, 0.472492, 0.377384, 0.370445, 0.295083, 0.284882, 0.264545, 0.17593, 0.109221, 0.109221, 0.111485, 0.111485, 0.147574, 0.167087, 0.120615, 0.11371, 0.116183, 0.0704, 0.067594, 0.038858, 0.026892, 0.028695, 0.060549, 0.109221, 0.106997, 0.167087, 0.179055, 0.15008, 0.21291, 0.308712, 0.291804, 0.281712, 0.275179, 0.15008, 0.134866, 0.118441, 0.200174, 0.232838, 0.31487, 0.414856, 0.490133, 0.575842, 0.468512, 0.447574, 0.349426, 0.349426, 0.26085, 0.271506, 0.301917, 0.332115, 0.295083, 0.328603, 0.339168, 0.408655, 0.447574, 0.41194, 0.51388, 0.401658, 0.377384, 0.359901, 0.380708, 0.408655, 0.398279, 0.483068, 0.450668, 0.517562, 0.505461, 0.509769, 0.494003, 0.494003, 0.497853, 0.436924, 0.311707, 0.219301, 0.26085, 0.321458, 0.25406, 0.167087, 0.271506, 0.182256, 0.161087, 0.161087, 0.167087, 0.15008, 0.094817, 0.055536, 0.055536, 0.069024, 0.058088, 0.055536, 0.044297, 0.040537, 0.071867, 0.106997, 0.182256, 0.10481, 0.127496, 0.232838, 0.229226, 0.229226, 0.225814, 0.17593, 0.139895, 0.11371, 0.132295, 0.125101, 0.147574, 0.092881, 0.081712, 0.179055, 0.127496, 0.129801, 0.11371, 0.071867, 0.071867, 0.071867, 0.132295, 0.067594, 0.029376, 0.056825, 0.055536, 0.10481, 0.096677, 0.096677, 0.118441, 0.064632, 0.122885, 0.18812, 0.191378, 0.179055, 0.182256, 0.25031, 0.291804, 0.332115, 0.374039, 0.374039, 0.394753, 0.384043, 0.505461, 0.642678, 0.675549, 0.545602, 0.575842, 0.720929, 0.642678, 0.529623, 0.541878, 0.529623, 0.51388, 0.51388, 0.553315, 0.521092, 0.51388, 0.5017, 0.490133, 0.444081, 0.468512, 0.4292, 0.42561, 0.352862, 0.346032, 0.324872, 0.342579, 0.311707, 0.21291, 0.268042, 0.321458, 0.41194, 0.342579, 0.346032, 0.321458, 0.203355, 0.11371, 0.069024, 0.056825, 0.032677, 0.042364, 0.034068, 0.021381, 0.018415, 0.022667, 0.013016, 0.008276, 0.011342, 0.01204, 0.020165, 0.023534, 0.017797, 0.01227, 0.017797, 0.017447, 0.022306, 0.038042, 0.083462, 0.139895, 0.102787, 0.142424, 0.116183, 0.081712, 0.137348, 0.161087, 0.102787, 0.182256, 0.278302, 0.271506, 0.288399, 0.308712, 0.31487, 0.4292, 0.509769, 0.418646, 0.433034, 0.476583, 0.486429, 0.486429, 0.486429, 0.483068, 0.51388, 0.557691, 0.703578, 0.699094, 0.699094, 0.699094, 0.585406, 0.59917, 0.604312, 0.440853, 0.324872, 0.318242, 0.291804, 0.288399, 0.384043, 0.401658, 0.349426, 0.339168, 0.229226, 0.232838, 0.232838, 0.236433, 0.185198, 0.106997, 0.11371, 0.11371, 0.17593, 0.257454, 0.167087, 0.094817, 0.200174, 0.17593, 0.125101, 0.127496, 0.109221, 0.086953, 0.038858, 0.071867, 0.074921, 0.0704, 0.056825, 0.116183, 0.137348, 0.239899, 0.36309, 0.384043, 0.384043, 0.41194, 0.346032, 0.335645, 0.433034, 0.41194, 0.454136, 0.454136, 0.458154, 0.486429, 0.553315, 0.694846, 0.685117, 0.553315, 0.699094, 0.63748, 0.608892, 0.562014, 0.490133, 0.436924, 0.332115, 0.236433, 0.216401, 0.291804, 0.387226, 0.384043, 0.374039, 0.447574, 0.440853, 0.42561, 0.458154, 0.4292, 0.414856, 0.414856, 0.505461, 0.433034, 0.440853, 0.370445, 0.384043, 0.41194, 0.36309, 0.366687, 0.468512, 0.377384, 0.366687, 0.342579, 0.339168, 0.370445, 0.366687, 0.352862, 0.288399, 0.18812, 0.139895, 0.10481, 0.088832, 0.088832, 0.137348, 0.200174, 0.268042, 0.25406, 0.179055, 0.247041, 0.324872, 0.335645, 0.408655, 0.41194, 0.444081, 0.458154, 0.436924, 0.36309, 0.450668, 0.450668, 0.525368, 0.59508, 0.63748, 0.685117, 0.653063, 0.570702, 0.562014, 0.56648, 0.480142, 0.545602, 0.541878, 0.545602, 0.538167, 0.541878, 0.557691, 0.486429, 0.51388, 0.51388, 0.59917, 0.509769, 0.494003, 0.480142, 0.4292, 0.461924, 0.454136, 0.398279, 0.454136, 0.433034, 0.414856, 0.497853, 0.562014, 0.5017, 0.461924, 0.454136, 0.461924, 0.461924, 0.521092, 0.521092, 0.521092, 0.525368, 0.618285, 0.699094, 0.733139, 0.801317, 0.791621, 0.788093, 0.81615, 0.827927, 0.771762, 0.771762, 0.699094, 0.59014, 0.707965, 0.741537, 0.73685, 0.73685, 0.699094, 0.59014, 0.480142, 0.468512, 0.5017, 0.5017, 0.529623, 0.497853, 0.497853, 0.5017, 0.497853, 0.553315, 0.517562, 0.622677, 0.626927, 0.720929, 0.775545, 0.666105, 0.642678, 0.648219, 0.653063, 0.685117, 0.791621, 0.856457, 0.852992, 0.812494, 0.808535, 0.801317, 0.83125, 0.81615, 0.805026, 0.801317, 0.795062], '')</t>
  </si>
  <si>
    <t>[182, 197, 206, 207, 208, 279, 280, 281, 282, 283, 284, 285, 286, 287, 288, 289, 290, 291, 292, 293, 294, 350, 358, 359, 360, 361, 362, 363, 364, 365, 366, 414, 415, 416, 417, 418, 419, 420, 421, 438, 476, 477, 478, 479, 480, 481, 482, 483, 485, 486, 487, 488, 489, 490, 492, 493, 494, 495, 506, 507, 512, 513, 514, 515, 516, 517, 518, 519, 520, 521, 522, 523, 524, 525, 526, 527, 528, 529, 530, 531, 532, 533, 536, 537, 538, 541, 543, 544, 545, 546, 547, 548, 549, 550, 551, 552, 553, 554, 555, 556, 557, 558, 559, 560, 561, 562, 563, 564]</t>
  </si>
  <si>
    <t>81)</t>
  </si>
  <si>
    <t>UPI00021861B3 status=activ</t>
  </si>
  <si>
    <t>([0.301917, 0.349426, 0.216401, 0.137348, 0.21291, 0.243554, 0.155435, 0.11371, 0.11371, 0.094817, 0.11371, 0.144935, 0.088832, 0.079919, 0.049374, 0.045352, 0.048328, 0.054297, 0.059222, 0.100716, 0.100716, 0.158265, 0.167087, 0.229226, 0.236433, 0.129801, 0.122885, 0.21291, 0.257454, 0.203355, 0.25406, 0.161087, 0.109221, 0.173081, 0.194234, 0.243554, 0.229226, 0.239899, 0.185198, 0.170161, 0.170161, 0.139895, 0.142424, 0.129801, 0.109221, 0.164327, 0.264545, 0.247041, 0.239899, 0.239899, 0.346032, 0.359901, 0.4292, 0.41194, 0.321458, 0.281712, 0.225814, 0.161087, 0.129801, 0.098513, 0.098513, 0.102787, 0.132295, 0.127496, 0.088832, 0.079919, 0.088832, 0.074921, 0.076542, 0.076542, 0.094817, 0.092881, 0.094817, 0.118441, 0.111485, 0.167087, 0.185198, 0.167087, 0.236433, 0.257454, 0.346032, 0.458154, 0.359901, 0.349426, 0.321458, 0.374039, 0.346032, 0.229226, 0.236433, 0.271506, 0.191378, 0.194234, 0.158265, 0.15008, 0.158265, 0.25031, 0.17593, 0.106997, 0.196879, 0.196879, 0.127496, 0.11371, 0.096677, 0.094817, 0.05306, 0.060549, 0.0704, 0.155435, 0.264545, 0.236433, 0.239899, 0.298791, 0.257454, 0.222385, 0.147574, 0.144935, 0.085092, 0.074921, 0.078022, 0.069024, 0.074921, 0.076542, 0.085092, 0.047319, 0.081712, 0.0704, 0.048328, 0.044297, 0.037156, 0.020165, 0.022667, 0.017797, 0.022667, 0.028695, 0.047319, 0.088832, 0.079919, 0.122885, 0.225814, 0.328603, 0.271506, 0.232838, 0.324872, 0.288399, 0.288399, 0.288399, 0.366687, 0.42561, 0.356642, 0.384043, 0.521092, 0.408655, 0.436924, 0.328603, 0.321458, 0.31487, 0.311707, 0.291804, 0.332115, 0.247041, 0.17593, 0.17593, 0.196879, 0.164327, 0.18812, 0.268042, 0.182256, 0.203355, 0.206376, 0.278302, 0.236433, 0.194234, 0.271506, 0.185198, 0.173081, 0.116183, 0.116183, 0.058088, 0.058088, 0.038042, 0.059222, 0.049374, 0.048328, 0.041405, 0.028107, 0.023963, 0.020876, 0.020522, 0.013265, 0.009187, 0.009401, 0.006619, 0.006795, 0.007555, 0.008156, 0.008525, 0.010672, 0.010509, 0.014315, 0.011518, 0.011518, 0.011518, 0.011342, 0.013613, 0.016021, 0.026892, 0.033407, 0.031287, 0.044297, 0.067594, 0.102787, 0.073402, 0.137348, 0.111485, 0.083462, 0.125101, 0.225814], '')</t>
  </si>
  <si>
    <t>UPI00021861B4 status=activ</t>
  </si>
  <si>
    <t>([0.041405, 0.045352, 0.020522, 0.014075, 0.011903, 0.021816, 0.033407, 0.049374, 0.028107, 0.03976, 0.056825, 0.081712, 0.069024, 0.120615, 0.134866, 0.15008, 0.10481, 0.179055, 0.21291, 0.191378, 0.191378, 0.194234, 0.161087, 0.275179, 0.356642, 0.394753, 0.328603, 0.232838, 0.196879, 0.318242, 0.342579, 0.225814, 0.219301, 0.182256, 0.118441, 0.196879, 0.164327, 0.200174, 0.109221, 0.170161, 0.170161, 0.158265, 0.132295, 0.120615, 0.127496, 0.079919, 0.098513, 0.109221, 0.109221, 0.134866, 0.116183, 0.096677, 0.164327, 0.100716, 0.086953, 0.098513, 0.098513, 0.056825, 0.043307, 0.096677, 0.092881, 0.11371, 0.067594, 0.043307, 0.081712, 0.083462, 0.147574, 0.090864, 0.081712, 0.142424, 0.074921, 0.051831, 0.06184, 0.081712, 0.090864, 0.144935, 0.216401, 0.158265, 0.264545, 0.301917, 0.219301, 0.185198, 0.185198, 0.281712, 0.374039, 0.291804, 0.298791, 0.216401, 0.216401, 0.161087, 0.132295, 0.137348, 0.247041, 0.134866, 0.064632, 0.098513, 0.088832, 0.079919, 0.127496, 0.132295, 0.132295, 0.122885, 0.155435, 0.161087, 0.15284, 0.161087, 0.243554, 0.225814, 0.268042, 0.346032, 0.472492, 0.494003, 0.59014, 0.42561, 0.509769, 0.585406, 0.608892, 0.661982, 0.570702, 0.575842, 0.490133, 0.486429, 0.613573, 0.490133, 0.450668, 0.447574, 0.444081, 0.444081, 0.433034, 0.458154, 0.486429, 0.352862, 0.335645, 0.271506, 0.295083, 0.291804, 0.321458, 0.278302, 0.182256, 0.257454, 0.167087, 0.219301, 0.137348, 0.125101, 0.203355, 0.247041, 0.257454, 0.271506, 0.225814, 0.209395, 0.120615, 0.066181, 0.122885, 0.100716, 0.179055, 0.196879, 0.182256, 0.170161, 0.127496, 0.142424, 0.127496, 0.21291, 0.194234, 0.288399, 0.295083, 0.291804, 0.164327, 0.085092, 0.049374, 0.064632, 0.094817, 0.18812, 0.158265, 0.085092, 0.147574, 0.147574, 0.134866, 0.096677, 0.102787, 0.100716, 0.127496, 0.116183, 0.10481, 0.147574, 0.15008, 0.090864, 0.056825, 0.116183, 0.206376, 0.194234, 0.18812, 0.170161, 0.100716, 0.122885, 0.206376, 0.167087, 0.086953, 0.15008, 0.196879, 0.191378, 0.264545, 0.284882, 0.301917, 0.219301, 0.161087, 0.132295, 0.173081, 0.225814, 0.222385, 0.222385, 0.301917, 0.31487, 0.271506, 0.342579, 0.394753, 0.356642, 0.380708, 0.339168, 0.298791, 0.25031, 0.229226, 0.25031, 0.18812, 0.191378, 0.18812, 0.118441, 0.06184, 0.043307, 0.025762, 0.029376, 0.022667, 0.014075, 0.014075, 0.016257, 0.014586, 0.018787, 0.026338, 0.016257, 0.019401, 0.022306, 0.038042, 0.025762, 0.024393, 0.041405, 0.023534, 0.049374, 0.10481, 0.200174, 0.288399, 0.41194, 0.408655, 0.349426, 0.352862, 0.239899, 0.236433, 0.281712, 0.179055, 0.129801, 0.185198, 0.18812, 0.164327, 0.155435, 0.236433, 0.155435, 0.088832, 0.164327, 0.067594, 0.067594, 0.03976, 0.043307, 0.036378, 0.034068, 0.033407, 0.066181, 0.098513, 0.054297, 0.060549, 0.102787, 0.069024, 0.069024, 0.122885, 0.120615, 0.116183, 0.139895, 0.225814, 0.328603, 0.247041, 0.247041, 0.278302, 0.398279, 0.295083, 0.173081, 0.147574, 0.147574, 0.081712, 0.10481, 0.194234, 0.100716, 0.059222, 0.116183, 0.076542, 0.073402, 0.049374, 0.060549, 0.048328, 0.043307, 0.025316, 0.021381, 0.037156, 0.017138, 0.010372, 0.010221, 0.020522, 0.026338, 0.046336, 0.067594, 0.067594, 0.060549, 0.118441, 0.111485, 0.046336, 0.073402, 0.074921, 0.127496, 0.06184, 0.06312, 0.071867, 0.090864, 0.158265, 0.116183, 0.194234, 0.284882, 0.380708, 0.328603, 0.328603, 0.206376, 0.155435, 0.086953, 0.086953, 0.048328, 0.090864, 0.17593, 0.179055, 0.109221, 0.132295, 0.236433, 0.236433, 0.232838, 0.179055, 0.194234, 0.275179, 0.271506, 0.139895, 0.164327, 0.200174, 0.116183, 0.15008, 0.229226, 0.284882, 0.291804, 0.359901, 0.366687, 0.384043, 0.398279, 0.414856, 0.352862, 0.339168, 0.264545, 0.182256, 0.284882, 0.179055, 0.155435, 0.096677, 0.18812, 0.161087, 0.086953, 0.122885, 0.106997, 0.106997, 0.15284, 0.090864, 0.090864, 0.090864, 0.051831, 0.058088, 0.074921, 0.073402, 0.034068, 0.067594, 0.059222, 0.051831, 0.054297, 0.073402, 0.134866, 0.144935, 0.086953, 0.078022, 0.076542, 0.081712, 0.090864, 0.041405, 0.073402, 0.078022, 0.085092, 0.109221, 0.073402, 0.088832, 0.090864, 0.134866, 0.064632, 0.125101, 0.106997, 0.179055, 0.17593, 0.106997, 0.106997, 0.090864, 0.106997, 0.134866, 0.239899, 0.243554, 0.328603, 0.247041, 0.236433, 0.236433, 0.200174, 0.229226, 0.15284, 0.196879, 0.15284, 0.129801, 0.098513, 0.078022, 0.044297, 0.03976, 0.064632, 0.047319, 0.081712, 0.120615, 0.090864, 0.05306, 0.032677, 0.023087, 0.034884, 0.023087, 0.013016], '')</t>
  </si>
  <si>
    <t>[112, 114, 115, 116, 117, 118, 119, 122]</t>
  </si>
  <si>
    <t>UPI00021861B5 status=activ</t>
  </si>
  <si>
    <t>([0.339168, 0.377384, 0.370445, 0.398279, 0.332115, 0.281712, 0.31487, 0.342579, 0.366687, 0.387226, 0.387226, 0.380708, 0.380708, 0.311707, 0.387226, 0.394753, 0.465241, 0.436924, 0.436924, 0.440853, 0.458154, 0.538167, 0.468512, 0.494003, 0.468512, 0.549308, 0.63748, 0.59917, 0.608892, 0.613573, 0.575842, 0.521092, 0.553315, 0.557691, 0.671169, 0.666105, 0.657645, 0.618285, 0.657645, 0.557691, 0.562014, 0.570702, 0.570702, 0.661982, 0.661982, 0.59014, 0.585406, 0.585406, 0.622677, 0.618285, 0.608892, 0.653063, 0.703578, 0.608892, 0.51388, 0.472492, 0.468512, 0.480142, 0.42561, 0.418646, 0.472492, 0.468512, 0.394753, 0.384043, 0.387226, 0.31487, 0.311707, 0.318242, 0.288399, 0.298791, 0.298791, 0.216401, 0.216401, 0.179055, 0.216401, 0.288399, 0.311707, 0.321458, 0.232838, 0.308712, 0.216401, 0.257454, 0.164327, 0.222385, 0.236433, 0.247041, 0.332115, 0.335645, 0.25031, 0.271506, 0.25406, 0.17593, 0.229226, 0.170161, 0.239899, 0.26085, 0.295083, 0.298791, 0.295083, 0.377384, 0.387226, 0.408655, 0.31487, 0.42561, 0.422041, 0.41194, 0.324872, 0.288399, 0.284882, 0.339168, 0.342579, 0.271506, 0.328603, 0.291804, 0.366687, 0.370445, 0.366687, 0.366687, 0.374039, 0.366687, 0.374039, 0.291804, 0.339168, 0.339168, 0.243554, 0.281712, 0.25406, 0.264545, 0.222385, 0.275179, 0.308712, 0.30533, 0.298791, 0.295083, 0.366687, 0.352862, 0.352862, 0.328603, 0.295083, 0.288399, 0.206376, 0.142424, 0.139895, 0.164327, 0.236433, 0.291804, 0.17593, 0.196879, 0.271506, 0.346032, 0.387226, 0.384043, 0.401658, 0.5017, 0.545602, 0.549308, 0.59508, 0.476583, 0.476583, 0.486429, 0.380708, 0.458154, 0.454136, 0.585406, 0.59014, 0.608892, 0.534167, 0.59508, 0.486429, 0.461924, 0.4292, 0.394753, 0.359901, 0.31487, 0.264545, 0.209395, 0.155435, 0.081712, 0.139895], '')</t>
  </si>
  <si>
    <t>[21, 25, 26, 27, 28, 29, 30, 31, 32, 33, 34, 35, 36, 37, 38, 39, 40, 41, 42, 43, 44, 45, 46, 47, 48, 49, 50, 51, 52, 53, 54, 153, 154, 155, 156, 163, 164, 165, 166, 167]</t>
  </si>
  <si>
    <t>UPI00021861B6 status=activ</t>
  </si>
  <si>
    <t>([0.06184, 0.129801, 0.064632, 0.092881, 0.139895, 0.179055, 0.11371, 0.142424, 0.098513, 0.0704, 0.049374, 0.064632, 0.069024, 0.073402, 0.132295, 0.137348, 0.090864, 0.05306, 0.06184, 0.100716, 0.122885, 0.120615, 0.079919, 0.142424, 0.085092, 0.045352, 0.043307, 0.046336, 0.044297, 0.076542, 0.129801, 0.21291, 0.232838, 0.229226, 0.225814, 0.147574, 0.229226, 0.295083, 0.311707, 0.40511, 0.394753, 0.401658, 0.284882, 0.25406, 0.264545, 0.352862, 0.328603, 0.359901, 0.444081, 0.346032, 0.356642, 0.268042, 0.196879, 0.17593, 0.173081, 0.102787, 0.170161, 0.088832, 0.088832, 0.137348, 0.134866, 0.132295, 0.079919, 0.111485, 0.11371, 0.06184, 0.050641, 0.102787, 0.090864, 0.094817, 0.161087, 0.092881, 0.158265, 0.191378, 0.122885, 0.073402, 0.066181, 0.067594, 0.137348, 0.071867, 0.069024, 0.071867, 0.073402, 0.125101, 0.100716, 0.147574, 0.225814, 0.194234, 0.120615, 0.118441, 0.096677, 0.059222, 0.06312, 0.028107, 0.034068, 0.059222, 0.059222, 0.090864, 0.092881, 0.090864, 0.179055, 0.17593, 0.10481, 0.069024, 0.071867, 0.090864, 0.0704, 0.038858, 0.049374, 0.086953, 0.086953, 0.125101, 0.164327, 0.239899, 0.243554, 0.275179, 0.275179, 0.324872, 0.324872, 0.236433, 0.137348, 0.111485, 0.11371, 0.18812, 0.247041, 0.239899, 0.301917, 0.301917, 0.398279, 0.4292, 0.4292, 0.332115, 0.30533, 0.271506, 0.185198, 0.298791, 0.271506, 0.191378, 0.139895, 0.170161, 0.21291, 0.321458, 0.36309, 0.359901, 0.370445, 0.374039, 0.339168, 0.229226, 0.229226, 0.15284, 0.158265, 0.158265, 0.179055, 0.15284, 0.139895, 0.222385, 0.243554, 0.25406, 0.342579, 0.433034, 0.42561, 0.465241, 0.468512, 0.461924, 0.380708, 0.370445, 0.281712, 0.318242, 0.291804, 0.328603, 0.332115, 0.247041, 0.243554, 0.219301, 0.278302, 0.275179, 0.194234, 0.170161, 0.088832, 0.088832, 0.056825, 0.031287, 0.030003, 0.028695, 0.027463, 0.050641, 0.030003, 0.06184, 0.058088, 0.120615, 0.122885, 0.10481, 0.139895, 0.142424, 0.219301, 0.129801, 0.173081, 0.173081, 0.179055, 0.25031, 0.243554, 0.332115, 0.339168, 0.342579, 0.243554, 0.185198, 0.17593, 0.278302, 0.194234, 0.196879, 0.191378, 0.18812, 0.321458, 0.31487, 0.321458, 0.236433, 0.324872, 0.366687, 0.414856, 0.408655, 0.465241, 0.359901, 0.324872, 0.390993, 0.366687, 0.472492, 0.541878, 0.51388, 0.450668, 0.534167, 0.509769, 0.472492], '')</t>
  </si>
  <si>
    <t>[226, 227, 229, 230]</t>
  </si>
  <si>
    <t>UPI00021861B7 status=activ</t>
  </si>
  <si>
    <t>([0.461924, 0.359901, 0.278302, 0.203355, 0.203355, 0.203355, 0.243554, 0.275179, 0.301917, 0.324872, 0.318242, 0.278302, 0.275179, 0.247041, 0.257454, 0.191378, 0.196879, 0.139895, 0.173081, 0.155435, 0.179055, 0.173081, 0.239899, 0.21291, 0.284882, 0.281712, 0.281712, 0.200174, 0.219301, 0.222385, 0.15284, 0.15008, 0.25031, 0.216401, 0.167087, 0.170161, 0.225814, 0.232838, 0.301917, 0.328603, 0.433034, 0.444081, 0.370445, 0.308712, 0.349426, 0.257454, 0.321458, 0.346032, 0.458154, 0.436924, 0.398279, 0.480142, 0.509769, 0.480142, 0.549308, 0.685117, 0.613573, 0.5017, 0.525368, 0.534167, 0.541878, 0.444081, 0.401658, 0.483068, 0.553315, 0.666105, 0.791621, 0.716283, 0.733139, 0.604312, 0.525368, 0.468512, 0.433034, 0.370445, 0.36309, 0.342579, 0.298791, 0.25031, 0.346032, 0.311707, 0.219301, 0.232838, 0.308712, 0.308712, 0.301917, 0.30533, 0.291804, 0.291804, 0.352862, 0.356642, 0.418646, 0.490133, 0.604312, 0.680603, 0.657645, 0.613573, 0.613573, 0.657645, 0.798249, 0.675549, 0.675549, 0.694846, 0.575842, 0.494003, 0.529623, 0.494003, 0.486429, 0.450668, 0.472492, 0.352862, 0.370445, 0.342579, 0.243554, 0.25031, 0.225814, 0.278302, 0.321458, 0.318242, 0.239899, 0.21291, 0.275179, 0.281712, 0.271506, 0.257454, 0.298791, 0.271506, 0.332115, 0.332115, 0.298791, 0.236433, 0.225814, 0.196879, 0.243554, 0.335645, 0.295083, 0.298791, 0.328603, 0.318242, 0.216401, 0.232838, 0.229226, 0.257454, 0.257454, 0.257454, 0.232838, 0.275179, 0.311707, 0.200174, 0.203355, 0.182256, 0.222385, 0.332115, 0.301917, 0.247041, 0.26085, 0.288399, 0.284882, 0.25406, 0.26085, 0.311707, 0.311707, 0.335645, 0.339168, 0.243554, 0.352862, 0.390993, 0.346032, 0.339168, 0.440853, 0.370445, 0.4292, 0.408655, 0.390993, 0.4292, 0.374039, 0.332115, 0.247041, 0.25031, 0.179055, 0.179055, 0.222385, 0.222385, 0.203355, 0.216401, 0.225814, 0.132295, 0.216401, 0.182256, 0.21291, 0.191378, 0.191378, 0.225814, 0.134866, 0.090864, 0.088832, 0.164327, 0.122885, 0.222385, 0.239899, 0.359901, 0.268042, 0.264545, 0.236433, 0.155435, 0.142424, 0.216401, 0.18812, 0.134866, 0.191378, 0.137348, 0.092881, 0.139895, 0.079919, 0.147574, 0.17593, 0.194234, 0.182256, 0.295083, 0.271506, 0.275179, 0.26085, 0.339168, 0.295083, 0.308712, 0.321458, 0.321458, 0.222385, 0.25406, 0.25406, 0.25031, 0.31487, 0.352862, 0.31487, 0.414856, 0.440853, 0.480142, 0.370445, 0.366687, 0.301917, 0.298791, 0.278302, 0.239899, 0.25031, 0.281712, 0.291804, 0.342579, 0.30533, 0.36309, 0.414856, 0.483068, 0.41194, 0.380708, 0.418646, 0.447574, 0.461924, 0.447574, 0.370445, 0.472492, 0.444081, 0.465241, 0.440853, 0.414856, 0.447574, 0.414856, 0.390993, 0.476583, 0.505461, 0.545602], '')</t>
  </si>
  <si>
    <t>[52, 54, 55, 56, 57, 58, 59, 60, 64, 65, 66, 67, 68, 69, 70, 92, 93, 94, 95, 96, 97, 98, 99, 100, 101, 102, 104, 266, 267]</t>
  </si>
  <si>
    <t>UPI00021861B8 status=activ</t>
  </si>
  <si>
    <t>([0.505461, 0.545602, 0.585406, 0.41194, 0.4292, 0.384043, 0.275179, 0.173081, 0.206376, 0.144935, 0.173081, 0.225814, 0.229226, 0.25031, 0.122885, 0.058088, 0.071867, 0.0704, 0.042364, 0.046336, 0.019109, 0.009483, 0.006421, 0.004135, 0.005683, 0.003804, 0.003109, 0.003671, 0.00515, 0.003555, 0.003366, 0.0028, 0.0028, 0.00292, 0.001748, 0.001778, 0.002881, 0.002336, 0.002211, 0.003341, 0.003478, 0.003555, 0.004577, 0.006245, 0.006795, 0.005734, 0.007177, 0.011342, 0.008276, 0.006894, 0.007645, 0.007177, 0.008624, 0.007422, 0.007259, 0.007422, 0.008276, 0.006078, 0.007259, 0.008276, 0.005992, 0.005503, 0.007177, 0.005992, 0.004689, 0.004689, 0.005623, 0.005932, 0.00407, 0.004388, 0.00515, 0.006567, 0.007645, 0.007645, 0.009187, 0.009401, 0.017447, 0.032017, 0.023963, 0.013265, 0.008276, 0.013265, 0.008624, 0.009728, 0.009728, 0.010672, 0.014315, 0.015078, 0.019109, 0.040537, 0.034884, 0.017138, 0.010221, 0.010131, 0.006894, 0.004775, 0.005086, 0.005011, 0.003555, 0.004921, 0.007031, 0.006374, 0.006194, 0.006039, 0.004431, 0.005318, 0.006988, 0.005683, 0.003924, 0.003079, 0.002138, 0.002327, 0.003212, 0.004388, 0.003997, 0.003963, 0.005799, 0.005249, 0.00359, 0.004976, 0.004247, 0.004135, 0.004976, 0.00543, 0.00543, 0.007555, 0.009015, 0.006142, 0.008804, 0.009483, 0.008624, 0.008624, 0.01078, 0.01204, 0.00777, 0.009977, 0.018415, 0.020165, 0.020165, 0.048328, 0.051831, 0.069024, 0.029376, 0.019109, 0.017797, 0.033407, 0.018106, 0.018787, 0.030611, 0.031287, 0.05306, 0.118441, 0.216401, 0.179055, 0.125101, 0.125101, 0.116183, 0.06312, 0.038858, 0.029376, 0.022306, 0.015694, 0.015694, 0.015694, 0.023963, 0.012727, 0.013821, 0.019401, 0.011903, 0.008075, 0.008804, 0.009865, 0.009483, 0.007877, 0.007177, 0.008156, 0.013613, 0.010672, 0.016257, 0.011669, 0.014783, 0.010509, 0.016257, 0.008895, 0.00962, 0.007031, 0.010221, 0.008002, 0.006421, 0.005932, 0.006245, 0.006421, 0.00389, 0.0028, 0.002194, 0.00225, 0.001541, 0.001499, 0.00225, 0.002276, 0.00225, 0.002366, 0.00359, 0.003405, 0.00515, 0.00777, 0.00777, 0.008075, 0.008525, 0.013437, 0.024826, 0.042364, 0.034068, 0.040537, 0.064632, 0.100716, 0.18812, 0.301917, 0.216401, 0.106997, 0.081712, 0.164327, 0.076542, 0.033407, 0.023963, 0.024826, 0.01227, 0.026892, 0.016021, 0.013016, 0.008075, 0.006988, 0.007031, 0.005932, 0.006795, 0.006421, 0.005932, 0.005086, 0.00407, 0.005318, 0.008409, 0.009977, 0.008276, 0.007259, 0.006701, 0.005503, 0.003727, 0.005318, 0.003963, 0.003478, 0.003864, 0.005992, 0.007031, 0.004483, 0.005378, 0.006567, 0.008156, 0.008156, 0.006533, 0.006533, 0.004513, 0.004358, 0.003701, 0.004135, 0.006533, 0.009865, 0.009865, 0.010131, 0.007259, 0.010221, 0.010926, 0.008723, 0.005992, 0.004976, 0.00543, 0.005318, 0.005503, 0.003555, 0.003014, 0.002976, 0.002529, 0.00389, 0.003079, 0.003512, 0.003555, 0.002976, 0.002194, 0.003014, 0.004315, 0.005683, 0.003607, 0.004976, 0.007177, 0.009865, 0.011903, 0.014315, 0.009294, 0.006142, 0.008624, 0.011342, 0.022306, 0.023087, 0.011342, 0.013821, 0.008895, 0.007555, 0.009187, 0.011669, 0.007645, 0.008156, 0.006701, 0.007422, 0.007645, 0.006039, 0.004315, 0.003757, 0.004921, 0.005799, 0.009096, 0.010372, 0.008002, 0.00558, 0.006142, 0.006894, 0.005734, 0.007877, 0.006988, 0.004899, 0.004161, 0.004208, 0.002761, 0.003246, 0.002881, 0.001967, 0.001623, 0.002349, 0.00225, 0.001408, 0.001709, 0.00155, 0.001374, 0.001709, 0.001675, 0.002349, 0.00246, 0.00246, 0.002555, 0.003607, 0.003512, 0.00389, 0.006039, 0.007177, 0.008075, 0.009865, 0.017797, 0.022306, 0.017447, 0.024393, 0.021816, 0.019401, 0.011342, 0.011518, 0.009187, 0.015078, 0.008525, 0.008525, 0.013821, 0.010509, 0.007091, 0.006567, 0.008156, 0.007259, 0.005503, 0.00515, 0.007259, 0.005623, 0.005086, 0.005799, 0.006039, 0.008276, 0.006039, 0.005992, 0.007555, 0.007555, 0.008075, 0.01204, 0.016528, 0.016021, 0.016021, 0.023963, 0.0704, 0.0704, 0.032677, 0.038858, 0.023963, 0.0198, 0.014315, 0.020165, 0.016021, 0.009096, 0.008409, 0.01227, 0.012727, 0.007555, 0.009865, 0.009865, 0.007877, 0.005086, 0.003727, 0.003053, 0.003177, 0.002976, 0.00292, 0.003671, 0.003963, 0.004247, 0.003212, 0.004921, 0.005992, 0.005932, 0.008804, 0.009401, 0.008002, 0.009865, 0.013613, 0.013821, 0.009865, 0.011342, 0.021816, 0.042364, 0.122885], '')</t>
  </si>
  <si>
    <t>UPI00021861B9 status=activ</t>
  </si>
  <si>
    <t>([0.284882, 0.064632, 0.044297, 0.06184, 0.017797, 0.024393, 0.026892, 0.011518, 0.016257, 0.015078, 0.016826, 0.008075, 0.006701, 0.006421, 0.00777, 0.00962, 0.013265, 0.014075, 0.014075, 0.014315, 0.014075, 0.01078, 0.019401, 0.029376, 0.034884, 0.106997, 0.111485, 0.078022, 0.147574, 0.155435, 0.21291, 0.17593, 0.359901, 0.36309, 0.311707, 0.339168, 0.308712, 0.321458, 0.30533, 0.295083, 0.301917, 0.298791, 0.324872, 0.324872, 0.324872, 0.134866, 0.137348, 0.137348, 0.079919, 0.127496, 0.120615, 0.096677, 0.164327, 0.054297, 0.054297, 0.085092, 0.085092, 0.032017, 0.034884, 0.036378, 0.03976, 0.033407, 0.022306, 0.022667, 0.034068, 0.032677, 0.102787, 0.106997, 0.102787, 0.203355, 0.191378, 0.137348, 0.164327, 0.142424, 0.328603, 0.384043, 0.203355, 0.147574, 0.31487, 0.132295, 0.129801, 0.120615, 0.048328, 0.067594, 0.056825, 0.049374, 0.018106, 0.021816, 0.013016, 0.013016, 0.013265, 0.01204, 0.016257, 0.01204, 0.009728, 0.007877, 0.008002, 0.019401, 0.029376, 0.025762, 0.067594, 0.067594, 0.045352, 0.096677, 0.10481, 0.122885, 0.139895, 0.275179, 0.25406, 0.339168, 0.191378, 0.26085, 0.209395, 0.096677, 0.134866, 0.17593, 0.229226, 0.236433, 0.191378, 0.191378, 0.239899, 0.239899, 0.109221, 0.118441, 0.167087, 0.173081, 0.078022, 0.094817, 0.094817, 0.090864, 0.079919, 0.134866, 0.122885, 0.122885, 0.229226, 0.239899, 0.257454, 0.264545, 0.25406, 0.21291, 0.158265, 0.139895, 0.109221, 0.219301, 0.268042, 0.26085, 0.25406, 0.422041, 0.328603, 0.352862, 0.349426, 0.349426, 0.25406, 0.25406, 0.332115, 0.298791, 0.284882, 0.295083, 0.219301, 0.219301, 0.288399, 0.324872, 0.324872, 0.418646, 0.370445, 0.222385, 0.219301, 0.216401, 0.239899, 0.311707, 0.284882, 0.288399, 0.288399, 0.444081, 0.387226, 0.377384, 0.433034, 0.41194, 0.36309, 0.408655, 0.408655, 0.433034, 0.486429, 0.486429, 0.458154, 0.549308, 0.784345, 0.805026, 0.801317, 0.690604, 0.653063, 0.657645, 0.675549, 0.632174, 0.63748, 0.707965, 0.699094, 0.707965, 0.618285, 0.666105, 0.707965, 0.613573, 0.480142, 0.454136, 0.483068, 0.394753, 0.384043, 0.384043, 0.374039, 0.380708, 0.422041, 0.450668, 0.480142, 0.468512, 0.505461, 0.483068, 0.483068, 0.349426, 0.278302, 0.366687, 0.219301, 0.209395, 0.288399, 0.377384, 0.374039, 0.275179, 0.229226, 0.243554, 0.15008, 0.15284, 0.074921, 0.102787, 0.064632, 0.064632, 0.066181, 0.076542, 0.055536, 0.066181, 0.15008, 0.142424, 0.092881, 0.200174, 0.142424, 0.096677, 0.092881, 0.083462, 0.127496, 0.243554, 0.161087, 0.209395, 0.185198, 0.281712, 0.196879, 0.243554, 0.173081, 0.167087, 0.167087, 0.239899, 0.216401, 0.219301, 0.179055, 0.17593, 0.18812, 0.275179, 0.25031, 0.257454, 0.278302, 0.281712, 0.21291, 0.17593, 0.219301, 0.25031, 0.284882, 0.342579, 0.284882, 0.243554, 0.26085, 0.25406, 0.222385, 0.122885, 0.120615, 0.15008, 0.216401, 0.203355, 0.200174, 0.275179, 0.268042, 0.239899, 0.17593, 0.236433, 0.271506, 0.239899, 0.239899, 0.15284, 0.164327, 0.232838, 0.25406, 0.164327, 0.161087, 0.194234, 0.311707, 0.275179, 0.271506, 0.239899, 0.222385, 0.209395, 0.142424, 0.142424, 0.191378, 0.264545, 0.17593, 0.247041, 0.257454, 0.185198, 0.26085, 0.275179, 0.271506, 0.359901, 0.440853, 0.444081, 0.36309, 0.324872, 0.271506, 0.268042, 0.295083, 0.268042, 0.264545, 0.374039, 0.342579, 0.311707, 0.216401, 0.271506, 0.185198, 0.15008, 0.219301, 0.18812, 0.100716, 0.069024, 0.069024, 0.071867, 0.0704, 0.069024, 0.090864, 0.170161, 0.18812, 0.137348, 0.088832, 0.098513, 0.083462, 0.102787, 0.125101, 0.209395, 0.158265, 0.243554, 0.275179, 0.182256, 0.147574, 0.229226, 0.194234, 0.194234, 0.120615, 0.144935, 0.173081, 0.090864, 0.073402, 0.064632, 0.106997, 0.185198, 0.173081, 0.109221, 0.064632, 0.041405, 0.037156, 0.067594, 0.069024, 0.055536, 0.05306, 0.044297, 0.041405, 0.092881, 0.071867, 0.122885, 0.056825, 0.071867, 0.071867, 0.081712, 0.081712, 0.079919, 0.047319, 0.054297, 0.059222, 0.098513, 0.120615, 0.127496, 0.073402, 0.071867, 0.067594, 0.096677, 0.182256, 0.118441, 0.064632, 0.069024, 0.074921, 0.073402, 0.076542, 0.120615, 0.073402, 0.066181, 0.040537, 0.069024, 0.048328, 0.074921, 0.079919, 0.043307, 0.041405, 0.073402, 0.058088, 0.074921, 0.074921, 0.069024, 0.069024, 0.134866, 0.170161, 0.17593, 0.288399, 0.243554, 0.308712, 0.366687, 0.408655, 0.377384, 0.394753, 0.394753, 0.318242, 0.342579, 0.332115, 0.25031, 0.170161, 0.179055, 0.191378, 0.232838, 0.232838, 0.324872, 0.229226, 0.185198, 0.167087, 0.096677, 0.098513, 0.067594, 0.069024, 0.085092, 0.15284, 0.158265, 0.216401, 0.209395, 0.129801, 0.229226, 0.318242, 0.377384, 0.408655, 0.318242, 0.321458, 0.264545, 0.196879, 0.200174, 0.170161, 0.173081, 0.243554, 0.275179, 0.31487, 0.324872, 0.324872, 0.278302, 0.275179, 0.167087, 0.18812, 0.25031, 0.247041, 0.209395, 0.173081, 0.17593, 0.25031, 0.236433, 0.271506, 0.328603, 0.40511, 0.414856, 0.4292, 0.349426, 0.324872, 0.219301, 0.21291, 0.243554, 0.295083, 0.30533, 0.352862, 0.4292, 0.387226, 0.408655, 0.440853, 0.517562, 0.51388, 0.505461, 0.529623, 0.490133, 0.490133, 0.486429, 0.525368, 0.51388, 0.63748, 0.699094, 0.808535, 0.775545, 0.685117, 0.538167, 0.534167, 0.461924, 0.461924, 0.440853, 0.418646, 0.454136, 0.390993, 0.401658, 0.332115, 0.328603, 0.31487, 0.328603, 0.332115, 0.374039, 0.370445, 0.352862, 0.278302, 0.291804, 0.31487, 0.324872, 0.42561, 0.311707, 0.339168, 0.332115, 0.401658, 0.40511, 0.298791, 0.356642, 0.318242, 0.42561, 0.418646, 0.468512, 0.454136, 0.440853, 0.4292, 0.4292, 0.4292, 0.534167, 0.529623, 0.56648, 0.541878, 0.58069, 0.712013, 0.798249, 0.808535, 0.685117, 0.58069, 0.63748, 0.685117, 0.690604, 0.657645, 0.604312, 0.56648, 0.483068, 0.450668, 0.422041, 0.324872, 0.324872, 0.200174, 0.200174, 0.200174, 0.291804, 0.257454, 0.225814, 0.257454, 0.161087, 0.182256, 0.25031, 0.257454, 0.203355, 0.229226, 0.167087, 0.167087, 0.15284, 0.229226, 0.264545, 0.30533, 0.401658, 0.401658, 0.418646, 0.40511, 0.349426, 0.339168, 0.278302, 0.324872, 0.295083, 0.384043, 0.36309, 0.349426, 0.281712, 0.321458, 0.332115, 0.324872, 0.366687, 0.458154, 0.444081, 0.356642, 0.239899, 0.21291, 0.21291, 0.295083, 0.308712, 0.30533, 0.243554, 0.30533, 0.291804, 0.264545, 0.275179, 0.288399, 0.229226, 0.26085, 0.25406, 0.216401, 0.243554, 0.203355, 0.200174, 0.200174, 0.284882, 0.394753, 0.390993, 0.359901, 0.377384, 0.366687, 0.31487, 0.30533, 0.31487, 0.216401, 0.173081, 0.142424, 0.209395, 0.268042, 0.339168, 0.339168, 0.394753, 0.349426, 0.387226, 0.349426, 0.328603, 0.301917, 0.268042, 0.275179, 0.281712, 0.219301, 0.179055, 0.264545, 0.359901], '')</t>
  </si>
  <si>
    <t>[185, 186, 187, 188, 189, 190, 191, 192, 193, 194, 195, 196, 197, 198, 199, 200, 201, 214, 499, 500, 501, 502, 506, 507, 508, 509, 510, 511, 512, 513, 514, 551, 552, 553, 554, 555, 556, 557, 558, 559, 560, 561, 562, 563, 564, 565, 566]</t>
  </si>
  <si>
    <t>UPI00021861BA status=activ</t>
  </si>
  <si>
    <t>([0.017138, 0.019401, 0.012727, 0.010926, 0.009294, 0.010372, 0.008804, 0.007877, 0.007177, 0.006894, 0.006421, 0.007495, 0.008525, 0.008276, 0.009096, 0.01227, 0.012491, 0.008525, 0.008276, 0.005734, 0.008624, 0.009728, 0.01227, 0.020876, 0.018787, 0.038042, 0.05306, 0.055536, 0.076542, 0.15008, 0.247041, 0.342579, 0.268042, 0.271506, 0.179055, 0.26085, 0.257454, 0.359901, 0.349426, 0.387226, 0.472492, 0.40511, 0.476583, 0.418646, 0.418646, 0.517562, 0.390993, 0.398279, 0.494003, 0.534167, 0.422041, 0.387226, 0.380708, 0.384043, 0.291804, 0.408655, 0.41194, 0.458154, 0.40511, 0.505461, 0.465241, 0.384043, 0.433034, 0.447574, 0.398279, 0.356642, 0.268042, 0.311707, 0.284882, 0.271506, 0.275179, 0.342579, 0.339168, 0.298791, 0.366687, 0.454136, 0.436924, 0.398279, 0.387226, 0.335645, 0.335645, 0.25406, 0.332115, 0.21291, 0.203355, 0.25031, 0.284882, 0.370445, 0.4292, 0.465241, 0.483068, 0.5017, 0.468512, 0.40511, 0.447574, 0.450668, 0.387226, 0.387226, 0.436924, 0.440853, 0.450668, 0.454136, 0.545602, 0.51388, 0.59508, 0.59917, 0.63748, 0.541878, 0.585406, 0.56648, 0.494003, 0.414856, 0.401658, 0.447574, 0.525368, 0.517562, 0.444081, 0.51388, 0.444081, 0.440853, 0.42561, 0.509769, 0.5017, 0.525368, 0.562014, 0.632174, 0.525368, 0.458154, 0.541878, 0.42561, 0.394753, 0.332115, 0.335645, 0.328603, 0.31487, 0.328603, 0.328603, 0.387226, 0.352862, 0.4292, 0.418646, 0.4292, 0.447574, 0.366687, 0.321458, 0.339168, 0.25406, 0.271506, 0.31487, 0.31487, 0.398279, 0.342579, 0.440853, 0.517562, 0.56648, 0.483068, 0.465241, 0.472492, 0.41194, 0.458154, 0.436924, 0.384043, 0.377384, 0.377384, 0.377384, 0.422041, 0.377384, 0.377384, 0.436924, 0.461924, 0.468512, 0.377384, 0.458154, 0.418646, 0.408655, 0.288399, 0.275179, 0.206376, 0.216401, 0.31487, 0.275179, 0.268042, 0.257454, 0.271506, 0.25406, 0.257454, 0.247041, 0.239899, 0.31487, 0.318242, 0.31487, 0.324872, 0.339168, 0.339168, 0.390993, 0.359901, 0.356642, 0.440853, 0.517562, 0.505461, 0.476583, 0.476583, 0.490133, 0.480142, 0.440853, 0.377384, 0.450668, 0.450668, 0.408655, 0.40511, 0.401658, 0.408655, 0.42561, 0.490133, 0.422041, 0.422041, 0.444081, 0.541878, 0.505461, 0.42561, 0.433034, 0.387226, 0.418646, 0.324872, 0.422041, 0.447574, 0.521092, 0.521092, 0.4292, 0.42561, 0.436924, 0.440853, 0.472492, 0.454136, 0.465241, 0.422041, 0.41194, 0.4292, 0.332115, 0.36309, 0.356642, 0.346032, 0.308712, 0.318242, 0.408655, 0.408655, 0.40511, 0.394753, 0.414856, 0.422041, 0.505461, 0.40511, 0.401658, 0.380708, 0.288399, 0.247041, 0.349426, 0.275179, 0.281712, 0.321458, 0.31487, 0.359901, 0.380708, 0.444081, 0.339168, 0.349426, 0.243554, 0.164327, 0.164327, 0.15008, 0.134866, 0.142424, 0.219301, 0.225814, 0.243554, 0.275179, 0.308712, 0.298791, 0.281712, 0.257454, 0.203355, 0.200174, 0.15284, 0.111485, 0.111485, 0.17593, 0.134866, 0.222385, 0.332115, 0.284882, 0.239899, 0.339168, 0.281712, 0.301917, 0.301917, 0.191378, 0.134866, 0.15008, 0.155435, 0.147574, 0.161087, 0.278302, 0.185198, 0.229226, 0.271506, 0.155435, 0.079919, 0.120615, 0.11371, 0.096677, 0.0704, 0.10481, 0.054297, 0.069024, 0.035586, 0.026338, 0.023963, 0.054297, 0.051831, 0.054297, 0.098513, 0.041405, 0.022306, 0.03976, 0.03976, 0.038858, 0.043307, 0.048328, 0.043307, 0.025762, 0.017447, 0.029376, 0.026892, 0.026892, 0.016257, 0.028695, 0.028695, 0.026338, 0.013821, 0.008895, 0.006567, 0.004577, 0.004899, 0.004775, 0.004208, 0.003512, 0.002606, 0.002435, 0.00246, 0.002396, 0.003177, 0.002623, 0.002705, 0.002336, 0.003212, 0.003177, 0.002117, 0.002581, 0.003701, 0.003555, 0.004135, 0.003997, 0.006374, 0.006533, 0.006482, 0.005503, 0.006245, 0.008525, 0.015344, 0.013016, 0.010221, 0.007177, 0.007877, 0.005503, 0.00543, 0.004431, 0.005932, 0.005872, 0.005249, 0.003607, 0.005223, 0.006142, 0.005734, 0.005378, 0.005872, 0.004921, 0.005932, 0.005872, 0.004513, 0.003212, 0.00407, 0.003298, 0.004161, 0.004161, 0.004161, 0.003701, 0.004513, 0.004736, 0.005872, 0.004208, 0.004577, 0.003405, 0.002482, 0.003757, 0.003804, 0.003461, 0.00558, 0.006567, 0.00558, 0.006078, 0.008624, 0.011106, 0.023534, 0.023963, 0.023963, 0.045352, 0.096677, 0.092881, 0.098513, 0.096677, 0.194234, 0.284882, 0.374039, 0.461924, 0.374039, 0.356642, 0.454136, 0.308712, 0.308712, 0.422041, 0.436924, 0.332115, 0.219301, 0.194234, 0.106997, 0.15008, 0.109221, 0.05306, 0.024826, 0.021381, 0.021381, 0.013016, 0.007422, 0.005683, 0.006245, 0.006194, 0.005503, 0.003607, 0.003431, 0.003341, 0.003341, 0.00389, 0.00558, 0.007177, 0.006374, 0.006374, 0.00515, 0.006245, 0.008723, 0.007877, 0.007877, 0.006421, 0.008804, 0.00962, 0.009728, 0.007555, 0.008075, 0.00777, 0.009483, 0.010672, 0.010672, 0.008075, 0.005683, 0.004358, 0.003864, 0.003821, 0.003924, 0.004161, 0.004208, 0.004513, 0.006078, 0.004513, 0.005378, 0.004646, 0.006619, 0.006421, 0.00543, 0.006142, 0.008156, 0.008276, 0.01227, 0.014783, 0.023087, 0.048328, 0.079919, 0.102787, 0.15284, 0.25406, 0.36309, 0.356642, 0.203355, 0.132295, 0.219301, 0.173081, 0.111485, 0.116183, 0.196879, 0.30533, 0.18812, 0.173081, 0.25406, 0.25406, 0.18812, 0.185198, 0.173081, 0.100716, 0.111485, 0.102787, 0.046336, 0.026892, 0.026892, 0.059222, 0.069024, 0.037156, 0.073402, 0.15284, 0.139895, 0.078022, 0.076542, 0.085092, 0.058088, 0.031287, 0.018415, 0.013016, 0.00962, 0.007259, 0.007555, 0.005378, 0.005249, 0.00777, 0.008723, 0.006795, 0.004775, 0.004921, 0.004646, 0.003607, 0.00359, 0.002705, 0.003997, 0.003997, 0.005378, 0.004414, 0.004431, 0.006482, 0.006619, 0.009096, 0.012727, 0.021381, 0.038042, 0.028695, 0.015078, 0.020165, 0.032017, 0.067594, 0.074921, 0.155435, 0.155435, 0.185198, 0.268042, 0.239899, 0.229226, 0.239899, 0.36309, 0.468512, 0.447574, 0.557691, 0.447574, 0.436924, 0.366687, 0.301917, 0.352862, 0.468512, 0.433034, 0.440853, 0.454136, 0.4292, 0.31487, 0.321458, 0.30533, 0.324872, 0.339168, 0.342579, 0.349426, 0.352862, 0.278302, 0.284882, 0.275179, 0.291804, 0.18812, 0.219301, 0.291804, 0.21291, 0.216401, 0.243554, 0.229226, 0.25406, 0.349426, 0.461924, 0.56648, 0.553315, 0.549308, 0.545602, 0.476583, 0.433034, 0.422041, 0.454136, 0.328603, 0.268042, 0.335645, 0.36309, 0.390993, 0.398279, 0.366687, 0.374039, 0.390993, 0.390993, 0.370445, 0.40511, 0.414856, 0.40511, 0.40511, 0.398279, 0.384043, 0.349426, 0.349426, 0.268042, 0.222385, 0.346032, 0.414856, 0.390993, 0.480142, 0.476583, 0.440853, 0.444081, 0.447574, 0.450668, 0.366687, 0.370445, 0.349426, 0.31487, 0.311707, 0.25031, 0.17593, 0.155435, 0.25406, 0.278302, 0.401658, 0.534167, 0.483068, 0.401658, 0.42561, 0.42561, 0.356642, 0.380708, 0.480142, 0.465241, 0.4292, 0.51388, 0.398279, 0.390993, 0.384043, 0.398279, 0.384043, 0.476583, 0.51388, 0.521092, 0.490133, 0.450668, 0.40511, 0.4292, 0.521092, 0.534167, 0.5017, 0.497853, 0.461924, 0.433034, 0.408655, 0.433034, 0.444081, 0.553315, 0.458154, 0.41194, 0.41194, 0.408655, 0.366687, 0.356642, 0.346032, 0.384043, 0.418646, 0.346032, 0.271506, 0.268042, 0.257454, 0.225814, 0.298791, 0.339168, 0.377384, 0.40511, 0.324872, 0.324872, 0.328603, 0.40511, 0.521092, 0.517562, 0.517562, 0.56648, 0.494003, 0.509769, 0.41194, 0.387226, 0.480142, 0.562014, 0.553315, 0.521092, 0.613573, 0.575842, 0.483068, 0.468512, 0.40511, 0.483068, 0.390993, 0.390993, 0.40511, 0.288399, 0.284882, 0.377384, 0.366687, 0.352862, 0.356642, 0.444081, 0.40511, 0.295083, 0.295083, 0.298791, 0.324872, 0.222385, 0.191378, 0.278302, 0.288399, 0.247041, 0.206376, 0.301917, 0.291804, 0.278302, 0.359901, 0.288399, 0.275179, 0.264545, 0.281712, 0.179055, 0.129801, 0.161087, 0.222385, 0.196879, 0.173081, 0.170161, 0.164327, 0.216401, 0.167087, 0.100716, 0.206376, 0.26085, 0.257454, 0.173081, 0.182256, 0.120615, 0.094817, 0.054297, 0.036378, 0.05306, 0.100716, 0.137348, 0.125101, 0.142424, 0.170161, 0.15284, 0.109221, 0.206376, 0.116183, 0.144935, 0.182256, 0.078022, 0.058088, 0.055536, 0.094817, 0.088832, 0.076542, 0.15008, 0.239899, 0.30533, 0.301917, 0.318242, 0.318242, 0.232838, 0.25406, 0.247041, 0.194234, 0.268042, 0.236433, 0.247041, 0.247041, 0.243554, 0.288399, 0.342579, 0.236433, 0.17593, 0.173081, 0.291804, 0.232838, 0.191378, 0.219301, 0.219301, 0.111485, 0.109221, 0.182256, 0.161087, 0.167087, 0.225814, 0.164327, 0.17593, 0.216401, 0.167087, 0.219301, 0.288399, 0.17593, 0.229226, 0.26085, 0.268042, 0.158265, 0.216401, 0.26085, 0.229226, 0.122885, 0.203355, 0.129801, 0.139895, 0.076542, 0.076542, 0.076542, 0.076542, 0.069024, 0.049374, 0.074921, 0.074921, 0.076542, 0.076542, 0.094817, 0.118441, 0.088832, 0.158265, 0.111485, 0.125101, 0.100716, 0.120615, 0.064632, 0.092881, 0.040537, 0.078022, 0.03976, 0.027463, 0.024826, 0.016826, 0.015078, 0.009294, 0.006894, 0.005086, 0.006039, 0.00543, 0.004135, 0.003431, 0.00359, 0.003924, 0.002623, 0.003014, 0.003177, 0.004646, 0.003607, 0.004835, 0.003924, 0.004483, 0.004513, 0.004513, 0.004513, 0.007315, 0.007422, 0.009294, 0.010131, 0.008075, 0.009187, 0.011342, 0.01204, 0.007645, 0.006795, 0.009977, 0.007177, 0.00777, 0.007091, 0.01078, 0.007555, 0.011106, 0.015078, 0.028107, 0.026338, 0.020876, 0.009401, 0.014783, 0.010131, 0.014075, 0.014075, 0.009096, 0.010926, 0.011518, 0.010509, 0.012727, 0.008075, 0.011518, 0.01204, 0.01204, 0.013016, 0.017797, 0.009187, 0.006374, 0.004358, 0.004358, 0.006482, 0.006482, 0.00558, 0.007495, 0.008156, 0.008075, 0.013016, 0.013613, 0.021381, 0.042364, 0.044297, 0.092881, 0.048328, 0.032677, 0.032017, 0.022667, 0.031287, 0.032017, 0.059222, 0.090864, 0.100716, 0.088832, 0.191378, 0.236433, 0.129801, 0.116183, 0.229226, 0.118441, 0.05306, 0.036378, 0.03976, 0.037156, 0.018106, 0.025316, 0.021381, 0.011903, 0.008409, 0.008002, 0.008624, 0.006194, 0.007877, 0.008409, 0.007177, 0.007315, 0.007177, 0.010926, 0.01078, 0.008409, 0.013437, 0.023534, 0.032677, 0.029376, 0.032017, 0.064632, 0.064632, 0.090864, 0.170161, 0.31487, 0.31487, 0.318242, 0.377384, 0.342579, 0.394753, 0.390993, 0.271506, 0.271506, 0.216401, 0.229226, 0.191378, 0.116183, 0.092881, 0.048328, 0.023534, 0.01204, 0.008723, 0.011669, 0.010926, 0.007091, 0.004689, 0.003757, 0.00359, 0.003276, 0.003366, 0.003431, 0.003963, 0.003821, 0.004315, 0.00359, 0.003512, 0.004689, 0.006482, 0.008276, 0.013016, 0.019401, 0.032017, 0.044297, 0.025316, 0.040537, 0.086953, 0.18812, 0.275179, 0.41194, 0.553315], '')</t>
  </si>
  <si>
    <t>[45, 49, 59, 91, 102, 103, 104, 105, 106, 107, 108, 109, 114, 115, 117, 121, 122, 123, 124, 125, 126, 128, 153, 154, 198, 199, 217, 218, 226, 227, 250, 575, 608, 609, 610, 611, 657, 667, 674, 675, 680, 681, 682, 689, 712, 713, 714, 715, 717, 721, 722, 723, 724, 725, 1036]</t>
  </si>
  <si>
    <t>UPI00021861BB status=activ</t>
  </si>
  <si>
    <t>([0.291804, 0.281712, 0.328603, 0.40511, 0.384043, 0.422041, 0.454136, 0.366687, 0.288399, 0.216401, 0.161087, 0.11371, 0.116183, 0.120615, 0.067594, 0.069024, 0.142424, 0.225814, 0.328603, 0.247041, 0.247041, 0.179055, 0.209395, 0.21291, 0.11371, 0.137348, 0.129801, 0.0704, 0.06312, 0.090864, 0.173081, 0.268042, 0.264545, 0.291804, 0.30533, 0.349426, 0.257454, 0.161087, 0.102787, 0.083462, 0.076542, 0.079919, 0.10481, 0.066181, 0.0704, 0.144935, 0.098513, 0.102787, 0.196879, 0.311707, 0.346032, 0.318242, 0.318242, 0.335645, 0.203355, 0.185198, 0.134866, 0.216401, 0.30533, 0.301917, 0.311707, 0.422041, 0.440853, 0.450668, 0.529623, 0.51388, 0.490133, 0.56648, 0.461924, 0.447574, 0.40511, 0.311707, 0.275179, 0.295083, 0.394753, 0.394753, 0.308712, 0.422041, 0.321458, 0.25031, 0.318242, 0.216401, 0.125101, 0.118441, 0.125101, 0.122885, 0.116183, 0.111485, 0.071867, 0.120615, 0.132295, 0.092881, 0.132295, 0.167087, 0.120615, 0.066181, 0.073402, 0.127496, 0.059222, 0.100716, 0.158265, 0.161087, 0.222385, 0.219301, 0.170161, 0.15008, 0.090864, 0.10481, 0.102787, 0.090864, 0.088832, 0.059222, 0.086953, 0.125101, 0.132295, 0.096677, 0.137348, 0.21291, 0.206376, 0.243554, 0.164327, 0.132295, 0.0704, 0.090864, 0.15284, 0.185198, 0.11371, 0.158265, 0.147574, 0.090864, 0.179055, 0.203355, 0.236433, 0.236433, 0.209395, 0.203355, 0.25406, 0.291804, 0.298791, 0.216401, 0.288399, 0.288399, 0.232838, 0.339168, 0.332115, 0.328603, 0.356642, 0.468512, 0.494003, 0.418646, 0.418646, 0.398279, 0.288399, 0.25031, 0.18812, 0.155435, 0.102787, 0.122885, 0.098513, 0.109221, 0.194234, 0.164327, 0.161087, 0.25031, 0.264545, 0.229226, 0.229226, 0.206376, 0.206376, 0.15008, 0.21291, 0.209395, 0.209395, 0.206376, 0.173081, 0.281712, 0.321458, 0.301917, 0.301917, 0.335645, 0.281712, 0.173081, 0.21291, 0.31487, 0.301917, 0.284882, 0.278302, 0.291804, 0.203355, 0.164327, 0.147574, 0.164327, 0.25031, 0.155435, 0.232838, 0.209395, 0.203355, 0.134866, 0.247041, 0.236433, 0.239899, 0.185198, 0.173081, 0.173081, 0.182256, 0.158265, 0.098513, 0.127496, 0.116183, 0.185198, 0.216401, 0.346032, 0.308712, 0.311707, 0.41194, 0.42561, 0.433034, 0.342579, 0.433034, 0.356642, 0.281712, 0.25406, 0.321458, 0.422041, 0.384043, 0.328603, 0.342579, 0.440853, 0.41194, 0.384043, 0.346032], '')</t>
  </si>
  <si>
    <t>[64, 65, 67]</t>
  </si>
  <si>
    <t>UPI00021861BC status=activ</t>
  </si>
  <si>
    <t>([0.090864, 0.079919, 0.083462, 0.109221, 0.164327, 0.200174, 0.127496, 0.147574, 0.167087, 0.122885, 0.088832, 0.078022, 0.059222, 0.054297, 0.069024, 0.125101, 0.21291, 0.200174, 0.194234, 0.194234, 0.15008, 0.15284, 0.203355, 0.206376, 0.225814, 0.182256, 0.116183, 0.185198, 0.209395, 0.209395, 0.209395, 0.298791, 0.366687, 0.465241, 0.472492, 0.384043, 0.278302, 0.194234, 0.200174, 0.328603, 0.335645, 0.454136, 0.370445, 0.352862, 0.352862, 0.374039, 0.324872, 0.346032, 0.324872, 0.339168, 0.352862, 0.41194, 0.321458, 0.318242, 0.31487, 0.229226, 0.229226, 0.328603, 0.387226, 0.401658, 0.30533, 0.25406, 0.216401, 0.257454, 0.164327, 0.106997, 0.094817, 0.125101, 0.167087, 0.182256, 0.161087, 0.085092, 0.109221, 0.122885, 0.106997, 0.088832, 0.118441, 0.161087, 0.139895, 0.090864, 0.081712, 0.122885, 0.155435, 0.100716, 0.111485, 0.170161, 0.278302, 0.26085, 0.191378, 0.134866, 0.098513, 0.058088, 0.069024, 0.066181, 0.118441, 0.161087, 0.10481, 0.111485, 0.137348, 0.092881, 0.173081, 0.182256, 0.170161, 0.142424, 0.229226, 0.25031, 0.291804, 0.281712, 0.203355, 0.288399, 0.278302, 0.339168, 0.436924, 0.534167, 0.562014, 0.538167, 0.538167, 0.557691, 0.51388, 0.505461, 0.671169, 0.642678, 0.497853, 0.440853, 0.465241, 0.444081, 0.36309, 0.281712, 0.278302, 0.377384, 0.278302, 0.281712, 0.257454, 0.25406, 0.275179, 0.26085, 0.185198, 0.102787, 0.10481, 0.088832, 0.081712, 0.073402, 0.067594, 0.134866, 0.182256, 0.209395, 0.21291, 0.170161, 0.264545, 0.18812, 0.15284, 0.222385, 0.339168, 0.359901, 0.377384, 0.359901, 0.25031, 0.318242, 0.433034, 0.486429, 0.613573, 0.626927, 0.59508, 0.642678, 0.648219, 0.613573, 0.59508, 0.622677, 0.733139, 0.661982, 0.653063, 0.570702, 0.632174, 0.608892, 0.509769, 0.384043, 0.36309, 0.370445, 0.401658, 0.401658, 0.436924, 0.332115, 0.301917, 0.284882, 0.191378, 0.185198, 0.18812, 0.18812, 0.170161, 0.196879, 0.216401, 0.311707, 0.394753, 0.374039, 0.332115, 0.335645, 0.401658, 0.41194, 0.465241, 0.349426, 0.236433, 0.225814, 0.328603, 0.271506, 0.301917, 0.370445, 0.374039, 0.374039, 0.264545, 0.203355, 0.206376, 0.185198, 0.206376, 0.219301, 0.219301, 0.239899, 0.291804, 0.247041, 0.257454, 0.219301, 0.216401, 0.268042, 0.268042, 0.15008, 0.196879, 0.194234, 0.203355, 0.200174, 0.144935, 0.222385, 0.182256, 0.147574, 0.144935, 0.147574, 0.15284, 0.132295, 0.079919, 0.055536, 0.071867, 0.06312, 0.096677, 0.173081, 0.200174, 0.17593, 0.25406, 0.194234, 0.120615, 0.06184, 0.037156, 0.073402, 0.083462, 0.134866, 0.137348, 0.137348, 0.064632, 0.073402, 0.071867, 0.144935, 0.144935, 0.106997, 0.106997, 0.111485, 0.056825, 0.035586, 0.042364, 0.051831, 0.045352, 0.094817, 0.158265, 0.229226, 0.139895, 0.073402, 0.094817, 0.118441, 0.144935, 0.164327, 0.144935, 0.173081, 0.079919, 0.15008, 0.225814, 0.236433, 0.229226, 0.318242, 0.390993, 0.284882, 0.203355, 0.229226, 0.196879, 0.111485, 0.06184, 0.088832, 0.142424, 0.079919, 0.092881, 0.088832, 0.079919, 0.079919, 0.078022, 0.071867, 0.066181, 0.037156, 0.034068, 0.026892, 0.033407, 0.018787, 0.036378, 0.033407, 0.046336, 0.037156, 0.078022, 0.078022, 0.116183, 0.069024, 0.132295, 0.10481, 0.085092, 0.079919, 0.071867, 0.079919, 0.094817, 0.051831, 0.050641, 0.025316, 0.034068, 0.030003, 0.06312, 0.050641, 0.044297, 0.055536, 0.074921, 0.060549, 0.122885, 0.079919, 0.134866, 0.134866, 0.078022, 0.079919, 0.085092, 0.098513, 0.074921, 0.085092, 0.15008, 0.243554, 0.352862, 0.257454, 0.15008, 0.144935, 0.182256, 0.30533, 0.335645, 0.291804, 0.236433, 0.236433, 0.291804, 0.26085, 0.206376, 0.206376, 0.247041, 0.25031, 0.155435, 0.182256, 0.25031, 0.209395, 0.203355, 0.122885, 0.194234, 0.301917, 0.288399, 0.311707, 0.21291, 0.196879, 0.15284, 0.229226, 0.200174, 0.15284, 0.147574, 0.18812, 0.25031, 0.271506, 0.352862, 0.450668, 0.422041, 0.30533, 0.335645, 0.247041, 0.311707, 0.311707, 0.271506, 0.275179, 0.239899, 0.295083, 0.21291, 0.268042, 0.268042, 0.232838, 0.18812, 0.142424, 0.078022, 0.06312, 0.041405, 0.046336, 0.042364, 0.05306, 0.06184, 0.060549, 0.100716, 0.134866, 0.081712, 0.096677, 0.096677, 0.078022, 0.064632, 0.051831, 0.051831, 0.050641, 0.030611, 0.05306, 0.096677, 0.182256, 0.247041, 0.278302, 0.275179, 0.191378, 0.139895, 0.185198, 0.200174, 0.200174, 0.118441, 0.158265, 0.137348, 0.142424, 0.167087, 0.222385, 0.321458, 0.387226, 0.301917, 0.384043, 0.352862, 0.36309, 0.247041, 0.25031, 0.25031, 0.161087, 0.236433, 0.236433, 0.264545, 0.25031, 0.173081, 0.222385, 0.194234, 0.225814, 0.25406, 0.264545, 0.264545, 0.278302, 0.243554, 0.342579, 0.374039, 0.318242, 0.311707, 0.394753, 0.398279, 0.356642, 0.352862, 0.324872, 0.401658, 0.31487, 0.288399, 0.346032, 0.387226, 0.418646, 0.387226, 0.356642, 0.243554, 0.257454, 0.15008, 0.094817, 0.085092, 0.056825, 0.092881, 0.045352, 0.046336, 0.023963, 0.032677, 0.045352, 0.060549, 0.032677, 0.030611, 0.035586, 0.021381, 0.011669, 0.014315, 0.016528, 0.011106, 0.019109, 0.010221, 0.017447, 0.017447, 0.012727, 0.017447, 0.011669, 0.020876, 0.021816, 0.041405, 0.038042, 0.051831, 0.038858, 0.066181, 0.120615, 0.122885, 0.15284, 0.15284, 0.15008, 0.132295, 0.161087, 0.134866, 0.161087, 0.086953, 0.170161, 0.15284, 0.161087, 0.209395, 0.182256, 0.173081, 0.167087, 0.182256, 0.10481, 0.10481, 0.11371, 0.11371, 0.122885, 0.155435, 0.26085, 0.247041, 0.194234, 0.243554, 0.268042, 0.359901, 0.476583, 0.339168, 0.321458, 0.229226, 0.25406, 0.318242, 0.216401, 0.216401, 0.219301, 0.318242, 0.346032, 0.30533, 0.342579, 0.243554, 0.308712, 0.268042, 0.203355, 0.257454, 0.257454, 0.229226, 0.182256, 0.10481, 0.17593, 0.284882, 0.384043, 0.401658, 0.264545, 0.278302, 0.298791, 0.25031, 0.206376, 0.203355, 0.132295, 0.090864, 0.074921, 0.049374, 0.059222, 0.086953, 0.127496, 0.0704, 0.071867, 0.078022, 0.111485, 0.067594, 0.064632, 0.033407, 0.018787, 0.038042, 0.06312, 0.032677, 0.023534, 0.023087, 0.024826, 0.043307, 0.055536, 0.092881, 0.137348, 0.081712, 0.106997, 0.073402, 0.074921, 0.086953, 0.10481, 0.120615, 0.122885, 0.129801, 0.200174, 0.291804, 0.291804, 0.31487, 0.374039, 0.4292, 0.380708, 0.298791, 0.301917, 0.219301, 0.17593, 0.15284, 0.15284, 0.134866, 0.158265, 0.225814, 0.236433, 0.206376, 0.139895, 0.222385, 0.185198, 0.179055, 0.100716, 0.085092, 0.073402, 0.096677, 0.098513, 0.137348, 0.209395, 0.209395, 0.191378, 0.264545, 0.147574, 0.147574, 0.15008, 0.125101, 0.111485, 0.10481, 0.102787, 0.179055, 0.144935, 0.102787, 0.102787, 0.194234, 0.216401, 0.155435, 0.122885, 0.147574, 0.102787, 0.10481, 0.059222, 0.049374, 0.040537, 0.0704, 0.102787, 0.073402, 0.0704, 0.067594, 0.051831, 0.047319, 0.025762, 0.022667], '')</t>
  </si>
  <si>
    <t>[113, 114, 115, 116, 117, 118, 119, 120, 121, 160, 161, 162, 163, 164, 165, 166, 167, 168, 169, 170, 171, 172, 173, 174]</t>
  </si>
  <si>
    <t>UPI00021861BD status=activ</t>
  </si>
  <si>
    <t>([0.465241, 0.472492, 0.324872, 0.352862, 0.281712, 0.352862, 0.387226, 0.418646, 0.447574, 0.465241, 0.494003, 0.545602, 0.476583, 0.447574, 0.444081, 0.458154, 0.494003, 0.384043, 0.384043, 0.461924, 0.497853, 0.461924, 0.408655, 0.436924, 0.377384, 0.359901, 0.225814, 0.142424, 0.161087, 0.147574, 0.127496, 0.094817, 0.086953, 0.147574, 0.139895, 0.137348, 0.134866, 0.088832, 0.173081, 0.142424, 0.090864, 0.085092, 0.05306, 0.076542, 0.125101, 0.182256, 0.229226, 0.339168, 0.436924, 0.321458, 0.321458, 0.342579, 0.349426, 0.349426, 0.25406, 0.271506, 0.291804, 0.216401, 0.278302, 0.185198, 0.206376, 0.288399, 0.295083, 0.366687, 0.401658, 0.41194, 0.390993, 0.349426, 0.339168, 0.328603, 0.298791, 0.281712, 0.308712, 0.324872, 0.342579, 0.328603, 0.232838, 0.30533, 0.275179, 0.275179, 0.278302, 0.206376, 0.203355, 0.200174, 0.222385, 0.203355, 0.185198, 0.203355, 0.216401, 0.15008, 0.167087, 0.278302, 0.196879, 0.182256, 0.139895, 0.073402, 0.116183, 0.191378, 0.173081, 0.275179, 0.170161, 0.209395, 0.288399, 0.281712, 0.275179, 0.17593, 0.173081, 0.17593, 0.106997, 0.144935, 0.21291, 0.127496, 0.118441, 0.116183, 0.073402, 0.064632, 0.116183, 0.098513, 0.090864, 0.094817, 0.092881, 0.106997, 0.129801, 0.127496, 0.094817, 0.046336, 0.083462, 0.081712, 0.042364, 0.067594, 0.069024, 0.0704, 0.122885, 0.120615, 0.206376, 0.288399, 0.30533, 0.243554, 0.194234, 0.200174, 0.127496, 0.083462, 0.129801, 0.137348, 0.15008, 0.179055, 0.264545, 0.232838, 0.200174, 0.295083, 0.278302, 0.243554, 0.21291, 0.164327, 0.132295, 0.098513], '')</t>
  </si>
  <si>
    <t>UPI00021861BE status=activ</t>
  </si>
  <si>
    <t>([0.759478, 0.626927, 0.41194, 0.436924, 0.461924, 0.352862, 0.275179, 0.298791, 0.318242, 0.370445, 0.394753, 0.450668, 0.422041, 0.4292, 0.40511, 0.275179, 0.194234, 0.209395, 0.116183, 0.066181, 0.035586, 0.051831, 0.086953, 0.17593, 0.109221, 0.06184, 0.109221, 0.118441, 0.076542, 0.083462, 0.038042, 0.037156, 0.037156, 0.026338, 0.024826, 0.014586, 0.034068, 0.058088, 0.051831, 0.085092, 0.069024, 0.076542, 0.074921, 0.069024, 0.071867, 0.0704, 0.120615, 0.139895, 0.098513, 0.083462, 0.06312, 0.118441, 0.06312, 0.034884, 0.032677, 0.034068, 0.033407, 0.028695, 0.030611, 0.031287, 0.026338, 0.06184, 0.100716, 0.088832, 0.044297, 0.023534, 0.022306, 0.018787, 0.010509, 0.01204, 0.023087, 0.027463, 0.028695, 0.054297, 0.098513, 0.194234, 0.203355, 0.295083, 0.295083, 0.239899, 0.203355, 0.125101, 0.125101, 0.069024, 0.048328, 0.090864, 0.090864, 0.134866, 0.090864, 0.125101, 0.17593, 0.120615, 0.137348, 0.122885, 0.120615, 0.067594, 0.059222, 0.044297, 0.045352, 0.044297, 0.066181, 0.079919, 0.098513, 0.118441, 0.116183, 0.100716, 0.051831, 0.116183, 0.090864, 0.094817, 0.051831, 0.034884, 0.046336, 0.042364, 0.023963, 0.016257, 0.026338, 0.030611, 0.020876, 0.024826, 0.013016, 0.01204, 0.008525, 0.01204, 0.006701, 0.006701, 0.009015, 0.015694, 0.008075, 0.008075, 0.009977, 0.022306, 0.046336, 0.025762, 0.021381, 0.038858, 0.06312, 0.035586, 0.016528, 0.028695, 0.023963, 0.043307, 0.020876, 0.045352, 0.025316, 0.047319, 0.092881, 0.045352, 0.041405, 0.056825, 0.047319, 0.073402, 0.064632, 0.060549, 0.120615, 0.081712, 0.067594, 0.0704, 0.125101, 0.219301, 0.216401, 0.179055, 0.182256, 0.308712, 0.18812, 0.298791, 0.243554, 0.15284, 0.257454, 0.25031, 0.335645, 0.339168, 0.30533, 0.30533, 0.291804, 0.284882, 0.295083, 0.291804, 0.295083, 0.179055, 0.102787, 0.11371, 0.142424, 0.102787, 0.098513, 0.179055, 0.100716, 0.102787, 0.102787, 0.102787, 0.102787, 0.058088, 0.090864, 0.096677, 0.100716, 0.100716, 0.098513, 0.109221, 0.137348, 0.111485, 0.132295, 0.173081, 0.170161, 0.102787, 0.10481, 0.067594, 0.06312, 0.090864, 0.15008, 0.243554, 0.243554, 0.236433, 0.342579, 0.408655, 0.301917, 0.278302, 0.17593, 0.100716, 0.147574, 0.155435, 0.116183, 0.161087, 0.125101, 0.118441, 0.196879, 0.318242, 0.398279, 0.401658, 0.42561, 0.444081, 0.436924, 0.346032, 0.321458, 0.308712, 0.182256, 0.25031, 0.271506, 0.295083, 0.308712, 0.328603, 0.318242, 0.408655, 0.436924, 0.440853, 0.465241, 0.454136, 0.418646, 0.332115, 0.298791, 0.30533, 0.288399, 0.278302, 0.36309, 0.408655, 0.401658, 0.497853, 0.525368, 0.521092, 0.653063, 0.724957, 0.707965, 0.694846, 0.557691, 0.525368, 0.538167, 0.490133, 0.468512, 0.387226, 0.483068, 0.509769, 0.509769, 0.422041, 0.468512, 0.461924, 0.458154, 0.377384, 0.311707, 0.288399, 0.271506, 0.182256, 0.21291, 0.209395, 0.147574, 0.239899, 0.281712, 0.352862, 0.394753, 0.342579, 0.4292, 0.454136, 0.377384, 0.352862, 0.447574, 0.387226, 0.370445, 0.332115, 0.401658, 0.472492, 0.486429, 0.472492, 0.59508, 0.549308, 0.521092], '')</t>
  </si>
  <si>
    <t>[0, 1, 256, 257, 258, 259, 260, 261, 262, 263, 264, 269, 270, 300, 301, 302]</t>
  </si>
  <si>
    <t>UPI00021861BF status=activ</t>
  </si>
  <si>
    <t>([0.229226, 0.106997, 0.15284, 0.094817, 0.069024, 0.050641, 0.0704, 0.094817, 0.118441, 0.139895, 0.088832, 0.10481, 0.083462, 0.066181, 0.092881, 0.092881, 0.127496, 0.076542, 0.0704, 0.066181, 0.079919, 0.078022, 0.182256, 0.15008, 0.161087, 0.222385, 0.209395, 0.209395, 0.142424, 0.147574, 0.15008, 0.170161, 0.18812, 0.219301, 0.15284, 0.116183, 0.109221, 0.134866, 0.209395, 0.139895, 0.15008, 0.167087, 0.170161, 0.142424, 0.167087, 0.236433, 0.239899, 0.222385, 0.222385, 0.26085, 0.264545, 0.229226, 0.284882, 0.268042, 0.236433, 0.311707, 0.311707, 0.222385, 0.18812, 0.194234, 0.275179, 0.380708, 0.359901, 0.25406, 0.26085, 0.264545, 0.229226, 0.164327, 0.271506, 0.271506, 0.271506, 0.194234, 0.225814, 0.257454, 0.18812, 0.21291, 0.21291, 0.18812, 0.268042, 0.301917, 0.311707, 0.243554, 0.239899, 0.239899, 0.339168, 0.239899, 0.247041, 0.194234, 0.264545, 0.257454, 0.26085, 0.257454, 0.335645, 0.30533, 0.236433, 0.209395, 0.219301, 0.173081, 0.194234, 0.229226, 0.268042, 0.167087, 0.155435, 0.144935, 0.15284, 0.094817, 0.15284, 0.15008, 0.229226, 0.239899, 0.268042, 0.18812, 0.142424, 0.142424, 0.11371, 0.167087, 0.191378, 0.18812, 0.278302, 0.366687, 0.342579, 0.311707, 0.311707, 0.41194, 0.311707, 0.232838, 0.318242, 0.288399, 0.21291, 0.225814, 0.236433, 0.216401, 0.298791, 0.298791, 0.301917, 0.288399, 0.284882, 0.275179, 0.196879, 0.196879, 0.127496, 0.142424, 0.090864, 0.15284, 0.142424, 0.225814, 0.295083, 0.21291, 0.21291, 0.21291, 0.203355, 0.196879, 0.127496, 0.078022, 0.139895, 0.142424, 0.232838, 0.139895, 0.15008, 0.219301, 0.129801, 0.129801, 0.088832, 0.132295, 0.127496, 0.139895, 0.147574, 0.161087, 0.203355, 0.268042, 0.30533, 0.225814, 0.139895, 0.206376, 0.321458, 0.278302, 0.278302, 0.17593, 0.284882, 0.321458, 0.31487, 0.447574, 0.447574, 0.380708, 0.346032, 0.232838, 0.232838, 0.191378, 0.179055, 0.21291, 0.182256, 0.219301, 0.288399, 0.387226, 0.291804, 0.161087, 0.200174, 0.185198, 0.161087, 0.083462, 0.100716, 0.100716, 0.067594, 0.11371, 0.120615, 0.120615, 0.15008, 0.147574, 0.203355, 0.142424, 0.11371, 0.116183, 0.06312, 0.064632, 0.060549, 0.055536, 0.11371, 0.088832, 0.047319, 0.094817, 0.170161, 0.139895, 0.090864, 0.106997, 0.086953, 0.144935, 0.10481, 0.155435, 0.086953, 0.071867, 0.060549, 0.049374, 0.059222, 0.100716, 0.078022, 0.06312, 0.073402, 0.073402, 0.090864, 0.10481, 0.116183, 0.125101, 0.155435, 0.232838, 0.236433, 0.182256, 0.182256, 0.194234, 0.196879, 0.288399, 0.196879, 0.26085, 0.366687, 0.328603, 0.243554, 0.194234, 0.222385, 0.30533, 0.200174, 0.173081, 0.173081, 0.109221, 0.079919, 0.079919, 0.078022, 0.083462, 0.144935, 0.081712, 0.081712, 0.085092, 0.086953, 0.144935, 0.098513, 0.066181, 0.071867, 0.096677, 0.098513, 0.098513, 0.05306, 0.051831, 0.066181, 0.111485, 0.106997, 0.134866, 0.078022, 0.059222, 0.041405, 0.030611, 0.047319, 0.064632, 0.042364, 0.028107, 0.019109, 0.033407, 0.030003], '')</t>
  </si>
  <si>
    <t>UPI00021861C0 status=activ</t>
  </si>
  <si>
    <t>([0.040537, 0.016021, 0.025316, 0.024393, 0.034068, 0.046336, 0.069024, 0.096677, 0.056825, 0.034068, 0.046336, 0.034068, 0.028695, 0.027463, 0.024826, 0.015344, 0.014315, 0.009294, 0.010131, 0.009865, 0.017138, 0.010926, 0.016826, 0.015694, 0.020876, 0.011669, 0.009865, 0.008075, 0.008075, 0.01227, 0.021816, 0.011518, 0.020165, 0.011669, 0.025316, 0.028107, 0.032017, 0.033407, 0.025762, 0.021816, 0.012491, 0.01227, 0.013821, 0.013821, 0.010509, 0.007031, 0.008276, 0.00777, 0.00777, 0.006482, 0.004921, 0.004921, 0.007555, 0.005086, 0.005623, 0.004483, 0.004388, 0.004431, 0.004611, 0.00558, 0.005683, 0.005249, 0.005086, 0.007031, 0.008276, 0.007091, 0.007645, 0.007177, 0.009187, 0.010509, 0.012727, 0.020522, 0.011903, 0.007091, 0.007422, 0.008409, 0.008409, 0.008075, 0.009483, 0.012491, 0.011518, 0.008895, 0.015344, 0.009401, 0.00962, 0.010672, 0.018106, 0.016021, 0.0198, 0.018787, 0.011106, 0.007315, 0.007091, 0.009015, 0.009096, 0.009483, 0.00777, 0.009401, 0.00962, 0.008075, 0.009294, 0.009401, 0.012491, 0.008624, 0.013265, 0.008525, 0.005223, 0.00558, 0.006619, 0.00558, 0.003804, 0.004577, 0.005734, 0.004513, 0.00407, 0.005872, 0.005872, 0.00558, 0.005378, 0.005623, 0.008276, 0.007177, 0.009015, 0.009015, 0.014586, 0.009187, 0.014075, 0.026338, 0.013437, 0.017797, 0.017797, 0.029376, 0.038858, 0.050641, 0.043307, 0.054297, 0.048328, 0.0704, 0.076542, 0.033407, 0.016528, 0.018106, 0.013016, 0.012727, 0.013821, 0.01078, 0.011342, 0.008002, 0.008409, 0.008409, 0.006701, 0.010926, 0.008624, 0.009015, 0.009483, 0.012491, 0.009728, 0.009977, 0.008075, 0.007877, 0.010926, 0.011669, 0.006619, 0.009483, 0.006795, 0.004689, 0.005223, 0.006374, 0.006194, 0.004483, 0.006142, 0.005086, 0.004775, 0.004835, 0.00515, 0.004921, 0.005799, 0.008075, 0.005799, 0.008002, 0.011903, 0.011669, 0.016021, 0.032677, 0.031287, 0.071867, 0.10481, 0.129801, 0.18812, 0.25031, 0.359901, 0.321458, 0.465241, 0.450668, 0.59014, 0.553315, 0.557691, 0.562014, 0.553315, 0.63748, 0.653063, 0.51388, 0.51388, 0.436924, 0.308712, 0.206376, 0.142424, 0.102787, 0.042364, 0.036378, 0.021816, 0.011669, 0.014075, 0.013437, 0.013613, 0.013613, 0.012727, 0.013265, 0.01227, 0.008409, 0.010926, 0.01204, 0.011106, 0.008723, 0.013265, 0.025762, 0.023087, 0.029376, 0.028695, 0.071867, 0.040537, 0.0704, 0.085092, 0.088832, 0.048328, 0.025762, 0.013613, 0.014075, 0.008002, 0.007877, 0.01204, 0.01078, 0.009865, 0.014586, 0.026892, 0.016257, 0.016257, 0.03976, 0.024393, 0.024393, 0.016257, 0.024826, 0.03976, 0.069024, 0.041405, 0.073402, 0.127496, 0.129801, 0.137348, 0.161087, 0.170161, 0.164327, 0.073402, 0.079919, 0.079919, 0.040537, 0.059222, 0.042364, 0.044297, 0.038858, 0.046336, 0.026892, 0.016021, 0.009096, 0.008895, 0.008276, 0.007877, 0.007877, 0.011342, 0.011342, 0.010372, 0.008723, 0.008525, 0.010372, 0.008723, 0.008723, 0.013016, 0.009187, 0.008525, 0.005623, 0.007555, 0.006701, 0.010221, 0.013265, 0.012491, 0.013613, 0.022667, 0.013613, 0.009728, 0.010221, 0.006795, 0.007877, 0.009015, 0.00777, 0.010509, 0.008525, 0.011106, 0.007877, 0.010509, 0.009865, 0.009096, 0.009015, 0.011903, 0.013613, 0.016528, 0.016528, 0.012491, 0.012491, 0.021381, 0.037156, 0.034068, 0.036378, 0.032677, 0.018787, 0.013437, 0.014783, 0.025316, 0.022306, 0.022306, 0.020876, 0.028107, 0.047319, 0.030003, 0.037156, 0.03976, 0.019401, 0.028695, 0.0198, 0.016257, 0.010131, 0.007091, 0.007422, 0.010672, 0.017447, 0.017447, 0.032017, 0.014315, 0.009187, 0.008804, 0.013016, 0.013016, 0.010131, 0.008895, 0.011903, 0.012727, 0.010672, 0.011903, 0.015078, 0.016021, 0.011342, 0.01227, 0.016021, 0.014586, 0.009294, 0.007877, 0.007877, 0.006894, 0.008409, 0.009294, 0.009483, 0.010672, 0.010926, 0.017447, 0.026892, 0.021816, 0.021816, 0.024393, 0.054297, 0.051831, 0.10481, 0.122885, 0.206376, 0.15008, 0.182256, 0.236433, 0.239899, 0.298791, 0.26085, 0.332115, 0.422041, 0.450668, 0.311707, 0.318242, 0.321458, 0.339168, 0.394753, 0.291804, 0.236433, 0.232838, 0.25406, 0.216401, 0.278302, 0.222385, 0.328603, 0.26085, 0.291804, 0.321458, 0.356642, 0.468512, 0.41194], '')</t>
  </si>
  <si>
    <t>[194, 195, 196, 197, 198, 199, 200, 201, 202]</t>
  </si>
  <si>
    <t>UPI00021861C1 status=activ</t>
  </si>
  <si>
    <t>([0.295083, 0.324872, 0.349426, 0.390993, 0.414856, 0.284882, 0.321458, 0.25031, 0.239899, 0.155435, 0.179055, 0.137348, 0.073402, 0.047319, 0.025762, 0.029376, 0.031287, 0.032017, 0.051831, 0.042364, 0.05306, 0.044297, 0.054297, 0.054297, 0.029376, 0.024393, 0.051831, 0.038042, 0.066181, 0.085092, 0.10481, 0.106997, 0.11371, 0.21291, 0.291804, 0.288399, 0.291804, 0.271506, 0.271506, 0.257454, 0.239899, 0.206376, 0.203355, 0.182256, 0.206376, 0.288399, 0.324872, 0.328603, 0.308712, 0.31487, 0.206376, 0.173081, 0.10481, 0.164327, 0.15284, 0.173081, 0.271506, 0.374039, 0.384043, 0.298791, 0.18812, 0.264545, 0.191378, 0.206376, 0.122885, 0.056825, 0.049374, 0.047319, 0.030611, 0.031287, 0.030611, 0.035586, 0.076542, 0.134866, 0.132295, 0.078022, 0.079919, 0.073402, 0.066181, 0.064632, 0.064632, 0.076542, 0.064632, 0.111485, 0.100716, 0.11371, 0.196879, 0.225814, 0.236433, 0.295083, 0.275179, 0.185198, 0.185198, 0.18812, 0.194234, 0.191378, 0.185198, 0.161087, 0.161087, 0.086953, 0.051831, 0.086953, 0.137348, 0.15284, 0.144935, 0.079919, 0.078022, 0.050641, 0.049374, 0.027463, 0.026338, 0.025762, 0.045352, 0.076542, 0.085092, 0.067594, 0.066181, 0.071867, 0.081712, 0.086953, 0.161087, 0.144935, 0.144935, 0.15008, 0.158265, 0.158265, 0.173081, 0.25406, 0.311707, 0.339168, 0.4292, 0.339168, 0.440853, 0.4292, 0.359901, 0.268042, 0.295083, 0.275179, 0.271506, 0.271506, 0.167087, 0.102787, 0.17593, 0.182256, 0.173081, 0.179055, 0.125101, 0.225814, 0.161087, 0.173081, 0.127496, 0.102787, 0.120615, 0.074921, 0.049374, 0.073402, 0.106997, 0.10481, 0.118441, 0.158265, 0.158265, 0.25031, 0.339168, 0.332115, 0.324872, 0.243554, 0.147574, 0.203355, 0.10481, 0.094817, 0.085092, 0.100716, 0.132295, 0.118441, 0.17593, 0.158265, 0.158265, 0.158265, 0.094817, 0.102787, 0.060549, 0.035586, 0.042364, 0.024826, 0.017447, 0.019109, 0.030611, 0.069024, 0.058088, 0.127496, 0.122885, 0.122885, 0.085092, 0.079919, 0.155435, 0.158265, 0.239899, 0.158265, 0.164327, 0.243554, 0.139895, 0.167087, 0.147574, 0.120615, 0.137348, 0.10481, 0.106997, 0.120615, 0.059222, 0.042364, 0.038042, 0.073402, 0.081712, 0.083462, 0.083462, 0.069024, 0.043307, 0.022306, 0.024393, 0.024393, 0.014586, 0.014586, 0.023963, 0.051831, 0.032677, 0.029376, 0.060549, 0.036378, 0.0198, 0.027463, 0.046336, 0.043307, 0.048328, 0.037156, 0.055536, 0.032017, 0.015078, 0.020876, 0.031287, 0.05306, 0.06184, 0.076542, 0.067594, 0.06184, 0.06184, 0.096677, 0.094817, 0.056825, 0.055536, 0.10481, 0.127496, 0.134866, 0.129801, 0.120615, 0.098513, 0.051831, 0.085092, 0.085092, 0.090864, 0.109221, 0.051831, 0.028695, 0.041405, 0.074921, 0.083462, 0.040537, 0.042364, 0.041405, 0.0704, 0.109221, 0.058088, 0.055536, 0.054297, 0.060549, 0.045352, 0.05306, 0.081712, 0.0704, 0.125101, 0.096677, 0.098513, 0.179055, 0.268042, 0.170161, 0.203355, 0.196879, 0.308712, 0.200174, 0.284882, 0.281712, 0.278302, 0.36309, 0.36309, 0.36309, 0.268042, 0.291804, 0.301917, 0.332115, 0.232838, 0.278302, 0.301917, 0.182256, 0.185198, 0.094817, 0.17593, 0.092881, 0.073402, 0.031287, 0.06184, 0.06184, 0.06184, 0.026338, 0.032677, 0.032677, 0.030611, 0.05306, 0.027463, 0.034068, 0.020876, 0.045352, 0.047319, 0.054297, 0.129801, 0.11371, 0.191378, 0.196879, 0.209395, 0.167087, 0.158265, 0.158265, 0.158265, 0.096677, 0.129801, 0.092881, 0.049374, 0.026338, 0.025316, 0.050641, 0.030611, 0.051831, 0.06312, 0.032677, 0.024826, 0.023963, 0.020165, 0.016257, 0.016021, 0.027463, 0.028107, 0.041405, 0.025762, 0.028107, 0.022667, 0.038042, 0.054297, 0.120615, 0.179055, 0.120615, 0.078022, 0.102787, 0.098513, 0.050641, 0.056825, 0.083462, 0.085092, 0.076542, 0.098513, 0.102787, 0.10481, 0.106997, 0.10481, 0.167087, 0.102787, 0.206376, 0.209395, 0.182256, 0.170161, 0.206376, 0.295083, 0.374039, 0.41194, 0.418646, 0.483068, 0.56648, 0.51388, 0.480142, 0.58069, 0.553315, 0.521092, 0.486429, 0.618285, 0.791621], '')</t>
  </si>
  <si>
    <t>[383, 384, 386, 387, 388, 390, 391]</t>
  </si>
  <si>
    <t>UPI00021861C2 status=activ</t>
  </si>
  <si>
    <t>([0.745909, 0.759478, 0.648219, 0.525368, 0.440853, 0.454136, 0.476583, 0.408655, 0.42561, 0.36309, 0.356642, 0.366687, 0.31487, 0.243554, 0.216401, 0.147574, 0.102787, 0.179055, 0.182256, 0.18812, 0.179055, 0.18812, 0.161087, 0.185198, 0.268042, 0.349426, 0.36309, 0.335645, 0.380708, 0.40511, 0.480142, 0.480142, 0.480142, 0.42561, 0.497853, 0.41194, 0.51388, 0.483068, 0.461924, 0.444081, 0.458154, 0.374039, 0.387226, 0.42561, 0.461924, 0.370445, 0.384043, 0.387226, 0.414856, 0.346032, 0.332115, 0.257454, 0.21291, 0.173081, 0.196879, 0.194234, 0.196879, 0.182256, 0.295083, 0.308712, 0.308712, 0.200174, 0.185198, 0.179055, 0.170161, 0.100716, 0.173081, 0.085092, 0.090864, 0.06312, 0.132295, 0.122885, 0.18812, 0.275179, 0.346032, 0.352862, 0.30533, 0.374039, 0.374039, 0.356642, 0.26085, 0.264545, 0.257454, 0.36309, 0.356642, 0.352862, 0.461924, 0.447574, 0.56648, 0.505461, 0.59014, 0.486429, 0.41194, 0.418646, 0.42561, 0.422041, 0.497853, 0.545602, 0.483068, 0.433034, 0.339168, 0.422041, 0.414856, 0.440853, 0.42561, 0.366687, 0.394753, 0.374039, 0.366687, 0.359901, 0.339168, 0.229226, 0.298791, 0.380708, 0.301917, 0.278302, 0.179055, 0.203355, 0.118441, 0.127496, 0.170161, 0.167087, 0.170161, 0.116183, 0.182256, 0.206376, 0.275179, 0.179055, 0.185198, 0.182256, 0.137348, 0.17593, 0.264545, 0.206376, 0.155435, 0.222385, 0.239899, 0.264545, 0.239899, 0.257454, 0.21291, 0.206376, 0.275179, 0.17593, 0.239899, 0.232838, 0.206376, 0.10481, 0.15008, 0.098513, 0.098513, 0.134866, 0.147574, 0.102787, 0.137348, 0.18812, 0.209395, 0.147574, 0.191378, 0.191378, 0.275179, 0.36309, 0.301917, 0.346032, 0.454136, 0.41194, 0.418646, 0.352862, 0.468512, 0.494003, 0.497853, 0.525368, 0.529623, 0.538167, 0.63748, 0.538167, 0.517562, 0.509769, 0.490133, 0.468512, 0.483068, 0.486429, 0.390993, 0.454136, 0.335645, 0.318242, 0.377384, 0.278302, 0.342579, 0.346032, 0.25406, 0.332115, 0.31487, 0.26085, 0.167087, 0.170161, 0.229226, 0.236433, 0.21291, 0.288399, 0.339168, 0.232838, 0.15284, 0.15008, 0.155435, 0.247041, 0.196879, 0.191378, 0.284882, 0.295083, 0.311707, 0.387226, 0.311707, 0.301917, 0.25031, 0.257454, 0.25031, 0.271506, 0.275179, 0.284882, 0.275179, 0.295083, 0.318242, 0.4292, 0.549308, 0.549308, 0.56648, 0.632174, 0.666105, 0.525368, 0.422041, 0.384043, 0.359901, 0.380708, 0.390993, 0.4292, 0.440853, 0.458154, 0.468512, 0.461924, 0.468512, 0.418646, 0.356642, 0.328603, 0.25031, 0.247041, 0.236433, 0.236433, 0.257454, 0.155435, 0.257454, 0.36309, 0.401658, 0.36309, 0.436924, 0.318242, 0.384043, 0.440853, 0.458154, 0.394753, 0.41194, 0.394753, 0.465241, 0.517562, 0.632174, 0.728858, 0.613573, 0.517562, 0.534167, 0.521092, 0.648219, 0.680603, 0.699094, 0.675549, 0.759478, 0.759478, 0.795062, 0.703578, 0.716283, 0.699094, 0.745909, 0.59014, 0.642678, 0.632174, 0.51388, 0.549308, 0.468512, 0.585406, 0.657645, 0.63748, 0.626927, 0.604312, 0.585406, 0.585406, 0.5017, 0.497853, 0.497853, 0.622677, 0.741537, 0.716283, 0.728858, 0.707965, 0.805026, 0.775545, 0.754692, 0.862302, 0.73685, 0.834292, 0.81615, 0.81615, 0.801317, 0.788093, 0.720929, 0.653063, 0.632174, 0.733139, 0.73685, 0.59508, 0.59014, 0.604312, 0.632174, 0.613573, 0.63748, 0.666105, 0.525368, 0.525368, 0.505461, 0.521092, 0.4292, 0.4292, 0.36309, 0.288399, 0.209395, 0.278302, 0.239899, 0.155435, 0.15284, 0.15008, 0.247041, 0.232838, 0.232838, 0.219301, 0.147574, 0.161087, 0.147574, 0.17593, 0.125101, 0.134866, 0.206376, 0.209395, 0.21291, 0.30533, 0.318242, 0.4292, 0.346032, 0.4292, 0.529623, 0.545602, 0.541878, 0.444081, 0.352862, 0.288399, 0.194234, 0.264545, 0.225814, 0.26085, 0.335645, 0.401658, 0.401658, 0.31487, 0.384043, 0.370445, 0.356642, 0.42561, 0.42561, 0.450668, 0.450668, 0.433034, 0.418646, 0.41194, 0.490133, 0.58069, 0.570702, 0.585406, 0.575842, 0.626927, 0.626927, 0.517562, 0.525368, 0.444081, 0.557691, 0.51388, 0.42561, 0.342579, 0.342579, 0.332115, 0.40511, 0.374039, 0.288399, 0.31487, 0.31487, 0.324872, 0.239899, 0.301917, 0.301917, 0.31487, 0.298791, 0.206376, 0.291804, 0.298791, 0.359901, 0.25031, 0.295083, 0.295083, 0.31487, 0.346032, 0.342579, 0.232838, 0.182256, 0.26085, 0.158265, 0.161087, 0.15008, 0.229226, 0.229226, 0.321458, 0.30533, 0.225814, 0.308712, 0.321458, 0.311707, 0.247041, 0.243554, 0.25031, 0.324872, 0.394753, 0.366687, 0.36309, 0.458154, 0.557691, 0.51388, 0.618285, 0.653063, 0.549308, 0.454136, 0.418646, 0.414856, 0.450668, 0.557691, 0.56648, 0.51388, 0.509769, 0.490133, 0.608892, 0.549308, 0.468512, 0.465241, 0.494003, 0.494003, 0.480142, 0.394753, 0.346032, 0.268042, 0.161087, 0.232838, 0.278302, 0.222385, 0.155435, 0.079919, 0.058088, 0.054297, 0.055536, 0.06184, 0.059222, 0.055536, 0.055536, 0.090864, 0.045352, 0.038042, 0.038858, 0.024393, 0.032677, 0.055536, 0.100716, 0.161087, 0.106997, 0.15284, 0.232838, 0.311707, 0.414856, 0.346032, 0.339168, 0.366687, 0.321458, 0.324872, 0.295083, 0.321458, 0.247041, 0.356642, 0.384043, 0.394753, 0.36309, 0.390993, 0.398279, 0.380708, 0.377384, 0.458154, 0.339168, 0.335645, 0.284882, 0.18812, 0.30533, 0.31487, 0.31487, 0.342579, 0.335645, 0.36309, 0.257454, 0.30533, 0.301917, 0.185198, 0.102787, 0.182256, 0.125101, 0.122885, 0.134866, 0.137348, 0.139895, 0.142424, 0.167087, 0.179055, 0.268042, 0.182256, 0.15008, 0.167087, 0.11371, 0.122885, 0.137348, 0.243554, 0.284882, 0.298791, 0.321458, 0.444081, 0.366687, 0.332115, 0.346032, 0.25406, 0.194234, 0.203355, 0.291804, 0.291804, 0.335645, 0.349426, 0.436924, 0.465241, 0.461924, 0.458154, 0.505461, 0.486429, 0.490133, 0.505461, 0.517562, 0.59014, 0.461924, 0.545602, 0.712013, 0.59917, 0.59917, 0.626927, 0.613573, 0.545602, 0.529623, 0.521092, 0.497853, 0.408655, 0.422041, 0.4292, 0.433034, 0.465241, 0.444081, 0.401658, 0.387226, 0.291804, 0.298791, 0.408655, 0.418646, 0.408655, 0.486429, 0.570702, 0.517562, 0.472492, 0.553315, 0.575842, 0.447574, 0.468512, 0.553315, 0.534167, 0.538167, 0.480142, 0.486429, 0.436924, 0.465241, 0.42561, 0.483068, 0.497853, 0.436924, 0.42561, 0.433034, 0.346032, 0.30533, 0.384043, 0.440853, 0.387226, 0.328603, 0.4292, 0.384043, 0.356642, 0.324872, 0.264545, 0.422041, 0.370445, 0.472492], '')</t>
  </si>
  <si>
    <t>[0, 1, 2, 3, 36, 88, 89, 90, 97, 171, 172, 173, 174, 175, 176, 177, 224, 225, 226, 227, 228, 229, 263, 264, 265, 266, 267, 268, 269, 270, 271, 272, 273, 274, 275, 276, 277, 278, 279, 280, 281, 282, 283, 284, 285, 287, 288, 289, 290, 291, 292, 293, 294, 297, 298, 299, 300, 301, 302, 303, 304, 305, 306, 307, 308, 309, 310, 311, 312, 313, 314, 315, 316, 317, 318, 319, 320, 321, 322, 323, 324, 325, 326, 327, 356, 357, 358, 381, 382, 383, 384, 385, 386, 387, 388, 390, 391, 439, 440, 441, 442, 443, 448, 449, 450, 451, 453, 454, 557, 560, 561, 562, 564, 565, 566, 567, 568, 569, 570, 571, 572, 588, 589, 591, 592, 595, 596, 597]</t>
  </si>
  <si>
    <t>UPI00021861C3 status=activ</t>
  </si>
  <si>
    <t>([0.009401, 0.018415, 0.013613, 0.01078, 0.010221, 0.013821, 0.012491, 0.016528, 0.021381, 0.027463, 0.038858, 0.049374, 0.049374, 0.049374, 0.0704, 0.129801, 0.094817, 0.158265, 0.206376, 0.25406, 0.239899, 0.21291, 0.179055, 0.271506, 0.352862, 0.42561, 0.42561, 0.380708, 0.394753, 0.308712, 0.229226, 0.179055, 0.182256, 0.196879, 0.116183, 0.116183, 0.102787, 0.17593, 0.102787, 0.102787, 0.132295, 0.142424, 0.116183, 0.120615, 0.066181, 0.069024, 0.071867, 0.049374, 0.056825, 0.030003, 0.042364, 0.0704, 0.111485, 0.109221, 0.109221, 0.120615, 0.100716, 0.098513, 0.054297, 0.094817, 0.088832, 0.088832, 0.086953, 0.161087, 0.164327, 0.243554, 0.229226, 0.209395, 0.18812, 0.281712, 0.257454, 0.298791, 0.31487, 0.284882, 0.291804, 0.194234, 0.281712, 0.281712, 0.301917, 0.390993, 0.298791, 0.257454, 0.243554, 0.332115, 0.328603, 0.356642, 0.359901, 0.359901, 0.359901, 0.36309, 0.352862, 0.476583, 0.433034, 0.328603, 0.243554, 0.239899, 0.332115, 0.247041, 0.229226, 0.179055, 0.173081, 0.268042, 0.30533, 0.335645, 0.346032, 0.335645, 0.222385, 0.232838, 0.158265, 0.102787, 0.161087, 0.170161, 0.11371, 0.142424, 0.225814, 0.229226, 0.243554, 0.158265, 0.232838, 0.311707, 0.370445, 0.40511, 0.288399, 0.200174, 0.109221, 0.100716, 0.109221, 0.120615, 0.076542, 0.134866, 0.21291, 0.219301, 0.21291, 0.243554, 0.232838, 0.147574, 0.225814, 0.125101, 0.209395, 0.122885, 0.125101, 0.096677, 0.066181, 0.127496, 0.111485, 0.15008, 0.161087, 0.094817, 0.086953, 0.081712, 0.081712, 0.076542, 0.076542, 0.045352, 0.055536, 0.055536, 0.096677, 0.10481, 0.200174, 0.18812, 0.21291, 0.21291, 0.185198, 0.158265, 0.098513, 0.17593, 0.129801, 0.125101, 0.120615, 0.196879, 0.194234, 0.132295, 0.15284, 0.164327, 0.243554, 0.164327, 0.173081, 0.170161, 0.161087, 0.125101, 0.127496, 0.194234, 0.122885, 0.111485, 0.15284, 0.185198, 0.132295, 0.209395, 0.216401, 0.271506, 0.25406, 0.342579, 0.40511, 0.284882, 0.268042, 0.203355, 0.298791, 0.30533, 0.301917, 0.219301, 0.167087, 0.10481, 0.085092, 0.081712, 0.100716, 0.109221, 0.144935, 0.216401, 0.209395, 0.196879, 0.132295, 0.144935, 0.164327, 0.102787, 0.139895, 0.096677, 0.137348, 0.132295, 0.098513, 0.106997, 0.137348, 0.170161, 0.243554, 0.194234, 0.232838, 0.291804, 0.216401, 0.155435, 0.155435, 0.161087, 0.161087, 0.236433, 0.219301, 0.196879, 0.291804, 0.264545, 0.219301, 0.229226, 0.219301, 0.268042, 0.25406, 0.291804, 0.339168, 0.339168, 0.346032, 0.42561, 0.41194, 0.490133, 0.562014, 0.458154, 0.374039, 0.271506, 0.311707, 0.342579, 0.301917, 0.308712, 0.384043, 0.408655, 0.41194, 0.418646, 0.401658, 0.41194, 0.374039, 0.291804, 0.219301, 0.268042, 0.196879, 0.134866, 0.137348, 0.15008, 0.167087, 0.161087, 0.191378, 0.155435, 0.132295, 0.098513, 0.094817, 0.094817, 0.179055, 0.173081, 0.170161, 0.182256, 0.18812, 0.144935, 0.18812, 0.203355, 0.158265, 0.200174, 0.243554, 0.155435, 0.15284, 0.203355, 0.281712, 0.318242, 0.349426, 0.349426, 0.377384, 0.291804, 0.288399, 0.200174, 0.11371, 0.11371, 0.10481, 0.106997, 0.170161, 0.147574, 0.21291, 0.264545, 0.225814, 0.275179, 0.275179, 0.179055, 0.196879, 0.200174, 0.191378, 0.164327, 0.191378, 0.243554, 0.328603, 0.26085, 0.239899, 0.359901, 0.36309, 0.288399, 0.281712, 0.281712, 0.349426, 0.346032, 0.408655, 0.440853, 0.390993, 0.486429, 0.585406, 0.575842, 0.59508, 0.549308, 0.505461, 0.398279, 0.40511, 0.335645, 0.408655, 0.497853, 0.447574, 0.458154, 0.541878, 0.534167, 0.447574, 0.447574, 0.447574, 0.414856, 0.401658, 0.418646, 0.387226, 0.366687, 0.328603, 0.284882, 0.366687, 0.450668, 0.570702, 0.541878], '')</t>
  </si>
  <si>
    <t>[248, 332, 333, 334, 335, 336, 344, 345, 358, 359]</t>
  </si>
  <si>
    <t>UPI00021861C4 status=activ</t>
  </si>
  <si>
    <t>([0.004247, 0.002623, 0.002078, 0.002976, 0.002078, 0.002117, 0.001709, 0.00146, 0.001872, 0.002396, 0.002035, 0.001709, 0.001687, 0.002529, 0.001722, 0.002512, 0.00246, 0.00246, 0.001967, 0.001808, 0.002057, 0.002155, 0.002396, 0.003431, 0.002155, 0.003512, 0.004247, 0.005086, 0.006245, 0.004431, 0.004483, 0.00558, 0.006078, 0.004161, 0.003924, 0.005503, 0.00389, 0.003924, 0.003924, 0.004135, 0.00543, 0.00543, 0.003757, 0.004358, 0.004646, 0.007422, 0.004921, 0.003555, 0.00407, 0.003341, 0.003671, 0.003246, 0.003821, 0.004921, 0.005011, 0.003607, 0.003607, 0.004431, 0.004483, 0.004577, 0.00407, 0.003298, 0.003701, 0.003607, 0.003701, 0.003298, 0.002276, 0.002435, 0.003461, 0.003014, 0.003053, 0.003963, 0.003298, 0.002194, 0.001434, 0.001778, 0.002336, 0.002435, 0.002194, 0.00225, 0.003246, 0.004577, 0.006533, 0.008525, 0.010509, 0.008075, 0.005872, 0.006533, 0.005992, 0.004388, 0.003607, 0.005318, 0.005086, 0.00515, 0.006482, 0.006421, 0.006078, 0.007877, 0.007877, 0.007177, 0.007031, 0.004835, 0.003212, 0.003366, 0.003177, 0.002623, 0.003924, 0.003804, 0.003431, 0.004835, 0.004775, 0.006988, 0.006533, 0.005799, 0.008276, 0.006567, 0.010509, 0.008723, 0.005992, 0.005992, 0.009096, 0.005872, 0.009294, 0.018787, 0.009865, 0.009728, 0.009865, 0.006795, 0.010372, 0.020165, 0.01078, 0.019401, 0.009483, 0.006567, 0.004976, 0.004431, 0.00515, 0.003555, 0.004921, 0.004921, 0.004736, 0.003079, 0.004483, 0.004135, 0.00246, 0.003804, 0.002623, 0.003727, 0.005011, 0.004247, 0.004315, 0.004358, 0.003079, 0.003341, 0.004611, 0.006142, 0.007259, 0.006194, 0.008895, 0.006619, 0.006194, 0.004513, 0.007091, 0.00515, 0.003431, 0.005249, 0.003512, 0.004976, 0.003701, 0.004161, 0.005086, 0.00359, 0.00543, 0.005992, 0.007315, 0.007645, 0.007645, 0.00777, 0.012491, 0.013821, 0.023534, 0.045352, 0.041405, 0.042364, 0.102787, 0.155435, 0.074921, 0.144935, 0.069024, 0.147574, 0.094817, 0.035586, 0.055536, 0.022667, 0.016826, 0.021816, 0.021816, 0.028107, 0.026892, 0.018106, 0.013437, 0.008075, 0.005249, 0.004976, 0.003512, 0.002117, 0.002503, 0.002976, 0.002435, 0.002435, 0.002349, 0.002349, 0.003864, 0.00316, 0.004513, 0.004835, 0.004921, 0.004921, 0.004135, 0.002606, 0.003246, 0.003821, 0.005503, 0.005378, 0.005799, 0.007877, 0.013613, 0.00777, 0.010131, 0.013613, 0.026892, 0.032677, 0.021816, 0.009401, 0.013016, 0.01204, 0.021381, 0.010131, 0.006619, 0.006142, 0.011106, 0.010672, 0.008624, 0.008156, 0.009977, 0.010221, 0.008723, 0.008804, 0.009865, 0.009294, 0.00962, 0.006421, 0.005734, 0.009096, 0.018415, 0.013265, 0.007555, 0.00558, 0.006078, 0.009096, 0.008525, 0.008624, 0.005683, 0.004358, 0.003246, 0.004135, 0.005799, 0.004775, 0.004899, 0.004976, 0.005086, 0.00515, 0.00558, 0.004736, 0.003246, 0.00231, 0.00316, 0.003431, 0.003607, 0.004388, 0.003109, 0.003555, 0.002327, 0.003478, 0.003431, 0.004646, 0.003405, 0.002138, 0.002623, 0.001623, 0.002349, 0.002396, 0.002503, 0.003366, 0.004315, 0.003821, 0.005223, 0.005503, 0.005734, 0.005223, 0.004315, 0.004483, 0.003864, 0.005318, 0.004388, 0.004835, 0.003804, 0.003727, 0.005734, 0.00543, 0.007422, 0.004899, 0.004899, 0.003053, 0.001855, 0.001748, 0.002057, 0.002035, 0.001936, 0.002529, 0.002727, 0.002555, 0.002555, 0.003924, 0.003997, 0.005223, 0.005503, 0.007259, 0.013016, 0.014586, 0.011518, 0.014783, 0.024393, 0.021816, 0.038858, 0.098513, 0.090864, 0.120615, 0.05306, 0.025762, 0.019401, 0.022667, 0.058088, 0.109221, 0.094817, 0.037156, 0.032017, 0.037156, 0.018787, 0.00962, 0.008895, 0.014315, 0.010372, 0.008895, 0.008895, 0.010372, 0.010131, 0.007422, 0.006701, 0.01227, 0.021381, 0.013613, 0.0198, 0.011903, 0.01227, 0.01227, 0.014586, 0.015344, 0.023534, 0.024393, 0.051831, 0.050641, 0.028107, 0.022306, 0.020165, 0.01204, 0.007259, 0.006374, 0.008624, 0.007495, 0.006894, 0.005086, 0.006078, 0.004358, 0.004899, 0.00316, 0.002705, 0.002529, 0.001872, 0.001572, 0.001597, 0.000945, 0.000983, 0.000876, 0.001335, 0.001786, 0.001936, 0.003109, 0.003555, 0.003821, 0.005683, 0.005011, 0.006142, 0.008276, 0.013016, 0.015694, 0.025762, 0.026338, 0.051831, 0.074921, 0.079919, 0.137348, 0.275179, 0.243554, 0.40511, 0.384043, 0.370445], '')</t>
  </si>
  <si>
    <t>UPI00021861C5 status=activ</t>
  </si>
  <si>
    <t>([0.17593, 0.098513, 0.069024, 0.100716, 0.125101, 0.081712, 0.102787, 0.132295, 0.158265, 0.179055, 0.200174, 0.17593, 0.127496, 0.109221, 0.083462, 0.088832, 0.15008, 0.182256, 0.222385, 0.125101, 0.191378, 0.182256, 0.200174, 0.236433, 0.200174, 0.15008, 0.167087, 0.10481, 0.10481, 0.086953, 0.073402, 0.078022, 0.11371, 0.158265, 0.182256, 0.26085, 0.167087, 0.109221, 0.086953, 0.047319, 0.059222, 0.056825, 0.05306, 0.078022, 0.094817, 0.054297, 0.086953, 0.074921, 0.15008, 0.100716, 0.069024, 0.048328, 0.026892, 0.026892, 0.030611, 0.032017, 0.026338, 0.030003, 0.054297, 0.066181, 0.129801, 0.219301, 0.219301, 0.158265, 0.173081, 0.147574, 0.194234, 0.11371, 0.15284, 0.129801, 0.179055, 0.281712, 0.377384, 0.486429, 0.390993, 0.284882, 0.298791, 0.243554, 0.328603, 0.288399, 0.257454, 0.194234, 0.109221, 0.116183, 0.096677, 0.100716, 0.098513, 0.144935, 0.147574, 0.111485, 0.134866, 0.161087, 0.078022, 0.034068, 0.032677, 0.06312, 0.06312, 0.056825, 0.10481, 0.051831, 0.041405, 0.058088, 0.054297, 0.098513, 0.102787, 0.170161, 0.158265, 0.100716, 0.081712, 0.081712, 0.158265, 0.132295, 0.111485, 0.219301, 0.339168, 0.324872, 0.288399, 0.257454, 0.15008, 0.139895, 0.216401, 0.291804, 0.30533, 0.311707, 0.30533, 0.295083, 0.311707, 0.194234, 0.219301, 0.257454, 0.229226, 0.109221, 0.109221, 0.118441, 0.120615, 0.078022, 0.038042, 0.047319, 0.079919, 0.161087, 0.129801, 0.074921, 0.079919, 0.054297, 0.0704, 0.046336, 0.044297, 0.024393, 0.049374, 0.092881, 0.051831, 0.064632, 0.076542, 0.079919, 0.079919, 0.071867, 0.106997, 0.170161, 0.164327, 0.194234, 0.161087, 0.209395, 0.301917, 0.182256, 0.182256, 0.15008, 0.206376, 0.15284, 0.132295, 0.142424, 0.116183, 0.185198, 0.26085, 0.349426, 0.25406, 0.137348, 0.096677, 0.059222, 0.078022, 0.078022, 0.078022, 0.092881, 0.069024, 0.058088, 0.125101, 0.144935, 0.120615, 0.081712, 0.122885, 0.229226, 0.18812, 0.144935, 0.086953, 0.088832, 0.088832, 0.15008, 0.257454, 0.236433, 0.25406, 0.164327, 0.086953, 0.088832, 0.092881, 0.122885, 0.155435, 0.144935, 0.142424, 0.194234, 0.271506, 0.268042, 0.257454, 0.284882, 0.332115, 0.328603, 0.236433, 0.247041, 0.21291, 0.206376, 0.25406, 0.321458, 0.440853, 0.483068, 0.380708, 0.288399, 0.295083, 0.247041, 0.209395, 0.21291, 0.229226, 0.247041, 0.139895, 0.134866, 0.0704, 0.048328, 0.083462, 0.137348, 0.073402, 0.096677, 0.109221, 0.134866, 0.078022, 0.031287, 0.051831, 0.10481, 0.170161, 0.094817, 0.069024, 0.086953, 0.092881, 0.050641, 0.023963, 0.051831, 0.059222, 0.100716, 0.139895, 0.167087, 0.185198, 0.271506, 0.232838, 0.219301, 0.185198, 0.268042, 0.387226, 0.408655, 0.281712, 0.281712, 0.288399, 0.342579, 0.278302, 0.185198, 0.281712, 0.288399, 0.281712, 0.268042, 0.206376, 0.243554, 0.21291, 0.200174, 0.147574, 0.10481, 0.111485, 0.11371, 0.118441, 0.125101, 0.0704, 0.092881, 0.094817, 0.15008, 0.109221, 0.155435, 0.232838, 0.144935, 0.139895, 0.147574, 0.083462, 0.088832, 0.049374, 0.024826, 0.025762, 0.037156, 0.055536, 0.026338, 0.021816, 0.021381, 0.01204, 0.018787, 0.029376, 0.015078, 0.009977, 0.017797, 0.014315, 0.011669, 0.015344, 0.026892, 0.015344, 0.024826, 0.050641, 0.049374, 0.058088, 0.031287, 0.034884, 0.024393, 0.048328, 0.086953, 0.090864, 0.161087, 0.170161, 0.158265, 0.182256, 0.161087, 0.090864, 0.120615, 0.158265, 0.182256, 0.120615, 0.194234, 0.194234, 0.182256, 0.278302, 0.332115, 0.418646, 0.291804, 0.377384, 0.387226, 0.36309, 0.352862, 0.356642, 0.243554, 0.247041, 0.332115, 0.444081, 0.534167, 0.541878, 0.529623, 0.436924, 0.51388, 0.517562, 0.534167, 0.486429, 0.472492, 0.390993, 0.298791, 0.440853, 0.436924, 0.422041, 0.418646, 0.332115, 0.328603, 0.42561, 0.398279, 0.288399, 0.243554, 0.15284, 0.142424, 0.120615, 0.185198, 0.18812, 0.182256, 0.194234, 0.127496, 0.069024, 0.15284, 0.155435, 0.0704, 0.059222, 0.049374, 0.028695, 0.054297, 0.032677, 0.032677, 0.032677, 0.064632, 0.049374, 0.083462, 0.096677, 0.116183, 0.132295, 0.125101, 0.129801, 0.11371, 0.203355, 0.219301, 0.118441, 0.161087, 0.281712, 0.219301, 0.185198, 0.239899, 0.155435, 0.219301, 0.139895, 0.17593, 0.155435, 0.229226, 0.229226, 0.18812, 0.122885, 0.067594, 0.059222, 0.06184, 0.034068, 0.034068, 0.046336, 0.051831, 0.067594, 0.0704, 0.064632, 0.058088, 0.081712, 0.15284, 0.094817, 0.106997, 0.081712, 0.096677, 0.098513, 0.118441, 0.076542, 0.132295, 0.209395, 0.236433, 0.25031, 0.349426, 0.366687, 0.374039, 0.370445, 0.324872, 0.301917, 0.4292, 0.517562, 0.486429, 0.346032, 0.318242, 0.380708, 0.295083, 0.311707, 0.339168, 0.31487, 0.380708, 0.36309, 0.25406, 0.25031, 0.225814, 0.125101, 0.127496, 0.15008, 0.139895, 0.137348, 0.147574, 0.144935, 0.158265, 0.090864, 0.088832, 0.11371, 0.125101, 0.243554, 0.15008, 0.125101, 0.073402, 0.051831, 0.030003, 0.060549, 0.064632, 0.074921, 0.144935, 0.076542, 0.083462, 0.125101, 0.164327, 0.15008, 0.139895, 0.142424, 0.144935, 0.243554, 0.328603, 0.206376, 0.185198, 0.179055, 0.209395, 0.264545, 0.356642, 0.356642, 0.264545, 0.222385, 0.194234, 0.118441, 0.120615, 0.109221, 0.144935, 0.139895, 0.142424, 0.086953, 0.050641, 0.106997, 0.122885, 0.106997, 0.125101, 0.134866, 0.137348, 0.127496, 0.15008, 0.090864, 0.094817, 0.081712, 0.060549, 0.036378, 0.0704, 0.137348, 0.118441, 0.116183, 0.106997, 0.088832, 0.158265, 0.21291, 0.155435, 0.122885, 0.134866, 0.134866, 0.085092, 0.120615, 0.088832, 0.05306, 0.090864, 0.15284, 0.15008, 0.239899, 0.332115, 0.321458, 0.209395, 0.257454, 0.206376, 0.222385, 0.26085, 0.271506, 0.196879, 0.206376, 0.247041, 0.173081, 0.173081, 0.26085, 0.295083, 0.243554, 0.236433, 0.247041, 0.225814, 0.25031, 0.26085, 0.182256, 0.179055, 0.17593, 0.155435, 0.196879, 0.11371, 0.11371, 0.058088, 0.094817, 0.125101, 0.069024, 0.064632, 0.11371, 0.109221, 0.081712, 0.137348, 0.229226, 0.144935, 0.090864, 0.102787, 0.086953, 0.066181, 0.076542, 0.086953, 0.086953, 0.078022, 0.081712, 0.081712, 0.129801, 0.144935, 0.102787, 0.086953, 0.129801, 0.118441, 0.102787, 0.129801, 0.066181, 0.069024, 0.111485, 0.125101, 0.127496, 0.100716, 0.196879, 0.203355, 0.281712, 0.30533, 0.271506, 0.366687, 0.352862, 0.377384, 0.243554, 0.194234, 0.301917, 0.30533, 0.328603, 0.264545, 0.281712, 0.31487, 0.219301, 0.219301, 0.209395, 0.278302, 0.339168, 0.291804, 0.281712, 0.275179, 0.25406, 0.216401, 0.17593, 0.15008, 0.15008, 0.25406, 0.318242, 0.239899, 0.271506, 0.173081, 0.268042, 0.275179, 0.356642, 0.356642, 0.281712, 0.291804, 0.222385, 0.15008, 0.200174, 0.185198, 0.196879, 0.142424, 0.111485, 0.132295, 0.158265, 0.120615, 0.081712, 0.060549, 0.096677, 0.047319, 0.040537, 0.021381, 0.015694, 0.010672, 0.015694, 0.025762, 0.040537, 0.03976, 0.066181, 0.042364, 0.025762, 0.028107, 0.043307, 0.044297, 0.044297, 0.05306, 0.071867, 0.064632, 0.11371, 0.116183, 0.127496, 0.142424, 0.206376, 0.25031, 0.346032, 0.349426, 0.36309, 0.377384, 0.450668, 0.342579, 0.380708, 0.458154, 0.349426, 0.26085, 0.377384, 0.288399, 0.196879, 0.122885, 0.182256, 0.173081, 0.147574, 0.185198, 0.257454, 0.225814, 0.182256, 0.134866, 0.090864, 0.049374, 0.026892, 0.017138], '')</t>
  </si>
  <si>
    <t>[351, 352, 353, 355, 356, 357, 448]</t>
  </si>
  <si>
    <t>UPI00021861C6 status=activ</t>
  </si>
  <si>
    <t>([0.301917, 0.288399, 0.275179, 0.308712, 0.298791, 0.219301, 0.25406, 0.281712, 0.21291, 0.257454, 0.200174, 0.247041, 0.209395, 0.118441, 0.127496, 0.137348, 0.074921, 0.137348, 0.129801, 0.06312, 0.092881, 0.055536, 0.05306, 0.0704, 0.038858, 0.048328, 0.085092, 0.069024, 0.073402, 0.071867, 0.036378, 0.032677, 0.037156, 0.032017, 0.064632, 0.033407, 0.046336, 0.094817, 0.094817, 0.092881, 0.167087, 0.15284, 0.139895, 0.182256, 0.179055, 0.232838, 0.200174, 0.18812, 0.142424, 0.142424, 0.232838, 0.318242, 0.321458, 0.301917, 0.36309, 0.268042, 0.298791, 0.328603, 0.21291, 0.18812, 0.132295, 0.142424, 0.144935, 0.222385, 0.134866, 0.074921, 0.076542, 0.092881, 0.102787, 0.191378, 0.15284, 0.15284, 0.167087, 0.179055, 0.17593, 0.206376, 0.275179, 0.219301, 0.194234, 0.31487, 0.374039, 0.476583, 0.461924, 0.461924, 0.468512, 0.454136, 0.59917, 0.59917, 0.494003, 0.509769, 0.390993, 0.440853, 0.42561, 0.374039, 0.494003, 0.497853, 0.408655, 0.352862, 0.468512, 0.433034, 0.291804, 0.278302, 0.25031, 0.161087, 0.15008, 0.147574, 0.232838, 0.137348, 0.102787, 0.173081, 0.15008, 0.15284, 0.120615, 0.079919, 0.109221, 0.055536, 0.055536, 0.058088, 0.060549, 0.030611, 0.023963, 0.026892, 0.025762, 0.025762, 0.046336, 0.050641, 0.030611, 0.030611, 0.026338, 0.036378, 0.034884, 0.018787, 0.030611, 0.040537, 0.035586, 0.034884, 0.035586, 0.034884, 0.058088, 0.078022, 0.109221, 0.109221, 0.185198, 0.111485, 0.132295, 0.111485, 0.111485, 0.173081, 0.185198, 0.31487, 0.257454, 0.281712, 0.390993, 0.321458, 0.308712, 0.301917, 0.291804, 0.384043, 0.374039, 0.374039, 0.377384, 0.41194, 0.486429, 0.480142, 0.59508, 0.59508, 0.642678, 0.525368, 0.461924, 0.472492, 0.366687, 0.454136, 0.42561, 0.440853, 0.480142, 0.414856, 0.525368, 0.461924, 0.370445, 0.370445, 0.380708, 0.332115, 0.332115, 0.291804, 0.216401, 0.209395, 0.18812, 0.194234, 0.264545, 0.335645, 0.232838, 0.236433, 0.142424, 0.167087, 0.155435, 0.182256, 0.239899, 0.239899, 0.328603, 0.401658, 0.401658, 0.414856, 0.458154, 0.458154, 0.553315, 0.671169, 0.680603, 0.562014, 0.56648, 0.56648, 0.525368, 0.525368, 0.618285, 0.685117, 0.59917, 0.59917, 0.483068, 0.483068, 0.483068, 0.458154, 0.401658, 0.40511, 0.321458, 0.291804, 0.295083, 0.288399, 0.278302, 0.179055, 0.26085, 0.25406, 0.219301, 0.225814, 0.232838, 0.236433, 0.275179, 0.243554, 0.173081, 0.271506, 0.268042, 0.26085, 0.268042, 0.222385, 0.219301, 0.278302, 0.349426, 0.328603, 0.271506, 0.281712, 0.380708, 0.394753, 0.359901, 0.390993, 0.422041, 0.505461, 0.51388, 0.545602, 0.648219, 0.759478, 0.680603, 0.685117, 0.657645, 0.618285, 0.63748, 0.538167, 0.541878, 0.538167, 0.534167, 0.613573, 0.613573, 0.521092, 0.509769, 0.557691, 0.562014, 0.553315, 0.553315, 0.509769, 0.472492, 0.444081, 0.41194, 0.454136, 0.42561, 0.433034, 0.436924, 0.553315, 0.694846, 0.657645, 0.632174], '')</t>
  </si>
  <si>
    <t>[86, 87, 89, 164, 165, 166, 167, 176, 204, 205, 206, 207, 208, 209, 210, 211, 212, 213, 214, 215, 253, 254, 255, 256, 257, 258, 259, 260, 261, 262, 263, 264, 265, 266, 267, 268, 269, 270, 271, 272, 273, 274, 275, 283, 284, 285, 286]</t>
  </si>
  <si>
    <t>UPI00021861C7 status=activ</t>
  </si>
  <si>
    <t>([0.271506, 0.209395, 0.167087, 0.102787, 0.132295, 0.173081, 0.203355, 0.232838, 0.271506, 0.298791, 0.352862, 0.390993, 0.433034, 0.517562, 0.414856, 0.42561, 0.436924, 0.390993, 0.472492, 0.440853, 0.538167, 0.529623, 0.604312, 0.59917, 0.759478, 0.775545, 0.775545, 0.73685, 0.63748, 0.585406, 0.509769, 0.444081, 0.450668, 0.450668, 0.450668, 0.549308, 0.529623, 0.525368, 0.480142, 0.40511, 0.444081, 0.447574, 0.480142, 0.483068, 0.468512, 0.450668, 0.450668, 0.41194, 0.414856, 0.5017, 0.440853, 0.4292, 0.468512, 0.454136, 0.454136, 0.370445, 0.332115, 0.335645, 0.335645, 0.40511, 0.40511, 0.398279, 0.394753, 0.275179, 0.203355, 0.191378, 0.206376, 0.170161, 0.147574, 0.116183, 0.129801, 0.139895, 0.127496, 0.102787, 0.109221, 0.085092, 0.129801, 0.090864, 0.074921, 0.088832, 0.109221, 0.106997, 0.10481, 0.10481, 0.144935, 0.203355, 0.219301, 0.200174, 0.229226, 0.298791, 0.366687, 0.335645, 0.380708, 0.472492, 0.476583, 0.476583, 0.4292, 0.436924, 0.534167, 0.465241, 0.4292, 0.4292, 0.517562, 0.525368, 0.541878, 0.541878, 0.553315, 0.618285, 0.529623, 0.42561, 0.41194, 0.384043, 0.380708, 0.335645, 0.346032, 0.346032, 0.339168, 0.408655, 0.408655, 0.408655, 0.422041, 0.349426, 0.318242, 0.21291, 0.206376, 0.194234, 0.191378, 0.122885, 0.120615, 0.161087, 0.247041, 0.25031, 0.284882, 0.318242, 0.394753, 0.380708, 0.394753, 0.370445, 0.352862, 0.318242, 0.298791, 0.370445, 0.454136, 0.4292, 0.59508, 0.56648], '')</t>
  </si>
  <si>
    <t>[13, 20, 21, 22, 23, 24, 25, 26, 27, 28, 29, 30, 35, 36, 37, 49, 98, 102, 103, 104, 105, 106, 107, 108, 144, 145]</t>
  </si>
  <si>
    <t>UPI00021861C8 status=activ</t>
  </si>
  <si>
    <t>([0.541878, 0.557691, 0.545602, 0.585406, 0.59917, 0.626927, 0.661982, 0.657645, 0.671169, 0.685117, 0.56648, 0.608892, 0.604312, 0.657645, 0.653063, 0.521092, 0.509769, 0.5017, 0.570702, 0.575842, 0.549308, 0.553315, 0.56648, 0.59508, 0.562014, 0.458154, 0.436924, 0.332115, 0.278302, 0.191378, 0.194234, 0.281712, 0.271506, 0.264545, 0.264545, 0.239899, 0.335645, 0.328603, 0.332115, 0.328603, 0.321458, 0.26085, 0.239899, 0.232838, 0.161087, 0.167087, 0.268042, 0.278302, 0.278302, 0.370445, 0.436924, 0.339168, 0.335645, 0.352862, 0.332115, 0.232838, 0.179055, 0.15284, 0.167087, 0.10481, 0.122885, 0.118441, 0.173081, 0.271506, 0.268042, 0.339168, 0.271506, 0.257454, 0.288399, 0.349426, 0.25031, 0.216401, 0.25031, 0.257454, 0.25406, 0.268042, 0.356642, 0.436924, 0.390993, 0.356642, 0.328603, 0.346032, 0.324872, 0.335645, 0.332115, 0.311707, 0.239899, 0.295083, 0.222385, 0.196879, 0.137348, 0.15284, 0.182256, 0.161087, 0.158265, 0.100716, 0.106997, 0.127496, 0.118441, 0.102787, 0.139895, 0.17593, 0.15284, 0.182256, 0.173081, 0.106997, 0.125101, 0.182256, 0.15008, 0.216401, 0.216401, 0.31487, 0.370445, 0.390993, 0.468512, 0.468512, 0.549308, 0.541878, 0.444081, 0.444081, 0.525368, 0.40511, 0.458154, 0.468512, 0.450668, 0.36309, 0.454136, 0.454136, 0.468512, 0.534167, 0.4292, 0.4292, 0.31487, 0.25031, 0.170161, 0.167087, 0.17593, 0.185198, 0.118441, 0.167087, 0.170161, 0.100716, 0.096677, 0.098513, 0.078022, 0.045352, 0.086953, 0.085092, 0.085092, 0.079919, 0.046336, 0.049374, 0.028107, 0.06184, 0.05306, 0.090864, 0.098513, 0.094817, 0.05306, 0.094817, 0.092881, 0.106997, 0.15284, 0.155435, 0.094817, 0.116183, 0.116183, 0.06184, 0.06312, 0.06184, 0.032677, 0.032017, 0.055536, 0.051831, 0.048328, 0.055536, 0.059222, 0.059222, 0.058088, 0.098513, 0.10481, 0.050641, 0.024393, 0.030003, 0.06312, 0.116183, 0.11371, 0.179055, 0.17593, 0.144935, 0.139895, 0.219301, 0.229226, 0.203355, 0.21291, 0.216401, 0.30533, 0.206376, 0.155435, 0.158265, 0.137348, 0.078022, 0.15008, 0.158265, 0.081712, 0.058088, 0.035586, 0.036378, 0.03976, 0.040537, 0.024826, 0.020876, 0.021381, 0.035586, 0.042364, 0.073402, 0.043307, 0.021816, 0.021381, 0.028107, 0.027463, 0.0198, 0.024393, 0.024393, 0.041405, 0.041405, 0.034068, 0.029376, 0.017797, 0.016528, 0.016021, 0.028107, 0.034068, 0.017447, 0.017797, 0.011342, 0.011342, 0.017447, 0.030611, 0.034884, 0.035586, 0.037156, 0.037156, 0.055536, 0.055536, 0.029376, 0.034884, 0.042364, 0.071867, 0.0704, 0.069024, 0.060549, 0.067594, 0.067594, 0.134866, 0.144935, 0.225814, 0.229226, 0.229226, 0.125101, 0.109221, 0.109221, 0.102787, 0.120615, 0.109221, 0.106997, 0.179055, 0.155435, 0.18812, 0.106997, 0.111485, 0.111485, 0.182256, 0.096677, 0.056825, 0.059222, 0.05306, 0.051831, 0.050641, 0.034068, 0.048328, 0.085092, 0.049374, 0.040537, 0.073402, 0.074921, 0.06312, 0.036378, 0.076542, 0.081712, 0.15008, 0.229226, 0.239899, 0.275179, 0.318242, 0.401658, 0.401658, 0.308712, 0.209395, 0.219301, 0.291804, 0.356642, 0.356642, 0.447574, 0.374039, 0.346032, 0.346032, 0.380708, 0.472492, 0.483068, 0.436924, 0.440853, 0.444081, 0.370445, 0.36309, 0.433034, 0.335645, 0.335645, 0.390993, 0.494003, 0.384043, 0.374039, 0.284882, 0.18812, 0.191378, 0.26085, 0.222385, 0.170161, 0.167087, 0.111485, 0.064632, 0.074921, 0.073402, 0.060549, 0.106997, 0.106997, 0.059222, 0.090864, 0.058088, 0.041405, 0.044297, 0.059222, 0.035586, 0.06312, 0.134866, 0.132295, 0.155435, 0.167087, 0.225814, 0.200174, 0.281712, 0.268042, 0.278302, 0.225814, 0.281712, 0.200174, 0.21291, 0.225814, 0.257454, 0.25031, 0.359901, 0.346032, 0.40511, 0.494003, 0.461924, 0.4292, 0.4292, 0.42561, 0.465241, 0.384043, 0.418646, 0.418646, 0.525368, 0.529623, 0.51388, 0.483068, 0.517562, 0.538167, 0.604312, 0.59508, 0.63748, 0.538167, 0.545602, 0.509769, 0.517562, 0.494003, 0.458154, 0.486429, 0.521092, 0.521092, 0.618285, 0.59917, 0.505461, 0.454136, 0.450668, 0.468512, 0.497853, 0.422041, 0.394753, 0.433034, 0.408655, 0.414856, 0.468512, 0.465241, 0.494003, 0.480142, 0.549308, 0.59917, 0.450668, 0.324872, 0.318242, 0.236433, 0.268042, 0.264545, 0.30533, 0.324872, 0.387226, 0.288399, 0.328603, 0.26085, 0.247041, 0.196879, 0.232838, 0.229226, 0.229226, 0.18812, 0.196879, 0.185198, 0.182256, 0.281712, 0.387226, 0.295083, 0.380708, 0.349426, 0.42561, 0.433034, 0.352862, 0.349426, 0.422041, 0.472492, 0.521092, 0.521092, 0.534167, 0.509769, 0.525368, 0.534167, 0.585406, 0.517562, 0.517562, 0.490133, 0.483068, 0.480142, 0.59508, 0.480142, 0.517562, 0.440853, 0.42561, 0.494003, 0.398279, 0.42561, 0.349426, 0.349426, 0.31487, 0.41194, 0.444081, 0.4292, 0.42561, 0.42561, 0.476583, 0.476583, 0.509769, 0.525368, 0.51388, 0.505461, 0.541878, 0.51388, 0.549308, 0.553315, 0.444081, 0.56648, 0.529623, 0.626927, 0.541878, 0.58069, 0.545602, 0.538167, 0.476583, 0.377384, 0.301917, 0.30533, 0.275179, 0.275179, 0.291804, 0.301917, 0.278302, 0.281712, 0.25031, 0.288399, 0.291804, 0.298791, 0.278302, 0.229226, 0.185198, 0.308712, 0.236433, 0.18812, 0.116183, 0.132295, 0.203355, 0.182256, 0.179055, 0.182256, 0.18812, 0.164327, 0.102787, 0.120615, 0.155435, 0.206376, 0.236433, 0.236433, 0.268042, 0.25406, 0.229226, 0.311707, 0.21291, 0.311707, 0.359901, 0.4292, 0.40511, 0.422041, 0.465241, 0.414856, 0.377384, 0.398279, 0.398279, 0.472492, 0.380708, 0.387226, 0.301917, 0.278302, 0.203355, 0.271506, 0.278302, 0.380708, 0.349426, 0.36309, 0.339168, 0.247041, 0.275179, 0.335645, 0.247041, 0.31487, 0.335645, 0.398279, 0.311707, 0.281712, 0.281712, 0.370445, 0.374039, 0.356642, 0.31487, 0.398279, 0.328603, 0.332115, 0.308712, 0.301917, 0.356642, 0.291804, 0.390993, 0.394753, 0.380708, 0.366687, 0.356642, 0.380708, 0.324872, 0.394753, 0.436924, 0.444081, 0.440853, 0.4292, 0.505461, 0.545602, 0.545602, 0.626927, 0.538167, 0.525368, 0.465241, 0.465241, 0.447574, 0.440853, 0.40511, 0.414856, 0.509769, 0.509769, 0.450668, 0.51388, 0.51388, 0.436924, 0.4292, 0.440853, 0.440853, 0.36309, 0.332115, 0.247041, 0.243554, 0.318242, 0.295083, 0.349426, 0.352862, 0.433034, 0.384043, 0.408655, 0.374039, 0.346032, 0.349426, 0.332115, 0.236433, 0.222385, 0.209395, 0.147574, 0.139895, 0.15008, 0.222385, 0.288399, 0.332115, 0.324872, 0.318242, 0.257454, 0.264545, 0.291804, 0.301917, 0.301917, 0.311707, 0.346032, 0.281712, 0.288399, 0.275179, 0.311707, 0.311707, 0.384043, 0.505461, 0.408655, 0.414856, 0.335645, 0.298791, 0.328603, 0.271506, 0.268042, 0.301917, 0.298791, 0.26085, 0.247041, 0.301917, 0.298791, 0.21291, 0.236433, 0.222385, 0.25031, 0.301917, 0.229226, 0.15008, 0.118441, 0.200174, 0.185198, 0.257454, 0.257454, 0.225814, 0.21291, 0.209395, 0.191378, 0.191378, 0.191378, 0.164327, 0.161087, 0.137348, 0.155435, 0.15284, 0.15284, 0.161087, 0.158265, 0.164327, 0.281712, 0.264545, 0.229226, 0.203355, 0.17593, 0.147574, 0.147574, 0.203355, 0.167087, 0.247041, 0.206376], '')</t>
  </si>
  <si>
    <t>[0, 1, 2, 3, 4, 5, 6, 7, 8, 9, 10, 11, 12, 13, 14, 15, 16, 17, 18, 19, 20, 21, 22, 23, 24, 116, 117, 120, 129, 372, 373, 374, 376, 377, 378, 379, 380, 381, 382, 383, 384, 388, 389, 390, 391, 392, 406, 407, 440, 441, 442, 443, 444, 445, 446, 447, 448, 452, 454, 470, 471, 472, 473, 474, 475, 476, 477, 479, 480, 481, 482, 483, 484, 485, 580, 581, 582, 583, 584, 585, 592, 593, 595, 596, 640]</t>
  </si>
  <si>
    <t>UPI00021861C9 status=activ</t>
  </si>
  <si>
    <t>([0.170161, 0.203355, 0.243554, 0.275179, 0.194234, 0.109221, 0.139895, 0.090864, 0.109221, 0.155435, 0.127496, 0.137348, 0.139895, 0.122885, 0.125101, 0.081712, 0.050641, 0.066181, 0.037156, 0.041405, 0.042364, 0.035586, 0.021381, 0.018106, 0.018415, 0.032017, 0.036378, 0.019109, 0.036378, 0.045352, 0.037156, 0.028695, 0.021381, 0.021381, 0.045352, 0.073402, 0.118441, 0.17593, 0.257454, 0.352862, 0.308712, 0.206376, 0.257454, 0.26085, 0.291804, 0.257454, 0.144935, 0.222385, 0.349426, 0.30533, 0.275179, 0.275179, 0.31487, 0.408655, 0.444081, 0.4292, 0.4292, 0.335645, 0.328603, 0.247041, 0.161087, 0.134866, 0.111485, 0.067594, 0.122885, 0.132295, 0.158265, 0.271506, 0.243554, 0.222385, 0.268042, 0.17593, 0.182256, 0.170161, 0.173081, 0.078022, 0.083462, 0.083462, 0.15284, 0.15284, 0.222385, 0.31487, 0.377384, 0.394753, 0.433034, 0.454136, 0.380708, 0.301917, 0.295083, 0.359901, 0.356642, 0.36309, 0.380708, 0.394753, 0.486429, 0.36309, 0.476583, 0.398279, 0.414856, 0.342579, 0.339168, 0.335645, 0.26085, 0.295083, 0.398279, 0.349426, 0.311707, 0.390993, 0.390993, 0.422041, 0.359901, 0.366687, 0.321458, 0.418646, 0.318242, 0.324872, 0.444081, 0.36309, 0.4292, 0.394753, 0.387226, 0.308712, 0.332115, 0.42561, 0.366687, 0.356642, 0.440853, 0.414856, 0.332115, 0.422041, 0.318242, 0.324872, 0.324872, 0.284882, 0.271506, 0.284882, 0.284882, 0.196879, 0.271506, 0.21291, 0.271506, 0.349426, 0.401658, 0.346032, 0.301917, 0.335645, 0.366687, 0.377384, 0.352862, 0.422041, 0.408655, 0.458154, 0.422041, 0.4292, 0.541878, 0.534167, 0.63748, 0.5017, 0.618285, 0.648219, 0.720929, 0.570702, 0.557691, 0.557691, 0.509769, 0.509769, 0.476583, 0.454136, 0.356642, 0.408655, 0.339168, 0.335645, 0.335645, 0.390993, 0.384043, 0.356642, 0.36309, 0.36309, 0.458154, 0.444081, 0.440853, 0.450668, 0.545602, 0.557691, 0.585406, 0.685117, 0.73685, 0.779859, 0.779859, 0.791621, 0.685117, 0.741537, 0.750527, 0.712013, 0.712013, 0.675549, 0.671169, 0.632174, 0.632174, 0.642678, 0.63748, 0.671169, 0.534167, 0.525368, 0.447574, 0.450668, 0.444081, 0.436924, 0.390993, 0.384043, 0.465241, 0.570702, 0.608892, 0.534167, 0.626927, 0.63748, 0.690604, 0.690604, 0.720929, 0.720929, 0.728858, 0.694846, 0.553315, 0.685117, 0.690604, 0.779859, 0.788093, 0.795062, 0.795062, 0.724957, 0.716283, 0.720929, 0.720929, 0.608892, 0.59014, 0.538167, 0.529623, 0.529623, 0.450668, 0.454136, 0.444081, 0.339168, 0.370445, 0.436924, 0.444081, 0.370445, 0.298791, 0.25406, 0.247041, 0.26085, 0.346032, 0.346032, 0.339168, 0.332115, 0.408655, 0.490133, 0.458154, 0.36309, 0.359901, 0.433034, 0.352862, 0.384043, 0.377384, 0.377384, 0.377384, 0.31487, 0.377384, 0.374039, 0.408655, 0.40511, 0.401658, 0.418646, 0.433034, 0.390993, 0.324872, 0.359901, 0.346032, 0.408655, 0.433034, 0.42561, 0.42561, 0.42561, 0.366687, 0.497853, 0.465241, 0.387226, 0.436924, 0.440853, 0.450668, 0.422041, 0.436924, 0.422041, 0.418646, 0.377384, 0.414856, 0.42561, 0.398279, 0.342579, 0.332115, 0.41194, 0.418646, 0.418646, 0.51388, 0.476583, 0.384043, 0.328603, 0.42561, 0.433034, 0.349426, 0.346032, 0.342579, 0.36309, 0.36309, 0.384043, 0.311707, 0.229226, 0.203355, 0.206376, 0.278302, 0.191378, 0.191378, 0.18812, 0.158265, 0.147574, 0.129801, 0.173081, 0.247041, 0.243554, 0.158265, 0.247041, 0.239899, 0.268042, 0.173081, 0.182256, 0.170161, 0.229226, 0.321458, 0.40511, 0.398279, 0.40511, 0.497853, 0.497853, 0.380708, 0.328603, 0.268042, 0.380708, 0.298791, 0.301917, 0.284882, 0.291804, 0.308712, 0.308712, 0.268042, 0.25031, 0.25031, 0.26085, 0.291804, 0.275179, 0.179055, 0.170161, 0.096677, 0.106997, 0.060549, 0.118441, 0.155435, 0.206376, 0.185198, 0.18812, 0.203355, 0.200174, 0.291804, 0.185198, 0.247041, 0.308712, 0.387226, 0.380708, 0.349426, 0.356642, 0.321458, 0.436924, 0.332115, 0.36309, 0.264545, 0.342579, 0.335645, 0.308712, 0.247041, 0.167087, 0.239899, 0.155435, 0.185198, 0.170161, 0.26085, 0.194234, 0.182256, 0.122885, 0.066181, 0.064632, 0.06312, 0.046336, 0.026338, 0.042364, 0.046336, 0.073402, 0.081712, 0.050641, 0.079919, 0.094817, 0.078022, 0.086953, 0.083462, 0.069024, 0.0704, 0.064632, 0.066181, 0.06184, 0.06184, 0.118441, 0.073402, 0.049374, 0.085092, 0.111485, 0.085092, 0.102787, 0.088832, 0.086953, 0.086953, 0.083462, 0.109221, 0.18812, 0.173081, 0.222385, 0.21291, 0.125101, 0.132295, 0.194234, 0.216401, 0.291804, 0.295083, 0.298791, 0.278302, 0.278302, 0.318242, 0.390993, 0.311707, 0.342579, 0.271506, 0.352862, 0.268042, 0.25031, 0.25031, 0.25031, 0.203355, 0.142424, 0.232838, 0.222385, 0.209395, 0.191378, 0.191378, 0.139895, 0.216401, 0.222385, 0.222385, 0.185198, 0.129801, 0.196879, 0.132295, 0.179055, 0.179055, 0.275179, 0.288399, 0.216401, 0.15008, 0.216401, 0.191378, 0.191378, 0.203355, 0.118441, 0.125101, 0.125101, 0.179055, 0.167087, 0.232838, 0.243554, 0.194234, 0.278302, 0.295083, 0.370445, 0.31487, 0.30533, 0.321458, 0.203355, 0.278302, 0.278302, 0.291804, 0.398279, 0.408655, 0.394753, 0.521092, 0.5017, 0.401658, 0.401658, 0.401658, 0.414856, 0.332115, 0.408655, 0.408655, 0.401658, 0.328603, 0.387226, 0.40511, 0.26085, 0.370445, 0.377384, 0.422041, 0.339168, 0.239899, 0.239899, 0.209395, 0.194234, 0.203355, 0.311707, 0.311707, 0.239899, 0.134866, 0.196879, 0.203355, 0.209395, 0.203355, 0.275179, 0.206376, 0.200174, 0.308712, 0.271506, 0.268042, 0.232838, 0.308712, 0.332115, 0.324872, 0.36309, 0.36309, 0.295083, 0.281712, 0.275179, 0.295083, 0.398279, 0.324872, 0.324872, 0.26085, 0.271506, 0.200174, 0.278302, 0.209395, 0.219301, 0.26085, 0.264545, 0.328603, 0.335645, 0.384043, 0.401658, 0.390993, 0.408655, 0.366687, 0.40511, 0.422041, 0.486429, 0.497853, 0.59917, 0.51388, 0.56648, 0.450668, 0.541878, 0.472492, 0.545602, 0.476583, 0.509769, 0.414856, 0.418646, 0.339168, 0.275179, 0.264545, 0.18812, 0.17593, 0.281712, 0.26085, 0.179055, 0.179055, 0.170161, 0.132295, 0.125101, 0.109221, 0.182256, 0.173081, 0.219301, 0.161087, 0.206376, 0.179055, 0.278302, 0.291804, 0.359901, 0.447574, 0.458154, 0.545602, 0.472492, 0.461924, 0.461924, 0.538167, 0.521092, 0.450668, 0.486429, 0.575842, 0.626927, 0.626927, 0.534167, 0.545602, 0.632174, 0.626927, 0.534167, 0.51388, 0.418646, 0.414856, 0.387226, 0.374039, 0.384043, 0.454136, 0.36309, 0.346032, 0.356642, 0.370445, 0.436924, 0.454136, 0.377384, 0.366687, 0.377384, 0.450668, 0.447574, 0.384043, 0.394753, 0.468512, 0.468512, 0.472492, 0.490133, 0.521092, 0.521092, 0.505461, 0.505461, 0.618285, 0.525368, 0.51388, 0.497853, 0.497853, 0.408655, 0.483068, 0.408655, 0.394753, 0.390993, 0.394753, 0.422041, 0.418646, 0.390993, 0.31487, 0.40511, 0.352862, 0.349426, 0.324872, 0.324872, 0.324872, 0.321458, 0.342579, 0.30533, 0.25031, 0.257454, 0.332115, 0.328603, 0.40511, 0.324872, 0.328603, 0.247041, 0.284882, 0.284882, 0.281712, 0.31487, 0.301917, 0.356642, 0.356642, 0.332115, 0.30533, 0.239899, 0.194234, 0.243554, 0.25406, 0.342579, 0.335645, 0.308712, 0.281712, 0.281712, 0.30533, 0.301917, 0.31487, 0.328603, 0.31487, 0.342579, 0.387226, 0.356642, 0.288399, 0.295083, 0.36309, 0.308712, 0.384043, 0.436924, 0.356642, 0.356642, 0.264545, 0.21291, 0.278302, 0.222385, 0.161087, 0.216401, 0.232838, 0.203355, 0.200174, 0.209395, 0.222385, 0.219301, 0.194234, 0.247041, 0.18812, 0.185198, 0.301917, 0.288399, 0.298791, 0.301917, 0.366687, 0.444081, 0.517562, 0.414856, 0.517562, 0.517562, 0.517562, 0.509769, 0.622677, 0.626927, 0.525368, 0.525368, 0.461924, 0.433034, 0.472492, 0.541878, 0.521092, 0.480142, 0.447574, 0.384043, 0.401658, 0.36309, 0.311707, 0.311707, 0.268042, 0.26085, 0.339168, 0.342579, 0.275179, 0.268042, 0.17593, 0.25031, 0.185198, 0.173081, 0.216401, 0.18812, 0.125101, 0.125101, 0.081712, 0.106997, 0.158265, 0.206376, 0.158265, 0.137348, 0.155435, 0.15284, 0.147574, 0.122885, 0.083462, 0.098513, 0.10481, 0.111485, 0.069024, 0.10481, 0.132295, 0.161087, 0.129801, 0.164327, 0.185198, 0.196879, 0.196879, 0.185198, 0.185198, 0.164327, 0.164327, 0.137348, 0.239899, 0.25406, 0.281712, 0.342579, 0.31487, 0.232838, 0.232838, 0.308712, 0.295083, 0.25406, 0.284882, 0.342579, 0.377384, 0.356642, 0.433034, 0.349426, 0.281712, 0.225814, 0.30533, 0.278302, 0.278302, 0.281712, 0.271506, 0.247041, 0.21291, 0.275179, 0.356642, 0.352862, 0.352862, 0.295083, 0.366687, 0.236433, 0.232838, 0.15008, 0.15008, 0.137348, 0.132295, 0.18812, 0.243554, 0.25031, 0.366687, 0.380708, 0.359901, 0.387226, 0.352862, 0.384043, 0.384043, 0.318242, 0.401658, 0.311707, 0.377384, 0.301917, 0.40511, 0.387226, 0.476583, 0.468512, 0.458154, 0.529623, 0.517562, 0.497853, 0.483068, 0.418646, 0.377384, 0.352862, 0.264545, 0.342579], '')</t>
  </si>
  <si>
    <t>[154, 155, 156, 157, 158, 159, 160, 161, 162, 163, 164, 165, 182, 183, 184, 185, 186, 187, 188, 189, 190, 191, 192, 193, 194, 195, 196, 197, 198, 199, 200, 201, 202, 203, 211, 212, 213, 214, 215, 216, 217, 218, 219, 220, 221, 222, 223, 224, 225, 226, 227, 228, 229, 230, 231, 232, 233, 234, 235, 236, 237, 302, 498, 499, 567, 568, 569, 571, 573, 575, 602, 606, 607, 610, 611, 612, 613, 614, 615, 616, 617, 618, 642, 643, 644, 645, 646, 647, 648, 734, 736, 737, 738, 739, 740, 741, 742, 743, 747, 748, 855, 856]</t>
  </si>
  <si>
    <t>UPI00021861CA status=activ</t>
  </si>
  <si>
    <t>([0.011903, 0.009096, 0.009865, 0.008075, 0.007031, 0.006245, 0.005249, 0.006482, 0.006988, 0.005992, 0.00543, 0.004689, 0.006142, 0.005992, 0.008895, 0.013613, 0.01204, 0.019109, 0.019401, 0.019401, 0.033407, 0.035586, 0.069024, 0.102787, 0.179055, 0.26085, 0.25406, 0.359901, 0.278302, 0.321458, 0.42561, 0.529623, 0.653063, 0.562014, 0.468512, 0.349426, 0.384043, 0.480142, 0.494003, 0.483068, 0.476583, 0.486429, 0.476583, 0.370445, 0.346032, 0.229226, 0.232838, 0.25406, 0.26085, 0.359901, 0.366687, 0.374039, 0.335645, 0.332115, 0.4292, 0.408655, 0.414856, 0.301917, 0.311707, 0.291804, 0.298791, 0.232838, 0.142424, 0.167087, 0.147574, 0.15284, 0.219301, 0.222385, 0.308712, 0.311707, 0.311707, 0.311707, 0.236433, 0.264545, 0.268042, 0.25031, 0.36309, 0.440853, 0.534167, 0.521092, 0.450668, 0.480142, 0.436924, 0.436924, 0.339168, 0.366687, 0.387226, 0.447574, 0.352862, 0.346032, 0.339168, 0.243554, 0.247041, 0.281712, 0.281712, 0.291804, 0.247041, 0.164327, 0.173081, 0.111485, 0.111485, 0.100716, 0.085092, 0.100716, 0.167087, 0.232838, 0.328603, 0.308712, 0.203355, 0.31487, 0.301917, 0.311707, 0.401658, 0.40511, 0.436924, 0.377384, 0.268042, 0.219301, 0.225814, 0.219301, 0.225814, 0.219301, 0.31487, 0.229226, 0.335645, 0.335645, 0.339168, 0.339168, 0.332115, 0.422041, 0.401658, 0.418646, 0.401658, 0.370445, 0.352862, 0.281712, 0.349426, 0.374039, 0.4292, 0.472492, 0.483068, 0.59014, 0.613573, 0.505461, 0.604312, 0.480142, 0.377384, 0.288399, 0.275179, 0.308712, 0.308712, 0.30533, 0.26085, 0.291804, 0.332115, 0.25406, 0.342579, 0.271506, 0.342579, 0.380708, 0.311707, 0.278302, 0.264545, 0.264545, 0.257454, 0.264545, 0.239899, 0.25406, 0.332115, 0.342579, 0.311707, 0.298791, 0.308712, 0.264545, 0.229226, 0.161087, 0.158265, 0.158265, 0.243554, 0.25406, 0.268042, 0.284882, 0.229226, 0.161087, 0.155435, 0.142424, 0.142424, 0.225814, 0.232838, 0.229226, 0.164327, 0.170161, 0.164327, 0.096677, 0.173081, 0.127496, 0.18812, 0.268042, 0.268042, 0.209395, 0.139895, 0.118441, 0.179055, 0.222385, 0.219301, 0.239899, 0.370445, 0.271506, 0.275179, 0.36309, 0.374039, 0.436924, 0.352862, 0.384043, 0.387226, 0.356642, 0.387226, 0.377384, 0.352862, 0.339168, 0.370445, 0.454136, 0.394753, 0.408655, 0.335645, 0.414856, 0.31487, 0.209395, 0.324872, 0.324872, 0.324872, 0.318242, 0.318242, 0.414856, 0.394753, 0.5017, 0.521092, 0.570702, 0.494003, 0.529623, 0.458154, 0.380708, 0.370445, 0.433034, 0.408655, 0.509769, 0.494003, 0.575842, 0.699094, 0.661982, 0.642678, 0.59014, 0.56648, 0.541878], '')</t>
  </si>
  <si>
    <t>[31, 32, 33, 78, 79, 141, 142, 143, 144, 235, 236, 237, 239, 245, 247, 248, 249, 250, 251, 252, 253]</t>
  </si>
  <si>
    <t>UPI00021861CB status=activ</t>
  </si>
  <si>
    <t>([0.034068, 0.037156, 0.06184, 0.06312, 0.06312, 0.083462, 0.11371, 0.064632, 0.043307, 0.032017, 0.024826, 0.017447, 0.013821, 0.012491, 0.011518, 0.009187, 0.013821, 0.009483, 0.009728, 0.006988, 0.006894, 0.007877, 0.009294, 0.006988, 0.006988, 0.007645, 0.006894, 0.006039, 0.009187, 0.013437, 0.020876, 0.020165, 0.041405, 0.028695, 0.028107, 0.06184, 0.111485, 0.116183, 0.125101, 0.092881, 0.079919, 0.134866, 0.158265, 0.15008, 0.185198, 0.216401, 0.236433, 0.281712, 0.324872, 0.275179, 0.281712, 0.191378, 0.275179, 0.278302, 0.380708, 0.380708, 0.366687, 0.370445, 0.291804, 0.268042, 0.268042, 0.284882, 0.271506, 0.268042, 0.278302, 0.239899, 0.142424, 0.106997, 0.106997, 0.120615, 0.158265, 0.15284, 0.243554, 0.257454, 0.25031, 0.25031, 0.26085, 0.275179, 0.298791, 0.370445, 0.465241, 0.521092, 0.549308, 0.59508, 0.5017, 0.447574, 0.450668, 0.585406, 0.680603, 0.712013, 0.553315, 0.418646, 0.42561, 0.332115, 0.335645, 0.36309, 0.36309, 0.352862, 0.349426, 0.332115, 0.328603, 0.264545, 0.219301, 0.203355, 0.122885, 0.219301, 0.271506, 0.342579, 0.30533, 0.239899, 0.219301, 0.225814, 0.366687, 0.328603, 0.433034, 0.422041, 0.41194, 0.394753, 0.335645, 0.225814, 0.142424, 0.096677, 0.139895, 0.125101, 0.134866, 0.164327, 0.100716, 0.11371, 0.111485, 0.137348, 0.161087, 0.164327, 0.206376, 0.15284, 0.194234, 0.185198, 0.179055, 0.173081, 0.173081, 0.229226, 0.271506, 0.352862, 0.398279, 0.40511, 0.42561, 0.5017, 0.468512, 0.562014, 0.436924, 0.454136, 0.444081, 0.384043, 0.291804, 0.318242, 0.275179, 0.161087, 0.100716, 0.100716, 0.111485, 0.111485, 0.111485, 0.102787, 0.102787, 0.098513, 0.11371, 0.15008, 0.15008, 0.219301, 0.191378, 0.239899, 0.225814, 0.222385, 0.209395, 0.295083, 0.196879, 0.268042, 0.384043, 0.476583, 0.490133, 0.465241, 0.472492, 0.387226, 0.465241, 0.384043, 0.414856, 0.398279, 0.458154, 0.468512, 0.480142, 0.418646, 0.359901, 0.301917, 0.311707, 0.308712, 0.298791, 0.41194, 0.335645, 0.332115, 0.264545, 0.257454, 0.25031, 0.247041, 0.321458, 0.281712, 0.380708, 0.321458, 0.301917, 0.275179, 0.275179, 0.264545, 0.318242, 0.40511, 0.436924, 0.390993, 0.394753, 0.36309, 0.384043, 0.356642, 0.339168, 0.408655, 0.40511, 0.318242, 0.236433, 0.271506, 0.25031, 0.247041, 0.308712, 0.284882, 0.229226, 0.232838, 0.216401, 0.191378, 0.18812, 0.139895, 0.173081, 0.25031, 0.203355, 0.18812, 0.30533, 0.206376, 0.203355, 0.191378, 0.295083, 0.380708, 0.264545, 0.346032, 0.335645, 0.346032, 0.370445, 0.398279, 0.332115, 0.324872, 0.384043, 0.308712, 0.380708, 0.356642, 0.324872, 0.401658, 0.36309, 0.318242, 0.444081, 0.422041, 0.394753, 0.324872], '')</t>
  </si>
  <si>
    <t>[81, 82, 83, 84, 87, 88, 89, 90, 145, 147]</t>
  </si>
  <si>
    <t>UPI00021861CC status=activ</t>
  </si>
  <si>
    <t>([0.078022, 0.11371, 0.196879, 0.229226, 0.185198, 0.225814, 0.164327, 0.18812, 0.21291, 0.247041, 0.271506, 0.209395, 0.209395, 0.295083, 0.291804, 0.203355, 0.335645, 0.264545, 0.182256, 0.264545, 0.278302, 0.36309, 0.374039, 0.30533, 0.278302, 0.332115, 0.335645, 0.324872, 0.324872, 0.339168, 0.324872, 0.236433, 0.328603, 0.268042, 0.268042, 0.200174, 0.219301, 0.194234, 0.275179, 0.359901, 0.356642, 0.311707, 0.268042, 0.229226, 0.18812, 0.18812, 0.196879, 0.155435, 0.25031, 0.25031, 0.17593, 0.120615, 0.142424, 0.142424, 0.191378, 0.167087, 0.247041, 0.311707, 0.311707, 0.229226, 0.243554, 0.236433, 0.200174, 0.236433, 0.264545, 0.346032, 0.377384, 0.295083, 0.339168, 0.232838, 0.257454, 0.295083, 0.380708, 0.36309, 0.36309, 0.268042, 0.298791, 0.295083, 0.194234, 0.18812, 0.229226, 0.216401, 0.25031, 0.321458, 0.239899, 0.239899, 0.225814, 0.222385, 0.30533, 0.26085, 0.36309, 0.311707, 0.346032, 0.278302, 0.349426, 0.278302, 0.384043, 0.295083, 0.206376, 0.219301, 0.236433, 0.247041, 0.225814, 0.161087, 0.139895, 0.18812, 0.161087, 0.134866, 0.106997, 0.069024, 0.0704], '')</t>
  </si>
  <si>
    <t>UPI00021861CD status=activ</t>
  </si>
  <si>
    <t>([0.291804, 0.271506, 0.182256, 0.173081, 0.111485, 0.086953, 0.06312, 0.05306, 0.067594, 0.081712, 0.100716, 0.073402, 0.111485, 0.085092, 0.071867, 0.096677, 0.100716, 0.066181, 0.122885, 0.086953, 0.092881, 0.071867, 0.088832, 0.116183, 0.147574, 0.15008, 0.200174, 0.291804, 0.349426, 0.356642, 0.275179, 0.291804, 0.308712, 0.311707, 0.264545, 0.295083, 0.288399, 0.284882, 0.311707, 0.21291, 0.284882, 0.179055, 0.281712, 0.200174, 0.236433, 0.222385, 0.271506, 0.21291, 0.216401, 0.127496, 0.132295, 0.200174, 0.185198, 0.21291, 0.206376, 0.222385, 0.196879, 0.164327, 0.111485, 0.137348, 0.137348, 0.132295, 0.191378, 0.194234, 0.21291, 0.139895, 0.088832, 0.10481, 0.147574, 0.11371, 0.200174, 0.196879, 0.232838, 0.225814, 0.225814, 0.216401, 0.216401, 0.243554, 0.275179, 0.346032, 0.31487, 0.4292, 0.332115, 0.359901, 0.370445, 0.4292, 0.521092, 0.521092, 0.41194, 0.422041, 0.472492, 0.5017, 0.5017, 0.458154, 0.401658, 0.401658, 0.41194, 0.476583, 0.414856, 0.414856, 0.31487, 0.278302, 0.185198, 0.281712, 0.295083, 0.295083, 0.301917, 0.301917, 0.398279, 0.42561, 0.433034, 0.342579, 0.311707, 0.30533, 0.209395, 0.18812, 0.229226, 0.26085, 0.25406, 0.324872, 0.295083, 0.342579, 0.370445, 0.444081, 0.447574, 0.377384, 0.356642, 0.25031, 0.219301, 0.142424, 0.206376, 0.222385, 0.236433, 0.236433, 0.25406, 0.324872, 0.414856, 0.408655, 0.40511, 0.41194, 0.41194, 0.468512, 0.58069, 0.465241, 0.384043, 0.301917, 0.36309, 0.298791, 0.342579, 0.384043, 0.42561, 0.433034, 0.394753, 0.483068, 0.476583, 0.40511, 0.440853, 0.468512, 0.468512, 0.40511, 0.346032, 0.328603, 0.298791, 0.271506, 0.301917, 0.377384, 0.346032, 0.346032, 0.36309, 0.418646, 0.308712, 0.352862, 0.332115, 0.311707, 0.26085, 0.236433, 0.281712, 0.243554, 0.167087, 0.127496, 0.125101, 0.161087], '')</t>
  </si>
  <si>
    <t>[86, 87, 91, 92, 142]</t>
  </si>
  <si>
    <t>UPI00021861CE status=activ</t>
  </si>
  <si>
    <t>([0.490133, 0.384043, 0.458154, 0.476583, 0.384043, 0.30533, 0.332115, 0.366687, 0.384043, 0.40511, 0.339168, 0.387226, 0.356642, 0.346032, 0.318242, 0.356642, 0.328603, 0.328603, 0.291804, 0.243554, 0.301917, 0.229226, 0.311707, 0.232838, 0.232838, 0.257454, 0.257454, 0.247041, 0.206376, 0.206376, 0.203355, 0.194234, 0.179055, 0.268042, 0.281712, 0.339168, 0.339168, 0.339168, 0.339168, 0.40511, 0.377384, 0.346032, 0.342579, 0.370445, 0.366687, 0.394753, 0.377384, 0.461924, 0.480142, 0.4292, 0.401658, 0.422041, 0.553315, 0.553315, 0.505461, 0.461924, 0.390993, 0.30533, 0.216401, 0.229226, 0.229226, 0.295083, 0.318242, 0.359901, 0.321458, 0.374039, 0.36309, 0.472492, 0.468512, 0.447574, 0.541878, 0.497853, 0.380708, 0.356642, 0.321458, 0.295083, 0.328603, 0.394753, 0.490133, 0.59014, 0.509769, 0.509769, 0.401658, 0.370445, 0.321458, 0.31487, 0.339168, 0.288399, 0.264545, 0.284882, 0.239899, 0.239899, 0.25406, 0.31487, 0.342579, 0.370445, 0.408655, 0.414856, 0.359901, 0.311707, 0.239899, 0.311707, 0.26085, 0.356642, 0.387226, 0.436924, 0.461924, 0.444081, 0.490133, 0.476583, 0.374039, 0.4292, 0.318242, 0.387226, 0.359901, 0.332115, 0.298791, 0.291804, 0.281712, 0.342579, 0.390993, 0.4292, 0.414856, 0.51388, 0.476583, 0.450668, 0.483068, 0.461924, 0.377384, 0.36309, 0.308712, 0.42561, 0.374039, 0.476583, 0.40511, 0.436924, 0.359901, 0.318242, 0.264545, 0.275179, 0.247041, 0.200174, 0.206376, 0.17593, 0.11371, 0.11371, 0.111485, 0.081712, 0.059222, 0.098513], '')</t>
  </si>
  <si>
    <t>[52, 53, 54, 70, 79, 80, 81, 123]</t>
  </si>
  <si>
    <t>UPI00021861CF status=activ</t>
  </si>
  <si>
    <t>([0.033407, 0.050641, 0.081712, 0.118441, 0.191378, 0.129801, 0.086953, 0.120615, 0.083462, 0.109221, 0.132295, 0.098513, 0.102787, 0.167087, 0.26085, 0.288399, 0.216401, 0.288399, 0.206376, 0.116183, 0.116183, 0.191378, 0.127496, 0.132295, 0.137348, 0.122885, 0.203355, 0.318242, 0.30533, 0.390993, 0.380708, 0.284882, 0.370445, 0.374039, 0.374039, 0.308712, 0.239899, 0.229226, 0.229226, 0.271506, 0.284882, 0.380708, 0.398279, 0.450668, 0.454136, 0.444081, 0.447574, 0.4292, 0.394753, 0.318242, 0.288399, 0.321458, 0.414856, 0.41194, 0.408655, 0.311707, 0.288399, 0.339168, 0.390993, 0.398279, 0.40511, 0.5017, 0.5017, 0.486429, 0.525368, 0.414856, 0.408655, 0.311707, 0.281712, 0.203355, 0.191378, 0.191378, 0.137348, 0.15008, 0.15008, 0.155435, 0.158265, 0.247041, 0.155435, 0.11371, 0.067594, 0.054297, 0.034884, 0.03976, 0.042364, 0.041405, 0.055536, 0.055536, 0.094817, 0.127496, 0.191378, 0.191378, 0.129801, 0.161087, 0.094817, 0.098513, 0.074921, 0.078022, 0.074921, 0.102787, 0.173081, 0.185198, 0.173081, 0.161087, 0.139895, 0.132295, 0.132295, 0.173081, 0.125101, 0.129801, 0.111485, 0.11371, 0.18812, 0.324872, 0.288399, 0.284882, 0.196879, 0.236433, 0.332115, 0.247041, 0.247041, 0.243554, 0.308712, 0.308712, 0.359901, 0.366687, 0.387226, 0.394753, 0.414856, 0.483068, 0.440853, 0.339168, 0.25406, 0.164327, 0.147574, 0.185198, 0.170161, 0.264545, 0.264545, 0.264545, 0.318242, 0.36309, 0.398279, 0.31487, 0.36309, 0.394753, 0.349426, 0.332115, 0.324872, 0.295083, 0.264545, 0.328603, 0.458154, 0.458154, 0.458154, 0.458154, 0.454136, 0.480142, 0.486429, 0.472492, 0.472492, 0.408655, 0.41194, 0.342579, 0.335645, 0.298791, 0.229226, 0.264545, 0.191378, 0.194234, 0.185198, 0.21291, 0.182256, 0.167087, 0.170161, 0.25031, 0.236433, 0.15284, 0.236433, 0.185198, 0.111485, 0.054297, 0.081712, 0.083462, 0.102787, 0.167087, 0.26085, 0.321458, 0.324872, 0.414856, 0.308712, 0.225814, 0.155435, 0.132295, 0.137348, 0.239899, 0.21291, 0.209395, 0.291804, 0.200174, 0.158265, 0.219301, 0.335645, 0.377384, 0.295083, 0.30533, 0.311707, 0.278302, 0.281712, 0.194234, 0.17593, 0.298791, 0.387226, 0.468512, 0.494003, 0.384043, 0.275179, 0.247041, 0.268042, 0.271506, 0.271506, 0.349426, 0.401658, 0.40511, 0.288399, 0.268042, 0.288399, 0.318242, 0.236433, 0.21291, 0.295083, 0.21291, 0.21291, 0.209395, 0.155435, 0.161087, 0.25031, 0.301917, 0.275179, 0.25031, 0.194234, 0.271506, 0.284882, 0.185198, 0.191378, 0.264545, 0.243554, 0.209395, 0.182256, 0.229226, 0.25406, 0.268042, 0.271506, 0.170161, 0.179055, 0.179055, 0.194234, 0.191378, 0.158265, 0.161087, 0.142424, 0.194234, 0.194234, 0.179055, 0.26085, 0.236433, 0.271506, 0.295083, 0.21291, 0.206376, 0.206376, 0.185198, 0.11371, 0.170161, 0.161087, 0.102787, 0.139895, 0.129801, 0.137348, 0.185198, 0.257454, 0.321458, 0.31487, 0.311707, 0.25031, 0.185198, 0.18812, 0.10481, 0.139895, 0.147574, 0.158265, 0.179055, 0.206376, 0.298791, 0.301917, 0.30533, 0.298791, 0.301917, 0.291804, 0.25031, 0.15284, 0.170161, 0.147574, 0.161087, 0.096677, 0.116183, 0.158265, 0.164327, 0.275179, 0.301917, 0.298791, 0.206376, 0.185198, 0.179055, 0.196879, 0.219301, 0.311707, 0.398279, 0.408655, 0.332115, 0.36309, 0.483068, 0.359901, 0.268042, 0.229226, 0.25031, 0.278302, 0.284882, 0.284882, 0.288399, 0.284882, 0.335645, 0.422041, 0.384043, 0.394753, 0.332115, 0.288399, 0.31487, 0.321458, 0.318242, 0.408655, 0.324872, 0.288399, 0.370445, 0.390993, 0.311707, 0.398279, 0.394753, 0.359901, 0.346032, 0.25031, 0.170161, 0.203355, 0.127496, 0.17593, 0.179055, 0.134866, 0.18812, 0.111485, 0.064632, 0.066181, 0.067594, 0.111485, 0.127496, 0.102787, 0.102787, 0.185198, 0.11371, 0.079919, 0.102787, 0.11371, 0.100716, 0.164327, 0.102787, 0.10481, 0.100716, 0.098513, 0.109221, 0.094817, 0.137348, 0.21291, 0.196879, 0.200174, 0.191378, 0.109221, 0.155435, 0.137348, 0.167087, 0.185198, 0.247041, 0.25406, 0.216401, 0.284882, 0.278302, 0.349426, 0.433034, 0.374039, 0.384043, 0.458154, 0.356642, 0.366687, 0.352862, 0.349426, 0.31487, 0.359901, 0.486429, 0.490133, 0.613573, 0.465241, 0.549308, 0.517562, 0.408655, 0.352862, 0.398279, 0.387226, 0.401658, 0.311707, 0.31487, 0.275179, 0.203355, 0.200174, 0.167087, 0.17593, 0.200174, 0.232838, 0.18812, 0.098513, 0.058088, 0.054297, 0.055536, 0.034068, 0.041405, 0.0704, 0.116183, 0.11371, 0.079919, 0.044297, 0.081712, 0.102787, 0.06184, 0.088832, 0.161087, 0.17593, 0.116183, 0.090864, 0.088832, 0.074921, 0.120615, 0.167087, 0.134866, 0.194234, 0.247041, 0.200174, 0.173081, 0.134866, 0.086953], '')</t>
  </si>
  <si>
    <t>[61, 62, 64, 407, 409, 410]</t>
  </si>
  <si>
    <t>UPI00021861D0 status=activ</t>
  </si>
  <si>
    <t>([0.281712, 0.321458, 0.36309, 0.232838, 0.275179, 0.318242, 0.342579, 0.374039, 0.394753, 0.384043, 0.346032, 0.346032, 0.380708, 0.414856, 0.414856, 0.324872, 0.295083, 0.374039, 0.374039, 0.436924, 0.324872, 0.298791, 0.311707, 0.339168, 0.414856, 0.444081, 0.433034, 0.450668, 0.450668, 0.454136, 0.486429, 0.450668, 0.521092, 0.390993, 0.359901, 0.444081, 0.534167, 0.570702, 0.585406, 0.626927, 0.626927, 0.771762, 0.805026, 0.754692, 0.613573, 0.685117, 0.648219, 0.608892, 0.483068, 0.447574, 0.458154, 0.374039, 0.486429, 0.480142, 0.585406, 0.59508, 0.59508, 0.59917, 0.486429, 0.444081, 0.30533, 0.271506, 0.268042, 0.268042, 0.21291, 0.26085, 0.209395, 0.132295, 0.15284, 0.236433, 0.206376, 0.129801, 0.216401, 0.129801, 0.074921, 0.079919, 0.078022, 0.081712, 0.079919, 0.139895, 0.102787, 0.134866, 0.134866, 0.094817, 0.100716, 0.167087, 0.139895, 0.098513, 0.161087, 0.164327, 0.164327, 0.139895, 0.209395, 0.125101, 0.125101, 0.209395, 0.209395, 0.155435, 0.15008, 0.155435, 0.15284, 0.222385, 0.25406, 0.284882, 0.264545, 0.271506, 0.200174, 0.257454, 0.25031, 0.18812, 0.185198, 0.206376, 0.308712, 0.31487, 0.311707, 0.36309, 0.339168, 0.232838, 0.31487, 0.284882, 0.247041, 0.158265, 0.161087, 0.216401, 0.225814, 0.31487, 0.298791, 0.318242, 0.222385, 0.219301, 0.216401, 0.239899, 0.21291, 0.236433, 0.229226, 0.324872, 0.390993, 0.30533, 0.308712, 0.284882, 0.225814, 0.222385, 0.324872, 0.236433, 0.203355, 0.164327, 0.090864, 0.074921, 0.078022, 0.076542, 0.116183, 0.167087, 0.147574, 0.147574, 0.132295, 0.074921, 0.036378, 0.028695, 0.032017, 0.045352, 0.049374, 0.096677, 0.122885, 0.056825, 0.081712, 0.081712, 0.120615, 0.173081, 0.122885, 0.147574, 0.229226, 0.295083, 0.206376, 0.222385, 0.222385, 0.209395, 0.185198, 0.295083, 0.200174, 0.203355, 0.170161, 0.161087, 0.147574, 0.120615, 0.225814, 0.257454, 0.170161, 0.086953, 0.11371, 0.194234, 0.196879, 0.200174, 0.182256, 0.200174, 0.127496, 0.109221, 0.109221, 0.129801, 0.102787, 0.120615, 0.120615, 0.17593, 0.185198, 0.200174, 0.225814, 0.232838, 0.15008, 0.209395, 0.311707, 0.298791, 0.206376, 0.203355, 0.125101, 0.067594, 0.111485, 0.173081, 0.170161, 0.116183, 0.185198, 0.21291, 0.209395, 0.191378, 0.200174, 0.21291, 0.109221, 0.109221, 0.096677, 0.081712, 0.055536, 0.051831, 0.029376, 0.051831, 0.051831, 0.051831, 0.090864, 0.090864, 0.045352, 0.045352, 0.040537, 0.03976, 0.030003, 0.05306, 0.092881, 0.088832, 0.071867, 0.122885, 0.134866, 0.116183, 0.134866, 0.219301, 0.137348, 0.185198, 0.203355, 0.11371, 0.120615, 0.134866, 0.134866, 0.219301, 0.281712, 0.390993, 0.321458, 0.384043, 0.36309, 0.295083, 0.185198, 0.100716, 0.144935, 0.071867, 0.048328, 0.071867, 0.067594, 0.118441, 0.164327, 0.15284, 0.164327, 0.25406, 0.155435, 0.125101, 0.116183, 0.100716, 0.094817, 0.11371, 0.085092, 0.049374, 0.094817, 0.173081, 0.284882, 0.216401, 0.222385, 0.311707, 0.268042, 0.200174, 0.137348, 0.11371, 0.111485, 0.200174, 0.209395, 0.301917, 0.236433, 0.21291, 0.222385, 0.209395, 0.161087, 0.111485, 0.179055, 0.15008, 0.088832, 0.083462, 0.054297, 0.049374, 0.05306, 0.047319, 0.06184, 0.106997, 0.106997, 0.059222, 0.055536, 0.051831, 0.031287, 0.064632, 0.076542, 0.038042, 0.025316, 0.045352, 0.086953, 0.106997, 0.054297, 0.094817, 0.078022, 0.15284, 0.26085, 0.222385, 0.311707, 0.247041, 0.26085, 0.179055, 0.281712, 0.278302, 0.264545, 0.25031, 0.209395, 0.225814, 0.321458, 0.298791, 0.311707, 0.332115, 0.308712, 0.332115, 0.239899, 0.268042, 0.173081, 0.167087, 0.132295, 0.137348, 0.139895, 0.127496, 0.219301, 0.229226, 0.243554, 0.268042, 0.264545, 0.200174, 0.164327, 0.173081, 0.161087, 0.164327, 0.147574, 0.120615, 0.122885, 0.196879, 0.179055, 0.281712, 0.26085, 0.31487, 0.281712, 0.370445, 0.324872, 0.271506, 0.194234, 0.139895, 0.086953, 0.158265], '')</t>
  </si>
  <si>
    <t>[32, 36, 37, 38, 39, 40, 41, 42, 43, 44, 45, 46, 47, 54, 55, 56, 57]</t>
  </si>
  <si>
    <t>UPI00021861D1 status=activ</t>
  </si>
  <si>
    <t>([0.045352, 0.067594, 0.030611, 0.049374, 0.069024, 0.0704, 0.0704, 0.088832, 0.111485, 0.078022, 0.096677, 0.069024, 0.06184, 0.046336, 0.060549, 0.085092, 0.067594, 0.102787, 0.15008, 0.078022, 0.064632, 0.05306, 0.055536, 0.066181, 0.069024, 0.067594, 0.086953, 0.06184, 0.050641, 0.054297, 0.092881, 0.05306, 0.051831, 0.060549, 0.071867, 0.118441, 0.15008, 0.209395, 0.203355, 0.21291, 0.301917, 0.30533, 0.349426, 0.356642, 0.408655, 0.390993, 0.390993, 0.311707, 0.308712, 0.225814, 0.229226, 0.25031, 0.301917, 0.387226, 0.366687, 0.295083, 0.239899, 0.247041, 0.257454, 0.191378, 0.185198, 0.109221, 0.147574, 0.15284, 0.142424, 0.142424, 0.096677, 0.109221, 0.161087, 0.164327, 0.271506, 0.17593, 0.134866, 0.191378, 0.164327, 0.164327, 0.239899, 0.196879, 0.179055, 0.118441, 0.17593, 0.147574, 0.268042, 0.311707, 0.291804, 0.182256, 0.21291, 0.25031, 0.229226, 0.170161, 0.164327, 0.139895, 0.247041, 0.194234, 0.17593, 0.179055, 0.18812, 0.098513, 0.102787, 0.109221, 0.137348, 0.074921, 0.111485, 0.076542, 0.047319, 0.046336, 0.06312, 0.0704, 0.049374, 0.054297, 0.048328, 0.092881, 0.120615, 0.096677, 0.129801, 0.081712, 0.106997, 0.059222, 0.078022, 0.137348, 0.139895, 0.164327, 0.196879, 0.179055, 0.137348, 0.167087, 0.102787, 0.144935, 0.076542, 0.127496, 0.129801, 0.122885, 0.118441, 0.116183, 0.129801, 0.170161, 0.155435, 0.100716, 0.134866, 0.182256, 0.102787, 0.054297, 0.043307, 0.081712, 0.040537, 0.066181, 0.060549, 0.071867, 0.03976, 0.047319, 0.038858, 0.029376, 0.066181, 0.05306, 0.026892, 0.015078, 0.01227, 0.018106, 0.015694, 0.018787, 0.020522, 0.043307, 0.076542, 0.090864, 0.088832, 0.167087, 0.185198, 0.147574, 0.179055, 0.284882, 0.356642, 0.298791, 0.25406, 0.147574, 0.173081, 0.264545, 0.36309, 0.321458, 0.229226, 0.335645, 0.301917, 0.288399, 0.271506, 0.284882, 0.191378, 0.161087, 0.090864, 0.100716, 0.164327, 0.134866, 0.137348, 0.137348, 0.229226, 0.232838, 0.31487, 0.21291, 0.21291, 0.196879, 0.278302, 0.352862, 0.278302, 0.222385, 0.219301, 0.144935, 0.144935, 0.247041, 0.25406, 0.25031, 0.191378, 0.122885, 0.173081, 0.167087, 0.142424, 0.111485, 0.094817, 0.083462, 0.15284, 0.129801, 0.137348, 0.078022, 0.054297, 0.064632, 0.11371, 0.139895, 0.216401, 0.144935, 0.083462, 0.049374, 0.074921, 0.096677, 0.132295, 0.085092, 0.067594, 0.079919, 0.096677, 0.161087, 0.120615, 0.081712, 0.094817, 0.06312, 0.06312, 0.116183, 0.122885, 0.06184, 0.054297, 0.059222, 0.094817, 0.17593, 0.25031, 0.308712, 0.232838, 0.264545, 0.268042, 0.216401, 0.129801, 0.125101, 0.134866, 0.21291, 0.271506, 0.268042, 0.366687, 0.366687, 0.387226, 0.418646, 0.440853, 0.440853, 0.418646, 0.298791, 0.179055, 0.164327, 0.139895, 0.125101, 0.127496, 0.200174, 0.281712, 0.349426, 0.332115, 0.335645, 0.301917, 0.225814, 0.243554, 0.222385, 0.31487, 0.271506, 0.243554, 0.243554, 0.25031, 0.216401, 0.308712, 0.390993, 0.398279, 0.374039, 0.472492, 0.440853, 0.401658, 0.36309, 0.390993], '')</t>
  </si>
  <si>
    <t>UPI00021861D2 status=activ</t>
  </si>
  <si>
    <t>([0.239899, 0.134866, 0.170161, 0.10481, 0.064632, 0.040537, 0.0704, 0.048328, 0.034884, 0.038042, 0.029376, 0.023963, 0.020876, 0.011669, 0.00962, 0.007177, 0.005011, 0.004689, 0.00389, 0.005011, 0.005623, 0.005683, 0.005623, 0.005734, 0.007422, 0.01078, 0.017797, 0.016257, 0.022306, 0.021381, 0.014783, 0.022667, 0.032017, 0.025316, 0.021816, 0.023087, 0.020165, 0.023963, 0.05306, 0.10481, 0.109221, 0.096677, 0.094817, 0.158265, 0.164327, 0.086953, 0.047319, 0.044297, 0.044297, 0.040537, 0.078022, 0.144935, 0.088832, 0.0704, 0.11371, 0.200174, 0.275179, 0.377384, 0.465241, 0.465241, 0.366687, 0.332115, 0.236433, 0.236433, 0.239899, 0.232838, 0.342579, 0.335645, 0.25031, 0.271506, 0.281712, 0.191378, 0.179055, 0.271506, 0.335645, 0.284882, 0.196879, 0.206376, 0.196879, 0.109221, 0.100716, 0.17593, 0.129801, 0.196879, 0.225814, 0.236433, 0.247041, 0.25406, 0.356642, 0.414856, 0.298791, 0.321458, 0.414856, 0.42561, 0.414856, 0.42561, 0.461924, 0.472492, 0.465241, 0.472492, 0.505461, 0.414856, 0.401658, 0.509769, 0.509769, 0.486429, 0.486429, 0.472492, 0.461924, 0.450668, 0.476583, 0.562014, 0.553315, 0.529623, 0.5017, 0.483068, 0.454136, 0.436924, 0.541878, 0.517562, 0.468512], '')</t>
  </si>
  <si>
    <t>[100, 103, 104, 111, 112, 113, 114, 118, 119]</t>
  </si>
  <si>
    <t>UPI00021861D3 status=activ</t>
  </si>
  <si>
    <t>([0.454136, 0.51388, 0.394753, 0.414856, 0.490133, 0.505461, 0.486429, 0.422041, 0.444081, 0.483068, 0.41194, 0.36309, 0.349426, 0.339168, 0.335645, 0.328603, 0.324872, 0.384043, 0.414856, 0.349426, 0.291804, 0.291804, 0.194234, 0.275179, 0.278302, 0.243554, 0.158265, 0.21291, 0.247041, 0.278302, 0.275179, 0.271506, 0.239899, 0.264545, 0.264545, 0.281712, 0.288399, 0.284882, 0.271506, 0.194234, 0.225814, 0.247041, 0.25406, 0.332115, 0.26085, 0.229226, 0.225814, 0.342579, 0.308712, 0.229226, 0.209395, 0.206376, 0.26085, 0.26085, 0.25031, 0.164327, 0.147574, 0.092881, 0.15284, 0.15284, 0.225814, 0.173081, 0.275179, 0.301917, 0.222385, 0.291804, 0.332115, 0.301917, 0.21291, 0.21291, 0.342579, 0.232838, 0.15284, 0.185198, 0.291804, 0.281712, 0.366687, 0.301917, 0.356642, 0.278302, 0.257454, 0.229226, 0.284882, 0.25406, 0.158265, 0.161087, 0.096677, 0.096677, 0.116183, 0.167087, 0.167087, 0.155435, 0.25031, 0.321458, 0.232838, 0.247041, 0.161087, 0.11371, 0.137348, 0.158265, 0.229226, 0.15284, 0.116183, 0.147574, 0.170161, 0.229226, 0.328603, 0.42561, 0.324872, 0.257454, 0.191378, 0.209395, 0.203355, 0.225814, 0.236433, 0.232838, 0.147574, 0.196879, 0.232838, 0.182256, 0.191378, 0.129801, 0.111485, 0.179055, 0.10481, 0.0704, 0.073402, 0.054297, 0.056825, 0.058088, 0.051831, 0.079919, 0.045352, 0.050641, 0.042364, 0.044297, 0.081712, 0.144935, 0.170161, 0.164327, 0.161087, 0.106997, 0.170161, 0.281712, 0.191378, 0.236433, 0.284882, 0.194234, 0.147574, 0.15284, 0.239899, 0.324872, 0.324872, 0.321458, 0.301917, 0.26085, 0.179055, 0.10481, 0.056825, 0.035586, 0.056825, 0.100716, 0.076542, 0.069024, 0.071867, 0.142424, 0.170161, 0.155435, 0.229226, 0.318242, 0.21291, 0.206376, 0.219301, 0.18812, 0.257454, 0.26085, 0.291804, 0.359901, 0.356642, 0.370445, 0.465241, 0.339168, 0.301917, 0.408655, 0.401658, 0.301917, 0.281712, 0.173081, 0.120615, 0.0704, 0.038042, 0.076542, 0.083462, 0.078022, 0.118441, 0.0704, 0.071867, 0.079919, 0.043307, 0.076542, 0.058088, 0.05306, 0.098513, 0.098513, 0.066181, 0.067594, 0.111485, 0.125101, 0.142424, 0.129801, 0.21291, 0.301917, 0.25031, 0.173081, 0.17593, 0.088832, 0.147574, 0.102787, 0.102787, 0.185198, 0.191378, 0.232838, 0.164327, 0.092881, 0.116183, 0.167087, 0.17593, 0.096677, 0.076542, 0.127496, 0.122885, 0.071867, 0.059222, 0.088832, 0.134866, 0.094817, 0.15008, 0.088832, 0.129801, 0.060549, 0.030611, 0.020165, 0.023534, 0.043307, 0.081712, 0.038858, 0.023534, 0.018787, 0.03976, 0.042364, 0.045352, 0.05306, 0.050641, 0.03976, 0.031287, 0.033407, 0.036378, 0.030611, 0.059222, 0.034884, 0.0704, 0.125101, 0.191378, 0.191378, 0.102787, 0.096677, 0.185198, 0.203355, 0.15284, 0.15008, 0.122885, 0.127496, 0.111485, 0.116183, 0.164327, 0.102787, 0.106997, 0.122885, 0.086953, 0.088832, 0.15284, 0.164327, 0.094817, 0.0704, 0.054297, 0.050641, 0.049374, 0.05306, 0.085092, 0.083462, 0.078022, 0.090864, 0.081712, 0.094817, 0.10481, 0.088832, 0.088832, 0.067594, 0.073402, 0.10481, 0.056825, 0.058088, 0.05306, 0.092881, 0.066181, 0.111485, 0.196879, 0.200174, 0.116183, 0.118441, 0.10481, 0.10481, 0.106997, 0.129801, 0.18812, 0.25406, 0.288399, 0.328603, 0.247041, 0.158265, 0.100716, 0.137348, 0.122885, 0.060549, 0.060549, 0.056825, 0.069024, 0.028695, 0.031287, 0.058088, 0.038042, 0.088832, 0.045352, 0.034884, 0.028107, 0.026892, 0.028107, 0.016826, 0.023534, 0.05306, 0.092881, 0.120615, 0.100716, 0.058088, 0.079919, 0.098513, 0.170161, 0.155435, 0.236433, 0.129801, 0.073402, 0.098513, 0.094817, 0.173081, 0.243554, 0.25406, 0.264545, 0.25031, 0.349426, 0.247041, 0.229226, 0.15284, 0.209395, 0.185198, 0.268042, 0.342579, 0.243554, 0.239899, 0.239899, 0.239899, 0.352862, 0.36309, 0.278302, 0.278302, 0.25031, 0.161087, 0.167087, 0.155435, 0.102787, 0.081712, 0.11371, 0.11371, 0.11371, 0.096677, 0.139895, 0.118441, 0.090864, 0.118441, 0.094817, 0.060549, 0.058088, 0.038858, 0.064632], '')</t>
  </si>
  <si>
    <t>[1, 5]</t>
  </si>
  <si>
    <t>UPI00021861D4 status=activ</t>
  </si>
  <si>
    <t>([0.685117, 0.521092, 0.440853, 0.311707, 0.346032, 0.370445, 0.398279, 0.454136, 0.472492, 0.494003, 0.398279, 0.450668, 0.390993, 0.288399, 0.185198, 0.203355, 0.229226, 0.31487, 0.219301, 0.271506, 0.173081, 0.15008, 0.158265, 0.21291, 0.284882, 0.179055, 0.191378, 0.185198, 0.10481, 0.111485, 0.116183, 0.132295, 0.073402, 0.116183, 0.206376, 0.216401, 0.206376, 0.161087, 0.164327, 0.257454, 0.170161, 0.264545, 0.185198, 0.247041, 0.170161, 0.191378, 0.216401, 0.21291, 0.21291, 0.301917, 0.31487, 0.203355, 0.284882, 0.284882, 0.173081, 0.158265, 0.219301, 0.158265, 0.116183, 0.073402, 0.069024, 0.06184, 0.034884, 0.035586, 0.030611, 0.044297, 0.043307, 0.076542, 0.042364, 0.051831, 0.048328, 0.041405, 0.081712, 0.086953, 0.147574, 0.216401, 0.219301, 0.216401, 0.216401, 0.26085, 0.335645, 0.308712, 0.324872, 0.384043, 0.476583, 0.505461, 0.534167, 0.553315, 0.56648, 0.534167, 0.517562, 0.401658, 0.40511, 0.418646, 0.40511, 0.31487, 0.339168, 0.342579, 0.366687, 0.447574, 0.447574, 0.447574, 0.447574, 0.525368, 0.59014, 0.59014, 0.604312, 0.497853, 0.390993, 0.390993, 0.505461, 0.398279, 0.529623, 0.521092, 0.408655, 0.401658, 0.486429, 0.418646, 0.332115, 0.222385, 0.209395, 0.222385, 0.185198, 0.122885, 0.100716, 0.085092, 0.096677, 0.098513, 0.098513, 0.167087, 0.161087, 0.11371, 0.116183, 0.106997, 0.059222, 0.111485, 0.111485, 0.111485, 0.092881, 0.129801, 0.200174, 0.206376, 0.247041, 0.275179, 0.298791, 0.328603, 0.26085, 0.229226, 0.243554, 0.335645, 0.216401, 0.173081, 0.173081, 0.264545, 0.264545, 0.278302, 0.206376, 0.219301, 0.243554, 0.349426, 0.295083, 0.295083, 0.288399, 0.278302, 0.288399, 0.387226, 0.318242, 0.387226, 0.324872, 0.203355, 0.17593, 0.257454, 0.295083, 0.284882, 0.232838, 0.206376, 0.264545, 0.311707, 0.275179, 0.209395, 0.167087, 0.232838, 0.196879, 0.158265, 0.118441, 0.0704], '')</t>
  </si>
  <si>
    <t>[0, 1, 85, 86, 87, 88, 89, 90, 103, 104, 105, 106, 110, 112, 113]</t>
  </si>
  <si>
    <t>UPI00021861D5 status=activ</t>
  </si>
  <si>
    <t>([0.11371, 0.167087, 0.225814, 0.142424, 0.069024, 0.10481, 0.067594, 0.094817, 0.111485, 0.132295, 0.170161, 0.139895, 0.078022, 0.0704, 0.11371, 0.111485, 0.109221, 0.10481, 0.06312, 0.06312, 0.06184, 0.111485, 0.111485, 0.058088, 0.096677, 0.15284, 0.081712, 0.134866, 0.137348, 0.083462, 0.047319, 0.046336, 0.051831, 0.088832, 0.083462, 0.036378, 0.071867, 0.15008, 0.15008, 0.247041, 0.229226, 0.225814, 0.161087, 0.088832, 0.155435, 0.191378, 0.142424, 0.219301, 0.243554, 0.194234, 0.21291, 0.209395, 0.21291, 0.278302, 0.284882, 0.284882, 0.318242, 0.196879, 0.090864, 0.076542, 0.034068, 0.018106, 0.018415, 0.030003, 0.060549, 0.064632, 0.038042, 0.038042, 0.032017, 0.023534, 0.023534, 0.030003, 0.031287, 0.031287, 0.033407, 0.019401, 0.023087, 0.038042, 0.078022, 0.11371, 0.144935, 0.247041, 0.380708, 0.275179, 0.25406, 0.25031, 0.155435, 0.125101, 0.111485, 0.067594, 0.046336, 0.036378, 0.045352, 0.064632, 0.059222, 0.055536, 0.092881, 0.076542, 0.085092, 0.085092, 0.055536, 0.050641, 0.055536, 0.047319, 0.047319, 0.024393, 0.024393, 0.023963, 0.034068, 0.038858, 0.076542, 0.142424, 0.127496, 0.15008, 0.194234, 0.15008, 0.15284, 0.134866, 0.132295, 0.122885, 0.073402, 0.083462, 0.047319, 0.042364, 0.043307, 0.043307, 0.106997, 0.10481, 0.167087, 0.206376, 0.301917, 0.236433, 0.236433, 0.21291, 0.109221, 0.056825, 0.06312, 0.0704, 0.086953, 0.049374, 0.049374, 0.047319, 0.069024, 0.129801, 0.127496, 0.15284, 0.25031, 0.25031, 0.203355, 0.132295, 0.060549, 0.046336, 0.040537, 0.042364, 0.106997, 0.200174, 0.301917, 0.236433, 0.216401, 0.142424, 0.155435, 0.098513, 0.179055, 0.21291, 0.127496, 0.109221, 0.0704, 0.050641, 0.028695, 0.028107, 0.043307, 0.092881, 0.094817, 0.170161, 0.10481], '')</t>
  </si>
  <si>
    <t>UPI00021861D6 status=activ</t>
  </si>
  <si>
    <t>([0.118441, 0.048328, 0.078022, 0.038042, 0.020876, 0.020876, 0.016257, 0.013265, 0.009728, 0.013016, 0.016021, 0.012491, 0.008276, 0.00962, 0.011342, 0.008895, 0.009015, 0.008525, 0.006795, 0.00515, 0.003757, 0.004513, 0.004577, 0.003276, 0.003298, 0.004577, 0.004577, 0.004208, 0.00543, 0.007645, 0.00543, 0.004835, 0.004689, 0.006482, 0.005223, 0.005249, 0.005223, 0.005223, 0.005378, 0.004577, 0.004611, 0.006245, 0.007091, 0.007645, 0.011669, 0.01078, 0.007422, 0.008895, 0.013821, 0.009483, 0.009728, 0.017797, 0.021816, 0.046336, 0.025762, 0.067594, 0.0704, 0.144935, 0.078022, 0.045352, 0.071867, 0.059222, 0.036378, 0.028107, 0.046336, 0.045352, 0.074921, 0.085092, 0.06184, 0.06184, 0.046336, 0.041405, 0.020522, 0.012491, 0.008525, 0.008276, 0.007259, 0.007259, 0.005011, 0.006988, 0.009187, 0.010926, 0.0198, 0.019401, 0.023963, 0.013613, 0.011342, 0.011342, 0.013437, 0.012727, 0.010672, 0.020876, 0.025762, 0.030611, 0.033407, 0.078022, 0.102787, 0.127496, 0.094817, 0.173081, 0.18812, 0.191378, 0.196879, 0.102787, 0.164327, 0.132295, 0.139895, 0.100716, 0.134866, 0.090864, 0.078022, 0.109221, 0.06184, 0.038858, 0.031287, 0.051831, 0.041405, 0.071867, 0.030611, 0.040537, 0.042364, 0.046336, 0.026338, 0.0198, 0.048328, 0.048328, 0.073402, 0.098513, 0.170161, 0.132295, 0.137348, 0.203355, 0.158265, 0.229226, 0.216401, 0.239899, 0.206376, 0.209395, 0.182256, 0.179055, 0.182256, 0.10481, 0.048328, 0.090864, 0.122885, 0.118441, 0.122885, 0.106997, 0.15284, 0.088832, 0.060549, 0.090864, 0.06184, 0.078022, 0.06312, 0.086953, 0.109221, 0.137348, 0.076542, 0.059222, 0.088832, 0.055536, 0.049374, 0.098513, 0.05306, 0.060549, 0.026892, 0.020522, 0.020522, 0.015694, 0.015344, 0.013613, 0.016021, 0.013265, 0.014783, 0.01204, 0.009728, 0.008002, 0.005872, 0.007877, 0.006039, 0.006567, 0.006194, 0.009977, 0.009728, 0.014075, 0.008409, 0.010372, 0.010372, 0.007259, 0.007031, 0.010221, 0.018415, 0.015694, 0.015078, 0.011106, 0.013437, 0.010509, 0.017797, 0.024393, 0.026338, 0.030611, 0.031287, 0.030003, 0.025316, 0.026892, 0.029376, 0.05306, 0.0704, 0.041405, 0.081712, 0.048328, 0.026892, 0.026892, 0.033407, 0.050641, 0.033407, 0.05306, 0.098513, 0.100716, 0.056825, 0.028107, 0.028107, 0.016021, 0.022306, 0.01227, 0.007877, 0.006421, 0.006421, 0.006894, 0.006988, 0.00515, 0.007645, 0.010509, 0.010672, 0.009187, 0.007315, 0.007315, 0.004431, 0.004431, 0.004358, 0.00558, 0.00777, 0.010926, 0.014586, 0.014315, 0.026338, 0.048328, 0.064632, 0.048328, 0.03976, 0.078022, 0.15284, 0.085092, 0.085092, 0.060549, 0.096677, 0.109221, 0.088832, 0.127496, 0.066181, 0.032677, 0.043307, 0.017797, 0.012727, 0.00962, 0.00777, 0.006701, 0.004835, 0.00359, 0.003963, 0.002881, 0.002035, 0.001249, 0.001906, 0.002057, 0.001692, 0.001692, 0.00231, 0.00359, 0.004414, 0.006078, 0.008723, 0.009728, 0.014075, 0.021816, 0.022306, 0.032677, 0.022667, 0.044297, 0.096677, 0.098513, 0.100716, 0.225814, 0.257454, 0.219301, 0.144935, 0.164327, 0.109221, 0.066181, 0.032017, 0.017797, 0.011518, 0.007877, 0.007091, 0.007177, 0.00543, 0.005872, 0.004689, 0.004689, 0.004247, 0.003212, 0.002349, 0.003298, 0.00292, 0.003924, 0.003555, 0.004483, 0.005683, 0.006421, 0.005992, 0.005932, 0.008525, 0.013437, 0.022667, 0.013016, 0.013821, 0.013821, 0.020522, 0.040537, 0.041405, 0.032677, 0.05306, 0.054297, 0.027463, 0.016257, 0.010372, 0.010509, 0.006795, 0.005011, 0.005249, 0.005378, 0.007259, 0.004611, 0.004646, 0.004646, 0.006194, 0.007495, 0.010131, 0.010131, 0.010131, 0.008804, 0.009865, 0.007422, 0.007877, 0.010926, 0.014315, 0.018106, 0.017447, 0.014075, 0.014075, 0.010672, 0.013821, 0.013821, 0.021381, 0.018787, 0.014315, 0.017797, 0.009977, 0.010221, 0.008895, 0.006795, 0.009483, 0.008002, 0.008156, 0.009187, 0.010372, 0.007555, 0.009294, 0.011342, 0.017447, 0.034884, 0.047319, 0.06312, 0.029376, 0.022306, 0.016257, 0.027463, 0.017138, 0.017447, 0.009977, 0.008723, 0.009728, 0.00962, 0.014586, 0.017138, 0.010926, 0.006894, 0.011669, 0.008075, 0.008156, 0.008409, 0.005734, 0.005992, 0.006078, 0.009187, 0.011518, 0.011518, 0.008002, 0.007877, 0.009865, 0.013821, 0.019109, 0.0198, 0.020876, 0.014586], '')</t>
  </si>
  <si>
    <t>UPI00021861D7 status=activ</t>
  </si>
  <si>
    <t>([0.127496, 0.127496, 0.0704, 0.094817, 0.109221, 0.137348, 0.15008, 0.118441, 0.129801, 0.158265, 0.132295, 0.182256, 0.200174, 0.132295, 0.15008, 0.170161, 0.232838, 0.30533, 0.377384, 0.384043, 0.472492, 0.476583, 0.51388, 0.626927, 0.618285, 0.541878, 0.541878, 0.575842, 0.685117, 0.604312, 0.529623, 0.585406, 0.450668, 0.440853, 0.541878, 0.486429, 0.359901, 0.295083, 0.298791, 0.301917, 0.31487, 0.284882, 0.271506, 0.271506, 0.222385, 0.225814, 0.311707, 0.324872, 0.26085, 0.161087, 0.239899, 0.30533, 0.247041, 0.339168, 0.26085, 0.243554, 0.191378, 0.26085, 0.352862, 0.275179, 0.257454, 0.264545, 0.222385, 0.139895, 0.161087, 0.21291, 0.196879, 0.191378, 0.21291, 0.278302, 0.384043, 0.384043, 0.384043, 0.384043, 0.41194, 0.529623, 0.58069, 0.694846, 0.724957, 0.724957, 0.798249, 0.798249, 0.788093, 0.882776, 0.908098, 0.871313, 0.868118, 0.889439, 0.889439, 0.805026, 0.788093, 0.771762, 0.661982, 0.613573, 0.73685, 0.712013, 0.680603, 0.63748, 0.549308, 0.521092, 0.505461, 0.440853, 0.414856, 0.41194, 0.390993, 0.450668, 0.472492, 0.483068, 0.401658, 0.31487, 0.291804, 0.308712, 0.342579, 0.422041, 0.380708, 0.380708, 0.374039, 0.301917, 0.281712, 0.278302, 0.30533, 0.229226, 0.25406, 0.194234, 0.18812, 0.18812, 0.191378, 0.185198, 0.11371, 0.122885, 0.196879, 0.25406, 0.167087, 0.139895, 0.134866, 0.18812, 0.18812, 0.18812, 0.173081, 0.18812, 0.247041, 0.257454, 0.311707, 0.278302, 0.377384, 0.359901, 0.346032, 0.318242, 0.321458, 0.41194, 0.390993, 0.414856, 0.414856, 0.418646, 0.4292, 0.436924, 0.374039, 0.324872, 0.328603, 0.408655, 0.422041, 0.342579, 0.308712, 0.342579, 0.436924, 0.370445, 0.31487, 0.332115, 0.359901, 0.374039, 0.281712, 0.264545, 0.155435, 0.173081, 0.247041, 0.247041, 0.247041, 0.31487, 0.288399, 0.295083, 0.298791, 0.298791, 0.349426, 0.377384, 0.366687, 0.332115, 0.40511, 0.461924, 0.444081, 0.41194, 0.40511, 0.418646, 0.5017, 0.604312, 0.5017, 0.465241, 0.41194, 0.401658, 0.370445, 0.447574, 0.41194, 0.377384, 0.346032, 0.346032, 0.257454, 0.25406, 0.298791, 0.200174, 0.232838, 0.179055, 0.118441, 0.0704, 0.056825, 0.056825, 0.029376, 0.06184, 0.085092, 0.109221, 0.132295, 0.15008, 0.15008, 0.139895, 0.155435, 0.170161, 0.18812, 0.278302, 0.288399, 0.196879, 0.200174, 0.170161, 0.239899, 0.318242, 0.408655, 0.40511, 0.436924, 0.436924, 0.40511, 0.394753, 0.401658, 0.275179, 0.284882, 0.281712, 0.349426, 0.288399, 0.295083, 0.295083, 0.200174, 0.196879, 0.288399, 0.30533, 0.30533, 0.301917, 0.229226, 0.219301, 0.328603, 0.321458, 0.321458, 0.225814, 0.216401, 0.209395, 0.335645, 0.239899, 0.264545, 0.142424, 0.142424, 0.142424, 0.155435, 0.236433, 0.170161, 0.102787, 0.100716, 0.11371, 0.11371, 0.191378, 0.191378, 0.191378, 0.222385, 0.346032, 0.447574, 0.447574, 0.380708, 0.257454, 0.342579, 0.339168, 0.447574, 0.525368, 0.534167, 0.525368, 0.418646, 0.401658, 0.465241, 0.51388, 0.414856, 0.41194, 0.308712, 0.339168, 0.356642, 0.30533, 0.271506, 0.26085, 0.200174, 0.229226, 0.328603, 0.264545, 0.229226, 0.203355, 0.132295, 0.122885, 0.06312, 0.109221, 0.109221, 0.129801, 0.142424, 0.222385, 0.225814, 0.321458, 0.21291, 0.200174, 0.164327, 0.120615, 0.109221, 0.155435, 0.120615, 0.120615, 0.191378, 0.203355, 0.216401, 0.21291, 0.229226, 0.349426, 0.352862, 0.4292, 0.356642, 0.370445, 0.366687, 0.298791, 0.31487, 0.332115, 0.324872, 0.384043, 0.380708, 0.401658, 0.390993, 0.377384, 0.377384, 0.31487, 0.225814, 0.247041, 0.243554, 0.236433, 0.164327, 0.167087, 0.185198, 0.25031, 0.164327, 0.17593, 0.155435, 0.142424, 0.127496, 0.106997, 0.11371, 0.164327, 0.173081, 0.111485, 0.209395, 0.129801, 0.106997, 0.185198, 0.15284, 0.170161, 0.116183, 0.098513, 0.092881, 0.088832, 0.074921, 0.129801, 0.122885, 0.191378, 0.196879, 0.308712, 0.339168, 0.359901, 0.384043, 0.40511, 0.468512, 0.444081, 0.418646, 0.505461, 0.461924, 0.390993, 0.468512, 0.472492, 0.465241, 0.356642, 0.321458, 0.356642, 0.377384, 0.390993, 0.328603, 0.324872, 0.308712, 0.30533, 0.173081, 0.088832, 0.071867, 0.083462, 0.046336, 0.05306, 0.026892, 0.018787, 0.031287, 0.029376, 0.043307, 0.079919, 0.132295, 0.090864, 0.094817, 0.050641, 0.051831, 0.079919, 0.051831, 0.050641, 0.05306, 0.11371, 0.116183, 0.067594, 0.067594, 0.074921, 0.074921, 0.132295, 0.21291, 0.222385, 0.239899, 0.264545, 0.229226, 0.26085, 0.352862, 0.243554, 0.200174, 0.182256, 0.10481, 0.090864, 0.074921, 0.038042, 0.037156, 0.040537, 0.079919, 0.085092, 0.073402, 0.132295, 0.111485, 0.069024, 0.079919, 0.074921, 0.034068, 0.042364, 0.033407, 0.028695, 0.050641, 0.106997, 0.11371, 0.185198, 0.185198, 0.129801, 0.206376, 0.206376, 0.167087, 0.167087, 0.096677, 0.111485, 0.10481, 0.125101, 0.179055, 0.179055, 0.092881, 0.094817, 0.096677, 0.060549, 0.045352, 0.025762, 0.021816, 0.016826, 0.017447, 0.016826, 0.034884, 0.022306, 0.025316, 0.054297, 0.050641, 0.076542, 0.064632, 0.055536, 0.056825, 0.030611, 0.027463, 0.055536, 0.106997, 0.118441, 0.118441, 0.17593, 0.170161, 0.11371, 0.122885, 0.100716, 0.179055, 0.15008, 0.232838, 0.179055, 0.179055, 0.102787, 0.118441, 0.206376, 0.144935, 0.167087, 0.264545, 0.179055, 0.18812, 0.18812, 0.100716, 0.170161, 0.144935, 0.229226, 0.335645, 0.26085, 0.21291, 0.182256, 0.100716, 0.050641, 0.06184, 0.060549, 0.134866, 0.147574, 0.088832, 0.102787, 0.071867, 0.035586, 0.049374, 0.049374, 0.023963, 0.024393, 0.024393, 0.030003, 0.032017, 0.030003, 0.030003, 0.060549, 0.073402, 0.073402, 0.109221, 0.086953, 0.067594, 0.03976, 0.025316, 0.034068, 0.048328, 0.043307, 0.088832, 0.081712], '')</t>
  </si>
  <si>
    <t>[22, 23, 24, 25, 26, 27, 28, 29, 30, 31, 34, 75, 76, 77, 78, 79, 80, 81, 82, 83, 84, 85, 86, 87, 88, 89, 90, 91, 92, 93, 94, 95, 96, 97, 98, 99, 100, 192, 193, 194, 285, 286, 287, 291, 387]</t>
  </si>
  <si>
    <t>UPI00021861D8 status=activ</t>
  </si>
  <si>
    <t>([0.086953, 0.122885, 0.158265, 0.096677, 0.132295, 0.158265, 0.120615, 0.144935, 0.137348, 0.132295, 0.164327, 0.203355, 0.206376, 0.209395, 0.137348, 0.179055, 0.26085, 0.161087, 0.191378, 0.17593, 0.15284, 0.236433, 0.17593, 0.18812, 0.278302, 0.194234, 0.129801, 0.122885, 0.129801, 0.098513, 0.144935, 0.086953, 0.090864, 0.050641, 0.056825, 0.102787, 0.129801, 0.134866, 0.219301, 0.155435, 0.15008, 0.173081, 0.102787, 0.125101, 0.132295, 0.079919, 0.083462, 0.158265, 0.229226, 0.167087, 0.161087, 0.116183, 0.182256, 0.127496, 0.222385, 0.203355, 0.21291, 0.15284, 0.096677, 0.102787, 0.155435, 0.25406, 0.142424, 0.225814, 0.158265, 0.142424, 0.203355, 0.284882, 0.257454, 0.219301, 0.243554, 0.339168, 0.295083, 0.298791, 0.271506, 0.25031, 0.264545, 0.243554, 0.311707, 0.387226, 0.284882, 0.206376, 0.200174, 0.25031, 0.247041, 0.25031, 0.155435, 0.167087, 0.090864, 0.094817, 0.100716, 0.10481, 0.079919, 0.122885, 0.125101, 0.200174, 0.137348, 0.109221, 0.116183, 0.111485, 0.116183, 0.185198, 0.196879, 0.132295, 0.142424, 0.085092, 0.15284, 0.271506, 0.229226, 0.332115, 0.321458, 0.356642, 0.384043, 0.335645, 0.339168, 0.298791, 0.31487, 0.356642, 0.298791, 0.295083, 0.324872, 0.342579, 0.25406, 0.31487, 0.328603, 0.366687, 0.454136, 0.468512, 0.41194, 0.440853, 0.454136, 0.483068, 0.505461, 0.4292, 0.538167, 0.557691, 0.608892, 0.494003, 0.541878, 0.703578, 0.608892, 0.465241, 0.476583, 0.59014, 0.604312, 0.716283, 0.703578, 0.585406, 0.562014, 0.626927, 0.59014, 0.585406, 0.465241, 0.447574, 0.525368, 0.433034, 0.422041, 0.42561, 0.517562, 0.480142, 0.374039, 0.458154, 0.476583, 0.370445, 0.380708, 0.377384, 0.281712, 0.257454, 0.257454, 0.257454, 0.268042, 0.225814, 0.155435, 0.25406, 0.288399, 0.308712, 0.308712, 0.275179, 0.275179, 0.268042, 0.257454, 0.295083, 0.278302, 0.278302, 0.380708, 0.384043, 0.349426, 0.356642, 0.384043, 0.483068, 0.408655, 0.401658, 0.476583, 0.608892, 0.608892, 0.608892, 0.585406, 0.585406, 0.63748, 0.529623, 0.529623, 0.59917, 0.545602, 0.570702, 0.675549, 0.632174, 0.604312, 0.657645, 0.791621, 0.754692, 0.759478, 0.846163, 0.834292, 0.750527, 0.58069, 0.454136, 0.440853, 0.461924, 0.458154, 0.374039, 0.418646, 0.42561, 0.422041, 0.422041, 0.401658, 0.370445, 0.295083, 0.271506, 0.18812, 0.158265, 0.158265, 0.15008, 0.125101, 0.127496, 0.18812, 0.18812, 0.268042, 0.216401, 0.132295, 0.225814, 0.219301, 0.247041, 0.206376, 0.206376, 0.298791, 0.30533, 0.25406, 0.328603, 0.370445, 0.454136, 0.374039, 0.321458, 0.291804, 0.318242, 0.229226, 0.268042, 0.25406, 0.247041, 0.311707, 0.398279, 0.366687, 0.422041, 0.4292, 0.4292, 0.414856, 0.328603, 0.328603, 0.384043, 0.401658, 0.288399, 0.298791, 0.390993, 0.490133, 0.480142, 0.454136, 0.450668, 0.4292, 0.465241, 0.5017, 0.42561, 0.380708, 0.384043, 0.328603, 0.247041, 0.284882, 0.281712, 0.366687, 0.284882, 0.311707, 0.295083, 0.390993, 0.377384, 0.370445, 0.268042, 0.229226, 0.225814, 0.281712, 0.179055, 0.219301, 0.161087, 0.120615, 0.147574, 0.122885, 0.11371, 0.111485, 0.116183, 0.116183, 0.109221, 0.167087, 0.109221, 0.092881, 0.05306, 0.040537, 0.031287, 0.069024, 0.11371, 0.144935, 0.10481, 0.102787, 0.102787, 0.134866, 0.216401, 0.229226, 0.229226, 0.342579, 0.433034, 0.308712, 0.311707, 0.324872, 0.225814, 0.196879, 0.243554, 0.366687, 0.318242, 0.349426, 0.216401, 0.225814, 0.147574, 0.225814, 0.222385, 0.170161, 0.134866, 0.129801, 0.120615, 0.147574, 0.134866, 0.127496, 0.216401, 0.18812, 0.17593, 0.271506, 0.349426, 0.339168, 0.311707, 0.418646, 0.390993, 0.398279, 0.352862, 0.4292, 0.433034, 0.553315, 0.570702, 0.622677, 0.56648, 0.465241, 0.384043, 0.387226, 0.390993, 0.401658, 0.401658, 0.311707, 0.203355, 0.239899, 0.247041, 0.247041, 0.164327, 0.194234, 0.182256, 0.219301, 0.219301, 0.142424, 0.111485, 0.100716, 0.06312, 0.046336, 0.047319, 0.079919, 0.088832, 0.086953, 0.085092, 0.100716, 0.090864, 0.164327, 0.10481, 0.098513, 0.098513, 0.142424, 0.083462, 0.132295, 0.073402, 0.041405, 0.079919, 0.092881, 0.15284, 0.219301, 0.308712, 0.401658, 0.390993, 0.278302, 0.275179, 0.301917, 0.308712, 0.418646, 0.332115, 0.318242, 0.281712, 0.281712, 0.257454, 0.349426, 0.408655, 0.408655, 0.538167, 0.51388, 0.525368, 0.4292, 0.401658, 0.359901, 0.359901, 0.332115, 0.335645, 0.30533, 0.288399, 0.203355, 0.21291, 0.301917, 0.384043, 0.332115, 0.239899, 0.278302, 0.291804, 0.179055, 0.291804, 0.295083, 0.301917, 0.291804, 0.380708, 0.440853, 0.40511, 0.40511, 0.436924, 0.461924, 0.461924, 0.359901, 0.476583, 0.476583, 0.476583, 0.476583, 0.56648, 0.690604, 0.690604, 0.545602, 0.541878, 0.517562, 0.476583, 0.401658, 0.401658, 0.408655, 0.346032, 0.349426, 0.349426, 0.349426, 0.436924, 0.465241, 0.557691, 0.529623, 0.483068, 0.384043, 0.288399, 0.222385, 0.164327, 0.158265, 0.164327, 0.164327, 0.164327, 0.182256, 0.25031, 0.264545, 0.17593, 0.132295, 0.203355, 0.170161, 0.173081, 0.137348, 0.116183, 0.129801, 0.109221, 0.129801, 0.125101, 0.219301, 0.301917, 0.291804, 0.281712, 0.281712, 0.342579, 0.247041, 0.264545, 0.278302, 0.18812, 0.278302, 0.271506, 0.257454, 0.203355, 0.142424, 0.167087, 0.191378, 0.17593, 0.173081, 0.161087, 0.284882, 0.239899, 0.239899, 0.31487, 0.324872, 0.377384, 0.335645, 0.384043, 0.359901, 0.31487, 0.295083, 0.278302, 0.374039, 0.374039, 0.468512, 0.51388, 0.517562, 0.433034, 0.356642, 0.324872, 0.301917, 0.278302, 0.31487, 0.232838, 0.158265, 0.161087, 0.132295, 0.185198, 0.155435, 0.158265, 0.129801, 0.247041, 0.264545, 0.257454, 0.257454, 0.170161, 0.170161, 0.100716, 0.092881, 0.15284, 0.222385, 0.281712, 0.284882, 0.278302, 0.26085, 0.346032, 0.25406, 0.291804, 0.295083, 0.281712, 0.278302, 0.349426, 0.232838, 0.216401, 0.216401, 0.21291, 0.219301, 0.25031, 0.332115, 0.422041, 0.384043, 0.30533, 0.243554, 0.232838, 0.247041, 0.264545, 0.200174, 0.200174, 0.155435, 0.092881, 0.147574, 0.139895, 0.164327, 0.167087, 0.170161, 0.170161, 0.182256, 0.222385, 0.229226, 0.232838, 0.232838, 0.182256, 0.25406, 0.21291, 0.142424, 0.134866, 0.196879, 0.264545, 0.356642, 0.450668, 0.549308, 0.436924, 0.370445, 0.247041, 0.301917, 0.308712, 0.308712, 0.311707, 0.26085, 0.264545, 0.179055, 0.179055, 0.257454, 0.281712, 0.349426, 0.444081, 0.359901, 0.268042, 0.264545, 0.257454, 0.247041, 0.25031, 0.36309, 0.4292, 0.541878, 0.538167, 0.541878, 0.42561, 0.414856, 0.4292, 0.390993, 0.494003, 0.41194, 0.332115, 0.298791, 0.308712, 0.30533, 0.359901, 0.414856, 0.324872, 0.349426, 0.36309, 0.291804, 0.288399, 0.288399, 0.18812, 0.191378, 0.179055, 0.291804, 0.206376, 0.284882, 0.318242, 0.308712, 0.30533, 0.422041, 0.342579, 0.335645, 0.30533, 0.335645, 0.339168, 0.349426, 0.236433, 0.232838, 0.301917, 0.194234, 0.173081, 0.288399, 0.321458, 0.332115, 0.332115, 0.414856, 0.318242, 0.311707, 0.324872, 0.384043, 0.324872, 0.390993, 0.36309, 0.370445, 0.335645, 0.339168, 0.422041, 0.541878, 0.497853, 0.468512], '')</t>
  </si>
  <si>
    <t>[132, 134, 135, 136, 138, 139, 140, 143, 144, 145, 146, 147, 148, 149, 150, 151, 154, 158, 193, 194, 195, 196, 197, 198, 199, 200, 201, 202, 203, 204, 205, 206, 207, 208, 209, 210, 211, 212, 213, 214, 278, 360, 361, 362, 363, 421, 422, 423, 457, 458, 459, 460, 461, 462, 473, 474, 533, 534, 608, 632, 633, 634, 690]</t>
  </si>
  <si>
    <t>UPI00021861D9 status=activ</t>
  </si>
  <si>
    <t>([0.028107, 0.019109, 0.020876, 0.032017, 0.023087, 0.026338, 0.023087, 0.032017, 0.05306, 0.071867, 0.076542, 0.058088, 0.056825, 0.048328, 0.098513, 0.094817, 0.164327, 0.225814, 0.324872, 0.408655, 0.387226, 0.356642, 0.408655, 0.476583, 0.374039, 0.374039, 0.321458, 0.356642, 0.352862, 0.291804, 0.31487, 0.339168, 0.311707, 0.324872, 0.366687, 0.346032, 0.268042, 0.247041, 0.264545, 0.161087, 0.164327, 0.203355, 0.232838, 0.164327, 0.15008, 0.209395, 0.298791, 0.390993, 0.454136, 0.454136, 0.401658, 0.40511, 0.328603, 0.450668, 0.454136, 0.335645, 0.346032, 0.42561, 0.346032, 0.308712, 0.414856, 0.401658, 0.390993, 0.401658, 0.517562, 0.468512, 0.517562, 0.422041, 0.41194, 0.384043, 0.352862, 0.40511, 0.370445, 0.450668, 0.349426, 0.349426, 0.468512, 0.480142, 0.401658, 0.390993, 0.387226, 0.380708, 0.390993, 0.352862, 0.264545, 0.275179, 0.308712, 0.295083, 0.377384, 0.295083, 0.288399, 0.232838, 0.26085, 0.26085, 0.225814, 0.321458, 0.222385, 0.209395, 0.122885, 0.127496, 0.236433, 0.185198, 0.200174, 0.196879, 0.257454, 0.352862, 0.349426, 0.342579, 0.31487, 0.281712, 0.366687, 0.370445, 0.454136, 0.4292, 0.359901, 0.408655, 0.311707, 0.370445, 0.359901, 0.42561, 0.472492, 0.352862, 0.444081, 0.401658, 0.30533, 0.209395, 0.225814, 0.216401, 0.137348, 0.155435, 0.18812, 0.161087, 0.167087, 0.167087, 0.196879, 0.281712, 0.264545, 0.275179, 0.31487, 0.318242, 0.275179, 0.232838, 0.288399, 0.257454, 0.284882, 0.380708, 0.444081, 0.408655, 0.41194, 0.422041, 0.328603, 0.321458, 0.356642, 0.349426, 0.366687, 0.356642, 0.31487, 0.257454, 0.335645, 0.239899, 0.185198, 0.196879, 0.236433, 0.275179, 0.31487, 0.311707, 0.328603, 0.328603, 0.328603, 0.243554, 0.332115, 0.328603, 0.298791, 0.206376, 0.219301, 0.239899, 0.161087, 0.182256, 0.170161, 0.139895, 0.147574, 0.196879, 0.268042, 0.298791, 0.21291, 0.209395, 0.21291, 0.21291, 0.225814, 0.225814, 0.281712, 0.25406, 0.339168, 0.349426, 0.433034, 0.390993, 0.31487, 0.418646, 0.394753, 0.517562], '')</t>
  </si>
  <si>
    <t>[64, 66, 199]</t>
  </si>
  <si>
    <t>UPI00021861DA status=activ</t>
  </si>
  <si>
    <t>([0.00246, 0.004135, 0.005249, 0.003997, 0.003212, 0.002881, 0.003727, 0.003405, 0.004358, 0.00359, 0.003366, 0.0028, 0.002057, 0.002512, 0.003607, 0.004976, 0.003461, 0.002482, 0.00246, 0.003821, 0.003804, 0.003757, 0.00359, 0.003246, 0.003276, 0.003341, 0.002761, 0.001722, 0.002078, 0.001687, 0.002482, 0.002662, 0.003212, 0.003864, 0.004513, 0.003109, 0.002688, 0.004247, 0.006619, 0.006567, 0.004646, 0.005011, 0.004736, 0.004611, 0.005318, 0.004835, 0.005992, 0.009294, 0.017797, 0.017797, 0.01078, 0.007495, 0.006421, 0.005932, 0.004431, 0.004315, 0.006142, 0.004611, 0.003341, 0.002138, 0.001906, 0.001709, 0.002276, 0.002435, 0.00246, 0.002482, 0.003963, 0.004577, 0.003405, 0.003053, 0.003607, 0.005623, 0.006701, 0.008525, 0.012727, 0.021381, 0.01227, 0.011903, 0.019401, 0.033407, 0.033407, 0.036378, 0.085092, 0.109221, 0.11371, 0.132295, 0.132295, 0.083462, 0.047319, 0.073402, 0.094817, 0.049374, 0.027463, 0.018787, 0.013437, 0.01204, 0.008895, 0.011342, 0.007555, 0.007555, 0.004775, 0.005223, 0.004161, 0.004358, 0.004358, 0.006245, 0.004736, 0.004646, 0.005734, 0.005223, 0.005249, 0.00389, 0.003701, 0.003924, 0.006039, 0.005992, 0.004689, 0.006039, 0.006078, 0.007177, 0.007315, 0.013016, 0.021381, 0.024393, 0.020876, 0.01204, 0.009483, 0.013613, 0.013613, 0.013016, 0.025316, 0.032677, 0.033407, 0.028107, 0.041405, 0.018415, 0.028695, 0.025316, 0.025316, 0.020522, 0.029376, 0.017138, 0.016826, 0.017447, 0.01078, 0.011518, 0.01204, 0.014586, 0.011106, 0.011669, 0.00777, 0.00558, 0.006078, 0.007422, 0.013437, 0.009483, 0.018106, 0.024393, 0.024826, 0.020165, 0.023534, 0.022667, 0.054297, 0.042364, 0.030611, 0.085092, 0.078022, 0.139895, 0.071867, 0.092881, 0.041405, 0.085092, 0.085092, 0.078022, 0.047319, 0.026338, 0.051831, 0.020876, 0.011669, 0.011903, 0.010509, 0.013437, 0.014586, 0.016528, 0.013437, 0.010131, 0.009294, 0.006533, 0.004775, 0.006988, 0.006894, 0.008804, 0.006795, 0.006701, 0.005086, 0.006482, 0.006039, 0.003963, 0.004611, 0.004611, 0.004611, 0.004358, 0.004736, 0.004577, 0.004358, 0.005932, 0.008156, 0.009096, 0.016826, 0.030611, 0.033407, 0.018415, 0.018787, 0.035586, 0.036378, 0.073402, 0.111485, 0.144935, 0.243554, 0.311707, 0.42561, 0.562014, 0.73685, 0.703578, 0.56648, 0.51388, 0.384043, 0.288399, 0.164327, 0.11371, 0.0704, 0.038042, 0.038042, 0.048328, 0.021816, 0.021816, 0.012491, 0.011342, 0.017138, 0.017138, 0.010509, 0.009865, 0.009096, 0.006988, 0.006894, 0.01078, 0.010672, 0.010509, 0.018106, 0.032017, 0.022306, 0.027463, 0.035586, 0.054297, 0.034068, 0.032017, 0.064632, 0.056825, 0.028107, 0.028695, 0.030003, 0.033407, 0.034068, 0.016528, 0.013821, 0.014783, 0.012727, 0.018106, 0.037156, 0.016528, 0.013437, 0.022306, 0.027463, 0.021381, 0.029376, 0.032677, 0.066181, 0.066181, 0.079919, 0.074921, 0.030003, 0.018787, 0.023087, 0.023534, 0.025762, 0.027463, 0.025316, 0.014783, 0.01078, 0.006701, 0.009187, 0.008002, 0.008525, 0.008804, 0.012727, 0.011903, 0.00962, 0.00962, 0.009294, 0.010372, 0.011903, 0.021816, 0.038042, 0.038042, 0.021381, 0.023087, 0.046336, 0.028107, 0.037156, 0.059222, 0.06184, 0.088832, 0.139895, 0.144935, 0.147574, 0.164327, 0.076542, 0.15284, 0.147574, 0.067594, 0.044297, 0.054297, 0.027463, 0.026338, 0.032677, 0.028107, 0.055536, 0.049374, 0.060549, 0.044297, 0.038858, 0.032677, 0.015078, 0.011106, 0.010672, 0.008723, 0.008156, 0.013613, 0.009187, 0.010372, 0.015694, 0.016021, 0.011106, 0.020522, 0.020522, 0.010672, 0.015078, 0.015078, 0.015078, 0.010131, 0.013265, 0.013437, 0.020876, 0.044297, 0.064632, 0.025762, 0.042364, 0.020522, 0.01227, 0.018787, 0.010372, 0.008156, 0.009483, 0.009294, 0.009294, 0.006795, 0.007422, 0.008723, 0.005872, 0.005872, 0.009187, 0.013016, 0.008002, 0.006619, 0.007091, 0.005086, 0.007877, 0.006078, 0.008409, 0.014783, 0.008895, 0.008895, 0.009865, 0.010372, 0.013437, 0.012491, 0.011106, 0.018415, 0.019109, 0.022306, 0.027463, 0.0198, 0.017797, 0.023963, 0.045352, 0.024393, 0.054297, 0.026892, 0.023963, 0.014075, 0.009728, 0.010509, 0.012491, 0.015078, 0.01227, 0.016528, 0.009728, 0.009865, 0.006701, 0.004976, 0.004689, 0.004646, 0.003924, 0.00407, 0.003341, 0.00283, 0.00246, 0.001602, 0.002366, 0.002078, 0.002035, 0.002349, 0.003212, 0.002623, 0.002482, 0.002606, 0.002078, 0.002435, 0.002705, 0.003405, 0.00389, 0.004736, 0.003014, 0.003727], '')</t>
  </si>
  <si>
    <t>[221, 222, 223, 224, 225]</t>
  </si>
  <si>
    <t>UPI00021861DB status=activ</t>
  </si>
  <si>
    <t>([0.038042, 0.024393, 0.028107, 0.040537, 0.044297, 0.060549, 0.049374, 0.034884, 0.037156, 0.048328, 0.066181, 0.047319, 0.045352, 0.027463, 0.030003, 0.033407, 0.033407, 0.033407, 0.032677, 0.034068, 0.0704, 0.116183, 0.17593, 0.216401, 0.144935, 0.10481, 0.116183, 0.170161, 0.167087, 0.206376, 0.206376, 0.173081, 0.161087, 0.15284, 0.200174, 0.288399, 0.185198, 0.243554, 0.257454, 0.356642, 0.349426, 0.318242, 0.328603, 0.342579, 0.268042, 0.295083, 0.291804, 0.281712, 0.281712, 0.36309, 0.352862, 0.352862, 0.380708, 0.486429, 0.486429, 0.521092, 0.525368, 0.604312, 0.608892, 0.59014, 0.5017, 0.408655, 0.422041, 0.41194, 0.311707, 0.384043, 0.414856, 0.517562, 0.450668, 0.380708, 0.387226, 0.301917, 0.275179, 0.196879, 0.17593, 0.111485, 0.118441, 0.074921, 0.096677, 0.079919, 0.046336, 0.056825, 0.10481, 0.098513, 0.096677, 0.158265, 0.090864, 0.11371, 0.106997, 0.161087, 0.137348, 0.086953, 0.137348, 0.158265, 0.158265, 0.209395, 0.308712, 0.311707, 0.374039, 0.332115, 0.390993, 0.394753, 0.42561, 0.41194, 0.41194, 0.328603, 0.268042, 0.25406, 0.170161, 0.125101, 0.11371, 0.182256, 0.257454, 0.271506, 0.301917, 0.380708, 0.359901, 0.268042, 0.26085, 0.275179, 0.219301, 0.203355, 0.295083, 0.216401, 0.147574, 0.142424, 0.243554, 0.301917, 0.342579, 0.418646, 0.418646, 0.339168, 0.346032, 0.377384, 0.377384, 0.377384, 0.377384, 0.36309, 0.444081, 0.436924, 0.42561, 0.486429, 0.476583, 0.380708, 0.476583, 0.472492, 0.398279, 0.342579, 0.31487, 0.298791, 0.298791, 0.275179, 0.332115, 0.247041, 0.222385, 0.219301, 0.203355, 0.209395, 0.209395, 0.222385, 0.229226, 0.203355, 0.222385, 0.196879, 0.284882, 0.284882, 0.264545, 0.281712, 0.298791, 0.298791, 0.298791, 0.216401, 0.295083, 0.335645, 0.352862, 0.359901, 0.295083, 0.206376, 0.209395, 0.209395, 0.200174, 0.170161, 0.194234, 0.196879, 0.222385, 0.219301, 0.219301, 0.324872, 0.284882, 0.229226, 0.271506, 0.349426, 0.436924, 0.352862, 0.342579, 0.41194, 0.339168, 0.321458, 0.31487, 0.278302, 0.194234, 0.206376, 0.247041, 0.257454, 0.232838, 0.164327, 0.10481, 0.083462, 0.083462, 0.161087, 0.222385, 0.147574, 0.147574, 0.144935, 0.225814, 0.222385, 0.127496, 0.185198, 0.182256, 0.203355, 0.232838, 0.349426, 0.332115, 0.332115, 0.318242, 0.268042, 0.271506, 0.321458, 0.359901, 0.384043, 0.374039, 0.301917, 0.370445, 0.311707, 0.257454, 0.25406, 0.25406, 0.295083, 0.222385, 0.308712, 0.36309, 0.352862, 0.324872, 0.332115, 0.318242, 0.328603, 0.342579, 0.390993, 0.4292, 0.390993, 0.284882, 0.206376, 0.26085, 0.18812, 0.179055, 0.164327, 0.15284, 0.182256, 0.25406, 0.31487, 0.311707, 0.328603, 0.257454, 0.229226, 0.203355, 0.194234, 0.200174, 0.167087, 0.127496, 0.118441, 0.158265, 0.225814, 0.308712, 0.346032, 0.440853, 0.450668, 0.505461, 0.5017, 0.458154, 0.36309, 0.339168, 0.324872, 0.324872, 0.30533, 0.359901, 0.377384, 0.308712, 0.288399, 0.308712, 0.291804, 0.295083, 0.191378, 0.200174, 0.200174, 0.182256, 0.098513, 0.139895, 0.161087, 0.10481, 0.11371, 0.164327, 0.164327, 0.179055, 0.161087, 0.264545, 0.243554, 0.164327, 0.229226, 0.257454, 0.335645, 0.436924, 0.436924, 0.414856, 0.414856, 0.414856, 0.328603, 0.4292, 0.436924, 0.436924, 0.517562, 0.497853, 0.494003, 0.509769, 0.480142, 0.472492, 0.433034, 0.394753, 0.545602, 0.525368], '')</t>
  </si>
  <si>
    <t>[55, 56, 57, 58, 59, 60, 67, 276, 277, 319, 322, 327, 328]</t>
  </si>
  <si>
    <t>UPI00021861DC status=activ</t>
  </si>
  <si>
    <t>([0.291804, 0.31487, 0.247041, 0.275179, 0.298791, 0.311707, 0.247041, 0.301917, 0.335645, 0.278302, 0.311707, 0.257454, 0.191378, 0.247041, 0.225814, 0.298791, 0.301917, 0.301917, 0.318242, 0.318242, 0.301917, 0.308712, 0.311707, 0.390993, 0.41194, 0.4292, 0.374039, 0.387226, 0.359901, 0.359901, 0.370445, 0.352862, 0.422041, 0.476583, 0.476583, 0.5017, 0.497853, 0.570702, 0.575842, 0.575842, 0.575842, 0.604312, 0.570702, 0.59917, 0.59917, 0.585406, 0.562014, 0.562014, 0.632174, 0.657645, 0.632174, 0.712013, 0.712013, 0.716283, 0.59917, 0.604312, 0.59917, 0.570702, 0.509769, 0.486429, 0.461924, 0.468512, 0.390993, 0.408655, 0.380708, 0.356642, 0.359901, 0.380708, 0.380708, 0.374039, 0.335645, 0.321458, 0.301917, 0.281712, 0.239899, 0.349426, 0.328603, 0.268042, 0.247041], '')</t>
  </si>
  <si>
    <t>[35, 37, 38, 39, 40, 41, 42, 43, 44, 45, 46, 47, 48, 49, 50, 51, 52, 53, 54, 55, 56, 57, 58]</t>
  </si>
  <si>
    <t>UPI00021861DD status=activ</t>
  </si>
  <si>
    <t>([0.006795, 0.007031, 0.007177, 0.009977, 0.007422, 0.006374, 0.005223, 0.004414, 0.003757, 0.004483, 0.005503, 0.006482, 0.007259, 0.00543, 0.008002, 0.008002, 0.005799, 0.009483, 0.006567, 0.004611, 0.006533, 0.009015, 0.007031, 0.008723, 0.00543, 0.008895, 0.014586, 0.034068, 0.038858, 0.059222, 0.059222, 0.055536, 0.027463, 0.028107, 0.029376, 0.021381, 0.011669, 0.014586, 0.008002, 0.008156, 0.008895, 0.006194, 0.006142, 0.009096, 0.008804, 0.011903, 0.010372, 0.006142, 0.005623, 0.004976, 0.005992, 0.003963, 0.004208, 0.004835, 0.006567, 0.006194, 0.007177, 0.01078, 0.016528, 0.016528, 0.021381, 0.019109, 0.026892, 0.012727, 0.007422, 0.006482, 0.008002, 0.005223, 0.007555, 0.005318, 0.008409, 0.006795, 0.01204, 0.007645, 0.008002, 0.008002, 0.008002, 0.008075, 0.006701, 0.005932, 0.008156, 0.009977, 0.010926, 0.009015, 0.016257, 0.038042, 0.023087, 0.013016, 0.013613, 0.009728, 0.01078, 0.00777, 0.009096, 0.006245, 0.006482, 0.005623, 0.004247, 0.006039, 0.006142, 0.006194, 0.004689, 0.004736, 0.003405, 0.004315, 0.004921, 0.004431, 0.004388, 0.004775, 0.004775, 0.006795, 0.006421, 0.008723, 0.014075, 0.009294, 0.011106, 0.018106, 0.017447, 0.017138, 0.013016, 0.011669, 0.014315, 0.013265, 0.014075, 0.015078, 0.015078, 0.019109, 0.023534, 0.023534, 0.042364, 0.081712, 0.081712, 0.111485, 0.078022, 0.033407, 0.06312, 0.085092, 0.045352, 0.038042, 0.042364, 0.067594, 0.071867, 0.035586, 0.073402, 0.030003, 0.043307, 0.047319, 0.035586, 0.038858, 0.046336, 0.027463, 0.020522, 0.016021, 0.016021, 0.013613, 0.017797, 0.019109, 0.009977, 0.015694, 0.017797, 0.017447, 0.009294, 0.009015, 0.014075, 0.009096, 0.009483, 0.011106, 0.010372, 0.015344, 0.009865, 0.007645, 0.010509, 0.008525, 0.007031, 0.006245, 0.008002, 0.009294, 0.008895, 0.015694, 0.015694, 0.035586, 0.066181, 0.122885, 0.134866, 0.164327, 0.278302, 0.408655, 0.418646, 0.339168, 0.257454, 0.374039, 0.433034, 0.380708, 0.349426, 0.483068, 0.585406, 0.632174, 0.653063, 0.541878, 0.541878, 0.553315, 0.418646, 0.284882, 0.301917, 0.284882, 0.15284, 0.086953, 0.040537, 0.019109, 0.037156, 0.048328, 0.018787, 0.014075, 0.010372, 0.011106, 0.008525, 0.005734, 0.004161, 0.00283, 0.003804, 0.003014, 0.002881, 0.003757, 0.004161, 0.003177, 0.002705, 0.003864, 0.003607, 0.00359, 0.004414, 0.003997, 0.003997, 0.004431, 0.003366, 0.004921, 0.005086, 0.006482, 0.010131, 0.008002, 0.008624, 0.006374, 0.006421, 0.004689, 0.003177, 0.0028, 0.00359, 0.003246, 0.002211, 0.00225, 0.003053, 0.003607, 0.003671, 0.002662, 0.003053, 0.003366, 0.002662, 0.003701, 0.00246, 0.001602, 0.002606, 0.002623, 0.00231, 0.003109, 0.004315, 0.005623, 0.006194, 0.006194, 0.006194, 0.006482, 0.009096, 0.00962, 0.006795, 0.006795, 0.006795, 0.007877, 0.00777, 0.005872, 0.004358, 0.005086, 0.005992, 0.005011, 0.004611, 0.005799, 0.00543, 0.003757, 0.004388, 0.003924, 0.002881, 0.003997, 0.003864, 0.003366, 0.003212, 0.00283, 0.00246, 0.002396, 0.002581, 0.002976, 0.003053, 0.002761, 0.002194, 0.001709, 0.001687, 0.001743, 0.002276, 0.001855, 0.002014, 0.001623, 0.001906, 0.002327, 0.001391, 0.001374, 0.001344, 0.000923, 0.000833, 0.000674, 0.001202, 0.000567, 0.000842, 0.001103, 0.001383, 0.002117, 0.003109, 0.003804, 0.003478, 0.00359, 0.00359, 0.00407, 0.003607, 0.00316, 0.00316, 0.003757, 0.005378, 0.006245, 0.006894, 0.011669, 0.009294, 0.008723, 0.008895, 0.008409, 0.008804, 0.01204, 0.014586, 0.015078, 0.010672, 0.010509, 0.008276, 0.010672, 0.009865, 0.016826, 0.023963, 0.015694, 0.022667, 0.025762, 0.028695, 0.017447, 0.017447, 0.054297, 0.055536, 0.116183, 0.078022, 0.079919, 0.028107, 0.012727, 0.008409, 0.007259, 0.013821, 0.012491, 0.008002, 0.010131, 0.008075, 0.005932, 0.005623, 0.003671, 0.003671, 0.002396, 0.0028, 0.003079, 0.002366, 0.001597, 0.001211, 0.000936, 0.001232, 0.001344, 0.001305, 0.001202, 0.001103, 0.000537, 0.000893, 0.000773, 0.000391, 0.000477, 0.000687, 0.000906, 0.001202, 0.000713, 0.000906, 0.001, 0.000498, 0.000391, 0.000477, 0.000485], '')</t>
  </si>
  <si>
    <t>[194, 195, 196, 197, 198, 199]</t>
  </si>
  <si>
    <t>UPI00021861DE status=activ</t>
  </si>
  <si>
    <t>([0.521092, 0.562014, 0.653063, 0.5017, 0.461924, 0.483068, 0.5017, 0.562014, 0.521092, 0.529623, 0.575842, 0.51388, 0.41194, 0.384043, 0.377384, 0.271506, 0.335645, 0.332115, 0.346032, 0.352862, 0.370445, 0.311707, 0.335645, 0.318242, 0.408655, 0.352862, 0.232838, 0.196879, 0.137348, 0.085092, 0.092881, 0.079919, 0.081712, 0.085092, 0.127496, 0.092881, 0.079919, 0.041405, 0.028695, 0.017797, 0.009294, 0.008624, 0.014783, 0.010509, 0.007259, 0.005318, 0.00515, 0.005932, 0.006894, 0.006795, 0.007315, 0.007091, 0.005249, 0.007645, 0.009187, 0.010926, 0.015078, 0.030611, 0.05306, 0.069024, 0.056825, 0.055536, 0.050641, 0.030003, 0.038042, 0.036378, 0.030003, 0.044297, 0.0704, 0.064632, 0.048328, 0.069024, 0.069024, 0.06312, 0.025762, 0.034884, 0.017447, 0.016257, 0.01227, 0.008075, 0.008002, 0.014075, 0.016257, 0.016257, 0.020876, 0.020876, 0.021381, 0.024826, 0.031287, 0.017138, 0.018106, 0.028695, 0.03976, 0.03976, 0.035586, 0.076542, 0.032677, 0.038858, 0.029376, 0.047319, 0.045352, 0.022306, 0.014075, 0.021381, 0.020876, 0.022306, 0.017797, 0.016826, 0.029376, 0.031287, 0.06184, 0.056825, 0.042364, 0.044297, 0.025316, 0.069024, 0.067594, 0.10481, 0.122885, 0.120615, 0.073402, 0.071867, 0.066181, 0.088832, 0.094817, 0.047319, 0.030003, 0.020165, 0.027463, 0.026892, 0.017447, 0.018787, 0.022306, 0.020522, 0.011903, 0.010672, 0.009401, 0.009401, 0.008409, 0.007031, 0.008276, 0.006795, 0.008525, 0.015694, 0.016826, 0.009401, 0.009401, 0.012491, 0.027463, 0.020165, 0.013265, 0.018415, 0.017138, 0.010131, 0.009401, 0.009483, 0.011669, 0.007645, 0.005223, 0.006619, 0.006567, 0.006533, 0.006482, 0.005223, 0.005223, 0.003924, 0.005503, 0.00558, 0.00558, 0.004976, 0.004736, 0.006039, 0.005992, 0.005992, 0.005378, 0.005992, 0.006567, 0.006567, 0.008156, 0.014075, 0.014315, 0.027463, 0.013613, 0.023534, 0.036378, 0.041405, 0.071867, 0.081712, 0.083462, 0.040537, 0.021816, 0.034884, 0.034884, 0.018106, 0.01204, 0.013265, 0.013265, 0.010221, 0.008525, 0.006701, 0.004577, 0.003461, 0.003478, 0.005223, 0.005503, 0.006482, 0.006078, 0.006701, 0.004611, 0.004646, 0.006533, 0.006194, 0.006194, 0.006245, 0.006482, 0.006482, 0.006194, 0.006194, 0.007031, 0.008895, 0.011518, 0.020522, 0.019401, 0.01078, 0.008895, 0.007315, 0.005086, 0.003405, 0.00231, 0.003341, 0.003757, 0.002688, 0.004208, 0.004208, 0.004414, 0.006194, 0.006988, 0.011903, 0.016021, 0.023963, 0.030611, 0.040537, 0.022306, 0.021816, 0.044297, 0.034068, 0.056825, 0.118441, 0.257454, 0.25031, 0.137348, 0.100716, 0.173081, 0.079919, 0.102787, 0.043307, 0.045352, 0.030003, 0.024393, 0.013437, 0.008276, 0.005992, 0.006567, 0.006533, 0.00777, 0.005503, 0.00558, 0.003478, 0.0028, 0.001743, 0.002581, 0.00359, 0.003671, 0.003997, 0.005683, 0.00407, 0.005799, 0.005799, 0.005623, 0.005872, 0.006988, 0.010372, 0.017138, 0.016021, 0.017797, 0.023963, 0.054297, 0.094817, 0.219301, 0.191378, 0.301917, 0.288399, 0.318242, 0.318242, 0.18812, 0.134866, 0.236433, 0.247041, 0.139895, 0.247041, 0.236433, 0.281712, 0.191378, 0.11371, 0.078022, 0.139895, 0.142424, 0.064632, 0.067594, 0.054297, 0.040537, 0.024826, 0.024826, 0.016528, 0.018787, 0.016528, 0.023963, 0.025316, 0.01227, 0.024826, 0.026892, 0.026892, 0.018787, 0.014586, 0.025316, 0.034884, 0.034884, 0.038858, 0.076542, 0.041405, 0.021381, 0.049374, 0.045352, 0.049374, 0.066181, 0.066181, 0.111485, 0.100716, 0.096677, 0.11371, 0.055536, 0.049374, 0.022667, 0.020165, 0.025762, 0.020522, 0.011342, 0.008895, 0.005992, 0.004247, 0.004208, 0.004315, 0.004161, 0.004135, 0.002688, 0.003053, 0.003431, 0.003014, 0.003014, 0.00292, 0.002688, 0.002688, 0.002761, 0.004161, 0.003804, 0.005378, 0.006533, 0.010509, 0.009401, 0.00962, 0.016257, 0.025762, 0.038858, 0.042364, 0.043307, 0.058088, 0.034884, 0.021381, 0.035586, 0.03976, 0.020165, 0.034068, 0.044297, 0.041405, 0.040537, 0.047319, 0.040537, 0.018106, 0.010131, 0.014586, 0.026338, 0.030611, 0.038042, 0.024826, 0.024826, 0.050641, 0.088832, 0.090864, 0.094817, 0.049374, 0.022667, 0.021816, 0.021381, 0.015078, 0.014783, 0.009294, 0.010926, 0.007645, 0.011669, 0.010509, 0.010509, 0.007422, 0.006795, 0.006374, 0.009294, 0.009865, 0.006619, 0.004611, 0.003821, 0.005503, 0.005086, 0.006245, 0.010372, 0.013821, 0.014783, 0.009294, 0.015344, 0.020876, 0.018415, 0.010509, 0.018106, 0.017797, 0.030003, 0.015344, 0.011669, 0.009483, 0.008525, 0.013265, 0.01227, 0.023534, 0.017797, 0.018106, 0.014075, 0.007877, 0.007645, 0.007315, 0.007091, 0.004736, 0.005011, 0.008002, 0.014075, 0.014315, 0.011903, 0.009728, 0.013821, 0.013821, 0.013821, 0.010509, 0.008276, 0.013016, 0.008723, 0.008409, 0.014783], '')</t>
  </si>
  <si>
    <t>[0, 1, 2, 3, 6, 7, 8, 9, 10, 11]</t>
  </si>
  <si>
    <t>UPI00021861DF status=activ</t>
  </si>
  <si>
    <t>([0.002761, 0.002435, 0.002435, 0.002976, 0.002606, 0.00243, 0.002211, 0.002276, 0.002035, 0.001786, 0.00243, 0.002503, 0.001748, 0.001778, 0.001808, 0.001335, 0.001391, 0.001967, 0.002623, 0.002555, 0.003555, 0.004315, 0.005623, 0.007315, 0.007259, 0.009977, 0.013437, 0.012727, 0.011342, 0.018106, 0.036378, 0.036378, 0.045352, 0.092881, 0.100716, 0.182256, 0.206376, 0.191378, 0.094817, 0.102787, 0.203355, 0.158265, 0.203355, 0.203355, 0.200174, 0.127496, 0.127496, 0.147574, 0.278302, 0.278302, 0.281712, 0.200174, 0.206376, 0.127496, 0.122885, 0.225814, 0.15284, 0.219301, 0.127496, 0.236433, 0.225814, 0.225814, 0.278302, 0.257454, 0.298791, 0.257454, 0.384043, 0.301917, 0.239899, 0.182256, 0.271506, 0.281712, 0.281712, 0.281712, 0.275179, 0.281712, 0.158265, 0.219301, 0.219301, 0.335645, 0.342579, 0.229226, 0.206376, 0.21291, 0.247041, 0.137348, 0.161087, 0.132295, 0.219301, 0.30533, 0.239899, 0.179055, 0.106997, 0.167087, 0.167087, 0.26085, 0.264545, 0.291804, 0.308712, 0.219301, 0.216401, 0.243554, 0.359901, 0.359901, 0.324872, 0.301917, 0.311707, 0.349426, 0.278302, 0.247041, 0.203355, 0.308712, 0.377384, 0.390993, 0.346032, 0.26085, 0.26085, 0.268042, 0.324872, 0.291804, 0.281712, 0.295083, 0.257454, 0.291804, 0.31487, 0.346032, 0.339168, 0.328603, 0.271506, 0.298791, 0.318242, 0.318242, 0.318242, 0.321458, 0.335645, 0.370445, 0.450668, 0.454136, 0.380708, 0.41194, 0.472492, 0.480142, 0.472492, 0.51388, 0.494003, 0.447574, 0.444081, 0.454136, 0.483068, 0.4292, 0.509769, 0.505461, 0.541878, 0.497853, 0.51388, 0.486429, 0.494003, 0.458154, 0.450668, 0.490133, 0.494003, 0.454136, 0.517562, 0.51388, 0.394753, 0.387226, 0.418646, 0.352862, 0.359901, 0.394753, 0.468512, 0.480142, 0.418646, 0.335645, 0.278302, 0.278302, 0.366687, 0.352862, 0.298791, 0.311707, 0.349426, 0.349426, 0.374039, 0.346032, 0.346032, 0.346032, 0.332115, 0.335645, 0.321458, 0.30533, 0.30533, 0.321458, 0.25031, 0.284882, 0.359901, 0.447574, 0.440853, 0.356642, 0.36309, 0.454136, 0.454136, 0.41194, 0.40511, 0.380708, 0.440853, 0.40511, 0.497853, 0.505461, 0.494003, 0.480142, 0.472492, 0.436924, 0.436924, 0.51388, 0.454136, 0.465241, 0.380708, 0.387226, 0.490133, 0.398279, 0.390993, 0.298791, 0.335645, 0.335645, 0.377384, 0.352862, 0.377384, 0.284882, 0.25406, 0.278302, 0.271506, 0.179055, 0.21291, 0.236433, 0.15284, 0.229226, 0.222385, 0.243554, 0.271506, 0.243554, 0.247041, 0.26085, 0.25406, 0.247041, 0.247041, 0.137348, 0.170161, 0.10481, 0.167087, 0.203355, 0.158265, 0.243554, 0.257454, 0.295083, 0.257454, 0.377384, 0.384043, 0.281712, 0.31487, 0.21291, 0.222385, 0.31487, 0.219301, 0.318242, 0.232838, 0.229226, 0.229226, 0.209395, 0.311707, 0.219301, 0.21291, 0.161087, 0.158265, 0.229226, 0.222385, 0.225814, 0.111485, 0.111485, 0.179055, 0.222385, 0.298791, 0.295083, 0.288399, 0.284882, 0.268042, 0.311707, 0.328603, 0.384043, 0.384043, 0.394753, 0.366687, 0.271506, 0.26085, 0.268042, 0.268042, 0.179055, 0.170161, 0.182256, 0.092881, 0.102787, 0.111485, 0.059222, 0.032677, 0.034884, 0.049374, 0.059222, 0.036378, 0.032017, 0.048328, 0.05306, 0.048328, 0.054297, 0.079919, 0.083462, 0.078022, 0.086953, 0.073402, 0.071867, 0.118441, 0.203355, 0.11371, 0.10481, 0.17593, 0.264545, 0.206376, 0.173081, 0.15008, 0.26085, 0.26085, 0.225814, 0.229226, 0.139895, 0.144935, 0.161087, 0.216401, 0.225814, 0.229226, 0.31487, 0.232838, 0.179055, 0.116183, 0.203355, 0.194234, 0.194234, 0.167087, 0.116183, 0.144935, 0.15284, 0.090864, 0.10481, 0.055536, 0.051831, 0.055536, 0.116183, 0.102787, 0.129801, 0.0704, 0.064632, 0.083462, 0.083462, 0.069024, 0.092881, 0.088832, 0.102787, 0.056825, 0.083462, 0.134866, 0.090864, 0.051831, 0.094817, 0.081712, 0.086953, 0.086953, 0.088832, 0.0704, 0.083462, 0.038858, 0.0704, 0.059222, 0.051831, 0.088832, 0.164327, 0.127496, 0.071867, 0.032017, 0.060549, 0.032017, 0.041405, 0.092881, 0.127496, 0.060549, 0.078022, 0.074921, 0.076542, 0.073402, 0.076542, 0.066181, 0.073402, 0.083462, 0.100716, 0.056825, 0.058088, 0.055536, 0.10481, 0.106997, 0.185198, 0.109221, 0.111485, 0.10481, 0.092881, 0.11371, 0.196879, 0.102787, 0.17593, 0.118441, 0.122885, 0.127496, 0.15008, 0.225814, 0.18812, 0.18812, 0.203355, 0.21291, 0.182256, 0.144935, 0.196879, 0.164327, 0.25031, 0.209395, 0.222385, 0.209395, 0.127496, 0.142424, 0.164327, 0.161087, 0.219301, 0.342579, 0.321458, 0.236433, 0.239899, 0.18812, 0.194234, 0.25031, 0.243554, 0.243554, 0.268042, 0.301917, 0.264545, 0.271506, 0.288399, 0.281712, 0.301917, 0.31487, 0.295083, 0.335645, 0.236433, 0.243554, 0.225814, 0.236433, 0.324872, 0.239899, 0.247041, 0.243554, 0.247041, 0.25031, 0.25406, 0.229226, 0.167087, 0.225814, 0.222385, 0.232838, 0.26085, 0.25406, 0.339168, 0.356642, 0.318242, 0.433034, 0.349426, 0.328603, 0.232838, 0.225814, 0.318242, 0.398279, 0.390993, 0.356642, 0.384043, 0.332115, 0.370445, 0.349426, 0.281712, 0.281712, 0.332115, 0.222385, 0.216401, 0.144935, 0.164327, 0.219301, 0.144935, 0.243554, 0.167087, 0.25406, 0.26085, 0.278302, 0.278302, 0.288399, 0.278302, 0.25406, 0.257454, 0.25031, 0.311707, 0.384043, 0.377384, 0.401658, 0.418646, 0.42561, 0.483068, 0.468512, 0.444081, 0.56648, 0.444081, 0.538167, 0.585406, 0.59508, 0.494003, 0.505461, 0.494003, 0.59917, 0.497853, 0.585406, 0.549308, 0.505461, 0.525368, 0.490133, 0.51388, 0.59508, 0.59508, 0.642678, 0.534167, 0.538167, 0.505461, 0.494003, 0.468512, 0.436924, 0.444081, 0.517562, 0.521092, 0.450668, 0.440853, 0.557691, 0.529623, 0.59917, 0.657645, 0.604312, 0.685117, 0.626927, 0.671169, 0.671169, 0.703578, 0.699094, 0.741537, 0.775545, 0.862302, 0.88723, 0.885302, 0.874069, 0.868118, 0.846163, 0.91684, 0.922952, 0.889439, 0.922952], '')</t>
  </si>
  <si>
    <t>[143, 150, 151, 152, 154, 162, 163, 207, 213, 518, 520, 521, 522, 524, 526, 528, 529, 530, 531, 533, 534, 535, 536, 537, 538, 539, 544, 545, 548, 549, 550, 551, 552, 553, 554, 555, 556, 557, 558, 559, 560, 561, 562, 563, 564, 565, 566, 567, 568, 569, 570]</t>
  </si>
  <si>
    <t>UPI00021861E0 status=activ</t>
  </si>
  <si>
    <t>([0.106997, 0.191378, 0.236433, 0.158265, 0.209395, 0.15008, 0.102787, 0.132295, 0.18812, 0.147574, 0.179055, 0.155435, 0.094817, 0.170161, 0.11371, 0.111485, 0.116183, 0.111485, 0.191378, 0.281712, 0.384043, 0.335645, 0.236433, 0.170161, 0.164327, 0.132295, 0.17593, 0.288399, 0.278302, 0.264545, 0.264545, 0.25031, 0.339168, 0.4292, 0.387226, 0.359901, 0.349426, 0.26085, 0.268042, 0.271506, 0.288399, 0.194234, 0.139895, 0.206376, 0.194234, 0.278302, 0.200174, 0.137348, 0.11371, 0.139895, 0.132295, 0.203355, 0.209395, 0.125101, 0.074921, 0.090864, 0.109221, 0.100716, 0.127496, 0.127496, 0.125101, 0.05306, 0.090864, 0.164327, 0.137348, 0.137348, 0.15008, 0.257454, 0.36309, 0.398279, 0.366687, 0.275179, 0.295083, 0.209395, 0.308712, 0.332115, 0.335645, 0.398279, 0.418646, 0.394753, 0.380708, 0.31487, 0.436924, 0.346032, 0.359901, 0.401658, 0.494003, 0.454136, 0.444081, 0.339168, 0.278302, 0.288399, 0.295083, 0.25406, 0.335645, 0.321458, 0.387226, 0.301917, 0.30533, 0.225814, 0.288399, 0.222385, 0.295083, 0.275179, 0.356642, 0.356642, 0.243554, 0.144935, 0.144935, 0.092881, 0.173081, 0.116183, 0.067594, 0.106997, 0.118441, 0.122885, 0.076542, 0.076542, 0.076542, 0.079919, 0.120615, 0.120615, 0.173081, 0.111485, 0.109221, 0.118441, 0.118441, 0.200174, 0.222385, 0.18812, 0.268042, 0.264545, 0.36309, 0.4292, 0.440853, 0.436924, 0.4292, 0.525368, 0.444081, 0.494003, 0.377384, 0.387226, 0.390993, 0.30533, 0.394753, 0.324872, 0.311707, 0.236433, 0.232838, 0.321458, 0.394753, 0.324872, 0.239899, 0.243554, 0.182256, 0.17593, 0.185198, 0.185198, 0.098513, 0.155435, 0.164327, 0.191378, 0.127496, 0.127496, 0.200174, 0.194234, 0.275179, 0.278302, 0.281712, 0.291804, 0.284882, 0.179055, 0.25031, 0.342579, 0.349426, 0.42561, 0.42561, 0.414856, 0.41194, 0.529623, 0.541878, 0.58069, 0.680603, 0.653063, 0.642678, 0.63748, 0.529623, 0.557691, 0.436924, 0.418646, 0.324872, 0.324872, 0.444081, 0.4292, 0.414856, 0.321458, 0.321458, 0.257454, 0.179055, 0.132295, 0.137348, 0.122885, 0.137348, 0.147574, 0.21291, 0.164327, 0.147574, 0.122885, 0.11371, 0.142424, 0.21291, 0.281712, 0.291804, 0.271506, 0.209395, 0.203355, 0.278302, 0.21291, 0.284882, 0.257454, 0.31487, 0.239899, 0.264545, 0.236433, 0.247041, 0.167087, 0.155435, 0.173081, 0.194234, 0.100716, 0.102787, 0.06312, 0.069024, 0.06312, 0.078022, 0.116183, 0.137348, 0.137348, 0.161087, 0.109221, 0.125101, 0.137348, 0.182256, 0.098513, 0.100716, 0.094817, 0.083462, 0.134866, 0.127496, 0.194234, 0.324872, 0.356642, 0.352862, 0.366687, 0.390993, 0.335645, 0.232838, 0.203355, 0.118441, 0.142424, 0.129801, 0.120615, 0.0704, 0.074921, 0.134866, 0.125101, 0.060549, 0.122885, 0.122885, 0.127496, 0.071867, 0.066181, 0.085092, 0.118441, 0.10481, 0.060549, 0.076542, 0.134866, 0.069024, 0.083462, 0.086953, 0.139895, 0.179055, 0.225814, 0.232838, 0.222385, 0.216401, 0.239899, 0.257454, 0.173081, 0.15284, 0.182256, 0.092881, 0.079919, 0.045352, 0.047319, 0.045352, 0.020876, 0.013016, 0.018787, 0.028695, 0.023534, 0.01227, 0.016528, 0.011669, 0.008276, 0.008804, 0.006194, 0.008723, 0.005932, 0.008002, 0.009015, 0.01204, 0.022306, 0.012727, 0.026892, 0.026338, 0.047319, 0.109221, 0.185198, 0.185198, 0.125101, 0.137348, 0.232838, 0.147574, 0.225814, 0.278302, 0.264545, 0.387226, 0.288399, 0.377384, 0.308712, 0.209395, 0.144935, 0.081712, 0.102787, 0.096677, 0.10481, 0.046336, 0.024826, 0.024826, 0.036378, 0.059222, 0.058088, 0.071867, 0.083462, 0.041405, 0.047319, 0.054297, 0.030003, 0.049374, 0.056825, 0.079919, 0.129801, 0.098513, 0.10481, 0.098513, 0.086953, 0.071867, 0.155435, 0.236433, 0.232838, 0.216401, 0.147574, 0.092881, 0.085092, 0.0704, 0.147574, 0.147574, 0.078022, 0.139895, 0.164327, 0.155435, 0.098513, 0.081712, 0.096677, 0.085092, 0.15008, 0.079919, 0.085092, 0.078022, 0.086953, 0.092881, 0.081712, 0.127496, 0.21291, 0.127496, 0.118441, 0.096677, 0.10481, 0.170161, 0.098513, 0.081712, 0.081712, 0.081712, 0.064632, 0.090864, 0.127496, 0.122885, 0.164327, 0.170161, 0.106997, 0.046336, 0.040537, 0.049374, 0.056825, 0.026338, 0.048328, 0.102787, 0.116183, 0.067594, 0.081712, 0.139895, 0.15284, 0.106997, 0.182256, 0.158265, 0.100716, 0.139895, 0.137348, 0.185198, 0.182256, 0.278302, 0.401658, 0.401658, 0.349426, 0.328603, 0.450668, 0.436924, 0.31487, 0.295083, 0.26085, 0.161087, 0.086953, 0.086953, 0.137348, 0.078022, 0.094817, 0.100716, 0.092881, 0.06312, 0.038858, 0.035586, 0.034068, 0.032677, 0.023087, 0.031287, 0.036378, 0.036378, 0.042364, 0.0704, 0.056825, 0.069024, 0.056825, 0.090864, 0.081712, 0.0704, 0.100716, 0.137348, 0.167087, 0.173081, 0.200174, 0.295083, 0.311707, 0.182256, 0.200174, 0.200174, 0.191378, 0.102787, 0.096677, 0.086953, 0.109221, 0.088832, 0.078022, 0.129801, 0.158265, 0.090864, 0.10481, 0.118441, 0.094817, 0.11371, 0.122885, 0.139895, 0.078022, 0.071867, 0.142424, 0.125101, 0.111485, 0.111485, 0.125101, 0.125101, 0.094817, 0.085092, 0.147574, 0.134866, 0.158265, 0.076542, 0.076542, 0.067594, 0.066181, 0.092881, 0.067594, 0.06184, 0.06312, 0.051831, 0.059222, 0.06312, 0.066181, 0.090864, 0.109221, 0.142424, 0.137348, 0.125101, 0.0704, 0.069024, 0.137348, 0.073402, 0.081712, 0.125101, 0.06184, 0.066181, 0.035586, 0.035586, 0.034068, 0.033407, 0.066181, 0.056825, 0.051831, 0.028695, 0.032677, 0.027463, 0.032677, 0.034068, 0.049374, 0.048328, 0.048328, 0.032677, 0.076542, 0.071867, 0.073402, 0.083462, 0.088832, 0.15284, 0.247041, 0.247041, 0.161087, 0.182256, 0.137348, 0.098513, 0.158265, 0.161087, 0.079919, 0.086953, 0.096677, 0.060549, 0.11371, 0.064632, 0.092881, 0.058088, 0.083462, 0.116183, 0.116183, 0.066181, 0.032017, 0.027463, 0.031287, 0.049374, 0.038042, 0.034068, 0.041405, 0.045352, 0.055536, 0.06312, 0.06184, 0.058088, 0.111485, 0.083462, 0.094817, 0.094817, 0.106997, 0.109221, 0.056825, 0.06312, 0.116183, 0.10481, 0.125101, 0.122885, 0.15008, 0.194234, 0.247041, 0.179055, 0.179055, 0.092881, 0.10481, 0.111485, 0.10481, 0.098513, 0.073402, 0.092881, 0.059222, 0.071867, 0.102787, 0.155435, 0.17593, 0.106997, 0.15008, 0.11371, 0.125101, 0.083462, 0.034068, 0.03976, 0.083462, 0.066181, 0.120615, 0.196879, 0.139895, 0.155435, 0.073402, 0.074921, 0.060549, 0.116183, 0.125101, 0.120615, 0.120615, 0.090864, 0.144935, 0.18812, 0.144935, 0.067594, 0.092881, 0.185198, 0.196879, 0.196879, 0.15284, 0.17593, 0.164327, 0.21291, 0.194234, 0.206376, 0.295083, 0.366687, 0.349426, 0.328603, 0.324872, 0.342579, 0.42561, 0.342579, 0.346032, 0.346032, 0.486429, 0.4292, 0.324872, 0.25406, 0.232838, 0.324872, 0.308712, 0.308712, 0.236433, 0.170161, 0.239899, 0.173081, 0.179055, 0.179055, 0.191378, 0.206376, 0.206376, 0.225814, 0.332115, 0.349426, 0.335645, 0.281712, 0.25031, 0.339168, 0.422041, 0.4292, 0.418646, 0.384043, 0.281712, 0.366687, 0.366687, 0.288399, 0.36309, 0.284882, 0.291804, 0.295083, 0.284882, 0.268042, 0.291804, 0.232838, 0.216401, 0.222385, 0.257454, 0.291804, 0.324872, 0.284882, 0.257454, 0.264545, 0.291804, 0.394753, 0.387226, 0.384043, 0.387226, 0.394753, 0.394753, 0.370445, 0.335645, 0.328603, 0.328603, 0.318242, 0.346032, 0.36309, 0.4292, 0.335645, 0.377384, 0.288399, 0.308712, 0.332115, 0.335645, 0.339168, 0.356642, 0.332115, 0.40511, 0.51388, 0.414856, 0.5017, 0.4292, 0.370445, 0.301917, 0.30533, 0.30533, 0.222385, 0.25031, 0.278302, 0.301917, 0.298791, 0.356642, 0.301917, 0.308712, 0.291804, 0.291804, 0.281712, 0.308712, 0.318242, 0.31487, 0.40511, 0.418646, 0.414856, 0.497853, 0.51388, 0.458154, 0.387226, 0.465241, 0.40511, 0.41194, 0.468512, 0.5017, 0.505461, 0.486429, 0.480142, 0.401658, 0.40511, 0.328603, 0.298791, 0.271506, 0.243554, 0.216401, 0.164327, 0.225814, 0.191378, 0.236433, 0.291804, 0.359901], '')</t>
  </si>
  <si>
    <t>[137, 179, 180, 181, 182, 183, 184, 185, 186, 187, 722, 724, 748, 755, 756]</t>
  </si>
  <si>
    <t>UPI00021861E1 status=activ</t>
  </si>
  <si>
    <t>([0.092881, 0.038858, 0.056825, 0.023963, 0.033407, 0.025762, 0.034068, 0.048328, 0.044297, 0.040537, 0.050641, 0.071867, 0.034884, 0.017797, 0.009728, 0.016528, 0.032017, 0.020165, 0.021381, 0.01204, 0.007091, 0.005799, 0.006533, 0.004388, 0.004208, 0.003014, 0.003757, 0.00389, 0.002705, 0.002117, 0.002396, 0.001675, 0.001906, 0.002396, 0.003276, 0.003366, 0.002529, 0.002435, 0.003212, 0.003246, 0.003014, 0.00316, 0.002727, 0.002976, 0.004483, 0.005872, 0.006078, 0.006142, 0.00515, 0.005223, 0.007877, 0.008409, 0.014783, 0.009401, 0.008895, 0.008895, 0.009728, 0.009015, 0.00777, 0.008002, 0.010131, 0.020165, 0.038858, 0.073402, 0.102787, 0.049374, 0.064632, 0.122885, 0.050641, 0.0704, 0.155435, 0.085092, 0.03976, 0.018415, 0.013821, 0.019109, 0.015344, 0.014783, 0.031287, 0.019109, 0.017447, 0.010131, 0.007422, 0.005872, 0.004646, 0.003366, 0.00407, 0.002881, 0.00283, 0.004208, 0.004431, 0.004247, 0.004247, 0.005734, 0.008723, 0.016257, 0.016257, 0.020522, 0.020522, 0.010372, 0.010926, 0.009401, 0.011903, 0.011903, 0.017797, 0.014783, 0.027463, 0.0198, 0.021381, 0.023087, 0.013613, 0.008002, 0.005378, 0.00777, 0.006142, 0.004431, 0.004431, 0.003341, 0.003607, 0.003555, 0.00389, 0.004899, 0.004161, 0.004736, 0.006078, 0.004689, 0.004899, 0.004899, 0.006988, 0.010509, 0.011518, 0.020522, 0.040537, 0.085092, 0.040537, 0.066181, 0.058088, 0.055536, 0.106997, 0.046336, 0.096677, 0.069024, 0.055536, 0.056825, 0.043307, 0.046336, 0.058088, 0.109221, 0.102787, 0.067594, 0.032677, 0.026338, 0.026338, 0.016257, 0.009977, 0.012491, 0.009977, 0.019109, 0.01078, 0.008409, 0.013265, 0.00777, 0.008525, 0.010926, 0.017797, 0.025316, 0.025762, 0.033407, 0.025316, 0.014586, 0.019109, 0.016021, 0.016826, 0.015694, 0.023087, 0.022306, 0.023963, 0.021381, 0.010926, 0.018106, 0.018106, 0.011669, 0.018415, 0.016528, 0.010372, 0.008624, 0.005799, 0.004921, 0.003431, 0.003109, 0.002881, 0.001936, 0.003053, 0.003079, 0.003109, 0.003366, 0.004577, 0.004161, 0.00558, 0.006533, 0.007259, 0.010509, 0.014315, 0.017447, 0.038042, 0.067594, 0.066181, 0.122885, 0.173081, 0.30533, 0.281712, 0.408655, 0.562014, 0.436924, 0.332115, 0.335645, 0.321458, 0.328603, 0.414856, 0.295083, 0.342579, 0.229226, 0.134866, 0.139895, 0.090864, 0.043307, 0.047319, 0.034884, 0.018415, 0.017447, 0.009728, 0.00962, 0.008276, 0.006078, 0.006795, 0.007091, 0.007091, 0.006795, 0.006567, 0.005683, 0.006245, 0.00515, 0.004577, 0.003997, 0.004135, 0.005378, 0.00558, 0.003924, 0.004513, 0.006194, 0.005872, 0.007177, 0.009096, 0.007259, 0.006194, 0.007877, 0.009096, 0.005872, 0.004247, 0.004388, 0.005011, 0.004247, 0.00407, 0.004611, 0.006619, 0.006701, 0.004736, 0.004611, 0.006245, 0.007422, 0.006482, 0.004736, 0.004689, 0.005318, 0.008156, 0.008804, 0.008804, 0.010509, 0.01227, 0.021816, 0.014075, 0.013613, 0.016826, 0.024393, 0.024393, 0.01227, 0.008156, 0.008723, 0.013821, 0.014783, 0.012727, 0.009865, 0.010221, 0.010372, 0.008002, 0.005249, 0.007315, 0.005623, 0.004775, 0.005378, 0.003701, 0.00316, 0.00246, 0.003431, 0.00283, 0.003727, 0.004736, 0.006795, 0.006374, 0.006374, 0.004976, 0.003757, 0.003963, 0.003555, 0.0028, 0.002366, 0.002503, 0.001709, 0.002276, 0.001906, 0.001602, 0.00243, 0.003607, 0.003298, 0.002336, 0.0028, 0.003053, 0.002435, 0.002327, 0.00243, 0.001748, 0.001748, 0.00231, 0.0028, 0.004414, 0.006374, 0.007495, 0.010372, 0.010131, 0.010131, 0.017447, 0.018787, 0.013613, 0.014075, 0.025316, 0.043307, 0.043307, 0.019109, 0.03976, 0.038042, 0.035586, 0.058088, 0.038042, 0.045352, 0.046336, 0.045352, 0.023087, 0.017797, 0.011342, 0.012727, 0.013016, 0.00777, 0.011106, 0.009865, 0.008276, 0.005992, 0.005992, 0.005872, 0.007177, 0.00515, 0.003821, 0.005223, 0.00407, 0.005011, 0.004247, 0.003804, 0.003727, 0.004976, 0.007315, 0.006482, 0.009401, 0.008156, 0.010131, 0.008895, 0.013613, 0.017447, 0.033407, 0.037156, 0.036378, 0.035586, 0.073402, 0.073402, 0.078022, 0.071867, 0.05306, 0.051831, 0.051831, 0.027463, 0.013821, 0.014586, 0.016021, 0.010372, 0.014783, 0.015078, 0.012491, 0.00962, 0.006482, 0.004646, 0.003366, 0.003366, 0.003366, 0.002555, 0.002581, 0.00231, 0.00316, 0.004315, 0.004247, 0.003478, 0.004736, 0.005223, 0.005086, 0.007091, 0.010372, 0.006374, 0.005378, 0.006795, 0.008409, 0.010221, 0.012727, 0.017797, 0.020522, 0.015694, 0.019109, 0.041405, 0.051831, 0.040537, 0.040537, 0.083462, 0.167087, 0.182256, 0.284882, 0.295083, 0.173081, 0.15284, 0.219301, 0.271506, 0.308712, 0.203355, 0.268042, 0.318242, 0.387226, 0.268042, 0.370445, 0.42561, 0.387226, 0.377384, 0.408655, 0.384043, 0.359901, 0.321458, 0.264545, 0.216401, 0.167087, 0.339168], '')</t>
  </si>
  <si>
    <t>[212]</t>
  </si>
  <si>
    <t>UPI00021861E2 status=activ</t>
  </si>
  <si>
    <t>([0.129801, 0.182256, 0.11371, 0.134866, 0.090864, 0.078022, 0.046336, 0.058088, 0.076542, 0.049374, 0.064632, 0.074921, 0.067594, 0.088832, 0.120615, 0.122885, 0.125101, 0.118441, 0.116183, 0.069024, 0.129801, 0.129801, 0.090864, 0.15284, 0.18812, 0.243554, 0.284882, 0.387226, 0.390993, 0.284882, 0.377384, 0.401658, 0.433034, 0.374039, 0.366687, 0.308712, 0.295083, 0.398279, 0.40511, 0.398279, 0.394753, 0.394753, 0.394753, 0.450668, 0.440853, 0.41194, 0.349426, 0.394753, 0.377384, 0.30533, 0.408655, 0.366687, 0.243554, 0.191378, 0.281712, 0.257454, 0.342579, 0.332115, 0.26085, 0.191378, 0.182256, 0.268042, 0.167087, 0.161087, 0.15284, 0.094817, 0.11371, 0.170161, 0.147574, 0.134866, 0.179055, 0.15008, 0.170161, 0.25031, 0.264545, 0.216401, 0.21291, 0.164327, 0.139895], '')</t>
  </si>
  <si>
    <t>UPI00021861E3 status=activ</t>
  </si>
  <si>
    <t>([0.18812, 0.247041, 0.158265, 0.209395, 0.155435, 0.209395, 0.236433, 0.298791, 0.232838, 0.182256, 0.147574, 0.170161, 0.164327, 0.139895, 0.15008, 0.232838, 0.239899, 0.236433, 0.30533, 0.401658, 0.408655, 0.408655, 0.31487, 0.4292, 0.335645, 0.335645, 0.321458, 0.328603, 0.295083, 0.30533, 0.384043, 0.454136, 0.465241, 0.374039, 0.374039, 0.349426, 0.346032, 0.271506, 0.185198, 0.219301, 0.219301, 0.21291, 0.225814, 0.321458, 0.291804, 0.384043, 0.366687, 0.278302, 0.295083, 0.324872, 0.41194, 0.414856, 0.422041, 0.332115, 0.422041, 0.332115, 0.328603, 0.288399, 0.356642, 0.352862, 0.291804, 0.203355, 0.209395, 0.209395, 0.167087, 0.185198, 0.179055, 0.268042, 0.281712, 0.179055, 0.10481, 0.106997, 0.111485, 0.11371, 0.17593, 0.109221, 0.17593, 0.179055, 0.144935, 0.170161, 0.222385, 0.26085, 0.257454, 0.247041, 0.332115, 0.374039, 0.271506, 0.170161, 0.139895, 0.21291, 0.31487, 0.349426, 0.328603, 0.21291, 0.118441, 0.116183, 0.196879, 0.125101, 0.147574, 0.239899, 0.225814, 0.229226, 0.144935, 0.15008, 0.083462, 0.074921, 0.074921, 0.081712, 0.17593, 0.209395, 0.111485, 0.11371, 0.092881, 0.102787, 0.155435, 0.284882, 0.25406, 0.158265, 0.236433, 0.125101, 0.060549, 0.056825, 0.073402, 0.122885, 0.120615, 0.118441, 0.0704, 0.041405, 0.05306, 0.043307, 0.042364, 0.081712, 0.074921, 0.120615, 0.120615, 0.144935, 0.078022, 0.073402, 0.073402, 0.081712, 0.074921, 0.073402, 0.074921, 0.045352, 0.046336, 0.06312, 0.102787, 0.147574, 0.196879, 0.203355, 0.170161, 0.134866, 0.106997, 0.0704, 0.040537], '')</t>
  </si>
  <si>
    <t>UPI00021861E4 status=activ</t>
  </si>
  <si>
    <t>([0.106997, 0.170161, 0.209395, 0.271506, 0.321458, 0.229226, 0.301917, 0.328603, 0.26085, 0.295083, 0.335645, 0.284882, 0.308712, 0.257454, 0.380708, 0.31487, 0.444081, 0.440853, 0.398279, 0.436924, 0.468512, 0.497853, 0.5017, 0.41194, 0.318242, 0.236433, 0.298791, 0.200174, 0.196879, 0.247041, 0.15008, 0.134866, 0.15284, 0.15008, 0.257454, 0.164327, 0.264545, 0.239899, 0.225814, 0.196879, 0.185198, 0.161087, 0.161087, 0.079919, 0.137348, 0.206376, 0.284882, 0.321458, 0.42561, 0.42561, 0.390993, 0.401658, 0.40511, 0.390993, 0.390993, 0.324872, 0.324872, 0.308712, 0.232838, 0.173081, 0.243554, 0.247041, 0.209395, 0.206376, 0.335645, 0.349426, 0.281712, 0.271506, 0.182256, 0.083462, 0.0704, 0.127496, 0.194234, 0.209395, 0.311707, 0.229226, 0.18812, 0.167087, 0.144935, 0.203355, 0.236433, 0.15284, 0.155435, 0.21291, 0.18812, 0.167087, 0.147574, 0.219301, 0.21291, 0.318242, 0.328603, 0.374039, 0.25406, 0.194234, 0.194234, 0.194234, 0.25406, 0.25406, 0.278302, 0.281712, 0.288399, 0.311707, 0.433034, 0.4292, 0.440853, 0.384043, 0.398279, 0.41194, 0.370445, 0.370445, 0.318242, 0.384043, 0.346032, 0.346032, 0.447574, 0.346032, 0.332115, 0.308712, 0.295083, 0.366687, 0.366687, 0.275179, 0.298791, 0.182256, 0.120615, 0.060549, 0.106997, 0.098513, 0.054297, 0.064632, 0.043307, 0.059222, 0.079919, 0.096677, 0.15284, 0.137348, 0.182256, 0.17593, 0.21291, 0.311707, 0.222385, 0.17593, 0.173081, 0.106997, 0.173081, 0.222385, 0.298791, 0.291804, 0.295083, 0.311707, 0.308712, 0.374039, 0.257454, 0.161087, 0.167087, 0.173081, 0.102787, 0.102787, 0.098513, 0.088832, 0.049374, 0.086953, 0.118441, 0.158265, 0.222385, 0.161087, 0.11371, 0.134866, 0.137348, 0.116183, 0.164327, 0.161087, 0.194234, 0.308712, 0.390993, 0.394753, 0.398279, 0.384043, 0.346032, 0.349426, 0.374039, 0.433034, 0.42561, 0.42561, 0.472492, 0.472492, 0.472492, 0.472492, 0.480142, 0.483068, 0.509769, 0.51388, 0.557691, 0.42561, 0.374039, 0.387226, 0.398279, 0.298791, 0.370445, 0.436924, 0.342579, 0.321458, 0.25406, 0.257454, 0.284882, 0.209395, 0.209395, 0.281712, 0.308712, 0.271506, 0.26085, 0.179055, 0.185198, 0.164327, 0.247041, 0.298791, 0.298791, 0.284882, 0.264545, 0.30533, 0.278302, 0.284882, 0.194234, 0.295083, 0.264545, 0.185198, 0.222385, 0.25406, 0.25406, 0.321458, 0.349426, 0.268042, 0.324872, 0.239899, 0.144935, 0.147574, 0.137348, 0.158265, 0.170161, 0.275179, 0.17593, 0.209395, 0.225814, 0.25406, 0.281712, 0.222385, 0.308712, 0.308712, 0.271506, 0.26085, 0.179055, 0.179055, 0.179055, 0.21291, 0.200174, 0.308712, 0.194234, 0.158265, 0.069024, 0.06184, 0.06184, 0.10481, 0.079919, 0.06184, 0.10481, 0.086953, 0.15008, 0.155435, 0.15284, 0.092881, 0.081712, 0.142424, 0.147574, 0.232838, 0.147574, 0.158265, 0.15284, 0.25406, 0.219301, 0.301917, 0.271506, 0.18812, 0.116183, 0.144935, 0.257454, 0.247041, 0.243554, 0.15008, 0.142424, 0.173081, 0.26085, 0.200174, 0.191378, 0.203355, 0.200174, 0.191378, 0.278302, 0.229226, 0.147574, 0.206376, 0.203355, 0.203355, 0.301917, 0.30533, 0.311707, 0.295083, 0.257454, 0.26085, 0.352862, 0.366687, 0.278302, 0.295083, 0.384043, 0.384043, 0.36309, 0.324872, 0.346032, 0.346032, 0.374039, 0.374039, 0.301917, 0.239899, 0.291804, 0.275179, 0.247041, 0.209395, 0.18812, 0.18812, 0.15284, 0.122885, 0.086953, 0.137348, 0.085092, 0.056825, 0.035586], '')</t>
  </si>
  <si>
    <t>[22, 190, 191, 192]</t>
  </si>
  <si>
    <t>UPI00021861E5 status=activ</t>
  </si>
  <si>
    <t>([0.025316, 0.038042, 0.054297, 0.098513, 0.045352, 0.046336, 0.030003, 0.050641, 0.064632, 0.079919, 0.10481, 0.0704, 0.030611, 0.032017, 0.025762, 0.056825, 0.0704, 0.092881, 0.18812, 0.239899, 0.236433, 0.268042, 0.275179, 0.191378, 0.098513, 0.120615, 0.085092, 0.164327, 0.161087, 0.161087, 0.096677, 0.073402, 0.134866, 0.147574, 0.098513, 0.191378, 0.137348, 0.132295, 0.134866, 0.134866, 0.127496, 0.071867, 0.03976, 0.038858, 0.073402, 0.073402, 0.060549, 0.086953, 0.088832, 0.076542, 0.042364, 0.044297, 0.055536, 0.032017, 0.030611, 0.05306, 0.054297, 0.035586, 0.030611, 0.019109, 0.010131, 0.013265, 0.019401, 0.019401, 0.023087, 0.024393, 0.045352, 0.094817, 0.118441, 0.064632, 0.064632, 0.064632, 0.055536, 0.044297, 0.088832, 0.161087, 0.161087, 0.096677, 0.170161, 0.167087, 0.236433, 0.232838, 0.134866, 0.134866, 0.219301, 0.200174, 0.15284, 0.127496, 0.083462, 0.092881, 0.078022, 0.045352, 0.086953, 0.139895, 0.17593, 0.170161, 0.098513, 0.042364, 0.081712, 0.090864, 0.069024, 0.055536, 0.116183, 0.134866, 0.079919, 0.064632, 0.06312, 0.079919, 0.056825, 0.067594, 0.038042, 0.038858, 0.069024, 0.047319, 0.060549, 0.056825, 0.054297, 0.10481, 0.161087, 0.100716, 0.090864, 0.074921, 0.098513, 0.096677, 0.081712, 0.161087, 0.15284, 0.098513, 0.098513, 0.170161, 0.132295, 0.118441, 0.196879, 0.21291, 0.170161, 0.142424, 0.15008, 0.081712, 0.088832, 0.125101, 0.155435, 0.088832, 0.137348, 0.132295, 0.139895, 0.139895, 0.127496, 0.134866, 0.122885, 0.122885, 0.056825, 0.055536, 0.102787, 0.098513, 0.090864, 0.158265, 0.200174, 0.120615, 0.196879, 0.173081, 0.158265, 0.191378, 0.216401, 0.179055, 0.17593, 0.102787, 0.111485, 0.085092, 0.111485, 0.109221, 0.109221, 0.203355, 0.298791, 0.291804, 0.200174, 0.122885, 0.122885, 0.073402, 0.129801, 0.129801, 0.129801, 0.085092, 0.048328, 0.081712, 0.109221, 0.059222, 0.111485, 0.17593, 0.21291, 0.127496, 0.232838, 0.200174, 0.203355, 0.11371, 0.092881, 0.134866, 0.196879, 0.158265, 0.209395, 0.170161, 0.137348, 0.102787, 0.15284, 0.26085], '')</t>
  </si>
  <si>
    <t>UPI00021861E6 status=activ</t>
  </si>
  <si>
    <t>([0.046336, 0.0704, 0.100716, 0.158265, 0.109221, 0.158265, 0.185198, 0.173081, 0.170161, 0.129801, 0.155435, 0.185198, 0.257454, 0.356642, 0.377384, 0.401658, 0.51388, 0.525368, 0.541878, 0.585406, 0.59508, 0.541878, 0.509769, 0.42561, 0.370445, 0.366687, 0.21291, 0.21291, 0.194234, 0.116183, 0.173081, 0.167087, 0.182256, 0.120615, 0.106997, 0.094817, 0.081712, 0.0704, 0.067594, 0.069024, 0.058088, 0.045352, 0.0704, 0.086953, 0.088832, 0.06184, 0.122885, 0.122885, 0.086953, 0.142424, 0.25406, 0.25406, 0.278302, 0.179055, 0.194234, 0.191378, 0.191378, 0.164327, 0.167087, 0.142424, 0.088832, 0.142424, 0.173081, 0.15284, 0.106997, 0.158265, 0.239899, 0.137348, 0.225814, 0.225814, 0.196879, 0.219301, 0.15284, 0.096677, 0.15008, 0.147574, 0.147574, 0.071867, 0.081712, 0.05306, 0.073402, 0.10481, 0.051831, 0.051831, 0.066181, 0.044297, 0.051831, 0.058088, 0.047319, 0.046336, 0.078022, 0.078022, 0.041405, 0.078022, 0.118441, 0.069024, 0.048328, 0.055536, 0.118441, 0.120615, 0.122885, 0.0704, 0.071867, 0.085092, 0.086953, 0.079919, 0.182256, 0.170161, 0.155435, 0.281712, 0.281712, 0.288399, 0.288399, 0.370445, 0.356642, 0.271506, 0.356642, 0.476583, 0.36309, 0.359901, 0.40511, 0.476583, 0.465241, 0.401658, 0.433034, 0.436924, 0.461924, 0.436924, 0.339168, 0.275179, 0.18812, 0.219301, 0.125101, 0.132295, 0.134866, 0.15008, 0.239899, 0.21291, 0.225814, 0.239899, 0.209395, 0.17593, 0.122885, 0.161087, 0.239899, 0.222385, 0.147574, 0.0704, 0.055536, 0.096677, 0.079919, 0.129801, 0.132295, 0.127496, 0.122885, 0.142424, 0.076542, 0.0704, 0.088832, 0.049374, 0.085092, 0.0704, 0.083462, 0.139895, 0.164327, 0.139895, 0.206376, 0.222385, 0.324872, 0.298791, 0.243554, 0.328603, 0.236433, 0.229226, 0.318242, 0.243554, 0.209395, 0.295083, 0.25031, 0.243554, 0.239899, 0.232838, 0.219301, 0.194234, 0.173081, 0.15284, 0.122885, 0.122885, 0.144935, 0.15008, 0.15008, 0.147574, 0.129801, 0.116183, 0.122885, 0.127496, 0.191378, 0.21291, 0.209395, 0.247041, 0.257454, 0.352862, 0.324872, 0.370445, 0.408655, 0.374039, 0.321458, 0.36309, 0.332115, 0.374039, 0.377384, 0.374039, 0.370445, 0.332115, 0.440853, 0.436924, 0.444081, 0.454136, 0.444081, 0.465241, 0.418646, 0.384043, 0.339168, 0.374039, 0.339168, 0.332115, 0.36309, 0.335645, 0.342579, 0.268042, 0.173081, 0.102787, 0.158265, 0.222385, 0.222385, 0.194234, 0.164327, 0.182256, 0.17593, 0.17593, 0.098513, 0.132295, 0.129801, 0.081712, 0.083462, 0.127496, 0.076542, 0.045352, 0.088832, 0.085092, 0.167087, 0.247041, 0.339168, 0.284882, 0.284882, 0.268042, 0.232838, 0.264545, 0.203355, 0.229226, 0.191378, 0.281712, 0.30533, 0.342579, 0.490133, 0.480142, 0.509769, 0.648219, 0.671169, 0.529623, 0.538167, 0.436924, 0.352862, 0.236433, 0.281712, 0.278302, 0.36309, 0.42561, 0.339168, 0.339168, 0.308712, 0.339168, 0.291804, 0.179055, 0.173081, 0.147574, 0.090864, 0.090864, 0.088832, 0.134866, 0.247041, 0.25406, 0.301917, 0.30533, 0.422041, 0.31487, 0.25406, 0.222385, 0.243554, 0.332115, 0.36309, 0.278302, 0.21291, 0.222385, 0.31487, 0.225814, 0.247041, 0.25031, 0.144935, 0.127496, 0.122885, 0.118441, 0.118441, 0.088832, 0.15008, 0.161087, 0.225814, 0.191378, 0.243554, 0.222385, 0.182256, 0.125101, 0.191378, 0.25406, 0.295083, 0.216401, 0.298791, 0.179055, 0.257454, 0.232838, 0.179055, 0.11371, 0.11371, 0.100716, 0.137348, 0.134866, 0.073402, 0.073402, 0.132295, 0.094817, 0.076542, 0.079919, 0.10481, 0.083462, 0.06184, 0.03976, 0.054297, 0.037156, 0.078022], '')</t>
  </si>
  <si>
    <t>[16, 17, 18, 19, 20, 21, 22, 266, 267, 268, 269, 270]</t>
  </si>
  <si>
    <t>UPI00021861E7 status=activ</t>
  </si>
  <si>
    <t>([0.158265, 0.096677, 0.102787, 0.106997, 0.137348, 0.106997, 0.137348, 0.098513, 0.0704, 0.090864, 0.066181, 0.088832, 0.085092, 0.049374, 0.050641, 0.049374, 0.041405, 0.059222, 0.0704, 0.092881, 0.094817, 0.161087, 0.243554, 0.275179, 0.298791, 0.298791, 0.275179, 0.243554, 0.335645, 0.324872, 0.321458, 0.418646, 0.390993, 0.257454, 0.352862, 0.398279, 0.398279, 0.436924, 0.380708, 0.394753, 0.41194, 0.339168, 0.335645, 0.335645, 0.257454, 0.216401, 0.247041, 0.339168, 0.288399, 0.275179, 0.366687, 0.278302, 0.295083, 0.25031, 0.278302, 0.295083, 0.194234, 0.132295, 0.132295, 0.098513, 0.090864, 0.137348, 0.118441, 0.11371, 0.11371, 0.185198, 0.155435, 0.106997, 0.11371, 0.182256, 0.21291, 0.18812, 0.203355, 0.127496, 0.139895, 0.216401, 0.200174, 0.185198, 0.17593, 0.179055, 0.239899, 0.25406, 0.275179, 0.36309, 0.281712, 0.301917, 0.318242, 0.366687, 0.40511, 0.387226, 0.298791, 0.268042, 0.288399, 0.359901, 0.311707, 0.308712, 0.324872, 0.324872, 0.352862, 0.41194, 0.398279, 0.42561, 0.408655, 0.394753, 0.284882, 0.36309, 0.332115, 0.222385, 0.179055, 0.158265, 0.088832, 0.137348, 0.161087, 0.179055, 0.179055, 0.31487, 0.380708, 0.36309, 0.352862, 0.450668, 0.447574, 0.458154, 0.384043, 0.401658, 0.295083, 0.311707, 0.222385, 0.194234, 0.271506, 0.268042, 0.291804, 0.335645, 0.339168, 0.318242, 0.298791, 0.311707, 0.298791, 0.264545, 0.167087, 0.161087, 0.15008, 0.147574, 0.139895, 0.216401, 0.137348, 0.132295, 0.139895, 0.222385, 0.25031, 0.25031, 0.342579, 0.356642, 0.447574, 0.447574, 0.40511, 0.332115, 0.339168, 0.352862, 0.308712, 0.30533, 0.30533, 0.278302, 0.216401, 0.219301, 0.219301, 0.295083, 0.394753, 0.483068, 0.486429, 0.505461, 0.545602, 0.444081, 0.408655, 0.288399, 0.21291, 0.257454, 0.332115, 0.229226, 0.200174, 0.200174, 0.278302, 0.247041, 0.275179, 0.339168, 0.335645, 0.332115, 0.25406, 0.25406, 0.173081, 0.118441, 0.106997, 0.086953, 0.085092, 0.085092, 0.147574, 0.222385, 0.173081, 0.203355, 0.26085, 0.275179, 0.26085, 0.295083, 0.324872, 0.243554, 0.243554, 0.239899, 0.200174, 0.219301, 0.164327, 0.209395, 0.196879, 0.17593, 0.191378, 0.284882, 0.342579, 0.349426, 0.339168, 0.31487, 0.203355, 0.232838, 0.137348, 0.18812, 0.182256, 0.18812, 0.275179, 0.301917, 0.281712, 0.311707, 0.387226, 0.349426, 0.380708, 0.458154, 0.494003, 0.444081, 0.40511, 0.346032, 0.275179, 0.25406, 0.216401, 0.271506, 0.264545, 0.301917, 0.30533, 0.301917, 0.30533, 0.311707, 0.247041, 0.288399, 0.295083, 0.257454, 0.349426, 0.264545, 0.236433, 0.15284, 0.21291, 0.236433, 0.185198, 0.182256, 0.209395, 0.284882, 0.31487, 0.324872, 0.308712, 0.346032, 0.366687, 0.370445, 0.366687, 0.440853, 0.433034, 0.433034, 0.374039, 0.377384, 0.472492, 0.414856, 0.433034, 0.370445, 0.271506, 0.349426, 0.332115, 0.288399, 0.31487, 0.30533, 0.308712, 0.324872, 0.318242, 0.318242, 0.318242, 0.321458, 0.288399, 0.196879, 0.111485, 0.170161, 0.185198, 0.185198, 0.247041, 0.225814, 0.216401, 0.308712, 0.311707, 0.401658, 0.440853, 0.444081, 0.483068, 0.387226, 0.390993, 0.398279, 0.377384, 0.352862, 0.284882, 0.301917, 0.346032, 0.422041, 0.349426, 0.339168, 0.332115, 0.359901, 0.458154, 0.486429, 0.497853, 0.5017, 0.408655, 0.422041, 0.422041, 0.284882, 0.288399, 0.328603, 0.301917, 0.229226, 0.275179, 0.301917, 0.318242, 0.335645, 0.356642, 0.450668, 0.444081, 0.450668, 0.461924, 0.346032, 0.346032, 0.257454, 0.158265, 0.236433, 0.203355, 0.209395, 0.229226, 0.229226, 0.179055, 0.200174, 0.268042, 0.236433, 0.26085, 0.26085, 0.298791, 0.311707, 0.275179, 0.284882, 0.25031, 0.164327, 0.185198, 0.182256, 0.264545, 0.284882, 0.239899, 0.271506, 0.268042, 0.332115, 0.41194, 0.390993, 0.284882, 0.324872, 0.281712, 0.232838, 0.200174, 0.167087, 0.167087, 0.173081, 0.106997, 0.122885, 0.196879, 0.284882, 0.203355, 0.209395, 0.18812, 0.21291, 0.137348, 0.137348, 0.144935, 0.122885, 0.203355, 0.298791, 0.271506, 0.225814, 0.295083, 0.349426, 0.349426, 0.257454, 0.247041, 0.324872, 0.324872, 0.342579, 0.342579, 0.394753, 0.36309, 0.458154, 0.408655, 0.483068, 0.483068, 0.40511, 0.387226, 0.295083, 0.194234, 0.200174, 0.239899, 0.239899, 0.222385, 0.25406, 0.308712, 0.324872, 0.332115, 0.346032, 0.209395, 0.17593, 0.225814, 0.17593, 0.134866, 0.18812, 0.194234, 0.17593, 0.26085, 0.298791, 0.387226, 0.505461, 0.505461, 0.525368, 0.525368, 0.422041, 0.390993, 0.41194, 0.321458, 0.291804, 0.17593, 0.291804, 0.324872, 0.31487, 0.291804, 0.25031, 0.26085, 0.18812, 0.191378, 0.134866, 0.147574, 0.127496, 0.122885, 0.069024, 0.067594, 0.06312, 0.102787, 0.073402, 0.038042, 0.078022, 0.098513, 0.111485, 0.11371, 0.118441, 0.118441, 0.116183, 0.225814, 0.139895, 0.179055, 0.109221, 0.164327, 0.164327, 0.127496, 0.066181, 0.094817, 0.111485, 0.06312, 0.043307, 0.071867, 0.134866, 0.122885, 0.125101, 0.125101, 0.132295, 0.127496, 0.125101, 0.134866, 0.096677, 0.120615, 0.120615, 0.129801, 0.102787, 0.092881, 0.155435, 0.268042, 0.291804, 0.26085, 0.25031, 0.324872, 0.356642, 0.352862, 0.291804, 0.275179, 0.352862, 0.352862, 0.278302, 0.281712, 0.342579, 0.366687, 0.414856, 0.359901, 0.394753, 0.436924, 0.349426, 0.288399, 0.298791, 0.301917, 0.335645, 0.40511, 0.394753, 0.366687, 0.374039, 0.370445, 0.36309, 0.318242, 0.185198, 0.239899, 0.161087, 0.21291, 0.216401, 0.134866, 0.200174, 0.247041, 0.26085, 0.339168, 0.401658, 0.288399, 0.203355, 0.216401, 0.275179, 0.284882, 0.291804, 0.301917, 0.281712, 0.298791, 0.264545, 0.370445, 0.380708, 0.465241, 0.346032, 0.26085, 0.366687, 0.281712, 0.216401, 0.120615, 0.132295, 0.132295, 0.116183, 0.182256, 0.179055, 0.170161, 0.158265, 0.098513, 0.051831, 0.071867, 0.064632, 0.088832, 0.071867, 0.038858, 0.043307, 0.06184, 0.102787, 0.111485, 0.17593, 0.243554, 0.271506, 0.264545, 0.25031, 0.25406, 0.268042, 0.25406, 0.25031, 0.247041, 0.295083, 0.380708, 0.422041, 0.342579, 0.394753, 0.394753, 0.422041, 0.374039, 0.308712, 0.247041, 0.239899, 0.239899, 0.158265, 0.239899, 0.139895, 0.139895, 0.25031, 0.243554, 0.25031, 0.236433, 0.158265, 0.134866, 0.132295, 0.137348, 0.15284, 0.086953, 0.10481, 0.088832, 0.118441, 0.170161, 0.15008, 0.083462, 0.086953, 0.086953, 0.038042, 0.05306, 0.05306, 0.050641, 0.051831, 0.056825, 0.055536, 0.056825, 0.050641, 0.050641, 0.051831, 0.06184, 0.11371, 0.056825, 0.100716, 0.096677, 0.118441, 0.120615, 0.164327, 0.137348, 0.185198, 0.281712, 0.321458, 0.295083, 0.247041, 0.194234, 0.132295, 0.098513], '')</t>
  </si>
  <si>
    <t>[169, 170, 319, 431, 432, 433, 434]</t>
  </si>
  <si>
    <t>UPI00021861E8 status=activ</t>
  </si>
  <si>
    <t>([0.044297, 0.064632, 0.028695, 0.018787, 0.028695, 0.041405, 0.058088, 0.038042, 0.051831, 0.073402, 0.109221, 0.081712, 0.078022, 0.040537, 0.05306, 0.054297, 0.06312, 0.094817, 0.076542, 0.076542, 0.111485, 0.182256, 0.109221, 0.194234, 0.288399, 0.167087, 0.167087, 0.100716, 0.179055, 0.179055, 0.134866, 0.054297, 0.098513, 0.10481, 0.118441, 0.118441, 0.116183, 0.167087, 0.167087, 0.120615, 0.120615, 0.120615, 0.066181, 0.0704, 0.073402, 0.059222, 0.122885, 0.122885, 0.122885, 0.111485, 0.111485, 0.137348, 0.209395, 0.147574, 0.120615, 0.109221, 0.106997, 0.060549, 0.06184, 0.06184, 0.109221, 0.127496, 0.090864, 0.096677, 0.164327, 0.100716, 0.102787, 0.059222, 0.06312, 0.059222, 0.060549, 0.028107, 0.030003, 0.035586, 0.060549, 0.079919, 0.137348, 0.069024, 0.122885, 0.120615, 0.122885, 0.06184, 0.049374, 0.086953, 0.155435, 0.078022, 0.129801, 0.092881, 0.155435, 0.170161, 0.236433, 0.158265, 0.182256, 0.173081, 0.17593, 0.161087, 0.173081, 0.17593, 0.17593, 0.167087, 0.164327, 0.10481, 0.196879, 0.164327, 0.164327, 0.179055, 0.318242, 0.239899, 0.328603, 0.243554, 0.219301, 0.26085, 0.236433, 0.332115, 0.25406, 0.284882, 0.288399, 0.257454, 0.264545, 0.271506, 0.194234, 0.200174, 0.229226, 0.25406, 0.318242, 0.324872, 0.308712, 0.200174, 0.203355, 0.203355, 0.216401, 0.216401, 0.21291, 0.321458, 0.222385, 0.311707, 0.206376, 0.206376, 0.137348, 0.139895, 0.25406, 0.25031, 0.243554, 0.335645, 0.196879, 0.170161, 0.179055, 0.17593, 0.21291, 0.291804, 0.219301, 0.298791, 0.185198, 0.090864, 0.092881, 0.164327, 0.085092, 0.085092, 0.090864, 0.155435, 0.139895, 0.147574, 0.222385, 0.15284, 0.170161, 0.30533, 0.243554, 0.164327, 0.094817, 0.125101, 0.079919, 0.116183, 0.120615, 0.236433, 0.352862, 0.380708, 0.366687, 0.398279, 0.497853, 0.486429, 0.483068, 0.497853, 0.486429, 0.5017, 0.626927, 0.509769, 0.374039, 0.349426, 0.4292, 0.534167, 0.497853, 0.494003, 0.509769, 0.521092, 0.509769, 0.472492, 0.418646, 0.433034, 0.521092, 0.494003, 0.422041, 0.418646, 0.401658, 0.356642, 0.339168, 0.349426, 0.346032, 0.458154, 0.468512, 0.480142, 0.476583, 0.509769, 0.626927, 0.509769, 0.414856, 0.36309, 0.298791, 0.328603, 0.232838, 0.247041, 0.257454, 0.257454, 0.25031, 0.264545, 0.295083, 0.222385, 0.206376, 0.288399, 0.182256, 0.182256, 0.111485, 0.11371, 0.076542, 0.03976, 0.0704, 0.106997, 0.079919, 0.118441, 0.132295, 0.170161, 0.102787, 0.106997, 0.106997, 0.109221, 0.102787, 0.096677, 0.142424, 0.139895, 0.079919, 0.155435, 0.15008, 0.232838, 0.222385, 0.18812, 0.191378, 0.21291, 0.225814, 0.324872, 0.384043, 0.356642, 0.390993, 0.483068, 0.483068, 0.538167, 0.538167, 0.58069, 0.486429, 0.509769, 0.4292, 0.505461, 0.408655, 0.517562, 0.41194, 0.349426, 0.374039, 0.486429, 0.374039, 0.346032, 0.324872, 0.281712, 0.25406, 0.229226, 0.182256, 0.142424, 0.139895, 0.100716, 0.054297, 0.088832, 0.051831], '')</t>
  </si>
  <si>
    <t>[183, 184, 185, 189, 192, 193, 194, 198, 211, 212, 213, 263, 264, 265, 267, 269, 271]</t>
  </si>
  <si>
    <t>UPI00021861E9 status=activ</t>
  </si>
  <si>
    <t>([0.030611, 0.034068, 0.054297, 0.056825, 0.086953, 0.118441, 0.076542, 0.096677, 0.118441, 0.092881, 0.120615, 0.139895, 0.094817, 0.079919, 0.122885, 0.120615, 0.118441, 0.134866, 0.164327, 0.173081, 0.173081, 0.247041, 0.18812, 0.132295, 0.109221, 0.109221, 0.086953, 0.078022, 0.085092, 0.092881, 0.164327, 0.161087, 0.111485, 0.167087, 0.278302, 0.21291, 0.298791, 0.311707, 0.229226, 0.125101, 0.118441, 0.116183, 0.100716, 0.161087, 0.222385, 0.288399, 0.271506, 0.216401, 0.31487, 0.30533, 0.291804, 0.179055, 0.167087, 0.155435, 0.127496, 0.127496, 0.194234, 0.194234, 0.257454, 0.356642, 0.41194, 0.384043, 0.291804, 0.321458, 0.257454, 0.26085, 0.271506, 0.206376, 0.291804, 0.328603, 0.239899, 0.257454, 0.257454, 0.26085, 0.356642, 0.384043, 0.281712, 0.264545, 0.275179, 0.278302, 0.26085, 0.291804, 0.328603, 0.414856, 0.4292, 0.4292, 0.356642, 0.243554, 0.31487, 0.31487, 0.284882, 0.377384, 0.359901, 0.36309, 0.298791, 0.185198, 0.185198, 0.264545, 0.191378, 0.185198, 0.134866, 0.096677, 0.100716, 0.050641, 0.030611, 0.030003, 0.038042, 0.055536, 0.109221, 0.11371, 0.098513, 0.059222, 0.038858, 0.023534, 0.023963, 0.035586, 0.040537, 0.041405, 0.045352, 0.074921, 0.048328, 0.048328, 0.076542, 0.073402, 0.132295, 0.229226, 0.216401, 0.26085, 0.236433, 0.158265, 0.147574, 0.147574, 0.158265, 0.243554, 0.247041, 0.291804, 0.321458, 0.324872, 0.339168, 0.324872, 0.311707, 0.356642, 0.408655, 0.377384, 0.356642, 0.335645, 0.26085, 0.229226, 0.173081, 0.17593], '')</t>
  </si>
  <si>
    <t>UPI00021861EA status=activ</t>
  </si>
  <si>
    <t>([0.125101, 0.196879, 0.25406, 0.284882, 0.179055, 0.173081, 0.222385, 0.264545, 0.191378, 0.147574, 0.10481, 0.109221, 0.059222, 0.059222, 0.048328, 0.058088, 0.109221, 0.100716, 0.173081, 0.173081, 0.164327, 0.096677, 0.040537, 0.038858, 0.038042, 0.073402, 0.049374, 0.055536, 0.041405, 0.041405, 0.074921, 0.10481, 0.106997, 0.147574, 0.142424, 0.142424, 0.106997, 0.127496, 0.247041, 0.164327, 0.203355, 0.118441, 0.106997, 0.21291, 0.142424, 0.15008, 0.085092, 0.173081, 0.158265, 0.111485, 0.179055, 0.167087, 0.100716, 0.132295, 0.092881, 0.060549, 0.055536, 0.067594, 0.029376, 0.016021, 0.025762, 0.030611, 0.030611, 0.069024, 0.049374, 0.044297, 0.054297, 0.059222, 0.026892, 0.013016, 0.013613, 0.014315, 0.01204, 0.022306, 0.0198, 0.038042, 0.066181, 0.040537, 0.047319, 0.085092, 0.083462, 0.043307, 0.045352, 0.046336, 0.041405, 0.026892, 0.050641, 0.033407, 0.060549, 0.116183, 0.132295, 0.127496, 0.100716, 0.120615, 0.147574, 0.073402, 0.066181, 0.073402, 0.11371, 0.11371, 0.074921, 0.088832, 0.127496, 0.120615, 0.134866, 0.120615, 0.209395, 0.144935, 0.102787, 0.092881, 0.083462, 0.086953, 0.161087, 0.18812, 0.102787, 0.069024, 0.120615, 0.144935, 0.120615, 0.147574, 0.088832, 0.092881, 0.132295, 0.106997, 0.111485, 0.179055, 0.096677, 0.060549, 0.055536, 0.102787, 0.11371, 0.122885, 0.167087, 0.137348, 0.118441, 0.132295, 0.15284, 0.098513, 0.038042, 0.038858, 0.034068, 0.064632, 0.058088, 0.064632, 0.058088, 0.060549, 0.05306, 0.06184, 0.100716, 0.085092, 0.047319, 0.025316, 0.014783, 0.017447, 0.021816, 0.016021, 0.016826, 0.017138, 0.026338, 0.069024, 0.069024, 0.06312, 0.033407, 0.028695, 0.025762, 0.044297, 0.044297, 0.048328, 0.050641, 0.038042, 0.085092, 0.086953, 0.098513, 0.086953, 0.085092, 0.085092, 0.118441, 0.10481, 0.109221, 0.129801, 0.06312, 0.066181, 0.066181, 0.106997, 0.137348, 0.144935, 0.155435, 0.15008, 0.083462, 0.142424, 0.17593, 0.10481, 0.164327, 0.200174, 0.308712, 0.222385, 0.21291, 0.216401, 0.257454, 0.264545, 0.295083, 0.394753, 0.387226, 0.36309, 0.387226, 0.359901, 0.370445, 0.370445, 0.370445, 0.461924, 0.461924, 0.414856, 0.509769, 0.408655, 0.433034, 0.346032, 0.436924, 0.433034, 0.465241, 0.529623, 0.494003, 0.444081, 0.41194, 0.387226, 0.401658, 0.328603, 0.450668, 0.394753, 0.346032], '')</t>
  </si>
  <si>
    <t>[212, 219]</t>
  </si>
  <si>
    <t>UPI00021861EB status=activ</t>
  </si>
  <si>
    <t>([0.008895, 0.006374, 0.00543, 0.004577, 0.004388, 0.004835, 0.004247, 0.004646, 0.005086, 0.004513, 0.003924, 0.003701, 0.002761, 0.003804, 0.00283, 0.002366, 0.001778, 0.002529, 0.003512, 0.003727, 0.003757, 0.005503, 0.007645, 0.008075, 0.011903, 0.017447, 0.017447, 0.032017, 0.043307, 0.054297, 0.106997, 0.120615, 0.18812, 0.288399, 0.295083, 0.366687, 0.490133, 0.476583, 0.380708, 0.335645, 0.377384, 0.288399, 0.219301, 0.225814, 0.31487, 0.324872, 0.239899, 0.191378, 0.158265, 0.125101, 0.134866, 0.155435, 0.247041, 0.239899, 0.229226, 0.222385, 0.170161, 0.137348, 0.219301, 0.275179, 0.196879, 0.232838, 0.332115, 0.275179, 0.288399, 0.281712, 0.278302, 0.398279, 0.394753, 0.444081, 0.440853, 0.444081, 0.311707, 0.30533, 0.295083, 0.200174, 0.203355, 0.291804, 0.257454, 0.25031, 0.295083, 0.422041, 0.318242, 0.311707, 0.328603, 0.219301, 0.132295, 0.132295, 0.116183, 0.155435, 0.144935, 0.170161, 0.158265, 0.179055, 0.122885, 0.06184, 0.118441, 0.11371, 0.111485, 0.161087, 0.164327, 0.127496, 0.122885, 0.200174, 0.203355, 0.284882, 0.284882, 0.374039, 0.366687, 0.26085, 0.308712, 0.318242, 0.25406, 0.164327, 0.15284, 0.222385, 0.25406, 0.243554, 0.247041, 0.257454, 0.17593, 0.170161, 0.173081, 0.164327, 0.167087, 0.167087, 0.158265, 0.243554, 0.257454, 0.291804, 0.390993, 0.390993, 0.394753, 0.4292, 0.529623, 0.63748, 0.538167, 0.59917, 0.486429, 0.390993, 0.349426, 0.41194, 0.444081, 0.408655, 0.366687, 0.380708, 0.377384, 0.377384, 0.380708, 0.278302, 0.158265, 0.15284, 0.098513, 0.05306, 0.064632, 0.041405, 0.041405, 0.064632, 0.100716, 0.17593, 0.182256, 0.182256, 0.173081, 0.15284, 0.239899, 0.21291, 0.125101, 0.122885, 0.122885, 0.120615, 0.206376, 0.298791, 0.295083, 0.271506, 0.275179, 0.17593, 0.209395, 0.209395, 0.209395, 0.155435, 0.090864, 0.090864, 0.109221, 0.079919, 0.06312, 0.030611, 0.026892, 0.027463, 0.027463, 0.027463, 0.028107, 0.018106, 0.013016, 0.008723, 0.008525, 0.008276, 0.013016, 0.009401, 0.009401, 0.006795, 0.007495, 0.010131, 0.009977, 0.007877, 0.010926, 0.008804, 0.010509, 0.016826, 0.027463, 0.018787, 0.0198, 0.016826, 0.025762, 0.038858, 0.088832, 0.096677, 0.18812, 0.111485, 0.127496, 0.137348, 0.155435, 0.155435, 0.155435, 0.232838, 0.318242, 0.232838, 0.321458, 0.352862, 0.25406, 0.222385, 0.301917, 0.257454, 0.200174, 0.200174, 0.200174, 0.142424, 0.21291, 0.125101, 0.194234, 0.18812, 0.18812, 0.257454, 0.257454, 0.271506, 0.236433, 0.137348, 0.222385, 0.239899, 0.155435, 0.167087, 0.120615, 0.125101, 0.088832, 0.155435, 0.15284, 0.164327, 0.125101, 0.127496, 0.18812, 0.216401, 0.219301, 0.179055, 0.15284, 0.085092, 0.076542, 0.092881, 0.137348, 0.106997, 0.106997, 0.100716, 0.090864, 0.15008, 0.15284, 0.232838, 0.257454, 0.284882, 0.308712, 0.414856, 0.339168, 0.308712, 0.243554, 0.328603, 0.25031, 0.291804, 0.408655, 0.4292, 0.332115, 0.281712, 0.284882, 0.278302, 0.394753, 0.5017, 0.497853, 0.447574, 0.458154, 0.335645, 0.219301, 0.132295, 0.132295, 0.18812, 0.147574, 0.11371, 0.122885, 0.219301, 0.185198, 0.167087, 0.098513, 0.182256, 0.264545, 0.288399, 0.200174, 0.200174, 0.118441, 0.120615, 0.15008, 0.15008, 0.257454, 0.268042, 0.335645, 0.225814, 0.247041, 0.298791, 0.298791, 0.21291, 0.21291, 0.236433, 0.167087, 0.25031, 0.25031, 0.268042, 0.268042, 0.36309, 0.25406, 0.321458, 0.243554, 0.206376, 0.17593, 0.142424, 0.179055, 0.109221, 0.18812, 0.111485, 0.127496, 0.111485, 0.167087, 0.17593, 0.179055, 0.257454, 0.216401, 0.134866, 0.081712, 0.092881, 0.085092, 0.155435, 0.179055, 0.275179, 0.219301, 0.173081, 0.15284, 0.185198, 0.247041, 0.161087, 0.239899, 0.257454, 0.281712, 0.203355, 0.200174, 0.21291, 0.18812, 0.139895, 0.219301, 0.18812, 0.185198, 0.216401, 0.21291, 0.21291, 0.200174, 0.295083, 0.284882, 0.284882, 0.194234, 0.194234, 0.247041, 0.26085, 0.243554, 0.318242, 0.414856, 0.418646, 0.418646, 0.374039, 0.480142, 0.380708, 0.483068, 0.401658, 0.275179, 0.275179, 0.288399, 0.288399, 0.209395, 0.301917, 0.236433, 0.356642, 0.394753, 0.339168, 0.298791, 0.216401, 0.239899, 0.219301, 0.132295, 0.066181, 0.111485, 0.102787, 0.090864, 0.054297, 0.085092, 0.088832, 0.102787, 0.090864, 0.100716, 0.15284, 0.15008, 0.239899, 0.203355, 0.194234, 0.271506, 0.298791, 0.298791, 0.284882, 0.206376, 0.271506, 0.271506, 0.18812, 0.191378, 0.308712, 0.321458, 0.295083, 0.374039, 0.257454, 0.268042, 0.25406, 0.243554, 0.25406, 0.167087, 0.179055, 0.118441, 0.122885, 0.129801, 0.194234, 0.225814, 0.324872, 0.352862, 0.458154, 0.458154, 0.398279, 0.352862, 0.4292, 0.374039, 0.374039, 0.377384, 0.377384, 0.366687, 0.401658, 0.288399, 0.387226, 0.356642, 0.42561, 0.398279, 0.36309, 0.342579, 0.268042, 0.206376, 0.167087, 0.127496, 0.179055], '')</t>
  </si>
  <si>
    <t>[134, 135, 136, 137, 291]</t>
  </si>
  <si>
    <t>UPI00021861EC status=activ</t>
  </si>
  <si>
    <t>([0.016826, 0.028695, 0.018415, 0.013016, 0.018787, 0.017447, 0.013016, 0.011518, 0.00962, 0.008409, 0.009977, 0.008409, 0.013437, 0.009187, 0.008075, 0.006533, 0.006795, 0.009728, 0.017797, 0.011342, 0.011342, 0.011669, 0.011903, 0.018787, 0.033407, 0.035586, 0.026892, 0.048328, 0.073402, 0.134866, 0.15008, 0.102787, 0.179055, 0.132295, 0.127496, 0.167087, 0.206376, 0.275179, 0.284882, 0.264545, 0.356642, 0.454136, 0.444081, 0.4292, 0.335645, 0.298791, 0.288399, 0.41194, 0.321458, 0.232838, 0.191378, 0.167087, 0.26085, 0.161087, 0.196879, 0.308712, 0.30533, 0.21291, 0.222385, 0.216401, 0.182256, 0.191378, 0.206376, 0.206376, 0.209395, 0.31487, 0.275179, 0.288399, 0.173081, 0.264545, 0.356642, 0.387226, 0.384043, 0.284882, 0.288399, 0.18812, 0.102787, 0.056825, 0.118441, 0.122885, 0.125101, 0.094817, 0.071867, 0.043307, 0.034068, 0.034884, 0.031287, 0.051831, 0.051831, 0.059222, 0.06312, 0.06312, 0.06312, 0.118441, 0.118441, 0.194234, 0.191378, 0.200174, 0.288399, 0.26085, 0.25031, 0.185198, 0.173081, 0.206376, 0.278302, 0.278302, 0.194234, 0.203355, 0.122885, 0.116183, 0.144935, 0.132295, 0.073402, 0.081712, 0.098513, 0.092881, 0.090864, 0.100716, 0.144935, 0.125101, 0.078022, 0.073402, 0.111485, 0.196879, 0.206376, 0.127496, 0.10481, 0.106997, 0.102787, 0.179055, 0.206376, 0.236433, 0.161087, 0.194234, 0.127496, 0.106997, 0.118441, 0.120615, 0.196879, 0.25031, 0.275179, 0.356642, 0.268042, 0.275179, 0.236433, 0.144935, 0.225814, 0.264545, 0.370445, 0.387226, 0.311707, 0.295083, 0.298791, 0.390993, 0.390993, 0.377384, 0.374039, 0.374039, 0.390993, 0.401658, 0.377384, 0.291804, 0.295083, 0.295083, 0.288399, 0.318242, 0.42561, 0.4292, 0.42561, 0.401658, 0.295083, 0.359901, 0.301917, 0.324872, 0.271506, 0.36309, 0.414856, 0.335645, 0.374039, 0.377384, 0.36309, 0.374039, 0.458154, 0.486429, 0.494003, 0.517562, 0.422041, 0.377384, 0.268042, 0.291804, 0.206376, 0.308712, 0.222385, 0.281712, 0.25406, 0.30533, 0.278302, 0.324872, 0.295083, 0.318242, 0.21291, 0.137348, 0.15008, 0.090864, 0.076542, 0.125101, 0.120615, 0.185198, 0.229226, 0.25031, 0.271506, 0.268042, 0.26085, 0.346032, 0.346032, 0.232838, 0.257454, 0.25406, 0.26085, 0.377384, 0.264545, 0.268042, 0.339168, 0.30533, 0.278302, 0.185198, 0.21291, 0.209395, 0.225814, 0.206376, 0.318242, 0.225814, 0.308712, 0.264545, 0.229226, 0.219301, 0.222385, 0.191378, 0.161087, 0.134866, 0.066181, 0.142424, 0.21291, 0.206376, 0.11371, 0.106997, 0.147574, 0.134866, 0.137348, 0.092881, 0.094817, 0.078022, 0.06312, 0.028107, 0.034884, 0.047319, 0.051831, 0.0704, 0.083462, 0.05306, 0.067594, 0.066181, 0.056825, 0.059222, 0.032017, 0.081712, 0.137348, 0.078022, 0.069024, 0.048328, 0.073402, 0.044297, 0.031287, 0.06184, 0.071867, 0.056825, 0.055536, 0.054297, 0.037156, 0.034068, 0.034068, 0.029376, 0.069024, 0.0704, 0.05306, 0.10481, 0.086953, 0.051831, 0.090864, 0.046336, 0.030611, 0.016021, 0.013437, 0.018106, 0.01078, 0.019109, 0.011106, 0.008624, 0.007177, 0.006533, 0.004161, 0.004414, 0.002761, 0.00292, 0.00283, 0.002366, 0.002349, 0.002336, 0.003298, 0.003997, 0.003997, 0.005249, 0.008002, 0.009401, 0.009728, 0.009187, 0.006194, 0.006795, 0.006245, 0.007031, 0.007645, 0.013016, 0.011106, 0.014783, 0.008525, 0.00543, 0.005249, 0.003727, 0.002976, 0.002155, 0.001335, 0.001649, 0.001211, 0.001, 0.001417, 0.001335, 0.001335, 0.001906, 0.001687, 0.002336, 0.002035, 0.002512, 0.001692, 0.001709, 0.002014, 0.002482, 0.003757, 0.003864, 0.005223, 0.006619, 0.008276, 0.009015, 0.008525, 0.014315, 0.014783, 0.008002, 0.005734, 0.005932, 0.006039, 0.008525, 0.006194, 0.005011, 0.005734, 0.008624, 0.007877, 0.009096, 0.011518, 0.011518, 0.011342, 0.00777, 0.004899, 0.004358, 0.004835, 0.005086, 0.003512, 0.002512, 0.002581, 0.002623, 0.003804, 0.003701, 0.003276, 0.003478, 0.003341, 0.002117, 0.001434, 0.00152, 0.00146, 0.001374, 0.001499, 0.002276, 0.003079, 0.004161, 0.003821, 0.003177, 0.002529, 0.00359, 0.005086, 0.007091, 0.007645, 0.005249, 0.004646, 0.004414, 0.004611, 0.004921, 0.00777, 0.008624, 0.008723, 0.007315, 0.004775, 0.003276, 0.003276, 0.003298, 0.003701, 0.00389, 0.005683, 0.005378, 0.003804, 0.003276, 0.002336, 0.002976, 0.00292, 0.003671, 0.005011, 0.005734, 0.008409, 0.006482, 0.00962, 0.019109, 0.028695, 0.092881, 0.139895, 0.10481, 0.11371, 0.132295, 0.219301, 0.209395, 0.229226, 0.342579, 0.281712, 0.278302, 0.288399, 0.4292, 0.380708, 0.359901, 0.342579, 0.308712, 0.398279, 0.328603, 0.25031, 0.200174, 0.118441, 0.132295], '')</t>
  </si>
  <si>
    <t>[185]</t>
  </si>
  <si>
    <t>UPI00021861ED status=activ</t>
  </si>
  <si>
    <t>([0.006374, 0.007259, 0.006482, 0.008624, 0.011106, 0.010221, 0.013437, 0.017797, 0.023534, 0.030611, 0.023963, 0.030611, 0.028695, 0.051831, 0.094817, 0.102787, 0.15008, 0.164327, 0.229226, 0.318242, 0.321458, 0.332115, 0.284882, 0.359901, 0.366687, 0.370445, 0.359901, 0.281712, 0.222385, 0.219301, 0.21291, 0.301917, 0.30533, 0.301917, 0.257454, 0.257454, 0.18812, 0.196879, 0.288399, 0.196879, 0.092881, 0.111485, 0.15284, 0.25406, 0.268042, 0.25406, 0.25031, 0.332115, 0.414856, 0.480142, 0.414856, 0.422041, 0.387226, 0.380708, 0.384043, 0.41194, 0.414856, 0.476583, 0.380708, 0.281712, 0.281712, 0.384043, 0.321458, 0.366687, 0.328603, 0.321458, 0.239899, 0.25406, 0.17593, 0.127496, 0.122885, 0.111485, 0.090864, 0.109221, 0.109221, 0.086953, 0.05306, 0.056825, 0.038858, 0.067594, 0.116183, 0.161087, 0.158265, 0.222385, 0.185198, 0.161087, 0.170161, 0.216401, 0.15284, 0.232838, 0.291804, 0.291804, 0.366687, 0.40511, 0.401658, 0.418646, 0.454136, 0.562014, 0.521092, 0.509769, 0.468512, 0.398279, 0.335645, 0.247041, 0.25031, 0.301917, 0.324872, 0.318242, 0.298791, 0.30533, 0.311707, 0.332115, 0.25031, 0.203355, 0.196879, 0.179055, 0.144935, 0.125101, 0.092881, 0.071867, 0.100716, 0.102787, 0.147574, 0.25031, 0.380708], '')</t>
  </si>
  <si>
    <t>[97, 98, 99]</t>
  </si>
  <si>
    <t>UPI00021861EE status=activ</t>
  </si>
  <si>
    <t>([0.17593, 0.155435, 0.15284, 0.096677, 0.090864, 0.092881, 0.086953, 0.11371, 0.147574, 0.10481, 0.129801, 0.139895, 0.076542, 0.067594, 0.03976, 0.028695, 0.026892, 0.032677, 0.042364, 0.025316, 0.044297, 0.044297, 0.032677, 0.032677, 0.056825, 0.078022, 0.051831, 0.03976, 0.038042, 0.038858, 0.069024, 0.067594, 0.047319, 0.081712, 0.074921, 0.132295, 0.232838, 0.239899, 0.122885, 0.127496, 0.15284, 0.158265, 0.239899, 0.229226, 0.295083, 0.308712, 0.203355, 0.308712, 0.408655, 0.42561, 0.324872, 0.291804, 0.321458, 0.408655, 0.414856, 0.394753, 0.390993, 0.380708, 0.284882, 0.422041, 0.41194, 0.468512, 0.447574, 0.4292, 0.534167, 0.472492, 0.436924, 0.557691, 0.521092, 0.472492, 0.418646, 0.56648], '')</t>
  </si>
  <si>
    <t>[64, 67, 68, 71]</t>
  </si>
  <si>
    <t>UPI00021861EF status=activ</t>
  </si>
  <si>
    <t>([0.008276, 0.006194, 0.004976, 0.006533, 0.008075, 0.007091, 0.007031, 0.005932, 0.004775, 0.004247, 0.003804, 0.003366, 0.003109, 0.002606, 0.003864, 0.003924, 0.003053, 0.003109, 0.004161, 0.003014, 0.002881, 0.003997, 0.00543, 0.007422, 0.005503, 0.005872, 0.005011, 0.006039, 0.005799, 0.006567, 0.009294, 0.014586, 0.013265, 0.013016, 0.016021, 0.015344, 0.015078, 0.026892, 0.060549, 0.059222, 0.056825, 0.050641, 0.058088, 0.06184, 0.073402, 0.132295, 0.122885, 0.134866, 0.139895, 0.239899, 0.182256, 0.191378, 0.15008, 0.164327, 0.11371, 0.120615, 0.118441, 0.116183, 0.088832, 0.067594, 0.0704, 0.083462, 0.086953, 0.069024, 0.06312, 0.056825, 0.028695, 0.022667, 0.045352, 0.025316, 0.028107, 0.033407, 0.024393, 0.017138, 0.024393, 0.028107, 0.026338, 0.027463, 0.066181, 0.083462, 0.083462, 0.048328, 0.034068, 0.018415, 0.014075, 0.009015, 0.006533, 0.009096, 0.009096, 0.006374, 0.005872, 0.005683, 0.006533, 0.006482, 0.009096, 0.010221, 0.007422, 0.006482, 0.006894, 0.00515, 0.005086, 0.004247, 0.004689, 0.007259, 0.007177, 0.005872, 0.008525, 0.013016, 0.013613, 0.018106, 0.032677, 0.066181, 0.066181, 0.100716, 0.056825, 0.059222, 0.060549, 0.137348, 0.200174, 0.144935, 0.116183, 0.058088, 0.079919, 0.079919, 0.078022, 0.147574, 0.158265, 0.15008, 0.094817, 0.094817, 0.045352, 0.032677, 0.031287, 0.019401, 0.01078, 0.01078, 0.010372, 0.007031, 0.005011, 0.003405, 0.002705, 0.002662, 0.003405, 0.002705, 0.00316, 0.002014, 0.001374, 0.001267, 0.001318, 0.001623, 0.001232, 0.001722, 0.001778, 0.001872, 0.00246, 0.002606, 0.003461, 0.003478, 0.004247, 0.004161, 0.005872, 0.00558, 0.006701, 0.005086, 0.008002, 0.005623, 0.009728, 0.013437, 0.022306, 0.013265, 0.01204, 0.018787, 0.018106, 0.014783, 0.008804, 0.00777, 0.007877, 0.006988, 0.00558, 0.004577, 0.004611, 0.00407, 0.004315, 0.00359, 0.005378, 0.00515, 0.005249, 0.004835, 0.00558, 0.004921, 0.005623, 0.005872, 0.004315, 0.003607, 0.004736, 0.004835, 0.003997, 0.003997, 0.005623, 0.004835, 0.005623, 0.006795, 0.005623, 0.005623, 0.005799, 0.004161, 0.003671, 0.00515, 0.004976, 0.003607, 0.003341, 0.002623, 0.002581, 0.002555, 0.002336, 0.00225, 0.002138, 0.003079, 0.003461, 0.00225, 0.00359, 0.004414, 0.00359, 0.003405, 0.00407, 0.005623, 0.005503, 0.004315, 0.004208, 0.003512, 0.004358, 0.00407, 0.005683, 0.004247, 0.006078, 0.009187, 0.007877, 0.010131, 0.008409, 0.009728, 0.013265, 0.008409, 0.008075, 0.00777, 0.013821, 0.010131, 0.009483, 0.017138, 0.028107, 0.014586, 0.022306, 0.027463, 0.064632, 0.028107, 0.056825, 0.054297, 0.045352, 0.03976, 0.023087, 0.028695, 0.032017, 0.050641, 0.064632, 0.064632, 0.094817, 0.086953, 0.161087, 0.158265, 0.17593, 0.229226, 0.295083, 0.239899, 0.200174, 0.161087, 0.243554, 0.191378, 0.182256, 0.109221, 0.17593, 0.335645, 0.339168, 0.352862, 0.281712, 0.281712, 0.295083, 0.352862, 0.243554, 0.167087, 0.182256, 0.109221, 0.049374, 0.066181, 0.050641, 0.028695, 0.019401, 0.027463, 0.03976, 0.020165, 0.022306, 0.010509, 0.007555, 0.008002, 0.006374, 0.007091, 0.007091, 0.004921, 0.003607, 0.00389, 0.004208, 0.002976, 0.00316, 0.004689, 0.004775, 0.006795, 0.011669, 0.022667, 0.024393, 0.01204, 0.023534, 0.020165, 0.043307, 0.064632, 0.029376, 0.041405, 0.048328, 0.032017, 0.069024, 0.129801, 0.161087, 0.164327, 0.264545, 0.225814, 0.11371, 0.067594, 0.054297, 0.048328, 0.023087, 0.019401, 0.030003, 0.027463, 0.024826, 0.013016, 0.010672, 0.011106, 0.007259, 0.005378, 0.00543, 0.00389, 0.002662, 0.002688, 0.002276, 0.00231, 0.002881, 0.00283, 0.00283, 0.002529, 0.002662, 0.002606, 0.002078, 0.001623, 0.001434, 0.00243, 0.003512, 0.004161, 0.004161, 0.004513, 0.003997, 0.003997, 0.005503, 0.005872, 0.007031, 0.010926, 0.013016, 0.013265, 0.013016, 0.011106, 0.008723, 0.008276, 0.008525, 0.011518, 0.011518, 0.008895, 0.008409, 0.006078, 0.004208, 0.004775, 0.004689, 0.004921, 0.004835, 0.004775, 0.006795, 0.00543, 0.004208, 0.003804, 0.002705, 0.004208, 0.004513, 0.004899, 0.003512, 0.004899, 0.004835, 0.006039, 0.009096, 0.006039, 0.00558, 0.006482, 0.006795, 0.006421, 0.007495, 0.00962, 0.008002, 0.008002, 0.010372, 0.009483, 0.009977, 0.013613, 0.007555, 0.007031, 0.006567, 0.006701, 0.006482, 0.007177, 0.008723, 0.006194, 0.009015, 0.008895, 0.007259, 0.007177, 0.010221, 0.014315, 0.010221, 0.008525, 0.008075, 0.007877, 0.011669, 0.010926, 0.008525, 0.013613, 0.012727, 0.023534, 0.055536, 0.060549, 0.021381, 0.021816, 0.028107, 0.030003, 0.064632, 0.067594, 0.106997, 0.118441, 0.054297, 0.116183, 0.216401, 0.225814, 0.132295, 0.109221, 0.129801, 0.225814, 0.236433, 0.232838, 0.243554, 0.232838, 0.134866, 0.288399, 0.271506, 0.335645, 0.308712, 0.288399, 0.390993, 0.332115, 0.291804, 0.422041, 0.380708, 0.342579, 0.295083, 0.450668], '')</t>
  </si>
  <si>
    <t>UPI00021861F0 status=activ</t>
  </si>
  <si>
    <t>([0.268042, 0.311707, 0.349426, 0.284882, 0.225814, 0.216401, 0.264545, 0.295083, 0.31487, 0.349426, 0.278302, 0.281712, 0.247041, 0.196879, 0.196879, 0.196879, 0.127496, 0.137348, 0.239899, 0.25031, 0.25031, 0.298791, 0.298791, 0.298791, 0.374039, 0.476583, 0.509769, 0.40511, 0.318242, 0.232838, 0.219301, 0.275179, 0.275179, 0.31487, 0.264545, 0.30533, 0.408655, 0.40511, 0.390993, 0.349426, 0.25406, 0.161087, 0.200174, 0.209395, 0.179055, 0.118441, 0.078022, 0.044297, 0.06184, 0.10481, 0.164327, 0.17593, 0.203355, 0.232838, 0.232838, 0.321458, 0.25406, 0.243554, 0.335645, 0.247041, 0.173081, 0.264545, 0.31487, 0.301917, 0.301917, 0.328603, 0.30533, 0.301917, 0.321458, 0.370445, 0.275179, 0.275179, 0.17593, 0.194234, 0.122885, 0.064632, 0.06312, 0.043307, 0.023087, 0.026338, 0.045352, 0.078022, 0.040537, 0.049374, 0.051831, 0.05306, 0.034884, 0.067594, 0.067594, 0.102787, 0.055536, 0.098513, 0.058088, 0.111485, 0.100716, 0.185198, 0.239899, 0.239899, 0.239899, 0.298791, 0.257454, 0.225814, 0.219301, 0.308712, 0.222385, 0.142424, 0.125101, 0.111485, 0.06184, 0.081712, 0.088832, 0.122885, 0.122885, 0.118441, 0.109221, 0.11371, 0.11371, 0.134866, 0.081712, 0.083462, 0.059222, 0.059222, 0.041405, 0.034884, 0.034068, 0.064632, 0.06184, 0.067594, 0.11371, 0.109221, 0.100716, 0.073402, 0.073402, 0.083462, 0.147574, 0.088832, 0.090864, 0.081712, 0.090864, 0.147574, 0.142424, 0.229226, 0.170161, 0.264545, 0.209395, 0.216401, 0.137348, 0.142424, 0.071867, 0.073402, 0.067594, 0.055536, 0.071867, 0.071867, 0.06312, 0.047319, 0.05306, 0.037156, 0.043307, 0.030611, 0.030611, 0.035586, 0.017797, 0.016826, 0.010221, 0.015694, 0.017797, 0.016021, 0.017797, 0.032017, 0.031287, 0.035586, 0.025316, 0.025762, 0.018787, 0.012491, 0.014315, 0.018106, 0.023087, 0.021816, 0.029376, 0.028695, 0.042364, 0.092881, 0.092881, 0.129801, 0.15284, 0.111485, 0.209395, 0.288399, 0.318242, 0.321458, 0.342579, 0.36309, 0.349426, 0.374039, 0.458154, 0.480142, 0.422041, 0.321458, 0.328603, 0.229226, 0.155435, 0.155435, 0.15008, 0.225814, 0.257454, 0.15008, 0.191378, 0.185198, 0.122885, 0.067594, 0.055536, 0.083462, 0.10481, 0.10481, 0.083462, 0.079919, 0.078022, 0.088832, 0.144935, 0.147574, 0.147574, 0.15284, 0.173081, 0.10481, 0.086953, 0.086953, 0.094817, 0.094817, 0.086953, 0.078022, 0.122885, 0.090864, 0.076542, 0.109221, 0.092881, 0.109221, 0.067594, 0.060549, 0.102787, 0.06184, 0.054297, 0.102787, 0.161087, 0.161087, 0.236433, 0.236433, 0.173081, 0.26085, 0.239899, 0.236433, 0.239899, 0.170161, 0.173081, 0.206376, 0.182256, 0.225814, 0.239899, 0.311707, 0.291804, 0.264545, 0.377384, 0.398279, 0.374039, 0.295083, 0.284882, 0.301917, 0.332115, 0.414856, 0.295083, 0.229226, 0.15284, 0.232838, 0.298791, 0.398279, 0.398279, 0.41194, 0.422041, 0.461924, 0.444081, 0.408655, 0.436924, 0.394753, 0.298791, 0.278302, 0.380708, 0.374039, 0.271506, 0.264545, 0.236433, 0.232838, 0.281712, 0.291804, 0.295083, 0.298791, 0.301917, 0.284882, 0.191378, 0.182256, 0.200174, 0.194234, 0.179055, 0.173081, 0.196879, 0.196879, 0.155435, 0.118441, 0.096677, 0.137348, 0.120615, 0.102787, 0.179055, 0.179055, 0.271506, 0.209395, 0.158265], '')</t>
  </si>
  <si>
    <t>[26]</t>
  </si>
  <si>
    <t>UPI00021861F1 status=activ</t>
  </si>
  <si>
    <t>([0.10481, 0.155435, 0.06312, 0.085092, 0.122885, 0.059222, 0.083462, 0.044297, 0.040537, 0.036378, 0.022667, 0.033407, 0.034068, 0.054297, 0.045352, 0.049374, 0.0198, 0.009483, 0.017447, 0.008525, 0.005683, 0.003757, 0.002396, 0.002581, 0.001623, 0.000936, 0.001271, 0.000983, 0.001112, 0.000906, 0.001142, 0.001778, 0.001267, 0.000708, 0.000447, 0.000906, 0.000648, 0.001305, 0.001305, 0.001374, 0.002396, 0.002482, 0.002529, 0.00389, 0.005318, 0.006142, 0.010221, 0.013613, 0.009187, 0.013613, 0.01204, 0.007259, 0.005872, 0.007259, 0.01204, 0.013613, 0.007645, 0.007645, 0.007315, 0.013613, 0.007555, 0.006894, 0.010131, 0.009977, 0.006533, 0.005249, 0.006039, 0.005734, 0.003701, 0.005503, 0.005799, 0.005932, 0.006795, 0.007877, 0.009401, 0.009401, 0.016021, 0.021816, 0.013821, 0.014315, 0.008002, 0.01227, 0.008002, 0.005734, 0.005932, 0.007091, 0.007422, 0.006142, 0.006795, 0.011669, 0.00777, 0.006482, 0.006245, 0.008409, 0.005872, 0.004161, 0.004577, 0.004689, 0.003924, 0.005799, 0.005503, 0.005872, 0.005872, 0.005799, 0.005623, 0.006701, 0.009187, 0.007091, 0.007031, 0.004483, 0.00316, 0.003109, 0.002976, 0.004208, 0.003014, 0.002976, 0.004247, 0.003821, 0.003298, 0.00407, 0.002881, 0.00292, 0.003821, 0.004161, 0.004513, 0.007177, 0.008525, 0.006567, 0.006894, 0.007555, 0.007315, 0.008156, 0.010672, 0.016021, 0.016021, 0.019109, 0.046336, 0.051831, 0.05306, 0.071867, 0.045352, 0.096677, 0.044297, 0.034068, 0.020876, 0.035586, 0.030611, 0.016528, 0.022306, 0.032017, 0.054297, 0.059222, 0.109221, 0.081712, 0.0704, 0.032017, 0.027463, 0.012727, 0.011106, 0.010926, 0.007877, 0.008804, 0.007495, 0.012491, 0.009401, 0.007555, 0.008002, 0.008075, 0.01227, 0.007645, 0.009294, 0.010509, 0.018787, 0.017447, 0.014783, 0.015078, 0.032677, 0.066181, 0.127496, 0.067594, 0.0704, 0.056825, 0.118441, 0.069024, 0.032017, 0.032017, 0.067594, 0.060549, 0.032017, 0.015344, 0.028107, 0.014315, 0.00777, 0.006619, 0.005734, 0.005872, 0.004247, 0.00407, 0.004161, 0.003177, 0.00316, 0.00316, 0.004689, 0.004431, 0.007259, 0.007031, 0.006567, 0.004736, 0.00515, 0.005683, 0.008804, 0.009015, 0.014586, 0.028695, 0.028107, 0.020522, 0.031287, 0.064632, 0.073402, 0.034068, 0.078022, 0.090864, 0.090864, 0.060549, 0.032677, 0.020876, 0.021816, 0.050641, 0.098513, 0.088832, 0.125101, 0.094817, 0.05306, 0.030611, 0.015344, 0.019109, 0.025762, 0.017797, 0.010131, 0.00962, 0.009977, 0.006194, 0.005799, 0.005623, 0.00558, 0.007091, 0.006142, 0.006567, 0.004976, 0.00389, 0.002688, 0.001855, 0.001743, 0.002349, 0.003298, 0.003555, 0.002606, 0.00225, 0.003177, 0.004414, 0.004247, 0.003997, 0.005503, 0.005011, 0.004513, 0.005683, 0.004921, 0.004513, 0.006078, 0.005623, 0.007495, 0.00962, 0.017447, 0.023534, 0.012727, 0.009187, 0.014315, 0.013265, 0.016826, 0.00962, 0.007315, 0.005011, 0.007259, 0.005872, 0.006245, 0.00515, 0.004135, 0.004611, 0.004689, 0.003963, 0.004835, 0.004976, 0.005932, 0.003701, 0.003727, 0.004577, 0.005223, 0.005086, 0.007645, 0.005992, 0.005932, 0.005623, 0.008276, 0.008156, 0.007091, 0.007091, 0.007031, 0.007031, 0.00543, 0.006567, 0.007495, 0.006194, 0.005086, 0.003341, 0.003512, 0.003512, 0.002881, 0.002529, 0.002482, 0.002078, 0.003177, 0.004835, 0.006482, 0.006619, 0.004835, 0.004483, 0.004577, 0.004646, 0.003757, 0.004775, 0.005734, 0.004483, 0.006142, 0.005011, 0.006245, 0.007031, 0.007031, 0.007555, 0.006701, 0.006701, 0.006701, 0.005249, 0.005318, 0.003671, 0.002727, 0.003246, 0.003727, 0.00515, 0.006194, 0.005992, 0.006533, 0.005503, 0.007877, 0.006078, 0.009015, 0.007177, 0.009977, 0.009977, 0.009096, 0.012727, 0.007555, 0.008895, 0.00777, 0.007315, 0.007645, 0.010221, 0.008525, 0.009728, 0.006482, 0.004921, 0.007422, 0.006701, 0.005623, 0.005378, 0.007555, 0.005223, 0.006795, 0.005086, 0.005318, 0.006245, 0.004611, 0.005734, 0.005799, 0.006482, 0.006142, 0.00962, 0.007877, 0.010221, 0.014586, 0.020876, 0.024393, 0.013265, 0.009401, 0.009483, 0.007877, 0.00515, 0.007259, 0.006078, 0.006482, 0.006194, 0.00543, 0.007422, 0.006533, 0.006533, 0.005932, 0.004315, 0.002881, 0.00359, 0.004208, 0.004161, 0.003512, 0.005011, 0.006245, 0.009015, 0.015078, 0.019109, 0.023963, 0.029376, 0.069024, 0.102787, 0.120615, 0.125101, 0.132295, 0.225814, 0.203355, 0.308712, 0.422041, 0.545602, 0.525368, 0.497853, 0.436924, 0.613573, 0.56648, 0.675549], '')</t>
  </si>
  <si>
    <t>[427, 428, 431, 432, 433]</t>
  </si>
  <si>
    <t>UPI00021861F2 status=activ</t>
  </si>
  <si>
    <t>([0.038042, 0.023963, 0.017138, 0.023963, 0.020165, 0.027463, 0.018106, 0.014075, 0.018787, 0.023963, 0.025316, 0.026338, 0.022306, 0.023963, 0.041405, 0.074921, 0.073402, 0.071867, 0.043307, 0.06312, 0.043307, 0.042364, 0.058088, 0.078022, 0.098513, 0.147574, 0.158265, 0.271506, 0.356642, 0.366687, 0.374039, 0.321458, 0.352862, 0.301917, 0.291804, 0.203355, 0.229226, 0.170161, 0.179055, 0.264545, 0.209395, 0.209395, 0.295083, 0.335645, 0.281712, 0.264545, 0.17593, 0.164327, 0.127496, 0.129801, 0.129801, 0.122885, 0.194234, 0.122885, 0.200174, 0.129801, 0.196879, 0.167087, 0.191378, 0.264545, 0.196879, 0.17593, 0.139895, 0.139895, 0.11371, 0.17593, 0.173081, 0.247041, 0.219301, 0.247041, 0.25031, 0.243554, 0.167087, 0.173081, 0.194234, 0.21291, 0.264545, 0.264545, 0.182256, 0.216401, 0.229226, 0.284882, 0.370445, 0.476583, 0.480142, 0.509769, 0.414856, 0.321458, 0.335645, 0.281712, 0.295083, 0.284882, 0.288399, 0.384043, 0.377384, 0.450668, 0.418646, 0.461924, 0.387226, 0.414856, 0.41194, 0.394753, 0.318242, 0.295083, 0.196879, 0.194234, 0.194234, 0.291804, 0.380708, 0.311707, 0.408655, 0.398279, 0.398279, 0.398279, 0.359901, 0.328603, 0.31487, 0.236433, 0.229226, 0.229226, 0.216401, 0.21291, 0.216401, 0.301917, 0.308712, 0.394753, 0.377384, 0.356642, 0.321458, 0.291804, 0.342579, 0.298791, 0.264545, 0.222385], '')</t>
  </si>
  <si>
    <t>[85]</t>
  </si>
  <si>
    <t>UPI00021861F3 status=activ</t>
  </si>
  <si>
    <t>([0.100716, 0.064632, 0.071867, 0.049374, 0.044297, 0.049374, 0.054297, 0.058088, 0.092881, 0.094817, 0.116183, 0.125101, 0.074921, 0.074921, 0.074921, 0.11371, 0.098513, 0.170161, 0.18812, 0.196879, 0.194234, 0.21291, 0.291804, 0.311707, 0.384043, 0.359901, 0.384043, 0.418646, 0.408655, 0.377384, 0.41194, 0.40511, 0.352862, 0.4292, 0.359901, 0.366687, 0.295083, 0.390993, 0.394753, 0.374039, 0.359901, 0.408655, 0.40511, 0.41194, 0.390993, 0.366687, 0.414856, 0.387226, 0.387226, 0.4292, 0.401658, 0.401658, 0.398279, 0.476583, 0.374039, 0.450668, 0.480142, 0.480142, 0.414856, 0.408655, 0.408655, 0.335645, 0.278302, 0.206376, 0.122885, 0.139895, 0.17593, 0.122885, 0.142424, 0.142424, 0.137348, 0.102787, 0.102787, 0.116183, 0.073402, 0.129801, 0.094817, 0.076542, 0.10481, 0.139895, 0.139895, 0.102787, 0.15008, 0.229226, 0.288399, 0.377384, 0.384043, 0.295083, 0.328603, 0.349426, 0.31487, 0.291804, 0.366687, 0.332115, 0.311707, 0.398279, 0.398279, 0.450668, 0.374039, 0.401658, 0.308712, 0.31487, 0.31487, 0.31487, 0.311707, 0.30533, 0.284882, 0.191378, 0.26085, 0.243554, 0.236433, 0.271506, 0.275179, 0.191378, 0.225814, 0.229226, 0.17593, 0.122885, 0.109221, 0.173081, 0.173081, 0.26085, 0.264545, 0.321458, 0.324872, 0.324872, 0.257454, 0.288399, 0.374039, 0.321458, 0.321458, 0.288399, 0.257454, 0.26085, 0.342579, 0.301917, 0.275179, 0.318242, 0.401658, 0.414856, 0.366687], '')</t>
  </si>
  <si>
    <t>UPI00021861F4 status=activ</t>
  </si>
  <si>
    <t>([0.216401, 0.321458, 0.222385, 0.144935, 0.085092, 0.118441, 0.155435, 0.200174, 0.167087, 0.127496, 0.164327, 0.206376, 0.164327, 0.158265, 0.144935, 0.15284, 0.147574, 0.185198, 0.203355, 0.222385, 0.298791, 0.219301, 0.125101, 0.182256, 0.284882, 0.352862, 0.335645, 0.346032, 0.301917, 0.36309, 0.349426, 0.339168, 0.321458, 0.308712, 0.328603, 0.247041, 0.229226, 0.308712, 0.268042, 0.236433, 0.25406, 0.232838, 0.321458, 0.366687, 0.374039, 0.359901, 0.308712, 0.31487, 0.328603, 0.278302, 0.196879, 0.257454, 0.219301, 0.18812, 0.291804, 0.191378, 0.26085, 0.185198, 0.167087, 0.170161, 0.271506, 0.139895, 0.088832, 0.083462, 0.098513, 0.079919, 0.045352, 0.064632, 0.0704, 0.054297, 0.088832, 0.098513, 0.129801, 0.132295, 0.173081, 0.100716, 0.179055, 0.158265, 0.173081, 0.194234, 0.21291, 0.21291, 0.295083, 0.394753, 0.31487, 0.232838, 0.264545, 0.356642, 0.301917, 0.288399, 0.268042, 0.264545, 0.264545, 0.206376, 0.173081, 0.092881, 0.15008, 0.147574, 0.106997, 0.15284, 0.170161, 0.094817, 0.116183, 0.137348, 0.142424, 0.219301, 0.332115, 0.257454, 0.257454, 0.356642, 0.390993, 0.321458, 0.324872, 0.308712, 0.346032, 0.447574, 0.59508, 0.490133, 0.472492, 0.56648, 0.490133, 0.476583, 0.476583, 0.41194, 0.384043, 0.275179, 0.194234, 0.167087, 0.247041, 0.158265, 0.158265, 0.137348, 0.120615, 0.100716, 0.167087, 0.10481, 0.050641, 0.024826, 0.041405, 0.043307, 0.024826, 0.040537, 0.023963, 0.043307, 0.030003, 0.029376, 0.028695, 0.046336, 0.045352, 0.044297, 0.043307, 0.030003, 0.022306, 0.027463, 0.022306, 0.023087, 0.038042, 0.069024, 0.120615, 0.134866, 0.073402, 0.142424, 0.132295, 0.109221, 0.059222, 0.102787, 0.122885, 0.206376, 0.206376, 0.216401, 0.232838, 0.25031, 0.291804, 0.25031, 0.30533, 0.25406, 0.247041, 0.257454, 0.247041, 0.236433, 0.191378, 0.161087, 0.100716, 0.085092, 0.167087, 0.179055, 0.196879, 0.120615, 0.134866, 0.132295, 0.083462, 0.044297, 0.069024, 0.067594, 0.064632, 0.078022, 0.15284, 0.142424, 0.078022, 0.076542, 0.076542, 0.054297, 0.11371, 0.102787, 0.122885, 0.132295, 0.132295, 0.118441, 0.219301, 0.209395, 0.15284, 0.137348, 0.209395, 0.209395, 0.137348, 0.134866, 0.132295, 0.15008, 0.167087, 0.170161, 0.170161, 0.085092, 0.15008, 0.170161, 0.219301, 0.158265, 0.147574, 0.179055, 0.182256, 0.096677, 0.03976, 0.064632, 0.060549, 0.071867, 0.073402, 0.132295, 0.21291, 0.15284, 0.079919, 0.076542, 0.074921, 0.06312, 0.155435, 0.085092, 0.043307, 0.056825, 0.040537, 0.027463, 0.032677, 0.034884, 0.060549, 0.134866, 0.073402, 0.127496, 0.109221, 0.05306, 0.029376, 0.017797, 0.016257, 0.030003, 0.023534, 0.047319, 0.064632, 0.056825, 0.118441, 0.158265, 0.120615, 0.191378, 0.281712, 0.311707, 0.21291, 0.185198, 0.182256, 0.243554, 0.243554, 0.239899, 0.328603, 0.31487, 0.374039, 0.342579, 0.239899, 0.239899, 0.219301, 0.203355, 0.125101, 0.10481, 0.122885, 0.179055, 0.203355, 0.17593, 0.15008, 0.247041, 0.295083, 0.196879, 0.200174, 0.200174, 0.179055, 0.179055, 0.25031, 0.26085, 0.384043, 0.486429, 0.517562, 0.497853, 0.476583, 0.648219], '')</t>
  </si>
  <si>
    <t>[116, 119, 302, 305]</t>
  </si>
  <si>
    <t>UPI00021861F5 status=activ</t>
  </si>
  <si>
    <t>([0.055536, 0.085092, 0.116183, 0.056825, 0.050641, 0.069024, 0.10481, 0.10481, 0.137348, 0.137348, 0.173081, 0.196879, 0.118441, 0.144935, 0.147574, 0.191378, 0.15284, 0.191378, 0.11371, 0.100716, 0.191378, 0.206376, 0.139895, 0.167087, 0.271506, 0.328603, 0.36309, 0.356642, 0.311707, 0.203355, 0.206376, 0.127496, 0.127496, 0.219301, 0.229226, 0.236433, 0.281712, 0.278302, 0.275179, 0.346032, 0.468512, 0.444081, 0.444081, 0.494003, 0.42561, 0.42561, 0.339168, 0.30533, 0.26085, 0.352862, 0.461924, 0.458154, 0.436924, 0.468512, 0.468512, 0.356642, 0.352862, 0.356642, 0.308712, 0.291804, 0.335645, 0.328603, 0.352862, 0.356642, 0.321458, 0.366687, 0.301917, 0.318242, 0.332115, 0.278302, 0.264545, 0.26085, 0.321458, 0.433034, 0.444081, 0.349426, 0.454136, 0.342579, 0.328603, 0.36309, 0.398279, 0.339168, 0.295083, 0.236433, 0.144935, 0.173081, 0.139895, 0.191378, 0.25406, 0.25031, 0.271506, 0.173081, 0.116183, 0.106997, 0.100716, 0.116183, 0.11371, 0.090864, 0.111485, 0.116183, 0.164327, 0.206376, 0.264545, 0.264545, 0.308712, 0.41194, 0.398279, 0.398279, 0.41194, 0.380708, 0.346032, 0.41194, 0.521092, 0.585406, 0.557691, 0.483068, 0.450668, 0.549308, 0.538167, 0.541878, 0.494003, 0.374039, 0.370445, 0.366687, 0.311707, 0.298791, 0.284882, 0.36309, 0.36309, 0.321458, 0.275179, 0.225814, 0.200174, 0.194234, 0.229226, 0.158265, 0.144935, 0.125101, 0.122885, 0.15008, 0.216401, 0.164327, 0.257454, 0.26085, 0.281712, 0.301917, 0.301917, 0.200174, 0.170161, 0.194234, 0.225814, 0.200174, 0.291804, 0.324872, 0.324872, 0.216401, 0.206376, 0.298791, 0.339168, 0.370445, 0.380708, 0.288399, 0.40511, 0.324872, 0.308712, 0.200174, 0.264545, 0.182256, 0.275179, 0.275179, 0.278302, 0.194234, 0.291804, 0.278302, 0.264545, 0.264545, 0.332115, 0.339168, 0.324872, 0.324872, 0.209395, 0.200174, 0.247041, 0.219301, 0.301917, 0.222385, 0.298791, 0.229226, 0.288399, 0.295083, 0.196879, 0.127496, 0.129801, 0.129801, 0.132295, 0.083462, 0.081712, 0.109221, 0.122885, 0.127496, 0.098513, 0.155435, 0.134866, 0.164327, 0.164327, 0.10481, 0.10481, 0.10481, 0.155435, 0.179055, 0.203355, 0.236433, 0.349426, 0.440853, 0.447574, 0.458154, 0.509769, 0.51388, 0.401658, 0.433034, 0.422041, 0.461924, 0.398279, 0.394753, 0.318242, 0.321458, 0.370445, 0.472492, 0.384043, 0.374039, 0.394753, 0.291804, 0.374039, 0.349426, 0.352862, 0.359901, 0.356642, 0.321458, 0.332115, 0.346032, 0.291804, 0.229226, 0.225814, 0.185198, 0.225814, 0.288399, 0.275179, 0.275179, 0.222385, 0.308712, 0.247041, 0.155435, 0.232838, 0.185198, 0.173081, 0.155435, 0.092881, 0.071867, 0.088832, 0.081712, 0.127496, 0.127496, 0.100716, 0.094817, 0.120615, 0.058088, 0.034884, 0.03976, 0.031287, 0.038042, 0.037156, 0.059222, 0.111485, 0.098513, 0.122885, 0.074921, 0.044297, 0.058088, 0.076542, 0.092881, 0.102787, 0.10481, 0.088832, 0.170161, 0.18812, 0.167087, 0.278302, 0.291804, 0.182256, 0.243554, 0.147574, 0.155435, 0.161087, 0.155435, 0.15008, 0.142424, 0.232838, 0.31487, 0.356642, 0.232838, 0.225814, 0.216401, 0.144935, 0.164327, 0.129801, 0.118441, 0.185198, 0.185198, 0.173081, 0.291804, 0.264545, 0.288399, 0.243554, 0.229226, 0.125101, 0.067594, 0.067594, 0.030003, 0.033407, 0.017447, 0.032677, 0.034068, 0.032017, 0.055536, 0.054297, 0.066181, 0.037156, 0.019401, 0.0198, 0.021381, 0.016826, 0.013821, 0.014075, 0.018415, 0.012727, 0.022306, 0.046336, 0.026338, 0.034068, 0.033407, 0.067594, 0.038858, 0.024393, 0.024393, 0.027463, 0.047319, 0.051831, 0.056825, 0.06312, 0.071867, 0.116183, 0.060549, 0.10481, 0.085092, 0.074921, 0.066181, 0.073402, 0.071867, 0.132295, 0.18812, 0.122885, 0.0704, 0.118441, 0.147574, 0.090864, 0.090864, 0.074921, 0.069024, 0.081712, 0.118441, 0.094817, 0.086953, 0.167087, 0.086953, 0.116183, 0.122885, 0.139895, 0.086953, 0.078022, 0.079919, 0.066181, 0.085092, 0.127496, 0.106997, 0.109221, 0.167087, 0.116183, 0.120615, 0.090864, 0.109221], '')</t>
  </si>
  <si>
    <t>[112, 113, 114, 117, 118, 119, 216, 217]</t>
  </si>
  <si>
    <t>UPI00021861F6 status=activ</t>
  </si>
  <si>
    <t>([0.509769, 0.59014, 0.557691, 0.529623, 0.575842, 0.59014, 0.472492, 0.525368, 0.433034, 0.359901, 0.384043, 0.324872, 0.436924, 0.321458, 0.236433, 0.232838, 0.346032, 0.324872, 0.219301, 0.125101, 0.106997, 0.116183, 0.100716, 0.06312, 0.048328, 0.047319, 0.047319, 0.049374, 0.042364, 0.079919, 0.0704, 0.069024, 0.125101, 0.129801, 0.216401, 0.236433, 0.170161, 0.129801, 0.086953, 0.102787, 0.164327, 0.18812, 0.173081, 0.179055, 0.25031, 0.318242, 0.278302, 0.295083, 0.380708, 0.30533, 0.271506, 0.346032, 0.359901, 0.26085, 0.25031, 0.15008, 0.236433, 0.31487, 0.31487, 0.281712, 0.352862, 0.366687, 0.298791, 0.31487, 0.321458, 0.30533, 0.222385, 0.222385, 0.206376, 0.232838, 0.31487, 0.25031, 0.291804, 0.25031, 0.281712, 0.185198, 0.18812, 0.142424, 0.137348, 0.185198, 0.284882, 0.295083, 0.284882, 0.356642, 0.229226, 0.243554, 0.301917, 0.384043, 0.366687, 0.384043, 0.324872, 0.225814, 0.31487, 0.275179, 0.301917, 0.366687, 0.472492, 0.494003, 0.436924, 0.335645, 0.324872, 0.318242, 0.339168, 0.222385, 0.191378, 0.209395, 0.194234, 0.11371, 0.11371, 0.161087, 0.147574, 0.173081, 0.275179, 0.191378, 0.232838, 0.203355, 0.222385, 0.191378, 0.225814, 0.311707, 0.414856, 0.394753, 0.394753, 0.281712, 0.36309, 0.311707, 0.422041, 0.377384, 0.422041, 0.321458, 0.232838, 0.25031, 0.158265, 0.120615, 0.219301, 0.206376, 0.147574, 0.142424, 0.118441, 0.085092, 0.085092, 0.085092, 0.051831, 0.031287, 0.06184, 0.079919, 0.129801, 0.096677, 0.0704, 0.092881, 0.173081, 0.161087, 0.15284, 0.247041, 0.200174, 0.109221, 0.092881, 0.173081, 0.164327, 0.219301, 0.332115, 0.232838, 0.127496, 0.196879, 0.278302, 0.271506, 0.257454, 0.26085, 0.203355, 0.182256, 0.191378, 0.15284, 0.239899, 0.161087, 0.132295, 0.196879, 0.275179, 0.342579, 0.284882, 0.239899, 0.25406, 0.155435, 0.247041, 0.352862, 0.25031, 0.185198, 0.17593, 0.173081, 0.094817, 0.132295, 0.15284, 0.111485, 0.090864, 0.083462, 0.134866, 0.122885, 0.15008, 0.158265, 0.147574, 0.11371, 0.100716, 0.076542, 0.122885, 0.122885, 0.120615, 0.173081, 0.239899, 0.203355, 0.225814, 0.332115, 0.278302, 0.370445, 0.418646, 0.497853, 0.505461, 0.5017, 0.5017, 0.380708, 0.264545, 0.239899, 0.229226, 0.30533, 0.346032, 0.349426, 0.30533, 0.31487, 0.346032, 0.257454, 0.203355, 0.194234, 0.200174, 0.288399, 0.196879, 0.11371, 0.106997, 0.111485, 0.118441, 0.182256, 0.264545, 0.370445, 0.346032, 0.377384, 0.301917, 0.264545, 0.264545, 0.308712, 0.308712, 0.278302, 0.370445, 0.374039, 0.366687, 0.275179, 0.281712, 0.36309, 0.480142, 0.377384, 0.271506, 0.236433, 0.232838, 0.232838, 0.232838, 0.164327, 0.229226, 0.216401, 0.216401, 0.18812, 0.18812, 0.18812, 0.216401, 0.209395, 0.298791, 0.225814, 0.232838, 0.219301, 0.139895, 0.147574, 0.26085, 0.390993, 0.418646, 0.390993, 0.387226, 0.291804, 0.41194, 0.408655, 0.408655, 0.335645, 0.275179, 0.281712, 0.247041, 0.264545, 0.264545, 0.167087, 0.203355, 0.194234, 0.137348, 0.142424, 0.132295, 0.120615, 0.100716, 0.060549, 0.058088, 0.064632, 0.11371, 0.129801, 0.078022, 0.122885, 0.239899, 0.247041, 0.239899, 0.264545, 0.182256, 0.118441, 0.196879, 0.232838, 0.239899, 0.311707, 0.328603, 0.288399, 0.298791, 0.311707, 0.324872, 0.31487, 0.298791, 0.30533, 0.200174, 0.284882, 0.264545, 0.167087, 0.15284, 0.167087, 0.182256, 0.257454, 0.332115, 0.308712, 0.271506, 0.339168, 0.308712, 0.370445, 0.394753, 0.346032, 0.291804, 0.370445, 0.342579], '')</t>
  </si>
  <si>
    <t>[0, 1, 2, 3, 4, 5, 7, 214, 215, 216]</t>
  </si>
  <si>
    <t>UPI00021861F7 status=activ</t>
  </si>
  <si>
    <t>([0.490133, 0.51388, 0.346032, 0.25406, 0.247041, 0.284882, 0.318242, 0.339168, 0.36309, 0.295083, 0.219301, 0.191378, 0.185198, 0.111485, 0.05306, 0.044297, 0.086953, 0.048328, 0.03976, 0.042364, 0.025316, 0.018106, 0.011903, 0.021381, 0.034884, 0.043307, 0.033407, 0.035586, 0.021816, 0.025762, 0.036378, 0.069024, 0.116183, 0.0704, 0.064632, 0.109221, 0.139895, 0.139895, 0.222385, 0.161087, 0.25031, 0.346032, 0.288399, 0.387226, 0.398279, 0.414856, 0.384043, 0.433034, 0.301917, 0.318242, 0.257454, 0.301917, 0.30533, 0.206376, 0.291804, 0.394753, 0.394753, 0.335645, 0.349426, 0.239899, 0.370445, 0.339168, 0.359901, 0.458154, 0.447574, 0.447574, 0.40511, 0.444081, 0.318242, 0.472492, 0.454136, 0.454136, 0.408655, 0.359901, 0.447574, 0.401658, 0.370445, 0.284882, 0.335645, 0.332115, 0.342579, 0.278302, 0.318242, 0.30533, 0.295083, 0.298791, 0.179055, 0.216401, 0.132295, 0.15008, 0.073402, 0.079919, 0.10481, 0.122885, 0.170161, 0.170161, 0.203355, 0.15008, 0.147574, 0.116183, 0.090864, 0.147574, 0.182256, 0.144935, 0.076542, 0.094817, 0.073402, 0.137348, 0.083462, 0.081712, 0.11371, 0.191378, 0.191378, 0.185198, 0.158265, 0.15284, 0.081712, 0.094817, 0.158265, 0.257454, 0.243554, 0.288399, 0.321458, 0.346032, 0.295083, 0.281712, 0.25031, 0.281712, 0.295083, 0.271506, 0.374039, 0.418646, 0.31487, 0.398279, 0.422041, 0.349426, 0.31487, 0.461924, 0.440853, 0.450668, 0.436924, 0.436924, 0.342579, 0.308712, 0.275179, 0.332115, 0.352862, 0.366687, 0.370445, 0.374039, 0.444081, 0.436924, 0.339168, 0.40511, 0.398279, 0.26085, 0.380708, 0.321458, 0.219301, 0.173081, 0.102787, 0.086953, 0.132295, 0.216401, 0.219301, 0.219301, 0.167087, 0.278302, 0.26085, 0.179055, 0.10481, 0.081712, 0.067594, 0.059222, 0.073402, 0.038042, 0.090864, 0.05306, 0.094817, 0.078022, 0.100716, 0.098513, 0.118441, 0.079919, 0.046336, 0.027463, 0.022667, 0.038042, 0.025316, 0.016257, 0.016257, 0.021816, 0.020522, 0.024826, 0.051831, 0.040537, 0.064632, 0.051831, 0.088832, 0.069024, 0.132295, 0.139895, 0.139895, 0.079919, 0.079919, 0.132295, 0.203355, 0.206376, 0.147574, 0.17593, 0.275179, 0.359901, 0.40511, 0.490133, 0.454136, 0.440853, 0.370445, 0.408655, 0.374039, 0.359901, 0.390993, 0.352862, 0.356642, 0.408655, 0.472492, 0.545602, 0.525368, 0.562014, 0.618285, 0.716283, 0.716283, 0.690604, 0.642678, 0.618285, 0.608892, 0.642678, 0.622677, 0.771762, 0.759478, 0.798249, 0.795062, 0.795062, 0.849326, 0.812494], '')</t>
  </si>
  <si>
    <t>[1, 225, 226, 227, 228, 229, 230, 231, 232, 233, 234, 235, 236, 237, 238, 239, 240, 241, 242, 243]</t>
  </si>
  <si>
    <t>UPI00021861F8 status=activ</t>
  </si>
  <si>
    <t>([0.085092, 0.137348, 0.142424, 0.109221, 0.094817, 0.132295, 0.158265, 0.200174, 0.25406, 0.288399, 0.281712, 0.25406, 0.229226, 0.324872, 0.298791, 0.295083, 0.196879, 0.30533, 0.295083, 0.219301, 0.288399, 0.288399, 0.247041, 0.298791, 0.298791, 0.356642, 0.346032, 0.271506, 0.185198, 0.173081, 0.173081, 0.222385, 0.311707, 0.339168, 0.216401, 0.125101, 0.142424, 0.179055, 0.137348, 0.127496, 0.209395, 0.132295, 0.191378, 0.15008, 0.071867, 0.055536, 0.056825, 0.030003, 0.051831, 0.098513, 0.059222, 0.045352, 0.020165, 0.020876, 0.0198, 0.038858, 0.043307, 0.038858, 0.028695, 0.018787, 0.018787, 0.018415, 0.018415, 0.018787, 0.028107, 0.046336, 0.092881, 0.05306, 0.06184, 0.055536, 0.025316, 0.03976, 0.044297, 0.096677, 0.10481, 0.067594, 0.056825, 0.06312, 0.048328, 0.111485, 0.200174, 0.21291, 0.239899, 0.239899, 0.257454, 0.257454, 0.295083, 0.281712, 0.264545, 0.239899, 0.243554, 0.342579, 0.342579, 0.324872, 0.25031, 0.239899, 0.21291, 0.25031, 0.332115, 0.349426, 0.243554, 0.236433, 0.15008, 0.076542, 0.078022, 0.074921, 0.076542, 0.076542, 0.05306, 0.094817, 0.088832, 0.106997, 0.111485, 0.11371, 0.132295, 0.173081, 0.161087, 0.236433, 0.137348, 0.147574, 0.094817, 0.092881, 0.076542, 0.125101, 0.219301, 0.321458, 0.291804, 0.298791, 0.288399, 0.349426, 0.243554, 0.342579, 0.311707, 0.219301, 0.219301, 0.222385, 0.17593, 0.111485, 0.147574, 0.161087, 0.173081, 0.288399, 0.370445, 0.295083, 0.295083, 0.278302, 0.257454, 0.229226, 0.21291, 0.222385, 0.247041, 0.349426, 0.301917, 0.21291, 0.288399, 0.298791, 0.30533, 0.36309, 0.436924, 0.31487, 0.301917, 0.236433, 0.167087, 0.109221, 0.18812, 0.161087, 0.173081, 0.191378, 0.191378, 0.209395, 0.21291, 0.179055, 0.185198, 0.232838, 0.264545, 0.194234, 0.125101, 0.06312, 0.064632, 0.058088, 0.100716, 0.179055, 0.144935, 0.191378, 0.284882, 0.194234, 0.21291, 0.132295, 0.086953, 0.125101, 0.129801, 0.071867, 0.064632, 0.064632, 0.064632, 0.098513, 0.109221, 0.17593, 0.278302, 0.196879, 0.196879, 0.209395, 0.179055, 0.257454, 0.170161, 0.127496, 0.127496, 0.144935, 0.147574, 0.229226, 0.239899, 0.15284, 0.139895, 0.191378, 0.125101, 0.11371, 0.116183, 0.164327, 0.15008, 0.094817, 0.096677, 0.067594, 0.03976, 0.029376, 0.035586, 0.0704, 0.092881, 0.098513, 0.076542, 0.118441, 0.106997, 0.086953, 0.144935, 0.225814, 0.11371, 0.111485, 0.137348, 0.134866, 0.071867, 0.092881, 0.127496, 0.139895, 0.129801, 0.15284, 0.196879, 0.170161, 0.15284, 0.081712, 0.142424, 0.139895, 0.161087, 0.139895, 0.161087, 0.094817, 0.051831, 0.109221, 0.161087, 0.155435, 0.17593, 0.18812, 0.155435, 0.191378, 0.173081, 0.278302, 0.318242, 0.346032, 0.232838, 0.264545, 0.26085, 0.155435, 0.155435, 0.167087, 0.185198, 0.191378, 0.229226, 0.346032, 0.30533, 0.328603, 0.339168, 0.308712, 0.384043, 0.380708, 0.281712, 0.281712, 0.206376, 0.209395, 0.125101, 0.179055, 0.164327, 0.203355, 0.339168, 0.377384, 0.346032, 0.349426, 0.359901, 0.36309, 0.342579, 0.384043, 0.40511, 0.394753, 0.384043, 0.370445, 0.390993, 0.480142, 0.450668, 0.4292, 0.418646, 0.541878, 0.541878, 0.549308, 0.529623, 0.422041, 0.401658, 0.414856, 0.31487, 0.31487, 0.25031, 0.268042, 0.229226, 0.200174, 0.203355, 0.139895, 0.092881, 0.092881, 0.086953, 0.191378, 0.194234, 0.191378, 0.196879, 0.158265, 0.106997, 0.147574, 0.134866, 0.134866, 0.125101, 0.209395, 0.170161, 0.288399, 0.281712, 0.196879, 0.139895, 0.137348, 0.219301, 0.324872, 0.229226, 0.271506, 0.158265, 0.209395, 0.25031, 0.196879, 0.291804, 0.271506, 0.268042, 0.243554, 0.26085, 0.17593, 0.161087, 0.21291, 0.209395, 0.206376, 0.321458, 0.30533, 0.301917, 0.203355, 0.206376, 0.185198, 0.137348, 0.209395, 0.209395, 0.11371, 0.15008, 0.085092, 0.144935, 0.118441, 0.21291, 0.196879, 0.288399, 0.295083, 0.179055, 0.164327, 0.102787, 0.096677, 0.147574, 0.139895, 0.21291, 0.132295, 0.236433, 0.271506, 0.239899, 0.281712, 0.324872, 0.308712, 0.387226, 0.370445, 0.339168, 0.222385, 0.222385, 0.216401, 0.225814, 0.281712, 0.281712, 0.359901, 0.271506, 0.271506, 0.191378, 0.10481, 0.102787, 0.102787, 0.092881, 0.106997, 0.096677, 0.078022, 0.088832, 0.051831, 0.026892, 0.028695, 0.060549, 0.067594, 0.066181, 0.066181, 0.081712, 0.055536, 0.044297, 0.078022, 0.079919, 0.129801, 0.127496, 0.11371, 0.127496, 0.134866, 0.074921, 0.094817, 0.139895, 0.139895, 0.142424, 0.164327, 0.144935, 0.134866, 0.127496, 0.10481, 0.102787, 0.122885, 0.120615, 0.127496, 0.06312, 0.040537, 0.041405, 0.041405, 0.048328, 0.022667, 0.021381, 0.049374, 0.025316, 0.020165, 0.013265, 0.022306, 0.028695, 0.047319, 0.036378, 0.026338, 0.024393, 0.016528, 0.00962, 0.010672, 0.009401, 0.016826], '')</t>
  </si>
  <si>
    <t>[307, 308, 309, 310]</t>
  </si>
  <si>
    <t>UPI00021861F9 status=activ</t>
  </si>
  <si>
    <t>([0.090864, 0.064632, 0.048328, 0.078022, 0.05306, 0.037156, 0.069024, 0.098513, 0.122885, 0.161087, 0.18812, 0.222385, 0.142424, 0.088832, 0.098513, 0.100716, 0.191378, 0.25406, 0.335645, 0.30533, 0.328603, 0.324872, 0.401658, 0.398279, 0.356642, 0.370445, 0.454136, 0.349426, 0.308712, 0.30533, 0.200174, 0.203355, 0.206376, 0.301917, 0.384043, 0.370445, 0.342579, 0.219301, 0.219301, 0.216401, 0.185198, 0.155435, 0.196879, 0.200174, 0.298791, 0.216401, 0.281712, 0.278302, 0.232838, 0.222385, 0.155435, 0.229226, 0.236433, 0.158265, 0.125101, 0.134866, 0.15008, 0.264545, 0.288399, 0.298791, 0.236433, 0.311707, 0.216401, 0.173081, 0.158265, 0.081712, 0.167087, 0.142424, 0.122885, 0.225814, 0.26085, 0.346032, 0.342579, 0.342579, 0.36309, 0.324872, 0.247041, 0.239899, 0.15284, 0.222385, 0.206376, 0.268042, 0.257454, 0.374039, 0.40511, 0.414856, 0.387226, 0.380708, 0.298791, 0.291804, 0.21291, 0.21291, 0.239899, 0.239899, 0.203355, 0.281712, 0.264545, 0.219301, 0.137348, 0.222385, 0.243554, 0.268042, 0.281712, 0.200174, 0.21291, 0.25406, 0.15008, 0.222385, 0.18812, 0.295083, 0.342579, 0.318242, 0.239899, 0.203355, 0.147574, 0.111485, 0.102787, 0.098513, 0.15284, 0.15008, 0.137348, 0.094817, 0.094817, 0.106997, 0.167087, 0.134866, 0.109221, 0.196879, 0.232838, 0.158265, 0.137348, 0.106997, 0.147574, 0.239899, 0.209395, 0.191378, 0.268042, 0.268042, 0.324872, 0.359901, 0.450668, 0.356642, 0.321458, 0.301917, 0.158265, 0.170161, 0.206376, 0.219301, 0.134866, 0.129801, 0.219301, 0.264545, 0.206376, 0.155435, 0.15008, 0.18812, 0.308712, 0.324872, 0.342579, 0.284882, 0.281712, 0.295083, 0.311707, 0.291804, 0.308712, 0.422041, 0.377384, 0.25406, 0.21291, 0.216401, 0.191378, 0.206376, 0.164327, 0.155435, 0.239899, 0.147574, 0.134866, 0.125101, 0.132295, 0.139895, 0.139895, 0.118441, 0.054297, 0.047319, 0.081712, 0.073402, 0.071867, 0.096677, 0.170161, 0.120615, 0.132295, 0.155435, 0.142424, 0.100716, 0.142424, 0.144935, 0.144935, 0.158265, 0.116183, 0.102787, 0.043307, 0.081712, 0.125101, 0.222385, 0.229226, 0.155435, 0.096677, 0.064632, 0.060549, 0.059222, 0.106997, 0.15284, 0.129801, 0.129801, 0.15008, 0.18812, 0.158265, 0.206376, 0.127496, 0.15284, 0.15284, 0.271506, 0.191378, 0.158265, 0.158265, 0.139895, 0.25406, 0.30533, 0.374039, 0.408655, 0.324872, 0.26085, 0.229226, 0.196879, 0.209395, 0.284882, 0.275179, 0.308712, 0.30533, 0.387226, 0.401658, 0.370445, 0.243554, 0.243554, 0.21291, 0.206376, 0.229226, 0.125101, 0.125101, 0.122885, 0.056825, 0.071867, 0.088832, 0.11371, 0.161087, 0.085092, 0.10481, 0.111485, 0.120615, 0.086953, 0.0704, 0.050641, 0.035586, 0.058088, 0.11371, 0.147574, 0.088832, 0.118441, 0.118441, 0.116183, 0.125101, 0.200174, 0.167087, 0.194234, 0.158265, 0.100716, 0.144935, 0.120615, 0.116183, 0.085092, 0.142424, 0.170161, 0.167087, 0.21291, 0.25406, 0.182256, 0.106997, 0.209395, 0.155435, 0.236433, 0.288399, 0.288399, 0.196879, 0.281712, 0.291804, 0.324872, 0.324872, 0.342579, 0.311707, 0.281712, 0.298791, 0.271506, 0.243554, 0.26085, 0.284882, 0.236433, 0.257454], '')</t>
  </si>
  <si>
    <t>UPI00021861FA status=activ</t>
  </si>
  <si>
    <t>([0.139895, 0.066181, 0.100716, 0.125101, 0.071867, 0.096677, 0.059222, 0.079919, 0.102787, 0.118441, 0.081712, 0.132295, 0.096677, 0.049374, 0.027463, 0.046336, 0.025316, 0.022667, 0.049374, 0.096677, 0.046336, 0.044297, 0.045352, 0.041405, 0.041405, 0.085092, 0.086953, 0.147574, 0.067594, 0.034884, 0.044297, 0.085092, 0.069024, 0.086953, 0.074921, 0.078022, 0.054297, 0.048328, 0.027463, 0.014315, 0.014586, 0.024393, 0.026338, 0.034884, 0.036378, 0.021381, 0.015694, 0.008804, 0.008804, 0.016257, 0.033407, 0.028695, 0.029376, 0.018106, 0.012727, 0.020876, 0.020876, 0.023963, 0.028107, 0.038858, 0.067594, 0.045352, 0.056825, 0.029376, 0.040537, 0.023087, 0.023087, 0.034068, 0.074921, 0.041405, 0.021816, 0.022306, 0.020522, 0.013265, 0.017138, 0.015344, 0.009977, 0.009865, 0.014315, 0.014315, 0.010926, 0.011106, 0.016528, 0.009401, 0.014783, 0.009865, 0.01227, 0.019109, 0.010509, 0.01078, 0.014075, 0.022667, 0.020522, 0.011106, 0.018106, 0.023534, 0.022667, 0.0198, 0.017447, 0.016528, 0.026892, 0.047319, 0.059222, 0.049374, 0.048328, 0.033407, 0.064632, 0.094817, 0.054297, 0.102787, 0.102787, 0.073402, 0.040537, 0.029376, 0.035586, 0.023087, 0.021816, 0.022306, 0.022306, 0.035586, 0.020522, 0.022306, 0.018106, 0.015344, 0.009977, 0.017447, 0.023534, 0.022306, 0.019109, 0.034884, 0.034884, 0.033407, 0.027463, 0.05306, 0.0704, 0.067594, 0.090864, 0.090864, 0.118441, 0.137348, 0.167087, 0.26085, 0.161087, 0.120615, 0.069024, 0.127496, 0.109221, 0.118441, 0.067594, 0.074921, 0.069024, 0.066181, 0.0704, 0.144935, 0.15284, 0.147574, 0.15008, 0.147574, 0.122885, 0.079919, 0.081712, 0.046336, 0.043307, 0.083462, 0.144935, 0.239899, 0.15284, 0.15284, 0.139895, 0.219301, 0.132295, 0.088832, 0.050641, 0.051831, 0.032677, 0.017138, 0.014315, 0.019401, 0.012491, 0.015694, 0.034884, 0.06184, 0.109221, 0.06312, 0.034884, 0.034884, 0.020876, 0.035586, 0.036378, 0.034884, 0.035586, 0.035586, 0.032017, 0.056825, 0.030003, 0.049374, 0.094817, 0.120615, 0.086953, 0.170161, 0.182256, 0.164327, 0.086953, 0.071867, 0.10481, 0.155435, 0.125101, 0.170161, 0.142424, 0.116183, 0.086953, 0.06312, 0.122885], '')</t>
  </si>
  <si>
    <t>UPI00021861FB status=activ</t>
  </si>
  <si>
    <t>([0.00316, 0.002512, 0.003109, 0.002881, 0.003431, 0.002881, 0.002512, 0.002276, 0.001786, 0.001623, 0.002194, 0.002057, 0.001391, 0.00155, 0.001, 0.00152, 0.002117, 0.001597, 0.002529, 0.002014, 0.002976, 0.00292, 0.003671, 0.003997, 0.005378, 0.005799, 0.00777, 0.011342, 0.023087, 0.048328, 0.098513, 0.10481, 0.137348, 0.134866, 0.200174, 0.196879, 0.173081, 0.164327, 0.161087, 0.085092, 0.158265, 0.076542, 0.069024, 0.088832, 0.042364, 0.037156, 0.032017, 0.018106, 0.010509, 0.010509, 0.007315, 0.005223, 0.003671, 0.002881, 0.0028, 0.002555, 0.003701, 0.00292, 0.002078, 0.002881, 0.003864, 0.003997, 0.005378, 0.008075, 0.00543, 0.00777, 0.006533, 0.007031, 0.009977, 0.010131, 0.008156, 0.013437, 0.024826, 0.05306, 0.106997, 0.170161, 0.111485, 0.10481, 0.191378, 0.291804, 0.191378, 0.191378, 0.185198, 0.127496, 0.078022, 0.158265, 0.164327, 0.120615, 0.139895, 0.147574, 0.173081, 0.206376, 0.185198, 0.191378, 0.120615, 0.122885, 0.092881, 0.092881, 0.096677, 0.078022, 0.083462, 0.170161, 0.134866, 0.132295, 0.17593, 0.232838, 0.196879, 0.164327, 0.268042, 0.216401, 0.173081, 0.257454, 0.209395, 0.185198], '')</t>
  </si>
  <si>
    <t>UPI00021861FC status=activ</t>
  </si>
  <si>
    <t>([0.010372, 0.00777, 0.007495, 0.005932, 0.00543, 0.005011, 0.00407, 0.005011, 0.004736, 0.003924, 0.004835, 0.004208, 0.004388, 0.003246, 0.004483, 0.005223, 0.005223, 0.007091, 0.00543, 0.008409, 0.009728, 0.009865, 0.010509, 0.009401, 0.014783, 0.022667, 0.019401, 0.032017, 0.018787, 0.016826, 0.034068, 0.026338, 0.032017, 0.015694, 0.014075, 0.013265, 0.010672, 0.019109, 0.011106, 0.018415, 0.009294, 0.010131, 0.008409, 0.011518, 0.020165, 0.013613, 0.013821, 0.026338, 0.034884, 0.038858, 0.036378, 0.038042, 0.049374, 0.049374, 0.11371, 0.127496, 0.083462, 0.109221, 0.102787, 0.116183, 0.109221, 0.200174, 0.17593, 0.196879, 0.194234, 0.182256, 0.185198, 0.216401, 0.139895, 0.134866, 0.225814, 0.356642, 0.356642, 0.308712, 0.298791, 0.271506, 0.370445, 0.444081, 0.461924, 0.380708, 0.366687, 0.25031, 0.257454, 0.170161, 0.25406, 0.281712, 0.288399, 0.394753, 0.247041, 0.324872, 0.295083, 0.26085, 0.17593, 0.185198, 0.236433, 0.236433, 0.232838, 0.200174, 0.203355, 0.118441, 0.17593, 0.225814, 0.30533, 0.298791, 0.390993, 0.390993, 0.328603, 0.243554, 0.209395, 0.239899, 0.25031, 0.257454, 0.229226, 0.222385, 0.209395, 0.200174, 0.257454, 0.257454, 0.26085, 0.275179, 0.288399, 0.284882, 0.321458, 0.321458, 0.257454, 0.225814, 0.219301, 0.25406, 0.349426, 0.356642, 0.440853, 0.4292, 0.465241, 0.509769, 0.505461, 0.480142, 0.483068, 0.42561, 0.4292, 0.476583, 0.461924, 0.570702, 0.538167, 0.538167, 0.575842, 0.632174, 0.538167, 0.534167, 0.545602, 0.529623, 0.490133, 0.42561, 0.436924, 0.436924, 0.42561, 0.433034, 0.465241, 0.465241, 0.461924, 0.454136, 0.41194, 0.42561, 0.42561, 0.42561, 0.422041, 0.352862, 0.380708, 0.458154, 0.4292, 0.422041, 0.390993, 0.418646, 0.418646, 0.335645, 0.339168, 0.308712, 0.387226, 0.398279, 0.366687, 0.377384, 0.394753, 0.418646, 0.339168, 0.26085, 0.288399, 0.288399, 0.352862, 0.366687, 0.398279, 0.433034, 0.356642, 0.356642, 0.356642, 0.346032, 0.335645, 0.301917, 0.335645, 0.25406, 0.243554, 0.271506, 0.318242, 0.311707, 0.209395, 0.281712, 0.268042, 0.284882, 0.298791, 0.308712, 0.225814, 0.161087, 0.158265, 0.194234, 0.25406, 0.271506, 0.359901, 0.440853, 0.380708, 0.308712, 0.384043, 0.384043, 0.318242, 0.346032, 0.264545, 0.370445, 0.401658, 0.480142, 0.468512, 0.418646, 0.41194, 0.486429, 0.529623, 0.440853, 0.472492, 0.394753, 0.291804, 0.311707, 0.232838, 0.284882, 0.352862, 0.25031, 0.182256, 0.281712, 0.209395, 0.30533, 0.301917, 0.236433, 0.206376, 0.200174, 0.236433, 0.25406, 0.164327, 0.132295, 0.170161, 0.144935, 0.096677, 0.161087, 0.137348, 0.216401, 0.219301, 0.144935, 0.243554, 0.311707, 0.196879, 0.275179, 0.25406, 0.25031, 0.298791, 0.359901, 0.324872, 0.339168, 0.236433, 0.288399, 0.243554, 0.30533, 0.301917, 0.31487, 0.342579, 0.335645, 0.328603, 0.288399, 0.257454, 0.257454, 0.25406, 0.352862, 0.271506, 0.239899, 0.257454, 0.173081, 0.088832, 0.129801, 0.098513, 0.090864, 0.11371, 0.222385, 0.191378, 0.229226, 0.21291, 0.191378, 0.191378, 0.194234, 0.26085, 0.370445, 0.278302, 0.196879, 0.18812, 0.264545, 0.308712, 0.264545, 0.25031, 0.349426, 0.324872, 0.36309, 0.461924, 0.465241, 0.408655, 0.321458, 0.243554, 0.288399, 0.194234, 0.194234, 0.127496, 0.132295, 0.144935, 0.247041, 0.332115, 0.209395, 0.170161, 0.17593, 0.125101, 0.164327, 0.090864, 0.10481, 0.106997, 0.106997, 0.086953, 0.111485, 0.109221, 0.17593, 0.209395, 0.264545, 0.194234, 0.179055, 0.170161, 0.170161, 0.15008, 0.088832, 0.170161, 0.216401, 0.125101, 0.206376, 0.158265, 0.15008, 0.129801, 0.120615, 0.067594, 0.049374, 0.025316, 0.045352, 0.030003, 0.036378, 0.044297, 0.034068, 0.071867, 0.079919, 0.03976, 0.021381, 0.020522, 0.013016, 0.012491, 0.020165, 0.016021, 0.020165, 0.028695, 0.020876, 0.015694, 0.022667, 0.031287, 0.055536, 0.036378, 0.038858], '')</t>
  </si>
  <si>
    <t>[133, 134, 141, 142, 143, 144, 145, 146, 147, 148, 149, 230]</t>
  </si>
  <si>
    <t>UPI00021861FD status=activ</t>
  </si>
  <si>
    <t>([0.071867, 0.10481, 0.109221, 0.0704, 0.045352, 0.048328, 0.067594, 0.11371, 0.079919, 0.059222, 0.073402, 0.051831, 0.051831, 0.05306, 0.056825, 0.031287, 0.06184, 0.034884, 0.036378, 0.03976, 0.067594, 0.120615, 0.0704, 0.088832, 0.142424, 0.21291, 0.25406, 0.18812, 0.158265, 0.155435, 0.200174, 0.203355, 0.311707, 0.377384, 0.384043, 0.377384, 0.374039, 0.236433, 0.239899, 0.247041, 0.321458, 0.321458, 0.311707, 0.408655, 0.298791, 0.25406, 0.26085, 0.167087, 0.200174, 0.127496, 0.127496, 0.158265, 0.158265, 0.155435, 0.137348, 0.158265, 0.081712, 0.142424, 0.225814, 0.225814, 0.158265, 0.127496, 0.066181, 0.073402, 0.074921, 0.083462, 0.088832, 0.085092, 0.142424, 0.17593, 0.268042, 0.284882, 0.239899, 0.243554, 0.137348, 0.134866, 0.086953, 0.102787, 0.102787, 0.106997, 0.173081, 0.142424, 0.200174, 0.311707, 0.295083, 0.25031, 0.339168, 0.275179, 0.194234, 0.203355, 0.161087, 0.15284, 0.122885, 0.144935, 0.15008, 0.247041, 0.239899, 0.295083, 0.308712, 0.321458, 0.232838, 0.247041, 0.352862, 0.25031, 0.155435, 0.134866, 0.158265, 0.164327, 0.284882, 0.380708, 0.288399, 0.291804, 0.203355, 0.284882, 0.295083, 0.200174, 0.200174, 0.17593, 0.161087, 0.26085, 0.219301, 0.225814, 0.17593, 0.191378, 0.25406, 0.346032, 0.308712, 0.219301, 0.222385, 0.18812, 0.11371, 0.17593, 0.182256, 0.185198, 0.216401, 0.147574, 0.257454, 0.194234, 0.147574, 0.079919, 0.042364, 0.054297, 0.049374, 0.0704, 0.034884, 0.038042, 0.047319, 0.059222, 0.100716, 0.102787, 0.10481, 0.142424, 0.170161, 0.191378, 0.185198, 0.194234, 0.17593, 0.090864, 0.132295, 0.200174, 0.239899, 0.222385, 0.222385, 0.321458, 0.321458, 0.41194, 0.41194, 0.349426, 0.377384, 0.349426, 0.229226, 0.229226, 0.271506, 0.15284, 0.090864, 0.15284, 0.15284, 0.239899, 0.243554, 0.25406, 0.26085, 0.236433, 0.321458, 0.321458, 0.31487, 0.301917, 0.275179, 0.229226, 0.17593, 0.182256, 0.239899, 0.346032, 0.311707, 0.311707, 0.339168, 0.332115, 0.26085, 0.268042, 0.225814, 0.225814, 0.18812, 0.185198, 0.284882, 0.278302, 0.284882, 0.257454, 0.185198, 0.155435, 0.100716, 0.170161, 0.173081, 0.144935, 0.15284, 0.17593, 0.164327, 0.142424, 0.232838, 0.301917, 0.203355, 0.170161, 0.264545, 0.26085, 0.196879, 0.182256, 0.155435, 0.155435, 0.194234, 0.173081, 0.232838, 0.339168, 0.342579, 0.25406, 0.17593, 0.194234, 0.194234, 0.167087, 0.25031, 0.25031, 0.155435, 0.170161, 0.229226, 0.142424, 0.185198, 0.247041, 0.167087, 0.127496, 0.116183, 0.081712, 0.137348, 0.161087, 0.17593, 0.142424, 0.132295, 0.129801, 0.085092, 0.088832, 0.10481, 0.10481, 0.10481, 0.18812, 0.25031, 0.268042, 0.342579, 0.335645, 0.271506, 0.275179, 0.387226, 0.30533, 0.352862, 0.257454, 0.203355, 0.134866, 0.158265, 0.275179, 0.377384, 0.394753, 0.321458, 0.321458, 0.295083, 0.30533, 0.271506, 0.281712, 0.275179, 0.196879, 0.122885, 0.147574, 0.222385, 0.219301, 0.30533, 0.236433, 0.328603, 0.370445, 0.346032, 0.374039, 0.318242, 0.232838, 0.275179, 0.36309, 0.36309, 0.394753, 0.356642, 0.291804, 0.281712, 0.209395, 0.194234, 0.275179, 0.30533, 0.194234, 0.102787, 0.111485, 0.161087, 0.18812, 0.102787, 0.179055, 0.094817, 0.074921, 0.116183, 0.079919, 0.078022, 0.042364, 0.025316, 0.024826, 0.045352, 0.051831, 0.044297, 0.045352, 0.05306, 0.058088, 0.094817, 0.085092, 0.079919, 0.088832, 0.043307, 0.090864, 0.096677, 0.173081, 0.25031, 0.247041, 0.200174, 0.18812, 0.18812, 0.185198, 0.155435, 0.158265, 0.142424, 0.127496, 0.209395, 0.203355, 0.125101, 0.167087, 0.291804, 0.298791, 0.30533, 0.278302, 0.200174, 0.100716, 0.090864, 0.03976, 0.043307, 0.086953, 0.085092, 0.161087, 0.21291, 0.257454, 0.225814, 0.196879, 0.308712, 0.268042, 0.206376, 0.298791, 0.219301, 0.147574], '')</t>
  </si>
  <si>
    <t>UPI00021861FE status=activ</t>
  </si>
  <si>
    <t>([0.239899, 0.295083, 0.219301, 0.200174, 0.170161, 0.209395, 0.196879, 0.264545, 0.288399, 0.232838, 0.257454, 0.291804, 0.298791, 0.324872, 0.359901, 0.42561, 0.433034, 0.494003, 0.497853, 0.575842, 0.661982, 0.767246, 0.791621, 0.871313, 0.865454, 0.827927, 0.852992, 0.894241, 0.876521, 0.901269, 0.950334, 0.953422, 0.953422, 0.951925, 0.938133, 0.922952, 0.932927, 0.939629, 0.941505, 0.945666, 0.945666, 0.947281, 0.922952, 0.908098, 0.905695, 0.947281, 0.978316, 0.975134, 0.97245, 0.973328, 0.97245, 0.970265, 0.971072, 0.975134, 0.976226, 0.975609, 0.980097, 0.976226, 0.971713, 0.973328, 0.97245, 0.964893, 0.9657, 0.94331, 0.934618, 0.932927, 0.919029, 0.924947, 0.932927, 0.936162, 0.934618, 0.852992, 0.837511, 0.724957, 0.690604, 0.680603, 0.699094, 0.699094, 0.56648, 0.562014, 0.549308, 0.553315, 0.557691, 0.58069, 0.653063, 0.712013, 0.690604, 0.724957, 0.58069, 0.549308, 0.541878, 0.549308, 0.690604, 0.585406, 0.712013, 0.648219, 0.63748, 0.63748, 0.505461, 0.622677, 0.63748, 0.63748, 0.63748, 0.549308, 0.553315, 0.618285, 0.622677, 0.690604, 0.666105, 0.791621, 0.798249, 0.798249, 0.675549, 0.661982, 0.671169, 0.59508, 0.675549, 0.694846, 0.694846, 0.703578, 0.648219, 0.553315, 0.486429, 0.472492, 0.529623, 0.483068, 0.454136, 0.4292, 0.339168, 0.264545, 0.26085, 0.257454, 0.194234, 0.222385, 0.17593, 0.25406, 0.318242, 0.298791, 0.222385, 0.216401, 0.301917, 0.318242, 0.356642, 0.401658, 0.387226, 0.374039, 0.356642, 0.318242, 0.268042, 0.324872, 0.394753], '')</t>
  </si>
  <si>
    <t>[19,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124]</t>
  </si>
  <si>
    <t>(102</t>
  </si>
  <si>
    <t>UPI00021861FF status=activ</t>
  </si>
  <si>
    <t>([0.185198, 0.271506, 0.30533, 0.370445, 0.298791, 0.324872, 0.349426, 0.390993, 0.377384, 0.394753, 0.332115, 0.398279, 0.401658, 0.318242, 0.321458, 0.301917, 0.18812, 0.26085, 0.349426, 0.321458, 0.366687, 0.301917, 0.291804, 0.31487, 0.268042, 0.318242, 0.298791, 0.271506, 0.219301, 0.225814, 0.191378, 0.278302, 0.209395, 0.161087], '')</t>
  </si>
  <si>
    <t>UPI0002186200 status=activ</t>
  </si>
  <si>
    <t>([0.203355, 0.257454, 0.332115, 0.321458, 0.384043, 0.359901, 0.288399, 0.311707, 0.247041, 0.271506, 0.298791, 0.243554, 0.17593, 0.167087, 0.222385, 0.281712, 0.384043, 0.377384, 0.281712, 0.356642, 0.288399, 0.332115, 0.352862, 0.225814, 0.26085, 0.243554, 0.278302, 0.380708, 0.30533, 0.328603, 0.301917, 0.295083, 0.380708, 0.374039, 0.377384, 0.433034, 0.328603, 0.301917, 0.185198, 0.271506, 0.21291, 0.291804, 0.268042, 0.247041, 0.271506, 0.26085, 0.25031, 0.257454, 0.232838, 0.25031, 0.247041, 0.275179, 0.271506, 0.200174, 0.271506, 0.26085, 0.236433, 0.342579, 0.339168, 0.468512, 0.450668, 0.525368, 0.4292, 0.42561, 0.346032, 0.4292, 0.398279, 0.414856, 0.366687, 0.380708, 0.41194, 0.390993, 0.418646, 0.335645, 0.440853, 0.468512, 0.483068, 0.486429, 0.472492, 0.390993, 0.390993, 0.298791, 0.26085, 0.342579, 0.346032, 0.394753, 0.422041, 0.450668, 0.433034, 0.4292, 0.418646, 0.418646, 0.418646, 0.387226, 0.480142, 0.465241, 0.440853, 0.436924, 0.436924, 0.444081, 0.444081, 0.335645, 0.349426, 0.352862, 0.324872, 0.288399, 0.31487, 0.191378, 0.125101, 0.109221, 0.137348, 0.158265, 0.158265, 0.158265, 0.173081, 0.094817, 0.094817, 0.092881, 0.094817, 0.06184, 0.060549, 0.06184, 0.059222, 0.050641, 0.067594, 0.096677, 0.096677, 0.11371, 0.209395, 0.264545, 0.206376, 0.209395, 0.182256, 0.179055, 0.271506, 0.179055, 0.236433, 0.15008, 0.147574, 0.155435, 0.209395, 0.139895, 0.122885, 0.21291, 0.328603, 0.209395, 0.21291, 0.170161, 0.173081, 0.158265, 0.116183, 0.10481, 0.10481, 0.06312, 0.079919, 0.078022, 0.100716, 0.147574, 0.225814, 0.15284, 0.164327, 0.11371, 0.173081, 0.268042, 0.161087, 0.15008, 0.147574, 0.067594, 0.090864, 0.076542, 0.078022, 0.069024, 0.100716, 0.081712, 0.132295, 0.106997, 0.109221, 0.142424, 0.079919, 0.079919, 0.074921, 0.066181, 0.056825, 0.059222, 0.059222, 0.054297, 0.054297, 0.102787, 0.182256, 0.209395, 0.17593, 0.170161, 0.301917, 0.370445, 0.41194, 0.418646, 0.380708, 0.384043, 0.40511, 0.380708, 0.308712, 0.366687, 0.356642, 0.414856, 0.370445, 0.284882, 0.31487, 0.225814, 0.194234, 0.120615, 0.132295, 0.158265, 0.092881, 0.049374, 0.034068, 0.032677, 0.033407, 0.033407, 0.037156, 0.037156, 0.067594, 0.120615, 0.15284, 0.129801, 0.106997, 0.086953, 0.144935, 0.144935, 0.225814, 0.271506, 0.243554, 0.243554, 0.209395, 0.301917, 0.281712, 0.281712, 0.278302, 0.278302, 0.281712, 0.167087, 0.164327, 0.185198, 0.164327, 0.129801, 0.10481, 0.122885, 0.194234, 0.127496, 0.182256, 0.127496, 0.122885, 0.18812, 0.142424, 0.167087, 0.194234, 0.30533, 0.247041, 0.25406, 0.257454, 0.247041, 0.257454, 0.15008, 0.129801, 0.132295, 0.096677, 0.147574, 0.179055, 0.102787, 0.137348, 0.147574, 0.120615, 0.125101, 0.125101, 0.15284, 0.155435, 0.078022, 0.069024, 0.096677, 0.094817, 0.085092, 0.094817, 0.102787, 0.185198, 0.134866, 0.078022, 0.142424, 0.139895, 0.086953, 0.161087, 0.134866, 0.076542, 0.15008, 0.15284, 0.179055, 0.21291, 0.232838, 0.342579, 0.352862, 0.401658, 0.288399, 0.25406, 0.321458, 0.352862, 0.25031, 0.284882, 0.288399, 0.295083, 0.229226, 0.21291, 0.185198, 0.247041, 0.349426, 0.339168, 0.264545, 0.191378, 0.179055, 0.161087, 0.088832, 0.083462, 0.092881, 0.139895, 0.17593, 0.147574, 0.173081, 0.271506, 0.31487, 0.288399, 0.236433, 0.196879, 0.268042, 0.18812, 0.18812, 0.18812, 0.18812, 0.278302, 0.356642, 0.335645, 0.25031, 0.225814, 0.158265, 0.086953, 0.109221, 0.111485, 0.132295, 0.147574, 0.129801, 0.120615, 0.229226, 0.25406, 0.36309, 0.398279, 0.40511, 0.366687, 0.281712, 0.281712, 0.264545, 0.295083, 0.295083, 0.291804, 0.408655, 0.374039, 0.461924, 0.472492, 0.468512, 0.387226, 0.288399, 0.301917, 0.311707, 0.291804, 0.268042, 0.275179, 0.203355, 0.17593, 0.185198, 0.239899, 0.173081, 0.118441, 0.11371, 0.109221, 0.173081, 0.106997, 0.191378, 0.155435, 0.125101, 0.096677, 0.134866, 0.18812, 0.147574, 0.109221, 0.079919, 0.078022, 0.047319], '')</t>
  </si>
  <si>
    <t>[61]</t>
  </si>
  <si>
    <t>UPI0002186201 status=activ</t>
  </si>
  <si>
    <t>([0.106997, 0.109221, 0.066181, 0.0704, 0.109221, 0.139895, 0.078022, 0.081712, 0.127496, 0.15284, 0.179055, 0.225814, 0.144935, 0.094817, 0.069024, 0.086953, 0.109221, 0.18812, 0.191378, 0.209395, 0.247041, 0.247041, 0.298791, 0.394753, 0.308712, 0.301917, 0.191378, 0.206376, 0.173081, 0.120615, 0.122885, 0.118441, 0.125101, 0.222385, 0.318242, 0.359901, 0.268042, 0.229226, 0.15284, 0.25406, 0.232838, 0.284882, 0.295083, 0.281712, 0.18812, 0.295083, 0.194234, 0.31487, 0.41194, 0.480142, 0.509769, 0.472492, 0.51388, 0.390993, 0.356642, 0.311707, 0.308712, 0.359901, 0.349426, 0.436924, 0.447574, 0.447574, 0.335645, 0.243554, 0.142424, 0.139895, 0.15284, 0.142424, 0.079919, 0.086953, 0.109221, 0.125101, 0.144935, 0.132295, 0.225814, 0.196879, 0.219301, 0.137348, 0.155435, 0.200174, 0.144935, 0.078022, 0.076542, 0.078022, 0.129801, 0.229226, 0.31487, 0.311707, 0.390993, 0.483068, 0.380708, 0.284882, 0.17593, 0.179055, 0.17593, 0.102787, 0.144935, 0.158265, 0.26085, 0.232838, 0.232838, 0.271506, 0.339168, 0.239899, 0.335645, 0.298791, 0.179055, 0.179055, 0.161087, 0.132295, 0.142424, 0.222385, 0.288399, 0.288399, 0.31487, 0.216401, 0.308712, 0.247041, 0.167087, 0.167087, 0.167087, 0.18812, 0.122885, 0.085092, 0.071867, 0.054297, 0.06312, 0.074921, 0.083462, 0.090864, 0.139895, 0.15008, 0.142424, 0.167087, 0.170161, 0.170161, 0.25406, 0.142424, 0.173081, 0.243554, 0.196879, 0.15008, 0.106997, 0.194234, 0.21291, 0.318242, 0.36309, 0.380708, 0.374039, 0.366687, 0.268042, 0.257454, 0.257454, 0.26085, 0.247041, 0.335645, 0.21291, 0.232838, 0.342579, 0.243554, 0.158265, 0.116183, 0.194234, 0.271506, 0.284882, 0.219301, 0.147574, 0.116183, 0.058088, 0.109221, 0.06312, 0.066181, 0.073402, 0.059222, 0.036378, 0.036378, 0.036378, 0.064632, 0.032677, 0.026892, 0.051831, 0.059222, 0.111485, 0.100716, 0.059222, 0.054297, 0.06312, 0.069024, 0.088832, 0.109221, 0.083462, 0.147574, 0.236433, 0.147574, 0.090864, 0.081712, 0.035586, 0.023963, 0.013821, 0.021816, 0.030003, 0.026338, 0.023534, 0.013437, 0.015694, 0.024393, 0.015078, 0.024393, 0.024393, 0.014315, 0.013437, 0.010221, 0.009977, 0.007031, 0.009728, 0.015078, 0.018415, 0.034068, 0.055536, 0.11371, 0.11371, 0.096677, 0.056825, 0.073402, 0.127496, 0.06184, 0.06184, 0.106997, 0.10481, 0.167087, 0.147574, 0.219301, 0.275179, 0.179055, 0.26085, 0.264545, 0.147574, 0.219301, 0.158265, 0.15008, 0.116183, 0.116183, 0.096677, 0.155435, 0.127496, 0.074921, 0.137348, 0.085092, 0.088832, 0.086953, 0.074921, 0.15008, 0.167087, 0.173081, 0.236433, 0.21291, 0.170161, 0.284882, 0.21291, 0.278302, 0.25031, 0.271506, 0.232838], '')</t>
  </si>
  <si>
    <t>[50, 52]</t>
  </si>
  <si>
    <t>UPI0002186202 status=activ</t>
  </si>
  <si>
    <t>([0.161087, 0.219301, 0.257454, 0.170161, 0.203355, 0.200174, 0.196879, 0.144935, 0.142424, 0.167087, 0.127496, 0.125101, 0.144935, 0.122885, 0.144935, 0.191378, 0.264545, 0.346032, 0.275179, 0.185198, 0.116183, 0.125101, 0.116183, 0.116183, 0.182256, 0.200174, 0.194234, 0.257454, 0.25031, 0.291804, 0.257454, 0.275179, 0.271506, 0.281712, 0.332115, 0.370445, 0.370445, 0.31487, 0.324872, 0.352862, 0.36309, 0.390993, 0.377384, 0.390993, 0.356642, 0.318242, 0.311707, 0.342579, 0.324872, 0.346032, 0.26085, 0.298791, 0.374039, 0.408655, 0.31487, 0.21291, 0.236433, 0.206376, 0.158265, 0.096677, 0.125101, 0.200174, 0.271506, 0.271506, 0.25406, 0.200174, 0.247041, 0.173081, 0.11371, 0.059222, 0.050641, 0.081712, 0.064632, 0.059222, 0.059222, 0.079919, 0.129801, 0.111485, 0.134866, 0.243554, 0.291804, 0.25031, 0.257454, 0.257454, 0.26085, 0.281712, 0.374039, 0.374039, 0.359901, 0.447574, 0.570702, 0.653063, 0.545602, 0.608892, 0.608892, 0.618285, 0.557691, 0.570702, 0.562014, 0.525368, 0.387226, 0.387226, 0.422041, 0.339168, 0.332115, 0.301917, 0.196879, 0.129801, 0.144935, 0.21291, 0.144935, 0.079919, 0.081712, 0.129801, 0.120615, 0.122885, 0.122885, 0.134866, 0.081712, 0.044297, 0.036378, 0.058088, 0.0704, 0.041405, 0.050641, 0.050641, 0.036378, 0.055536, 0.073402, 0.060549, 0.073402, 0.122885, 0.161087, 0.109221, 0.109221, 0.060549, 0.040537, 0.03976, 0.048328, 0.078022, 0.142424, 0.164327, 0.125101, 0.074921, 0.122885, 0.090864, 0.073402, 0.120615, 0.139895, 0.116183, 0.096677, 0.079919, 0.085092, 0.055536, 0.102787, 0.122885, 0.196879, 0.257454, 0.18812, 0.219301, 0.191378, 0.194234, 0.194234, 0.185198, 0.167087, 0.194234, 0.275179, 0.225814, 0.167087, 0.17593, 0.243554, 0.308712, 0.271506, 0.219301, 0.335645, 0.356642, 0.346032, 0.311707, 0.318242, 0.414856, 0.328603, 0.324872, 0.328603, 0.328603, 0.436924, 0.549308, 0.422041, 0.422041, 0.418646, 0.494003, 0.509769, 0.461924, 0.328603, 0.374039, 0.41194, 0.328603, 0.200174, 0.18812, 0.236433, 0.170161, 0.167087, 0.164327, 0.200174, 0.196879, 0.257454, 0.200174, 0.200174, 0.311707, 0.335645, 0.447574, 0.342579, 0.288399, 0.332115, 0.401658, 0.288399, 0.295083, 0.257454, 0.281712, 0.17593, 0.158265, 0.25031, 0.232838, 0.284882, 0.247041, 0.164327, 0.088832, 0.109221, 0.109221, 0.074921, 0.069024, 0.037156, 0.044297, 0.045352, 0.047319, 0.059222, 0.109221, 0.085092, 0.155435, 0.15284, 0.18812, 0.206376, 0.129801, 0.142424, 0.179055, 0.142424, 0.18812, 0.17593, 0.155435, 0.132295, 0.134866, 0.10481, 0.144935, 0.179055, 0.18812, 0.132295, 0.102787, 0.073402, 0.0704], '')</t>
  </si>
  <si>
    <t>[90, 91, 92, 93, 94, 95, 96, 97, 98, 99, 185, 190]</t>
  </si>
  <si>
    <t>UPI0002186203 status=activ</t>
  </si>
  <si>
    <t>([0.229226, 0.185198, 0.122885, 0.086953, 0.090864, 0.118441, 0.142424, 0.142424, 0.17593, 0.173081, 0.170161, 0.239899, 0.25031, 0.275179, 0.284882, 0.346032, 0.41194, 0.384043, 0.339168, 0.31487, 0.298791, 0.219301, 0.243554, 0.332115, 0.418646, 0.394753, 0.394753, 0.288399, 0.318242, 0.328603, 0.281712, 0.311707, 0.321458, 0.206376, 0.182256, 0.173081, 0.167087, 0.102787, 0.167087, 0.239899, 0.324872, 0.41194, 0.414856, 0.465241, 0.418646, 0.349426, 0.374039, 0.398279, 0.534167, 0.529623, 0.454136, 0.553315, 0.490133, 0.458154, 0.59917, 0.472492, 0.36309, 0.342579, 0.42561, 0.42561, 0.366687, 0.335645, 0.295083, 0.401658, 0.349426, 0.387226, 0.444081, 0.418646, 0.318242, 0.222385, 0.229226, 0.281712, 0.284882, 0.339168, 0.349426, 0.349426, 0.480142, 0.56648, 0.562014, 0.497853, 0.465241, 0.525368, 0.465241, 0.394753, 0.268042, 0.200174, 0.203355, 0.203355, 0.264545, 0.26085, 0.335645, 0.328603, 0.352862, 0.342579, 0.239899, 0.25406, 0.161087, 0.15008, 0.118441, 0.120615, 0.170161, 0.17593, 0.129801, 0.17593, 0.275179, 0.321458, 0.394753, 0.40511, 0.408655, 0.301917, 0.374039, 0.387226, 0.359901, 0.339168, 0.236433, 0.352862, 0.332115, 0.332115, 0.275179, 0.321458, 0.321458, 0.301917, 0.200174, 0.25031, 0.179055, 0.17593, 0.134866, 0.116183, 0.120615, 0.118441, 0.179055, 0.185198, 0.196879, 0.219301, 0.232838, 0.335645, 0.324872, 0.219301, 0.308712, 0.359901, 0.359901, 0.257454, 0.232838, 0.232838, 0.18812, 0.26085, 0.26085, 0.36309, 0.422041, 0.390993, 0.384043, 0.30533, 0.31487, 0.295083, 0.271506, 0.185198, 0.209395, 0.139895, 0.232838, 0.222385, 0.173081, 0.21291, 0.288399, 0.209395, 0.308712, 0.36309, 0.264545, 0.167087, 0.170161, 0.164327, 0.17593, 0.179055, 0.301917, 0.284882, 0.216401, 0.239899, 0.239899, 0.239899, 0.324872, 0.328603, 0.222385, 0.18812, 0.170161, 0.18812, 0.308712, 0.284882, 0.191378, 0.26085, 0.359901, 0.370445, 0.324872, 0.332115, 0.324872, 0.203355, 0.139895, 0.185198, 0.161087, 0.236433, 0.236433, 0.225814, 0.236433, 0.356642, 0.483068, 0.422041, 0.321458, 0.278302, 0.203355, 0.219301, 0.219301, 0.132295, 0.122885, 0.139895, 0.15008, 0.15008, 0.257454, 0.366687, 0.288399, 0.332115, 0.301917, 0.301917, 0.31487, 0.31487, 0.200174, 0.11371, 0.15284, 0.25031, 0.17593, 0.268042, 0.346032, 0.387226, 0.398279, 0.414856, 0.458154, 0.4292, 0.339168, 0.301917, 0.291804, 0.308712, 0.203355, 0.225814, 0.21291, 0.200174, 0.120615, 0.179055, 0.25406, 0.185198, 0.179055, 0.25406, 0.185198, 0.185198, 0.11371, 0.125101, 0.109221, 0.109221, 0.116183, 0.191378, 0.243554, 0.15284, 0.236433, 0.328603, 0.25031, 0.25406, 0.182256, 0.271506, 0.291804, 0.311707, 0.284882, 0.311707, 0.311707, 0.311707, 0.311707, 0.418646, 0.517562, 0.538167, 0.538167, 0.51388, 0.414856, 0.387226, 0.440853, 0.40511, 0.346032, 0.377384, 0.374039, 0.394753, 0.291804, 0.271506, 0.225814, 0.284882, 0.191378, 0.191378, 0.278302, 0.229226, 0.216401, 0.17593, 0.17593, 0.109221, 0.11371, 0.185198, 0.125101, 0.111485, 0.127496, 0.17593, 0.15284, 0.139895, 0.200174, 0.291804, 0.31487, 0.346032, 0.40511, 0.480142, 0.525368, 0.509769, 0.480142, 0.390993, 0.359901, 0.247041, 0.247041, 0.247041, 0.257454, 0.346032, 0.390993, 0.346032, 0.356642, 0.465241, 0.440853, 0.436924, 0.433034, 0.332115, 0.243554, 0.15284, 0.173081, 0.158265, 0.158265, 0.25406, 0.346032, 0.301917, 0.301917, 0.374039, 0.387226, 0.271506, 0.268042, 0.284882, 0.308712, 0.206376, 0.191378, 0.229226, 0.164327, 0.164327, 0.26085, 0.342579, 0.433034, 0.41194, 0.311707, 0.25406, 0.225814, 0.132295, 0.219301, 0.346032, 0.352862, 0.239899, 0.31487, 0.318242, 0.247041, 0.247041, 0.349426, 0.311707, 0.324872, 0.295083, 0.268042, 0.275179, 0.194234, 0.194234, 0.194234, 0.291804, 0.349426, 0.349426, 0.408655, 0.422041, 0.394753, 0.390993, 0.40511, 0.450668, 0.440853, 0.51388, 0.408655, 0.349426, 0.298791, 0.268042, 0.359901, 0.414856, 0.401658, 0.41194, 0.41194, 0.418646, 0.414856, 0.41194, 0.41194, 0.359901, 0.359901, 0.332115, 0.332115, 0.418646, 0.359901, 0.332115, 0.268042, 0.281712, 0.335645, 0.359901, 0.339168, 0.36309, 0.342579, 0.268042, 0.257454, 0.271506, 0.170161, 0.15284, 0.15284, 0.102787, 0.170161, 0.182256, 0.216401, 0.216401, 0.21291, 0.185198, 0.185198, 0.232838, 0.31487, 0.332115, 0.332115, 0.288399, 0.288399, 0.239899, 0.236433, 0.328603, 0.25406, 0.356642, 0.278302, 0.275179, 0.352862, 0.25031, 0.158265, 0.15008, 0.155435, 0.170161, 0.185198, 0.222385, 0.243554, 0.275179, 0.278302, 0.335645, 0.408655, 0.394753, 0.342579, 0.422041, 0.36309, 0.440853, 0.366687, 0.480142, 0.486429, 0.5017, 0.58069, 0.642678, 0.51388, 0.450668, 0.447574, 0.509769, 0.51388, 0.394753, 0.36309, 0.264545, 0.264545, 0.268042, 0.185198, 0.216401, 0.243554, 0.30533, 0.288399, 0.284882, 0.288399, 0.257454, 0.243554, 0.281712, 0.281712, 0.40511, 0.36309, 0.366687, 0.295083, 0.179055, 0.284882, 0.21291, 0.291804, 0.301917, 0.308712, 0.408655, 0.390993, 0.380708, 0.384043, 0.384043, 0.476583, 0.408655, 0.41194, 0.380708, 0.387226, 0.418646, 0.414856, 0.538167, 0.517562, 0.534167, 0.661982, 0.608892, 0.657645, 0.653063, 0.653063, 0.604312, 0.461924, 0.56648, 0.517562, 0.40511, 0.380708, 0.36309, 0.42561, 0.458154, 0.444081, 0.366687, 0.370445, 0.342579, 0.30533, 0.321458, 0.384043, 0.384043, 0.370445, 0.328603, 0.342579, 0.236433, 0.203355, 0.298791, 0.206376, 0.239899, 0.342579, 0.359901, 0.370445, 0.374039, 0.366687, 0.31487, 0.30533, 0.281712, 0.222385, 0.26085, 0.271506, 0.247041, 0.25406, 0.25031, 0.328603, 0.346032, 0.377384, 0.465241, 0.436924, 0.557691, 0.562014, 0.534167, 0.447574, 0.468512, 0.40511, 0.408655, 0.525368, 0.51388, 0.541878, 0.59917, 0.56648, 0.51388, 0.529623, 0.5017, 0.549308, 0.534167, 0.461924, 0.545602, 0.461924], '')</t>
  </si>
  <si>
    <t>[48, 49, 51, 54, 77, 78, 81, 272, 273, 274, 275, 310, 311, 383, 459, 460, 461, 462, 465, 466, 505, 506, 507, 508, 509, 510, 511, 512, 513, 515, 516, 557, 558, 559, 564, 565, 566, 567, 568, 569, 570, 571, 572, 573, 575]</t>
  </si>
  <si>
    <t>43)</t>
  </si>
  <si>
    <t>UPI0002186204 status=activ</t>
  </si>
  <si>
    <t>([0.139895, 0.071867, 0.127496, 0.078022, 0.078022, 0.078022, 0.11371, 0.164327, 0.194234, 0.219301, 0.271506, 0.243554, 0.359901, 0.243554, 0.339168, 0.288399, 0.239899, 0.284882, 0.278302, 0.291804, 0.191378, 0.17593, 0.291804, 0.232838, 0.222385, 0.271506, 0.216401, 0.170161, 0.086953, 0.085092, 0.046336, 0.022306, 0.019109, 0.010372, 0.0198, 0.020522, 0.038858, 0.073402, 0.098513, 0.116183, 0.064632, 0.120615, 0.120615, 0.079919, 0.106997, 0.194234, 0.155435, 0.236433, 0.18812, 0.298791, 0.308712, 0.30533, 0.311707, 0.408655, 0.51388, 0.387226, 0.288399, 0.243554, 0.196879, 0.203355, 0.203355, 0.239899, 0.229226, 0.200174, 0.243554, 0.243554, 0.15008, 0.18812, 0.106997, 0.118441, 0.055536, 0.054297, 0.10481, 0.164327, 0.179055, 0.203355, 0.209395, 0.209395, 0.209395, 0.239899, 0.15008, 0.129801, 0.081712, 0.044297, 0.055536, 0.055536, 0.040537, 0.041405, 0.031287, 0.034884, 0.058088, 0.092881, 0.085092, 0.047319, 0.038858, 0.041405, 0.038042, 0.066181, 0.071867, 0.090864, 0.050641, 0.085092, 0.094817, 0.170161, 0.17593, 0.185198, 0.191378, 0.232838, 0.318242, 0.356642, 0.359901, 0.25406, 0.298791, 0.311707, 0.436924, 0.356642, 0.236433, 0.222385, 0.15008, 0.120615, 0.11371, 0.200174, 0.203355, 0.18812, 0.10481, 0.102787, 0.051831, 0.049374, 0.025762, 0.025316, 0.014783, 0.025762, 0.046336, 0.047319, 0.047319, 0.032677, 0.038042, 0.071867, 0.076542, 0.0704, 0.137348, 0.134866, 0.147574, 0.15284, 0.158265, 0.257454, 0.349426, 0.440853, 0.436924, 0.545602, 0.4292, 0.525368, 0.472492, 0.440853, 0.328603, 0.311707, 0.339168, 0.335645, 0.335645, 0.236433, 0.239899, 0.236433, 0.25031, 0.216401, 0.216401, 0.15284, 0.164327, 0.085092, 0.094817, 0.054297, 0.029376, 0.038042, 0.025316, 0.020876, 0.024826, 0.048328, 0.054297, 0.040537, 0.060549, 0.046336, 0.081712, 0.118441, 0.098513, 0.078022, 0.045352, 0.023534, 0.038042, 0.035586, 0.042364, 0.025762, 0.045352, 0.045352, 0.0704, 0.086953, 0.127496, 0.073402, 0.038858, 0.038042, 0.024826, 0.032017, 0.047319, 0.027463, 0.025762, 0.030611, 0.040537, 0.071867, 0.106997, 0.085092, 0.049374, 0.083462, 0.132295, 0.134866, 0.129801, 0.137348, 0.096677, 0.096677, 0.139895, 0.222385, 0.225814, 0.229226, 0.219301, 0.191378, 0.170161, 0.173081, 0.125101, 0.116183, 0.069024, 0.043307, 0.050641, 0.094817, 0.051831, 0.046336, 0.046336, 0.085092, 0.03976, 0.076542, 0.078022, 0.092881, 0.086953, 0.054297, 0.054297, 0.037156, 0.022667, 0.047319, 0.034884, 0.056825, 0.059222, 0.083462, 0.086953, 0.073402, 0.071867, 0.074921, 0.037156, 0.038042, 0.038042, 0.079919, 0.071867, 0.0704, 0.069024, 0.032677, 0.031287, 0.06184, 0.088832, 0.120615, 0.11371, 0.094817, 0.086953, 0.081712, 0.102787, 0.109221, 0.088832, 0.067594, 0.127496, 0.25031, 0.25406, 0.25031, 0.25031, 0.17593, 0.10481, 0.088832, 0.090864, 0.139895, 0.139895, 0.088832, 0.064632, 0.067594, 0.11371, 0.122885, 0.125101, 0.120615, 0.120615, 0.167087, 0.203355, 0.125101, 0.111485, 0.11371, 0.120615, 0.118441, 0.120615, 0.173081, 0.173081, 0.257454, 0.191378, 0.196879, 0.25031, 0.328603, 0.257454, 0.298791, 0.203355, 0.232838, 0.139895, 0.206376, 0.216401, 0.222385, 0.308712, 0.295083, 0.200174, 0.194234, 0.191378, 0.281712, 0.185198, 0.219301, 0.25406, 0.18812, 0.17593, 0.15008, 0.155435, 0.182256, 0.127496, 0.094817, 0.083462, 0.15008, 0.15008, 0.064632, 0.074921, 0.060549, 0.06312, 0.06312, 0.067594, 0.054297, 0.041405, 0.090864, 0.090864, 0.092881, 0.191378, 0.132295, 0.085092, 0.081712, 0.098513, 0.079919, 0.10481, 0.102787, 0.055536, 0.030003, 0.0704, 0.06184, 0.046336, 0.028695, 0.03976, 0.045352, 0.038042, 0.047319, 0.059222, 0.029376, 0.026892, 0.027463, 0.047319, 0.069024, 0.074921, 0.074921, 0.079919, 0.137348, 0.11371, 0.122885, 0.209395, 0.185198, 0.15008, 0.129801, 0.139895, 0.161087, 0.139895, 0.164327, 0.164327, 0.142424, 0.206376, 0.185198, 0.158265, 0.122885, 0.170161, 0.132295, 0.106997, 0.158265, 0.122885, 0.122885, 0.21291], '')</t>
  </si>
  <si>
    <t>[54, 149, 151]</t>
  </si>
  <si>
    <t>UPI0002186205 status=activ</t>
  </si>
  <si>
    <t>([0.257454, 0.284882, 0.311707, 0.387226, 0.352862, 0.377384, 0.268042, 0.200174, 0.147574, 0.164327, 0.10481, 0.142424, 0.078022, 0.041405, 0.030003, 0.0198, 0.019401, 0.01204, 0.007315, 0.004689, 0.004646, 0.005683, 0.00407, 0.003671, 0.003607, 0.00407, 0.00283, 0.00283, 0.003109, 0.003997, 0.003671, 0.00543, 0.004835, 0.005318, 0.006482, 0.008002, 0.009401, 0.009728, 0.011106, 0.019401, 0.050641, 0.035586, 0.049374, 0.051831, 0.069024, 0.069024, 0.069024, 0.142424, 0.134866, 0.17593, 0.094817, 0.06312, 0.022667, 0.027463, 0.034068, 0.051831, 0.022306, 0.020876, 0.030003, 0.026892, 0.026892, 0.013016, 0.017138, 0.017447, 0.017138, 0.0198, 0.013437, 0.008723, 0.005992, 0.006194, 0.005223, 0.006894, 0.009977, 0.01078, 0.011903, 0.009401, 0.008624, 0.013613, 0.009294, 0.009187, 0.007645, 0.006482, 0.007877, 0.009096, 0.006567, 0.007091, 0.004315, 0.003555, 0.004921, 0.005932, 0.008723, 0.007259, 0.006421, 0.006245, 0.00777, 0.005683, 0.005992, 0.006142, 0.006194, 0.005503, 0.006795, 0.010509, 0.008723, 0.007031, 0.006142, 0.006988, 0.009294, 0.009294, 0.008895, 0.007259, 0.008409, 0.00558, 0.006795, 0.007877, 0.008002, 0.009728, 0.008895, 0.00962, 0.006194, 0.004388, 0.005011, 0.003341, 0.00316, 0.003478, 0.004247, 0.004208, 0.004775, 0.004899, 0.008409, 0.014783, 0.022306, 0.022306, 0.044297, 0.034068, 0.016826, 0.013437, 0.007422, 0.007645, 0.007091, 0.007315, 0.01078, 0.016257, 0.017138, 0.010221, 0.009015, 0.010509, 0.009977, 0.006701, 0.006533, 0.004315, 0.00292, 0.002349, 0.001623, 0.001748, 0.002396, 0.002482, 0.001778, 0.002435, 0.003461, 0.002881, 0.003963, 0.0028, 0.0028, 0.003109, 0.003366, 0.003276, 0.002349, 0.001906, 0.001967, 0.001687, 0.002138, 0.002078, 0.002057, 0.002078, 0.001391, 0.00103, 0.00103, 0.001808, 0.001499, 0.001061, 0.001687, 0.00146, 0.001344, 0.00146, 0.002194, 0.00283, 0.002688, 0.003804, 0.005932, 0.005872, 0.006533, 0.005799, 0.008276, 0.010131, 0.017797, 0.029376, 0.06184, 0.118441, 0.10481, 0.15008, 0.129801, 0.071867, 0.100716, 0.216401, 0.142424, 0.059222, 0.041405, 0.056825, 0.026338, 0.016826, 0.019109, 0.01078, 0.017797, 0.009401, 0.006142, 0.004208, 0.00407, 0.002555, 0.002555, 0.002155, 0.001855, 0.001906, 0.002727, 0.001692, 0.001112, 0.001335, 0.002035, 0.001541, 0.002117, 0.00292, 0.00292, 0.003341, 0.004577, 0.003177, 0.004646, 0.007495, 0.013016, 0.013613, 0.015694, 0.016257, 0.011669, 0.011669, 0.011106, 0.008895, 0.013265, 0.019401, 0.021381, 0.012491, 0.015694, 0.015694, 0.009187, 0.007091, 0.008409, 0.007177, 0.008276, 0.008409, 0.006421, 0.005378, 0.003804, 0.004921, 0.004921, 0.007259, 0.010131, 0.018415, 0.018415, 0.026892, 0.038042, 0.018106, 0.038042, 0.036378, 0.020522, 0.021816, 0.046336, 0.022667, 0.029376, 0.024393, 0.013821, 0.009865, 0.008723, 0.013437, 0.009294, 0.009401, 0.006245, 0.004431, 0.003109, 0.003512, 0.003431, 0.003701, 0.003727, 0.00243, 0.002435, 0.003366, 0.003298, 0.002881, 0.0028, 0.002482, 0.003014, 0.002976, 0.003053, 0.002529, 0.002606, 0.00231, 0.002366, 0.002482, 0.003555, 0.003366, 0.002555, 0.001709, 0.001709, 0.001572, 0.001533, 0.001408, 0.001159, 0.001722, 0.001533, 0.001967, 0.00231, 0.001778, 0.002705, 0.003963, 0.005992, 0.005799, 0.009294, 0.006194, 0.006988, 0.007031, 0.011518, 0.009865, 0.018415, 0.009294, 0.011342, 0.011342, 0.019401, 0.024826, 0.023087, 0.028107, 0.028107, 0.021381, 0.041405, 0.046336, 0.031287, 0.016528, 0.013265, 0.01227, 0.016826, 0.012491, 0.007645, 0.008075, 0.013613, 0.007495, 0.009294, 0.013265, 0.019401, 0.021816, 0.027463, 0.015078, 0.011342, 0.011342, 0.011518, 0.009728, 0.008525, 0.007315, 0.008804, 0.008804, 0.006078, 0.004921, 0.006894, 0.006701, 0.004431, 0.00316, 0.003212, 0.002727, 0.002396, 0.002366, 0.002276, 0.001623, 0.002035, 0.0028, 0.003366, 0.003341, 0.003177, 0.002529, 0.002727, 0.002705, 0.002529, 0.003177, 0.003924, 0.003053, 0.003924, 0.005872], '')</t>
  </si>
  <si>
    <t>UPI0002186206 status=activ</t>
  </si>
  <si>
    <t>([0.25031, 0.298791, 0.209395, 0.122885, 0.073402, 0.100716, 0.125101, 0.158265, 0.18812, 0.15008, 0.17593, 0.179055, 0.132295, 0.137348, 0.088832, 0.102787, 0.069024, 0.120615, 0.191378, 0.194234, 0.139895, 0.137348, 0.158265, 0.26085, 0.328603, 0.422041, 0.418646, 0.418646, 0.414856, 0.384043, 0.476583, 0.472492, 0.534167, 0.632174, 0.632174, 0.728858, 0.694846, 0.771762, 0.728858, 0.728858, 0.84206, 0.83125, 0.775545, 0.754692, 0.63748, 0.671169, 0.671169, 0.570702, 0.58069, 0.613573, 0.675549, 0.549308, 0.521092, 0.408655, 0.394753, 0.384043, 0.356642, 0.324872, 0.352862, 0.356642, 0.356642, 0.271506, 0.356642, 0.401658, 0.31487, 0.377384, 0.380708, 0.295083, 0.374039, 0.394753, 0.377384, 0.356642, 0.332115, 0.281712, 0.377384, 0.377384, 0.275179, 0.301917, 0.301917, 0.194234, 0.219301, 0.232838, 0.318242, 0.301917, 0.288399, 0.36309, 0.324872, 0.247041, 0.332115, 0.328603, 0.318242, 0.278302, 0.311707, 0.328603, 0.408655, 0.418646, 0.418646, 0.529623, 0.42561, 0.472492, 0.468512, 0.444081, 0.328603, 0.243554, 0.239899, 0.21291, 0.21291, 0.179055, 0.225814, 0.142424, 0.122885, 0.094817, 0.078022, 0.073402, 0.102787, 0.071867, 0.036378, 0.036378, 0.036378, 0.076542, 0.042364, 0.079919, 0.098513, 0.15008, 0.139895, 0.142424, 0.109221, 0.109221, 0.164327, 0.216401, 0.342579, 0.370445, 0.398279, 0.461924, 0.346032, 0.291804, 0.380708, 0.472492, 0.490133, 0.490133, 0.42561, 0.5017, 0.374039, 0.271506, 0.194234, 0.203355, 0.173081, 0.25406, 0.170161, 0.196879, 0.102787, 0.069024, 0.045352, 0.051831, 0.050641, 0.073402, 0.116183, 0.078022, 0.078022, 0.040537, 0.040537, 0.030003, 0.030003, 0.056825, 0.069024, 0.106997, 0.100716, 0.071867, 0.074921, 0.073402, 0.067594, 0.076542, 0.092881, 0.134866, 0.116183, 0.122885, 0.144935, 0.155435, 0.196879, 0.185198, 0.182256, 0.111485, 0.11371, 0.125101, 0.129801, 0.200174, 0.247041, 0.271506, 0.278302, 0.268042, 0.268042, 0.25031, 0.229226, 0.232838, 0.247041, 0.264545, 0.25406, 0.158265, 0.081712, 0.090864, 0.109221, 0.173081, 0.170161, 0.216401, 0.200174, 0.222385, 0.219301, 0.219301, 0.284882, 0.366687, 0.291804, 0.377384, 0.346032, 0.4292, 0.454136, 0.436924, 0.321458, 0.335645, 0.349426, 0.472492, 0.346032, 0.346032, 0.264545, 0.275179, 0.275179, 0.275179, 0.219301, 0.200174, 0.200174, 0.216401, 0.219301, 0.196879, 0.196879, 0.142424, 0.120615, 0.060549, 0.071867, 0.132295, 0.073402, 0.083462, 0.044297, 0.096677, 0.064632, 0.064632, 0.088832, 0.109221, 0.056825, 0.079919, 0.098513, 0.102787, 0.05306, 0.030611, 0.032017, 0.019401, 0.028107, 0.020876, 0.036378, 0.018106, 0.019401, 0.026892, 0.044297, 0.064632, 0.040537, 0.056825, 0.120615, 0.086953, 0.071867, 0.132295, 0.092881, 0.079919, 0.03976, 0.071867, 0.120615, 0.206376, 0.295083, 0.219301, 0.301917, 0.271506, 0.321458, 0.311707, 0.366687, 0.366687, 0.324872, 0.380708, 0.370445, 0.30533, 0.359901, 0.41194, 0.414856, 0.370445, 0.271506, 0.356642, 0.352862, 0.346032, 0.243554, 0.17593, 0.236433, 0.170161, 0.200174, 0.264545, 0.25406, 0.232838, 0.139895, 0.173081, 0.182256, 0.173081, 0.125101, 0.098513, 0.106997, 0.055536, 0.056825, 0.098513, 0.056825, 0.045352, 0.029376, 0.038042, 0.069024, 0.071867, 0.06312, 0.06184, 0.054297, 0.029376, 0.029376, 0.055536, 0.078022, 0.042364, 0.044297, 0.090864, 0.167087, 0.081712, 0.090864, 0.161087, 0.085092, 0.085092, 0.106997, 0.167087, 0.21291, 0.196879, 0.268042, 0.359901, 0.324872, 0.332115, 0.318242, 0.288399, 0.288399, 0.164327, 0.236433, 0.229226, 0.216401, 0.155435, 0.155435, 0.26085, 0.243554, 0.271506, 0.332115, 0.332115, 0.332115, 0.219301, 0.216401, 0.118441, 0.122885, 0.125101, 0.096677, 0.161087, 0.164327, 0.129801, 0.222385, 0.182256, 0.144935, 0.10481, 0.10481], '')</t>
  </si>
  <si>
    <t>[32, 33, 34, 35, 36, 37, 38, 39, 40, 41, 42, 43, 44, 45, 46, 47, 48, 49, 50, 51, 52, 97, 141]</t>
  </si>
  <si>
    <t>UPI0002186207 status=activ</t>
  </si>
  <si>
    <t>([0.497853, 0.553315, 0.41194, 0.465241, 0.447574, 0.436924, 0.359901, 0.380708, 0.370445, 0.318242, 0.359901, 0.418646, 0.352862, 0.243554, 0.324872, 0.346032, 0.339168, 0.447574, 0.422041, 0.436924, 0.433034, 0.4292, 0.444081, 0.56648, 0.545602, 0.604312, 0.509769, 0.486429, 0.509769, 0.468512, 0.497853, 0.414856, 0.311707, 0.335645, 0.352862, 0.308712, 0.31487, 0.203355, 0.200174, 0.219301, 0.18812, 0.17593, 0.102787, 0.102787, 0.054297, 0.060549, 0.06312, 0.134866, 0.229226, 0.236433, 0.216401, 0.275179, 0.308712, 0.301917, 0.370445, 0.349426, 0.374039, 0.31487, 0.42561, 0.422041, 0.444081, 0.458154, 0.374039, 0.480142, 0.380708, 0.461924, 0.458154, 0.349426, 0.342579, 0.359901, 0.30533, 0.308712, 0.291804, 0.311707, 0.398279, 0.414856, 0.521092, 0.450668, 0.398279, 0.398279, 0.301917, 0.209395, 0.219301, 0.301917, 0.301917, 0.366687, 0.384043, 0.288399, 0.380708, 0.281712, 0.281712, 0.271506, 0.275179, 0.264545, 0.268042, 0.191378, 0.179055, 0.158265, 0.232838, 0.219301, 0.206376, 0.200174, 0.301917, 0.206376, 0.222385, 0.21291, 0.147574, 0.086953, 0.139895, 0.11371, 0.147574, 0.10481, 0.106997, 0.15008, 0.125101, 0.100716, 0.147574, 0.111485, 0.106997, 0.06184], '')</t>
  </si>
  <si>
    <t>[1, 23, 24, 25, 26, 28, 76]</t>
  </si>
  <si>
    <t>UPI0002186208 status=activ</t>
  </si>
  <si>
    <t>([0.147574, 0.144935, 0.200174, 0.203355, 0.158265, 0.200174, 0.229226, 0.271506, 0.206376, 0.206376, 0.236433, 0.167087, 0.196879, 0.196879, 0.268042, 0.239899, 0.25406, 0.356642, 0.356642, 0.346032, 0.311707, 0.370445, 0.321458, 0.225814, 0.247041, 0.225814, 0.225814, 0.236433, 0.200174, 0.288399, 0.288399, 0.219301, 0.332115, 0.196879, 0.194234, 0.134866, 0.129801, 0.206376, 0.21291, 0.196879, 0.134866, 0.073402, 0.0704, 0.098513, 0.15008, 0.098513, 0.15008, 0.139895, 0.083462, 0.102787, 0.049374, 0.03976, 0.03976, 0.03976, 0.081712, 0.100716, 0.098513, 0.106997, 0.098513, 0.116183, 0.079919, 0.125101, 0.216401, 0.26085, 0.200174, 0.203355, 0.257454, 0.257454, 0.268042, 0.342579, 0.339168, 0.339168, 0.291804, 0.356642, 0.342579, 0.342579, 0.346032, 0.321458, 0.311707, 0.203355, 0.116183, 0.167087, 0.173081, 0.173081, 0.173081, 0.25031, 0.225814, 0.264545, 0.18812, 0.158265, 0.106997, 0.058088, 0.067594, 0.137348, 0.137348, 0.073402, 0.083462, 0.076542, 0.076542, 0.083462, 0.161087, 0.25031, 0.167087, 0.158265, 0.161087, 0.094817, 0.102787, 0.066181, 0.060549, 0.100716, 0.059222, 0.090864, 0.098513, 0.164327, 0.081712, 0.083462, 0.155435, 0.129801, 0.122885, 0.106997, 0.100716, 0.058088, 0.05306, 0.051831, 0.056825, 0.06312, 0.055536, 0.044297, 0.069024, 0.069024, 0.074921, 0.098513, 0.067594, 0.067594, 0.066181, 0.10481, 0.116183, 0.137348, 0.085092, 0.081712, 0.15008, 0.083462, 0.081712, 0.081712, 0.083462, 0.083462, 0.059222, 0.118441, 0.139895, 0.158265, 0.132295, 0.078022, 0.071867, 0.064632, 0.10481, 0.0704, 0.051831, 0.037156, 0.025316, 0.028695, 0.032017, 0.034068, 0.055536, 0.06184, 0.06184, 0.109221, 0.051831, 0.049374, 0.045352, 0.046336, 0.037156, 0.037156, 0.051831, 0.073402, 0.106997, 0.085092, 0.111485, 0.17593, 0.173081, 0.18812], '')</t>
  </si>
  <si>
    <t>UPI0002186209 status=activ</t>
  </si>
  <si>
    <t>([0.247041, 0.185198, 0.239899, 0.288399, 0.328603, 0.380708, 0.42561, 0.444081, 0.454136, 0.401658, 0.418646, 0.42561, 0.311707, 0.275179, 0.25406, 0.356642, 0.352862, 0.321458, 0.384043, 0.284882, 0.206376, 0.324872, 0.394753, 0.301917, 0.324872, 0.335645, 0.328603, 0.318242, 0.239899, 0.182256, 0.26085, 0.203355, 0.164327, 0.185198, 0.219301, 0.247041, 0.161087, 0.229226, 0.243554, 0.17593, 0.161087, 0.222385, 0.206376, 0.191378, 0.264545, 0.155435, 0.167087, 0.111485, 0.090864, 0.144935, 0.134866, 0.122885, 0.161087, 0.15284, 0.236433, 0.219301, 0.203355, 0.203355, 0.127496, 0.067594, 0.129801, 0.185198, 0.191378, 0.134866, 0.076542, 0.066181, 0.090864, 0.083462, 0.074921, 0.055536, 0.055536, 0.096677, 0.064632, 0.042364, 0.078022, 0.078022, 0.0704, 0.0704, 0.0704, 0.118441, 0.206376, 0.191378, 0.18812, 0.191378, 0.271506, 0.40511, 0.450668, 0.480142, 0.461924, 0.465241, 0.458154, 0.490133, 0.408655, 0.51388, 0.608892, 0.59508, 0.486429, 0.525368, 0.562014, 0.661982, 0.618285, 0.575842, 0.575842, 0.661982, 0.671169, 0.648219, 0.497853, 0.447574, 0.465241, 0.394753, 0.494003, 0.497853, 0.472492, 0.5017, 0.401658, 0.418646, 0.4292, 0.529623, 0.521092, 0.454136, 0.494003, 0.41194, 0.461924, 0.377384, 0.36309, 0.390993, 0.387226, 0.490133, 0.450668, 0.36309, 0.444081, 0.4292, 0.4292, 0.332115, 0.377384, 0.454136, 0.359901, 0.335645, 0.328603, 0.321458, 0.352862, 0.243554, 0.247041, 0.26085, 0.264545, 0.182256, 0.132295, 0.092881, 0.096677, 0.090864, 0.155435, 0.079919, 0.048328, 0.048328, 0.054297, 0.056825, 0.050641, 0.079919, 0.079919, 0.083462, 0.073402, 0.081712, 0.129801, 0.139895, 0.073402, 0.118441, 0.200174, 0.26085, 0.247041, 0.203355, 0.31487, 0.298791, 0.41194, 0.517562, 0.63748, 0.73685, 0.728858, 0.745909, 0.771762, 0.775545, 0.775545, 0.733139, 0.59014, 0.59014, 0.622677, 0.741537, 0.745909, 0.59508, 0.562014, 0.680603, 0.570702, 0.497853, 0.51388, 0.440853, 0.349426, 0.346032, 0.36309, 0.264545, 0.271506, 0.275179, 0.200174, 0.164327, 0.21291, 0.222385, 0.236433, 0.219301, 0.132295, 0.147574, 0.191378, 0.191378, 0.185198, 0.26085, 0.222385, 0.182256, 0.26085, 0.30533, 0.291804, 0.311707, 0.398279, 0.401658, 0.271506, 0.366687, 0.298791, 0.31487, 0.31487, 0.308712, 0.390993, 0.490133, 0.461924, 0.505461, 0.42561, 0.346032, 0.387226, 0.422041, 0.370445, 0.36309, 0.40511, 0.374039, 0.264545, 0.236433, 0.15284, 0.25406, 0.236433, 0.25406, 0.182256, 0.26085, 0.182256, 0.144935, 0.120615, 0.125101, 0.116183, 0.167087, 0.239899, 0.191378, 0.222385, 0.275179, 0.268042, 0.161087, 0.15284, 0.196879, 0.222385, 0.332115, 0.243554, 0.264545, 0.356642, 0.42561, 0.398279, 0.472492, 0.517562, 0.549308, 0.480142, 0.486429, 0.394753, 0.401658, 0.352862, 0.346032, 0.324872, 0.239899, 0.356642, 0.40511, 0.433034, 0.4292, 0.418646, 0.529623, 0.440853, 0.339168, 0.268042, 0.30533, 0.30533, 0.31487, 0.31487, 0.374039, 0.380708, 0.472492, 0.433034, 0.444081, 0.36309, 0.41194, 0.497853, 0.450668, 0.359901, 0.366687, 0.366687, 0.30533, 0.206376, 0.284882, 0.284882, 0.308712, 0.328603, 0.30533, 0.295083, 0.257454, 0.209395, 0.137348, 0.086953, 0.088832, 0.161087, 0.247041, 0.185198, 0.194234, 0.222385, 0.203355, 0.200174, 0.200174, 0.144935, 0.239899, 0.257454, 0.332115, 0.332115, 0.209395, 0.17593, 0.203355, 0.25406, 0.295083, 0.339168, 0.418646, 0.332115, 0.301917, 0.291804, 0.370445, 0.370445, 0.370445, 0.476583, 0.408655, 0.380708, 0.41194, 0.398279, 0.281712, 0.311707, 0.271506, 0.36309, 0.447574, 0.414856, 0.422041, 0.414856, 0.447574, 0.444081, 0.490133, 0.51388, 0.408655, 0.390993, 0.31487, 0.288399, 0.281712, 0.31487, 0.352862, 0.40511, 0.414856, 0.538167, 0.40511, 0.408655, 0.342579, 0.284882, 0.26085, 0.219301, 0.134866, 0.071867, 0.06312, 0.094817, 0.049374, 0.055536, 0.056825, 0.085092, 0.060549, 0.064632, 0.081712, 0.092881, 0.116183, 0.066181, 0.066181, 0.071867, 0.125101, 0.18812, 0.239899, 0.200174, 0.239899, 0.324872, 0.444081, 0.472492, 0.387226, 0.494003, 0.604312, 0.626927, 0.626927, 0.622677, 0.648219, 0.494003, 0.494003, 0.390993, 0.468512, 0.447574, 0.534167, 0.538167, 0.490133, 0.390993, 0.352862, 0.349426, 0.247041, 0.200174, 0.209395, 0.301917, 0.298791, 0.284882, 0.191378, 0.185198, 0.281712, 0.243554, 0.271506, 0.243554, 0.346032, 0.342579, 0.232838, 0.155435, 0.147574, 0.120615, 0.10481, 0.185198, 0.15284, 0.164327, 0.191378, 0.185198, 0.185198, 0.18812, 0.120615, 0.118441, 0.129801, 0.06184, 0.073402, 0.111485, 0.067594, 0.035586, 0.040537, 0.085092, 0.144935, 0.158265, 0.137348, 0.243554, 0.144935, 0.137348, 0.137348, 0.134866, 0.142424, 0.116183, 0.086953, 0.120615, 0.164327, 0.127496, 0.206376, 0.15284, 0.132295, 0.196879, 0.291804, 0.229226], '')</t>
  </si>
  <si>
    <t>[93, 94, 95, 97, 98, 99, 100, 101, 102, 103, 104, 105, 113, 117, 118, 173, 174, 175, 176, 177, 178, 179, 180, 181, 182, 183, 184, 185, 186, 187, 188, 189, 190, 192, 229, 268, 269, 283, 358, 368, 401, 402, 403, 404, 405, 411, 412]</t>
  </si>
  <si>
    <t>UPI000218620A status=activ</t>
  </si>
  <si>
    <t>([0.179055, 0.219301, 0.216401, 0.167087, 0.15284, 0.111485, 0.137348, 0.139895, 0.164327, 0.164327, 0.194234, 0.206376, 0.209395, 0.225814, 0.222385, 0.264545, 0.30533, 0.359901, 0.401658, 0.42561, 0.387226, 0.387226, 0.311707, 0.346032, 0.414856, 0.390993, 0.390993, 0.30533, 0.288399, 0.288399, 0.321458, 0.324872, 0.366687, 0.284882, 0.275179, 0.243554, 0.30533, 0.26085, 0.200174, 0.196879, 0.21291, 0.311707, 0.30533, 0.318242, 0.236433, 0.25031, 0.324872, 0.401658, 0.494003, 0.51388, 0.517562, 0.476583, 0.377384, 0.398279, 0.486429, 0.387226, 0.436924, 0.342579, 0.450668, 0.480142, 0.468512, 0.461924, 0.387226, 0.394753, 0.465241, 0.549308, 0.529623, 0.517562, 0.454136, 0.374039, 0.422041, 0.359901, 0.295083, 0.346032, 0.31487, 0.31487, 0.308712, 0.25406, 0.321458, 0.311707, 0.222385, 0.155435, 0.129801, 0.196879, 0.200174, 0.194234, 0.134866, 0.094817, 0.096677, 0.137348, 0.196879, 0.194234, 0.179055, 0.298791, 0.366687, 0.384043, 0.387226, 0.458154, 0.436924, 0.339168, 0.298791, 0.298791, 0.346032, 0.384043, 0.374039, 0.295083, 0.30533, 0.380708, 0.447574, 0.384043, 0.359901, 0.36309, 0.321458, 0.41194, 0.288399, 0.173081, 0.10481, 0.100716, 0.118441, 0.142424, 0.137348, 0.182256, 0.268042, 0.206376, 0.196879, 0.137348, 0.219301, 0.161087, 0.161087, 0.161087, 0.216401, 0.268042, 0.271506, 0.26085, 0.25406, 0.346032, 0.401658, 0.494003, 0.521092, 0.525368, 0.447574, 0.562014, 0.562014, 0.494003, 0.509769, 0.509769, 0.626927, 0.608892, 0.685117, 0.716283, 0.680603, 0.541878, 0.509769, 0.521092, 0.557691, 0.525368, 0.447574, 0.490133, 0.447574, 0.380708, 0.394753, 0.490133, 0.497853, 0.472492, 0.541878, 0.63748, 0.58069, 0.56648, 0.465241, 0.472492, 0.461924, 0.483068, 0.490133, 0.480142, 0.387226, 0.324872, 0.366687, 0.440853, 0.398279, 0.349426, 0.401658, 0.295083, 0.30533, 0.301917, 0.295083, 0.31487, 0.311707, 0.264545, 0.25031, 0.339168, 0.328603, 0.30533, 0.247041, 0.25406, 0.257454, 0.257454, 0.321458, 0.321458, 0.318242, 0.346032, 0.440853, 0.42561, 0.41194, 0.40511, 0.36309, 0.366687, 0.25406, 0.264545, 0.359901, 0.384043, 0.398279, 0.40511, 0.346032, 0.40511, 0.490133, 0.529623, 0.525368, 0.521092, 0.440853, 0.440853, 0.458154, 0.440853, 0.366687, 0.408655, 0.42561, 0.42561, 0.321458, 0.41194, 0.332115, 0.332115, 0.232838, 0.134866, 0.144935, 0.200174, 0.118441, 0.142424, 0.116183, 0.185198, 0.194234, 0.194234, 0.170161, 0.092881, 0.094817, 0.15284, 0.134866, 0.106997, 0.122885, 0.219301, 0.21291, 0.288399, 0.18812, 0.275179, 0.298791, 0.206376, 0.203355, 0.301917, 0.194234, 0.194234, 0.194234, 0.18812, 0.170161, 0.200174, 0.30533, 0.301917, 0.21291, 0.191378, 0.219301, 0.216401, 0.15008, 0.132295, 0.086953, 0.127496, 0.127496, 0.18812, 0.196879, 0.17593, 0.17593, 0.278302, 0.209395, 0.142424, 0.139895, 0.139895, 0.083462, 0.085092, 0.094817, 0.122885, 0.144935, 0.100716, 0.102787, 0.158265, 0.182256, 0.21291, 0.236433, 0.225814, 0.185198, 0.239899, 0.203355, 0.209395, 0.120615, 0.120615, 0.118441, 0.120615, 0.18812, 0.288399, 0.268042, 0.271506, 0.209395, 0.257454, 0.31487, 0.236433, 0.15008, 0.155435, 0.155435, 0.100716, 0.11371, 0.0704, 0.0704, 0.127496, 0.074921, 0.122885, 0.120615, 0.200174, 0.196879, 0.200174, 0.118441, 0.129801, 0.120615, 0.194234, 0.25406, 0.173081, 0.243554, 0.321458, 0.31487, 0.268042, 0.271506, 0.158265, 0.268042, 0.275179, 0.158265, 0.247041, 0.25406, 0.332115, 0.271506, 0.271506, 0.278302, 0.370445, 0.366687, 0.288399, 0.25031, 0.21291, 0.209395, 0.225814, 0.15008, 0.109221, 0.10481, 0.167087, 0.264545, 0.26085, 0.275179, 0.370445, 0.284882, 0.275179, 0.291804, 0.288399, 0.301917, 0.257454, 0.179055, 0.173081, 0.170161, 0.209395, 0.185198, 0.308712, 0.324872, 0.418646, 0.490133, 0.509769, 0.505461, 0.42561, 0.390993, 0.298791, 0.30533, 0.384043, 0.301917, 0.321458, 0.288399, 0.288399, 0.332115, 0.418646, 0.41194, 0.390993, 0.301917, 0.366687, 0.25406, 0.236433, 0.232838, 0.137348, 0.18812, 0.182256, 0.194234, 0.147574, 0.229226, 0.232838, 0.206376, 0.257454, 0.219301, 0.26085, 0.219301, 0.179055, 0.142424, 0.116183, 0.194234, 0.275179, 0.18812, 0.275179, 0.203355], '')</t>
  </si>
  <si>
    <t>[49, 50, 65, 66, 67, 138, 139, 141, 142, 144, 145, 146, 147, 148, 149, 150, 151, 152, 153, 154, 155, 164, 165, 166, 167, 215, 216, 217, 375, 376]</t>
  </si>
  <si>
    <t>UPI000218620B status=activ</t>
  </si>
  <si>
    <t>([0.622677, 0.657645, 0.707965, 0.545602, 0.534167, 0.545602, 0.458154, 0.458154, 0.486429, 0.509769, 0.521092, 0.59508, 0.570702, 0.480142, 0.450668, 0.450668, 0.450668, 0.390993, 0.318242, 0.332115, 0.288399, 0.328603, 0.328603, 0.222385, 0.318242, 0.356642, 0.349426, 0.349426, 0.346032, 0.349426, 0.352862, 0.284882, 0.17593, 0.17593, 0.26085, 0.284882, 0.264545, 0.295083, 0.380708, 0.418646, 0.328603, 0.370445, 0.31487, 0.295083, 0.291804, 0.264545, 0.232838, 0.25406, 0.342579, 0.349426, 0.349426, 0.335645, 0.335645, 0.328603, 0.229226, 0.219301, 0.229226, 0.243554, 0.239899, 0.158265, 0.222385, 0.281712, 0.284882, 0.370445, 0.328603, 0.401658, 0.40511, 0.394753, 0.36309, 0.318242, 0.30533, 0.25031, 0.219301, 0.298791, 0.42561], '')</t>
  </si>
  <si>
    <t>[0, 1, 2, 3, 4, 5, 9, 10, 11, 12]</t>
  </si>
  <si>
    <t>UPI000218620C status=activ</t>
  </si>
  <si>
    <t>([0.557691, 0.59917, 0.613573, 0.648219, 0.661982, 0.680603, 0.666105, 0.666105, 0.671169, 0.657645, 0.671169, 0.666105, 0.675549, 0.707965, 0.733139, 0.73685, 0.685117, 0.622677, 0.618285, 0.712013, 0.694846, 0.741537, 0.728858, 0.741537, 0.73685, 0.73685, 0.671169, 0.648219, 0.653063, 0.653063, 0.685117, 0.626927, 0.626927, 0.604312, 0.58069, 0.549308, 0.521092, 0.570702, 0.642678, 0.622677, 0.585406, 0.562014, 0.575842], '')</t>
  </si>
  <si>
    <t>[0, 1, 2, 3, 4, 5, 6, 7, 8, 9, 10, 11, 12, 13, 14, 15, 16, 17, 18, 19, 20, 21, 22, 23, 24, 25, 26, 27, 28, 29, 30, 31, 32, 33, 34, 35, 36, 37, 38, 39, 40, 41, 42]</t>
  </si>
  <si>
    <t>UPI000218620D status=activ</t>
  </si>
  <si>
    <t>([0.002881, 0.003276, 0.002881, 0.003924, 0.003053, 0.003276, 0.002976, 0.003607, 0.003053, 0.003671, 0.004358, 0.005734, 0.005799, 0.003701, 0.00292, 0.003405, 0.004577, 0.003298, 0.003366, 0.002138, 0.002727, 0.003963, 0.003924, 0.004414, 0.00316, 0.00389, 0.003461, 0.004431, 0.003276, 0.003298, 0.003341, 0.002366, 0.002194, 0.003276, 0.003512, 0.005378, 0.007031, 0.004921, 0.007315, 0.005318, 0.005799, 0.007315, 0.005318, 0.006194, 0.006194, 0.009015, 0.007645, 0.008895, 0.005932, 0.008525, 0.009187, 0.007877, 0.007555, 0.006482, 0.004414, 0.006142, 0.004208, 0.004247, 0.004247, 0.004135, 0.005734, 0.006039, 0.00543, 0.005011, 0.005086, 0.006194, 0.004358, 0.005623, 0.006421, 0.00962, 0.009865, 0.014586, 0.014586, 0.013613, 0.009728, 0.018106, 0.014315, 0.020165, 0.011106, 0.012727, 0.014783, 0.008723, 0.009096, 0.010372, 0.010509, 0.007091, 0.006988, 0.007645, 0.00558, 0.004646, 0.003431, 0.003405, 0.003461, 0.003405, 0.00558, 0.008156, 0.005932, 0.005799, 0.006795, 0.008156, 0.008156, 0.007177, 0.006988, 0.006988, 0.004483, 0.00543, 0.005011, 0.003512, 0.004577, 0.004577, 0.003864, 0.00389, 0.0028, 0.00246, 0.002881, 0.002881, 0.003212, 0.004315, 0.005249, 0.003864, 0.003431, 0.00389, 0.00283, 0.004135, 0.004161, 0.005734, 0.007091, 0.009483, 0.00962, 0.010131, 0.010221, 0.014783, 0.026338, 0.040537, 0.032017, 0.024826, 0.011518, 0.008895, 0.007259, 0.007495, 0.007315, 0.007177, 0.005992, 0.005799, 0.005799, 0.006482, 0.004921, 0.003997, 0.004646, 0.006619, 0.004921, 0.007259, 0.006374, 0.006482, 0.007495, 0.007422, 0.009096, 0.009977, 0.008723, 0.010221, 0.006482, 0.008276, 0.013821, 0.019109, 0.038042, 0.020522, 0.016826, 0.022306, 0.014075, 0.011669, 0.009728, 0.011342, 0.010509, 0.019109, 0.015078, 0.014586, 0.026892, 0.024393, 0.025316, 0.054297, 0.051831, 0.054297, 0.076542, 0.086953, 0.090864, 0.049374, 0.051831, 0.088832, 0.0704, 0.122885, 0.086953, 0.11371, 0.085092, 0.083462, 0.034068, 0.021381, 0.021381, 0.015344, 0.009483, 0.008624, 0.007877, 0.006142, 0.009096, 0.007422, 0.007031, 0.006039, 0.007259, 0.010509, 0.010672, 0.015694, 0.012727, 0.021381, 0.025762, 0.05306, 0.05306, 0.085092, 0.179055, 0.109221, 0.071867, 0.074921, 0.15284, 0.147574, 0.239899, 0.26085, 0.225814, 0.137348, 0.185198, 0.219301, 0.125101, 0.060549, 0.06184, 0.100716, 0.056825, 0.036378, 0.034068, 0.038858, 0.049374, 0.024826, 0.056825, 0.06184, 0.066181, 0.049374, 0.027463, 0.015078, 0.013016, 0.014315, 0.016021, 0.01227, 0.008409, 0.009015, 0.012727, 0.012727, 0.009401, 0.00962, 0.008624, 0.008525, 0.008525, 0.006245, 0.008624, 0.005734, 0.007555, 0.010509, 0.01227, 0.019401, 0.040537, 0.049374, 0.074921, 0.074921, 0.125101, 0.216401, 0.318242, 0.366687, 0.380708, 0.422041, 0.525368, 0.661982, 0.545602, 0.534167, 0.675549, 0.553315, 0.63748, 0.661982, 0.661982, 0.657645, 0.690604, 0.690604, 0.63748, 0.613573, 0.712013, 0.712013, 0.690604, 0.653063, 0.608892, 0.557691, 0.613573, 0.575842], '')</t>
  </si>
  <si>
    <t>[274, 275, 276, 277, 278, 279, 280, 281, 282, 283, 284, 285, 286, 287, 288, 289, 290, 291, 292, 293, 294, 295]</t>
  </si>
  <si>
    <t>UPI000218620E status=activ</t>
  </si>
  <si>
    <t>([0.976226, 0.983636, 0.983636, 0.980097, 0.985964, 0.979242, 0.973328, 0.951925, 0.948786, 0.91684, 0.934618, 0.945666, 0.894241, 0.885302, 0.889439, 0.871313, 0.871313, 0.852992, 0.767246, 0.76285, 0.788093, 0.666105, 0.557691, 0.538167, 0.553315, 0.433034, 0.476583, 0.472492, 0.480142, 0.472492, 0.534167, 0.5017, 0.494003, 0.468512, 0.444081, 0.447574, 0.472492, 0.476583, 0.517562, 0.59508, 0.575842, 0.517562, 0.613573, 0.680603, 0.675549, 0.626927, 0.767246, 0.707965, 0.733139], '')</t>
  </si>
  <si>
    <t>[0, 1, 2, 3, 4, 5, 6, 7, 8, 9, 10, 11, 12, 13, 14, 15, 16, 17, 18, 19, 20, 21, 22, 23, 24, 30, 31, 38, 39, 40, 41, 42, 43, 44, 45, 46, 47, 48]</t>
  </si>
  <si>
    <t>UPI000218620F status=activ</t>
  </si>
  <si>
    <t>([0.008002, 0.01227, 0.018106, 0.036378, 0.035586, 0.034884, 0.059222, 0.074921, 0.092881, 0.067594, 0.050641, 0.054297, 0.086953, 0.164327, 0.311707, 0.301917, 0.328603, 0.295083, 0.236433, 0.335645, 0.342579, 0.454136, 0.335645, 0.25406, 0.167087, 0.200174, 0.164327, 0.147574, 0.147574, 0.116183, 0.11371, 0.139895, 0.129801, 0.048328, 0.043307, 0.026892, 0.027463, 0.031287, 0.017797, 0.016826, 0.020165, 0.011518, 0.007555, 0.008895, 0.01227, 0.009977, 0.010672, 0.019109, 0.019401, 0.011669, 0.014586, 0.01227, 0.00962, 0.009483, 0.017447, 0.017138, 0.013821, 0.013016, 0.021381, 0.020876, 0.016528, 0.008276, 0.007555, 0.008156, 0.007422, 0.007877, 0.011518, 0.010509, 0.00962, 0.006894, 0.011106, 0.011106, 0.01078, 0.01078, 0.014075, 0.013821, 0.013821, 0.017138, 0.013613, 0.007555, 0.008075, 0.011669, 0.014586, 0.018415, 0.015344, 0.018787, 0.009977, 0.010509, 0.010509, 0.006482, 0.008895, 0.007877, 0.008075, 0.012727, 0.012491, 0.013437, 0.016021, 0.016257, 0.011518, 0.014315, 0.018106, 0.022306, 0.012491, 0.018787, 0.029376, 0.027463, 0.017797, 0.025762, 0.016528, 0.016257, 0.018415, 0.010926, 0.007259, 0.007422, 0.005318, 0.005011, 0.004775, 0.003212, 0.00243, 0.002529, 0.002138, 0.002761, 0.00225, 0.003079, 0.003246, 0.003366, 0.003555, 0.003555, 0.004414, 0.00558, 0.003997, 0.004611, 0.006619, 0.011342, 0.00777, 0.008525, 0.015078, 0.015344, 0.021381, 0.021816, 0.022306, 0.022306, 0.016826, 0.017138, 0.017447, 0.00962, 0.009728, 0.009401, 0.013016, 0.013265, 0.00777, 0.009728, 0.008804, 0.008075, 0.007177, 0.007091, 0.009483, 0.007645, 0.007645, 0.007645, 0.006533, 0.009187, 0.011518, 0.009483, 0.012491, 0.010372, 0.011669, 0.007422, 0.011903, 0.010131, 0.006421, 0.007495, 0.006039, 0.007877, 0.005318, 0.004208, 0.004736, 0.003757, 0.00292, 0.003109, 0.003607, 0.005378, 0.004358, 0.003212, 0.004315, 0.005223, 0.004414, 0.004161, 0.00407, 0.002881, 0.00292, 0.003963, 0.003671, 0.003701, 0.00292, 0.003671, 0.003804, 0.003821, 0.003607, 0.003804, 0.003246, 0.002327, 0.001623, 0.001692, 0.002529, 0.002435, 0.001675, 0.002349, 0.002349, 0.003298, 0.004431, 0.006245, 0.004646, 0.006567, 0.006374, 0.008276, 0.01078, 0.009483, 0.009483, 0.016257, 0.023963, 0.033407, 0.035586, 0.029376, 0.038858, 0.019109, 0.023534, 0.045352, 0.020522, 0.041405, 0.046336, 0.055536, 0.045352, 0.036378, 0.036378, 0.081712, 0.086953, 0.05306, 0.0704, 0.06312, 0.030611, 0.020165, 0.014783, 0.030611, 0.041405, 0.032017, 0.037156, 0.016257, 0.009865, 0.01227, 0.009483, 0.010131, 0.009483, 0.006619, 0.010372, 0.009865, 0.006988, 0.006795, 0.006795, 0.006374, 0.006533, 0.009096, 0.011106, 0.014783, 0.01204, 0.0198, 0.027463, 0.031287, 0.071867, 0.158265, 0.132295, 0.125101, 0.10481, 0.102787, 0.144935, 0.0704, 0.040537, 0.079919, 0.086953, 0.11371, 0.102787, 0.10481, 0.11371, 0.118441, 0.058088, 0.059222, 0.054297, 0.048328, 0.042364, 0.037156, 0.029376, 0.06184, 0.086953, 0.05306, 0.05306, 0.074921, 0.083462, 0.10481, 0.127496, 0.125101, 0.066181, 0.120615, 0.098513, 0.064632, 0.071867, 0.085092, 0.090864, 0.094817, 0.058088, 0.047319, 0.048328, 0.05306, 0.028107, 0.018415, 0.014315, 0.00962, 0.008002, 0.010221, 0.010221, 0.006567, 0.004577, 0.005683, 0.004775, 0.004513, 0.003997, 0.004513, 0.003963, 0.003821, 0.004247, 0.00543, 0.005249, 0.005249, 0.004483, 0.004513, 0.004208, 0.006194, 0.008409, 0.006619, 0.008723, 0.009865, 0.019109, 0.022306, 0.015694, 0.020522, 0.036378, 0.051831, 0.05306, 0.058088, 0.035586, 0.018787, 0.010131, 0.018415, 0.011342, 0.008895, 0.010926, 0.013016, 0.010221, 0.009728, 0.013265, 0.011669, 0.008002, 0.005378, 0.005378, 0.007877, 0.008409, 0.008804, 0.007645, 0.008075, 0.008276, 0.01078, 0.016528, 0.035586, 0.036378, 0.073402, 0.074921, 0.048328, 0.058088, 0.044297, 0.045352, 0.034884, 0.034884, 0.036378, 0.038858, 0.033407, 0.030611, 0.021816, 0.020165, 0.034884, 0.015694, 0.021816, 0.012491, 0.011903, 0.007555, 0.007495, 0.007091, 0.006533, 0.009865, 0.008075, 0.010672, 0.010509, 0.009294, 0.008804, 0.014315, 0.017138, 0.032677, 0.015694, 0.019401, 0.016021, 0.009015, 0.00962, 0.007555, 0.011518, 0.00962, 0.009483, 0.006701, 0.006988, 0.011342, 0.010672, 0.019401, 0.020876, 0.024393, 0.03976, 0.041405, 0.045352, 0.046336, 0.045352, 0.06184, 0.069024, 0.111485, 0.134866, 0.206376, 0.298791, 0.271506, 0.301917, 0.418646, 0.56648, 0.541878, 0.509769, 0.497853, 0.454136], '')</t>
  </si>
  <si>
    <t>[435, 436, 437]</t>
  </si>
  <si>
    <t>UPI0002186210 status=activ</t>
  </si>
  <si>
    <t>([0.356642, 0.339168, 0.321458, 0.308712, 0.335645, 0.288399, 0.31487, 0.30533, 0.295083, 0.26085, 0.288399, 0.247041, 0.15284, 0.222385, 0.225814, 0.222385, 0.229226, 0.291804, 0.264545, 0.366687, 0.36309, 0.324872, 0.349426, 0.275179, 0.30533, 0.278302, 0.324872, 0.295083, 0.268042, 0.18812, 0.236433, 0.173081, 0.25031, 0.335645, 0.335645, 0.36309, 0.387226, 0.390993, 0.278302, 0.232838, 0.179055, 0.100716, 0.073402, 0.076542, 0.144935, 0.139895, 0.139895, 0.139895, 0.120615, 0.102787, 0.21291, 0.167087, 0.132295, 0.127496, 0.134866, 0.129801, 0.106997, 0.088832, 0.05306, 0.043307, 0.048328, 0.073402, 0.139895, 0.139895, 0.116183, 0.096677, 0.100716, 0.125101, 0.144935, 0.196879, 0.200174, 0.170161, 0.222385, 0.25406, 0.158265, 0.142424, 0.144935, 0.147574, 0.147574, 0.191378, 0.26085, 0.324872, 0.339168, 0.339168, 0.311707, 0.311707, 0.311707, 0.281712, 0.278302, 0.17593, 0.185198, 0.264545, 0.268042, 0.236433, 0.318242, 0.42561, 0.31487, 0.342579, 0.346032, 0.264545, 0.311707, 0.318242, 0.284882, 0.185198, 0.137348, 0.225814, 0.155435, 0.18812, 0.118441, 0.11371, 0.118441, 0.11371, 0.118441, 0.118441, 0.100716, 0.096677, 0.067594, 0.129801, 0.11371, 0.106997, 0.170161, 0.098513, 0.073402, 0.044297, 0.034068, 0.046336, 0.033407, 0.046336, 0.037156, 0.046336, 0.047319, 0.076542, 0.0704, 0.078022, 0.086953, 0.142424, 0.144935, 0.194234, 0.125101, 0.100716, 0.060549, 0.029376, 0.050641, 0.081712, 0.155435, 0.167087, 0.167087, 0.222385, 0.196879, 0.18812, 0.264545, 0.291804, 0.268042, 0.167087, 0.122885, 0.090864, 0.058088, 0.044297, 0.032677, 0.048328, 0.046336, 0.078022, 0.164327, 0.116183], '')</t>
  </si>
  <si>
    <t>UPI0002186211 status=activ</t>
  </si>
  <si>
    <t>([0.06312, 0.134866, 0.167087, 0.15284, 0.232838, 0.170161, 0.127496, 0.094817, 0.06184, 0.078022, 0.076542, 0.10481, 0.085092, 0.083462, 0.139895, 0.127496, 0.216401, 0.25031, 0.127496, 0.092881, 0.042364, 0.06312, 0.05306, 0.054297, 0.055536, 0.035586, 0.032017, 0.060549, 0.111485, 0.194234, 0.109221, 0.144935, 0.086953, 0.096677, 0.096677, 0.049374, 0.058088, 0.059222, 0.066181, 0.122885, 0.209395, 0.295083, 0.356642, 0.359901, 0.321458, 0.356642, 0.42561, 0.422041, 0.433034, 0.370445, 0.377384, 0.377384, 0.36309, 0.36309, 0.401658, 0.414856, 0.480142, 0.422041, 0.418646, 0.4292, 0.339168, 0.209395, 0.209395, 0.158265, 0.088832, 0.118441, 0.096677, 0.064632, 0.116183, 0.049374, 0.050641, 0.043307, 0.041405, 0.034884, 0.034884, 0.027463, 0.025316, 0.035586, 0.035586, 0.020876, 0.018415, 0.025316, 0.030003, 0.017138, 0.020522, 0.020876, 0.020876, 0.015344, 0.015344, 0.010131, 0.018106, 0.021816, 0.026338, 0.064632, 0.06312, 0.0704, 0.106997, 0.086953, 0.047319, 0.047319, 0.047319, 0.029376, 0.03976, 0.069024, 0.0704, 0.038858, 0.067594, 0.034884, 0.060549, 0.092881, 0.158265, 0.15008, 0.147574, 0.122885, 0.066181, 0.038042, 0.066181, 0.042364, 0.051831, 0.10481, 0.122885, 0.125101, 0.11371, 0.109221, 0.090864, 0.158265, 0.243554, 0.21291, 0.31487, 0.288399, 0.158265, 0.10481, 0.111485, 0.092881, 0.100716, 0.18812, 0.216401, 0.116183, 0.106997, 0.058088, 0.06312, 0.051831, 0.102787, 0.098513, 0.074921, 0.074921, 0.060549, 0.059222, 0.078022, 0.090864, 0.111485, 0.11371, 0.185198, 0.139895, 0.182256, 0.185198, 0.132295, 0.127496, 0.194234, 0.182256, 0.275179, 0.247041, 0.170161, 0.161087, 0.25031, 0.288399, 0.342579, 0.387226, 0.298791, 0.200174, 0.170161, 0.170161, 0.173081, 0.161087, 0.167087, 0.090864, 0.083462, 0.109221, 0.15008, 0.191378, 0.179055, 0.179055, 0.173081, 0.281712, 0.239899, 0.236433, 0.206376, 0.116183, 0.092881, 0.094817, 0.185198, 0.191378, 0.125101, 0.125101, 0.067594, 0.079919, 0.11371, 0.094817, 0.096677, 0.125101, 0.069024, 0.083462, 0.056825, 0.071867, 0.060549, 0.071867, 0.041405, 0.048328, 0.086953, 0.069024, 0.0704, 0.060549, 0.060549, 0.085092, 0.085092, 0.173081, 0.179055, 0.200174, 0.239899, 0.15284, 0.098513, 0.173081, 0.216401, 0.31487, 0.194234, 0.222385, 0.225814, 0.318242, 0.295083, 0.21291, 0.291804, 0.30533, 0.30533, 0.311707, 0.308712, 0.414856, 0.387226, 0.278302, 0.291804, 0.284882, 0.284882, 0.271506, 0.25031, 0.298791, 0.264545, 0.275179, 0.271506, 0.239899, 0.21291, 0.167087, 0.278302, 0.200174, 0.236433, 0.232838, 0.236433, 0.271506, 0.26085, 0.229226, 0.321458, 0.288399, 0.25031, 0.332115, 0.418646, 0.394753, 0.346032, 0.311707, 0.4292], '')</t>
  </si>
  <si>
    <t>UPI0002186212 status=activ</t>
  </si>
  <si>
    <t>([0.525368, 0.585406, 0.562014, 0.59917, 0.604312, 0.661982, 0.661982, 0.549308, 0.553315, 0.56648, 0.557691, 0.56648, 0.557691, 0.538167, 0.447574, 0.458154, 0.476583, 0.480142, 0.58069, 0.608892, 0.570702, 0.476583, 0.377384, 0.390993, 0.398279, 0.384043, 0.284882, 0.200174, 0.291804, 0.219301, 0.158265, 0.191378, 0.203355, 0.147574, 0.167087, 0.25406, 0.25031, 0.275179, 0.275179, 0.17593, 0.200174, 0.311707, 0.308712, 0.422041, 0.408655, 0.324872, 0.278302, 0.352862, 0.454136, 0.414856, 0.480142, 0.575842, 0.575842, 0.58069, 0.699094, 0.699094, 0.648219, 0.622677, 0.622677, 0.661982, 0.759478, 0.741537, 0.741537, 0.859585, 0.720929, 0.76285, 0.868118, 0.846163, 0.767246, 0.784345, 0.690604, 0.685117, 0.690604, 0.680603, 0.56648, 0.465241, 0.483068, 0.521092, 0.521092, 0.433034, 0.398279, 0.387226, 0.342579, 0.301917, 0.18812, 0.278302, 0.247041, 0.191378, 0.191378, 0.257454, 0.232838, 0.366687, 0.40511, 0.394753, 0.398279, 0.458154, 0.468512, 0.468512, 0.4292, 0.356642, 0.342579, 0.359901, 0.374039, 0.374039, 0.390993, 0.394753, 0.418646, 0.454136, 0.51388, 0.534167, 0.541878, 0.56648, 0.538167, 0.490133, 0.486429, 0.465241, 0.41194, 0.450668, 0.328603, 0.36309, 0.359901, 0.408655, 0.41194, 0.398279, 0.342579, 0.346032, 0.440853, 0.414856, 0.401658, 0.377384, 0.433034, 0.4292, 0.414856, 0.401658, 0.401658, 0.401658, 0.380708, 0.394753, 0.4292, 0.521092, 0.4292, 0.433034, 0.472492, 0.468512, 0.366687, 0.444081, 0.370445, 0.356642, 0.346032, 0.359901, 0.366687, 0.394753, 0.332115, 0.30533, 0.232838, 0.225814, 0.164327, 0.125101, 0.15008, 0.155435, 0.137348, 0.132295, 0.129801, 0.122885, 0.064632, 0.144935, 0.155435, 0.222385, 0.196879, 0.206376, 0.196879, 0.191378, 0.167087, 0.15284, 0.109221, 0.164327, 0.200174, 0.264545, 0.25406, 0.278302, 0.275179, 0.301917, 0.394753, 0.374039, 0.380708, 0.472492, 0.447574, 0.346032, 0.346032, 0.374039, 0.36309, 0.398279, 0.387226, 0.335645, 0.308712, 0.328603, 0.339168, 0.298791, 0.268042, 0.359901, 0.257454, 0.243554, 0.170161, 0.102787, 0.100716, 0.096677, 0.096677, 0.090864, 0.096677, 0.06312, 0.06312, 0.064632, 0.055536, 0.060549, 0.109221, 0.194234, 0.257454, 0.164327, 0.191378, 0.222385, 0.21291, 0.232838, 0.247041, 0.332115, 0.321458, 0.339168, 0.332115, 0.332115, 0.332115, 0.408655, 0.494003, 0.534167, 0.436924, 0.335645, 0.328603, 0.311707, 0.30533, 0.239899, 0.332115, 0.295083, 0.257454, 0.219301, 0.30533, 0.209395, 0.170161, 0.25031, 0.352862, 0.366687, 0.26085, 0.200174, 0.206376, 0.18812, 0.173081, 0.257454, 0.25406, 0.219301, 0.232838, 0.203355, 0.18812, 0.15008, 0.196879, 0.196879, 0.236433, 0.232838, 0.232838, 0.288399, 0.308712, 0.291804, 0.278302, 0.278302, 0.346032, 0.25031, 0.25406, 0.155435, 0.158265, 0.203355, 0.161087, 0.144935, 0.18812, 0.236433, 0.236433, 0.15008, 0.182256, 0.15284, 0.127496, 0.206376, 0.161087, 0.155435, 0.132295, 0.079919, 0.116183, 0.076542, 0.127496, 0.073402, 0.132295, 0.132295, 0.137348, 0.129801, 0.134866, 0.100716, 0.0704, 0.085092, 0.134866, 0.10481, 0.127496, 0.161087, 0.15008, 0.17593, 0.164327, 0.120615, 0.118441, 0.164327, 0.222385, 0.25406, 0.346032, 0.239899, 0.229226, 0.17593, 0.26085, 0.170161, 0.200174, 0.25406, 0.170161, 0.17593, 0.239899, 0.239899, 0.147574, 0.15008, 0.147574, 0.122885, 0.206376, 0.203355, 0.194234, 0.196879, 0.116183, 0.088832, 0.164327, 0.179055, 0.182256, 0.11371, 0.21291, 0.209395, 0.161087, 0.239899, 0.232838, 0.129801, 0.134866, 0.137348, 0.083462, 0.067594, 0.083462, 0.081712, 0.085092, 0.085092, 0.047319, 0.073402, 0.054297, 0.051831, 0.025762, 0.048328, 0.069024, 0.06184, 0.069024, 0.094817, 0.102787, 0.102787, 0.102787, 0.106997, 0.100716, 0.164327, 0.120615, 0.129801, 0.071867, 0.069024, 0.071867, 0.125101, 0.073402, 0.081712, 0.035586, 0.073402, 0.079919, 0.111485, 0.058088, 0.041405, 0.051831, 0.023087, 0.024826, 0.042364, 0.021381, 0.037156, 0.019109, 0.021381, 0.01204, 0.020165, 0.027463, 0.015344, 0.016257, 0.026338, 0.043307, 0.055536, 0.059222, 0.023963, 0.015078, 0.014586, 0.019109, 0.01227, 0.014315, 0.009015, 0.009483, 0.009728, 0.010131, 0.018415, 0.027463, 0.049374, 0.046336, 0.059222, 0.100716, 0.054297, 0.03976, 0.021816, 0.034884, 0.017797, 0.022667, 0.033407, 0.060549, 0.044297, 0.045352, 0.038858, 0.076542, 0.069024, 0.132295, 0.071867, 0.066181, 0.066181, 0.051831, 0.055536, 0.03976, 0.044297, 0.078022, 0.060549, 0.120615, 0.118441, 0.118441, 0.194234, 0.137348, 0.083462, 0.109221, 0.170161, 0.275179, 0.194234, 0.122885, 0.118441, 0.206376, 0.147574, 0.147574, 0.11371, 0.06184, 0.067594, 0.034068, 0.027463, 0.048328, 0.042364, 0.025316, 0.025762, 0.018106, 0.018106, 0.035586, 0.037156, 0.022306, 0.013613, 0.012491, 0.023087, 0.022667, 0.011518, 0.013821, 0.014315, 0.023087, 0.043307, 0.042364, 0.076542, 0.100716, 0.059222, 0.048328, 0.067594, 0.064632, 0.046336, 0.076542, 0.037156, 0.027463, 0.046336, 0.088832, 0.161087, 0.085092, 0.048328, 0.118441, 0.139895, 0.142424, 0.086953, 0.088832, 0.055536, 0.058088, 0.032677, 0.034068, 0.044297, 0.055536, 0.074921, 0.125101, 0.132295, 0.229226, 0.191378, 0.127496, 0.134866, 0.132295, 0.15008, 0.164327, 0.142424, 0.142424, 0.094817, 0.129801, 0.129801, 0.222385, 0.21291, 0.219301, 0.31487, 0.31487, 0.346032, 0.30533, 0.311707, 0.203355, 0.118441, 0.15008, 0.25406, 0.179055, 0.167087, 0.232838, 0.30533, 0.324872, 0.335645, 0.321458, 0.278302, 0.229226, 0.155435, 0.102787, 0.111485, 0.10481, 0.106997, 0.055536, 0.059222, 0.066181, 0.125101, 0.191378, 0.191378, 0.179055, 0.25031, 0.25406, 0.147574, 0.098513, 0.096677, 0.094817, 0.086953, 0.118441, 0.155435, 0.25031, 0.335645, 0.324872, 0.352862, 0.271506, 0.370445, 0.468512, 0.374039, 0.295083, 0.271506, 0.318242, 0.335645, 0.264545, 0.268042, 0.349426, 0.349426, 0.356642, 0.349426, 0.370445, 0.370445, 0.359901, 0.352862, 0.36309, 0.440853, 0.422041, 0.472492, 0.454136, 0.356642, 0.465241, 0.541878, 0.618285, 0.59014, 0.450668, 0.557691, 0.472492, 0.538167, 0.618285, 0.618285, 0.529623, 0.517562, 0.553315, 0.541878, 0.534167, 0.509769, 0.509769, 0.517562, 0.549308, 0.517562, 0.618285, 0.486429, 0.5017, 0.394753, 0.370445, 0.476583, 0.461924, 0.557691, 0.521092, 0.440853, 0.394753, 0.468512, 0.476583, 0.476583, 0.476583, 0.476583, 0.398279, 0.321458, 0.321458, 0.321458, 0.321458, 0.247041, 0.328603, 0.308712, 0.284882, 0.321458, 0.281712, 0.18812, 0.209395, 0.179055, 0.17593, 0.219301, 0.229226, 0.335645, 0.271506, 0.243554, 0.264545, 0.342579, 0.436924, 0.387226, 0.398279, 0.461924, 0.472492, 0.394753, 0.41194, 0.553315, 0.509769, 0.56648, 0.716283, 0.671169, 0.741537, 0.728858, 0.618285, 0.604312, 0.461924, 0.465241, 0.490133, 0.490133, 0.461924, 0.440853, 0.497853, 0.458154, 0.444081, 0.444081, 0.525368, 0.525368, 0.458154, 0.40511, 0.394753, 0.359901, 0.335645, 0.225814, 0.328603, 0.40511, 0.374039, 0.494003, 0.468512, 0.370445, 0.243554, 0.243554, 0.25406, 0.26085, 0.31487, 0.308712, 0.398279, 0.384043, 0.342579, 0.339168, 0.328603, 0.236433, 0.26085, 0.288399, 0.346032, 0.30533, 0.222385, 0.17593, 0.120615, 0.21291, 0.308712, 0.422041, 0.41194, 0.433034, 0.41194, 0.298791, 0.247041, 0.225814, 0.144935, 0.10481, 0.079919, 0.134866, 0.225814, 0.17593, 0.179055, 0.200174, 0.239899, 0.200174, 0.281712, 0.332115, 0.281712, 0.194234, 0.158265, 0.21291, 0.127496, 0.120615, 0.209395, 0.216401, 0.15284, 0.26085, 0.243554, 0.232838, 0.243554, 0.139895, 0.096677, 0.079919, 0.081712, 0.079919, 0.100716, 0.100716, 0.10481, 0.139895, 0.132295, 0.170161, 0.161087, 0.25031, 0.26085, 0.243554, 0.275179, 0.377384, 0.264545, 0.366687, 0.483068, 0.401658, 0.422041, 0.454136, 0.387226, 0.387226, 0.41194, 0.394753, 0.408655, 0.281712, 0.295083, 0.311707, 0.26085, 0.164327, 0.079919, 0.079919, 0.076542, 0.083462, 0.038042, 0.055536, 0.044297, 0.030003, 0.027463, 0.035586, 0.044297, 0.081712, 0.088832, 0.071867, 0.079919, 0.044297, 0.0704, 0.056825, 0.116183, 0.116183, 0.206376, 0.318242, 0.318242, 0.349426, 0.25406, 0.25031, 0.247041, 0.247041, 0.288399, 0.370445, 0.328603, 0.328603, 0.236433, 0.15284, 0.094817, 0.158265, 0.200174, 0.229226, 0.167087, 0.167087, 0.225814, 0.203355, 0.137348, 0.074921, 0.06312, 0.064632, 0.069024, 0.102787, 0.122885, 0.116183, 0.116183, 0.191378, 0.225814, 0.247041, 0.328603, 0.380708, 0.324872, 0.275179, 0.284882, 0.356642, 0.335645, 0.324872, 0.328603, 0.332115, 0.42561, 0.418646, 0.436924, 0.490133, 0.349426, 0.359901, 0.359901, 0.359901, 0.346032, 0.359901, 0.366687, 0.335645, 0.377384, 0.328603, 0.332115, 0.332115, 0.335645, 0.328603, 0.216401, 0.185198, 0.25031, 0.25031, 0.173081, 0.25031, 0.318242, 0.4292, 0.418646, 0.418646, 0.458154, 0.458154, 0.472492, 0.458154, 0.401658, 0.359901, 0.465241, 0.562014, 0.553315, 0.549308, 0.5017, 0.632174, 0.632174, 0.59508, 0.490133, 0.51388, 0.51388, 0.480142, 0.476583, 0.447574, 0.370445, 0.346032, 0.352862, 0.324872, 0.346032, 0.374039, 0.321458, 0.318242, 0.25031, 0.179055, 0.158265, 0.185198, 0.15284, 0.106997, 0.137348, 0.209395, 0.247041, 0.229226, 0.236433, 0.232838, 0.18812, 0.264545, 0.229226, 0.15008, 0.139895, 0.142424, 0.132295, 0.139895, 0.083462, 0.125101, 0.196879, 0.239899, 0.182256, 0.182256, 0.284882, 0.278302, 0.284882, 0.236433, 0.243554, 0.209395, 0.147574, 0.206376, 0.203355, 0.203355, 0.25031, 0.25031, 0.324872, 0.324872, 0.394753, 0.440853, 0.433034, 0.42561, 0.444081, 0.509769, 0.534167, 0.440853, 0.440853, 0.440853, 0.529623, 0.433034, 0.461924, 0.585406, 0.51388, 0.42561, 0.461924, 0.465241, 0.480142, 0.436924, 0.509769, 0.534167, 0.58069, 0.486429, 0.490133, 0.454136, 0.461924, 0.380708, 0.468512, 0.433034, 0.390993, 0.377384, 0.436924, 0.4292, 0.394753, 0.454136, 0.553315, 0.472492, 0.41194, 0.40511, 0.401658, 0.339168, 0.321458, 0.328603, 0.418646, 0.40511, 0.422041, 0.42561, 0.480142, 0.468512, 0.517562, 0.454136, 0.454136, 0.490133, 0.494003, 0.505461, 0.40511, 0.335645, 0.433034, 0.562014, 0.562014, 0.509769, 0.490133, 0.505461, 0.408655, 0.408655, 0.408655, 0.295083, 0.295083, 0.335645, 0.264545, 0.243554, 0.328603, 0.346032, 0.281712, 0.185198, 0.179055, 0.30533, 0.301917, 0.200174, 0.17593, 0.125101, 0.134866, 0.203355, 0.125101, 0.196879, 0.18812, 0.196879, 0.308712, 0.225814, 0.225814, 0.295083, 0.229226, 0.17593, 0.17593, 0.239899, 0.257454, 0.271506, 0.216401, 0.278302, 0.349426, 0.264545, 0.324872, 0.308712, 0.318242, 0.321458, 0.311707, 0.247041, 0.243554, 0.239899, 0.308712, 0.21291, 0.225814, 0.311707, 0.380708, 0.278302, 0.247041, 0.332115, 0.257454, 0.288399, 0.288399, 0.288399, 0.339168, 0.335645, 0.346032, 0.339168, 0.4292, 0.352862, 0.342579, 0.268042, 0.275179, 0.275179, 0.377384, 0.332115, 0.257454, 0.25031, 0.311707, 0.275179, 0.209395, 0.275179, 0.206376, 0.209395, 0.243554, 0.17593, 0.182256, 0.243554, 0.257454, 0.247041, 0.247041, 0.324872, 0.387226, 0.384043, 0.384043, 0.40511, 0.4292, 0.468512, 0.468512, 0.494003, 0.613573, 0.59917, 0.5017, 0.490133, 0.401658, 0.366687, 0.390993, 0.311707, 0.311707, 0.298791, 0.295083, 0.40511, 0.40511, 0.418646, 0.384043, 0.31487, 0.281712, 0.216401, 0.25031, 0.158265, 0.137348, 0.111485, 0.167087, 0.25406, 0.298791, 0.394753, 0.394753, 0.509769, 0.509769, 0.525368, 0.494003, 0.497853, 0.384043, 0.380708, 0.370445, 0.324872, 0.318242, 0.335645, 0.401658, 0.4292, 0.454136, 0.486429, 0.461924, 0.380708, 0.366687, 0.398279, 0.291804, 0.268042, 0.206376, 0.281712, 0.264545, 0.328603, 0.339168, 0.339168, 0.346032, 0.308712, 0.308712, 0.298791, 0.288399, 0.295083, 0.179055, 0.25406, 0.264545, 0.295083, 0.342579, 0.342579, 0.339168, 0.433034, 0.468512, 0.497853, 0.494003, 0.414856, 0.30533, 0.328603, 0.40511, 0.440853, 0.476583, 0.56648, 0.699094, 0.685117, 0.699094, 0.808535, 0.716283, 0.707965, 0.59508, 0.59917, 0.648219, 0.642678, 0.661982, 0.648219, 0.553315, 0.472492, 0.458154, 0.468512, 0.401658, 0.418646, 0.394753, 0.401658, 0.401658, 0.40511, 0.380708, 0.288399, 0.191378, 0.268042, 0.185198, 0.232838, 0.232838, 0.142424, 0.094817, 0.073402, 0.048328, 0.074921, 0.0704, 0.129801, 0.127496, 0.096677, 0.048328, 0.058088, 0.058088, 0.056825, 0.043307, 0.031287, 0.05306, 0.090864, 0.098513, 0.098513, 0.098513, 0.111485, 0.155435, 0.15284, 0.206376, 0.268042, 0.281712, 0.298791, 0.284882, 0.366687, 0.440853, 0.440853, 0.398279, 0.281712, 0.25406, 0.278302, 0.324872, 0.339168, 0.346032, 0.247041, 0.36309, 0.387226, 0.394753, 0.370445, 0.352862, 0.332115, 0.308712, 0.225814, 0.206376, 0.137348, 0.132295, 0.134866, 0.222385, 0.225814, 0.324872, 0.356642, 0.281712, 0.308712, 0.308712, 0.225814, 0.222385, 0.206376, 0.21291, 0.15008, 0.147574, 0.206376, 0.18812, 0.229226, 0.291804, 0.349426, 0.342579, 0.264545, 0.264545, 0.182256, 0.18812, 0.185198, 0.100716, 0.132295, 0.129801, 0.116183, 0.191378, 0.278302, 0.271506, 0.182256, 0.167087, 0.122885, 0.158265, 0.158265, 0.090864, 0.05306, 0.034884, 0.0704, 0.10481, 0.102787, 0.090864, 0.086953, 0.055536, 0.118441, 0.147574, 0.127496, 0.106997, 0.079919, 0.074921, 0.0704, 0.127496, 0.170161, 0.25031, 0.155435, 0.137348, 0.216401, 0.21291, 0.30533, 0.268042, 0.243554, 0.219301, 0.298791, 0.271506, 0.342579, 0.298791, 0.247041, 0.26085, 0.278302], '')</t>
  </si>
  <si>
    <t>[0, 1, 2, 3, 4, 5, 6, 7, 8, 9, 10, 11, 12, 13, 18, 19, 20, 51, 52, 53, 54, 55, 56, 57, 58, 59, 60, 61, 62, 63, 64, 65, 66, 67, 68, 69, 70, 71, 72, 73, 74, 77, 78, 108, 109, 110, 111, 112, 139, 231, 591, 592, 593, 595, 597, 598, 599, 600, 601, 602, 603, 604, 605, 606, 607, 608, 609, 610, 612, 617, 618, 655, 656, 657, 658, 659, 660, 661, 662, 663, 674, 675, 873, 874, 875, 876, 877, 878, 879, 881, 882, 939, 940, 944, 947, 948, 954, 955, 956, 970, 984, 989, 993, 994, 995, 997, 1092, 1093, 1094, 1119, 1120, 1121, 1169, 1170, 1171, 1172, 1173, 1174, 1175, 1176, 1177, 1178, 1179, 1180, 1181, 1182]</t>
  </si>
  <si>
    <t>UPI0002186213 status=activ</t>
  </si>
  <si>
    <t>([0.043307, 0.028695, 0.023963, 0.028107, 0.041405, 0.059222, 0.078022, 0.098513, 0.122885, 0.15008, 0.173081, 0.17593, 0.232838, 0.30533, 0.398279, 0.476583, 0.436924, 0.356642, 0.468512, 0.521092, 0.541878, 0.534167, 0.632174, 0.680603, 0.626927, 0.632174, 0.63748, 0.648219, 0.545602, 0.447574, 0.339168, 0.342579, 0.295083, 0.257454, 0.26085, 0.26085, 0.229226, 0.295083, 0.366687, 0.346032, 0.291804, 0.281712, 0.257454, 0.275179, 0.318242, 0.295083, 0.295083, 0.298791, 0.194234, 0.206376, 0.308712, 0.414856, 0.4292, 0.440853, 0.447574, 0.483068, 0.447574, 0.370445, 0.370445, 0.390993, 0.377384, 0.377384, 0.377384, 0.342579, 0.225814, 0.225814, 0.284882, 0.281712, 0.278302, 0.384043, 0.36309, 0.275179, 0.271506, 0.26085, 0.335645, 0.335645, 0.30533, 0.243554, 0.281712, 0.281712, 0.281712, 0.288399, 0.36309, 0.356642, 0.390993, 0.414856, 0.370445, 0.335645, 0.25406, 0.257454, 0.25406, 0.339168, 0.433034, 0.40511, 0.40511, 0.390993, 0.40511, 0.374039, 0.440853, 0.4292, 0.440853, 0.401658, 0.321458, 0.324872, 0.335645, 0.366687, 0.356642, 0.384043, 0.447574, 0.534167, 0.422041, 0.398279, 0.401658, 0.398279, 0.422041, 0.352862, 0.324872, 0.308712, 0.268042, 0.278302, 0.352862, 0.377384, 0.332115, 0.342579, 0.275179, 0.271506, 0.173081, 0.225814, 0.203355, 0.179055, 0.147574, 0.225814, 0.222385, 0.179055, 0.127496, 0.094817, 0.132295], '')</t>
  </si>
  <si>
    <t>[19, 20, 21, 22, 23, 24, 25, 26, 27, 28, 109]</t>
  </si>
  <si>
    <t>UPI0002186214 status=activ</t>
  </si>
  <si>
    <t>([0.00015, 0.000253, 0.000215, 0.000146, 0.000129, 0.000146, 0.000133, 0.000146, 0.000137, 0.000107, 9.4e-05, 0.000142, 6e-05, 8.6e-05, 0.00021, 0.000498, 0.000532, 0.000537, 0.001061, 0.001069, 0.001335, 0.001383, 0.00103, 0.000906, 0.00155, 0.001572, 0.001267, 0.001305, 0.000936, 0.001623, 0.001687, 0.002078, 0.001374, 0.001748, 0.000983, 0.000477, 0.000215, 0.000107, 0.00021, 0.000146, 0.000386, 0.000348, 0.000687, 0.000687, 0.00076, 0.000386, 0.000447, 0.000854, 0.001499, 0.001499, 0.001374, 0.002117, 0.001499, 0.001434, 0.001434, 0.002078, 0.00225, 0.002396, 0.003555, 0.002327, 0.002336, 0.001743, 0.002014, 0.002014, 0.00316, 0.004577, 0.004358, 0.004431, 0.0028, 0.002623, 0.00389, 0.003366, 0.003341, 0.00558, 0.009187, 0.010926, 0.008409, 0.011106, 0.010221, 0.006701, 0.006795, 0.005503, 0.006421, 0.004431, 0.00316, 0.002512, 0.002623, 0.00283, 0.00283, 0.0028, 0.001906, 0.001855, 0.001936, 0.001335, 0.000708, 0.000687, 0.000365, 0.000365, 0.000477, 0.000945, 0.001, 0.001709, 0.001709, 0.001159, 0.001743, 0.001748, 0.001344, 0.000721, 0.001288, 0.001305, 0.001434, 0.002211, 0.002336, 0.001855, 0.001906, 0.0028, 0.002881, 0.003212, 0.004775, 0.004646, 0.003997, 0.005623, 0.00558, 0.005734, 0.009294, 0.008156, 0.007645, 0.014586, 0.021816, 0.013265, 0.020876, 0.041405, 0.021381, 0.011106, 0.011518, 0.021381, 0.023087, 0.022306, 0.046336, 0.046336, 0.020522, 0.015078, 0.01204, 0.007645, 0.01204, 0.010509, 0.007877, 0.008723, 0.008156, 0.009977, 0.009187, 0.009187, 0.009187, 0.015694, 0.031287, 0.030003, 0.014075, 0.014315, 0.010926, 0.008409, 0.006795, 0.011518, 0.016021, 0.014783, 0.027463, 0.029376, 0.017447, 0.028107, 0.027463, 0.026892, 0.013437, 0.014783, 0.014783, 0.011903, 0.007495, 0.006078, 0.009187, 0.012491, 0.007495, 0.00962, 0.009483, 0.011669, 0.007259, 0.006374, 0.005683, 0.004921, 0.004161, 0.003864, 0.002705, 0.002705, 0.00292, 0.003478, 0.003053, 0.003053, 0.003607, 0.003405, 0.0028, 0.002117, 0.001722, 0.002529, 0.001778, 0.00146, 0.001533, 0.002503, 0.003461, 0.004611, 0.005992, 0.006795, 0.010131, 0.021381, 0.047319, 0.051831, 0.035586, 0.086953, 0.044297, 0.049374, 0.118441, 0.122885, 0.196879, 0.339168, 0.339168, 0.444081, 0.575842, 0.40511, 0.236433, 0.25406, 0.18812, 0.085092, 0.085092, 0.10481, 0.041405, 0.019109, 0.00962, 0.013016, 0.012727, 0.010926, 0.009865, 0.007177, 0.008895, 0.007091, 0.004513, 0.003276, 0.00225, 0.001855, 0.00243, 0.002529, 0.00155, 0.001872, 0.001709, 0.001202, 0.000842, 0.000859, 0.000859, 0.001335, 0.001335, 0.000842, 0.001499, 0.001288, 0.001202, 0.000833, 0.000876, 0.001434, 0.00146, 0.001374, 0.001572, 0.001335, 0.001872, 0.001743, 0.001808, 0.003053, 0.003014, 0.00246, 0.003461, 0.003461, 0.002581, 0.001967, 0.002014, 0.002138, 0.001675, 0.002117, 0.00231, 0.001778, 0.001159, 0.001675, 0.001722, 0.002014, 0.001967, 0.001967, 0.003246, 0.002623, 0.001722, 0.002688, 0.003366, 0.003366, 0.004611, 0.004315, 0.00543, 0.006567, 0.006245, 0.009294, 0.007422, 0.007877, 0.009977, 0.019401, 0.023087, 0.021381, 0.010926, 0.015694, 0.011903, 0.007031, 0.009187, 0.009096, 0.008895, 0.01078, 0.006988, 0.006039, 0.007422, 0.008895, 0.008525, 0.008409, 0.009401, 0.016528, 0.026892, 0.017447, 0.015694, 0.008002, 0.008525, 0.011903, 0.00962, 0.007177, 0.007177, 0.004835, 0.006894, 0.004358, 0.003671, 0.00558, 0.004208, 0.004208, 0.004208, 0.003461, 0.003298, 0.001967, 0.001271, 0.001048, 0.001597, 0.001383, 0.001383, 0.002138, 0.002138, 0.001967, 0.003276, 0.005011, 0.007645, 0.008075, 0.014586, 0.021381, 0.010509, 0.013437, 0.017447, 0.018787, 0.017797, 0.017797, 0.019109, 0.043307, 0.029376, 0.017797, 0.013016, 0.024826, 0.018415, 0.020165, 0.020876, 0.01204, 0.010372, 0.006245, 0.004388, 0.004388, 0.003607, 0.00515, 0.004577, 0.00407, 0.003924, 0.004358, 0.003405, 0.003512, 0.002727, 0.003298, 0.00359, 0.004358, 0.003478, 0.003298, 0.002336, 0.002881, 0.003341, 0.002349], '')</t>
  </si>
  <si>
    <t>UPI0002186215 status=activ</t>
  </si>
  <si>
    <t>([0.155435, 0.109221, 0.15008, 0.109221, 0.111485, 0.116183, 0.081712, 0.059222, 0.076542, 0.094817, 0.098513, 0.066181, 0.079919, 0.111485, 0.106997, 0.158265, 0.132295, 0.137348, 0.076542, 0.111485, 0.173081, 0.118441, 0.167087, 0.11371, 0.167087, 0.137348, 0.167087, 0.25406, 0.328603, 0.335645, 0.264545, 0.308712, 0.444081, 0.401658, 0.440853, 0.366687, 0.398279, 0.359901, 0.359901, 0.414856, 0.377384, 0.370445, 0.440853, 0.447574, 0.41194, 0.321458, 0.301917, 0.295083, 0.295083, 0.308712, 0.298791, 0.377384, 0.352862, 0.291804, 0.25031, 0.264545, 0.257454, 0.275179, 0.257454, 0.170161, 0.194234, 0.194234, 0.142424, 0.11371, 0.074921, 0.092881, 0.167087, 0.268042, 0.271506, 0.278302, 0.281712, 0.200174, 0.170161, 0.200174, 0.229226, 0.206376, 0.191378, 0.271506, 0.247041, 0.25031, 0.332115, 0.30533, 0.321458, 0.308712, 0.352862, 0.450668, 0.521092, 0.521092, 0.40511, 0.40511, 0.349426, 0.339168, 0.352862, 0.384043, 0.275179, 0.203355, 0.30533, 0.31487, 0.342579, 0.339168, 0.418646, 0.408655, 0.36309, 0.271506, 0.291804, 0.284882, 0.25406, 0.229226, 0.185198, 0.275179, 0.25406, 0.30533, 0.275179, 0.318242, 0.311707, 0.359901, 0.450668, 0.418646, 0.346032, 0.239899, 0.247041, 0.179055, 0.185198, 0.268042, 0.318242, 0.301917, 0.301917, 0.278302, 0.219301, 0.236433, 0.209395, 0.144935, 0.096677, 0.116183, 0.11371, 0.132295, 0.155435, 0.125101, 0.15284, 0.142424, 0.15008, 0.15008, 0.21291, 0.216401, 0.200174, 0.200174, 0.179055, 0.182256, 0.21291, 0.271506, 0.219301, 0.236433, 0.288399, 0.349426, 0.356642, 0.30533, 0.30533, 0.295083, 0.291804, 0.271506, 0.318242, 0.30533, 0.222385, 0.196879, 0.229226, 0.239899, 0.268042, 0.380708, 0.387226, 0.295083, 0.342579, 0.40511, 0.335645, 0.384043, 0.418646, 0.328603, 0.384043, 0.384043, 0.318242, 0.25031, 0.257454, 0.298791, 0.295083, 0.390993, 0.418646, 0.380708, 0.298791, 0.308712, 0.264545, 0.25406, 0.356642, 0.346032, 0.356642, 0.332115, 0.332115, 0.288399, 0.359901, 0.356642, 0.356642, 0.440853, 0.59917, 0.585406, 0.454136, 0.541878, 0.529623, 0.418646, 0.433034, 0.51388, 0.422041, 0.472492, 0.461924, 0.414856, 0.328603, 0.21291, 0.31487, 0.308712, 0.332115, 0.339168, 0.301917, 0.278302, 0.268042, 0.200174, 0.222385, 0.318242, 0.236433, 0.209395, 0.318242, 0.321458, 0.247041, 0.339168, 0.318242, 0.335645, 0.301917, 0.30533, 0.42561, 0.349426, 0.352862, 0.328603, 0.324872, 0.311707, 0.318242, 0.332115, 0.291804, 0.25031, 0.164327, 0.275179, 0.335645, 0.324872, 0.30533, 0.321458, 0.247041, 0.25031, 0.243554, 0.281712, 0.328603, 0.31487, 0.318242, 0.225814, 0.25031, 0.268042, 0.284882, 0.264545, 0.222385, 0.295083, 0.308712, 0.328603, 0.291804, 0.257454, 0.275179, 0.298791, 0.366687, 0.422041, 0.342579, 0.339168, 0.370445, 0.398279, 0.40511, 0.401658, 0.390993, 0.384043, 0.268042, 0.342579, 0.339168, 0.380708, 0.298791, 0.31487, 0.398279, 0.374039, 0.387226, 0.36309, 0.264545, 0.196879, 0.206376, 0.209395, 0.147574, 0.142424, 0.170161, 0.173081, 0.173081, 0.271506, 0.257454, 0.374039, 0.374039, 0.398279, 0.356642, 0.359901, 0.278302, 0.25031, 0.268042, 0.191378, 0.206376, 0.26085, 0.332115, 0.222385, 0.291804, 0.356642, 0.295083, 0.268042, 0.25406, 0.247041, 0.164327, 0.167087, 0.15008, 0.088832, 0.086953, 0.10481, 0.155435, 0.232838, 0.26085, 0.170161, 0.243554, 0.236433, 0.18812, 0.185198, 0.278302, 0.206376, 0.216401, 0.281712, 0.239899, 0.25406, 0.335645, 0.42561, 0.398279, 0.324872, 0.398279, 0.401658, 0.436924, 0.356642, 0.346032, 0.349426, 0.374039, 0.328603, 0.342579, 0.433034, 0.342579, 0.321458, 0.414856, 0.332115, 0.324872, 0.356642, 0.26085, 0.191378, 0.179055, 0.139895, 0.209395, 0.194234, 0.167087, 0.111485, 0.161087, 0.129801, 0.100716, 0.147574, 0.144935, 0.092881, 0.056825], '')</t>
  </si>
  <si>
    <t>[86, 87, 200, 201, 203, 204, 207]</t>
  </si>
  <si>
    <t>UPI0002186216 status=activ</t>
  </si>
  <si>
    <t>([0.856457, 0.905695, 0.903857, 0.905695, 0.910643, 0.912647, 0.84206, 0.754692, 0.76285, 0.771762, 0.671169, 0.716283, 0.720929, 0.608892, 0.59508, 0.59917, 0.521092, 0.433034, 0.394753, 0.380708, 0.374039, 0.359901, 0.328603, 0.257454, 0.288399, 0.219301, 0.191378, 0.264545, 0.308712, 0.281712, 0.278302, 0.332115, 0.346032, 0.370445, 0.440853, 0.472492, 0.472492, 0.505461, 0.497853, 0.534167, 0.685117, 0.699094, 0.657645, 0.653063, 0.767246, 0.745909, 0.81615, 0.859585, 0.882776, 0.812494, 0.733139, 0.73685, 0.775545, 0.76285, 0.784345, 0.750527, 0.712013, 0.59917, 0.5017, 0.604312, 0.63748, 0.618285, 0.622677, 0.626927, 0.622677, 0.557691, 0.497853, 0.422041, 0.346032, 0.288399, 0.284882, 0.390993, 0.324872, 0.25031, 0.216401, 0.17593, 0.209395, 0.206376, 0.26085, 0.346032, 0.264545, 0.25031, 0.236433, 0.15284, 0.102787, 0.10481, 0.079919, 0.060549, 0.096677, 0.147574, 0.170161, 0.182256, 0.147574, 0.122885, 0.120615, 0.142424, 0.179055, 0.167087, 0.167087, 0.222385, 0.185198, 0.288399, 0.281712, 0.278302, 0.387226, 0.5017, 0.538167, 0.63748, 0.632174, 0.671169, 0.699094, 0.648219, 0.771762, 0.798249, 0.891961, 0.88723, 0.808535, 0.795062, 0.827927, 0.720929, 0.562014, 0.56648, 0.56648, 0.56648, 0.58069, 0.450668, 0.440853, 0.318242, 0.321458, 0.339168, 0.301917, 0.206376, 0.243554, 0.232838, 0.232838, 0.164327, 0.15008, 0.225814, 0.243554, 0.21291, 0.200174, 0.281712, 0.229226, 0.17593, 0.17593, 0.161087, 0.206376, 0.236433, 0.318242, 0.31487, 0.295083, 0.31487, 0.41194, 0.374039, 0.374039, 0.374039, 0.342579, 0.483068, 0.483068, 0.476583, 0.472492, 0.497853, 0.505461, 0.56648, 0.562014, 0.461924, 0.390993, 0.418646, 0.387226, 0.401658, 0.318242, 0.321458, 0.225814, 0.206376, 0.161087, 0.109221, 0.094817, 0.182256, 0.155435, 0.158265, 0.155435, 0.161087, 0.17593, 0.106997, 0.125101, 0.125101, 0.127496, 0.182256, 0.191378, 0.139895, 0.081712, 0.129801, 0.191378, 0.271506, 0.288399, 0.384043, 0.380708, 0.328603, 0.31487, 0.25406, 0.239899, 0.15008, 0.144935, 0.196879, 0.295083, 0.298791, 0.222385, 0.222385, 0.222385, 0.219301, 0.278302, 0.332115, 0.31487, 0.31487, 0.311707, 0.275179, 0.268042, 0.339168, 0.4292, 0.433034, 0.529623, 0.447574, 0.562014, 0.480142, 0.401658, 0.387226, 0.281712, 0.380708, 0.468512, 0.472492, 0.465241, 0.447574, 0.483068, 0.545602, 0.521092, 0.525368, 0.534167, 0.538167, 0.541878, 0.497853, 0.422041, 0.359901, 0.447574, 0.433034, 0.458154, 0.480142, 0.377384, 0.42561, 0.433034, 0.401658, 0.40511, 0.418646, 0.450668, 0.454136, 0.454136, 0.450668, 0.356642, 0.352862, 0.291804, 0.295083, 0.318242, 0.387226, 0.324872, 0.332115, 0.308712, 0.335645, 0.387226, 0.40511, 0.380708, 0.394753, 0.31487, 0.308712, 0.236433, 0.247041, 0.142424, 0.067594, 0.081712, 0.142424, 0.142424, 0.216401, 0.147574, 0.144935, 0.158265, 0.25406, 0.257454, 0.284882, 0.232838, 0.144935, 0.21291, 0.291804, 0.288399, 0.384043, 0.384043, 0.444081, 0.4292, 0.509769, 0.675549, 0.557691, 0.562014, 0.51388, 0.472492, 0.570702, 0.59917, 0.58069, 0.575842, 0.562014, 0.59917, 0.716283, 0.728858, 0.724957, 0.720929, 0.724957, 0.767246, 0.779859, 0.775545, 0.795062, 0.750527, 0.604312, 0.671169, 0.562014, 0.632174, 0.63748, 0.622677, 0.494003, 0.490133, 0.401658, 0.374039, 0.352862, 0.377384, 0.465241, 0.468512, 0.505461, 0.51388, 0.483068, 0.483068, 0.480142, 0.461924, 0.444081, 0.486429, 0.468512, 0.549308, 0.534167, 0.538167, 0.440853, 0.534167, 0.436924, 0.517562, 0.461924, 0.450668, 0.352862, 0.359901, 0.370445, 0.308712, 0.291804, 0.301917, 0.209395, 0.222385, 0.185198, 0.26085, 0.225814, 0.194234, 0.11371, 0.079919, 0.050641, 0.050641, 0.055536, 0.094817, 0.102787, 0.102787, 0.111485, 0.15284, 0.15008, 0.076542, 0.058088, 0.059222, 0.037156, 0.067594, 0.06184, 0.079919, 0.050641, 0.088832, 0.134866, 0.243554, 0.278302, 0.275179, 0.380708, 0.384043, 0.301917, 0.229226, 0.301917, 0.318242, 0.236433, 0.232838, 0.335645, 0.408655, 0.318242, 0.275179, 0.164327, 0.122885, 0.078022, 0.142424, 0.129801, 0.090864, 0.054297, 0.0704, 0.120615, 0.10481, 0.092881, 0.092881, 0.081712, 0.083462, 0.076542, 0.125101, 0.078022, 0.046336, 0.048328, 0.064632, 0.100716, 0.155435, 0.18812, 0.239899, 0.173081, 0.142424, 0.185198, 0.239899, 0.17593, 0.116183], '')</t>
  </si>
  <si>
    <t>[0, 1, 2, 3, 4, 5, 6, 7, 8, 9, 10, 11, 12, 13, 14, 15, 16, 37, 39, 40, 41, 42, 43, 44, 45, 46, 47, 48, 49, 50, 51, 52, 53, 54, 55, 56, 57, 58, 59, 60, 61, 62, 63, 64, 65, 105, 106, 107, 108, 109, 110, 111, 112, 113, 114, 115, 116, 117, 118, 119, 120, 121, 122, 123, 124, 162, 163, 164, 220, 222, 233, 234, 235, 236, 237, 238, 295, 296, 297, 298, 299, 301, 302, 303, 304, 305, 306, 307, 308, 309, 310, 311, 312, 313, 314, 315, 316, 317, 318, 319, 320, 321, 322, 331, 332, 340, 341, 342, 344, 346]</t>
  </si>
  <si>
    <t>UPI0002186217 status=activ</t>
  </si>
  <si>
    <t>([0.011518, 0.008525, 0.01227, 0.009294, 0.007877, 0.008075, 0.007422, 0.009187, 0.007877, 0.009483, 0.011518, 0.01227, 0.014586, 0.012727, 0.012491, 0.012727, 0.013437, 0.011669, 0.0198, 0.016528, 0.026338, 0.044297, 0.088832, 0.03976, 0.073402, 0.079919, 0.059222, 0.096677, 0.094817, 0.161087, 0.109221, 0.109221, 0.139895, 0.191378, 0.318242, 0.349426, 0.26085, 0.179055, 0.291804, 0.173081, 0.11371, 0.11371, 0.056825, 0.027463, 0.038042, 0.036378, 0.0704, 0.083462, 0.043307, 0.034884, 0.016826, 0.020876, 0.023087, 0.023534, 0.01204, 0.011342, 0.00777, 0.011342, 0.016826, 0.012727, 0.014315, 0.028107, 0.027463, 0.06184, 0.066181, 0.118441, 0.127496, 0.116183, 0.129801, 0.21291, 0.167087, 0.295083, 0.332115, 0.216401, 0.216401, 0.239899, 0.222385, 0.30533, 0.247041, 0.236433, 0.298791, 0.308712, 0.298791, 0.324872, 0.284882, 0.284882, 0.26085, 0.268042, 0.219301, 0.173081, 0.144935, 0.158265, 0.120615, 0.129801, 0.132295, 0.10481, 0.155435, 0.10481, 0.106997, 0.137348, 0.137348, 0.078022, 0.144935, 0.147574, 0.076542, 0.058088, 0.047319, 0.05306, 0.046336, 0.034068, 0.0704, 0.058088, 0.086953, 0.111485, 0.111485, 0.11371, 0.134866, 0.142424, 0.173081, 0.134866, 0.147574, 0.088832, 0.088832, 0.078022, 0.051831, 0.041405, 0.076542, 0.158265, 0.090864, 0.090864, 0.085092, 0.081712, 0.120615, 0.137348, 0.129801, 0.069024, 0.096677, 0.109221, 0.078022, 0.102787, 0.125101, 0.127496, 0.109221, 0.125101, 0.085092, 0.125101, 0.194234, 0.118441, 0.06184, 0.085092, 0.088832, 0.161087, 0.164327, 0.182256, 0.10481, 0.071867, 0.139895, 0.167087, 0.118441, 0.15284, 0.098513, 0.10481, 0.092881, 0.182256, 0.257454, 0.324872, 0.21291, 0.161087, 0.170161, 0.257454, 0.284882, 0.281712, 0.179055, 0.17593, 0.094817, 0.164327, 0.239899, 0.191378, 0.191378, 0.158265, 0.132295, 0.196879, 0.200174, 0.21291, 0.129801, 0.116183, 0.118441, 0.134866, 0.179055, 0.26085, 0.275179, 0.229226, 0.196879, 0.30533, 0.21291, 0.243554, 0.15284, 0.071867, 0.05306, 0.031287, 0.060549, 0.073402, 0.085092, 0.045352, 0.032677, 0.048328, 0.033407, 0.023963, 0.036378, 0.034884, 0.020876, 0.013437, 0.013437, 0.011903], '')</t>
  </si>
  <si>
    <t>UPI0002186218 status=activ</t>
  </si>
  <si>
    <t>([0.284882, 0.281712, 0.339168, 0.370445, 0.26085, 0.216401, 0.25406, 0.295083, 0.324872, 0.243554, 0.298791, 0.284882, 0.291804, 0.278302, 0.31487, 0.206376, 0.203355, 0.170161, 0.271506, 0.275179, 0.298791, 0.275179, 0.311707, 0.311707, 0.232838, 0.328603, 0.418646, 0.31487, 0.229226, 0.161087, 0.182256, 0.170161, 0.139895, 0.120615, 0.125101, 0.179055, 0.185198, 0.18812, 0.18812, 0.203355, 0.173081, 0.17593, 0.173081, 0.179055, 0.164327, 0.239899, 0.243554, 0.158265, 0.25406, 0.346032, 0.42561, 0.538167, 0.525368, 0.657645, 0.694846, 0.553315, 0.541878, 0.680603, 0.585406, 0.728858, 0.58069, 0.538167, 0.433034, 0.40511, 0.387226, 0.41194, 0.346032, 0.366687, 0.4292, 0.433034, 0.42561, 0.422041, 0.398279, 0.398279, 0.398279, 0.398279, 0.505461, 0.418646, 0.332115, 0.398279, 0.422041, 0.509769, 0.604312, 0.648219, 0.703578, 0.570702, 0.494003, 0.575842, 0.517562, 0.521092, 0.486429, 0.476583, 0.394753, 0.311707, 0.311707, 0.328603, 0.346032, 0.239899, 0.30533, 0.384043, 0.40511, 0.349426, 0.243554, 0.236433, 0.295083, 0.281712, 0.377384, 0.422041, 0.440853, 0.384043, 0.377384, 0.36309, 0.278302, 0.366687, 0.366687, 0.275179, 0.194234, 0.18812, 0.209395, 0.239899, 0.216401, 0.191378, 0.232838, 0.328603, 0.284882, 0.26085, 0.295083, 0.324872, 0.321458, 0.21291, 0.30533, 0.308712, 0.264545, 0.352862, 0.318242, 0.398279, 0.497853, 0.476583, 0.497853, 0.604312, 0.490133, 0.494003, 0.418646, 0.377384, 0.394753, 0.436924, 0.436924, 0.40511, 0.384043, 0.31487, 0.40511, 0.328603, 0.243554, 0.298791, 0.291804, 0.324872, 0.229226, 0.239899, 0.342579, 0.243554, 0.236433, 0.298791, 0.356642, 0.40511, 0.436924, 0.433034, 0.332115, 0.356642, 0.387226, 0.298791, 0.374039, 0.311707, 0.291804, 0.394753, 0.342579, 0.349426, 0.257454, 0.36309, 0.352862, 0.335645, 0.408655, 0.42561, 0.342579, 0.318242, 0.26085, 0.25406, 0.25406, 0.387226, 0.408655, 0.374039, 0.366687, 0.352862, 0.4292, 0.486429, 0.387226, 0.401658, 0.324872, 0.328603, 0.335645, 0.328603, 0.349426, 0.275179, 0.173081, 0.167087, 0.173081, 0.25031, 0.25031, 0.264545, 0.229226, 0.182256, 0.182256, 0.288399, 0.288399, 0.288399, 0.232838, 0.284882, 0.284882, 0.275179, 0.356642, 0.342579, 0.31487, 0.295083, 0.380708, 0.444081, 0.465241, 0.458154, 0.374039, 0.398279, 0.346032, 0.356642, 0.356642, 0.390993, 0.335645, 0.332115, 0.25406, 0.257454, 0.203355, 0.232838, 0.281712, 0.284882, 0.295083, 0.359901, 0.275179, 0.264545, 0.311707, 0.414856, 0.318242, 0.328603, 0.311707, 0.25031, 0.247041, 0.308712, 0.179055, 0.147574, 0.127496, 0.191378, 0.281712, 0.356642, 0.40511, 0.440853, 0.349426, 0.301917, 0.284882, 0.342579, 0.264545, 0.239899, 0.225814, 0.21291, 0.295083, 0.301917, 0.390993, 0.384043, 0.247041, 0.349426, 0.422041, 0.366687, 0.332115, 0.295083, 0.275179, 0.232838, 0.191378, 0.275179, 0.281712, 0.209395, 0.209395, 0.291804], '')</t>
  </si>
  <si>
    <t>[51, 52, 53, 54, 55, 56, 57, 58, 59, 60, 61, 76, 81, 82, 83, 84, 85, 87, 88, 89, 139]</t>
  </si>
  <si>
    <t>UPI0002186219 status=activ</t>
  </si>
  <si>
    <t>([0.024826, 0.042364, 0.031287, 0.023534, 0.037156, 0.056825, 0.076542, 0.098513, 0.058088, 0.06184, 0.064632, 0.06312, 0.06312, 0.060549, 0.085092, 0.045352, 0.045352, 0.090864, 0.129801, 0.206376, 0.308712, 0.380708, 0.291804, 0.359901, 0.433034, 0.42561, 0.324872, 0.298791, 0.301917, 0.324872, 0.366687, 0.408655, 0.440853, 0.352862, 0.349426, 0.308712, 0.398279, 0.30533, 0.21291, 0.18812, 0.185198, 0.194234, 0.200174, 0.284882, 0.291804, 0.185198, 0.161087, 0.17593, 0.209395, 0.216401, 0.229226, 0.219301, 0.21291, 0.222385, 0.203355, 0.129801, 0.191378, 0.200174, 0.216401, 0.308712, 0.275179, 0.243554, 0.158265, 0.088832, 0.096677, 0.078022, 0.15284, 0.15284, 0.18812, 0.18812, 0.185198, 0.225814, 0.161087, 0.167087, 0.167087, 0.185198, 0.271506, 0.236433, 0.239899, 0.339168, 0.332115, 0.36309, 0.398279, 0.41194, 0.505461, 0.398279, 0.440853, 0.359901, 0.422041, 0.384043, 0.384043, 0.295083, 0.239899, 0.318242, 0.239899, 0.239899, 0.232838, 0.236433, 0.298791, 0.257454, 0.15284, 0.137348, 0.137348, 0.074921, 0.098513, 0.085092, 0.144935, 0.081712, 0.144935, 0.122885, 0.125101, 0.125101, 0.127496, 0.203355, 0.132295, 0.196879, 0.167087, 0.26085, 0.271506, 0.239899, 0.271506, 0.284882, 0.31487, 0.25031, 0.284882, 0.31487, 0.352862, 0.352862, 0.377384, 0.356642, 0.288399, 0.324872, 0.225814, 0.30533, 0.225814, 0.30533, 0.324872, 0.352862, 0.374039, 0.271506, 0.284882, 0.295083, 0.36309, 0.36309, 0.349426, 0.346032, 0.308712, 0.295083, 0.225814, 0.209395, 0.17593, 0.25031, 0.275179, 0.366687, 0.374039, 0.440853, 0.356642, 0.26085, 0.232838, 0.206376, 0.324872, 0.324872, 0.232838, 0.15008, 0.142424, 0.209395, 0.194234, 0.232838, 0.229226, 0.328603, 0.418646, 0.418646, 0.436924, 0.440853, 0.454136, 0.359901, 0.366687, 0.418646, 0.374039, 0.433034, 0.4292, 0.311707, 0.301917, 0.298791, 0.390993, 0.359901, 0.377384, 0.465241, 0.465241, 0.480142, 0.450668, 0.444081, 0.352862, 0.335645, 0.25031, 0.25031, 0.335645, 0.366687, 0.398279, 0.517562, 0.454136, 0.447574, 0.509769, 0.521092, 0.545602, 0.447574, 0.366687, 0.366687, 0.394753, 0.384043, 0.339168, 0.271506, 0.281712, 0.408655, 0.41194, 0.465241, 0.370445, 0.342579, 0.229226, 0.219301, 0.229226, 0.232838, 0.21291, 0.206376, 0.173081, 0.236433, 0.257454, 0.366687, 0.288399, 0.191378, 0.209395, 0.167087, 0.257454, 0.170161, 0.10481, 0.078022, 0.06312, 0.100716, 0.125101, 0.200174, 0.137348, 0.111485, 0.129801, 0.15008, 0.191378, 0.142424, 0.15008, 0.15284, 0.102787, 0.096677, 0.15008, 0.15284, 0.129801, 0.11371, 0.203355, 0.275179, 0.301917, 0.384043, 0.324872, 0.219301, 0.21291, 0.268042, 0.225814, 0.134866, 0.116183, 0.106997, 0.161087, 0.144935, 0.203355, 0.191378, 0.191378, 0.209395, 0.196879, 0.236433, 0.219301, 0.167087, 0.111485, 0.076542, 0.076542, 0.06312, 0.067594, 0.066181, 0.085092, 0.137348, 0.144935, 0.170161, 0.161087, 0.134866, 0.15284, 0.161087, 0.247041, 0.301917, 0.243554, 0.21291, 0.264545, 0.243554, 0.247041, 0.332115, 0.408655, 0.352862, 0.497853], '')</t>
  </si>
  <si>
    <t>[84, 199, 202, 203, 204]</t>
  </si>
  <si>
    <t>UPI000218621A status=activ</t>
  </si>
  <si>
    <t>([0.106997, 0.164327, 0.079919, 0.122885, 0.158265, 0.194234, 0.243554, 0.284882, 0.342579, 0.394753, 0.318242, 0.264545, 0.17593, 0.182256, 0.179055, 0.182256, 0.185198, 0.120615, 0.182256, 0.170161, 0.196879, 0.170161, 0.185198, 0.30533, 0.264545, 0.26085, 0.26085, 0.275179, 0.194234, 0.18812, 0.096677, 0.11371, 0.21291, 0.229226, 0.247041, 0.173081, 0.18812, 0.271506, 0.359901, 0.384043, 0.525368, 0.521092, 0.562014, 0.529623, 0.408655, 0.454136, 0.472492, 0.374039, 0.349426, 0.387226, 0.366687, 0.494003, 0.570702, 0.444081, 0.414856, 0.398279, 0.5017, 0.384043, 0.390993, 0.398279, 0.346032, 0.288399, 0.342579, 0.229226, 0.144935, 0.25031, 0.232838, 0.222385, 0.332115, 0.352862, 0.398279, 0.398279, 0.275179, 0.21291, 0.203355, 0.216401, 0.21291, 0.200174, 0.298791, 0.21291, 0.134866, 0.111485, 0.129801, 0.098513, 0.132295, 0.239899, 0.127496, 0.109221, 0.109221, 0.060549, 0.030611, 0.030611, 0.030611, 0.027463, 0.041405, 0.083462, 0.129801, 0.078022, 0.078022, 0.046336, 0.042364, 0.038042, 0.030611, 0.034068, 0.056825, 0.0704, 0.069024, 0.144935, 0.11371, 0.122885, 0.191378, 0.236433, 0.243554, 0.257454, 0.271506, 0.301917, 0.298791, 0.268042, 0.356642, 0.324872, 0.398279, 0.41194, 0.42561, 0.534167, 0.480142, 0.394753, 0.349426, 0.321458, 0.311707, 0.384043, 0.380708, 0.390993, 0.436924, 0.324872, 0.243554, 0.308712, 0.284882, 0.200174, 0.229226, 0.232838, 0.264545, 0.173081, 0.247041, 0.36309, 0.359901, 0.387226, 0.374039, 0.370445, 0.275179, 0.232838, 0.232838, 0.134866, 0.127496, 0.098513, 0.185198, 0.164327, 0.219301, 0.134866, 0.209395, 0.182256, 0.196879, 0.120615, 0.120615, 0.11371, 0.094817, 0.096677, 0.106997, 0.10481, 0.134866, 0.225814, 0.170161, 0.144935, 0.264545, 0.281712, 0.332115, 0.229226, 0.31487, 0.281712, 0.377384, 0.321458, 0.366687, 0.366687, 0.394753, 0.394753, 0.41194, 0.311707, 0.209395, 0.170161, 0.26085, 0.281712, 0.271506, 0.264545, 0.268042, 0.15008, 0.079919, 0.060549, 0.049374, 0.051831, 0.028107, 0.030003, 0.021816, 0.022306, 0.013613, 0.012727, 0.021816, 0.022667, 0.042364, 0.047319, 0.027463, 0.028107, 0.024393, 0.014586, 0.015694, 0.010372, 0.014075, 0.022306, 0.032017, 0.059222, 0.058088, 0.106997, 0.098513, 0.164327, 0.161087, 0.125101, 0.191378, 0.191378, 0.111485, 0.092881, 0.167087, 0.275179, 0.268042, 0.182256, 0.284882, 0.264545, 0.398279, 0.440853, 0.370445, 0.25031, 0.264545, 0.179055, 0.10481, 0.086953, 0.0704, 0.05306, 0.11371, 0.118441, 0.111485, 0.134866, 0.106997, 0.11371, 0.073402, 0.074921, 0.074921, 0.074921, 0.076542, 0.054297, 0.059222, 0.092881, 0.090864, 0.100716, 0.092881, 0.170161, 0.161087, 0.118441, 0.15284, 0.086953, 0.079919, 0.088832, 0.085092, 0.074921, 0.06184, 0.109221, 0.060549, 0.127496, 0.069024, 0.071867, 0.086953, 0.060549, 0.046336, 0.069024, 0.03976, 0.0704, 0.046336, 0.047319, 0.081712, 0.047319, 0.092881], '')</t>
  </si>
  <si>
    <t>[40, 41, 42, 43, 52, 56, 123]</t>
  </si>
  <si>
    <t>UPI000218621B status=activ</t>
  </si>
  <si>
    <t>([0.328603, 0.374039, 0.41194, 0.433034, 0.454136, 0.366687, 0.288399, 0.318242, 0.247041, 0.236433, 0.17593, 0.219301, 0.191378, 0.191378, 0.106997, 0.060549, 0.059222, 0.059222, 0.10481, 0.100716, 0.056825, 0.045352, 0.044297, 0.05306, 0.059222, 0.034068, 0.064632, 0.127496, 0.076542, 0.127496, 0.179055, 0.278302, 0.194234, 0.196879, 0.291804, 0.398279, 0.5017, 0.5017, 0.472492, 0.359901, 0.271506, 0.36309, 0.291804, 0.291804, 0.281712, 0.271506, 0.377384, 0.264545, 0.25031, 0.328603, 0.298791, 0.284882, 0.271506, 0.380708, 0.418646, 0.40511, 0.31487, 0.318242, 0.26085, 0.191378, 0.298791, 0.36309, 0.30533, 0.444081, 0.454136, 0.4292, 0.4292, 0.440853, 0.585406, 0.529623, 0.497853, 0.538167, 0.42561, 0.454136, 0.374039, 0.295083, 0.203355, 0.25406, 0.179055, 0.25031, 0.356642, 0.366687, 0.366687, 0.366687, 0.291804, 0.291804, 0.291804, 0.209395, 0.194234, 0.179055, 0.179055, 0.120615, 0.074921, 0.139895, 0.129801, 0.118441, 0.098513, 0.139895, 0.173081, 0.239899, 0.257454, 0.281712, 0.206376, 0.155435, 0.15284, 0.164327, 0.092881, 0.096677, 0.085092, 0.088832, 0.083462, 0.083462, 0.098513, 0.17593, 0.086953, 0.086953, 0.139895, 0.203355, 0.206376, 0.206376, 0.185198, 0.090864, 0.083462, 0.069024, 0.120615, 0.191378, 0.25031, 0.26085, 0.25406, 0.356642, 0.339168, 0.352862, 0.41194, 0.494003, 0.433034, 0.557691, 0.534167, 0.562014, 0.557691, 0.497853, 0.529623, 0.604312, 0.741537, 0.716283, 0.83125, 0.83125, 0.801317, 0.788093, 0.879233, 0.823549, 0.699094, 0.699094, 0.694846, 0.553315, 0.465241, 0.5017, 0.517562, 0.529623, 0.454136, 0.418646, 0.538167, 0.521092, 0.490133, 0.509769, 0.483068, 0.494003, 0.41194, 0.40511, 0.301917, 0.301917, 0.390993, 0.5017, 0.517562, 0.5017, 0.553315, 0.541878, 0.422041, 0.408655, 0.40511, 0.444081, 0.41194, 0.384043, 0.374039, 0.291804, 0.173081, 0.144935, 0.085092, 0.142424, 0.125101, 0.116183, 0.106997, 0.086953, 0.073402, 0.066181, 0.079919, 0.048328, 0.086953, 0.096677, 0.05306, 0.028695, 0.028695, 0.043307, 0.041405, 0.050641, 0.079919, 0.094817, 0.139895, 0.216401, 0.179055, 0.139895, 0.243554, 0.239899, 0.271506, 0.222385, 0.239899, 0.185198, 0.288399, 0.295083, 0.380708, 0.398279, 0.509769, 0.483068, 0.447574, 0.454136, 0.318242, 0.321458, 0.40511, 0.40511, 0.390993, 0.339168, 0.324872, 0.236433, 0.167087, 0.15284, 0.222385, 0.222385, 0.25406, 0.257454, 0.216401, 0.219301, 0.298791, 0.301917, 0.359901, 0.418646, 0.414856, 0.534167, 0.549308, 0.509769, 0.505461, 0.418646, 0.51388, 0.541878, 0.534167, 0.63748, 0.626927, 0.632174, 0.626927, 0.63748, 0.648219, 0.570702, 0.538167, 0.529623, 0.51388, 0.476583, 0.390993, 0.394753, 0.31487, 0.271506, 0.191378, 0.109221, 0.17593, 0.094817, 0.164327, 0.243554, 0.158265, 0.155435, 0.155435, 0.15008, 0.147574, 0.11371, 0.094817, 0.120615, 0.081712, 0.078022, 0.044297, 0.078022, 0.074921, 0.096677, 0.0704, 0.085092, 0.173081, 0.109221, 0.179055, 0.15284, 0.155435, 0.206376, 0.17593, 0.11371, 0.094817, 0.096677, 0.125101, 0.196879, 0.155435, 0.196879, 0.173081, 0.243554, 0.203355, 0.17593, 0.173081, 0.257454, 0.36309], '')</t>
  </si>
  <si>
    <t>[36, 37, 68, 69, 71, 135, 136, 137, 138, 140, 141, 142, 143, 144, 145, 146, 147, 148, 149, 150, 151, 152, 153, 155, 156, 157, 160, 161, 163, 171, 172, 173, 174, 175, 220, 245, 246, 247, 248, 250, 251, 252, 253, 254, 255, 256, 257, 258, 259, 260, 261, 262]</t>
  </si>
  <si>
    <t>UPI000218621C status=activ</t>
  </si>
  <si>
    <t>([0.003821, 0.002705, 0.002688, 0.001906, 0.002623, 0.003431, 0.002727, 0.003431, 0.003997, 0.003701, 0.004513, 0.005378, 0.004388, 0.004135, 0.005011, 0.006567, 0.004513, 0.003405, 0.004835, 0.004358, 0.004388, 0.003963, 0.005932, 0.004921, 0.006533, 0.004611, 0.003405, 0.003431, 0.003431, 0.00359, 0.003461, 0.002366, 0.002349, 0.003079, 0.003276, 0.002117, 0.00155, 0.001936, 0.002366, 0.001499, 0.002211, 0.002581, 0.003727, 0.003671, 0.00543, 0.006374, 0.009294, 0.015694, 0.015078, 0.009187, 0.005992, 0.005623, 0.006894, 0.005011, 0.004513, 0.003431, 0.003997, 0.006194, 0.005011, 0.004135, 0.004161, 0.003997, 0.00316, 0.002211, 0.002117, 0.001335, 0.001305, 0.001271, 0.001249, 0.001434, 0.001687, 0.002078, 0.002512, 0.002366, 0.002761, 0.00316, 0.003478, 0.003512, 0.002336], '')</t>
  </si>
  <si>
    <t>UPI000218621D status=activ</t>
  </si>
  <si>
    <t>([0.01227, 0.0198, 0.019401, 0.016257, 0.010131, 0.013265, 0.021816, 0.017447, 0.012491, 0.009015, 0.007495, 0.010672, 0.015344, 0.009483, 0.013437, 0.008723, 0.006142, 0.006142, 0.005223, 0.003804, 0.003864, 0.003864, 0.003177, 0.003671, 0.004483, 0.006533, 0.006795, 0.004483, 0.00407, 0.004315, 0.006374, 0.009728, 0.008525, 0.00962, 0.015694, 0.00962, 0.008895, 0.008624, 0.009977, 0.011669, 0.020522, 0.020165, 0.013437, 0.018106, 0.017138, 0.011903, 0.007495, 0.005249, 0.006245, 0.006374, 0.006701, 0.006795, 0.006194, 0.004513, 0.004513, 0.003109, 0.00316, 0.003014, 0.003405, 0.002976, 0.002976, 0.002117, 0.002727, 0.003478, 0.003512, 0.002529, 0.002662, 0.003757, 0.005249, 0.006194, 0.009015, 0.009401, 0.009865, 0.008525, 0.010672, 0.006619, 0.007877, 0.00962, 0.014315, 0.014315, 0.027463, 0.015078, 0.014783, 0.013613, 0.008409, 0.005992, 0.007177, 0.007177, 0.007422, 0.007495, 0.007259, 0.005086, 0.004315, 0.00407, 0.003405, 0.003963, 0.005932, 0.007877, 0.006421, 0.006421, 0.008276, 0.00777, 0.012491, 0.023963, 0.03976, 0.06312, 0.129801, 0.086953, 0.05306, 0.046336, 0.040537, 0.040537, 0.085092, 0.170161, 0.0704, 0.067594, 0.024826, 0.025316, 0.011342, 0.021381, 0.017447, 0.00962, 0.010131, 0.007645, 0.007315, 0.005378, 0.00407, 0.002761, 0.003924, 0.003997, 0.00283, 0.002078, 0.002078, 0.001597, 0.001335, 0.00155, 0.002014, 0.002014, 0.001499, 0.002366, 0.00243, 0.003212, 0.003461, 0.002555, 0.00316, 0.002211, 0.003109, 0.00316, 0.004483, 0.004431, 0.005503, 0.00558, 0.007645, 0.005378, 0.004577, 0.005249, 0.007315, 0.008525, 0.016257, 0.014075, 0.009865, 0.006482, 0.004513, 0.004577, 0.004976, 0.003607, 0.005683, 0.003757, 0.004414, 0.004358, 0.003607, 0.002705, 0.003405, 0.002435, 0.003053, 0.004431, 0.003461, 0.002327, 0.001597, 0.001103, 0.001748, 0.001743, 0.001906, 0.003014, 0.002688, 0.003276, 0.003276, 0.002881, 0.003555, 0.003298, 0.003405, 0.003997, 0.00407, 0.00389, 0.005623, 0.006421, 0.004161, 0.005318, 0.006619, 0.006619, 0.009483, 0.006421, 0.00558, 0.00515, 0.003405, 0.004689, 0.003177, 0.003177, 0.003366, 0.00389, 0.003607, 0.002482, 0.001687, 0.002881, 0.00359, 0.003555, 0.002512, 0.003757, 0.003727, 0.003079, 0.003014, 0.002155, 0.002727, 0.004513, 0.004208, 0.004483, 0.003014, 0.004611, 0.006482, 0.004315, 0.004208, 0.006374, 0.00962, 0.00962, 0.005992, 0.003997, 0.004208, 0.005932, 0.006142, 0.006421, 0.006894, 0.006795, 0.009977, 0.008624, 0.007645, 0.016021, 0.013437, 0.013265, 0.007877, 0.006795, 0.011669, 0.007422, 0.006421, 0.006245, 0.009015, 0.017797, 0.020522, 0.020165, 0.015694, 0.008804, 0.008276, 0.012491, 0.023087, 0.017797, 0.023534, 0.010926, 0.006567, 0.010372, 0.011669, 0.021381, 0.0198, 0.010926, 0.020876, 0.014315, 0.00777, 0.008075, 0.007495, 0.008895, 0.008624, 0.008156, 0.010672, 0.007259, 0.006078, 0.00407, 0.003366, 0.003366, 0.005249, 0.006533, 0.006374, 0.008075, 0.008804, 0.01204, 0.019109, 0.020165, 0.042364, 0.050641, 0.050641, 0.026338, 0.038042, 0.019109, 0.014075, 0.020876, 0.021381, 0.014586, 0.019401, 0.042364, 0.03976, 0.022306, 0.016021, 0.010509, 0.013437, 0.007645, 0.007495, 0.008156, 0.008895, 0.005734, 0.009015, 0.005872, 0.005683, 0.003727, 0.003821, 0.003727, 0.003555, 0.004414, 0.006795, 0.006533, 0.004689, 0.003555, 0.003431, 0.003461, 0.003276, 0.003212, 0.003341, 0.002396, 0.002327, 0.002078, 0.002155, 0.001318, 0.002078, 0.00246, 0.002662, 0.003341, 0.003607, 0.002581, 0.002211, 0.001906, 0.002117, 0.00283, 0.003109, 0.003298, 0.003997, 0.005683, 0.005992, 0.008276, 0.008525, 0.005799, 0.005992, 0.005992, 0.006988, 0.005378, 0.004577, 0.006482, 0.005378, 0.008156, 0.009977, 0.016021, 0.010926, 0.016021, 0.013265, 0.020522, 0.034068, 0.023534, 0.026892, 0.016257, 0.009294, 0.010131, 0.013821, 0.008895, 0.015344, 0.013821, 0.012491, 0.023963, 0.023534, 0.034068, 0.029376, 0.029376, 0.017138, 0.015694, 0.010926, 0.013265, 0.013265, 0.008002, 0.008624, 0.005503, 0.007091, 0.010926, 0.009977, 0.011669, 0.011518, 0.008002, 0.011903, 0.023534, 0.020876, 0.0198, 0.028107, 0.028107, 0.028695, 0.041405, 0.086953, 0.144935, 0.161087, 0.15284, 0.264545, 0.349426, 0.465241, 0.414856, 0.42561, 0.529623, 0.553315, 0.690604, 0.84206, 0.846163, 0.812494, 0.812494, 0.771762, 0.622677, 0.517562, 0.450668, 0.450668, 0.4292, 0.324872, 0.301917, 0.301917, 0.308712, 0.321458, 0.328603, 0.295083, 0.196879, 0.173081, 0.106997, 0.106997, 0.094817, 0.051831, 0.025762, 0.027463, 0.035586, 0.037156, 0.060549, 0.074921, 0.100716, 0.067594, 0.120615, 0.129801, 0.155435, 0.132295, 0.071867, 0.036378, 0.060549, 0.106997, 0.134866, 0.127496, 0.079919, 0.073402, 0.137348, 0.232838, 0.222385, 0.216401, 0.301917, 0.298791, 0.301917, 0.209395, 0.191378, 0.185198, 0.173081, 0.155435, 0.191378, 0.209395, 0.308712, 0.239899, 0.158265, 0.096677, 0.15284, 0.15284, 0.15284, 0.096677, 0.10481, 0.10481, 0.06184, 0.06312, 0.067594, 0.085092, 0.094817, 0.167087, 0.144935, 0.15008, 0.092881, 0.086953, 0.088832, 0.051831, 0.083462, 0.118441, 0.155435, 0.134866, 0.185198, 0.158265, 0.203355, 0.155435, 0.125101, 0.209395, 0.161087], '')</t>
  </si>
  <si>
    <t>[417, 418, 419, 420, 421, 422, 423, 424, 425, 426]</t>
  </si>
  <si>
    <t>UPI000218621E status=activ</t>
  </si>
  <si>
    <t>([0.001906, 0.001374, 0.000906, 0.000648, 0.000833, 0.000945, 0.001391, 0.001211, 0.001155, 0.001541, 0.002014, 0.001743, 0.002881, 0.002688, 0.003212, 0.003212, 0.002155, 0.00359, 0.003727, 0.004358, 0.005249, 0.006194, 0.00962, 0.010672, 0.011903, 0.015078, 0.011106, 0.007495, 0.009096, 0.016257, 0.018787, 0.0198, 0.025762, 0.018787, 0.014783, 0.016257, 0.009865, 0.010131, 0.006619, 0.004513, 0.006619, 0.007645, 0.006533, 0.004646, 0.006894, 0.010672, 0.007259, 0.007495, 0.011669, 0.009483, 0.005872, 0.004577, 0.004483, 0.005734, 0.005734, 0.004689, 0.004689, 0.006701, 0.006482, 0.006421, 0.009483, 0.008723, 0.006078, 0.006194, 0.006194, 0.004976, 0.00407, 0.005932, 0.008156, 0.005378, 0.00515, 0.004921, 0.005683, 0.005932, 0.003821, 0.003821, 0.005318, 0.006039, 0.005872, 0.006142, 0.005734, 0.00389, 0.003864, 0.003864, 0.00558, 0.008895, 0.011106, 0.009187, 0.008804, 0.007495, 0.008002, 0.010672, 0.011342, 0.011518, 0.009187, 0.01204, 0.009294, 0.006142, 0.004736, 0.003405, 0.004135, 0.005683, 0.005683, 0.004976, 0.005011, 0.00407, 0.003671, 0.003997, 0.004358, 0.002976, 0.003478, 0.003757, 0.004247, 0.005932, 0.005932, 0.005249, 0.006482, 0.00962, 0.010221, 0.009483, 0.016528, 0.025762, 0.014075, 0.020522, 0.025762, 0.051831, 0.036378, 0.040537, 0.032017, 0.031287, 0.032677, 0.033407, 0.058088, 0.044297, 0.047319, 0.047319, 0.046336, 0.017447, 0.010926, 0.010221, 0.021381, 0.017447, 0.00962, 0.0198, 0.014586, 0.009015, 0.009096, 0.01204, 0.007495, 0.007495, 0.006374, 0.00962, 0.009187, 0.00962, 0.012727, 0.00777, 0.005932, 0.008002, 0.011342, 0.009977, 0.018415, 0.009187, 0.010509, 0.008804, 0.008075, 0.008002, 0.01204, 0.01227, 0.009187, 0.01227, 0.008002, 0.011342, 0.01204, 0.01227, 0.007555, 0.006194, 0.006245, 0.008156, 0.008409, 0.009728, 0.009728, 0.00962, 0.017797, 0.019401, 0.034884, 0.016826, 0.017138, 0.010131, 0.009483, 0.013016, 0.009483, 0.013016, 0.00962, 0.006374, 0.007091, 0.009015, 0.007031, 0.007031, 0.007259, 0.005932, 0.004315, 0.004358, 0.004414, 0.004358, 0.004135, 0.003276, 0.004431, 0.006078, 0.008723, 0.006078, 0.006795, 0.011903, 0.015078, 0.026892, 0.023534, 0.018415, 0.024393, 0.050641, 0.042364, 0.021381, 0.015694, 0.013821, 0.013613, 0.008525, 0.007259, 0.00515, 0.007555, 0.005223, 0.005683, 0.004135, 0.003924, 0.00359, 0.003177, 0.003109, 0.002194, 0.002349, 0.001722, 0.001335, 0.000906, 0.001232, 0.001383, 0.00155, 0.002057, 0.002482, 0.003079, 0.002581, 0.003461], '')</t>
  </si>
  <si>
    <t>UPI000218621F status=activ</t>
  </si>
  <si>
    <t>([0.020165, 0.012727, 0.014586, 0.010372, 0.009483, 0.013265, 0.019109, 0.025316, 0.034068, 0.023534, 0.032017, 0.03976, 0.038858, 0.054297, 0.042364, 0.079919, 0.079919, 0.083462, 0.085092, 0.069024, 0.0704, 0.111485, 0.18812, 0.18812, 0.281712, 0.370445, 0.370445, 0.275179, 0.278302, 0.284882, 0.342579, 0.352862, 0.321458, 0.339168, 0.275179, 0.308712, 0.219301, 0.288399, 0.191378, 0.18812, 0.225814, 0.31487, 0.356642, 0.321458, 0.356642, 0.352862, 0.264545, 0.268042, 0.318242, 0.321458, 0.339168, 0.346032, 0.324872, 0.380708, 0.295083, 0.308712, 0.278302, 0.352862, 0.324872, 0.380708, 0.472492, 0.497853, 0.40511, 0.30533, 0.308712, 0.318242, 0.332115, 0.418646, 0.41194, 0.36309, 0.356642, 0.349426, 0.352862, 0.318242, 0.308712, 0.346032, 0.318242, 0.318242, 0.247041, 0.236433, 0.281712, 0.281712, 0.247041, 0.342579, 0.342579, 0.374039, 0.275179, 0.155435, 0.120615, 0.129801, 0.209395, 0.206376, 0.167087, 0.161087, 0.191378, 0.155435, 0.100716, 0.116183, 0.164327, 0.229226, 0.229226, 0.144935, 0.122885, 0.10481, 0.055536, 0.078022, 0.066181, 0.092881, 0.18812, 0.25031, 0.209395, 0.139895, 0.147574, 0.102787, 0.139895, 0.15008, 0.191378, 0.318242, 0.408655, 0.384043, 0.384043, 0.352862, 0.458154, 0.387226, 0.346032, 0.440853, 0.390993, 0.324872, 0.271506, 0.225814, 0.194234, 0.158265, 0.191378, 0.191378, 0.25406, 0.236433, 0.161087, 0.096677, 0.085092, 0.092881, 0.071867, 0.045352, 0.06184, 0.069024, 0.120615, 0.203355, 0.129801, 0.196879, 0.206376, 0.301917, 0.366687, 0.288399, 0.328603, 0.377384, 0.384043, 0.450668, 0.359901, 0.359901, 0.342579, 0.247041, 0.161087, 0.219301, 0.321458, 0.271506, 0.239899, 0.275179, 0.158265, 0.206376, 0.219301, 0.311707, 0.301917, 0.288399, 0.288399, 0.288399, 0.164327, 0.125101, 0.085092, 0.094817, 0.085092, 0.15008, 0.257454, 0.359901, 0.236433, 0.142424, 0.144935, 0.086953, 0.037156, 0.069024, 0.090864, 0.079919, 0.066181, 0.034884, 0.032677, 0.055536, 0.0704, 0.076542, 0.10481, 0.132295, 0.194234, 0.25031, 0.206376, 0.203355, 0.109221, 0.17593, 0.25406, 0.25406, 0.25406, 0.370445, 0.288399, 0.275179, 0.200174, 0.225814, 0.281712, 0.271506, 0.268042, 0.158265, 0.219301, 0.203355, 0.125101, 0.071867, 0.096677, 0.092881, 0.050641, 0.073402, 0.074921, 0.071867, 0.0704, 0.120615, 0.11371, 0.142424, 0.081712, 0.074921, 0.094817, 0.116183, 0.073402, 0.038042, 0.064632, 0.085092, 0.085092, 0.081712, 0.132295, 0.125101, 0.15284, 0.134866, 0.161087, 0.081712, 0.067594, 0.051831, 0.027463, 0.027463, 0.0198, 0.036378, 0.0704, 0.058088, 0.028695, 0.037156, 0.071867, 0.085092, 0.076542, 0.043307, 0.046336, 0.026892, 0.016257, 0.010221, 0.016826, 0.018106, 0.038858, 0.038042, 0.060549, 0.06312, 0.06312, 0.129801, 0.102787, 0.071867, 0.0704, 0.134866, 0.098513, 0.054297, 0.059222, 0.028695, 0.029376, 0.049374, 0.088832, 0.170161, 0.239899, 0.206376, 0.167087, 0.125101, 0.127496, 0.100716, 0.167087, 0.134866, 0.0704, 0.0704], '')</t>
  </si>
  <si>
    <t>UPI0002186220 status=activ</t>
  </si>
  <si>
    <t>([0.055536, 0.037156, 0.03976, 0.06184, 0.06312, 0.060549, 0.06312, 0.040537, 0.027463, 0.03976, 0.056825, 0.078022, 0.085092, 0.15008, 0.094817, 0.049374, 0.064632, 0.125101, 0.158265, 0.147574, 0.142424, 0.144935, 0.129801, 0.132295, 0.132295, 0.155435, 0.203355, 0.236433, 0.339168, 0.436924, 0.328603, 0.311707, 0.31487, 0.401658, 0.398279, 0.490133, 0.51388, 0.468512, 0.458154, 0.461924, 0.394753, 0.295083, 0.384043, 0.486429, 0.517562, 0.517562, 0.521092, 0.408655, 0.332115, 0.229226, 0.243554, 0.346032, 0.318242, 0.275179, 0.281712, 0.239899, 0.196879, 0.264545, 0.18812, 0.194234, 0.191378, 0.18812, 0.281712, 0.311707, 0.298791, 0.209395, 0.219301, 0.229226, 0.352862, 0.332115, 0.335645, 0.232838, 0.232838, 0.275179, 0.301917, 0.216401, 0.17593, 0.173081, 0.118441, 0.142424, 0.134866, 0.071867, 0.11371, 0.106997, 0.094817, 0.11371, 0.161087, 0.127496, 0.069024, 0.056825, 0.098513, 0.100716, 0.139895, 0.144935, 0.079919, 0.066181, 0.066181, 0.058088, 0.076542, 0.098513, 0.161087, 0.094817, 0.096677, 0.060549, 0.060549, 0.059222, 0.03976, 0.026892, 0.035586, 0.051831, 0.050641, 0.056825, 0.10481, 0.134866, 0.064632, 0.111485, 0.134866, 0.191378, 0.191378, 0.179055, 0.219301, 0.216401, 0.216401, 0.200174, 0.203355, 0.21291, 0.134866, 0.092881, 0.170161, 0.161087, 0.18812, 0.164327, 0.158265, 0.179055, 0.139895, 0.232838, 0.236433, 0.247041, 0.219301, 0.219301, 0.225814, 0.209395, 0.125101, 0.122885, 0.229226, 0.206376, 0.200174, 0.173081, 0.275179, 0.15008, 0.158265, 0.167087, 0.225814, 0.21291, 0.122885, 0.173081, 0.100716, 0.064632, 0.034884, 0.045352, 0.050641, 0.050641, 0.031287, 0.06312, 0.116183, 0.106997, 0.182256, 0.109221, 0.200174, 0.200174, 0.21291, 0.122885, 0.116183, 0.100716, 0.055536, 0.048328, 0.038042, 0.079919, 0.060549, 0.096677, 0.094817, 0.083462, 0.079919, 0.127496, 0.0704, 0.067594, 0.071867, 0.041405, 0.040537, 0.022667, 0.012491, 0.020876, 0.036378, 0.037156, 0.038858, 0.038042, 0.038858, 0.021816, 0.01204, 0.024393, 0.020522, 0.01204, 0.0198, 0.021816, 0.018106, 0.029376, 0.033407, 0.032017, 0.029376, 0.030003, 0.05306, 0.098513, 0.051831, 0.059222, 0.026892, 0.016257, 0.016528, 0.028107, 0.056825, 0.10481, 0.050641, 0.06184, 0.11371, 0.066181, 0.060549, 0.038858, 0.038042, 0.019109, 0.018106, 0.020165, 0.037156, 0.030611, 0.032677, 0.06184, 0.044297, 0.116183, 0.185198, 0.179055, 0.179055, 0.182256, 0.15008, 0.147574, 0.147574, 0.071867, 0.100716, 0.098513, 0.173081, 0.111485, 0.111485, 0.122885, 0.122885, 0.118441, 0.142424, 0.132295, 0.081712, 0.10481, 0.10481, 0.098513, 0.173081, 0.17593, 0.090864, 0.066181, 0.073402, 0.034068, 0.073402, 0.100716, 0.079919, 0.066181, 0.085092, 0.086953, 0.049374, 0.045352, 0.021816, 0.021816, 0.014315, 0.013437, 0.014315, 0.012727, 0.012491, 0.008804, 0.007555, 0.008276, 0.01227, 0.010672, 0.01078, 0.007495, 0.007422, 0.009015, 0.007645, 0.008804, 0.013437, 0.011903, 0.01204, 0.024393, 0.024826, 0.043307, 0.079919, 0.071867, 0.073402, 0.046336, 0.045352, 0.032017, 0.056825, 0.054297, 0.06312, 0.127496, 0.209395, 0.10481, 0.051831, 0.069024, 0.076542, 0.079919, 0.11371, 0.200174, 0.21291, 0.21291, 0.203355, 0.21291, 0.209395, 0.122885, 0.109221, 0.109221, 0.182256, 0.100716, 0.096677, 0.164327, 0.17593, 0.185198, 0.209395, 0.311707, 0.257454, 0.243554, 0.147574, 0.182256, 0.17593, 0.086953, 0.086953, 0.086953, 0.083462, 0.045352, 0.085092, 0.083462, 0.147574, 0.170161, 0.222385, 0.158265, 0.079919, 0.076542, 0.076542, 0.078022, 0.076542, 0.134866, 0.079919, 0.11371, 0.069024, 0.064632, 0.073402, 0.073402, 0.045352, 0.025316, 0.046336, 0.044297, 0.045352, 0.046336, 0.047319, 0.060549, 0.098513, 0.185198, 0.194234, 0.092881, 0.088832, 0.088832, 0.083462, 0.085092, 0.102787, 0.132295, 0.111485, 0.147574, 0.125101, 0.170161, 0.257454, 0.222385, 0.18812, 0.301917, 0.236433], '')</t>
  </si>
  <si>
    <t>[36, 44, 45, 46]</t>
  </si>
  <si>
    <t>UPI0002186221 status=activ</t>
  </si>
  <si>
    <t>([0.017797, 0.027463, 0.041405, 0.024393, 0.034884, 0.036378, 0.051831, 0.05306, 0.055536, 0.038042, 0.03976, 0.03976, 0.026892, 0.03976, 0.06312, 0.109221, 0.079919, 0.132295, 0.118441, 0.078022, 0.158265, 0.167087, 0.173081, 0.109221, 0.196879, 0.129801, 0.10481, 0.116183, 0.116183, 0.167087, 0.18812, 0.216401, 0.264545, 0.332115, 0.359901, 0.377384, 0.377384, 0.377384, 0.291804, 0.291804, 0.366687, 0.26085, 0.222385, 0.232838, 0.318242, 0.335645, 0.335645, 0.318242, 0.298791, 0.324872, 0.257454, 0.257454, 0.182256, 0.173081, 0.182256, 0.191378, 0.173081, 0.10481, 0.170161, 0.247041, 0.288399, 0.191378, 0.271506, 0.222385, 0.122885, 0.074921, 0.06312, 0.086953, 0.155435, 0.088832, 0.05306, 0.037156, 0.033407, 0.071867, 0.069024, 0.073402, 0.0704, 0.058088, 0.060549, 0.032017, 0.037156, 0.023963, 0.035586, 0.038042, 0.064632, 0.066181, 0.111485, 0.06184, 0.086953, 0.046336, 0.092881, 0.179055, 0.30533, 0.359901, 0.328603, 0.328603, 0.324872, 0.26085, 0.291804, 0.390993, 0.454136, 0.433034, 0.461924, 0.401658, 0.394753, 0.311707, 0.41194, 0.433034, 0.534167, 0.440853, 0.529623, 0.490133, 0.422041, 0.301917, 0.349426, 0.31487, 0.31487, 0.206376, 0.268042, 0.271506, 0.18812, 0.139895, 0.085092, 0.086953, 0.092881, 0.092881, 0.144935, 0.144935, 0.109221, 0.106997, 0.161087, 0.182256, 0.206376, 0.232838, 0.222385, 0.206376, 0.142424, 0.120615, 0.200174, 0.179055, 0.11371, 0.173081, 0.222385, 0.311707, 0.21291, 0.21291, 0.216401, 0.21291, 0.232838, 0.26085, 0.26085, 0.173081, 0.100716, 0.127496, 0.10481, 0.206376, 0.17593, 0.243554, 0.271506, 0.275179, 0.321458, 0.318242, 0.288399, 0.321458, 0.232838, 0.342579, 0.42561, 0.332115, 0.352862, 0.25031, 0.25406, 0.243554, 0.247041, 0.346032, 0.346032, 0.380708, 0.26085, 0.30533, 0.349426, 0.352862, 0.366687, 0.257454, 0.352862, 0.352862, 0.349426, 0.349426, 0.352862, 0.288399, 0.384043, 0.377384, 0.505461, 0.422041, 0.342579, 0.422041, 0.4292, 0.394753, 0.390993, 0.440853, 0.433034, 0.339168, 0.275179, 0.161087, 0.243554, 0.200174, 0.243554, 0.239899, 0.324872, 0.278302, 0.356642, 0.374039, 0.332115, 0.26085, 0.26085, 0.257454, 0.284882, 0.179055, 0.194234, 0.167087, 0.194234, 0.155435, 0.196879, 0.268042, 0.268042, 0.271506, 0.31487, 0.225814, 0.158265, 0.164327, 0.203355, 0.196879, 0.11371, 0.134866, 0.088832, 0.155435, 0.170161, 0.15008, 0.225814, 0.203355, 0.271506, 0.271506, 0.281712, 0.311707, 0.278302, 0.342579, 0.342579, 0.324872, 0.370445, 0.450668, 0.41194, 0.370445, 0.284882, 0.278302, 0.25406, 0.26085, 0.25031, 0.31487, 0.288399, 0.295083, 0.21291, 0.179055, 0.21291, 0.239899, 0.161087, 0.200174, 0.155435, 0.111485, 0.069024, 0.100716, 0.06184, 0.044297, 0.056825, 0.076542, 0.139895, 0.17593, 0.271506, 0.185198, 0.18812, 0.229226, 0.194234, 0.243554, 0.170161, 0.144935, 0.088832, 0.10481, 0.094817, 0.164327, 0.216401, 0.21291, 0.127496, 0.203355, 0.281712, 0.281712, 0.311707, 0.268042, 0.155435, 0.15008, 0.216401, 0.18812, 0.206376, 0.17593, 0.200174, 0.216401, 0.185198, 0.268042, 0.324872, 0.298791, 0.247041, 0.247041, 0.335645, 0.41194, 0.335645, 0.370445, 0.295083, 0.236433, 0.236433, 0.257454, 0.182256, 0.182256, 0.209395, 0.179055, 0.25031, 0.275179, 0.335645, 0.36309, 0.366687, 0.380708, 0.328603, 0.26085, 0.278302, 0.278302, 0.284882, 0.257454, 0.232838, 0.268042, 0.295083, 0.239899, 0.321458, 0.311707, 0.232838, 0.247041, 0.247041, 0.268042, 0.209395, 0.185198, 0.120615, 0.100716, 0.10481, 0.161087, 0.21291, 0.209395, 0.216401, 0.139895, 0.236433, 0.257454, 0.206376, 0.167087, 0.219301, 0.225814, 0.288399, 0.342579, 0.346032, 0.359901, 0.26085, 0.219301, 0.243554, 0.335645, 0.26085, 0.170161, 0.170161, 0.203355, 0.125101, 0.120615, 0.185198, 0.182256, 0.132295, 0.203355, 0.281712, 0.30533, 0.21291, 0.247041, 0.21291, 0.173081, 0.139895, 0.170161, 0.229226, 0.203355, 0.164327, 0.271506, 0.359901, 0.328603, 0.291804], '')</t>
  </si>
  <si>
    <t>[108, 110, 190]</t>
  </si>
  <si>
    <t>UPI0002186222 status=activ</t>
  </si>
  <si>
    <t>([0.483068, 0.521092, 0.529623, 0.545602, 0.56648, 0.585406, 0.59014, 0.454136, 0.352862, 0.36309, 0.377384, 0.301917, 0.284882, 0.170161, 0.194234, 0.17593, 0.102787, 0.049374, 0.025762, 0.023534, 0.013016, 0.008075, 0.005623, 0.004161, 0.003298, 0.002349, 0.00243, 0.002194, 0.002138, 0.003014, 0.003079, 0.003246, 0.003963, 0.003014, 0.003079, 0.003821, 0.00283, 0.003924, 0.005872, 0.005992, 0.005086, 0.007031, 0.010221, 0.018415, 0.017447, 0.025762, 0.026892, 0.024393, 0.035586, 0.079919, 0.079919, 0.041405, 0.038042, 0.058088, 0.059222, 0.071867, 0.059222, 0.060549, 0.032017, 0.020522, 0.020522, 0.030611, 0.017797, 0.014586, 0.009865, 0.010509, 0.011342, 0.011106, 0.013265, 0.011518, 0.010509, 0.007091, 0.007091, 0.006988, 0.006988, 0.009728, 0.008525, 0.009483, 0.014586, 0.024826, 0.018787, 0.028695, 0.034884, 0.05306, 0.064632, 0.045352, 0.090864, 0.051831, 0.116183, 0.050641, 0.030611, 0.017447, 0.032017, 0.029376, 0.032017, 0.023963, 0.013437, 0.023087, 0.011342, 0.007645, 0.007422, 0.010672, 0.007091, 0.007259, 0.007177, 0.005086, 0.007315, 0.006988, 0.009015, 0.005799, 0.008409, 0.009401, 0.008525, 0.006533, 0.006567, 0.004611, 0.00515, 0.005623, 0.005734, 0.006701, 0.010372, 0.007315, 0.007315, 0.009483, 0.009401, 0.007495, 0.011518, 0.013265, 0.016257, 0.011106, 0.0198, 0.012727, 0.015344, 0.035586, 0.064632, 0.100716, 0.200174, 0.122885, 0.109221, 0.129801, 0.196879, 0.203355, 0.311707, 0.308712, 0.349426, 0.225814, 0.298791, 0.200174, 0.182256, 0.10481, 0.158265, 0.155435, 0.229226, 0.236433, 0.132295, 0.147574, 0.102787, 0.090864, 0.129801, 0.132295, 0.06184, 0.060549, 0.05306, 0.032677, 0.021381, 0.017797, 0.034884, 0.023963, 0.028107, 0.016528, 0.020165, 0.021381, 0.011518, 0.011106, 0.01204, 0.020876, 0.017447, 0.017138, 0.017797, 0.012491, 0.014783, 0.013265, 0.009015, 0.006533, 0.007259, 0.006701, 0.005683, 0.004577, 0.00543, 0.004899, 0.007091, 0.005932, 0.004921, 0.005249, 0.003701, 0.002555, 0.002336, 0.002366, 0.002366, 0.002327, 0.003246, 0.003461, 0.005011, 0.006795, 0.006567, 0.00777, 0.011518, 0.011518, 0.010131, 0.01227, 0.021381, 0.01078, 0.018787, 0.023963, 0.047319, 0.102787, 0.106997, 0.137348, 0.137348, 0.257454, 0.225814, 0.225814, 0.271506, 0.281712, 0.271506, 0.370445, 0.352862, 0.268042, 0.324872, 0.436924, 0.42561, 0.450668, 0.562014, 0.486429, 0.494003, 0.494003, 0.366687, 0.359901, 0.356642, 0.359901, 0.229226, 0.271506, 0.275179, 0.271506, 0.264545, 0.164327, 0.164327, 0.092881, 0.147574, 0.142424, 0.139895, 0.15008, 0.142424, 0.074921, 0.05306, 0.055536, 0.055536, 0.059222, 0.067594, 0.032017, 0.021816, 0.040537, 0.020165, 0.020165, 0.013016, 0.008895, 0.009187, 0.010372, 0.020522, 0.011342, 0.009096, 0.009483, 0.008895, 0.006619, 0.009401, 0.015344, 0.009294, 0.008895, 0.009187, 0.010509, 0.014586, 0.019401, 0.015694, 0.028695, 0.015078, 0.022667, 0.0198, 0.0198, 0.00962, 0.009015, 0.009187, 0.014783, 0.013821, 0.014586, 0.013016, 0.013265, 0.014075, 0.016528, 0.010509, 0.010509, 0.015078, 0.011342, 0.008002, 0.009096, 0.00962, 0.015078, 0.009015, 0.013821, 0.024393, 0.05306, 0.051831, 0.102787, 0.05306, 0.028107, 0.017797, 0.021381, 0.021381, 0.011669, 0.010372, 0.012491, 0.020522, 0.010221, 0.016528, 0.015694, 0.012727, 0.008002, 0.00543, 0.005503, 0.003821, 0.003366, 0.003431, 0.003478, 0.002761, 0.004135, 0.005623, 0.00515, 0.004577, 0.00407, 0.003997, 0.005623, 0.004835, 0.003478, 0.003341, 0.003341, 0.003341, 0.003014, 0.00359, 0.005318, 0.006567, 0.007555, 0.006245, 0.006701, 0.004646, 0.00389, 0.002503, 0.002155, 0.00243, 0.002881, 0.003276, 0.004577, 0.004388, 0.005223, 0.008409, 0.016257, 0.017138, 0.023963, 0.040537, 0.05306, 0.050641, 0.050641, 0.090864, 0.161087, 0.073402, 0.074921, 0.158265, 0.281712, 0.281712, 0.281712, 0.203355, 0.120615, 0.111485, 0.11371, 0.144935, 0.064632, 0.051831, 0.060549, 0.03976, 0.0198, 0.014586, 0.013821, 0.010672, 0.007091, 0.005249, 0.007495, 0.007031, 0.006795, 0.006619, 0.007555, 0.006619, 0.011669, 0.020876, 0.024826, 0.019401, 0.019401, 0.017797, 0.010926, 0.006482, 0.008002, 0.007495, 0.006194, 0.006421, 0.007031, 0.008624, 0.012727, 0.009096, 0.012727, 0.008525, 0.006039, 0.006039, 0.006619, 0.004483, 0.003276, 0.00316, 0.002581, 0.002138, 0.003212, 0.004388, 0.006619, 0.007645, 0.013016, 0.030003, 0.030003, 0.047319, 0.048328, 0.046336, 0.059222, 0.06312, 0.106997, 0.182256, 0.155435, 0.209395, 0.332115, 0.480142, 0.4292, 0.642678], '')</t>
  </si>
  <si>
    <t>[1, 2, 3, 4, 5, 6, 232, 444]</t>
  </si>
  <si>
    <t>UPI0002186223 status=activ</t>
  </si>
  <si>
    <t>([0.040537, 0.056825, 0.032677, 0.049374, 0.076542, 0.098513, 0.161087, 0.125101, 0.078022, 0.102787, 0.083462, 0.109221, 0.125101, 0.21291, 0.191378, 0.179055, 0.167087, 0.155435, 0.102787, 0.173081, 0.170161, 0.10481, 0.118441, 0.191378, 0.179055, 0.109221, 0.058088, 0.038858, 0.040537, 0.085092, 0.069024, 0.111485, 0.106997, 0.100716, 0.081712, 0.048328, 0.079919, 0.139895, 0.139895, 0.203355, 0.139895, 0.134866, 0.21291, 0.203355, 0.127496, 0.137348, 0.203355, 0.203355, 0.203355, 0.179055, 0.158265, 0.191378, 0.179055, 0.179055, 0.18812, 0.21291, 0.278302, 0.216401, 0.161087, 0.229226, 0.144935, 0.21291, 0.229226, 0.222385, 0.167087, 0.243554, 0.161087, 0.102787, 0.194234, 0.125101, 0.173081, 0.17593, 0.167087, 0.182256, 0.116183, 0.109221, 0.064632, 0.044297, 0.06312, 0.090864, 0.127496, 0.209395, 0.17593, 0.17593, 0.164327, 0.25406, 0.161087, 0.247041, 0.318242, 0.225814, 0.346032, 0.380708, 0.387226, 0.377384, 0.30533, 0.398279, 0.384043, 0.483068, 0.585406, 0.58069, 0.468512, 0.352862, 0.232838, 0.26085, 0.247041, 0.216401, 0.196879, 0.264545, 0.243554, 0.271506, 0.370445, 0.377384, 0.398279, 0.390993, 0.398279, 0.433034, 0.339168, 0.257454, 0.239899, 0.164327, 0.182256, 0.311707, 0.401658, 0.4292, 0.422041, 0.346032, 0.384043, 0.31487, 0.275179, 0.281712, 0.257454, 0.243554, 0.15284, 0.079919, 0.056825, 0.055536, 0.0704, 0.098513, 0.18812, 0.132295, 0.120615, 0.11371, 0.11371, 0.10481, 0.164327, 0.182256, 0.264545, 0.164327, 0.142424, 0.122885, 0.106997, 0.120615, 0.125101, 0.11371, 0.179055, 0.236433, 0.26085, 0.170161, 0.132295, 0.094817, 0.081712, 0.15008, 0.092881, 0.081712, 0.086953, 0.073402, 0.067594, 0.066181, 0.134866, 0.142424, 0.232838, 0.26085, 0.268042, 0.257454, 0.295083, 0.185198, 0.125101, 0.109221, 0.125101, 0.196879, 0.216401, 0.31487, 0.318242, 0.408655, 0.401658, 0.36309, 0.359901, 0.366687, 0.36309, 0.321458, 0.408655, 0.349426, 0.359901, 0.335645, 0.359901, 0.418646, 0.436924, 0.433034, 0.339168, 0.408655, 0.36309, 0.291804, 0.232838, 0.139895, 0.118441, 0.118441, 0.132295, 0.098513, 0.064632, 0.06184, 0.041405, 0.041405, 0.073402, 0.076542, 0.078022, 0.066181, 0.043307, 0.083462, 0.129801, 0.137348, 0.079919, 0.106997, 0.129801, 0.203355, 0.229226, 0.25031, 0.239899, 0.18812, 0.271506, 0.324872, 0.271506, 0.318242, 0.206376, 0.179055, 0.164327, 0.182256, 0.196879, 0.182256, 0.182256, 0.137348, 0.142424, 0.137348, 0.086953, 0.118441, 0.098513, 0.109221, 0.094817, 0.10481, 0.173081, 0.194234, 0.132295, 0.209395, 0.247041, 0.247041, 0.278302, 0.295083, 0.288399, 0.291804, 0.380708, 0.291804, 0.346032, 0.422041, 0.517562, 0.5017, 0.387226, 0.359901, 0.321458, 0.268042, 0.271506, 0.167087, 0.142424, 0.15284, 0.137348, 0.142424, 0.17593, 0.125101, 0.125101, 0.118441, 0.109221, 0.05306, 0.071867, 0.073402, 0.059222, 0.045352, 0.060549, 0.100716, 0.098513, 0.147574, 0.225814, 0.170161, 0.257454, 0.216401], '')</t>
  </si>
  <si>
    <t>[98, 99, 262, 263]</t>
  </si>
  <si>
    <t>UPI0002186224 status=activ</t>
  </si>
  <si>
    <t>([0.139895, 0.191378, 0.247041, 0.134866, 0.179055, 0.219301, 0.257454, 0.278302, 0.301917, 0.324872, 0.232838, 0.179055, 0.191378, 0.229226, 0.225814, 0.161087, 0.167087, 0.086953, 0.060549, 0.051831, 0.028695, 0.022667, 0.011903, 0.007495, 0.007422, 0.007031, 0.004611, 0.003298, 0.003431, 0.003461, 0.003478, 0.004921, 0.004976, 0.004835, 0.00407, 0.004835, 0.005932, 0.004646, 0.006567, 0.007555, 0.010926, 0.01078, 0.014075, 0.014315, 0.024826, 0.025316, 0.024826, 0.042364, 0.090864, 0.06312, 0.025762, 0.024393, 0.012491, 0.021816, 0.017138, 0.023963, 0.016826, 0.009294, 0.007091, 0.004921, 0.006142, 0.004414, 0.004835, 0.003727, 0.003757, 0.00407, 0.003963, 0.004431, 0.004976, 0.005011, 0.004247, 0.004315, 0.003212, 0.004483, 0.004611, 0.003821, 0.003821, 0.004611, 0.006795, 0.01078, 0.010672, 0.006988, 0.008895, 0.010672, 0.00962, 0.011518, 0.007031, 0.01078, 0.006567, 0.006567, 0.004513, 0.004431, 0.006421, 0.007422, 0.007177, 0.005872, 0.007177, 0.004775, 0.004358, 0.004414, 0.004358, 0.006533, 0.009865, 0.011518, 0.007031, 0.006701, 0.006374, 0.007422, 0.007091, 0.007091, 0.005011, 0.005011, 0.007091, 0.006245, 0.006567, 0.007177, 0.007555, 0.008895, 0.009401, 0.008276, 0.009015, 0.009015, 0.005734, 0.003997, 0.00283, 0.003053, 0.003212, 0.004161, 0.003727, 0.002727, 0.002623, 0.003757, 0.005223, 0.005623, 0.006988, 0.008075, 0.006533, 0.007495, 0.006619, 0.010221, 0.018787, 0.00962, 0.006374, 0.006421, 0.006421, 0.009483, 0.010926, 0.013613, 0.008409, 0.010372, 0.018106, 0.0198, 0.011106, 0.011106, 0.008723, 0.008895, 0.006142, 0.006988, 0.006988, 0.005683, 0.003963, 0.002881, 0.003864, 0.004135, 0.005799, 0.008156, 0.006619, 0.008723, 0.01078, 0.010672, 0.01227, 0.011518, 0.011518, 0.022306, 0.01227, 0.011342, 0.006482, 0.006078, 0.004414, 0.004646, 0.006482, 0.006482, 0.010372, 0.009096, 0.009096, 0.007555, 0.00543, 0.005799, 0.003924, 0.00316, 0.003461, 0.002529, 0.002529, 0.00359, 0.002482, 0.003804, 0.004646, 0.006988, 0.013016, 0.018415, 0.017447, 0.014075, 0.025316, 0.011903, 0.009187, 0.016257, 0.019401, 0.040537, 0.058088, 0.081712, 0.139895, 0.17593, 0.17593, 0.18812, 0.155435, 0.182256, 0.085092, 0.060549, 0.060549, 0.058088, 0.058088, 0.06184, 0.092881, 0.100716, 0.182256, 0.281712, 0.278302, 0.318242, 0.298791, 0.284882, 0.239899, 0.225814, 0.164327, 0.271506, 0.271506, 0.271506, 0.243554, 0.346032, 0.398279, 0.398279, 0.291804, 0.196879, 0.098513, 0.042364, 0.020522, 0.013437, 0.008895, 0.005992, 0.003804, 0.002555, 0.002662, 0.003864, 0.003997, 0.003701, 0.003607, 0.002662, 0.002078, 0.00292, 0.002117, 0.002014, 0.001335, 0.001103, 0.001232, 0.001906, 0.002688, 0.002688, 0.002503, 0.003478, 0.004689, 0.004775, 0.007259, 0.007315, 0.005249, 0.005249, 0.009015, 0.006374, 0.008723, 0.009977, 0.009977, 0.010131, 0.007031, 0.011518, 0.018415, 0.017797, 0.018106, 0.010372, 0.010131, 0.013821, 0.011106, 0.00962, 0.013265, 0.013265, 0.01227, 0.012491, 0.008075, 0.005249, 0.008409, 0.008075, 0.006894, 0.006039, 0.008723, 0.014315, 0.015344, 0.020876, 0.042364, 0.033407, 0.0704, 0.132295, 0.120615, 0.079919, 0.0704, 0.067594, 0.067594, 0.030003, 0.028695, 0.032017, 0.041405, 0.024826, 0.025762, 0.059222, 0.05306, 0.038042, 0.018106, 0.015694, 0.011518, 0.007315, 0.006482, 0.006374, 0.006374, 0.007555, 0.008276, 0.008624, 0.006894, 0.004921, 0.007177, 0.006567, 0.008723, 0.007177, 0.007177, 0.006039, 0.003963, 0.003963, 0.003079, 0.0028, 0.002482, 0.002396, 0.003512, 0.003924, 0.00283, 0.002078, 0.001335, 0.001808, 0.001541, 0.001541, 0.002503, 0.002482, 0.002662, 0.002336, 0.003212, 0.003671, 0.004161, 0.005249, 0.004611, 0.006078, 0.009483, 0.011106, 0.008723, 0.008156, 0.005992, 0.006039, 0.009096, 0.011518, 0.007315, 0.010509, 0.010509, 0.007315, 0.007422, 0.010926, 0.008409, 0.006039, 0.006039, 0.006701, 0.005318, 0.005318, 0.004414, 0.004414, 0.00389, 0.00389, 0.004247, 0.006078, 0.009015, 0.008895, 0.011518, 0.016021, 0.012727, 0.023963, 0.035586, 0.035586, 0.019109, 0.023534, 0.020522, 0.016257, 0.009483, 0.013821, 0.014075, 0.014075, 0.008895, 0.006988, 0.010926, 0.008409, 0.005623, 0.004247, 0.003963, 0.002881, 0.00225, 0.001743, 0.001709, 0.001692, 0.001687, 0.002366, 0.00316, 0.004976, 0.005734, 0.007177, 0.006245, 0.008723, 0.01078, 0.019401, 0.042364, 0.031287, 0.041405, 0.081712, 0.158265, 0.167087, 0.191378, 0.30533, 0.408655, 0.390993, 0.384043, 0.374039, 0.36309, 0.352862, 0.271506, 0.243554, 0.219301], '')</t>
  </si>
  <si>
    <t>UPI0002186225 status=activ</t>
  </si>
  <si>
    <t>([0.25031, 0.243554, 0.284882, 0.182256, 0.137348, 0.137348, 0.164327, 0.191378, 0.232838, 0.268042, 0.222385, 0.194234, 0.203355, 0.147574, 0.147574, 0.200174, 0.291804, 0.196879, 0.144935, 0.144935, 0.109221, 0.106997, 0.142424, 0.139895, 0.142424, 0.127496, 0.147574, 0.129801, 0.074921, 0.079919, 0.06312, 0.096677, 0.079919, 0.044297, 0.071867, 0.059222, 0.078022, 0.085092, 0.164327, 0.25031, 0.26085, 0.206376, 0.247041, 0.15284, 0.096677, 0.164327, 0.216401, 0.191378, 0.219301, 0.324872, 0.301917, 0.342579, 0.342579, 0.465241, 0.557691, 0.549308, 0.483068, 0.497853, 0.480142, 0.339168, 0.308712, 0.298791, 0.41194, 0.40511, 0.444081, 0.461924, 0.465241, 0.494003, 0.433034, 0.342579, 0.328603, 0.328603, 0.321458, 0.222385, 0.209395, 0.139895, 0.118441, 0.216401, 0.200174, 0.120615, 0.173081, 0.17593, 0.142424, 0.071867, 0.076542, 0.106997, 0.164327, 0.17593, 0.125101, 0.21291, 0.271506, 0.17593, 0.122885, 0.071867, 0.15284, 0.161087, 0.239899, 0.281712, 0.167087, 0.120615, 0.200174, 0.161087, 0.109221, 0.137348, 0.185198, 0.139895, 0.11371, 0.088832, 0.078022, 0.069024, 0.073402, 0.086953, 0.15284, 0.139895, 0.216401, 0.216401, 0.144935, 0.144935, 0.083462, 0.139895, 0.203355, 0.11371, 0.127496, 0.216401, 0.247041, 0.278302, 0.225814, 0.271506, 0.301917, 0.301917, 0.387226, 0.31487, 0.328603, 0.301917, 0.384043, 0.394753, 0.36309, 0.450668, 0.450668, 0.58069, 0.59508, 0.486429, 0.509769, 0.613573, 0.608892, 0.494003, 0.5017, 0.486429, 0.468512, 0.468512, 0.480142, 0.497853, 0.444081, 0.346032, 0.271506, 0.182256, 0.196879, 0.173081, 0.100716, 0.118441, 0.059222, 0.059222, 0.066181, 0.076542, 0.03976, 0.025316, 0.037156, 0.035586, 0.073402, 0.074921, 0.06184, 0.06312, 0.06312, 0.120615, 0.185198, 0.298791, 0.311707, 0.291804, 0.328603, 0.42561, 0.41194, 0.517562, 0.433034, 0.461924, 0.529623, 0.538167, 0.642678, 0.553315, 0.461924, 0.454136, 0.418646, 0.384043, 0.288399, 0.243554, 0.200174, 0.200174, 0.191378, 0.185198, 0.17593, 0.142424, 0.132295, 0.081712, 0.043307, 0.054297, 0.074921, 0.049374, 0.081712, 0.042364, 0.064632, 0.071867, 0.059222, 0.0704, 0.10481, 0.164327, 0.125101, 0.15008, 0.173081, 0.170161, 0.25406, 0.170161, 0.206376, 0.15008, 0.232838, 0.31487, 0.359901, 0.264545, 0.243554, 0.26085, 0.318242, 0.232838, 0.232838, 0.194234, 0.129801, 0.142424, 0.155435, 0.26085, 0.264545, 0.239899, 0.26085, 0.264545, 0.352862, 0.349426, 0.42561, 0.398279, 0.398279, 0.298791, 0.346032, 0.328603, 0.328603, 0.390993, 0.444081, 0.42561, 0.40511, 0.490133, 0.486429, 0.374039, 0.352862, 0.26085, 0.284882, 0.232838, 0.200174, 0.206376, 0.209395, 0.173081, 0.200174, 0.132295, 0.239899, 0.191378, 0.311707, 0.21291, 0.18812, 0.21291, 0.216401, 0.216401, 0.216401, 0.203355, 0.206376, 0.170161, 0.170161, 0.147574, 0.106997, 0.078022, 0.088832, 0.102787, 0.120615, 0.055536, 0.06184, 0.028695, 0.050641, 0.026338, 0.043307, 0.045352, 0.045352, 0.044297, 0.092881, 0.100716, 0.106997, 0.122885, 0.088832, 0.142424, 0.118441, 0.120615, 0.120615, 0.102787, 0.096677, 0.111485, 0.194234, 0.179055, 0.26085, 0.275179, 0.374039, 0.308712, 0.308712, 0.229226, 0.318242, 0.222385, 0.236433, 0.219301, 0.281712, 0.284882, 0.194234, 0.222385, 0.30533, 0.401658, 0.408655, 0.352862, 0.328603, 0.31487, 0.328603, 0.349426, 0.225814, 0.21291, 0.196879, 0.191378, 0.275179, 0.275179, 0.257454, 0.232838, 0.200174, 0.170161, 0.170161, 0.25406, 0.26085, 0.271506, 0.275179, 0.275179, 0.271506, 0.191378, 0.120615, 0.10481, 0.100716, 0.167087, 0.142424, 0.209395, 0.15284, 0.161087, 0.096677, 0.161087, 0.092881, 0.088832, 0.109221, 0.147574, 0.144935, 0.158265, 0.122885, 0.122885, 0.137348, 0.170161, 0.243554, 0.339168, 0.36309, 0.36309, 0.335645, 0.377384, 0.384043, 0.370445, 0.349426, 0.40511, 0.398279, 0.40511, 0.480142, 0.480142, 0.483068, 0.483068, 0.458154, 0.398279, 0.301917, 0.284882, 0.200174, 0.209395, 0.219301, 0.295083, 0.25406, 0.291804, 0.288399, 0.216401, 0.232838, 0.147574, 0.109221, 0.109221, 0.182256, 0.086953, 0.092881, 0.092881, 0.090864, 0.092881, 0.102787, 0.182256, 0.109221, 0.147574, 0.081712, 0.086953, 0.085092, 0.102787, 0.083462, 0.048328, 0.076542, 0.0704, 0.071867, 0.125101, 0.139895, 0.137348, 0.25031, 0.182256, 0.21291, 0.216401, 0.129801, 0.144935, 0.109221, 0.170161, 0.142424, 0.232838, 0.225814, 0.15008, 0.15284, 0.106997, 0.173081, 0.170161, 0.268042, 0.284882, 0.25406, 0.232838, 0.239899, 0.216401, 0.278302, 0.288399, 0.298791, 0.36309, 0.4292, 0.366687, 0.308712, 0.377384, 0.390993, 0.377384, 0.433034, 0.374039, 0.366687, 0.377384, 0.301917, 0.281712, 0.390993, 0.440853, 0.436924, 0.461924, 0.401658, 0.324872, 0.318242, 0.332115, 0.288399, 0.257454, 0.377384, 0.440853, 0.349426, 0.339168, 0.257454, 0.30533, 0.366687, 0.483068, 0.380708, 0.380708, 0.349426, 0.321458, 0.271506, 0.284882, 0.155435, 0.209395, 0.31487, 0.281712, 0.18812, 0.239899, 0.239899, 0.219301, 0.15008, 0.236433, 0.170161, 0.21291, 0.203355, 0.200174, 0.18812, 0.191378, 0.170161, 0.203355, 0.229226, 0.291804, 0.311707, 0.328603, 0.328603, 0.225814, 0.225814, 0.324872, 0.352862, 0.30533, 0.298791, 0.374039, 0.374039, 0.436924, 0.472492, 0.461924, 0.476583, 0.480142, 0.549308, 0.690604, 0.666105, 0.604312, 0.534167, 0.468512, 0.59917, 0.575842, 0.733139, 0.784345], '')</t>
  </si>
  <si>
    <t>[54, 55, 139, 140, 142, 143, 144, 146, 181, 184, 185, 186, 187, 520, 521, 522, 523, 524, 526, 527, 528, 529]</t>
  </si>
  <si>
    <t>UPI0002186226 status=activ</t>
  </si>
  <si>
    <t>([0.284882, 0.15284, 0.209395, 0.200174, 0.120615, 0.144935, 0.17593, 0.200174, 0.194234, 0.18812, 0.206376, 0.243554, 0.26085, 0.271506, 0.232838, 0.155435, 0.158265, 0.090864, 0.155435, 0.0704, 0.0704, 0.129801, 0.21291, 0.196879, 0.142424, 0.144935, 0.083462, 0.081712, 0.088832, 0.049374, 0.06184, 0.035586, 0.035586, 0.019401, 0.0198, 0.023087, 0.032677, 0.031287, 0.046336, 0.060549, 0.074921, 0.073402, 0.069024, 0.0704, 0.036378, 0.067594, 0.0704, 0.125101, 0.127496, 0.122885, 0.236433, 0.236433, 0.232838, 0.161087, 0.15008, 0.120615, 0.066181, 0.081712, 0.111485, 0.132295, 0.147574, 0.200174, 0.102787, 0.067594, 0.074921, 0.096677, 0.059222, 0.050641, 0.043307, 0.036378, 0.021816, 0.020522, 0.013437, 0.022306, 0.020876, 0.038858, 0.030611, 0.03976, 0.048328, 0.021816, 0.021381, 0.018415, 0.021381, 0.025316, 0.038858, 0.037156, 0.046336, 0.086953, 0.161087, 0.200174, 0.196879, 0.196879, 0.139895, 0.216401, 0.21291, 0.209395, 0.167087, 0.257454, 0.318242, 0.219301, 0.268042, 0.18812, 0.098513, 0.10481, 0.139895, 0.144935, 0.090864, 0.116183, 0.111485, 0.059222, 0.029376, 0.035586, 0.066181, 0.102787, 0.122885, 0.127496, 0.17593, 0.200174, 0.147574, 0.098513, 0.139895, 0.120615, 0.185198, 0.30533, 0.194234, 0.236433, 0.196879, 0.179055, 0.111485, 0.058088, 0.132295, 0.225814, 0.257454, 0.158265, 0.158265, 0.134866, 0.15284, 0.209395, 0.15008, 0.206376, 0.206376, 0.222385, 0.318242, 0.332115, 0.335645, 0.447574, 0.401658, 0.359901, 0.41194, 0.447574, 0.422041, 0.394753, 0.370445, 0.339168, 0.440853, 0.440853, 0.444081, 0.433034, 0.4292, 0.505461, 0.472492, 0.51388, 0.398279, 0.298791, 0.295083, 0.281712, 0.291804, 0.339168, 0.321458, 0.271506, 0.229226, 0.31487, 0.216401, 0.232838, 0.203355, 0.120615, 0.120615, 0.127496, 0.111485, 0.05306, 0.058088, 0.032677, 0.041405, 0.06312, 0.096677, 0.098513, 0.096677, 0.092881, 0.046336, 0.046336, 0.067594, 0.073402, 0.109221, 0.109221, 0.055536, 0.067594, 0.067594, 0.067594, 0.06312, 0.035586, 0.06184, 0.046336, 0.047319, 0.026338, 0.026892, 0.020165, 0.010926, 0.008002, 0.007645, 0.007877, 0.01078, 0.010926, 0.015078, 0.008895, 0.008804, 0.009187, 0.009483, 0.014315, 0.014315, 0.009015, 0.013613, 0.011903, 0.016257, 0.027463, 0.031287, 0.021816, 0.038858, 0.079919, 0.081712, 0.088832, 0.167087, 0.17593, 0.21291, 0.139895, 0.222385, 0.21291, 0.21291, 0.203355, 0.206376, 0.200174, 0.339168, 0.332115, 0.278302, 0.15284, 0.085092, 0.074921, 0.074921, 0.03976, 0.042364, 0.059222, 0.046336, 0.040537, 0.043307, 0.043307, 0.076542, 0.047319, 0.098513, 0.158265, 0.182256, 0.179055, 0.194234, 0.088832, 0.10481, 0.142424, 0.15284, 0.236433, 0.324872, 0.321458, 0.380708, 0.275179, 0.311707, 0.311707, 0.308712, 0.284882, 0.185198, 0.182256, 0.264545, 0.25406, 0.170161, 0.086953, 0.088832, 0.092881, 0.10481, 0.085092, 0.106997, 0.109221, 0.055536, 0.064632, 0.111485, 0.134866, 0.185198, 0.116183, 0.144935, 0.167087, 0.10481, 0.102787, 0.106997, 0.058088, 0.058088, 0.11371, 0.185198, 0.18812, 0.167087, 0.284882, 0.257454, 0.257454, 0.268042, 0.275179, 0.275179, 0.281712, 0.288399, 0.257454, 0.25031, 0.243554, 0.209395, 0.308712, 0.401658, 0.308712, 0.401658, 0.394753, 0.370445, 0.370445, 0.377384, 0.352862, 0.243554, 0.301917, 0.298791, 0.295083, 0.366687, 0.26085, 0.26085, 0.17593, 0.229226, 0.332115, 0.342579, 0.346032, 0.346032, 0.359901, 0.480142, 0.394753, 0.42561, 0.401658, 0.401658, 0.401658, 0.346032, 0.4292, 0.398279, 0.318242, 0.31487, 0.264545, 0.335645, 0.335645, 0.433034, 0.374039, 0.308712, 0.216401, 0.216401, 0.222385, 0.137348, 0.069024, 0.120615, 0.098513, 0.116183, 0.127496, 0.118441, 0.173081, 0.196879, 0.196879, 0.194234, 0.295083, 0.346032, 0.36309, 0.36309, 0.25031, 0.209395, 0.196879, 0.281712, 0.288399, 0.281712, 0.281712, 0.377384, 0.278302, 0.200174, 0.21291, 0.206376, 0.225814, 0.232838, 0.129801, 0.081712, 0.078022, 0.043307, 0.050641, 0.050641, 0.049374, 0.088832, 0.155435, 0.225814, 0.194234, 0.127496, 0.127496, 0.194234, 0.191378, 0.281712, 0.377384, 0.36309, 0.271506, 0.17593, 0.170161, 0.182256, 0.268042, 0.271506, 0.36309, 0.377384, 0.288399, 0.21291, 0.21291, 0.219301, 0.137348, 0.158265, 0.232838, 0.164327, 0.167087, 0.173081, 0.122885, 0.098513, 0.069024, 0.069024, 0.134866, 0.137348, 0.232838, 0.219301, 0.328603, 0.26085, 0.170161, 0.247041, 0.335645, 0.346032, 0.370445, 0.390993, 0.370445, 0.268042, 0.25031, 0.194234, 0.206376, 0.275179, 0.301917, 0.370445, 0.450668, 0.418646, 0.332115, 0.311707, 0.308712, 0.291804, 0.36309, 0.366687, 0.284882, 0.281712, 0.17593, 0.098513, 0.137348, 0.11371, 0.18812, 0.18812, 0.222385, 0.194234, 0.109221, 0.10481, 0.059222, 0.071867, 0.06184, 0.098513, 0.058088, 0.034884, 0.017797, 0.017447, 0.026338, 0.037156, 0.021816, 0.047319, 0.076542, 0.081712, 0.120615, 0.134866, 0.203355, 0.222385, 0.167087, 0.264545, 0.268042, 0.359901, 0.342579, 0.291804, 0.295083, 0.374039, 0.458154, 0.483068, 0.454136, 0.465241, 0.494003, 0.490133, 0.377384, 0.387226, 0.298791, 0.295083, 0.288399, 0.291804, 0.30533, 0.366687, 0.366687, 0.349426, 0.318242, 0.281712, 0.352862, 0.328603, 0.30533, 0.271506, 0.36309, 0.377384, 0.324872], '')</t>
  </si>
  <si>
    <t>[159, 161]</t>
  </si>
  <si>
    <t>UPI0002186227 status=activ</t>
  </si>
  <si>
    <t>([0.31487, 0.21291, 0.278302, 0.332115, 0.359901, 0.436924, 0.349426, 0.387226, 0.422041, 0.454136, 0.480142, 0.42561, 0.390993, 0.284882, 0.232838, 0.243554, 0.191378, 0.196879, 0.271506, 0.301917, 0.390993, 0.352862, 0.450668, 0.42561, 0.332115, 0.346032, 0.209395, 0.311707, 0.275179, 0.200174, 0.179055, 0.155435, 0.200174, 0.18812, 0.26085, 0.311707, 0.366687, 0.450668, 0.454136, 0.4292, 0.335645, 0.278302], '')</t>
  </si>
  <si>
    <t>UPI0002186228 status=activ</t>
  </si>
  <si>
    <t>([0.125101, 0.167087, 0.106997, 0.144935, 0.116183, 0.15008, 0.182256, 0.179055, 0.116183, 0.116183, 0.132295, 0.158265, 0.21291, 0.239899, 0.236433, 0.225814, 0.158265, 0.15284, 0.155435, 0.216401, 0.26085, 0.144935, 0.10481, 0.137348, 0.137348, 0.125101, 0.100716, 0.06184, 0.06184, 0.122885, 0.147574, 0.15008, 0.15284, 0.125101, 0.106997, 0.170161, 0.129801, 0.167087, 0.167087, 0.161087, 0.167087, 0.102787, 0.170161, 0.137348, 0.137348, 0.142424, 0.216401, 0.25406, 0.335645, 0.370445, 0.257454, 0.167087, 0.139895, 0.15008, 0.118441, 0.102787, 0.079919, 0.111485, 0.132295, 0.15284, 0.132295, 0.137348, 0.25031, 0.281712, 0.26085, 0.209395, 0.21291, 0.137348, 0.137348, 0.132295, 0.06312, 0.134866, 0.229226, 0.164327, 0.15284, 0.219301, 0.271506, 0.182256, 0.21291, 0.239899, 0.18812, 0.194234, 0.158265, 0.125101, 0.098513, 0.194234, 0.275179, 0.216401, 0.30533, 0.25406], '')</t>
  </si>
  <si>
    <t>UPI0002186229 status=activ</t>
  </si>
  <si>
    <t>([0.461924, 0.436924, 0.366687, 0.30533, 0.342579, 0.366687, 0.40511, 0.4292, 0.468512, 0.5017, 0.517562, 0.525368, 0.490133, 0.509769, 0.476583, 0.390993, 0.384043, 0.408655, 0.447574, 0.374039, 0.476583, 0.447574, 0.408655, 0.398279, 0.461924, 0.384043, 0.384043, 0.370445, 0.387226, 0.26085, 0.26085, 0.284882, 0.324872, 0.339168, 0.324872, 0.321458, 0.40511, 0.370445, 0.370445, 0.284882, 0.36309, 0.284882, 0.185198, 0.222385, 0.268042, 0.239899, 0.295083, 0.271506, 0.239899, 0.17593, 0.301917, 0.239899, 0.15284], '')</t>
  </si>
  <si>
    <t>[9, 10, 11, 13]</t>
  </si>
  <si>
    <t>UPI000218622A status=activ</t>
  </si>
  <si>
    <t>([0.15284, 0.216401, 0.268042, 0.147574, 0.185198, 0.216401, 0.26085, 0.31487, 0.349426, 0.275179, 0.225814, 0.158265, 0.158265, 0.173081, 0.109221, 0.116183, 0.179055, 0.194234, 0.17593, 0.209395, 0.164327, 0.161087, 0.155435, 0.15284, 0.257454, 0.26085, 0.275179, 0.264545, 0.137348, 0.067594, 0.120615, 0.11371, 0.155435, 0.129801, 0.129801, 0.142424, 0.142424, 0.139895, 0.229226, 0.247041, 0.229226, 0.308712, 0.236433, 0.232838, 0.229226, 0.236433, 0.243554, 0.243554, 0.18812, 0.308712, 0.359901, 0.281712, 0.374039, 0.370445, 0.40511, 0.328603, 0.384043, 0.384043, 0.390993, 0.384043, 0.301917, 0.380708, 0.374039, 0.374039, 0.370445, 0.366687, 0.352862, 0.352862, 0.346032, 0.324872, 0.247041, 0.324872, 0.380708, 0.281712, 0.346032, 0.311707, 0.387226, 0.394753, 0.384043, 0.380708, 0.257454, 0.281712, 0.278302, 0.219301, 0.236433, 0.173081, 0.161087, 0.167087, 0.173081, 0.122885, 0.196879, 0.288399, 0.268042, 0.298791, 0.301917, 0.298791, 0.346032, 0.257454, 0.18812, 0.161087, 0.167087, 0.278302, 0.339168, 0.352862, 0.339168, 0.408655, 0.483068, 0.521092, 0.5017, 0.461924, 0.521092, 0.490133, 0.444081, 0.422041, 0.380708, 0.494003, 0.465241, 0.41194], '')</t>
  </si>
  <si>
    <t>[107, 108, 110]</t>
  </si>
  <si>
    <t>UPI000218622B status=activ</t>
  </si>
  <si>
    <t>([0.016257, 0.029376, 0.021381, 0.023087, 0.03976, 0.055536, 0.074921, 0.094817, 0.055536, 0.055536, 0.0704, 0.0704, 0.050641, 0.086953, 0.167087, 0.094817, 0.102787, 0.106997, 0.092881, 0.142424, 0.236433, 0.298791, 0.206376, 0.278302, 0.311707, 0.203355, 0.139895, 0.116183, 0.116183, 0.21291, 0.268042, 0.278302, 0.278302, 0.219301, 0.219301, 0.216401, 0.229226, 0.139895, 0.122885, 0.134866, 0.109221, 0.118441, 0.15008, 0.216401, 0.216401, 0.142424, 0.216401, 0.200174, 0.243554, 0.281712, 0.291804, 0.271506, 0.271506, 0.216401, 0.196879, 0.122885, 0.116183, 0.173081, 0.26085, 0.374039, 0.284882, 0.194234, 0.11371, 0.106997, 0.118441, 0.096677, 0.134866, 0.11371, 0.15284, 0.147574, 0.098513, 0.096677, 0.051831, 0.038858, 0.056825, 0.094817, 0.129801, 0.132295, 0.139895, 0.167087, 0.167087, 0.236433, 0.342579, 0.342579, 0.342579, 0.229226, 0.268042, 0.264545, 0.332115, 0.380708, 0.284882, 0.328603, 0.311707, 0.298791, 0.222385, 0.17593, 0.236433, 0.18812, 0.116183, 0.111485, 0.092881, 0.045352, 0.048328, 0.050641, 0.073402, 0.042364, 0.094817, 0.106997, 0.076542, 0.066181, 0.034884, 0.071867, 0.038858, 0.043307, 0.043307, 0.083462, 0.147574, 0.122885, 0.134866, 0.15284, 0.161087, 0.109221, 0.122885, 0.122885, 0.120615, 0.142424, 0.125101, 0.109221, 0.066181, 0.076542, 0.034884, 0.059222, 0.034068, 0.059222, 0.059222, 0.069024, 0.069024, 0.069024, 0.067594, 0.102787, 0.092881, 0.090864, 0.134866, 0.209395, 0.21291, 0.137348, 0.111485, 0.200174, 0.11371, 0.17593, 0.200174, 0.321458, 0.232838, 0.232838, 0.196879, 0.185198, 0.301917, 0.271506, 0.170161, 0.118441, 0.094817, 0.15284, 0.155435, 0.158265, 0.098513, 0.109221, 0.17593, 0.206376, 0.144935, 0.25031, 0.232838, 0.191378, 0.15284, 0.236433, 0.308712, 0.342579, 0.271506, 0.15284, 0.191378, 0.18812, 0.257454, 0.200174, 0.229226, 0.225814, 0.232838, 0.321458, 0.288399, 0.18812, 0.206376, 0.243554, 0.120615, 0.144935, 0.139895, 0.194234, 0.206376, 0.222385, 0.142424, 0.203355, 0.298791, 0.288399, 0.295083, 0.291804, 0.268042, 0.232838, 0.225814, 0.216401, 0.139895, 0.096677, 0.10481, 0.10481, 0.125101, 0.196879, 0.182256, 0.236433, 0.209395, 0.122885, 0.11371, 0.116183, 0.098513, 0.058088, 0.06184, 0.106997, 0.109221, 0.206376, 0.127496, 0.106997, 0.064632, 0.085092, 0.147574, 0.222385, 0.137348, 0.086953, 0.102787, 0.079919, 0.116183, 0.066181, 0.067594, 0.055536, 0.094817, 0.11371, 0.191378, 0.116183, 0.078022, 0.050641, 0.033407, 0.035586, 0.043307, 0.079919, 0.102787, 0.056825, 0.058088, 0.098513, 0.170161, 0.100716, 0.129801, 0.066181, 0.118441, 0.116183, 0.085092, 0.038858, 0.046336, 0.045352, 0.083462, 0.125101, 0.17593, 0.209395, 0.25031, 0.275179, 0.264545, 0.185198, 0.25031, 0.257454, 0.139895, 0.086953, 0.158265, 0.085092, 0.067594, 0.066181, 0.109221, 0.167087, 0.200174, 0.173081, 0.144935, 0.109221, 0.086953, 0.069024, 0.064632, 0.069024, 0.038042, 0.025316, 0.040537, 0.024826], '')</t>
  </si>
  <si>
    <t>UPI000218622C status=activ</t>
  </si>
  <si>
    <t>([0.023534, 0.051831, 0.073402, 0.038858, 0.071867, 0.096677, 0.06312, 0.040537, 0.026892, 0.038858, 0.040537, 0.060549, 0.025762, 0.032017, 0.030611, 0.066181, 0.15008, 0.200174, 0.206376, 0.182256, 0.216401, 0.216401, 0.120615, 0.137348, 0.139895, 0.066181, 0.05306, 0.096677, 0.098513, 0.191378, 0.111485, 0.102787, 0.111485, 0.17593, 0.25406, 0.158265, 0.134866, 0.132295, 0.066181, 0.064632, 0.066181, 0.06312, 0.0704, 0.118441, 0.056825, 0.06184, 0.111485, 0.067594, 0.064632, 0.116183, 0.058088, 0.056825, 0.081712, 0.032677, 0.044297, 0.048328, 0.086953, 0.094817, 0.054297, 0.096677, 0.100716, 0.100716, 0.120615, 0.15008, 0.092881, 0.170161, 0.222385, 0.219301, 0.247041, 0.179055, 0.196879, 0.196879, 0.284882, 0.288399, 0.401658, 0.31487, 0.278302, 0.295083, 0.173081, 0.158265, 0.161087, 0.081712, 0.090864, 0.074921, 0.092881, 0.129801, 0.0704, 0.083462, 0.083462, 0.085092, 0.076542, 0.043307, 0.079919, 0.088832, 0.045352, 0.027463, 0.049374, 0.060549, 0.060549, 0.129801, 0.132295, 0.134866, 0.122885, 0.111485, 0.111485, 0.116183, 0.092881, 0.173081, 0.125101, 0.073402, 0.129801, 0.209395, 0.18812, 0.129801, 0.125101, 0.127496, 0.196879, 0.111485, 0.111485, 0.116183, 0.122885, 0.167087, 0.170161, 0.191378, 0.191378, 0.106997, 0.100716, 0.161087, 0.073402, 0.11371, 0.203355, 0.200174, 0.139895, 0.147574, 0.206376, 0.200174, 0.284882, 0.281712, 0.366687, 0.301917, 0.284882, 0.179055, 0.21291, 0.15008, 0.194234, 0.216401, 0.324872, 0.321458, 0.216401, 0.239899, 0.232838, 0.142424, 0.142424, 0.200174, 0.288399, 0.257454, 0.257454, 0.158265, 0.167087, 0.088832, 0.137348, 0.137348, 0.18812, 0.129801, 0.200174, 0.264545, 0.182256, 0.18812, 0.116183, 0.203355, 0.291804, 0.182256, 0.26085, 0.170161, 0.173081, 0.10481, 0.116183, 0.081712, 0.161087, 0.155435, 0.232838, 0.222385, 0.247041, 0.278302, 0.335645, 0.291804, 0.239899, 0.284882, 0.25031, 0.346032, 0.288399, 0.26085, 0.398279, 0.370445, 0.505461], '')</t>
  </si>
  <si>
    <t>[194]</t>
  </si>
  <si>
    <t>UPI000218622D status=activ</t>
  </si>
  <si>
    <t>([0.125101, 0.167087, 0.206376, 0.243554, 0.173081, 0.17593, 0.106997, 0.147574, 0.185198, 0.139895, 0.098513, 0.100716, 0.164327, 0.194234, 0.311707, 0.308712, 0.308712, 0.298791, 0.271506, 0.284882, 0.284882, 0.216401, 0.18812, 0.219301, 0.229226, 0.278302, 0.308712, 0.418646, 0.321458, 0.229226, 0.324872, 0.433034, 0.433034, 0.414856, 0.414856, 0.433034, 0.447574, 0.374039, 0.497853, 0.534167, 0.422041, 0.440853, 0.51388, 0.461924, 0.461924, 0.486429, 0.486429, 0.418646, 0.384043, 0.380708, 0.483068, 0.480142, 0.461924, 0.494003, 0.465241, 0.497853, 0.433034, 0.4292, 0.521092, 0.505461, 0.497853, 0.613573, 0.51388, 0.509769, 0.608892, 0.472492, 0.444081, 0.472492, 0.450668, 0.476583, 0.494003, 0.486429, 0.387226, 0.387226, 0.301917, 0.25406, 0.155435, 0.179055, 0.164327, 0.127496, 0.127496, 0.081712, 0.078022, 0.137348, 0.116183, 0.129801, 0.125101, 0.144935, 0.078022, 0.079919, 0.098513, 0.122885, 0.129801, 0.17593, 0.102787, 0.161087, 0.268042, 0.380708, 0.394753, 0.4292, 0.472492, 0.476583, 0.538167, 0.458154, 0.458154, 0.461924, 0.374039, 0.476583, 0.447574, 0.525368, 0.632174, 0.549308, 0.509769, 0.494003, 0.545602, 0.59508, 0.59508, 0.517562, 0.525368, 0.483068, 0.370445, 0.295083, 0.321458, 0.36309, 0.440853, 0.401658, 0.352862, 0.418646, 0.321458, 0.31487, 0.370445, 0.366687, 0.374039, 0.352862, 0.321458, 0.301917, 0.271506, 0.308712, 0.346032, 0.328603, 0.264545, 0.352862, 0.387226, 0.349426, 0.342579, 0.264545, 0.268042, 0.339168, 0.264545, 0.271506, 0.284882, 0.264545, 0.18812, 0.21291, 0.203355, 0.239899, 0.167087, 0.264545, 0.203355, 0.222385, 0.139895, 0.229226, 0.222385, 0.17593, 0.15284, 0.161087, 0.225814, 0.239899, 0.243554, 0.339168, 0.318242, 0.225814, 0.161087, 0.142424, 0.144935, 0.236433, 0.243554, 0.339168, 0.356642, 0.380708, 0.291804, 0.414856, 0.321458, 0.219301, 0.26085, 0.291804, 0.196879, 0.209395, 0.173081, 0.191378, 0.185198, 0.275179, 0.352862, 0.450668, 0.529623, 0.440853, 0.401658, 0.352862, 0.339168, 0.31487, 0.335645, 0.4292, 0.370445, 0.356642, 0.465241, 0.5017, 0.505461, 0.486429, 0.483068, 0.509769, 0.461924, 0.440853, 0.436924, 0.346032, 0.25031, 0.200174, 0.288399, 0.311707, 0.25031, 0.247041, 0.243554, 0.222385, 0.194234, 0.225814, 0.31487, 0.25406, 0.25031, 0.243554, 0.332115, 0.25031, 0.25031, 0.275179, 0.182256, 0.120615, 0.194234, 0.209395, 0.288399, 0.308712, 0.232838, 0.335645, 0.352862, 0.278302, 0.281712, 0.284882, 0.271506, 0.271506, 0.25031, 0.264545, 0.268042, 0.281712, 0.324872, 0.247041, 0.219301, 0.232838, 0.318242, 0.21291, 0.243554, 0.239899, 0.21291, 0.298791, 0.200174, 0.158265, 0.247041, 0.209395, 0.209395, 0.225814, 0.158265, 0.236433, 0.147574, 0.15284, 0.15284, 0.116183, 0.17593, 0.17593, 0.185198, 0.118441, 0.134866, 0.18812, 0.10481, 0.085092, 0.088832, 0.144935, 0.173081, 0.158265, 0.18812, 0.194234, 0.15284, 0.257454, 0.247041, 0.352862, 0.31487, 0.271506, 0.271506, 0.271506, 0.321458, 0.366687, 0.380708, 0.366687, 0.332115, 0.40511, 0.444081, 0.436924, 0.447574, 0.342579, 0.264545, 0.264545, 0.25406, 0.203355, 0.182256, 0.191378, 0.11371, 0.147574, 0.173081, 0.170161, 0.167087, 0.094817, 0.11371, 0.167087, 0.17593, 0.17593, 0.137348, 0.132295, 0.125101, 0.118441, 0.203355, 0.291804, 0.26085, 0.182256, 0.26085, 0.25406, 0.243554, 0.349426, 0.243554, 0.257454, 0.342579, 0.247041, 0.332115, 0.25031, 0.21291, 0.308712, 0.321458, 0.321458, 0.225814, 0.229226, 0.229226, 0.147574, 0.073402, 0.090864, 0.100716, 0.055536, 0.031287, 0.020876, 0.01227, 0.020165, 0.020876, 0.025762, 0.038858, 0.032677, 0.056825, 0.040537, 0.038858, 0.044297, 0.085092, 0.15284, 0.10481, 0.102787, 0.139895, 0.158265, 0.098513, 0.15284, 0.239899, 0.247041, 0.308712, 0.308712, 0.216401, 0.129801, 0.118441, 0.118441, 0.139895, 0.147574, 0.222385, 0.147574, 0.083462, 0.042364, 0.026338, 0.045352, 0.047319, 0.06184, 0.06184, 0.111485, 0.069024, 0.037156, 0.054297, 0.060549, 0.083462, 0.142424, 0.122885, 0.067594, 0.085092, 0.092881, 0.056825, 0.055536, 0.11371, 0.161087, 0.278302, 0.346032, 0.321458, 0.236433, 0.229226, 0.31487, 0.321458, 0.298791, 0.328603, 0.278302, 0.278302, 0.311707, 0.275179, 0.42561, 0.517562, 0.509769, 0.461924, 0.505461, 0.5017, 0.370445, 0.374039, 0.332115, 0.332115, 0.370445, 0.468512, 0.436924, 0.436924, 0.342579, 0.352862, 0.31487, 0.41194, 0.394753, 0.398279, 0.418646, 0.418646, 0.418646, 0.335645, 0.359901, 0.377384, 0.380708, 0.468512, 0.387226, 0.42561, 0.444081, 0.401658, 0.288399, 0.243554, 0.25406, 0.26085, 0.352862, 0.468512, 0.370445, 0.384043, 0.31487, 0.335645, 0.31487, 0.229226, 0.311707, 0.321458, 0.25031, 0.264545, 0.209395, 0.281712, 0.170161, 0.18812, 0.129801, 0.229226, 0.298791, 0.257454, 0.339168, 0.301917, 0.21291, 0.30533, 0.298791, 0.301917, 0.288399, 0.278302, 0.36309, 0.359901, 0.356642, 0.433034, 0.433034, 0.422041, 0.356642, 0.444081, 0.40511, 0.422041, 0.342579, 0.377384, 0.384043, 0.308712, 0.264545, 0.352862, 0.346032, 0.275179, 0.339168, 0.339168, 0.342579, 0.377384, 0.384043, 0.394753, 0.401658, 0.40511, 0.476583, 0.570702, 0.59014, 0.604312, 0.694846, 0.690604, 0.575842, 0.648219, 0.750527, 0.76285, 0.767246, 0.767246, 0.852992, 0.767246, 0.775545, 0.741537, 0.703578, 0.690604, 0.690604, 0.675549, 0.56648, 0.562014, 0.545602, 0.454136, 0.390993, 0.380708, 0.377384, 0.436924, 0.414856, 0.401658, 0.490133, 0.398279, 0.398279, 0.384043, 0.461924, 0.490133, 0.509769, 0.5017, 0.509769, 0.4292, 0.408655, 0.483068, 0.408655, 0.414856, 0.486429, 0.450668, 0.36309, 0.444081, 0.444081, 0.377384, 0.377384, 0.339168, 0.342579, 0.247041, 0.229226, 0.229226, 0.206376, 0.219301, 0.236433, 0.200174, 0.264545, 0.281712, 0.275179, 0.359901, 0.26085, 0.268042, 0.332115, 0.418646, 0.408655, 0.308712, 0.359901, 0.271506, 0.284882, 0.284882, 0.41194, 0.41194, 0.40511, 0.394753, 0.291804, 0.31487, 0.339168, 0.25406, 0.275179, 0.275179, 0.275179, 0.370445, 0.370445, 0.318242, 0.324872, 0.25406, 0.359901, 0.291804, 0.366687, 0.264545, 0.311707, 0.308712, 0.346032, 0.321458, 0.321458, 0.387226, 0.384043, 0.298791, 0.384043, 0.346032, 0.25406, 0.243554, 0.243554, 0.232838, 0.308712, 0.219301, 0.30533, 0.30533, 0.387226, 0.41194, 0.4292, 0.465241, 0.370445, 0.356642, 0.284882, 0.291804, 0.328603, 0.291804, 0.387226, 0.308712, 0.308712, 0.408655, 0.346032, 0.271506, 0.281712, 0.209395, 0.298791, 0.225814, 0.222385, 0.222385, 0.194234, 0.206376, 0.209395, 0.209395, 0.125101, 0.200174, 0.206376, 0.206376, 0.216401, 0.209395, 0.206376, 0.243554, 0.229226, 0.288399, 0.288399, 0.25406, 0.301917, 0.222385, 0.257454, 0.225814, 0.147574, 0.170161, 0.158265, 0.147574, 0.127496, 0.147574, 0.147574, 0.092881, 0.086953, 0.086953, 0.109221, 0.15008, 0.147574, 0.164327, 0.111485, 0.167087, 0.18812, 0.209395, 0.301917, 0.243554, 0.278302, 0.346032, 0.264545, 0.335645, 0.26085, 0.321458, 0.30533, 0.321458, 0.321458, 0.332115, 0.318242, 0.225814, 0.264545, 0.25031, 0.236433, 0.308712, 0.31487, 0.243554, 0.164327, 0.102787, 0.111485, 0.11371, 0.125101, 0.225814, 0.229226, 0.311707, 0.335645, 0.356642, 0.349426, 0.461924, 0.4292, 0.444081, 0.476583, 0.472492, 0.476583, 0.401658, 0.377384, 0.359901, 0.374039, 0.384043, 0.468512, 0.538167, 0.447574, 0.374039, 0.352862, 0.346032, 0.339168, 0.349426, 0.4292, 0.36309, 0.271506, 0.264545, 0.232838, 0.278302, 0.275179, 0.288399, 0.332115, 0.352862, 0.281712, 0.31487, 0.366687, 0.370445, 0.352862, 0.436924, 0.398279, 0.332115, 0.268042, 0.278302, 0.196879, 0.191378, 0.284882, 0.342579, 0.374039, 0.398279, 0.398279, 0.40511, 0.394753, 0.42561, 0.42561, 0.4292, 0.398279, 0.401658, 0.394753, 0.418646, 0.414856, 0.562014, 0.653063, 0.76285, 0.680603, 0.775545, 0.767246, 0.724957, 0.720929, 0.724957, 0.724957, 0.613573, 0.604312, 0.575842, 0.626927, 0.51388, 0.534167, 0.575842, 0.575842, 0.557691, 0.480142, 0.468512, 0.4292, 0.408655, 0.408655, 0.465241, 0.472492, 0.517562, 0.525368, 0.545602, 0.525368, 0.509769, 0.585406, 0.557691, 0.570702, 0.494003, 0.648219, 0.767246, 0.798249, 0.83125], '')</t>
  </si>
  <si>
    <t>[39, 42, 58, 59, 61, 62, 63, 64, 102, 109, 110, 111, 112, 114, 115, 116, 117, 118, 194, 205, 206, 209, 418, 419, 421, 422, 508, 509, 510, 511, 512, 513, 514, 515, 516, 517, 518, 519, 520, 521, 522, 523, 524, 525, 526, 527, 528, 529, 543, 544, 545, 722, 766, 767, 768, 769, 770, 771, 772, 773, 774, 775, 776, 777, 778, 779, 780, 781, 782, 783, 784, 792, 793, 794, 795, 796, 797, 798, 799, 801, 802, 803, 804]</t>
  </si>
  <si>
    <t>UPI000218622E status=activ</t>
  </si>
  <si>
    <t>([0.049374, 0.073402, 0.03976, 0.043307, 0.069024, 0.046336, 0.06312, 0.081712, 0.047319, 0.049374, 0.051831, 0.050641, 0.037156, 0.059222, 0.098513, 0.054297, 0.059222, 0.058088, 0.051831, 0.076542, 0.142424, 0.170161, 0.120615, 0.194234, 0.216401, 0.134866, 0.144935, 0.142424, 0.137348, 0.25031, 0.298791, 0.346032, 0.394753, 0.339168, 0.346032, 0.339168, 0.418646, 0.318242, 0.328603, 0.342579, 0.30533, 0.318242, 0.359901, 0.42561, 0.4292, 0.352862, 0.433034, 0.418646, 0.433034, 0.476583, 0.480142, 0.461924, 0.461924, 0.41194, 0.384043, 0.298791, 0.30533, 0.308712, 0.390993, 0.472492, 0.387226, 0.301917, 0.206376, 0.206376, 0.229226, 0.15284, 0.239899, 0.206376, 0.257454, 0.239899, 0.222385, 0.225814, 0.15008, 0.134866, 0.158265, 0.194234, 0.275179, 0.25406, 0.275179, 0.308712, 0.308712, 0.377384, 0.461924, 0.461924, 0.444081, 0.359901, 0.444081, 0.398279, 0.465241, 0.41194, 0.328603, 0.339168, 0.321458, 0.295083, 0.191378, 0.125101, 0.206376, 0.139895, 0.085092, 0.074921, 0.060549, 0.030611, 0.025762, 0.029376, 0.054297, 0.032017, 0.049374, 0.040537, 0.033407, 0.029376, 0.029376, 0.058088, 0.032017, 0.035586, 0.043307, 0.085092, 0.147574, 0.122885, 0.122885, 0.139895, 0.15284, 0.109221, 0.139895, 0.179055, 0.17593, 0.170161, 0.147574, 0.158265, 0.158265, 0.158265, 0.090864, 0.139895, 0.086953, 0.127496, 0.122885, 0.120615, 0.120615, 0.120615, 0.120615, 0.179055, 0.164327, 0.161087, 0.18812, 0.243554, 0.225814, 0.137348, 0.137348, 0.243554, 0.161087, 0.158265, 0.182256, 0.278302, 0.194234, 0.191378, 0.158265, 0.15008, 0.25406, 0.271506, 0.173081, 0.10481, 0.102787, 0.158265, 0.092881, 0.111485, 0.064632, 0.078022, 0.106997, 0.064632, 0.038858, 0.071867, 0.096677, 0.0704, 0.064632, 0.109221, 0.158265, 0.11371, 0.071867, 0.032017, 0.031287, 0.030003, 0.054297, 0.030611, 0.038042, 0.064632, 0.06312, 0.111485, 0.094817, 0.120615, 0.200174, 0.295083, 0.173081, 0.182256, 0.179055, 0.111485, 0.122885, 0.122885, 0.167087, 0.239899, 0.332115, 0.25406, 0.352862, 0.352862, 0.377384, 0.26085, 0.291804, 0.291804, 0.206376, 0.147574, 0.088832, 0.083462, 0.069024, 0.137348, 0.129801, 0.127496, 0.200174, 0.118441, 0.118441, 0.086953, 0.071867, 0.040537, 0.0704, 0.064632, 0.064632, 0.096677, 0.096677, 0.064632, 0.032017, 0.043307, 0.078022, 0.125101, 0.069024, 0.040537, 0.03976, 0.041405, 0.073402, 0.041405, 0.041405, 0.047319, 0.081712, 0.098513, 0.179055, 0.100716, 0.116183, 0.069024, 0.045352, 0.045352, 0.056825, 0.120615, 0.088832, 0.049374, 0.049374, 0.090864, 0.086953, 0.046336, 0.046336, 0.026338, 0.049374, 0.050641, 0.028695, 0.016257, 0.018787, 0.017797, 0.030611, 0.026338, 0.025762, 0.031287, 0.064632, 0.078022, 0.073402, 0.073402, 0.109221, 0.088832, 0.040537, 0.076542, 0.144935, 0.066181, 0.088832, 0.054297, 0.090864, 0.079919, 0.076542, 0.069024, 0.066181, 0.06184, 0.050641, 0.074921, 0.076542, 0.048328, 0.028695, 0.020522, 0.031287, 0.022667, 0.020876, 0.047319], '')</t>
  </si>
  <si>
    <t>UPI000218622F status=activ</t>
  </si>
  <si>
    <t>([0.000386, 0.000485, 0.000309, 0.00076, 0.000704, 0.000833, 0.001211, 0.000936, 0.001335, 0.001748, 0.001481, 0.001872, 0.002727, 0.001936, 0.002396, 0.003804, 0.004513, 0.006421, 0.010926, 0.01078, 0.015078, 0.016528, 0.022667, 0.030003, 0.026892, 0.020876, 0.014586, 0.008804, 0.011518, 0.012491, 0.007315, 0.008276, 0.005318, 0.00359, 0.004315, 0.003512, 0.0028, 0.002336, 0.002336, 0.002211, 0.002014, 0.001855, 0.001202, 0.001159, 0.001318, 0.001335, 0.002349, 0.002327, 0.003671, 0.002976, 0.002761, 0.003079, 0.003461, 0.003478, 0.004513, 0.003701, 0.003478, 0.004247, 0.006039, 0.004577, 0.004513, 0.006894, 0.004775, 0.006894, 0.005932, 0.005378, 0.004388, 0.003053, 0.004358, 0.002976, 0.0028, 0.001906, 0.002727, 0.003246, 0.004646, 0.00558, 0.005503, 0.009187, 0.005932, 0.004135, 0.00558, 0.00558, 0.004513, 0.006533, 0.004513, 0.003555, 0.003341, 0.002662, 0.002503, 0.001572, 0.002194, 0.0028, 0.0028, 0.00231, 0.00152, 0.00146, 0.000906, 0.001061, 0.000708, 0.000854, 0.001061, 0.000687, 0.000412, 0.000318, 0.000146, 0.000206, 0.000318, 0.000447], '')</t>
  </si>
  <si>
    <t>UPI0002186230 status=activ</t>
  </si>
  <si>
    <t>([0.002581, 0.003671, 0.003821, 0.003804, 0.002662, 0.00389, 0.003821, 0.003924, 0.003478, 0.003607, 0.0028, 0.003461, 0.002336, 0.002211, 0.002117, 0.001743, 0.002606, 0.003701, 0.005623, 0.005086, 0.008075, 0.008002, 0.005223, 0.004358, 0.005378, 0.006194, 0.004388, 0.004388, 0.003821, 0.00389, 0.00389, 0.005992, 0.003924, 0.005503, 0.00389, 0.002581, 0.002512, 0.001687, 0.001692, 0.000906, 0.00155, 0.000893, 0.001, 0.001623, 0.002057, 0.001936, 0.001743, 0.002078, 0.001692, 0.001692, 0.001692, 0.001374, 0.001434, 0.002327, 0.001541, 0.002327, 0.003607, 0.003109, 0.00283, 0.002211, 0.002555, 0.001722, 0.001936, 0.0028, 0.002396, 0.002396, 0.002503, 0.003727, 0.003276, 0.004577, 0.005932, 0.00777, 0.01227, 0.011669, 0.013821, 0.030611, 0.016257, 0.009096, 0.016021, 0.017797, 0.018106, 0.013821, 0.015694, 0.015694, 0.014586, 0.011106, 0.010672, 0.006701, 0.006421, 0.006482, 0.004577, 0.004577, 0.003512, 0.00359, 0.003512, 0.002688, 0.002503, 0.003555, 0.004161, 0.003366, 0.003997, 0.004483, 0.006194, 0.007259, 0.009096, 0.006567, 0.009728, 0.010926], '')</t>
  </si>
  <si>
    <t>UPI0002186231 status=activ</t>
  </si>
  <si>
    <t>([0.377384, 0.278302, 0.275179, 0.194234, 0.25031, 0.278302, 0.209395, 0.232838, 0.232838, 0.232838, 0.170161, 0.200174, 0.25031, 0.25406, 0.194234, 0.191378, 0.268042, 0.284882, 0.278302, 0.264545, 0.278302, 0.278302, 0.359901, 0.384043, 0.461924, 0.444081, 0.370445, 0.447574, 0.465241, 0.5017, 0.450668, 0.570702, 0.570702, 0.494003, 0.483068, 0.447574, 0.450668, 0.450668, 0.436924, 0.42561, 0.390993, 0.264545, 0.352862, 0.349426, 0.349426, 0.349426, 0.25406, 0.30533, 0.30533, 0.194234, 0.18812, 0.167087, 0.11371, 0.120615, 0.167087, 0.167087, 0.257454, 0.268042, 0.264545, 0.264545, 0.170161, 0.209395, 0.229226, 0.15008, 0.096677, 0.067594, 0.0704, 0.127496, 0.102787, 0.111485, 0.137348, 0.086953, 0.100716, 0.100716, 0.100716, 0.073402, 0.073402, 0.076542, 0.041405, 0.044297, 0.042364, 0.085092, 0.096677, 0.106997, 0.15008, 0.191378, 0.25406, 0.247041, 0.247041, 0.31487, 0.222385, 0.194234, 0.268042, 0.339168, 0.408655, 0.356642, 0.450668, 0.408655, 0.398279, 0.494003, 0.480142, 0.505461, 0.433034, 0.40511, 0.40511, 0.40511, 0.440853, 0.433034, 0.436924, 0.433034, 0.349426, 0.440853, 0.436924, 0.436924, 0.398279, 0.335645, 0.332115, 0.332115, 0.374039, 0.31487, 0.31487, 0.318242, 0.295083, 0.356642, 0.366687, 0.36309, 0.281712, 0.284882, 0.298791, 0.298791, 0.30533, 0.377384, 0.295083, 0.384043, 0.384043, 0.356642, 0.370445, 0.332115, 0.332115, 0.335645, 0.318242, 0.236433, 0.15284, 0.132295, 0.092881, 0.066181, 0.102787, 0.137348, 0.106997, 0.079919, 0.059222, 0.041405, 0.030003, 0.043307, 0.030003, 0.019401, 0.024393], '')</t>
  </si>
  <si>
    <t>[29, 31, 32, 101]</t>
  </si>
  <si>
    <t>UPI0002186232 status=activ</t>
  </si>
  <si>
    <t>([0.239899, 0.173081, 0.096677, 0.164327, 0.098513, 0.125101, 0.182256, 0.173081, 0.170161, 0.194234, 0.219301, 0.257454, 0.257454, 0.236433, 0.324872, 0.394753, 0.278302, 0.268042, 0.191378, 0.194234, 0.257454, 0.25406, 0.318242, 0.418646, 0.40511, 0.521092, 0.541878, 0.476583, 0.401658, 0.408655, 0.328603, 0.321458, 0.291804, 0.281712, 0.295083, 0.30533, 0.264545, 0.332115, 0.25406, 0.239899, 0.25031, 0.25031, 0.281712, 0.219301, 0.134866, 0.137348, 0.086953, 0.05306, 0.05306, 0.10481, 0.0704, 0.098513, 0.11371, 0.137348, 0.219301, 0.173081, 0.118441, 0.158265, 0.182256, 0.229226, 0.311707, 0.229226, 0.206376, 0.11371, 0.139895, 0.132295, 0.074921, 0.067594, 0.098513, 0.11371, 0.11371, 0.132295, 0.092881, 0.085092, 0.071867, 0.085092, 0.058088, 0.049374, 0.042364, 0.035586, 0.045352, 0.044297, 0.079919, 0.106997, 0.173081, 0.129801, 0.21291, 0.298791, 0.352862, 0.264545, 0.264545, 0.239899, 0.219301, 0.328603, 0.21291, 0.243554, 0.144935, 0.222385, 0.324872, 0.291804, 0.342579, 0.243554, 0.25406, 0.247041, 0.15008, 0.167087, 0.216401, 0.219301, 0.134866, 0.098513, 0.185198, 0.191378, 0.243554, 0.257454, 0.257454, 0.370445, 0.278302, 0.271506, 0.298791, 0.308712, 0.25406, 0.257454, 0.370445, 0.370445, 0.374039, 0.490133, 0.465241, 0.401658, 0.408655, 0.534167, 0.680603, 0.63748, 0.59508, 0.450668, 0.541878, 0.538167, 0.4292, 0.51388, 0.622677, 0.56648, 0.51388, 0.63748, 0.575842, 0.521092, 0.486429, 0.414856, 0.332115], '')</t>
  </si>
  <si>
    <t>[25, 26, 129, 130, 131, 132, 134, 135, 137, 138, 139, 140, 141, 142, 143]</t>
  </si>
  <si>
    <t>UPI0002186233 status=activ</t>
  </si>
  <si>
    <t>([0.26085, 0.298791, 0.284882, 0.21291, 0.295083, 0.206376, 0.278302, 0.342579, 0.257454, 0.301917, 0.324872, 0.359901, 0.264545, 0.271506, 0.370445, 0.288399, 0.298791, 0.25406, 0.295083, 0.414856, 0.31487, 0.271506, 0.271506, 0.229226, 0.295083, 0.275179, 0.332115, 0.298791, 0.182256, 0.203355, 0.120615, 0.129801, 0.132295, 0.127496, 0.079919, 0.037156, 0.064632, 0.058088, 0.078022, 0.079919, 0.0704, 0.073402, 0.088832, 0.046336, 0.047319, 0.05306, 0.032017, 0.032017, 0.034068, 0.059222, 0.092881, 0.10481, 0.048328, 0.047319, 0.048328, 0.078022, 0.17593, 0.179055, 0.182256, 0.179055, 0.10481, 0.096677, 0.090864, 0.096677, 0.106997, 0.155435, 0.158265, 0.232838, 0.264545, 0.15284, 0.15284, 0.127496, 0.179055, 0.284882, 0.200174, 0.25406, 0.179055, 0.15284, 0.137348, 0.147574, 0.139895, 0.216401, 0.139895, 0.127496, 0.116183, 0.155435, 0.155435, 0.094817, 0.086953, 0.096677, 0.144935, 0.15284, 0.185198, 0.185198, 0.185198, 0.200174, 0.229226, 0.271506, 0.182256, 0.200174, 0.21291, 0.225814, 0.225814, 0.324872, 0.436924, 0.553315, 0.613573, 0.562014, 0.538167, 0.458154, 0.408655, 0.483068, 0.486429, 0.450668, 0.450668, 0.342579, 0.328603, 0.257454, 0.301917, 0.40511, 0.301917, 0.203355, 0.109221, 0.116183, 0.118441, 0.125101, 0.11371, 0.106997, 0.069024, 0.0704, 0.056825, 0.073402, 0.064632, 0.059222, 0.073402, 0.073402, 0.15008, 0.222385, 0.26085, 0.26085, 0.278302, 0.377384, 0.447574, 0.56648, 0.476583, 0.356642, 0.257454, 0.191378, 0.191378, 0.332115, 0.433034, 0.472492, 0.461924, 0.418646, 0.332115, 0.335645, 0.308712, 0.21291, 0.142424, 0.196879, 0.185198, 0.100716, 0.076542, 0.050641, 0.050641, 0.083462, 0.15008, 0.15284, 0.185198, 0.120615, 0.106997, 0.120615, 0.147574, 0.147574, 0.173081, 0.271506, 0.179055, 0.132295, 0.17593, 0.26085, 0.247041, 0.25406, 0.30533, 0.332115, 0.41194, 0.414856, 0.324872, 0.332115, 0.422041, 0.387226, 0.480142, 0.384043, 0.349426, 0.394753, 0.36309, 0.374039, 0.366687, 0.370445, 0.4292, 0.494003, 0.377384, 0.359901, 0.352862, 0.318242, 0.25031, 0.25031, 0.158265, 0.247041, 0.142424, 0.147574, 0.203355, 0.229226, 0.278302, 0.308712, 0.308712, 0.339168, 0.301917, 0.298791, 0.31487, 0.359901, 0.324872, 0.450668, 0.450668, 0.465241, 0.468512, 0.444081, 0.366687, 0.433034, 0.328603, 0.436924, 0.4292, 0.447574, 0.414856, 0.458154, 0.359901, 0.308712, 0.243554, 0.17593, 0.182256, 0.25406, 0.25031, 0.25406, 0.158265, 0.182256, 0.106997, 0.15284, 0.25406, 0.232838, 0.200174, 0.203355, 0.232838, 0.243554, 0.232838, 0.247041, 0.243554, 0.308712, 0.352862, 0.4292, 0.450668, 0.440853, 0.433034, 0.4292, 0.42561, 0.433034, 0.374039, 0.384043, 0.387226, 0.401658, 0.490133, 0.575842, 0.699094, 0.680603, 0.553315, 0.440853, 0.346032, 0.281712, 0.25031, 0.26085, 0.247041, 0.332115, 0.339168, 0.352862, 0.374039, 0.377384, 0.461924, 0.461924, 0.509769, 0.418646, 0.288399, 0.291804, 0.284882, 0.281712, 0.236433, 0.216401, 0.281712, 0.387226, 0.418646, 0.480142, 0.359901, 0.390993, 0.288399, 0.278302, 0.271506, 0.257454, 0.229226, 0.196879, 0.200174, 0.209395, 0.278302, 0.387226, 0.346032, 0.318242, 0.275179, 0.284882], '')</t>
  </si>
  <si>
    <t>[105, 106, 107, 108, 143, 269, 270, 271, 272, 286]</t>
  </si>
  <si>
    <t>UPI0002186234 status=activ</t>
  </si>
  <si>
    <t>([0.720929, 0.661982, 0.549308, 0.642678, 0.59508, 0.608892, 0.642678, 0.675549, 0.699094, 0.716283, 0.73685, 0.653063, 0.557691, 0.465241, 0.468512, 0.505461, 0.458154, 0.447574, 0.356642, 0.291804, 0.219301, 0.219301, 0.219301, 0.281712, 0.257454, 0.216401, 0.21291, 0.209395, 0.200174, 0.191378, 0.158265, 0.106997, 0.15284, 0.182256, 0.257454, 0.321458, 0.291804, 0.318242, 0.335645, 0.418646, 0.458154, 0.450668, 0.494003, 0.494003, 0.521092, 0.51388, 0.622677, 0.58069, 0.534167, 0.575842, 0.497853, 0.541878, 0.618285, 0.699094, 0.745909, 0.653063, 0.618285, 0.671169, 0.680603, 0.657645, 0.545602, 0.538167, 0.642678, 0.529623, 0.59014, 0.480142, 0.483068, 0.468512, 0.465241, 0.5017, 0.390993, 0.458154, 0.384043, 0.311707, 0.324872, 0.281712, 0.295083, 0.288399, 0.191378, 0.116183, 0.118441, 0.17593, 0.17593, 0.203355, 0.281712, 0.278302, 0.339168, 0.339168, 0.311707, 0.311707, 0.25406, 0.324872, 0.25406, 0.236433, 0.31487, 0.25406, 0.264545, 0.222385, 0.236433, 0.342579, 0.436924, 0.349426, 0.352862, 0.25406, 0.134866, 0.137348, 0.134866, 0.11371, 0.125101, 0.100716, 0.071867, 0.10481, 0.125101, 0.18812, 0.194234, 0.191378, 0.232838, 0.275179, 0.275179, 0.200174, 0.18812, 0.200174, 0.26085, 0.185198, 0.25406, 0.387226, 0.31487, 0.311707, 0.349426, 0.335645, 0.339168, 0.366687, 0.284882, 0.229226, 0.225814, 0.298791, 0.196879, 0.18812, 0.098513, 0.17593, 0.173081, 0.185198, 0.182256, 0.209395, 0.278302, 0.328603, 0.308712, 0.366687, 0.288399, 0.288399, 0.284882, 0.349426, 0.436924, 0.538167, 0.570702, 0.465241, 0.461924, 0.575842, 0.541878, 0.59014, 0.604312, 0.690604, 0.671169, 0.541878, 0.529623, 0.529623, 0.41194, 0.401658, 0.41194, 0.505461, 0.490133, 0.40511, 0.41194, 0.30533, 0.216401, 0.137348, 0.219301, 0.225814, 0.225814, 0.278302, 0.352862, 0.36309, 0.377384, 0.31487, 0.42561, 0.349426, 0.36309, 0.458154, 0.394753, 0.36309, 0.36309, 0.370445, 0.390993, 0.377384, 0.433034, 0.436924, 0.447574, 0.447574, 0.461924, 0.468512, 0.436924, 0.36309, 0.332115, 0.321458, 0.281712, 0.26085, 0.264545, 0.25031, 0.25406, 0.291804, 0.31487, 0.281712, 0.268042, 0.339168, 0.264545, 0.281712, 0.356642, 0.41194, 0.401658, 0.366687, 0.298791, 0.222385, 0.31487, 0.257454, 0.26085, 0.339168, 0.275179, 0.36309, 0.359901, 0.359901, 0.288399, 0.268042, 0.257454, 0.167087, 0.094817, 0.147574, 0.161087, 0.185198, 0.219301, 0.222385, 0.243554, 0.222385, 0.203355, 0.200174, 0.271506, 0.18812, 0.219301, 0.291804, 0.203355, 0.21291, 0.134866, 0.219301, 0.15008, 0.129801, 0.236433, 0.243554, 0.18812, 0.200174, 0.185198, 0.155435, 0.144935, 0.147574, 0.129801, 0.144935, 0.111485, 0.111485, 0.147574, 0.096677, 0.098513, 0.17593, 0.170161, 0.257454, 0.247041, 0.247041, 0.318242, 0.291804, 0.390993, 0.468512, 0.436924, 0.422041, 0.447574, 0.468512, 0.387226, 0.525368, 0.622677, 0.517562, 0.525368, 0.59014, 0.694846, 0.642678, 0.505461, 0.483068, 0.468512, 0.486429, 0.56648, 0.480142, 0.401658, 0.311707, 0.311707, 0.21291, 0.196879, 0.206376, 0.191378, 0.173081, 0.132295, 0.132295, 0.216401, 0.206376, 0.194234, 0.18812, 0.216401, 0.324872, 0.284882, 0.298791, 0.185198, 0.194234, 0.179055, 0.229226, 0.209395, 0.142424, 0.200174, 0.200174, 0.200174, 0.200174, 0.324872, 0.25031, 0.182256, 0.134866, 0.158265, 0.092881, 0.10481, 0.102787, 0.092881, 0.137348, 0.139895, 0.15008, 0.194234, 0.271506, 0.219301, 0.239899, 0.31487, 0.366687, 0.387226, 0.380708, 0.359901, 0.359901, 0.476583, 0.490133, 0.562014, 0.444081, 0.541878, 0.525368, 0.51388, 0.517562, 0.4292, 0.414856, 0.529623, 0.41194, 0.422041, 0.480142, 0.545602, 0.447574, 0.41194, 0.414856, 0.328603, 0.384043, 0.281712, 0.281712, 0.352862, 0.359901, 0.440853, 0.41194, 0.408655, 0.444081, 0.332115, 0.414856, 0.42561, 0.41194, 0.509769, 0.390993, 0.4292, 0.450668, 0.529623, 0.541878, 0.529623, 0.632174, 0.562014, 0.680603, 0.63748, 0.604312, 0.56648, 0.549308, 0.570702], '')</t>
  </si>
  <si>
    <t>[0, 1, 2, 3, 4, 5, 6, 7, 8, 9, 10, 11, 12, 15, 44, 45, 46, 47, 48, 49, 51, 52, 53, 54, 55, 56, 57, 58, 59, 60, 61, 62, 63, 64, 69, 153, 154, 157, 158, 159, 160, 161, 162, 163, 164, 165, 169, 283, 284, 285, 286, 287, 288, 289, 290, 294, 348, 350, 351, 352, 353, 356, 360, 378, 382, 383, 384, 385, 386, 387, 388, 389, 390, 391, 392]</t>
  </si>
  <si>
    <t>UPI0002186235 status=activ</t>
  </si>
  <si>
    <t>([0.324872, 0.352862, 0.291804, 0.324872, 0.352862, 0.284882, 0.222385, 0.173081, 0.200174, 0.232838, 0.229226, 0.271506, 0.17593, 0.247041, 0.247041, 0.191378, 0.264545, 0.271506, 0.288399, 0.278302, 0.281712, 0.356642, 0.335645, 0.394753, 0.318242, 0.25031, 0.324872, 0.414856, 0.465241, 0.390993, 0.398279, 0.40511, 0.398279, 0.41194, 0.42561, 0.324872, 0.308712, 0.311707, 0.308712, 0.271506, 0.284882, 0.222385, 0.147574, 0.170161, 0.17593, 0.257454, 0.339168, 0.332115, 0.352862, 0.384043, 0.377384, 0.374039, 0.408655, 0.40511, 0.480142, 0.472492, 0.483068, 0.56648, 0.575842, 0.59014, 0.521092, 0.4292, 0.490133, 0.585406, 0.472492, 0.387226, 0.380708, 0.384043, 0.384043, 0.352862, 0.339168, 0.418646, 0.42561, 0.41194, 0.328603, 0.271506, 0.191378, 0.243554, 0.247041, 0.229226, 0.158265, 0.15284, 0.229226, 0.26085, 0.225814, 0.321458, 0.433034, 0.422041, 0.447574, 0.458154, 0.468512, 0.465241, 0.465241, 0.36309, 0.36309, 0.418646, 0.394753, 0.480142, 0.418646, 0.408655, 0.408655, 0.444081, 0.454136, 0.465241, 0.440853, 0.476583, 0.387226, 0.349426, 0.346032, 0.229226, 0.21291, 0.209395, 0.225814, 0.229226, 0.225814, 0.239899, 0.200174, 0.196879, 0.200174, 0.247041, 0.25031, 0.257454, 0.196879, 0.281712, 0.26085, 0.25406, 0.26085, 0.377384, 0.281712, 0.301917, 0.401658, 0.318242, 0.209395, 0.206376, 0.179055, 0.222385, 0.225814, 0.206376, 0.21291, 0.15008, 0.191378, 0.196879, 0.196879, 0.284882, 0.206376, 0.139895, 0.079919, 0.044297, 0.036378, 0.069024, 0.06184, 0.060549, 0.054297, 0.086953, 0.081712, 0.049374, 0.067594, 0.034884, 0.050641, 0.088832, 0.111485, 0.109221, 0.102787, 0.067594, 0.055536, 0.086953, 0.120615, 0.191378, 0.281712, 0.17593, 0.111485, 0.11371, 0.06184, 0.078022, 0.076542, 0.083462, 0.164327, 0.15284, 0.155435, 0.106997, 0.111485, 0.078022, 0.078022, 0.066181, 0.098513, 0.122885, 0.066181, 0.086953, 0.050641, 0.055536, 0.06312, 0.060549, 0.071867, 0.102787, 0.096677, 0.116183, 0.10481, 0.049374, 0.050641, 0.049374, 0.092881, 0.049374, 0.047319, 0.056825, 0.034884, 0.034884, 0.040537, 0.042364, 0.032017, 0.056825, 0.051831, 0.051831, 0.055536, 0.045352, 0.056825, 0.060549, 0.034884, 0.034068, 0.067594, 0.051831, 0.074921, 0.071867, 0.122885, 0.191378, 0.158265, 0.222385, 0.219301, 0.219301, 0.278302, 0.196879, 0.170161, 0.164327, 0.164327, 0.155435, 0.170161, 0.17593, 0.147574, 0.222385, 0.257454, 0.268042, 0.222385, 0.271506, 0.243554, 0.15008, 0.173081, 0.179055, 0.134866, 0.086953, 0.0704, 0.094817, 0.109221, 0.132295, 0.15008, 0.232838, 0.36309, 0.335645, 0.346032, 0.377384, 0.352862, 0.236433, 0.203355, 0.194234, 0.11371, 0.083462, 0.15284, 0.144935, 0.170161, 0.18812, 0.196879, 0.209395, 0.167087, 0.278302, 0.196879, 0.109221, 0.10481, 0.10481, 0.10481, 0.098513, 0.098513, 0.132295, 0.209395, 0.161087, 0.264545, 0.352862, 0.408655, 0.318242, 0.30533, 0.243554, 0.318242, 0.398279, 0.321458, 0.359901, 0.25031, 0.328603, 0.440853, 0.458154, 0.433034, 0.398279, 0.387226, 0.384043, 0.284882, 0.295083, 0.398279, 0.298791, 0.200174, 0.26085, 0.346032, 0.380708, 0.41194, 0.40511, 0.414856, 0.458154, 0.483068, 0.585406, 0.557691, 0.436924, 0.394753, 0.298791, 0.31487, 0.295083, 0.352862, 0.4292, 0.380708, 0.328603, 0.433034, 0.562014, 0.476583, 0.447574], '')</t>
  </si>
  <si>
    <t>[57, 58, 59, 60, 63, 313, 314, 325]</t>
  </si>
  <si>
    <t>UPI0002186236 status=activ</t>
  </si>
  <si>
    <t>([0.026338, 0.040537, 0.032017, 0.034884, 0.048328, 0.085092, 0.05306, 0.071867, 0.088832, 0.132295, 0.164327, 0.170161, 0.206376, 0.21291, 0.301917, 0.30533, 0.30533, 0.25031, 0.173081, 0.225814, 0.229226, 0.284882, 0.284882, 0.359901, 0.359901, 0.301917, 0.239899, 0.352862, 0.271506, 0.281712, 0.219301, 0.182256, 0.206376, 0.200174, 0.209395, 0.206376, 0.236433, 0.247041, 0.332115, 0.311707, 0.257454, 0.185198, 0.155435, 0.167087, 0.15284, 0.194234, 0.268042, 0.264545, 0.170161, 0.268042, 0.288399, 0.31487, 0.359901, 0.332115, 0.275179, 0.324872, 0.271506, 0.239899, 0.229226, 0.243554, 0.247041, 0.247041, 0.339168, 0.422041, 0.380708, 0.380708, 0.301917, 0.288399, 0.288399, 0.308712, 0.225814, 0.191378, 0.206376, 0.118441, 0.088832, 0.127496, 0.15008, 0.203355, 0.239899, 0.191378, 0.216401, 0.26085, 0.321458, 0.328603, 0.247041, 0.194234, 0.209395, 0.288399, 0.25406, 0.284882, 0.264545, 0.247041, 0.257454, 0.167087, 0.264545, 0.377384, 0.370445, 0.370445, 0.374039, 0.380708, 0.454136, 0.4292, 0.377384, 0.380708, 0.380708, 0.450668, 0.545602, 0.490133, 0.465241, 0.51388, 0.440853, 0.422041, 0.509769, 0.465241, 0.465241, 0.461924, 0.4292, 0.447574, 0.461924, 0.468512, 0.468512, 0.433034, 0.390993, 0.390993, 0.359901, 0.308712, 0.311707, 0.232838, 0.236433, 0.173081, 0.173081, 0.182256, 0.203355, 0.194234, 0.196879, 0.275179, 0.271506, 0.18812, 0.15284, 0.102787, 0.059222, 0.058088, 0.064632, 0.074921, 0.129801, 0.155435, 0.11371, 0.10481, 0.173081, 0.200174, 0.200174, 0.164327, 0.229226, 0.275179, 0.284882, 0.318242, 0.298791, 0.275179, 0.284882, 0.284882, 0.339168, 0.422041, 0.41194, 0.401658, 0.40511, 0.408655, 0.342579, 0.359901, 0.275179, 0.284882, 0.284882, 0.288399, 0.31487, 0.308712, 0.335645, 0.352862, 0.342579, 0.384043, 0.311707, 0.394753, 0.394753, 0.324872, 0.26085, 0.268042, 0.257454, 0.182256, 0.164327, 0.191378, 0.185198, 0.264545, 0.281712, 0.291804, 0.301917, 0.239899, 0.155435, 0.090864, 0.079919, 0.081712, 0.046336, 0.090864, 0.10481, 0.134866, 0.170161, 0.222385, 0.25406, 0.185198, 0.203355, 0.206376, 0.247041, 0.288399, 0.295083, 0.281712, 0.281712, 0.339168, 0.342579, 0.444081, 0.51388, 0.509769, 0.40511, 0.384043, 0.374039, 0.335645, 0.328603, 0.288399, 0.209395, 0.129801, 0.196879, 0.275179, 0.288399, 0.200174, 0.182256, 0.182256, 0.139895, 0.11371, 0.11371, 0.155435, 0.173081, 0.209395, 0.129801, 0.216401, 0.328603, 0.328603, 0.275179, 0.191378, 0.219301, 0.30533, 0.26085, 0.257454, 0.25031, 0.243554, 0.352862, 0.414856, 0.414856, 0.366687, 0.42561, 0.440853, 0.440853, 0.398279, 0.359901, 0.40511, 0.321458, 0.324872, 0.321458, 0.275179, 0.349426, 0.359901, 0.352862, 0.458154, 0.352862, 0.359901, 0.380708, 0.366687, 0.366687, 0.271506, 0.349426, 0.243554, 0.15008, 0.129801, 0.078022, 0.078022, 0.109221, 0.106997, 0.102787, 0.090864, 0.106997, 0.090864, 0.090864, 0.078022, 0.047319, 0.098513, 0.074921, 0.041405, 0.037156, 0.038042, 0.073402, 0.078022, 0.106997, 0.167087, 0.170161, 0.25406, 0.295083, 0.222385, 0.225814, 0.209395, 0.236433, 0.31487, 0.356642, 0.321458, 0.370445, 0.450668, 0.377384, 0.36309, 0.42561, 0.414856, 0.40511, 0.359901, 0.271506, 0.308712, 0.31487, 0.332115, 0.332115, 0.332115, 0.328603, 0.398279, 0.346032, 0.346032, 0.356642, 0.25031, 0.25406, 0.185198, 0.111485, 0.167087, 0.137348, 0.147574, 0.164327, 0.164327, 0.191378, 0.26085, 0.164327, 0.164327, 0.182256, 0.122885, 0.094817, 0.127496, 0.109221, 0.134866, 0.109221, 0.076542, 0.127496, 0.161087, 0.203355, 0.332115], '')</t>
  </si>
  <si>
    <t>[106, 109, 112, 216, 217]</t>
  </si>
  <si>
    <t>UPI0002186237 status=activ</t>
  </si>
  <si>
    <t>([0.349426, 0.229226, 0.229226, 0.288399, 0.281712, 0.196879, 0.142424, 0.17593, 0.11371, 0.134866, 0.161087, 0.203355, 0.18812, 0.164327, 0.164327, 0.243554, 0.243554, 0.164327, 0.167087, 0.109221, 0.15284, 0.167087, 0.155435, 0.116183, 0.116183, 0.132295, 0.219301, 0.203355, 0.203355, 0.335645, 0.243554, 0.264545, 0.264545, 0.30533, 0.414856, 0.401658, 0.295083, 0.203355, 0.26085, 0.26085, 0.301917, 0.301917, 0.321458, 0.394753, 0.480142, 0.468512, 0.440853, 0.346032, 0.349426, 0.366687, 0.349426, 0.380708, 0.311707, 0.284882, 0.271506, 0.17593, 0.17593, 0.21291, 0.311707, 0.349426, 0.308712, 0.335645, 0.335645, 0.275179, 0.332115, 0.268042, 0.278302, 0.203355, 0.291804, 0.387226, 0.380708, 0.301917, 0.335645, 0.384043, 0.41194, 0.328603, 0.41194, 0.384043, 0.444081, 0.394753, 0.352862, 0.380708, 0.291804, 0.209395, 0.25031, 0.229226, 0.321458, 0.225814, 0.349426, 0.332115, 0.247041, 0.17593, 0.232838, 0.182256, 0.191378, 0.196879, 0.284882, 0.295083, 0.352862, 0.271506, 0.295083, 0.321458, 0.291804, 0.298791, 0.380708, 0.398279, 0.281712, 0.25031, 0.335645, 0.236433, 0.232838, 0.275179, 0.25406, 0.247041, 0.328603, 0.288399, 0.185198, 0.191378, 0.155435, 0.079919, 0.132295, 0.134866, 0.15008, 0.142424, 0.222385, 0.25406, 0.232838, 0.232838, 0.25031, 0.167087, 0.257454, 0.167087, 0.209395, 0.264545, 0.191378, 0.191378, 0.216401, 0.324872, 0.31487, 0.356642, 0.454136, 0.450668, 0.387226, 0.268042, 0.31487, 0.239899, 0.134866, 0.127496, 0.247041, 0.243554, 0.291804, 0.200174, 0.298791, 0.219301, 0.247041, 0.321458, 0.321458, 0.324872, 0.25031, 0.170161, 0.164327, 0.15284, 0.096677, 0.164327, 0.271506, 0.26085, 0.239899, 0.324872, 0.321458, 0.288399, 0.278302, 0.225814, 0.216401, 0.216401, 0.298791, 0.21291, 0.216401, 0.21291, 0.155435, 0.182256, 0.182256, 0.109221, 0.109221, 0.10481, 0.085092, 0.045352, 0.026892, 0.030003, 0.030003, 0.032677, 0.033407, 0.036378, 0.037156, 0.0704, 0.035586, 0.027463, 0.051831, 0.030003, 0.032017, 0.06184, 0.06184, 0.06184, 0.116183, 0.116183, 0.182256, 0.200174, 0.25031, 0.247041, 0.332115, 0.298791, 0.291804, 0.203355, 0.18812, 0.185198, 0.170161, 0.288399, 0.335645, 0.236433, 0.288399, 0.291804, 0.268042, 0.295083, 0.377384, 0.324872, 0.243554, 0.164327, 0.158265, 0.15284, 0.239899, 0.239899, 0.232838, 0.191378, 0.247041, 0.243554, 0.239899, 0.247041, 0.170161, 0.167087, 0.158265, 0.18812, 0.106997, 0.122885, 0.10481, 0.102787, 0.132295, 0.173081, 0.25031, 0.257454, 0.268042, 0.18812, 0.185198, 0.125101, 0.090864, 0.064632, 0.032677, 0.047319, 0.026338, 0.023534, 0.018415, 0.025762, 0.017447, 0.028695, 0.023534, 0.031287, 0.035586, 0.033407, 0.041405, 0.034884, 0.024393, 0.030003, 0.026338, 0.024826, 0.050641, 0.092881, 0.129801, 0.232838, 0.161087, 0.161087, 0.25406, 0.194234, 0.142424, 0.125101, 0.139895, 0.137348, 0.137348, 0.074921, 0.073402, 0.059222, 0.073402, 0.056825, 0.032677, 0.06312, 0.0704, 0.083462, 0.083462, 0.083462, 0.083462, 0.17593, 0.179055, 0.102787, 0.182256, 0.278302, 0.26085, 0.158265, 0.129801, 0.120615, 0.116183, 0.118441, 0.109221, 0.071867, 0.118441, 0.098513, 0.05306, 0.046336, 0.042364, 0.048328, 0.067594, 0.030003, 0.028107, 0.047319, 0.049374, 0.022306, 0.021816, 0.042364, 0.081712, 0.125101, 0.073402, 0.066181, 0.054297, 0.073402, 0.125101, 0.083462, 0.098513, 0.158265, 0.158265, 0.120615, 0.098513, 0.049374, 0.109221, 0.102787, 0.10481, 0.173081, 0.194234, 0.139895, 0.137348, 0.127496, 0.109221, 0.185198, 0.173081, 0.206376, 0.120615, 0.060549, 0.092881, 0.155435, 0.094817, 0.096677, 0.129801, 0.100716, 0.164327, 0.185198, 0.158265, 0.185198, 0.196879, 0.318242, 0.401658, 0.318242, 0.324872, 0.25406, 0.170161, 0.182256, 0.179055, 0.291804, 0.349426, 0.26085, 0.288399, 0.346032, 0.311707, 0.191378, 0.229226, 0.225814, 0.118441, 0.118441, 0.079919, 0.0704, 0.036378, 0.033407, 0.032017, 0.025316, 0.03976, 0.067594, 0.125101, 0.073402, 0.074921, 0.047319, 0.094817, 0.083462, 0.109221, 0.137348, 0.158265, 0.120615, 0.125101, 0.203355, 0.243554, 0.161087, 0.158265, 0.216401, 0.229226, 0.332115, 0.26085, 0.222385, 0.144935, 0.120615, 0.134866, 0.081712, 0.102787, 0.088832, 0.098513, 0.066181, 0.041405, 0.041405, 0.056825, 0.054297, 0.06184, 0.040537, 0.094817, 0.045352, 0.022306, 0.020522, 0.016021, 0.029376, 0.028695, 0.055536, 0.03976, 0.048328, 0.076542, 0.116183, 0.069024, 0.032677, 0.024393, 0.029376, 0.028695, 0.032017, 0.031287, 0.028107, 0.025762, 0.025316, 0.06184, 0.129801, 0.078022, 0.098513, 0.051831, 0.073402, 0.043307, 0.074921, 0.111485, 0.111485, 0.11371, 0.147574, 0.25406, 0.264545, 0.30533, 0.41194, 0.418646, 0.356642, 0.268042, 0.346032, 0.239899, 0.229226, 0.229226, 0.25406, 0.200174, 0.257454, 0.239899, 0.219301, 0.232838, 0.206376, 0.109221, 0.078022, 0.106997, 0.045352, 0.046336, 0.035586, 0.021816, 0.020876, 0.018106, 0.017797, 0.016528, 0.023087, 0.013613, 0.014315, 0.012491, 0.010509, 0.01227, 0.008804, 0.010131, 0.00962, 0.009977, 0.018106, 0.014075, 0.013265, 0.013613, 0.024393, 0.024393, 0.029376, 0.016528, 0.020876, 0.028695, 0.017447, 0.020876, 0.038858, 0.037156, 0.071867, 0.083462, 0.046336, 0.083462, 0.116183, 0.085092, 0.064632, 0.03976, 0.074921, 0.042364, 0.064632, 0.056825, 0.040537, 0.051831, 0.060549, 0.067594, 0.069024, 0.129801, 0.129801, 0.073402, 0.071867, 0.054297, 0.047319, 0.086953, 0.048328, 0.038858, 0.054297, 0.046336, 0.073402, 0.090864, 0.109221, 0.134866, 0.144935, 0.222385, 0.225814, 0.291804, 0.243554, 0.247041, 0.179055, 0.18812, 0.167087, 0.120615, 0.088832, 0.161087, 0.161087, 0.25406, 0.194234, 0.216401, 0.295083, 0.203355, 0.173081, 0.243554, 0.25031, 0.25031, 0.257454, 0.26085, 0.200174, 0.291804, 0.288399, 0.26085, 0.216401, 0.247041, 0.318242, 0.321458, 0.239899, 0.26085, 0.26085, 0.247041, 0.17593, 0.167087, 0.25406, 0.173081, 0.17593, 0.137348, 0.081712, 0.090864, 0.090864, 0.073402, 0.073402, 0.098513, 0.137348, 0.118441, 0.206376, 0.200174, 0.298791, 0.359901, 0.26085, 0.182256, 0.288399, 0.25031, 0.247041, 0.25031, 0.349426, 0.275179, 0.25031, 0.247041, 0.216401, 0.225814, 0.321458, 0.318242, 0.301917, 0.346032, 0.41194, 0.414856, 0.422041, 0.40511, 0.408655, 0.497853, 0.553315, 0.549308, 0.675549, 0.707965, 0.570702, 0.521092, 0.642678, 0.720929, 0.791621, 0.805026, 0.823549, 0.784345, 0.788093, 0.788093, 0.779859, 0.788093, 0.754692, 0.73685, 0.741537, 0.703578, 0.618285, 0.618285, 0.622677, 0.517562, 0.490133, 0.618285, 0.570702, 0.5017, 0.497853, 0.447574, 0.465241, 0.335645, 0.380708, 0.295083, 0.268042, 0.26085, 0.26085, 0.26085, 0.185198, 0.182256, 0.139895, 0.194234, 0.134866, 0.134866, 0.129801, 0.088832, 0.106997, 0.132295, 0.132295, 0.086953, 0.134866, 0.11371, 0.167087, 0.18812, 0.264545, 0.26085, 0.275179, 0.278302, 0.291804, 0.387226, 0.31487, 0.335645, 0.332115, 0.356642, 0.288399, 0.380708, 0.444081, 0.332115, 0.268042, 0.301917, 0.387226, 0.40511, 0.422041, 0.458154, 0.36309, 0.380708, 0.408655, 0.401658, 0.394753, 0.390993, 0.30533, 0.390993, 0.390993, 0.40511, 0.418646, 0.418646, 0.422041, 0.42561, 0.529623, 0.653063, 0.545602, 0.458154, 0.454136, 0.408655, 0.321458, 0.398279, 0.394753, 0.42561, 0.440853, 0.444081, 0.349426, 0.454136, 0.454136, 0.436924, 0.4292, 0.398279, 0.476583, 0.394753, 0.387226, 0.370445, 0.291804, 0.332115, 0.339168, 0.328603, 0.247041, 0.342579, 0.298791, 0.206376, 0.185198, 0.173081, 0.179055, 0.264545, 0.239899, 0.232838, 0.318242, 0.247041, 0.243554, 0.236433, 0.301917, 0.311707, 0.203355, 0.288399, 0.31487, 0.387226, 0.30533, 0.394753, 0.356642, 0.370445, 0.447574, 0.414856, 0.390993, 0.332115, 0.288399, 0.232838, 0.179055], '')</t>
  </si>
  <si>
    <t>[619, 620, 621, 622, 623, 624, 625, 626, 627, 628, 629, 630, 631, 632, 633, 634, 635, 636, 637, 638, 639, 640, 641, 642, 644, 645, 646, 707, 708, 709]</t>
  </si>
  <si>
    <t>UPI0002186238 status=activ</t>
  </si>
  <si>
    <t>([0.021816, 0.014586, 0.021381, 0.030611, 0.042364, 0.058088, 0.034884, 0.045352, 0.026892, 0.034884, 0.028695, 0.020522, 0.021816, 0.015694, 0.023534, 0.019109, 0.017797, 0.029376, 0.030003, 0.026338, 0.027463, 0.027463, 0.046336, 0.029376, 0.023963, 0.027463, 0.027463, 0.027463, 0.030003, 0.047319, 0.056825, 0.090864, 0.122885, 0.109221, 0.078022, 0.096677, 0.054297, 0.100716, 0.088832, 0.144935, 0.247041, 0.374039, 0.288399, 0.257454, 0.239899, 0.239899, 0.225814, 0.229226, 0.324872, 0.219301, 0.284882, 0.257454, 0.219301, 0.167087, 0.17593, 0.229226, 0.142424, 0.191378, 0.179055, 0.15008, 0.088832, 0.060549, 0.050641, 0.081712, 0.11371, 0.11371, 0.078022, 0.083462, 0.079919, 0.050641, 0.074921, 0.035586, 0.020165, 0.024393, 0.045352, 0.043307, 0.034068, 0.051831, 0.067594, 0.067594, 0.083462, 0.155435, 0.116183, 0.05306, 0.056825, 0.058088, 0.100716, 0.118441, 0.058088, 0.031287, 0.049374, 0.071867, 0.139895, 0.155435, 0.088832, 0.094817, 0.100716, 0.086953, 0.109221, 0.11371, 0.073402, 0.073402, 0.064632, 0.064632, 0.109221, 0.122885, 0.06184, 0.066181, 0.111485, 0.116183, 0.164327, 0.167087, 0.088832, 0.078022, 0.120615, 0.125101, 0.094817, 0.086953, 0.127496, 0.134866, 0.129801, 0.120615, 0.06184, 0.078022, 0.15284, 0.127496, 0.081712, 0.147574, 0.096677, 0.073402, 0.083462, 0.050641, 0.058088, 0.106997, 0.106997, 0.054297, 0.102787, 0.132295, 0.139895, 0.102787, 0.078022, 0.096677, 0.173081, 0.247041, 0.122885, 0.06312, 0.054297, 0.0704, 0.037156, 0.071867, 0.045352, 0.079919, 0.088832, 0.044297, 0.044297, 0.048328, 0.056825, 0.054297, 0.032677, 0.030611, 0.055536, 0.038042, 0.030611, 0.014315, 0.017447, 0.033407, 0.06184, 0.109221, 0.111485, 0.182256, 0.088832, 0.111485, 0.096677, 0.173081, 0.264545, 0.219301, 0.134866, 0.182256, 0.118441, 0.106997, 0.106997, 0.06184, 0.134866, 0.15008, 0.26085, 0.278302, 0.278302, 0.271506, 0.18812, 0.132295, 0.076542, 0.111485, 0.167087, 0.102787, 0.096677, 0.10481, 0.127496, 0.170161, 0.194234, 0.18812, 0.200174, 0.173081, 0.191378, 0.164327, 0.158265, 0.15008, 0.134866, 0.137348, 0.092881, 0.158265, 0.225814, 0.31487, 0.301917, 0.298791, 0.342579, 0.349426, 0.370445, 0.281712, 0.332115, 0.332115, 0.339168, 0.366687, 0.356642, 0.422041, 0.4292, 0.414856, 0.414856, 0.41194, 0.422041, 0.422041, 0.418646, 0.298791, 0.298791, 0.311707, 0.271506, 0.281712, 0.170161, 0.081712, 0.11371, 0.100716, 0.11371, 0.18812, 0.225814, 0.281712, 0.291804, 0.196879, 0.194234, 0.203355, 0.132295, 0.139895, 0.200174, 0.137348, 0.206376, 0.216401, 0.26085, 0.271506, 0.301917, 0.41194, 0.422041, 0.370445, 0.374039, 0.26085, 0.25406, 0.25406, 0.164327, 0.155435, 0.236433, 0.247041, 0.158265, 0.239899, 0.164327, 0.102787, 0.161087, 0.196879, 0.161087, 0.090864, 0.116183, 0.129801, 0.127496, 0.206376, 0.26085, 0.26085, 0.321458, 0.321458, 0.236433, 0.291804, 0.200174, 0.206376, 0.206376, 0.191378, 0.134866, 0.200174, 0.284882, 0.179055, 0.144935, 0.170161, 0.271506, 0.173081, 0.134866, 0.134866, 0.134866, 0.134866, 0.11371, 0.11371, 0.067594, 0.122885, 0.144935, 0.147574, 0.15008, 0.142424, 0.15284, 0.134866, 0.067594, 0.0704, 0.120615, 0.142424, 0.081712, 0.076542, 0.142424, 0.179055, 0.179055, 0.118441, 0.085092, 0.058088, 0.069024, 0.116183, 0.06184, 0.038858, 0.069024, 0.071867, 0.073402, 0.071867, 0.10481, 0.127496, 0.06312, 0.06312, 0.035586, 0.05306, 0.044297, 0.041405, 0.031287, 0.025762, 0.03976, 0.074921, 0.139895, 0.147574, 0.179055, 0.278302, 0.346032, 0.31487, 0.298791, 0.311707, 0.408655, 0.346032, 0.321458, 0.4292, 0.394753, 0.497853, 0.529623, 0.56648, 0.557691, 0.509769, 0.549308, 0.476583, 0.4292, 0.346032, 0.239899, 0.239899, 0.236433, 0.25031, 0.298791, 0.31487, 0.301917, 0.264545, 0.26085, 0.324872, 0.232838, 0.271506, 0.229226, 0.147574, 0.15008, 0.085092, 0.129801, 0.129801, 0.106997, 0.137348, 0.206376, 0.268042, 0.196879, 0.158265, 0.086953, 0.064632, 0.046336, 0.034884, 0.033407, 0.050641, 0.047319, 0.078022, 0.05306, 0.050641, 0.098513, 0.06312], '')</t>
  </si>
  <si>
    <t>[358, 359, 360, 361, 362]</t>
  </si>
  <si>
    <t>UPI0002186239 status=activ</t>
  </si>
  <si>
    <t>([0.370445, 0.42561, 0.318242, 0.298791, 0.332115, 0.390993, 0.42561, 0.346032, 0.394753, 0.332115, 0.380708, 0.332115, 0.349426, 0.308712, 0.324872, 0.318242, 0.247041, 0.222385, 0.17593, 0.281712, 0.185198, 0.170161, 0.139895, 0.216401, 0.295083, 0.158265, 0.158265, 0.155435, 0.275179, 0.170161, 0.216401, 0.164327, 0.216401, 0.281712, 0.247041, 0.203355, 0.298791, 0.390993, 0.380708, 0.414856], '')</t>
  </si>
  <si>
    <t>UPI000218623A status=activ</t>
  </si>
  <si>
    <t>([0.185198, 0.106997, 0.142424, 0.17593, 0.222385, 0.268042, 0.30533, 0.339168, 0.332115, 0.275179, 0.194234, 0.239899, 0.239899, 0.167087, 0.17593, 0.209395, 0.139895, 0.164327, 0.147574, 0.191378, 0.281712, 0.30533, 0.328603, 0.295083, 0.232838, 0.232838, 0.225814, 0.229226, 0.25406, 0.311707, 0.356642, 0.436924, 0.440853, 0.497853, 0.56648, 0.570702, 0.483068, 0.480142, 0.529623, 0.517562, 0.390993, 0.390993, 0.398279, 0.494003, 0.541878, 0.525368, 0.436924, 0.359901, 0.346032, 0.321458, 0.301917, 0.236433, 0.268042, 0.173081, 0.17593, 0.116183, 0.073402, 0.125101, 0.194234, 0.15008, 0.17593, 0.291804, 0.225814, 0.225814, 0.203355, 0.142424, 0.209395, 0.191378, 0.164327, 0.170161, 0.098513, 0.079919, 0.116183, 0.137348, 0.21291, 0.111485, 0.182256, 0.239899, 0.232838, 0.225814, 0.209395, 0.182256, 0.170161, 0.155435, 0.094817, 0.060549, 0.060549, 0.060549, 0.120615, 0.182256, 0.191378, 0.278302, 0.30533, 0.332115, 0.301917, 0.219301, 0.31487, 0.31487, 0.209395, 0.142424, 0.142424, 0.222385, 0.222385, 0.200174, 0.21291, 0.200174, 0.278302, 0.311707, 0.324872, 0.31487, 0.342579, 0.332115, 0.332115, 0.332115, 0.239899, 0.25406, 0.271506, 0.194234, 0.179055, 0.281712, 0.328603, 0.264545, 0.232838, 0.264545, 0.21291, 0.275179, 0.370445, 0.374039, 0.401658, 0.384043, 0.271506, 0.170161, 0.161087, 0.137348, 0.094817, 0.129801, 0.06184, 0.090864, 0.139895, 0.137348, 0.137348, 0.164327, 0.229226, 0.25406, 0.147574, 0.216401, 0.236433, 0.158265, 0.15284, 0.158265, 0.173081, 0.288399, 0.36309, 0.380708, 0.321458, 0.352862, 0.352862, 0.374039, 0.390993, 0.291804, 0.229226, 0.232838, 0.15008, 0.122885, 0.076542, 0.076542, 0.081712, 0.073402, 0.122885, 0.122885, 0.139895, 0.134866, 0.10481, 0.078022, 0.059222, 0.102787, 0.074921, 0.060549, 0.086953, 0.043307, 0.083462, 0.064632, 0.060549, 0.127496, 0.127496, 0.167087, 0.278302, 0.268042, 0.18812, 0.216401, 0.134866, 0.064632, 0.064632, 0.06312, 0.10481, 0.102787, 0.109221, 0.200174, 0.229226, 0.229226, 0.328603, 0.247041, 0.36309, 0.36309, 0.243554, 0.278302, 0.328603, 0.264545, 0.182256, 0.275179, 0.25031, 0.247041, 0.271506, 0.257454, 0.308712, 0.324872, 0.359901, 0.25406, 0.219301, 0.25031, 0.196879, 0.120615, 0.206376, 0.164327, 0.10481, 0.10481, 0.058088, 0.028695, 0.035586, 0.032677, 0.030003, 0.031287, 0.042364, 0.064632, 0.066181, 0.069024, 0.049374, 0.028107, 0.042364, 0.054297, 0.032017, 0.032017, 0.045352, 0.022306, 0.026338, 0.05306, 0.102787, 0.142424, 0.18812, 0.158265, 0.164327, 0.167087, 0.100716, 0.122885, 0.132295, 0.078022, 0.05306, 0.051831, 0.076542, 0.074921, 0.041405, 0.064632, 0.102787, 0.10481, 0.194234, 0.15284], '')</t>
  </si>
  <si>
    <t>[34, 35, 38, 39, 44, 45]</t>
  </si>
  <si>
    <t>UPI000218623B status=activ</t>
  </si>
  <si>
    <t>([0.088832, 0.132295, 0.17593, 0.219301, 0.239899, 0.139895, 0.079919, 0.045352, 0.055536, 0.073402, 0.045352, 0.056825, 0.051831, 0.046336, 0.021381, 0.012727, 0.00777, 0.008723, 0.011106, 0.023534, 0.020165, 0.022306, 0.021816, 0.011106, 0.007645, 0.005872, 0.005992, 0.006567, 0.009728, 0.007877, 0.00543, 0.007645, 0.008804, 0.006039, 0.004135, 0.00543, 0.006194, 0.007259, 0.006701, 0.007031, 0.004513, 0.006039, 0.005734, 0.004161, 0.006078, 0.006039, 0.005503, 0.008075, 0.009187, 0.009187, 0.008276, 0.008723, 0.006142, 0.004483, 0.004431, 0.004414, 0.004835, 0.005223, 0.004414, 0.003478, 0.002881, 0.004135, 0.00316, 0.003177, 0.00407, 0.004247, 0.004208, 0.004513, 0.00407, 0.004483, 0.004247, 0.006194, 0.008804, 0.012727, 0.012727, 0.021381, 0.021816, 0.01078, 0.013613, 0.029376, 0.031287, 0.023963, 0.025316, 0.051831, 0.024826, 0.032017, 0.016021, 0.023534, 0.028107, 0.014783, 0.008895, 0.010221, 0.006245, 0.006245, 0.005086, 0.004835, 0.00515, 0.007877, 0.012491, 0.01078, 0.007091, 0.009015, 0.013016, 0.011518, 0.010672, 0.0198, 0.015694, 0.015078, 0.010509, 0.015344, 0.028695, 0.071867, 0.067594, 0.142424, 0.144935, 0.232838, 0.370445, 0.370445, 0.239899, 0.137348, 0.096677, 0.182256, 0.179055, 0.21291, 0.219301, 0.118441, 0.118441, 0.127496, 0.106997, 0.182256, 0.147574, 0.076542, 0.071867, 0.06184, 0.056825, 0.028695, 0.013821, 0.01204, 0.008525, 0.013613, 0.030003, 0.051831, 0.021381, 0.012491, 0.011669, 0.011903, 0.013613, 0.008624, 0.006194, 0.008804, 0.009865, 0.009096, 0.01204, 0.011669, 0.008075, 0.005872, 0.007877, 0.01204, 0.008624, 0.014075, 0.014315, 0.011342, 0.007555, 0.012727, 0.022306, 0.010926, 0.010926, 0.020522, 0.038042, 0.078022, 0.092881, 0.076542, 0.092881, 0.067594, 0.05306, 0.0704, 0.058088, 0.059222, 0.030003, 0.055536, 0.025762, 0.015694, 0.011106, 0.011106, 0.011903, 0.014075, 0.016826, 0.010672, 0.010221, 0.006421, 0.005249, 0.004835, 0.004513, 0.00515, 0.007259, 0.005378, 0.006374, 0.011342, 0.008075, 0.007091, 0.004835, 0.005249, 0.005318, 0.006533, 0.007091, 0.006795, 0.004775, 0.007091, 0.009015, 0.006374, 0.009096, 0.007877, 0.009015, 0.010372, 0.007555, 0.007422, 0.011903, 0.007422, 0.005011, 0.007031, 0.011342, 0.022306, 0.027463, 0.041405, 0.05306, 0.086953, 0.106997, 0.11371, 0.078022, 0.092881, 0.155435, 0.122885, 0.118441, 0.122885, 0.127496, 0.158265, 0.164327, 0.096677, 0.222385, 0.196879, 0.185198, 0.125101, 0.0704, 0.038042, 0.025316, 0.026892, 0.015078, 0.014075, 0.013437, 0.016021, 0.013613, 0.009865, 0.013821, 0.024393, 0.023534, 0.012727, 0.017797, 0.017797, 0.020165, 0.020165, 0.020522, 0.011903, 0.014783, 0.014783, 0.030003, 0.06184, 0.029376, 0.028695, 0.015078, 0.027463, 0.026892, 0.035586, 0.046336, 0.037156, 0.019401, 0.011342, 0.0198, 0.016826, 0.018415, 0.030003, 0.025316, 0.024393, 0.026338, 0.020876, 0.037156, 0.038042, 0.018787, 0.033407, 0.073402, 0.06312, 0.064632, 0.064632, 0.06184, 0.034068, 0.041405, 0.083462, 0.144935, 0.116183, 0.074921, 0.055536, 0.032017, 0.035586, 0.067594, 0.122885, 0.206376, 0.206376, 0.109221, 0.194234, 0.203355, 0.203355, 0.291804, 0.30533, 0.278302, 0.278302, 0.40511, 0.418646, 0.321458, 0.328603, 0.342579, 0.401658, 0.418646, 0.497853, 0.454136, 0.480142, 0.454136, 0.384043, 0.352862, 0.562014], '')</t>
  </si>
  <si>
    <t>[327]</t>
  </si>
  <si>
    <t>UPI000218623C status=activ</t>
  </si>
  <si>
    <t>([0.308712, 0.182256, 0.120615, 0.15008, 0.185198, 0.144935, 0.10481, 0.134866, 0.100716, 0.059222, 0.081712, 0.109221, 0.11371, 0.0704, 0.085092, 0.059222, 0.047319, 0.042364, 0.025762, 0.025316, 0.027463, 0.045352, 0.098513, 0.10481, 0.079919, 0.086953, 0.096677, 0.10481, 0.106997, 0.170161, 0.232838, 0.15008, 0.15284, 0.139895, 0.164327, 0.137348, 0.182256, 0.275179, 0.196879, 0.281712, 0.308712, 0.291804, 0.298791, 0.236433, 0.328603, 0.295083, 0.206376, 0.25406, 0.31487, 0.308712, 0.311707, 0.352862, 0.308712, 0.30533, 0.216401, 0.25031, 0.321458, 0.298791, 0.295083, 0.284882, 0.291804, 0.278302, 0.284882, 0.200174, 0.232838, 0.17593, 0.25406, 0.328603, 0.281712, 0.291804, 0.295083, 0.284882, 0.239899, 0.36309, 0.36309, 0.454136, 0.450668, 0.517562, 0.436924, 0.359901, 0.458154, 0.461924, 0.384043, 0.318242, 0.352862, 0.36309, 0.41194, 0.295083, 0.185198, 0.225814, 0.225814, 0.144935, 0.147574, 0.182256, 0.194234, 0.132295, 0.067594, 0.038858, 0.021816, 0.034068, 0.06184, 0.027463, 0.025316, 0.037156, 0.037156, 0.049374, 0.037156, 0.021816, 0.044297, 0.090864, 0.076542, 0.050641, 0.088832, 0.092881, 0.05306, 0.029376, 0.048328, 0.056825, 0.055536, 0.098513, 0.106997, 0.10481, 0.200174, 0.129801, 0.132295, 0.122885, 0.125101, 0.096677, 0.15008, 0.147574, 0.094817, 0.111485, 0.179055, 0.122885, 0.125101, 0.125101, 0.194234, 0.194234, 0.295083, 0.352862, 0.268042, 0.25406, 0.21291, 0.182256, 0.236433, 0.21291, 0.271506, 0.239899, 0.308712, 0.275179, 0.243554, 0.328603, 0.298791, 0.206376], '')</t>
  </si>
  <si>
    <t>UPI000218623D status=activ</t>
  </si>
  <si>
    <t>([0.013437, 0.020165, 0.014783, 0.013265, 0.009401, 0.010221, 0.013437, 0.019109, 0.024393, 0.033407, 0.043307, 0.059222, 0.046336, 0.079919, 0.085092, 0.137348, 0.167087, 0.122885, 0.170161, 0.247041, 0.173081, 0.164327, 0.164327, 0.161087, 0.222385, 0.264545, 0.191378, 0.196879, 0.191378, 0.21291, 0.206376, 0.222385, 0.216401, 0.18812, 0.127496, 0.129801, 0.074921, 0.073402, 0.125101, 0.122885, 0.120615, 0.222385, 0.15008, 0.125101, 0.196879, 0.196879, 0.268042, 0.370445, 0.301917, 0.209395, 0.191378, 0.127496, 0.069024, 0.064632, 0.078022, 0.129801, 0.11371, 0.179055, 0.179055, 0.18812, 0.222385, 0.247041, 0.268042, 0.359901, 0.311707, 0.271506, 0.275179, 0.200174, 0.206376, 0.268042, 0.271506, 0.18812, 0.278302, 0.324872, 0.298791, 0.298791, 0.209395, 0.21291, 0.203355, 0.196879, 0.194234, 0.122885, 0.066181, 0.060549, 0.036378, 0.035586, 0.046336, 0.045352, 0.074921, 0.073402, 0.073402, 0.127496, 0.206376, 0.200174, 0.239899, 0.182256, 0.209395, 0.301917, 0.394753, 0.408655, 0.30533, 0.311707, 0.308712, 0.408655, 0.30533, 0.295083, 0.301917, 0.295083, 0.291804, 0.288399, 0.206376, 0.182256, 0.170161, 0.182256, 0.179055, 0.17593, 0.271506, 0.194234, 0.10481, 0.10481, 0.056825, 0.066181, 0.074921, 0.139895, 0.132295, 0.209395, 0.185198, 0.182256, 0.196879, 0.170161, 0.167087, 0.25031, 0.295083, 0.298791, 0.31487, 0.229226, 0.139895, 0.144935, 0.144935, 0.239899, 0.25406, 0.339168, 0.414856, 0.301917, 0.284882, 0.281712, 0.301917, 0.321458, 0.324872, 0.318242, 0.349426, 0.284882, 0.206376, 0.200174, 0.129801, 0.116183, 0.182256, 0.308712, 0.222385, 0.321458, 0.332115, 0.284882, 0.25406, 0.182256, 0.182256, 0.155435, 0.10481, 0.051831, 0.085092, 0.085092, 0.083462, 0.081712, 0.120615, 0.120615, 0.116183, 0.173081, 0.173081, 0.111485, 0.088832, 0.100716, 0.090864, 0.051831, 0.074921, 0.056825, 0.100716, 0.161087, 0.127496, 0.129801, 0.129801, 0.132295, 0.194234, 0.185198, 0.185198, 0.106997, 0.161087, 0.139895, 0.144935, 0.147574, 0.209395, 0.209395, 0.18812, 0.191378, 0.278302, 0.243554, 0.332115, 0.352862, 0.268042, 0.243554, 0.324872, 0.40511, 0.324872, 0.324872, 0.318242, 0.295083, 0.281712, 0.284882, 0.328603, 0.332115, 0.239899, 0.17593, 0.173081, 0.25406, 0.158265, 0.161087, 0.167087, 0.100716, 0.100716, 0.161087, 0.15284, 0.147574, 0.17593, 0.222385, 0.247041, 0.25406, 0.298791, 0.4292, 0.450668, 0.414856, 0.394753, 0.468512, 0.557691, 0.553315, 0.529623, 0.703578, 0.666105, 0.642678, 0.81615], '')</t>
  </si>
  <si>
    <t>[240, 241, 242, 243, 244, 245, 246]</t>
  </si>
  <si>
    <t>UPI000218623E status=activ</t>
  </si>
  <si>
    <t>([0.694846, 0.525368, 0.626927, 0.505461, 0.525368, 0.436924, 0.461924, 0.390993, 0.380708, 0.308712, 0.332115, 0.374039, 0.339168, 0.268042, 0.182256, 0.15008, 0.118441, 0.092881, 0.088832, 0.043307, 0.058088, 0.058088, 0.10481, 0.071867, 0.122885, 0.132295, 0.196879, 0.191378, 0.268042, 0.268042, 0.390993, 0.422041, 0.454136, 0.480142, 0.608892, 0.73685, 0.657645, 0.661982, 0.604312, 0.613573, 0.759478, 0.63748, 0.534167, 0.529623, 0.585406, 0.486429, 0.490133, 0.486429, 0.458154, 0.450668, 0.401658, 0.26085, 0.200174, 0.182256, 0.196879, 0.167087, 0.158265, 0.139895, 0.179055, 0.264545, 0.229226, 0.125101, 0.21291, 0.335645, 0.318242, 0.31487, 0.408655, 0.311707, 0.271506, 0.209395, 0.144935, 0.185198, 0.301917, 0.232838, 0.219301, 0.164327, 0.182256, 0.173081, 0.295083, 0.339168, 0.295083, 0.321458, 0.298791, 0.284882, 0.191378, 0.18812, 0.173081, 0.078022, 0.086953, 0.125101, 0.127496, 0.203355, 0.134866, 0.127496, 0.139895, 0.164327, 0.196879, 0.203355, 0.219301, 0.219301, 0.209395, 0.15284, 0.109221, 0.222385, 0.236433, 0.31487, 0.321458, 0.342579, 0.461924, 0.440853, 0.418646, 0.521092, 0.497853, 0.521092, 0.529623, 0.642678, 0.505461, 0.394753, 0.401658, 0.324872, 0.232838, 0.229226, 0.324872, 0.384043, 0.359901, 0.268042, 0.288399, 0.222385, 0.222385, 0.21291, 0.18812, 0.203355, 0.185198, 0.125101, 0.132295, 0.139895, 0.083462, 0.15284, 0.247041, 0.247041, 0.21291, 0.225814, 0.164327, 0.191378, 0.196879, 0.194234, 0.25406, 0.134866, 0.185198, 0.182256, 0.134866, 0.147574, 0.078022, 0.03976, 0.073402, 0.118441, 0.055536, 0.046336, 0.03976, 0.030003, 0.016257, 0.028107, 0.025762, 0.032677, 0.030003, 0.028695, 0.028695, 0.028107, 0.028695, 0.031287, 0.027463, 0.028107, 0.058088, 0.109221, 0.155435, 0.10481, 0.092881, 0.170161, 0.173081, 0.147574, 0.167087, 0.26085, 0.17593, 0.26085, 0.264545, 0.15008, 0.155435, 0.147574, 0.096677, 0.203355, 0.206376, 0.21291, 0.288399, 0.268042, 0.26085, 0.216401, 0.18812, 0.147574, 0.134866, 0.225814, 0.247041, 0.291804, 0.301917, 0.414856, 0.298791, 0.216401, 0.321458, 0.209395, 0.17593, 0.196879, 0.170161, 0.102787, 0.06184, 0.048328, 0.051831, 0.047319, 0.088832, 0.15284, 0.229226, 0.247041, 0.200174, 0.139895, 0.125101, 0.111485, 0.05306, 0.111485, 0.219301, 0.239899, 0.271506, 0.335645, 0.387226, 0.41194, 0.394753, 0.468512, 0.398279, 0.291804, 0.25031, 0.21291, 0.21291, 0.17593, 0.170161, 0.196879, 0.194234, 0.17593, 0.196879, 0.291804, 0.271506, 0.216401, 0.209395, 0.284882, 0.26085, 0.239899, 0.173081, 0.257454, 0.219301, 0.284882, 0.401658, 0.454136, 0.454136, 0.377384, 0.332115, 0.335645, 0.356642, 0.346032, 0.275179, 0.257454, 0.264545, 0.284882, 0.321458, 0.31487, 0.349426, 0.352862, 0.41194, 0.486429, 0.486429, 0.433034, 0.380708, 0.384043, 0.390993, 0.359901, 0.433034, 0.51388, 0.472492, 0.472492, 0.570702, 0.720929, 0.745909, 0.750527, 0.728858, 0.750527, 0.716283, 0.675549, 0.699094, 0.549308, 0.436924, 0.436924, 0.553315, 0.557691, 0.541878, 0.525368, 0.557691, 0.534167, 0.5017, 0.525368, 0.529623, 0.422041, 0.422041, 0.284882, 0.268042, 0.268042, 0.232838, 0.167087, 0.134866, 0.132295, 0.209395, 0.328603, 0.346032, 0.352862, 0.352862, 0.332115, 0.335645, 0.281712, 0.301917, 0.328603, 0.335645, 0.332115, 0.356642, 0.291804, 0.433034, 0.380708, 0.390993, 0.318242, 0.433034, 0.447574, 0.36309, 0.311707, 0.185198, 0.179055, 0.11371, 0.179055, 0.200174, 0.203355, 0.209395, 0.191378, 0.18812, 0.167087, 0.167087, 0.239899, 0.268042, 0.232838, 0.288399, 0.288399, 0.359901, 0.321458, 0.349426, 0.398279, 0.440853, 0.562014, 0.454136, 0.545602, 0.5017, 0.42561, 0.401658, 0.490133, 0.490133, 0.490133, 0.529623, 0.549308, 0.521092, 0.461924, 0.483068, 0.480142, 0.377384, 0.30533, 0.239899, 0.25406, 0.288399, 0.284882, 0.284882, 0.374039, 0.278302, 0.209395, 0.257454, 0.288399, 0.18812, 0.216401, 0.15284, 0.142424, 0.127496, 0.147574, 0.21291, 0.15008, 0.15008, 0.243554, 0.324872, 0.335645, 0.321458, 0.284882, 0.26085, 0.222385, 0.155435, 0.144935, 0.25406, 0.206376, 0.125101, 0.15008, 0.15284, 0.196879, 0.17593, 0.17593, 0.173081, 0.191378, 0.25031, 0.222385, 0.21291, 0.200174, 0.219301, 0.194234, 0.194234, 0.194234, 0.194234, 0.281712, 0.377384, 0.342579, 0.342579, 0.356642, 0.408655, 0.4292, 0.454136, 0.480142, 0.40511, 0.40511, 0.390993, 0.387226, 0.414856, 0.356642, 0.374039, 0.42561, 0.454136, 0.486429, 0.525368, 0.465241, 0.461924, 0.440853, 0.476583, 0.575842, 0.680603, 0.570702, 0.505461, 0.545602, 0.468512, 0.56648, 0.472492, 0.414856, 0.390993, 0.335645, 0.408655, 0.398279, 0.332115, 0.342579, 0.349426, 0.25406, 0.335645, 0.335645, 0.370445, 0.332115, 0.247041, 0.225814, 0.275179, 0.311707, 0.229226, 0.301917, 0.216401, 0.298791, 0.264545, 0.225814, 0.281712, 0.278302, 0.225814, 0.30533, 0.301917, 0.291804, 0.295083, 0.308712, 0.295083, 0.281712, 0.298791, 0.366687, 0.324872, 0.311707, 0.311707, 0.359901, 0.275179, 0.366687, 0.31487, 0.401658, 0.461924, 0.461924, 0.454136, 0.509769, 0.5017, 0.5017, 0.5017, 0.613573, 0.59508, 0.622677, 0.521092, 0.549308, 0.486429, 0.570702, 0.661982, 0.642678, 0.541878, 0.661982, 0.545602, 0.613573, 0.632174, 0.642678, 0.575842, 0.570702, 0.497853, 0.486429, 0.454136, 0.390993, 0.408655, 0.349426, 0.268042, 0.275179, 0.275179, 0.342579, 0.352862, 0.324872, 0.356642, 0.359901, 0.377384, 0.4292, 0.366687, 0.387226, 0.36309, 0.414856, 0.41194, 0.505461, 0.494003, 0.525368, 0.604312, 0.618285, 0.694846, 0.805026, 0.88723, 0.876521, 0.865454, 0.874069, 0.834292, 0.784345, 0.846163, 0.856457, 0.856457, 0.88723, 0.874069, 0.899122, 0.91684, 0.905695, 0.905695, 0.905695, 0.91684, 0.932927, 0.922952, 0.919029, 0.901269, 0.899122, 0.885302, 0.891961, 0.865454, 0.908098, 0.924947, 0.941505, 0.922952, 0.941505, 0.960642, 0.957673, 0.950334], '')</t>
  </si>
  <si>
    <t>[0, 1, 2, 3, 4, 34, 35, 36, 37, 38, 39, 40, 41, 42, 43, 44, 111, 113, 114, 115, 116, 281, 284, 285, 286, 287, 288, 289, 290, 291, 292, 293, 296, 297, 298, 299, 300, 301, 302, 303, 304, 357, 359, 360, 366, 367, 368, 440, 445, 446, 447, 448, 449, 451, 499, 500, 501, 502, 503, 504, 505, 506, 507, 509, 510, 511, 512, 513, 514, 515, 516, 517, 518, 519, 541, 543, 544, 545, 546, 547, 548, 549, 550, 551, 552, 553, 554, 555, 556, 557, 558, 559, 560, 561, 562, 563, 564, 565, 566, 567, 568, 569, 570, 571, 572, 573, 574, 575, 576, 577, 578, 579, 580]</t>
  </si>
  <si>
    <t>112)</t>
  </si>
  <si>
    <t>UPI000218623F status=activ</t>
  </si>
  <si>
    <t>([0.497853, 0.394753, 0.311707, 0.222385, 0.219301, 0.167087, 0.167087, 0.139895, 0.170161, 0.134866, 0.18812, 0.137348, 0.129801, 0.147574, 0.179055, 0.219301, 0.247041, 0.264545, 0.275179, 0.206376, 0.132295, 0.092881, 0.142424, 0.170161, 0.25031, 0.31487, 0.422041, 0.418646, 0.480142, 0.444081, 0.517562, 0.447574, 0.604312, 0.604312, 0.680603, 0.671169, 0.59014, 0.557691, 0.494003, 0.486429, 0.562014, 0.642678, 0.613573, 0.608892, 0.613573, 0.613573, 0.557691, 0.521092, 0.58069, 0.59508, 0.685117, 0.58069, 0.517562, 0.483068, 0.483068, 0.42561, 0.436924, 0.534167, 0.465241, 0.494003, 0.433034, 0.36309, 0.370445, 0.458154, 0.465241, 0.509769, 0.465241, 0.440853, 0.450668, 0.444081, 0.436924, 0.370445, 0.461924, 0.562014, 0.461924, 0.454136, 0.497853, 0.454136, 0.380708, 0.465241, 0.380708, 0.447574, 0.557691, 0.549308, 0.480142, 0.380708, 0.370445, 0.40511, 0.339168, 0.321458, 0.31487, 0.31487, 0.31487, 0.30533, 0.308712, 0.295083, 0.311707, 0.275179, 0.222385, 0.295083, 0.200174, 0.288399, 0.284882, 0.170161, 0.173081, 0.229226, 0.311707, 0.328603, 0.271506, 0.384043, 0.394753, 0.321458, 0.229226, 0.191378, 0.200174, 0.196879, 0.257454, 0.247041, 0.203355, 0.25031, 0.25031, 0.339168, 0.335645, 0.339168, 0.422041, 0.422041, 0.433034, 0.374039, 0.284882, 0.352862, 0.264545, 0.264545, 0.374039, 0.370445, 0.346032, 0.26085, 0.278302, 0.311707, 0.25031, 0.335645, 0.311707, 0.236433, 0.222385, 0.222385, 0.257454, 0.257454, 0.25031, 0.21291, 0.196879, 0.18812, 0.179055, 0.264545, 0.247041, 0.161087, 0.284882, 0.377384, 0.458154, 0.377384, 0.31487, 0.387226, 0.298791, 0.356642, 0.433034, 0.4292, 0.4292, 0.42561, 0.444081, 0.346032, 0.370445, 0.461924, 0.575842, 0.575842, 0.557691, 0.472492, 0.538167, 0.422041, 0.422041, 0.422041, 0.483068, 0.553315, 0.562014, 0.680603, 0.680603, 0.680603, 0.690604, 0.657645, 0.575842, 0.454136, 0.58069, 0.486429, 0.476583, 0.468512, 0.444081, 0.370445, 0.461924, 0.472492, 0.575842, 0.450668, 0.422041, 0.311707, 0.308712, 0.219301, 0.147574, 0.147574, 0.122885, 0.122885, 0.137348, 0.15284, 0.232838, 0.236433, 0.31487, 0.324872, 0.236433, 0.271506, 0.346032, 0.332115, 0.321458, 0.321458, 0.450668, 0.476583, 0.51388, 0.490133, 0.486429, 0.56648, 0.604312, 0.653063, 0.553315, 0.472492, 0.366687, 0.380708, 0.401658, 0.41194, 0.394753, 0.490133, 0.476583, 0.476583, 0.401658, 0.332115, 0.247041, 0.229226, 0.206376, 0.209395, 0.167087, 0.247041, 0.247041, 0.225814, 0.264545, 0.332115, 0.408655, 0.525368, 0.433034, 0.398279, 0.387226, 0.387226, 0.30533, 0.339168, 0.271506, 0.349426, 0.422041, 0.494003, 0.490133, 0.436924, 0.494003, 0.56648, 0.56648, 0.575842, 0.557691, 0.509769, 0.436924, 0.433034, 0.465241, 0.545602, 0.545602, 0.553315, 0.58069, 0.680603, 0.642678, 0.775545, 0.767246, 0.771762, 0.779859, 0.680603, 0.795062, 0.808535, 0.808535, 0.812494, 0.827927, 0.750527, 0.657645, 0.745909, 0.642678, 0.618285, 0.494003, 0.509769, 0.486429, 0.486429, 0.380708, 0.374039, 0.349426, 0.298791, 0.182256, 0.17593, 0.203355, 0.127496, 0.129801, 0.118441, 0.106997, 0.094817, 0.094817, 0.147574, 0.147574, 0.219301, 0.21291, 0.268042, 0.25406, 0.194234, 0.18812, 0.301917, 0.25031, 0.170161, 0.229226, 0.291804, 0.295083, 0.229226, 0.229226, 0.243554, 0.275179, 0.268042, 0.281712, 0.308712, 0.239899, 0.219301, 0.216401, 0.203355, 0.179055, 0.179055, 0.243554, 0.229226, 0.209395, 0.26085, 0.332115, 0.247041, 0.30533, 0.30533, 0.308712, 0.384043, 0.374039, 0.374039, 0.390993, 0.377384, 0.352862, 0.422041, 0.422041, 0.433034, 0.332115, 0.42561, 0.4292, 0.4292, 0.440853, 0.374039, 0.352862, 0.349426, 0.422041, 0.342579, 0.275179, 0.31487, 0.318242, 0.295083, 0.301917, 0.21291, 0.21291, 0.278302, 0.182256, 0.200174, 0.203355, 0.308712, 0.222385, 0.125101, 0.125101, 0.120615, 0.15008, 0.167087, 0.170161, 0.147574, 0.182256, 0.278302, 0.271506, 0.281712, 0.335645, 0.21291, 0.284882, 0.288399, 0.21291, 0.311707, 0.291804, 0.291804, 0.281712, 0.356642, 0.472492, 0.472492, 0.418646, 0.447574, 0.366687, 0.36309, 0.401658, 0.444081, 0.422041, 0.521092, 0.505461, 0.472492, 0.5017, 0.422041, 0.436924, 0.529623, 0.529623, 0.480142, 0.387226, 0.31487, 0.328603, 0.346032, 0.36309, 0.374039, 0.318242, 0.291804, 0.30533, 0.295083, 0.182256, 0.170161, 0.120615, 0.129801, 0.094817, 0.147574, 0.191378, 0.179055, 0.116183, 0.122885, 0.179055, 0.182256, 0.196879, 0.182256, 0.18812, 0.185198, 0.17593, 0.222385, 0.342579, 0.328603, 0.346032, 0.454136, 0.454136, 0.509769, 0.51388, 0.585406, 0.59014, 0.622677, 0.642678, 0.76285, 0.750527, 0.648219, 0.745909, 0.805026, 0.812494, 0.76285, 0.741537, 0.720929, 0.626927, 0.51388, 0.486429, 0.398279, 0.41194, 0.42561, 0.4292, 0.342579, 0.339168, 0.366687, 0.291804, 0.209395, 0.194234, 0.127496, 0.191378, 0.203355, 0.179055, 0.118441, 0.137348, 0.164327, 0.203355, 0.236433, 0.243554, 0.298791, 0.370445, 0.332115, 0.332115, 0.332115, 0.398279, 0.433034, 0.332115, 0.40511, 0.517562, 0.517562, 0.622677, 0.59014, 0.59917, 0.653063, 0.685117, 0.707965, 0.632174, 0.671169, 0.622677, 0.712013, 0.541878, 0.553315, 0.626927, 0.653063, 0.657645, 0.661982, 0.613573, 0.724957, 0.632174, 0.490133, 0.490133, 0.408655, 0.408655, 0.31487, 0.219301, 0.284882, 0.196879, 0.219301, 0.229226, 0.298791, 0.31487, 0.359901, 0.321458, 0.291804, 0.264545, 0.278302, 0.311707, 0.324872, 0.232838, 0.281712, 0.36309, 0.339168, 0.418646, 0.356642, 0.356642, 0.476583, 0.436924, 0.51388, 0.509769, 0.436924, 0.444081, 0.422041, 0.497853, 0.529623, 0.465241, 0.483068, 0.390993, 0.380708, 0.335645, 0.414856, 0.444081, 0.454136, 0.394753, 0.394753, 0.517562, 0.632174, 0.494003, 0.521092, 0.521092, 0.440853, 0.472492, 0.468512, 0.377384, 0.36309, 0.271506, 0.339168, 0.321458, 0.321458, 0.30533, 0.239899, 0.25031, 0.264545, 0.25031, 0.328603, 0.342579, 0.311707, 0.301917, 0.390993, 0.401658, 0.41194, 0.497853, 0.562014, 0.575842, 0.59508, 0.59508, 0.754692, 0.754692, 0.76285, 0.798249, 0.759478, 0.859585, 0.733139, 0.59508, 0.549308, 0.557691, 0.440853, 0.454136, 0.349426, 0.36309, 0.321458, 0.311707, 0.229226, 0.200174, 0.139895, 0.203355, 0.173081, 0.147574, 0.098513, 0.094817, 0.071867, 0.051831, 0.05306, 0.094817, 0.164327, 0.120615, 0.100716, 0.173081, 0.173081, 0.243554, 0.222385, 0.25406, 0.225814, 0.30533, 0.229226, 0.318242, 0.31487, 0.288399, 0.291804, 0.271506, 0.219301, 0.321458, 0.370445, 0.324872, 0.284882, 0.271506, 0.332115, 0.374039, 0.281712, 0.271506, 0.239899, 0.15008, 0.147574, 0.196879, 0.196879, 0.194234, 0.164327, 0.164327, 0.191378, 0.118441, 0.134866, 0.182256, 0.127496, 0.155435, 0.167087, 0.219301, 0.225814, 0.179055, 0.167087, 0.25031, 0.25031, 0.328603, 0.324872, 0.25031, 0.216401, 0.21291, 0.219301, 0.144935, 0.144935, 0.167087, 0.25031, 0.31487, 0.229226, 0.200174, 0.125101, 0.144935, 0.116183, 0.125101, 0.18812, 0.185198, 0.129801, 0.079919, 0.056825, 0.102787, 0.111485, 0.111485, 0.059222, 0.102787, 0.090864, 0.074921, 0.058088, 0.045352, 0.030611, 0.03976, 0.06312, 0.096677, 0.071867, 0.0704, 0.035586], '')</t>
  </si>
  <si>
    <t>[30, 32, 33, 34, 35, 36, 37, 40, 41, 42, 43, 44, 45, 46, 47, 48, 49, 50, 51, 52, 57, 65, 73, 82, 83, 170, 171, 172, 174, 179, 180, 181, 182, 183, 184, 185, 186, 188, 196, 220, 223, 224, 225, 226, 249, 263, 264, 265, 266, 267, 271, 272, 273, 274, 275, 276, 277, 278, 279, 280, 281, 282, 283, 284, 285, 286, 287, 288, 289, 290, 291, 293, 407, 408, 410, 413, 414, 449, 450, 451, 452, 453, 454, 455, 456, 457, 458, 459, 460, 461, 462, 463, 464, 465, 496, 497, 498, 499, 500, 501, 502, 503, 504, 505, 506, 507, 508, 509, 510, 511, 512, 513, 514, 515, 516, 545, 546, 551, 562, 563, 565, 566, 589, 590, 591, 592, 593, 594, 595, 596, 597, 598, 599, 600, 601, 602]</t>
  </si>
  <si>
    <t>70)</t>
  </si>
  <si>
    <t>UPI0002186240 status=activ</t>
  </si>
  <si>
    <t>([0.125101, 0.0704, 0.043307, 0.027463, 0.045352, 0.066181, 0.090864, 0.092881, 0.096677, 0.100716, 0.122885, 0.144935, 0.094817, 0.100716, 0.17593, 0.170161, 0.25406, 0.328603, 0.324872, 0.291804, 0.301917, 0.31487, 0.324872, 0.377384, 0.480142, 0.472492, 0.476583, 0.394753, 0.335645, 0.398279, 0.433034, 0.433034, 0.440853, 0.529623, 0.517562, 0.401658, 0.465241, 0.458154, 0.461924, 0.509769, 0.521092, 0.525368, 0.51388, 0.497853, 0.5017, 0.509769, 0.40511, 0.41194, 0.494003, 0.497853, 0.433034, 0.436924, 0.346032, 0.370445, 0.366687, 0.359901, 0.480142, 0.51388, 0.418646, 0.346032, 0.25031, 0.216401, 0.142424, 0.139895, 0.21291, 0.243554, 0.144935, 0.229226, 0.191378, 0.182256, 0.264545, 0.209395, 0.132295, 0.236433, 0.206376, 0.129801, 0.142424, 0.074921, 0.079919, 0.132295, 0.118441, 0.127496, 0.127496, 0.179055, 0.18812, 0.191378, 0.18812, 0.295083, 0.324872, 0.264545, 0.185198, 0.116183, 0.118441, 0.185198, 0.158265, 0.155435, 0.25031, 0.144935, 0.239899, 0.209395, 0.132295, 0.209395, 0.278302, 0.308712, 0.225814, 0.144935, 0.122885, 0.100716, 0.094817, 0.083462, 0.092881, 0.088832, 0.155435, 0.134866, 0.132295, 0.132295, 0.161087, 0.122885, 0.129801, 0.106997, 0.125101, 0.206376, 0.111485, 0.11371, 0.094817, 0.164327, 0.25031, 0.18812, 0.232838, 0.26085, 0.147574, 0.216401, 0.324872, 0.31487, 0.422041, 0.308712, 0.206376, 0.185198, 0.191378, 0.191378, 0.21291, 0.219301, 0.239899, 0.370445, 0.25031, 0.288399, 0.182256, 0.191378, 0.179055, 0.196879, 0.170161, 0.295083, 0.284882, 0.298791, 0.311707, 0.243554, 0.346032, 0.374039, 0.384043, 0.414856, 0.517562, 0.42561, 0.308712, 0.278302, 0.26085, 0.387226, 0.288399, 0.352862, 0.291804, 0.30533, 0.281712, 0.275179, 0.173081, 0.102787, 0.085092, 0.083462, 0.15284, 0.086953, 0.079919, 0.086953, 0.054297, 0.032677, 0.058088, 0.120615, 0.120615, 0.066181, 0.034884, 0.03976, 0.030611, 0.046336, 0.088832, 0.045352, 0.050641, 0.102787, 0.167087, 0.194234, 0.100716, 0.081712, 0.098513, 0.182256, 0.15008, 0.17593, 0.164327, 0.102787, 0.100716, 0.058088, 0.060549, 0.102787, 0.15008, 0.216401, 0.137348, 0.074921, 0.116183, 0.088832, 0.083462, 0.081712, 0.055536, 0.073402, 0.040537, 0.032017, 0.028107, 0.028107, 0.019109, 0.033407, 0.059222, 0.054297, 0.078022, 0.155435, 0.170161, 0.185198, 0.106997, 0.170161, 0.222385, 0.25406, 0.18812, 0.191378, 0.125101, 0.173081, 0.243554, 0.268042, 0.271506, 0.284882, 0.194234, 0.216401, 0.203355, 0.209395, 0.219301, 0.167087, 0.139895, 0.076542, 0.086953, 0.092881, 0.045352, 0.054297, 0.05306, 0.055536, 0.058088, 0.047319, 0.038042, 0.036378, 0.066181, 0.132295, 0.118441, 0.203355, 0.21291, 0.225814, 0.137348, 0.158265, 0.15284, 0.155435, 0.203355, 0.170161, 0.219301, 0.31487, 0.229226, 0.161087, 0.264545, 0.25031, 0.332115, 0.301917, 0.268042, 0.257454, 0.257454, 0.173081, 0.173081, 0.15008, 0.144935, 0.229226, 0.200174, 0.328603, 0.25406, 0.203355, 0.21291, 0.268042, 0.243554, 0.31487, 0.377384, 0.332115, 0.298791, 0.31487, 0.328603, 0.349426, 0.301917, 0.239899], '')</t>
  </si>
  <si>
    <t>[33, 34, 39, 40, 41, 42, 44, 45, 57, 160]</t>
  </si>
  <si>
    <t>UPI0002186241 status=activ</t>
  </si>
  <si>
    <t>([0.001709, 0.001374, 0.002035, 0.002727, 0.002482, 0.002014, 0.001778, 0.002503, 0.002606, 0.003276, 0.002623, 0.00231, 0.001417, 0.001675, 0.001967, 0.001434, 0.001936, 0.00283, 0.00292, 0.00283, 0.004358, 0.004247, 0.006701, 0.004646, 0.003366, 0.003405, 0.003366, 0.00283, 0.001855, 0.001872, 0.001271, 0.001855, 0.002327, 0.002327, 0.001936, 0.001936, 0.002117, 0.002276, 0.002276, 0.001434, 0.002211, 0.002211, 0.00225, 0.002276, 0.002138, 0.003246, 0.004358, 0.004431, 0.00777, 0.007259, 0.007422, 0.007877, 0.006701, 0.006245, 0.009294, 0.01227, 0.008075, 0.01078, 0.006894, 0.006039, 0.006795, 0.004775, 0.003512, 0.003671, 0.003431, 0.005086, 0.004775, 0.003924, 0.005683, 0.005223, 0.008409, 0.008409, 0.013016, 0.016826, 0.013265, 0.013613, 0.008804, 0.011342, 0.008895, 0.009187, 0.013265, 0.016021, 0.016257, 0.030611, 0.030003, 0.020876, 0.022667, 0.014075, 0.019109, 0.011669, 0.007315, 0.004921, 0.005932, 0.005932, 0.00515, 0.005503, 0.005623, 0.007259, 0.006988, 0.008409, 0.010221, 0.007555, 0.006421, 0.006421, 0.004388, 0.006142, 0.004976, 0.005086, 0.004736, 0.003431, 0.004775, 0.006701, 0.006795, 0.004736, 0.003431, 0.003864, 0.004736, 0.003276, 0.002482, 0.00292, 0.003478, 0.004135, 0.004976, 0.005932, 0.007177, 0.00962, 0.007031, 0.006619, 0.006374, 0.006421, 0.006533, 0.005932, 0.005932, 0.008624, 0.013437, 0.013821, 0.015078, 0.023087, 0.050641, 0.051831, 0.051831, 0.051831, 0.050641, 0.022667, 0.036378, 0.023534, 0.038042, 0.066181, 0.142424, 0.142424, 0.25406, 0.380708, 0.422041, 0.370445, 0.324872, 0.243554, 0.225814, 0.120615, 0.106997, 0.049374, 0.092881, 0.047319, 0.023534, 0.025762, 0.037156, 0.016257, 0.034068, 0.030003, 0.030003, 0.032677, 0.035586, 0.032017, 0.015344, 0.012727, 0.009977, 0.00962, 0.008156, 0.010926, 0.01204, 0.011106, 0.010926, 0.006894, 0.010372, 0.019109, 0.009015, 0.01078, 0.010926, 0.010372, 0.006619, 0.005872, 0.003963, 0.003821, 0.002705, 0.003821, 0.003821, 0.00515, 0.004358, 0.004577, 0.003757, 0.003478, 0.003607, 0.004358, 0.004315, 0.004358, 0.004315, 0.004414, 0.003431, 0.003405, 0.003804, 0.004646, 0.005318, 0.00543, 0.003864, 0.006039, 0.004358, 0.00316, 0.002688, 0.002705, 0.003804, 0.005249, 0.007495, 0.004976, 0.005011, 0.005086, 0.003341, 0.00283, 0.003177, 0.004247, 0.006194, 0.005503, 0.004483, 0.004689, 0.006619, 0.009865, 0.008723, 0.008525, 0.008409, 0.008409, 0.009096, 0.006142, 0.004358, 0.003701, 0.005223, 0.004135, 0.004135, 0.004358, 0.004899, 0.006701, 0.006567, 0.007031, 0.004775, 0.006894, 0.006894, 0.006988, 0.006894, 0.006894, 0.006619, 0.006533, 0.007877, 0.011903, 0.010509, 0.020876, 0.028695, 0.014315, 0.023087, 0.023087, 0.022667, 0.017138, 0.016528, 0.009015, 0.006619, 0.008276, 0.005011, 0.003405, 0.002482, 0.001649, 0.001649, 0.001675, 0.001675, 0.001172, 0.001172, 0.002155, 0.002014, 0.002117, 0.002138, 0.001649, 0.002688, 0.002623, 0.002662, 0.001687, 0.002881, 0.002881, 0.00246, 0.002662, 0.002688, 0.003607, 0.004388, 0.00316, 0.003757, 0.003727, 0.003276, 0.002138, 0.001602, 0.001649, 0.001709, 0.001743, 0.002555, 0.001692, 0.001649, 0.001675, 0.002555, 0.001572, 0.001288, 0.002138, 0.001906, 0.0028, 0.002881, 0.00231, 0.003405, 0.0028, 0.004161, 0.006795, 0.010672, 0.009096, 0.005734, 0.003671, 0.005086, 0.003727, 0.003757, 0.005799, 0.004689, 0.004689, 0.006701, 0.008804, 0.005932, 0.010509, 0.006894, 0.004775, 0.005249, 0.004483, 0.004899, 0.003298, 0.003366, 0.002761, 0.003177, 0.004247, 0.006142, 0.004431, 0.006533, 0.009294, 0.008002, 0.012491, 0.008156, 0.005318, 0.003997, 0.005503, 0.00389, 0.004921, 0.004689, 0.004414, 0.003864, 0.003864, 0.004247, 0.003014, 0.003512, 0.002976, 0.00243, 0.001649, 0.002482, 0.00243, 0.002396, 0.002623, 0.001855, 0.002606, 0.0028, 0.003804, 0.003298, 0.004315, 0.004899, 0.006567, 0.01078, 0.011106, 0.011342, 0.013265, 0.024393, 0.030003, 0.030003, 0.059222, 0.059222, 0.066181, 0.032017, 0.028695, 0.028695, 0.034068, 0.036378, 0.038042, 0.05306, 0.033407, 0.031287, 0.037156, 0.05306, 0.056825, 0.11371, 0.096677, 0.170161, 0.158265, 0.06184, 0.074921, 0.038042, 0.083462, 0.036378, 0.076542, 0.06312, 0.0704, 0.118441, 0.060549, 0.076542, 0.037156, 0.076542, 0.064632, 0.043307, 0.021381, 0.019401, 0.017797, 0.018787, 0.016826, 0.012727, 0.031287, 0.064632, 0.142424, 0.139895, 0.225814, 0.134866, 0.137348, 0.106997, 0.058088, 0.05306, 0.079919, 0.155435, 0.164327, 0.129801, 0.092881, 0.094817, 0.096677, 0.106997, 0.194234, 0.196879, 0.236433, 0.216401, 0.182256, 0.098513, 0.088832, 0.100716, 0.182256, 0.225814, 0.170161, 0.173081, 0.222385, 0.161087, 0.085092, 0.079919, 0.125101, 0.216401, 0.311707, 0.332115, 0.209395, 0.232838, 0.206376, 0.137348, 0.132295, 0.134866, 0.182256, 0.10481, 0.092881, 0.096677, 0.088832, 0.179055, 0.301917, 0.298791, 0.346032, 0.356642, 0.370445, 0.387226, 0.359901, 0.25406, 0.142424, 0.222385, 0.206376, 0.137348, 0.137348, 0.081712, 0.090864, 0.096677, 0.194234, 0.170161, 0.155435, 0.083462, 0.058088, 0.051831, 0.05306, 0.051831, 0.094817, 0.048328, 0.025316, 0.027463, 0.030611, 0.067594, 0.066181, 0.060549, 0.129801, 0.219301, 0.196879, 0.179055, 0.219301, 0.203355, 0.239899, 0.26085, 0.370445, 0.311707, 0.298791, 0.387226, 0.342579, 0.268042, 0.366687, 0.476583, 0.387226, 0.394753, 0.384043, 0.352862, 0.324872, 0.346032, 0.25406, 0.291804, 0.301917, 0.298791, 0.301917, 0.222385, 0.229226, 0.134866, 0.182256, 0.182256, 0.142424, 0.142424, 0.127496, 0.127496, 0.078022, 0.109221, 0.18812, 0.179055, 0.219301, 0.26085, 0.239899, 0.31487, 0.31487, 0.225814, 0.203355, 0.134866, 0.194234, 0.120615, 0.200174, 0.158265, 0.137348, 0.179055, 0.264545, 0.370445, 0.332115, 0.422041, 0.436924, 0.398279, 0.387226, 0.339168, 0.298791, 0.239899, 0.200174, 0.275179, 0.384043, 0.370445], '')</t>
  </si>
  <si>
    <t>UPI0002186242 status=activ</t>
  </si>
  <si>
    <t>([0.024826, 0.03976, 0.031287, 0.034068, 0.048328, 0.051831, 0.034068, 0.021816, 0.017138, 0.021816, 0.030003, 0.034068, 0.033407, 0.050641, 0.079919, 0.092881, 0.15008, 0.106997, 0.064632, 0.0704, 0.10481, 0.155435, 0.179055, 0.236433, 0.295083, 0.268042, 0.311707, 0.418646, 0.538167, 0.648219, 0.608892, 0.557691, 0.613573, 0.570702, 0.575842, 0.570702, 0.541878, 0.534167, 0.653063, 0.76285, 0.613573, 0.575842, 0.529623, 0.534167, 0.436924, 0.377384, 0.377384, 0.390993, 0.374039, 0.308712, 0.339168, 0.288399, 0.31487, 0.278302, 0.222385, 0.222385, 0.137348, 0.170161, 0.098513, 0.086953, 0.086953, 0.15284, 0.15008, 0.200174, 0.11371, 0.158265, 0.118441, 0.137348, 0.071867, 0.078022, 0.11371, 0.098513, 0.155435, 0.086953, 0.109221, 0.111485, 0.111485, 0.111485, 0.11371, 0.120615, 0.120615, 0.094817, 0.058088, 0.043307, 0.038858, 0.040537, 0.05306, 0.094817, 0.092881, 0.15008, 0.083462, 0.066181, 0.0704, 0.076542, 0.137348, 0.129801, 0.196879, 0.164327, 0.191378, 0.225814, 0.243554, 0.206376, 0.268042, 0.25406, 0.324872, 0.311707, 0.401658, 0.301917, 0.222385, 0.219301, 0.194234, 0.209395, 0.247041, 0.239899, 0.236433, 0.243554, 0.243554, 0.167087, 0.209395, 0.182256, 0.196879, 0.271506, 0.298791, 0.291804, 0.384043, 0.384043, 0.390993, 0.298791, 0.394753, 0.390993, 0.291804, 0.31487, 0.394753, 0.366687, 0.349426, 0.352862, 0.25406, 0.271506, 0.36309, 0.321458, 0.418646, 0.401658, 0.41194, 0.324872, 0.288399, 0.222385, 0.15284, 0.164327, 0.239899, 0.203355, 0.275179, 0.311707, 0.346032, 0.247041, 0.284882, 0.209395, 0.134866, 0.232838, 0.18812, 0.173081, 0.196879, 0.129801, 0.109221, 0.11371, 0.129801, 0.164327, 0.25406, 0.301917, 0.206376, 0.173081, 0.216401, 0.161087, 0.216401, 0.185198, 0.271506, 0.185198, 0.264545, 0.342579, 0.321458, 0.275179, 0.281712, 0.206376, 0.318242, 0.359901, 0.352862, 0.436924, 0.42561, 0.387226, 0.433034, 0.433034, 0.476583, 0.377384, 0.339168, 0.346032, 0.352862, 0.356642, 0.356642, 0.318242, 0.291804, 0.257454, 0.301917, 0.321458, 0.408655, 0.339168, 0.328603, 0.25031, 0.236433, 0.139895, 0.142424, 0.071867, 0.122885, 0.120615, 0.15284, 0.182256, 0.18812, 0.155435, 0.098513, 0.096677, 0.122885, 0.161087, 0.191378, 0.232838, 0.216401, 0.132295, 0.132295, 0.132295, 0.129801, 0.122885, 0.147574, 0.147574, 0.25406, 0.26085, 0.170161, 0.125101, 0.173081, 0.161087, 0.203355, 0.25406, 0.247041, 0.179055, 0.129801, 0.109221, 0.051831, 0.051831, 0.090864, 0.06312, 0.064632, 0.102787, 0.088832, 0.10481, 0.064632, 0.058088, 0.050641, 0.054297, 0.06184, 0.0704, 0.03976, 0.045352, 0.036378, 0.036378, 0.069024, 0.05306, 0.06312, 0.122885, 0.0704, 0.0704, 0.074921, 0.076542, 0.041405, 0.06312, 0.047319, 0.066181, 0.073402, 0.081712, 0.139895, 0.194234, 0.155435, 0.271506, 0.17593, 0.236433, 0.332115, 0.21291, 0.216401, 0.229226, 0.25031, 0.346032, 0.25031, 0.328603, 0.232838, 0.288399, 0.173081, 0.257454, 0.291804, 0.179055, 0.170161, 0.173081, 0.173081, 0.129801, 0.109221, 0.106997, 0.106997, 0.10481, 0.129801, 0.167087, 0.17593, 0.096677, 0.06184, 0.111485, 0.059222, 0.111485, 0.129801, 0.173081, 0.106997, 0.064632, 0.129801, 0.144935, 0.137348, 0.139895, 0.232838, 0.239899, 0.222385, 0.243554, 0.200174, 0.185198, 0.158265, 0.147574, 0.236433, 0.222385, 0.134866, 0.257454, 0.25031, 0.257454, 0.288399, 0.370445, 0.390993, 0.398279, 0.384043, 0.349426, 0.352862, 0.229226, 0.137348, 0.21291, 0.196879, 0.167087, 0.225814, 0.318242, 0.271506, 0.268042, 0.377384, 0.494003, 0.465241, 0.468512, 0.5017, 0.433034, 0.374039, 0.440853, 0.422041, 0.41194, 0.418646, 0.318242, 0.422041, 0.545602, 0.454136, 0.356642, 0.359901, 0.366687, 0.346032, 0.390993, 0.384043, 0.359901, 0.352862, 0.278302, 0.275179, 0.15284, 0.21291, 0.236433, 0.206376, 0.15008, 0.147574, 0.170161, 0.26085, 0.275179, 0.191378, 0.18812, 0.281712, 0.366687, 0.278302, 0.194234, 0.191378, 0.194234, 0.194234, 0.194234, 0.298791, 0.271506, 0.288399, 0.31487, 0.257454, 0.295083, 0.366687, 0.288399, 0.268042, 0.209395, 0.173081, 0.247041, 0.229226, 0.229226, 0.25031, 0.332115, 0.311707, 0.318242, 0.346032, 0.318242, 0.31487, 0.31487, 0.352862, 0.433034, 0.328603, 0.42561, 0.418646, 0.384043, 0.458154, 0.494003, 0.545602, 0.562014, 0.545602, 0.690604, 0.680603, 0.608892, 0.585406, 0.779859, 0.76285, 0.680603], '')</t>
  </si>
  <si>
    <t>[28, 29, 30, 31, 32, 33, 34, 35, 36, 37, 38, 39, 40, 41, 42, 43, 352, 361, 422, 423, 424, 425, 426, 427, 428, 429, 430, 431]</t>
  </si>
  <si>
    <t>UPI0002186243 status=activ</t>
  </si>
  <si>
    <t>([0.139895, 0.106997, 0.083462, 0.11371, 0.144935, 0.179055, 0.216401, 0.243554, 0.264545, 0.281712, 0.243554, 0.257454, 0.232838, 0.232838, 0.236433, 0.324872, 0.394753, 0.374039, 0.324872, 0.40511, 0.370445, 0.374039, 0.414856, 0.468512, 0.450668, 0.4292, 0.40511, 0.370445, 0.342579, 0.321458, 0.291804], '')</t>
  </si>
  <si>
    <t>UPI0002186244 status=activ</t>
  </si>
  <si>
    <t>([0.005378, 0.008002, 0.004689, 0.003555, 0.004483, 0.005872, 0.007031, 0.009728, 0.013265, 0.009096, 0.006795, 0.008804, 0.005318, 0.006795, 0.004689, 0.004646, 0.003212, 0.001967, 0.001541, 0.001481, 0.001597, 0.001675, 0.001743, 0.001936, 0.002138, 0.001271, 0.000945, 0.000631, 0.000421, 0.000451, 0.000386, 0.000447, 0.000322, 0.000614, 0.000412, 0.000412, 0.000442, 0.000485, 0.000674, 0.001288, 0.001155, 0.000945, 0.000412, 0.000386, 0.000386, 0.000468, 0.000743, 0.000721, 0.000631, 0.000833, 0.00052, 0.000614, 0.001112, 0.000816, 0.000442, 0.000906, 0.00146, 0.00225, 0.002035, 0.001786, 0.001391, 0.00152, 0.002555, 0.003607, 0.002396, 0.002435, 0.001855, 0.002366, 0.00231, 0.003478, 0.003405, 0.004483, 0.005683, 0.004976, 0.00558, 0.008525, 0.008075, 0.009015, 0.005992, 0.007645, 0.012491, 0.018106, 0.0198, 0.020165, 0.016257, 0.016528, 0.017138, 0.018415, 0.010221, 0.010509, 0.006039, 0.005011, 0.003512, 0.003555, 0.003607, 0.003341, 0.00231, 0.001305, 0.000893, 0.001481, 0.001778, 0.001249, 0.000704, 0.000713, 0.000292, 0.000301, 0.000253, 0.000477, 0.000859, 0.000859, 0.000687, 0.000816, 0.001048, 0.000893, 0.001155, 0.001155, 0.001743, 0.002194, 0.00246, 0.002117, 0.002078, 0.001383, 0.001709, 0.00155, 0.001808, 0.002138, 0.00246, 0.003431, 0.0028, 0.001722, 0.001748, 0.002581, 0.003246, 0.002078, 0.002211, 0.00231, 0.001936, 0.001335, 0.001692, 0.001808, 0.002035, 0.001709, 0.001872, 0.001649, 0.001778, 0.00231, 0.00246, 0.00246, 0.002155, 0.00246, 0.002482, 0.002482, 0.002482, 0.001936, 0.002155, 0.003053, 0.00292, 0.002555, 0.003177, 0.003014, 0.003431, 0.004431, 0.005683, 0.007645, 0.011106, 0.020522, 0.022306, 0.020522, 0.015078, 0.025762, 0.028695, 0.071867, 0.142424, 0.071867, 0.167087, 0.288399, 0.288399, 0.173081, 0.264545, 0.335645, 0.25031, 0.194234, 0.21291, 0.191378, 0.081712, 0.076542, 0.076542, 0.029376, 0.030003, 0.060549, 0.055536, 0.026338, 0.020165, 0.016021, 0.030611, 0.020876, 0.0198, 0.013265, 0.024393, 0.025316, 0.017797, 0.016021, 0.028695, 0.025316, 0.015078, 0.024826, 0.026338, 0.020165, 0.027463, 0.05306, 0.059222, 0.073402, 0.142424, 0.196879, 0.15284, 0.081712, 0.051831, 0.03976, 0.0704, 0.054297, 0.038042, 0.049374, 0.047319, 0.047319, 0.020876, 0.034884, 0.055536, 0.022667, 0.014783, 0.013613, 0.013613, 0.009977, 0.00777, 0.008624, 0.006245, 0.009096, 0.009401, 0.018415, 0.015078, 0.011903, 0.009977, 0.009187, 0.009294, 0.009728, 0.007031, 0.011903, 0.009187, 0.006194, 0.006894, 0.008156, 0.013613, 0.013613, 0.010372, 0.012491, 0.007495, 0.006482, 0.006374, 0.006194, 0.005683, 0.00777, 0.010372, 0.009483, 0.015078, 0.018106, 0.034068, 0.037156, 0.034068, 0.051831, 0.056825, 0.054297, 0.092881, 0.090864, 0.038858, 0.083462, 0.090864, 0.161087, 0.278302, 0.278302, 0.342579, 0.346032, 0.324872, 0.288399, 0.394753, 0.36309, 0.352862, 0.342579, 0.318242, 0.321458, 0.216401, 0.191378, 0.25031, 0.25031, 0.18812, 0.21291, 0.111485, 0.102787, 0.059222, 0.030003, 0.016257, 0.011342, 0.008075, 0.006988, 0.004976, 0.004431, 0.00292, 0.002662, 0.001872, 0.002366, 0.002503, 0.002606, 0.003727, 0.003079, 0.002138, 0.00243, 0.002366, 0.003298, 0.002503, 0.002336, 0.002327, 0.002327, 0.002761, 0.003804, 0.004414, 0.00407, 0.004736, 0.007177, 0.005503, 0.008002, 0.00962, 0.009728, 0.014586, 0.011669, 0.011518, 0.020522, 0.020522, 0.030611, 0.015078, 0.025762, 0.06184, 0.096677, 0.098513, 0.15008, 0.064632, 0.064632, 0.118441, 0.058088, 0.029376, 0.056825, 0.030003, 0.013613, 0.007422, 0.007315, 0.005932, 0.006482, 0.005734, 0.004431, 0.003671, 0.003864, 0.00389, 0.003757, 0.004358, 0.004315, 0.002606, 0.003963, 0.004315, 0.003727, 0.003607, 0.005249, 0.003461, 0.003461, 0.003671, 0.00543, 0.004775, 0.006619, 0.009977, 0.011903, 0.014586, 0.028107, 0.027463, 0.024393, 0.012727, 0.007259, 0.007091, 0.007495, 0.004689, 0.004431, 0.005799, 0.005734, 0.003804, 0.00558, 0.007031, 0.006701, 0.006482, 0.00777, 0.008409, 0.005623, 0.003701, 0.003246, 0.003177, 0.004513, 0.003512, 0.003512, 0.003701, 0.005378, 0.008525, 0.012491, 0.011342, 0.00962, 0.013265, 0.013613, 0.016257, 0.016257, 0.033407, 0.026338, 0.012727, 0.011518, 0.010509, 0.026338, 0.048328, 0.020522, 0.023087, 0.028107, 0.030003, 0.049374, 0.025762, 0.017447, 0.011903, 0.013265, 0.017447, 0.022306, 0.046336, 0.043307, 0.022667, 0.026892, 0.033407, 0.040537, 0.032017, 0.069024, 0.069024, 0.073402, 0.164327, 0.147574, 0.155435, 0.209395, 0.127496, 0.111485, 0.060549, 0.064632, 0.028695, 0.028695, 0.027463, 0.020165, 0.010672, 0.014783, 0.014783, 0.009483, 0.008624, 0.010131, 0.006795, 0.006142, 0.004161, 0.004161, 0.004135, 0.003924, 0.003512, 0.003804, 0.004431, 0.005992, 0.005992, 0.009483, 0.006245, 0.006567, 0.005249, 0.005799, 0.004775, 0.004513, 0.004513, 0.005011, 0.004921, 0.004921, 0.003727, 0.004358, 0.003431, 0.003671, 0.002881, 0.003821, 0.003963, 0.003963, 0.004899, 0.005249, 0.004921, 0.007422, 0.00515, 0.005503, 0.00515, 0.006142, 0.005872, 0.008156, 0.007422, 0.005503, 0.005932, 0.008624, 0.012491, 0.018787, 0.009865, 0.022667, 0.016826, 0.024393, 0.026892, 0.016826, 0.022306, 0.014783, 0.00962, 0.015078, 0.025316, 0.05306], '')</t>
  </si>
  <si>
    <t>UPI0002186245 status=activ</t>
  </si>
  <si>
    <t>([0.011669, 0.018106, 0.025762, 0.024393, 0.014075, 0.00962, 0.007422, 0.007177, 0.007495, 0.006142, 0.007495, 0.008156, 0.007555, 0.005249, 0.005683, 0.008723, 0.005872, 0.004483, 0.005378, 0.003963, 0.002881, 0.001872, 0.001906, 0.001786, 0.001602, 0.001967, 0.001967, 0.001967, 0.002435, 0.003014, 0.00316, 0.002366, 0.002276, 0.002503, 0.002512, 0.002396, 0.002396, 0.003341, 0.003212, 0.003246, 0.003212, 0.002881, 0.004358, 0.003079, 0.002606, 0.003405, 0.003512, 0.004775, 0.004736, 0.003607, 0.003366, 0.00389, 0.003555, 0.003701, 0.005318, 0.007495, 0.013016, 0.013265, 0.008409, 0.011903, 0.008525, 0.009187, 0.013821, 0.010372, 0.014586, 0.011342, 0.007555, 0.006078, 0.004208, 0.005734, 0.006567, 0.004646, 0.005318, 0.007645, 0.006142, 0.005799, 0.004135, 0.003555, 0.002349, 0.003512, 0.003431, 0.005086, 0.005503, 0.004431, 0.00543, 0.004414, 0.005992, 0.009187, 0.014586, 0.035586, 0.016257, 0.020876, 0.045352, 0.025316, 0.028107, 0.024393, 0.018787, 0.028107, 0.036378, 0.030003, 0.031287, 0.035586, 0.018106, 0.013437, 0.028695, 0.014586, 0.030003, 0.033407, 0.015344, 0.009483, 0.009401, 0.019109, 0.011669, 0.006894, 0.006988, 0.005932, 0.009015, 0.010372, 0.013613, 0.009401, 0.017797, 0.010221, 0.009865, 0.017138, 0.018106, 0.016528, 0.015078, 0.008804, 0.008525, 0.008409, 0.014586, 0.009865, 0.010672, 0.017138, 0.020522, 0.018415, 0.014586, 0.015344, 0.009401, 0.005799, 0.006619, 0.006078, 0.005378, 0.00389, 0.002761, 0.003053, 0.002606, 0.00283, 0.002881, 0.002336, 0.002349, 0.001675, 0.001748, 0.001687, 0.001778, 0.001602, 0.002366, 0.002662, 0.002662, 0.003757, 0.00558, 0.006533, 0.005249, 0.005011, 0.007091, 0.010131, 0.011903, 0.011342, 0.016257, 0.024826, 0.034884, 0.064632, 0.102787, 0.111485, 0.074921, 0.037156], '')</t>
  </si>
  <si>
    <t>UPI0002186246 status=activ</t>
  </si>
  <si>
    <t>([0.147574, 0.088832, 0.137348, 0.078022, 0.132295, 0.100716, 0.127496, 0.15284, 0.122885, 0.100716, 0.076542, 0.06312, 0.111485, 0.106997, 0.116183, 0.064632, 0.050641, 0.096677, 0.096677, 0.055536, 0.066181, 0.120615, 0.15008, 0.139895, 0.219301, 0.134866, 0.196879, 0.222385, 0.239899, 0.321458, 0.414856, 0.4292, 0.418646, 0.311707, 0.225814, 0.209395, 0.328603, 0.374039, 0.384043, 0.352862, 0.366687, 0.284882, 0.281712, 0.239899, 0.243554, 0.25406, 0.349426, 0.264545, 0.179055, 0.109221, 0.116183, 0.109221, 0.155435, 0.155435, 0.25406, 0.339168, 0.281712, 0.257454, 0.247041, 0.257454, 0.219301, 0.31487, 0.318242, 0.278302, 0.291804, 0.21291, 0.132295, 0.11371, 0.170161, 0.232838, 0.229226, 0.203355, 0.194234, 0.170161, 0.243554, 0.26085, 0.281712, 0.349426, 0.275179, 0.18812, 0.170161, 0.229226, 0.137348, 0.179055, 0.203355, 0.17593, 0.25031, 0.275179, 0.243554, 0.170161, 0.17593, 0.179055, 0.179055, 0.11371, 0.134866, 0.142424, 0.079919, 0.076542, 0.060549, 0.090864, 0.120615, 0.118441, 0.11371, 0.158265, 0.182256, 0.191378, 0.311707, 0.222385, 0.308712, 0.332115, 0.384043, 0.366687, 0.450668, 0.335645, 0.4292, 0.440853, 0.398279, 0.408655, 0.433034, 0.370445, 0.377384, 0.41194, 0.311707, 0.225814, 0.291804, 0.264545, 0.225814, 0.21291, 0.200174, 0.185198, 0.191378, 0.229226, 0.264545, 0.275179, 0.390993, 0.387226, 0.374039, 0.318242, 0.390993, 0.275179, 0.359901, 0.268042, 0.281712, 0.387226, 0.5017, 0.394753, 0.42561, 0.465241, 0.454136, 0.575842, 0.58069, 0.59014, 0.538167, 0.509769, 0.461924, 0.359901, 0.356642, 0.359901, 0.352862, 0.288399, 0.40511, 0.324872, 0.328603, 0.288399, 0.196879, 0.15284, 0.209395, 0.21291, 0.120615, 0.06184, 0.064632, 0.036378, 0.034068, 0.034068, 0.032017, 0.042364, 0.049374, 0.027463, 0.017138, 0.029376, 0.044297, 0.036378, 0.076542, 0.144935, 0.167087, 0.18812, 0.219301, 0.257454, 0.17593, 0.278302, 0.374039, 0.370445, 0.461924, 0.486429, 0.436924, 0.454136, 0.377384, 0.447574, 0.433034, 0.534167, 0.529623, 0.444081, 0.41194, 0.298791, 0.284882, 0.291804, 0.359901, 0.295083, 0.185198, 0.236433, 0.206376, 0.179055, 0.15008, 0.11371, 0.074921, 0.111485, 0.067594, 0.092881, 0.06184], '')</t>
  </si>
  <si>
    <t>[144, 149, 150, 151, 152, 153, 199, 200]</t>
  </si>
  <si>
    <t>UPI0002186247 status=activ</t>
  </si>
  <si>
    <t>([0.275179, 0.196879, 0.236433, 0.275179, 0.196879, 0.247041, 0.281712, 0.318242, 0.264545, 0.291804, 0.232838, 0.191378, 0.196879, 0.182256, 0.185198, 0.191378, 0.164327, 0.142424, 0.167087, 0.17593, 0.173081, 0.106997, 0.15284, 0.155435, 0.164327, 0.164327, 0.15008, 0.161087, 0.086953, 0.129801, 0.132295, 0.225814, 0.301917, 0.380708, 0.370445, 0.377384, 0.264545, 0.216401, 0.129801, 0.132295, 0.125101, 0.21291, 0.308712, 0.324872, 0.335645, 0.298791, 0.387226, 0.321458, 0.311707, 0.335645, 0.308712, 0.278302, 0.15284, 0.155435, 0.170161, 0.167087, 0.173081, 0.271506, 0.356642, 0.387226, 0.387226, 0.359901, 0.36309, 0.377384, 0.366687, 0.359901, 0.387226, 0.390993, 0.465241, 0.394753, 0.390993, 0.349426, 0.384043, 0.461924, 0.476583, 0.370445, 0.380708, 0.284882, 0.196879, 0.206376, 0.30533, 0.301917, 0.408655, 0.418646, 0.301917, 0.301917, 0.21291, 0.139895, 0.092881, 0.094817, 0.137348, 0.17593, 0.239899, 0.271506, 0.268042, 0.25406, 0.352862, 0.346032, 0.342579, 0.349426, 0.342579, 0.31487, 0.311707, 0.225814, 0.222385, 0.318242, 0.225814, 0.311707, 0.366687, 0.440853, 0.342579, 0.352862, 0.356642, 0.366687, 0.335645, 0.281712, 0.182256, 0.182256, 0.18812, 0.264545, 0.352862, 0.346032, 0.346032, 0.318242, 0.321458, 0.339168, 0.332115, 0.450668, 0.422041, 0.458154, 0.370445, 0.387226, 0.380708, 0.339168, 0.239899, 0.243554, 0.324872, 0.42561, 0.422041, 0.414856, 0.387226, 0.352862, 0.271506, 0.275179, 0.31487, 0.311707, 0.200174, 0.209395, 0.127496, 0.092881, 0.088832, 0.139895, 0.196879, 0.21291, 0.311707, 0.401658, 0.308712, 0.342579, 0.278302, 0.185198, 0.116183, 0.083462, 0.120615, 0.194234, 0.161087, 0.100716, 0.167087, 0.247041, 0.25406, 0.342579, 0.394753, 0.4292, 0.4292, 0.436924, 0.328603, 0.225814, 0.225814, 0.281712, 0.164327, 0.200174, 0.203355, 0.26085, 0.359901, 0.295083, 0.288399, 0.321458, 0.41194, 0.332115, 0.346032, 0.26085, 0.164327, 0.120615, 0.064632, 0.064632, 0.06184, 0.106997, 0.158265, 0.161087, 0.18812, 0.191378, 0.229226, 0.328603, 0.271506, 0.167087, 0.194234, 0.111485, 0.118441, 0.116183, 0.185198, 0.170161, 0.170161, 0.219301, 0.308712, 0.352862, 0.264545, 0.164327, 0.142424, 0.142424, 0.147574, 0.086953, 0.173081, 0.098513, 0.058088, 0.098513, 0.147574, 0.098513, 0.17593, 0.173081, 0.170161, 0.164327, 0.17593, 0.17593, 0.206376, 0.132295, 0.132295, 0.219301, 0.222385, 0.182256, 0.161087, 0.164327, 0.170161, 0.139895, 0.194234, 0.298791, 0.30533, 0.370445, 0.444081, 0.418646, 0.384043, 0.346032, 0.346032, 0.25031, 0.257454, 0.25031, 0.339168, 0.380708, 0.374039, 0.480142, 0.570702, 0.5017, 0.40511, 0.494003, 0.497853, 0.440853, 0.40511, 0.401658, 0.366687, 0.370445, 0.398279, 0.422041, 0.36309, 0.359901, 0.422041, 0.468512, 0.444081, 0.454136, 0.359901, 0.26085, 0.179055, 0.155435, 0.229226, 0.311707, 0.31487, 0.308712, 0.387226, 0.288399, 0.295083, 0.295083, 0.209395, 0.125101, 0.139895, 0.206376, 0.137348, 0.158265, 0.185198, 0.206376, 0.21291, 0.328603, 0.42561, 0.42561, 0.450668, 0.366687, 0.346032, 0.339168, 0.349426, 0.356642, 0.465241, 0.4292, 0.346032, 0.433034, 0.545602, 0.440853, 0.444081, 0.534167, 0.529623, 0.497853, 0.494003, 0.398279, 0.339168, 0.271506, 0.356642, 0.359901, 0.444081, 0.390993, 0.398279, 0.394753, 0.370445, 0.36309, 0.387226, 0.468512, 0.468512, 0.468512, 0.557691, 0.562014, 0.483068, 0.483068, 0.509769, 0.4292, 0.534167, 0.585406, 0.575842, 0.59508, 0.642678, 0.642678, 0.779859, 0.779859, 0.680603, 0.733139, 0.733139, 0.707965, 0.707965, 0.707965, 0.707965, 0.608892, 0.604312, 0.694846, 0.59917, 0.59508, 0.59508, 0.575842, 0.472492, 0.538167, 0.51388, 0.398279, 0.384043, 0.349426, 0.352862, 0.433034, 0.342579, 0.342579, 0.359901, 0.36309, 0.366687, 0.36309, 0.444081, 0.349426, 0.352862, 0.440853, 0.42561, 0.444081, 0.447574, 0.545602, 0.490133, 0.486429, 0.553315, 0.505461, 0.5017, 0.538167, 0.461924, 0.517562, 0.521092, 0.454136, 0.436924, 0.436924, 0.440853, 0.370445, 0.461924, 0.401658, 0.387226, 0.40511, 0.408655, 0.40511, 0.387226, 0.458154, 0.468512, 0.4292, 0.422041, 0.42561, 0.394753, 0.468512, 0.490133, 0.486429, 0.497853, 0.521092, 0.521092, 0.521092, 0.613573, 0.613573, 0.604312, 0.604312, 0.608892, 0.690604, 0.604312, 0.604312, 0.59917, 0.59917, 0.538167, 0.553315, 0.545602, 0.541878, 0.534167, 0.472492, 0.468512, 0.534167, 0.450668, 0.4292, 0.458154, 0.398279, 0.394753, 0.458154, 0.458154, 0.458154, 0.433034, 0.5017, 0.494003, 0.525368, 0.521092, 0.694846, 0.76285, 0.76285, 0.798249, 0.779859, 0.834292, 0.83125, 0.819762, 0.894241, 0.908098, 0.885302, 0.932927, 0.934618, 0.938133, 0.938133, 0.941505], '')</t>
  </si>
  <si>
    <t>[258, 259, 310, 313, 314, 332, 333, 336, 338, 339, 340, 341, 342, 343, 344, 345, 346, 347, 348, 349, 350, 351, 352, 353, 354, 355, 356, 357, 358, 359, 361, 362, 381, 384, 385, 386, 387, 389, 390, 413, 414, 415, 416, 417, 418, 419, 420, 421, 422, 423, 424, 425, 426, 427, 428, 429, 430, 433, 443, 445, 446, 447, 448, 449, 450, 451, 452, 453, 454, 455, 456, 457, 458, 459, 460, 461, 462]</t>
  </si>
  <si>
    <t>UPI0002186248 status=activ</t>
  </si>
  <si>
    <t>([0.009096, 0.007877, 0.01227, 0.019401, 0.020522, 0.014783, 0.010926, 0.018106, 0.019109, 0.014315, 0.018106, 0.021816, 0.013016, 0.022306, 0.024393, 0.032017, 0.032017, 0.035586, 0.066181, 0.038858, 0.05306, 0.085092, 0.073402, 0.073402, 0.037156, 0.051831, 0.056825, 0.102787, 0.079919, 0.081712, 0.085092, 0.10481, 0.106997, 0.102787, 0.111485, 0.098513, 0.096677, 0.17593, 0.161087, 0.098513, 0.155435, 0.127496, 0.076542, 0.079919, 0.059222, 0.118441, 0.129801, 0.122885, 0.134866, 0.147574, 0.106997, 0.096677, 0.041405, 0.045352, 0.092881, 0.086953, 0.086953, 0.083462, 0.088832, 0.090864, 0.090864, 0.109221, 0.086953, 0.086953, 0.158265, 0.185198, 0.142424, 0.0704, 0.102787, 0.090864, 0.085092, 0.079919, 0.15008, 0.236433, 0.142424, 0.088832, 0.058088, 0.066181, 0.11371, 0.129801, 0.071867, 0.083462, 0.055536, 0.094817, 0.094817, 0.092881, 0.102787, 0.102787, 0.142424, 0.164327, 0.102787, 0.098513, 0.144935, 0.090864, 0.05306, 0.079919, 0.144935, 0.239899, 0.239899, 0.25031, 0.191378, 0.25406, 0.318242, 0.281712, 0.18812, 0.247041, 0.15284, 0.155435, 0.18812, 0.132295, 0.116183, 0.158265, 0.158265, 0.18812, 0.203355, 0.264545, 0.209395, 0.191378, 0.139895, 0.15008, 0.144935, 0.196879, 0.222385, 0.139895, 0.194234, 0.247041, 0.295083, 0.380708, 0.384043, 0.352862, 0.454136, 0.490133, 0.433034, 0.476583, 0.51388, 0.648219, 0.694846, 0.699094, 0.685117, 0.690604, 0.661982, 0.680603, 0.51388, 0.447574, 0.450668, 0.356642, 0.408655, 0.394753, 0.298791, 0.196879, 0.236433, 0.257454, 0.288399, 0.370445, 0.339168, 0.200174, 0.182256, 0.17593, 0.225814, 0.229226, 0.275179, 0.295083, 0.216401, 0.284882, 0.271506, 0.380708, 0.374039, 0.324872, 0.332115, 0.42561, 0.538167, 0.433034, 0.4292, 0.40511, 0.401658, 0.414856, 0.440853, 0.422041, 0.4292, 0.494003, 0.509769, 0.490133, 0.390993, 0.370445, 0.318242, 0.41194, 0.311707, 0.414856, 0.450668, 0.447574, 0.384043, 0.291804, 0.349426, 0.301917, 0.216401, 0.216401, 0.219301, 0.308712, 0.232838, 0.232838, 0.179055, 0.167087, 0.167087, 0.222385, 0.321458, 0.408655, 0.370445, 0.384043, 0.380708, 0.295083, 0.291804, 0.275179, 0.346032, 0.311707, 0.318242, 0.390993, 0.408655, 0.387226, 0.301917, 0.380708, 0.377384, 0.414856, 0.332115, 0.30533, 0.335645, 0.324872, 0.332115, 0.36309, 0.440853, 0.444081, 0.497853, 0.517562, 0.618285, 0.653063, 0.694846, 0.728858, 0.626927, 0.622677, 0.632174, 0.745909, 0.632174, 0.626927, 0.618285, 0.613573, 0.699094, 0.541878, 0.553315, 0.444081, 0.339168, 0.264545, 0.268042, 0.288399, 0.191378, 0.167087, 0.15284, 0.209395, 0.182256, 0.264545, 0.25406, 0.264545, 0.25406, 0.335645, 0.30533, 0.291804, 0.295083, 0.257454, 0.26085, 0.243554, 0.335645, 0.436924, 0.51388, 0.41194, 0.328603, 0.422041, 0.349426, 0.356642, 0.31487, 0.31487, 0.349426, 0.36309, 0.352862, 0.374039, 0.308712, 0.275179, 0.288399, 0.295083, 0.301917, 0.390993, 0.394753, 0.401658, 0.394753, 0.339168, 0.436924, 0.521092, 0.414856, 0.521092, 0.505461, 0.553315, 0.59014, 0.51388, 0.41194, 0.328603, 0.318242, 0.390993, 0.390993, 0.30533, 0.394753, 0.398279, 0.398279, 0.31487, 0.222385, 0.229226, 0.271506, 0.268042, 0.284882, 0.30533, 0.21291, 0.147574, 0.116183, 0.100716, 0.139895, 0.219301, 0.301917, 0.232838, 0.206376, 0.271506, 0.271506, 0.271506, 0.264545, 0.247041, 0.318242, 0.31487, 0.321458, 0.356642, 0.281712, 0.281712, 0.26085, 0.268042, 0.268042, 0.268042, 0.206376, 0.182256, 0.179055, 0.185198, 0.167087, 0.17593, 0.17593, 0.284882, 0.278302, 0.247041, 0.225814, 0.206376, 0.275179, 0.225814, 0.179055, 0.229226, 0.173081, 0.288399, 0.390993], '')</t>
  </si>
  <si>
    <t>[134, 135, 136, 137, 138, 139, 140, 141, 142, 170, 180, 231, 232, 233, 234, 235, 236, 237, 238, 239, 240, 241, 242, 243, 244, 245, 246, 270, 293, 295, 296, 297, 298, 299]</t>
  </si>
  <si>
    <t>UPI0002186249 status=activ</t>
  </si>
  <si>
    <t>([0.020876, 0.028695, 0.015078, 0.009977, 0.011106, 0.012727, 0.008525, 0.006988, 0.00543, 0.004736, 0.004247, 0.003701, 0.0028, 0.003298, 0.003671, 0.002503, 0.00243, 0.002727, 0.0028, 0.002881, 0.002276, 0.002276, 0.002503, 0.002555, 0.003821, 0.00316, 0.003341, 0.004899, 0.005378, 0.008409, 0.014315, 0.020876, 0.038042, 0.045352, 0.034884, 0.034884, 0.056825, 0.073402, 0.092881, 0.090864, 0.102787, 0.200174, 0.21291, 0.102787, 0.170161, 0.0704, 0.111485, 0.122885, 0.096677, 0.155435, 0.15284, 0.085092, 0.048328, 0.048328, 0.037156, 0.071867, 0.0704, 0.088832, 0.045352, 0.035586, 0.035586, 0.021381, 0.018106, 0.038858, 0.074921, 0.038858, 0.047319, 0.060549, 0.047319, 0.030003, 0.016021, 0.016257, 0.013265, 0.026338, 0.030003, 0.059222, 0.024393, 0.018415, 0.010221, 0.016021, 0.017797, 0.0198, 0.031287, 0.020876, 0.0198, 0.024393, 0.022306, 0.033407, 0.020522, 0.014315, 0.023534, 0.036378, 0.028107, 0.028695, 0.028695, 0.028695, 0.017138, 0.034068, 0.073402, 0.147574, 0.144935, 0.102787, 0.044297, 0.041405, 0.069024, 0.064632, 0.05306, 0.120615, 0.083462, 0.134866, 0.179055, 0.196879, 0.164327, 0.170161, 0.271506, 0.179055, 0.10481, 0.191378, 0.209395, 0.216401, 0.239899, 0.243554, 0.324872, 0.31487, 0.328603, 0.328603, 0.324872, 0.243554, 0.229226, 0.335645, 0.239899, 0.18812, 0.173081, 0.209395, 0.158265, 0.173081, 0.173081, 0.271506, 0.161087, 0.137348, 0.081712, 0.067594, 0.071867, 0.066181, 0.142424, 0.079919, 0.044297, 0.046336, 0.046336, 0.024826, 0.014783, 0.025762, 0.047319, 0.041405, 0.059222, 0.049374, 0.048328, 0.086953, 0.085092, 0.096677, 0.10481, 0.17593, 0.109221, 0.111485, 0.096677, 0.076542, 0.129801, 0.116183, 0.094817, 0.088832, 0.098513, 0.167087, 0.155435, 0.18812, 0.247041, 0.194234, 0.298791, 0.209395, 0.203355, 0.118441, 0.191378, 0.191378, 0.164327, 0.225814, 0.147574, 0.109221, 0.109221, 0.074921, 0.088832, 0.122885, 0.216401, 0.275179, 0.301917, 0.295083, 0.26085, 0.15284, 0.173081, 0.206376, 0.301917, 0.301917, 0.291804, 0.318242, 0.31487, 0.335645, 0.335645, 0.4292, 0.490133, 0.490133, 0.562014, 0.690604, 0.653063, 0.549308, 0.483068, 0.458154, 0.454136, 0.422041, 0.440853, 0.444081, 0.422041, 0.414856, 0.352862, 0.356642, 0.356642, 0.356642, 0.370445, 0.370445, 0.295083, 0.321458, 0.359901, 0.339168, 0.288399, 0.295083, 0.374039, 0.490133, 0.414856, 0.318242, 0.275179, 0.229226, 0.26085, 0.25031, 0.25406, 0.281712, 0.414856, 0.394753, 0.301917, 0.264545, 0.318242, 0.30533, 0.194234, 0.185198, 0.203355, 0.236433, 0.203355, 0.125101, 0.090864, 0.137348, 0.222385, 0.301917, 0.42561, 0.408655, 0.41194, 0.335645, 0.308712, 0.288399, 0.284882, 0.284882, 0.324872, 0.271506, 0.359901, 0.387226, 0.40511, 0.40511, 0.418646, 0.366687, 0.461924, 0.505461, 0.41194, 0.387226, 0.311707, 0.311707, 0.196879, 0.196879, 0.257454, 0.318242, 0.229226, 0.25406, 0.366687, 0.349426, 0.374039, 0.370445, 0.370445, 0.332115, 0.275179, 0.200174, 0.21291, 0.147574, 0.147574, 0.219301, 0.25406, 0.346032, 0.295083, 0.398279, 0.332115, 0.328603, 0.335645, 0.311707, 0.216401, 0.191378, 0.191378, 0.170161, 0.179055, 0.167087, 0.194234, 0.268042, 0.342579, 0.40511, 0.468512, 0.339168, 0.342579, 0.335645, 0.229226, 0.281712, 0.243554, 0.247041, 0.247041, 0.216401, 0.25406, 0.31487, 0.311707, 0.342579, 0.374039, 0.359901, 0.384043, 0.295083, 0.281712, 0.301917, 0.191378, 0.120615, 0.134866, 0.11371, 0.088832, 0.127496, 0.092881, 0.122885, 0.18812, 0.191378, 0.144935, 0.125101, 0.129801, 0.155435, 0.109221, 0.106997, 0.064632, 0.059222, 0.106997, 0.11371, 0.06184, 0.144935, 0.225814, 0.321458, 0.232838, 0.271506, 0.311707, 0.257454, 0.243554, 0.26085, 0.26085, 0.359901, 0.339168, 0.346032, 0.311707, 0.342579, 0.229226, 0.318242, 0.401658, 0.418646, 0.339168, 0.40511, 0.339168, 0.335645, 0.352862, 0.436924, 0.352862, 0.275179, 0.370445, 0.366687, 0.25031, 0.264545, 0.170161, 0.308712, 0.264545, 0.200174, 0.216401, 0.264545, 0.179055, 0.194234, 0.144935, 0.122885, 0.125101, 0.173081, 0.17593, 0.164327, 0.10481, 0.142424, 0.170161, 0.182256, 0.118441, 0.18812, 0.18812, 0.236433, 0.209395, 0.161087, 0.25406, 0.155435, 0.225814, 0.222385, 0.232838, 0.229226, 0.328603, 0.291804, 0.281712, 0.30533, 0.318242, 0.342579, 0.374039, 0.318242, 0.209395, 0.206376, 0.206376, 0.194234, 0.191378, 0.191378, 0.239899, 0.21291, 0.209395, 0.219301, 0.318242, 0.196879, 0.167087, 0.142424, 0.142424, 0.073402, 0.059222, 0.044297, 0.038042, 0.032017, 0.055536, 0.102787, 0.164327, 0.164327, 0.137348, 0.139895, 0.139895, 0.102787, 0.102787, 0.102787, 0.092881, 0.102787, 0.170161, 0.243554, 0.30533, 0.25031, 0.359901, 0.380708, 0.414856, 0.494003, 0.440853, 0.398279, 0.390993, 0.418646, 0.418646, 0.418646, 0.418646, 0.321458, 0.308712, 0.243554, 0.328603, 0.328603, 0.203355, 0.137348, 0.106997, 0.088832, 0.158265, 0.127496, 0.122885, 0.142424, 0.118441, 0.21291, 0.271506, 0.243554, 0.21291, 0.139895, 0.194234, 0.236433, 0.30533, 0.339168, 0.436924, 0.352862, 0.321458, 0.328603, 0.41194, 0.454136, 0.458154, 0.447574, 0.480142, 0.366687, 0.335645, 0.30533, 0.278302, 0.278302, 0.278302, 0.18812, 0.239899, 0.15284, 0.144935, 0.109221, 0.161087, 0.118441, 0.179055, 0.127496, 0.137348, 0.078022, 0.074921, 0.041405, 0.022306, 0.023963, 0.044297, 0.043307, 0.096677, 0.10481, 0.096677, 0.120615, 0.222385, 0.194234, 0.196879, 0.196879, 0.291804, 0.182256, 0.209395, 0.127496, 0.185198, 0.257454, 0.321458, 0.26085, 0.380708, 0.401658, 0.31487, 0.324872, 0.339168, 0.25031, 0.247041, 0.25406, 0.17593, 0.098513, 0.090864, 0.11371, 0.106997, 0.116183, 0.17593, 0.144935, 0.232838, 0.25031, 0.257454, 0.288399, 0.271506, 0.268042, 0.339168, 0.433034, 0.450668, 0.4292, 0.525368, 0.486429, 0.486429, 0.505461, 0.59508, 0.712013, 0.750527, 0.771762, 0.626927, 0.545602, 0.486429, 0.525368, 0.538167, 0.541878, 0.549308, 0.680603, 0.545602, 0.585406, 0.534167, 0.509769, 0.538167, 0.5017, 0.541878, 0.444081, 0.497853, 0.494003, 0.476583, 0.394753, 0.359901, 0.444081, 0.436924, 0.454136, 0.349426, 0.359901, 0.332115, 0.318242, 0.311707, 0.414856, 0.414856, 0.450668, 0.366687, 0.278302, 0.209395, 0.225814, 0.311707, 0.328603, 0.349426, 0.356642, 0.374039, 0.390993, 0.398279, 0.408655, 0.476583, 0.454136, 0.468512, 0.433034, 0.349426, 0.332115, 0.311707, 0.295083, 0.284882, 0.366687, 0.454136, 0.529623, 0.436924, 0.41194, 0.377384, 0.380708, 0.301917, 0.390993, 0.401658, 0.377384, 0.450668, 0.472492, 0.58069, 0.557691, 0.557691, 0.694846, 0.626927, 0.5017, 0.521092, 0.447574, 0.472492, 0.387226, 0.41194, 0.5017, 0.433034, 0.387226, 0.401658, 0.465241, 0.433034, 0.440853, 0.450668, 0.447574, 0.42561, 0.408655, 0.384043, 0.370445, 0.366687, 0.450668, 0.529623, 0.490133, 0.59014, 0.549308, 0.541878, 0.557691, 0.557691, 0.570702, 0.680603, 0.653063, 0.690604, 0.712013, 0.707965, 0.694846, 0.745909, 0.666105, 0.618285, 0.538167, 0.626927, 0.626927, 0.490133, 0.5017, 0.521092, 0.517562, 0.497853, 0.521092, 0.40511, 0.370445, 0.4292, 0.346032, 0.366687, 0.36309, 0.359901, 0.332115, 0.342579, 0.25406, 0.30533, 0.288399, 0.387226, 0.31487, 0.318242, 0.408655, 0.418646, 0.41194, 0.41194, 0.440853, 0.509769, 0.59508, 0.585406, 0.497853, 0.486429, 0.366687, 0.284882, 0.281712, 0.30533, 0.328603, 0.414856, 0.370445, 0.454136, 0.40511, 0.51388, 0.509769, 0.480142, 0.468512, 0.468512, 0.472492, 0.387226, 0.387226, 0.328603, 0.356642, 0.440853, 0.56648, 0.699094, 0.805026, 0.690604, 0.690604, 0.575842, 0.476583, 0.486429, 0.447574, 0.483068, 0.465241, 0.436924, 0.465241, 0.486429, 0.486429, 0.458154, 0.509769, 0.480142, 0.562014, 0.444081, 0.458154, 0.352862, 0.356642, 0.318242, 0.390993, 0.356642, 0.422041, 0.472492, 0.538167, 0.562014, 0.509769, 0.458154, 0.465241], '')</t>
  </si>
  <si>
    <t>[208, 209, 210, 211, 275, 570, 573, 574, 575, 576, 577, 578, 579, 581, 582, 583, 584, 585, 586, 587, 588, 589, 590, 591, 592, 633, 644, 645, 646, 647, 648, 649, 650, 655, 670, 672, 673, 674, 675, 676, 677, 678, 679, 680, 681, 682, 683, 684, 685, 686, 687, 688, 689, 691, 692, 693, 695, 716, 717, 718, 730, 731, 741, 742, 743, 744, 745, 746, 757, 759, 769, 770, 771]</t>
  </si>
  <si>
    <t>UPI000218624A status=activ</t>
  </si>
  <si>
    <t>([0.106997, 0.116183, 0.079919, 0.056825, 0.081712, 0.086953, 0.050641, 0.066181, 0.051831, 0.067594, 0.086953, 0.066181, 0.074921, 0.06184, 0.118441, 0.116183, 0.170161, 0.229226, 0.271506, 0.31487, 0.318242, 0.36309, 0.42561, 0.472492, 0.604312, 0.562014, 0.562014, 0.724957, 0.724957, 0.823549, 0.862302, 0.862302, 0.89662, 0.889439, 0.856457, 0.856457, 0.88723, 0.891961, 0.865454, 0.823549, 0.862302, 0.791621, 0.791621, 0.716283, 0.661982, 0.570702, 0.632174, 0.666105, 0.642678, 0.666105, 0.648219, 0.59014, 0.553315, 0.5017, 0.5017, 0.454136, 0.384043, 0.359901, 0.318242, 0.31487, 0.359901, 0.288399, 0.374039, 0.324872, 0.359901, 0.433034, 0.433034, 0.387226, 0.398279, 0.324872, 0.25406, 0.182256, 0.191378, 0.125101, 0.179055, 0.127496, 0.216401, 0.21291, 0.216401, 0.278302, 0.291804, 0.284882, 0.356642, 0.236433, 0.30533, 0.295083, 0.291804, 0.25406, 0.284882, 0.206376, 0.216401, 0.288399, 0.356642, 0.349426, 0.454136, 0.458154, 0.521092, 0.41194, 0.505461, 0.494003, 0.42561, 0.324872, 0.328603, 0.243554, 0.324872, 0.36309, 0.377384, 0.30533, 0.366687, 0.374039, 0.377384, 0.440853, 0.352862, 0.356642, 0.366687, 0.295083, 0.308712, 0.346032, 0.408655, 0.394753, 0.408655, 0.359901, 0.359901, 0.278302, 0.349426, 0.311707, 0.288399, 0.30533, 0.384043, 0.308712, 0.298791, 0.342579, 0.264545, 0.352862, 0.349426, 0.31487, 0.398279, 0.301917, 0.278302, 0.278302, 0.31487, 0.185198, 0.271506, 0.359901, 0.4292, 0.349426, 0.422041, 0.414856, 0.377384, 0.384043, 0.366687, 0.332115, 0.394753, 0.472492, 0.390993, 0.394753, 0.308712, 0.275179, 0.349426, 0.335645, 0.342579, 0.30533, 0.339168, 0.247041, 0.281712, 0.275179, 0.370445, 0.301917, 0.229226, 0.206376, 0.200174, 0.21291, 0.271506, 0.17593, 0.15008, 0.182256, 0.120615, 0.225814, 0.194234, 0.203355, 0.222385, 0.161087, 0.170161, 0.182256, 0.275179, 0.142424, 0.071867, 0.064632, 0.054297, 0.079919, 0.11371, 0.120615, 0.179055, 0.098513, 0.139895, 0.142424, 0.086953, 0.092881, 0.083462, 0.129801, 0.06184, 0.06184, 0.054297, 0.050641, 0.085092, 0.076542, 0.094817, 0.173081, 0.18812, 0.170161, 0.185198, 0.155435, 0.155435, 0.170161, 0.170161, 0.11371, 0.132295, 0.194234, 0.225814, 0.239899, 0.155435, 0.196879, 0.116183, 0.182256, 0.182256, 0.167087, 0.092881, 0.155435, 0.102787, 0.102787, 0.216401, 0.173081, 0.179055, 0.182256, 0.173081, 0.25031, 0.346032, 0.346032, 0.308712, 0.26085, 0.173081, 0.284882, 0.271506, 0.352862, 0.366687, 0.275179, 0.271506, 0.414856, 0.321458, 0.414856, 0.408655, 0.408655, 0.440853, 0.370445, 0.271506, 0.203355, 0.17593, 0.111485, 0.090864, 0.155435, 0.257454, 0.308712, 0.275179, 0.352862, 0.271506, 0.25406, 0.26085, 0.26085, 0.239899, 0.291804, 0.25031, 0.247041, 0.144935, 0.074921, 0.116183, 0.116183, 0.161087, 0.196879, 0.173081, 0.206376, 0.134866, 0.109221, 0.109221, 0.111485, 0.111485, 0.109221, 0.11371, 0.194234, 0.194234, 0.120615, 0.15284, 0.125101, 0.06184, 0.10481, 0.196879, 0.191378, 0.191378, 0.209395, 0.21291, 0.308712, 0.278302, 0.31487, 0.332115, 0.359901, 0.356642, 0.264545, 0.370445, 0.301917, 0.298791, 0.222385, 0.222385, 0.225814, 0.26085, 0.370445, 0.36309, 0.366687, 0.374039, 0.380708, 0.332115, 0.335645, 0.30533, 0.332115, 0.359901, 0.36309, 0.36309, 0.374039, 0.472492, 0.461924, 0.458154, 0.454136, 0.454136, 0.553315, 0.541878, 0.604312, 0.604312, 0.626927, 0.570702, 0.525368, 0.525368, 0.468512, 0.370445, 0.370445, 0.377384, 0.374039, 0.380708, 0.380708, 0.380708, 0.387226, 0.384043, 0.370445, 0.284882, 0.377384, 0.284882, 0.275179, 0.182256, 0.216401, 0.173081, 0.137348, 0.173081, 0.17593, 0.222385, 0.318242, 0.243554, 0.239899, 0.161087, 0.125101, 0.127496, 0.102787, 0.122885, 0.120615, 0.102787, 0.158265, 0.142424, 0.222385, 0.137348, 0.120615, 0.079919, 0.049374, 0.081712, 0.094817, 0.144935, 0.182256, 0.109221, 0.120615, 0.122885, 0.225814, 0.257454, 0.275179, 0.308712, 0.206376, 0.134866, 0.161087, 0.173081, 0.155435, 0.096677, 0.11371, 0.196879, 0.243554, 0.349426, 0.36309, 0.332115, 0.324872, 0.346032, 0.346032, 0.40511, 0.4292, 0.40511, 0.436924, 0.352862, 0.342579, 0.328603, 0.436924, 0.447574, 0.366687, 0.408655, 0.525368, 0.642678, 0.648219, 0.642678, 0.557691, 0.440853, 0.440853, 0.444081, 0.339168, 0.377384, 0.40511, 0.380708, 0.401658, 0.295083, 0.377384, 0.384043, 0.380708, 0.26085, 0.339168, 0.291804, 0.284882, 0.158265, 0.17593, 0.111485, 0.11371, 0.158265, 0.243554, 0.21291, 0.18812, 0.26085, 0.301917, 0.264545, 0.173081, 0.144935, 0.127496, 0.116183, 0.094817, 0.147574, 0.206376, 0.194234, 0.324872, 0.328603, 0.444081, 0.444081, 0.534167, 0.541878, 0.433034, 0.450668, 0.374039, 0.40511, 0.332115, 0.349426, 0.408655, 0.401658, 0.36309, 0.497853, 0.525368, 0.557691, 0.51388, 0.517562, 0.433034, 0.4292, 0.339168, 0.332115, 0.332115, 0.346032, 0.298791, 0.370445, 0.387226, 0.433034, 0.40511, 0.509769, 0.509769, 0.461924, 0.608892, 0.570702, 0.538167, 0.408655, 0.414856, 0.387226, 0.414856, 0.5017, 0.461924, 0.450668, 0.370445, 0.247041, 0.239899, 0.243554, 0.301917, 0.243554, 0.30533, 0.335645, 0.31487, 0.30533, 0.25406, 0.247041, 0.318242, 0.30533, 0.332115, 0.229226, 0.216401, 0.216401, 0.239899, 0.191378, 0.271506, 0.359901, 0.42561, 0.359901, 0.359901, 0.301917, 0.25406, 0.288399, 0.284882, 0.173081, 0.173081, 0.15284, 0.147574, 0.158265, 0.102787, 0.137348, 0.247041, 0.339168, 0.356642, 0.25031, 0.321458, 0.321458, 0.301917, 0.25031, 0.328603, 0.374039, 0.335645, 0.422041, 0.31487, 0.31487, 0.342579, 0.349426, 0.472492, 0.461924, 0.447574, 0.538167, 0.570702, 0.570702, 0.472492, 0.465241, 0.557691, 0.557691, 0.557691, 0.575842, 0.545602, 0.538167, 0.534167, 0.608892, 0.59508, 0.694846, 0.728858, 0.728858, 0.716283, 0.608892, 0.538167, 0.450668, 0.454136, 0.422041, 0.401658, 0.390993, 0.308712, 0.318242, 0.31487, 0.321458, 0.31487, 0.408655, 0.433034, 0.352862, 0.359901, 0.349426, 0.356642, 0.26085, 0.328603, 0.324872, 0.422041, 0.401658, 0.384043, 0.41194, 0.414856, 0.433034, 0.486429, 0.486429, 0.509769, 0.517562, 0.4292, 0.422041, 0.465241, 0.433034, 0.394753, 0.394753, 0.324872, 0.311707, 0.390993, 0.335645, 0.25031, 0.232838, 0.232838, 0.31487, 0.284882, 0.324872, 0.31487, 0.342579, 0.356642, 0.311707, 0.311707, 0.422041, 0.366687, 0.271506, 0.281712, 0.394753, 0.401658, 0.480142, 0.5017, 0.465241, 0.509769, 0.490133, 0.490133, 0.497853, 0.447574, 0.366687, 0.328603, 0.339168, 0.278302, 0.328603, 0.346032, 0.352862, 0.311707, 0.359901, 0.401658, 0.311707, 0.298791, 0.291804, 0.222385, 0.219301, 0.185198, 0.196879, 0.219301, 0.142424, 0.200174, 0.268042, 0.335645, 0.346032, 0.346032, 0.324872, 0.257454, 0.167087, 0.167087, 0.106997, 0.111485, 0.134866, 0.194234, 0.206376, 0.206376, 0.191378, 0.191378, 0.243554, 0.26085, 0.232838, 0.318242, 0.335645, 0.31487, 0.339168, 0.275179, 0.271506, 0.36309, 0.447574, 0.562014, 0.562014, 0.680603, 0.58069, 0.58069, 0.490133, 0.490133, 0.461924, 0.56648, 0.570702, 0.486429, 0.480142, 0.58069, 0.494003, 0.483068, 0.387226, 0.40511, 0.418646, 0.422041, 0.321458, 0.318242, 0.30533, 0.206376, 0.200174, 0.200174, 0.200174, 0.219301, 0.200174, 0.222385, 0.25031, 0.25031, 0.339168, 0.278302, 0.229226, 0.288399, 0.288399, 0.328603, 0.288399, 0.247041, 0.15284, 0.209395, 0.209395, 0.139895, 0.209395, 0.142424, 0.219301, 0.219301, 0.288399, 0.295083, 0.301917, 0.275179, 0.239899, 0.229226, 0.268042, 0.301917, 0.295083, 0.324872, 0.398279, 0.398279, 0.440853, 0.545602, 0.529623, 0.517562, 0.529623, 0.545602, 0.661982, 0.685117, 0.675549, 0.545602, 0.541878, 0.56648, 0.56648, 0.618285, 0.618285, 0.545602, 0.562014, 0.490133, 0.458154, 0.366687, 0.356642, 0.394753, 0.422041, 0.436924, 0.422041, 0.509769, 0.490133, 0.5017, 0.380708, 0.356642, 0.414856, 0.36309, 0.346032, 0.342579, 0.332115, 0.339168, 0.418646, 0.458154, 0.461924, 0.370445, 0.356642, 0.387226, 0.422041, 0.30533, 0.339168, 0.301917, 0.324872, 0.308712, 0.31487, 0.401658, 0.387226, 0.4292, 0.41194, 0.398279, 0.31487, 0.342579, 0.275179, 0.284882, 0.25406, 0.328603, 0.324872, 0.4292, 0.414856, 0.40511, 0.5017, 0.414856, 0.387226, 0.288399, 0.308712, 0.301917, 0.229226, 0.209395, 0.15008, 0.209395, 0.236433, 0.321458, 0.30533, 0.356642, 0.342579, 0.342579, 0.335645, 0.401658, 0.394753, 0.4292, 0.422041, 0.408655, 0.454136, 0.483068, 0.56648, 0.483068, 0.40511, 0.483068, 0.461924, 0.557691, 0.480142, 0.450668, 0.461924, 0.465241, 0.480142, 0.480142, 0.483068, 0.408655, 0.440853, 0.36309, 0.308712, 0.239899, 0.257454, 0.257454, 0.342579, 0.352862, 0.422041, 0.461924, 0.454136, 0.570702, 0.549308, 0.666105, 0.703578, 0.585406, 0.575842, 0.486429, 0.483068, 0.422041, 0.494003, 0.461924, 0.545602, 0.5017, 0.585406, 0.585406, 0.622677, 0.604312, 0.553315, 0.59917, 0.642678, 0.661982, 0.538167, 0.541878, 0.461924, 0.356642, 0.356642, 0.349426, 0.387226, 0.328603, 0.40511, 0.408655, 0.436924, 0.374039, 0.359901, 0.377384, 0.278302, 0.281712, 0.281712, 0.222385, 0.170161, 0.179055, 0.196879, 0.271506, 0.291804, 0.264545, 0.349426, 0.401658, 0.301917, 0.229226, 0.291804, 0.288399, 0.281712, 0.281712, 0.257454, 0.332115, 0.291804, 0.390993, 0.301917, 0.209395, 0.30533, 0.247041, 0.164327, 0.139895, 0.137348, 0.079919, 0.079919, 0.081712, 0.094817, 0.173081, 0.268042, 0.264545, 0.194234, 0.173081, 0.173081, 0.179055, 0.17593, 0.118441, 0.109221, 0.173081, 0.264545, 0.25031, 0.346032, 0.447574, 0.370445, 0.352862, 0.414856, 0.505461, 0.486429, 0.480142, 0.509769, 0.549308, 0.480142, 0.56648, 0.613573, 0.534167, 0.642678, 0.529623, 0.58069, 0.545602, 0.553315, 0.545602, 0.509769, 0.5017, 0.525368, 0.534167, 0.472492, 0.390993, 0.40511, 0.422041, 0.436924, 0.401658, 0.384043, 0.450668, 0.408655, 0.332115, 0.401658, 0.318242, 0.440853, 0.41194, 0.440853, 0.447574, 0.332115, 0.374039, 0.366687, 0.349426, 0.335645, 0.398279, 0.408655, 0.359901, 0.31487, 0.31487, 0.284882, 0.185198, 0.18812, 0.185198, 0.264545, 0.275179, 0.25406, 0.219301, 0.308712, 0.30533, 0.308712, 0.433034, 0.414856, 0.346032, 0.257454, 0.271506, 0.243554, 0.281712, 0.356642, 0.318242, 0.219301, 0.219301, 0.324872, 0.239899, 0.281712, 0.271506, 0.291804, 0.394753, 0.295083, 0.219301, 0.194234, 0.17593, 0.164327, 0.185198, 0.257454, 0.328603, 0.398279, 0.349426, 0.352862, 0.239899, 0.321458, 0.335645, 0.36309, 0.356642, 0.36309, 0.356642, 0.370445, 0.328603, 0.366687, 0.476583, 0.570702, 0.51388, 0.525368, 0.450668, 0.444081, 0.356642, 0.356642, 0.328603, 0.40511, 0.436924, 0.436924, 0.349426, 0.433034, 0.352862, 0.346032, 0.447574, 0.444081, 0.4292, 0.356642, 0.359901, 0.390993, 0.31487, 0.401658, 0.31487, 0.352862, 0.380708, 0.461924, 0.42561, 0.454136, 0.454136, 0.458154, 0.454136, 0.418646, 0.318242, 0.436924, 0.359901, 0.335645, 0.30533, 0.219301, 0.268042, 0.232838, 0.116183, 0.167087, 0.17593, 0.25031, 0.288399, 0.185198, 0.194234, 0.191378, 0.194234, 0.122885, 0.116183, 0.17593, 0.196879, 0.284882, 0.173081, 0.271506, 0.275179, 0.321458, 0.40511, 0.324872, 0.291804, 0.4292, 0.342579, 0.332115, 0.324872, 0.324872, 0.298791, 0.281712, 0.219301, 0.219301, 0.243554, 0.25031, 0.284882, 0.332115, 0.247041, 0.36309, 0.298791, 0.30533, 0.291804, 0.216401, 0.335645, 0.366687, 0.332115, 0.384043, 0.308712, 0.232838, 0.232838, 0.36309, 0.366687, 0.483068, 0.476583, 0.447574, 0.450668, 0.450668, 0.521092, 0.59508, 0.51388, 0.562014, 0.545602, 0.549308, 0.642678, 0.494003, 0.465241, 0.497853, 0.541878, 0.642678, 0.63748, 0.63748, 0.59014, 0.59917, 0.476583, 0.398279, 0.408655, 0.398279, 0.36309, 0.321458, 0.384043, 0.447574, 0.352862, 0.370445, 0.278302, 0.247041, 0.349426, 0.284882, 0.167087, 0.161087, 0.173081, 0.170161, 0.158265, 0.134866, 0.073402, 0.144935, 0.137348, 0.206376, 0.147574, 0.090864, 0.10481, 0.090864, 0.078022, 0.106997, 0.096677, 0.155435, 0.120615, 0.064632, 0.137348, 0.127496, 0.079919, 0.03976, 0.0704, 0.071867, 0.071867, 0.106997, 0.090864, 0.098513, 0.094817, 0.120615, 0.122885, 0.111485, 0.060549, 0.056825, 0.069024, 0.079919, 0.076542, 0.137348, 0.243554, 0.209395, 0.311707, 0.390993, 0.450668, 0.408655, 0.318242, 0.370445, 0.328603, 0.321458, 0.308712, 0.308712, 0.339168, 0.335645, 0.25031, 0.349426, 0.311707, 0.318242, 0.216401, 0.236433, 0.232838, 0.216401, 0.219301, 0.129801, 0.109221, 0.081712, 0.050641, 0.100716, 0.088832, 0.144935, 0.144935, 0.26085, 0.281712, 0.298791, 0.288399, 0.264545, 0.173081, 0.219301, 0.179055, 0.173081, 0.134866, 0.096677, 0.10481, 0.05306, 0.06184, 0.047319, 0.078022, 0.120615, 0.109221, 0.118441, 0.116183, 0.11371, 0.051831, 0.046336, 0.026338, 0.059222, 0.074921, 0.134866, 0.106997, 0.074921, 0.139895, 0.161087, 0.200174, 0.196879, 0.321458, 0.40511, 0.390993, 0.311707, 0.342579, 0.25406, 0.161087, 0.161087, 0.179055, 0.30533, 0.30533, 0.291804, 0.216401, 0.295083, 0.21291, 0.239899, 0.239899, 0.225814, 0.243554, 0.257454, 0.21291, 0.206376, 0.182256, 0.26085, 0.339168, 0.236433, 0.298791, 0.352862, 0.349426, 0.30533, 0.18812, 0.164327, 0.21291, 0.179055, 0.122885, 0.116183, 0.100716, 0.161087, 0.170161, 0.167087, 0.155435, 0.155435, 0.17593, 0.134866, 0.134866, 0.118441, 0.137348, 0.15284, 0.194234, 0.111485, 0.069024, 0.116183, 0.129801, 0.15284, 0.236433, 0.311707, 0.359901, 0.384043, 0.387226, 0.377384, 0.288399, 0.324872, 0.278302, 0.167087, 0.25406, 0.179055, 0.203355, 0.191378, 0.173081, 0.100716, 0.170161, 0.278302, 0.243554, 0.25031, 0.26085, 0.219301, 0.247041, 0.275179, 0.281712, 0.298791, 0.271506, 0.324872, 0.216401, 0.295083, 0.298791, 0.264545, 0.281712, 0.25406, 0.352862, 0.422041, 0.5017, 0.51388, 0.521092, 0.59014, 0.608892, 0.58069, 0.497853, 0.380708, 0.387226, 0.401658, 0.301917, 0.328603, 0.352862, 0.472492, 0.394753, 0.465241, 0.509769, 0.608892, 0.608892, 0.505461, 0.465241, 0.387226, 0.352862, 0.264545, 0.179055, 0.179055, 0.196879, 0.311707, 0.384043, 0.308712, 0.219301, 0.342579, 0.359901, 0.298791, 0.268042, 0.359901, 0.374039, 0.284882, 0.196879, 0.219301, 0.301917, 0.225814, 0.30533, 0.342579, 0.436924, 0.494003, 0.390993, 0.380708, 0.374039, 0.370445, 0.352862, 0.352862, 0.311707, 0.301917, 0.374039, 0.380708, 0.370445, 0.374039, 0.4292, 0.4292, 0.335645, 0.26085, 0.311707, 0.31487, 0.295083, 0.284882, 0.236433, 0.291804, 0.301917, 0.219301, 0.264545, 0.359901, 0.433034, 0.339168, 0.339168, 0.30533, 0.298791, 0.298791, 0.284882, 0.232838, 0.311707, 0.384043, 0.472492, 0.541878, 0.458154, 0.440853, 0.436924, 0.534167, 0.557691, 0.509769, 0.608892, 0.56648, 0.553315, 0.575842, 0.604312, 0.618285, 0.657645, 0.671169, 0.657645, 0.562014, 0.626927, 0.59014, 0.529623, 0.517562, 0.41194, 0.483068, 0.525368, 0.529623, 0.51388, 0.517562, 0.549308, 0.59508, 0.5017, 0.408655, 0.321458, 0.390993, 0.301917, 0.318242, 0.298791, 0.301917, 0.377384, 0.321458, 0.384043, 0.461924, 0.454136, 0.494003, 0.545602, 0.534167, 0.575842, 0.575842, 0.585406, 0.59917, 0.472492, 0.468512, 0.58069, 0.562014, 0.59014, 0.685117, 0.666105, 0.553315, 0.450668, 0.468512, 0.562014, 0.517562, 0.51388, 0.521092, 0.553315, 0.5017, 0.494003, 0.374039, 0.370445, 0.366687, 0.278302, 0.339168, 0.414856, 0.41194, 0.525368, 0.42561, 0.36309, 0.284882, 0.30533, 0.394753, 0.30533, 0.31487, 0.247041, 0.25031, 0.222385, 0.21291, 0.21291, 0.229226, 0.243554, 0.281712, 0.301917, 0.352862, 0.284882, 0.222385, 0.164327, 0.170161, 0.170161, 0.164327, 0.271506, 0.308712, 0.31487, 0.318242, 0.318242, 0.308712, 0.318242, 0.359901, 0.366687, 0.384043, 0.298791, 0.335645, 0.31487, 0.291804, 0.31487, 0.36309, 0.42561, 0.414856, 0.398279, 0.490133, 0.59917, 0.549308, 0.613573, 0.575842, 0.585406, 0.570702, 0.690604, 0.56648, 0.465241, 0.476583, 0.465241, 0.509769, 0.545602, 0.534167, 0.5017, 0.525368, 0.458154, 0.461924, 0.557691, 0.454136, 0.454136, 0.339168, 0.339168, 0.339168, 0.387226, 0.454136, 0.352862, 0.271506, 0.318242, 0.366687, 0.284882, 0.25406, 0.216401, 0.229226, 0.243554, 0.271506, 0.25031, 0.374039, 0.301917, 0.298791, 0.311707, 0.229226, 0.25031, 0.179055, 0.139895, 0.122885, 0.10481, 0.122885, 0.182256, 0.239899, 0.268042, 0.342579, 0.284882, 0.359901, 0.275179, 0.291804, 0.295083, 0.324872, 0.291804, 0.291804, 0.30533, 0.377384, 0.41194, 0.41194, 0.461924, 0.529623, 0.534167, 0.465241, 0.541878, 0.5017, 0.472492, 0.476583, 0.436924, 0.497853, 0.494003, 0.575842, 0.575842, 0.486429, 0.458154, 0.387226, 0.465241, 0.483068, 0.468512, 0.486429, 0.575842, 0.59917, 0.525368, 0.497853, 0.63748, 0.618285, 0.661982, 0.613573], '')</t>
  </si>
  <si>
    <t>[24, 25, 26, 27, 28, 29, 30, 31, 32, 33, 34, 35, 36, 37, 38, 39, 40, 41, 42, 43, 44, 45, 46, 47, 48, 49, 50, 51, 52, 53, 54, 96, 98, 331, 332, 333, 334, 335, 336, 337, 338, 415, 416, 417, 418, 419, 459, 460, 471, 472, 473, 474, 486, 487, 489, 490, 491, 496, 554, 555, 556, 559, 560, 561, 562, 563, 564, 565, 566, 567, 568, 569, 570, 571, 572, 573, 601, 602, 631, 633, 685, 686, 687, 688, 689, 693, 694, 697, 745, 746, 747, 748, 749, 750, 751, 752, 753, 754, 755, 756, 757, 758, 759, 760, 769, 771, 808, 832, 837, 857, 858, 859, 860, 861, 862, 868, 869, 870, 871, 872, 873, 874, 875, 876, 877, 878, 879, 943, 946, 947, 949, 950, 951, 952, 953, 954, 955, 956, 957, 958, 959, 960, 961, 1038, 1039, 1040, 1133, 1134, 1135, 1136, 1137, 1138, 1139, 1143, 1144, 1145, 1146, 1147, 1148, 1357, 1358, 1359, 1360, 1361, 1362, 1373, 1374, 1375, 1376, 1440, 1444, 1445, 1446, 1447, 1448, 1449, 1450, 1451, 1452, 1453, 1454, 1455, 1456, 1457, 1458, 1459, 1460, 1463, 1464, 1465, 1466, 1467, 1468, 1469, 1483, 1484, 1485, 1486, 1487, 1488, 1491, 1492, 1493, 1494, 1495, 1496, 1499, 1500, 1501, 1502, 1503, 1504, 1513, 1557, 1558, 1559, 1560, 1561, 1562, 1563, 1564, 1568, 1569, 1570, 1571, 1572, 1575, 1622, 1623, 1625, 1626, 1632, 1633, 1641, 1642, 1643, 1645, 1646, 1647, 1648]</t>
  </si>
  <si>
    <t>UPI000218624B status=activ</t>
  </si>
  <si>
    <t>([0.014075, 0.009015, 0.012491, 0.00962, 0.014075, 0.009483, 0.013821, 0.0198, 0.015078, 0.022667, 0.016021, 0.014315, 0.013613, 0.009728, 0.007091, 0.009294, 0.009728, 0.011518, 0.013016, 0.008075, 0.008002, 0.008075, 0.008075, 0.006619, 0.006701, 0.004736, 0.004835, 0.003997, 0.004247, 0.00543, 0.003555, 0.004775, 0.006245, 0.005992, 0.009187, 0.008002, 0.006988, 0.005992, 0.004646, 0.00543, 0.006245, 0.006142, 0.010509, 0.020876, 0.022306, 0.035586, 0.069024, 0.132295, 0.173081, 0.073402, 0.090864, 0.17593, 0.196879, 0.122885, 0.054297, 0.051831, 0.078022, 0.047319, 0.036378, 0.085092, 0.122885, 0.073402, 0.076542, 0.034068, 0.015344, 0.012491, 0.009728, 0.007422, 0.004689, 0.003821, 0.005799, 0.003757, 0.002482, 0.001434, 0.001335, 0.002117, 0.002117, 0.001748, 0.00292, 0.003727, 0.00359, 0.003671, 0.003963, 0.003478, 0.003478, 0.003366, 0.003053, 0.002366, 0.002138, 0.002366, 0.002976, 0.002705, 0.002623, 0.003997, 0.004689, 0.005799, 0.005086, 0.004414, 0.004431, 0.003555, 0.003555, 0.003555, 0.002623, 0.002623, 0.00225, 0.002211, 0.003212, 0.004646, 0.006194, 0.009294, 0.015344, 0.009015, 0.00777, 0.012491, 0.013613, 0.010221, 0.013437, 0.013265, 0.017138, 0.014783, 0.014783, 0.016021, 0.009483, 0.014315, 0.014075, 0.013821, 0.018106, 0.009977, 0.006567, 0.008002, 0.00558, 0.005503, 0.004921, 0.005932, 0.006039, 0.00407, 0.004431, 0.004689, 0.004736, 0.004736, 0.004611, 0.004611, 0.003276, 0.003804, 0.003701, 0.004431, 0.006245, 0.007422, 0.008156, 0.013613, 0.013613, 0.030611, 0.015694, 0.035586, 0.016528, 0.009096, 0.009015, 0.009728, 0.005799, 0.005734, 0.005683, 0.006701, 0.006619, 0.00962, 0.008624, 0.005992, 0.004835, 0.004208, 0.002705, 0.003053, 0.002035, 0.001417, 0.001271, 0.001808, 0.001305, 0.001434, 0.001778, 0.002366, 0.002211, 0.003298, 0.003757, 0.002555, 0.002211, 0.002512, 0.002705, 0.00389, 0.005623, 0.006482, 0.007645, 0.010926, 0.008895, 0.015078, 0.023963, 0.026338, 0.019109, 0.028107, 0.024393, 0.014783, 0.020876, 0.041405, 0.019109, 0.01227, 0.024393, 0.024826, 0.017447, 0.010131, 0.00962, 0.009401, 0.007315, 0.00515, 0.004315, 0.004208, 0.004135, 0.003478, 0.002529, 0.003053, 0.003053, 0.002881, 0.004835, 0.004646, 0.003298, 0.00316, 0.003478, 0.002881, 0.00283, 0.003478, 0.003727, 0.00292, 0.002349, 0.003079, 0.003607, 0.004414, 0.005799, 0.004483, 0.004513, 0.00543], '')</t>
  </si>
  <si>
    <t>UPI000218624C status=activ</t>
  </si>
  <si>
    <t>([0.085092, 0.118441, 0.155435, 0.059222, 0.025762, 0.013821, 0.019109, 0.016257, 0.016528, 0.021381, 0.021381, 0.024826, 0.032677, 0.021816, 0.011342, 0.015344, 0.023534, 0.013265, 0.009865, 0.007645, 0.005683, 0.003757, 0.002705, 0.001687, 0.002761, 0.00359, 0.003727, 0.003298, 0.003864, 0.003212, 0.002276, 0.002705, 0.003053, 0.003177, 0.00316, 0.003405, 0.003821, 0.002976, 0.0028, 0.00316, 0.003804, 0.003924, 0.006533, 0.006078, 0.007315, 0.00558, 0.006374, 0.005734, 0.006482, 0.005086, 0.006194, 0.008723, 0.006039, 0.005378, 0.005378, 0.005249, 0.007422, 0.007555, 0.007645, 0.010372, 0.006988, 0.006988, 0.009096, 0.005799, 0.009096, 0.008156, 0.010131, 0.010131, 0.010372, 0.00777, 0.007091, 0.007177, 0.004775, 0.005086, 0.005683, 0.005932, 0.008624, 0.007495, 0.007091, 0.009728, 0.007495, 0.013821, 0.009865, 0.007091, 0.009096, 0.006078, 0.007495, 0.005872, 0.005623, 0.009294, 0.013821, 0.030003, 0.037156, 0.10481, 0.155435, 0.182256, 0.111485, 0.06312, 0.074921, 0.037156, 0.018106, 0.018106, 0.015344, 0.027463, 0.023534, 0.018106, 0.017138, 0.023087, 0.016528, 0.017797, 0.008624, 0.005623, 0.003924, 0.002761, 0.001709, 0.001, 0.000532, 0.000743, 0.000532, 0.000412, 0.000326, 0.000447, 0.000799, 0.000833, 0.000468, 0.000816, 0.001155, 0.001778, 0.001722, 0.001906, 0.001533, 0.002555, 0.002529, 0.002555, 0.003727, 0.003757, 0.003821, 0.005623, 0.005932, 0.007091, 0.006533, 0.007031, 0.006039, 0.005223, 0.005318, 0.005318, 0.004208, 0.003053, 0.002512, 0.002529, 0.002529, 0.002194, 0.001417, 0.002138, 0.002881, 0.002881, 0.003014, 0.004577, 0.004513, 0.0028, 0.003757, 0.004611, 0.00515, 0.006421, 0.006421, 0.006701, 0.008804, 0.012491, 0.025316, 0.016528, 0.016021, 0.016021, 0.037156, 0.037156, 0.018787, 0.009187, 0.007877, 0.007495, 0.007422, 0.004611, 0.004899, 0.003405, 0.003671, 0.00316, 0.003607, 0.0028, 0.001936, 0.001541, 0.000983, 0.00052, 0.00052, 0.000507, 0.00076, 0.000687, 0.001159, 0.001112, 0.001872, 0.001417, 0.002366, 0.001541, 0.001692, 0.002529, 0.002606, 0.001597, 0.001687, 0.001069, 0.001211, 0.001748, 0.002276, 0.002623, 0.00283, 0.004135, 0.003212, 0.002512, 0.001649, 0.001408, 0.002194, 0.001374, 0.001743, 0.001675, 0.001855, 0.002662, 0.001778, 0.002327, 0.002336, 0.002662, 0.002529, 0.003431, 0.003109, 0.002555, 0.002155, 0.00283, 0.003014, 0.003963, 0.005734, 0.006482, 0.00515, 0.00515, 0.005378, 0.006142, 0.005932, 0.008804, 0.005992, 0.007555, 0.006039, 0.005683, 0.007091, 0.011903, 0.007555, 0.008002, 0.008409, 0.008525, 0.006619, 0.004431, 0.004414, 0.004414, 0.005872, 0.007422, 0.005623, 0.005249, 0.005249, 0.005378, 0.003405, 0.003431, 0.003997, 0.004775, 0.004899, 0.005086, 0.004358, 0.005318, 0.004208, 0.004646, 0.005992, 0.006533, 0.009294, 0.007091, 0.00543, 0.003701], '')</t>
  </si>
  <si>
    <t>UPI000218624D status=activ</t>
  </si>
  <si>
    <t>([0.36309, 0.398279, 0.4292, 0.509769, 0.534167, 0.553315, 0.570702, 0.59014, 0.608892, 0.534167, 0.465241, 0.41194, 0.41194, 0.30533, 0.291804, 0.298791, 0.321458, 0.291804, 0.26085, 0.26085, 0.222385, 0.308712, 0.311707, 0.324872, 0.291804, 0.209395, 0.209395, 0.209395, 0.137348, 0.144935, 0.134866, 0.142424, 0.21291, 0.247041, 0.352862, 0.433034, 0.486429, 0.450668, 0.450668, 0.454136, 0.366687, 0.440853, 0.444081, 0.444081, 0.4292, 0.4292, 0.521092, 0.42561, 0.42561, 0.517562, 0.414856, 0.497853, 0.570702, 0.468512, 0.461924, 0.374039, 0.370445, 0.394753, 0.401658, 0.332115, 0.332115, 0.414856, 0.40511, 0.31487, 0.308712, 0.222385, 0.232838, 0.222385, 0.288399, 0.257454, 0.185198, 0.271506, 0.271506, 0.271506, 0.275179, 0.17593, 0.179055, 0.116183, 0.118441, 0.098513, 0.090864, 0.085092, 0.083462, 0.085092, 0.083462, 0.083462, 0.085092, 0.044297, 0.055536, 0.067594, 0.040537, 0.044297, 0.045352, 0.046336, 0.048328, 0.041405, 0.079919, 0.15284, 0.196879, 0.129801, 0.15008, 0.225814, 0.232838, 0.158265, 0.158265, 0.236433, 0.25031, 0.328603, 0.332115, 0.271506, 0.264545, 0.370445, 0.352862, 0.257454, 0.26085, 0.264545, 0.370445, 0.380708, 0.268042, 0.298791, 0.352862, 0.278302, 0.206376, 0.216401, 0.295083, 0.203355, 0.179055, 0.164327, 0.144935, 0.15284, 0.18812, 0.18812, 0.191378, 0.167087, 0.25031, 0.155435, 0.147574, 0.147574, 0.092881, 0.15008, 0.076542, 0.051831, 0.083462, 0.073402, 0.038042, 0.023087, 0.043307, 0.028695, 0.017138, 0.012491, 0.01204, 0.011903, 0.01227, 0.011903, 0.020165, 0.0198, 0.020522, 0.020522, 0.023534, 0.038042, 0.018106, 0.038042, 0.0704, 0.074921, 0.132295, 0.21291, 0.298791, 0.173081, 0.222385, 0.328603, 0.422041, 0.480142, 0.440853, 0.447574, 0.324872, 0.332115, 0.239899, 0.301917, 0.311707, 0.291804, 0.194234, 0.236433, 0.219301, 0.209395, 0.10481, 0.10481, 0.098513, 0.098513, 0.132295, 0.158265, 0.129801, 0.15008, 0.203355, 0.236433, 0.161087, 0.278302, 0.284882, 0.408655, 0.324872, 0.203355, 0.122885, 0.194234, 0.179055, 0.111485, 0.055536, 0.096677, 0.051831, 0.030003, 0.030003, 0.049374, 0.060549, 0.076542, 0.074921, 0.038042, 0.035586, 0.060549, 0.060549, 0.055536, 0.054297, 0.109221, 0.203355, 0.284882, 0.281712, 0.278302, 0.359901, 0.377384, 0.384043, 0.380708, 0.468512, 0.476583, 0.374039, 0.247041, 0.236433, 0.196879, 0.155435, 0.167087, 0.094817, 0.051831, 0.043307, 0.036378, 0.035586, 0.028107, 0.015344, 0.015694, 0.028107, 0.032677, 0.06312, 0.078022, 0.079919, 0.079919, 0.083462, 0.15008, 0.15284, 0.094817, 0.055536, 0.116183, 0.06312, 0.11371, 0.191378, 0.194234, 0.116183, 0.069024, 0.078022, 0.15008, 0.100716, 0.045352, 0.034068, 0.018415, 0.018415, 0.017797, 0.019109, 0.017797, 0.017797, 0.017447, 0.030611, 0.06184, 0.067594, 0.074921, 0.079919, 0.073402, 0.047319, 0.048328, 0.106997, 0.109221, 0.06312, 0.058088, 0.11371, 0.137348, 0.232838, 0.236433, 0.301917, 0.26085, 0.17593, 0.167087, 0.271506, 0.15008, 0.15284, 0.155435, 0.194234, 0.094817, 0.100716, 0.096677, 0.155435, 0.064632, 0.073402, 0.139895, 0.232838, 0.257454, 0.257454, 0.25031, 0.161087, 0.116183, 0.116183, 0.127496, 0.074921, 0.032017, 0.0704, 0.051831, 0.022667, 0.016257, 0.026338, 0.026892, 0.048328, 0.049374, 0.111485, 0.056825, 0.050641, 0.051831, 0.044297, 0.044297, 0.026338, 0.026338, 0.026892, 0.019109, 0.030611, 0.06184, 0.132295, 0.139895, 0.194234, 0.278302, 0.275179, 0.332115, 0.346032, 0.321458, 0.236433, 0.243554, 0.342579, 0.346032, 0.232838, 0.232838, 0.25031, 0.232838, 0.332115, 0.328603, 0.332115, 0.356642, 0.25031, 0.25031, 0.15008, 0.120615, 0.083462, 0.147574, 0.129801, 0.074921, 0.100716, 0.158265, 0.074921, 0.074921, 0.069024, 0.134866, 0.142424, 0.109221, 0.206376, 0.191378, 0.284882, 0.301917, 0.278302, 0.281712, 0.182256, 0.203355, 0.216401, 0.339168, 0.243554, 0.222385, 0.301917, 0.25406, 0.182256, 0.318242, 0.229226, 0.142424, 0.125101, 0.144935, 0.194234, 0.10481, 0.06312, 0.06184, 0.081712, 0.086953, 0.15284, 0.15284, 0.127496, 0.127496, 0.118441, 0.185198, 0.21291, 0.21291, 0.243554, 0.328603, 0.200174, 0.216401, 0.295083, 0.264545, 0.15284, 0.142424, 0.232838, 0.301917, 0.278302, 0.284882, 0.232838, 0.185198, 0.271506, 0.398279, 0.356642, 0.288399, 0.257454], '')</t>
  </si>
  <si>
    <t>[3, 4, 5, 6, 7, 8, 9, 46, 49, 52]</t>
  </si>
  <si>
    <t>UPI000218624E status=activ</t>
  </si>
  <si>
    <t>([0.122885, 0.164327, 0.206376, 0.096677, 0.139895, 0.173081, 0.132295, 0.094817, 0.116183, 0.074921, 0.055536, 0.06312, 0.055536, 0.05306, 0.054297, 0.055536, 0.071867, 0.086953, 0.042364, 0.050641, 0.05306, 0.086953, 0.088832, 0.050641, 0.10481, 0.083462, 0.049374, 0.066181, 0.10481, 0.102787, 0.173081, 0.278302, 0.209395, 0.209395, 0.122885, 0.194234, 0.18812, 0.191378, 0.090864, 0.147574, 0.132295, 0.125101, 0.125101, 0.122885, 0.127496, 0.15008, 0.106997, 0.098513, 0.116183, 0.066181, 0.040537, 0.045352, 0.019401, 0.020876, 0.021381, 0.024393, 0.024826, 0.024826, 0.0198, 0.023963, 0.013437, 0.015694, 0.016528, 0.014075, 0.008624, 0.012491, 0.012727, 0.0198, 0.036378, 0.037156, 0.045352, 0.051831, 0.049374, 0.060549, 0.088832, 0.050641, 0.092881, 0.076542, 0.079919, 0.046336, 0.083462, 0.170161, 0.147574, 0.236433, 0.257454, 0.264545, 0.247041, 0.216401, 0.194234, 0.10481, 0.100716, 0.147574, 0.179055, 0.094817, 0.155435, 0.18812, 0.268042, 0.284882, 0.31487, 0.324872, 0.328603, 0.311707, 0.308712, 0.349426, 0.36309, 0.377384, 0.380708, 0.359901, 0.377384, 0.298791, 0.40511, 0.401658, 0.394753, 0.359901, 0.5017, 0.490133, 0.472492, 0.483068, 0.370445, 0.380708, 0.380708, 0.505461, 0.472492, 0.450668, 0.401658, 0.384043, 0.31487, 0.4292, 0.380708, 0.291804, 0.390993, 0.311707, 0.342579, 0.342579, 0.408655, 0.377384, 0.298791, 0.278302, 0.21291, 0.21291, 0.21291, 0.194234, 0.17593, 0.21291, 0.21291, 0.278302, 0.275179, 0.25406, 0.185198, 0.268042, 0.318242, 0.328603, 0.387226, 0.335645, 0.335645, 0.225814, 0.164327, 0.21291, 0.15284, 0.203355, 0.281712, 0.278302, 0.278302, 0.291804, 0.203355, 0.206376, 0.206376, 0.147574, 0.196879, 0.26085, 0.247041, 0.281712, 0.281712, 0.209395, 0.236433, 0.170161, 0.247041, 0.222385, 0.257454, 0.359901, 0.390993, 0.408655, 0.408655, 0.418646, 0.440853, 0.545602, 0.570702, 0.505461, 0.458154, 0.476583, 0.36309, 0.380708, 0.288399, 0.209395, 0.308712, 0.308712, 0.324872, 0.359901, 0.454136, 0.472492, 0.394753, 0.374039, 0.377384, 0.384043, 0.352862, 0.216401, 0.209395, 0.144935, 0.10481, 0.194234, 0.203355, 0.321458, 0.225814, 0.335645, 0.414856, 0.41194, 0.398279, 0.384043, 0.342579, 0.288399, 0.196879, 0.25406, 0.239899, 0.21291, 0.206376, 0.222385, 0.243554, 0.25031, 0.31487, 0.311707, 0.271506, 0.281712, 0.257454, 0.278302, 0.161087, 0.085092, 0.048328, 0.027463, 0.042364, 0.054297, 0.044297, 0.038042, 0.047319, 0.041405, 0.042364, 0.042364, 0.049374, 0.090864, 0.048328, 0.043307, 0.081712, 0.047319, 0.05306, 0.035586, 0.029376, 0.026338, 0.049374, 0.047319, 0.050641, 0.056825, 0.025762, 0.032017, 0.050641, 0.048328, 0.038858, 0.033407, 0.037156, 0.030611, 0.033407, 0.033407, 0.038042, 0.037156, 0.083462, 0.03976, 0.033407, 0.034068, 0.083462, 0.051831, 0.078022, 0.109221, 0.081712, 0.137348, 0.170161, 0.15284, 0.10481, 0.137348, 0.134866, 0.081712, 0.06312], '')</t>
  </si>
  <si>
    <t>[114, 121, 185, 186, 187]</t>
  </si>
  <si>
    <t>UPI000218624F status=activ</t>
  </si>
  <si>
    <t>([0.069024, 0.076542, 0.050641, 0.042364, 0.060549, 0.060549, 0.10481, 0.090864, 0.069024, 0.073402, 0.078022, 0.100716, 0.109221, 0.111485, 0.173081, 0.120615, 0.139895, 0.170161, 0.200174, 0.222385, 0.301917, 0.377384, 0.408655, 0.486429, 0.553315, 0.56648, 0.58069, 0.534167, 0.608892, 0.585406, 0.618285, 0.657645, 0.699094, 0.690604, 0.690604, 0.653063, 0.699094, 0.699094, 0.699094, 0.570702, 0.541878, 0.549308, 0.517562, 0.505461, 0.505461, 0.418646, 0.414856, 0.450668, 0.461924, 0.461924, 0.490133, 0.42561, 0.42561, 0.311707, 0.31487, 0.31487, 0.335645, 0.318242, 0.257454, 0.275179, 0.339168, 0.284882, 0.275179, 0.311707, 0.324872, 0.25031, 0.243554, 0.232838, 0.142424, 0.139895, 0.144935, 0.179055, 0.232838, 0.232838, 0.25406, 0.179055, 0.18812, 0.144935, 0.219301, 0.200174, 0.191378, 0.194234, 0.26085, 0.268042, 0.194234, 0.194234, 0.271506, 0.298791, 0.30533, 0.335645, 0.328603, 0.352862, 0.387226, 0.401658, 0.401658, 0.398279, 0.497853, 0.40511, 0.476583, 0.468512, 0.58069, 0.497853, 0.505461, 0.505461, 0.51388, 0.517562, 0.517562, 0.51388, 0.521092, 0.538167, 0.529623, 0.538167, 0.444081, 0.42561, 0.422041, 0.352862, 0.408655, 0.380708, 0.390993, 0.36309, 0.398279, 0.359901, 0.401658, 0.370445, 0.356642, 0.31487, 0.377384, 0.332115, 0.301917, 0.356642, 0.291804], '')</t>
  </si>
  <si>
    <t>[24, 25, 26, 27, 28, 29, 30, 31, 32, 33, 34, 35, 36, 37, 38, 39, 40, 41, 42, 43, 44, 100, 102, 103, 104, 105, 106, 107, 108, 109, 110, 111]</t>
  </si>
  <si>
    <t>UPI0002186250 status=activ</t>
  </si>
  <si>
    <t>([0.028107, 0.015344, 0.022667, 0.036378, 0.050641, 0.028695, 0.038042, 0.038858, 0.050641, 0.033407, 0.043307, 0.055536, 0.045352, 0.079919, 0.067594, 0.118441, 0.098513, 0.092881, 0.044297, 0.020522, 0.022306, 0.032017, 0.060549, 0.033407, 0.035586, 0.035586, 0.0704, 0.078022, 0.079919, 0.045352, 0.047319, 0.047319, 0.038858, 0.066181, 0.036378, 0.081712, 0.067594, 0.102787, 0.05306, 0.060549, 0.127496, 0.071867, 0.090864, 0.05306, 0.118441, 0.106997, 0.058088, 0.06184, 0.056825, 0.038858, 0.073402, 0.069024, 0.038858, 0.046336, 0.041405, 0.036378, 0.034068, 0.044297, 0.054297, 0.098513, 0.155435, 0.15284, 0.25031, 0.278302, 0.298791, 0.17593, 0.10481, 0.11371, 0.11371, 0.092881, 0.15008, 0.15008, 0.209395, 0.209395, 0.21291, 0.209395, 0.311707, 0.247041, 0.25406, 0.25406, 0.170161, 0.170161, 0.102787, 0.094817, 0.06184, 0.100716, 0.167087, 0.17593, 0.17593, 0.122885, 0.147574, 0.182256, 0.092881, 0.094817, 0.096677, 0.05306, 0.054297, 0.036378, 0.047319, 0.034884, 0.034068, 0.034068, 0.038858, 0.056825, 0.032677, 0.022306, 0.020522, 0.019109, 0.026892, 0.047319, 0.069024, 0.074921, 0.060549, 0.120615, 0.139895, 0.229226, 0.236433, 0.216401, 0.284882, 0.31487, 0.342579, 0.281712, 0.278302, 0.182256, 0.216401, 0.335645, 0.450668, 0.447574, 0.36309, 0.40511, 0.374039, 0.374039, 0.271506, 0.281712, 0.281712, 0.295083, 0.281712, 0.281712, 0.26085, 0.179055, 0.179055, 0.209395, 0.278302, 0.384043, 0.356642, 0.324872, 0.206376, 0.125101, 0.137348, 0.139895, 0.081712, 0.081712, 0.078022, 0.142424, 0.118441, 0.120615, 0.106997, 0.073402, 0.074921, 0.109221, 0.167087, 0.167087, 0.085092, 0.046336, 0.046336, 0.100716, 0.118441, 0.118441, 0.118441, 0.118441, 0.098513, 0.161087, 0.191378, 0.209395, 0.139895, 0.161087, 0.158265, 0.17593, 0.206376, 0.222385, 0.203355, 0.15008, 0.15284, 0.170161, 0.268042, 0.26085, 0.167087, 0.164327, 0.236433, 0.321458, 0.225814, 0.342579, 0.339168, 0.339168, 0.21291, 0.191378, 0.185198, 0.194234, 0.129801, 0.158265, 0.219301, 0.129801, 0.185198, 0.116183, 0.173081, 0.109221, 0.106997, 0.173081, 0.155435, 0.134866, 0.111485, 0.155435, 0.127496, 0.102787, 0.074921, 0.147574, 0.239899, 0.203355, 0.147574], '')</t>
  </si>
  <si>
    <t>UPI0002186251 status=activ</t>
  </si>
  <si>
    <t>([0.033407, 0.055536, 0.032017, 0.021381, 0.012727, 0.014586, 0.013016, 0.010372, 0.013821, 0.015078, 0.016826, 0.018106, 0.010372, 0.010372, 0.013437, 0.013821, 0.013613, 0.015694, 0.010372, 0.014315, 0.009015, 0.014315, 0.015078, 0.024826, 0.041405, 0.085092, 0.098513, 0.085092, 0.144935, 0.142424, 0.102787, 0.059222, 0.073402, 0.139895, 0.15008, 0.194234, 0.139895, 0.086953, 0.06312, 0.092881, 0.102787, 0.17593, 0.098513, 0.088832, 0.058088, 0.045352, 0.045352, 0.022667, 0.03976, 0.042364, 0.024393, 0.040537, 0.0704, 0.086953, 0.106997, 0.083462, 0.043307, 0.043307, 0.078022, 0.161087, 0.185198, 0.191378, 0.200174, 0.219301, 0.21291, 0.271506, 0.31487, 0.311707, 0.328603, 0.328603, 0.321458, 0.418646, 0.394753, 0.328603, 0.26085, 0.120615, 0.118441, 0.111485, 0.092881, 0.092881, 0.081712, 0.085092, 0.086953, 0.086953, 0.100716, 0.069024, 0.038858, 0.042364, 0.045352, 0.086953, 0.090864, 0.096677, 0.096677, 0.125101, 0.209395, 0.15008, 0.275179, 0.194234, 0.30533, 0.42561, 0.433034, 0.433034, 0.444081, 0.444081, 0.324872, 0.370445, 0.450668, 0.562014, 0.436924, 0.342579, 0.332115, 0.324872, 0.318242, 0.324872, 0.318242, 0.324872, 0.31487, 0.295083, 0.291804, 0.194234, 0.111485, 0.06184, 0.067594, 0.06312, 0.05306, 0.11371, 0.118441, 0.10481, 0.058088, 0.098513, 0.098513, 0.088832, 0.055536, 0.054297, 0.056825, 0.059222, 0.025316, 0.05306, 0.030611, 0.060549, 0.096677, 0.191378, 0.232838, 0.203355, 0.164327, 0.194234, 0.118441, 0.079919, 0.088832, 0.15008, 0.170161, 0.179055, 0.206376, 0.308712, 0.196879, 0.15284, 0.098513, 0.167087, 0.102787, 0.203355, 0.142424, 0.125101, 0.059222, 0.050641, 0.035586, 0.026892, 0.016257, 0.018415, 0.016826, 0.01078, 0.01078, 0.009865, 0.015694, 0.010131, 0.008276, 0.015344, 0.01204, 0.016528, 0.020165, 0.020522, 0.014783, 0.021816, 0.027463, 0.032017, 0.044297, 0.044297, 0.069024, 0.100716, 0.17593, 0.264545, 0.342579, 0.318242, 0.339168, 0.324872, 0.321458, 0.346032, 0.243554, 0.342579, 0.342579, 0.232838, 0.352862, 0.349426, 0.377384, 0.298791, 0.370445, 0.422041, 0.418646, 0.359901, 0.401658, 0.332115, 0.236433, 0.25406, 0.288399, 0.194234, 0.10481, 0.161087, 0.155435, 0.219301, 0.21291, 0.225814, 0.291804, 0.219301, 0.170161, 0.15284, 0.229226, 0.236433, 0.194234, 0.167087, 0.239899, 0.225814, 0.268042, 0.324872, 0.281712, 0.281712, 0.384043, 0.414856, 0.418646, 0.4292, 0.458154, 0.366687, 0.324872, 0.324872, 0.271506, 0.356642, 0.288399, 0.278302, 0.291804, 0.311707, 0.356642, 0.318242, 0.324872, 0.222385, 0.25031, 0.191378, 0.196879, 0.194234, 0.31487, 0.335645, 0.335645, 0.295083, 0.398279, 0.4292, 0.4292, 0.433034, 0.444081, 0.534167, 0.433034, 0.436924, 0.4292, 0.51388, 0.440853, 0.444081, 0.538167, 0.505461, 0.632174, 0.613573, 0.497853, 0.387226, 0.384043, 0.394753, 0.31487, 0.222385, 0.225814, 0.179055, 0.264545, 0.25031, 0.167087, 0.26085, 0.25031, 0.167087, 0.144935, 0.239899, 0.155435, 0.167087, 0.200174, 0.137348, 0.147574, 0.229226, 0.225814, 0.194234, 0.116183, 0.155435, 0.239899, 0.161087, 0.161087, 0.170161, 0.173081, 0.222385, 0.15284, 0.129801, 0.206376, 0.206376, 0.134866, 0.216401, 0.239899, 0.203355, 0.281712, 0.281712, 0.275179, 0.346032, 0.275179, 0.380708, 0.321458, 0.30533, 0.301917, 0.394753, 0.301917, 0.31487, 0.311707, 0.380708, 0.422041, 0.31487, 0.271506, 0.346032, 0.342579, 0.30533, 0.342579, 0.370445, 0.275179, 0.191378, 0.122885, 0.200174, 0.122885, 0.122885, 0.081712, 0.129801, 0.132295, 0.129801, 0.071867, 0.092881, 0.100716, 0.079919, 0.092881, 0.134866, 0.083462, 0.079919, 0.098513, 0.092881, 0.073402, 0.122885, 0.196879, 0.209395, 0.222385, 0.206376, 0.298791, 0.278302, 0.295083, 0.25031, 0.332115, 0.433034, 0.30533, 0.291804, 0.247041, 0.31487, 0.332115, 0.433034, 0.4292, 0.4292, 0.433034, 0.332115, 0.332115, 0.356642, 0.440853, 0.394753, 0.40511, 0.398279, 0.490133, 0.374039, 0.40511, 0.422041, 0.408655, 0.41194, 0.324872, 0.398279, 0.433034, 0.454136, 0.440853, 0.450668, 0.4292, 0.394753, 0.534167, 0.534167, 0.494003, 0.486429, 0.4292, 0.521092, 0.433034, 0.433034, 0.440853, 0.370445, 0.352862, 0.352862, 0.370445, 0.433034, 0.433034, 0.311707, 0.288399, 0.288399, 0.243554, 0.239899, 0.203355, 0.185198, 0.102787, 0.086953, 0.094817, 0.129801, 0.127496, 0.206376, 0.206376, 0.301917, 0.26085, 0.271506, 0.236433, 0.332115, 0.295083, 0.21291, 0.191378, 0.155435, 0.129801, 0.134866, 0.098513, 0.127496, 0.090864, 0.170161, 0.167087, 0.111485, 0.106997], '')</t>
  </si>
  <si>
    <t>[107, 265, 269, 272, 273, 274, 275, 400, 401, 405]</t>
  </si>
  <si>
    <t>UPI0002186252 status=activ</t>
  </si>
  <si>
    <t>([0.100716, 0.129801, 0.06312, 0.0704, 0.092881, 0.118441, 0.155435, 0.185198, 0.222385, 0.173081, 0.209395, 0.264545, 0.271506, 0.182256, 0.257454, 0.346032, 0.36309, 0.41194, 0.414856, 0.41194, 0.339168, 0.268042, 0.271506, 0.384043, 0.384043, 0.387226, 0.387226, 0.387226, 0.324872, 0.308712, 0.384043, 0.311707, 0.301917, 0.271506, 0.366687, 0.36309, 0.366687, 0.324872, 0.359901, 0.284882, 0.281712, 0.398279, 0.497853, 0.436924, 0.440853, 0.480142, 0.366687, 0.291804, 0.18812, 0.216401, 0.229226, 0.179055, 0.17593, 0.116183, 0.078022, 0.074921, 0.055536, 0.060549, 0.111485, 0.058088, 0.046336, 0.034884, 0.031287, 0.023534, 0.040537, 0.021381, 0.020165, 0.025762, 0.041405, 0.073402, 0.047319, 0.032677, 0.051831, 0.079919, 0.090864, 0.081712, 0.076542, 0.116183, 0.098513, 0.096677, 0.164327, 0.25031, 0.216401, 0.132295, 0.132295, 0.109221, 0.191378, 0.18812, 0.247041, 0.25406, 0.257454, 0.352862, 0.41194, 0.370445, 0.356642, 0.414856, 0.529623, 0.418646, 0.40511, 0.401658, 0.40511, 0.40511, 0.324872, 0.349426, 0.465241, 0.497853, 0.494003, 0.476583, 0.374039, 0.324872, 0.239899, 0.239899, 0.164327, 0.158265, 0.109221, 0.120615, 0.102787, 0.125101, 0.158265, 0.170161, 0.147574, 0.074921, 0.076542, 0.132295, 0.194234, 0.191378, 0.200174, 0.116183, 0.059222, 0.10481, 0.139895, 0.15008, 0.155435, 0.170161, 0.17593, 0.275179, 0.194234, 0.132295, 0.066181, 0.109221, 0.047319, 0.054297, 0.106997, 0.086953, 0.086953, 0.088832, 0.038858, 0.021381, 0.042364, 0.060549, 0.071867, 0.058088, 0.050641, 0.059222, 0.090864, 0.041405, 0.024393, 0.030611, 0.066181, 0.118441, 0.069024, 0.085092, 0.086953, 0.06312, 0.092881, 0.088832, 0.054297, 0.132295, 0.209395, 0.129801, 0.111485, 0.083462, 0.11371, 0.10481, 0.092881, 0.088832, 0.167087, 0.167087, 0.164327, 0.170161, 0.100716, 0.073402, 0.120615, 0.102787, 0.118441, 0.078022, 0.056825, 0.071867, 0.040537, 0.026338, 0.046336, 0.078022, 0.074921], '')</t>
  </si>
  <si>
    <t>[96]</t>
  </si>
  <si>
    <t>UPI0002186253 status=activ</t>
  </si>
  <si>
    <t>([0.11371, 0.200174, 0.247041, 0.291804, 0.332115, 0.366687, 0.394753, 0.422041, 0.41194, 0.359901, 0.295083, 0.346032, 0.436924, 0.324872, 0.366687, 0.454136, 0.390993, 0.284882, 0.40511, 0.408655, 0.332115, 0.247041, 0.225814, 0.243554, 0.21291, 0.209395, 0.15284, 0.158265, 0.155435, 0.102787, 0.129801, 0.229226, 0.182256, 0.122885, 0.222385, 0.257454, 0.229226, 0.291804, 0.384043, 0.281712, 0.278302, 0.239899, 0.328603, 0.328603, 0.31487, 0.31487, 0.342579, 0.414856, 0.408655, 0.31487, 0.349426, 0.339168, 0.239899, 0.298791, 0.374039, 0.268042, 0.281712, 0.308712, 0.264545, 0.236433, 0.311707, 0.222385, 0.349426, 0.31487, 0.318242, 0.225814, 0.26085, 0.236433, 0.25406, 0.26085, 0.308712, 0.374039, 0.384043, 0.359901, 0.339168, 0.352862, 0.418646, 0.328603, 0.328603, 0.398279, 0.440853, 0.36309, 0.366687, 0.366687, 0.401658, 0.398279, 0.394753, 0.390993, 0.298791, 0.18812, 0.185198, 0.196879, 0.203355, 0.167087, 0.225814, 0.196879, 0.15008, 0.147574, 0.18812, 0.155435, 0.120615, 0.076542, 0.109221, 0.185198], '')</t>
  </si>
  <si>
    <t>UPI0002186254 status=activ</t>
  </si>
  <si>
    <t>([0.019109, 0.030003, 0.020876, 0.032017, 0.045352, 0.026338, 0.036378, 0.038858, 0.040537, 0.051831, 0.0704, 0.071867, 0.081712, 0.088832, 0.090864, 0.092881, 0.078022, 0.092881, 0.088832, 0.155435, 0.164327, 0.206376, 0.21291, 0.203355, 0.196879, 0.21291, 0.352862, 0.366687, 0.31487, 0.356642, 0.356642, 0.342579, 0.342579, 0.291804, 0.291804, 0.370445, 0.461924, 0.414856, 0.450668, 0.422041, 0.436924, 0.422041, 0.36309, 0.374039, 0.486429, 0.450668, 0.440853, 0.401658, 0.42561, 0.42561, 0.339168, 0.377384, 0.387226, 0.339168, 0.370445, 0.278302, 0.271506, 0.222385, 0.271506, 0.222385, 0.328603, 0.225814, 0.247041, 0.352862, 0.335645, 0.232838, 0.271506, 0.281712, 0.281712, 0.26085, 0.342579, 0.332115, 0.311707, 0.301917, 0.401658, 0.332115, 0.414856, 0.414856, 0.444081, 0.4292, 0.4292, 0.433034, 0.433034, 0.418646, 0.408655, 0.346032, 0.349426, 0.239899, 0.239899, 0.206376, 0.18812, 0.185198, 0.179055, 0.167087, 0.144935, 0.083462, 0.127496, 0.078022, 0.081712, 0.094817, 0.092881, 0.15008, 0.122885, 0.18812, 0.120615, 0.120615, 0.182256, 0.196879, 0.301917, 0.216401, 0.257454, 0.264545, 0.284882, 0.387226, 0.390993, 0.422041, 0.4292, 0.346032, 0.352862, 0.36309, 0.346032, 0.321458, 0.321458, 0.321458, 0.25406, 0.239899, 0.229226, 0.161087, 0.15284, 0.129801, 0.164327, 0.100716, 0.106997, 0.100716, 0.051831, 0.049374, 0.030611, 0.049374, 0.092881, 0.118441, 0.111485, 0.106997, 0.127496, 0.106997, 0.074921, 0.074921, 0.134866, 0.142424, 0.129801, 0.203355, 0.232838, 0.264545, 0.349426, 0.339168, 0.339168, 0.339168, 0.356642, 0.366687, 0.36309, 0.275179, 0.243554, 0.21291, 0.142424, 0.142424, 0.17593, 0.196879, 0.271506, 0.284882, 0.25406, 0.332115, 0.318242, 0.318242, 0.243554, 0.25406, 0.222385, 0.164327, 0.185198, 0.15008, 0.219301, 0.236433, 0.247041, 0.311707, 0.311707, 0.401658, 0.414856, 0.414856, 0.408655, 0.418646, 0.418646, 0.422041, 0.359901, 0.377384, 0.390993, 0.394753, 0.387226, 0.418646, 0.422041, 0.5017, 0.534167, 0.534167, 0.444081, 0.440853, 0.480142, 0.529623, 0.447574, 0.401658, 0.387226, 0.387226, 0.390993, 0.311707, 0.352862, 0.41194, 0.301917, 0.281712, 0.352862, 0.366687, 0.359901, 0.458154, 0.461924, 0.433034, 0.356642, 0.440853, 0.483068, 0.366687, 0.278302, 0.349426, 0.390993, 0.366687, 0.458154, 0.458154, 0.529623, 0.529623, 0.458154, 0.562014, 0.486429, 0.414856, 0.401658, 0.380708, 0.346032, 0.275179, 0.318242, 0.384043, 0.384043, 0.342579, 0.390993, 0.468512, 0.486429, 0.476583, 0.418646, 0.408655, 0.394753, 0.36309, 0.352862, 0.440853, 0.436924, 0.529623, 0.529623, 0.56648, 0.608892, 0.51388, 0.59508, 0.490133, 0.486429, 0.444081, 0.51388, 0.541878, 0.534167, 0.4292, 0.422041, 0.529623, 0.529623, 0.521092, 0.472492, 0.468512, 0.447574, 0.447574, 0.4292, 0.509769, 0.486429, 0.497853, 0.608892, 0.661982, 0.754692, 0.76285, 0.712013, 0.720929, 0.741537, 0.76285, 0.865454, 0.84206, 0.823549, 0.823549, 0.84206, 0.901269, 0.834292, 0.834292, 0.759478, 0.779859, 0.653063, 0.622677, 0.51388, 0.538167, 0.422041, 0.349426, 0.346032, 0.41194, 0.40511, 0.359901, 0.284882, 0.271506, 0.295083, 0.301917, 0.236433, 0.222385, 0.222385, 0.275179, 0.281712, 0.281712, 0.281712, 0.278302, 0.219301, 0.288399, 0.222385, 0.291804, 0.377384, 0.374039, 0.30533, 0.324872, 0.349426, 0.380708, 0.390993, 0.401658, 0.394753, 0.394753, 0.332115, 0.332115, 0.36309, 0.298791, 0.377384, 0.359901, 0.454136, 0.418646, 0.436924, 0.480142, 0.422041, 0.418646, 0.387226, 0.461924, 0.359901, 0.359901, 0.387226, 0.295083, 0.301917, 0.278302, 0.268042, 0.324872, 0.328603, 0.298791, 0.301917, 0.239899, 0.239899, 0.21291, 0.31487, 0.298791, 0.281712, 0.275179, 0.278302, 0.275179, 0.247041, 0.346032, 0.321458, 0.321458, 0.332115, 0.318242, 0.288399, 0.356642, 0.359901, 0.36309, 0.394753, 0.374039, 0.370445, 0.394753, 0.366687, 0.291804, 0.311707, 0.288399, 0.356642, 0.342579, 0.374039, 0.335645, 0.247041, 0.288399, 0.26085, 0.324872, 0.332115, 0.394753, 0.328603, 0.321458, 0.328603, 0.298791, 0.384043, 0.366687, 0.36309, 0.349426, 0.352862, 0.26085, 0.301917, 0.318242, 0.247041, 0.26085, 0.25031, 0.318242, 0.301917, 0.301917, 0.239899, 0.232838, 0.225814, 0.229226, 0.247041, 0.25031, 0.284882, 0.291804, 0.298791, 0.232838, 0.278302, 0.275179, 0.36309, 0.36309, 0.346032, 0.349426, 0.332115, 0.408655, 0.447574, 0.370445, 0.394753, 0.465241, 0.461924, 0.4292, 0.517562, 0.497853, 0.422041, 0.387226, 0.40511, 0.494003, 0.575842, 0.657645, 0.754692, 0.750527, 0.750527, 0.712013, 0.795062, 0.767246, 0.788093, 0.741537, 0.754692, 0.759478, 0.775545, 0.779859, 0.812494, 0.767246, 0.741537, 0.745909, 0.775545, 0.775545, 0.720929, 0.699094, 0.618285, 0.613573, 0.604312, 0.585406, 0.63748, 0.632174, 0.671169, 0.648219, 0.648219, 0.754692, 0.798249, 0.675549, 0.685117, 0.699094, 0.724957, 0.750527, 0.812494, 0.81615, 0.76285, 0.798249, 0.798249, 0.837511, 0.827927, 0.819762], '')</t>
  </si>
  <si>
    <t>[197, 198, 199, 203, 230, 231, 233, 255, 256, 257, 258, 259, 260, 264, 265, 266, 269, 270, 271, 277, 280, 281, 282, 283, 284, 285, 286, 287, 288, 289, 290, 291, 292, 293, 294, 295, 296, 297, 298, 299, 300, 301, 438, 444, 445, 446, 447, 448, 449, 450, 451, 452, 453, 454, 455, 456, 457, 458, 459, 460, 461, 462, 463, 464, 465, 466, 467, 468, 469, 470, 471, 472, 473, 474, 475, 476, 477, 478, 479, 480, 481, 482, 483, 484, 485, 486, 487, 488, 489]</t>
  </si>
  <si>
    <t>UPI0002186255 status=activ</t>
  </si>
  <si>
    <t>([0.480142, 0.31487, 0.335645, 0.390993, 0.40511, 0.394753, 0.422041, 0.454136, 0.366687, 0.390993, 0.301917, 0.359901, 0.243554, 0.247041, 0.311707, 0.278302, 0.271506, 0.271506, 0.275179, 0.308712, 0.196879, 0.109221, 0.185198, 0.203355, 0.203355, 0.18812, 0.129801, 0.071867, 0.06184, 0.066181, 0.066181, 0.076542, 0.060549, 0.118441, 0.083462, 0.090864, 0.109221, 0.11371, 0.122885, 0.096677, 0.056825, 0.100716, 0.155435, 0.173081, 0.102787, 0.090864, 0.109221, 0.147574, 0.179055, 0.122885, 0.194234, 0.139895, 0.155435, 0.191378, 0.17593, 0.17593, 0.10481, 0.094817, 0.144935, 0.142424, 0.173081, 0.158265, 0.125101, 0.147574, 0.129801, 0.109221, 0.106997, 0.060549, 0.094817, 0.127496, 0.185198, 0.182256, 0.144935, 0.200174, 0.102787, 0.074921, 0.102787, 0.164327, 0.179055, 0.106997, 0.094817, 0.088832, 0.15008, 0.191378, 0.21291, 0.21291, 0.243554, 0.167087, 0.243554, 0.203355, 0.142424, 0.158265, 0.098513, 0.15284, 0.085092, 0.167087, 0.225814, 0.17593, 0.170161, 0.191378, 0.318242, 0.318242, 0.229226, 0.147574, 0.155435, 0.142424, 0.155435, 0.200174, 0.301917, 0.311707, 0.352862, 0.440853, 0.422041, 0.418646, 0.352862, 0.472492, 0.433034, 0.401658, 0.359901, 0.25031, 0.236433, 0.127496, 0.079919, 0.073402, 0.073402, 0.071867, 0.071867, 0.069024, 0.047319, 0.047319, 0.038042, 0.031287, 0.029376, 0.018415, 0.035586, 0.05306, 0.048328, 0.055536, 0.0704, 0.137348, 0.134866, 0.139895, 0.216401, 0.219301, 0.321458, 0.422041, 0.398279, 0.298791, 0.209395, 0.308712, 0.284882, 0.203355, 0.203355, 0.225814, 0.225814, 0.185198, 0.225814, 0.232838, 0.139895, 0.132295, 0.066181, 0.134866, 0.076542, 0.044297, 0.073402, 0.054297, 0.040537, 0.028107, 0.032017, 0.051831, 0.051831, 0.058088, 0.076542, 0.083462, 0.081712, 0.129801, 0.139895, 0.129801, 0.081712, 0.164327, 0.094817, 0.109221, 0.111485, 0.18812, 0.200174, 0.182256, 0.194234, 0.239899, 0.275179, 0.346032, 0.268042, 0.225814, 0.225814, 0.31487, 0.185198, 0.109221, 0.06312, 0.03976, 0.043307, 0.074921, 0.03976, 0.074921, 0.074921, 0.0704, 0.073402, 0.111485, 0.132295, 0.161087, 0.073402, 0.092881, 0.098513, 0.098513, 0.122885, 0.127496, 0.118441, 0.15008, 0.147574, 0.236433, 0.318242, 0.21291, 0.111485, 0.173081, 0.109221, 0.10481, 0.125101, 0.060549, 0.073402, 0.034884, 0.025316, 0.030611, 0.028107, 0.029376, 0.03976, 0.019401, 0.017797, 0.017797, 0.024826, 0.025316, 0.028107, 0.028695, 0.040537, 0.083462, 0.055536, 0.090864, 0.086953, 0.03976, 0.085092, 0.088832, 0.139895, 0.098513, 0.15008, 0.15284, 0.081712, 0.060549, 0.118441, 0.127496, 0.116183, 0.100716, 0.100716, 0.051831, 0.056825, 0.051831, 0.029376, 0.024826, 0.030003, 0.042364, 0.037156, 0.03976, 0.035586, 0.042364, 0.096677, 0.109221, 0.064632, 0.066181, 0.092881, 0.078022, 0.03976, 0.020876, 0.024393, 0.048328, 0.092881, 0.06312, 0.081712, 0.155435, 0.268042, 0.196879, 0.26085, 0.36309, 0.236433, 0.158265, 0.098513, 0.078022, 0.085092, 0.083462, 0.069024, 0.083462, 0.096677, 0.185198, 0.298791, 0.271506, 0.264545, 0.17593, 0.203355, 0.134866, 0.074921, 0.073402, 0.109221, 0.098513, 0.098513, 0.116183, 0.116183, 0.206376, 0.185198, 0.109221, 0.196879, 0.31487, 0.342579, 0.247041, 0.225814, 0.243554, 0.295083, 0.284882, 0.370445, 0.284882, 0.301917, 0.390993, 0.339168, 0.209395, 0.125101, 0.15008, 0.134866, 0.219301, 0.194234, 0.127496, 0.191378, 0.18812, 0.182256, 0.092881, 0.17593, 0.106997, 0.05306, 0.048328, 0.046336, 0.022667, 0.023087, 0.020522, 0.020522, 0.026892, 0.060549, 0.127496, 0.090864, 0.15284, 0.076542, 0.081712, 0.094817, 0.090864, 0.094817, 0.109221, 0.179055, 0.144935, 0.147574, 0.15008, 0.155435, 0.170161, 0.288399, 0.288399, 0.377384, 0.36309, 0.236433, 0.147574, 0.15008, 0.17593, 0.106997, 0.098513, 0.06312, 0.125101, 0.10481, 0.073402, 0.048328, 0.037156, 0.034884, 0.05306, 0.086953, 0.054297, 0.030611, 0.016257], '')</t>
  </si>
  <si>
    <t>UPI0002186256 status=activ</t>
  </si>
  <si>
    <t>([0.42561, 0.440853, 0.476583, 0.40511, 0.454136, 0.486429, 0.51388, 0.521092, 0.59917, 0.604312, 0.626927, 0.549308, 0.63748, 0.642678, 0.505461, 0.521092, 0.534167, 0.653063, 0.557691, 0.56648, 0.661982, 0.671169, 0.575842, 0.562014, 0.648219, 0.604312, 0.517562, 0.51388, 0.529623, 0.486429, 0.422041, 0.422041, 0.483068, 0.422041, 0.422041, 0.422041, 0.356642, 0.356642, 0.335645, 0.40511, 0.40511, 0.324872, 0.346032, 0.359901, 0.374039, 0.377384, 0.394753, 0.401658, 0.339168, 0.271506, 0.26085, 0.332115, 0.318242, 0.335645, 0.394753, 0.318242, 0.370445, 0.366687, 0.298791, 0.311707, 0.308712, 0.295083, 0.311707, 0.31487, 0.387226, 0.318242, 0.31487, 0.328603, 0.377384, 0.480142, 0.534167, 0.553315, 0.553315, 0.618285, 0.613573, 0.626927, 0.720929, 0.741537, 0.81615, 0.882776, 0.876521, 0.874069, 0.885302, 0.934618, 0.926919, 0.921076, 0.968436, 0.970265, 0.966441, 0.975134], '')</t>
  </si>
  <si>
    <t>[6, 7, 8, 9, 10, 11, 12, 13, 14, 15, 16, 17, 18, 19, 20, 21, 22, 23, 24, 25, 26, 27, 28, 70, 71, 72, 73, 74, 75, 76, 77, 78, 79, 80, 81, 82, 83, 84, 85, 86, 87, 88, 89]</t>
  </si>
  <si>
    <t>UPI0002186257 status=activ</t>
  </si>
  <si>
    <t>([0.408655, 0.243554, 0.30533, 0.185198, 0.134866, 0.139895, 0.170161, 0.196879, 0.127496, 0.132295, 0.15284, 0.15284, 0.144935, 0.125101, 0.127496, 0.118441, 0.155435, 0.275179, 0.21291, 0.271506, 0.194234, 0.196879, 0.281712, 0.200174, 0.247041, 0.31487, 0.352862, 0.308712, 0.318242, 0.440853, 0.483068, 0.483068, 0.538167, 0.557691, 0.461924, 0.342579, 0.257454, 0.26085, 0.229226, 0.191378, 0.196879, 0.196879, 0.111485, 0.074921, 0.11371, 0.167087, 0.122885, 0.11371, 0.144935, 0.147574, 0.116183, 0.116183, 0.100716, 0.085092, 0.074921, 0.122885, 0.18812, 0.25406, 0.206376, 0.17593, 0.275179, 0.219301, 0.298791, 0.4292, 0.59014], '')</t>
  </si>
  <si>
    <t>[32, 33, 64]</t>
  </si>
  <si>
    <t>UPI0002186258 status=activ</t>
  </si>
  <si>
    <t>([0.278302, 0.31487, 0.247041, 0.173081, 0.134866, 0.10481, 0.132295, 0.170161, 0.137348, 0.134866, 0.098513, 0.134866, 0.137348, 0.122885, 0.067594, 0.066181, 0.055536, 0.059222, 0.122885, 0.109221, 0.106997, 0.076542, 0.076542, 0.132295, 0.209395, 0.243554, 0.339168, 0.275179, 0.291804, 0.291804, 0.26085, 0.342579, 0.26085, 0.278302, 0.377384, 0.374039, 0.480142, 0.497853, 0.468512, 0.490133, 0.490133, 0.494003, 0.562014, 0.525368, 0.505461, 0.414856, 0.414856, 0.349426, 0.4292, 0.30533, 0.339168, 0.40511, 0.324872, 0.394753, 0.346032, 0.342579, 0.433034, 0.418646, 0.318242, 0.25031, 0.219301, 0.144935, 0.15284, 0.179055, 0.127496, 0.129801, 0.196879, 0.196879, 0.200174, 0.191378, 0.25031, 0.200174, 0.200174, 0.291804, 0.26085, 0.209395, 0.173081, 0.185198, 0.129801, 0.206376, 0.206376, 0.203355, 0.225814, 0.229226, 0.139895, 0.161087, 0.15008, 0.094817, 0.134866, 0.167087, 0.170161, 0.229226, 0.318242, 0.225814, 0.225814, 0.25406, 0.25406, 0.284882, 0.206376, 0.194234, 0.185198, 0.25031, 0.264545, 0.332115, 0.324872, 0.352862, 0.332115, 0.332115, 0.318242, 0.301917, 0.191378, 0.200174, 0.185198, 0.17593, 0.167087, 0.161087, 0.164327, 0.17593, 0.18812, 0.284882, 0.370445, 0.40511, 0.374039, 0.370445, 0.380708, 0.374039, 0.359901, 0.454136, 0.461924, 0.517562, 0.41194, 0.521092, 0.505461, 0.394753, 0.394753, 0.468512, 0.387226, 0.318242, 0.308712, 0.295083, 0.275179, 0.185198, 0.132295, 0.15284, 0.147574, 0.11371, 0.069024, 0.125101, 0.122885, 0.078022, 0.098513, 0.161087, 0.137348, 0.083462, 0.139895, 0.088832, 0.088832, 0.139895, 0.21291, 0.264545, 0.264545, 0.185198, 0.30533, 0.268042, 0.194234, 0.120615, 0.15284, 0.26085, 0.247041, 0.25031, 0.324872, 0.335645, 0.222385, 0.275179, 0.36309, 0.275179, 0.352862, 0.380708, 0.349426, 0.339168, 0.288399, 0.209395, 0.288399, 0.284882, 0.366687, 0.36309, 0.458154, 0.461924, 0.318242, 0.342579, 0.311707, 0.236433, 0.161087, 0.257454, 0.229226, 0.164327, 0.25031, 0.268042, 0.288399, 0.288399, 0.284882, 0.278302, 0.288399, 0.301917, 0.268042, 0.25406, 0.301917, 0.291804, 0.196879, 0.216401, 0.170161, 0.216401, 0.185198, 0.271506, 0.194234, 0.200174, 0.243554, 0.167087, 0.102787, 0.060549, 0.076542, 0.073402, 0.127496, 0.200174, 0.182256, 0.182256, 0.15284, 0.191378, 0.134866, 0.132295, 0.209395, 0.275179, 0.25031, 0.352862, 0.366687, 0.483068, 0.401658, 0.444081, 0.486429, 0.622677, 0.720929, 0.716283, 0.675549, 0.685117, 0.680603, 0.585406, 0.483068, 0.538167, 0.454136, 0.549308, 0.653063, 0.604312, 0.553315, 0.575842, 0.59014, 0.468512, 0.346032, 0.422041, 0.346032, 0.30533, 0.239899, 0.200174, 0.203355, 0.161087, 0.134866, 0.120615, 0.167087, 0.26085, 0.257454, 0.247041, 0.25406, 0.275179, 0.275179, 0.206376, 0.125101, 0.064632, 0.079919, 0.142424, 0.122885, 0.147574, 0.18812, 0.21291, 0.185198, 0.127496, 0.139895, 0.164327, 0.158265, 0.106997, 0.098513, 0.098513, 0.15284, 0.144935, 0.090864, 0.109221, 0.191378, 0.206376, 0.324872, 0.278302, 0.284882, 0.324872, 0.324872, 0.284882, 0.288399, 0.349426, 0.408655, 0.444081, 0.465241, 0.480142, 0.56648, 0.450668, 0.440853, 0.374039, 0.328603, 0.394753, 0.41194, 0.394753, 0.483068, 0.384043, 0.458154, 0.447574, 0.40511, 0.370445, 0.408655, 0.380708, 0.352862, 0.352862, 0.377384, 0.359901, 0.349426, 0.366687, 0.472492, 0.40511, 0.40511, 0.40511, 0.414856, 0.408655, 0.390993, 0.308712, 0.284882, 0.301917, 0.209395, 0.167087, 0.236433, 0.232838, 0.257454, 0.298791, 0.229226, 0.232838, 0.155435, 0.102787, 0.074921, 0.083462, 0.100716, 0.142424, 0.161087, 0.098513, 0.090864, 0.098513, 0.139895, 0.155435, 0.088832, 0.102787, 0.134866, 0.086953, 0.111485, 0.11371, 0.116183, 0.142424, 0.142424, 0.222385, 0.295083, 0.321458, 0.232838, 0.257454, 0.26085, 0.281712, 0.370445, 0.370445, 0.390993, 0.328603, 0.418646, 0.549308, 0.534167, 0.585406, 0.685117, 0.666105, 0.626927, 0.509769, 0.472492, 0.398279, 0.387226, 0.370445, 0.295083, 0.387226, 0.366687, 0.30533, 0.301917, 0.21291, 0.158265, 0.092881, 0.134866, 0.0704, 0.06184, 0.109221, 0.106997, 0.106997, 0.132295, 0.158265, 0.229226, 0.21291, 0.203355, 0.179055, 0.203355, 0.196879, 0.122885, 0.167087, 0.236433, 0.15284, 0.158265, 0.155435, 0.206376, 0.203355, 0.301917, 0.298791, 0.203355, 0.191378, 0.21291, 0.194234, 0.196879, 0.127496, 0.167087, 0.243554, 0.268042, 0.284882, 0.380708, 0.394753, 0.275179, 0.236433, 0.328603, 0.40511, 0.472492, 0.490133, 0.42561, 0.349426, 0.281712, 0.284882, 0.301917, 0.173081, 0.173081, 0.17593, 0.26085, 0.232838, 0.236433, 0.243554, 0.236433, 0.232838, 0.216401, 0.219301, 0.239899, 0.219301, 0.147574, 0.15008, 0.134866, 0.196879, 0.271506, 0.346032, 0.414856, 0.387226, 0.480142, 0.447574, 0.414856, 0.390993, 0.444081, 0.422041, 0.380708, 0.335645, 0.278302], '')</t>
  </si>
  <si>
    <t>[42, 43, 44, 129, 131, 132, 239, 240, 241, 242, 243, 244, 245, 247, 249, 250, 251, 252, 253, 254, 308, 381, 382, 383, 384, 385, 386, 387]</t>
  </si>
  <si>
    <t>UPI0002186259 status=activ</t>
  </si>
  <si>
    <t>([0.465241, 0.298791, 0.349426, 0.398279, 0.324872, 0.321458, 0.374039, 0.380708, 0.30533, 0.36309, 0.359901, 0.414856, 0.339168, 0.342579, 0.359901, 0.339168, 0.324872, 0.225814, 0.311707, 0.335645, 0.342579, 0.31487, 0.408655, 0.398279, 0.311707, 0.339168, 0.339168, 0.203355, 0.209395, 0.31487, 0.173081, 0.134866, 0.132295, 0.236433, 0.196879, 0.200174, 0.144935, 0.11371, 0.185198, 0.21291, 0.185198, 0.100716, 0.0704, 0.083462, 0.094817, 0.086953, 0.096677, 0.125101, 0.216401, 0.194234, 0.206376, 0.295083, 0.339168, 0.339168, 0.352862, 0.26085, 0.318242, 0.40511, 0.324872, 0.342579, 0.284882, 0.185198, 0.196879, 0.284882, 0.291804, 0.264545, 0.26085, 0.291804, 0.243554, 0.182256, 0.21291, 0.200174, 0.247041, 0.243554, 0.232838, 0.139895, 0.18812, 0.185198, 0.206376, 0.222385, 0.194234, 0.147574, 0.139895, 0.200174, 0.182256, 0.173081, 0.15284, 0.196879, 0.134866, 0.147574, 0.134866, 0.111485, 0.05306, 0.03976, 0.049374, 0.040537, 0.040537, 0.050641, 0.031287, 0.018787, 0.028695, 0.034068, 0.066181, 0.137348, 0.15284, 0.102787, 0.102787, 0.132295, 0.098513, 0.142424, 0.102787, 0.102787, 0.102787, 0.18812, 0.219301, 0.139895, 0.098513, 0.109221, 0.096677, 0.134866, 0.182256, 0.203355, 0.111485, 0.060549, 0.028695, 0.023087, 0.032677, 0.021381, 0.014586, 0.022667, 0.025316, 0.021381, 0.036378, 0.045352, 0.051831, 0.030611, 0.058088, 0.083462, 0.137348, 0.158265, 0.18812, 0.229226, 0.222385, 0.356642, 0.356642, 0.370445, 0.311707, 0.25406, 0.321458, 0.346032, 0.352862, 0.332115, 0.342579, 0.342579, 0.335645, 0.301917, 0.387226, 0.288399, 0.328603, 0.203355, 0.200174, 0.194234, 0.173081, 0.102787, 0.090864, 0.090864, 0.088832, 0.076542, 0.106997, 0.054297, 0.086953, 0.094817, 0.096677, 0.158265, 0.132295, 0.137348, 0.129801, 0.120615, 0.191378, 0.173081, 0.271506, 0.288399, 0.196879, 0.196879, 0.295083, 0.25031, 0.342579, 0.318242, 0.31487, 0.352862, 0.454136, 0.328603, 0.311707, 0.324872, 0.318242, 0.264545, 0.170161, 0.173081, 0.147574, 0.090864, 0.100716, 0.111485, 0.122885, 0.203355, 0.203355, 0.200174, 0.232838, 0.129801, 0.164327, 0.17593, 0.167087, 0.120615, 0.196879, 0.161087, 0.15008, 0.092881, 0.147574, 0.26085, 0.161087, 0.18812, 0.281712, 0.271506, 0.26085, 0.257454, 0.167087, 0.109221, 0.059222, 0.059222, 0.06184, 0.076542, 0.116183, 0.069024, 0.11371, 0.11371, 0.085092, 0.048328, 0.092881, 0.102787, 0.090864, 0.167087, 0.167087, 0.167087, 0.088832, 0.098513, 0.078022, 0.076542, 0.096677, 0.127496, 0.081712, 0.15008, 0.15008, 0.170161, 0.167087, 0.125101, 0.120615, 0.203355, 0.308712, 0.30533, 0.291804, 0.247041, 0.164327, 0.139895, 0.134866, 0.247041, 0.15008, 0.147574, 0.200174, 0.191378, 0.147574, 0.206376, 0.243554, 0.170161, 0.118441, 0.10481, 0.129801, 0.125101, 0.069024, 0.033407, 0.033407, 0.017138, 0.020522, 0.022306, 0.015694, 0.016528, 0.015344, 0.015344, 0.015344, 0.020165, 0.020165, 0.034884, 0.035586, 0.022667, 0.024826, 0.032017, 0.064632, 0.071867, 0.046336, 0.079919, 0.137348, 0.125101, 0.222385, 0.144935, 0.209395, 0.31487, 0.318242, 0.225814, 0.31487, 0.229226, 0.216401, 0.222385, 0.225814, 0.225814, 0.17593, 0.26085, 0.308712, 0.216401, 0.216401, 0.182256, 0.116183, 0.078022, 0.086953, 0.055536, 0.047319, 0.050641, 0.026892, 0.014783, 0.023963, 0.023963, 0.042364, 0.040537, 0.054297, 0.067594, 0.055536, 0.059222, 0.066181, 0.064632, 0.111485, 0.086953, 0.102787, 0.106997, 0.18812, 0.185198, 0.170161, 0.25031, 0.209395, 0.206376, 0.311707, 0.332115, 0.243554, 0.247041, 0.170161, 0.098513, 0.098513, 0.127496, 0.200174, 0.200174, 0.167087, 0.179055, 0.132295, 0.132295, 0.194234, 0.139895, 0.116183, 0.118441, 0.083462, 0.050641, 0.054297, 0.047319, 0.040537, 0.041405, 0.044297, 0.085092, 0.085092, 0.038042, 0.037156, 0.037156, 0.0198, 0.024826, 0.024826, 0.047319, 0.088832, 0.100716, 0.125101, 0.15008, 0.15284, 0.271506, 0.387226, 0.486429, 0.51388, 0.436924, 0.545602, 0.517562, 0.472492, 0.557691, 0.56648, 0.525368, 0.408655, 0.51388, 0.465241, 0.458154, 0.454136, 0.454136, 0.458154, 0.332115, 0.342579, 0.436924, 0.311707, 0.298791, 0.264545, 0.26085, 0.26085, 0.225814, 0.25031, 0.278302, 0.26085, 0.318242, 0.356642, 0.398279, 0.384043, 0.401658, 0.328603, 0.216401, 0.216401, 0.222385, 0.25031, 0.15284, 0.15008, 0.236433, 0.25031, 0.291804, 0.257454, 0.352862, 0.377384, 0.401658, 0.408655, 0.458154, 0.497853, 0.394753, 0.440853, 0.472492, 0.398279, 0.352862, 0.447574, 0.454136, 0.352862, 0.318242, 0.422041, 0.4292, 0.390993, 0.295083, 0.295083, 0.339168, 0.335645, 0.349426, 0.284882, 0.271506, 0.288399, 0.25031, 0.25031, 0.25031, 0.232838, 0.232838, 0.359901, 0.380708, 0.335645, 0.433034, 0.545602, 0.521092, 0.505461, 0.465241, 0.468512, 0.42561, 0.328603, 0.229226, 0.196879, 0.232838, 0.142424, 0.109221, 0.122885, 0.206376, 0.161087, 0.170161, 0.239899, 0.216401, 0.209395, 0.15284, 0.147574, 0.185198, 0.185198, 0.18812, 0.239899, 0.332115, 0.291804, 0.291804, 0.390993, 0.42561, 0.332115, 0.408655, 0.454136, 0.458154, 0.359901, 0.359901, 0.346032, 0.377384, 0.295083, 0.216401, 0.30533, 0.291804, 0.229226, 0.257454, 0.225814, 0.275179, 0.182256, 0.281712, 0.281712, 0.247041, 0.222385, 0.209395, 0.25031, 0.25031, 0.17593, 0.173081, 0.25406, 0.257454, 0.15284, 0.17593, 0.25031, 0.239899, 0.257454, 0.291804, 0.194234, 0.147574, 0.134866, 0.134866, 0.067594, 0.109221, 0.137348, 0.074921, 0.158265, 0.155435, 0.109221, 0.106997, 0.161087, 0.155435, 0.096677, 0.094817, 0.142424, 0.083462, 0.056825, 0.045352, 0.035586, 0.06184, 0.125101, 0.092881, 0.098513, 0.132295, 0.129801, 0.122885, 0.142424, 0.098513, 0.092881, 0.111485, 0.206376, 0.137348, 0.083462, 0.081712, 0.15284, 0.161087, 0.161087, 0.147574, 0.185198, 0.243554, 0.26085, 0.229226, 0.182256, 0.164327, 0.196879, 0.229226, 0.229226, 0.288399, 0.324872, 0.342579, 0.311707, 0.185198, 0.264545, 0.36309, 0.472492, 0.370445, 0.349426, 0.444081, 0.436924, 0.335645, 0.21291, 0.194234, 0.129801, 0.232838, 0.342579, 0.356642, 0.335645, 0.349426, 0.401658, 0.401658, 0.394753, 0.335645, 0.454136, 0.422041, 0.318242, 0.295083, 0.390993, 0.278302, 0.268042, 0.366687, 0.422041, 0.525368, 0.541878, 0.525368, 0.486429, 0.36309, 0.311707, 0.268042, 0.216401, 0.209395, 0.122885, 0.098513, 0.161087, 0.15008, 0.109221, 0.206376, 0.147574, 0.111485, 0.196879, 0.139895, 0.134866, 0.170161, 0.164327, 0.096677, 0.161087, 0.085092, 0.090864, 0.090864, 0.122885, 0.122885, 0.06312, 0.067594, 0.088832, 0.073402, 0.045352, 0.051831, 0.043307, 0.073402, 0.079919, 0.03976, 0.064632, 0.069024, 0.047319, 0.030611, 0.043307, 0.040537, 0.046336, 0.081712, 0.056825, 0.06312, 0.079919, 0.139895, 0.139895, 0.129801, 0.164327, 0.219301, 0.298791, 0.291804, 0.275179, 0.30533, 0.308712, 0.281712, 0.203355, 0.182256, 0.25031, 0.18812, 0.194234, 0.281712, 0.194234, 0.278302, 0.243554, 0.139895, 0.15284, 0.15008, 0.15284, 0.079919, 0.083462, 0.078022, 0.085092, 0.050641, 0.054297, 0.06312, 0.048328, 0.037156, 0.032677, 0.032017, 0.064632, 0.041405, 0.054297, 0.076542, 0.085092, 0.054297, 0.081712, 0.076542, 0.137348, 0.137348, 0.236433, 0.232838, 0.25406, 0.155435, 0.247041, 0.232838, 0.31487, 0.390993, 0.390993, 0.384043, 0.295083, 0.278302, 0.25406, 0.191378, 0.232838, 0.209395, 0.191378, 0.194234, 0.191378, 0.116183, 0.059222, 0.05306, 0.056825, 0.048328, 0.090864, 0.083462, 0.083462, 0.086953, 0.047319, 0.058088, 0.058088, 0.109221, 0.076542, 0.134866, 0.134866, 0.125101, 0.078022, 0.129801, 0.194234, 0.194234, 0.275179, 0.359901, 0.328603, 0.324872, 0.288399, 0.200174, 0.147574, 0.15284, 0.155435, 0.203355, 0.291804, 0.356642, 0.236433, 0.271506, 0.271506, 0.209395, 0.225814, 0.318242, 0.335645, 0.31487, 0.288399, 0.185198, 0.21291, 0.144935, 0.155435, 0.191378, 0.281712, 0.318242, 0.229226, 0.164327, 0.185198, 0.155435, 0.173081, 0.21291, 0.179055, 0.109221, 0.17593, 0.173081, 0.191378, 0.155435, 0.092881, 0.118441, 0.179055, 0.167087, 0.170161, 0.164327, 0.142424, 0.083462, 0.096677, 0.15008, 0.21291, 0.147574, 0.111485, 0.120615, 0.173081, 0.264545, 0.349426, 0.36309, 0.356642, 0.298791, 0.328603, 0.328603, 0.328603, 0.359901, 0.380708, 0.422041, 0.41194, 0.458154, 0.5017, 0.505461, 0.529623, 0.521092, 0.570702, 0.675549, 0.632174, 0.632174, 0.490133, 0.497853, 0.497853, 0.490133, 0.525368, 0.562014, 0.694846, 0.671169, 0.525368, 0.517562, 0.494003, 0.494003, 0.450668, 0.5017, 0.480142, 0.465241, 0.472492, 0.422041, 0.433034, 0.468512, 0.377384, 0.476583, 0.366687, 0.268042, 0.278302, 0.284882, 0.167087, 0.098513, 0.071867, 0.083462, 0.074921, 0.073402, 0.066181, 0.076542, 0.076542, 0.086953, 0.10481, 0.100716, 0.102787, 0.102787, 0.094817, 0.083462, 0.076542, 0.144935, 0.229226, 0.170161, 0.15284, 0.158265, 0.158265, 0.225814, 0.225814, 0.161087, 0.219301, 0.25406, 0.268042, 0.268042, 0.18812, 0.134866, 0.139895, 0.222385, 0.229226, 0.25031, 0.332115, 0.324872, 0.298791, 0.206376, 0.275179, 0.284882, 0.346032, 0.339168, 0.332115, 0.418646, 0.422041, 0.440853, 0.436924, 0.398279, 0.31487, 0.40511, 0.447574, 0.36309, 0.328603, 0.236433, 0.236433, 0.275179, 0.203355, 0.257454, 0.335645, 0.335645, 0.271506, 0.268042, 0.387226, 0.394753, 0.36309, 0.335645, 0.339168, 0.328603, 0.366687, 0.440853, 0.450668, 0.461924, 0.472492, 0.490133, 0.553315, 0.534167, 0.401658, 0.497853, 0.458154, 0.342579, 0.25406, 0.278302, 0.275179, 0.216401, 0.17593, 0.170161, 0.257454, 0.225814, 0.200174, 0.142424, 0.11371, 0.066181, 0.035586], '')</t>
  </si>
  <si>
    <t>[388, 390, 391, 393, 394, 395, 397, 466, 467, 468, 613, 614, 615, 816, 817, 818, 819, 820, 821, 822, 823, 828, 829, 830, 831, 832, 833, 837, 926, 927]</t>
  </si>
  <si>
    <t>UPI000218625A status=activ</t>
  </si>
  <si>
    <t>([0.042364, 0.050641, 0.081712, 0.127496, 0.164327, 0.125101, 0.170161, 0.21291, 0.161087, 0.182256, 0.225814, 0.271506, 0.216401, 0.222385, 0.185198, 0.194234, 0.196879, 0.25031, 0.247041, 0.346032, 0.444081, 0.549308, 0.549308, 0.541878, 0.538167, 0.447574, 0.436924, 0.433034, 0.335645, 0.328603, 0.247041, 0.247041, 0.247041, 0.301917, 0.301917, 0.339168, 0.31487, 0.219301, 0.236433, 0.229226, 0.232838, 0.236433, 0.179055, 0.203355, 0.134866, 0.122885, 0.118441, 0.167087, 0.158265, 0.25406, 0.346032, 0.440853, 0.408655, 0.311707, 0.352862, 0.308712, 0.30533, 0.328603, 0.401658, 0.324872, 0.311707, 0.308712, 0.281712, 0.247041, 0.179055, 0.257454, 0.268042, 0.271506, 0.288399, 0.291804, 0.264545, 0.291804, 0.30533, 0.229226, 0.328603, 0.222385, 0.288399, 0.196879, 0.291804, 0.295083, 0.414856, 0.454136, 0.366687, 0.356642, 0.342579, 0.4292, 0.414856, 0.328603, 0.447574, 0.414856, 0.422041, 0.366687, 0.229226, 0.247041, 0.342579, 0.328603, 0.436924, 0.321458, 0.440853, 0.398279, 0.380708, 0.271506, 0.232838, 0.328603, 0.359901, 0.377384, 0.370445, 0.41194, 0.414856, 0.284882, 0.308712, 0.30533, 0.387226, 0.394753, 0.335645, 0.318242, 0.332115, 0.311707, 0.288399, 0.191378, 0.137348, 0.161087, 0.243554, 0.271506, 0.25406, 0.243554, 0.321458, 0.222385, 0.206376, 0.194234, 0.268042, 0.18812, 0.191378, 0.167087, 0.264545, 0.301917, 0.243554, 0.225814, 0.206376, 0.311707, 0.390993, 0.494003, 0.490133, 0.490133, 0.525368, 0.4292, 0.36309, 0.36309, 0.374039, 0.374039, 0.380708, 0.414856, 0.41194, 0.31487, 0.298791, 0.298791, 0.298791, 0.377384, 0.352862, 0.390993, 0.301917, 0.200174, 0.185198, 0.111485, 0.086953, 0.074921, 0.125101, 0.111485, 0.060549, 0.111485, 0.100716, 0.164327, 0.102787, 0.100716, 0.15008, 0.179055, 0.179055, 0.167087, 0.096677, 0.11371, 0.102787, 0.142424, 0.18812, 0.18812, 0.275179, 0.209395, 0.209395, 0.142424, 0.191378, 0.278302, 0.264545, 0.278302, 0.291804, 0.380708, 0.461924, 0.509769, 0.422041, 0.433034, 0.42561, 0.422041, 0.394753, 0.321458, 0.264545, 0.328603, 0.264545, 0.232838, 0.295083, 0.281712, 0.339168, 0.36309, 0.284882, 0.298791, 0.291804, 0.275179, 0.173081, 0.191378, 0.137348, 0.170161, 0.098513, 0.111485, 0.179055, 0.179055, 0.164327, 0.219301, 0.196879, 0.17593, 0.129801, 0.088832, 0.096677, 0.120615, 0.132295, 0.111485, 0.056825, 0.030611, 0.029376, 0.051831, 0.051831, 0.051831, 0.06312, 0.090864, 0.083462, 0.069024, 0.088832, 0.079919, 0.054297, 0.028107, 0.041405, 0.037156, 0.055536, 0.050641, 0.030003, 0.026338, 0.054297, 0.081712, 0.079919, 0.05306, 0.030003, 0.014315, 0.016826, 0.016826, 0.011669, 0.008804, 0.011342, 0.010372, 0.017797, 0.024393, 0.046336, 0.060549, 0.122885, 0.086953, 0.086953, 0.11371, 0.066181, 0.034068, 0.046336, 0.086953, 0.109221, 0.185198, 0.268042, 0.200174, 0.125101, 0.134866, 0.167087, 0.116183, 0.125101, 0.129801, 0.129801, 0.129801, 0.134866, 0.106997, 0.10481, 0.051831, 0.060549, 0.111485, 0.196879, 0.122885, 0.074921, 0.092881, 0.071867, 0.086953, 0.074921, 0.109221, 0.106997, 0.134866, 0.173081, 0.094817, 0.049374, 0.038858, 0.038858, 0.032677, 0.03976, 0.038042, 0.076542, 0.098513, 0.043307, 0.021381, 0.036378, 0.064632, 0.05306, 0.064632, 0.071867, 0.127496, 0.15008, 0.144935, 0.118441, 0.109221, 0.179055, 0.158265, 0.222385, 0.203355, 0.118441, 0.098513, 0.17593, 0.106997, 0.090864, 0.106997, 0.182256, 0.161087, 0.098513, 0.100716, 0.083462, 0.081712, 0.044297, 0.042364, 0.078022, 0.078022, 0.048328, 0.05306, 0.116183, 0.066181, 0.058088, 0.078022, 0.102787, 0.102787, 0.15284, 0.125101, 0.209395, 0.225814, 0.15008, 0.25031, 0.278302, 0.219301, 0.203355, 0.288399, 0.30533, 0.21291, 0.25031, 0.318242, 0.236433, 0.243554, 0.247041, 0.185198, 0.225814, 0.216401, 0.185198, 0.132295, 0.155435, 0.158265, 0.127496, 0.142424, 0.100716, 0.125101, 0.120615, 0.071867, 0.083462, 0.086953, 0.083462, 0.085092, 0.094817, 0.081712, 0.079919, 0.129801, 0.182256, 0.129801, 0.134866, 0.158265, 0.257454, 0.264545, 0.243554, 0.268042, 0.268042, 0.185198, 0.164327, 0.164327, 0.144935, 0.127496, 0.111485, 0.200174, 0.170161, 0.096677, 0.144935, 0.118441, 0.134866, 0.182256, 0.164327, 0.088832, 0.050641, 0.049374, 0.045352, 0.050641, 0.051831, 0.074921, 0.122885, 0.094817, 0.142424, 0.229226, 0.21291, 0.194234, 0.144935, 0.137348, 0.225814, 0.222385], '')</t>
  </si>
  <si>
    <t>[21, 22, 23, 24, 144, 195]</t>
  </si>
  <si>
    <t>UPI000218625B status=activ</t>
  </si>
  <si>
    <t>([0.4292, 0.335645, 0.366687, 0.394753, 0.328603, 0.257454, 0.284882, 0.308712, 0.308712, 0.359901, 0.359901, 0.370445, 0.36309, 0.490133, 0.476583, 0.480142, 0.490133, 0.51388, 0.534167, 0.534167, 0.42561, 0.42561, 0.5017, 0.517562, 0.505461, 0.575842, 0.680603, 0.671169, 0.661982, 0.690604, 0.622677, 0.648219, 0.671169, 0.671169], '')</t>
  </si>
  <si>
    <t>[17, 18, 19, 22, 23, 24, 25, 26, 27, 28, 29, 30, 31, 32, 33]</t>
  </si>
  <si>
    <t>UPI000218625C status=activ</t>
  </si>
  <si>
    <t>([0.26085, 0.225814, 0.125101, 0.155435, 0.236433, 0.275179, 0.219301, 0.247041, 0.288399, 0.301917, 0.25406, 0.298791, 0.209395, 0.17593, 0.275179, 0.278302, 0.301917, 0.203355, 0.173081, 0.17593, 0.225814, 0.15284, 0.209395, 0.321458, 0.339168, 0.21291, 0.216401, 0.288399, 0.194234, 0.179055, 0.206376, 0.298791, 0.229226, 0.308712, 0.243554, 0.229226, 0.219301, 0.200174, 0.275179, 0.275179, 0.278302, 0.25406, 0.335645, 0.308712, 0.257454, 0.239899, 0.339168, 0.332115, 0.335645, 0.390993, 0.308712, 0.257454, 0.203355, 0.288399, 0.229226, 0.264545, 0.281712, 0.200174, 0.15008, 0.098513, 0.147574, 0.229226, 0.203355, 0.127496, 0.081712, 0.071867, 0.079919, 0.076542, 0.051831, 0.048328, 0.037156, 0.042364, 0.049374, 0.049374, 0.049374, 0.043307, 0.066181, 0.03976, 0.066181, 0.10481, 0.161087, 0.158265, 0.096677, 0.06312, 0.085092, 0.081712, 0.118441, 0.102787, 0.085092, 0.122885, 0.129801, 0.229226, 0.30533, 0.229226, 0.271506, 0.288399, 0.380708, 0.31487, 0.384043, 0.308712, 0.324872, 0.243554, 0.243554, 0.295083, 0.36309, 0.398279, 0.51388, 0.444081, 0.36309, 0.366687, 0.339168, 0.352862, 0.318242, 0.298791, 0.298791, 0.222385, 0.196879, 0.164327, 0.219301, 0.21291, 0.21291, 0.196879, 0.284882, 0.291804, 0.232838, 0.268042, 0.203355, 0.118441, 0.106997, 0.200174, 0.239899, 0.281712, 0.225814, 0.25031, 0.284882, 0.335645, 0.31487, 0.243554, 0.275179, 0.275179, 0.209395, 0.298791, 0.288399, 0.243554, 0.179055, 0.26085, 0.25406, 0.311707, 0.401658, 0.480142, 0.480142, 0.436924, 0.394753, 0.42561, 0.40511, 0.387226, 0.387226, 0.480142, 0.562014, 0.476583, 0.483068, 0.604312, 0.59508, 0.632174, 0.59917, 0.562014, 0.472492, 0.472492, 0.476583, 0.436924, 0.356642, 0.335645, 0.339168, 0.342579, 0.359901, 0.356642, 0.271506, 0.335645, 0.268042, 0.271506, 0.264545, 0.257454, 0.15284, 0.098513, 0.081712, 0.11371, 0.18812, 0.275179, 0.216401, 0.21291, 0.264545, 0.377384, 0.380708, 0.380708, 0.332115, 0.318242, 0.349426, 0.444081, 0.349426, 0.384043, 0.349426, 0.433034, 0.377384, 0.377384, 0.458154, 0.380708, 0.380708, 0.295083, 0.291804, 0.377384, 0.390993, 0.301917, 0.268042, 0.222385, 0.25406, 0.36309, 0.332115, 0.278302, 0.18812, 0.26085, 0.196879, 0.196879, 0.134866, 0.185198, 0.203355, 0.179055, 0.268042, 0.301917, 0.349426, 0.36309, 0.257454, 0.257454, 0.278302, 0.25406, 0.206376, 0.203355, 0.17593, 0.21291, 0.243554, 0.247041, 0.239899, 0.359901, 0.384043, 0.465241, 0.359901, 0.359901, 0.414856, 0.414856, 0.390993, 0.346032, 0.30533, 0.359901, 0.26085, 0.318242, 0.346032, 0.422041, 0.42561, 0.342579, 0.328603, 0.328603, 0.301917, 0.295083, 0.275179, 0.298791, 0.301917, 0.370445, 0.4292, 0.401658, 0.387226, 0.387226, 0.440853, 0.5017, 0.545602, 0.545602, 0.450668, 0.454136, 0.4292, 0.346032, 0.401658, 0.40511, 0.436924, 0.562014, 0.465241, 0.380708, 0.390993, 0.390993, 0.418646, 0.42561, 0.433034, 0.472492, 0.472492, 0.418646, 0.418646, 0.318242, 0.408655, 0.41194, 0.414856, 0.447574, 0.440853, 0.480142, 0.497853, 0.465241, 0.370445, 0.465241, 0.509769, 0.390993, 0.356642, 0.295083, 0.21291, 0.206376, 0.17593, 0.11371, 0.182256, 0.179055, 0.275179, 0.18812, 0.239899, 0.25406, 0.257454, 0.281712, 0.247041, 0.134866, 0.116183, 0.196879, 0.18812, 0.219301, 0.21291, 0.25031, 0.308712, 0.41194, 0.41194, 0.321458, 0.374039, 0.339168, 0.328603, 0.324872, 0.349426, 0.295083, 0.275179, 0.275179, 0.25406, 0.281712, 0.352862, 0.275179, 0.25406, 0.173081, 0.179055, 0.257454, 0.257454, 0.268042, 0.243554, 0.25406, 0.308712, 0.298791, 0.324872, 0.30533, 0.232838, 0.295083, 0.398279, 0.332115, 0.239899, 0.239899, 0.243554, 0.281712, 0.291804, 0.308712, 0.328603, 0.295083, 0.298791, 0.301917, 0.25031, 0.247041, 0.173081, 0.21291, 0.25406, 0.257454, 0.222385, 0.206376, 0.182256, 0.179055, 0.25406, 0.346032, 0.42561, 0.436924, 0.440853, 0.553315, 0.549308, 0.497853, 0.534167, 0.458154, 0.454136, 0.505461, 0.401658, 0.380708, 0.332115, 0.332115, 0.232838, 0.268042, 0.26085, 0.301917, 0.311707, 0.26085, 0.170161, 0.17593, 0.173081, 0.161087, 0.090864, 0.0704, 0.139895, 0.15008, 0.147574, 0.147574, 0.144935, 0.15008, 0.247041, 0.209395, 0.206376, 0.30533, 0.21291, 0.271506, 0.268042, 0.161087, 0.134866, 0.15284, 0.086953, 0.083462, 0.100716, 0.139895, 0.092881, 0.045352, 0.040537, 0.040537, 0.041405, 0.050641, 0.073402, 0.069024, 0.069024, 0.03976, 0.03976, 0.069024, 0.081712, 0.060549, 0.059222, 0.074921, 0.066181, 0.096677, 0.11371, 0.074921, 0.090864, 0.173081, 0.185198, 0.196879, 0.232838, 0.232838, 0.129801, 0.17593, 0.17593, 0.268042, 0.36309, 0.387226, 0.318242, 0.328603, 0.275179, 0.366687, 0.422041, 0.468512, 0.387226, 0.356642, 0.36309, 0.281712, 0.268042, 0.356642, 0.308712, 0.346032, 0.352862, 0.450668, 0.346032, 0.346032, 0.232838, 0.232838, 0.118441, 0.106997, 0.102787, 0.182256, 0.147574, 0.10481, 0.109221, 0.164327, 0.17593, 0.203355, 0.216401, 0.185198, 0.206376, 0.247041, 0.158265, 0.164327, 0.096677, 0.15008, 0.144935, 0.191378, 0.111485, 0.167087, 0.182256, 0.127496, 0.118441, 0.142424, 0.116183, 0.144935, 0.182256, 0.116183, 0.125101, 0.179055, 0.179055, 0.17593, 0.132295, 0.144935, 0.139895, 0.225814, 0.219301, 0.144935, 0.179055, 0.298791, 0.342579, 0.318242, 0.398279, 0.324872, 0.339168, 0.377384, 0.384043, 0.384043, 0.356642, 0.36309, 0.295083, 0.339168, 0.257454, 0.31487, 0.384043, 0.398279, 0.30533, 0.216401, 0.311707, 0.301917, 0.295083, 0.308712, 0.370445, 0.377384, 0.384043, 0.288399, 0.352862, 0.30533, 0.264545, 0.374039, 0.359901, 0.339168, 0.222385, 0.219301, 0.120615, 0.100716, 0.0704, 0.098513, 0.144935, 0.109221, 0.083462, 0.050641, 0.025316, 0.023087, 0.012727], '')</t>
  </si>
  <si>
    <t>[106, 158, 161, 162, 163, 164, 165, 271, 272, 273, 281, 304, 385, 386, 388, 391]</t>
  </si>
  <si>
    <t>UPI000218625D status=activ</t>
  </si>
  <si>
    <t>([0.203355, 0.257454, 0.158265, 0.161087, 0.18812, 0.21291, 0.257454, 0.185198, 0.247041, 0.206376, 0.236433, 0.278302, 0.18812, 0.17593, 0.118441, 0.106997, 0.106997, 0.120615, 0.122885, 0.139895, 0.129801, 0.139895, 0.096677, 0.167087, 0.167087, 0.17593, 0.106997, 0.067594, 0.069024, 0.060549, 0.060549, 0.049374, 0.040537, 0.038858, 0.042364, 0.074921, 0.040537, 0.041405, 0.036378, 0.056825, 0.054297, 0.079919, 0.096677, 0.147574, 0.142424, 0.086953, 0.041405, 0.083462, 0.081712, 0.144935, 0.078022, 0.134866, 0.092881, 0.054297, 0.090864, 0.078022, 0.047319, 0.045352, 0.03976, 0.036378, 0.024826, 0.026338, 0.034884, 0.032017, 0.032017, 0.018787, 0.030003, 0.050641, 0.03976, 0.06312, 0.054297, 0.050641, 0.044297, 0.066181, 0.067594, 0.045352, 0.027463, 0.040537, 0.048328, 0.049374, 0.064632, 0.109221, 0.094817, 0.100716, 0.059222, 0.050641, 0.096677, 0.125101, 0.158265, 0.173081, 0.179055, 0.179055, 0.278302, 0.239899, 0.239899, 0.232838, 0.295083, 0.377384, 0.31487, 0.30533, 0.308712, 0.311707, 0.206376, 0.225814, 0.239899, 0.346032, 0.275179, 0.288399, 0.30533, 0.318242, 0.232838, 0.21291, 0.216401, 0.137348, 0.102787, 0.127496, 0.229226, 0.25406, 0.271506, 0.275179, 0.335645, 0.342579, 0.284882, 0.352862, 0.243554, 0.139895, 0.129801, 0.139895, 0.11371, 0.050641, 0.040537, 0.042364, 0.038042, 0.023087, 0.048328, 0.088832, 0.066181, 0.051831, 0.030611, 0.028695, 0.028695, 0.034884, 0.018787, 0.023087, 0.015694, 0.016257, 0.029376, 0.028107, 0.035586, 0.024393, 0.035586, 0.031287, 0.055536, 0.042364, 0.074921, 0.036378, 0.022667, 0.034068, 0.021381, 0.036378, 0.03976, 0.074921, 0.06184, 0.096677, 0.106997, 0.194234, 0.200174, 0.118441, 0.073402, 0.085092, 0.074921, 0.055536, 0.074921, 0.073402, 0.059222, 0.049374, 0.071867, 0.116183, 0.078022, 0.170161, 0.164327, 0.134866, 0.076542, 0.078022, 0.078022, 0.086953, 0.090864, 0.147574, 0.239899, 0.232838, 0.239899, 0.321458, 0.377384, 0.366687, 0.394753, 0.40511, 0.401658, 0.401658, 0.291804, 0.298791, 0.264545, 0.239899, 0.264545, 0.346032, 0.394753, 0.433034, 0.41194, 0.281712, 0.278302, 0.257454, 0.257454, 0.15008, 0.155435, 0.179055, 0.15008, 0.10481, 0.155435, 0.155435, 0.158265, 0.239899, 0.25031, 0.219301, 0.229226, 0.191378], '')</t>
  </si>
  <si>
    <t>UPI000218625E status=activ</t>
  </si>
  <si>
    <t>([0.013265, 0.024826, 0.036378, 0.016826, 0.023087, 0.041405, 0.020876, 0.027463, 0.019109, 0.019401, 0.016528, 0.025316, 0.016528, 0.021381, 0.01227, 0.007315, 0.009401, 0.011518, 0.018415, 0.018415, 0.022306, 0.040537, 0.0198, 0.019401, 0.040537, 0.019401, 0.017797, 0.021381, 0.021381, 0.021816, 0.017138, 0.021381, 0.020165, 0.032017, 0.054297, 0.096677, 0.11371, 0.06312, 0.056825, 0.045352, 0.071867, 0.079919, 0.0704, 0.060549, 0.049374, 0.028107, 0.033407, 0.024826, 0.048328, 0.049374, 0.098513, 0.088832, 0.088832, 0.06312, 0.034884, 0.032677, 0.034884, 0.050641, 0.100716, 0.055536, 0.043307, 0.028107, 0.017138, 0.020165, 0.023534, 0.016528, 0.027463, 0.058088, 0.044297, 0.045352, 0.044297, 0.03976, 0.090864, 0.134866, 0.170161, 0.222385, 0.125101, 0.064632, 0.088832, 0.079919, 0.081712, 0.081712, 0.125101, 0.15284, 0.127496, 0.219301, 0.332115, 0.332115, 0.278302, 0.374039, 0.264545, 0.191378, 0.194234, 0.098513, 0.045352, 0.023963, 0.030003, 0.044297, 0.040537, 0.023963, 0.014783, 0.025316, 0.023087, 0.019401, 0.023534, 0.014586, 0.009187, 0.009187, 0.009187, 0.010372, 0.00962, 0.012491, 0.015344, 0.016257, 0.028107, 0.026338, 0.054297, 0.026892, 0.037156, 0.081712, 0.132295, 0.120615, 0.127496, 0.203355, 0.232838, 0.134866, 0.247041, 0.349426, 0.264545, 0.278302, 0.191378, 0.206376, 0.155435, 0.196879, 0.161087, 0.096677, 0.102787, 0.059222, 0.125101, 0.122885, 0.122885, 0.11371, 0.125101, 0.067594, 0.071867, 0.073402, 0.118441, 0.098513, 0.096677, 0.122885, 0.096677, 0.134866, 0.073402, 0.134866, 0.081712, 0.06184, 0.06312, 0.06312, 0.056825, 0.029376, 0.026892, 0.026892, 0.026892, 0.024393, 0.044297, 0.041405, 0.024393, 0.025316, 0.021381, 0.022306, 0.028107, 0.020165, 0.020165, 0.034068, 0.031287, 0.040537, 0.036378, 0.041405, 0.073402, 0.15008, 0.236433, 0.236433, 0.243554, 0.247041, 0.352862, 0.359901, 0.332115, 0.42561, 0.342579, 0.281712, 0.236433, 0.232838, 0.359901, 0.318242, 0.352862, 0.356642, 0.40511, 0.509769, 0.59508, 0.608892, 0.525368, 0.517562, 0.42561, 0.42561, 0.352862, 0.268042, 0.179055, 0.216401, 0.134866, 0.15284, 0.243554, 0.284882, 0.281712, 0.170161, 0.209395, 0.18812, 0.219301, 0.209395, 0.203355, 0.132295, 0.132295, 0.15284, 0.094817, 0.132295, 0.122885, 0.127496, 0.142424, 0.18812, 0.15284, 0.232838, 0.318242, 0.308712, 0.30533, 0.216401, 0.30533, 0.332115, 0.328603, 0.194234, 0.164327, 0.167087, 0.219301, 0.219301, 0.222385, 0.275179, 0.301917, 0.216401, 0.291804, 0.36309, 0.291804, 0.239899, 0.25031, 0.222385, 0.229226, 0.225814, 0.225814, 0.219301, 0.222385, 0.216401, 0.324872, 0.359901, 0.281712, 0.229226, 0.229226, 0.206376, 0.239899, 0.25031, 0.25406, 0.281712, 0.209395, 0.321458, 0.414856, 0.346032, 0.352862, 0.349426, 0.324872, 0.349426, 0.356642, 0.271506, 0.196879, 0.18812, 0.161087, 0.179055, 0.26085, 0.158265, 0.179055, 0.182256, 0.185198, 0.164327, 0.139895, 0.170161, 0.161087, 0.085092, 0.127496, 0.102787, 0.096677, 0.132295, 0.18812, 0.191378, 0.170161, 0.236433, 0.232838, 0.26085, 0.21291, 0.203355, 0.298791, 0.30533, 0.275179, 0.239899, 0.328603, 0.301917, 0.30533, 0.281712, 0.394753, 0.359901, 0.4292, 0.40511, 0.308712], '')</t>
  </si>
  <si>
    <t>[197, 198, 199, 200, 201]</t>
  </si>
  <si>
    <t>UPI000218625F status=activ</t>
  </si>
  <si>
    <t>([0.387226, 0.257454, 0.155435, 0.200174, 0.118441, 0.120615, 0.15284, 0.182256, 0.206376, 0.129801, 0.094817, 0.069024, 0.066181, 0.139895, 0.109221, 0.06312, 0.094817, 0.100716, 0.092881, 0.11371, 0.092881, 0.044297, 0.098513, 0.167087, 0.088832, 0.185198, 0.21291, 0.21291, 0.18812, 0.191378, 0.301917, 0.408655, 0.414856, 0.408655, 0.390993, 0.465241, 0.468512, 0.4292, 0.440853, 0.352862, 0.380708, 0.298791, 0.398279, 0.36309, 0.370445, 0.483068, 0.36309, 0.295083, 0.301917, 0.264545, 0.271506, 0.243554, 0.167087, 0.167087, 0.118441, 0.111485, 0.092881, 0.15008, 0.209395, 0.200174, 0.291804, 0.264545, 0.278302, 0.288399, 0.26085, 0.222385, 0.196879, 0.194234, 0.229226, 0.194234, 0.17593, 0.196879, 0.219301, 0.288399, 0.284882, 0.384043, 0.311707, 0.203355, 0.142424, 0.15008, 0.144935, 0.15284, 0.127496, 0.21291, 0.179055, 0.17593, 0.129801, 0.088832, 0.147574, 0.167087, 0.203355, 0.291804, 0.15284, 0.164327, 0.170161, 0.167087, 0.139895, 0.122885, 0.137348, 0.18812, 0.15008, 0.158265, 0.142424, 0.182256, 0.090864, 0.092881, 0.111485, 0.122885, 0.191378, 0.118441, 0.129801, 0.118441, 0.122885, 0.222385, 0.209395, 0.200174, 0.30533, 0.308712, 0.398279, 0.490133, 0.5017, 0.534167, 0.534167, 0.4292, 0.380708, 0.4292, 0.494003, 0.461924, 0.494003, 0.465241, 0.59508, 0.570702, 0.468512, 0.461924, 0.476583, 0.444081, 0.374039, 0.359901, 0.288399, 0.216401, 0.120615, 0.111485, 0.116183, 0.134866, 0.225814, 0.275179, 0.342579, 0.31487, 0.257454, 0.200174, 0.15008, 0.090864, 0.092881, 0.164327, 0.170161, 0.090864, 0.059222, 0.088832, 0.096677, 0.15284, 0.134866, 0.206376, 0.179055, 0.18812, 0.096677, 0.050641, 0.043307, 0.024826, 0.023963, 0.050641, 0.100716, 0.111485, 0.111485, 0.071867, 0.037156, 0.038858, 0.058088, 0.106997, 0.060549, 0.045352, 0.042364, 0.050641, 0.033407, 0.040537, 0.018787, 0.031287, 0.0704, 0.038858, 0.038042, 0.030003, 0.024826, 0.022667, 0.038858, 0.067594, 0.060549, 0.060549, 0.059222, 0.046336, 0.047319, 0.041405, 0.041405, 0.023534, 0.044297, 0.090864, 0.074921, 0.144935, 0.085092, 0.05306, 0.078022, 0.078022, 0.100716, 0.058088, 0.067594, 0.048328, 0.028107, 0.054297, 0.094817, 0.058088, 0.050641, 0.031287, 0.06312, 0.074921, 0.142424, 0.134866, 0.090864, 0.106997, 0.11371, 0.111485, 0.116183, 0.078022, 0.147574, 0.155435, 0.243554, 0.134866, 0.134866, 0.206376, 0.132295, 0.081712, 0.122885, 0.11371, 0.194234, 0.203355, 0.219301, 0.196879, 0.196879, 0.25406, 0.182256, 0.116183, 0.116183, 0.116183, 0.170161, 0.132295, 0.098513, 0.0704, 0.125101, 0.127496, 0.085092, 0.132295, 0.206376], '')</t>
  </si>
  <si>
    <t>[120, 121, 122, 130, 131]</t>
  </si>
  <si>
    <t>UPI0002186260 status=activ</t>
  </si>
  <si>
    <t>([0.085092, 0.083462, 0.051831, 0.055536, 0.073402, 0.049374, 0.05306, 0.038858, 0.032017, 0.041405, 0.033407, 0.044297, 0.046336, 0.076542, 0.073402, 0.127496, 0.134866, 0.132295, 0.155435, 0.194234, 0.142424, 0.200174, 0.170161, 0.239899, 0.206376, 0.134866, 0.216401, 0.243554, 0.288399, 0.374039, 0.387226, 0.472492, 0.394753, 0.352862, 0.370445, 0.30533, 0.257454, 0.243554, 0.278302, 0.209395, 0.170161, 0.26085, 0.278302, 0.346032, 0.26085, 0.321458, 0.332115, 0.332115, 0.268042, 0.31487, 0.219301, 0.147574, 0.137348, 0.109221, 0.129801, 0.116183, 0.167087, 0.127496, 0.079919, 0.098513, 0.155435, 0.196879, 0.194234, 0.185198, 0.196879, 0.257454, 0.257454, 0.346032, 0.25406, 0.328603, 0.281712, 0.377384, 0.380708, 0.278302, 0.398279, 0.41194, 0.418646, 0.458154, 0.4292, 0.433034, 0.41194, 0.408655, 0.40511, 0.418646, 0.41194, 0.36309, 0.408655, 0.4292, 0.328603, 0.422041, 0.332115, 0.298791, 0.25406, 0.25406, 0.356642, 0.359901, 0.352862, 0.243554, 0.15284, 0.15284, 0.26085, 0.209395, 0.173081, 0.161087, 0.094817, 0.096677, 0.116183, 0.106997, 0.055536, 0.094817, 0.086953, 0.094817, 0.118441, 0.15284, 0.144935, 0.144935, 0.144935, 0.139895, 0.200174, 0.271506, 0.284882, 0.219301, 0.167087, 0.225814, 0.243554, 0.335645, 0.370445, 0.374039, 0.390993, 0.40511, 0.408655, 0.41194, 0.450668, 0.398279, 0.30533, 0.308712, 0.236433, 0.232838, 0.232838, 0.281712, 0.271506, 0.288399, 0.229226, 0.328603, 0.216401, 0.200174, 0.164327, 0.137348, 0.137348, 0.127496, 0.127496, 0.079919, 0.096677, 0.118441, 0.15284, 0.164327, 0.247041, 0.236433, 0.229226, 0.247041, 0.243554, 0.281712, 0.36309, 0.468512, 0.380708, 0.454136, 0.370445, 0.36309, 0.380708, 0.295083, 0.311707, 0.390993, 0.440853, 0.418646, 0.332115, 0.394753, 0.461924, 0.380708, 0.390993, 0.398279, 0.398279, 0.414856, 0.377384, 0.30533, 0.301917, 0.31487, 0.291804, 0.291804, 0.236433, 0.219301, 0.30533, 0.295083, 0.209395, 0.167087, 0.167087, 0.25031, 0.222385, 0.222385, 0.206376, 0.284882, 0.30533, 0.229226, 0.200174, 0.219301, 0.284882, 0.18812, 0.164327, 0.120615, 0.206376, 0.311707, 0.30533, 0.311707, 0.308712, 0.42561, 0.42561, 0.349426, 0.349426, 0.26085, 0.179055, 0.191378, 0.196879, 0.170161, 0.247041, 0.26085, 0.26085, 0.25406, 0.352862, 0.418646, 0.521092, 0.517562, 0.4292, 0.4292, 0.436924, 0.335645, 0.268042, 0.356642, 0.422041, 0.324872, 0.422041, 0.51388, 0.63748, 0.661982, 0.570702, 0.517562, 0.490133, 0.447574, 0.4292, 0.433034, 0.468512, 0.377384, 0.268042, 0.346032, 0.356642, 0.335645, 0.41194, 0.384043, 0.40511, 0.40511, 0.401658, 0.370445, 0.349426, 0.288399, 0.236433, 0.288399, 0.291804, 0.271506, 0.275179, 0.278302, 0.200174], '')</t>
  </si>
  <si>
    <t>[228, 229, 239, 240, 241, 242, 243]</t>
  </si>
  <si>
    <t>UPI0002186261 status=activ</t>
  </si>
  <si>
    <t>([0.356642, 0.380708, 0.203355, 0.247041, 0.137348, 0.076542, 0.034884, 0.045352, 0.042364, 0.026892, 0.018415, 0.013821, 0.009096, 0.007645, 0.005503, 0.005223, 0.005992, 0.004921, 0.003276, 0.003079, 0.003963, 0.004135, 0.002881, 0.003276, 0.003177, 0.004431, 0.005318, 0.005799, 0.006482, 0.007645, 0.007422, 0.007877, 0.011669, 0.020876, 0.015694, 0.028107, 0.054297, 0.027463, 0.042364, 0.085092, 0.038858, 0.038042, 0.019401, 0.023534, 0.023534, 0.025316, 0.018415, 0.013265, 0.012491, 0.007259, 0.006988, 0.010372, 0.016826, 0.00962, 0.007555, 0.008075, 0.009294, 0.006533, 0.006421, 0.006039, 0.006039, 0.005503, 0.005503, 0.008002, 0.007315, 0.006374, 0.006078, 0.007091, 0.010509, 0.010221, 0.010926, 0.007422, 0.007555, 0.005503, 0.006894, 0.00543, 0.006988, 0.004431, 0.004135, 0.00407, 0.003177, 0.003109, 0.004513, 0.003963, 0.002705, 0.003212, 0.004611, 0.003431, 0.00292, 0.002976, 0.004414, 0.004835, 0.007031, 0.007031, 0.006567, 0.005872, 0.006039, 0.005086, 0.007315, 0.01204, 0.011903, 0.0198, 0.019401, 0.010926, 0.013437, 0.023963, 0.034068, 0.033407, 0.032017, 0.028695, 0.016826, 0.009015, 0.01078, 0.008525, 0.007031, 0.008895, 0.008895, 0.011518, 0.016528, 0.010509, 0.007091, 0.012491, 0.014315, 0.011669, 0.023087, 0.023963, 0.023963, 0.024826, 0.013437, 0.026338, 0.037156, 0.032017, 0.029376, 0.029376, 0.041405, 0.032017, 0.018415, 0.030003, 0.019401, 0.013821, 0.023534, 0.026892, 0.011903, 0.010131, 0.014315, 0.008525, 0.005734, 0.005734, 0.005623, 0.005378, 0.003757, 0.00292, 0.004208, 0.006142, 0.005378, 0.005318, 0.005086, 0.008002, 0.005799, 0.005872, 0.004483, 0.003079, 0.002761, 0.004161, 0.00292, 0.00292, 0.002881, 0.00407, 0.00283, 0.001808, 0.002482, 0.00246, 0.00231, 0.001597, 0.001103, 0.001305, 0.001103, 0.001159, 0.000614, 0.000936, 0.001434, 0.002276, 0.003366, 0.004736, 0.004611, 0.006533, 0.006078, 0.008804, 0.009096, 0.009096, 0.018415, 0.013437, 0.013437, 0.025316, 0.033407, 0.034068, 0.017447, 0.01227, 0.019109, 0.030003, 0.023963, 0.013437, 0.008525, 0.006421, 0.004483, 0.003212, 0.00231, 0.001391, 0.001481, 0.001417, 0.002336, 0.002211, 0.003079, 0.004208, 0.003246, 0.00359, 0.004414, 0.004483, 0.006533, 0.006988, 0.009401, 0.011669, 0.011669, 0.011903, 0.011669, 0.011669, 0.011518, 0.016528, 0.016257, 0.015078, 0.009187, 0.006194, 0.006194, 0.004135, 0.00292, 0.003821, 0.002555, 0.002078, 0.002035, 0.002117, 0.002211, 0.002014, 0.001572, 0.002014, 0.002482, 0.003366, 0.005086, 0.005086, 0.004161, 0.006894, 0.004775, 0.006039, 0.005623, 0.003727, 0.005683, 0.008723, 0.008723, 0.015694, 0.013821, 0.014075, 0.007877, 0.005799, 0.005683, 0.004736, 0.003864, 0.004414, 0.002688, 0.001808, 0.001786, 0.002623, 0.002057, 0.00292, 0.002349, 0.002211, 0.003366, 0.003298, 0.00243, 0.002482, 0.001597, 0.001743, 0.00283, 0.002881, 0.002512, 0.001743, 0.002606, 0.002881, 0.002211, 0.003405, 0.004736, 0.005932, 0.006078, 0.008156, 0.008723, 0.016257, 0.026338, 0.026338, 0.014586, 0.024393, 0.012727, 0.013821, 0.031287, 0.013821, 0.018787, 0.036378, 0.076542, 0.034884, 0.030611, 0.026892, 0.029376, 0.023963, 0.016528, 0.009187, 0.008156, 0.00777, 0.007177, 0.005799, 0.004135, 0.005734, 0.005734, 0.008525, 0.013821, 0.011903, 0.011669, 0.016257, 0.009728, 0.006194, 0.010221, 0.009865, 0.009865, 0.009401, 0.009977, 0.010372, 0.01078, 0.010926, 0.008075, 0.008276, 0.013437, 0.019109, 0.012491, 0.008156, 0.005623, 0.005932, 0.006039, 0.005992, 0.006078, 0.005992, 0.009294, 0.008276, 0.016257, 0.016528, 0.009728, 0.009483, 0.00962, 0.009483, 0.006701, 0.005992, 0.005932, 0.005932, 0.005318, 0.004976, 0.006795, 0.008276, 0.007877, 0.00543, 0.008002, 0.00543, 0.006039, 0.005011, 0.005223, 0.003671, 0.003701, 0.003963, 0.0028, 0.003461, 0.003671, 0.005011, 0.008075, 0.006619, 0.005623, 0.008409, 0.010372, 0.01078, 0.010372, 0.007031, 0.010221, 0.007555, 0.009483, 0.014783, 0.020165, 0.019401, 0.019401, 0.038858, 0.034884, 0.030003, 0.042364, 0.073402, 0.032017, 0.028107, 0.037156, 0.054297, 0.020522, 0.026338, 0.015694, 0.016826, 0.017447, 0.009294, 0.013437, 0.013437, 0.009015, 0.005872, 0.006039, 0.008075, 0.005932, 0.005932, 0.009401, 0.009096, 0.00962, 0.010372, 0.01078, 0.011342, 0.00777, 0.008156, 0.009294, 0.015344, 0.019401, 0.027463, 0.037156, 0.0198, 0.032017, 0.069024, 0.15008, 0.100716, 0.109221, 0.206376, 0.222385, 0.17593, 0.111485, 0.10481, 0.18812, 0.100716, 0.118441, 0.164327, 0.284882, 0.139895, 0.125101, 0.066181, 0.098513, 0.079919, 0.081712, 0.073402, 0.044297, 0.019401, 0.026892, 0.019109, 0.012727, 0.010926, 0.013821, 0.017447, 0.013437, 0.007877, 0.008075, 0.006039, 0.006039, 0.004976, 0.007259, 0.004899, 0.005734, 0.004736, 0.005249, 0.006421, 0.004135, 0.003701, 0.004135, 0.004161, 0.003555, 0.003079, 0.003276, 0.003246, 0.003963, 0.003963, 0.006533, 0.006482, 0.007877, 0.009483, 0.009483, 0.009977, 0.018415, 0.0198, 0.019401, 0.025762, 0.025762, 0.055536, 0.083462, 0.15008, 0.118441, 0.219301, 0.356642], '')</t>
  </si>
  <si>
    <t>UPI0002186262 status=activ</t>
  </si>
  <si>
    <t>([0.874069, 0.879233, 0.915074, 0.912647, 0.912647, 0.936162, 0.934618, 0.932927, 0.93079, 0.928747, 0.94331, 0.959312, 0.959312, 0.957673, 0.956248, 0.956248, 0.959312, 0.960642, 0.915074, 0.905695, 0.889439, 0.805026, 0.771762, 0.618285, 0.626927, 0.521092, 0.377384, 0.346032, 0.346032, 0.356642, 0.356642, 0.298791, 0.298791, 0.295083, 0.257454, 0.243554, 0.167087, 0.164327, 0.129801, 0.127496, 0.137348, 0.132295, 0.219301, 0.216401, 0.301917, 0.225814, 0.31487, 0.450668, 0.450668, 0.408655, 0.31487, 0.318242, 0.243554, 0.15284, 0.085092, 0.127496, 0.127496, 0.191378, 0.191378, 0.191378, 0.196879, 0.161087, 0.167087, 0.167087, 0.125101, 0.073402, 0.120615, 0.127496, 0.106997, 0.064632, 0.064632, 0.125101, 0.071867, 0.132295, 0.229226, 0.332115, 0.239899, 0.236433, 0.236433, 0.147574, 0.092881, 0.098513, 0.15008, 0.147574, 0.158265, 0.243554, 0.339168, 0.352862, 0.268042, 0.18812, 0.268042, 0.222385, 0.203355, 0.25031, 0.21291, 0.139895, 0.15008, 0.239899, 0.158265, 0.161087, 0.247041, 0.311707, 0.349426, 0.356642, 0.356642, 0.339168, 0.295083, 0.179055, 0.078022, 0.098513, 0.182256, 0.129801, 0.109221, 0.078022, 0.10481, 0.144935, 0.122885, 0.06184, 0.058088, 0.11371, 0.081712, 0.096677, 0.069024, 0.045352, 0.040537, 0.042364, 0.03976, 0.035586, 0.078022, 0.127496, 0.15008, 0.06184, 0.111485, 0.216401, 0.281712, 0.271506, 0.142424, 0.243554, 0.268042, 0.216401, 0.125101, 0.17593, 0.158265, 0.179055, 0.268042, 0.268042, 0.144935, 0.15284, 0.203355, 0.209395, 0.243554, 0.247041, 0.268042, 0.278302, 0.291804, 0.243554, 0.158265, 0.243554, 0.26085, 0.356642, 0.308712, 0.308712, 0.182256, 0.182256, 0.268042, 0.194234, 0.118441, 0.219301, 0.129801, 0.078022, 0.03976, 0.024393, 0.028695, 0.025762, 0.023963, 0.020165, 0.013821, 0.022667, 0.026892, 0.023963, 0.025762, 0.046336, 0.046336, 0.100716, 0.079919, 0.045352, 0.079919, 0.137348, 0.144935, 0.236433, 0.21291, 0.229226, 0.30533, 0.275179, 0.36309, 0.271506, 0.247041, 0.25406, 0.206376, 0.209395, 0.200174, 0.179055, 0.120615, 0.196879, 0.191378, 0.191378, 0.239899, 0.196879, 0.170161, 0.132295, 0.094817, 0.158265, 0.222385, 0.182256, 0.137348], '')</t>
  </si>
  <si>
    <t>[0, 1, 2, 3, 4, 5, 6, 7, 8, 9, 10, 11, 12, 13, 14, 15, 16, 17, 18, 19, 20, 21, 22, 23, 24, 25]</t>
  </si>
  <si>
    <t>UPI0002186263 status=activ</t>
  </si>
  <si>
    <t>([0.00543, 0.008156, 0.011342, 0.008895, 0.012491, 0.018106, 0.029376, 0.048328, 0.066181, 0.044297, 0.027463, 0.038042, 0.040537, 0.05306, 0.0704, 0.049374, 0.096677, 0.090864, 0.122885, 0.116183, 0.216401, 0.216401, 0.111485, 0.11371, 0.125101, 0.118441, 0.118441, 0.111485, 0.098513, 0.098513, 0.170161, 0.284882, 0.288399, 0.288399, 0.236433, 0.134866, 0.132295, 0.139895, 0.182256, 0.137348, 0.158265, 0.094817, 0.059222, 0.120615, 0.132295, 0.118441, 0.122885, 0.134866, 0.132295, 0.127496, 0.120615, 0.074921, 0.034884, 0.034068, 0.032017, 0.033407, 0.055536, 0.085092, 0.059222, 0.081712, 0.125101, 0.173081, 0.264545, 0.352862, 0.324872], '')</t>
  </si>
  <si>
    <t>UPI0002186264 status=activ</t>
  </si>
  <si>
    <t>([0.028107, 0.031287, 0.047319, 0.069024, 0.041405, 0.029376, 0.031287, 0.033407, 0.049374, 0.035586, 0.037156, 0.048328, 0.0704, 0.071867, 0.102787, 0.079919, 0.15008, 0.147574, 0.092881, 0.179055, 0.127496, 0.11371, 0.081712, 0.090864, 0.090864, 0.179055, 0.281712, 0.318242, 0.374039, 0.328603, 0.374039, 0.408655, 0.40511, 0.377384, 0.332115, 0.370445, 0.465241, 0.454136, 0.56648, 0.58069, 0.570702, 0.56648, 0.56648, 0.703578, 0.685117, 0.570702, 0.490133, 0.476583, 0.436924, 0.328603, 0.384043, 0.422041, 0.390993, 0.401658, 0.321458, 0.284882, 0.179055, 0.164327, 0.173081, 0.116183, 0.17593, 0.139895, 0.200174, 0.219301, 0.17593, 0.111485, 0.173081, 0.142424, 0.111485, 0.139895, 0.219301, 0.170161, 0.142424, 0.142424, 0.083462, 0.083462, 0.132295, 0.25406, 0.25031, 0.25031, 0.222385, 0.127496, 0.094817, 0.10481, 0.054297, 0.073402, 0.120615, 0.079919, 0.100716, 0.144935, 0.155435, 0.155435, 0.182256, 0.21291, 0.25406, 0.301917, 0.352862, 0.366687, 0.342579, 0.243554, 0.161087, 0.284882, 0.387226, 0.444081, 0.328603, 0.321458, 0.328603, 0.26085, 0.301917, 0.268042, 0.196879, 0.15284, 0.173081, 0.120615, 0.142424, 0.161087, 0.164327, 0.194234, 0.11371, 0.111485, 0.200174, 0.311707, 0.200174, 0.137348, 0.098513, 0.170161, 0.257454, 0.271506, 0.346032, 0.346032, 0.433034, 0.440853, 0.377384, 0.31487, 0.418646, 0.387226, 0.271506, 0.311707, 0.308712, 0.30533, 0.298791, 0.206376, 0.18812, 0.229226, 0.308712, 0.301917, 0.301917, 0.268042, 0.236433, 0.236433, 0.200174, 0.185198, 0.219301, 0.239899, 0.271506, 0.209395, 0.132295, 0.196879, 0.161087, 0.109221, 0.173081, 0.173081, 0.185198, 0.144935, 0.10481, 0.102787, 0.17593, 0.11371, 0.15008, 0.127496, 0.074921, 0.120615, 0.127496, 0.134866, 0.134866, 0.085092, 0.05306, 0.078022, 0.064632, 0.081712, 0.137348, 0.078022, 0.079919, 0.079919, 0.111485, 0.196879, 0.21291, 0.15284, 0.155435, 0.139895, 0.164327, 0.164327, 0.161087, 0.158265, 0.142424, 0.116183, 0.203355, 0.308712, 0.25406, 0.284882, 0.185198, 0.179055, 0.268042, 0.236433, 0.196879, 0.206376, 0.206376, 0.116183, 0.106997, 0.102787, 0.102787, 0.102787, 0.11371, 0.090864, 0.096677, 0.100716, 0.182256, 0.094817, 0.094817, 0.15284, 0.15008, 0.257454, 0.264545, 0.225814, 0.275179, 0.398279, 0.301917, 0.222385, 0.31487, 0.40511, 0.408655, 0.408655, 0.422041, 0.422041, 0.454136, 0.433034, 0.394753, 0.394753, 0.398279, 0.36309, 0.36309, 0.377384, 0.332115, 0.232838, 0.239899, 0.219301, 0.203355, 0.271506, 0.335645, 0.342579, 0.25031, 0.36309, 0.377384, 0.370445, 0.40511, 0.374039, 0.349426, 0.374039, 0.370445, 0.377384, 0.408655, 0.318242, 0.298791, 0.335645, 0.339168, 0.377384, 0.41194, 0.30533, 0.308712, 0.203355, 0.194234, 0.284882, 0.179055, 0.120615, 0.098513, 0.116183, 0.085092, 0.100716, 0.083462, 0.067594, 0.094817, 0.073402, 0.116183, 0.094817, 0.064632, 0.100716, 0.066181, 0.028695], '')</t>
  </si>
  <si>
    <t>[38, 39, 40, 41, 42, 43, 44, 45]</t>
  </si>
  <si>
    <t>UPI0002186265 status=activ</t>
  </si>
  <si>
    <t>([0.06312, 0.094817, 0.127496, 0.158265, 0.200174, 0.232838, 0.264545, 0.247041, 0.236433, 0.182256, 0.120615, 0.092881, 0.092881, 0.092881, 0.098513, 0.058088, 0.122885, 0.079919, 0.142424, 0.243554, 0.25031, 0.291804, 0.295083, 0.311707, 0.281712, 0.206376, 0.134866, 0.083462, 0.083462, 0.069024, 0.088832, 0.158265, 0.232838, 0.298791, 0.301917, 0.318242, 0.408655, 0.390993, 0.335645, 0.335645, 0.301917, 0.281712, 0.275179, 0.271506, 0.222385, 0.271506, 0.370445, 0.370445, 0.465241, 0.505461, 0.58069, 0.545602, 0.509769, 0.414856, 0.291804, 0.278302, 0.247041, 0.247041, 0.200174, 0.288399, 0.30533, 0.321458, 0.377384, 0.394753, 0.328603, 0.380708, 0.271506, 0.161087, 0.142424, 0.11371, 0.122885, 0.083462, 0.129801, 0.109221, 0.147574, 0.194234, 0.164327, 0.170161, 0.120615, 0.155435, 0.092881, 0.074921, 0.074921, 0.098513, 0.049374, 0.074921, 0.071867, 0.074921, 0.076542, 0.118441, 0.118441, 0.071867, 0.106997, 0.122885, 0.096677, 0.094817, 0.067594, 0.094817, 0.088832, 0.129801, 0.071867, 0.085092, 0.085092, 0.044297, 0.046336, 0.066181, 0.081712, 0.045352, 0.083462, 0.132295, 0.109221, 0.132295, 0.118441, 0.064632, 0.041405, 0.092881, 0.120615, 0.200174, 0.179055, 0.191378, 0.127496, 0.167087, 0.167087, 0.139895, 0.236433, 0.142424, 0.203355, 0.10481, 0.179055, 0.144935, 0.158265, 0.216401, 0.158265, 0.247041, 0.268042, 0.236433, 0.21291, 0.222385, 0.216401, 0.216401, 0.129801, 0.209395, 0.239899, 0.239899, 0.308712, 0.288399, 0.377384, 0.308712, 0.401658, 0.422041, 0.366687, 0.271506, 0.194234, 0.26085, 0.158265, 0.161087, 0.232838, 0.179055, 0.137348, 0.134866, 0.137348, 0.21291, 0.125101, 0.125101, 0.147574, 0.076542, 0.046336, 0.056825, 0.073402, 0.071867, 0.059222, 0.067594, 0.111485, 0.185198, 0.182256, 0.179055, 0.268042, 0.25406, 0.25031, 0.301917, 0.236433, 0.247041, 0.147574, 0.15284, 0.164327, 0.200174, 0.278302, 0.324872, 0.324872, 0.25406, 0.17593, 0.11371, 0.102787, 0.102787, 0.078022, 0.040537, 0.085092, 0.047319, 0.048328, 0.038042, 0.035586, 0.054297, 0.029376, 0.066181, 0.118441, 0.111485, 0.120615, 0.127496, 0.098513, 0.088832, 0.134866, 0.219301, 0.31487, 0.366687, 0.291804, 0.318242, 0.418646, 0.408655, 0.408655, 0.4292, 0.538167, 0.436924, 0.436924, 0.447574, 0.436924, 0.398279, 0.394753, 0.408655, 0.318242, 0.370445, 0.36309, 0.278302, 0.26085, 0.26085, 0.222385, 0.301917, 0.31487, 0.31487, 0.321458, 0.335645, 0.349426, 0.346032, 0.401658, 0.41194, 0.408655, 0.30533, 0.30533, 0.324872, 0.324872, 0.401658, 0.433034, 0.422041, 0.505461, 0.476583, 0.370445, 0.436924, 0.436924, 0.42561, 0.433034, 0.321458, 0.301917, 0.298791, 0.301917, 0.332115, 0.225814, 0.311707, 0.374039, 0.40511, 0.298791, 0.264545, 0.203355, 0.120615, 0.120615, 0.100716, 0.081712, 0.134866, 0.094817, 0.078022, 0.078022, 0.06184, 0.06312, 0.066181, 0.031287, 0.038858, 0.03976, 0.071867, 0.046336, 0.046336, 0.049374, 0.086953, 0.050641, 0.06312, 0.127496, 0.086953, 0.086953, 0.15284, 0.155435, 0.225814, 0.268042, 0.301917, 0.25406, 0.275179, 0.352862, 0.370445, 0.352862, 0.359901, 0.394753, 0.472492, 0.509769, 0.521092, 0.40511, 0.490133, 0.447574, 0.450668, 0.42561, 0.468512, 0.346032, 0.359901, 0.31487, 0.321458, 0.288399, 0.339168, 0.332115, 0.30533, 0.374039, 0.271506, 0.268042, 0.155435, 0.092881, 0.092881, 0.086953, 0.134866, 0.137348, 0.127496, 0.073402, 0.064632, 0.050641, 0.086953, 0.090864, 0.071867, 0.032677, 0.018787, 0.026338, 0.036378, 0.044297, 0.027463, 0.027463, 0.033407, 0.056825, 0.109221, 0.120615, 0.094817, 0.094817, 0.073402, 0.10481, 0.15008, 0.247041, 0.257454, 0.216401, 0.144935, 0.209395], '')</t>
  </si>
  <si>
    <t>[49, 50, 51, 52, 220, 252, 308, 309]</t>
  </si>
  <si>
    <t>UPI0002186266 status=activ</t>
  </si>
  <si>
    <t>([0.055536, 0.085092, 0.120615, 0.074921, 0.132295, 0.164327, 0.200174, 0.239899, 0.284882, 0.278302, 0.232838, 0.18812, 0.179055, 0.26085, 0.26085, 0.268042, 0.236433, 0.206376, 0.206376, 0.222385, 0.25406, 0.349426, 0.264545, 0.264545, 0.36309, 0.298791, 0.209395, 0.216401, 0.206376, 0.200174, 0.225814, 0.206376, 0.25406, 0.25406, 0.288399, 0.339168, 0.232838, 0.264545, 0.324872, 0.236433, 0.308712, 0.342579, 0.335645, 0.352862, 0.349426, 0.332115, 0.332115, 0.422041, 0.422041, 0.390993, 0.31487, 0.324872, 0.342579, 0.298791, 0.229226, 0.206376, 0.268042, 0.356642, 0.370445, 0.346032, 0.352862, 0.311707, 0.200174, 0.206376, 0.236433, 0.209395, 0.15008, 0.18812, 0.194234, 0.122885, 0.144935, 0.17593, 0.167087, 0.243554, 0.236433, 0.219301, 0.155435, 0.086953, 0.073402, 0.083462, 0.081712, 0.134866, 0.18812, 0.21291, 0.209395, 0.257454, 0.284882, 0.247041, 0.137348, 0.134866, 0.21291, 0.142424, 0.106997, 0.090864, 0.086953, 0.147574, 0.15008, 0.21291, 0.281712, 0.308712, 0.278302, 0.206376, 0.15008, 0.125101, 0.125101, 0.085092, 0.078022, 0.085092, 0.094817, 0.170161, 0.10481, 0.096677, 0.164327, 0.239899, 0.275179, 0.275179, 0.194234, 0.275179, 0.281712, 0.239899, 0.243554, 0.147574, 0.17593, 0.17593, 0.106997, 0.170161, 0.222385, 0.232838, 0.161087, 0.164327, 0.142424, 0.225814, 0.225814, 0.222385, 0.161087, 0.155435, 0.158265, 0.236433, 0.161087, 0.15008, 0.185198, 0.132295, 0.232838, 0.196879, 0.291804, 0.318242, 0.229226, 0.164327, 0.161087, 0.216401, 0.311707, 0.26085, 0.191378, 0.196879, 0.219301, 0.284882, 0.298791, 0.219301, 0.161087, 0.173081, 0.15008, 0.158265, 0.229226, 0.229226, 0.295083, 0.196879, 0.200174, 0.222385, 0.216401, 0.247041, 0.25406, 0.216401, 0.291804, 0.291804, 0.281712, 0.26085, 0.196879, 0.125101, 0.179055, 0.236433, 0.271506, 0.311707, 0.271506, 0.25406, 0.206376, 0.209395, 0.288399, 0.36309, 0.346032, 0.398279, 0.36309, 0.352862, 0.398279, 0.398279, 0.433034, 0.4292, 0.42561, 0.490133, 0.59917, 0.494003, 0.497853, 0.444081, 0.444081, 0.387226, 0.311707, 0.324872, 0.288399, 0.271506, 0.291804, 0.366687, 0.318242, 0.295083, 0.311707, 0.298791, 0.301917, 0.257454, 0.257454, 0.173081, 0.111485, 0.11371, 0.170161, 0.147574, 0.229226, 0.225814, 0.25031, 0.339168, 0.374039, 0.387226, 0.377384, 0.31487, 0.298791, 0.366687, 0.374039, 0.328603, 0.298791, 0.26085, 0.359901], '')</t>
  </si>
  <si>
    <t>UPI0002186267 status=activ</t>
  </si>
  <si>
    <t>([0.40511, 0.31487, 0.236433, 0.271506, 0.26085, 0.298791, 0.318242, 0.308712, 0.342579, 0.239899, 0.196879, 0.139895, 0.144935, 0.118441, 0.098513, 0.147574, 0.127496, 0.067594, 0.056825, 0.033407, 0.042364, 0.06184, 0.054297, 0.090864, 0.092881, 0.06184, 0.064632, 0.042364, 0.054297, 0.033407, 0.045352, 0.046336, 0.050641, 0.049374, 0.028695, 0.028107, 0.031287, 0.038042, 0.067594, 0.088832, 0.144935, 0.120615, 0.139895, 0.142424, 0.071867, 0.071867, 0.127496, 0.120615, 0.185198, 0.144935, 0.209395, 0.295083, 0.377384, 0.436924, 0.370445, 0.490133, 0.5017, 0.414856, 0.41194, 0.41194, 0.414856, 0.433034, 0.433034, 0.444081, 0.505461, 0.604312, 0.56648, 0.534167, 0.436924, 0.339168, 0.380708, 0.342579, 0.324872, 0.243554, 0.288399, 0.247041, 0.144935, 0.147574, 0.132295, 0.132295, 0.142424, 0.073402, 0.078022, 0.055536, 0.050641, 0.050641, 0.066181, 0.076542, 0.100716, 0.167087, 0.164327, 0.088832, 0.102787, 0.06184, 0.078022, 0.076542, 0.102787, 0.111485, 0.100716, 0.161087, 0.096677, 0.092881, 0.182256, 0.161087, 0.142424, 0.098513, 0.069024, 0.066181, 0.067594, 0.059222, 0.032677, 0.058088, 0.122885, 0.144935, 0.139895, 0.173081, 0.096677, 0.15284, 0.243554, 0.275179, 0.196879, 0.257454, 0.247041, 0.225814, 0.15008, 0.222385, 0.295083, 0.394753, 0.359901, 0.352862, 0.275179, 0.278302, 0.247041, 0.243554, 0.191378, 0.295083, 0.281712, 0.284882, 0.268042, 0.288399, 0.264545, 0.36309, 0.387226, 0.30533, 0.232838, 0.291804, 0.291804, 0.311707, 0.324872, 0.284882, 0.203355, 0.206376, 0.182256, 0.219301, 0.236433, 0.268042, 0.264545, 0.288399, 0.390993, 0.40511, 0.298791, 0.311707, 0.196879, 0.194234, 0.301917, 0.384043, 0.339168, 0.281712, 0.173081, 0.161087, 0.144935, 0.229226, 0.281712, 0.318242, 0.200174, 0.191378, 0.185198, 0.17593, 0.092881, 0.088832, 0.0704, 0.069024, 0.066181, 0.074921, 0.059222, 0.05306, 0.048328, 0.079919, 0.142424, 0.219301, 0.134866, 0.122885, 0.127496, 0.088832, 0.076542, 0.147574, 0.137348, 0.094817, 0.081712, 0.085092, 0.085092, 0.100716, 0.161087, 0.106997, 0.17593, 0.18812, 0.17593, 0.173081, 0.179055, 0.106997, 0.106997, 0.109221, 0.194234, 0.158265, 0.216401, 0.30533, 0.31487, 0.236433, 0.236433, 0.264545, 0.349426, 0.352862, 0.324872, 0.225814, 0.295083, 0.284882, 0.232838, 0.15008, 0.170161, 0.155435, 0.167087, 0.170161, 0.26085, 0.264545, 0.209395, 0.21291, 0.18812, 0.147574, 0.196879, 0.247041, 0.209395, 0.17593, 0.129801, 0.125101, 0.222385, 0.17593], '')</t>
  </si>
  <si>
    <t>[56, 64, 65, 66, 67]</t>
  </si>
  <si>
    <t>UPI0002186268 status=activ</t>
  </si>
  <si>
    <t>([0.5017, 0.538167, 0.56648, 0.521092, 0.436924, 0.346032, 0.374039, 0.352862, 0.335645, 0.374039, 0.356642, 0.30533, 0.318242, 0.239899, 0.25031, 0.275179, 0.291804, 0.328603, 0.236433, 0.191378, 0.225814, 0.225814, 0.15008, 0.090864, 0.109221, 0.161087, 0.232838, 0.236433, 0.264545, 0.185198, 0.106997, 0.125101, 0.137348, 0.076542, 0.06312, 0.049374, 0.040537, 0.041405, 0.054297, 0.054297, 0.0704, 0.0704, 0.073402, 0.122885, 0.185198, 0.120615, 0.071867, 0.042364, 0.034068, 0.020876, 0.048328, 0.085092, 0.090864, 0.081712, 0.134866, 0.243554, 0.281712, 0.281712, 0.268042, 0.264545, 0.268042, 0.179055, 0.111485, 0.111485, 0.055536, 0.045352, 0.083462, 0.139895, 0.206376, 0.239899, 0.321458, 0.236433, 0.203355, 0.206376, 0.288399, 0.203355, 0.216401, 0.225814, 0.147574, 0.15008, 0.078022, 0.127496, 0.127496, 0.111485, 0.118441, 0.216401, 0.182256, 0.111485, 0.06184, 0.034884, 0.033407, 0.027463, 0.043307, 0.026892, 0.030611, 0.019109, 0.034884, 0.018106, 0.017797, 0.029376, 0.034884, 0.074921, 0.048328, 0.05306, 0.060549, 0.035586, 0.036378, 0.028107, 0.027463, 0.054297, 0.092881, 0.106997, 0.125101, 0.132295, 0.239899, 0.206376, 0.196879, 0.18812, 0.170161, 0.173081, 0.173081, 0.122885, 0.056825, 0.073402, 0.092881, 0.167087, 0.236433, 0.191378, 0.194234, 0.281712, 0.185198, 0.120615, 0.060549, 0.060549, 0.056825, 0.051831, 0.054297, 0.100716, 0.100716, 0.111485, 0.085092, 0.047319, 0.031287, 0.067594, 0.100716, 0.125101, 0.111485, 0.10481, 0.127496, 0.120615, 0.096677, 0.170161, 0.257454, 0.281712, 0.200174, 0.125101, 0.127496, 0.071867, 0.0704, 0.069024, 0.100716, 0.0704, 0.132295, 0.21291, 0.222385, 0.10481, 0.059222, 0.074921, 0.037156, 0.040537, 0.085092, 0.111485, 0.059222, 0.036378, 0.028695, 0.029376, 0.056825, 0.06184, 0.11371, 0.111485, 0.132295, 0.158265, 0.173081, 0.132295, 0.086953, 0.086953, 0.179055, 0.179055, 0.100716, 0.200174, 0.200174, 0.173081, 0.170161, 0.257454, 0.243554, 0.366687, 0.339168, 0.339168, 0.295083, 0.206376, 0.137348, 0.074921, 0.074921, 0.127496, 0.167087, 0.243554, 0.247041, 0.196879, 0.295083, 0.370445, 0.284882, 0.200174, 0.264545, 0.268042, 0.17593, 0.268042, 0.222385, 0.222385, 0.222385, 0.257454, 0.308712, 0.321458, 0.42561, 0.436924, 0.436924, 0.342579, 0.295083, 0.21291, 0.144935, 0.137348, 0.081712, 0.10481, 0.155435, 0.129801, 0.073402, 0.132295, 0.074921, 0.109221, 0.200174, 0.109221, 0.129801, 0.158265, 0.139895, 0.142424, 0.116183, 0.058088, 0.102787, 0.071867, 0.109221, 0.161087, 0.17593, 0.229226, 0.219301, 0.191378, 0.191378, 0.275179, 0.17593, 0.191378, 0.17593, 0.102787, 0.11371, 0.098513, 0.10481, 0.179055, 0.158265, 0.200174, 0.311707, 0.324872, 0.422041, 0.42561, 0.465241, 0.483068, 0.42561, 0.468512, 0.505461, 0.534167, 0.444081, 0.450668, 0.4292, 0.447574, 0.557691, 0.680603, 0.661982, 0.618285, 0.604312, 0.570702, 0.525368, 0.483068, 0.41194, 0.380708, 0.346032, 0.308712], '')</t>
  </si>
  <si>
    <t>[0, 1, 2, 3, 274, 275, 280, 281, 282, 283, 284, 285, 286]</t>
  </si>
  <si>
    <t>UPI0002186269 status=activ</t>
  </si>
  <si>
    <t>([0.085092, 0.046336, 0.033407, 0.056825, 0.060549, 0.081712, 0.11371, 0.142424, 0.167087, 0.196879, 0.144935, 0.127496, 0.116183, 0.116183, 0.158265, 0.086953, 0.085092, 0.085092, 0.106997, 0.132295, 0.127496, 0.203355, 0.30533, 0.281712, 0.281712, 0.332115, 0.301917, 0.288399, 0.203355, 0.134866, 0.079919, 0.142424, 0.219301, 0.295083, 0.288399, 0.31487, 0.308712, 0.271506, 0.298791, 0.324872, 0.298791, 0.298791, 0.308712, 0.25406, 0.359901, 0.356642, 0.346032, 0.295083, 0.206376, 0.288399, 0.384043, 0.483068, 0.440853, 0.414856, 0.468512, 0.422041, 0.422041, 0.534167, 0.618285, 0.56648, 0.585406, 0.517562, 0.414856, 0.366687, 0.335645, 0.332115, 0.291804, 0.291804, 0.387226, 0.494003, 0.40511, 0.356642, 0.356642, 0.390993, 0.30533, 0.203355, 0.203355, 0.203355, 0.216401, 0.102787, 0.129801, 0.139895, 0.232838, 0.236433, 0.18812, 0.264545, 0.17593, 0.127496, 0.127496, 0.118441, 0.090864, 0.125101, 0.132295, 0.096677, 0.071867, 0.109221, 0.167087, 0.167087, 0.129801, 0.0704], '')</t>
  </si>
  <si>
    <t>[57, 58, 59, 60, 61]</t>
  </si>
  <si>
    <t>UPI000218626A status=activ</t>
  </si>
  <si>
    <t>([0.158265, 0.147574, 0.106997, 0.078022, 0.078022, 0.078022, 0.054297, 0.042364, 0.071867, 0.050641, 0.064632, 0.056825, 0.03976, 0.032017, 0.054297, 0.06312, 0.033407, 0.058088, 0.050641, 0.096677, 0.127496, 0.100716, 0.132295, 0.158265, 0.144935, 0.125101, 0.125101, 0.18812, 0.219301, 0.132295, 0.219301, 0.216401, 0.247041, 0.206376, 0.203355, 0.206376, 0.194234, 0.308712, 0.271506, 0.25406, 0.155435, 0.155435, 0.203355, 0.161087, 0.161087, 0.25031, 0.311707, 0.342579, 0.278302, 0.324872, 0.324872, 0.225814, 0.229226, 0.278302, 0.390993, 0.440853, 0.42561, 0.422041, 0.377384, 0.377384, 0.377384, 0.5017, 0.497853, 0.483068, 0.483068, 0.42561, 0.447574, 0.339168, 0.339168, 0.321458, 0.308712, 0.268042, 0.352862, 0.346032, 0.239899, 0.182256, 0.179055, 0.10481, 0.102787, 0.102787, 0.127496, 0.067594, 0.060549, 0.056825, 0.074921, 0.098513, 0.170161, 0.142424, 0.15284, 0.109221, 0.170161, 0.122885, 0.222385, 0.222385, 0.219301, 0.219301, 0.26085, 0.25406, 0.31487, 0.31487, 0.31487, 0.229226, 0.332115, 0.324872, 0.236433, 0.239899, 0.236433, 0.243554, 0.243554, 0.352862, 0.414856, 0.414856, 0.5017, 0.384043, 0.398279, 0.321458, 0.414856, 0.398279, 0.374039, 0.301917, 0.301917, 0.328603, 0.384043, 0.398279, 0.394753, 0.450668, 0.377384, 0.288399, 0.284882, 0.209395, 0.206376, 0.158265, 0.129801, 0.066181, 0.129801, 0.125101, 0.129801, 0.129801, 0.142424, 0.182256, 0.222385, 0.236433, 0.170161, 0.191378, 0.173081, 0.15284, 0.11371, 0.127496, 0.18812, 0.132295, 0.194234, 0.194234, 0.200174, 0.170161, 0.281712, 0.264545, 0.268042, 0.374039, 0.384043, 0.346032, 0.239899, 0.222385, 0.142424, 0.182256, 0.182256, 0.191378, 0.225814, 0.21291, 0.271506, 0.284882, 0.342579, 0.370445, 0.377384, 0.444081, 0.521092, 0.422041, 0.436924, 0.440853, 0.321458, 0.219301, 0.17593, 0.219301, 0.301917, 0.384043, 0.4292, 0.4292, 0.436924, 0.422041, 0.5017, 0.497853, 0.42561, 0.414856, 0.394753, 0.284882, 0.281712, 0.209395, 0.281712, 0.271506, 0.203355, 0.298791, 0.291804, 0.377384, 0.36309, 0.328603, 0.301917, 0.236433, 0.232838, 0.232838, 0.185198, 0.203355, 0.203355, 0.185198, 0.185198, 0.206376, 0.318242, 0.25406, 0.288399, 0.264545, 0.275179, 0.349426, 0.335645, 0.447574, 0.468512, 0.525368, 0.553315, 0.494003, 0.557691, 0.476583, 0.461924, 0.521092, 0.521092, 0.521092, 0.632174, 0.63748, 0.59508, 0.585406, 0.675549, 0.724957, 0.759478, 0.648219, 0.585406, 0.497853, 0.486429, 0.454136, 0.450668, 0.450668, 0.538167, 0.549308, 0.553315, 0.545602, 0.517562, 0.521092, 0.562014, 0.472492, 0.483068, 0.433034, 0.440853, 0.377384, 0.301917, 0.275179, 0.36309, 0.311707, 0.384043, 0.284882, 0.295083, 0.298791, 0.291804, 0.268042, 0.203355, 0.284882, 0.288399, 0.321458, 0.298791, 0.264545, 0.26085, 0.271506, 0.295083, 0.18812, 0.25031, 0.321458, 0.346032, 0.264545, 0.295083, 0.225814, 0.321458, 0.311707, 0.31487, 0.332115, 0.366687, 0.414856, 0.40511, 0.356642, 0.359901, 0.377384, 0.324872, 0.328603, 0.243554, 0.271506, 0.284882, 0.271506, 0.281712, 0.291804, 0.359901, 0.414856, 0.5017, 0.5017, 0.447574, 0.374039, 0.374039, 0.356642, 0.359901, 0.370445, 0.4292, 0.346032, 0.356642, 0.40511, 0.42561, 0.414856, 0.390993, 0.465241, 0.366687, 0.374039, 0.359901, 0.359901, 0.349426, 0.332115, 0.236433, 0.284882, 0.374039, 0.377384, 0.359901, 0.374039, 0.311707, 0.321458, 0.31487, 0.247041, 0.182256, 0.206376, 0.182256, 0.206376, 0.216401, 0.239899, 0.229226, 0.243554, 0.247041, 0.243554, 0.26085, 0.374039, 0.374039, 0.370445, 0.366687, 0.390993, 0.366687, 0.433034, 0.332115, 0.408655, 0.454136, 0.447574, 0.414856, 0.521092, 0.557691, 0.497853, 0.494003, 0.380708, 0.271506, 0.284882, 0.298791, 0.232838, 0.216401, 0.21291, 0.206376, 0.116183, 0.074921, 0.086953, 0.069024, 0.111485, 0.067594, 0.085092, 0.134866, 0.134866, 0.139895, 0.071867, 0.098513, 0.164327, 0.257454, 0.352862, 0.349426, 0.352862, 0.408655, 0.408655, 0.308712, 0.301917, 0.324872, 0.401658, 0.308712, 0.328603, 0.342579, 0.444081, 0.352862, 0.332115, 0.31487, 0.308712, 0.342579, 0.332115, 0.352862, 0.370445, 0.264545, 0.257454, 0.275179, 0.229226, 0.164327, 0.257454, 0.167087, 0.155435, 0.116183, 0.173081, 0.17593, 0.164327, 0.164327, 0.179055, 0.206376, 0.291804, 0.308712, 0.352862, 0.356642, 0.298791, 0.278302, 0.321458, 0.339168, 0.318242, 0.366687, 0.440853, 0.450668, 0.59014, 0.728858, 0.703578, 0.712013, 0.712013, 0.608892, 0.604312, 0.613573, 0.59917, 0.58069, 0.505461, 0.408655, 0.422041, 0.422041, 0.328603, 0.291804, 0.25406, 0.21291, 0.182256, 0.158265, 0.120615, 0.081712, 0.050641, 0.074921, 0.047319, 0.030003], '')</t>
  </si>
  <si>
    <t>[61, 112, 174, 188, 223, 224, 226, 229, 230, 231, 232, 233, 234, 235, 236, 237, 238, 239, 240, 246, 247, 248, 249, 250, 251, 252, 304, 305, 359, 360, 433, 434, 435, 436, 437, 438, 439, 440, 441, 442, 443]</t>
  </si>
  <si>
    <t>UPI000218626B status=activ</t>
  </si>
  <si>
    <t>([0.41194, 0.440853, 0.328603, 0.308712, 0.335645, 0.374039, 0.394753, 0.41194, 0.321458, 0.352862, 0.288399, 0.342579, 0.42561, 0.387226, 0.398279, 0.318242, 0.311707, 0.291804, 0.295083, 0.291804, 0.30533, 0.209395, 0.15008, 0.15284, 0.182256, 0.209395, 0.134866, 0.134866, 0.083462, 0.15284, 0.083462, 0.15008, 0.164327, 0.161087, 0.257454, 0.182256, 0.173081, 0.144935, 0.155435, 0.085092, 0.085092, 0.094817, 0.139895, 0.194234, 0.275179, 0.275179, 0.243554, 0.335645, 0.342579, 0.356642, 0.268042, 0.377384, 0.324872, 0.200174, 0.173081, 0.155435, 0.127496, 0.134866, 0.167087, 0.275179, 0.332115, 0.332115, 0.301917, 0.308712, 0.21291, 0.142424, 0.081712, 0.081712, 0.085092, 0.085092, 0.137348, 0.144935, 0.144935, 0.179055, 0.18812, 0.25031, 0.288399, 0.301917, 0.370445, 0.366687, 0.335645, 0.284882, 0.25406, 0.216401, 0.15008, 0.170161, 0.257454, 0.366687, 0.278302, 0.232838, 0.15284, 0.074921, 0.139895, 0.142424, 0.109221, 0.173081, 0.096677, 0.086953, 0.158265, 0.170161, 0.111485, 0.094817, 0.079919, 0.098513, 0.073402, 0.11371, 0.139895, 0.139895, 0.127496, 0.209395, 0.271506, 0.356642, 0.465241, 0.342579, 0.236433, 0.243554, 0.26085, 0.335645, 0.247041, 0.239899, 0.243554, 0.281712, 0.225814, 0.332115, 0.239899, 0.25406, 0.25031, 0.243554, 0.206376, 0.219301, 0.137348, 0.094817, 0.098513, 0.100716, 0.098513, 0.196879, 0.236433, 0.229226, 0.15008, 0.216401, 0.209395, 0.194234, 0.236433, 0.335645, 0.346032, 0.447574, 0.444081, 0.41194, 0.352862, 0.352862, 0.342579, 0.401658, 0.335645, 0.295083, 0.219301, 0.311707, 0.311707, 0.30533, 0.225814, 0.229226, 0.15284, 0.096677, 0.10481, 0.109221, 0.120615, 0.069024, 0.067594, 0.088832, 0.064632, 0.125101, 0.125101, 0.132295, 0.090864, 0.158265, 0.191378, 0.275179, 0.232838, 0.142424, 0.15284, 0.229226, 0.219301, 0.271506, 0.356642, 0.257454, 0.25031, 0.222385, 0.321458, 0.236433, 0.298791, 0.394753, 0.298791, 0.339168, 0.236433, 0.25031, 0.167087, 0.109221, 0.10481, 0.139895, 0.209395, 0.206376, 0.196879, 0.30533, 0.30533, 0.222385, 0.31487, 0.225814, 0.196879, 0.191378, 0.278302, 0.161087, 0.147574, 0.142424, 0.111485, 0.182256, 0.271506, 0.359901, 0.4292, 0.339168, 0.239899, 0.200174, 0.196879, 0.18812, 0.18812, 0.222385, 0.308712, 0.318242, 0.318242, 0.26085, 0.257454, 0.173081, 0.291804, 0.324872, 0.4292, 0.468512, 0.356642, 0.346032, 0.318242, 0.335645, 0.308712, 0.318242, 0.346032, 0.342579, 0.31487, 0.311707, 0.21291, 0.137348, 0.132295, 0.173081, 0.264545, 0.222385, 0.229226, 0.196879, 0.179055, 0.167087, 0.194234, 0.31487, 0.346032, 0.374039, 0.275179, 0.31487, 0.394753, 0.328603, 0.324872, 0.275179, 0.26085, 0.352862, 0.433034, 0.339168, 0.281712, 0.284882, 0.284882, 0.26085, 0.26085, 0.25031, 0.25031, 0.216401, 0.132295, 0.11371, 0.116183, 0.18812, 0.25031, 0.25031, 0.236433, 0.164327, 0.161087, 0.096677, 0.098513, 0.118441, 0.18812, 0.281712, 0.229226, 0.257454, 0.284882, 0.25406, 0.284882, 0.288399, 0.288399, 0.339168, 0.339168, 0.339168, 0.339168, 0.342579, 0.26085, 0.352862, 0.401658, 0.497853, 0.509769, 0.51388, 0.480142, 0.401658, 0.401658, 0.339168, 0.352862, 0.436924, 0.480142, 0.36309, 0.366687, 0.374039, 0.324872, 0.243554, 0.158265, 0.158265, 0.111485, 0.147574, 0.139895, 0.17593, 0.144935, 0.158265, 0.158265, 0.096677, 0.098513, 0.076542, 0.144935, 0.142424, 0.098513, 0.098513, 0.182256, 0.11371, 0.132295, 0.200174, 0.243554, 0.332115, 0.332115, 0.401658, 0.346032, 0.321458, 0.225814, 0.17593, 0.142424, 0.15284, 0.264545, 0.324872, 0.370445, 0.332115, 0.26085, 0.25031, 0.155435, 0.139895, 0.15284, 0.134866, 0.111485, 0.109221, 0.088832, 0.06184, 0.044297, 0.064632, 0.060549, 0.090864, 0.155435, 0.288399], '')</t>
  </si>
  <si>
    <t>[306, 307]</t>
  </si>
  <si>
    <t>UPI000218626C status=activ</t>
  </si>
  <si>
    <t>([0.017447, 0.010372, 0.01204, 0.009728, 0.014075, 0.019109, 0.025316, 0.044297, 0.036378, 0.025316, 0.027463, 0.03976, 0.040537, 0.046336, 0.031287, 0.032017, 0.034884, 0.023963, 0.038858, 0.054297, 0.060549, 0.100716, 0.11371, 0.137348, 0.222385, 0.216401, 0.232838, 0.25406, 0.216401, 0.194234, 0.194234, 0.232838, 0.21291, 0.219301, 0.17593, 0.209395, 0.17593, 0.139895, 0.222385, 0.225814, 0.225814, 0.216401, 0.216401, 0.209395, 0.203355, 0.134866, 0.142424, 0.076542, 0.045352, 0.051831, 0.094817, 0.155435, 0.147574, 0.15008, 0.122885, 0.142424, 0.118441, 0.155435, 0.268042, 0.182256, 0.158265, 0.185198, 0.200174, 0.203355, 0.298791, 0.318242, 0.418646, 0.418646, 0.480142, 0.575842, 0.476583, 0.394753, 0.324872, 0.332115, 0.264545, 0.328603, 0.454136, 0.408655, 0.295083, 0.301917, 0.387226, 0.387226, 0.356642, 0.332115, 0.349426, 0.356642, 0.26085, 0.155435, 0.125101, 0.15284, 0.073402, 0.11371, 0.203355, 0.278302, 0.275179, 0.339168, 0.275179, 0.247041, 0.271506, 0.398279, 0.387226, 0.349426, 0.398279, 0.447574, 0.454136, 0.349426, 0.335645, 0.450668, 0.454136, 0.418646, 0.433034, 0.570702, 0.472492, 0.356642, 0.352862, 0.25031, 0.17593, 0.132295, 0.137348, 0.209395, 0.18812, 0.129801, 0.100716, 0.090864, 0.085092, 0.067594, 0.137348, 0.118441, 0.094817, 0.088832, 0.137348, 0.137348, 0.081712, 0.086953, 0.144935, 0.142424, 0.236433, 0.222385, 0.30533, 0.30533, 0.301917, 0.216401, 0.301917, 0.291804, 0.291804, 0.291804, 0.356642, 0.321458, 0.36309, 0.339168, 0.42561, 0.433034, 0.418646, 0.5017, 0.553315, 0.468512, 0.436924, 0.356642, 0.472492, 0.444081, 0.324872, 0.339168, 0.41194, 0.328603, 0.414856, 0.414856, 0.408655, 0.390993, 0.36309, 0.349426, 0.275179, 0.291804, 0.194234, 0.132295, 0.129801, 0.15008, 0.139895, 0.17593, 0.216401, 0.219301, 0.26085, 0.301917, 0.291804, 0.324872, 0.398279, 0.370445, 0.366687, 0.374039, 0.356642, 0.384043, 0.311707, 0.422041, 0.377384, 0.390993, 0.40511, 0.422041, 0.422041, 0.497853, 0.505461, 0.458154, 0.356642, 0.281712, 0.31487, 0.332115, 0.295083, 0.311707, 0.268042, 0.284882, 0.239899, 0.25406, 0.182256, 0.25031, 0.257454, 0.247041, 0.291804, 0.352862, 0.352862, 0.387226, 0.401658, 0.324872, 0.398279, 0.401658, 0.356642, 0.30533, 0.324872, 0.298791, 0.298791, 0.387226, 0.374039, 0.41194, 0.414856, 0.494003, 0.494003, 0.454136, 0.418646, 0.422041, 0.346032, 0.366687, 0.243554, 0.232838, 0.209395, 0.209395, 0.219301, 0.264545, 0.359901, 0.339168, 0.366687, 0.387226, 0.387226, 0.384043, 0.401658, 0.398279, 0.394753, 0.398279, 0.422041, 0.418646, 0.359901, 0.447574, 0.311707, 0.328603, 0.25031, 0.346032, 0.346032, 0.454136, 0.486429, 0.486429, 0.468512, 0.465241, 0.370445, 0.352862, 0.328603, 0.311707, 0.298791, 0.216401, 0.219301, 0.15284, 0.25031, 0.281712, 0.268042, 0.380708, 0.468512, 0.486429, 0.447574, 0.480142, 0.461924, 0.5017, 0.458154, 0.476583, 0.374039, 0.433034, 0.41194, 0.41194, 0.41194, 0.390993, 0.450668, 0.374039, 0.461924, 0.433034, 0.4292, 0.4292, 0.41194, 0.318242, 0.390993, 0.450668, 0.4292, 0.332115, 0.335645, 0.374039, 0.301917, 0.384043, 0.328603, 0.349426, 0.298791, 0.295083, 0.295083, 0.328603, 0.324872, 0.288399, 0.281712, 0.268042, 0.271506, 0.271506, 0.295083, 0.200174, 0.185198, 0.170161, 0.26085, 0.222385, 0.182256, 0.21291, 0.206376, 0.247041, 0.219301, 0.295083, 0.264545, 0.264545, 0.196879], '')</t>
  </si>
  <si>
    <t>[69, 111, 153, 154, 198, 285]</t>
  </si>
  <si>
    <t>UPI000218626D status=activ</t>
  </si>
  <si>
    <t>([0.278302, 0.342579, 0.377384, 0.40511, 0.291804, 0.352862, 0.324872, 0.352862, 0.374039, 0.401658, 0.346032, 0.36309, 0.359901, 0.356642, 0.468512, 0.497853, 0.494003, 0.454136, 0.461924, 0.418646, 0.505461, 0.380708, 0.370445, 0.377384, 0.384043, 0.494003, 0.394753, 0.349426, 0.346032, 0.275179, 0.196879, 0.268042, 0.271506, 0.247041, 0.239899, 0.219301, 0.194234, 0.191378, 0.219301, 0.295083, 0.222385, 0.15284, 0.170161, 0.167087, 0.167087, 0.161087, 0.17593, 0.271506, 0.268042, 0.239899, 0.321458, 0.394753, 0.390993, 0.342579, 0.366687, 0.295083, 0.298791, 0.298791, 0.301917, 0.25031, 0.257454, 0.349426, 0.346032, 0.339168, 0.335645, 0.335645, 0.257454, 0.161087, 0.100716, 0.161087, 0.185198, 0.170161, 0.170161, 0.11371, 0.173081, 0.173081, 0.161087, 0.164327, 0.164327, 0.18812, 0.161087, 0.111485, 0.129801, 0.194234, 0.179055, 0.18812, 0.118441, 0.179055, 0.25031, 0.229226, 0.26085, 0.185198, 0.200174, 0.134866, 0.194234, 0.142424, 0.155435, 0.25406, 0.264545, 0.179055, 0.155435, 0.232838, 0.318242, 0.291804, 0.30533, 0.398279, 0.288399, 0.370445, 0.342579, 0.31487, 0.408655, 0.275179, 0.356642, 0.311707, 0.387226, 0.308712, 0.366687, 0.366687, 0.257454, 0.216401, 0.275179, 0.291804, 0.308712, 0.200174, 0.209395, 0.194234, 0.209395, 0.31487, 0.308712, 0.346032, 0.268042, 0.17593, 0.278302, 0.196879, 0.222385, 0.170161, 0.170161, 0.167087, 0.164327, 0.167087, 0.191378, 0.219301, 0.229226, 0.137348, 0.137348, 0.132295, 0.106997, 0.10481, 0.05306, 0.051831, 0.050641, 0.109221, 0.144935, 0.15008, 0.147574, 0.090864, 0.129801, 0.170161, 0.109221, 0.102787, 0.161087, 0.100716, 0.059222, 0.049374, 0.094817, 0.15008, 0.147574, 0.11371, 0.106997, 0.185198, 0.18812, 0.158265, 0.139895, 0.18812, 0.127496, 0.196879, 0.194234, 0.129801, 0.106997, 0.179055, 0.116183, 0.118441, 0.185198, 0.236433, 0.158265, 0.127496, 0.139895, 0.118441, 0.200174, 0.144935, 0.164327, 0.096677, 0.066181, 0.073402, 0.060549, 0.094817, 0.092881, 0.17593, 0.25031, 0.222385, 0.219301, 0.232838, 0.206376, 0.116183, 0.134866, 0.179055, 0.147574, 0.142424, 0.164327, 0.127496, 0.15284, 0.092881, 0.094817, 0.134866, 0.125101, 0.06184, 0.059222, 0.038858, 0.025762, 0.028107, 0.032677, 0.033407, 0.050641, 0.076542, 0.102787, 0.100716, 0.0704, 0.071867, 0.036378, 0.021381, 0.026892, 0.034068, 0.055536, 0.116183, 0.081712, 0.085092, 0.102787, 0.122885, 0.15284, 0.191378, 0.185198, 0.219301, 0.127496, 0.127496, 0.06184, 0.094817, 0.11371, 0.203355, 0.161087, 0.264545, 0.26085, 0.225814, 0.144935, 0.096677, 0.086953, 0.100716, 0.106997, 0.170161, 0.155435, 0.158265, 0.090864, 0.051831, 0.037156, 0.056825, 0.055536, 0.10481, 0.06312, 0.034068, 0.034068, 0.0704, 0.042364, 0.058088, 0.067594, 0.111485, 0.111485, 0.102787, 0.125101, 0.118441, 0.129801, 0.069024, 0.086953, 0.081712, 0.083462, 0.111485, 0.111485, 0.074921, 0.074921, 0.125101, 0.173081, 0.17593, 0.111485, 0.179055, 0.142424, 0.116183, 0.118441, 0.088832, 0.086953, 0.10481, 0.120615, 0.054297, 0.056825, 0.059222, 0.050641, 0.094817, 0.076542, 0.111485, 0.137348, 0.071867, 0.041405, 0.042364, 0.03976, 0.069024, 0.037156, 0.069024, 0.051831, 0.056825, 0.096677, 0.100716, 0.10481, 0.088832, 0.144935, 0.161087, 0.147574, 0.26085, 0.216401, 0.288399, 0.257454, 0.288399, 0.384043, 0.505461, 0.517562, 0.517562, 0.414856, 0.494003, 0.390993, 0.483068, 0.483068, 0.51388, 0.408655, 0.40511, 0.31487, 0.36309, 0.339168, 0.311707, 0.318242, 0.380708, 0.311707, 0.308712, 0.342579, 0.356642, 0.324872, 0.288399, 0.179055, 0.18812, 0.209395, 0.30533, 0.311707, 0.206376, 0.236433, 0.332115, 0.243554, 0.342579, 0.324872, 0.332115, 0.374039, 0.298791, 0.167087, 0.225814, 0.200174, 0.185198, 0.182256, 0.116183, 0.085092, 0.10481, 0.185198, 0.127496, 0.076542, 0.073402, 0.142424, 0.120615, 0.125101, 0.173081, 0.10481, 0.06184, 0.102787, 0.064632, 0.106997, 0.18812, 0.125101, 0.155435, 0.142424, 0.134866, 0.122885, 0.21291, 0.21291, 0.142424, 0.10481, 0.164327, 0.161087, 0.144935, 0.142424, 0.161087, 0.120615, 0.122885, 0.109221, 0.106997, 0.134866, 0.125101, 0.147574, 0.229226, 0.139895, 0.079919, 0.055536, 0.102787, 0.067594, 0.106997, 0.164327, 0.247041, 0.257454, 0.185198, 0.182256, 0.164327, 0.15284, 0.222385, 0.216401, 0.31487, 0.335645, 0.278302, 0.271506, 0.247041, 0.179055, 0.278302, 0.281712, 0.26085, 0.288399, 0.339168, 0.232838, 0.222385, 0.239899, 0.21291, 0.281712, 0.209395, 0.243554, 0.229226, 0.196879, 0.219301, 0.203355, 0.200174, 0.268042, 0.301917, 0.30533, 0.264545, 0.191378, 0.206376, 0.281712, 0.243554, 0.247041, 0.328603, 0.328603, 0.219301, 0.247041, 0.200174, 0.30533, 0.25406, 0.25406, 0.206376, 0.164327, 0.134866, 0.122885, 0.127496, 0.118441, 0.116183, 0.18812, 0.26085, 0.26085, 0.257454, 0.295083, 0.278302, 0.291804, 0.203355, 0.31487, 0.225814, 0.25031, 0.236433, 0.284882, 0.229226, 0.295083, 0.401658, 0.454136, 0.401658, 0.414856, 0.346032, 0.349426, 0.36309, 0.275179, 0.370445, 0.352862, 0.229226, 0.15284, 0.155435, 0.158265, 0.155435, 0.225814, 0.26085, 0.257454, 0.17593, 0.161087, 0.185198, 0.196879, 0.21291, 0.25031, 0.247041, 0.301917, 0.200174, 0.209395, 0.281712, 0.21291, 0.264545, 0.370445, 0.472492, 0.380708, 0.472492, 0.40511, 0.311707, 0.21291, 0.21291, 0.281712, 0.36309, 0.356642, 0.349426, 0.332115, 0.352862, 0.342579, 0.288399, 0.324872, 0.321458, 0.268042, 0.318242, 0.318242, 0.328603, 0.219301, 0.278302, 0.271506, 0.324872, 0.398279, 0.480142, 0.480142, 0.444081, 0.346032, 0.275179, 0.284882, 0.291804, 0.291804, 0.301917, 0.370445, 0.42561, 0.41194, 0.472492, 0.374039, 0.232838, 0.182256, 0.281712, 0.301917, 0.222385, 0.18812, 0.142424, 0.158265, 0.155435, 0.167087, 0.21291, 0.284882, 0.271506, 0.264545, 0.239899, 0.268042, 0.170161, 0.164327, 0.182256, 0.134866, 0.15008, 0.25406, 0.288399, 0.291804, 0.18812, 0.264545, 0.243554, 0.332115, 0.335645, 0.346032, 0.370445, 0.401658, 0.401658, 0.356642, 0.356642, 0.380708, 0.342579, 0.352862, 0.359901, 0.356642, 0.414856, 0.436924, 0.433034, 0.468512, 0.483068, 0.626927, 0.541878, 0.562014, 0.56648, 0.557691, 0.454136, 0.454136, 0.4292, 0.444081, 0.40511, 0.324872, 0.332115, 0.25406, 0.229226, 0.173081, 0.137348, 0.134866, 0.185198, 0.194234, 0.096677, 0.090864, 0.085092, 0.132295, 0.129801, 0.102787, 0.0704, 0.11371, 0.118441, 0.15008, 0.088832, 0.088832, 0.137348, 0.137348, 0.179055, 0.247041, 0.31487, 0.342579, 0.25031, 0.247041, 0.239899, 0.25406, 0.25031, 0.264545, 0.25031, 0.264545, 0.295083, 0.247041, 0.170161, 0.102787, 0.076542, 0.134866, 0.129801, 0.139895, 0.137348, 0.083462, 0.10481, 0.118441, 0.098513, 0.164327, 0.170161, 0.132295, 0.144935, 0.142424, 0.155435, 0.167087, 0.209395, 0.167087, 0.206376, 0.225814, 0.222385, 0.264545, 0.25406, 0.236433, 0.194234, 0.139895, 0.243554, 0.17593, 0.127496, 0.158265, 0.134866, 0.106997, 0.144935, 0.216401, 0.229226, 0.127496, 0.069024, 0.060549, 0.066181, 0.05306, 0.088832, 0.142424, 0.076542, 0.081712, 0.074921, 0.086953, 0.142424, 0.098513, 0.098513, 0.127496, 0.11371, 0.079919, 0.0704, 0.06312, 0.026338, 0.017797, 0.028695, 0.028107, 0.032017, 0.028695, 0.05306, 0.046336, 0.023087, 0.023534, 0.013821, 0.026892, 0.017447, 0.010509, 0.013821, 0.020876, 0.018787, 0.020876, 0.020522, 0.028107, 0.024826, 0.049374, 0.06184, 0.066181, 0.11371, 0.067594, 0.074921, 0.071867, 0.069024, 0.134866, 0.155435, 0.25031, 0.243554, 0.298791, 0.295083, 0.18812, 0.179055, 0.11371, 0.0704, 0.137348, 0.111485, 0.078022, 0.05306, 0.06184, 0.031287, 0.023963, 0.029376, 0.045352, 0.026338, 0.020876, 0.020876, 0.016021, 0.015694, 0.012727, 0.016021, 0.028695, 0.032677, 0.018787, 0.032017, 0.026338, 0.014586, 0.020876, 0.034884, 0.06184, 0.06184, 0.125101, 0.155435, 0.111485, 0.059222, 0.060549, 0.083462, 0.083462, 0.182256, 0.10481, 0.073402, 0.076542, 0.067594, 0.0704, 0.06184, 0.06184, 0.064632, 0.090864, 0.079919, 0.086953, 0.085092, 0.073402, 0.048328, 0.055536, 0.106997, 0.164327, 0.142424, 0.079919, 0.086953, 0.085092, 0.090864, 0.094817, 0.079919, 0.05306, 0.088832, 0.170161, 0.18812, 0.209395, 0.257454, 0.236433, 0.170161, 0.092881, 0.125101, 0.164327, 0.129801, 0.118441, 0.092881, 0.185198, 0.268042, 0.25031, 0.17593, 0.257454, 0.339168, 0.342579, 0.328603, 0.352862, 0.324872, 0.278302, 0.281712, 0.275179, 0.200174, 0.17593, 0.229226, 0.222385, 0.185198, 0.225814, 0.158265, 0.161087, 0.129801, 0.127496, 0.081712, 0.125101, 0.106997, 0.064632, 0.066181, 0.116183, 0.116183, 0.085092, 0.096677, 0.074921, 0.049374, 0.050641, 0.055536, 0.069024, 0.06312, 0.076542, 0.059222, 0.10481, 0.086953, 0.088832, 0.100716, 0.098513, 0.078022, 0.092881, 0.125101, 0.125101, 0.100716, 0.096677, 0.129801, 0.142424, 0.243554, 0.298791, 0.394753, 0.394753, 0.311707, 0.30533, 0.30533, 0.257454, 0.239899, 0.236433, 0.239899, 0.158265, 0.232838, 0.257454, 0.229226, 0.275179, 0.275179, 0.318242, 0.301917, 0.239899, 0.268042, 0.257454, 0.170161, 0.10481, 0.170161, 0.164327, 0.17593, 0.182256, 0.268042, 0.194234, 0.247041, 0.268042, 0.288399, 0.26085, 0.281712, 0.321458, 0.275179, 0.295083, 0.194234, 0.120615, 0.18812, 0.158265, 0.090864, 0.111485, 0.161087, 0.161087, 0.182256, 0.15284, 0.144935, 0.144935, 0.21291, 0.236433, 0.25031, 0.30533, 0.328603, 0.209395, 0.173081, 0.17593, 0.139895, 0.191378, 0.281712, 0.257454, 0.225814, 0.346032, 0.408655, 0.387226, 0.339168], '')</t>
  </si>
  <si>
    <t>[20, 329, 330, 331, 337, 604, 605, 606, 607, 608]</t>
  </si>
  <si>
    <t>UPI000218626E status=activ</t>
  </si>
  <si>
    <t>([0.232838, 0.281712, 0.167087, 0.229226, 0.288399, 0.278302, 0.271506, 0.268042, 0.191378, 0.191378, 0.18812, 0.196879, 0.127496, 0.109221, 0.073402, 0.155435, 0.264545, 0.26085, 0.26085, 0.167087, 0.167087, 0.083462, 0.06184, 0.118441, 0.11371, 0.066181, 0.064632, 0.076542, 0.100716, 0.11371, 0.132295, 0.102787, 0.142424, 0.21291, 0.332115, 0.374039, 0.339168, 0.324872, 0.377384, 0.268042, 0.370445, 0.264545, 0.26085, 0.311707, 0.191378, 0.109221, 0.173081, 0.173081, 0.185198, 0.116183, 0.200174, 0.127496, 0.161087, 0.15008, 0.15008, 0.118441, 0.111485, 0.085092, 0.096677, 0.069024, 0.078022, 0.071867, 0.147574, 0.147574, 0.144935, 0.264545, 0.328603, 0.281712, 0.31487, 0.225814, 0.30533, 0.275179, 0.387226, 0.418646, 0.40511, 0.356642, 0.414856, 0.414856, 0.356642, 0.339168, 0.31487, 0.31487, 0.339168, 0.308712, 0.41194, 0.41194, 0.408655, 0.476583, 0.418646, 0.384043, 0.454136, 0.486429, 0.447574, 0.30533, 0.318242, 0.284882, 0.229226, 0.209395, 0.225814, 0.295083, 0.194234, 0.26085, 0.335645, 0.278302, 0.239899, 0.25031, 0.281712, 0.170161, 0.15008, 0.15008, 0.125101, 0.102787, 0.044297, 0.055536, 0.137348, 0.074921, 0.098513, 0.182256, 0.106997, 0.079919, 0.058088, 0.059222, 0.045352, 0.046336, 0.06312, 0.041405, 0.043307, 0.040537, 0.046336, 0.028107, 0.023963, 0.03976, 0.026892, 0.051831, 0.05306, 0.024826, 0.026892, 0.015078, 0.011106, 0.018106, 0.021816, 0.034884, 0.047319, 0.081712, 0.078022, 0.071867, 0.139895, 0.056825, 0.051831, 0.10481, 0.164327, 0.236433, 0.247041, 0.225814, 0.232838, 0.144935, 0.194234, 0.170161, 0.278302, 0.352862, 0.377384, 0.342579, 0.311707, 0.311707, 0.311707, 0.239899, 0.139895, 0.132295, 0.232838, 0.222385, 0.125101, 0.132295, 0.092881, 0.051831, 0.081712, 0.044297, 0.079919, 0.055536, 0.109221, 0.064632, 0.056825, 0.051831, 0.066181, 0.066181, 0.045352, 0.026338, 0.032677, 0.05306, 0.058088, 0.030003, 0.017797, 0.023534, 0.021381, 0.021381, 0.03976, 0.055536, 0.05306, 0.056825, 0.10481, 0.102787, 0.15284, 0.144935, 0.10481, 0.058088, 0.071867, 0.100716, 0.098513, 0.059222, 0.073402, 0.067594, 0.067594, 0.118441, 0.139895, 0.132295, 0.209395, 0.142424, 0.134866, 0.209395, 0.196879, 0.116183, 0.111485, 0.085092, 0.086953, 0.122885, 0.122885, 0.074921, 0.074921, 0.074921, 0.120615, 0.071867, 0.03976, 0.06312, 0.06312, 0.079919, 0.092881, 0.054297, 0.034884, 0.038042, 0.022667, 0.024393, 0.05306, 0.032017, 0.021381, 0.015078, 0.010221, 0.011106, 0.019401, 0.024393, 0.046336, 0.058088, 0.106997, 0.10481, 0.132295, 0.109221, 0.088832, 0.079919, 0.139895, 0.17593, 0.116183, 0.196879, 0.111485, 0.10481, 0.161087, 0.264545, 0.239899, 0.308712, 0.384043, 0.390993, 0.349426, 0.352862, 0.31487, 0.31487, 0.339168, 0.298791, 0.243554, 0.257454, 0.158265, 0.164327, 0.164327, 0.25031, 0.236433, 0.219301, 0.206376, 0.206376, 0.127496, 0.17593, 0.147574, 0.161087, 0.092881, 0.064632, 0.049374, 0.035586, 0.028107, 0.054297, 0.05306, 0.076542, 0.054297, 0.088832, 0.060549, 0.083462, 0.048328, 0.032677, 0.078022, 0.047319], '')</t>
  </si>
  <si>
    <t>UPI000218626F status=activ</t>
  </si>
  <si>
    <t>([0.004775, 0.007422, 0.009096, 0.005872, 0.007422, 0.005623, 0.004388, 0.005249, 0.003924, 0.003671, 0.003405, 0.002761, 0.003478, 0.002555, 0.003177, 0.002727, 0.002761, 0.002366, 0.00152, 0.001533, 0.001383, 0.001048, 0.00076, 0.000451, 0.000945, 0.000532, 0.00052, 0.000773, 0.000498, 0.001, 0.001048, 0.001434, 0.002194, 0.001597, 0.002482, 0.003053, 0.002396, 0.003461, 0.004646, 0.006533, 0.009865, 0.009865, 0.008409, 0.006142, 0.006795, 0.004414, 0.006421, 0.007091, 0.005683, 0.00515, 0.00558, 0.005011, 0.003366, 0.002881, 0.00246, 0.001692, 0.001572, 0.001572, 0.001383, 0.000842, 0.000661, 0.000468, 0.000906, 0.001383, 0.002194, 0.002435, 0.003804, 0.003298, 0.004513, 0.006374, 0.009483, 0.007315, 0.009096, 0.014783, 0.015078, 0.026338, 0.056825, 0.044297, 0.111485, 0.134866, 0.311707], '')</t>
  </si>
  <si>
    <t>UPI0002186270 status=activ</t>
  </si>
  <si>
    <t>([0.284882, 0.339168, 0.398279, 0.42561, 0.447574, 0.4292, 0.461924, 0.377384, 0.30533, 0.30533, 0.26085, 0.30533, 0.271506, 0.271506, 0.247041, 0.321458, 0.414856, 0.5017, 0.398279, 0.374039, 0.275179, 0.318242, 0.229226, 0.229226, 0.225814, 0.236433, 0.18812, 0.109221, 0.179055, 0.291804, 0.324872, 0.394753, 0.387226, 0.41194, 0.40511, 0.465241, 0.42561, 0.436924, 0.436924, 0.538167, 0.461924, 0.454136, 0.41194, 0.5017, 0.497853, 0.433034, 0.359901, 0.454136, 0.575842, 0.486429, 0.387226, 0.311707, 0.30533, 0.30533, 0.321458, 0.311707, 0.21291, 0.164327, 0.161087, 0.100716, 0.060549, 0.106997, 0.182256, 0.236433, 0.158265, 0.17593, 0.161087, 0.219301, 0.219301, 0.158265, 0.232838, 0.257454, 0.321458, 0.232838, 0.247041, 0.203355, 0.203355, 0.239899, 0.318242, 0.321458, 0.324872, 0.41194, 0.384043, 0.374039, 0.25406, 0.342579, 0.311707, 0.366687, 0.36309, 0.352862, 0.335645, 0.236433, 0.278302, 0.194234, 0.25031, 0.239899, 0.281712, 0.291804, 0.232838, 0.236433, 0.144935, 0.225814, 0.25406, 0.21291, 0.216401, 0.271506, 0.271506, 0.278302, 0.216401, 0.25031, 0.239899, 0.339168, 0.422041, 0.422041, 0.41194, 0.450668, 0.339168, 0.295083, 0.284882, 0.370445, 0.384043, 0.476583, 0.436924, 0.377384, 0.359901, 0.390993, 0.436924, 0.401658, 0.390993, 0.458154, 0.335645, 0.25031, 0.206376, 0.134866, 0.090864, 0.155435, 0.127496, 0.137348, 0.164327, 0.139895, 0.144935, 0.144935, 0.086953, 0.125101, 0.144935, 0.225814, 0.137348, 0.132295, 0.081712, 0.067594, 0.085092, 0.139895, 0.179055, 0.203355, 0.291804, 0.291804, 0.288399, 0.206376, 0.301917, 0.311707, 0.25406, 0.281712, 0.239899, 0.225814, 0.225814, 0.164327, 0.158265, 0.222385, 0.222385, 0.342579, 0.30533, 0.26085, 0.264545, 0.216401, 0.18812, 0.196879, 0.185198, 0.182256, 0.30533, 0.209395, 0.137348, 0.132295, 0.106997, 0.134866, 0.137348, 0.11371, 0.129801, 0.129801, 0.132295, 0.127496, 0.125101, 0.11371, 0.090864, 0.058088, 0.098513, 0.06184, 0.059222, 0.059222, 0.048328, 0.034068, 0.050641, 0.06312, 0.098513, 0.078022, 0.051831, 0.092881, 0.064632, 0.069024, 0.043307], '')</t>
  </si>
  <si>
    <t>[17, 39, 43, 48]</t>
  </si>
  <si>
    <t>UPI0002186271 status=activ</t>
  </si>
  <si>
    <t>([0.026338, 0.040537, 0.020522, 0.019109, 0.028695, 0.017447, 0.023087, 0.022667, 0.028695, 0.040537, 0.03976, 0.025316, 0.016021, 0.009865, 0.010131, 0.007031, 0.008075, 0.008075, 0.008723, 0.005992, 0.004388, 0.003701, 0.002688, 0.003298, 0.002581, 0.002211, 0.003109, 0.003212, 0.002396, 0.002606, 0.002761, 0.002327, 0.00243, 0.002035, 0.001967, 0.003079, 0.002662, 0.002623, 0.002435, 0.003298, 0.004414, 0.004414, 0.004414, 0.006039, 0.007177, 0.007177, 0.009483, 0.010509, 0.008804, 0.016021, 0.008723, 0.006567, 0.006619, 0.010131, 0.013437, 0.013613, 0.013437, 0.026892, 0.015344, 0.018106, 0.014315, 0.015078, 0.028107, 0.064632, 0.081712, 0.054297, 0.127496, 0.051831, 0.031287, 0.024393, 0.012491, 0.017138, 0.017138, 0.032677, 0.016021, 0.020876, 0.026338, 0.016826, 0.020522, 0.044297, 0.048328, 0.067594, 0.048328, 0.021381, 0.019401, 0.012491, 0.012491, 0.00777, 0.00962, 0.007645, 0.008895, 0.009294, 0.013265, 0.016826, 0.010509, 0.0198, 0.018787, 0.030003, 0.027463, 0.026892, 0.023963, 0.021381, 0.016257, 0.013265, 0.029376, 0.020165, 0.025762, 0.017447, 0.032677, 0.032677, 0.066181, 0.049374, 0.050641, 0.029376, 0.014783, 0.011903, 0.007259, 0.007422, 0.00543, 0.005683, 0.00359, 0.003555, 0.004835, 0.00558, 0.004976, 0.004161, 0.00543, 0.003997, 0.004414, 0.003177, 0.002435, 0.002057, 0.002623, 0.0028, 0.003276, 0.00407, 0.005011, 0.007495, 0.008075, 0.007091, 0.008276, 0.016257, 0.010131, 0.007177, 0.006374, 0.010131, 0.014783, 0.013265, 0.024826, 0.022667, 0.025316, 0.030611, 0.043307, 0.034068, 0.045352, 0.034884, 0.051831, 0.032677, 0.030003, 0.014075, 0.014315, 0.011669, 0.010509, 0.011342, 0.011106, 0.013613, 0.010221, 0.006374, 0.006374, 0.004431, 0.006374, 0.006078, 0.00558, 0.00558, 0.004431, 0.00359, 0.00407, 0.002606, 0.003963, 0.00292, 0.004483, 0.006795, 0.006619, 0.005623, 0.006245, 0.005992, 0.005992, 0.004736, 0.004611, 0.004431, 0.006078, 0.004976, 0.007495, 0.01204, 0.014586, 0.030611, 0.048328, 0.023534, 0.025762, 0.013821, 0.024826, 0.020165, 0.019109, 0.014075, 0.014075, 0.021816, 0.055536, 0.028695, 0.031287, 0.066181, 0.048328, 0.023534, 0.023534, 0.013265, 0.010672, 0.008075, 0.00543, 0.006245, 0.006374, 0.007645, 0.009401, 0.006567, 0.00515, 0.005734, 0.005734, 0.004577, 0.004358, 0.004414, 0.006701, 0.006533, 0.005623, 0.006533, 0.008409, 0.006894, 0.009728, 0.012491, 0.017447, 0.034068, 0.040537, 0.086953, 0.120615, 0.074921, 0.144935, 0.173081, 0.086953, 0.167087, 0.179055, 0.17593, 0.155435, 0.073402, 0.147574, 0.191378, 0.200174, 0.271506, 0.377384, 0.243554, 0.139895, 0.055536, 0.067594, 0.041405, 0.023534, 0.013265, 0.014586, 0.009015, 0.007495, 0.007495, 0.006374, 0.006421, 0.004577, 0.003298, 0.004646, 0.004899, 0.004358, 0.003701, 0.003727, 0.002688, 0.002881, 0.00389, 0.004976, 0.003177, 0.003014, 0.002606, 0.00359, 0.005011, 0.005086, 0.006039, 0.008156, 0.010509, 0.017447, 0.031287, 0.036378, 0.018787, 0.019401, 0.026338, 0.019401, 0.016257, 0.032017, 0.066181, 0.03976, 0.058088, 0.137348, 0.155435, 0.182256, 0.098513, 0.098513, 0.090864, 0.073402, 0.074921, 0.030611, 0.015078, 0.009728, 0.013613, 0.012491, 0.011106, 0.008002, 0.011342, 0.00962, 0.009294, 0.006482, 0.006482, 0.00558, 0.005503, 0.006421, 0.005872, 0.006142, 0.005992, 0.009728, 0.014783, 0.014783, 0.016021, 0.032017, 0.029376, 0.017138, 0.018787, 0.011342, 0.016826, 0.011342, 0.008624, 0.007177, 0.006533, 0.006894, 0.006039, 0.005683, 0.005799, 0.007422, 0.009015, 0.008624, 0.005872, 0.004208, 0.003478, 0.004135, 0.004247, 0.004388, 0.004921, 0.006567, 0.006894, 0.004611, 0.005932, 0.009015, 0.010672, 0.021381, 0.016021, 0.028107, 0.035586, 0.018415, 0.012491, 0.015344, 0.015694, 0.019401, 0.034884, 0.028695, 0.038858, 0.028107, 0.032017, 0.056825, 0.036378, 0.048328, 0.085092, 0.092881, 0.050641, 0.049374, 0.051831, 0.116183, 0.064632, 0.049374, 0.049374, 0.118441, 0.094817, 0.102787, 0.129801, 0.137348, 0.222385, 0.118441, 0.085092, 0.074921, 0.042364, 0.064632, 0.064632, 0.059222, 0.051831, 0.109221, 0.118441, 0.06312, 0.044297, 0.073402, 0.043307, 0.038858, 0.032677, 0.043307, 0.029376, 0.016021, 0.01227, 0.009483, 0.016528, 0.018106, 0.023534, 0.018415, 0.018106, 0.012491, 0.011106, 0.008075, 0.006245, 0.005011, 0.00558, 0.005378, 0.004483, 0.004899, 0.006194, 0.005011, 0.00389, 0.00359, 0.004646, 0.004315], '')</t>
  </si>
  <si>
    <t>UPI0002186272 status=activ</t>
  </si>
  <si>
    <t>([0.398279, 0.422041, 0.440853, 0.454136, 0.339168, 0.356642, 0.390993, 0.278302, 0.17593, 0.196879, 0.10481, 0.158265, 0.074921, 0.027463, 0.042364, 0.028107, 0.030611, 0.020876, 0.020876, 0.014783, 0.008525, 0.006482, 0.004315, 0.003701, 0.002623, 0.00246, 0.002529, 0.001675, 0.001649, 0.001623, 0.001602, 0.002555, 0.001602, 0.001602, 0.002662, 0.002349, 0.002035, 0.002035, 0.003014, 0.00283, 0.0028, 0.003109, 0.003512, 0.005223, 0.003963, 0.004775, 0.004689, 0.003804, 0.003555, 0.003478, 0.003431, 0.003431, 0.00292, 0.003109, 0.00283, 0.002662, 0.003431, 0.003366, 0.003053, 0.00292, 0.002881, 0.002881, 0.004208, 0.002976, 0.001906, 0.00316, 0.003671, 0.003671, 0.003079, 0.004513, 0.006421, 0.008002, 0.009015, 0.007645, 0.009187, 0.009865, 0.006374, 0.004135, 0.004483, 0.00389, 0.003366, 0.00231, 0.002155, 0.001408, 0.001417, 0.001906, 0.001748, 0.001211, 0.001142, 0.001743, 0.001872, 0.001936, 0.002529, 0.00155, 0.002327, 0.00243, 0.002435, 0.003671, 0.005378, 0.005378, 0.00515, 0.006374, 0.009401, 0.017797, 0.033407, 0.028695, 0.019401, 0.021816, 0.021816, 0.021816, 0.01078, 0.008525, 0.006142, 0.00389, 0.00389, 0.003864, 0.004431, 0.005318, 0.003727, 0.00246, 0.003276, 0.002976, 0.00292, 0.003053, 0.00316, 0.002057, 0.002211, 0.002211, 0.002117, 0.003053, 0.003246, 0.003246, 0.003727, 0.003512, 0.003555, 0.00558, 0.00558, 0.003963, 0.003366, 0.003924, 0.005623, 0.003997, 0.00407, 0.003864, 0.003276, 0.003177, 0.003212, 0.003109, 0.004358, 0.003109, 0.002662, 0.002727, 0.00389, 0.00283, 0.00316, 0.003079, 0.002705, 0.001808, 0.002976, 0.003276, 0.004135, 0.004315, 0.004358, 0.004775, 0.004161, 0.003512, 0.002555, 0.0028, 0.003079, 0.003405, 0.003431, 0.003341, 0.004513, 0.004483, 0.006194, 0.008723, 0.014586, 0.011669, 0.020165, 0.013613, 0.013613, 0.014783, 0.008895, 0.014075, 0.022306, 0.016528, 0.016826, 0.031287, 0.054297, 0.06312, 0.055536, 0.109221, 0.155435, 0.155435, 0.167087, 0.191378, 0.200174, 0.116183, 0.079919, 0.081712, 0.116183, 0.142424, 0.059222, 0.088832, 0.042364, 0.018787, 0.038858, 0.035586, 0.025762, 0.028107, 0.023534, 0.011342, 0.00962, 0.006533, 0.00515, 0.003512, 0.0028, 0.002336, 0.002503, 0.002512, 0.002623, 0.001748, 0.00146, 0.002155, 0.002482, 0.003512, 0.004835, 0.004835, 0.00515, 0.004358, 0.004135, 0.005683, 0.009294, 0.01078, 0.021816, 0.019109, 0.023963, 0.032677, 0.043307, 0.055536, 0.10481, 0.042364, 0.085092, 0.100716, 0.118441, 0.134866, 0.144935, 0.161087, 0.15284, 0.200174, 0.301917, 0.311707, 0.209395, 0.196879, 0.200174, 0.182256, 0.311707, 0.40511, 0.356642, 0.275179, 0.31487, 0.209395, 0.257454, 0.155435, 0.225814, 0.216401, 0.203355, 0.134866, 0.054297, 0.027463, 0.019401, 0.015694, 0.009401, 0.010372, 0.007495, 0.006533, 0.006421, 0.005932, 0.004161, 0.003431, 0.004689, 0.004646, 0.004611, 0.005872, 0.008156, 0.006245, 0.005318, 0.003727, 0.004577, 0.004736, 0.004431, 0.005318, 0.004646, 0.005503, 0.00543, 0.004976, 0.004161, 0.003298, 0.00283, 0.003478, 0.003478, 0.003341, 0.00292, 0.003963, 0.003924, 0.002881, 0.002976, 0.003366, 0.004976, 0.005378, 0.005378, 0.008002, 0.008002, 0.01078, 0.011106, 0.016826, 0.032677, 0.033407, 0.055536, 0.079919, 0.049374, 0.046336, 0.042364, 0.058088, 0.06184, 0.032677, 0.033407, 0.032677, 0.020522, 0.010372, 0.008075, 0.008804, 0.008723, 0.007495, 0.007495, 0.006567, 0.005223, 0.003701, 0.00515, 0.005503, 0.003804, 0.005503, 0.008804, 0.006142, 0.004414, 0.004431, 0.005249, 0.005086, 0.006795, 0.005799, 0.006894, 0.008409, 0.008276, 0.006374, 0.005799, 0.005011, 0.005623, 0.004921, 0.004899, 0.003701, 0.00246, 0.003405, 0.0028, 0.001967, 0.001936, 0.002662, 0.002276, 0.00225, 0.002194, 0.002057, 0.003053, 0.002623, 0.001743, 0.001936, 0.002512, 0.00243, 0.001808, 0.00243, 0.00243, 0.003727, 0.004736, 0.005872, 0.004247, 0.005011, 0.005683, 0.008002, 0.005683, 0.005223, 0.005011, 0.006194, 0.006533, 0.006795, 0.009015, 0.014315, 0.019109, 0.019109, 0.046336, 0.051831, 0.050641, 0.06312, 0.025762, 0.025762, 0.026338, 0.032677, 0.032677, 0.046336, 0.034068, 0.076542, 0.06184, 0.044297, 0.060549, 0.026892, 0.019401, 0.020876, 0.011903, 0.011903, 0.01204, 0.011518, 0.011106, 0.009728, 0.013821, 0.024393, 0.013265, 0.01078, 0.009401, 0.006701, 0.004646, 0.004689, 0.004577, 0.004513, 0.004899, 0.003461, 0.004689, 0.004611, 0.003821, 0.003864, 0.003276, 0.002606, 0.002035, 0.00246, 0.001855, 0.001391, 0.000906, 0.001172, 0.001267, 0.001597], '')</t>
  </si>
  <si>
    <t>UPI0002186273 status=activ</t>
  </si>
  <si>
    <t>([0.076542, 0.043307, 0.023087, 0.016528, 0.023087, 0.012491, 0.016257, 0.021381, 0.026892, 0.033407, 0.032677, 0.05306, 0.085092, 0.059222, 0.028695, 0.015078, 0.021381, 0.023087, 0.01227, 0.016528, 0.019109, 0.014783, 0.018415, 0.027463, 0.038858, 0.028107, 0.067594, 0.050641, 0.034068, 0.023087], '')</t>
  </si>
  <si>
    <t>UPI0002186274 status=activ</t>
  </si>
  <si>
    <t>([0.046336, 0.0704, 0.10481, 0.15008, 0.081712, 0.111485, 0.137348, 0.170161, 0.167087, 0.120615, 0.142424, 0.144935, 0.225814, 0.232838, 0.239899, 0.236433, 0.25031, 0.324872, 0.408655, 0.4292, 0.346032, 0.232838, 0.247041, 0.243554, 0.232838, 0.301917, 0.301917, 0.301917, 0.216401, 0.26085, 0.366687, 0.281712, 0.232838, 0.232838, 0.247041, 0.278302, 0.30533, 0.288399, 0.288399, 0.275179, 0.346032, 0.321458, 0.359901, 0.349426, 0.264545, 0.271506, 0.222385, 0.257454, 0.264545, 0.257454, 0.247041, 0.236433, 0.257454, 0.335645, 0.335645, 0.335645, 0.271506, 0.243554, 0.332115, 0.352862, 0.374039, 0.359901, 0.447574, 0.525368, 0.454136, 0.549308, 0.509769, 0.626927, 0.575842, 0.476583, 0.505461, 0.418646, 0.408655, 0.486429, 0.40511, 0.436924, 0.349426, 0.298791, 0.298791, 0.288399, 0.278302, 0.164327, 0.167087, 0.164327, 0.161087, 0.236433, 0.243554, 0.196879, 0.185198, 0.185198, 0.179055, 0.161087, 0.232838, 0.229226, 0.222385, 0.31487, 0.196879, 0.21291, 0.264545, 0.209395, 0.18812, 0.185198, 0.200174, 0.209395, 0.216401, 0.21291, 0.18812, 0.116183, 0.179055, 0.182256, 0.122885, 0.129801, 0.194234, 0.219301, 0.21291, 0.209395, 0.173081, 0.26085, 0.332115, 0.359901, 0.370445, 0.311707, 0.219301, 0.275179, 0.264545, 0.271506, 0.268042, 0.30533, 0.398279, 0.36309, 0.374039, 0.370445, 0.422041, 0.342579, 0.342579, 0.342579, 0.31487, 0.339168, 0.301917, 0.191378, 0.222385, 0.291804, 0.298791, 0.394753, 0.422041, 0.387226, 0.390993, 0.311707, 0.25031, 0.236433, 0.284882, 0.21291, 0.295083, 0.328603, 0.377384, 0.377384, 0.384043, 0.324872, 0.328603, 0.264545, 0.374039, 0.352862, 0.352862, 0.4292, 0.324872, 0.328603, 0.278302, 0.232838, 0.308712, 0.349426, 0.271506, 0.281712, 0.36309, 0.324872, 0.311707, 0.308712, 0.308712, 0.301917, 0.408655, 0.324872, 0.450668, 0.335645, 0.324872, 0.264545, 0.206376, 0.268042, 0.173081, 0.264545, 0.194234, 0.194234, 0.155435, 0.229226, 0.200174, 0.194234, 0.147574, 0.096677, 0.118441, 0.083462, 0.051831, 0.030611, 0.055536, 0.046336, 0.090864, 0.051831, 0.078022, 0.069024, 0.085092, 0.102787, 0.066181, 0.147574, 0.127496, 0.147574, 0.15284, 0.15008, 0.120615, 0.164327, 0.25031, 0.18812, 0.15284, 0.196879, 0.182256, 0.182256, 0.206376, 0.219301, 0.30533, 0.216401, 0.191378, 0.125101, 0.173081, 0.243554, 0.209395, 0.271506, 0.275179, 0.278302, 0.311707, 0.311707, 0.377384, 0.281712, 0.356642, 0.339168, 0.339168, 0.332115, 0.342579, 0.284882, 0.191378, 0.209395, 0.295083, 0.295083, 0.298791, 0.318242, 0.311707, 0.324872, 0.209395, 0.243554, 0.179055, 0.083462, 0.100716, 0.047319, 0.047319, 0.026338, 0.049374, 0.060549, 0.116183, 0.06184, 0.043307, 0.06312, 0.032677, 0.028107, 0.054297, 0.088832, 0.064632, 0.06312, 0.060549, 0.059222, 0.047319, 0.054297, 0.10481, 0.051831, 0.088832, 0.147574, 0.219301, 0.219301, 0.216401, 0.21291, 0.298791, 0.41194, 0.374039, 0.458154, 0.497853, 0.408655, 0.418646, 0.461924, 0.476583, 0.40511, 0.4292, 0.394753, 0.346032, 0.352862, 0.436924, 0.454136, 0.465241, 0.465241, 0.465241, 0.356642, 0.318242, 0.25031, 0.229226, 0.318242, 0.291804, 0.284882, 0.291804, 0.311707, 0.271506, 0.271506, 0.25406, 0.324872, 0.295083, 0.384043, 0.384043, 0.408655, 0.390993, 0.301917, 0.196879, 0.206376, 0.311707, 0.342579, 0.328603, 0.335645, 0.31487, 0.264545, 0.264545, 0.349426, 0.321458, 0.36309, 0.349426, 0.465241, 0.4292, 0.387226, 0.384043, 0.271506, 0.291804, 0.295083, 0.380708, 0.521092, 0.529623, 0.497853, 0.494003, 0.632174, 0.608892, 0.653063, 0.767246, 0.771762, 0.733139, 0.699094, 0.720929, 0.618285, 0.461924, 0.497853, 0.653063, 0.521092, 0.553315, 0.557691, 0.472492, 0.380708, 0.370445, 0.370445, 0.30533, 0.31487, 0.30533, 0.30533, 0.25406, 0.247041, 0.209395, 0.209395, 0.209395, 0.144935, 0.200174, 0.301917, 0.25406, 0.196879, 0.324872, 0.440853], '')</t>
  </si>
  <si>
    <t>[63, 65, 66, 67, 68, 70, 343, 344, 347, 348, 349, 350, 351, 352, 353, 354, 355, 358, 359, 360, 361]</t>
  </si>
  <si>
    <t>UPI0002186275 status=activ</t>
  </si>
  <si>
    <t>([0.006701, 0.004611, 0.003461, 0.004431, 0.004577, 0.004736, 0.004899, 0.003924, 0.003212, 0.002881, 0.00389, 0.003212, 0.002555, 0.001872, 0.001906, 0.001249, 0.001748, 0.001808, 0.001748, 0.002155, 0.002349, 0.00243, 0.003461, 0.003431, 0.00246, 0.001906, 0.001906, 0.00231, 0.002581, 0.002623, 0.002435, 0.002155, 0.003555, 0.003053, 0.003478, 0.002482, 0.003607, 0.002606, 0.002881, 0.003109, 0.003276, 0.003727, 0.005734, 0.004976, 0.005011, 0.005086, 0.007422, 0.005683, 0.004976, 0.006701, 0.006701, 0.010131, 0.007495, 0.005086, 0.004921, 0.004736, 0.004689, 0.004646, 0.004899, 0.004414, 0.004208, 0.002761, 0.003555, 0.002336, 0.002761, 0.004483, 0.006482, 0.006533, 0.007031, 0.005932, 0.00558, 0.005683, 0.005872, 0.006619, 0.009015, 0.009728, 0.007422, 0.011106, 0.010926, 0.017138, 0.026338, 0.014315, 0.028695, 0.017447, 0.0198, 0.013821, 0.009015, 0.008723, 0.006245, 0.006245, 0.005799, 0.005623, 0.005623, 0.003671, 0.003478, 0.002881, 0.002662, 0.00283, 0.00283, 0.002014, 0.002078, 0.001687, 0.002512, 0.001786, 0.001872, 0.002727, 0.002327, 0.001808, 0.001855, 0.002138, 0.003177, 0.003298, 0.002881, 0.00292, 0.004388, 0.005318, 0.006619, 0.008409, 0.008002, 0.006894, 0.008525, 0.008525, 0.010372, 0.008156, 0.01227, 0.018415, 0.016257, 0.034068, 0.036378, 0.040537, 0.032017, 0.028695, 0.06312, 0.059222, 0.118441, 0.120615, 0.120615, 0.083462, 0.045352, 0.074921, 0.056825, 0.03976, 0.019109, 0.011669, 0.016257, 0.016257, 0.008276, 0.006988, 0.005734, 0.00558, 0.005992, 0.005623, 0.004358, 0.003701, 0.003727, 0.002555, 0.00283, 0.002057, 0.001649, 0.002336, 0.002349, 0.003109, 0.004315, 0.005992, 0.008156, 0.008525, 0.007877, 0.008276, 0.008002, 0.008002, 0.007495, 0.005734, 0.005734, 0.007495, 0.007422, 0.006194, 0.009483, 0.006142, 0.007422, 0.009187, 0.009096, 0.007177, 0.006245, 0.004483, 0.003478, 0.003079, 0.00225, 0.00152, 0.00225, 0.002623, 0.002138, 0.002349, 0.0028, 0.003997, 0.004513, 0.003727, 0.003727, 0.003757, 0.003246, 0.002761, 0.002761, 0.003341, 0.004513, 0.005223, 0.005086, 0.006894, 0.010372, 0.010372, 0.009187, 0.009187, 0.007555, 0.008409, 0.010672, 0.006795, 0.004388, 0.002761, 0.003053, 0.002705, 0.002623, 0.002623, 0.003512, 0.00283, 0.001936, 0.001344, 0.00146, 0.002366, 0.001675, 0.00152, 0.001408, 0.00231, 0.001808, 0.001808, 0.002117, 0.002435, 0.00292, 0.00283, 0.002727, 0.003177, 0.004835, 0.003671, 0.003963, 0.002761, 0.003431, 0.004736, 0.006619, 0.006701, 0.004315, 0.005683, 0.005683, 0.007031, 0.004976, 0.006482, 0.007422, 0.00962, 0.006245, 0.008002, 0.018415, 0.015694, 0.020876, 0.020876, 0.019109, 0.0198, 0.020165, 0.026338, 0.014315, 0.00777, 0.004483, 0.004414, 0.004388, 0.003341, 0.003804, 0.004483, 0.004161, 0.0028, 0.0028, 0.002623, 0.002482, 0.002336, 0.002555, 0.001872, 0.002014, 0.00283, 0.004483, 0.004513, 0.004513, 0.004431, 0.005378, 0.005992, 0.006482, 0.004689, 0.004835, 0.004899, 0.003864, 0.0028, 0.003727, 0.002503, 0.003924, 0.003431, 0.002349, 0.0028, 0.002662, 0.001778, 0.001288, 0.000661, 0.000893, 0.000893, 0.001623, 0.001499, 0.002276, 0.002366, 0.003701, 0.004689, 0.004161, 0.006421, 0.009294, 0.01078, 0.011518, 0.007031, 0.007259, 0.007877, 0.006567, 0.006567, 0.00962, 0.017138, 0.034068, 0.045352, 0.05306, 0.018787, 0.028695, 0.014075, 0.014586, 0.008723, 0.005734, 0.006533, 0.005683, 0.005011, 0.005011, 0.006039, 0.008276, 0.009865, 0.010131, 0.010221, 0.018415, 0.018415, 0.019401, 0.010926, 0.009483, 0.008804, 0.013265, 0.009728, 0.019401, 0.017447, 0.022667, 0.030611, 0.023963, 0.017138, 0.020876, 0.016257, 0.017138, 0.017138, 0.017138, 0.034884, 0.033407, 0.017447, 0.010509, 0.007315, 0.007555, 0.006245, 0.006482, 0.007259, 0.007315, 0.007555, 0.011106, 0.013437, 0.020522, 0.025316, 0.049374, 0.054297, 0.059222, 0.074921, 0.102787, 0.078022, 0.066181, 0.142424, 0.137348, 0.236433, 0.339168, 0.461924, 0.59508, 0.632174, 0.632174, 0.666105, 0.505461, 0.422041, 0.390993, 0.394753, 0.271506, 0.271506, 0.257454, 0.17593, 0.179055, 0.182256, 0.129801, 0.100716, 0.092881, 0.167087, 0.096677, 0.048328, 0.024393, 0.023087, 0.019109, 0.0198, 0.020165, 0.036378, 0.047319, 0.036378, 0.020522, 0.024826, 0.026338, 0.028695, 0.067594, 0.083462, 0.085092, 0.158265, 0.125101, 0.132295, 0.142424, 0.142424, 0.216401, 0.301917, 0.191378, 0.200174, 0.167087, 0.232838, 0.173081, 0.118441, 0.106997, 0.182256, 0.278302, 0.236433, 0.239899, 0.222385, 0.129801, 0.129801, 0.073402, 0.067594, 0.0704, 0.067594, 0.098513, 0.100716, 0.086953, 0.182256, 0.170161, 0.17593, 0.194234, 0.194234, 0.219301, 0.219301, 0.232838, 0.196879, 0.144935, 0.144935, 0.158265, 0.26085, 0.257454, 0.278302, 0.366687, 0.268042, 0.281712, 0.229226, 0.167087, 0.173081, 0.15284, 0.106997, 0.125101, 0.125101, 0.18812, 0.164327, 0.284882, 0.278302, 0.222385, 0.328603, 0.225814, 0.139895, 0.116183, 0.106997, 0.134866, 0.132295, 0.206376, 0.134866, 0.209395, 0.284882, 0.219301, 0.147574, 0.219301, 0.147574, 0.132295, 0.134866, 0.203355, 0.173081, 0.118441, 0.196879, 0.161087, 0.281712, 0.390993, 0.384043, 0.40511, 0.444081, 0.339168, 0.349426, 0.398279, 0.366687, 0.281712, 0.370445, 0.465241, 0.454136, 0.541878, 0.509769, 0.5017, 0.450668, 0.465241, 0.51388, 0.414856, 0.447574, 0.332115, 0.318242, 0.301917, 0.200174, 0.206376, 0.288399, 0.264545, 0.30533, 0.324872, 0.377384, 0.390993, 0.31487, 0.21291, 0.21291, 0.236433, 0.142424, 0.219301, 0.139895, 0.170161, 0.21291, 0.155435, 0.239899, 0.25406, 0.247041, 0.271506, 0.236433, 0.232838, 0.219301, 0.216401, 0.232838, 0.268042, 0.236433, 0.291804, 0.390993, 0.390993, 0.339168, 0.418646, 0.346032, 0.324872, 0.311707, 0.335645, 0.40511, 0.390993, 0.384043, 0.387226, 0.374039, 0.40511, 0.436924, 0.384043, 0.295083, 0.295083, 0.298791, 0.328603, 0.346032, 0.352862, 0.370445, 0.359901, 0.380708, 0.366687, 0.408655, 0.42561, 0.42561, 0.42561, 0.42561, 0.318242, 0.359901, 0.436924, 0.436924, 0.450668, 0.549308, 0.653063, 0.622677, 0.618285, 0.618285, 0.632174, 0.626927, 0.521092, 0.59014, 0.59917, 0.716283, 0.823549, 0.823549, 0.84206, 0.827927, 0.862302, 0.932927, 0.912647, 0.912647, 0.910643, 0.901269, 0.889439, 0.889439, 0.899122, 0.889439, 0.882776, 0.879233, 0.868118], '')</t>
  </si>
  <si>
    <t>[388, 389, 390, 391, 392, 516, 517, 518, 521, 593, 594, 595, 596, 597, 598, 599, 600, 601, 602, 603, 604, 605, 606, 607, 608, 609, 610, 611, 612, 613, 614, 615, 616, 617, 618, 619, 620]</t>
  </si>
  <si>
    <t>UPI0002186276 status=activ</t>
  </si>
  <si>
    <t>([0.038858, 0.066181, 0.088832, 0.054297, 0.035586, 0.047319, 0.022667, 0.038042, 0.05306, 0.0704, 0.044297, 0.046336, 0.102787, 0.102787, 0.056825, 0.051831, 0.051831, 0.035586, 0.025762, 0.020522, 0.038042, 0.037156, 0.021816, 0.012727, 0.011518, 0.018415, 0.01227, 0.025762, 0.020876, 0.0198, 0.009977, 0.016257, 0.015078, 0.015344, 0.015344, 0.026338, 0.028695, 0.024393, 0.034884, 0.025762, 0.025762, 0.016826, 0.009015, 0.008276, 0.010131, 0.009187, 0.006194, 0.006567, 0.005378, 0.005623, 0.006194, 0.009865, 0.007422, 0.009483, 0.009977, 0.006482, 0.005378, 0.005734, 0.007422, 0.007315, 0.011106, 0.008895, 0.008156, 0.014315, 0.026892, 0.038042, 0.085092, 0.155435, 0.134866, 0.096677, 0.098513, 0.036378, 0.018106, 0.028695, 0.018106, 0.016528, 0.024393, 0.031287, 0.026892, 0.017138, 0.011106, 0.009096, 0.008895, 0.014783, 0.012491, 0.009728, 0.006567, 0.005378, 0.004736, 0.004315, 0.004483, 0.003212, 0.00359, 0.004775, 0.00359, 0.003014, 0.002581, 0.003177, 0.003298, 0.002705, 0.004431, 0.006701, 0.00558, 0.00558, 0.004646, 0.004646, 0.003864, 0.004388, 0.004611, 0.003821, 0.004247, 0.005992, 0.00543, 0.00777, 0.00777, 0.007645, 0.013613, 0.013437, 0.014075, 0.009977, 0.009977, 0.007555, 0.007091, 0.01078, 0.0198, 0.027463, 0.016826, 0.021816, 0.020165, 0.025762, 0.030003, 0.051831, 0.032017, 0.044297, 0.021816, 0.012491, 0.011342, 0.010672, 0.008624, 0.005872, 0.007422, 0.007315, 0.006078, 0.006194, 0.004646, 0.004921, 0.003555, 0.003212, 0.003757, 0.004736, 0.003804, 0.005318, 0.004208, 0.003997, 0.003757, 0.004921, 0.004611, 0.006795, 0.005734, 0.005992, 0.008804, 0.008895, 0.007177, 0.010926, 0.007555, 0.006533, 0.005872, 0.005872, 0.006701, 0.006701, 0.004835, 0.004315, 0.003298, 0.003671, 0.004976, 0.005378, 0.005378, 0.008002, 0.005799, 0.006988, 0.009401, 0.006619, 0.004414, 0.005992, 0.006039, 0.009401, 0.010221, 0.010926, 0.012491, 0.018787, 0.020876, 0.020876, 0.050641, 0.073402, 0.050641, 0.019401, 0.031287, 0.014586, 0.009294, 0.014783, 0.011106, 0.009483, 0.010672, 0.01078, 0.008804, 0.005623, 0.00407, 0.00558, 0.004315, 0.005992, 0.004414, 0.003366, 0.004689, 0.004921, 0.004161, 0.004921, 0.008075, 0.009096, 0.009483, 0.015694, 0.017138, 0.018787, 0.023087, 0.034884, 0.085092, 0.06184, 0.155435, 0.236433, 0.196879, 0.209395, 0.144935, 0.144935, 0.21291, 0.118441, 0.051831, 0.076542, 0.060549, 0.038042, 0.031287, 0.038042, 0.025762, 0.01227, 0.009401, 0.006421, 0.006194, 0.005249, 0.006533, 0.004358, 0.004414, 0.005086, 0.006421, 0.005734, 0.008804, 0.009294, 0.015344, 0.017797, 0.010672, 0.017138, 0.017138, 0.013821, 0.022306, 0.034068, 0.046336, 0.088832, 0.098513, 0.050641, 0.074921, 0.10481, 0.21291, 0.147574, 0.111485, 0.051831, 0.102787, 0.066181, 0.026892, 0.0198, 0.037156, 0.076542, 0.041405, 0.036378, 0.046336, 0.040537, 0.028695, 0.046336, 0.051831, 0.047319, 0.048328, 0.022667, 0.020876, 0.011669, 0.016021, 0.011518, 0.011903, 0.007259, 0.007177, 0.011342, 0.009728, 0.007555, 0.00777, 0.007031, 0.009096, 0.00962, 0.006894, 0.006619, 0.005992, 0.005011, 0.005734, 0.008723, 0.013821, 0.008804, 0.007877, 0.00558, 0.007645, 0.009096, 0.011518, 0.009015, 0.00962, 0.013613, 0.013613, 0.008276, 0.014783, 0.014315, 0.008002, 0.008002, 0.010221, 0.008156, 0.006567, 0.008624, 0.008624, 0.008624, 0.008002, 0.012727, 0.025316, 0.030003, 0.025762, 0.017447, 0.024826, 0.012491, 0.010372, 0.008075, 0.01204, 0.008002, 0.006795, 0.007091, 0.011518, 0.008624, 0.008409, 0.012491, 0.010372, 0.006567, 0.004611, 0.004899, 0.004976, 0.004775, 0.004646, 0.004315, 0.006374, 0.007315, 0.007315, 0.006421, 0.010372, 0.007091, 0.006482, 0.005318, 0.006567, 0.005378, 0.005086, 0.005734, 0.00515, 0.004315, 0.005872, 0.006421, 0.008002, 0.005318, 0.00389, 0.002705, 0.003014, 0.002976, 0.002117, 0.003014, 0.003014, 0.002211, 0.002529, 0.002606, 0.003671, 0.003014, 0.003405, 0.004388, 0.005799, 0.006894, 0.006894, 0.007422, 0.010131, 0.010221, 0.010372, 0.017797, 0.032677, 0.064632, 0.030003, 0.026892, 0.031287, 0.026892, 0.05306, 0.079919, 0.076542, 0.038042, 0.078022, 0.076542, 0.044297, 0.038042, 0.018106, 0.018106, 0.00962, 0.008409, 0.006619, 0.007315, 0.007555, 0.00543, 0.005249, 0.007877, 0.014586, 0.013016, 0.017138, 0.016528, 0.015694, 0.028695, 0.06184, 0.037156, 0.020165, 0.020522, 0.023087, 0.021381, 0.041405, 0.040537, 0.037156, 0.037156, 0.06312, 0.029376, 0.066181, 0.046336, 0.032017, 0.015344, 0.012727, 0.010221, 0.006482, 0.004689, 0.004899, 0.003804, 0.003997, 0.004315, 0.00558, 0.005223, 0.005992, 0.006194, 0.009728, 0.007495, 0.011106, 0.012491, 0.022667, 0.013613, 0.011106, 0.014586, 0.028107, 0.022306, 0.024826, 0.060549, 0.118441, 0.086953, 0.076542, 0.120615, 0.196879, 0.11371, 0.125101, 0.191378, 0.185198, 0.17593, 0.301917, 0.301917, 0.295083, 0.243554, 0.342579, 0.447574, 0.450668, 0.356642, 0.346032, 0.42561, 0.433034, 0.342579, 0.301917, 0.394753, 0.359901, 0.321458, 0.42561, 0.384043, 0.356642, 0.321458, 0.268042, 0.229226, 0.182256], '')</t>
  </si>
  <si>
    <t>UPI0002186277 status=activ</t>
  </si>
  <si>
    <t>([0.179055, 0.182256, 0.098513, 0.064632, 0.086953, 0.122885, 0.194234, 0.236433, 0.268042, 0.301917, 0.222385, 0.170161, 0.144935, 0.132295, 0.21291, 0.203355, 0.301917, 0.346032, 0.374039, 0.349426, 0.418646, 0.377384, 0.444081, 0.433034, 0.486429, 0.418646, 0.318242, 0.291804, 0.318242, 0.288399, 0.284882, 0.384043, 0.472492, 0.472492, 0.377384, 0.335645, 0.359901, 0.271506, 0.308712, 0.278302, 0.25031, 0.264545, 0.291804, 0.264545, 0.384043, 0.380708, 0.461924, 0.562014, 0.509769, 0.433034, 0.486429, 0.476583, 0.444081, 0.444081, 0.483068, 0.553315, 0.490133, 0.465241, 0.553315, 0.440853, 0.472492, 0.525368, 0.468512, 0.509769, 0.505461, 0.401658, 0.401658, 0.387226, 0.387226, 0.384043, 0.328603, 0.222385, 0.144935, 0.167087, 0.102787, 0.078022, 0.102787, 0.167087, 0.102787, 0.078022, 0.15008, 0.15284, 0.137348, 0.185198, 0.129801, 0.073402, 0.102787, 0.127496, 0.074921, 0.085092, 0.100716, 0.100716, 0.109221, 0.173081, 0.173081, 0.257454, 0.298791, 0.191378, 0.191378, 0.194234, 0.194234, 0.17593, 0.139895, 0.083462, 0.083462, 0.058088, 0.109221, 0.137348, 0.129801, 0.142424, 0.10481, 0.054297, 0.054297, 0.085092, 0.046336, 0.023534, 0.0198, 0.018787, 0.0198, 0.015694, 0.025316, 0.030611, 0.020165, 0.026338, 0.045352, 0.045352, 0.083462, 0.044297, 0.045352, 0.029376, 0.046336, 0.032017, 0.079919, 0.129801, 0.10481, 0.147574, 0.247041, 0.301917, 0.301917, 0.284882, 0.328603, 0.295083, 0.18812, 0.264545, 0.257454, 0.26085, 0.247041, 0.268042, 0.268042, 0.25406, 0.25406, 0.18812, 0.206376, 0.17593, 0.106997, 0.088832, 0.132295, 0.079919, 0.074921, 0.036378, 0.069024, 0.035586, 0.034068, 0.038042, 0.028695, 0.016528, 0.010672, 0.010372, 0.006894, 0.008276, 0.007259, 0.008156, 0.007645, 0.007645, 0.006039, 0.008156, 0.007877, 0.007259, 0.007031, 0.00558, 0.005992, 0.005992, 0.009096, 0.010131, 0.018106, 0.013016, 0.022667, 0.046336, 0.026892, 0.049374, 0.035586, 0.025316, 0.032017, 0.035586, 0.043307, 0.081712, 0.046336, 0.060549, 0.056825, 0.081712, 0.079919, 0.132295, 0.074921, 0.074921, 0.083462, 0.071867, 0.085092, 0.044297, 0.038858, 0.042364, 0.025762, 0.048328, 0.083462, 0.064632, 0.098513, 0.120615, 0.120615, 0.116183, 0.116183, 0.122885, 0.15284, 0.142424, 0.083462, 0.15284, 0.132295, 0.144935, 0.122885, 0.116183, 0.161087, 0.15008, 0.15284, 0.216401, 0.116183, 0.122885, 0.147574, 0.15008, 0.102787, 0.073402, 0.137348, 0.164327, 0.17593, 0.170161, 0.182256, 0.284882, 0.281712, 0.275179, 0.206376, 0.239899, 0.284882, 0.318242, 0.318242, 0.387226, 0.390993, 0.433034, 0.433034, 0.346032, 0.370445, 0.352862, 0.384043, 0.374039, 0.374039, 0.36309, 0.328603, 0.366687, 0.281712, 0.17593, 0.116183, 0.155435, 0.170161, 0.134866, 0.142424, 0.173081, 0.194234, 0.161087, 0.196879, 0.134866, 0.219301, 0.200174, 0.196879, 0.127496, 0.144935, 0.125101, 0.118441, 0.088832, 0.067594, 0.120615, 0.209395, 0.288399, 0.281712, 0.179055, 0.182256, 0.15284, 0.106997, 0.078022, 0.109221, 0.132295, 0.109221, 0.060549, 0.037156, 0.083462, 0.147574, 0.129801, 0.15008, 0.098513, 0.170161, 0.21291, 0.144935, 0.090864, 0.076542, 0.045352, 0.050641, 0.079919, 0.106997, 0.122885, 0.094817, 0.083462, 0.067594, 0.067594, 0.094817, 0.17593, 0.144935, 0.137348, 0.167087, 0.116183, 0.185198, 0.191378, 0.219301, 0.288399, 0.288399, 0.284882, 0.359901, 0.468512, 0.398279, 0.349426, 0.366687, 0.444081, 0.454136, 0.494003, 0.51388, 0.570702, 0.521092, 0.450668, 0.374039, 0.335645, 0.332115, 0.229226, 0.219301, 0.229226, 0.191378, 0.264545, 0.311707, 0.332115, 0.298791, 0.390993, 0.4292, 0.324872, 0.264545, 0.179055, 0.170161, 0.25031, 0.25406, 0.225814, 0.209395, 0.321458, 0.321458, 0.422041, 0.51388, 0.408655, 0.298791, 0.25031, 0.264545, 0.281712, 0.268042, 0.236433, 0.161087, 0.147574, 0.164327, 0.222385, 0.298791, 0.318242, 0.339168, 0.318242, 0.359901, 0.359901, 0.288399, 0.284882, 0.284882, 0.30533, 0.401658, 0.394753, 0.476583, 0.497853, 0.394753, 0.318242, 0.349426, 0.308712, 0.229226, 0.298791, 0.209395, 0.209395, 0.18812, 0.18812, 0.206376, 0.216401, 0.268042, 0.229226, 0.200174, 0.179055, 0.129801, 0.132295, 0.196879, 0.196879, 0.196879, 0.17593, 0.243554, 0.170161, 0.243554, 0.301917, 0.298791, 0.328603, 0.232838, 0.232838, 0.225814, 0.219301, 0.132295, 0.15284, 0.236433, 0.236433, 0.164327, 0.196879, 0.118441, 0.137348, 0.15284, 0.109221, 0.116183, 0.127496, 0.161087, 0.18812, 0.144935, 0.102787, 0.083462, 0.100716, 0.106997, 0.074921, 0.0704, 0.120615, 0.066181, 0.037156, 0.050641, 0.098513, 0.083462, 0.096677, 0.116183, 0.051831, 0.06312, 0.10481, 0.0704, 0.081712, 0.081712, 0.129801, 0.182256, 0.194234, 0.257454, 0.247041, 0.308712, 0.200174, 0.191378, 0.288399, 0.332115, 0.21291, 0.122885, 0.155435, 0.225814, 0.120615, 0.219301, 0.236433, 0.158265, 0.191378, 0.196879, 0.142424, 0.111485, 0.073402, 0.120615, 0.06312, 0.050641, 0.033407, 0.058088, 0.043307, 0.032677, 0.030611, 0.058088, 0.090864, 0.054297, 0.030003], '')</t>
  </si>
  <si>
    <t>[47, 48, 55, 58, 61, 63, 64, 338, 339, 340, 366]</t>
  </si>
  <si>
    <t>UPI0002186278 status=activ</t>
  </si>
  <si>
    <t>([0.079919, 0.041405, 0.060549, 0.06312, 0.066181, 0.047319, 0.06312, 0.081712, 0.060549, 0.06312, 0.081712, 0.125101, 0.132295, 0.206376, 0.200174, 0.243554, 0.155435, 0.179055, 0.26085, 0.291804, 0.301917, 0.271506, 0.380708, 0.380708, 0.450668, 0.414856, 0.534167, 0.553315, 0.480142, 0.534167, 0.585406, 0.622677, 0.486429, 0.490133, 0.5017, 0.51388, 0.472492, 0.509769, 0.534167, 0.521092, 0.408655, 0.387226, 0.472492, 0.418646, 0.387226, 0.278302, 0.339168, 0.339168, 0.335645, 0.394753, 0.444081, 0.401658, 0.291804, 0.284882, 0.209395, 0.17593, 0.164327, 0.196879, 0.25031, 0.225814, 0.132295, 0.191378, 0.284882, 0.200174, 0.243554, 0.275179, 0.346032, 0.31487, 0.219301, 0.137348, 0.142424, 0.083462, 0.109221, 0.194234, 0.284882, 0.349426, 0.30533, 0.321458, 0.359901, 0.243554, 0.247041, 0.278302, 0.281712, 0.275179, 0.342579, 0.346032, 0.271506, 0.271506, 0.318242, 0.278302, 0.332115, 0.25406, 0.339168, 0.247041, 0.21291, 0.17593, 0.18812, 0.26085, 0.243554, 0.247041, 0.264545, 0.185198, 0.200174, 0.194234, 0.200174, 0.196879, 0.125101, 0.196879, 0.196879, 0.185198, 0.200174, 0.229226, 0.275179, 0.182256, 0.268042, 0.278302, 0.278302, 0.264545, 0.268042, 0.268042, 0.200174, 0.275179, 0.370445, 0.440853, 0.36309, 0.275179, 0.179055, 0.25031, 0.25406, 0.26085, 0.278302, 0.380708, 0.384043, 0.408655, 0.505461, 0.534167, 0.436924, 0.465241, 0.42561, 0.433034, 0.444081, 0.4292, 0.352862, 0.264545, 0.18812, 0.275179, 0.36309, 0.468512, 0.394753, 0.298791, 0.232838, 0.216401, 0.173081, 0.127496, 0.109221, 0.111485, 0.111485, 0.15008, 0.158265, 0.116183, 0.06312, 0.040537, 0.045352, 0.076542, 0.100716, 0.155435, 0.144935, 0.085092, 0.083462, 0.081712, 0.132295, 0.179055, 0.185198, 0.137348, 0.185198, 0.222385, 0.219301, 0.18812, 0.21291, 0.125101, 0.167087, 0.26085, 0.31487, 0.298791, 0.301917, 0.25031, 0.247041, 0.216401, 0.301917, 0.30533, 0.380708, 0.384043, 0.321458, 0.239899, 0.301917, 0.275179, 0.275179, 0.271506, 0.271506, 0.268042, 0.374039, 0.321458, 0.247041, 0.191378, 0.185198, 0.191378, 0.301917, 0.30533, 0.349426, 0.349426, 0.349426, 0.268042, 0.275179, 0.342579, 0.42561, 0.352862, 0.384043, 0.401658, 0.324872, 0.324872, 0.335645, 0.324872, 0.447574, 0.497853, 0.476583, 0.483068, 0.387226, 0.370445, 0.332115, 0.291804, 0.291804, 0.295083, 0.377384, 0.374039, 0.366687, 0.36309, 0.468512, 0.387226, 0.25406, 0.271506, 0.275179, 0.275179, 0.288399, 0.25031, 0.281712, 0.332115, 0.41194, 0.494003, 0.483068, 0.436924, 0.40511, 0.318242, 0.321458, 0.239899, 0.239899, 0.236433, 0.239899, 0.236433, 0.236433, 0.264545, 0.321458, 0.332115, 0.25031, 0.239899, 0.18812, 0.191378, 0.219301, 0.216401, 0.15008, 0.132295, 0.147574, 0.206376, 0.185198, 0.191378, 0.275179, 0.264545, 0.268042, 0.278302, 0.288399, 0.278302, 0.278302, 0.196879, 0.185198, 0.268042, 0.268042, 0.335645, 0.332115, 0.328603, 0.332115, 0.346032, 0.288399, 0.342579, 0.25406, 0.36309, 0.324872, 0.321458, 0.324872, 0.243554, 0.239899, 0.161087, 0.236433, 0.311707, 0.394753, 0.298791, 0.268042, 0.194234, 0.216401, 0.194234, 0.209395, 0.243554, 0.318242, 0.398279, 0.328603, 0.332115, 0.25406, 0.275179, 0.25031, 0.257454, 0.332115, 0.342579, 0.418646, 0.346032, 0.243554, 0.18812, 0.284882, 0.247041, 0.31487, 0.288399, 0.349426, 0.229226, 0.209395, 0.194234, 0.200174, 0.281712, 0.349426, 0.422041, 0.42561, 0.450668, 0.480142, 0.483068, 0.468512, 0.408655, 0.422041, 0.541878, 0.509769, 0.517562, 0.497853, 0.517562, 0.517562, 0.486429, 0.604312, 0.56648, 0.553315, 0.534167, 0.5017, 0.486429, 0.465241, 0.440853, 0.41194, 0.31487], '')</t>
  </si>
  <si>
    <t>[26, 27, 29, 30, 31, 34, 35, 37, 38, 39, 134, 135, 343, 344, 345, 347, 348, 350, 351, 352, 353, 354]</t>
  </si>
  <si>
    <t>UPI0002186279 status=activ</t>
  </si>
  <si>
    <t>([0.288399, 0.339168, 0.36309, 0.398279, 0.311707, 0.239899, 0.232838, 0.17593, 0.17593, 0.125101, 0.147574, 0.155435, 0.122885, 0.120615, 0.125101, 0.118441, 0.167087, 0.137348, 0.11371, 0.167087, 0.15008, 0.191378, 0.158265, 0.137348, 0.111485, 0.164327, 0.247041, 0.31487, 0.390993, 0.444081, 0.570702, 0.575842, 0.517562, 0.461924, 0.398279, 0.408655, 0.374039, 0.414856, 0.483068, 0.521092, 0.562014, 0.562014, 0.480142, 0.509769, 0.549308, 0.59014, 0.59014, 0.59508, 0.461924, 0.398279, 0.308712, 0.324872, 0.291804, 0.268042, 0.271506, 0.349426, 0.321458, 0.366687, 0.271506, 0.21291, 0.219301, 0.216401, 0.200174, 0.308712, 0.232838, 0.229226, 0.191378, 0.129801, 0.116183, 0.196879, 0.271506, 0.332115, 0.26085, 0.25031, 0.366687, 0.377384, 0.401658, 0.298791, 0.298791, 0.321458, 0.268042, 0.257454, 0.170161, 0.17593, 0.173081, 0.243554, 0.17593, 0.139895, 0.219301, 0.236433, 0.225814, 0.225814, 0.200174, 0.225814, 0.275179, 0.17593, 0.209395, 0.18812, 0.222385, 0.155435, 0.21291, 0.311707, 0.328603, 0.390993, 0.384043, 0.31487, 0.332115, 0.377384, 0.401658, 0.401658, 0.384043, 0.288399, 0.275179, 0.31487, 0.225814, 0.194234, 0.301917, 0.335645, 0.236433, 0.30533, 0.288399, 0.288399, 0.275179, 0.167087, 0.191378, 0.132295, 0.196879, 0.185198, 0.225814, 0.301917, 0.25406, 0.26085, 0.308712, 0.308712, 0.295083, 0.31487, 0.318242, 0.295083, 0.229226, 0.25406, 0.291804, 0.377384, 0.387226, 0.328603, 0.390993, 0.40511, 0.490133, 0.486429, 0.450668, 0.359901, 0.36309, 0.40511, 0.335645, 0.390993, 0.311707, 0.219301, 0.288399, 0.31487, 0.288399, 0.356642, 0.422041, 0.308712, 0.232838, 0.232838, 0.291804, 0.298791, 0.257454, 0.25406, 0.243554, 0.281712, 0.295083, 0.278302, 0.271506, 0.298791, 0.203355, 0.291804, 0.311707, 0.328603, 0.370445, 0.394753, 0.387226, 0.352862, 0.444081, 0.534167, 0.440853, 0.483068, 0.521092, 0.521092, 0.521092, 0.458154, 0.458154, 0.458154, 0.468512, 0.387226, 0.4292, 0.51388, 0.509769, 0.604312, 0.604312, 0.486429, 0.490133, 0.486429, 0.525368, 0.4292, 0.42561, 0.4292, 0.387226, 0.384043, 0.41194, 0.311707, 0.370445, 0.377384, 0.450668, 0.454136, 0.562014, 0.447574, 0.447574, 0.408655, 0.408655, 0.335645, 0.40511, 0.332115, 0.278302, 0.275179, 0.349426, 0.359901, 0.433034, 0.450668, 0.450668, 0.422041, 0.444081, 0.454136, 0.458154, 0.458154, 0.440853, 0.422041, 0.529623, 0.534167, 0.575842, 0.490133, 0.525368, 0.51388, 0.51388, 0.58069, 0.494003, 0.5017, 0.401658, 0.40511, 0.384043, 0.390993, 0.418646, 0.398279, 0.390993, 0.377384, 0.366687, 0.301917, 0.308712, 0.21291, 0.206376, 0.139895, 0.216401, 0.236433, 0.229226, 0.30533, 0.21291, 0.288399, 0.278302, 0.356642, 0.356642, 0.321458, 0.31487, 0.26085, 0.366687, 0.291804, 0.295083, 0.295083, 0.311707, 0.311707, 0.311707, 0.239899, 0.352862, 0.308712, 0.243554, 0.281712, 0.284882, 0.390993, 0.384043, 0.380708, 0.394753, 0.311707, 0.346032, 0.36309, 0.41194, 0.30533, 0.380708, 0.298791, 0.298791, 0.356642, 0.275179, 0.384043, 0.458154, 0.436924, 0.366687, 0.436924, 0.36309, 0.328603, 0.31487, 0.291804, 0.308712, 0.219301, 0.301917, 0.232838, 0.216401, 0.225814, 0.318242, 0.225814, 0.308712, 0.26085, 0.17593, 0.247041, 0.203355, 0.144935, 0.132295, 0.209395, 0.229226, 0.271506, 0.295083, 0.301917, 0.346032, 0.257454, 0.335645, 0.328603, 0.318242, 0.318242, 0.284882, 0.318242, 0.408655, 0.335645, 0.31487, 0.408655, 0.40511, 0.444081, 0.517562, 0.529623, 0.497853, 0.476583, 0.418646, 0.422041, 0.422041, 0.328603, 0.41194, 0.41194, 0.422041, 0.51388, 0.433034, 0.384043, 0.359901, 0.332115, 0.332115, 0.401658, 0.387226, 0.346032, 0.335645, 0.335645, 0.271506, 0.30533, 0.30533, 0.366687, 0.264545, 0.271506, 0.346032, 0.339168, 0.311707, 0.222385, 0.216401, 0.291804, 0.366687, 0.308712, 0.346032, 0.349426, 0.352862, 0.278302, 0.295083, 0.271506, 0.288399, 0.295083, 0.291804, 0.291804, 0.291804, 0.366687, 0.352862, 0.324872, 0.225814, 0.257454, 0.288399, 0.288399, 0.284882, 0.284882, 0.349426, 0.366687, 0.440853, 0.444081, 0.545602, 0.483068, 0.422041, 0.41194, 0.476583, 0.480142, 0.486429, 0.42561, 0.4292, 0.384043, 0.444081, 0.570702, 0.585406, 0.613573, 0.51388, 0.41194, 0.41194, 0.401658, 0.384043, 0.298791, 0.30533, 0.298791, 0.408655, 0.422041, 0.36309, 0.352862, 0.346032, 0.346032, 0.394753, 0.4292, 0.476583, 0.458154, 0.444081, 0.339168, 0.295083, 0.308712, 0.40511, 0.414856, 0.414856, 0.328603, 0.414856, 0.311707, 0.209395, 0.191378, 0.268042, 0.318242, 0.264545, 0.196879, 0.11371, 0.116183, 0.094817, 0.079919, 0.060549, 0.06312, 0.11371, 0.17593, 0.239899, 0.191378, 0.139895, 0.102787, 0.158265, 0.170161, 0.179055, 0.268042, 0.268042, 0.232838, 0.232838, 0.288399, 0.288399, 0.40511, 0.41194, 0.444081, 0.468512, 0.497853, 0.494003, 0.40511, 0.394753, 0.408655, 0.458154, 0.521092, 0.483068, 0.436924, 0.454136, 0.549308, 0.447574, 0.436924, 0.390993, 0.339168, 0.257454, 0.324872, 0.339168, 0.232838, 0.25031, 0.264545, 0.196879, 0.191378, 0.200174, 0.132295, 0.10481, 0.116183, 0.11371, 0.185198, 0.236433, 0.185198, 0.125101, 0.216401, 0.247041, 0.31487, 0.366687, 0.394753, 0.370445, 0.374039, 0.476583, 0.458154, 0.414856, 0.465241, 0.480142, 0.529623, 0.63748, 0.690604, 0.666105, 0.666105, 0.661982, 0.529623, 0.529623, 0.626927, 0.604312, 0.557691, 0.570702, 0.585406, 0.685117, 0.63748, 0.59014, 0.51388, 0.505461, 0.447574, 0.483068, 0.384043, 0.408655, 0.41194, 0.318242, 0.321458, 0.31487, 0.31487, 0.324872, 0.328603, 0.25031, 0.164327, 0.185198, 0.118441, 0.109221, 0.094817, 0.158265, 0.170161, 0.200174, 0.139895, 0.209395, 0.209395, 0.298791, 0.271506, 0.268042, 0.359901, 0.281712, 0.281712, 0.216401, 0.298791, 0.321458, 0.41194, 0.529623, 0.509769, 0.626927, 0.63748, 0.642678, 0.525368, 0.529623, 0.51388, 0.626927, 0.557691, 0.440853, 0.433034, 0.483068, 0.521092, 0.465241, 0.476583, 0.472492, 0.468512, 0.461924, 0.390993, 0.384043, 0.342579, 0.339168, 0.328603, 0.271506, 0.194234, 0.182256, 0.173081, 0.185198, 0.170161, 0.232838, 0.328603, 0.324872, 0.308712, 0.247041, 0.281712, 0.349426, 0.321458, 0.398279, 0.401658, 0.472492, 0.454136, 0.490133, 0.465241, 0.384043, 0.436924, 0.465241, 0.51388, 0.51388, 0.444081, 0.370445, 0.328603, 0.275179, 0.209395, 0.203355, 0.203355, 0.225814, 0.155435, 0.185198, 0.122885, 0.111485, 0.134866, 0.102787, 0.109221, 0.122885, 0.125101, 0.127496, 0.144935, 0.167087, 0.134866, 0.216401, 0.236433, 0.275179, 0.328603, 0.401658, 0.401658, 0.4292, 0.42561, 0.42561, 0.387226, 0.476583, 0.458154, 0.394753, 0.465241, 0.447574, 0.444081, 0.517562, 0.436924, 0.476583, 0.472492, 0.422041, 0.422041, 0.483068, 0.398279, 0.401658, 0.332115, 0.332115, 0.264545, 0.25031, 0.25031, 0.278302, 0.225814, 0.25406, 0.206376, 0.206376, 0.179055, 0.191378, 0.206376, 0.291804, 0.301917, 0.257454, 0.335645, 0.239899, 0.239899, 0.229226, 0.219301, 0.239899, 0.239899, 0.321458, 0.271506, 0.349426, 0.36309, 0.42561, 0.418646, 0.41194, 0.311707, 0.339168, 0.332115, 0.243554, 0.236433, 0.225814, 0.271506, 0.268042, 0.359901, 0.281712, 0.291804, 0.196879, 0.268042, 0.264545, 0.257454, 0.342579, 0.342579, 0.328603, 0.25406, 0.26085, 0.284882, 0.370445, 0.321458, 0.321458, 0.31487, 0.318242, 0.21291, 0.18812, 0.167087, 0.139895, 0.191378, 0.243554, 0.346032, 0.288399, 0.257454, 0.209395, 0.120615], '')</t>
  </si>
  <si>
    <t>[30, 31, 32, 39, 40, 41, 43, 44, 45, 46, 47, 183, 186, 187, 188, 195, 196, 197, 198, 202, 214, 236, 237, 238, 240, 241, 242, 243, 245, 342, 343, 353, 402, 413, 414, 415, 416, 481, 485, 519, 520, 521, 522, 523, 524, 525, 526, 527, 528, 529, 530, 531, 532, 533, 534, 535, 536, 570, 571, 572, 573, 574, 575, 576, 577, 578, 579, 583, 617, 618, 656]</t>
  </si>
  <si>
    <t>UPI000218627A status=activ</t>
  </si>
  <si>
    <t>([0.377384, 0.454136, 0.521092, 0.534167, 0.545602, 0.608892, 0.642678, 0.494003, 0.5017, 0.517562, 0.529623, 0.476583, 0.490133, 0.480142, 0.529623, 0.529623, 0.401658, 0.414856, 0.311707, 0.191378, 0.191378, 0.170161, 0.147574, 0.127496, 0.102787, 0.05306, 0.043307, 0.043307, 0.083462, 0.043307, 0.0198, 0.011518, 0.019401, 0.010509, 0.009865, 0.01078, 0.009294, 0.009187, 0.009187, 0.010372, 0.013821, 0.016826, 0.036378, 0.027463, 0.017447, 0.01204, 0.01204, 0.011903, 0.007259, 0.006421, 0.006701, 0.009015, 0.014075, 0.008804, 0.00962, 0.008409, 0.004976, 0.004161, 0.004135, 0.003276, 0.003924, 0.004611, 0.003341, 0.003079, 0.003727, 0.003864, 0.004135, 0.004358, 0.004689, 0.007422, 0.009401, 0.009187, 0.010509, 0.010372, 0.017447, 0.013265, 0.013016, 0.025316, 0.021816, 0.032677, 0.023087, 0.023534, 0.011342, 0.01204, 0.01204, 0.01227, 0.009294, 0.011106, 0.017138, 0.008409, 0.005378, 0.004899, 0.006421, 0.004775, 0.004976, 0.003512, 0.003924, 0.003478, 0.002881, 0.00283, 0.002512, 0.002581, 0.001936, 0.002881, 0.00316, 0.002688, 0.002688, 0.002761, 0.003366, 0.002881, 0.003727, 0.005086, 0.003671, 0.002435, 0.002581, 0.002555, 0.002503, 0.002482, 0.002211, 0.002976, 0.004611, 0.004513, 0.006988, 0.009865, 0.007031, 0.006567, 0.005623, 0.004483, 0.005683, 0.004689, 0.003607, 0.002705, 0.001906, 0.001936, 0.002117, 0.002727, 0.002349, 0.002662, 0.003804, 0.003864, 0.002688, 0.002688, 0.002705, 0.002503, 0.001597, 0.001434, 0.001967, 0.00292, 0.00292, 0.003607, 0.002662, 0.003053, 0.002976, 0.003607, 0.003555, 0.003512, 0.003405, 0.00292, 0.002623, 0.002276, 0.00225, 0.002014, 0.001872, 0.002035, 0.001374, 0.001709, 0.001649, 0.001675, 0.000983, 0.000773, 0.000468, 0.00052, 0.000442, 0.000854, 0.001048, 0.00152, 0.002327, 0.00231, 0.002881, 0.004208, 0.004161, 0.005932, 0.00543, 0.005683, 0.007495, 0.007422, 0.006142, 0.009977, 0.00962, 0.016528, 0.030003, 0.019401, 0.019401, 0.035586, 0.038858, 0.038042, 0.021381, 0.020522, 0.020522, 0.011518, 0.007315, 0.005932, 0.005799, 0.006374, 0.005223, 0.003864, 0.003864, 0.004388, 0.002761, 0.00283, 0.001748, 0.001748, 0.00283, 0.002881, 0.00359, 0.002435, 0.001623, 0.002366, 0.001602, 0.001687, 0.002211, 0.002705, 0.004247, 0.003757, 0.00543, 0.006567, 0.009728, 0.0198, 0.030003, 0.074921, 0.035586, 0.109221, 0.11371, 0.088832, 0.109221, 0.102787, 0.203355, 0.236433, 0.158265, 0.161087, 0.155435, 0.106997, 0.071867, 0.030003, 0.017797, 0.009865, 0.006245, 0.005734, 0.005223, 0.003701, 0.00283, 0.003212, 0.002057, 0.001391, 0.001391, 0.001305, 0.00076, 0.000842, 0.000747, 0.000743, 0.001335, 0.000773, 0.001305, 0.001778, 0.002705, 0.00407, 0.005683, 0.009187, 0.005799, 0.004577, 0.00543, 0.004899, 0.004247, 0.005932, 0.008895, 0.007091, 0.011106, 0.019401, 0.017797, 0.018106, 0.018106, 0.012491, 0.023534, 0.017447, 0.010372, 0.010372, 0.006533, 0.005086, 0.003298, 0.003607, 0.003607, 0.003727, 0.005249, 0.005799, 0.005734, 0.004247, 0.004247, 0.004315, 0.004358, 0.00407, 0.004388, 0.004135, 0.004611, 0.004921, 0.005683, 0.008276, 0.006533, 0.007315, 0.006194, 0.009096, 0.009096, 0.013016, 0.010509, 0.010926, 0.019109, 0.021381, 0.026892, 0.064632, 0.060549, 0.025316, 0.014315, 0.017797, 0.034884, 0.021381, 0.018787, 0.020165, 0.020165, 0.026338, 0.029376, 0.086953, 0.049374, 0.109221, 0.109221, 0.092881, 0.042364, 0.020876, 0.018415, 0.023534, 0.010372, 0.006482, 0.010926, 0.018415, 0.012491, 0.008525, 0.008276, 0.006245, 0.004358, 0.004431, 0.003212, 0.002976, 0.001808, 0.002688, 0.002529, 0.002727, 0.003431, 0.003431, 0.004689, 0.003478, 0.002503, 0.003177, 0.003997, 0.002727, 0.002194, 0.002396, 0.002688, 0.003727, 0.003461, 0.003478, 0.002349, 0.003478, 0.003405, 0.003298, 0.002512, 0.001675, 0.001232, 0.001202, 0.00146, 0.00146, 0.001434, 0.00225, 0.001597, 0.001906, 0.002396, 0.002623, 0.003555, 0.004208, 0.004135, 0.005992, 0.008525, 0.014315, 0.014586, 0.028107, 0.069024, 0.038042, 0.090864, 0.109221, 0.076542, 0.051831, 0.038042, 0.096677, 0.066181, 0.155435, 0.161087, 0.109221, 0.060549, 0.034884, 0.016021, 0.011903, 0.006701, 0.004775, 0.004611, 0.003177, 0.002194, 0.001417, 0.002014, 0.001318, 0.001271, 0.001417, 0.002194, 0.001597, 0.001499, 0.001709, 0.001434, 0.001408, 0.001408, 0.00231, 0.002435, 0.00243, 0.001855, 0.002057, 0.003246, 0.00243, 0.002336, 0.00225, 0.002194, 0.00152, 0.001499, 0.001069, 0.000842, 0.000614, 0.00055, 0.000558, 0.000305, 0.000228, 0.000228, 0.000421, 0.000485, 0.000477, 0.000614, 0.00076, 0.000906, 0.000468, 0.000485, 0.000687, 0.000936, 0.001267, 0.001872, 0.002555], '')</t>
  </si>
  <si>
    <t>[2, 3, 4, 5, 6, 8, 9, 10, 14, 15]</t>
  </si>
  <si>
    <t>UPI000218627B status=activ</t>
  </si>
  <si>
    <t>([0.045352, 0.046336, 0.079919, 0.038042, 0.023963, 0.034068, 0.059222, 0.085092, 0.083462, 0.125101, 0.076542, 0.111485, 0.120615, 0.066181, 0.098513, 0.102787, 0.058088, 0.038042, 0.042364, 0.045352, 0.073402, 0.10481, 0.127496, 0.067594, 0.132295, 0.122885, 0.122885, 0.085092, 0.044297, 0.059222, 0.026892, 0.069024, 0.037156, 0.038858, 0.073402, 0.109221, 0.086953, 0.086953, 0.051831, 0.05306, 0.056825, 0.081712, 0.102787, 0.083462, 0.120615, 0.098513, 0.173081, 0.185198, 0.222385, 0.203355, 0.127496, 0.225814, 0.21291, 0.222385, 0.203355, 0.200174, 0.102787, 0.073402, 0.109221, 0.219301, 0.203355, 0.281712, 0.170161, 0.11371, 0.078022, 0.092881, 0.125101, 0.073402, 0.066181, 0.066181, 0.127496, 0.120615, 0.122885, 0.106997, 0.173081, 0.106997, 0.067594, 0.100716, 0.111485, 0.132295, 0.139895, 0.116183, 0.059222, 0.116183, 0.144935, 0.203355, 0.116183, 0.111485, 0.158265, 0.085092, 0.066181, 0.079919, 0.116183, 0.085092, 0.046336, 0.042364, 0.076542, 0.132295, 0.182256, 0.264545, 0.236433, 0.200174, 0.243554, 0.346032, 0.232838, 0.232838, 0.196879, 0.332115, 0.311707, 0.275179, 0.384043, 0.4292, 0.366687, 0.370445, 0.332115, 0.398279, 0.394753, 0.394753, 0.370445, 0.25406, 0.243554, 0.18812, 0.203355, 0.167087, 0.164327, 0.225814, 0.26085, 0.209395, 0.18812, 0.191378, 0.229226, 0.155435, 0.122885, 0.074921, 0.106997, 0.078022, 0.043307, 0.023963, 0.028695, 0.015694, 0.030611, 0.036378, 0.06312, 0.064632, 0.085092, 0.10481, 0.073402, 0.040537, 0.094817, 0.106997, 0.088832, 0.050641, 0.073402, 0.098513, 0.11371, 0.079919, 0.155435, 0.264545, 0.25406, 0.219301, 0.359901, 0.243554, 0.137348, 0.15008, 0.085092, 0.037156, 0.033407, 0.066181, 0.122885, 0.116183, 0.069024, 0.088832, 0.122885, 0.090864, 0.043307, 0.083462, 0.058088, 0.059222, 0.071867, 0.142424, 0.155435, 0.142424, 0.142424, 0.21291, 0.21291, 0.301917, 0.346032, 0.339168, 0.206376, 0.206376, 0.196879, 0.155435, 0.090864, 0.137348, 0.129801, 0.155435, 0.15008, 0.243554, 0.236433, 0.236433, 0.222385, 0.137348, 0.137348, 0.173081, 0.111485, 0.058088, 0.060549, 0.109221, 0.100716, 0.182256, 0.106997, 0.10481, 0.122885, 0.206376, 0.21291, 0.25406, 0.328603, 0.222385, 0.137348, 0.147574, 0.0704, 0.043307, 0.078022, 0.042364, 0.030611, 0.048328, 0.074921, 0.067594, 0.032677, 0.032677, 0.028695, 0.024393, 0.024393, 0.027463, 0.024393, 0.023534, 0.026338, 0.026892, 0.024826, 0.040537, 0.037156, 0.074921, 0.125101, 0.111485, 0.185198, 0.281712, 0.225814, 0.170161, 0.179055, 0.26085, 0.179055, 0.216401, 0.356642, 0.26085, 0.339168, 0.359901, 0.342579, 0.342579, 0.328603, 0.433034, 0.328603, 0.328603, 0.31487, 0.342579, 0.352862, 0.349426, 0.346032, 0.42561, 0.440853, 0.444081, 0.332115, 0.418646, 0.40511, 0.31487, 0.31487, 0.298791, 0.278302, 0.206376, 0.236433, 0.247041, 0.170161, 0.281712, 0.182256, 0.161087, 0.139895, 0.073402, 0.059222, 0.038858, 0.021816, 0.037156, 0.018787, 0.038858, 0.025316, 0.016528, 0.014586, 0.025762, 0.026892, 0.027463, 0.049374, 0.049374, 0.045352, 0.067594, 0.06312, 0.132295, 0.155435, 0.15008, 0.26085, 0.185198, 0.17593, 0.25031, 0.229226, 0.332115, 0.247041, 0.25031, 0.356642, 0.374039, 0.349426, 0.342579, 0.339168, 0.298791, 0.194234, 0.200174, 0.232838, 0.147574, 0.120615, 0.102787, 0.106997, 0.100716, 0.173081, 0.25406, 0.232838, 0.216401, 0.191378, 0.25031, 0.311707, 0.243554, 0.301917, 0.31487, 0.278302, 0.25031], '')</t>
  </si>
  <si>
    <t>UPI000218627C status=activ</t>
  </si>
  <si>
    <t>([0.008156, 0.006194, 0.008156, 0.013821, 0.014783, 0.022667, 0.016021, 0.024393, 0.025316, 0.019109, 0.024826, 0.032017, 0.032677, 0.030003, 0.05306, 0.038858, 0.081712, 0.094817, 0.059222, 0.059222, 0.032677, 0.036378, 0.076542, 0.079919, 0.034884, 0.023963, 0.024826, 0.035586, 0.024826, 0.032017, 0.060549, 0.060549, 0.046336, 0.088832, 0.073402, 0.035586, 0.064632, 0.029376, 0.038042, 0.069024, 0.067594, 0.06312, 0.127496, 0.116183, 0.071867, 0.144935, 0.196879, 0.10481, 0.071867, 0.073402, 0.073402, 0.086953, 0.081712, 0.055536, 0.056825, 0.043307, 0.049374, 0.048328, 0.100716, 0.073402, 0.071867, 0.109221, 0.203355, 0.196879, 0.120615, 0.191378, 0.142424, 0.182256, 0.179055, 0.284882, 0.324872, 0.324872, 0.196879, 0.125101, 0.173081, 0.139895, 0.203355, 0.18812, 0.18812, 0.102787, 0.086953, 0.079919, 0.074921, 0.0704, 0.081712, 0.081712, 0.043307, 0.041405, 0.041405, 0.06312, 0.066181, 0.073402, 0.055536, 0.102787, 0.191378, 0.139895, 0.11371, 0.094817, 0.096677, 0.076542, 0.11371, 0.206376, 0.182256, 0.161087, 0.109221, 0.058088, 0.109221, 0.17593, 0.155435, 0.147574, 0.094817, 0.055536, 0.025316, 0.032017, 0.032677, 0.015344, 0.021381, 0.025316, 0.020876, 0.038042, 0.049374, 0.049374, 0.041405, 0.041405, 0.032017, 0.028107, 0.044297, 0.045352, 0.045352, 0.079919, 0.05306, 0.106997, 0.155435, 0.164327, 0.085092, 0.067594, 0.11371, 0.137348, 0.173081, 0.232838, 0.139895, 0.079919, 0.102787, 0.129801, 0.088832, 0.088832, 0.090864, 0.051831, 0.055536, 0.058088, 0.055536, 0.045352, 0.048328, 0.026892, 0.048328, 0.066181, 0.085092, 0.100716, 0.083462, 0.086953, 0.088832, 0.155435, 0.203355, 0.194234, 0.185198, 0.284882, 0.257454, 0.311707, 0.408655, 0.301917, 0.295083, 0.281712, 0.384043, 0.281712, 0.301917, 0.308712, 0.384043, 0.30533, 0.31487, 0.232838, 0.18812, 0.194234, 0.194234, 0.219301, 0.216401, 0.144935, 0.096677, 0.15284, 0.129801, 0.096677, 0.137348, 0.147574, 0.090864, 0.088832, 0.092881, 0.098513, 0.050641, 0.059222, 0.094817, 0.086953, 0.164327, 0.173081, 0.196879, 0.142424, 0.155435, 0.161087, 0.236433, 0.275179, 0.264545, 0.222385, 0.26085, 0.26085, 0.191378, 0.278302, 0.295083, 0.356642, 0.433034, 0.509769, 0.377384, 0.387226, 0.398279, 0.394753, 0.454136, 0.359901, 0.436924, 0.4292, 0.444081, 0.458154, 0.377384, 0.374039, 0.483068, 0.422041, 0.366687, 0.349426, 0.342579, 0.222385, 0.26085, 0.257454, 0.284882, 0.377384, 0.359901, 0.356642, 0.36309, 0.225814, 0.25031, 0.182256, 0.17593, 0.17593, 0.122885, 0.209395, 0.185198, 0.18812, 0.243554, 0.318242, 0.41194, 0.414856, 0.440853, 0.401658, 0.328603, 0.342579, 0.264545, 0.278302, 0.278302, 0.278302, 0.298791, 0.271506, 0.328603, 0.25031, 0.209395, 0.17593, 0.18812, 0.222385, 0.232838, 0.17593, 0.206376, 0.209395, 0.209395, 0.206376, 0.147574, 0.134866, 0.125101, 0.191378, 0.179055, 0.191378, 0.203355, 0.31487, 0.394753, 0.390993, 0.394753, 0.339168, 0.433034, 0.433034, 0.433034, 0.447574, 0.51388, 0.401658, 0.308712, 0.308712, 0.422041, 0.541878, 0.541878, 0.509769, 0.521092, 0.521092, 0.480142, 0.468512, 0.342579, 0.36309, 0.366687, 0.454136, 0.545602, 0.458154, 0.461924, 0.454136, 0.321458, 0.356642, 0.447574, 0.505461, 0.398279, 0.36309, 0.36309, 0.40511, 0.394753, 0.384043, 0.387226, 0.308712, 0.209395, 0.318242, 0.26085, 0.194234, 0.18812, 0.164327, 0.239899, 0.225814, 0.18812, 0.311707, 0.257454, 0.219301, 0.247041, 0.328603, 0.324872, 0.311707, 0.243554, 0.25406, 0.225814, 0.137348, 0.239899, 0.349426, 0.335645, 0.339168, 0.414856, 0.356642, 0.346032, 0.247041, 0.173081, 0.137348, 0.127496, 0.127496, 0.092881, 0.06184, 0.071867, 0.071867, 0.073402, 0.15008, 0.185198, 0.225814, 0.324872, 0.209395, 0.144935, 0.142424, 0.116183, 0.118441, 0.164327, 0.170161, 0.239899, 0.301917, 0.377384, 0.332115, 0.335645, 0.42561, 0.505461, 0.480142, 0.454136], '')</t>
  </si>
  <si>
    <t>[217, 294, 299, 300, 301, 302, 303, 310, 317, 380]</t>
  </si>
  <si>
    <t>UPI000218627D status=activ</t>
  </si>
  <si>
    <t>([0.127496, 0.073402, 0.081712, 0.06184, 0.069024, 0.092881, 0.071867, 0.092881, 0.11371, 0.083462, 0.102787, 0.120615, 0.111485, 0.161087, 0.161087, 0.158265, 0.21291, 0.295083, 0.36309, 0.398279, 0.440853, 0.356642, 0.414856, 0.346032, 0.359901, 0.356642, 0.359901, 0.433034, 0.4292, 0.436924, 0.422041, 0.370445, 0.370445, 0.370445, 0.384043, 0.288399, 0.291804, 0.203355, 0.196879, 0.196879, 0.200174, 0.243554, 0.339168, 0.278302, 0.377384, 0.359901, 0.398279, 0.318242, 0.349426, 0.352862, 0.25031, 0.346032, 0.370445, 0.339168, 0.26085, 0.219301, 0.324872, 0.318242, 0.390993, 0.390993, 0.394753, 0.377384, 0.332115, 0.291804, 0.377384, 0.332115, 0.401658, 0.408655, 0.476583, 0.447574, 0.418646, 0.529623, 0.534167, 0.570702, 0.575842, 0.699094, 0.699094, 0.59014, 0.59014, 0.59014, 0.59014, 0.545602, 0.51388, 0.56648, 0.59917, 0.604312, 0.661982, 0.666105, 0.666105, 0.685117, 0.63748, 0.545602, 0.538167, 0.529623, 0.541878, 0.541878, 0.529623, 0.570702, 0.671169, 0.557691, 0.549308, 0.545602, 0.549308, 0.541878, 0.545602, 0.562014, 0.557691, 0.562014, 0.534167, 0.461924, 0.390993, 0.328603, 0.42561, 0.440853, 0.461924, 0.380708, 0.408655, 0.41194, 0.377384, 0.298791, 0.31487, 0.31487, 0.30533, 0.25031, 0.219301, 0.203355, 0.15008, 0.147574, 0.120615, 0.11371, 0.127496, 0.15284, 0.225814, 0.191378, 0.139895, 0.090864, 0.127496, 0.090864], '')</t>
  </si>
  <si>
    <t>[71, 72, 73, 74, 75, 76, 77, 78, 79, 80, 81, 82, 83, 84, 85, 86, 87, 88, 89, 90, 91, 92, 93, 94, 95, 96, 97, 98, 99, 100, 101, 102, 103, 104, 105, 106, 107, 108]</t>
  </si>
  <si>
    <t>UPI000218627E status=activ</t>
  </si>
  <si>
    <t>([0.356642, 0.374039, 0.236433, 0.134866, 0.074921, 0.041405, 0.024826, 0.032677, 0.040537, 0.055536, 0.048328, 0.035586, 0.042364, 0.020876, 0.011669, 0.016021, 0.025762, 0.026338, 0.011342, 0.01227, 0.012727, 0.01078, 0.009401, 0.009401, 0.015694, 0.020876, 0.019109, 0.037156, 0.03976, 0.044297, 0.022306, 0.023534, 0.034068, 0.026338, 0.038042, 0.086953, 0.085092, 0.040537, 0.049374, 0.055536, 0.024826, 0.014783, 0.018106, 0.013265, 0.012491, 0.011342, 0.009728, 0.013437, 0.00777, 0.006567, 0.004976, 0.005503, 0.004577, 0.004577, 0.00389, 0.004414, 0.004247, 0.004161, 0.004161, 0.003757, 0.005318, 0.007877, 0.007031, 0.008002, 0.01227, 0.023087, 0.025316, 0.021816, 0.014315, 0.020522, 0.015694, 0.023534, 0.022306, 0.031287, 0.021816, 0.014586, 0.014586, 0.008895, 0.007422, 0.010672, 0.007422, 0.00515, 0.003924, 0.005503, 0.004736, 0.004135, 0.004161, 0.004208, 0.004135, 0.005872, 0.006078, 0.005992, 0.004431, 0.004976, 0.005011, 0.007177, 0.01204, 0.008156, 0.013821, 0.017138, 0.013821, 0.023963, 0.034884, 0.042364, 0.022667, 0.016257, 0.013437, 0.014783, 0.014586, 0.014586, 0.009187, 0.009096, 0.014783, 0.014315, 0.017797, 0.014586, 0.014783, 0.008895, 0.014075, 0.013265, 0.015694, 0.015694, 0.015694, 0.015694, 0.020165, 0.028695, 0.028107, 0.045352, 0.019109, 0.010131, 0.017447, 0.031287, 0.020165, 0.018415, 0.034068, 0.017138, 0.020522, 0.009977, 0.00962, 0.007031, 0.007091, 0.006567, 0.006374, 0.006374, 0.007177, 0.007091, 0.005932, 0.006078, 0.004775, 0.006619, 0.008723, 0.009187, 0.006374, 0.008276, 0.008525, 0.006078, 0.009015, 0.007177, 0.01204, 0.024826, 0.032677, 0.016257, 0.008895, 0.007315, 0.00777, 0.006039, 0.006701, 0.006421, 0.007031, 0.006482, 0.004689, 0.004161, 0.00283, 0.00359, 0.002881, 0.00283, 0.003924, 0.003963, 0.003864, 0.003053, 0.003212, 0.003821, 0.005734, 0.008804, 0.014586, 0.015344, 0.025762, 0.025762, 0.054297, 0.090864, 0.085092, 0.173081, 0.147574, 0.26085, 0.301917, 0.42561, 0.321458, 0.196879, 0.109221, 0.170161, 0.15284, 0.064632, 0.028107, 0.017797, 0.01204, 0.007877, 0.005249, 0.003478, 0.003478, 0.00292, 0.002529, 0.002606, 0.002512, 0.003864, 0.003997, 0.002881, 0.002705, 0.002623, 0.004247, 0.004161, 0.003366, 0.003341, 0.004689, 0.004611, 0.004736, 0.004247, 0.004483, 0.00543, 0.006194, 0.003997, 0.005249, 0.004315, 0.004247, 0.0028, 0.00231, 0.001692, 0.002482, 0.002555, 0.003607, 0.002881, 0.002881, 0.00407, 0.005872, 0.005799, 0.008624, 0.010672, 0.018415, 0.033407, 0.041405, 0.088832, 0.088832, 0.034884, 0.086953, 0.191378, 0.328603, 0.26085, 0.209395, 0.216401, 0.116183, 0.127496, 0.155435, 0.147574, 0.15008, 0.06184, 0.058088, 0.038042, 0.028695, 0.014783, 0.010926, 0.007645, 0.004976, 0.004689, 0.004414, 0.003963, 0.003246, 0.002211, 0.003079, 0.004208, 0.002688, 0.003246, 0.002035, 0.00155, 0.001906, 0.001649, 0.001778, 0.001855, 0.001786, 0.00225, 0.003461, 0.00389, 0.003821, 0.005223, 0.006482, 0.008804, 0.009977, 0.007555, 0.012727, 0.012727, 0.012727, 0.029376, 0.040537, 0.040537, 0.032017, 0.034884, 0.023534, 0.047319, 0.025316, 0.028107, 0.013821, 0.007422, 0.005223, 0.007315, 0.006421, 0.005623, 0.004513, 0.00359, 0.005683, 0.005623, 0.004135, 0.00292, 0.002435, 0.002512, 0.002623, 0.003757, 0.003607, 0.004921, 0.005086, 0.004689, 0.003924, 0.004161, 0.006374, 0.009294, 0.006567, 0.006533, 0.007031, 0.011342, 0.008804, 0.006619, 0.006533, 0.006567, 0.006894, 0.005799, 0.004135, 0.004646, 0.004135, 0.004976, 0.003431, 0.003298, 0.004646, 0.004247, 0.005683, 0.004208, 0.003671, 0.00515, 0.006142, 0.006795, 0.004611, 0.006701, 0.005503, 0.004315, 0.006533, 0.00777, 0.01227, 0.016528, 0.013613, 0.009865, 0.009294, 0.009865, 0.009865, 0.009977, 0.015344, 0.009483, 0.008804, 0.00777, 0.007877, 0.007422, 0.005799, 0.005799, 0.005734, 0.005623, 0.007259, 0.00543, 0.006482, 0.006567, 0.005318, 0.007422, 0.009483, 0.00962, 0.018415, 0.014586, 0.013437, 0.013613, 0.023534, 0.047319, 0.060549, 0.025762, 0.014586, 0.030003, 0.069024, 0.031287, 0.073402, 0.079919, 0.085092, 0.086953, 0.038042, 0.079919, 0.03976, 0.051831, 0.066181, 0.044297, 0.028107, 0.016021, 0.0198, 0.020165, 0.011903, 0.008723, 0.009096, 0.011669, 0.007877, 0.006533, 0.009728, 0.00962, 0.009187, 0.01078, 0.010221, 0.019109, 0.011106, 0.024393, 0.026338, 0.016826, 0.012727, 0.012727, 0.024393, 0.012491, 0.008409, 0.008525, 0.009728, 0.018787, 0.015078, 0.021381, 0.020876, 0.015078, 0.009294, 0.006701, 0.004976, 0.005011, 0.004315, 0.004247, 0.003366, 0.002396, 0.001967, 0.002014, 0.002976, 0.00283, 0.004358, 0.004315, 0.006078, 0.008156, 0.00777, 0.01227, 0.012491, 0.017138, 0.014315, 0.019401, 0.035586, 0.055536, 0.043307, 0.046336, 0.086953, 0.094817, 0.167087, 0.278302, 0.41194, 0.374039, 0.332115], '')</t>
  </si>
  <si>
    <t>UPI000218627F status=activ</t>
  </si>
  <si>
    <t>([0.167087, 0.219301, 0.247041, 0.229226, 0.137348, 0.182256, 0.17593, 0.096677, 0.122885, 0.118441, 0.132295, 0.173081, 0.173081, 0.15008, 0.15008, 0.182256, 0.167087, 0.164327, 0.15284, 0.161087, 0.243554, 0.236433, 0.196879, 0.206376, 0.247041, 0.298791, 0.275179, 0.229226, 0.339168, 0.366687, 0.271506, 0.288399, 0.17593, 0.161087, 0.25406, 0.15284, 0.125101, 0.127496, 0.06184, 0.05306, 0.023087, 0.013265, 0.023963, 0.023963, 0.013437, 0.010926, 0.009865, 0.007645, 0.007031, 0.005249, 0.004646, 0.004976, 0.004835, 0.006619, 0.004921, 0.003478, 0.004208, 0.004388, 0.004388, 0.006374, 0.004976, 0.005799, 0.007177, 0.004921, 0.003963, 0.00389, 0.004247, 0.003821, 0.003276, 0.004247, 0.005623, 0.00558, 0.006795, 0.004899, 0.004315, 0.005734, 0.006039, 0.004899, 0.003478, 0.003864, 0.003341, 0.003341, 0.003079, 0.003079, 0.003405, 0.004135, 0.004611, 0.003405, 0.004611, 0.004899, 0.005011, 0.003512, 0.003555, 0.003864, 0.00543, 0.006245, 0.006245, 0.009483, 0.016257, 0.032017, 0.014075, 0.016257, 0.015078, 0.025762, 0.034884, 0.066181, 0.064632, 0.048328, 0.050641, 0.020876, 0.020876, 0.020876, 0.028107, 0.018415, 0.00962, 0.00962, 0.008525, 0.006533, 0.005318, 0.003727, 0.002529, 0.003671, 0.002623, 0.003804, 0.004161, 0.003997, 0.002623, 0.00316, 0.004483, 0.006194, 0.009483, 0.015694, 0.014315, 0.011669, 0.013821, 0.035586, 0.016528, 0.009977, 0.008895, 0.008723, 0.013821, 0.016826, 0.010509, 0.010221, 0.006701, 0.006245, 0.005503, 0.005378, 0.005223, 0.003478, 0.00246, 0.00225, 0.00225, 0.002276, 0.003276, 0.002581, 0.001778, 0.001786, 0.002057, 0.001855, 0.001383, 0.000859, 0.000721, 0.000876, 0.000876, 0.001408, 0.001481, 0.001202, 0.001069, 0.001061, 0.001391, 0.002276, 0.002606, 0.002606, 0.001786, 0.001383, 0.001967, 0.002555, 0.002581, 0.003701, 0.004899, 0.005249, 0.00543, 0.005503, 0.006245, 0.007315, 0.007645, 0.005011, 0.008002, 0.008895, 0.008895, 0.006482, 0.004646, 0.003276, 0.002138, 0.003109, 0.003924, 0.003512, 0.00246, 0.00243, 0.002078, 0.001597, 0.001855, 0.001722, 0.002529, 0.002211, 0.002727, 0.002555, 0.002555, 0.001541, 0.002327, 0.002366, 0.00359, 0.004689, 0.004577, 0.004483, 0.004646, 0.00359, 0.003963, 0.005734, 0.007091, 0.006567, 0.009865, 0.008276, 0.014586, 0.008723, 0.006701, 0.004247, 0.003079, 0.003757, 0.003757, 0.002623, 0.001709, 0.001383, 0.001305, 0.001305, 0.001305, 0.001249, 0.001709, 0.001172, 0.001232, 0.001211, 0.001649, 0.001602, 0.001649, 0.001, 0.001623, 0.001778, 0.00283, 0.004208, 0.004208, 0.006039, 0.005992, 0.005992, 0.008276, 0.005872, 0.008624, 0.009483, 0.006421, 0.003924, 0.004976, 0.003757, 0.003804, 0.003109, 0.003177, 0.003461, 0.004135, 0.002761, 0.002396, 0.001675, 0.001572, 0.001271, 0.001288, 0.001967, 0.003053, 0.0028, 0.003997, 0.003298, 0.003341, 0.004646, 0.007315, 0.005318, 0.006988, 0.00558, 0.006567, 0.004247, 0.003864, 0.004135, 0.00407, 0.006533, 0.006482, 0.004513, 0.006619, 0.006619, 0.004161, 0.002581, 0.002662, 0.001675, 0.001335, 0.001335, 0.001391, 0.001408, 0.001808, 0.001748, 0.002662, 0.001936, 0.002194, 0.002014, 0.001434, 0.001434, 0.000893, 0.000893, 0.001267, 0.000833, 0.000773, 0.000859, 0.001305, 0.000833, 0.000906, 0.001572, 0.002366, 0.001434, 0.001249, 0.001649, 0.001692, 0.001142, 0.000983, 0.00146, 0.002035, 0.003212, 0.004689, 0.004976, 0.007259, 0.009483, 0.011518, 0.009728, 0.014783, 0.015078, 0.021381, 0.042364, 0.031287, 0.022306, 0.06184, 0.076542], '')</t>
  </si>
  <si>
    <t>UPI0002186280 status=activ</t>
  </si>
  <si>
    <t>([0.275179, 0.328603, 0.366687, 0.257454, 0.25406, 0.281712, 0.31487, 0.308712, 0.236433, 0.271506, 0.264545, 0.301917, 0.257454, 0.167087, 0.158265, 0.167087, 0.15284, 0.264545, 0.229226, 0.194234, 0.25031, 0.15284, 0.125101, 0.129801, 0.209395, 0.155435, 0.161087, 0.167087, 0.194234, 0.284882, 0.275179, 0.21291, 0.127496, 0.15008, 0.239899, 0.257454, 0.164327, 0.281712, 0.281712, 0.225814, 0.268042, 0.301917, 0.408655, 0.450668, 0.444081, 0.370445, 0.384043, 0.384043, 0.30533, 0.311707, 0.308712, 0.311707, 0.440853, 0.461924, 0.374039, 0.25031, 0.155435, 0.268042, 0.185198, 0.179055, 0.194234, 0.116183, 0.11371, 0.11371, 0.11371, 0.118441, 0.173081, 0.161087, 0.134866, 0.134866, 0.127496, 0.132295, 0.129801, 0.116183, 0.102787, 0.139895, 0.232838, 0.225814, 0.203355, 0.243554, 0.158265, 0.144935, 0.194234, 0.196879, 0.191378, 0.191378, 0.191378, 0.18812, 0.18812, 0.18812, 0.264545, 0.182256, 0.106997, 0.106997, 0.079919, 0.147574, 0.170161, 0.170161, 0.17593, 0.17593, 0.219301, 0.275179, 0.275179, 0.308712, 0.308712, 0.219301, 0.209395, 0.173081, 0.15008, 0.144935, 0.170161, 0.096677, 0.182256, 0.271506, 0.239899, 0.271506, 0.179055, 0.209395, 0.139895, 0.142424, 0.081712, 0.074921, 0.092881, 0.17593, 0.179055, 0.170161, 0.257454, 0.25406, 0.288399, 0.31487, 0.301917, 0.219301, 0.284882, 0.25031, 0.264545, 0.216401, 0.132295, 0.21291, 0.11371, 0.155435, 0.15008, 0.232838, 0.247041, 0.247041, 0.139895, 0.083462, 0.100716, 0.079919, 0.085092, 0.0704, 0.088832, 0.085092, 0.142424, 0.116183, 0.058088, 0.058088, 0.056825, 0.086953, 0.090864, 0.088832, 0.088832, 0.158265, 0.158265, 0.173081, 0.18812, 0.18812, 0.185198, 0.164327, 0.185198, 0.173081, 0.127496, 0.054297, 0.109221, 0.10481, 0.127496, 0.219301, 0.209395, 0.26085, 0.182256, 0.173081, 0.264545, 0.26085, 0.257454, 0.243554, 0.182256, 0.11371, 0.209395, 0.298791, 0.200174, 0.129801, 0.144935, 0.225814, 0.332115, 0.346032, 0.346032, 0.380708, 0.311707, 0.222385, 0.15284, 0.170161, 0.170161, 0.182256, 0.15008, 0.142424, 0.142424, 0.102787, 0.179055, 0.179055, 0.194234, 0.284882, 0.387226, 0.390993, 0.380708, 0.295083, 0.17593, 0.17593, 0.092881, 0.116183, 0.18812, 0.311707, 0.40511, 0.394753, 0.275179, 0.342579, 0.339168, 0.25031, 0.342579, 0.328603, 0.291804, 0.243554, 0.247041, 0.25031, 0.225814, 0.225814, 0.284882, 0.40511, 0.328603, 0.440853, 0.384043, 0.288399, 0.170161, 0.144935, 0.144935, 0.243554, 0.264545, 0.275179, 0.278302, 0.291804, 0.271506, 0.278302, 0.200174, 0.120615, 0.092881, 0.100716, 0.051831, 0.034884, 0.032017, 0.048328, 0.027463, 0.060549, 0.067594, 0.078022, 0.060549, 0.060549, 0.032017, 0.017447, 0.020522, 0.020165, 0.015694, 0.017447, 0.016826, 0.032017, 0.06312, 0.037156, 0.038858, 0.076542, 0.076542, 0.067594, 0.034068, 0.034884, 0.028695, 0.045352, 0.040537, 0.031287, 0.030611, 0.05306, 0.100716, 0.069024, 0.127496, 0.144935, 0.078022, 0.088832, 0.086953, 0.083462, 0.096677, 0.073402, 0.042364, 0.079919, 0.096677, 0.18812, 0.191378, 0.132295, 0.127496, 0.232838, 0.25406, 0.229226, 0.229226, 0.229226, 0.264545, 0.170161, 0.185198, 0.275179, 0.275179, 0.200174, 0.194234, 0.284882, 0.222385, 0.324872, 0.328603, 0.236433, 0.144935, 0.21291, 0.291804, 0.200174, 0.127496, 0.173081, 0.196879, 0.17593, 0.085092, 0.085092, 0.071867, 0.067594, 0.071867, 0.066181, 0.106997, 0.10481, 0.102787, 0.102787, 0.05306, 0.049374, 0.048328, 0.083462, 0.073402, 0.067594, 0.069024, 0.06312, 0.094817, 0.100716, 0.118441, 0.132295, 0.073402, 0.120615, 0.125101, 0.094817, 0.118441, 0.056825, 0.060549, 0.033407, 0.06312, 0.116183, 0.122885, 0.196879, 0.21291, 0.239899, 0.170161, 0.219301, 0.216401, 0.120615, 0.111485, 0.120615, 0.194234, 0.291804, 0.291804, 0.291804, 0.356642, 0.236433, 0.232838, 0.222385, 0.311707, 0.301917, 0.295083, 0.281712, 0.301917, 0.203355, 0.21291, 0.281712, 0.229226, 0.332115, 0.433034, 0.450668, 0.346032, 0.268042, 0.257454, 0.203355, 0.134866, 0.122885, 0.206376, 0.236433, 0.206376, 0.21291, 0.229226, 0.225814, 0.142424, 0.129801, 0.137348, 0.129801, 0.137348, 0.118441, 0.122885, 0.111485, 0.060549, 0.06184, 0.059222, 0.06184, 0.11371, 0.116183, 0.109221, 0.056825, 0.058088, 0.03976, 0.040537, 0.030611, 0.018415, 0.025316, 0.027463, 0.045352, 0.05306, 0.049374, 0.10481, 0.060549, 0.060549, 0.059222, 0.109221, 0.182256, 0.173081, 0.158265, 0.144935, 0.139895, 0.120615, 0.111485, 0.191378, 0.194234, 0.158265, 0.239899, 0.275179, 0.225814, 0.134866, 0.100716, 0.066181, 0.069024, 0.06312, 0.069024, 0.0704, 0.069024, 0.036378, 0.040537, 0.025762, 0.051831, 0.025316, 0.042364, 0.047319, 0.023963, 0.023087, 0.035586, 0.035586, 0.021816, 0.016021, 0.028107, 0.034884, 0.030611, 0.034068, 0.033407, 0.024393, 0.05306, 0.050641, 0.088832, 0.050641, 0.06312, 0.06312, 0.15284, 0.122885, 0.18812, 0.18812, 0.125101, 0.098513, 0.102787, 0.164327, 0.155435, 0.088832, 0.096677, 0.158265, 0.132295, 0.17593, 0.203355, 0.106997, 0.085092, 0.090864, 0.139895, 0.096677, 0.067594, 0.06312, 0.098513, 0.054297, 0.05306, 0.090864, 0.074921, 0.044297, 0.049374, 0.10481, 0.170161, 0.096677, 0.10481, 0.060549, 0.042364, 0.023087, 0.043307, 0.058088, 0.029376, 0.032017, 0.06184, 0.043307, 0.030003, 0.016826, 0.030003, 0.042364, 0.020876, 0.021381, 0.032677, 0.032677, 0.023963, 0.013821, 0.023963, 0.018106, 0.032017, 0.056825, 0.10481, 0.094817, 0.090864, 0.102787, 0.094817, 0.071867, 0.071867, 0.046336, 0.046336, 0.034068, 0.045352, 0.085092, 0.076542, 0.076542, 0.073402, 0.071867, 0.134866, 0.127496, 0.086953, 0.064632, 0.06312, 0.040537, 0.032677, 0.036378, 0.059222, 0.033407, 0.023087, 0.040537, 0.090864, 0.161087, 0.116183, 0.06184, 0.067594, 0.096677, 0.073402, 0.076542, 0.073402, 0.088832, 0.067594, 0.139895, 0.116183, 0.094817, 0.073402, 0.100716, 0.100716, 0.06184, 0.109221, 0.185198, 0.158265, 0.092881, 0.059222, 0.118441, 0.118441, 0.06312, 0.081712, 0.111485, 0.106997, 0.147574, 0.127496, 0.164327, 0.120615, 0.17593, 0.142424, 0.203355, 0.129801, 0.0704, 0.059222, 0.06312, 0.046336, 0.058088, 0.049374, 0.081712, 0.074921, 0.147574, 0.142424, 0.111485, 0.11371, 0.086953, 0.044297, 0.023963, 0.023534, 0.019401, 0.01204, 0.018787, 0.023534, 0.044297, 0.043307, 0.05306, 0.031287, 0.026892, 0.029376, 0.059222, 0.035586, 0.037156, 0.034068, 0.066181, 0.06312, 0.046336, 0.032677, 0.064632, 0.073402, 0.059222, 0.090864, 0.173081, 0.094817, 0.078022, 0.035586, 0.06312, 0.096677, 0.155435, 0.134866, 0.142424, 0.137348, 0.120615, 0.094817, 0.100716, 0.11371, 0.081712, 0.066181, 0.137348, 0.073402, 0.122885, 0.155435, 0.155435, 0.139895, 0.139895, 0.182256, 0.200174, 0.11371, 0.06312, 0.0704, 0.10481, 0.10481, 0.098513, 0.167087, 0.216401, 0.196879, 0.122885, 0.127496, 0.116183, 0.060549, 0.11371, 0.0704, 0.035586, 0.037156, 0.037156, 0.036378, 0.033407, 0.055536, 0.090864, 0.083462, 0.067594, 0.03976, 0.034884, 0.038858, 0.022667, 0.016257, 0.018106, 0.026892, 0.047319, 0.046336, 0.041405, 0.042364, 0.0704, 0.06312, 0.064632, 0.034884, 0.071867, 0.038858, 0.020522, 0.020876, 0.027463, 0.030611, 0.035586, 0.038042, 0.034884, 0.034068, 0.044297, 0.043307, 0.042364, 0.042364, 0.081712, 0.118441, 0.0704, 0.064632, 0.074921, 0.038858, 0.074921, 0.071867, 0.073402, 0.142424, 0.116183, 0.094817, 0.0704, 0.078022, 0.046336, 0.046336, 0.086953, 0.088832, 0.086953, 0.10481, 0.106997, 0.056825, 0.056825, 0.086953, 0.055536, 0.116183, 0.106997, 0.066181, 0.064632, 0.06184, 0.060549, 0.10481, 0.106997, 0.073402, 0.11371, 0.182256, 0.18812, 0.182256, 0.179055, 0.170161, 0.147574, 0.085092, 0.144935, 0.17593, 0.106997, 0.096677, 0.078022, 0.142424, 0.127496, 0.074921, 0.144935, 0.144935, 0.134866, 0.219301, 0.216401, 0.18812, 0.102787, 0.05306, 0.059222, 0.059222, 0.064632, 0.047319, 0.05306, 0.056825, 0.060549, 0.051831, 0.092881, 0.051831, 0.05306, 0.10481, 0.116183, 0.067594, 0.066181, 0.06312, 0.032677, 0.064632, 0.042364, 0.041405, 0.085092, 0.06312, 0.06184, 0.056825, 0.079919, 0.094817, 0.090864, 0.083462, 0.092881, 0.10481, 0.182256, 0.10481, 0.051831, 0.069024, 0.120615, 0.051831, 0.055536, 0.111485, 0.111485, 0.11371, 0.18812, 0.088832, 0.111485, 0.05306, 0.058088, 0.060549, 0.088832, 0.048328, 0.025316, 0.025316, 0.023087, 0.013016, 0.013016, 0.014315, 0.017138, 0.009865, 0.017447, 0.011903, 0.009294, 0.006482, 0.00962, 0.00962, 0.010372, 0.007877, 0.010221, 0.00962, 0.009483, 0.00962, 0.009483, 0.014586, 0.025316, 0.015344, 0.026892, 0.05306, 0.045352, 0.049374, 0.098513, 0.045352, 0.073402, 0.098513, 0.179055, 0.161087, 0.158265, 0.271506, 0.222385, 0.17593, 0.144935, 0.100716, 0.054297, 0.11371, 0.11371, 0.109221, 0.092881, 0.096677, 0.092881, 0.090864, 0.081712, 0.040537, 0.046336, 0.023534, 0.025316, 0.015694, 0.013265, 0.008723, 0.008895, 0.010372, 0.014075, 0.018787, 0.014315, 0.021816, 0.011903, 0.008156, 0.008156, 0.013821, 0.008895, 0.005872, 0.008804, 0.006142, 0.008525, 0.008525, 0.013821, 0.013437, 0.01078, 0.012491, 0.011106, 0.008409, 0.009294, 0.008895, 0.006567, 0.008075, 0.006421, 0.008002, 0.010372, 0.007877, 0.00543], '')</t>
  </si>
  <si>
    <t>UPI0002186281 status=activ</t>
  </si>
  <si>
    <t>([0.454136, 0.422041, 0.328603, 0.232838, 0.158265, 0.155435, 0.142424, 0.098513, 0.125101, 0.155435, 0.185198, 0.225814, 0.257454, 0.335645, 0.225814, 0.134866, 0.232838, 0.239899, 0.200174, 0.179055, 0.15008, 0.074921, 0.092881, 0.158265, 0.236433, 0.318242, 0.284882, 0.332115, 0.414856, 0.321458, 0.222385, 0.147574, 0.15008, 0.132295, 0.122885, 0.18812, 0.284882, 0.271506, 0.206376, 0.239899, 0.239899, 0.243554, 0.247041, 0.247041, 0.191378, 0.191378, 0.191378, 0.15284, 0.118441, 0.125101, 0.206376, 0.196879, 0.194234, 0.18812, 0.122885, 0.147574, 0.10481, 0.106997, 0.073402, 0.074921, 0.03976, 0.050641, 0.030611, 0.031287, 0.019109, 0.023963, 0.025316, 0.025316, 0.040537, 0.031287, 0.030611, 0.018106, 0.031287, 0.058088, 0.056825, 0.079919, 0.038858, 0.03976, 0.021381, 0.030611, 0.032017, 0.059222, 0.049374, 0.096677, 0.15008, 0.219301, 0.209395, 0.132295, 0.132295, 0.161087, 0.161087, 0.132295, 0.17593, 0.144935, 0.15284, 0.15284, 0.15284, 0.225814, 0.25406, 0.31487, 0.31487, 0.408655, 0.321458, 0.318242, 0.288399, 0.288399, 0.25406, 0.225814, 0.308712, 0.324872, 0.291804, 0.41194, 0.408655, 0.377384, 0.318242, 0.308712, 0.308712, 0.308712, 0.278302, 0.318242, 0.264545, 0.203355, 0.129801, 0.209395, 0.147574, 0.206376, 0.142424, 0.173081, 0.216401, 0.236433, 0.219301, 0.219301, 0.185198, 0.185198, 0.247041, 0.346032, 0.335645, 0.335645, 0.268042, 0.30533, 0.216401, 0.30533, 0.275179, 0.275179, 0.278302, 0.257454, 0.182256, 0.173081, 0.109221, 0.096677, 0.049374, 0.040537, 0.032017, 0.026338, 0.032017, 0.031287, 0.032677, 0.032017, 0.032017, 0.034884, 0.033407, 0.060549, 0.066181, 0.132295, 0.203355, 0.18812, 0.243554, 0.203355, 0.209395, 0.225814, 0.225814, 0.275179, 0.318242, 0.394753, 0.436924, 0.328603, 0.342579, 0.335645, 0.25406, 0.288399, 0.384043, 0.301917, 0.206376, 0.203355, 0.158265, 0.158265, 0.173081, 0.173081, 0.155435, 0.173081, 0.161087, 0.173081, 0.206376, 0.173081, 0.161087, 0.182256, 0.206376, 0.125101, 0.129801, 0.200174, 0.144935, 0.147574, 0.139895, 0.21291, 0.127496, 0.155435, 0.155435, 0.173081, 0.170161, 0.264545, 0.239899, 0.209395, 0.200174, 0.203355, 0.167087, 0.179055, 0.167087, 0.247041, 0.301917, 0.203355, 0.203355, 0.194234, 0.116183, 0.203355, 0.21291, 0.21291, 0.203355, 0.139895, 0.139895, 0.11371, 0.096677, 0.158265, 0.170161, 0.185198, 0.096677, 0.158265, 0.164327, 0.078022, 0.043307, 0.05306, 0.092881, 0.054297, 0.037156, 0.071867, 0.05306, 0.024826, 0.046336, 0.05306, 0.083462, 0.0704, 0.111485, 0.081712, 0.047319, 0.0704, 0.036378, 0.079919, 0.086953, 0.038042, 0.094817, 0.167087, 0.185198, 0.182256, 0.284882, 0.394753, 0.380708, 0.321458, 0.40511, 0.41194, 0.30533, 0.222385, 0.225814, 0.219301, 0.200174, 0.291804, 0.342579, 0.42561, 0.324872, 0.200174, 0.30533, 0.191378, 0.182256, 0.191378, 0.206376, 0.134866, 0.139895, 0.147574, 0.239899, 0.271506, 0.25031, 0.349426, 0.394753, 0.418646, 0.308712, 0.384043, 0.271506, 0.17593, 0.18812, 0.284882, 0.41194, 0.42561, 0.408655, 0.377384, 0.281712, 0.164327, 0.247041, 0.142424, 0.081712, 0.043307, 0.050641, 0.030003, 0.030003, 0.030003, 0.017138, 0.020522, 0.020522, 0.038858, 0.038858, 0.042364, 0.045352, 0.024393, 0.022306, 0.044297, 0.030611, 0.051831, 0.118441, 0.088832, 0.096677, 0.173081, 0.25031, 0.239899, 0.352862, 0.332115, 0.268042, 0.335645, 0.4292, 0.458154, 0.41194, 0.497853, 0.472492, 0.444081, 0.545602, 0.454136, 0.465241, 0.549308, 0.517562, 0.472492, 0.494003, 0.604312, 0.545602, 0.534167, 0.483068, 0.414856, 0.387226], '')</t>
  </si>
  <si>
    <t>[340, 343, 344, 347, 348, 349]</t>
  </si>
  <si>
    <t>UPI0002186282 status=activ</t>
  </si>
  <si>
    <t>([0.81615, 0.759478, 0.59917, 0.472492, 0.51388, 0.486429, 0.465241, 0.490133, 0.472492, 0.461924, 0.374039, 0.387226, 0.433034, 0.433034, 0.401658, 0.321458, 0.301917, 0.26085, 0.25406, 0.26085, 0.26085, 0.219301, 0.17593, 0.222385, 0.298791, 0.288399, 0.291804, 0.318242, 0.25406, 0.257454, 0.295083, 0.390993, 0.422041, 0.332115, 0.236433, 0.232838, 0.225814, 0.161087, 0.161087, 0.167087, 0.158265, 0.164327, 0.196879, 0.200174, 0.15284, 0.167087, 0.179055, 0.134866, 0.079919, 0.0704, 0.069024, 0.038042, 0.036378, 0.021816, 0.033407, 0.037156, 0.025762, 0.043307, 0.083462, 0.079919, 0.046336, 0.03976, 0.038042, 0.021816, 0.036378, 0.073402, 0.0704, 0.0704, 0.11371, 0.179055, 0.284882, 0.308712, 0.408655, 0.42561, 0.480142, 0.476583, 0.59014, 0.557691, 0.447574, 0.454136, 0.486429, 0.472492, 0.414856, 0.422041, 0.398279, 0.390993, 0.295083, 0.284882, 0.281712, 0.31487, 0.284882, 0.268042, 0.278302, 0.257454, 0.216401, 0.167087, 0.164327, 0.15008, 0.191378, 0.264545, 0.170161, 0.170161, 0.275179, 0.352862, 0.26085, 0.370445, 0.377384, 0.458154, 0.472492, 0.450668, 0.41194, 0.465241, 0.380708, 0.374039, 0.394753, 0.418646, 0.394753, 0.433034, 0.454136, 0.40511, 0.447574, 0.557691, 0.517562, 0.433034, 0.454136, 0.458154, 0.447574, 0.370445, 0.349426, 0.359901, 0.374039, 0.271506, 0.17593, 0.232838, 0.25031, 0.209395, 0.134866, 0.219301, 0.167087, 0.085092, 0.142424, 0.137348, 0.109221, 0.083462, 0.06312, 0.034884, 0.059222, 0.034884, 0.045352, 0.050641, 0.048328, 0.048328, 0.058088, 0.106997, 0.058088, 0.045352, 0.05306, 0.096677, 0.106997, 0.144935, 0.25406, 0.243554, 0.21291, 0.229226, 0.328603, 0.359901, 0.366687, 0.349426, 0.352862, 0.384043, 0.264545, 0.271506, 0.239899, 0.284882, 0.170161, 0.268042, 0.268042, 0.185198, 0.182256, 0.191378, 0.142424, 0.137348, 0.127496, 0.120615, 0.10481, 0.074921, 0.098513, 0.132295, 0.122885, 0.179055, 0.137348, 0.25406, 0.185198], '')</t>
  </si>
  <si>
    <t>[0, 1, 2, 4, 76, 77, 121, 122]</t>
  </si>
  <si>
    <t>UPI0002186283 status=activ</t>
  </si>
  <si>
    <t>([0.079919, 0.085092, 0.15284, 0.209395, 0.25406, 0.247041, 0.295083, 0.219301, 0.243554, 0.284882, 0.236433, 0.298791, 0.236433, 0.339168, 0.436924, 0.521092, 0.390993, 0.418646, 0.4292, 0.562014, 0.575842, 0.444081, 0.468512, 0.454136, 0.458154, 0.36309, 0.422041, 0.41194, 0.541878, 0.549308, 0.40511, 0.486429, 0.468512, 0.521092, 0.529623, 0.509769, 0.458154, 0.483068, 0.450668, 0.40511, 0.288399, 0.167087, 0.291804, 0.182256, 0.10481, 0.069024, 0.120615, 0.100716, 0.096677, 0.092881, 0.100716, 0.161087, 0.155435, 0.17593, 0.137348, 0.15008, 0.158265, 0.129801, 0.225814, 0.170161, 0.137348, 0.236433, 0.352862, 0.352862, 0.380708, 0.436924, 0.497853, 0.394753, 0.42561, 0.332115, 0.31487, 0.31487, 0.359901, 0.288399, 0.206376, 0.173081, 0.085092, 0.041405, 0.074921, 0.060549, 0.102787, 0.15008, 0.081712, 0.03976, 0.021381, 0.040537, 0.028107, 0.023087, 0.041405, 0.034068, 0.060549, 0.032677, 0.018106, 0.010509, 0.016021, 0.024826, 0.025316, 0.024826, 0.042364, 0.045352, 0.024393, 0.021381, 0.018787, 0.041405, 0.038858, 0.069024, 0.029376, 0.028695, 0.038042, 0.037156, 0.031287, 0.016528, 0.032677, 0.059222, 0.111485, 0.051831, 0.05306, 0.03976, 0.081712, 0.069024, 0.0704, 0.132295, 0.116183, 0.158265, 0.147574, 0.164327, 0.17593, 0.194234, 0.196879, 0.111485, 0.060549, 0.0704, 0.134866, 0.122885, 0.116183, 0.055536, 0.116183, 0.094817, 0.102787, 0.111485, 0.0704, 0.051831, 0.051831, 0.038042, 0.032017, 0.023963, 0.024826, 0.014315, 0.027463, 0.048328, 0.047319, 0.086953, 0.088832, 0.059222, 0.029376, 0.031287, 0.074921, 0.038042, 0.040537, 0.047319, 0.044297, 0.085092, 0.096677, 0.051831, 0.092881, 0.048328, 0.028107, 0.050641, 0.06312, 0.058088, 0.059222, 0.088832, 0.050641, 0.028695, 0.046336, 0.096677, 0.076542, 0.0704, 0.06312, 0.069024, 0.118441, 0.096677, 0.064632, 0.081712, 0.120615, 0.120615, 0.219301, 0.352862, 0.26085, 0.321458, 0.236433, 0.229226, 0.194234, 0.196879, 0.318242, 0.281712, 0.26085, 0.288399, 0.164327, 0.271506, 0.25406, 0.232838, 0.271506, 0.25031, 0.219301, 0.25031, 0.268042, 0.271506, 0.257454, 0.264545, 0.158265, 0.194234, 0.196879, 0.161087, 0.164327, 0.073402, 0.060549, 0.06312, 0.078022, 0.164327, 0.182256, 0.179055, 0.111485, 0.060549, 0.055536, 0.056825, 0.058088, 0.056825, 0.050641, 0.049374, 0.045352, 0.092881, 0.129801, 0.129801, 0.129801, 0.196879, 0.281712, 0.257454, 0.257454, 0.239899, 0.236433, 0.127496, 0.132295, 0.232838, 0.268042, 0.380708, 0.295083, 0.271506, 0.179055, 0.142424, 0.15008, 0.25406, 0.25406, 0.236433, 0.144935, 0.26085, 0.275179, 0.311707, 0.301917, 0.295083, 0.185198, 0.111485, 0.194234, 0.15008, 0.098513, 0.164327, 0.164327, 0.26085, 0.291804, 0.349426, 0.41194, 0.370445, 0.332115, 0.339168, 0.339168, 0.359901, 0.342579, 0.30533, 0.288399, 0.36309, 0.301917, 0.321458, 0.436924, 0.444081, 0.490133, 0.51388, 0.486429, 0.468512, 0.339168, 0.275179, 0.216401, 0.182256, 0.203355, 0.219301, 0.206376, 0.116183, 0.18812, 0.206376, 0.257454, 0.170161, 0.203355, 0.257454, 0.257454, 0.203355, 0.179055, 0.161087, 0.179055, 0.18812, 0.196879, 0.298791, 0.332115, 0.31487, 0.335645, 0.25406, 0.182256, 0.18812, 0.311707, 0.243554, 0.247041, 0.219301, 0.339168, 0.352862, 0.298791, 0.284882, 0.25031, 0.25406, 0.291804, 0.295083, 0.281712, 0.295083, 0.301917, 0.222385, 0.335645, 0.318242, 0.308712, 0.301917, 0.288399, 0.232838, 0.271506, 0.222385, 0.191378, 0.142424, 0.088832, 0.11371, 0.196879, 0.247041, 0.243554], '')</t>
  </si>
  <si>
    <t>[15, 19, 20, 28, 29, 33, 34, 35, 285]</t>
  </si>
  <si>
    <t>UPI0002186284 status=activ</t>
  </si>
  <si>
    <t>([0.525368, 0.622677, 0.632174, 0.642678, 0.680603, 0.699094, 0.653063, 0.716283, 0.724957, 0.745909, 0.666105, 0.608892, 0.618285, 0.626927, 0.694846, 0.58069, 0.58069, 0.5017, 0.436924, 0.465241, 0.4292, 0.436924, 0.408655, 0.41194, 0.41194, 0.408655, 0.377384, 0.380708, 0.346032, 0.26085, 0.25031, 0.311707, 0.370445, 0.370445, 0.332115, 0.301917, 0.387226, 0.380708, 0.332115, 0.41194, 0.5017, 0.465241, 0.454136, 0.486429, 0.497853, 0.472492, 0.380708, 0.444081, 0.490133, 0.494003, 0.59508, 0.59508, 0.59917, 0.685117, 0.671169, 0.59014, 0.525368, 0.509769, 0.398279, 0.398279, 0.356642, 0.359901, 0.324872, 0.335645, 0.311707, 0.236433, 0.191378, 0.185198, 0.096677, 0.059222, 0.034884, 0.021816, 0.018787, 0.016257, 0.011903, 0.010672, 0.01078, 0.016528, 0.014075, 0.015078, 0.019401, 0.022667, 0.022667, 0.024393, 0.016257, 0.016257, 0.023534, 0.023534, 0.026892, 0.027463, 0.024826, 0.041405, 0.046336, 0.056825, 0.045352, 0.030611, 0.038858, 0.054297, 0.031287, 0.021381, 0.036378, 0.047319, 0.026338, 0.026338, 0.050641, 0.074921, 0.076542, 0.06184, 0.111485, 0.155435, 0.232838, 0.225814, 0.232838, 0.295083, 0.196879, 0.257454, 0.356642, 0.308712, 0.25406, 0.332115, 0.42561, 0.436924, 0.398279, 0.490133, 0.414856, 0.40511, 0.40511, 0.40511, 0.433034, 0.41194, 0.422041, 0.444081, 0.545602, 0.433034, 0.468512, 0.59014, 0.59014, 0.59014, 0.529623, 0.549308, 0.59508, 0.59508, 0.59508, 0.51388, 0.444081, 0.414856, 0.318242, 0.318242, 0.278302, 0.278302, 0.288399, 0.284882, 0.194234, 0.219301, 0.278302, 0.25406, 0.203355, 0.206376, 0.122885, 0.111485, 0.17593, 0.15284, 0.161087, 0.161087, 0.161087, 0.222385, 0.239899, 0.346032, 0.366687, 0.36309, 0.264545, 0.167087, 0.173081, 0.236433, 0.222385, 0.26085, 0.257454, 0.229226, 0.158265, 0.25406, 0.352862, 0.232838, 0.232838, 0.236433, 0.191378, 0.194234, 0.21291, 0.284882, 0.275179, 0.164327, 0.229226, 0.239899, 0.328603, 0.335645, 0.339168, 0.243554, 0.25406, 0.206376, 0.206376, 0.17593, 0.167087, 0.167087, 0.271506, 0.275179, 0.18812, 0.222385, 0.281712, 0.257454, 0.257454, 0.247041, 0.264545, 0.222385, 0.239899, 0.170161, 0.167087, 0.137348, 0.206376, 0.194234, 0.196879, 0.278302, 0.398279, 0.414856, 0.321458, 0.311707, 0.308712, 0.281712, 0.291804, 0.335645, 0.295083, 0.25406, 0.219301, 0.291804, 0.18812, 0.284882, 0.356642, 0.352862, 0.390993, 0.390993, 0.4292, 0.370445, 0.268042, 0.185198, 0.173081, 0.216401, 0.229226, 0.222385, 0.232838, 0.216401, 0.206376, 0.209395, 0.155435, 0.102787, 0.083462, 0.085092, 0.038858, 0.022667, 0.017797, 0.014075, 0.010926, 0.007422, 0.009015, 0.009096, 0.008002, 0.005683, 0.004611, 0.004483, 0.003478, 0.00407, 0.00316, 0.003212, 0.003701, 0.003701, 0.005683, 0.00558, 0.007495, 0.011903, 0.011903, 0.00962, 0.008075, 0.009401, 0.008895, 0.007177, 0.009865, 0.01078, 0.014586, 0.017797, 0.014586, 0.019401, 0.016021, 0.032017, 0.036378, 0.032677, 0.034068, 0.034068, 0.035586, 0.020165, 0.01078, 0.016826, 0.016257, 0.016021, 0.010221, 0.016021, 0.016528, 0.016257, 0.017797, 0.022667, 0.037156, 0.035586, 0.035586, 0.059222, 0.045352, 0.03976, 0.032017, 0.032017, 0.015344, 0.019109, 0.032677, 0.034068, 0.042364, 0.081712, 0.094817, 0.17593, 0.182256, 0.179055, 0.179055, 0.21291, 0.170161, 0.170161, 0.144935, 0.118441, 0.074921, 0.076542, 0.083462, 0.100716, 0.17593, 0.268042, 0.275179, 0.18812, 0.281712, 0.209395, 0.21291, 0.308712, 0.243554, 0.243554, 0.26085, 0.257454, 0.257454, 0.200174, 0.116183, 0.17593, 0.206376, 0.295083, 0.225814, 0.15284, 0.090864, 0.086953, 0.056825, 0.06184, 0.109221, 0.11371, 0.139895, 0.076542, 0.074921, 0.118441, 0.116183, 0.173081, 0.17593, 0.134866, 0.132295, 0.142424, 0.15284, 0.185198, 0.173081, 0.25031, 0.335645, 0.472492, 0.398279, 0.480142, 0.387226, 0.394753, 0.41194, 0.41194, 0.521092, 0.4292, 0.311707, 0.324872, 0.335645, 0.25031, 0.264545, 0.366687, 0.458154, 0.349426, 0.366687, 0.284882, 0.194234, 0.185198, 0.167087, 0.229226, 0.232838, 0.219301, 0.219301, 0.194234, 0.206376, 0.219301, 0.284882, 0.366687, 0.271506, 0.182256, 0.26085, 0.26085, 0.268042, 0.26085, 0.346032, 0.36309, 0.450668, 0.557691, 0.545602, 0.5017, 0.422041, 0.408655, 0.4292, 0.346032, 0.31487, 0.275179, 0.25031, 0.222385, 0.229226, 0.229226, 0.349426, 0.321458, 0.342579, 0.356642, 0.328603, 0.324872, 0.216401, 0.158265, 0.122885, 0.118441, 0.085092, 0.155435, 0.092881, 0.142424, 0.206376, 0.243554, 0.182256, 0.182256, 0.129801, 0.102787, 0.155435, 0.137348, 0.102787, 0.15284, 0.137348, 0.100716, 0.11371, 0.17593, 0.243554, 0.247041, 0.25031, 0.271506, 0.164327, 0.179055, 0.173081, 0.173081, 0.142424, 0.257454, 0.278302, 0.308712, 0.26085, 0.170161, 0.142424, 0.179055, 0.111485, 0.111485, 0.194234, 0.18812, 0.15284, 0.144935, 0.170161, 0.173081, 0.232838, 0.284882, 0.301917, 0.328603, 0.225814, 0.278302, 0.216401, 0.21291, 0.185198, 0.179055, 0.295083, 0.342579, 0.401658, 0.444081, 0.41194, 0.394753, 0.284882, 0.295083, 0.298791, 0.308712, 0.30533, 0.225814, 0.26085, 0.281712, 0.185198, 0.25031, 0.200174, 0.196879, 0.127496, 0.206376, 0.324872, 0.271506, 0.25031, 0.15284, 0.203355, 0.200174, 0.200174, 0.30533, 0.25031, 0.26085, 0.25406, 0.275179, 0.370445, 0.281712, 0.339168, 0.4292, 0.461924, 0.41194, 0.359901, 0.332115, 0.25406, 0.219301, 0.173081, 0.147574, 0.216401, 0.164327, 0.155435, 0.161087, 0.185198, 0.298791, 0.291804, 0.318242, 0.318242, 0.278302, 0.278302, 0.275179, 0.225814, 0.15284, 0.229226, 0.284882, 0.311707, 0.41194, 0.418646, 0.476583, 0.505461, 0.418646, 0.468512, 0.444081, 0.4292, 0.352862, 0.236433, 0.239899, 0.206376, 0.196879, 0.232838, 0.352862, 0.352862, 0.387226, 0.444081, 0.394753, 0.42561, 0.418646, 0.401658, 0.41194, 0.401658, 0.328603, 0.41194, 0.324872, 0.394753, 0.408655, 0.450668, 0.545602, 0.557691, 0.525368, 0.465241, 0.461924, 0.42561, 0.31487, 0.30533, 0.257454, 0.321458, 0.328603, 0.370445, 0.384043, 0.377384, 0.387226, 0.433034, 0.356642, 0.408655, 0.401658, 0.359901, 0.324872, 0.264545, 0.271506, 0.206376, 0.257454, 0.170161, 0.100716, 0.142424, 0.15008, 0.222385, 0.203355, 0.225814, 0.291804, 0.288399, 0.271506, 0.219301, 0.25406, 0.247041, 0.209395, 0.209395, 0.206376, 0.158265, 0.225814, 0.216401, 0.321458, 0.30533, 0.414856, 0.444081, 0.40511, 0.398279, 0.346032, 0.346032, 0.308712, 0.295083, 0.284882, 0.219301, 0.31487, 0.321458, 0.370445, 0.476583, 0.440853, 0.384043, 0.480142, 0.476583, 0.42561, 0.42561, 0.356642, 0.328603, 0.30533, 0.339168, 0.295083, 0.339168, 0.239899, 0.243554, 0.225814, 0.236433, 0.324872, 0.247041, 0.239899, 0.275179, 0.264545, 0.268042, 0.321458, 0.328603, 0.271506, 0.239899, 0.15008, 0.216401, 0.232838, 0.335645, 0.384043, 0.318242, 0.288399, 0.387226, 0.291804, 0.26085, 0.25406, 0.232838, 0.225814, 0.219301, 0.243554, 0.216401, 0.25406, 0.288399, 0.203355, 0.15008, 0.219301, 0.318242, 0.216401, 0.206376, 0.194234, 0.191378, 0.200174, 0.15284, 0.076542, 0.074921, 0.067594, 0.083462, 0.086953, 0.142424, 0.081712, 0.056825, 0.06184, 0.059222, 0.032017, 0.027463, 0.029376, 0.015694, 0.009401, 0.01204, 0.008525, 0.006194, 0.00543, 0.007259, 0.010509, 0.01078, 0.010672, 0.016021, 0.009015, 0.008895, 0.009483, 0.010221, 0.008409, 0.005872, 0.004431, 0.004431, 0.004976, 0.007031, 0.008156, 0.010131, 0.01204, 0.019401, 0.026892, 0.035586, 0.0198, 0.018106, 0.016257, 0.028695, 0.013821, 0.018787, 0.009865, 0.009401, 0.010672, 0.013821, 0.026338, 0.048328, 0.096677, 0.078022, 0.050641, 0.076542, 0.098513, 0.111485, 0.134866, 0.164327, 0.161087, 0.26085, 0.26085, 0.394753, 0.390993, 0.408655, 0.387226, 0.534167, 0.505461, 0.408655, 0.40511, 0.298791, 0.182256, 0.17593, 0.170161, 0.182256, 0.079919, 0.045352, 0.037156, 0.029376, 0.020522, 0.011106, 0.009096, 0.006245, 0.005318, 0.004689, 0.003997, 0.003405, 0.002336, 0.002482, 0.003246, 0.002529, 0.002349, 0.002881, 0.00316, 0.003963, 0.004483, 0.006533, 0.008624, 0.009401, 0.010372, 0.007877, 0.007877, 0.009187, 0.016528, 0.013265, 0.009728, 0.01078, 0.020165, 0.027463, 0.013265, 0.01078, 0.020876, 0.031287, 0.043307, 0.018106, 0.011669, 0.007495, 0.006421, 0.004611, 0.004431, 0.003671, 0.005503, 0.00777, 0.007555, 0.007495, 0.010131, 0.009187, 0.014783, 0.009015, 0.011106, 0.014315, 0.023087, 0.012491, 0.009483, 0.009401, 0.017138, 0.028107, 0.06184, 0.043307, 0.042364, 0.020165, 0.016528, 0.017447, 0.018106, 0.011903, 0.007645, 0.005683, 0.006194, 0.005249, 0.007495, 0.00543, 0.005011, 0.003701, 0.003607, 0.003478, 0.002623, 0.002705, 0.001872, 0.001541, 0.002327, 0.003212, 0.003607, 0.003053, 0.002881, 0.003053, 0.003997, 0.004775, 0.004611, 0.006795, 0.005683, 0.00558, 0.005318, 0.004736, 0.004358, 0.004611, 0.006795, 0.006194, 0.004431, 0.004388, 0.00515, 0.003924, 0.003512, 0.003555, 0.00359, 0.002555, 0.001855, 0.001335, 0.001602, 0.001778, 0.001722, 0.002606, 0.002606, 0.002727, 0.00407, 0.006194, 0.008409, 0.005086, 0.007259, 0.009977, 0.018787, 0.014783, 0.019109, 0.019109, 0.021381, 0.045352, 0.085092, 0.134866, 0.21291, 0.155435, 0.25406, 0.185198], '')</t>
  </si>
  <si>
    <t>[0, 1, 2, 3, 4, 5, 6, 7, 8, 9, 10, 11, 12, 13, 14, 15, 16, 17, 40, 50, 51, 52, 53, 54, 55, 56, 57, 132, 135, 136, 137, 138, 139, 140, 141, 142, 143, 382, 415, 416, 417, 554, 581, 582, 583, 762, 763]</t>
  </si>
  <si>
    <t>UPI0002186285 status=activ</t>
  </si>
  <si>
    <t>([0.009865, 0.009187, 0.013437, 0.010372, 0.009294, 0.012491, 0.017138, 0.024393, 0.018787, 0.025762, 0.027463, 0.036378, 0.056825, 0.046336, 0.055536, 0.090864, 0.058088, 0.137348, 0.111485, 0.17593, 0.18812, 0.18812, 0.257454, 0.18812, 0.288399, 0.278302, 0.247041, 0.284882, 0.288399, 0.346032, 0.349426, 0.398279, 0.390993, 0.390993, 0.332115, 0.332115, 0.36309, 0.436924, 0.328603, 0.418646, 0.387226, 0.366687, 0.398279, 0.359901, 0.36309, 0.359901, 0.352862, 0.380708, 0.31487, 0.301917, 0.339168, 0.339168, 0.321458, 0.25406, 0.194234, 0.21291, 0.185198, 0.185198, 0.200174, 0.170161, 0.161087, 0.196879, 0.288399, 0.291804, 0.232838, 0.232838, 0.229226, 0.335645, 0.332115, 0.377384, 0.291804, 0.203355, 0.109221, 0.11371, 0.10481, 0.182256, 0.26085, 0.225814, 0.229226, 0.25031, 0.356642, 0.321458, 0.278302, 0.194234, 0.164327, 0.164327, 0.196879, 0.194234, 0.155435, 0.167087, 0.096677, 0.155435, 0.229226, 0.301917, 0.308712, 0.36309, 0.349426, 0.25406, 0.284882, 0.284882, 0.247041, 0.25031, 0.288399, 0.232838, 0.232838, 0.275179, 0.359901, 0.308712, 0.318242, 0.352862, 0.25406, 0.25031, 0.268042, 0.284882, 0.332115, 0.318242, 0.257454, 0.257454, 0.342579, 0.356642, 0.366687, 0.295083, 0.30533, 0.30533, 0.359901, 0.447574, 0.40511, 0.41194, 0.497853, 0.494003, 0.418646, 0.476583, 0.545602, 0.494003, 0.447574, 0.359901, 0.36309, 0.465241, 0.433034, 0.433034, 0.387226, 0.374039, 0.374039, 0.374039, 0.339168, 0.374039, 0.380708, 0.321458, 0.25031, 0.170161, 0.158265, 0.147574, 0.17593, 0.206376, 0.15284, 0.15284, 0.18812, 0.219301, 0.15284, 0.182256, 0.185198, 0.209395, 0.15008, 0.21291, 0.21291, 0.239899, 0.206376, 0.116183, 0.196879, 0.194234, 0.281712, 0.284882, 0.284882, 0.209395, 0.219301, 0.311707, 0.335645, 0.36309, 0.328603, 0.328603, 0.236433, 0.173081, 0.182256, 0.164327, 0.11371, 0.109221, 0.064632, 0.083462, 0.185198, 0.118441, 0.17593, 0.122885, 0.118441, 0.10481, 0.132295, 0.071867, 0.078022, 0.085092, 0.071867, 0.060549, 0.047319, 0.040537, 0.064632, 0.059222, 0.109221, 0.161087, 0.161087, 0.25031, 0.21291, 0.18812, 0.170161, 0.179055, 0.216401, 0.142424, 0.239899, 0.275179, 0.332115, 0.232838, 0.147574, 0.147574, 0.17593, 0.191378, 0.308712, 0.219301, 0.229226, 0.225814, 0.225814, 0.219301, 0.21291, 0.257454, 0.247041, 0.264545, 0.170161, 0.200174, 0.284882, 0.194234, 0.200174, 0.243554, 0.332115, 0.324872, 0.366687, 0.332115, 0.42561, 0.418646, 0.517562, 0.5017, 0.422041, 0.394753, 0.318242, 0.31487, 0.275179, 0.284882, 0.25406, 0.31487, 0.321458, 0.359901, 0.458154, 0.454136, 0.440853, 0.352862, 0.359901, 0.380708, 0.41194, 0.414856, 0.408655, 0.332115, 0.339168, 0.321458, 0.268042, 0.236433, 0.236433, 0.301917, 0.291804, 0.41194, 0.349426, 0.374039, 0.335645, 0.332115, 0.247041, 0.216401, 0.229226, 0.352862, 0.288399, 0.26085, 0.232838, 0.170161, 0.247041, 0.247041, 0.349426, 0.472492, 0.604312, 0.608892, 0.447574, 0.342579, 0.332115, 0.332115, 0.225814, 0.155435, 0.155435, 0.257454, 0.301917, 0.387226, 0.356642, 0.356642, 0.387226, 0.418646, 0.490133, 0.483068, 0.390993, 0.384043, 0.264545, 0.232838, 0.232838, 0.339168, 0.444081, 0.444081, 0.545602, 0.642678, 0.622677, 0.59508, 0.468512, 0.468512, 0.450668, 0.450668, 0.394753, 0.398279, 0.366687, 0.370445, 0.384043, 0.476583, 0.398279, 0.394753, 0.42561, 0.440853, 0.440853, 0.41194, 0.41194, 0.408655, 0.324872, 0.422041, 0.458154, 0.538167, 0.497853, 0.476583, 0.398279, 0.480142, 0.401658, 0.346032, 0.359901, 0.324872, 0.295083, 0.346032, 0.42561, 0.394753, 0.342579, 0.30533, 0.30533, 0.257454, 0.206376], '')</t>
  </si>
  <si>
    <t>[132, 244, 245, 290, 291, 316, 317, 318, 319, 341]</t>
  </si>
  <si>
    <t>UPI0002186286 status=activ</t>
  </si>
  <si>
    <t>([0.028107, 0.024826, 0.017797, 0.024393, 0.018415, 0.015694, 0.021381, 0.027463, 0.034884, 0.037156, 0.024393, 0.028107, 0.0198, 0.0198, 0.017138, 0.017138, 0.031287, 0.034884, 0.030003, 0.036378, 0.048328, 0.058088, 0.079919, 0.127496, 0.081712, 0.109221, 0.155435, 0.15284, 0.158265, 0.092881, 0.122885, 0.182256, 0.232838, 0.342579, 0.342579, 0.436924, 0.349426, 0.370445, 0.42561, 0.42561, 0.311707, 0.301917, 0.342579, 0.291804, 0.291804, 0.275179, 0.275179, 0.281712, 0.18812, 0.203355, 0.318242, 0.219301, 0.268042, 0.137348, 0.15008, 0.155435, 0.15008, 0.216401, 0.164327, 0.100716, 0.064632, 0.137348, 0.142424, 0.147574, 0.191378, 0.194234, 0.31487, 0.232838, 0.222385, 0.236433, 0.239899, 0.127496, 0.120615, 0.109221, 0.21291, 0.200174, 0.158265, 0.088832, 0.044297, 0.058088, 0.10481, 0.206376, 0.137348, 0.129801, 0.071867, 0.079919, 0.086953, 0.048328, 0.102787, 0.085092, 0.139895, 0.125101, 0.164327, 0.25406, 0.25031, 0.158265, 0.155435, 0.125101, 0.194234, 0.335645, 0.335645, 0.243554, 0.122885, 0.18812, 0.102787, 0.161087, 0.164327, 0.106997, 0.164327, 0.164327, 0.200174, 0.194234, 0.206376, 0.271506, 0.206376, 0.206376, 0.298791, 0.225814, 0.318242, 0.21291, 0.161087, 0.155435, 0.137348, 0.232838, 0.161087, 0.18812, 0.120615, 0.129801, 0.116183, 0.116183, 0.11371, 0.10481, 0.11371, 0.106997, 0.116183, 0.170161, 0.185198, 0.11371, 0.120615, 0.118441, 0.167087, 0.125101, 0.125101, 0.18812, 0.18812, 0.167087, 0.137348, 0.216401, 0.134866, 0.134866, 0.122885, 0.134866, 0.137348, 0.142424, 0.098513, 0.051831, 0.049374, 0.026338, 0.044297, 0.055536, 0.058088, 0.078022, 0.078022, 0.064632, 0.045352, 0.049374, 0.090864, 0.144935, 0.086953, 0.15008, 0.222385, 0.222385, 0.225814, 0.239899, 0.129801, 0.209395, 0.301917, 0.18812, 0.271506, 0.288399, 0.209395, 0.122885, 0.071867, 0.127496, 0.15284, 0.26085, 0.25031, 0.21291, 0.243554, 0.335645, 0.308712, 0.311707, 0.229226, 0.219301, 0.129801, 0.144935, 0.10481, 0.06184, 0.076542, 0.081712, 0.071867, 0.161087, 0.264545, 0.318242, 0.311707, 0.308712, 0.25031, 0.167087, 0.196879, 0.11371, 0.071867, 0.040537, 0.030611, 0.064632, 0.06184, 0.109221, 0.18812, 0.222385, 0.236433, 0.25031, 0.25031, 0.191378, 0.179055, 0.17593, 0.203355, 0.125101, 0.073402, 0.051831, 0.092881, 0.098513, 0.179055, 0.179055, 0.268042, 0.311707, 0.196879, 0.200174, 0.144935, 0.116183, 0.129801, 0.118441, 0.17593, 0.164327, 0.18812, 0.096677, 0.059222, 0.030003, 0.05306, 0.092881, 0.158265, 0.173081, 0.18812, 0.18812, 0.278302, 0.247041, 0.173081, 0.268042, 0.17593, 0.232838, 0.291804, 0.236433, 0.243554, 0.232838, 0.25031, 0.288399, 0.408655, 0.497853, 0.538167, 0.529623, 0.447574, 0.359901, 0.321458, 0.298791, 0.311707, 0.288399, 0.328603, 0.301917, 0.209395, 0.196879, 0.200174, 0.200174, 0.15284, 0.236433, 0.25406, 0.271506, 0.271506, 0.25406, 0.179055, 0.225814, 0.17593, 0.25031, 0.318242, 0.257454, 0.225814, 0.17593, 0.185198, 0.185198, 0.318242, 0.414856, 0.529623, 0.4292, 0.40511, 0.41194, 0.324872, 0.328603, 0.298791, 0.30533, 0.30533, 0.394753, 0.321458, 0.377384, 0.377384, 0.284882, 0.384043, 0.422041, 0.390993, 0.387226, 0.387226, 0.356642, 0.25406, 0.264545, 0.288399, 0.281712, 0.380708, 0.450668, 0.41194, 0.311707, 0.232838, 0.239899, 0.25406, 0.349426, 0.352862, 0.374039, 0.370445, 0.359901, 0.346032, 0.422041, 0.40511, 0.318242, 0.335645, 0.352862, 0.288399, 0.377384, 0.308712, 0.308712, 0.31487, 0.349426, 0.468512, 0.575842, 0.575842, 0.553315, 0.575842, 0.585406, 0.483068, 0.534167, 0.534167, 0.450668, 0.352862, 0.36309, 0.468512, 0.465241, 0.562014, 0.541878, 0.557691, 0.680603, 0.675549, 0.675549, 0.653063, 0.657645, 0.58069, 0.59508, 0.472492, 0.450668, 0.356642, 0.4292, 0.41194, 0.41194, 0.401658, 0.494003, 0.490133, 0.468512, 0.472492, 0.465241, 0.534167, 0.4292, 0.414856, 0.366687, 0.394753, 0.408655, 0.40511, 0.422041, 0.332115, 0.374039, 0.349426, 0.447574, 0.444081, 0.517562, 0.509769, 0.622677, 0.622677, 0.632174, 0.632174, 0.545602, 0.525368, 0.549308, 0.63748, 0.653063, 0.59014, 0.476583, 0.461924, 0.465241, 0.517562, 0.626927, 0.703578, 0.741537, 0.632174, 0.608892, 0.505461, 0.440853, 0.390993, 0.398279, 0.308712, 0.301917, 0.356642, 0.346032, 0.339168, 0.308712, 0.288399, 0.342579, 0.346032, 0.380708, 0.346032, 0.324872, 0.318242, 0.346032, 0.295083, 0.346032, 0.342579, 0.444081, 0.490133, 0.545602, 0.538167, 0.657645, 0.666105, 0.680603, 0.680603, 0.690604, 0.642678, 0.59014, 0.622677, 0.724957, 0.685117, 0.642678, 0.632174, 0.525368, 0.5017, 0.604312, 0.562014, 0.59014, 0.562014, 0.59508, 0.486429, 0.490133, 0.454136, 0.377384, 0.301917, 0.321458, 0.243554, 0.301917, 0.298791, 0.278302, 0.271506, 0.301917, 0.346032, 0.339168, 0.422041, 0.41194, 0.394753, 0.41194, 0.41194, 0.398279, 0.377384, 0.401658, 0.349426, 0.390993, 0.461924, 0.541878, 0.549308, 0.642678, 0.557691, 0.626927, 0.657645, 0.648219, 0.5017, 0.51388, 0.436924, 0.447574, 0.377384, 0.398279, 0.40511, 0.418646, 0.454136, 0.458154, 0.517562, 0.56648, 0.534167, 0.509769, 0.476583, 0.440853, 0.41194, 0.5017, 0.472492], '')</t>
  </si>
  <si>
    <t>[266, 267, 298, 347, 348, 349, 350, 351, 353, 354, 360, 361, 362, 363, 364, 365, 366, 367, 368, 369, 382, 395, 396, 397, 398, 399, 400, 401, 402, 403, 404, 405, 406, 410, 411, 412, 413, 414, 415, 416, 439, 440, 441, 442, 443, 444, 445, 446, 447, 448, 449, 450, 451, 452, 453, 454, 455, 456, 457, 458, 459, 485, 486, 487, 488, 489, 490, 491, 492, 493, 502, 503, 504, 505, 509]</t>
  </si>
  <si>
    <t>UPI0002186287 status=activ</t>
  </si>
  <si>
    <t>([0.194234, 0.25031, 0.30533, 0.167087, 0.209395, 0.139895, 0.17593, 0.098513, 0.055536, 0.0704, 0.060549, 0.037156, 0.0198, 0.021381, 0.027463, 0.018415, 0.014075, 0.007259, 0.010509, 0.006795, 0.007422, 0.006078, 0.006482, 0.004208, 0.004247, 0.004483, 0.004247, 0.0028, 0.00316, 0.004611, 0.004775, 0.004135, 0.006194, 0.006701, 0.006701, 0.006701, 0.007555, 0.008723, 0.013016, 0.008624, 0.014315, 0.016528, 0.013437, 0.011106, 0.022667, 0.023087, 0.012727, 0.011518, 0.021816, 0.018415, 0.016826, 0.008895, 0.009096, 0.005992, 0.007555, 0.006482, 0.004611, 0.004208, 0.004208, 0.005223, 0.004835, 0.003478, 0.00407, 0.00558, 0.004135, 0.003671, 0.005086, 0.006567, 0.010509, 0.010672, 0.019401, 0.018787, 0.020522, 0.026338, 0.030003, 0.016257, 0.020876, 0.038858, 0.038042, 0.020165, 0.016528, 0.023963, 0.034884, 0.017797, 0.011518, 0.014586, 0.013265, 0.008002, 0.006482, 0.006374, 0.005249, 0.004577, 0.004646, 0.006894, 0.005799, 0.005799, 0.008624, 0.00543, 0.003963, 0.003298, 0.003298, 0.003366, 0.003512, 0.0028, 0.00283, 0.003701, 0.003212, 0.002662, 0.003757, 0.004483, 0.003014, 0.002482, 0.003177, 0.003212, 0.002606, 0.00389, 0.004689, 0.003341, 0.003478, 0.004247, 0.006078, 0.009187, 0.006078, 0.00777, 0.01227, 0.021816, 0.022306, 0.042364, 0.086953, 0.043307, 0.032677, 0.038858, 0.083462, 0.071867, 0.031287, 0.040537, 0.038858, 0.051831, 0.079919, 0.096677, 0.122885, 0.11371, 0.079919, 0.083462, 0.032677, 0.031287, 0.03976, 0.019109, 0.015694, 0.015344, 0.028695, 0.016826, 0.016826, 0.013437, 0.013613, 0.024826, 0.014315, 0.013613, 0.008624, 0.010221, 0.016826, 0.011106, 0.006988, 0.005318, 0.006374, 0.00962, 0.008276, 0.006421, 0.006988, 0.005734, 0.003864, 0.002688, 0.003478, 0.003276, 0.002662, 0.001675, 0.001709, 0.001709, 0.001112, 0.001142, 0.000648, 0.000631, 0.001061, 0.001743, 0.001722, 0.00155, 0.001687, 0.001335, 0.001335, 0.001743, 0.002555, 0.004161, 0.005011, 0.004315, 0.006245, 0.007645, 0.013437, 0.014315, 0.016021, 0.015694, 0.028107, 0.059222, 0.026892, 0.024826, 0.024826, 0.073402, 0.127496, 0.051831, 0.06312, 0.040537, 0.038042, 0.019109, 0.009187, 0.008075, 0.013613, 0.013613, 0.010131, 0.006567, 0.004315, 0.005734, 0.006567, 0.005799, 0.006078, 0.008804, 0.008409, 0.005378, 0.004247, 0.004611, 0.004483, 0.004208, 0.006078, 0.004414, 0.004414, 0.004921, 0.006619, 0.006701, 0.004775, 0.005872, 0.008624, 0.015344, 0.00962, 0.014075, 0.019401, 0.009977, 0.008624, 0.005623, 0.005683, 0.006421, 0.005799, 0.007177, 0.007031, 0.005932, 0.008409, 0.009015, 0.015694, 0.014783, 0.008525, 0.01078, 0.01078, 0.007259, 0.005992, 0.007877, 0.006795, 0.007177, 0.011518, 0.009015, 0.016528, 0.033407, 0.017797, 0.017797, 0.025762, 0.058088, 0.036378, 0.037156, 0.081712, 0.078022, 0.079919, 0.081712, 0.055536, 0.034884, 0.041405, 0.042364, 0.022667, 0.015694, 0.008276, 0.008002, 0.008723, 0.006142, 0.004431, 0.004577, 0.003298, 0.003478, 0.002881, 0.00407, 0.002761, 0.001906, 0.001786, 0.001855, 0.003079, 0.003079, 0.004414, 0.004161, 0.004689, 0.004611, 0.004736, 0.007031, 0.004736, 0.004483, 0.004483, 0.006142, 0.007315, 0.009401, 0.008895, 0.010509, 0.009015, 0.009728, 0.009096, 0.009865, 0.008075, 0.005623, 0.008156, 0.008156, 0.008276, 0.005992, 0.006533, 0.006619, 0.006701, 0.010509, 0.019109, 0.035586, 0.038858, 0.025316, 0.033407, 0.029376, 0.032017, 0.021381, 0.018787, 0.034884, 0.016257, 0.022306, 0.03976, 0.036378, 0.016257, 0.031287, 0.067594, 0.055536, 0.10481, 0.10481, 0.06184, 0.06184, 0.06312, 0.071867, 0.078022, 0.038858, 0.038858, 0.027463, 0.056825, 0.073402, 0.073402, 0.10481, 0.10481, 0.054297, 0.054297, 0.054297, 0.05306, 0.035586, 0.044297, 0.020522, 0.011106, 0.011106, 0.011106, 0.009401, 0.008276, 0.008804, 0.009728, 0.006795, 0.005223, 0.005503, 0.006194, 0.004414, 0.003757, 0.003555, 0.004835, 0.00359, 0.00515, 0.003727, 0.004388, 0.005734, 0.009728, 0.012727, 0.015694, 0.016021, 0.021816, 0.021381, 0.036378, 0.06184, 0.073402, 0.173081, 0.137348, 0.155435, 0.25406, 0.349426, 0.332115, 0.295083, 0.42561, 0.41194, 0.59014, 0.549308], '')</t>
  </si>
  <si>
    <t>[406, 407]</t>
  </si>
  <si>
    <t>UPI0002186288 status=activ</t>
  </si>
  <si>
    <t>([0.059222, 0.028107, 0.038042, 0.067594, 0.086953, 0.041405, 0.020876, 0.014783, 0.011106, 0.008276, 0.007031, 0.008895, 0.006078, 0.006374, 0.006482, 0.004513, 0.003109, 0.003405, 0.002688, 0.002014, 0.002336, 0.002327, 0.003366, 0.00243, 0.002435, 0.001709, 0.001808, 0.001872, 0.002555, 0.002512, 0.003727, 0.00515, 0.004611, 0.004577, 0.004513, 0.006078, 0.005992, 0.008002, 0.009187, 0.012491, 0.010131, 0.008002, 0.01204, 0.010672, 0.019401, 0.014315, 0.025762, 0.026338, 0.046336, 0.023087, 0.043307, 0.047319, 0.023087, 0.031287, 0.032017, 0.023534, 0.01227, 0.024393, 0.032677, 0.049374, 0.049374, 0.118441, 0.170161, 0.179055, 0.17593, 0.173081, 0.200174, 0.147574, 0.170161, 0.137348, 0.18812, 0.203355, 0.100716, 0.185198, 0.173081, 0.196879, 0.247041, 0.31487, 0.295083, 0.185198, 0.134866, 0.144935, 0.142424, 0.134866, 0.090864, 0.076542, 0.037156, 0.019109, 0.013821, 0.023534, 0.023534, 0.032017, 0.028107, 0.032677, 0.024826, 0.024826, 0.019401, 0.020165, 0.029376, 0.030611, 0.030611, 0.043307, 0.0198, 0.020165, 0.019401, 0.015078, 0.017447, 0.037156, 0.049374, 0.11371, 0.078022, 0.129801, 0.144935, 0.144935, 0.232838, 0.179055, 0.11371, 0.132295, 0.073402, 0.0704, 0.037156, 0.069024, 0.034068, 0.041405, 0.040537, 0.023963, 0.048328, 0.036378, 0.034884, 0.046336, 0.042364, 0.038042, 0.018415, 0.017138, 0.013613, 0.014586, 0.025316, 0.05306, 0.094817, 0.096677, 0.098513, 0.11371, 0.060549, 0.118441, 0.21291, 0.216401, 0.31487, 0.31487, 0.390993, 0.324872, 0.275179, 0.284882, 0.236433, 0.264545, 0.278302, 0.332115, 0.222385, 0.216401, 0.18812, 0.120615, 0.185198, 0.182256, 0.25406, 0.359901, 0.370445, 0.295083, 0.200174, 0.200174, 0.18812, 0.164327, 0.232838, 0.229226, 0.216401, 0.318242, 0.352862, 0.25406, 0.243554, 0.311707, 0.222385, 0.225814, 0.30533, 0.311707, 0.324872, 0.25406, 0.191378, 0.109221, 0.078022, 0.111485, 0.120615, 0.127496, 0.127496, 0.127496, 0.11371, 0.116183, 0.132295, 0.17593, 0.229226, 0.232838, 0.200174, 0.185198, 0.164327, 0.185198, 0.120615, 0.059222, 0.074921, 0.076542, 0.142424, 0.25031, 0.25031, 0.200174, 0.196879, 0.206376, 0.196879, 0.301917, 0.30533, 0.185198, 0.139895, 0.10481, 0.090864, 0.127496, 0.170161, 0.194234, 0.170161, 0.219301, 0.257454, 0.225814, 0.232838, 0.243554, 0.142424, 0.122885, 0.158265, 0.15284, 0.147574, 0.147574, 0.164327, 0.167087, 0.268042, 0.311707, 0.394753, 0.318242, 0.332115, 0.30533, 0.232838, 0.167087, 0.129801, 0.203355, 0.284882, 0.352862, 0.264545, 0.36309, 0.444081, 0.444081, 0.36309, 0.374039, 0.387226, 0.339168, 0.339168, 0.342579, 0.346032, 0.318242, 0.394753, 0.288399, 0.318242, 0.40511, 0.476583, 0.472492, 0.387226, 0.380708, 0.384043, 0.377384, 0.301917, 0.232838, 0.170161, 0.21291, 0.222385, 0.229226, 0.275179, 0.161087, 0.125101, 0.071867, 0.05306, 0.059222, 0.106997, 0.134866, 0.067594, 0.067594, 0.111485, 0.155435, 0.158265, 0.158265, 0.229226, 0.264545, 0.328603, 0.370445, 0.401658, 0.271506, 0.229226, 0.185198, 0.275179, 0.298791, 0.390993, 0.468512, 0.461924, 0.440853, 0.41194, 0.608892], '')</t>
  </si>
  <si>
    <t>[305]</t>
  </si>
  <si>
    <t>UPI0002186289 status=activ</t>
  </si>
  <si>
    <t>([0.295083, 0.346032, 0.219301, 0.25406, 0.236433, 0.278302, 0.25031, 0.173081, 0.164327, 0.203355, 0.236433, 0.295083, 0.295083, 0.36309, 0.465241, 0.468512, 0.356642, 0.356642, 0.339168, 0.25031, 0.232838, 0.137348, 0.067594, 0.125101, 0.073402, 0.058088, 0.058088, 0.092881, 0.167087, 0.167087, 0.161087, 0.15284, 0.15008, 0.10481, 0.06184, 0.030611, 0.019109, 0.027463, 0.017138, 0.034884, 0.069024, 0.038858, 0.067594, 0.086953, 0.03976, 0.071867, 0.109221, 0.058088, 0.026338, 0.015344, 0.015344, 0.014586, 0.016528, 0.015344, 0.011518, 0.019401, 0.029376, 0.050641, 0.034068, 0.059222, 0.035586, 0.03976, 0.078022, 0.079919, 0.132295, 0.170161, 0.18812, 0.161087, 0.167087, 0.247041, 0.356642, 0.275179, 0.194234, 0.109221, 0.111485, 0.096677, 0.094817, 0.137348, 0.106997, 0.111485, 0.094817, 0.142424, 0.071867, 0.064632, 0.031287, 0.032017, 0.028107, 0.020876, 0.017447, 0.032017, 0.034884, 0.033407, 0.0704, 0.11371, 0.182256, 0.098513, 0.109221, 0.066181, 0.032017, 0.038042, 0.038042, 0.044297, 0.028107, 0.047319, 0.05306, 0.10481, 0.055536, 0.064632, 0.064632, 0.10481, 0.092881, 0.049374, 0.048328, 0.051831, 0.064632, 0.06312, 0.06184, 0.120615, 0.144935, 0.216401, 0.229226, 0.247041, 0.25406, 0.339168, 0.247041, 0.155435, 0.155435, 0.203355, 0.239899, 0.288399, 0.209395, 0.222385, 0.281712, 0.225814, 0.139895, 0.125101, 0.134866, 0.264545, 0.264545, 0.268042, 0.200174, 0.10481, 0.094817, 0.100716, 0.069024, 0.118441, 0.196879, 0.203355, 0.147574, 0.185198, 0.10481, 0.164327, 0.106997, 0.127496, 0.161087, 0.147574, 0.15284, 0.155435, 0.11371, 0.06312, 0.085092, 0.078022, 0.173081, 0.225814, 0.225814, 0.278302, 0.17593, 0.164327, 0.170161, 0.275179, 0.179055, 0.295083, 0.275179, 0.31487, 0.25406, 0.268042, 0.339168, 0.284882, 0.288399, 0.321458, 0.40511, 0.387226, 0.480142, 0.444081, 0.472492, 0.384043, 0.318242, 0.394753, 0.308712, 0.191378, 0.182256, 0.257454, 0.225814, 0.161087, 0.185198, 0.132295, 0.132295, 0.158265, 0.167087, 0.15284, 0.127496, 0.079919, 0.066181, 0.060549, 0.060549, 0.064632, 0.100716, 0.078022, 0.098513, 0.158265, 0.206376, 0.134866, 0.134866, 0.092881, 0.15284, 0.15284, 0.264545, 0.18812, 0.134866, 0.167087, 0.10481, 0.106997, 0.164327, 0.191378, 0.173081, 0.179055, 0.185198, 0.200174, 0.295083, 0.219301, 0.25031, 0.25406, 0.335645, 0.243554, 0.247041, 0.229226, 0.229226, 0.236433, 0.21291, 0.225814, 0.134866, 0.216401, 0.25031, 0.25406, 0.229226, 0.25406, 0.268042, 0.25406, 0.182256, 0.182256, 0.25406, 0.236433, 0.236433, 0.179055, 0.247041, 0.31487, 0.18812, 0.191378, 0.196879, 0.158265, 0.203355, 0.275179, 0.295083, 0.15284, 0.155435, 0.179055, 0.182256, 0.17593, 0.182256, 0.120615, 0.081712, 0.081712, 0.079919, 0.106997, 0.064632, 0.074921, 0.049374, 0.076542, 0.044297, 0.028107, 0.071867, 0.028695, 0.038042, 0.032017, 0.029376, 0.024826, 0.025762, 0.025316, 0.015694, 0.013821, 0.029376, 0.0198, 0.009865, 0.00962, 0.009977, 0.017797, 0.009187, 0.010926, 0.015694, 0.025762, 0.037156, 0.034068, 0.058088, 0.058088, 0.06184, 0.155435, 0.185198, 0.185198, 0.185198, 0.26085, 0.216401, 0.21291, 0.332115, 0.468512, 0.472492, 0.476583, 0.5017, 0.685117, 0.712013, 0.694846, 0.608892, 0.505461, 0.51388, 0.59014, 0.553315, 0.541878, 0.529623, 0.521092, 0.444081, 0.447574, 0.458154, 0.525368, 0.461924, 0.483068, 0.4292, 0.377384, 0.370445, 0.390993, 0.40511, 0.42561, 0.42561, 0.497853, 0.59014, 0.618285, 0.613573, 0.608892, 0.59917, 0.59014, 0.575842, 0.680603, 0.666105, 0.642678, 0.63748, 0.771762], '')</t>
  </si>
  <si>
    <t>[316, 317, 318, 319, 320, 321, 322, 323, 324, 325, 326, 327, 331, 342, 343, 344, 345, 346, 347, 348, 349, 350, 351, 352, 353]</t>
  </si>
  <si>
    <t>UPI000218628A status=activ</t>
  </si>
  <si>
    <t>([0.604312, 0.703578, 0.549308, 0.468512, 0.494003, 0.366687, 0.408655, 0.335645, 0.359901, 0.384043, 0.342579, 0.390993, 0.374039, 0.301917, 0.30533, 0.271506, 0.179055, 0.200174, 0.200174, 0.185198, 0.120615, 0.122885, 0.06312, 0.106997, 0.155435, 0.182256, 0.288399, 0.284882, 0.380708, 0.394753, 0.387226, 0.465241, 0.465241, 0.440853, 0.545602, 0.444081, 0.468512, 0.562014, 0.613573, 0.618285, 0.5017, 0.5017, 0.505461, 0.608892, 0.618285, 0.525368, 0.468512, 0.454136, 0.454136, 0.339168, 0.25031, 0.25031, 0.170161, 0.10481, 0.134866, 0.10481, 0.164327, 0.106997, 0.090864, 0.081712, 0.079919, 0.158265, 0.222385, 0.219301, 0.229226, 0.147574, 0.206376, 0.247041, 0.268042, 0.281712, 0.295083, 0.36309, 0.352862, 0.4292, 0.494003, 0.458154, 0.468512, 0.444081, 0.534167, 0.549308, 0.545602, 0.694846, 0.632174, 0.613573], '')</t>
  </si>
  <si>
    <t>[0, 1, 2, 34, 37, 38, 39, 40, 41, 42, 43, 44, 45, 78, 79, 80, 81, 82, 83]</t>
  </si>
  <si>
    <t>UPI000218628B status=activ</t>
  </si>
  <si>
    <t>([0.324872, 0.25406, 0.164327, 0.200174, 0.127496, 0.094817, 0.0704, 0.100716, 0.120615, 0.144935, 0.122885, 0.147574, 0.155435, 0.257454, 0.268042, 0.339168, 0.257454, 0.318242, 0.243554, 0.229226, 0.200174, 0.209395, 0.243554, 0.271506, 0.21291, 0.308712, 0.349426, 0.335645, 0.339168, 0.342579, 0.335645, 0.40511, 0.41194, 0.40511, 0.390993, 0.41194, 0.349426, 0.401658, 0.370445, 0.370445, 0.370445, 0.447574, 0.433034, 0.476583, 0.472492, 0.545602, 0.505461, 0.465241, 0.480142, 0.476583, 0.483068, 0.418646, 0.352862, 0.335645, 0.335645, 0.328603, 0.219301, 0.209395, 0.232838, 0.243554, 0.257454, 0.257454, 0.243554, 0.15008, 0.139895, 0.203355, 0.196879, 0.167087, 0.236433, 0.298791, 0.209395, 0.21291, 0.284882, 0.339168, 0.239899, 0.164327, 0.170161, 0.243554, 0.328603, 0.225814, 0.219301, 0.288399, 0.216401, 0.21291, 0.243554, 0.247041, 0.206376, 0.209395, 0.284882, 0.219301, 0.200174, 0.219301, 0.155435, 0.158265, 0.170161, 0.200174, 0.21291, 0.142424, 0.137348, 0.127496, 0.191378, 0.194234, 0.194234, 0.295083, 0.301917, 0.387226, 0.318242, 0.339168, 0.335645, 0.31487, 0.349426, 0.384043, 0.436924, 0.472492, 0.384043, 0.390993, 0.352862, 0.422041, 0.505461, 0.483068, 0.454136, 0.497853, 0.4292, 0.440853, 0.40511, 0.346032, 0.26085, 0.346032, 0.352862, 0.284882, 0.264545, 0.298791, 0.281712, 0.30533, 0.339168, 0.418646, 0.440853, 0.440853, 0.377384, 0.346032, 0.36309, 0.31487, 0.335645, 0.387226, 0.387226, 0.42561, 0.486429, 0.557691, 0.534167, 0.549308, 0.642678, 0.666105, 0.549308, 0.525368, 0.509769, 0.42561, 0.318242, 0.21291, 0.328603, 0.394753, 0.390993, 0.408655, 0.494003, 0.384043, 0.311707, 0.30533, 0.278302, 0.216401, 0.239899, 0.222385, 0.144935, 0.127496, 0.164327, 0.167087, 0.200174, 0.206376, 0.288399, 0.394753, 0.480142, 0.394753, 0.374039, 0.377384, 0.359901, 0.291804, 0.380708, 0.440853, 0.356642, 0.366687, 0.433034, 0.433034, 0.398279, 0.447574, 0.490133, 0.380708, 0.447574, 0.41194, 0.390993, 0.311707, 0.318242, 0.311707, 0.318242, 0.264545, 0.291804, 0.30533, 0.295083, 0.278302, 0.311707, 0.36309, 0.321458, 0.295083, 0.243554, 0.288399, 0.291804, 0.229226, 0.301917, 0.278302, 0.278302], '')</t>
  </si>
  <si>
    <t>[45, 46, 118, 147, 148, 149, 150, 151, 152, 153, 154]</t>
  </si>
  <si>
    <t>UPI000218628C status=activ</t>
  </si>
  <si>
    <t>([0.436924, 0.450668, 0.25031, 0.111485, 0.046336, 0.020165, 0.011669, 0.008895, 0.009015, 0.007259, 0.008723, 0.008895, 0.008525, 0.004835, 0.004689, 0.003701, 0.004414, 0.004431, 0.00292, 0.002035, 0.001335, 0.001335, 0.001391, 0.002435, 0.002581, 0.002727, 0.004689, 0.004921, 0.005872, 0.006619, 0.008156, 0.008804, 0.007177, 0.007315, 0.008276, 0.008624, 0.008723, 0.011518, 0.011518, 0.016528, 0.031287, 0.032677, 0.025762, 0.030611, 0.025762, 0.025762, 0.054297, 0.045352, 0.067594, 0.092881, 0.045352, 0.046336, 0.021381, 0.03976, 0.018787, 0.018787, 0.009483, 0.008895, 0.005734, 0.006482, 0.00558, 0.00558, 0.008156, 0.011518, 0.009977, 0.010131, 0.017797, 0.017797, 0.017797, 0.013016, 0.008002, 0.008156, 0.007031, 0.010372, 0.010509, 0.015344, 0.014783, 0.016826, 0.023534, 0.023087, 0.01078, 0.01078, 0.007422, 0.005086, 0.004208, 0.004161, 0.00283, 0.002881, 0.002727, 0.002727, 0.002705, 0.003924, 0.00543, 0.005011, 0.003671, 0.002761, 0.002503, 0.003478, 0.003461, 0.0028, 0.002662, 0.003671, 0.004208, 0.004976, 0.006039, 0.007495, 0.006245, 0.007555, 0.007495, 0.008075, 0.005318, 0.005734, 0.006421, 0.005623, 0.006701, 0.008409, 0.007315, 0.006988, 0.006078, 0.009865, 0.013265, 0.025762, 0.028107, 0.043307, 0.059222, 0.083462, 0.05306, 0.045352, 0.059222, 0.060549, 0.032017, 0.049374, 0.090864, 0.071867, 0.048328, 0.032677, 0.022306, 0.047319, 0.042364, 0.029376, 0.013265, 0.016528, 0.017447, 0.017797, 0.010926, 0.010926, 0.010509, 0.009401, 0.009483, 0.009401, 0.007645, 0.00777, 0.005992, 0.005734, 0.004135, 0.005872, 0.006194, 0.007259, 0.005011, 0.007555, 0.009401, 0.01227, 0.010221, 0.007422, 0.007091, 0.007091, 0.006245, 0.004577, 0.004161, 0.005249, 0.003864, 0.003478, 0.003757, 0.004247, 0.004431, 0.004835, 0.003461, 0.004899, 0.006039, 0.005734, 0.004835, 0.004388, 0.004976, 0.005683, 0.007555, 0.00558, 0.007091, 0.00558, 0.008723, 0.015344, 0.00962, 0.011518, 0.013821, 0.018787, 0.022667, 0.016528, 0.026892, 0.027463, 0.013265, 0.013265, 0.030003, 0.018415, 0.037156, 0.026892, 0.015344, 0.015344, 0.030003, 0.023087, 0.038042, 0.016528, 0.012491, 0.023087, 0.033407, 0.033407, 0.018106, 0.025316, 0.016826, 0.013016, 0.011106, 0.018415, 0.013613, 0.007495, 0.008156, 0.007177, 0.008723, 0.008723, 0.007091, 0.005318, 0.005011, 0.004247, 0.005734, 0.007177, 0.007031, 0.004899, 0.005734, 0.006533, 0.006533, 0.009728, 0.009728, 0.01204, 0.010131, 0.01204, 0.024826, 0.020165, 0.020165, 0.010509, 0.014075, 0.017797, 0.021816, 0.023963, 0.046336, 0.034884, 0.016257, 0.012491, 0.018787, 0.022306, 0.017138, 0.013613, 0.013613, 0.016826, 0.014783, 0.014783, 0.016257, 0.017138, 0.017138, 0.017138, 0.025762, 0.034068, 0.036378, 0.028107, 0.03976, 0.043307, 0.038858, 0.050641, 0.050641, 0.050641, 0.021381, 0.023963, 0.034068, 0.018415, 0.018415, 0.015694, 0.015694, 0.009096, 0.007177, 0.007315, 0.006142, 0.005011, 0.005734, 0.00407, 0.003804, 0.004135, 0.003109, 0.003804, 0.003997, 0.004689, 0.003924, 0.004689, 0.004431, 0.003053, 0.003671, 0.002623, 0.003963, 0.003963, 0.003804, 0.004431, 0.004431, 0.00558, 0.00558, 0.004899, 0.004899, 0.007031, 0.006194, 0.008075, 0.005623, 0.004976, 0.004208, 0.005932, 0.006988, 0.010509, 0.011106, 0.009483, 0.009187, 0.009187, 0.007422, 0.013613, 0.016826, 0.040537, 0.026892, 0.056825, 0.056825, 0.118441, 0.056825, 0.064632, 0.048328, 0.049374, 0.044297, 0.025316, 0.026338, 0.015344, 0.00962, 0.008895, 0.007645, 0.011669, 0.009483, 0.015344, 0.008525, 0.007315, 0.007031, 0.006194, 0.004414, 0.004414, 0.004247, 0.005992, 0.004135, 0.003405, 0.00359, 0.003555, 0.004577, 0.004388, 0.00407, 0.005503, 0.008409, 0.009401, 0.007031, 0.008895, 0.006194, 0.007495, 0.005799, 0.003963, 0.005378, 0.007315, 0.006421, 0.004577, 0.003924, 0.003864, 0.004689, 0.004135, 0.005799, 0.004689, 0.003461, 0.00515, 0.00515, 0.004513, 0.006039, 0.005378, 0.003757, 0.004513, 0.004577, 0.006421, 0.010131, 0.00962, 0.008276, 0.009728, 0.013265, 0.013437, 0.020165, 0.020876, 0.043307, 0.030003, 0.06184, 0.134866, 0.078022, 0.042364], '')</t>
  </si>
  <si>
    <t>UPI000218628D status=activ</t>
  </si>
  <si>
    <t>([0.414856, 0.301917, 0.288399, 0.31487, 0.356642, 0.268042, 0.18812, 0.216401, 0.15284, 0.122885, 0.155435, 0.155435, 0.158265, 0.164327, 0.098513, 0.092881, 0.079919, 0.116183, 0.094817, 0.096677, 0.164327, 0.129801, 0.203355, 0.239899, 0.25031, 0.25406, 0.311707, 0.408655, 0.384043, 0.480142, 0.549308, 0.534167, 0.472492, 0.480142, 0.480142, 0.476583, 0.486429, 0.517562, 0.454136, 0.394753, 0.394753, 0.318242, 0.352862, 0.26085, 0.167087, 0.100716, 0.094817, 0.11371, 0.11371, 0.137348, 0.116183, 0.098513, 0.098513, 0.098513, 0.096677, 0.102787, 0.173081, 0.161087, 0.173081, 0.25031, 0.264545, 0.179055, 0.236433, 0.239899, 0.295083, 0.380708, 0.476583, 0.408655, 0.332115, 0.335645, 0.301917, 0.225814, 0.179055, 0.155435, 0.155435, 0.164327, 0.164327, 0.164327, 0.102787, 0.092881, 0.051831, 0.067594, 0.125101, 0.137348, 0.129801, 0.182256, 0.129801, 0.125101, 0.125101, 0.11371, 0.102787, 0.081712, 0.142424, 0.185198, 0.247041, 0.332115, 0.288399, 0.164327, 0.155435, 0.239899, 0.25406, 0.356642, 0.298791, 0.200174, 0.164327, 0.196879, 0.102787, 0.10481, 0.086953, 0.066181, 0.067594, 0.071867, 0.109221, 0.11371, 0.161087, 0.139895, 0.083462, 0.100716, 0.132295, 0.144935, 0.074921, 0.058088, 0.031287, 0.059222, 0.109221, 0.139895, 0.120615, 0.132295, 0.200174, 0.129801, 0.147574, 0.219301, 0.225814, 0.239899, 0.147574, 0.132295, 0.078022, 0.109221, 0.059222, 0.088832, 0.050641, 0.096677, 0.098513, 0.17593, 0.111485, 0.111485, 0.122885, 0.098513, 0.15008, 0.094817, 0.17593, 0.191378, 0.122885, 0.064632, 0.048328, 0.102787, 0.059222, 0.118441, 0.137348, 0.15284, 0.10481, 0.102787, 0.085092, 0.100716, 0.109221, 0.17593, 0.096677, 0.044297, 0.043307, 0.041405, 0.034068, 0.041405, 0.078022, 0.074921, 0.137348, 0.158265, 0.085092, 0.142424, 0.100716, 0.058088, 0.092881, 0.142424, 0.127496, 0.173081, 0.096677, 0.040537, 0.029376, 0.027463, 0.055536, 0.071867, 0.033407, 0.033407, 0.029376, 0.023963, 0.049374, 0.028695, 0.028695, 0.028695, 0.025316, 0.030003, 0.056825, 0.047319, 0.045352, 0.083462, 0.073402, 0.078022, 0.094817, 0.11371, 0.203355, 0.161087, 0.088832, 0.182256, 0.30533, 0.225814, 0.15008, 0.132295, 0.200174, 0.219301, 0.308712, 0.222385, 0.137348, 0.088832, 0.088832, 0.088832, 0.094817, 0.094817, 0.139895, 0.125101, 0.10481, 0.100716, 0.0704, 0.127496, 0.079919, 0.054297, 0.064632, 0.071867, 0.071867, 0.067594, 0.030003, 0.032677, 0.036378, 0.044297, 0.078022, 0.106997, 0.058088, 0.042364, 0.032677, 0.040537, 0.073402, 0.050641, 0.026338, 0.05306, 0.029376, 0.022306, 0.031287, 0.043307, 0.033407, 0.034068, 0.040537, 0.066181, 0.060549, 0.05306, 0.096677, 0.055536, 0.048328, 0.051831, 0.040537, 0.026338, 0.030611, 0.016021, 0.021381, 0.03976, 0.019109, 0.017797, 0.042364, 0.038042, 0.035586, 0.041405, 0.040537, 0.034884, 0.021381, 0.013437, 0.023534, 0.012491, 0.013821, 0.014315, 0.025762, 0.022306, 0.031287, 0.030611, 0.071867, 0.050641, 0.041405, 0.083462, 0.116183, 0.10481, 0.100716, 0.118441, 0.200174, 0.200174, 0.167087, 0.257454, 0.332115, 0.295083, 0.384043, 0.4292, 0.40511, 0.352862, 0.483068, 0.553315, 0.476583], '')</t>
  </si>
  <si>
    <t>[30, 31, 37, 309]</t>
  </si>
  <si>
    <t>UPI000218628E status=activ</t>
  </si>
  <si>
    <t>([0.356642, 0.408655, 0.454136, 0.36309, 0.387226, 0.328603, 0.321458, 0.264545, 0.219301, 0.257454, 0.281712, 0.328603, 0.332115, 0.257454, 0.216401, 0.301917, 0.30533, 0.298791, 0.236433, 0.239899, 0.229226, 0.247041, 0.236433, 0.236433, 0.321458, 0.335645, 0.398279, 0.418646, 0.465241, 0.549308, 0.447574, 0.366687, 0.352862, 0.356642, 0.4292, 0.42561, 0.422041, 0.505461, 0.408655, 0.517562, 0.538167, 0.541878, 0.42561, 0.440853, 0.401658, 0.36309, 0.257454, 0.200174, 0.21291, 0.170161, 0.158265, 0.206376, 0.301917, 0.298791, 0.311707, 0.311707, 0.301917, 0.216401, 0.247041, 0.25031, 0.236433, 0.219301, 0.142424, 0.182256, 0.170161, 0.209395, 0.161087, 0.161087, 0.25031, 0.209395, 0.301917, 0.219301, 0.257454, 0.216401, 0.225814, 0.216401, 0.21291, 0.342579, 0.433034, 0.31487, 0.387226, 0.40511, 0.321458, 0.328603, 0.352862, 0.366687, 0.352862, 0.444081, 0.56648, 0.458154, 0.401658, 0.324872, 0.422041, 0.321458, 0.36309, 0.349426, 0.366687, 0.384043, 0.346032, 0.335645, 0.436924, 0.436924, 0.42561, 0.465241, 0.521092, 0.436924, 0.433034, 0.440853, 0.328603, 0.232838, 0.295083, 0.295083, 0.332115, 0.318242, 0.40511, 0.308712, 0.232838, 0.161087, 0.094817, 0.079919, 0.094817, 0.094817, 0.10481, 0.122885, 0.139895, 0.139895, 0.206376, 0.200174, 0.120615, 0.200174, 0.278302, 0.275179, 0.268042, 0.308712, 0.308712, 0.318242, 0.414856, 0.494003, 0.58069, 0.712013, 0.642678, 0.59508, 0.59917, 0.545602, 0.418646, 0.394753, 0.422041, 0.335645, 0.349426, 0.352862, 0.384043, 0.398279, 0.40511, 0.461924, 0.447574, 0.359901, 0.26085, 0.182256, 0.185198, 0.182256, 0.144935, 0.219301, 0.161087, 0.15008, 0.170161, 0.25031, 0.247041, 0.264545, 0.318242, 0.219301, 0.318242, 0.185198, 0.18812, 0.120615, 0.142424, 0.078022, 0.127496, 0.129801, 0.179055, 0.191378, 0.106997, 0.137348, 0.116183, 0.102787, 0.106997, 0.106997, 0.090864, 0.090864, 0.090864, 0.106997, 0.167087, 0.185198, 0.25406, 0.275179, 0.257454, 0.179055, 0.191378, 0.200174, 0.298791, 0.318242, 0.308712, 0.422041, 0.335645, 0.278302, 0.298791, 0.284882, 0.257454, 0.185198, 0.209395, 0.206376, 0.137348, 0.085092, 0.067594, 0.086953, 0.076542, 0.085092, 0.139895, 0.232838, 0.15008, 0.088832, 0.047319, 0.051831, 0.051831, 0.100716, 0.158265, 0.158265, 0.100716, 0.129801, 0.142424, 0.125101, 0.11371, 0.18812, 0.278302, 0.194234, 0.158265, 0.127496, 0.125101, 0.125101, 0.109221, 0.203355, 0.295083, 0.268042, 0.257454, 0.243554, 0.203355, 0.132295, 0.185198, 0.179055, 0.102787, 0.173081, 0.200174, 0.219301, 0.132295, 0.155435, 0.15284, 0.100716, 0.118441, 0.196879, 0.127496, 0.139895, 0.067594, 0.069024, 0.129801, 0.139895, 0.083462, 0.094817, 0.155435, 0.137348, 0.127496, 0.209395, 0.196879, 0.206376, 0.132295, 0.206376, 0.106997, 0.203355, 0.30533, 0.311707, 0.30533, 0.387226, 0.291804, 0.308712, 0.209395, 0.219301, 0.209395, 0.308712, 0.308712, 0.281712, 0.219301, 0.332115, 0.295083, 0.21291, 0.21291, 0.196879, 0.21291, 0.30533, 0.243554, 0.239899, 0.209395, 0.216401, 0.21291, 0.301917, 0.374039, 0.472492, 0.377384, 0.387226, 0.390993, 0.387226, 0.387226, 0.377384, 0.380708, 0.414856, 0.521092, 0.418646, 0.529623, 0.483068, 0.454136, 0.494003, 0.509769, 0.450668, 0.414856, 0.414856, 0.422041, 0.339168, 0.324872, 0.324872, 0.311707, 0.308712, 0.219301, 0.247041, 0.349426, 0.257454, 0.173081, 0.116183, 0.118441, 0.116183, 0.076542, 0.055536, 0.055536, 0.043307, 0.078022, 0.111485, 0.076542, 0.0704, 0.120615, 0.129801, 0.194234, 0.173081, 0.116183, 0.191378, 0.196879, 0.191378, 0.18812, 0.264545, 0.339168, 0.394753, 0.321458, 0.414856, 0.509769, 0.509769, 0.529623, 0.490133, 0.454136, 0.433034, 0.447574, 0.356642, 0.349426, 0.36309, 0.308712, 0.374039, 0.356642, 0.247041, 0.25406, 0.26085, 0.18812, 0.18812, 0.191378, 0.25031, 0.25406, 0.25406, 0.239899, 0.170161, 0.194234, 0.229226, 0.31487, 0.229226, 0.31487, 0.324872, 0.31487, 0.401658, 0.408655, 0.422041, 0.458154, 0.387226, 0.5017, 0.59508, 0.497853, 0.525368, 0.529623, 0.545602, 0.538167, 0.553315, 0.575842, 0.56648, 0.541878, 0.553315, 0.675549, 0.675549, 0.557691, 0.557691, 0.472492, 0.465241, 0.370445, 0.359901, 0.422041, 0.318242, 0.243554, 0.318242, 0.328603, 0.335645, 0.30533, 0.225814, 0.216401, 0.291804, 0.311707, 0.311707, 0.298791, 0.298791, 0.236433, 0.321458, 0.298791, 0.295083, 0.229226, 0.339168, 0.352862, 0.387226, 0.384043, 0.444081, 0.436924, 0.349426, 0.275179, 0.229226, 0.318242, 0.332115, 0.318242, 0.30533, 0.271506, 0.25031, 0.182256, 0.243554, 0.209395, 0.158265, 0.247041, 0.311707, 0.281712, 0.352862, 0.328603, 0.42561, 0.384043, 0.380708, 0.398279, 0.380708, 0.366687, 0.291804, 0.30533, 0.318242, 0.339168, 0.380708, 0.374039, 0.447574, 0.458154, 0.509769, 0.626927, 0.5017, 0.497853, 0.440853, 0.356642, 0.352862, 0.275179, 0.332115, 0.328603, 0.394753, 0.497853, 0.626927, 0.724957, 0.690604, 0.690604, 0.570702, 0.549308, 0.486429, 0.40511, 0.324872, 0.324872, 0.308712, 0.324872, 0.339168, 0.414856, 0.505461, 0.525368, 0.570702, 0.549308, 0.480142, 0.505461, 0.490133, 0.490133, 0.497853, 0.51388, 0.534167, 0.59508, 0.613573, 0.720929, 0.795062, 0.859585, 0.862302, 0.876521, 0.93079, 0.938133, 0.921076, 0.871313, 0.837511, 0.846163, 0.779859, 0.798249, 0.745909, 0.775545, 0.771762, 0.728858, 0.750527, 0.750527, 0.759478, 0.779859, 0.76285, 0.699094, 0.720929, 0.699094, 0.720929, 0.680603, 0.626927, 0.626927, 0.745909, 0.712013, 0.716283, 0.801317, 0.846163, 0.852992, 0.856457, 0.795062, 0.801317, 0.759478, 0.712013, 0.720929, 0.724957, 0.733139, 0.823549, 0.846163, 0.84206, 0.759478, 0.720929, 0.745909, 0.754692, 0.622677, 0.59508, 0.618285, 0.622677, 0.58069, 0.59014, 0.570702, 0.562014, 0.494003, 0.51388, 0.534167, 0.538167, 0.505461, 0.521092, 0.490133, 0.454136, 0.483068, 0.525368, 0.59014, 0.534167, 0.549308, 0.575842, 0.675549, 0.661982, 0.666105, 0.712013, 0.720929, 0.707965, 0.767246, 0.871313, 0.868118, 0.856457, 0.879233, 0.894241, 0.891961, 0.891961, 0.88723, 0.859585, 0.891961, 0.882776, 0.908098, 0.912647, 0.948786, 0.941505, 0.939629, 0.948786, 0.947281, 0.951925, 0.954657, 0.953422, 0.934618, 0.938133, 0.950334, 0.934618, 0.926919, 0.934618, 0.934618, 0.945666, 0.953422, 0.93079, 0.941505, 0.948786, 0.938133, 0.936162, 0.947281, 0.945666, 0.945666, 0.953422, 0.94331, 0.938133, 0.945666, 0.954657, 0.950334, 0.941505, 0.950334, 0.939629, 0.928747, 0.951925, 0.94331, 0.932927, 0.939629, 0.928747, 0.91684, 0.919029, 0.921076, 0.905695, 0.903857, 0.908098, 0.894241, 0.891961, 0.88723, 0.879233, 0.894241, 0.899122, 0.910643, 0.912647, 0.891961, 0.891961, 0.862302, 0.862302, 0.874069, 0.834292, 0.83125, 0.849326, 0.865454, 0.859585, 0.876521, 0.889439, 0.88723, 0.89662, 0.899122, 0.901269, 0.905695, 0.876521, 0.879233, 0.859585, 0.856457, 0.882776, 0.894241, 0.901269, 0.928747, 0.919029, 0.93079, 0.934618, 0.921076, 0.922952, 0.908098, 0.894241, 0.879233, 0.885302, 0.88723, 0.899122, 0.899122, 0.889439, 0.899122, 0.89662, 0.912647, 0.915074, 0.915074, 0.910643, 0.901269, 0.879233, 0.89662, 0.912647, 0.908098, 0.912647, 0.901269, 0.93079, 0.921076, 0.908098, 0.905695, 0.894241, 0.894241, 0.891961, 0.908098, 0.894241, 0.889439, 0.871313, 0.823549, 0.84206, 0.849326, 0.812494, 0.846163, 0.819762, 0.801317, 0.808535, 0.849326, 0.846163, 0.81615, 0.808535, 0.84206, 0.837511, 0.84206, 0.788093, 0.788093, 0.728858, 0.733139, 0.750527, 0.754692, 0.750527, 0.685117, 0.666105, 0.750527, 0.653063, 0.657645, 0.666105, 0.59917, 0.505461, 0.549308, 0.538167, 0.575842, 0.525368, 0.468512, 0.465241, 0.509769, 0.468512, 0.454136, 0.450668, 0.476583, 0.5017, 0.553315, 0.608892, 0.657645, 0.553315, 0.604312, 0.604312, 0.608892, 0.608892, 0.707965, 0.657645, 0.671169, 0.613573, 0.675549, 0.73685, 0.680603, 0.671169, 0.750527, 0.812494, 0.837511, 0.805026, 0.798249, 0.798249, 0.801317, 0.775545, 0.819762, 0.827927, 0.823549, 0.837511, 0.889439, 0.856457, 0.885302, 0.874069, 0.905695, 0.908098, 0.901269, 0.926919, 0.934618, 0.939629, 0.934618, 0.934618, 0.899122, 0.885302, 0.823549, 0.827927, 0.83125, 0.837511, 0.827927, 0.834292, 0.812494, 0.798249, 0.724957, 0.680603, 0.716283, 0.73685, 0.724957, 0.632174, 0.671169, 0.685117, 0.657645, 0.666105, 0.675549, 0.724957, 0.759478, 0.750527, 0.76285, 0.675549, 0.648219, 0.575842, 0.557691, 0.570702, 0.608892, 0.724957, 0.703578, 0.648219, 0.642678, 0.657645, 0.741537, 0.632174, 0.517562, 0.433034, 0.422041, 0.318242, 0.366687, 0.284882, 0.291804, 0.271506, 0.352862, 0.377384, 0.461924, 0.490133, 0.494003, 0.494003, 0.497853, 0.541878, 0.497853, 0.5017, 0.436924, 0.450668, 0.545602, 0.622677, 0.728858, 0.666105, 0.741537, 0.703578, 0.791621, 0.791621, 0.81615, 0.771762, 0.694846, 0.632174, 0.59917, 0.622677, 0.517562, 0.480142, 0.40511, 0.408655, 0.414856, 0.490133, 0.422041, 0.408655, 0.408655, 0.384043, 0.465241, 0.422041, 0.447574, 0.370445, 0.447574, 0.454136, 0.454136, 0.529623, 0.521092, 0.562014, 0.562014, 0.557691, 0.59917, 0.653063, 0.750527, 0.759478, 0.661982, 0.657645, 0.553315, 0.604312, 0.661982, 0.545602, 0.59917, 0.549308, 0.604312, 0.608892, 0.604312, 0.549308, 0.465241, 0.42561, 0.444081, 0.398279, 0.440853, 0.447574, 0.40511, 0.324872, 0.281712, 0.36309, 0.401658, 0.444081, 0.359901, 0.36309, 0.447574, 0.444081, 0.486429, 0.51388, 0.517562, 0.521092, 0.521092, 0.618285, 0.733139, 0.661982, 0.716283, 0.720929, 0.604312, 0.716283, 0.771762, 0.81615, 0.798249, 0.801317, 0.733139, 0.788093, 0.784345, 0.680603, 0.728858, 0.618285, 0.657645, 0.653063, 0.657645, 0.76285, 0.666105, 0.557691, 0.509769, 0.51388, 0.562014, 0.680603, 0.622677, 0.56648, 0.570702, 0.585406, 0.632174, 0.76285, 0.716283, 0.608892, 0.671169, 0.622677, 0.733139, 0.613573, 0.613573, 0.604312, 0.483068, 0.534167, 0.63748, 0.642678, 0.585406, 0.59014, 0.58069, 0.534167, 0.642678, 0.626927, 0.585406, 0.59014, 0.497853, 0.585406, 0.699094, 0.699094, 0.703578, 0.703578, 0.754692, 0.750527, 0.759478, 0.784345, 0.791621, 0.745909, 0.834292, 0.868118, 0.865454, 0.795062, 0.856457, 0.819762, 0.827927, 0.788093, 0.699094, 0.699094, 0.657645, 0.63748, 0.680603, 0.703578, 0.694846, 0.694846, 0.685117, 0.63748, 0.73685, 0.720929, 0.76285, 0.733139, 0.690604, 0.685117, 0.741537, 0.76285, 0.805026, 0.675549, 0.680603, 0.775545, 0.856457, 0.856457, 0.865454, 0.852992, 0.865454, 0.856457, 0.882776, 0.801317, 0.76285, 0.73685, 0.788093, 0.795062, 0.694846, 0.699094, 0.557691, 0.604312, 0.59508, 0.545602, 0.675549, 0.724957, 0.680603, 0.666105, 0.703578, 0.694846, 0.699094, 0.661982, 0.675549, 0.675549, 0.750527, 0.795062, 0.808535, 0.771762, 0.767246, 0.874069, 0.891961, 0.94331, 0.941505, 0.945666, 0.957673, 0.928747, 0.945666, 0.953422, 0.951925, 0.948786, 0.941505, 0.94331, 0.954657, 0.950334, 0.94331, 0.953422, 0.966441], '')</t>
  </si>
  <si>
    <t>[29, 37, 39, 40, 41, 88, 104, 138, 139, 140, 141, 142, 143, 312, 314, 318, 358, 359, 360, 394, 395, 397, 398, 399, 400, 401, 402, 403, 404, 405, 406, 407, 408, 409, 471, 472, 473, 483, 484, 485, 486, 487, 488, 497, 498, 499, 500, 502, 506, 507, 508, 509, 510, 511, 512, 513, 514, 515, 516, 517, 518, 519, 520, 521, 522, 523, 524, 525, 526, 527, 528, 529, 530, 531, 532, 533, 534, 535, 536, 537, 538, 539, 540, 541, 542, 543, 544, 545, 546, 547, 548, 549, 550, 551, 552, 553, 554, 555, 556, 557, 558, 559, 560, 561, 562, 563, 564, 565, 566, 567, 569, 570, 571, 572, 573, 577, 578, 579, 580, 581, 582, 583, 584, 585, 586, 587, 588, 589, 590, 591, 592, 593, 594, 595, 596, 597, 598, 599, 600, 601,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658, 659, 660, 661, 662, 663, 664, 665, 666, 667, 668, 669, 670, 671, 672, 673, 674, 675, 676, 677, 678, 679, 680, 681, 682, 683, 684, 685, 686, 687, 688, 689, 690, 691, 692, 693, 694, 695, 696, 697, 698, 699, 700, 701, 702, 703, 704, 705, 706, 707, 708, 709, 710, 711, 712, 713, 714, 715, 716, 717, 718, 719, 720, 721, 722, 723, 724, 725, 726, 727, 728, 729, 730, 731, 732, 733, 734, 735, 736, 737, 738, 739, 740, 741, 742, 743, 744, 745, 746, 747, 748, 749, 750, 751, 754, 759, 760, 761, 762, 763, 764, 765, 766, 767, 768, 769, 770, 771, 772, 773, 774, 775, 776, 777, 778, 779, 780, 781, 782, 783, 784, 785, 786, 787, 788, 789, 790, 791, 792, 793, 794, 795, 796, 797, 798, 799, 800, 801, 802, 803, 804, 805, 806, 807, 808, 809, 810, 811, 812, 813, 814, 815, 816, 817, 818, 819, 820, 821, 822, 823, 824, 825, 826, 827, 828, 829, 830, 831, 832, 833, 834, 835, 836, 837, 838, 853, 855, 858, 859, 860, 861, 862, 863, 864, 865, 866, 867, 868, 869, 870, 871, 872, 889, 890, 891, 892, 893, 894, 895, 896, 897, 898, 899, 900, 901, 902, 903, 904, 905, 906, 907, 908, 909, 927, 928, 929, 930, 931, 932, 933, 934, 935, 936, 937, 938, 939, 940, 941, 942, 943, 944, 945, 946, 947, 948, 949, 950, 951, 952, 953, 954, 955, 956, 957, 958, 959, 960, 961, 962, 963, 964, 965, 966, 967, 968, 969, 970, 971, 973, 974, 975, 976, 977, 978, 979, 980, 981, 982, 983, 985, 986, 987, 988, 989, 990, 991, 992, 993, 994, 995, 996, 997, 998, 999, 1000, 1001, 1002, 1003, 1004, 1005, 1006, 1007, 1008, 1009, 1010, 1011, 1012, 1013, 1014, 1015, 1016, 1017, 1018, 1019, 1020, 1021, 1022, 1023, 1024, 1025, 1026, 1027, 1028, 1029, 1030, 1031, 1032, 1033, 1034, 1035, 1036, 1037, 1038, 1039, 1040, 1041, 1042, 1043, 1044, 1045, 1046, 1047, 1048, 1049, 1050, 1051, 1052, 1053, 1054, 1055, 1056, 1057, 1058, 1059, 1060, 1061, 1062, 1063, 1064, 1065, 1066, 1067, 1068, 1069, 1070, 1071, 1072, 1073, 1074, 1075, 1076]</t>
  </si>
  <si>
    <t>(174</t>
  </si>
  <si>
    <t>289)</t>
  </si>
  <si>
    <t>UPI000218628F status=activ</t>
  </si>
  <si>
    <t>([0.356642, 0.216401, 0.26085, 0.295083, 0.291804, 0.222385, 0.170161, 0.216401, 0.243554, 0.194234, 0.219301, 0.173081, 0.203355, 0.116183, 0.185198, 0.170161, 0.21291, 0.21291, 0.243554, 0.247041, 0.191378, 0.170161, 0.281712, 0.281712, 0.31487, 0.339168, 0.444081, 0.538167, 0.534167, 0.534167, 0.59917, 0.59014, 0.707965, 0.56648, 0.622677, 0.604312, 0.720929, 0.657645, 0.657645, 0.626927, 0.58069, 0.657645, 0.608892, 0.604312, 0.59508, 0.472492, 0.450668, 0.422041, 0.41194, 0.295083, 0.328603, 0.36309, 0.366687, 0.284882, 0.278302, 0.257454, 0.25406, 0.25406, 0.335645, 0.374039, 0.30533, 0.239899, 0.18812, 0.147574, 0.147574, 0.15284, 0.229226, 0.17593, 0.179055, 0.182256, 0.271506, 0.271506, 0.264545, 0.268042, 0.356642, 0.447574, 0.545602, 0.51388, 0.509769, 0.497853, 0.494003, 0.476583, 0.575842, 0.653063, 0.712013, 0.699094, 0.694846, 0.671169, 0.671169, 0.549308, 0.557691, 0.450668, 0.335645, 0.342579, 0.335645, 0.247041, 0.209395, 0.139895, 0.102787, 0.111485, 0.111485, 0.090864, 0.137348, 0.139895, 0.144935, 0.11371, 0.120615, 0.125101, 0.137348, 0.122885, 0.203355, 0.225814, 0.229226, 0.321458, 0.25406, 0.26085, 0.236433, 0.257454, 0.335645, 0.342579, 0.332115, 0.342579, 0.366687, 0.384043, 0.301917, 0.308712, 0.384043, 0.295083, 0.225814, 0.21291, 0.308712, 0.308712, 0.288399, 0.414856, 0.324872, 0.394753, 0.291804, 0.359901, 0.36309, 0.356642, 0.324872, 0.324872, 0.311707, 0.328603, 0.311707, 0.318242, 0.30533, 0.222385, 0.30533, 0.291804, 0.196879, 0.21291, 0.200174, 0.127496, 0.116183, 0.173081, 0.161087, 0.264545, 0.318242, 0.328603, 0.339168, 0.366687, 0.311707, 0.31487, 0.225814, 0.257454, 0.264545, 0.18812, 0.243554, 0.170161, 0.15284, 0.25406, 0.21291, 0.147574, 0.21291, 0.196879, 0.21291, 0.225814, 0.144935, 0.129801, 0.144935, 0.086953, 0.085092, 0.120615, 0.098513, 0.127496, 0.083462, 0.111485, 0.15284, 0.147574, 0.203355, 0.311707, 0.257454, 0.264545], '')</t>
  </si>
  <si>
    <t>[27, 28, 29, 30, 31, 32, 33, 34, 35, 36, 37, 38, 39, 40, 41, 42, 43, 44, 76, 77, 78, 82, 83, 84, 85, 86, 87, 88, 89, 90]</t>
  </si>
  <si>
    <t>UPI0002186290 status=activ</t>
  </si>
  <si>
    <t>([0.034884, 0.054297, 0.074921, 0.106997, 0.102787, 0.071867, 0.094817, 0.083462, 0.056825, 0.056825, 0.081712, 0.081712, 0.06312, 0.048328, 0.079919, 0.058088, 0.139895, 0.137348, 0.15008, 0.142424, 0.164327, 0.167087, 0.088832, 0.092881, 0.10481, 0.10481, 0.155435, 0.129801, 0.139895, 0.139895, 0.170161, 0.078022, 0.120615, 0.086953, 0.066181, 0.066181, 0.06312, 0.05306, 0.088832, 0.158265, 0.137348, 0.144935, 0.11371, 0.229226, 0.257454, 0.15008, 0.18812, 0.185198, 0.229226, 0.191378, 0.284882, 0.291804, 0.41194, 0.422041, 0.483068, 0.480142, 0.42561, 0.486429, 0.444081, 0.433034, 0.352862, 0.321458, 0.200174, 0.142424, 0.125101, 0.069024, 0.074921, 0.073402, 0.079919, 0.078022, 0.122885, 0.118441, 0.109221, 0.085092, 0.085092, 0.085092, 0.086953, 0.086953, 0.086953, 0.10481, 0.11371, 0.164327, 0.125101, 0.194234, 0.318242, 0.21291, 0.284882, 0.324872, 0.236433, 0.167087, 0.10481, 0.085092, 0.085092, 0.058088, 0.038858, 0.031287, 0.020522, 0.027463, 0.054297, 0.055536, 0.036378, 0.034068, 0.021381, 0.023534, 0.026892, 0.015078, 0.026892, 0.026892, 0.032677, 0.028695, 0.034884, 0.060549, 0.085092, 0.0704, 0.0704, 0.144935, 0.164327, 0.26085, 0.301917, 0.278302, 0.278302, 0.308712, 0.30533, 0.352862, 0.328603, 0.216401, 0.295083, 0.21291, 0.236433, 0.257454, 0.332115, 0.339168, 0.243554, 0.194234, 0.219301, 0.257454, 0.144935, 0.144935, 0.161087, 0.15284, 0.129801, 0.170161, 0.200174, 0.209395, 0.179055, 0.200174, 0.288399, 0.321458, 0.332115, 0.324872, 0.209395, 0.25406, 0.281712, 0.401658, 0.4292, 0.436924, 0.398279, 0.42561, 0.31487, 0.264545, 0.264545, 0.30533, 0.281712, 0.30533, 0.268042, 0.268042, 0.352862, 0.359901, 0.301917, 0.366687, 0.321458, 0.387226, 0.284882, 0.284882, 0.222385, 0.194234, 0.18812, 0.219301, 0.281712, 0.374039, 0.374039, 0.298791, 0.31487, 0.236433, 0.247041, 0.21291, 0.278302, 0.194234, 0.216401, 0.247041, 0.26085, 0.21291, 0.21291, 0.225814, 0.196879, 0.222385, 0.288399, 0.26085, 0.264545, 0.288399, 0.281712, 0.236433, 0.288399, 0.196879, 0.298791, 0.194234, 0.268042, 0.268042, 0.247041, 0.225814, 0.139895, 0.139895, 0.182256, 0.239899, 0.321458, 0.271506, 0.30533, 0.21291, 0.173081, 0.209395, 0.203355, 0.15008, 0.232838, 0.200174, 0.257454, 0.158265, 0.243554, 0.243554, 0.219301, 0.332115, 0.342579, 0.41194, 0.31487, 0.349426, 0.339168, 0.301917, 0.318242, 0.225814, 0.295083, 0.377384, 0.291804, 0.194234, 0.25406, 0.264545, 0.268042, 0.278302, 0.284882, 0.275179, 0.268042, 0.301917, 0.21291, 0.21291, 0.15008, 0.196879, 0.167087, 0.158265, 0.196879, 0.264545, 0.264545, 0.257454, 0.26085, 0.26085, 0.257454, 0.278302, 0.18812, 0.247041, 0.268042, 0.346032, 0.335645, 0.275179, 0.194234, 0.26085, 0.239899, 0.268042, 0.30533, 0.332115, 0.328603, 0.222385, 0.167087, 0.239899, 0.247041, 0.164327, 0.239899, 0.301917, 0.281712, 0.31487, 0.243554, 0.225814, 0.25031, 0.281712, 0.311707, 0.359901, 0.31487, 0.31487, 0.36309, 0.328603, 0.257454, 0.271506, 0.366687, 0.414856, 0.380708, 0.349426, 0.422041, 0.390993, 0.41194, 0.387226, 0.40511, 0.51388, 0.461924], '')</t>
  </si>
  <si>
    <t>UPI0002186291 status=activ</t>
  </si>
  <si>
    <t>([0.147574, 0.185198, 0.170161, 0.10481, 0.134866, 0.206376, 0.161087, 0.185198, 0.222385, 0.25406, 0.21291, 0.271506, 0.271506, 0.281712, 0.196879, 0.18812, 0.219301, 0.203355, 0.191378, 0.161087, 0.161087, 0.25031, 0.25031, 0.288399, 0.288399, 0.288399, 0.173081, 0.161087, 0.173081, 0.170161, 0.094817, 0.147574, 0.137348, 0.137348, 0.111485, 0.10481, 0.088832, 0.111485, 0.170161, 0.15008, 0.147574, 0.147574, 0.085092, 0.055536, 0.055536, 0.102787, 0.05306, 0.094817, 0.109221, 0.109221, 0.111485, 0.120615, 0.066181, 0.06184, 0.064632, 0.078022, 0.15008, 0.185198, 0.185198, 0.185198, 0.247041, 0.291804, 0.26085, 0.247041, 0.225814, 0.239899, 0.144935, 0.236433, 0.147574, 0.142424, 0.109221, 0.100716, 0.11371, 0.191378, 0.164327, 0.127496, 0.137348, 0.129801, 0.120615, 0.11371, 0.067594, 0.098513, 0.060549, 0.078022, 0.158265, 0.26085, 0.257454, 0.318242, 0.324872, 0.422041, 0.40511, 0.436924, 0.40511, 0.440853, 0.335645, 0.370445, 0.408655, 0.394753, 0.295083, 0.295083, 0.295083, 0.295083, 0.271506, 0.25406, 0.170161, 0.173081, 0.173081, 0.173081, 0.21291, 0.203355, 0.196879, 0.200174, 0.147574, 0.185198, 0.216401, 0.301917, 0.339168, 0.346032, 0.349426, 0.356642, 0.356642, 0.394753, 0.384043, 0.288399, 0.308712, 0.4292, 0.40511, 0.387226, 0.298791, 0.225814, 0.236433, 0.200174, 0.219301, 0.25031, 0.239899, 0.25031, 0.173081, 0.15008, 0.092881, 0.074921, 0.069024, 0.067594, 0.032677, 0.06312, 0.11371, 0.18812, 0.158265, 0.102787, 0.098513, 0.098513, 0.118441, 0.118441, 0.122885, 0.120615, 0.15008, 0.15284, 0.147574, 0.161087, 0.161087, 0.247041, 0.200174, 0.291804, 0.308712, 0.356642, 0.318242, 0.328603, 0.216401, 0.144935, 0.18812, 0.116183, 0.179055, 0.222385, 0.185198, 0.229226, 0.264545, 0.216401, 0.161087, 0.139895, 0.191378, 0.182256, 0.147574, 0.247041, 0.247041, 0.200174, 0.232838, 0.275179, 0.301917, 0.301917, 0.377384, 0.346032, 0.436924, 0.433034, 0.318242, 0.346032, 0.298791, 0.298791, 0.346032, 0.377384, 0.328603, 0.332115, 0.342579, 0.380708, 0.366687, 0.384043, 0.42561, 0.458154, 0.472492, 0.40511, 0.458154, 0.461924, 0.541878, 0.585406, 0.497853, 0.648219, 0.648219, 0.712013, 0.76285, 0.771762, 0.805026, 0.784345, 0.707965, 0.59014, 0.575842, 0.585406, 0.562014, 0.51388, 0.476583, 0.41194, 0.384043, 0.356642, 0.281712, 0.298791, 0.288399, 0.271506, 0.278302, 0.291804, 0.243554, 0.232838, 0.216401, 0.222385, 0.321458, 0.349426, 0.42561, 0.349426, 0.243554, 0.216401, 0.271506, 0.194234, 0.179055, 0.229226, 0.191378, 0.257454, 0.194234, 0.17593, 0.268042, 0.26085, 0.216401, 0.164327, 0.179055, 0.147574, 0.147574, 0.15008, 0.206376, 0.243554, 0.346032, 0.454136, 0.483068, 0.4292, 0.51388, 0.549308, 0.521092, 0.553315, 0.525368, 0.529623, 0.465241, 0.476583, 0.433034, 0.384043, 0.483068, 0.486429, 0.5017, 0.494003, 0.408655, 0.398279, 0.398279, 0.374039, 0.374039, 0.298791, 0.324872, 0.239899, 0.209395, 0.247041, 0.288399, 0.324872, 0.359901, 0.422041, 0.41194, 0.444081, 0.570702, 0.529623, 0.509769, 0.557691, 0.553315, 0.618285, 0.618285, 0.534167, 0.553315, 0.497853, 0.517562, 0.51388, 0.622677, 0.622677, 0.483068, 0.51388, 0.521092, 0.486429, 0.447574, 0.444081, 0.444081, 0.346032, 0.301917, 0.239899, 0.225814, 0.229226, 0.268042, 0.239899, 0.271506, 0.21291, 0.25031, 0.30533, 0.318242, 0.247041, 0.232838, 0.332115, 0.30533, 0.257454, 0.288399, 0.288399, 0.229226, 0.247041, 0.308712, 0.301917, 0.271506, 0.271506, 0.191378, 0.127496, 0.109221, 0.069024, 0.094817, 0.100716, 0.111485, 0.088832, 0.096677, 0.17593, 0.206376, 0.243554, 0.194234, 0.203355, 0.167087, 0.236433, 0.222385, 0.257454, 0.356642, 0.472492, 0.472492, 0.472492, 0.575842, 0.517562, 0.632174, 0.494003, 0.414856, 0.433034, 0.472492, 0.562014, 0.486429, 0.458154, 0.465241, 0.486429, 0.476583, 0.557691, 0.497853, 0.509769, 0.384043, 0.374039, 0.275179, 0.196879, 0.288399, 0.268042, 0.243554, 0.225814, 0.222385, 0.284882, 0.25031, 0.247041, 0.232838, 0.264545, 0.257454, 0.173081, 0.158265, 0.086953, 0.085092, 0.100716, 0.059222, 0.083462, 0.06312, 0.083462, 0.120615, 0.085092, 0.064632, 0.120615, 0.092881, 0.182256, 0.139895], '')</t>
  </si>
  <si>
    <t>[210, 211, 213, 214, 215, 216, 217, 218, 219, 220, 221, 222, 223, 224, 225, 268, 269, 270, 271, 272, 273, 280, 298, 299, 300, 301, 302, 303, 304, 305, 306, 308, 309, 310, 311, 313, 314, 366, 367, 368, 373, 379, 381]</t>
  </si>
  <si>
    <t>UPI0002186292 status=activ</t>
  </si>
  <si>
    <t>([0.06312, 0.036378, 0.040537, 0.043307, 0.069024, 0.100716, 0.127496, 0.129801, 0.090864, 0.116183, 0.073402, 0.088832, 0.161087, 0.236433, 0.236433, 0.134866, 0.139895, 0.200174, 0.236433, 0.232838, 0.144935, 0.147574, 0.229226, 0.26085, 0.298791, 0.222385, 0.18812, 0.120615, 0.088832, 0.15284, 0.125101, 0.216401, 0.144935, 0.142424, 0.142424, 0.144935, 0.247041, 0.247041, 0.247041, 0.194234, 0.206376, 0.295083, 0.203355, 0.200174, 0.127496, 0.147574, 0.116183, 0.144935, 0.225814, 0.209395, 0.132295, 0.158265, 0.100716, 0.155435, 0.161087, 0.173081, 0.219301, 0.219301, 0.21291, 0.134866, 0.182256, 0.167087, 0.196879, 0.281712, 0.247041, 0.342579, 0.308712, 0.352862, 0.257454, 0.247041, 0.281712, 0.36309, 0.275179, 0.359901, 0.359901, 0.346032, 0.268042, 0.301917, 0.295083, 0.291804, 0.377384, 0.311707, 0.311707, 0.247041, 0.219301, 0.25031, 0.161087, 0.11371, 0.155435, 0.264545, 0.271506, 0.332115, 0.239899, 0.247041, 0.239899, 0.15008, 0.144935, 0.232838, 0.15284, 0.182256, 0.161087, 0.158265, 0.161087, 0.144935, 0.164327, 0.111485, 0.111485, 0.191378, 0.268042, 0.271506, 0.158265, 0.161087, 0.10481, 0.173081, 0.25406, 0.25031, 0.387226, 0.328603, 0.324872, 0.335645, 0.30533, 0.324872, 0.335645, 0.42561, 0.349426, 0.271506, 0.346032, 0.346032, 0.25406, 0.236433, 0.232838, 0.239899, 0.243554, 0.321458, 0.232838, 0.243554, 0.25031, 0.167087, 0.15284, 0.078022, 0.120615, 0.116183, 0.118441, 0.067594, 0.073402, 0.137348, 0.21291, 0.247041, 0.219301, 0.308712, 0.324872, 0.301917, 0.301917, 0.232838, 0.164327, 0.247041, 0.229226, 0.232838, 0.295083, 0.271506, 0.275179, 0.291804, 0.30533, 0.222385, 0.219301, 0.185198, 0.155435, 0.155435, 0.094817, 0.058088, 0.028107, 0.025316, 0.030611, 0.051831, 0.0704, 0.122885, 0.079919, 0.041405, 0.041405, 0.048328, 0.086953, 0.085092, 0.086953, 0.044297, 0.066181, 0.11371, 0.090864, 0.11371, 0.111485, 0.106997, 0.158265, 0.239899, 0.25406, 0.236433, 0.15284, 0.100716, 0.098513, 0.142424, 0.161087, 0.137348, 0.139895, 0.142424, 0.222385, 0.125101, 0.18812, 0.155435, 0.109221, 0.167087, 0.111485, 0.11371, 0.155435, 0.173081, 0.209395, 0.216401, 0.236433, 0.243554, 0.318242, 0.321458, 0.288399, 0.380708, 0.414856, 0.324872, 0.247041, 0.158265, 0.170161, 0.191378, 0.225814, 0.203355, 0.164327, 0.25031, 0.167087, 0.137348, 0.170161, 0.102787, 0.086953, 0.076542, 0.069024, 0.081712, 0.081712, 0.100716, 0.100716, 0.050641, 0.073402, 0.116183, 0.173081, 0.275179, 0.185198, 0.132295, 0.191378, 0.127496, 0.064632, 0.090864, 0.15008, 0.076542, 0.060549, 0.071867, 0.045352, 0.083462, 0.076542, 0.055536, 0.040537, 0.028107, 0.044297, 0.033407, 0.024826, 0.019401, 0.011903, 0.015694, 0.025316], '')</t>
  </si>
  <si>
    <t>UPI0002186293 status=activ</t>
  </si>
  <si>
    <t>([0.004247, 0.00389, 0.003701, 0.003246, 0.0028, 0.003727, 0.003246, 0.003607, 0.003963, 0.004388, 0.004689, 0.00543, 0.004689, 0.003341, 0.003821, 0.003997, 0.003963, 0.005872, 0.005992, 0.007091, 0.010131, 0.016021, 0.024393, 0.022306, 0.023087, 0.022667, 0.022667, 0.047319, 0.064632, 0.085092, 0.055536, 0.031287, 0.033407, 0.024393, 0.058088, 0.045352, 0.076542, 0.079919, 0.078022, 0.137348, 0.098513, 0.076542, 0.042364, 0.042364, 0.081712, 0.144935, 0.15284, 0.083462, 0.076542, 0.078022, 0.074921, 0.088832, 0.100716, 0.10481, 0.170161, 0.185198, 0.21291, 0.147574, 0.067594, 0.071867, 0.034068, 0.034884, 0.024393, 0.041405, 0.026338, 0.027463, 0.032017, 0.064632, 0.067594, 0.066181, 0.059222, 0.026892, 0.043307, 0.069024, 0.06184, 0.067594, 0.028107, 0.028695, 0.021381, 0.047319, 0.055536, 0.118441, 0.147574, 0.236433, 0.173081, 0.236433, 0.236433, 0.161087, 0.088832, 0.158265, 0.098513, 0.056825, 0.100716, 0.098513, 0.120615, 0.118441, 0.125101, 0.185198, 0.194234, 0.200174, 0.222385, 0.122885, 0.116183, 0.078022, 0.048328, 0.085092, 0.088832, 0.06184, 0.079919, 0.094817, 0.088832, 0.155435, 0.15008, 0.11371, 0.111485, 0.116183, 0.071867, 0.06184, 0.079919, 0.064632, 0.155435, 0.074921, 0.086953, 0.086953, 0.167087, 0.236433, 0.147574, 0.155435, 0.203355, 0.216401, 0.281712, 0.191378, 0.158265, 0.257454, 0.278302, 0.257454, 0.247041, 0.301917, 0.222385, 0.216401, 0.164327, 0.15008, 0.232838, 0.275179, 0.288399, 0.182256, 0.125101, 0.203355, 0.194234, 0.10481, 0.050641, 0.025762, 0.058088, 0.071867, 0.071867, 0.054297, 0.049374, 0.027463, 0.034068, 0.049374, 0.05306, 0.094817, 0.086953, 0.092881, 0.066181, 0.051831, 0.06312, 0.058088, 0.051831, 0.049374, 0.083462, 0.15284, 0.264545, 0.229226, 0.179055, 0.125101, 0.18812, 0.247041, 0.278302, 0.247041, 0.268042, 0.194234, 0.109221, 0.122885, 0.116183, 0.17593, 0.161087, 0.25406, 0.346032, 0.275179, 0.30533, 0.243554, 0.216401, 0.219301, 0.236433, 0.295083, 0.370445, 0.318242, 0.222385, 0.288399, 0.268042, 0.243554, 0.30533, 0.324872, 0.225814, 0.243554, 0.243554, 0.308712, 0.295083, 0.25406, 0.275179, 0.216401, 0.324872, 0.374039, 0.36309, 0.359901, 0.346032, 0.278302, 0.328603, 0.408655, 0.346032, 0.288399, 0.236433, 0.25031, 0.332115, 0.339168, 0.318242, 0.239899, 0.219301, 0.17593, 0.200174, 0.185198, 0.222385, 0.206376, 0.196879, 0.222385, 0.216401, 0.164327, 0.142424, 0.100716, 0.100716, 0.109221, 0.18812, 0.288399, 0.275179, 0.185198, 0.264545, 0.264545, 0.342579, 0.268042, 0.31487, 0.318242, 0.390993, 0.390993, 0.311707, 0.318242, 0.298791, 0.321458, 0.384043, 0.440853, 0.447574, 0.461924, 0.517562, 0.42561, 0.414856, 0.328603, 0.422041, 0.414856, 0.346032, 0.377384, 0.486429, 0.483068, 0.509769, 0.42561, 0.387226, 0.401658, 0.414856, 0.408655, 0.398279, 0.36309, 0.390993, 0.40511, 0.384043, 0.352862, 0.408655, 0.374039, 0.468512, 0.5017, 0.468512, 0.545602, 0.517562, 0.517562, 0.433034, 0.335645, 0.339168, 0.271506, 0.275179, 0.216401, 0.225814, 0.206376, 0.232838, 0.229226, 0.301917, 0.311707, 0.346032, 0.278302, 0.311707, 0.308712, 0.295083, 0.25406, 0.203355, 0.200174, 0.179055, 0.271506, 0.349426, 0.398279, 0.436924, 0.509769, 0.557691, 0.454136, 0.384043, 0.384043, 0.332115, 0.268042, 0.257454, 0.275179, 0.366687, 0.377384, 0.342579, 0.342579, 0.394753, 0.436924, 0.418646, 0.387226, 0.346032, 0.30533, 0.318242, 0.377384, 0.321458, 0.264545], '')</t>
  </si>
  <si>
    <t>[262, 272, 287, 289, 290, 291, 317, 318]</t>
  </si>
  <si>
    <t>UPI0002186294 status=activ</t>
  </si>
  <si>
    <t>([0.010509, 0.019109, 0.034068, 0.059222, 0.060549, 0.092881, 0.0704, 0.048328, 0.0704, 0.071867, 0.047319, 0.064632, 0.118441, 0.0704, 0.038858, 0.042364, 0.083462, 0.067594, 0.118441, 0.109221, 0.167087, 0.18812, 0.170161, 0.132295, 0.067594, 0.088832, 0.085092, 0.15284, 0.134866, 0.134866, 0.134866, 0.216401, 0.232838, 0.225814, 0.243554, 0.36309, 0.339168, 0.342579, 0.284882, 0.318242, 0.414856, 0.324872, 0.328603, 0.239899, 0.275179, 0.384043, 0.301917, 0.203355, 0.142424, 0.278302, 0.26085, 0.203355, 0.203355, 0.185198, 0.109221, 0.173081, 0.085092, 0.069024, 0.06312, 0.073402, 0.029376, 0.028695, 0.054297, 0.088832, 0.158265, 0.173081, 0.100716, 0.090864, 0.182256, 0.139895, 0.069024, 0.040537, 0.040537, 0.041405, 0.041405, 0.073402, 0.067594, 0.125101, 0.10481, 0.125101, 0.147574, 0.219301, 0.164327, 0.173081, 0.137348, 0.085092, 0.074921, 0.125101, 0.191378, 0.139895, 0.132295, 0.216401, 0.196879, 0.203355, 0.206376, 0.203355, 0.239899, 0.158265, 0.158265, 0.25031, 0.216401, 0.25406, 0.200174, 0.185198, 0.173081, 0.132295, 0.132295, 0.147574, 0.127496, 0.109221, 0.079919, 0.139895, 0.132295, 0.222385, 0.311707, 0.30533, 0.243554, 0.134866, 0.18812, 0.17593, 0.147574, 0.15284, 0.092881, 0.090864, 0.15008, 0.15284, 0.225814, 0.209395, 0.203355, 0.167087, 0.206376, 0.209395, 0.137348, 0.137348, 0.137348, 0.132295, 0.137348, 0.111485, 0.182256, 0.147574, 0.147574, 0.088832, 0.085092, 0.147574, 0.225814, 0.147574, 0.144935, 0.15008, 0.15008, 0.127496, 0.194234, 0.185198, 0.278302, 0.271506, 0.243554, 0.179055, 0.102787, 0.059222, 0.064632, 0.06312, 0.106997, 0.129801, 0.206376, 0.209395, 0.206376, 0.206376, 0.25406, 0.25406, 0.25031, 0.301917, 0.328603, 0.222385, 0.144935, 0.139895, 0.222385, 0.170161, 0.236433, 0.339168, 0.4292, 0.494003, 0.505461, 0.490133, 0.490133, 0.380708, 0.288399, 0.26085, 0.17593, 0.222385, 0.142424, 0.144935, 0.200174, 0.173081, 0.275179, 0.328603, 0.328603, 0.332115, 0.335645, 0.346032, 0.359901, 0.275179, 0.216401, 0.179055, 0.179055, 0.132295, 0.222385, 0.311707, 0.339168, 0.433034, 0.339168, 0.356642, 0.271506, 0.239899, 0.278302, 0.295083, 0.332115, 0.332115, 0.247041, 0.335645, 0.324872, 0.324872, 0.41194, 0.505461, 0.541878, 0.545602, 0.483068, 0.414856, 0.418646, 0.335645, 0.335645, 0.414856, 0.490133, 0.608892, 0.613573, 0.604312, 0.59917, 0.458154, 0.450668, 0.454136, 0.356642, 0.349426, 0.247041, 0.243554, 0.239899, 0.209395, 0.206376, 0.203355, 0.200174, 0.21291, 0.21291, 0.185198, 0.164327, 0.158265, 0.144935, 0.15008, 0.090864, 0.050641, 0.085092, 0.094817, 0.096677, 0.096677, 0.055536, 0.056825, 0.029376, 0.025316, 0.024393, 0.025762, 0.045352, 0.038858, 0.035586, 0.033407, 0.041405, 0.060549, 0.035586, 0.035586, 0.034068, 0.060549, 0.109221, 0.137348, 0.134866, 0.127496, 0.216401, 0.332115, 0.339168, 0.335645, 0.370445, 0.41194, 0.31487, 0.225814, 0.324872, 0.321458, 0.422041, 0.332115, 0.308712, 0.390993, 0.308712, 0.321458, 0.328603, 0.328603, 0.239899, 0.25406, 0.359901, 0.271506, 0.25406, 0.308712, 0.414856, 0.328603, 0.239899, 0.324872, 0.408655, 0.366687, 0.328603, 0.321458, 0.40511, 0.328603, 0.21291, 0.321458, 0.321458, 0.332115, 0.229226, 0.30533, 0.288399, 0.191378, 0.229226, 0.229226, 0.225814, 0.196879, 0.288399, 0.284882, 0.182256, 0.155435, 0.129801, 0.155435, 0.10481, 0.06184, 0.109221, 0.127496, 0.090864, 0.090864, 0.086953, 0.086953, 0.094817, 0.100716, 0.100716, 0.094817, 0.090864, 0.060549, 0.071867, 0.071867, 0.137348, 0.239899, 0.291804, 0.281712, 0.295083, 0.370445, 0.458154, 0.359901, 0.461924, 0.509769, 0.418646, 0.42561, 0.5017, 0.494003, 0.377384, 0.370445, 0.418646, 0.42561, 0.497853, 0.418646, 0.418646, 0.30533, 0.30533, 0.288399, 0.370445, 0.359901, 0.26085, 0.278302, 0.359901, 0.278302, 0.239899, 0.318242, 0.219301, 0.15008, 0.092881, 0.090864, 0.173081, 0.164327, 0.155435, 0.179055, 0.179055, 0.106997, 0.11371, 0.109221, 0.079919, 0.081712, 0.081712, 0.085092, 0.076542, 0.042364, 0.071867, 0.085092, 0.086953, 0.15008, 0.142424, 0.21291, 0.301917, 0.206376, 0.182256, 0.15284, 0.127496, 0.170161, 0.236433, 0.311707, 0.281712, 0.308712, 0.268042, 0.219301], '')</t>
  </si>
  <si>
    <t>[180, 221, 222, 223, 231, 232, 233, 234, 357, 360]</t>
  </si>
  <si>
    <t>UPI0002186295 status=activ</t>
  </si>
  <si>
    <t>([0.004431, 0.006194, 0.010131, 0.00962, 0.010926, 0.012491, 0.018106, 0.023534, 0.034068, 0.051831, 0.038042, 0.030003, 0.041405, 0.040537, 0.073402, 0.127496, 0.10481, 0.161087, 0.191378, 0.216401, 0.291804, 0.380708, 0.311707, 0.170161, 0.142424, 0.094817, 0.122885, 0.120615, 0.064632, 0.06312, 0.056825, 0.111485, 0.191378, 0.225814, 0.25406, 0.182256, 0.147574, 0.164327, 0.167087, 0.144935, 0.090864, 0.120615, 0.116183, 0.173081, 0.278302, 0.346032, 0.444081, 0.339168, 0.356642, 0.480142, 0.384043, 0.298791, 0.291804, 0.268042, 0.236433, 0.25406, 0.291804, 0.346032, 0.458154, 0.390993, 0.401658, 0.40511, 0.298791, 0.216401, 0.216401, 0.216401, 0.243554, 0.281712, 0.328603, 0.222385, 0.142424, 0.222385, 0.301917, 0.203355, 0.206376, 0.25406, 0.239899, 0.278302, 0.257454, 0.167087, 0.200174, 0.216401, 0.18812, 0.275179, 0.359901, 0.324872, 0.359901, 0.335645, 0.236433, 0.271506, 0.36309, 0.447574, 0.352862, 0.288399, 0.408655, 0.414856, 0.390993, 0.301917, 0.295083, 0.288399, 0.377384, 0.40511, 0.308712, 0.394753, 0.335645, 0.30533, 0.243554, 0.209395, 0.239899, 0.196879, 0.203355, 0.129801, 0.079919, 0.10481, 0.161087, 0.137348, 0.120615, 0.106997, 0.111485, 0.088832, 0.094817, 0.092881, 0.094817, 0.081712, 0.116183, 0.142424, 0.191378, 0.25031, 0.268042, 0.161087, 0.278302, 0.291804, 0.291804, 0.377384, 0.4292, 0.447574, 0.450668, 0.359901, 0.398279, 0.483068, 0.454136, 0.370445, 0.288399, 0.25031, 0.332115, 0.295083, 0.356642, 0.318242, 0.352862, 0.335645, 0.458154, 0.450668, 0.450668, 0.545602, 0.447574, 0.394753, 0.295083, 0.308712, 0.398279, 0.30533, 0.216401, 0.295083, 0.387226, 0.468512, 0.51388, 0.401658, 0.308712, 0.278302, 0.281712, 0.173081, 0.194234, 0.185198, 0.118441, 0.066181, 0.066181, 0.116183, 0.120615, 0.173081, 0.170161, 0.111485, 0.125101, 0.200174, 0.118441, 0.106997, 0.10481, 0.106997, 0.191378, 0.173081, 0.173081, 0.122885, 0.18812, 0.185198, 0.182256, 0.173081, 0.25031, 0.239899, 0.236433, 0.18812, 0.18812, 0.122885, 0.161087, 0.216401, 0.239899, 0.268042, 0.179055, 0.194234, 0.203355, 0.129801, 0.194234, 0.209395, 0.194234, 0.15284, 0.088832, 0.098513, 0.173081, 0.200174, 0.203355, 0.134866, 0.179055, 0.096677, 0.139895, 0.098513, 0.049374, 0.049374, 0.081712, 0.139895, 0.109221, 0.066181, 0.11371, 0.158265, 0.15008, 0.139895, 0.15008, 0.191378, 0.125101, 0.0704, 0.059222, 0.064632, 0.10481, 0.132295, 0.232838, 0.203355, 0.291804, 0.414856, 0.352862, 0.342579, 0.352862, 0.271506, 0.239899, 0.247041, 0.137348, 0.083462, 0.086953, 0.127496, 0.173081, 0.25031, 0.332115, 0.339168, 0.332115, 0.239899, 0.155435, 0.127496, 0.161087, 0.137348, 0.139895, 0.170161, 0.167087, 0.167087, 0.182256, 0.30533, 0.232838, 0.332115, 0.447574, 0.450668, 0.422041, 0.422041, 0.41194, 0.42561, 0.447574, 0.440853, 0.509769, 0.570702, 0.626927, 0.626927, 0.632174, 0.557691, 0.454136, 0.41194, 0.42561, 0.538167, 0.538167, 0.671169, 0.549308, 0.529623, 0.517562, 0.553315, 0.42561, 0.332115, 0.232838, 0.206376, 0.206376, 0.247041, 0.275179, 0.182256, 0.120615, 0.15008, 0.182256, 0.222385, 0.161087, 0.158265, 0.155435, 0.11371, 0.054297, 0.090864, 0.040537, 0.074921, 0.044297, 0.06312, 0.118441, 0.116183, 0.118441, 0.127496, 0.102787, 0.051831, 0.088832, 0.11371, 0.064632, 0.069024, 0.086953, 0.139895, 0.137348, 0.088832, 0.102787, 0.109221, 0.111485, 0.196879, 0.225814, 0.229226, 0.288399, 0.288399, 0.281712, 0.275179, 0.236433, 0.185198, 0.209395, 0.216401, 0.239899, 0.25031, 0.275179, 0.209395, 0.247041, 0.271506, 0.31487, 0.31487, 0.394753, 0.40511, 0.418646, 0.398279, 0.454136, 0.31487, 0.225814, 0.291804, 0.30533, 0.225814, 0.318242, 0.418646, 0.414856, 0.418646, 0.380708, 0.324872, 0.401658, 0.401658, 0.377384, 0.366687, 0.335645, 0.346032, 0.222385, 0.219301, 0.137348, 0.083462, 0.083462, 0.079919, 0.102787, 0.106997, 0.194234, 0.17593, 0.167087, 0.144935, 0.086953, 0.164327, 0.185198, 0.109221, 0.106997, 0.102787, 0.071867, 0.088832, 0.067594, 0.111485, 0.083462, 0.120615, 0.203355, 0.31487, 0.414856, 0.359901, 0.295083, 0.239899], '')</t>
  </si>
  <si>
    <t>[153, 164, 280, 281, 282, 283, 284, 285, 289, 290, 291, 292, 293, 294, 295]</t>
  </si>
  <si>
    <t>UPI0002186296 status=activ</t>
  </si>
  <si>
    <t>([0.064632, 0.106997, 0.142424, 0.090864, 0.144935, 0.122885, 0.173081, 0.200174, 0.122885, 0.147574, 0.129801, 0.179055, 0.161087, 0.158265, 0.25406, 0.232838, 0.239899, 0.182256, 0.194234, 0.129801, 0.073402, 0.051831, 0.045352, 0.026892, 0.019401, 0.010221, 0.012491, 0.007495, 0.005503, 0.006567, 0.004646, 0.00389, 0.002705, 0.003053, 0.003212, 0.003246, 0.004577, 0.003014, 0.003671, 0.002606, 0.003053, 0.004208, 0.006142, 0.004513, 0.004315, 0.006482, 0.00962, 0.010221, 0.010509, 0.018415, 0.013821, 0.023963, 0.036378, 0.078022, 0.134866, 0.066181, 0.059222, 0.028695, 0.035586, 0.032677, 0.06184, 0.038858, 0.025762, 0.013016, 0.013265, 0.017447, 0.009977, 0.009187, 0.006245, 0.008624, 0.008409, 0.01204, 0.009015, 0.008723, 0.008276, 0.007877, 0.008002, 0.007031, 0.010372, 0.017447, 0.014315, 0.014075, 0.024826, 0.036378, 0.041405, 0.036378, 0.033407, 0.051831, 0.031287, 0.06184, 0.032677, 0.0198, 0.011903, 0.011903, 0.012491, 0.008409, 0.006533, 0.009483, 0.008409, 0.00777, 0.00558, 0.006194, 0.004315, 0.003864, 0.003963, 0.004414, 0.004388, 0.003821, 0.003461, 0.003014, 0.002606, 0.003177, 0.00292, 0.003177, 0.003177, 0.002581, 0.003727, 0.004689, 0.003405, 0.002881, 0.003053, 0.00407, 0.003555, 0.00515, 0.004161, 0.003963, 0.004899, 0.007177, 0.006567, 0.006194, 0.009977, 0.008156, 0.008409, 0.013613, 0.013265, 0.01078, 0.021381, 0.020876, 0.022306, 0.048328, 0.116183, 0.109221, 0.116183, 0.100716, 0.100716, 0.127496, 0.06184, 0.030003, 0.033407, 0.038858, 0.071867, 0.067594, 0.132295, 0.10481, 0.096677, 0.15284, 0.264545, 0.144935, 0.088832, 0.064632, 0.066181, 0.032017, 0.020165, 0.019401, 0.023963, 0.019401, 0.01204, 0.018415, 0.016826, 0.009865, 0.016021, 0.017447, 0.019401, 0.017797, 0.016528, 0.017447, 0.017138, 0.013821, 0.023534, 0.018787, 0.013437, 0.008723, 0.015078, 0.018415, 0.012491, 0.010372, 0.010372, 0.013016, 0.010672, 0.009483, 0.01227, 0.008156, 0.007555, 0.00558, 0.004135, 0.004247, 0.003079, 0.00316, 0.003512, 0.00359, 0.004921, 0.007315, 0.009865, 0.009728, 0.012727, 0.019109, 0.016528, 0.023534, 0.037156, 0.032017, 0.058088, 0.085092, 0.116183, 0.086953, 0.161087, 0.281712, 0.380708, 0.497853, 0.41194, 0.332115, 0.225814, 0.236433, 0.222385, 0.222385, 0.196879, 0.182256, 0.18812, 0.298791, 0.232838, 0.26085, 0.384043, 0.436924, 0.359901, 0.408655, 0.422041, 0.264545, 0.25406, 0.142424, 0.06312, 0.066181, 0.11371, 0.102787, 0.060549, 0.027463, 0.027463, 0.031287, 0.031287, 0.032017, 0.023963, 0.017138, 0.009015, 0.006421, 0.006039, 0.004689, 0.003757, 0.004414, 0.005011, 0.003298, 0.003431, 0.003512, 0.003671, 0.002688, 0.003924, 0.003341, 0.004513, 0.003757, 0.002581, 0.002529, 0.001692, 0.001408, 0.002138, 0.002211, 0.001906, 0.001383, 0.00152, 0.002117, 0.001499, 0.002014, 0.003014, 0.002512, 0.00359, 0.004315, 0.005932, 0.005992, 0.007555, 0.007495, 0.006795, 0.008525, 0.00558, 0.005503, 0.004976, 0.003177, 0.004577, 0.004689, 0.005734, 0.006988, 0.004899, 0.006894, 0.006701, 0.007091, 0.008002, 0.005799, 0.005011, 0.004689, 0.003405, 0.00292, 0.00292, 0.00389, 0.004483, 0.004835, 0.004414, 0.006619, 0.010672, 0.009977, 0.017447, 0.015344, 0.022306, 0.020876, 0.014315, 0.009015, 0.006039, 0.006421, 0.007177, 0.008624, 0.005932, 0.005872, 0.005086, 0.003727, 0.002705, 0.001808, 0.001778, 0.0028, 0.001808, 0.001305, 0.001271, 0.001211, 0.001597, 0.001434, 0.001434, 0.001155, 0.001344, 0.001434, 0.002014, 0.001855, 0.001155, 0.001434, 0.001778, 0.002078, 0.00231, 0.002976, 0.003298, 0.003341, 0.002396, 0.00246, 0.002623, 0.002881, 0.003053, 0.001748, 0.001305, 0.001602, 0.002349, 0.002211, 0.00292, 0.00292, 0.003212, 0.00515, 0.004315, 0.003821, 0.005799, 0.007422, 0.004899, 0.00558, 0.006039, 0.008624, 0.014075, 0.017447, 0.010131, 0.009865, 0.011106, 0.020165, 0.025762, 0.012727, 0.014783, 0.013821, 0.008075, 0.006894, 0.004247, 0.005799, 0.006482, 0.005872, 0.004315, 0.006421, 0.007555, 0.010131, 0.007031, 0.004775, 0.005378, 0.00543, 0.004646, 0.004976, 0.00515, 0.005223, 0.006619, 0.007877, 0.005799, 0.008409, 0.012727, 0.026338, 0.013016, 0.00962, 0.006795, 0.006894, 0.005932, 0.005683, 0.005683, 0.005623, 0.006482, 0.004899, 0.004736, 0.00407, 0.003821, 0.002482, 0.001778, 0.001499, 0.00103, 0.00146, 0.00146, 0.001499, 0.001499, 0.002035, 0.002138, 0.003212, 0.003212, 0.003997, 0.004161, 0.004315, 0.006039, 0.00777, 0.011518, 0.0198, 0.045352, 0.092881, 0.21291, 0.335645, 0.40511, 0.529623, 0.42561, 0.390993, 0.288399, 0.25031, 0.311707, 0.374039, 0.356642, 0.450668, 0.41194, 0.390993, 0.366687, 0.346032, 0.324872, 0.284882, 0.236433, 0.164327, 0.120615], '')</t>
  </si>
  <si>
    <t>[445]</t>
  </si>
  <si>
    <t>UPI0002186297 status=activ</t>
  </si>
  <si>
    <t>([0.118441, 0.15284, 0.069024, 0.050641, 0.051831, 0.051831, 0.0704, 0.046336, 0.030611, 0.043307, 0.058088, 0.079919, 0.073402, 0.06184, 0.094817, 0.129801, 0.129801, 0.074921, 0.064632, 0.042364, 0.041405, 0.050641, 0.040537, 0.085092, 0.102787, 0.085092, 0.0704, 0.071867, 0.122885, 0.109221, 0.055536, 0.054297, 0.05306, 0.025762, 0.025762, 0.028107, 0.0198, 0.020165, 0.016826, 0.028695, 0.046336, 0.043307, 0.018415, 0.022306, 0.014783, 0.011106, 0.016021, 0.013437, 0.013265, 0.008804, 0.014586, 0.024393, 0.024826, 0.024826, 0.027463, 0.032677, 0.030003, 0.055536, 0.092881, 0.170161, 0.116183, 0.116183, 0.118441, 0.222385, 0.229226, 0.311707, 0.41194, 0.359901, 0.461924, 0.461924, 0.468512, 0.36309, 0.384043, 0.387226, 0.398279, 0.42561, 0.4292, 0.349426, 0.257454, 0.268042, 0.225814, 0.196879, 0.161087, 0.161087, 0.127496, 0.127496, 0.096677, 0.109221, 0.139895, 0.085092, 0.083462, 0.086953, 0.090864, 0.066181, 0.034884, 0.032677, 0.050641, 0.050641, 0.045352, 0.083462, 0.079919, 0.098513, 0.142424, 0.120615, 0.069024, 0.048328, 0.046336, 0.058088, 0.038858, 0.038042, 0.0704, 0.071867, 0.071867, 0.125101, 0.125101, 0.170161, 0.120615, 0.092881, 0.05306, 0.078022, 0.076542, 0.074921, 0.060549, 0.074921, 0.074921, 0.129801, 0.200174, 0.209395, 0.134866, 0.158265, 0.173081, 0.173081, 0.167087, 0.268042, 0.268042, 0.216401, 0.25031, 0.25406, 0.200174, 0.219301, 0.173081, 0.111485, 0.11371, 0.096677, 0.056825, 0.086953, 0.100716, 0.086953, 0.049374, 0.056825, 0.058088, 0.030611, 0.016257, 0.016528, 0.009483, 0.008276, 0.013265, 0.011518, 0.015694, 0.026892, 0.024393, 0.041405, 0.041405, 0.042364, 0.069024, 0.122885, 0.0704, 0.0704, 0.0704, 0.137348, 0.170161, 0.137348, 0.132295, 0.239899, 0.147574, 0.239899, 0.278302, 0.155435, 0.179055, 0.155435, 0.127496, 0.225814, 0.236433, 0.222385, 0.132295, 0.066181, 0.064632, 0.118441, 0.118441, 0.142424, 0.06312, 0.081712, 0.086953, 0.144935, 0.144935, 0.229226, 0.203355, 0.206376, 0.308712, 0.222385, 0.257454, 0.21291, 0.21291, 0.129801, 0.142424, 0.182256, 0.196879, 0.194234, 0.10481, 0.090864, 0.094817, 0.17593, 0.194234, 0.132295, 0.116183, 0.11371, 0.120615, 0.15008, 0.127496, 0.076542, 0.127496, 0.118441, 0.120615, 0.06184, 0.088832, 0.167087, 0.194234, 0.291804, 0.298791, 0.380708, 0.374039, 0.281712, 0.284882, 0.247041, 0.342579, 0.380708, 0.281712, 0.268042, 0.247041, 0.243554, 0.335645, 0.236433, 0.25031, 0.247041, 0.328603, 0.352862, 0.239899, 0.271506, 0.25031, 0.200174, 0.232838, 0.139895, 0.129801, 0.118441, 0.129801, 0.129801, 0.129801, 0.182256, 0.200174, 0.209395, 0.164327, 0.090864, 0.185198, 0.120615, 0.139895, 0.125101, 0.139895, 0.127496, 0.078022, 0.086953, 0.10481, 0.098513, 0.132295, 0.243554, 0.257454, 0.25031, 0.25031, 0.225814, 0.257454, 0.25031, 0.225814, 0.288399, 0.377384, 0.318242, 0.398279, 0.450668, 0.465241, 0.408655, 0.570702, 0.754692], '')</t>
  </si>
  <si>
    <t>[288, 289]</t>
  </si>
  <si>
    <t>UPI0002186298 status=activ</t>
  </si>
  <si>
    <t>([0.127496, 0.185198, 0.257454, 0.295083, 0.222385, 0.25406, 0.191378, 0.26085, 0.298791, 0.239899, 0.301917, 0.321458, 0.31487, 0.370445, 0.454136, 0.51388, 0.4292, 0.436924, 0.42561, 0.444081, 0.436924, 0.436924, 0.42561, 0.422041, 0.433034, 0.422041, 0.42561, 0.505461, 0.465241, 0.454136, 0.505461, 0.476583, 0.497853, 0.476583, 0.394753, 0.318242, 0.239899, 0.311707, 0.311707, 0.247041, 0.30533, 0.229226, 0.308712, 0.311707, 0.301917, 0.209395, 0.21291, 0.18812, 0.164327, 0.170161, 0.167087, 0.203355, 0.203355, 0.191378, 0.225814, 0.301917, 0.349426, 0.346032, 0.271506, 0.271506, 0.349426, 0.366687, 0.366687, 0.342579, 0.352862, 0.370445, 0.486429, 0.480142, 0.509769, 0.450668, 0.36309, 0.398279, 0.398279, 0.387226, 0.390993, 0.281712, 0.291804, 0.332115, 0.414856, 0.497853, 0.505461, 0.494003, 0.476583, 0.472492, 0.394753, 0.301917, 0.291804, 0.257454, 0.308712, 0.318242, 0.40511, 0.505461, 0.483068, 0.440853, 0.356642, 0.275179, 0.374039, 0.366687, 0.356642, 0.328603, 0.301917, 0.26085, 0.271506, 0.278302, 0.26085, 0.342579, 0.339168, 0.342579, 0.36309, 0.359901, 0.264545, 0.298791, 0.288399, 0.243554, 0.243554, 0.339168, 0.394753, 0.324872, 0.295083, 0.291804, 0.335645, 0.278302, 0.225814, 0.142424, 0.15008, 0.25031, 0.25406, 0.346032, 0.229226, 0.206376, 0.161087, 0.25406, 0.216401, 0.216401, 0.25031, 0.247041, 0.155435, 0.102787, 0.158265, 0.109221, 0.092881, 0.083462, 0.134866, 0.200174, 0.278302, 0.225814, 0.219301, 0.222385, 0.155435, 0.15284, 0.167087, 0.281712, 0.264545, 0.30533, 0.229226, 0.243554, 0.308712, 0.408655, 0.40511, 0.318242, 0.418646, 0.36309, 0.275179, 0.31487, 0.229226, 0.147574, 0.194234, 0.118441, 0.094817, 0.094817, 0.118441, 0.118441, 0.111485, 0.111485, 0.10481, 0.127496, 0.137348, 0.067594, 0.035586, 0.076542, 0.144935, 0.079919, 0.132295, 0.144935, 0.118441, 0.18812, 0.194234, 0.129801, 0.129801, 0.155435, 0.229226, 0.295083, 0.25031, 0.191378, 0.196879, 0.144935, 0.106997, 0.055536, 0.06184, 0.111485, 0.120615, 0.096677, 0.17593, 0.17593, 0.25406, 0.15284, 0.096677, 0.185198, 0.216401, 0.239899, 0.268042, 0.222385, 0.243554, 0.243554, 0.194234, 0.206376, 0.247041, 0.342579, 0.42561, 0.465241, 0.450668, 0.440853, 0.447574, 0.321458, 0.239899, 0.196879, 0.243554, 0.278302, 0.164327, 0.164327, 0.222385, 0.164327, 0.125101, 0.066181, 0.081712, 0.134866, 0.083462, 0.064632, 0.074921, 0.083462, 0.083462, 0.049374, 0.036378, 0.021381, 0.033407, 0.058088, 0.058088, 0.085092, 0.106997, 0.142424, 0.142424, 0.122885, 0.083462, 0.139895, 0.15008, 0.147574, 0.144935, 0.203355, 0.232838, 0.209395, 0.122885, 0.144935, 0.185198, 0.122885, 0.225814, 0.257454, 0.25031, 0.288399, 0.31487, 0.232838, 0.232838, 0.232838, 0.18812, 0.200174, 0.200174, 0.281712, 0.298791, 0.298791, 0.268042, 0.271506, 0.239899, 0.311707, 0.291804, 0.30533, 0.422041, 0.346032, 0.318242, 0.291804, 0.25031, 0.164327], '')</t>
  </si>
  <si>
    <t>[15, 27, 30, 68, 80, 91]</t>
  </si>
  <si>
    <t>UPI0002186299 status=activ</t>
  </si>
  <si>
    <t>([0.025762, 0.016257, 0.017138, 0.013437, 0.014075, 0.020522, 0.030003, 0.027463, 0.019401, 0.0198, 0.025316, 0.024393, 0.032677, 0.028107, 0.030003, 0.027463, 0.020876, 0.017447, 0.017138, 0.022667, 0.017138, 0.027463, 0.06184, 0.083462, 0.069024, 0.0704, 0.037156, 0.022306, 0.032677, 0.031287, 0.045352, 0.049374, 0.076542, 0.059222, 0.069024, 0.069024, 0.034068, 0.048328, 0.033407, 0.024393, 0.034068, 0.044297, 0.044297, 0.027463, 0.027463, 0.06184, 0.06184, 0.085092, 0.134866, 0.098513, 0.17593, 0.158265, 0.15008, 0.155435, 0.116183, 0.125101, 0.129801, 0.129801, 0.129801, 0.209395, 0.278302, 0.284882, 0.295083, 0.339168, 0.301917, 0.25031, 0.239899, 0.295083, 0.352862, 0.31487, 0.257454, 0.281712, 0.298791, 0.200174, 0.106997, 0.18812, 0.275179, 0.374039, 0.408655, 0.394753, 0.390993, 0.278302, 0.17593, 0.106997, 0.069024, 0.088832, 0.06184, 0.066181, 0.037156, 0.035586, 0.044297, 0.045352, 0.030003, 0.034068, 0.051831, 0.060549, 0.056825, 0.06184, 0.049374, 0.066181, 0.051831, 0.042364, 0.085092, 0.083462, 0.158265, 0.132295, 0.096677, 0.139895, 0.073402, 0.129801, 0.098513, 0.064632, 0.069024, 0.111485, 0.071867, 0.086953, 0.161087, 0.170161, 0.127496, 0.127496, 0.161087, 0.134866, 0.158265, 0.096677, 0.182256, 0.161087, 0.142424, 0.243554, 0.275179, 0.36309, 0.349426, 0.295083, 0.278302, 0.359901, 0.332115, 0.284882, 0.196879, 0.116183, 0.122885, 0.088832, 0.071867, 0.071867, 0.109221, 0.127496, 0.15284, 0.134866, 0.122885, 0.206376, 0.158265, 0.167087, 0.106997, 0.100716, 0.100716, 0.111485, 0.111485, 0.086953, 0.085092, 0.15284, 0.216401, 0.170161, 0.167087, 0.236433, 0.239899, 0.25031, 0.232838, 0.278302, 0.278302, 0.278302, 0.179055, 0.229226, 0.247041, 0.339168, 0.257454, 0.342579, 0.418646, 0.436924, 0.509769, 0.613573, 0.486429, 0.490133, 0.4292, 0.490133, 0.494003, 0.41194, 0.335645, 0.349426, 0.339168, 0.352862, 0.366687, 0.394753, 0.380708, 0.377384, 0.366687, 0.422041, 0.390993, 0.394753, 0.349426, 0.281712, 0.308712, 0.41194, 0.324872, 0.328603, 0.366687, 0.352862, 0.436924, 0.549308, 0.545602, 0.461924, 0.458154, 0.414856, 0.394753, 0.30533, 0.257454, 0.264545, 0.295083, 0.349426, 0.377384, 0.380708, 0.332115, 0.232838, 0.219301, 0.268042, 0.271506, 0.232838, 0.206376, 0.139895, 0.129801, 0.125101, 0.196879, 0.18812, 0.222385, 0.31487, 0.394753, 0.440853, 0.346032, 0.346032, 0.264545, 0.144935, 0.170161, 0.173081, 0.26085, 0.191378, 0.222385, 0.278302, 0.30533, 0.30533, 0.288399, 0.268042, 0.25406, 0.164327, 0.182256, 0.173081, 0.164327, 0.109221, 0.067594, 0.118441, 0.102787, 0.10481, 0.116183, 0.125101, 0.18812, 0.18812, 0.295083, 0.308712, 0.332115, 0.301917, 0.328603, 0.384043, 0.40511, 0.377384, 0.390993, 0.387226, 0.359901, 0.288399, 0.380708, 0.444081, 0.349426, 0.384043, 0.444081, 0.521092, 0.5017, 0.497853, 0.418646, 0.418646, 0.394753, 0.40511, 0.352862, 0.281712, 0.25031, 0.264545, 0.26085, 0.339168, 0.264545, 0.229226, 0.311707, 0.291804, 0.257454, 0.359901, 0.291804, 0.30533, 0.30533, 0.222385, 0.225814, 0.321458, 0.209395, 0.132295, 0.125101, 0.170161, 0.21291, 0.25406, 0.185198, 0.191378, 0.155435, 0.200174, 0.257454, 0.209395, 0.17593], '')</t>
  </si>
  <si>
    <t>[176, 177, 205, 206, 279, 280]</t>
  </si>
  <si>
    <t>UPI000218629A status=activ</t>
  </si>
  <si>
    <t>([0.088832, 0.111485, 0.047319, 0.088832, 0.120615, 0.15284, 0.081712, 0.045352, 0.055536, 0.074921, 0.088832, 0.11371, 0.10481, 0.120615, 0.073402, 0.073402, 0.034884, 0.025316, 0.018106, 0.016528, 0.008895, 0.006795, 0.004577, 0.005378, 0.00407, 0.00316, 0.002349, 0.002155, 0.002976, 0.002138, 0.001344, 0.001417, 0.001417, 0.001499, 0.001271, 0.001155, 0.001232, 0.001748, 0.002211, 0.003246, 0.003478, 0.003701, 0.004835, 0.005086, 0.004315, 0.005223, 0.006894, 0.009096, 0.013437, 0.016257, 0.016257, 0.017138, 0.009401, 0.007091, 0.005932, 0.00962, 0.013016, 0.00962, 0.010221, 0.006567, 0.004899, 0.004646, 0.006894, 0.006795, 0.010372, 0.018787, 0.010131, 0.010372, 0.007091, 0.008156, 0.005623, 0.008002, 0.011903, 0.023963, 0.020165, 0.0198, 0.010372, 0.008895, 0.01078, 0.008804, 0.008624, 0.011669, 0.016826, 0.009096, 0.007315, 0.00515, 0.005378, 0.00777, 0.005249, 0.007422, 0.005249, 0.007555, 0.00543, 0.006078, 0.004431, 0.004775, 0.00389, 0.003864, 0.005011, 0.005011, 0.004135, 0.004161, 0.002976, 0.003431, 0.004835, 0.003727, 0.00407, 0.003864, 0.003431, 0.003341, 0.003461, 0.004775, 0.002976, 0.002705, 0.001675, 0.001936, 0.001743, 0.0028, 0.003963, 0.002727, 0.003109, 0.003757, 0.003607, 0.00359, 0.002727, 0.00292, 0.003177, 0.003555, 0.003727, 0.003079, 0.003804, 0.002761, 0.002211, 0.003405, 0.004921, 0.004921, 0.004976, 0.005011, 0.003405, 0.002606, 0.003924, 0.003727, 0.004315, 0.004483, 0.006421, 0.005872, 0.006245, 0.006795, 0.009015, 0.007315, 0.011903, 0.015078, 0.013437, 0.010926, 0.011342, 0.007177, 0.007259, 0.008409, 0.013821, 0.019401, 0.018787, 0.011106, 0.007877, 0.007877, 0.00777, 0.008804, 0.010926, 0.010926, 0.013265, 0.007422, 0.006078, 0.005734, 0.00407, 0.00407, 0.004208, 0.002881, 0.003079, 0.003079, 0.003079, 0.003014, 0.00243, 0.00246, 0.00231, 0.003079, 0.003109, 0.003701, 0.003431, 0.002705, 0.00246, 0.002881, 0.002881, 0.003109, 0.003276, 0.003963, 0.003864, 0.00543, 0.006533, 0.009977, 0.013821, 0.016257, 0.016021, 0.023534, 0.043307, 0.096677, 0.086953, 0.085092, 0.059222, 0.060549, 0.142424, 0.147574, 0.106997, 0.125101, 0.209395, 0.144935, 0.18812, 0.219301, 0.129801, 0.088832, 0.03976, 0.054297, 0.044297, 0.032017, 0.032677, 0.023087, 0.017138, 0.010221, 0.008895, 0.014315, 0.010509, 0.006795, 0.004835, 0.005872, 0.006619, 0.006567, 0.005734, 0.005623, 0.007259, 0.010509, 0.018415, 0.035586, 0.03976, 0.043307, 0.060549, 0.094817, 0.122885, 0.076542, 0.167087, 0.118441, 0.129801, 0.109221, 0.111485, 0.161087, 0.118441, 0.094817, 0.051831, 0.051831, 0.051831, 0.05306, 0.058088, 0.058088, 0.029376, 0.014075, 0.013265, 0.013265, 0.007422, 0.007422, 0.01204, 0.007259, 0.007259, 0.006894, 0.009401, 0.009483, 0.007645, 0.008895, 0.010221, 0.009401, 0.015344, 0.009728, 0.008525, 0.006374, 0.004646, 0.006567, 0.010372, 0.010372, 0.007422, 0.008002, 0.005932, 0.005683, 0.008276, 0.008525, 0.008624, 0.009401, 0.009401, 0.009483, 0.010131, 0.012727, 0.013016, 0.010672, 0.018787, 0.023087, 0.03976, 0.038858, 0.0198, 0.011106, 0.007645, 0.009401, 0.009096, 0.009483, 0.006619, 0.006701, 0.009865, 0.010372, 0.006421, 0.006421, 0.009294, 0.010221, 0.010131, 0.017797, 0.021816, 0.016257, 0.013265, 0.012727, 0.021816, 0.032017, 0.050641, 0.083462, 0.092881, 0.164327, 0.247041, 0.374039, 0.328603, 0.284882, 0.222385], '')</t>
  </si>
  <si>
    <t>UPI000218629B status=activ</t>
  </si>
  <si>
    <t>([0.11371, 0.054297, 0.079919, 0.102787, 0.132295, 0.158265, 0.18812, 0.21291, 0.173081, 0.194234, 0.216401, 0.15008, 0.144935, 0.161087, 0.083462, 0.116183, 0.182256, 0.229226, 0.295083, 0.191378, 0.167087, 0.173081, 0.268042, 0.232838, 0.239899, 0.247041, 0.147574, 0.090864, 0.076542, 0.094817, 0.056825, 0.045352, 0.102787, 0.094817, 0.106997, 0.118441, 0.118441, 0.067594, 0.083462, 0.043307, 0.060549, 0.074921, 0.060549, 0.059222, 0.060549, 0.048328, 0.038042, 0.079919, 0.137348, 0.085092, 0.125101, 0.125101, 0.15008, 0.088832, 0.10481, 0.071867, 0.079919, 0.106997, 0.196879, 0.116183, 0.203355, 0.222385, 0.122885, 0.090864, 0.056825, 0.066181, 0.085092, 0.059222, 0.059222, 0.046336, 0.100716, 0.085092, 0.086953, 0.049374, 0.050641, 0.041405, 0.060549, 0.106997, 0.102787, 0.046336, 0.05306, 0.048328, 0.056825, 0.094817, 0.15008, 0.225814, 0.203355, 0.203355, 0.288399, 0.203355, 0.236433, 0.15284, 0.094817, 0.147574, 0.232838, 0.216401, 0.170161, 0.125101, 0.120615, 0.118441, 0.200174, 0.25031, 0.182256, 0.147574, 0.116183, 0.0704, 0.069024, 0.083462, 0.041405, 0.023087, 0.038042, 0.018787, 0.032677, 0.056825, 0.032677, 0.033407, 0.064632, 0.094817, 0.094817, 0.088832, 0.046336, 0.044297, 0.050641, 0.086953, 0.132295, 0.120615, 0.21291, 0.206376, 0.15284, 0.164327, 0.284882, 0.222385, 0.328603, 0.239899, 0.161087, 0.216401, 0.118441, 0.125101, 0.132295, 0.147574, 0.092881, 0.179055, 0.191378, 0.222385, 0.232838, 0.21291, 0.206376, 0.111485, 0.096677, 0.15284, 0.170161, 0.15284, 0.225814, 0.229226, 0.295083, 0.40511, 0.349426, 0.349426, 0.346032, 0.342579, 0.264545, 0.380708, 0.36309, 0.374039, 0.236433, 0.247041, 0.147574, 0.139895, 0.15284, 0.179055, 0.094817, 0.142424, 0.15008, 0.096677, 0.109221, 0.088832, 0.0704, 0.134866, 0.243554, 0.232838, 0.219301, 0.229226, 0.137348, 0.118441, 0.11371, 0.147574, 0.109221, 0.194234, 0.278302, 0.359901, 0.346032, 0.468512, 0.374039, 0.278302, 0.311707, 0.236433, 0.271506, 0.298791, 0.179055, 0.173081, 0.182256, 0.185198, 0.25031, 0.324872, 0.271506, 0.206376, 0.167087, 0.196879, 0.191378, 0.194234, 0.158265, 0.164327, 0.129801, 0.18812, 0.173081, 0.132295, 0.200174, 0.225814, 0.219301, 0.216401, 0.191378, 0.17593, 0.098513, 0.122885, 0.129801, 0.116183, 0.142424, 0.243554, 0.161087, 0.094817, 0.05306, 0.073402, 0.047319, 0.032017, 0.037156, 0.037156, 0.037156, 0.033407, 0.034884, 0.028695, 0.049374, 0.044297, 0.034884, 0.055536, 0.034884, 0.023963, 0.03976, 0.032677, 0.020522, 0.029376, 0.060549], '')</t>
  </si>
  <si>
    <t>UPI000218629C status=activ</t>
  </si>
  <si>
    <t>([0.216401, 0.137348, 0.17593, 0.088832, 0.122885, 0.155435, 0.106997, 0.139895, 0.196879, 0.257454, 0.281712, 0.219301, 0.236433, 0.229226, 0.236433, 0.21291, 0.161087, 0.229226, 0.158265, 0.088832, 0.064632, 0.111485, 0.10481, 0.06184, 0.129801, 0.132295, 0.127496, 0.194234, 0.106997, 0.098513, 0.054297, 0.05306, 0.059222, 0.050641, 0.06184, 0.029376, 0.054297, 0.078022, 0.078022, 0.142424, 0.147574, 0.182256, 0.111485, 0.116183, 0.15284, 0.142424, 0.083462, 0.10481, 0.10481, 0.155435, 0.134866, 0.182256, 0.182256, 0.25406, 0.291804, 0.216401, 0.288399, 0.18812, 0.17593, 0.17593, 0.17593, 0.191378, 0.196879, 0.281712, 0.301917, 0.366687, 0.284882, 0.366687, 0.339168, 0.308712, 0.342579, 0.264545, 0.281712, 0.18812, 0.203355, 0.200174, 0.179055, 0.206376, 0.308712, 0.311707, 0.278302, 0.298791, 0.394753, 0.377384, 0.370445, 0.352862, 0.222385, 0.30533, 0.30533, 0.295083, 0.324872, 0.321458, 0.418646, 0.366687, 0.461924, 0.418646, 0.349426, 0.370445, 0.339168, 0.308712, 0.194234, 0.200174, 0.129801, 0.102787, 0.055536, 0.037156, 0.06312, 0.125101, 0.127496, 0.144935, 0.122885, 0.074921, 0.046336, 0.034884, 0.044297, 0.046336, 0.058088, 0.058088, 0.067594, 0.049374, 0.037156, 0.042364, 0.054297, 0.079919, 0.096677, 0.185198, 0.268042, 0.275179, 0.257454, 0.173081, 0.164327, 0.191378, 0.243554, 0.328603, 0.328603, 0.25406, 0.173081, 0.15008, 0.17593, 0.206376, 0.291804, 0.291804, 0.408655, 0.422041, 0.359901, 0.36309, 0.311707, 0.216401, 0.137348, 0.098513, 0.161087, 0.167087, 0.196879, 0.232838, 0.200174, 0.239899, 0.225814, 0.342579, 0.308712, 0.225814, 0.25406, 0.25406, 0.332115, 0.301917, 0.25031, 0.236433, 0.158265, 0.122885, 0.185198, 0.18812, 0.264545, 0.275179, 0.257454, 0.222385, 0.21291, 0.25406, 0.209395, 0.311707, 0.278302, 0.308712, 0.359901, 0.394753, 0.408655, 0.324872, 0.324872, 0.264545, 0.352862, 0.408655, 0.398279, 0.30533, 0.301917, 0.25406, 0.216401, 0.222385, 0.196879, 0.129801, 0.122885, 0.144935, 0.083462, 0.088832, 0.111485, 0.074921, 0.060549, 0.064632, 0.109221, 0.090864, 0.179055, 0.17593, 0.229226, 0.239899, 0.295083, 0.374039, 0.414856, 0.480142, 0.476583, 0.422041, 0.521092, 0.450668, 0.454136, 0.557691, 0.447574, 0.458154, 0.570702, 0.570702, 0.447574, 0.461924, 0.398279, 0.377384, 0.370445, 0.278302, 0.387226, 0.440853, 0.444081, 0.444081, 0.414856, 0.301917, 0.401658, 0.324872, 0.408655, 0.31487, 0.31487, 0.40511, 0.359901, 0.387226, 0.398279, 0.398279, 0.401658, 0.497853, 0.454136, 0.465241, 0.440853, 0.41194, 0.414856, 0.414856, 0.321458, 0.328603, 0.440853, 0.342579, 0.324872, 0.308712, 0.418646, 0.418646, 0.352862, 0.390993, 0.298791, 0.284882, 0.374039, 0.281712, 0.219301, 0.264545, 0.182256, 0.295083, 0.268042, 0.18812, 0.125101, 0.191378, 0.182256, 0.194234, 0.291804, 0.374039, 0.346032, 0.222385, 0.147574, 0.200174, 0.203355, 0.203355, 0.132295, 0.134866, 0.200174, 0.185198, 0.182256, 0.284882, 0.182256, 0.206376, 0.243554, 0.335645, 0.366687, 0.281712, 0.232838, 0.247041, 0.243554, 0.209395, 0.25031, 0.370445, 0.288399, 0.17593, 0.247041, 0.349426, 0.311707, 0.311707, 0.31487, 0.225814, 0.137348, 0.225814, 0.200174, 0.155435, 0.142424, 0.132295, 0.232838, 0.284882, 0.182256, 0.118441, 0.102787, 0.092881, 0.078022, 0.15008, 0.243554, 0.25406, 0.264545, 0.291804, 0.26085, 0.308712, 0.380708, 0.468512, 0.447574, 0.494003, 0.618285, 0.5017, 0.401658, 0.295083, 0.191378, 0.268042, 0.349426, 0.352862, 0.40511, 0.418646, 0.36309, 0.380708, 0.374039, 0.268042, 0.182256, 0.21291, 0.257454, 0.17593, 0.100716, 0.094817, 0.096677, 0.044297, 0.06312, 0.088832, 0.137348, 0.225814, 0.25406, 0.225814, 0.311707, 0.335645, 0.25031, 0.275179, 0.264545, 0.275179, 0.332115, 0.41194, 0.387226, 0.342579, 0.433034, 0.549308, 0.538167, 0.480142, 0.675549, 0.741537], '')</t>
  </si>
  <si>
    <t>[216, 219, 222, 223, 336, 337, 375, 376, 378, 379]</t>
  </si>
  <si>
    <t>UPI000218629D status=activ</t>
  </si>
  <si>
    <t>([0.069024, 0.102787, 0.067594, 0.090864, 0.064632, 0.047319, 0.036378, 0.047319, 0.050641, 0.034068, 0.043307, 0.050641, 0.054297, 0.066181, 0.066181, 0.054297, 0.06312, 0.073402, 0.102787, 0.129801, 0.191378, 0.301917, 0.271506, 0.342579, 0.271506, 0.342579, 0.387226, 0.480142, 0.422041, 0.468512, 0.575842, 0.490133, 0.418646, 0.418646, 0.465241, 0.380708, 0.418646, 0.387226, 0.390993, 0.387226, 0.433034, 0.422041, 0.401658, 0.461924, 0.476583, 0.525368, 0.541878, 0.545602, 0.521092, 0.604312, 0.480142, 0.41194, 0.461924, 0.545602, 0.450668, 0.444081, 0.509769, 0.468512, 0.390993, 0.291804, 0.268042, 0.264545, 0.18812, 0.203355, 0.182256, 0.203355, 0.203355, 0.191378, 0.147574, 0.155435, 0.15008, 0.236433, 0.301917, 0.236433, 0.229226, 0.25031, 0.247041, 0.179055, 0.182256, 0.185198, 0.288399, 0.318242, 0.324872, 0.401658, 0.390993, 0.321458, 0.301917, 0.346032, 0.377384, 0.465241, 0.394753, 0.408655, 0.398279, 0.401658, 0.51388, 0.521092, 0.642678, 0.505461, 0.509769, 0.509769, 0.613573, 0.529623, 0.494003, 0.476583, 0.447574, 0.377384, 0.433034, 0.418646, 0.377384, 0.356642, 0.288399, 0.380708, 0.398279, 0.377384, 0.408655, 0.408655, 0.418646, 0.384043, 0.490133, 0.5017, 0.545602, 0.534167, 0.494003, 0.521092, 0.534167, 0.494003, 0.509769, 0.444081, 0.465241, 0.4292, 0.414856, 0.521092, 0.468512, 0.414856, 0.42561, 0.366687, 0.318242, 0.268042, 0.239899, 0.196879, 0.291804, 0.225814], '')</t>
  </si>
  <si>
    <t>[30, 45, 46, 47, 48, 49, 53, 56, 94, 95, 96, 97, 98, 99, 100, 101, 119, 120, 121, 123, 124, 126, 131]</t>
  </si>
  <si>
    <t>UPI000218629E status=activ</t>
  </si>
  <si>
    <t>([0.0704, 0.10481, 0.111485, 0.147574, 0.15284, 0.158265, 0.161087, 0.194234, 0.236433, 0.182256, 0.209395, 0.158265, 0.155435, 0.236433, 0.36309, 0.422041, 0.352862, 0.422041, 0.505461, 0.490133, 0.398279, 0.41194, 0.41194, 0.356642, 0.370445, 0.366687, 0.40511, 0.349426, 0.349426, 0.346032, 0.42561, 0.346032, 0.356642, 0.352862, 0.346032, 0.324872, 0.36309, 0.4292, 0.444081, 0.398279, 0.398279, 0.401658, 0.398279, 0.408655, 0.490133, 0.476583, 0.521092, 0.436924, 0.41194, 0.328603, 0.335645, 0.335645, 0.41194, 0.494003, 0.505461, 0.476583, 0.394753, 0.387226, 0.359901, 0.31487, 0.356642, 0.359901, 0.414856, 0.318242, 0.311707, 0.243554, 0.25406, 0.25406, 0.328603, 0.444081, 0.538167, 0.521092, 0.433034, 0.436924, 0.436924, 0.4292, 0.366687, 0.4292, 0.332115, 0.370445, 0.370445, 0.390993, 0.298791, 0.324872, 0.380708, 0.380708, 0.461924, 0.447574, 0.352862, 0.26085, 0.219301, 0.243554, 0.21291, 0.216401, 0.142424, 0.147574, 0.092881, 0.158265, 0.173081, 0.268042, 0.268042, 0.324872, 0.308712, 0.311707, 0.318242, 0.284882, 0.295083, 0.219301, 0.144935, 0.127496, 0.206376, 0.247041, 0.21291, 0.182256, 0.173081, 0.257454, 0.281712, 0.295083, 0.298791, 0.295083, 0.284882, 0.21291, 0.194234, 0.118441, 0.179055, 0.11371, 0.158265, 0.096677, 0.137348, 0.222385, 0.264545, 0.247041, 0.247041, 0.191378, 0.155435, 0.164327, 0.155435, 0.134866, 0.161087, 0.15008, 0.088832, 0.074921, 0.129801, 0.074921, 0.10481, 0.11371, 0.111485, 0.066181, 0.106997, 0.125101, 0.0704, 0.102787, 0.06184, 0.033407, 0.025316, 0.047319, 0.076542, 0.038858, 0.025316, 0.018106, 0.01204, 0.019401, 0.021816, 0.017797, 0.023534, 0.026338, 0.019109, 0.024393, 0.033407, 0.024826, 0.015078, 0.019401, 0.014075, 0.019109, 0.028107, 0.06184], '')</t>
  </si>
  <si>
    <t>[18, 46, 54, 70, 71]</t>
  </si>
  <si>
    <t>UPI000218629F status=activ</t>
  </si>
  <si>
    <t>([0.073402, 0.109221, 0.046336, 0.022306, 0.034884, 0.018787, 0.017447, 0.014783, 0.011669, 0.009015, 0.009015, 0.007031, 0.004976, 0.007259, 0.005992, 0.005992, 0.006142, 0.00515, 0.005734, 0.005992, 0.003963, 0.003341, 0.002606, 0.002435, 0.003366, 0.003555, 0.00389, 0.003014, 0.003757, 0.003246, 0.003671, 0.003701, 0.004835, 0.006482, 0.004135, 0.005503, 0.004208, 0.004414, 0.003963, 0.005683, 0.003431, 0.004835, 0.005932, 0.004899, 0.005872, 0.005872, 0.005249, 0.005623, 0.005872, 0.005932, 0.009096, 0.011669, 0.011518, 0.009865, 0.006567, 0.010509, 0.013016, 0.011342, 0.006795, 0.007645, 0.004899, 0.00515, 0.003804, 0.002662, 0.003997, 0.005318, 0.004414, 0.004611, 0.005623, 0.008409, 0.00777, 0.004976, 0.003671, 0.003053, 0.003366, 0.004775, 0.003963, 0.00316, 0.00316, 0.003079, 0.003079, 0.003757, 0.004689, 0.006619, 0.006701, 0.004646, 0.004611, 0.005872, 0.003671, 0.003727, 0.003757, 0.003821, 0.003821, 0.005799, 0.005872, 0.004835, 0.003405, 0.004247, 0.00389, 0.005623, 0.005086, 0.003864, 0.00407, 0.004646, 0.003341, 0.00359, 0.004921, 0.004775, 0.004775, 0.007645, 0.006078, 0.005223, 0.004161, 0.006374, 0.004161, 0.005932, 0.005799, 0.005872, 0.003997, 0.005932, 0.005503, 0.009015, 0.020522, 0.020522, 0.022306, 0.022667, 0.03976, 0.03976, 0.040537, 0.025762, 0.013613, 0.015078, 0.020165, 0.020165, 0.011106, 0.016021, 0.014783, 0.013016, 0.022667, 0.031287, 0.017447, 0.018106, 0.009865, 0.006619, 0.00777, 0.006142, 0.009865, 0.008156, 0.006194, 0.004431, 0.00359, 0.003555, 0.003276, 0.003276, 0.003997, 0.003924, 0.004483, 0.003341, 0.004835, 0.003864, 0.004135, 0.003821, 0.0028, 0.002976, 0.002662, 0.002138, 0.002606, 0.001675, 0.001533, 0.001408, 0.001417, 0.001967, 0.001967, 0.002761, 0.001906, 0.001374, 0.001541, 0.00152, 0.00146, 0.000958, 0.001499, 0.001748, 0.002606, 0.00407, 0.004315, 0.006194, 0.00515, 0.005249, 0.007555, 0.00962, 0.015344, 0.021381, 0.015078, 0.033407, 0.014586, 0.028695, 0.034884, 0.067594, 0.074921, 0.079919, 0.085092, 0.028107, 0.020522, 0.018787, 0.015694, 0.027463, 0.020165, 0.023963, 0.014075, 0.014075, 0.008075, 0.008156, 0.01078, 0.014075, 0.007877, 0.00777, 0.00515, 0.007422, 0.005503, 0.00389, 0.004736, 0.007315, 0.008276, 0.007877, 0.008276, 0.008723, 0.005872, 0.004835, 0.006701, 0.007555, 0.007177, 0.013265, 0.013437, 0.007645, 0.006567, 0.01078, 0.010672, 0.011342, 0.006194, 0.005223, 0.007177, 0.008409, 0.007422, 0.007422, 0.007645, 0.007495, 0.004976, 0.004976, 0.006701, 0.006988, 0.008276, 0.006894, 0.006894, 0.006894, 0.008624, 0.008723, 0.008002, 0.01227, 0.022667, 0.031287, 0.074921, 0.056825, 0.028695, 0.028107, 0.028695, 0.029376, 0.030611, 0.067594, 0.125101, 0.137348, 0.0704, 0.040537, 0.025316, 0.013265, 0.008624, 0.009865, 0.009977, 0.006894, 0.004921, 0.005378, 0.00515, 0.004483, 0.005086, 0.004976, 0.005683, 0.00777, 0.010372, 0.008723, 0.006194, 0.004247, 0.002976, 0.004135, 0.003864, 0.003924, 0.004135, 0.005623, 0.004921, 0.005992, 0.005734, 0.008075, 0.007422, 0.007422, 0.006795, 0.005992, 0.008624, 0.007422, 0.006533, 0.004577, 0.005318, 0.00515, 0.008156, 0.007555, 0.008409, 0.013265, 0.030003, 0.058088, 0.06184, 0.086953, 0.086953, 0.164327, 0.090864, 0.083462, 0.144935, 0.129801, 0.173081, 0.185198, 0.182256, 0.17593, 0.206376, 0.111485, 0.120615, 0.081712, 0.179055, 0.155435, 0.116183, 0.081712, 0.034884, 0.015344, 0.009483, 0.010926, 0.009401, 0.009015, 0.006567, 0.004976, 0.007495, 0.007422, 0.007259, 0.007645, 0.00777, 0.008002, 0.008409, 0.013265, 0.018787, 0.013821, 0.014075, 0.018415, 0.013821, 0.016257, 0.026338, 0.029376, 0.020522, 0.020165, 0.022667, 0.041405, 0.059222, 0.046336, 0.043307, 0.045352, 0.051831, 0.035586, 0.023534, 0.025762, 0.013613, 0.008409, 0.007177, 0.007177, 0.007091, 0.009977, 0.010131, 0.010131, 0.014783, 0.022667, 0.028695, 0.025316, 0.028695, 0.046336, 0.051831, 0.055536, 0.023534, 0.020165, 0.040537, 0.094817, 0.127496, 0.196879, 0.291804, 0.387226, 0.346032, 0.321458, 0.291804, 0.418646, 0.465241, 0.440853], '')</t>
  </si>
  <si>
    <t>UPI00021862A0 status=activ</t>
  </si>
  <si>
    <t>([0.044297, 0.098513, 0.129801, 0.158265, 0.194234, 0.109221, 0.060549, 0.083462, 0.074921, 0.043307, 0.055536, 0.035586, 0.019109, 0.018415, 0.022306, 0.011518, 0.013016, 0.013821, 0.012727, 0.016021, 0.019401, 0.010372, 0.006421, 0.004611, 0.004135, 0.002976, 0.003963, 0.004577, 0.004414, 0.003701, 0.004976, 0.004921, 0.007315, 0.007877, 0.013016, 0.011903, 0.022667, 0.019109, 0.028695, 0.035586, 0.034884, 0.038858, 0.037156, 0.083462, 0.092881, 0.071867, 0.147574, 0.11371, 0.111485, 0.085092, 0.167087, 0.088832, 0.088832, 0.060549, 0.10481, 0.071867, 0.030611, 0.028107, 0.027463, 0.014075, 0.014075, 0.00962, 0.006894, 0.007177, 0.005932, 0.005932, 0.007495, 0.00515, 0.005992, 0.007091, 0.008276, 0.005683, 0.006894, 0.006988, 0.008276, 0.009096, 0.010672, 0.01078, 0.009187, 0.017797, 0.033407, 0.014075, 0.014075, 0.014075, 0.025316, 0.017447, 0.021381, 0.016826, 0.034068, 0.037156, 0.019109, 0.019109, 0.027463, 0.035586, 0.017797, 0.010221, 0.009015, 0.009015, 0.010926, 0.008723, 0.007555, 0.007555, 0.00777, 0.007177, 0.008075, 0.008075, 0.008002, 0.006533, 0.006533, 0.004513, 0.003804, 0.003821, 0.002727, 0.003212, 0.003341, 0.003701, 0.005011, 0.003963, 0.004431, 0.00558, 0.006142, 0.005378, 0.005623, 0.008075, 0.008156, 0.008075, 0.009187, 0.016257, 0.016257, 0.011903, 0.013613, 0.020876, 0.019401, 0.018106, 0.014315, 0.013437, 0.011669, 0.007645, 0.010221, 0.007091, 0.004775, 0.004431, 0.004358, 0.003276, 0.002349, 0.002336, 0.001906, 0.001675, 0.001687, 0.002623, 0.002606, 0.003405, 0.002211, 0.002211, 0.003341, 0.004135, 0.003607, 0.003607, 0.005223, 0.005249, 0.004513, 0.004577, 0.006533, 0.00777, 0.008804, 0.013821, 0.026892, 0.054297, 0.055536, 0.055536, 0.023087, 0.026892, 0.015078, 0.026892, 0.044297, 0.024393, 0.011669, 0.014586, 0.020522, 0.010926, 0.008525, 0.008895, 0.008895, 0.009015, 0.006142, 0.007091, 0.007091, 0.007495, 0.005378, 0.005623, 0.005378, 0.007877, 0.008156, 0.00777, 0.006701, 0.005378, 0.005503, 0.005503, 0.005799, 0.004775, 0.006894, 0.007422, 0.011518, 0.0198, 0.010509, 0.020522, 0.024826, 0.030611, 0.014315, 0.028107, 0.020522, 0.01204, 0.01204, 0.010672, 0.013016, 0.017447, 0.038042, 0.048328, 0.102787, 0.116183, 0.11371, 0.10481, 0.066181, 0.060549, 0.031287, 0.047319, 0.020876, 0.009865, 0.006194, 0.007495, 0.007177, 0.005992, 0.005992, 0.005932, 0.008156, 0.011518, 0.007495, 0.00515, 0.006142, 0.006142, 0.006142, 0.00962, 0.007422, 0.013613, 0.014586, 0.015078, 0.019109, 0.03976, 0.067594, 0.081712, 0.132295, 0.098513, 0.173081, 0.179055, 0.111485, 0.120615, 0.060549, 0.073402, 0.161087, 0.15008, 0.142424, 0.064632, 0.066181, 0.058088, 0.029376, 0.020876, 0.041405, 0.047319, 0.024826, 0.0198, 0.033407, 0.026338, 0.019401, 0.016021, 0.022306, 0.027463, 0.020165, 0.020522, 0.031287, 0.025762, 0.020876, 0.015078, 0.026338, 0.021381, 0.031287, 0.031287, 0.046336, 0.031287, 0.018106, 0.018415, 0.028695, 0.021816, 0.024393, 0.036378, 0.050641, 0.03976, 0.064632, 0.040537, 0.076542, 0.076542, 0.048328, 0.034068, 0.037156, 0.020522, 0.024826, 0.034068, 0.03976, 0.038042, 0.054297, 0.106997, 0.137348, 0.111485, 0.137348, 0.067594, 0.06312, 0.045352, 0.041405, 0.019109, 0.023534, 0.025316, 0.014783, 0.014783, 0.016257, 0.022667, 0.032017, 0.028695, 0.017447, 0.013821, 0.011342, 0.008624, 0.005683, 0.006533, 0.007315, 0.008002, 0.008075, 0.01078, 0.013613, 0.025316, 0.029376, 0.025762, 0.016257, 0.033407, 0.058088, 0.106997, 0.051831, 0.081712, 0.092881, 0.170161, 0.281712, 0.216401, 0.308712, 0.308712, 0.332115, 0.356642, 0.232838, 0.324872, 0.219301, 0.219301, 0.17593, 0.222385, 0.308712, 0.377384, 0.328603, 0.288399, 0.229226, 0.359901, 0.281712, 0.18812], '')</t>
  </si>
  <si>
    <t>UPI00021862A1 status=activ</t>
  </si>
  <si>
    <t>([0.0704, 0.096677, 0.056825, 0.060549, 0.096677, 0.127496, 0.086953, 0.060549, 0.06184, 0.079919, 0.094817, 0.109221, 0.059222, 0.109221, 0.158265, 0.137348, 0.164327, 0.155435, 0.17593, 0.203355, 0.194234, 0.275179, 0.291804, 0.311707, 0.335645, 0.229226, 0.243554, 0.328603, 0.414856, 0.444081, 0.444081, 0.359901, 0.359901, 0.359901, 0.36309, 0.370445, 0.401658, 0.352862, 0.36309, 0.335645, 0.374039, 0.398279, 0.291804, 0.25031, 0.284882, 0.26085, 0.356642, 0.25406, 0.191378, 0.127496, 0.083462, 0.067594, 0.096677, 0.102787, 0.118441, 0.102787, 0.064632, 0.066181, 0.10481, 0.111485, 0.147574, 0.147574, 0.078022, 0.109221, 0.125101, 0.144935, 0.164327, 0.111485, 0.127496, 0.170161, 0.179055, 0.222385, 0.257454, 0.301917, 0.298791, 0.332115, 0.275179, 0.332115, 0.328603, 0.366687, 0.36309, 0.339168, 0.25406, 0.264545, 0.311707, 0.311707, 0.236433, 0.239899, 0.321458, 0.30533, 0.247041, 0.324872, 0.352862, 0.332115, 0.291804, 0.264545, 0.275179, 0.328603, 0.308712, 0.278302, 0.194234, 0.139895, 0.109221], '')</t>
  </si>
  <si>
    <t>UPI00021862A2 status=activ</t>
  </si>
  <si>
    <t>([0.058088, 0.05306, 0.083462, 0.048328, 0.0704, 0.10481, 0.055536, 0.073402, 0.106997, 0.139895, 0.100716, 0.134866, 0.116183, 0.109221, 0.118441, 0.209395, 0.206376, 0.15284, 0.164327, 0.144935, 0.106997, 0.170161, 0.15008, 0.15284, 0.15284, 0.120615, 0.116183, 0.203355, 0.216401, 0.116183, 0.0704, 0.125101, 0.129801, 0.094817, 0.122885, 0.069024, 0.0704, 0.083462, 0.051831, 0.023963, 0.027463, 0.060549, 0.064632, 0.058088, 0.054297, 0.092881, 0.0704, 0.067594, 0.0704, 0.041405, 0.092881, 0.079919, 0.081712, 0.048328, 0.088832, 0.050641, 0.067594, 0.044297, 0.03976, 0.083462, 0.17593, 0.278302, 0.268042, 0.170161, 0.170161, 0.194234, 0.158265, 0.161087, 0.098513, 0.109221, 0.132295, 0.11371, 0.15284, 0.15284, 0.142424, 0.085092, 0.137348, 0.094817, 0.139895, 0.15008, 0.164327, 0.147574, 0.111485, 0.11371, 0.191378, 0.271506, 0.164327, 0.118441, 0.191378, 0.191378, 0.111485, 0.142424, 0.155435, 0.116183, 0.109221, 0.179055, 0.225814, 0.225814, 0.328603, 0.321458, 0.21291, 0.194234, 0.137348, 0.11371, 0.06312, 0.06312, 0.076542, 0.106997, 0.194234, 0.21291, 0.26085, 0.36309, 0.349426, 0.25031, 0.30533, 0.324872, 0.225814, 0.225814, 0.229226, 0.15284, 0.096677, 0.164327, 0.161087, 0.158265, 0.222385, 0.239899, 0.191378, 0.164327, 0.137348, 0.139895, 0.139895, 0.167087, 0.090864, 0.074921, 0.125101, 0.158265, 0.139895, 0.129801, 0.094817, 0.111485, 0.194234, 0.278302, 0.185198, 0.196879, 0.26085, 0.173081, 0.239899, 0.275179, 0.194234, 0.179055, 0.182256, 0.127496, 0.129801, 0.200174, 0.243554, 0.25406, 0.243554, 0.164327, 0.271506, 0.268042, 0.161087, 0.15008, 0.167087, 0.164327, 0.164327, 0.167087, 0.243554, 0.167087, 0.182256, 0.281712, 0.36309, 0.356642, 0.291804, 0.288399, 0.301917, 0.209395, 0.173081, 0.18812, 0.271506, 0.264545, 0.288399, 0.380708, 0.308712, 0.191378, 0.194234, 0.132295, 0.132295, 0.137348, 0.203355, 0.18812, 0.111485, 0.06184, 0.059222, 0.069024, 0.071867, 0.074921, 0.132295, 0.106997, 0.096677, 0.102787, 0.085092, 0.0704, 0.073402, 0.109221, 0.155435, 0.155435, 0.232838, 0.158265, 0.085092, 0.092881, 0.094817, 0.164327, 0.26085, 0.194234, 0.247041, 0.209395, 0.170161, 0.137348, 0.170161, 0.144935, 0.111485, 0.111485, 0.185198, 0.132295, 0.098513, 0.106997], '')</t>
  </si>
  <si>
    <t>UPI00021862A3 status=activ</t>
  </si>
  <si>
    <t>([0.00152, 0.002482, 0.004135, 0.004388, 0.003431, 0.00283, 0.002606, 0.003341, 0.002761, 0.002276, 0.002727, 0.002366, 0.002336, 0.00231, 0.00243, 0.00243, 0.002435, 0.00359, 0.003461, 0.004513, 0.006245, 0.004414, 0.004315, 0.003963, 0.003555, 0.003478, 0.004689, 0.006078, 0.006374, 0.006245, 0.010131, 0.010509, 0.010131, 0.013016, 0.013016, 0.011342, 0.012491, 0.01204, 0.007495, 0.007645, 0.006482, 0.005683, 0.007031, 0.006988, 0.004611, 0.004208, 0.005223, 0.003701, 0.003864, 0.002606, 0.003821, 0.002581, 0.001602, 0.002435, 0.003079, 0.002194, 0.002194, 0.00316, 0.004431, 0.006194, 0.003997, 0.004689, 0.003804, 0.004513, 0.004513, 0.005011, 0.005623, 0.007259, 0.01227, 0.01204, 0.024393, 0.018106, 0.025316, 0.044297, 0.033407, 0.016528, 0.023963, 0.06184, 0.050641, 0.056825, 0.026338, 0.06312, 0.066181, 0.161087, 0.161087, 0.127496, 0.206376, 0.17593, 0.102787, 0.054297, 0.024826, 0.022306, 0.020522, 0.016257, 0.011342, 0.015344, 0.015078, 0.015344, 0.009096, 0.007555, 0.007555, 0.00777, 0.008156, 0.009015, 0.005683, 0.005623, 0.004611, 0.003276, 0.003246, 0.002761, 0.003757, 0.00515, 0.005318, 0.006482, 0.00962, 0.010131, 0.006619, 0.008156, 0.008276, 0.010372, 0.009977, 0.006567, 0.008156, 0.006039, 0.00389, 0.00389, 0.003864, 0.004161, 0.005734, 0.008624, 0.008409, 0.008156, 0.008075, 0.007877, 0.00558, 0.004208, 0.004431, 0.005318, 0.004431, 0.004976, 0.004976, 0.004611, 0.004577, 0.003821, 0.004835, 0.006039, 0.007031, 0.005992, 0.006039, 0.004358, 0.004358, 0.006619, 0.005872, 0.004247, 0.00316, 0.004414, 0.006245, 0.00543, 0.006482, 0.009865, 0.009977, 0.00777, 0.010926, 0.020876, 0.042364, 0.047319, 0.0704, 0.049374, 0.05306, 0.043307, 0.088832, 0.092881, 0.031287, 0.040537, 0.083462, 0.076542, 0.069024, 0.026892, 0.030611, 0.015078, 0.014075, 0.010926, 0.011106, 0.007645, 0.007177, 0.007031, 0.004646, 0.00316, 0.004315, 0.004899, 0.006894, 0.006894, 0.007555, 0.012727, 0.008075, 0.008895, 0.017447, 0.009977, 0.017447, 0.0198, 0.048328, 0.049374, 0.066181, 0.067594, 0.129801, 0.058088, 0.027463, 0.064632, 0.147574, 0.147574, 0.144935, 0.086953, 0.066181, 0.025316, 0.024826, 0.025762, 0.023534, 0.015078, 0.021816, 0.011518, 0.010509, 0.005992, 0.004247, 0.003298, 0.003298, 0.002396, 0.002529, 0.002688, 0.002327, 0.002155, 0.002194, 0.002194, 0.001786, 0.00155, 0.002512, 0.002727, 0.003997, 0.002727, 0.003276, 0.003341, 0.004611, 0.006619, 0.011342, 0.010221, 0.009401, 0.009294, 0.007877, 0.009865, 0.009096, 0.007259, 0.007495, 0.007422, 0.005318, 0.008624, 0.007315, 0.005932, 0.004736, 0.004513, 0.004899, 0.003607, 0.003014, 0.002138, 0.001417, 0.001159, 0.001778, 0.001967, 0.00292, 0.003727, 0.003298, 0.003298, 0.003924, 0.004135, 0.002976, 0.003177, 0.003341, 0.004247, 0.003246, 0.003701, 0.003701, 0.003366, 0.003997, 0.005932, 0.008525, 0.008409, 0.007259, 0.007315, 0.01078, 0.008804, 0.010672, 0.0198, 0.029376, 0.020522, 0.019401, 0.025316, 0.055536, 0.049374, 0.038042, 0.038042, 0.046336, 0.020165, 0.030003, 0.050641, 0.049374, 0.035586, 0.040537, 0.033407, 0.019109, 0.017138, 0.01078, 0.007091, 0.00558, 0.006374, 0.005799, 0.004161, 0.004431, 0.003963, 0.002688, 0.002662, 0.003997, 0.003109, 0.003109, 0.002512, 0.001743, 0.001872, 0.001533, 0.001335, 0.001906, 0.001748, 0.001748, 0.002194, 0.002194, 0.001855, 0.002155, 0.003276, 0.003109, 0.002688, 0.003053, 0.004247, 0.003727, 0.002503, 0.00243, 0.003607, 0.004388, 0.005683, 0.004414, 0.006142, 0.007031, 0.004899, 0.006795, 0.007177, 0.006567, 0.010131, 0.015344, 0.013016, 0.013821, 0.026892, 0.047319, 0.028107, 0.017138, 0.022306, 0.051831, 0.06184, 0.026338, 0.026892, 0.024826, 0.033407, 0.018106, 0.016826, 0.017797, 0.017797, 0.009015, 0.009294, 0.009977, 0.008624, 0.006078, 0.004315, 0.003053, 0.003405, 0.003298, 0.003607, 0.004611, 0.004835, 0.004689, 0.007031, 0.005872, 0.005932, 0.005872, 0.008723, 0.014586, 0.012491, 0.012491, 0.028107, 0.040537, 0.037156, 0.020522, 0.03976, 0.043307, 0.048328, 0.038042, 0.025762, 0.022306, 0.01227, 0.011106, 0.014586, 0.008804, 0.008624, 0.007259, 0.006039, 0.003804, 0.003757, 0.004775, 0.003997, 0.003109, 0.00292, 0.002117, 0.0028, 0.002138, 0.002366, 0.002606, 0.001722], '')</t>
  </si>
  <si>
    <t>UPI00021862A4 status=activ</t>
  </si>
  <si>
    <t>([0.497853, 0.525368, 0.58069, 0.59917, 0.622677, 0.642678, 0.653063, 0.666105, 0.690604, 0.699094, 0.707965, 0.626927, 0.724957, 0.626927, 0.63748, 0.754692, 0.666105, 0.666105, 0.675549, 0.538167, 0.468512, 0.440853, 0.377384, 0.359901, 0.335645, 0.298791, 0.301917, 0.243554, 0.243554, 0.236433, 0.209395, 0.144935, 0.225814, 0.185198, 0.284882, 0.295083, 0.278302, 0.275179, 0.311707, 0.328603, 0.447574, 0.4292, 0.433034, 0.51388, 0.517562, 0.454136, 0.5017, 0.461924, 0.497853, 0.4292, 0.422041, 0.461924, 0.458154, 0.454136, 0.401658, 0.301917, 0.318242, 0.332115, 0.318242, 0.31487, 0.25406, 0.239899, 0.328603, 0.247041, 0.203355, 0.200174, 0.216401, 0.209395, 0.239899, 0.281712, 0.268042, 0.18812, 0.118441, 0.15284, 0.106997, 0.122885, 0.200174, 0.17593, 0.090864, 0.144935, 0.137348, 0.185198, 0.182256, 0.094817, 0.094817, 0.134866, 0.090864, 0.132295, 0.142424, 0.120615, 0.067594, 0.11371, 0.17593, 0.185198, 0.142424, 0.203355, 0.288399, 0.26085, 0.25406, 0.268042, 0.275179, 0.236433, 0.17593, 0.098513, 0.142424, 0.229226, 0.196879, 0.26085, 0.264545, 0.26085, 0.288399, 0.377384, 0.366687, 0.390993, 0.468512, 0.557691, 0.557691, 0.41194, 0.42561, 0.4292, 0.483068, 0.387226, 0.394753, 0.332115, 0.454136, 0.534167, 0.472492, 0.444081, 0.349426, 0.25406, 0.25031, 0.15008, 0.15284, 0.092881, 0.086953, 0.086953, 0.047319, 0.05306, 0.10481, 0.056825, 0.059222, 0.079919, 0.078022, 0.056825, 0.081712, 0.081712, 0.043307, 0.058088, 0.045352, 0.096677, 0.096677, 0.051831, 0.118441, 0.060549, 0.106997, 0.079919, 0.044297, 0.086953, 0.078022, 0.078022, 0.147574, 0.098513, 0.090864, 0.116183, 0.109221, 0.076542, 0.0704, 0.0704, 0.0704, 0.056825, 0.044297, 0.079919, 0.111485, 0.064632, 0.11371, 0.122885, 0.088832, 0.100716, 0.096677, 0.092881, 0.055536, 0.036378, 0.059222, 0.048328, 0.064632, 0.067594, 0.118441, 0.125101, 0.109221, 0.083462, 0.094817, 0.056825, 0.029376, 0.037156, 0.069024, 0.055536, 0.054297, 0.098513, 0.142424, 0.109221, 0.055536, 0.098513, 0.127496, 0.071867, 0.05306, 0.051831, 0.086953, 0.051831, 0.051831, 0.092881, 0.092881, 0.118441, 0.116183, 0.167087, 0.100716, 0.088832, 0.11371, 0.106997, 0.120615, 0.118441, 0.15284, 0.191378, 0.132295, 0.127496, 0.200174, 0.281712, 0.196879, 0.225814, 0.30533, 0.301917, 0.206376, 0.206376, 0.25031, 0.332115, 0.301917, 0.401658, 0.298791, 0.185198, 0.191378, 0.173081, 0.142424, 0.109221, 0.092881, 0.137348, 0.083462, 0.079919, 0.085092, 0.086953, 0.076542, 0.06312, 0.036378, 0.036378, 0.023963, 0.024393, 0.024393, 0.038042, 0.041405, 0.059222, 0.094817, 0.049374, 0.045352, 0.030611, 0.030611, 0.043307, 0.034068, 0.031287, 0.032677, 0.030003, 0.041405, 0.038042, 0.026338, 0.045352, 0.054297, 0.120615, 0.125101, 0.129801, 0.085092, 0.060549, 0.043307, 0.044297, 0.081712, 0.048328, 0.090864, 0.11371, 0.139895, 0.118441, 0.127496, 0.122885, 0.129801, 0.109221, 0.060549, 0.102787, 0.120615, 0.144935, 0.074921, 0.073402, 0.073402, 0.073402, 0.102787, 0.090864, 0.129801, 0.083462, 0.137348, 0.144935, 0.088832, 0.088832, 0.088832, 0.142424, 0.122885, 0.118441, 0.164327, 0.225814, 0.155435, 0.081712, 0.11371, 0.116183, 0.067594, 0.069024, 0.109221, 0.092881, 0.200174, 0.167087, 0.268042, 0.264545, 0.155435, 0.155435, 0.179055, 0.15284, 0.179055, 0.206376, 0.15284, 0.094817, 0.111485, 0.122885, 0.191378, 0.142424, 0.206376, 0.291804, 0.25031, 0.206376, 0.185198, 0.137348, 0.116183, 0.076542, 0.060549, 0.11371, 0.182256, 0.118441, 0.200174, 0.118441], '')</t>
  </si>
  <si>
    <t>[1, 2, 3, 4, 5, 6, 7, 8, 9, 10, 11, 12, 13, 14, 15, 16, 17, 18, 19, 43, 44, 46, 115, 116, 125]</t>
  </si>
  <si>
    <t>UPI00021862A5 status=activ</t>
  </si>
  <si>
    <t>([0.032677, 0.06184, 0.098513, 0.144935, 0.125101, 0.161087, 0.200174, 0.129801, 0.147574, 0.18812, 0.243554, 0.18812, 0.122885, 0.236433, 0.26085, 0.243554, 0.158265, 0.219301, 0.31487, 0.30533, 0.311707, 0.30533, 0.18812, 0.118441, 0.060549, 0.079919, 0.03976, 0.0198, 0.022306, 0.017447, 0.012727, 0.009401, 0.009015, 0.01204, 0.011342, 0.011106, 0.011342, 0.011903, 0.008723, 0.006142, 0.008895, 0.006245, 0.004611, 0.006374, 0.008156, 0.013613, 0.008895, 0.010926, 0.015344, 0.023087, 0.017447, 0.021816, 0.017447, 0.032017, 0.018415, 0.022306, 0.020876, 0.01227, 0.023534, 0.023534, 0.046336, 0.020522, 0.036378, 0.036378, 0.019109, 0.011106, 0.006795, 0.006894, 0.008002, 0.009401, 0.006194, 0.005872, 0.005872, 0.008276, 0.005623, 0.007877, 0.007031, 0.006701, 0.006795, 0.005318, 0.007315, 0.007177, 0.007177, 0.007259, 0.011903, 0.020522, 0.040537, 0.041405, 0.040537, 0.030003, 0.015694, 0.031287, 0.071867, 0.044297, 0.025762, 0.043307, 0.041405, 0.029376, 0.027463, 0.027463, 0.027463, 0.013821, 0.013437, 0.020522, 0.021816, 0.011903, 0.012491, 0.01204, 0.01204, 0.016826, 0.022306, 0.023087, 0.013821, 0.008804, 0.008804, 0.007091, 0.008276, 0.006619, 0.006619, 0.006795, 0.009483, 0.008804, 0.013437, 0.014315, 0.017797, 0.010221, 0.010372, 0.006701, 0.004899, 0.006619, 0.005992, 0.004513, 0.006194, 0.006078, 0.007031, 0.006988, 0.010509, 0.007259, 0.005992, 0.00777, 0.008002, 0.008156, 0.012727, 0.012727, 0.007422, 0.006533, 0.008075, 0.01078, 0.015344, 0.017447, 0.014075, 0.017138, 0.027463, 0.014075, 0.024393, 0.023963, 0.040537, 0.030611, 0.030611, 0.035586, 0.031287, 0.032017, 0.014586, 0.016826, 0.009977, 0.018415, 0.013437, 0.016257, 0.009977, 0.012491, 0.020165, 0.028107, 0.036378, 0.0198, 0.048328, 0.047319, 0.073402, 0.049374, 0.0704, 0.139895, 0.122885, 0.118441, 0.058088, 0.0704, 0.025762, 0.038858, 0.021816, 0.024393, 0.024826, 0.021381, 0.011903, 0.00962, 0.009096, 0.009294, 0.014586, 0.008525, 0.008624, 0.006039, 0.008075, 0.008804, 0.009483, 0.014075, 0.009728, 0.015694, 0.028107, 0.078022, 0.060549, 0.109221, 0.179055, 0.18812, 0.232838, 0.25031, 0.30533, 0.30533, 0.291804, 0.301917, 0.401658, 0.268042, 0.380708, 0.342579, 0.31487, 0.308712, 0.295083, 0.275179, 0.281712, 0.284882, 0.284882, 0.264545, 0.147574, 0.074921, 0.036378, 0.043307, 0.032017, 0.018415, 0.013821, 0.01078, 0.009096, 0.007495, 0.009728, 0.009294, 0.009728, 0.009294, 0.008624, 0.007177, 0.008409, 0.006245, 0.006245, 0.005623, 0.008002, 0.010372, 0.014075, 0.015344, 0.010509, 0.016528, 0.031287, 0.048328, 0.029376, 0.038858, 0.028695, 0.038858, 0.043307, 0.031287, 0.020165, 0.013265, 0.011342, 0.015344, 0.018106, 0.013821, 0.011669, 0.007645, 0.010509, 0.008525, 0.009728, 0.010926, 0.013821, 0.008075, 0.008156, 0.014315, 0.008075, 0.012727, 0.013821, 0.013437, 0.009728, 0.014783, 0.023087, 0.067594, 0.034068, 0.020876, 0.026892, 0.015694, 0.015344, 0.012727, 0.023963, 0.030611, 0.025316, 0.024393, 0.048328, 0.051831, 0.055536, 0.134866, 0.088832, 0.034068, 0.018106, 0.025762, 0.011903, 0.009865, 0.006142, 0.009401, 0.017797, 0.011106, 0.017797, 0.022667, 0.016528, 0.009294, 0.006374, 0.006894, 0.005992, 0.004899, 0.004483, 0.004689, 0.004689, 0.006142, 0.006567, 0.006482, 0.004736, 0.005623, 0.004513, 0.004483, 0.003997, 0.003997, 0.003997, 0.00359, 0.0028, 0.002276, 0.00316, 0.00316, 0.004358, 0.005249, 0.004611, 0.003109, 0.002727, 0.001855, 0.001048, 0.001692, 0.00243, 0.003757, 0.003478, 0.004921, 0.007259, 0.007645, 0.004921, 0.006421, 0.008156, 0.016826, 0.034068, 0.025762, 0.040537, 0.038042, 0.034884, 0.031287, 0.076542, 0.03976, 0.038858, 0.043307, 0.018415, 0.018415, 0.018787, 0.037156, 0.018415, 0.017447, 0.015694, 0.018787, 0.009483, 0.009977, 0.009187, 0.01078, 0.008409, 0.008525, 0.007495, 0.00515, 0.005318, 0.003701, 0.005249, 0.005011, 0.007555, 0.010672, 0.010926, 0.007091, 0.006701, 0.007259, 0.005623, 0.003804, 0.005086, 0.006374, 0.00558, 0.003963, 0.003671, 0.003607, 0.004247, 0.00316, 0.003366, 0.004689, 0.006039, 0.005086, 0.005249, 0.004513, 0.003461, 0.00246, 0.002623, 0.001906, 0.002529, 0.003555, 0.003821, 0.003864, 0.004208, 0.004646, 0.004315, 0.003109, 0.004358, 0.004315, 0.006245, 0.008002, 0.006482, 0.006245, 0.006039, 0.007555, 0.007315, 0.009865, 0.015078, 0.021381, 0.048328, 0.032017], '')</t>
  </si>
  <si>
    <t>UPI00021862A6 status=activ</t>
  </si>
  <si>
    <t>([0.134866, 0.079919, 0.111485, 0.142424, 0.071867, 0.094817, 0.127496, 0.173081, 0.21291, 0.155435, 0.209395, 0.247041, 0.179055, 0.257454, 0.225814, 0.206376, 0.196879, 0.206376, 0.111485, 0.137348, 0.222385, 0.229226, 0.281712, 0.281712, 0.170161, 0.291804, 0.291804, 0.170161, 0.158265, 0.15008, 0.142424, 0.122885, 0.094817, 0.185198, 0.203355, 0.17593, 0.284882, 0.257454, 0.139895, 0.129801, 0.120615, 0.116183, 0.179055, 0.203355, 0.203355, 0.332115, 0.291804, 0.182256, 0.271506, 0.281712, 0.284882, 0.401658, 0.398279, 0.321458, 0.203355, 0.196879, 0.147574, 0.122885, 0.096677, 0.196879, 0.203355, 0.196879, 0.158265, 0.161087, 0.167087, 0.144935, 0.081712, 0.079919, 0.155435, 0.18812, 0.118441, 0.116183, 0.059222, 0.060549, 0.06184, 0.073402, 0.073402, 0.122885, 0.142424, 0.196879, 0.191378, 0.25031, 0.25406, 0.200174, 0.18812, 0.144935, 0.17593, 0.15008, 0.173081, 0.196879, 0.164327, 0.142424, 0.15008, 0.229226, 0.239899, 0.356642, 0.349426, 0.311707, 0.30533, 0.321458, 0.295083, 0.236433, 0.264545, 0.216401, 0.232838, 0.18812, 0.206376, 0.129801, 0.15284, 0.079919, 0.073402, 0.094817, 0.098513, 0.076542, 0.076542, 0.073402, 0.069024, 0.071867, 0.088832, 0.076542, 0.043307, 0.033407, 0.048328, 0.05306, 0.06184, 0.102787, 0.139895, 0.161087, 0.209395, 0.206376, 0.31487, 0.209395, 0.127496, 0.219301, 0.268042, 0.179055, 0.179055, 0.096677, 0.15284, 0.144935, 0.185198, 0.219301, 0.298791, 0.191378, 0.179055, 0.194234, 0.194234, 0.11371, 0.056825, 0.032677, 0.058088, 0.059222, 0.11371, 0.092881, 0.081712, 0.076542, 0.144935, 0.083462, 0.100716, 0.058088, 0.048328, 0.024826, 0.018415, 0.017797, 0.030611, 0.035586, 0.018787, 0.018415, 0.024393, 0.03976, 0.069024, 0.05306, 0.038858, 0.023963, 0.049374, 0.034068, 0.020165, 0.010926], '')</t>
  </si>
  <si>
    <t>UPI00021862A7 status=activ</t>
  </si>
  <si>
    <t>([0.0704, 0.111485, 0.147574, 0.079919, 0.046336, 0.069024, 0.037156, 0.025316, 0.038042, 0.026892, 0.022667, 0.028695, 0.028107, 0.028695, 0.059222, 0.085092, 0.085092, 0.106997, 0.058088, 0.096677, 0.05306, 0.021816, 0.023087, 0.022306, 0.045352, 0.066181, 0.064632, 0.10481, 0.173081, 0.10481, 0.173081, 0.196879, 0.229226, 0.15284, 0.15008, 0.147574, 0.137348, 0.232838, 0.275179, 0.335645, 0.291804, 0.394753, 0.468512, 0.352862, 0.321458, 0.31487, 0.257454, 0.216401, 0.25031, 0.161087, 0.247041, 0.158265, 0.225814, 0.225814, 0.222385, 0.239899, 0.142424, 0.137348, 0.073402, 0.038858, 0.050641, 0.033407, 0.018787, 0.024826, 0.047319, 0.06184, 0.056825, 0.11371, 0.15008, 0.083462, 0.086953, 0.074921, 0.11371, 0.090864, 0.074921, 0.078022, 0.081712, 0.137348, 0.129801, 0.17593, 0.179055, 0.167087, 0.284882, 0.370445, 0.370445, 0.25031, 0.158265, 0.182256, 0.164327, 0.102787, 0.109221, 0.111485, 0.111485, 0.15008, 0.092881, 0.050641, 0.086953, 0.085092, 0.085092, 0.042364, 0.029376, 0.029376, 0.017797, 0.011106, 0.012491, 0.011669, 0.017447, 0.028107, 0.026338, 0.018106, 0.026892, 0.024393, 0.028107, 0.016826, 0.014783, 0.017138, 0.019109, 0.022306, 0.0198, 0.013821, 0.028695, 0.033407, 0.06312, 0.122885, 0.111485, 0.081712, 0.055536, 0.074921, 0.076542, 0.071867, 0.11371, 0.064632, 0.106997, 0.094817, 0.15284, 0.161087, 0.236433, 0.308712, 0.257454, 0.229226, 0.31487, 0.324872, 0.324872, 0.225814, 0.15284, 0.243554, 0.185198, 0.185198, 0.15008, 0.092881, 0.073402, 0.076542, 0.134866, 0.15008, 0.15008, 0.083462, 0.094817, 0.098513, 0.11371, 0.15008, 0.167087, 0.134866, 0.111485, 0.155435, 0.25031, 0.225814, 0.120615, 0.219301, 0.284882, 0.339168, 0.324872, 0.366687, 0.359901, 0.268042, 0.232838, 0.342579, 0.414856, 0.380708, 0.268042, 0.21291, 0.222385, 0.158265, 0.17593, 0.122885, 0.127496, 0.069024, 0.0704, 0.137348, 0.125101, 0.122885, 0.059222, 0.109221, 0.085092, 0.047319, 0.092881, 0.096677, 0.069024, 0.054297, 0.046336, 0.055536, 0.043307, 0.030003, 0.046336, 0.048328, 0.078022, 0.050641, 0.045352, 0.079919, 0.081712, 0.090864, 0.102787, 0.185198, 0.179055, 0.216401, 0.31487, 0.295083, 0.216401, 0.247041, 0.225814, 0.25406, 0.352862, 0.42561, 0.454136, 0.490133, 0.461924, 0.370445, 0.461924, 0.486429, 0.497853, 0.401658, 0.335645, 0.31487, 0.291804, 0.295083, 0.295083, 0.222385, 0.15284, 0.281712, 0.308712, 0.370445, 0.390993, 0.25406, 0.158265, 0.11371, 0.116183, 0.081712, 0.158265, 0.076542, 0.144935, 0.161087, 0.161087, 0.21291, 0.142424, 0.132295, 0.142424, 0.158265, 0.191378, 0.25031, 0.147574, 0.144935, 0.144935, 0.116183, 0.132295, 0.194234, 0.275179, 0.25031, 0.335645, 0.321458, 0.398279, 0.291804, 0.182256, 0.278302, 0.247041, 0.243554, 0.164327, 0.173081, 0.090864, 0.06184, 0.046336, 0.078022, 0.078022, 0.051831, 0.069024, 0.066181, 0.064632, 0.048328, 0.056825, 0.06312, 0.029376, 0.033407, 0.066181, 0.096677, 0.050641, 0.055536, 0.056825, 0.10481, 0.102787, 0.102787, 0.173081, 0.264545, 0.278302, 0.257454, 0.257454, 0.21291, 0.318242, 0.31487, 0.232838, 0.116183, 0.092881, 0.179055, 0.170161, 0.094817, 0.116183, 0.185198, 0.191378, 0.308712, 0.203355, 0.203355, 0.182256, 0.15284, 0.139895, 0.125101, 0.137348, 0.137348, 0.167087, 0.170161, 0.137348, 0.25031, 0.346032, 0.387226, 0.370445, 0.366687, 0.476583, 0.461924, 0.461924, 0.458154, 0.352862, 0.5017, 0.377384, 0.483068, 0.414856, 0.377384, 0.298791, 0.200174, 0.278302, 0.17593, 0.164327, 0.239899, 0.200174, 0.134866, 0.134866, 0.144935, 0.10481, 0.06184, 0.076542, 0.083462, 0.038858, 0.067594, 0.059222, 0.098513, 0.111485, 0.179055, 0.191378, 0.264545, 0.243554, 0.243554, 0.346032, 0.352862, 0.25031, 0.25031, 0.328603, 0.25031, 0.144935, 0.134866, 0.200174, 0.185198, 0.111485, 0.179055, 0.147574, 0.086953, 0.122885, 0.139895, 0.15008, 0.158265, 0.10481, 0.179055, 0.182256, 0.106997, 0.06184, 0.092881, 0.064632, 0.069024, 0.098513, 0.155435, 0.239899, 0.15284, 0.086953, 0.134866, 0.094817, 0.064632, 0.11371, 0.054297, 0.044297, 0.044297, 0.047319, 0.046336, 0.05306, 0.032677, 0.06184, 0.100716, 0.122885, 0.219301, 0.229226, 0.232838, 0.268042, 0.179055, 0.182256, 0.196879, 0.209395, 0.301917, 0.380708, 0.384043, 0.468512, 0.394753, 0.390993, 0.278302, 0.374039, 0.298791, 0.278302, 0.179055, 0.191378, 0.158265, 0.129801, 0.125101, 0.137348, 0.129801, 0.173081, 0.170161, 0.229226, 0.232838, 0.219301, 0.236433, 0.144935, 0.179055, 0.144935, 0.164327, 0.264545, 0.17593, 0.229226, 0.349426, 0.450668, 0.356642, 0.295083, 0.275179, 0.203355, 0.196879, 0.203355, 0.239899, 0.239899, 0.275179, 0.275179, 0.209395, 0.203355, 0.298791, 0.275179, 0.291804, 0.268042, 0.182256, 0.278302, 0.25031, 0.275179, 0.271506, 0.366687, 0.384043, 0.40511, 0.480142, 0.472492, 0.390993, 0.356642, 0.339168, 0.311707, 0.278302, 0.26085, 0.291804, 0.179055, 0.109221, 0.15008, 0.144935, 0.232838, 0.216401, 0.281712, 0.15284, 0.100716, 0.102787, 0.15284, 0.096677, 0.100716, 0.088832, 0.132295, 0.132295, 0.232838, 0.155435, 0.182256, 0.264545, 0.203355, 0.284882, 0.342579, 0.370445, 0.342579, 0.271506, 0.275179, 0.25406, 0.370445, 0.408655, 0.366687, 0.366687, 0.450668, 0.440853, 0.465241, 0.458154, 0.401658, 0.298791, 0.291804, 0.203355, 0.216401, 0.216401, 0.219301, 0.219301, 0.194234, 0.191378, 0.239899, 0.203355, 0.147574, 0.098513, 0.090864], '')</t>
  </si>
  <si>
    <t>[337]</t>
  </si>
  <si>
    <t>UPI00021862A8 status=activ</t>
  </si>
  <si>
    <t>([0.505461, 0.534167, 0.387226, 0.4292, 0.346032, 0.374039, 0.321458, 0.278302, 0.31487, 0.26085, 0.295083, 0.342579, 0.321458, 0.321458, 0.339168, 0.328603, 0.356642, 0.264545, 0.349426, 0.36309, 0.339168, 0.268042, 0.281712, 0.394753, 0.380708, 0.380708, 0.356642, 0.433034, 0.468512, 0.486429, 0.545602, 0.433034, 0.342579, 0.370445, 0.366687, 0.31487, 0.324872, 0.321458, 0.339168, 0.278302, 0.278302, 0.219301, 0.271506, 0.25406, 0.164327, 0.179055, 0.268042, 0.308712, 0.229226, 0.271506, 0.164327, 0.18812, 0.25031, 0.239899, 0.25031, 0.257454, 0.257454, 0.155435, 0.18812, 0.219301, 0.288399, 0.278302, 0.281712, 0.308712, 0.222385, 0.275179, 0.26085, 0.185198, 0.173081, 0.232838, 0.15284, 0.232838, 0.155435, 0.200174, 0.284882, 0.196879, 0.182256, 0.21291, 0.311707, 0.25406, 0.295083, 0.288399, 0.26085, 0.339168, 0.25031, 0.36309, 0.311707, 0.232838, 0.301917, 0.318242, 0.318242, 0.387226, 0.40511, 0.490133, 0.4292, 0.42561, 0.505461, 0.541878, 0.497853, 0.509769, 0.613573, 0.613573, 0.648219, 0.699094, 0.728858, 0.856457, 0.856457, 0.93079, 0.939629, 0.919029, 0.908098, 0.91684, 0.852992, 0.84206, 0.84206, 0.876521, 0.876521, 0.795062, 0.653063, 0.707965, 0.690604, 0.724957, 0.618285, 0.58069, 0.570702, 0.534167, 0.517562, 0.486429, 0.366687, 0.339168, 0.339168, 0.366687, 0.36309, 0.370445, 0.377384, 0.298791, 0.206376, 0.15008, 0.232838, 0.328603, 0.318242, 0.243554, 0.21291, 0.25031, 0.25031, 0.219301, 0.239899, 0.15284, 0.096677, 0.134866, 0.222385, 0.25031, 0.232838, 0.15008, 0.222385, 0.15284, 0.144935, 0.219301, 0.25031, 0.209395, 0.203355, 0.196879, 0.26085, 0.232838, 0.18812, 0.161087, 0.18812, 0.147574, 0.216401, 0.301917, 0.342579, 0.335645, 0.352862, 0.311707, 0.414856, 0.321458, 0.291804, 0.30533, 0.31487, 0.356642, 0.311707, 0.281712, 0.25406, 0.271506, 0.219301, 0.236433, 0.268042, 0.185198, 0.18812, 0.18812, 0.206376, 0.122885, 0.0704, 0.038042, 0.046336, 0.046336, 0.085092, 0.088832, 0.158265, 0.127496, 0.137348, 0.120615, 0.083462, 0.098513, 0.086953, 0.11371, 0.132295, 0.132295, 0.127496, 0.147574, 0.088832, 0.076542, 0.142424, 0.219301, 0.26085, 0.17593, 0.132295, 0.0704, 0.127496, 0.127496, 0.090864, 0.085092, 0.127496, 0.179055, 0.15284, 0.127496, 0.129801, 0.134866, 0.100716, 0.170161, 0.127496, 0.222385], '')</t>
  </si>
  <si>
    <t>[0, 1, 30, 96, 97, 99, 100, 101, 102, 103, 104, 105, 106, 107, 108, 109, 110, 111, 112, 113, 114, 115, 116, 117, 118, 119, 120, 121, 122, 123, 124, 125, 126]</t>
  </si>
  <si>
    <t>UPI00021862A9 status=activ</t>
  </si>
  <si>
    <t>([0.308712, 0.18812, 0.225814, 0.209395, 0.15284, 0.109221, 0.158265, 0.15008, 0.144935, 0.167087, 0.158265, 0.170161, 0.155435, 0.206376, 0.137348, 0.147574, 0.155435, 0.167087, 0.167087, 0.173081, 0.081712, 0.05306, 0.090864, 0.094817, 0.116183, 0.17593, 0.155435, 0.078022, 0.120615, 0.15284, 0.094817, 0.118441, 0.086953, 0.051831, 0.069024, 0.064632, 0.038858, 0.074921, 0.067594, 0.069024, 0.06312, 0.086953, 0.129801, 0.079919, 0.044297, 0.049374, 0.059222, 0.06312, 0.116183, 0.051831, 0.051831, 0.100716, 0.050641, 0.0704, 0.142424, 0.100716, 0.155435, 0.281712, 0.182256, 0.11371, 0.06312, 0.06312, 0.102787, 0.11371, 0.125101, 0.203355, 0.185198, 0.088832, 0.088832, 0.081712, 0.120615, 0.111485, 0.098513, 0.200174, 0.25031, 0.139895, 0.200174, 0.147574, 0.069024, 0.0704, 0.125101, 0.170161, 0.083462, 0.085092, 0.044297, 0.051831, 0.06312, 0.069024, 0.15008, 0.15008, 0.094817, 0.127496, 0.132295, 0.142424, 0.073402, 0.038042, 0.056825, 0.040537, 0.030003, 0.038042, 0.067594, 0.059222, 0.086953, 0.132295, 0.122885, 0.11371, 0.144935, 0.06184, 0.048328, 0.038042, 0.049374, 0.058088, 0.058088, 0.06312, 0.031287, 0.054297, 0.094817, 0.073402, 0.074921, 0.086953, 0.144935, 0.142424, 0.147574, 0.134866, 0.164327, 0.158265, 0.257454, 0.271506, 0.281712, 0.222385, 0.200174, 0.225814, 0.328603, 0.222385, 0.209395, 0.324872, 0.31487, 0.321458, 0.318242, 0.359901, 0.346032, 0.30533, 0.284882, 0.257454, 0.25406, 0.194234, 0.122885, 0.064632, 0.034068, 0.038042, 0.081712, 0.055536, 0.049374, 0.03976, 0.073402, 0.040537, 0.028695, 0.026338, 0.027463, 0.046336, 0.045352, 0.079919, 0.079919, 0.096677, 0.059222, 0.031287, 0.058088, 0.092881, 0.137348, 0.137348, 0.219301, 0.203355, 0.222385, 0.236433, 0.17593, 0.139895, 0.219301, 0.264545, 0.278302, 0.25406, 0.25406, 0.25406, 0.203355, 0.170161, 0.179055, 0.311707, 0.370445, 0.352862, 0.356642, 0.281712, 0.356642, 0.359901, 0.25406, 0.332115, 0.356642, 0.394753, 0.328603, 0.332115, 0.239899, 0.239899, 0.26085, 0.243554, 0.236433, 0.216401, 0.284882, 0.203355, 0.111485, 0.134866, 0.076542, 0.054297, 0.088832, 0.100716, 0.049374, 0.081712, 0.047319, 0.041405, 0.048328, 0.078022, 0.0704, 0.127496, 0.127496, 0.129801, 0.085092, 0.069024, 0.078022, 0.083462, 0.064632, 0.071867, 0.044297, 0.071867, 0.125101, 0.15284, 0.144935, 0.155435, 0.092881, 0.144935, 0.106997, 0.092881, 0.102787, 0.060549, 0.044297, 0.058088, 0.056825, 0.094817, 0.064632, 0.098513, 0.098513, 0.111485, 0.173081, 0.232838, 0.164327, 0.155435, 0.090864, 0.090864, 0.15008, 0.243554, 0.25406, 0.232838, 0.25031, 0.161087, 0.25406, 0.291804, 0.257454, 0.26085, 0.182256, 0.179055, 0.17593, 0.10481, 0.118441, 0.116183, 0.118441, 0.164327, 0.164327, 0.216401, 0.144935, 0.170161, 0.179055, 0.167087, 0.225814, 0.161087, 0.291804, 0.264545, 0.291804, 0.206376, 0.203355, 0.298791, 0.30533, 0.21291, 0.30533, 0.339168, 0.359901, 0.36309, 0.295083, 0.281712, 0.30533, 0.321458, 0.185198, 0.179055, 0.18812, 0.129801, 0.200174, 0.15008, 0.109221, 0.059222, 0.10481, 0.106997, 0.064632, 0.106997, 0.185198, 0.18812, 0.18812, 0.161087, 0.111485, 0.182256, 0.164327, 0.173081, 0.161087, 0.185198, 0.161087, 0.15284, 0.229226, 0.222385, 0.257454, 0.247041, 0.328603, 0.328603, 0.236433, 0.222385, 0.239899, 0.132295, 0.129801, 0.081712, 0.085092, 0.076542, 0.076542, 0.096677, 0.094817, 0.129801, 0.200174, 0.239899, 0.275179, 0.295083, 0.219301, 0.134866, 0.216401, 0.203355, 0.111485, 0.170161, 0.25031, 0.25031, 0.278302, 0.239899, 0.324872, 0.328603, 0.408655, 0.324872, 0.31487, 0.301917, 0.25031, 0.170161, 0.170161, 0.15284, 0.083462, 0.161087, 0.239899, 0.21291, 0.185198, 0.281712, 0.257454, 0.222385, 0.173081, 0.25406, 0.264545, 0.268042, 0.200174], '')</t>
  </si>
  <si>
    <t>UPI00021862AA status=activ</t>
  </si>
  <si>
    <t>([0.043307, 0.079919, 0.05306, 0.096677, 0.094817, 0.137348, 0.083462, 0.118441, 0.167087, 0.206376, 0.232838, 0.196879, 0.209395, 0.209395, 0.203355, 0.247041, 0.349426, 0.247041, 0.142424, 0.25031, 0.222385, 0.222385, 0.219301, 0.30533, 0.281712, 0.219301, 0.173081, 0.284882, 0.275179, 0.275179, 0.225814, 0.127496, 0.125101, 0.127496, 0.096677, 0.15284, 0.229226, 0.147574, 0.179055, 0.301917, 0.191378, 0.191378, 0.222385, 0.139895, 0.142424, 0.155435, 0.247041, 0.281712, 0.271506, 0.229226, 0.11371, 0.11371, 0.179055, 0.182256, 0.10481, 0.144935, 0.161087, 0.144935, 0.134866, 0.173081, 0.100716, 0.17593, 0.17593, 0.173081, 0.268042, 0.25406, 0.167087, 0.137348, 0.083462, 0.060549, 0.054297, 0.127496, 0.167087, 0.122885, 0.127496, 0.203355, 0.120615, 0.127496, 0.083462, 0.116183, 0.069024, 0.056825, 0.05306, 0.028107, 0.017447, 0.016826, 0.013821, 0.020165, 0.018415, 0.017447, 0.015344, 0.013613, 0.012727, 0.008804, 0.013613, 0.025316, 0.015078, 0.015344, 0.013821, 0.023963, 0.030611, 0.059222, 0.071867, 0.079919, 0.147574, 0.229226, 0.144935, 0.191378, 0.203355, 0.25406, 0.349426, 0.384043, 0.422041, 0.366687, 0.342579, 0.25031, 0.137348, 0.147574, 0.225814, 0.236433, 0.11371, 0.088832, 0.083462, 0.147574, 0.078022, 0.085092, 0.083462, 0.090864, 0.050641, 0.037156, 0.038042, 0.040537, 0.054297, 0.042364, 0.055536, 0.109221, 0.109221, 0.109221, 0.100716, 0.10481, 0.098513, 0.144935, 0.173081, 0.17593, 0.17593, 0.17593, 0.161087, 0.164327, 0.196879, 0.271506, 0.30533, 0.308712, 0.209395, 0.139895, 0.216401, 0.111485, 0.067594, 0.066181, 0.125101, 0.116183, 0.056825, 0.055536, 0.079919, 0.044297, 0.025316, 0.028695, 0.051831, 0.027463, 0.026892, 0.019401, 0.022667, 0.024393, 0.018787, 0.017138, 0.025762, 0.01227, 0.024393, 0.038042, 0.049374, 0.026338, 0.051831, 0.10481, 0.100716, 0.05306, 0.098513, 0.118441, 0.102787, 0.055536, 0.066181, 0.064632, 0.134866, 0.125101, 0.06312, 0.051831, 0.081712, 0.092881, 0.191378, 0.116183, 0.094817, 0.056825, 0.058088, 0.058088, 0.030003, 0.032017, 0.056825, 0.05306, 0.074921, 0.074921, 0.129801, 0.127496, 0.102787, 0.086953, 0.074921, 0.111485, 0.127496, 0.092881, 0.085092, 0.083462, 0.144935, 0.18812, 0.25406, 0.25406, 0.21291, 0.324872, 0.229226, 0.25406, 0.268042, 0.18812, 0.196879, 0.167087, 0.243554, 0.18812, 0.182256, 0.216401, 0.170161, 0.137348, 0.219301, 0.219301, 0.21291, 0.206376, 0.209395, 0.147574, 0.158265, 0.129801, 0.122885, 0.164327, 0.088832, 0.100716, 0.092881, 0.044297, 0.058088, 0.028695, 0.024393, 0.020522, 0.010926, 0.017797, 0.022306, 0.023534, 0.014783, 0.010131, 0.007422, 0.004899, 0.005223, 0.006988, 0.006619, 0.006482, 0.007259, 0.010221, 0.00962, 0.009728, 0.010221, 0.007177, 0.010672, 0.021381, 0.031287, 0.058088, 0.060549, 0.044297, 0.049374, 0.079919, 0.081712, 0.088832, 0.170161, 0.288399, 0.18812, 0.236433, 0.236433, 0.155435, 0.17593, 0.085092, 0.147574, 0.191378, 0.243554, 0.243554, 0.229226, 0.142424, 0.147574, 0.142424, 0.158265, 0.069024, 0.076542, 0.10481, 0.100716, 0.06312, 0.059222, 0.106997, 0.127496, 0.147574, 0.132295, 0.116183, 0.216401, 0.139895, 0.182256, 0.127496, 0.122885, 0.122885, 0.11371, 0.10481, 0.060549, 0.098513, 0.155435, 0.144935, 0.170161, 0.243554, 0.278302, 0.295083, 0.216401, 0.229226, 0.216401, 0.301917, 0.222385, 0.185198, 0.288399, 0.271506, 0.284882, 0.216401, 0.21291, 0.209395, 0.21291, 0.295083, 0.308712, 0.243554, 0.167087, 0.106997, 0.120615, 0.15284, 0.074921, 0.111485, 0.06184, 0.060549, 0.083462, 0.079919, 0.096677, 0.102787, 0.06184, 0.076542, 0.11371, 0.078022, 0.137348, 0.158265, 0.158265, 0.164327, 0.167087, 0.264545, 0.257454, 0.236433, 0.236433, 0.328603, 0.328603, 0.324872, 0.321458, 0.219301, 0.328603, 0.264545, 0.264545, 0.346032, 0.422041, 0.444081, 0.483068, 0.465241, 0.349426, 0.284882, 0.288399, 0.394753, 0.394753, 0.505461, 0.521092, 0.545602, 0.472492, 0.440853, 0.58069, 0.575842, 0.699094, 0.699094, 0.779859, 0.767246, 0.661982, 0.557691, 0.433034, 0.458154, 0.465241, 0.59917, 0.703578, 0.59014, 0.521092, 0.414856, 0.398279, 0.298791, 0.191378, 0.264545, 0.288399, 0.288399, 0.301917, 0.264545, 0.239899, 0.25406, 0.25406, 0.25031, 0.232838, 0.31487, 0.339168, 0.339168, 0.219301, 0.139895, 0.196879, 0.236433, 0.318242, 0.332115, 0.335645, 0.394753, 0.321458, 0.291804, 0.275179, 0.275179, 0.321458, 0.31487, 0.196879, 0.118441, 0.182256, 0.182256, 0.137348, 0.134866, 0.129801, 0.196879, 0.268042, 0.281712, 0.239899, 0.164327, 0.100716, 0.118441, 0.137348, 0.191378, 0.134866, 0.134866, 0.085092, 0.045352, 0.055536, 0.11371, 0.185198, 0.122885, 0.206376, 0.278302, 0.203355, 0.155435, 0.137348, 0.15284, 0.144935, 0.173081, 0.25031, 0.26085, 0.247041, 0.257454, 0.196879, 0.275179, 0.236433, 0.219301, 0.301917, 0.206376, 0.225814, 0.21291, 0.295083, 0.281712, 0.271506, 0.332115, 0.408655, 0.41194, 0.339168, 0.328603, 0.243554, 0.15008, 0.15008, 0.161087, 0.144935, 0.191378, 0.222385, 0.219301, 0.271506, 0.191378, 0.257454, 0.236433, 0.247041, 0.219301, 0.147574, 0.088832, 0.092881, 0.043307, 0.036378, 0.054297, 0.054297, 0.094817, 0.10481, 0.155435, 0.21291, 0.144935, 0.144935, 0.092881, 0.132295, 0.15008, 0.15008, 0.100716, 0.100716, 0.046336, 0.055536, 0.094817, 0.164327, 0.098513, 0.203355, 0.25031, 0.257454, 0.278302, 0.203355, 0.284882, 0.271506, 0.18812, 0.194234, 0.196879, 0.264545, 0.239899, 0.170161, 0.247041, 0.318242, 0.31487, 0.394753, 0.398279, 0.359901, 0.346032, 0.359901, 0.335645, 0.356642, 0.349426, 0.335645, 0.387226, 0.366687, 0.352862, 0.436924, 0.529623, 0.509769, 0.490133, 0.454136, 0.59508, 0.570702], '')</t>
  </si>
  <si>
    <t>[385, 386, 387, 390, 391, 392, 393, 394, 395, 396, 397, 401, 402, 403, 404, 555, 556, 559, 560]</t>
  </si>
  <si>
    <t>UPI00021862AB status=activ</t>
  </si>
  <si>
    <t>([0.15008, 0.147574, 0.100716, 0.129801, 0.127496, 0.125101, 0.083462, 0.059222, 0.079919, 0.106997, 0.127496, 0.161087, 0.098513, 0.161087, 0.206376, 0.236433, 0.222385, 0.232838, 0.147574, 0.120615, 0.139895, 0.122885, 0.164327, 0.232838, 0.239899, 0.281712, 0.308712, 0.308712, 0.308712, 0.335645, 0.239899, 0.182256, 0.185198, 0.291804, 0.232838, 0.185198, 0.191378, 0.31487, 0.291804, 0.384043, 0.461924, 0.433034, 0.352862, 0.324872, 0.346032, 0.25406, 0.26085, 0.236433, 0.239899, 0.298791, 0.167087, 0.247041, 0.301917, 0.295083, 0.30533, 0.370445, 0.450668, 0.342579, 0.328603, 0.332115, 0.268042, 0.25406, 0.164327, 0.243554, 0.167087, 0.15008, 0.15008, 0.120615, 0.144935, 0.219301, 0.167087, 0.236433, 0.158265, 0.167087, 0.144935, 0.134866, 0.081712, 0.102787, 0.147574, 0.086953, 0.086953, 0.086953, 0.090864, 0.15284, 0.094817, 0.132295, 0.137348, 0.17593, 0.17593, 0.17593, 0.17593, 0.225814, 0.173081, 0.243554, 0.232838, 0.268042, 0.247041, 0.328603, 0.298791, 0.328603, 0.349426, 0.268042, 0.301917, 0.278302, 0.185198, 0.281712, 0.278302, 0.26085, 0.26085, 0.291804, 0.30533, 0.239899, 0.179055, 0.179055, 0.161087, 0.185198, 0.10481, 0.109221, 0.106997, 0.111485, 0.129801, 0.18812, 0.268042, 0.232838, 0.182256, 0.271506, 0.25406, 0.30533, 0.335645, 0.380708, 0.401658, 0.349426, 0.352862, 0.366687, 0.444081, 0.509769, 0.5017, 0.59014, 0.505461, 0.483068, 0.486429, 0.458154, 0.366687, 0.339168, 0.41194, 0.408655, 0.401658, 0.401658, 0.401658, 0.301917, 0.264545, 0.25031, 0.216401, 0.278302, 0.366687, 0.374039, 0.26085, 0.25406, 0.25031, 0.232838, 0.295083, 0.288399, 0.21291, 0.268042, 0.291804, 0.25406, 0.335645, 0.339168, 0.26085, 0.247041, 0.247041, 0.275179, 0.264545, 0.324872, 0.346032, 0.25031, 0.268042, 0.271506, 0.295083, 0.298791, 0.352862, 0.335645, 0.335645, 0.380708, 0.328603, 0.366687, 0.318242, 0.298791, 0.243554, 0.225814, 0.15284, 0.155435, 0.139895, 0.125101, 0.125101, 0.106997, 0.182256, 0.118441, 0.158265, 0.096677, 0.125101, 0.137348, 0.106997, 0.109221, 0.158265, 0.17593, 0.088832, 0.088832, 0.092881, 0.134866, 0.232838, 0.25031, 0.301917, 0.243554, 0.257454, 0.247041, 0.182256, 0.200174, 0.264545, 0.275179, 0.356642, 0.31487, 0.301917, 0.30533, 0.257454, 0.18812, 0.229226, 0.335645, 0.422041, 0.422041, 0.370445], '')</t>
  </si>
  <si>
    <t>UPI00021862AC status=activ</t>
  </si>
  <si>
    <t>([0.032677, 0.049374, 0.102787, 0.155435, 0.158265, 0.161087, 0.219301, 0.243554, 0.167087, 0.100716, 0.10481, 0.155435, 0.15284, 0.15008, 0.109221, 0.074921, 0.155435, 0.139895, 0.11371, 0.147574, 0.071867, 0.085092, 0.085092, 0.067594, 0.06312, 0.034884, 0.034068, 0.032677, 0.032677, 0.076542, 0.147574, 0.182256, 0.147574, 0.120615, 0.134866, 0.086953, 0.085092, 0.042364, 0.074921, 0.074921, 0.118441, 0.182256, 0.232838, 0.243554, 0.161087, 0.092881, 0.182256, 0.203355, 0.194234, 0.219301, 0.203355, 0.216401, 0.109221, 0.073402, 0.164327, 0.164327, 0.264545, 0.377384, 0.454136, 0.408655, 0.366687, 0.26085, 0.268042, 0.271506, 0.284882, 0.398279, 0.538167, 0.4292, 0.454136, 0.359901, 0.247041, 0.247041, 0.25406, 0.384043, 0.370445, 0.370445, 0.346032, 0.356642, 0.370445, 0.25031, 0.328603, 0.433034, 0.525368, 0.570702, 0.604312, 0.59508, 0.59508, 0.450668, 0.59917, 0.450668, 0.454136, 0.557691, 0.549308, 0.5017, 0.394753, 0.494003, 0.387226, 0.281712, 0.275179, 0.15284, 0.275179, 0.185198, 0.158265, 0.144935, 0.116183, 0.059222, 0.060549, 0.051831, 0.05306, 0.024393, 0.048328, 0.083462, 0.067594, 0.069024, 0.067594, 0.127496, 0.071867, 0.102787, 0.120615, 0.100716, 0.185198, 0.139895, 0.18812, 0.129801, 0.137348, 0.083462, 0.098513, 0.096677, 0.050641, 0.074921, 0.076542, 0.044297, 0.028107, 0.038042, 0.035586, 0.043307, 0.037156, 0.069024, 0.085092, 0.083462, 0.094817, 0.049374, 0.036378, 0.042364, 0.036378, 0.03976, 0.078022, 0.161087, 0.15008, 0.257454, 0.275179, 0.271506, 0.36309, 0.328603, 0.222385, 0.239899, 0.206376, 0.219301, 0.219301, 0.247041, 0.342579, 0.380708, 0.472492, 0.59508, 0.608892, 0.585406, 0.525368, 0.41194, 0.380708, 0.370445, 0.335645, 0.232838, 0.328603, 0.321458, 0.447574, 0.497853, 0.476583, 0.5017, 0.505461, 0.509769, 0.377384, 0.377384, 0.356642, 0.349426, 0.225814, 0.216401, 0.332115, 0.288399, 0.387226, 0.352862, 0.271506, 0.21291, 0.328603, 0.31487, 0.321458, 0.321458, 0.295083, 0.206376, 0.219301, 0.15008, 0.15284, 0.158265, 0.134866, 0.127496, 0.127496, 0.129801, 0.137348, 0.11371, 0.164327, 0.096677, 0.074921, 0.127496, 0.21291, 0.222385, 0.137348, 0.142424, 0.111485, 0.088832, 0.144935, 0.142424, 0.132295, 0.132295, 0.179055, 0.142424, 0.147574, 0.147574, 0.219301, 0.243554, 0.170161, 0.170161, 0.229226, 0.196879, 0.125101, 0.11371, 0.06312, 0.127496, 0.132295, 0.155435, 0.229226, 0.155435, 0.094817, 0.15008, 0.088832, 0.102787, 0.179055, 0.179055, 0.182256, 0.120615, 0.058088, 0.118441, 0.071867, 0.083462, 0.158265, 0.236433, 0.25406, 0.247041, 0.243554, 0.236433, 0.232838, 0.291804, 0.288399, 0.370445, 0.374039, 0.465241, 0.380708, 0.377384, 0.36309, 0.281712, 0.398279, 0.486429, 0.51388, 0.51388, 0.483068, 0.490133, 0.458154, 0.454136, 0.562014, 0.517562, 0.525368, 0.521092, 0.401658, 0.461924, 0.476583, 0.472492, 0.497853, 0.59917, 0.58069, 0.575842, 0.653063, 0.653063, 0.671169, 0.517562, 0.575842, 0.505461, 0.418646, 0.461924, 0.36309, 0.31487, 0.342579, 0.342579, 0.352862, 0.346032, 0.377384, 0.36309, 0.298791, 0.236433, 0.173081, 0.185198, 0.18812, 0.21291, 0.142424, 0.132295, 0.144935, 0.200174, 0.301917, 0.284882, 0.170161, 0.18812, 0.161087, 0.17593, 0.194234, 0.10481, 0.196879, 0.170161, 0.120615, 0.173081, 0.203355, 0.191378, 0.11371, 0.11371, 0.120615, 0.106997, 0.11371, 0.139895, 0.116183, 0.064632, 0.129801, 0.185198, 0.257454, 0.243554, 0.229226, 0.173081, 0.275179, 0.257454, 0.209395, 0.196879, 0.191378, 0.164327, 0.21291, 0.185198, 0.21291, 0.206376, 0.295083, 0.288399, 0.229226, 0.239899, 0.321458, 0.26085, 0.324872, 0.31487, 0.332115, 0.324872, 0.324872, 0.291804, 0.295083, 0.288399, 0.281712, 0.298791, 0.346032, 0.291804, 0.408655, 0.408655, 0.414856, 0.41194, 0.41194, 0.509769, 0.472492, 0.370445, 0.321458, 0.291804, 0.295083, 0.271506, 0.275179, 0.21291, 0.170161, 0.15284, 0.147574, 0.155435, 0.144935, 0.137348, 0.170161, 0.164327, 0.147574, 0.139895, 0.083462, 0.088832, 0.047319, 0.058088, 0.109221, 0.10481, 0.109221, 0.090864, 0.086953, 0.090864, 0.15008, 0.229226, 0.158265, 0.158265, 0.15284, 0.15284, 0.122885, 0.15008, 0.139895, 0.134866, 0.083462, 0.094817, 0.074921, 0.137348, 0.134866, 0.144935, 0.236433, 0.200174, 0.200174, 0.31487, 0.216401, 0.225814, 0.236433, 0.321458, 0.31487, 0.41194, 0.408655, 0.377384, 0.380708, 0.377384, 0.301917, 0.308712, 0.380708, 0.422041, 0.324872, 0.349426, 0.335645, 0.291804, 0.301917, 0.311707, 0.264545, 0.352862, 0.311707, 0.25031, 0.203355, 0.328603, 0.26085], '')</t>
  </si>
  <si>
    <t>[66, 82, 83, 84, 85, 86, 88, 91, 92, 93, 163, 164, 165, 166, 177, 178, 179, 270, 271, 276, 277, 278, 279, 285, 286, 287, 288, 289, 290, 291, 292, 293, 375]</t>
  </si>
  <si>
    <t>UPI00021862AD status=activ</t>
  </si>
  <si>
    <t>([0.079919, 0.125101, 0.167087, 0.206376, 0.257454, 0.158265, 0.096677, 0.0704, 0.049374, 0.033407, 0.023963, 0.0198, 0.015694, 0.009865, 0.009865, 0.009977, 0.007031, 0.009015, 0.011669, 0.011903, 0.009483, 0.01227, 0.008002, 0.008075, 0.00558, 0.003924, 0.005318, 0.007315, 0.009865, 0.014075, 0.015694, 0.028695, 0.050641, 0.069024, 0.069024, 0.045352, 0.046336, 0.088832, 0.071867, 0.071867, 0.069024, 0.125101, 0.155435, 0.179055, 0.142424, 0.209395, 0.219301, 0.239899, 0.243554, 0.144935, 0.085092, 0.137348, 0.15008, 0.079919, 0.073402, 0.10481, 0.18812, 0.185198, 0.147574, 0.185198, 0.137348, 0.079919, 0.092881, 0.048328, 0.048328, 0.060549, 0.078022, 0.161087, 0.096677, 0.109221, 0.196879, 0.185198, 0.185198, 0.090864, 0.161087, 0.094817, 0.122885, 0.120615, 0.090864, 0.090864, 0.069024, 0.120615, 0.120615, 0.10481, 0.182256, 0.15284, 0.158265, 0.15284, 0.081712, 0.10481, 0.047319, 0.027463, 0.056825, 0.054297, 0.098513, 0.047319, 0.054297, 0.028695, 0.018415, 0.022667, 0.027463, 0.019109, 0.010509, 0.016826, 0.019109, 0.018787, 0.036378, 0.028107, 0.031287, 0.028107, 0.037156, 0.069024, 0.06312, 0.06312, 0.079919, 0.064632, 0.071867, 0.134866, 0.182256, 0.288399, 0.295083, 0.328603, 0.342579, 0.380708, 0.295083, 0.158265, 0.15284, 0.161087, 0.206376, 0.194234, 0.281712, 0.191378, 0.120615, 0.194234, 0.185198, 0.158265, 0.216401, 0.236433, 0.132295, 0.088832, 0.078022, 0.037156, 0.018106, 0.037156, 0.051831, 0.0704, 0.15284, 0.15284, 0.142424, 0.074921, 0.083462, 0.085092, 0.090864, 0.120615, 0.069024, 0.042364, 0.026892, 0.024393, 0.0198, 0.038042, 0.040537, 0.021816, 0.043307, 0.083462, 0.037156, 0.024826, 0.018415, 0.017797, 0.020165, 0.020165, 0.034884, 0.024826, 0.015078, 0.013016, 0.015344, 0.027463, 0.026892, 0.042364, 0.021816, 0.043307, 0.023963, 0.042364, 0.085092, 0.085092, 0.042364, 0.036378, 0.067594, 0.11371, 0.10481, 0.090864, 0.090864, 0.051831, 0.035586, 0.073402, 0.137348, 0.11371, 0.102787, 0.10481, 0.127496, 0.216401, 0.209395, 0.298791, 0.222385, 0.127496, 0.071867, 0.127496, 0.236433, 0.239899, 0.239899, 0.25031, 0.271506, 0.161087, 0.278302, 0.25406, 0.247041, 0.17593, 0.219301, 0.137348, 0.209395, 0.182256, 0.200174, 0.200174, 0.158265, 0.219301, 0.281712, 0.278302, 0.247041, 0.15008, 0.167087, 0.18812, 0.10481, 0.11371, 0.206376, 0.194234, 0.21291, 0.229226, 0.209395, 0.167087, 0.173081, 0.094817, 0.047319, 0.038042, 0.021816, 0.016257, 0.013613, 0.017138, 0.030003, 0.020876, 0.030003, 0.014783, 0.009096, 0.011518, 0.010672, 0.009401, 0.008895, 0.013016, 0.00962, 0.014783, 0.010131, 0.015694, 0.025762, 0.059222, 0.032017, 0.056825, 0.055536, 0.071867, 0.035586, 0.034884, 0.051831, 0.064632, 0.134866, 0.120615, 0.120615, 0.06312, 0.03976, 0.024393, 0.026338, 0.03976, 0.022667, 0.049374, 0.054297, 0.044297, 0.038042, 0.0704, 0.071867, 0.125101, 0.083462, 0.098513, 0.102787, 0.081712, 0.090864, 0.044297, 0.05306, 0.035586, 0.064632, 0.066181, 0.11371, 0.116183, 0.116183, 0.18812, 0.17593, 0.170161, 0.209395, 0.129801, 0.132295, 0.15284, 0.170161, 0.167087, 0.129801, 0.071867, 0.134866, 0.067594, 0.100716, 0.182256, 0.271506, 0.288399, 0.40511, 0.298791, 0.191378, 0.096677, 0.120615, 0.067594, 0.071867, 0.064632, 0.06312, 0.040537, 0.018787, 0.014586, 0.023534, 0.051831, 0.078022, 0.06184, 0.109221, 0.073402, 0.069024, 0.055536, 0.024393, 0.027463, 0.048328, 0.092881, 0.155435, 0.129801, 0.118441, 0.111485, 0.066181, 0.102787, 0.092881, 0.170161, 0.137348, 0.106997, 0.085092, 0.100716, 0.102787, 0.05306, 0.079919, 0.083462, 0.100716, 0.118441, 0.054297, 0.030611, 0.028107, 0.030611, 0.018106, 0.034884, 0.038042, 0.038042, 0.024393, 0.021816, 0.020165, 0.0198, 0.024393, 0.035586, 0.023963, 0.025316, 0.055536, 0.038042, 0.023087, 0.015694, 0.028695, 0.029376, 0.056825, 0.064632, 0.059222, 0.11371, 0.074921, 0.038042, 0.071867, 0.137348, 0.236433, 0.25031, 0.332115, 0.321458, 0.25031, 0.291804, 0.298791, 0.291804, 0.288399, 0.359901, 0.311707, 0.295083, 0.387226, 0.30533, 0.301917, 0.21291, 0.17593, 0.15284, 0.25031, 0.25406, 0.137348, 0.139895, 0.139895, 0.134866, 0.144935, 0.18812, 0.21291, 0.125101, 0.125101, 0.111485, 0.064632, 0.144935, 0.142424, 0.085092, 0.125101, 0.142424, 0.232838, 0.196879, 0.209395, 0.194234, 0.116183, 0.219301, 0.21291, 0.203355, 0.109221, 0.10481, 0.098513, 0.098513, 0.111485, 0.116183, 0.127496, 0.209395, 0.191378, 0.137348, 0.225814, 0.206376, 0.185198, 0.122885, 0.182256, 0.278302, 0.194234, 0.194234, 0.116183, 0.10481, 0.06312, 0.109221, 0.11371, 0.106997, 0.064632, 0.098513, 0.055536, 0.066181, 0.06312, 0.042364, 0.056825, 0.058088, 0.071867, 0.044297, 0.078022, 0.078022, 0.042364, 0.086953, 0.15008, 0.247041, 0.275179, 0.278302, 0.222385, 0.200174, 0.206376, 0.295083, 0.298791, 0.321458, 0.401658, 0.332115, 0.318242, 0.352862, 0.335645, 0.225814, 0.21291, 0.127496, 0.10481, 0.158265, 0.167087, 0.134866, 0.142424, 0.098513, 0.173081, 0.219301, 0.134866, 0.161087, 0.137348, 0.076542, 0.069024, 0.054297, 0.078022, 0.120615, 0.127496, 0.139895, 0.229226, 0.332115, 0.418646, 0.465241, 0.468512, 0.458154, 0.505461, 0.480142, 0.58069, 0.541878, 0.562014, 0.720929, 0.661982, 0.703578, 0.849326, 0.934618, 0.960642, 0.968436, 0.976962], '')</t>
  </si>
  <si>
    <t>[512, 514, 515, 516, 517, 518, 519, 520, 521, 522, 523, 524]</t>
  </si>
  <si>
    <t>UPI00021862AE status=activ</t>
  </si>
  <si>
    <t>([0.005378, 0.007645, 0.01204, 0.010131, 0.013613, 0.014075, 0.0198, 0.012491, 0.011669, 0.016257, 0.022667, 0.018106, 0.019401, 0.035586, 0.081712, 0.046336, 0.026338, 0.047319, 0.038042, 0.034884, 0.028107, 0.051831, 0.05306, 0.045352, 0.03976, 0.022306, 0.032017, 0.033407, 0.073402, 0.102787, 0.092881, 0.090864, 0.086953, 0.142424, 0.078022, 0.036378, 0.035586, 0.071867, 0.03976, 0.085092, 0.088832, 0.06312, 0.067594, 0.069024, 0.076542, 0.132295, 0.137348, 0.060549, 0.060549, 0.06312, 0.067594, 0.047319, 0.024393, 0.048328, 0.024826, 0.022306, 0.024826, 0.044297, 0.022667, 0.023087, 0.023087, 0.017447, 0.023963, 0.017797, 0.01227, 0.008895, 0.007031, 0.008525, 0.012727, 0.008525, 0.005799], '')</t>
  </si>
  <si>
    <t>UPI00021862AF status=activ</t>
  </si>
  <si>
    <t>([0.056825, 0.035586, 0.051831, 0.074921, 0.100716, 0.137348, 0.179055, 0.206376, 0.144935, 0.170161, 0.11371, 0.164327, 0.179055, 0.271506, 0.268042, 0.398279, 0.26085, 0.346032, 0.377384, 0.349426, 0.384043, 0.370445, 0.450668, 0.359901, 0.298791, 0.311707, 0.225814, 0.147574, 0.170161, 0.196879, 0.21291, 0.206376, 0.182256, 0.170161, 0.164327, 0.167087, 0.161087, 0.291804, 0.278302, 0.366687, 0.394753, 0.356642, 0.356642, 0.318242, 0.370445, 0.444081, 0.401658, 0.483068, 0.575842, 0.505461, 0.450668, 0.352862, 0.483068, 0.447574, 0.444081, 0.447574, 0.349426, 0.352862, 0.352862, 0.271506, 0.264545, 0.278302, 0.281712, 0.18812, 0.196879, 0.25031, 0.236433, 0.194234, 0.194234, 0.191378, 0.142424, 0.209395, 0.31487, 0.308712, 0.352862, 0.275179, 0.194234, 0.295083, 0.196879, 0.17593, 0.158265, 0.155435, 0.158265, 0.185198, 0.17593, 0.127496, 0.122885, 0.120615, 0.155435, 0.081712, 0.067594, 0.081712, 0.059222, 0.041405, 0.038858, 0.036378, 0.060549, 0.050641, 0.047319, 0.048328, 0.05306, 0.066181, 0.066181, 0.060549, 0.071867, 0.10481, 0.106997, 0.102787, 0.085092, 0.085092, 0.134866, 0.158265, 0.209395, 0.200174, 0.257454, 0.275179, 0.206376, 0.219301, 0.216401, 0.147574, 0.155435, 0.122885, 0.173081, 0.173081, 0.182256, 0.158265, 0.118441, 0.21291, 0.122885, 0.144935, 0.179055, 0.179055, 0.179055, 0.098513, 0.17593, 0.127496, 0.079919, 0.081712, 0.074921, 0.086953, 0.076542, 0.096677, 0.134866, 0.083462, 0.092881, 0.0704, 0.078022, 0.139895, 0.0704, 0.116183, 0.116183, 0.0704, 0.055536, 0.056825, 0.129801, 0.120615, 0.142424, 0.118441, 0.118441, 0.067594, 0.122885, 0.173081, 0.206376, 0.203355, 0.288399, 0.301917, 0.332115, 0.31487, 0.21291, 0.21291, 0.264545, 0.182256, 0.243554, 0.308712, 0.225814, 0.127496, 0.069024, 0.074921, 0.147574, 0.147574, 0.222385, 0.142424, 0.170161, 0.17593, 0.094817, 0.094817, 0.083462, 0.092881, 0.076542, 0.100716, 0.185198, 0.173081, 0.15284, 0.15284, 0.094817, 0.167087, 0.219301, 0.328603, 0.324872, 0.318242, 0.301917, 0.275179, 0.26085, 0.288399, 0.236433, 0.236433, 0.161087, 0.161087, 0.15008, 0.173081, 0.222385, 0.170161, 0.17593, 0.25031, 0.173081, 0.173081, 0.167087, 0.161087, 0.158265, 0.17593, 0.090864, 0.127496, 0.083462, 0.147574, 0.106997, 0.129801, 0.17593, 0.275179, 0.196879, 0.196879, 0.173081, 0.139895, 0.102787, 0.096677, 0.120615, 0.191378, 0.298791, 0.301917, 0.232838, 0.229226, 0.132295, 0.232838, 0.271506, 0.387226, 0.284882, 0.278302, 0.196879, 0.225814, 0.147574, 0.122885, 0.127496, 0.147574, 0.185198, 0.243554, 0.219301, 0.18812, 0.155435, 0.10481, 0.076542, 0.137348, 0.102787, 0.164327, 0.116183, 0.073402], '')</t>
  </si>
  <si>
    <t>UPI00021862B0 status=activ</t>
  </si>
  <si>
    <t>([0.321458, 0.40511, 0.447574, 0.476583, 0.328603, 0.346032, 0.308712, 0.194234, 0.120615, 0.15008, 0.086953, 0.074921, 0.033407, 0.032017, 0.016021, 0.017138, 0.012727, 0.00962, 0.007315, 0.006894, 0.006533, 0.009401, 0.007091, 0.004775, 0.004135, 0.005992, 0.004611, 0.004611, 0.004689, 0.007177, 0.007177, 0.007177, 0.008156, 0.012491, 0.013821, 0.013821, 0.014075, 0.014783, 0.018787, 0.038042, 0.055536, 0.036378, 0.037156, 0.024393, 0.026338, 0.018106, 0.010926, 0.018415, 0.018415, 0.018787, 0.016528, 0.009294, 0.012491, 0.009294, 0.007031, 0.004689, 0.005683, 0.003924, 0.003341, 0.003671, 0.002396, 0.002705, 0.002138, 0.001434, 0.002155, 0.00316, 0.003671, 0.003607, 0.003461, 0.002761, 0.003963, 0.00389, 0.003864, 0.003212, 0.004483, 0.003997, 0.005623, 0.004577, 0.004835, 0.00515, 0.003177, 0.003079, 0.002035, 0.003212, 0.004358, 0.003177, 0.002555, 0.002581, 0.002976, 0.002138, 0.002976, 0.002976, 0.00283, 0.00292, 0.004414, 0.003671, 0.003757, 0.003924, 0.003701, 0.004135, 0.00543, 0.006245, 0.007877, 0.014586, 0.013437, 0.008409, 0.013016, 0.016257, 0.016826, 0.016528, 0.016021, 0.011903, 0.011342, 0.008156, 0.013821, 0.013016, 0.013613, 0.013613, 0.007877, 0.014586, 0.010672, 0.006795, 0.006374, 0.008276, 0.008156, 0.008624, 0.008002, 0.005623, 0.005683, 0.006701, 0.007877, 0.00962, 0.012491, 0.007877, 0.011669, 0.010672, 0.006374, 0.00558, 0.005932, 0.007315, 0.005318, 0.007422, 0.011106, 0.015694, 0.010509, 0.009977, 0.010926, 0.023963, 0.022667, 0.017797, 0.013265, 0.010509, 0.008409, 0.005872, 0.008624, 0.005683, 0.004921, 0.007495, 0.007031, 0.010131, 0.008002, 0.007495, 0.004921, 0.003607, 0.00292, 0.00359, 0.002688, 0.002688, 0.001748, 0.002623, 0.002155, 0.001808, 0.001808, 0.001709, 0.001872, 0.001335, 0.001623, 0.001597, 0.001649, 0.001533, 0.000945, 0.001649, 0.002623, 0.004247, 0.005872, 0.007259, 0.007091, 0.009483, 0.008804, 0.008723, 0.005932, 0.009096, 0.007555, 0.00962, 0.010672, 0.0198, 0.038858, 0.03976, 0.026338, 0.018787, 0.048328, 0.074921, 0.030003, 0.026338, 0.011669, 0.01204, 0.009294, 0.006374, 0.004513, 0.004611, 0.005734, 0.005932, 0.005683, 0.008895, 0.005378, 0.006567, 0.006142, 0.006194, 0.007315, 0.011106, 0.015344, 0.015078, 0.010926, 0.012491, 0.00777, 0.01078, 0.01227, 0.013821, 0.019109, 0.029376, 0.0198, 0.014075, 0.015694, 0.010372, 0.010221, 0.010131, 0.007315, 0.004646, 0.00359, 0.003555, 0.003671, 0.003607, 0.002503, 0.003607, 0.00389, 0.005992, 0.00515, 0.005223, 0.004835, 0.003997, 0.005011, 0.004513, 0.006619, 0.006194, 0.005872, 0.005932, 0.006245, 0.011518, 0.013265, 0.010221, 0.009865, 0.006567, 0.006374, 0.006194, 0.004577, 0.005683, 0.005086, 0.004646, 0.003341, 0.004513, 0.004161, 0.00292, 0.003366, 0.003298, 0.00389, 0.003963, 0.003478, 0.004247, 0.003053, 0.004161, 0.004646, 0.005223, 0.004835, 0.003405, 0.00359, 0.004736, 0.004513, 0.003963, 0.004899, 0.006421, 0.006567, 0.010509, 0.019109, 0.016021, 0.017447, 0.024826, 0.048328, 0.033407, 0.024393, 0.022306, 0.024393, 0.059222, 0.024393, 0.071867, 0.085092, 0.122885, 0.122885, 0.094817, 0.078022, 0.078022, 0.059222, 0.0704, 0.038042, 0.023963, 0.03976, 0.016826, 0.009977, 0.006894, 0.01078, 0.018415, 0.019109, 0.017797, 0.011903, 0.020522, 0.010372, 0.010509, 0.012727, 0.009977, 0.009015, 0.01227, 0.009865, 0.008075, 0.005086, 0.005992, 0.005992, 0.004483, 0.006374, 0.006374, 0.006039, 0.005503, 0.003997, 0.004646, 0.00359, 0.003079, 0.003431, 0.004483, 0.006039, 0.006619, 0.007555, 0.010672, 0.007555, 0.011669, 0.011106, 0.011106, 0.009187, 0.011342, 0.014075, 0.011669, 0.011669, 0.013613, 0.013613, 0.018106, 0.022667, 0.019109, 0.033407, 0.016021, 0.009187, 0.009728, 0.008624, 0.009865, 0.009728, 0.016257, 0.015344, 0.030611, 0.030611, 0.036378, 0.026338, 0.035586, 0.035586, 0.085092, 0.147574, 0.15284, 0.196879, 0.196879, 0.321458, 0.321458, 0.377384, 0.505461, 0.490133, 0.447574, 0.31487, 0.298791, 0.298791, 0.25406, 0.25031, 0.268042, 0.247041, 0.284882, 0.298791, 0.339168, 0.311707, 0.311707, 0.268042, 0.216401, 0.137348, 0.090864, 0.071867, 0.049374, 0.027463, 0.014315, 0.019401, 0.019401, 0.011903, 0.011106, 0.014315, 0.014586, 0.023963, 0.046336, 0.049374, 0.048328, 0.038042, 0.020165, 0.012727, 0.009977, 0.009977, 0.015344, 0.024393, 0.018106, 0.024393, 0.022667, 0.030003, 0.022306, 0.031287, 0.032677, 0.018415, 0.016826, 0.015694, 0.010221, 0.010372, 0.007877, 0.007877, 0.009483, 0.018106, 0.033407, 0.049374, 0.050641, 0.041405, 0.029376, 0.045352, 0.046336, 0.085092, 0.122885, 0.134866, 0.147574, 0.247041, 0.408655], '')</t>
  </si>
  <si>
    <t>[387]</t>
  </si>
  <si>
    <t>UPI00021862B1 status=activ</t>
  </si>
  <si>
    <t>([0.370445, 0.414856, 0.450668, 0.40511, 0.339168, 0.281712, 0.301917, 0.328603, 0.278302, 0.298791, 0.324872, 0.394753, 0.278302, 0.401658, 0.278302, 0.239899, 0.209395, 0.11371, 0.216401, 0.216401, 0.118441, 0.144935, 0.144935, 0.081712, 0.11371, 0.122885, 0.10481, 0.049374, 0.049374, 0.040537, 0.048328, 0.029376, 0.015078, 0.024826, 0.022306, 0.048328, 0.06184, 0.06184, 0.100716, 0.047319, 0.025762, 0.055536, 0.054297, 0.029376, 0.058088, 0.041405, 0.059222, 0.066181, 0.142424, 0.144935, 0.225814, 0.206376, 0.288399, 0.271506, 0.264545, 0.167087, 0.164327, 0.161087, 0.094817, 0.116183, 0.203355, 0.232838, 0.17593, 0.098513, 0.129801, 0.086953, 0.060549, 0.030611, 0.025762, 0.018787, 0.020522, 0.010672, 0.009096, 0.006078, 0.008723, 0.009294, 0.016257, 0.009728, 0.006894, 0.009728, 0.006988, 0.006988, 0.006078, 0.004976, 0.006619, 0.005932, 0.007031, 0.006701, 0.009728, 0.01227, 0.017447, 0.010221, 0.011518, 0.014315, 0.025762, 0.013821, 0.008075, 0.007495, 0.008723, 0.013613, 0.01078, 0.018415, 0.018415, 0.035586, 0.081712, 0.038858, 0.069024, 0.050641, 0.079919, 0.051831, 0.03976, 0.019401, 0.014586, 0.016826, 0.013265, 0.009401, 0.01078, 0.015694, 0.017797, 0.015694, 0.009401, 0.007555, 0.005799, 0.004577, 0.004414, 0.00283, 0.003997, 0.002727, 0.002349, 0.001808, 0.001572, 0.002078, 0.003014, 0.003555, 0.003298, 0.003701, 0.003924, 0.00515, 0.004358, 0.00389, 0.005378, 0.005872, 0.005932, 0.005623, 0.006078, 0.004513, 0.006421, 0.006533, 0.006701, 0.009728, 0.018106, 0.016528, 0.011342, 0.008895, 0.008156, 0.013016, 0.008409, 0.006988, 0.004921, 0.005318, 0.005318, 0.003512, 0.004414, 0.004646, 0.005623, 0.006482, 0.006245, 0.006421, 0.004899, 0.006795, 0.006988, 0.004689, 0.006039, 0.00515, 0.004431, 0.006078, 0.006421, 0.009187, 0.009015, 0.013613, 0.011903, 0.008804, 0.011518, 0.007259, 0.006567, 0.007422, 0.00543, 0.008075, 0.005734, 0.005378, 0.005223, 0.003671, 0.003727, 0.004315, 0.004611, 0.004513, 0.004388, 0.003478, 0.003671, 0.003997, 0.004358, 0.006194, 0.005799, 0.004646, 0.007315, 0.010926, 0.006988, 0.006894, 0.007315, 0.011518, 0.0198, 0.023087, 0.034884, 0.071867, 0.069024, 0.100716, 0.194234, 0.209395, 0.275179, 0.158265, 0.239899, 0.144935, 0.083462, 0.158265, 0.264545, 0.173081, 0.167087, 0.18812, 0.301917, 0.271506, 0.15284, 0.155435, 0.142424, 0.144935, 0.137348, 0.134866, 0.173081, 0.100716, 0.094817, 0.086953, 0.102787, 0.096677, 0.164327, 0.264545, 0.15284, 0.15008, 0.216401, 0.219301, 0.328603, 0.346032, 0.352862, 0.454136, 0.335645, 0.332115, 0.377384, 0.370445, 0.25406, 0.209395, 0.25406, 0.15008, 0.078022, 0.100716, 0.100716, 0.047319, 0.023534, 0.020876, 0.01227, 0.007495, 0.008276, 0.007177, 0.006795, 0.004835, 0.00359, 0.00543, 0.003821, 0.003757, 0.002727, 0.0028, 0.002349, 0.002057, 0.003014, 0.004135, 0.004135, 0.004208, 0.005932, 0.00777, 0.013613, 0.025316, 0.029376, 0.013821, 0.016826, 0.015694, 0.015694, 0.015694, 0.013265, 0.013437, 0.011342, 0.019401, 0.035586, 0.076542, 0.064632, 0.046336, 0.023534, 0.023534, 0.023087, 0.014586, 0.009728, 0.006142, 0.004388, 0.005318, 0.007259, 0.005318, 0.00389, 0.004247, 0.006421, 0.004388, 0.006142, 0.007031, 0.005623, 0.004135, 0.003177, 0.00316, 0.002366, 0.003366, 0.002662, 0.001872, 0.001687, 0.002211, 0.002336, 0.003298, 0.00246, 0.002512, 0.0028, 0.004135, 0.005318, 0.004835, 0.005086, 0.004921, 0.005011, 0.006482, 0.006245, 0.005683, 0.005503, 0.005734, 0.005623, 0.00543, 0.005318, 0.00777, 0.005503, 0.005318, 0.005223, 0.007877, 0.00543, 0.006533, 0.00515, 0.003512, 0.003607, 0.003555, 0.002336, 0.001623, 0.001061, 0.00155, 0.00152, 0.002336, 0.002727, 0.002688, 0.002662, 0.002662, 0.002688, 0.003821, 0.005683, 0.005799, 0.00407, 0.003963, 0.003555, 0.002727, 0.004135, 0.003431, 0.004835, 0.008525, 0.009977, 0.014315, 0.009865, 0.010221, 0.006194, 0.007422, 0.007495, 0.009728, 0.01078, 0.006701, 0.004646, 0.004646, 0.003212, 0.003212, 0.003924, 0.003461, 0.00558, 0.003864, 0.003212, 0.003298, 0.00283, 0.003276, 0.002529, 0.002349, 0.002327, 0.00359, 0.00316, 0.003014, 0.003701, 0.004689, 0.006795, 0.010926, 0.009015, 0.015078, 0.013613, 0.013821, 0.023534, 0.016528, 0.025316, 0.047319, 0.033407, 0.026338, 0.0198, 0.042364, 0.102787, 0.229226, 0.17593], '')</t>
  </si>
  <si>
    <t>UPI00021862B2 status=activ</t>
  </si>
  <si>
    <t>([0.00243, 0.003298, 0.002349, 0.00146, 0.002276, 0.001687, 0.001211, 0.000833, 0.001159, 0.000906, 0.001305, 0.000983, 0.000773, 0.000816, 0.000958, 0.000485, 0.000262, 0.000253, 0.000301, 0.000305, 0.00021, 0.000447, 0.000468, 0.000945, 0.001709, 0.001069, 0.001722, 0.003246, 0.005503, 0.005872, 0.005932, 0.005872, 0.005992, 0.006533, 0.006567, 0.006039, 0.008525, 0.014315, 0.008895, 0.009015, 0.01204, 0.023087, 0.010131, 0.006619, 0.006374, 0.006078, 0.006142, 0.004161, 0.002581, 0.002117, 0.002276, 0.003341, 0.00246, 0.003512, 0.00515, 0.008409, 0.008075, 0.009483, 0.006374, 0.006245, 0.007091, 0.007031, 0.004835, 0.00777, 0.008723, 0.005799, 0.00515, 0.00515, 0.00515, 0.007877, 0.006245, 0.003963, 0.002555, 0.003014, 0.002138, 0.001722, 0.000906, 0.000532, 0.000442, 0.000799, 0.001305, 0.00146, 0.001305, 0.001649, 0.001112, 0.001, 0.001048, 0.001061, 0.001061, 0.001061, 0.000567, 0.001, 0.000906, 0.001675, 0.001344, 0.001267, 0.000842, 0.001434, 0.002435, 0.001906, 0.001434, 0.001602, 0.001142, 0.00155, 0.001872, 0.002435, 0.002435, 0.003053, 0.00359, 0.005249, 0.00543, 0.008276, 0.008525, 0.016528, 0.008895, 0.015344, 0.023963, 0.066181, 0.030611, 0.024826, 0.054297, 0.054297, 0.045352, 0.047319, 0.021816, 0.020165, 0.025316, 0.024393, 0.024393, 0.010926, 0.007645, 0.007422, 0.007177, 0.006894, 0.005872, 0.005992, 0.005992, 0.007091, 0.006988, 0.007091, 0.005503, 0.005318, 0.004899, 0.003246, 0.004611, 0.004483, 0.004513, 0.003997, 0.00407, 0.003366, 0.003607, 0.003864, 0.003924, 0.00389, 0.0028, 0.003276, 0.004483, 0.003804, 0.003727, 0.003079, 0.003053, 0.002727, 0.002761, 0.003341, 0.00359, 0.00243, 0.003555, 0.003864, 0.004358, 0.004689, 0.005503, 0.008723, 0.011106, 0.0198, 0.023534, 0.045352, 0.046336, 0.048328, 0.069024, 0.074921, 0.109221, 0.164327, 0.271506, 0.21291, 0.229226, 0.301917, 0.308712, 0.191378, 0.170161, 0.096677, 0.098513, 0.142424, 0.125101, 0.116183, 0.060549, 0.054297, 0.024393, 0.013821, 0.01078, 0.007877, 0.005992, 0.004646, 0.003864, 0.0028, 0.003478, 0.00389, 0.00389, 0.005318, 0.006533, 0.005623, 0.00543, 0.004899, 0.004775, 0.003212, 0.003246, 0.003864, 0.002688, 0.00283, 0.00283, 0.003341, 0.004315, 0.004689, 0.006039, 0.005799, 0.007877, 0.006619, 0.006619, 0.006619, 0.005249, 0.005932, 0.004689, 0.004899, 0.005086, 0.005011, 0.005503, 0.005503, 0.004899, 0.005318, 0.006567, 0.010221, 0.007495, 0.005734, 0.004646, 0.003177, 0.003924, 0.002881, 0.003341, 0.003431, 0.003924, 0.003924, 0.002623, 0.003864, 0.005378, 0.004899, 0.004835, 0.005932, 0.006142, 0.008409, 0.007645, 0.006245, 0.004247, 0.003924, 0.004921, 0.006142, 0.008276, 0.007259, 0.010509, 0.007315, 0.005086, 0.005086, 0.004835, 0.007259, 0.005086, 0.004208, 0.006194, 0.004611, 0.00543, 0.005503, 0.004513, 0.004483, 0.006701, 0.00962, 0.009483, 0.006533, 0.005249, 0.005223, 0.006795, 0.004775, 0.004689, 0.006533, 0.004899, 0.006567, 0.006894, 0.006194, 0.007645, 0.005932, 0.006142, 0.005992, 0.004161, 0.004135, 0.004976, 0.003804, 0.00389, 0.003804, 0.003804, 0.004611, 0.004611, 0.004646, 0.006701, 0.009865, 0.009728, 0.016257, 0.01078, 0.006988, 0.01204, 0.007555, 0.010509, 0.013016, 0.009187, 0.008895, 0.010372, 0.010372, 0.00962, 0.008002, 0.009977, 0.017138, 0.021381, 0.027463, 0.013613, 0.010672, 0.007091, 0.006039, 0.005799, 0.005734, 0.005378, 0.004577, 0.006421, 0.004161, 0.003461, 0.003079, 0.004483, 0.004513, 0.003727, 0.004736, 0.005683, 0.006701, 0.005249, 0.003607, 0.002623, 0.002976, 0.0028, 0.003555, 0.003079, 0.002117, 0.0028, 0.003079, 0.003821, 0.003405, 0.004208, 0.005086, 0.005223, 0.005249, 0.005799, 0.008624, 0.007315, 0.00558, 0.004899, 0.005503, 0.007031, 0.008723, 0.009977, 0.010672, 0.010509, 0.016528, 0.030003, 0.019401, 0.042364, 0.019401], '')</t>
  </si>
  <si>
    <t>UPI00021862B3 status=activ</t>
  </si>
  <si>
    <t>([0.155435, 0.051831, 0.032017, 0.020165, 0.029376, 0.017138, 0.012727, 0.009294, 0.008276, 0.008525, 0.008624, 0.007877, 0.007555, 0.007259, 0.005992, 0.004208, 0.002727, 0.002881, 0.002705, 0.00283, 0.002606, 0.002117, 0.00246, 0.002276, 0.00292, 0.0028, 0.003461, 0.004483, 0.006701, 0.005799, 0.004611, 0.005683, 0.006421, 0.004921, 0.003461, 0.004611, 0.004611, 0.007091, 0.007495, 0.014075, 0.010509, 0.017447, 0.025762, 0.041405, 0.046336, 0.035586, 0.024826, 0.031287, 0.030003, 0.0198, 0.022306, 0.023963, 0.020522, 0.016826, 0.015078, 0.015078, 0.015344, 0.021381, 0.011903, 0.007495, 0.006701, 0.00777, 0.005734, 0.004577, 0.004135, 0.005683, 0.006533, 0.005683, 0.005734, 0.005932, 0.006701, 0.006795, 0.011106, 0.007645, 0.007177, 0.007315, 0.011669, 0.010131, 0.009015, 0.009015, 0.008525, 0.008525, 0.007422, 0.010131, 0.011903, 0.009728, 0.009096, 0.009401, 0.01227, 0.009096, 0.00777, 0.007555, 0.01078, 0.006245, 0.009294, 0.010926, 0.00962, 0.007315, 0.006482, 0.00558, 0.007645, 0.008156, 0.006374, 0.007177, 0.007315, 0.006421, 0.008624, 0.006039, 0.005872, 0.004775, 0.00543, 0.006039, 0.005503, 0.004135, 0.005992, 0.006142, 0.005378, 0.005683, 0.005318, 0.006078, 0.009977, 0.007555, 0.011106, 0.0198, 0.016257, 0.018415, 0.030003, 0.030003, 0.06184, 0.06184, 0.055536, 0.043307, 0.034884, 0.026892, 0.059222, 0.066181, 0.028107, 0.060549, 0.067594, 0.079919, 0.05306, 0.046336, 0.047319, 0.025762, 0.018106, 0.018106, 0.017138, 0.010372, 0.007177, 0.007495, 0.005503, 0.006894, 0.006421, 0.006421, 0.008895, 0.009483, 0.006988, 0.01078, 0.011669, 0.020165, 0.030611, 0.066181, 0.0704, 0.118441, 0.155435, 0.10481, 0.081712, 0.083462, 0.15008, 0.15284, 0.155435, 0.25031, 0.308712, 0.359901, 0.398279, 0.281712, 0.25406, 0.239899, 0.170161, 0.069024, 0.069024, 0.055536, 0.058088, 0.027463, 0.016528, 0.025316, 0.038858, 0.034068, 0.024393, 0.012727, 0.012491, 0.008525, 0.006078, 0.004976, 0.004161, 0.002881, 0.003079, 0.003298, 0.004577, 0.005318, 0.008804, 0.008804, 0.007315, 0.005086, 0.005992, 0.00777, 0.006245, 0.007091, 0.010221, 0.014075, 0.031287, 0.06312, 0.081712, 0.15008, 0.161087, 0.236433, 0.25406, 0.356642, 0.328603, 0.203355, 0.206376, 0.179055, 0.144935, 0.239899, 0.229226, 0.243554, 0.257454, 0.298791, 0.191378, 0.109221, 0.092881, 0.092881, 0.046336, 0.046336, 0.046336, 0.06312, 0.040537, 0.090864, 0.081712, 0.088832, 0.173081, 0.185198, 0.18812, 0.147574, 0.134866, 0.132295, 0.161087, 0.118441, 0.06184, 0.06312, 0.094817, 0.109221, 0.102787, 0.118441, 0.147574, 0.170161, 0.085092, 0.100716, 0.042364, 0.020876, 0.019109, 0.013016, 0.008624, 0.005992, 0.006619, 0.004689, 0.004431, 0.004577, 0.005318, 0.005318, 0.006142, 0.006894, 0.004431, 0.004483, 0.004414, 0.003109, 0.001748, 0.002688, 0.002435, 0.00292, 0.004208, 0.004513, 0.003804, 0.003298, 0.003963, 0.004483, 0.005503, 0.008409, 0.005249, 0.005318, 0.005011, 0.006245, 0.006245, 0.009728, 0.006374, 0.008723, 0.014075, 0.015694, 0.009865, 0.013613, 0.018415, 0.017138, 0.009977, 0.011518, 0.025316, 0.017447, 0.011342, 0.008156, 0.008624, 0.009015, 0.007177, 0.009187, 0.005992, 0.006567, 0.004483, 0.004736, 0.004899, 0.004921, 0.004835, 0.006142, 0.007177, 0.007031, 0.007177, 0.006482, 0.006988, 0.004646, 0.004577, 0.005872, 0.007495, 0.007091, 0.010672, 0.008156, 0.010131, 0.009977, 0.005932, 0.005872, 0.005799, 0.00389, 0.002606, 0.003298, 0.003276, 0.002688, 0.001778, 0.00152, 0.001748, 0.002211, 0.002117, 0.00246, 0.00246, 0.002078, 0.002349, 0.001709, 0.001709, 0.001142, 0.001142, 0.001305, 0.001305, 0.00146, 0.001786, 0.001786, 0.001808, 0.001288, 0.000958, 0.001318, 0.00103, 0.001391, 0.000906, 0.001305, 0.001743, 0.001374, 0.002035, 0.001305, 0.001335, 0.001344, 0.001391, 0.001709, 0.002555, 0.002529, 0.001936, 0.002529, 0.00389, 0.004577, 0.005086, 0.007315, 0.008624, 0.008723, 0.007091, 0.008624, 0.009977, 0.006194, 0.008075, 0.008075, 0.008002, 0.009187, 0.009187, 0.009294, 0.007177, 0.005683, 0.006701, 0.006701, 0.004414, 0.003053, 0.00316, 0.00283, 0.00292, 0.001872, 0.003014, 0.00246, 0.002138, 0.002276, 0.002688, 0.002688, 0.001778, 0.002555, 0.002529, 0.00316, 0.004208, 0.006039, 0.004611, 0.004161, 0.004431, 0.004388, 0.005992, 0.004431, 0.004358, 0.003405, 0.004388, 0.003478, 0.004689, 0.004611, 0.003246, 0.002581, 0.001748, 0.001743, 0.001786, 0.00231, 0.001967, 0.00231, 0.00246, 0.003821, 0.005249, 0.007259, 0.007091, 0.007495, 0.007031, 0.012491, 0.014075, 0.010672, 0.015344, 0.018106, 0.037156, 0.037156, 0.059222, 0.127496, 0.225814, 0.222385, 0.219301, 0.30533, 0.191378, 0.179055, 0.132295, 0.102787, 0.10481, 0.206376, 0.219301, 0.335645, 0.257454, 0.30533, 0.401658, 0.356642, 0.308712, 0.281712, 0.401658, 0.450668, 0.4292, 0.40511, 0.384043, 0.335645], '')</t>
  </si>
  <si>
    <t>UPI00021862B4 status=activ</t>
  </si>
  <si>
    <t>([0.06312, 0.092881, 0.127496, 0.161087, 0.120615, 0.074921, 0.118441, 0.076542, 0.100716, 0.079919, 0.058088, 0.086953, 0.170161, 0.170161, 0.164327, 0.170161, 0.18812, 0.25031, 0.359901, 0.298791, 0.295083, 0.311707, 0.216401, 0.222385, 0.196879, 0.196879, 0.185198, 0.122885, 0.21291, 0.222385, 0.30533, 0.281712, 0.18812, 0.179055, 0.194234, 0.144935, 0.088832, 0.046336, 0.056825, 0.056825, 0.045352, 0.047319, 0.043307, 0.078022, 0.042364, 0.049374, 0.073402, 0.118441, 0.088832, 0.088832, 0.079919, 0.047319, 0.092881, 0.155435, 0.155435, 0.225814, 0.173081, 0.18812, 0.173081, 0.085092, 0.083462, 0.147574, 0.100716, 0.066181, 0.066181, 0.132295, 0.116183, 0.0704, 0.056825, 0.10481, 0.056825, 0.034068, 0.054297, 0.064632, 0.031287, 0.019401, 0.018106, 0.034884, 0.054297, 0.060549, 0.122885, 0.058088, 0.058088, 0.045352, 0.083462, 0.090864, 0.074921, 0.086953, 0.139895, 0.219301, 0.222385, 0.31487, 0.291804, 0.284882, 0.284882, 0.318242, 0.418646, 0.308712, 0.30533, 0.216401, 0.31487, 0.311707, 0.42561, 0.4292, 0.557691, 0.529623, 0.483068, 0.5017, 0.51388, 0.444081, 0.31487, 0.257454, 0.25406, 0.377384, 0.352862, 0.342579, 0.436924, 0.370445, 0.483068, 0.486429, 0.486429, 0.486429, 0.401658, 0.349426, 0.30533, 0.291804, 0.179055, 0.21291, 0.129801, 0.0704, 0.122885, 0.216401, 0.264545, 0.232838, 0.147574, 0.109221, 0.109221, 0.055536, 0.079919, 0.081712, 0.079919, 0.081712, 0.036378, 0.06184, 0.085092, 0.111485, 0.092881, 0.179055, 0.194234, 0.278302, 0.374039, 0.239899, 0.158265, 0.090864, 0.059222, 0.083462, 0.144935, 0.15008, 0.196879, 0.142424, 0.137348, 0.142424, 0.216401, 0.342579, 0.298791, 0.291804, 0.295083, 0.318242, 0.25406, 0.137348, 0.155435, 0.179055, 0.295083, 0.31487, 0.418646, 0.497853, 0.465241, 0.346032, 0.335645, 0.359901, 0.42561, 0.422041, 0.418646, 0.4292, 0.356642, 0.380708, 0.36309, 0.239899, 0.271506, 0.257454, 0.335645, 0.232838, 0.209395, 0.203355, 0.170161, 0.096677, 0.109221, 0.106997, 0.196879, 0.111485, 0.111485, 0.094817, 0.096677, 0.067594, 0.067594, 0.058088, 0.058088, 0.066181, 0.069024, 0.055536, 0.096677, 0.076542, 0.139895, 0.096677, 0.111485, 0.18812, 0.281712, 0.191378, 0.200174, 0.161087, 0.271506, 0.268042, 0.291804, 0.301917, 0.264545, 0.264545, 0.232838, 0.179055, 0.182256, 0.25031, 0.170161, 0.155435, 0.206376, 0.194234, 0.275179, 0.247041, 0.247041, 0.25031, 0.268042, 0.236433, 0.264545, 0.182256, 0.161087, 0.179055, 0.164327, 0.25031, 0.179055, 0.284882, 0.374039, 0.370445, 0.394753, 0.483068, 0.5017, 0.398279, 0.384043, 0.264545, 0.268042, 0.179055, 0.17593, 0.268042, 0.236433, 0.239899, 0.31487, 0.31487, 0.194234, 0.21291, 0.216401, 0.295083, 0.219301, 0.196879, 0.21291, 0.236433, 0.257454, 0.243554, 0.374039, 0.288399, 0.30533, 0.321458, 0.335645, 0.288399, 0.275179, 0.390993, 0.324872, 0.206376, 0.239899, 0.36309, 0.36309, 0.370445, 0.384043, 0.483068, 0.366687, 0.356642, 0.232838, 0.15284, 0.132295, 0.132295, 0.134866, 0.225814, 0.225814, 0.298791, 0.284882, 0.179055, 0.129801, 0.18812, 0.311707, 0.203355, 0.129801, 0.142424, 0.083462, 0.0704, 0.071867, 0.088832, 0.088832, 0.129801, 0.139895, 0.167087, 0.155435, 0.209395, 0.206376, 0.194234, 0.209395, 0.196879, 0.278302, 0.264545, 0.25031, 0.167087, 0.200174, 0.271506, 0.26085, 0.342579, 0.349426, 0.339168, 0.335645, 0.342579, 0.30533, 0.370445, 0.295083, 0.196879, 0.196879, 0.118441, 0.098513, 0.111485, 0.111485, 0.137348, 0.200174, 0.134866, 0.144935, 0.142424, 0.161087, 0.092881, 0.092881, 0.078022, 0.083462, 0.129801, 0.127496, 0.219301, 0.147574, 0.137348, 0.229226, 0.257454, 0.352862, 0.301917, 0.278302, 0.278302, 0.257454, 0.284882, 0.374039, 0.458154, 0.529623, 0.390993, 0.480142, 0.490133, 0.529623, 0.422041, 0.454136, 0.468512, 0.454136, 0.538167, 0.553315, 0.534167, 0.521092, 0.42561, 0.51388, 0.422041, 0.497853, 0.433034, 0.398279, 0.40511, 0.352862, 0.374039, 0.505461, 0.5017, 0.529623, 0.436924, 0.440853, 0.4292, 0.324872, 0.318242, 0.332115, 0.41194, 0.318242, 0.328603, 0.418646, 0.418646, 0.51388, 0.557691, 0.545602, 0.59508, 0.608892, 0.694846, 0.632174, 0.497853, 0.465241, 0.468512, 0.525368, 0.529623, 0.545602, 0.680603, 0.632174, 0.5017, 0.497853, 0.632174, 0.622677, 0.632174, 0.648219, 0.534167, 0.41194, 0.390993, 0.271506, 0.25406, 0.229226, 0.26085, 0.275179, 0.318242, 0.298791, 0.236433, 0.321458, 0.291804, 0.247041, 0.268042, 0.352862, 0.257454, 0.219301, 0.219301, 0.216401, 0.127496, 0.120615, 0.179055, 0.271506, 0.332115, 0.275179, 0.281712, 0.206376, 0.291804, 0.30533, 0.30533, 0.40511, 0.30533, 0.298791, 0.335645, 0.352862, 0.301917, 0.36309, 0.31487, 0.31487, 0.30533, 0.318242, 0.380708, 0.284882, 0.301917, 0.324872, 0.352862, 0.349426, 0.318242, 0.278302, 0.17593, 0.144935, 0.147574, 0.236433, 0.170161, 0.137348, 0.127496, 0.147574, 0.144935, 0.144935, 0.155435, 0.15008, 0.18812, 0.216401, 0.31487, 0.219301, 0.236433, 0.26085, 0.26085, 0.398279, 0.422041, 0.517562, 0.545602, 0.545602, 0.494003, 0.585406, 0.557691, 0.472492, 0.414856, 0.41194, 0.486429, 0.40511, 0.324872, 0.370445, 0.36309, 0.318242, 0.394753, 0.390993, 0.401658, 0.356642, 0.321458, 0.295083, 0.179055, 0.18812, 0.17593, 0.125101, 0.071867, 0.094817, 0.125101, 0.185198, 0.122885, 0.122885, 0.167087, 0.257454, 0.164327, 0.164327, 0.216401, 0.18812, 0.15284, 0.079919, 0.049374, 0.049374, 0.034884, 0.055536, 0.050641, 0.029376, 0.043307, 0.060549, 0.060549, 0.071867, 0.071867, 0.142424, 0.102787, 0.086953, 0.085092, 0.11371, 0.069024, 0.071867, 0.088832, 0.071867, 0.142424, 0.239899, 0.239899, 0.236433, 0.264545, 0.161087, 0.25031, 0.25031, 0.288399, 0.298791, 0.335645, 0.25031, 0.21291, 0.229226, 0.26085, 0.170161, 0.200174, 0.25406, 0.161087, 0.137348, 0.122885, 0.096677, 0.100716, 0.100716, 0.161087, 0.17593, 0.288399, 0.281712, 0.281712, 0.26085, 0.170161, 0.15284, 0.134866, 0.096677, 0.06184, 0.051831, 0.086953, 0.050641, 0.067594, 0.122885, 0.078022, 0.15284, 0.111485, 0.100716, 0.055536, 0.069024, 0.035586, 0.035586, 0.022667, 0.022306, 0.025762, 0.023534, 0.017797, 0.0198, 0.037156, 0.074921, 0.086953, 0.094817, 0.158265, 0.122885, 0.111485, 0.203355, 0.147574, 0.147574, 0.090864, 0.158265, 0.074921, 0.129801, 0.127496, 0.185198, 0.206376, 0.206376, 0.236433, 0.288399, 0.346032, 0.321458, 0.236433, 0.161087, 0.127496, 0.120615, 0.078022, 0.046336, 0.024393, 0.028695, 0.028107, 0.049374, 0.054297, 0.102787, 0.096677, 0.079919, 0.055536, 0.056825, 0.06312, 0.064632, 0.034068, 0.034884, 0.023963, 0.024393, 0.045352, 0.054297, 0.058088, 0.120615, 0.161087, 0.161087, 0.191378, 0.239899, 0.164327, 0.085092, 0.081712, 0.069024, 0.079919, 0.069024, 0.066181, 0.064632, 0.102787, 0.139895, 0.17593, 0.25406, 0.335645, 0.335645, 0.349426, 0.225814, 0.137348, 0.137348, 0.185198, 0.134866, 0.179055, 0.257454, 0.278302, 0.278302, 0.278302, 0.278302, 0.380708, 0.31487, 0.298791, 0.170161, 0.229226, 0.229226, 0.209395, 0.139895, 0.139895, 0.142424, 0.182256, 0.278302, 0.268042, 0.209395, 0.25031, 0.229226, 0.15284, 0.229226, 0.239899, 0.268042, 0.243554, 0.129801, 0.161087, 0.161087, 0.18812, 0.100716, 0.054297, 0.056825, 0.060549, 0.026892, 0.013821, 0.01227, 0.011518, 0.013821, 0.020876, 0.019401, 0.01204, 0.020165, 0.021381, 0.017447, 0.012491, 0.014075, 0.017138, 0.011342, 0.011342, 0.019401, 0.032677, 0.032017, 0.035586, 0.058088, 0.11371, 0.232838, 0.332115, 0.243554, 0.216401, 0.257454, 0.232838, 0.324872, 0.308712, 0.209395, 0.161087, 0.225814, 0.170161, 0.158265, 0.257454, 0.161087, 0.161087, 0.155435, 0.247041, 0.239899, 0.25031, 0.225814, 0.200174, 0.200174, 0.264545, 0.206376, 0.155435, 0.109221, 0.064632, 0.071867, 0.116183, 0.158265, 0.106997, 0.132295, 0.137348, 0.15008, 0.281712, 0.275179, 0.291804, 0.25031, 0.232838, 0.125101, 0.090864, 0.040537, 0.042364, 0.028695, 0.05306, 0.029376, 0.030003, 0.055536, 0.051831, 0.030611, 0.022306, 0.026892, 0.031287, 0.069024, 0.03976, 0.032677, 0.034068, 0.030003, 0.021381, 0.022667, 0.049374, 0.048328, 0.069024, 0.069024, 0.11371, 0.10481, 0.170161, 0.18812, 0.127496, 0.074921, 0.125101, 0.18812, 0.225814, 0.239899, 0.134866, 0.196879, 0.170161, 0.170161, 0.111485, 0.11371, 0.109221, 0.064632, 0.056825, 0.092881, 0.0704, 0.071867, 0.073402, 0.088832, 0.078022, 0.098513, 0.173081, 0.15284, 0.137348, 0.109221, 0.059222, 0.060549, 0.06312, 0.079919, 0.0704, 0.078022, 0.066181, 0.067594, 0.137348, 0.137348, 0.139895, 0.164327, 0.164327, 0.182256, 0.179055, 0.257454, 0.194234, 0.18812, 0.21291, 0.25031, 0.194234, 0.200174, 0.196879, 0.200174, 0.203355, 0.134866, 0.191378, 0.216401, 0.185198, 0.094817, 0.179055, 0.086953, 0.049374, 0.055536, 0.048328, 0.048328, 0.041405, 0.037156, 0.035586, 0.038042, 0.030003, 0.054297, 0.098513, 0.102787, 0.054297, 0.049374, 0.071867, 0.059222, 0.060549, 0.071867, 0.0704, 0.083462, 0.167087, 0.268042, 0.170161, 0.173081, 0.191378, 0.219301, 0.324872, 0.243554, 0.268042, 0.298791, 0.30533, 0.298791, 0.390993, 0.494003, 0.517562, 0.447574, 0.377384, 0.374039, 0.291804, 0.295083, 0.26085, 0.164327, 0.092881, 0.129801, 0.142424, 0.137348, 0.116183, 0.120615, 0.200174, 0.144935, 0.15284, 0.15284, 0.127496, 0.098513, 0.100716, 0.050641, 0.050641, 0.100716, 0.100716, 0.134866, 0.206376, 0.21291, 0.30533, 0.387226, 0.414856, 0.401658, 0.301917, 0.346032, 0.31487, 0.301917, 0.328603, 0.225814, 0.137348, 0.173081, 0.216401, 0.206376, 0.335645, 0.401658, 0.408655, 0.40511, 0.349426, 0.243554, 0.142424, 0.15008, 0.15008, 0.090864, 0.073402, 0.073402, 0.067594, 0.079919, 0.078022, 0.079919, 0.147574, 0.268042, 0.222385, 0.216401, 0.182256, 0.164327, 0.200174, 0.18812, 0.170161, 0.25031, 0.36309, 0.356642, 0.26085, 0.275179, 0.264545, 0.264545, 0.324872, 0.335645, 0.335645, 0.339168, 0.356642, 0.359901, 0.25031, 0.318242, 0.318242, 0.281712, 0.281712, 0.167087, 0.090864, 0.144935, 0.096677, 0.092881, 0.10481, 0.203355, 0.203355, 0.216401, 0.179055, 0.144935, 0.0704, 0.078022, 0.048328, 0.042364, 0.031287, 0.051831, 0.044297, 0.041405, 0.067594, 0.033407, 0.0704, 0.139895, 0.094817, 0.086953, 0.044297, 0.043307, 0.038858, 0.029376, 0.028695, 0.045352, 0.074921, 0.085092, 0.076542, 0.069024, 0.071867, 0.096677, 0.056825, 0.05306, 0.043307, 0.024826, 0.047319, 0.048328, 0.046336, 0.066181, 0.118441, 0.219301, 0.216401, 0.125101, 0.15284, 0.15008, 0.161087, 0.18812, 0.247041, 0.25031, 0.359901, 0.36309, 0.31487, 0.394753, 0.301917, 0.232838, 0.318242, 0.311707, 0.275179, 0.182256, 0.229226, 0.216401, 0.209395, 0.209395, 0.191378, 0.179055, 0.247041, 0.200174, 0.142424, 0.142424, 0.109221, 0.073402, 0.049374, 0.045352, 0.028107, 0.054297], '')</t>
  </si>
  <si>
    <t>[104, 105, 107, 108, 252, 368, 372, 377, 378, 379, 380, 382, 390, 391, 392, 404, 405, 406, 407, 408, 409, 410, 414, 415, 416, 417, 418, 419, 421, 422, 423, 424, 425, 496, 497, 498, 500, 501, 899]</t>
  </si>
  <si>
    <t>UPI00021862B5 status=activ</t>
  </si>
  <si>
    <t>([0.008075, 0.012491, 0.022306, 0.011106, 0.007495, 0.007177, 0.009483, 0.012727, 0.008624, 0.010672, 0.008075, 0.006039, 0.007422, 0.006701, 0.006421, 0.009096, 0.008723, 0.009096, 0.009187, 0.008409, 0.005799, 0.004161, 0.002705, 0.001709, 0.00225, 0.003341, 0.002623, 0.002211, 0.00152, 0.001709, 0.001142, 0.001142, 0.001155, 0.000661, 0.000799, 0.000386, 0.000477, 0.000313, 0.00018, 0.000107, 0.000137, 0.000146, 0.00018, 0.000215, 0.000275, 0.000189, 6.4e-05], '')</t>
  </si>
  <si>
    <t>UPI00021862B6 status=activ</t>
  </si>
  <si>
    <t>([0.079919, 0.066181, 0.056825, 0.025316, 0.014075, 0.013821, 0.01078, 0.008075, 0.007422, 0.010131, 0.008804, 0.013265, 0.013016, 0.013265, 0.008276, 0.005872, 0.004736, 0.003431, 0.003014, 0.002688, 0.001687, 0.001597, 0.001936, 0.002366, 0.003607, 0.003607, 0.003607, 0.003607, 0.003607, 0.003014, 0.001855, 0.001602, 0.000906, 0.001202, 0.000876, 0.001383, 0.002078, 0.002529, 0.002529, 0.002512, 0.002512, 0.003727, 0.00543, 0.003671, 0.002606, 0.002512, 0.00292, 0.003478, 0.004431, 0.006567, 0.008804, 0.009728, 0.010372, 0.023087, 0.023087, 0.031287, 0.016021, 0.016257, 0.010509, 0.009865, 0.017797, 0.019401, 0.012491, 0.012491, 0.013016, 0.017138, 0.015694, 0.017797, 0.009096, 0.006245, 0.004315, 0.003512, 0.003924, 0.003924, 0.003757, 0.00359, 0.004736, 0.006701, 0.005623, 0.005932, 0.008075, 0.005503, 0.00558, 0.007555, 0.007877, 0.010131, 0.010131, 0.008409, 0.008276, 0.012727, 0.020876, 0.040537, 0.092881, 0.111485, 0.26085], '')</t>
  </si>
  <si>
    <t>UPI00021862B7 status=activ</t>
  </si>
  <si>
    <t>([0.164327, 0.161087, 0.209395, 0.129801, 0.200174, 0.139895, 0.098513, 0.076542, 0.11371, 0.139895, 0.164327, 0.229226, 0.308712, 0.21291, 0.25031, 0.206376, 0.206376, 0.191378, 0.137348, 0.144935, 0.209395, 0.170161, 0.109221, 0.086953, 0.15008, 0.137348, 0.236433, 0.339168, 0.318242, 0.291804, 0.308712, 0.216401, 0.10481, 0.116183, 0.144935, 0.137348, 0.17593, 0.182256, 0.288399, 0.398279, 0.384043, 0.390993, 0.450668, 0.585406, 0.661982, 0.608892, 0.490133, 0.346032, 0.339168, 0.398279, 0.311707, 0.26085, 0.324872, 0.342579, 0.298791, 0.342579, 0.359901, 0.257454, 0.257454, 0.268042, 0.173081, 0.200174, 0.164327, 0.098513, 0.056825, 0.060549, 0.06184, 0.067594, 0.142424, 0.129801, 0.092881, 0.129801, 0.161087, 0.182256, 0.278302, 0.311707, 0.311707, 0.196879, 0.295083, 0.196879, 0.179055, 0.291804, 0.278302, 0.318242, 0.308712, 0.40511, 0.288399, 0.247041, 0.318242, 0.295083, 0.301917, 0.308712, 0.25406, 0.216401, 0.225814, 0.147574, 0.15284, 0.170161, 0.225814, 0.127496, 0.196879, 0.229226, 0.203355, 0.194234, 0.200174, 0.225814, 0.142424, 0.232838, 0.271506, 0.17593, 0.17593, 0.170161, 0.216401, 0.21291, 0.243554, 0.17593, 0.179055, 0.142424, 0.139895, 0.122885, 0.127496, 0.079919, 0.067594, 0.066181, 0.067594, 0.051831, 0.085092, 0.085092, 0.045352, 0.058088, 0.11371, 0.122885, 0.106997, 0.125101, 0.191378, 0.194234, 0.26085, 0.339168, 0.275179, 0.278302, 0.342579, 0.447574, 0.534167, 0.497853, 0.387226, 0.370445, 0.311707, 0.225814, 0.30533, 0.384043, 0.380708, 0.401658, 0.387226, 0.41194, 0.422041, 0.346032, 0.25406, 0.26085, 0.257454, 0.247041, 0.247041, 0.170161, 0.179055, 0.209395, 0.17593, 0.295083, 0.298791, 0.390993, 0.494003, 0.4292, 0.40511, 0.414856, 0.295083, 0.30533, 0.339168, 0.332115, 0.418646, 0.414856, 0.328603, 0.30533, 0.324872, 0.216401, 0.216401, 0.196879, 0.200174, 0.281712, 0.268042, 0.167087, 0.17593, 0.088832, 0.137348, 0.17593, 0.100716, 0.164327, 0.167087, 0.083462, 0.081712, 0.046336, 0.085092, 0.134866, 0.15008, 0.200174, 0.30533, 0.387226, 0.387226, 0.356642, 0.247041, 0.243554, 0.264545, 0.219301, 0.243554, 0.232838, 0.21291, 0.318242, 0.335645, 0.324872, 0.422041, 0.433034, 0.450668, 0.444081, 0.444081, 0.356642, 0.311707, 0.301917, 0.31487, 0.324872, 0.298791, 0.387226, 0.40511, 0.497853, 0.545602, 0.553315, 0.490133, 0.394753, 0.301917, 0.26085, 0.232838, 0.264545, 0.225814, 0.291804, 0.308712, 0.206376, 0.194234, 0.191378, 0.200174, 0.134866, 0.127496, 0.173081, 0.18812, 0.179055, 0.203355, 0.139895, 0.194234, 0.179055, 0.18812, 0.26085, 0.284882, 0.311707, 0.216401, 0.243554, 0.25406, 0.243554, 0.384043, 0.444081, 0.440853, 0.394753, 0.414856, 0.335645, 0.318242, 0.275179, 0.191378, 0.139895, 0.191378, 0.185198, 0.257454, 0.339168, 0.352862, 0.349426, 0.359901, 0.359901, 0.370445, 0.264545, 0.158265, 0.137348, 0.15008, 0.194234, 0.236433, 0.298791, 0.377384, 0.374039, 0.339168, 0.42561, 0.42561, 0.318242, 0.291804, 0.301917, 0.318242, 0.243554, 0.239899, 0.203355, 0.191378, 0.179055, 0.239899, 0.318242, 0.229226, 0.291804, 0.291804, 0.164327, 0.158265, 0.155435, 0.15008, 0.15008, 0.086953, 0.055536, 0.111485, 0.134866, 0.15008, 0.139895, 0.21291, 0.185198, 0.225814, 0.308712, 0.321458, 0.321458, 0.349426, 0.433034, 0.284882, 0.328603, 0.444081, 0.458154, 0.461924, 0.370445, 0.387226, 0.497853, 0.517562, 0.480142, 0.444081, 0.342579, 0.308712, 0.301917, 0.346032, 0.247041, 0.25031, 0.25031, 0.311707, 0.324872, 0.278302, 0.408655, 0.288399, 0.191378, 0.111485, 0.069024, 0.11371, 0.17593, 0.11371, 0.15284, 0.096677, 0.086953, 0.137348, 0.085092, 0.064632, 0.048328, 0.081712, 0.088832, 0.047319, 0.025316, 0.026892, 0.021816, 0.020165, 0.024393, 0.050641, 0.083462, 0.144935, 0.155435, 0.076542, 0.118441, 0.074921, 0.161087, 0.132295, 0.059222, 0.118441, 0.161087, 0.18812, 0.185198, 0.122885, 0.125101, 0.15284, 0.11371, 0.155435, 0.129801, 0.167087, 0.122885, 0.094817, 0.059222, 0.033407, 0.060549], '')</t>
  </si>
  <si>
    <t>[43, 44, 45, 142, 230, 231, 334]</t>
  </si>
  <si>
    <t>UPI00021862B8 status=activ</t>
  </si>
  <si>
    <t>([0.047319, 0.0704, 0.10481, 0.058088, 0.041405, 0.060549, 0.038858, 0.050641, 0.028107, 0.023534, 0.018415, 0.013613, 0.009096, 0.006619, 0.010509, 0.007555, 0.007645, 0.009187, 0.006142, 0.005623, 0.003963, 0.005318, 0.004899, 0.003461, 0.004577, 0.005683, 0.004315, 0.005932, 0.005378, 0.005992, 0.007315, 0.009015, 0.014075, 0.019109, 0.026892, 0.022667, 0.021816, 0.041405, 0.066181, 0.118441, 0.144935, 0.173081, 0.116183, 0.147574, 0.222385, 0.219301, 0.219301, 0.30533, 0.30533, 0.301917, 0.352862, 0.257454, 0.308712, 0.271506, 0.275179, 0.219301, 0.225814, 0.288399, 0.284882, 0.288399, 0.278302, 0.185198, 0.268042, 0.342579, 0.239899, 0.196879, 0.139895, 0.083462, 0.094817, 0.094817, 0.139895, 0.17593, 0.179055, 0.139895, 0.164327, 0.129801, 0.122885, 0.116183, 0.155435, 0.144935, 0.144935, 0.144935, 0.222385, 0.137348, 0.132295, 0.209395, 0.239899, 0.216401, 0.31487, 0.268042, 0.25406, 0.18812, 0.182256, 0.191378, 0.137348, 0.167087, 0.25031, 0.36309, 0.36309, 0.25031, 0.15008, 0.15284, 0.125101, 0.071867, 0.127496, 0.132295, 0.142424, 0.116183, 0.191378, 0.194234, 0.144935, 0.118441, 0.144935, 0.086953, 0.139895, 0.161087, 0.134866, 0.134866, 0.122885, 0.120615, 0.229226, 0.356642, 0.321458, 0.36309, 0.4292, 0.398279, 0.36309, 0.349426, 0.335645, 0.352862, 0.268042, 0.25031, 0.25406, 0.247041, 0.352862, 0.36309, 0.433034, 0.447574, 0.394753, 0.324872, 0.328603, 0.26085, 0.25406, 0.284882, 0.247041, 0.206376, 0.170161, 0.122885, 0.120615, 0.191378, 0.179055, 0.25031, 0.36309, 0.30533, 0.311707, 0.301917, 0.298791, 0.206376, 0.170161, 0.21291, 0.281712, 0.278302, 0.311707, 0.196879, 0.111485, 0.132295, 0.109221, 0.167087, 0.225814, 0.15008, 0.102787, 0.060549, 0.028695, 0.017138, 0.017447, 0.016826, 0.01078, 0.009294, 0.009728, 0.008525, 0.006142, 0.004736, 0.003478, 0.003512, 0.004736, 0.006078, 0.004577, 0.004689, 0.004646, 0.005734, 0.005992, 0.007422, 0.010131, 0.010672, 0.017447, 0.028107, 0.023963, 0.023087, 0.028695, 0.050641, 0.045352, 0.078022, 0.111485, 0.200174, 0.191378, 0.194234, 0.147574, 0.247041, 0.356642, 0.321458, 0.257454, 0.247041, 0.15008, 0.15284, 0.243554, 0.268042, 0.264545, 0.30533, 0.31487, 0.295083, 0.291804, 0.30533, 0.30533, 0.332115, 0.324872, 0.225814, 0.142424, 0.127496, 0.069024, 0.06184, 0.081712, 0.094817, 0.092881, 0.144935, 0.074921, 0.041405, 0.035586, 0.036378, 0.034068, 0.059222, 0.06312, 0.066181, 0.051831, 0.028695, 0.028107, 0.030611, 0.032677, 0.060549, 0.122885, 0.206376, 0.132295, 0.122885, 0.129801, 0.239899, 0.182256, 0.25406, 0.342579, 0.295083, 0.288399, 0.301917, 0.30533, 0.308712, 0.318242, 0.339168, 0.335645, 0.311707, 0.31487, 0.401658, 0.328603, 0.288399, 0.275179, 0.401658, 0.311707, 0.311707, 0.308712, 0.414856, 0.458154, 0.468512, 0.521092, 0.42561, 0.339168, 0.352862, 0.25031, 0.164327, 0.26085, 0.352862, 0.384043, 0.374039, 0.374039, 0.465241, 0.414856, 0.422041, 0.390993, 0.398279, 0.298791, 0.278302, 0.275179, 0.18812, 0.118441, 0.118441, 0.125101, 0.191378, 0.17593, 0.264545, 0.356642, 0.318242, 0.328603, 0.332115, 0.36309, 0.298791, 0.257454, 0.335645, 0.342579, 0.31487, 0.332115, 0.436924, 0.342579, 0.268042, 0.359901, 0.359901, 0.281712, 0.380708, 0.380708, 0.318242, 0.257454, 0.219301, 0.219301, 0.219301, 0.219301, 0.125101, 0.209395, 0.209395, 0.209395, 0.173081, 0.196879, 0.18812, 0.15284, 0.236433, 0.308712, 0.311707, 0.31487, 0.387226, 0.298791, 0.291804, 0.328603, 0.394753, 0.418646, 0.370445, 0.284882, 0.257454, 0.352862, 0.352862, 0.352862, 0.278302, 0.225814, 0.15008, 0.216401, 0.182256, 0.147574, 0.15284, 0.15008, 0.15008, 0.088832, 0.139895, 0.142424, 0.142424, 0.098513, 0.106997, 0.100716, 0.15284, 0.15284, 0.15284, 0.127496, 0.147574, 0.225814, 0.216401, 0.301917, 0.21291, 0.288399, 0.318242, 0.219301, 0.206376, 0.295083, 0.377384, 0.390993, 0.387226, 0.349426, 0.414856, 0.31487, 0.41194, 0.342579, 0.342579, 0.339168, 0.339168, 0.339168, 0.342579, 0.461924, 0.370445, 0.494003, 0.454136, 0.422041, 0.529623, 0.529623, 0.534167, 0.497853, 0.390993, 0.278302, 0.359901, 0.387226, 0.370445, 0.268042, 0.346032, 0.374039, 0.359901, 0.366687, 0.380708, 0.366687, 0.335645, 0.42561, 0.36309, 0.324872, 0.356642, 0.339168, 0.339168, 0.324872, 0.281712, 0.366687, 0.390993, 0.377384, 0.26085, 0.339168, 0.4292, 0.436924, 0.346032, 0.281712, 0.278302, 0.278302, 0.239899, 0.25031, 0.25031, 0.295083, 0.281712, 0.278302, 0.203355, 0.15008, 0.164327, 0.203355, 0.232838, 0.278302, 0.278302, 0.374039, 0.339168, 0.25406, 0.147574, 0.229226, 0.216401, 0.219301, 0.144935, 0.196879, 0.18812, 0.164327, 0.17593, 0.264545, 0.239899, 0.298791, 0.346032, 0.301917, 0.31487, 0.247041, 0.257454, 0.219301, 0.158265, 0.219301], '')</t>
  </si>
  <si>
    <t>[278, 401, 402, 403]</t>
  </si>
  <si>
    <t>UPI00021862B9 status=activ</t>
  </si>
  <si>
    <t>([0.203355, 0.18812, 0.085092, 0.118441, 0.066181, 0.098513, 0.125101, 0.086953, 0.060549, 0.06184, 0.079919, 0.048328, 0.046336, 0.069024, 0.094817, 0.100716, 0.058088, 0.0704, 0.038042, 0.045352, 0.06312, 0.034884, 0.024393, 0.041405, 0.046336, 0.047319, 0.023963, 0.024393, 0.020522, 0.027463, 0.037156, 0.021816, 0.048328, 0.036378, 0.054297, 0.038858, 0.034884, 0.050641, 0.045352, 0.076542, 0.078022, 0.109221, 0.182256, 0.18812, 0.191378, 0.17593, 0.18812, 0.196879, 0.206376, 0.225814, 0.26085, 0.278302, 0.36309, 0.264545, 0.295083, 0.264545, 0.352862, 0.36309, 0.4292, 0.422041, 0.41194, 0.408655, 0.30533, 0.222385, 0.225814, 0.191378, 0.196879, 0.311707, 0.390993, 0.41194, 0.51388, 0.521092, 0.384043, 0.384043, 0.509769, 0.398279, 0.398279, 0.390993, 0.380708, 0.318242, 0.318242, 0.332115, 0.236433, 0.288399, 0.374039, 0.472492, 0.472492, 0.465241, 0.342579, 0.31487, 0.298791, 0.229226, 0.161087, 0.25031, 0.173081, 0.164327, 0.264545, 0.264545, 0.196879, 0.173081, 0.127496, 0.0704, 0.041405, 0.088832, 0.088832, 0.085092, 0.081712, 0.073402, 0.076542, 0.142424, 0.142424, 0.142424, 0.111485, 0.137348, 0.120615, 0.134866, 0.100716, 0.085092, 0.096677, 0.086953, 0.106997, 0.18812, 0.271506, 0.301917, 0.247041, 0.295083, 0.295083, 0.225814, 0.203355, 0.209395, 0.206376, 0.164327, 0.167087, 0.243554, 0.275179, 0.321458, 0.380708, 0.332115, 0.26085, 0.21291, 0.298791, 0.298791, 0.295083, 0.332115, 0.374039, 0.440853, 0.356642, 0.36309, 0.422041, 0.472492, 0.468512, 0.370445, 0.370445, 0.352862, 0.401658, 0.398279, 0.377384, 0.394753, 0.444081, 0.468512, 0.408655, 0.418646, 0.387226, 0.387226, 0.275179, 0.268042, 0.164327, 0.222385, 0.147574, 0.129801, 0.118441, 0.092881, 0.15284, 0.236433, 0.25406, 0.158265, 0.167087, 0.10481, 0.059222, 0.076542, 0.129801, 0.17593, 0.088832, 0.109221, 0.100716, 0.100716, 0.102787, 0.155435, 0.167087, 0.271506, 0.311707, 0.40511, 0.349426, 0.359901, 0.268042, 0.167087, 0.206376, 0.111485, 0.155435, 0.247041, 0.206376, 0.209395, 0.236433, 0.370445, 0.370445, 0.30533, 0.380708, 0.384043, 0.380708, 0.288399, 0.161087, 0.161087, 0.132295, 0.21291, 0.118441, 0.120615, 0.129801, 0.170161, 0.275179, 0.321458, 0.324872, 0.366687, 0.387226, 0.384043, 0.359901, 0.284882, 0.25031, 0.25031, 0.21291, 0.15008, 0.216401, 0.328603, 0.321458, 0.243554, 0.25406, 0.346032, 0.4292, 0.545602, 0.545602, 0.447574, 0.366687, 0.275179, 0.257454, 0.203355, 0.134866, 0.132295, 0.200174, 0.311707, 0.291804, 0.30533, 0.321458, 0.291804, 0.295083, 0.295083, 0.394753, 0.394753, 0.335645, 0.332115, 0.301917, 0.200174, 0.194234, 0.222385, 0.308712, 0.311707, 0.352862, 0.447574, 0.454136, 0.440853, 0.335645, 0.374039, 0.301917, 0.36309, 0.422041, 0.422041, 0.450668, 0.42561, 0.408655, 0.394753, 0.321458, 0.288399, 0.370445, 0.408655, 0.450668, 0.447574, 0.447574, 0.440853, 0.436924, 0.465241, 0.472492, 0.549308, 0.458154, 0.562014, 0.59917, 0.468512, 0.476583, 0.447574, 0.450668, 0.42561, 0.509769, 0.604312, 0.653063, 0.666105, 0.741537, 0.741537, 0.642678, 0.63748, 0.63748, 0.661982, 0.622677, 0.585406, 0.622677, 0.720929, 0.720929, 0.690604, 0.775545, 0.733139, 0.767246, 0.788093, 0.784345, 0.784345, 0.694846, 0.622677, 0.618285, 0.5017, 0.483068, 0.497853, 0.497853, 0.497853, 0.40511, 0.40511, 0.356642, 0.377384, 0.377384, 0.284882, 0.301917, 0.342579, 0.377384, 0.26085, 0.284882, 0.328603, 0.335645, 0.31487, 0.370445, 0.36309, 0.486429, 0.5017, 0.575842, 0.486429, 0.414856, 0.5017, 0.472492, 0.476583, 0.461924, 0.384043, 0.444081, 0.4292, 0.433034, 0.40511, 0.534167, 0.433034, 0.414856, 0.40511, 0.476583, 0.450668, 0.366687, 0.346032, 0.346032, 0.36309, 0.346032, 0.40511, 0.398279, 0.458154, 0.505461, 0.418646, 0.505461, 0.549308, 0.447574, 0.339168, 0.335645, 0.31487, 0.298791, 0.31487, 0.332115, 0.352862, 0.318242, 0.414856, 0.40511, 0.398279, 0.387226, 0.480142, 0.497853, 0.517562, 0.40511, 0.42561, 0.497853, 0.398279, 0.401658, 0.483068, 0.632174, 0.534167, 0.490133, 0.5017, 0.458154, 0.436924, 0.440853, 0.418646, 0.408655, 0.418646, 0.332115, 0.324872, 0.324872, 0.324872, 0.311707, 0.324872, 0.342579, 0.339168, 0.42561, 0.436924, 0.36309, 0.335645, 0.346032, 0.380708, 0.42561, 0.447574, 0.374039, 0.298791, 0.31487, 0.243554, 0.236433, 0.31487, 0.349426, 0.324872, 0.271506, 0.271506, 0.257454, 0.243554, 0.179055, 0.179055, 0.161087, 0.236433, 0.203355, 0.236433, 0.236433, 0.264545, 0.236433, 0.281712, 0.356642, 0.414856, 0.505461, 0.505461, 0.521092, 0.454136, 0.497853, 0.454136, 0.465241, 0.447574, 0.418646, 0.494003, 0.4292, 0.444081, 0.440853, 0.483068, 0.525368, 0.562014, 0.58069, 0.585406, 0.648219, 0.63748, 0.63748, 0.509769, 0.525368, 0.529623, 0.494003, 0.394753, 0.490133, 0.468512, 0.480142, 0.41194, 0.422041, 0.408655, 0.398279, 0.414856, 0.374039, 0.374039, 0.377384, 0.284882, 0.243554, 0.144935, 0.094817, 0.098513, 0.173081, 0.116183, 0.102787, 0.125101, 0.18812, 0.173081, 0.116183, 0.182256, 0.278302, 0.239899, 0.281712, 0.31487, 0.318242, 0.271506, 0.203355, 0.173081, 0.26085, 0.335645, 0.4292, 0.509769, 0.509769, 0.490133, 0.557691, 0.447574, 0.490133, 0.41194, 0.40511, 0.509769, 0.422041, 0.339168, 0.366687, 0.414856, 0.398279, 0.414856, 0.497853, 0.534167, 0.534167, 0.557691, 0.472492, 0.490133, 0.41194, 0.31487, 0.229226, 0.247041, 0.36309, 0.349426, 0.440853, 0.465241, 0.440853, 0.436924, 0.450668, 0.377384, 0.335645, 0.25406, 0.194234, 0.225814, 0.275179, 0.284882, 0.17593, 0.281712, 0.191378, 0.173081, 0.278302, 0.377384, 0.291804, 0.194234, 0.18812, 0.173081, 0.173081, 0.173081, 0.225814, 0.321458, 0.308712, 0.308712, 0.308712, 0.25031, 0.216401, 0.216401, 0.182256, 0.26085, 0.200174, 0.291804, 0.398279, 0.384043, 0.291804, 0.366687, 0.366687, 0.370445, 0.390993, 0.374039, 0.380708, 0.301917, 0.278302, 0.380708, 0.414856, 0.51388, 0.509769, 0.525368, 0.42561, 0.490133, 0.40511, 0.450668, 0.366687, 0.284882, 0.209395, 0.288399, 0.284882, 0.370445, 0.40511, 0.384043, 0.349426, 0.352862, 0.454136, 0.458154, 0.377384, 0.377384, 0.352862, 0.359901, 0.339168, 0.387226, 0.36309, 0.440853, 0.422041, 0.454136, 0.450668, 0.549308, 0.545602, 0.562014, 0.59917, 0.454136, 0.468512, 0.422041, 0.387226, 0.40511, 0.359901, 0.359901, 0.359901, 0.349426, 0.36309, 0.288399, 0.321458, 0.229226, 0.264545, 0.271506, 0.232838, 0.284882, 0.288399, 0.288399, 0.284882, 0.155435, 0.164327, 0.11371, 0.17593, 0.127496, 0.118441, 0.15008, 0.206376, 0.200174, 0.147574, 0.209395, 0.288399, 0.247041, 0.264545, 0.203355, 0.196879, 0.275179, 0.31487, 0.257454, 0.196879, 0.18812, 0.324872, 0.31487, 0.390993, 0.291804, 0.414856, 0.352862, 0.308712, 0.318242, 0.243554, 0.281712, 0.209395, 0.216401, 0.26085, 0.291804, 0.321458, 0.243554, 0.243554, 0.232838, 0.179055, 0.155435, 0.155435, 0.144935, 0.194234, 0.155435, 0.21291, 0.15008, 0.203355, 0.25406, 0.243554, 0.284882, 0.346032, 0.349426, 0.311707, 0.229226, 0.18812, 0.200174, 0.179055, 0.144935, 0.122885, 0.196879, 0.291804, 0.291804, 0.194234, 0.194234, 0.170161, 0.194234, 0.25031, 0.219301, 0.134866, 0.139895, 0.173081, 0.088832, 0.109221, 0.109221, 0.170161, 0.25031, 0.155435, 0.25031, 0.298791, 0.247041, 0.257454, 0.257454, 0.194234, 0.268042, 0.216401, 0.281712, 0.25031, 0.239899, 0.18812, 0.225814, 0.191378, 0.155435, 0.203355, 0.229226, 0.264545, 0.291804, 0.278302, 0.390993, 0.40511, 0.352862, 0.433034, 0.342579, 0.25031, 0.335645, 0.311707, 0.328603, 0.324872, 0.324872, 0.25406, 0.335645, 0.398279, 0.447574, 0.398279, 0.359901, 0.394753, 0.359901, 0.247041, 0.247041, 0.155435, 0.147574, 0.106997, 0.132295, 0.139895, 0.219301, 0.196879, 0.239899, 0.298791, 0.264545, 0.291804, 0.311707, 0.311707, 0.298791, 0.278302, 0.26085, 0.342579, 0.328603, 0.356642, 0.436924, 0.458154, 0.557691, 0.549308, 0.703578, 0.59917, 0.699094, 0.703578, 0.750527, 0.622677, 0.622677, 0.56648, 0.494003, 0.436924, 0.436924, 0.401658, 0.291804, 0.352862, 0.342579, 0.257454, 0.281712, 0.291804, 0.209395, 0.196879, 0.203355, 0.191378, 0.170161, 0.167087, 0.200174, 0.179055, 0.179055, 0.179055, 0.26085, 0.346032, 0.454136, 0.468512, 0.468512, 0.5017, 0.447574, 0.366687, 0.339168, 0.332115, 0.236433, 0.301917, 0.298791, 0.288399, 0.288399, 0.366687, 0.332115, 0.216401, 0.203355, 0.25406, 0.264545, 0.225814, 0.139895, 0.109221, 0.106997, 0.086953, 0.079919, 0.125101, 0.194234, 0.203355, 0.18812, 0.281712, 0.281712, 0.318242, 0.288399, 0.295083, 0.21291, 0.239899, 0.332115, 0.268042, 0.264545, 0.268042, 0.21291, 0.288399, 0.31487, 0.196879, 0.173081, 0.275179, 0.243554, 0.200174, 0.291804, 0.26085, 0.170161, 0.122885, 0.081712, 0.10481, 0.094817, 0.137348, 0.085092, 0.046336, 0.059222, 0.041405, 0.040537, 0.074921, 0.074921, 0.074921, 0.15284, 0.232838, 0.219301, 0.170161, 0.132295, 0.083462, 0.10481, 0.100716, 0.125101, 0.161087, 0.125101, 0.10481, 0.05306, 0.092881, 0.147574, 0.17593, 0.185198, 0.179055, 0.118441, 0.134866, 0.116183, 0.116183, 0.067594, 0.056825, 0.081712, 0.083462, 0.125101, 0.127496, 0.21291, 0.25031, 0.155435, 0.167087, 0.170161, 0.196879, 0.109221, 0.118441, 0.129801, 0.209395, 0.134866, 0.18812, 0.147574, 0.122885, 0.066181, 0.122885, 0.098513, 0.11371, 0.15284, 0.129801, 0.132295, 0.120615, 0.132295, 0.173081, 0.142424, 0.182256, 0.229226, 0.25031, 0.161087, 0.125101, 0.074921, 0.134866, 0.137348, 0.100716, 0.125101, 0.209395, 0.134866, 0.134866, 0.142424, 0.100716, 0.071867, 0.066181, 0.066181, 0.048328, 0.038858, 0.066181, 0.058088, 0.074921, 0.125101, 0.106997, 0.086953, 0.078022, 0.074921, 0.06184, 0.102787, 0.118441, 0.120615, 0.185198, 0.185198, 0.098513, 0.164327, 0.26085, 0.26085, 0.26085, 0.295083, 0.366687, 0.264545, 0.26085, 0.21291, 0.144935, 0.164327, 0.194234, 0.298791, 0.298791, 0.335645, 0.25406, 0.268042, 0.21291, 0.219301, 0.281712, 0.30533, 0.301917, 0.291804, 0.30533, 0.346032, 0.308712, 0.216401, 0.268042, 0.284882, 0.335645, 0.440853, 0.538167, 0.604312, 0.534167, 0.521092, 0.480142, 0.59508, 0.59508, 0.608892, 0.604312, 0.657645, 0.76285, 0.657645, 0.657645, 0.553315, 0.505461, 0.447574, 0.538167, 0.450668, 0.450668, 0.346032, 0.335645, 0.342579, 0.328603, 0.295083, 0.271506, 0.275179, 0.298791, 0.194234, 0.147574, 0.118441, 0.098513, 0.100716, 0.137348, 0.127496, 0.209395, 0.209395, 0.229226, 0.203355, 0.25031, 0.167087, 0.247041, 0.25406, 0.257454, 0.247041, 0.25031, 0.288399, 0.311707, 0.278302, 0.311707, 0.414856, 0.408655, 0.374039, 0.346032, 0.349426, 0.247041, 0.21291, 0.21291, 0.25031, 0.281712, 0.232838, 0.321458, 0.298791, 0.200174, 0.196879, 0.144935, 0.196879, 0.155435, 0.155435, 0.161087, 0.147574, 0.083462, 0.090864, 0.106997, 0.122885, 0.144935, 0.243554, 0.167087, 0.170161, 0.203355, 0.116183, 0.203355, 0.170161, 0.127496, 0.142424, 0.116183, 0.100716, 0.102787, 0.127496, 0.067594, 0.06312, 0.058088, 0.094817, 0.118441, 0.079919, 0.049374, 0.047319, 0.038858, 0.067594, 0.074921, 0.0704, 0.076542, 0.06184, 0.073402, 0.118441, 0.102787, 0.073402, 0.06184, 0.066181, 0.073402, 0.142424, 0.096677, 0.164327, 0.173081, 0.179055, 0.137348, 0.179055, 0.185198, 0.118441, 0.059222, 0.05306, 0.05306, 0.116183, 0.144935, 0.155435, 0.096677, 0.134866, 0.132295, 0.229226, 0.155435, 0.090864, 0.098513, 0.144935, 0.092881, 0.094817, 0.067594, 0.109221, 0.127496, 0.129801, 0.155435, 0.26085, 0.275179, 0.196879, 0.10481, 0.118441, 0.11371, 0.17593, 0.21291, 0.219301, 0.137348, 0.225814, 0.30533, 0.185198, 0.132295, 0.196879, 0.196879, 0.243554, 0.278302, 0.291804, 0.281712, 0.25406, 0.271506, 0.222385, 0.30533, 0.284882, 0.25031, 0.17593, 0.129801, 0.132295, 0.147574, 0.239899, 0.216401, 0.216401, 0.352862, 0.414856, 0.339168, 0.25406, 0.170161, 0.18812, 0.179055, 0.15284, 0.194234, 0.182256, 0.206376, 0.203355, 0.275179, 0.30533, 0.30533, 0.346032, 0.271506, 0.328603, 0.321458, 0.31487, 0.332115, 0.30533, 0.321458, 0.339168, 0.4292, 0.447574, 0.42561, 0.433034, 0.465241, 0.505461, 0.505461, 0.4292, 0.408655, 0.458154, 0.352862, 0.444081, 0.465241, 0.534167, 0.541878, 0.461924, 0.398279, 0.36309, 0.284882, 0.271506, 0.232838, 0.167087, 0.232838, 0.247041, 0.15008, 0.155435, 0.17593, 0.129801, 0.196879, 0.232838, 0.229226, 0.21291, 0.229226, 0.209395, 0.219301, 0.243554, 0.328603, 0.394753, 0.414856, 0.525368, 0.541878, 0.685117, 0.657645, 0.657645, 0.613573, 0.666105, 0.675549, 0.675549, 0.76285, 0.750527, 0.741537, 0.728858, 0.808535, 0.791621, 0.728858, 0.680603, 0.59917, 0.626927, 0.626927, 0.666105, 0.648219, 0.626927, 0.545602, 0.521092, 0.509769, 0.545602, 0.545602, 0.534167, 0.549308, 0.538167, 0.436924, 0.440853, 0.472492, 0.509769, 0.51388, 0.486429, 0.521092, 0.570702, 0.545602, 0.538167, 0.538167, 0.42561, 0.394753, 0.454136, 0.483068, 0.394753, 0.384043, 0.454136, 0.436924, 0.422041, 0.418646, 0.538167, 0.454136, 0.433034, 0.401658, 0.366687, 0.461924, 0.433034, 0.394753, 0.352862, 0.324872, 0.243554, 0.356642, 0.377384], '')</t>
  </si>
  <si>
    <t>[70, 71, 74, 237, 238, 289, 291, 292, 298, 299, 300, 301, 302, 303, 304, 305, 306, 307, 308, 309, 310, 311, 312, 313, 314, 315, 316, 317, 318, 319, 320, 321, 322, 323, 345, 346, 349, 358, 372, 374, 375, 391, 398, 399, 401, 448, 449, 450, 462, 463, 464, 465, 466, 467, 468, 469, 470, 471, 509, 510, 512, 517, 525, 526, 527, 585, 586, 587, 615, 616, 617, 618, 779, 780, 781, 782, 783, 784, 785, 786, 787, 788, 814, 994, 995, 996, 997, 999, 1000, 1001, 1002, 1003, 1004, 1005, 1006, 1007, 1008, 1010, 1195, 1196, 1203, 1204, 1229, 1230, 1231, 1232, 1233, 1234, 1235, 1236, 1237, 1238, 1239, 1240, 1241, 1242, 1243, 1244, 1245, 1246, 1247, 1248, 1249, 1250, 1251, 1252, 1253, 1254, 1255, 1256, 1257, 1258, 1259, 1263, 1264, 1266, 1267, 1268, 1269, 1270, 1281]</t>
  </si>
  <si>
    <t>UPI00021862BA status=activ</t>
  </si>
  <si>
    <t>([0.10481, 0.092881, 0.120615, 0.158265, 0.155435, 0.10481, 0.139895, 0.096677, 0.098513, 0.120615, 0.139895, 0.15284, 0.083462, 0.086953, 0.161087, 0.144935, 0.243554, 0.173081, 0.191378, 0.127496, 0.206376, 0.275179, 0.257454, 0.185198, 0.132295, 0.158265, 0.247041, 0.247041, 0.346032, 0.31487, 0.222385, 0.225814, 0.275179, 0.377384, 0.25406, 0.247041, 0.247041, 0.257454, 0.229226, 0.200174, 0.257454, 0.26085, 0.295083, 0.387226, 0.480142, 0.517562, 0.51388, 0.472492, 0.476583, 0.370445, 0.394753, 0.458154, 0.377384, 0.352862, 0.366687, 0.472492, 0.461924, 0.380708, 0.291804, 0.308712, 0.321458, 0.335645, 0.236433, 0.225814, 0.134866, 0.078022, 0.096677, 0.081712, 0.102787, 0.056825, 0.055536, 0.048328, 0.060549, 0.060549, 0.069024, 0.076542, 0.048328, 0.032677, 0.042364, 0.038858, 0.054297, 0.050641, 0.03976, 0.059222, 0.040537, 0.069024, 0.116183, 0.106997, 0.074921, 0.060549, 0.096677, 0.109221, 0.109221, 0.054297, 0.088832, 0.069024, 0.056825, 0.094817, 0.116183, 0.144935, 0.216401, 0.239899, 0.216401, 0.216401, 0.25031, 0.311707, 0.229226, 0.196879, 0.206376, 0.232838, 0.182256, 0.191378, 0.275179, 0.36309, 0.468512, 0.433034, 0.472492, 0.480142, 0.472492, 0.436924, 0.447574, 0.349426, 0.349426, 0.390993, 0.414856, 0.356642, 0.281712, 0.332115, 0.380708, 0.374039, 0.352862, 0.433034, 0.398279, 0.359901, 0.25031, 0.25031, 0.291804, 0.182256, 0.100716, 0.102787, 0.081712, 0.076542, 0.129801, 0.139895, 0.142424, 0.144935, 0.194234, 0.239899, 0.18812, 0.17593, 0.17593, 0.222385, 0.222385, 0.26085, 0.30533, 0.390993, 0.387226, 0.390993, 0.497853, 0.618285, 0.59917, 0.741537, 0.733139, 0.720929, 0.685117, 0.642678, 0.622677, 0.59917, 0.657645], '')</t>
  </si>
  <si>
    <t>[45, 46, 159, 160, 161, 162, 163, 164, 165, 166, 167, 168]</t>
  </si>
  <si>
    <t>UPI00021862BB status=activ</t>
  </si>
  <si>
    <t>([0.418646, 0.458154, 0.509769, 0.541878, 0.440853, 0.483068, 0.517562, 0.557691, 0.472492, 0.401658, 0.433034, 0.480142, 0.387226, 0.390993, 0.366687, 0.366687, 0.440853, 0.458154, 0.440853, 0.525368, 0.562014, 0.553315, 0.440853, 0.444081, 0.436924, 0.422041, 0.414856, 0.328603, 0.232838, 0.308712, 0.408655, 0.401658, 0.311707, 0.387226, 0.394753, 0.414856, 0.42561, 0.401658, 0.40511, 0.377384, 0.298791, 0.308712, 0.203355, 0.31487, 0.216401, 0.216401, 0.288399, 0.281712, 0.291804, 0.339168, 0.318242, 0.278302, 0.194234, 0.284882, 0.301917, 0.31487, 0.328603, 0.264545, 0.284882, 0.278302, 0.342579, 0.394753, 0.418646, 0.450668, 0.352862, 0.472492, 0.490133, 0.51388, 0.525368, 0.570702, 0.585406, 0.661982, 0.703578, 0.808535, 0.671169, 0.653063, 0.63748, 0.549308, 0.680603, 0.549308, 0.436924, 0.444081, 0.465241, 0.370445, 0.440853, 0.56648, 0.422041, 0.384043, 0.384043, 0.377384, 0.328603, 0.356642, 0.328603, 0.291804, 0.288399, 0.318242, 0.298791, 0.268042, 0.232838, 0.147574, 0.232838, 0.25406, 0.219301, 0.164327, 0.15284, 0.109221, 0.090864, 0.109221, 0.127496, 0.134866, 0.079919, 0.134866, 0.132295, 0.132295, 0.155435, 0.170161, 0.229226, 0.229226, 0.25406, 0.321458, 0.422041, 0.436924, 0.490133, 0.553315, 0.549308, 0.534167, 0.632174, 0.63748, 0.618285, 0.666105, 0.608892, 0.690604, 0.675549, 0.671169, 0.632174, 0.632174, 0.653063, 0.557691, 0.59014, 0.494003, 0.494003, 0.390993, 0.41194, 0.41194, 0.401658, 0.447574, 0.549308, 0.509769, 0.505461, 0.59917, 0.557691, 0.604312, 0.648219, 0.608892, 0.613573, 0.557691, 0.562014, 0.538167, 0.632174, 0.63748, 0.745909, 0.745909, 0.733139, 0.707965, 0.707965, 0.63748, 0.56648, 0.56648, 0.632174, 0.505461, 0.521092, 0.436924, 0.436924, 0.440853, 0.465241, 0.387226, 0.468512, 0.440853, 0.440853, 0.440853, 0.359901, 0.352862, 0.257454, 0.335645, 0.321458, 0.318242, 0.346032, 0.422041, 0.422041, 0.398279, 0.468512, 0.4292, 0.436924, 0.436924, 0.359901, 0.394753, 0.472492, 0.374039, 0.398279, 0.390993, 0.321458, 0.398279, 0.401658, 0.497853, 0.5017, 0.5017, 0.517562, 0.5017, 0.476583, 0.458154, 0.436924, 0.447574, 0.458154, 0.549308, 0.521092, 0.661982], '')</t>
  </si>
  <si>
    <t>[2, 3, 6, 7, 19, 20, 21, 67, 68, 69, 70, 71, 72, 73, 74, 75, 76, 77, 78, 79, 85, 123, 124, 125, 126, 127, 128, 129, 130, 131, 132, 133, 134, 135, 136, 137, 138, 146, 147, 148, 149, 150, 151, 152, 153, 154, 155, 156, 157, 158, 159, 160, 161, 162, 163, 164, 165, 166, 167, 168, 169, 170, 204, 205, 206, 207, 213, 214, 215]</t>
  </si>
  <si>
    <t>61)</t>
  </si>
  <si>
    <t>UPI00021862BC status=activ</t>
  </si>
  <si>
    <t>([0.078022, 0.044297, 0.048328, 0.031287, 0.045352, 0.031287, 0.034068, 0.054297, 0.073402, 0.090864, 0.106997, 0.088832, 0.15008, 0.170161, 0.109221, 0.111485, 0.109221, 0.132295, 0.18812, 0.120615, 0.18812, 0.21291, 0.295083, 0.321458, 0.41194, 0.308712, 0.30533, 0.30533, 0.295083, 0.288399, 0.291804, 0.209395, 0.247041, 0.21291, 0.216401, 0.194234, 0.206376, 0.229226, 0.236433, 0.21291, 0.295083, 0.21291, 0.209395, 0.209395, 0.219301, 0.155435, 0.275179, 0.370445, 0.40511, 0.311707, 0.225814, 0.196879, 0.281712, 0.278302, 0.30533, 0.284882, 0.31487, 0.31487, 0.298791, 0.298791, 0.257454, 0.196879, 0.288399, 0.167087, 0.120615, 0.096677, 0.139895, 0.132295, 0.10481, 0.100716, 0.158265, 0.173081, 0.144935, 0.15284, 0.11371, 0.0704, 0.0704, 0.116183, 0.11371, 0.111485, 0.073402, 0.051831, 0.040537, 0.040537, 0.083462, 0.129801, 0.106997, 0.11371, 0.088832, 0.11371, 0.111485, 0.125101, 0.194234, 0.25406, 0.164327, 0.25406, 0.25406, 0.342579, 0.332115, 0.342579, 0.342579, 0.40511, 0.5017, 0.626927, 0.626927, 0.618285, 0.608892, 0.585406, 0.480142, 0.521092, 0.476583, 0.450668, 0.440853, 0.394753, 0.401658, 0.486429, 0.476583, 0.534167, 0.461924, 0.480142, 0.465241, 0.472492, 0.387226, 0.321458, 0.332115, 0.321458, 0.295083, 0.21291, 0.268042, 0.349426, 0.377384, 0.414856, 0.359901, 0.352862, 0.298791, 0.216401, 0.232838, 0.236433, 0.26085, 0.332115, 0.288399, 0.222385, 0.225814, 0.229226, 0.206376, 0.15008, 0.15008, 0.179055, 0.257454, 0.200174, 0.194234, 0.109221, 0.122885, 0.185198, 0.191378, 0.268042, 0.349426, 0.275179, 0.219301, 0.222385, 0.18812, 0.137348, 0.122885, 0.069024, 0.120615, 0.185198, 0.25406, 0.25406, 0.26085, 0.26085, 0.288399, 0.301917, 0.387226, 0.284882, 0.288399, 0.257454, 0.257454, 0.229226, 0.232838, 0.236433, 0.167087, 0.170161, 0.26085, 0.339168, 0.433034, 0.394753, 0.374039, 0.359901, 0.30533, 0.203355, 0.219301, 0.191378, 0.185198, 0.185198, 0.268042, 0.298791, 0.324872, 0.271506, 0.295083, 0.349426, 0.40511, 0.486429, 0.51388, 0.422041, 0.394753, 0.356642, 0.352862, 0.284882, 0.284882, 0.311707, 0.401658, 0.311707, 0.401658, 0.328603, 0.298791, 0.295083, 0.185198, 0.194234, 0.15008, 0.161087, 0.173081, 0.096677, 0.094817, 0.11371, 0.182256, 0.179055, 0.139895, 0.096677, 0.167087, 0.191378, 0.229226, 0.200174, 0.275179, 0.284882, 0.239899, 0.194234, 0.120615, 0.191378, 0.191378, 0.268042, 0.179055, 0.167087, 0.268042, 0.278302, 0.25031, 0.216401, 0.243554, 0.247041, 0.339168, 0.335645, 0.335645, 0.328603, 0.356642, 0.36309, 0.349426, 0.349426, 0.387226, 0.497853, 0.5017, 0.377384, 0.41194, 0.517562, 0.517562, 0.517562, 0.521092, 0.440853, 0.436924, 0.468512, 0.557691, 0.570702, 0.476583, 0.384043, 0.346032, 0.349426, 0.311707, 0.225814, 0.342579, 0.384043, 0.377384, 0.321458, 0.42561, 0.414856, 0.318242, 0.318242, 0.257454, 0.25031, 0.239899, 0.225814, 0.11371, 0.069024, 0.069024, 0.069024, 0.098513, 0.118441, 0.116183, 0.158265, 0.257454, 0.216401, 0.127496, 0.078022, 0.102787, 0.11371, 0.11371, 0.092881, 0.11371, 0.127496, 0.071867, 0.067594, 0.098513, 0.17593, 0.173081, 0.106997, 0.173081, 0.111485, 0.11371, 0.067594, 0.059222, 0.031287, 0.03976, 0.078022, 0.122885, 0.144935, 0.092881, 0.111485, 0.144935, 0.083462, 0.127496, 0.173081, 0.236433, 0.21291, 0.134866, 0.209395, 0.216401, 0.216401, 0.298791, 0.232838, 0.281712, 0.206376, 0.295083, 0.298791, 0.311707, 0.301917, 0.264545, 0.335645, 0.31487, 0.311707, 0.384043, 0.356642, 0.298791, 0.232838, 0.209395, 0.216401, 0.206376, 0.295083, 0.225814, 0.225814, 0.200174, 0.247041, 0.308712, 0.21291, 0.200174, 0.18812, 0.161087, 0.17593, 0.164327, 0.122885, 0.147574, 0.142424, 0.15008, 0.225814, 0.229226, 0.173081, 0.275179, 0.203355, 0.118441, 0.118441, 0.067594, 0.118441, 0.055536, 0.055536, 0.078022, 0.066181, 0.071867, 0.092881, 0.045352, 0.049374, 0.064632, 0.074921, 0.042364, 0.047319, 0.026892, 0.038858, 0.0704, 0.06312, 0.064632, 0.090864, 0.142424, 0.142424, 0.164327, 0.239899, 0.137348, 0.173081, 0.216401, 0.200174, 0.196879, 0.229226, 0.236433, 0.155435, 0.185198, 0.284882, 0.271506, 0.275179, 0.239899, 0.173081, 0.10481, 0.161087, 0.185198, 0.191378, 0.170161, 0.147574, 0.18812, 0.219301, 0.203355, 0.122885, 0.073402, 0.054297, 0.038858, 0.038042, 0.03976, 0.022306, 0.020876, 0.011903, 0.013265, 0.017797, 0.026338, 0.051831, 0.046336, 0.045352, 0.023963, 0.054297, 0.051831, 0.038858, 0.038042, 0.038042, 0.06184, 0.056825, 0.078022, 0.122885, 0.066181, 0.118441, 0.173081, 0.185198, 0.191378, 0.264545, 0.284882, 0.18812, 0.111485, 0.098513, 0.098513, 0.081712, 0.071867, 0.048328, 0.058088, 0.109221, 0.122885, 0.074921, 0.081712, 0.081712, 0.060549, 0.098513, 0.102787, 0.056825, 0.033407, 0.06184, 0.036378, 0.028107, 0.054297, 0.054297, 0.035586, 0.024393, 0.048328, 0.034884, 0.046336, 0.037156, 0.020165, 0.017797, 0.030003, 0.056825, 0.05306, 0.088832, 0.094817, 0.049374, 0.088832, 0.078022, 0.081712, 0.071867, 0.090864, 0.049374, 0.100716, 0.173081, 0.264545, 0.185198, 0.268042, 0.301917, 0.335645, 0.4292, 0.465241, 0.461924, 0.349426, 0.26085, 0.271506, 0.295083, 0.291804, 0.26085, 0.346032, 0.236433, 0.332115, 0.31487, 0.384043, 0.335645, 0.30533, 0.247041, 0.332115, 0.268042, 0.219301, 0.179055, 0.139895, 0.073402], '')</t>
  </si>
  <si>
    <t>[102, 103, 104, 105, 106, 107, 109, 117, 202, 258, 261, 262, 263, 264, 268, 269]</t>
  </si>
  <si>
    <t>UPI00021862BD status=activ</t>
  </si>
  <si>
    <t>([0.232838, 0.196879, 0.25031, 0.295083, 0.324872, 0.359901, 0.377384, 0.390993, 0.418646, 0.436924, 0.480142, 0.553315, 0.440853, 0.472492, 0.608892, 0.465241, 0.59508, 0.450668, 0.422041, 0.284882, 0.335645, 0.335645, 0.268042, 0.25406, 0.129801, 0.129801, 0.127496, 0.067594, 0.067594, 0.078022, 0.074921, 0.037156, 0.021381, 0.030003, 0.016021, 0.015694, 0.021381, 0.011669, 0.020165, 0.019401, 0.019401, 0.019401, 0.009728, 0.009728, 0.008525, 0.015694, 0.008723, 0.008409, 0.008156, 0.008156, 0.006374, 0.006245, 0.005683, 0.007177, 0.006795, 0.007495, 0.00515, 0.005932, 0.008723, 0.008624, 0.009015, 0.011342, 0.008804, 0.008723, 0.013437, 0.009865, 0.006533, 0.007555, 0.006619, 0.008276, 0.005932, 0.005318, 0.003864, 0.003671, 0.002606, 0.003341, 0.003804, 0.003727, 0.004135, 0.00283, 0.002503, 0.001623, 0.002014, 0.00246, 0.003053, 0.003079, 0.003053, 0.004358, 0.00389, 0.004646, 0.003821, 0.00558, 0.005011, 0.004976, 0.00777, 0.011903, 0.011106, 0.009294, 0.016021, 0.00777, 0.011669, 0.008895, 0.008409, 0.008002, 0.009187, 0.008075, 0.005503, 0.008276, 0.00777, 0.007645, 0.005011, 0.004611, 0.003821, 0.005249, 0.004835, 0.004835, 0.003212, 0.002276, 0.001602, 0.000945, 0.001383, 0.000854, 0.001481, 0.002349, 0.002327, 0.001533, 0.001623, 0.002078, 0.002057, 0.002057, 0.002057, 0.002035, 0.002366, 0.002688, 0.001786, 0.002881, 0.001855, 0.003276, 0.003298, 0.003607, 0.004483, 0.00515, 0.00515, 0.003431, 0.00243, 0.002138, 0.003212, 0.002688, 0.002581, 0.001872, 0.001318, 0.002194, 0.002211, 0.00225, 0.001649, 0.001649, 0.001675, 0.002057, 0.001786, 0.002349, 0.002276, 0.0028, 0.002881, 0.002881, 0.004208, 0.004483, 0.003804, 0.003821, 0.00558, 0.007495, 0.006795, 0.007177, 0.004577, 0.004976, 0.004577, 0.004899, 0.00543, 0.004161, 0.00558, 0.004247, 0.003727, 0.003864, 0.002623, 0.001778, 0.002336, 0.00231, 0.003177, 0.004646, 0.004611, 0.003246, 0.002276, 0.003366, 0.004513, 0.004247, 0.003924, 0.00543, 0.004414, 0.004976, 0.006567, 0.006039, 0.008624, 0.011669, 0.016257, 0.030003, 0.069024, 0.051831, 0.056825, 0.023963, 0.021816, 0.016257, 0.015694, 0.017797, 0.00962, 0.00962, 0.014783, 0.028107, 0.017447, 0.028695, 0.019109, 0.018787, 0.010672, 0.006619, 0.005683, 0.006533, 0.004611, 0.004431, 0.006245, 0.006078, 0.006078, 0.006194, 0.004899, 0.005011, 0.006194, 0.005872, 0.004775, 0.006039, 0.006533, 0.009015, 0.011342, 0.016528, 0.019109, 0.041405, 0.090864, 0.129801, 0.125101, 0.139895, 0.078022, 0.033407, 0.025762, 0.032677, 0.014075, 0.026892, 0.042364, 0.042364, 0.118441, 0.167087, 0.081712, 0.03976, 0.023534, 0.012491, 0.015344, 0.011342, 0.007091, 0.007177, 0.007259, 0.005223, 0.004976, 0.006795, 0.008624, 0.006245, 0.005734, 0.008895, 0.005799, 0.004611, 0.003366, 0.00225, 0.00231, 0.003109, 0.002606, 0.003671, 0.004483, 0.003478, 0.003821, 0.00558, 0.005683, 0.005992, 0.009483, 0.010509, 0.010672, 0.013437, 0.013437, 0.015344, 0.014783, 0.019401, 0.017797, 0.036378, 0.081712, 0.038042, 0.022667, 0.06312, 0.051831, 0.036378, 0.030611, 0.024393, 0.012491, 0.012727, 0.007555, 0.006078, 0.006078, 0.004646, 0.003341, 0.003864, 0.003864, 0.0028, 0.00359, 0.00543, 0.003757, 0.003607, 0.00359, 0.004775, 0.003461, 0.00359, 0.004921, 0.006142, 0.004921, 0.006795, 0.006567, 0.009401, 0.007422, 0.008624, 0.008075, 0.013016, 0.019401, 0.023963, 0.025762, 0.028695, 0.028107, 0.06184, 0.064632, 0.129801, 0.120615, 0.098513, 0.109221, 0.098513, 0.125101, 0.122885, 0.06184, 0.025316, 0.016257, 0.018106, 0.014315, 0.026892, 0.013613, 0.011106, 0.008525, 0.010131, 0.006533, 0.005683, 0.00389, 0.003177, 0.003405, 0.003341, 0.004899, 0.003757, 0.002482, 0.002435, 0.003014, 0.003079, 0.004483, 0.004208, 0.003864, 0.003607, 0.003461, 0.003246, 0.002581, 0.003727, 0.004431, 0.004208, 0.004247, 0.004247, 0.004483, 0.003109, 0.00243, 0.001709, 0.001602, 0.001967, 0.001692, 0.002117, 0.00316, 0.00225, 0.003246, 0.003079, 0.004414, 0.004414, 0.006567, 0.006701, 0.004921, 0.004736, 0.005223, 0.005223, 0.008156, 0.008075, 0.012491, 0.022306, 0.042364, 0.037156, 0.066181, 0.088832, 0.081712, 0.051831, 0.055536, 0.026338, 0.0704, 0.038858, 0.042364, 0.051831, 0.06312, 0.120615, 0.076542, 0.092881, 0.118441, 0.045352, 0.060549, 0.031287, 0.020876, 0.014783, 0.026338, 0.015078, 0.014586, 0.009401, 0.008624, 0.01078, 0.010131, 0.006374, 0.008075, 0.005734, 0.003924, 0.004899, 0.004388, 0.00558, 0.00515, 0.004611, 0.007259, 0.004921, 0.006567, 0.008276, 0.006701, 0.004976, 0.005932, 0.004483, 0.004835, 0.004976, 0.004976, 0.004921, 0.005799, 0.004921, 0.006795, 0.010372, 0.007495, 0.007259, 0.006988, 0.007091, 0.006078, 0.005799, 0.008895, 0.008895, 0.008276, 0.008075, 0.008075, 0.006619, 0.009187, 0.013265, 0.013265, 0.017797, 0.040537, 0.064632, 0.049374, 0.036378, 0.035586, 0.076542, 0.111485, 0.060549, 0.118441, 0.158265, 0.125101, 0.120615, 0.129801, 0.102787, 0.179055, 0.288399, 0.398279, 0.328603, 0.222385, 0.308712, 0.191378, 0.122885, 0.122885, 0.118441, 0.167087, 0.167087, 0.164327, 0.090864, 0.182256, 0.17593, 0.236433, 0.288399, 0.222385, 0.167087, 0.200174, 0.196879, 0.185198, 0.173081, 0.232838, 0.339168, 0.324872, 0.390993, 0.366687, 0.25406, 0.359901, 0.247041, 0.125101, 0.109221, 0.182256, 0.125101, 0.137348, 0.100716, 0.074921, 0.098513, 0.111485, 0.090864, 0.071867, 0.054297, 0.03976, 0.027463, 0.016528], '')</t>
  </si>
  <si>
    <t>[11, 14, 16]</t>
  </si>
  <si>
    <t>UPI00021862BE status=activ</t>
  </si>
  <si>
    <t>([0.15284, 0.194234, 0.225814, 0.268042, 0.318242, 0.182256, 0.120615, 0.10481, 0.10481, 0.125101, 0.122885, 0.118441, 0.129801, 0.15008, 0.144935, 0.167087, 0.132295, 0.164327, 0.118441, 0.120615, 0.147574, 0.098513, 0.094817, 0.092881, 0.085092, 0.074921, 0.155435, 0.18812, 0.229226, 0.264545, 0.232838, 0.196879, 0.120615, 0.090864, 0.073402, 0.059222, 0.092881, 0.17593, 0.182256, 0.179055, 0.21291, 0.185198, 0.25031, 0.26085, 0.15008, 0.161087, 0.137348, 0.094817, 0.125101, 0.134866, 0.129801, 0.129801, 0.182256, 0.321458, 0.225814, 0.21291, 0.222385, 0.194234, 0.139895, 0.116183, 0.15284, 0.161087, 0.132295, 0.100716, 0.069024], '')</t>
  </si>
  <si>
    <t>UPI00021862BF status=activ</t>
  </si>
  <si>
    <t>([0.31487, 0.401658, 0.450668, 0.497853, 0.483068, 0.483068, 0.509769, 0.509769, 0.545602, 0.517562, 0.494003, 0.517562, 0.450668, 0.465241, 0.5017, 0.422041, 0.40511, 0.408655, 0.339168, 0.335645, 0.422041, 0.465241, 0.414856, 0.291804, 0.284882, 0.332115, 0.311707, 0.25031, 0.18812, 0.098513, 0.076542, 0.076542, 0.088832, 0.137348, 0.15008, 0.076542, 0.132295, 0.129801, 0.134866, 0.222385, 0.239899, 0.225814, 0.142424, 0.167087, 0.288399, 0.182256, 0.147574, 0.191378, 0.222385, 0.31487, 0.346032, 0.36309, 0.321458, 0.318242, 0.332115, 0.225814, 0.257454, 0.264545, 0.356642, 0.26085, 0.173081, 0.139895, 0.134866, 0.247041, 0.268042, 0.264545, 0.308712, 0.21291, 0.137348, 0.158265, 0.144935, 0.144935, 0.182256, 0.271506, 0.25031, 0.155435, 0.236433, 0.308712, 0.206376, 0.203355, 0.295083, 0.298791, 0.298791, 0.288399, 0.196879, 0.182256, 0.144935, 0.173081, 0.257454, 0.321458, 0.284882, 0.25406, 0.332115, 0.318242, 0.25031, 0.225814], '')</t>
  </si>
  <si>
    <t>[6, 7, 8, 9, 11, 14]</t>
  </si>
  <si>
    <t>UPI00021862C0 status=activ</t>
  </si>
  <si>
    <t>([0.005318, 0.007259, 0.006039, 0.006701, 0.005799, 0.007315, 0.006374, 0.00777, 0.011106, 0.011903, 0.012727, 0.010509, 0.010672, 0.01204, 0.011903, 0.0198, 0.020522, 0.040537, 0.023087, 0.036378, 0.058088, 0.094817, 0.096677, 0.167087, 0.116183, 0.158265, 0.134866, 0.127496, 0.139895, 0.060549, 0.096677, 0.067594, 0.120615, 0.144935, 0.182256, 0.206376, 0.196879, 0.25406, 0.142424, 0.144935, 0.122885, 0.100716, 0.102787, 0.125101, 0.125101, 0.134866, 0.164327, 0.134866, 0.225814, 0.21291, 0.216401, 0.118441, 0.219301, 0.239899, 0.243554, 0.25031, 0.26085, 0.167087, 0.139895, 0.15008, 0.239899, 0.275179, 0.318242, 0.332115, 0.298791, 0.288399, 0.281712, 0.284882, 0.352862, 0.25406, 0.264545, 0.335645, 0.436924, 0.30533, 0.196879, 0.167087, 0.100716, 0.064632, 0.096677, 0.142424, 0.219301, 0.132295, 0.132295, 0.073402, 0.06312, 0.040537, 0.022667, 0.022667, 0.021816, 0.022667, 0.023087, 0.023087, 0.028695, 0.030003, 0.059222, 0.10481, 0.10481, 0.10481, 0.134866, 0.134866, 0.081712, 0.069024, 0.127496, 0.127496, 0.209395, 0.155435, 0.229226, 0.328603, 0.346032, 0.26085, 0.25406, 0.359901, 0.281712, 0.247041, 0.225814, 0.219301, 0.222385, 0.222385, 0.225814, 0.194234, 0.25406, 0.339168, 0.281712, 0.281712, 0.284882, 0.271506, 0.301917, 0.321458, 0.236433, 0.236433, 0.31487, 0.31487, 0.206376, 0.301917, 0.335645, 0.25031, 0.18812, 0.17593, 0.200174, 0.203355, 0.229226, 0.196879, 0.229226, 0.232838, 0.257454, 0.281712, 0.203355, 0.236433, 0.206376, 0.301917, 0.387226, 0.390993, 0.321458, 0.42561, 0.308712, 0.278302, 0.278302, 0.346032, 0.346032, 0.36309, 0.36309, 0.339168, 0.229226, 0.111485, 0.185198, 0.094817, 0.043307, 0.078022, 0.081712, 0.067594, 0.030003, 0.037156, 0.040537, 0.050641, 0.050641, 0.047319, 0.059222, 0.058088, 0.032677, 0.034068, 0.030611, 0.055536, 0.038858, 0.083462, 0.134866, 0.078022, 0.11371, 0.179055, 0.122885, 0.079919, 0.094817, 0.179055, 0.161087, 0.161087, 0.196879, 0.127496, 0.116183, 0.067594, 0.116183, 0.196879, 0.203355, 0.132295, 0.127496, 0.200174, 0.196879, 0.219301, 0.222385, 0.167087, 0.167087, 0.222385, 0.200174, 0.116183, 0.111485, 0.109221, 0.098513, 0.055536, 0.064632, 0.074921, 0.106997, 0.102787, 0.054297, 0.024393, 0.041405, 0.043307, 0.045352, 0.049374, 0.05306, 0.085092, 0.15284, 0.155435, 0.083462, 0.092881, 0.17593, 0.179055, 0.17593, 0.18812, 0.268042, 0.36309, 0.465241, 0.40511, 0.40511, 0.509769, 0.538167, 0.444081, 0.440853, 0.4292, 0.301917, 0.206376, 0.209395, 0.170161, 0.118441, 0.219301, 0.281712, 0.288399, 0.291804, 0.25406, 0.203355, 0.200174, 0.106997, 0.076542, 0.137348, 0.15008, 0.071867, 0.073402, 0.134866, 0.127496, 0.129801, 0.236433, 0.236433, 0.236433, 0.164327, 0.15284, 0.158265, 0.167087, 0.18812, 0.116183, 0.139895, 0.092881, 0.092881, 0.182256, 0.232838, 0.239899, 0.232838, 0.349426, 0.318242, 0.219301, 0.229226, 0.225814, 0.216401, 0.298791, 0.298791, 0.339168, 0.422041, 0.318242, 0.229226, 0.142424, 0.232838, 0.26085, 0.284882, 0.179055, 0.179055, 0.194234, 0.098513, 0.096677, 0.056825, 0.074921, 0.132295, 0.137348, 0.147574, 0.155435, 0.170161, 0.106997, 0.155435, 0.161087, 0.15284, 0.194234, 0.232838, 0.229226, 0.164327, 0.167087, 0.288399, 0.170161, 0.098513, 0.182256, 0.11371, 0.191378, 0.268042, 0.26085, 0.161087, 0.161087, 0.079919, 0.078022, 0.155435, 0.092881, 0.05306, 0.06184, 0.076542, 0.100716, 0.092881, 0.122885, 0.170161, 0.094817, 0.137348, 0.191378, 0.18812, 0.229226, 0.232838, 0.225814, 0.239899, 0.339168, 0.216401, 0.301917, 0.200174, 0.137348, 0.247041, 0.298791, 0.339168, 0.349426, 0.247041, 0.26085, 0.278302, 0.31487, 0.433034, 0.476583, 0.486429, 0.390993, 0.36309, 0.352862, 0.264545, 0.247041, 0.25031, 0.387226, 0.328603, 0.324872, 0.387226, 0.284882, 0.284882, 0.200174, 0.134866, 0.137348, 0.086953, 0.060549, 0.055536, 0.046336, 0.042364, 0.032677, 0.071867, 0.120615, 0.122885, 0.196879, 0.122885, 0.066181, 0.054297, 0.092881, 0.158265, 0.122885, 0.179055, 0.125101, 0.18812, 0.170161, 0.281712, 0.275179, 0.30533, 0.339168, 0.236433, 0.206376, 0.206376, 0.185198, 0.18812, 0.109221, 0.106997, 0.144935, 0.225814, 0.129801, 0.15284, 0.092881, 0.06312, 0.069024, 0.067594, 0.051831, 0.102787, 0.088832, 0.15008, 0.161087, 0.090864, 0.161087, 0.129801, 0.129801, 0.096677, 0.086953, 0.11371, 0.071867, 0.098513, 0.106997, 0.196879, 0.185198, 0.196879, 0.308712, 0.257454, 0.324872, 0.321458, 0.271506, 0.26085, 0.264545, 0.158265, 0.219301, 0.185198, 0.25406, 0.185198, 0.185198, 0.10481, 0.15008, 0.216401, 0.120615, 0.060549, 0.071867, 0.067594, 0.109221, 0.054297, 0.0704, 0.047319, 0.081712, 0.098513, 0.05306, 0.051831, 0.094817, 0.05306, 0.079919, 0.049374, 0.076542, 0.083462, 0.085092, 0.076542, 0.040537, 0.06184, 0.06184, 0.06184, 0.058088, 0.06312, 0.120615, 0.139895, 0.158265, 0.090864, 0.076542, 0.118441, 0.06184, 0.034884, 0.0704, 0.058088, 0.076542, 0.05306, 0.067594, 0.081712, 0.045352, 0.100716, 0.142424, 0.225814, 0.209395, 0.134866, 0.073402, 0.071867, 0.046336, 0.076542, 0.139895, 0.161087, 0.109221, 0.17593, 0.26085, 0.158265, 0.155435, 0.182256, 0.275179, 0.275179, 0.247041, 0.352862, 0.339168, 0.206376, 0.206376, 0.196879, 0.200174, 0.284882, 0.275179, 0.31487, 0.200174, 0.118441, 0.122885, 0.132295, 0.078022, 0.064632, 0.059222, 0.049374, 0.028695, 0.018787, 0.011669, 0.01204, 0.009977, 0.006894, 0.00962, 0.007091, 0.007031, 0.006619, 0.006619, 0.005086, 0.004976, 0.005249, 0.005683, 0.00558, 0.007495, 0.008002, 0.008804, 0.013821, 0.016021, 0.025316, 0.042364, 0.071867, 0.127496, 0.15284, 0.239899, 0.158265, 0.25406, 0.268042, 0.387226, 0.295083, 0.356642, 0.36309, 0.454136, 0.541878, 0.509769, 0.398279, 0.476583, 0.40511, 0.377384, 0.291804, 0.308712, 0.291804, 0.308712, 0.301917, 0.311707, 0.311707, 0.374039, 0.268042, 0.257454, 0.21291, 0.308712, 0.335645, 0.301917, 0.301917, 0.284882, 0.31487, 0.298791, 0.216401, 0.257454, 0.284882, 0.342579, 0.324872, 0.335645, 0.335645, 0.25031, 0.232838, 0.236433, 0.301917, 0.321458, 0.318242, 0.321458, 0.225814, 0.167087, 0.191378, 0.111485, 0.066181, 0.073402, 0.081712, 0.079919, 0.079919, 0.079919, 0.118441, 0.129801, 0.071867, 0.071867, 0.079919, 0.079919, 0.079919, 0.06312, 0.096677, 0.109221, 0.106997, 0.102787, 0.161087, 0.098513, 0.15284, 0.229226, 0.21291, 0.30533, 0.36309, 0.398279, 0.40511, 0.288399, 0.194234, 0.284882, 0.194234, 0.185198, 0.185198, 0.196879, 0.127496, 0.081712, 0.079919, 0.056825, 0.111485, 0.100716, 0.100716, 0.129801, 0.129801, 0.132295, 0.125101, 0.090864, 0.092881, 0.059222, 0.100716, 0.18812, 0.191378, 0.182256, 0.264545, 0.278302, 0.196879, 0.25406, 0.335645, 0.239899, 0.26085, 0.243554, 0.25031, 0.342579, 0.239899, 0.25406, 0.26085, 0.170161, 0.264545, 0.232838, 0.222385, 0.191378, 0.161087, 0.161087, 0.239899, 0.239899, 0.147574, 0.219301, 0.170161, 0.17593, 0.170161, 0.239899, 0.25406, 0.219301, 0.142424, 0.219301, 0.225814, 0.219301, 0.321458, 0.278302, 0.219301, 0.21291, 0.173081, 0.185198, 0.216401, 0.216401, 0.191378, 0.196879, 0.185198, 0.264545, 0.173081, 0.17593, 0.179055, 0.179055, 0.137348, 0.134866, 0.132295, 0.127496, 0.109221, 0.06312, 0.076542, 0.069024, 0.120615, 0.122885, 0.122885, 0.098513, 0.083462, 0.058088, 0.098513, 0.064632, 0.06312, 0.06184, 0.106997, 0.060549, 0.058088, 0.118441, 0.164327, 0.173081, 0.179055, 0.209395, 0.295083, 0.298791, 0.414856, 0.324872, 0.366687, 0.268042, 0.239899, 0.203355, 0.288399, 0.301917, 0.370445, 0.370445, 0.370445, 0.366687, 0.359901, 0.356642, 0.335645, 0.335645, 0.342579, 0.328603, 0.295083, 0.298791, 0.216401, 0.118441, 0.191378, 0.222385, 0.216401, 0.216401, 0.288399, 0.257454, 0.243554, 0.25031, 0.25031, 0.342579, 0.349426, 0.447574, 0.454136, 0.436924, 0.465241, 0.444081, 0.36309, 0.390993, 0.308712, 0.324872, 0.342579, 0.236433, 0.232838, 0.342579, 0.291804, 0.222385, 0.225814, 0.15284, 0.127496, 0.134866, 0.132295, 0.127496, 0.078022, 0.083462, 0.0704, 0.046336, 0.046336, 0.078022, 0.096677, 0.147574, 0.144935, 0.219301, 0.321458, 0.328603, 0.209395, 0.295083, 0.268042, 0.30533, 0.301917, 0.36309, 0.291804, 0.291804, 0.26085, 0.335645, 0.318242, 0.26085, 0.295083, 0.209395, 0.216401, 0.158265, 0.18812, 0.257454, 0.229226, 0.222385, 0.25031, 0.318242, 0.31487, 0.440853, 0.444081, 0.494003, 0.384043, 0.483068, 0.483068, 0.433034, 0.40511, 0.31487, 0.332115, 0.271506, 0.328603, 0.332115, 0.377384, 0.349426, 0.374039, 0.408655, 0.418646, 0.390993, 0.342579, 0.264545, 0.158265, 0.15284, 0.179055, 0.26085, 0.155435, 0.158265, 0.232838, 0.17593, 0.257454, 0.243554, 0.328603, 0.298791, 0.295083, 0.298791, 0.26085, 0.147574, 0.15008, 0.142424, 0.15008, 0.232838, 0.281712, 0.374039, 0.384043, 0.384043, 0.298791, 0.346032, 0.346032, 0.342579, 0.440853, 0.346032, 0.450668, 0.374039, 0.36309, 0.264545, 0.257454, 0.298791, 0.311707, 0.31487, 0.284882, 0.301917, 0.288399, 0.321458, 0.31487, 0.30533, 0.225814, 0.278302, 0.232838, 0.206376, 0.182256, 0.173081, 0.18812, 0.182256, 0.26085, 0.339168, 0.335645, 0.36309, 0.352862, 0.352862, 0.281712, 0.225814, 0.11371, 0.11371, 0.076542, 0.073402, 0.06184, 0.098513, 0.098513, 0.096677, 0.137348, 0.170161, 0.170161, 0.247041, 0.26085, 0.225814, 0.15008, 0.158265, 0.11371, 0.11371, 0.170161, 0.194234, 0.295083, 0.36309, 0.275179, 0.257454, 0.15008, 0.17593, 0.206376, 0.173081, 0.247041, 0.155435, 0.155435, 0.161087, 0.102787, 0.090864, 0.11371, 0.191378, 0.191378, 0.21291, 0.216401, 0.15008, 0.15284, 0.100716, 0.120615, 0.194234, 0.239899, 0.349426, 0.380708, 0.352862, 0.387226, 0.398279, 0.461924, 0.458154, 0.374039, 0.454136, 0.374039, 0.36309, 0.284882, 0.284882, 0.284882, 0.301917, 0.390993, 0.42561, 0.494003, 0.490133, 0.5017, 0.549308, 0.517562, 0.394753, 0.352862, 0.394753, 0.408655, 0.374039, 0.281712, 0.377384, 0.384043, 0.356642, 0.359901, 0.436924, 0.486429, 0.486429, 0.440853, 0.394753, 0.401658, 0.31487, 0.324872, 0.284882, 0.243554, 0.275179, 0.366687, 0.370445, 0.268042, 0.222385, 0.25406, 0.346032, 0.346032, 0.374039, 0.494003, 0.394753, 0.281712, 0.229226, 0.229226, 0.232838, 0.185198, 0.185198, 0.268042, 0.182256, 0.219301, 0.25031, 0.25031, 0.21291, 0.25031, 0.25406, 0.203355, 0.200174, 0.122885, 0.11371, 0.078022, 0.044297, 0.085092, 0.161087, 0.161087, 0.100716, 0.100716, 0.18812, 0.102787, 0.111485, 0.147574, 0.142424, 0.142424, 0.173081, 0.209395, 0.200174, 0.203355, 0.291804, 0.328603, 0.390993, 0.387226, 0.339168, 0.335645, 0.346032, 0.268042, 0.284882, 0.380708, 0.41194, 0.284882, 0.398279, 0.380708, 0.342579, 0.31487, 0.311707, 0.295083, 0.194234, 0.206376, 0.288399, 0.301917, 0.179055, 0.216401, 0.191378, 0.18812, 0.18812, 0.170161, 0.229226, 0.271506, 0.232838, 0.203355, 0.278302, 0.239899, 0.203355, 0.264545, 0.271506, 0.225814, 0.15008], '')</t>
  </si>
  <si>
    <t>[241, 242, 566, 567, 972, 973, 974]</t>
  </si>
  <si>
    <t>UPI00021862C1 status=activ</t>
  </si>
  <si>
    <t>([0.019109, 0.030611, 0.030003, 0.028695, 0.040537, 0.058088, 0.074921, 0.125101, 0.096677, 0.073402, 0.073402, 0.094817, 0.10481, 0.102787, 0.120615, 0.191378, 0.229226, 0.225814, 0.268042, 0.311707, 0.359901, 0.4292, 0.394753, 0.40511, 0.414856, 0.387226, 0.387226, 0.390993, 0.370445, 0.374039, 0.468512, 0.505461, 0.529623, 0.480142, 0.447574, 0.5017, 0.433034, 0.390993, 0.440853, 0.339168, 0.342579, 0.311707, 0.291804, 0.321458, 0.324872, 0.374039, 0.374039, 0.332115, 0.335645, 0.335645, 0.30533, 0.30533, 0.200174, 0.15284, 0.18812, 0.144935, 0.111485, 0.100716, 0.083462, 0.083462, 0.120615, 0.15284, 0.243554, 0.239899, 0.239899, 0.239899, 0.222385, 0.25406, 0.21291, 0.206376, 0.209395, 0.31487, 0.271506, 0.346032, 0.346032, 0.257454, 0.26085, 0.26085, 0.308712, 0.433034, 0.433034, 0.401658, 0.387226, 0.271506, 0.225814, 0.225814, 0.158265, 0.111485, 0.111485, 0.17593, 0.18812, 0.147574, 0.132295, 0.132295, 0.15284, 0.147574, 0.139895, 0.179055, 0.222385, 0.26085, 0.161087, 0.10481, 0.073402, 0.041405, 0.076542, 0.076542, 0.076542, 0.085092, 0.10481, 0.064632, 0.06312, 0.066181, 0.088832, 0.050641, 0.041405, 0.034068, 0.045352, 0.100716, 0.137348, 0.122885, 0.134866, 0.21291, 0.247041, 0.243554, 0.342579, 0.324872, 0.324872, 0.339168, 0.454136, 0.483068, 0.480142, 0.447574, 0.422041, 0.398279, 0.509769, 0.608892, 0.648219, 0.63748, 0.541878, 0.414856, 0.433034, 0.414856, 0.332115, 0.370445, 0.377384, 0.335645, 0.332115, 0.271506, 0.25406, 0.170161, 0.102787, 0.179055, 0.222385, 0.239899, 0.161087, 0.094817, 0.0704, 0.088832, 0.055536, 0.073402, 0.137348, 0.129801, 0.127496, 0.191378, 0.158265, 0.173081, 0.170161, 0.182256, 0.236433, 0.25031, 0.339168, 0.349426, 0.247041, 0.225814, 0.185198, 0.264545, 0.339168, 0.291804, 0.173081, 0.268042, 0.219301, 0.222385, 0.147574, 0.100716, 0.06312, 0.074921, 0.109221, 0.109221, 0.11371, 0.15284, 0.142424, 0.073402, 0.079919, 0.088832, 0.100716, 0.125101, 0.142424, 0.118441, 0.122885, 0.137348, 0.100716, 0.120615, 0.120615, 0.161087, 0.196879, 0.26085, 0.236433, 0.21291, 0.225814, 0.167087, 0.111485, 0.085092, 0.161087], '')</t>
  </si>
  <si>
    <t>[31, 32, 35, 134, 135, 136, 137, 138]</t>
  </si>
  <si>
    <t>UPI00021862C2 status=activ</t>
  </si>
  <si>
    <t>([0.139895, 0.137348, 0.18812, 0.236433, 0.311707, 0.26085, 0.25406, 0.191378, 0.18812, 0.216401, 0.257454, 0.311707, 0.311707, 0.40511, 0.450668, 0.486429, 0.454136, 0.444081, 0.36309, 0.414856, 0.414856, 0.40511, 0.352862, 0.281712, 0.243554, 0.219301, 0.288399, 0.31487, 0.352862, 0.374039, 0.370445, 0.36309, 0.349426, 0.332115, 0.328603, 0.271506, 0.232838, 0.264545, 0.359901, 0.328603, 0.328603, 0.295083, 0.206376, 0.321458, 0.394753, 0.394753, 0.298791, 0.26085, 0.25406, 0.301917, 0.346032, 0.271506, 0.264545, 0.216401, 0.196879, 0.203355, 0.222385, 0.25406, 0.25406, 0.161087, 0.155435, 0.11371, 0.142424, 0.247041, 0.18812, 0.147574, 0.206376, 0.225814, 0.170161, 0.17593, 0.182256, 0.10481, 0.132295, 0.102787, 0.15284, 0.161087, 0.085092, 0.132295, 0.15284, 0.158265, 0.155435, 0.158265, 0.247041, 0.26085, 0.232838, 0.278302, 0.268042, 0.147574, 0.203355, 0.301917, 0.31487, 0.335645, 0.41194, 0.454136, 0.541878, 0.51388, 0.5017, 0.538167, 0.529623, 0.4292, 0.422041, 0.447574, 0.553315, 0.557691, 0.538167, 0.433034, 0.390993, 0.346032, 0.444081, 0.440853, 0.349426, 0.30533, 0.278302, 0.182256, 0.203355, 0.144935, 0.120615, 0.125101, 0.106997, 0.088832, 0.15008, 0.15008, 0.139895, 0.079919, 0.049374, 0.026892, 0.026892, 0.037156, 0.071867, 0.059222, 0.037156, 0.071867, 0.045352, 0.023963, 0.047319, 0.031287, 0.024826, 0.018787, 0.011903, 0.011903, 0.015078, 0.014783, 0.012727, 0.01204, 0.022306, 0.032677, 0.056825, 0.056825, 0.054297, 0.030611, 0.024393, 0.031287, 0.023087, 0.024393, 0.024393, 0.021816, 0.025316, 0.045352, 0.085092, 0.139895, 0.15284, 0.086953, 0.047319, 0.06312, 0.118441, 0.10481, 0.06184, 0.060549, 0.106997, 0.10481, 0.096677, 0.170161, 0.139895, 0.11371, 0.206376, 0.31487, 0.25031, 0.264545, 0.164327, 0.090864, 0.102787, 0.161087, 0.17593, 0.278302, 0.284882, 0.271506, 0.203355, 0.25031, 0.222385, 0.196879, 0.129801, 0.222385, 0.132295, 0.161087, 0.194234, 0.209395, 0.18812, 0.268042, 0.18812, 0.203355, 0.288399, 0.17593, 0.10481, 0.155435, 0.139895, 0.15008, 0.088832, 0.134866, 0.098513, 0.098513, 0.127496, 0.10481, 0.047319, 0.074921, 0.054297, 0.067594, 0.067594, 0.074921, 0.081712, 0.132295, 0.196879, 0.170161, 0.173081, 0.185198, 0.216401, 0.125101, 0.085092, 0.142424, 0.120615, 0.127496, 0.088832, 0.081712, 0.161087, 0.257454, 0.26085, 0.31487, 0.243554, 0.15284, 0.085092, 0.074921, 0.074921, 0.088832, 0.111485, 0.182256, 0.268042, 0.170161, 0.271506, 0.30533, 0.311707, 0.275179, 0.271506, 0.398279, 0.366687, 0.352862, 0.366687, 0.284882, 0.225814, 0.206376, 0.278302, 0.359901, 0.380708, 0.370445, 0.339168, 0.335645, 0.335645, 0.339168, 0.377384, 0.384043, 0.311707, 0.278302, 0.366687, 0.458154, 0.390993, 0.444081, 0.414856, 0.311707, 0.352862, 0.454136, 0.517562, 0.472492, 0.476583, 0.422041, 0.359901, 0.324872, 0.356642, 0.288399, 0.271506, 0.321458, 0.21291, 0.288399, 0.318242, 0.31487, 0.349426, 0.380708, 0.374039, 0.414856, 0.472492, 0.51388, 0.5017, 0.494003, 0.447574, 0.468512, 0.505461, 0.5017, 0.541878, 0.5017, 0.5017, 0.458154, 0.40511, 0.5017, 0.41194, 0.42561, 0.422041, 0.401658, 0.4292, 0.380708, 0.370445, 0.370445, 0.284882, 0.194234, 0.15008, 0.232838, 0.229226, 0.15008, 0.142424, 0.116183, 0.078022, 0.129801, 0.170161, 0.118441, 0.069024, 0.137348, 0.134866, 0.120615, 0.074921, 0.069024, 0.085092, 0.081712, 0.078022, 0.109221, 0.17593, 0.284882, 0.203355, 0.161087, 0.194234, 0.298791, 0.339168, 0.374039, 0.288399, 0.275179, 0.332115, 0.387226, 0.31487, 0.271506, 0.203355, 0.268042, 0.222385, 0.243554, 0.25031, 0.209395, 0.25031, 0.21291, 0.200174, 0.206376, 0.15284, 0.155435, 0.142424, 0.15284, 0.116183, 0.170161, 0.144935, 0.182256, 0.139895, 0.17593, 0.219301, 0.311707, 0.243554, 0.209395, 0.137348, 0.129801, 0.194234, 0.127496, 0.179055, 0.139895, 0.209395, 0.26085, 0.26085, 0.167087, 0.120615, 0.185198, 0.15284, 0.11371, 0.116183, 0.191378, 0.21291, 0.200174, 0.125101, 0.147574, 0.17593, 0.275179, 0.18812, 0.161087, 0.137348, 0.0704, 0.096677, 0.051831, 0.064632, 0.064632, 0.11371, 0.137348, 0.147574, 0.191378, 0.239899, 0.196879, 0.111485, 0.056825, 0.06312, 0.074921, 0.106997, 0.129801, 0.111485, 0.10481, 0.137348, 0.18812, 0.203355, 0.196879, 0.200174, 0.173081, 0.200174, 0.173081, 0.170161, 0.170161, 0.129801, 0.10481, 0.129801, 0.139895, 0.134866, 0.069024, 0.086953, 0.081712, 0.094817, 0.051831, 0.094817, 0.050641, 0.071867, 0.120615, 0.064632, 0.109221, 0.076542, 0.06312, 0.088832, 0.071867, 0.034068, 0.042364, 0.067594, 0.037156, 0.079919, 0.074921, 0.109221, 0.106997, 0.06184, 0.06312, 0.106997, 0.06184, 0.05306, 0.047319, 0.023087, 0.040537, 0.042364, 0.086953, 0.118441, 0.10481, 0.10481, 0.120615, 0.137348, 0.0704, 0.06184, 0.050641, 0.102787, 0.102787, 0.059222, 0.094817, 0.102787, 0.083462, 0.094817, 0.096677, 0.078022, 0.139895, 0.092881, 0.055536, 0.027463, 0.014783, 0.014783, 0.0198, 0.030611, 0.030003, 0.034884, 0.045352, 0.055536, 0.025316, 0.034884, 0.067594, 0.054297, 0.043307, 0.067594, 0.060549, 0.132295, 0.158265, 0.092881, 0.142424, 0.129801, 0.139895, 0.229226, 0.232838, 0.219301, 0.18812, 0.170161, 0.275179, 0.349426, 0.239899, 0.229226, 0.15008, 0.147574, 0.191378, 0.137348, 0.066181, 0.116183, 0.083462, 0.047319, 0.090864, 0.092881, 0.100716, 0.15008, 0.17593, 0.173081, 0.167087, 0.196879, 0.120615, 0.109221, 0.118441, 0.102787, 0.158265, 0.132295, 0.079919, 0.045352, 0.03976, 0.043307, 0.043307, 0.05306, 0.092881, 0.092881, 0.049374, 0.086953, 0.043307, 0.038858, 0.021381, 0.025762, 0.026892, 0.028695, 0.016826, 0.016826, 0.032017, 0.031287, 0.035586, 0.056825, 0.096677, 0.098513, 0.15008, 0.100716, 0.064632, 0.051831, 0.051831, 0.094817, 0.086953, 0.17593, 0.094817, 0.164327, 0.139895, 0.144935, 0.232838, 0.324872, 0.346032, 0.335645, 0.384043, 0.440853, 0.366687, 0.321458, 0.418646, 0.418646, 0.40511, 0.394753, 0.346032, 0.318242, 0.311707, 0.318242, 0.271506, 0.384043, 0.36309, 0.346032, 0.311707, 0.268042, 0.243554, 0.170161, 0.134866, 0.088832, 0.090864, 0.142424], '')</t>
  </si>
  <si>
    <t>[94, 95, 96, 97, 98, 102, 103, 104, 278, 297, 298, 302, 303, 304, 305, 306, 309]</t>
  </si>
  <si>
    <t>UPI00021862C3 status=activ</t>
  </si>
  <si>
    <t>([0.454136, 0.549308, 0.4292, 0.41194, 0.447574, 0.465241, 0.390993, 0.450668, 0.486429, 0.509769, 0.436924, 0.384043, 0.390993, 0.408655, 0.414856, 0.408655, 0.436924, 0.468512, 0.454136, 0.454136, 0.454136, 0.454136, 0.4292, 0.42561, 0.472492, 0.461924, 0.398279, 0.390993, 0.359901, 0.346032, 0.352862, 0.370445, 0.450668, 0.476583, 0.450668, 0.454136, 0.384043, 0.387226, 0.275179, 0.356642, 0.278302, 0.271506, 0.36309, 0.278302, 0.370445, 0.271506, 0.278302, 0.318242, 0.401658, 0.321458, 0.295083, 0.295083, 0.366687, 0.335645, 0.311707, 0.30533, 0.301917, 0.342579, 0.278302, 0.335645, 0.335645, 0.422041, 0.311707, 0.30533, 0.380708, 0.342579, 0.401658, 0.408655, 0.356642, 0.271506, 0.328603, 0.275179, 0.288399, 0.295083, 0.335645, 0.328603, 0.25031, 0.173081, 0.173081, 0.158265, 0.116183, 0.127496, 0.102787, 0.116183, 0.116183, 0.137348, 0.090864, 0.10481, 0.096677, 0.147574, 0.222385, 0.222385, 0.31487, 0.206376, 0.134866, 0.109221, 0.066181, 0.092881, 0.15008, 0.182256, 0.179055, 0.275179, 0.271506, 0.301917, 0.278302, 0.291804, 0.236433, 0.342579, 0.275179, 0.291804, 0.264545, 0.232838, 0.167087, 0.109221, 0.164327, 0.25031, 0.275179, 0.328603, 0.366687, 0.284882, 0.191378, 0.275179, 0.268042, 0.25406, 0.257454, 0.356642, 0.257454, 0.281712, 0.271506, 0.342579, 0.324872, 0.332115, 0.335645, 0.42561, 0.490133, 0.472492, 0.433034, 0.408655, 0.42561, 0.377384, 0.472492], '')</t>
  </si>
  <si>
    <t>[1, 9]</t>
  </si>
  <si>
    <t>UPI00021862C4 status=activ</t>
  </si>
  <si>
    <t>([0.414856, 0.288399, 0.275179, 0.26085, 0.247041, 0.278302, 0.30533, 0.291804, 0.278302, 0.268042, 0.257454, 0.21291, 0.219301, 0.219301, 0.219301, 0.18812, 0.191378, 0.278302, 0.191378, 0.196879, 0.21291, 0.182256, 0.194234, 0.158265, 0.109221, 0.132295, 0.085092, 0.054297, 0.076542, 0.096677, 0.116183, 0.134866, 0.206376, 0.191378, 0.122885, 0.074921, 0.051831, 0.049374, 0.045352, 0.064632, 0.067594, 0.118441, 0.116183, 0.096677, 0.096677, 0.164327, 0.161087, 0.144935, 0.225814, 0.129801, 0.125101, 0.074921, 0.079919, 0.073402, 0.058088, 0.06312, 0.10481, 0.144935, 0.086953, 0.083462, 0.058088, 0.050641, 0.044297, 0.05306, 0.10481, 0.164327, 0.182256, 0.11371, 0.18812, 0.203355, 0.26085, 0.191378, 0.278302, 0.30533, 0.30533, 0.339168, 0.408655, 0.321458, 0.264545, 0.352862, 0.268042, 0.356642, 0.271506, 0.278302, 0.288399, 0.284882, 0.275179, 0.257454, 0.26085, 0.173081, 0.085092, 0.055536, 0.085092, 0.085092, 0.067594, 0.038042, 0.048328, 0.030611, 0.030003, 0.026892, 0.029376, 0.059222, 0.059222, 0.066181, 0.035586, 0.032677, 0.026338, 0.017797, 0.016826, 0.018415, 0.030003, 0.051831, 0.096677, 0.100716, 0.064632, 0.074921, 0.127496, 0.11371, 0.167087, 0.167087, 0.182256, 0.142424, 0.127496, 0.069024, 0.088832, 0.090864, 0.102787, 0.067594, 0.056825, 0.056825, 0.073402, 0.042364, 0.033407, 0.025762, 0.019109, 0.023534, 0.015078, 0.011106, 0.00777, 0.005992, 0.007091, 0.009096], '')</t>
  </si>
  <si>
    <t>UPI00021862C5 status=activ</t>
  </si>
  <si>
    <t>([0.575842, 0.468512, 0.480142, 0.490133, 0.418646, 0.342579, 0.332115, 0.356642, 0.370445, 0.30533, 0.321458, 0.346032, 0.222385, 0.278302, 0.268042, 0.173081, 0.147574, 0.137348, 0.137348, 0.15284, 0.158265, 0.120615, 0.170161, 0.179055, 0.21291, 0.271506, 0.346032, 0.346032, 0.349426, 0.356642, 0.352862, 0.356642, 0.26085, 0.398279, 0.394753, 0.324872, 0.301917, 0.328603, 0.324872, 0.318242, 0.301917, 0.271506, 0.268042, 0.185198, 0.185198, 0.102787, 0.106997, 0.106997, 0.106997, 0.088832, 0.051831, 0.098513, 0.102787, 0.15284, 0.088832, 0.102787, 0.086953, 0.15008, 0.158265, 0.158265, 0.161087, 0.191378, 0.111485, 0.147574, 0.147574, 0.081712, 0.079919, 0.047319, 0.049374, 0.066181, 0.074921, 0.10481, 0.042364, 0.023963, 0.018106, 0.026892, 0.024393, 0.021816, 0.025316, 0.026892, 0.032677, 0.034068, 0.027463, 0.037156, 0.036378, 0.06312, 0.071867, 0.094817, 0.129801, 0.073402, 0.066181, 0.034884, 0.042364, 0.100716, 0.155435, 0.222385, 0.144935, 0.0704, 0.125101, 0.137348, 0.118441, 0.058088, 0.033407, 0.032677, 0.056825, 0.032017, 0.025762, 0.025762, 0.029376, 0.021381, 0.028695, 0.024393, 0.038042, 0.040537, 0.037156, 0.038858, 0.050641, 0.054297, 0.120615, 0.144935, 0.109221, 0.11371, 0.191378, 0.271506, 0.268042, 0.158265, 0.271506, 0.308712, 0.356642, 0.275179, 0.366687, 0.433034, 0.366687, 0.394753, 0.271506, 0.164327, 0.15284, 0.129801, 0.236433, 0.167087, 0.086953, 0.116183, 0.122885, 0.111485, 0.111485, 0.111485, 0.127496, 0.064632, 0.06184, 0.073402, 0.071867, 0.066181, 0.030003, 0.028107, 0.016257, 0.018415, 0.023963, 0.027463, 0.026892, 0.023087, 0.033407, 0.067594, 0.049374, 0.050641, 0.028695, 0.028695, 0.017797, 0.030003, 0.035586, 0.030003, 0.018415, 0.025762, 0.026892, 0.054297, 0.069024, 0.127496, 0.21291, 0.278302, 0.173081, 0.109221, 0.106997, 0.118441, 0.120615, 0.086953, 0.045352, 0.066181, 0.076542, 0.127496, 0.132295, 0.203355, 0.236433, 0.236433, 0.281712, 0.288399, 0.229226, 0.206376, 0.206376, 0.125101, 0.074921, 0.139895, 0.209395, 0.173081, 0.173081, 0.18812, 0.275179, 0.291804, 0.288399, 0.239899, 0.147574, 0.15008, 0.164327, 0.167087, 0.25406, 0.17593, 0.106997, 0.134866, 0.120615, 0.0704, 0.132295, 0.144935, 0.137348, 0.118441, 0.125101, 0.116183, 0.06312, 0.036378, 0.060549, 0.043307, 0.056825, 0.071867, 0.067594, 0.049374, 0.047319, 0.049374, 0.078022, 0.132295, 0.137348, 0.15284, 0.203355, 0.203355, 0.18812, 0.125101, 0.15284, 0.109221, 0.134866, 0.179055, 0.17593, 0.106997, 0.173081, 0.161087, 0.200174, 0.118441, 0.139895, 0.147574, 0.120615, 0.120615, 0.120615, 0.064632, 0.127496, 0.155435, 0.098513, 0.17593, 0.17593, 0.17593, 0.158265, 0.142424, 0.167087, 0.25406, 0.352862, 0.359901, 0.25031, 0.209395, 0.318242, 0.291804, 0.216401, 0.158265, 0.167087, 0.102787, 0.164327, 0.185198, 0.106997, 0.106997, 0.106997, 0.134866, 0.132295, 0.229226, 0.225814, 0.229226, 0.129801, 0.0704, 0.03976, 0.046336, 0.042364, 0.041405, 0.06312, 0.06184, 0.122885, 0.122885, 0.161087, 0.161087, 0.139895, 0.147574, 0.182256, 0.173081, 0.200174, 0.200174, 0.132295, 0.122885, 0.120615, 0.15008, 0.232838, 0.324872, 0.418646, 0.390993, 0.401658, 0.370445, 0.408655, 0.387226, 0.349426, 0.398279, 0.41194, 0.440853, 0.553315, 0.604312, 0.59508, 0.59508, 0.486429, 0.480142, 0.486429, 0.377384, 0.450668, 0.450668, 0.447574, 0.408655, 0.490133, 0.472492, 0.465241, 0.5017, 0.387226, 0.458154, 0.370445, 0.275179, 0.164327, 0.098513, 0.094817, 0.10481, 0.116183, 0.179055, 0.196879, 0.18812, 0.291804, 0.308712, 0.225814, 0.147574, 0.170161, 0.200174, 0.17593, 0.106997, 0.111485, 0.206376, 0.191378, 0.26085, 0.359901, 0.440853, 0.486429, 0.486429, 0.472492, 0.494003, 0.40511, 0.380708, 0.349426, 0.281712, 0.278302, 0.288399, 0.377384, 0.291804, 0.203355, 0.203355, 0.308712, 0.301917, 0.216401, 0.127496, 0.129801, 0.120615, 0.129801, 0.081712, 0.066181, 0.066181, 0.051831, 0.071867, 0.15008, 0.185198, 0.264545, 0.264545, 0.352862, 0.36309, 0.447574, 0.538167, 0.480142, 0.465241, 0.465241, 0.454136, 0.56648, 0.472492, 0.436924, 0.436924, 0.557691, 0.604312, 0.618285, 0.51388, 0.433034, 0.31487, 0.318242, 0.30533, 0.200174, 0.196879, 0.120615, 0.073402, 0.060549, 0.125101, 0.134866, 0.081712, 0.137348, 0.125101, 0.164327, 0.120615, 0.064632, 0.067594, 0.043307, 0.023087, 0.037156, 0.076542, 0.125101, 0.074921, 0.044297, 0.083462, 0.074921, 0.073402, 0.127496, 0.127496, 0.100716, 0.090864, 0.090864, 0.048328, 0.060549, 0.047319, 0.088832, 0.098513, 0.092881, 0.092881, 0.092881, 0.076542, 0.078022, 0.081712, 0.129801, 0.139895, 0.144935, 0.088832, 0.122885, 0.125101, 0.090864, 0.060549, 0.067594, 0.120615, 0.206376, 0.17593, 0.139895, 0.127496, 0.182256, 0.191378, 0.179055, 0.191378, 0.15008, 0.120615, 0.069024, 0.066181, 0.100716, 0.045352, 0.086953, 0.058088, 0.034068, 0.032017, 0.06184, 0.0704, 0.038042, 0.034068, 0.028107, 0.058088, 0.056825, 0.064632, 0.059222, 0.055536, 0.111485, 0.167087, 0.122885, 0.134866, 0.134866, 0.147574, 0.25031, 0.155435, 0.243554, 0.308712, 0.31487, 0.295083, 0.26085, 0.346032, 0.232838, 0.264545, 0.264545, 0.264545, 0.164327, 0.167087, 0.191378, 0.170161, 0.182256, 0.278302, 0.31487, 0.222385, 0.179055, 0.191378, 0.191378, 0.134866, 0.116183, 0.120615, 0.106997, 0.05306, 0.066181, 0.132295, 0.144935, 0.155435, 0.083462, 0.147574, 0.090864, 0.15008, 0.139895, 0.088832, 0.047319, 0.06312, 0.118441, 0.081712, 0.066181, 0.064632, 0.096677, 0.11371, 0.18812, 0.203355, 0.318242, 0.291804, 0.203355, 0.191378, 0.116183, 0.203355, 0.206376, 0.209395, 0.222385, 0.236433, 0.219301, 0.225814, 0.125101, 0.111485, 0.191378, 0.219301, 0.339168, 0.346032, 0.349426, 0.349426, 0.328603, 0.298791, 0.288399, 0.377384, 0.288399, 0.291804, 0.321458, 0.281712, 0.36309, 0.247041, 0.243554, 0.219301, 0.301917, 0.384043, 0.301917, 0.301917, 0.30533, 0.284882, 0.257454, 0.17593, 0.109221, 0.116183, 0.118441, 0.102787, 0.10481, 0.118441, 0.18812, 0.158265, 0.185198, 0.18812, 0.206376, 0.21291, 0.332115, 0.301917, 0.324872, 0.42561, 0.332115, 0.247041, 0.25031, 0.194234, 0.275179, 0.356642, 0.352862, 0.387226, 0.328603, 0.229226, 0.295083, 0.288399, 0.257454, 0.25406, 0.264545, 0.239899, 0.236433, 0.15008, 0.185198, 0.164327, 0.15008, 0.236433, 0.216401, 0.200174, 0.284882, 0.281712, 0.288399, 0.298791, 0.264545, 0.324872, 0.41194, 0.394753, 0.377384, 0.398279, 0.377384, 0.328603, 0.444081, 0.394753, 0.534167], '')</t>
  </si>
  <si>
    <t>[0, 322, 323, 324, 325, 337, 397, 402, 406, 407, 408, 409, 640]</t>
  </si>
  <si>
    <t>UPI00021862C6 status=activ</t>
  </si>
  <si>
    <t>([0.027463, 0.044297, 0.026338, 0.037156, 0.0704, 0.088832, 0.066181, 0.083462, 0.125101, 0.086953, 0.085092, 0.109221, 0.173081, 0.134866, 0.134866, 0.111485, 0.200174, 0.284882, 0.281712, 0.209395, 0.203355, 0.161087, 0.132295, 0.125101, 0.102787, 0.069024, 0.069024, 0.056825, 0.064632, 0.060549, 0.129801, 0.173081, 0.173081, 0.194234, 0.144935, 0.216401, 0.324872, 0.335645, 0.356642, 0.271506, 0.335645, 0.271506, 0.321458, 0.387226, 0.454136, 0.394753, 0.461924, 0.468512, 0.509769, 0.454136, 0.454136, 0.42561, 0.4292, 0.436924, 0.328603, 0.349426, 0.288399, 0.243554, 0.18812, 0.173081, 0.161087, 0.164327, 0.225814, 0.232838, 0.137348, 0.10481, 0.179055, 0.129801, 0.147574, 0.21291, 0.209395, 0.125101, 0.132295, 0.071867, 0.03976, 0.067594, 0.137348, 0.161087, 0.11371, 0.116183, 0.085092, 0.147574, 0.102787, 0.102787, 0.074921, 0.078022, 0.10481, 0.083462, 0.127496, 0.066181, 0.041405, 0.060549, 0.098513, 0.092881, 0.094817, 0.127496, 0.094817, 0.079919, 0.064632, 0.118441, 0.120615, 0.120615, 0.122885, 0.173081, 0.144935, 0.21291, 0.194234, 0.239899, 0.275179, 0.17593, 0.164327, 0.191378, 0.182256, 0.158265, 0.127496, 0.194234, 0.196879, 0.155435, 0.170161, 0.196879, 0.196879, 0.229226, 0.196879, 0.21291, 0.144935, 0.170161, 0.111485, 0.222385, 0.206376, 0.247041, 0.318242, 0.414856, 0.465241, 0.414856, 0.414856, 0.490133, 0.454136, 0.534167, 0.59014, 0.465241, 0.465241, 0.486429, 0.5017, 0.58069, 0.575842, 0.703578, 0.703578, 0.801317, 0.675549, 0.675549, 0.538167, 0.42561, 0.328603, 0.324872, 0.374039, 0.422041, 0.398279, 0.4292, 0.308712, 0.359901, 0.374039, 0.41194, 0.433034, 0.380708, 0.384043, 0.366687, 0.281712, 0.216401, 0.18812, 0.219301, 0.15008, 0.17593, 0.268042, 0.257454, 0.26085, 0.216401, 0.219301, 0.139895, 0.092881, 0.094817, 0.098513, 0.144935, 0.15284, 0.125101, 0.15284, 0.098513, 0.066181, 0.106997, 0.185198, 0.232838, 0.264545, 0.264545, 0.311707, 0.328603, 0.339168, 0.298791, 0.25031, 0.164327, 0.25031, 0.264545, 0.342579, 0.324872, 0.339168, 0.342579, 0.342579, 0.26085, 0.342579, 0.328603, 0.247041, 0.182256, 0.170161, 0.170161, 0.281712, 0.281712, 0.236433, 0.346032, 0.346032, 0.398279, 0.394753, 0.349426, 0.387226, 0.275179, 0.291804, 0.247041, 0.158265, 0.134866, 0.179055, 0.18812, 0.281712, 0.25406, 0.284882, 0.301917, 0.301917, 0.30533, 0.26085, 0.26085, 0.264545, 0.328603, 0.328603, 0.380708, 0.380708, 0.447574, 0.534167, 0.517562, 0.604312, 0.73685, 0.771762, 0.720929, 0.724957, 0.707965, 0.801317, 0.767246, 0.626927, 0.626927, 0.465241, 0.541878, 0.480142, 0.433034, 0.311707, 0.243554, 0.284882, 0.352862, 0.225814, 0.25406, 0.288399, 0.219301, 0.173081, 0.147574, 0.222385, 0.179055, 0.15284, 0.173081, 0.219301, 0.31487, 0.332115, 0.418646, 0.295083, 0.374039, 0.414856, 0.472492, 0.476583, 0.476583, 0.450668, 0.549308, 0.461924, 0.394753, 0.444081, 0.390993, 0.332115, 0.291804, 0.236433, 0.271506, 0.298791, 0.194234, 0.155435, 0.161087, 0.182256, 0.257454, 0.167087, 0.161087, 0.161087, 0.264545, 0.161087, 0.132295, 0.109221, 0.102787, 0.06312, 0.046336, 0.079919, 0.139895, 0.164327, 0.25031, 0.164327, 0.088832, 0.161087, 0.200174, 0.196879, 0.196879, 0.132295, 0.129801, 0.137348, 0.137348, 0.106997, 0.191378, 0.232838, 0.257454, 0.264545, 0.288399, 0.321458, 0.339168, 0.346032, 0.268042, 0.268042, 0.321458, 0.433034, 0.31487, 0.268042, 0.158265, 0.15008, 0.236433, 0.271506, 0.170161, 0.161087, 0.203355, 0.120615, 0.106997, 0.116183, 0.191378, 0.185198, 0.17593, 0.164327, 0.092881, 0.15284, 0.161087, 0.222385, 0.129801, 0.134866, 0.167087, 0.229226, 0.216401, 0.134866, 0.120615, 0.203355, 0.15284, 0.15284, 0.25031, 0.167087, 0.096677, 0.096677, 0.15284, 0.161087, 0.092881, 0.147574, 0.137348, 0.073402, 0.060549, 0.10481, 0.118441, 0.118441, 0.15284, 0.15284, 0.167087, 0.291804, 0.281712, 0.408655, 0.390993, 0.398279, 0.490133, 0.604312, 0.483068, 0.398279, 0.301917, 0.366687, 0.387226, 0.398279, 0.398279, 0.301917, 0.339168, 0.408655, 0.40511, 0.311707, 0.229226, 0.308712, 0.185198, 0.194234, 0.137348, 0.137348, 0.066181, 0.043307, 0.040537, 0.074921, 0.074921, 0.085092, 0.058088, 0.050641, 0.051831, 0.090864, 0.15008, 0.134866, 0.139895, 0.116183, 0.170161, 0.257454, 0.222385, 0.225814, 0.137348, 0.137348, 0.132295, 0.194234, 0.232838, 0.239899, 0.155435, 0.209395, 0.179055, 0.17593, 0.185198, 0.173081, 0.179055, 0.179055, 0.179055, 0.15008, 0.106997, 0.11371, 0.11371, 0.086953, 0.147574, 0.26085, 0.288399, 0.311707, 0.346032, 0.284882, 0.21291, 0.216401, 0.257454, 0.328603, 0.414856, 0.422041, 0.418646, 0.41194, 0.321458, 0.216401, 0.243554, 0.349426, 0.31487, 0.291804, 0.346032, 0.31487, 0.239899, 0.206376, 0.15008, 0.109221, 0.185198, 0.26085], '')</t>
  </si>
  <si>
    <t>[48, 137, 138, 142, 143, 144, 145, 146, 147, 148, 149, 150, 242, 243, 244, 245, 246, 247, 248, 249, 250, 251, 252, 253, 255, 283, 388]</t>
  </si>
  <si>
    <t>UPI00021862C7 status=activ</t>
  </si>
  <si>
    <t>([0.050641, 0.024826, 0.050641, 0.079919, 0.058088, 0.033407, 0.046336, 0.049374, 0.042364, 0.032017, 0.044297, 0.059222, 0.059222, 0.11371, 0.196879, 0.264545, 0.26085, 0.332115, 0.332115, 0.414856, 0.414856, 0.390993, 0.41194, 0.356642, 0.239899, 0.318242, 0.436924, 0.447574, 0.387226, 0.458154, 0.557691, 0.553315, 0.553315, 0.534167, 0.541878, 0.461924, 0.458154, 0.4292, 0.461924, 0.384043, 0.394753, 0.318242, 0.291804, 0.380708, 0.422041, 0.509769, 0.41194, 0.374039, 0.298791, 0.394753, 0.301917, 0.295083, 0.295083, 0.26085, 0.25031, 0.243554, 0.281712, 0.281712, 0.200174, 0.17593, 0.21291, 0.17593, 0.216401, 0.219301, 0.17593, 0.129801, 0.127496, 0.194234, 0.191378, 0.26085], '')</t>
  </si>
  <si>
    <t>[30, 31, 32, 33, 34, 45]</t>
  </si>
  <si>
    <t>UPI00021862C8 status=activ</t>
  </si>
  <si>
    <t>([0.632174, 0.632174, 0.521092, 0.534167, 0.575842, 0.622677, 0.51388, 0.521092, 0.41194, 0.422041, 0.458154, 0.408655, 0.40511, 0.352862, 0.271506, 0.271506, 0.232838, 0.239899, 0.243554, 0.301917, 0.275179, 0.232838, 0.216401, 0.179055, 0.196879, 0.179055, 0.120615, 0.132295, 0.088832, 0.161087, 0.170161, 0.170161, 0.216401, 0.142424, 0.206376, 0.284882, 0.185198, 0.219301, 0.200174, 0.203355, 0.229226, 0.134866, 0.164327, 0.194234, 0.291804, 0.284882, 0.284882, 0.268042, 0.225814, 0.200174, 0.225814, 0.236433, 0.25031, 0.278302, 0.328603, 0.288399, 0.182256, 0.295083, 0.352862, 0.384043, 0.401658, 0.332115, 0.450668, 0.454136, 0.454136, 0.458154, 0.36309, 0.384043, 0.356642, 0.461924, 0.604312, 0.56648, 0.476583, 0.436924, 0.468512, 0.465241, 0.5017, 0.626927, 0.632174, 0.483068, 0.458154, 0.480142, 0.458154, 0.359901, 0.356642, 0.31487, 0.328603, 0.40511, 0.390993, 0.517562, 0.42561, 0.384043, 0.291804, 0.366687, 0.264545, 0.15284, 0.109221, 0.10481, 0.116183, 0.109221, 0.179055, 0.106997, 0.073402, 0.118441, 0.179055, 0.098513, 0.096677, 0.051831, 0.060549, 0.050641, 0.043307, 0.046336, 0.056825, 0.106997, 0.094817, 0.109221, 0.122885, 0.122885, 0.125101, 0.116183, 0.134866, 0.127496, 0.203355, 0.229226, 0.15284, 0.109221, 0.129801, 0.179055, 0.278302, 0.275179, 0.21291, 0.191378, 0.167087, 0.17593, 0.102787, 0.060549, 0.067594, 0.069024, 0.129801, 0.139895, 0.137348, 0.118441, 0.096677, 0.11371, 0.096677, 0.096677, 0.134866, 0.182256, 0.15008, 0.081712, 0.043307, 0.079919, 0.055536, 0.098513, 0.096677, 0.094817, 0.182256, 0.216401, 0.271506, 0.284882, 0.275179, 0.209395, 0.21291, 0.225814, 0.125101, 0.098513, 0.167087, 0.10481, 0.092881, 0.106997, 0.142424, 0.216401, 0.134866, 0.203355, 0.225814, 0.134866, 0.134866, 0.094817, 0.122885, 0.073402, 0.067594, 0.06312, 0.045352, 0.047319, 0.030611, 0.060549, 0.048328, 0.029376, 0.033407, 0.040537, 0.036378, 0.048328, 0.059222, 0.085092, 0.041405, 0.024393, 0.035586, 0.0704, 0.081712, 0.041405, 0.06184, 0.059222, 0.036378, 0.078022, 0.044297, 0.100716, 0.073402, 0.147574, 0.222385, 0.203355, 0.111485, 0.06312, 0.030611, 0.015694, 0.019401, 0.03976, 0.069024, 0.085092, 0.06312, 0.041405, 0.048328, 0.058088, 0.054297, 0.046336, 0.026338, 0.034068, 0.026892, 0.016826, 0.016826, 0.016528, 0.030611, 0.06184, 0.06184, 0.122885, 0.200174, 0.200174, 0.127496, 0.076542, 0.071867, 0.085092, 0.134866, 0.167087, 0.10481, 0.056825, 0.102787, 0.167087, 0.194234, 0.179055, 0.278302, 0.232838, 0.18812, 0.142424, 0.118441, 0.200174, 0.147574, 0.102787, 0.064632], '')</t>
  </si>
  <si>
    <t>[0, 1, 2, 3, 4, 5, 6, 7, 70, 71, 76, 77, 78, 89]</t>
  </si>
  <si>
    <t>UPI00021862C9 status=activ</t>
  </si>
  <si>
    <t>([0.447574, 0.472492, 0.36309, 0.436924, 0.458154, 0.476583, 0.458154, 0.472492, 0.458154, 0.390993, 0.384043, 0.332115, 0.414856, 0.390993, 0.366687, 0.308712, 0.222385, 0.219301, 0.15008, 0.147574, 0.225814, 0.21291, 0.21291, 0.301917, 0.196879, 0.209395, 0.219301, 0.264545, 0.281712, 0.275179, 0.349426, 0.349426, 0.352862, 0.366687, 0.401658, 0.41194, 0.374039, 0.450668, 0.458154, 0.444081, 0.422041, 0.40511, 0.42561, 0.433034, 0.356642, 0.447574, 0.465241, 0.454136, 0.328603, 0.236433, 0.288399, 0.200174, 0.225814, 0.301917, 0.284882, 0.21291, 0.203355, 0.236433, 0.236433, 0.216401, 0.31487, 0.328603, 0.324872, 0.281712, 0.209395, 0.291804, 0.185198, 0.167087, 0.144935, 0.239899, 0.31487, 0.219301, 0.321458, 0.324872, 0.25031, 0.191378, 0.264545, 0.264545, 0.301917, 0.301917, 0.311707, 0.318242, 0.301917, 0.216401, 0.257454, 0.232838, 0.147574, 0.232838, 0.222385, 0.15284, 0.15284, 0.094817, 0.079919, 0.079919, 0.050641, 0.083462, 0.127496, 0.122885, 0.127496, 0.142424, 0.100716, 0.06312, 0.038042, 0.071867, 0.100716, 0.06312, 0.118441, 0.191378, 0.200174, 0.134866, 0.200174, 0.200174, 0.295083, 0.433034, 0.339168, 0.41194, 0.408655, 0.41194, 0.422041, 0.328603, 0.222385, 0.291804, 0.387226, 0.374039, 0.384043, 0.384043, 0.414856, 0.318242, 0.275179, 0.264545, 0.346032, 0.298791, 0.271506, 0.229226, 0.132295, 0.203355, 0.225814, 0.229226, 0.21291, 0.132295, 0.194234, 0.179055, 0.167087, 0.076542, 0.064632, 0.037156, 0.048328, 0.059222, 0.096677, 0.118441, 0.132295, 0.127496, 0.134866, 0.17593, 0.173081, 0.216401, 0.137348, 0.11371, 0.0704, 0.058088, 0.094817, 0.079919, 0.078022, 0.085092, 0.15284, 0.281712, 0.370445, 0.352862, 0.356642, 0.243554, 0.243554, 0.129801, 0.078022, 0.094817, 0.086953, 0.10481, 0.125101, 0.167087, 0.092881, 0.15008, 0.17593, 0.179055, 0.203355, 0.216401, 0.203355, 0.179055, 0.096677, 0.090864, 0.074921, 0.078022, 0.127496, 0.122885, 0.21291, 0.308712, 0.232838, 0.232838, 0.236433, 0.268042, 0.194234, 0.264545, 0.291804, 0.21291, 0.144935, 0.173081, 0.25031, 0.15008, 0.185198, 0.268042, 0.203355, 0.268042, 0.158265, 0.185198, 0.196879, 0.125101, 0.127496, 0.191378, 0.15284, 0.158265, 0.137348, 0.196879, 0.155435, 0.129801, 0.216401, 0.203355, 0.173081, 0.170161, 0.281712, 0.271506, 0.278302, 0.352862, 0.25406, 0.328603, 0.298791, 0.219301, 0.225814, 0.147574, 0.191378, 0.257454, 0.170161, 0.17593, 0.209395, 0.311707, 0.31487, 0.291804, 0.318242, 0.236433, 0.164327, 0.18812, 0.219301, 0.216401, 0.203355, 0.173081, 0.134866, 0.18812, 0.216401, 0.229226, 0.31487, 0.291804, 0.182256, 0.173081, 0.173081, 0.196879, 0.096677, 0.098513, 0.079919, 0.073402, 0.074921, 0.0704, 0.034068, 0.030003, 0.033407, 0.022306, 0.044297, 0.079919, 0.064632, 0.06312, 0.096677, 0.094817, 0.100716, 0.158265, 0.239899, 0.191378, 0.092881, 0.142424, 0.085092, 0.118441, 0.185198, 0.284882, 0.387226, 0.401658, 0.401658, 0.41194, 0.497853, 0.387226, 0.295083, 0.209395, 0.170161, 0.142424, 0.134866, 0.106997, 0.064632, 0.064632, 0.081712, 0.15284, 0.125101, 0.161087, 0.170161, 0.100716, 0.086953, 0.064632, 0.10481, 0.06184, 0.040537, 0.038858, 0.081712, 0.15284, 0.170161, 0.147574, 0.17593, 0.125101, 0.092881, 0.079919, 0.088832, 0.096677, 0.120615, 0.096677, 0.073402, 0.059222, 0.11371, 0.122885, 0.155435, 0.078022, 0.118441, 0.139895, 0.142424, 0.15008, 0.079919, 0.100716, 0.11371, 0.094817, 0.116183, 0.15284, 0.173081, 0.132295, 0.132295, 0.059222, 0.122885, 0.134866, 0.081712, 0.044297, 0.043307, 0.043307, 0.094817, 0.055536, 0.0704, 0.051831, 0.043307, 0.060549, 0.059222, 0.109221, 0.127496, 0.15008, 0.191378, 0.232838, 0.18812, 0.116183, 0.203355, 0.191378, 0.155435, 0.232838, 0.236433, 0.155435, 0.125101, 0.122885, 0.21291, 0.106997, 0.158265, 0.161087, 0.125101, 0.100716, 0.102787, 0.122885, 0.079919, 0.073402, 0.092881, 0.144935, 0.219301, 0.173081, 0.109221, 0.161087, 0.132295, 0.120615, 0.206376, 0.139895, 0.086953, 0.081712, 0.155435, 0.144935, 0.076542, 0.125101, 0.109221, 0.109221, 0.047319, 0.06184, 0.060549, 0.071867, 0.058088, 0.028695, 0.036378, 0.066181, 0.083462, 0.066181, 0.071867, 0.03976, 0.066181, 0.102787, 0.098513, 0.051831, 0.049374, 0.100716, 0.081712, 0.139895, 0.134866, 0.144935, 0.17593, 0.102787, 0.100716, 0.15284, 0.295083, 0.209395, 0.209395, 0.137348, 0.206376, 0.203355, 0.295083, 0.335645, 0.264545, 0.278302, 0.374039, 0.284882, 0.18812, 0.216401, 0.18812, 0.15284, 0.239899, 0.236433, 0.301917, 0.200174, 0.142424, 0.096677, 0.098513, 0.092881, 0.088832, 0.083462, 0.090864, 0.090864, 0.096677, 0.15284, 0.116183, 0.090864, 0.120615, 0.173081, 0.147574, 0.15284, 0.158265, 0.127496, 0.098513, 0.098513], '')</t>
  </si>
  <si>
    <t>UPI00021862CA status=activ</t>
  </si>
  <si>
    <t>([0.092881, 0.055536, 0.094817, 0.090864, 0.116183, 0.088832, 0.111485, 0.127496, 0.088832, 0.073402, 0.100716, 0.083462, 0.074921, 0.0704, 0.102787, 0.127496, 0.203355, 0.200174, 0.200174, 0.298791, 0.25406, 0.185198, 0.17593, 0.137348, 0.164327, 0.102787, 0.15284, 0.111485, 0.11371, 0.18812, 0.243554, 0.232838, 0.219301, 0.232838, 0.243554, 0.182256, 0.179055, 0.173081, 0.137348, 0.090864, 0.11371, 0.111485, 0.109221, 0.17593, 0.219301, 0.239899, 0.335645, 0.25031, 0.236433, 0.239899, 0.219301, 0.229226, 0.167087, 0.185198, 0.129801, 0.079919, 0.074921, 0.078022, 0.046336, 0.06312, 0.086953, 0.059222, 0.092881, 0.122885, 0.118441, 0.10481, 0.10481, 0.10481, 0.158265, 0.247041, 0.17593, 0.155435, 0.096677, 0.088832, 0.081712, 0.096677, 0.164327, 0.236433, 0.239899, 0.328603, 0.377384, 0.384043, 0.436924, 0.447574, 0.418646, 0.349426, 0.275179, 0.264545, 0.288399, 0.30533, 0.284882, 0.275179, 0.278302, 0.380708, 0.42561, 0.5017, 0.468512, 0.447574, 0.349426, 0.275179, 0.243554, 0.200174, 0.173081, 0.129801, 0.102787, 0.132295, 0.18812, 0.268042, 0.216401, 0.129801], '')</t>
  </si>
  <si>
    <t>[95]</t>
  </si>
  <si>
    <t>UPI00021862CB status=activ</t>
  </si>
  <si>
    <t>([0.264545, 0.301917, 0.236433, 0.271506, 0.196879, 0.194234, 0.229226, 0.18812, 0.216401, 0.243554, 0.203355, 0.161087, 0.196879, 0.203355, 0.291804, 0.321458, 0.318242, 0.324872, 0.370445, 0.301917, 0.278302, 0.324872, 0.342579, 0.41194, 0.408655, 0.494003, 0.525368, 0.4292, 0.418646, 0.436924, 0.346032, 0.380708, 0.483068, 0.461924, 0.366687, 0.374039, 0.268042, 0.257454, 0.332115, 0.318242, 0.380708, 0.356642, 0.335645, 0.31487, 0.311707, 0.324872, 0.257454, 0.182256, 0.291804, 0.30533, 0.284882, 0.377384, 0.41194, 0.398279, 0.31487, 0.31487, 0.268042, 0.268042, 0.194234, 0.194234, 0.129801, 0.134866, 0.164327, 0.182256, 0.120615, 0.129801, 0.071867, 0.11371, 0.182256, 0.182256, 0.167087, 0.111485, 0.064632, 0.051831, 0.028695, 0.049374, 0.083462, 0.098513, 0.094817, 0.164327, 0.170161, 0.25406, 0.173081, 0.185198, 0.161087, 0.161087, 0.125101, 0.127496, 0.129801, 0.073402, 0.06312, 0.11371, 0.116183, 0.120615, 0.086953, 0.155435, 0.167087, 0.167087, 0.106997, 0.200174, 0.200174, 0.125101, 0.11371, 0.167087, 0.102787, 0.111485, 0.173081, 0.142424, 0.147574, 0.081712, 0.079919, 0.078022, 0.074921, 0.139895, 0.209395, 0.291804, 0.298791, 0.200174, 0.194234, 0.291804, 0.268042, 0.216401, 0.301917, 0.278302, 0.196879, 0.271506, 0.281712, 0.295083, 0.271506, 0.275179, 0.247041, 0.243554, 0.257454, 0.15008, 0.129801, 0.139895, 0.116183, 0.10481, 0.164327, 0.194234, 0.111485, 0.116183, 0.11371, 0.073402, 0.098513, 0.094817, 0.098513, 0.050641, 0.028695, 0.050641, 0.046336, 0.074921, 0.122885, 0.127496, 0.155435, 0.100716, 0.098513, 0.06184, 0.030611, 0.018415, 0.016257, 0.028107, 0.025316, 0.025316, 0.040537, 0.035586, 0.036378, 0.032677, 0.029376, 0.026338, 0.026338, 0.048328, 0.06312, 0.071867, 0.067594, 0.127496, 0.18812, 0.167087, 0.236433, 0.36309, 0.36309, 0.352862, 0.366687, 0.291804, 0.295083, 0.18812, 0.132295, 0.229226, 0.15008, 0.25406, 0.352862, 0.26085, 0.257454, 0.247041, 0.167087, 0.106997, 0.088832, 0.071867, 0.081712, 0.111485, 0.058088, 0.056825, 0.056825, 0.050641, 0.079919, 0.048328, 0.096677, 0.144935, 0.127496, 0.203355, 0.203355, 0.120615, 0.209395, 0.137348, 0.11371, 0.164327, 0.243554, 0.206376, 0.155435, 0.120615, 0.118441, 0.161087, 0.268042, 0.158265, 0.18812, 0.185198, 0.26085, 0.173081, 0.092881, 0.059222, 0.047319, 0.046336, 0.092881, 0.081712, 0.081712, 0.081712, 0.046336, 0.043307, 0.034068, 0.034068, 0.041405, 0.031287, 0.022306, 0.020522, 0.046336, 0.037156, 0.038042, 0.025762, 0.038042, 0.043307, 0.086953, 0.118441, 0.127496, 0.066181, 0.066181, 0.067594, 0.046336, 0.083462, 0.050641, 0.088832, 0.161087, 0.096677, 0.142424, 0.236433, 0.200174, 0.185198, 0.100716, 0.10481, 0.094817, 0.137348, 0.25406, 0.142424, 0.129801, 0.127496, 0.142424, 0.144935, 0.139895, 0.225814, 0.225814, 0.31487, 0.268042, 0.216401, 0.311707, 0.275179, 0.278302, 0.311707, 0.236433, 0.36309, 0.264545, 0.288399, 0.170161, 0.155435, 0.236433, 0.203355, 0.196879, 0.281712, 0.284882, 0.380708, 0.342579, 0.25406, 0.268042, 0.21291, 0.264545, 0.191378, 0.106997, 0.06312, 0.078022, 0.120615, 0.0704, 0.071867, 0.120615, 0.120615, 0.109221, 0.109221, 0.142424, 0.15008, 0.142424, 0.118441, 0.096677, 0.096677, 0.144935, 0.092881, 0.147574, 0.102787, 0.147574, 0.284882, 0.380708], '')</t>
  </si>
  <si>
    <t>UPI00021862CC status=activ</t>
  </si>
  <si>
    <t>([0.010509, 0.011518, 0.017447, 0.026892, 0.041405, 0.029376, 0.044297, 0.024393, 0.032677, 0.042364, 0.025316, 0.027463, 0.031287, 0.032677, 0.067594, 0.037156, 0.023087, 0.026338, 0.055536, 0.083462, 0.036378, 0.066181, 0.088832, 0.0704, 0.032017, 0.033407, 0.030003, 0.032017, 0.036378, 0.038042, 0.021381, 0.050641, 0.073402, 0.047319, 0.046336, 0.026338, 0.059222, 0.090864, 0.139895, 0.0704, 0.088832, 0.167087, 0.102787, 0.10481, 0.127496, 0.142424, 0.15008, 0.203355, 0.111485, 0.18812, 0.179055, 0.185198, 0.194234, 0.147574, 0.122885, 0.132295, 0.191378, 0.167087, 0.137348, 0.147574, 0.203355, 0.200174, 0.111485, 0.17593, 0.164327, 0.137348, 0.17593, 0.161087, 0.164327, 0.247041, 0.264545, 0.173081, 0.278302, 0.21291, 0.158265, 0.132295, 0.100716, 0.083462, 0.03976, 0.050641, 0.056825, 0.038858, 0.043307, 0.049374, 0.03976, 0.038858, 0.031287, 0.026892, 0.028695, 0.018415, 0.018415, 0.014315, 0.028695, 0.015694, 0.016021, 0.026338, 0.033407, 0.026338, 0.035586, 0.076542, 0.058088, 0.038042, 0.073402, 0.037156, 0.067594, 0.067594, 0.067594, 0.102787, 0.092881, 0.081712, 0.092881, 0.094817, 0.11371, 0.06312, 0.11371, 0.137348, 0.071867, 0.132295, 0.18812, 0.203355, 0.139895, 0.179055, 0.229226, 0.222385, 0.225814, 0.170161, 0.225814, 0.200174, 0.173081, 0.225814, 0.200174, 0.30533, 0.30533, 0.200174, 0.232838, 0.264545, 0.278302, 0.390993, 0.281712, 0.216401, 0.161087, 0.225814, 0.284882, 0.281712, 0.196879, 0.247041, 0.278302, 0.247041, 0.275179, 0.308712, 0.370445, 0.401658, 0.414856, 0.339168, 0.398279, 0.398279, 0.281712, 0.284882, 0.288399, 0.301917, 0.278302, 0.31487, 0.222385, 0.206376, 0.120615, 0.203355, 0.25031, 0.219301, 0.191378, 0.196879, 0.139895, 0.078022, 0.078022, 0.042364, 0.076542, 0.111485, 0.111485, 0.15008, 0.164327, 0.15284, 0.132295, 0.209395, 0.222385, 0.308712, 0.225814, 0.324872, 0.278302, 0.26085, 0.284882, 0.239899, 0.236433, 0.243554, 0.308712, 0.229226, 0.268042, 0.191378, 0.179055, 0.206376, 0.25031, 0.239899, 0.147574, 0.225814, 0.200174, 0.18812, 0.127496, 0.191378, 0.206376, 0.147574, 0.161087, 0.173081, 0.200174, 0.196879, 0.257454, 0.229226, 0.332115, 0.275179, 0.30533, 0.31487, 0.31487, 0.30533, 0.308712, 0.41194, 0.384043, 0.384043, 0.377384, 0.454136, 0.374039, 0.25406, 0.324872, 0.281712, 0.311707, 0.324872, 0.332115, 0.236433, 0.209395, 0.139895, 0.225814, 0.264545, 0.17593, 0.15284, 0.164327, 0.090864, 0.111485, 0.147574, 0.122885, 0.074921, 0.06312, 0.111485, 0.118441, 0.147574, 0.144935, 0.144935, 0.106997, 0.085092, 0.147574, 0.194234, 0.275179, 0.26085, 0.284882, 0.349426, 0.359901, 0.321458, 0.398279, 0.332115, 0.275179, 0.332115, 0.440853, 0.465241, 0.41194], '')</t>
  </si>
  <si>
    <t>UPI00021862CD status=activ</t>
  </si>
  <si>
    <t>([0.613573, 0.63748, 0.671169, 0.476583, 0.42561, 0.447574, 0.505461, 0.534167, 0.41194, 0.414856, 0.384043, 0.349426, 0.216401, 0.185198, 0.125101, 0.088832, 0.030611, 0.017797, 0.011669, 0.008804, 0.006619, 0.005623, 0.003963, 0.003924, 0.004247, 0.005223, 0.003405, 0.00231, 0.002396, 0.002581, 0.002581, 0.002194, 0.002014, 0.003212, 0.003924, 0.004358, 0.004358, 0.004775, 0.006533, 0.006039, 0.006894, 0.006374, 0.008804, 0.015694, 0.015078, 0.017797, 0.01204, 0.025762, 0.05306, 0.040537, 0.03976, 0.044297, 0.090864, 0.173081, 0.129801, 0.044297, 0.035586, 0.034884, 0.049374, 0.019401, 0.034884, 0.034068, 0.034884, 0.016257, 0.008723, 0.009096, 0.010672, 0.009187, 0.006374, 0.006142, 0.006374, 0.008804, 0.008804, 0.008723, 0.008624, 0.006619, 0.008075, 0.008075, 0.006482, 0.00543, 0.00543, 0.00543, 0.003997, 0.003997, 0.004414, 0.006421, 0.003997, 0.00407, 0.00407, 0.004161, 0.003079, 0.002366, 0.002276, 0.001344, 0.001142, 0.001159, 0.001675, 0.001408, 0.001872, 0.001906, 0.001906, 0.002155, 0.001499, 0.002194, 0.003109, 0.003727, 0.002761, 0.00316, 0.003177, 0.00283, 0.003461, 0.003405, 0.004315, 0.004358, 0.004315, 0.003607, 0.003053, 0.002581, 0.003864, 0.003298, 0.004431, 0.004414, 0.006374, 0.007495, 0.00777, 0.005378, 0.004736, 0.006701, 0.008002, 0.008276, 0.009015, 0.00777, 0.014075, 0.014586, 0.011518, 0.013437, 0.022306, 0.015344, 0.011342, 0.006988, 0.008075, 0.007031, 0.007555, 0.007177, 0.005992, 0.005011, 0.004976, 0.004976, 0.003246, 0.003341, 0.002727, 0.003924, 0.003607, 0.003298, 0.003212, 0.002349, 0.002327, 0.002336, 0.003298, 0.003298, 0.003478, 0.003478, 0.002881, 0.003821, 0.003997, 0.004388, 0.003298, 0.004689, 0.006078, 0.007555, 0.007555, 0.006701, 0.005086, 0.007177, 0.005503, 0.003963, 0.004899, 0.007259, 0.00515, 0.003804, 0.00407, 0.004161, 0.004315, 0.005011, 0.003555, 0.003757, 0.004775, 0.005249, 0.005623, 0.00558, 0.007031, 0.008075, 0.009294, 0.011518, 0.01204, 0.020522, 0.044297, 0.079919, 0.050641, 0.043307, 0.083462, 0.073402, 0.073402, 0.073402, 0.10481, 0.222385, 0.18812, 0.122885, 0.161087, 0.102787, 0.10481, 0.060549, 0.03976, 0.040537, 0.020165, 0.00962, 0.007555, 0.006374, 0.003997, 0.004161, 0.006245, 0.006482, 0.005992, 0.007259, 0.004646, 0.003079, 0.00283, 0.001936, 0.001743, 0.00225, 0.0028, 0.002211, 0.001743, 0.001808, 0.00231, 0.002336, 0.003109, 0.003671, 0.002727, 0.004414, 0.00389, 0.004161, 0.003997, 0.004388, 0.00515, 0.005623, 0.006567, 0.004611, 0.004775, 0.006701, 0.004431, 0.00407, 0.003757, 0.004689, 0.00543, 0.00359, 0.003607, 0.004135, 0.004247, 0.006245, 0.004358, 0.005503, 0.00515, 0.003997, 0.004135, 0.00283, 0.003997, 0.005249, 0.007177, 0.00777, 0.008075, 0.010926, 0.009294, 0.009401, 0.009401, 0.006482, 0.008624, 0.016528, 0.009728, 0.007031, 0.005086, 0.007422, 0.006533, 0.005378, 0.006039, 0.006533, 0.008075, 0.005683, 0.004358, 0.003246, 0.003212, 0.00316, 0.003864, 0.004388, 0.006078, 0.004899, 0.004899, 0.004835, 0.004358, 0.006245, 0.006194, 0.007555, 0.005086, 0.004161, 0.003864, 0.004388, 0.003727, 0.003701, 0.003405, 0.003727, 0.003701, 0.003405, 0.003757, 0.002606, 0.002623, 0.001936, 0.002727, 0.00407, 0.00359, 0.002512, 0.002512, 0.003366, 0.003757, 0.003804, 0.005249, 0.007259, 0.007495, 0.010372, 0.014783, 0.034068, 0.034068, 0.0704, 0.139895, 0.054297, 0.098513, 0.059222, 0.079919, 0.048328, 0.021381, 0.038858, 0.041405, 0.028695, 0.030611, 0.034068, 0.047319, 0.048328, 0.033407, 0.024393, 0.019401, 0.016826, 0.016528, 0.011342, 0.00962, 0.006701, 0.010926, 0.01078, 0.009865, 0.011669, 0.010509, 0.010926, 0.010509, 0.022306, 0.015694, 0.009865, 0.006533, 0.007877, 0.007877, 0.006245, 0.00515, 0.005799, 0.004208, 0.0028, 0.004208, 0.004689, 0.004689, 0.003276, 0.002503, 0.003109, 0.002662, 0.003757, 0.00407, 0.004161, 0.00292, 0.004247, 0.005318, 0.008409, 0.007315, 0.006245, 0.007877, 0.010131, 0.010131, 0.015078, 0.030611, 0.0198, 0.014315, 0.028107, 0.069024], '')</t>
  </si>
  <si>
    <t>[0, 1, 2, 6, 7]</t>
  </si>
  <si>
    <t>UPI00021862CE status=activ</t>
  </si>
  <si>
    <t>([0.020876, 0.036378, 0.038858, 0.055536, 0.073402, 0.098513, 0.122885, 0.083462, 0.100716, 0.125101, 0.147574, 0.194234, 0.125101, 0.122885, 0.225814, 0.196879, 0.127496, 0.132295, 0.222385, 0.301917, 0.25031, 0.257454, 0.243554, 0.275179, 0.216401, 0.164327, 0.161087, 0.10481, 0.164327, 0.164327, 0.161087, 0.11371, 0.064632, 0.10481, 0.164327, 0.158265, 0.118441, 0.196879, 0.185198, 0.200174, 0.232838, 0.318242, 0.308712, 0.284882, 0.203355, 0.18812, 0.173081, 0.173081, 0.25031, 0.247041, 0.219301, 0.229226, 0.209395, 0.196879, 0.11371, 0.069024, 0.069024, 0.059222, 0.032017, 0.0198, 0.015694, 0.015344, 0.016021, 0.016021, 0.015078, 0.0198, 0.034884, 0.034068, 0.036378, 0.038042, 0.03976, 0.051831, 0.028695, 0.038858, 0.071867, 0.0704, 0.118441, 0.125101, 0.144935, 0.185198, 0.264545, 0.298791, 0.216401, 0.182256, 0.191378, 0.15284, 0.17593, 0.173081, 0.26085, 0.247041, 0.243554, 0.243554, 0.17593, 0.179055, 0.161087, 0.161087, 0.26085, 0.25406, 0.257454, 0.264545, 0.232838, 0.247041, 0.164327, 0.179055, 0.209395, 0.200174, 0.281712, 0.281712, 0.268042, 0.232838, 0.209395, 0.179055, 0.15008, 0.191378, 0.26085, 0.31487, 0.291804, 0.26085, 0.219301], '')</t>
  </si>
  <si>
    <t>UPI00021862CF status=activ</t>
  </si>
  <si>
    <t>([0.00316, 0.003014, 0.002396, 0.002349, 0.002327, 0.003079, 0.002512, 0.003276, 0.00316, 0.002761, 0.00359, 0.004135, 0.005799, 0.008409, 0.012727, 0.012491, 0.017447, 0.01227, 0.011342, 0.018415, 0.016528, 0.024826, 0.043307, 0.090864, 0.079919, 0.127496, 0.069024, 0.147574, 0.17593, 0.179055, 0.308712, 0.200174, 0.216401, 0.203355, 0.167087, 0.096677, 0.106997, 0.134866, 0.139895, 0.144935, 0.15008, 0.247041, 0.216401, 0.203355, 0.222385, 0.335645, 0.239899, 0.247041, 0.232838, 0.122885, 0.111485, 0.098513, 0.167087, 0.182256, 0.196879, 0.25406, 0.324872, 0.31487, 0.209395, 0.31487, 0.332115, 0.295083, 0.25406, 0.295083, 0.219301, 0.125101, 0.064632, 0.06184, 0.05306, 0.058088, 0.066181, 0.098513, 0.046336, 0.030003, 0.025762, 0.0198, 0.018106, 0.023963, 0.023963, 0.049374, 0.025316, 0.023087, 0.016528, 0.010926, 0.007555, 0.00962, 0.00962, 0.011669, 0.020522, 0.043307, 0.033407, 0.051831, 0.034068, 0.055536, 0.073402, 0.083462, 0.054297, 0.058088, 0.056825, 0.045352, 0.043307, 0.042364, 0.040537, 0.042364, 0.074921, 0.137348, 0.144935, 0.134866, 0.106997, 0.100716, 0.106997, 0.076542, 0.086953, 0.17593, 0.216401, 0.179055, 0.15008, 0.257454, 0.167087, 0.158265, 0.200174, 0.122885, 0.21291, 0.229226, 0.31487, 0.25031, 0.257454, 0.271506, 0.295083, 0.268042, 0.18812, 0.203355, 0.308712, 0.308712, 0.278302, 0.194234, 0.271506, 0.158265, 0.090864, 0.15008, 0.127496, 0.092881, 0.134866, 0.102787, 0.071867, 0.055536, 0.094817, 0.056825, 0.031287, 0.055536], '')</t>
  </si>
  <si>
    <t>UPI00021862D0 status=activ</t>
  </si>
  <si>
    <t>([0.004135, 0.0028, 0.003924, 0.003757, 0.00407, 0.00283, 0.002327, 0.001675, 0.001855, 0.002078, 0.00231, 0.001808, 0.001103, 0.000983, 0.000893, 0.000816, 0.000833, 0.000447, 0.00076, 0.000773, 0.00076, 0.000674, 0.000799, 0.000876, 0.001159, 0.001159, 0.002035, 0.002078, 0.00283, 0.002503, 0.002014, 0.00155, 0.001434, 0.002606, 0.002078, 0.003053, 0.003079, 0.003109, 0.003246, 0.003298, 0.003366, 0.00292, 0.003014, 0.003963, 0.002976, 0.003366, 0.003757, 0.00359, 0.003555, 0.0028, 0.00407, 0.004414, 0.004414, 0.004775, 0.004388, 0.007031, 0.007555, 0.007555, 0.00543, 0.00558, 0.003821, 0.00359, 0.003014, 0.003053, 0.002555, 0.003366, 0.003276, 0.002512, 0.002276, 0.002336, 0.002881, 0.002512, 0.003607, 0.003555, 0.003512, 0.002503, 0.002057, 0.001936, 0.0028, 0.00389, 0.003864, 0.003963, 0.006245, 0.006245, 0.006194, 0.007877, 0.005932, 0.004775, 0.004414, 0.003461, 0.004646, 0.00515, 0.003701, 0.003341, 0.004736, 0.006988, 0.009977, 0.013613, 0.008002, 0.005503, 0.005872, 0.005872, 0.005872, 0.005503, 0.008075, 0.013016, 0.011342, 0.014315, 0.010131, 0.013437, 0.021381, 0.017797, 0.014783, 0.016021, 0.00962, 0.009728, 0.009401, 0.006533, 0.006894, 0.006795, 0.006988, 0.005992, 0.009401, 0.016021, 0.018106, 0.020165, 0.020165, 0.010926, 0.014315, 0.021381, 0.015694, 0.01078, 0.008409, 0.009977, 0.009977, 0.018415, 0.018106, 0.018787, 0.019109, 0.016826, 0.018106, 0.027463, 0.042364, 0.03976, 0.025316, 0.013016, 0.008409, 0.005378, 0.005249, 0.004835, 0.003821, 0.003821, 0.00558, 0.00777, 0.00777, 0.008723, 0.005683, 0.00558, 0.006142, 0.006142, 0.005992, 0.009728, 0.00962, 0.006078, 0.004611, 0.004976, 0.007177, 0.010926, 0.014315, 0.031287, 0.016826, 0.033407, 0.0704, 0.064632, 0.064632, 0.030611, 0.024393, 0.024826, 0.014075, 0.008002, 0.008276, 0.005932, 0.003607, 0.004208, 0.00407, 0.005086, 0.004247, 0.00292, 0.001855, 0.002503, 0.001687, 0.002529, 0.001786, 0.002117, 0.001855, 0.002117, 0.002138, 0.003014, 0.004161, 0.003924, 0.005623, 0.008804, 0.008156, 0.010221, 0.006988, 0.009401, 0.006701, 0.011106, 0.011518, 0.011106, 0.00962, 0.00962, 0.008624, 0.008156, 0.007091, 0.005799, 0.005503, 0.005249, 0.005503, 0.005683, 0.007645, 0.00543, 0.00359, 0.004689, 0.005992, 0.005992, 0.005799, 0.008525, 0.006701, 0.006795, 0.008895, 0.007091, 0.006988, 0.007031, 0.010509, 0.010926, 0.019401, 0.01078, 0.019401, 0.020165, 0.020165, 0.030003, 0.034068, 0.074921, 0.048328, 0.024393, 0.024393, 0.031287, 0.016257, 0.011669, 0.017797, 0.021816, 0.038858, 0.041405, 0.054297, 0.056825, 0.029376, 0.016257, 0.017797, 0.017797, 0.014075, 0.014586, 0.008075, 0.01078, 0.009977, 0.010221, 0.016257, 0.031287, 0.018106, 0.035586, 0.069024, 0.083462, 0.043307, 0.046336, 0.085092, 0.088832, 0.047319, 0.073402, 0.125101, 0.219301, 0.209395, 0.236433, 0.15008, 0.219301, 0.229226, 0.232838, 0.239899, 0.161087, 0.161087, 0.264545, 0.264545, 0.275179, 0.278302, 0.30533, 0.291804, 0.288399, 0.284882, 0.311707, 0.31487, 0.31487, 0.31487, 0.232838, 0.25031, 0.356642, 0.398279, 0.281712, 0.291804, 0.390993, 0.497853, 0.380708, 0.380708, 0.339168, 0.229226, 0.219301, 0.301917, 0.31487, 0.298791, 0.288399, 0.264545, 0.225814, 0.236433, 0.216401, 0.222385, 0.191378, 0.219301, 0.216401, 0.332115, 0.30533, 0.301917, 0.222385, 0.311707, 0.30533, 0.332115, 0.433034, 0.447574, 0.356642, 0.26085, 0.298791, 0.298791, 0.311707, 0.380708, 0.295083, 0.301917, 0.321458, 0.271506, 0.243554, 0.232838, 0.161087, 0.17593, 0.167087, 0.161087, 0.109221, 0.109221, 0.102787, 0.06184, 0.058088, 0.120615, 0.185198, 0.182256, 0.118441, 0.194234, 0.203355, 0.206376, 0.243554, 0.236433, 0.321458, 0.31487, 0.291804, 0.295083, 0.295083, 0.30533, 0.30533, 0.36309, 0.352862, 0.374039, 0.433034, 0.454136, 0.332115, 0.352862, 0.359901, 0.433034, 0.418646, 0.321458, 0.339168, 0.301917, 0.384043, 0.295083, 0.301917, 0.222385, 0.281712, 0.206376, 0.21291, 0.301917, 0.295083, 0.30533, 0.21291, 0.236433, 0.236433, 0.324872, 0.318242, 0.301917, 0.243554, 0.25031, 0.257454, 0.219301, 0.216401, 0.15284, 0.15008, 0.142424, 0.243554, 0.25031, 0.25406, 0.25406, 0.25406, 0.194234, 0.139895, 0.206376, 0.209395, 0.173081, 0.164327, 0.139895, 0.144935, 0.17593, 0.122885, 0.191378, 0.209395, 0.216401, 0.278302, 0.25406, 0.25406, 0.243554, 0.25406, 0.346032, 0.332115, 0.239899, 0.301917, 0.288399, 0.225814, 0.15284, 0.185198, 0.194234, 0.225814, 0.225814, 0.170161, 0.229226, 0.15284, 0.257454, 0.291804, 0.291804, 0.398279, 0.40511, 0.321458, 0.318242, 0.30533, 0.209395, 0.291804, 0.239899, 0.324872, 0.387226, 0.440853, 0.422041, 0.4292, 0.414856, 0.352862, 0.447574, 0.422041, 0.422041, 0.384043, 0.346032, 0.352862, 0.275179, 0.271506, 0.264545, 0.26085, 0.170161, 0.271506, 0.271506, 0.346032, 0.342579, 0.339168, 0.30533, 0.21291, 0.142424, 0.15284, 0.139895, 0.161087, 0.120615, 0.179055, 0.11371, 0.098513, 0.074921, 0.100716, 0.076542, 0.109221, 0.085092, 0.139895, 0.102787, 0.073402, 0.051831, 0.030003], '')</t>
  </si>
  <si>
    <t>UPI00021862D1 status=activ</t>
  </si>
  <si>
    <t>([0.008624, 0.005872, 0.004247, 0.005503, 0.004161, 0.003701, 0.003053, 0.00246, 0.00231, 0.001855, 0.002503, 0.002035, 0.001344, 0.001374, 0.000833, 0.001335, 0.001172, 0.00155, 0.002396, 0.001481, 0.000893, 0.001202, 0.001159, 0.001172, 0.000708, 0.000936, 0.001374, 0.001288, 0.001232, 0.001232, 0.001743, 0.001434, 0.001778, 0.002117, 0.002057, 0.002512, 0.002482, 0.004161, 0.002976, 0.002881, 0.003757, 0.00407, 0.004899, 0.006078, 0.005992, 0.009728, 0.011669, 0.011518, 0.01204, 0.024393, 0.043307, 0.048328, 0.031287, 0.043307, 0.025316, 0.014075, 0.014586, 0.011669, 0.007422, 0.007315, 0.006619, 0.005623, 0.007315, 0.007315, 0.005932, 0.006142, 0.005623, 0.005734, 0.004899, 0.006078, 0.006701, 0.00515, 0.004899, 0.006894, 0.005992, 0.008002, 0.014315, 0.019109, 0.012727, 0.0198, 0.020522, 0.022667, 0.022306, 0.023534, 0.022667, 0.031287, 0.069024, 0.036378, 0.018106, 0.024393, 0.024826, 0.023087, 0.023087, 0.011903, 0.009483, 0.008156, 0.006567, 0.004577, 0.004431, 0.004611, 0.003276, 0.003671, 0.003512, 0.003431, 0.003512, 0.00246, 0.001967, 0.001434, 0.002211, 0.002396, 0.002396, 0.002138, 0.00152, 0.001434, 0.00155, 0.001305, 0.001936, 0.002035, 0.002366, 0.001533, 0.00231, 0.002349, 0.002512, 0.002555, 0.003804, 0.003804, 0.005503, 0.009015, 0.013016, 0.00777, 0.007422, 0.007495, 0.007091, 0.008276, 0.00777, 0.013613, 0.014586, 0.009096, 0.015694, 0.015694, 0.018415, 0.014315, 0.021381, 0.017138, 0.017138, 0.011669, 0.008075, 0.005932, 0.006245, 0.006988, 0.009977, 0.019401, 0.015078, 0.020876, 0.015078, 0.014075, 0.008624, 0.010672, 0.016826, 0.015694, 0.011669, 0.0198, 0.020165, 0.028107, 0.023087, 0.022306, 0.038042, 0.038042, 0.030003, 0.015344, 0.008409, 0.008276, 0.005249, 0.004414, 0.003864, 0.005249, 0.005683, 0.005011, 0.004976, 0.004736, 0.003478, 0.003671, 0.003607, 0.00407, 0.004315, 0.004431, 0.003014, 0.002057, 0.002705, 0.00283, 0.002662, 0.003727, 0.00389, 0.005503, 0.005503, 0.008002, 0.005249, 0.007422, 0.013613, 0.011106, 0.013016, 0.017797, 0.034884, 0.016257, 0.016257, 0.015078, 0.015344, 0.037156, 0.042364, 0.043307, 0.100716, 0.206376, 0.206376, 0.203355, 0.11371, 0.229226, 0.196879, 0.229226, 0.222385, 0.155435, 0.247041, 0.129801, 0.079919, 0.071867, 0.100716, 0.05306, 0.024826, 0.06184, 0.025316, 0.043307, 0.021381, 0.013821, 0.008075, 0.006142, 0.006039, 0.008895, 0.006039, 0.005249, 0.008002, 0.005734, 0.006894, 0.005623, 0.006567, 0.010509, 0.009865, 0.014315, 0.026892, 0.026338, 0.01204, 0.024826, 0.015694, 0.015344, 0.024393, 0.020165, 0.016257, 0.015694, 0.015694, 0.031287, 0.020165, 0.018415, 0.025762, 0.017138, 0.011518, 0.008723, 0.007259, 0.005623, 0.003804, 0.002761, 0.003431, 0.003405, 0.002327, 0.002482, 0.002503, 0.002327, 0.00243, 0.00359, 0.003727, 0.003701, 0.002727, 0.003963, 0.003246, 0.003671, 0.003431, 0.003727, 0.00389, 0.004646, 0.006078, 0.009977, 0.017797, 0.024826, 0.050641, 0.046336, 0.066181, 0.125101, 0.06184, 0.100716, 0.102787, 0.046336, 0.022306, 0.017138, 0.009977, 0.008156, 0.008075, 0.009187, 0.014075, 0.024393, 0.017447, 0.009401, 0.009294, 0.007177, 0.004775, 0.003555, 0.005223, 0.005223, 0.00515, 0.007259, 0.005992, 0.004921, 0.007422, 0.010672, 0.010372, 0.014315, 0.016826, 0.009728, 0.007877, 0.007877, 0.008409, 0.006795, 0.010672, 0.008075, 0.009401, 0.018787, 0.017797, 0.010221, 0.007031, 0.006039, 0.004483, 0.004431, 0.003963, 0.003298, 0.002366, 0.002336, 0.001808, 0.002435, 0.002976, 0.003555, 0.002688, 0.002529, 0.003512, 0.003053, 0.003757, 0.002881, 0.002276, 0.002606, 0.003053, 0.004135, 0.004135, 0.005799, 0.006894, 0.006194, 0.00558, 0.006567, 0.011106, 0.014075, 0.008804, 0.01204, 0.009294, 0.008409, 0.009483, 0.009483, 0.008409, 0.008002, 0.013016, 0.020165, 0.015078, 0.011669, 0.009728, 0.007645, 0.006421, 0.00515, 0.007422, 0.009865, 0.01204, 0.008895, 0.007315, 0.010926, 0.007555, 0.01227, 0.01204, 0.007645, 0.008075, 0.01204, 0.011903, 0.006894, 0.004135, 0.004388, 0.004388, 0.003864, 0.005503, 0.006567, 0.006567, 0.005378, 0.00543, 0.004689, 0.005378, 0.00543, 0.005378, 0.007422, 0.007422, 0.006894, 0.009401, 0.006078, 0.003963, 0.004208, 0.006078, 0.008075, 0.01227, 0.01078, 0.00962, 0.008002, 0.007495, 0.007555, 0.006567, 0.005734, 0.004689, 0.004161, 0.004976, 0.005223, 0.00316, 0.002155, 0.002349, 0.00231, 0.002138, 0.002155, 0.001383, 0.000945, 0.000854, 0.000485, 0.000713, 0.000893, 0.000743, 0.000412, 0.000498, 0.000674, 0.000468], '')</t>
  </si>
  <si>
    <t>UPI00021862D2 status=activ</t>
  </si>
  <si>
    <t>([0.281712, 0.328603, 0.185198, 0.275179, 0.194234, 0.15008, 0.194234, 0.239899, 0.182256, 0.129801, 0.132295, 0.10481, 0.106997, 0.120615, 0.147574, 0.142424, 0.132295, 0.067594, 0.071867, 0.142424, 0.116183, 0.142424, 0.142424, 0.247041, 0.142424, 0.182256, 0.268042, 0.257454, 0.164327, 0.275179, 0.268042, 0.229226, 0.311707, 0.229226, 0.21291, 0.179055, 0.185198, 0.288399, 0.328603, 0.324872, 0.30533, 0.301917, 0.301917, 0.264545, 0.26085, 0.26085, 0.30533, 0.281712, 0.173081, 0.222385, 0.222385, 0.222385, 0.206376, 0.179055, 0.225814, 0.191378, 0.125101, 0.142424, 0.15008, 0.21291, 0.173081, 0.137348, 0.161087, 0.155435, 0.185198, 0.11371, 0.10481, 0.11371, 0.109221, 0.219301, 0.185198, 0.106997, 0.15008, 0.142424, 0.196879, 0.196879, 0.18812, 0.291804, 0.26085, 0.236433, 0.15284, 0.200174, 0.243554, 0.243554, 0.139895, 0.139895, 0.232838, 0.359901, 0.243554, 0.243554, 0.219301, 0.308712, 0.291804, 0.239899, 0.247041, 0.209395, 0.239899, 0.291804, 0.295083, 0.295083, 0.21291, 0.332115, 0.21291, 0.200174, 0.206376, 0.31487, 0.222385, 0.206376, 0.147574, 0.232838, 0.236433, 0.239899, 0.142424, 0.137348, 0.225814, 0.247041, 0.170161, 0.179055, 0.17593, 0.15284, 0.164327, 0.243554, 0.139895, 0.194234, 0.127496, 0.139895, 0.120615, 0.191378, 0.127496, 0.096677, 0.098513, 0.100716, 0.083462, 0.147574, 0.243554, 0.142424, 0.200174, 0.278302, 0.18812, 0.116183, 0.142424, 0.15008, 0.170161, 0.144935, 0.167087, 0.257454, 0.139895, 0.090864, 0.088832, 0.15284, 0.132295, 0.125101, 0.0704, 0.0704, 0.042364, 0.038858, 0.0704, 0.071867, 0.074921, 0.132295, 0.132295, 0.129801, 0.085092, 0.074921, 0.085092, 0.086953, 0.046336, 0.073402, 0.137348, 0.116183, 0.109221, 0.122885, 0.125101, 0.109221, 0.139895, 0.139895, 0.144935, 0.098513, 0.098513, 0.078022, 0.0704, 0.096677, 0.102787, 0.10481, 0.106997, 0.144935, 0.085092, 0.139895, 0.167087, 0.142424, 0.164327, 0.100716, 0.167087, 0.164327, 0.271506, 0.257454, 0.257454, 0.257454, 0.257454, 0.185198, 0.239899, 0.15284, 0.200174, 0.206376, 0.25031, 0.155435, 0.185198, 0.206376, 0.179055, 0.127496, 0.170161, 0.182256, 0.264545, 0.264545, 0.264545, 0.222385, 0.194234, 0.281712, 0.271506, 0.349426, 0.454136, 0.447574, 0.458154, 0.321458, 0.18812, 0.111485, 0.196879, 0.209395, 0.301917, 0.346032, 0.41194, 0.394753, 0.387226, 0.30533, 0.191378, 0.125101, 0.15008, 0.10481, 0.074921, 0.048328, 0.036378, 0.029376, 0.031287, 0.055536, 0.066181, 0.129801, 0.173081, 0.173081, 0.085092, 0.060549, 0.060549, 0.049374, 0.047319, 0.046336, 0.051831, 0.0704, 0.125101, 0.10481, 0.18812, 0.219301, 0.324872, 0.275179, 0.167087, 0.102787, 0.054297, 0.054297, 0.069024, 0.049374, 0.045352, 0.060549, 0.074921, 0.069024, 0.083462, 0.10481, 0.102787, 0.147574, 0.147574, 0.116183, 0.071867, 0.064632, 0.037156, 0.029376, 0.029376, 0.049374, 0.036378, 0.067594, 0.122885, 0.100716, 0.11371, 0.116183, 0.098513, 0.059222, 0.029376, 0.023963, 0.022667, 0.028107, 0.030003, 0.045352, 0.055536, 0.139895, 0.079919, 0.102787, 0.06312, 0.06312, 0.076542, 0.100716, 0.056825, 0.054297, 0.05306, 0.047319, 0.047319, 0.094817, 0.161087, 0.179055, 0.179055, 0.109221, 0.094817, 0.098513, 0.058088, 0.056825, 0.024826, 0.050641, 0.071867, 0.0704, 0.120615, 0.102787, 0.125101, 0.222385, 0.21291, 0.139895, 0.182256, 0.125101, 0.11371, 0.106997, 0.147574, 0.17593, 0.236433, 0.129801, 0.079919, 0.132295, 0.134866, 0.185198, 0.134866, 0.144935, 0.225814, 0.144935, 0.109221, 0.144935, 0.132295, 0.069024, 0.06184, 0.081712, 0.073402, 0.083462, 0.090864, 0.120615, 0.125101, 0.096677, 0.102787, 0.164327, 0.129801, 0.076542, 0.092881, 0.069024, 0.034884, 0.028107, 0.038858, 0.054297, 0.056825, 0.06312, 0.0704, 0.129801, 0.074921, 0.144935, 0.161087, 0.147574, 0.116183, 0.067594, 0.073402, 0.132295, 0.092881, 0.100716, 0.161087, 0.137348, 0.225814, 0.311707, 0.278302, 0.222385, 0.222385, 0.200174, 0.18812, 0.247041, 0.155435, 0.236433, 0.219301, 0.122885, 0.129801, 0.15008, 0.15284, 0.182256, 0.206376, 0.26085, 0.30533, 0.222385, 0.264545, 0.264545, 0.229226, 0.30533, 0.398279, 0.349426, 0.284882, 0.196879, 0.196879, 0.298791, 0.291804, 0.281712, 0.359901, 0.30533, 0.239899, 0.366687, 0.387226, 0.387226, 0.401658, 0.342579, 0.398279, 0.398279, 0.288399, 0.239899, 0.203355, 0.196879, 0.275179, 0.339168, 0.414856, 0.436924, 0.408655, 0.394753, 0.374039, 0.352862, 0.390993, 0.476583, 0.377384, 0.298791], '')</t>
  </si>
  <si>
    <t>UPI00021862D3 status=activ</t>
  </si>
  <si>
    <t>([0.288399, 0.144935, 0.071867, 0.073402, 0.102787, 0.06312, 0.079919, 0.106997, 0.134866, 0.158265, 0.111485, 0.142424, 0.106997, 0.078022, 0.078022, 0.041405, 0.064632, 0.079919, 0.081712, 0.040537, 0.032677, 0.033407, 0.067594, 0.134866, 0.134866, 0.111485, 0.118441, 0.066181, 0.06312, 0.066181, 0.033407, 0.034884, 0.016257, 0.016528, 0.018415, 0.011342, 0.019109, 0.030003, 0.014586, 0.010372, 0.015694, 0.0198, 0.024826, 0.015694, 0.014783, 0.016826, 0.012727, 0.020165, 0.022667, 0.014586, 0.009401, 0.009401, 0.013265, 0.028695, 0.036378, 0.031287, 0.060549, 0.05306, 0.027463, 0.023534, 0.035586, 0.03976, 0.037156, 0.020522, 0.035586, 0.037156, 0.044297, 0.076542, 0.060549, 0.118441, 0.155435, 0.200174, 0.31487, 0.31487, 0.30533, 0.17593, 0.161087, 0.167087, 0.096677, 0.196879, 0.222385, 0.147574, 0.134866, 0.078022, 0.060549, 0.056825, 0.023963, 0.020876, 0.022667, 0.028695, 0.026892, 0.034884, 0.049374, 0.027463, 0.013821, 0.011518, 0.022667, 0.022667, 0.021381, 0.049374, 0.020876, 0.020876, 0.038042, 0.020165, 0.032017, 0.073402, 0.088832, 0.10481, 0.081712, 0.0704, 0.043307, 0.030611, 0.026892, 0.024826, 0.024826, 0.054297, 0.06184, 0.064632, 0.127496, 0.125101, 0.137348, 0.26085, 0.377384, 0.332115, 0.356642, 0.324872, 0.346032, 0.236433, 0.26085, 0.288399, 0.275179, 0.321458, 0.346032, 0.335645, 0.291804, 0.387226, 0.374039, 0.359901, 0.31487, 0.26085], '')</t>
  </si>
  <si>
    <t>UPI00021862D4 status=activ</t>
  </si>
  <si>
    <t>([0.003607, 0.003804, 0.002705, 0.002349, 0.002503, 0.002211, 0.001855, 0.00246, 0.001967, 0.001722, 0.001434, 0.001722, 0.001855, 0.001232, 0.001906, 0.001434, 0.002336, 0.002194, 0.002194, 0.002194, 0.001808, 0.002727, 0.002211, 0.003246, 0.004315, 0.003727, 0.003555, 0.003177, 0.003177, 0.004577, 0.004315, 0.004388, 0.003298, 0.00316, 0.004315, 0.002727, 0.003177, 0.003246, 0.003341, 0.003864, 0.00389, 0.004513, 0.003924, 0.004135, 0.004135, 0.004135, 0.006142, 0.007495, 0.008276, 0.008409, 0.00543, 0.005503, 0.008409, 0.014315, 0.008075, 0.008002, 0.008723, 0.007877, 0.005223, 0.003461, 0.003053, 0.002117, 0.003014, 0.002366, 0.003405, 0.002336, 0.002366, 0.00152, 0.001778, 0.002976, 0.002881, 0.00283, 0.002688, 0.002327, 0.002078, 0.002211, 0.00231, 0.002396, 0.003461, 0.004736, 0.004976, 0.006795, 0.006701, 0.006701, 0.006988, 0.004611, 0.005932, 0.003997, 0.003864, 0.002705, 0.001786, 0.001271, 0.001391, 0.00225, 0.002555, 0.001748, 0.002014, 0.002057, 0.002435, 0.001778, 0.001267, 0.001808, 0.001786, 0.001872, 0.001172, 0.001786, 0.002014, 0.002529, 0.002581, 0.00407, 0.004431, 0.004483, 0.004611, 0.006533, 0.004646, 0.003276, 0.004513, 0.005992, 0.004976, 0.004431, 0.006078, 0.009401, 0.009865, 0.011106, 0.016021, 0.018106, 0.016528, 0.024826, 0.020522, 0.043307, 0.038042, 0.033407, 0.030003, 0.064632, 0.071867, 0.074921, 0.158265, 0.098513, 0.120615, 0.071867, 0.142424, 0.078022, 0.041405, 0.041405, 0.036378, 0.034068, 0.069024, 0.049374, 0.064632, 0.032677, 0.024393, 0.017447, 0.025762, 0.025762, 0.030611, 0.014075, 0.024826, 0.013613, 0.014783, 0.012491, 0.014075, 0.008525, 0.008156, 0.011903, 0.009401, 0.006421, 0.005623, 0.004431, 0.005249, 0.003963, 0.003864, 0.003079, 0.00359, 0.00292, 0.004208, 0.002727, 0.004315, 0.004388, 0.006482, 0.007177, 0.007422, 0.011106, 0.010131, 0.018415, 0.019109, 0.024826, 0.048328, 0.088832, 0.15284, 0.15008, 0.243554, 0.328603, 0.461924, 0.366687, 0.486429, 0.483068, 0.494003, 0.486429, 0.40511, 0.387226, 0.352862, 0.359901, 0.374039, 0.534167, 0.529623, 0.41194, 0.4292, 0.433034, 0.394753, 0.349426, 0.25406, 0.257454, 0.301917, 0.225814, 0.346032, 0.301917, 0.209395, 0.321458, 0.311707, 0.398279, 0.408655, 0.387226, 0.298791, 0.216401, 0.18812, 0.179055, 0.179055, 0.170161, 0.164327, 0.196879, 0.243554, 0.25031, 0.164327, 0.127496, 0.127496, 0.127496, 0.129801, 0.229226, 0.216401, 0.222385, 0.139895, 0.073402, 0.134866, 0.164327, 0.225814, 0.236433, 0.15284, 0.155435, 0.158265, 0.096677, 0.06312, 0.058088, 0.098513, 0.191378, 0.236433, 0.321458, 0.203355, 0.247041, 0.229226, 0.203355, 0.200174, 0.200174, 0.225814, 0.137348, 0.164327, 0.170161, 0.170161, 0.185198, 0.239899, 0.243554, 0.332115, 0.318242, 0.321458, 0.332115, 0.301917, 0.288399, 0.288399, 0.390993, 0.291804, 0.281712, 0.236433, 0.247041, 0.335645, 0.332115, 0.352862, 0.281712, 0.284882, 0.288399, 0.377384, 0.408655, 0.321458, 0.229226, 0.311707, 0.311707, 0.30533, 0.200174, 0.203355, 0.209395, 0.122885, 0.200174, 0.132295, 0.194234, 0.185198, 0.185198, 0.167087, 0.25031, 0.243554, 0.161087, 0.078022, 0.071867, 0.071867, 0.06312, 0.118441, 0.120615, 0.096677, 0.092881, 0.106997, 0.116183, 0.058088, 0.06184, 0.045352, 0.074921, 0.073402, 0.071867, 0.055536, 0.098513, 0.048328, 0.085092, 0.066181, 0.125101, 0.134866, 0.066181, 0.064632, 0.064632, 0.033407, 0.024826, 0.025316, 0.042364, 0.047319, 0.096677, 0.122885, 0.076542, 0.083462, 0.066181, 0.038042, 0.037156, 0.028695, 0.060549, 0.030003, 0.064632, 0.0704, 0.049374, 0.10481, 0.185198, 0.173081, 0.170161, 0.25406, 0.264545, 0.179055, 0.15284, 0.106997, 0.071867, 0.170161, 0.098513, 0.058088, 0.047319, 0.060549, 0.037156, 0.032677, 0.031287, 0.031287, 0.017447, 0.012491, 0.008075, 0.00777, 0.007645, 0.007259, 0.008002, 0.00558, 0.004899, 0.003431, 0.004315, 0.005799, 0.003512, 0.004921, 0.006194, 0.007645, 0.00558, 0.008075, 0.005734, 0.00777, 0.00558, 0.006245, 0.008723, 0.013265, 0.016021, 0.009728, 0.009728, 0.007177, 0.009015, 0.00962, 0.00962, 0.006039, 0.006039, 0.009401, 0.005683, 0.006421, 0.007315, 0.007031, 0.006894, 0.010221, 0.007177, 0.007091, 0.006078, 0.004208, 0.003607, 0.003607, 0.005503, 0.007877, 0.008075, 0.009865, 0.009865, 0.013437, 0.013437, 0.014315, 0.016257, 0.017138, 0.017138, 0.009728, 0.010926, 0.007495, 0.004921, 0.004921, 0.006039, 0.006142, 0.006988, 0.008276, 0.005223, 0.004689, 0.004689, 0.005318, 0.005011, 0.007315, 0.00558, 0.005872, 0.004899, 0.004646, 0.004611, 0.004775, 0.007177, 0.00962, 0.017447, 0.036378, 0.034884, 0.045352, 0.038858, 0.030611, 0.023087, 0.020876, 0.020165, 0.010672, 0.006619, 0.004611, 0.004513, 0.005872, 0.005223, 0.006619, 0.004513, 0.004513, 0.004513, 0.003405, 0.003405, 0.002211, 0.00152, 0.001855, 0.001936, 0.002327, 0.002396, 0.002366, 0.003478, 0.002881, 0.004414, 0.004577, 0.004775, 0.004736, 0.003963, 0.004835, 0.004388, 0.004976, 0.004976, 0.004208, 0.005378, 0.005378, 0.006421, 0.00962, 0.012727, 0.014586, 0.024826, 0.036378, 0.024826, 0.018415, 0.012727, 0.009728, 0.018787, 0.040537, 0.019109, 0.036378, 0.038858, 0.042364, 0.06312, 0.122885, 0.122885, 0.094817, 0.071867, 0.055536, 0.050641, 0.021816, 0.014075, 0.012727, 0.010672, 0.010221, 0.015344, 0.017797, 0.014586, 0.010131, 0.006078, 0.006078, 0.006374, 0.005011, 0.003461, 0.00359, 0.003963, 0.004736, 0.003997, 0.003405, 0.00407, 0.003276, 0.003405, 0.002606, 0.001743, 0.002366, 0.002435, 0.002155, 0.00246, 0.002555, 0.002512, 0.003341, 0.003924, 0.002976, 0.003804, 0.005011, 0.003607, 0.002078], '')</t>
  </si>
  <si>
    <t>[203, 204]</t>
  </si>
  <si>
    <t>UPI00021862D5 status=activ</t>
  </si>
  <si>
    <t>([0.006701, 0.010131, 0.016528, 0.029376, 0.049374, 0.032677, 0.020165, 0.016021, 0.011106, 0.015694, 0.021381, 0.015344, 0.009865, 0.006795, 0.004736, 0.003555, 0.004921, 0.004646, 0.004611, 0.006795, 0.008895, 0.009728, 0.006245, 0.006374, 0.004513, 0.004247, 0.004736, 0.005011, 0.005011, 0.005011, 0.004921, 0.004921, 0.007177, 0.010221, 0.017138, 0.023087, 0.044297, 0.025316, 0.067594, 0.045352, 0.033407, 0.034884, 0.048328, 0.092881, 0.06184, 0.100716, 0.078022, 0.088832, 0.15008, 0.243554], '')</t>
  </si>
  <si>
    <t>UPI00021862D6 status=activ</t>
  </si>
  <si>
    <t>([0.03976, 0.06184, 0.088832, 0.120615, 0.054297, 0.026892, 0.038042, 0.021816, 0.014315, 0.013265, 0.009865, 0.007645, 0.005318, 0.007645, 0.006039, 0.006142, 0.004388, 0.004208, 0.003821, 0.003053, 0.003079, 0.00316, 0.002662, 0.002705, 0.001906, 0.00246, 0.002705, 0.002366, 0.003341, 0.003963, 0.004646, 0.004736, 0.007422, 0.01227, 0.013437, 0.010672, 0.016021, 0.016257, 0.022667, 0.045352, 0.059222, 0.064632, 0.042364, 0.058088, 0.025316, 0.030611, 0.018415, 0.028107, 0.027463, 0.013821, 0.013821, 0.009096, 0.008895, 0.005932, 0.005623, 0.003757, 0.004611, 0.004689, 0.004646, 0.00515, 0.00515, 0.005932, 0.003997, 0.003246, 0.002327, 0.003366, 0.004247, 0.004835, 0.004921, 0.005503, 0.008409, 0.006533, 0.00962, 0.009294, 0.008723, 0.005992, 0.007315, 0.006374, 0.004135, 0.005683, 0.003804, 0.003701, 0.0028, 0.003461, 0.005249, 0.005223, 0.003607, 0.003701, 0.004689, 0.003212, 0.00283, 0.00292, 0.004161, 0.002881, 0.003478, 0.004976, 0.004921, 0.004135, 0.005683, 0.006078, 0.006078, 0.007422, 0.00543, 0.007259, 0.008624, 0.005872, 0.00558, 0.008723, 0.007259, 0.008002, 0.011106, 0.008075, 0.008723, 0.008895, 0.015344, 0.023087, 0.023534, 0.034068, 0.040537, 0.042364, 0.086953, 0.046336, 0.027463, 0.066181, 0.071867, 0.067594, 0.147574, 0.271506, 0.209395, 0.247041, 0.185198, 0.15284, 0.281712, 0.137348, 0.066181, 0.064632, 0.056825, 0.058088, 0.086953, 0.06312, 0.035586, 0.038042, 0.034884, 0.06184, 0.022667, 0.011518, 0.012491, 0.012727, 0.008276, 0.006533, 0.004899, 0.003997, 0.003727, 0.003804, 0.005872, 0.005992, 0.004247, 0.004247, 0.003109, 0.00292, 0.003212, 0.003246, 0.002138, 0.002194, 0.001855, 0.00292, 0.00407, 0.003997, 0.002705, 0.003821, 0.00389, 0.00389, 0.003924, 0.005249, 0.003757, 0.002581, 0.002662, 0.002512, 0.002555, 0.002727, 0.002014, 0.0028, 0.00389, 0.006245, 0.008804, 0.007877, 0.007877, 0.00777, 0.007422, 0.007422, 0.007091, 0.010131, 0.013821, 0.026892, 0.015344, 0.029376, 0.026892, 0.026338, 0.060549, 0.064632, 0.106997, 0.203355, 0.200174, 0.096677, 0.049374, 0.05306, 0.106997, 0.106997, 0.086953, 0.106997, 0.125101, 0.129801, 0.132295, 0.17593, 0.129801, 0.219301, 0.216401, 0.359901, 0.356642, 0.349426, 0.335645, 0.295083, 0.298791, 0.194234, 0.301917, 0.275179, 0.191378, 0.090864, 0.079919, 0.098513, 0.083462, 0.069024, 0.040537, 0.040537, 0.022306, 0.014586, 0.009096, 0.008895, 0.008276, 0.007495, 0.006701, 0.005318, 0.006078, 0.005799, 0.008075, 0.005623, 0.005734, 0.004835, 0.004835, 0.003671, 0.003727, 0.002727, 0.002581, 0.003607, 0.003727, 0.003366, 0.003461, 0.004775, 0.004899, 0.005086, 0.007877, 0.009096, 0.008276, 0.008276, 0.007422, 0.005318, 0.007422, 0.009096, 0.016257, 0.016257, 0.021816, 0.021816, 0.041405, 0.059222, 0.059222, 0.024393, 0.026892, 0.041405, 0.031287, 0.014586, 0.008002, 0.007877, 0.006194, 0.006374, 0.004577, 0.005011, 0.006894, 0.005086, 0.004315, 0.003804, 0.005799, 0.006795, 0.004899, 0.003821, 0.004775, 0.004388, 0.006421, 0.006078, 0.006701, 0.005503, 0.008156, 0.009483, 0.008075, 0.01078, 0.018106, 0.034068, 0.043307, 0.021816, 0.0198, 0.023963, 0.030611, 0.015344, 0.009294, 0.008895, 0.011669, 0.01227, 0.009401, 0.006374, 0.007422, 0.007495, 0.009096, 0.00962, 0.008409, 0.010131, 0.010372, 0.010926, 0.01204, 0.006988, 0.007177, 0.007031, 0.007031, 0.006078, 0.006039, 0.006894, 0.008723, 0.006078, 0.005086, 0.004161, 0.00389, 0.004646, 0.004899, 0.005623, 0.00359, 0.004414, 0.004247, 0.0028, 0.002761, 0.001786, 0.002623, 0.002555, 0.00283, 0.003461, 0.00389, 0.003963, 0.004161, 0.005249, 0.006142, 0.007315, 0.008002, 0.008723, 0.008624, 0.005683, 0.005932, 0.009187, 0.01078, 0.008075, 0.007495, 0.007555, 0.006701, 0.005223, 0.007259, 0.009483, 0.006567, 0.006533, 0.009294, 0.007177, 0.006701, 0.006245, 0.006619, 0.006567, 0.007259, 0.005086, 0.007091, 0.004835, 0.00359, 0.003177, 0.004161, 0.006533, 0.004483, 0.006619, 0.005799, 0.005734, 0.006421, 0.007877, 0.005623, 0.004431, 0.004513, 0.00316, 0.003963, 0.002761, 0.003079, 0.003405, 0.003461, 0.00246, 0.003431, 0.00407, 0.003366, 0.003246, 0.002138, 0.002117, 0.001434, 0.001541, 0.001202, 0.001, 0.001335, 0.001417, 0.001855, 0.002727, 0.003079, 0.003053, 0.003298, 0.003512, 0.003405, 0.003997, 0.005011, 0.004135, 0.003963, 0.005223, 0.003963, 0.005623], '')</t>
  </si>
  <si>
    <t>UPI00021862D7 status=activ</t>
  </si>
  <si>
    <t>([0.056825, 0.031287, 0.019109, 0.021816, 0.023963, 0.025762, 0.043307, 0.071867, 0.096677, 0.096677, 0.134866, 0.109221, 0.18812, 0.278302, 0.236433, 0.222385, 0.170161, 0.182256, 0.21291, 0.21291, 0.243554, 0.247041, 0.36309, 0.42561, 0.476583, 0.42561, 0.490133, 0.401658, 0.401658, 0.414856, 0.447574, 0.42561, 0.525368, 0.534167, 0.468512, 0.472492, 0.541878, 0.541878, 0.661982, 0.657645, 0.657645, 0.59508, 0.476583, 0.476583, 0.4292, 0.328603, 0.408655, 0.398279, 0.486429, 0.422041, 0.401658, 0.401658, 0.401658, 0.384043, 0.264545, 0.229226, 0.18812, 0.239899, 0.194234, 0.222385, 0.129801, 0.132295, 0.139895, 0.203355, 0.109221, 0.17593, 0.164327, 0.134866, 0.134866, 0.092881, 0.118441, 0.125101, 0.134866, 0.078022, 0.085092, 0.100716, 0.155435, 0.222385, 0.125101, 0.200174, 0.096677, 0.182256, 0.182256, 0.170161, 0.170161, 0.182256, 0.185198, 0.275179, 0.318242, 0.31487, 0.264545, 0.278302, 0.182256, 0.170161, 0.25406, 0.257454, 0.352862, 0.275179, 0.191378, 0.278302, 0.268042, 0.346032, 0.278302, 0.288399, 0.380708, 0.295083, 0.271506, 0.222385, 0.236433, 0.232838, 0.25031, 0.278302, 0.26085, 0.264545, 0.278302, 0.291804, 0.247041, 0.127496, 0.18812, 0.185198, 0.18812, 0.134866, 0.158265, 0.21291, 0.203355, 0.196879, 0.301917, 0.40511, 0.433034, 0.414856, 0.418646, 0.408655, 0.480142, 0.394753, 0.472492, 0.374039, 0.370445, 0.36309, 0.370445, 0.275179, 0.281712, 0.311707, 0.268042, 0.222385, 0.236433, 0.173081, 0.102787, 0.090864, 0.055536, 0.037156, 0.037156, 0.035586, 0.032017, 0.035586, 0.060549, 0.059222, 0.098513, 0.05306, 0.064632, 0.127496, 0.120615, 0.158265, 0.092881, 0.170161, 0.137348, 0.125101, 0.17593, 0.291804, 0.30533, 0.387226, 0.447574, 0.384043, 0.321458, 0.352862, 0.25031, 0.284882, 0.288399, 0.25031, 0.349426, 0.36309, 0.271506, 0.370445, 0.291804, 0.359901, 0.281712, 0.377384, 0.271506, 0.271506, 0.236433, 0.225814, 0.232838, 0.15008, 0.206376, 0.225814, 0.194234, 0.281712, 0.25406, 0.17593, 0.158265, 0.15008, 0.142424, 0.155435, 0.147574, 0.264545, 0.164327, 0.142424, 0.137348, 0.173081, 0.116183, 0.125101, 0.102787, 0.109221, 0.109221, 0.111485, 0.15008, 0.15284, 0.15284, 0.078022, 0.134866, 0.118441, 0.073402, 0.078022, 0.116183, 0.11371, 0.060549, 0.120615, 0.182256, 0.118441, 0.167087, 0.139895, 0.127496, 0.179055, 0.170161, 0.194234, 0.191378, 0.106997, 0.10481, 0.050641, 0.100716, 0.094817, 0.185198, 0.25406, 0.179055, 0.18812, 0.164327, 0.167087, 0.155435, 0.116183, 0.209395, 0.179055, 0.288399, 0.288399, 0.17593, 0.185198, 0.173081, 0.096677, 0.116183, 0.116183, 0.203355, 0.167087, 0.096677, 0.085092, 0.092881, 0.092881, 0.092881, 0.120615, 0.203355, 0.116183, 0.17593, 0.147574, 0.170161, 0.106997, 0.10481, 0.17593, 0.102787, 0.158265, 0.206376, 0.308712, 0.301917, 0.339168, 0.339168, 0.346032, 0.346032, 0.349426, 0.366687, 0.288399, 0.288399, 0.18812, 0.268042, 0.284882, 0.295083, 0.311707, 0.408655, 0.4292, 0.418646, 0.505461, 0.390993, 0.454136, 0.346032, 0.349426, 0.324872, 0.366687, 0.366687, 0.366687, 0.346032, 0.4292, 0.384043, 0.387226, 0.401658, 0.352862, 0.271506, 0.264545, 0.222385, 0.219301, 0.129801, 0.142424, 0.085092, 0.170161, 0.170161, 0.247041, 0.147574, 0.15008, 0.094817, 0.155435, 0.15284, 0.173081, 0.073402, 0.142424, 0.067594, 0.085092, 0.15008, 0.209395, 0.222385, 0.25031, 0.139895, 0.129801, 0.0704, 0.100716, 0.098513, 0.102787, 0.050641, 0.10481, 0.047319, 0.066181, 0.049374, 0.035586, 0.023087, 0.040537, 0.028107, 0.055536, 0.051831, 0.027463, 0.017138], '')</t>
  </si>
  <si>
    <t>[32, 33, 36, 37, 38, 39, 40, 41, 295]</t>
  </si>
  <si>
    <t>UPI00021862D8 status=activ</t>
  </si>
  <si>
    <t>([0.003177, 0.004388, 0.00359, 0.003341, 0.003727, 0.00292, 0.002366, 0.003053, 0.0028, 0.002555, 0.002211, 0.001855, 0.001623, 0.001687, 0.001692, 0.001936, 0.001344, 0.001391, 0.000906, 0.000876, 0.001499, 0.001855, 0.001855, 0.002662, 0.003555, 0.002976, 0.003246, 0.004736, 0.005011, 0.005683, 0.007645, 0.010509, 0.018106, 0.018106, 0.032677, 0.018787, 0.035586, 0.054297, 0.11371, 0.209395, 0.232838, 0.18812, 0.137348, 0.106997, 0.125101, 0.132295, 0.129801, 0.219301, 0.219301, 0.21291, 0.182256, 0.182256, 0.219301, 0.219301, 0.268042, 0.298791, 0.401658, 0.356642, 0.291804, 0.281712, 0.225814, 0.203355, 0.191378, 0.295083, 0.349426, 0.21291, 0.164327, 0.216401, 0.21291, 0.203355, 0.206376, 0.243554, 0.243554, 0.127496, 0.064632, 0.033407, 0.015078, 0.014586, 0.018787, 0.034884, 0.034884, 0.044297, 0.055536, 0.074921, 0.035586, 0.016257, 0.029376, 0.036378, 0.026892, 0.026338, 0.032677, 0.033407, 0.021816, 0.014075, 0.028107, 0.059222, 0.102787, 0.102787, 0.060549, 0.055536, 0.05306, 0.055536, 0.06184, 0.111485, 0.086953, 0.100716, 0.118441, 0.127496, 0.129801, 0.206376, 0.203355, 0.100716, 0.094817, 0.185198, 0.173081, 0.17593, 0.170161, 0.167087, 0.271506, 0.257454, 0.26085, 0.185198, 0.173081, 0.164327, 0.161087, 0.194234, 0.281712, 0.394753, 0.408655, 0.311707, 0.229226, 0.243554, 0.356642, 0.31487, 0.308712, 0.41194, 0.324872, 0.225814, 0.229226, 0.139895, 0.155435, 0.155435, 0.155435, 0.155435, 0.090864, 0.046336, 0.049374, 0.048328, 0.025762, 0.012491, 0.022306, 0.035586, 0.018787, 0.018415, 0.013016, 0.013613, 0.013437, 0.013437, 0.013265, 0.014075, 0.014075, 0.011903, 0.008156, 0.009483, 0.008409, 0.008804, 0.008895, 0.006194, 0.004646, 0.004611, 0.005683, 0.004135, 0.002976, 0.002976, 0.002035, 0.002727, 0.001936, 0.001434, 0.001335, 0.001808, 0.001748, 0.00246, 0.002555, 0.003512, 0.003864, 0.004388, 0.004161, 0.003924, 0.005223, 0.005223, 0.007259, 0.009187, 0.014075, 0.028695, 0.028695, 0.060549, 0.031287, 0.032017, 0.034068, 0.071867, 0.0704, 0.071867, 0.073402, 0.106997, 0.086953, 0.069024, 0.071867, 0.127496, 0.139895, 0.0704, 0.137348, 0.127496, 0.064632, 0.034068, 0.0198, 0.0198, 0.020522, 0.038042, 0.074921, 0.120615, 0.120615, 0.06184, 0.064632, 0.038858, 0.025762, 0.034884, 0.045352, 0.032677, 0.026338, 0.048328, 0.100716, 0.048328, 0.025316, 0.041405, 0.040537, 0.066181, 0.125101, 0.139895, 0.11371, 0.111485, 0.11371, 0.06184, 0.116183, 0.106997, 0.170161, 0.264545, 0.158265, 0.164327, 0.194234, 0.158265, 0.092881, 0.092881, 0.191378, 0.298791, 0.328603, 0.31487, 0.203355, 0.170161, 0.142424, 0.17593, 0.185198, 0.147574, 0.15008, 0.161087, 0.161087, 0.164327, 0.17593, 0.275179, 0.278302, 0.291804, 0.275179, 0.31487, 0.31487, 0.17593, 0.185198, 0.164327, 0.18812, 0.308712, 0.271506, 0.185198, 0.161087, 0.15284, 0.185198, 0.209395, 0.196879, 0.125101, 0.098513, 0.05306, 0.056825, 0.059222, 0.056825, 0.060549, 0.092881, 0.092881, 0.090864, 0.05306, 0.028107, 0.05306, 0.025316, 0.03976, 0.074921, 0.090864, 0.098513, 0.106997, 0.096677, 0.10481, 0.147574, 0.109221, 0.182256, 0.147574, 0.142424, 0.083462, 0.139895, 0.139895, 0.094817, 0.182256, 0.25031, 0.25406, 0.182256, 0.295083, 0.308712, 0.209395, 0.209395, 0.122885, 0.094817, 0.155435, 0.147574, 0.185198, 0.281712, 0.191378, 0.229226, 0.216401, 0.271506, 0.278302, 0.278302, 0.26085, 0.26085, 0.264545, 0.268042, 0.25406, 0.247041, 0.203355, 0.291804, 0.298791, 0.301917, 0.346032, 0.36309, 0.328603, 0.222385, 0.209395, 0.206376, 0.122885, 0.129801, 0.132295, 0.132295, 0.127496, 0.209395, 0.216401, 0.185198, 0.275179, 0.374039, 0.281712, 0.229226, 0.236433, 0.139895, 0.137348, 0.129801, 0.118441, 0.142424, 0.129801, 0.134866, 0.209395, 0.332115, 0.332115, 0.275179, 0.200174, 0.203355, 0.120615, 0.0704, 0.048328, 0.046336, 0.042364, 0.06184, 0.109221, 0.102787, 0.155435, 0.236433, 0.25406, 0.25031, 0.247041, 0.288399, 0.25406, 0.170161, 0.144935, 0.073402, 0.129801, 0.21291, 0.18812, 0.200174, 0.281712, 0.278302, 0.288399, 0.284882, 0.346032, 0.25031, 0.288399, 0.318242, 0.236433, 0.191378, 0.206376, 0.206376, 0.291804, 0.236433, 0.236433, 0.236433, 0.25406, 0.161087, 0.134866, 0.167087, 0.155435, 0.096677, 0.170161, 0.170161, 0.147574, 0.073402, 0.137348, 0.096677, 0.100716, 0.173081, 0.196879, 0.158265, 0.173081, 0.100716, 0.18812, 0.278302, 0.298791, 0.418646, 0.444081, 0.465241, 0.384043, 0.387226, 0.387226, 0.390993, 0.295083, 0.335645, 0.394753, 0.370445, 0.422041, 0.328603, 0.229226, 0.155435, 0.196879, 0.127496, 0.173081, 0.155435, 0.15008, 0.137348, 0.076542, 0.116183, 0.059222, 0.088832, 0.167087, 0.257454, 0.164327, 0.239899, 0.25031, 0.278302, 0.196879, 0.10481, 0.182256, 0.26085, 0.349426, 0.26085, 0.339168, 0.377384, 0.356642, 0.370445, 0.366687, 0.436924, 0.447574, 0.553315, 0.562014, 0.433034, 0.422041, 0.4292, 0.346032, 0.247041, 0.170161, 0.271506, 0.374039, 0.271506, 0.206376, 0.216401, 0.295083, 0.257454, 0.25031, 0.257454, 0.257454, 0.182256, 0.196879, 0.132295, 0.109221, 0.118441, 0.194234, 0.164327, 0.275179, 0.349426, 0.433034, 0.534167, 0.422041, 0.321458, 0.414856, 0.398279, 0.295083, 0.200174, 0.257454, 0.225814, 0.239899, 0.203355, 0.295083, 0.247041, 0.25406, 0.311707, 0.308712, 0.324872, 0.377384, 0.318242, 0.328603, 0.342579, 0.30533, 0.394753, 0.476583, 0.447574, 0.538167, 0.675549, 0.798249, 0.741537, 0.788093, 0.754692, 0.801317, 0.788093], '')</t>
  </si>
  <si>
    <t>[480, 481, 508, 533, 534, 535, 536, 537, 538, 539, 540]</t>
  </si>
  <si>
    <t>UPI00021862D9 status=activ</t>
  </si>
  <si>
    <t>([0.088832, 0.137348, 0.185198, 0.247041, 0.278302, 0.332115, 0.25406, 0.288399, 0.222385, 0.25406, 0.284882, 0.257454, 0.164327, 0.239899, 0.161087, 0.239899, 0.209395, 0.194234, 0.170161, 0.206376, 0.301917, 0.219301, 0.144935, 0.074921, 0.083462, 0.071867, 0.037156, 0.06312, 0.067594, 0.120615, 0.116183, 0.069024, 0.060549, 0.045352, 0.050641, 0.090864, 0.090864, 0.106997, 0.134866, 0.100716, 0.15008, 0.142424, 0.158265, 0.196879, 0.196879, 0.179055, 0.236433, 0.324872, 0.328603, 0.321458, 0.222385, 0.232838, 0.311707, 0.394753, 0.521092, 0.534167, 0.394753, 0.398279, 0.321458, 0.288399, 0.308712, 0.311707, 0.31487, 0.31487, 0.36309, 0.486429, 0.483068, 0.465241, 0.465241, 0.377384, 0.288399, 0.374039, 0.281712, 0.291804, 0.295083, 0.288399, 0.281712, 0.31487, 0.311707, 0.398279, 0.408655, 0.490133, 0.454136, 0.468512, 0.468512, 0.458154, 0.359901, 0.346032, 0.346032, 0.278302, 0.275179, 0.275179, 0.281712, 0.370445, 0.36309, 0.275179, 0.203355, 0.120615, 0.182256, 0.17593, 0.200174, 0.196879, 0.194234, 0.216401, 0.132295, 0.10481, 0.085092, 0.139895, 0.147574, 0.079919, 0.122885, 0.185198, 0.225814, 0.225814, 0.222385, 0.129801, 0.17593, 0.158265, 0.257454, 0.170161, 0.167087, 0.120615, 0.111485, 0.106997, 0.054297, 0.098513, 0.17593, 0.21291, 0.219301, 0.137348, 0.21291, 0.173081, 0.206376, 0.137348, 0.132295, 0.137348, 0.158265, 0.17593, 0.26085, 0.275179, 0.359901, 0.370445, 0.398279, 0.321458, 0.232838, 0.377384, 0.370445, 0.380708, 0.281712, 0.275179, 0.271506, 0.25031, 0.291804, 0.264545, 0.31487, 0.31487, 0.30533, 0.384043, 0.390993, 0.359901, 0.387226, 0.387226, 0.308712, 0.225814, 0.225814, 0.288399, 0.257454, 0.268042, 0.191378, 0.275179, 0.18812, 0.278302, 0.30533, 0.308712, 0.206376, 0.288399, 0.257454, 0.268042, 0.236433, 0.15284, 0.109221, 0.088832, 0.096677, 0.15008, 0.147574, 0.144935, 0.164327, 0.161087, 0.132295, 0.167087, 0.17593, 0.25031, 0.182256, 0.116183, 0.064632, 0.074921, 0.045352, 0.066181, 0.069024, 0.088832, 0.090864, 0.15284, 0.15284, 0.15284, 0.071867, 0.073402, 0.081712, 0.088832, 0.069024, 0.047319, 0.05306, 0.046336, 0.023963, 0.040537, 0.03976, 0.066181, 0.049374, 0.078022, 0.036378, 0.017797, 0.018106, 0.032017, 0.033407, 0.031287, 0.017797, 0.030611, 0.059222, 0.078022, 0.076542, 0.094817, 0.164327, 0.15008, 0.094817, 0.18812, 0.206376, 0.182256, 0.200174, 0.321458, 0.339168, 0.433034, 0.461924, 0.377384, 0.275179, 0.191378, 0.200174, 0.203355, 0.239899, 0.127496, 0.096677, 0.085092, 0.079919, 0.073402, 0.083462, 0.15008, 0.129801, 0.06312, 0.137348, 0.127496, 0.071867, 0.041405, 0.043307, 0.06312, 0.106997, 0.094817, 0.15008, 0.092881, 0.125101, 0.074921, 0.098513, 0.158265, 0.185198, 0.170161, 0.170161, 0.173081, 0.10481, 0.071867, 0.059222, 0.05306, 0.059222, 0.11371, 0.142424, 0.161087, 0.182256, 0.155435, 0.281712, 0.185198, 0.278302, 0.288399, 0.268042, 0.356642, 0.349426, 0.25031, 0.25406, 0.271506, 0.257454, 0.278302, 0.384043, 0.51388, 0.418646, 0.321458, 0.222385, 0.170161, 0.15008, 0.132295, 0.15008, 0.164327, 0.26085, 0.264545, 0.206376, 0.301917, 0.25406, 0.26085, 0.342579, 0.374039, 0.247041, 0.236433, 0.295083, 0.182256, 0.170161, 0.179055, 0.185198, 0.278302, 0.394753, 0.401658, 0.414856, 0.301917, 0.271506, 0.268042, 0.158265, 0.247041, 0.25406, 0.182256, 0.120615, 0.132295, 0.139895, 0.243554, 0.278302, 0.301917, 0.298791, 0.301917, 0.414856, 0.42561, 0.387226, 0.36309, 0.324872, 0.271506, 0.352862, 0.268042, 0.185198, 0.21291, 0.179055, 0.173081, 0.288399, 0.349426, 0.257454, 0.243554, 0.247041, 0.239899, 0.239899, 0.247041, 0.271506, 0.243554, 0.232838, 0.26085, 0.264545, 0.21291, 0.194234, 0.219301, 0.31487, 0.401658, 0.494003, 0.4292, 0.444081, 0.465241, 0.387226, 0.390993, 0.401658, 0.366687, 0.342579, 0.339168, 0.418646, 0.418646, 0.401658, 0.497853, 0.509769, 0.468512, 0.56648, 0.648219, 0.608892, 0.575842, 0.575842, 0.575842, 0.585406, 0.472492, 0.436924, 0.480142, 0.480142, 0.433034, 0.468512, 0.483068, 0.472492, 0.476583, 0.465241, 0.472492, 0.450668, 0.374039, 0.324872, 0.21291, 0.232838, 0.271506, 0.284882, 0.268042, 0.268042, 0.342579, 0.359901, 0.356642, 0.390993, 0.366687, 0.436924, 0.422041, 0.422041, 0.433034, 0.352862, 0.349426, 0.356642, 0.281712, 0.335645, 0.332115, 0.468512, 0.394753, 0.414856, 0.414856, 0.4292, 0.328603, 0.335645, 0.408655, 0.387226, 0.298791, 0.398279, 0.298791, 0.301917, 0.308712, 0.21291, 0.257454, 0.25406, 0.222385, 0.298791, 0.298791, 0.384043, 0.324872, 0.418646, 0.398279, 0.387226, 0.352862, 0.4292, 0.433034, 0.394753, 0.339168, 0.339168, 0.377384, 0.458154, 0.465241, 0.384043, 0.380708, 0.418646, 0.433034, 0.359901, 0.380708, 0.387226, 0.390993, 0.422041, 0.408655, 0.401658, 0.30533, 0.225814, 0.247041, 0.144935, 0.179055, 0.284882, 0.36309, 0.264545, 0.264545, 0.158265, 0.158265, 0.203355, 0.196879, 0.11371, 0.125101, 0.120615, 0.118441, 0.111485, 0.102787, 0.100716, 0.100716, 0.173081, 0.206376, 0.129801, 0.155435, 0.094817, 0.051831, 0.045352, 0.067594, 0.050641, 0.081712, 0.137348, 0.170161, 0.106997, 0.182256, 0.182256, 0.18812, 0.196879, 0.139895, 0.088832, 0.086953, 0.088832, 0.088832, 0.139895, 0.21291, 0.191378, 0.26085, 0.301917, 0.298791, 0.232838, 0.161087, 0.185198, 0.191378, 0.18812, 0.229226, 0.219301, 0.219301, 0.137348, 0.144935, 0.194234, 0.288399, 0.288399, 0.243554, 0.222385, 0.185198, 0.10481, 0.092881, 0.083462, 0.109221, 0.137348, 0.203355, 0.31487, 0.318242, 0.278302, 0.281712, 0.25406, 0.179055, 0.17593, 0.185198, 0.167087, 0.18812, 0.11371, 0.120615, 0.137348, 0.173081, 0.200174, 0.288399, 0.40511, 0.321458, 0.311707, 0.191378, 0.158265, 0.15008, 0.158265, 0.116183, 0.074921, 0.090864, 0.076542, 0.134866, 0.125101, 0.15008, 0.071867, 0.127496, 0.15008, 0.161087, 0.090864, 0.05306, 0.06184, 0.06184, 0.116183, 0.064632, 0.125101, 0.139895, 0.088832, 0.088832, 0.139895, 0.127496, 0.15284, 0.26085, 0.222385, 0.31487, 0.295083, 0.318242, 0.31487, 0.200174, 0.194234, 0.21291, 0.335645, 0.239899, 0.158265, 0.182256, 0.257454, 0.264545, 0.243554, 0.335645, 0.324872, 0.268042, 0.271506, 0.203355, 0.191378, 0.132295, 0.079919, 0.074921, 0.139895, 0.134866, 0.132295, 0.139895, 0.170161, 0.074921, 0.134866, 0.203355, 0.191378, 0.132295, 0.158265, 0.182256, 0.17593, 0.167087, 0.232838, 0.247041, 0.229226, 0.25406, 0.349426, 0.366687, 0.36309, 0.359901, 0.377384, 0.384043, 0.288399, 0.324872, 0.352862, 0.25031, 0.225814, 0.196879, 0.308712, 0.291804, 0.284882, 0.288399, 0.311707, 0.311707, 0.271506, 0.366687, 0.366687, 0.291804, 0.278302, 0.268042, 0.25406, 0.161087, 0.225814, 0.321458, 0.321458, 0.40511, 0.5017, 0.505461, 0.444081, 0.398279, 0.352862, 0.366687, 0.281712, 0.288399, 0.298791, 0.40511, 0.380708, 0.384043, 0.454136, 0.454136, 0.380708, 0.401658, 0.398279, 0.40511, 0.390993, 0.390993, 0.394753, 0.384043, 0.4292, 0.505461, 0.490133, 0.534167, 0.490133, 0.494003, 0.444081, 0.454136, 0.447574, 0.374039, 0.380708, 0.41194, 0.505461, 0.622677, 0.613573, 0.73685, 0.745909, 0.745909, 0.626927, 0.517562, 0.486429, 0.356642, 0.36309, 0.356642, 0.352862, 0.295083, 0.271506, 0.308712, 0.200174, 0.147574, 0.222385, 0.132295, 0.125101, 0.125101, 0.125101, 0.127496, 0.11371, 0.11371, 0.127496, 0.200174, 0.203355, 0.15008, 0.182256, 0.120615, 0.147574, 0.170161, 0.247041, 0.36309, 0.352862, 0.408655, 0.390993, 0.321458, 0.447574, 0.450668, 0.332115, 0.356642, 0.342579, 0.271506, 0.308712, 0.30533, 0.308712, 0.390993, 0.408655, 0.480142, 0.472492, 0.472492, 0.324872, 0.346032, 0.324872, 0.339168, 0.301917, 0.356642, 0.342579, 0.301917, 0.284882, 0.408655, 0.384043, 0.352862, 0.447574, 0.301917, 0.191378, 0.185198, 0.106997, 0.17593, 0.173081, 0.298791, 0.21291, 0.229226, 0.203355, 0.222385, 0.209395, 0.194234, 0.232838, 0.232838, 0.15284, 0.100716, 0.088832, 0.081712, 0.106997, 0.10481, 0.185198, 0.271506, 0.264545, 0.370445, 0.257454, 0.25031, 0.139895, 0.137348, 0.209395, 0.225814, 0.209395, 0.182256, 0.182256, 0.203355, 0.21291, 0.301917, 0.390993, 0.30533, 0.219301, 0.132295, 0.142424, 0.086953, 0.049374, 0.029376, 0.019109, 0.021816, 0.024393, 0.034068, 0.06184, 0.054297, 0.06312, 0.06312, 0.079919, 0.083462, 0.069024, 0.064632, 0.0704, 0.066181, 0.059222, 0.060549, 0.127496, 0.096677, 0.161087, 0.281712, 0.298791, 0.36309, 0.408655, 0.308712, 0.257454, 0.264545, 0.291804, 0.268042, 0.271506, 0.275179, 0.370445, 0.281712, 0.335645, 0.295083, 0.301917, 0.339168, 0.436924, 0.295083, 0.339168, 0.332115, 0.191378, 0.271506, 0.271506, 0.30533, 0.298791, 0.377384, 0.332115, 0.264545, 0.264545, 0.26085, 0.26085, 0.25406, 0.335645, 0.359901, 0.387226, 0.295083, 0.291804, 0.291804, 0.366687, 0.281712, 0.288399, 0.401658, 0.398279, 0.328603, 0.339168, 0.398279, 0.298791, 0.243554, 0.321458, 0.311707, 0.311707, 0.31487, 0.278302, 0.284882, 0.191378, 0.167087, 0.247041, 0.288399, 0.243554, 0.278302, 0.346032, 0.257454, 0.158265, 0.161087, 0.200174, 0.161087, 0.185198, 0.298791, 0.394753, 0.359901, 0.370445, 0.387226, 0.374039, 0.31487, 0.318242, 0.387226, 0.433034, 0.346032, 0.374039, 0.40511, 0.318242, 0.332115, 0.390993, 0.41194, 0.398279, 0.401658, 0.359901, 0.380708, 0.40511, 0.40511, 0.339168, 0.324872, 0.324872, 0.335645, 0.436924, 0.349426, 0.352862, 0.31487, 0.308712, 0.321458, 0.321458, 0.418646, 0.40511, 0.436924, 0.529623, 0.458154, 0.458154, 0.549308, 0.5017, 0.374039, 0.332115, 0.433034, 0.408655, 0.390993, 0.291804, 0.278302, 0.275179, 0.311707, 0.311707, 0.321458, 0.308712, 0.229226, 0.139895, 0.096677, 0.060549, 0.060549, 0.102787, 0.122885, 0.092881, 0.086953, 0.118441, 0.11371, 0.085092, 0.078022, 0.056825, 0.092881, 0.064632, 0.109221], '')</t>
  </si>
  <si>
    <t>[54, 55, 297, 384, 386, 387, 388, 389, 390, 391, 392, 664, 665, 687, 689, 698, 699, 700, 701, 702, 703, 704, 705, 934, 937, 938]</t>
  </si>
  <si>
    <t>UPI00021862DA status=activ</t>
  </si>
  <si>
    <t>([0.301917, 0.332115, 0.370445, 0.239899, 0.271506, 0.318242, 0.356642, 0.414856, 0.447574, 0.472492, 0.494003, 0.541878, 0.447574, 0.436924, 0.301917, 0.194234, 0.147574, 0.127496, 0.219301, 0.30533, 0.398279, 0.394753, 0.433034, 0.349426, 0.468512, 0.40511, 0.401658, 0.311707, 0.311707, 0.335645, 0.335645, 0.339168, 0.328603, 0.346032, 0.321458, 0.328603, 0.359901, 0.472492, 0.509769, 0.476583, 0.476583, 0.458154, 0.4292, 0.408655, 0.465241, 0.465241, 0.534167, 0.444081, 0.447574, 0.42561, 0.398279, 0.401658, 0.387226, 0.394753, 0.384043, 0.401658, 0.398279, 0.458154, 0.458154, 0.366687, 0.366687, 0.278302, 0.281712, 0.31487, 0.203355, 0.222385, 0.206376, 0.219301, 0.321458, 0.318242, 0.243554, 0.243554, 0.161087, 0.098513, 0.059222, 0.090864, 0.079919, 0.142424, 0.15284, 0.139895, 0.142424, 0.134866, 0.194234, 0.134866, 0.134866, 0.216401, 0.18812, 0.132295, 0.122885, 0.111485, 0.173081, 0.232838, 0.173081, 0.25406, 0.278302, 0.26085, 0.281712, 0.308712, 0.324872, 0.247041, 0.229226, 0.328603, 0.390993, 0.408655, 0.480142, 0.370445, 0.298791, 0.295083, 0.384043, 0.384043, 0.264545, 0.179055, 0.182256, 0.216401, 0.232838, 0.232838, 0.21291, 0.144935, 0.15284, 0.144935, 0.232838, 0.25031, 0.216401, 0.191378, 0.179055, 0.194234, 0.200174, 0.209395, 0.257454, 0.216401, 0.21291, 0.281712, 0.366687, 0.384043, 0.422041, 0.422041, 0.505461, 0.521092, 0.59508, 0.613573, 0.648219, 0.521092, 0.505461, 0.394753, 0.321458, 0.321458, 0.229226, 0.321458, 0.301917, 0.298791, 0.335645, 0.342579, 0.370445, 0.370445, 0.346032, 0.342579, 0.232838, 0.142424, 0.158265, 0.100716, 0.086953, 0.042364, 0.078022, 0.079919, 0.10481, 0.155435, 0.161087, 0.229226, 0.158265, 0.179055, 0.10481, 0.078022, 0.045352, 0.048328, 0.059222, 0.06312, 0.0704, 0.122885, 0.206376, 0.30533, 0.418646, 0.42561, 0.444081, 0.444081, 0.324872, 0.408655, 0.318242, 0.239899, 0.15008, 0.134866, 0.164327, 0.243554, 0.271506, 0.380708, 0.291804, 0.182256, 0.109221, 0.100716, 0.092881, 0.049374, 0.044297, 0.031287, 0.016528, 0.013265, 0.010926, 0.020876, 0.018787, 0.033407, 0.060549, 0.127496, 0.139895, 0.102787, 0.06184, 0.067594, 0.028695, 0.054297, 0.06184, 0.071867, 0.071867, 0.036378, 0.069024, 0.036378, 0.040537, 0.051831, 0.060549, 0.078022, 0.0704, 0.0704, 0.054297, 0.050641, 0.043307, 0.036378, 0.058088, 0.056825, 0.066181, 0.071867, 0.06184, 0.051831, 0.079919, 0.067594, 0.132295, 0.132295, 0.200174, 0.222385, 0.200174, 0.301917, 0.182256, 0.17593, 0.194234, 0.216401, 0.203355, 0.120615, 0.191378, 0.21291, 0.30533, 0.206376, 0.185198, 0.109221, 0.15284, 0.161087, 0.147574, 0.155435, 0.15008, 0.144935, 0.079919, 0.081712, 0.041405, 0.086953, 0.094817, 0.047319, 0.051831, 0.043307, 0.050641, 0.050641, 0.046336, 0.038042, 0.028695, 0.028695, 0.064632, 0.035586, 0.032017, 0.037156, 0.017138, 0.016528, 0.010672, 0.018106, 0.024826, 0.028107, 0.022667, 0.021381, 0.041405, 0.022667, 0.016528, 0.027463, 0.030611, 0.032017, 0.038042, 0.067594, 0.076542, 0.074921, 0.164327, 0.191378, 0.109221, 0.216401, 0.216401, 0.268042, 0.264545, 0.308712, 0.288399, 0.332115, 0.335645, 0.31487, 0.288399, 0.377384, 0.387226, 0.380708, 0.377384, 0.408655, 0.40511, 0.408655, 0.366687, 0.264545, 0.15008, 0.264545, 0.170161, 0.18812, 0.236433, 0.167087, 0.170161, 0.173081, 0.109221, 0.118441, 0.118441, 0.134866, 0.067594, 0.060549, 0.055536, 0.059222, 0.055536, 0.037156, 0.049374, 0.073402, 0.06184, 0.064632, 0.033407, 0.067594, 0.059222, 0.045352, 0.073402, 0.041405, 0.079919, 0.122885, 0.067594, 0.083462, 0.120615, 0.229226, 0.225814, 0.225814, 0.219301, 0.203355, 0.291804, 0.268042, 0.203355, 0.288399, 0.257454, 0.342579, 0.318242, 0.236433, 0.179055, 0.088832, 0.158265, 0.144935, 0.11371, 0.182256, 0.15284, 0.116183, 0.109221, 0.06312, 0.042364, 0.035586, 0.042364, 0.046336, 0.043307, 0.054297, 0.071867, 0.098513, 0.118441, 0.142424, 0.232838, 0.301917, 0.418646, 0.414856, 0.422041, 0.468512, 0.377384, 0.311707, 0.356642, 0.36309, 0.458154, 0.529623, 0.59917, 0.562014, 0.447574, 0.436924, 0.447574, 0.433034, 0.4292, 0.311707, 0.216401, 0.129801, 0.161087, 0.094817, 0.078022, 0.078022, 0.044297, 0.043307, 0.079919, 0.102787, 0.05306, 0.029376, 0.030003, 0.026338, 0.014315, 0.014586, 0.014783, 0.014586, 0.017138, 0.016826, 0.027463, 0.024393, 0.026892, 0.028107, 0.051831, 0.029376, 0.024393, 0.045352, 0.098513, 0.088832, 0.096677, 0.17593, 0.268042, 0.26085, 0.167087, 0.291804, 0.377384, 0.352862, 0.257454, 0.229226, 0.268042, 0.271506, 0.243554, 0.311707, 0.298791, 0.311707, 0.401658, 0.436924, 0.346032, 0.229226, 0.247041, 0.236433, 0.142424, 0.096677, 0.096677, 0.17593, 0.096677, 0.048328, 0.100716, 0.161087, 0.161087, 0.200174, 0.209395, 0.295083, 0.295083, 0.288399, 0.288399, 0.288399, 0.298791, 0.370445, 0.490133, 0.374039, 0.370445, 0.476583, 0.517562, 0.42561, 0.408655, 0.41194, 0.436924, 0.394753, 0.40511, 0.374039, 0.25031, 0.15284, 0.179055, 0.125101, 0.073402, 0.069024, 0.0704, 0.06312, 0.05306, 0.026892, 0.046336, 0.023087, 0.01204, 0.014586, 0.027463, 0.027463, 0.027463, 0.03976, 0.049374, 0.044297, 0.031287, 0.066181, 0.092881, 0.090864, 0.134866, 0.21291, 0.185198, 0.118441, 0.098513, 0.116183, 0.185198, 0.18812, 0.298791, 0.384043, 0.295083, 0.18812, 0.200174, 0.257454, 0.284882, 0.291804, 0.203355, 0.295083, 0.229226, 0.194234, 0.120615, 0.120615, 0.125101, 0.147574, 0.225814, 0.26085, 0.264545, 0.155435, 0.106997, 0.060549, 0.042364, 0.0704, 0.11371, 0.125101, 0.144935, 0.142424, 0.15284, 0.209395, 0.209395, 0.239899, 0.291804, 0.398279, 0.311707, 0.30533, 0.301917, 0.308712, 0.229226, 0.167087, 0.264545, 0.332115, 0.36309, 0.461924, 0.433034, 0.332115, 0.200174, 0.173081, 0.182256, 0.185198, 0.139895, 0.132295, 0.15008, 0.170161, 0.164327, 0.161087, 0.164327, 0.161087, 0.127496, 0.127496, 0.18812, 0.122885, 0.127496, 0.109221, 0.109221, 0.132295, 0.219301, 0.216401, 0.17593, 0.167087, 0.085092, 0.086953, 0.0704, 0.086953, 0.092881, 0.05306, 0.088832, 0.086953, 0.074921, 0.096677, 0.161087, 0.15284, 0.229226, 0.21291, 0.30533, 0.288399, 0.196879, 0.17593, 0.281712, 0.318242, 0.239899, 0.352862, 0.444081, 0.483068, 0.465241, 0.433034, 0.525368, 0.525368, 0.486429, 0.450668, 0.335645, 0.328603, 0.324872, 0.25031, 0.26085, 0.268042, 0.209395, 0.291804, 0.321458, 0.332115, 0.26085, 0.346032, 0.370445, 0.284882, 0.26085, 0.257454, 0.288399, 0.185198, 0.194234, 0.232838, 0.30533, 0.332115, 0.257454, 0.185198, 0.257454, 0.17593, 0.100716, 0.094817, 0.106997, 0.106997, 0.120615, 0.139895, 0.139895, 0.127496, 0.122885, 0.096677, 0.092881, 0.094817, 0.170161, 0.106997, 0.088832, 0.081712, 0.079919, 0.102787, 0.167087, 0.173081, 0.257454, 0.278302, 0.36309, 0.359901, 0.36309, 0.257454, 0.271506, 0.18812, 0.17593, 0.247041, 0.30533, 0.229226, 0.216401, 0.209395, 0.321458, 0.268042, 0.243554, 0.332115, 0.288399, 0.278302, 0.275179, 0.278302, 0.288399, 0.308712, 0.328603, 0.324872, 0.335645, 0.398279, 0.458154, 0.433034, 0.436924, 0.359901, 0.414856, 0.4292, 0.444081, 0.414856, 0.517562, 0.461924, 0.444081, 0.447574, 0.444081, 0.440853, 0.398279, 0.468512, 0.440853, 0.328603, 0.328603, 0.401658, 0.398279, 0.42561, 0.461924, 0.374039, 0.447574, 0.390993, 0.311707, 0.18812, 0.191378, 0.182256, 0.257454, 0.26085, 0.374039, 0.384043, 0.418646, 0.374039, 0.387226, 0.301917, 0.387226, 0.387226, 0.380708, 0.414856, 0.332115, 0.342579, 0.352862, 0.374039, 0.458154, 0.447574, 0.486429, 0.486429, 0.476583, 0.483068, 0.401658, 0.377384, 0.398279, 0.301917, 0.342579, 0.339168, 0.418646, 0.328603, 0.25031, 0.281712, 0.158265, 0.173081, 0.17593, 0.264545, 0.264545, 0.164327, 0.209395, 0.295083, 0.206376, 0.15284, 0.15284, 0.222385, 0.222385, 0.132295, 0.18812, 0.144935, 0.074921, 0.059222, 0.081712, 0.109221, 0.067594, 0.111485, 0.142424, 0.094817, 0.058088, 0.032017, 0.067594], '')</t>
  </si>
  <si>
    <t>[11, 38, 46, 136, 137, 138, 139, 140, 141, 142, 399, 400, 401, 482, 618, 619, 704]</t>
  </si>
  <si>
    <t>UPI00021862DB status=activ</t>
  </si>
  <si>
    <t>([0.049374, 0.088832, 0.120615, 0.094817, 0.120615, 0.122885, 0.086953, 0.090864, 0.074921, 0.106997, 0.083462, 0.086953, 0.100716, 0.158265, 0.155435, 0.25031, 0.17593, 0.222385, 0.216401, 0.318242, 0.257454, 0.281712, 0.18812, 0.118441, 0.191378, 0.18812, 0.142424, 0.203355, 0.25031, 0.311707, 0.30533, 0.288399, 0.236433, 0.25406, 0.25406, 0.257454, 0.247041, 0.332115, 0.352862, 0.239899, 0.236433, 0.298791, 0.278302, 0.387226, 0.472492, 0.454136, 0.366687, 0.370445, 0.394753, 0.370445, 0.324872, 0.332115, 0.390993, 0.444081, 0.346032, 0.339168, 0.36309, 0.295083, 0.206376, 0.18812, 0.284882, 0.209395, 0.206376, 0.182256, 0.173081, 0.18812, 0.170161, 0.225814, 0.321458, 0.239899, 0.18812, 0.225814, 0.139895, 0.164327, 0.137348, 0.219301, 0.219301, 0.229226, 0.291804, 0.36309, 0.398279, 0.4292, 0.486429, 0.521092, 0.483068, 0.480142, 0.436924, 0.465241, 0.497853, 0.490133, 0.494003, 0.472492, 0.447574, 0.450668, 0.440853, 0.525368, 0.525368, 0.422041, 0.390993, 0.401658, 0.414856, 0.436924, 0.418646, 0.422041, 0.359901, 0.318242, 0.25406, 0.206376, 0.120615, 0.116183, 0.120615, 0.161087, 0.239899, 0.243554, 0.268042, 0.291804, 0.288399, 0.25031, 0.370445, 0.370445, 0.281712, 0.278302, 0.239899, 0.161087, 0.118441, 0.139895, 0.239899, 0.321458, 0.401658, 0.486429, 0.51388, 0.51388, 0.41194, 0.401658, 0.414856, 0.374039, 0.278302, 0.268042, 0.295083, 0.200174, 0.139895, 0.200174, 0.191378, 0.216401, 0.206376, 0.185198, 0.118441, 0.094817, 0.076542, 0.044297, 0.027463, 0.023963, 0.016257, 0.028695, 0.027463, 0.032677, 0.066181, 0.10481, 0.086953, 0.058088, 0.083462, 0.15284, 0.137348, 0.125101, 0.096677, 0.15284, 0.170161, 0.196879, 0.239899, 0.167087, 0.170161, 0.26085, 0.185198, 0.185198, 0.206376, 0.194234, 0.118441, 0.066181, 0.066181, 0.078022, 0.116183, 0.137348, 0.122885, 0.161087, 0.191378, 0.225814, 0.15284, 0.222385, 0.275179, 0.257454, 0.332115, 0.324872, 0.30533, 0.359901, 0.422041, 0.384043, 0.401658, 0.480142, 0.476583, 0.398279, 0.387226, 0.401658, 0.390993, 0.31487, 0.288399, 0.281712, 0.185198, 0.295083, 0.332115, 0.31487, 0.308712, 0.21291, 0.196879, 0.216401, 0.26085, 0.179055, 0.194234, 0.225814, 0.158265, 0.161087, 0.239899, 0.25406, 0.229226, 0.158265, 0.206376, 0.137348, 0.158265, 0.158265, 0.073402, 0.06312, 0.081712, 0.085092, 0.096677, 0.173081, 0.137348, 0.134866, 0.15008, 0.164327, 0.096677, 0.155435, 0.232838, 0.144935, 0.134866, 0.118441, 0.203355, 0.155435, 0.200174, 0.182256, 0.257454, 0.275179, 0.275179, 0.179055, 0.170161, 0.25406, 0.243554, 0.209395, 0.17593, 0.158265, 0.132295, 0.18812, 0.18812, 0.161087, 0.15284, 0.170161, 0.127496, 0.11371, 0.144935, 0.170161, 0.142424, 0.100716, 0.167087, 0.142424, 0.222385, 0.203355, 0.203355, 0.239899, 0.311707, 0.31487, 0.318242, 0.26085, 0.25406, 0.191378, 0.142424, 0.236433, 0.229226, 0.308712, 0.318242, 0.275179, 0.284882, 0.225814, 0.206376, 0.132295, 0.132295, 0.142424, 0.161087, 0.170161, 0.139895, 0.090864, 0.109221, 0.185198, 0.239899, 0.25031, 0.247041, 0.328603, 0.324872, 0.232838, 0.167087, 0.164327, 0.247041, 0.167087, 0.264545, 0.352862, 0.436924, 0.398279, 0.311707, 0.349426, 0.332115, 0.232838, 0.209395, 0.209395, 0.158265, 0.179055, 0.147574, 0.206376, 0.216401, 0.209395, 0.268042, 0.236433, 0.236433, 0.243554, 0.219301, 0.125101, 0.102787, 0.066181, 0.051831, 0.078022, 0.06312, 0.035586, 0.03976, 0.0704, 0.042364, 0.067594, 0.033407, 0.046336, 0.048328, 0.025762, 0.022667, 0.028107, 0.058088, 0.060549, 0.067594, 0.096677, 0.10481, 0.125101, 0.203355, 0.318242, 0.225814, 0.225814, 0.281712, 0.366687, 0.374039, 0.450668, 0.422041, 0.42561, 0.318242, 0.342579, 0.401658, 0.342579, 0.342579, 0.352862, 0.311707, 0.200174, 0.203355, 0.298791, 0.30533, 0.318242, 0.30533, 0.308712, 0.324872, 0.359901, 0.275179, 0.298791, 0.229226, 0.161087, 0.158265, 0.25406, 0.155435, 0.102787, 0.173081, 0.167087, 0.15008, 0.179055, 0.26085, 0.321458, 0.321458, 0.278302, 0.25406, 0.264545, 0.352862, 0.243554, 0.239899, 0.328603, 0.222385, 0.200174, 0.275179, 0.380708, 0.275179, 0.359901, 0.374039, 0.332115, 0.342579, 0.359901, 0.324872, 0.349426, 0.284882, 0.191378, 0.134866, 0.127496, 0.122885, 0.071867, 0.073402, 0.060549, 0.050641, 0.085092, 0.122885, 0.06184, 0.054297, 0.078022, 0.074921, 0.106997, 0.074921, 0.055536, 0.055536, 0.038042, 0.017447, 0.021816, 0.040537, 0.081712, 0.081712, 0.046336, 0.098513, 0.111485, 0.139895, 0.17593, 0.118441, 0.116183, 0.173081, 0.111485, 0.134866, 0.132295, 0.096677, 0.137348, 0.170161, 0.155435, 0.25031, 0.359901, 0.284882, 0.182256, 0.15008, 0.15284, 0.206376, 0.109221, 0.098513, 0.102787, 0.06184, 0.058088, 0.078022, 0.094817, 0.179055, 0.116183, 0.120615, 0.120615, 0.096677, 0.079919, 0.078022, 0.081712, 0.081712, 0.071867, 0.0704, 0.073402, 0.040537, 0.049374, 0.0704, 0.100716, 0.051831, 0.043307, 0.059222, 0.045352, 0.028695, 0.020165, 0.026892, 0.025316, 0.028695, 0.023963, 0.032677, 0.037156, 0.0198, 0.023087, 0.032017, 0.046336, 0.058088, 0.100716, 0.10481, 0.100716, 0.100716, 0.158265, 0.25406, 0.216401, 0.268042, 0.339168, 0.377384, 0.321458, 0.328603, 0.4292, 0.541878, 0.557691, 0.494003, 0.608892, 0.521092, 0.56648, 0.622677, 0.490133, 0.505461, 0.505461, 0.458154, 0.394753, 0.398279, 0.398279, 0.374039, 0.356642, 0.352862, 0.268042, 0.352862, 0.281712, 0.247041, 0.21291, 0.196879, 0.232838, 0.243554, 0.18812, 0.122885, 0.142424, 0.229226, 0.182256, 0.15284, 0.225814, 0.291804, 0.308712, 0.301917, 0.366687, 0.394753, 0.394753, 0.472492, 0.476583, 0.517562, 0.490133, 0.436924, 0.422041, 0.433034, 0.401658, 0.486429, 0.58069, 0.517562, 0.5017, 0.534167, 0.56648, 0.549308, 0.59508, 0.534167], '')</t>
  </si>
  <si>
    <t>[83, 95, 96, 130, 131, 514, 515, 517, 518, 519, 520, 522, 523, 554, 561, 562, 563, 564, 565, 566, 567, 568]</t>
  </si>
  <si>
    <t>UPI00021862DC status=activ</t>
  </si>
  <si>
    <t>([0.013821, 0.015694, 0.016528, 0.032017, 0.034068, 0.024393, 0.025762, 0.034884, 0.056825, 0.046336, 0.035586, 0.047319, 0.031287, 0.017797, 0.029376, 0.025762, 0.023534, 0.038042, 0.028107, 0.033407, 0.043307, 0.073402, 0.048328, 0.060549, 0.059222, 0.0704, 0.134866, 0.132295, 0.092881, 0.074921, 0.109221, 0.142424, 0.066181, 0.111485, 0.155435, 0.167087, 0.191378, 0.179055, 0.122885, 0.247041, 0.17593, 0.206376, 0.10481, 0.125101, 0.106997, 0.054297, 0.06184, 0.056825, 0.0704, 0.0704, 0.0704, 0.043307, 0.033407, 0.079919, 0.071867, 0.055536, 0.049374, 0.060549, 0.067594, 0.106997, 0.094817, 0.161087, 0.158265, 0.268042, 0.301917, 0.346032, 0.36309, 0.281712, 0.191378, 0.191378, 0.179055, 0.196879, 0.284882, 0.377384, 0.281712, 0.203355, 0.298791, 0.264545, 0.278302, 0.229226, 0.239899, 0.239899, 0.222385, 0.155435, 0.083462, 0.085092, 0.076542, 0.111485, 0.170161, 0.182256, 0.209395, 0.257454, 0.236433, 0.191378, 0.127496, 0.18812, 0.200174, 0.209395, 0.243554, 0.275179, 0.216401, 0.219301, 0.236433, 0.25406, 0.335645, 0.335645, 0.308712, 0.339168, 0.25031, 0.25031, 0.222385, 0.196879, 0.144935, 0.078022, 0.081712, 0.060549, 0.043307, 0.036378, 0.033407, 0.032017, 0.034884, 0.059222, 0.033407, 0.025762, 0.025762, 0.030003, 0.073402, 0.102787, 0.083462, 0.092881, 0.083462, 0.155435, 0.100716, 0.120615, 0.229226, 0.257454, 0.394753, 0.465241, 0.562014, 0.440853, 0.447574, 0.374039, 0.291804, 0.278302, 0.321458, 0.321458, 0.324872, 0.295083, 0.308712, 0.308712, 0.390993, 0.42561, 0.408655, 0.408655, 0.472492, 0.377384, 0.30533, 0.203355, 0.122885, 0.096677, 0.17593, 0.170161, 0.170161, 0.164327, 0.247041, 0.247041, 0.243554, 0.185198, 0.21291, 0.222385, 0.196879, 0.118441, 0.106997, 0.10481, 0.102787, 0.086953, 0.116183, 0.167087, 0.239899, 0.268042, 0.31487, 0.239899, 0.25031, 0.308712, 0.40511, 0.308712, 0.288399, 0.298791, 0.298791, 0.182256, 0.167087, 0.132295, 0.122885, 0.073402, 0.071867, 0.116183, 0.15008, 0.173081, 0.191378, 0.125101, 0.127496, 0.079919, 0.11371, 0.06312, 0.067594, 0.069024, 0.118441, 0.139895, 0.106997, 0.071867, 0.125101, 0.096677, 0.092881, 0.182256, 0.271506, 0.275179, 0.268042, 0.264545, 0.284882, 0.182256, 0.229226, 0.268042, 0.31487, 0.335645, 0.324872, 0.295083, 0.308712, 0.31487, 0.291804, 0.225814, 0.243554, 0.25031, 0.232838, 0.332115, 0.257454, 0.216401, 0.194234, 0.196879, 0.18812, 0.15284, 0.209395, 0.229226, 0.247041, 0.281712, 0.295083, 0.414856, 0.36309, 0.318242, 0.335645, 0.328603, 0.318242, 0.31487, 0.30533, 0.257454, 0.200174, 0.196879, 0.21291, 0.268042, 0.271506, 0.167087, 0.196879, 0.236433, 0.216401, 0.15008, 0.167087, 0.147574, 0.137348, 0.216401, 0.158265, 0.118441, 0.067594, 0.15008, 0.161087, 0.167087, 0.278302, 0.26085, 0.324872, 0.25406, 0.25406, 0.222385, 0.332115, 0.219301, 0.219301, 0.25031, 0.25406, 0.167087, 0.158265, 0.182256, 0.173081, 0.264545, 0.30533, 0.321458, 0.291804, 0.25031, 0.25031, 0.271506, 0.339168, 0.346032, 0.36309, 0.308712, 0.332115, 0.349426, 0.465241, 0.458154, 0.458154, 0.444081, 0.4292, 0.4292, 0.377384, 0.275179, 0.278302, 0.275179, 0.328603, 0.275179, 0.374039, 0.374039, 0.324872, 0.295083, 0.257454, 0.30533, 0.311707, 0.288399, 0.225814, 0.182256, 0.129801, 0.088832], '')</t>
  </si>
  <si>
    <t>[138]</t>
  </si>
  <si>
    <t>UPI00021862DD status=activ</t>
  </si>
  <si>
    <t>([0.203355, 0.239899, 0.161087, 0.083462, 0.11371, 0.085092, 0.064632, 0.088832, 0.111485, 0.137348, 0.161087, 0.182256, 0.18812, 0.196879, 0.200174, 0.137348, 0.209395, 0.216401, 0.144935, 0.125101, 0.209395, 0.264545, 0.191378, 0.264545, 0.291804, 0.291804, 0.356642, 0.422041, 0.418646, 0.387226, 0.380708, 0.387226, 0.30533, 0.219301, 0.229226, 0.196879, 0.25031, 0.243554, 0.236433, 0.318242, 0.346032, 0.219301, 0.173081, 0.257454, 0.147574, 0.219301, 0.194234, 0.203355, 0.182256, 0.179055, 0.206376, 0.209395, 0.206376, 0.281712, 0.359901, 0.342579, 0.291804, 0.324872, 0.219301, 0.15008, 0.094817, 0.096677, 0.18812, 0.18812, 0.164327, 0.196879, 0.196879, 0.229226, 0.229226, 0.25031, 0.225814, 0.236433, 0.239899, 0.161087, 0.106997, 0.111485, 0.118441, 0.185198, 0.17593, 0.18812, 0.268042, 0.359901, 0.275179, 0.209395, 0.295083, 0.236433, 0.25406, 0.25406, 0.25406, 0.25031, 0.232838, 0.232838, 0.167087, 0.158265, 0.239899, 0.291804, 0.200174, 0.142424, 0.137348, 0.142424, 0.142424, 0.142424, 0.134866, 0.200174, 0.161087, 0.15284, 0.236433, 0.301917, 0.295083, 0.298791, 0.206376, 0.155435, 0.170161, 0.173081, 0.11371, 0.06184, 0.041405, 0.069024, 0.125101, 0.102787, 0.102787, 0.17593, 0.109221, 0.067594, 0.081712, 0.155435, 0.158265, 0.134866, 0.078022, 0.078022, 0.071867, 0.120615, 0.194234, 0.203355, 0.271506, 0.26085, 0.332115, 0.418646, 0.433034, 0.308712, 0.229226, 0.222385, 0.18812, 0.18812, 0.278302, 0.239899, 0.170161, 0.185198, 0.216401, 0.311707, 0.335645, 0.349426, 0.359901, 0.26085, 0.264545, 0.236433, 0.339168, 0.271506, 0.25406, 0.243554, 0.339168, 0.332115, 0.342579, 0.377384, 0.377384, 0.370445, 0.40511, 0.486429, 0.476583, 0.342579, 0.328603, 0.203355, 0.11371, 0.06312, 0.106997, 0.118441, 0.139895, 0.078022, 0.137348, 0.081712, 0.081712, 0.079919, 0.164327, 0.15284, 0.155435, 0.15284, 0.164327, 0.109221, 0.088832, 0.092881, 0.125101, 0.073402, 0.120615, 0.206376, 0.203355, 0.216401, 0.185198, 0.179055, 0.281712, 0.25406, 0.278302, 0.301917, 0.21291, 0.129801, 0.127496, 0.118441, 0.118441, 0.120615, 0.147574, 0.102787, 0.10481, 0.15284, 0.26085, 0.295083, 0.275179, 0.25031, 0.247041, 0.173081, 0.18812, 0.111485, 0.127496, 0.132295, 0.109221, 0.182256, 0.30533, 0.318242, 0.311707, 0.291804, 0.194234, 0.225814, 0.203355, 0.125101, 0.076542, 0.067594, 0.067594, 0.051831, 0.125101, 0.102787, 0.132295, 0.083462, 0.085092, 0.098513, 0.164327, 0.18812, 0.096677, 0.086953, 0.085092, 0.069024, 0.144935, 0.209395, 0.102787, 0.185198, 0.26085, 0.298791, 0.318242, 0.239899, 0.311707, 0.295083, 0.321458, 0.387226, 0.352862, 0.41194, 0.318242, 0.239899, 0.216401, 0.342579, 0.346032, 0.346032, 0.401658, 0.401658, 0.31487, 0.42561, 0.335645, 0.335645, 0.352862, 0.21291, 0.298791, 0.308712, 0.203355, 0.109221, 0.096677, 0.096677, 0.106997, 0.134866, 0.122885, 0.074921, 0.074921, 0.076542, 0.047319, 0.047319, 0.028695, 0.024393, 0.017797, 0.018787, 0.022306, 0.028107, 0.033407, 0.028695, 0.029376, 0.060549, 0.137348, 0.144935, 0.232838, 0.243554, 0.191378, 0.278302, 0.288399, 0.281712, 0.268042, 0.346032, 0.339168, 0.422041, 0.545602, 0.653063, 0.754692, 0.690604, 0.575842, 0.720929, 0.724957, 0.694846, 0.553315, 0.545602, 0.549308, 0.549308, 0.461924, 0.447574, 0.346032, 0.342579, 0.25031, 0.147574, 0.147574, 0.139895, 0.122885, 0.122885, 0.129801, 0.079919, 0.094817, 0.118441, 0.116183, 0.127496, 0.11371, 0.127496, 0.109221, 0.096677, 0.046336, 0.044297, 0.078022, 0.079919, 0.081712, 0.066181, 0.134866, 0.142424, 0.122885, 0.137348, 0.085092, 0.042364, 0.040537, 0.038858, 0.038042, 0.034884, 0.035586, 0.040537, 0.034068, 0.038042, 0.03976, 0.088832, 0.069024, 0.032677, 0.069024, 0.092881, 0.10481, 0.100716, 0.047319, 0.032017, 0.034068, 0.055536, 0.044297, 0.073402, 0.071867, 0.0704, 0.069024, 0.066181, 0.064632, 0.094817, 0.05306, 0.059222, 0.051831, 0.125101, 0.200174, 0.179055, 0.132295, 0.225814, 0.236433, 0.26085, 0.359901, 0.247041, 0.268042, 0.288399, 0.203355, 0.203355, 0.247041, 0.243554, 0.170161, 0.194234, 0.21291, 0.284882, 0.200174, 0.129801, 0.11371, 0.134866, 0.076542, 0.096677, 0.081712, 0.085092, 0.0704, 0.036378, 0.051831, 0.040537, 0.0704, 0.129801, 0.090864, 0.083462, 0.047319, 0.079919, 0.038858, 0.044297, 0.051831, 0.042364, 0.085092, 0.042364, 0.044297, 0.067594, 0.044297, 0.044297, 0.038858, 0.073402, 0.139895, 0.111485, 0.088832, 0.090864, 0.090864, 0.078022, 0.037156, 0.037156, 0.036378, 0.066181, 0.038858, 0.038042, 0.032677, 0.031287, 0.033407, 0.036378, 0.024393, 0.056825, 0.027463, 0.028107, 0.016528, 0.009096, 0.010672, 0.009294, 0.006894, 0.004775, 0.006619, 0.00777, 0.01227, 0.008075, 0.006142, 0.008002, 0.007422, 0.008804, 0.006245, 0.009294, 0.006374, 0.009015, 0.005932, 0.009096, 0.008409, 0.012727, 0.020165, 0.015694, 0.027463, 0.025316, 0.048328, 0.035586, 0.058088, 0.055536, 0.046336, 0.090864, 0.098513, 0.085092, 0.137348, 0.125101, 0.10481, 0.182256, 0.164327, 0.173081, 0.094817, 0.092881, 0.090864, 0.11371, 0.158265, 0.096677, 0.118441, 0.139895, 0.092881, 0.049374, 0.041405, 0.083462, 0.038858, 0.018415, 0.016528, 0.010131, 0.018415, 0.019401, 0.019401, 0.019109, 0.032677, 0.044297, 0.049374, 0.050641, 0.029376, 0.028695, 0.037156, 0.066181, 0.059222, 0.058088, 0.109221, 0.060549, 0.029376, 0.06312, 0.055536, 0.076542, 0.129801, 0.102787, 0.050641, 0.022667, 0.020522, 0.024393, 0.038042, 0.045352, 0.050641, 0.066181, 0.056825, 0.064632, 0.044297, 0.030003, 0.05306, 0.034884, 0.071867, 0.173081, 0.116183], '')</t>
  </si>
  <si>
    <t>[312, 313, 314, 315, 316, 317, 318, 319, 320, 321, 322, 323]</t>
  </si>
  <si>
    <t>UPI00021862DE status=activ</t>
  </si>
  <si>
    <t>([0.006374, 0.004689, 0.004208, 0.004513, 0.006567, 0.008895, 0.006894, 0.008276, 0.010221, 0.014586, 0.010672, 0.013613, 0.014315, 0.014075, 0.032677, 0.051831, 0.033407, 0.023087, 0.022306, 0.023087, 0.023534, 0.011518, 0.0198, 0.024826, 0.015078, 0.010509, 0.006567, 0.009865, 0.006701, 0.005872, 0.00389, 0.004736, 0.005011, 0.004976, 0.005249, 0.004835, 0.00558, 0.00558, 0.004388, 0.00316, 0.004414, 0.006142, 0.006039, 0.006142, 0.007315, 0.01227, 0.009294, 0.017138, 0.009294, 0.013016, 0.009483, 0.015078, 0.010672, 0.006374, 0.005799, 0.003701, 0.00359, 0.002512, 0.001936, 0.003109, 0.003109, 0.002138, 0.002211, 0.003298, 0.002138, 0.002078, 0.001434, 0.002138, 0.001417, 0.002155, 0.002396, 0.002435, 0.001722, 0.001748, 0.002014, 0.00316, 0.003276, 0.003405, 0.003431, 0.00515, 0.003963, 0.00543, 0.008409, 0.006988, 0.007877, 0.010372, 0.006421, 0.010221, 0.008804, 0.015078, 0.014586, 0.015078, 0.015344, 0.018106, 0.032677, 0.0704, 0.032677, 0.028695, 0.034068, 0.073402, 0.069024, 0.129801, 0.134866, 0.094817, 0.118441, 0.078022, 0.122885, 0.200174, 0.182256, 0.122885, 0.118441, 0.076542, 0.076542, 0.161087, 0.132295, 0.074921, 0.0704, 0.074921, 0.129801, 0.086953, 0.034068, 0.034068, 0.035586, 0.019109, 0.013613, 0.008002, 0.006482, 0.004611, 0.003821, 0.003924, 0.005378, 0.005011, 0.006533, 0.004513, 0.004247, 0.006078, 0.006142, 0.004161, 0.003821, 0.003212, 0.003671, 0.00543, 0.005683, 0.003821, 0.005249, 0.005249, 0.005683, 0.00515, 0.007259, 0.007177, 0.005249, 0.003864, 0.002761, 0.002705, 0.002606, 0.001786, 0.001692, 0.002555, 0.004161, 0.005992, 0.008895, 0.008409, 0.008156, 0.008409, 0.010672, 0.011106, 0.020522, 0.030611, 0.081712, 0.03976, 0.088832, 0.073402, 0.081712, 0.161087, 0.137348, 0.275179, 0.390993, 0.301917, 0.295083, 0.281712, 0.295083, 0.17593, 0.196879, 0.21291, 0.139895, 0.191378, 0.086953, 0.088832, 0.055536, 0.048328, 0.098513, 0.0704, 0.134866, 0.216401, 0.125101, 0.081712, 0.076542, 0.047319, 0.088832, 0.086953, 0.040537, 0.020522, 0.038042, 0.027463, 0.023963, 0.0198, 0.017447, 0.038858, 0.016528, 0.024393, 0.024826, 0.025316, 0.034068, 0.037156, 0.019109, 0.021816, 0.019109, 0.009977, 0.008624, 0.009015, 0.006039, 0.00558, 0.008624, 0.008276, 0.006421, 0.004689, 0.005932, 0.006078, 0.006245, 0.009728, 0.010926, 0.007422, 0.007877, 0.00558, 0.00389, 0.005318, 0.005318, 0.008075, 0.008276, 0.007877, 0.006701, 0.010131, 0.011669, 0.011669, 0.007555, 0.007877, 0.010131, 0.010131, 0.008525, 0.005683, 0.005734, 0.004388, 0.004414, 0.002761, 0.003804, 0.00515, 0.003997, 0.003757, 0.003701, 0.005503, 0.008276, 0.006482, 0.004513, 0.006142, 0.005683, 0.008723, 0.013437, 0.015694, 0.01227, 0.015694, 0.015078, 0.014586, 0.025316, 0.050641, 0.05306, 0.06312, 0.030611, 0.027463, 0.050641, 0.051831, 0.022667, 0.011669, 0.010926, 0.018415, 0.017447, 0.01204, 0.007495, 0.005318, 0.004689, 0.005223, 0.005223, 0.005378, 0.004208, 0.00407, 0.003478, 0.004976, 0.004483, 0.006482, 0.006988, 0.004976, 0.00359, 0.003607, 0.004247, 0.005992, 0.004611, 0.004135, 0.003405, 0.003212, 0.004388, 0.005223, 0.005992, 0.004736, 0.004835, 0.006374, 0.004431, 0.005086, 0.003671, 0.003821, 0.002555, 0.00243, 0.003366, 0.004835, 0.004835, 0.004976, 0.005623, 0.008156, 0.010131, 0.014075, 0.022667, 0.022667, 0.01078, 0.011518, 0.015694, 0.025316, 0.013613, 0.013016, 0.013821, 0.011669, 0.008895, 0.011669, 0.022667, 0.016826, 0.01204, 0.021381, 0.014783, 0.008075, 0.006245, 0.006567, 0.00543, 0.004483, 0.003246, 0.004611, 0.003461, 0.00246, 0.001687, 0.002482, 0.003246, 0.003246, 0.004646, 0.005799, 0.004577, 0.003079, 0.002581, 0.002581, 0.001748, 0.001778, 0.001778, 0.00155, 0.001408, 0.001391, 0.002138, 0.002529, 0.001709, 0.00155, 0.002276, 0.002396, 0.001602, 0.001597, 0.000983, 0.000575, 0.000283, 0.000301, 0.000309, 0.000532, 0.000747, 0.000747, 0.001232, 0.001786, 0.001687, 0.001906, 0.001872, 0.001786, 0.001692, 0.002117, 0.002512, 0.001967, 0.00225, 0.002705, 0.002581, 0.003431, 0.004513, 0.007091], '')</t>
  </si>
  <si>
    <t>UPI00021862DF status=activ</t>
  </si>
  <si>
    <t>([0.051831, 0.020876, 0.011518, 0.00777, 0.01078, 0.008002, 0.006245, 0.004976, 0.005992, 0.006988, 0.006567, 0.008156, 0.006142, 0.004247, 0.003079, 0.003079, 0.004483, 0.003014, 0.003079, 0.00292, 0.003014, 0.003053, 0.003109, 0.004483, 0.006795, 0.006795, 0.006567, 0.009401, 0.016826, 0.018787, 0.0198, 0.022306, 0.022667, 0.022306, 0.042364, 0.040537, 0.049374, 0.022306, 0.043307, 0.038042, 0.027463, 0.036378, 0.018415, 0.034068, 0.031287, 0.014075, 0.010372, 0.020165, 0.011106, 0.007645, 0.007555, 0.007422, 0.00558, 0.003924, 0.004921, 0.005223, 0.007645, 0.006374, 0.009187, 0.009483, 0.009728, 0.0198, 0.009728, 0.009728, 0.006533, 0.004483, 0.006245, 0.004976, 0.003431, 0.004736, 0.004358, 0.002976, 0.002057, 0.002035, 0.001786, 0.001391, 0.001335, 0.000799, 0.000893, 0.000507, 0.00052, 0.00052, 0.000485, 0.000567, 0.000575, 0.000614, 0.000876, 0.000485, 0.000614, 0.00055, 0.000558, 0.00061, 0.000799, 0.001103, 0.001748, 0.002035, 0.002349, 0.002482, 0.003512, 0.003341, 0.003405, 0.003461, 0.003366, 0.003212, 0.004611, 0.004611, 0.007177, 0.007177, 0.007315, 0.008002, 0.016257, 0.016021, 0.014075, 0.023087, 0.030003, 0.028695, 0.043307, 0.056825, 0.05306, 0.040537, 0.106997, 0.122885, 0.055536, 0.027463, 0.027463, 0.0198, 0.017797, 0.009865, 0.011669, 0.016021, 0.022306, 0.020165, 0.010131, 0.011342, 0.006619, 0.007422, 0.004835, 0.003924, 0.00283, 0.002705, 0.002035, 0.001318, 0.001172, 0.001159, 0.001417, 0.00152, 0.001211, 0.001335, 0.001061, 0.001069, 0.000816, 0.000773, 0.000348, 0.000468, 0.000464, 0.000648, 0.000442, 0.000704, 0.000687, 0.000567, 0.000386, 0.000447, 0.000743, 0.001211, 0.001202, 0.000876, 0.000464, 0.000464, 0.000816, 0.001112, 0.001267, 0.001103, 0.001267, 0.002194, 0.002761, 0.00407, 0.00407, 0.00407, 0.004736, 0.006701, 0.013437, 0.025762, 0.038858, 0.049374, 0.054297, 0.083462, 0.173081, 0.236433, 0.384043, 0.394753, 0.414856, 0.298791, 0.461924, 0.461924, 0.454136, 0.408655, 0.418646, 0.468512, 0.401658, 0.418646, 0.349426, 0.229226, 0.109221, 0.060549, 0.054297, 0.024393, 0.016257, 0.015344, 0.010672, 0.006421, 0.006142, 0.005872, 0.006567, 0.006567, 0.00389, 0.002606, 0.002155, 0.00146, 0.001434, 0.002194, 0.001434, 0.001232, 0.001391, 0.002138, 0.002276, 0.002194, 0.003177, 0.003053, 0.002327, 0.002512, 0.003607, 0.002529, 0.003431, 0.002662, 0.00231, 0.003461, 0.004315, 0.004358, 0.005683, 0.004161, 0.002881, 0.00389, 0.003924, 0.003212, 0.003212, 0.00359, 0.003555, 0.003431, 0.003757, 0.003804, 0.00407, 0.003212, 0.003053, 0.002117, 0.003212, 0.003246, 0.002761, 0.002194, 0.002366, 0.002396, 0.003671, 0.003924, 0.002662, 0.003727, 0.005318, 0.004483, 0.004208, 0.003671, 0.003109, 0.003109, 0.00283, 0.002435, 0.003276, 0.004736, 0.004414, 0.004247, 0.003997, 0.003341, 0.004775, 0.004431, 0.003246, 0.002035, 0.002014, 0.002482, 0.001692, 0.001069, 0.001417, 0.002155, 0.002688, 0.002623, 0.003079, 0.003246, 0.004646, 0.004483, 0.003014, 0.00359, 0.002366, 0.002211, 0.002194, 0.002194, 0.001906, 0.002366, 0.0028, 0.003212, 0.003804, 0.005249, 0.006078, 0.00389, 0.00389, 0.002482, 0.003053, 0.003177, 0.004315, 0.00292, 0.002435, 0.003212, 0.003109, 0.004577, 0.003963, 0.006194, 0.006567, 0.01078, 0.014075, 0.018415, 0.025316, 0.019109, 0.020522, 0.035586, 0.035586, 0.015078, 0.015078, 0.016257, 0.016257, 0.015078, 0.028107, 0.020876, 0.020876, 0.030003, 0.014075, 0.032677, 0.014075, 0.015344, 0.009187, 0.006245, 0.006533, 0.00558, 0.006533, 0.004431, 0.004431, 0.006482, 0.006988, 0.010509, 0.006795, 0.006795, 0.006795, 0.004899, 0.005799, 0.005086, 0.003478, 0.00558, 0.003607, 0.003671, 0.002396, 0.00292, 0.003177, 0.002155, 0.002503, 0.001572, 0.001722, 0.001267, 0.000945, 0.000958, 0.000558, 0.000567, 0.000747, 0.000412, 0.00076, 0.001061, 0.000945, 0.001649, 0.001335, 0.002211, 0.002662, 0.003276, 0.00389, 0.00515, 0.005623, 0.005623, 0.009187, 0.013821, 0.019401, 0.015694, 0.031287, 0.050641, 0.086953, 0.071867, 0.139895, 0.10481, 0.076542, 0.155435, 0.118441, 0.147574, 0.098513, 0.125101], '')</t>
  </si>
  <si>
    <t>UPI00021862E0 status=activ</t>
  </si>
  <si>
    <t>([0.147574, 0.196879, 0.120615, 0.170161, 0.196879, 0.173081, 0.209395, 0.15284, 0.179055, 0.216401, 0.247041, 0.209395, 0.139895, 0.111485, 0.203355, 0.203355, 0.164327, 0.232838, 0.324872, 0.339168, 0.271506, 0.318242, 0.318242, 0.332115, 0.332115, 0.335645, 0.40511, 0.342579, 0.422041, 0.440853, 0.450668, 0.461924, 0.476583, 0.59917, 0.545602, 0.422041, 0.414856, 0.384043, 0.398279, 0.366687, 0.352862, 0.394753, 0.422041, 0.422041, 0.497853, 0.414856, 0.339168, 0.321458, 0.301917, 0.321458, 0.321458, 0.222385, 0.139895, 0.132295, 0.125101, 0.118441, 0.209395, 0.11371, 0.144935, 0.137348, 0.170161, 0.170161, 0.173081, 0.179055, 0.18812, 0.129801, 0.194234, 0.191378, 0.194234, 0.284882, 0.275179, 0.275179, 0.264545, 0.264545, 0.370445, 0.366687, 0.387226, 0.26085, 0.356642, 0.308712, 0.311707, 0.321458, 0.324872, 0.247041, 0.243554, 0.225814, 0.301917, 0.295083, 0.346032, 0.25031, 0.182256, 0.173081, 0.10481, 0.182256, 0.185198, 0.170161, 0.167087, 0.206376, 0.308712, 0.281712, 0.352862, 0.321458, 0.219301, 0.191378, 0.182256, 0.185198, 0.125101, 0.134866, 0.134866, 0.164327, 0.25031, 0.335645, 0.26085, 0.335645, 0.321458, 0.394753, 0.387226, 0.390993, 0.450668, 0.447574, 0.472492, 0.468512, 0.5017, 0.604312, 0.657645, 0.666105, 0.699094, 0.791621, 0.805026, 0.775545, 0.76285, 0.76285, 0.745909, 0.849326, 0.759478, 0.657645, 0.661982, 0.613573, 0.529623, 0.51388, 0.51388, 0.40511, 0.41194, 0.414856, 0.384043, 0.342579, 0.436924, 0.41194, 0.342579, 0.31487, 0.349426, 0.31487, 0.311707, 0.194234, 0.18812, 0.182256, 0.200174, 0.209395, 0.164327, 0.222385, 0.185198, 0.18812, 0.295083, 0.295083, 0.206376, 0.164327, 0.127496, 0.116183, 0.120615, 0.096677, 0.058088, 0.056825, 0.081712, 0.049374, 0.049374, 0.050641, 0.088832, 0.127496, 0.120615, 0.191378, 0.196879, 0.132295, 0.134866, 0.129801, 0.129801, 0.142424, 0.222385, 0.311707, 0.31487, 0.308712, 0.414856, 0.414856, 0.339168, 0.308712, 0.311707, 0.339168, 0.268042, 0.278302, 0.275179, 0.209395, 0.203355, 0.170161, 0.191378, 0.142424, 0.142424, 0.170161, 0.225814, 0.127496, 0.142424, 0.100716, 0.096677, 0.058088, 0.094817, 0.090864, 0.090864, 0.120615, 0.18812, 0.25406, 0.15284, 0.096677, 0.134866, 0.137348, 0.158265, 0.239899, 0.30533, 0.219301, 0.200174, 0.209395, 0.308712, 0.194234, 0.25031, 0.170161, 0.167087, 0.179055, 0.173081, 0.111485, 0.137348, 0.139895, 0.129801, 0.158265, 0.239899, 0.164327, 0.102787, 0.109221, 0.067594, 0.06312, 0.090864, 0.069024, 0.069024, 0.073402, 0.127496, 0.137348, 0.134866, 0.21291, 0.132295, 0.21291, 0.21291, 0.209395, 0.206376, 0.185198, 0.247041, 0.161087, 0.247041, 0.339168, 0.328603, 0.301917, 0.301917, 0.328603, 0.278302, 0.18812, 0.179055, 0.170161, 0.142424, 0.161087, 0.15284, 0.239899, 0.229226, 0.219301, 0.216401, 0.206376, 0.264545, 0.271506, 0.295083, 0.203355, 0.173081, 0.173081, 0.268042, 0.18812, 0.18812, 0.275179, 0.387226, 0.398279, 0.335645, 0.335645, 0.408655, 0.418646, 0.328603, 0.25031, 0.318242, 0.31487, 0.311707, 0.288399, 0.25406, 0.324872, 0.324872, 0.275179, 0.25031, 0.164327, 0.239899, 0.239899, 0.229226, 0.132295, 0.078022, 0.098513, 0.125101, 0.139895, 0.144935, 0.142424, 0.158265, 0.191378, 0.191378, 0.144935, 0.144935, 0.167087, 0.155435, 0.229226, 0.321458, 0.349426, 0.349426, 0.324872, 0.324872, 0.328603, 0.311707, 0.31487, 0.342579, 0.232838, 0.21291, 0.134866, 0.200174, 0.17593, 0.144935, 0.15008, 0.209395, 0.200174, 0.134866, 0.118441, 0.120615, 0.111485, 0.111485, 0.200174, 0.155435, 0.155435, 0.094817, 0.164327, 0.161087, 0.167087, 0.288399, 0.284882, 0.284882, 0.206376, 0.301917, 0.324872, 0.324872, 0.288399, 0.196879, 0.281712, 0.278302, 0.281712, 0.284882, 0.222385, 0.200174, 0.288399, 0.291804, 0.387226, 0.398279, 0.418646, 0.349426, 0.257454, 0.173081, 0.247041, 0.298791, 0.288399, 0.298791, 0.264545, 0.291804, 0.352862, 0.36309, 0.366687, 0.335645, 0.239899, 0.311707, 0.271506, 0.236433, 0.243554, 0.179055, 0.167087, 0.144935, 0.203355, 0.271506, 0.271506, 0.196879, 0.15008, 0.161087, 0.132295, 0.155435, 0.164327, 0.194234, 0.132295, 0.15284, 0.173081, 0.182256, 0.15008, 0.173081, 0.209395, 0.129801, 0.179055, 0.185198, 0.191378, 0.209395, 0.216401, 0.298791, 0.380708, 0.472492, 0.370445, 0.370445, 0.374039, 0.264545, 0.284882, 0.359901, 0.26085, 0.229226, 0.311707, 0.349426, 0.352862, 0.25406, 0.301917, 0.30533, 0.21291, 0.30533, 0.284882, 0.18812, 0.155435, 0.096677, 0.100716, 0.098513, 0.116183, 0.11371, 0.194234, 0.142424, 0.142424, 0.167087, 0.170161, 0.170161, 0.111485, 0.109221, 0.15008, 0.111485, 0.11371, 0.209395, 0.21291, 0.132295, 0.129801, 0.109221, 0.182256, 0.144935, 0.229226, 0.229226, 0.232838, 0.236433, 0.30533, 0.21291, 0.196879, 0.26085, 0.298791, 0.271506, 0.291804, 0.318242, 0.321458, 0.321458, 0.308712, 0.311707, 0.30533, 0.40511, 0.401658, 0.41194, 0.458154, 0.450668, 0.450668, 0.359901, 0.247041, 0.216401, 0.206376, 0.298791, 0.26085, 0.18812, 0.191378, 0.182256, 0.196879, 0.194234, 0.161087, 0.142424, 0.0704, 0.127496, 0.127496, 0.111485, 0.098513, 0.090864, 0.090864, 0.092881, 0.092881, 0.139895, 0.094817, 0.106997, 0.102787, 0.085092, 0.106997, 0.15008, 0.096677, 0.086953, 0.088832, 0.11371, 0.074921, 0.083462, 0.090864, 0.046336, 0.042364, 0.044297, 0.035586, 0.037156, 0.035586, 0.051831, 0.069024, 0.085092, 0.085092, 0.049374, 0.033407, 0.038042, 0.034884, 0.059222, 0.064632, 0.090864, 0.0704, 0.10481, 0.17593, 0.167087, 0.17593, 0.288399, 0.194234, 0.144935, 0.147574, 0.147574, 0.185198, 0.147574, 0.139895, 0.127496, 0.206376, 0.257454, 0.158265, 0.206376, 0.216401, 0.21291, 0.257454, 0.222385, 0.243554, 0.25406, 0.25031, 0.295083, 0.295083, 0.394753, 0.5017, 0.401658, 0.359901, 0.318242, 0.281712, 0.288399, 0.342579, 0.346032, 0.394753, 0.377384, 0.377384, 0.288399, 0.278302, 0.275179, 0.349426, 0.342579, 0.342579, 0.342579, 0.278302, 0.275179, 0.179055, 0.203355, 0.185198, 0.236433, 0.17593, 0.236433, 0.170161, 0.139895, 0.094817, 0.051831, 0.098513, 0.069024, 0.106997, 0.088832, 0.090864, 0.086953, 0.083462, 0.076542, 0.041405, 0.088832, 0.094817, 0.094817, 0.085092, 0.158265, 0.088832, 0.127496, 0.139895, 0.200174, 0.278302, 0.349426, 0.370445, 0.370445, 0.324872, 0.284882, 0.328603, 0.229226, 0.225814, 0.229226, 0.236433, 0.257454, 0.206376, 0.161087, 0.247041, 0.225814, 0.147574, 0.15284, 0.191378, 0.179055, 0.15008, 0.142424, 0.147574, 0.206376, 0.209395, 0.308712, 0.288399, 0.194234, 0.288399, 0.26085, 0.170161, 0.185198, 0.257454, 0.257454, 0.284882, 0.257454, 0.179055, 0.26085, 0.346032, 0.335645, 0.356642, 0.394753, 0.40511, 0.384043, 0.301917, 0.339168, 0.225814, 0.209395, 0.301917, 0.196879, 0.200174, 0.264545, 0.216401, 0.17593, 0.194234, 0.164327, 0.164327, 0.243554, 0.203355, 0.158265], '')</t>
  </si>
  <si>
    <t>[33, 34, 122, 123, 124, 125, 126, 127, 128, 129, 130, 131, 132, 133, 134, 135, 136, 137, 138, 139, 140, 569]</t>
  </si>
  <si>
    <t>UPI00021862E1 status=activ</t>
  </si>
  <si>
    <t>([0.009977, 0.011106, 0.011342, 0.009728, 0.007645, 0.008409, 0.007091, 0.006245, 0.005623, 0.006988, 0.005734, 0.005318, 0.007031, 0.006142, 0.007091, 0.010672, 0.011106, 0.010926, 0.007877, 0.005249, 0.005799, 0.006619, 0.008075, 0.009865, 0.009096, 0.016826, 0.016826, 0.016257, 0.028107, 0.06312, 0.074921, 0.098513, 0.096677, 0.106997, 0.083462, 0.129801, 0.10481, 0.173081, 0.100716, 0.196879, 0.295083, 0.222385, 0.298791, 0.236433, 0.225814, 0.339168, 0.229226, 0.225814, 0.352862, 0.30533, 0.17593, 0.120615, 0.147574, 0.247041, 0.15008, 0.239899, 0.25031, 0.298791, 0.206376, 0.324872, 0.291804, 0.216401, 0.271506, 0.281712, 0.275179, 0.191378, 0.10481, 0.125101, 0.173081, 0.15008, 0.191378, 0.291804, 0.324872, 0.380708, 0.370445, 0.461924, 0.450668, 0.339168, 0.332115, 0.332115, 0.31487, 0.21291, 0.298791, 0.167087, 0.134866, 0.139895, 0.216401, 0.321458, 0.384043, 0.321458, 0.342579, 0.243554, 0.21291, 0.182256, 0.096677, 0.094817, 0.060549, 0.060549, 0.122885, 0.122885, 0.134866, 0.11371, 0.200174, 0.164327, 0.194234, 0.196879, 0.239899, 0.164327, 0.185198, 0.144935, 0.194234, 0.127496, 0.206376, 0.25031, 0.298791, 0.401658, 0.31487, 0.398279, 0.321458, 0.308712, 0.30533, 0.380708, 0.384043, 0.377384, 0.42561, 0.433034, 0.387226, 0.342579, 0.4292, 0.328603, 0.359901, 0.264545, 0.243554, 0.236433, 0.264545, 0.17593, 0.17593, 0.247041, 0.164327, 0.225814, 0.26085, 0.18812, 0.109221, 0.086953, 0.086953, 0.086953, 0.081712, 0.109221, 0.134866, 0.139895, 0.200174, 0.144935, 0.21291, 0.31487, 0.288399, 0.173081, 0.216401, 0.219301, 0.142424, 0.243554, 0.243554, 0.147574, 0.216401, 0.332115, 0.332115, 0.335645, 0.288399, 0.271506, 0.301917, 0.268042, 0.264545, 0.275179, 0.257454, 0.25406, 0.200174, 0.232838, 0.229226, 0.17593, 0.111485, 0.17593, 0.17593, 0.194234, 0.264545, 0.225814, 0.222385, 0.26085, 0.17593, 0.222385, 0.229226, 0.239899, 0.278302, 0.295083, 0.295083, 0.308712, 0.278302, 0.318242, 0.284882, 0.284882, 0.380708, 0.483068, 0.483068, 0.458154, 0.370445, 0.374039, 0.41194, 0.366687, 0.366687, 0.447574, 0.440853, 0.468512, 0.458154, 0.458154, 0.476583, 0.494003, 0.497853, 0.422041, 0.433034, 0.465241, 0.56648, 0.570702, 0.557691, 0.562014, 0.454136, 0.538167, 0.4292, 0.444081, 0.476583, 0.422041, 0.422041, 0.414856, 0.401658, 0.414856, 0.42561, 0.356642, 0.288399, 0.352862, 0.352862, 0.335645, 0.352862, 0.25406, 0.158265, 0.088832, 0.085092, 0.139895, 0.132295, 0.182256, 0.173081, 0.173081, 0.257454, 0.173081, 0.116183, 0.182256, 0.10481, 0.076542, 0.100716, 0.076542, 0.06312, 0.125101, 0.069024, 0.067594, 0.067594, 0.118441, 0.161087, 0.161087, 0.155435, 0.092881, 0.111485, 0.10481, 0.10481, 0.081712, 0.139895, 0.122885, 0.132295, 0.206376, 0.236433, 0.18812, 0.25406, 0.25031, 0.158265, 0.161087, 0.147574, 0.137348, 0.079919, 0.122885, 0.127496, 0.155435, 0.247041, 0.209395, 0.229226, 0.191378, 0.137348, 0.137348, 0.144935, 0.106997, 0.10481, 0.079919, 0.060549, 0.06312, 0.060549, 0.120615, 0.11371, 0.125101, 0.216401, 0.203355, 0.17593, 0.17593, 0.147574, 0.067594, 0.10481, 0.073402, 0.100716, 0.098513, 0.102787, 0.090864, 0.132295, 0.081712, 0.10481, 0.079919, 0.085092, 0.11371, 0.106997, 0.185198, 0.083462, 0.049374, 0.073402, 0.054297, 0.054297, 0.025316, 0.056825, 0.051831, 0.032677, 0.029376, 0.032677, 0.030003, 0.029376, 0.020165, 0.017797, 0.018787, 0.021381, 0.011342, 0.009294, 0.006701, 0.005223, 0.005992, 0.005932, 0.00515, 0.005799, 0.004135, 0.003864, 0.0028, 0.002623, 0.003727, 0.002705, 0.00359, 0.003212, 0.004431, 0.003701, 0.003555, 0.002623, 0.002761, 0.002761, 0.002727, 0.002482, 0.003555, 0.003478, 0.004414, 0.004161, 0.00292, 0.003924, 0.006078, 0.00558, 0.004775, 0.003757, 0.003701, 0.002623, 0.002194, 0.001434, 0.002057, 0.002155, 0.002688, 0.003109, 0.004431, 0.005223, 0.005378, 0.004775, 0.004483, 0.003014, 0.00359, 0.003512, 0.002435, 0.001602, 0.00225, 0.001743, 0.00246, 0.00292, 0.003109, 0.003298, 0.004646, 0.004899, 0.005932, 0.004135, 0.003607, 0.002606, 0.001872, 0.002881, 0.00316, 0.003298, 0.005318, 0.006374, 0.00962, 0.013613, 0.018787, 0.027463, 0.055536, 0.025316, 0.038042, 0.069024, 0.059222, 0.054297, 0.036378, 0.05306, 0.088832, 0.147574, 0.185198, 0.167087, 0.147574, 0.134866, 0.109221, 0.071867, 0.066181, 0.079919, 0.06312, 0.037156, 0.024393, 0.026892, 0.059222, 0.026338, 0.016257, 0.016257, 0.00962, 0.00962, 0.006795, 0.00515, 0.003963, 0.004976, 0.005378, 0.004689, 0.003461, 0.003671, 0.004577, 0.004577, 0.00292, 0.002976, 0.004358, 0.005249, 0.003757, 0.002581, 0.003671, 0.004775, 0.004483, 0.005503, 0.004899, 0.006567, 0.007422, 0.009977, 0.009187, 0.01078, 0.009401, 0.012491, 0.013016, 0.01078, 0.01078, 0.011903, 0.01227, 0.010372, 0.006701, 0.010131, 0.010672, 0.011106, 0.012727, 0.021381, 0.016021, 0.018415, 0.014075, 0.014586, 0.009483, 0.006567, 0.007645, 0.011903, 0.014783, 0.032017, 0.025762, 0.026892, 0.06312, 0.083462, 0.085092, 0.098513, 0.049374, 0.092881, 0.069024, 0.024826, 0.034884, 0.067594, 0.054297, 0.038858, 0.079919, 0.142424, 0.239899, 0.243554, 0.222385, 0.222385, 0.109221, 0.134866, 0.137348, 0.06312, 0.048328, 0.060549, 0.05306, 0.073402, 0.079919, 0.102787, 0.200174, 0.216401, 0.132295, 0.129801, 0.17593, 0.094817, 0.074921, 0.055536, 0.059222, 0.032017, 0.025316, 0.038858, 0.038858, 0.030611, 0.031287, 0.031287, 0.025316, 0.021816, 0.028107, 0.013437, 0.013821, 0.013613, 0.00962, 0.018106, 0.032017, 0.03976, 0.034068, 0.024393, 0.038042, 0.038042, 0.071867, 0.098513, 0.132295, 0.132295, 0.088832, 0.092881, 0.073402, 0.074921, 0.15284, 0.10481, 0.21291, 0.129801, 0.155435, 0.216401, 0.155435, 0.129801, 0.127496, 0.15008, 0.25406, 0.222385, 0.222385, 0.222385, 0.179055, 0.116183, 0.088832, 0.137348, 0.222385, 0.308712, 0.342579, 0.346032, 0.332115, 0.232838, 0.284882, 0.219301, 0.21291, 0.281712, 0.288399, 0.219301, 0.328603, 0.324872, 0.25406, 0.155435, 0.15008, 0.120615, 0.173081, 0.21291, 0.144935, 0.147574, 0.102787, 0.060549, 0.066181, 0.11371, 0.185198, 0.222385, 0.222385, 0.206376, 0.18812, 0.219301, 0.295083, 0.167087, 0.088832, 0.132295, 0.15284, 0.116183, 0.106997, 0.109221, 0.120615, 0.129801, 0.125101, 0.209395, 0.298791, 0.318242, 0.356642, 0.26085, 0.281712, 0.278302, 0.209395, 0.164327, 0.137348, 0.15008, 0.161087, 0.26085, 0.264545, 0.346032, 0.295083, 0.298791, 0.295083, 0.194234, 0.328603, 0.342579, 0.30533, 0.308712, 0.185198, 0.127496, 0.206376, 0.106997, 0.109221, 0.196879, 0.268042, 0.308712, 0.203355, 0.335645, 0.328603, 0.243554, 0.236433, 0.339168, 0.394753, 0.394753, 0.486429, 0.339168, 0.335645, 0.281712, 0.275179, 0.281712, 0.229226, 0.196879, 0.311707, 0.311707, 0.278302, 0.247041, 0.236433, 0.321458, 0.257454, 0.271506, 0.275179, 0.288399, 0.281712, 0.239899, 0.25031, 0.247041, 0.359901, 0.257454, 0.257454, 0.264545, 0.271506, 0.324872, 0.366687, 0.366687, 0.398279, 0.394753, 0.394753, 0.311707, 0.311707, 0.339168, 0.257454, 0.236433, 0.225814, 0.225814, 0.194234, 0.18812, 0.185198, 0.191378, 0.209395, 0.324872, 0.324872, 0.324872, 0.359901, 0.26085, 0.26085, 0.18812, 0.206376, 0.200174, 0.298791, 0.301917, 0.275179, 0.318242, 0.342579, 0.257454, 0.264545, 0.301917, 0.339168, 0.275179, 0.229226, 0.30533, 0.18812, 0.10481, 0.164327, 0.158265, 0.158265, 0.158265, 0.229226, 0.18812, 0.109221, 0.100716, 0.102787, 0.122885, 0.142424, 0.185198, 0.264545, 0.264545, 0.225814, 0.191378, 0.257454, 0.298791, 0.308712, 0.390993, 0.4292, 0.346032, 0.356642, 0.370445, 0.301917, 0.26085, 0.291804, 0.408655, 0.422041, 0.380708, 0.377384, 0.278302, 0.30533, 0.318242, 0.298791, 0.377384, 0.394753, 0.394753, 0.291804, 0.275179, 0.291804, 0.271506, 0.264545, 0.18812, 0.247041, 0.308712, 0.339168, 0.352862, 0.339168, 0.342579, 0.374039, 0.301917, 0.398279, 0.308712, 0.288399, 0.301917, 0.239899, 0.164327, 0.167087, 0.161087, 0.170161, 0.182256, 0.271506, 0.291804, 0.36309, 0.332115, 0.366687, 0.25031, 0.147574, 0.147574, 0.139895, 0.076542, 0.125101, 0.127496, 0.109221, 0.132295, 0.118441, 0.127496, 0.179055, 0.116183, 0.185198, 0.179055, 0.147574, 0.118441, 0.144935, 0.158265, 0.185198, 0.102787, 0.185198, 0.275179, 0.264545, 0.271506, 0.335645, 0.271506, 0.229226, 0.311707, 0.225814, 0.25031, 0.324872, 0.225814, 0.203355, 0.209395, 0.17593, 0.179055, 0.125101, 0.17593, 0.155435, 0.155435, 0.134866, 0.15008, 0.086953, 0.0704, 0.034068, 0.041405, 0.059222, 0.038042, 0.046336, 0.034068, 0.030611, 0.034068, 0.067594, 0.122885, 0.127496, 0.158265, 0.170161, 0.268042, 0.203355, 0.142424, 0.078022, 0.079919, 0.044297, 0.045352, 0.044297, 0.069024, 0.042364, 0.033407, 0.045352, 0.036378, 0.036378, 0.019401, 0.009728, 0.006795, 0.005249, 0.004577, 0.004611, 0.003246, 0.003405, 0.003701, 0.003478, 0.004736, 0.004689, 0.006482, 0.00777, 0.008804, 0.007495, 0.008075, 0.006482, 0.007495, 0.006567, 0.006567, 0.006142, 0.008075, 0.008002, 0.010509, 0.012491, 0.010131, 0.010372, 0.006701, 0.005011, 0.004976, 0.003671, 0.005086, 0.004135, 0.004611, 0.003341, 0.003701, 0.004483, 0.006482, 0.005086, 0.004513, 0.004736, 0.007031, 0.005623, 0.00777, 0.005503, 0.004358, 0.003555, 0.003478, 0.003431, 0.003963, 0.003864, 0.004513, 0.00389, 0.004431, 0.004611, 0.005872, 0.004689, 0.003341, 0.00231, 0.002276, 0.003461, 0.002976, 0.002529, 0.00359, 0.003555, 0.004835, 0.006245, 0.009728, 0.018415, 0.034884, 0.022306, 0.043307, 0.027463, 0.021381, 0.022667, 0.016528, 0.016528, 0.031287, 0.073402, 0.139895, 0.170161, 0.161087, 0.291804, 0.335645, 0.196879, 0.200174, 0.161087, 0.096677, 0.055536, 0.032017, 0.034884, 0.054297, 0.031287, 0.064632, 0.046336, 0.020876, 0.014315, 0.017797, 0.010131, 0.007495, 0.008409, 0.008002, 0.006374, 0.004513, 0.003924, 0.006194, 0.006142, 0.006194, 0.008276, 0.008804, 0.011669, 0.010926, 0.014075, 0.023087, 0.012727, 0.014075, 0.025762, 0.059222, 0.066181, 0.078022, 0.051831, 0.041405, 0.06184, 0.06184, 0.06184, 0.047319, 0.033407, 0.036378, 0.033407, 0.020522, 0.025762, 0.014075, 0.009096, 0.005992, 0.004315, 0.006619, 0.009865, 0.006894, 0.004646, 0.003512, 0.003366, 0.003405, 0.003512, 0.00359, 0.003671, 0.005086, 0.007031, 0.005734, 0.004835, 0.005932, 0.007877, 0.008156, 0.01227, 0.016528, 0.026892, 0.045352, 0.026338, 0.019401, 0.033407, 0.0704, 0.118441, 0.229226, 0.42561], '')</t>
  </si>
  <si>
    <t>[218, 219, 220, 221, 223]</t>
  </si>
  <si>
    <t>UPI00021862E2 status=activ</t>
  </si>
  <si>
    <t>([0.006245, 0.005378, 0.008723, 0.007259, 0.008002, 0.008723, 0.008156, 0.008804, 0.010672, 0.011342, 0.01227, 0.01078, 0.017138, 0.016826, 0.017138, 0.027463, 0.058088, 0.102787, 0.047319, 0.085092, 0.060549, 0.11371, 0.179055, 0.086953, 0.144935, 0.122885, 0.158265, 0.185198, 0.232838, 0.236433, 0.291804, 0.332115, 0.311707, 0.268042, 0.311707, 0.209395, 0.118441, 0.106997, 0.111485, 0.182256, 0.179055, 0.26085, 0.247041, 0.21291, 0.206376, 0.200174, 0.264545, 0.170161, 0.203355, 0.191378, 0.120615, 0.06312, 0.048328, 0.090864, 0.06184, 0.088832, 0.147574, 0.25031, 0.236433, 0.225814, 0.161087, 0.170161, 0.137348, 0.111485, 0.109221, 0.200174, 0.200174, 0.200174, 0.194234, 0.118441, 0.127496, 0.200174, 0.25031, 0.191378, 0.164327, 0.284882, 0.18812, 0.191378, 0.116183, 0.066181, 0.034884, 0.059222, 0.058088, 0.076542, 0.094817, 0.125101, 0.069024, 0.073402, 0.088832, 0.10481, 0.185198, 0.179055, 0.173081, 0.173081, 0.26085, 0.295083, 0.26085, 0.359901, 0.25031, 0.225814, 0.229226, 0.328603, 0.342579, 0.328603, 0.328603, 0.264545, 0.182256, 0.18812, 0.132295, 0.120615, 0.185198, 0.170161, 0.173081, 0.144935, 0.17593, 0.11371, 0.078022, 0.094817, 0.051831, 0.120615, 0.179055, 0.179055, 0.179055, 0.15284, 0.155435, 0.182256, 0.209395, 0.203355, 0.288399, 0.257454, 0.209395, 0.144935, 0.158265, 0.15284, 0.179055, 0.200174, 0.239899, 0.222385, 0.125101, 0.203355, 0.18812, 0.216401, 0.243554, 0.158265, 0.170161, 0.096677, 0.085092, 0.06184, 0.106997, 0.122885, 0.196879, 0.196879, 0.26085, 0.247041, 0.25406, 0.257454, 0.155435, 0.203355, 0.298791, 0.380708, 0.301917, 0.284882, 0.200174, 0.275179, 0.366687, 0.36309, 0.468512, 0.468512, 0.486429, 0.418646, 0.281712, 0.236433, 0.191378, 0.191378, 0.196879, 0.200174, 0.209395, 0.298791, 0.301917, 0.185198, 0.118441, 0.17593, 0.100716, 0.139895, 0.092881, 0.050641, 0.038042, 0.041405, 0.03976, 0.06312, 0.055536, 0.106997, 0.092881, 0.15284, 0.164327, 0.120615, 0.069024, 0.035586, 0.020522, 0.0198, 0.037156, 0.069024, 0.038858, 0.074921, 0.092881, 0.10481, 0.102787, 0.129801, 0.122885, 0.122885, 0.120615, 0.185198, 0.132295, 0.209395, 0.11371, 0.11371, 0.085092, 0.139895, 0.247041, 0.222385, 0.158265, 0.164327, 0.125101, 0.122885, 0.127496, 0.083462, 0.116183, 0.194234, 0.191378, 0.164327, 0.139895, 0.118441, 0.094817, 0.122885, 0.078022, 0.15284, 0.109221, 0.194234, 0.147574], '')</t>
  </si>
  <si>
    <t>UPI00021862E3 status=activ</t>
  </si>
  <si>
    <t>([0.278302, 0.321458, 0.219301, 0.219301, 0.173081, 0.173081, 0.139895, 0.164327, 0.194234, 0.194234, 0.15008, 0.158265, 0.100716, 0.085092, 0.088832, 0.0704, 0.098513, 0.111485, 0.134866, 0.116183, 0.144935, 0.122885, 0.120615, 0.191378, 0.142424, 0.196879, 0.142424, 0.170161, 0.139895, 0.142424, 0.139895, 0.182256, 0.219301, 0.21291, 0.271506, 0.191378, 0.222385, 0.173081, 0.25031, 0.232838, 0.295083, 0.295083, 0.335645, 0.342579, 0.239899, 0.342579, 0.342579, 0.450668, 0.480142, 0.418646, 0.418646, 0.447574, 0.387226, 0.408655, 0.418646, 0.291804, 0.387226, 0.352862, 0.359901, 0.298791, 0.308712, 0.194234, 0.194234, 0.120615, 0.118441, 0.209395, 0.191378, 0.209395, 0.196879, 0.225814, 0.324872, 0.321458, 0.239899, 0.264545, 0.264545, 0.346032, 0.359901, 0.318242, 0.352862, 0.450668, 0.422041, 0.40511, 0.401658, 0.401658, 0.517562, 0.534167, 0.534167, 0.538167, 0.505461, 0.51388, 0.387226, 0.301917, 0.200174, 0.281712, 0.264545, 0.232838, 0.264545, 0.342579, 0.311707, 0.301917, 0.182256, 0.271506, 0.281712, 0.374039, 0.36309, 0.356642, 0.281712, 0.281712, 0.25031, 0.268042, 0.236433, 0.243554, 0.271506, 0.288399, 0.298791, 0.318242, 0.332115, 0.298791, 0.236433, 0.219301, 0.236433, 0.332115, 0.30533, 0.264545, 0.291804, 0.301917, 0.18812, 0.222385, 0.239899, 0.271506, 0.268042, 0.21291, 0.301917, 0.374039, 0.461924, 0.370445, 0.4292, 0.408655, 0.374039, 0.465241, 0.557691, 0.458154, 0.465241, 0.494003, 0.497853, 0.480142, 0.465241, 0.472492, 0.51388, 0.494003, 0.490133, 0.480142, 0.505461, 0.476583, 0.380708, 0.380708, 0.465241, 0.465241, 0.483068, 0.562014, 0.541878, 0.509769, 0.51388, 0.42561, 0.454136, 0.387226, 0.387226, 0.301917, 0.394753, 0.394753, 0.301917, 0.200174, 0.127496, 0.129801, 0.144935, 0.239899, 0.239899, 0.21291, 0.142424, 0.139895, 0.118441, 0.118441, 0.079919, 0.134866, 0.17593, 0.106997, 0.196879, 0.161087, 0.239899, 0.17593, 0.164327, 0.25406, 0.352862, 0.41194, 0.447574, 0.450668, 0.418646, 0.41194, 0.450668, 0.51388, 0.40511, 0.41194, 0.374039, 0.36309, 0.321458, 0.321458, 0.387226, 0.332115, 0.298791, 0.30533, 0.36309, 0.366687, 0.380708, 0.278302, 0.301917, 0.247041, 0.26085, 0.264545, 0.18812, 0.129801, 0.170161, 0.25406, 0.264545, 0.301917, 0.324872, 0.268042, 0.21291, 0.225814, 0.25031, 0.324872, 0.349426, 0.366687, 0.271506, 0.158265, 0.268042, 0.268042, 0.359901, 0.342579, 0.257454, 0.366687, 0.42561, 0.332115, 0.346032, 0.332115, 0.257454, 0.275179, 0.275179, 0.271506, 0.284882, 0.203355, 0.216401, 0.203355, 0.170161, 0.271506, 0.335645, 0.321458, 0.324872, 0.284882, 0.26085, 0.268042, 0.164327, 0.161087, 0.216401, 0.216401, 0.161087, 0.232838, 0.203355, 0.196879, 0.295083, 0.239899, 0.349426, 0.295083, 0.308712, 0.349426, 0.311707, 0.257454, 0.271506, 0.281712, 0.222385, 0.247041, 0.324872, 0.418646, 0.4292, 0.324872, 0.31487, 0.301917, 0.196879, 0.26085, 0.359901, 0.349426, 0.387226, 0.390993, 0.418646, 0.318242, 0.21291, 0.264545, 0.25406, 0.25406, 0.144935, 0.216401, 0.129801, 0.144935, 0.134866, 0.134866, 0.222385, 0.243554, 0.225814, 0.328603, 0.370445, 0.275179, 0.271506, 0.196879, 0.173081, 0.167087, 0.209395, 0.278302, 0.26085, 0.275179, 0.194234, 0.216401, 0.232838, 0.332115, 0.291804, 0.30533, 0.222385, 0.222385, 0.191378, 0.194234, 0.120615, 0.11371, 0.179055, 0.106997, 0.122885, 0.122885, 0.134866, 0.134866, 0.158265, 0.15008, 0.161087, 0.142424, 0.222385, 0.185198, 0.200174, 0.219301, 0.232838, 0.222385, 0.225814, 0.232838, 0.324872, 0.433034, 0.433034, 0.321458, 0.4292, 0.384043, 0.380708, 0.268042, 0.308712, 0.328603, 0.339168, 0.374039, 0.444081, 0.42561, 0.468512, 0.370445, 0.332115, 0.308712, 0.414856, 0.384043, 0.384043, 0.288399, 0.257454, 0.222385, 0.321458, 0.30533, 0.414856, 0.335645, 0.433034, 0.356642, 0.332115, 0.26085, 0.26085, 0.291804, 0.284882, 0.239899, 0.31487, 0.36309, 0.352862, 0.335645, 0.377384, 0.328603, 0.444081, 0.476583, 0.422041, 0.454136, 0.41194, 0.398279, 0.5017, 0.40511, 0.384043, 0.398279, 0.472492, 0.497853, 0.414856, 0.418646, 0.444081, 0.374039, 0.268042, 0.17593, 0.185198, 0.125101, 0.167087, 0.096677, 0.081712, 0.090864, 0.05306, 0.079919, 0.040537, 0.03976, 0.074921, 0.076542, 0.034884, 0.032677, 0.037156, 0.033407, 0.035586, 0.022667, 0.035586, 0.058088, 0.11371, 0.116183, 0.185198, 0.170161, 0.222385, 0.222385, 0.288399, 0.268042, 0.26085, 0.321458, 0.222385, 0.232838, 0.247041, 0.349426, 0.31487, 0.271506, 0.298791, 0.30533, 0.398279, 0.42561, 0.356642, 0.239899, 0.225814, 0.134866, 0.081712, 0.100716, 0.050641, 0.048328, 0.085092, 0.064632, 0.076542, 0.106997, 0.048328, 0.086953, 0.106997, 0.085092, 0.083462, 0.127496, 0.127496, 0.069024, 0.058088, 0.058088, 0.058088, 0.054297, 0.094817, 0.17593, 0.191378, 0.30533, 0.328603, 0.321458, 0.264545, 0.236433, 0.236433, 0.321458, 0.222385, 0.194234, 0.26085, 0.26085, 0.15008, 0.142424, 0.247041, 0.21291, 0.328603, 0.398279, 0.414856, 0.408655, 0.346032, 0.298791, 0.295083, 0.291804, 0.203355, 0.288399, 0.284882, 0.284882, 0.225814, 0.222385, 0.239899, 0.25031, 0.209395, 0.352862, 0.232838, 0.134866, 0.083462, 0.048328, 0.054297, 0.049374, 0.055536, 0.043307, 0.054297, 0.064632, 0.059222, 0.085092, 0.048328, 0.056825, 0.083462, 0.118441, 0.118441, 0.116183, 0.109221, 0.111485, 0.06184, 0.134866, 0.232838, 0.359901, 0.42561, 0.370445, 0.25406, 0.15284, 0.229226, 0.147574, 0.122885, 0.073402, 0.056825, 0.096677, 0.098513, 0.081712, 0.111485, 0.137348, 0.111485, 0.086953, 0.111485, 0.144935, 0.102787, 0.059222, 0.034884, 0.023963, 0.038858], '')</t>
  </si>
  <si>
    <t>[84, 85, 86, 87, 88, 89, 140, 148, 152, 159, 160, 161, 162, 199, 396]</t>
  </si>
  <si>
    <t>UPI00021862E4 status=activ</t>
  </si>
  <si>
    <t>([0.281712, 0.182256, 0.225814, 0.173081, 0.132295, 0.073402, 0.096677, 0.122885, 0.161087, 0.185198, 0.216401, 0.257454, 0.173081, 0.17593, 0.142424, 0.116183, 0.209395, 0.275179, 0.203355, 0.271506, 0.170161, 0.170161, 0.185198, 0.18812, 0.25406, 0.318242, 0.440853, 0.370445, 0.339168, 0.298791, 0.222385, 0.142424, 0.134866, 0.219301, 0.209395, 0.239899, 0.308712, 0.298791, 0.298791, 0.366687, 0.301917, 0.414856, 0.321458, 0.387226, 0.352862, 0.275179, 0.247041, 0.232838, 0.222385, 0.264545, 0.324872, 0.440853, 0.534167, 0.538167, 0.525368, 0.541878, 0.454136, 0.454136, 0.454136, 0.461924, 0.380708, 0.458154, 0.380708, 0.461924, 0.476583, 0.517562, 0.632174, 0.585406, 0.490133, 0.59508, 0.541878, 0.5017, 0.436924, 0.436924, 0.444081, 0.36309, 0.352862, 0.433034, 0.339168, 0.339168, 0.328603, 0.41194, 0.401658, 0.398279, 0.366687, 0.324872, 0.225814, 0.127496, 0.185198, 0.275179, 0.301917, 0.25031, 0.173081, 0.173081, 0.098513, 0.100716, 0.185198, 0.129801, 0.078022, 0.137348, 0.092881, 0.092881, 0.094817, 0.098513, 0.086953, 0.060549, 0.079919, 0.134866, 0.15008, 0.144935, 0.137348, 0.118441, 0.196879, 0.275179, 0.219301, 0.321458, 0.311707, 0.281712, 0.318242, 0.374039, 0.36309, 0.450668, 0.450668, 0.41194, 0.321458, 0.4292, 0.486429, 0.384043, 0.387226, 0.480142, 0.40511, 0.401658, 0.301917, 0.321458, 0.321458, 0.444081, 0.458154, 0.458154, 0.450668, 0.394753, 0.440853, 0.41194, 0.30533, 0.339168, 0.380708, 0.483068, 0.4292, 0.465241, 0.562014, 0.562014, 0.51388, 0.59917, 0.608892, 0.728858, 0.648219, 0.59917, 0.450668, 0.40511, 0.321458, 0.295083, 0.295083, 0.284882, 0.236433, 0.339168, 0.339168, 0.335645, 0.236433, 0.191378, 0.125101, 0.10481, 0.11371, 0.144935, 0.173081, 0.173081, 0.185198, 0.185198, 0.142424, 0.236433, 0.232838, 0.324872, 0.284882, 0.380708, 0.284882, 0.370445, 0.268042, 0.161087, 0.094817, 0.098513, 0.100716, 0.158265, 0.196879, 0.194234, 0.191378, 0.161087, 0.161087, 0.15284, 0.179055, 0.185198, 0.173081, 0.132295, 0.086953, 0.074921, 0.046336, 0.088832, 0.088832, 0.158265, 0.155435, 0.239899, 0.291804, 0.346032, 0.284882, 0.284882, 0.191378, 0.161087, 0.173081, 0.164327, 0.118441, 0.100716, 0.109221, 0.092881, 0.090864, 0.11371, 0.191378, 0.25031, 0.161087, 0.106997, 0.106997, 0.182256, 0.155435, 0.179055, 0.173081, 0.229226, 0.232838, 0.232838, 0.182256, 0.170161, 0.17593, 0.264545, 0.288399, 0.356642, 0.41194, 0.40511, 0.440853, 0.450668, 0.384043, 0.390993, 0.377384, 0.36309, 0.346032, 0.374039, 0.401658, 0.433034, 0.447574, 0.433034, 0.433034, 0.517562, 0.517562, 0.509769, 0.494003, 0.465241, 0.377384, 0.356642, 0.346032, 0.25031, 0.268042, 0.332115, 0.384043, 0.494003, 0.525368, 0.541878, 0.458154, 0.401658, 0.398279, 0.301917, 0.328603, 0.440853, 0.444081, 0.346032, 0.318242, 0.206376, 0.206376, 0.295083, 0.288399, 0.291804, 0.40511, 0.384043, 0.384043, 0.408655, 0.408655, 0.318242, 0.203355, 0.291804, 0.328603, 0.328603, 0.332115, 0.328603, 0.324872, 0.335645, 0.447574, 0.472492, 0.517562, 0.521092, 0.521092, 0.521092, 0.661982, 0.59014, 0.509769, 0.51388, 0.401658, 0.384043, 0.444081, 0.454136, 0.444081, 0.447574, 0.377384, 0.433034, 0.328603, 0.318242, 0.288399, 0.284882, 0.26085, 0.335645, 0.342579, 0.264545, 0.247041, 0.191378, 0.18812, 0.219301, 0.18812, 0.281712, 0.239899, 0.206376, 0.30533, 0.264545, 0.200174, 0.281712], '')</t>
  </si>
  <si>
    <t>[52, 53, 54, 55, 65, 66, 67, 69, 70, 71, 148, 149, 150, 151, 152, 153, 154, 155, 255, 256, 257, 268, 269, 300, 301, 302, 303, 304, 305, 306, 307]</t>
  </si>
  <si>
    <t>UPI00021862E5 status=activ</t>
  </si>
  <si>
    <t>([0.465241, 0.278302, 0.137348, 0.170161, 0.203355, 0.106997, 0.055536, 0.071867, 0.047319, 0.026338, 0.016528, 0.010672, 0.009977, 0.009728, 0.009865, 0.00777, 0.00777, 0.006795, 0.006374, 0.009483, 0.006533, 0.005734, 0.006194, 0.009401, 0.009728, 0.008156, 0.013613, 0.032017, 0.016257, 0.014315, 0.015078, 0.032677, 0.031287, 0.016528, 0.016528, 0.013265, 0.023534, 0.010221, 0.010221, 0.009728, 0.006567, 0.006619, 0.006567, 0.006039, 0.005086, 0.00359, 0.003014, 0.002211, 0.001936, 0.001743, 0.002581, 0.003804, 0.003701, 0.005683, 0.009294, 0.009294, 0.007259, 0.006421, 0.009977, 0.007877, 0.005932, 0.008409, 0.008409, 0.006421, 0.006421, 0.005623, 0.007877, 0.011669, 0.018415, 0.011669, 0.015694, 0.009294, 0.009015, 0.005683, 0.006194, 0.003963, 0.0028, 0.004135, 0.004161, 0.002881, 0.003555, 0.003298, 0.003431, 0.004689, 0.004646, 0.007031, 0.009294, 0.008075, 0.008075, 0.008002, 0.007031, 0.006988, 0.006374, 0.004388, 0.006533, 0.004208, 0.004161, 0.006421, 0.004388, 0.004247, 0.006194, 0.006142, 0.006142, 0.003924, 0.003924, 0.004388, 0.003014, 0.003079, 0.003478, 0.003478, 0.003757, 0.005503, 0.008156, 0.014586, 0.030003, 0.023087, 0.019401, 0.0198, 0.009187, 0.008409, 0.009865, 0.006245, 0.004976, 0.007091, 0.011518, 0.007422, 0.006701, 0.007259, 0.005378, 0.005318, 0.003478, 0.002761, 0.001855, 0.001709, 0.001722, 0.001786, 0.001778, 0.002482, 0.003053, 0.004358, 0.004577, 0.004577, 0.006533, 0.010372, 0.006894, 0.004899, 0.005992, 0.005992, 0.006894, 0.008075, 0.006078, 0.006482, 0.005683, 0.006619, 0.006421, 0.004414, 0.004208, 0.003405, 0.003405, 0.004208, 0.004247, 0.005249, 0.00543, 0.003821, 0.003804, 0.00543, 0.008804, 0.007091, 0.010672, 0.013265, 0.009865, 0.015694, 0.018787, 0.015344, 0.014783, 0.009187, 0.01227, 0.008002, 0.009015, 0.006894, 0.005503, 0.00389, 0.004921, 0.003512, 0.004208, 0.002881, 0.003212, 0.002503, 0.003555, 0.002512, 0.001722, 0.001872, 0.001872, 0.0028, 0.003671, 0.004483, 0.004577, 0.005249, 0.006482, 0.005992, 0.008804, 0.008895, 0.014315, 0.011669, 0.012727, 0.010926, 0.015694, 0.008525, 0.009977, 0.006701, 0.007422, 0.01078, 0.009865, 0.006078, 0.005378, 0.005223, 0.003804, 0.00359, 0.00359, 0.002662, 0.002623, 0.001709, 0.00146, 0.000945, 0.001, 0.001434, 0.001344, 0.001335, 0.001623, 0.001623, 0.002435, 0.002211, 0.001906, 0.00243, 0.0028, 0.00283, 0.003478, 0.003512, 0.005011, 0.003727, 0.00407, 0.005932, 0.010372, 0.009015, 0.008409, 0.008156, 0.005799, 0.008156, 0.006533, 0.007422, 0.006482, 0.005734, 0.005992, 0.004899, 0.00558, 0.007645, 0.008156, 0.006078, 0.008624, 0.009294, 0.009294, 0.011669, 0.007555, 0.006039, 0.007031, 0.012491, 0.008075, 0.012491, 0.008895, 0.00962, 0.006619, 0.006142, 0.005378, 0.005734, 0.008002, 0.007877, 0.007422, 0.007259, 0.006142, 0.006245, 0.005799, 0.008525, 0.010372, 0.011518, 0.014075, 0.017797, 0.016826, 0.031287, 0.038858, 0.066181, 0.116183, 0.225814, 0.278302, 0.352862, 0.444081, 0.4292, 0.422041, 0.394753, 0.366687, 0.59508, 0.585406, 0.557691], '')</t>
  </si>
  <si>
    <t>[299, 300, 301]</t>
  </si>
  <si>
    <t>UPI00021862E6 status=activ</t>
  </si>
  <si>
    <t>([0.059222, 0.120615, 0.161087, 0.200174, 0.243554, 0.182256, 0.225814, 0.275179, 0.311707, 0.268042, 0.295083, 0.342579, 0.440853, 0.36309, 0.295083, 0.387226, 0.440853, 0.349426, 0.339168, 0.324872, 0.436924, 0.339168, 0.203355, 0.179055, 0.155435, 0.164327, 0.243554, 0.26085, 0.170161, 0.185198, 0.243554, 0.179055, 0.164327, 0.167087, 0.164327, 0.196879, 0.185198, 0.216401, 0.219301, 0.295083, 0.232838, 0.225814, 0.308712, 0.433034, 0.468512, 0.509769, 0.461924, 0.374039, 0.284882, 0.26085, 0.247041, 0.243554, 0.232838, 0.17593, 0.17593, 0.264545, 0.295083, 0.206376, 0.129801, 0.127496, 0.125101, 0.173081, 0.200174, 0.200174, 0.185198, 0.182256, 0.10481, 0.069024, 0.067594, 0.098513, 0.196879, 0.196879, 0.125101, 0.18812, 0.264545, 0.225814, 0.209395, 0.232838, 0.298791, 0.352862, 0.370445, 0.387226, 0.387226, 0.335645, 0.366687, 0.380708, 0.374039, 0.483068, 0.562014, 0.63748, 0.59917, 0.604312, 0.58069, 0.557691, 0.562014, 0.56648, 0.59917, 0.494003, 0.480142, 0.465241, 0.497853, 0.618285, 0.59508, 0.608892, 0.661982, 0.648219, 0.622677, 0.51388, 0.408655, 0.436924, 0.494003, 0.490133, 0.461924, 0.349426, 0.418646, 0.414856, 0.30533, 0.30533, 0.295083, 0.311707, 0.247041, 0.158265, 0.079919, 0.083462, 0.083462, 0.092881, 0.090864, 0.096677, 0.15284, 0.239899, 0.142424, 0.142424, 0.10481, 0.086953, 0.170161, 0.116183, 0.11371, 0.185198, 0.164327, 0.222385, 0.209395, 0.206376, 0.206376, 0.298791, 0.298791, 0.291804, 0.196879, 0.179055, 0.18812, 0.21291, 0.179055, 0.173081, 0.10481, 0.102787, 0.134866, 0.125101, 0.139895, 0.155435, 0.167087, 0.206376, 0.173081, 0.185198, 0.247041, 0.25031, 0.170161, 0.185198, 0.191378, 0.17593, 0.17593, 0.170161, 0.144935, 0.120615, 0.144935, 0.225814, 0.311707, 0.288399, 0.298791, 0.298791, 0.219301, 0.185198, 0.147574, 0.229226, 0.219301, 0.278302, 0.271506, 0.275179, 0.173081, 0.170161, 0.170161, 0.17593, 0.170161, 0.182256, 0.25406, 0.308712, 0.200174, 0.129801, 0.081712, 0.047319, 0.085092, 0.120615, 0.086953, 0.060549, 0.029376, 0.026892, 0.023963, 0.043307, 0.076542, 0.125101, 0.0704, 0.120615, 0.079919, 0.088832, 0.088832, 0.098513, 0.074921, 0.06312, 0.106997, 0.182256, 0.232838, 0.144935, 0.158265, 0.243554, 0.216401, 0.219301, 0.15008, 0.129801, 0.132295, 0.106997, 0.122885, 0.137348, 0.092881, 0.155435, 0.142424, 0.155435, 0.090864, 0.144935, 0.264545, 0.288399, 0.271506, 0.206376, 0.229226, 0.144935, 0.147574, 0.264545, 0.26085, 0.374039, 0.332115, 0.335645, 0.278302, 0.182256, 0.167087, 0.164327, 0.15008, 0.173081, 0.15008, 0.209395, 0.206376, 0.137348, 0.144935, 0.15008, 0.236433, 0.232838, 0.324872, 0.275179, 0.25406, 0.339168, 0.278302, 0.342579, 0.328603, 0.414856, 0.517562, 0.521092, 0.505461, 0.51388, 0.483068, 0.450668, 0.414856, 0.401658, 0.472492, 0.454136, 0.414856, 0.349426, 0.328603, 0.225814, 0.281712, 0.295083, 0.30533, 0.25031, 0.264545, 0.264545, 0.281712, 0.268042, 0.366687, 0.328603, 0.318242, 0.236433, 0.281712, 0.342579, 0.264545, 0.288399, 0.247041, 0.200174, 0.26085, 0.321458, 0.414856, 0.41194, 0.398279, 0.387226, 0.476583, 0.461924, 0.398279, 0.318242, 0.232838, 0.161087, 0.271506, 0.26085, 0.264545, 0.247041, 0.219301, 0.271506, 0.173081, 0.196879, 0.30533, 0.30533, 0.25406, 0.25406, 0.170161, 0.173081, 0.094817, 0.073402, 0.050641, 0.064632, 0.100716, 0.18812, 0.257454, 0.185198, 0.118441, 0.191378, 0.203355, 0.179055, 0.203355, 0.25406, 0.179055, 0.155435, 0.155435, 0.155435, 0.11371, 0.106997, 0.10481, 0.194234, 0.26085, 0.352862, 0.384043, 0.390993, 0.275179, 0.281712, 0.264545, 0.366687, 0.31487, 0.271506, 0.308712, 0.196879, 0.15008, 0.194234, 0.209395, 0.209395, 0.295083, 0.26085, 0.366687, 0.370445, 0.374039, 0.257454, 0.229226, 0.222385, 0.129801, 0.209395, 0.118441, 0.203355, 0.18812, 0.200174, 0.239899, 0.236433, 0.229226, 0.328603, 0.359901, 0.26085, 0.264545, 0.225814, 0.291804, 0.196879, 0.203355, 0.200174, 0.191378, 0.122885, 0.142424, 0.222385, 0.15284, 0.239899, 0.200174, 0.132295, 0.132295, 0.122885, 0.120615, 0.232838, 0.219301, 0.191378, 0.288399, 0.25406, 0.17593, 0.106997, 0.10481, 0.10481, 0.106997, 0.206376, 0.264545, 0.247041, 0.164327, 0.247041, 0.25406, 0.298791, 0.398279, 0.339168, 0.349426, 0.229226, 0.216401, 0.18812, 0.18812, 0.17593, 0.179055, 0.288399, 0.342579, 0.346032, 0.247041, 0.25406, 0.25406, 0.284882, 0.243554, 0.335645, 0.328603, 0.21291, 0.129801, 0.118441, 0.161087, 0.134866, 0.268042, 0.291804, 0.332115, 0.380708, 0.278302, 0.200174, 0.200174, 0.216401, 0.301917, 0.278302, 0.268042, 0.21291, 0.134866, 0.170161, 0.194234, 0.196879, 0.278302, 0.275179, 0.25031, 0.288399, 0.318242, 0.225814, 0.21291, 0.147574, 0.083462, 0.147574, 0.243554, 0.25406, 0.216401, 0.232838, 0.356642, 0.30533, 0.335645, 0.408655, 0.370445, 0.31487, 0.275179, 0.278302, 0.366687, 0.377384, 0.324872, 0.284882, 0.36309], '')</t>
  </si>
  <si>
    <t>[45, 88, 89, 90, 91, 92, 93, 94, 95, 96, 101, 102, 103, 104, 105, 106, 107, 270, 271, 272, 273]</t>
  </si>
  <si>
    <t>UPI00021862E7 status=activ</t>
  </si>
  <si>
    <t>([0.067594, 0.067594, 0.048328, 0.031287, 0.046336, 0.036378, 0.038858, 0.022306, 0.028107, 0.0198, 0.025316, 0.028107, 0.0198, 0.017138, 0.014315, 0.023534, 0.017797, 0.021381, 0.032017, 0.027463, 0.054297, 0.054297, 0.066181, 0.098513, 0.155435, 0.096677, 0.137348, 0.11371, 0.179055, 0.185198, 0.30533, 0.311707, 0.356642, 0.321458, 0.324872, 0.390993, 0.264545, 0.366687, 0.219301, 0.161087, 0.257454, 0.25031, 0.25406, 0.271506, 0.236433, 0.243554, 0.328603, 0.216401, 0.295083, 0.324872, 0.332115, 0.268042, 0.179055, 0.191378, 0.308712, 0.257454, 0.229226, 0.342579, 0.229226, 0.311707, 0.352862, 0.225814, 0.216401, 0.158265, 0.158265, 0.196879, 0.18812, 0.118441, 0.144935, 0.158265, 0.094817, 0.092881, 0.120615, 0.122885, 0.067594, 0.047319, 0.064632, 0.042364, 0.042364, 0.081712, 0.098513, 0.109221, 0.120615, 0.127496, 0.139895, 0.109221, 0.06184, 0.064632, 0.111485, 0.142424, 0.079919, 0.081712, 0.081712, 0.090864, 0.158265, 0.232838, 0.185198, 0.209395, 0.209395, 0.118441, 0.125101, 0.06184, 0.058088, 0.125101, 0.139895, 0.106997, 0.106997, 0.164327, 0.134866, 0.147574, 0.182256, 0.158265, 0.144935, 0.098513, 0.086953, 0.076542, 0.06184, 0.102787, 0.11371, 0.167087, 0.275179, 0.185198, 0.31487, 0.31487, 0.191378, 0.139895, 0.232838, 0.18812, 0.18812, 0.219301, 0.203355, 0.194234, 0.216401, 0.324872, 0.321458, 0.342579, 0.308712, 0.339168, 0.339168, 0.291804, 0.209395, 0.144935, 0.182256, 0.173081, 0.109221, 0.206376, 0.257454, 0.167087, 0.239899, 0.209395, 0.170161, 0.111485, 0.125101, 0.194234, 0.196879, 0.26085, 0.247041, 0.278302, 0.200174, 0.200174, 0.257454, 0.271506, 0.288399, 0.339168, 0.236433, 0.349426, 0.31487, 0.203355, 0.311707, 0.332115, 0.335645, 0.288399, 0.339168, 0.332115, 0.236433, 0.203355, 0.219301, 0.216401, 0.222385, 0.225814, 0.239899, 0.132295, 0.134866, 0.116183, 0.11371, 0.134866, 0.078022, 0.045352, 0.083462, 0.046336, 0.045352, 0.059222, 0.067594, 0.067594, 0.06184, 0.083462, 0.098513, 0.106997, 0.106997, 0.0704, 0.059222, 0.044297, 0.081712, 0.118441, 0.127496, 0.096677, 0.098513, 0.137348, 0.21291, 0.243554, 0.30533, 0.196879, 0.15284, 0.191378, 0.137348, 0.161087, 0.118441, 0.139895, 0.118441, 0.129801, 0.179055, 0.311707, 0.352862, 0.281712, 0.206376, 0.25031, 0.191378, 0.209395, 0.216401, 0.219301, 0.109221, 0.083462, 0.155435, 0.196879, 0.182256, 0.271506, 0.26085, 0.359901, 0.328603, 0.328603, 0.236433, 0.209395, 0.200174, 0.127496, 0.200174, 0.271506, 0.298791, 0.291804, 0.225814, 0.219301, 0.239899, 0.352862, 0.30533, 0.301917, 0.311707, 0.281712, 0.30533, 0.291804, 0.301917, 0.275179, 0.18812, 0.268042, 0.295083, 0.301917, 0.394753, 0.394753, 0.288399, 0.295083, 0.390993, 0.422041, 0.390993, 0.370445, 0.284882, 0.36309, 0.324872, 0.284882, 0.352862, 0.298791, 0.264545, 0.203355, 0.209395, 0.324872, 0.275179], '')</t>
  </si>
  <si>
    <t>UPI00021862E8 status=activ</t>
  </si>
  <si>
    <t>([0.003478, 0.004775, 0.005086, 0.003963, 0.00543, 0.007177, 0.005623, 0.004689, 0.003821, 0.004577, 0.004736, 0.00407, 0.003478, 0.0028, 0.003727, 0.002512, 0.00359, 0.002662, 0.003053, 0.003821, 0.005623, 0.003701, 0.002581, 0.002117, 0.002581, 0.001687, 0.001232, 0.001743, 0.002078, 0.002138, 0.002155, 0.001649, 0.002662, 0.002349, 0.002349, 0.002705, 0.004247, 0.003053, 0.002727, 0.002727, 0.00225, 0.001481, 0.00146, 0.002155, 0.002194, 0.002194, 0.003109, 0.003512, 0.003701, 0.004775, 0.004775, 0.003757, 0.005503, 0.00359, 0.003607, 0.003671, 0.002366, 0.00155, 0.001481, 0.001481, 0.001936, 0.002014, 0.003212, 0.004611, 0.003963, 0.005623, 0.004483, 0.004689, 0.003864, 0.003864, 0.003607, 0.005249, 0.005318, 0.004513, 0.005683, 0.005223, 0.005734, 0.007555, 0.007555, 0.013613, 0.013613, 0.015078, 0.031287, 0.025316, 0.018415, 0.01227, 0.013265, 0.019109, 0.0198, 0.019109, 0.010131, 0.010131, 0.009977, 0.011903, 0.008409, 0.00962, 0.017797, 0.013613, 0.0198, 0.03976, 0.041405, 0.090864, 0.083462, 0.086953, 0.067594, 0.067594, 0.167087, 0.15284, 0.122885, 0.10481, 0.15284, 0.26085, 0.264545, 0.144935, 0.194234, 0.222385, 0.116183, 0.109221, 0.127496, 0.05306, 0.037156, 0.017447, 0.019401, 0.020165, 0.013821, 0.009977, 0.007877, 0.00777, 0.007877, 0.007315, 0.008156, 0.008624, 0.006078, 0.004646, 0.006988, 0.007031, 0.008624, 0.014586, 0.008525, 0.008723, 0.008895, 0.01078, 0.018787, 0.016021, 0.017797, 0.019109, 0.020165, 0.031287, 0.017797, 0.010509, 0.018106, 0.010509, 0.009096, 0.015078, 0.013821, 0.013613, 0.012491, 0.010926, 0.011669, 0.024826, 0.048328, 0.049374, 0.048328, 0.048328, 0.030003, 0.026892, 0.018787, 0.03976, 0.060549, 0.05306, 0.102787, 0.122885, 0.106997, 0.096677, 0.0704, 0.106997, 0.098513, 0.05306, 0.047319, 0.023534, 0.014586, 0.01204, 0.012491, 0.008525, 0.008624, 0.009401, 0.006533, 0.006567, 0.006421, 0.004388, 0.006039, 0.006039, 0.004161, 0.004976, 0.007031, 0.008002, 0.009187, 0.008002, 0.011518, 0.019109, 0.019109, 0.023087, 0.028695, 0.042364, 0.066181, 0.050641, 0.058088, 0.096677, 0.164327, 0.132295, 0.236433, 0.185198, 0.144935], '')</t>
  </si>
  <si>
    <t>UPI00021862E9 status=activ</t>
  </si>
  <si>
    <t>([0.067594, 0.096677, 0.147574, 0.200174, 0.26085, 0.200174, 0.229226, 0.268042, 0.194234, 0.232838, 0.26085, 0.275179, 0.179055, 0.196879, 0.129801, 0.21291, 0.206376, 0.125101, 0.109221, 0.125101, 0.155435, 0.21291, 0.229226, 0.139895, 0.139895, 0.15008, 0.137348, 0.094817, 0.050641, 0.073402, 0.067594, 0.054297, 0.0704, 0.125101, 0.125101, 0.236433, 0.15284, 0.090864, 0.155435, 0.092881, 0.132295, 0.122885, 0.134866, 0.129801, 0.127496, 0.0704, 0.06184, 0.05306, 0.079919, 0.134866, 0.167087, 0.106997, 0.088832, 0.090864, 0.06184, 0.100716, 0.051831, 0.086953, 0.088832, 0.088832, 0.158265, 0.170161, 0.17593, 0.116183, 0.067594, 0.100716, 0.137348, 0.098513, 0.182256, 0.155435, 0.170161, 0.098513, 0.173081, 0.236433, 0.15008, 0.15008, 0.144935, 0.144935, 0.125101, 0.229226, 0.18812, 0.191378, 0.139895, 0.147574, 0.132295, 0.17593, 0.200174, 0.229226, 0.291804, 0.26085, 0.26085, 0.247041, 0.332115, 0.229226, 0.167087, 0.257454, 0.236433, 0.203355, 0.318242, 0.321458, 0.291804, 0.216401, 0.206376, 0.236433, 0.164327, 0.147574, 0.094817, 0.098513, 0.106997, 0.079919, 0.096677, 0.094817, 0.100716, 0.083462, 0.144935, 0.216401, 0.219301, 0.271506, 0.21291, 0.185198, 0.17593, 0.15008, 0.247041, 0.170161, 0.10481, 0.155435, 0.25031, 0.356642, 0.36309, 0.349426, 0.318242, 0.236433, 0.268042, 0.222385, 0.170161, 0.158265, 0.142424, 0.076542, 0.096677, 0.155435, 0.167087, 0.209395, 0.239899, 0.236433, 0.288399, 0.288399, 0.243554, 0.21291, 0.222385, 0.206376, 0.219301, 0.18812, 0.275179, 0.278302, 0.243554, 0.36309, 0.377384, 0.401658, 0.384043, 0.374039, 0.377384, 0.36309, 0.356642, 0.288399, 0.298791, 0.222385, 0.209395, 0.25406, 0.318242, 0.21291, 0.142424, 0.074921, 0.132295, 0.127496, 0.139895, 0.111485, 0.098513, 0.074921, 0.05306, 0.111485, 0.125101, 0.139895, 0.155435, 0.170161, 0.167087, 0.173081, 0.275179, 0.349426, 0.25031, 0.185198, 0.281712, 0.278302, 0.374039, 0.374039, 0.288399, 0.182256, 0.311707, 0.222385, 0.281712, 0.311707, 0.332115, 0.318242, 0.264545, 0.161087, 0.120615, 0.147574, 0.081712, 0.048328, 0.034068, 0.069024, 0.085092, 0.046336, 0.098513, 0.096677, 0.10481, 0.139895, 0.216401, 0.122885, 0.111485, 0.06312, 0.076542, 0.076542, 0.058088, 0.071867, 0.067594, 0.06312, 0.085092, 0.142424, 0.15284, 0.229226, 0.17593, 0.109221, 0.15008, 0.137348, 0.158265, 0.078022, 0.096677, 0.055536, 0.064632, 0.064632, 0.058088, 0.026892, 0.024826, 0.036378, 0.023534, 0.032017, 0.034068, 0.031287, 0.016528, 0.024393, 0.024393, 0.032677, 0.058088, 0.071867, 0.035586, 0.016257, 0.024826, 0.013613, 0.024826, 0.041405, 0.081712, 0.134866, 0.144935, 0.085092, 0.088832, 0.147574, 0.116183, 0.090864, 0.098513, 0.096677, 0.078022, 0.076542, 0.0704, 0.043307, 0.047319, 0.069024, 0.134866, 0.092881, 0.118441, 0.125101, 0.094817, 0.085092, 0.086953, 0.086953, 0.078022, 0.034884, 0.031287, 0.067594, 0.127496, 0.066181, 0.106997, 0.129801, 0.074921, 0.037156, 0.067594, 0.0704, 0.090864, 0.043307, 0.038858, 0.049374, 0.03976, 0.049374, 0.026892, 0.028695, 0.024393, 0.043307, 0.079919, 0.083462, 0.086953, 0.038858, 0.059222, 0.055536, 0.043307, 0.066181, 0.071867, 0.03976, 0.028107, 0.029376, 0.032017, 0.073402, 0.074921, 0.056825, 0.055536, 0.116183, 0.125101, 0.206376, 0.139895, 0.090864, 0.100716, 0.090864, 0.122885, 0.122885, 0.155435, 0.106997, 0.132295, 0.225814, 0.324872, 0.284882, 0.182256, 0.278302, 0.295083, 0.328603, 0.281712, 0.308712, 0.247041, 0.142424, 0.118441, 0.200174, 0.275179, 0.25406, 0.206376, 0.155435, 0.111485, 0.111485, 0.21291, 0.144935, 0.137348, 0.118441, 0.182256, 0.271506, 0.182256, 0.078022, 0.085092, 0.118441, 0.058088, 0.085092, 0.085092, 0.066181, 0.056825, 0.058088, 0.056825, 0.081712, 0.15284, 0.239899, 0.25406, 0.26085, 0.247041, 0.25406, 0.219301, 0.185198, 0.200174, 0.247041, 0.328603, 0.281712, 0.219301, 0.308712, 0.284882, 0.342579, 0.324872, 0.335645, 0.359901, 0.318242, 0.295083, 0.194234, 0.125101, 0.094817, 0.038042, 0.042364, 0.024826, 0.036378, 0.049374, 0.046336, 0.031287, 0.043307, 0.034068, 0.03976, 0.050641, 0.064632, 0.054297, 0.10481, 0.051831, 0.048328, 0.048328, 0.056825, 0.10481, 0.11371, 0.11371, 0.21291, 0.284882, 0.275179, 0.219301, 0.127496, 0.064632, 0.129801, 0.098513, 0.098513, 0.079919, 0.051831, 0.041405, 0.030003, 0.022667, 0.041405, 0.022306, 0.022306, 0.019401, 0.014586, 0.017138, 0.016021, 0.011518, 0.009015, 0.01078, 0.009728, 0.013265, 0.023087, 0.013016], '')</t>
  </si>
  <si>
    <t>UPI00021862EA status=activ</t>
  </si>
  <si>
    <t>([0.038042, 0.064632, 0.030003, 0.045352, 0.048328, 0.067594, 0.092881, 0.094817, 0.073402, 0.090864, 0.092881, 0.096677, 0.116183, 0.10481, 0.15284, 0.096677, 0.167087, 0.137348, 0.132295, 0.222385, 0.219301, 0.185198, 0.179055, 0.200174, 0.125101, 0.147574, 0.125101, 0.120615, 0.142424, 0.144935, 0.147574, 0.17593, 0.200174, 0.209395, 0.225814, 0.15008, 0.216401, 0.147574, 0.109221, 0.090864, 0.083462, 0.046336, 0.096677, 0.098513, 0.173081, 0.167087, 0.170161, 0.196879, 0.196879, 0.134866, 0.200174, 0.125101, 0.071867, 0.073402, 0.073402, 0.10481, 0.096677, 0.100716, 0.179055, 0.26085, 0.257454, 0.257454, 0.232838, 0.232838, 0.232838, 0.229226, 0.239899, 0.236433, 0.236433, 0.25031, 0.25031, 0.247041, 0.301917, 0.318242, 0.209395, 0.209395, 0.25031, 0.384043, 0.284882, 0.219301, 0.219301, 0.167087, 0.173081, 0.31487, 0.324872, 0.332115, 0.324872, 0.328603, 0.222385, 0.222385, 0.216401, 0.203355, 0.170161, 0.21291, 0.321458, 0.346032, 0.346032, 0.239899, 0.209395, 0.301917, 0.232838, 0.236433, 0.335645, 0.257454, 0.191378, 0.209395, 0.203355, 0.137348, 0.219301, 0.332115, 0.298791, 0.203355, 0.308712, 0.349426, 0.26085, 0.225814, 0.225814, 0.18812, 0.25406, 0.25406, 0.225814, 0.25031, 0.247041, 0.236433, 0.21291, 0.281712, 0.25406, 0.26085, 0.247041, 0.239899, 0.232838, 0.268042, 0.366687, 0.349426, 0.349426, 0.422041, 0.346032, 0.41194, 0.342579, 0.346032, 0.335645, 0.335645, 0.324872, 0.239899, 0.161087, 0.247041, 0.247041, 0.25031, 0.15284, 0.155435, 0.094817, 0.055536, 0.058088, 0.060549, 0.076542, 0.076542, 0.078022, 0.102787, 0.071867, 0.134866, 0.127496, 0.129801, 0.100716, 0.170161, 0.219301, 0.318242, 0.222385, 0.122885, 0.125101, 0.132295, 0.129801, 0.216401, 0.30533, 0.203355, 0.194234, 0.173081, 0.179055, 0.185198, 0.21291, 0.26085, 0.257454, 0.206376, 0.132295, 0.122885, 0.074921, 0.090864, 0.088832, 0.164327, 0.21291, 0.206376, 0.219301, 0.209395, 0.167087, 0.179055, 0.225814, 0.222385, 0.222385, 0.206376, 0.173081, 0.147574, 0.096677, 0.073402, 0.106997, 0.182256, 0.264545, 0.264545, 0.170161, 0.170161, 0.158265, 0.100716, 0.046336, 0.079919, 0.142424, 0.179055, 0.142424, 0.109221, 0.067594, 0.0704, 0.0704, 0.092881, 0.116183, 0.206376, 0.200174, 0.229226, 0.191378, 0.164327, 0.206376, 0.295083, 0.25406, 0.219301, 0.349426, 0.505461, 0.461924, 0.4292], '')</t>
  </si>
  <si>
    <t>[231]</t>
  </si>
  <si>
    <t>UPI00021862EB status=activ</t>
  </si>
  <si>
    <t>([0.118441, 0.056825, 0.086953, 0.118441, 0.064632, 0.027463, 0.040537, 0.025316, 0.017797, 0.013016, 0.017138, 0.012727, 0.010372, 0.010509, 0.01204, 0.008276, 0.005799, 0.004513, 0.006194, 0.003997, 0.003924, 0.003864, 0.005086, 0.004431, 0.003341, 0.004358, 0.007315, 0.005503, 0.008002, 0.011669, 0.013016, 0.008276, 0.013016, 0.008075, 0.006194, 0.008723, 0.014315, 0.024393, 0.032017, 0.029376, 0.074921, 0.074921, 0.144935, 0.078022, 0.106997, 0.191378, 0.125101, 0.100716, 0.155435, 0.147574, 0.076542, 0.125101, 0.120615, 0.125101, 0.232838, 0.352862, 0.239899, 0.26085, 0.179055, 0.222385, 0.111485, 0.050641, 0.051831, 0.023963, 0.024393, 0.014586, 0.015344, 0.013821, 0.011106, 0.011106, 0.01078, 0.020522, 0.011903, 0.020876, 0.010672, 0.009096, 0.007877, 0.010131, 0.009187, 0.013437, 0.013437, 0.036378, 0.045352, 0.023963, 0.046336, 0.100716, 0.088832, 0.041405, 0.064632, 0.049374, 0.022306, 0.027463, 0.020165, 0.03976, 0.020876, 0.051831, 0.034068, 0.026892, 0.036378, 0.018787, 0.015078, 0.009294, 0.005683, 0.005734, 0.007877, 0.007031, 0.005223, 0.00515, 0.007031, 0.00558, 0.00558, 0.007315, 0.006533, 0.005799, 0.004161, 0.004611, 0.003804, 0.00515, 0.004315, 0.003727, 0.005011, 0.005623, 0.008723, 0.008804, 0.013265, 0.008723, 0.008723, 0.008804, 0.013613, 0.014075, 0.013265, 0.020876, 0.015078, 0.009483, 0.013437, 0.025762, 0.038042, 0.030003, 0.036378, 0.034884, 0.020165, 0.011342, 0.008002, 0.007031, 0.007259, 0.005011, 0.005872, 0.004775, 0.005378, 0.003924, 0.002581, 0.002761, 0.00243, 0.003341, 0.003298, 0.003431, 0.002327, 0.002014, 0.0028, 0.002512, 0.00389, 0.005683, 0.008075, 0.008002, 0.008409, 0.013437, 0.012727, 0.009977, 0.017138, 0.01204, 0.022306, 0.030003, 0.0704, 0.111485, 0.111485, 0.191378, 0.179055, 0.164327, 0.167087, 0.076542, 0.037156, 0.032677, 0.035586, 0.034068, 0.034068, 0.030611, 0.027463, 0.06312, 0.129801, 0.094817, 0.139895, 0.059222, 0.098513, 0.090864, 0.056825, 0.026892, 0.026892, 0.026338, 0.032017, 0.044297, 0.043307, 0.109221, 0.06312, 0.031287, 0.020522, 0.021381, 0.017447, 0.010372, 0.006894, 0.006533, 0.005503, 0.005503, 0.008156, 0.005734, 0.005623, 0.006482, 0.006619, 0.004835, 0.004921, 0.006619, 0.005734, 0.006533, 0.004388, 0.00543, 0.008002, 0.008624, 0.013821, 0.017138, 0.037156, 0.038042, 0.020165, 0.020522, 0.015078, 0.012491, 0.023087, 0.017447, 0.017447, 0.030611, 0.047319, 0.046336, 0.056825, 0.051831, 0.079919, 0.076542, 0.042364, 0.020165, 0.028107, 0.025316, 0.016826, 0.009483, 0.018415, 0.038858, 0.036378, 0.0704, 0.090864, 0.094817, 0.069024, 0.037156, 0.03976, 0.032677, 0.034884, 0.023534, 0.018415, 0.014315, 0.014075, 0.024826, 0.045352, 0.032017, 0.018787, 0.033407, 0.06184, 0.038042, 0.022667, 0.023963, 0.024393, 0.028695, 0.028695, 0.032677, 0.026892, 0.025316, 0.020522, 0.023963, 0.029376, 0.026892, 0.034068, 0.071867, 0.035586, 0.020165, 0.028107, 0.055536, 0.036378, 0.020165, 0.013265, 0.015344, 0.025316, 0.025316, 0.023534, 0.023963, 0.028695, 0.031287, 0.023534, 0.045352, 0.035586, 0.038858, 0.041405, 0.023534, 0.013016, 0.021816, 0.025316, 0.023534, 0.011903, 0.010509, 0.01078, 0.011669, 0.015344, 0.016826, 0.009977, 0.009977, 0.009865, 0.008276, 0.008895, 0.008156, 0.008276, 0.006142, 0.006194, 0.008723, 0.015344, 0.028107, 0.018415, 0.028107, 0.022667, 0.038042, 0.049374, 0.078022, 0.139895, 0.100716, 0.067594, 0.127496, 0.086953, 0.055536], '')</t>
  </si>
  <si>
    <t>UPI00021862EC status=activ</t>
  </si>
  <si>
    <t>([0.041405, 0.06312, 0.069024, 0.046336, 0.064632, 0.0704, 0.073402, 0.078022, 0.102787, 0.10481, 0.109221, 0.132295, 0.15284, 0.179055, 0.194234, 0.275179, 0.271506, 0.17593, 0.182256, 0.219301, 0.30533, 0.384043, 0.301917, 0.346032, 0.444081, 0.349426, 0.308712, 0.335645, 0.284882, 0.295083, 0.352862, 0.352862, 0.36309, 0.301917, 0.284882, 0.288399, 0.200174, 0.278302, 0.339168, 0.311707, 0.356642, 0.346032, 0.278302, 0.394753, 0.370445, 0.275179, 0.278302, 0.356642, 0.36309, 0.36309, 0.281712, 0.264545, 0.324872, 0.321458, 0.356642, 0.356642, 0.352862, 0.468512, 0.490133, 0.494003, 0.490133, 0.408655, 0.436924, 0.40511, 0.291804, 0.264545, 0.366687, 0.454136, 0.346032, 0.356642, 0.408655, 0.490133, 0.509769, 0.447574, 0.401658, 0.398279, 0.387226, 0.291804, 0.264545, 0.155435, 0.155435, 0.167087, 0.225814, 0.225814, 0.339168, 0.394753, 0.422041, 0.295083, 0.271506, 0.359901, 0.352862, 0.398279, 0.41194, 0.298791, 0.328603, 0.390993, 0.408655, 0.418646, 0.440853, 0.342579, 0.332115, 0.332115, 0.324872, 0.332115, 0.30533, 0.264545, 0.225814, 0.232838, 0.26085, 0.30533, 0.30533, 0.301917, 0.31487, 0.257454, 0.236433, 0.155435, 0.083462, 0.081712, 0.050641, 0.046336, 0.081712, 0.088832, 0.098513, 0.185198, 0.194234, 0.206376, 0.15284, 0.185198, 0.179055, 0.268042, 0.179055, 0.182256, 0.182256, 0.098513, 0.122885, 0.219301, 0.31487, 0.398279, 0.301917, 0.370445, 0.366687, 0.374039, 0.374039, 0.366687, 0.311707, 0.308712, 0.232838, 0.318242, 0.374039, 0.349426, 0.275179, 0.324872, 0.247041, 0.264545, 0.264545, 0.173081, 0.158265, 0.155435, 0.179055, 0.173081, 0.147574, 0.21291, 0.132295, 0.15008, 0.158265, 0.196879, 0.185198, 0.26085, 0.200174, 0.15008, 0.196879, 0.275179, 0.271506, 0.349426, 0.349426, 0.450668, 0.557691, 0.440853, 0.440853, 0.422041, 0.534167, 0.465241, 0.387226, 0.476583, 0.505461, 0.5017, 0.480142, 0.450668, 0.433034, 0.497853, 0.529623, 0.465241, 0.359901, 0.387226, 0.346032, 0.335645, 0.257454, 0.158265, 0.268042, 0.298791, 0.288399, 0.288399, 0.346032, 0.335645, 0.271506, 0.222385, 0.232838, 0.173081, 0.21291, 0.185198, 0.185198, 0.182256, 0.236433, 0.332115, 0.332115, 0.339168, 0.366687, 0.433034, 0.433034, 0.422041, 0.387226, 0.291804, 0.194234, 0.142424, 0.219301, 0.298791, 0.311707, 0.324872, 0.40511, 0.422041, 0.422041, 0.422041, 0.4292, 0.401658, 0.31487, 0.232838, 0.179055, 0.164327, 0.17593, 0.264545, 0.281712, 0.25406, 0.359901, 0.380708, 0.444081, 0.447574, 0.450668, 0.433034, 0.40511, 0.356642, 0.342579, 0.387226, 0.298791, 0.268042, 0.232838, 0.232838, 0.328603, 0.436924, 0.422041, 0.440853, 0.436924, 0.352862, 0.384043, 0.301917, 0.291804, 0.318242, 0.225814, 0.239899, 0.318242, 0.291804, 0.339168, 0.339168, 0.339168, 0.335645, 0.284882, 0.247041, 0.219301, 0.219301, 0.209395, 0.182256, 0.170161, 0.167087, 0.196879, 0.209395, 0.30533, 0.298791, 0.216401, 0.321458, 0.30533, 0.339168, 0.339168, 0.21291, 0.127496, 0.129801, 0.179055, 0.222385, 0.295083, 0.31487, 0.219301, 0.15284, 0.194234, 0.109221, 0.122885, 0.144935, 0.078022, 0.066181, 0.111485, 0.18812, 0.109221, 0.059222, 0.047319, 0.059222, 0.122885, 0.118441, 0.054297, 0.036378, 0.046336, 0.048328, 0.083462, 0.0704, 0.06312, 0.0704, 0.100716, 0.092881, 0.05306, 0.11371, 0.111485, 0.092881, 0.048328, 0.092881, 0.155435, 0.167087, 0.196879, 0.100716, 0.170161, 0.167087, 0.271506, 0.298791, 0.298791, 0.298791, 0.377384, 0.465241, 0.401658, 0.339168, 0.25406, 0.356642, 0.321458, 0.291804, 0.321458, 0.31487, 0.295083, 0.308712, 0.26085, 0.232838, 0.232838, 0.232838, 0.26085, 0.26085, 0.167087, 0.170161, 0.185198, 0.21291, 0.243554, 0.30533, 0.284882, 0.281712, 0.271506, 0.182256, 0.185198, 0.194234, 0.281712, 0.196879, 0.196879, 0.196879, 0.18812, 0.18812, 0.158265, 0.25031, 0.236433, 0.30533, 0.219301, 0.203355, 0.144935, 0.132295, 0.066181, 0.078022, 0.155435, 0.129801, 0.179055, 0.206376, 0.191378, 0.206376, 0.222385, 0.129801, 0.132295, 0.137348, 0.170161, 0.200174, 0.161087, 0.158265, 0.167087, 0.236433, 0.25031, 0.288399, 0.247041, 0.239899, 0.332115, 0.216401, 0.164327, 0.118441, 0.139895, 0.15284, 0.083462, 0.066181, 0.125101, 0.125101, 0.127496, 0.182256, 0.191378, 0.191378, 0.191378, 0.158265, 0.083462, 0.064632, 0.045352, 0.060549, 0.11371, 0.111485, 0.173081, 0.25406, 0.342579, 0.311707, 0.229226, 0.295083, 0.40511, 0.308712, 0.352862, 0.346032, 0.264545, 0.257454, 0.196879, 0.232838, 0.278302, 0.295083, 0.339168, 0.42561, 0.380708, 0.370445, 0.284882, 0.257454, 0.232838, 0.17593, 0.15008, 0.222385, 0.281712, 0.295083, 0.41194, 0.366687, 0.36309, 0.458154, 0.359901, 0.454136, 0.335645, 0.225814, 0.311707, 0.298791, 0.25406, 0.291804, 0.30533, 0.390993, 0.339168, 0.284882, 0.359901, 0.394753, 0.374039, 0.377384, 0.271506, 0.182256, 0.122885, 0.071867, 0.076542, 0.132295, 0.129801, 0.200174, 0.295083, 0.30533, 0.219301, 0.203355, 0.142424, 0.134866, 0.142424, 0.229226, 0.247041, 0.236433, 0.232838, 0.15284, 0.134866, 0.222385, 0.284882, 0.308712, 0.41194, 0.370445, 0.377384, 0.328603, 0.268042, 0.179055, 0.102787, 0.17593, 0.247041, 0.247041, 0.243554, 0.229226, 0.18812, 0.225814, 0.200174, 0.170161, 0.247041, 0.200174, 0.15284, 0.118441, 0.18812, 0.122885], '')</t>
  </si>
  <si>
    <t>[72, 176, 180, 184, 185, 190]</t>
  </si>
  <si>
    <t>UPI00021862ED status=activ</t>
  </si>
  <si>
    <t>([0.398279, 0.447574, 0.5017, 0.390993, 0.328603, 0.394753, 0.418646, 0.324872, 0.359901, 0.380708, 0.370445, 0.418646, 0.321458, 0.222385, 0.30533, 0.284882, 0.275179, 0.342579, 0.26085, 0.26085, 0.25031, 0.308712, 0.194234, 0.134866, 0.196879, 0.182256, 0.170161, 0.194234, 0.203355, 0.206376, 0.15008, 0.185198, 0.170161, 0.222385, 0.281712, 0.26085, 0.281712, 0.194234, 0.129801, 0.173081, 0.142424, 0.081712, 0.073402, 0.083462, 0.118441, 0.129801, 0.206376, 0.18812, 0.170161, 0.158265, 0.15284, 0.132295, 0.076542, 0.067594, 0.067594, 0.083462, 0.094817, 0.10481, 0.17593, 0.275179, 0.239899, 0.275179, 0.339168, 0.370445, 0.4292, 0.42561, 0.321458, 0.225814, 0.203355, 0.196879, 0.291804, 0.222385, 0.328603, 0.418646, 0.450668, 0.4292, 0.339168, 0.291804, 0.291804, 0.18812, 0.170161, 0.173081, 0.125101, 0.147574, 0.090864, 0.100716, 0.100716, 0.179055, 0.271506, 0.271506, 0.209395, 0.216401, 0.194234, 0.137348, 0.129801, 0.073402, 0.067594, 0.096677, 0.081712, 0.071867, 0.118441, 0.142424, 0.155435, 0.206376, 0.206376, 0.225814, 0.247041, 0.170161, 0.161087, 0.15008, 0.125101, 0.17593, 0.102787, 0.158265, 0.200174, 0.194234, 0.243554, 0.278302, 0.311707, 0.40511, 0.422041, 0.346032, 0.339168, 0.384043, 0.394753, 0.36309, 0.36309, 0.25406, 0.257454, 0.179055, 0.116183, 0.158265, 0.164327, 0.257454, 0.158265, 0.170161, 0.179055, 0.216401, 0.134866, 0.120615, 0.109221, 0.054297, 0.098513, 0.05306, 0.050641, 0.034068, 0.041405, 0.059222, 0.085092, 0.144935, 0.164327, 0.216401, 0.216401, 0.196879, 0.18812, 0.268042, 0.239899, 0.25031, 0.239899, 0.25406, 0.264545, 0.17593, 0.25406, 0.15284, 0.25031, 0.25031, 0.291804, 0.203355, 0.200174, 0.247041, 0.225814, 0.203355, 0.173081, 0.164327, 0.173081, 0.182256, 0.194234, 0.222385, 0.203355, 0.216401, 0.298791, 0.298791, 0.370445, 0.288399, 0.384043, 0.298791, 0.219301, 0.232838, 0.318242, 0.335645, 0.222385, 0.264545, 0.321458, 0.370445, 0.384043, 0.359901, 0.339168, 0.268042, 0.247041, 0.236433, 0.144935, 0.094817, 0.081712, 0.088832, 0.144935, 0.155435, 0.137348, 0.209395, 0.18812, 0.182256, 0.179055, 0.291804, 0.275179, 0.219301, 0.232838, 0.219301, 0.167087, 0.18812, 0.243554, 0.161087, 0.167087, 0.236433, 0.295083, 0.291804, 0.291804, 0.257454, 0.209395, 0.321458, 0.281712, 0.278302, 0.239899], '')</t>
  </si>
  <si>
    <t>UPI00021862EE status=activ</t>
  </si>
  <si>
    <t>([0.023534, 0.038042, 0.040537, 0.058088, 0.086953, 0.073402, 0.055536, 0.058088, 0.078022, 0.096677, 0.074921, 0.10481, 0.106997, 0.191378, 0.200174, 0.298791, 0.380708, 0.465241, 0.490133, 0.418646, 0.380708, 0.311707, 0.332115, 0.328603, 0.328603, 0.318242, 0.398279, 0.486429, 0.422041, 0.414856, 0.318242, 0.408655, 0.30533, 0.281712, 0.278302, 0.271506, 0.21291, 0.232838, 0.196879, 0.225814, 0.229226, 0.275179, 0.26085, 0.268042, 0.232838, 0.25406, 0.257454, 0.225814, 0.21291, 0.216401, 0.225814, 0.222385, 0.185198, 0.194234, 0.216401, 0.216401, 0.216401, 0.295083, 0.288399, 0.346032, 0.288399, 0.308712, 0.346032, 0.440853, 0.41194, 0.480142, 0.41194, 0.436924, 0.356642, 0.356642, 0.444081, 0.433034, 0.538167, 0.56648, 0.59508, 0.56648, 0.557691, 0.534167, 0.505461, 0.414856, 0.31487, 0.41194, 0.458154, 0.401658, 0.311707, 0.229226, 0.167087, 0.209395, 0.191378, 0.281712, 0.257454, 0.216401, 0.232838, 0.179055, 0.194234, 0.268042, 0.179055, 0.158265, 0.15284, 0.167087, 0.257454, 0.328603, 0.26085, 0.278302, 0.324872, 0.308712, 0.394753, 0.387226, 0.328603, 0.342579, 0.25031, 0.219301, 0.291804, 0.200174, 0.185198, 0.173081, 0.158265, 0.222385, 0.264545, 0.278302, 0.257454, 0.239899, 0.179055, 0.232838, 0.243554, 0.25031, 0.359901, 0.275179, 0.352862, 0.41194, 0.398279, 0.497853, 0.56648, 0.562014, 0.604312, 0.716283, 0.653063, 0.666105, 0.707965, 0.720929, 0.707965, 0.741537, 0.724957, 0.81615, 0.827927, 0.827927, 0.745909, 0.618285, 0.750527, 0.720929, 0.675549, 0.604312, 0.613573, 0.58069, 0.545602, 0.545602, 0.562014, 0.59508, 0.59014, 0.483068, 0.486429, 0.494003, 0.468512, 0.483068, 0.483068, 0.40511, 0.387226, 0.450668, 0.454136, 0.450668, 0.494003, 0.553315, 0.618285, 0.486429, 0.51388, 0.545602, 0.562014, 0.562014, 0.59508, 0.59917, 0.63748, 0.604312, 0.648219, 0.657645, 0.642678, 0.622677, 0.712013, 0.671169, 0.675549, 0.784345, 0.741537, 0.720929, 0.703578, 0.59014, 0.622677, 0.642678, 0.618285, 0.63748, 0.613573, 0.618285, 0.608892, 0.724957, 0.728858, 0.59917, 0.585406, 0.494003, 0.494003, 0.5017, 0.534167, 0.505461, 0.422041, 0.454136, 0.476583, 0.476583, 0.483068, 0.476583, 0.370445, 0.335645, 0.36309, 0.359901, 0.356642, 0.332115, 0.243554, 0.236433, 0.247041, 0.257454, 0.247041, 0.179055, 0.18812, 0.185198, 0.225814, 0.295083, 0.295083, 0.200174, 0.222385, 0.298791, 0.366687, 0.4292, 0.461924, 0.4292, 0.447574, 0.444081, 0.486429, 0.483068, 0.401658, 0.384043, 0.291804, 0.352862, 0.4292, 0.384043, 0.301917, 0.26085, 0.257454, 0.281712, 0.370445, 0.257454, 0.182256, 0.196879, 0.216401, 0.206376, 0.232838, 0.164327, 0.170161, 0.164327, 0.247041, 0.339168, 0.335645, 0.328603, 0.352862, 0.359901, 0.284882, 0.380708, 0.321458, 0.349426, 0.257454, 0.185198, 0.268042, 0.359901, 0.264545, 0.295083, 0.298791, 0.232838, 0.298791, 0.308712, 0.308712, 0.200174, 0.194234, 0.284882, 0.366687, 0.288399, 0.291804, 0.352862, 0.25031, 0.25031, 0.232838, 0.203355, 0.281712, 0.200174, 0.18812, 0.284882, 0.281712, 0.216401, 0.275179, 0.191378, 0.10481, 0.116183, 0.155435, 0.092881, 0.090864, 0.048328, 0.043307, 0.043307, 0.058088, 0.118441, 0.182256, 0.109221, 0.182256, 0.147574, 0.232838, 0.147574, 0.083462, 0.036378, 0.058088, 0.060549, 0.106997, 0.182256, 0.100716, 0.120615, 0.164327, 0.15284, 0.25406, 0.36309, 0.247041, 0.25031, 0.200174, 0.203355, 0.288399, 0.185198, 0.139895, 0.127496, 0.206376, 0.284882, 0.359901, 0.374039, 0.268042, 0.232838, 0.142424, 0.239899, 0.247041, 0.194234, 0.209395, 0.125101, 0.116183, 0.120615, 0.067594, 0.092881, 0.06184, 0.05306, 0.06312, 0.111485, 0.064632, 0.0704, 0.073402, 0.085092, 0.083462, 0.132295, 0.106997, 0.182256, 0.173081, 0.161087, 0.236433, 0.134866, 0.225814, 0.142424, 0.229226, 0.25406, 0.225814, 0.288399, 0.271506, 0.342579, 0.328603, 0.447574, 0.433034, 0.42561, 0.4292, 0.414856, 0.377384, 0.440853, 0.359901, 0.342579, 0.342579, 0.339168, 0.454136, 0.465241, 0.570702, 0.541878, 0.618285, 0.653063, 0.622677, 0.575842, 0.490133, 0.387226, 0.370445, 0.281712, 0.247041, 0.243554, 0.243554, 0.318242, 0.335645, 0.42561, 0.335645, 0.352862, 0.374039, 0.264545, 0.236433, 0.25031, 0.25031, 0.179055, 0.155435, 0.118441, 0.182256, 0.257454, 0.377384, 0.295083, 0.352862, 0.401658, 0.418646, 0.447574, 0.40511, 0.311707, 0.31487, 0.408655, 0.301917, 0.284882, 0.384043, 0.387226, 0.394753, 0.342579, 0.418646, 0.447574, 0.529623, 0.440853, 0.458154, 0.352862, 0.444081, 0.483068, 0.483068, 0.444081, 0.4292, 0.377384, 0.468512, 0.472492, 0.374039, 0.408655, 0.41194, 0.418646, 0.422041, 0.380708, 0.476583, 0.483068, 0.4292, 0.335645, 0.422041, 0.433034, 0.433034, 0.418646, 0.42561, 0.328603, 0.356642, 0.30533, 0.384043, 0.284882, 0.278302, 0.390993, 0.41194, 0.387226, 0.321458, 0.26085, 0.298791, 0.284882, 0.291804, 0.318242, 0.408655, 0.342579, 0.318242, 0.40511, 0.328603, 0.335645, 0.422041, 0.349426, 0.380708, 0.321458, 0.352862, 0.356642, 0.31487, 0.349426, 0.298791, 0.31487, 0.401658, 0.40511, 0.328603, 0.243554, 0.247041, 0.247041, 0.31487, 0.236433, 0.243554, 0.295083, 0.284882, 0.291804, 0.291804, 0.26085, 0.243554, 0.301917, 0.30533, 0.328603, 0.291804, 0.339168, 0.387226, 0.332115, 0.247041, 0.318242, 0.36309, 0.356642, 0.370445, 0.390993, 0.390993, 0.41194, 0.440853, 0.433034, 0.433034, 0.483068, 0.525368, 0.51388, 0.422041, 0.349426, 0.324872, 0.359901, 0.398279, 0.359901, 0.414856, 0.4292, 0.4292, 0.461924, 0.444081, 0.41194, 0.356642, 0.422041, 0.359901, 0.335645, 0.301917, 0.25406, 0.26085, 0.200174], '')</t>
  </si>
  <si>
    <t>[72, 73, 74, 75, 76, 77, 78, 132, 133, 134, 135, 136, 137, 138, 139, 140, 141, 142, 143, 144, 145, 146, 147, 148, 149, 150, 151, 152, 153, 154, 155, 156, 157, 158, 171, 172, 174, 175, 176, 177, 178, 179, 180, 181, 182, 183, 184, 185, 186, 187, 188, 189, 190, 191, 192, 193, 194, 195, 196, 197, 198, 199, 200, 201, 202, 203, 204, 207, 208, 209, 394, 395, 396, 397, 398, 399, 440, 532, 533]</t>
  </si>
  <si>
    <t>UPI00021862EF status=activ</t>
  </si>
  <si>
    <t>([0.271506, 0.335645, 0.370445, 0.401658, 0.31487, 0.352862, 0.380708, 0.370445, 0.398279, 0.418646, 0.436924, 0.458154, 0.461924, 0.366687, 0.41194, 0.444081, 0.342579, 0.346032, 0.374039, 0.414856, 0.505461, 0.59508, 0.604312, 0.529623, 0.444081, 0.497853, 0.497853, 0.433034, 0.468512, 0.433034, 0.40511, 0.40511, 0.40511, 0.414856, 0.534167, 0.444081, 0.450668, 0.538167, 0.490133, 0.387226, 0.436924, 0.42561, 0.398279, 0.387226, 0.444081, 0.525368, 0.56648, 0.549308, 0.521092, 0.408655, 0.408655, 0.40511, 0.366687, 0.377384, 0.328603, 0.278302, 0.359901, 0.342579, 0.346032, 0.370445, 0.346032, 0.25031, 0.247041, 0.275179, 0.232838, 0.17593, 0.18812, 0.118441, 0.074921, 0.122885, 0.209395, 0.236433, 0.278302, 0.328603, 0.342579, 0.288399, 0.298791, 0.278302, 0.200174, 0.216401, 0.225814, 0.229226, 0.324872, 0.335645, 0.335645, 0.36309, 0.465241, 0.36309, 0.447574, 0.557691, 0.570702, 0.521092, 0.490133, 0.408655, 0.408655, 0.298791, 0.31487, 0.352862, 0.352862, 0.40511, 0.398279, 0.324872, 0.328603, 0.335645, 0.236433, 0.155435, 0.137348, 0.116183, 0.116183, 0.067594, 0.073402, 0.058088, 0.041405, 0.058088, 0.086953, 0.078022, 0.142424, 0.122885, 0.139895, 0.086953, 0.10481, 0.10481, 0.15008, 0.219301, 0.118441, 0.134866, 0.132295, 0.161087, 0.161087, 0.232838, 0.342579, 0.342579, 0.288399, 0.370445, 0.284882, 0.216401, 0.18812, 0.179055, 0.17593, 0.147574, 0.194234, 0.120615, 0.118441, 0.067594, 0.083462, 0.088832, 0.137348, 0.134866, 0.106997, 0.064632, 0.035586, 0.030611, 0.024826, 0.034068, 0.041405, 0.051831, 0.046336, 0.046336, 0.037156, 0.067594, 0.073402, 0.073402, 0.100716, 0.050641, 0.046336, 0.035586, 0.081712, 0.074921, 0.147574, 0.122885, 0.194234, 0.31487, 0.236433, 0.243554, 0.239899, 0.134866, 0.155435, 0.15284, 0.15008, 0.203355, 0.127496, 0.066181, 0.079919, 0.118441, 0.161087, 0.26085, 0.185198, 0.182256, 0.196879, 0.173081, 0.173081, 0.088832, 0.078022, 0.086953, 0.047319, 0.071867, 0.120615, 0.071867, 0.118441, 0.118441, 0.116183, 0.194234, 0.288399, 0.301917, 0.182256, 0.142424, 0.15008, 0.25031, 0.222385, 0.236433, 0.25406, 0.229226, 0.311707, 0.295083, 0.275179, 0.356642, 0.219301, 0.229226, 0.321458, 0.321458, 0.291804, 0.232838, 0.222385, 0.225814, 0.209395, 0.301917, 0.321458, 0.271506, 0.219301, 0.225814, 0.196879, 0.15284, 0.203355, 0.232838, 0.236433, 0.239899, 0.239899, 0.370445, 0.295083, 0.301917, 0.26085, 0.349426, 0.301917, 0.301917, 0.301917, 0.301917, 0.30533, 0.401658, 0.36309, 0.308712, 0.21291, 0.185198, 0.229226, 0.275179, 0.247041, 0.26085, 0.264545, 0.278302, 0.182256, 0.21291, 0.179055, 0.229226, 0.137348, 0.179055, 0.15008, 0.127496, 0.109221, 0.116183, 0.050641, 0.047319, 0.081712, 0.132295, 0.155435, 0.158265, 0.10481, 0.079919, 0.078022, 0.132295, 0.125101, 0.194234, 0.219301, 0.194234, 0.10481, 0.122885, 0.170161, 0.173081, 0.196879, 0.225814, 0.209395, 0.281712, 0.390993, 0.284882, 0.308712, 0.308712, 0.288399, 0.271506, 0.268042, 0.281712, 0.271506, 0.209395, 0.17593, 0.17593, 0.158265, 0.25406, 0.346032, 0.311707, 0.352862, 0.281712, 0.179055, 0.158265, 0.194234, 0.185198, 0.298791, 0.284882, 0.182256, 0.18812, 0.298791, 0.298791, 0.216401, 0.216401, 0.17593, 0.232838, 0.239899, 0.318242, 0.332115, 0.311707, 0.25031, 0.164327, 0.232838, 0.247041, 0.196879, 0.206376, 0.194234, 0.18812, 0.173081, 0.271506, 0.291804, 0.257454, 0.30533, 0.359901, 0.278302, 0.30533, 0.196879, 0.191378, 0.191378, 0.200174, 0.164327, 0.147574, 0.21291, 0.216401, 0.31487, 0.401658, 0.278302, 0.291804, 0.301917, 0.318242, 0.291804, 0.18812, 0.137348, 0.137348, 0.164327, 0.25031, 0.268042, 0.247041, 0.25406, 0.264545, 0.170161, 0.196879, 0.288399, 0.308712, 0.275179, 0.271506, 0.196879, 0.236433, 0.225814, 0.232838, 0.236433, 0.191378, 0.182256, 0.239899, 0.295083, 0.203355, 0.164327, 0.219301, 0.239899, 0.158265, 0.15008, 0.144935, 0.125101, 0.127496, 0.127496, 0.129801, 0.137348, 0.15008, 0.134866, 0.132295, 0.118441, 0.090864, 0.15008, 0.21291, 0.219301, 0.209395, 0.185198, 0.219301, 0.15008, 0.191378, 0.239899, 0.239899, 0.268042, 0.232838, 0.229226, 0.239899, 0.281712, 0.182256, 0.25031, 0.328603, 0.301917, 0.30533, 0.332115, 0.243554, 0.196879, 0.191378, 0.185198, 0.191378, 0.206376, 0.257454, 0.284882, 0.232838, 0.161087, 0.142424, 0.129801, 0.129801, 0.111485, 0.06312, 0.102787, 0.111485, 0.111485, 0.15284, 0.129801, 0.144935, 0.17593, 0.278302, 0.21291, 0.203355, 0.284882, 0.179055, 0.200174, 0.200174, 0.278302, 0.352862, 0.359901, 0.440853, 0.4292, 0.454136, 0.557691, 0.562014, 0.465241, 0.422041, 0.401658, 0.349426, 0.339168, 0.380708, 0.257454, 0.328603, 0.335645, 0.271506, 0.359901, 0.366687, 0.284882, 0.298791, 0.225814, 0.324872, 0.281712, 0.284882, 0.26085, 0.158265, 0.164327, 0.222385, 0.185198, 0.10481, 0.142424, 0.11371, 0.092881, 0.142424, 0.106997, 0.076542, 0.100716, 0.076542, 0.051831, 0.090864], '')</t>
  </si>
  <si>
    <t>[20, 21, 22, 23, 34, 37, 45, 46, 47, 48, 89, 90, 91, 454, 455]</t>
  </si>
  <si>
    <t>UPI00021862F0 status=activ</t>
  </si>
  <si>
    <t>([0.019109, 0.023534, 0.028107, 0.040537, 0.046336, 0.06184, 0.051831, 0.054297, 0.059222, 0.078022, 0.096677, 0.127496, 0.161087, 0.161087, 0.122885, 0.194234, 0.18812, 0.147574, 0.191378, 0.25031, 0.284882, 0.328603, 0.324872, 0.352862, 0.356642, 0.352862, 0.352862, 0.301917, 0.346032, 0.377384, 0.339168, 0.278302, 0.268042, 0.324872, 0.328603, 0.414856, 0.324872, 0.36309, 0.41194, 0.352862, 0.288399, 0.278302, 0.308712, 0.335645, 0.335645, 0.332115, 0.359901, 0.359901, 0.509769, 0.465241, 0.468512, 0.505461, 0.505461, 0.505461, 0.418646, 0.414856, 0.401658, 0.505461, 0.465241, 0.408655, 0.505461, 0.509769, 0.42561, 0.418646, 0.390993, 0.31487, 0.31487, 0.349426, 0.359901, 0.335645, 0.291804, 0.284882, 0.288399, 0.366687, 0.374039, 0.370445, 0.342579, 0.288399, 0.191378, 0.127496, 0.191378, 0.200174, 0.257454, 0.328603, 0.332115, 0.366687, 0.40511, 0.401658, 0.366687, 0.301917, 0.196879, 0.264545, 0.206376, 0.15284, 0.144935, 0.158265, 0.232838, 0.26085, 0.332115, 0.422041, 0.534167, 0.541878, 0.440853, 0.444081, 0.366687, 0.295083, 0.298791, 0.281712, 0.281712, 0.291804, 0.328603, 0.352862, 0.352862, 0.332115, 0.401658, 0.390993, 0.370445, 0.370445, 0.31487, 0.236433, 0.142424, 0.11371, 0.098513, 0.098513, 0.096677, 0.15008, 0.209395, 0.137348, 0.194234, 0.206376, 0.196879, 0.247041, 0.328603, 0.311707, 0.291804, 0.291804, 0.200174, 0.209395, 0.182256, 0.209395, 0.257454, 0.346032, 0.349426, 0.352862, 0.433034, 0.418646, 0.384043, 0.36309], '')</t>
  </si>
  <si>
    <t>[48, 51, 52, 53, 57, 60, 61, 100, 101]</t>
  </si>
  <si>
    <t>UPI00021862F1 status=activ</t>
  </si>
  <si>
    <t>([0.206376, 0.25031, 0.120615, 0.173081, 0.167087, 0.122885, 0.122885, 0.15284, 0.10481, 0.129801, 0.15008, 0.120615, 0.147574, 0.144935, 0.219301, 0.161087, 0.142424, 0.216401, 0.209395, 0.209395, 0.222385, 0.229226, 0.239899, 0.356642, 0.311707, 0.268042, 0.339168, 0.374039, 0.380708, 0.370445, 0.374039, 0.377384, 0.359901, 0.36309, 0.324872, 0.26085, 0.216401, 0.209395, 0.134866, 0.170161, 0.102787, 0.083462, 0.042364, 0.03976, 0.042364, 0.05306, 0.085092, 0.086953, 0.054297, 0.050641, 0.050641, 0.05306, 0.056825, 0.109221, 0.102787, 0.122885, 0.122885, 0.109221, 0.090864, 0.083462, 0.081712, 0.078022, 0.15008, 0.25406, 0.222385, 0.137348, 0.142424, 0.147574, 0.083462, 0.109221, 0.118441, 0.170161, 0.170161, 0.158265, 0.120615, 0.076542, 0.081712, 0.079919, 0.142424, 0.194234, 0.284882, 0.288399, 0.295083, 0.311707, 0.222385, 0.26085, 0.26085, 0.225814, 0.225814, 0.229226, 0.291804, 0.278302, 0.196879, 0.191378, 0.134866, 0.170161, 0.147574, 0.085092, 0.088832, 0.106997, 0.085092, 0.048328, 0.038042, 0.067594, 0.030003, 0.049374, 0.038858, 0.069024, 0.085092, 0.098513, 0.170161, 0.083462, 0.0704, 0.090864, 0.086953, 0.076542, 0.040537, 0.081712, 0.134866, 0.134866, 0.092881, 0.060549, 0.066181, 0.086953, 0.048328, 0.100716, 0.100716, 0.129801, 0.129801, 0.069024, 0.060549, 0.032017, 0.048328, 0.030611, 0.047319, 0.038042, 0.067594, 0.120615, 0.11371, 0.122885, 0.116183, 0.147574, 0.21291, 0.25031, 0.25031, 0.342579, 0.332115, 0.321458, 0.219301, 0.127496, 0.182256, 0.185198, 0.288399, 0.324872, 0.332115, 0.264545, 0.225814, 0.196879, 0.161087, 0.191378, 0.179055, 0.182256, 0.164327, 0.167087, 0.200174, 0.196879, 0.125101, 0.15008, 0.161087, 0.257454, 0.394753, 0.433034, 0.387226, 0.271506, 0.236433, 0.298791, 0.366687, 0.461924, 0.390993, 0.324872, 0.185198, 0.179055, 0.232838, 0.25406, 0.25031, 0.155435, 0.155435, 0.206376, 0.10481, 0.066181, 0.060549, 0.050641, 0.040537, 0.049374, 0.050641, 0.069024, 0.081712, 0.100716, 0.049374, 0.058088, 0.127496, 0.194234, 0.200174, 0.155435, 0.137348, 0.081712, 0.15284, 0.158265, 0.182256, 0.291804, 0.26085, 0.194234, 0.116183, 0.15008, 0.125101, 0.142424, 0.122885, 0.0704, 0.059222, 0.090864, 0.139895, 0.074921, 0.076542, 0.042364, 0.085092, 0.085092, 0.137348, 0.125101, 0.064632, 0.041405, 0.032017, 0.060549, 0.078022, 0.078022, 0.059222, 0.067594, 0.106997, 0.125101, 0.125101, 0.081712, 0.102787, 0.056825, 0.096677, 0.094817, 0.106997, 0.102787, 0.069024, 0.088832, 0.047319, 0.100716, 0.090864, 0.109221, 0.059222, 0.03976, 0.03976, 0.051831, 0.034884, 0.033407, 0.035586, 0.066181, 0.083462, 0.088832, 0.158265, 0.139895, 0.18812, 0.275179, 0.191378, 0.232838, 0.194234, 0.185198, 0.090864, 0.127496, 0.071867, 0.0704, 0.132295, 0.222385, 0.225814, 0.196879, 0.17593, 0.088832, 0.048328, 0.054297, 0.049374, 0.047319, 0.026338, 0.021816, 0.013613, 0.015344, 0.014075, 0.011342, 0.016826, 0.024393, 0.022306, 0.034884, 0.064632, 0.036378, 0.019401], '')</t>
  </si>
  <si>
    <t>UPI00021862F2 status=activ</t>
  </si>
  <si>
    <t>([0.016257, 0.011106, 0.016021, 0.024393, 0.034068, 0.020165, 0.018106, 0.012491, 0.0198, 0.015344, 0.019401, 0.017447, 0.020876, 0.023963, 0.011669, 0.011903, 0.024393, 0.016257, 0.009401, 0.009483, 0.008895, 0.006533, 0.008525, 0.008624, 0.007091, 0.007495, 0.006701, 0.008156, 0.008525, 0.00543, 0.00777, 0.006619, 0.006619, 0.007091, 0.006421, 0.00962, 0.008276, 0.006701, 0.008525, 0.014783, 0.0198, 0.020165, 0.032677, 0.033407, 0.0198, 0.012491, 0.009483, 0.0198, 0.014315, 0.028107, 0.028107, 0.012491, 0.008723, 0.009865, 0.008804, 0.008804, 0.006421, 0.007177, 0.006245, 0.007177, 0.004358, 0.00515, 0.00543, 0.005799, 0.006142, 0.008075, 0.009401, 0.011106, 0.008804, 0.007422, 0.005872, 0.007031, 0.007645, 0.009187, 0.009187, 0.009096, 0.009096, 0.008276, 0.007877, 0.008525, 0.008804, 0.017447, 0.011903, 0.009187, 0.006482, 0.004689, 0.004161, 0.005932, 0.004315, 0.003804, 0.003804, 0.004388, 0.003607, 0.005011, 0.005734, 0.006988, 0.01204, 0.00777, 0.009865, 0.010509, 0.016528, 0.016021, 0.009015, 0.009483, 0.012491, 0.021381, 0.036378, 0.027463, 0.012727, 0.023087, 0.038858, 0.038042, 0.019109, 0.036378, 0.030003, 0.030611, 0.014586, 0.010372, 0.014586, 0.010372, 0.009728, 0.006194, 0.006533, 0.009865, 0.007259, 0.004775, 0.004689, 0.003431, 0.004483, 0.004513, 0.004899, 0.005378, 0.005318, 0.00543, 0.00543, 0.003757, 0.00292, 0.003607, 0.004135, 0.004689, 0.006988, 0.005683, 0.006567, 0.006894, 0.004775, 0.00515, 0.007422, 0.007177, 0.007259, 0.006194, 0.007645, 0.005011, 0.003212, 0.004646, 0.006421, 0.004976, 0.005318, 0.005734, 0.006482, 0.004414, 0.003246, 0.002336, 0.003701, 0.005086, 0.003461, 0.004689, 0.006533, 0.005799, 0.004247, 0.006142, 0.007315, 0.005734, 0.008002, 0.014783, 0.009096, 0.007877, 0.009096, 0.008804, 0.014783, 0.016528, 0.041405, 0.048328, 0.054297, 0.034068, 0.014075, 0.025316, 0.014586, 0.009015, 0.010372, 0.009728, 0.006567, 0.006894, 0.011342, 0.009015, 0.006039, 0.006245, 0.007877, 0.005992, 0.008895, 0.005932, 0.00558, 0.005011, 0.004689, 0.004483, 0.005249, 0.005992, 0.006482, 0.005932, 0.009096, 0.007177, 0.01204, 0.011669, 0.010372, 0.011342, 0.009015, 0.014783, 0.025316, 0.016826, 0.026338, 0.026338, 0.059222, 0.034068, 0.016528, 0.028695, 0.055536, 0.056825, 0.049374, 0.049374, 0.120615, 0.051831, 0.054297, 0.036378, 0.073402, 0.079919, 0.079919, 0.173081, 0.127496, 0.118441, 0.155435, 0.106997, 0.10481, 0.094817, 0.155435, 0.158265, 0.086953, 0.038042, 0.034068, 0.046336, 0.018787, 0.018106, 0.019109, 0.031287, 0.032017, 0.024393, 0.017447, 0.009401, 0.00777, 0.006421, 0.004646, 0.004513, 0.006245, 0.00558, 0.00558, 0.005992, 0.009977, 0.018106, 0.040537, 0.030003, 0.044297, 0.055536, 0.054297, 0.109221, 0.046336, 0.040537, 0.026892, 0.034068, 0.050641, 0.050641, 0.049374, 0.100716, 0.10481, 0.047319, 0.032017, 0.033407, 0.028695, 0.013821, 0.013613, 0.014783, 0.022667, 0.013016, 0.023963, 0.01227, 0.01227, 0.011342, 0.011903, 0.010926, 0.008409, 0.008624, 0.011106, 0.011518, 0.007645, 0.005503, 0.006482, 0.006567, 0.006421, 0.005683, 0.005799, 0.004208, 0.003461, 0.003212, 0.003246, 0.002581, 0.002606, 0.002881, 0.00316, 0.002976, 0.003212, 0.003014, 0.002503, 0.002327, 0.002623, 0.003671, 0.005249, 0.006619, 0.00962, 0.009483, 0.007177, 0.009977, 0.016021, 0.019401, 0.011669, 0.011669, 0.015078, 0.015078, 0.008624, 0.009401, 0.008624, 0.012491, 0.020522, 0.041405, 0.040537, 0.055536, 0.05306, 0.025316, 0.015694, 0.009483, 0.006421, 0.01078, 0.007495, 0.005932, 0.005932, 0.005872, 0.006421, 0.004483, 0.005799, 0.005799, 0.005872, 0.005799, 0.004358, 0.003512, 0.002512, 0.001709, 0.001748, 0.001391, 0.001417, 0.001383, 0.001872, 0.002482, 0.001602, 0.00243, 0.00231, 0.00231, 0.003212, 0.004315, 0.005799, 0.006567, 0.010221, 0.015694, 0.028695, 0.059222, 0.109221, 0.206376, 0.321458, 0.311707, 0.349426, 0.444081, 0.509769, 0.521092, 0.56648, 0.733139, 0.657645, 0.733139, 0.775545, 0.712013, 0.538167, 0.458154, 0.41194, 0.346032, 0.21291, 0.200174, 0.191378, 0.170161, 0.167087, 0.182256, 0.109221, 0.142424, 0.15284, 0.116183, 0.118441, 0.096677, 0.051831, 0.038042, 0.051831, 0.044297, 0.032017, 0.06184, 0.064632, 0.081712, 0.069024, 0.116183, 0.125101, 0.085092, 0.069024, 0.059222, 0.034884, 0.0704, 0.0704, 0.051831, 0.092881, 0.048328, 0.060549, 0.092881, 0.098513, 0.092881, 0.071867, 0.100716, 0.096677, 0.100716, 0.067594, 0.069024, 0.069024, 0.06312, 0.096677, 0.116183, 0.078022, 0.125101, 0.096677, 0.05306, 0.034068, 0.033407, 0.06312, 0.06312, 0.064632, 0.120615, 0.132295, 0.102787, 0.122885, 0.129801, 0.196879, 0.232838, 0.308712, 0.36309, 0.288399, 0.209395, 0.219301, 0.301917, 0.295083, 0.311707, 0.390993, 0.5017, 0.494003, 0.472492, 0.461924, 0.444081, 0.40511, 0.356642, 0.483068], '')</t>
  </si>
  <si>
    <t>[386, 387, 388, 389, 390, 391, 392, 393, 394, 469]</t>
  </si>
  <si>
    <t>UPI00021862F3 status=activ</t>
  </si>
  <si>
    <t>([0.281712, 0.346032, 0.247041, 0.170161, 0.203355, 0.239899, 0.142424, 0.079919, 0.120615, 0.144935, 0.100716, 0.125101, 0.206376, 0.257454, 0.232838, 0.21291, 0.132295, 0.127496, 0.200174, 0.191378, 0.18812, 0.116183, 0.10481, 0.164327, 0.239899, 0.239899, 0.17593, 0.200174, 0.225814, 0.196879, 0.206376, 0.301917, 0.318242, 0.295083, 0.359901, 0.384043, 0.324872, 0.324872, 0.328603, 0.324872, 0.352862, 0.346032, 0.440853, 0.468512, 0.458154, 0.4292, 0.41194, 0.486429, 0.480142, 0.585406, 0.461924, 0.447574, 0.444081, 0.440853, 0.346032, 0.342579, 0.324872, 0.308712, 0.387226, 0.387226, 0.298791, 0.298791, 0.278302, 0.271506, 0.173081, 0.155435, 0.196879, 0.225814, 0.243554, 0.257454, 0.158265, 0.173081, 0.173081, 0.196879, 0.120615, 0.096677, 0.078022, 0.06184, 0.069024, 0.071867, 0.03976, 0.038858, 0.029376, 0.034884, 0.037156, 0.040537, 0.049374, 0.042364, 0.042364, 0.022306, 0.041405, 0.0704, 0.120615, 0.139895, 0.132295, 0.132295, 0.243554, 0.284882, 0.264545, 0.247041, 0.15284, 0.25031, 0.243554, 0.268042, 0.275179, 0.281712, 0.366687, 0.356642, 0.25031, 0.243554, 0.206376, 0.179055, 0.15008, 0.15008, 0.079919, 0.078022, 0.147574, 0.092881, 0.05306, 0.076542, 0.132295, 0.132295, 0.060549, 0.109221, 0.106997, 0.06184, 0.060549, 0.060549, 0.05306, 0.098513, 0.090864, 0.182256, 0.206376, 0.26085, 0.15008, 0.144935, 0.129801, 0.05306, 0.086953, 0.147574, 0.158265, 0.086953, 0.142424, 0.236433, 0.236433, 0.247041, 0.324872, 0.339168, 0.30533, 0.352862, 0.268042, 0.264545, 0.170161, 0.129801, 0.155435, 0.179055, 0.257454, 0.222385, 0.352862, 0.291804, 0.271506, 0.257454, 0.352862, 0.374039, 0.295083, 0.196879, 0.185198, 0.18812, 0.173081, 0.179055, 0.161087, 0.164327, 0.161087, 0.164327, 0.118441, 0.106997, 0.094817, 0.10481, 0.074921, 0.06184, 0.096677, 0.109221, 0.129801, 0.132295, 0.071867, 0.109221, 0.109221, 0.120615, 0.064632, 0.05306, 0.047319, 0.030611, 0.026338, 0.017138, 0.030003, 0.06312, 0.06184, 0.127496, 0.111485, 0.173081, 0.179055, 0.106997, 0.069024, 0.067594, 0.055536, 0.051831, 0.051831, 0.081712, 0.0704, 0.106997, 0.106997, 0.0704, 0.109221, 0.179055, 0.278302, 0.182256, 0.096677, 0.046336, 0.03976, 0.047319, 0.034884, 0.026338, 0.026892, 0.020876, 0.018787, 0.024826, 0.023534, 0.018787, 0.013016, 0.009483, 0.007422, 0.006988, 0.008804, 0.008804, 0.006533, 0.004689, 0.006245, 0.007177, 0.009977, 0.007259, 0.006701, 0.008624, 0.010509, 0.016528, 0.032677, 0.032017, 0.028107, 0.028107, 0.023087, 0.042364, 0.03976, 0.060549, 0.081712, 0.100716, 0.102787, 0.10481, 0.139895, 0.142424, 0.10481, 0.118441, 0.216401, 0.243554, 0.21291, 0.21291, 0.209395, 0.17593, 0.167087, 0.132295, 0.219301, 0.311707, 0.271506, 0.387226, 0.40511, 0.36309, 0.30533], '')</t>
  </si>
  <si>
    <t>UPI00021862F4 status=activ</t>
  </si>
  <si>
    <t>([0.147574, 0.222385, 0.137348, 0.191378, 0.185198, 0.247041, 0.30533, 0.321458, 0.370445, 0.291804, 0.225814, 0.225814, 0.229226, 0.229226, 0.21291, 0.179055, 0.26085, 0.247041, 0.229226, 0.132295, 0.078022, 0.071867, 0.069024, 0.11371, 0.111485, 0.074921, 0.069024, 0.066181, 0.083462, 0.060549, 0.118441, 0.118441, 0.137348, 0.15284, 0.074921, 0.083462, 0.125101, 0.134866, 0.076542, 0.127496, 0.219301, 0.278302, 0.394753, 0.377384, 0.394753, 0.387226, 0.401658, 0.324872, 0.239899, 0.179055, 0.147574, 0.147574, 0.236433, 0.264545, 0.243554, 0.328603, 0.401658, 0.335645, 0.339168, 0.436924, 0.328603, 0.31487, 0.366687, 0.366687, 0.26085, 0.257454, 0.25406, 0.257454, 0.359901, 0.40511, 0.40511, 0.497853, 0.486429, 0.36309, 0.31487, 0.288399, 0.209395, 0.142424, 0.200174, 0.15008, 0.167087, 0.295083, 0.295083, 0.275179, 0.275179, 0.301917, 0.264545, 0.236433, 0.339168, 0.278302, 0.30533, 0.232838, 0.144935, 0.11371, 0.173081, 0.196879, 0.243554, 0.284882, 0.278302, 0.247041, 0.247041, 0.239899, 0.142424, 0.147574, 0.088832, 0.090864, 0.074921, 0.074921, 0.109221, 0.06312, 0.043307, 0.046336, 0.058088, 0.098513, 0.129801, 0.092881, 0.092881, 0.069024, 0.073402, 0.074921, 0.088832, 0.127496, 0.122885, 0.194234, 0.106997, 0.182256, 0.196879, 0.31487, 0.377384, 0.359901, 0.4292, 0.486429, 0.390993, 0.468512, 0.422041, 0.384043, 0.472492, 0.480142, 0.394753, 0.335645, 0.433034, 0.433034, 0.366687, 0.370445, 0.339168, 0.408655, 0.401658, 0.335645, 0.321458, 0.298791, 0.288399, 0.288399, 0.311707, 0.401658, 0.281712, 0.356642, 0.387226, 0.390993, 0.387226, 0.468512, 0.486429, 0.483068, 0.447574, 0.505461, 0.5017, 0.538167, 0.570702, 0.608892, 0.680603, 0.724957, 0.562014, 0.570702, 0.608892, 0.618285, 0.56648, 0.675549, 0.626927, 0.545602, 0.444081, 0.447574, 0.490133, 0.575842, 0.58069, 0.562014, 0.509769, 0.444081, 0.328603, 0.328603, 0.301917, 0.21291, 0.118441, 0.179055, 0.18812, 0.179055, 0.182256, 0.139895, 0.173081, 0.147574, 0.132295, 0.164327, 0.18812, 0.15284, 0.15284, 0.102787, 0.081712, 0.054297, 0.098513, 0.196879, 0.134866, 0.139895, 0.239899, 0.328603, 0.390993, 0.339168, 0.318242, 0.31487, 0.398279, 0.359901, 0.298791, 0.288399, 0.25406, 0.222385, 0.26085, 0.196879, 0.185198, 0.264545, 0.359901, 0.346032, 0.247041, 0.324872, 0.21291, 0.191378, 0.18812, 0.118441, 0.086953, 0.045352, 0.044297, 0.047319, 0.059222, 0.064632, 0.116183, 0.142424, 0.155435, 0.15284, 0.179055, 0.225814, 0.15284, 0.127496, 0.118441, 0.17593, 0.106997, 0.164327, 0.170161, 0.170161, 0.225814, 0.318242, 0.398279, 0.398279, 0.308712, 0.308712, 0.359901, 0.36309, 0.328603, 0.324872, 0.288399, 0.232838, 0.185198, 0.200174, 0.170161, 0.179055, 0.191378, 0.278302, 0.301917, 0.288399, 0.257454, 0.194234, 0.179055, 0.147574, 0.092881, 0.155435, 0.155435, 0.116183, 0.111485, 0.18812, 0.11371, 0.134866, 0.17593, 0.264545, 0.324872, 0.328603, 0.321458, 0.308712, 0.232838, 0.15008, 0.15284, 0.17593, 0.236433, 0.236433, 0.194234, 0.275179, 0.26085, 0.26085, 0.359901, 0.281712, 0.247041, 0.346032, 0.342579, 0.346032, 0.328603, 0.239899, 0.30533, 0.301917, 0.243554, 0.31487, 0.377384, 0.384043, 0.301917, 0.31487, 0.324872, 0.349426, 0.359901, 0.332115, 0.318242, 0.216401, 0.30533, 0.321458, 0.281712, 0.281712, 0.30533, 0.278302, 0.352862, 0.332115, 0.301917, 0.352862, 0.332115, 0.346032, 0.30533, 0.40511, 0.352862, 0.301917], '')</t>
  </si>
  <si>
    <t>[163, 164, 165, 166, 167, 168, 169, 170, 171, 172, 173, 174, 175, 176, 177, 181, 182, 183, 184]</t>
  </si>
  <si>
    <t>UPI00021862F5 status=activ</t>
  </si>
  <si>
    <t>([0.022306, 0.034884, 0.071867, 0.098513, 0.139895, 0.164327, 0.216401, 0.243554, 0.196879, 0.182256, 0.219301, 0.185198, 0.284882, 0.264545, 0.278302, 0.370445, 0.401658, 0.408655, 0.454136, 0.440853, 0.359901, 0.264545, 0.264545, 0.155435, 0.155435, 0.15008, 0.15284, 0.134866, 0.161087, 0.216401, 0.257454, 0.25031, 0.295083, 0.295083, 0.398279, 0.398279, 0.311707, 0.284882, 0.291804, 0.291804, 0.301917, 0.380708, 0.42561, 0.342579, 0.444081, 0.359901, 0.359901, 0.332115, 0.346032, 0.324872, 0.324872, 0.359901, 0.268042, 0.222385, 0.139895, 0.139895, 0.15284, 0.222385, 0.15284, 0.142424, 0.196879, 0.122885, 0.06312, 0.069024, 0.122885, 0.111485, 0.11371, 0.111485, 0.069024, 0.038042, 0.021381, 0.023087, 0.012727, 0.019109, 0.032677, 0.048328, 0.032017, 0.024393, 0.026338, 0.05306, 0.056825, 0.033407, 0.028695, 0.071867, 0.048328, 0.048328, 0.05306, 0.0704, 0.076542, 0.144935, 0.209395, 0.21291, 0.21291, 0.295083, 0.324872, 0.324872, 0.36309, 0.342579, 0.4292, 0.422041, 0.311707, 0.278302, 0.359901, 0.468512, 0.349426, 0.374039, 0.36309, 0.36309, 0.291804, 0.278302, 0.288399, 0.288399, 0.384043, 0.370445, 0.380708, 0.346032, 0.247041, 0.161087, 0.182256, 0.15284, 0.094817, 0.144935, 0.161087, 0.167087, 0.173081, 0.268042, 0.30533, 0.222385, 0.216401, 0.324872, 0.335645, 0.318242, 0.318242, 0.278302, 0.288399, 0.200174, 0.137348, 0.209395, 0.284882, 0.26085, 0.232838, 0.324872, 0.243554, 0.173081, 0.092881, 0.092881, 0.092881, 0.116183, 0.185198, 0.182256, 0.182256, 0.167087, 0.094817, 0.092881, 0.116183, 0.069024, 0.111485, 0.194234, 0.194234, 0.132295, 0.209395, 0.288399, 0.196879, 0.271506, 0.328603, 0.324872, 0.31487, 0.308712, 0.219301, 0.209395, 0.182256, 0.161087, 0.139895, 0.222385, 0.200174, 0.155435, 0.225814, 0.194234, 0.118441, 0.085092], '')</t>
  </si>
  <si>
    <t>UPI00021862F6 status=activ</t>
  </si>
  <si>
    <t>([0.098513, 0.134866, 0.173081, 0.11371, 0.155435, 0.106997, 0.111485, 0.142424, 0.179055, 0.132295, 0.15284, 0.179055, 0.179055, 0.118441, 0.18812, 0.247041, 0.346032, 0.408655, 0.41194, 0.384043, 0.387226, 0.324872, 0.332115, 0.257454, 0.278302, 0.271506, 0.356642, 0.394753, 0.398279, 0.387226, 0.483068, 0.40511, 0.308712, 0.308712, 0.422041, 0.346032, 0.268042, 0.268042, 0.281712, 0.219301, 0.222385, 0.225814, 0.31487, 0.308712, 0.30533, 0.366687, 0.377384, 0.370445, 0.295083, 0.288399, 0.26085, 0.17593, 0.247041, 0.257454, 0.182256, 0.132295, 0.203355, 0.25031, 0.243554, 0.243554, 0.31487, 0.339168, 0.225814, 0.236433, 0.142424, 0.222385, 0.147574, 0.137348, 0.137348, 0.137348, 0.092881, 0.11371, 0.10481, 0.11371, 0.185198, 0.275179, 0.298791, 0.291804, 0.324872, 0.229226, 0.219301, 0.142424, 0.142424, 0.25031, 0.167087, 0.275179, 0.275179, 0.370445, 0.377384, 0.374039, 0.450668, 0.436924, 0.352862, 0.384043, 0.339168, 0.352862, 0.342579, 0.346032, 0.264545, 0.295083, 0.301917, 0.301917, 0.387226, 0.31487, 0.239899, 0.288399, 0.25406, 0.167087, 0.15284, 0.15008, 0.161087, 0.147574, 0.229226, 0.31487, 0.271506, 0.31487, 0.308712, 0.335645, 0.332115, 0.346032, 0.311707, 0.414856, 0.42561, 0.342579, 0.328603, 0.284882, 0.243554, 0.281712, 0.370445, 0.408655, 0.418646, 0.418646, 0.390993, 0.377384, 0.374039, 0.374039, 0.370445, 0.374039, 0.356642, 0.324872, 0.311707, 0.324872, 0.229226, 0.127496, 0.127496, 0.200174, 0.219301, 0.298791, 0.26085, 0.257454, 0.155435, 0.144935, 0.118441, 0.15008, 0.144935, 0.142424, 0.179055, 0.182256, 0.106997, 0.079919, 0.056825, 0.06184, 0.055536, 0.088832, 0.155435, 0.196879, 0.203355, 0.281712, 0.219301, 0.268042, 0.179055, 0.25406, 0.225814, 0.275179, 0.185198, 0.196879, 0.209395, 0.243554, 0.170161, 0.25406, 0.291804, 0.30533, 0.377384, 0.380708, 0.298791, 0.298791, 0.239899, 0.232838, 0.232838, 0.216401, 0.206376, 0.298791, 0.31487, 0.318242, 0.222385, 0.311707, 0.239899, 0.232838, 0.185198, 0.185198, 0.206376, 0.170161, 0.239899, 0.25031, 0.25406, 0.25406, 0.182256, 0.298791, 0.275179, 0.200174, 0.311707, 0.335645, 0.324872, 0.219301, 0.247041, 0.318242, 0.278302, 0.311707, 0.31487, 0.40511, 0.494003, 0.387226, 0.42561, 0.4292, 0.324872, 0.321458, 0.346032, 0.4292, 0.332115, 0.284882, 0.366687, 0.342579, 0.318242, 0.278302, 0.301917, 0.308712, 0.311707, 0.308712, 0.349426, 0.308712, 0.295083, 0.271506, 0.271506, 0.275179, 0.281712, 0.359901, 0.374039, 0.433034, 0.450668, 0.422041, 0.41194, 0.42561, 0.384043, 0.390993, 0.349426, 0.380708, 0.311707, 0.222385, 0.225814, 0.185198, 0.21291, 0.142424, 0.142424, 0.182256, 0.200174, 0.206376, 0.125101, 0.092881, 0.094817, 0.094817, 0.094817, 0.15284, 0.134866, 0.10481, 0.109221, 0.170161, 0.21291, 0.281712, 0.281712, 0.321458, 0.36309, 0.291804, 0.31487, 0.257454, 0.308712, 0.308712, 0.301917, 0.321458, 0.374039, 0.380708, 0.366687, 0.461924, 0.480142, 0.444081, 0.541878, 0.422041, 0.308712, 0.264545, 0.173081, 0.25406, 0.25406, 0.167087, 0.206376, 0.268042, 0.25031, 0.196879, 0.17593, 0.200174, 0.298791, 0.281712, 0.271506, 0.161087, 0.109221, 0.122885, 0.173081, 0.170161, 0.216401, 0.335645, 0.332115, 0.387226, 0.394753, 0.394753, 0.42561, 0.422041, 0.4292, 0.4292, 0.4292, 0.335645, 0.31487, 0.308712, 0.222385, 0.15284, 0.216401, 0.295083, 0.216401, 0.18812, 0.17593, 0.21291, 0.229226, 0.182256, 0.216401, 0.179055, 0.096677, 0.132295, 0.090864, 0.088832, 0.144935, 0.17593, 0.25031, 0.239899, 0.15008, 0.167087, 0.243554, 0.194234, 0.182256, 0.236433, 0.142424, 0.147574, 0.15008, 0.085092, 0.137348, 0.134866, 0.102787, 0.139895, 0.132295, 0.229226, 0.15008, 0.109221, 0.11371, 0.11371, 0.11371, 0.142424, 0.158265, 0.109221, 0.191378, 0.185198, 0.185198, 0.194234, 0.161087, 0.167087, 0.132295, 0.092881, 0.048328, 0.046336, 0.06184, 0.037156, 0.018787, 0.033407, 0.032677, 0.031287, 0.035586, 0.020165, 0.020876, 0.016528, 0.024393, 0.021816, 0.012727, 0.00777, 0.011518, 0.014315, 0.013016, 0.014783, 0.016021, 0.020876, 0.021816, 0.014783, 0.023087, 0.048328, 0.023963, 0.035586, 0.038858, 0.019401, 0.019109, 0.025762, 0.054297, 0.059222, 0.034068, 0.071867, 0.081712, 0.079919, 0.06184, 0.049374, 0.071867, 0.081712, 0.094817, 0.144935, 0.196879, 0.167087, 0.111485, 0.216401], '')</t>
  </si>
  <si>
    <t>[294]</t>
  </si>
  <si>
    <t>UPI00021862F7 status=activ</t>
  </si>
  <si>
    <t>([0.06312, 0.03976, 0.026338, 0.031287, 0.046336, 0.067594, 0.045352, 0.079919, 0.085092, 0.06184, 0.067594, 0.0704, 0.074921, 0.074921, 0.081712, 0.144935, 0.239899, 0.30533, 0.301917, 0.209395, 0.122885, 0.191378, 0.239899, 0.328603, 0.352862, 0.359901, 0.359901, 0.447574, 0.414856, 0.374039, 0.4292, 0.472492, 0.468512, 0.4292, 0.436924, 0.433034, 0.422041, 0.31487, 0.25031, 0.25031, 0.352862, 0.418646, 0.42561, 0.468512, 0.370445, 0.387226, 0.387226, 0.384043, 0.321458, 0.321458, 0.387226, 0.414856, 0.398279, 0.447574, 0.380708, 0.370445, 0.374039, 0.301917, 0.31487, 0.352862, 0.450668, 0.352862, 0.271506, 0.301917, 0.288399, 0.291804, 0.288399, 0.219301, 0.21291, 0.278302, 0.281712, 0.281712, 0.281712, 0.288399, 0.284882, 0.301917, 0.30533, 0.26085, 0.339168, 0.390993, 0.418646, 0.41194, 0.497853, 0.562014, 0.433034, 0.370445, 0.390993, 0.301917, 0.284882, 0.295083, 0.295083, 0.225814, 0.225814, 0.15284, 0.155435, 0.147574, 0.216401, 0.216401, 0.25031, 0.25406, 0.281712, 0.281712, 0.288399, 0.21291, 0.25031, 0.30533, 0.288399, 0.36309, 0.480142, 0.472492, 0.468512, 0.390993, 0.476583, 0.486429, 0.490133, 0.497853, 0.436924, 0.356642, 0.356642, 0.352862, 0.31487, 0.318242, 0.318242, 0.236433, 0.239899, 0.225814, 0.25406, 0.328603, 0.318242, 0.284882, 0.374039, 0.36309, 0.36309, 0.271506, 0.271506, 0.271506, 0.196879, 0.257454, 0.328603, 0.321458, 0.318242, 0.352862, 0.359901, 0.370445, 0.444081, 0.538167, 0.472492, 0.483068, 0.40511, 0.422041, 0.356642, 0.356642, 0.356642, 0.42561, 0.509769, 0.494003, 0.476583, 0.509769, 0.517562, 0.525368, 0.545602, 0.557691, 0.557691, 0.557691, 0.56648, 0.56648, 0.494003, 0.529623, 0.486429, 0.545602, 0.465241, 0.529623, 0.529623, 0.525368, 0.534167, 0.545602, 0.557691, 0.653063, 0.690604, 0.671169, 0.671169, 0.557691, 0.545602, 0.472492, 0.436924, 0.346032, 0.352862, 0.408655, 0.342579, 0.366687, 0.394753, 0.356642, 0.284882, 0.298791, 0.301917, 0.308712, 0.308712, 0.31487, 0.31487, 0.243554, 0.173081, 0.118441, 0.185198, 0.194234, 0.25031, 0.284882, 0.356642, 0.342579, 0.271506, 0.370445, 0.374039, 0.374039, 0.480142, 0.562014, 0.465241, 0.476583, 0.408655, 0.359901, 0.346032, 0.370445, 0.444081, 0.521092, 0.517562, 0.525368, 0.433034, 0.444081, 0.444081, 0.454136, 0.458154, 0.553315, 0.461924, 0.468512, 0.398279, 0.332115, 0.328603, 0.414856, 0.332115, 0.318242, 0.349426, 0.346032, 0.359901, 0.359901, 0.374039, 0.465241, 0.458154, 0.461924, 0.450668, 0.370445, 0.26085, 0.191378, 0.182256, 0.239899, 0.243554, 0.275179, 0.324872, 0.301917, 0.236433, 0.30533, 0.370445, 0.380708, 0.384043, 0.36309, 0.335645, 0.25031, 0.236433, 0.222385, 0.308712, 0.308712, 0.301917, 0.41194, 0.480142, 0.490133, 0.5017, 0.40511, 0.486429, 0.490133, 0.517562, 0.618285, 0.618285, 0.613573, 0.521092, 0.436924, 0.444081, 0.390993, 0.480142, 0.398279, 0.398279, 0.398279, 0.366687, 0.458154, 0.346032, 0.25031, 0.236433, 0.25031, 0.339168, 0.229226, 0.179055, 0.17593, 0.167087, 0.125101, 0.079919, 0.076542, 0.122885, 0.134866, 0.219301, 0.203355, 0.206376, 0.209395, 0.116183, 0.086953, 0.098513, 0.094817, 0.196879, 0.194234, 0.122885, 0.11371, 0.158265, 0.209395, 0.222385, 0.158265, 0.206376, 0.278302, 0.25031, 0.247041, 0.225814, 0.200174, 0.21291, 0.298791, 0.31487, 0.418646, 0.51388, 0.486429, 0.51388, 0.476583, 0.444081, 0.517562, 0.436924, 0.444081, 0.366687, 0.366687, 0.418646, 0.436924, 0.480142, 0.509769, 0.483068, 0.490133, 0.387226, 0.390993, 0.301917, 0.288399, 0.18812, 0.179055, 0.11371, 0.18812, 0.161087, 0.200174, 0.206376, 0.301917, 0.301917, 0.275179, 0.275179, 0.25031, 0.25031, 0.229226, 0.264545, 0.191378, 0.109221, 0.200174, 0.122885, 0.216401, 0.225814, 0.321458, 0.278302, 0.324872, 0.30533, 0.335645, 0.321458, 0.243554, 0.219301, 0.232838, 0.359901, 0.339168, 0.288399, 0.194234, 0.182256, 0.222385, 0.328603, 0.433034, 0.332115, 0.450668, 0.418646, 0.321458, 0.321458, 0.284882, 0.308712, 0.324872, 0.264545, 0.232838, 0.346032, 0.247041, 0.161087, 0.155435, 0.155435, 0.222385, 0.219301, 0.232838, 0.161087, 0.170161, 0.185198, 0.191378, 0.088832, 0.088832, 0.102787, 0.102787, 0.158265, 0.164327, 0.109221, 0.155435, 0.116183, 0.102787, 0.109221, 0.167087, 0.173081, 0.18812, 0.194234, 0.216401, 0.216401, 0.311707, 0.196879, 0.134866, 0.200174, 0.216401, 0.18812, 0.257454, 0.278302, 0.291804, 0.301917, 0.281712, 0.25031, 0.346032, 0.335645, 0.42561, 0.394753, 0.370445, 0.352862, 0.318242, 0.394753, 0.349426, 0.25031, 0.349426, 0.408655, 0.408655, 0.490133, 0.529623, 0.529623, 0.42561, 0.42561, 0.422041, 0.401658, 0.352862, 0.232838, 0.247041, 0.222385, 0.25031, 0.17593, 0.129801, 0.129801, 0.122885, 0.092881, 0.15008, 0.170161, 0.173081, 0.185198, 0.200174, 0.200174, 0.111485, 0.098513, 0.098513, 0.047319, 0.090864, 0.147574, 0.239899, 0.170161, 0.21291, 0.144935, 0.247041, 0.318242, 0.380708, 0.377384, 0.447574, 0.366687, 0.268042, 0.264545, 0.173081, 0.161087, 0.155435, 0.170161, 0.264545, 0.222385, 0.295083, 0.236433, 0.239899, 0.239899, 0.301917, 0.203355, 0.31487, 0.206376, 0.132295, 0.109221, 0.109221, 0.078022, 0.134866, 0.15008, 0.158265, 0.247041, 0.243554, 0.284882, 0.284882, 0.295083, 0.324872, 0.278302, 0.332115, 0.26085, 0.275179, 0.271506, 0.268042, 0.25031, 0.25031, 0.328603, 0.247041, 0.25031, 0.222385, 0.21291, 0.275179, 0.275179, 0.275179, 0.200174, 0.170161, 0.247041, 0.247041, 0.170161, 0.219301, 0.200174, 0.179055, 0.10481, 0.10481, 0.167087, 0.15008, 0.232838, 0.225814, 0.31487, 0.232838, 0.26085, 0.203355, 0.21291, 0.196879, 0.18812, 0.278302, 0.236433, 0.236433, 0.15284, 0.236433, 0.203355, 0.236433, 0.318242, 0.418646, 0.414856, 0.41194, 0.414856, 0.318242, 0.239899, 0.239899, 0.26085, 0.332115, 0.394753, 0.349426, 0.291804, 0.30533, 0.209395, 0.155435, 0.096677, 0.179055, 0.179055, 0.229226, 0.236433, 0.155435, 0.142424, 0.102787, 0.10481, 0.106997, 0.179055, 0.155435, 0.164327, 0.164327, 0.094817, 0.090864, 0.10481, 0.155435, 0.102787, 0.170161, 0.275179, 0.370445, 0.342579, 0.324872, 0.229226, 0.225814, 0.308712, 0.216401, 0.291804, 0.229226, 0.232838, 0.147574, 0.219301, 0.203355, 0.295083, 0.370445, 0.370445, 0.342579, 0.335645, 0.36309, 0.25406, 0.191378, 0.179055, 0.100716, 0.085092, 0.17593, 0.17593, 0.209395, 0.206376, 0.191378, 0.170161, 0.164327, 0.182256, 0.216401, 0.216401, 0.196879, 0.209395, 0.164327, 0.10481, 0.11371, 0.081712, 0.142424, 0.203355, 0.17593, 0.243554, 0.278302, 0.26085, 0.243554, 0.139895, 0.243554, 0.25031, 0.243554, 0.26085, 0.321458, 0.25406, 0.271506, 0.158265, 0.094817, 0.134866, 0.222385, 0.134866, 0.182256, 0.118441, 0.132295, 0.109221, 0.129801, 0.125101, 0.067594, 0.073402, 0.060549, 0.051831, 0.029376, 0.058088, 0.058088, 0.032677, 0.028107, 0.028107, 0.064632, 0.116183, 0.064632, 0.045352, 0.081712, 0.056825, 0.051831, 0.043307, 0.067594, 0.066181, 0.056825, 0.116183, 0.067594, 0.083462, 0.048328, 0.081712, 0.086953, 0.081712, 0.078022, 0.132295, 0.118441, 0.102787, 0.090864, 0.094817, 0.078022, 0.085092, 0.079919, 0.137348, 0.137348, 0.129801, 0.132295, 0.15284, 0.134866, 0.111485, 0.173081, 0.179055, 0.196879, 0.10481, 0.083462, 0.085092, 0.086953, 0.043307, 0.034884, 0.028107, 0.038042, 0.059222, 0.038042, 0.064632, 0.048328, 0.032677, 0.022667, 0.014586], '')</t>
  </si>
  <si>
    <t>[83, 145, 154, 157, 158, 159, 160, 161, 162, 163, 164, 165, 167, 169, 171, 172, 173, 174, 175, 176, 177, 178, 179, 180, 181, 182, 213, 221, 222, 223, 229, 272, 276, 277, 278, 279, 280, 330, 332, 335, 343, 453, 454]</t>
  </si>
  <si>
    <t>UPI00021862F8 status=activ</t>
  </si>
  <si>
    <t>([0.342579, 0.36309, 0.394753, 0.418646, 0.444081, 0.505461, 0.51388, 0.454136, 0.339168, 0.36309, 0.384043, 0.4292, 0.394753, 0.359901, 0.275179, 0.342579, 0.321458, 0.295083, 0.332115, 0.366687, 0.291804, 0.191378, 0.125101, 0.132295, 0.134866, 0.132295, 0.06184, 0.071867, 0.083462, 0.161087, 0.15284, 0.096677, 0.076542, 0.096677, 0.071867, 0.081712, 0.088832, 0.074921, 0.094817, 0.116183, 0.096677, 0.147574, 0.21291, 0.332115, 0.321458, 0.239899, 0.155435, 0.21291, 0.21291, 0.15008, 0.10481, 0.118441, 0.17593, 0.222385, 0.219301, 0.219301, 0.17593, 0.164327, 0.167087, 0.120615, 0.074921, 0.096677, 0.102787, 0.0704, 0.032677, 0.032017, 0.054297, 0.048328, 0.048328, 0.035586, 0.069024, 0.10481, 0.109221, 0.090864, 0.054297, 0.032677, 0.026892, 0.043307, 0.047319, 0.056825, 0.083462, 0.127496, 0.083462, 0.085092, 0.15008, 0.194234, 0.129801, 0.132295, 0.236433, 0.179055, 0.120615, 0.122885, 0.098513, 0.059222, 0.059222, 0.090864, 0.088832, 0.086953, 0.106997, 0.092881, 0.092881, 0.10481, 0.111485, 0.18812, 0.15284, 0.15008, 0.116183, 0.096677, 0.055536, 0.029376, 0.058088, 0.11371, 0.109221, 0.109221, 0.132295, 0.096677, 0.078022, 0.106997, 0.18812, 0.182256, 0.18812, 0.200174, 0.116183, 0.094817, 0.081712, 0.100716, 0.058088, 0.092881, 0.167087, 0.25031, 0.342579, 0.298791, 0.26085, 0.271506, 0.321458, 0.36309, 0.414856, 0.36309, 0.398279, 0.41194, 0.30533, 0.216401, 0.216401, 0.311707, 0.342579, 0.243554, 0.206376, 0.301917, 0.308712, 0.328603, 0.239899, 0.275179, 0.275179, 0.308712, 0.301917, 0.295083, 0.216401, 0.216401, 0.308712, 0.219301, 0.185198, 0.298791, 0.278302, 0.18812, 0.191378, 0.122885, 0.137348, 0.102787, 0.102787, 0.10481, 0.078022, 0.127496, 0.060549, 0.071867, 0.059222, 0.059222, 0.06312, 0.098513, 0.098513, 0.102787, 0.090864, 0.120615, 0.111485, 0.127496, 0.170161, 0.164327, 0.164327, 0.225814, 0.321458, 0.318242, 0.321458, 0.268042, 0.278302, 0.284882, 0.206376, 0.278302, 0.281712, 0.196879, 0.132295, 0.170161, 0.158265, 0.232838, 0.191378, 0.170161, 0.232838, 0.239899, 0.200174, 0.291804, 0.25406, 0.18812, 0.142424], '')</t>
  </si>
  <si>
    <t>[5, 6]</t>
  </si>
  <si>
    <t>UPI00021862F9 status=activ</t>
  </si>
  <si>
    <t>([0.005623, 0.006421, 0.007259, 0.006374, 0.007031, 0.006245, 0.008895, 0.009483, 0.01204, 0.013016, 0.018106, 0.024826, 0.013265, 0.024393, 0.025762, 0.054297, 0.060549, 0.127496, 0.185198, 0.219301, 0.308712, 0.298791, 0.26085, 0.295083, 0.387226, 0.436924, 0.541878, 0.390993, 0.4292, 0.356642, 0.324872, 0.31487, 0.321458, 0.450668, 0.422041, 0.521092, 0.486429, 0.370445, 0.359901, 0.332115, 0.236433, 0.203355, 0.284882, 0.356642, 0.26085, 0.268042, 0.18812, 0.182256, 0.18812, 0.122885, 0.15284, 0.144935, 0.085092, 0.081712, 0.059222, 0.064632, 0.076542, 0.078022, 0.085092, 0.083462, 0.118441, 0.120615, 0.098513, 0.118441, 0.120615, 0.167087, 0.155435, 0.216401, 0.158265, 0.182256, 0.268042, 0.203355, 0.311707, 0.311707, 0.31487, 0.356642, 0.26085, 0.161087, 0.185198, 0.268042, 0.216401, 0.216401, 0.31487, 0.40511, 0.377384, 0.291804, 0.257454, 0.167087, 0.179055, 0.164327, 0.203355, 0.216401, 0.229226, 0.206376, 0.206376, 0.120615, 0.064632, 0.059222, 0.116183, 0.116183, 0.10481, 0.127496, 0.118441, 0.127496, 0.076542, 0.079919, 0.090864, 0.078022, 0.161087, 0.086953, 0.139895, 0.100716, 0.086953, 0.15284, 0.094817, 0.147574, 0.229226, 0.332115, 0.433034, 0.311707, 0.291804, 0.318242, 0.324872, 0.268042, 0.185198, 0.25406, 0.25031, 0.25031, 0.339168, 0.324872, 0.414856, 0.422041, 0.483068, 0.497853, 0.51388, 0.622677, 0.5017, 0.51388, 0.534167, 0.534167, 0.608892, 0.618285, 0.472492, 0.472492, 0.486429, 0.570702, 0.461924, 0.454136, 0.490133, 0.444081, 0.4292, 0.342579, 0.356642, 0.31487, 0.328603, 0.275179, 0.209395, 0.247041, 0.264545, 0.209395, 0.203355, 0.26085, 0.264545, 0.366687, 0.387226, 0.377384, 0.370445, 0.465241, 0.468512, 0.472492, 0.42561, 0.433034, 0.450668, 0.401658, 0.450668, 0.335645, 0.366687, 0.42561, 0.4292, 0.318242, 0.278302, 0.206376, 0.18812, 0.173081, 0.167087, 0.155435, 0.167087, 0.179055, 0.10481, 0.102787, 0.074921, 0.125101, 0.092881, 0.147574, 0.127496, 0.15008, 0.225814, 0.225814, 0.170161, 0.15284, 0.236433, 0.239899, 0.321458, 0.328603, 0.342579, 0.349426, 0.26085, 0.288399, 0.25031, 0.278302, 0.194234, 0.284882, 0.291804, 0.257454, 0.25406, 0.339168, 0.335645, 0.339168, 0.339168, 0.349426, 0.440853, 0.352862, 0.346032, 0.349426, 0.342579, 0.359901, 0.268042, 0.349426, 0.324872, 0.352862, 0.366687, 0.476583, 0.490133, 0.5017, 0.59508, 0.59917, 0.570702, 0.486429, 0.422041, 0.444081, 0.440853, 0.436924, 0.538167, 0.680603, 0.562014, 0.557691, 0.549308, 0.666105, 0.553315, 0.608892, 0.622677, 0.720929, 0.728858, 0.720929, 0.712013, 0.613573, 0.648219, 0.534167, 0.632174, 0.613573, 0.604312, 0.648219, 0.604312, 0.534167, 0.505461, 0.562014, 0.454136, 0.4292, 0.440853, 0.494003, 0.509769, 0.51388, 0.5017, 0.486429, 0.465241, 0.465241, 0.480142, 0.414856, 0.521092, 0.521092, 0.58069, 0.529623, 0.570702, 0.505461, 0.553315, 0.549308, 0.59014, 0.675549, 0.716283, 0.59508, 0.653063, 0.541878, 0.529623, 0.529623, 0.521092, 0.494003, 0.509769, 0.618285, 0.671169, 0.685117, 0.699094, 0.733139, 0.694846, 0.666105, 0.771762, 0.759478, 0.750527, 0.73685, 0.779859, 0.720929, 0.84206, 0.81615, 0.903857], '')</t>
  </si>
  <si>
    <t>[26, 35, 134, 135, 136, 137, 138, 139, 140, 141, 145, 233, 234, 235, 236, 242, 243, 244, 245, 246, 247, 248, 249, 250, 251, 252, 253, 254, 255, 256, 257, 258, 259, 260, 261, 262, 263, 264, 265, 270, 271, 272, 278, 279, 280, 281, 282, 283, 284, 285, 286, 287, 288, 289, 290, 291, 292, 293, 294, 296, 297, 298, 299, 300, 301, 302, 303, 304, 305, 306, 307, 308, 309, 310, 311, 312]</t>
  </si>
  <si>
    <t>UPI00021862FA status=activ</t>
  </si>
  <si>
    <t>([0.243554, 0.281712, 0.268042, 0.30533, 0.36309, 0.398279, 0.422041, 0.450668, 0.380708, 0.401658, 0.436924, 0.398279, 0.374039, 0.352862, 0.311707, 0.377384, 0.301917, 0.366687, 0.370445, 0.370445, 0.271506, 0.308712, 0.332115, 0.318242, 0.291804, 0.291804, 0.284882, 0.288399, 0.295083, 0.374039, 0.40511, 0.318242, 0.335645, 0.25406, 0.191378, 0.191378, 0.25031, 0.339168, 0.328603, 0.328603, 0.42561, 0.465241, 0.414856, 0.398279, 0.36309, 0.40511, 0.401658, 0.414856, 0.321458, 0.308712, 0.318242, 0.182256, 0.25031, 0.328603, 0.408655, 0.433034, 0.398279, 0.324872, 0.311707, 0.275179, 0.236433, 0.236433, 0.155435, 0.243554, 0.25031, 0.25031, 0.268042, 0.167087, 0.167087, 0.25031, 0.15008, 0.144935, 0.278302, 0.271506, 0.268042, 0.278302, 0.229226, 0.206376, 0.247041, 0.247041, 0.324872, 0.275179, 0.232838, 0.352862, 0.25406, 0.161087, 0.247041, 0.144935, 0.26085, 0.25031, 0.206376, 0.328603, 0.321458, 0.291804, 0.222385, 0.144935, 0.079919, 0.092881, 0.182256, 0.127496, 0.127496, 0.132295, 0.129801, 0.122885, 0.127496, 0.18812, 0.209395, 0.137348, 0.243554, 0.206376, 0.203355, 0.142424, 0.083462, 0.085092, 0.085092, 0.125101, 0.164327, 0.167087, 0.167087, 0.109221, 0.155435, 0.15284, 0.15008, 0.236433, 0.271506, 0.179055, 0.182256, 0.243554, 0.324872, 0.264545, 0.185198, 0.179055, 0.298791, 0.390993, 0.30533, 0.321458, 0.324872, 0.328603, 0.414856, 0.394753, 0.4292, 0.433034, 0.366687, 0.370445, 0.370445, 0.308712, 0.352862, 0.370445, 0.374039, 0.366687, 0.41194, 0.401658, 0.380708, 0.374039, 0.356642, 0.447574, 0.398279, 0.311707, 0.25406, 0.26085, 0.268042, 0.167087, 0.194234, 0.222385, 0.216401, 0.203355, 0.281712, 0.332115, 0.346032, 0.257454, 0.247041, 0.15284, 0.25031, 0.164327, 0.083462, 0.092881, 0.098513, 0.127496, 0.120615, 0.200174, 0.185198, 0.182256, 0.288399, 0.179055, 0.118441, 0.122885, 0.083462, 0.083462, 0.074921, 0.067594, 0.11371, 0.120615, 0.122885, 0.122885, 0.236433, 0.284882, 0.247041, 0.209395, 0.125101, 0.21291, 0.134866, 0.085092, 0.167087, 0.15008, 0.222385, 0.352862, 0.229226, 0.332115, 0.324872, 0.342579, 0.342579, 0.359901, 0.324872, 0.324872, 0.324872, 0.229226, 0.191378, 0.203355, 0.225814, 0.324872, 0.194234, 0.26085, 0.356642, 0.311707, 0.222385, 0.243554, 0.164327, 0.264545, 0.216401, 0.222385, 0.18812, 0.18812, 0.17593, 0.129801, 0.125101, 0.125101, 0.203355, 0.243554, 0.25406, 0.247041, 0.239899, 0.366687, 0.295083, 0.311707, 0.298791, 0.418646, 0.31487, 0.398279, 0.318242, 0.219301, 0.219301, 0.278302, 0.182256, 0.10481, 0.088832, 0.144935, 0.147574, 0.161087, 0.15008, 0.179055, 0.216401, 0.139895, 0.071867, 0.116183, 0.056825, 0.033407, 0.03976, 0.059222, 0.051831, 0.094817, 0.11371, 0.06184, 0.032677, 0.06184, 0.125101, 0.222385, 0.239899, 0.15008, 0.134866, 0.182256, 0.15008, 0.109221, 0.179055, 0.275179, 0.173081, 0.264545, 0.387226, 0.366687, 0.370445, 0.36309, 0.332115, 0.40511, 0.380708, 0.461924, 0.461924, 0.447574, 0.447574, 0.36309, 0.461924, 0.476583, 0.472492, 0.468512, 0.529623, 0.4292, 0.356642, 0.497853, 0.521092, 0.517562, 0.418646, 0.36309, 0.268042, 0.21291, 0.216401, 0.321458, 0.318242, 0.311707, 0.239899, 0.142424, 0.196879, 0.196879, 0.111485, 0.129801, 0.132295, 0.056825, 0.111485, 0.167087, 0.096677, 0.086953, 0.049374, 0.079919, 0.132295, 0.225814, 0.301917, 0.225814, 0.203355, 0.203355, 0.191378, 0.239899, 0.318242, 0.335645, 0.332115, 0.42561, 0.346032, 0.352862, 0.374039, 0.356642, 0.374039, 0.356642, 0.374039, 0.468512, 0.390993, 0.352862, 0.284882, 0.301917, 0.356642, 0.398279, 0.401658, 0.401658, 0.40511, 0.465241, 0.370445, 0.370445, 0.370445, 0.374039, 0.36309, 0.450668, 0.339168, 0.25406, 0.346032, 0.31487, 0.203355, 0.291804, 0.318242, 0.422041, 0.346032, 0.288399, 0.179055, 0.167087, 0.120615, 0.144935, 0.122885, 0.194234, 0.18812, 0.173081, 0.239899, 0.257454, 0.239899, 0.26085, 0.335645, 0.335645, 0.308712, 0.332115, 0.295083, 0.288399, 0.170161, 0.229226, 0.25031, 0.324872, 0.356642, 0.418646, 0.414856, 0.349426, 0.26085, 0.25406, 0.182256, 0.196879, 0.200174, 0.196879, 0.281712, 0.278302, 0.281712, 0.311707, 0.384043, 0.328603, 0.25406, 0.308712, 0.219301, 0.281712, 0.278302, 0.216401, 0.229226, 0.229226, 0.295083, 0.268042, 0.185198, 0.271506, 0.257454, 0.25406, 0.281712, 0.271506, 0.194234, 0.158265, 0.102787, 0.060549, 0.064632, 0.116183, 0.139895, 0.225814, 0.155435, 0.120615, 0.139895, 0.142424, 0.137348, 0.094817, 0.147574, 0.225814, 0.216401, 0.21291, 0.216401, 0.222385, 0.225814, 0.30533, 0.332115, 0.418646, 0.422041, 0.509769, 0.529623, 0.538167, 0.538167, 0.534167, 0.521092, 0.521092, 0.517562, 0.4292, 0.465241, 0.51388, 0.42561, 0.436924, 0.346032, 0.332115, 0.335645, 0.366687, 0.301917, 0.239899, 0.239899, 0.247041, 0.247041, 0.225814, 0.216401, 0.15284, 0.219301, 0.308712, 0.225814, 0.18812, 0.264545, 0.25406, 0.247041, 0.335645, 0.243554, 0.346032, 0.318242, 0.30533, 0.271506, 0.25031, 0.321458, 0.308712, 0.408655, 0.30533, 0.216401, 0.185198, 0.167087, 0.17593, 0.111485, 0.15284, 0.18812, 0.200174, 0.206376, 0.196879, 0.127496, 0.125101, 0.076542, 0.11371, 0.076542, 0.078022, 0.129801, 0.076542, 0.081712, 0.044297, 0.044297, 0.073402, 0.090864, 0.086953, 0.069024, 0.11371, 0.132295, 0.10481, 0.106997, 0.139895, 0.15008, 0.194234, 0.311707, 0.295083, 0.268042, 0.328603, 0.247041, 0.247041, 0.324872, 0.328603, 0.377384, 0.366687, 0.374039, 0.374039, 0.433034, 0.468512, 0.480142, 0.483068, 0.480142, 0.433034, 0.433034, 0.418646, 0.384043, 0.349426, 0.447574, 0.370445, 0.342579, 0.390993, 0.41194, 0.332115, 0.239899, 0.281712, 0.288399, 0.191378, 0.164327, 0.196879, 0.196879, 0.161087, 0.137348, 0.158265, 0.158265, 0.142424, 0.074921, 0.092881, 0.044297, 0.040537, 0.064632, 0.083462, 0.102787, 0.100716, 0.170161, 0.158265, 0.158265, 0.167087, 0.15008, 0.116183, 0.116183, 0.11371, 0.069024, 0.102787, 0.051831, 0.0704, 0.074921, 0.147574, 0.203355, 0.324872, 0.339168, 0.301917, 0.301917, 0.268042, 0.164327, 0.167087, 0.225814, 0.155435, 0.15284, 0.25406, 0.346032, 0.295083, 0.216401, 0.339168, 0.339168, 0.366687, 0.318242, 0.278302, 0.284882, 0.25031, 0.161087, 0.10481, 0.078022, 0.073402, 0.096677, 0.109221, 0.100716, 0.06184, 0.094817, 0.15008, 0.155435, 0.158265, 0.134866, 0.17593, 0.139895, 0.116183, 0.158265, 0.158265, 0.106997, 0.059222, 0.049374, 0.054297, 0.090864, 0.15284, 0.158265, 0.15008, 0.219301, 0.155435, 0.229226, 0.164327, 0.102787, 0.06312, 0.071867, 0.116183, 0.137348, 0.102787, 0.060549, 0.059222, 0.074921, 0.147574, 0.229226, 0.167087, 0.239899, 0.243554, 0.132295, 0.127496, 0.134866, 0.129801, 0.10481, 0.10481, 0.167087, 0.155435, 0.25406, 0.155435, 0.15008, 0.086953, 0.158265, 0.203355, 0.155435, 0.147574, 0.142424, 0.071867, 0.127496, 0.120615, 0.092881, 0.173081, 0.185198, 0.185198, 0.158265, 0.271506, 0.209395, 0.127496, 0.225814, 0.203355, 0.239899, 0.21291, 0.31487, 0.301917, 0.335645, 0.324872, 0.332115, 0.239899, 0.26085, 0.170161, 0.170161, 0.206376, 0.21291, 0.196879, 0.120615, 0.085092, 0.085092, 0.142424, 0.229226, 0.15008, 0.142424, 0.100716, 0.120615, 0.116183, 0.066181, 0.066181, 0.069024, 0.037156, 0.037156, 0.041405, 0.079919, 0.085092, 0.088832, 0.088832, 0.088832, 0.074921, 0.127496, 0.078022, 0.076542, 0.074921, 0.118441, 0.127496, 0.200174, 0.122885, 0.118441, 0.161087, 0.134866, 0.209395, 0.268042, 0.366687, 0.366687, 0.366687, 0.26085, 0.167087, 0.167087, 0.10481, 0.200174, 0.173081, 0.25031, 0.288399, 0.18812, 0.219301, 0.203355, 0.21291, 0.222385, 0.239899, 0.232838, 0.239899, 0.209395, 0.239899, 0.232838, 0.271506, 0.26085, 0.359901, 0.356642, 0.349426, 0.346032, 0.247041, 0.243554, 0.243554, 0.243554, 0.370445, 0.30533, 0.308712, 0.298791, 0.295083, 0.25031, 0.21291, 0.239899, 0.284882, 0.182256, 0.127496, 0.15008, 0.167087, 0.096677, 0.167087, 0.139895, 0.142424, 0.158265, 0.127496, 0.120615, 0.106997, 0.073402, 0.048328, 0.027463, 0.028107, 0.05306, 0.069024, 0.06184, 0.06184, 0.059222, 0.111485, 0.173081, 0.120615, 0.064632, 0.064632, 0.034884, 0.021816, 0.041405, 0.067594, 0.069024, 0.074921, 0.074921, 0.050641, 0.096677, 0.161087, 0.139895, 0.111485, 0.109221, 0.179055, 0.116183, 0.096677, 0.10481, 0.058088, 0.059222, 0.122885, 0.209395, 0.268042, 0.377384, 0.275179, 0.239899, 0.219301, 0.206376, 0.200174, 0.291804, 0.291804, 0.25031, 0.278302, 0.324872, 0.321458, 0.339168, 0.332115, 0.377384, 0.366687, 0.380708, 0.41194, 0.394753, 0.390993, 0.311707, 0.321458, 0.418646, 0.458154, 0.557691, 0.440853, 0.447574, 0.377384, 0.281712, 0.25406, 0.191378, 0.182256, 0.18812, 0.10481, 0.10481, 0.10481, 0.109221, 0.158265, 0.118441, 0.116183, 0.06312, 0.144935, 0.144935, 0.118441, 0.120615, 0.125101, 0.137348, 0.073402, 0.06312, 0.120615, 0.170161, 0.196879, 0.200174, 0.200174, 0.185198, 0.271506, 0.173081, 0.144935, 0.15008, 0.155435, 0.155435, 0.247041, 0.142424, 0.132295, 0.155435, 0.142424, 0.092881, 0.158265, 0.236433, 0.328603, 0.318242, 0.328603, 0.370445, 0.332115, 0.236433, 0.31487, 0.209395, 0.216401, 0.170161, 0.170161, 0.284882, 0.284882, 0.311707, 0.390993, 0.370445, 0.339168, 0.349426, 0.42561, 0.436924, 0.414856, 0.42561, 0.414856, 0.401658, 0.308712, 0.356642, 0.414856, 0.356642, 0.440853, 0.525368, 0.525368, 0.538167, 0.505461, 0.414856, 0.380708, 0.359901, 0.387226, 0.318242, 0.288399, 0.200174, 0.170161, 0.196879, 0.191378, 0.206376, 0.139895, 0.229226, 0.134866, 0.15284, 0.229226, 0.229226, 0.232838, 0.332115, 0.232838, 0.15008, 0.222385, 0.239899, 0.275179, 0.284882, 0.384043, 0.41194, 0.505461, 0.497853, 0.51388, 0.51388, 0.408655, 0.497853, 0.374039, 0.465241, 0.387226, 0.301917, 0.298791, 0.311707, 0.21291, 0.21291, 0.311707, 0.324872, 0.281712, 0.203355, 0.203355, 0.182256, 0.120615, 0.111485, 0.116183, 0.10481, 0.096677, 0.173081, 0.206376, 0.308712, 0.229226, 0.324872, 0.418646, 0.374039, 0.36309, 0.447574, 0.549308, 0.541878, 0.534167, 0.585406, 0.59014, 0.59508, 0.525368, 0.618285, 0.58069, 0.666105, 0.666105, 0.562014, 0.454136, 0.454136, 0.465241, 0.56648, 0.440853, 0.342579, 0.461924, 0.465241, 0.394753, 0.398279, 0.394753, 0.377384, 0.284882, 0.349426, 0.232838, 0.236433, 0.236433, 0.257454, 0.142424, 0.125101, 0.191378, 0.239899, 0.200174, 0.200174, 0.200174, 0.30533, 0.401658, 0.284882, 0.284882, 0.36309, 0.264545, 0.25031, 0.194234, 0.281712, 0.206376, 0.222385, 0.31487, 0.311707, 0.222385, 0.311707, 0.328603, 0.25031, 0.311707, 0.328603, 0.295083, 0.257454, 0.239899, 0.243554, 0.247041, 0.167087, 0.164327, 0.167087, 0.15284, 0.203355, 0.127496, 0.182256, 0.268042, 0.264545, 0.25031, 0.356642, 0.349426, 0.281712, 0.359901, 0.239899, 0.219301, 0.236433, 0.185198, 0.200174, 0.191378, 0.278302, 0.36309, 0.349426, 0.440853, 0.468512, 0.408655, 0.408655, 0.422041, 0.318242, 0.324872, 0.356642, 0.346032, 0.366687, 0.461924, 0.387226, 0.494003, 0.545602, 0.476583, 0.447574, 0.36309, 0.278302, 0.268042, 0.182256, 0.122885, 0.125101, 0.122885, 0.179055, 0.291804, 0.291804, 0.398279, 0.281712, 0.264545, 0.191378, 0.182256, 0.170161, 0.268042, 0.257454, 0.216401, 0.203355, 0.308712, 0.284882, 0.346032, 0.346032, 0.433034, 0.4292, 0.422041, 0.4292, 0.41194, 0.377384, 0.377384, 0.359901, 0.440853, 0.458154, 0.433034, 0.359901, 0.346032, 0.318242, 0.216401, 0.200174, 0.271506, 0.278302, 0.288399, 0.31487, 0.311707, 0.321458, 0.380708, 0.311707, 0.288399, 0.271506, 0.247041, 0.206376, 0.185198, 0.179055, 0.137348, 0.229226, 0.298791, 0.275179, 0.216401], '')</t>
  </si>
  <si>
    <t>[302, 306, 307, 455, 456, 457, 458, 459, 460, 461, 462, 465, 850, 924, 925, 926, 927, 955, 957, 958, 989, 990, 991, 992, 993, 994, 995, 996, 997, 998, 999, 1000, 1004, 1086]</t>
  </si>
  <si>
    <t>UPI00021862FB status=activ</t>
  </si>
  <si>
    <t>([0.010372, 0.016826, 0.011106, 0.011669, 0.017138, 0.023534, 0.033407, 0.034068, 0.034884, 0.051831, 0.067594, 0.043307, 0.079919, 0.079919, 0.032017, 0.025316, 0.032017, 0.029376, 0.033407, 0.06312, 0.069024, 0.064632, 0.06184, 0.059222, 0.083462, 0.046336, 0.046336, 0.028107, 0.027463, 0.028107, 0.016021, 0.010672, 0.0198, 0.013613, 0.009187, 0.014783, 0.014783, 0.011669, 0.021381, 0.035586, 0.018415, 0.019109, 0.036378, 0.041405, 0.045352, 0.043307, 0.083462, 0.092881, 0.079919, 0.060549, 0.073402, 0.073402, 0.088832, 0.10481, 0.161087, 0.206376, 0.125101, 0.118441, 0.15284, 0.116183, 0.118441, 0.216401, 0.196879, 0.191378, 0.118441, 0.200174, 0.229226, 0.219301, 0.21291, 0.225814, 0.346032, 0.36309, 0.461924, 0.529623, 0.450668, 0.450668, 0.394753, 0.51388, 0.622677, 0.525368, 0.58069, 0.585406, 0.490133, 0.454136, 0.490133, 0.465241, 0.461924, 0.436924, 0.4292, 0.436924, 0.450668, 0.342579, 0.239899, 0.239899, 0.222385, 0.222385, 0.225814, 0.31487, 0.229226, 0.200174, 0.203355, 0.194234, 0.132295, 0.158265, 0.122885, 0.100716, 0.102787, 0.10481, 0.122885, 0.100716, 0.094817, 0.155435, 0.232838, 0.352862, 0.26085, 0.268042, 0.339168, 0.243554, 0.167087, 0.167087, 0.206376, 0.206376, 0.206376, 0.284882, 0.324872, 0.42561, 0.342579, 0.444081, 0.398279, 0.36309, 0.398279, 0.30533, 0.30533, 0.222385, 0.122885, 0.129801, 0.125101, 0.11371, 0.191378, 0.194234, 0.236433, 0.225814, 0.30533, 0.225814, 0.222385, 0.164327, 0.161087, 0.239899, 0.236433, 0.284882, 0.284882, 0.196879, 0.284882, 0.206376, 0.239899, 0.264545, 0.377384, 0.377384, 0.335645, 0.328603, 0.414856, 0.339168, 0.342579, 0.374039, 0.41194, 0.41194, 0.480142, 0.394753, 0.4292, 0.42561, 0.414856, 0.414856, 0.418646, 0.311707, 0.380708, 0.342579, 0.311707, 0.278302, 0.284882, 0.200174, 0.170161, 0.139895, 0.239899, 0.232838, 0.216401, 0.185198, 0.196879, 0.196879, 0.173081, 0.147574, 0.116183, 0.066181, 0.069024, 0.122885, 0.129801, 0.137348, 0.209395, 0.271506, 0.271506, 0.268042, 0.291804, 0.278302, 0.311707, 0.200174, 0.232838, 0.142424, 0.203355, 0.200174, 0.125101, 0.209395, 0.203355, 0.155435, 0.239899, 0.15284, 0.081712, 0.086953, 0.086953, 0.078022, 0.118441, 0.067594, 0.069024, 0.073402, 0.10481, 0.109221, 0.11371, 0.092881, 0.15284, 0.158265, 0.15284, 0.15284, 0.179055, 0.209395, 0.308712, 0.311707, 0.40511, 0.401658, 0.497853, 0.497853, 0.394753, 0.36309, 0.480142, 0.476583, 0.562014, 0.541878, 0.557691, 0.553315, 0.4292, 0.433034, 0.390993, 0.301917, 0.398279, 0.311707, 0.298791, 0.298791, 0.30533, 0.25031, 0.301917, 0.295083, 0.185198, 0.185198, 0.106997, 0.094817, 0.049374, 0.024826, 0.016021, 0.011903, 0.012491, 0.018106, 0.014075, 0.00962, 0.014315, 0.008804, 0.007031, 0.006701, 0.006701, 0.004689, 0.00543, 0.005318, 0.004577, 0.004736, 0.005378, 0.007877, 0.008002, 0.011669, 0.020165, 0.038042, 0.028695, 0.038042, 0.024393, 0.017797, 0.037156, 0.036378, 0.079919, 0.15284, 0.079919, 0.085092, 0.185198, 0.185198, 0.243554, 0.185198, 0.209395, 0.222385, 0.132295, 0.06312, 0.043307, 0.025762, 0.023087, 0.038042, 0.038042, 0.076542, 0.109221, 0.10481, 0.048328, 0.026892, 0.026892, 0.03976, 0.020522, 0.010509, 0.010372, 0.008895, 0.009728, 0.008276, 0.009401, 0.010926, 0.01204, 0.009865, 0.011669, 0.011518, 0.011903, 0.009096, 0.00962, 0.011903, 0.008002, 0.009728, 0.017138, 0.009865, 0.007422, 0.010372, 0.013437, 0.008075, 0.006533, 0.009187, 0.013821, 0.011106, 0.01078, 0.010372, 0.020522, 0.015344, 0.01227, 0.007422, 0.01227, 0.013613, 0.008156, 0.012727, 0.010672, 0.006194, 0.006619, 0.006533, 0.005734, 0.004646, 0.00515, 0.006142, 0.004775, 0.003757, 0.003177, 0.003177, 0.003212, 0.002057, 0.002688, 0.003298, 0.003478, 0.002276, 0.002276, 0.003177, 0.002327, 0.00316, 0.00389, 0.004483, 0.005734, 0.006988, 0.010372, 0.0198, 0.0198, 0.033407, 0.044297, 0.043307, 0.06184, 0.056825, 0.129801, 0.109221, 0.081712, 0.134866, 0.232838, 0.158265, 0.129801, 0.219301, 0.173081, 0.203355, 0.239899], '')</t>
  </si>
  <si>
    <t>[73, 77, 78, 79, 80, 81, 242, 243, 244, 245]</t>
  </si>
  <si>
    <t>UPI00021862FC status=activ</t>
  </si>
  <si>
    <t>([0.008156, 0.005872, 0.004315, 0.004689, 0.005086, 0.003997, 0.003341, 0.003079, 0.003757, 0.003512, 0.003109, 0.003671, 0.003804, 0.003671, 0.002976, 0.003053, 0.004388, 0.004513, 0.004247, 0.003727, 0.00558, 0.006421, 0.009294, 0.019109, 0.012727, 0.009483, 0.009187, 0.009483, 0.008804, 0.007031, 0.006533, 0.006078, 0.004414, 0.004358, 0.004483, 0.005011, 0.007031, 0.005683, 0.005683, 0.004646, 0.004414, 0.003109, 0.00225, 0.002336, 0.001383, 0.001417, 0.001743, 0.001855, 0.001855, 0.001722, 0.002336, 0.003212, 0.004689, 0.005011, 0.004483, 0.004483, 0.004483, 0.004483, 0.00389, 0.00543, 0.004611, 0.004611, 0.006421, 0.010509, 0.006795, 0.007031, 0.007031, 0.005683, 0.006078, 0.006533, 0.006988, 0.004899, 0.004976, 0.00543, 0.004976, 0.005992, 0.004208, 0.003298, 0.002503, 0.003298, 0.002327, 0.002327, 0.003405, 0.003512, 0.002155, 0.002336, 0.003298, 0.004513, 0.006245, 0.007177, 0.010372, 0.018415, 0.033407, 0.033407, 0.026338, 0.056825, 0.050641, 0.100716, 0.161087, 0.25406, 0.25406, 0.370445, 0.5017, 0.480142, 0.454136, 0.613573, 0.741537, 0.733139, 0.733139, 0.733139, 0.805026, 0.775545, 0.767246, 0.771762], '')</t>
  </si>
  <si>
    <t>[102, 105, 106, 107, 108, 109, 110, 111, 112, 113]</t>
  </si>
  <si>
    <t>UPI00021862FD status=activ</t>
  </si>
  <si>
    <t>([0.134866, 0.122885, 0.173081, 0.209395, 0.288399, 0.21291, 0.243554, 0.288399, 0.284882, 0.271506, 0.271506, 0.219301, 0.147574, 0.142424, 0.219301, 0.225814, 0.281712, 0.25406, 0.25031, 0.21291, 0.328603, 0.352862, 0.398279, 0.30533, 0.308712, 0.308712, 0.36309, 0.288399, 0.288399, 0.339168, 0.278302, 0.243554, 0.25406, 0.359901, 0.335645, 0.229226, 0.31487, 0.31487, 0.26085, 0.268042, 0.335645, 0.247041, 0.222385, 0.222385, 0.206376, 0.137348, 0.125101, 0.147574, 0.219301, 0.219301, 0.125101, 0.236433, 0.21291, 0.21291, 0.191378, 0.196879, 0.268042, 0.271506, 0.30533, 0.346032, 0.342579, 0.332115, 0.366687, 0.380708, 0.384043, 0.490133, 0.549308, 0.436924, 0.436924, 0.433034, 0.444081, 0.440853, 0.40511, 0.461924, 0.525368, 0.480142, 0.394753, 0.394753, 0.40511, 0.401658, 0.444081, 0.41194, 0.398279, 0.346032, 0.268042, 0.278302, 0.196879, 0.225814, 0.324872, 0.31487, 0.332115, 0.31487, 0.401658, 0.377384, 0.377384, 0.301917, 0.349426, 0.447574, 0.472492, 0.465241, 0.433034, 0.40511, 0.349426, 0.352862, 0.436924, 0.5017, 0.41194, 0.505461, 0.5017, 0.468512, 0.387226, 0.370445, 0.377384, 0.380708, 0.321458, 0.349426, 0.483068, 0.387226, 0.284882, 0.206376, 0.125101, 0.144935, 0.17593, 0.25406, 0.216401, 0.232838, 0.25406, 0.318242, 0.311707, 0.216401, 0.25031, 0.264545, 0.26085, 0.25031, 0.268042, 0.346032, 0.281712, 0.185198, 0.26085, 0.352862, 0.401658, 0.486429, 0.394753, 0.352862, 0.271506, 0.209395, 0.194234, 0.11371, 0.11371, 0.118441, 0.200174, 0.200174, 0.236433, 0.161087, 0.161087, 0.15284, 0.096677, 0.085092, 0.109221, 0.06312, 0.067594, 0.102787, 0.067594, 0.064632, 0.064632, 0.06312, 0.109221, 0.118441, 0.18812, 0.18812, 0.191378, 0.216401, 0.182256, 0.206376, 0.321458, 0.328603, 0.335645, 0.390993, 0.480142, 0.436924, 0.440853, 0.4292, 0.398279, 0.440853, 0.444081, 0.472492, 0.575842, 0.541878, 0.4292, 0.339168, 0.352862, 0.346032, 0.209395, 0.236433, 0.247041, 0.225814, 0.229226, 0.216401, 0.25031, 0.25031, 0.225814, 0.346032, 0.247041, 0.164327, 0.118441, 0.18812, 0.191378, 0.185198, 0.147574, 0.229226, 0.219301, 0.206376, 0.219301, 0.291804, 0.219301, 0.225814, 0.137348, 0.076542, 0.074921, 0.071867, 0.073402, 0.134866, 0.066181, 0.122885, 0.194234, 0.194234, 0.116183, 0.066181, 0.067594, 0.10481, 0.081712, 0.118441, 0.064632, 0.066181, 0.066181, 0.102787, 0.094817, 0.092881, 0.098513, 0.11371, 0.064632, 0.03976, 0.036378, 0.06312, 0.035586, 0.037156, 0.064632, 0.132295, 0.125101, 0.074921, 0.043307, 0.05306, 0.051831, 0.098513, 0.0704, 0.069024, 0.05306, 0.03976, 0.06184, 0.088832, 0.054297, 0.096677, 0.142424, 0.102787], '')</t>
  </si>
  <si>
    <t>[66, 74, 105, 107, 108, 186, 187]</t>
  </si>
  <si>
    <t>UPI00021862FE status=activ</t>
  </si>
  <si>
    <t>([0.200174, 0.247041, 0.155435, 0.191378, 0.243554, 0.308712, 0.291804, 0.311707, 0.239899, 0.264545, 0.311707, 0.374039, 0.288399, 0.321458, 0.232838, 0.206376, 0.219301, 0.155435, 0.17593, 0.25031, 0.275179, 0.356642, 0.288399, 0.271506, 0.284882, 0.295083, 0.191378, 0.216401, 0.247041, 0.225814, 0.15284, 0.081712, 0.0704, 0.118441, 0.078022, 0.134866, 0.102787, 0.059222, 0.076542, 0.100716, 0.076542, 0.06184, 0.059222, 0.05306, 0.078022, 0.071867, 0.038042, 0.069024, 0.035586, 0.024826, 0.028107, 0.047319, 0.078022, 0.046336, 0.037156, 0.058088, 0.058088, 0.102787, 0.182256, 0.15284, 0.155435, 0.100716, 0.125101, 0.074921, 0.122885, 0.155435, 0.094817, 0.158265, 0.100716, 0.111485, 0.15008, 0.225814, 0.225814, 0.239899, 0.222385, 0.268042, 0.185198, 0.170161, 0.158265, 0.085092, 0.118441, 0.067594, 0.127496, 0.125101, 0.142424, 0.15284, 0.147574, 0.147574, 0.116183, 0.164327, 0.257454, 0.194234, 0.18812, 0.120615, 0.120615, 0.120615, 0.074921, 0.096677, 0.088832, 0.088832, 0.088832, 0.088832, 0.088832, 0.088832, 0.088832, 0.109221, 0.100716, 0.059222, 0.059222, 0.078022, 0.051831, 0.032017, 0.041405, 0.042364, 0.060549, 0.069024, 0.074921, 0.11371, 0.144935, 0.161087, 0.137348, 0.137348, 0.122885, 0.125101, 0.10481, 0.10481, 0.071867, 0.073402, 0.071867, 0.142424, 0.134866, 0.191378, 0.26085, 0.284882, 0.194234, 0.139895, 0.127496, 0.142424, 0.158265, 0.161087, 0.158265, 0.185198, 0.281712, 0.18812, 0.271506, 0.216401, 0.222385, 0.278302, 0.170161, 0.264545, 0.173081, 0.182256, 0.18812, 0.118441, 0.109221, 0.125101, 0.120615, 0.058088, 0.058088, 0.050641, 0.049374, 0.047319, 0.036378, 0.027463, 0.030003, 0.030611, 0.043307, 0.034068, 0.024393, 0.05306, 0.028107, 0.034884, 0.035586, 0.033407, 0.046336, 0.046336, 0.045352, 0.05306, 0.085092, 0.074921, 0.048328, 0.051831, 0.055536, 0.03976, 0.050641, 0.088832, 0.100716, 0.060549, 0.076542, 0.111485, 0.060549, 0.116183, 0.081712, 0.074921, 0.081712, 0.118441, 0.120615, 0.10481, 0.142424, 0.116183, 0.155435, 0.18812, 0.111485, 0.111485, 0.21291, 0.21291, 0.203355, 0.185198, 0.30533, 0.31487, 0.346032, 0.349426, 0.225814, 0.318242, 0.321458, 0.332115, 0.321458, 0.281712, 0.384043, 0.4292, 0.41194, 0.352862, 0.414856, 0.472492, 0.390993, 0.359901, 0.321458, 0.295083, 0.311707, 0.321458, 0.264545, 0.264545, 0.257454, 0.380708, 0.349426, 0.25406, 0.232838, 0.239899, 0.206376, 0.229226, 0.185198, 0.278302, 0.36309, 0.268042, 0.18812, 0.257454, 0.173081, 0.200174, 0.232838, 0.232838, 0.21291, 0.264545, 0.170161, 0.264545, 0.216401, 0.167087, 0.170161, 0.170161, 0.090864, 0.074921, 0.066181, 0.085092, 0.088832, 0.088832, 0.137348, 0.158265, 0.129801, 0.132295, 0.134866, 0.134866, 0.074921, 0.079919, 0.038042, 0.083462, 0.083462, 0.100716, 0.100716, 0.164327, 0.102787, 0.167087, 0.158265, 0.15008, 0.088832, 0.098513, 0.050641, 0.037156, 0.067594, 0.079919, 0.134866, 0.090864, 0.094817, 0.158265, 0.15008, 0.25406, 0.203355, 0.111485, 0.120615, 0.120615, 0.098513, 0.161087, 0.161087, 0.26085, 0.26085, 0.31487, 0.284882, 0.394753, 0.370445, 0.36309, 0.321458, 0.236433, 0.324872, 0.311707, 0.308712, 0.225814, 0.167087, 0.164327, 0.232838, 0.229226, 0.219301, 0.161087, 0.161087, 0.122885, 0.122885, 0.125101, 0.155435, 0.134866, 0.109221, 0.134866, 0.111485, 0.122885, 0.182256, 0.125101, 0.094817, 0.064632, 0.111485], '')</t>
  </si>
  <si>
    <t>UPI00021862FF status=activ</t>
  </si>
  <si>
    <t>([0.137348, 0.173081, 0.209395, 0.134866, 0.167087, 0.200174, 0.26085, 0.196879, 0.232838, 0.17593, 0.206376, 0.26085, 0.243554, 0.257454, 0.26085, 0.328603, 0.390993, 0.390993, 0.36309, 0.275179, 0.196879, 0.288399, 0.291804, 0.291804, 0.295083, 0.298791, 0.321458, 0.324872, 0.346032, 0.281712, 0.374039, 0.370445, 0.271506, 0.271506, 0.281712, 0.203355, 0.216401, 0.219301, 0.219301, 0.271506, 0.36309, 0.356642, 0.36309, 0.30533, 0.21291, 0.288399, 0.291804, 0.264545, 0.257454, 0.346032, 0.436924, 0.390993, 0.408655, 0.509769, 0.422041, 0.401658, 0.401658, 0.359901, 0.301917, 0.298791, 0.284882, 0.203355, 0.284882, 0.275179, 0.339168, 0.352862, 0.359901, 0.271506, 0.275179, 0.179055, 0.092881, 0.092881, 0.106997, 0.096677, 0.085092, 0.085092, 0.102787, 0.161087, 0.129801, 0.185198, 0.191378, 0.179055, 0.288399, 0.295083, 0.295083, 0.281712, 0.359901, 0.359901, 0.472492, 0.390993, 0.444081, 0.56648, 0.42561, 0.349426, 0.352862, 0.370445, 0.454136, 0.346032, 0.25031, 0.264545, 0.257454, 0.332115, 0.271506, 0.25031, 0.271506, 0.243554, 0.17593, 0.11371, 0.127496, 0.086953, 0.096677, 0.069024, 0.073402, 0.139895, 0.209395, 0.222385, 0.206376, 0.206376, 0.281712, 0.291804, 0.352862, 0.275179, 0.21291, 0.243554, 0.25406, 0.236433, 0.191378, 0.271506, 0.356642, 0.308712, 0.352862, 0.422041, 0.440853, 0.41194, 0.339168, 0.264545, 0.173081, 0.147574, 0.15008, 0.15284, 0.225814, 0.15284, 0.219301, 0.288399, 0.288399, 0.243554, 0.142424, 0.125101, 0.132295, 0.137348, 0.17593, 0.170161, 0.090864, 0.111485, 0.111485, 0.167087, 0.25406, 0.264545, 0.311707, 0.222385, 0.25406, 0.222385, 0.271506, 0.21291, 0.15008, 0.17593, 0.200174, 0.311707, 0.41194, 0.398279, 0.418646, 0.318242, 0.349426, 0.454136, 0.454136, 0.472492, 0.4292, 0.418646, 0.494003, 0.472492, 0.497853, 0.465241, 0.465241, 0.472492, 0.468512, 0.534167, 0.545602, 0.454136, 0.447574, 0.414856, 0.414856, 0.387226, 0.440853, 0.414856, 0.328603, 0.257454, 0.247041, 0.271506, 0.264545, 0.17593, 0.191378, 0.264545, 0.271506, 0.219301, 0.25031, 0.318242, 0.324872, 0.232838, 0.318242, 0.209395, 0.25406, 0.170161, 0.182256, 0.185198, 0.15284, 0.158265, 0.271506, 0.268042, 0.194234, 0.222385, 0.31487, 0.318242, 0.318242, 0.243554, 0.295083, 0.225814, 0.161087, 0.111485, 0.206376, 0.179055, 0.243554, 0.264545, 0.352862, 0.339168, 0.366687, 0.401658, 0.390993, 0.291804, 0.216401, 0.301917, 0.268042, 0.179055, 0.164327, 0.109221, 0.096677, 0.125101, 0.179055, 0.17593, 0.216401, 0.118441, 0.139895, 0.167087, 0.147574, 0.155435, 0.106997, 0.090864, 0.090864, 0.164327, 0.17593, 0.243554, 0.25031, 0.281712, 0.301917, 0.308712, 0.394753, 0.486429, 0.380708, 0.311707, 0.418646, 0.447574, 0.450668, 0.36309, 0.339168, 0.301917, 0.291804, 0.366687, 0.408655, 0.418646, 0.408655, 0.40511, 0.40511, 0.408655, 0.281712, 0.321458, 0.229226, 0.222385, 0.222385, 0.239899, 0.275179, 0.236433, 0.236433, 0.332115, 0.414856, 0.447574, 0.380708, 0.380708, 0.377384, 0.380708, 0.281712, 0.281712, 0.366687, 0.370445, 0.36309, 0.461924, 0.494003, 0.59917, 0.5017, 0.497853, 0.494003, 0.4292, 0.36309, 0.291804, 0.291804, 0.26085, 0.167087, 0.264545, 0.191378, 0.203355, 0.203355, 0.219301, 0.229226, 0.18812, 0.111485, 0.090864, 0.088832, 0.074921, 0.047319, 0.048328, 0.041405, 0.038042, 0.074921, 0.067594, 0.11371, 0.067594, 0.047319, 0.073402, 0.044297, 0.076542, 0.085092, 0.076542, 0.139895, 0.067594, 0.085092, 0.158265, 0.185198, 0.118441, 0.118441, 0.118441, 0.170161, 0.194234, 0.278302, 0.182256, 0.232838, 0.219301, 0.301917, 0.359901, 0.384043, 0.458154, 0.444081, 0.380708, 0.414856, 0.352862, 0.465241, 0.370445, 0.36309, 0.332115, 0.436924, 0.461924, 0.545602, 0.545602, 0.545602, 0.545602, 0.538167, 0.480142, 0.387226, 0.30533, 0.30533, 0.30533, 0.30533, 0.275179, 0.311707, 0.311707, 0.268042, 0.278302, 0.359901, 0.349426, 0.384043, 0.281712, 0.284882, 0.200174, 0.132295, 0.076542, 0.06312, 0.120615, 0.196879, 0.25406, 0.318242, 0.278302, 0.203355, 0.21291, 0.158265, 0.179055, 0.100716, 0.158265, 0.127496, 0.139895, 0.085092, 0.048328, 0.054297, 0.056825, 0.094817, 0.15008, 0.243554, 0.239899, 0.196879, 0.196879, 0.142424, 0.158265, 0.158265, 0.236433, 0.225814, 0.25031, 0.15284, 0.222385, 0.219301, 0.219301, 0.203355, 0.298791, 0.30533, 0.30533, 0.324872, 0.295083, 0.301917, 0.301917, 0.342579, 0.342579, 0.243554, 0.236433, 0.161087, 0.134866, 0.139895, 0.139895, 0.170161, 0.155435, 0.158265, 0.147574, 0.173081, 0.111485, 0.064632, 0.109221, 0.098513, 0.083462, 0.11371, 0.122885, 0.127496, 0.125101, 0.15008, 0.132295, 0.21291, 0.194234, 0.26085, 0.25031, 0.247041, 0.298791, 0.346032, 0.30533, 0.311707, 0.318242, 0.308712, 0.401658, 0.401658, 0.483068, 0.384043, 0.359901, 0.342579, 0.229226, 0.161087, 0.161087, 0.278302, 0.209395, 0.21291, 0.257454, 0.170161, 0.144935, 0.132295, 0.15284, 0.200174, 0.120615, 0.111485, 0.179055, 0.10481, 0.059222, 0.048328, 0.090864, 0.090864, 0.088832, 0.161087, 0.232838, 0.196879, 0.122885, 0.18812, 0.200174, 0.120615, 0.182256, 0.232838, 0.15284, 0.15284, 0.11371, 0.196879, 0.196879, 0.127496, 0.216401, 0.264545, 0.206376, 0.21291, 0.142424, 0.098513, 0.050641, 0.059222, 0.076542, 0.125101, 0.129801, 0.15284, 0.167087, 0.173081, 0.092881, 0.092881, 0.090864, 0.109221, 0.11371, 0.067594, 0.096677, 0.083462, 0.060549, 0.059222, 0.033407, 0.035586, 0.055536, 0.092881, 0.071867, 0.069024, 0.036378, 0.034884, 0.042364, 0.085092, 0.096677, 0.173081, 0.173081, 0.109221, 0.116183, 0.060549, 0.06312, 0.049374, 0.058088, 0.102787, 0.102787, 0.092881, 0.15008, 0.173081, 0.147574, 0.158265, 0.167087, 0.225814, 0.191378, 0.170161, 0.11371, 0.073402, 0.046336, 0.078022, 0.129801, 0.092881, 0.167087], '')</t>
  </si>
  <si>
    <t>[53, 91, 185, 186, 305, 306, 368, 369, 370, 371, 372]</t>
  </si>
  <si>
    <t>UPI0002186300 status=activ</t>
  </si>
  <si>
    <t>([0.31487, 0.359901, 0.295083, 0.236433, 0.232838, 0.281712, 0.31487, 0.335645, 0.374039, 0.30533, 0.339168, 0.366687, 0.284882, 0.271506, 0.342579, 0.236433, 0.194234, 0.301917, 0.31487, 0.332115, 0.387226, 0.387226, 0.390993, 0.465241, 0.570702, 0.608892, 0.494003, 0.42561, 0.342579, 0.324872, 0.380708, 0.339168, 0.346032, 0.349426, 0.387226, 0.398279, 0.40511, 0.440853, 0.440853, 0.352862, 0.26085, 0.26085, 0.271506, 0.236433, 0.15284, 0.125101, 0.122885, 0.161087, 0.21291, 0.295083, 0.30533, 0.332115, 0.359901, 0.349426, 0.401658, 0.380708, 0.377384, 0.472492, 0.380708, 0.264545, 0.352862, 0.401658, 0.346032, 0.346032, 0.380708, 0.394753, 0.36309, 0.298791, 0.342579, 0.25406, 0.25406, 0.243554, 0.26085, 0.229226, 0.15284, 0.17593, 0.167087, 0.11371, 0.129801, 0.194234, 0.275179, 0.182256, 0.206376, 0.295083, 0.298791, 0.222385, 0.301917, 0.301917, 0.370445, 0.257454, 0.31487, 0.232838, 0.25031, 0.232838, 0.268042, 0.318242, 0.239899, 0.170161, 0.203355, 0.173081, 0.147574, 0.147574, 0.219301, 0.144935, 0.086953, 0.083462, 0.074921, 0.038858, 0.05306, 0.051831, 0.10481, 0.125101, 0.120615, 0.109221, 0.129801, 0.142424, 0.170161, 0.170161, 0.155435, 0.11371, 0.116183, 0.081712, 0.067594, 0.056825, 0.098513, 0.094817, 0.098513, 0.155435, 0.155435, 0.142424, 0.120615, 0.092881, 0.102787, 0.179055, 0.111485, 0.100716, 0.094817, 0.092881, 0.147574, 0.144935, 0.229226, 0.155435, 0.247041, 0.191378, 0.225814, 0.144935, 0.15008, 0.073402, 0.073402, 0.066181, 0.05306, 0.067594, 0.067594, 0.060549, 0.044297, 0.043307, 0.032017, 0.033407, 0.027463, 0.027463, 0.031287, 0.016257, 0.016528, 0.010372, 0.016021, 0.017797, 0.016257, 0.018106, 0.033407, 0.033407, 0.038042, 0.026338, 0.028107, 0.0198, 0.012491, 0.015078, 0.024826, 0.030611, 0.028695, 0.042364, 0.045352, 0.067594, 0.106997, 0.102787, 0.170161, 0.120615, 0.109221, 0.18812, 0.268042, 0.295083, 0.298791, 0.31487, 0.335645, 0.318242, 0.342579, 0.433034, 0.433034, 0.346032, 0.25406, 0.25406, 0.144935, 0.083462, 0.083462, 0.098513, 0.167087, 0.161087, 0.144935, 0.147574, 0.155435, 0.096677, 0.051831, 0.040537, 0.06312, 0.081712, 0.081712, 0.064632, 0.064632, 0.06184, 0.06184, 0.120615, 0.118441, 0.120615, 0.194234, 0.173081, 0.109221, 0.090864, 0.090864, 0.094817, 0.094817, 0.090864, 0.083462, 0.129801, 0.096677, 0.094817, 0.137348, 0.116183, 0.132295, 0.079919, 0.090864, 0.167087, 0.092881, 0.074921, 0.106997, 0.102787, 0.134866, 0.209395, 0.170161, 0.106997, 0.173081, 0.158265, 0.161087, 0.161087, 0.161087, 0.275179, 0.281712, 0.173081, 0.139895, 0.216401, 0.321458, 0.308712, 0.291804, 0.41194, 0.444081, 0.51388, 0.472492, 0.458154, 0.461924, 0.509769, 0.642678, 0.5017, 0.418646, 0.311707, 0.401658, 0.401658, 0.374039, 0.377384, 0.480142, 0.608892, 0.553315, 0.5017, 0.42561, 0.447574, 0.408655, 0.324872, 0.268042, 0.324872, 0.321458, 0.229226, 0.26085, 0.167087, 0.167087, 0.21291, 0.243554, 0.257454, 0.257454, 0.185198, 0.179055, 0.102787, 0.094817, 0.118441, 0.139895, 0.127496, 0.118441, 0.122885, 0.161087, 0.122885, 0.090864, 0.0704, 0.102787, 0.081712, 0.116183, 0.196879, 0.200174, 0.271506, 0.200174, 0.15284], '')</t>
  </si>
  <si>
    <t>[24, 25, 263, 267, 268, 269, 277, 278, 279]</t>
  </si>
  <si>
    <t>UPI0002186301 status=activ</t>
  </si>
  <si>
    <t>([0.311707, 0.30533, 0.359901, 0.352862, 0.278302, 0.31487, 0.311707, 0.257454, 0.281712, 0.268042, 0.298791, 0.311707, 0.257454, 0.271506, 0.268042, 0.236433, 0.232838, 0.31487, 0.308712, 0.394753, 0.40511, 0.486429, 0.483068, 0.5017, 0.486429, 0.570702, 0.517562, 0.51388, 0.613573, 0.509769, 0.525368, 0.538167, 0.5017, 0.483068, 0.374039, 0.380708, 0.418646, 0.318242, 0.247041, 0.26085, 0.26085, 0.243554, 0.275179, 0.31487, 0.298791, 0.366687, 0.339168, 0.281712, 0.278302, 0.278302, 0.366687, 0.40511, 0.394753, 0.349426, 0.36309, 0.380708, 0.370445, 0.370445, 0.468512, 0.553315, 0.534167, 0.525368, 0.465241, 0.359901, 0.271506, 0.167087, 0.142424, 0.111485, 0.127496, 0.15008, 0.092881, 0.090864, 0.083462, 0.042364, 0.085092, 0.073402, 0.134866, 0.081712, 0.086953, 0.100716, 0.060549, 0.06184, 0.066181, 0.044297, 0.073402, 0.127496, 0.142424, 0.144935, 0.206376, 0.278302, 0.278302, 0.384043, 0.377384, 0.380708, 0.517562, 0.534167, 0.553315, 0.517562, 0.5017, 0.483068, 0.4292, 0.509769, 0.447574, 0.458154, 0.585406, 0.585406, 0.56648, 0.671169, 0.707965, 0.59917, 0.59917, 0.618285, 0.575842, 0.483068, 0.454136, 0.433034, 0.384043, 0.384043, 0.384043, 0.436924, 0.401658, 0.349426, 0.321458, 0.40511, 0.377384, 0.377384, 0.291804, 0.26085, 0.232838, 0.219301, 0.194234, 0.203355, 0.18812, 0.216401, 0.298791, 0.324872, 0.321458, 0.268042, 0.271506, 0.281712, 0.328603, 0.264545, 0.349426, 0.284882, 0.232838, 0.142424, 0.106997, 0.167087, 0.196879, 0.222385, 0.137348, 0.191378, 0.144935, 0.164327, 0.137348, 0.086953, 0.085092, 0.081712, 0.15008, 0.15008, 0.088832, 0.088832, 0.098513, 0.079919, 0.137348, 0.164327, 0.18812, 0.225814, 0.158265, 0.15284, 0.147574, 0.15284, 0.142424, 0.155435, 0.078022, 0.044297, 0.078022, 0.083462, 0.086953, 0.074921, 0.067594, 0.109221, 0.069024, 0.116183, 0.134866, 0.137348, 0.098513, 0.170161, 0.173081, 0.170161, 0.098513, 0.10481, 0.167087, 0.225814, 0.257454, 0.324872, 0.41194, 0.401658, 0.291804, 0.30533, 0.278302, 0.26085, 0.26085, 0.26085, 0.25406, 0.196879, 0.147574, 0.194234, 0.173081, 0.127496, 0.200174, 0.295083, 0.295083, 0.291804, 0.25406, 0.26085, 0.26085, 0.191378, 0.185198, 0.281712, 0.229226, 0.200174, 0.31487, 0.335645, 0.384043, 0.380708, 0.41194, 0.41194, 0.414856, 0.42561, 0.483068, 0.505461, 0.505461, 0.422041, 0.335645, 0.321458, 0.236433, 0.257454, 0.339168, 0.271506, 0.200174, 0.225814, 0.185198, 0.167087, 0.147574, 0.196879, 0.209395, 0.229226, 0.26085, 0.257454, 0.25031, 0.26085, 0.239899, 0.236433, 0.318242, 0.398279, 0.414856, 0.534167, 0.454136, 0.450668, 0.545602, 0.608892, 0.63748, 0.675549, 0.642678, 0.541878, 0.509769, 0.497853, 0.525368, 0.529623, 0.444081, 0.444081, 0.359901, 0.342579, 0.352862, 0.321458, 0.352862, 0.281712, 0.26085, 0.264545, 0.295083, 0.281712, 0.318242, 0.225814, 0.203355, 0.206376, 0.301917, 0.222385, 0.236433, 0.194234, 0.21291, 0.311707, 0.284882, 0.366687, 0.390993, 0.36309, 0.384043, 0.370445, 0.447574, 0.408655, 0.40511, 0.384043, 0.408655, 0.394753, 0.374039, 0.447574, 0.447574, 0.328603, 0.380708, 0.366687, 0.366687, 0.271506, 0.284882, 0.324872, 0.346032, 0.298791, 0.295083, 0.318242, 0.200174, 0.229226, 0.257454, 0.339168, 0.284882, 0.26085, 0.264545, 0.384043, 0.366687, 0.422041, 0.517562, 0.562014, 0.450668, 0.490133, 0.570702, 0.525368, 0.468512, 0.458154, 0.51388, 0.433034, 0.328603, 0.398279, 0.390993, 0.308712, 0.328603, 0.339168, 0.352862, 0.384043, 0.332115, 0.370445, 0.257454, 0.232838, 0.216401, 0.324872, 0.308712, 0.30533, 0.308712, 0.356642, 0.359901, 0.30533, 0.321458, 0.42561, 0.42561, 0.318242, 0.398279, 0.40511, 0.352862, 0.26085, 0.26085, 0.311707, 0.209395, 0.21291, 0.239899, 0.247041, 0.239899, 0.21291, 0.26085, 0.18812, 0.144935, 0.158265, 0.185198, 0.281712, 0.185198, 0.219301, 0.25031, 0.167087, 0.142424, 0.21291, 0.291804, 0.257454, 0.268042, 0.291804, 0.387226, 0.40511, 0.418646, 0.394753, 0.394753, 0.377384, 0.476583, 0.401658, 0.288399, 0.295083, 0.185198, 0.26085, 0.191378, 0.271506, 0.384043, 0.281712, 0.281712, 0.239899, 0.25031, 0.194234, 0.191378, 0.155435, 0.15008, 0.139895, 0.102787, 0.10481, 0.064632, 0.060549, 0.11371, 0.179055, 0.100716, 0.116183, 0.137348, 0.116183, 0.118441, 0.10481, 0.18812, 0.109221, 0.088832, 0.067594, 0.041405, 0.047319, 0.064632, 0.032677, 0.026892, 0.046336, 0.060549, 0.081712, 0.05306, 0.05306, 0.040537, 0.064632, 0.086953, 0.044297, 0.06312, 0.059222, 0.06312, 0.06184, 0.122885, 0.129801, 0.129801, 0.158265, 0.134866, 0.125101, 0.206376, 0.25031, 0.247041, 0.15284, 0.179055, 0.164327, 0.161087, 0.216401, 0.26085, 0.288399, 0.398279, 0.444081, 0.450668, 0.447574, 0.480142, 0.401658, 0.486429, 0.545602, 0.545602, 0.632174, 0.618285, 0.509769, 0.494003, 0.42561, 0.529623, 0.56648, 0.694846, 0.63748, 0.604312, 0.59014, 0.486429, 0.454136, 0.483068, 0.40511, 0.41194, 0.390993, 0.390993, 0.390993, 0.380708, 0.414856, 0.356642, 0.328603, 0.31487, 0.311707, 0.281712, 0.278302, 0.185198, 0.191378, 0.229226, 0.239899, 0.247041, 0.335645, 0.366687, 0.339168, 0.380708, 0.284882, 0.194234, 0.182256, 0.164327, 0.164327, 0.196879, 0.291804, 0.239899, 0.30533, 0.31487, 0.414856, 0.433034, 0.5017, 0.490133, 0.454136, 0.465241, 0.458154, 0.374039, 0.311707, 0.318242, 0.281712, 0.332115, 0.414856, 0.497853, 0.497853, 0.40511, 0.335645, 0.247041, 0.321458, 0.370445, 0.298791, 0.264545, 0.247041, 0.25031, 0.278302, 0.324872, 0.232838, 0.15284, 0.139895, 0.102787, 0.079919, 0.122885, 0.144935, 0.144935, 0.158265, 0.11371, 0.200174, 0.182256, 0.229226, 0.173081, 0.137348, 0.167087, 0.127496, 0.139895, 0.129801, 0.066181, 0.06184, 0.081712, 0.144935, 0.232838, 0.247041, 0.268042, 0.229226, 0.225814, 0.170161, 0.106997, 0.147574, 0.106997, 0.194234, 0.216401, 0.288399, 0.328603, 0.324872, 0.298791, 0.298791, 0.295083, 0.380708, 0.390993, 0.387226, 0.339168, 0.247041, 0.311707, 0.339168, 0.366687, 0.301917, 0.281712, 0.380708, 0.377384, 0.384043, 0.281712, 0.291804, 0.25406, 0.232838, 0.196879, 0.271506, 0.18812, 0.21291, 0.179055, 0.161087, 0.116183, 0.11371, 0.200174, 0.127496, 0.071867, 0.036378, 0.054297, 0.051831, 0.026892, 0.027463, 0.020522, 0.033407, 0.031287, 0.031287, 0.018415, 0.018415, 0.021381, 0.024393, 0.022667, 0.028695, 0.015344, 0.024826, 0.034884, 0.031287, 0.043307, 0.085092, 0.129801, 0.15008, 0.239899, 0.225814, 0.129801, 0.219301, 0.229226, 0.144935, 0.173081, 0.15008, 0.216401, 0.15284, 0.206376, 0.21291, 0.144935, 0.18812, 0.161087, 0.137348, 0.116183, 0.134866, 0.090864, 0.069024, 0.034068, 0.024826, 0.033407, 0.058088, 0.037156, 0.022667, 0.036378, 0.025316, 0.055536, 0.034068, 0.05306], '')</t>
  </si>
  <si>
    <t>[23, 25, 26, 27, 28, 29, 30, 31, 32, 59, 60, 61, 94, 95, 96, 97, 98, 101, 104, 105, 106, 107, 108, 109, 110, 111, 112, 231, 232, 257, 260, 261, 262, 263, 264, 265, 266, 268, 269, 328, 329, 332, 333, 336, 471, 472, 473, 474, 475, 478, 479, 480, 481, 482, 483, 521]</t>
  </si>
  <si>
    <t>UPI0002186302 status=activ</t>
  </si>
  <si>
    <t>([0.26085, 0.31487, 0.30533, 0.295083, 0.216401, 0.15008, 0.182256, 0.209395, 0.206376, 0.203355, 0.236433, 0.182256, 0.158265, 0.155435, 0.15008, 0.18812, 0.288399, 0.291804, 0.21291, 0.200174, 0.21291, 0.203355, 0.203355, 0.229226, 0.26085, 0.356642, 0.440853, 0.465241, 0.465241, 0.494003, 0.444081, 0.318242, 0.418646, 0.436924, 0.374039, 0.324872, 0.31487, 0.295083, 0.356642, 0.433034, 0.436924, 0.418646, 0.394753, 0.380708, 0.349426, 0.264545, 0.21291, 0.209395, 0.120615, 0.122885, 0.073402, 0.139895, 0.268042, 0.268042, 0.219301, 0.284882, 0.236433, 0.209395, 0.216401, 0.167087, 0.137348, 0.0704, 0.127496, 0.158265, 0.161087, 0.185198, 0.264545, 0.209395, 0.232838, 0.222385, 0.139895, 0.120615, 0.083462, 0.044297, 0.035586, 0.042364, 0.043307, 0.0704, 0.042364, 0.026892, 0.048328, 0.059222, 0.122885, 0.074921, 0.074921, 0.092881, 0.092881, 0.056825, 0.094817, 0.055536, 0.109221, 0.182256, 0.21291, 0.239899, 0.216401, 0.161087, 0.10481, 0.11371, 0.120615, 0.185198, 0.219301, 0.225814, 0.243554, 0.179055, 0.164327, 0.081712, 0.033407, 0.036378, 0.066181, 0.0704, 0.051831, 0.028695, 0.034884, 0.034884, 0.023963, 0.035586, 0.069024, 0.069024, 0.037156, 0.041405, 0.054297, 0.038042, 0.043307, 0.03976, 0.038858, 0.066181, 0.127496, 0.161087, 0.10481, 0.058088, 0.042364, 0.096677, 0.147574, 0.125101, 0.185198, 0.268042, 0.264545, 0.222385, 0.216401, 0.295083, 0.275179, 0.179055, 0.288399, 0.25406, 0.164327, 0.15008, 0.074921, 0.03976, 0.066181, 0.109221, 0.109221, 0.083462, 0.079919, 0.088832, 0.088832, 0.069024, 0.048328, 0.066181, 0.042364, 0.074921, 0.037156, 0.042364, 0.081712, 0.038042, 0.042364, 0.085092, 0.083462, 0.170161, 0.295083, 0.243554, 0.225814, 0.222385, 0.239899, 0.139895, 0.137348, 0.134866, 0.170161, 0.206376, 0.203355, 0.301917, 0.301917, 0.450668, 0.418646, 0.408655, 0.42561, 0.318242, 0.311707, 0.41194, 0.40511, 0.374039, 0.40511, 0.318242, 0.335645, 0.31487, 0.418646, 0.374039, 0.288399, 0.284882, 0.281712, 0.288399, 0.298791, 0.328603, 0.311707, 0.278302, 0.239899, 0.31487, 0.30533, 0.284882, 0.243554, 0.247041, 0.264545, 0.264545, 0.271506, 0.257454, 0.377384, 0.308712, 0.271506, 0.390993, 0.349426, 0.232838, 0.219301, 0.15008, 0.134866, 0.102787, 0.066181, 0.083462, 0.085092, 0.182256, 0.098513, 0.066181, 0.054297, 0.03976, 0.031287, 0.034884, 0.06184, 0.041405, 0.066181, 0.060549, 0.032677, 0.025316, 0.066181, 0.064632, 0.120615, 0.11371, 0.083462, 0.164327, 0.164327, 0.170161, 0.144935, 0.173081, 0.18812, 0.229226, 0.185198, 0.155435, 0.18812, 0.161087, 0.206376, 0.206376, 0.222385, 0.295083, 0.311707, 0.281712, 0.17593, 0.15008, 0.102787, 0.191378, 0.127496, 0.073402, 0.037156, 0.031287, 0.051831, 0.051831, 0.028695, 0.03976, 0.056825, 0.054297, 0.066181, 0.059222, 0.06184, 0.106997, 0.066181, 0.102787, 0.060549, 0.139895, 0.155435, 0.122885, 0.102787, 0.147574, 0.200174, 0.206376, 0.170161, 0.170161, 0.247041, 0.324872, 0.324872, 0.268042, 0.335645, 0.366687, 0.36309, 0.31487, 0.268042, 0.356642, 0.321458, 0.295083, 0.271506, 0.25406, 0.380708, 0.278302, 0.281712, 0.216401, 0.275179, 0.257454, 0.264545, 0.26085, 0.232838, 0.173081, 0.25406, 0.179055, 0.155435, 0.17593, 0.219301, 0.247041, 0.26085, 0.200174, 0.311707, 0.308712, 0.216401, 0.209395, 0.31487, 0.349426, 0.356642, 0.384043, 0.468512, 0.461924, 0.476583, 0.480142, 0.486429, 0.521092, 0.541878, 0.545602, 0.541878, 0.545602, 0.557691, 0.509769, 0.642678, 0.553315, 0.51388, 0.632174, 0.626927, 0.618285, 0.56648, 0.728858, 0.608892, 0.490133, 0.490133, 0.384043, 0.433034, 0.433034, 0.408655, 0.370445, 0.298791, 0.291804, 0.216401, 0.222385, 0.232838, 0.243554, 0.335645, 0.281712, 0.311707, 0.301917, 0.31487, 0.321458, 0.298791, 0.384043, 0.5017, 0.5017, 0.5017, 0.401658, 0.5017, 0.422041, 0.486429, 0.56648, 0.549308, 0.529623, 0.447574, 0.380708, 0.380708, 0.359901, 0.352862, 0.232838, 0.236433, 0.232838, 0.247041, 0.209395, 0.209395, 0.179055, 0.116183, 0.18812, 0.239899, 0.206376, 0.271506, 0.194234, 0.116183, 0.125101, 0.194234, 0.257454, 0.335645, 0.232838, 0.225814, 0.321458, 0.328603, 0.339168, 0.30533, 0.301917, 0.328603, 0.239899, 0.18812, 0.206376, 0.132295, 0.15008, 0.182256, 0.17593, 0.225814, 0.318242, 0.318242, 0.229226, 0.15284, 0.134866, 0.206376, 0.203355, 0.200174, 0.295083, 0.200174, 0.147574, 0.139895, 0.142424, 0.158265, 0.243554, 0.222385, 0.31487, 0.328603, 0.225814, 0.209395, 0.155435, 0.139895, 0.127496, 0.225814, 0.311707, 0.25031, 0.243554, 0.236433, 0.209395, 0.170161, 0.222385, 0.219301, 0.194234, 0.167087, 0.216401, 0.203355, 0.318242, 0.295083, 0.200174, 0.298791, 0.339168, 0.414856, 0.476583, 0.408655, 0.291804, 0.206376, 0.216401, 0.164327, 0.158265, 0.158265, 0.194234, 0.219301, 0.30533, 0.346032, 0.30533, 0.328603, 0.342579, 0.318242, 0.339168, 0.339168, 0.236433, 0.219301, 0.15008, 0.069024, 0.11371, 0.173081, 0.243554, 0.232838, 0.332115, 0.332115, 0.278302, 0.275179, 0.18812, 0.21291, 0.209395, 0.268042, 0.191378, 0.11371, 0.059222, 0.035586, 0.067594, 0.098513, 0.058088, 0.116183, 0.139895, 0.127496, 0.11371, 0.125101, 0.17593, 0.147574, 0.106997, 0.10481, 0.094817, 0.164327, 0.147574, 0.085092, 0.085092, 0.129801, 0.17593, 0.185198, 0.25031, 0.25031, 0.194234, 0.196879, 0.147574, 0.203355, 0.216401, 0.247041, 0.232838, 0.206376, 0.185198, 0.225814, 0.30533, 0.281712, 0.236433, 0.18812, 0.281712, 0.26085, 0.200174], '')</t>
  </si>
  <si>
    <t>[337, 338, 339, 340, 341, 342, 343, 344, 345, 346, 347, 348, 349, 350, 351, 352, 374, 375, 376, 378, 381, 382, 383]</t>
  </si>
  <si>
    <t>UPI0002186303 status=activ</t>
  </si>
  <si>
    <t>([0.370445, 0.398279, 0.447574, 0.308712, 0.352862, 0.335645, 0.321458, 0.247041, 0.281712, 0.271506, 0.206376, 0.243554, 0.216401, 0.182256, 0.206376, 0.219301, 0.18812, 0.118441, 0.158265, 0.164327, 0.164327, 0.243554, 0.179055, 0.179055, 0.278302, 0.26085, 0.206376, 0.206376, 0.203355, 0.125101, 0.144935, 0.229226, 0.142424, 0.170161, 0.209395, 0.185198, 0.109221, 0.092881, 0.15284, 0.106997, 0.081712, 0.094817, 0.078022, 0.066181, 0.040537, 0.034068, 0.028695, 0.040537, 0.040537, 0.059222, 0.085092, 0.088832, 0.083462, 0.088832, 0.106997, 0.083462, 0.100716, 0.170161, 0.229226, 0.15008, 0.206376, 0.236433, 0.219301, 0.268042, 0.271506, 0.25031, 0.25031, 0.281712, 0.346032, 0.298791, 0.298791, 0.243554, 0.200174, 0.142424, 0.219301, 0.127496, 0.161087, 0.161087, 0.092881, 0.038858, 0.055536, 0.071867, 0.040537, 0.040537, 0.03976, 0.03976, 0.076542, 0.102787, 0.106997, 0.092881, 0.073402, 0.050641, 0.088832, 0.111485, 0.088832, 0.109221, 0.098513, 0.088832, 0.094817, 0.092881, 0.134866, 0.170161, 0.161087, 0.243554, 0.142424, 0.111485, 0.109221, 0.096677, 0.055536, 0.033407, 0.038858, 0.078022, 0.139895, 0.081712, 0.044297, 0.092881, 0.074921, 0.073402, 0.040537, 0.021816, 0.038042, 0.046336, 0.026338, 0.026338, 0.021816, 0.043307, 0.026338, 0.026892, 0.020876, 0.034884, 0.069024, 0.055536, 0.034884, 0.034068, 0.06184, 0.090864, 0.085092, 0.047319, 0.094817, 0.158265, 0.15008, 0.127496, 0.106997, 0.158265, 0.134866, 0.094817, 0.090864, 0.094817, 0.18812, 0.264545, 0.222385, 0.161087, 0.161087, 0.236433, 0.229226, 0.229226, 0.179055, 0.15284, 0.155435, 0.098513, 0.056825, 0.106997, 0.109221, 0.132295, 0.142424, 0.116183, 0.170161, 0.158265, 0.164327, 0.116183, 0.116183, 0.081712, 0.106997, 0.073402, 0.038858, 0.040537, 0.041405, 0.042364, 0.025762, 0.024826, 0.042364, 0.083462, 0.088832, 0.0704, 0.048328, 0.025762, 0.023534, 0.028107, 0.017447, 0.033407, 0.050641, 0.026338, 0.050641, 0.051831, 0.043307, 0.042364, 0.043307, 0.047319, 0.046336, 0.05306, 0.081712, 0.078022, 0.060549, 0.032017, 0.041405, 0.074921, 0.076542, 0.073402, 0.060549, 0.083462, 0.083462, 0.056825, 0.049374, 0.045352, 0.023534, 0.028107, 0.051831, 0.049374, 0.050641, 0.071867, 0.129801, 0.129801, 0.122885, 0.122885, 0.122885, 0.088832, 0.076542, 0.132295, 0.216401, 0.281712, 0.291804, 0.206376, 0.25406, 0.359901, 0.264545, 0.36309, 0.332115, 0.332115, 0.332115, 0.31487, 0.346032, 0.356642, 0.394753, 0.401658, 0.450668, 0.468512, 0.458154, 0.380708, 0.284882, 0.275179, 0.26085, 0.288399, 0.377384, 0.370445, 0.318242, 0.414856, 0.414856, 0.521092, 0.509769, 0.480142, 0.450668, 0.450668, 0.436924, 0.461924, 0.366687, 0.36309, 0.468512, 0.575842, 0.666105, 0.699094, 0.712013, 0.685117, 0.707965, 0.56648, 0.557691, 0.59917, 0.517562, 0.505461, 0.545602, 0.557691, 0.490133, 0.4292, 0.36309, 0.390993, 0.356642, 0.480142, 0.374039, 0.339168, 0.36309, 0.339168, 0.422041, 0.328603, 0.30533, 0.191378, 0.284882, 0.257454, 0.264545, 0.346032, 0.268042, 0.206376, 0.206376, 0.30533, 0.390993, 0.422041, 0.398279, 0.408655, 0.377384, 0.472492, 0.377384, 0.366687, 0.321458, 0.243554, 0.30533, 0.332115, 0.440853, 0.366687, 0.318242, 0.229226, 0.15284, 0.232838, 0.271506, 0.264545, 0.170161, 0.191378, 0.25406, 0.219301, 0.21291, 0.18812, 0.125101, 0.137348, 0.137348, 0.203355, 0.191378, 0.142424, 0.142424, 0.086953, 0.076542, 0.10481, 0.139895, 0.216401, 0.21291, 0.203355, 0.236433, 0.335645, 0.232838, 0.132295, 0.179055, 0.173081, 0.170161, 0.257454, 0.349426, 0.339168, 0.25031, 0.335645, 0.433034, 0.335645, 0.414856, 0.41194, 0.440853, 0.433034, 0.418646, 0.418646, 0.454136, 0.332115, 0.335645, 0.328603, 0.384043, 0.349426, 0.346032, 0.387226, 0.339168, 0.239899, 0.271506, 0.264545, 0.170161, 0.109221, 0.15284, 0.161087, 0.243554, 0.257454, 0.301917, 0.31487, 0.339168, 0.30533, 0.284882, 0.185198, 0.281712, 0.321458, 0.339168, 0.271506, 0.161087, 0.18812, 0.30533, 0.271506, 0.275179, 0.359901, 0.359901, 0.401658, 0.390993, 0.298791, 0.298791, 0.25406, 0.239899, 0.203355, 0.17593, 0.291804, 0.377384, 0.264545, 0.173081, 0.158265, 0.229226, 0.301917, 0.216401, 0.18812, 0.118441, 0.158265, 0.170161, 0.247041, 0.236433, 0.158265, 0.247041, 0.236433, 0.275179, 0.194234, 0.196879, 0.200174, 0.196879, 0.127496, 0.155435, 0.15284, 0.155435, 0.170161, 0.194234, 0.291804, 0.284882, 0.377384, 0.377384, 0.281712, 0.275179, 0.275179, 0.356642, 0.342579, 0.232838, 0.236433, 0.291804, 0.206376, 0.158265, 0.129801, 0.21291, 0.196879, 0.281712, 0.18812, 0.164327, 0.173081, 0.116183, 0.100716, 0.059222, 0.076542, 0.079919, 0.040537, 0.040537, 0.041405, 0.027463, 0.045352, 0.021816, 0.016021, 0.015694, 0.021381, 0.029376, 0.017797, 0.034068, 0.019109, 0.034068, 0.028107, 0.014586, 0.024393, 0.029376, 0.050641, 0.048328, 0.045352, 0.090864, 0.096677, 0.054297, 0.088832, 0.100716, 0.185198, 0.264545, 0.356642, 0.387226, 0.288399, 0.36309, 0.346032, 0.450668, 0.332115, 0.321458, 0.342579, 0.324872, 0.324872, 0.335645, 0.339168, 0.42561, 0.42561, 0.349426, 0.349426, 0.349426, 0.324872, 0.346032, 0.232838, 0.229226, 0.25031, 0.209395, 0.232838, 0.219301, 0.219301, 0.239899, 0.179055, 0.264545, 0.257454, 0.26085, 0.164327, 0.164327, 0.098513, 0.073402, 0.125101, 0.125101, 0.134866, 0.17593, 0.083462, 0.083462, 0.048328, 0.043307, 0.085092, 0.0704, 0.073402, 0.083462, 0.144935, 0.209395, 0.15284, 0.129801, 0.132295, 0.203355, 0.122885, 0.139895, 0.179055, 0.081712, 0.073402, 0.059222, 0.048328, 0.111485, 0.194234, 0.17593, 0.164327, 0.173081, 0.106997, 0.118441, 0.094817, 0.051831, 0.036378, 0.027463, 0.032017, 0.025316, 0.016257, 0.025762, 0.042364, 0.031287, 0.05306, 0.090864, 0.074921, 0.060549, 0.034884, 0.025316, 0.049374, 0.034068, 0.020876], '')</t>
  </si>
  <si>
    <t>[257, 258, 267, 268, 269, 270, 271, 272, 273, 274, 275, 276, 277, 278, 279]</t>
  </si>
  <si>
    <t>UPI0002186304 status=activ</t>
  </si>
  <si>
    <t>([0.007495, 0.006533, 0.009015, 0.006567, 0.005683, 0.004577, 0.004431, 0.00558, 0.007495, 0.008075, 0.007091, 0.007315, 0.005992, 0.006374, 0.004431, 0.006894, 0.006795, 0.006795, 0.009401, 0.014075, 0.020876, 0.023534, 0.038858, 0.041405, 0.086953, 0.15008, 0.25406, 0.229226, 0.144935, 0.125101, 0.15008, 0.229226, 0.264545, 0.346032, 0.216401, 0.236433, 0.216401, 0.229226, 0.284882, 0.30533, 0.31487, 0.200174, 0.281712, 0.288399, 0.288399, 0.288399, 0.284882, 0.18812, 0.281712, 0.30533, 0.209395, 0.127496, 0.074921, 0.035586, 0.034068, 0.06312, 0.118441, 0.127496, 0.132295, 0.094817, 0.044297, 0.051831, 0.088832, 0.092881, 0.096677, 0.086953, 0.098513, 0.056825, 0.111485, 0.090864, 0.092881, 0.132295, 0.21291, 0.339168, 0.356642, 0.359901, 0.374039, 0.321458, 0.311707, 0.295083, 0.40511, 0.497853, 0.36309, 0.30533, 0.196879, 0.109221, 0.0704, 0.06184, 0.086953, 0.086953, 0.100716, 0.155435, 0.191378, 0.11371, 0.049374, 0.049374, 0.026338, 0.023534, 0.029376, 0.025316, 0.021381, 0.011903, 0.013016, 0.025316, 0.046336, 0.046336, 0.085092, 0.109221, 0.102787, 0.129801, 0.098513, 0.056825, 0.054297, 0.027463, 0.028107, 0.033407, 0.066181, 0.116183, 0.120615, 0.120615, 0.102787, 0.069024, 0.069024, 0.067594, 0.054297, 0.051831, 0.051831, 0.025316, 0.016021, 0.017138, 0.016528, 0.011903, 0.020876, 0.020876, 0.029376, 0.028695, 0.049374, 0.028107, 0.016826, 0.017138, 0.014315, 0.014075, 0.014075, 0.013613, 0.013613, 0.014586, 0.016826, 0.029376, 0.071867, 0.139895, 0.073402, 0.076542, 0.0704, 0.032677, 0.025316, 0.030611, 0.055536, 0.059222, 0.100716, 0.200174, 0.18812, 0.229226, 0.278302, 0.387226, 0.359901, 0.380708, 0.374039, 0.335645, 0.359901, 0.229226, 0.236433, 0.209395, 0.122885, 0.132295, 0.125101, 0.083462, 0.045352, 0.029376, 0.013016, 0.009728, 0.006533, 0.005086, 0.005086, 0.003512, 0.002482, 0.002482, 0.002327, 0.001572, 0.001623, 0.00152, 0.002194, 0.001533, 0.002366, 0.00231, 0.002688, 0.0028, 0.003864, 0.003555, 0.003924, 0.00389, 0.004135, 0.004513, 0.005249, 0.003864, 0.00543, 0.007877, 0.008723, 0.006142, 0.006078, 0.006142, 0.005378, 0.00389, 0.00389, 0.00283, 0.00283, 0.002155, 0.00292, 0.002727, 0.00407, 0.003671, 0.005011, 0.005734, 0.004835, 0.005683, 0.007645, 0.006039, 0.005086, 0.007555, 0.007495, 0.007645, 0.006567, 0.007555, 0.007555, 0.007495, 0.010926, 0.013265, 0.024826, 0.025762, 0.013437, 0.008895, 0.010131, 0.010926, 0.007422, 0.007555, 0.005223, 0.005249, 0.006567, 0.007495, 0.006894, 0.009728, 0.013016, 0.012491, 0.009728, 0.013265, 0.019401, 0.014315, 0.018787, 0.014315, 0.00962, 0.021381], '')</t>
  </si>
  <si>
    <t>UPI0002186305 status=activ</t>
  </si>
  <si>
    <t>([0.098513, 0.040537, 0.026338, 0.037156, 0.024393, 0.034068, 0.023963, 0.020522, 0.019401, 0.015344, 0.010926, 0.009294, 0.009187, 0.008075, 0.006194, 0.004646, 0.003478, 0.002555, 0.002503, 0.003366, 0.004358, 0.005378, 0.007422, 0.007091, 0.007091, 0.009977, 0.00777, 0.007555, 0.009401, 0.011903, 0.019109, 0.037156, 0.035586, 0.020876, 0.017447, 0.026338, 0.048328, 0.092881, 0.164327, 0.26085, 0.25031, 0.264545, 0.284882, 0.311707, 0.31487, 0.321458, 0.318242, 0.40511, 0.497853, 0.422041, 0.41194, 0.41194, 0.4292, 0.486429, 0.604312, 0.699094, 0.538167, 0.40511, 0.41194, 0.328603, 0.247041, 0.209395, 0.100716, 0.096677, 0.096677, 0.158265, 0.164327, 0.170161, 0.10481, 0.111485, 0.096677, 0.056825, 0.025762, 0.024393, 0.030003, 0.030003, 0.032017, 0.06312, 0.125101, 0.109221, 0.094817, 0.083462, 0.11371, 0.209395, 0.196879, 0.191378, 0.194234, 0.185198, 0.179055, 0.179055, 0.182256, 0.203355, 0.203355, 0.225814, 0.243554, 0.268042, 0.264545, 0.26085, 0.284882, 0.194234, 0.21291, 0.271506, 0.366687, 0.26085, 0.170161, 0.18812, 0.106997, 0.056825, 0.030611, 0.032677, 0.026338, 0.014075, 0.020522, 0.019401, 0.033407, 0.018106, 0.01078, 0.010926, 0.008156, 0.005992, 0.008156, 0.005932, 0.006078, 0.004431, 0.005799, 0.00777, 0.006619, 0.009015, 0.009483, 0.009728, 0.007031, 0.010509, 0.0198, 0.019109, 0.034884, 0.028695, 0.048328, 0.083462, 0.088832, 0.144935, 0.144935, 0.096677, 0.170161, 0.173081, 0.25406, 0.232838, 0.203355, 0.21291, 0.18812, 0.275179, 0.377384, 0.494003, 0.461924], '')</t>
  </si>
  <si>
    <t>[54, 55, 56]</t>
  </si>
  <si>
    <t>UPI0002186306 status=activ</t>
  </si>
  <si>
    <t>([0.458154, 0.525368, 0.486429, 0.461924, 0.436924, 0.461924, 0.480142, 0.414856, 0.387226, 0.377384, 0.394753, 0.40511, 0.418646, 0.40511, 0.311707, 0.349426, 0.321458, 0.229226, 0.311707, 0.359901, 0.349426, 0.31487, 0.308712, 0.311707, 0.257454, 0.298791, 0.295083, 0.229226, 0.206376, 0.170161, 0.196879, 0.232838, 0.278302, 0.275179, 0.191378, 0.278302, 0.275179, 0.31487, 0.40511, 0.318242, 0.236433, 0.225814, 0.264545, 0.164327, 0.158265, 0.239899, 0.203355, 0.182256, 0.243554, 0.298791, 0.342579, 0.278302, 0.155435, 0.147574, 0.15008, 0.225814, 0.161087, 0.18812, 0.18812, 0.11371, 0.122885, 0.173081, 0.173081, 0.098513, 0.179055, 0.21291, 0.15008, 0.179055, 0.222385, 0.219301, 0.229226, 0.301917, 0.335645, 0.36309, 0.278302, 0.185198, 0.185198, 0.247041, 0.25406, 0.167087, 0.264545, 0.339168, 0.275179, 0.278302, 0.380708, 0.335645, 0.335645, 0.398279, 0.298791, 0.291804, 0.291804, 0.284882, 0.170161, 0.194234, 0.194234, 0.191378, 0.243554, 0.216401, 0.139895, 0.147574, 0.161087, 0.10481, 0.10481, 0.147574, 0.092881, 0.088832, 0.109221, 0.11371, 0.116183, 0.185198, 0.170161, 0.106997, 0.111485, 0.173081, 0.15008, 0.127496, 0.21291, 0.155435, 0.127496, 0.200174, 0.10481, 0.147574, 0.216401, 0.225814, 0.247041, 0.328603, 0.332115, 0.321458, 0.216401, 0.216401, 0.142424, 0.15284, 0.15284, 0.116183, 0.11371, 0.134866, 0.21291, 0.194234, 0.216401, 0.291804, 0.288399, 0.401658, 0.318242, 0.339168, 0.342579, 0.324872, 0.243554, 0.158265, 0.161087, 0.264545, 0.18812, 0.284882, 0.284882, 0.380708, 0.465241, 0.401658, 0.401658, 0.339168, 0.311707, 0.387226, 0.349426, 0.275179, 0.200174, 0.295083, 0.232838, 0.21291, 0.142424, 0.222385, 0.342579, 0.311707, 0.301917, 0.295083, 0.25406, 0.25406, 0.209395, 0.185198, 0.247041, 0.25406, 0.352862, 0.380708, 0.384043, 0.321458, 0.374039, 0.41194, 0.308712, 0.25406, 0.271506, 0.271506, 0.268042, 0.15008, 0.191378, 0.200174, 0.288399, 0.352862, 0.26085, 0.209395, 0.25406, 0.264545, 0.225814, 0.194234, 0.129801, 0.10481, 0.111485, 0.129801, 0.10481, 0.125101, 0.209395, 0.170161, 0.164327, 0.167087, 0.25031, 0.203355, 0.194234, 0.191378, 0.102787, 0.173081, 0.170161, 0.15284, 0.083462, 0.102787, 0.102787, 0.179055, 0.17593, 0.25031, 0.257454, 0.291804, 0.352862, 0.342579, 0.30533, 0.4292, 0.384043, 0.30533, 0.342579, 0.342579, 0.342579, 0.440853, 0.401658, 0.40511, 0.377384, 0.450668, 0.41194, 0.380708, 0.380708, 0.324872, 0.295083, 0.25406, 0.291804, 0.222385, 0.236433, 0.311707, 0.196879, 0.236433, 0.318242, 0.318242, 0.321458, 0.321458, 0.301917, 0.342579, 0.342579, 0.30533, 0.301917, 0.342579, 0.30533, 0.281712, 0.374039, 0.321458, 0.356642, 0.264545, 0.298791, 0.31487, 0.301917, 0.352862, 0.275179, 0.284882, 0.209395, 0.132295, 0.158265, 0.158265, 0.167087, 0.17593, 0.247041, 0.194234, 0.194234, 0.179055, 0.194234, 0.11371, 0.17593, 0.173081, 0.291804, 0.324872, 0.308712, 0.278302, 0.342579, 0.328603, 0.324872, 0.36309, 0.374039, 0.25406, 0.275179, 0.275179, 0.257454, 0.170161, 0.25031, 0.26085, 0.311707, 0.30533, 0.366687, 0.278302, 0.25031, 0.21291, 0.206376, 0.194234, 0.232838, 0.129801, 0.200174, 0.109221, 0.109221, 0.144935, 0.239899, 0.247041, 0.142424, 0.132295, 0.203355, 0.127496, 0.094817, 0.094817, 0.096677, 0.094817, 0.102787, 0.134866, 0.134866, 0.142424, 0.086953, 0.086953, 0.118441, 0.078022, 0.088832, 0.10481, 0.142424, 0.10481, 0.060549, 0.071867, 0.106997, 0.0704, 0.129801, 0.15008, 0.17593, 0.167087, 0.127496, 0.196879, 0.116183, 0.142424, 0.132295, 0.203355, 0.164327, 0.191378, 0.268042, 0.370445, 0.335645, 0.219301, 0.219301, 0.194234, 0.225814, 0.281712, 0.349426, 0.257454, 0.295083, 0.291804, 0.26085, 0.311707, 0.216401, 0.194234, 0.111485, 0.111485, 0.0704, 0.049374, 0.050641, 0.047319, 0.026892, 0.032677, 0.064632, 0.081712, 0.173081, 0.170161, 0.170161, 0.167087, 0.179055, 0.158265, 0.132295, 0.132295, 0.173081, 0.185198, 0.291804, 0.271506, 0.236433, 0.216401, 0.318242, 0.284882, 0.17593, 0.239899, 0.239899, 0.200174, 0.134866, 0.127496, 0.15284, 0.088832, 0.071867, 0.120615, 0.092881, 0.094817, 0.094817, 0.066181, 0.088832, 0.067594, 0.109221, 0.111485, 0.196879, 0.134866, 0.139895], '')</t>
  </si>
  <si>
    <t>UPI0002186307 status=activ</t>
  </si>
  <si>
    <t>([0.268042, 0.356642, 0.408655, 0.436924, 0.339168, 0.257454, 0.232838, 0.26085, 0.318242, 0.339168, 0.387226, 0.342579, 0.342579, 0.408655, 0.408655, 0.422041, 0.541878, 0.465241, 0.366687, 0.461924, 0.418646, 0.349426, 0.321458, 0.308712, 0.318242, 0.318242, 0.335645, 0.380708, 0.390993, 0.268042, 0.278302, 0.278302, 0.339168, 0.288399, 0.332115, 0.321458, 0.203355, 0.170161, 0.243554, 0.342579, 0.275179, 0.268042, 0.281712, 0.200174, 0.122885, 0.11371, 0.179055, 0.182256, 0.102787, 0.094817, 0.170161, 0.17593, 0.161087, 0.18812, 0.134866, 0.134866, 0.109221, 0.118441, 0.100716, 0.098513, 0.092881, 0.142424, 0.173081, 0.194234, 0.247041, 0.342579, 0.25406, 0.268042, 0.301917, 0.318242, 0.239899, 0.155435, 0.144935, 0.116183, 0.067594, 0.125101, 0.139895, 0.170161, 0.257454, 0.321458, 0.247041, 0.170161, 0.11371, 0.134866, 0.094817, 0.058088, 0.058088, 0.100716, 0.046336, 0.056825, 0.098513, 0.096677, 0.098513, 0.059222, 0.079919, 0.079919, 0.067594, 0.055536, 0.054297, 0.030611, 0.030611, 0.038042, 0.071867, 0.071867, 0.059222, 0.092881, 0.10481, 0.116183, 0.079919, 0.173081, 0.100716, 0.100716, 0.170161, 0.18812, 0.167087, 0.15008, 0.257454, 0.295083, 0.30533, 0.243554, 0.335645, 0.346032, 0.349426, 0.25031, 0.308712, 0.30533, 0.236433, 0.318242, 0.332115, 0.390993, 0.281712, 0.30533, 0.225814, 0.219301, 0.219301, 0.332115, 0.332115, 0.311707, 0.311707, 0.30533, 0.374039, 0.366687, 0.321458, 0.268042, 0.359901, 0.394753, 0.318242, 0.352862, 0.370445, 0.26085, 0.264545, 0.356642, 0.349426, 0.346032, 0.335645, 0.390993, 0.380708, 0.390993, 0.321458, 0.236433, 0.15008, 0.086953, 0.086953, 0.11371, 0.15008, 0.15008, 0.109221, 0.170161, 0.127496, 0.118441, 0.182256, 0.18812, 0.200174, 0.203355, 0.298791, 0.311707, 0.324872, 0.301917, 0.194234, 0.26085, 0.257454, 0.36309, 0.42561, 0.356642, 0.346032, 0.349426, 0.342579, 0.339168, 0.349426, 0.4292, 0.335645, 0.257454, 0.247041, 0.219301, 0.332115, 0.31487, 0.308712, 0.30533, 0.332115, 0.468512, 0.374039, 0.461924, 0.374039, 0.401658, 0.497853, 0.494003, 0.483068, 0.5017, 0.557691, 0.480142, 0.401658, 0.494003, 0.585406, 0.58069, 0.58069, 0.447574, 0.36309, 0.380708, 0.387226, 0.384043, 0.268042, 0.349426, 0.349426, 0.436924, 0.408655, 0.377384, 0.384043, 0.4292, 0.408655, 0.332115, 0.398279, 0.5017, 0.465241, 0.384043, 0.298791, 0.301917, 0.390993, 0.387226, 0.268042, 0.268042, 0.191378, 0.271506, 0.232838, 0.170161, 0.134866, 0.164327, 0.098513, 0.05306, 0.048328, 0.060549, 0.098513, 0.092881, 0.049374, 0.067594, 0.111485, 0.17593, 0.182256, 0.18812, 0.247041, 0.352862, 0.342579, 0.394753, 0.318242, 0.26085, 0.295083, 0.30533, 0.295083, 0.40511, 0.422041, 0.394753, 0.36309, 0.264545, 0.18812, 0.191378, 0.194234, 0.209395, 0.206376, 0.132295, 0.125101, 0.155435, 0.147574, 0.090864, 0.088832, 0.137348, 0.222385, 0.247041, 0.196879, 0.196879, 0.179055, 0.264545, 0.26085, 0.185198, 0.182256, 0.26085, 0.335645, 0.236433, 0.232838, 0.206376, 0.243554, 0.232838, 0.15008, 0.167087, 0.25406, 0.179055, 0.17593, 0.179055, 0.116183, 0.17593, 0.173081, 0.17593, 0.134866, 0.164327, 0.25031, 0.264545, 0.185198, 0.182256, 0.200174, 0.137348, 0.096677, 0.15008, 0.161087, 0.232838, 0.158265, 0.164327, 0.26085, 0.271506, 0.278302, 0.295083, 0.295083, 0.295083, 0.206376, 0.203355, 0.122885, 0.129801, 0.185198, 0.164327, 0.164327, 0.139895, 0.209395, 0.206376, 0.173081, 0.167087, 0.170161, 0.134866, 0.125101, 0.15284, 0.090864, 0.085092, 0.125101, 0.125101, 0.085092, 0.078022, 0.109221, 0.106997, 0.092881, 0.092881, 0.137348, 0.137348, 0.132295, 0.125101, 0.170161, 0.17593, 0.170161, 0.17593, 0.206376, 0.15284, 0.098513, 0.167087, 0.167087, 0.10481, 0.10481, 0.127496, 0.134866, 0.144935, 0.196879, 0.144935, 0.085092, 0.120615, 0.067594, 0.073402, 0.0704, 0.043307, 0.044297, 0.046336, 0.045352, 0.078022, 0.11371, 0.120615, 0.094817, 0.067594, 0.122885, 0.098513, 0.098513, 0.092881, 0.086953, 0.106997, 0.086953, 0.144935, 0.137348, 0.239899, 0.295083, 0.203355, 0.229226, 0.200174, 0.170161, 0.139895, 0.10481, 0.085092, 0.083462, 0.083462, 0.096677, 0.06184, 0.060549], '')</t>
  </si>
  <si>
    <t>[16, 207, 208, 212, 213, 214, 231]</t>
  </si>
  <si>
    <t>UPI0002186308 status=activ</t>
  </si>
  <si>
    <t>([0.56648, 0.521092, 0.4292, 0.40511, 0.480142, 0.51388, 0.549308, 0.450668, 0.433034, 0.450668, 0.486429, 0.541878, 0.490133, 0.401658, 0.370445, 0.268042, 0.25406, 0.257454, 0.275179, 0.26085, 0.264545, 0.311707, 0.311707, 0.278302, 0.335645, 0.271506, 0.216401, 0.147574, 0.191378, 0.191378, 0.161087, 0.122885, 0.100716, 0.069024, 0.094817, 0.074921, 0.086953, 0.076542, 0.090864, 0.083462, 0.06184, 0.067594, 0.067594, 0.047319, 0.086953, 0.073402, 0.100716, 0.129801, 0.10481, 0.076542, 0.056825, 0.038858, 0.031287, 0.048328, 0.106997, 0.147574, 0.206376, 0.288399, 0.42561, 0.298791, 0.26085, 0.21291, 0.216401, 0.191378, 0.271506, 0.275179, 0.243554, 0.200174, 0.200174, 0.30533, 0.311707, 0.36309, 0.465241, 0.447574, 0.436924, 0.374039, 0.25031, 0.222385, 0.206376, 0.191378, 0.284882, 0.321458, 0.324872, 0.342579, 0.384043, 0.387226, 0.387226, 0.450668, 0.5017, 0.468512, 0.440853, 0.440853, 0.480142, 0.401658, 0.454136, 0.4292, 0.468512, 0.505461, 0.538167, 0.538167, 0.414856, 0.4292, 0.444081, 0.509769, 0.387226, 0.377384, 0.281712, 0.278302, 0.247041, 0.247041, 0.194234, 0.229226, 0.311707, 0.30533, 0.335645, 0.284882, 0.318242, 0.243554, 0.281712, 0.281712, 0.200174, 0.21291, 0.170161, 0.164327, 0.164327, 0.158265, 0.158265, 0.155435, 0.134866, 0.15008, 0.147574, 0.225814, 0.139895, 0.167087, 0.118441, 0.147574, 0.196879, 0.167087, 0.243554, 0.247041, 0.25406, 0.308712, 0.401658, 0.40511, 0.387226, 0.418646, 0.433034, 0.450668, 0.59014, 0.529623, 0.505461, 0.497853, 0.509769, 0.675549, 0.632174, 0.58069, 0.570702, 0.632174, 0.648219, 0.497853, 0.447574, 0.377384, 0.377384, 0.370445, 0.414856, 0.387226, 0.4292, 0.509769, 0.529623, 0.509769, 0.608892, 0.608892, 0.476583, 0.461924, 0.440853, 0.476583, 0.557691, 0.472492, 0.42561, 0.422041, 0.534167, 0.534167, 0.613573, 0.604312, 0.505461, 0.454136, 0.483068, 0.458154, 0.461924, 0.339168, 0.349426, 0.349426, 0.247041, 0.257454, 0.257454, 0.243554, 0.247041, 0.194234, 0.243554, 0.284882, 0.281712, 0.196879, 0.247041, 0.26085, 0.298791, 0.346032, 0.346032, 0.352862, 0.264545, 0.264545, 0.311707, 0.339168, 0.275179, 0.380708, 0.394753, 0.398279, 0.408655, 0.295083, 0.387226, 0.387226, 0.377384, 0.377384, 0.4292, 0.458154, 0.440853, 0.476583, 0.517562, 0.59508, 0.497853, 0.59917, 0.505461, 0.562014, 0.525368, 0.626927, 0.642678, 0.750527, 0.754692, 0.63748, 0.618285, 0.613573, 0.549308, 0.51388, 0.562014, 0.648219, 0.661982, 0.680603, 0.632174, 0.529623, 0.422041, 0.5017, 0.41194, 0.461924, 0.359901, 0.275179, 0.26085, 0.164327, 0.164327, 0.173081, 0.239899, 0.25406, 0.236433, 0.275179, 0.271506, 0.247041, 0.185198, 0.191378, 0.191378, 0.161087, 0.247041, 0.311707, 0.247041, 0.328603, 0.349426, 0.346032, 0.359901, 0.377384, 0.436924, 0.436924, 0.418646, 0.418646, 0.476583, 0.366687, 0.377384, 0.321458, 0.30533, 0.346032, 0.30533, 0.291804, 0.225814, 0.219301, 0.229226, 0.332115, 0.328603, 0.332115, 0.342579, 0.422041, 0.332115, 0.377384, 0.308712, 0.324872, 0.342579, 0.288399, 0.31487, 0.342579, 0.468512, 0.490133, 0.447574, 0.394753, 0.40511, 0.545602, 0.447574, 0.408655, 0.384043, 0.384043, 0.288399, 0.384043, 0.384043, 0.42561, 0.408655, 0.450668, 0.436924, 0.461924, 0.450668, 0.541878, 0.541878, 0.5017, 0.476583, 0.509769, 0.661982, 0.642678, 0.613573, 0.728858, 0.675549, 0.538167, 0.494003, 0.608892, 0.505461, 0.418646, 0.461924, 0.480142, 0.505461, 0.509769, 0.384043, 0.447574, 0.377384, 0.374039, 0.26085, 0.17593, 0.185198, 0.15284, 0.090864, 0.045352, 0.044297, 0.076542, 0.0704, 0.092881, 0.090864, 0.134866, 0.137348, 0.086953, 0.047319, 0.060549, 0.064632, 0.109221, 0.129801, 0.118441, 0.079919, 0.088832, 0.158265, 0.158265, 0.155435, 0.239899, 0.308712, 0.281712, 0.161087, 0.257454, 0.17593, 0.18812, 0.216401, 0.291804, 0.356642, 0.352862, 0.232838, 0.194234, 0.125101, 0.10481, 0.196879, 0.264545, 0.352862, 0.352862, 0.374039, 0.271506, 0.268042, 0.301917, 0.243554, 0.359901, 0.394753, 0.450668, 0.408655, 0.346032, 0.332115, 0.247041, 0.342579, 0.444081, 0.472492, 0.562014, 0.517562, 0.440853, 0.370445, 0.278302, 0.268042, 0.229226, 0.301917, 0.301917, 0.298791, 0.398279, 0.387226, 0.366687, 0.4292, 0.472492, 0.509769, 0.525368, 0.59917, 0.545602, 0.440853, 0.332115, 0.342579, 0.408655, 0.349426, 0.321458, 0.335645, 0.346032, 0.349426, 0.321458, 0.352862, 0.268042, 0.264545, 0.281712, 0.268042, 0.15284, 0.139895, 0.134866, 0.15008, 0.17593, 0.122885, 0.122885, 0.137348, 0.132295, 0.134866, 0.222385, 0.21291, 0.295083, 0.298791, 0.295083, 0.359901, 0.339168, 0.42561, 0.328603, 0.311707, 0.232838, 0.342579, 0.346032, 0.346032, 0.209395, 0.185198, 0.311707, 0.366687, 0.377384, 0.288399, 0.26085, 0.25406, 0.278302, 0.278302, 0.281712, 0.206376, 0.209395, 0.203355, 0.216401, 0.232838, 0.25031, 0.271506, 0.179055, 0.155435, 0.167087, 0.170161, 0.194234, 0.179055, 0.179055, 0.21291, 0.298791, 0.328603, 0.301917, 0.380708, 0.349426, 0.247041, 0.268042, 0.264545, 0.264545, 0.284882, 0.356642, 0.339168, 0.324872, 0.324872, 0.370445, 0.356642, 0.4292, 0.436924, 0.433034, 0.497853, 0.534167, 0.534167, 0.538167, 0.575842, 0.541878, 0.545602, 0.622677, 0.707965, 0.585406, 0.562014, 0.5017, 0.472492, 0.450668, 0.541878, 0.661982, 0.613573, 0.59014, 0.63748, 0.59014], '')</t>
  </si>
  <si>
    <t>[0, 1, 5, 6, 11, 88, 97, 98, 99, 103, 148, 149, 150, 152, 153, 154, 155, 156, 157, 158, 167, 168, 169, 170, 171, 176, 180, 181, 182, 183, 184, 226, 227, 229, 230, 231, 232, 233, 234, 235, 236, 237, 238, 239, 240, 241, 242, 243, 244, 245, 246, 247, 249, 309, 323, 324, 325, 327, 328, 329, 330, 331, 332, 333, 335, 336, 340, 341, 405, 406, 420, 421, 422, 423, 509, 510, 511, 512, 513, 514, 515, 516, 517, 518, 519, 522, 523, 524, 525, 526, 527]</t>
  </si>
  <si>
    <t>UPI0002186309 status=activ</t>
  </si>
  <si>
    <t>([0.122885, 0.18812, 0.225814, 0.229226, 0.161087, 0.206376, 0.25406, 0.288399, 0.332115, 0.268042, 0.291804, 0.298791, 0.288399, 0.387226, 0.281712, 0.243554, 0.342579, 0.352862, 0.447574, 0.387226, 0.387226, 0.483068, 0.374039, 0.349426, 0.370445, 0.384043, 0.390993, 0.41194, 0.42561, 0.31487, 0.41194, 0.380708, 0.298791, 0.30533, 0.308712, 0.339168, 0.370445, 0.342579, 0.342579, 0.335645, 0.377384, 0.284882, 0.243554, 0.356642, 0.356642, 0.370445, 0.436924, 0.332115, 0.311707, 0.268042, 0.281712, 0.271506, 0.301917, 0.433034, 0.42561, 0.40511, 0.505461, 0.414856, 0.483068, 0.5017, 0.418646, 0.4292, 0.51388, 0.447574, 0.465241, 0.401658, 0.359901, 0.301917, 0.384043, 0.387226, 0.335645, 0.308712, 0.318242, 0.257454, 0.206376, 0.206376, 0.209395, 0.185198, 0.268042, 0.158265, 0.111485, 0.170161, 0.167087, 0.18812, 0.196879, 0.106997, 0.173081, 0.206376, 0.271506, 0.30533, 0.324872, 0.374039, 0.450668, 0.433034, 0.509769, 0.541878, 0.433034, 0.394753, 0.328603, 0.324872, 0.42561, 0.374039, 0.384043, 0.41194, 0.359901, 0.440853, 0.494003, 0.414856, 0.321458, 0.31487, 0.281712, 0.209395, 0.167087, 0.203355, 0.170161, 0.170161, 0.147574, 0.15008, 0.15008, 0.125101, 0.122885, 0.056825, 0.096677, 0.096677, 0.109221, 0.139895, 0.137348, 0.094817, 0.086953, 0.137348, 0.118441, 0.120615, 0.15008, 0.232838, 0.25406, 0.301917, 0.301917, 0.25406, 0.346032, 0.380708, 0.387226, 0.359901, 0.472492, 0.465241, 0.454136, 0.433034, 0.418646, 0.418646, 0.517562, 0.59508, 0.557691, 0.557691, 0.483068, 0.447574, 0.401658, 0.366687, 0.281712, 0.206376, 0.291804, 0.185198, 0.179055, 0.185198, 0.209395, 0.206376, 0.21291, 0.219301, 0.232838, 0.232838, 0.225814, 0.15284, 0.179055, 0.155435, 0.21291, 0.239899, 0.268042, 0.222385, 0.147574, 0.21291, 0.191378, 0.10481, 0.18812, 0.127496, 0.191378, 0.225814, 0.236433, 0.132295, 0.127496, 0.120615, 0.076542, 0.076542, 0.127496, 0.122885, 0.167087, 0.134866, 0.161087, 0.196879, 0.167087, 0.18812, 0.158265, 0.232838, 0.257454, 0.268042, 0.349426, 0.268042, 0.225814, 0.26085, 0.26085, 0.225814, 0.225814, 0.308712, 0.25031, 0.216401, 0.229226, 0.158265, 0.137348, 0.11371, 0.06312, 0.073402, 0.111485, 0.11371, 0.073402, 0.134866, 0.127496, 0.122885, 0.203355, 0.239899, 0.179055, 0.295083, 0.339168, 0.229226, 0.247041, 0.278302, 0.321458, 0.311707, 0.36309, 0.394753, 0.447574, 0.509769, 0.632174, 0.618285, 0.675549, 0.671169, 0.538167, 0.557691, 0.557691, 0.545602, 0.414856, 0.465241, 0.454136, 0.359901, 0.465241, 0.359901, 0.359901, 0.349426, 0.264545, 0.298791, 0.301917, 0.194234, 0.109221, 0.109221, 0.11371, 0.056825, 0.056825, 0.100716, 0.094817, 0.100716, 0.083462, 0.134866, 0.102787, 0.085092, 0.094817, 0.102787, 0.161087, 0.134866, 0.11371, 0.182256, 0.155435, 0.096677, 0.161087, 0.236433, 0.239899, 0.229226, 0.349426, 0.349426, 0.356642, 0.239899, 0.200174, 0.243554, 0.216401, 0.219301, 0.173081, 0.206376, 0.194234, 0.191378, 0.225814, 0.225814, 0.132295, 0.096677, 0.094817, 0.092881, 0.092881, 0.085092, 0.098513, 0.088832, 0.144935, 0.139895, 0.25031, 0.18812, 0.11371, 0.111485, 0.142424, 0.139895, 0.161087, 0.17593, 0.17593, 0.236433, 0.284882, 0.390993, 0.370445, 0.476583, 0.517562, 0.562014, 0.562014, 0.538167, 0.562014, 0.562014, 0.454136, 0.352862, 0.414856, 0.505461, 0.505461, 0.454136, 0.450668, 0.486429, 0.468512, 0.436924, 0.308712, 0.196879, 0.127496, 0.225814, 0.179055, 0.158265, 0.15284, 0.083462, 0.085092, 0.074921, 0.076542, 0.10481, 0.164327, 0.203355, 0.173081, 0.125101, 0.15008, 0.225814, 0.125101, 0.067594, 0.079919, 0.147574, 0.200174, 0.301917, 0.219301, 0.173081, 0.100716, 0.081712, 0.182256, 0.15284, 0.161087, 0.185198, 0.15008, 0.15008, 0.118441, 0.147574, 0.26085, 0.173081, 0.17593, 0.222385, 0.352862, 0.374039, 0.271506, 0.232838, 0.137348, 0.206376, 0.291804, 0.394753, 0.461924, 0.335645, 0.401658, 0.31487, 0.288399, 0.328603, 0.324872, 0.324872, 0.318242, 0.25031, 0.257454, 0.268042, 0.311707, 0.321458, 0.209395, 0.301917, 0.271506, 0.281712, 0.271506, 0.185198, 0.203355, 0.120615, 0.132295, 0.118441, 0.118441, 0.137348, 0.102787, 0.10481, 0.137348, 0.11371, 0.137348, 0.21291, 0.206376, 0.222385, 0.118441, 0.194234, 0.122885, 0.216401, 0.21291, 0.129801, 0.170161, 0.120615, 0.200174, 0.167087, 0.170161, 0.257454, 0.236433, 0.288399, 0.209395, 0.127496, 0.155435, 0.129801, 0.10481, 0.109221, 0.073402, 0.076542, 0.085092, 0.118441, 0.090864, 0.15008, 0.15008, 0.18812, 0.239899, 0.179055, 0.291804, 0.203355, 0.15284, 0.164327, 0.194234, 0.229226, 0.281712, 0.25406, 0.264545, 0.278302, 0.239899, 0.25031, 0.339168, 0.281712, 0.298791, 0.31487, 0.275179], '')</t>
  </si>
  <si>
    <t>[56, 59, 62, 94, 95, 148, 149, 150, 151, 237, 238, 239, 240, 241, 242, 243, 244, 245, 320, 321, 322, 323, 324, 325, 329, 330]</t>
  </si>
  <si>
    <t>UPI000218630A status=activ</t>
  </si>
  <si>
    <t>([0.021381, 0.023087, 0.043307, 0.044297, 0.074921, 0.11371, 0.069024, 0.11371, 0.134866, 0.090864, 0.11371, 0.147574, 0.074921, 0.03976, 0.023087, 0.044297, 0.030611, 0.050641, 0.055536, 0.102787, 0.111485, 0.15008, 0.185198, 0.142424, 0.106997, 0.05306, 0.038858, 0.073402, 0.059222, 0.033407, 0.064632, 0.067594, 0.076542, 0.134866, 0.219301, 0.281712, 0.247041, 0.339168, 0.30533, 0.311707, 0.232838, 0.194234, 0.191378, 0.191378, 0.236433, 0.335645, 0.394753, 0.352862, 0.281712, 0.281712, 0.298791, 0.203355, 0.134866, 0.066181, 0.0704, 0.035586, 0.024826, 0.018106, 0.021816, 0.017138, 0.030003, 0.05306, 0.0704, 0.064632, 0.034068, 0.017447, 0.013821, 0.010672, 0.009977, 0.013613, 0.011518, 0.01078, 0.01078, 0.010131, 0.016528, 0.016826, 0.030611, 0.05306, 0.092881, 0.076542, 0.118441, 0.11371, 0.058088, 0.05306, 0.055536, 0.098513, 0.10481, 0.073402, 0.127496, 0.173081, 0.147574, 0.18812, 0.275179, 0.271506, 0.328603, 0.31487, 0.31487, 0.31487, 0.321458, 0.25031, 0.219301, 0.222385, 0.144935, 0.239899, 0.158265, 0.15284, 0.147574, 0.225814, 0.328603, 0.324872, 0.359901, 0.298791, 0.284882, 0.25031, 0.352862, 0.387226, 0.284882, 0.18812, 0.200174, 0.209395, 0.291804, 0.321458, 0.232838, 0.324872, 0.324872, 0.342579, 0.346032, 0.346032, 0.349426, 0.232838, 0.170161, 0.170161, 0.268042, 0.182256, 0.209395, 0.17593, 0.15008, 0.225814, 0.298791, 0.25406, 0.206376, 0.155435, 0.122885, 0.203355, 0.155435], '')</t>
  </si>
  <si>
    <t>UPI000218630B status=activ</t>
  </si>
  <si>
    <t>([0.288399, 0.17593, 0.164327, 0.155435, 0.096677, 0.120615, 0.116183, 0.111485, 0.109221, 0.074921, 0.074921, 0.083462, 0.060549, 0.047319, 0.024826, 0.024393, 0.020165, 0.01227, 0.008723, 0.009096, 0.014075, 0.020165, 0.032677, 0.043307, 0.026892, 0.035586, 0.03976, 0.050641, 0.064632, 0.088832, 0.158265, 0.158265, 0.116183, 0.096677, 0.094817, 0.161087, 0.17593, 0.129801, 0.206376, 0.247041, 0.232838, 0.21291, 0.209395, 0.216401, 0.15008, 0.247041, 0.288399, 0.185198, 0.11371, 0.120615, 0.120615, 0.066181, 0.066181, 0.079919, 0.127496, 0.142424, 0.158265, 0.116183, 0.161087, 0.116183, 0.142424, 0.225814, 0.222385, 0.239899, 0.164327, 0.155435, 0.096677, 0.10481, 0.106997, 0.18812, 0.18812, 0.182256, 0.278302, 0.222385, 0.295083, 0.247041, 0.203355, 0.125101, 0.132295, 0.158265, 0.18812, 0.158265, 0.155435, 0.17593, 0.116183, 0.15008, 0.18812, 0.284882, 0.291804, 0.346032, 0.301917, 0.206376, 0.170161, 0.170161, 0.167087, 0.173081, 0.170161, 0.203355, 0.288399, 0.332115, 0.243554, 0.288399, 0.332115, 0.30533, 0.288399, 0.26085, 0.26085, 0.291804, 0.278302, 0.232838, 0.236433, 0.268042, 0.268042, 0.216401, 0.17593, 0.232838, 0.225814, 0.229226, 0.196879, 0.194234, 0.203355, 0.288399, 0.194234, 0.158265, 0.200174, 0.21291, 0.31487, 0.352862, 0.36309, 0.281712, 0.324872, 0.324872, 0.243554, 0.295083, 0.346032, 0.377384, 0.408655, 0.374039, 0.311707, 0.342579, 0.308712, 0.298791, 0.206376, 0.291804, 0.339168, 0.339168, 0.295083, 0.278302, 0.243554, 0.25031, 0.247041, 0.236433, 0.271506, 0.324872, 0.377384, 0.377384, 0.394753, 0.408655, 0.461924, 0.56648, 0.534167, 0.575842, 0.525368, 0.666105, 0.666105, 0.653063, 0.541878, 0.545602, 0.570702, 0.618285, 0.618285, 0.626927, 0.585406, 0.5017, 0.447574, 0.440853, 0.444081, 0.4292, 0.436924, 0.433034, 0.444081, 0.384043, 0.301917, 0.30533, 0.26085, 0.182256, 0.15284, 0.222385, 0.222385, 0.216401, 0.185198, 0.18812, 0.18812, 0.229226, 0.26085, 0.31487, 0.308712, 0.257454, 0.268042, 0.173081, 0.158265, 0.088832, 0.15284, 0.232838, 0.17593, 0.206376, 0.257454, 0.321458, 0.203355, 0.247041, 0.232838, 0.200174, 0.116183, 0.179055, 0.17593, 0.209395, 0.243554, 0.209395, 0.200174, 0.185198, 0.26085, 0.264545, 0.25031, 0.185198, 0.17593, 0.26085, 0.25406, 0.288399, 0.268042, 0.288399, 0.194234, 0.194234, 0.17593, 0.196879, 0.229226, 0.18812, 0.196879, 0.194234, 0.15008, 0.15008, 0.090864, 0.098513, 0.083462, 0.164327, 0.132295, 0.134866, 0.147574, 0.158265, 0.164327, 0.096677, 0.134866, 0.219301, 0.191378, 0.275179, 0.311707, 0.278302, 0.318242, 0.339168, 0.308712, 0.394753, 0.390993, 0.414856, 0.374039, 0.414856, 0.328603, 0.349426, 0.380708, 0.377384, 0.374039, 0.370445, 0.342579, 0.374039, 0.359901, 0.401658, 0.328603, 0.328603, 0.324872, 0.229226, 0.173081, 0.229226, 0.194234, 0.291804, 0.359901, 0.387226, 0.380708, 0.339168, 0.42561, 0.301917, 0.203355, 0.222385, 0.18812, 0.308712, 0.318242, 0.291804, 0.288399, 0.356642, 0.401658, 0.295083, 0.387226, 0.418646, 0.295083, 0.264545, 0.268042, 0.271506, 0.206376, 0.232838, 0.275179, 0.281712, 0.278302, 0.335645, 0.219301, 0.264545, 0.25031, 0.247041, 0.278302, 0.243554, 0.243554, 0.15284, 0.268042, 0.194234, 0.127496, 0.203355, 0.298791, 0.288399, 0.203355, 0.271506, 0.17593, 0.155435, 0.10481, 0.179055, 0.144935, 0.232838, 0.236433, 0.236433, 0.225814, 0.257454, 0.291804, 0.264545, 0.332115, 0.295083, 0.346032, 0.4292, 0.398279, 0.324872, 0.288399, 0.390993, 0.359901], '')</t>
  </si>
  <si>
    <t>[159, 160, 161, 162, 163, 164, 165, 166, 167, 168, 169, 170, 171, 172, 173]</t>
  </si>
  <si>
    <t>UPI000218630C status=activ</t>
  </si>
  <si>
    <t>([0.139895, 0.17593, 0.079919, 0.100716, 0.076542, 0.127496, 0.158265, 0.139895, 0.164327, 0.18812, 0.122885, 0.078022, 0.06312, 0.026338, 0.033407, 0.030003, 0.027463, 0.038042, 0.023963, 0.030611, 0.018787, 0.00962, 0.006701, 0.008525, 0.006078, 0.005249, 0.004976, 0.00359, 0.004208, 0.003079, 0.002366, 0.003212, 0.00407, 0.004513, 0.004689, 0.00543, 0.005872, 0.004976, 0.006039, 0.00777, 0.00777, 0.006482, 0.009865, 0.013016, 0.016021, 0.032677, 0.071867, 0.076542, 0.15284, 0.088832, 0.098513, 0.098513, 0.111485, 0.147574, 0.147574, 0.139895, 0.071867, 0.033407, 0.050641, 0.06184, 0.031287, 0.017447, 0.018415, 0.011106, 0.016257, 0.009865, 0.009096, 0.008723, 0.005932, 0.004208, 0.004689, 0.006194, 0.006245, 0.005011, 0.004775, 0.004976, 0.007422, 0.00777, 0.007645, 0.005932, 0.004736, 0.005734, 0.007645, 0.009483, 0.01204, 0.010509, 0.00962, 0.010131, 0.006894, 0.007495, 0.010926, 0.008525, 0.005932, 0.006245, 0.007555, 0.005872, 0.004921, 0.003757, 0.005011, 0.005011, 0.007645, 0.008804, 0.008276, 0.005992, 0.005992, 0.004513, 0.004577, 0.005932, 0.00407, 0.005932, 0.007031, 0.004976, 0.006142, 0.008804, 0.01078, 0.010509, 0.01204, 0.009015, 0.015694, 0.009015, 0.009728, 0.006078, 0.006421, 0.008075, 0.010221, 0.007555, 0.010509, 0.006619, 0.005223, 0.007645, 0.007422, 0.007422, 0.01204, 0.014783, 0.010221, 0.007091, 0.006421, 0.006894, 0.008895, 0.008156, 0.008276, 0.011342, 0.022667, 0.011903, 0.00962, 0.010926, 0.011903, 0.011669, 0.027463, 0.066181, 0.029376, 0.029376, 0.035586, 0.035586, 0.022306, 0.035586, 0.0704, 0.048328, 0.030611, 0.041405, 0.046336, 0.102787, 0.047319, 0.050641, 0.055536, 0.067594, 0.038042, 0.03976, 0.023534, 0.010372, 0.006894, 0.01078, 0.008156, 0.005799, 0.006194, 0.008156, 0.005734, 0.003963, 0.003864, 0.004736, 0.003701, 0.003053, 0.002327, 0.003607, 0.002503, 0.00246, 0.001936, 0.002606, 0.002761, 0.004315, 0.006142, 0.007555, 0.007555, 0.011106, 0.017447, 0.009187, 0.006421, 0.009294, 0.016021, 0.023087, 0.032017, 0.025316, 0.017797, 0.026338, 0.012491, 0.012727, 0.012727, 0.011342, 0.00962, 0.008804, 0.008276, 0.005992, 0.006795, 0.005249, 0.003512, 0.003701, 0.003607, 0.005011, 0.003701, 0.003963, 0.004899, 0.004689, 0.007259, 0.010672, 0.007495, 0.011106, 0.010926, 0.009728, 0.017447, 0.023534, 0.034884, 0.038858, 0.038858, 0.040537, 0.0704, 0.142424, 0.094817, 0.096677, 0.055536, 0.083462, 0.034884, 0.016021, 0.011342, 0.009977, 0.007422, 0.009294, 0.005932, 0.006421, 0.006795, 0.006482, 0.006421, 0.00515, 0.004921, 0.006533, 0.006894, 0.006894, 0.007259, 0.006421, 0.007422, 0.010372, 0.008075, 0.01204, 0.016826, 0.013437, 0.013821, 0.023534, 0.030003, 0.078022, 0.051831, 0.102787, 0.05306, 0.049374, 0.066181, 0.032017, 0.016257, 0.013613, 0.007495, 0.005734, 0.006482, 0.008075, 0.005932, 0.008525, 0.005932, 0.004483, 0.00558, 0.00558, 0.003821, 0.002705, 0.001855, 0.003109, 0.003461, 0.003478, 0.002482, 0.002211, 0.00316, 0.004577, 0.003671, 0.005503, 0.006567, 0.004899, 0.004775, 0.00543, 0.00389, 0.005932, 0.006374, 0.007259, 0.005086, 0.006374, 0.006988, 0.006421, 0.006142, 0.005734, 0.008075, 0.008276, 0.007495, 0.00777, 0.006078, 0.006567, 0.006533, 0.004646, 0.008002, 0.005378, 0.004388, 0.005992, 0.003963, 0.004135, 0.003607, 0.00515, 0.005992, 0.005932, 0.00962, 0.006795, 0.006701, 0.004736, 0.004775, 0.005249, 0.004358, 0.004775, 0.005734, 0.004315, 0.004247, 0.003821, 0.003821, 0.004736, 0.003804, 0.00515, 0.006039, 0.004921, 0.004646, 0.003177, 0.003246, 0.003431, 0.003405, 0.003461, 0.004921, 0.007091, 0.006894, 0.008276, 0.008276, 0.008804, 0.014315, 0.015344, 0.00962, 0.01078, 0.016021, 0.026892, 0.021816, 0.014315, 0.026892, 0.026892, 0.032677, 0.041405, 0.035586, 0.078022, 0.031287, 0.023087, 0.013821, 0.020165, 0.025316, 0.034884, 0.020165, 0.010926, 0.010926, 0.019401, 0.0198, 0.016528, 0.015078, 0.011342, 0.028107, 0.034068, 0.026892, 0.054297, 0.037156, 0.035586, 0.018106, 0.030611, 0.038858, 0.066181, 0.044297, 0.016257, 0.016826, 0.014783, 0.0198, 0.037156, 0.03976, 0.038858, 0.038858, 0.03976, 0.058088, 0.023087, 0.018787, 0.013265, 0.010509, 0.010672, 0.008276, 0.01227, 0.016021, 0.010926, 0.007645, 0.01227, 0.026892, 0.025762, 0.05306, 0.083462, 0.043307, 0.040537, 0.038858, 0.038042, 0.040537, 0.028107, 0.044297, 0.049374, 0.102787, 0.071867, 0.142424, 0.216401, 0.179055, 0.18812, 0.173081, 0.229226, 0.167087, 0.15284, 0.158265, 0.073402, 0.040537, 0.085092, 0.086953, 0.161087, 0.134866, 0.102787, 0.191378, 0.125101, 0.120615, 0.074921, 0.147574, 0.132295, 0.06184, 0.078022, 0.090864, 0.167087, 0.167087, 0.17593, 0.191378, 0.18812, 0.271506, 0.308712, 0.200174, 0.200174, 0.219301, 0.167087, 0.200174, 0.15008, 0.179055, 0.139895, 0.127496, 0.125101, 0.144935, 0.206376, 0.219301, 0.191378, 0.194234, 0.194234, 0.125101, 0.116183, 0.116183, 0.116183, 0.0704, 0.066181, 0.036378, 0.017797, 0.023087, 0.018106, 0.021816, 0.018415, 0.014075, 0.014315, 0.011106, 0.008895, 0.007422, 0.005503, 0.004388, 0.004611, 0.003963, 0.004976, 0.005086, 0.004976, 0.006245, 0.01078, 0.014586, 0.024393, 0.036378, 0.038858, 0.041405, 0.032017, 0.064632, 0.102787, 0.167087, 0.182256, 0.203355, 0.328603], '')</t>
  </si>
  <si>
    <t>UPI000218630D status=activ</t>
  </si>
  <si>
    <t>([0.066181, 0.100716, 0.102787, 0.137348, 0.086953, 0.067594, 0.086953, 0.134866, 0.096677, 0.118441, 0.096677, 0.120615, 0.079919, 0.125101, 0.132295, 0.132295, 0.085092, 0.088832, 0.147574, 0.132295, 0.122885, 0.098513, 0.096677, 0.11371, 0.111485, 0.17593, 0.179055, 0.185198, 0.161087, 0.164327, 0.161087, 0.236433, 0.243554, 0.232838, 0.170161, 0.142424, 0.21291, 0.206376, 0.229226, 0.170161, 0.247041, 0.264545, 0.268042, 0.268042, 0.281712, 0.216401, 0.247041, 0.308712, 0.216401, 0.225814, 0.30533, 0.318242, 0.332115, 0.239899, 0.324872, 0.390993, 0.31487, 0.31487, 0.4292, 0.311707, 0.349426, 0.36309, 0.339168, 0.401658, 0.366687, 0.356642, 0.444081, 0.414856, 0.414856, 0.505461, 0.458154, 0.476583, 0.465241, 0.332115, 0.328603, 0.342579, 0.236433, 0.311707, 0.216401, 0.134866, 0.179055, 0.17593, 0.173081, 0.275179, 0.21291, 0.167087, 0.142424, 0.137348, 0.111485, 0.11371, 0.073402, 0.088832, 0.098513, 0.06312, 0.116183, 0.200174, 0.155435, 0.271506, 0.311707, 0.418646, 0.494003, 0.538167, 0.538167, 0.541878, 0.444081, 0.387226, 0.444081, 0.483068, 0.472492, 0.41194, 0.414856, 0.494003, 0.387226, 0.352862, 0.440853, 0.352862, 0.30533, 0.346032, 0.295083, 0.216401, 0.209395, 0.21291, 0.21291, 0.26085, 0.275179, 0.342579, 0.4292, 0.497853, 0.490133, 0.494003, 0.5017, 0.497853, 0.538167, 0.538167, 0.549308, 0.440853, 0.575842, 0.613573, 0.483068, 0.433034, 0.468512, 0.468512, 0.374039, 0.335645, 0.291804, 0.271506, 0.278302, 0.21291, 0.179055, 0.116183, 0.094817, 0.155435, 0.158265, 0.071867, 0.134866, 0.129801, 0.225814, 0.127496, 0.127496, 0.182256, 0.291804, 0.25406, 0.25406, 0.30533, 0.26085, 0.26085, 0.225814, 0.219301, 0.25031, 0.271506, 0.318242, 0.264545, 0.25406, 0.268042, 0.339168, 0.30533, 0.30533, 0.236433, 0.236433, 0.236433, 0.268042, 0.232838, 0.321458, 0.284882, 0.328603, 0.321458, 0.321458, 0.278302, 0.203355, 0.232838, 0.219301, 0.219301, 0.332115, 0.301917, 0.257454, 0.209395, 0.25406, 0.25406, 0.229226, 0.311707, 0.232838, 0.203355, 0.203355, 0.106997, 0.106997, 0.081712, 0.109221, 0.132295, 0.167087, 0.164327, 0.164327, 0.164327, 0.164327, 0.086953, 0.10481, 0.134866, 0.219301, 0.239899, 0.264545, 0.324872, 0.295083, 0.377384, 0.41194, 0.450668, 0.447574, 0.494003, 0.538167, 0.59508, 0.59508, 0.657645, 0.759478, 0.622677, 0.541878, 0.534167, 0.648219, 0.680603, 0.661982, 0.59014, 0.541878, 0.433034, 0.349426, 0.321458, 0.236433, 0.26085, 0.222385, 0.243554, 0.25406, 0.264545, 0.216401, 0.144935, 0.11371, 0.118441, 0.196879, 0.225814, 0.271506, 0.308712, 0.203355, 0.17593, 0.229226, 0.158265, 0.173081, 0.243554, 0.209395, 0.291804, 0.275179, 0.275179, 0.321458, 0.311707, 0.268042, 0.209395, 0.298791, 0.25031, 0.25406, 0.225814, 0.257454, 0.288399, 0.278302, 0.374039, 0.40511, 0.390993, 0.472492, 0.509769, 0.51388, 0.63748, 0.59917, 0.541878, 0.575842, 0.626927, 0.570702, 0.505461, 0.626927, 0.632174, 0.703578, 0.694846, 0.653063, 0.661982, 0.529623, 0.517562, 0.529623, 0.436924, 0.440853, 0.454136, 0.398279, 0.408655, 0.374039, 0.414856, 0.42561, 0.408655, 0.401658, 0.436924, 0.549308, 0.472492, 0.454136, 0.497853, 0.497853, 0.570702, 0.59508, 0.570702, 0.521092, 0.465241, 0.465241, 0.447574, 0.444081, 0.447574, 0.332115, 0.359901, 0.318242, 0.356642, 0.387226, 0.321458, 0.288399, 0.182256, 0.247041, 0.247041, 0.243554, 0.243554, 0.243554, 0.191378, 0.275179, 0.298791, 0.339168, 0.349426, 0.275179, 0.264545, 0.31487, 0.387226, 0.387226, 0.418646, 0.318242, 0.30533, 0.339168, 0.284882, 0.278302, 0.275179, 0.191378, 0.196879, 0.173081, 0.116183, 0.139895, 0.144935, 0.158265, 0.120615, 0.132295, 0.229226, 0.268042, 0.301917, 0.25031, 0.264545, 0.191378, 0.288399, 0.278302, 0.342579, 0.440853, 0.575842, 0.58069, 0.666105, 0.604312, 0.648219, 0.699094, 0.707965, 0.585406, 0.490133, 0.5017, 0.480142, 0.454136, 0.387226, 0.387226, 0.505461, 0.505461, 0.604312, 0.538167, 0.529623, 0.387226, 0.349426, 0.247041, 0.232838, 0.275179, 0.301917, 0.196879, 0.232838, 0.129801, 0.194234, 0.25406, 0.216401, 0.311707, 0.268042, 0.295083, 0.209395, 0.118441, 0.066181, 0.066181, 0.088832, 0.047319, 0.100716, 0.096677, 0.132295, 0.109221, 0.076542, 0.058088, 0.102787, 0.076542, 0.15008, 0.11371, 0.078022], '')</t>
  </si>
  <si>
    <t>[69, 101, 102, 103, 130, 132, 133, 134, 136, 137, 226, 227, 228, 229, 230, 231, 232, 233, 234, 235, 236, 237, 238, 281, 282, 283, 284, 285, 286, 287, 288, 289, 290, 291, 292, 293, 294, 295, 296, 297, 298, 310, 315, 316, 317, 318, 373, 374, 375, 376, 377, 378, 379, 380, 382, 387, 388, 389, 390, 391]</t>
  </si>
  <si>
    <t>UPI000218630E status=activ</t>
  </si>
  <si>
    <t>([0.164327, 0.257454, 0.291804, 0.278302, 0.328603, 0.31487, 0.232838, 0.271506, 0.257454, 0.281712, 0.318242, 0.342579, 0.440853, 0.436924, 0.422041, 0.377384, 0.370445, 0.472492, 0.401658, 0.384043, 0.40511, 0.41194, 0.308712, 0.295083, 0.31487, 0.301917, 0.25031, 0.328603, 0.328603, 0.332115, 0.328603, 0.243554, 0.247041, 0.216401, 0.118441, 0.155435, 0.17593, 0.102787, 0.098513, 0.158265, 0.196879, 0.200174, 0.275179, 0.321458, 0.36309, 0.36309, 0.281712, 0.36309, 0.374039, 0.275179, 0.311707, 0.236433, 0.232838, 0.158265, 0.173081, 0.275179, 0.308712, 0.318242, 0.339168, 0.36309, 0.288399, 0.196879, 0.129801, 0.081712, 0.092881, 0.046336, 0.030003, 0.049374, 0.03976, 0.041405, 0.044297, 0.027463, 0.042364, 0.035586, 0.036378, 0.036378, 0.023963, 0.024393, 0.025316, 0.032677, 0.015344, 0.018787, 0.026892, 0.038042, 0.071867, 0.076542, 0.134866, 0.200174, 0.219301, 0.173081, 0.164327, 0.164327, 0.239899, 0.170161, 0.185198, 0.243554, 0.219301, 0.30533, 0.295083, 0.284882, 0.30533, 0.30533, 0.229226, 0.236433, 0.243554, 0.243554, 0.243554, 0.225814, 0.134866, 0.120615, 0.200174, 0.216401, 0.268042, 0.268042, 0.268042, 0.275179, 0.257454, 0.281712, 0.281712, 0.17593, 0.182256, 0.132295, 0.158265, 0.271506, 0.206376, 0.137348, 0.102787, 0.083462, 0.064632, 0.111485, 0.090864, 0.058088, 0.035586, 0.032677, 0.018415, 0.028695], '')</t>
  </si>
  <si>
    <t>UPI000218630F status=activ</t>
  </si>
  <si>
    <t>([0.003555, 0.004921, 0.004161, 0.004577, 0.003671, 0.004736, 0.005992, 0.004736, 0.005011, 0.006245, 0.005249, 0.004358, 0.005932, 0.004135, 0.003671, 0.003671, 0.003864, 0.004736, 0.004689, 0.004646, 0.006567, 0.009187, 0.006421, 0.009096, 0.010672, 0.021816, 0.013821, 0.014075, 0.016021, 0.010926, 0.008002, 0.007877, 0.01204, 0.010372, 0.01078, 0.013265, 0.021816, 0.03976, 0.042364, 0.037156, 0.020165, 0.01227, 0.013265, 0.01204, 0.01204, 0.011518, 0.006795, 0.009096, 0.009015, 0.013821, 0.026892, 0.042364, 0.048328, 0.024826, 0.015344, 0.016021, 0.010672, 0.01078, 0.011106, 0.011106, 0.011903, 0.0198, 0.038042, 0.034884, 0.038858, 0.028695, 0.016826, 0.032677, 0.032017, 0.033407, 0.024826, 0.024826, 0.015078, 0.014586, 0.024393, 0.042364, 0.085092, 0.071867, 0.060549, 0.044297, 0.032677, 0.056825, 0.03976, 0.026338, 0.0198, 0.036378, 0.037156, 0.083462], '')</t>
  </si>
  <si>
    <t>UPI0002186310 status=activ</t>
  </si>
  <si>
    <t>([0.377384, 0.418646, 0.444081, 0.342579, 0.390993, 0.414856, 0.40511, 0.458154, 0.476583, 0.494003, 0.521092, 0.59508, 0.675549, 0.733139, 0.771762, 0.618285, 0.648219, 0.648219, 0.657645, 0.59508, 0.534167, 0.497853, 0.390993, 0.40511, 0.490133, 0.480142, 0.497853, 0.454136, 0.440853, 0.468512, 0.494003, 0.483068, 0.465241, 0.494003, 0.418646, 0.433034, 0.557691, 0.575842, 0.476583, 0.384043, 0.298791, 0.356642, 0.366687, 0.468512, 0.461924, 0.390993, 0.349426, 0.247041, 0.247041, 0.243554, 0.222385, 0.216401, 0.21291, 0.225814, 0.225814, 0.182256, 0.118441, 0.067594, 0.074921, 0.144935, 0.229226, 0.342579, 0.342579, 0.25406, 0.15008, 0.090864, 0.155435, 0.21291, 0.21291, 0.281712, 0.179055, 0.17593, 0.155435, 0.090864, 0.083462, 0.047319, 0.058088, 0.085092, 0.15284, 0.137348, 0.127496, 0.0704, 0.0704, 0.0704, 0.066181, 0.071867, 0.059222, 0.048328, 0.03976, 0.069024, 0.038858, 0.03976, 0.033407, 0.038042, 0.048328, 0.049374, 0.083462, 0.069024, 0.073402, 0.067594, 0.06312, 0.06184, 0.11371, 0.074921, 0.086953, 0.102787, 0.106997, 0.200174, 0.17593, 0.185198, 0.21291, 0.206376, 0.225814, 0.25406, 0.25031, 0.222385, 0.137348, 0.092881, 0.179055, 0.10481, 0.049374, 0.049374, 0.050641, 0.049374, 0.040537, 0.034068, 0.051831, 0.109221, 0.100716, 0.125101, 0.120615, 0.102787, 0.094817, 0.118441, 0.066181, 0.033407, 0.032017, 0.032017, 0.055536, 0.028695, 0.028107, 0.059222, 0.067594, 0.048328, 0.054297, 0.118441, 0.078022, 0.083462, 0.05306, 0.034068, 0.019109, 0.022306, 0.017797, 0.037156, 0.050641, 0.096677, 0.17593, 0.268042, 0.268042, 0.139895, 0.219301, 0.275179, 0.243554, 0.229226, 0.257454, 0.144935, 0.071867, 0.083462, 0.086953, 0.116183, 0.173081, 0.15284, 0.144935, 0.147574, 0.122885, 0.06312, 0.056825, 0.056825, 0.030611, 0.043307, 0.044297, 0.035586, 0.043307, 0.042364, 0.033407, 0.033407, 0.067594, 0.118441, 0.182256, 0.085092, 0.076542, 0.076542, 0.088832, 0.037156, 0.037156, 0.038858, 0.076542, 0.083462, 0.076542, 0.06312, 0.076542, 0.076542, 0.098513, 0.106997, 0.067594, 0.085092, 0.096677, 0.085092, 0.067594, 0.064632, 0.074921, 0.047319, 0.037156, 0.06312, 0.074921, 0.098513, 0.055536, 0.029376, 0.022667, 0.023963, 0.05306, 0.034068, 0.090864, 0.049374, 0.047319, 0.10481, 0.067594, 0.050641, 0.025762, 0.034884, 0.0198, 0.036378, 0.026338, 0.032017, 0.020522, 0.043307, 0.032677, 0.047319, 0.038858, 0.051831, 0.038042, 0.030611, 0.023087, 0.019401, 0.020876, 0.013016, 0.008624, 0.011342, 0.012727, 0.023534, 0.025762, 0.047319, 0.049374, 0.051831, 0.034068, 0.0704, 0.045352, 0.045352, 0.043307, 0.083462, 0.059222, 0.059222, 0.056825, 0.129801, 0.094817, 0.164327], '')</t>
  </si>
  <si>
    <t>[10, 11, 12, 13, 14, 15, 16, 17, 18, 19, 20, 36, 37]</t>
  </si>
  <si>
    <t>UPI0002186311 status=activ</t>
  </si>
  <si>
    <t>([0.035586, 0.073402, 0.076542, 0.134866, 0.170161, 0.167087, 0.106997, 0.15284, 0.185198, 0.134866, 0.134866, 0.109221, 0.116183, 0.179055, 0.179055, 0.281712, 0.380708, 0.418646, 0.422041, 0.301917, 0.301917, 0.408655, 0.318242, 0.257454, 0.200174, 0.203355, 0.243554, 0.342579, 0.236433, 0.26085, 0.359901, 0.401658, 0.458154, 0.384043, 0.374039, 0.291804, 0.301917, 0.18812, 0.147574, 0.092881, 0.116183, 0.092881, 0.094817, 0.137348, 0.247041, 0.291804, 0.301917, 0.31487, 0.328603, 0.414856, 0.390993, 0.298791, 0.308712, 0.359901, 0.342579, 0.370445, 0.450668, 0.332115, 0.447574, 0.497853, 0.58069, 0.622677, 0.703578, 0.720929, 0.680603, 0.534167, 0.433034, 0.390993, 0.359901, 0.31487, 0.247041, 0.232838, 0.318242, 0.295083, 0.264545, 0.318242, 0.225814, 0.15284, 0.247041, 0.161087, 0.120615, 0.076542, 0.090864, 0.078022, 0.078022, 0.055536, 0.056825, 0.092881, 0.125101, 0.106997, 0.078022, 0.116183, 0.100716, 0.116183, 0.060549, 0.06312, 0.074921, 0.109221, 0.194234, 0.21291, 0.288399, 0.394753, 0.398279, 0.398279, 0.394753, 0.275179, 0.384043, 0.384043, 0.387226, 0.284882, 0.318242, 0.422041, 0.433034, 0.465241, 0.433034, 0.541878, 0.557691, 0.585406, 0.541878, 0.394753, 0.366687, 0.377384, 0.243554, 0.324872, 0.318242, 0.332115, 0.356642, 0.298791, 0.311707, 0.308712, 0.390993, 0.295083, 0.275179, 0.271506, 0.284882, 0.247041, 0.284882, 0.271506, 0.17593, 0.21291, 0.352862, 0.374039, 0.346032, 0.450668, 0.366687, 0.295083, 0.264545, 0.25031, 0.278302, 0.36309, 0.359901, 0.271506, 0.390993, 0.390993, 0.390993, 0.295083, 0.268042, 0.206376, 0.129801, 0.194234, 0.200174, 0.173081, 0.106997, 0.064632, 0.067594, 0.055536, 0.098513, 0.0704, 0.125101, 0.100716, 0.100716, 0.060549, 0.106997, 0.05306, 0.056825, 0.034068, 0.038858, 0.067594, 0.079919, 0.086953, 0.054297, 0.041405, 0.041405, 0.06312, 0.137348, 0.134866, 0.243554, 0.158265, 0.229226, 0.225814, 0.236433, 0.191378, 0.291804, 0.194234, 0.275179, 0.161087, 0.164327, 0.236433, 0.219301, 0.25031, 0.349426, 0.398279, 0.346032, 0.342579, 0.31487, 0.291804, 0.308712, 0.203355, 0.278302, 0.298791, 0.26085, 0.301917, 0.342579, 0.26085, 0.278302, 0.170161, 0.271506, 0.216401, 0.137348, 0.139895, 0.116183, 0.06184, 0.083462, 0.11371, 0.111485, 0.074921, 0.079919, 0.06184, 0.092881, 0.100716, 0.074921, 0.078022, 0.056825, 0.038042, 0.045352, 0.064632, 0.125101, 0.094817, 0.194234, 0.291804, 0.232838], '')</t>
  </si>
  <si>
    <t>[60, 61, 62, 63, 64, 65, 115, 116, 117, 118]</t>
  </si>
  <si>
    <t>UPI0002186312 status=activ</t>
  </si>
  <si>
    <t>([0.137348, 0.203355, 0.106997, 0.179055, 0.239899, 0.278302, 0.225814, 0.278302, 0.301917, 0.239899, 0.206376, 0.158265, 0.102787, 0.085092, 0.139895, 0.206376, 0.161087, 0.161087, 0.167087, 0.25406, 0.288399, 0.349426, 0.25406, 0.377384, 0.31487, 0.31487, 0.278302, 0.339168, 0.321458, 0.321458, 0.398279, 0.390993, 0.480142, 0.56648, 0.5017, 0.5017, 0.538167, 0.653063, 0.657645, 0.5017, 0.483068, 0.476583, 0.359901, 0.440853, 0.422041, 0.461924, 0.41194, 0.356642, 0.328603, 0.324872, 0.328603, 0.243554, 0.31487, 0.335645, 0.25031, 0.342579, 0.356642, 0.321458, 0.324872, 0.324872, 0.447574, 0.422041, 0.332115, 0.41194, 0.384043, 0.295083, 0.298791, 0.324872, 0.380708, 0.414856, 0.342579, 0.342579, 0.346032, 0.342579, 0.209395, 0.311707, 0.271506, 0.167087, 0.10481, 0.10481, 0.10481, 0.094817, 0.111485, 0.11371, 0.11371, 0.132295, 0.21291, 0.206376, 0.134866, 0.182256, 0.179055, 0.219301, 0.225814, 0.225814, 0.222385, 0.25031, 0.264545, 0.301917, 0.321458, 0.342579, 0.25031, 0.21291, 0.21291, 0.229226, 0.328603, 0.346032, 0.31487, 0.222385, 0.219301, 0.30533, 0.247041, 0.247041, 0.295083, 0.257454, 0.36309, 0.380708, 0.374039, 0.281712, 0.291804, 0.346032, 0.328603, 0.444081, 0.377384, 0.352862, 0.332115, 0.232838, 0.222385, 0.173081, 0.179055, 0.11371, 0.125101, 0.092881, 0.096677, 0.086953, 0.086953, 0.045352, 0.048328, 0.045352, 0.076542, 0.073402, 0.102787, 0.164327, 0.155435, 0.158265, 0.155435, 0.155435, 0.15284, 0.094817, 0.102787, 0.179055, 0.167087, 0.094817, 0.170161, 0.139895, 0.144935, 0.144935, 0.196879, 0.142424, 0.206376, 0.15284, 0.11371, 0.066181, 0.045352, 0.023963, 0.040537], '')</t>
  </si>
  <si>
    <t>[33, 34, 35, 36, 37, 38, 39]</t>
  </si>
  <si>
    <t>UPI0002186313 status=activ</t>
  </si>
  <si>
    <t>([0.00407, 0.002662, 0.003963, 0.00558, 0.006988, 0.005223, 0.006701, 0.008804, 0.007315, 0.005992, 0.004611, 0.00558, 0.003555, 0.003246, 0.004431, 0.005683, 0.005249, 0.005683, 0.004921, 0.005318, 0.006701, 0.004483, 0.005223, 0.003478, 0.003461, 0.00246, 0.003014, 0.001967, 0.001906, 0.002623, 0.004161, 0.00543, 0.00389, 0.00515, 0.005223, 0.005503, 0.004775, 0.006078, 0.008075, 0.008075, 0.009401, 0.006374, 0.008624, 0.013016, 0.024393, 0.024826, 0.038042, 0.032017, 0.045352, 0.021381, 0.010509, 0.009865, 0.009728, 0.016528, 0.013016, 0.009096, 0.008624, 0.006619, 0.008409, 0.008895, 0.008624, 0.010509, 0.012727, 0.016021, 0.015694, 0.009483, 0.00777, 0.007877, 0.011106, 0.016021, 0.016528, 0.016826, 0.018787, 0.013613, 0.008895, 0.008895, 0.007555, 0.00543, 0.006894, 0.004736, 0.004513, 0.005318, 0.00407, 0.003671, 0.003671, 0.003555, 0.00389, 0.003276, 0.003298, 0.003177, 0.002155, 0.002194, 0.003212, 0.00316, 0.004431, 0.004388, 0.004513, 0.006894, 0.008624, 0.006988, 0.006567, 0.004736, 0.003997, 0.003671, 0.003963, 0.002881, 0.002512, 0.003366, 0.003276, 0.003671, 0.003864, 0.004315, 0.004247, 0.00316, 0.002976, 0.002881, 0.003963, 0.003461, 0.002276, 0.002623, 0.003607, 0.005223, 0.006374, 0.009187, 0.016021, 0.022667, 0.022667, 0.028695, 0.014586, 0.033407, 0.020876, 0.012727, 0.020165, 0.038858, 0.078022, 0.073402, 0.041405, 0.020876, 0.023534, 0.05306, 0.05306, 0.025316, 0.020165, 0.020165, 0.01078, 0.006988, 0.006701, 0.007259, 0.007259, 0.010509, 0.009187, 0.009096, 0.009865, 0.009728, 0.007259, 0.008075, 0.005623, 0.005011, 0.007259, 0.011106, 0.010926, 0.010221, 0.010221, 0.010131, 0.009728, 0.017138, 0.038858, 0.023963, 0.023534, 0.023534, 0.018106, 0.018106, 0.032017, 0.056825, 0.024393, 0.041405, 0.017138, 0.040537, 0.048328, 0.034884, 0.017447, 0.011669, 0.011669, 0.016528, 0.013437, 0.019401, 0.010672, 0.008156, 0.008002, 0.007177, 0.007177, 0.005992, 0.006039, 0.005734, 0.003671, 0.005683, 0.00407, 0.005734, 0.005086, 0.004414, 0.003671, 0.004976, 0.004315, 0.003079, 0.003478, 0.003276, 0.003212, 0.003177, 0.002555, 0.003366, 0.003461, 0.002482, 0.002662, 0.001872, 0.002035, 0.002976, 0.001872, 0.002396, 0.002396, 0.001602, 0.001967, 0.001778, 0.001786, 0.00292, 0.004247, 0.003701, 0.003555, 0.003804, 0.004611, 0.004921, 0.00543, 0.008156, 0.00777, 0.007259, 0.007177, 0.005932, 0.006078, 0.005734, 0.004611, 0.003607, 0.003671, 0.003366, 0.003555, 0.002761, 0.001872, 0.001391, 0.001112, 0.001172, 0.000842, 0.000816, 0.000713, 0.000318, 0.000305, 0.000386, 0.000412, 0.000468, 0.000378, 0.000189, 0.000249, 0.000301, 0.000283, 0.000339, 0.000451], '')</t>
  </si>
  <si>
    <t>UPI0002186314 status=activ</t>
  </si>
  <si>
    <t>([0.788093, 0.613573, 0.626927, 0.653063, 0.490133, 0.472492, 0.494003, 0.538167, 0.59508, 0.648219, 0.666105, 0.685117, 0.680603, 0.509769, 0.529623, 0.509769, 0.486429, 0.454136, 0.562014, 0.433034, 0.408655, 0.328603, 0.4292, 0.318242, 0.25406, 0.264545, 0.301917, 0.196879, 0.196879, 0.18812, 0.167087, 0.139895, 0.179055, 0.191378, 0.301917, 0.209395, 0.137348, 0.139895, 0.164327, 0.17593, 0.225814, 0.257454, 0.321458, 0.318242, 0.447574, 0.401658, 0.401658, 0.387226, 0.509769, 0.401658, 0.298791, 0.298791, 0.301917, 0.257454, 0.243554, 0.15008, 0.229226, 0.288399, 0.281712, 0.281712, 0.219301, 0.247041, 0.196879, 0.206376, 0.191378, 0.116183, 0.125101, 0.209395, 0.129801, 0.122885, 0.191378, 0.271506, 0.243554, 0.271506, 0.194234, 0.109221, 0.182256, 0.100716, 0.120615, 0.120615, 0.132295, 0.092881, 0.094817, 0.137348, 0.125101, 0.127496, 0.125101, 0.229226, 0.142424, 0.232838, 0.173081, 0.096677, 0.100716, 0.079919, 0.067594, 0.096677, 0.15284, 0.098513, 0.137348, 0.132295, 0.132295, 0.137348, 0.25031, 0.173081, 0.11371, 0.100716, 0.085092, 0.083462, 0.069024, 0.096677, 0.078022, 0.120615, 0.129801, 0.134866, 0.134866, 0.109221, 0.139895, 0.155435, 0.229226, 0.15284, 0.155435, 0.085092, 0.042364, 0.037156, 0.034068, 0.056825, 0.064632, 0.055536, 0.100716, 0.06184, 0.06184, 0.081712, 0.086953, 0.147574, 0.155435, 0.203355, 0.185198, 0.182256, 0.179055, 0.15284, 0.194234, 0.209395, 0.257454, 0.257454, 0.264545, 0.366687, 0.271506, 0.167087, 0.21291, 0.196879, 0.301917, 0.359901, 0.342579, 0.324872, 0.21291, 0.118441, 0.125101, 0.194234, 0.196879, 0.209395, 0.236433, 0.328603, 0.324872, 0.390993, 0.476583, 0.486429, 0.390993, 0.41194, 0.465241, 0.480142, 0.480142, 0.454136, 0.42561, 0.30533, 0.311707, 0.328603, 0.433034, 0.42561, 0.436924, 0.342579, 0.236433, 0.243554, 0.225814, 0.222385, 0.144935, 0.170161, 0.083462, 0.0704, 0.100716, 0.155435, 0.100716, 0.10481, 0.064632, 0.06312, 0.134866, 0.129801, 0.206376, 0.21291, 0.209395, 0.225814, 0.31487, 0.332115, 0.25406, 0.18812, 0.206376, 0.196879, 0.17593, 0.203355, 0.318242, 0.298791, 0.295083, 0.366687, 0.31487, 0.387226, 0.281712, 0.247041, 0.247041, 0.225814, 0.225814, 0.232838, 0.118441, 0.132295, 0.200174, 0.25031, 0.324872, 0.308712, 0.295083, 0.206376, 0.291804, 0.196879, 0.155435, 0.139895, 0.139895, 0.17593, 0.102787, 0.191378, 0.161087, 0.106997, 0.071867, 0.056825, 0.060549, 0.120615, 0.120615, 0.120615, 0.120615, 0.129801, 0.116183, 0.161087, 0.196879, 0.194234, 0.222385, 0.298791, 0.26085, 0.239899, 0.167087, 0.264545, 0.185198, 0.170161, 0.243554, 0.324872, 0.380708, 0.366687, 0.359901, 0.232838, 0.225814, 0.225814, 0.132295, 0.147574, 0.179055, 0.127496, 0.083462, 0.120615, 0.069024, 0.056825, 0.066181, 0.118441, 0.11371, 0.17593, 0.239899, 0.182256, 0.100716, 0.059222, 0.033407, 0.034884, 0.0704, 0.076542, 0.098513, 0.100716, 0.079919, 0.085092, 0.155435, 0.132295, 0.127496, 0.216401, 0.295083, 0.278302, 0.295083, 0.209395, 0.200174, 0.206376, 0.239899, 0.339168, 0.384043, 0.472492, 0.450668, 0.433034, 0.390993, 0.342579, 0.444081, 0.465241], '')</t>
  </si>
  <si>
    <t>[0, 1, 2, 3, 7, 8, 9, 10, 11, 12, 13, 14, 15, 18, 48]</t>
  </si>
  <si>
    <t>UPI0002186315 status=activ</t>
  </si>
  <si>
    <t>([0.724957, 0.680603, 0.529623, 0.56648, 0.618285, 0.63748, 0.680603, 0.716283, 0.724957, 0.59917, 0.5017, 0.541878, 0.494003, 0.394753, 0.356642, 0.349426, 0.324872, 0.318242, 0.243554, 0.288399, 0.328603, 0.30533, 0.25406, 0.36309, 0.390993, 0.374039, 0.374039, 0.359901, 0.268042, 0.298791, 0.408655, 0.517562, 0.483068, 0.4292, 0.483068, 0.529623, 0.444081, 0.366687, 0.433034, 0.4292, 0.414856, 0.401658, 0.401658, 0.486429, 0.356642, 0.328603, 0.324872, 0.257454, 0.179055, 0.264545, 0.232838, 0.147574, 0.118441, 0.118441, 0.125101, 0.15008, 0.086953, 0.088832, 0.161087, 0.120615, 0.179055, 0.209395, 0.206376, 0.200174, 0.200174, 0.264545, 0.275179, 0.206376, 0.281712, 0.359901, 0.384043, 0.380708, 0.390993, 0.433034, 0.472492, 0.549308, 0.545602, 0.618285, 0.59508, 0.465241, 0.557691, 0.553315, 0.517562, 0.486429, 0.401658, 0.318242, 0.359901, 0.278302, 0.321458, 0.328603, 0.247041, 0.247041, 0.26085, 0.264545, 0.164327, 0.132295, 0.132295, 0.079919, 0.096677, 0.182256, 0.31487, 0.324872, 0.232838, 0.206376, 0.206376, 0.200174, 0.295083, 0.295083, 0.271506, 0.203355, 0.196879, 0.278302, 0.26085, 0.25031, 0.324872, 0.390993, 0.42561, 0.398279, 0.454136, 0.454136, 0.433034, 0.401658, 0.422041, 0.483068, 0.483068, 0.414856, 0.5017, 0.494003, 0.476583, 0.553315, 0.694846, 0.538167, 0.545602, 0.4292, 0.4292, 0.335645, 0.370445, 0.332115, 0.271506, 0.295083, 0.288399, 0.288399, 0.318242, 0.216401, 0.164327, 0.191378, 0.295083, 0.268042, 0.191378, 0.200174, 0.225814, 0.139895, 0.236433, 0.236433, 0.328603, 0.31487, 0.401658, 0.311707, 0.275179, 0.278302, 0.257454, 0.229226, 0.129801, 0.111485, 0.139895, 0.247041, 0.147574, 0.137348, 0.167087, 0.236433, 0.147574, 0.144935, 0.139895, 0.15008, 0.15284, 0.158265, 0.170161, 0.182256, 0.179055, 0.173081, 0.257454, 0.196879, 0.144935, 0.232838, 0.247041, 0.275179, 0.216401, 0.232838, 0.243554, 0.268042, 0.179055, 0.264545, 0.281712, 0.349426, 0.25031, 0.209395, 0.209395, 0.206376, 0.111485, 0.18812, 0.26085, 0.173081, 0.191378, 0.25031, 0.247041, 0.15284, 0.090864, 0.054297, 0.100716, 0.094817, 0.083462, 0.142424, 0.098513, 0.088832, 0.059222, 0.122885, 0.147574, 0.073402, 0.0704, 0.132295, 0.073402, 0.034068, 0.050641, 0.078022, 0.090864, 0.094817, 0.164327, 0.243554, 0.332115, 0.291804, 0.264545, 0.219301, 0.185198, 0.236433, 0.203355, 0.298791, 0.206376, 0.147574], '')</t>
  </si>
  <si>
    <t>[0, 1, 2, 3, 4, 5, 6, 7, 8, 9, 10, 11, 31, 35, 75, 76, 77, 78, 80, 81, 82, 126, 129, 130, 131, 132]</t>
  </si>
  <si>
    <t>UPI0002186316 status=activ</t>
  </si>
  <si>
    <t>([0.690604, 0.707965, 0.690604, 0.73685, 0.671169, 0.608892, 0.557691, 0.56648, 0.436924, 0.440853, 0.480142, 0.545602, 0.41194, 0.31487, 0.335645, 0.356642, 0.380708, 0.275179, 0.225814, 0.243554, 0.243554, 0.247041, 0.257454, 0.275179, 0.26085, 0.203355, 0.232838, 0.182256, 0.098513, 0.191378, 0.116183, 0.044297, 0.040537, 0.032677, 0.034068, 0.022306, 0.019401, 0.019401, 0.022306, 0.026338, 0.021816, 0.015344, 0.014586, 0.013437, 0.008075, 0.006142, 0.006533, 0.005932, 0.006795, 0.009728, 0.006078, 0.00558, 0.008624, 0.006194, 0.009483, 0.009294, 0.009865, 0.009865, 0.006567, 0.008895, 0.007031, 0.005318, 0.004646, 0.003607, 0.002623, 0.002727, 0.002705, 0.003461, 0.002727, 0.00243, 0.001692, 0.002078, 0.003246, 0.00231, 0.002396, 0.002117, 0.003014, 0.00246, 0.001967, 0.00243, 0.002396, 0.003276, 0.004247, 0.005992, 0.006482, 0.008002, 0.011669, 0.011518, 0.013437, 0.01227, 0.015694, 0.018415, 0.015344, 0.009977, 0.016826, 0.028695, 0.028107, 0.01227, 0.020876, 0.020165, 0.011903, 0.011518, 0.008723, 0.009294, 0.006078, 0.008075, 0.007877, 0.006039, 0.005378, 0.004921, 0.007177, 0.005734, 0.005011, 0.006078, 0.005086, 0.004414, 0.003212, 0.002435, 0.003701, 0.002581, 0.003431, 0.005318, 0.003671, 0.002976, 0.002482, 0.003109, 0.00292, 0.00292, 0.002606, 0.003109, 0.002155, 0.001597, 0.001597, 0.001597, 0.001872, 0.001872, 0.001572, 0.00246, 0.003555, 0.002503, 0.003109, 0.002976, 0.002014, 0.003079, 0.004247, 0.004689, 0.005249, 0.003366, 0.002688, 0.003821, 0.003341, 0.004513, 0.006421, 0.006421, 0.009401, 0.006567, 0.007259, 0.009977, 0.005799, 0.00515, 0.007495, 0.007259, 0.00543, 0.005623, 0.003924, 0.004161, 0.003727, 0.003246, 0.003821, 0.003607, 0.002623, 0.003727, 0.003804, 0.002881, 0.004247, 0.003757, 0.003671, 0.005086, 0.005318, 0.005318, 0.004388, 0.004431, 0.003821, 0.004483, 0.006194, 0.009865, 0.008156, 0.007091, 0.005932, 0.005932, 0.006795, 0.00777, 0.005623, 0.004921, 0.004358, 0.003671, 0.004161, 0.004247, 0.003053, 0.002336, 0.00246, 0.003478, 0.003461, 0.004775, 0.003924, 0.004135, 0.003804, 0.00316, 0.003924, 0.003757, 0.004921, 0.004577, 0.004835, 0.006701, 0.00777, 0.011518, 0.009015, 0.008804, 0.011106, 0.0198, 0.038042, 0.088832, 0.090864, 0.043307, 0.046336, 0.064632, 0.029376, 0.030611, 0.048328, 0.05306, 0.096677, 0.046336, 0.056825, 0.044297, 0.044297, 0.021816, 0.011342, 0.019109, 0.0198, 0.030611, 0.016826, 0.009294, 0.009401, 0.005992, 0.008409, 0.008525, 0.006619, 0.009483, 0.009401, 0.007315, 0.007177, 0.008409, 0.012491, 0.013821, 0.021381, 0.025316, 0.026892, 0.066181, 0.071867, 0.071867, 0.06312, 0.125101, 0.129801, 0.120615, 0.139895, 0.164327, 0.073402, 0.167087, 0.085092, 0.042364, 0.047319, 0.022306, 0.021381, 0.014586, 0.013265, 0.013821, 0.008895, 0.009865, 0.006795, 0.005223, 0.00515, 0.004921, 0.004976, 0.006894, 0.006795, 0.006894, 0.004315, 0.006194, 0.005992, 0.007422, 0.007315, 0.01078, 0.021816, 0.026892, 0.022667, 0.043307, 0.042364, 0.042364, 0.067594, 0.129801, 0.129801, 0.134866, 0.144935, 0.147574, 0.074921, 0.060549, 0.069024, 0.118441, 0.06312, 0.064632, 0.047319, 0.049374, 0.049374, 0.032677, 0.015694, 0.030003, 0.020165, 0.020165, 0.018415, 0.018787, 0.010926, 0.017447, 0.010672, 0.007645, 0.006482, 0.00962, 0.007177, 0.007259, 0.008156, 0.014075, 0.011518, 0.010221, 0.017797, 0.009401, 0.011342, 0.020522, 0.014075, 0.014075, 0.016021, 0.030611, 0.030003, 0.029376, 0.026338, 0.022667, 0.037156, 0.051831, 0.047319, 0.10481, 0.120615, 0.066181, 0.041405, 0.041405, 0.056825, 0.051831, 0.111485, 0.059222, 0.026338, 0.020165, 0.026892, 0.026338, 0.014075, 0.015344, 0.014783, 0.008624, 0.016021, 0.015078, 0.016528, 0.019109, 0.01078, 0.008895, 0.013437, 0.009865, 0.01227, 0.010926, 0.011518, 0.008723, 0.008804, 0.013821, 0.0198, 0.010221, 0.006533, 0.009187, 0.009728, 0.009865, 0.010131, 0.00962, 0.006988, 0.004689, 0.003298, 0.003963, 0.005734, 0.00407, 0.004135, 0.002976, 0.003014, 0.00283, 0.003671, 0.004921, 0.004976, 0.004431, 0.006374, 0.006701, 0.007031, 0.006567, 0.006567, 0.006567, 0.006795, 0.010131, 0.017447, 0.037156, 0.05306, 0.048328, 0.10481, 0.102787, 0.109221, 0.106997, 0.109221, 0.118441, 0.118441, 0.051831, 0.096677, 0.118441, 0.182256, 0.139895, 0.0704, 0.106997, 0.173081, 0.090864, 0.043307, 0.049374, 0.03976, 0.022306, 0.022306, 0.013016, 0.023087, 0.022306, 0.022667, 0.013016, 0.011903, 0.007315, 0.008002, 0.008525, 0.006619, 0.004835, 0.005378, 0.008002, 0.006894, 0.006894, 0.010221, 0.009294, 0.008276, 0.005992, 0.00515, 0.003804, 0.00515, 0.00407, 0.003757, 0.003727, 0.005086, 0.004577, 0.006988, 0.010372, 0.006482, 0.007315, 0.007422, 0.005503, 0.004513, 0.005799, 0.006701, 0.006894, 0.010926, 0.012491, 0.014075, 0.031287, 0.047319, 0.046336, 0.060549, 0.10481, 0.090864, 0.088832, 0.109221, 0.102787, 0.076542, 0.090864, 0.071867, 0.142424, 0.236433, 0.295083, 0.275179, 0.239899, 0.194234, 0.167087, 0.120615, 0.179055, 0.132295, 0.147574, 0.118441, 0.132295], '')</t>
  </si>
  <si>
    <t>[0, 1, 2, 3, 4, 5, 6, 7, 11]</t>
  </si>
  <si>
    <t>UPI0002186317 status=activ</t>
  </si>
  <si>
    <t>([0.122885, 0.045352, 0.0198, 0.034884, 0.020876, 0.022306, 0.030611, 0.023963, 0.024826, 0.03976, 0.05306, 0.090864, 0.137348, 0.147574, 0.170161, 0.132295, 0.102787, 0.132295, 0.164327, 0.164327, 0.090864, 0.06184, 0.142424, 0.268042, 0.25406, 0.257454, 0.200174, 0.10481, 0.092881, 0.120615, 0.120615, 0.116183, 0.090864, 0.042364, 0.0198, 0.025762, 0.018787, 0.013613, 0.015694, 0.010926, 0.011903, 0.023534, 0.043307, 0.046336, 0.032677, 0.016021, 0.016021, 0.025762, 0.0704, 0.069024, 0.06184, 0.05306, 0.026892, 0.018106, 0.035586, 0.035586, 0.044297, 0.079919, 0.134866, 0.06184, 0.067594, 0.034068, 0.035586, 0.035586, 0.014783, 0.011903, 0.025316, 0.035586, 0.035586, 0.018787, 0.032017, 0.018415, 0.021816, 0.044297, 0.076542, 0.081712, 0.109221, 0.06184, 0.06184, 0.050641, 0.042364, 0.078022, 0.155435, 0.137348, 0.079919, 0.098513, 0.173081, 0.085092, 0.060549, 0.066181, 0.111485, 0.06184, 0.120615, 0.046336, 0.05306, 0.032017, 0.030611, 0.041405, 0.083462, 0.038042, 0.038858, 0.090864, 0.074921, 0.0704, 0.034884, 0.050641, 0.096677, 0.096677, 0.10481, 0.147574, 0.147574, 0.0704, 0.06312, 0.038042, 0.090864, 0.078022, 0.0704, 0.033407, 0.033407, 0.030611, 0.066181, 0.085092, 0.083462, 0.106997, 0.081712, 0.085092, 0.067594, 0.030003, 0.017447, 0.032017, 0.022667, 0.021381, 0.054297, 0.092881, 0.139895, 0.085092, 0.090864, 0.129801, 0.137348, 0.0704, 0.0704, 0.079919, 0.06312, 0.034068, 0.032017, 0.022667, 0.043307, 0.051831, 0.10481, 0.094817, 0.051831, 0.074921, 0.076542, 0.06312, 0.048328, 0.038042, 0.045352, 0.043307, 0.049374, 0.085092, 0.111485, 0.132295, 0.127496, 0.085092, 0.085092, 0.055536, 0.109221, 0.102787, 0.11371, 0.120615, 0.206376, 0.291804, 0.222385, 0.239899, 0.25031, 0.324872, 0.36309, 0.380708, 0.281712, 0.203355, 0.200174, 0.26085, 0.134866, 0.125101, 0.21291, 0.291804, 0.366687, 0.342579, 0.25406, 0.284882, 0.18812, 0.147574, 0.090864, 0.161087, 0.170161, 0.161087, 0.079919, 0.0704, 0.098513, 0.164327, 0.239899, 0.25031, 0.284882, 0.366687, 0.284882, 0.194234, 0.21291, 0.185198, 0.134866, 0.216401, 0.209395, 0.216401, 0.239899, 0.298791, 0.308712, 0.170161, 0.200174, 0.324872, 0.359901, 0.222385, 0.144935, 0.155435, 0.155435, 0.129801, 0.092881, 0.147574, 0.243554, 0.236433, 0.26085, 0.346032, 0.352862, 0.271506, 0.332115, 0.225814, 0.191378, 0.17593, 0.295083, 0.18812, 0.098513, 0.11371, 0.209395, 0.291804, 0.25406, 0.243554, 0.161087, 0.164327, 0.17593, 0.11371, 0.059222, 0.060549, 0.05306, 0.025762, 0.047319, 0.032677, 0.069024, 0.102787, 0.11371, 0.106997, 0.164327, 0.206376, 0.100716, 0.078022, 0.078022, 0.092881, 0.056825, 0.100716, 0.100716, 0.100716, 0.15008, 0.209395, 0.225814, 0.132295, 0.222385, 0.144935, 0.144935, 0.139895, 0.144935, 0.137348, 0.142424, 0.142424, 0.170161, 0.21291, 0.21291, 0.122885, 0.074921, 0.147574, 0.15284, 0.225814, 0.229226, 0.147574, 0.092881, 0.049374, 0.100716, 0.092881, 0.147574, 0.147574, 0.076542, 0.071867, 0.03976, 0.047319, 0.040537, 0.028107, 0.021381, 0.025762, 0.050641, 0.088832, 0.047319, 0.043307, 0.034884, 0.032017, 0.031287, 0.064632, 0.10481, 0.109221, 0.074921, 0.074921, 0.10481, 0.191378, 0.200174, 0.288399, 0.155435, 0.17593, 0.219301, 0.243554, 0.225814, 0.236433, 0.15284, 0.21291, 0.229226, 0.243554, 0.15284, 0.229226, 0.167087, 0.170161, 0.170161, 0.15284, 0.155435, 0.17593, 0.10481, 0.098513, 0.055536, 0.106997, 0.090864, 0.11371, 0.194234, 0.173081, 0.090864, 0.086953, 0.085092, 0.064632, 0.079919, 0.085092, 0.086953, 0.127496, 0.106997, 0.100716, 0.137348, 0.079919, 0.079919, 0.083462, 0.094817, 0.167087, 0.167087, 0.125101, 0.127496, 0.122885, 0.076542, 0.15008, 0.264545, 0.268042, 0.291804, 0.301917, 0.356642, 0.366687, 0.257454, 0.222385, 0.170161, 0.125101, 0.203355, 0.236433, 0.295083, 0.209395, 0.200174, 0.232838, 0.232838, 0.239899, 0.225814, 0.25031, 0.236433, 0.132295, 0.132295, 0.132295, 0.074921, 0.090864, 0.092881, 0.10481, 0.088832, 0.137348, 0.216401, 0.139895, 0.06312, 0.051831, 0.047319, 0.036378, 0.031287, 0.031287, 0.030003, 0.032677, 0.06312, 0.06312, 0.118441, 0.0704, 0.071867, 0.125101, 0.129801, 0.067594, 0.076542, 0.139895, 0.129801, 0.137348, 0.200174, 0.232838, 0.191378, 0.196879, 0.236433, 0.239899, 0.30533, 0.281712, 0.247041, 0.196879, 0.173081, 0.129801, 0.200174, 0.164327, 0.111485, 0.0704], '')</t>
  </si>
  <si>
    <t>UPI0002186318 status=activ</t>
  </si>
  <si>
    <t>([0.019109, 0.013016, 0.009977, 0.011518, 0.009294, 0.010372, 0.011669, 0.009977, 0.014075, 0.018787, 0.023534, 0.034884, 0.018787, 0.035586, 0.067594, 0.0704, 0.0704, 0.064632, 0.10481, 0.161087, 0.25406, 0.200174, 0.311707, 0.401658, 0.450668, 0.440853, 0.468512, 0.380708, 0.476583, 0.342579, 0.229226, 0.236433, 0.236433, 0.324872, 0.271506, 0.17593, 0.191378, 0.191378, 0.173081, 0.127496, 0.134866, 0.064632, 0.064632, 0.045352, 0.025762, 0.014783, 0.026338, 0.018787, 0.03976, 0.036378, 0.079919, 0.161087, 0.085092, 0.073402, 0.035586, 0.046336, 0.083462, 0.041405, 0.054297, 0.079919, 0.120615, 0.132295, 0.243554, 0.191378, 0.239899, 0.328603, 0.349426, 0.25406, 0.318242, 0.324872, 0.225814, 0.225814, 0.229226, 0.335645, 0.346032, 0.465241, 0.422041, 0.444081, 0.465241, 0.454136, 0.349426, 0.25031, 0.236433, 0.219301, 0.243554, 0.219301, 0.216401, 0.301917, 0.414856, 0.41194, 0.390993, 0.40511, 0.308712, 0.191378, 0.127496, 0.066181, 0.0704, 0.081712, 0.040537, 0.035586, 0.037156, 0.073402, 0.127496, 0.083462, 0.047319, 0.078022, 0.079919, 0.076542, 0.038858, 0.034068, 0.020876, 0.024826, 0.040537, 0.067594, 0.092881, 0.090864, 0.170161, 0.17593, 0.142424, 0.142424, 0.173081, 0.185198, 0.182256, 0.182256, 0.15284, 0.232838, 0.225814, 0.142424, 0.147574, 0.216401, 0.216401, 0.21291, 0.167087, 0.100716, 0.059222, 0.088832, 0.142424, 0.100716, 0.098513, 0.079919, 0.129801, 0.106997, 0.078022, 0.092881, 0.100716, 0.170161, 0.170161, 0.120615, 0.173081, 0.129801, 0.0704, 0.042364, 0.078022, 0.092881, 0.158265, 0.239899, 0.229226, 0.239899, 0.284882, 0.281712, 0.271506, 0.268042, 0.291804, 0.321458, 0.318242, 0.30533, 0.243554, 0.170161, 0.219301, 0.247041, 0.243554, 0.339168, 0.422041, 0.418646, 0.414856, 0.332115, 0.339168, 0.26085, 0.185198, 0.18812, 0.182256, 0.194234, 0.194234, 0.25406, 0.25031, 0.232838, 0.142424, 0.18812, 0.182256, 0.182256, 0.111485, 0.158265, 0.158265, 0.164327, 0.098513, 0.06184, 0.109221, 0.054297, 0.055536, 0.081712, 0.081712, 0.076542, 0.120615, 0.0704, 0.081712, 0.048328, 0.046336, 0.098513, 0.051831, 0.074921, 0.059222, 0.090864, 0.066181, 0.051831, 0.034884, 0.050641, 0.078022, 0.048328, 0.111485], '')</t>
  </si>
  <si>
    <t>UPI0002186319 status=activ</t>
  </si>
  <si>
    <t>([0.022667, 0.033407, 0.051831, 0.076542, 0.034884, 0.048328, 0.06312, 0.083462, 0.0704, 0.059222, 0.073402, 0.088832, 0.090864, 0.11371, 0.118441, 0.200174, 0.295083, 0.284882, 0.370445, 0.318242, 0.387226, 0.380708, 0.328603, 0.335645, 0.335645, 0.472492, 0.490133, 0.444081, 0.447574, 0.458154, 0.525368, 0.534167, 0.570702, 0.538167, 0.505461, 0.384043, 0.377384, 0.370445, 0.450668, 0.458154, 0.521092, 0.529623, 0.436924, 0.5017, 0.444081, 0.328603, 0.31487, 0.30533, 0.324872, 0.321458, 0.374039, 0.377384, 0.295083, 0.275179, 0.278302, 0.275179, 0.384043, 0.380708, 0.324872, 0.318242, 0.321458, 0.25031, 0.222385, 0.308712, 0.301917, 0.288399, 0.401658, 0.401658, 0.321458, 0.346032, 0.346032, 0.222385, 0.25406, 0.209395, 0.209395, 0.232838, 0.236433, 0.161087, 0.127496, 0.203355, 0.206376, 0.155435, 0.144935, 0.161087, 0.167087, 0.167087, 0.15284, 0.15284, 0.158265, 0.236433, 0.137348, 0.144935, 0.225814, 0.191378, 0.311707, 0.257454, 0.257454, 0.264545, 0.356642, 0.374039, 0.356642, 0.356642, 0.377384, 0.458154, 0.454136, 0.447574, 0.458154, 0.557691, 0.56648, 0.59917, 0.604312, 0.795062, 0.798249, 0.837511, 0.846163, 0.812494, 0.874069, 0.874069, 0.834292, 0.823549, 0.849326, 0.827927, 0.83125, 0.871313, 0.808535, 0.81615, 0.745909, 0.741537, 0.63748, 0.618285, 0.521092, 0.414856, 0.298791, 0.295083, 0.278302, 0.275179, 0.298791, 0.295083, 0.328603, 0.328603, 0.342579, 0.352862, 0.356642, 0.349426, 0.346032, 0.414856, 0.4292, 0.472492, 0.444081, 0.408655, 0.41194, 0.454136, 0.56648, 0.699094, 0.562014, 0.562014, 0.521092, 0.538167, 0.541878, 0.497853, 0.541878, 0.5017, 0.440853, 0.444081, 0.422041, 0.335645, 0.328603, 0.328603, 0.25031, 0.222385, 0.328603, 0.264545, 0.26085, 0.25406, 0.243554, 0.257454, 0.26085, 0.288399, 0.281712, 0.243554, 0.243554, 0.229226, 0.257454, 0.232838, 0.170161, 0.18812, 0.18812, 0.127496, 0.118441, 0.21291, 0.206376, 0.21291, 0.203355, 0.15008, 0.090864, 0.060549, 0.06312, 0.038042, 0.040537, 0.043307, 0.055536, 0.041405, 0.044297, 0.055536, 0.094817, 0.137348, 0.137348, 0.17593, 0.243554, 0.257454, 0.25406, 0.275179, 0.191378, 0.185198, 0.194234, 0.288399, 0.352862, 0.346032, 0.418646, 0.414856, 0.422041, 0.422041, 0.490133, 0.450668, 0.41194, 0.41194, 0.418646, 0.42561, 0.366687, 0.366687, 0.311707, 0.301917, 0.332115, 0.40511, 0.494003, 0.557691, 0.545602, 0.557691, 0.657645, 0.58069, 0.5017, 0.486429, 0.472492, 0.480142, 0.529623, 0.529623, 0.480142, 0.408655, 0.374039, 0.42561, 0.349426, 0.394753, 0.335645, 0.332115, 0.25406, 0.264545, 0.288399, 0.194234, 0.127496, 0.079919, 0.122885, 0.173081, 0.142424, 0.144935, 0.15008, 0.137348, 0.139895, 0.109221, 0.155435, 0.120615, 0.139895, 0.229226, 0.155435, 0.222385, 0.139895, 0.219301, 0.137348, 0.064632, 0.106997, 0.094817, 0.147574, 0.142424, 0.137348, 0.137348, 0.137348, 0.109221, 0.092881, 0.094817, 0.15284, 0.083462, 0.11371, 0.122885, 0.111485, 0.122885, 0.060549, 0.11371, 0.118441, 0.18812, 0.295083, 0.308712, 0.335645, 0.257454, 0.26085, 0.232838, 0.191378, 0.196879, 0.200174, 0.229226, 0.155435, 0.161087, 0.257454, 0.206376, 0.216401, 0.129801, 0.182256, 0.278302, 0.25031, 0.268042, 0.257454, 0.25406, 0.236433, 0.318242, 0.401658, 0.298791, 0.247041, 0.324872, 0.243554, 0.17593, 0.18812, 0.271506, 0.196879, 0.173081, 0.222385, 0.137348, 0.222385, 0.229226, 0.26085, 0.222385, 0.203355, 0.203355, 0.120615, 0.132295, 0.15008, 0.15008, 0.236433, 0.284882, 0.295083, 0.377384, 0.480142, 0.480142, 0.40511, 0.480142, 0.422041, 0.418646, 0.414856, 0.414856, 0.440853, 0.408655, 0.408655, 0.366687, 0.384043, 0.486429, 0.41194, 0.278302, 0.275179, 0.200174, 0.232838, 0.194234, 0.206376, 0.206376, 0.21291, 0.206376, 0.196879, 0.179055, 0.216401, 0.196879, 0.173081, 0.094817, 0.102787, 0.144935, 0.122885, 0.109221, 0.132295, 0.158265, 0.167087, 0.194234, 0.291804, 0.206376, 0.209395, 0.129801, 0.15284, 0.137348, 0.17593, 0.17593, 0.275179, 0.275179, 0.295083, 0.321458, 0.40511, 0.394753, 0.301917, 0.374039, 0.408655, 0.387226, 0.436924, 0.549308, 0.538167, 0.486429, 0.472492, 0.398279, 0.398279, 0.374039, 0.374039, 0.4292, 0.450668, 0.346032, 0.356642, 0.444081, 0.380708, 0.408655, 0.301917, 0.394753, 0.295083, 0.295083, 0.295083, 0.281712, 0.288399, 0.275179, 0.301917, 0.308712, 0.321458, 0.401658, 0.408655, 0.414856, 0.308712, 0.264545, 0.36309, 0.268042, 0.26085, 0.324872, 0.26085, 0.374039, 0.377384, 0.374039, 0.374039, 0.339168, 0.25031, 0.206376, 0.137348, 0.088832, 0.090864, 0.161087, 0.139895, 0.090864, 0.096677, 0.109221, 0.125101, 0.088832, 0.147574, 0.15284, 0.086953, 0.111485, 0.111485, 0.118441, 0.18812, 0.132295, 0.17593, 0.225814, 0.26085, 0.335645, 0.321458, 0.401658, 0.394753, 0.342579, 0.418646, 0.398279, 0.458154, 0.458154, 0.525368, 0.483068, 0.447574, 0.468512, 0.40511, 0.311707, 0.31487, 0.31487, 0.380708, 0.356642, 0.284882, 0.284882, 0.295083, 0.295083, 0.291804, 0.284882, 0.30533, 0.232838, 0.164327, 0.167087, 0.125101, 0.100716, 0.073402, 0.090864, 0.120615, 0.142424, 0.222385, 0.219301, 0.194234, 0.170161, 0.142424, 0.179055, 0.098513, 0.100716, 0.191378, 0.129801, 0.129801, 0.182256, 0.239899, 0.324872, 0.298791, 0.356642, 0.311707, 0.390993, 0.30533, 0.332115, 0.370445, 0.370445, 0.284882, 0.321458, 0.321458, 0.268042, 0.25406, 0.36309, 0.352862, 0.298791, 0.295083, 0.271506, 0.225814, 0.222385, 0.209395, 0.21291, 0.139895, 0.206376, 0.206376, 0.284882, 0.284882, 0.271506, 0.232838, 0.339168, 0.328603, 0.229226, 0.31487, 0.387226, 0.40511, 0.414856, 0.36309, 0.447574, 0.436924, 0.398279, 0.374039, 0.384043, 0.41194, 0.40511, 0.328603, 0.335645, 0.275179, 0.271506, 0.247041, 0.284882, 0.170161, 0.182256, 0.278302, 0.216401, 0.144935, 0.125101, 0.120615, 0.179055, 0.182256, 0.21291, 0.209395, 0.158265, 0.15008, 0.147574, 0.200174, 0.219301, 0.216401, 0.308712, 0.281712, 0.308712, 0.216401, 0.25031, 0.239899, 0.15284, 0.206376, 0.295083, 0.291804, 0.31487, 0.321458, 0.324872, 0.332115, 0.324872, 0.422041, 0.42561, 0.4292, 0.398279, 0.366687, 0.370445, 0.308712, 0.335645, 0.335645, 0.4292, 0.490133, 0.41194, 0.422041, 0.422041, 0.394753, 0.374039, 0.318242, 0.288399, 0.25406, 0.216401, 0.30533, 0.243554, 0.203355, 0.15284], '')</t>
  </si>
  <si>
    <t>[30, 31, 32, 33, 34, 40, 41, 43, 107, 108, 109, 110, 111, 112, 113, 114, 115, 116, 117, 118, 119, 120, 121, 122, 123, 124, 125, 126, 127, 128, 129, 130, 152, 153, 154, 155, 156, 157, 158, 160, 161, 235, 236, 237, 238, 239, 240, 244, 245, 405, 406, 478]</t>
  </si>
  <si>
    <t>UPI000218631A status=activ</t>
  </si>
  <si>
    <t>([0.005249, 0.007091, 0.006245, 0.008156, 0.009015, 0.014586, 0.016021, 0.021816, 0.017797, 0.019109, 0.020165, 0.028695, 0.044297, 0.024393, 0.032677, 0.037156, 0.055536, 0.096677, 0.15284, 0.129801, 0.191378, 0.232838, 0.182256, 0.182256, 0.18812, 0.15008, 0.098513, 0.118441, 0.066181, 0.111485, 0.090864, 0.074921, 0.085092, 0.090864, 0.10481, 0.129801, 0.17593, 0.173081, 0.173081, 0.109221, 0.142424, 0.076542, 0.090864, 0.127496, 0.191378, 0.185198, 0.275179, 0.328603, 0.332115, 0.422041, 0.4292, 0.408655, 0.444081, 0.31487, 0.311707, 0.387226, 0.268042, 0.301917, 0.30533, 0.295083, 0.342579, 0.335645, 0.346032, 0.346032, 0.366687, 0.366687, 0.257454, 0.278302, 0.185198, 0.116183, 0.069024, 0.071867, 0.118441, 0.144935, 0.182256, 0.17593, 0.100716, 0.182256, 0.182256, 0.111485, 0.118441, 0.170161, 0.164327, 0.142424, 0.102787, 0.060549, 0.060549, 0.129801, 0.10481, 0.185198, 0.284882, 0.377384, 0.356642, 0.370445, 0.298791, 0.380708, 0.387226, 0.480142, 0.377384, 0.390993, 0.483068, 0.390993, 0.359901, 0.36309, 0.486429, 0.557691, 0.648219, 0.56648, 0.549308, 0.440853, 0.4292, 0.308712, 0.301917, 0.222385, 0.209395, 0.275179, 0.25031, 0.243554, 0.170161, 0.268042, 0.25406, 0.271506, 0.271506, 0.209395, 0.137348, 0.132295, 0.158265, 0.100716, 0.102787, 0.109221, 0.134866, 0.100716, 0.118441, 0.120615, 0.18812, 0.122885, 0.10481, 0.096677, 0.102787, 0.137348, 0.134866, 0.081712, 0.074921, 0.120615, 0.090864, 0.122885, 0.071867, 0.066181, 0.109221, 0.147574, 0.144935, 0.209395, 0.219301, 0.308712, 0.225814, 0.232838, 0.203355, 0.158265, 0.170161, 0.164327, 0.191378, 0.18812, 0.170161, 0.179055, 0.155435, 0.15284, 0.17593, 0.182256, 0.164327, 0.167087, 0.147574, 0.088832, 0.06312, 0.045352, 0.045352, 0.042364, 0.044297, 0.086953, 0.073402, 0.067594, 0.055536, 0.058088, 0.06312, 0.129801, 0.069024, 0.088832, 0.139895, 0.15284, 0.15008, 0.147574, 0.086953, 0.102787, 0.096677, 0.094817, 0.15008, 0.086953, 0.15284, 0.137348, 0.0704, 0.134866, 0.134866, 0.155435, 0.122885, 0.129801, 0.083462, 0.096677, 0.098513, 0.118441, 0.118441, 0.155435, 0.155435, 0.203355, 0.225814, 0.328603, 0.284882, 0.284882, 0.281712, 0.182256, 0.11371, 0.203355, 0.203355, 0.203355, 0.173081, 0.239899, 0.137348, 0.161087, 0.232838, 0.127496, 0.134866, 0.0704, 0.050641, 0.051831, 0.0704, 0.076542, 0.040537, 0.0704, 0.038858, 0.044297, 0.046336, 0.092881, 0.092881, 0.074921, 0.074921, 0.098513, 0.090864, 0.079919, 0.059222, 0.054297, 0.122885, 0.125101, 0.194234, 0.278302, 0.243554, 0.15008, 0.122885, 0.102787, 0.109221, 0.179055, 0.161087, 0.25031, 0.225814, 0.15008, 0.179055, 0.127496, 0.120615, 0.06184, 0.139895, 0.137348, 0.147574, 0.129801, 0.120615, 0.118441, 0.069024, 0.106997, 0.120615, 0.060549, 0.071867, 0.071867, 0.073402, 0.129801, 0.122885, 0.074921, 0.086953, 0.069024, 0.10481, 0.06184, 0.079919, 0.032677, 0.056825, 0.058088, 0.064632, 0.0704, 0.076542, 0.129801, 0.060549, 0.092881, 0.120615, 0.191378, 0.118441, 0.096677, 0.069024, 0.069024, 0.056825, 0.0704, 0.0704, 0.055536, 0.083462, 0.092881, 0.179055, 0.147574, 0.100716, 0.06184, 0.034884], '')</t>
  </si>
  <si>
    <t>[105, 106, 107, 108]</t>
  </si>
  <si>
    <t>UPI000218631B status=activ</t>
  </si>
  <si>
    <t>([0.10481, 0.15008, 0.078022, 0.078022, 0.109221, 0.15008, 0.144935, 0.17593, 0.134866, 0.158265, 0.125101, 0.127496, 0.129801, 0.081712, 0.147574, 0.17593, 0.11371, 0.06312, 0.127496, 0.122885, 0.196879, 0.196879, 0.164327, 0.185198, 0.219301, 0.229226, 0.216401, 0.26085, 0.225814, 0.301917, 0.301917, 0.301917, 0.243554, 0.247041, 0.291804, 0.247041, 0.247041, 0.321458, 0.318242, 0.301917, 0.182256, 0.191378, 0.139895, 0.179055, 0.26085, 0.288399, 0.288399, 0.18812, 0.182256, 0.132295, 0.106997, 0.086953, 0.134866, 0.216401, 0.173081, 0.232838, 0.194234, 0.200174, 0.116183, 0.191378, 0.155435, 0.268042, 0.147574, 0.142424, 0.076542, 0.03976, 0.034884, 0.034884, 0.067594, 0.071867, 0.127496, 0.078022, 0.05306, 0.029376, 0.034884, 0.023963, 0.016826, 0.025762, 0.020165, 0.021381, 0.022306, 0.028107, 0.030611, 0.054297, 0.083462, 0.167087, 0.158265, 0.088832, 0.098513, 0.079919, 0.071867, 0.076542, 0.125101, 0.232838, 0.25406, 0.137348, 0.137348, 0.173081, 0.090864, 0.092881, 0.090864, 0.088832, 0.071867, 0.041405, 0.056825, 0.056825, 0.035586, 0.055536, 0.10481, 0.0704, 0.047319, 0.049374, 0.046336, 0.032017, 0.025762, 0.043307, 0.086953, 0.098513, 0.100716, 0.127496, 0.090864, 0.158265, 0.088832, 0.0704, 0.090864, 0.047319, 0.06312, 0.083462, 0.122885, 0.066181, 0.045352, 0.081712, 0.081712, 0.067594, 0.076542, 0.064632, 0.060549, 0.045352, 0.059222, 0.044297, 0.069024, 0.120615, 0.078022, 0.132295, 0.132295, 0.083462, 0.147574, 0.081712, 0.043307, 0.035586, 0.069024, 0.0704, 0.0704, 0.042364, 0.06312, 0.102787, 0.122885, 0.122885, 0.144935, 0.100716, 0.069024, 0.0704, 0.038042, 0.067594, 0.071867, 0.11371, 0.200174, 0.164327, 0.25031, 0.339168, 0.349426, 0.30533, 0.366687, 0.275179, 0.247041, 0.137348, 0.144935, 0.144935, 0.088832, 0.049374, 0.086953, 0.147574, 0.155435, 0.243554, 0.243554, 0.15284, 0.147574, 0.090864, 0.06312, 0.035586, 0.036378, 0.037156, 0.048328, 0.058088, 0.05306, 0.10481, 0.102787, 0.098513, 0.109221, 0.17593, 0.179055, 0.196879, 0.125101, 0.118441, 0.06312, 0.055536, 0.096677, 0.054297, 0.055536, 0.092881, 0.167087, 0.17593, 0.161087, 0.15008, 0.15284, 0.26085, 0.257454, 0.264545, 0.17593, 0.17593, 0.206376, 0.229226, 0.209395, 0.298791, 0.308712, 0.4292, 0.433034, 0.401658, 0.51388, 0.517562, 0.486429, 0.465241, 0.465241, 0.398279, 0.408655, 0.42561, 0.42561, 0.390993, 0.394753, 0.486429, 0.480142, 0.356642, 0.461924, 0.433034, 0.349426, 0.349426, 0.301917, 0.222385, 0.17593, 0.142424, 0.247041, 0.18812, 0.18812, 0.185198, 0.185198, 0.196879, 0.179055, 0.11371, 0.090864, 0.158265, 0.129801, 0.076542, 0.125101, 0.11371, 0.132295, 0.200174, 0.191378, 0.225814, 0.31487, 0.414856, 0.36309, 0.301917, 0.311707, 0.243554, 0.155435, 0.216401, 0.200174, 0.229226, 0.225814, 0.291804, 0.295083, 0.324872, 0.42561, 0.346032, 0.30533, 0.222385, 0.15284, 0.170161, 0.164327, 0.161087, 0.094817, 0.161087, 0.125101, 0.170161, 0.158265, 0.257454, 0.257454, 0.25406, 0.15008, 0.239899, 0.26085, 0.155435, 0.134866, 0.102787, 0.11371, 0.137348, 0.139895, 0.203355, 0.167087, 0.144935, 0.120615, 0.200174, 0.161087, 0.206376, 0.229226, 0.308712, 0.335645, 0.335645, 0.342579, 0.447574, 0.36309, 0.26085, 0.359901, 0.301917, 0.36309, 0.444081, 0.472492, 0.447574, 0.468512, 0.40511, 0.342579, 0.377384, 0.352862, 0.408655, 0.447574, 0.408655, 0.394753, 0.335645, 0.30533, 0.278302, 0.216401, 0.271506, 0.366687, 0.332115, 0.444081, 0.346032], '')</t>
  </si>
  <si>
    <t>[228, 229]</t>
  </si>
  <si>
    <t>UPI000218631C status=activ</t>
  </si>
  <si>
    <t>([0.064632, 0.034068, 0.054297, 0.040537, 0.0704, 0.111485, 0.161087, 0.18812, 0.229226, 0.281712, 0.31487, 0.271506, 0.387226, 0.458154, 0.332115, 0.394753, 0.433034, 0.352862, 0.298791, 0.271506, 0.370445, 0.342579, 0.40511, 0.418646, 0.454136, 0.436924, 0.311707, 0.288399, 0.288399, 0.18812, 0.182256, 0.109221, 0.17593, 0.179055, 0.127496, 0.209395, 0.15008, 0.088832, 0.15284, 0.236433, 0.257454, 0.26085, 0.264545, 0.291804, 0.191378, 0.219301, 0.18812, 0.257454, 0.179055, 0.196879, 0.301917, 0.281712, 0.380708, 0.288399, 0.257454, 0.268042, 0.200174, 0.268042, 0.352862, 0.335645, 0.232838, 0.127496, 0.120615, 0.155435, 0.098513, 0.109221, 0.109221, 0.142424, 0.142424, 0.216401, 0.111485, 0.120615, 0.127496, 0.0704, 0.078022, 0.067594, 0.067594, 0.109221, 0.127496, 0.137348, 0.076542, 0.086953, 0.155435, 0.15008, 0.083462, 0.134866, 0.206376, 0.15008, 0.116183, 0.116183, 0.096677, 0.194234, 0.194234, 0.116183, 0.209395, 0.275179, 0.301917, 0.414856, 0.295083, 0.311707, 0.324872, 0.447574, 0.422041, 0.339168, 0.26085, 0.257454, 0.173081, 0.170161, 0.134866, 0.155435, 0.194234, 0.25031, 0.25031, 0.219301, 0.278302, 0.243554, 0.139895, 0.120615, 0.102787, 0.182256, 0.170161, 0.122885, 0.059222, 0.090864, 0.170161, 0.225814, 0.225814, 0.332115, 0.332115, 0.447574, 0.461924, 0.328603, 0.318242, 0.291804, 0.247041, 0.229226, 0.257454, 0.370445, 0.308712, 0.216401, 0.191378, 0.118441, 0.137348, 0.219301, 0.164327, 0.120615, 0.06312, 0.120615, 0.125101, 0.06312, 0.06312, 0.036378, 0.073402, 0.05306, 0.034884, 0.026892, 0.034884, 0.036378, 0.035586, 0.050641, 0.090864, 0.109221, 0.179055, 0.109221, 0.118441, 0.102787, 0.100716, 0.194234, 0.196879, 0.109221, 0.203355, 0.200174, 0.182256, 0.155435, 0.196879, 0.278302, 0.281712, 0.31487, 0.284882, 0.30533, 0.271506, 0.239899, 0.239899, 0.161087, 0.173081, 0.094817, 0.194234, 0.232838, 0.219301, 0.196879, 0.203355, 0.109221, 0.06312, 0.090864, 0.111485, 0.076542, 0.076542, 0.15008, 0.073402, 0.081712, 0.037156, 0.032017, 0.041405, 0.03976, 0.038042, 0.033407, 0.058088, 0.049374, 0.026892, 0.028695, 0.017138, 0.017138, 0.028695, 0.025316, 0.030003, 0.032017, 0.028107, 0.028107, 0.028107, 0.056825, 0.033407, 0.037156, 0.073402, 0.064632, 0.055536, 0.058088, 0.100716, 0.116183, 0.120615, 0.120615, 0.120615, 0.106997, 0.090864, 0.096677, 0.15284, 0.098513, 0.074921, 0.127496, 0.120615, 0.066181, 0.042364, 0.038042, 0.086953, 0.043307, 0.045352, 0.054297, 0.094817, 0.081712, 0.040537, 0.043307, 0.042364, 0.047319, 0.081712, 0.094817, 0.088832, 0.118441, 0.096677, 0.069024, 0.049374, 0.047319, 0.0704, 0.096677, 0.090864, 0.083462, 0.139895, 0.071867, 0.040537, 0.042364, 0.028695, 0.058088, 0.059222, 0.120615, 0.098513, 0.127496, 0.225814, 0.225814, 0.203355, 0.281712, 0.332115, 0.36309, 0.366687, 0.284882, 0.298791, 0.356642, 0.275179, 0.278302, 0.41194, 0.505461, 0.40511, 0.494003, 0.374039, 0.268042, 0.239899, 0.257454, 0.179055, 0.155435, 0.083462, 0.071867, 0.071867, 0.071867, 0.055536, 0.041405, 0.067594, 0.041405, 0.03976, 0.055536, 0.034068], '')</t>
  </si>
  <si>
    <t>UPI000218631D status=activ</t>
  </si>
  <si>
    <t>([0.001142, 0.001748, 0.002396, 0.001597, 0.001271, 0.001692, 0.001383, 0.001408, 0.001172, 0.001335, 0.001, 0.001374, 0.001743, 0.001271, 0.000747, 0.000721, 0.001318, 0.001692, 0.001069, 0.001142, 0.000923, 0.001778, 0.001335, 0.00155, 0.001675, 0.002512, 0.002529, 0.00283, 0.00246, 0.002881, 0.002327, 0.003555, 0.002327, 0.001692, 0.002529, 0.002555, 0.002688, 0.002662, 0.003431, 0.003461, 0.003512, 0.00283, 0.001722, 0.00243, 0.001872, 0.001872, 0.001872, 0.002014, 0.001778, 0.002396, 0.002057, 0.001967, 0.001335, 0.001434, 0.002336, 0.002117, 0.003079, 0.003053, 0.00246, 0.002276, 0.003461, 0.004775, 0.004736, 0.007259, 0.007495, 0.006421, 0.006567, 0.006701, 0.007091, 0.009187, 0.007877, 0.008002, 0.014075, 0.021381, 0.025316, 0.019109, 0.019109, 0.020165, 0.041405, 0.025316, 0.025316, 0.022306, 0.013821, 0.014075, 0.008075, 0.005318, 0.007177, 0.007031, 0.004899, 0.003246, 0.003246, 0.00292, 0.002881, 0.002482, 0.001906, 0.002276, 0.001936, 0.00146, 0.000906, 0.000532, 0.001061, 0.001211, 0.001211, 0.001541, 0.002336, 0.00292, 0.004208, 0.004208, 0.004247, 0.004646, 0.005932, 0.004736, 0.004736, 0.006078, 0.006142, 0.009401, 0.007315, 0.006619, 0.006078, 0.008723, 0.011903, 0.011903, 0.007645, 0.007645, 0.00777, 0.006701, 0.006795, 0.005623, 0.005378, 0.008156, 0.010926, 0.008409, 0.014075, 0.026338, 0.020165, 0.013613, 0.013437, 0.025316, 0.056825, 0.127496, 0.127496, 0.127496, 0.076542, 0.127496, 0.064632, 0.028107, 0.023963, 0.019109, 0.021816, 0.022306, 0.01204, 0.007422, 0.011342, 0.010672, 0.007315, 0.006701, 0.011518, 0.007031, 0.004921, 0.003405, 0.002606, 0.001855, 0.002211, 0.002035, 0.001722, 0.002555, 0.003821, 0.004736, 0.004513, 0.005223, 0.005799, 0.006894, 0.009294, 0.007031, 0.004835, 0.004736, 0.00558, 0.004483, 0.006619, 0.006194, 0.009096, 0.01204, 0.011342, 0.011106, 0.0198, 0.013613, 0.010672, 0.008002, 0.006795, 0.009401, 0.009728, 0.005932, 0.005932, 0.006619, 0.008804, 0.01204, 0.012727, 0.018415, 0.018787, 0.01078, 0.012727, 0.008156, 0.008409, 0.013613, 0.013613, 0.008723, 0.008525, 0.009728, 0.011518, 0.014075, 0.016826, 0.00962, 0.016528, 0.021381, 0.016021, 0.009865, 0.008002, 0.00777, 0.007555, 0.006701, 0.008276, 0.008276, 0.009294, 0.00777, 0.00777, 0.006533, 0.007091, 0.008075, 0.005734, 0.005734, 0.004247, 0.003014, 0.004315, 0.004414, 0.003079, 0.0028, 0.002761, 0.003053, 0.004577, 0.004513, 0.004736, 0.005318, 0.006374, 0.008075, 0.009187, 0.009096, 0.011669, 0.013821, 0.023963, 0.047319, 0.031287, 0.029376, 0.025316, 0.024393, 0.025762, 0.059222, 0.10481, 0.144935, 0.239899, 0.116183, 0.109221, 0.083462, 0.083462, 0.086953, 0.045352, 0.035586, 0.0198, 0.011106, 0.011342, 0.007645, 0.00777, 0.00777, 0.007422, 0.009187, 0.009401, 0.006374, 0.006567, 0.007177, 0.005932, 0.004611, 0.005623, 0.004646, 0.00558, 0.004483, 0.004247, 0.005086, 0.004736, 0.006078, 0.008276], '')</t>
  </si>
  <si>
    <t>UPI000218631E status=activ</t>
  </si>
  <si>
    <t>([0.090864, 0.127496, 0.090864, 0.096677, 0.067594, 0.073402, 0.098513, 0.098513, 0.073402, 0.096677, 0.098513, 0.102787, 0.098513, 0.129801, 0.109221, 0.109221, 0.116183, 0.092881, 0.118441, 0.120615, 0.122885, 0.194234, 0.203355, 0.182256, 0.239899, 0.321458, 0.318242, 0.318242, 0.321458, 0.408655, 0.324872, 0.352862, 0.349426, 0.346032, 0.408655, 0.529623, 0.570702, 0.468512, 0.505461, 0.41194, 0.490133, 0.374039, 0.359901, 0.374039, 0.468512, 0.339168, 0.356642, 0.418646, 0.387226, 0.311707, 0.301917, 0.380708, 0.31487, 0.349426, 0.288399, 0.257454, 0.25031, 0.278302, 0.366687, 0.370445, 0.461924, 0.433034, 0.476583, 0.447574, 0.4292, 0.4292, 0.529623, 0.422041, 0.390993, 0.4292, 0.541878, 0.509769, 0.525368, 0.632174, 0.671169, 0.720929, 0.741537, 0.653063, 0.613573, 0.5017, 0.534167, 0.436924, 0.436924, 0.529623, 0.529623, 0.440853, 0.472492, 0.51388, 0.613573, 0.63748, 0.5017, 0.509769, 0.472492, 0.42561, 0.324872, 0.30533, 0.275179, 0.191378, 0.25031, 0.185198, 0.278302, 0.247041, 0.335645, 0.359901, 0.342579, 0.366687, 0.450668, 0.422041, 0.298791, 0.301917, 0.185198, 0.278302, 0.209395, 0.271506, 0.278302, 0.342579, 0.301917, 0.352862, 0.408655, 0.387226, 0.458154, 0.40511, 0.366687, 0.311707], '')</t>
  </si>
  <si>
    <t>[35, 36, 38, 66, 70, 71, 72, 73, 74, 75, 76, 77, 78, 79, 80, 83, 84, 87, 88, 89, 90, 91]</t>
  </si>
  <si>
    <t>UPI000218631F status=activ</t>
  </si>
  <si>
    <t>([0.422041, 0.461924, 0.4292, 0.472492, 0.497853, 0.42561, 0.468512, 0.40511, 0.436924, 0.370445, 0.366687, 0.380708, 0.349426, 0.359901, 0.281712, 0.339168, 0.25406, 0.257454, 0.352862, 0.349426, 0.243554, 0.25031, 0.216401, 0.278302, 0.206376, 0.15008, 0.18812, 0.179055, 0.170161, 0.116183, 0.185198, 0.196879, 0.225814, 0.257454, 0.284882, 0.321458, 0.349426, 0.377384, 0.366687, 0.370445, 0.268042, 0.257454, 0.232838, 0.278302, 0.239899, 0.225814, 0.206376, 0.206376, 0.206376, 0.275179, 0.257454, 0.229226, 0.232838, 0.167087, 0.158265, 0.085092, 0.098513, 0.090864, 0.090864, 0.111485, 0.054297, 0.109221, 0.216401, 0.225814, 0.229226, 0.236433, 0.288399, 0.352862, 0.356642, 0.324872, 0.30533, 0.387226, 0.390993, 0.359901, 0.440853, 0.408655], '')</t>
  </si>
  <si>
    <t>UPI0002186320 status=activ</t>
  </si>
  <si>
    <t>([0.59014, 0.525368, 0.562014, 0.450668, 0.468512, 0.490133, 0.529623, 0.553315, 0.553315, 0.472492, 0.5017, 0.56648, 0.450668, 0.349426, 0.239899, 0.194234, 0.191378, 0.206376, 0.295083, 0.281712, 0.275179, 0.271506, 0.301917, 0.318242, 0.408655, 0.349426, 0.271506, 0.271506, 0.18812, 0.132295, 0.200174, 0.164327, 0.161087, 0.25031, 0.298791, 0.328603, 0.40511, 0.408655, 0.40511, 0.332115, 0.278302, 0.301917, 0.324872, 0.346032, 0.243554, 0.229226, 0.21291, 0.298791, 0.298791, 0.374039, 0.370445, 0.291804, 0.31487, 0.31487, 0.219301, 0.170161, 0.26085, 0.25031, 0.17593, 0.191378, 0.257454, 0.291804, 0.291804, 0.229226, 0.216401, 0.268042, 0.291804, 0.288399, 0.278302, 0.257454, 0.275179, 0.352862, 0.324872, 0.321458, 0.222385, 0.295083, 0.387226, 0.311707, 0.236433, 0.328603, 0.328603, 0.318242, 0.257454, 0.257454, 0.232838, 0.209395, 0.161087, 0.086953, 0.147574, 0.142424, 0.15284, 0.142424, 0.100716, 0.11371, 0.116183, 0.191378, 0.209395, 0.109221, 0.161087, 0.25406, 0.137348, 0.129801, 0.079919, 0.074921, 0.041405, 0.076542, 0.074921, 0.132295, 0.209395, 0.18812, 0.173081, 0.142424, 0.137348, 0.185198, 0.278302, 0.17593, 0.109221, 0.10481, 0.129801, 0.122885, 0.116183, 0.139895, 0.132295, 0.129801, 0.170161, 0.271506, 0.271506, 0.31487, 0.30533, 0.216401, 0.185198, 0.185198, 0.15284, 0.137348, 0.15008, 0.15008, 0.170161, 0.167087, 0.158265, 0.222385, 0.21291, 0.216401, 0.21291, 0.21291, 0.209395, 0.225814, 0.11371, 0.069024, 0.069024, 0.038858, 0.064632, 0.090864, 0.109221, 0.170161, 0.109221, 0.060549, 0.066181, 0.118441, 0.116183, 0.073402, 0.085092, 0.096677, 0.06312, 0.109221, 0.10481, 0.167087, 0.092881, 0.147574, 0.116183, 0.10481, 0.17593, 0.191378, 0.173081, 0.164327, 0.078022, 0.102787, 0.085092, 0.043307, 0.026338, 0.042364, 0.067594, 0.059222, 0.06312, 0.096677, 0.096677, 0.060549, 0.034884, 0.085092, 0.060549, 0.127496, 0.090864, 0.03976, 0.034068, 0.034068, 0.037156, 0.05306, 0.079919, 0.158265, 0.26085, 0.295083, 0.311707, 0.311707, 0.328603, 0.278302, 0.196879, 0.142424, 0.139895, 0.225814, 0.21291, 0.295083, 0.298791, 0.374039, 0.5017, 0.387226, 0.311707, 0.239899, 0.298791, 0.232838, 0.219301, 0.18812, 0.219301, 0.219301, 0.219301, 0.216401, 0.25031, 0.216401, 0.21291, 0.236433, 0.147574, 0.083462, 0.051831, 0.046336, 0.040537, 0.033407, 0.073402, 0.125101, 0.170161, 0.185198, 0.18812, 0.132295, 0.086953, 0.050641, 0.05306, 0.046336, 0.047319, 0.026892, 0.066181, 0.100716, 0.125101, 0.203355, 0.31487, 0.332115, 0.278302, 0.173081, 0.129801, 0.142424, 0.134866, 0.132295, 0.118441, 0.173081, 0.236433, 0.328603, 0.324872, 0.30533, 0.25031, 0.247041, 0.321458, 0.21291, 0.21291, 0.229226, 0.194234, 0.090864, 0.079919, 0.071867, 0.134866, 0.200174, 0.194234, 0.196879, 0.219301, 0.229226, 0.21291, 0.232838, 0.125101, 0.196879, 0.137348, 0.137348, 0.125101, 0.134866, 0.15284, 0.096677, 0.094817, 0.116183, 0.222385, 0.318242, 0.408655, 0.295083, 0.30533, 0.295083, 0.225814, 0.139895, 0.161087, 0.194234, 0.173081, 0.278302, 0.281712, 0.298791, 0.346032, 0.278302, 0.288399, 0.349426, 0.31487, 0.328603, 0.243554, 0.132295, 0.125101, 0.125101, 0.127496, 0.078022, 0.05306, 0.058088, 0.10481, 0.096677, 0.074921, 0.083462, 0.079919, 0.078022, 0.069024, 0.088832, 0.134866, 0.079919, 0.073402, 0.147574, 0.090864, 0.15284, 0.247041, 0.236433, 0.232838, 0.342579, 0.4292, 0.4292, 0.4292, 0.414856, 0.321458, 0.30533, 0.194234, 0.209395, 0.21291, 0.318242, 0.288399, 0.21291, 0.232838, 0.247041, 0.132295, 0.134866, 0.109221, 0.071867, 0.081712, 0.048328, 0.055536, 0.06184, 0.098513, 0.139895, 0.137348, 0.196879, 0.147574, 0.239899, 0.158265, 0.155435, 0.083462, 0.094817, 0.144935, 0.158265, 0.158265, 0.281712, 0.384043, 0.414856, 0.505461, 0.408655, 0.374039, 0.377384, 0.268042, 0.26085, 0.21291, 0.225814, 0.239899, 0.318242, 0.342579, 0.414856, 0.40511, 0.42561, 0.346032, 0.339168, 0.390993, 0.390993, 0.398279, 0.30533, 0.291804, 0.284882, 0.281712, 0.401658, 0.390993, 0.472492, 0.384043, 0.342579, 0.342579, 0.328603, 0.342579, 0.321458, 0.25031, 0.155435, 0.155435, 0.232838, 0.209395, 0.196879, 0.196879, 0.185198, 0.185198, 0.203355, 0.15008, 0.25031, 0.185198, 0.179055, 0.120615, 0.132295, 0.132295, 0.125101, 0.125101, 0.127496, 0.127496, 0.106997, 0.191378, 0.243554, 0.236433, 0.264545, 0.281712, 0.301917, 0.222385, 0.209395, 0.144935, 0.125101, 0.10481, 0.088832, 0.088832, 0.137348, 0.116183, 0.17593, 0.196879, 0.196879, 0.11371, 0.125101, 0.185198, 0.200174, 0.11371, 0.116183, 0.096677, 0.088832, 0.073402, 0.073402, 0.116183, 0.10481, 0.109221, 0.118441, 0.185198, 0.185198, 0.102787, 0.120615, 0.071867, 0.05306, 0.031287, 0.045352, 0.040537, 0.033407, 0.030003, 0.06184, 0.06312, 0.076542, 0.086953, 0.05306, 0.086953, 0.092881, 0.15284, 0.134866, 0.074921, 0.085092, 0.094817, 0.173081, 0.219301, 0.196879, 0.155435, 0.15284, 0.173081, 0.170161, 0.239899, 0.25031, 0.147574, 0.155435, 0.167087, 0.092881, 0.092881, 0.102787, 0.064632, 0.034884, 0.073402, 0.100716, 0.054297, 0.030611, 0.025316, 0.028107, 0.056825, 0.05306, 0.090864, 0.102787, 0.127496, 0.118441, 0.0704, 0.085092, 0.045352, 0.040537, 0.050641, 0.083462, 0.074921, 0.109221, 0.147574, 0.137348, 0.161087, 0.185198, 0.185198, 0.170161, 0.158265, 0.11371, 0.158265, 0.11371, 0.111485, 0.109221, 0.109221, 0.191378, 0.295083, 0.301917, 0.194234, 0.236433, 0.236433, 0.182256, 0.118441, 0.120615, 0.129801, 0.092881, 0.147574, 0.125101, 0.118441, 0.127496, 0.129801, 0.109221, 0.158265, 0.15008, 0.102787, 0.064632, 0.058088, 0.056825, 0.096677, 0.11371, 0.139895, 0.088832, 0.129801, 0.203355, 0.229226, 0.239899, 0.18812, 0.179055, 0.308712, 0.268042, 0.25406, 0.321458, 0.414856, 0.422041, 0.4292, 0.505461, 0.604312, 0.476583, 0.359901, 0.349426, 0.342579, 0.264545, 0.335645, 0.328603, 0.229226, 0.229226, 0.236433, 0.257454, 0.247041, 0.222385, 0.26085, 0.264545, 0.219301, 0.200174, 0.164327, 0.090864, 0.094817, 0.090864, 0.118441, 0.127496, 0.092881, 0.161087, 0.209395, 0.216401, 0.15008, 0.229226, 0.25031, 0.219301, 0.324872, 0.25406, 0.268042, 0.236433, 0.147574, 0.194234, 0.209395, 0.209395, 0.298791, 0.170161, 0.127496, 0.142424, 0.200174, 0.185198, 0.182256, 0.196879, 0.132295, 0.191378, 0.200174, 0.200174, 0.21291, 0.216401, 0.200174, 0.127496, 0.142424, 0.161087, 0.098513, 0.085092, 0.111485, 0.085092, 0.164327, 0.216401, 0.247041, 0.247041, 0.328603, 0.328603, 0.295083, 0.374039, 0.380708, 0.370445, 0.247041, 0.222385, 0.206376, 0.194234, 0.291804, 0.36309, 0.384043, 0.422041, 0.342579, 0.349426, 0.311707, 0.271506, 0.173081, 0.096677, 0.060549, 0.050641, 0.031287, 0.028107, 0.030611, 0.030003, 0.031287, 0.038042, 0.048328, 0.048328, 0.083462, 0.059222, 0.048328, 0.047319, 0.044297, 0.056825, 0.036378, 0.055536, 0.051831, 0.094817, 0.173081, 0.25406, 0.26085, 0.356642], '')</t>
  </si>
  <si>
    <t>[0, 1, 2, 6, 7, 8, 10, 11, 212, 376, 575, 576]</t>
  </si>
  <si>
    <t>UPI0002186321 status=activ</t>
  </si>
  <si>
    <t>([0.032017, 0.064632, 0.094817, 0.147574, 0.209395, 0.236433, 0.225814, 0.257454, 0.182256, 0.18812, 0.216401, 0.239899, 0.257454, 0.332115, 0.288399, 0.384043, 0.370445, 0.370445, 0.440853, 0.494003, 0.545602, 0.472492, 0.468512, 0.394753, 0.352862, 0.352862, 0.301917, 0.268042, 0.281712, 0.390993, 0.332115, 0.264545, 0.216401, 0.200174, 0.185198, 0.239899, 0.161087, 0.196879, 0.25406, 0.25031, 0.275179, 0.247041, 0.332115, 0.31487, 0.401658, 0.4292, 0.377384, 0.41194, 0.450668, 0.356642, 0.275179, 0.332115, 0.418646, 0.472492, 0.490133, 0.509769, 0.447574, 0.450668, 0.447574, 0.494003, 0.398279, 0.31487, 0.370445, 0.295083, 0.301917, 0.281712, 0.203355, 0.271506, 0.311707, 0.356642, 0.458154, 0.538167, 0.613573, 0.553315, 0.575842, 0.604312, 0.549308, 0.58069, 0.642678, 0.671169, 0.657645, 0.728858, 0.812494, 0.795062, 0.871313, 0.874069, 0.879233, 0.94331, 0.910643, 0.899122, 0.899122, 0.89662, 0.876521, 0.788093, 0.849326, 0.808535, 0.771762, 0.791621, 0.76285, 0.784345, 0.733139, 0.707965, 0.728858, 0.699094, 0.703578, 0.671169, 0.653063, 0.632174, 0.562014, 0.585406, 0.562014, 0.517562, 0.468512, 0.483068, 0.575842], '')</t>
  </si>
  <si>
    <t>[20, 55, 71, 72, 73, 74, 75, 76, 77, 78, 79, 80, 81, 82, 83, 84, 85, 86, 87, 88, 89, 90, 91, 92, 93, 94, 95, 96, 97, 98, 99, 100, 101, 102, 103, 104, 105, 106, 107, 108, 109, 110, 111, 114]</t>
  </si>
  <si>
    <t>UPI0002186322 status=activ</t>
  </si>
  <si>
    <t>([0.308712, 0.206376, 0.158265, 0.102787, 0.056825, 0.074921, 0.078022, 0.094817, 0.116183, 0.142424, 0.10481, 0.106997, 0.125101, 0.173081, 0.164327, 0.100716, 0.060549, 0.088832, 0.083462, 0.060549, 0.051831, 0.054297, 0.05306, 0.085092, 0.132295, 0.18812, 0.18812, 0.225814, 0.155435, 0.158265, 0.132295, 0.203355, 0.232838, 0.236433, 0.161087, 0.10481, 0.161087, 0.179055, 0.15008, 0.15284, 0.194234, 0.291804, 0.196879, 0.284882, 0.26085, 0.271506, 0.275179, 0.191378, 0.185198, 0.264545, 0.203355, 0.179055, 0.173081, 0.185198, 0.161087, 0.167087, 0.26085, 0.268042, 0.229226, 0.200174, 0.194234, 0.239899, 0.225814, 0.232838, 0.232838, 0.25406, 0.25031, 0.200174, 0.200174, 0.203355, 0.209395, 0.194234, 0.247041, 0.247041, 0.225814, 0.179055, 0.268042, 0.155435, 0.098513, 0.179055, 0.139895, 0.15008, 0.094817, 0.10481, 0.170161, 0.167087, 0.15284, 0.15008, 0.127496, 0.206376, 0.196879, 0.127496, 0.18812, 0.200174, 0.173081, 0.11371, 0.17593, 0.170161, 0.264545, 0.352862, 0.335645, 0.352862, 0.349426, 0.328603, 0.328603, 0.236433, 0.142424, 0.122885, 0.102787, 0.21291, 0.239899, 0.239899, 0.328603, 0.225814, 0.21291, 0.216401, 0.216401, 0.142424, 0.132295, 0.134866, 0.078022, 0.081712, 0.129801, 0.109221, 0.167087, 0.098513, 0.167087, 0.236433, 0.25406, 0.321458, 0.26085, 0.222385, 0.167087, 0.11371, 0.164327, 0.179055, 0.196879, 0.311707, 0.30533, 0.311707, 0.318242, 0.398279, 0.31487, 0.318242, 0.349426, 0.356642, 0.436924, 0.444081, 0.387226, 0.40511, 0.380708, 0.418646, 0.36309, 0.42561, 0.51388, 0.444081, 0.321458, 0.346032, 0.328603, 0.332115, 0.342579, 0.275179, 0.191378, 0.268042, 0.170161, 0.173081, 0.173081, 0.111485, 0.059222, 0.100716, 0.092881, 0.094817, 0.092881, 0.092881, 0.056825, 0.054297, 0.06312, 0.073402, 0.055536, 0.030003, 0.050641, 0.024826, 0.030611, 0.058088, 0.060549, 0.06184, 0.031287, 0.021381, 0.038858, 0.071867, 0.038042, 0.041405, 0.023534, 0.022667, 0.034068, 0.034068, 0.034068, 0.058088, 0.064632, 0.083462, 0.081712, 0.086953, 0.111485, 0.111485, 0.11371, 0.122885, 0.134866, 0.222385, 0.206376, 0.206376, 0.196879, 0.291804, 0.191378, 0.268042, 0.191378, 0.109221, 0.179055, 0.17593, 0.15008, 0.203355, 0.196879, 0.243554, 0.232838, 0.30533, 0.298791, 0.203355, 0.196879, 0.268042, 0.268042, 0.271506, 0.179055, 0.185198, 0.122885, 0.132295, 0.085092, 0.11371, 0.129801, 0.106997, 0.083462, 0.096677, 0.116183, 0.129801, 0.15284, 0.161087, 0.098513, 0.118441, 0.158265, 0.158265, 0.147574, 0.090864, 0.139895, 0.216401, 0.219301, 0.295083, 0.308712, 0.377384, 0.346032, 0.342579, 0.36309, 0.394753, 0.31487, 0.281712, 0.247041, 0.173081, 0.173081, 0.243554, 0.243554, 0.284882, 0.21291, 0.21291, 0.308712, 0.308712, 0.308712, 0.232838, 0.232838, 0.298791, 0.308712, 0.288399, 0.377384, 0.352862, 0.359901, 0.342579, 0.321458, 0.332115, 0.418646, 0.408655, 0.408655, 0.349426, 0.366687, 0.433034, 0.356642, 0.268042, 0.281712, 0.284882, 0.359901, 0.366687, 0.342579, 0.349426, 0.433034, 0.433034, 0.461924, 0.472492, 0.59917, 0.648219, 0.642678, 0.51388, 0.454136, 0.436924, 0.414856, 0.384043, 0.318242, 0.41194, 0.408655, 0.40511, 0.41194, 0.298791, 0.298791, 0.219301, 0.185198, 0.191378, 0.134866, 0.161087, 0.085092, 0.049374, 0.028695, 0.027463, 0.05306, 0.078022, 0.088832, 0.137348, 0.088832, 0.15008, 0.147574, 0.21291, 0.15008, 0.137348, 0.232838, 0.179055, 0.219301, 0.18812, 0.125101, 0.100716, 0.079919, 0.147574, 0.247041, 0.332115, 0.25406, 0.264545, 0.18812, 0.11371, 0.111485, 0.179055, 0.155435, 0.088832, 0.094817, 0.144935, 0.094817, 0.10481, 0.15008, 0.216401, 0.268042, 0.268042, 0.370445, 0.298791, 0.284882, 0.182256, 0.182256, 0.284882, 0.281712, 0.366687, 0.476583, 0.414856, 0.418646, 0.332115, 0.436924, 0.370445, 0.284882, 0.374039, 0.335645, 0.271506, 0.284882, 0.295083, 0.295083, 0.301917, 0.377384, 0.377384, 0.447574, 0.454136, 0.346032, 0.346032, 0.25406, 0.257454, 0.308712, 0.222385, 0.311707, 0.222385, 0.278302, 0.268042, 0.25031, 0.271506, 0.335645, 0.200174, 0.209395, 0.295083, 0.288399, 0.288399, 0.21291, 0.194234, 0.191378, 0.247041, 0.155435, 0.239899, 0.225814, 0.161087, 0.161087, 0.100716, 0.164327, 0.173081, 0.219301, 0.21291, 0.206376, 0.134866, 0.232838, 0.200174, 0.132295, 0.071867, 0.051831, 0.081712, 0.088832, 0.088832, 0.111485, 0.129801, 0.129801, 0.147574, 0.196879, 0.17593, 0.247041, 0.144935, 0.100716, 0.132295, 0.137348, 0.083462, 0.137348, 0.142424, 0.142424, 0.127496, 0.18812, 0.222385, 0.243554, 0.243554, 0.243554, 0.21291, 0.30533, 0.284882, 0.30533, 0.243554, 0.352862, 0.339168, 0.444081, 0.517562, 0.401658, 0.408655, 0.529623, 0.458154, 0.422041, 0.444081, 0.483068, 0.483068, 0.468512, 0.374039, 0.390993, 0.366687, 0.398279, 0.366687, 0.36309, 0.324872, 0.31487, 0.318242, 0.352862, 0.243554, 0.25406, 0.332115, 0.30533, 0.243554, 0.288399, 0.284882, 0.25406, 0.30533, 0.301917, 0.324872, 0.444081], '')</t>
  </si>
  <si>
    <t>[154, 302, 303, 304, 305, 459, 462]</t>
  </si>
  <si>
    <t>UPI0002186323 status=activ</t>
  </si>
  <si>
    <t>([0.026892, 0.054297, 0.081712, 0.129801, 0.127496, 0.083462, 0.055536, 0.079919, 0.081712, 0.073402, 0.045352, 0.05306, 0.092881, 0.147574, 0.216401, 0.346032, 0.288399, 0.21291, 0.15284, 0.116183, 0.076542, 0.127496, 0.125101, 0.071867, 0.064632, 0.045352, 0.078022, 0.139895, 0.15008, 0.18812, 0.239899, 0.26085, 0.206376, 0.206376, 0.239899, 0.15284, 0.15008, 0.098513, 0.144935, 0.206376, 0.257454, 0.278302, 0.222385, 0.137348, 0.225814, 0.243554, 0.275179, 0.288399, 0.275179, 0.264545, 0.26085, 0.278302, 0.36309, 0.380708, 0.295083, 0.185198, 0.170161, 0.109221, 0.216401, 0.196879, 0.170161, 0.092881, 0.109221, 0.118441, 0.194234, 0.11371, 0.120615, 0.137348, 0.092881, 0.05306, 0.034068, 0.025316, 0.023087, 0.022667, 0.034068, 0.064632, 0.125101, 0.147574, 0.179055, 0.132295, 0.098513, 0.059222, 0.11371, 0.122885, 0.18812, 0.179055, 0.278302, 0.278302, 0.243554, 0.185198, 0.281712, 0.232838, 0.200174, 0.116183, 0.125101, 0.132295, 0.081712, 0.081712, 0.11371, 0.137348, 0.085092, 0.118441, 0.21291, 0.216401, 0.158265, 0.147574, 0.125101, 0.116183, 0.109221, 0.167087, 0.278302, 0.182256, 0.284882, 0.380708, 0.377384, 0.278302, 0.284882, 0.352862, 0.284882, 0.284882, 0.298791, 0.41194, 0.31487, 0.206376, 0.206376, 0.167087, 0.096677, 0.069024, 0.081712, 0.078022, 0.078022, 0.081712, 0.134866, 0.137348, 0.098513, 0.191378, 0.271506, 0.257454, 0.268042, 0.225814, 0.167087, 0.161087, 0.086953, 0.079919, 0.129801, 0.132295, 0.134866, 0.219301, 0.275179, 0.25406, 0.170161, 0.182256, 0.15008, 0.094817, 0.094817, 0.111485, 0.06312, 0.047319, 0.047319, 0.029376, 0.040537, 0.06184, 0.049374, 0.098513, 0.129801, 0.10481, 0.118441, 0.132295, 0.069024, 0.094817, 0.06312, 0.059222, 0.051831, 0.06312, 0.106997, 0.109221, 0.106997, 0.167087, 0.139895, 0.142424, 0.144935, 0.132295, 0.092881, 0.109221, 0.125101, 0.194234, 0.21291, 0.191378, 0.271506, 0.301917, 0.200174, 0.264545, 0.328603, 0.324872, 0.328603, 0.332115, 0.332115, 0.25406, 0.229226, 0.308712, 0.30533, 0.324872, 0.418646, 0.490133, 0.5017, 0.408655, 0.394753, 0.377384, 0.264545, 0.200174, 0.275179, 0.377384, 0.370445, 0.401658, 0.408655, 0.418646, 0.321458, 0.321458, 0.288399, 0.232838, 0.164327, 0.161087, 0.134866, 0.078022, 0.071867, 0.069024, 0.100716, 0.092881, 0.15008, 0.25031, 0.321458, 0.243554, 0.225814, 0.25406, 0.167087, 0.155435, 0.144935, 0.216401, 0.222385, 0.257454, 0.225814, 0.324872, 0.328603, 0.40511, 0.480142, 0.468512, 0.447574, 0.433034, 0.418646, 0.36309, 0.332115, 0.291804, 0.390993, 0.342579, 0.257454], '')</t>
  </si>
  <si>
    <t>[204]</t>
  </si>
  <si>
    <t>UPI0002186324 status=activ</t>
  </si>
  <si>
    <t>([0.394753, 0.257454, 0.318242, 0.374039, 0.291804, 0.359901, 0.377384, 0.436924, 0.461924, 0.472492, 0.418646, 0.418646, 0.328603, 0.318242, 0.401658, 0.342579, 0.352862, 0.311707, 0.298791, 0.298791, 0.209395, 0.209395, 0.243554, 0.206376, 0.139895, 0.125101, 0.102787, 0.129801, 0.067594, 0.038042, 0.024393, 0.038042, 0.056825, 0.10481, 0.102787, 0.086953, 0.164327, 0.102787, 0.102787, 0.15008, 0.15008, 0.142424, 0.17593, 0.164327, 0.203355, 0.257454, 0.356642, 0.380708, 0.264545, 0.335645, 0.418646, 0.422041, 0.342579, 0.342579, 0.342579, 0.318242, 0.342579, 0.328603, 0.447574, 0.42561, 0.450668, 0.454136, 0.521092, 0.534167, 0.653063, 0.648219, 0.685117, 0.707965, 0.653063, 0.657645, 0.712013, 0.724957, 0.827927, 0.905695, 0.808535, 0.805026, 0.849326, 0.846163, 0.798249, 0.779859, 0.862302, 0.862302, 0.827927, 0.856457, 0.823549, 0.81615, 0.81615, 0.699094, 0.59014, 0.545602, 0.648219, 0.608892, 0.59917, 0.59917, 0.58069, 0.58069, 0.557691, 0.538167, 0.458154, 0.408655, 0.40511, 0.414856, 0.318242, 0.346032, 0.264545, 0.275179, 0.239899, 0.225814, 0.321458, 0.298791, 0.335645, 0.342579, 0.26085, 0.257454, 0.239899, 0.209395, 0.298791, 0.291804, 0.311707, 0.31487, 0.380708, 0.377384, 0.295083, 0.36309, 0.284882, 0.366687, 0.36309, 0.40511, 0.328603, 0.31487, 0.301917, 0.328603, 0.25031, 0.328603, 0.308712, 0.321458, 0.352862, 0.349426, 0.288399, 0.278302, 0.352862, 0.288399, 0.281712, 0.26085, 0.284882, 0.335645, 0.332115, 0.31487, 0.298791, 0.387226, 0.390993, 0.480142, 0.480142, 0.468512, 0.468512, 0.486429, 0.414856, 0.422041, 0.422041, 0.497853, 0.390993, 0.380708, 0.422041, 0.418646, 0.517562, 0.517562, 0.465241, 0.476583, 0.476583, 0.483068, 0.472492, 0.374039, 0.324872, 0.332115, 0.408655, 0.352862, 0.284882, 0.332115, 0.321458, 0.311707, 0.25031, 0.346032, 0.328603, 0.356642, 0.257454, 0.203355, 0.185198, 0.25406, 0.21291, 0.219301, 0.225814, 0.194234, 0.288399, 0.268042, 0.257454, 0.257454, 0.311707, 0.398279, 0.324872, 0.335645, 0.311707, 0.311707, 0.236433, 0.264545, 0.239899, 0.311707, 0.380708, 0.284882, 0.298791, 0.291804, 0.298791, 0.194234, 0.219301, 0.216401, 0.222385, 0.219301, 0.219301, 0.219301, 0.216401, 0.301917, 0.191378, 0.21291, 0.21291, 0.216401, 0.18812, 0.206376, 0.236433, 0.236433, 0.301917, 0.219301, 0.257454, 0.25406, 0.349426, 0.352862, 0.36309, 0.450668, 0.450668, 0.461924, 0.384043, 0.30533, 0.298791, 0.339168, 0.342579, 0.324872, 0.401658, 0.433034, 0.440853, 0.440853, 0.4292, 0.468512, 0.454136, 0.359901, 0.332115, 0.25406, 0.257454, 0.216401, 0.21291, 0.219301, 0.206376, 0.281712, 0.25031, 0.170161, 0.225814, 0.229226, 0.318242, 0.311707, 0.318242, 0.31487, 0.239899, 0.21291, 0.209395, 0.295083, 0.278302, 0.268042, 0.352862, 0.247041, 0.308712, 0.30533, 0.271506, 0.281712, 0.291804, 0.295083, 0.390993, 0.324872, 0.321458, 0.308712, 0.321458, 0.216401, 0.232838, 0.339168, 0.374039, 0.377384, 0.301917, 0.422041, 0.490133, 0.422041, 0.541878, 0.5017, 0.505461, 0.472492, 0.436924, 0.454136, 0.58069, 0.58069, 0.661982, 0.58069, 0.585406, 0.450668, 0.538167, 0.480142, 0.483068, 0.490133, 0.483068, 0.575842, 0.59917, 0.494003, 0.483068, 0.454136, 0.394753, 0.387226, 0.454136, 0.483068, 0.458154, 0.390993, 0.328603, 0.275179, 0.30533, 0.30533, 0.408655, 0.436924, 0.472492, 0.41194, 0.374039, 0.374039, 0.291804, 0.185198, 0.182256, 0.222385, 0.170161, 0.229226, 0.236433, 0.232838, 0.239899, 0.236433, 0.21291, 0.275179, 0.335645, 0.366687, 0.284882, 0.243554, 0.25406, 0.182256, 0.21291, 0.239899, 0.173081, 0.182256, 0.203355, 0.264545, 0.318242, 0.401658, 0.40511, 0.401658, 0.342579, 0.339168, 0.342579, 0.42561, 0.42561, 0.42561, 0.339168, 0.394753, 0.359901, 0.349426, 0.42561, 0.436924, 0.440853, 0.517562, 0.613573, 0.690604, 0.699094, 0.657645, 0.699094, 0.699094, 0.59508, 0.694846, 0.58069, 0.58069, 0.509769, 0.398279, 0.308712, 0.408655, 0.440853, 0.529623, 0.497853, 0.436924, 0.436924, 0.461924, 0.384043, 0.384043, 0.356642, 0.349426, 0.278302, 0.278302, 0.271506, 0.346032, 0.342579, 0.422041, 0.339168, 0.398279, 0.505461, 0.608892, 0.59508, 0.59014, 0.585406, 0.626927, 0.59917, 0.490133, 0.4292, 0.517562, 0.447574, 0.476583, 0.483068, 0.5017, 0.408655, 0.408655, 0.41194, 0.328603, 0.339168, 0.311707, 0.31487, 0.295083, 0.268042, 0.232838, 0.194234, 0.158265, 0.120615, 0.173081, 0.239899, 0.243554, 0.185198], '')</t>
  </si>
  <si>
    <t>[62, 63, 64, 65, 66, 67, 68, 69, 70, 71, 72, 73, 74, 75, 76, 77, 78, 79, 80, 81, 82, 83, 84, 85, 86, 87, 88, 89, 90, 91, 92, 93, 94, 95, 96, 97, 164, 165, 296, 297, 298, 302, 303, 304, 305, 306, 308, 313, 314, 375, 376, 377, 378, 379, 380, 381, 382, 383, 384, 385, 386, 391, 408, 409, 410, 411, 412, 413, 414, 417, 421]</t>
  </si>
  <si>
    <t>UPI0002186325 status=activ</t>
  </si>
  <si>
    <t>([0.096677, 0.071867, 0.054297, 0.079919, 0.109221, 0.102787, 0.125101, 0.18812, 0.142424, 0.170161, 0.11371, 0.088832, 0.144935, 0.15284, 0.127496, 0.118441, 0.083462, 0.144935, 0.170161, 0.122885, 0.144935, 0.18812, 0.25031, 0.335645, 0.271506, 0.196879, 0.164327, 0.200174, 0.179055, 0.25406, 0.225814, 0.332115, 0.440853, 0.468512, 0.509769, 0.4292, 0.517562, 0.454136, 0.440853, 0.476583, 0.545602, 0.557691, 0.458154, 0.450668, 0.4292, 0.408655, 0.505461, 0.622677, 0.541878, 0.541878, 0.450668, 0.414856, 0.352862, 0.232838, 0.147574, 0.137348, 0.257454, 0.281712, 0.321458, 0.342579, 0.281712, 0.179055, 0.137348, 0.203355, 0.203355, 0.203355, 0.288399, 0.284882, 0.271506, 0.21291, 0.179055, 0.229226, 0.30533, 0.36309, 0.458154, 0.483068, 0.486429, 0.359901, 0.311707, 0.374039, 0.271506, 0.311707, 0.418646, 0.394753, 0.377384, 0.414856, 0.332115, 0.25406, 0.155435, 0.155435, 0.236433, 0.232838, 0.271506, 0.268042, 0.284882, 0.298791, 0.374039, 0.374039, 0.472492, 0.497853, 0.480142, 0.585406, 0.575842, 0.575842, 0.626927, 0.59014, 0.570702, 0.680603, 0.775545, 0.876521, 0.876521, 0.885302, 0.908098, 0.903857, 0.901269, 0.894241, 0.805026, 0.690604, 0.699094, 0.642678, 0.653063, 0.545602, 0.422041, 0.339168, 0.339168, 0.401658, 0.447574, 0.342579, 0.324872, 0.324872, 0.236433, 0.236433, 0.200174, 0.144935, 0.122885, 0.071867, 0.074921, 0.129801, 0.196879, 0.125101, 0.098513, 0.106997, 0.102787, 0.147574, 0.247041, 0.26085, 0.225814, 0.206376, 0.264545, 0.281712, 0.200174, 0.288399, 0.288399, 0.324872, 0.308712, 0.349426, 0.450668, 0.335645, 0.346032, 0.349426, 0.401658, 0.40511, 0.359901, 0.414856, 0.458154, 0.433034, 0.418646, 0.433034, 0.370445, 0.398279, 0.414856, 0.521092, 0.4292, 0.401658, 0.422041, 0.422041, 0.401658, 0.387226, 0.490133, 0.472492, 0.380708, 0.301917, 0.318242, 0.236433, 0.268042, 0.278302, 0.239899, 0.161087, 0.15008, 0.132295, 0.071867, 0.074921, 0.064632, 0.106997, 0.073402, 0.060549, 0.060549, 0.06312, 0.06184, 0.038858, 0.038042, 0.069024, 0.067594, 0.098513, 0.125101, 0.129801, 0.144935, 0.182256, 0.182256, 0.18812, 0.301917, 0.40511, 0.352862, 0.366687, 0.36309, 0.370445, 0.370445, 0.468512, 0.374039, 0.377384, 0.461924, 0.468512, 0.380708, 0.422041, 0.436924, 0.51388, 0.494003, 0.42561, 0.41194, 0.414856, 0.339168, 0.206376, 0.179055, 0.222385, 0.247041, 0.25031, 0.222385, 0.222385, 0.239899, 0.298791, 0.232838, 0.155435, 0.161087, 0.206376, 0.209395, 0.167087, 0.164327, 0.167087, 0.196879, 0.191378, 0.206376, 0.275179, 0.346032, 0.374039, 0.359901, 0.25031, 0.25406, 0.390993, 0.308712, 0.278302, 0.308712, 0.374039, 0.370445, 0.356642, 0.308712, 0.374039, 0.398279, 0.394753, 0.394753, 0.30533, 0.335645, 0.408655, 0.298791, 0.257454, 0.26085, 0.264545, 0.264545, 0.222385, 0.206376, 0.288399, 0.200174, 0.194234, 0.194234, 0.18812, 0.125101, 0.182256, 0.182256, 0.196879, 0.167087, 0.144935, 0.200174, 0.142424, 0.109221, 0.191378, 0.26085, 0.216401, 0.167087, 0.25406], '')</t>
  </si>
  <si>
    <t>[34, 36, 40, 41, 46, 47, 48, 49, 101, 102, 103, 104, 105, 106, 107, 108, 109, 110, 111, 112, 113, 114, 115, 116, 117, 118, 119, 120, 121, 171, 225]</t>
  </si>
  <si>
    <t>UPI0002186326 status=activ</t>
  </si>
  <si>
    <t>([0.013821, 0.026892, 0.040537, 0.0198, 0.016257, 0.021816, 0.015344, 0.020876, 0.015694, 0.020876, 0.025762, 0.019401, 0.035586, 0.076542, 0.067594, 0.055536, 0.096677, 0.078022, 0.032677, 0.074921, 0.046336, 0.032017, 0.030003, 0.031287, 0.073402, 0.116183, 0.125101, 0.127496, 0.064632, 0.096677, 0.051831, 0.064632, 0.111485, 0.118441, 0.118441, 0.132295, 0.106997, 0.094817, 0.098513, 0.106997, 0.051831, 0.096677, 0.155435, 0.15008, 0.139895, 0.137348, 0.139895, 0.066181, 0.11371, 0.106997, 0.076542, 0.066181, 0.056825, 0.027463, 0.028107, 0.021816, 0.038858, 0.034068, 0.03976, 0.03976, 0.086953, 0.134866, 0.106997, 0.058088, 0.054297, 0.055536, 0.031287, 0.031287, 0.073402, 0.043307, 0.090864, 0.142424, 0.26085, 0.158265, 0.164327, 0.125101, 0.144935, 0.085092, 0.122885, 0.144935, 0.092881, 0.073402, 0.083462, 0.098513, 0.098513, 0.10481, 0.116183, 0.10481, 0.050641, 0.026892, 0.051831, 0.030611, 0.036378, 0.028695, 0.060549, 0.060549, 0.073402, 0.086953, 0.142424, 0.170161, 0.094817, 0.17593, 0.17593, 0.116183, 0.060549, 0.10481, 0.049374, 0.026892, 0.054297, 0.106997, 0.106997, 0.116183, 0.182256, 0.167087, 0.102787, 0.102787, 0.111485, 0.111485, 0.064632, 0.0704, 0.043307, 0.071867, 0.060549, 0.083462, 0.144935, 0.139895, 0.071867, 0.120615, 0.18812, 0.185198, 0.194234, 0.25031, 0.236433, 0.25406, 0.26085, 0.284882, 0.295083, 0.390993, 0.390993, 0.370445, 0.352862, 0.436924, 0.436924, 0.454136, 0.356642, 0.356642, 0.472492, 0.521092, 0.450668, 0.359901, 0.36309, 0.346032, 0.370445, 0.387226, 0.30533, 0.291804, 0.377384, 0.335645, 0.31487, 0.288399, 0.384043, 0.380708, 0.398279, 0.374039, 0.318242, 0.298791, 0.295083, 0.275179, 0.359901, 0.465241, 0.570702, 0.557691, 0.604312, 0.613573, 0.490133, 0.608892, 0.521092, 0.525368, 0.525368, 0.476583, 0.458154, 0.458154, 0.436924, 0.40511, 0.447574, 0.521092, 0.585406, 0.490133, 0.517562, 0.380708, 0.278302, 0.284882, 0.288399, 0.271506, 0.278302, 0.308712, 0.21291, 0.284882, 0.298791, 0.321458, 0.408655, 0.366687, 0.247041, 0.271506, 0.206376, 0.11371, 0.056825, 0.081712, 0.127496, 0.079919, 0.134866, 0.209395, 0.125101, 0.122885, 0.125101, 0.116183, 0.147574, 0.21291, 0.239899, 0.139895, 0.090864, 0.042364, 0.042364, 0.090864, 0.094817, 0.161087, 0.268042, 0.26085, 0.225814, 0.129801, 0.17593, 0.225814, 0.203355, 0.216401, 0.155435, 0.15284, 0.161087, 0.098513, 0.050641, 0.043307, 0.086953, 0.083462, 0.15284, 0.200174, 0.173081, 0.102787, 0.102787, 0.081712, 0.118441, 0.137348, 0.243554, 0.239899, 0.239899, 0.26085, 0.247041, 0.342579, 0.346032, 0.356642, 0.436924, 0.545602, 0.444081, 0.318242, 0.387226, 0.36309, 0.370445, 0.380708, 0.468512, 0.408655, 0.422041, 0.436924, 0.394753, 0.332115], '')</t>
  </si>
  <si>
    <t>[147, 170, 171, 172, 173, 175, 176, 177, 178, 185, 186, 188, 259]</t>
  </si>
  <si>
    <t>UPI0002186327 status=activ</t>
  </si>
  <si>
    <t>([0.009015, 0.011106, 0.016528, 0.022667, 0.040537, 0.027463, 0.036378, 0.046336, 0.026338, 0.020522, 0.028695, 0.038042, 0.03976, 0.043307, 0.078022, 0.086953, 0.05306, 0.094817, 0.144935, 0.066181, 0.118441, 0.170161, 0.196879, 0.179055, 0.118441, 0.096677, 0.161087, 0.164327, 0.092881, 0.164327, 0.257454, 0.139895, 0.147574, 0.21291, 0.167087, 0.134866, 0.137348, 0.102787, 0.067594, 0.090864, 0.18812, 0.109221, 0.122885, 0.137348, 0.081712, 0.127496, 0.079919, 0.079919, 0.046336, 0.054297, 0.055536, 0.048328, 0.067594, 0.064632, 0.059222, 0.073402, 0.102787, 0.102787, 0.194234, 0.308712, 0.194234, 0.17593, 0.275179, 0.271506, 0.236433, 0.359901, 0.356642, 0.440853, 0.335645, 0.440853, 0.549308, 0.461924, 0.377384, 0.444081, 0.450668, 0.387226, 0.332115, 0.366687, 0.239899, 0.225814, 0.196879, 0.291804, 0.324872, 0.209395, 0.200174, 0.132295, 0.067594, 0.073402, 0.042364, 0.085092, 0.041405, 0.040537, 0.074921, 0.137348, 0.0704, 0.06184, 0.102787, 0.137348, 0.056825, 0.116183, 0.060549, 0.066181, 0.060549, 0.033407, 0.037156, 0.046336, 0.078022, 0.086953, 0.081712, 0.15008, 0.085092, 0.155435, 0.15008, 0.137348, 0.132295, 0.15008, 0.096677, 0.10481, 0.066181, 0.134866, 0.092881, 0.179055, 0.164327, 0.17593, 0.15008, 0.222385, 0.161087, 0.088832, 0.139895, 0.116183, 0.064632, 0.111485, 0.092881, 0.090864, 0.083462, 0.076542, 0.079919, 0.116183, 0.073402, 0.11371, 0.06184, 0.098513, 0.11371, 0.120615, 0.125101, 0.132295, 0.0704, 0.051831, 0.069024, 0.078022, 0.047319, 0.090864, 0.073402, 0.056825, 0.05306, 0.06184, 0.036378, 0.035586, 0.041405, 0.069024, 0.071867, 0.132295, 0.120615, 0.083462, 0.074921, 0.038858, 0.037156, 0.090864, 0.086953, 0.129801, 0.067594, 0.144935, 0.139895, 0.096677, 0.167087, 0.147574, 0.090864, 0.161087, 0.21291, 0.118441, 0.116183, 0.11371, 0.071867, 0.036378, 0.043307, 0.034068, 0.06312, 0.073402, 0.034884, 0.034068, 0.032017, 0.056825, 0.047319, 0.044297, 0.096677, 0.046336, 0.060549, 0.100716, 0.054297, 0.033407, 0.073402, 0.03976, 0.037156, 0.06184, 0.129801, 0.081712, 0.086953, 0.106997, 0.155435, 0.236433, 0.352862, 0.275179, 0.216401, 0.15008, 0.170161, 0.147574, 0.15008, 0.096677, 0.066181, 0.122885, 0.209395, 0.216401, 0.318242, 0.335645, 0.328603, 0.25406, 0.25406, 0.216401, 0.216401, 0.219301, 0.229226, 0.209395, 0.206376, 0.243554, 0.335645, 0.284882, 0.271506, 0.370445, 0.366687, 0.349426, 0.222385, 0.144935, 0.161087, 0.144935, 0.116183, 0.094817, 0.120615, 0.120615, 0.170161, 0.088832, 0.047319, 0.026338, 0.030003, 0.051831, 0.040537, 0.03976, 0.025316, 0.016257, 0.016257, 0.016257, 0.025316, 0.028695, 0.032677, 0.029376, 0.024826, 0.020165, 0.016528, 0.0198, 0.031287, 0.034068, 0.06312, 0.125101, 0.194234, 0.17593, 0.173081, 0.239899, 0.25406, 0.264545, 0.318242, 0.311707, 0.384043, 0.40511, 0.497853, 0.483068, 0.444081, 0.483068, 0.447574, 0.436924, 0.444081, 0.476583, 0.476583, 0.468512, 0.458154, 0.444081, 0.440853, 0.454136, 0.384043, 0.384043, 0.486429, 0.4292, 0.461924, 0.42561, 0.447574, 0.370445, 0.444081, 0.444081, 0.370445, 0.390993, 0.390993, 0.352862, 0.328603, 0.31487, 0.335645, 0.342579, 0.356642, 0.370445, 0.370445, 0.433034, 0.342579, 0.318242, 0.394753, 0.352862, 0.352862, 0.318242, 0.377384, 0.36309, 0.370445, 0.422041, 0.509769, 0.632174, 0.666105, 0.63748, 0.642678, 0.545602], '')</t>
  </si>
  <si>
    <t>[70, 328, 329, 330, 331, 332, 333]</t>
  </si>
  <si>
    <t>UPI0002186328 status=activ</t>
  </si>
  <si>
    <t>([0.085092, 0.120615, 0.170161, 0.167087, 0.109221, 0.067594, 0.069024, 0.0704, 0.088832, 0.088832, 0.132295, 0.137348, 0.139895, 0.164327, 0.173081, 0.236433, 0.328603, 0.342579, 0.349426, 0.339168, 0.335645, 0.380708, 0.380708, 0.301917, 0.342579, 0.318242, 0.408655, 0.461924, 0.398279, 0.408655, 0.408655, 0.387226, 0.422041, 0.328603, 0.36309, 0.311707, 0.206376, 0.173081, 0.239899, 0.232838, 0.15008, 0.147574, 0.144935, 0.120615, 0.206376, 0.203355, 0.318242, 0.232838, 0.18812, 0.295083, 0.298791, 0.26085, 0.164327, 0.167087, 0.247041, 0.196879, 0.243554, 0.225814, 0.275179, 0.271506, 0.179055, 0.229226, 0.243554, 0.281712, 0.239899, 0.222385, 0.134866, 0.109221, 0.170161, 0.232838, 0.21291, 0.118441, 0.10481, 0.179055, 0.109221, 0.051831, 0.05306, 0.05306, 0.11371, 0.086953, 0.045352, 0.048328, 0.048328, 0.049374, 0.05306, 0.054297, 0.05306, 0.098513, 0.098513, 0.059222, 0.049374, 0.050641, 0.109221, 0.182256, 0.109221, 0.17593, 0.206376, 0.298791, 0.281712, 0.281712, 0.321458, 0.394753, 0.494003, 0.541878, 0.42561, 0.342579, 0.346032, 0.346032, 0.25406, 0.284882, 0.339168, 0.366687, 0.380708, 0.291804, 0.257454, 0.339168, 0.356642, 0.384043, 0.387226, 0.318242, 0.281712, 0.281712, 0.222385, 0.21291, 0.206376, 0.301917, 0.278302, 0.257454, 0.239899, 0.342579, 0.308712, 0.339168, 0.232838, 0.219301, 0.295083, 0.236433, 0.257454, 0.142424, 0.11371, 0.106997, 0.161087, 0.161087, 0.10481, 0.10481, 0.102787, 0.085092, 0.090864, 0.155435, 0.173081, 0.17593, 0.173081, 0.118441, 0.116183, 0.17593, 0.185198, 0.098513, 0.158265, 0.11371, 0.132295, 0.127496, 0.109221, 0.060549, 0.036378, 0.06312, 0.106997, 0.116183, 0.144935, 0.142424, 0.15284, 0.225814, 0.196879, 0.185198, 0.30533, 0.264545, 0.229226, 0.147574, 0.216401, 0.229226, 0.194234, 0.291804, 0.380708, 0.301917, 0.30533, 0.387226, 0.387226, 0.359901, 0.342579, 0.324872, 0.321458, 0.216401, 0.216401, 0.264545, 0.278302, 0.278302, 0.288399, 0.21291, 0.264545, 0.311707, 0.301917, 0.352862, 0.335645, 0.335645, 0.356642, 0.377384, 0.311707, 0.288399, 0.239899, 0.25406, 0.257454, 0.25031, 0.346032, 0.349426, 0.247041, 0.142424, 0.081712, 0.102787, 0.142424, 0.094817, 0.083462, 0.079919, 0.058088, 0.038858, 0.040537, 0.040537, 0.06312, 0.0704, 0.073402, 0.125101, 0.125101, 0.134866, 0.081712, 0.078022, 0.040537, 0.074921, 0.137348, 0.134866, 0.139895, 0.125101, 0.21291, 0.142424, 0.15008, 0.219301, 0.295083, 0.295083, 0.318242, 0.264545, 0.311707, 0.328603, 0.321458, 0.229226, 0.144935, 0.232838, 0.26085, 0.298791, 0.206376, 0.236433, 0.318242, 0.216401, 0.219301, 0.18812, 0.278302, 0.196879, 0.194234, 0.155435, 0.144935, 0.196879, 0.170161, 0.15008, 0.094817, 0.106997, 0.164327, 0.264545, 0.247041, 0.18812, 0.236433, 0.25406, 0.170161, 0.096677, 0.100716, 0.15008, 0.191378, 0.11371, 0.170161, 0.185198, 0.209395, 0.232838, 0.229226, 0.324872, 0.387226, 0.401658, 0.380708, 0.318242, 0.216401, 0.142424, 0.17593, 0.170161, 0.222385, 0.291804, 0.398279, 0.476583, 0.377384, 0.284882, 0.284882, 0.291804, 0.281712, 0.291804, 0.284882, 0.203355, 0.161087, 0.098513, 0.109221, 0.106997, 0.090864, 0.15008, 0.147574, 0.15284, 0.158265, 0.106997, 0.10481, 0.086953, 0.094817, 0.155435, 0.170161, 0.182256, 0.111485, 0.064632, 0.036378, 0.036378, 0.06312, 0.076542, 0.118441, 0.142424, 0.15284, 0.239899, 0.167087, 0.206376, 0.203355, 0.170161, 0.15008, 0.15008, 0.111485, 0.071867, 0.0704, 0.098513, 0.127496, 0.196879, 0.194234, 0.216401, 0.236433, 0.243554, 0.243554, 0.173081, 0.196879, 0.122885, 0.134866, 0.200174, 0.247041, 0.18812, 0.122885, 0.203355, 0.158265, 0.191378, 0.17593, 0.173081, 0.17593, 0.209395, 0.209395, 0.295083, 0.384043, 0.243554, 0.232838, 0.236433, 0.298791, 0.236433, 0.311707, 0.288399, 0.291804, 0.222385, 0.271506, 0.301917, 0.275179, 0.332115, 0.301917, 0.301917, 0.31487, 0.335645, 0.295083, 0.219301, 0.243554, 0.216401, 0.291804, 0.295083, 0.295083, 0.21291, 0.185198, 0.161087, 0.179055, 0.173081, 0.243554, 0.278302, 0.36309, 0.346032, 0.339168, 0.384043, 0.472492, 0.480142, 0.377384, 0.4292, 0.529623, 0.422041, 0.390993, 0.422041, 0.352862, 0.288399, 0.366687, 0.335645, 0.366687, 0.31487, 0.25406, 0.236433, 0.129801, 0.100716, 0.142424, 0.086953, 0.10481, 0.096677, 0.094817, 0.15008, 0.142424, 0.137348, 0.21291, 0.155435, 0.109221, 0.079919, 0.125101, 0.069024, 0.129801, 0.139895, 0.129801, 0.120615, 0.102787, 0.092881, 0.125101, 0.116183, 0.194234, 0.200174, 0.173081, 0.18812, 0.118441, 0.088832, 0.090864, 0.047319, 0.071867, 0.060549, 0.127496, 0.118441, 0.144935, 0.085092, 0.078022, 0.069024, 0.055536, 0.067594, 0.127496, 0.094817, 0.094817, 0.048328, 0.050641, 0.0704, 0.06184, 0.088832, 0.090864, 0.046336, 0.088832, 0.086953, 0.17593, 0.118441, 0.079919, 0.067594, 0.090864, 0.102787, 0.155435, 0.25406, 0.278302, 0.25031, 0.295083, 0.21291, 0.271506, 0.225814, 0.203355, 0.125101, 0.094817, 0.127496, 0.111485, 0.118441, 0.158265, 0.139895, 0.127496, 0.118441, 0.137348, 0.116183, 0.081712, 0.076542, 0.088832, 0.076542, 0.098513, 0.111485, 0.170161, 0.142424, 0.132295, 0.085092, 0.111485, 0.10481, 0.059222, 0.069024, 0.06312, 0.032017, 0.024826, 0.040537, 0.038858, 0.028695, 0.042364, 0.05306, 0.025762, 0.014075, 0.016021, 0.015344, 0.009294, 0.010372, 0.009483, 0.008409, 0.010926, 0.010926, 0.019109, 0.030611, 0.064632, 0.069024, 0.120615, 0.144935, 0.158265, 0.229226, 0.342579, 0.26085, 0.257454, 0.288399, 0.346032, 0.239899, 0.161087, 0.243554, 0.179055, 0.264545, 0.356642, 0.271506, 0.301917, 0.194234, 0.196879, 0.111485, 0.10481, 0.10481, 0.06184, 0.056825, 0.031287, 0.035586, 0.066181, 0.043307, 0.086953, 0.10481, 0.137348, 0.185198, 0.15284, 0.164327, 0.142424, 0.106997, 0.167087, 0.142424, 0.222385, 0.18812, 0.30533], '')</t>
  </si>
  <si>
    <t>[103, 408]</t>
  </si>
  <si>
    <t>UPI0002186329 status=activ</t>
  </si>
  <si>
    <t>([0.239899, 0.30533, 0.342579, 0.257454, 0.247041, 0.278302, 0.271506, 0.30533, 0.328603, 0.380708, 0.295083, 0.243554, 0.209395, 0.203355, 0.196879, 0.232838, 0.295083, 0.284882, 0.284882, 0.366687, 0.264545, 0.308712, 0.295083, 0.194234, 0.196879, 0.155435, 0.179055, 0.139895, 0.137348, 0.147574, 0.0704, 0.083462, 0.073402, 0.073402, 0.076542, 0.046336, 0.045352, 0.044297, 0.06312, 0.067594, 0.056825, 0.090864, 0.081712, 0.081712, 0.079919, 0.0704, 0.071867, 0.040537, 0.054297, 0.026892, 0.026892, 0.051831, 0.092881, 0.182256, 0.17593, 0.170161, 0.268042, 0.26085, 0.275179, 0.308712, 0.298791, 0.324872, 0.275179, 0.194234, 0.167087, 0.278302, 0.288399, 0.284882, 0.374039, 0.418646, 0.541878, 0.541878, 0.5017, 0.374039, 0.356642, 0.284882, 0.281712, 0.257454, 0.264545, 0.268042, 0.291804, 0.31487, 0.324872, 0.374039, 0.380708, 0.324872, 0.328603, 0.335645, 0.349426, 0.288399, 0.278302, 0.301917, 0.298791, 0.229226, 0.349426, 0.366687, 0.440853, 0.377384, 0.308712, 0.194234, 0.206376, 0.155435, 0.132295, 0.067594, 0.067594, 0.111485, 0.196879, 0.200174, 0.284882, 0.359901, 0.328603, 0.247041, 0.216401, 0.17593, 0.298791, 0.31487, 0.281712, 0.318242, 0.384043, 0.480142, 0.657645, 0.51388, 0.4292, 0.346032, 0.40511, 0.356642, 0.370445, 0.342579, 0.332115, 0.229226, 0.222385, 0.30533, 0.356642, 0.359901, 0.390993, 0.321458, 0.18812, 0.194234, 0.191378, 0.191378, 0.191378, 0.096677, 0.096677, 0.18812, 0.243554, 0.203355, 0.311707, 0.21291, 0.137348, 0.134866, 0.161087, 0.173081, 0.100716, 0.118441, 0.118441, 0.071867, 0.090864, 0.142424, 0.081712, 0.085092, 0.051831, 0.043307, 0.090864, 0.122885, 0.11371, 0.11371, 0.18812, 0.164327, 0.257454, 0.247041, 0.185198, 0.25031, 0.206376, 0.301917, 0.236433, 0.206376, 0.206376, 0.182256, 0.142424, 0.15284, 0.164327, 0.164327, 0.137348, 0.122885, 0.155435, 0.129801, 0.17593, 0.137348, 0.11371, 0.086953, 0.127496, 0.120615, 0.116183, 0.15008, 0.139895, 0.109221, 0.132295, 0.209395, 0.139895, 0.209395, 0.295083, 0.284882, 0.271506, 0.222385, 0.196879, 0.185198, 0.21291, 0.194234, 0.236433, 0.271506, 0.301917, 0.328603, 0.408655, 0.318242, 0.30533, 0.264545, 0.374039, 0.380708, 0.308712, 0.444081, 0.450668, 0.374039, 0.349426, 0.433034, 0.51388, 0.538167, 0.517562, 0.5017, 0.472492, 0.42561, 0.387226, 0.356642], '')</t>
  </si>
  <si>
    <t>[70, 71, 72, 120, 121, 224, 225, 226, 227]</t>
  </si>
  <si>
    <t>UPI000218632A status=activ</t>
  </si>
  <si>
    <t>([0.200174, 0.291804, 0.328603, 0.356642, 0.25031, 0.236433, 0.18812, 0.125101, 0.147574, 0.144935, 0.167087, 0.164327, 0.170161, 0.18812, 0.18812, 0.194234, 0.239899, 0.222385, 0.158265, 0.155435, 0.194234, 0.155435, 0.134866, 0.142424, 0.090864, 0.096677, 0.096677, 0.137348, 0.216401, 0.125101, 0.158265, 0.158265, 0.222385, 0.158265, 0.109221, 0.122885, 0.078022, 0.102787, 0.122885, 0.17593, 0.158265, 0.194234, 0.200174, 0.139895, 0.079919, 0.129801, 0.139895, 0.10481, 0.086953, 0.046336, 0.111485, 0.109221, 0.060549, 0.056825, 0.085092, 0.06312, 0.06312, 0.048328, 0.047319, 0.048328, 0.066181, 0.073402, 0.059222, 0.047319, 0.042364, 0.042364, 0.045352, 0.074921, 0.100716, 0.125101, 0.21291, 0.196879, 0.191378, 0.30533, 0.203355, 0.129801, 0.222385, 0.164327, 0.185198, 0.17593, 0.161087, 0.15008, 0.225814, 0.179055, 0.243554, 0.339168, 0.339168, 0.232838, 0.137348, 0.102787, 0.098513, 0.094817, 0.094817, 0.109221, 0.111485, 0.185198, 0.173081, 0.185198, 0.182256, 0.182256, 0.111485, 0.118441, 0.071867, 0.056825, 0.076542, 0.074921, 0.036378, 0.067594, 0.092881, 0.161087, 0.158265, 0.098513, 0.100716, 0.11371, 0.100716, 0.086953, 0.045352, 0.086953, 0.040537, 0.028695, 0.041405, 0.090864, 0.040537, 0.073402, 0.092881, 0.064632, 0.0704, 0.106997, 0.098513, 0.06184, 0.060549, 0.125101, 0.139895, 0.164327, 0.078022, 0.073402, 0.074921, 0.129801, 0.132295, 0.129801, 0.17593, 0.11371, 0.051831, 0.096677, 0.096677, 0.094817, 0.132295, 0.102787, 0.083462, 0.083462, 0.173081, 0.182256, 0.092881, 0.083462, 0.074921, 0.071867, 0.058088, 0.06184, 0.067594, 0.067594, 0.127496, 0.127496, 0.222385, 0.206376, 0.206376, 0.120615, 0.06312, 0.042364, 0.043307, 0.038042, 0.038858, 0.03976, 0.037156, 0.038042, 0.071867, 0.035586, 0.076542, 0.060549, 0.060549, 0.060549, 0.034068, 0.018787, 0.024393, 0.013265, 0.015078, 0.013016, 0.021381, 0.046336, 0.081712, 0.100716, 0.170161, 0.170161, 0.134866, 0.078022, 0.078022, 0.040537, 0.040537, 0.021816, 0.037156, 0.034884, 0.019109, 0.031287, 0.058088, 0.043307, 0.092881, 0.15284, 0.094817, 0.060549, 0.054297, 0.044297, 0.035586, 0.034068, 0.033407, 0.034068, 0.06184, 0.10481, 0.185198, 0.281712, 0.408655, 0.291804, 0.203355, 0.225814, 0.144935, 0.139895, 0.161087, 0.164327, 0.161087, 0.271506, 0.377384, 0.349426, 0.349426, 0.398279, 0.401658, 0.31487, 0.257454, 0.271506, 0.239899, 0.239899, 0.236433, 0.200174, 0.26085, 0.359901, 0.468512, 0.541878, 0.422041, 0.436924, 0.40511, 0.377384, 0.281712, 0.26085, 0.288399, 0.291804, 0.278302, 0.191378, 0.194234, 0.278302, 0.203355, 0.25031, 0.247041, 0.257454, 0.26085, 0.318242, 0.219301, 0.098513, 0.116183, 0.173081, 0.11371, 0.15008, 0.179055, 0.194234, 0.179055, 0.191378, 0.18812, 0.185198, 0.30533, 0.30533, 0.30533, 0.374039, 0.380708, 0.370445, 0.278302, 0.239899, 0.137348, 0.155435, 0.264545, 0.281712, 0.31487, 0.356642, 0.308712, 0.335645, 0.390993, 0.359901, 0.268042, 0.275179, 0.196879, 0.173081, 0.271506, 0.194234, 0.11371, 0.06184, 0.06184, 0.11371, 0.137348, 0.222385, 0.209395, 0.185198, 0.147574, 0.094817, 0.109221, 0.142424, 0.127496, 0.155435, 0.182256, 0.275179, 0.275179, 0.278302, 0.264545, 0.264545, 0.31487, 0.335645, 0.450668, 0.387226, 0.377384, 0.31487, 0.328603, 0.318242, 0.318242, 0.359901, 0.480142, 0.398279, 0.390993, 0.295083, 0.288399, 0.298791, 0.298791, 0.298791, 0.377384, 0.377384, 0.380708, 0.414856, 0.408655, 0.387226, 0.447574, 0.418646, 0.414856, 0.41194, 0.440853, 0.387226, 0.298791, 0.278302, 0.359901, 0.359901, 0.450668, 0.366687, 0.366687, 0.328603, 0.284882, 0.21291, 0.161087, 0.088832, 0.088832, 0.147574, 0.164327, 0.164327, 0.167087, 0.200174, 0.164327, 0.25406, 0.328603, 0.414856, 0.418646, 0.418646, 0.380708, 0.298791, 0.359901, 0.275179, 0.216401, 0.301917, 0.346032, 0.328603, 0.414856, 0.414856, 0.42561, 0.42561, 0.42561, 0.454136, 0.476583, 0.414856, 0.321458, 0.324872, 0.26085, 0.170161, 0.17593, 0.21291, 0.182256, 0.144935, 0.209395, 0.311707, 0.196879, 0.219301, 0.295083, 0.311707, 0.324872, 0.291804, 0.257454, 0.257454, 0.185198, 0.109221, 0.170161, 0.239899, 0.206376, 0.268042, 0.268042, 0.291804, 0.284882, 0.30533, 0.374039, 0.377384, 0.390993, 0.521092, 0.525368, 0.534167, 0.42561, 0.41194, 0.41194, 0.311707, 0.281712, 0.36309, 0.4292, 0.370445, 0.377384, 0.31487, 0.311707, 0.390993, 0.374039, 0.380708, 0.465241, 0.476583, 0.390993, 0.359901, 0.359901, 0.36309, 0.390993, 0.41194, 0.328603, 0.384043, 0.509769, 0.545602, 0.450668, 0.494003, 0.529623, 0.525368, 0.648219, 0.642678, 0.671169, 0.608892, 0.604312, 0.570702, 0.468512, 0.472492, 0.483068, 0.472492, 0.440853, 0.318242, 0.401658, 0.497853, 0.465241, 0.422041, 0.4292, 0.521092, 0.4292, 0.472492, 0.461924, 0.465241, 0.486429, 0.398279, 0.42561, 0.454136, 0.414856, 0.414856, 0.494003, 0.454136, 0.352862, 0.384043, 0.384043, 0.370445, 0.36309, 0.281712, 0.339168, 0.339168, 0.229226, 0.222385, 0.18812, 0.158265, 0.164327, 0.15008, 0.182256, 0.200174, 0.15008, 0.147574, 0.225814, 0.147574, 0.147574, 0.243554, 0.25031, 0.25031, 0.243554, 0.15284, 0.26085, 0.167087, 0.142424, 0.158265, 0.239899, 0.18812, 0.21291, 0.200174, 0.229226, 0.271506, 0.164327, 0.216401, 0.291804, 0.281712, 0.370445, 0.414856, 0.324872, 0.324872, 0.414856, 0.342579, 0.398279, 0.281712, 0.257454, 0.200174, 0.281712, 0.291804, 0.342579, 0.31487, 0.328603, 0.229226, 0.222385, 0.324872, 0.264545, 0.225814, 0.247041, 0.21291, 0.161087, 0.139895, 0.144935, 0.144935, 0.142424, 0.173081, 0.170161, 0.222385, 0.206376, 0.236433, 0.236433, 0.232838, 0.26085, 0.147574, 0.216401, 0.206376, 0.125101, 0.088832, 0.067594, 0.06312, 0.076542, 0.076542, 0.11371, 0.111485, 0.111485, 0.139895, 0.137348, 0.185198, 0.219301, 0.335645, 0.209395, 0.203355, 0.167087, 0.111485, 0.127496, 0.134866, 0.139895, 0.232838, 0.352862, 0.352862, 0.229226, 0.225814, 0.301917, 0.239899, 0.137348, 0.109221, 0.076542, 0.074921, 0.102787, 0.098513, 0.088832, 0.098513, 0.109221, 0.092881, 0.144935, 0.179055, 0.179055, 0.185198, 0.179055, 0.127496, 0.161087, 0.196879, 0.170161, 0.085092, 0.173081, 0.301917, 0.25031, 0.356642, 0.318242, 0.31487, 0.229226, 0.200174, 0.271506, 0.164327, 0.173081, 0.118441, 0.079919, 0.074921, 0.055536, 0.027463, 0.033407, 0.044297, 0.071867, 0.086953, 0.081712, 0.064632, 0.05306, 0.090864, 0.083462, 0.086953, 0.044297, 0.074921, 0.111485, 0.06312, 0.125101, 0.118441, 0.147574, 0.239899, 0.15008, 0.17593, 0.281712, 0.191378, 0.111485, 0.0704, 0.073402, 0.086953, 0.088832, 0.094817, 0.055536, 0.030003, 0.023087, 0.044297, 0.029376, 0.029376, 0.059222, 0.027463, 0.055536, 0.066181, 0.036378, 0.073402, 0.038858, 0.037156, 0.081712, 0.083462, 0.076542, 0.060549, 0.094817, 0.096677, 0.096677, 0.17593, 0.158265, 0.232838, 0.18812, 0.170161, 0.155435, 0.094817, 0.173081, 0.100716, 0.10481, 0.10481, 0.076542, 0.161087, 0.083462, 0.069024, 0.116183, 0.196879, 0.225814, 0.243554, 0.239899, 0.222385, 0.132295, 0.206376, 0.120615, 0.139895, 0.25031, 0.155435, 0.25406, 0.243554, 0.342579, 0.25031, 0.359901, 0.41194, 0.268042, 0.308712, 0.239899, 0.203355, 0.185198, 0.200174, 0.182256, 0.194234, 0.196879, 0.21291, 0.161087, 0.144935, 0.142424, 0.144935, 0.139895, 0.067594, 0.083462, 0.085092, 0.15284, 0.15284, 0.164327, 0.281712, 0.264545, 0.247041, 0.25406, 0.155435, 0.083462, 0.067594, 0.067594, 0.043307, 0.0704, 0.116183, 0.229226, 0.247041, 0.139895, 0.147574, 0.15008, 0.122885, 0.066181, 0.030611, 0.026892, 0.024826, 0.014315, 0.024826, 0.048328, 0.028695, 0.06312, 0.11371, 0.144935, 0.144935, 0.134866, 0.109221, 0.120615, 0.085092, 0.081712, 0.144935, 0.137348, 0.222385, 0.147574, 0.236433, 0.342579, 0.36309, 0.30533, 0.366687, 0.243554, 0.161087, 0.236433, 0.164327, 0.161087, 0.158265, 0.15008, 0.194234, 0.243554, 0.222385, 0.264545, 0.275179, 0.173081, 0.182256, 0.173081, 0.191378, 0.185198, 0.185198, 0.142424, 0.106997, 0.127496, 0.232838, 0.332115, 0.374039, 0.461924, 0.370445, 0.374039, 0.342579, 0.390993, 0.26085, 0.236433, 0.173081, 0.096677, 0.109221, 0.167087, 0.167087, 0.239899, 0.15284, 0.15284, 0.179055, 0.182256, 0.182256, 0.106997, 0.086953, 0.079919, 0.071867, 0.074921, 0.03976, 0.055536, 0.047319, 0.055536, 0.037156, 0.048328, 0.048328, 0.079919, 0.088832, 0.088832, 0.085092, 0.139895, 0.085092, 0.090864, 0.147574, 0.088832, 0.158265, 0.158265, 0.096677, 0.100716, 0.132295, 0.243554, 0.236433, 0.25406, 0.339168, 0.4292, 0.42561, 0.414856, 0.408655, 0.311707, 0.281712, 0.278302, 0.278302, 0.281712, 0.268042, 0.170161, 0.26085, 0.179055, 0.191378, 0.185198, 0.191378, 0.15008, 0.137348, 0.134866, 0.122885, 0.0704, 0.045352, 0.058088, 0.060549, 0.060549, 0.059222, 0.090864, 0.051831, 0.058088, 0.102787, 0.102787, 0.158265, 0.127496, 0.164327, 0.127496, 0.200174, 0.15284, 0.232838, 0.170161, 0.120615, 0.085092], '')</t>
  </si>
  <si>
    <t>[243, 419, 420, 421, 446, 447, 450, 451, 452, 453, 454, 455, 456, 457, 469]</t>
  </si>
  <si>
    <t>UPI000218632B status=activ</t>
  </si>
  <si>
    <t>([0.370445, 0.418646, 0.454136, 0.342579, 0.332115, 0.370445, 0.288399, 0.352862, 0.374039, 0.30533, 0.324872, 0.370445, 0.461924, 0.390993, 0.398279, 0.525368, 0.447574, 0.461924, 0.335645, 0.236433, 0.155435, 0.129801, 0.144935, 0.120615, 0.196879, 0.132295, 0.125101, 0.206376, 0.15284, 0.094817, 0.092881, 0.096677, 0.090864, 0.051831, 0.066181, 0.06312, 0.047319, 0.076542, 0.074921, 0.137348, 0.144935, 0.147574, 0.102787, 0.048328, 0.047319, 0.025316, 0.028107, 0.017138, 0.017447, 0.021381, 0.037156, 0.069024, 0.064632, 0.064632, 0.11371, 0.132295, 0.076542, 0.05306, 0.055536, 0.042364, 0.024826, 0.025762, 0.045352, 0.066181, 0.11371, 0.134866, 0.216401, 0.30533, 0.42561, 0.422041, 0.324872, 0.324872, 0.247041, 0.25031, 0.185198, 0.116183, 0.078022, 0.139895, 0.125101, 0.118441, 0.139895, 0.182256, 0.278302, 0.268042, 0.298791, 0.298791, 0.206376, 0.196879, 0.167087, 0.122885, 0.076542, 0.127496, 0.129801, 0.191378, 0.200174, 0.236433, 0.335645, 0.301917, 0.209395, 0.232838, 0.229226, 0.191378, 0.194234, 0.196879, 0.209395, 0.222385, 0.25406, 0.342579, 0.281712, 0.321458, 0.268042, 0.366687, 0.301917, 0.209395, 0.203355, 0.137348, 0.185198, 0.11371, 0.206376, 0.295083, 0.377384, 0.390993, 0.401658, 0.349426, 0.332115, 0.26085, 0.173081, 0.147574, 0.083462, 0.122885, 0.11371, 0.102787, 0.051831, 0.046336, 0.081712, 0.086953, 0.078022, 0.044297, 0.045352, 0.025316, 0.024826, 0.024826, 0.0198, 0.023534, 0.023963, 0.026338, 0.040537, 0.046336, 0.028107, 0.032677, 0.033407, 0.036378, 0.0704, 0.120615, 0.185198, 0.116183, 0.109221, 0.109221, 0.158265, 0.229226, 0.225814, 0.236433, 0.158265, 0.120615, 0.118441, 0.191378, 0.17593, 0.170161, 0.185198, 0.229226, 0.31487, 0.229226, 0.182256, 0.100716, 0.100716, 0.050641, 0.058088, 0.060549, 0.109221, 0.111485, 0.067594, 0.076542, 0.076542, 0.127496, 0.194234, 0.191378, 0.129801, 0.137348, 0.137348, 0.109221, 0.134866, 0.129801, 0.225814, 0.275179, 0.384043, 0.40511, 0.51388, 0.59014, 0.618285, 0.618285, 0.494003, 0.59014, 0.690604, 0.690604, 0.570702, 0.570702, 0.59508, 0.56648, 0.553315, 0.56648, 0.703578, 0.570702, 0.570702, 0.549308, 0.541878, 0.538167, 0.418646, 0.418646, 0.308712, 0.216401, 0.200174, 0.291804, 0.26085, 0.243554, 0.243554, 0.339168, 0.352862, 0.25031, 0.332115, 0.264545, 0.257454, 0.268042, 0.271506, 0.203355, 0.191378, 0.120615, 0.120615, 0.185198, 0.185198, 0.291804, 0.275179, 0.191378, 0.200174, 0.232838, 0.239899, 0.15284, 0.074921, 0.069024, 0.0704, 0.054297, 0.100716, 0.06184, 0.042364, 0.078022, 0.116183, 0.11371, 0.11371, 0.118441, 0.069024, 0.044297, 0.045352, 0.094817, 0.094817, 0.043307, 0.047319, 0.026338, 0.056825, 0.094817, 0.06312, 0.06312, 0.054297, 0.043307, 0.076542, 0.051831, 0.027463, 0.030003, 0.019109, 0.019401, 0.018415, 0.032677, 0.051831, 0.049374, 0.044297, 0.050641, 0.109221, 0.056825, 0.055536, 0.030003, 0.036378, 0.059222, 0.100716, 0.15008, 0.132295, 0.132295, 0.219301, 0.196879, 0.120615, 0.11371, 0.203355, 0.219301, 0.216401, 0.222385, 0.25406, 0.139895, 0.194234, 0.111485, 0.106997, 0.17593, 0.206376, 0.132295, 0.144935, 0.088832, 0.048328, 0.032677, 0.032677, 0.017797, 0.037156, 0.035586, 0.064632, 0.05306, 0.023534, 0.014315, 0.013437, 0.011518, 0.013016, 0.013613, 0.013821, 0.014315, 0.010221, 0.012491, 0.020522, 0.018106, 0.031287, 0.030611, 0.029376, 0.018106, 0.031287, 0.016826, 0.014075, 0.014586, 0.015078, 0.029376, 0.051831, 0.058088, 0.059222, 0.059222, 0.055536, 0.05306, 0.094817, 0.142424, 0.102787, 0.045352, 0.028107, 0.026892, 0.049374, 0.094817, 0.067594, 0.051831, 0.050641, 0.060549, 0.06184, 0.060549, 0.066181, 0.071867, 0.034884, 0.038858, 0.083462, 0.081712, 0.120615, 0.054297, 0.05306, 0.037156, 0.085092, 0.071867, 0.073402, 0.079919, 0.06312, 0.076542, 0.056825, 0.058088, 0.102787, 0.100716, 0.120615, 0.109221, 0.094817, 0.173081, 0.094817, 0.078022, 0.051831, 0.048328, 0.10481, 0.111485, 0.191378, 0.194234, 0.194234, 0.191378, 0.10481, 0.0704, 0.120615, 0.196879, 0.291804, 0.298791, 0.301917, 0.200174, 0.139895, 0.147574, 0.139895, 0.144935, 0.142424, 0.200174, 0.155435, 0.167087, 0.161087, 0.090864, 0.073402, 0.129801, 0.074921, 0.155435, 0.182256, 0.194234, 0.132295, 0.127496, 0.127496, 0.071867, 0.06184, 0.092881, 0.086953, 0.048328, 0.081712, 0.081712, 0.044297, 0.078022, 0.038858, 0.038042, 0.069024, 0.047319, 0.026892, 0.046336, 0.036378, 0.032017, 0.018787, 0.021381, 0.017138, 0.012727, 0.016528, 0.023534, 0.017797, 0.013265, 0.018787, 0.013437, 0.009401], '')</t>
  </si>
  <si>
    <t>[15, 196, 197, 198, 199, 201, 202, 203, 204, 205, 206, 207, 208, 209, 210, 211, 212, 213, 214, 215]</t>
  </si>
  <si>
    <t>UPI000218632C status=activ</t>
  </si>
  <si>
    <t>([0.00777, 0.006421, 0.008723, 0.011903, 0.01078, 0.014075, 0.018787, 0.017797, 0.019109, 0.026338, 0.037156, 0.042364, 0.023963, 0.023087, 0.03976, 0.074921, 0.116183, 0.185198, 0.185198, 0.203355, 0.288399, 0.26085, 0.264545, 0.229226, 0.222385, 0.25031, 0.206376, 0.134866, 0.170161, 0.170161, 0.137348, 0.127496, 0.161087, 0.271506, 0.170161, 0.144935, 0.144935, 0.069024, 0.073402, 0.090864, 0.040537, 0.03976, 0.081712, 0.147574, 0.173081, 0.173081, 0.173081, 0.191378, 0.191378, 0.200174, 0.15008, 0.134866, 0.067594, 0.060549, 0.034884, 0.069024, 0.047319, 0.043307, 0.073402, 0.064632, 0.064632, 0.144935, 0.090864, 0.050641, 0.050641, 0.048328, 0.050641, 0.074921, 0.074921, 0.127496, 0.120615, 0.194234, 0.155435, 0.257454, 0.17593, 0.236433, 0.257454, 0.232838, 0.200174, 0.147574, 0.164327, 0.116183, 0.083462, 0.139895, 0.191378, 0.182256, 0.18812, 0.191378, 0.085092, 0.086953, 0.059222, 0.034068, 0.038042, 0.038042, 0.032017, 0.056825, 0.06184, 0.044297, 0.076542, 0.076542, 0.120615, 0.085092, 0.111485, 0.111485, 0.083462, 0.083462, 0.054297], '')</t>
  </si>
  <si>
    <t>UPI000218632D status=activ</t>
  </si>
  <si>
    <t>([0.216401, 0.21291, 0.25031, 0.281712, 0.236433, 0.232838, 0.229226, 0.144935, 0.170161, 0.194234, 0.222385, 0.26085, 0.179055, 0.179055, 0.239899, 0.26085, 0.308712, 0.209395, 0.222385, 0.342579, 0.219301, 0.271506, 0.295083, 0.225814, 0.232838, 0.216401, 0.243554, 0.239899, 0.346032, 0.239899, 0.239899, 0.247041, 0.25406, 0.257454, 0.271506, 0.281712, 0.281712, 0.301917, 0.394753, 0.374039, 0.342579, 0.440853, 0.422041, 0.387226, 0.356642, 0.321458, 0.366687, 0.366687, 0.394753, 0.318242, 0.458154, 0.458154, 0.342579, 0.36309, 0.380708, 0.291804, 0.206376, 0.281712, 0.275179, 0.200174, 0.191378, 0.191378, 0.200174, 0.219301, 0.203355, 0.225814, 0.264545, 0.216401, 0.232838, 0.236433, 0.308712, 0.311707, 0.216401, 0.342579, 0.311707, 0.366687, 0.447574, 0.494003, 0.486429, 0.447574, 0.505461, 0.40511, 0.401658, 0.394753, 0.380708, 0.468512, 0.549308, 0.549308, 0.56648, 0.444081, 0.414856, 0.356642, 0.288399, 0.394753, 0.335645, 0.352862, 0.26085, 0.18812, 0.243554, 0.173081, 0.134866, 0.074921, 0.076542, 0.081712, 0.081712, 0.085092, 0.0704, 0.074921, 0.079919, 0.079919, 0.120615, 0.120615, 0.142424, 0.173081, 0.144935, 0.167087, 0.094817, 0.161087, 0.229226, 0.137348, 0.111485, 0.182256, 0.278302, 0.318242, 0.236433, 0.25406, 0.21291, 0.219301, 0.161087, 0.127496, 0.167087, 0.111485, 0.111485, 0.137348, 0.134866, 0.132295, 0.144935, 0.232838, 0.161087, 0.132295, 0.167087, 0.17593, 0.102787, 0.102787, 0.164327, 0.203355, 0.122885, 0.142424, 0.161087, 0.222385, 0.222385, 0.134866, 0.239899, 0.206376, 0.196879, 0.229226, 0.278302, 0.200174, 0.191378, 0.278302, 0.288399, 0.21291, 0.264545, 0.311707, 0.308712, 0.288399, 0.335645, 0.42561, 0.394753, 0.36309, 0.346032, 0.346032, 0.346032, 0.324872, 0.418646, 0.387226, 0.356642, 0.356642, 0.41194, 0.31487, 0.203355, 0.200174, 0.311707, 0.268042, 0.200174, 0.216401, 0.134866, 0.102787, 0.094817, 0.120615, 0.120615, 0.071867, 0.071867, 0.142424, 0.098513, 0.081712, 0.066181, 0.073402, 0.071867, 0.043307, 0.041405, 0.079919, 0.098513, 0.098513, 0.15008, 0.17593, 0.170161, 0.170161, 0.194234, 0.21291, 0.200174, 0.21291, 0.308712, 0.232838, 0.132295, 0.185198, 0.106997, 0.15284, 0.137348, 0.132295, 0.196879, 0.311707, 0.318242, 0.318242, 0.30533, 0.268042, 0.308712, 0.298791, 0.278302, 0.203355, 0.118441, 0.071867, 0.041405, 0.030611, 0.048328, 0.079919, 0.06184, 0.106997, 0.085092, 0.064632, 0.03976, 0.027463, 0.016257], '')</t>
  </si>
  <si>
    <t>[80, 86, 87, 88]</t>
  </si>
  <si>
    <t>UPI000218632E status=activ</t>
  </si>
  <si>
    <t>([0.31487, 0.36309, 0.401658, 0.278302, 0.311707, 0.301917, 0.222385, 0.257454, 0.298791, 0.328603, 0.26085, 0.206376, 0.17593, 0.102787, 0.055536, 0.041405, 0.034884, 0.06184, 0.10481, 0.125101, 0.125101, 0.106997, 0.066181, 0.0704, 0.083462, 0.081712, 0.098513, 0.137348, 0.076542, 0.040537, 0.032677, 0.056825, 0.100716, 0.118441, 0.216401, 0.225814, 0.257454, 0.25031, 0.158265, 0.167087, 0.167087, 0.264545, 0.295083, 0.374039, 0.275179, 0.257454, 0.271506, 0.268042, 0.209395, 0.271506, 0.36309, 0.298791, 0.298791, 0.291804, 0.291804, 0.264545, 0.352862, 0.268042, 0.268042, 0.332115, 0.332115, 0.25031, 0.147574, 0.15284, 0.144935, 0.147574, 0.132295, 0.127496, 0.076542, 0.074921, 0.050641, 0.054297, 0.102787, 0.102787, 0.066181, 0.038042, 0.037156, 0.036378, 0.067594, 0.066181, 0.046336, 0.025316, 0.045352, 0.086953, 0.086953, 0.049374, 0.092881, 0.170161, 0.094817, 0.164327, 0.288399, 0.387226, 0.370445, 0.328603, 0.332115, 0.328603, 0.387226, 0.268042, 0.173081, 0.164327, 0.18812, 0.271506, 0.359901, 0.346032, 0.25406, 0.247041, 0.342579, 0.243554, 0.21291, 0.278302, 0.264545, 0.236433, 0.155435, 0.134866, 0.134866, 0.137348, 0.200174, 0.134866, 0.25031, 0.342579, 0.232838, 0.129801, 0.142424, 0.142424, 0.142424, 0.144935, 0.125101, 0.118441, 0.102787, 0.10481, 0.132295, 0.081712, 0.038858, 0.071867, 0.090864, 0.073402, 0.081712, 0.079919, 0.15008, 0.144935, 0.118441, 0.219301, 0.219301, 0.179055, 0.127496, 0.086953, 0.164327, 0.120615, 0.137348, 0.247041, 0.278302, 0.26085, 0.339168, 0.447574, 0.433034, 0.335645, 0.414856, 0.414856, 0.342579, 0.257454, 0.264545, 0.21291, 0.132295, 0.206376, 0.239899, 0.311707, 0.374039, 0.264545, 0.346032, 0.239899, 0.170161, 0.167087, 0.185198, 0.125101, 0.127496, 0.076542, 0.15284, 0.086953, 0.086953, 0.134866, 0.129801, 0.079919, 0.081712, 0.090864, 0.086953, 0.085092, 0.081712, 0.085092, 0.15008, 0.129801, 0.21291, 0.275179, 0.18812, 0.17593, 0.257454, 0.191378, 0.191378, 0.161087, 0.247041, 0.26085, 0.257454, 0.384043, 0.342579, 0.42561, 0.497853, 0.408655, 0.401658, 0.408655, 0.31487, 0.219301, 0.247041, 0.232838, 0.158265, 0.271506, 0.275179, 0.182256, 0.239899, 0.232838, 0.26085, 0.170161, 0.147574, 0.161087, 0.134866, 0.229226, 0.222385, 0.18812, 0.25031, 0.216401, 0.232838, 0.31487, 0.332115, 0.308712, 0.308712, 0.36309, 0.346032, 0.335645, 0.461924, 0.433034, 0.461924, 0.408655, 0.465241, 0.380708, 0.359901, 0.359901, 0.377384, 0.349426, 0.380708, 0.408655, 0.414856, 0.31487, 0.232838, 0.295083, 0.243554, 0.247041, 0.209395, 0.132295, 0.147574, 0.129801, 0.096677, 0.144935, 0.144935, 0.182256, 0.264545, 0.271506, 0.278302, 0.271506, 0.209395, 0.21291, 0.219301, 0.15008, 0.15284, 0.173081, 0.11371, 0.15008, 0.147574, 0.203355, 0.257454, 0.17593, 0.182256, 0.194234, 0.18812, 0.229226, 0.222385, 0.161087, 0.182256, 0.15284, 0.142424, 0.229226, 0.229226, 0.155435, 0.182256, 0.219301, 0.25031, 0.335645, 0.36309, 0.366687, 0.374039, 0.374039, 0.440853, 0.398279, 0.384043, 0.318242, 0.321458, 0.284882, 0.271506, 0.170161, 0.142424, 0.090864, 0.088832, 0.094817, 0.15284, 0.232838, 0.194234, 0.142424, 0.11371, 0.118441, 0.11371, 0.067594, 0.090864, 0.090864, 0.111485, 0.196879, 0.170161, 0.164327, 0.18812, 0.278302, 0.387226, 0.356642, 0.454136, 0.468512, 0.414856, 0.301917, 0.200174, 0.196879, 0.301917, 0.239899, 0.239899, 0.206376, 0.301917, 0.200174, 0.21291, 0.209395, 0.118441, 0.222385, 0.17593, 0.182256, 0.170161, 0.120615, 0.129801, 0.118441, 0.118441, 0.090864, 0.139895, 0.229226, 0.21291, 0.206376, 0.30533, 0.298791, 0.295083, 0.281712, 0.298791, 0.203355, 0.206376, 0.225814, 0.120615, 0.17593, 0.173081, 0.18812, 0.229226, 0.243554, 0.179055, 0.191378, 0.203355, 0.243554, 0.26085, 0.291804, 0.26085, 0.232838, 0.203355, 0.216401, 0.185198, 0.236433, 0.318242, 0.284882, 0.352862, 0.497853], '')</t>
  </si>
  <si>
    <t>UPI000218632F status=activ</t>
  </si>
  <si>
    <t>([0.275179, 0.324872, 0.384043, 0.436924, 0.465241, 0.398279, 0.318242, 0.301917, 0.332115, 0.384043, 0.422041, 0.472492, 0.380708, 0.377384, 0.332115, 0.380708, 0.356642, 0.374039, 0.278302, 0.349426, 0.278302, 0.384043, 0.387226, 0.390993, 0.339168, 0.349426, 0.321458, 0.370445, 0.41194, 0.374039, 0.342579, 0.332115, 0.328603, 0.318242, 0.321458, 0.36309, 0.25406, 0.271506, 0.21291, 0.298791, 0.295083, 0.377384, 0.390993, 0.377384, 0.278302, 0.229226, 0.161087, 0.179055, 0.144935, 0.144935, 0.196879, 0.139895, 0.132295, 0.071867, 0.125101, 0.134866, 0.147574, 0.25031, 0.311707, 0.311707, 0.219301, 0.243554, 0.147574, 0.106997, 0.106997, 0.164327, 0.142424, 0.209395, 0.247041, 0.239899, 0.21291, 0.158265, 0.243554, 0.182256, 0.271506, 0.281712, 0.268042, 0.164327, 0.088832, 0.066181, 0.05306, 0.073402, 0.064632, 0.076542, 0.051831, 0.026892, 0.031287, 0.06184, 0.0704, 0.081712, 0.137348, 0.164327, 0.134866, 0.122885, 0.100716, 0.098513, 0.090864, 0.056825, 0.054297, 0.102787, 0.167087, 0.257454, 0.295083, 0.257454, 0.335645, 0.42561, 0.538167, 0.40511, 0.422041, 0.321458, 0.342579, 0.335645, 0.328603, 0.308712, 0.30533, 0.318242, 0.291804, 0.291804, 0.370445, 0.377384, 0.288399, 0.21291, 0.200174, 0.129801, 0.11371, 0.111485, 0.086953, 0.086953, 0.100716, 0.111485, 0.102787, 0.074921, 0.078022, 0.088832, 0.120615, 0.076542, 0.137348, 0.18812, 0.196879, 0.194234, 0.301917, 0.394753, 0.36309, 0.268042, 0.349426, 0.4292, 0.342579, 0.281712, 0.284882, 0.275179, 0.243554, 0.295083, 0.239899, 0.232838, 0.18812, 0.219301, 0.30533, 0.298791, 0.288399, 0.275179, 0.288399, 0.268042, 0.26085, 0.356642, 0.454136, 0.414856, 0.374039, 0.450668, 0.562014, 0.476583, 0.585406, 0.538167, 0.618285, 0.653063, 0.653063, 0.557691, 0.553315, 0.557691, 0.549308, 0.538167, 0.553315, 0.538167, 0.529623, 0.447574, 0.414856, 0.401658, 0.418646, 0.366687, 0.377384, 0.352862, 0.390993, 0.398279, 0.40511, 0.346032, 0.380708, 0.349426, 0.483068, 0.494003, 0.486429, 0.394753, 0.328603, 0.318242, 0.239899, 0.25031, 0.332115, 0.328603, 0.324872, 0.359901, 0.380708, 0.291804, 0.25031, 0.216401, 0.222385, 0.257454, 0.298791, 0.321458, 0.366687, 0.366687, 0.366687, 0.359901, 0.465241, 0.465241, 0.390993, 0.40511, 0.398279, 0.387226, 0.41194, 0.41194, 0.374039, 0.465241, 0.56648, 0.541878, 0.632174, 0.661982, 0.675549, 0.675549, 0.604312, 0.557691, 0.517562, 0.414856, 0.433034, 0.422041, 0.497853, 0.549308, 0.608892, 0.613573, 0.58069, 0.58069, 0.5017, 0.529623, 0.529623, 0.521092, 0.541878, 0.51388, 0.422041, 0.414856, 0.31487, 0.370445, 0.408655, 0.408655, 0.509769, 0.490133, 0.5017, 0.483068, 0.529623, 0.454136, 0.447574, 0.480142, 0.494003, 0.618285, 0.585406, 0.480142, 0.450668, 0.541878, 0.570702, 0.570702, 0.494003, 0.56648, 0.58069, 0.476583, 0.476583, 0.480142, 0.476583, 0.476583, 0.480142, 0.465241, 0.483068, 0.401658, 0.394753, 0.311707, 0.257454, 0.206376, 0.275179, 0.301917, 0.298791, 0.219301, 0.288399, 0.356642, 0.377384, 0.377384, 0.461924, 0.461924, 0.450668, 0.465241, 0.465241, 0.494003, 0.494003, 0.604312, 0.675549, 0.648219, 0.73685, 0.666105, 0.76285, 0.680603, 0.680603, 0.59508, 0.707965, 0.707965, 0.661982, 0.549308, 0.454136, 0.450668, 0.36309, 0.377384, 0.366687, 0.366687, 0.346032, 0.321458, 0.247041, 0.203355, 0.225814, 0.243554, 0.25031, 0.264545, 0.31487, 0.324872, 0.30533, 0.298791, 0.284882, 0.318242, 0.332115, 0.384043, 0.359901, 0.447574, 0.359901, 0.298791, 0.271506, 0.229226, 0.225814, 0.275179, 0.328603, 0.298791, 0.243554, 0.311707, 0.25406, 0.21291], '')</t>
  </si>
  <si>
    <t>[106, 168, 170, 171, 172, 173, 174, 175, 176, 177, 178, 179, 180, 181, 182, 230, 231, 232, 233, 234, 235, 236, 237, 238, 243, 244, 245, 246, 247, 248, 249, 250, 251, 252, 253, 260, 262, 264, 269, 270, 273, 274, 275, 277, 278, 307, 308, 309, 310, 311, 312, 313, 314, 315, 316, 317, 318, 319]</t>
  </si>
  <si>
    <t>UPI0002186330 status=activ</t>
  </si>
  <si>
    <t>([0.408655, 0.444081, 0.377384, 0.4292, 0.5017, 0.545602, 0.618285, 0.613573, 0.545602, 0.562014, 0.59508, 0.642678, 0.653063, 0.76285, 0.750527, 0.733139, 0.733139, 0.73685, 0.707965, 0.712013, 0.733139, 0.73685, 0.675549, 0.657645, 0.661982, 0.63748, 0.626927, 0.562014, 0.585406, 0.661982, 0.63748, 0.626927, 0.632174, 0.699094, 0.661982, 0.76285, 0.728858, 0.712013, 0.690604, 0.707965, 0.666105, 0.570702, 0.680603], '')</t>
  </si>
  <si>
    <t>[4, 5, 6, 7, 8, 9, 10, 11, 12, 13, 14, 15, 16, 17, 18, 19, 20, 21, 22, 23, 24, 25, 26, 27, 28, 29, 30, 31, 32, 33, 34, 35, 36, 37, 38, 39, 40, 41, 42]</t>
  </si>
  <si>
    <t>UPI0002186331 status=activ</t>
  </si>
  <si>
    <t>([0.085092, 0.137348, 0.074921, 0.042364, 0.059222, 0.078022, 0.048328, 0.064632, 0.035586, 0.023963, 0.017138, 0.023087, 0.013437, 0.008156, 0.007315, 0.007091, 0.008075, 0.00558, 0.004577, 0.003671, 0.003997, 0.004689, 0.004135, 0.004135, 0.005503, 0.00558, 0.005734, 0.005734, 0.004247, 0.004775, 0.005932, 0.008409, 0.009294, 0.014586, 0.016257, 0.032677, 0.035586, 0.015694, 0.018106, 0.017797, 0.034068, 0.058088, 0.058088, 0.03976, 0.071867, 0.067594, 0.037156, 0.028107, 0.054297, 0.102787, 0.161087, 0.222385, 0.225814, 0.225814, 0.132295, 0.206376, 0.155435, 0.15284, 0.158265, 0.209395, 0.239899, 0.203355, 0.216401, 0.275179, 0.328603, 0.339168, 0.352862, 0.447574, 0.497853, 0.384043, 0.380708, 0.278302, 0.158265, 0.122885, 0.066181, 0.118441, 0.142424, 0.142424, 0.158265, 0.219301, 0.167087, 0.232838, 0.291804, 0.278302, 0.26085, 0.298791, 0.191378, 0.139895, 0.069024, 0.051831, 0.100716, 0.122885, 0.200174, 0.196879, 0.229226, 0.321458, 0.321458, 0.311707, 0.342579, 0.308712, 0.308712, 0.295083, 0.17593, 0.10481, 0.106997, 0.122885, 0.064632, 0.096677, 0.071867, 0.142424, 0.11371, 0.109221, 0.090864, 0.096677, 0.127496, 0.132295, 0.078022, 0.040537, 0.035586, 0.038858, 0.038858, 0.049374, 0.051831, 0.064632, 0.122885, 0.067594, 0.05306, 0.111485, 0.073402, 0.073402, 0.079919, 0.066181, 0.054297, 0.054297, 0.048328, 0.066181, 0.035586, 0.032017, 0.036378, 0.036378, 0.037156, 0.037156, 0.038042, 0.071867, 0.074921, 0.030611, 0.055536, 0.064632, 0.034068, 0.056825, 0.088832, 0.083462, 0.083462, 0.074921, 0.038858, 0.026338, 0.023087, 0.033407, 0.033407, 0.060549, 0.060549, 0.030611, 0.026338, 0.016528, 0.009977, 0.012727, 0.017138, 0.017797, 0.016257, 0.031287, 0.038858, 0.046336, 0.047319, 0.05306, 0.078022, 0.15284, 0.185198, 0.134866, 0.170161, 0.264545, 0.264545, 0.264545, 0.359901, 0.295083, 0.384043, 0.422041, 0.461924, 0.418646, 0.414856, 0.308712, 0.275179, 0.18812, 0.120615, 0.079919, 0.137348, 0.096677, 0.050641, 0.035586, 0.030003, 0.027463, 0.021816, 0.022306, 0.022306, 0.014075, 0.023534, 0.013265, 0.018787, 0.019401, 0.017797, 0.015344, 0.028107, 0.028107, 0.05306, 0.06184, 0.098513, 0.100716, 0.098513, 0.158265, 0.21291, 0.298791, 0.194234, 0.222385, 0.129801, 0.078022, 0.134866, 0.155435, 0.268042, 0.206376, 0.206376, 0.31487, 0.356642, 0.271506, 0.271506, 0.257454, 0.339168, 0.281712, 0.311707, 0.31487, 0.321458, 0.349426, 0.380708, 0.534167, 0.534167, 0.632174, 0.750527, 0.741537, 0.699094, 0.613573, 0.712013, 0.657645, 0.58069, 0.529623, 0.575842, 0.538167, 0.549308, 0.534167, 0.608892, 0.613573, 0.642678, 0.521092, 0.534167, 0.4292, 0.366687, 0.380708, 0.291804, 0.298791, 0.308712, 0.281712, 0.247041, 0.209395, 0.206376, 0.225814, 0.25031, 0.311707, 0.308712, 0.298791, 0.203355, 0.200174, 0.147574, 0.167087, 0.247041, 0.15008, 0.247041, 0.182256, 0.167087, 0.308712, 0.332115, 0.25406, 0.278302, 0.374039, 0.414856, 0.440853, 0.444081, 0.342579, 0.339168, 0.298791, 0.308712, 0.422041, 0.31487, 0.356642, 0.356642, 0.356642, 0.352862, 0.366687, 0.472492, 0.486429, 0.384043, 0.359901, 0.401658, 0.335645, 0.295083, 0.18812, 0.200174, 0.229226, 0.332115, 0.335645, 0.352862, 0.352862, 0.264545, 0.284882, 0.284882, 0.284882, 0.295083, 0.387226, 0.232838, 0.196879, 0.196879, 0.15008, 0.167087, 0.116183, 0.125101, 0.120615, 0.203355, 0.11371, 0.116183, 0.111485, 0.055536, 0.078022, 0.043307, 0.073402, 0.051831, 0.046336, 0.032677, 0.031287, 0.017138, 0.019401, 0.011903, 0.011106, 0.012491, 0.009294, 0.015344, 0.021816, 0.015078, 0.009401, 0.009401, 0.007031, 0.007091, 0.006567, 0.006567, 0.006894, 0.006039, 0.006421, 0.005378, 0.005011, 0.00515, 0.005086, 0.006894, 0.008156, 0.008156, 0.007555, 0.008525, 0.005872, 0.004161, 0.00407, 0.003963, 0.005223, 0.006482, 0.007031, 0.013016, 0.013613, 0.015344, 0.015344, 0.014783, 0.021381, 0.041405, 0.030611, 0.056825, 0.054297, 0.044297, 0.023087, 0.05306, 0.042364, 0.040537, 0.03976, 0.076542, 0.074921, 0.06184, 0.031287, 0.031287, 0.020522, 0.019109, 0.022306, 0.015078, 0.017447, 0.009977, 0.008895, 0.006988, 0.006374, 0.004315, 0.00515, 0.005011, 0.004835, 0.003924, 0.004736, 0.00543, 0.006039, 0.005932, 0.005503, 0.007645, 0.006078, 0.006619, 0.004775, 0.003555, 0.003512, 0.00283, 0.002727, 0.00246, 0.002606, 0.003109, 0.003109, 0.00246, 0.003431, 0.00243, 0.003366, 0.003341, 0.003478, 0.003298, 0.003963, 0.003924, 0.00389, 0.003607, 0.003079, 0.004358, 0.005932, 0.008156, 0.016021, 0.024393, 0.024393, 0.034068, 0.023534, 0.05306, 0.106997, 0.081712, 0.173081, 0.142424, 0.167087], '')</t>
  </si>
  <si>
    <t>[241, 242, 243, 244, 245, 246, 247, 248, 249, 250, 251, 252, 253, 254, 255, 256, 257, 258, 259, 260]</t>
  </si>
  <si>
    <t>UPI0002186332 status=activ</t>
  </si>
  <si>
    <t>([0.5017, 0.541878, 0.59508, 0.642678, 0.585406, 0.538167, 0.394753, 0.311707, 0.295083, 0.225814, 0.167087, 0.182256, 0.147574, 0.088832, 0.047319, 0.024826, 0.034884, 0.020165, 0.014783, 0.016826, 0.010509, 0.006701, 0.006567, 0.005011, 0.004835, 0.004161, 0.004835, 0.007177, 0.009977, 0.013265, 0.015078, 0.024393, 0.024393, 0.032017, 0.066181, 0.111485, 0.139895, 0.196879, 0.268042, 0.271506, 0.18812, 0.219301, 0.268042, 0.278302, 0.349426, 0.349426, 0.440853, 0.387226, 0.374039, 0.30533, 0.247041, 0.321458, 0.268042, 0.301917, 0.359901, 0.332115, 0.339168, 0.339168, 0.30533, 0.25031, 0.229226, 0.284882, 0.339168, 0.401658, 0.401658, 0.40511, 0.370445, 0.380708, 0.414856, 0.42561, 0.483068, 0.521092, 0.529623, 0.529623, 0.562014, 0.458154, 0.472492, 0.461924, 0.483068, 0.545602, 0.570702, 0.553315, 0.557691, 0.418646, 0.339168, 0.26085, 0.17593, 0.132295, 0.102787, 0.102787, 0.06312, 0.073402, 0.074921, 0.036378, 0.030003, 0.013016, 0.017447, 0.010509, 0.009401, 0.00777, 0.004835, 0.004414, 0.004835, 0.003997, 0.004431, 0.004161, 0.005223, 0.007031, 0.006567, 0.007555, 0.005734, 0.007645, 0.005734, 0.005683, 0.007645, 0.011669, 0.016257, 0.012491, 0.020876, 0.025316, 0.020165, 0.045352, 0.032677, 0.019109, 0.031287, 0.025316, 0.027463, 0.013437, 0.014315, 0.030003, 0.029376, 0.056825, 0.038858, 0.071867, 0.085092, 0.085092, 0.041405, 0.06312, 0.086953, 0.035586, 0.035586, 0.046336, 0.035586, 0.064632, 0.122885, 0.079919, 0.164327, 0.225814, 0.380708, 0.311707, 0.232838, 0.17593], '')</t>
  </si>
  <si>
    <t>[0, 1, 2, 3, 4, 5, 71, 72, 73, 74, 79, 80, 81, 82]</t>
  </si>
  <si>
    <t>UPI0002186333 status=activ</t>
  </si>
  <si>
    <t>([0.096677, 0.085092, 0.122885, 0.167087, 0.194234, 0.247041, 0.284882, 0.342579, 0.311707, 0.339168, 0.36309, 0.328603, 0.335645, 0.447574, 0.324872, 0.21291, 0.321458, 0.321458, 0.454136, 0.454136, 0.454136, 0.40511, 0.332115, 0.324872, 0.216401, 0.15008, 0.076542, 0.034884, 0.028107, 0.041405, 0.045352, 0.023534, 0.023963, 0.023963, 0.012491, 0.013016, 0.017797, 0.016826, 0.013265, 0.008002, 0.007555, 0.007645, 0.007315, 0.008525, 0.008409, 0.009977, 0.015078, 0.015344, 0.016826, 0.017138, 0.016257, 0.01227, 0.020165, 0.020522, 0.015344, 0.015694, 0.021381, 0.028695, 0.028695, 0.023087, 0.023534, 0.025316, 0.012491, 0.014783, 0.015078, 0.009865, 0.009015, 0.005992, 0.007031, 0.010509, 0.008075, 0.005872, 0.007177, 0.007422, 0.010131, 0.007877, 0.010131, 0.010131, 0.007031, 0.005318, 0.007422, 0.011106, 0.01078, 0.013613, 0.016826, 0.015078, 0.030611, 0.049374, 0.109221, 0.066181, 0.032677, 0.029376, 0.042364, 0.042364, 0.022667, 0.022306, 0.027463, 0.0198, 0.019401, 0.026338, 0.059222, 0.025762, 0.015694, 0.009294, 0.008723, 0.007091, 0.010372, 0.00962, 0.006567, 0.006701, 0.010221, 0.00962, 0.009483, 0.009187, 0.008276, 0.009865, 0.008156, 0.010509, 0.009977, 0.011903, 0.015344, 0.014075, 0.024826, 0.024393, 0.025316, 0.046336, 0.085092, 0.06184, 0.031287, 0.064632, 0.060549, 0.064632, 0.137348, 0.139895, 0.179055, 0.185198, 0.137348, 0.118441, 0.129801, 0.239899, 0.239899, 0.229226, 0.219301, 0.219301, 0.194234, 0.301917, 0.301917, 0.298791, 0.349426, 0.458154, 0.468512, 0.422041, 0.318242, 0.206376, 0.30533, 0.225814, 0.139895, 0.239899, 0.219301, 0.219301, 0.203355, 0.142424, 0.142424, 0.094817, 0.098513, 0.179055, 0.106997, 0.085092, 0.054297, 0.060549, 0.056825, 0.059222, 0.085092, 0.083462, 0.096677, 0.098513, 0.085092, 0.15284, 0.083462, 0.155435, 0.15008, 0.158265, 0.127496, 0.125101, 0.185198, 0.100716, 0.06184, 0.111485, 0.142424, 0.127496, 0.11371, 0.11371, 0.106997, 0.118441, 0.194234, 0.264545, 0.26085, 0.268042, 0.194234, 0.206376, 0.125101, 0.116183, 0.116183, 0.209395, 0.142424, 0.147574, 0.239899, 0.284882, 0.203355, 0.200174, 0.257454, 0.170161, 0.167087, 0.116183, 0.094817, 0.10481, 0.086953, 0.055536, 0.096677, 0.086953, 0.120615, 0.194234, 0.209395, 0.196879, 0.191378, 0.288399, 0.179055, 0.179055, 0.196879, 0.298791, 0.209395, 0.21291, 0.216401, 0.216401, 0.25406, 0.232838, 0.225814, 0.268042, 0.257454, 0.191378, 0.170161, 0.142424, 0.164327, 0.164327, 0.170161, 0.182256, 0.196879, 0.216401, 0.21291, 0.225814, 0.219301, 0.219301, 0.18812, 0.257454, 0.167087, 0.194234, 0.21291, 0.216401, 0.194234, 0.268042, 0.335645, 0.370445, 0.440853, 0.318242, 0.239899, 0.17593, 0.179055, 0.164327, 0.170161, 0.173081, 0.17593, 0.102787, 0.170161, 0.232838, 0.164327, 0.196879, 0.196879, 0.144935, 0.15008, 0.164327, 0.109221, 0.0704, 0.116183, 0.122885, 0.122885, 0.120615, 0.17593, 0.17593, 0.090864, 0.147574, 0.15284, 0.144935, 0.18812, 0.182256, 0.209395, 0.301917, 0.284882, 0.25031, 0.332115, 0.335645, 0.257454, 0.349426, 0.465241, 0.366687, 0.36309, 0.465241, 0.541878, 0.549308, 0.461924, 0.483068, 0.384043, 0.390993, 0.387226, 0.42561, 0.398279, 0.377384, 0.301917, 0.377384, 0.42561, 0.321458, 0.31487, 0.374039, 0.339168, 0.206376, 0.301917, 0.200174, 0.194234, 0.125101, 0.142424, 0.216401, 0.31487, 0.422041, 0.380708, 0.370445, 0.377384, 0.335645, 0.335645, 0.40511, 0.324872, 0.222385, 0.229226, 0.236433, 0.222385, 0.17593, 0.288399, 0.291804, 0.295083, 0.321458, 0.335645, 0.335645, 0.318242, 0.31487, 0.288399, 0.247041, 0.247041, 0.161087, 0.239899, 0.232838, 0.161087, 0.257454, 0.25031, 0.349426, 0.243554, 0.191378, 0.284882, 0.203355, 0.194234, 0.298791, 0.275179, 0.31487, 0.196879, 0.185198, 0.185198, 0.137348, 0.182256, 0.134866, 0.182256, 0.194234, 0.134866, 0.18812, 0.17593, 0.185198, 0.161087, 0.264545, 0.346032, 0.264545, 0.308712, 0.318242, 0.278302, 0.239899, 0.247041, 0.321458, 0.308712, 0.268042, 0.335645, 0.321458, 0.401658, 0.422041], '')</t>
  </si>
  <si>
    <t>UPI0002186334 status=activ</t>
  </si>
  <si>
    <t>([0.541878, 0.622677, 0.666105, 0.529623, 0.545602, 0.604312, 0.63748, 0.671169, 0.570702, 0.618285, 0.585406, 0.538167, 0.525368, 0.661982, 0.642678, 0.541878, 0.450668, 0.414856, 0.414856, 0.418646, 0.328603, 0.387226, 0.301917, 0.31487, 0.401658, 0.40511, 0.328603, 0.243554, 0.15284, 0.229226, 0.118441, 0.15284, 0.15008, 0.120615, 0.125101, 0.079919, 0.085092, 0.122885, 0.167087, 0.167087, 0.167087, 0.209395, 0.18812, 0.25031, 0.200174, 0.196879, 0.11371, 0.132295, 0.203355, 0.21291, 0.21291, 0.247041, 0.243554, 0.291804, 0.370445, 0.288399, 0.257454, 0.324872, 0.236433, 0.236433, 0.209395, 0.209395, 0.239899, 0.200174, 0.203355, 0.200174, 0.200174, 0.308712, 0.349426, 0.342579, 0.332115, 0.257454, 0.359901, 0.271506, 0.295083, 0.318242, 0.408655, 0.486429, 0.387226, 0.490133, 0.374039, 0.321458, 0.321458, 0.257454, 0.25406, 0.25406, 0.30533, 0.21291, 0.209395, 0.173081, 0.170161, 0.25406, 0.328603, 0.209395, 0.222385, 0.134866, 0.134866, 0.125101, 0.144935, 0.236433, 0.232838, 0.346032, 0.42561, 0.370445, 0.458154, 0.458154, 0.468512, 0.440853, 0.549308, 0.562014, 0.557691, 0.56648, 0.529623, 0.483068, 0.497853, 0.570702, 0.716283, 0.557691, 0.562014, 0.450668, 0.436924, 0.422041, 0.401658, 0.31487, 0.298791, 0.243554, 0.291804, 0.278302, 0.196879, 0.185198, 0.179055, 0.132295, 0.102787, 0.122885, 0.147574, 0.194234, 0.155435, 0.167087, 0.264545, 0.236433, 0.332115, 0.25031, 0.268042, 0.232838, 0.324872, 0.324872, 0.268042, 0.275179, 0.247041, 0.301917, 0.222385, 0.196879, 0.295083, 0.328603, 0.232838, 0.229226, 0.275179, 0.328603, 0.25031, 0.243554, 0.275179, 0.25031, 0.236433, 0.236433, 0.275179, 0.264545, 0.239899, 0.236433, 0.15008, 0.185198, 0.182256, 0.264545, 0.203355, 0.206376, 0.134866, 0.17593, 0.185198, 0.094817, 0.043307, 0.064632, 0.067594, 0.054297, 0.043307, 0.085092, 0.085092, 0.090864, 0.050641, 0.088832, 0.127496, 0.170161, 0.132295, 0.134866, 0.102787, 0.155435, 0.109221, 0.167087, 0.194234, 0.127496], '')</t>
  </si>
  <si>
    <t>[0, 1, 2, 3, 4, 5, 6, 7, 8, 9, 10, 11, 12, 13, 14, 15, 108, 109, 110, 111, 112, 115, 116, 117, 118]</t>
  </si>
  <si>
    <t>UPI0002186335 status=activ</t>
  </si>
  <si>
    <t>([0.144935, 0.137348, 0.170161, 0.100716, 0.158265, 0.088832, 0.086953, 0.106997, 0.144935, 0.116183, 0.081712, 0.102787, 0.10481, 0.088832, 0.078022, 0.043307, 0.090864, 0.047319, 0.027463, 0.035586, 0.06184, 0.078022, 0.06312, 0.06312, 0.118441, 0.058088, 0.066181, 0.086953, 0.094817, 0.054297, 0.085092, 0.118441, 0.094817, 0.090864, 0.045352, 0.046336, 0.086953, 0.078022, 0.129801, 0.167087, 0.182256, 0.182256, 0.098513, 0.086953, 0.086953, 0.081712, 0.090864, 0.147574, 0.134866, 0.134866, 0.129801, 0.125101, 0.092881, 0.074921, 0.079919, 0.15284, 0.15284, 0.120615, 0.058088, 0.06184, 0.086953, 0.079919, 0.096677, 0.106997, 0.18812, 0.118441, 0.116183, 0.167087, 0.102787, 0.06184, 0.064632, 0.120615, 0.069024, 0.116183, 0.116183, 0.06312, 0.06184, 0.116183, 0.147574, 0.264545, 0.264545, 0.25031, 0.257454, 0.15008, 0.25031, 0.161087, 0.161087, 0.098513, 0.106997, 0.185198, 0.264545, 0.164327, 0.15284, 0.15284, 0.092881, 0.15008, 0.222385, 0.147574, 0.144935, 0.137348, 0.073402, 0.038858, 0.022667, 0.022306, 0.03976, 0.034884, 0.046336, 0.079919, 0.111485, 0.102787, 0.094817, 0.094817, 0.161087, 0.088832, 0.122885, 0.18812, 0.179055, 0.11371, 0.15008, 0.083462, 0.050641, 0.051831, 0.051831, 0.100716, 0.109221, 0.102787, 0.11371, 0.144935, 0.088832, 0.129801, 0.078022, 0.047319, 0.026892, 0.029376, 0.029376, 0.038042, 0.03976, 0.023087, 0.042364, 0.056825, 0.060549, 0.096677, 0.092881, 0.127496, 0.127496, 0.122885, 0.078022, 0.0704, 0.0704, 0.127496, 0.06184, 0.10481, 0.098513, 0.161087, 0.142424, 0.236433, 0.15284, 0.15008, 0.239899, 0.200174, 0.127496, 0.120615, 0.120615, 0.206376, 0.158265, 0.170161, 0.085092, 0.076542, 0.048328, 0.025762, 0.013613, 0.023087, 0.023087, 0.023534, 0.024826, 0.028695, 0.016257, 0.031287, 0.034068, 0.030611, 0.021816, 0.033407, 0.058088, 0.058088, 0.032677, 0.035586, 0.032017, 0.06312, 0.060549, 0.100716, 0.17593, 0.170161, 0.132295, 0.139895, 0.225814, 0.120615, 0.10481, 0.185198, 0.155435, 0.144935, 0.086953, 0.086953, 0.050641, 0.05306, 0.05306, 0.085092, 0.127496, 0.125101, 0.125101, 0.106997, 0.059222, 0.051831, 0.118441, 0.083462, 0.047319, 0.044297, 0.043307, 0.043307, 0.038858, 0.019401, 0.019401, 0.0198, 0.032677, 0.0704, 0.038042, 0.041405, 0.040537, 0.024393, 0.024826, 0.021381, 0.025762, 0.048328, 0.028107, 0.015344, 0.025316, 0.042364, 0.024826, 0.056825, 0.06312, 0.066181, 0.134866, 0.15008, 0.15008, 0.15008, 0.122885, 0.191378, 0.116183, 0.069024, 0.111485, 0.10481, 0.071867, 0.118441, 0.06312, 0.120615, 0.206376, 0.209395, 0.206376, 0.30533, 0.182256, 0.173081, 0.17593, 0.088832, 0.044297, 0.076542, 0.081712, 0.100716, 0.058088, 0.059222, 0.064632, 0.064632, 0.034884, 0.035586, 0.017797, 0.020522, 0.016257, 0.010131, 0.009865, 0.006567, 0.006245, 0.010509, 0.007422, 0.005503, 0.009015, 0.013265, 0.013016, 0.012491, 0.011518, 0.011518, 0.009865, 0.009401, 0.009401, 0.015078, 0.016826, 0.016528, 0.023963, 0.023963, 0.022667, 0.011903, 0.024393, 0.024393, 0.0198, 0.034884, 0.033407, 0.028107, 0.028107, 0.032017, 0.018787, 0.017447, 0.017797, 0.023087, 0.038858, 0.044297, 0.03976, 0.06184, 0.125101, 0.120615, 0.083462, 0.147574, 0.257454, 0.247041, 0.257454, 0.15008, 0.144935, 0.243554, 0.158265, 0.096677, 0.086953, 0.15284, 0.088832, 0.15008, 0.118441, 0.058088, 0.032017, 0.018787, 0.019109, 0.020876, 0.021381, 0.038858, 0.038042, 0.022306, 0.023534, 0.01204, 0.023087, 0.023534, 0.022306, 0.038858, 0.037156, 0.040537, 0.023534, 0.023534, 0.014315, 0.026892, 0.06312, 0.058088, 0.085092, 0.083462, 0.074921, 0.040537, 0.048328, 0.049374, 0.047319, 0.044297, 0.05306, 0.049374, 0.040537, 0.038858, 0.021381, 0.018787, 0.011106, 0.017447, 0.029376, 0.029376, 0.018415, 0.018106, 0.030611, 0.024826, 0.030003, 0.018415, 0.016257, 0.010131, 0.010131, 0.017138, 0.017138, 0.023963, 0.015344, 0.011669, 0.011903, 0.01078, 0.019401, 0.032677, 0.032017, 0.030611, 0.030611, 0.042364, 0.042364, 0.024393, 0.019401, 0.014315, 0.0198, 0.032017, 0.024826, 0.015694, 0.010509, 0.010509, 0.01227, 0.0198, 0.033407, 0.036378, 0.076542, 0.083462, 0.085092, 0.088832, 0.05306, 0.054297, 0.066181, 0.06312, 0.060549, 0.071867, 0.085092, 0.111485, 0.134866, 0.247041, 0.328603, 0.308712, 0.308712, 0.301917, 0.291804, 0.30533, 0.200174, 0.11371, 0.116183, 0.066181, 0.041405, 0.059222, 0.106997, 0.06184, 0.06184, 0.064632, 0.106997, 0.11371, 0.051831, 0.050641, 0.045352, 0.045352, 0.051831, 0.028695, 0.028695, 0.032677, 0.017447, 0.017138, 0.035586, 0.033407, 0.034884, 0.034884, 0.043307, 0.023963, 0.023963, 0.025316, 0.042364, 0.024826, 0.023963, 0.051831, 0.051831, 0.051831, 0.030611, 0.049374, 0.085092, 0.088832, 0.098513, 0.164327, 0.268042, 0.191378, 0.120615, 0.185198, 0.25031, 0.18812, 0.288399, 0.288399, 0.191378, 0.109221, 0.203355, 0.206376, 0.196879, 0.194234, 0.129801, 0.134866, 0.083462, 0.050641, 0.024826, 0.020876, 0.020876, 0.019401, 0.030611, 0.058088, 0.064632, 0.06312, 0.098513, 0.055536, 0.092881, 0.147574, 0.170161, 0.094817, 0.102787, 0.102787, 0.106997, 0.092881, 0.147574, 0.229226, 0.203355, 0.308712, 0.324872, 0.243554, 0.257454, 0.247041, 0.232838, 0.222385, 0.225814, 0.155435, 0.155435, 0.173081, 0.179055, 0.257454, 0.229226, 0.18812, 0.191378, 0.120615, 0.206376, 0.219301, 0.179055, 0.182256, 0.132295, 0.085092, 0.086953, 0.067594, 0.064632, 0.073402, 0.078022, 0.079919, 0.073402, 0.071867, 0.064632, 0.064632, 0.041405, 0.049374, 0.059222, 0.033407, 0.034884, 0.034068, 0.020876, 0.024393, 0.05306, 0.094817, 0.147574, 0.15284, 0.100716, 0.102787, 0.092881, 0.092881, 0.092881, 0.15008, 0.15284, 0.158265, 0.15284, 0.21291, 0.301917, 0.308712, 0.408655, 0.40511, 0.414856, 0.394753, 0.414856, 0.335645, 0.301917, 0.288399, 0.332115, 0.349426, 0.342579, 0.349426, 0.339168, 0.335645, 0.352862, 0.370445, 0.36309, 0.278302, 0.278302, 0.209395, 0.219301, 0.122885, 0.200174, 0.209395, 0.21291, 0.134866, 0.203355, 0.147574, 0.15008, 0.173081, 0.25406, 0.257454, 0.271506, 0.185198, 0.196879, 0.120615, 0.106997, 0.109221, 0.173081, 0.109221, 0.098513, 0.092881, 0.090864, 0.085092, 0.076542, 0.127496, 0.219301, 0.219301, 0.203355, 0.196879, 0.134866, 0.134866, 0.129801, 0.102787, 0.102787, 0.079919, 0.139895, 0.137348, 0.142424, 0.142424, 0.137348, 0.219301, 0.127496, 0.219301, 0.219301, 0.219301, 0.229226, 0.200174, 0.120615, 0.200174, 0.216401, 0.216401, 0.144935, 0.158265, 0.182256, 0.164327, 0.164327, 0.129801, 0.182256, 0.15008, 0.125101, 0.191378, 0.139895, 0.257454, 0.209395, 0.164327], '')</t>
  </si>
  <si>
    <t>UPI0002186336 status=activ</t>
  </si>
  <si>
    <t>([0.264545, 0.158265, 0.155435, 0.109221, 0.139895, 0.196879, 0.139895, 0.18812, 0.206376, 0.155435, 0.111485, 0.158265, 0.161087, 0.155435, 0.079919, 0.043307, 0.044297, 0.038858, 0.041405, 0.025316, 0.025316, 0.038042, 0.071867, 0.051831, 0.078022, 0.085092, 0.085092, 0.0704, 0.059222, 0.028107, 0.046336, 0.076542, 0.067594, 0.067594, 0.067594, 0.085092, 0.085092, 0.144935, 0.15008, 0.073402, 0.125101, 0.129801, 0.132295, 0.073402, 0.079919, 0.041405, 0.041405, 0.038858, 0.047319, 0.054297, 0.122885, 0.106997, 0.06312, 0.073402, 0.06184, 0.047319, 0.088832, 0.096677, 0.050641, 0.05306, 0.116183, 0.055536, 0.051831, 0.050641, 0.094817, 0.137348, 0.170161, 0.155435, 0.158265, 0.15284, 0.15008, 0.083462, 0.098513, 0.170161, 0.170161, 0.137348, 0.158265, 0.158265, 0.216401, 0.229226, 0.122885, 0.067594, 0.127496, 0.170161, 0.185198, 0.170161, 0.147574, 0.134866, 0.079919, 0.073402, 0.120615, 0.118441, 0.185198, 0.116183, 0.116183, 0.118441, 0.182256, 0.196879, 0.120615, 0.0704, 0.090864, 0.100716, 0.158265, 0.173081, 0.173081, 0.100716, 0.111485, 0.079919, 0.139895, 0.209395, 0.209395, 0.139895, 0.129801, 0.127496, 0.225814, 0.21291, 0.209395, 0.203355, 0.203355, 0.216401, 0.219301, 0.179055, 0.26085, 0.179055, 0.182256, 0.182256, 0.18812, 0.182256, 0.26085, 0.222385, 0.225814, 0.147574, 0.222385, 0.147574, 0.15008, 0.137348, 0.147574, 0.085092, 0.047319, 0.046336, 0.078022, 0.076542, 0.137348, 0.081712, 0.147574, 0.158265, 0.116183, 0.109221, 0.111485, 0.066181, 0.066181, 0.0704, 0.071867, 0.071867, 0.134866, 0.144935, 0.137348, 0.102787, 0.11371, 0.11371, 0.106997, 0.098513, 0.170161, 0.134866, 0.225814, 0.209395, 0.191378, 0.170161, 0.257454, 0.243554, 0.247041, 0.194234, 0.120615, 0.120615, 0.129801, 0.129801, 0.071867, 0.076542, 0.102787, 0.15008, 0.167087, 0.144935, 0.079919, 0.076542, 0.098513, 0.090864, 0.05306, 0.049374, 0.098513, 0.083462, 0.042364, 0.071867, 0.06184, 0.10481, 0.167087, 0.15284, 0.15008, 0.232838, 0.134866, 0.129801, 0.127496, 0.129801, 0.15008, 0.243554, 0.25406, 0.161087, 0.161087, 0.164327, 0.167087, 0.109221, 0.078022, 0.167087, 0.170161, 0.247041, 0.264545, 0.275179, 0.196879, 0.125101, 0.129801, 0.147574, 0.147574, 0.144935, 0.15008, 0.15008, 0.15284, 0.118441, 0.120615, 0.102787, 0.170161, 0.144935, 0.222385, 0.278302, 0.25406, 0.25031, 0.284882, 0.268042, 0.196879, 0.194234, 0.236433, 0.196879, 0.281712, 0.281712, 0.194234, 0.194234, 0.109221, 0.058088, 0.041405, 0.074921, 0.094817, 0.094817, 0.111485, 0.111485, 0.090864, 0.088832, 0.046336, 0.026338, 0.018787, 0.026338, 0.038042, 0.050641, 0.066181, 0.064632, 0.064632, 0.116183, 0.158265, 0.179055, 0.278302, 0.36309, 0.352862, 0.352862, 0.346032, 0.26085, 0.158265, 0.219301, 0.229226, 0.335645, 0.4292, 0.40511, 0.321458, 0.349426, 0.342579, 0.342579, 0.349426, 0.352862, 0.346032, 0.264545, 0.288399, 0.225814, 0.137348, 0.158265, 0.088832, 0.05306, 0.092881, 0.118441, 0.122885, 0.118441, 0.125101, 0.122885, 0.134866, 0.216401, 0.219301, 0.225814, 0.219301, 0.21291, 0.225814, 0.200174, 0.311707, 0.377384, 0.447574, 0.570702, 0.534167, 0.618285, 0.728858, 0.76285, 0.83125, 0.819762, 0.846163, 0.83125, 0.846163, 0.812494, 0.728858, 0.745909, 0.632174, 0.661982, 0.521092, 0.422041, 0.394753, 0.288399, 0.298791, 0.298791, 0.30533, 0.229226, 0.21291, 0.161087, 0.142424, 0.090864, 0.045352, 0.038042, 0.042364, 0.023963, 0.040537, 0.033407, 0.033407, 0.044297, 0.028107, 0.045352, 0.06184, 0.073402, 0.106997, 0.069024, 0.044297, 0.026338, 0.040537], '')</t>
  </si>
  <si>
    <t>[309, 310, 311, 312, 313, 314, 315, 316, 317, 318, 319, 320, 321, 322, 323, 324]</t>
  </si>
  <si>
    <t>UPI0002186337 status=activ</t>
  </si>
  <si>
    <t>([0.229226, 0.308712, 0.36309, 0.384043, 0.301917, 0.36309, 0.418646, 0.433034, 0.418646, 0.339168, 0.25406, 0.194234, 0.179055, 0.109221, 0.21291, 0.191378, 0.120615, 0.161087, 0.161087, 0.206376, 0.194234, 0.21291, 0.111485, 0.088832, 0.088832, 0.15284, 0.137348, 0.116183, 0.11371, 0.127496, 0.118441, 0.134866, 0.216401, 0.15008, 0.232838, 0.222385, 0.239899, 0.206376, 0.239899, 0.132295, 0.147574, 0.081712, 0.03976, 0.081712, 0.102787, 0.120615, 0.066181, 0.038858, 0.026892, 0.033407, 0.038858, 0.073402, 0.060549, 0.066181, 0.102787, 0.071867, 0.038042, 0.037156, 0.083462, 0.086953, 0.088832, 0.092881, 0.194234, 0.219301, 0.219301, 0.15008, 0.15008, 0.225814, 0.26085, 0.219301, 0.203355, 0.144935, 0.164327, 0.275179, 0.257454, 0.264545, 0.342579, 0.352862, 0.352862, 0.247041, 0.229226, 0.349426, 0.366687, 0.339168, 0.308712, 0.332115, 0.288399, 0.288399, 0.206376, 0.264545, 0.301917, 0.321458, 0.271506, 0.18812, 0.21291, 0.225814, 0.236433, 0.239899, 0.349426, 0.346032, 0.444081, 0.408655, 0.298791, 0.288399, 0.278302, 0.301917, 0.167087, 0.275179, 0.164327, 0.239899, 0.239899, 0.308712, 0.182256, 0.284882, 0.356642, 0.318242, 0.321458, 0.311707, 0.219301, 0.127496, 0.118441, 0.058088, 0.076542, 0.137348, 0.088832, 0.102787, 0.167087, 0.185198, 0.098513, 0.179055, 0.122885, 0.064632, 0.041405, 0.085092, 0.079919, 0.083462, 0.048328, 0.026338, 0.026338, 0.022306, 0.034884, 0.034068, 0.0704, 0.06312, 0.059222, 0.051831, 0.046336, 0.037156, 0.078022, 0.079919, 0.076542, 0.069024, 0.118441, 0.142424, 0.11371, 0.074921, 0.074921, 0.134866, 0.206376, 0.219301, 0.342579, 0.264545, 0.194234, 0.132295, 0.092881, 0.094817, 0.106997, 0.078022, 0.098513, 0.046336, 0.076542, 0.076542, 0.122885, 0.127496, 0.092881, 0.066181, 0.111485, 0.116183, 0.118441, 0.129801, 0.090864, 0.046336, 0.043307, 0.071867, 0.092881, 0.134866, 0.081712, 0.06184, 0.081712, 0.085092, 0.100716, 0.071867, 0.038042, 0.025762, 0.025316, 0.040537, 0.076542, 0.081712, 0.042364, 0.038858, 0.023087, 0.030611, 0.06184, 0.054297, 0.056825, 0.044297, 0.042364, 0.076542, 0.158265, 0.085092, 0.083462, 0.134866, 0.222385, 0.219301, 0.196879, 0.209395, 0.18812, 0.179055, 0.086953, 0.142424, 0.098513, 0.15284, 0.088832, 0.081712, 0.094817, 0.10481, 0.167087, 0.102787, 0.083462, 0.042364, 0.090864, 0.085092, 0.06312, 0.047319, 0.066181, 0.118441, 0.06184, 0.086953, 0.049374, 0.090864, 0.055536, 0.041405, 0.043307, 0.076542, 0.085092, 0.142424, 0.106997, 0.056825, 0.059222, 0.073402, 0.125101, 0.132295, 0.086953, 0.10481, 0.132295, 0.096677, 0.098513, 0.11371, 0.100716, 0.170161, 0.17593, 0.173081, 0.295083, 0.288399, 0.288399, 0.161087, 0.167087, 0.120615, 0.200174, 0.219301, 0.219301, 0.194234, 0.21291, 0.291804, 0.30533, 0.18812, 0.271506, 0.232838, 0.318242, 0.318242, 0.342579, 0.247041, 0.25031, 0.158265, 0.155435, 0.096677, 0.127496, 0.076542, 0.134866, 0.076542, 0.111485, 0.122885, 0.120615, 0.083462, 0.083462, 0.086953, 0.116183, 0.0704, 0.096677, 0.048328, 0.027463, 0.028107, 0.051831, 0.088832, 0.098513, 0.098513, 0.083462, 0.125101, 0.203355, 0.125101, 0.191378, 0.139895, 0.127496, 0.161087, 0.185198, 0.11371, 0.050641, 0.044297, 0.041405, 0.040537, 0.079919, 0.134866, 0.066181, 0.03976, 0.030003, 0.026892, 0.028107, 0.058088, 0.037156, 0.038042, 0.0704, 0.073402, 0.116183, 0.127496, 0.127496, 0.129801, 0.125101, 0.219301, 0.301917, 0.398279, 0.352862, 0.271506, 0.275179, 0.31487, 0.394753, 0.440853, 0.461924, 0.472492, 0.476583, 0.56648, 0.454136, 0.366687, 0.278302, 0.219301, 0.206376, 0.209395, 0.209395, 0.308712, 0.222385, 0.236433, 0.236433, 0.203355, 0.268042, 0.275179, 0.288399, 0.278302, 0.191378, 0.281712, 0.281712, 0.288399, 0.301917, 0.384043, 0.356642, 0.356642, 0.418646, 0.366687, 0.284882, 0.291804, 0.191378, 0.191378, 0.17593, 0.111485, 0.083462, 0.056825, 0.040537, 0.040537, 0.044297, 0.079919, 0.071867, 0.043307, 0.045352, 0.038858, 0.038858, 0.079919, 0.069024, 0.051831, 0.078022, 0.083462, 0.079919, 0.144935, 0.147574, 0.15284, 0.200174, 0.229226, 0.301917, 0.352862, 0.390993, 0.398279, 0.36309, 0.243554, 0.321458, 0.308712, 0.225814, 0.15008, 0.109221, 0.21291, 0.239899, 0.155435, 0.158265, 0.158265, 0.15008, 0.167087, 0.167087, 0.167087, 0.26085, 0.25406, 0.26085, 0.25406, 0.25406, 0.284882, 0.321458, 0.247041, 0.173081, 0.15008, 0.229226, 0.206376, 0.18812, 0.196879, 0.295083, 0.349426, 0.346032, 0.25406, 0.311707, 0.222385, 0.26085, 0.173081, 0.170161, 0.139895, 0.106997, 0.05306, 0.049374, 0.069024, 0.100716, 0.15008, 0.225814, 0.15284, 0.236433, 0.25031, 0.243554, 0.219301, 0.15008, 0.111485, 0.17593, 0.106997, 0.191378, 0.200174, 0.291804, 0.288399, 0.328603, 0.342579, 0.458154, 0.401658, 0.366687, 0.374039, 0.298791, 0.247041, 0.321458, 0.31487, 0.25406, 0.164327, 0.173081, 0.243554, 0.239899, 0.271506, 0.284882, 0.216401, 0.203355, 0.21291, 0.127496, 0.118441, 0.15284, 0.134866, 0.203355, 0.257454, 0.264545, 0.339168, 0.440853, 0.440853, 0.359901, 0.332115, 0.321458, 0.335645, 0.25406, 0.284882, 0.25406, 0.30533, 0.308712, 0.295083, 0.284882, 0.387226, 0.41194, 0.390993, 0.394753, 0.291804, 0.301917, 0.298791, 0.216401, 0.203355, 0.216401, 0.236433, 0.209395, 0.222385, 0.216401, 0.295083, 0.332115, 0.243554, 0.194234, 0.25031, 0.25031, 0.232838, 0.155435, 0.100716, 0.054297, 0.06184, 0.054297, 0.028107, 0.027463, 0.045352, 0.041405, 0.024393, 0.036378, 0.059222, 0.098513, 0.098513, 0.11371, 0.11371, 0.18812, 0.236433, 0.173081, 0.102787, 0.066181, 0.10481, 0.079919, 0.142424, 0.129801, 0.225814, 0.247041, 0.232838, 0.25406, 0.179055, 0.281712, 0.281712, 0.318242, 0.239899, 0.239899, 0.134866, 0.074921, 0.045352, 0.058088, 0.083462, 0.096677, 0.096677, 0.05306, 0.100716, 0.109221, 0.116183, 0.111485, 0.194234, 0.194234, 0.206376, 0.284882, 0.185198, 0.173081, 0.179055, 0.17593, 0.161087, 0.271506, 0.298791, 0.301917, 0.26085, 0.288399, 0.30533, 0.377384, 0.418646, 0.433034, 0.387226, 0.374039, 0.384043, 0.275179, 0.185198, 0.158265, 0.158265, 0.243554, 0.173081, 0.155435, 0.17593, 0.196879, 0.200174, 0.25031, 0.25031, 0.182256, 0.088832, 0.125101, 0.132295, 0.120615, 0.122885, 0.15284, 0.098513, 0.092881, 0.092881, 0.15284, 0.11371, 0.122885, 0.078022, 0.120615, 0.102787, 0.155435, 0.142424, 0.144935, 0.15284, 0.15008, 0.232838, 0.332115, 0.342579, 0.26085, 0.264545, 0.243554, 0.173081, 0.247041, 0.25406, 0.257454, 0.232838, 0.324872, 0.321458, 0.380708, 0.384043, 0.41194, 0.408655, 0.328603, 0.321458, 0.236433, 0.291804, 0.216401, 0.25031, 0.247041, 0.247041, 0.335645, 0.356642, 0.418646, 0.436924, 0.398279, 0.370445, 0.335645, 0.321458, 0.225814, 0.200174, 0.147574, 0.15284, 0.142424, 0.219301, 0.209395, 0.291804, 0.321458, 0.436924, 0.324872, 0.31487, 0.40511, 0.370445, 0.370445, 0.377384, 0.374039, 0.31487, 0.398279, 0.394753, 0.298791, 0.390993, 0.311707, 0.408655, 0.318242, 0.318242, 0.284882, 0.281712, 0.291804, 0.26085, 0.206376, 0.281712, 0.288399, 0.30533, 0.25406, 0.167087, 0.17593, 0.144935, 0.216401, 0.216401, 0.288399, 0.401658, 0.311707, 0.42561, 0.311707, 0.324872, 0.342579, 0.380708, 0.384043, 0.298791, 0.321458, 0.26085, 0.275179, 0.185198, 0.111485, 0.173081, 0.25031, 0.25031, 0.17593, 0.179055, 0.144935, 0.098513, 0.043307, 0.071867, 0.066181, 0.074921, 0.109221, 0.10481, 0.094817, 0.056825, 0.092881, 0.102787, 0.092881, 0.094817, 0.106997, 0.167087, 0.167087, 0.116183, 0.116183, 0.203355, 0.134866, 0.194234, 0.25406, 0.370445, 0.398279, 0.398279, 0.380708, 0.394753, 0.288399, 0.18812, 0.264545, 0.291804, 0.236433, 0.257454, 0.257454, 0.335645, 0.318242, 0.308712, 0.384043, 0.387226, 0.288399, 0.387226, 0.380708, 0.301917, 0.18812, 0.173081, 0.196879, 0.25406, 0.239899, 0.264545, 0.377384, 0.301917, 0.232838, 0.281712, 0.380708, 0.366687, 0.268042, 0.268042, 0.291804, 0.182256, 0.164327, 0.222385, 0.222385, 0.15008, 0.236433, 0.335645, 0.342579, 0.324872, 0.288399, 0.222385, 0.222385, 0.222385, 0.308712, 0.346032, 0.335645, 0.25406, 0.185198, 0.239899, 0.268042, 0.275179, 0.31487, 0.21291, 0.257454, 0.144935, 0.219301, 0.167087, 0.161087, 0.096677, 0.096677, 0.083462, 0.122885, 0.109221, 0.111485, 0.066181, 0.069024, 0.081712, 0.127496, 0.191378, 0.21291, 0.127496, 0.118441, 0.118441, 0.21291, 0.132295, 0.200174, 0.200174, 0.26085, 0.26085, 0.247041, 0.243554, 0.349426, 0.257454, 0.384043, 0.374039, 0.374039, 0.30533, 0.308712, 0.216401, 0.147574, 0.15284, 0.134866, 0.100716, 0.090864, 0.085092, 0.086953, 0.106997, 0.106997, 0.109221, 0.058088, 0.111485, 0.116183, 0.073402, 0.134866, 0.069024, 0.03976, 0.066181, 0.094817, 0.081712, 0.15284, 0.222385, 0.236433, 0.349426, 0.298791, 0.352862, 0.36309, 0.440853, 0.440853, 0.450668, 0.4292, 0.553315, 0.450668, 0.356642, 0.433034, 0.339168, 0.328603, 0.41194, 0.414856, 0.42561, 0.359901, 0.342579, 0.356642, 0.291804, 0.179055, 0.203355, 0.239899, 0.142424, 0.167087, 0.085092, 0.092881, 0.100716, 0.098513, 0.161087, 0.236433, 0.232838, 0.308712, 0.418646, 0.414856, 0.346032, 0.335645, 0.298791, 0.257454, 0.239899, 0.182256, 0.278302, 0.352862, 0.339168, 0.42561, 0.398279, 0.505461, 0.480142, 0.380708, 0.288399, 0.219301, 0.161087, 0.179055, 0.179055, 0.179055, 0.21291, 0.194234, 0.206376, 0.243554, 0.268042, 0.243554, 0.25031, 0.25406, 0.144935, 0.15008, 0.137348, 0.15008, 0.164327, 0.102787, 0.158265, 0.206376, 0.239899, 0.31487, 0.281712, 0.200174, 0.200174, 0.191378, 0.191378, 0.194234, 0.25031, 0.25031, 0.291804, 0.40511, 0.324872, 0.440853, 0.349426, 0.390993, 0.291804, 0.291804, 0.349426, 0.370445, 0.31487, 0.264545, 0.257454, 0.185198, 0.271506, 0.25406, 0.247041, 0.321458, 0.209395, 0.216401, 0.216401, 0.219301, 0.155435, 0.15284, 0.158265, 0.225814, 0.129801, 0.194234, 0.132295, 0.086953, 0.047319, 0.085092, 0.139895, 0.071867, 0.122885, 0.069024, 0.073402, 0.033407, 0.035586, 0.03976, 0.023963, 0.030003, 0.017138, 0.025762, 0.045352, 0.043307, 0.026338, 0.050641, 0.054297, 0.074921, 0.142424, 0.158265, 0.094817, 0.078022, 0.155435, 0.142424, 0.216401, 0.120615, 0.21291, 0.185198, 0.264545, 0.236433, 0.120615, 0.17593, 0.191378, 0.137348, 0.11371, 0.173081, 0.161087, 0.173081, 0.158265, 0.164327, 0.229226, 0.291804, 0.295083, 0.257454, 0.232838, 0.21291, 0.335645, 0.301917, 0.308712, 0.268042, 0.433034], '')</t>
  </si>
  <si>
    <t>[349, 873, 912]</t>
  </si>
  <si>
    <t>UPI0002186338 status=activ</t>
  </si>
  <si>
    <t>([0.078022, 0.0198, 0.018106, 0.010221, 0.007177, 0.008723, 0.007877, 0.00777, 0.005503, 0.00558, 0.005623, 0.005223, 0.003461, 0.003405, 0.002606, 0.003607, 0.003727, 0.003109, 0.002336, 0.003512, 0.003727, 0.003864, 0.004315, 0.005318, 0.005249, 0.007555, 0.005378, 0.006482, 0.007422, 0.010509, 0.015344, 0.010926, 0.008895, 0.010131, 0.005872, 0.006619, 0.006701, 0.004483, 0.004835, 0.004431, 0.002705, 0.001743, 0.001778, 0.001675, 0.001155, 0.001048, 0.000631, 0.000661, 0.00052, 0.000631, 0.000399, 0.000215, 0.000391, 0.000631, 0.001142, 0.001855, 0.002194, 0.002035, 0.003177, 0.003963, 0.005683, 0.007091, 0.007031, 0.00558, 0.006142, 0.005623, 0.009015, 0.015694, 0.034884, 0.023087, 0.019401, 0.051831, 0.096677, 0.074921, 0.076542, 0.032017, 0.016257, 0.016826, 0.017138, 0.008075, 0.005799, 0.004135, 0.003701, 0.003478, 0.00316, 0.004513, 0.004611, 0.003079, 0.001855, 0.001061, 0.001103, 0.001061, 0.00061, 0.000318, 0.000468, 0.000661, 0.000747, 0.000842, 0.000687, 0.000386, 0.000614, 0.000945, 0.000936, 0.001232, 0.001335, 0.001786, 0.001709, 0.001675, 0.002327, 0.002482, 0.00407, 0.003757, 0.003757, 0.005683, 0.006533, 0.004689, 0.004611, 0.005992, 0.005623, 0.004646, 0.006619, 0.00558, 0.004414, 0.004577, 0.003512, 0.004315, 0.003431, 0.002976, 0.004388, 0.004899, 0.004899, 0.004483, 0.007031, 0.007177, 0.006567, 0.006988, 0.00962, 0.006567, 0.004835, 0.006619, 0.009728, 0.006795, 0.009728, 0.016826, 0.021381, 0.029376, 0.029376, 0.021816, 0.028695, 0.017138, 0.009401, 0.012727, 0.008624, 0.00543, 0.004736, 0.003478, 0.0028, 0.002194, 0.002327, 0.003177, 0.002705, 0.001906, 0.00283, 0.002503, 0.001572, 0.001967, 0.002529, 0.002881, 0.003997, 0.003212, 0.004388, 0.005623, 0.006567, 0.010372, 0.011106, 0.014586, 0.014586, 0.020876, 0.024826, 0.026892, 0.033407, 0.055536, 0.116183, 0.05306, 0.079919, 0.085092, 0.06312, 0.0704, 0.034068, 0.034884, 0.029376, 0.016826, 0.015694, 0.009483, 0.006078, 0.005799, 0.005799, 0.007031, 0.007031, 0.008156, 0.010372, 0.00777, 0.007877, 0.007877, 0.008895, 0.007177, 0.008723, 0.006795, 0.004689, 0.006988, 0.007422, 0.011669, 0.016826, 0.023534, 0.042364, 0.090864, 0.18812, 0.17593, 0.118441, 0.083462, 0.085092, 0.051831, 0.036378, 0.016528, 0.016528, 0.020522, 0.026338, 0.022306, 0.024393, 0.025316, 0.023534, 0.021381, 0.014315, 0.008723, 0.007495, 0.005378, 0.005223, 0.005086, 0.003757, 0.00389, 0.004161, 0.004358, 0.004315, 0.003924, 0.004208, 0.003555, 0.004135, 0.004513, 0.005992, 0.005872, 0.008409, 0.005734, 0.004976, 0.006039, 0.008895, 0.008276, 0.009096, 0.010221, 0.007177, 0.006894, 0.010509, 0.016021, 0.009294, 0.013437, 0.021381, 0.017797, 0.01204, 0.011518, 0.007031, 0.006619, 0.010926, 0.009015, 0.009483, 0.008804, 0.008804, 0.009096, 0.007177, 0.007177, 0.006533, 0.006482, 0.006894, 0.004775, 0.003341, 0.003298, 0.002881, 0.002396, 0.002336, 0.003366, 0.003341, 0.003727, 0.00316, 0.002349, 0.001936, 0.0028, 0.003079, 0.002662, 0.002881, 0.003405, 0.004388, 0.003276, 0.004431, 0.004161, 0.005683, 0.009401, 0.009294, 0.012727, 0.022667, 0.050641, 0.025762, 0.013613, 0.019109, 0.030003, 0.046336, 0.092881, 0.094817, 0.139895, 0.092881, 0.083462, 0.10481, 0.098513, 0.17593, 0.111485, 0.247041, 0.167087, 0.15284, 0.209395, 0.144935, 0.074921, 0.037156, 0.081712, 0.074921, 0.037156, 0.015694, 0.010131, 0.006194, 0.004358, 0.003341, 0.003366, 0.002327, 0.002014, 0.002155, 0.002194, 0.001743, 0.001602, 0.002155, 0.001743, 0.002057, 0.001743, 0.002623, 0.003821, 0.003053, 0.003727, 0.005318, 0.008624, 0.009865, 0.011342, 0.021816, 0.016826, 0.033407, 0.051831, 0.090864, 0.088832, 0.069024, 0.109221, 0.054297, 0.067594, 0.10481, 0.055536, 0.040537, 0.0198, 0.013437, 0.015344, 0.017797, 0.009187, 0.005799, 0.005086, 0.004689, 0.004611, 0.004775, 0.004736, 0.005318, 0.005503, 0.005503, 0.006421, 0.008804, 0.014586, 0.013437, 0.007259, 0.010926, 0.015344, 0.028107, 0.040537, 0.055536, 0.073402, 0.100716, 0.206376, 0.225814, 0.356642, 0.268042, 0.288399, 0.278302, 0.219301, 0.127496, 0.064632, 0.036378, 0.017447, 0.009187, 0.006795, 0.008002, 0.007645, 0.007645, 0.007877, 0.007031, 0.006795, 0.005992, 0.005011, 0.005503, 0.007091, 0.007259, 0.007177, 0.009865, 0.006894, 0.006482, 0.009483, 0.01204, 0.009483, 0.008525, 0.009096, 0.013613, 0.013437, 0.008002, 0.007877, 0.007877, 0.007877, 0.006194, 0.004689, 0.007031, 0.006482, 0.004414, 0.00389, 0.003804, 0.002705, 0.00283, 0.002688, 0.002623, 0.00316, 0.003212, 0.004976, 0.007031, 0.006795, 0.00962, 0.020165, 0.030611, 0.016021, 0.020522, 0.025762, 0.047319, 0.037156, 0.044297, 0.050641, 0.0704, 0.100716, 0.139895, 0.18812, 0.247041, 0.239899, 0.236433, 0.352862, 0.311707, 0.281712, 0.25031, 0.200174, 0.15284, 0.116183, 0.216401, 0.170161, 0.194234], '')</t>
  </si>
  <si>
    <t>UPI0002186339 status=activ</t>
  </si>
  <si>
    <t>([0.346032, 0.125101, 0.15284, 0.069024, 0.031287, 0.038042, 0.020522, 0.028107, 0.014075, 0.013437, 0.013016, 0.011669, 0.007877, 0.007422, 0.004513, 0.004736, 0.004921, 0.003701, 0.002512, 0.003757, 0.003963, 0.004161, 0.004577, 0.004976, 0.004921, 0.007031, 0.005011, 0.006194, 0.005872, 0.008002, 0.010372, 0.00962, 0.00777, 0.007091, 0.005223, 0.007091, 0.006894, 0.004646, 0.003924, 0.003864, 0.00243, 0.00155, 0.001597, 0.001434, 0.001048, 0.001103, 0.000687, 0.000713, 0.000721, 0.000859, 0.00055, 0.000318, 0.000447, 0.000507, 0.001112, 0.001602, 0.002057, 0.001906, 0.003014, 0.003924, 0.00558, 0.006619, 0.006533, 0.005223, 0.005623, 0.005223, 0.007315, 0.010221, 0.016528, 0.01204, 0.010509, 0.021816, 0.038042, 0.020165, 0.029376, 0.01227, 0.008002, 0.00777, 0.006894, 0.004431, 0.005318, 0.003821, 0.003555, 0.003341, 0.003014, 0.004483, 0.004208, 0.002727, 0.001778, 0.001172, 0.001722, 0.001692, 0.001211, 0.000721, 0.001318, 0.001541, 0.001808, 0.001808, 0.00152, 0.001202, 0.001481, 0.001391, 0.001374, 0.001649, 0.001649, 0.001499, 0.001417, 0.001374, 0.00243, 0.002512, 0.002727, 0.001855, 0.002014, 0.003109, 0.002761, 0.002276, 0.002327, 0.003079, 0.003405, 0.002761, 0.00389, 0.003727, 0.003366, 0.003461, 0.002529, 0.003431, 0.00316, 0.003053, 0.004483, 0.002976, 0.003053, 0.004135, 0.005932, 0.005992, 0.005503, 0.007259, 0.008525, 0.006482, 0.004431, 0.005683, 0.008895, 0.006194, 0.008002, 0.009187, 0.009977, 0.021816, 0.027463, 0.066181, 0.034068, 0.021816, 0.021381, 0.022306, 0.013016, 0.013016, 0.007877, 0.007645, 0.006245, 0.004513, 0.003997, 0.00407, 0.003555, 0.003298, 0.004689, 0.003963, 0.002976, 0.002976, 0.00283, 0.00292, 0.002336, 0.003341, 0.004388, 0.005223, 0.007645, 0.013437, 0.008002, 0.013016, 0.009187, 0.018106, 0.025316, 0.033407, 0.032677, 0.05306, 0.060549, 0.022667, 0.033407, 0.034068, 0.043307, 0.018415, 0.010672, 0.016257, 0.009187, 0.008723, 0.01078, 0.007031, 0.004611, 0.004358, 0.003478, 0.00389, 0.003177, 0.003607, 0.004414, 0.005378, 0.00543, 0.005011, 0.006039, 0.004976, 0.005378, 0.004414, 0.005223, 0.007645, 0.008156, 0.009096, 0.008804, 0.008525, 0.013265, 0.023534, 0.056825, 0.083462, 0.047319, 0.038042, 0.038042, 0.023087, 0.016528, 0.009015, 0.006482, 0.007495, 0.008804, 0.008156, 0.007877, 0.007259, 0.006988, 0.00515, 0.004835, 0.003512, 0.003461, 0.00246, 0.002482, 0.002435, 0.001808, 0.002057, 0.001786, 0.001936, 0.001906, 0.001722, 0.001855, 0.002581, 0.00292, 0.00292, 0.004388, 0.004577, 0.006374, 0.004315, 0.005623, 0.007877, 0.01204, 0.01204, 0.013821, 0.015078, 0.010221, 0.008895, 0.014315, 0.026338, 0.013613, 0.017138, 0.028695, 0.024393, 0.013016, 0.013265, 0.008525, 0.008525, 0.015344, 0.009401, 0.010221, 0.008002, 0.008409, 0.008723, 0.005683, 0.005683, 0.005503, 0.005011, 0.005734, 0.005683, 0.003804, 0.005378, 0.005318, 0.005086, 0.004775, 0.007031, 0.006988, 0.006988, 0.004646, 0.003671, 0.003701, 0.005223, 0.00558, 0.005503, 0.005872, 0.006894, 0.009294, 0.006482, 0.006142, 0.005378, 0.00543, 0.009096, 0.006039, 0.007555, 0.009187, 0.016826, 0.009977, 0.006421, 0.009187, 0.014783, 0.020522, 0.042364, 0.023087, 0.034884, 0.017138, 0.015694, 0.029376, 0.031287, 0.06312, 0.081712, 0.200174, 0.161087, 0.15008, 0.209395, 0.144935, 0.074921, 0.036378, 0.081712, 0.090864, 0.046336, 0.023087, 0.014315, 0.008624, 0.013821, 0.008002, 0.00962, 0.006245, 0.004161, 0.004358, 0.004483, 0.004208, 0.003821, 0.004358, 0.004414, 0.00515, 0.004577, 0.006701, 0.010221, 0.006701, 0.008002, 0.013016, 0.024393, 0.020876, 0.021381, 0.0198, 0.025762, 0.040537, 0.06312, 0.096677, 0.06184, 0.056825, 0.078022, 0.038858, 0.048328, 0.05306, 0.025316, 0.020522, 0.011106, 0.008723, 0.008804, 0.00962, 0.006194, 0.004414, 0.006421, 0.006482, 0.006374, 0.008002, 0.007645, 0.006374, 0.007555, 0.008804, 0.006245, 0.008409, 0.013613, 0.012727, 0.007091, 0.010509, 0.014586, 0.025762, 0.036378, 0.076542, 0.10481, 0.203355, 0.308712, 0.191378, 0.216401, 0.139895, 0.081712, 0.079919, 0.109221, 0.05306, 0.028107, 0.038042, 0.017797, 0.00962, 0.008002, 0.008525, 0.008276, 0.006701, 0.005249, 0.004689, 0.004611, 0.004611, 0.00316, 0.003405, 0.004689, 0.006039, 0.007645, 0.010926, 0.007495, 0.006421, 0.009294, 0.009096, 0.007555, 0.007031, 0.007177, 0.008723, 0.009294, 0.009294, 0.016021, 0.013821, 0.011342, 0.00777, 0.00515, 0.005503, 0.005011, 0.003431, 0.003053, 0.002194, 0.001408, 0.002057, 0.002035, 0.001906, 0.002761, 0.002705, 0.003177, 0.004431, 0.004315, 0.003963, 0.004135, 0.004315, 0.006374, 0.008624, 0.014075, 0.030003, 0.029376, 0.034068, 0.056825, 0.055536, 0.129801, 0.185198, 0.179055, 0.284882, 0.295083, 0.281712, 0.384043, 0.461924, 0.444081, 0.4292, 0.570702, 0.541878, 0.505461, 0.447574, 0.401658, 0.349426], '')</t>
  </si>
  <si>
    <t>[471, 472, 473]</t>
  </si>
  <si>
    <t>UPI000218633A status=activ</t>
  </si>
  <si>
    <t>([0.0704, 0.059222, 0.067594, 0.048328, 0.055536, 0.048328, 0.037156, 0.041405, 0.067594, 0.0704, 0.074921, 0.085092, 0.076542, 0.086953, 0.083462, 0.06184, 0.102787, 0.173081, 0.229226, 0.25406, 0.275179, 0.356642, 0.418646, 0.447574, 0.509769, 0.541878, 0.653063, 0.775545, 0.720929, 0.685117, 0.724957, 0.76285, 0.791621, 0.724957, 0.690604, 0.553315, 0.51388, 0.517562, 0.509769, 0.461924, 0.436924, 0.387226, 0.374039, 0.36309, 0.275179, 0.236433, 0.247041, 0.15008, 0.15008, 0.209395, 0.229226, 0.239899, 0.225814, 0.219301, 0.291804, 0.209395, 0.301917, 0.401658, 0.401658, 0.380708, 0.36309, 0.284882, 0.359901, 0.356642, 0.356642, 0.370445, 0.440853, 0.374039, 0.440853, 0.42561, 0.42561, 0.398279, 0.288399, 0.200174, 0.206376, 0.155435, 0.164327, 0.10481, 0.096677, 0.111485, 0.094817, 0.088832, 0.142424, 0.092881, 0.102787, 0.088832, 0.142424, 0.122885, 0.17593, 0.185198, 0.185198, 0.164327, 0.098513, 0.167087, 0.291804, 0.291804, 0.356642, 0.433034, 0.418646, 0.418646, 0.398279, 0.374039, 0.497853, 0.494003, 0.553315, 0.458154, 0.497853, 0.483068, 0.414856, 0.31487, 0.318242, 0.308712, 0.25031, 0.339168, 0.339168, 0.318242, 0.332115, 0.349426, 0.352862, 0.472492, 0.394753, 0.342579, 0.318242, 0.295083, 0.219301, 0.216401, 0.298791, 0.295083, 0.298791, 0.36309, 0.370445, 0.380708, 0.390993, 0.394753, 0.418646, 0.31487, 0.203355, 0.191378, 0.191378, 0.111485, 0.098513, 0.17593, 0.232838, 0.225814, 0.229226, 0.216401, 0.173081, 0.10481, 0.118441, 0.127496, 0.129801, 0.18812, 0.185198, 0.116183, 0.134866, 0.073402, 0.116183, 0.132295, 0.129801, 0.086953, 0.170161, 0.179055, 0.15008, 0.139895, 0.203355, 0.21291, 0.196879, 0.247041, 0.229226, 0.200174, 0.142424, 0.142424, 0.125101, 0.120615, 0.209395, 0.229226, 0.318242, 0.335645, 0.408655, 0.422041, 0.505461, 0.483068, 0.465241, 0.440853, 0.335645, 0.26085, 0.243554, 0.239899, 0.243554, 0.332115, 0.243554, 0.308712, 0.308712, 0.247041, 0.25406, 0.229226, 0.25406, 0.170161, 0.179055, 0.116183, 0.129801, 0.096677, 0.0704, 0.050641, 0.067594, 0.125101, 0.11371, 0.083462, 0.170161, 0.102787, 0.111485, 0.118441, 0.079919, 0.076542, 0.139895, 0.094817, 0.088832, 0.046336, 0.058088, 0.06184, 0.109221, 0.054297, 0.074921, 0.071867, 0.10481, 0.100716, 0.100716, 0.167087, 0.219301, 0.222385, 0.236433, 0.132295, 0.134866, 0.182256, 0.18812, 0.132295, 0.118441, 0.116183, 0.229226, 0.298791, 0.206376, 0.17593, 0.147574, 0.132295, 0.15008, 0.076542, 0.0704, 0.066181, 0.067594, 0.066181, 0.059222, 0.078022, 0.144935, 0.209395, 0.139895, 0.144935, 0.142424, 0.236433, 0.239899, 0.206376, 0.216401, 0.295083, 0.328603, 0.328603, 0.264545, 0.264545, 0.370445, 0.346032, 0.291804, 0.191378, 0.216401, 0.185198, 0.144935, 0.144935, 0.144935, 0.144935, 0.076542, 0.05306, 0.042364, 0.043307, 0.035586, 0.017447, 0.016826, 0.010221, 0.015078, 0.020165, 0.022667, 0.023534, 0.034068, 0.05306, 0.092881, 0.064632, 0.06312, 0.111485, 0.129801, 0.132295, 0.203355, 0.264545, 0.264545, 0.206376, 0.219301, 0.144935, 0.232838, 0.161087, 0.158265, 0.111485, 0.132295, 0.076542, 0.074921, 0.064632, 0.060549, 0.066181, 0.038042, 0.038858, 0.037156, 0.025316, 0.020876, 0.021816, 0.025762, 0.055536, 0.03976, 0.019109, 0.040537, 0.038858, 0.073402, 0.11371, 0.185198, 0.164327, 0.271506, 0.298791, 0.291804, 0.298791, 0.295083, 0.332115, 0.247041, 0.167087, 0.144935, 0.191378, 0.10481, 0.051831, 0.026338, 0.027463, 0.041405, 0.031287, 0.024393, 0.016826, 0.016021, 0.01204, 0.009096, 0.006533, 0.004247, 0.00316], '')</t>
  </si>
  <si>
    <t>[24, 25, 26, 27, 28, 29, 30, 31, 32, 33, 34, 35, 36, 37, 38, 104, 180]</t>
  </si>
  <si>
    <t>UPI000218633B status=activ</t>
  </si>
  <si>
    <t>([0.167087, 0.106997, 0.109221, 0.067594, 0.059222, 0.03976, 0.05306, 0.029376, 0.038042, 0.03976, 0.049374, 0.056825, 0.034068, 0.071867, 0.058088, 0.06312, 0.051831, 0.041405, 0.040537, 0.035586, 0.040537, 0.028107, 0.048328, 0.060549, 0.098513, 0.134866, 0.17593, 0.209395, 0.342579, 0.239899, 0.225814, 0.247041, 0.288399, 0.236433, 0.247041, 0.247041, 0.239899, 0.278302, 0.390993, 0.41194, 0.401658, 0.352862, 0.454136, 0.480142, 0.359901, 0.25031, 0.257454, 0.209395, 0.182256, 0.142424, 0.147574, 0.185198, 0.173081, 0.161087, 0.194234, 0.120615, 0.170161, 0.170161, 0.164327, 0.194234, 0.155435, 0.15284, 0.21291, 0.203355, 0.173081, 0.170161, 0.311707, 0.30533, 0.422041, 0.390993, 0.342579, 0.36309, 0.366687, 0.387226, 0.414856, 0.394753, 0.387226, 0.370445, 0.247041, 0.206376, 0.15284, 0.179055, 0.191378, 0.134866, 0.142424, 0.142424, 0.170161, 0.144935, 0.100716, 0.044297, 0.059222, 0.10481, 0.164327, 0.158265, 0.137348, 0.081712, 0.15284, 0.134866, 0.127496, 0.15008, 0.196879, 0.196879, 0.118441, 0.106997, 0.129801, 0.147574, 0.147574, 0.191378, 0.129801, 0.17593, 0.284882, 0.271506, 0.185198, 0.185198, 0.164327, 0.200174, 0.264545, 0.196879, 0.301917, 0.239899, 0.339168, 0.288399, 0.318242, 0.342579, 0.346032, 0.318242, 0.26085, 0.25406, 0.25406, 0.328603, 0.335645, 0.318242, 0.243554, 0.243554, 0.26085, 0.291804, 0.25031, 0.170161, 0.229226, 0.229226, 0.30533, 0.288399, 0.356642, 0.278302, 0.346032, 0.271506, 0.318242, 0.243554, 0.25406, 0.281712, 0.298791, 0.225814, 0.164327, 0.25031, 0.318242, 0.229226, 0.203355, 0.185198, 0.26085, 0.275179, 0.281712, 0.26085, 0.232838, 0.139895, 0.200174, 0.21291, 0.281712, 0.339168, 0.359901, 0.356642, 0.370445, 0.324872, 0.295083, 0.398279, 0.384043, 0.308712, 0.387226, 0.414856, 0.440853, 0.370445, 0.349426, 0.321458, 0.328603, 0.390993, 0.472492, 0.476583, 0.394753, 0.401658, 0.339168, 0.422041, 0.318242, 0.30533, 0.324872, 0.374039, 0.339168, 0.308712, 0.366687, 0.356642, 0.36309, 0.288399, 0.335645, 0.339168, 0.36309, 0.36309, 0.346032, 0.339168, 0.346032, 0.342579, 0.349426, 0.328603, 0.339168, 0.440853, 0.433034, 0.370445, 0.370445, 0.374039, 0.41194, 0.440853, 0.444081, 0.356642, 0.440853, 0.472492, 0.476583, 0.480142, 0.377384, 0.36309, 0.36309, 0.352862, 0.408655, 0.41194, 0.414856, 0.40511, 0.408655, 0.408655, 0.483068, 0.545602, 0.465241, 0.370445, 0.370445, 0.370445, 0.366687, 0.356642, 0.356642, 0.278302, 0.206376, 0.30533, 0.278302, 0.298791, 0.311707, 0.311707, 0.295083, 0.370445, 0.387226, 0.380708, 0.36309, 0.374039, 0.298791, 0.370445, 0.458154, 0.384043, 0.311707, 0.370445, 0.370445, 0.398279, 0.450668, 0.436924, 0.349426, 0.298791, 0.284882, 0.25031, 0.271506, 0.284882, 0.295083, 0.281712, 0.191378, 0.219301, 0.209395, 0.196879, 0.137348, 0.139895, 0.196879, 0.271506, 0.216401, 0.216401, 0.200174, 0.25031, 0.339168, 0.401658, 0.483068, 0.454136, 0.494003, 0.509769, 0.497853, 0.483068, 0.4292, 0.505461, 0.444081, 0.436924, 0.505461, 0.505461, 0.509769, 0.51388, 0.433034, 0.529623, 0.538167, 0.538167, 0.408655, 0.398279, 0.401658, 0.4292, 0.458154, 0.447574, 0.414856, 0.359901, 0.36309, 0.328603, 0.349426, 0.408655, 0.356642, 0.380708, 0.483068, 0.465241, 0.408655, 0.483068, 0.476583, 0.465241, 0.36309, 0.36309, 0.359901, 0.384043, 0.370445, 0.377384, 0.374039, 0.30533, 0.384043, 0.291804, 0.387226, 0.390993, 0.298791, 0.349426, 0.356642, 0.308712, 0.219301, 0.25406, 0.209395, 0.18812, 0.191378, 0.182256, 0.284882, 0.31487, 0.318242, 0.232838, 0.200174, 0.196879, 0.298791, 0.284882, 0.301917, 0.284882, 0.26085, 0.301917, 0.206376, 0.194234, 0.139895, 0.236433, 0.185198, 0.222385, 0.222385, 0.236433, 0.342579, 0.328603, 0.25406, 0.239899, 0.339168, 0.374039, 0.380708, 0.349426, 0.339168, 0.321458, 0.281712, 0.324872, 0.384043, 0.41194, 0.346032, 0.414856, 0.318242, 0.40511, 0.332115, 0.346032, 0.36309, 0.366687, 0.36309, 0.414856, 0.42561, 0.408655, 0.394753, 0.390993, 0.422041, 0.335645, 0.444081, 0.509769, 0.476583, 0.480142, 0.562014, 0.657645, 0.716283, 0.805026, 0.703578, 0.767246, 0.750527, 0.604312, 0.58069, 0.521092, 0.472492, 0.483068, 0.422041, 0.324872, 0.335645, 0.275179, 0.356642, 0.342579, 0.339168, 0.339168, 0.30533, 0.222385, 0.158265, 0.147574, 0.164327, 0.191378, 0.132295, 0.173081, 0.243554, 0.179055, 0.17593, 0.196879, 0.11371, 0.15008, 0.243554, 0.155435, 0.132295, 0.086953, 0.085092, 0.086953, 0.085092, 0.10481, 0.161087, 0.239899, 0.229226, 0.229226, 0.271506, 0.308712, 0.311707, 0.328603, 0.318242, 0.374039, 0.374039, 0.468512, 0.461924, 0.461924, 0.545602, 0.626927, 0.720929, 0.741537, 0.728858, 0.712013, 0.707965, 0.712013, 0.666105, 0.613573, 0.51388, 0.408655, 0.465241, 0.377384, 0.359901, 0.436924, 0.436924, 0.472492, 0.472492, 0.497853, 0.5017, 0.509769, 0.458154, 0.454136, 0.440853, 0.366687, 0.387226, 0.352862, 0.268042, 0.30533, 0.352862, 0.370445, 0.472492, 0.444081, 0.490133, 0.497853, 0.517562, 0.42561, 0.422041, 0.418646, 0.328603, 0.332115, 0.25031, 0.352862, 0.328603, 0.339168, 0.352862, 0.328603, 0.324872, 0.40511, 0.291804, 0.295083, 0.346032, 0.339168, 0.36309, 0.377384, 0.387226, 0.349426, 0.408655, 0.342579, 0.243554, 0.311707, 0.194234, 0.194234, 0.17593, 0.194234, 0.196879, 0.268042, 0.219301, 0.257454, 0.25406, 0.268042, 0.196879, 0.173081, 0.185198, 0.185198, 0.17593, 0.161087, 0.182256, 0.203355, 0.271506, 0.281712, 0.284882, 0.335645, 0.408655, 0.301917, 0.281712, 0.281712, 0.278302, 0.352862, 0.356642, 0.359901, 0.458154, 0.517562, 0.56648, 0.468512, 0.398279, 0.398279, 0.321458, 0.324872, 0.25406, 0.17593, 0.275179, 0.291804, 0.346032, 0.291804, 0.401658, 0.440853, 0.390993, 0.377384, 0.295083, 0.247041, 0.173081, 0.158265, 0.173081, 0.173081, 0.243554, 0.229226, 0.164327, 0.21291, 0.225814, 0.25406, 0.298791, 0.288399, 0.191378, 0.132295, 0.179055, 0.161087, 0.129801, 0.167087, 0.18812, 0.236433, 0.264545, 0.342579, 0.25406, 0.25406, 0.21291, 0.142424, 0.18812, 0.229226, 0.25031, 0.167087, 0.17593, 0.216401, 0.134866, 0.132295, 0.203355, 0.209395, 0.15284, 0.139895, 0.066181, 0.06312, 0.090864, 0.10481, 0.106997, 0.170161, 0.086953, 0.058088, 0.05306, 0.069024, 0.048328, 0.049374, 0.048328, 0.064632, 0.066181, 0.125101, 0.219301, 0.139895, 0.116183, 0.179055, 0.222385, 0.257454, 0.216401, 0.185198, 0.170161, 0.194234, 0.129801, 0.167087, 0.271506, 0.36309, 0.349426, 0.4292, 0.433034, 0.557691, 0.562014, 0.541878, 0.418646, 0.384043, 0.5017, 0.450668, 0.328603, 0.342579, 0.418646, 0.414856, 0.387226, 0.394753, 0.377384, 0.476583, 0.545602, 0.490133, 0.505461, 0.525368, 0.461924, 0.398279, 0.36309, 0.281712, 0.232838, 0.25031, 0.264545, 0.26085, 0.335645, 0.465241, 0.339168, 0.352862, 0.387226, 0.308712, 0.239899, 0.25406, 0.164327, 0.167087, 0.196879, 0.158265, 0.125101, 0.111485, 0.161087, 0.173081, 0.264545, 0.284882, 0.257454, 0.247041, 0.191378, 0.206376, 0.120615, 0.129801, 0.069024, 0.066181, 0.127496, 0.179055, 0.106997, 0.100716, 0.067594, 0.0704, 0.094817, 0.058088, 0.05306, 0.026338, 0.024826, 0.013613, 0.015694, 0.028695, 0.021816, 0.028695, 0.026338, 0.023963, 0.045352, 0.079919, 0.078022, 0.085092, 0.096677, 0.120615, 0.129801, 0.179055, 0.109221, 0.085092, 0.167087, 0.229226, 0.229226, 0.134866, 0.219301, 0.219301, 0.191378, 0.232838, 0.219301, 0.147574, 0.243554, 0.21291, 0.229226, 0.236433, 0.25031, 0.155435, 0.194234, 0.295083, 0.311707, 0.284882, 0.324872, 0.342579, 0.281712, 0.390993, 0.505461, 0.454136, 0.476583, 0.529623, 0.534167, 0.494003, 0.63748, 0.653063, 0.534167, 0.51388, 0.401658, 0.366687, 0.422041, 0.370445, 0.346032, 0.243554, 0.243554, 0.182256, 0.096677, 0.085092, 0.090864, 0.100716, 0.059222, 0.025762, 0.023087, 0.022306, 0.032017, 0.020522, 0.014315, 0.022306, 0.016826, 0.025316, 0.018787, 0.016826, 0.014783, 0.010509, 0.014586], '')</t>
  </si>
  <si>
    <t>[235, 291, 295, 298, 299, 300, 301, 303, 304, 305, 399, 402, 403, 404, 405, 406, 407, 408, 409, 410, 411, 458, 459, 460, 461, 462, 463, 464, 465, 466, 467, 468, 478, 479, 494, 551, 552, 641, 642, 643, 646, 656, 658, 659, 746, 749, 750, 752, 753, 754, 755]</t>
  </si>
  <si>
    <t>UPI000218633C status=activ</t>
  </si>
  <si>
    <t>([0.222385, 0.268042, 0.324872, 0.191378, 0.225814, 0.26085, 0.200174, 0.194234, 0.15284, 0.111485, 0.132295, 0.164327, 0.096677, 0.085092, 0.076542, 0.134866, 0.071867, 0.056825, 0.043307, 0.03976, 0.079919, 0.048328, 0.051831, 0.038042, 0.045352, 0.037156, 0.036378, 0.058088, 0.078022, 0.118441, 0.158265, 0.155435, 0.155435, 0.243554, 0.239899, 0.26085, 0.219301, 0.308712, 0.288399, 0.225814, 0.196879, 0.18812, 0.18812, 0.194234, 0.232838, 0.352862, 0.398279, 0.398279, 0.398279, 0.401658, 0.31487, 0.352862, 0.257454, 0.257454, 0.271506, 0.268042, 0.321458, 0.25031, 0.219301, 0.31487, 0.328603, 0.359901, 0.398279, 0.440853, 0.339168, 0.301917, 0.271506, 0.268042, 0.185198, 0.18812, 0.102787, 0.100716, 0.056825, 0.066181, 0.083462, 0.079919, 0.088832, 0.132295, 0.18812, 0.142424, 0.073402, 0.15008, 0.158265, 0.076542, 0.094817, 0.098513, 0.120615, 0.125101, 0.129801, 0.122885, 0.071867, 0.067594, 0.118441, 0.11371, 0.200174, 0.167087, 0.161087, 0.122885, 0.106997, 0.137348, 0.182256, 0.25406, 0.216401, 0.129801, 0.209395, 0.229226, 0.30533, 0.21291, 0.203355, 0.200174, 0.209395, 0.308712, 0.346032, 0.356642, 0.349426, 0.324872, 0.239899, 0.25406, 0.25406, 0.239899, 0.203355, 0.236433, 0.278302, 0.194234, 0.301917, 0.222385, 0.179055, 0.191378, 0.288399, 0.291804, 0.25031, 0.271506, 0.275179, 0.25031, 0.164327, 0.25406, 0.239899, 0.243554, 0.196879, 0.225814, 0.243554, 0.247041, 0.243554, 0.15284, 0.158265, 0.085092, 0.078022, 0.102787, 0.10481, 0.122885, 0.120615, 0.120615, 0.17593, 0.098513, 0.173081, 0.288399, 0.291804, 0.308712, 0.401658, 0.454136, 0.454136, 0.349426, 0.271506, 0.275179, 0.374039, 0.359901, 0.447574, 0.505461, 0.401658, 0.390993, 0.324872, 0.232838, 0.278302, 0.206376, 0.295083, 0.196879, 0.11371, 0.059222, 0.029376, 0.027463, 0.025762, 0.025762, 0.025316, 0.06312, 0.069024, 0.036378, 0.064632, 0.069024, 0.047319, 0.069024, 0.066181, 0.083462, 0.078022, 0.071867, 0.073402, 0.060549, 0.102787, 0.161087, 0.26085, 0.328603, 0.26085, 0.18812, 0.125101, 0.194234, 0.161087, 0.164327, 0.257454, 0.236433, 0.236433, 0.236433, 0.26085, 0.275179, 0.284882, 0.384043, 0.301917, 0.281712, 0.311707, 0.288399, 0.247041, 0.25406, 0.318242, 0.359901, 0.4292, 0.509769, 0.525368, 0.529623, 0.521092, 0.422041, 0.450668, 0.454136, 0.562014, 0.58069, 0.557691, 0.447574, 0.328603, 0.328603, 0.390993, 0.30533, 0.366687, 0.398279, 0.401658, 0.359901, 0.377384, 0.387226, 0.40511, 0.36309, 0.366687, 0.366687, 0.346032, 0.384043, 0.30533, 0.21291, 0.196879, 0.144935, 0.232838, 0.352862, 0.349426, 0.387226, 0.480142, 0.454136, 0.454136, 0.332115, 0.25031, 0.271506, 0.179055, 0.182256, 0.134866, 0.139895, 0.076542, 0.137348, 0.096677, 0.142424, 0.225814, 0.15284, 0.155435, 0.144935, 0.083462, 0.118441, 0.116183, 0.0704, 0.043307, 0.043307, 0.083462, 0.144935, 0.129801, 0.206376, 0.206376, 0.194234, 0.161087, 0.257454, 0.271506, 0.219301, 0.144935, 0.139895, 0.144935, 0.194234, 0.225814, 0.346032, 0.36309, 0.335645, 0.418646, 0.472492, 0.384043, 0.284882, 0.206376, 0.225814, 0.229226, 0.209395, 0.321458, 0.26085, 0.243554, 0.25031, 0.339168, 0.422041, 0.42561, 0.5017, 0.483068, 0.436924, 0.321458, 0.30533, 0.328603, 0.328603, 0.257454, 0.278302, 0.291804, 0.288399, 0.308712, 0.308712, 0.324872, 0.30533, 0.401658, 0.332115, 0.318242, 0.308712, 0.225814, 0.129801, 0.083462, 0.10481, 0.092881, 0.17593, 0.137348, 0.134866, 0.073402, 0.127496, 0.18812, 0.196879, 0.247041, 0.122885, 0.122885, 0.118441, 0.15008, 0.142424, 0.120615, 0.066181, 0.069024, 0.118441, 0.200174, 0.278302, 0.257454, 0.301917, 0.236433, 0.275179, 0.209395, 0.239899, 0.239899, 0.225814, 0.206376, 0.243554, 0.349426, 0.30533, 0.21291, 0.185198, 0.111485, 0.18812, 0.200174, 0.167087, 0.173081, 0.173081, 0.185198, 0.194234, 0.21291, 0.179055, 0.203355, 0.281712, 0.264545, 0.25031, 0.25406, 0.342579, 0.352862, 0.36309, 0.401658, 0.494003, 0.422041, 0.433034, 0.349426, 0.40511, 0.433034, 0.359901, 0.271506, 0.275179, 0.236433, 0.216401, 0.318242, 0.236433, 0.15284, 0.155435, 0.092881, 0.060549, 0.064632, 0.064632, 0.078022, 0.078022, 0.076542, 0.116183, 0.122885, 0.203355, 0.164327, 0.167087, 0.191378, 0.271506, 0.225814, 0.271506, 0.164327, 0.079919, 0.137348, 0.134866, 0.132295, 0.209395, 0.278302, 0.194234, 0.155435, 0.106997, 0.10481, 0.116183, 0.074921, 0.096677, 0.058088, 0.05306, 0.041405, 0.027463, 0.028107, 0.034884, 0.034884, 0.037156, 0.073402, 0.076542, 0.066181, 0.06184, 0.06184, 0.035586, 0.046336, 0.06184, 0.074921, 0.045352, 0.024393, 0.024826, 0.023963, 0.03976, 0.0704, 0.088832, 0.15284, 0.090864, 0.092881, 0.083462, 0.15008, 0.083462, 0.06184, 0.120615, 0.203355, 0.173081, 0.182256, 0.219301, 0.139895, 0.15284, 0.216401, 0.264545, 0.298791, 0.346032, 0.247041, 0.206376, 0.116183, 0.11371, 0.179055, 0.182256, 0.15284, 0.118441, 0.167087, 0.173081, 0.144935, 0.111485, 0.116183, 0.164327, 0.120615, 0.182256, 0.120615], '')</t>
  </si>
  <si>
    <t>[167, 223, 224, 225, 226, 230, 231, 232, 315]</t>
  </si>
  <si>
    <t>UPI000218633D status=activ</t>
  </si>
  <si>
    <t>([0.63748, 0.476583, 0.450668, 0.472492, 0.374039, 0.359901, 0.281712, 0.271506, 0.308712, 0.342579, 0.377384, 0.321458, 0.257454, 0.216401, 0.21291, 0.155435, 0.206376, 0.111485, 0.067594, 0.036378, 0.020522, 0.022306, 0.038858, 0.046336, 0.027463, 0.049374, 0.060549, 0.106997, 0.137348, 0.073402, 0.067594, 0.069024, 0.111485, 0.100716, 0.118441, 0.071867, 0.132295, 0.155435, 0.17593, 0.247041, 0.236433, 0.321458, 0.311707, 0.21291, 0.142424, 0.229226, 0.219301, 0.21291, 0.203355, 0.194234, 0.288399, 0.288399, 0.203355, 0.127496, 0.196879, 0.139895, 0.216401, 0.11371, 0.120615, 0.18812, 0.18812, 0.194234, 0.206376, 0.206376, 0.203355, 0.203355, 0.158265, 0.098513, 0.111485, 0.111485, 0.118441, 0.0704, 0.073402, 0.116183, 0.18812, 0.106997, 0.155435, 0.094817, 0.158265, 0.086953, 0.0704, 0.0704, 0.079919, 0.041405, 0.051831, 0.073402, 0.073402, 0.096677, 0.164327, 0.179055, 0.209395, 0.164327, 0.257454, 0.264545, 0.257454, 0.173081, 0.271506, 0.179055, 0.26085, 0.225814, 0.284882, 0.321458, 0.321458, 0.301917, 0.352862, 0.31487, 0.25031, 0.247041, 0.239899, 0.264545, 0.225814, 0.200174, 0.15008, 0.085092, 0.064632, 0.040537, 0.0704, 0.035586, 0.066181, 0.073402, 0.073402, 0.098513, 0.078022, 0.079919, 0.086953, 0.06312, 0.066181, 0.127496, 0.127496, 0.125101, 0.100716, 0.05306, 0.028107, 0.048328, 0.085092, 0.109221, 0.167087, 0.11371, 0.200174, 0.129801, 0.074921, 0.100716, 0.05306, 0.064632, 0.06312, 0.098513, 0.106997, 0.100716, 0.118441, 0.118441, 0.094817, 0.102787, 0.179055, 0.17593, 0.17593, 0.182256, 0.109221, 0.116183, 0.142424, 0.11371, 0.122885, 0.182256, 0.116183, 0.191378, 0.11371, 0.06312, 0.079919, 0.100716, 0.127496, 0.059222, 0.10481, 0.081712, 0.078022, 0.079919, 0.11371, 0.132295, 0.081712, 0.111485, 0.11371, 0.078022, 0.056825, 0.092881, 0.092881, 0.161087, 0.161087, 0.257454, 0.281712, 0.247041, 0.301917, 0.191378, 0.18812, 0.116183, 0.142424, 0.116183, 0.122885, 0.122885, 0.085092, 0.147574, 0.147574, 0.10481, 0.120615, 0.129801, 0.127496, 0.0704, 0.059222, 0.046336, 0.025316, 0.044297, 0.045352, 0.03976, 0.064632, 0.129801, 0.170161, 0.209395, 0.158265, 0.092881, 0.116183, 0.142424, 0.127496, 0.096677, 0.066181, 0.10481, 0.17593, 0.17593, 0.291804, 0.298791, 0.247041, 0.308712, 0.206376, 0.170161, 0.170161, 0.164327, 0.15008, 0.15008, 0.096677, 0.161087, 0.257454, 0.167087, 0.102787, 0.102787, 0.10481, 0.100716, 0.059222, 0.054297, 0.043307, 0.041405, 0.03976, 0.069024, 0.106997, 0.116183, 0.155435, 0.155435, 0.096677, 0.111485, 0.076542, 0.125101, 0.125101, 0.129801, 0.134866, 0.134866, 0.134866, 0.142424, 0.243554, 0.239899, 0.25031, 0.30533, 0.203355, 0.17593, 0.182256, 0.092881, 0.170161, 0.161087, 0.096677, 0.109221, 0.094817, 0.109221, 0.083462, 0.083462, 0.0704, 0.134866, 0.229226, 0.225814, 0.268042, 0.26085, 0.31487, 0.203355, 0.120615, 0.158265, 0.158265, 0.092881, 0.158265, 0.127496, 0.116183, 0.18812, 0.167087, 0.179055, 0.243554, 0.194234, 0.137348, 0.147574, 0.147574, 0.147574, 0.158265, 0.196879, 0.164327, 0.191378, 0.25406, 0.271506, 0.219301, 0.268042, 0.271506, 0.225814, 0.232838, 0.216401, 0.191378, 0.271506, 0.229226, 0.200174, 0.284882, 0.359901, 0.31487, 0.243554, 0.164327], '')</t>
  </si>
  <si>
    <t>UPI000218633E status=activ</t>
  </si>
  <si>
    <t>([0.092881, 0.161087, 0.100716, 0.132295, 0.067594, 0.096677, 0.129801, 0.090864, 0.116183, 0.15284, 0.185198, 0.167087, 0.10481, 0.076542, 0.139895, 0.116183, 0.086953, 0.147574, 0.25406, 0.284882, 0.173081, 0.275179, 0.278302, 0.275179, 0.308712, 0.433034, 0.42561, 0.384043, 0.490133, 0.494003, 0.390993, 0.352862, 0.390993, 0.36309, 0.311707, 0.281712, 0.30533, 0.356642, 0.311707, 0.311707, 0.318242, 0.401658, 0.311707, 0.257454, 0.26085, 0.147574, 0.094817, 0.098513, 0.118441, 0.106997, 0.056825, 0.078022, 0.116183, 0.11371, 0.229226, 0.324872, 0.356642, 0.264545, 0.268042, 0.25406, 0.216401, 0.206376, 0.206376, 0.239899, 0.203355, 0.200174, 0.30533, 0.384043, 0.346032, 0.346032, 0.352862, 0.36309, 0.36309, 0.339168, 0.377384, 0.346032, 0.352862, 0.264545, 0.335645, 0.342579, 0.356642, 0.324872, 0.332115, 0.346032, 0.401658, 0.472492, 0.56648, 0.549308, 0.436924, 0.440853, 0.356642, 0.36309, 0.352862, 0.301917, 0.301917, 0.30533, 0.301917, 0.298791, 0.295083, 0.288399, 0.185198, 0.222385, 0.321458, 0.284882, 0.18812, 0.118441, 0.098513, 0.120615, 0.120615, 0.167087, 0.122885, 0.203355, 0.161087, 0.278302, 0.268042, 0.275179, 0.268042, 0.164327, 0.167087, 0.291804, 0.295083, 0.41194, 0.308712, 0.278302, 0.31487, 0.41194, 0.5017, 0.436924, 0.31487, 0.321458, 0.264545, 0.257454, 0.25406, 0.301917, 0.164327, 0.216401, 0.21291, 0.15284, 0.219301, 0.225814, 0.122885, 0.096677, 0.086953, 0.161087, 0.134866, 0.129801, 0.069024, 0.066181, 0.11371, 0.127496, 0.137348, 0.15284, 0.196879, 0.185198, 0.17593, 0.301917, 0.332115, 0.229226, 0.21291, 0.164327, 0.164327, 0.264545, 0.191378, 0.120615, 0.088832, 0.090864, 0.090864, 0.158265, 0.158265, 0.170161, 0.232838, 0.222385, 0.298791, 0.352862, 0.25406, 0.25406, 0.229226, 0.243554, 0.243554, 0.295083, 0.384043, 0.370445, 0.308712, 0.414856, 0.398279, 0.398279, 0.356642, 0.377384, 0.301917, 0.219301, 0.203355, 0.17593, 0.116183, 0.106997, 0.109221, 0.182256, 0.155435, 0.155435, 0.15008, 0.247041, 0.17593, 0.109221, 0.064632, 0.047319, 0.026338, 0.050641, 0.034884, 0.054297, 0.037156, 0.032677, 0.054297, 0.031287, 0.024826, 0.041405, 0.044297, 0.040537, 0.041405, 0.05306, 0.030003, 0.024393, 0.025316, 0.032677, 0.059222, 0.11371, 0.11371, 0.161087, 0.158265, 0.206376, 0.134866, 0.182256, 0.236433, 0.196879, 0.281712, 0.318242, 0.311707, 0.216401, 0.144935, 0.15284, 0.15008, 0.225814, 0.17593, 0.155435, 0.144935, 0.142424, 0.139895, 0.185198, 0.21291, 0.142424, 0.196879, 0.288399, 0.185198, 0.185198, 0.216401, 0.25031, 0.216401, 0.243554, 0.324872, 0.408655, 0.366687, 0.257454, 0.26085, 0.26085, 0.200174, 0.288399, 0.284882, 0.264545, 0.21291, 0.21291, 0.298791, 0.236433, 0.170161, 0.25031, 0.194234, 0.219301, 0.120615, 0.106997, 0.092881, 0.096677, 0.102787, 0.125101, 0.134866, 0.142424, 0.222385, 0.318242, 0.324872, 0.257454, 0.225814, 0.324872, 0.339168, 0.25031, 0.196879, 0.229226, 0.232838, 0.321458, 0.301917, 0.352862, 0.454136, 0.408655, 0.332115, 0.318242, 0.278302, 0.335645, 0.328603, 0.349426, 0.216401, 0.134866, 0.161087, 0.203355, 0.158265, 0.167087, 0.155435, 0.15284, 0.179055, 0.17593, 0.15284, 0.15284, 0.191378, 0.194234, 0.232838, 0.271506, 0.284882, 0.335645, 0.284882, 0.291804, 0.268042, 0.281712, 0.278302, 0.311707, 0.21291, 0.25406, 0.25031, 0.318242, 0.318242, 0.236433, 0.247041, 0.281712, 0.185198, 0.100716, 0.06312, 0.06184, 0.073402, 0.045352, 0.043307, 0.076542, 0.040537, 0.023534, 0.026892, 0.050641, 0.06184, 0.106997, 0.083462, 0.043307, 0.054297, 0.106997, 0.173081, 0.10481, 0.081712, 0.161087, 0.194234, 0.17593, 0.206376, 0.17593, 0.247041, 0.209395, 0.243554, 0.328603, 0.414856, 0.394753, 0.352862, 0.25406, 0.191378, 0.216401, 0.275179, 0.271506, 0.284882, 0.247041, 0.328603, 0.281712, 0.216401, 0.179055, 0.225814, 0.142424, 0.17593, 0.142424, 0.142424, 0.096677, 0.100716, 0.096677, 0.158265, 0.18812, 0.185198, 0.25406, 0.173081, 0.11371, 0.122885, 0.081712, 0.058088, 0.071867, 0.132295, 0.092881, 0.167087, 0.191378, 0.268042, 0.15284, 0.18812, 0.137348, 0.134866, 0.132295, 0.142424, 0.081712, 0.098513, 0.142424, 0.134866, 0.225814, 0.356642, 0.236433, 0.275179, 0.380708, 0.352862, 0.247041, 0.342579, 0.25031, 0.164327, 0.15284, 0.264545, 0.21291, 0.219301, 0.264545, 0.182256, 0.173081, 0.257454, 0.161087, 0.173081, 0.111485, 0.098513, 0.050641, 0.106997, 0.109221, 0.096677, 0.06184, 0.111485, 0.11371, 0.196879, 0.30533, 0.219301, 0.144935, 0.15284, 0.139895, 0.142424, 0.236433, 0.243554, 0.161087, 0.15008, 0.120615, 0.194234, 0.194234, 0.191378, 0.15284, 0.179055, 0.179055, 0.167087, 0.191378, 0.158265, 0.090864, 0.088832, 0.144935, 0.139895, 0.173081, 0.278302, 0.298791, 0.275179, 0.206376, 0.21291, 0.295083, 0.236433, 0.15284, 0.161087, 0.182256, 0.139895, 0.116183, 0.120615, 0.185198, 0.132295, 0.185198, 0.206376, 0.196879, 0.170161, 0.25031, 0.17593, 0.147574, 0.073402, 0.043307, 0.066181, 0.071867, 0.073402, 0.127496, 0.125101, 0.120615, 0.096677, 0.164327, 0.164327, 0.134866, 0.11371, 0.074921, 0.035586, 0.054297, 0.058088, 0.0704, 0.071867, 0.071867, 0.073402, 0.127496, 0.196879, 0.203355, 0.281712, 0.191378, 0.18812, 0.291804, 0.191378, 0.216401, 0.206376, 0.219301, 0.167087, 0.196879, 0.206376, 0.298791, 0.30533, 0.295083, 0.209395, 0.219301, 0.291804, 0.291804, 0.284882, 0.288399, 0.196879, 0.18812, 0.247041, 0.268042, 0.247041, 0.387226, 0.472492, 0.387226, 0.366687, 0.454136, 0.454136, 0.59917, 0.58069, 0.585406, 0.483068, 0.505461, 0.461924, 0.374039, 0.41194, 0.41194, 0.408655, 0.461924, 0.461924, 0.490133, 0.509769, 0.505461, 0.486429, 0.476583, 0.476583, 0.472492, 0.472492, 0.480142, 0.450668, 0.447574, 0.356642, 0.356642, 0.4292, 0.458154, 0.51388, 0.509769, 0.422041, 0.342579, 0.342579, 0.342579, 0.342579, 0.243554, 0.243554, 0.196879, 0.129801, 0.232838, 0.203355, 0.15008, 0.144935, 0.083462, 0.094817, 0.144935, 0.147574, 0.15008, 0.158265, 0.200174, 0.194234, 0.196879, 0.284882, 0.25031, 0.25406, 0.17593, 0.236433, 0.239899, 0.288399, 0.374039, 0.342579, 0.298791, 0.284882, 0.26085, 0.288399, 0.284882, 0.295083, 0.318242, 0.247041, 0.158265, 0.094817, 0.079919, 0.129801, 0.127496, 0.191378, 0.219301, 0.30533, 0.30533, 0.321458, 0.225814, 0.200174, 0.203355, 0.31487, 0.31487, 0.342579, 0.377384, 0.339168, 0.332115, 0.390993, 0.461924, 0.480142, 0.59014, 0.529623, 0.436924, 0.4292, 0.414856, 0.308712, 0.318242, 0.25031, 0.209395, 0.257454, 0.298791, 0.203355, 0.179055, 0.222385, 0.222385, 0.25031, 0.25031, 0.170161, 0.144935, 0.147574, 0.200174, 0.194234, 0.268042, 0.268042, 0.239899, 0.161087, 0.196879, 0.116183, 0.139895, 0.137348, 0.137348, 0.100716, 0.147574, 0.109221, 0.109221, 0.078022, 0.05306, 0.046336], '')</t>
  </si>
  <si>
    <t>[86, 87, 126, 545, 546, 547, 549, 558, 559, 572, 573, 635, 636]</t>
  </si>
  <si>
    <t>UPI000218633F status=activ</t>
  </si>
  <si>
    <t>([0.25406, 0.311707, 0.209395, 0.239899, 0.264545, 0.158265, 0.232838, 0.30533, 0.342579, 0.332115, 0.374039, 0.42561, 0.450668, 0.408655, 0.352862, 0.339168, 0.390993, 0.275179, 0.291804, 0.236433, 0.291804, 0.418646, 0.4292, 0.42561, 0.352862, 0.275179, 0.394753, 0.366687, 0.257454, 0.257454, 0.30533, 0.21291, 0.206376, 0.191378, 0.142424, 0.225814, 0.144935, 0.102787, 0.102787, 0.098513, 0.129801, 0.15284, 0.071867, 0.064632, 0.092881, 0.088832, 0.122885, 0.078022, 0.06184, 0.056825, 0.043307, 0.044297, 0.069024, 0.067594, 0.085092, 0.092881, 0.085092, 0.078022, 0.144935, 0.25406, 0.236433, 0.127496, 0.071867, 0.137348, 0.147574, 0.106997, 0.144935, 0.17593, 0.232838, 0.268042, 0.36309, 0.30533, 0.281712, 0.25406, 0.25406, 0.216401, 0.196879, 0.209395, 0.324872, 0.318242, 0.301917, 0.232838, 0.339168, 0.321458, 0.335645, 0.328603, 0.414856, 0.359901, 0.346032, 0.384043, 0.295083, 0.311707, 0.374039, 0.349426, 0.414856, 0.370445, 0.284882, 0.311707, 0.216401, 0.122885, 0.116183, 0.079919, 0.144935, 0.144935, 0.257454, 0.167087, 0.134866, 0.083462, 0.081712, 0.094817, 0.081712, 0.142424, 0.069024, 0.079919, 0.078022, 0.036378, 0.042364, 0.083462, 0.081712, 0.088832, 0.155435, 0.185198, 0.268042, 0.239899, 0.239899, 0.147574, 0.142424, 0.139895, 0.18812, 0.243554, 0.219301, 0.182256, 0.173081, 0.268042, 0.200174, 0.232838, 0.332115, 0.332115, 0.318242, 0.301917, 0.342579, 0.25406, 0.127496, 0.127496, 0.122885, 0.071867, 0.074921, 0.132295, 0.158265, 0.191378, 0.225814, 0.236433, 0.264545, 0.182256, 0.15008, 0.129801, 0.127496, 0.120615, 0.10481, 0.100716, 0.100716, 0.069024, 0.120615, 0.147574, 0.090864, 0.046336, 0.086953, 0.120615, 0.144935, 0.15284, 0.090864, 0.073402, 0.076542, 0.064632, 0.129801, 0.161087, 0.257454, 0.170161, 0.167087, 0.116183, 0.116183, 0.11371, 0.194234, 0.18812, 0.264545, 0.36309, 0.377384, 0.377384, 0.311707, 0.281712, 0.278302, 0.36309, 0.359901, 0.359901, 0.324872, 0.185198, 0.15284, 0.147574, 0.225814, 0.229226, 0.243554, 0.25406, 0.25406, 0.243554, 0.216401, 0.209395, 0.100716, 0.096677, 0.054297, 0.10481, 0.102787, 0.055536, 0.067594, 0.078022, 0.078022, 0.069024, 0.147574, 0.173081, 0.18812, 0.122885, 0.10481, 0.173081, 0.102787, 0.167087, 0.102787, 0.122885, 0.129801, 0.219301, 0.264545, 0.26085, 0.25031, 0.170161, 0.264545, 0.206376, 0.137348, 0.111485, 0.18812, 0.182256, 0.206376, 0.200174, 0.25406, 0.278302, 0.203355, 0.25031, 0.147574, 0.229226, 0.236433, 0.239899, 0.236433, 0.295083, 0.342579, 0.311707, 0.335645, 0.291804, 0.31487, 0.394753, 0.42561, 0.324872, 0.324872, 0.229226, 0.236433, 0.268042, 0.284882, 0.264545, 0.332115, 0.450668, 0.454136, 0.359901, 0.31487, 0.321458, 0.236433, 0.288399, 0.21291, 0.236433, 0.203355, 0.219301, 0.236433, 0.229226, 0.232838, 0.216401, 0.281712, 0.182256, 0.191378, 0.209395, 0.298791, 0.275179, 0.164327, 0.161087, 0.209395, 0.161087, 0.100716, 0.098513, 0.098513, 0.203355, 0.271506, 0.225814, 0.216401, 0.219301, 0.236433, 0.321458, 0.295083, 0.21291, 0.301917, 0.295083, 0.271506, 0.182256, 0.155435, 0.164327, 0.170161, 0.167087, 0.147574, 0.232838, 0.328603, 0.288399, 0.26085, 0.232838, 0.335645, 0.25031, 0.239899, 0.147574, 0.142424, 0.164327, 0.25406, 0.17593, 0.10481, 0.0704, 0.079919, 0.094817, 0.17593, 0.170161, 0.203355, 0.225814, 0.219301, 0.137348, 0.088832, 0.090864, 0.090864, 0.056825, 0.094817, 0.096677, 0.137348, 0.073402, 0.073402, 0.074921, 0.071867, 0.125101, 0.17593, 0.161087, 0.139895, 0.132295, 0.137348, 0.142424, 0.21291, 0.125101, 0.147574, 0.170161, 0.106997, 0.106997, 0.142424, 0.142424, 0.142424, 0.118441, 0.209395, 0.209395, 0.209395, 0.301917, 0.278302, 0.247041, 0.311707, 0.321458, 0.291804, 0.243554, 0.191378, 0.15008, 0.271506, 0.335645], '')</t>
  </si>
  <si>
    <t>UPI0002186340 status=activ</t>
  </si>
  <si>
    <t>([0.020165, 0.013265, 0.020522, 0.029376, 0.046336, 0.024393, 0.020165, 0.029376, 0.031287, 0.032677, 0.043307, 0.06312, 0.111485, 0.109221, 0.196879, 0.142424, 0.194234, 0.179055, 0.182256, 0.15008, 0.078022, 0.081712, 0.134866, 0.134866, 0.129801, 0.071867, 0.158265, 0.229226, 0.185198, 0.222385, 0.222385, 0.118441, 0.086953, 0.085092, 0.088832, 0.049374, 0.106997, 0.069024, 0.129801, 0.129801, 0.092881, 0.078022, 0.142424, 0.142424, 0.083462, 0.090864, 0.164327, 0.088832, 0.067594, 0.086953, 0.079919, 0.116183, 0.222385, 0.185198, 0.194234, 0.158265, 0.182256, 0.094817, 0.085092, 0.06184, 0.058088, 0.118441, 0.236433, 0.225814, 0.155435, 0.243554, 0.129801, 0.139895, 0.225814, 0.268042, 0.264545, 0.18812, 0.083462, 0.045352, 0.069024, 0.066181, 0.079919, 0.118441, 0.191378, 0.209395, 0.155435, 0.098513, 0.092881, 0.083462, 0.102787, 0.100716, 0.078022, 0.15008, 0.139895, 0.078022, 0.079919, 0.086953, 0.094817, 0.196879, 0.247041, 0.219301, 0.137348, 0.118441, 0.0704, 0.056825, 0.086953, 0.164327, 0.26085, 0.257454, 0.191378, 0.116183, 0.118441, 0.0704, 0.083462, 0.060549, 0.050641, 0.046336, 0.042364, 0.05306, 0.044297, 0.032017, 0.048328, 0.094817, 0.055536, 0.055536, 0.03976, 0.023963, 0.020876, 0.021381, 0.020165, 0.018415, 0.022667, 0.036378, 0.050641, 0.044297, 0.054297, 0.067594, 0.069024, 0.066181, 0.067594, 0.032677, 0.032017, 0.028695, 0.016021, 0.019401, 0.034068, 0.033407, 0.055536, 0.055536, 0.048328, 0.026892, 0.049374, 0.06184, 0.035586, 0.032017, 0.035586, 0.035586, 0.0704, 0.074921, 0.092881, 0.122885, 0.225814, 0.203355, 0.203355, 0.321458, 0.374039, 0.25031, 0.335645, 0.356642, 0.359901, 0.352862, 0.352862, 0.308712, 0.318242, 0.31487, 0.401658, 0.271506, 0.18812, 0.106997, 0.059222, 0.03976, 0.034884, 0.027463, 0.037156, 0.027463, 0.014783, 0.010926, 0.019401, 0.022667, 0.024826, 0.025762, 0.022306, 0.025316, 0.0198, 0.015344, 0.026338, 0.022306, 0.043307, 0.045352, 0.046336, 0.085092, 0.100716, 0.102787, 0.083462, 0.134866, 0.137348, 0.21291, 0.30533, 0.311707, 0.222385, 0.137348, 0.081712, 0.098513, 0.086953, 0.139895, 0.179055, 0.094817, 0.125101, 0.085092, 0.142424, 0.144935, 0.137348, 0.142424, 0.139895, 0.194234, 0.129801, 0.15008, 0.155435, 0.155435, 0.129801, 0.116183, 0.196879, 0.275179, 0.298791, 0.298791, 0.308712, 0.295083, 0.42561, 0.4292, 0.5017, 0.465241, 0.468512, 0.401658, 0.311707, 0.339168, 0.339168, 0.321458, 0.321458, 0.328603, 0.257454, 0.298791, 0.377384, 0.264545, 0.239899, 0.132295, 0.15008, 0.170161, 0.173081, 0.155435, 0.144935, 0.139895, 0.139895, 0.216401, 0.295083, 0.295083, 0.278302, 0.291804, 0.414856, 0.42561, 0.40511, 0.390993, 0.394753, 0.40511, 0.454136, 0.401658, 0.414856, 0.505461, 0.436924, 0.458154, 0.461924, 0.356642, 0.335645, 0.366687, 0.278302, 0.200174, 0.30533, 0.30533, 0.30533, 0.284882, 0.21291, 0.225814, 0.321458, 0.349426, 0.346032, 0.301917, 0.359901, 0.370445, 0.349426, 0.377384, 0.275179, 0.275179, 0.349426, 0.370445, 0.291804, 0.374039, 0.436924, 0.436924, 0.346032, 0.339168, 0.321458, 0.398279, 0.387226, 0.384043, 0.284882, 0.206376, 0.191378, 0.247041, 0.301917, 0.31487, 0.321458, 0.414856, 0.447574, 0.398279, 0.380708, 0.447574, 0.4292, 0.408655, 0.36309, 0.450668, 0.4292, 0.40511, 0.36309, 0.321458, 0.275179], '')</t>
  </si>
  <si>
    <t>[234, 271]</t>
  </si>
  <si>
    <t>UPI0002186341 status=activ</t>
  </si>
  <si>
    <t>([0.284882, 0.308712, 0.356642, 0.21291, 0.182256, 0.216401, 0.243554, 0.26085, 0.170161, 0.118441, 0.142424, 0.194234, 0.094817, 0.045352, 0.020522, 0.019401, 0.009728, 0.007422, 0.00543, 0.005503, 0.005992, 0.006142, 0.004513, 0.003864, 0.003924, 0.003512, 0.003431, 0.003512, 0.003924, 0.004689, 0.00543, 0.003727, 0.003276, 0.00359, 0.004775, 0.005011, 0.003727, 0.005011, 0.006701, 0.006701, 0.004483, 0.004513, 0.006142, 0.007422, 0.006078, 0.008723, 0.009977, 0.007495, 0.006374, 0.006374, 0.005623, 0.004577, 0.005086, 0.004208, 0.004577, 0.003366, 0.003555, 0.004135, 0.003607, 0.003478, 0.003341, 0.004358, 0.005872, 0.005932, 0.006988, 0.010131, 0.009865, 0.012491, 0.020165, 0.028107, 0.022667, 0.018787, 0.038042, 0.081712, 0.078022, 0.056825, 0.048328, 0.042364, 0.030003, 0.020522, 0.01204, 0.022667, 0.031287, 0.013437, 0.013016, 0.010221, 0.008723, 0.006142, 0.006142, 0.005249, 0.003963, 0.00292, 0.002727, 0.002623, 0.00152, 0.00155, 0.001408, 0.002435, 0.003341, 0.004646, 0.004611, 0.006421, 0.004611, 0.004611, 0.007259, 0.006374, 0.006245, 0.007422, 0.01078, 0.006701, 0.008075, 0.013016, 0.028107, 0.066181, 0.066181, 0.071867, 0.081712, 0.203355, 0.10481, 0.054297, 0.05306, 0.10481, 0.049374, 0.049374, 0.032017, 0.028695, 0.026892, 0.021381, 0.019401, 0.021816, 0.059222, 0.024393, 0.021381, 0.013821, 0.008804, 0.006142, 0.009865, 0.011669, 0.011106, 0.009977, 0.009483, 0.009187, 0.006194, 0.006245, 0.006701, 0.005683, 0.004976, 0.004577, 0.005992, 0.004358, 0.004135, 0.002435, 0.003177, 0.002155, 0.002512, 0.003512, 0.004775, 0.004775, 0.005734, 0.005623, 0.008409, 0.014315, 0.015694, 0.017138, 0.016257, 0.029376, 0.066181, 0.050641, 0.085092, 0.081712, 0.120615, 0.071867, 0.173081, 0.100716, 0.096677, 0.054297, 0.056825, 0.034068, 0.019109, 0.010221, 0.009977, 0.006142, 0.005318, 0.00558, 0.00558, 0.008002, 0.005249, 0.003461, 0.004414, 0.003341, 0.002606, 0.003014, 0.003821, 0.003804, 0.004315, 0.005378, 0.007177, 0.007315, 0.009728, 0.008156, 0.014586, 0.014783, 0.017797, 0.013016, 0.011106, 0.011106, 0.009483, 0.016826, 0.0198, 0.011669, 0.011669, 0.011669, 0.008075, 0.006245, 0.006039, 0.006567, 0.006421, 0.004513, 0.003276, 0.002529, 0.003366, 0.00231, 0.001649, 0.00155, 0.002349, 0.002555, 0.002529, 0.002138, 0.00155, 0.001434, 0.001434, 0.002057, 0.001748, 0.002529, 0.003366, 0.003512, 0.004646, 0.003997, 0.005992, 0.005992, 0.005992, 0.004921, 0.007031, 0.006988, 0.007259, 0.007031, 0.006988, 0.009728, 0.015694, 0.015694, 0.018106, 0.024826, 0.01227, 0.011518, 0.011903, 0.011903, 0.010926, 0.009483, 0.012491, 0.009096, 0.015344, 0.012727, 0.026338, 0.015694, 0.026892, 0.037156, 0.026892, 0.013016, 0.009096, 0.010131, 0.015078, 0.014783, 0.0198, 0.022306, 0.056825, 0.055536, 0.058088, 0.064632, 0.032677, 0.042364, 0.033407, 0.030003, 0.030611, 0.031287, 0.027463, 0.024826, 0.025762, 0.037156, 0.035586, 0.069024, 0.042364, 0.031287, 0.06184, 0.034068, 0.051831, 0.023534, 0.023963, 0.011903, 0.011903, 0.013821, 0.009187, 0.013613, 0.009015, 0.011903, 0.008895, 0.009728, 0.009865, 0.012491, 0.008156, 0.013613, 0.008276, 0.010926, 0.009728, 0.010509, 0.009865, 0.013821, 0.026892, 0.020165, 0.022306, 0.013016, 0.011903, 0.019401, 0.012727, 0.014586, 0.014783, 0.018415, 0.017138, 0.010221, 0.008723, 0.008624, 0.008075, 0.010372, 0.009187, 0.01227, 0.008804, 0.010672, 0.009294, 0.008895, 0.010221, 0.010221, 0.010509, 0.010672, 0.007495, 0.011106, 0.010221, 0.010221, 0.007259, 0.010672, 0.014075, 0.009865, 0.015694, 0.009728, 0.013821, 0.014586, 0.016528, 0.016528, 0.016528, 0.013613, 0.014783, 0.010672, 0.011669, 0.015078, 0.016528, 0.028107, 0.01227, 0.011518, 0.009015, 0.013613, 0.009401, 0.008002, 0.013613, 0.015078, 0.026892, 0.012727, 0.014315, 0.013613, 0.016021, 0.011903, 0.015694, 0.014586, 0.021381, 0.034068, 0.050641, 0.06184, 0.034884, 0.034884, 0.071867, 0.10481, 0.083462, 0.100716, 0.090864, 0.066181, 0.044297, 0.055536, 0.116183, 0.10481, 0.10481, 0.076542, 0.106997, 0.098513, 0.106997, 0.083462, 0.043307, 0.03976, 0.050641, 0.076542, 0.134866, 0.106997, 0.118441, 0.132295, 0.15008, 0.264545, 0.301917, 0.346032, 0.257454], '')</t>
  </si>
  <si>
    <t>UPI0002186342 status=activ</t>
  </si>
  <si>
    <t>([0.318242, 0.239899, 0.236433, 0.179055, 0.179055, 0.125101, 0.161087, 0.206376, 0.147574, 0.15008, 0.15008, 0.185198, 0.17593, 0.194234, 0.219301, 0.225814, 0.222385, 0.222385, 0.236433, 0.239899, 0.225814, 0.15284, 0.216401, 0.167087, 0.222385, 0.26085, 0.352862, 0.26085, 0.185198, 0.271506, 0.298791, 0.335645, 0.339168, 0.232838, 0.268042, 0.25031, 0.247041, 0.311707, 0.209395, 0.170161, 0.158265, 0.155435, 0.229226, 0.236433, 0.257454, 0.196879, 0.18812, 0.11371, 0.179055, 0.164327, 0.18812, 0.120615, 0.111485, 0.116183, 0.170161, 0.129801, 0.173081, 0.179055, 0.132295, 0.179055, 0.236433, 0.232838, 0.25031, 0.239899, 0.170161, 0.232838, 0.268042, 0.275179, 0.374039, 0.377384, 0.465241, 0.436924, 0.549308, 0.461924, 0.458154, 0.497853, 0.5017, 0.549308, 0.5017, 0.505461, 0.545602, 0.418646, 0.433034, 0.447574, 0.454136, 0.436924, 0.366687, 0.366687, 0.370445, 0.387226, 0.414856, 0.422041, 0.450668, 0.408655, 0.505461, 0.505461, 0.51388, 0.534167, 0.534167, 0.468512, 0.468512, 0.468512, 0.56648, 0.517562, 0.497853, 0.483068, 0.59508, 0.59508, 0.63748, 0.541878, 0.505461, 0.483068, 0.490133, 0.380708, 0.31487, 0.219301, 0.15008, 0.164327, 0.222385, 0.158265, 0.236433, 0.232838, 0.173081, 0.182256, 0.18812, 0.147574, 0.129801, 0.122885, 0.17593, 0.147574, 0.209395, 0.222385, 0.209395, 0.11371, 0.116183, 0.18812, 0.284882, 0.366687, 0.25031, 0.247041, 0.284882, 0.301917, 0.401658, 0.40511, 0.40511, 0.4292, 0.40511, 0.436924, 0.366687, 0.26085, 0.298791, 0.295083, 0.288399, 0.209395, 0.311707, 0.291804, 0.295083, 0.284882, 0.209395, 0.291804, 0.30533, 0.339168, 0.328603, 0.239899, 0.311707, 0.30533, 0.301917, 0.366687, 0.328603, 0.328603, 0.436924, 0.444081, 0.40511, 0.335645, 0.414856, 0.418646, 0.557691, 0.56648, 0.525368, 0.613573, 0.58069, 0.494003, 0.408655, 0.342579, 0.359901, 0.349426, 0.271506, 0.271506, 0.17593, 0.219301, 0.301917, 0.301917, 0.298791, 0.271506, 0.346032, 0.321458, 0.222385, 0.191378, 0.196879, 0.225814, 0.158265, 0.179055, 0.25031, 0.219301, 0.288399, 0.384043, 0.390993, 0.461924, 0.398279, 0.497853, 0.377384, 0.332115, 0.26085, 0.161087, 0.222385, 0.206376, 0.239899, 0.349426, 0.359901, 0.359901, 0.291804, 0.384043, 0.359901, 0.342579, 0.380708, 0.387226, 0.356642, 0.278302, 0.281712, 0.349426, 0.275179, 0.288399, 0.339168, 0.339168, 0.40511, 0.394753, 0.40511, 0.408655, 0.390993, 0.380708, 0.374039, 0.468512, 0.450668, 0.472492, 0.398279, 0.461924, 0.465241, 0.387226, 0.458154, 0.352862, 0.346032, 0.349426, 0.454136, 0.332115, 0.394753, 0.4292, 0.433034, 0.436924, 0.422041, 0.359901, 0.359901, 0.349426, 0.239899, 0.247041, 0.225814, 0.308712, 0.342579, 0.291804, 0.291804, 0.295083, 0.394753, 0.298791, 0.366687, 0.359901, 0.380708, 0.318242, 0.243554, 0.216401, 0.216401, 0.21291, 0.281712, 0.284882, 0.291804, 0.308712, 0.232838, 0.264545, 0.271506, 0.182256, 0.243554, 0.332115, 0.30533, 0.206376, 0.30533, 0.278302, 0.284882, 0.377384, 0.36309, 0.370445, 0.366687, 0.356642, 0.359901, 0.268042, 0.264545, 0.271506, 0.349426, 0.390993, 0.390993, 0.271506, 0.342579, 0.301917, 0.21291, 0.18812, 0.288399, 0.25406, 0.222385, 0.21291, 0.216401, 0.18812, 0.25031, 0.291804, 0.206376, 0.122885, 0.132295, 0.111485, 0.10481, 0.100716, 0.125101, 0.144935, 0.164327, 0.094817, 0.109221, 0.170161, 0.25406, 0.247041, 0.311707, 0.370445, 0.370445, 0.349426, 0.422041, 0.42561, 0.41194, 0.414856, 0.525368, 0.632174, 0.56648, 0.59014, 0.59014, 0.570702, 0.525368, 0.529623, 0.642678, 0.505461, 0.497853, 0.476583, 0.472492, 0.40511, 0.40511, 0.394753, 0.398279, 0.440853, 0.377384, 0.31487, 0.41194, 0.346032, 0.268042, 0.346032, 0.232838, 0.219301, 0.247041, 0.25406, 0.25406, 0.25031, 0.278302, 0.278302, 0.264545, 0.194234, 0.232838, 0.167087, 0.11371, 0.11371, 0.088832, 0.15008, 0.203355, 0.206376, 0.278302, 0.321458, 0.257454, 0.318242, 0.324872, 0.301917, 0.268042, 0.264545, 0.239899, 0.301917, 0.268042, 0.268042, 0.25406, 0.247041, 0.288399, 0.301917, 0.229226, 0.164327, 0.137348, 0.139895, 0.129801, 0.125101, 0.144935, 0.200174, 0.26085, 0.173081, 0.173081, 0.200174, 0.17593, 0.15008, 0.179055, 0.206376, 0.15284, 0.229226, 0.15008, 0.155435, 0.209395, 0.295083, 0.398279, 0.418646, 0.342579, 0.31487, 0.281712, 0.278302, 0.271506, 0.232838, 0.332115, 0.257454, 0.179055, 0.288399, 0.247041, 0.222385, 0.191378, 0.25031, 0.264545, 0.268042, 0.219301, 0.222385, 0.209395, 0.206376, 0.194234, 0.232838, 0.291804, 0.328603, 0.257454, 0.185198, 0.203355, 0.21291, 0.185198, 0.200174, 0.200174, 0.271506, 0.179055, 0.15008, 0.129801, 0.06312, 0.083462, 0.139895, 0.134866, 0.134866, 0.164327, 0.164327, 0.127496, 0.11371, 0.120615, 0.191378, 0.281712, 0.275179, 0.15284, 0.26085, 0.346032, 0.25406, 0.257454, 0.257454, 0.216401, 0.243554, 0.349426, 0.380708, 0.301917, 0.30533, 0.225814, 0.170161, 0.142424, 0.194234, 0.15284, 0.106997, 0.073402, 0.047319, 0.029376, 0.06312, 0.037156], '')</t>
  </si>
  <si>
    <t>[72, 76, 77, 78, 79, 80, 94, 95, 96, 97, 98, 102, 103, 106, 107, 108, 109, 110, 176, 177, 178, 179, 180, 342, 343, 344, 345, 346, 347, 348, 349, 350, 351]</t>
  </si>
  <si>
    <t>UPI0002186343 status=activ</t>
  </si>
  <si>
    <t>([0.092881, 0.083462, 0.05306, 0.033407, 0.017447, 0.01204, 0.015344, 0.021381, 0.012727, 0.010221, 0.013016, 0.009401, 0.011342, 0.01078, 0.012491, 0.012491, 0.011903, 0.009294, 0.016528, 0.013265, 0.01078, 0.008895, 0.008624, 0.009401, 0.011106, 0.018415, 0.030003, 0.022306, 0.014075, 0.034884], '')</t>
  </si>
  <si>
    <t>UPI0002186344 status=activ</t>
  </si>
  <si>
    <t>([0.418646, 0.349426, 0.26085, 0.288399, 0.31487, 0.243554, 0.288399, 0.278302, 0.239899, 0.271506, 0.288399, 0.328603, 0.359901, 0.346032, 0.30533, 0.311707, 0.216401, 0.21291, 0.219301, 0.222385, 0.31487, 0.332115, 0.384043, 0.465241, 0.468512, 0.390993, 0.476583, 0.468512, 0.461924, 0.461924, 0.349426, 0.377384, 0.311707, 0.219301, 0.236433, 0.284882, 0.335645, 0.335645, 0.349426, 0.356642, 0.324872, 0.236433, 0.200174, 0.203355, 0.129801, 0.090864, 0.142424, 0.147574, 0.088832, 0.078022, 0.078022, 0.147574, 0.083462, 0.125101, 0.173081, 0.173081, 0.173081, 0.200174, 0.222385, 0.21291, 0.147574, 0.182256, 0.264545, 0.301917, 0.301917, 0.387226, 0.454136, 0.374039, 0.390993, 0.480142, 0.545602, 0.521092, 0.521092, 0.671169, 0.685117, 0.707965, 0.690604, 0.59014, 0.59014, 0.632174, 0.59014, 0.699094, 0.59917, 0.486429, 0.436924, 0.440853, 0.377384, 0.298791, 0.384043, 0.324872, 0.318242, 0.318242, 0.394753, 0.284882, 0.26085, 0.25031, 0.243554, 0.243554, 0.222385, 0.216401, 0.185198, 0.21291, 0.196879, 0.25406, 0.257454, 0.301917, 0.295083, 0.298791, 0.374039, 0.311707, 0.339168, 0.281712, 0.222385, 0.239899, 0.318242, 0.229226, 0.219301, 0.219301, 0.21291, 0.216401, 0.236433, 0.219301, 0.164327, 0.10481, 0.111485, 0.170161, 0.173081, 0.182256, 0.236433, 0.17593, 0.232838, 0.225814, 0.298791, 0.318242, 0.225814, 0.271506, 0.352862, 0.352862, 0.281712, 0.318242, 0.408655, 0.359901, 0.472492, 0.454136, 0.51388, 0.433034, 0.440853, 0.4292, 0.433034, 0.444081, 0.521092, 0.51388, 0.525368, 0.517562, 0.56648, 0.632174, 0.525368, 0.521092, 0.408655, 0.374039, 0.374039, 0.36309, 0.311707, 0.298791, 0.380708, 0.30533, 0.374039, 0.380708, 0.31487, 0.30533, 0.31487, 0.200174, 0.219301, 0.142424, 0.144935, 0.088832, 0.069024, 0.085092, 0.081712, 0.15008, 0.164327, 0.142424, 0.155435, 0.155435, 0.139895, 0.073402, 0.086953, 0.090864, 0.083462, 0.120615, 0.079919, 0.071867, 0.085092, 0.076542, 0.081712, 0.078022, 0.132295, 0.194234, 0.222385, 0.232838, 0.232838, 0.308712, 0.321458, 0.311707, 0.398279, 0.295083, 0.408655, 0.401658, 0.401658, 0.40511, 0.40511, 0.387226, 0.349426, 0.40511, 0.298791, 0.31487, 0.324872, 0.236433, 0.170161, 0.179055, 0.167087, 0.182256, 0.179055, 0.170161, 0.18812, 0.125101, 0.21291, 0.236433, 0.335645, 0.243554, 0.15284, 0.096677, 0.085092, 0.106997, 0.125101, 0.222385, 0.278302, 0.271506, 0.356642, 0.356642, 0.342579, 0.291804, 0.291804, 0.239899, 0.209395, 0.125101, 0.196879, 0.118441, 0.106997, 0.102787, 0.155435, 0.15008, 0.232838, 0.349426, 0.36309, 0.281712, 0.191378, 0.139895, 0.071867, 0.073402, 0.125101, 0.134866, 0.120615, 0.129801, 0.185198, 0.209395, 0.291804, 0.278302, 0.370445, 0.36309, 0.36309, 0.284882, 0.36309, 0.352862, 0.232838, 0.222385, 0.275179, 0.324872, 0.359901, 0.472492, 0.468512, 0.461924, 0.370445, 0.465241, 0.408655, 0.318242, 0.288399, 0.288399, 0.284882, 0.298791, 0.295083, 0.209395, 0.288399, 0.311707, 0.308712, 0.387226, 0.380708, 0.349426, 0.377384, 0.380708, 0.380708, 0.377384, 0.384043, 0.468512, 0.42561, 0.454136, 0.557691, 0.59917, 0.5017, 0.42561, 0.384043, 0.324872, 0.346032, 0.346032, 0.288399, 0.288399, 0.257454, 0.291804, 0.359901, 0.390993, 0.414856, 0.31487, 0.318242, 0.308712, 0.311707, 0.346032, 0.339168, 0.335645, 0.332115, 0.332115, 0.356642, 0.384043, 0.444081, 0.521092, 0.461924, 0.525368, 0.534167, 0.570702, 0.468512, 0.472492, 0.450668, 0.468512, 0.545602, 0.557691, 0.575842, 0.480142, 0.40511, 0.408655, 0.408655, 0.339168, 0.339168, 0.324872, 0.335645, 0.349426, 0.370445, 0.4292, 0.440853, 0.414856, 0.440853, 0.418646, 0.349426, 0.284882, 0.271506, 0.298791, 0.206376, 0.132295, 0.194234, 0.232838, 0.206376, 0.200174, 0.247041, 0.31487, 0.398279, 0.359901, 0.318242, 0.288399, 0.288399, 0.25406, 0.281712, 0.295083, 0.346032, 0.40511, 0.465241, 0.468512, 0.468512, 0.553315, 0.622677, 0.521092, 0.56648, 0.51388, 0.483068, 0.509769, 0.4292, 0.454136, 0.483068, 0.505461, 0.4292, 0.398279, 0.436924, 0.36309, 0.366687, 0.40511, 0.401658, 0.408655, 0.440853, 0.414856, 0.339168, 0.36309, 0.447574, 0.36309, 0.352862, 0.30533, 0.243554, 0.328603, 0.291804, 0.301917, 0.30533, 0.349426, 0.377384, 0.36309, 0.433034, 0.390993, 0.377384, 0.384043, 0.374039, 0.342579, 0.384043, 0.461924, 0.461924, 0.461924, 0.557691, 0.626927, 0.618285, 0.59917, 0.626927, 0.525368, 0.51388, 0.509769, 0.538167, 0.450668, 0.374039, 0.387226, 0.352862, 0.366687, 0.352862, 0.324872, 0.324872, 0.21291, 0.225814, 0.222385, 0.182256, 0.11371, 0.134866, 0.206376, 0.291804, 0.275179, 0.288399, 0.26085, 0.268042, 0.191378, 0.191378, 0.268042, 0.225814, 0.21291, 0.200174, 0.142424, 0.164327, 0.10481, 0.17593, 0.170161, 0.182256, 0.225814, 0.222385, 0.232838, 0.264545, 0.26085, 0.247041, 0.232838, 0.264545, 0.182256, 0.268042, 0.349426, 0.26085, 0.206376, 0.196879, 0.167087, 0.236433, 0.25031, 0.30533, 0.318242, 0.25031, 0.25031, 0.236433, 0.318242, 0.31487, 0.196879, 0.191378, 0.196879, 0.196879, 0.129801, 0.134866, 0.129801, 0.0704, 0.064632, 0.064632, 0.111485, 0.142424, 0.11371, 0.127496, 0.161087, 0.092881, 0.092881, 0.096677, 0.098513, 0.096677, 0.098513, 0.111485, 0.066181, 0.037156, 0.050641, 0.088832, 0.164327, 0.18812, 0.206376, 0.219301, 0.301917, 0.229226, 0.216401, 0.25031, 0.216401, 0.196879, 0.291804, 0.374039, 0.366687, 0.281712, 0.196879, 0.185198, 0.257454, 0.349426, 0.450668, 0.454136, 0.40511, 0.384043, 0.359901, 0.356642, 0.454136, 0.370445, 0.440853, 0.356642, 0.335645, 0.26085, 0.278302, 0.268042, 0.225814, 0.219301, 0.225814, 0.31487, 0.324872, 0.328603, 0.291804, 0.291804, 0.295083, 0.36309, 0.328603, 0.239899, 0.301917, 0.295083, 0.394753, 0.42561, 0.436924, 0.480142, 0.562014, 0.461924, 0.394753, 0.398279, 0.408655, 0.384043, 0.394753, 0.36309, 0.356642, 0.390993, 0.370445, 0.359901, 0.243554, 0.271506, 0.342579, 0.332115, 0.346032, 0.324872, 0.291804, 0.264545, 0.278302, 0.278302, 0.332115, 0.321458, 0.268042, 0.247041, 0.366687, 0.278302, 0.222385, 0.144935, 0.144935, 0.173081, 0.21291, 0.225814, 0.229226, 0.247041, 0.26085, 0.26085, 0.191378, 0.17593, 0.288399, 0.271506, 0.284882, 0.301917, 0.31487, 0.398279, 0.398279, 0.284882, 0.298791, 0.394753, 0.486429, 0.401658, 0.311707, 0.30533, 0.390993, 0.308712, 0.308712, 0.346032, 0.324872, 0.41194, 0.444081, 0.436924, 0.42561, 0.414856, 0.433034, 0.390993, 0.380708, 0.288399, 0.401658, 0.387226, 0.377384, 0.384043, 0.472492, 0.534167, 0.549308, 0.454136, 0.545602, 0.538167, 0.418646, 0.436924, 0.458154, 0.390993, 0.311707, 0.298791, 0.239899, 0.222385, 0.332115, 0.342579, 0.444081, 0.374039, 0.458154, 0.465241, 0.458154, 0.36309, 0.401658, 0.311707, 0.394753, 0.398279, 0.40511, 0.401658, 0.311707, 0.25031, 0.308712, 0.418646, 0.440853, 0.41194, 0.41194, 0.398279, 0.31487, 0.257454, 0.295083, 0.21291, 0.209395, 0.209395, 0.284882, 0.182256, 0.239899, 0.236433, 0.155435, 0.125101, 0.219301, 0.308712, 0.346032, 0.321458, 0.209395, 0.134866, 0.219301, 0.219301, 0.229226, 0.318242, 0.366687, 0.374039, 0.461924, 0.490133, 0.418646, 0.40511, 0.483068, 0.394753, 0.401658, 0.490133, 0.5017, 0.408655, 0.40511, 0.295083, 0.243554, 0.264545, 0.335645, 0.335645, 0.346032, 0.332115, 0.308712, 0.321458, 0.257454, 0.25031, 0.15008, 0.21291, 0.222385, 0.147574, 0.229226, 0.219301, 0.144935, 0.164327, 0.243554, 0.203355, 0.31487, 0.422041, 0.490133, 0.509769, 0.418646, 0.311707, 0.335645, 0.356642, 0.359901, 0.401658, 0.408655, 0.525368, 0.521092, 0.534167, 0.632174, 0.622677, 0.570702, 0.570702, 0.553315, 0.472492, 0.517562, 0.436924, 0.398279, 0.401658, 0.36309, 0.359901, 0.440853, 0.401658, 0.401658, 0.40511, 0.36309, 0.257454, 0.232838, 0.236433, 0.161087, 0.142424, 0.15284, 0.18812, 0.239899, 0.191378, 0.26085, 0.288399, 0.335645, 0.332115, 0.298791, 0.229226, 0.225814, 0.264545, 0.301917, 0.30533, 0.271506, 0.268042, 0.359901, 0.324872, 0.295083, 0.384043, 0.339168, 0.349426, 0.26085, 0.26085, 0.301917, 0.26085, 0.191378, 0.173081, 0.15008, 0.144935, 0.236433, 0.332115, 0.268042], '')</t>
  </si>
  <si>
    <t>[70, 71, 72, 73, 74, 75, 76, 77, 78, 79, 80, 81, 82, 144, 150, 151, 152, 153, 154, 155, 156, 157, 306, 307, 308, 333, 335, 336, 337, 342, 343, 344, 385, 386, 387, 388, 389, 391, 395, 430, 431, 432, 433, 434, 435, 436, 437, 438, 571, 644, 645, 647, 648, 711, 738, 746, 747, 748, 749, 750, 751, 752, 753, 755]</t>
  </si>
  <si>
    <t>UPI0002186345 status=activ</t>
  </si>
  <si>
    <t>([0.035586, 0.058088, 0.096677, 0.056825, 0.090864, 0.125101, 0.127496, 0.158265, 0.11371, 0.118441, 0.088832, 0.10481, 0.129801, 0.200174, 0.111485, 0.118441, 0.10481, 0.102787, 0.11371, 0.116183, 0.094817, 0.182256, 0.182256, 0.170161, 0.25406, 0.239899, 0.236433, 0.264545, 0.196879, 0.196879, 0.232838, 0.288399, 0.200174, 0.102787, 0.10481, 0.122885, 0.11371, 0.196879, 0.275179, 0.339168, 0.308712, 0.229226, 0.216401, 0.21291, 0.137348, 0.147574, 0.088832, 0.085092, 0.085092, 0.085092, 0.083462, 0.076542, 0.094817, 0.164327, 0.26085, 0.25406, 0.308712, 0.203355, 0.144935, 0.090864, 0.092881, 0.111485, 0.196879, 0.127496, 0.137348, 0.209395, 0.206376, 0.308712, 0.308712, 0.318242, 0.390993, 0.450668, 0.359901, 0.356642, 0.257454, 0.25031, 0.25031, 0.284882, 0.390993, 0.468512, 0.56648, 0.56648, 0.562014, 0.562014, 0.585406, 0.56648, 0.465241, 0.458154, 0.447574, 0.450668, 0.447574, 0.440853, 0.476583, 0.58069, 0.497853, 0.56648, 0.575842, 0.472492, 0.436924, 0.440853, 0.342579, 0.30533, 0.335645, 0.301917, 0.308712, 0.295083, 0.209395, 0.30533, 0.332115, 0.346032, 0.339168, 0.225814, 0.229226, 0.15008, 0.092881, 0.144935, 0.170161, 0.161087, 0.275179, 0.298791, 0.203355, 0.284882, 0.311707, 0.25406, 0.18812, 0.116183, 0.185198, 0.170161, 0.167087, 0.094817, 0.045352, 0.045352, 0.096677, 0.100716, 0.142424, 0.219301, 0.122885, 0.064632, 0.066181, 0.045352, 0.023963, 0.041405, 0.047319, 0.029376, 0.033407, 0.06312, 0.064632, 0.040537, 0.078022, 0.083462, 0.120615, 0.216401, 0.194234, 0.164327, 0.098513, 0.109221, 0.116183, 0.144935, 0.236433, 0.222385, 0.167087, 0.243554, 0.257454, 0.170161, 0.239899, 0.278302, 0.185198, 0.268042, 0.25031, 0.268042, 0.179055, 0.120615, 0.134866, 0.096677, 0.094817, 0.158265, 0.173081, 0.102787, 0.142424, 0.139895, 0.078022, 0.127496, 0.125101, 0.125101, 0.11371, 0.116183, 0.079919, 0.125101, 0.073402, 0.079919, 0.079919, 0.132295, 0.167087, 0.118441, 0.18812, 0.216401, 0.137348, 0.137348, 0.216401, 0.125101, 0.078022, 0.170161, 0.185198, 0.118441, 0.11371, 0.120615, 0.125101, 0.074921, 0.086953, 0.071867, 0.11371, 0.100716, 0.096677, 0.06184, 0.079919, 0.074921, 0.078022, 0.129801, 0.125101, 0.067594, 0.111485, 0.185198, 0.111485, 0.059222, 0.127496, 0.118441, 0.196879, 0.10481, 0.200174, 0.200174, 0.318242, 0.301917, 0.278302, 0.194234, 0.308712, 0.209395, 0.216401, 0.179055, 0.17593, 0.173081, 0.291804, 0.321458, 0.311707, 0.349426, 0.447574, 0.321458, 0.324872, 0.229226, 0.339168, 0.298791, 0.311707, 0.30533, 0.284882, 0.352862, 0.370445, 0.380708, 0.480142, 0.480142, 0.42561, 0.422041, 0.41194, 0.380708, 0.390993, 0.308712, 0.332115, 0.243554, 0.275179, 0.247041, 0.257454, 0.236433, 0.185198, 0.17593, 0.11371, 0.116183, 0.100716, 0.144935, 0.144935, 0.073402, 0.043307, 0.074921, 0.074921, 0.051831, 0.050641, 0.047319, 0.078022, 0.079919, 0.081712, 0.083462, 0.059222, 0.058088, 0.042364, 0.073402, 0.076542, 0.064632, 0.064632, 0.059222, 0.06312, 0.034884, 0.071867, 0.116183, 0.096677, 0.098513, 0.137348, 0.139895, 0.088832, 0.056825, 0.058088, 0.090864, 0.139895, 0.147574, 0.209395, 0.257454, 0.26085, 0.268042, 0.374039, 0.414856, 0.359901, 0.243554, 0.264545, 0.26085, 0.229226, 0.179055, 0.182256, 0.161087, 0.170161, 0.247041, 0.264545, 0.232838, 0.239899, 0.21291, 0.288399, 0.295083, 0.318242, 0.328603, 0.31487, 0.31487, 0.275179, 0.225814, 0.332115, 0.328603, 0.339168, 0.370445, 0.450668, 0.450668, 0.390993, 0.384043, 0.380708, 0.42561, 0.444081, 0.422041, 0.440853, 0.422041, 0.398279, 0.370445, 0.321458, 0.288399, 0.247041], '')</t>
  </si>
  <si>
    <t>[80, 81, 82, 83, 84, 85, 93, 95, 96]</t>
  </si>
  <si>
    <t>UPI0002186346 status=activ</t>
  </si>
  <si>
    <t>([0.05306, 0.106997, 0.139895, 0.132295, 0.194234, 0.182256, 0.098513, 0.069024, 0.086953, 0.059222, 0.073402, 0.06312, 0.046336, 0.058088, 0.049374, 0.073402, 0.069024, 0.122885, 0.134866, 0.137348, 0.083462, 0.144935, 0.122885, 0.100716, 0.122885, 0.086953, 0.109221, 0.127496, 0.219301, 0.216401, 0.311707, 0.236433, 0.209395, 0.243554, 0.21291, 0.21291, 0.17593, 0.116183, 0.055536, 0.098513, 0.092881, 0.161087, 0.167087, 0.102787, 0.10481, 0.079919, 0.098513, 0.098513, 0.096677, 0.054297, 0.054297, 0.059222, 0.094817, 0.139895, 0.083462, 0.132295, 0.067594, 0.125101, 0.120615, 0.137348, 0.137348, 0.083462, 0.064632, 0.034884, 0.069024, 0.096677, 0.10481, 0.102787, 0.111485, 0.179055, 0.239899, 0.239899, 0.147574, 0.147574, 0.173081, 0.17593, 0.118441, 0.170161, 0.17593, 0.257454, 0.236433, 0.164327, 0.196879, 0.144935, 0.132295, 0.132295, 0.094817, 0.122885, 0.102787, 0.047319, 0.051831, 0.05306, 0.043307, 0.03976, 0.025762, 0.028107, 0.028107, 0.028107, 0.030611, 0.029376, 0.020165, 0.03976, 0.069024, 0.048328, 0.044297, 0.06312, 0.056825, 0.034068, 0.032017, 0.0198, 0.043307, 0.03976, 0.025762, 0.030611, 0.0704, 0.118441, 0.111485, 0.194234, 0.257454, 0.243554, 0.200174, 0.26085, 0.170161, 0.092881, 0.15008, 0.25031, 0.278302, 0.278302, 0.387226, 0.370445, 0.480142, 0.440853, 0.42561, 0.497853, 0.483068, 0.418646, 0.36309, 0.335645, 0.268042], '')</t>
  </si>
  <si>
    <t>UPI0002186347 status=activ</t>
  </si>
  <si>
    <t>([0.346032, 0.232838, 0.15284, 0.098513, 0.076542, 0.051831, 0.076542, 0.054297, 0.038858, 0.05306, 0.071867, 0.100716, 0.058088, 0.056825, 0.028695, 0.049374, 0.050641, 0.05306, 0.071867, 0.067594, 0.11371, 0.081712, 0.144935, 0.15284, 0.219301, 0.31487, 0.394753, 0.349426, 0.36309, 0.444081, 0.440853, 0.42561, 0.318242, 0.374039, 0.377384, 0.359901, 0.352862, 0.318242, 0.196879, 0.125101, 0.129801, 0.137348, 0.196879, 0.116183, 0.088832, 0.059222, 0.048328, 0.050641, 0.076542, 0.069024, 0.0704, 0.040537, 0.034068, 0.073402, 0.092881, 0.111485, 0.11371, 0.074921, 0.088832, 0.170161, 0.243554, 0.247041, 0.25031, 0.229226, 0.225814, 0.308712, 0.387226, 0.264545, 0.219301, 0.200174, 0.239899, 0.239899, 0.339168, 0.380708, 0.247041, 0.158265, 0.144935, 0.219301, 0.318242, 0.31487, 0.311707, 0.359901, 0.301917, 0.321458, 0.308712, 0.401658, 0.342579, 0.328603, 0.328603, 0.387226, 0.284882, 0.298791, 0.26085, 0.268042, 0.222385, 0.356642, 0.352862, 0.247041, 0.206376, 0.102787, 0.060549, 0.028695, 0.030003, 0.040537, 0.019401, 0.019401, 0.020165, 0.032677, 0.019109, 0.021381, 0.020522, 0.033407, 0.021816, 0.031287, 0.030003, 0.030611, 0.015344, 0.015344, 0.023963, 0.018415, 0.030611, 0.060549, 0.06184, 0.06184, 0.030611, 0.060549, 0.060549, 0.030611, 0.034884, 0.05306, 0.055536, 0.026892, 0.026892, 0.05306, 0.049374, 0.028695, 0.037156, 0.035586, 0.067594, 0.033407, 0.038858, 0.042364, 0.037156, 0.090864, 0.081712, 0.142424, 0.155435, 0.170161, 0.25406, 0.232838, 0.284882, 0.291804, 0.298791, 0.30533, 0.21291, 0.122885, 0.206376, 0.10481, 0.10481, 0.056825, 0.129801, 0.096677, 0.10481, 0.071867, 0.034884, 0.018106, 0.019401, 0.018106, 0.01078, 0.012491, 0.013613, 0.009294, 0.008409, 0.008409, 0.008276, 0.010131, 0.016826, 0.013821, 0.031287, 0.048328, 0.049374, 0.045352, 0.106997, 0.106997, 0.076542, 0.139895, 0.158265, 0.129801, 0.100716, 0.085092, 0.03976, 0.034884, 0.029376, 0.076542, 0.125101, 0.071867, 0.090864, 0.043307, 0.028107, 0.01204, 0.015078, 0.025762, 0.023963, 0.023534, 0.022306, 0.022306, 0.017447, 0.018106, 0.022306, 0.028107, 0.038858, 0.03976, 0.044297, 0.090864, 0.042364, 0.045352, 0.045352, 0.043307, 0.076542, 0.129801, 0.17593, 0.142424, 0.079919, 0.086953, 0.051831, 0.059222, 0.129801, 0.074921, 0.139895, 0.137348, 0.125101, 0.111485, 0.094817, 0.069024, 0.05306, 0.079919, 0.081712, 0.167087, 0.173081, 0.17593, 0.167087, 0.191378, 0.139895, 0.194234, 0.194234, 0.236433, 0.232838, 0.222385, 0.243554, 0.161087, 0.161087, 0.158265, 0.144935, 0.268042, 0.318242, 0.352862, 0.370445, 0.370445, 0.25031, 0.275179, 0.196879, 0.134866, 0.164327, 0.239899, 0.295083, 0.200174, 0.25406, 0.15008, 0.170161, 0.239899, 0.31487, 0.30533, 0.225814, 0.346032, 0.332115, 0.239899, 0.225814, 0.17593, 0.191378, 0.167087, 0.147574, 0.15008, 0.139895, 0.0704, 0.071867, 0.060549, 0.102787, 0.096677, 0.15284, 0.079919, 0.10481, 0.118441, 0.122885, 0.127496, 0.079919, 0.036378, 0.038042, 0.038858, 0.064632, 0.055536, 0.071867, 0.0704, 0.102787, 0.102787, 0.120615, 0.120615, 0.122885, 0.127496, 0.071867, 0.058088, 0.088832, 0.06184, 0.037156, 0.026338, 0.037156, 0.047319, 0.106997, 0.167087, 0.129801], '')</t>
  </si>
  <si>
    <t>UPI0002186348 status=activ</t>
  </si>
  <si>
    <t>([0.048328, 0.086953, 0.116183, 0.158265, 0.094817, 0.066181, 0.096677, 0.118441, 0.158265, 0.122885, 0.083462, 0.066181, 0.06312, 0.060549, 0.038858, 0.019401, 0.016257, 0.024826, 0.040537, 0.041405, 0.038858, 0.074921, 0.030611, 0.031287, 0.017138, 0.030611, 0.027463, 0.026892, 0.016528, 0.01227, 0.020165, 0.020165, 0.016528, 0.016257, 0.016021, 0.01078, 0.016528, 0.024826, 0.016826, 0.020165, 0.023534, 0.013613, 0.013613, 0.015694, 0.010221, 0.017447, 0.017447, 0.017138, 0.017138, 0.023534, 0.032677, 0.016826, 0.028107, 0.037156, 0.042364, 0.024393, 0.054297, 0.054297, 0.043307, 0.073402, 0.042364, 0.086953, 0.17593, 0.096677, 0.094817, 0.158265, 0.122885, 0.132295, 0.15008, 0.116183, 0.139895, 0.073402, 0.066181, 0.071867, 0.111485, 0.118441, 0.118441, 0.125101, 0.085092, 0.060549, 0.0704, 0.118441, 0.085092, 0.074921, 0.106997, 0.111485, 0.064632, 0.088832, 0.06312, 0.06312, 0.078022, 0.050641, 0.10481, 0.155435, 0.086953, 0.056825, 0.031287, 0.055536, 0.051831, 0.081712, 0.161087, 0.092881, 0.092881, 0.111485, 0.078022, 0.10481, 0.167087, 0.243554, 0.15008, 0.17593, 0.243554, 0.25031, 0.321458, 0.206376, 0.167087, 0.25031, 0.318242, 0.275179, 0.284882, 0.288399, 0.288399, 0.17593, 0.15284, 0.15284, 0.155435, 0.118441, 0.120615, 0.0704, 0.078022, 0.134866, 0.074921, 0.073402, 0.085092, 0.092881, 0.17593, 0.229226, 0.155435, 0.125101, 0.127496, 0.122885, 0.094817, 0.078022, 0.147574, 0.206376, 0.173081, 0.182256, 0.21291, 0.196879, 0.257454, 0.268042, 0.281712, 0.298791, 0.21291, 0.122885, 0.078022, 0.071867, 0.094817, 0.15008, 0.185198, 0.264545, 0.268042, 0.271506, 0.31487, 0.291804, 0.321458, 0.278302, 0.236433, 0.275179, 0.281712, 0.268042, 0.268042, 0.191378, 0.167087, 0.158265, 0.137348, 0.125101, 0.096677, 0.096677, 0.118441, 0.118441, 0.144935, 0.155435, 0.206376, 0.125101, 0.137348, 0.134866, 0.236433, 0.26085, 0.225814, 0.229226, 0.278302, 0.15284, 0.21291, 0.332115, 0.349426, 0.433034, 0.545602, 0.486429, 0.505461, 0.444081, 0.366687, 0.26085, 0.264545, 0.206376, 0.288399, 0.275179, 0.182256, 0.164327, 0.10481, 0.15008, 0.144935, 0.120615, 0.191378, 0.158265, 0.120615, 0.170161, 0.170161, 0.116183, 0.17593, 0.100716, 0.094817], '')</t>
  </si>
  <si>
    <t>[196, 198]</t>
  </si>
  <si>
    <t>UPI0002186349 status=activ</t>
  </si>
  <si>
    <t>([0.229226, 0.196879, 0.239899, 0.167087, 0.129801, 0.132295, 0.161087, 0.200174, 0.236433, 0.196879, 0.15284, 0.194234, 0.127496, 0.100716, 0.164327, 0.194234, 0.216401, 0.203355, 0.200174, 0.222385, 0.222385, 0.139895, 0.15008, 0.10481, 0.164327, 0.191378, 0.216401, 0.216401, 0.21291, 0.236433, 0.298791, 0.377384, 0.335645, 0.335645, 0.444081, 0.440853, 0.394753, 0.366687, 0.335645, 0.308712, 0.308712, 0.291804, 0.374039, 0.401658, 0.440853, 0.328603, 0.271506, 0.281712, 0.284882, 0.21291, 0.191378, 0.122885, 0.0704, 0.098513, 0.086953, 0.083462, 0.090864, 0.086953, 0.100716, 0.06184, 0.074921, 0.109221, 0.120615, 0.120615, 0.125101, 0.161087, 0.26085, 0.284882, 0.281712, 0.194234, 0.26085, 0.268042, 0.278302, 0.370445, 0.370445, 0.401658, 0.288399, 0.167087, 0.25406, 0.25406, 0.328603, 0.339168, 0.25406, 0.236433, 0.257454, 0.275179, 0.268042, 0.182256, 0.25031, 0.243554, 0.247041, 0.25406, 0.164327, 0.247041, 0.257454, 0.21291, 0.26085, 0.377384, 0.490133, 0.497853, 0.472492, 0.521092, 0.418646, 0.534167, 0.557691, 0.497853, 0.476583, 0.461924, 0.468512, 0.472492, 0.390993, 0.433034, 0.359901, 0.36309, 0.352862, 0.257454, 0.288399, 0.288399, 0.288399, 0.278302, 0.275179, 0.164327, 0.106997, 0.164327, 0.161087, 0.090864, 0.132295, 0.142424, 0.147574, 0.225814, 0.219301, 0.194234, 0.239899, 0.321458, 0.41194, 0.418646, 0.42561, 0.447574, 0.408655, 0.4292, 0.335645, 0.335645, 0.447574, 0.545602, 0.5017, 0.387226, 0.444081, 0.328603, 0.222385, 0.18812, 0.194234, 0.18812, 0.318242, 0.271506, 0.26085, 0.247041, 0.257454, 0.232838, 0.216401, 0.257454, 0.161087, 0.284882, 0.288399, 0.291804, 0.182256, 0.155435, 0.247041, 0.239899, 0.321458, 0.450668, 0.486429, 0.472492, 0.398279, 0.342579, 0.346032, 0.31487, 0.31487, 0.311707, 0.324872, 0.247041, 0.196879, 0.17593, 0.100716, 0.092881, 0.090864, 0.132295, 0.161087, 0.155435, 0.161087, 0.173081, 0.120615, 0.071867, 0.0704, 0.118441, 0.096677, 0.076542, 0.106997, 0.10481, 0.118441, 0.125101, 0.18812, 0.194234, 0.298791, 0.295083, 0.324872, 0.291804, 0.321458, 0.281712, 0.196879, 0.225814, 0.139895, 0.17593, 0.284882, 0.288399, 0.194234, 0.194234, 0.173081, 0.090864, 0.074921, 0.069024, 0.106997, 0.086953, 0.111485, 0.085092, 0.109221, 0.100716, 0.074921, 0.078022, 0.127496, 0.173081, 0.147574, 0.206376, 0.164327, 0.106997, 0.079919, 0.122885, 0.170161, 0.275179, 0.41194], '')</t>
  </si>
  <si>
    <t>[101, 103, 104, 143, 144]</t>
  </si>
  <si>
    <t>UPI000218634A status=activ</t>
  </si>
  <si>
    <t>([0.011518, 0.009294, 0.010372, 0.015344, 0.017138, 0.019109, 0.01204, 0.016528, 0.013613, 0.019401, 0.021381, 0.024826, 0.029376, 0.018106, 0.021381, 0.021381, 0.026892, 0.050641, 0.116183, 0.155435, 0.229226, 0.179055, 0.284882, 0.25406, 0.247041, 0.281712, 0.196879, 0.225814, 0.225814, 0.324872, 0.243554, 0.291804, 0.291804, 0.275179, 0.356642, 0.324872, 0.271506, 0.321458, 0.229226, 0.225814, 0.134866, 0.0704, 0.098513, 0.098513, 0.15008, 0.129801, 0.134866, 0.236433, 0.26085, 0.25406, 0.155435, 0.158265, 0.147574, 0.17593, 0.142424, 0.144935, 0.170161, 0.26085, 0.25406, 0.239899, 0.179055, 0.25031, 0.36309, 0.408655, 0.332115, 0.324872, 0.356642, 0.321458, 0.284882, 0.346032, 0.349426, 0.374039, 0.321458, 0.321458, 0.203355, 0.229226, 0.222385, 0.216401, 0.232838, 0.191378, 0.295083, 0.384043, 0.401658, 0.321458, 0.216401, 0.281712, 0.185198, 0.116183, 0.069024, 0.090864, 0.06184, 0.066181, 0.098513, 0.098513, 0.096677, 0.179055, 0.129801, 0.142424, 0.129801, 0.11371, 0.147574, 0.15284, 0.076542, 0.076542, 0.122885, 0.222385, 0.219301, 0.31487, 0.42561, 0.483068, 0.486429, 0.56648, 0.549308, 0.465241, 0.5017, 0.422041, 0.36309, 0.458154, 0.447574, 0.440853, 0.356642, 0.281712, 0.291804, 0.398279, 0.384043, 0.40511, 0.31487, 0.275179, 0.271506, 0.257454, 0.328603, 0.239899, 0.236433, 0.239899, 0.239899, 0.324872, 0.31487, 0.374039, 0.346032, 0.339168, 0.31487, 0.321458, 0.414856, 0.377384, 0.380708, 0.380708, 0.36309, 0.346032, 0.284882, 0.225814, 0.134866, 0.129801, 0.216401, 0.247041, 0.243554, 0.232838, 0.229226, 0.318242, 0.321458, 0.324872, 0.346032, 0.401658, 0.398279, 0.41194, 0.377384, 0.284882, 0.200174, 0.118441, 0.11371, 0.179055, 0.236433, 0.236433, 0.232838, 0.219301, 0.194234, 0.191378, 0.200174, 0.200174, 0.173081, 0.10481, 0.11371, 0.11371, 0.096677, 0.147574, 0.074921, 0.129801, 0.203355, 0.203355, 0.264545, 0.36309, 0.377384, 0.295083, 0.321458, 0.291804, 0.295083, 0.298791, 0.291804, 0.284882, 0.278302, 0.339168, 0.387226, 0.295083, 0.219301, 0.161087, 0.116183, 0.21291, 0.196879, 0.191378, 0.295083, 0.339168, 0.342579, 0.239899, 0.352862, 0.450668, 0.450668, 0.370445, 0.339168, 0.36309, 0.465241, 0.366687, 0.366687, 0.440853, 0.541878, 0.653063, 0.733139, 0.808535, 0.767246, 0.759478, 0.613573, 0.483068, 0.51388, 0.414856, 0.521092, 0.454136, 0.447574, 0.447574, 0.483068, 0.534167, 0.5017, 0.509769, 0.538167, 0.458154, 0.436924, 0.436924, 0.332115, 0.247041, 0.281712, 0.209395, 0.134866, 0.236433, 0.291804, 0.26085, 0.239899, 0.239899, 0.203355, 0.194234, 0.21291, 0.257454, 0.21291, 0.232838, 0.216401, 0.295083, 0.30533, 0.216401, 0.17593, 0.257454, 0.264545, 0.229226, 0.318242, 0.40511, 0.390993, 0.332115, 0.342579, 0.418646, 0.324872, 0.328603, 0.324872, 0.335645, 0.281712, 0.324872, 0.318242, 0.239899, 0.25406, 0.281712, 0.257454, 0.284882, 0.194234, 0.196879, 0.173081, 0.167087, 0.092881, 0.092881, 0.15284, 0.098513, 0.118441, 0.182256, 0.25031, 0.25406, 0.191378, 0.257454, 0.257454, 0.222385, 0.30533, 0.222385, 0.239899, 0.31487, 0.324872, 0.339168, 0.41194, 0.447574, 0.476583, 0.618285, 0.585406, 0.483068, 0.575842, 0.562014, 0.570702, 0.476583, 0.472492, 0.562014, 0.414856, 0.401658, 0.36309, 0.298791, 0.295083, 0.278302, 0.321458, 0.30533, 0.394753, 0.398279, 0.321458, 0.291804, 0.281712, 0.301917, 0.398279, 0.295083, 0.271506, 0.264545, 0.257454, 0.25031, 0.232838, 0.352862, 0.268042, 0.346032, 0.408655, 0.486429, 0.494003, 0.387226, 0.387226, 0.271506, 0.284882, 0.264545, 0.268042, 0.275179, 0.191378, 0.21291, 0.298791, 0.247041, 0.26085, 0.349426, 0.366687, 0.328603, 0.324872, 0.342579, 0.239899, 0.247041, 0.271506, 0.232838, 0.232838, 0.209395, 0.328603, 0.21291, 0.236433, 0.236433, 0.225814, 0.236433, 0.120615, 0.118441, 0.15284, 0.118441, 0.090864, 0.06312, 0.064632, 0.041405, 0.054297, 0.090864, 0.060549, 0.025762], '')</t>
  </si>
  <si>
    <t>[111, 112, 114, 222, 223, 224, 225, 226, 227, 228, 230, 232, 237, 238, 239, 240, 311, 312, 314, 315, 316, 319]</t>
  </si>
  <si>
    <t>UPI000218634B status=activ</t>
  </si>
  <si>
    <t>([0.142424, 0.206376, 0.127496, 0.137348, 0.18812, 0.129801, 0.094817, 0.069024, 0.098513, 0.120615, 0.090864, 0.109221, 0.155435, 0.098513, 0.170161, 0.15008, 0.147574, 0.164327, 0.144935, 0.173081, 0.167087, 0.144935, 0.137348, 0.139895, 0.139895, 0.088832, 0.100716, 0.161087, 0.236433, 0.236433, 0.236433, 0.328603, 0.295083, 0.308712, 0.380708, 0.301917, 0.380708, 0.380708, 0.295083, 0.384043, 0.370445, 0.301917, 0.335645, 0.301917, 0.301917, 0.301917, 0.370445, 0.41194, 0.332115, 0.346032, 0.346032, 0.352862, 0.374039, 0.324872, 0.321458, 0.328603, 0.394753, 0.41194, 0.414856, 0.41194, 0.384043, 0.390993, 0.472492, 0.461924, 0.390993, 0.447574, 0.483068, 0.486429, 0.51388, 0.618285, 0.642678, 0.622677, 0.63748, 0.59917, 0.728858, 0.680603, 0.690604, 0.728858, 0.724957, 0.63748, 0.754692, 0.801317, 0.801317, 0.685117, 0.59508, 0.648219, 0.59014, 0.59014, 0.59508, 0.59508, 0.465241, 0.339168, 0.356642, 0.349426, 0.356642, 0.36309, 0.422041, 0.328603, 0.291804, 0.257454, 0.243554, 0.161087, 0.155435, 0.15008, 0.222385, 0.288399, 0.268042, 0.271506, 0.167087, 0.109221, 0.116183, 0.203355, 0.30533, 0.298791, 0.295083, 0.30533, 0.219301, 0.120615, 0.164327, 0.17593, 0.129801, 0.142424, 0.222385, 0.129801, 0.142424, 0.090864, 0.098513, 0.167087, 0.229226, 0.332115, 0.408655, 0.31487, 0.295083, 0.301917, 0.264545, 0.191378, 0.11371, 0.158265, 0.21291, 0.158265, 0.179055, 0.268042, 0.25031, 0.236433, 0.339168, 0.298791, 0.298791, 0.284882, 0.284882, 0.216401, 0.139895, 0.109221, 0.182256, 0.191378, 0.17593, 0.209395, 0.30533, 0.387226, 0.398279, 0.342579, 0.346032, 0.288399, 0.25406, 0.335645, 0.339168, 0.335645, 0.36309, 0.483068, 0.394753, 0.318242, 0.295083, 0.384043, 0.332115, 0.321458, 0.278302, 0.281712, 0.284882, 0.268042, 0.167087, 0.096677, 0.132295, 0.200174, 0.236433, 0.271506, 0.191378, 0.167087, 0.10481, 0.06184, 0.06312, 0.067594, 0.106997, 0.167087, 0.164327, 0.147574, 0.088832, 0.058088, 0.033407, 0.034068, 0.034884, 0.067594, 0.125101, 0.088832, 0.071867, 0.074921, 0.045352, 0.081712, 0.094817, 0.15008, 0.222385, 0.134866, 0.139895, 0.079919, 0.041405, 0.046336, 0.086953, 0.144935, 0.203355, 0.25406, 0.243554, 0.164327, 0.158265, 0.144935, 0.229226, 0.278302, 0.17593, 0.26085, 0.25031, 0.264545, 0.18812, 0.194234, 0.179055, 0.25406, 0.308712, 0.41194, 0.408655, 0.41194, 0.41194, 0.352862, 0.298791, 0.291804, 0.366687, 0.288399, 0.257454, 0.257454, 0.232838, 0.339168, 0.236433, 0.144935, 0.15008, 0.236433, 0.26085, 0.356642, 0.31487, 0.26085, 0.257454, 0.257454, 0.268042, 0.185198, 0.278302, 0.359901, 0.359901, 0.268042, 0.346032, 0.387226, 0.377384, 0.401658, 0.311707, 0.408655, 0.42561, 0.40511, 0.41194, 0.295083, 0.281712, 0.342579, 0.440853, 0.41194, 0.41194, 0.418646, 0.472492, 0.377384, 0.346032, 0.352862, 0.377384, 0.394753, 0.394753, 0.308712, 0.298791, 0.284882, 0.209395, 0.264545, 0.194234, 0.17593, 0.264545, 0.264545, 0.158265, 0.155435, 0.182256, 0.170161, 0.132295, 0.11371, 0.17593, 0.206376, 0.132295, 0.11371, 0.05306, 0.056825, 0.079919, 0.045352, 0.06312, 0.092881, 0.074921, 0.139895, 0.090864, 0.092881, 0.06184, 0.116183, 0.06312, 0.051831, 0.051831, 0.071867, 0.054297, 0.055536, 0.032017, 0.054297, 0.094817, 0.170161, 0.129801, 0.106997, 0.170161, 0.203355, 0.216401, 0.281712, 0.170161, 0.209395, 0.125101, 0.182256, 0.106997, 0.170161, 0.203355, 0.203355, 0.185198, 0.308712, 0.311707, 0.366687, 0.377384, 0.387226, 0.308712, 0.308712, 0.346032, 0.26085, 0.26085, 0.170161, 0.170161, 0.247041, 0.298791, 0.308712, 0.301917, 0.298791, 0.216401, 0.209395, 0.209395, 0.139895, 0.10481, 0.058088, 0.042364, 0.043307, 0.026892, 0.056825, 0.067594, 0.081712, 0.129801, 0.078022, 0.086953, 0.088832, 0.100716, 0.090864, 0.15284, 0.094817, 0.129801, 0.125101, 0.10481, 0.109221, 0.170161, 0.167087, 0.25031, 0.332115, 0.335645, 0.311707, 0.275179, 0.209395, 0.179055, 0.179055, 0.264545, 0.328603, 0.295083, 0.167087, 0.17593, 0.173081, 0.264545, 0.209395, 0.301917, 0.268042, 0.179055, 0.11371, 0.11371, 0.069024, 0.043307, 0.031287, 0.056825, 0.033407, 0.041405, 0.051831, 0.030611, 0.029376, 0.029376, 0.038042, 0.083462, 0.066181, 0.06312, 0.031287, 0.06184, 0.064632, 0.10481, 0.098513, 0.109221, 0.142424, 0.21291, 0.196879, 0.239899, 0.209395, 0.209395, 0.281712, 0.291804, 0.380708, 0.281712, 0.30533, 0.301917, 0.257454, 0.206376, 0.206376, 0.311707, 0.308712, 0.291804, 0.281712, 0.281712, 0.370445, 0.366687, 0.284882, 0.335645, 0.346032, 0.380708, 0.352862, 0.318242, 0.318242, 0.31487, 0.422041, 0.41194, 0.370445, 0.321458, 0.301917, 0.219301, 0.209395, 0.196879, 0.200174, 0.209395, 0.321458, 0.209395, 0.232838, 0.222385, 0.225814, 0.170161, 0.18812, 0.295083, 0.26085, 0.167087, 0.167087, 0.098513, 0.092881, 0.127496, 0.116183, 0.200174, 0.191378, 0.116183, 0.120615, 0.098513, 0.10481, 0.079919, 0.079919, 0.051831, 0.078022, 0.092881, 0.132295, 0.069024, 0.069024, 0.088832, 0.144935, 0.173081, 0.173081, 0.15008, 0.079919, 0.081712, 0.086953, 0.127496, 0.225814, 0.179055, 0.243554, 0.158265, 0.11371, 0.129801, 0.10481, 0.10481, 0.127496, 0.122885, 0.209395, 0.232838, 0.147574, 0.092881, 0.086953, 0.142424, 0.10481, 0.164327, 0.257454, 0.257454, 0.196879, 0.196879, 0.257454, 0.161087, 0.222385, 0.284882, 0.352862, 0.42561, 0.458154, 0.444081, 0.342579, 0.236433, 0.15284, 0.134866, 0.179055, 0.173081, 0.173081, 0.25406, 0.225814, 0.222385, 0.116183, 0.206376, 0.185198, 0.167087, 0.25031, 0.264545, 0.25031, 0.257454, 0.170161, 0.100716, 0.100716, 0.125101, 0.225814, 0.301917, 0.339168, 0.394753, 0.401658, 0.414856, 0.318242, 0.31487, 0.346032, 0.36309, 0.239899, 0.155435, 0.164327, 0.100716, 0.109221, 0.085092, 0.086953, 0.094817, 0.100716, 0.071867, 0.054297, 0.047319, 0.028695, 0.037156, 0.0198, 0.01078, 0.010131, 0.016021, 0.020165, 0.019109, 0.021816, 0.047319, 0.090864, 0.100716, 0.15284, 0.139895, 0.142424, 0.111485, 0.173081, 0.257454, 0.21291, 0.31487, 0.232838, 0.328603, 0.342579, 0.414856, 0.51388, 0.5017, 0.486429, 0.450668, 0.401658, 0.494003, 0.440853, 0.390993], '')</t>
  </si>
  <si>
    <t>[68, 69, 70, 71, 72, 73, 74, 75, 76, 77, 78, 79, 80, 81, 82, 83, 84, 85, 86, 87, 88, 89, 601, 602]</t>
  </si>
  <si>
    <t>UPI000218634C status=activ</t>
  </si>
  <si>
    <t>([0.120615, 0.10481, 0.147574, 0.191378, 0.167087, 0.18812, 0.086953, 0.10481, 0.134866, 0.164327, 0.090864, 0.090864, 0.109221, 0.144935, 0.06312, 0.054297, 0.116183, 0.15008, 0.0704, 0.036378, 0.078022, 0.073402, 0.055536, 0.056825, 0.023087, 0.017138, 0.018415, 0.020876, 0.011342, 0.007031, 0.005249, 0.005992, 0.004921, 0.003478, 0.003461, 0.004921, 0.004899, 0.004483, 0.003177, 0.004611, 0.004611, 0.003512, 0.002512, 0.002662, 0.002035, 0.002512, 0.002761, 0.002117, 0.00246, 0.003177, 0.004135, 0.004577, 0.005623], '')</t>
  </si>
  <si>
    <t>UPI000218634D status=activ</t>
  </si>
  <si>
    <t>([0.032017, 0.020165, 0.023534, 0.037156, 0.054297, 0.083462, 0.109221, 0.139895, 0.167087, 0.18812, 0.222385, 0.185198, 0.243554, 0.161087, 0.278302, 0.288399, 0.308712, 0.31487, 0.31487, 0.41194, 0.447574, 0.480142, 0.570702, 0.529623, 0.521092, 0.486429, 0.468512, 0.380708, 0.295083, 0.196879, 0.144935, 0.116183, 0.109221, 0.125101, 0.194234, 0.203355, 0.191378, 0.155435, 0.161087, 0.134866, 0.132295, 0.137348, 0.073402, 0.06312, 0.10481, 0.106997, 0.10481, 0.10481, 0.139895, 0.179055, 0.271506, 0.30533, 0.332115, 0.384043, 0.308712, 0.229226, 0.155435, 0.15008, 0.247041, 0.275179, 0.222385, 0.18812, 0.118441, 0.209395, 0.164327, 0.179055, 0.179055, 0.15008, 0.096677, 0.078022, 0.092881, 0.100716, 0.125101, 0.127496, 0.15284, 0.196879, 0.173081, 0.232838, 0.25406, 0.173081, 0.122885, 0.161087, 0.122885, 0.132295, 0.125101, 0.196879, 0.173081, 0.118441, 0.196879, 0.288399, 0.352862, 0.291804, 0.216401, 0.185198, 0.120615, 0.120615, 0.139895, 0.229226, 0.229226, 0.206376, 0.284882, 0.321458, 0.349426, 0.370445, 0.433034, 0.450668, 0.408655, 0.408655, 0.444081, 0.374039, 0.281712, 0.196879, 0.26085, 0.332115, 0.281712, 0.359901, 0.366687, 0.374039, 0.295083, 0.203355, 0.21291, 0.18812, 0.179055, 0.191378, 0.173081, 0.185198, 0.17593, 0.219301, 0.134866, 0.155435, 0.129801, 0.236433, 0.278302, 0.288399, 0.200174, 0.196879, 0.200174, 0.122885, 0.122885, 0.18812, 0.298791, 0.298791, 0.339168, 0.25031, 0.209395, 0.232838, 0.142424, 0.147574, 0.085092, 0.147574, 0.127496, 0.18812, 0.164327, 0.203355, 0.196879, 0.295083, 0.291804, 0.264545, 0.268042, 0.264545, 0.203355, 0.185198, 0.116183, 0.116183, 0.18812, 0.247041, 0.328603, 0.390993, 0.346032, 0.349426, 0.291804, 0.335645, 0.335645, 0.25031, 0.216401, 0.194234, 0.15284, 0.239899, 0.18812, 0.284882, 0.281712, 0.239899, 0.243554, 0.321458, 0.236433, 0.209395, 0.17593, 0.116183, 0.116183, 0.132295, 0.170161, 0.222385, 0.206376, 0.216401, 0.206376, 0.15008, 0.179055, 0.203355, 0.129801, 0.225814, 0.229226, 0.243554, 0.342579, 0.247041, 0.222385, 0.206376, 0.161087, 0.173081, 0.196879, 0.239899, 0.25406, 0.298791, 0.311707, 0.232838, 0.139895, 0.232838, 0.236433, 0.239899, 0.21291, 0.225814, 0.118441, 0.10481, 0.10481, 0.106997, 0.17593, 0.147574, 0.15008, 0.225814, 0.125101, 0.144935, 0.164327, 0.164327, 0.129801, 0.100716, 0.173081, 0.247041, 0.247041, 0.225814, 0.222385, 0.222385, 0.298791, 0.408655, 0.339168, 0.335645, 0.239899, 0.247041, 0.311707, 0.408655, 0.40511, 0.525368, 0.557691, 0.401658, 0.394753, 0.339168, 0.384043, 0.377384, 0.414856, 0.408655, 0.525368, 0.529623, 0.490133, 0.497853, 0.414856, 0.40511, 0.308712, 0.444081, 0.349426, 0.390993, 0.380708, 0.384043, 0.384043, 0.374039, 0.387226, 0.349426, 0.447574, 0.40511, 0.31487, 0.247041, 0.209395, 0.216401, 0.203355, 0.18812, 0.147574, 0.170161, 0.21291, 0.229226, 0.194234, 0.239899, 0.219301, 0.15008, 0.125101, 0.100716, 0.06184, 0.109221, 0.106997, 0.098513, 0.071867, 0.098513, 0.127496, 0.096677, 0.098513, 0.083462, 0.092881, 0.134866, 0.164327, 0.194234, 0.179055, 0.102787, 0.15008, 0.081712, 0.132295, 0.098513, 0.122885, 0.191378, 0.191378, 0.232838, 0.158265, 0.161087, 0.120615, 0.122885, 0.196879, 0.185198, 0.132295, 0.196879, 0.139895, 0.15008, 0.102787, 0.158265, 0.257454, 0.18812, 0.284882, 0.25031, 0.301917, 0.229226, 0.219301, 0.161087, 0.096677, 0.15284, 0.247041, 0.291804, 0.31487, 0.298791, 0.194234, 0.291804, 0.288399, 0.284882, 0.206376, 0.206376, 0.206376, 0.219301, 0.222385, 0.182256, 0.232838, 0.185198, 0.247041, 0.203355, 0.291804, 0.374039, 0.339168, 0.281712, 0.239899, 0.216401, 0.222385, 0.356642, 0.284882, 0.271506, 0.324872, 0.359901, 0.390993, 0.394753, 0.342579, 0.346032, 0.374039, 0.268042, 0.366687, 0.288399, 0.25406, 0.158265, 0.158265, 0.132295, 0.15284, 0.191378, 0.116183, 0.11371, 0.081712, 0.132295, 0.076542, 0.067594, 0.083462, 0.083462, 0.083462, 0.100716, 0.081712, 0.083462, 0.15008, 0.147574, 0.127496, 0.191378, 0.284882, 0.281712, 0.318242, 0.291804, 0.26085, 0.281712, 0.247041, 0.281712, 0.18812, 0.284882, 0.30533, 0.225814, 0.185198, 0.158265, 0.179055, 0.25406, 0.25406, 0.15008, 0.118441, 0.216401, 0.132295, 0.078022, 0.054297, 0.066181, 0.078022, 0.11371, 0.161087, 0.191378, 0.164327, 0.206376, 0.179055, 0.17593, 0.271506, 0.281712, 0.25031, 0.229226, 0.191378, 0.129801, 0.21291, 0.264545, 0.268042, 0.349426, 0.433034, 0.408655, 0.394753, 0.380708, 0.359901, 0.332115, 0.308712, 0.321458, 0.339168, 0.359901, 0.291804, 0.21291], '')</t>
  </si>
  <si>
    <t>[22, 23, 24, 249, 250, 258, 259]</t>
  </si>
  <si>
    <t>UPI000218634E status=activ</t>
  </si>
  <si>
    <t>([0.049374, 0.025316, 0.038042, 0.023534, 0.033407, 0.032677, 0.048328, 0.06312, 0.042364, 0.055536, 0.041405, 0.035586, 0.049374, 0.023087, 0.023087, 0.017447, 0.014586, 0.015078, 0.015344, 0.015694, 0.023963, 0.05306, 0.100716, 0.066181, 0.090864, 0.100716, 0.134866, 0.132295, 0.090864, 0.122885, 0.147574, 0.25031, 0.318242, 0.216401, 0.339168, 0.444081, 0.390993, 0.465241, 0.486429, 0.490133, 0.490133, 0.509769, 0.398279, 0.398279, 0.398279, 0.436924, 0.414856, 0.31487, 0.321458, 0.40511, 0.454136, 0.335645, 0.21291, 0.142424, 0.185198, 0.139895, 0.15284, 0.158265, 0.074921, 0.041405, 0.032677, 0.050641, 0.054297, 0.085092, 0.044297, 0.055536, 0.032017, 0.026338, 0.046336, 0.055536, 0.049374, 0.026892, 0.045352, 0.06312, 0.086953, 0.086953, 0.118441, 0.086953, 0.142424, 0.161087, 0.25031, 0.18812, 0.134866, 0.109221, 0.120615, 0.122885, 0.167087, 0.170161, 0.11371, 0.071867, 0.058088, 0.069024, 0.094817, 0.098513, 0.098513, 0.147574, 0.102787, 0.051831, 0.051831, 0.028107, 0.046336, 0.038042, 0.071867, 0.116183, 0.116183, 0.102787, 0.173081, 0.158265, 0.173081, 0.284882, 0.366687, 0.281712, 0.194234, 0.225814, 0.239899, 0.239899, 0.17593, 0.268042, 0.328603, 0.332115, 0.4292, 0.356642, 0.370445, 0.301917, 0.288399, 0.225814, 0.229226, 0.225814, 0.229226, 0.203355, 0.194234, 0.120615, 0.219301, 0.25031, 0.17593, 0.127496, 0.098513, 0.071867, 0.081712, 0.10481, 0.137348, 0.137348, 0.21291, 0.134866, 0.120615, 0.081712, 0.073402, 0.085092, 0.050641, 0.046336, 0.085092, 0.043307, 0.078022, 0.036378, 0.051831, 0.090864, 0.118441, 0.185198, 0.264545, 0.173081, 0.173081, 0.137348, 0.094817, 0.069024, 0.094817, 0.161087, 0.139895, 0.144935, 0.137348, 0.15284, 0.158265, 0.17593, 0.295083, 0.295083, 0.339168, 0.332115, 0.324872, 0.232838, 0.268042, 0.18812, 0.264545, 0.179055, 0.21291, 0.284882, 0.229226, 0.264545, 0.225814, 0.284882, 0.359901, 0.271506, 0.339168, 0.239899, 0.144935, 0.15008, 0.15284, 0.158265, 0.144935, 0.15008, 0.158265, 0.092881, 0.102787, 0.11371, 0.147574, 0.15008, 0.15008, 0.200174, 0.129801, 0.161087, 0.15284, 0.18812, 0.200174, 0.196879, 0.284882, 0.339168, 0.328603, 0.335645, 0.370445, 0.298791, 0.200174, 0.271506, 0.225814, 0.288399, 0.209395, 0.25031, 0.182256, 0.170161, 0.206376, 0.203355, 0.203355, 0.170161, 0.15008, 0.206376, 0.21291, 0.225814, 0.25406, 0.26085, 0.247041, 0.15284, 0.15284, 0.236433, 0.179055, 0.281712, 0.281712, 0.36309, 0.349426, 0.352862, 0.278302, 0.281712, 0.30533, 0.295083, 0.394753, 0.342579, 0.380708, 0.295083, 0.291804, 0.291804, 0.281712, 0.281712, 0.394753, 0.384043, 0.384043, 0.461924, 0.433034, 0.356642, 0.30533, 0.278302, 0.26085, 0.308712, 0.219301, 0.25031, 0.257454, 0.209395, 0.219301, 0.182256, 0.182256, 0.209395, 0.21291, 0.17593, 0.170161, 0.155435, 0.164327, 0.164327, 0.132295, 0.100716, 0.161087, 0.191378, 0.132295, 0.200174, 0.225814, 0.225814, 0.229226, 0.225814, 0.257454, 0.185198, 0.196879, 0.200174, 0.122885, 0.078022, 0.10481, 0.109221, 0.118441, 0.179055, 0.129801, 0.15284, 0.139895, 0.078022, 0.081712, 0.158265, 0.15284, 0.15284, 0.194234, 0.225814, 0.232838, 0.17593, 0.271506, 0.26085, 0.342579, 0.418646, 0.468512, 0.418646, 0.332115, 0.335645, 0.335645, 0.318242, 0.328603, 0.342579, 0.447574, 0.433034, 0.42561, 0.349426, 0.264545, 0.216401, 0.144935, 0.085092, 0.125101, 0.125101, 0.132295, 0.127496, 0.11371, 0.134866, 0.132295, 0.206376, 0.111485, 0.116183, 0.209395, 0.132295, 0.196879, 0.18812, 0.118441, 0.0704, 0.111485, 0.17593, 0.26085, 0.339168, 0.324872, 0.324872, 0.247041, 0.155435, 0.102787, 0.051831, 0.050641, 0.06312, 0.06312, 0.120615, 0.094817, 0.085092, 0.085092, 0.0704, 0.078022, 0.083462, 0.132295, 0.164327, 0.182256, 0.120615, 0.100716, 0.118441, 0.125101, 0.194234, 0.301917, 0.384043, 0.461924, 0.483068, 0.494003, 0.447574, 0.414856, 0.447574, 0.436924, 0.4292, 0.4292, 0.450668, 0.450668, 0.384043, 0.342579, 0.295083, 0.356642, 0.398279, 0.4292, 0.356642, 0.275179, 0.185198, 0.179055, 0.25031, 0.203355, 0.132295, 0.134866, 0.161087, 0.106997, 0.109221, 0.185198, 0.125101, 0.096677, 0.161087, 0.129801, 0.144935, 0.182256, 0.179055, 0.167087, 0.216401, 0.239899, 0.209395, 0.25031, 0.25031, 0.142424, 0.142424, 0.200174, 0.25031, 0.173081, 0.243554, 0.206376, 0.173081, 0.257454, 0.236433, 0.191378, 0.301917, 0.239899, 0.18812, 0.15284, 0.116183], '')</t>
  </si>
  <si>
    <t>UPI000218634F status=activ</t>
  </si>
  <si>
    <t>([0.023534, 0.036378, 0.060549, 0.064632, 0.0704, 0.044297, 0.066181, 0.088832, 0.106997, 0.137348, 0.158265, 0.209395, 0.321458, 0.318242, 0.401658, 0.509769, 0.497853, 0.632174, 0.622677, 0.613573, 0.59917, 0.675549, 0.685117, 0.685117, 0.712013, 0.626927, 0.716283, 0.703578, 0.570702, 0.5017, 0.377384, 0.291804, 0.191378, 0.158265, 0.102787, 0.0704, 0.036378, 0.038042, 0.025762, 0.016528, 0.01227, 0.01227, 0.011669, 0.007877, 0.006701, 0.005683, 0.005683, 0.006194, 0.004513, 0.005223, 0.006567, 0.009728, 0.013016, 0.021816, 0.023963, 0.021816, 0.044297, 0.051831, 0.048328, 0.074921, 0.098513, 0.098513, 0.067594, 0.069024, 0.132295, 0.17593, 0.232838, 0.321458, 0.222385, 0.332115, 0.370445, 0.370445, 0.374039, 0.41194, 0.318242, 0.31487, 0.41194, 0.356642, 0.359901, 0.281712, 0.257454, 0.219301, 0.284882, 0.349426, 0.374039, 0.370445, 0.36309, 0.264545, 0.222385, 0.321458, 0.324872, 0.342579, 0.264545, 0.264545, 0.173081, 0.173081, 0.18812, 0.179055, 0.209395, 0.206376, 0.298791, 0.321458, 0.321458, 0.352862, 0.25031, 0.144935, 0.142424, 0.144935, 0.21291, 0.25406, 0.185198, 0.173081, 0.164327, 0.229226, 0.132295, 0.232838, 0.324872, 0.328603, 0.247041, 0.236433, 0.232838, 0.219301, 0.147574, 0.158265, 0.142424, 0.144935, 0.158265, 0.18812, 0.109221, 0.106997, 0.106997, 0.083462, 0.094817, 0.100716, 0.100716, 0.17593, 0.120615, 0.078022, 0.078022, 0.111485, 0.118441, 0.194234, 0.203355, 0.264545, 0.229226, 0.219301, 0.25406, 0.356642, 0.301917, 0.40511, 0.436924, 0.440853, 0.562014, 0.541878, 0.541878, 0.549308, 0.458154, 0.538167, 0.570702, 0.468512, 0.401658, 0.390993, 0.422041, 0.422041, 0.450668, 0.562014, 0.575842, 0.685117, 0.657645, 0.608892, 0.5017, 0.509769, 0.509769, 0.414856, 0.414856, 0.42561, 0.374039, 0.458154, 0.433034, 0.408655, 0.414856, 0.483068, 0.480142, 0.465241, 0.450668, 0.352862, 0.356642, 0.268042, 0.25406, 0.182256, 0.219301, 0.275179, 0.232838, 0.232838, 0.298791, 0.295083, 0.278302, 0.31487, 0.216401, 0.216401, 0.206376, 0.284882, 0.232838, 0.25031, 0.247041, 0.264545, 0.278302, 0.275179, 0.278302, 0.295083, 0.284882, 0.308712, 0.324872, 0.36309, 0.374039, 0.401658, 0.370445, 0.370445, 0.366687, 0.390993, 0.390993, 0.465241, 0.366687, 0.40511, 0.40511, 0.318242, 0.222385, 0.339168, 0.284882, 0.291804, 0.284882, 0.36309, 0.370445, 0.349426, 0.356642, 0.342579, 0.356642, 0.390993, 0.390993, 0.390993, 0.387226, 0.380708, 0.301917, 0.335645, 0.387226, 0.308712, 0.377384, 0.380708, 0.356642, 0.414856, 0.486429, 0.454136, 0.422041, 0.356642, 0.377384, 0.275179, 0.209395, 0.229226, 0.203355, 0.243554, 0.219301, 0.308712, 0.318242, 0.401658, 0.476583, 0.465241, 0.541878, 0.545602, 0.671169, 0.657645, 0.618285, 0.622677, 0.618285, 0.661982, 0.745909, 0.754692, 0.859585, 0.910643, 0.882776, 0.905695, 0.874069, 0.899122, 0.889439, 0.879233, 0.879233, 0.856457], '')</t>
  </si>
  <si>
    <t>[15, 17, 18, 19, 20, 21, 22, 23, 24, 25, 26, 27, 28, 29, 152, 153, 154, 155, 157, 158, 165, 166, 167, 168, 169, 170, 171, 172, 266, 267, 268, 269, 270, 271, 272, 273, 274, 275, 276, 277, 278, 279, 280, 281, 282, 283, 284, 285]</t>
  </si>
  <si>
    <t>UPI0002186350 status=activ</t>
  </si>
  <si>
    <t>([0.06312, 0.094817, 0.127496, 0.164327, 0.200174, 0.232838, 0.275179, 0.21291, 0.206376, 0.25031, 0.243554, 0.17593, 0.147574, 0.243554, 0.15284, 0.216401, 0.17593, 0.257454, 0.179055, 0.102787, 0.111485, 0.158265, 0.173081, 0.116183, 0.06312, 0.051831, 0.051831, 0.050641, 0.051831, 0.03976, 0.03976, 0.06184, 0.120615, 0.15008, 0.173081, 0.225814, 0.15008, 0.219301, 0.194234, 0.179055, 0.206376, 0.194234, 0.236433, 0.132295, 0.194234, 0.321458, 0.359901, 0.321458, 0.222385, 0.268042, 0.374039, 0.370445, 0.339168, 0.346032, 0.25406, 0.236433, 0.268042, 0.352862, 0.264545, 0.209395, 0.301917, 0.387226, 0.387226, 0.284882, 0.284882, 0.257454, 0.236433, 0.167087, 0.21291, 0.324872, 0.352862, 0.291804, 0.191378, 0.122885, 0.127496, 0.173081, 0.102787, 0.06184, 0.066181, 0.134866, 0.137348, 0.079919, 0.074921, 0.078022, 0.147574, 0.25031, 0.278302, 0.268042, 0.342579, 0.291804, 0.281712, 0.25406, 0.25406, 0.352862, 0.436924, 0.458154, 0.398279, 0.401658, 0.40511, 0.301917, 0.200174, 0.216401, 0.339168, 0.25406, 0.173081, 0.109221, 0.116183, 0.127496, 0.125101, 0.074921, 0.092881, 0.090864, 0.111485, 0.11371, 0.118441, 0.116183, 0.06184, 0.064632, 0.0704, 0.074921, 0.139895, 0.139895, 0.229226, 0.196879, 0.291804, 0.380708, 0.454136, 0.349426, 0.346032, 0.349426, 0.440853, 0.408655, 0.377384, 0.370445, 0.41194, 0.398279, 0.332115, 0.401658, 0.480142, 0.575842, 0.685117, 0.632174, 0.73685, 0.712013, 0.59014, 0.483068, 0.450668, 0.422041, 0.525368, 0.480142, 0.490133, 0.476583, 0.51388, 0.553315, 0.549308, 0.447574, 0.42561, 0.4292, 0.401658, 0.418646, 0.414856, 0.339168, 0.275179, 0.275179, 0.281712, 0.374039, 0.454136, 0.483068, 0.549308, 0.562014, 0.562014, 0.480142, 0.461924, 0.458154, 0.468512, 0.40511, 0.461924, 0.483068, 0.476583, 0.517562, 0.521092, 0.505461, 0.494003, 0.51388, 0.505461, 0.41194, 0.380708, 0.380708, 0.377384, 0.318242, 0.284882, 0.308712, 0.377384, 0.414856, 0.4292, 0.414856, 0.465241, 0.476583, 0.458154, 0.538167, 0.494003, 0.454136, 0.4292, 0.534167, 0.671169, 0.632174], '')</t>
  </si>
  <si>
    <t>[139, 140, 141, 142, 143, 144, 148, 152, 153, 154, 168, 169, 170, 179, 180, 181, 183, 184, 199, 203, 204, 205]</t>
  </si>
  <si>
    <t>UPI0002186351 status=activ</t>
  </si>
  <si>
    <t>([0.132295, 0.064632, 0.10481, 0.0704, 0.094817, 0.122885, 0.125101, 0.185198, 0.137348, 0.158265, 0.185198, 0.182256, 0.132295, 0.0704, 0.067594, 0.073402, 0.127496, 0.206376, 0.127496, 0.216401, 0.15284, 0.088832, 0.155435, 0.144935, 0.132295, 0.134866, 0.132295, 0.15284, 0.125101, 0.129801, 0.073402, 0.088832, 0.060549, 0.088832, 0.100716, 0.098513, 0.094817, 0.049374, 0.041405, 0.047319, 0.045352, 0.071867, 0.122885, 0.071867, 0.038858, 0.073402, 0.090864, 0.090864, 0.047319, 0.047319, 0.041405, 0.083462, 0.069024, 0.067594, 0.081712, 0.125101, 0.074921, 0.06312, 0.118441, 0.079919, 0.071867, 0.069024, 0.058088, 0.059222, 0.058088, 0.125101, 0.067594, 0.043307, 0.047319, 0.088832, 0.049374, 0.088832, 0.044297, 0.023963, 0.034884, 0.034068, 0.034068, 0.059222, 0.0704, 0.069024, 0.096677, 0.158265, 0.086953, 0.10481, 0.083462, 0.081712, 0.035586, 0.071867, 0.0704, 0.034884, 0.035586, 0.066181, 0.073402, 0.073402, 0.106997, 0.127496, 0.129801, 0.081712, 0.066181, 0.031287, 0.030003, 0.030003, 0.024393, 0.026338, 0.021816, 0.026338, 0.024393, 0.055536, 0.049374, 0.049374, 0.040537, 0.050641, 0.06312, 0.030611, 0.029376, 0.020165, 0.016826, 0.013613, 0.011518, 0.013437, 0.026892, 0.026892, 0.038042, 0.024826, 0.048328, 0.060549, 0.06312, 0.066181, 0.059222, 0.028695, 0.022667, 0.030003, 0.014075, 0.011903, 0.011903, 0.016826, 0.032017, 0.040537, 0.05306, 0.111485, 0.118441, 0.11371, 0.116183, 0.102787, 0.102787, 0.078022, 0.076542, 0.074921, 0.083462, 0.076542, 0.15284, 0.18812, 0.164327, 0.26085, 0.158265, 0.291804, 0.222385, 0.111485, 0.064632, 0.032677, 0.031287, 0.016826, 0.013437, 0.008723, 0.006142, 0.006482, 0.005623, 0.004161, 0.004135, 0.004611, 0.003366, 0.002396, 0.001722, 0.001808, 0.001335, 0.002138, 0.001967, 0.001748, 0.002688, 0.00316, 0.003014, 0.002211, 0.003053, 0.003512, 0.003246, 0.004315, 0.005683, 0.008276, 0.008276, 0.009401, 0.007555, 0.007645, 0.011903, 0.023534, 0.030611, 0.034884, 0.016826, 0.01227, 0.0198, 0.018787, 0.025762, 0.042364, 0.042364, 0.040537, 0.038042, 0.090864, 0.042364, 0.050641, 0.021381, 0.021381, 0.010509, 0.014315, 0.024393, 0.013437, 0.008723, 0.009865, 0.017797, 0.016257, 0.011903, 0.009294, 0.009728, 0.009187, 0.007422, 0.007177, 0.007259, 0.007259, 0.007259, 0.010926, 0.010131, 0.009728, 0.009728, 0.009865, 0.011669, 0.011903, 0.020522, 0.038858, 0.021381, 0.010672, 0.019401, 0.027463, 0.027463, 0.032017, 0.017797, 0.016528, 0.032677, 0.031287, 0.017797, 0.010131, 0.010372, 0.009865, 0.017447, 0.032017, 0.032017, 0.031287, 0.017447, 0.009977, 0.006482, 0.009401, 0.009096, 0.006245, 0.006245, 0.006374, 0.005932, 0.008276, 0.013016, 0.010926, 0.011106, 0.010672, 0.018787, 0.010221, 0.007259, 0.007259, 0.007177, 0.007315, 0.007495, 0.010672, 0.012491, 0.028107, 0.029376, 0.060549, 0.059222, 0.073402, 0.086953, 0.102787, 0.05306, 0.025316, 0.032017, 0.032677, 0.067594, 0.035586, 0.06312, 0.118441, 0.092881, 0.092881, 0.132295, 0.071867, 0.036378, 0.036378, 0.033407, 0.030003, 0.034068, 0.083462, 0.041405, 0.032017, 0.025762, 0.038858, 0.043307, 0.042364, 0.041405, 0.025316, 0.047319, 0.060549, 0.026892, 0.036378, 0.046336, 0.031287, 0.035586, 0.037156, 0.064632, 0.033407, 0.018106, 0.016257, 0.014075, 0.025762, 0.060549, 0.058088, 0.059222, 0.109221, 0.090864, 0.047319, 0.086953, 0.088832, 0.0704, 0.081712, 0.086953, 0.074921, 0.074921, 0.096677, 0.170161, 0.170161, 0.264545, 0.370445, 0.398279, 0.390993, 0.401658, 0.278302, 0.284882, 0.321458, 0.284882, 0.339168, 0.436924, 0.321458, 0.284882, 0.284882, 0.387226, 0.264545, 0.275179, 0.41194, 0.41194, 0.370445, 0.278302, 0.203355, 0.122885, 0.111485, 0.109221, 0.102787, 0.109221, 0.067594, 0.067594, 0.044297, 0.023087, 0.016021, 0.018415, 0.018787, 0.018787, 0.011106, 0.011518, 0.01227, 0.008075, 0.006374, 0.007177, 0.007177, 0.009096, 0.015078, 0.01204, 0.008276, 0.008276, 0.011669, 0.014075, 0.014075, 0.023534, 0.031287, 0.038858, 0.050641, 0.048328, 0.048328, 0.083462, 0.139895, 0.076542, 0.116183, 0.25031], '')</t>
  </si>
  <si>
    <t>UPI0002186352 status=activ</t>
  </si>
  <si>
    <t>([0.51388, 0.525368, 0.562014, 0.472492, 0.5017, 0.541878, 0.553315, 0.570702, 0.472492, 0.509769, 0.521092, 0.465241, 0.387226, 0.321458, 0.394753, 0.308712, 0.288399, 0.264545, 0.26085, 0.257454, 0.257454, 0.288399, 0.229226, 0.232838, 0.268042, 0.264545, 0.25031, 0.243554, 0.161087, 0.247041, 0.26085, 0.26085, 0.339168, 0.458154, 0.538167, 0.5017, 0.59014, 0.604312, 0.675549, 0.666105, 0.642678, 0.622677, 0.59917, 0.724957, 0.690604, 0.741537], '')</t>
  </si>
  <si>
    <t>[0, 1, 2, 4, 5, 6, 7, 9, 10, 34, 35, 36, 37, 38, 39, 40, 41, 42, 43, 44, 45]</t>
  </si>
  <si>
    <t>UPI0002186353 status=activ</t>
  </si>
  <si>
    <t>([0.001499, 0.001786, 0.002976, 0.003963, 0.003276, 0.002396, 0.003212, 0.002623, 0.003341, 0.004315, 0.005086, 0.004208, 0.004161, 0.004247, 0.006701, 0.006421, 0.006194, 0.006421, 0.009977, 0.010131, 0.011518, 0.01078, 0.013437, 0.01204, 0.007645, 0.011903, 0.025316, 0.011669, 0.020876, 0.01204, 0.013016, 0.012727, 0.026338, 0.014075, 0.014315, 0.010509, 0.011106, 0.007495, 0.008156, 0.006619, 0.006567, 0.007495, 0.008895, 0.006619, 0.004775, 0.004736, 0.003341, 0.003431, 0.005011, 0.003701, 0.003671, 0.003431, 0.003431, 0.003405, 0.003366, 0.003053, 0.003727, 0.002482, 0.003757, 0.003478, 0.002761, 0.002761, 0.002078, 0.001778, 0.001602, 0.001602, 0.001649, 0.00246, 0.001649, 0.001159, 0.001335, 0.001288, 0.001267, 0.001069, 0.001048, 0.001572, 0.001906, 0.001778, 0.001872, 0.001675, 0.001687, 0.00243, 0.002705, 0.003053, 0.003177, 0.004513, 0.005623, 0.006988, 0.006894, 0.009977, 0.018787, 0.030611, 0.06312, 0.06184, 0.06184, 0.03976, 0.041405, 0.054297, 0.037156, 0.059222, 0.060549, 0.132295, 0.0704, 0.096677, 0.096677, 0.094817, 0.088832, 0.11371, 0.086953, 0.106997, 0.127496, 0.116183, 0.0704, 0.078022, 0.088832, 0.11371, 0.182256, 0.092881, 0.060549, 0.085092, 0.120615, 0.064632, 0.060549, 0.129801, 0.096677, 0.098513, 0.10481, 0.050641, 0.024393, 0.045352, 0.0198, 0.017138, 0.009977, 0.008895, 0.005992, 0.004976, 0.00543, 0.003757, 0.003555, 0.003461, 0.002366, 0.001692, 0.001872, 0.001786, 0.001722, 0.001743, 0.001687, 0.00243, 0.003757, 0.00389, 0.003821, 0.003924, 0.002881, 0.003607, 0.003671, 0.004921, 0.004483, 0.00316, 0.004315, 0.005683, 0.005799, 0.009096, 0.013265, 0.011106, 0.00777, 0.006988, 0.007877, 0.008409, 0.008624, 0.008075, 0.013613, 0.013016, 0.021816, 0.041405, 0.028107, 0.059222, 0.060549, 0.094817, 0.088832, 0.096677, 0.120615, 0.127496, 0.067594, 0.06312, 0.066181, 0.076542, 0.10481, 0.051831, 0.054297, 0.06184, 0.036378, 0.030611, 0.017447, 0.01204, 0.011903, 0.013437, 0.009294, 0.006567, 0.005992, 0.006078, 0.004646, 0.004646, 0.006374, 0.008723, 0.009294, 0.015078, 0.018415, 0.010372, 0.020876, 0.029376, 0.013437, 0.010221, 0.009015, 0.013437, 0.011518, 0.011518, 0.018106, 0.027463, 0.05306, 0.064632, 0.118441, 0.179055, 0.096677, 0.10481, 0.06312, 0.028107, 0.028695, 0.036378, 0.035586, 0.023963, 0.031287, 0.032017, 0.073402, 0.048328, 0.038858, 0.076542, 0.086953, 0.094817, 0.092881, 0.059222, 0.066181, 0.0704, 0.041405, 0.069024, 0.0704, 0.134866, 0.232838, 0.191378, 0.158265, 0.185198, 0.216401, 0.164327, 0.232838, 0.243554, 0.356642, 0.401658, 0.398279, 0.284882, 0.185198, 0.129801, 0.134866, 0.081712, 0.03976, 0.046336, 0.046336, 0.024826, 0.013016, 0.013265, 0.00962, 0.007645, 0.010131, 0.010509, 0.009015, 0.00777, 0.006421, 0.005223, 0.004161, 0.003366, 0.003727, 0.003821, 0.003963, 0.004161, 0.004388, 0.005623], '')</t>
  </si>
  <si>
    <t>UPI0002186354 status=activ</t>
  </si>
  <si>
    <t>([0.239899, 0.268042, 0.257454, 0.308712, 0.374039, 0.239899, 0.170161, 0.116183, 0.132295, 0.147574, 0.10481, 0.139895, 0.122885, 0.059222, 0.0704, 0.029376, 0.016826, 0.013265, 0.024826, 0.028695, 0.029376, 0.030003, 0.017447, 0.021816, 0.019401, 0.010926, 0.022306, 0.022306, 0.036378, 0.037156, 0.033407, 0.038858, 0.040537, 0.024826, 0.05306, 0.102787, 0.116183, 0.17593, 0.209395, 0.18812, 0.271506, 0.271506, 0.18812, 0.225814, 0.155435, 0.086953, 0.139895, 0.109221, 0.196879, 0.219301, 0.219301, 0.25031, 0.342579, 0.288399, 0.374039, 0.370445, 0.278302, 0.288399, 0.185198, 0.15284, 0.196879, 0.200174, 0.111485, 0.15008, 0.222385, 0.203355, 0.324872, 0.335645, 0.359901, 0.225814, 0.127496, 0.079919, 0.03976, 0.017797, 0.020522, 0.018415, 0.017447, 0.026338, 0.047319, 0.090864, 0.111485, 0.056825, 0.054297, 0.079919, 0.049374, 0.046336, 0.060549, 0.027463, 0.028695, 0.027463, 0.05306, 0.074921, 0.06312, 0.081712, 0.096677, 0.122885, 0.096677, 0.078022, 0.088832, 0.083462, 0.094817, 0.102787, 0.102787, 0.098513, 0.116183, 0.17593, 0.094817, 0.132295, 0.247041, 0.229226, 0.243554, 0.264545, 0.247041, 0.295083, 0.359901, 0.472492, 0.339168, 0.418646, 0.450668, 0.328603, 0.308712, 0.216401, 0.203355, 0.264545, 0.264545, 0.268042, 0.167087, 0.275179, 0.25031, 0.247041, 0.25406, 0.247041, 0.225814, 0.196879, 0.161087, 0.100716, 0.046336, 0.081712, 0.083462, 0.078022, 0.144935, 0.185198, 0.257454, 0.170161, 0.206376, 0.206376, 0.21291, 0.318242, 0.328603, 0.26085, 0.15284, 0.096677, 0.086953, 0.100716, 0.132295, 0.200174, 0.291804, 0.414856, 0.339168, 0.328603, 0.257454, 0.257454, 0.236433, 0.264545, 0.370445, 0.295083, 0.247041, 0.164327, 0.164327, 0.15008, 0.243554, 0.366687, 0.339168, 0.374039, 0.257454, 0.321458, 0.264545, 0.25031, 0.225814, 0.222385, 0.216401, 0.232838, 0.25406, 0.268042, 0.25406, 0.25031, 0.288399, 0.278302, 0.284882, 0.25031, 0.25031, 0.225814, 0.219301, 0.318242, 0.239899, 0.243554, 0.161087, 0.232838, 0.155435, 0.15008, 0.222385, 0.225814, 0.26085, 0.25406, 0.25031, 0.264545, 0.25031, 0.185198, 0.167087, 0.194234, 0.236433, 0.179055, 0.120615, 0.060549, 0.03976, 0.066181, 0.116183, 0.182256, 0.167087, 0.26085, 0.288399, 0.239899, 0.26085, 0.30533, 0.278302, 0.278302, 0.164327, 0.15008, 0.225814, 0.278302, 0.342579, 0.356642, 0.450668, 0.468512, 0.472492, 0.545602, 0.538167, 0.541878, 0.4292, 0.468512, 0.468512, 0.440853, 0.534167, 0.418646, 0.401658, 0.447574, 0.436924, 0.545602, 0.562014, 0.56648, 0.480142, 0.461924, 0.461924, 0.444081, 0.529623, 0.680603, 0.699094, 0.712013, 0.728858, 0.775545, 0.666105, 0.58069, 0.486429, 0.461924, 0.534167, 0.521092, 0.509769, 0.41194, 0.42561, 0.4292, 0.359901, 0.480142, 0.480142, 0.472492, 0.490133, 0.398279, 0.295083, 0.30533, 0.311707, 0.311707, 0.359901, 0.422041, 0.480142, 0.575842, 0.5017, 0.521092, 0.454136, 0.390993, 0.480142, 0.36309, 0.346032, 0.436924, 0.433034, 0.433034, 0.380708, 0.380708, 0.465241, 0.458154, 0.450668, 0.356642, 0.370445, 0.401658, 0.387226, 0.398279, 0.408655, 0.41194, 0.401658, 0.458154, 0.505461, 0.486429, 0.648219, 0.632174, 0.575842, 0.529623, 0.494003, 0.557691], '')</t>
  </si>
  <si>
    <t>[235, 236, 237, 242, 247, 248, 249, 254, 255, 256, 257, 258, 259, 260, 261, 264, 265, 266, 283, 284, 285, 308, 310, 311, 312, 313, 315]</t>
  </si>
  <si>
    <t>UPI0002186355 status=activ</t>
  </si>
  <si>
    <t>([0.040537, 0.069024, 0.046336, 0.071867, 0.10481, 0.125101, 0.083462, 0.078022, 0.092881, 0.059222, 0.041405, 0.041405, 0.048328, 0.067594, 0.071867, 0.074921, 0.043307, 0.069024, 0.069024, 0.06184, 0.06312, 0.100716, 0.074921, 0.090864, 0.085092, 0.050641, 0.050641, 0.049374, 0.048328, 0.05306, 0.094817, 0.15008, 0.116183, 0.158265, 0.18812, 0.109221, 0.100716, 0.182256, 0.179055, 0.206376, 0.134866, 0.147574, 0.120615, 0.127496, 0.137348, 0.116183, 0.15284, 0.132295, 0.21291, 0.236433, 0.191378, 0.161087], '')</t>
  </si>
  <si>
    <t>UPI0002186356 status=activ</t>
  </si>
  <si>
    <t>([0.060549, 0.038042, 0.059222, 0.083462, 0.058088, 0.059222, 0.043307, 0.058088, 0.040537, 0.042364, 0.031287, 0.024393, 0.024826, 0.028107, 0.060549, 0.027463, 0.040537, 0.055536, 0.028695, 0.034884, 0.017447, 0.030611, 0.031287, 0.016021, 0.015694, 0.023963, 0.014783, 0.023534, 0.025762, 0.021381, 0.025316, 0.042364, 0.040537, 0.044297, 0.085092, 0.048328, 0.069024, 0.06312, 0.050641, 0.106997, 0.096677, 0.106997, 0.0704, 0.066181, 0.144935, 0.155435, 0.158265, 0.281712, 0.281712, 0.182256, 0.26085, 0.275179, 0.278302, 0.384043, 0.281712, 0.164327, 0.15008, 0.21291, 0.129801, 0.076542, 0.0704, 0.0704, 0.11371, 0.179055, 0.288399, 0.239899, 0.225814, 0.222385, 0.21291, 0.129801, 0.125101, 0.179055, 0.11371, 0.116183, 0.127496, 0.216401, 0.278302, 0.275179, 0.239899, 0.339168, 0.476583, 0.366687, 0.359901, 0.26085, 0.161087, 0.139895, 0.111485, 0.060549, 0.034884, 0.028695, 0.041405, 0.047319, 0.044297, 0.071867, 0.058088, 0.030611, 0.028695, 0.035586, 0.03976, 0.025762, 0.029376, 0.027463, 0.048328, 0.026338, 0.046336, 0.098513, 0.109221, 0.179055, 0.275179, 0.370445, 0.40511, 0.444081, 0.553315, 0.422041, 0.324872, 0.324872, 0.398279, 0.31487, 0.321458, 0.401658, 0.51388, 0.40511, 0.311707, 0.284882, 0.349426, 0.278302, 0.25031, 0.25031, 0.139895, 0.15284, 0.15284, 0.15284, 0.088832, 0.06184, 0.127496, 0.206376, 0.206376, 0.182256, 0.222385, 0.18812, 0.194234, 0.21291, 0.31487, 0.41194, 0.370445, 0.359901, 0.359901, 0.370445, 0.349426, 0.461924, 0.374039, 0.295083, 0.191378, 0.278302, 0.191378, 0.10481, 0.111485, 0.078022, 0.073402, 0.047319, 0.0704, 0.055536, 0.029376, 0.018106, 0.017447, 0.021816, 0.023087, 0.030003, 0.014783, 0.017447, 0.017138, 0.015078, 0.021816, 0.034068, 0.020165, 0.033407, 0.069024, 0.066181, 0.11371, 0.15284, 0.209395, 0.111485, 0.15008, 0.185198, 0.147574, 0.15284, 0.185198, 0.122885, 0.164327, 0.191378, 0.167087, 0.139895, 0.203355, 0.17593, 0.179055, 0.25406, 0.264545, 0.203355, 0.161087, 0.122885, 0.071867], '')</t>
  </si>
  <si>
    <t>[112, 120]</t>
  </si>
  <si>
    <t>UPI0002186357 status=activ</t>
  </si>
  <si>
    <t>([0.031287, 0.048328, 0.028107, 0.044297, 0.0704, 0.096677, 0.073402, 0.073402, 0.045352, 0.037156, 0.050641, 0.06184, 0.086953, 0.088832, 0.086953, 0.079919, 0.088832, 0.109221, 0.109221, 0.106997, 0.106997, 0.158265, 0.096677, 0.155435, 0.092881, 0.069024, 0.066181, 0.081712, 0.096677, 0.142424, 0.196879, 0.134866, 0.094817, 0.067594, 0.036378, 0.03976, 0.023534, 0.041405, 0.046336, 0.047319, 0.044297, 0.076542, 0.05306, 0.076542, 0.088832, 0.15008, 0.125101, 0.125101, 0.155435, 0.094817, 0.132295, 0.129801, 0.11371, 0.158265, 0.236433, 0.349426, 0.301917, 0.30533, 0.301917, 0.196879, 0.191378, 0.191378, 0.206376, 0.225814, 0.264545, 0.25406, 0.164327, 0.194234, 0.206376, 0.127496, 0.203355, 0.155435, 0.129801, 0.147574, 0.125101, 0.074921, 0.056825, 0.0704, 0.118441, 0.120615, 0.118441, 0.111485, 0.116183, 0.06184, 0.100716, 0.056825, 0.042364, 0.049374, 0.066181, 0.048328, 0.069024, 0.064632, 0.046336, 0.047319, 0.076542, 0.076542, 0.134866, 0.191378, 0.161087, 0.102787, 0.11371, 0.155435, 0.17593, 0.173081, 0.278302, 0.278302, 0.288399, 0.332115, 0.401658, 0.335645, 0.291804, 0.339168, 0.264545, 0.356642, 0.311707, 0.311707, 0.342579, 0.275179, 0.167087, 0.203355, 0.288399, 0.18812, 0.222385, 0.179055, 0.196879, 0.155435, 0.161087, 0.161087, 0.127496, 0.076542, 0.125101, 0.18812, 0.173081, 0.247041, 0.239899, 0.318242, 0.232838, 0.164327, 0.225814, 0.225814, 0.191378, 0.191378, 0.232838, 0.232838, 0.26085, 0.167087, 0.127496, 0.078022, 0.132295, 0.161087, 0.232838, 0.142424, 0.15284, 0.164327, 0.139895, 0.142424, 0.081712, 0.137348, 0.137348, 0.129801, 0.196879, 0.194234, 0.194234, 0.173081, 0.109221, 0.11371, 0.11371, 0.173081, 0.229226, 0.219301, 0.144935, 0.125101, 0.155435, 0.161087, 0.096677, 0.079919, 0.076542, 0.134866, 0.127496, 0.125101, 0.125101, 0.086953, 0.111485, 0.111485, 0.098513, 0.155435, 0.17593, 0.25406, 0.164327, 0.170161, 0.147574, 0.225814, 0.284882, 0.288399, 0.275179, 0.36309, 0.4292, 0.461924, 0.483068, 0.444081, 0.465241, 0.465241, 0.545602, 0.541878, 0.545602, 0.685117, 0.545602, 0.538167, 0.534167, 0.680603, 0.680603, 0.754692, 0.694846, 0.666105, 0.720929, 0.661982, 0.608892, 0.604312, 0.494003, 0.494003, 0.562014, 0.59508, 0.553315, 0.541878, 0.570702, 0.529623, 0.42561, 0.4292, 0.328603, 0.301917, 0.291804, 0.298791, 0.236433, 0.247041, 0.236433, 0.142424, 0.11371, 0.139895, 0.139895, 0.139895, 0.134866, 0.074921, 0.067594, 0.055536, 0.060549, 0.050641, 0.06184, 0.05306, 0.0704, 0.066181, 0.046336, 0.036378, 0.025316, 0.023534, 0.021381, 0.016021, 0.024826, 0.034884, 0.022306, 0.014783, 0.017447], '')</t>
  </si>
  <si>
    <t>[202, 203, 204, 205, 206, 207, 208, 209, 210, 211, 212, 213, 214, 215, 216, 217, 220, 221, 222, 223, 224, 225]</t>
  </si>
  <si>
    <t>UPI0002186358 status=activ</t>
  </si>
  <si>
    <t>([0.001748, 0.001344, 0.002078, 0.00225, 0.00316, 0.004208, 0.003053, 0.002366, 0.002482, 0.002117, 0.001722, 0.001499, 0.001, 0.000507, 0.000399, 0.000348, 0.000249, 0.000464, 0.000498, 0.000485, 0.000567, 0.001172, 0.001778, 0.001103, 0.000833, 0.000842, 0.000614, 0.001172, 0.001906, 0.001533, 0.001533, 0.001499, 0.001722, 0.002503, 0.003804, 0.004388, 0.005011, 0.006567, 0.004483, 0.006245, 0.007495, 0.007031, 0.004483, 0.003727, 0.003924, 0.00558, 0.004388, 0.005318, 0.003804, 0.002761, 0.002761, 0.00283, 0.004388, 0.005249, 0.004921, 0.003431, 0.003607, 0.003461, 0.003963, 0.004513, 0.004315, 0.003757, 0.004135, 0.004976, 0.005799, 0.005872, 0.004736, 0.005799, 0.004577, 0.004921, 0.00558, 0.008002, 0.009865, 0.006533, 0.004736, 0.004976, 0.007645, 0.007091, 0.007091, 0.008002, 0.007259, 0.005318, 0.006482, 0.008525, 0.010672, 0.007031, 0.007177, 0.005932, 0.003924, 0.004976, 0.004921, 0.006421, 0.007177, 0.006421, 0.006194, 0.006142, 0.004775, 0.003555, 0.00316, 0.003053, 0.001722, 0.002503, 0.002623, 0.001743, 0.001383, 0.001305, 0.001344, 0.00146, 0.002435, 0.003864, 0.003276, 0.003298, 0.002078, 0.001906, 0.002581, 0.002512, 0.003555, 0.003431, 0.003864, 0.004899, 0.004775, 0.005086, 0.004208, 0.005623, 0.005683, 0.007259, 0.006078, 0.007091, 0.006533, 0.004835, 0.003997, 0.004736, 0.006039, 0.008804, 0.007031, 0.004899, 0.005249, 0.003607, 0.004736, 0.005799, 0.005086, 0.007555, 0.012491, 0.010372, 0.011342, 0.021381, 0.012491, 0.018415, 0.024826, 0.034068, 0.071867, 0.073402, 0.035586, 0.036378, 0.03976, 0.060549, 0.116183, 0.102787, 0.164327, 0.167087, 0.083462, 0.083462, 0.083462, 0.074921, 0.155435, 0.0704, 0.033407, 0.066181, 0.035586, 0.019109, 0.015344, 0.015694, 0.011342, 0.01204, 0.008409, 0.006567, 0.004577, 0.004577, 0.004611, 0.003924, 0.003053, 0.003053, 0.003053, 0.002194, 0.001597, 0.001061, 0.001572, 0.002366, 0.002396, 0.003212, 0.004775, 0.004736, 0.004315, 0.006142, 0.005734, 0.005623, 0.004689, 0.005734, 0.004208, 0.006039, 0.008276, 0.011903, 0.024393, 0.024826, 0.037156, 0.050641, 0.106997, 0.051831, 0.035586, 0.034068, 0.019401, 0.0198, 0.019109, 0.013016, 0.012491, 0.017797, 0.034068, 0.034884, 0.021816, 0.025762, 0.014075, 0.011669, 0.007031, 0.006421, 0.006421, 0.005378, 0.00515, 0.004414, 0.005249, 0.004208, 0.003405, 0.004315, 0.002881, 0.00292, 0.00292, 0.002529, 0.002976, 0.003079, 0.003177, 0.004646, 0.006142, 0.007645, 0.009096, 0.019109, 0.014075, 0.015344, 0.026892, 0.042364, 0.038858, 0.023963, 0.06312, 0.071867, 0.079919, 0.11371, 0.11371, 0.173081, 0.173081, 0.182256, 0.111485, 0.111485, 0.102787, 0.094817, 0.129801, 0.100716, 0.041405, 0.045352, 0.041405, 0.041405, 0.040537, 0.058088, 0.129801, 0.067594, 0.102787, 0.092881, 0.118441, 0.120615, 0.064632, 0.083462, 0.060549, 0.047319, 0.056825, 0.030003, 0.019401, 0.010372, 0.008624, 0.01078, 0.014315, 0.014315, 0.011342, 0.008156, 0.006988, 0.005799, 0.007422, 0.005623, 0.005683, 0.005992, 0.005734, 0.006142, 0.006421, 0.006194, 0.007091, 0.006567, 0.009294, 0.012727, 0.015344, 0.016826, 0.01204, 0.008409, 0.008723, 0.009096, 0.009015, 0.008075, 0.007259, 0.007645, 0.010672, 0.006894, 0.006701, 0.010372, 0.015344, 0.009401, 0.011903, 0.017797, 0.032677, 0.020522, 0.01227, 0.011518, 0.013613, 0.024826, 0.045352, 0.044297, 0.069024, 0.129801, 0.200174, 0.191378, 0.15008, 0.120615, 0.139895, 0.164327, 0.191378, 0.203355, 0.301917, 0.257454, 0.268042, 0.268042, 0.349426, 0.440853, 0.541878, 0.604312, 0.575842, 0.545602, 0.517562, 0.465241, 0.40511, 0.370445, 0.534167], '')</t>
  </si>
  <si>
    <t>[346, 347, 348, 349, 350, 354]</t>
  </si>
  <si>
    <t>UPI0002186359 status=activ</t>
  </si>
  <si>
    <t>([0.472492, 0.374039, 0.436924, 0.461924, 0.517562, 0.433034, 0.342579, 0.257454, 0.30533, 0.339168, 0.36309, 0.398279, 0.342579, 0.311707, 0.308712, 0.219301, 0.21291, 0.311707, 0.339168, 0.268042, 0.268042, 0.206376, 0.191378, 0.18812, 0.196879, 0.122885, 0.191378, 0.18812, 0.281712, 0.191378, 0.11371, 0.11371, 0.122885, 0.18812, 0.127496, 0.134866, 0.134866, 0.139895, 0.067594, 0.067594, 0.118441, 0.120615, 0.142424, 0.15284, 0.139895, 0.127496, 0.185198, 0.182256, 0.225814, 0.185198, 0.25031, 0.295083, 0.209395, 0.167087, 0.170161, 0.170161, 0.173081, 0.25031, 0.36309, 0.458154, 0.461924, 0.440853, 0.433034, 0.339168, 0.318242, 0.236433, 0.25406, 0.25031, 0.26085, 0.268042, 0.239899, 0.243554, 0.203355, 0.295083, 0.328603, 0.339168, 0.422041, 0.41194, 0.366687, 0.356642, 0.352862, 0.268042, 0.268042, 0.170161, 0.257454, 0.257454, 0.247041, 0.134866, 0.142424, 0.139895, 0.10481, 0.167087, 0.10481, 0.088832, 0.102787, 0.111485, 0.083462, 0.086953, 0.051831, 0.048328, 0.047319, 0.05306, 0.048328, 0.024393, 0.034068, 0.027463, 0.055536, 0.109221, 0.109221, 0.05306, 0.048328, 0.083462, 0.074921, 0.125101, 0.132295, 0.120615, 0.122885, 0.15008, 0.083462, 0.134866, 0.100716, 0.074921, 0.038858, 0.058088, 0.111485, 0.139895, 0.102787, 0.05306, 0.05306, 0.106997, 0.120615, 0.127496, 0.074921, 0.083462, 0.050641, 0.100716, 0.11371, 0.058088, 0.047319, 0.100716, 0.054297, 0.094817, 0.127496, 0.127496, 0.15284, 0.092881, 0.092881, 0.155435, 0.247041, 0.239899, 0.155435, 0.170161, 0.170161, 0.167087, 0.134866, 0.196879, 0.158265, 0.078022, 0.134866, 0.158265, 0.142424, 0.229226, 0.229226, 0.144935, 0.147574, 0.086953, 0.120615, 0.127496, 0.134866, 0.15284, 0.15008, 0.232838, 0.278302, 0.173081, 0.26085, 0.301917, 0.301917, 0.349426, 0.36309, 0.36309, 0.291804, 0.18812, 0.098513, 0.096677, 0.098513, 0.096677, 0.137348, 0.17593, 0.102787, 0.090864, 0.074921, 0.073402, 0.071867, 0.055536, 0.100716, 0.055536, 0.028695, 0.017447, 0.010221, 0.014586, 0.015078, 0.022667, 0.022306, 0.049374, 0.055536, 0.049374, 0.0704, 0.094817, 0.047319, 0.083462, 0.090864, 0.096677, 0.05306, 0.056825, 0.049374, 0.023534, 0.042364, 0.081712, 0.137348, 0.216401, 0.125101, 0.069024, 0.069024, 0.132295, 0.120615, 0.11371, 0.127496, 0.155435, 0.15284, 0.209395, 0.21291, 0.142424, 0.158265, 0.15284, 0.088832, 0.092881, 0.182256, 0.18812, 0.15008, 0.102787, 0.100716, 0.194234, 0.284882, 0.281712, 0.264545, 0.275179, 0.170161, 0.243554, 0.164327, 0.161087, 0.216401, 0.18812, 0.288399, 0.25406, 0.356642, 0.461924, 0.525368, 0.436924, 0.346032, 0.390993, 0.390993, 0.390993, 0.380708, 0.295083, 0.30533, 0.275179, 0.18812, 0.295083, 0.318242, 0.40511, 0.398279, 0.366687, 0.30533, 0.275179, 0.18812, 0.200174, 0.194234, 0.158265, 0.225814, 0.203355, 0.200174, 0.185198, 0.18812, 0.185198, 0.271506, 0.275179, 0.239899, 0.236433, 0.232838, 0.132295, 0.078022, 0.078022, 0.045352, 0.047319, 0.048328, 0.0704, 0.064632, 0.06184, 0.100716, 0.10481, 0.122885, 0.06312, 0.10481, 0.106997, 0.064632, 0.042364, 0.03976, 0.035586, 0.049374, 0.06184, 0.069024, 0.122885, 0.125101, 0.191378, 0.284882, 0.219301, 0.257454, 0.182256, 0.191378, 0.18812, 0.18812, 0.264545, 0.281712, 0.284882, 0.284882, 0.366687, 0.436924, 0.332115, 0.418646, 0.458154, 0.42561, 0.41194, 0.40511, 0.401658, 0.401658, 0.311707, 0.349426, 0.268042, 0.281712, 0.30533, 0.31487, 0.31487, 0.318242, 0.408655, 0.408655, 0.422041, 0.422041, 0.352862, 0.390993, 0.390993, 0.352862, 0.31487, 0.394753, 0.308712, 0.311707, 0.284882, 0.374039, 0.36309, 0.447574, 0.4292, 0.394753, 0.390993, 0.278302, 0.275179, 0.191378, 0.194234, 0.182256, 0.10481, 0.15284, 0.21291, 0.179055, 0.132295, 0.161087, 0.096677, 0.100716, 0.10481, 0.15284, 0.144935, 0.173081, 0.182256, 0.275179, 0.281712, 0.206376, 0.236433, 0.236433, 0.332115, 0.291804, 0.203355, 0.311707, 0.31487, 0.229226, 0.232838, 0.236433, 0.232838, 0.25406, 0.339168, 0.339168, 0.275179, 0.278302, 0.200174, 0.219301, 0.129801, 0.129801, 0.185198, 0.17593, 0.179055, 0.167087, 0.200174, 0.301917, 0.301917, 0.301917, 0.384043, 0.346032, 0.366687, 0.288399, 0.359901, 0.356642, 0.318242, 0.268042, 0.229226, 0.318242, 0.288399, 0.414856, 0.414856, 0.346032, 0.359901, 0.257454, 0.179055, 0.191378, 0.194234, 0.222385, 0.222385, 0.225814, 0.291804, 0.268042, 0.36309, 0.295083, 0.295083, 0.295083, 0.374039, 0.408655, 0.418646, 0.346032, 0.21291, 0.216401, 0.203355, 0.182256, 0.281712, 0.359901, 0.311707, 0.264545, 0.236433, 0.236433, 0.236433, 0.161087, 0.216401, 0.144935, 0.173081, 0.096677, 0.116183, 0.116183, 0.11371, 0.11371, 0.10481, 0.185198, 0.194234, 0.206376, 0.26085, 0.232838, 0.161087, 0.170161, 0.209395, 0.203355, 0.127496, 0.079919, 0.088832, 0.086953, 0.109221, 0.142424, 0.236433, 0.236433, 0.15284, 0.155435, 0.120615, 0.200174, 0.120615, 0.137348, 0.196879, 0.239899, 0.232838, 0.243554, 0.278302, 0.268042, 0.288399, 0.384043, 0.384043, 0.359901, 0.359901, 0.359901, 0.346032, 0.352862, 0.390993, 0.494003, 0.505461, 0.529623, 0.494003, 0.59917, 0.521092, 0.497853, 0.465241, 0.490133, 0.604312, 0.570702, 0.538167], '')</t>
  </si>
  <si>
    <t>[4, 256, 503, 504, 506, 507, 511, 512, 513]</t>
  </si>
  <si>
    <t>UPI000218635A status=activ</t>
  </si>
  <si>
    <t>([0.029376, 0.022306, 0.025316, 0.020165, 0.028107, 0.03976, 0.025762, 0.038042, 0.028695, 0.026338, 0.034068, 0.043307, 0.085092, 0.094817, 0.060549, 0.049374, 0.098513, 0.098513, 0.098513, 0.144935, 0.194234, 0.281712, 0.359901, 0.422041, 0.505461, 0.480142, 0.450668, 0.570702, 0.521092, 0.63748, 0.712013, 0.716283, 0.59508, 0.59917, 0.59014, 0.703578, 0.63748, 0.549308, 0.694846, 0.703578, 0.626927, 0.51388, 0.476583, 0.461924, 0.398279, 0.398279, 0.458154, 0.458154, 0.414856, 0.461924, 0.377384, 0.346032, 0.342579, 0.398279, 0.31487, 0.30533, 0.268042, 0.311707, 0.366687, 0.346032, 0.257454, 0.324872, 0.380708, 0.352862, 0.268042, 0.298791, 0.288399, 0.18812, 0.21291, 0.164327, 0.161087, 0.196879, 0.229226, 0.243554, 0.288399, 0.370445, 0.40511, 0.349426, 0.298791, 0.203355, 0.125101, 0.142424, 0.129801, 0.094817, 0.109221, 0.173081, 0.17593, 0.127496, 0.185198, 0.182256, 0.191378, 0.194234, 0.222385, 0.191378, 0.179055, 0.173081, 0.161087, 0.134866, 0.203355, 0.247041, 0.349426, 0.359901, 0.422041, 0.440853, 0.476583, 0.476583, 0.418646, 0.418646, 0.476583, 0.418646, 0.422041, 0.444081, 0.440853, 0.36309, 0.390993, 0.42561, 0.418646, 0.349426, 0.359901, 0.36309, 0.398279, 0.40511, 0.40511, 0.414856, 0.41194, 0.440853, 0.356642, 0.41194, 0.41194, 0.387226, 0.444081, 0.359901, 0.422041, 0.42561, 0.40511, 0.418646, 0.398279, 0.40511, 0.418646, 0.339168, 0.243554, 0.239899, 0.247041, 0.236433, 0.225814, 0.206376, 0.219301, 0.222385, 0.236433, 0.232838, 0.268042, 0.239899, 0.264545, 0.25031, 0.206376, 0.225814, 0.222385, 0.209395, 0.179055, 0.239899, 0.25406, 0.342579, 0.342579, 0.324872, 0.418646, 0.418646, 0.366687, 0.374039, 0.390993, 0.30533, 0.30533, 0.243554, 0.182256, 0.236433, 0.216401, 0.170161, 0.25406, 0.170161, 0.200174, 0.232838, 0.222385, 0.209395, 0.25031, 0.268042, 0.196879, 0.18812, 0.219301, 0.25406, 0.229226, 0.21291, 0.216401, 0.222385, 0.281712, 0.374039, 0.377384, 0.41194, 0.486429, 0.454136, 0.538167, 0.480142, 0.454136, 0.433034, 0.525368, 0.447574, 0.387226, 0.505461], '')</t>
  </si>
  <si>
    <t>[24, 27, 28, 29, 30, 31, 32, 33, 34, 35, 36, 37, 38, 39, 40, 41, 198, 202, 205]</t>
  </si>
  <si>
    <t>UPI000218635B status=activ</t>
  </si>
  <si>
    <t>([0.043307, 0.069024, 0.041405, 0.06184, 0.06312, 0.035586, 0.049374, 0.030003, 0.032017, 0.033407, 0.047319, 0.048328, 0.03976, 0.076542, 0.069024, 0.116183, 0.118441, 0.109221, 0.139895, 0.081712, 0.081712, 0.066181, 0.071867, 0.118441, 0.071867, 0.094817, 0.179055, 0.21291, 0.229226, 0.179055, 0.179055, 0.167087, 0.216401, 0.219301, 0.194234, 0.194234, 0.170161, 0.167087, 0.271506, 0.30533, 0.359901, 0.408655, 0.444081, 0.346032, 0.342579, 0.335645, 0.321458, 0.311707, 0.281712, 0.301917, 0.311707, 0.342579, 0.356642, 0.328603, 0.380708, 0.394753, 0.335645, 0.36309, 0.359901, 0.346032, 0.36309, 0.414856, 0.328603, 0.275179, 0.36309, 0.370445, 0.4292, 0.346032, 0.335645, 0.328603, 0.390993, 0.40511, 0.414856, 0.398279, 0.318242, 0.216401, 0.139895, 0.203355, 0.219301, 0.196879, 0.196879, 0.185198, 0.170161, 0.21291, 0.295083, 0.222385, 0.191378, 0.194234, 0.21291, 0.236433, 0.236433, 0.209395, 0.268042, 0.257454, 0.229226, 0.311707, 0.308712, 0.418646, 0.346032, 0.271506, 0.229226, 0.147574, 0.158265, 0.164327, 0.206376, 0.137348, 0.219301, 0.191378, 0.232838, 0.308712, 0.229226, 0.203355, 0.164327, 0.185198, 0.196879, 0.15008, 0.155435, 0.247041, 0.225814, 0.298791, 0.26085, 0.342579, 0.398279, 0.377384, 0.370445, 0.370445, 0.390993, 0.324872, 0.401658, 0.321458, 0.216401, 0.21291, 0.26085, 0.332115, 0.284882, 0.247041, 0.346032, 0.339168, 0.321458, 0.308712, 0.216401, 0.288399, 0.295083, 0.243554, 0.25406, 0.182256, 0.179055, 0.164327, 0.167087, 0.167087, 0.236433, 0.346032, 0.332115, 0.25031, 0.257454, 0.295083, 0.321458, 0.30533, 0.308712, 0.216401, 0.232838, 0.321458, 0.284882, 0.185198, 0.275179, 0.278302, 0.268042, 0.291804, 0.384043, 0.380708, 0.301917, 0.291804, 0.21291, 0.257454, 0.318242, 0.324872, 0.332115, 0.30533, 0.30533, 0.298791, 0.401658, 0.308712, 0.216401, 0.295083, 0.377384, 0.36309, 0.359901, 0.356642, 0.291804, 0.288399, 0.321458, 0.30533, 0.225814, 0.298791, 0.298791, 0.31487, 0.342579, 0.342579, 0.301917, 0.301917, 0.30533, 0.236433, 0.232838, 0.239899, 0.222385, 0.239899, 0.236433, 0.268042, 0.291804, 0.295083, 0.203355, 0.200174, 0.25406, 0.25031, 0.216401, 0.216401, 0.139895, 0.11371, 0.086953, 0.109221, 0.118441, 0.125101, 0.17593, 0.268042, 0.281712, 0.200174, 0.137348, 0.098513, 0.076542, 0.067594, 0.085092, 0.132295, 0.134866, 0.167087, 0.25406, 0.301917, 0.339168, 0.42561, 0.398279, 0.36309, 0.390993, 0.349426, 0.339168, 0.339168, 0.247041, 0.321458, 0.374039, 0.440853, 0.436924, 0.41194, 0.414856, 0.414856, 0.387226, 0.394753, 0.356642, 0.26085, 0.21291, 0.179055, 0.17593, 0.200174, 0.196879, 0.203355, 0.247041, 0.173081, 0.185198, 0.275179, 0.182256, 0.142424, 0.147574, 0.203355, 0.229226, 0.324872, 0.31487, 0.387226, 0.346032, 0.374039, 0.472492, 0.51388, 0.472492, 0.4292, 0.335645, 0.41194, 0.40511, 0.30533, 0.308712, 0.209395, 0.200174, 0.295083, 0.387226, 0.390993, 0.359901, 0.377384, 0.359901, 0.295083, 0.264545, 0.308712, 0.21291, 0.216401, 0.132295, 0.185198, 0.216401, 0.291804, 0.257454, 0.232838, 0.308712, 0.384043, 0.483068, 0.458154, 0.418646, 0.36309, 0.30533], '')</t>
  </si>
  <si>
    <t>[277]</t>
  </si>
  <si>
    <t>UPI000218635C status=activ</t>
  </si>
  <si>
    <t>([0.102787, 0.058088, 0.094817, 0.147574, 0.179055, 0.216401, 0.25406, 0.295083, 0.284882, 0.301917, 0.295083, 0.271506, 0.203355, 0.161087, 0.167087, 0.18812, 0.194234, 0.17593, 0.264545, 0.284882, 0.288399, 0.257454, 0.339168, 0.229226, 0.209395, 0.216401, 0.243554, 0.161087, 0.134866, 0.098513, 0.106997, 0.127496, 0.203355, 0.264545, 0.356642, 0.346032, 0.268042, 0.206376, 0.219301, 0.232838, 0.288399, 0.366687, 0.447574, 0.454136, 0.465241, 0.40511, 0.401658, 0.342579, 0.422041, 0.366687, 0.454136, 0.384043, 0.298791, 0.239899, 0.232838, 0.196879, 0.144935, 0.18812, 0.25406, 0.17593, 0.170161, 0.15008, 0.164327, 0.158265, 0.109221, 0.147574, 0.179055, 0.111485, 0.111485, 0.066181, 0.106997, 0.109221, 0.158265, 0.229226, 0.275179, 0.281712, 0.278302, 0.257454, 0.284882, 0.203355, 0.179055, 0.173081, 0.206376, 0.18812, 0.179055, 0.25406, 0.31487, 0.257454, 0.349426, 0.349426, 0.408655, 0.332115, 0.324872, 0.236433, 0.25031, 0.155435, 0.155435, 0.17593, 0.25031, 0.219301, 0.271506, 0.26085, 0.185198, 0.185198, 0.191378, 0.125101, 0.109221, 0.088832, 0.15284, 0.142424, 0.173081, 0.209395, 0.301917, 0.298791, 0.295083, 0.284882, 0.36309, 0.328603, 0.339168, 0.346032, 0.288399, 0.346032, 0.366687, 0.422041, 0.447574, 0.356642, 0.342579, 0.342579, 0.31487, 0.301917, 0.301917, 0.257454, 0.236433, 0.15008, 0.094817, 0.094817, 0.102787, 0.088832, 0.106997, 0.071867, 0.074921, 0.125101, 0.10481, 0.100716, 0.118441, 0.079919, 0.147574, 0.236433, 0.239899, 0.288399, 0.206376, 0.132295, 0.096677, 0.098513, 0.164327, 0.161087, 0.25031, 0.236433, 0.182256, 0.116183, 0.102787, 0.056825, 0.059222, 0.034068, 0.06184, 0.051831, 0.06312, 0.06312, 0.05306, 0.027463, 0.014586, 0.014075, 0.024393, 0.022667, 0.022306, 0.022667, 0.031287, 0.028695, 0.028695, 0.051831, 0.094817, 0.094817, 0.096677, 0.094817, 0.096677, 0.090864, 0.109221, 0.109221, 0.109221, 0.076542, 0.147574, 0.239899, 0.352862, 0.30533, 0.324872, 0.298791, 0.209395, 0.144935, 0.15008, 0.092881, 0.111485, 0.100716, 0.137348, 0.182256, 0.111485, 0.203355, 0.229226, 0.15284, 0.15284, 0.161087, 0.236433, 0.222385, 0.216401, 0.127496, 0.085092, 0.137348, 0.155435, 0.232838, 0.335645, 0.335645, 0.335645, 0.271506, 0.243554, 0.18812, 0.243554, 0.339168, 0.308712, 0.200174, 0.318242, 0.232838, 0.164327, 0.164327, 0.137348, 0.081712, 0.134866, 0.239899, 0.236433, 0.239899, 0.203355, 0.182256, 0.118441, 0.102787, 0.122885, 0.139895, 0.18812, 0.098513, 0.092881, 0.109221, 0.147574, 0.122885, 0.122885, 0.109221, 0.109221, 0.11371, 0.185198, 0.10481, 0.098513, 0.102787, 0.10481, 0.122885, 0.139895, 0.155435, 0.216401, 0.18812, 0.222385, 0.194234, 0.275179, 0.271506, 0.21291, 0.26085, 0.17593, 0.275179, 0.247041, 0.264545, 0.264545, 0.179055, 0.25406, 0.257454, 0.26085, 0.200174, 0.17593, 0.11371, 0.158265, 0.206376, 0.236433, 0.219301, 0.295083, 0.21291, 0.158265, 0.118441, 0.106997, 0.109221, 0.116183, 0.185198, 0.182256, 0.132295, 0.232838, 0.264545, 0.264545, 0.257454, 0.335645, 0.332115, 0.356642, 0.324872, 0.225814, 0.185198, 0.147574, 0.147574, 0.222385, 0.291804, 0.377384, 0.291804, 0.377384, 0.377384, 0.291804, 0.281712, 0.342579, 0.278302, 0.30533, 0.21291, 0.182256, 0.170161, 0.222385, 0.203355, 0.243554, 0.332115, 0.288399, 0.349426, 0.30533, 0.30533, 0.236433, 0.25406, 0.335645, 0.342579, 0.232838, 0.318242, 0.26085, 0.191378, 0.127496, 0.074921, 0.15008, 0.15284, 0.094817, 0.083462, 0.137348, 0.078022, 0.076542, 0.106997, 0.106997, 0.076542, 0.045352, 0.074921, 0.074921, 0.074921, 0.059222, 0.098513, 0.098513, 0.098513, 0.102787, 0.125101, 0.17593, 0.090864, 0.109221, 0.167087, 0.164327, 0.118441, 0.179055, 0.17593, 0.179055, 0.147574, 0.15008, 0.147574, 0.132295, 0.10481, 0.090864, 0.064632, 0.076542, 0.074921, 0.06312, 0.116183, 0.098513, 0.10481, 0.102787, 0.088832, 0.098513, 0.067594, 0.069024, 0.047319, 0.041405, 0.038042, 0.038042, 0.069024, 0.120615, 0.137348, 0.179055, 0.116183, 0.185198, 0.10481, 0.109221, 0.155435, 0.096677, 0.137348, 0.088832, 0.158265, 0.185198, 0.17593, 0.268042, 0.335645, 0.41194, 0.450668, 0.509769, 0.408655, 0.31487, 0.278302, 0.271506, 0.155435, 0.271506, 0.239899, 0.332115, 0.247041, 0.194234, 0.278302, 0.25031, 0.346032, 0.271506, 0.225814, 0.219301, 0.18812, 0.194234, 0.129801, 0.144935, 0.15008, 0.161087, 0.232838, 0.247041, 0.15284, 0.25031, 0.21291, 0.21291, 0.134866, 0.137348, 0.185198, 0.17593, 0.239899, 0.185198, 0.167087, 0.203355, 0.239899, 0.247041, 0.232838, 0.301917, 0.243554, 0.236433, 0.239899, 0.25406, 0.25406, 0.236433, 0.161087, 0.18812, 0.225814, 0.308712, 0.387226, 0.418646, 0.31487, 0.328603, 0.384043, 0.480142, 0.440853, 0.384043, 0.377384, 0.377384, 0.384043, 0.408655, 0.31487, 0.41194, 0.40511, 0.4292, 0.433034, 0.534167, 0.553315, 0.422041, 0.414856, 0.414856, 0.390993, 0.440853, 0.444081, 0.40511, 0.401658, 0.366687, 0.288399, 0.291804, 0.324872, 0.324872, 0.324872, 0.444081, 0.408655, 0.384043, 0.366687, 0.468512, 0.433034, 0.387226, 0.509769, 0.494003, 0.472492, 0.483068, 0.585406], '')</t>
  </si>
  <si>
    <t>[410, 478, 479, 501, 505]</t>
  </si>
  <si>
    <t>UPI000218635D status=activ</t>
  </si>
  <si>
    <t>([0.247041, 0.284882, 0.179055, 0.17593, 0.216401, 0.15008, 0.109221, 0.079919, 0.055536, 0.076542, 0.092881, 0.109221, 0.125101, 0.129801, 0.127496, 0.127496, 0.069024, 0.056825, 0.058088, 0.056825, 0.055536, 0.085092, 0.050641, 0.088832, 0.109221, 0.10481, 0.092881, 0.098513, 0.147574, 0.222385, 0.18812, 0.118441, 0.122885, 0.125101, 0.085092, 0.088832, 0.083462, 0.15008, 0.173081, 0.120615, 0.129801, 0.196879, 0.125101, 0.191378, 0.134866, 0.090864, 0.092881, 0.196879, 0.26085, 0.275179, 0.18812, 0.127496, 0.132295, 0.127496, 0.076542, 0.120615, 0.118441, 0.116183, 0.064632, 0.0704, 0.11371, 0.167087, 0.106997, 0.173081, 0.109221, 0.158265, 0.219301, 0.18812, 0.109221, 0.073402, 0.043307, 0.083462, 0.155435, 0.243554, 0.257454, 0.352862, 0.311707, 0.311707, 0.324872, 0.422041, 0.422041, 0.321458, 0.318242, 0.401658, 0.374039, 0.370445, 0.370445, 0.366687, 0.366687, 0.408655, 0.447574, 0.534167, 0.433034, 0.346032, 0.342579, 0.335645, 0.321458, 0.268042, 0.268042, 0.288399, 0.275179, 0.275179, 0.278302, 0.191378, 0.18812, 0.15284, 0.232838, 0.232838, 0.15284, 0.17593, 0.200174, 0.236433, 0.144935, 0.209395, 0.264545, 0.222385, 0.158265, 0.167087, 0.264545, 0.200174, 0.17593, 0.15284, 0.144935, 0.232838, 0.239899, 0.236433, 0.278302, 0.278302, 0.278302, 0.301917, 0.21291, 0.216401, 0.142424, 0.147574, 0.147574, 0.170161, 0.137348, 0.191378, 0.179055, 0.179055, 0.239899, 0.243554, 0.206376, 0.209395, 0.173081, 0.26085, 0.17593, 0.134866, 0.139895, 0.147574, 0.209395, 0.216401, 0.18812, 0.275179, 0.356642, 0.275179, 0.291804, 0.288399, 0.30533, 0.278302, 0.17593, 0.116183, 0.064632, 0.120615, 0.116183, 0.142424, 0.137348, 0.137348, 0.222385, 0.216401, 0.206376, 0.173081, 0.268042, 0.311707, 0.30533, 0.318242, 0.401658, 0.308712, 0.295083, 0.25031, 0.278302, 0.374039, 0.468512, 0.486429, 0.414856, 0.4292, 0.356642, 0.291804, 0.380708, 0.36309, 0.257454, 0.271506, 0.321458, 0.236433, 0.232838, 0.147574, 0.118441, 0.066181, 0.073402, 0.118441, 0.079919, 0.078022, 0.043307, 0.023534, 0.03976, 0.060549, 0.056825, 0.088832, 0.078022, 0.046336, 0.044297, 0.090864, 0.085092, 0.073402, 0.120615, 0.066181, 0.069024, 0.086953, 0.164327, 0.236433, 0.203355, 0.21291, 0.222385, 0.25031, 0.25031, 0.200174, 0.142424, 0.142424, 0.134866, 0.173081, 0.18812, 0.18812, 0.194234, 0.118441, 0.076542, 0.041405, 0.073402, 0.074921, 0.041405, 0.03976, 0.035586, 0.048328, 0.081712, 0.078022, 0.139895, 0.155435, 0.118441, 0.139895, 0.15008, 0.167087, 0.21291, 0.291804, 0.328603, 0.25031, 0.25406, 0.324872, 0.366687, 0.328603, 0.328603, 0.436924, 0.414856, 0.352862, 0.335645, 0.335645, 0.264545, 0.264545, 0.339168, 0.356642, 0.295083, 0.247041, 0.158265, 0.118441, 0.106997, 0.085092, 0.127496, 0.216401, 0.216401, 0.191378, 0.18812, 0.232838, 0.132295, 0.132295, 0.182256, 0.155435, 0.098513, 0.15008, 0.120615, 0.109221, 0.096677, 0.079919, 0.106997, 0.118441, 0.088832, 0.049374, 0.05306, 0.055536, 0.028695, 0.035586, 0.058088, 0.058088, 0.073402, 0.098513, 0.06312, 0.044297, 0.056825, 0.10481, 0.083462, 0.069024, 0.055536, 0.081712, 0.132295, 0.092881, 0.125101, 0.194234, 0.31487, 0.268042], '')</t>
  </si>
  <si>
    <t>[91]</t>
  </si>
  <si>
    <t>UPI000218635E status=activ</t>
  </si>
  <si>
    <t>([0.147574, 0.216401, 0.264545, 0.298791, 0.291804, 0.321458, 0.31487, 0.264545, 0.291804, 0.318242, 0.342579, 0.30533, 0.229226, 0.206376, 0.216401, 0.229226, 0.288399, 0.295083, 0.384043, 0.398279, 0.359901, 0.444081, 0.42561, 0.4292, 0.436924, 0.465241, 0.4292, 0.472492, 0.454136, 0.450668, 0.461924, 0.390993, 0.497853, 0.480142, 0.398279, 0.486429, 0.440853, 0.390993, 0.288399, 0.182256, 0.164327, 0.137348, 0.086953, 0.094817, 0.06184, 0.048328, 0.059222, 0.076542, 0.071867, 0.073402, 0.078022, 0.076542, 0.132295, 0.129801, 0.194234, 0.281712, 0.185198, 0.137348, 0.129801, 0.21291, 0.321458, 0.31487, 0.377384, 0.465241, 0.418646, 0.418646, 0.450668, 0.339168, 0.239899, 0.155435, 0.155435, 0.102787, 0.058088, 0.03976, 0.041405, 0.033407, 0.030611, 0.027463, 0.024393, 0.051831, 0.032017, 0.035586, 0.0198, 0.013265, 0.013821, 0.016826, 0.014783, 0.016257, 0.025762, 0.037156, 0.071867, 0.116183, 0.167087, 0.167087, 0.222385, 0.203355, 0.239899, 0.275179, 0.318242, 0.42561, 0.408655, 0.476583, 0.465241, 0.622677, 0.728858, 0.585406, 0.604312, 0.608892, 0.608892, 0.608892, 0.648219, 0.59014, 0.494003, 0.483068, 0.585406, 0.541878, 0.454136, 0.483068, 0.384043, 0.418646, 0.352862, 0.335645, 0.257454, 0.222385, 0.127496, 0.109221, 0.15284, 0.134866, 0.200174, 0.18812, 0.191378, 0.191378, 0.225814, 0.30533, 0.308712, 0.219301, 0.134866, 0.134866, 0.067594, 0.102787, 0.120615, 0.182256, 0.182256, 0.278302, 0.225814, 0.278302, 0.324872, 0.356642, 0.356642, 0.370445, 0.288399, 0.295083, 0.268042, 0.236433, 0.164327, 0.139895, 0.18812, 0.26085, 0.346032, 0.339168, 0.332115, 0.257454, 0.25406, 0.268042, 0.173081, 0.191378, 0.144935, 0.079919, 0.085092, 0.094817, 0.086953, 0.15008, 0.144935, 0.111485, 0.139895, 0.139895, 0.142424, 0.167087, 0.219301, 0.219301, 0.311707, 0.332115, 0.328603, 0.284882, 0.288399, 0.374039, 0.450668, 0.58069, 0.59508, 0.549308, 0.545602, 0.549308, 0.447574, 0.436924, 0.490133, 0.384043, 0.461924, 0.454136, 0.472492, 0.356642, 0.346032, 0.366687, 0.284882, 0.380708, 0.408655, 0.408655, 0.41194, 0.366687, 0.308712, 0.384043, 0.346032, 0.271506, 0.271506, 0.291804, 0.206376, 0.25031, 0.339168, 0.26085, 0.288399, 0.281712, 0.384043, 0.384043, 0.359901, 0.458154, 0.454136, 0.394753, 0.308712, 0.219301, 0.229226, 0.264545, 0.275179, 0.342579, 0.401658, 0.401658, 0.436924, 0.529623, 0.422041, 0.422041, 0.414856, 0.342579, 0.342579, 0.324872, 0.318242, 0.356642, 0.342579, 0.257454, 0.324872, 0.408655, 0.480142, 0.440853, 0.465241, 0.450668, 0.444081, 0.465241, 0.483068, 0.4292, 0.40511, 0.41194, 0.390993, 0.401658, 0.5017, 0.505461, 0.42561, 0.42561, 0.408655, 0.40511, 0.468512, 0.440853, 0.414856, 0.401658, 0.461924, 0.394753, 0.377384, 0.346032, 0.281712, 0.206376], '')</t>
  </si>
  <si>
    <t>[103, 104, 105, 106, 107, 108, 109, 110, 111, 114, 115, 187, 188, 189, 190, 191, 235, 260, 261]</t>
  </si>
  <si>
    <t>UPI000218635F status=activ</t>
  </si>
  <si>
    <t>([0.216401, 0.144935, 0.21291, 0.194234, 0.102787, 0.060549, 0.059222, 0.058088, 0.045352, 0.069024, 0.090864, 0.11371, 0.073402, 0.074921, 0.055536, 0.031287, 0.035586, 0.03976, 0.032677, 0.024393, 0.041405, 0.054297, 0.090864, 0.078022, 0.10481, 0.155435, 0.247041, 0.18812, 0.18812, 0.284882, 0.155435, 0.085092, 0.088832, 0.142424, 0.067594, 0.134866, 0.191378, 0.170161, 0.155435, 0.15284, 0.196879, 0.125101, 0.125101, 0.067594, 0.05306, 0.058088, 0.078022, 0.076542, 0.106997, 0.086953, 0.069024, 0.142424, 0.191378, 0.155435, 0.144935, 0.161087, 0.11371, 0.066181, 0.06184, 0.102787, 0.15284, 0.094817, 0.118441, 0.078022, 0.144935, 0.11371, 0.106997, 0.079919, 0.064632, 0.102787, 0.079919, 0.048328, 0.025316, 0.032017, 0.042364, 0.034068, 0.066181, 0.094817, 0.164327, 0.100716, 0.100716, 0.064632, 0.111485, 0.088832, 0.085092, 0.044297, 0.079919, 0.079919, 0.106997, 0.139895, 0.078022, 0.144935, 0.144935, 0.132295, 0.129801, 0.073402, 0.100716, 0.073402, 0.06312, 0.046336, 0.085092, 0.047319, 0.073402, 0.081712, 0.073402, 0.094817, 0.161087, 0.158265, 0.15284, 0.15284, 0.118441, 0.102787, 0.11371, 0.196879, 0.216401, 0.18812, 0.206376, 0.158265, 0.196879, 0.196879, 0.137348, 0.134866, 0.225814, 0.144935, 0.132295, 0.127496, 0.081712, 0.066181, 0.074921, 0.071867, 0.067594, 0.102787, 0.17593, 0.182256, 0.100716, 0.170161, 0.209395, 0.18812, 0.142424, 0.15008, 0.090864, 0.137348, 0.081712, 0.073402, 0.074921, 0.074921, 0.127496, 0.25406, 0.219301, 0.120615, 0.069024, 0.071867, 0.033407, 0.035586, 0.030003, 0.05306, 0.040537, 0.022667, 0.049374, 0.102787, 0.05306, 0.098513, 0.134866, 0.236433, 0.239899, 0.239899, 0.232838, 0.139895, 0.078022, 0.139895, 0.21291, 0.275179, 0.179055, 0.196879, 0.191378, 0.125101, 0.129801, 0.17593, 0.25406, 0.243554, 0.236433, 0.229226, 0.191378, 0.109221, 0.06312, 0.050641, 0.096677, 0.092881, 0.170161, 0.247041, 0.15284, 0.161087, 0.21291, 0.21291, 0.21291, 0.219301, 0.271506, 0.236433, 0.222385, 0.191378, 0.111485, 0.083462, 0.155435, 0.158265, 0.232838, 0.209395, 0.25406, 0.21291, 0.21291, 0.15284, 0.098513, 0.144935, 0.094817, 0.100716, 0.167087, 0.15284, 0.139895, 0.196879, 0.158265, 0.161087, 0.206376, 0.257454, 0.26085, 0.164327, 0.125101, 0.10481, 0.147574, 0.085092, 0.102787, 0.125101, 0.118441, 0.170161, 0.142424, 0.144935, 0.069024, 0.073402, 0.079919, 0.090864, 0.085092, 0.139895, 0.137348, 0.086953, 0.11371, 0.134866, 0.203355, 0.219301, 0.25031, 0.284882, 0.281712, 0.219301, 0.161087, 0.25406, 0.191378, 0.15008, 0.182256, 0.291804, 0.25031, 0.321458, 0.232838, 0.21291, 0.125101, 0.139895, 0.129801, 0.118441, 0.120615, 0.071867, 0.109221, 0.060549, 0.073402, 0.132295, 0.185198, 0.232838, 0.134866, 0.161087, 0.206376, 0.206376, 0.161087, 0.203355, 0.206376, 0.271506, 0.200174, 0.209395, 0.182256, 0.264545, 0.278302, 0.291804, 0.374039, 0.268042, 0.380708, 0.31487, 0.268042, 0.275179, 0.18812, 0.247041, 0.295083, 0.243554, 0.239899, 0.281712, 0.268042, 0.225814, 0.232838, 0.284882, 0.352862, 0.328603, 0.30533, 0.26085, 0.21291, 0.182256, 0.308712, 0.243554, 0.26085], '')</t>
  </si>
  <si>
    <t>UPI0002186360 status=activ</t>
  </si>
  <si>
    <t>([0.216401, 0.275179, 0.155435, 0.206376, 0.137348, 0.185198, 0.236433, 0.170161, 0.209395, 0.137348, 0.170161, 0.236433, 0.216401, 0.225814, 0.134866, 0.147574, 0.164327, 0.236433, 0.339168, 0.225814, 0.216401, 0.15008, 0.088832, 0.182256, 0.102787, 0.167087, 0.132295, 0.120615, 0.122885, 0.120615, 0.21291, 0.11371, 0.098513, 0.111485, 0.106997, 0.185198, 0.185198, 0.137348, 0.139895, 0.129801, 0.127496, 0.185198, 0.288399, 0.370445, 0.25031, 0.318242, 0.288399, 0.288399, 0.194234, 0.25031, 0.164327, 0.158265, 0.278302, 0.206376, 0.216401, 0.229226, 0.236433, 0.219301, 0.167087, 0.179055, 0.155435, 0.155435, 0.182256, 0.18812, 0.191378, 0.275179, 0.31487, 0.370445, 0.31487, 0.31487, 0.370445, 0.465241, 0.497853, 0.377384, 0.332115, 0.332115, 0.311707, 0.219301, 0.219301, 0.308712, 0.206376, 0.236433, 0.339168, 0.328603, 0.288399, 0.203355, 0.179055, 0.118441, 0.056825, 0.081712, 0.15284, 0.127496, 0.144935, 0.079919, 0.144935, 0.17593, 0.185198, 0.116183, 0.200174, 0.200174, 0.196879, 0.161087, 0.164327, 0.179055, 0.191378, 0.142424, 0.18812, 0.185198, 0.268042, 0.264545, 0.308712, 0.291804, 0.291804, 0.17593, 0.158265, 0.15284, 0.243554, 0.200174, 0.30533, 0.288399, 0.298791, 0.275179, 0.298791, 0.203355, 0.17593, 0.164327, 0.247041, 0.191378, 0.25031, 0.147574, 0.257454, 0.158265, 0.139895, 0.086953, 0.15284, 0.15284, 0.134866, 0.059222, 0.0704, 0.051831, 0.050641, 0.054297, 0.06312, 0.109221, 0.092881, 0.092881, 0.078022, 0.046336, 0.083462, 0.081712, 0.15284, 0.086953, 0.15284, 0.15008, 0.229226, 0.158265, 0.243554, 0.167087, 0.284882, 0.301917, 0.222385, 0.232838, 0.139895, 0.120615, 0.100716, 0.111485, 0.111485, 0.147574, 0.216401, 0.225814, 0.125101, 0.116183, 0.100716, 0.094817, 0.064632, 0.06184, 0.100716, 0.06184, 0.134866, 0.071867, 0.064632, 0.073402, 0.073402, 0.069024, 0.044297, 0.058088, 0.081712, 0.083462, 0.083462, 0.046336, 0.024393, 0.023963, 0.025316, 0.025316, 0.016826, 0.022667, 0.027463, 0.020522, 0.024826, 0.016826, 0.023534, 0.017447, 0.024393, 0.016257, 0.025762, 0.047319, 0.026892], '')</t>
  </si>
  <si>
    <t>UPI0002186361 status=activ</t>
  </si>
  <si>
    <t>([0.229226, 0.182256, 0.239899, 0.179055, 0.21291, 0.155435, 0.116183, 0.142424, 0.122885, 0.129801, 0.096677, 0.137348, 0.086953, 0.081712, 0.069024, 0.094817, 0.10481, 0.106997, 0.132295, 0.155435, 0.222385, 0.298791, 0.349426, 0.349426, 0.42561, 0.401658, 0.458154, 0.557691, 0.575842, 0.661982, 0.661982, 0.703578, 0.59014, 0.690604, 0.661982, 0.661982, 0.716283, 0.712013, 0.716283, 0.657645, 0.661982, 0.613573, 0.642678, 0.648219, 0.557691, 0.557691, 0.604312, 0.534167, 0.529623, 0.486429, 0.490133, 0.534167, 0.505461, 0.56648, 0.553315, 0.58069, 0.657645, 0.680603, 0.626927, 0.613573, 0.724957, 0.632174, 0.666105, 0.642678, 0.541878, 0.517562, 0.517562, 0.51388, 0.570702, 0.604312, 0.63748, 0.549308, 0.545602, 0.549308, 0.557691, 0.562014, 0.575842, 0.538167, 0.505461, 0.538167, 0.538167, 0.538167, 0.613573, 0.608892, 0.604312, 0.716283, 0.805026, 0.81615, 0.728858, 0.771762, 0.642678, 0.63748, 0.716283, 0.666105, 0.759478, 0.788093, 0.801317, 0.801317, 0.808535, 0.724957, 0.63748, 0.553315, 0.465241, 0.476583, 0.480142, 0.461924, 0.486429, 0.436924, 0.4292, 0.5017, 0.490133, 0.585406, 0.585406, 0.525368, 0.553315, 0.483068, 0.454136, 0.359901, 0.352862, 0.349426, 0.4292, 0.494003, 0.58069, 0.675549, 0.661982, 0.661982, 0.680603, 0.648219, 0.712013, 0.59508, 0.534167, 0.575842, 0.608892, 0.626927, 0.604312, 0.525368, 0.622677, 0.618285, 0.632174, 0.653063, 0.58069, 0.490133, 0.490133, 0.483068, 0.51388, 0.494003, 0.472492, 0.444081, 0.436924, 0.359901, 0.444081, 0.505461, 0.472492, 0.418646, 0.387226, 0.454136, 0.529623, 0.461924, 0.41194, 0.486429, 0.40511, 0.387226, 0.458154, 0.454136, 0.447574, 0.418646, 0.444081, 0.468512, 0.5017, 0.418646, 0.5017, 0.5017, 0.490133, 0.401658, 0.4292, 0.454136, 0.370445, 0.339168, 0.398279, 0.42561, 0.450668, 0.534167, 0.622677, 0.608892, 0.626927, 0.653063, 0.648219, 0.63748, 0.63748, 0.608892, 0.712013, 0.712013, 0.720929, 0.604312, 0.716283, 0.613573, 0.604312, 0.707965, 0.784345, 0.690604, 0.716283, 0.675549, 0.671169, 0.553315, 0.557691, 0.458154, 0.440853, 0.374039, 0.291804, 0.288399, 0.30533, 0.243554, 0.247041, 0.229226, 0.318242, 0.332115, 0.380708, 0.387226, 0.366687, 0.25406, 0.328603, 0.264545, 0.271506, 0.278302, 0.356642, 0.356642, 0.454136, 0.454136, 0.541878, 0.642678, 0.648219, 0.632174, 0.63748, 0.529623, 0.51388, 0.517562, 0.5017, 0.454136, 0.480142, 0.480142, 0.575842, 0.562014, 0.671169, 0.657645, 0.575842, 0.56648, 0.58069, 0.553315, 0.570702, 0.483068, 0.494003, 0.490133, 0.42561, 0.444081, 0.521092, 0.454136, 0.461924, 0.374039, 0.418646, 0.422041, 0.40511, 0.422041, 0.418646, 0.342579, 0.356642, 0.31487, 0.335645, 0.308712, 0.31487, 0.229226, 0.288399, 0.278302, 0.291804, 0.352862, 0.408655, 0.346032, 0.356642, 0.321458, 0.408655, 0.436924, 0.40511, 0.450668, 0.447574, 0.454136, 0.534167, 0.509769, 0.632174, 0.622677, 0.557691, 0.497853, 0.585406, 0.608892, 0.632174, 0.517562, 0.517562, 0.497853, 0.59508, 0.699094, 0.73685, 0.733139, 0.632174, 0.534167, 0.51388, 0.51388, 0.51388, 0.42561, 0.42561, 0.366687, 0.359901, 0.339168, 0.401658, 0.408655, 0.374039, 0.275179, 0.359901, 0.370445, 0.377384, 0.31487, 0.31487, 0.308712, 0.308712, 0.387226, 0.366687, 0.349426, 0.349426, 0.275179, 0.36309, 0.36309, 0.418646, 0.41194, 0.51388, 0.497853, 0.494003, 0.505461, 0.618285, 0.622677, 0.608892, 0.525368, 0.557691, 0.553315, 0.549308, 0.557691, 0.56648, 0.694846, 0.632174, 0.5017, 0.608892, 0.58069, 0.59917, 0.608892, 0.5017, 0.483068, 0.497853, 0.433034, 0.450668, 0.384043, 0.359901, 0.374039, 0.387226, 0.374039, 0.308712, 0.311707, 0.301917, 0.30533, 0.25406, 0.318242, 0.339168, 0.36309, 0.275179, 0.275179, 0.18812, 0.209395, 0.170161, 0.170161, 0.247041, 0.247041, 0.243554, 0.25031, 0.17593, 0.222385, 0.25031, 0.332115, 0.232838, 0.247041, 0.243554, 0.30533, 0.30533, 0.335645, 0.295083, 0.398279, 0.401658, 0.450668, 0.517562, 0.59508, 0.58069, 0.58069, 0.538167, 0.534167, 0.525368, 0.608892, 0.608892, 0.63748, 0.517562, 0.690604, 0.671169, 0.538167, 0.538167, 0.534167, 0.585406, 0.59014, 0.575842, 0.553315, 0.632174, 0.529623, 0.509769, 0.521092, 0.476583, 0.525368, 0.521092, 0.42561, 0.422041, 0.349426, 0.232838, 0.281712, 0.271506, 0.281712, 0.377384, 0.328603, 0.352862, 0.278302, 0.281712, 0.291804, 0.301917, 0.271506, 0.311707, 0.239899, 0.229226, 0.288399, 0.239899, 0.236433, 0.332115, 0.229226, 0.311707, 0.40511, 0.42561, 0.401658, 0.311707, 0.243554, 0.281712, 0.275179, 0.356642, 0.25031, 0.232838, 0.26085, 0.25406, 0.216401, 0.30533, 0.225814, 0.191378, 0.229226, 0.308712, 0.236433, 0.239899, 0.239899, 0.257454, 0.164327, 0.173081, 0.173081, 0.219301, 0.179055, 0.170161, 0.10481, 0.158265, 0.161087, 0.118441, 0.073402, 0.11371, 0.090864, 0.161087, 0.161087, 0.102787, 0.060549, 0.102787, 0.182256, 0.179055, 0.194234, 0.30533, 0.219301, 0.219301, 0.161087, 0.129801, 0.127496, 0.185198, 0.206376, 0.219301, 0.243554, 0.25406, 0.179055, 0.179055, 0.147574, 0.147574, 0.125101, 0.191378, 0.120615, 0.071867, 0.042364, 0.037156, 0.034884, 0.06312, 0.106997, 0.167087, 0.173081, 0.173081, 0.15284, 0.167087, 0.161087, 0.155435, 0.15008, 0.236433, 0.26085, 0.284882, 0.209395, 0.311707, 0.236433, 0.328603, 0.311707, 0.377384, 0.36309, 0.377384, 0.36309, 0.257454, 0.17593, 0.219301, 0.225814, 0.200174, 0.185198, 0.109221, 0.060549, 0.098513, 0.098513, 0.106997, 0.056825, 0.092881, 0.100716, 0.147574, 0.085092, 0.161087, 0.144935, 0.144935, 0.085092, 0.073402, 0.15008, 0.164327, 0.125101, 0.127496, 0.182256, 0.179055, 0.264545, 0.366687, 0.370445, 0.370445, 0.288399, 0.295083, 0.30533, 0.200174, 0.219301, 0.311707, 0.243554, 0.295083, 0.291804, 0.342579, 0.31487, 0.239899, 0.308712, 0.384043, 0.31487, 0.31487, 0.31487, 0.321458, 0.25031, 0.264545, 0.200174, 0.295083, 0.321458, 0.308712, 0.414856, 0.401658, 0.335645, 0.401658, 0.284882, 0.295083, 0.332115, 0.398279, 0.374039, 0.36309, 0.288399, 0.318242, 0.236433, 0.243554, 0.239899, 0.301917, 0.301917, 0.349426, 0.31487, 0.370445, 0.377384, 0.370445, 0.370445, 0.356642, 0.342579, 0.359901, 0.288399, 0.30533, 0.308712, 0.30533, 0.30533, 0.311707, 0.36309, 0.433034, 0.42561, 0.36309, 0.366687, 0.268042, 0.284882, 0.243554, 0.239899, 0.25031, 0.25031, 0.203355, 0.264545, 0.203355, 0.281712, 0.346032, 0.321458, 0.21291, 0.291804, 0.200174, 0.196879, 0.18812, 0.185198, 0.191378, 0.271506, 0.301917, 0.380708, 0.36309, 0.335645, 0.349426, 0.26085, 0.243554, 0.295083, 0.30533, 0.401658, 0.346032, 0.349426, 0.349426, 0.440853, 0.458154, 0.549308, 0.666105, 0.685117, 0.626927, 0.608892, 0.626927, 0.494003, 0.497853, 0.436924, 0.450668, 0.436924, 0.450668, 0.454136, 0.4292, 0.422041, 0.30533, 0.36309, 0.31487, 0.311707, 0.311707, 0.219301, 0.185198, 0.167087, 0.109221, 0.142424, 0.147574, 0.127496, 0.15008, 0.158265, 0.232838, 0.25031, 0.167087, 0.232838, 0.229226, 0.257454, 0.257454, 0.25406, 0.25031, 0.275179, 0.275179, 0.295083, 0.346032, 0.401658, 0.408655, 0.476583, 0.476583, 0.476583, 0.450668, 0.497853, 0.494003, 0.480142, 0.486429, 0.5017, 0.494003, 0.476583, 0.476583, 0.450668, 0.570702, 0.562014, 0.497853, 0.509769, 0.51388, 0.534167, 0.521092, 0.525368, 0.525368, 0.433034, 0.356642, 0.318242, 0.31487, 0.268042, 0.281712, 0.318242, 0.394753, 0.30533, 0.308712, 0.284882, 0.284882, 0.239899, 0.209395, 0.288399, 0.236433, 0.179055, 0.147574, 0.106997], '')</t>
  </si>
  <si>
    <t>[27, 28, 29, 30, 31, 32, 33, 34, 35, 36, 37, 38, 39, 40, 41, 42, 43, 44, 45, 46, 47, 48, 51, 52, 53, 54, 55, 56, 57, 58, 59, 60, 61, 62, 63, 64, 65, 66, 67, 68, 69, 70, 71, 72, 73, 74, 75, 76, 77, 78, 79, 80, 81, 82, 83, 84, 85, 86, 87, 88, 89, 90, 91, 92, 93, 94, 95, 96, 97, 98, 99, 100, 101, 109, 111, 112, 113, 114, 122, 123, 124, 125, 126, 127, 128, 129, 130, 131, 132, 133, 134, 135, 136, 137, 138, 139, 140, 144, 151, 156, 168, 170, 171, 181, 182, 183, 184, 185, 186, 187, 188, 189, 190, 191, 192, 193, 194, 195, 196, 197, 198, 199, 200, 201, 202, 203, 204, 228, 229, 230, 231, 232, 233, 234, 235, 236, 240, 241, 242, 243, 244, 245, 246, 247, 248, 254, 284, 285, 286, 287, 288, 290, 291, 292, 293, 294, 296, 297, 298, 299, 300, 301, 302, 303, 304, 330, 333, 334, 335, 336, 337, 338, 339, 340, 341, 342, 343, 344, 345, 346, 347, 348, 349, 350, 392, 393, 394, 395, 396, 397, 398, 399, 400, 401, 402, 403, 404, 405, 406, 407, 408, 409, 410, 411, 412, 413, 414, 415, 417, 418, 657, 658, 659, 660, 661, 662, 709, 714, 715, 717, 718, 719, 720, 721, 722]</t>
  </si>
  <si>
    <t>(50</t>
  </si>
  <si>
    <t>UPI0002186362 status=activ</t>
  </si>
  <si>
    <t>([0.037156, 0.050641, 0.079919, 0.137348, 0.155435, 0.203355, 0.239899, 0.284882, 0.311707, 0.318242, 0.335645, 0.398279, 0.380708, 0.359901, 0.36309, 0.380708, 0.271506, 0.25031, 0.161087, 0.18812, 0.291804, 0.40511, 0.366687, 0.366687, 0.349426, 0.356642, 0.332115, 0.349426, 0.349426, 0.332115, 0.332115, 0.366687, 0.359901, 0.370445, 0.311707, 0.349426, 0.387226, 0.414856, 0.521092, 0.661982, 0.754692, 0.76285, 0.733139, 0.671169, 0.541878, 0.42561, 0.422041, 0.440853, 0.42561, 0.339168, 0.352862, 0.390993, 0.370445, 0.25031, 0.243554, 0.321458, 0.295083, 0.21291, 0.219301, 0.120615, 0.074921, 0.085092, 0.078022, 0.090864, 0.144935, 0.236433, 0.342579, 0.36309, 0.264545, 0.25406, 0.352862, 0.366687, 0.291804, 0.191378, 0.284882, 0.281712, 0.281712, 0.271506, 0.390993, 0.468512, 0.557691, 0.632174, 0.505461, 0.4292, 0.40511, 0.433034, 0.433034, 0.321458, 0.301917, 0.394753, 0.318242, 0.216401, 0.232838, 0.268042, 0.349426, 0.278302, 0.278302, 0.278302, 0.321458, 0.219301, 0.219301, 0.26085, 0.271506, 0.339168, 0.311707, 0.31487, 0.311707, 0.311707, 0.401658, 0.422041, 0.414856, 0.505461, 0.529623, 0.494003, 0.486429, 0.422041, 0.51388, 0.490133, 0.509769, 0.497853, 0.56648, 0.585406, 0.529623, 0.557691, 0.59917, 0.745909, 0.622677, 0.626927, 0.653063, 0.557691, 0.562014, 0.585406, 0.549308, 0.608892, 0.653063, 0.653063, 0.728858, 0.694846, 0.648219, 0.505461, 0.505461, 0.414856, 0.374039, 0.387226, 0.349426, 0.308712, 0.222385, 0.335645, 0.332115, 0.298791, 0.366687, 0.346032, 0.275179, 0.194234, 0.134866, 0.064632, 0.078022, 0.094817, 0.106997, 0.170161, 0.222385, 0.155435, 0.268042, 0.308712, 0.328603, 0.359901, 0.36309, 0.472492, 0.377384, 0.346032, 0.268042, 0.196879, 0.137348, 0.196879, 0.30533, 0.401658, 0.390993, 0.281712, 0.247041, 0.25406, 0.236433, 0.216401, 0.301917, 0.225814, 0.118441, 0.102787, 0.11371, 0.073402, 0.05306, 0.076542, 0.05306, 0.096677, 0.144935, 0.229226, 0.222385, 0.209395, 0.127496, 0.247041, 0.374039, 0.374039, 0.301917, 0.203355, 0.170161, 0.094817, 0.083462, 0.158265, 0.142424, 0.074921, 0.132295, 0.158265, 0.18812, 0.257454, 0.239899, 0.25031, 0.17593, 0.185198, 0.122885, 0.216401, 0.129801, 0.109221, 0.116183, 0.173081, 0.170161, 0.155435, 0.15008, 0.200174, 0.132295, 0.161087, 0.25406, 0.25031, 0.158265, 0.090864, 0.11371, 0.0704, 0.044297, 0.064632, 0.060549, 0.055536, 0.038042, 0.074921, 0.038042, 0.038858, 0.038858, 0.071867, 0.15284, 0.243554, 0.26085, 0.332115, 0.25406, 0.21291, 0.17593, 0.264545, 0.359901, 0.324872, 0.30533, 0.377384, 0.387226, 0.291804, 0.366687, 0.366687, 0.295083, 0.295083, 0.275179, 0.232838, 0.15284, 0.137348, 0.071867, 0.092881, 0.090864, 0.127496, 0.076542, 0.092881, 0.056825, 0.034884, 0.020522, 0.038858, 0.03976, 0.037156, 0.067594, 0.078022, 0.047319, 0.032677, 0.034884, 0.051831, 0.059222, 0.102787, 0.10481, 0.179055, 0.144935, 0.144935, 0.158265, 0.268042, 0.161087, 0.147574, 0.209395, 0.318242, 0.328603, 0.229226, 0.225814, 0.229226, 0.236433, 0.356642, 0.380708, 0.480142, 0.414856, 0.394753, 0.408655, 0.301917, 0.291804, 0.209395, 0.127496, 0.071867, 0.076542, 0.122885, 0.200174, 0.203355, 0.182256, 0.191378, 0.31487, 0.232838, 0.147574, 0.076542, 0.066181, 0.085092, 0.094817, 0.116183, 0.11371, 0.064632, 0.064632, 0.058088, 0.10481, 0.10481, 0.179055, 0.170161, 0.200174, 0.206376, 0.206376, 0.219301, 0.132295, 0.059222, 0.060549, 0.100716, 0.18812, 0.139895, 0.173081, 0.167087, 0.164327, 0.182256, 0.281712, 0.342579, 0.278302, 0.194234, 0.194234, 0.185198, 0.182256, 0.179055, 0.100716, 0.098513, 0.081712, 0.137348, 0.144935, 0.144935, 0.15284, 0.086953, 0.074921, 0.0704, 0.085092, 0.046336, 0.026892, 0.023963, 0.026892, 0.06184, 0.079919, 0.118441, 0.098513, 0.074921, 0.054297, 0.092881, 0.064632, 0.059222, 0.036378, 0.0704], '')</t>
  </si>
  <si>
    <t>[38, 39, 40, 41, 42, 43, 44, 80, 81, 82, 111, 112, 116, 118, 120, 121, 122, 123, 124, 125, 126, 127, 128, 129, 130, 131, 132, 133, 134, 135, 136, 137, 138, 139, 140]</t>
  </si>
  <si>
    <t>UPI0002186363 status=activ</t>
  </si>
  <si>
    <t>([0.468512, 0.497853, 0.538167, 0.398279, 0.281712, 0.219301, 0.167087, 0.191378, 0.225814, 0.278302, 0.311707, 0.366687, 0.366687, 0.359901, 0.359901, 0.281712, 0.182256, 0.30533, 0.25031, 0.232838, 0.116183, 0.127496, 0.078022, 0.085092, 0.129801, 0.216401, 0.200174, 0.275179, 0.219301, 0.161087, 0.0704, 0.078022, 0.083462, 0.081712, 0.144935, 0.132295, 0.209395, 0.26085, 0.132295, 0.161087, 0.15008, 0.185198, 0.109221, 0.15008, 0.116183, 0.139895, 0.116183, 0.158265, 0.129801, 0.155435, 0.191378, 0.318242, 0.247041, 0.17593, 0.125101, 0.098513], '')</t>
  </si>
  <si>
    <t>UPI0002186364 status=activ</t>
  </si>
  <si>
    <t>([0.278302, 0.380708, 0.418646, 0.308712, 0.21291, 0.206376, 0.209395, 0.264545, 0.281712, 0.219301, 0.247041, 0.291804, 0.200174, 0.222385, 0.239899, 0.298791, 0.173081, 0.25031, 0.247041, 0.247041, 0.271506, 0.167087, 0.096677, 0.10481, 0.106997, 0.164327, 0.196879, 0.196879, 0.11371, 0.127496, 0.222385, 0.229226, 0.147574, 0.144935, 0.122885, 0.118441, 0.116183, 0.120615, 0.081712, 0.100716, 0.118441, 0.0704, 0.134866, 0.196879, 0.155435, 0.247041, 0.268042, 0.17593, 0.209395, 0.200174, 0.182256, 0.081712, 0.086953, 0.15284, 0.247041, 0.257454, 0.264545, 0.308712, 0.332115, 0.295083, 0.332115, 0.225814, 0.229226, 0.194234, 0.161087, 0.196879, 0.179055, 0.179055, 0.161087, 0.155435, 0.257454, 0.298791, 0.408655, 0.301917, 0.200174, 0.196879, 0.116183, 0.106997, 0.100716, 0.127496, 0.243554, 0.243554, 0.377384, 0.461924, 0.476583, 0.476583, 0.433034, 0.450668, 0.461924, 0.575842, 0.517562, 0.505461, 0.447574, 0.465241, 0.465241, 0.538167, 0.529623, 0.666105, 0.562014, 0.541878, 0.494003, 0.480142, 0.472492, 0.444081, 0.461924, 0.509769, 0.447574, 0.408655, 0.335645, 0.318242, 0.342579, 0.301917, 0.21291, 0.225814, 0.155435, 0.239899, 0.278302, 0.284882, 0.26085, 0.247041, 0.170161, 0.144935, 0.076542, 0.081712, 0.073402, 0.036378, 0.030003, 0.050641, 0.044297, 0.03976, 0.026338, 0.026892, 0.046336, 0.040537, 0.042364, 0.033407, 0.03976, 0.031287, 0.018106, 0.0198, 0.032677, 0.064632, 0.071867, 0.111485, 0.090864, 0.058088, 0.058088, 0.054297, 0.047319, 0.042364, 0.076542, 0.106997, 0.100716, 0.106997, 0.167087, 0.173081, 0.301917, 0.284882, 0.301917, 0.414856, 0.298791, 0.31487, 0.332115, 0.30533, 0.298791, 0.339168, 0.352862, 0.387226, 0.408655, 0.447574, 0.447574, 0.447574, 0.454136, 0.346032, 0.301917, 0.328603, 0.318242, 0.30533, 0.26085, 0.170161, 0.155435, 0.25031, 0.26085, 0.229226, 0.30533, 0.222385, 0.122885, 0.182256, 0.21291, 0.216401, 0.196879, 0.311707, 0.264545, 0.182256, 0.311707, 0.308712, 0.339168, 0.311707, 0.291804, 0.229226, 0.328603, 0.281712, 0.25406, 0.271506, 0.182256, 0.209395, 0.321458, 0.422041, 0.377384, 0.377384, 0.36309, 0.36309, 0.359901, 0.301917, 0.284882, 0.25406, 0.232838, 0.206376, 0.158265, 0.173081, 0.209395, 0.225814, 0.225814, 0.268042, 0.239899, 0.219301, 0.219301, 0.216401, 0.147574, 0.147574, 0.173081, 0.173081, 0.15284, 0.173081, 0.271506, 0.308712, 0.324872, 0.408655, 0.377384, 0.480142, 0.380708, 0.398279, 0.301917, 0.30533, 0.21291, 0.216401, 0.335645, 0.25406, 0.164327, 0.167087, 0.196879, 0.196879, 0.127496, 0.100716, 0.088832, 0.081712, 0.096677, 0.094817, 0.040537, 0.040537, 0.030611, 0.051831, 0.030611, 0.029376, 0.018787, 0.023534, 0.022667, 0.021816, 0.026892, 0.049374, 0.083462, 0.069024, 0.056825, 0.055536, 0.088832, 0.081712, 0.085092, 0.109221, 0.125101, 0.15008, 0.11371, 0.144935, 0.098513, 0.116183, 0.219301, 0.239899, 0.25031, 0.18812, 0.194234, 0.147574, 0.155435, 0.132295, 0.155435, 0.200174, 0.291804, 0.200174, 0.17593, 0.179055, 0.11371, 0.076542, 0.088832, 0.142424, 0.081712, 0.100716, 0.158265, 0.142424, 0.142424, 0.167087, 0.229226, 0.185198, 0.275179, 0.264545, 0.298791, 0.311707, 0.291804, 0.18812, 0.278302, 0.275179, 0.284882, 0.380708, 0.31487, 0.291804, 0.291804, 0.384043, 0.414856, 0.414856, 0.398279, 0.454136, 0.418646, 0.418646, 0.472492, 0.494003, 0.541878, 0.444081, 0.31487, 0.311707, 0.450668, 0.374039, 0.321458, 0.31487, 0.229226, 0.324872, 0.324872, 0.21291, 0.21291, 0.132295, 0.144935, 0.088832, 0.116183, 0.076542, 0.083462, 0.076542, 0.044297, 0.038042, 0.05306, 0.0704, 0.076542, 0.06312, 0.100716, 0.102787, 0.078022, 0.125101, 0.125101, 0.21291, 0.26085, 0.268042, 0.374039, 0.284882, 0.387226, 0.298791, 0.370445, 0.281712, 0.17593, 0.278302, 0.278302, 0.328603, 0.40511, 0.398279, 0.390993, 0.301917, 0.384043, 0.335645, 0.346032, 0.25406, 0.147574, 0.17593, 0.179055, 0.164327, 0.209395, 0.185198, 0.179055, 0.21291, 0.308712, 0.390993, 0.370445, 0.278302, 0.257454, 0.247041, 0.257454, 0.222385, 0.275179, 0.271506, 0.271506, 0.26085, 0.328603, 0.328603, 0.281712, 0.236433, 0.25031, 0.173081, 0.15008, 0.203355, 0.203355, 0.222385, 0.222385, 0.134866, 0.200174, 0.144935, 0.144935, 0.15284, 0.155435, 0.196879, 0.164327, 0.161087, 0.15284, 0.15008, 0.232838, 0.332115, 0.278302, 0.232838, 0.339168, 0.284882, 0.284882, 0.271506, 0.167087, 0.209395, 0.30533, 0.318242, 0.352862, 0.284882, 0.301917, 0.25031, 0.268042, 0.275179, 0.366687, 0.377384, 0.324872, 0.311707, 0.26085, 0.264545, 0.229226, 0.206376, 0.301917, 0.346032, 0.31487, 0.380708, 0.36309, 0.356642, 0.387226, 0.433034, 0.472492, 0.472492, 0.534167, 0.40511, 0.40511, 0.41194, 0.370445, 0.450668, 0.342579, 0.387226, 0.352862, 0.418646, 0.352862, 0.335645, 0.346032, 0.339168, 0.339168, 0.352862, 0.359901, 0.25406, 0.17593, 0.17593, 0.090864, 0.090864, 0.155435, 0.120615, 0.069024, 0.083462, 0.092881, 0.164327, 0.15284, 0.191378, 0.191378, 0.318242, 0.324872, 0.318242, 0.352862, 0.291804, 0.247041, 0.173081, 0.206376, 0.194234, 0.257454, 0.339168, 0.366687, 0.288399, 0.257454, 0.257454, 0.268042, 0.17593, 0.15284, 0.098513, 0.147574, 0.15008, 0.0704, 0.045352, 0.047319, 0.038858, 0.060549, 0.06184, 0.076542, 0.048328, 0.048328, 0.047319, 0.028107, 0.031287, 0.050641, 0.100716, 0.090864, 0.109221, 0.182256, 0.222385, 0.30533, 0.219301, 0.216401, 0.275179, 0.30533, 0.203355, 0.25031, 0.264545, 0.264545, 0.291804, 0.4292, 0.517562, 0.390993, 0.387226, 0.278302, 0.278302, 0.271506, 0.384043, 0.36309, 0.359901, 0.257454, 0.225814, 0.301917, 0.191378, 0.222385, 0.275179, 0.26085, 0.275179, 0.26085, 0.203355, 0.222385, 0.18812, 0.120615, 0.134866, 0.122885, 0.209395, 0.21291, 0.25031, 0.15284, 0.120615, 0.094817, 0.155435, 0.196879, 0.216401, 0.301917, 0.335645, 0.229226, 0.295083, 0.182256, 0.17593, 0.257454, 0.271506, 0.288399, 0.370445, 0.444081, 0.521092, 0.398279, 0.298791, 0.17593, 0.15008, 0.182256, 0.203355, 0.203355, 0.185198, 0.17593, 0.203355, 0.173081, 0.288399, 0.311707, 0.401658, 0.335645, 0.295083, 0.196879, 0.185198, 0.200174, 0.200174, 0.196879, 0.206376, 0.229226, 0.332115, 0.450668, 0.356642, 0.275179, 0.179055, 0.147574, 0.15284, 0.161087, 0.161087, 0.074921, 0.092881, 0.054297, 0.079919, 0.088832, 0.142424, 0.15008, 0.096677, 0.06312, 0.06312, 0.118441, 0.167087, 0.161087, 0.191378, 0.191378, 0.271506, 0.25031, 0.308712, 0.229226, 0.209395, 0.155435, 0.161087, 0.15284, 0.129801, 0.076542, 0.050641, 0.055536, 0.024826, 0.022306, 0.026892, 0.032677, 0.029376, 0.032017, 0.019109, 0.011669, 0.014586, 0.012727, 0.025762, 0.028107, 0.048328, 0.040537, 0.059222, 0.106997, 0.102787, 0.21291, 0.318242, 0.384043, 0.311707, 0.436924, 0.541878, 0.450668, 0.335645, 0.311707, 0.298791, 0.275179, 0.342579, 0.318242, 0.356642, 0.339168, 0.318242, 0.291804, 0.209395, 0.161087, 0.185198, 0.167087, 0.11371, 0.06312, 0.06312, 0.067594, 0.030611, 0.020165, 0.032677, 0.064632, 0.045352, 0.050641, 0.081712, 0.086953, 0.125101, 0.081712, 0.066181, 0.051831, 0.032017, 0.06312, 0.098513, 0.047319, 0.048328, 0.06184, 0.0704, 0.040537, 0.029376, 0.058088, 0.086953, 0.116183, 0.098513, 0.096677, 0.10481, 0.127496, 0.132295, 0.081712, 0.071867, 0.085092, 0.118441, 0.111485, 0.111485, 0.10481, 0.106997, 0.11371, 0.118441, 0.142424, 0.275179, 0.275179, 0.271506, 0.278302, 0.17593, 0.118441, 0.18812, 0.18812, 0.191378, 0.18812, 0.243554, 0.298791, 0.236433, 0.229226, 0.25406, 0.257454, 0.173081, 0.161087, 0.182256, 0.155435, 0.118441, 0.102787, 0.161087, 0.185198, 0.11371, 0.155435, 0.225814, 0.167087, 0.15284, 0.147574, 0.132295, 0.15284, 0.127496, 0.206376, 0.122885, 0.185198, 0.11371, 0.216401, 0.247041, 0.134866, 0.167087, 0.25031, 0.25031, 0.173081, 0.155435, 0.15008, 0.111485, 0.142424, 0.167087, 0.137348, 0.109221, 0.106997, 0.127496, 0.127496, 0.127496, 0.229226, 0.21291, 0.247041, 0.18812, 0.25031, 0.36309, 0.271506, 0.17593, 0.116183, 0.185198, 0.191378, 0.191378, 0.281712, 0.18812, 0.18812, 0.225814, 0.268042, 0.182256, 0.100716, 0.144935, 0.120615, 0.120615, 0.132295, 0.120615, 0.147574, 0.125101, 0.116183, 0.173081, 0.161087, 0.155435, 0.127496, 0.137348, 0.243554, 0.139895, 0.182256, 0.243554, 0.232838, 0.257454, 0.342579, 0.384043, 0.291804, 0.295083, 0.275179, 0.26085, 0.359901, 0.288399, 0.284882, 0.284882, 0.196879, 0.219301, 0.31487, 0.356642, 0.342579, 0.281712, 0.318242, 0.370445, 0.243554, 0.167087, 0.15008, 0.15008, 0.185198, 0.288399, 0.308712, 0.311707, 0.229226, 0.209395, 0.182256, 0.209395, 0.21291, 0.318242, 0.401658, 0.298791, 0.30533, 0.222385, 0.25406, 0.339168, 0.225814, 0.339168, 0.422041, 0.356642, 0.321458, 0.321458, 0.281712, 0.18812, 0.209395, 0.308712, 0.247041, 0.342579, 0.356642, 0.328603, 0.25031, 0.25406, 0.352862, 0.30533, 0.311707, 0.247041, 0.139895, 0.232838, 0.225814, 0.200174, 0.232838, 0.239899, 0.247041, 0.275179, 0.352862, 0.332115, 0.284882, 0.349426, 0.359901, 0.268042, 0.232838, 0.298791, 0.206376, 0.137348, 0.111485, 0.167087, 0.239899, 0.342579, 0.328603, 0.239899, 0.30533, 0.25406, 0.298791, 0.301917, 0.318242, 0.288399, 0.194234, 0.222385, 0.194234, 0.182256, 0.182256, 0.216401, 0.232838, 0.335645, 0.335645, 0.440853, 0.480142, 0.472492, 0.436924, 0.366687, 0.486429, 0.380708, 0.398279, 0.301917, 0.257454, 0.247041, 0.196879, 0.247041, 0.264545, 0.21291, 0.25406, 0.25031, 0.281712, 0.229226, 0.232838, 0.311707, 0.275179, 0.161087, 0.170161, 0.200174, 0.268042, 0.200174, 0.18812, 0.291804, 0.284882, 0.359901, 0.359901, 0.359901, 0.390993, 0.374039, 0.480142, 0.440853, 0.529623, 0.529623, 0.56648, 0.604312, 0.657645, 0.690604, 0.827927, 0.808535, 0.771762, 0.798249, 0.837511, 0.837511, 0.716283, 0.779859, 0.690604, 0.63748, 0.59014, 0.59014, 0.604312, 0.476583, 0.390993, 0.390993, 0.308712, 0.328603, 0.219301, 0.194234, 0.191378, 0.088832, 0.098513, 0.098513, 0.096677, 0.044297, 0.035586, 0.045352, 0.032017, 0.03976, 0.048328, 0.100716, 0.100716, 0.058088, 0.058088, 0.081712, 0.066181, 0.109221, 0.058088, 0.074921, 0.056825, 0.056825, 0.064632, 0.058088, 0.0704, 0.069024, 0.085092, 0.139895, 0.164327, 0.25406, 0.185198, 0.191378, 0.222385, 0.225814, 0.318242, 0.328603, 0.324872, 0.291804, 0.264545, 0.342579, 0.380708, 0.342579, 0.328603, 0.41194, 0.328603, 0.324872, 0.284882, 0.284882, 0.232838, 0.203355, 0.164327, 0.243554, 0.161087, 0.129801, 0.139895, 0.147574, 0.216401, 0.219301, 0.284882, 0.31487, 0.232838, 0.225814, 0.21291, 0.225814, 0.236433, 0.236433, 0.164327, 0.222385, 0.219301, 0.301917, 0.352862, 0.380708, 0.380708, 0.465241, 0.505461, 0.494003, 0.384043, 0.257454, 0.206376, 0.11371, 0.11371, 0.209395, 0.179055, 0.25406, 0.236433, 0.127496, 0.167087, 0.15008, 0.129801, 0.111485, 0.106997, 0.06184, 0.037156, 0.027463, 0.026892, 0.013265, 0.009096, 0.012727, 0.028107, 0.047319, 0.051831, 0.049374, 0.022306, 0.028107, 0.030003, 0.017447, 0.036378, 0.043307, 0.10481, 0.096677, 0.209395, 0.222385, 0.295083, 0.414856, 0.41194, 0.384043, 0.483068, 0.549308, 0.521092, 0.480142, 0.394753, 0.525368, 0.549308, 0.585406, 0.483068, 0.5017, 0.626927, 0.618285, 0.517562, 0.490133, 0.5017, 0.380708, 0.291804, 0.257454, 0.232838, 0.275179, 0.339168, 0.342579, 0.370445, 0.436924, 0.342579, 0.332115, 0.232838, 0.125101, 0.182256, 0.167087, 0.147574, 0.090864, 0.090864, 0.144935, 0.142424, 0.085092, 0.118441, 0.191378, 0.222385, 0.139895, 0.11371, 0.078022, 0.074921, 0.044297, 0.034884, 0.067594, 0.116183, 0.182256, 0.30533, 0.275179, 0.30533, 0.281712, 0.26085, 0.185198, 0.185198, 0.118441, 0.118441, 0.15008, 0.147574, 0.083462, 0.164327, 0.216401, 0.26085, 0.271506, 0.359901, 0.377384, 0.275179, 0.25031, 0.268042, 0.243554, 0.288399, 0.324872, 0.36309, 0.476583, 0.472492, 0.480142, 0.618285, 0.754692, 0.648219, 0.529623, 0.618285, 0.59917, 0.461924, 0.461924, 0.450668, 0.465241, 0.447574, 0.575842, 0.58069, 0.444081, 0.366687, 0.321458, 0.321458, 0.318242, 0.321458, 0.40511, 0.401658, 0.339168, 0.318242, 0.384043, 0.486429, 0.4292, 0.30533, 0.387226, 0.342579, 0.257454, 0.257454, 0.26085, 0.25406, 0.18812, 0.257454, 0.352862, 0.352862, 0.308712, 0.295083, 0.203355, 0.132295, 0.132295, 0.161087, 0.139895, 0.142424, 0.125101, 0.164327, 0.25406, 0.158265, 0.196879, 0.284882, 0.257454, 0.225814, 0.222385, 0.236433, 0.170161, 0.106997, 0.109221, 0.17593, 0.17593, 0.268042, 0.339168, 0.339168, 0.346032, 0.380708, 0.346032, 0.36309, 0.4292, 0.444081, 0.486429, 0.401658, 0.318242, 0.328603, 0.390993, 0.301917, 0.31487, 0.418646, 0.509769, 0.450668, 0.450668, 0.390993, 0.288399, 0.295083, 0.295083, 0.288399, 0.222385, 0.229226, 0.219301, 0.132295, 0.139895, 0.127496, 0.116183, 0.173081, 0.200174, 0.17593, 0.222385, 0.191378, 0.203355, 0.161087, 0.158265, 0.144935, 0.232838, 0.25406, 0.18812, 0.17593, 0.185198, 0.164327, 0.120615, 0.118441, 0.144935, 0.109221, 0.15284, 0.209395, 0.182256, 0.116183, 0.083462, 0.076542, 0.15284, 0.090864], '')</t>
  </si>
  <si>
    <t>[89, 90, 91, 95, 96, 97, 98, 99, 105, 332, 462, 543, 587, 669, 956, 957, 958, 959, 960, 961, 962, 963, 964, 965, 966, 967, 968, 969, 970, 971, 972, 973, 974, 1056, 1099, 1100, 1103, 1104, 1105, 1107, 1108, 1109, 1110, 1112, 1174, 1175, 1176, 1177, 1178, 1179, 1185, 1186, 1251]</t>
  </si>
  <si>
    <t>UPI0002186365 status=activ</t>
  </si>
  <si>
    <t>([0.5017, 0.545602, 0.42561, 0.461924, 0.370445, 0.36309, 0.278302, 0.308712, 0.346032, 0.366687, 0.390993, 0.342579, 0.318242, 0.36309, 0.42561, 0.31487, 0.328603, 0.264545, 0.346032, 0.26085, 0.291804, 0.284882, 0.275179, 0.36309, 0.268042, 0.349426, 0.349426, 0.356642, 0.278302, 0.264545, 0.298791, 0.30533, 0.387226, 0.346032, 0.332115, 0.332115, 0.408655, 0.401658, 0.387226, 0.311707, 0.398279, 0.370445, 0.284882, 0.284882, 0.278302, 0.295083, 0.257454, 0.288399, 0.401658, 0.458154, 0.454136, 0.422041, 0.418646, 0.356642, 0.328603, 0.25031, 0.264545, 0.264545, 0.232838, 0.31487, 0.301917, 0.308712, 0.311707, 0.295083, 0.271506, 0.268042, 0.342579, 0.390993, 0.324872, 0.264545, 0.291804, 0.291804, 0.206376, 0.196879, 0.182256, 0.191378, 0.239899, 0.232838, 0.247041, 0.247041, 0.243554, 0.332115, 0.356642, 0.349426, 0.454136, 0.390993, 0.398279, 0.335645, 0.324872, 0.40511, 0.349426, 0.288399, 0.26085, 0.342579, 0.342579, 0.418646, 0.41194, 0.480142, 0.476583, 0.468512, 0.538167, 0.444081, 0.335645, 0.30533, 0.30533, 0.196879, 0.281712, 0.275179, 0.352862, 0.356642, 0.356642, 0.454136, 0.490133, 0.450668, 0.465241, 0.461924, 0.436924, 0.490133, 0.450668, 0.414856, 0.414856, 0.380708, 0.374039, 0.476583, 0.483068, 0.398279, 0.465241, 0.476583, 0.483068, 0.465241, 0.387226, 0.380708, 0.370445, 0.311707, 0.377384, 0.36309, 0.366687, 0.401658, 0.4292, 0.436924, 0.461924, 0.42561, 0.324872, 0.324872, 0.298791, 0.25406, 0.271506, 0.21291, 0.182256, 0.182256, 0.196879, 0.268042, 0.229226, 0.142424, 0.185198, 0.120615, 0.071867, 0.078022, 0.083462, 0.10481, 0.10481, 0.11371, 0.073402, 0.081712, 0.144935, 0.100716, 0.125101, 0.179055, 0.264545, 0.203355, 0.206376, 0.122885, 0.0704, 0.094817, 0.098513, 0.071867, 0.120615, 0.200174, 0.122885, 0.120615, 0.094817, 0.102787, 0.096677, 0.167087, 0.164327, 0.161087, 0.167087, 0.144935, 0.120615, 0.078022, 0.081712, 0.078022, 0.137348, 0.134866, 0.132295, 0.209395, 0.264545, 0.196879, 0.179055, 0.173081, 0.139895, 0.15008, 0.137348, 0.086953, 0.048328, 0.0704, 0.038858, 0.064632, 0.083462, 0.098513, 0.137348, 0.129801, 0.085092, 0.066181, 0.122885, 0.11371, 0.088832, 0.129801, 0.179055, 0.203355, 0.194234, 0.158265, 0.158265, 0.129801, 0.21291, 0.21291, 0.15008, 0.247041, 0.247041, 0.144935, 0.086953, 0.090864, 0.090864, 0.132295, 0.106997, 0.100716, 0.054297, 0.034884, 0.031287, 0.034068, 0.036378, 0.041405, 0.05306, 0.050641, 0.064632, 0.073402, 0.071867, 0.085092, 0.048328, 0.06184, 0.064632, 0.111485, 0.10481, 0.167087, 0.15008, 0.18812, 0.15008, 0.229226, 0.328603, 0.275179, 0.225814, 0.147574, 0.216401, 0.232838], '')</t>
  </si>
  <si>
    <t>[0, 1, 100]</t>
  </si>
  <si>
    <t>UPI0002186366 status=activ</t>
  </si>
  <si>
    <t>([0.036378, 0.028695, 0.016021, 0.024826, 0.015344, 0.014783, 0.015078, 0.015344, 0.0198, 0.014075, 0.010672, 0.008276, 0.013016, 0.009728, 0.006142, 0.006142, 0.004414, 0.003804, 0.005223, 0.007315, 0.00962, 0.007177, 0.009977, 0.009728, 0.009865, 0.009187, 0.010926, 0.013821, 0.011342, 0.007031, 0.009977, 0.013016, 0.013613, 0.008075, 0.01204, 0.022667, 0.017797, 0.041405, 0.056825, 0.058088, 0.033407, 0.020522, 0.024393, 0.012491, 0.013821, 0.013821, 0.032677, 0.018106, 0.017797, 0.015344, 0.040537, 0.042364, 0.032017, 0.030611, 0.048328, 0.037156, 0.017138, 0.01204, 0.006701, 0.006619, 0.00558, 0.006374, 0.00515, 0.006078, 0.006078, 0.007877, 0.007495, 0.006039, 0.005683, 0.003757, 0.005318, 0.004736, 0.003405, 0.004513, 0.006421, 0.008075, 0.010672, 0.01078, 0.018787, 0.038042, 0.048328, 0.071867, 0.055536, 0.079919, 0.079919, 0.060549, 0.067594, 0.073402, 0.096677, 0.15284, 0.182256, 0.170161, 0.173081, 0.200174, 0.102787, 0.060549, 0.041405, 0.023534, 0.027463, 0.015078, 0.008723, 0.007555, 0.007422, 0.010509, 0.008624, 0.009096, 0.013265, 0.007645, 0.006421, 0.004611, 0.004611, 0.00558, 0.004736, 0.003512, 0.004483, 0.006194, 0.006245, 0.00515, 0.006421, 0.008409, 0.008525, 0.010221, 0.007645, 0.00558, 0.00389, 0.003924, 0.003431, 0.0028, 0.00407, 0.004736, 0.006567, 0.005223, 0.006245, 0.007877, 0.007177, 0.007177, 0.00515, 0.004611, 0.004414, 0.003014, 0.003014, 0.0028, 0.00359, 0.003555, 0.004736, 0.005734, 0.006619, 0.00543, 0.005799, 0.005011, 0.003298, 0.003431, 0.005011, 0.003512, 0.002435, 0.002606, 0.001786, 0.002581, 0.003341, 0.004646, 0.004775, 0.005223, 0.008002, 0.006988, 0.006482, 0.006421, 0.006482, 0.007555, 0.007645, 0.007177, 0.008804, 0.013016, 0.01204, 0.011106, 0.010926, 0.020165, 0.038858, 0.038858, 0.041405, 0.028695, 0.028695, 0.060549, 0.056825, 0.026338, 0.043307, 0.083462, 0.064632, 0.10481, 0.05306, 0.047319, 0.045352, 0.020876, 0.019401, 0.010926, 0.008156, 0.01227, 0.011342, 0.00962, 0.00962, 0.006421, 0.006795, 0.006795, 0.006619, 0.00543, 0.007495, 0.004775, 0.003555, 0.004358, 0.003298, 0.004483, 0.006701, 0.010221, 0.018787, 0.020165, 0.026892, 0.034884, 0.018415, 0.018787, 0.015078, 0.028695, 0.033407, 0.066181, 0.066181, 0.064632, 0.090864, 0.046336, 0.046336, 0.048328, 0.030003, 0.022306, 0.014586, 0.011106, 0.007877, 0.005872, 0.004775, 0.005992, 0.005992, 0.007422, 0.007315, 0.010221, 0.008804, 0.008075, 0.006567, 0.006567, 0.007495, 0.00515, 0.007091, 0.006533, 0.006374, 0.006533, 0.006567, 0.006619, 0.006701, 0.009977, 0.014783, 0.014075, 0.010926, 0.013613, 0.017138, 0.010509, 0.009865, 0.011669, 0.021381, 0.021381, 0.022306, 0.010672, 0.019401, 0.011518, 0.024393, 0.054297, 0.069024, 0.100716, 0.086953, 0.074921, 0.059222, 0.045352, 0.049374, 0.033407, 0.018106, 0.014315, 0.014315, 0.011903, 0.012727, 0.00777, 0.009015, 0.007555, 0.011518, 0.011669, 0.011669, 0.006894, 0.005872, 0.006567, 0.005318, 0.007422, 0.006533, 0.007315, 0.006482, 0.009015, 0.009728, 0.00962, 0.01204, 0.013437, 0.016528, 0.009483, 0.016021, 0.016021, 0.011106, 0.007422, 0.005378, 0.005223, 0.006894, 0.005872, 0.003821, 0.003727, 0.003727, 0.005378, 0.004736, 0.006194, 0.006374, 0.008624, 0.010372, 0.008276, 0.009294, 0.007555, 0.00962, 0.007645, 0.006078, 0.008525, 0.012491, 0.022306], '')</t>
  </si>
  <si>
    <t>UPI0002186367 status=activ</t>
  </si>
  <si>
    <t>([0.078022, 0.067594, 0.041405, 0.086953, 0.106997, 0.06184, 0.037156, 0.024826, 0.017797, 0.013613, 0.013821, 0.010509, 0.009187, 0.013016, 0.010672, 0.007259, 0.006894, 0.005872, 0.007315, 0.004921, 0.004921, 0.005503, 0.006374, 0.008002, 0.005086, 0.005872, 0.005503, 0.007259, 0.010372, 0.010926, 0.009483, 0.011669, 0.015078, 0.010221, 0.01204, 0.014783, 0.026892, 0.016257, 0.029376, 0.029376, 0.047319, 0.054297, 0.038858, 0.041405, 0.021381, 0.024393, 0.011903, 0.024393, 0.019401, 0.019401, 0.017797, 0.048328, 0.048328, 0.069024, 0.081712, 0.06312, 0.064632, 0.032677, 0.032017, 0.023534, 0.023534, 0.019109, 0.014075, 0.013821, 0.013016, 0.013821, 0.016528, 0.028107, 0.0198, 0.015078, 0.011669, 0.020165, 0.017138, 0.010131, 0.010131, 0.016826, 0.023087, 0.030003, 0.030003, 0.041405, 0.06184, 0.081712, 0.129801, 0.094817, 0.096677, 0.096677, 0.106997, 0.147574, 0.147574, 0.182256, 0.232838, 0.271506, 0.144935, 0.109221, 0.098513, 0.055536, 0.027463, 0.025316, 0.016021, 0.021381, 0.015344, 0.008276, 0.007091, 0.004921, 0.006894, 0.009401, 0.011106, 0.017138, 0.018415, 0.0198, 0.011903, 0.009401, 0.006795, 0.009096, 0.006894, 0.007555, 0.009977, 0.013016, 0.008895, 0.007555, 0.007645, 0.010926, 0.013016, 0.008804, 0.010221, 0.008624, 0.005932, 0.005318, 0.005223, 0.004736, 0.004689, 0.006374, 0.008723, 0.012727, 0.016257, 0.018787, 0.030611, 0.040537, 0.031287, 0.060549, 0.055536, 0.076542, 0.040537, 0.058088, 0.102787, 0.100716, 0.098513, 0.11371, 0.083462, 0.066181, 0.038858, 0.020522, 0.023963, 0.023963, 0.013821, 0.013437, 0.024393, 0.024393, 0.010672, 0.012727, 0.008409, 0.008409, 0.008525, 0.015344, 0.020876, 0.013821, 0.01227, 0.016528, 0.030003, 0.021381, 0.028107, 0.021816, 0.022667, 0.020165, 0.016528, 0.030003, 0.029376, 0.015344, 0.017138, 0.017138, 0.022306, 0.044297, 0.043307, 0.040537, 0.034068, 0.016826, 0.026892, 0.024826, 0.014586, 0.008895, 0.008804, 0.009865, 0.011518, 0.01204, 0.008525, 0.008409, 0.008525, 0.005799, 0.006988, 0.005872, 0.006078, 0.004414, 0.003177, 0.004315, 0.004247, 0.003607, 0.003607, 0.003757, 0.005249, 0.004899, 0.006701, 0.006619, 0.005932, 0.008156, 0.01204, 0.0198, 0.0198, 0.021816, 0.034884, 0.023534, 0.030003, 0.058088, 0.11371, 0.127496, 0.102787, 0.102787, 0.139895, 0.239899, 0.134866, 0.067594, 0.129801, 0.0704, 0.064632, 0.038858, 0.017138, 0.017138, 0.010509, 0.008525, 0.006619, 0.007645, 0.011342, 0.009483, 0.010131, 0.008723, 0.008723, 0.007315, 0.007259, 0.007877, 0.005249, 0.006421, 0.006142, 0.004358, 0.005932, 0.006078, 0.006795, 0.008804, 0.009483, 0.013821, 0.018787, 0.020165, 0.020522, 0.01204, 0.009294, 0.006619, 0.007645, 0.008895, 0.013437, 0.013613, 0.011518, 0.012491, 0.015078, 0.016826, 0.042364, 0.024826, 0.054297, 0.036378, 0.024826, 0.016257, 0.017447, 0.027463, 0.027463, 0.015078, 0.014783, 0.014783, 0.011518, 0.00962, 0.01227, 0.008276, 0.00558, 0.005503, 0.007645, 0.00558, 0.005623, 0.003924, 0.005683, 0.005378, 0.008075, 0.008075, 0.009401, 0.006795, 0.006078, 0.00543, 0.005932, 0.008276, 0.010509, 0.01078, 0.008723, 0.008276, 0.00962, 0.020876, 0.013821, 0.008804, 0.008624, 0.008804, 0.008156, 0.005623, 0.005683, 0.005378, 0.007645, 0.008525, 0.011669, 0.011903, 0.018106, 0.028695, 0.015344, 0.015078, 0.024826, 0.03976, 0.029376, 0.030003, 0.016826, 0.022667, 0.042364, 0.102787, 0.206376], '')</t>
  </si>
  <si>
    <t>UPI0002186368 status=activ</t>
  </si>
  <si>
    <t>([0.021816, 0.01204, 0.008276, 0.011342, 0.017138, 0.023087, 0.040537, 0.038042, 0.019401, 0.025316, 0.024393, 0.020522, 0.009728, 0.006421, 0.00558, 0.005683, 0.005223, 0.004921, 0.006701, 0.004513, 0.004483, 0.004431, 0.004388, 0.005932, 0.004161, 0.00292, 0.002881, 0.002014, 0.002014, 0.002138, 0.002349, 0.002057, 0.002688, 0.00283, 0.004161, 0.003997, 0.003461, 0.005318, 0.007645, 0.007645, 0.012727, 0.013016, 0.013613, 0.016021, 0.016021, 0.016257, 0.029376, 0.018415, 0.032677, 0.022306, 0.050641, 0.03976, 0.051831, 0.048328, 0.074921, 0.030611, 0.025316, 0.034884, 0.017447, 0.013265, 0.009294, 0.008895, 0.013821, 0.009294, 0.008723, 0.007422, 0.011669, 0.01227, 0.010509, 0.011106, 0.020165, 0.019401, 0.020165, 0.014586, 0.008895, 0.007422, 0.008075, 0.009187, 0.009483, 0.015344, 0.021816, 0.024393, 0.024393, 0.015694, 0.024393, 0.020876, 0.016826, 0.015694, 0.009294, 0.011518, 0.007091, 0.007259, 0.006245, 0.004513, 0.004577, 0.006421, 0.009977, 0.020165, 0.025762, 0.014315, 0.011903, 0.00962, 0.008156, 0.005734, 0.005503, 0.004135, 0.006078, 0.005503, 0.00407, 0.005872, 0.007091, 0.006619, 0.004388, 0.004414, 0.005992, 0.005992, 0.006039, 0.004414, 0.004135, 0.003671, 0.003701, 0.003109, 0.003109, 0.003804, 0.005503, 0.008624, 0.010509, 0.007422, 0.008525, 0.013265, 0.012491, 0.014586, 0.032677, 0.038858, 0.036378, 0.03976, 0.058088, 0.058088, 0.074921, 0.032677, 0.046336, 0.06312, 0.06312, 0.088832, 0.069024, 0.066181, 0.027463, 0.035586, 0.066181, 0.066181, 0.032017, 0.030003, 0.032017, 0.021381, 0.019401, 0.025316, 0.023534, 0.017138, 0.010509, 0.008624, 0.011106, 0.011106, 0.014315, 0.024393, 0.014586, 0.017797, 0.010221, 0.018106, 0.009865, 0.009865, 0.009096, 0.01204, 0.010131, 0.007555, 0.009096, 0.016528, 0.009401, 0.006482, 0.009483, 0.016021, 0.016021, 0.021816, 0.011903, 0.008276, 0.008624, 0.008002, 0.010509, 0.019109, 0.010672, 0.025316, 0.032017, 0.079919, 0.127496, 0.170161, 0.247041, 0.257454, 0.278302, 0.40511, 0.570702, 0.440853, 0.436924, 0.545602, 0.418646, 0.418646, 0.480142, 0.472492, 0.468512, 0.444081, 0.30533, 0.30533, 0.196879, 0.170161, 0.137348, 0.137348, 0.0704, 0.025762, 0.024826, 0.020522, 0.011106, 0.008409, 0.008409, 0.005932, 0.005932, 0.008156, 0.008156, 0.006619, 0.006988, 0.008156, 0.006795, 0.010509, 0.013821, 0.013265, 0.013265, 0.009401, 0.006039, 0.005734, 0.009483, 0.008276, 0.005992, 0.007555, 0.008804, 0.013265, 0.013016, 0.013613, 0.010672, 0.017138, 0.024393, 0.022667, 0.033407, 0.021381, 0.021816, 0.016021, 0.014586, 0.008723, 0.009977, 0.013265, 0.013265, 0.013265, 0.010131, 0.016257, 0.016528, 0.013437, 0.009015, 0.014075, 0.011106, 0.009294, 0.009728, 0.011342, 0.011342, 0.011518, 0.012491, 0.010372, 0.017797, 0.034068, 0.043307, 0.059222, 0.094817, 0.179055, 0.120615, 0.122885, 0.090864, 0.06312, 0.06312, 0.125101, 0.134866, 0.106997, 0.182256, 0.170161, 0.085092, 0.051831, 0.037156, 0.032677, 0.032677, 0.017138, 0.009096, 0.01227, 0.008002, 0.006039, 0.006701, 0.00777, 0.007645, 0.007877, 0.007645, 0.008804, 0.007259, 0.005086, 0.005249, 0.00389, 0.003478, 0.003727, 0.003298, 0.003671, 0.003821, 0.003246, 0.004315, 0.005503, 0.003924, 0.005249, 0.006142, 0.00407, 0.003014, 0.004135, 0.003366, 0.004646, 0.003512, 0.0028, 0.003924, 0.004976, 0.006988, 0.008409, 0.015078, 0.036378, 0.037156, 0.050641, 0.050641, 0.051831, 0.069024, 0.0704, 0.078022, 0.078022, 0.079919, 0.083462, 0.083462, 0.129801, 0.127496, 0.225814, 0.26085, 0.264545, 0.25031, 0.26085, 0.206376, 0.090864, 0.076542, 0.058088, 0.06312, 0.064632, 0.034068, 0.032677, 0.069024, 0.032677, 0.033407, 0.049374, 0.055536, 0.038042, 0.05306, 0.064632, 0.046336, 0.060549, 0.055536, 0.043307, 0.038042, 0.038042, 0.079919, 0.079919, 0.05306, 0.05306, 0.051831, 0.076542, 0.03976, 0.023963, 0.045352, 0.027463, 0.019109, 0.017138, 0.014315, 0.013613, 0.00777, 0.006245, 0.007091, 0.007877, 0.006374, 0.006421, 0.007259, 0.004976, 0.005086, 0.007031, 0.009096, 0.016021, 0.011342, 0.013016, 0.020876, 0.024393, 0.038858, 0.060549, 0.094817, 0.132295, 0.111485, 0.185198, 0.295083, 0.264545, 0.191378, 0.328603, 0.298791], '')</t>
  </si>
  <si>
    <t>[198, 201]</t>
  </si>
  <si>
    <t>UPI0002186369 status=activ</t>
  </si>
  <si>
    <t>([0.468512, 0.549308, 0.585406, 0.608892, 0.675549, 0.553315, 0.56648, 0.622677, 0.661982, 0.666105, 0.541878, 0.472492, 0.356642, 0.318242, 0.318242, 0.418646, 0.349426, 0.332115, 0.318242, 0.278302, 0.291804, 0.308712, 0.278302, 0.278302, 0.206376, 0.106997, 0.158265, 0.161087, 0.076542, 0.069024, 0.076542, 0.158265, 0.219301, 0.25406, 0.291804, 0.298791, 0.288399, 0.356642, 0.281712, 0.298791, 0.40511, 0.41194, 0.295083, 0.311707, 0.318242, 0.40511, 0.476583, 0.447574, 0.422041, 0.5017, 0.398279, 0.356642, 0.346032, 0.342579, 0.40511, 0.374039, 0.339168, 0.328603, 0.278302, 0.349426, 0.328603, 0.356642, 0.275179, 0.349426, 0.271506, 0.26085, 0.219301, 0.179055, 0.232838, 0.161087, 0.196879, 0.308712, 0.268042, 0.268042, 0.321458, 0.321458, 0.366687, 0.31487, 0.219301, 0.216401, 0.25031, 0.275179, 0.243554, 0.21291, 0.264545, 0.298791, 0.191378, 0.216401, 0.291804, 0.291804, 0.414856, 0.394753, 0.398279, 0.468512, 0.450668, 0.390993, 0.390993, 0.281712, 0.328603, 0.394753, 0.509769, 0.394753, 0.346032, 0.318242, 0.380708, 0.380708, 0.339168, 0.377384, 0.398279, 0.398279, 0.366687, 0.366687, 0.288399, 0.30533, 0.321458, 0.339168, 0.380708, 0.356642, 0.349426, 0.298791, 0.301917, 0.243554, 0.257454, 0.30533, 0.328603, 0.335645, 0.295083, 0.335645, 0.324872, 0.318242, 0.295083, 0.30533, 0.321458, 0.42561, 0.324872, 0.324872, 0.308712, 0.229226, 0.194234, 0.219301, 0.298791, 0.318242, 0.271506, 0.25406, 0.25031, 0.173081, 0.206376, 0.243554, 0.268042, 0.359901, 0.346032, 0.308712, 0.311707, 0.278302, 0.264545, 0.308712, 0.219301, 0.196879, 0.278302, 0.335645, 0.339168, 0.257454, 0.236433, 0.324872, 0.42561, 0.447574, 0.51388, 0.5017, 0.384043, 0.401658, 0.284882, 0.295083, 0.298791, 0.318242, 0.243554, 0.236433, 0.275179, 0.352862, 0.384043, 0.308712, 0.239899, 0.239899, 0.324872, 0.324872, 0.31487, 0.335645, 0.318242, 0.271506, 0.196879, 0.225814, 0.209395, 0.308712, 0.318242, 0.387226, 0.366687, 0.450668, 0.342579, 0.328603, 0.324872, 0.243554, 0.339168, 0.332115, 0.384043, 0.380708, 0.40511, 0.380708, 0.346032, 0.324872, 0.414856, 0.529623, 0.648219, 0.671169, 0.58069, 0.472492, 0.483068, 0.468512, 0.480142, 0.575842, 0.58069, 0.59917, 0.703578, 0.549308, 0.549308, 0.549308, 0.541878, 0.545602, 0.575842, 0.59508, 0.59508, 0.58069, 0.562014, 0.549308, 0.553315, 0.538167, 0.549308, 0.541878, 0.557691, 0.5017, 0.5017, 0.494003, 0.476583, 0.41194, 0.41194, 0.497853, 0.56648, 0.562014, 0.557691, 0.557691, 0.553315, 0.468512, 0.461924, 0.359901, 0.390993, 0.390993, 0.468512, 0.58069, 0.585406, 0.480142, 0.414856, 0.450668, 0.461924, 0.497853, 0.585406, 0.585406, 0.468512, 0.436924, 0.359901, 0.339168, 0.346032, 0.370445, 0.359901, 0.339168, 0.422041, 0.394753, 0.352862, 0.281712, 0.222385, 0.225814, 0.321458, 0.422041, 0.387226, 0.352862, 0.31487, 0.229226, 0.284882, 0.301917, 0.219301, 0.219301, 0.247041, 0.275179, 0.247041, 0.366687, 0.366687, 0.284882, 0.275179, 0.301917, 0.275179, 0.332115, 0.31487, 0.308712, 0.275179, 0.275179, 0.298791, 0.30533, 0.30533, 0.243554, 0.298791, 0.394753, 0.394753, 0.408655, 0.408655, 0.295083, 0.275179, 0.295083, 0.384043, 0.308712, 0.203355, 0.308712, 0.278302, 0.18812, 0.129801, 0.15008, 0.100716, 0.060549, 0.064632, 0.109221, 0.18812, 0.21291, 0.206376, 0.288399, 0.291804, 0.167087, 0.203355, 0.137348, 0.144935, 0.079919, 0.125101, 0.139895, 0.118441, 0.11371, 0.118441, 0.173081, 0.17593, 0.268042, 0.356642, 0.26085, 0.243554, 0.15008, 0.081712, 0.06312, 0.06312, 0.046336, 0.086953, 0.073402, 0.073402, 0.085092, 0.122885, 0.120615, 0.179055, 0.232838, 0.158265, 0.236433, 0.247041, 0.155435, 0.155435, 0.167087, 0.25406, 0.257454, 0.271506, 0.374039, 0.311707, 0.31487, 0.352862, 0.31487, 0.318242, 0.390993, 0.295083, 0.219301, 0.225814, 0.15008, 0.134866, 0.182256, 0.155435, 0.11371, 0.167087, 0.139895, 0.092881, 0.06312, 0.043307, 0.059222, 0.03976], '')</t>
  </si>
  <si>
    <t>[1, 2, 3, 4, 5, 6, 7, 8, 9, 10, 49, 100, 166, 167, 209, 210, 211, 212, 217, 218, 219, 220, 221, 222, 223, 224, 225, 226, 227, 228, 229, 230, 231, 232, 233, 234, 235, 236, 237, 238, 244, 245, 246, 247, 248, 255, 256, 262, 263]</t>
  </si>
  <si>
    <t>UPI000218636A status=activ</t>
  </si>
  <si>
    <t>([0.032017, 0.034884, 0.037156, 0.054297, 0.031287, 0.043307, 0.06184, 0.079919, 0.100716, 0.069024, 0.043307, 0.060549, 0.116183, 0.078022, 0.182256, 0.102787, 0.109221, 0.206376, 0.106997, 0.054297, 0.05306, 0.106997, 0.129801, 0.127496, 0.142424, 0.239899, 0.25406, 0.21291, 0.147574, 0.122885, 0.120615, 0.122885, 0.125101, 0.118441, 0.21291, 0.182256, 0.288399, 0.182256, 0.167087, 0.161087, 0.247041, 0.25031, 0.139895, 0.15008, 0.191378, 0.10481, 0.059222, 0.059222, 0.081712, 0.071867, 0.073402, 0.086953, 0.15284, 0.083462, 0.088832, 0.078022, 0.085092, 0.078022, 0.081712, 0.083462, 0.144935, 0.147574, 0.15284, 0.278302, 0.229226, 0.139895, 0.158265, 0.239899, 0.147574, 0.137348, 0.232838, 0.196879, 0.232838, 0.25406, 0.232838, 0.142424, 0.116183, 0.11371, 0.055536, 0.048328, 0.03976, 0.023534, 0.014586, 0.013265, 0.008804, 0.009865, 0.010672, 0.013016, 0.014315, 0.016021, 0.017138, 0.013437, 0.012491, 0.009096, 0.008525, 0.013821, 0.024393, 0.031287, 0.028695, 0.069024, 0.079919, 0.106997, 0.147574, 0.15284, 0.132295, 0.182256, 0.194234, 0.17593, 0.203355, 0.203355, 0.243554, 0.15284, 0.116183, 0.11371, 0.173081, 0.185198, 0.182256, 0.185198, 0.191378, 0.167087, 0.094817, 0.085092, 0.06312, 0.081712, 0.144935, 0.167087, 0.106997, 0.058088, 0.10481, 0.088832, 0.035586, 0.024826, 0.034884, 0.067594, 0.118441, 0.167087, 0.155435, 0.094817, 0.085092, 0.05306, 0.05306, 0.05306, 0.060549, 0.074921, 0.074921, 0.074921, 0.076542, 0.142424, 0.239899, 0.236433, 0.281712, 0.30533, 0.359901, 0.398279, 0.401658, 0.298791, 0.281712, 0.284882, 0.40511, 0.366687, 0.450668, 0.497853, 0.465241, 0.458154, 0.418646, 0.418646, 0.436924, 0.447574, 0.480142, 0.422041, 0.433034, 0.444081, 0.458154, 0.458154, 0.328603, 0.194234, 0.30533, 0.203355, 0.196879, 0.170161, 0.200174, 0.185198, 0.182256, 0.295083, 0.398279, 0.465241, 0.450668, 0.332115, 0.232838, 0.236433, 0.271506, 0.268042, 0.247041, 0.332115, 0.380708, 0.40511, 0.549308, 0.4292, 0.521092, 0.42561, 0.42561, 0.4292, 0.4292, 0.433034, 0.454136, 0.349426, 0.239899, 0.239899, 0.229226, 0.335645, 0.271506, 0.291804, 0.291804, 0.288399, 0.185198, 0.109221, 0.191378, 0.15008, 0.155435, 0.185198, 0.243554, 0.209395, 0.21291, 0.229226, 0.134866, 0.100716, 0.139895, 0.203355, 0.200174, 0.324872, 0.311707, 0.342579, 0.236433, 0.225814, 0.167087, 0.158265, 0.161087, 0.127496, 0.15008, 0.225814, 0.196879, 0.170161, 0.127496, 0.076542, 0.059222, 0.086953, 0.116183, 0.170161, 0.170161, 0.144935, 0.127496, 0.078022, 0.043307, 0.038858, 0.047319, 0.042364, 0.046336, 0.090864, 0.106997, 0.106997, 0.11371, 0.066181, 0.10481, 0.118441, 0.155435, 0.179055, 0.139895, 0.086953, 0.086953, 0.106997, 0.106997, 0.069024, 0.111485, 0.120615, 0.127496, 0.067594, 0.118441, 0.161087, 0.086953, 0.090864, 0.100716, 0.051831, 0.090864, 0.083462, 0.132295, 0.129801, 0.139895, 0.137348, 0.200174, 0.173081, 0.092881, 0.120615, 0.111485, 0.069024, 0.120615, 0.139895, 0.206376, 0.194234, 0.194234, 0.278302, 0.196879, 0.17593, 0.232838, 0.243554, 0.170161, 0.134866, 0.134866, 0.127496, 0.120615, 0.132295, 0.111485, 0.191378, 0.11371, 0.170161, 0.158265, 0.158265, 0.144935, 0.155435, 0.164327, 0.139895, 0.074921, 0.122885, 0.100716, 0.100716, 0.109221, 0.170161, 0.132295, 0.109221, 0.116183, 0.116183, 0.102787, 0.122885, 0.064632, 0.118441, 0.129801, 0.206376, 0.225814, 0.332115, 0.31487, 0.219301, 0.200174, 0.311707, 0.321458, 0.370445, 0.401658, 0.291804, 0.321458, 0.370445, 0.342579, 0.36309, 0.472492, 0.483068, 0.505461, 0.525368, 0.418646, 0.335645, 0.308712, 0.295083, 0.243554, 0.264545, 0.349426, 0.447574, 0.468512, 0.377384, 0.401658, 0.394753, 0.490133, 0.476583, 0.444081, 0.545602, 0.5017, 0.398279, 0.346032, 0.332115, 0.394753, 0.486429, 0.608892, 0.538167, 0.525368, 0.447574, 0.42561, 0.422041, 0.332115, 0.216401, 0.308712, 0.278302, 0.31487, 0.321458, 0.30533, 0.380708, 0.352862, 0.374039, 0.42561, 0.359901, 0.366687, 0.342579, 0.359901, 0.324872, 0.308712, 0.219301, 0.225814, 0.229226, 0.229226, 0.324872, 0.328603, 0.236433, 0.236433, 0.134866, 0.142424, 0.15284, 0.155435, 0.182256, 0.109221, 0.079919, 0.147574, 0.094817, 0.120615, 0.109221, 0.106997, 0.196879, 0.271506, 0.380708, 0.387226, 0.308712, 0.301917, 0.374039, 0.458154, 0.458154, 0.56648, 0.541878, 0.436924, 0.394753, 0.366687, 0.465241, 0.575842, 0.472492, 0.557691, 0.557691, 0.472492, 0.398279, 0.30533, 0.30533, 0.291804, 0.298791, 0.352862, 0.281712, 0.206376, 0.209395, 0.185198, 0.15008, 0.100716, 0.111485, 0.127496, 0.088832, 0.088832, 0.086953, 0.15008, 0.088832, 0.050641, 0.083462, 0.139895, 0.200174, 0.206376, 0.137348, 0.109221, 0.079919, 0.0704, 0.079919, 0.051831, 0.064632, 0.074921, 0.142424, 0.129801, 0.125101, 0.170161, 0.111485, 0.086953, 0.051831, 0.081712, 0.125101, 0.067594, 0.037156, 0.036378, 0.040537, 0.0704, 0.083462, 0.088832, 0.120615, 0.179055, 0.144935, 0.134866, 0.081712, 0.081712, 0.142424, 0.139895, 0.111485, 0.170161, 0.129801, 0.129801, 0.11371, 0.098513, 0.109221, 0.200174, 0.132295, 0.127496, 0.147574, 0.100716, 0.147574, 0.167087, 0.106997, 0.196879, 0.203355, 0.284882, 0.25406, 0.167087, 0.167087, 0.232838, 0.144935, 0.144935, 0.179055, 0.21291, 0.239899, 0.321458, 0.203355, 0.288399, 0.25406, 0.194234, 0.239899, 0.21291, 0.18812, 0.247041, 0.194234, 0.161087, 0.127496, 0.088832], '')</t>
  </si>
  <si>
    <t>[196, 198, 352, 353, 369, 370, 376, 377, 378, 428, 429, 434, 436, 437]</t>
  </si>
  <si>
    <t>UPI000218636B status=activ</t>
  </si>
  <si>
    <t>([0.03976, 0.085092, 0.142424, 0.142424, 0.173081, 0.232838, 0.164327, 0.225814, 0.222385, 0.264545, 0.281712, 0.264545, 0.30533, 0.298791, 0.243554, 0.15008, 0.239899, 0.25406, 0.278302, 0.370445, 0.366687, 0.42561, 0.31487, 0.216401, 0.167087, 0.170161, 0.167087, 0.203355, 0.18812, 0.232838, 0.137348, 0.078022, 0.073402, 0.073402, 0.069024, 0.043307, 0.086953, 0.086953, 0.078022, 0.079919, 0.069024, 0.06312, 0.056825, 0.10481, 0.158265, 0.17593, 0.125101, 0.094817, 0.132295, 0.073402, 0.054297, 0.083462, 0.094817, 0.144935, 0.147574, 0.144935, 0.167087, 0.164327, 0.158265, 0.158265, 0.158265, 0.116183, 0.170161, 0.15284, 0.074921, 0.040537, 0.06312, 0.078022, 0.102787, 0.11371, 0.173081, 0.219301, 0.264545, 0.339168, 0.356642, 0.359901, 0.486429, 0.562014, 0.534167, 0.4292, 0.332115, 0.342579, 0.444081, 0.366687, 0.332115, 0.433034, 0.58069, 0.575842, 0.509769, 0.5017, 0.465241, 0.468512, 0.476583, 0.483068, 0.5017, 0.497853, 0.490133, 0.408655, 0.321458, 0.324872, 0.380708, 0.380708, 0.339168, 0.352862, 0.41194, 0.541878, 0.557691, 0.538167, 0.541878, 0.562014, 0.461924, 0.390993, 0.390993, 0.25406, 0.232838, 0.134866, 0.122885, 0.094817, 0.0704, 0.120615, 0.137348, 0.158265, 0.264545, 0.209395, 0.200174, 0.209395, 0.155435, 0.090864, 0.081712, 0.088832, 0.137348, 0.209395, 0.275179, 0.291804, 0.408655, 0.328603, 0.342579, 0.257454, 0.295083, 0.408655, 0.339168, 0.25031, 0.219301, 0.191378, 0.185198, 0.167087, 0.10481, 0.10481, 0.170161, 0.182256, 0.139895, 0.139895, 0.147574, 0.129801, 0.060549, 0.042364, 0.0704, 0.127496, 0.125101, 0.118441, 0.139895, 0.109221, 0.100716, 0.079919, 0.067594, 0.125101, 0.10481, 0.094817, 0.102787, 0.10481, 0.049374, 0.059222, 0.055536, 0.058088, 0.079919, 0.15008, 0.118441, 0.090864, 0.069024, 0.0704, 0.0704, 0.030003, 0.03976, 0.066181, 0.100716, 0.116183, 0.106997, 0.125101, 0.191378, 0.155435, 0.100716, 0.147574, 0.15284, 0.17593, 0.155435, 0.081712, 0.046336, 0.098513, 0.071867, 0.10481, 0.116183, 0.118441, 0.194234, 0.229226, 0.229226, 0.144935, 0.144935, 0.122885, 0.0704, 0.038858, 0.033407, 0.06312, 0.046336, 0.025316, 0.023534, 0.026892, 0.047319, 0.088832, 0.083462, 0.173081, 0.086953, 0.137348, 0.144935, 0.164327, 0.203355, 0.15008, 0.144935, 0.155435, 0.10481, 0.170161, 0.173081, 0.268042, 0.236433, 0.25406, 0.342579, 0.281712, 0.209395, 0.182256, 0.10481, 0.076542, 0.049374, 0.086953, 0.041405, 0.038042, 0.032677, 0.0198, 0.032677, 0.06312, 0.06312, 0.06312, 0.067594, 0.055536, 0.032677, 0.024826, 0.021816, 0.018787, 0.024826, 0.037156, 0.056825, 0.10481, 0.067594, 0.088832, 0.073402, 0.0704, 0.035586, 0.029376, 0.026338, 0.016257, 0.017138, 0.015694, 0.030611, 0.019401, 0.045352, 0.056825, 0.06312, 0.096677, 0.096677, 0.074921, 0.048328, 0.024826, 0.016021, 0.028695, 0.016826], '')</t>
  </si>
  <si>
    <t>[77, 78, 86, 87, 88, 89, 94, 105, 106, 107, 108, 109]</t>
  </si>
  <si>
    <t>UPI000218636C status=activ</t>
  </si>
  <si>
    <t>([0.102787, 0.06312, 0.044297, 0.067594, 0.090864, 0.088832, 0.11371, 0.129801, 0.15284, 0.106997, 0.127496, 0.090864, 0.088832, 0.111485, 0.15008, 0.085092, 0.134866, 0.074921, 0.049374, 0.054297, 0.041405, 0.064632, 0.083462, 0.134866, 0.085092, 0.090864, 0.109221, 0.055536, 0.064632, 0.037156, 0.055536, 0.028107, 0.058088, 0.0704, 0.078022, 0.094817, 0.086953, 0.132295, 0.132295, 0.158265, 0.144935, 0.194234, 0.200174, 0.15284, 0.15284, 0.155435, 0.127496, 0.137348, 0.200174, 0.200174, 0.291804, 0.25406, 0.36309, 0.377384, 0.342579, 0.25031, 0.25031, 0.349426, 0.225814, 0.247041, 0.247041, 0.25406, 0.236433, 0.25406, 0.342579, 0.243554, 0.321458, 0.291804, 0.196879, 0.167087, 0.167087, 0.134866, 0.161087, 0.158265, 0.083462, 0.06312, 0.096677, 0.076542, 0.074921, 0.102787, 0.170161, 0.209395, 0.209395, 0.134866, 0.116183, 0.094817, 0.173081, 0.173081, 0.164327, 0.25031, 0.324872, 0.318242, 0.247041, 0.25031, 0.191378, 0.288399, 0.30533, 0.30533, 0.342579, 0.31487, 0.243554, 0.247041, 0.161087, 0.086953, 0.147574, 0.158265, 0.191378, 0.142424, 0.111485, 0.179055, 0.096677, 0.090864, 0.088832, 0.167087, 0.194234, 0.25406, 0.243554, 0.278302, 0.194234, 0.139895, 0.167087, 0.203355, 0.167087, 0.239899, 0.352862, 0.31487, 0.275179, 0.275179, 0.31487, 0.387226, 0.377384, 0.394753, 0.398279, 0.36309, 0.352862, 0.321458, 0.232838, 0.232838, 0.236433, 0.318242, 0.384043, 0.349426, 0.384043, 0.332115, 0.332115, 0.318242, 0.264545, 0.268042, 0.179055, 0.179055, 0.100716, 0.100716, 0.102787, 0.11371, 0.083462, 0.0704, 0.083462, 0.139895, 0.139895, 0.11371, 0.116183, 0.079919, 0.102787, 0.073402, 0.081712, 0.081712, 0.10481, 0.164327, 0.18812, 0.275179, 0.281712, 0.356642, 0.366687, 0.418646, 0.408655, 0.5017, 0.541878, 0.450668, 0.370445, 0.30533, 0.370445, 0.380708, 0.461924, 0.414856, 0.525368, 0.626927, 0.642678, 0.59508, 0.486429, 0.497853, 0.490133, 0.370445, 0.36309, 0.370445, 0.414856, 0.301917, 0.298791, 0.209395, 0.291804, 0.284882, 0.390993, 0.308712, 0.295083, 0.281712, 0.229226, 0.185198, 0.179055, 0.206376, 0.209395, 0.318242, 0.222385, 0.196879, 0.311707, 0.318242, 0.21291, 0.137348, 0.139895, 0.086953, 0.120615, 0.118441, 0.185198, 0.161087, 0.206376, 0.203355, 0.21291, 0.209395, 0.243554, 0.161087, 0.139895, 0.139895, 0.074921, 0.086953, 0.069024, 0.069024, 0.067594, 0.11371, 0.170161, 0.268042, 0.268042, 0.298791, 0.268042, 0.247041, 0.21291, 0.216401, 0.191378, 0.15008, 0.225814, 0.185198, 0.271506, 0.21291, 0.15008], '')</t>
  </si>
  <si>
    <t>[175, 176, 184, 185, 186, 187]</t>
  </si>
  <si>
    <t>UPI000218636D status=activ</t>
  </si>
  <si>
    <t>([0.010509, 0.007422, 0.005734, 0.007315, 0.006482, 0.005086, 0.006194, 0.006421, 0.004899, 0.005086, 0.004388, 0.005249, 0.00359, 0.00243, 0.002117, 0.00146, 0.00152, 0.00231, 0.003053, 0.004513, 0.006421, 0.00515, 0.007422, 0.009096, 0.006374, 0.005932, 0.005799, 0.004513, 0.003997, 0.005223, 0.00515, 0.00558, 0.004689, 0.00515, 0.005249, 0.004414, 0.004388, 0.003701, 0.002555, 0.002623, 0.001572, 0.001048, 0.00155, 0.001, 0.000773, 0.00076, 0.000983, 0.00155, 0.002211, 0.002276, 0.001808, 0.002194, 0.002211, 0.002705, 0.003821, 0.00558, 0.007877, 0.009401, 0.011669, 0.024826, 0.018787, 0.024393, 0.051831, 0.051831, 0.109221, 0.209395, 0.318242, 0.25031, 0.26085, 0.142424, 0.134866, 0.25406, 0.271506, 0.366687, 0.359901, 0.332115, 0.232838, 0.132295, 0.086953, 0.078022, 0.06312, 0.085092, 0.060549, 0.043307, 0.032677, 0.015344, 0.011342, 0.011342, 0.015694, 0.014075, 0.032017, 0.028107, 0.014783, 0.013613, 0.014315, 0.009483, 0.006482, 0.007259, 0.009015, 0.017447, 0.012491, 0.01227, 0.007877, 0.008525, 0.011106, 0.014315, 0.018787, 0.013016, 0.008624, 0.006701, 0.004921, 0.003963, 0.005503, 0.00543, 0.004358, 0.002881, 0.003298, 0.004513, 0.004513, 0.00407, 0.00407, 0.00515, 0.003478, 0.003997, 0.004315, 0.0028, 0.001748, 0.001675, 0.002482, 0.003555, 0.005011, 0.007177, 0.008895, 0.009015, 0.013265, 0.020522, 0.020522, 0.026338, 0.031287, 0.021816, 0.022667, 0.021816, 0.023534, 0.067594, 0.069024, 0.118441, 0.239899, 0.390993, 0.436924, 0.436924, 0.339168, 0.225814, 0.179055, 0.090864, 0.055536, 0.03976, 0.028695, 0.024393, 0.017138, 0.009015, 0.010372, 0.010221, 0.006795, 0.004431, 0.002976, 0.00316, 0.002396, 0.001481, 0.001249, 0.001112, 0.000648, 0.000631, 0.000704, 0.000842, 0.001069, 0.000906, 0.001172, 0.001344, 0.002117, 0.002761, 0.00283, 0.003512, 0.004646, 0.004483, 0.006619, 0.007091, 0.007091, 0.006039, 0.009187, 0.007031, 0.009728, 0.00962, 0.011342, 0.009865, 0.006078, 0.005734, 0.008276, 0.005378, 0.003804, 0.002623, 0.00246, 0.002349, 0.00155, 0.00152, 0.002503, 0.00243, 0.003246, 0.002529, 0.003864, 0.003997, 0.004483, 0.004135, 0.004513, 0.003701, 0.005249, 0.005734, 0.005503, 0.004513, 0.004611, 0.005223, 0.004921, 0.004315, 0.004414, 0.004414, 0.004358, 0.003924, 0.003963, 0.002881, 0.003478, 0.003053, 0.003053, 0.003864, 0.004247, 0.005683, 0.005872, 0.005011, 0.00777, 0.007315, 0.005932, 0.009015, 0.00777, 0.014315, 0.018106, 0.021381, 0.048328, 0.023534, 0.025316, 0.014315, 0.013437, 0.010509, 0.009096, 0.008156, 0.00558, 0.005086, 0.003298, 0.003461, 0.003478, 0.002727, 0.00292, 0.003177, 0.003276, 0.003671, 0.002555, 0.001748, 0.001675, 0.001103, 0.001408, 0.001481, 0.002155, 0.003246, 0.00316, 0.002881, 0.0028, 0.004315, 0.002881, 0.003177, 0.003997, 0.003366, 0.003821, 0.005011, 0.005086, 0.003701, 0.004689, 0.004513, 0.005503, 0.005503, 0.00777, 0.006245, 0.004208, 0.002976, 0.002327, 0.003405, 0.005011, 0.005318, 0.003727, 0.005734, 0.006567, 0.007177, 0.009096, 0.006374, 0.006374, 0.009294, 0.007877, 0.006142, 0.009483, 0.011518, 0.022306, 0.022306, 0.05306, 0.064632, 0.073402, 0.118441, 0.116183, 0.106997, 0.050641, 0.044297, 0.049374, 0.032677, 0.015344, 0.010221, 0.010372, 0.010372, 0.007177, 0.009865, 0.010372, 0.009728, 0.008525, 0.006374, 0.006374, 0.005872, 0.005086, 0.006533, 0.005623, 0.004161, 0.002976, 0.003997, 0.005932, 0.005734, 0.009015, 0.014783, 0.037156, 0.073402, 0.048328, 0.049374, 0.049374, 0.081712, 0.098513, 0.122885, 0.194234, 0.161087, 0.109221, 0.111485, 0.060549, 0.078022, 0.071867, 0.134866, 0.137348, 0.102787, 0.048328, 0.032017, 0.036378, 0.029376, 0.014783, 0.013437, 0.018415, 0.013437, 0.009865, 0.007555, 0.005683, 0.004358, 0.004358, 0.004646, 0.005503, 0.005503, 0.003997, 0.005992, 0.006533, 0.006533, 0.006078, 0.005799, 0.004646, 0.003757, 0.003246, 0.004775, 0.005992, 0.007495, 0.008804, 0.009187, 0.008156, 0.008276, 0.009401, 0.013016, 0.013265, 0.018787, 0.037156, 0.079919, 0.079919, 0.03976, 0.024393, 0.030611, 0.064632, 0.109221, 0.109221, 0.161087, 0.098513, 0.06312, 0.049374, 0.071867, 0.051831, 0.083462, 0.069024, 0.086953, 0.036378, 0.050641, 0.06312, 0.066181, 0.066181, 0.030003, 0.048328, 0.086953, 0.059222, 0.045352, 0.058088, 0.092881, 0.051831, 0.083462, 0.155435, 0.167087, 0.167087, 0.158265, 0.086953, 0.17593, 0.185198, 0.243554, 0.232838, 0.200174, 0.15008, 0.170161, 0.278302, 0.182256, 0.137348, 0.155435, 0.191378, 0.147574, 0.096677, 0.076542, 0.038858, 0.017447, 0.016257, 0.016257, 0.028695, 0.028695, 0.028695, 0.027463, 0.019109, 0.014075, 0.015694, 0.012727, 0.010672, 0.006533, 0.006701, 0.005318, 0.006701, 0.004513, 0.004736, 0.003864, 0.003997, 0.003757, 0.00558, 0.004921, 0.003701, 0.002512, 0.002503, 0.001748, 0.001808, 0.002336, 0.002194, 0.002155, 0.002435, 0.00246, 0.003757, 0.004976, 0.006374, 0.005623, 0.008804, 0.006482, 0.007645, 0.007555, 0.013265, 0.01227, 0.009483, 0.009483, 0.017138, 0.020522, 0.0198, 0.018415, 0.027463, 0.046336, 0.021816, 0.028107, 0.028695, 0.028695, 0.026892, 0.033407, 0.022667, 0.026338, 0.046336, 0.073402, 0.073402, 0.035586, 0.024826, 0.050641, 0.074921, 0.038858, 0.03976, 0.048328, 0.025762, 0.017138, 0.010372, 0.017447, 0.009728, 0.006374, 0.004577, 0.004577, 0.004736, 0.006567, 0.004689, 0.004208, 0.004208, 0.006374, 0.006245, 0.007091, 0.006988, 0.005623, 0.008156, 0.01078, 0.009865, 0.009865, 0.014075, 0.013613, 0.008002, 0.012491, 0.013437, 0.018106, 0.020165, 0.0198, 0.014586, 0.012727, 0.015344, 0.014075, 0.009401, 0.01204, 0.008002, 0.006567, 0.006567, 0.005086, 0.004414, 0.004611, 0.004835, 0.003246, 0.002881, 0.004388, 0.003701, 0.00515, 0.006039, 0.005932, 0.005872, 0.004899, 0.006039, 0.005011, 0.003997, 0.004315, 0.003671, 0.003757, 0.004921, 0.007091, 0.009015, 0.007422, 0.007259, 0.007031, 0.007091, 0.009015, 0.009187, 0.007877, 0.008075, 0.007031, 0.006795, 0.004976, 0.007315, 0.008624, 0.012491, 0.010221, 0.01204, 0.023963, 0.049374, 0.042364, 0.040537, 0.025762, 0.047319, 0.03976, 0.040537, 0.06312, 0.051831, 0.038042, 0.079919, 0.076542, 0.043307, 0.046336, 0.069024, 0.046336, 0.023963, 0.026338, 0.056825, 0.058088, 0.051831, 0.024393, 0.028107, 0.034068, 0.059222, 0.029376, 0.067594, 0.134866, 0.161087, 0.271506, 0.216401, 0.170161, 0.179055, 0.206376, 0.137348, 0.085092, 0.127496, 0.229226, 0.222385, 0.142424, 0.15284, 0.116183, 0.200174, 0.100716, 0.086953, 0.042364, 0.040537, 0.019401, 0.013437, 0.009015, 0.006795, 0.007259, 0.006482, 0.004976, 0.005011, 0.005683, 0.006194, 0.004161, 0.003924, 0.002881, 0.003821, 0.003757, 0.003804, 0.002881, 0.003512, 0.00316, 0.003276, 0.004577, 0.006988, 0.008624, 0.012727, 0.022306, 0.035586, 0.046336, 0.073402, 0.144935, 0.179055, 0.301917, 0.318242, 0.346032, 0.483068, 0.440853, 0.468512, 0.534167, 0.675549, 0.59917, 0.671169, 0.745909, 0.626927, 0.626927, 0.618285, 0.63748, 0.553315, 0.541878, 0.59508, 0.553315, 0.529623, 0.51388, 0.461924, 0.585406, 0.538167, 0.480142, 0.525368, 0.458154, 0.398279, 0.346032, 0.483068], '')</t>
  </si>
  <si>
    <t>[677, 678, 679, 680, 681, 682, 683, 684, 685, 686, 687, 688, 689, 690, 691, 693, 694, 696]</t>
  </si>
  <si>
    <t>UPI000218636E status=activ</t>
  </si>
  <si>
    <t>([0.31487, 0.332115, 0.394753, 0.436924, 0.349426, 0.295083, 0.25031, 0.18812, 0.25031, 0.194234, 0.219301, 0.281712, 0.196879, 0.185198, 0.167087, 0.206376, 0.278302, 0.209395, 0.167087, 0.098513, 0.05306, 0.059222, 0.038042, 0.038042, 0.040537, 0.073402, 0.118441, 0.17593, 0.25406, 0.239899, 0.21291, 0.229226, 0.229226, 0.225814, 0.359901, 0.291804, 0.346032, 0.359901, 0.458154, 0.40511, 0.40511, 0.509769, 0.509769, 0.529623, 0.468512, 0.370445, 0.380708, 0.36309, 0.36309, 0.298791, 0.216401, 0.342579, 0.26085, 0.206376, 0.281712, 0.236433, 0.335645, 0.328603, 0.264545, 0.247041, 0.247041, 0.332115, 0.288399, 0.239899, 0.200174, 0.225814, 0.225814, 0.134866, 0.127496, 0.116183, 0.132295, 0.185198, 0.17593, 0.243554, 0.298791, 0.236433, 0.222385, 0.222385, 0.200174, 0.18812, 0.18812, 0.185198, 0.179055, 0.21291, 0.239899, 0.318242, 0.264545, 0.342579, 0.42561, 0.359901, 0.377384, 0.387226, 0.308712, 0.318242, 0.311707, 0.281712, 0.377384, 0.41194, 0.377384, 0.377384, 0.465241, 0.454136, 0.56648, 0.553315, 0.454136, 0.42561, 0.4292, 0.41194, 0.332115, 0.328603, 0.339168, 0.328603, 0.36309, 0.461924, 0.450668, 0.366687, 0.380708, 0.278302, 0.196879, 0.147574, 0.185198, 0.170161, 0.194234, 0.179055, 0.164327, 0.21291, 0.216401, 0.216401, 0.284882, 0.359901, 0.328603, 0.40511, 0.36309, 0.311707], '')</t>
  </si>
  <si>
    <t>[41, 42, 43, 102, 103]</t>
  </si>
  <si>
    <t>UPI000218636F status=activ</t>
  </si>
  <si>
    <t>([0.173081, 0.120615, 0.164327, 0.194234, 0.182256, 0.216401, 0.25406, 0.275179, 0.203355, 0.222385, 0.25406, 0.25406, 0.15284, 0.203355, 0.120615, 0.18812, 0.11371, 0.094817, 0.098513, 0.079919, 0.094817, 0.122885, 0.18812, 0.127496, 0.088832, 0.060549, 0.06312, 0.034068, 0.040537, 0.071867, 0.074921, 0.058088, 0.079919, 0.139895, 0.137348, 0.222385, 0.18812, 0.203355, 0.203355, 0.209395, 0.268042, 0.179055, 0.21291, 0.167087, 0.15008, 0.203355, 0.301917, 0.200174, 0.284882, 0.284882, 0.247041, 0.179055, 0.222385, 0.173081, 0.185198, 0.222385, 0.179055, 0.21291, 0.243554, 0.291804, 0.239899, 0.134866, 0.229226, 0.25031, 0.25031, 0.271506, 0.284882, 0.295083, 0.352862, 0.321458, 0.30533, 0.346032, 0.324872, 0.308712, 0.342579, 0.239899, 0.25406, 0.196879, 0.127496, 0.106997, 0.106997, 0.142424, 0.194234, 0.179055, 0.096677, 0.098513, 0.15008, 0.142424, 0.127496, 0.185198, 0.147574, 0.161087, 0.161087, 0.206376, 0.222385, 0.155435, 0.206376, 0.206376, 0.21291, 0.311707, 0.346032, 0.25406, 0.161087, 0.203355, 0.15008, 0.247041, 0.191378, 0.191378, 0.191378, 0.142424, 0.078022, 0.074921, 0.05306, 0.055536, 0.074921, 0.083462, 0.109221, 0.081712, 0.048328, 0.096677, 0.067594, 0.069024, 0.122885, 0.194234, 0.179055, 0.247041, 0.155435, 0.158265, 0.164327, 0.102787, 0.144935, 0.203355, 0.222385, 0.179055, 0.144935, 0.142424, 0.129801, 0.106997, 0.142424, 0.164327, 0.185198, 0.216401, 0.164327, 0.15008, 0.106997, 0.06312, 0.049374, 0.067594, 0.122885, 0.116183, 0.18812, 0.161087, 0.100716, 0.155435, 0.196879, 0.155435, 0.15284, 0.155435, 0.209395, 0.164327, 0.170161, 0.144935, 0.161087, 0.170161, 0.164327, 0.26085, 0.352862, 0.380708, 0.328603, 0.328603, 0.26085, 0.268042, 0.216401, 0.232838, 0.232838, 0.301917, 0.380708, 0.408655, 0.41194, 0.42561, 0.517562, 0.58069, 0.525368, 0.51388, 0.671169, 0.712013, 0.685117, 0.671169, 0.712013, 0.837511, 0.791621, 0.882776, 0.84206, 0.919029, 0.956248, 0.957673, 0.91684, 0.852992, 0.784345, 0.685117, 0.666105, 0.680603, 0.538167, 0.585406, 0.59014, 0.585406, 0.585406, 0.585406, 0.486429, 0.42561, 0.380708, 0.384043, 0.298791, 0.25031, 0.155435, 0.098513, 0.074921, 0.098513, 0.194234, 0.194234, 0.225814, 0.229226, 0.232838, 0.236433, 0.243554, 0.225814, 0.203355, 0.179055, 0.109221, 0.194234, 0.167087, 0.21291, 0.239899, 0.298791, 0.308712, 0.41194, 0.458154, 0.476583, 0.458154, 0.394753, 0.41194, 0.4292, 0.41194, 0.359901, 0.472492, 0.440853, 0.414856], '')</t>
  </si>
  <si>
    <t>[180, 181, 182, 183, 184, 185, 186, 187, 188, 189, 190, 191, 192, 193, 194, 195, 196, 197, 198, 199, 200, 201, 202, 203, 204, 205, 206, 207]</t>
  </si>
  <si>
    <t>UPI0002186370 status=activ</t>
  </si>
  <si>
    <t>([0.318242, 0.356642, 0.25406, 0.247041, 0.139895, 0.173081, 0.200174, 0.120615, 0.155435, 0.15284, 0.11371, 0.15008, 0.15284, 0.127496, 0.125101, 0.06184, 0.109221, 0.056825, 0.078022, 0.071867, 0.066181, 0.118441, 0.078022, 0.132295, 0.132295, 0.15008, 0.155435, 0.155435, 0.229226, 0.229226, 0.26085, 0.31487, 0.301917, 0.298791, 0.366687, 0.366687, 0.387226, 0.346032, 0.401658, 0.324872, 0.243554, 0.17593, 0.17593, 0.247041, 0.247041, 0.247041, 0.342579, 0.239899, 0.257454, 0.288399, 0.291804, 0.222385, 0.26085, 0.170161, 0.179055, 0.191378, 0.11371, 0.209395, 0.179055, 0.21291, 0.185198, 0.264545, 0.335645, 0.374039, 0.366687, 0.370445, 0.370445, 0.36309, 0.468512, 0.366687, 0.366687, 0.257454, 0.332115, 0.239899, 0.268042, 0.264545, 0.26085, 0.370445, 0.264545, 0.342579, 0.268042, 0.335645, 0.25031, 0.185198, 0.185198, 0.185198, 0.109221, 0.129801, 0.071867, 0.055536, 0.102787, 0.111485, 0.111485, 0.086953, 0.085092, 0.132295, 0.127496, 0.0704, 0.051831, 0.088832, 0.102787, 0.15008, 0.147574, 0.229226, 0.185198, 0.155435, 0.086953, 0.144935, 0.144935, 0.167087, 0.191378, 0.185198, 0.106997, 0.15284, 0.179055, 0.281712, 0.243554, 0.161087, 0.216401, 0.25406, 0.158265, 0.139895, 0.094817, 0.098513, 0.054297, 0.118441, 0.076542, 0.139895, 0.139895, 0.139895, 0.120615, 0.129801, 0.125101, 0.132295, 0.161087, 0.098513, 0.074921, 0.098513, 0.161087, 0.194234, 0.194234, 0.191378, 0.118441, 0.106997, 0.109221, 0.173081, 0.142424, 0.132295, 0.134866, 0.139895, 0.144935, 0.164327, 0.15284, 0.081712, 0.079919, 0.041405, 0.041405, 0.055536, 0.055536, 0.069024, 0.069024, 0.055536, 0.120615, 0.118441, 0.196879, 0.225814, 0.236433, 0.278302, 0.36309, 0.377384, 0.366687, 0.271506, 0.232838, 0.21291, 0.247041, 0.257454, 0.346032, 0.42561, 0.321458, 0.31487, 0.284882, 0.284882, 0.311707, 0.185198, 0.271506, 0.191378, 0.127496, 0.064632, 0.032017, 0.032017, 0.029376, 0.029376, 0.028107, 0.058088, 0.074921, 0.069024, 0.106997, 0.094817, 0.054297, 0.058088, 0.059222, 0.060549, 0.032017, 0.033407, 0.03976, 0.023087, 0.034884, 0.058088, 0.11371, 0.185198, 0.118441, 0.066181, 0.073402, 0.132295, 0.129801, 0.144935, 0.200174, 0.203355, 0.264545, 0.275179, 0.356642, 0.349426, 0.352862, 0.454136, 0.356642, 0.359901, 0.461924, 0.465241, 0.4292, 0.346032, 0.352862, 0.447574, 0.56648, 0.461924, 0.461924, 0.472492, 0.342579, 0.268042, 0.298791, 0.298791, 0.414856, 0.41194, 0.444081, 0.461924, 0.458154, 0.562014, 0.675549, 0.675549, 0.585406, 0.517562, 0.517562, 0.529623, 0.447574, 0.447574, 0.538167, 0.447574, 0.444081, 0.557691, 0.716283, 0.63748, 0.490133, 0.374039, 0.390993, 0.366687, 0.247041, 0.239899, 0.161087, 0.144935, 0.081712, 0.116183, 0.17593, 0.25406, 0.25406, 0.236433, 0.147574, 0.147574, 0.142424, 0.120615, 0.116183, 0.06312, 0.06312, 0.106997, 0.144935, 0.139895, 0.129801, 0.209395, 0.222385, 0.225814, 0.170161, 0.25031, 0.236433, 0.164327, 0.094817, 0.090864, 0.129801, 0.200174, 0.194234, 0.281712, 0.298791, 0.232838, 0.328603, 0.359901, 0.359901, 0.398279, 0.311707, 0.324872, 0.318242, 0.318242, 0.433034, 0.408655, 0.40511, 0.461924, 0.541878, 0.690604, 0.724957, 0.724957, 0.73685, 0.741537, 0.657645, 0.671169, 0.741537, 0.733139, 0.613573, 0.58069, 0.476583, 0.494003, 0.521092, 0.525368, 0.529623, 0.483068, 0.585406, 0.59014, 0.562014, 0.575842, 0.461924, 0.328603, 0.264545, 0.264545, 0.275179, 0.374039, 0.284882, 0.268042, 0.232838, 0.321458, 0.26085, 0.311707, 0.308712, 0.275179, 0.232838, 0.229226, 0.247041, 0.25031, 0.158265, 0.147574, 0.139895, 0.139895, 0.222385, 0.225814, 0.129801, 0.122885, 0.100716, 0.155435, 0.185198, 0.185198, 0.111485, 0.170161, 0.125101, 0.15008, 0.158265, 0.194234, 0.132295, 0.074921, 0.06184, 0.111485, 0.066181, 0.069024, 0.078022, 0.074921, 0.10481, 0.18812, 0.191378, 0.216401, 0.222385, 0.222385, 0.26085, 0.26085, 0.257454, 0.332115, 0.278302, 0.264545, 0.25406, 0.321458, 0.418646, 0.458154, 0.476583, 0.570702, 0.494003, 0.541878, 0.454136, 0.483068, 0.468512, 0.380708, 0.268042, 0.257454, 0.25031, 0.25031, 0.30533, 0.324872, 0.268042, 0.268042, 0.185198, 0.106997, 0.11371, 0.116183, 0.129801, 0.129801, 0.127496, 0.179055, 0.142424, 0.225814, 0.161087, 0.161087, 0.206376, 0.284882, 0.301917, 0.311707, 0.216401, 0.15008, 0.118441, 0.102787, 0.100716, 0.167087, 0.264545, 0.167087, 0.129801, 0.10481, 0.109221, 0.111485, 0.106997, 0.155435, 0.102787, 0.090864, 0.051831, 0.051831, 0.051831, 0.048328, 0.049374, 0.043307, 0.069024, 0.092881, 0.092881, 0.10481, 0.098513, 0.056825, 0.067594, 0.086953, 0.086953, 0.043307, 0.028695, 0.020165, 0.013265, 0.01227, 0.020522, 0.035586, 0.041405, 0.024393, 0.017138, 0.013437, 0.025316, 0.018106, 0.020165, 0.033407, 0.041405, 0.045352, 0.066181, 0.096677, 0.100716, 0.11371, 0.191378, 0.17593, 0.161087, 0.155435, 0.147574, 0.137348, 0.144935, 0.147574, 0.222385, 0.25406, 0.25406, 0.203355, 0.275179, 0.209395, 0.18812, 0.196879, 0.15008, 0.158265, 0.129801, 0.083462, 0.047319, 0.028107], '')</t>
  </si>
  <si>
    <t>[232, 245, 246, 247, 248, 249, 250, 251, 254, 257, 258, 259, 312, 313, 314, 315, 316, 317, 318, 319, 320, 321, 322, 323, 326, 327, 328, 330, 331, 332, 333, 395, 397]</t>
  </si>
  <si>
    <t>UPI0002186371 status=activ</t>
  </si>
  <si>
    <t>([0.064632, 0.045352, 0.069024, 0.046336, 0.076542, 0.106997, 0.139895, 0.170161, 0.191378, 0.25406, 0.281712, 0.239899, 0.222385, 0.236433, 0.239899, 0.352862, 0.335645, 0.342579, 0.461924, 0.545602, 0.545602, 0.525368, 0.59917, 0.5017, 0.5017, 0.483068, 0.390993, 0.301917, 0.308712, 0.284882, 0.257454, 0.179055, 0.264545, 0.284882, 0.243554, 0.31487, 0.200174, 0.142424, 0.132295, 0.078022, 0.081712, 0.046336, 0.086953, 0.10481, 0.155435, 0.225814, 0.232838, 0.243554, 0.288399, 0.284882, 0.318242, 0.229226, 0.346032, 0.298791, 0.291804, 0.257454, 0.278302, 0.356642, 0.440853, 0.349426, 0.458154, 0.422041, 0.414856, 0.414856, 0.288399, 0.206376, 0.206376, 0.206376, 0.206376, 0.257454, 0.26085, 0.257454, 0.377384, 0.352862, 0.281712, 0.268042, 0.339168, 0.311707, 0.321458, 0.239899, 0.349426, 0.346032, 0.387226, 0.387226, 0.318242, 0.444081, 0.557691, 0.458154, 0.450668, 0.525368, 0.509769, 0.517562, 0.422041, 0.356642, 0.26085, 0.366687, 0.275179, 0.275179, 0.298791, 0.30533, 0.308712, 0.216401, 0.185198, 0.209395, 0.229226, 0.264545, 0.15284, 0.170161, 0.191378, 0.127496, 0.129801, 0.134866, 0.076542, 0.081712, 0.096677, 0.161087, 0.164327, 0.173081, 0.106997, 0.100716, 0.092881, 0.144935, 0.21291, 0.206376, 0.179055, 0.167087, 0.127496, 0.21291, 0.15284, 0.225814, 0.318242, 0.308712, 0.268042, 0.349426, 0.339168, 0.308712, 0.321458, 0.225814, 0.268042, 0.36309, 0.324872, 0.239899, 0.200174, 0.209395, 0.144935, 0.15008, 0.194234, 0.268042, 0.281712, 0.222385, 0.243554, 0.236433, 0.243554, 0.288399, 0.203355, 0.291804, 0.257454, 0.206376, 0.194234, 0.236433, 0.26085, 0.301917, 0.40511, 0.461924, 0.387226, 0.468512, 0.447574, 0.476583, 0.454136, 0.433034, 0.538167, 0.387226, 0.394753, 0.328603, 0.339168, 0.398279, 0.291804, 0.366687, 0.366687, 0.472492, 0.377384, 0.31487, 0.21291, 0.196879, 0.125101, 0.185198, 0.182256, 0.18812, 0.18812, 0.158265, 0.164327, 0.17593, 0.194234, 0.200174, 0.164327, 0.164327, 0.200174, 0.200174, 0.200174, 0.203355, 0.17593, 0.257454, 0.222385, 0.318242, 0.225814, 0.284882, 0.194234, 0.142424, 0.142424, 0.15284, 0.219301, 0.164327, 0.15284, 0.25406, 0.232838, 0.342579, 0.295083, 0.275179, 0.377384, 0.30533, 0.291804, 0.257454, 0.271506, 0.30533, 0.219301, 0.308712, 0.232838, 0.288399, 0.321458, 0.324872, 0.229226, 0.225814, 0.257454, 0.271506, 0.179055, 0.206376, 0.17593, 0.21291, 0.236433, 0.21291, 0.298791, 0.359901, 0.394753, 0.387226, 0.436924, 0.521092, 0.422041, 0.529623, 0.562014, 0.480142, 0.384043, 0.476583, 0.387226, 0.42561, 0.408655, 0.4292, 0.394753, 0.422041, 0.414856, 0.332115, 0.374039, 0.346032, 0.298791, 0.346032, 0.295083, 0.281712, 0.191378, 0.200174, 0.122885, 0.125101, 0.216401, 0.200174, 0.206376, 0.284882, 0.275179, 0.278302, 0.21291, 0.236433, 0.209395, 0.209395, 0.268042, 0.257454, 0.25031, 0.236433, 0.179055, 0.239899, 0.161087, 0.216401, 0.295083, 0.370445, 0.30533, 0.291804, 0.394753, 0.380708, 0.298791, 0.308712, 0.332115, 0.450668, 0.352862, 0.291804, 0.206376, 0.229226, 0.155435, 0.11371, 0.090864, 0.129801, 0.122885, 0.191378, 0.137348, 0.079919, 0.088832, 0.100716, 0.106997, 0.120615, 0.132295, 0.144935, 0.088832, 0.06312, 0.060549, 0.11371, 0.191378, 0.209395, 0.142424, 0.216401, 0.200174, 0.25031, 0.236433, 0.243554, 0.21291, 0.264545, 0.295083, 0.291804, 0.257454, 0.26085, 0.167087, 0.170161, 0.25406, 0.346032, 0.332115, 0.321458, 0.321458, 0.236433, 0.30533, 0.36309, 0.352862, 0.440853, 0.476583, 0.472492, 0.422041, 0.468512, 0.42561, 0.497853, 0.377384, 0.414856, 0.401658, 0.401658, 0.408655, 0.30533, 0.31487, 0.374039, 0.295083, 0.170161, 0.25031, 0.243554, 0.243554, 0.158265, 0.164327, 0.092881, 0.096677, 0.116183, 0.10481, 0.167087, 0.17593, 0.17593, 0.158265, 0.167087, 0.167087, 0.155435, 0.225814, 0.161087, 0.167087, 0.239899, 0.311707, 0.239899, 0.257454, 0.196879, 0.209395, 0.144935, 0.232838, 0.15284, 0.132295, 0.147574, 0.090864, 0.085092, 0.129801, 0.155435, 0.15284, 0.219301, 0.200174, 0.206376, 0.222385, 0.179055, 0.15284, 0.155435, 0.196879, 0.147574, 0.194234, 0.281712, 0.352862, 0.30533], '')</t>
  </si>
  <si>
    <t>[19, 20, 21, 22, 23, 24, 86, 89, 90, 91, 170, 245, 247, 248]</t>
  </si>
  <si>
    <t>UPI0002186372 status=activ</t>
  </si>
  <si>
    <t>([0.444081, 0.328603, 0.321458, 0.380708, 0.408655, 0.476583, 0.494003, 0.51388, 0.541878, 0.585406, 0.59917, 0.553315, 0.575842, 0.525368, 0.40511, 0.291804, 0.295083, 0.324872, 0.31487, 0.433034, 0.40511, 0.422041, 0.541878, 0.58069, 0.557691, 0.562014, 0.545602, 0.553315, 0.454136, 0.42561, 0.324872, 0.328603, 0.42561, 0.414856, 0.356642, 0.4292, 0.541878, 0.465241, 0.480142, 0.472492, 0.36309, 0.465241, 0.352862, 0.318242, 0.318242, 0.321458, 0.239899, 0.239899, 0.236433, 0.324872, 0.271506, 0.380708, 0.380708, 0.366687, 0.366687, 0.41194, 0.370445, 0.291804, 0.359901, 0.377384, 0.390993, 0.517562, 0.42561, 0.529623, 0.545602, 0.545602, 0.562014, 0.632174, 0.618285, 0.618285, 0.642678, 0.712013, 0.671169, 0.529623, 0.529623, 0.42561, 0.461924, 0.486429, 0.5017, 0.401658, 0.284882, 0.288399, 0.30533, 0.359901, 0.275179, 0.185198, 0.194234, 0.173081, 0.132295, 0.081712, 0.079919, 0.073402, 0.083462, 0.100716, 0.11371, 0.132295, 0.120615, 0.074921, 0.116183, 0.173081, 0.26085, 0.264545, 0.243554, 0.185198, 0.219301, 0.324872, 0.40511, 0.308712, 0.308712, 0.387226, 0.436924, 0.401658, 0.41194, 0.447574, 0.332115, 0.332115, 0.298791, 0.374039, 0.394753, 0.366687, 0.366687, 0.370445, 0.342579, 0.356642, 0.414856, 0.318242, 0.30533, 0.324872, 0.422041, 0.436924, 0.408655, 0.352862, 0.291804, 0.288399, 0.17593, 0.225814, 0.321458, 0.328603, 0.278302, 0.311707, 0.239899, 0.170161, 0.167087, 0.271506, 0.271506, 0.236433, 0.318242, 0.298791, 0.281712, 0.278302, 0.239899, 0.167087, 0.25406, 0.25031, 0.25406, 0.308712, 0.308712, 0.308712, 0.295083, 0.349426, 0.370445, 0.450668, 0.418646, 0.332115, 0.328603, 0.284882, 0.219301, 0.127496, 0.102787, 0.11371, 0.109221, 0.100716, 0.185198, 0.109221, 0.18812, 0.111485, 0.078022, 0.092881, 0.092881, 0.06312, 0.074921, 0.078022, 0.0704, 0.129801, 0.194234, 0.106997, 0.127496, 0.11371, 0.200174, 0.232838, 0.229226, 0.129801, 0.158265, 0.158265, 0.161087, 0.090864, 0.15284, 0.232838, 0.232838, 0.257454, 0.209395, 0.206376, 0.127496, 0.090864, 0.069024, 0.056825, 0.109221, 0.10481, 0.10481, 0.111485, 0.058088, 0.035586, 0.069024, 0.076542, 0.0704, 0.092881, 0.15008, 0.127496, 0.122885, 0.132295, 0.10481, 0.122885, 0.085092, 0.15008, 0.137348, 0.142424, 0.147574, 0.155435, 0.134866, 0.206376, 0.11371, 0.173081, 0.236433, 0.25406, 0.239899, 0.247041, 0.247041, 0.257454, 0.284882, 0.295083, 0.17593, 0.122885, 0.18812, 0.247041, 0.142424, 0.216401, 0.161087, 0.185198, 0.209395, 0.239899, 0.236433, 0.229226, 0.17593, 0.170161, 0.137348, 0.088832, 0.085092, 0.111485, 0.086953, 0.071867, 0.049374, 0.086953, 0.120615, 0.094817, 0.071867, 0.147574, 0.106997, 0.191378], '')</t>
  </si>
  <si>
    <t>[7, 8, 9, 10, 11, 12, 13, 22, 23, 24, 25, 26, 27, 36, 61, 63, 64, 65, 66, 67, 68, 69, 70, 71, 72, 73, 74, 78]</t>
  </si>
  <si>
    <t>UPI0002186373 status=activ</t>
  </si>
  <si>
    <t>([0.015078, 0.024393, 0.017447, 0.010926, 0.015694, 0.024393, 0.036378, 0.023963, 0.033407, 0.054297, 0.067594, 0.055536, 0.076542, 0.06312, 0.118441, 0.139895, 0.139895, 0.222385, 0.155435, 0.161087, 0.086953, 0.161087, 0.109221, 0.118441, 0.200174, 0.125101, 0.100716, 0.096677, 0.17593, 0.090864, 0.043307, 0.024393, 0.038042, 0.059222, 0.0704, 0.076542, 0.106997, 0.10481, 0.10481, 0.191378, 0.194234, 0.219301, 0.185198, 0.185198, 0.185198, 0.203355, 0.295083, 0.25406, 0.170161, 0.155435, 0.194234, 0.288399, 0.271506, 0.26085, 0.271506, 0.275179, 0.247041, 0.167087, 0.100716, 0.06312, 0.055536, 0.044297, 0.078022, 0.109221, 0.127496, 0.11371, 0.0704, 0.044297, 0.081712, 0.129801, 0.137348, 0.137348, 0.142424, 0.243554, 0.243554, 0.243554, 0.239899, 0.21291, 0.298791, 0.390993, 0.476583, 0.450668, 0.472492, 0.380708, 0.328603, 0.284882, 0.284882, 0.366687, 0.465241, 0.4292, 0.440853, 0.366687, 0.352862, 0.349426, 0.359901, 0.366687, 0.359901, 0.374039, 0.40511, 0.394753, 0.401658, 0.377384, 0.414856, 0.398279, 0.418646, 0.476583, 0.585406, 0.618285, 0.490133, 0.374039, 0.359901, 0.335645, 0.390993, 0.476583, 0.436924, 0.401658, 0.374039, 0.339168, 0.281712, 0.229226], '')</t>
  </si>
  <si>
    <t>[106, 107]</t>
  </si>
  <si>
    <t>UPI0002186374 status=activ</t>
  </si>
  <si>
    <t>([0.034068, 0.022306, 0.023963, 0.033407, 0.026338, 0.0198, 0.028695, 0.030003, 0.031287, 0.042364, 0.032017, 0.026892, 0.035586, 0.038042, 0.021381, 0.028695, 0.054297, 0.05306, 0.096677, 0.098513, 0.100716, 0.129801, 0.194234, 0.236433, 0.209395, 0.194234, 0.284882, 0.206376, 0.236433, 0.18812, 0.196879, 0.275179, 0.239899, 0.142424, 0.142424, 0.139895, 0.179055, 0.206376, 0.219301, 0.222385, 0.219301, 0.216401, 0.17593, 0.125101, 0.058088, 0.071867, 0.116183, 0.109221, 0.179055, 0.15008, 0.243554, 0.15284, 0.158265, 0.170161, 0.264545, 0.173081, 0.278302, 0.271506, 0.158265, 0.086953, 0.086953, 0.05306, 0.054297, 0.073402, 0.116183, 0.206376, 0.206376, 0.21291, 0.222385, 0.196879, 0.15008, 0.15284, 0.194234, 0.209395, 0.206376, 0.21291, 0.301917, 0.191378, 0.194234, 0.18812, 0.271506, 0.185198, 0.216401, 0.229226, 0.139895, 0.15008, 0.15284, 0.155435, 0.092881, 0.071867, 0.059222, 0.102787, 0.096677, 0.116183, 0.085092, 0.116183, 0.120615, 0.125101, 0.125101, 0.120615, 0.18812, 0.194234, 0.182256, 0.18812, 0.257454, 0.257454, 0.25031, 0.25031, 0.25406, 0.25406, 0.30533, 0.352862, 0.239899, 0.25031, 0.170161, 0.209395, 0.243554, 0.247041, 0.247041, 0.25031, 0.170161, 0.170161, 0.142424, 0.196879, 0.196879, 0.196879, 0.185198, 0.106997, 0.067594, 0.0704, 0.076542, 0.035586, 0.032677, 0.086953, 0.045352, 0.079919, 0.096677, 0.098513, 0.045352, 0.045352, 0.048328, 0.088832, 0.088832, 0.109221, 0.161087, 0.161087, 0.109221, 0.120615, 0.196879, 0.268042, 0.291804, 0.370445, 0.398279, 0.40511, 0.332115, 0.42561, 0.349426, 0.318242, 0.31487, 0.387226, 0.295083, 0.281712, 0.239899, 0.243554, 0.15008, 0.127496, 0.127496, 0.155435, 0.167087, 0.100716, 0.050641, 0.043307, 0.044297, 0.043307, 0.042364, 0.051831, 0.050641, 0.083462, 0.045352, 0.047319, 0.032677, 0.045352, 0.038042, 0.046336, 0.048328, 0.100716, 0.102787, 0.071867, 0.054297, 0.096677, 0.161087, 0.232838, 0.222385, 0.225814, 0.200174, 0.127496, 0.106997, 0.116183, 0.06184, 0.116183, 0.134866, 0.225814, 0.170161, 0.257454, 0.229226, 0.194234, 0.15008, 0.116183, 0.179055, 0.247041, 0.185198, 0.137348, 0.139895], '')</t>
  </si>
  <si>
    <t>UPI0002186375 status=activ</t>
  </si>
  <si>
    <t>([0.575842, 0.613573, 0.632174, 0.657645, 0.675549, 0.525368, 0.549308, 0.557691, 0.59014, 0.608892, 0.545602, 0.58069, 0.585406, 0.468512, 0.541878, 0.642678, 0.657645, 0.618285, 0.538167, 0.521092, 0.521092, 0.562014, 0.553315, 0.549308, 0.562014, 0.562014, 0.699094, 0.73685, 0.73685, 0.728858, 0.653063, 0.632174, 0.538167, 0.436924, 0.549308, 0.541878, 0.58069, 0.486429, 0.486429, 0.486429, 0.41194, 0.444081, 0.444081, 0.346032, 0.359901, 0.359901, 0.366687, 0.339168, 0.308712, 0.311707, 0.308712, 0.370445, 0.374039, 0.433034, 0.545602, 0.433034, 0.36309, 0.359901, 0.377384, 0.346032, 0.41194, 0.422041, 0.311707, 0.288399, 0.359901, 0.359901, 0.346032, 0.268042, 0.298791, 0.291804, 0.301917, 0.301917, 0.301917, 0.374039, 0.308712, 0.232838, 0.264545, 0.271506, 0.247041, 0.318242, 0.346032, 0.346032, 0.384043, 0.390993, 0.418646, 0.418646, 0.41194, 0.342579, 0.418646, 0.414856, 0.447574, 0.440853, 0.436924, 0.4292, 0.433034, 0.505461, 0.58069, 0.553315, 0.538167, 0.447574, 0.370445, 0.374039, 0.308712, 0.335645, 0.408655, 0.408655, 0.461924, 0.468512, 0.585406, 0.59014, 0.549308, 0.436924, 0.440853, 0.418646, 0.349426, 0.339168, 0.346032, 0.352862, 0.370445, 0.458154, 0.461924, 0.541878, 0.541878, 0.622677, 0.653063, 0.657645, 0.545602, 0.545602, 0.505461, 0.476583, 0.40511, 0.440853, 0.436924, 0.370445, 0.408655, 0.494003, 0.534167, 0.458154, 0.352862, 0.339168, 0.232838, 0.339168, 0.318242, 0.321458, 0.349426, 0.352862, 0.26085, 0.332115, 0.318242, 0.339168, 0.332115, 0.394753, 0.295083, 0.398279, 0.468512, 0.450668, 0.335645, 0.236433, 0.291804, 0.30533, 0.384043, 0.41194, 0.298791, 0.31487, 0.30533, 0.268042, 0.25031, 0.328603, 0.342579, 0.275179, 0.271506, 0.271506, 0.236433, 0.328603, 0.275179, 0.268042, 0.216401, 0.318242, 0.298791, 0.328603, 0.422041, 0.342579, 0.41194, 0.422041, 0.335645, 0.324872, 0.25031, 0.216401, 0.194234, 0.18812, 0.239899, 0.167087, 0.182256, 0.15008, 0.15008, 0.173081, 0.116183, 0.139895, 0.147574, 0.232838, 0.216401, 0.125101, 0.173081, 0.173081, 0.216401, 0.30533, 0.284882, 0.352862, 0.352862, 0.370445, 0.339168, 0.308712, 0.401658, 0.359901, 0.454136, 0.408655], '')</t>
  </si>
  <si>
    <t>[0, 1, 2, 3, 4, 5, 6, 7, 8, 9, 10, 11, 12, 14, 15, 16, 17, 18, 19, 20, 21, 22, 23, 24, 25, 26, 27, 28, 29, 30, 31, 32, 34, 35, 36, 54, 95, 96, 97, 98, 108, 109, 110, 121, 122, 123, 124, 125, 126, 127, 128, 136]</t>
  </si>
  <si>
    <t>UPI0002186376 status=activ</t>
  </si>
  <si>
    <t>([0.359901, 0.408655, 0.42561, 0.31487, 0.356642, 0.275179, 0.31487, 0.352862, 0.374039, 0.390993, 0.324872, 0.380708, 0.301917, 0.328603, 0.339168, 0.414856, 0.509769, 0.480142, 0.359901, 0.414856, 0.295083, 0.203355, 0.209395, 0.21291, 0.31487, 0.30533, 0.295083, 0.284882, 0.206376, 0.219301, 0.164327, 0.247041, 0.257454, 0.295083, 0.225814, 0.15284, 0.139895, 0.081712, 0.098513, 0.17593, 0.129801, 0.191378, 0.21291, 0.216401, 0.21291, 0.17593, 0.11371, 0.179055, 0.179055, 0.26085, 0.243554, 0.30533, 0.209395, 0.18812, 0.134866, 0.132295, 0.209395, 0.158265, 0.139895, 0.200174, 0.18812, 0.229226, 0.25406, 0.321458, 0.311707, 0.318242, 0.281712, 0.281712, 0.284882, 0.295083, 0.291804, 0.225814, 0.147574, 0.155435, 0.17593, 0.236433, 0.291804, 0.284882, 0.268042, 0.36309, 0.278302, 0.194234, 0.179055, 0.194234, 0.122885, 0.116183, 0.078022, 0.096677, 0.096677, 0.094817, 0.088832, 0.096677, 0.086953, 0.15284, 0.232838, 0.229226, 0.200174, 0.18812, 0.179055, 0.257454, 0.167087, 0.239899, 0.324872, 0.243554, 0.243554, 0.268042, 0.239899, 0.222385, 0.247041, 0.342579, 0.36309, 0.284882, 0.271506, 0.271506, 0.182256, 0.127496, 0.073402, 0.064632, 0.06312, 0.073402, 0.049374, 0.081712, 0.048328, 0.028107, 0.050641, 0.046336, 0.071867, 0.100716, 0.158265, 0.182256, 0.125101, 0.111485, 0.173081, 0.185198, 0.275179, 0.275179, 0.342579, 0.418646, 0.465241, 0.40511, 0.298791, 0.26085, 0.26085, 0.356642, 0.454136, 0.444081, 0.458154, 0.461924, 0.352862, 0.271506, 0.216401, 0.278302, 0.203355, 0.216401, 0.118441, 0.10481, 0.142424, 0.144935, 0.137348, 0.144935, 0.209395, 0.26085, 0.370445, 0.366687, 0.291804, 0.203355, 0.196879, 0.109221, 0.064632, 0.102787, 0.170161, 0.206376, 0.173081, 0.25031, 0.17593, 0.26085, 0.26085, 0.206376, 0.194234, 0.11371, 0.155435, 0.15284, 0.179055, 0.118441, 0.122885, 0.109221, 0.167087, 0.111485, 0.182256, 0.284882, 0.21291, 0.203355, 0.206376, 0.257454, 0.25406, 0.324872, 0.324872, 0.328603, 0.324872, 0.264545, 0.36309, 0.30533, 0.26085, 0.179055, 0.257454, 0.173081, 0.222385, 0.147574, 0.225814, 0.243554, 0.225814, 0.298791, 0.311707, 0.295083, 0.216401, 0.222385, 0.144935, 0.10481, 0.106997, 0.164327, 0.219301, 0.232838, 0.185198, 0.179055, 0.25406, 0.147574, 0.232838, 0.281712, 0.36309, 0.324872, 0.216401, 0.200174, 0.21291, 0.137348, 0.134866, 0.118441, 0.122885, 0.120615, 0.144935, 0.142424, 0.164327, 0.179055, 0.100716, 0.155435, 0.185198, 0.209395, 0.225814, 0.147574, 0.142424, 0.139895, 0.161087, 0.288399, 0.219301, 0.15008, 0.21291, 0.144935, 0.219301, 0.216401, 0.328603, 0.370445, 0.377384, 0.356642, 0.335645, 0.454136, 0.366687, 0.30533, 0.219301, 0.298791, 0.394753, 0.31487, 0.236433, 0.206376, 0.191378, 0.232838, 0.196879, 0.132295, 0.21291, 0.232838, 0.147574, 0.076542, 0.042364, 0.040537, 0.050641, 0.041405, 0.042364, 0.03976, 0.066181, 0.066181, 0.03976, 0.030003, 0.028695, 0.036378, 0.047319, 0.025316, 0.032677, 0.060549, 0.111485, 0.055536, 0.028695, 0.048328, 0.088832, 0.118441, 0.069024, 0.045352, 0.045352, 0.043307, 0.051831, 0.046336, 0.069024, 0.067594, 0.079919, 0.071867, 0.076542, 0.086953, 0.139895, 0.109221, 0.118441, 0.06312, 0.111485, 0.194234, 0.216401, 0.142424, 0.142424, 0.142424, 0.094817, 0.132295, 0.100716, 0.15284, 0.155435, 0.155435, 0.243554, 0.209395, 0.332115, 0.359901, 0.229226, 0.200174, 0.229226, 0.232838, 0.339168, 0.335645, 0.25031, 0.236433, 0.342579, 0.370445, 0.461924, 0.476583, 0.356642, 0.30533, 0.298791, 0.257454, 0.284882, 0.232838, 0.219301, 0.118441, 0.125101, 0.21291, 0.200174, 0.216401, 0.137348, 0.064632, 0.078022, 0.096677, 0.071867, 0.064632, 0.036378, 0.020876, 0.023087, 0.038858, 0.067594, 0.048328, 0.073402, 0.060549, 0.064632, 0.047319, 0.066181, 0.050641, 0.048328, 0.069024, 0.038858, 0.069024, 0.0704, 0.066181, 0.041405, 0.066181, 0.060549, 0.06184, 0.081712, 0.144935, 0.144935, 0.120615, 0.155435, 0.081712, 0.048328, 0.060549, 0.069024, 0.086953, 0.129801, 0.069024, 0.051831, 0.090864, 0.069024, 0.078022, 0.03976, 0.06312, 0.055536, 0.03976, 0.056825, 0.06312, 0.03976, 0.030611, 0.030003, 0.022667, 0.033407, 0.055536, 0.038858, 0.059222], '')</t>
  </si>
  <si>
    <t>UPI0002186377 status=activ</t>
  </si>
  <si>
    <t>([0.243554, 0.318242, 0.36309, 0.390993, 0.380708, 0.370445, 0.394753, 0.30533, 0.328603, 0.349426, 0.295083, 0.324872, 0.288399, 0.288399, 0.25406, 0.321458, 0.335645, 0.36309, 0.36309, 0.288399, 0.301917, 0.342579, 0.356642, 0.352862, 0.346032, 0.374039, 0.41194, 0.40511, 0.480142, 0.401658, 0.398279, 0.433034, 0.433034, 0.41194, 0.41194, 0.447574, 0.444081, 0.51388, 0.461924, 0.398279, 0.476583, 0.472492, 0.553315, 0.433034, 0.42561, 0.352862, 0.352862, 0.356642, 0.359901, 0.390993, 0.468512, 0.374039, 0.418646, 0.384043, 0.41194, 0.356642, 0.268042, 0.247041, 0.232838, 0.318242, 0.380708, 0.41194, 0.401658, 0.384043, 0.465241, 0.390993, 0.468512, 0.476583, 0.436924, 0.440853, 0.444081, 0.444081, 0.545602, 0.436924, 0.483068, 0.42561, 0.454136, 0.549308, 0.575842, 0.58069, 0.570702, 0.476583, 0.370445, 0.31487, 0.31487, 0.308712, 0.394753, 0.301917, 0.295083, 0.352862, 0.257454, 0.243554, 0.236433, 0.239899, 0.257454, 0.26085, 0.247041, 0.219301, 0.209395, 0.134866, 0.139895, 0.090864, 0.137348, 0.173081, 0.219301, 0.194234, 0.173081, 0.137348, 0.203355, 0.173081, 0.106997, 0.17593, 0.144935, 0.116183, 0.079919], '')</t>
  </si>
  <si>
    <t>[37, 42, 72, 77, 78, 79, 80]</t>
  </si>
  <si>
    <t>UPI0002186378 status=activ</t>
  </si>
  <si>
    <t>([0.083462, 0.116183, 0.167087, 0.239899, 0.268042, 0.311707, 0.25031, 0.25406, 0.25406, 0.291804, 0.291804, 0.311707, 0.36309, 0.377384, 0.36309, 0.356642, 0.422041, 0.418646, 0.468512, 0.545602, 0.476583, 0.529623, 0.509769, 0.472492, 0.468512, 0.476583, 0.440853, 0.444081, 0.465241, 0.486429, 0.476583, 0.476583, 0.483068, 0.51388, 0.521092, 0.521092, 0.505461, 0.461924, 0.447574, 0.450668, 0.454136, 0.440853, 0.422041, 0.394753, 0.414856, 0.40511, 0.380708, 0.384043, 0.40511, 0.40511, 0.398279, 0.384043, 0.384043, 0.401658, 0.401658, 0.465241, 0.444081, 0.398279, 0.461924, 0.461924, 0.394753, 0.384043, 0.447574, 0.476583, 0.5017, 0.505461, 0.486429, 0.486429, 0.534167, 0.59917, 0.59014, 0.517562, 0.541878, 0.56648, 0.545602, 0.538167, 0.545602, 0.58069, 0.562014, 0.562014, 0.557691, 0.557691, 0.562014, 0.58069, 0.570702, 0.521092, 0.521092, 0.525368, 0.529623, 0.517562, 0.517562, 0.545602, 0.549308, 0.541878, 0.538167, 0.525368, 0.5017, 0.51388, 0.505461, 0.585406, 0.557691, 0.505461, 0.585406, 0.575842, 0.486429, 0.486429, 0.562014, 0.575842, 0.51388, 0.534167, 0.525368, 0.472492, 0.468512, 0.553315, 0.549308, 0.480142, 0.483068, 0.505461, 0.497853, 0.494003, 0.5017, 0.521092, 0.497853, 0.497853, 0.494003, 0.494003, 0.494003, 0.490133, 0.480142, 0.461924, 0.476583, 0.472492, 0.450668, 0.440853, 0.42561, 0.433034, 0.505461, 0.483068, 0.497853, 0.538167, 0.461924, 0.40511, 0.422041, 0.494003, 0.494003, 0.41194, 0.494003, 0.490133, 0.414856, 0.41194, 0.497853, 0.486429, 0.418646, 0.444081, 0.374039, 0.374039, 0.374039, 0.380708, 0.40511, 0.394753, 0.332115, 0.356642, 0.356642, 0.295083, 0.271506, 0.268042, 0.356642, 0.335645, 0.257454, 0.332115, 0.339168, 0.339168, 0.332115, 0.390993, 0.370445, 0.444081, 0.384043, 0.377384, 0.370445, 0.366687, 0.346032, 0.377384, 0.436924, 0.497853, 0.562014, 0.604312, 0.604312, 0.608892, 0.608892, 0.733139, 0.642678, 0.642678, 0.618285, 0.529623, 0.545602, 0.632174, 0.549308, 0.622677, 0.657645, 0.666105, 0.626927, 0.653063, 0.521092, 0.51388, 0.40511, 0.418646, 0.318242, 0.25406, 0.219301, 0.194234, 0.161087, 0.26085, 0.232838, 0.25031, 0.328603, 0.295083, 0.335645, 0.384043, 0.377384, 0.359901, 0.278302, 0.30533, 0.311707, 0.328603, 0.275179, 0.366687, 0.278302, 0.377384, 0.444081, 0.394753, 0.433034, 0.440853, 0.377384, 0.401658, 0.401658, 0.401658, 0.42561, 0.321458, 0.335645, 0.339168, 0.311707, 0.328603, 0.328603, 0.271506, 0.339168, 0.41194, 0.384043, 0.433034, 0.349426, 0.356642, 0.40511, 0.398279, 0.436924, 0.461924, 0.394753, 0.332115, 0.321458, 0.236433, 0.301917, 0.291804, 0.222385, 0.225814, 0.275179, 0.284882, 0.352862, 0.359901, 0.342579, 0.370445, 0.398279, 0.472492, 0.476583, 0.480142, 0.422041, 0.359901, 0.298791, 0.288399, 0.335645, 0.339168, 0.433034, 0.433034, 0.41194, 0.483068, 0.509769, 0.509769, 0.497853, 0.486429, 0.529623, 0.529623, 0.436924, 0.4292, 0.356642, 0.271506, 0.219301, 0.281712, 0.342579, 0.339168, 0.359901, 0.291804, 0.291804, 0.298791, 0.243554, 0.268042, 0.284882, 0.257454, 0.257454, 0.229226, 0.206376, 0.179055, 0.191378, 0.25031, 0.25031, 0.335645, 0.394753, 0.465241, 0.4292, 0.41194, 0.461924, 0.461924, 0.534167, 0.538167, 0.447574, 0.5017, 0.476583, 0.472492, 0.444081, 0.447574, 0.483068, 0.486429, 0.497853, 0.483068, 0.505461, 0.433034, 0.414856, 0.414856, 0.422041, 0.422041, 0.433034, 0.465241, 0.529623, 0.529623, 0.5017, 0.505461, 0.483068, 0.509769, 0.494003, 0.494003, 0.51388, 0.51388, 0.51388, 0.5017, 0.497853, 0.51388, 0.541878, 0.557691, 0.604312, 0.56648, 0.56648, 0.553315, 0.541878, 0.461924, 0.461924, 0.497853, 0.575842, 0.613573, 0.613573, 0.618285, 0.694846, 0.648219, 0.626927, 0.56648, 0.56648, 0.56648, 0.553315, 0.538167, 0.529623, 0.51388, 0.545602, 0.494003, 0.517562, 0.490133, 0.575842, 0.549308, 0.505461, 0.483068, 0.490133, 0.414856, 0.408655, 0.414856, 0.447574, 0.447574, 0.517562, 0.4292, 0.447574, 0.461924, 0.529623, 0.444081, 0.440853, 0.433034, 0.454136, 0.414856, 0.436924, 0.356642, 0.380708, 0.401658, 0.42561, 0.418646, 0.505461, 0.51388, 0.517562, 0.483068, 0.483068, 0.461924, 0.461924, 0.472492, 0.433034, 0.366687, 0.418646, 0.422041, 0.433034, 0.490133, 0.51388, 0.517562, 0.525368, 0.525368, 0.525368, 0.525368, 0.461924, 0.450668, 0.465241, 0.380708, 0.401658, 0.377384, 0.401658, 0.41194, 0.398279, 0.436924, 0.505461, 0.5017, 0.497853, 0.490133, 0.433034, 0.40511, 0.418646, 0.4292, 0.444081, 0.444081, 0.447574, 0.447574, 0.444081, 0.4292, 0.4292, 0.359901, 0.380708, 0.356642, 0.40511, 0.346032, 0.352862, 0.352862, 0.324872, 0.339168, 0.339168, 0.387226, 0.42561, 0.359901, 0.41194, 0.370445, 0.374039, 0.295083, 0.349426, 0.278302, 0.281712, 0.342579, 0.4292, 0.4292, 0.476583, 0.483068, 0.538167, 0.525368, 0.497853, 0.472492, 0.387226, 0.31487, 0.291804, 0.291804, 0.352862, 0.26085, 0.284882, 0.216401, 0.203355, 0.209395, 0.288399, 0.301917, 0.31487, 0.275179, 0.278302, 0.232838, 0.179055, 0.216401, 0.155435, 0.155435, 0.170161, 0.206376, 0.298791, 0.321458, 0.321458, 0.332115, 0.349426, 0.278302, 0.271506, 0.370445, 0.36309, 0.328603, 0.321458, 0.236433, 0.26085, 0.271506, 0.295083, 0.349426, 0.239899, 0.298791, 0.324872, 0.352862, 0.380708, 0.284882, 0.257454, 0.25406, 0.232838, 0.30533, 0.298791, 0.380708, 0.380708, 0.346032, 0.374039, 0.288399, 0.36309, 0.374039, 0.377384, 0.298791, 0.308712, 0.377384, 0.384043, 0.398279, 0.332115, 0.275179, 0.359901, 0.387226, 0.374039, 0.384043, 0.384043, 0.384043, 0.387226, 0.301917, 0.298791, 0.298791, 0.387226, 0.384043, 0.374039, 0.356642, 0.444081, 0.339168, 0.352862, 0.352862, 0.281712, 0.298791, 0.295083, 0.291804, 0.291804, 0.301917, 0.232838, 0.25406, 0.298791, 0.301917, 0.374039, 0.401658, 0.342579, 0.236433, 0.247041, 0.243554, 0.25031, 0.182256, 0.281712, 0.239899, 0.236433, 0.264545, 0.247041, 0.229226, 0.219301, 0.229226, 0.15284, 0.17593, 0.116183, 0.116183, 0.106997, 0.10481, 0.11371, 0.164327, 0.25406, 0.170161, 0.179055, 0.102787, 0.15008, 0.147574, 0.182256, 0.185198, 0.216401, 0.25031, 0.339168, 0.349426, 0.349426, 0.42561, 0.42561, 0.408655, 0.450668, 0.465241, 0.476583, 0.461924, 0.370445, 0.370445, 0.414856, 0.414856, 0.450668, 0.384043, 0.298791, 0.257454, 0.170161, 0.170161, 0.15284, 0.10481, 0.060549, 0.060549, 0.06312, 0.046336, 0.076542, 0.073402, 0.067594, 0.06312, 0.06312, 0.06184, 0.06184, 0.046336, 0.046336, 0.066181, 0.100716, 0.102787, 0.125101, 0.111485, 0.116183, 0.118441, 0.161087, 0.232838, 0.229226, 0.247041, 0.264545, 0.194234, 0.194234, 0.203355, 0.139895, 0.079919, 0.090864, 0.096677, 0.125101, 0.120615, 0.129801, 0.076542, 0.125101, 0.100716, 0.170161, 0.164327, 0.239899, 0.209395, 0.127496, 0.134866, 0.073402, 0.111485, 0.094817, 0.073402, 0.055536, 0.094817, 0.10481, 0.15284, 0.122885, 0.15284, 0.096677, 0.096677, 0.158265, 0.111485, 0.132295, 0.074921, 0.03976, 0.023963, 0.028695, 0.043307, 0.038858, 0.064632, 0.064632, 0.127496, 0.125101, 0.125101, 0.076542, 0.129801, 0.078022, 0.098513, 0.05306, 0.090864, 0.058088, 0.06312, 0.096677, 0.060549, 0.11371, 0.15284, 0.222385, 0.194234, 0.134866, 0.139895, 0.144935, 0.142424, 0.129801, 0.15284, 0.179055, 0.15284, 0.142424, 0.191378, 0.164327, 0.232838, 0.203355, 0.25406, 0.194234, 0.15008, 0.225814, 0.18812, 0.21291], '')</t>
  </si>
  <si>
    <t>[19, 21, 22, 33, 34, 35, 36, 64, 65, 68, 69, 70, 71, 72, 73, 74, 75, 76, 77, 78, 79, 80, 81, 82, 83, 84, 85, 86, 87, 88, 89, 90, 91, 92, 93, 94, 95, 96, 97, 98, 99, 100, 101, 102, 103, 106, 107, 108, 109, 110, 113, 114, 117, 120, 121, 136, 139, 184, 185, 186, 187, 188, 189, 190, 191, 192, 193, 194, 195, 196, 197, 198, 199, 200, 201, 202, 203, 282, 283, 286, 287, 318, 319, 321, 330, 338, 339, 340, 341, 343, 346, 347, 348, 349, 351, 352, 353, 354, 355, 356, 357, 358, 362, 363, 364, 365, 366, 367, 368, 369, 370, 371, 372, 373, 374, 375, 376, 378, 380, 381, 382, 390, 394, 406, 407, 408, 420, 421, 422, 423, 424, 425, 436, 437, 476, 477]</t>
  </si>
  <si>
    <t>UPI0002186379 status=activ</t>
  </si>
  <si>
    <t>([0.132295, 0.125101, 0.116183, 0.139895, 0.182256, 0.167087, 0.203355, 0.161087, 0.191378, 0.21291, 0.203355, 0.247041, 0.288399, 0.321458, 0.332115, 0.301917, 0.374039, 0.401658, 0.36309, 0.346032, 0.342579, 0.26085, 0.21291, 0.284882, 0.288399, 0.278302, 0.229226, 0.15284, 0.155435, 0.111485, 0.06184, 0.081712, 0.076542, 0.074921, 0.074921, 0.100716, 0.111485, 0.06312, 0.029376, 0.029376, 0.028695, 0.028107, 0.046336, 0.054297, 0.047319, 0.046336, 0.051831, 0.088832, 0.15008, 0.132295, 0.182256, 0.194234, 0.191378, 0.203355, 0.21291, 0.144935, 0.17593, 0.167087, 0.209395, 0.203355, 0.232838, 0.31487, 0.288399, 0.225814, 0.196879, 0.185198, 0.120615, 0.066181, 0.066181, 0.049374, 0.096677, 0.096677, 0.127496, 0.122885, 0.120615, 0.109221, 0.173081, 0.096677, 0.078022, 0.102787, 0.185198, 0.125101, 0.10481, 0.125101, 0.147574, 0.142424, 0.120615, 0.111485, 0.122885, 0.127496, 0.15008, 0.094817, 0.064632, 0.090864, 0.092881, 0.058088, 0.058088, 0.048328, 0.074921, 0.056825, 0.054297, 0.050641, 0.081712, 0.100716, 0.109221, 0.079919, 0.144935, 0.109221, 0.18812, 0.271506, 0.298791, 0.216401, 0.278302, 0.335645, 0.311707, 0.321458, 0.335645, 0.339168, 0.308712, 0.380708, 0.42561, 0.339168, 0.308712, 0.311707, 0.278302, 0.232838, 0.31487, 0.281712, 0.359901, 0.366687, 0.281712, 0.25406, 0.308712, 0.229226, 0.200174, 0.200174, 0.127496, 0.17593, 0.173081, 0.229226, 0.206376, 0.232838, 0.239899, 0.284882, 0.284882, 0.31487, 0.356642, 0.30533, 0.25406, 0.26085, 0.243554, 0.332115, 0.332115, 0.332115, 0.408655, 0.335645, 0.26085, 0.26085, 0.26085, 0.257454, 0.268042, 0.25406, 0.268042, 0.264545, 0.222385, 0.15284, 0.100716, 0.092881, 0.127496, 0.206376, 0.203355, 0.219301, 0.209395, 0.200174, 0.232838, 0.158265, 0.222385, 0.239899, 0.318242, 0.31487, 0.321458, 0.311707, 0.356642, 0.247041, 0.335645, 0.30533, 0.394753, 0.486429, 0.486429, 0.5017, 0.458154, 0.461924, 0.450668, 0.390993, 0.390993, 0.4292, 0.483068, 0.529623, 0.618285, 0.5017, 0.517562, 0.534167, 0.444081, 0.328603, 0.370445, 0.281712, 0.342579, 0.332115, 0.339168, 0.352862, 0.356642, 0.390993, 0.390993, 0.311707, 0.41194, 0.41194, 0.384043, 0.339168, 0.268042, 0.209395, 0.298791, 0.284882, 0.271506, 0.26085, 0.346032, 0.418646, 0.509769, 0.480142, 0.472492, 0.458154, 0.440853, 0.352862, 0.271506, 0.268042, 0.356642, 0.288399, 0.216401, 0.222385, 0.222385, 0.284882, 0.30533, 0.308712, 0.31487, 0.356642, 0.366687, 0.275179, 0.275179, 0.179055, 0.216401, 0.137348, 0.147574, 0.15008, 0.21291, 0.21291, 0.185198, 0.185198, 0.129801, 0.194234, 0.15284, 0.222385, 0.15284, 0.122885, 0.129801, 0.137348, 0.11371, 0.185198, 0.275179, 0.268042, 0.291804, 0.295083, 0.311707, 0.311707, 0.31487, 0.324872, 0.380708, 0.41194, 0.324872, 0.349426, 0.288399, 0.321458, 0.324872, 0.408655, 0.5017, 0.414856, 0.40511, 0.370445, 0.359901, 0.349426, 0.346032, 0.384043, 0.41194, 0.490133, 0.490133, 0.408655, 0.366687, 0.339168, 0.335645, 0.422041, 0.51388, 0.509769, 0.509769, 0.468512, 0.436924, 0.461924, 0.480142, 0.480142, 0.509769, 0.525368, 0.483068, 0.40511, 0.444081, 0.408655, 0.408655, 0.370445, 0.36309, 0.390993, 0.461924, 0.5017, 0.505461, 0.494003, 0.529623, 0.436924, 0.408655, 0.450668, 0.377384, 0.352862, 0.311707, 0.328603, 0.335645, 0.366687, 0.377384, 0.377384, 0.377384, 0.398279, 0.4292, 0.521092, 0.440853, 0.370445, 0.26085, 0.167087, 0.170161, 0.200174, 0.281712, 0.247041, 0.232838, 0.268042, 0.352862, 0.398279, 0.352862, 0.25031, 0.185198, 0.158265, 0.158265, 0.185198, 0.170161, 0.164327, 0.170161, 0.164327, 0.222385, 0.301917, 0.384043, 0.377384, 0.366687, 0.377384, 0.408655, 0.374039, 0.380708, 0.380708, 0.370445, 0.401658, 0.5017, 0.517562, 0.632174, 0.534167, 0.483068, 0.494003, 0.494003, 0.390993, 0.476583, 0.490133, 0.525368, 0.538167, 0.562014, 0.56648, 0.517562, 0.59917, 0.648219, 0.632174, 0.525368, 0.538167, 0.505461, 0.41194, 0.476583, 0.41194, 0.42561, 0.450668, 0.342579, 0.356642, 0.414856, 0.401658, 0.380708, 0.359901, 0.356642, 0.335645, 0.332115, 0.356642, 0.349426, 0.349426, 0.25406, 0.257454, 0.219301, 0.257454, 0.342579, 0.31487, 0.394753, 0.447574, 0.401658, 0.509769, 0.505461, 0.461924, 0.384043, 0.390993, 0.278302, 0.196879, 0.200174, 0.139895, 0.15284, 0.164327, 0.17593, 0.194234, 0.271506, 0.301917, 0.30533, 0.284882, 0.216401, 0.196879, 0.15008, 0.144935, 0.147574, 0.100716, 0.158265, 0.161087, 0.158265, 0.222385, 0.225814, 0.158265, 0.203355, 0.196879, 0.125101, 0.079919, 0.129801, 0.086953, 0.060549, 0.058088, 0.064632, 0.074921, 0.047319, 0.0704, 0.083462, 0.051831, 0.081712, 0.066181, 0.067594, 0.0704, 0.083462, 0.106997, 0.139895, 0.134866, 0.10481, 0.147574, 0.18812, 0.147574, 0.191378, 0.243554, 0.182256], '')</t>
  </si>
  <si>
    <t>[189, 197, 198, 199, 200, 201, 226, 282, 298, 299, 300, 306, 307, 317, 318, 320, 335, 370, 371, 372, 373, 380, 381, 382, 383, 384, 385, 386, 387, 388, 389, 390, 417, 418]</t>
  </si>
  <si>
    <t>UPI000218637A status=activ</t>
  </si>
  <si>
    <t>([0.295083, 0.349426, 0.284882, 0.196879, 0.10481, 0.137348, 0.158265, 0.076542, 0.042364, 0.041405, 0.05306, 0.03976, 0.020522, 0.011903, 0.00962, 0.009096, 0.011518, 0.012491, 0.010131, 0.009187, 0.010131, 0.006894, 0.007177, 0.008723, 0.008002, 0.007422, 0.005249, 0.003963, 0.005872, 0.006533, 0.007645, 0.005623, 0.006988, 0.01078, 0.018415, 0.012491, 0.015694, 0.017447, 0.016826, 0.020876, 0.011669, 0.010672, 0.011106, 0.007091, 0.007315, 0.011903, 0.019109, 0.019109, 0.037156, 0.018787, 0.022306, 0.016021, 0.016257, 0.019109, 0.009977, 0.007555, 0.008002, 0.007031, 0.00558, 0.004135, 0.003701, 0.00543, 0.00543, 0.004921, 0.006701, 0.004775, 0.004513, 0.003804, 0.005318, 0.003607, 0.005011, 0.005992, 0.006988, 0.009977, 0.007877, 0.008723, 0.008002, 0.011518, 0.010221, 0.020876, 0.020876, 0.020876, 0.020165, 0.014586, 0.016257, 0.018787, 0.020165, 0.013437, 0.013613, 0.012491, 0.016528, 0.011669, 0.011106, 0.010926, 0.010672, 0.009728, 0.015078, 0.015078, 0.015344, 0.015344, 0.013437, 0.022667, 0.028107, 0.026892, 0.042364, 0.043307, 0.020165, 0.038858, 0.06312, 0.120615, 0.100716, 0.085092, 0.098513, 0.10481, 0.125101, 0.127496, 0.127496, 0.134866, 0.137348, 0.158265, 0.264545, 0.264545, 0.264545, 0.15284, 0.076542, 0.074921, 0.142424, 0.232838, 0.179055, 0.18812, 0.179055, 0.179055, 0.164327, 0.206376, 0.167087, 0.15008, 0.15008, 0.239899, 0.232838, 0.332115, 0.209395, 0.196879, 0.194234, 0.120615, 0.142424, 0.21291, 0.125101, 0.067594, 0.069024, 0.058088, 0.055536, 0.060549, 0.035586, 0.076542, 0.074921, 0.05306, 0.055536, 0.056825, 0.059222, 0.034068, 0.033407, 0.06312, 0.067594, 0.044297, 0.079919, 0.139895, 0.144935, 0.167087, 0.17593, 0.170161, 0.239899, 0.155435, 0.144935, 0.257454, 0.17593, 0.116183, 0.191378, 0.191378, 0.120615, 0.096677, 0.155435, 0.164327, 0.164327, 0.158265, 0.161087, 0.18812, 0.155435, 0.185198, 0.15284, 0.225814, 0.222385, 0.225814, 0.324872, 0.243554, 0.21291, 0.219301, 0.222385, 0.164327, 0.164327, 0.25031, 0.281712, 0.295083, 0.284882, 0.281712, 0.196879, 0.200174, 0.116183, 0.118441, 0.094817, 0.122885, 0.127496, 0.081712, 0.048328, 0.049374, 0.088832, 0.102787, 0.102787, 0.158265, 0.219301, 0.139895, 0.129801, 0.079919, 0.088832, 0.086953, 0.090864, 0.139895, 0.196879, 0.239899, 0.191378, 0.147574, 0.203355, 0.144935, 0.21291, 0.209395, 0.194234, 0.118441, 0.120615, 0.118441, 0.098513, 0.102787, 0.167087, 0.164327, 0.257454, 0.229226, 0.158265, 0.100716, 0.111485, 0.064632, 0.048328, 0.079919, 0.142424, 0.116183, 0.170161, 0.179055, 0.222385, 0.158265, 0.158265, 0.170161, 0.191378, 0.216401, 0.200174, 0.200174, 0.200174, 0.179055, 0.185198, 0.26085, 0.25406, 0.155435, 0.200174, 0.301917, 0.308712, 0.298791, 0.311707, 0.281712, 0.243554, 0.257454, 0.328603, 0.418646, 0.370445, 0.440853, 0.42561, 0.398279], '')</t>
  </si>
  <si>
    <t>UPI000218637B status=activ</t>
  </si>
  <si>
    <t>([0.109221, 0.15008, 0.069024, 0.05306, 0.034884, 0.05306, 0.085092, 0.102787, 0.073402, 0.088832, 0.10481, 0.125101, 0.18812, 0.185198, 0.11371, 0.118441, 0.161087, 0.088832, 0.15284, 0.092881, 0.058088, 0.096677, 0.092881, 0.164327, 0.161087, 0.229226, 0.216401, 0.185198, 0.200174, 0.243554, 0.257454, 0.264545, 0.17593, 0.173081, 0.15008, 0.232838, 0.243554, 0.243554, 0.257454, 0.142424, 0.122885, 0.100716, 0.096677, 0.094817, 0.058088, 0.081712, 0.085092, 0.086953, 0.096677, 0.088832, 0.064632, 0.06184, 0.03976, 0.033407, 0.032677, 0.040537, 0.040537, 0.023087, 0.014783, 0.022667, 0.026892, 0.058088, 0.11371, 0.069024, 0.073402, 0.098513, 0.098513, 0.092881, 0.054297, 0.047319, 0.023087, 0.037156, 0.043307, 0.041405, 0.083462, 0.048328, 0.051831, 0.031287, 0.054297, 0.088832, 0.050641, 0.051831, 0.044297, 0.047319, 0.041405, 0.023963, 0.017797, 0.019401, 0.020522, 0.033407, 0.020522, 0.024826, 0.025316, 0.022667, 0.020165, 0.013265, 0.020165, 0.020165, 0.031287, 0.029376, 0.033407, 0.033407, 0.046336, 0.023534, 0.024393, 0.028695, 0.05306, 0.100716, 0.055536, 0.025762, 0.025762, 0.048328, 0.038858, 0.042364, 0.040537, 0.069024, 0.06184, 0.032677, 0.023963, 0.016021, 0.016826, 0.010372, 0.015078, 0.010221, 0.011342, 0.010372, 0.015078, 0.009483, 0.006194, 0.008895, 0.010372, 0.007555, 0.005503, 0.008075, 0.008002, 0.00543, 0.00543, 0.007495, 0.01078, 0.008804, 0.011342, 0.010672, 0.010509, 0.01078, 0.01227, 0.012491, 0.013437, 0.011342, 0.009977, 0.018415, 0.009187, 0.013265, 0.011903, 0.01204, 0.011342, 0.008002, 0.013437, 0.013265, 0.013821, 0.009483, 0.008804, 0.006421, 0.006795, 0.006894, 0.006988, 0.006894, 0.00962, 0.009187, 0.010372, 0.011669, 0.007177, 0.01078, 0.007495, 0.008075, 0.011518, 0.013016, 0.014315, 0.013016, 0.013016, 0.008723, 0.007645, 0.012491, 0.010926, 0.008156, 0.008409, 0.006482, 0.009294, 0.008723, 0.007031, 0.007555, 0.010672, 0.012491, 0.014075, 0.022667, 0.038858, 0.038042, 0.032677, 0.032677, 0.030611, 0.030611, 0.034884, 0.048328, 0.048328, 0.047319, 0.058088, 0.043307, 0.069024, 0.060549, 0.060549, 0.051831, 0.026338, 0.020522, 0.032677, 0.030611, 0.017447, 0.010926, 0.007495, 0.006194, 0.008276, 0.006482, 0.005623, 0.005932, 0.006245, 0.004976, 0.006567, 0.006142, 0.008895, 0.006619, 0.005223, 0.00389], '')</t>
  </si>
  <si>
    <t>UPI000218637C status=activ</t>
  </si>
  <si>
    <t>([0.011342, 0.016021, 0.022667, 0.020165, 0.035586, 0.047319, 0.046336, 0.030611, 0.031287, 0.031287, 0.038042, 0.056825, 0.031287, 0.055536, 0.05306, 0.047319, 0.029376, 0.045352, 0.042364, 0.041405, 0.050641, 0.092881, 0.094817, 0.076542, 0.100716, 0.048328, 0.027463, 0.033407, 0.043307, 0.054297, 0.083462, 0.040537, 0.037156, 0.066181, 0.049374, 0.060549, 0.032017, 0.054297, 0.047319, 0.033407, 0.048328, 0.055536, 0.035586, 0.027463, 0.027463, 0.021381, 0.034068, 0.060549, 0.044297, 0.051831], '')</t>
  </si>
  <si>
    <t>UPI000218637D status=activ</t>
  </si>
  <si>
    <t>([0.585406, 0.690604, 0.745909, 0.791621, 0.741537, 0.613573, 0.666105, 0.685117, 0.648219, 0.604312, 0.570702, 0.575842, 0.490133, 0.545602, 0.648219, 0.604312, 0.468512, 0.458154, 0.461924, 0.447574, 0.447574, 0.42561, 0.328603, 0.30533, 0.194234, 0.15284, 0.147574, 0.109221, 0.064632, 0.059222, 0.079919, 0.094817, 0.118441, 0.134866, 0.083462, 0.088832, 0.086953, 0.139895, 0.155435, 0.092881, 0.092881, 0.098513, 0.064632, 0.076542, 0.088832, 0.10481, 0.158265, 0.203355, 0.232838, 0.31487, 0.366687, 0.352862, 0.352862, 0.356642, 0.308712, 0.390993, 0.387226, 0.339168, 0.25406, 0.229226, 0.321458, 0.321458, 0.236433, 0.239899, 0.21291, 0.127496, 0.118441, 0.100716, 0.127496, 0.125101, 0.122885, 0.120615, 0.122885, 0.0704, 0.038042, 0.06312, 0.047319, 0.038858, 0.06312, 0.100716, 0.10481, 0.055536, 0.046336, 0.074921, 0.067594, 0.06184, 0.11371, 0.179055, 0.142424, 0.111485, 0.111485, 0.076542, 0.073402, 0.058088, 0.109221, 0.15284, 0.15284, 0.219301, 0.257454, 0.182256, 0.120615, 0.139895, 0.216401, 0.25031, 0.284882, 0.298791, 0.384043, 0.281712, 0.275179, 0.25406, 0.257454, 0.26085, 0.328603, 0.232838, 0.182256, 0.179055, 0.209395, 0.139895, 0.118441, 0.111485, 0.185198, 0.185198, 0.132295, 0.094817, 0.098513, 0.044297, 0.036378, 0.037156, 0.034884, 0.027463, 0.030611, 0.038042, 0.041405, 0.040537, 0.038042, 0.042364, 0.032677, 0.026338, 0.046336, 0.055536, 0.033407, 0.025316, 0.025316, 0.032017, 0.047319, 0.035586, 0.06312, 0.116183, 0.111485, 0.18812, 0.15008, 0.232838, 0.232838, 0.144935, 0.139895, 0.203355, 0.216401, 0.170161, 0.209395, 0.173081, 0.179055, 0.284882, 0.318242, 0.40511, 0.401658, 0.433034, 0.384043, 0.301917, 0.328603, 0.232838, 0.15008, 0.229226, 0.125101, 0.120615, 0.200174, 0.206376, 0.239899, 0.194234, 0.278302, 0.18812, 0.216401, 0.21291, 0.191378, 0.161087, 0.158265, 0.15284, 0.109221, 0.11371, 0.144935, 0.125101, 0.134866, 0.118441, 0.071867, 0.144935, 0.15008, 0.137348, 0.071867, 0.040537, 0.083462, 0.081712, 0.109221, 0.129801, 0.132295, 0.073402, 0.088832, 0.096677, 0.067594, 0.085092, 0.096677, 0.122885, 0.122885, 0.179055, 0.278302, 0.356642, 0.31487, 0.284882, 0.206376, 0.30533, 0.394753, 0.308712, 0.203355, 0.247041, 0.144935, 0.15008, 0.17593, 0.173081, 0.164327, 0.194234, 0.158265, 0.194234, 0.158265, 0.127496, 0.10481, 0.079919, 0.056825, 0.054297, 0.048328], '')</t>
  </si>
  <si>
    <t>[0, 1, 2, 3, 4, 5, 6, 7, 8, 9, 10, 11, 13, 14, 15]</t>
  </si>
  <si>
    <t>UPI000218637E status=activ</t>
  </si>
  <si>
    <t>([0.465241, 0.525368, 0.549308, 0.58069, 0.461924, 0.494003, 0.521092, 0.5017, 0.545602, 0.58069, 0.557691, 0.613573, 0.666105, 0.707965, 0.788093, 0.73685, 0.712013, 0.712013, 0.690604, 0.795062, 0.801317, 0.771762, 0.798249, 0.834292, 0.834292, 0.905695, 0.910643, 0.908098, 0.922952, 0.912647, 0.908098, 0.885302, 0.876521, 0.819762, 0.812494, 0.812494, 0.876521, 0.876521, 0.791621, 0.791621, 0.720929, 0.707965, 0.712013, 0.59014, 0.480142, 0.483068, 0.483068, 0.486429, 0.398279, 0.380708, 0.356642, 0.324872, 0.374039, 0.342579, 0.342579, 0.301917, 0.26085, 0.203355, 0.18812], '')</t>
  </si>
  <si>
    <t>[1, 2, 3, 6, 7, 8, 9, 10, 11, 12, 13, 14, 15, 16, 17, 18, 19, 20, 21, 22, 23, 24, 25, 26, 27, 28, 29, 30, 31, 32, 33, 34, 35, 36, 37, 38, 39, 40, 41, 42, 43]</t>
  </si>
  <si>
    <t>UPI000218637F status=activ</t>
  </si>
  <si>
    <t>([0.59917, 0.414856, 0.295083, 0.349426, 0.26085, 0.18812, 0.18812, 0.222385, 0.25406, 0.298791, 0.321458, 0.387226, 0.349426, 0.271506, 0.268042, 0.18812, 0.222385, 0.132295, 0.139895, 0.15284, 0.127496, 0.10481, 0.185198, 0.278302, 0.167087, 0.15284, 0.219301, 0.173081, 0.147574, 0.147574, 0.144935, 0.074921, 0.06312, 0.069024, 0.069024, 0.064632, 0.090864, 0.086953, 0.100716, 0.098513, 0.144935, 0.116183, 0.144935, 0.155435, 0.15008, 0.239899, 0.264545, 0.191378, 0.264545, 0.209395, 0.200174, 0.216401, 0.356642, 0.346032, 0.311707, 0.374039, 0.349426, 0.359901, 0.339168, 0.422041, 0.390993, 0.366687, 0.450668, 0.398279, 0.328603], '')</t>
  </si>
  <si>
    <t>UPI0002186380 status=activ</t>
  </si>
  <si>
    <t>([0.129801, 0.073402, 0.106997, 0.047319, 0.073402, 0.102787, 0.102787, 0.125101, 0.158265, 0.191378, 0.243554, 0.275179, 0.219301, 0.21291, 0.232838, 0.332115, 0.206376, 0.284882, 0.284882, 0.308712, 0.216401, 0.144935, 0.229226, 0.158265, 0.26085, 0.257454, 0.167087, 0.191378, 0.164327, 0.155435, 0.125101, 0.111485, 0.122885, 0.18812, 0.125101, 0.116183, 0.064632, 0.111485, 0.069024, 0.037156, 0.066181, 0.0704, 0.125101, 0.071867, 0.073402, 0.081712, 0.079919, 0.0704, 0.076542, 0.054297, 0.067594, 0.040537, 0.037156, 0.020876, 0.013437, 0.013437, 0.009865, 0.014586, 0.014315, 0.026892, 0.047319, 0.024826, 0.022306, 0.017797, 0.030003, 0.029376, 0.026338, 0.028107, 0.060549, 0.032017, 0.058088, 0.026892, 0.054297, 0.054297, 0.092881, 0.127496, 0.173081, 0.173081, 0.098513, 0.129801, 0.109221, 0.102787, 0.161087, 0.170161, 0.200174, 0.134866, 0.134866, 0.085092, 0.079919, 0.042364, 0.074921, 0.074921, 0.132295, 0.079919, 0.085092, 0.0704, 0.055536, 0.081712, 0.129801, 0.196879, 0.100716, 0.10481, 0.064632, 0.064632, 0.064632, 0.05306, 0.088832, 0.132295, 0.125101, 0.122885, 0.18812, 0.129801, 0.132295, 0.106997, 0.179055, 0.173081, 0.127496, 0.194234, 0.139895, 0.109221, 0.155435, 0.17593, 0.173081, 0.257454, 0.170161, 0.219301, 0.247041, 0.243554, 0.155435, 0.243554, 0.281712, 0.25031, 0.321458, 0.324872, 0.356642, 0.257454, 0.257454, 0.352862, 0.308712, 0.25406, 0.30533, 0.236433, 0.321458, 0.229226, 0.257454, 0.281712, 0.321458, 0.291804, 0.194234, 0.301917, 0.268042, 0.158265, 0.10481, 0.054297, 0.025316, 0.025316, 0.044297, 0.046336, 0.045352, 0.036378, 0.05306, 0.038042, 0.050641, 0.028107, 0.041405, 0.034884, 0.032677, 0.030611, 0.038042, 0.066181, 0.06184, 0.060549, 0.109221, 0.120615, 0.15008, 0.257454, 0.268042, 0.278302, 0.203355, 0.21291, 0.21291, 0.243554, 0.284882, 0.291804, 0.298791, 0.219301, 0.232838, 0.324872, 0.332115, 0.332115, 0.332115, 0.264545, 0.335645, 0.257454, 0.264545, 0.328603, 0.236433, 0.203355, 0.194234, 0.271506, 0.236433, 0.284882, 0.257454, 0.219301, 0.170161, 0.243554, 0.366687, 0.308712, 0.257454, 0.194234], '')</t>
  </si>
  <si>
    <t>UPI0002186381 status=activ</t>
  </si>
  <si>
    <t>([0.436924, 0.30533, 0.295083, 0.216401, 0.155435, 0.206376, 0.257454, 0.298791, 0.342579, 0.377384, 0.408655, 0.356642, 0.271506, 0.318242, 0.291804, 0.401658, 0.398279, 0.418646, 0.4292, 0.436924, 0.450668, 0.497853, 0.570702, 0.632174, 0.626927, 0.694846, 0.671169, 0.562014, 0.447574, 0.433034, 0.4292, 0.324872, 0.422041, 0.476583, 0.458154, 0.450668, 0.440853, 0.36309, 0.332115, 0.401658, 0.418646, 0.390993, 0.384043, 0.321458, 0.301917, 0.414856, 0.41194, 0.374039, 0.40511, 0.390993, 0.398279, 0.40511, 0.401658, 0.398279, 0.42561, 0.332115, 0.36309, 0.359901, 0.42561, 0.433034, 0.335645, 0.229226, 0.164327, 0.158265, 0.209395, 0.21291, 0.158265, 0.185198, 0.219301, 0.268042, 0.377384, 0.335645, 0.291804, 0.30533, 0.225814, 0.15284, 0.236433, 0.132295, 0.142424, 0.120615, 0.118441, 0.200174, 0.196879, 0.229226, 0.155435, 0.203355, 0.142424, 0.167087, 0.167087, 0.139895, 0.088832, 0.085092, 0.102787, 0.144935, 0.155435, 0.196879, 0.308712, 0.239899, 0.264545, 0.179055, 0.236433, 0.206376, 0.194234, 0.275179, 0.275179, 0.387226, 0.281712, 0.366687, 0.384043, 0.401658, 0.339168, 0.298791, 0.219301, 0.18812, 0.173081, 0.25031, 0.308712, 0.291804, 0.25031, 0.328603, 0.311707, 0.284882, 0.324872, 0.239899, 0.164327, 0.216401, 0.155435, 0.264545, 0.25406, 0.243554, 0.236433, 0.356642, 0.374039, 0.472492, 0.472492, 0.454136, 0.472492, 0.332115, 0.209395, 0.225814, 0.139895, 0.209395, 0.134866, 0.106997, 0.106997, 0.142424, 0.120615, 0.158265, 0.158265, 0.102787, 0.10481, 0.081712, 0.067594, 0.0704, 0.067594, 0.092881, 0.059222, 0.051831, 0.056825, 0.11371, 0.185198, 0.182256, 0.11371, 0.122885, 0.155435, 0.229226, 0.26085, 0.281712, 0.284882, 0.17593, 0.239899, 0.194234, 0.132295, 0.083462, 0.116183, 0.090864, 0.083462, 0.127496, 0.122885, 0.127496, 0.139895, 0.094817, 0.083462, 0.139895, 0.21291, 0.196879, 0.170161, 0.18812, 0.147574, 0.11371, 0.179055, 0.17593, 0.232838, 0.257454, 0.366687, 0.308712, 0.349426, 0.257454, 0.271506, 0.229226, 0.321458, 0.219301, 0.30533, 0.444081, 0.41194, 0.311707, 0.225814, 0.173081, 0.155435, 0.155435, 0.116183, 0.060549, 0.0704, 0.048328, 0.096677, 0.086953, 0.15284, 0.170161, 0.158265, 0.15008, 0.109221, 0.116183, 0.196879, 0.120615, 0.100716, 0.081712, 0.116183, 0.18812, 0.247041, 0.170161, 0.196879, 0.291804, 0.401658, 0.408655, 0.370445, 0.36309, 0.271506, 0.194234, 0.17593, 0.275179, 0.206376, 0.298791, 0.219301, 0.229226, 0.328603, 0.324872, 0.359901, 0.301917, 0.271506, 0.30533, 0.352862, 0.374039, 0.275179, 0.209395, 0.116183, 0.182256, 0.164327, 0.26085, 0.243554, 0.158265, 0.185198, 0.247041, 0.182256, 0.25031, 0.161087, 0.147574, 0.167087, 0.206376, 0.301917, 0.342579, 0.349426, 0.394753, 0.374039, 0.461924, 0.549308, 0.626927, 0.553315, 0.59508, 0.59508, 0.575842, 0.724957, 0.690604, 0.56648, 0.557691, 0.553315, 0.642678, 0.59508, 0.585406, 0.604312, 0.59014, 0.480142, 0.5017, 0.418646, 0.324872, 0.321458, 0.239899, 0.264545, 0.268042, 0.173081, 0.164327, 0.219301, 0.191378, 0.200174, 0.301917, 0.346032, 0.257454, 0.179055, 0.216401, 0.21291, 0.122885, 0.081712, 0.132295, 0.134866, 0.191378, 0.298791, 0.324872, 0.401658, 0.414856, 0.458154, 0.444081, 0.40511, 0.444081, 0.359901, 0.380708, 0.380708, 0.4292, 0.494003, 0.59508, 0.480142, 0.380708, 0.476583, 0.521092, 0.450668, 0.436924, 0.408655, 0.36309, 0.257454, 0.281712, 0.275179, 0.173081, 0.179055, 0.21291, 0.225814, 0.247041, 0.139895, 0.116183, 0.106997, 0.129801, 0.111485, 0.179055, 0.26085, 0.25031, 0.271506, 0.243554, 0.15284, 0.17593, 0.134866, 0.142424, 0.125101, 0.086953, 0.144935, 0.206376, 0.200174, 0.196879, 0.288399, 0.349426, 0.390993, 0.40511, 0.398279, 0.42561, 0.440853, 0.440853, 0.450668, 0.42561, 0.497853, 0.494003, 0.41194, 0.465241, 0.461924, 0.418646, 0.490133, 0.398279, 0.401658, 0.418646, 0.324872, 0.291804, 0.328603, 0.232838, 0.142424, 0.090864, 0.059222, 0.059222, 0.067594, 0.067594, 0.05306, 0.069024, 0.069024, 0.060549, 0.078022, 0.125101, 0.155435, 0.164327, 0.173081, 0.116183, 0.060549, 0.085092, 0.071867, 0.069024, 0.116183, 0.179055, 0.219301, 0.295083, 0.284882, 0.281712, 0.206376, 0.264545, 0.17593, 0.25406, 0.356642, 0.26085, 0.295083, 0.281712, 0.18812, 0.264545, 0.346032, 0.433034, 0.476583, 0.422041, 0.433034, 0.458154, 0.458154, 0.509769, 0.497853, 0.534167, 0.538167, 0.505461, 0.505461, 0.653063, 0.642678, 0.529623, 0.642678, 0.59917, 0.613573, 0.728858, 0.622677, 0.618285, 0.525368, 0.5017, 0.613573, 0.497853, 0.366687, 0.380708, 0.298791, 0.298791, 0.203355, 0.216401, 0.216401, 0.196879, 0.11371, 0.109221, 0.167087, 0.167087, 0.096677, 0.102787, 0.100716, 0.134866, 0.158265, 0.137348, 0.125101, 0.129801, 0.139895, 0.236433, 0.25406, 0.321458, 0.346032, 0.30533, 0.247041, 0.36309, 0.408655, 0.398279, 0.308712, 0.284882, 0.281712, 0.298791, 0.295083, 0.291804, 0.324872, 0.311707, 0.414856, 0.440853, 0.40511, 0.461924, 0.433034, 0.380708, 0.36309, 0.30533, 0.41194, 0.4292, 0.359901, 0.298791, 0.414856, 0.585406], '')</t>
  </si>
  <si>
    <t>[22, 23, 24, 25, 26, 27, 274, 275, 276, 277, 278, 279, 280, 281, 282, 283, 284, 285, 286, 287, 288, 289, 291, 327, 331, 431, 433, 434, 435, 436, 437, 438, 439, 440, 441, 442, 443, 444, 445, 446, 447, 448, 501]</t>
  </si>
  <si>
    <t>UPI0002186382 status=activ</t>
  </si>
  <si>
    <t>([0.018106, 0.030611, 0.051831, 0.076542, 0.055536, 0.034884, 0.055536, 0.037156, 0.026338, 0.038858, 0.06312, 0.086953, 0.047319, 0.094817, 0.11371, 0.196879, 0.158265, 0.167087, 0.196879, 0.298791, 0.301917, 0.30533, 0.206376, 0.17593, 0.102787, 0.158265, 0.158265, 0.125101, 0.21291, 0.30533, 0.196879, 0.182256, 0.100716, 0.196879, 0.196879, 0.209395, 0.206376, 0.257454, 0.257454, 0.264545, 0.167087, 0.102787, 0.120615, 0.170161, 0.170161, 0.170161, 0.098513, 0.170161, 0.203355, 0.116183, 0.116183, 0.132295, 0.069024, 0.122885, 0.106997, 0.10481, 0.092881, 0.096677, 0.048328, 0.045352, 0.042364, 0.043307, 0.096677, 0.120615, 0.079919, 0.100716, 0.182256, 0.179055, 0.17593, 0.17593, 0.298791, 0.298791, 0.384043, 0.476583, 0.486429, 0.480142, 0.401658, 0.374039, 0.328603, 0.332115, 0.342579, 0.346032, 0.346032, 0.308712, 0.342579, 0.321458, 0.324872, 0.342579, 0.339168, 0.264545, 0.284882, 0.147574, 0.083462, 0.076542, 0.083462, 0.078022, 0.076542, 0.059222, 0.0704, 0.10481, 0.18812, 0.173081, 0.170161, 0.26085, 0.288399, 0.278302, 0.41194, 0.41194, 0.380708, 0.384043, 0.384043, 0.257454, 0.257454, 0.324872, 0.335645, 0.295083, 0.179055, 0.194234, 0.30533, 0.209395, 0.109221, 0.120615, 0.098513, 0.106997, 0.10481, 0.10481, 0.067594, 0.049374, 0.038042, 0.019401, 0.040537, 0.067594, 0.116183, 0.185198, 0.147574, 0.092881, 0.122885, 0.232838, 0.120615, 0.076542, 0.11371, 0.11371, 0.094817, 0.11371, 0.118441, 0.067594, 0.071867, 0.132295, 0.17593, 0.125101, 0.144935, 0.132295, 0.073402, 0.040537, 0.028695, 0.050641, 0.049374, 0.036378, 0.038042, 0.086953, 0.111485, 0.142424, 0.127496, 0.066181, 0.071867, 0.06312, 0.06312, 0.059222, 0.058088, 0.049374, 0.088832, 0.083462, 0.081712, 0.137348, 0.139895, 0.129801, 0.132295, 0.118441, 0.081712, 0.073402, 0.079919, 0.05306, 0.05306, 0.116183, 0.196879, 0.11371, 0.066181, 0.125101, 0.071867, 0.059222, 0.059222, 0.032017, 0.058088, 0.059222, 0.038042, 0.041405, 0.041405, 0.021381, 0.021816, 0.032017, 0.030611, 0.015694, 0.018106, 0.018106, 0.018106, 0.011518, 0.018415, 0.030611, 0.014783, 0.025316, 0.021816, 0.022667, 0.038858, 0.03976, 0.020876, 0.024826, 0.026892, 0.048328, 0.098513, 0.096677, 0.096677, 0.094817, 0.167087, 0.15008, 0.118441, 0.111485, 0.100716, 0.079919, 0.044297, 0.05306, 0.060549, 0.085092, 0.096677, 0.102787, 0.06312, 0.118441, 0.155435, 0.137348, 0.144935, 0.074921, 0.111485, 0.129801, 0.079919, 0.041405, 0.073402, 0.094817, 0.055536, 0.109221, 0.132295, 0.15008, 0.15008, 0.074921, 0.078022, 0.036378, 0.034884, 0.032017, 0.018106, 0.019109, 0.032017, 0.034068, 0.06184, 0.085092, 0.047319, 0.092881, 0.164327, 0.18812, 0.194234, 0.194234, 0.191378, 0.206376, 0.206376, 0.295083, 0.408655, 0.377384, 0.468512, 0.377384, 0.42561, 0.529623, 0.5017, 0.534167, 0.41194, 0.318242, 0.295083, 0.398279, 0.291804, 0.278302, 0.278302, 0.167087, 0.257454, 0.268042, 0.170161, 0.15008, 0.164327, 0.073402, 0.06184, 0.06184, 0.116183, 0.147574, 0.142424, 0.161087, 0.139895, 0.182256, 0.281712, 0.284882, 0.275179, 0.370445, 0.278302, 0.288399, 0.288399, 0.291804, 0.191378, 0.30533, 0.398279, 0.408655, 0.538167, 0.472492, 0.480142, 0.377384, 0.349426, 0.36309, 0.332115, 0.243554, 0.196879, 0.185198, 0.111485, 0.096677, 0.102787, 0.102787, 0.041405, 0.076542, 0.064632, 0.066181, 0.059222, 0.069024, 0.066181, 0.06312, 0.132295, 0.073402, 0.120615, 0.134866, 0.127496, 0.10481, 0.15008, 0.127496, 0.139895, 0.239899, 0.239899, 0.15008, 0.25031, 0.268042, 0.219301, 0.271506, 0.332115, 0.335645, 0.25031, 0.155435, 0.173081, 0.147574, 0.203355, 0.139895, 0.15284, 0.15284, 0.196879, 0.164327, 0.17593, 0.102787, 0.060549, 0.041405, 0.069024, 0.06312, 0.111485, 0.118441, 0.118441, 0.142424, 0.078022, 0.116183, 0.158265, 0.086953, 0.048328, 0.032017, 0.060549, 0.059222, 0.032677, 0.025762, 0.047319, 0.05306, 0.090864, 0.132295, 0.225814, 0.225814, 0.222385, 0.144935, 0.144935, 0.10481, 0.079919, 0.120615, 0.094817, 0.090864, 0.15008, 0.239899, 0.356642, 0.288399], '')</t>
  </si>
  <si>
    <t>[277, 278, 279, 314]</t>
  </si>
  <si>
    <t>UPI0002186383 status=activ</t>
  </si>
  <si>
    <t>([0.008525, 0.006894, 0.00962, 0.010221, 0.014315, 0.0198, 0.015078, 0.016528, 0.011903, 0.015344, 0.022667, 0.030003, 0.028695, 0.033407, 0.03976, 0.05306, 0.049374, 0.056825, 0.038042, 0.041405, 0.041405, 0.076542, 0.127496, 0.120615, 0.155435, 0.090864, 0.073402, 0.122885, 0.144935, 0.206376, 0.173081, 0.15284, 0.158265, 0.158265, 0.247041, 0.216401, 0.216401, 0.308712, 0.281712, 0.374039, 0.422041, 0.458154, 0.418646, 0.339168, 0.339168, 0.264545, 0.374039, 0.414856, 0.332115, 0.239899, 0.288399, 0.291804, 0.222385, 0.247041, 0.264545, 0.21291, 0.206376, 0.200174, 0.125101, 0.173081, 0.182256, 0.155435, 0.179055, 0.206376, 0.311707, 0.324872, 0.324872, 0.281712, 0.288399, 0.275179, 0.366687, 0.352862, 0.414856, 0.5017, 0.418646, 0.401658, 0.444081, 0.454136, 0.359901, 0.36309, 0.31487, 0.31487, 0.301917, 0.275179, 0.275179, 0.257454, 0.182256, 0.26085, 0.26085, 0.170161, 0.185198, 0.158265, 0.164327, 0.15284, 0.15284, 0.134866, 0.137348, 0.134866, 0.086953, 0.106997, 0.106997, 0.173081, 0.170161, 0.247041, 0.25406, 0.268042, 0.268042, 0.257454, 0.257454, 0.311707, 0.398279, 0.521092, 0.465241, 0.359901, 0.271506, 0.275179, 0.26085, 0.25406, 0.194234, 0.25406, 0.31487, 0.422041, 0.41194, 0.436924, 0.377384, 0.308712, 0.194234, 0.194234, 0.239899, 0.203355, 0.15284, 0.15284, 0.15008, 0.196879, 0.298791, 0.342579, 0.236433, 0.318242, 0.281712, 0.352862, 0.356642, 0.390993, 0.335645, 0.356642, 0.239899, 0.222385, 0.301917, 0.370445, 0.298791, 0.332115, 0.298791, 0.301917, 0.268042, 0.243554, 0.308712, 0.311707, 0.311707, 0.40511, 0.401658, 0.436924, 0.42561, 0.359901, 0.284882, 0.257454, 0.182256, 0.182256, 0.271506, 0.264545, 0.298791, 0.275179, 0.268042, 0.298791, 0.298791, 0.332115, 0.209395, 0.129801, 0.125101, 0.147574, 0.15008, 0.164327, 0.134866, 0.139895, 0.196879, 0.158265, 0.225814, 0.298791, 0.271506, 0.26085, 0.216401, 0.243554, 0.352862, 0.374039, 0.40511, 0.352862, 0.268042, 0.377384, 0.377384, 0.308712, 0.247041, 0.239899, 0.225814, 0.25406, 0.281712, 0.291804, 0.268042, 0.278302, 0.278302, 0.394753, 0.321458, 0.370445, 0.335645, 0.229226, 0.219301, 0.229226, 0.232838, 0.321458, 0.324872, 0.324872, 0.284882, 0.359901, 0.295083, 0.301917, 0.318242, 0.203355, 0.194234, 0.232838, 0.144935, 0.167087, 0.161087, 0.161087, 0.10481, 0.06184, 0.06312, 0.033407, 0.032017, 0.030611, 0.031287, 0.034068, 0.056825, 0.129801, 0.134866, 0.120615, 0.092881, 0.049374, 0.090864, 0.074921, 0.092881, 0.086953, 0.058088, 0.06184, 0.098513, 0.118441, 0.196879, 0.284882, 0.281712, 0.196879, 0.196879, 0.161087, 0.15008, 0.142424, 0.118441, 0.086953, 0.142424, 0.173081, 0.18812, 0.17593, 0.147574, 0.179055, 0.264545, 0.264545, 0.222385, 0.21291, 0.164327, 0.15008, 0.147574, 0.194234, 0.291804, 0.387226, 0.384043, 0.387226, 0.291804, 0.225814, 0.194234, 0.139895, 0.142424, 0.173081, 0.173081, 0.243554, 0.239899, 0.239899, 0.275179, 0.301917, 0.232838, 0.25406, 0.288399, 0.321458, 0.370445, 0.377384, 0.366687, 0.408655, 0.444081, 0.541878, 0.517562, 0.517562, 0.557691, 0.570702, 0.618285, 0.505461, 0.51388, 0.545602, 0.505461, 0.5017, 0.468512, 0.557691, 0.529623, 0.408655, 0.291804, 0.229226, 0.216401, 0.185198, 0.111485, 0.094817, 0.102787, 0.167087, 0.229226, 0.281712, 0.298791, 0.308712, 0.311707, 0.209395, 0.191378, 0.239899, 0.161087, 0.11371, 0.116183, 0.194234, 0.191378, 0.247041, 0.275179, 0.243554, 0.25406, 0.335645, 0.301917, 0.25406, 0.206376, 0.167087, 0.102787], '')</t>
  </si>
  <si>
    <t>[73, 111, 301, 302, 303, 304, 305, 306, 307, 308, 309, 310, 311, 313, 314]</t>
  </si>
  <si>
    <t>UPI0002186384 status=activ</t>
  </si>
  <si>
    <t>([0.328603, 0.216401, 0.26085, 0.164327, 0.194234, 0.182256, 0.147574, 0.173081, 0.196879, 0.219301, 0.239899, 0.278302, 0.370445, 0.278302, 0.278302, 0.275179, 0.194234, 0.164327, 0.239899, 0.225814, 0.194234, 0.164327, 0.167087, 0.164327, 0.26085, 0.275179, 0.31487, 0.275179, 0.284882, 0.206376, 0.139895, 0.120615, 0.120615, 0.092881, 0.079919, 0.085092, 0.086953, 0.147574, 0.122885, 0.134866, 0.137348, 0.158265, 0.185198, 0.271506, 0.173081, 0.161087, 0.161087, 0.155435, 0.173081, 0.164327, 0.17593, 0.26085, 0.324872, 0.339168, 0.374039, 0.387226, 0.288399, 0.339168, 0.339168, 0.284882, 0.278302, 0.275179, 0.194234, 0.111485, 0.106997, 0.185198, 0.200174, 0.164327, 0.137348, 0.209395, 0.243554, 0.321458, 0.311707, 0.194234, 0.194234, 0.164327, 0.185198, 0.268042, 0.232838, 0.196879, 0.291804, 0.31487, 0.324872, 0.42561, 0.549308, 0.553315, 0.458154, 0.408655, 0.356642, 0.30533, 0.301917, 0.239899, 0.196879, 0.129801, 0.216401, 0.179055, 0.206376, 0.191378, 0.194234, 0.194234, 0.161087, 0.096677, 0.086953, 0.079919, 0.092881, 0.051831, 0.028695, 0.025316, 0.030611, 0.051831, 0.098513, 0.109221, 0.109221, 0.137348, 0.222385, 0.137348, 0.111485, 0.092881, 0.092881, 0.090864, 0.139895, 0.194234, 0.281712, 0.264545, 0.264545, 0.15284, 0.15008, 0.229226, 0.268042, 0.275179, 0.18812, 0.173081, 0.096677, 0.098513, 0.092881, 0.085092, 0.147574, 0.137348, 0.100716, 0.102787, 0.111485, 0.086953, 0.086953, 0.092881, 0.071867, 0.041405, 0.060549, 0.111485, 0.111485, 0.102787, 0.059222, 0.102787, 0.111485, 0.111485, 0.132295, 0.078022, 0.049374, 0.050641, 0.066181, 0.116183, 0.100716, 0.078022, 0.096677, 0.096677, 0.045352, 0.06184, 0.086953, 0.111485, 0.120615, 0.081712, 0.144935, 0.225814, 0.243554, 0.243554, 0.301917, 0.298791, 0.390993, 0.461924, 0.352862, 0.394753, 0.318242, 0.440853, 0.5017, 0.494003, 0.384043, 0.42561, 0.418646, 0.480142, 0.468512, 0.342579, 0.342579, 0.239899, 0.232838, 0.229226, 0.144935, 0.147574, 0.155435, 0.15284, 0.17593, 0.18812, 0.106997, 0.098513, 0.060549, 0.055536, 0.059222, 0.090864, 0.116183, 0.137348, 0.125101, 0.076542, 0.132295, 0.118441, 0.194234, 0.191378, 0.11371, 0.147574, 0.118441, 0.096677, 0.094817, 0.085092, 0.139895, 0.139895, 0.15284, 0.209395, 0.196879, 0.18812, 0.196879, 0.25406, 0.147574, 0.15008, 0.239899, 0.25406, 0.311707, 0.30533, 0.239899, 0.239899, 0.236433, 0.321458, 0.25031, 0.264545, 0.264545, 0.268042, 0.342579, 0.324872, 0.328603, 0.324872, 0.291804, 0.216401, 0.18812, 0.271506, 0.229226, 0.158265, 0.158265, 0.132295, 0.132295, 0.185198, 0.222385, 0.264545, 0.25031, 0.36309, 0.349426, 0.275179, 0.264545, 0.206376, 0.209395, 0.209395, 0.225814, 0.264545, 0.339168, 0.339168, 0.257454, 0.298791, 0.264545, 0.158265, 0.225814, 0.236433, 0.25406, 0.321458, 0.332115, 0.346032, 0.243554, 0.236433, 0.203355, 0.222385, 0.219301, 0.31487, 0.311707, 0.311707, 0.346032, 0.30533, 0.298791, 0.298791, 0.200174, 0.31487, 0.40511, 0.394753, 0.339168, 0.335645, 0.209395, 0.129801, 0.127496, 0.222385, 0.158265, 0.222385, 0.200174, 0.298791, 0.295083, 0.30533, 0.281712, 0.173081, 0.232838, 0.243554, 0.328603, 0.40511, 0.418646, 0.444081, 0.444081, 0.401658, 0.288399, 0.401658, 0.461924, 0.356642, 0.324872, 0.414856, 0.359901, 0.271506, 0.243554, 0.219301, 0.125101, 0.116183, 0.118441, 0.100716, 0.076542, 0.081712, 0.0704, 0.049374, 0.049374, 0.044297, 0.069024, 0.134866, 0.134866, 0.134866, 0.142424, 0.088832, 0.071867, 0.127496, 0.122885, 0.078022, 0.047319, 0.109221, 0.132295, 0.173081, 0.182256, 0.200174, 0.194234, 0.196879, 0.132295, 0.127496, 0.094817, 0.094817, 0.048328, 0.029376, 0.038042, 0.069024, 0.078022, 0.06312, 0.051831, 0.096677, 0.137348, 0.225814, 0.206376, 0.200174, 0.203355, 0.155435, 0.10481, 0.0704, 0.086953, 0.085092, 0.074921, 0.090864, 0.079919, 0.122885, 0.15008, 0.111485, 0.078022, 0.102787, 0.134866, 0.122885, 0.090864], '')</t>
  </si>
  <si>
    <t>[84, 85, 182]</t>
  </si>
  <si>
    <t>UPI0002186385 status=activ</t>
  </si>
  <si>
    <t>([0.003727, 0.004358, 0.003757, 0.005734, 0.006194, 0.00543, 0.005932, 0.007645, 0.009865, 0.014586, 0.013016, 0.010672, 0.01204, 0.010372, 0.009187, 0.016257, 0.023534, 0.021381, 0.034884, 0.076542, 0.074921, 0.15008, 0.18812, 0.18812, 0.161087, 0.216401, 0.216401, 0.284882, 0.301917, 0.318242, 0.311707, 0.380708, 0.377384, 0.349426, 0.418646, 0.418646, 0.335645, 0.335645, 0.318242, 0.321458, 0.21291, 0.268042, 0.155435, 0.085092, 0.096677, 0.098513, 0.067594, 0.096677, 0.079919, 0.034068, 0.034068, 0.016826, 0.020165, 0.026338, 0.015344, 0.014075, 0.01227, 0.017797, 0.023963, 0.031287, 0.018787, 0.035586, 0.019109, 0.032017, 0.06312, 0.056825, 0.055536, 0.0704, 0.086953, 0.086953, 0.086953, 0.078022, 0.15284, 0.127496, 0.134866, 0.118441, 0.109221, 0.15284, 0.102787, 0.092881, 0.15284, 0.147574, 0.081712, 0.139895, 0.079919, 0.073402, 0.142424, 0.161087, 0.170161, 0.185198, 0.185198, 0.194234, 0.106997, 0.051831, 0.055536, 0.0704, 0.142424, 0.142424, 0.173081, 0.142424, 0.081712, 0.081712, 0.083462, 0.120615, 0.118441, 0.134866, 0.137348, 0.134866, 0.127496, 0.096677, 0.096677, 0.10481, 0.182256, 0.167087, 0.173081, 0.100716, 0.048328, 0.05306, 0.05306, 0.028695, 0.047319, 0.102787, 0.098513, 0.100716, 0.120615, 0.129801, 0.158265, 0.158265, 0.144935, 0.078022, 0.047319, 0.023534, 0.021381, 0.023087, 0.05306, 0.05306, 0.092881, 0.118441, 0.109221, 0.109221, 0.122885, 0.158265, 0.076542, 0.078022, 0.111485, 0.055536, 0.054297, 0.083462, 0.102787, 0.083462, 0.142424, 0.17593, 0.268042, 0.281712, 0.26085, 0.155435, 0.25406, 0.170161, 0.206376, 0.179055, 0.100716, 0.092881, 0.0704, 0.127496, 0.118441, 0.083462, 0.137348, 0.067594, 0.06184, 0.027463, 0.028107, 0.030003, 0.024826, 0.024826, 0.026338, 0.015694, 0.021816, 0.021816, 0.0198, 0.014586, 0.017447, 0.016528, 0.029376, 0.034884, 0.022667, 0.026892, 0.048328, 0.028695, 0.058088, 0.058088, 0.11371, 0.078022, 0.071867, 0.11371, 0.056825, 0.050641, 0.109221, 0.144935, 0.147574, 0.161087, 0.158265, 0.155435, 0.278302, 0.185198, 0.122885, 0.182256, 0.132295, 0.127496, 0.144935, 0.127496, 0.066181, 0.066181, 0.076542, 0.043307, 0.030003, 0.060549, 0.06312, 0.051831, 0.047319, 0.044297, 0.078022, 0.083462, 0.094817, 0.094817, 0.088832, 0.155435, 0.164327, 0.164327, 0.132295, 0.222385, 0.222385, 0.288399, 0.18812, 0.25406, 0.356642, 0.377384, 0.291804, 0.298791, 0.295083, 0.206376, 0.132295, 0.090864, 0.125101, 0.120615, 0.106997, 0.182256, 0.185198, 0.185198, 0.229226, 0.243554, 0.185198, 0.120615, 0.15008, 0.236433, 0.155435, 0.161087, 0.225814, 0.328603, 0.21291, 0.125101, 0.206376, 0.291804, 0.36309, 0.390993, 0.377384, 0.31487, 0.342579, 0.339168, 0.328603, 0.206376, 0.164327, 0.147574, 0.173081, 0.161087, 0.147574, 0.247041, 0.147574, 0.158265, 0.094817, 0.182256, 0.30533, 0.30533, 0.30533, 0.225814, 0.264545, 0.275179, 0.377384, 0.281712, 0.298791, 0.200174, 0.318242, 0.40511, 0.4292, 0.553315, 0.604312, 0.5017, 0.483068, 0.5017, 0.490133, 0.534167, 0.557691, 0.553315, 0.553315, 0.480142, 0.575842, 0.538167, 0.418646, 0.384043, 0.370445, 0.339168, 0.458154, 0.366687, 0.36309, 0.418646, 0.311707, 0.291804, 0.298791, 0.216401, 0.324872, 0.321458, 0.370445, 0.349426, 0.295083, 0.295083, 0.335645, 0.26085, 0.291804, 0.332115, 0.366687, 0.418646, 0.433034, 0.328603, 0.31487, 0.318242, 0.278302, 0.356642, 0.318242, 0.301917, 0.401658, 0.374039, 0.298791, 0.275179, 0.275179, 0.311707, 0.278302, 0.30533, 0.394753, 0.335645, 0.414856, 0.380708, 0.41194, 0.414856, 0.436924, 0.505461, 0.497853, 0.534167, 0.545602, 0.570702, 0.699094, 0.666105, 0.648219, 0.750527, 0.775545, 0.745909, 0.741537, 0.775545, 0.767246, 0.724957], '')</t>
  </si>
  <si>
    <t>[293, 294, 295, 297, 299, 300, 301, 302, 304, 305, 353, 355, 356, 357, 358, 359, 360, 361, 362, 363, 364, 365, 366, 367]</t>
  </si>
  <si>
    <t>UPI0002186386 status=activ</t>
  </si>
  <si>
    <t>([0.288399, 0.332115, 0.311707, 0.356642, 0.40511, 0.31487, 0.352862, 0.25406, 0.291804, 0.318242, 0.232838, 0.271506, 0.268042, 0.30533, 0.301917, 0.30533, 0.275179, 0.301917, 0.298791, 0.268042, 0.374039, 0.436924, 0.352862, 0.390993, 0.384043, 0.342579, 0.398279, 0.311707, 0.318242, 0.31487, 0.225814, 0.335645, 0.26085, 0.26085, 0.268042, 0.268042, 0.257454, 0.264545, 0.203355, 0.229226, 0.264545, 0.191378, 0.173081, 0.25406, 0.216401, 0.161087, 0.134866, 0.132295, 0.196879, 0.298791, 0.295083, 0.394753, 0.398279, 0.370445, 0.447574, 0.40511, 0.41194, 0.521092, 0.436924, 0.387226, 0.36309, 0.335645, 0.40511, 0.4292, 0.4292, 0.472492, 0.549308, 0.653063, 0.712013, 0.724957, 0.618285, 0.521092, 0.51388, 0.472492, 0.618285, 0.59917, 0.626927, 0.59014, 0.549308, 0.661982, 0.784345, 0.76285, 0.741537, 0.728858, 0.632174], '')</t>
  </si>
  <si>
    <t>[57, 66, 67, 68, 69, 70, 71, 72, 74, 75, 76, 77, 78, 79, 80, 81, 82, 83, 84]</t>
  </si>
  <si>
    <t>UPI0002186387 status=activ</t>
  </si>
  <si>
    <t>([0.008525, 0.01204, 0.018415, 0.012727, 0.018106, 0.027463, 0.019109, 0.020165, 0.021381, 0.022306, 0.032017, 0.021381, 0.044297, 0.074921, 0.032017, 0.025316, 0.045352, 0.046336, 0.05306, 0.024826, 0.028695, 0.06184, 0.067594, 0.036378, 0.05306, 0.050641, 0.047319, 0.088832, 0.06184, 0.060549, 0.088832, 0.086953, 0.142424, 0.06312, 0.064632, 0.120615, 0.102787, 0.071867, 0.076542, 0.067594, 0.15008, 0.127496, 0.066181, 0.027463, 0.027463, 0.018787, 0.019109, 0.010372, 0.008895, 0.013265, 0.015694, 0.009096, 0.007555, 0.006421, 0.007177, 0.005734, 0.005683, 0.00777, 0.007877, 0.007555, 0.007495, 0.005378, 0.008156, 0.013265, 0.018787, 0.031287, 0.048328, 0.038042, 0.066181, 0.067594, 0.066181, 0.046336, 0.096677, 0.096677, 0.088832, 0.088832, 0.147574, 0.170161, 0.100716, 0.196879, 0.120615, 0.11371, 0.127496, 0.106997, 0.049374, 0.043307, 0.034884, 0.047319, 0.028695, 0.035586, 0.023963, 0.023963, 0.038858, 0.043307, 0.06312, 0.086953, 0.122885, 0.090864, 0.083462, 0.167087, 0.161087, 0.21291, 0.247041, 0.342579, 0.352862, 0.36309, 0.454136, 0.390993, 0.390993, 0.505461, 0.40511, 0.440853, 0.349426, 0.342579, 0.21291, 0.191378, 0.239899, 0.271506, 0.30533, 0.311707, 0.247041, 0.147574, 0.191378, 0.100716, 0.051831, 0.031287, 0.045352, 0.023963, 0.032017, 0.037156, 0.024393, 0.028695, 0.036378, 0.064632, 0.031287, 0.047319, 0.056825, 0.030003, 0.030003, 0.018415, 0.016826, 0.012727, 0.012727, 0.01227, 0.019401, 0.038858, 0.049374, 0.064632, 0.109221, 0.086953, 0.079919, 0.137348, 0.206376, 0.275179, 0.185198, 0.247041, 0.281712, 0.161087, 0.167087, 0.164327, 0.257454, 0.167087, 0.25031, 0.359901, 0.374039, 0.374039, 0.243554, 0.196879, 0.196879, 0.200174, 0.216401, 0.200174, 0.155435, 0.125101, 0.060549, 0.090864, 0.067594, 0.03976, 0.086953, 0.155435, 0.111485, 0.056825, 0.109221, 0.116183, 0.098513, 0.085092, 0.083462, 0.164327, 0.21291, 0.196879, 0.125101, 0.182256, 0.209395, 0.161087, 0.18812, 0.295083, 0.232838, 0.206376, 0.298791, 0.281712, 0.243554, 0.31487, 0.408655, 0.308712, 0.321458, 0.295083, 0.30533, 0.196879, 0.100716, 0.125101, 0.098513, 0.164327, 0.094817, 0.086953, 0.118441, 0.098513, 0.0704, 0.139895, 0.239899, 0.222385, 0.182256, 0.18812, 0.155435, 0.137348, 0.196879, 0.142424, 0.15008, 0.109221, 0.21291, 0.346032, 0.295083], '')</t>
  </si>
  <si>
    <t>UPI0002186388 status=activ</t>
  </si>
  <si>
    <t>([0.264545, 0.30533, 0.203355, 0.25031, 0.191378, 0.225814, 0.271506, 0.295083, 0.31487, 0.25031, 0.173081, 0.219301, 0.219301, 0.173081, 0.142424, 0.076542, 0.139895, 0.088832, 0.158265, 0.161087, 0.161087, 0.247041, 0.161087, 0.179055, 0.17593, 0.167087, 0.106997, 0.100716, 0.085092, 0.088832, 0.142424, 0.209395, 0.196879, 0.191378, 0.281712, 0.281712, 0.308712, 0.222385, 0.284882, 0.18812, 0.158265, 0.134866, 0.127496, 0.137348, 0.164327, 0.196879, 0.243554, 0.332115, 0.328603, 0.356642, 0.374039, 0.308712, 0.275179, 0.243554, 0.243554, 0.243554, 0.243554, 0.332115, 0.450668, 0.356642, 0.433034, 0.468512, 0.497853, 0.41194, 0.465241, 0.390993, 0.321458, 0.352862, 0.352862, 0.356642, 0.366687, 0.268042, 0.25031, 0.222385, 0.288399, 0.191378, 0.118441, 0.118441, 0.074921, 0.059222, 0.111485, 0.11371, 0.076542, 0.064632, 0.064632, 0.078022, 0.120615, 0.142424, 0.086953, 0.081712, 0.081712, 0.083462, 0.137348, 0.15008, 0.239899, 0.200174, 0.308712, 0.387226, 0.321458, 0.359901, 0.332115, 0.239899, 0.15284, 0.225814, 0.268042, 0.284882, 0.298791, 0.247041, 0.25031, 0.332115, 0.268042, 0.239899, 0.236433, 0.206376, 0.271506, 0.298791, 0.275179, 0.271506, 0.196879, 0.26085, 0.291804, 0.321458, 0.370445, 0.450668, 0.447574, 0.433034, 0.472492, 0.42561, 0.42561, 0.398279, 0.398279, 0.476583, 0.422041, 0.321458, 0.366687, 0.380708, 0.342579, 0.408655, 0.308712, 0.324872, 0.247041, 0.216401, 0.225814, 0.278302, 0.318242, 0.206376, 0.209395, 0.209395, 0.164327, 0.25406, 0.288399, 0.206376, 0.206376, 0.284882, 0.380708, 0.359901, 0.25031, 0.268042, 0.232838, 0.243554, 0.281712, 0.332115, 0.370445, 0.275179, 0.182256, 0.129801, 0.216401, 0.21291, 0.247041, 0.26085, 0.18812, 0.120615, 0.111485, 0.111485, 0.120615, 0.122885, 0.155435, 0.25406, 0.257454, 0.222385, 0.232838, 0.257454, 0.206376, 0.203355, 0.291804, 0.370445, 0.318242, 0.243554, 0.18812, 0.122885, 0.173081, 0.206376, 0.257454, 0.36309, 0.359901, 0.36309, 0.26085, 0.232838, 0.232838, 0.219301, 0.25031, 0.332115, 0.25406, 0.308712, 0.308712, 0.30533, 0.349426, 0.468512, 0.553315, 0.59917, 0.750527, 0.76285, 0.76285, 0.834292, 0.834292, 0.745909, 0.626927, 0.626927, 0.613573, 0.618285, 0.575842, 0.538167, 0.444081, 0.440853, 0.483068, 0.497853, 0.408655, 0.335645, 0.295083, 0.264545, 0.308712, 0.308712, 0.271506, 0.275179, 0.203355, 0.161087, 0.216401, 0.288399, 0.390993, 0.356642, 0.298791, 0.30533], '')</t>
  </si>
  <si>
    <t>[208, 209, 210, 211, 212, 213, 214, 215, 216, 217, 218, 219, 220, 221]</t>
  </si>
  <si>
    <t>UPI0002186389 status=activ</t>
  </si>
  <si>
    <t>([0.058088, 0.096677, 0.094817, 0.055536, 0.026892, 0.038042, 0.05306, 0.071867, 0.071867, 0.050641, 0.051831, 0.078022, 0.090864, 0.111485, 0.064632, 0.116183, 0.137348, 0.109221, 0.06312, 0.086953, 0.044297, 0.043307, 0.022306, 0.030003, 0.066181, 0.144935, 0.15008, 0.125101, 0.144935, 0.100716, 0.132295, 0.10481, 0.076542, 0.076542, 0.067594, 0.064632, 0.06184, 0.086953, 0.067594, 0.116183, 0.085092, 0.158265, 0.25031, 0.26085, 0.264545, 0.164327, 0.155435, 0.085092, 0.067594, 0.067594, 0.147574, 0.182256, 0.268042, 0.335645, 0.278302, 0.179055, 0.308712, 0.342579, 0.380708, 0.450668, 0.377384, 0.374039, 0.324872, 0.332115, 0.433034, 0.377384, 0.472492, 0.374039, 0.436924, 0.408655, 0.380708, 0.247041, 0.26085, 0.278302, 0.25406, 0.21291, 0.311707, 0.173081, 0.074921, 0.058088, 0.085092, 0.147574, 0.17593, 0.132295, 0.15284, 0.086953, 0.069024, 0.064632, 0.0704, 0.086953, 0.161087, 0.096677, 0.096677, 0.098513, 0.081712, 0.092881, 0.085092, 0.088832, 0.173081, 0.206376, 0.15008, 0.11371, 0.058088, 0.066181, 0.111485, 0.096677, 0.090864, 0.137348, 0.137348, 0.232838, 0.200174, 0.21291, 0.21291, 0.321458, 0.30533, 0.301917, 0.268042, 0.281712, 0.264545, 0.170161, 0.236433, 0.264545, 0.298791, 0.387226, 0.268042, 0.288399, 0.288399, 0.352862, 0.36309, 0.264545, 0.196879, 0.236433, 0.182256, 0.232838, 0.229226, 0.239899, 0.209395, 0.21291, 0.191378, 0.206376, 0.332115, 0.298791, 0.374039, 0.275179, 0.275179, 0.284882, 0.194234, 0.200174, 0.170161, 0.17593, 0.161087, 0.196879, 0.122885, 0.158265, 0.18812, 0.15284, 0.088832, 0.064632, 0.05306, 0.096677, 0.090864, 0.046336, 0.06312, 0.051831, 0.06184, 0.032677, 0.058088, 0.090864, 0.044297, 0.071867, 0.071867, 0.078022, 0.081712, 0.11371, 0.11371, 0.127496, 0.090864, 0.144935, 0.144935, 0.179055, 0.179055, 0.170161, 0.247041, 0.26085, 0.222385, 0.225814, 0.281712, 0.295083, 0.225814, 0.335645, 0.346032, 0.239899, 0.335645, 0.25031, 0.311707, 0.275179, 0.170161, 0.264545, 0.284882, 0.284882, 0.209395, 0.129801, 0.088832, 0.0704, 0.06184, 0.098513, 0.158265, 0.167087, 0.088832, 0.142424, 0.142424, 0.111485, 0.179055, 0.106997, 0.158265, 0.132295, 0.081712, 0.085092, 0.081712, 0.059222, 0.059222, 0.094817, 0.134866, 0.191378, 0.155435, 0.147574, 0.085092, 0.044297, 0.055536, 0.083462, 0.081712, 0.088832, 0.11371, 0.11371, 0.18812, 0.10481, 0.118441, 0.182256, 0.155435, 0.127496, 0.127496, 0.170161, 0.170161, 0.225814, 0.243554, 0.225814, 0.229226, 0.328603, 0.433034, 0.339168, 0.390993, 0.390993, 0.366687, 0.324872, 0.222385, 0.15008, 0.25406, 0.239899, 0.203355, 0.346032, 0.295083, 0.216401, 0.219301, 0.216401, 0.200174, 0.209395, 0.268042, 0.236433, 0.158265, 0.155435, 0.229226, 0.185198, 0.179055, 0.10481, 0.137348, 0.232838, 0.222385, 0.229226, 0.232838, 0.191378, 0.109221, 0.102787, 0.203355, 0.25031, 0.243554, 0.155435, 0.090864, 0.106997, 0.125101, 0.132295, 0.127496, 0.147574, 0.106997, 0.111485, 0.200174, 0.11371, 0.092881, 0.106997, 0.10481, 0.058088, 0.120615, 0.158265, 0.222385, 0.17593, 0.129801, 0.10481, 0.155435, 0.206376, 0.173081, 0.137348, 0.196879], '')</t>
  </si>
  <si>
    <t>UPI000218638A status=activ</t>
  </si>
  <si>
    <t>([0.339168, 0.390993, 0.370445, 0.288399, 0.318242, 0.346032, 0.239899, 0.196879, 0.232838, 0.257454, 0.25031, 0.291804, 0.239899, 0.222385, 0.222385, 0.134866, 0.173081, 0.147574, 0.127496, 0.164327, 0.102787, 0.158265, 0.098513, 0.118441, 0.17593, 0.17593, 0.182256, 0.284882, 0.321458, 0.25031, 0.25406, 0.257454, 0.25031, 0.247041, 0.25031, 0.25031, 0.275179, 0.318242, 0.311707, 0.349426, 0.301917, 0.380708, 0.349426, 0.401658, 0.321458, 0.25406, 0.264545, 0.25406, 0.26085, 0.288399, 0.349426, 0.359901, 0.311707, 0.236433, 0.236433, 0.243554, 0.21291, 0.308712, 0.291804, 0.308712, 0.298791, 0.291804, 0.26085, 0.288399, 0.222385, 0.278302, 0.339168, 0.328603, 0.247041, 0.164327, 0.142424, 0.088832, 0.090864, 0.147574, 0.219301, 0.30533, 0.21291, 0.239899, 0.196879, 0.129801, 0.125101, 0.125101, 0.206376, 0.232838, 0.155435, 0.25031, 0.278302, 0.298791, 0.206376, 0.291804, 0.288399, 0.318242, 0.370445, 0.366687, 0.374039, 0.370445, 0.25031, 0.328603, 0.349426, 0.377384, 0.374039, 0.335645, 0.370445, 0.352862, 0.26085, 0.257454, 0.25031, 0.257454, 0.139895, 0.222385, 0.216401, 0.301917, 0.30533, 0.370445, 0.370445, 0.281712, 0.264545, 0.278302, 0.209395, 0.167087, 0.164327, 0.179055, 0.219301, 0.182256, 0.194234, 0.284882, 0.40511, 0.31487, 0.30533, 0.422041, 0.390993, 0.30533, 0.271506, 0.281712, 0.264545, 0.225814, 0.206376, 0.222385, 0.232838, 0.271506, 0.21291, 0.142424, 0.120615, 0.116183, 0.127496, 0.132295, 0.142424, 0.122885, 0.196879, 0.200174, 0.194234, 0.144935, 0.225814, 0.170161, 0.102787, 0.116183, 0.081712, 0.116183, 0.056825, 0.05306, 0.05306, 0.094817, 0.182256, 0.298791, 0.200174, 0.203355, 0.111485, 0.100716, 0.078022, 0.044297, 0.025762, 0.017797, 0.029376, 0.030003, 0.060549, 0.118441, 0.054297, 0.116183, 0.081712, 0.102787, 0.144935, 0.090864, 0.098513, 0.079919, 0.090864, 0.098513, 0.051831, 0.076542, 0.074921, 0.090864, 0.144935, 0.194234, 0.167087, 0.144935, 0.094817, 0.046336, 0.041405, 0.060549, 0.03976, 0.071867, 0.059222, 0.090864, 0.096677, 0.092881, 0.060549, 0.030611, 0.024393, 0.027463, 0.034068, 0.035586, 0.035586, 0.021381, 0.024826, 0.047319, 0.029376, 0.024826, 0.036378, 0.026892, 0.021381, 0.026892, 0.022306, 0.042364, 0.020165, 0.037156, 0.0198, 0.032017, 0.025762, 0.050641, 0.083462, 0.081712, 0.040537, 0.041405, 0.058088, 0.071867, 0.071867, 0.139895, 0.142424, 0.164327, 0.219301, 0.26085, 0.25031, 0.281712, 0.191378, 0.194234, 0.222385, 0.281712, 0.301917, 0.408655, 0.41194, 0.30533, 0.281712, 0.311707, 0.308712, 0.25406, 0.216401, 0.229226, 0.229226, 0.356642, 0.359901, 0.349426, 0.401658, 0.401658, 0.398279, 0.490133, 0.553315, 0.480142, 0.440853, 0.374039, 0.284882, 0.196879, 0.291804, 0.346032, 0.328603, 0.295083, 0.401658, 0.422041, 0.377384, 0.275179, 0.25406, 0.257454, 0.147574, 0.078022, 0.085092, 0.086953, 0.0704, 0.069024, 0.067594, 0.088832, 0.088832, 0.139895, 0.216401, 0.17593, 0.11371, 0.200174], '')</t>
  </si>
  <si>
    <t>[264]</t>
  </si>
  <si>
    <t>UPI000218638B status=activ</t>
  </si>
  <si>
    <t>([0.002327, 0.001786, 0.00283, 0.002396, 0.002014, 0.002623, 0.003924, 0.003963, 0.005086, 0.004358, 0.005799, 0.005318, 0.003757, 0.006142, 0.006142, 0.006533, 0.004921, 0.006567, 0.009401, 0.006988, 0.007091, 0.008409, 0.013265, 0.012727, 0.022306, 0.045352, 0.023534, 0.014783, 0.010672, 0.008525, 0.008525, 0.006482, 0.008525, 0.010926, 0.008075, 0.008075, 0.009728, 0.009728, 0.011669, 0.009865, 0.009977, 0.009728, 0.006988, 0.004976, 0.003864, 0.003997, 0.003109, 0.003727, 0.004208, 0.006039, 0.005086, 0.00558, 0.004921, 0.00515, 0.004414, 0.005249, 0.005318, 0.005378, 0.008276, 0.008525, 0.009728, 0.009015, 0.00777, 0.007495, 0.009294, 0.00777, 0.004899, 0.00558, 0.004577, 0.00359, 0.00359, 0.003555, 0.004431, 0.004161, 0.00283, 0.00389, 0.003821, 0.005378, 0.004736, 0.004208, 0.004247, 0.004358, 0.004358, 0.005086, 0.007031, 0.009401, 0.010372, 0.013265, 0.013265, 0.013265, 0.020522, 0.022667, 0.047319, 0.024393, 0.05306, 0.116183, 0.088832, 0.083462, 0.079919, 0.137348, 0.182256, 0.179055, 0.170161, 0.17593, 0.081712, 0.083462, 0.064632, 0.066181, 0.058088, 0.058088, 0.11371, 0.059222, 0.041405, 0.023534, 0.045352, 0.022306, 0.01204, 0.00962, 0.008525, 0.009865, 0.007555, 0.006482, 0.006374, 0.007259, 0.007877, 0.008525, 0.008525, 0.007422, 0.007177, 0.007315, 0.008525, 0.006194, 0.008804, 0.006619, 0.006701, 0.006988, 0.011669, 0.0198, 0.038042, 0.038858, 0.032677, 0.056825, 0.073402, 0.074921, 0.031287, 0.029376, 0.031287, 0.025316, 0.017797, 0.034884, 0.066181, 0.066181, 0.122885, 0.098513, 0.120615, 0.147574, 0.085092, 0.031287, 0.018787, 0.011342, 0.013821, 0.008723, 0.006482, 0.006482, 0.005872, 0.007031, 0.007091, 0.006894, 0.006988, 0.010221, 0.007495, 0.007645, 0.00777, 0.007877, 0.006619, 0.008156, 0.006482, 0.008804, 0.016021, 0.026892, 0.027463, 0.028107, 0.055536, 0.050641, 0.040537, 0.051831, 0.064632, 0.090864, 0.132295, 0.096677, 0.076542, 0.127496, 0.083462, 0.066181, 0.037156, 0.035586, 0.034884, 0.0704, 0.0704, 0.060549, 0.066181, 0.116183, 0.058088, 0.031287, 0.059222, 0.071867, 0.056825, 0.056825, 0.0704, 0.050641, 0.086953, 0.11371, 0.094817, 0.083462, 0.116183, 0.191378, 0.288399, 0.236433, 0.206376, 0.179055, 0.182256, 0.102787, 0.122885, 0.219301, 0.346032, 0.356642, 0.366687, 0.408655, 0.422041, 0.418646, 0.422041, 0.436924, 0.458154, 0.394753, 0.454136, 0.401658, 0.422041, 0.4292, 0.562014, 0.604312, 0.648219, 0.59917, 0.661982, 0.657645, 0.642678, 0.486429, 0.436924, 0.42561, 0.422041, 0.408655, 0.380708, 0.366687, 0.26085, 0.243554, 0.335645, 0.394753, 0.394753, 0.275179, 0.275179, 0.271506, 0.288399, 0.291804, 0.236433, 0.284882, 0.257454, 0.264545, 0.284882, 0.25406, 0.173081, 0.122885, 0.137348, 0.088832, 0.088832, 0.161087, 0.15008, 0.167087, 0.096677, 0.069024, 0.129801, 0.079919, 0.071867, 0.067594, 0.0704, 0.071867, 0.085092, 0.046336, 0.030003, 0.045352, 0.078022, 0.0704, 0.088832, 0.088832, 0.161087, 0.167087, 0.158265, 0.137348, 0.109221, 0.164327, 0.170161, 0.111485, 0.118441, 0.066181, 0.066181, 0.041405, 0.071867, 0.06312, 0.129801, 0.196879, 0.122885, 0.127496, 0.127496, 0.161087, 0.147574, 0.144935, 0.15284, 0.17593, 0.132295, 0.096677, 0.092881, 0.15284, 0.185198, 0.182256, 0.264545, 0.281712, 0.247041, 0.243554, 0.155435, 0.142424, 0.073402, 0.147574, 0.085092, 0.10481, 0.081712, 0.090864, 0.100716, 0.170161, 0.086953, 0.120615, 0.118441, 0.064632, 0.067594, 0.066181, 0.048328, 0.049374, 0.047319, 0.090864, 0.051831, 0.048328, 0.054297, 0.081712, 0.067594, 0.055536, 0.048328, 0.028695, 0.028107, 0.021816, 0.019401, 0.034068, 0.041405, 0.040537, 0.073402, 0.036378, 0.046336, 0.076542, 0.036378, 0.034068, 0.034884, 0.06312, 0.125101, 0.060549, 0.06184, 0.060549, 0.111485, 0.18812, 0.301917, 0.222385, 0.170161, 0.185198, 0.191378, 0.118441, 0.118441, 0.129801, 0.222385, 0.21291, 0.239899, 0.321458, 0.301917, 0.268042, 0.239899, 0.196879, 0.284882, 0.295083, 0.278302, 0.232838, 0.173081, 0.122885], '')</t>
  </si>
  <si>
    <t>UPI000218638C status=activ</t>
  </si>
  <si>
    <t>([0.00225, 0.003555, 0.005086, 0.004431, 0.006039, 0.005249, 0.006567, 0.005872, 0.005318, 0.004414, 0.003997, 0.004899, 0.00543, 0.006194, 0.008276, 0.013613, 0.018106, 0.022306, 0.038042, 0.042364, 0.056825, 0.03976, 0.035586, 0.037156, 0.038042, 0.028695, 0.050641, 0.056825, 0.06312, 0.088832, 0.182256, 0.275179, 0.182256, 0.15284, 0.109221, 0.06184, 0.069024, 0.085092, 0.045352, 0.056825, 0.0704, 0.073402, 0.142424, 0.137348, 0.15008, 0.243554, 0.161087, 0.092881, 0.102787, 0.155435, 0.106997, 0.079919, 0.079919, 0.122885, 0.161087, 0.158265, 0.243554, 0.134866, 0.073402, 0.073402, 0.064632, 0.064632, 0.081712, 0.079919, 0.081712, 0.066181, 0.067594, 0.073402, 0.155435, 0.144935, 0.137348, 0.125101, 0.15284, 0.127496, 0.127496, 0.125101, 0.182256, 0.155435, 0.25031, 0.349426, 0.356642, 0.356642, 0.414856, 0.380708, 0.264545, 0.264545, 0.229226, 0.225814, 0.232838, 0.232838, 0.15284, 0.15284, 0.164327, 0.111485, 0.116183, 0.06184, 0.069024, 0.086953, 0.129801, 0.129801, 0.142424, 0.229226, 0.132295, 0.127496, 0.129801, 0.21291, 0.132295, 0.170161, 0.096677, 0.17593, 0.161087, 0.232838, 0.206376, 0.342579, 0.324872, 0.370445, 0.384043, 0.366687, 0.278302, 0.15008, 0.179055, 0.170161, 0.102787, 0.206376, 0.167087, 0.118441, 0.098513, 0.167087, 0.086953, 0.088832, 0.102787, 0.060549, 0.038042, 0.026892, 0.013821, 0.019109, 0.0198, 0.018106, 0.011903, 0.01204, 0.013437, 0.008409, 0.007495, 0.008276, 0.006795, 0.005378, 0.005378, 0.00543, 0.004431, 0.006078, 0.008525, 0.006142, 0.005932, 0.005623, 0.008075, 0.008075, 0.008895, 0.008409, 0.008276, 0.01078, 0.017138, 0.023534, 0.025762, 0.033407, 0.042364, 0.028695, 0.064632, 0.137348, 0.139895, 0.196879, 0.209395, 0.206376, 0.247041, 0.335645, 0.433034, 0.36309, 0.433034, 0.450668, 0.465241, 0.59917, 0.63748, 0.653063, 0.707965, 0.703578, 0.680603, 0.712013, 0.784345, 0.724957, 0.680603, 0.675549, 0.525368, 0.529623, 0.483068, 0.472492, 0.483068, 0.444081, 0.476583, 0.408655, 0.398279, 0.398279, 0.401658, 0.278302, 0.268042, 0.271506, 0.339168, 0.311707, 0.308712, 0.243554, 0.18812, 0.167087, 0.167087, 0.182256, 0.167087, 0.194234, 0.243554, 0.15008, 0.182256, 0.194234, 0.318242, 0.216401, 0.21291, 0.203355, 0.25406, 0.247041, 0.147574, 0.15008, 0.118441, 0.132295, 0.182256, 0.232838, 0.275179, 0.308712, 0.440853, 0.458154, 0.366687, 0.352862, 0.458154, 0.447574, 0.352862, 0.236433, 0.346032, 0.346032, 0.268042, 0.31487, 0.328603, 0.387226, 0.398279, 0.468512, 0.374039, 0.346032, 0.374039, 0.384043, 0.380708, 0.26085, 0.222385, 0.209395, 0.191378, 0.179055, 0.18812, 0.268042, 0.36309, 0.387226, 0.301917, 0.401658, 0.408655, 0.370445, 0.398279, 0.401658, 0.401658, 0.40511, 0.483068, 0.40511, 0.398279, 0.374039, 0.36309, 0.311707, 0.418646, 0.454136, 0.370445, 0.301917, 0.232838, 0.232838, 0.127496, 0.170161, 0.161087, 0.102787, 0.120615, 0.120615, 0.139895, 0.098513, 0.158265, 0.083462, 0.088832, 0.10481, 0.129801, 0.225814, 0.308712, 0.271506, 0.264545, 0.284882, 0.281712, 0.25031, 0.158265, 0.275179, 0.339168, 0.339168, 0.380708, 0.298791, 0.298791, 0.257454, 0.257454, 0.216401, 0.324872, 0.40511, 0.288399, 0.185198, 0.182256, 0.18812, 0.185198, 0.122885, 0.167087, 0.137348, 0.222385, 0.318242, 0.288399, 0.219301, 0.219301, 0.185198, 0.271506, 0.196879, 0.206376, 0.268042, 0.311707, 0.278302, 0.203355, 0.281712, 0.384043, 0.281712, 0.275179, 0.222385, 0.30533, 0.25031, 0.275179, 0.284882, 0.298791, 0.291804, 0.352862, 0.346032, 0.321458, 0.352862, 0.450668, 0.41194, 0.414856, 0.321458, 0.36309, 0.447574, 0.384043, 0.295083, 0.394753, 0.42561, 0.40511, 0.318242, 0.377384, 0.377384, 0.384043, 0.377384, 0.377384, 0.339168, 0.349426, 0.436924, 0.41194, 0.401658, 0.4292, 0.4292, 0.521092, 0.509769, 0.408655, 0.472492, 0.468512, 0.4292, 0.308712, 0.380708, 0.433034, 0.450668, 0.454136, 0.370445, 0.359901, 0.370445, 0.339168, 0.346032, 0.349426, 0.30533, 0.225814, 0.225814, 0.158265, 0.132295, 0.142424, 0.206376, 0.243554, 0.332115, 0.359901, 0.447574, 0.398279, 0.444081, 0.401658, 0.480142, 0.480142, 0.480142, 0.394753, 0.398279, 0.356642, 0.324872, 0.352862, 0.352862, 0.278302, 0.394753, 0.436924, 0.359901, 0.36309, 0.366687, 0.356642, 0.349426, 0.356642, 0.447574, 0.447574, 0.461924, 0.440853, 0.497853, 0.480142, 0.56648, 0.59917, 0.63748, 0.685117, 0.671169, 0.819762], '')</t>
  </si>
  <si>
    <t>[179, 180, 181, 182, 183, 184, 185, 186, 187, 188, 189, 190, 191, 374, 375, 429, 430, 431, 432, 433, 434]</t>
  </si>
  <si>
    <t>UPI000218638D status=activ</t>
  </si>
  <si>
    <t>([0.06312, 0.06312, 0.044297, 0.045352, 0.028695, 0.03976, 0.026892, 0.036378, 0.050641, 0.035586, 0.024393, 0.034068, 0.025316, 0.020165, 0.023534, 0.016528, 0.022306, 0.026892, 0.029376, 0.060549, 0.045352, 0.045352, 0.044297, 0.033407, 0.047319, 0.083462, 0.045352, 0.086953, 0.094817, 0.048328, 0.086953, 0.127496, 0.125101, 0.167087, 0.122885, 0.191378, 0.161087, 0.194234, 0.139895, 0.081712, 0.081712, 0.055536, 0.056825, 0.086953, 0.167087, 0.164327, 0.161087, 0.268042, 0.284882, 0.200174, 0.203355, 0.125101, 0.090864, 0.092881, 0.081712, 0.078022, 0.088832, 0.088832, 0.100716, 0.100716, 0.158265, 0.144935, 0.144935, 0.120615, 0.106997, 0.069024, 0.049374, 0.06184, 0.045352, 0.021381, 0.026338, 0.051831, 0.092881, 0.158265, 0.088832, 0.090864, 0.106997, 0.047319, 0.056825, 0.06184, 0.06184, 0.032017, 0.032017, 0.060549, 0.03976, 0.037156, 0.06184, 0.079919, 0.066181, 0.03976, 0.03976, 0.049374, 0.037156, 0.036378, 0.037156, 0.085092, 0.085092, 0.139895, 0.225814, 0.311707, 0.308712, 0.40511, 0.468512, 0.414856, 0.384043, 0.454136, 0.472492, 0.374039, 0.295083, 0.291804, 0.31487, 0.356642, 0.377384, 0.380708, 0.291804, 0.298791, 0.182256, 0.182256, 0.182256, 0.155435, 0.158265, 0.079919, 0.069024, 0.085092, 0.059222, 0.079919, 0.051831, 0.047319, 0.069024, 0.106997, 0.111485, 0.155435, 0.21291, 0.125101, 0.100716, 0.142424, 0.111485, 0.111485, 0.059222, 0.066181, 0.086953, 0.078022, 0.090864, 0.109221, 0.10481, 0.118441, 0.0704, 0.125101, 0.081712, 0.096677, 0.096677, 0.050641, 0.035586, 0.019401, 0.032017, 0.047319, 0.06312, 0.081712, 0.081712, 0.15008, 0.142424, 0.132295, 0.15284, 0.137348, 0.158265, 0.18812, 0.284882, 0.321458, 0.346032, 0.324872, 0.328603, 0.225814, 0.225814, 0.219301, 0.318242, 0.219301, 0.139895, 0.0704, 0.054297, 0.098513, 0.11371, 0.10481, 0.106997, 0.100716, 0.139895, 0.125101, 0.058088, 0.054297, 0.071867, 0.0704, 0.122885, 0.127496, 0.225814, 0.219301, 0.288399, 0.275179, 0.278302, 0.291804, 0.301917, 0.332115, 0.342579, 0.288399, 0.284882, 0.308712, 0.30533, 0.236433, 0.25031, 0.243554, 0.239899, 0.239899, 0.200174, 0.200174, 0.118441, 0.092881, 0.164327, 0.191378, 0.170161, 0.268042, 0.324872, 0.342579, 0.352862, 0.352862, 0.408655, 0.4292, 0.401658, 0.324872, 0.398279, 0.301917, 0.41194, 0.332115, 0.31487, 0.356642, 0.257454, 0.359901, 0.291804, 0.295083, 0.21291, 0.243554, 0.173081, 0.209395, 0.288399, 0.278302, 0.278302, 0.225814, 0.209395, 0.132295, 0.161087, 0.185198, 0.17593, 0.18812, 0.281712, 0.284882, 0.196879, 0.268042, 0.247041, 0.268042, 0.295083, 0.398279, 0.31487, 0.398279, 0.321458, 0.352862, 0.352862, 0.257454, 0.288399, 0.216401, 0.321458, 0.349426, 0.321458, 0.4292, 0.42561, 0.414856, 0.390993, 0.497853, 0.529623, 0.59014, 0.657645, 0.657645, 0.59014, 0.699094, 0.56648, 0.653063, 0.585406, 0.575842, 0.549308, 0.549308, 0.657645, 0.632174, 0.509769, 0.562014, 0.545602, 0.534167, 0.541878, 0.486429, 0.486429, 0.486429, 0.433034, 0.401658, 0.377384, 0.408655, 0.422041, 0.553315, 0.59014, 0.648219, 0.671169, 0.808535, 0.834292, 0.834292, 0.812494, 0.812494, 0.733139, 0.750527, 0.720929, 0.626927, 0.661982, 0.648219, 0.608892, 0.661982, 0.73685, 0.642678, 0.622677, 0.585406, 0.529623, 0.472492, 0.4292, 0.380708, 0.332115, 0.25031, 0.200174, 0.191378], '')</t>
  </si>
  <si>
    <t>[274, 275, 276, 277, 278, 279, 280, 281, 282, 283, 284, 285, 286, 287, 288, 289, 290, 291, 292, 301, 302, 303, 304, 305, 306, 307, 308, 309, 310, 311, 312, 313, 314, 315, 316, 317, 318, 319, 320, 321, 322]</t>
  </si>
  <si>
    <t>UPI000218638E status=activ</t>
  </si>
  <si>
    <t>([0.019401, 0.01204, 0.020165, 0.013016, 0.009015, 0.007259, 0.009015, 0.011106, 0.014315, 0.015078, 0.020522, 0.034884, 0.026338, 0.050641, 0.092881, 0.038858, 0.018787, 0.016021, 0.015078, 0.009096, 0.015694, 0.028695, 0.054297, 0.049374, 0.050641, 0.109221, 0.102787, 0.129801, 0.129801, 0.098513, 0.067594, 0.069024, 0.055536, 0.090864, 0.043307, 0.043307, 0.092881, 0.182256, 0.129801, 0.06312, 0.094817, 0.044297, 0.020165, 0.013437, 0.016257, 0.034068, 0.034068, 0.079919, 0.032017, 0.018415, 0.020165, 0.035586, 0.023534, 0.024826, 0.030611, 0.073402, 0.046336, 0.037156, 0.036378, 0.076542, 0.15284, 0.106997, 0.194234, 0.342579, 0.324872, 0.30533, 0.182256, 0.102787, 0.048328, 0.106997, 0.196879, 0.147574, 0.125101, 0.098513, 0.051831, 0.042364, 0.042364, 0.046336, 0.031287, 0.025762, 0.023087, 0.022667, 0.034068, 0.031287, 0.025316, 0.025762, 0.023963, 0.023963, 0.026338, 0.026892, 0.023963, 0.018106, 0.025316, 0.034068, 0.034068, 0.071867, 0.071867, 0.040537, 0.074921, 0.147574, 0.18812, 0.18812, 0.134866, 0.096677, 0.081712, 0.060549, 0.071867, 0.059222, 0.106997, 0.096677, 0.182256, 0.185198, 0.185198, 0.216401, 0.206376, 0.191378, 0.185198, 0.185198, 0.278302, 0.278302, 0.257454, 0.26085, 0.17593, 0.257454, 0.318242, 0.243554, 0.191378, 0.225814, 0.229226, 0.229226, 0.25031, 0.232838, 0.229226, 0.179055, 0.179055, 0.206376, 0.21291, 0.125101, 0.134866, 0.0704, 0.059222, 0.06184, 0.058088, 0.050641, 0.046336, 0.055536, 0.106997, 0.129801, 0.161087, 0.18812, 0.185198, 0.155435, 0.182256, 0.185198, 0.271506, 0.30533, 0.281712, 0.394753, 0.486429, 0.51388, 0.622677, 0.549308, 0.541878, 0.505461, 0.59917, 0.59917, 0.490133, 0.5017, 0.483068, 0.384043, 0.384043, 0.401658, 0.440853, 0.414856, 0.387226, 0.30533, 0.271506, 0.225814, 0.236433, 0.161087, 0.139895, 0.098513, 0.158265, 0.155435, 0.15008, 0.185198, 0.203355, 0.291804, 0.25406, 0.236433, 0.236433, 0.247041, 0.236433, 0.275179, 0.264545, 0.298791, 0.352862, 0.356642, 0.394753, 0.414856, 0.414856, 0.342579, 0.377384, 0.384043, 0.387226, 0.422041, 0.422041, 0.374039, 0.380708, 0.380708, 0.398279, 0.414856, 0.440853, 0.450668, 0.521092, 0.517562, 0.529623, 0.468512, 0.468512, 0.476583, 0.458154, 0.56648, 0.538167, 0.575842, 0.529623, 0.4292, 0.4292, 0.42561, 0.454136, 0.450668, 0.483068, 0.5017, 0.509769, 0.472492, 0.387226, 0.36309, 0.257454, 0.247041, 0.342579, 0.311707, 0.200174, 0.122885, 0.111485, 0.15284, 0.161087, 0.185198, 0.275179, 0.275179, 0.275179, 0.275179, 0.281712, 0.284882, 0.384043, 0.36309, 0.36309, 0.433034, 0.328603, 0.374039, 0.370445, 0.359901, 0.291804, 0.40511, 0.394753, 0.308712, 0.243554, 0.247041, 0.161087, 0.132295, 0.132295, 0.137348, 0.142424, 0.137348, 0.092881, 0.064632, 0.06312, 0.06184, 0.060549, 0.109221, 0.083462, 0.088832, 0.088832, 0.088832, 0.086953, 0.090864, 0.17593, 0.271506, 0.271506, 0.278302, 0.31487, 0.321458, 0.243554, 0.21291, 0.21291, 0.191378, 0.25031, 0.332115, 0.247041, 0.164327, 0.167087, 0.278302, 0.185198, 0.179055, 0.236433, 0.232838, 0.318242, 0.196879, 0.200174, 0.194234, 0.194234, 0.139895, 0.079919, 0.122885, 0.139895, 0.083462, 0.083462, 0.034068, 0.033407, 0.06184, 0.058088, 0.030003, 0.027463, 0.030611, 0.018415, 0.021381, 0.022667, 0.015694, 0.014075, 0.014586, 0.014586, 0.018106, 0.020165, 0.026892, 0.018787, 0.013821, 0.018415, 0.025762, 0.047319, 0.033407, 0.018106], '')</t>
  </si>
  <si>
    <t>[159, 160, 161, 162, 163, 164, 165, 167, 214, 215, 216, 221, 222, 223, 224, 231, 232]</t>
  </si>
  <si>
    <t>UPI000218638F status=activ</t>
  </si>
  <si>
    <t>([0.147574, 0.200174, 0.25031, 0.335645, 0.40511, 0.436924, 0.42561, 0.342579, 0.359901, 0.390993, 0.384043, 0.418646, 0.418646, 0.440853, 0.346032, 0.380708, 0.465241, 0.450668, 0.433034, 0.490133, 0.486429, 0.398279, 0.31487, 0.288399, 0.288399, 0.164327, 0.170161, 0.196879, 0.291804, 0.216401, 0.21291, 0.243554, 0.18812, 0.182256, 0.125101, 0.111485, 0.102787, 0.11371, 0.206376, 0.335645, 0.257454, 0.284882, 0.370445, 0.483068, 0.521092, 0.497853, 0.63748, 0.626927, 0.51388, 0.476583, 0.5017, 0.41194, 0.41194, 0.480142, 0.483068, 0.444081, 0.529623, 0.465241, 0.387226, 0.374039, 0.356642, 0.440853, 0.328603, 0.301917, 0.17593, 0.164327, 0.170161, 0.161087, 0.161087, 0.216401, 0.25031, 0.209395, 0.203355, 0.196879, 0.200174, 0.182256, 0.219301, 0.219301, 0.17593, 0.247041, 0.203355, 0.219301, 0.15284, 0.132295, 0.155435, 0.18812, 0.137348, 0.067594, 0.0704, 0.067594, 0.085092, 0.046336, 0.0704, 0.102787, 0.102787, 0.081712, 0.056825, 0.086953, 0.102787, 0.182256, 0.122885, 0.134866, 0.06184, 0.100716, 0.203355, 0.203355, 0.268042, 0.332115, 0.450668, 0.444081, 0.450668, 0.436924, 0.534167, 0.59014, 0.51388, 0.525368, 0.461924, 0.549308, 0.585406, 0.461924, 0.444081, 0.444081, 0.483068, 0.622677, 0.666105, 0.517562, 0.42561, 0.418646, 0.42561, 0.321458, 0.356642, 0.324872, 0.332115, 0.216401, 0.239899, 0.301917, 0.298791, 0.298791, 0.298791, 0.271506, 0.288399, 0.298791, 0.370445, 0.288399, 0.278302, 0.247041, 0.247041, 0.356642, 0.380708, 0.380708, 0.436924, 0.41194, 0.374039, 0.284882, 0.366687, 0.308712, 0.332115, 0.30533, 0.387226, 0.40511, 0.436924, 0.525368, 0.525368, 0.42561, 0.4292, 0.422041, 0.324872, 0.414856, 0.414856, 0.398279, 0.366687, 0.324872, 0.318242, 0.390993, 0.490133, 0.40511, 0.436924, 0.472492, 0.525368, 0.408655, 0.401658, 0.342579, 0.370445, 0.271506, 0.332115, 0.398279, 0.398279, 0.418646, 0.328603, 0.301917, 0.206376, 0.232838, 0.324872, 0.301917, 0.232838, 0.15284, 0.268042, 0.236433, 0.229226, 0.21291, 0.236433, 0.243554, 0.247041, 0.232838, 0.318242, 0.268042, 0.275179, 0.291804, 0.390993, 0.408655, 0.422041, 0.549308, 0.541878, 0.549308, 0.59917, 0.694846, 0.759478, 0.716283, 0.632174, 0.5017, 0.505461, 0.613573, 0.468512, 0.422041, 0.408655, 0.380708, 0.352862, 0.268042, 0.257454, 0.268042, 0.346032, 0.30533, 0.31487, 0.321458, 0.301917, 0.264545, 0.229226, 0.225814, 0.219301, 0.298791, 0.374039, 0.332115, 0.295083, 0.440853, 0.541878], '')</t>
  </si>
  <si>
    <t>[44, 46, 47, 48, 50, 56, 112, 113, 114, 115, 117, 118, 123, 124, 125, 161, 162, 178, 211, 212, 213, 214, 215, 216, 217, 218, 219, 220, 221, 244]</t>
  </si>
  <si>
    <t>UPI0002186390 status=activ</t>
  </si>
  <si>
    <t>([0.003276, 0.002688, 0.002366, 0.00231, 0.002211, 0.002138, 0.00225, 0.001743, 0.002366, 0.002327, 0.002138, 0.001722, 0.001906, 0.003053, 0.003177, 0.002336, 0.002336, 0.001872, 0.002276, 0.00246, 0.00292, 0.004388, 0.005872, 0.008525, 0.007177, 0.006988, 0.009483, 0.012727, 0.025762, 0.025316, 0.048328, 0.096677, 0.185198, 0.275179, 0.158265, 0.25031, 0.301917, 0.200174, 0.332115, 0.219301, 0.264545, 0.278302, 0.264545, 0.268042, 0.257454, 0.288399, 0.284882, 0.155435, 0.161087, 0.164327, 0.179055, 0.164327, 0.086953, 0.094817, 0.047319, 0.056825, 0.060549, 0.088832, 0.086953, 0.074921, 0.078022, 0.055536, 0.046336, 0.025316, 0.026338, 0.017138, 0.016826, 0.034884, 0.078022, 0.0704, 0.036378, 0.03976, 0.043307, 0.06312, 0.041405, 0.06312, 0.058088, 0.030611, 0.029376, 0.06184, 0.032017, 0.06312, 0.132295, 0.073402, 0.083462, 0.086953, 0.079919, 0.15008, 0.15008, 0.161087, 0.173081, 0.179055, 0.127496, 0.118441, 0.076542, 0.096677, 0.127496, 0.216401, 0.264545, 0.257454, 0.25031, 0.349426, 0.342579, 0.311707, 0.328603, 0.401658, 0.356642, 0.380708, 0.380708, 0.271506, 0.25406, 0.239899, 0.352862, 0.308712, 0.308712, 0.440853, 0.370445, 0.374039, 0.295083, 0.311707, 0.308712, 0.203355, 0.17593, 0.125101, 0.137348, 0.216401, 0.134866, 0.158265, 0.129801, 0.147574, 0.219301, 0.161087, 0.167087, 0.106997, 0.179055, 0.179055, 0.109221, 0.164327, 0.158265, 0.216401, 0.26085, 0.18812, 0.318242, 0.271506, 0.335645, 0.288399, 0.288399, 0.311707, 0.281712, 0.394753, 0.295083, 0.229226, 0.295083, 0.21291, 0.21291, 0.200174, 0.194234, 0.185198, 0.191378, 0.194234, 0.194234, 0.194234, 0.191378, 0.170161, 0.239899, 0.167087, 0.170161, 0.15284, 0.239899, 0.271506, 0.278302, 0.36309, 0.450668, 0.468512, 0.468512, 0.51388, 0.480142, 0.5017, 0.613573, 0.613573, 0.486429, 0.486429, 0.465241, 0.56648, 0.553315, 0.454136, 0.557691, 0.59508, 0.509769, 0.414856, 0.433034, 0.408655, 0.36309, 0.271506, 0.264545, 0.335645, 0.374039, 0.408655, 0.394753, 0.318242, 0.311707, 0.41194, 0.349426, 0.366687, 0.295083, 0.311707, 0.414856, 0.408655, 0.408655, 0.486429, 0.497853, 0.414856, 0.418646, 0.374039, 0.374039, 0.359901, 0.377384, 0.30533, 0.324872, 0.352862, 0.359901, 0.321458, 0.30533, 0.366687, 0.370445, 0.359901, 0.271506, 0.185198, 0.185198, 0.125101, 0.137348, 0.129801, 0.18812, 0.127496, 0.196879, 0.278302, 0.203355, 0.120615, 0.185198, 0.161087, 0.098513, 0.094817, 0.111485, 0.111485, 0.120615, 0.111485, 0.142424, 0.179055, 0.191378, 0.134866, 0.144935, 0.094817, 0.15284, 0.170161, 0.243554, 0.25031, 0.239899, 0.31487, 0.346032, 0.257454, 0.229226, 0.25031, 0.264545, 0.268042, 0.271506, 0.288399, 0.288399, 0.236433, 0.278302, 0.366687, 0.444081, 0.538167, 0.486429, 0.40511, 0.374039, 0.370445, 0.264545, 0.268042, 0.185198, 0.25031, 0.291804, 0.232838, 0.268042, 0.328603, 0.247041, 0.173081, 0.161087, 0.17593, 0.278302, 0.278302, 0.25406, 0.264545, 0.164327, 0.179055, 0.25406, 0.26085, 0.196879, 0.291804, 0.298791, 0.387226, 0.298791, 0.239899, 0.352862, 0.387226, 0.352862, 0.433034, 0.525368, 0.436924, 0.414856, 0.418646, 0.31487, 0.268042, 0.209395, 0.209395, 0.295083, 0.25031, 0.173081, 0.232838, 0.200174, 0.191378, 0.139895, 0.134866, 0.209395, 0.209395, 0.196879, 0.232838, 0.239899, 0.139895, 0.111485, 0.116183, 0.081712, 0.158265, 0.200174, 0.142424, 0.216401, 0.144935, 0.191378, 0.268042, 0.278302, 0.31487, 0.31487, 0.380708, 0.374039, 0.370445, 0.359901, 0.247041, 0.167087, 0.158265, 0.264545, 0.370445, 0.366687, 0.398279, 0.321458, 0.236433, 0.352862, 0.284882, 0.370445, 0.342579, 0.311707, 0.222385, 0.229226, 0.243554, 0.239899, 0.30533, 0.31487, 0.30533, 0.298791, 0.278302, 0.191378, 0.196879, 0.144935, 0.125101, 0.066181, 0.096677, 0.118441, 0.109221, 0.096677, 0.102787, 0.106997, 0.076542, 0.127496, 0.127496, 0.06312, 0.03976, 0.047319, 0.042364, 0.022667, 0.043307, 0.045352, 0.083462, 0.083462, 0.118441, 0.139895, 0.236433, 0.147574, 0.196879, 0.129801, 0.21291, 0.216401, 0.229226, 0.216401, 0.191378, 0.179055, 0.21291, 0.21291, 0.239899, 0.239899, 0.342579, 0.356642, 0.349426, 0.342579, 0.346032, 0.349426, 0.284882, 0.281712, 0.36309, 0.346032, 0.458154, 0.342579, 0.232838, 0.225814, 0.324872, 0.36309, 0.36309, 0.346032, 0.422041, 0.332115, 0.335645, 0.25406, 0.236433, 0.346032, 0.349426, 0.25031, 0.158265, 0.142424, 0.125101, 0.127496, 0.15008, 0.081712, 0.15008, 0.18812, 0.129801, 0.127496, 0.102787, 0.06184, 0.102787, 0.106997, 0.096677, 0.059222, 0.10481, 0.11371, 0.106997, 0.106997, 0.122885, 0.209395, 0.301917, 0.352862, 0.352862, 0.243554, 0.243554, 0.15008, 0.191378, 0.200174, 0.200174, 0.236433, 0.31487, 0.328603, 0.324872, 0.335645, 0.4292, 0.42561, 0.311707, 0.324872, 0.335645, 0.4292, 0.390993, 0.394753, 0.288399, 0.311707, 0.401658, 0.422041, 0.517562, 0.538167, 0.642678, 0.648219, 0.626927, 0.529623, 0.414856, 0.31487, 0.380708, 0.278302, 0.206376, 0.308712, 0.31487, 0.301917, 0.229226, 0.173081, 0.158265, 0.18812, 0.139895, 0.144935, 0.206376, 0.236433, 0.236433, 0.209395, 0.21291, 0.216401, 0.200174, 0.291804, 0.311707, 0.21291, 0.311707, 0.380708, 0.339168, 0.352862, 0.26085, 0.321458, 0.324872, 0.295083, 0.31487, 0.346032, 0.332115, 0.318242, 0.298791, 0.281712, 0.291804, 0.222385, 0.134866, 0.216401, 0.144935, 0.216401, 0.328603, 0.335645, 0.342579, 0.380708, 0.257454, 0.366687, 0.324872, 0.414856, 0.398279, 0.342579, 0.374039, 0.308712, 0.321458, 0.239899, 0.25406, 0.26085, 0.335645, 0.352862, 0.25406, 0.243554, 0.247041, 0.167087, 0.085092, 0.066181, 0.078022, 0.078022, 0.076542, 0.096677, 0.11371, 0.147574, 0.167087, 0.122885, 0.137348, 0.109221, 0.111485, 0.06184, 0.033407, 0.035586, 0.067594, 0.122885, 0.194234, 0.18812, 0.278302, 0.380708, 0.342579, 0.247041, 0.308712, 0.295083, 0.31487, 0.288399, 0.25406, 0.328603, 0.324872, 0.284882, 0.229226, 0.321458, 0.414856, 0.40511, 0.284882, 0.203355, 0.232838, 0.247041, 0.264545, 0.21291, 0.21291, 0.281712, 0.311707, 0.31487, 0.284882, 0.271506, 0.200174, 0.264545, 0.268042, 0.311707, 0.414856, 0.497853, 0.444081, 0.450668, 0.509769, 0.661982, 0.741537, 0.690604, 0.657645, 0.618285, 0.661982, 0.648219, 0.632174, 0.685117, 0.741537, 0.801317], '')</t>
  </si>
  <si>
    <t>[175, 177, 178, 179, 183, 184, 186, 187, 188, 271, 306, 481, 482, 483, 484, 485, 486, 609, 610, 611, 612, 613, 614, 615, 616, 617, 618, 619, 620]</t>
  </si>
  <si>
    <t>UPI0002186391 status=activ</t>
  </si>
  <si>
    <t>([0.076542, 0.081712, 0.127496, 0.179055, 0.17593, 0.173081, 0.203355, 0.200174, 0.229226, 0.167087, 0.196879, 0.15008, 0.147574, 0.173081, 0.170161, 0.298791, 0.209395, 0.324872, 0.232838, 0.15008, 0.185198, 0.216401, 0.161087, 0.155435, 0.122885, 0.086953, 0.106997, 0.11371, 0.144935, 0.086953, 0.098513, 0.094817, 0.161087, 0.164327, 0.164327, 0.161087, 0.182256, 0.278302, 0.281712, 0.295083, 0.281712, 0.239899, 0.129801, 0.206376, 0.206376, 0.239899, 0.328603, 0.328603, 0.318242, 0.308712, 0.394753, 0.342579, 0.25031, 0.164327, 0.164327, 0.164327, 0.081712, 0.030003, 0.023534, 0.022667, 0.020522, 0.046336, 0.040537, 0.073402, 0.059222, 0.059222, 0.058088, 0.058088, 0.035586, 0.034884, 0.016528, 0.016826, 0.034068, 0.028695, 0.023087, 0.022667, 0.024826, 0.030003, 0.064632, 0.086953, 0.086953, 0.088832, 0.078022, 0.11371, 0.164327, 0.191378, 0.164327, 0.161087, 0.164327, 0.15284, 0.164327, 0.291804, 0.219301, 0.179055, 0.298791, 0.436924, 0.390993, 0.380708, 0.472492, 0.476583, 0.374039, 0.374039, 0.377384, 0.275179, 0.222385, 0.100716, 0.10481, 0.134866, 0.066181, 0.064632, 0.064632, 0.059222, 0.060549, 0.11371, 0.144935, 0.15284, 0.120615, 0.122885, 0.0704, 0.038858, 0.038858, 0.055536, 0.032677, 0.032677, 0.06312, 0.10481, 0.129801, 0.060549, 0.059222, 0.122885, 0.122885, 0.120615, 0.079919, 0.043307, 0.021381, 0.017797, 0.017797, 0.020522, 0.028107, 0.025316, 0.055536, 0.066181, 0.086953, 0.11371, 0.111485, 0.059222, 0.071867, 0.129801, 0.264545, 0.167087, 0.094817, 0.092881, 0.164327, 0.225814, 0.18812, 0.18812, 0.247041, 0.232838, 0.147574, 0.11371, 0.125101, 0.056825, 0.046336, 0.033407, 0.042364, 0.042364, 0.076542, 0.040537, 0.023534, 0.016826, 0.016826, 0.033407, 0.033407, 0.035586, 0.040537, 0.098513, 0.090864, 0.076542, 0.090864, 0.158265, 0.182256, 0.182256, 0.275179, 0.284882, 0.332115, 0.349426, 0.40511, 0.271506, 0.247041, 0.31487, 0.346032, 0.433034, 0.370445, 0.25031, 0.161087, 0.155435, 0.167087, 0.275179, 0.236433, 0.222385, 0.229226, 0.229226, 0.324872, 0.236433, 0.139895, 0.139895, 0.074921, 0.111485, 0.209395, 0.209395, 0.243554, 0.243554, 0.268042, 0.342579, 0.387226, 0.461924, 0.349426, 0.328603, 0.239899, 0.278302, 0.179055, 0.167087, 0.179055, 0.10481, 0.106997, 0.15284, 0.118441, 0.164327, 0.116183, 0.116183, 0.216401, 0.158265, 0.098513, 0.049374, 0.041405, 0.032017, 0.034068, 0.028695, 0.029376, 0.048328, 0.028107, 0.029376, 0.031287, 0.023963, 0.034068, 0.06312, 0.06312, 0.049374, 0.047319, 0.064632, 0.036378, 0.018106, 0.022667, 0.022306, 0.022306, 0.024826, 0.050641, 0.026892, 0.047319, 0.028107, 0.014783, 0.015078, 0.015078, 0.016021, 0.020876, 0.016826, 0.019109, 0.028107, 0.025316, 0.026892, 0.025762, 0.029376, 0.051831, 0.059222, 0.085092, 0.118441, 0.109221, 0.111485, 0.17593, 0.111485, 0.094817, 0.185198, 0.196879, 0.182256, 0.185198, 0.11371, 0.102787, 0.046336, 0.042364, 0.071867, 0.088832, 0.043307, 0.066181, 0.037156, 0.018415, 0.013821, 0.011342, 0.011669, 0.011342, 0.008409, 0.014586, 0.015078, 0.015694, 0.024393, 0.025316, 0.015344, 0.018787, 0.031287, 0.034884, 0.034884, 0.020165, 0.022306, 0.046336, 0.023963, 0.041405, 0.0704, 0.122885, 0.179055, 0.167087, 0.167087, 0.155435, 0.142424, 0.222385, 0.122885, 0.142424, 0.216401, 0.25406, 0.21291, 0.191378, 0.243554, 0.194234, 0.278302, 0.222385, 0.173081, 0.295083, 0.264545, 0.229226, 0.17593], '')</t>
  </si>
  <si>
    <t>UPI0002186392 status=activ</t>
  </si>
  <si>
    <t>([0.454136, 0.278302, 0.243554, 0.268042, 0.349426, 0.374039, 0.41194, 0.476583, 0.480142, 0.444081, 0.447574, 0.398279, 0.41194, 0.401658, 0.398279, 0.264545, 0.359901, 0.414856, 0.308712, 0.311707, 0.26085, 0.21291, 0.191378, 0.229226, 0.144935, 0.06184, 0.059222, 0.023534, 0.01078, 0.011518, 0.009096, 0.006482, 0.009015, 0.006142, 0.006142, 0.006078, 0.005683, 0.003671, 0.004577, 0.004513, 0.00283, 0.003431, 0.002503, 0.002482, 0.002555, 0.00359, 0.004835, 0.003555, 0.003757, 0.005011, 0.004358, 0.005992, 0.005932, 0.004414, 0.005318, 0.005872, 0.005872, 0.006374, 0.006421, 0.005734, 0.008409, 0.013613, 0.013437, 0.018787, 0.042364, 0.0198, 0.009728, 0.009728, 0.009977, 0.013437, 0.014783, 0.020165, 0.015694, 0.022306, 0.018787, 0.018415, 0.015078, 0.011903, 0.021816, 0.020876, 0.015694, 0.014783, 0.009096, 0.00558, 0.004513, 0.004513, 0.00558, 0.008409, 0.005872, 0.005872, 0.005872, 0.006245, 0.004358, 0.004358, 0.005086, 0.007877, 0.006245, 0.006421, 0.007422, 0.007259, 0.00777, 0.009977, 0.006078, 0.007031, 0.008276, 0.010372, 0.006795, 0.006701, 0.004835, 0.004577, 0.006421, 0.004976, 0.002881, 0.003924, 0.00316, 0.002035, 0.001602, 0.002035, 0.002117, 0.002194, 0.002078, 0.00283, 0.00243, 0.003997, 0.004835, 0.004835, 0.003924, 0.003701, 0.002727, 0.003864, 0.003727, 0.002581, 0.00292, 0.004577, 0.003405, 0.004835, 0.004921, 0.006078, 0.004976, 0.005249, 0.003671, 0.00292, 0.00316, 0.002529, 0.00246, 0.002503, 0.00231, 0.002336, 0.003512, 0.005799, 0.004247, 0.005011, 0.008075, 0.011669, 0.011106, 0.011518, 0.011518, 0.023087, 0.023087, 0.036378, 0.014586, 0.022306, 0.016826, 0.013265, 0.011669, 0.006894, 0.004835, 0.007422, 0.006894, 0.005086, 0.004611, 0.004976, 0.007031, 0.005734, 0.004388, 0.003963, 0.003997, 0.003431, 0.003246, 0.00231, 0.002194, 0.002366, 0.002057, 0.003431, 0.00389, 0.005992, 0.006533, 0.005992, 0.005872, 0.006245, 0.008804, 0.009096, 0.008156, 0.007422, 0.005932, 0.005932, 0.004775, 0.004835, 0.003804, 0.00389, 0.004835, 0.004161, 0.003804, 0.004689, 0.003212, 0.002705, 0.001906, 0.001872, 0.001906, 0.001374, 0.001936, 0.002035, 0.002035, 0.002057, 0.002276, 0.003366, 0.004161, 0.004976, 0.006988, 0.007555, 0.005378, 0.006482, 0.009015, 0.016826, 0.017797, 0.033407, 0.038858, 0.079919, 0.155435, 0.239899, 0.332115, 0.339168, 0.25406, 0.196879, 0.232838, 0.222385, 0.15284, 0.17593, 0.17593, 0.17593, 0.209395, 0.324872, 0.196879, 0.209395, 0.232838, 0.222385, 0.247041, 0.268042, 0.247041, 0.200174, 0.229226, 0.203355, 0.161087, 0.247041, 0.295083, 0.281712, 0.182256, 0.239899, 0.222385, 0.264545, 0.271506, 0.200174, 0.200174, 0.328603, 0.209395, 0.100716, 0.083462, 0.083462, 0.086953, 0.040537, 0.05306, 0.06184, 0.078022, 0.10481, 0.048328, 0.035586, 0.030003, 0.035586, 0.021381, 0.015344, 0.016257, 0.008723, 0.008895, 0.009096, 0.007422, 0.007495, 0.011518, 0.008075, 0.004835, 0.004736, 0.004646, 0.004646, 0.004689, 0.003431, 0.002396, 0.00359, 0.003804, 0.003821, 0.003366, 0.004161, 0.004899, 0.004899, 0.007422, 0.010372, 0.009728, 0.007877, 0.01204, 0.011518, 0.022306, 0.026892, 0.015694, 0.017447, 0.014075, 0.007877, 0.007422, 0.007645, 0.007259, 0.005932, 0.007259, 0.006988, 0.00777, 0.00558, 0.005378, 0.004161, 0.003461, 0.002396, 0.002155, 0.002155, 0.002276, 0.00146, 0.001541, 0.002138, 0.003079, 0.002276, 0.003555, 0.005378, 0.007315, 0.005011, 0.007091, 0.005734, 0.006374, 0.004161, 0.00558, 0.004835, 0.004483, 0.005011, 0.00777, 0.009015, 0.006078, 0.00389, 0.005799, 0.007645, 0.005503, 0.00359, 0.004646, 0.00316, 0.003079, 0.003177, 0.004358, 0.004513, 0.004483, 0.00407, 0.003997, 0.003212, 0.002529, 0.00292, 0.003555, 0.002276, 0.00243, 0.002396, 0.003757, 0.002581, 0.002482, 0.003701, 0.004736, 0.003864, 0.003821, 0.003821, 0.002555, 0.002555, 0.001572, 0.002276, 0.002705, 0.002662, 0.003607, 0.004388, 0.005799, 0.004431, 0.004431, 0.005799, 0.008723, 0.008075, 0.008276, 0.008624, 0.006988, 0.008525, 0.01078, 0.012491, 0.011903, 0.010509, 0.008409, 0.008525, 0.008723, 0.006245, 0.009187, 0.009187, 0.007177, 0.006482, 0.009096, 0.013437, 0.008156, 0.008276, 0.008276, 0.008409, 0.005623, 0.004646, 0.004513, 0.003757, 0.00359, 0.002512, 0.00389, 0.003461, 0.004247, 0.004358, 0.006894, 0.007555, 0.007422, 0.008409, 0.006039, 0.005734, 0.004431, 0.004247, 0.003246, 0.002503, 0.003478, 0.00407, 0.003963, 0.003405, 0.00359, 0.004161, 0.004135, 0.003963, 0.004388, 0.004921, 0.00359, 0.002336, 0.002117, 0.002327, 0.003079, 0.004388, 0.004513, 0.006795, 0.006619, 0.009187, 0.008409, 0.009294, 0.012727, 0.013265, 0.014586, 0.019109, 0.021816, 0.03976, 0.030611, 0.049374, 0.036378, 0.081712, 0.225814, 0.191378], '')</t>
  </si>
  <si>
    <t>UPI0002186393 status=activ</t>
  </si>
  <si>
    <t>([0.562014, 0.585406, 0.675549, 0.5017, 0.534167, 0.553315, 0.618285, 0.59508, 0.613573, 0.626927, 0.529623, 0.570702, 0.538167, 0.454136, 0.458154, 0.433034, 0.433034, 0.433034, 0.41194, 0.359901, 0.308712, 0.359901, 0.359901, 0.346032, 0.408655, 0.408655, 0.384043, 0.257454, 0.295083, 0.271506, 0.298791, 0.356642, 0.359901, 0.308712, 0.30533, 0.301917, 0.328603, 0.339168, 0.374039, 0.476583, 0.509769, 0.575842, 0.461924, 0.472492, 0.374039, 0.436924, 0.433034, 0.374039, 0.450668, 0.346032, 0.401658, 0.380708, 0.401658, 0.414856, 0.490133, 0.562014, 0.562014, 0.562014, 0.440853, 0.440853, 0.30533, 0.216401, 0.229226, 0.335645, 0.328603, 0.384043, 0.349426, 0.318242, 0.346032, 0.374039, 0.370445, 0.356642, 0.321458, 0.332115, 0.318242, 0.311707, 0.31487, 0.264545, 0.26085, 0.390993, 0.352862, 0.359901, 0.370445, 0.328603, 0.295083, 0.298791, 0.328603, 0.281712, 0.301917, 0.352862, 0.275179, 0.291804, 0.25031, 0.271506, 0.26085, 0.268042, 0.179055, 0.196879, 0.182256, 0.194234, 0.173081, 0.120615, 0.200174, 0.264545, 0.21291, 0.243554, 0.225814, 0.257454, 0.232838, 0.185198, 0.118441, 0.182256, 0.247041, 0.281712, 0.281712, 0.298791, 0.288399, 0.31487, 0.291804, 0.398279, 0.321458, 0.298791, 0.301917, 0.318242, 0.335645, 0.387226, 0.284882, 0.268042, 0.229226, 0.232838, 0.295083, 0.40511, 0.321458, 0.25406, 0.239899, 0.25031, 0.170161, 0.179055, 0.278302, 0.291804, 0.278302, 0.275179, 0.31487, 0.30533, 0.196879, 0.191378, 0.206376, 0.308712, 0.324872, 0.30533, 0.377384, 0.384043, 0.384043, 0.4292, 0.480142, 0.380708, 0.30533, 0.275179, 0.275179, 0.17593, 0.096677, 0.074921, 0.10481, 0.10481, 0.11371, 0.182256, 0.185198, 0.196879, 0.206376, 0.127496, 0.170161, 0.182256, 0.116183, 0.10481, 0.129801, 0.122885, 0.139895, 0.203355, 0.321458, 0.308712, 0.390993, 0.494003, 0.454136, 0.461924, 0.36309, 0.486429, 0.497853, 0.486429, 0.390993, 0.380708, 0.401658, 0.374039, 0.356642, 0.433034, 0.444081, 0.366687, 0.401658, 0.401658, 0.41194, 0.40511, 0.308712, 0.311707, 0.328603, 0.398279, 0.41194, 0.41194, 0.318242, 0.225814, 0.225814, 0.225814, 0.229226, 0.31487, 0.324872, 0.36309, 0.359901, 0.359901, 0.436924, 0.440853, 0.562014, 0.541878, 0.486429, 0.562014, 0.549308, 0.545602, 0.447574, 0.433034, 0.538167, 0.517562, 0.618285, 0.618285, 0.720929, 0.724957, 0.632174, 0.666105, 0.521092, 0.440853, 0.374039, 0.264545, 0.275179, 0.275179, 0.200174, 0.236433, 0.291804, 0.288399, 0.257454, 0.26085, 0.278302, 0.257454, 0.239899, 0.216401, 0.225814, 0.264545, 0.271506, 0.346032, 0.25031, 0.288399, 0.384043, 0.408655, 0.480142, 0.472492, 0.440853, 0.525368, 0.525368, 0.505461, 0.545602, 0.490133, 0.549308, 0.525368, 0.529623, 0.545602, 0.480142, 0.480142, 0.380708, 0.374039, 0.335645, 0.401658, 0.436924, 0.4292, 0.436924, 0.436924, 0.40511, 0.321458, 0.318242, 0.318242, 0.232838, 0.17593, 0.247041, 0.243554, 0.170161, 0.109221, 0.182256, 0.18812, 0.194234, 0.271506, 0.284882, 0.321458, 0.321458, 0.335645, 0.264545, 0.21291, 0.25031, 0.288399, 0.342579, 0.25031, 0.173081, 0.225814, 0.264545, 0.275179, 0.308712, 0.401658, 0.483068, 0.374039, 0.461924, 0.414856, 0.301917, 0.25406, 0.25406, 0.26085, 0.17593, 0.243554, 0.291804, 0.288399, 0.281712, 0.209395, 0.31487, 0.408655, 0.349426, 0.352862, 0.352862, 0.36309, 0.349426, 0.349426, 0.366687, 0.366687, 0.398279, 0.517562, 0.549308, 0.454136, 0.447574, 0.549308, 0.468512, 0.472492, 0.436924, 0.40511, 0.41194, 0.374039, 0.36309, 0.450668, 0.440853, 0.401658, 0.387226, 0.30533, 0.243554, 0.324872, 0.225814, 0.219301, 0.173081, 0.170161, 0.161087, 0.161087, 0.158265, 0.222385, 0.26085, 0.288399, 0.311707, 0.40511, 0.433034, 0.444081, 0.377384, 0.377384, 0.324872, 0.239899, 0.295083, 0.366687, 0.281712, 0.295083, 0.219301, 0.216401, 0.225814, 0.308712, 0.318242, 0.219301, 0.206376, 0.196879, 0.232838, 0.232838, 0.200174, 0.200174, 0.120615, 0.11371, 0.132295, 0.132295, 0.206376, 0.232838, 0.236433, 0.31487, 0.40511, 0.422041, 0.472492, 0.465241, 0.480142, 0.472492, 0.58069, 0.505461, 0.5017, 0.377384, 0.380708, 0.42561, 0.42561, 0.562014, 0.666105, 0.575842, 0.648219, 0.51388, 0.433034, 0.4292, 0.4292, 0.339168, 0.414856, 0.40511, 0.346032, 0.30533, 0.295083, 0.206376, 0.275179, 0.308712, 0.4292, 0.436924, 0.4292, 0.440853, 0.401658, 0.414856, 0.454136, 0.450668, 0.490133, 0.59014, 0.541878, 0.458154, 0.562014, 0.51388, 0.472492, 0.447574, 0.450668, 0.450668, 0.562014, 0.521092, 0.486429, 0.422041, 0.339168, 0.243554, 0.158265, 0.10481, 0.096677, 0.092881, 0.118441, 0.092881, 0.076542, 0.06312, 0.085092, 0.06312, 0.092881, 0.120615, 0.194234, 0.239899, 0.247041, 0.203355, 0.139895, 0.161087, 0.158265, 0.194234, 0.284882, 0.36309, 0.359901, 0.380708, 0.301917, 0.291804, 0.328603, 0.366687, 0.366687, 0.394753, 0.433034, 0.398279, 0.311707, 0.31487, 0.301917, 0.291804, 0.328603, 0.359901, 0.25031, 0.284882, 0.295083, 0.291804, 0.308712, 0.394753, 0.275179, 0.271506, 0.196879, 0.288399, 0.209395, 0.194234, 0.196879, 0.194234, 0.200174, 0.291804, 0.203355, 0.209395, 0.144935, 0.15008, 0.194234, 0.271506, 0.268042, 0.295083, 0.311707, 0.295083, 0.203355, 0.311707, 0.328603, 0.42561, 0.401658, 0.476583, 0.517562, 0.51388, 0.472492, 0.401658, 0.387226, 0.444081, 0.4292, 0.509769, 0.494003, 0.521092, 0.436924, 0.433034, 0.461924, 0.414856, 0.414856, 0.538167, 0.486429, 0.468512, 0.450668, 0.440853, 0.458154, 0.534167, 0.5017, 0.450668, 0.454136, 0.418646, 0.450668, 0.370445, 0.342579, 0.339168, 0.311707, 0.398279, 0.321458, 0.321458, 0.324872, 0.324872, 0.295083, 0.271506, 0.359901, 0.25031, 0.264545, 0.167087, 0.092881, 0.074921, 0.132295, 0.191378, 0.137348, 0.142424, 0.209395, 0.161087, 0.161087, 0.194234, 0.127496, 0.122885, 0.11371, 0.139895, 0.144935, 0.092881, 0.155435, 0.147574, 0.15284, 0.155435, 0.243554, 0.229226, 0.30533, 0.30533, 0.295083, 0.301917, 0.291804, 0.295083, 0.408655, 0.41194, 0.40511, 0.377384, 0.458154, 0.401658, 0.422041, 0.339168, 0.454136, 0.458154, 0.461924, 0.608892, 0.585406, 0.476583, 0.458154, 0.480142, 0.472492, 0.444081, 0.545602, 0.549308, 0.541878, 0.476583, 0.4292, 0.318242, 0.42561, 0.36309, 0.298791, 0.26085, 0.339168, 0.243554, 0.21291, 0.225814, 0.219301, 0.164327, 0.182256, 0.219301, 0.206376, 0.200174, 0.247041, 0.25406, 0.18812, 0.15284, 0.173081, 0.144935, 0.182256, 0.185198, 0.170161, 0.268042, 0.271506, 0.271506, 0.349426, 0.359901, 0.25406, 0.25406, 0.321458, 0.394753, 0.374039, 0.271506, 0.243554, 0.185198, 0.182256, 0.257454, 0.298791, 0.216401, 0.291804, 0.356642, 0.288399, 0.26085, 0.264545, 0.26085, 0.26085, 0.257454, 0.185198, 0.196879, 0.109221, 0.079919, 0.083462, 0.15008, 0.236433, 0.278302, 0.278302, 0.239899, 0.200174, 0.21291, 0.298791, 0.225814, 0.243554, 0.30533, 0.414856, 0.42561, 0.4292, 0.366687, 0.366687, 0.342579, 0.422041, 0.541878, 0.557691, 0.458154, 0.468512, 0.454136, 0.447574, 0.458154, 0.408655, 0.447574, 0.356642, 0.374039, 0.461924, 0.356642, 0.36309, 0.298791, 0.225814, 0.200174, 0.179055, 0.167087, 0.167087, 0.139895, 0.155435, 0.179055, 0.257454, 0.170161, 0.170161, 0.142424, 0.106997, 0.102787, 0.118441, 0.191378, 0.15008, 0.15008, 0.173081, 0.111485, 0.111485, 0.182256, 0.139895, 0.225814, 0.155435, 0.167087, 0.203355, 0.194234, 0.21291, 0.206376, 0.268042, 0.278302, 0.339168, 0.422041, 0.42561, 0.387226, 0.374039, 0.342579, 0.359901, 0.359901, 0.433034, 0.418646, 0.394753, 0.394753, 0.380708, 0.465241, 0.541878, 0.549308, 0.433034, 0.41194, 0.440853, 0.366687, 0.324872, 0.295083, 0.295083, 0.374039, 0.356642, 0.335645, 0.380708, 0.318242, 0.374039, 0.349426, 0.436924, 0.394753, 0.505461, 0.480142], '')</t>
  </si>
  <si>
    <t>[0, 1, 2, 3, 4, 5, 6, 7, 8, 9, 10, 11, 12, 40, 41, 55, 56, 57, 218, 219, 221, 222, 223, 226, 227, 228, 229, 230, 231, 232, 233, 234, 261, 262, 263, 264, 266, 267, 268, 269, 335, 336, 339, 402, 403, 404, 409, 410, 411, 412, 413, 435, 436, 438, 439, 444, 445, 520, 521, 527, 529, 535, 541, 542, 601, 602, 608, 609, 610, 685, 686, 746, 747, 764]</t>
  </si>
  <si>
    <t>UPI0002186394 status=activ</t>
  </si>
  <si>
    <t>([0.657645, 0.454136, 0.486429, 0.541878, 0.570702, 0.585406, 0.494003, 0.529623, 0.5017, 0.521092, 0.541878, 0.59917, 0.59917, 0.480142, 0.40511, 0.390993, 0.444081, 0.359901, 0.278302, 0.284882, 0.179055, 0.090864, 0.096677, 0.092881, 0.067594, 0.035586, 0.03976, 0.038858, 0.023534, 0.019109, 0.018106, 0.01078, 0.007031, 0.006894, 0.009187, 0.011903, 0.012491, 0.017447, 0.015078, 0.013016, 0.010221, 0.017138, 0.033407, 0.042364, 0.044297, 0.054297, 0.043307, 0.03976, 0.066181, 0.056825, 0.056825, 0.044297, 0.090864, 0.17593, 0.120615, 0.079919, 0.044297, 0.030003, 0.024826, 0.048328, 0.096677, 0.122885, 0.11371, 0.120615, 0.161087, 0.182256, 0.182256, 0.311707, 0.321458, 0.321458, 0.42561, 0.509769, 0.433034, 0.422041, 0.433034, 0.394753, 0.476583, 0.458154, 0.534167, 0.59508, 0.570702, 0.517562, 0.505461, 0.40511, 0.295083, 0.185198, 0.155435, 0.129801, 0.088832, 0.045352, 0.022667, 0.013016, 0.009096, 0.014315, 0.014315, 0.013437, 0.017447, 0.010221, 0.010372, 0.009483, 0.007877, 0.006894, 0.007645, 0.007877, 0.007645, 0.009483, 0.016528, 0.0198, 0.026338, 0.038858, 0.034884, 0.079919, 0.170161, 0.167087, 0.170161, 0.170161, 0.139895, 0.15008, 0.15008, 0.15008, 0.111485, 0.11371, 0.078022, 0.048328, 0.037156, 0.038042, 0.038858, 0.022667, 0.0198, 0.020876, 0.0198, 0.021816, 0.009865, 0.009015, 0.008002, 0.006619, 0.005011, 0.005086, 0.00515, 0.006374, 0.009096, 0.011518, 0.009187, 0.015694, 0.023534, 0.029376, 0.030003, 0.021381, 0.017797, 0.014315, 0.013613, 0.011518, 0.010926, 0.022306, 0.017797, 0.034884, 0.048328, 0.094817, 0.094817, 0.096677, 0.118441, 0.116183, 0.06312, 0.073402, 0.041405, 0.033407, 0.019109, 0.033407, 0.030611, 0.030611, 0.038042, 0.038042, 0.025316, 0.03976, 0.037156, 0.021816, 0.017797, 0.010672, 0.006567, 0.00777, 0.009865, 0.007031, 0.006245, 0.007495, 0.006894, 0.00777, 0.006795, 0.009401, 0.006795, 0.007091, 0.007091, 0.006482, 0.006142, 0.007259, 0.008156, 0.005799, 0.008804, 0.006533, 0.008276, 0.009865, 0.009401, 0.007422, 0.007555, 0.009015, 0.01078, 0.011106, 0.010672, 0.016528, 0.016826, 0.023534, 0.026338, 0.056825, 0.079919, 0.090864, 0.090864, 0.096677, 0.18812, 0.155435, 0.167087, 0.167087, 0.247041, 0.257454, 0.196879, 0.291804, 0.291804, 0.288399, 0.418646, 0.465241, 0.377384, 0.339168, 0.374039, 0.352862, 0.352862, 0.342579, 0.225814, 0.281712, 0.281712, 0.271506, 0.311707, 0.387226, 0.422041, 0.42561, 0.318242, 0.346032, 0.25406, 0.173081, 0.17593, 0.094817, 0.102787, 0.092881, 0.127496, 0.083462, 0.122885, 0.116183, 0.122885, 0.161087, 0.158265, 0.098513, 0.079919, 0.088832, 0.106997, 0.11371, 0.111485, 0.10481, 0.129801, 0.206376, 0.288399, 0.239899, 0.318242, 0.332115, 0.42561, 0.332115, 0.318242, 0.318242, 0.332115, 0.318242, 0.401658, 0.328603, 0.318242, 0.370445, 0.278302, 0.243554, 0.170161, 0.17593, 0.194234, 0.236433, 0.275179, 0.203355, 0.257454, 0.225814, 0.216401, 0.21291, 0.206376, 0.30533, 0.335645, 0.301917, 0.229226, 0.170161, 0.209395, 0.281712, 0.232838, 0.291804, 0.31487, 0.390993, 0.339168, 0.458154, 0.408655], '')</t>
  </si>
  <si>
    <t>[0, 3, 4, 5, 7, 8, 9, 10, 11, 12, 71, 78, 79, 80, 81, 82]</t>
  </si>
  <si>
    <t>UPI0002186395 status=activ</t>
  </si>
  <si>
    <t>([0.013437, 0.023087, 0.011903, 0.007877, 0.009865, 0.01227, 0.015694, 0.014783, 0.009977, 0.009728, 0.007555, 0.009187, 0.015078, 0.011518, 0.007422, 0.004976, 0.005011, 0.004161, 0.00389, 0.002727, 0.002881, 0.003053, 0.001778, 0.00225, 0.003212, 0.00231, 0.002396, 0.001675, 0.001383, 0.00231, 0.00231, 0.003246, 0.002155, 0.001481, 0.001112, 0.001692, 0.001872, 0.002366, 0.003341, 0.003607, 0.003671, 0.003671, 0.003109, 0.003405, 0.00389, 0.004135, 0.006245, 0.004358, 0.004835, 0.006795, 0.004431, 0.003701, 0.003821, 0.006039, 0.009096, 0.008895, 0.009015, 0.012491, 0.017138, 0.018106, 0.017797, 0.034068, 0.031287, 0.044297, 0.036378, 0.037156, 0.034884, 0.030003, 0.066181, 0.040537, 0.017797, 0.018415, 0.018787, 0.010221, 0.009728, 0.006374, 0.011903, 0.00777, 0.006245, 0.004921, 0.003246, 0.003246, 0.003512, 0.002482, 0.001675, 0.001748, 0.001374, 0.00146, 0.001434, 0.000893, 0.001499, 0.001499, 0.001434, 0.001434, 0.001434, 0.000923, 0.001417, 0.001335, 0.001335, 0.001305, 0.001249, 0.001267, 0.002014, 0.001271, 0.001318, 0.001318, 0.002035, 0.002555, 0.001649, 0.001374, 0.001499, 0.001687, 0.001808, 0.002976, 0.004208, 0.004315, 0.00515, 0.00543, 0.005683, 0.006619, 0.009015, 0.013265, 0.029376, 0.011903, 0.020522, 0.020522, 0.040537, 0.037156, 0.038858, 0.03976, 0.06312, 0.10481, 0.043307, 0.088832, 0.056825, 0.027463, 0.023087, 0.030611, 0.028695, 0.013821, 0.015078, 0.015694, 0.008276, 0.005799, 0.007645, 0.006795, 0.006142, 0.004414, 0.004835, 0.004835, 0.006988, 0.004388, 0.003246, 0.003246, 0.002336, 0.001786, 0.002555, 0.003821, 0.003924, 0.003864, 0.004611, 0.00543, 0.005623, 0.005503, 0.004899, 0.00407, 0.004689, 0.007259, 0.007091, 0.006701, 0.004689, 0.004577, 0.006142, 0.006078, 0.006078, 0.006078, 0.006619, 0.005799, 0.004161, 0.003963, 0.003276, 0.002623, 0.001743, 0.001142, 0.001417, 0.002276, 0.002211, 0.002336, 0.002366, 0.00359, 0.003555, 0.004921, 0.005318, 0.006619, 0.007259, 0.011903, 0.022306, 0.035586, 0.034884, 0.071867, 0.074921, 0.118441, 0.118441, 0.122885, 0.206376, 0.291804, 0.191378, 0.196879, 0.167087, 0.086953, 0.054297, 0.05306, 0.056825, 0.033407, 0.028695, 0.047319, 0.041405, 0.017138, 0.010131, 0.008075, 0.008276, 0.006194, 0.00407, 0.005734, 0.008156, 0.008075, 0.00543, 0.007495, 0.009015, 0.006194, 0.006142, 0.00558, 0.005503, 0.003478, 0.00407, 0.003478, 0.003821, 0.002606, 0.002881, 0.002581, 0.003212, 0.002662, 0.002435, 0.002435, 0.00246, 0.001623, 0.001, 0.001155, 0.000708, 0.000451, 0.00052, 0.00052, 0.000816, 0.00076, 0.001417, 0.00155, 0.001597, 0.001211, 0.001335, 0.001649, 0.002662, 0.002211, 0.002623, 0.003727, 0.004135, 0.004161, 0.005872, 0.006482, 0.005992, 0.009015, 0.010131, 0.009294, 0.015078, 0.015344, 0.013016, 0.008002, 0.004689, 0.00389, 0.004611, 0.004315, 0.003924, 0.003109, 0.004358, 0.004161, 0.004247, 0.003864, 0.003701, 0.003757, 0.005734, 0.005734, 0.003963, 0.003924, 0.004736, 0.003512, 0.003405, 0.002705, 0.003014, 0.003246, 0.00292, 0.002512, 0.002688, 0.002435, 0.002276, 0.001499, 0.001541, 0.001533, 0.001675, 0.001159, 0.00061, 0.000253, 0.000421, 0.000412, 0.000833, 0.000958, 0.001481, 0.000936, 0.001267, 0.001687, 0.001786, 0.002035, 0.001855, 0.00152, 0.00225, 0.002194, 0.003212, 0.002349, 0.001597, 0.001434, 0.002138, 0.002327, 0.003555, 0.003727, 0.005223, 0.004736, 0.003727, 0.002606, 0.002606, 0.002138, 0.00231, 0.002155, 0.003212, 0.002976, 0.003298, 0.003431, 0.003212, 0.002194, 0.002503, 0.003727, 0.004414, 0.004611, 0.007091, 0.005086, 0.00359, 0.003727, 0.003727, 0.004976, 0.007422, 0.01204, 0.026338, 0.021816, 0.021381, 0.011518, 0.014586, 0.026892, 0.019401, 0.032677, 0.073402, 0.040537, 0.036378, 0.064632, 0.060549, 0.025316, 0.025762, 0.055536, 0.050641, 0.025316, 0.015344, 0.009865, 0.006078, 0.005623, 0.004775, 0.006701, 0.008525, 0.006894, 0.004976, 0.005799, 0.004577, 0.003298, 0.004899, 0.003366, 0.003461, 0.003431, 0.004689, 0.005799, 0.005683, 0.005734, 0.008409, 0.013265, 0.023087, 0.05306, 0.042364, 0.036378, 0.038858, 0.040537, 0.041405, 0.066181, 0.03976, 0.058088, 0.050641, 0.034068, 0.049374, 0.046336, 0.029376, 0.016528, 0.016826, 0.010372, 0.009187, 0.006421, 0.005223, 0.004388, 0.003341, 0.002976, 0.002581, 0.002512, 0.00283, 0.003963, 0.003821, 0.004835, 0.004577, 0.006988, 0.009015, 0.01227, 0.010372, 0.015078, 0.015344, 0.013016, 0.014586, 0.010926, 0.019401, 0.026892, 0.022306, 0.032017, 0.054297, 0.064632, 0.064632, 0.051831, 0.048328, 0.067594, 0.069024, 0.069024, 0.06312, 0.066181, 0.035586, 0.036378, 0.042364, 0.086953, 0.085092, 0.139895, 0.155435, 0.083462, 0.045352, 0.083462, 0.11371, 0.059222, 0.067594, 0.067594, 0.088832, 0.094817, 0.048328, 0.054297, 0.109221, 0.071867, 0.037156, 0.069024, 0.094817, 0.078022, 0.073402, 0.066181, 0.028695, 0.048328, 0.100716, 0.127496, 0.092881, 0.102787, 0.144935, 0.243554, 0.209395, 0.209395, 0.209395, 0.239899, 0.158265, 0.144935, 0.219301, 0.291804, 0.271506, 0.229226, 0.203355, 0.17593, 0.271506, 0.422041, 0.394753, 0.342579, 0.380708], '')</t>
  </si>
  <si>
    <t>UPI0002186396 status=activ</t>
  </si>
  <si>
    <t>([0.390993, 0.332115, 0.144935, 0.173081, 0.144935, 0.21291, 0.185198, 0.106997, 0.060549, 0.042364, 0.038858, 0.055536, 0.038042, 0.016257, 0.010672, 0.013821, 0.016826, 0.009294, 0.006374, 0.006374, 0.005734, 0.005872, 0.005223, 0.005683, 0.005011, 0.006039, 0.004736, 0.003963, 0.006078, 0.009187, 0.010221, 0.010372, 0.01078, 0.014315, 0.014315, 0.030003, 0.024826, 0.022667, 0.03976, 0.047319, 0.051831, 0.026338, 0.026892, 0.022667, 0.044297, 0.028107, 0.025762, 0.025762, 0.025316, 0.011903, 0.007495, 0.009401, 0.007495, 0.006482, 0.004775, 0.005223, 0.003757, 0.005318, 0.004513, 0.005011, 0.006533, 0.004483, 0.004431, 0.003757, 0.00543, 0.00558, 0.005223, 0.005249, 0.005223, 0.007555, 0.009401, 0.009401, 0.005799, 0.008624, 0.006701, 0.007555, 0.007422, 0.009294, 0.005799, 0.004388, 0.004577, 0.003298, 0.003821, 0.005249, 0.004611, 0.003079, 0.002512, 0.003804, 0.002688, 0.003109, 0.003177, 0.003864, 0.004208, 0.006142, 0.004315, 0.00407, 0.003607, 0.004431, 0.004315, 0.006078, 0.006533, 0.004431, 0.006533, 0.007555, 0.005872, 0.007645, 0.013016, 0.013437, 0.008409, 0.010131, 0.007495, 0.008075, 0.005683, 0.007315, 0.007495, 0.007495, 0.010372, 0.010509, 0.008276, 0.010221, 0.010672, 0.020165, 0.049374, 0.045352, 0.044297, 0.085092, 0.041405, 0.020876, 0.027463, 0.044297, 0.030611, 0.040537, 0.035586, 0.030611, 0.032677, 0.017447, 0.040537, 0.040537, 0.033407, 0.038042, 0.028107, 0.032017, 0.015694, 0.008409, 0.008409, 0.009401, 0.009977, 0.009865, 0.016826, 0.016826, 0.010672, 0.01078, 0.014075, 0.013437, 0.013437, 0.010372, 0.017138, 0.009187, 0.01078, 0.011342, 0.010131, 0.007555, 0.004646, 0.004689, 0.006988, 0.005378, 0.005378, 0.00359, 0.004976, 0.003671, 0.003246, 0.004208, 0.004208, 0.002976, 0.002117, 0.003014, 0.002435, 0.002482, 0.00246, 0.001687, 0.002606, 0.003821, 0.003963, 0.005992, 0.009187, 0.009096, 0.014315, 0.012727, 0.023534, 0.023087, 0.020165, 0.028107, 0.019109, 0.035586, 0.073402, 0.064632, 0.032017, 0.0704, 0.073402, 0.139895, 0.158265, 0.109221, 0.073402, 0.086953, 0.081712, 0.035586, 0.020165, 0.019109, 0.014783, 0.011106, 0.012491, 0.025762, 0.013437, 0.024826, 0.026892, 0.027463, 0.069024, 0.155435, 0.155435, 0.076542, 0.037156, 0.078022, 0.106997, 0.076542, 0.100716, 0.050641, 0.076542, 0.100716, 0.045352, 0.06184, 0.035586, 0.032017, 0.021816, 0.021816, 0.011903, 0.007315, 0.007091, 0.004775, 0.004431, 0.004208, 0.00389, 0.005503, 0.005011, 0.004358, 0.005249, 0.005223, 0.008156, 0.007877, 0.006795, 0.009977, 0.006795, 0.011518, 0.009483, 0.007877, 0.012727, 0.014315, 0.032677, 0.036378, 0.031287, 0.031287, 0.019109, 0.047319, 0.033407, 0.017138, 0.021816, 0.028107, 0.035586, 0.015694, 0.010509, 0.016257, 0.013016, 0.022667, 0.011669, 0.014075, 0.020165, 0.01227, 0.023087, 0.010131, 0.006701, 0.007495, 0.008409, 0.007877, 0.005503, 0.004358, 0.006194, 0.004775, 0.004775, 0.003298, 0.004513, 0.005799, 0.005932, 0.007495, 0.004976, 0.007031, 0.006988, 0.008075, 0.007495, 0.004921, 0.005799, 0.005799, 0.007031, 0.004921, 0.004513, 0.004775, 0.007177, 0.007315, 0.006795, 0.007031, 0.007422, 0.007495, 0.010372, 0.008525, 0.00777, 0.014315, 0.017447, 0.010509, 0.007031, 0.010221, 0.010131, 0.009187, 0.014586, 0.009483, 0.014075, 0.031287, 0.026892, 0.014783, 0.008804, 0.008624, 0.008723, 0.014315, 0.011106, 0.006701, 0.008276, 0.006039, 0.004689, 0.004247, 0.004208, 0.004247, 0.003701, 0.00407, 0.004899, 0.003555, 0.003821, 0.00389, 0.004247, 0.005992, 0.008804, 0.016257, 0.018787, 0.009977, 0.008624, 0.006619, 0.008002, 0.005378, 0.004899, 0.004388, 0.003212, 0.003177, 0.004388, 0.004899, 0.004736, 0.003671, 0.005086, 0.007091, 0.004775, 0.004483, 0.00292, 0.002881, 0.002581, 0.002606, 0.003671, 0.004315, 0.004414, 0.004513, 0.004247, 0.005223, 0.007555, 0.008409, 0.015694, 0.012727, 0.010509, 0.016528, 0.026338, 0.024826, 0.027463, 0.043307, 0.045352, 0.11371, 0.055536, 0.024393, 0.040537, 0.044297, 0.031287, 0.06184, 0.083462, 0.100716, 0.100716, 0.055536, 0.094817, 0.038042, 0.049374, 0.031287, 0.032017, 0.022667, 0.023534, 0.017447, 0.01227, 0.011518, 0.007315, 0.010926, 0.012491, 0.012727, 0.013613, 0.017797, 0.011903, 0.011518, 0.020876, 0.015344, 0.013821, 0.013821, 0.013821, 0.013613, 0.026338, 0.016021, 0.035586, 0.035586, 0.023087, 0.035586, 0.016826, 0.034068, 0.017797, 0.032017, 0.015344, 0.00962, 0.006194, 0.005734, 0.005086, 0.003701, 0.003607, 0.003997, 0.002976, 0.003246, 0.003298, 0.002761, 0.002581, 0.002435, 0.00243, 0.00246, 0.002727, 0.002976, 0.002976, 0.003997, 0.004208, 0.005378, 0.006795, 0.010372, 0.017447, 0.014315, 0.024393, 0.056825, 0.088832, 0.158265, 0.236433, 0.232838, 0.26085, 0.356642, 0.321458, 0.308712, 0.42561, 0.408655, 0.56648, 0.541878, 0.521092, 0.486429], '')</t>
  </si>
  <si>
    <t>[470, 471, 472]</t>
  </si>
  <si>
    <t>UPI0002186397 status=activ</t>
  </si>
  <si>
    <t>([0.111485, 0.098513, 0.144935, 0.179055, 0.225814, 0.206376, 0.132295, 0.085092, 0.056825, 0.071867, 0.10481, 0.081712, 0.086953, 0.122885, 0.100716, 0.134866, 0.185198, 0.26085, 0.232838, 0.216401, 0.120615, 0.132295, 0.109221, 0.051831, 0.055536, 0.032677, 0.03976, 0.05306, 0.094817, 0.164327, 0.185198, 0.170161, 0.271506, 0.264545, 0.30533, 0.288399, 0.332115, 0.219301, 0.125101, 0.127496, 0.078022, 0.155435, 0.078022, 0.092881, 0.142424, 0.134866, 0.125101, 0.078022, 0.06312, 0.0704, 0.064632, 0.055536, 0.041405, 0.024826, 0.026892, 0.014783, 0.016528, 0.011342, 0.0198, 0.032017, 0.019401, 0.031287, 0.034068, 0.058088, 0.083462, 0.100716, 0.081712, 0.085092, 0.106997, 0.167087, 0.098513, 0.106997, 0.060549, 0.078022, 0.139895, 0.127496, 0.158265, 0.158265, 0.147574, 0.139895, 0.083462, 0.083462, 0.048328, 0.049374, 0.06184, 0.046336, 0.051831, 0.051831, 0.044297, 0.034884, 0.019109, 0.025316, 0.025316, 0.025762, 0.026892, 0.023963, 0.023963, 0.03976, 0.049374, 0.047319, 0.047319, 0.049374, 0.100716, 0.088832, 0.066181, 0.054297, 0.066181, 0.030003, 0.036378, 0.041405, 0.0704, 0.109221, 0.144935, 0.081712, 0.144935, 0.090864, 0.086953, 0.044297, 0.023963, 0.015694, 0.028107, 0.028107, 0.03976, 0.017447, 0.034068, 0.041405, 0.043307, 0.047319, 0.094817, 0.106997, 0.167087, 0.100716, 0.144935, 0.15284, 0.25031, 0.243554, 0.311707, 0.324872, 0.465241, 0.575842, 0.626927, 0.604312, 0.622677, 0.622677, 0.76285, 0.642678, 0.529623, 0.538167, 0.534167, 0.461924, 0.436924, 0.40511, 0.468512, 0.366687, 0.268042, 0.247041, 0.257454, 0.271506, 0.167087, 0.088832, 0.092881, 0.147574, 0.088832, 0.083462, 0.085092, 0.049374, 0.094817, 0.17593, 0.179055, 0.109221, 0.109221, 0.109221, 0.137348, 0.139895, 0.137348, 0.191378, 0.194234, 0.203355, 0.196879, 0.185198, 0.275179, 0.271506, 0.18812, 0.173081, 0.098513, 0.127496, 0.21291, 0.134866, 0.122885, 0.120615, 0.185198, 0.225814, 0.155435, 0.158265, 0.161087, 0.139895, 0.098513, 0.098513, 0.086953, 0.051831, 0.067594, 0.06312, 0.046336, 0.06184, 0.100716, 0.161087, 0.120615, 0.083462, 0.125101, 0.088832, 0.05306, 0.035586], '')</t>
  </si>
  <si>
    <t>[139, 140, 141, 142, 143, 144, 145, 146, 147, 148]</t>
  </si>
  <si>
    <t>UPI0002186398 status=activ</t>
  </si>
  <si>
    <t>([0.010372, 0.008409, 0.008409, 0.010509, 0.015344, 0.022306, 0.013016, 0.016257, 0.015694, 0.019401, 0.016826, 0.014075, 0.011342, 0.008409, 0.009187, 0.006194, 0.007495, 0.006619, 0.005799, 0.008525, 0.009015, 0.014783, 0.011106, 0.014783, 0.010221, 0.010221, 0.006701, 0.010131, 0.007031, 0.005932, 0.003924, 0.004921, 0.004899, 0.004161, 0.004388, 0.0028, 0.003276, 0.002976, 0.002366, 0.002761, 0.00246, 0.00231, 0.001572, 0.001722, 0.001172, 0.001692, 0.001267, 0.001202, 0.001267, 0.001692, 0.001748, 0.00316, 0.002555, 0.003727, 0.004135, 0.004646, 0.004611, 0.005503, 0.006894, 0.007031, 0.005932, 0.005872, 0.008624, 0.008075, 0.007877, 0.011903, 0.010672, 0.009294, 0.016021, 0.016021, 0.009865, 0.009865, 0.009096, 0.01078, 0.006245, 0.006194, 0.00515, 0.005223, 0.003478, 0.002503, 0.002512, 0.002014, 0.002035, 0.001344, 0.002138, 0.002581, 0.002327, 0.001481, 0.001481, 0.00146, 0.001417, 0.001743, 0.002366, 0.002503, 0.001709, 0.001906, 0.002138, 0.002529, 0.003512, 0.003804, 0.00558, 0.008156, 0.008624, 0.006795, 0.01078, 0.006894, 0.008525, 0.006701, 0.011903, 0.028107, 0.021816, 0.016826, 0.021816, 0.013437, 0.007495, 0.007259, 0.006533, 0.008002, 0.00558, 0.003924, 0.00558, 0.005249, 0.004414, 0.004646, 0.004899, 0.003757, 0.003607, 0.003512, 0.005011, 0.003963, 0.002503, 0.00225, 0.002662, 0.001808, 0.001541, 0.00243, 0.003555, 0.00359, 0.002435, 0.002276, 0.003212, 0.002705, 0.002761, 0.00231, 0.002327, 0.001936, 0.001692, 0.001967, 0.001335, 0.000983, 0.00076, 0.001048, 0.000923, 0.000485, 0.000687, 0.001408, 0.001335, 0.000773, 0.001383, 0.002117, 0.002503, 0.002623, 0.002194, 0.001434, 0.002327, 0.002117, 0.003555, 0.003757, 0.005318, 0.008075, 0.009977, 0.009865, 0.009865, 0.009728, 0.016528, 0.017797, 0.008723, 0.009977, 0.011342, 0.007259, 0.004577, 0.006245, 0.005932, 0.00543, 0.00777, 0.004736, 0.006701, 0.006078, 0.008075, 0.00558, 0.005992, 0.005932, 0.005799, 0.005011, 0.007091, 0.005086, 0.004208, 0.006078, 0.005503, 0.007645, 0.00777, 0.014315, 0.013613, 0.008723, 0.016826, 0.017447, 0.023534, 0.011342, 0.007259, 0.005011, 0.006619, 0.005992, 0.00389, 0.003924, 0.005734, 0.004135, 0.004414, 0.00543, 0.003821, 0.002623, 0.001572, 0.001602, 0.001675, 0.001112, 0.001417, 0.001434, 0.000906, 0.001335, 0.002078, 0.002057, 0.003177, 0.002688, 0.003079, 0.00407, 0.003804, 0.00359, 0.004388, 0.004775, 0.00389, 0.004736, 0.007259, 0.013821, 0.0198, 0.018415, 0.018415, 0.026338, 0.024393, 0.024826, 0.013613, 0.016021, 0.024826, 0.011903, 0.016021, 0.015344, 0.012727, 0.017138, 0.013016, 0.016257, 0.027463, 0.059222, 0.045352, 0.047319, 0.021816, 0.022306, 0.014075, 0.026892, 0.013613, 0.007877, 0.010131, 0.019109, 0.009728, 0.009865, 0.010221, 0.008525, 0.008075, 0.010926, 0.009096, 0.007177, 0.007259, 0.004921, 0.004899, 0.004577, 0.004247, 0.004208, 0.003212, 0.004358, 0.003079, 0.003014, 0.00389, 0.004611, 0.003727, 0.003461, 0.003997, 0.005683, 0.006567, 0.006619, 0.006619, 0.007877, 0.011903, 0.011903, 0.019401, 0.011106, 0.020876, 0.020522, 0.040537, 0.045352, 0.019109, 0.042364, 0.035586, 0.023534, 0.026338, 0.047319, 0.056825, 0.038858, 0.016826, 0.013016, 0.007877, 0.005223, 0.004736, 0.005318, 0.00543, 0.005318, 0.004921, 0.003757, 0.003246, 0.0028, 0.002976, 0.004247, 0.002881, 0.003821, 0.005318, 0.003727, 0.002976, 0.003014, 0.003014, 0.003512, 0.002881, 0.003512, 0.003821, 0.003821, 0.002881, 0.003212, 0.002727, 0.003053, 0.002761, 0.002512, 0.002435, 0.003461, 0.003431, 0.004835, 0.005683, 0.006194, 0.008276, 0.01078, 0.020165, 0.0198, 0.036378, 0.035586, 0.049374, 0.055536, 0.086953, 0.120615, 0.098513, 0.096677, 0.206376, 0.328603, 0.30533, 0.25406, 0.15008, 0.092881, 0.043307, 0.020876, 0.013265, 0.013265, 0.007177, 0.006988, 0.005503, 0.00407, 0.004899, 0.003366, 0.004513, 0.003461, 0.003461, 0.00243, 0.002435, 0.001808, 0.001743, 0.001748, 0.001743, 0.002761, 0.003212, 0.003405, 0.004646, 0.004689, 0.00389, 0.004775, 0.00389, 0.004921, 0.005623, 0.005378, 0.007495, 0.005318, 0.008895], '')</t>
  </si>
  <si>
    <t>UPI0002186399 status=activ</t>
  </si>
  <si>
    <t>([0.666105, 0.733139, 0.538167, 0.42561, 0.476583, 0.521092, 0.549308, 0.461924, 0.450668, 0.450668, 0.374039, 0.390993, 0.352862, 0.366687, 0.366687, 0.308712, 0.301917, 0.209395, 0.200174, 0.137348, 0.118441, 0.200174, 0.11371, 0.200174, 0.284882, 0.18812, 0.109221, 0.109221, 0.147574, 0.106997, 0.0704, 0.118441, 0.118441, 0.161087, 0.15008, 0.161087, 0.11371, 0.200174, 0.31487, 0.275179, 0.352862, 0.26085, 0.164327, 0.167087, 0.137348, 0.079919, 0.071867, 0.122885, 0.120615, 0.118441, 0.200174, 0.291804, 0.229226, 0.291804, 0.239899, 0.144935, 0.11371, 0.194234, 0.18812, 0.144935, 0.18812, 0.161087, 0.271506, 0.332115, 0.308712, 0.268042, 0.366687, 0.377384, 0.380708, 0.291804, 0.324872, 0.301917, 0.25031, 0.308712, 0.288399, 0.216401, 0.284882, 0.335645, 0.311707, 0.206376, 0.25031, 0.219301, 0.15284, 0.164327, 0.196879, 0.311707, 0.271506, 0.284882, 0.40511, 0.311707, 0.295083, 0.288399, 0.30533, 0.332115, 0.359901, 0.318242, 0.433034, 0.465241, 0.450668, 0.494003, 0.494003, 0.476583, 0.390993, 0.422041, 0.41194, 0.41194, 0.308712, 0.332115, 0.203355, 0.179055, 0.170161, 0.191378, 0.17593, 0.170161, 0.132295, 0.100716, 0.0704, 0.059222, 0.064632, 0.033407, 0.028107, 0.050641, 0.028695, 0.059222, 0.074921, 0.073402, 0.038042, 0.073402, 0.139895, 0.25031, 0.173081, 0.278302, 0.332115, 0.268042, 0.239899, 0.225814, 0.247041, 0.332115, 0.332115, 0.332115, 0.440853, 0.454136, 0.346032, 0.422041, 0.370445, 0.318242, 0.31487, 0.408655, 0.321458, 0.298791, 0.257454, 0.352862, 0.349426, 0.278302, 0.281712, 0.278302, 0.352862, 0.281712, 0.298791, 0.298791, 0.203355, 0.191378, 0.209395, 0.281712, 0.26085, 0.206376, 0.26085, 0.173081, 0.100716, 0.161087, 0.096677, 0.066181, 0.035586, 0.027463, 0.054297, 0.100716, 0.122885, 0.142424, 0.155435, 0.155435, 0.137348, 0.229226, 0.229226, 0.229226, 0.182256, 0.196879, 0.278302, 0.321458, 0.370445, 0.450668, 0.377384, 0.465241, 0.553315, 0.666105, 0.724957, 0.750527, 0.56648, 0.59508, 0.436924, 0.5017, 0.472492, 0.5017, 0.465241, 0.447574, 0.324872, 0.398279, 0.418646, 0.30533, 0.191378, 0.15284, 0.139895, 0.185198, 0.158265, 0.142424, 0.111485, 0.076542, 0.045352, 0.085092, 0.047319, 0.098513, 0.069024, 0.048328], '')</t>
  </si>
  <si>
    <t>[0, 1, 2, 5, 6, 192, 193, 194, 195, 196, 197, 199, 201]</t>
  </si>
  <si>
    <t>UPI000218639A status=activ</t>
  </si>
  <si>
    <t>([0.321458, 0.191378, 0.232838, 0.139895, 0.088832, 0.086953, 0.111485, 0.071867, 0.098513, 0.132295, 0.127496, 0.158265, 0.100716, 0.102787, 0.096677, 0.050641, 0.10481, 0.05306, 0.026338, 0.026338, 0.033407, 0.071867, 0.127496, 0.127496, 0.129801, 0.173081, 0.127496, 0.076542, 0.132295, 0.125101, 0.129801, 0.164327, 0.167087, 0.232838, 0.219301, 0.155435, 0.167087, 0.17593, 0.194234, 0.239899, 0.239899, 0.206376, 0.203355, 0.173081, 0.170161, 0.26085, 0.196879, 0.318242, 0.366687, 0.324872, 0.25406, 0.229226, 0.155435, 0.15284, 0.127496, 0.073402, 0.092881, 0.147574, 0.15008, 0.236433, 0.200174, 0.132295, 0.161087, 0.098513, 0.078022, 0.088832, 0.098513, 0.139895, 0.125101, 0.170161, 0.17593, 0.243554, 0.21291, 0.301917, 0.271506, 0.219301, 0.225814, 0.179055, 0.196879, 0.15284, 0.111485, 0.164327, 0.15284, 0.158265, 0.268042, 0.25406, 0.229226, 0.185198, 0.232838, 0.243554, 0.142424, 0.090864, 0.073402, 0.044297, 0.022306, 0.030611, 0.059222, 0.064632, 0.06312, 0.051831, 0.067594, 0.054297, 0.054297, 0.064632, 0.073402, 0.038042, 0.038042, 0.022667, 0.016257, 0.016021, 0.015078, 0.030611, 0.06312, 0.081712, 0.164327, 0.26085, 0.17593, 0.127496, 0.120615, 0.161087, 0.17593, 0.18812, 0.173081, 0.182256, 0.247041, 0.216401, 0.191378, 0.247041, 0.298791, 0.308712, 0.318242, 0.275179, 0.155435, 0.129801, 0.120615, 0.06184, 0.060549, 0.049374, 0.076542, 0.125101, 0.090864, 0.098513, 0.069024, 0.139895, 0.139895, 0.116183, 0.11371, 0.209395, 0.239899, 0.203355, 0.25406, 0.191378, 0.144935, 0.229226, 0.271506, 0.275179, 0.284882, 0.31487, 0.41194, 0.377384, 0.311707, 0.41194, 0.295083, 0.328603, 0.232838, 0.219301, 0.25406, 0.275179, 0.216401, 0.134866, 0.161087, 0.200174, 0.200174, 0.284882, 0.200174, 0.200174, 0.167087, 0.247041, 0.127496, 0.142424, 0.120615, 0.10481, 0.054297, 0.090864, 0.060549, 0.045352, 0.046336, 0.046336, 0.023963, 0.015694, 0.032017, 0.03976, 0.019109, 0.022667, 0.014586, 0.019401, 0.01204, 0.010509, 0.010509, 0.015344, 0.009187, 0.010372, 0.016021, 0.026338, 0.030003, 0.030611, 0.049374, 0.054297, 0.058088, 0.081712, 0.129801, 0.066181, 0.0704, 0.15284, 0.164327, 0.161087, 0.158265, 0.268042, 0.247041, 0.167087, 0.196879, 0.18812, 0.10481, 0.118441, 0.118441, 0.058088, 0.086953, 0.10481, 0.096677, 0.051831, 0.06312, 0.051831, 0.048328, 0.037156, 0.032017, 0.024393, 0.034068, 0.034884, 0.023963, 0.023963, 0.03976, 0.023963, 0.023087, 0.050641, 0.055536, 0.060549, 0.109221, 0.06312, 0.078022, 0.078022, 0.155435, 0.096677, 0.085092, 0.142424, 0.10481, 0.106997, 0.142424, 0.182256, 0.179055, 0.111485, 0.170161, 0.191378, 0.206376, 0.281712, 0.26085, 0.194234, 0.116183, 0.11371, 0.179055, 0.090864, 0.074921, 0.047319, 0.067594, 0.098513, 0.079919, 0.122885, 0.098513, 0.06184, 0.035586, 0.034884, 0.090864], '')</t>
  </si>
  <si>
    <t>UPI000218639B status=activ</t>
  </si>
  <si>
    <t>([0.015078, 0.022667, 0.035586, 0.026892, 0.03976, 0.054297, 0.078022, 0.120615, 0.142424, 0.116183, 0.081712, 0.111485, 0.086953, 0.047319, 0.074921, 0.125101, 0.120615, 0.147574, 0.15284, 0.132295, 0.155435, 0.15284, 0.109221, 0.106997, 0.155435, 0.127496, 0.129801, 0.125101, 0.064632, 0.064632, 0.096677, 0.164327, 0.100716, 0.127496, 0.196879, 0.125101, 0.074921, 0.079919, 0.079919, 0.088832, 0.078022, 0.106997, 0.173081, 0.239899, 0.239899, 0.243554, 0.295083, 0.26085, 0.173081, 0.18812, 0.161087, 0.10481, 0.058088, 0.078022, 0.085092, 0.049374, 0.088832, 0.120615, 0.118441, 0.079919, 0.073402, 0.125101, 0.155435, 0.167087, 0.164327, 0.17593, 0.142424, 0.083462, 0.06184, 0.06184, 0.100716, 0.125101, 0.203355, 0.203355, 0.155435, 0.144935, 0.15008, 0.090864, 0.139895, 0.155435, 0.219301, 0.142424, 0.15008, 0.100716, 0.056825, 0.033407, 0.032017, 0.041405, 0.074921, 0.120615, 0.182256, 0.109221, 0.125101, 0.056825, 0.056825, 0.048328, 0.029376, 0.048328, 0.081712, 0.081712, 0.071867, 0.0704, 0.139895, 0.132295, 0.120615, 0.155435, 0.18812, 0.18812, 0.182256, 0.170161, 0.144935, 0.144935, 0.222385, 0.167087, 0.275179, 0.359901, 0.486429, 0.486429, 0.374039, 0.374039, 0.394753, 0.278302, 0.301917, 0.288399, 0.284882, 0.284882, 0.288399, 0.26085, 0.26085, 0.268042, 0.278302, 0.229226, 0.203355, 0.132295, 0.100716, 0.10481, 0.106997, 0.058088, 0.048328, 0.118441, 0.0704, 0.059222, 0.122885, 0.060549, 0.060549, 0.066181, 0.109221, 0.085092, 0.078022, 0.076542, 0.078022, 0.074921, 0.122885, 0.142424, 0.243554, 0.236433, 0.158265, 0.164327, 0.167087, 0.275179, 0.161087, 0.239899, 0.239899, 0.15008, 0.15008, 0.137348, 0.15008, 0.088832, 0.086953, 0.118441, 0.118441, 0.064632, 0.041405, 0.040537, 0.044297, 0.038858, 0.074921, 0.073402, 0.058088, 0.100716, 0.102787, 0.116183, 0.125101, 0.074921, 0.086953, 0.142424, 0.090864, 0.038858, 0.041405, 0.054297, 0.066181, 0.064632, 0.118441, 0.182256, 0.18812, 0.122885, 0.0704, 0.069024, 0.118441, 0.088832, 0.049374, 0.038858, 0.060549, 0.044297, 0.083462, 0.122885, 0.102787, 0.158265, 0.257454, 0.352862, 0.298791, 0.311707, 0.203355, 0.206376, 0.206376, 0.173081, 0.206376, 0.288399, 0.18812, 0.185198, 0.278302, 0.36309, 0.301917, 0.301917, 0.30533, 0.219301, 0.219301, 0.247041, 0.179055, 0.185198, 0.185198, 0.264545, 0.25406, 0.257454, 0.17593, 0.161087, 0.203355, 0.243554, 0.243554, 0.349426, 0.36309, 0.268042, 0.278302, 0.301917, 0.21291, 0.247041, 0.25031, 0.222385, 0.132295, 0.203355, 0.170161, 0.155435, 0.137348, 0.11371, 0.132295, 0.132295, 0.137348, 0.085092, 0.048328, 0.025316, 0.014586, 0.013613, 0.021381, 0.0198, 0.028107, 0.032017, 0.0198, 0.030003, 0.036378, 0.071867, 0.067594, 0.049374, 0.025316, 0.03976, 0.047319, 0.050641, 0.102787, 0.098513, 0.144935, 0.222385, 0.339168, 0.346032, 0.346032, 0.356642, 0.288399, 0.222385, 0.30533, 0.390993, 0.288399, 0.219301, 0.219301, 0.225814, 0.203355, 0.222385, 0.122885, 0.127496, 0.185198, 0.15008, 0.155435, 0.132295, 0.129801, 0.122885, 0.125101, 0.15284, 0.142424, 0.216401, 0.200174, 0.125101, 0.073402, 0.144935, 0.116183, 0.125101, 0.074921, 0.137348, 0.216401, 0.298791, 0.298791, 0.216401, 0.147574, 0.122885, 0.15284, 0.15008, 0.090864, 0.142424, 0.127496, 0.078022, 0.060549, 0.102787, 0.161087, 0.236433, 0.147574, 0.257454, 0.182256, 0.271506, 0.275179, 0.264545, 0.298791, 0.295083, 0.377384, 0.468512, 0.505461, 0.458154, 0.465241, 0.461924, 0.377384, 0.359901, 0.36309, 0.359901, 0.36309, 0.366687, 0.377384, 0.436924, 0.390993, 0.465241, 0.42561, 0.335645, 0.346032, 0.31487, 0.311707, 0.232838, 0.225814, 0.232838, 0.275179, 0.271506, 0.36309, 0.356642, 0.366687, 0.458154, 0.494003, 0.408655, 0.41194, 0.370445, 0.321458, 0.321458, 0.31487, 0.284882, 0.288399, 0.298791, 0.21291, 0.25031, 0.298791, 0.232838, 0.222385, 0.216401, 0.182256, 0.191378, 0.203355, 0.11371, 0.11371, 0.064632, 0.10481, 0.10481, 0.127496, 0.161087, 0.185198, 0.200174, 0.275179, 0.356642, 0.278302, 0.328603, 0.295083, 0.25031, 0.25031, 0.194234, 0.11371, 0.144935, 0.134866, 0.206376, 0.311707, 0.335645, 0.349426, 0.349426, 0.31487, 0.324872, 0.278302, 0.281712, 0.268042, 0.17593, 0.185198, 0.164327, 0.194234, 0.194234, 0.185198, 0.25031, 0.342579, 0.447574, 0.450668, 0.458154, 0.359901, 0.339168, 0.278302, 0.324872, 0.335645, 0.380708, 0.30533, 0.31487, 0.31487, 0.31487, 0.40511, 0.30533, 0.390993, 0.387226, 0.359901, 0.36309, 0.366687, 0.342579, 0.356642, 0.346032, 0.257454, 0.374039, 0.40511, 0.370445, 0.324872, 0.236433, 0.15284, 0.21291, 0.288399, 0.288399, 0.284882, 0.284882, 0.384043, 0.308712, 0.284882, 0.321458, 0.380708, 0.370445, 0.339168, 0.264545, 0.170161, 0.219301, 0.200174, 0.129801, 0.18812, 0.200174, 0.30533, 0.288399, 0.288399, 0.284882, 0.291804, 0.301917, 0.332115, 0.243554, 0.243554, 0.196879, 0.185198, 0.155435, 0.137348, 0.155435, 0.209395, 0.311707, 0.349426, 0.335645, 0.41194, 0.377384, 0.440853, 0.328603, 0.444081, 0.436924, 0.359901, 0.25031, 0.15008, 0.137348, 0.229226, 0.31487, 0.387226, 0.401658, 0.465241, 0.387226, 0.390993, 0.311707, 0.342579, 0.36309, 0.370445, 0.370445, 0.4292, 0.401658, 0.401658, 0.401658, 0.332115, 0.324872, 0.444081, 0.570702, 0.458154, 0.4292, 0.4292, 0.440853, 0.4292, 0.440853, 0.562014, 0.58069, 0.653063, 0.5017, 0.468512, 0.461924, 0.476583, 0.444081, 0.472492, 0.557691, 0.549308, 0.59508, 0.712013, 0.59917, 0.585406, 0.703578, 0.703578, 0.690604, 0.675549, 0.562014, 0.56648, 0.557691, 0.447574, 0.486429, 0.59508, 0.51388, 0.51388, 0.538167, 0.534167, 0.538167, 0.545602, 0.557691, 0.553315, 0.468512, 0.458154, 0.461924, 0.366687, 0.335645, 0.339168, 0.342579, 0.346032, 0.349426, 0.346032, 0.359901, 0.36309, 0.377384, 0.418646, 0.414856, 0.321458, 0.332115, 0.342579, 0.257454, 0.219301, 0.247041, 0.26085, 0.366687, 0.366687, 0.377384, 0.40511, 0.414856, 0.387226, 0.394753, 0.356642, 0.36309, 0.444081, 0.346032, 0.232838, 0.17593, 0.17593, 0.164327, 0.15284, 0.15284, 0.203355, 0.200174, 0.170161, 0.209395, 0.142424, 0.111485, 0.161087, 0.125101, 0.078022, 0.066181], '')</t>
  </si>
  <si>
    <t>[340, 521, 528, 529, 530, 531, 537, 538, 539, 540, 541, 542, 543, 544, 545, 546, 547, 548, 549, 552, 553, 554, 555, 556, 557, 558, 559, 560]</t>
  </si>
  <si>
    <t>UPI000218639C status=activ</t>
  </si>
  <si>
    <t>([0.085092, 0.043307, 0.024826, 0.016021, 0.028695, 0.042364, 0.056825, 0.071867, 0.10481, 0.074921, 0.050641, 0.086953, 0.10481, 0.064632, 0.06184, 0.049374, 0.051831, 0.073402, 0.081712, 0.122885, 0.15008, 0.161087, 0.268042, 0.271506, 0.366687, 0.25031, 0.257454, 0.216401, 0.164327, 0.086953, 0.088832, 0.179055, 0.179055, 0.137348, 0.120615, 0.102787, 0.120615, 0.158265, 0.182256, 0.155435, 0.155435, 0.147574, 0.137348, 0.081712, 0.137348, 0.081712, 0.147574, 0.142424, 0.109221, 0.167087, 0.173081, 0.15008, 0.137348, 0.0704, 0.083462, 0.155435, 0.086953, 0.094817, 0.118441, 0.11371, 0.11371, 0.11371, 0.129801, 0.111485, 0.164327, 0.155435, 0.158265, 0.144935, 0.15284, 0.225814, 0.185198, 0.275179, 0.301917, 0.206376, 0.26085, 0.232838, 0.142424, 0.25406, 0.21291, 0.134866, 0.134866, 0.15008, 0.147574, 0.209395, 0.164327, 0.137348, 0.102787, 0.111485, 0.067594, 0.067594, 0.047319, 0.038858, 0.024826, 0.044297, 0.0704, 0.078022, 0.069024, 0.11371, 0.090864, 0.116183, 0.196879, 0.196879, 0.196879, 0.179055, 0.111485, 0.164327, 0.134866, 0.196879, 0.264545, 0.278302, 0.278302, 0.359901, 0.433034, 0.51388, 0.490133, 0.505461, 0.534167, 0.494003, 0.509769, 0.56648, 0.575842, 0.458154, 0.387226, 0.384043, 0.339168, 0.440853, 0.418646, 0.390993, 0.384043, 0.384043, 0.36309, 0.352862, 0.229226, 0.25031, 0.17593, 0.17593, 0.15008, 0.139895, 0.219301, 0.132295, 0.116183, 0.109221, 0.092881, 0.102787, 0.051831, 0.086953, 0.044297, 0.049374, 0.056825, 0.028107, 0.028695, 0.050641, 0.029376, 0.06184, 0.049374, 0.044297, 0.051831, 0.067594, 0.079919, 0.078022, 0.142424, 0.155435, 0.15008, 0.18812, 0.147574, 0.219301, 0.139895, 0.158265, 0.17593, 0.25406, 0.268042, 0.278302, 0.278302, 0.377384, 0.36309, 0.275179, 0.370445, 0.370445, 0.366687, 0.271506, 0.281712, 0.278302, 0.281712, 0.194234, 0.257454, 0.377384, 0.275179, 0.370445, 0.342579, 0.247041, 0.191378, 0.288399, 0.257454, 0.268042, 0.179055, 0.18812, 0.17593, 0.155435, 0.15008, 0.137348, 0.173081, 0.111485, 0.106997, 0.106997, 0.18812, 0.122885, 0.109221, 0.122885, 0.06312, 0.096677, 0.144935, 0.109221, 0.071867, 0.06184, 0.064632, 0.109221, 0.10481, 0.18812, 0.139895, 0.142424, 0.15008, 0.090864, 0.127496, 0.073402, 0.071867, 0.054297, 0.059222, 0.059222, 0.098513, 0.106997, 0.144935, 0.132295, 0.132295, 0.102787, 0.076542, 0.064632, 0.051831, 0.026892, 0.016826, 0.027463, 0.024393, 0.016528, 0.034068, 0.041405, 0.046336, 0.036378, 0.050641, 0.083462, 0.102787, 0.064632, 0.054297, 0.025762, 0.020876, 0.032017, 0.073402, 0.071867, 0.03976, 0.046336, 0.083462, 0.15008, 0.088832, 0.106997, 0.15008, 0.081712, 0.078022, 0.125101, 0.081712, 0.038858, 0.040537, 0.020165, 0.022306, 0.050641, 0.088832, 0.125101, 0.15008, 0.100716, 0.106997, 0.096677, 0.109221, 0.094817, 0.098513, 0.088832, 0.083462, 0.06184, 0.10481, 0.046336, 0.041405, 0.088832, 0.125101, 0.11371, 0.173081, 0.247041, 0.229226, 0.219301, 0.243554, 0.144935, 0.203355, 0.239899, 0.352862, 0.346032, 0.288399, 0.15284, 0.229226, 0.222385, 0.284882, 0.200174, 0.247041, 0.275179, 0.222385, 0.271506, 0.301917, 0.191378, 0.179055, 0.15008, 0.10481, 0.100716, 0.106997, 0.06312, 0.088832, 0.098513, 0.090864, 0.164327, 0.281712, 0.295083, 0.321458, 0.222385, 0.328603, 0.370445, 0.26085, 0.311707, 0.268042, 0.268042, 0.318242, 0.346032, 0.408655, 0.380708, 0.264545, 0.342579, 0.447574, 0.356642, 0.318242, 0.232838, 0.191378, 0.122885, 0.069024, 0.034068, 0.036378, 0.032677, 0.046336, 0.086953, 0.078022, 0.06184, 0.06184, 0.094817, 0.055536, 0.023534, 0.024826, 0.042364, 0.049374, 0.024393, 0.021381, 0.025316, 0.037156, 0.044297, 0.042364, 0.083462, 0.142424, 0.216401, 0.225814, 0.206376, 0.206376, 0.206376, 0.291804, 0.268042, 0.185198, 0.216401, 0.247041, 0.356642, 0.342579, 0.359901, 0.380708, 0.408655, 0.42561, 0.465241, 0.387226, 0.468512, 0.468512, 0.374039, 0.288399, 0.301917, 0.271506, 0.247041, 0.257454, 0.222385, 0.129801, 0.17593, 0.191378, 0.271506, 0.18812, 0.232838, 0.209395, 0.191378, 0.182256, 0.092881, 0.094817, 0.139895, 0.170161, 0.161087, 0.15284, 0.15284, 0.122885, 0.076542, 0.079919, 0.0704, 0.073402, 0.137348, 0.167087, 0.185198, 0.196879, 0.271506, 0.291804, 0.288399, 0.281712, 0.308712, 0.349426, 0.25406, 0.222385, 0.191378, 0.18812, 0.271506, 0.366687, 0.41194, 0.525368, 0.557691, 0.553315, 0.56648, 0.472492, 0.468512, 0.370445, 0.356642, 0.36309, 0.339168, 0.25406, 0.339168, 0.318242, 0.36309, 0.436924, 0.390993, 0.384043, 0.390993, 0.291804, 0.203355, 0.185198, 0.191378, 0.161087, 0.191378, 0.206376, 0.216401, 0.161087, 0.257454, 0.264545, 0.25406, 0.25031, 0.352862, 0.356642, 0.349426, 0.339168, 0.356642, 0.346032, 0.36309, 0.257454, 0.36309, 0.440853, 0.440853, 0.433034, 0.384043, 0.356642, 0.281712, 0.268042, 0.268042, 0.17593, 0.185198, 0.18812, 0.144935, 0.083462, 0.066181, 0.096677, 0.090864, 0.067594, 0.106997, 0.078022, 0.129801, 0.090864, 0.06312, 0.040537], '')</t>
  </si>
  <si>
    <t>[113, 115, 116, 118, 119, 120, 432, 433, 434, 435]</t>
  </si>
  <si>
    <t>UPI000218639D status=activ</t>
  </si>
  <si>
    <t>([0.011669, 0.013613, 0.010509, 0.011903, 0.017138, 0.014783, 0.013265, 0.018787, 0.016826, 0.023534, 0.030611, 0.022667, 0.025316, 0.028695, 0.032017, 0.041405, 0.076542, 0.078022, 0.092881, 0.100716, 0.167087, 0.196879, 0.170161, 0.17593, 0.179055, 0.179055, 0.15008, 0.137348, 0.137348, 0.196879, 0.182256, 0.182256, 0.298791, 0.295083, 0.278302, 0.311707, 0.339168, 0.311707, 0.339168, 0.339168, 0.380708, 0.324872, 0.278302, 0.311707, 0.387226, 0.342579, 0.264545, 0.308712, 0.398279, 0.384043, 0.394753, 0.398279, 0.41194, 0.387226, 0.278302, 0.291804, 0.247041, 0.284882, 0.328603, 0.247041, 0.229226, 0.219301, 0.191378, 0.191378, 0.191378, 0.200174, 0.298791, 0.377384, 0.433034, 0.349426, 0.31487, 0.311707, 0.311707, 0.311707, 0.30533, 0.422041, 0.328603, 0.308712, 0.318242, 0.247041, 0.339168, 0.298791, 0.298791, 0.278302, 0.370445, 0.318242, 0.216401, 0.216401, 0.164327, 0.179055, 0.25406, 0.30533, 0.298791, 0.30533, 0.298791, 0.222385, 0.206376, 0.196879, 0.30533, 0.295083, 0.321458, 0.321458, 0.278302, 0.281712, 0.356642, 0.288399, 0.380708, 0.480142, 0.377384, 0.444081, 0.454136, 0.468512, 0.384043, 0.401658, 0.387226, 0.359901, 0.352862, 0.332115, 0.418646, 0.377384, 0.377384, 0.387226, 0.387226, 0.461924, 0.494003, 0.440853, 0.497853, 0.458154, 0.486429, 0.541878, 0.538167, 0.51388, 0.494003, 0.557691, 0.525368, 0.51388, 0.529623, 0.657645, 0.690604, 0.685117, 0.724957, 0.720929, 0.767246], '')</t>
  </si>
  <si>
    <t>[129, 130, 131, 133, 134, 135, 136, 137, 138, 139, 140, 141, 142]</t>
  </si>
  <si>
    <t>UPI000218639E status=activ</t>
  </si>
  <si>
    <t>([0.771762, 0.798249, 0.657645, 0.694846, 0.59917, 0.63748, 0.562014, 0.59508, 0.585406, 0.509769, 0.450668, 0.458154, 0.454136, 0.377384, 0.370445, 0.465241, 0.384043, 0.380708, 0.384043, 0.384043, 0.398279, 0.332115, 0.328603, 0.387226, 0.380708, 0.36309, 0.36309, 0.4292, 0.458154, 0.494003, 0.557691, 0.626927, 0.648219, 0.56648, 0.680603, 0.671169, 0.622677, 0.728858, 0.728858, 0.712013, 0.720929, 0.562014, 0.626927, 0.653063, 0.570702, 0.541878, 0.666105, 0.626927, 0.5017, 0.480142, 0.387226, 0.408655, 0.352862, 0.359901, 0.447574, 0.342579, 0.339168, 0.332115, 0.328603, 0.349426, 0.324872, 0.332115, 0.414856, 0.40511, 0.359901, 0.418646, 0.418646, 0.370445, 0.366687, 0.480142, 0.422041, 0.525368, 0.476583], '')</t>
  </si>
  <si>
    <t>[0, 1, 2, 3, 4, 5, 6, 7, 8, 9, 30, 31, 32, 33, 34, 35, 36, 37, 38, 39, 40, 41, 42, 43, 44, 45, 46, 47, 48, 71]</t>
  </si>
  <si>
    <t>UPI000218639F status=activ</t>
  </si>
  <si>
    <t>([0.21291, 0.139895, 0.067594, 0.098513, 0.055536, 0.056825, 0.076542, 0.120615, 0.118441, 0.142424, 0.111485, 0.096677, 0.102787, 0.079919, 0.041405, 0.035586, 0.019109, 0.027463, 0.017447, 0.017797, 0.009728, 0.006421, 0.008075, 0.012491, 0.008624, 0.008723, 0.006894, 0.004775, 0.004483, 0.00515, 0.003804, 0.004899, 0.004899, 0.003555, 0.00407, 0.005223, 0.006894, 0.006795, 0.006039, 0.006795, 0.009865, 0.018415, 0.037156, 0.042364, 0.044297, 0.043307, 0.06312, 0.127496, 0.158265, 0.127496, 0.120615, 0.219301, 0.161087, 0.239899, 0.332115, 0.225814, 0.134866, 0.170161, 0.15284, 0.236433, 0.170161, 0.164327, 0.155435, 0.122885, 0.085092, 0.035586, 0.030611, 0.038042, 0.034884, 0.056825, 0.05306, 0.056825, 0.040537, 0.044297, 0.023534, 0.025762, 0.050641, 0.109221, 0.058088, 0.129801, 0.064632, 0.125101, 0.076542, 0.042364, 0.058088, 0.078022, 0.129801, 0.232838, 0.243554, 0.243554, 0.15284, 0.122885, 0.11371, 0.144935, 0.170161, 0.26085, 0.25406, 0.25406, 0.191378, 0.167087, 0.161087, 0.185198, 0.15008, 0.139895, 0.25031, 0.268042, 0.264545, 0.295083, 0.30533, 0.203355, 0.236433, 0.26085, 0.236433, 0.243554, 0.147574, 0.147574, 0.15008, 0.139895, 0.088832, 0.092881, 0.182256, 0.182256, 0.268042, 0.332115, 0.335645, 0.219301, 0.134866, 0.092881, 0.102787, 0.106997, 0.206376, 0.11371, 0.147574, 0.225814, 0.239899, 0.352862, 0.271506, 0.225814, 0.203355, 0.281712, 0.222385, 0.236433, 0.158265, 0.147574, 0.069024, 0.0704, 0.069024, 0.125101, 0.111485, 0.10481, 0.10481, 0.083462, 0.144935, 0.164327, 0.200174, 0.100716, 0.074921, 0.137348, 0.167087, 0.155435, 0.158265, 0.15008, 0.081712, 0.134866, 0.127496, 0.206376, 0.295083, 0.271506, 0.155435, 0.243554, 0.236433, 0.229226, 0.155435, 0.173081, 0.109221, 0.098513, 0.200174, 0.247041, 0.222385, 0.236433, 0.21291, 0.129801, 0.216401, 0.30533, 0.216401, 0.219301, 0.229226, 0.196879, 0.222385, 0.332115, 0.298791, 0.335645, 0.219301, 0.196879, 0.173081, 0.25031, 0.264545, 0.257454, 0.25031, 0.247041, 0.25031, 0.332115, 0.458154, 0.454136, 0.447574, 0.549308, 0.480142, 0.377384, 0.291804, 0.387226, 0.390993, 0.30533, 0.30533, 0.4292, 0.56648, 0.575842, 0.632174, 0.632174, 0.509769, 0.521092, 0.549308, 0.545602, 0.450668, 0.346032, 0.349426, 0.321458, 0.31487, 0.291804, 0.414856, 0.440853, 0.444081, 0.318242, 0.40511, 0.374039, 0.271506, 0.15008, 0.134866, 0.11371, 0.071867, 0.071867, 0.05306, 0.036378, 0.036378, 0.027463, 0.041405, 0.026338, 0.030611, 0.034884, 0.035586, 0.027463, 0.03976, 0.019109, 0.022306, 0.017797, 0.017138, 0.023087, 0.035586, 0.038042, 0.038042, 0.059222, 0.10481, 0.134866, 0.167087, 0.173081, 0.182256, 0.191378, 0.167087, 0.098513, 0.094817, 0.15284, 0.15284, 0.10481, 0.203355, 0.196879, 0.17593, 0.15284, 0.17593, 0.21291, 0.209395, 0.239899, 0.239899, 0.247041, 0.164327, 0.094817, 0.088832, 0.090864, 0.048328, 0.085092, 0.179055, 0.164327, 0.182256, 0.191378, 0.298791, 0.191378, 0.191378, 0.278302, 0.30533, 0.275179, 0.164327, 0.10481, 0.083462, 0.088832, 0.086953, 0.137348, 0.222385, 0.216401, 0.209395, 0.298791, 0.206376, 0.10481, 0.11371, 0.098513, 0.050641, 0.023963, 0.042364, 0.035586, 0.029376, 0.030611, 0.020522, 0.041405, 0.073402, 0.033407, 0.032677, 0.030003, 0.018787, 0.011342, 0.00777, 0.010926, 0.007555, 0.010672, 0.017797, 0.010372, 0.010509, 0.018787, 0.034068, 0.022306, 0.045352, 0.056825, 0.06312, 0.05306, 0.054297, 0.051831, 0.06184, 0.060549, 0.030611, 0.040537, 0.041405, 0.083462, 0.046336, 0.0704, 0.032677, 0.020522, 0.021381, 0.011518, 0.011106, 0.008002, 0.009015, 0.006567, 0.004976, 0.003671, 0.005249, 0.003701, 0.002705, 0.003053, 0.002194, 0.00292, 0.003246, 0.003727, 0.002976, 0.003864, 0.004577, 0.005799, 0.007091, 0.007555, 0.008409, 0.008409, 0.01227, 0.015078, 0.014783, 0.026892, 0.023534, 0.024826, 0.042364, 0.037156, 0.059222, 0.118441, 0.098513, 0.056825, 0.078022, 0.118441, 0.067594, 0.033407, 0.048328, 0.048328, 0.076542, 0.111485, 0.059222, 0.025762, 0.028695, 0.054297, 0.03976, 0.064632, 0.050641, 0.03976, 0.067594, 0.064632, 0.064632, 0.051831, 0.096677, 0.090864, 0.090864, 0.155435, 0.239899, 0.26085, 0.173081, 0.15008, 0.120615, 0.120615, 0.222385, 0.132295, 0.134866, 0.094817, 0.129801, 0.158265, 0.125101, 0.15284, 0.158265, 0.086953, 0.137348, 0.142424, 0.142424, 0.083462, 0.083462, 0.085092, 0.0704, 0.102787, 0.122885, 0.18812, 0.281712, 0.206376, 0.206376, 0.196879, 0.25406, 0.170161, 0.142424, 0.247041, 0.25406, 0.164327, 0.25406, 0.239899, 0.200174, 0.142424, 0.225814, 0.229226, 0.225814, 0.232838, 0.182256, 0.118441, 0.109221, 0.111485, 0.11371, 0.182256, 0.185198, 0.232838, 0.31487, 0.239899, 0.170161, 0.100716, 0.116183, 0.100716, 0.125101, 0.158265, 0.229226, 0.239899, 0.161087, 0.167087, 0.167087, 0.219301, 0.281712, 0.25406, 0.191378, 0.229226, 0.243554, 0.243554, 0.158265, 0.147574, 0.25031, 0.328603, 0.328603, 0.401658, 0.4292, 0.394753, 0.394753, 0.318242, 0.209395, 0.21291, 0.219301, 0.219301, 0.26085, 0.219301, 0.257454, 0.243554, 0.271506, 0.194234, 0.194234, 0.243554, 0.243554, 0.167087, 0.167087, 0.185198, 0.179055, 0.158265, 0.155435, 0.155435, 0.225814, 0.328603, 0.408655, 0.408655, 0.31487, 0.30533, 0.268042, 0.271506, 0.324872, 0.247041, 0.31487, 0.31487, 0.281712, 0.25031, 0.342579, 0.339168, 0.408655, 0.328603, 0.281712, 0.206376, 0.170161, 0.158265, 0.158265, 0.170161, 0.158265, 0.229226, 0.236433, 0.342579, 0.268042, 0.21291, 0.194234, 0.18812, 0.18812, 0.219301, 0.219301, 0.185198, 0.161087, 0.134866, 0.182256, 0.243554, 0.318242, 0.328603, 0.298791, 0.257454, 0.191378], '')</t>
  </si>
  <si>
    <t>[205, 214, 215, 216, 217, 218, 219, 220, 221]</t>
  </si>
  <si>
    <t>UPI00021863A0 status=activ</t>
  </si>
  <si>
    <t>([0.015344, 0.014783, 0.009015, 0.005683, 0.005932, 0.004646, 0.003607, 0.002881, 0.002366, 0.002057, 0.002512, 0.003079, 0.003246, 0.002078, 0.001271, 0.000983, 0.000936, 0.001271, 0.00076, 0.001232, 0.001383, 0.001172, 0.001374, 0.001383, 0.00246, 0.00316, 0.003109, 0.003727, 0.004483, 0.005683, 0.008075, 0.00543, 0.005623, 0.00359, 0.003727, 0.004899, 0.004835, 0.007091, 0.006194, 0.005872, 0.004247, 0.003963, 0.004513, 0.003405, 0.003366, 0.002155, 0.001602, 0.002512, 0.003079, 0.003671, 0.004315, 0.003079, 0.004835, 0.004161, 0.006374, 0.009401, 0.013265, 0.00962, 0.006567, 0.009294, 0.01204, 0.016826, 0.016528, 0.009401, 0.015078, 0.017138, 0.017447, 0.01227, 0.007495, 0.006567, 0.005086, 0.004921, 0.007422, 0.006619, 0.005086, 0.00389, 0.003997, 0.002581, 0.003246, 0.004899, 0.004646, 0.00558, 0.006374, 0.006795, 0.01204, 0.01204, 0.018787, 0.017447, 0.024826, 0.038042, 0.029376, 0.034068, 0.020522, 0.014783, 0.016021, 0.020522, 0.042364, 0.0198, 0.017447, 0.024393, 0.011518, 0.009294, 0.005734, 0.005734, 0.007645, 0.004611, 0.003177, 0.003177, 0.003246, 0.003246, 0.003821, 0.005011, 0.006194, 0.005734, 0.007177, 0.005086, 0.004736, 0.004358, 0.004208, 0.00558, 0.003727, 0.00515, 0.004388, 0.005683, 0.005734, 0.00389, 0.004483, 0.005623, 0.003997, 0.006039, 0.006795, 0.006482, 0.006245, 0.006482, 0.006482, 0.006194, 0.008624, 0.014586, 0.017447, 0.019109, 0.023963, 0.038858, 0.020522, 0.020876, 0.014315, 0.009096, 0.009187, 0.013265, 0.017797, 0.018106, 0.016528, 0.010221, 0.008895, 0.005799, 0.005503, 0.007645, 0.005623, 0.003963, 0.003804, 0.003431, 0.004689, 0.003366, 0.002976, 0.00292, 0.004414, 0.006533, 0.009294, 0.011518, 0.009187, 0.00777, 0.011669, 0.009728, 0.009096, 0.01227, 0.017447, 0.010131, 0.008723, 0.009865, 0.017447, 0.009865, 0.007315, 0.005086, 0.005223, 0.00515, 0.006245, 0.005623, 0.003963, 0.00283, 0.003431, 0.00407, 0.005011, 0.005249, 0.004388, 0.006533, 0.006078, 0.005683, 0.009096, 0.010509, 0.008723, 0.008723, 0.014075, 0.016257, 0.023534, 0.035586, 0.030611, 0.031287, 0.016257, 0.015694, 0.022667, 0.012491, 0.007495, 0.006795, 0.006482, 0.006533, 0.004414, 0.003804, 0.003431, 0.003298, 0.00283, 0.002705, 0.002336, 0.001499, 0.001318, 0.000958, 0.001232, 0.001786, 0.001602, 0.002503, 0.003804, 0.003757, 0.004208, 0.005378, 0.005734, 0.005683, 0.00558, 0.006988, 0.00558, 0.006194, 0.006194, 0.007877, 0.008804, 0.008002, 0.01078, 0.011903, 0.01227, 0.007877, 0.007422, 0.010509, 0.009865, 0.005683, 0.006482, 0.008409, 0.011106, 0.010221, 0.007091, 0.010672, 0.008624, 0.008624, 0.013821, 0.008624, 0.005503, 0.006194, 0.005799, 0.005872, 0.005932, 0.005799, 0.005623, 0.003757, 0.003177, 0.00246, 0.002881, 0.002117, 0.00155, 0.001481, 0.000983, 0.00146, 0.001499, 0.00146, 0.00152, 0.000799, 0.001335, 0.001417, 0.001687, 0.002396, 0.002976, 0.003341, 0.004775, 0.007495, 0.009977, 0.01227, 0.014783, 0.022667, 0.045352, 0.066181, 0.047319, 0.086953, 0.0704, 0.054297, 0.111485, 0.209395, 0.408655, 0.335645, 0.476583], '')</t>
  </si>
  <si>
    <t>UPI00021863A1 status=activ</t>
  </si>
  <si>
    <t>([0.42561, 0.454136, 0.497853, 0.450668, 0.465241, 0.444081, 0.359901, 0.349426, 0.370445, 0.384043, 0.401658, 0.447574, 0.444081, 0.36309, 0.436924, 0.436924, 0.433034, 0.346032, 0.346032, 0.318242, 0.229226, 0.155435, 0.155435, 0.147574, 0.158265, 0.161087, 0.100716, 0.161087, 0.102787, 0.0704, 0.059222, 0.064632, 0.06312, 0.073402, 0.102787, 0.055536, 0.066181, 0.069024, 0.109221, 0.15284, 0.17593, 0.158265, 0.243554, 0.158265, 0.185198, 0.21291, 0.129801, 0.219301, 0.139895, 0.182256, 0.167087, 0.111485, 0.10481, 0.102787, 0.109221, 0.074921, 0.069024, 0.032017, 0.032017, 0.032677, 0.026338, 0.026338, 0.030003, 0.017447, 0.018106, 0.00962, 0.009483, 0.011106, 0.013265, 0.018415, 0.025316, 0.03976, 0.078022, 0.066181, 0.034884, 0.020522, 0.020876, 0.03976, 0.069024, 0.042364, 0.037156, 0.038042, 0.03976, 0.048328, 0.074921, 0.118441, 0.200174, 0.179055, 0.229226, 0.203355, 0.222385, 0.232838, 0.236433, 0.158265, 0.158265, 0.264545, 0.36309, 0.447574, 0.352862, 0.349426, 0.370445, 0.311707, 0.232838, 0.15284, 0.127496, 0.158265, 0.098513, 0.081712, 0.056825, 0.055536, 0.055536, 0.054297, 0.028107, 0.027463, 0.026892, 0.030003, 0.028695, 0.022667, 0.019401, 0.0198, 0.020522, 0.032017, 0.051831, 0.048328, 0.086953, 0.155435, 0.083462, 0.090864, 0.058088, 0.100716, 0.092881, 0.092881, 0.090864, 0.15284, 0.139895, 0.222385, 0.158265, 0.158265, 0.185198, 0.219301, 0.308712, 0.225814, 0.200174, 0.219301, 0.219301, 0.209395, 0.200174, 0.295083, 0.366687, 0.468512, 0.497853, 0.422041, 0.414856, 0.436924, 0.418646, 0.433034, 0.40511, 0.483068, 0.461924, 0.440853, 0.40511, 0.377384, 0.490133, 0.486429], '')</t>
  </si>
  <si>
    <t>UPI00021863A2 status=activ</t>
  </si>
  <si>
    <t>([0.724957, 0.525368, 0.549308, 0.422041, 0.40511, 0.450668, 0.483068, 0.461924, 0.480142, 0.51388, 0.541878, 0.549308, 0.529623, 0.486429, 0.394753, 0.398279, 0.398279, 0.40511, 0.298791, 0.25406, 0.26085, 0.17593, 0.164327, 0.173081, 0.18812, 0.216401, 0.206376, 0.129801, 0.106997, 0.088832, 0.086953, 0.047319, 0.037156, 0.033407, 0.026338, 0.045352, 0.085092, 0.090864, 0.088832, 0.079919, 0.100716, 0.079919, 0.118441, 0.129801, 0.074921, 0.11371, 0.111485, 0.071867, 0.102787, 0.129801, 0.096677, 0.088832, 0.142424, 0.17593, 0.158265, 0.229226, 0.229226, 0.144935, 0.134866, 0.15284, 0.257454, 0.275179, 0.236433, 0.239899, 0.328603, 0.332115, 0.308712, 0.31487, 0.298791, 0.243554, 0.298791, 0.377384, 0.40511, 0.440853, 0.440853, 0.468512, 0.458154, 0.494003, 0.59917, 0.490133, 0.461924, 0.339168, 0.324872, 0.281712, 0.222385, 0.225814, 0.225814, 0.155435, 0.129801, 0.200174, 0.200174, 0.17593, 0.179055, 0.096677, 0.078022, 0.090864, 0.088832, 0.044297, 0.03976, 0.032677, 0.034068, 0.033407, 0.067594, 0.073402, 0.083462, 0.092881, 0.043307, 0.074921, 0.137348, 0.170161, 0.096677, 0.164327, 0.161087, 0.161087, 0.209395, 0.15008, 0.15284, 0.155435, 0.161087, 0.15008, 0.147574, 0.232838, 0.147574, 0.085092, 0.046336, 0.085092, 0.144935, 0.25406, 0.26085, 0.268042, 0.25031, 0.243554, 0.243554, 0.257454, 0.26085, 0.206376, 0.278302, 0.288399, 0.196879, 0.301917, 0.21291, 0.239899, 0.239899, 0.335645, 0.42561, 0.529623, 0.444081, 0.41194, 0.41194, 0.414856, 0.422041, 0.394753, 0.480142, 0.468512, 0.458154, 0.366687, 0.454136, 0.468512, 0.458154, 0.465241, 0.490133, 0.613573, 0.618285, 0.618285, 0.534167, 0.447574, 0.352862, 0.394753, 0.401658, 0.288399, 0.301917, 0.203355, 0.243554, 0.301917, 0.196879, 0.191378, 0.18812, 0.164327, 0.15008, 0.10481, 0.158265, 0.134866, 0.122885, 0.129801, 0.10481, 0.127496, 0.194234, 0.275179, 0.275179, 0.275179, 0.380708, 0.247041, 0.311707, 0.21291, 0.194234, 0.30533, 0.318242, 0.40511, 0.436924, 0.352862, 0.318242, 0.216401, 0.229226, 0.173081, 0.116183, 0.132295, 0.100716, 0.06184, 0.05306, 0.054297, 0.051831, 0.056825, 0.127496, 0.127496, 0.129801, 0.064632, 0.041405, 0.023087, 0.024826, 0.026338, 0.028695, 0.054297, 0.111485, 0.06312, 0.092881, 0.134866, 0.137348, 0.209395, 0.301917, 0.328603, 0.349426, 0.359901, 0.236433, 0.203355, 0.15008, 0.144935, 0.203355, 0.278302, 0.366687, 0.268042, 0.26085, 0.342579, 0.257454, 0.247041, 0.239899, 0.257454, 0.18812, 0.158265, 0.158265, 0.127496, 0.125101, 0.129801, 0.129801, 0.225814, 0.257454, 0.352862, 0.450668, 0.521092, 0.509769, 0.42561, 0.422041, 0.422041, 0.408655, 0.5017, 0.5017, 0.480142, 0.377384, 0.480142, 0.529623, 0.521092, 0.562014, 0.58069, 0.575842, 0.465241, 0.394753, 0.278302, 0.203355, 0.196879, 0.090864, 0.090864, 0.137348, 0.219301, 0.139895, 0.15008, 0.090864, 0.088832, 0.144935, 0.222385, 0.106997, 0.102787, 0.059222, 0.058088, 0.055536, 0.031287, 0.047319, 0.06184, 0.11371, 0.100716, 0.120615, 0.18812, 0.134866, 0.132295, 0.15008, 0.232838, 0.129801, 0.203355, 0.209395, 0.167087, 0.106997, 0.203355, 0.225814, 0.318242, 0.257454, 0.257454, 0.318242, 0.346032, 0.271506, 0.179055, 0.18812, 0.167087, 0.219301, 0.225814, 0.161087, 0.0704, 0.067594, 0.078022, 0.047319, 0.026338, 0.043307, 0.041405, 0.033407, 0.026892, 0.025762, 0.038858, 0.040537, 0.040537, 0.03976, 0.079919, 0.139895, 0.206376, 0.11371, 0.098513, 0.083462, 0.132295, 0.155435, 0.109221, 0.179055, 0.281712, 0.335645, 0.356642, 0.472492, 0.505461, 0.505461, 0.436924, 0.40511, 0.390993, 0.42561, 0.342579, 0.339168, 0.295083, 0.291804, 0.311707, 0.222385, 0.311707, 0.31487, 0.398279, 0.436924, 0.436924, 0.321458, 0.271506, 0.194234, 0.17593, 0.170161, 0.173081, 0.139895, 0.170161, 0.167087, 0.18812, 0.191378, 0.194234, 0.229226, 0.229226, 0.321458, 0.301917, 0.308712, 0.308712, 0.335645, 0.284882, 0.291804, 0.390993, 0.486429, 0.557691, 0.549308, 0.585406, 0.585406, 0.728858, 0.613573, 0.622677, 0.622677, 0.728858, 0.73685, 0.626927, 0.59014, 0.58069, 0.618285, 0.562014, 0.553315, 0.408655, 0.497853, 0.480142, 0.494003, 0.494003, 0.497853, 0.468512, 0.440853, 0.335645, 0.335645, 0.328603, 0.349426, 0.264545, 0.264545, 0.264545, 0.346032, 0.387226, 0.36309, 0.359901, 0.394753, 0.41194, 0.418646, 0.414856, 0.4292, 0.401658, 0.332115, 0.278302, 0.247041, 0.281712, 0.328603, 0.236433, 0.295083, 0.239899, 0.243554, 0.219301, 0.21291, 0.144935, 0.090864, 0.092881, 0.170161, 0.170161, 0.10481, 0.155435, 0.167087, 0.137348, 0.098513, 0.120615, 0.158265, 0.206376, 0.185198, 0.21291, 0.31487, 0.346032, 0.384043, 0.454136, 0.483068, 0.486429, 0.483068, 0.56648, 0.59014, 0.534167, 0.521092, 0.613573, 0.632174, 0.59508, 0.618285, 0.720929, 0.754692, 0.754692, 0.750527], '')</t>
  </si>
  <si>
    <t>[0, 1, 2, 9, 10, 11, 12, 78, 145, 161, 162, 163, 164, 257, 258, 263, 264, 268, 269, 270, 271, 272, 351, 352, 391, 392, 393, 394, 395, 396, 397, 398, 399, 400, 401, 402, 403, 404, 405, 406, 465, 466, 467, 468, 469, 470, 471, 472, 473, 474, 475, 476]</t>
  </si>
  <si>
    <t>UPI00021863A3 status=activ</t>
  </si>
  <si>
    <t>([0.465241, 0.31487, 0.239899, 0.164327, 0.196879, 0.137348, 0.106997, 0.10481, 0.139895, 0.129801, 0.164327, 0.209395, 0.206376, 0.216401, 0.21291, 0.324872, 0.243554, 0.247041, 0.25031, 0.219301, 0.185198, 0.15284, 0.25031, 0.346032, 0.42561, 0.42561, 0.509769, 0.490133, 0.529623, 0.440853, 0.5017, 0.414856, 0.433034, 0.468512, 0.483068, 0.384043, 0.349426, 0.433034, 0.349426, 0.26085, 0.209395, 0.179055, 0.243554, 0.203355, 0.11371, 0.134866, 0.116183, 0.060549, 0.100716, 0.085092, 0.122885, 0.067594, 0.120615, 0.109221, 0.06312, 0.055536, 0.054297, 0.0704, 0.056825, 0.092881, 0.10481, 0.167087, 0.239899, 0.206376, 0.17593, 0.194234, 0.179055, 0.137348, 0.15008, 0.15008, 0.18812, 0.196879, 0.216401, 0.200174, 0.120615, 0.134866, 0.076542, 0.127496, 0.118441, 0.142424, 0.15008, 0.127496, 0.134866, 0.134866, 0.144935, 0.127496, 0.11371, 0.059222, 0.079919, 0.134866, 0.137348, 0.083462, 0.078022, 0.127496, 0.067594, 0.122885, 0.102787, 0.164327, 0.11371, 0.066181, 0.043307, 0.032017, 0.0704, 0.067594, 0.034068, 0.020522, 0.040537, 0.0704, 0.0704, 0.085092, 0.069024, 0.083462, 0.100716, 0.102787, 0.111485, 0.182256, 0.191378, 0.196879, 0.209395, 0.295083, 0.394753, 0.486429, 0.529623, 0.41194, 0.308712, 0.324872, 0.394753, 0.25031, 0.161087, 0.247041, 0.247041, 0.281712, 0.26085, 0.298791, 0.298791, 0.167087, 0.179055, 0.182256, 0.17593, 0.109221, 0.056825, 0.032017, 0.028695, 0.032017, 0.058088, 0.122885, 0.182256, 0.106997, 0.219301, 0.21291, 0.222385, 0.222385, 0.232838, 0.142424, 0.092881, 0.051831, 0.081712, 0.045352, 0.042364, 0.086953, 0.132295, 0.225814, 0.268042, 0.179055, 0.094817, 0.098513, 0.069024, 0.067594, 0.0704, 0.038858, 0.073402, 0.038042, 0.038042, 0.022306, 0.021381, 0.026338, 0.026338, 0.038858, 0.069024, 0.033407, 0.023087, 0.019109, 0.014586, 0.014586, 0.024393, 0.046336, 0.032677, 0.025316, 0.025762, 0.037156, 0.033407, 0.018415, 0.038042, 0.021816, 0.017138, 0.032677, 0.043307, 0.040537, 0.034068, 0.017447, 0.030003, 0.047319, 0.044297, 0.066181, 0.045352, 0.024393, 0.014315, 0.014586, 0.011669, 0.013613, 0.018787, 0.034884, 0.067594, 0.056825, 0.079919, 0.170161, 0.132295, 0.125101, 0.132295, 0.132295, 0.15284, 0.074921, 0.032017, 0.048328, 0.021381, 0.0198, 0.022306, 0.044297, 0.033407, 0.051831, 0.023963, 0.021816, 0.020165, 0.013265, 0.015078, 0.010509, 0.008804, 0.010509, 0.011106, 0.019109, 0.014783, 0.017447, 0.028695, 0.048328, 0.030611, 0.056825, 0.109221, 0.164327, 0.102787, 0.164327], '')</t>
  </si>
  <si>
    <t>[26, 28, 30, 122]</t>
  </si>
  <si>
    <t>UPI00021863A4 status=activ</t>
  </si>
  <si>
    <t>([0.155435, 0.100716, 0.038858, 0.060549, 0.085092, 0.116183, 0.147574, 0.164327, 0.144935, 0.18812, 0.118441, 0.092881, 0.098513, 0.106997, 0.064632, 0.031287, 0.020165, 0.01204, 0.013613, 0.011106, 0.007495, 0.006533, 0.008156, 0.013265, 0.008804, 0.005872, 0.005011, 0.003512, 0.00316, 0.003671, 0.003512, 0.004736, 0.006078, 0.006533, 0.009294, 0.013437, 0.015344, 0.013437, 0.020876, 0.028107, 0.036378, 0.034884, 0.06184, 0.060549, 0.033407, 0.059222, 0.0704, 0.042364, 0.069024, 0.096677, 0.043307, 0.023963, 0.014783, 0.018415, 0.015078, 0.01204, 0.009728, 0.011903, 0.017797, 0.014075, 0.010131, 0.008002, 0.010131, 0.007555, 0.005872], '')</t>
  </si>
  <si>
    <t>UPI00021863A5 status=activ</t>
  </si>
  <si>
    <t>([0.025762, 0.024393, 0.017447, 0.013265, 0.014315, 0.020165, 0.028107, 0.038042, 0.038858, 0.029376, 0.030611, 0.025316, 0.024826, 0.014586, 0.025316, 0.015694, 0.029376, 0.059222, 0.118441, 0.111485, 0.137348, 0.21291, 0.182256, 0.196879, 0.278302, 0.311707, 0.281712, 0.173081, 0.185198, 0.134866, 0.17593, 0.147574, 0.239899, 0.257454, 0.366687, 0.349426, 0.450668, 0.433034, 0.4292, 0.324872, 0.346032, 0.346032, 0.239899, 0.291804, 0.328603, 0.339168, 0.25406, 0.288399, 0.408655, 0.394753, 0.418646, 0.454136, 0.545602, 0.472492, 0.374039, 0.377384, 0.332115, 0.335645, 0.352862, 0.324872, 0.342579, 0.342579, 0.281712, 0.298791, 0.257454, 0.311707, 0.308712, 0.394753, 0.394753, 0.387226, 0.398279, 0.401658, 0.41194, 0.30533, 0.370445, 0.461924, 0.454136, 0.408655, 0.301917, 0.200174, 0.222385, 0.30533, 0.298791, 0.295083, 0.384043, 0.480142, 0.454136, 0.359901, 0.295083, 0.203355, 0.21291, 0.147574, 0.182256, 0.191378, 0.232838, 0.209395, 0.134866, 0.074921, 0.0704, 0.0704, 0.129801, 0.129801, 0.074921, 0.0704, 0.111485, 0.109221, 0.064632, 0.073402, 0.085092, 0.078022, 0.15284, 0.086953, 0.127496, 0.092881, 0.083462, 0.118441, 0.096677, 0.15008, 0.229226, 0.335645, 0.436924, 0.436924, 0.41194, 0.505461, 0.401658, 0.324872, 0.332115, 0.366687, 0.281712, 0.36309, 0.447574, 0.414856, 0.517562, 0.538167, 0.653063, 0.690604, 0.685117, 0.585406, 0.505461, 0.534167, 0.525368, 0.483068, 0.468512, 0.476583, 0.461924, 0.575842, 0.685117, 0.557691, 0.56648, 0.653063, 0.648219, 0.648219, 0.653063, 0.648219, 0.525368, 0.553315, 0.494003, 0.447574, 0.486429, 0.59508, 0.59508, 0.585406, 0.657645, 0.661982, 0.666105, 0.703578, 0.653063, 0.632174, 0.642678, 0.56648, 0.541878, 0.433034, 0.349426, 0.271506, 0.264545, 0.339168, 0.239899, 0.185198, 0.196879, 0.182256, 0.161087, 0.144935, 0.15008, 0.142424, 0.11371, 0.11371, 0.054297, 0.0704, 0.041405, 0.069024, 0.073402, 0.086953, 0.098513, 0.158265, 0.243554, 0.243554, 0.185198, 0.182256, 0.26085, 0.216401, 0.298791, 0.308712, 0.318242, 0.324872, 0.236433, 0.257454, 0.161087, 0.185198, 0.11371, 0.18812, 0.196879, 0.206376, 0.236433, 0.236433, 0.239899, 0.236433, 0.232838, 0.243554, 0.332115, 0.268042, 0.26085, 0.275179, 0.271506, 0.284882, 0.21291, 0.288399, 0.206376, 0.298791, 0.308712, 0.41194, 0.42561, 0.42561, 0.490133, 0.461924, 0.529623, 0.422041, 0.342579, 0.356642, 0.352862, 0.346032, 0.4292, 0.541878, 0.447574, 0.436924, 0.41194, 0.483068, 0.490133, 0.553315, 0.570702, 0.521092, 0.525368, 0.494003, 0.494003, 0.494003, 0.490133, 0.418646, 0.553315, 0.549308, 0.56648, 0.604312, 0.604312, 0.585406, 0.517562, 0.51388, 0.51388, 0.529623, 0.40511, 0.41194, 0.447574, 0.433034, 0.58069, 0.562014, 0.486429, 0.468512, 0.5017, 0.476583, 0.562014, 0.458154, 0.557691, 0.538167, 0.59014, 0.494003, 0.5017, 0.534167, 0.63748, 0.632174, 0.618285, 0.728858, 0.759478, 0.666105, 0.685117, 0.541878, 0.541878, 0.59917, 0.608892, 0.541878, 0.545602, 0.545602, 0.63748, 0.622677, 0.521092, 0.497853, 0.575842, 0.545602, 0.529623, 0.509769, 0.490133, 0.461924, 0.472492, 0.387226, 0.468512], '')</t>
  </si>
  <si>
    <t>[52, 123, 132, 133, 134, 135, 136, 137, 138, 139, 140, 145, 146, 147, 148, 149, 150, 151, 152, 153, 154, 155, 159, 160, 161, 162, 163, 164, 165, 166, 167, 168, 169, 170, 234, 241, 247, 248, 249, 250, 256, 257, 258, 259, 260, 261, 262, 263, 264, 265, 270, 271, 274, 276, 278, 279, 280, 282, 283, 284, 285, 286, 287, 288, 289, 290, 291, 292, 293, 294, 295, 296, 297, 298, 299, 300, 302, 303, 304, 305]</t>
  </si>
  <si>
    <t>75)</t>
  </si>
  <si>
    <t>UPI00021863A6 status=activ</t>
  </si>
  <si>
    <t>([0.067594, 0.038858, 0.025316, 0.020876, 0.032677, 0.049374, 0.066181, 0.094817, 0.116183, 0.147574, 0.170161, 0.132295, 0.139895, 0.134866, 0.137348, 0.196879, 0.161087, 0.173081, 0.170161, 0.155435, 0.25031, 0.209395, 0.264545, 0.346032, 0.41194, 0.31487, 0.222385, 0.222385, 0.21291, 0.219301, 0.222385, 0.239899, 0.264545, 0.271506, 0.301917, 0.21291, 0.209395, 0.232838, 0.219301, 0.324872, 0.311707, 0.216401, 0.257454, 0.295083, 0.200174, 0.170161, 0.264545, 0.366687, 0.380708, 0.380708, 0.342579, 0.342579, 0.25031, 0.284882, 0.243554, 0.281712, 0.291804, 0.26085, 0.377384, 0.390993, 0.298791, 0.26085, 0.342579, 0.268042, 0.26085, 0.374039, 0.422041, 0.440853, 0.398279, 0.349426, 0.264545, 0.295083, 0.298791, 0.377384, 0.377384, 0.321458, 0.36309, 0.444081, 0.472492, 0.401658, 0.36309, 0.359901, 0.31487, 0.318242, 0.394753, 0.36309, 0.271506, 0.257454, 0.170161, 0.111485, 0.086953, 0.122885, 0.102787, 0.094817, 0.102787, 0.127496, 0.125101, 0.116183, 0.0704, 0.0704, 0.074921, 0.106997, 0.17593, 0.264545, 0.271506, 0.185198, 0.147574, 0.222385, 0.196879, 0.182256, 0.281712, 0.275179, 0.298791, 0.356642, 0.366687, 0.324872, 0.346032, 0.433034, 0.433034, 0.541878, 0.553315, 0.604312, 0.56648, 0.575842, 0.557691, 0.440853, 0.534167, 0.675549, 0.626927, 0.685117, 0.798249, 0.808535, 0.812494, 0.712013, 0.680603, 0.671169, 0.712013, 0.671169, 0.632174, 0.653063, 0.538167, 0.490133, 0.450668, 0.468512, 0.433034, 0.414856, 0.51388, 0.486429, 0.422041, 0.436924, 0.387226, 0.339168, 0.291804, 0.40511], '')</t>
  </si>
  <si>
    <t>[119, 120, 121, 122, 123, 124, 126, 127, 128, 129, 130, 131, 132, 133, 134, 135, 136, 137, 138, 139, 140, 146]</t>
  </si>
  <si>
    <t>UPI00021863A7 status=activ</t>
  </si>
  <si>
    <t>([0.170161, 0.056825, 0.055536, 0.096677, 0.139895, 0.081712, 0.102787, 0.064632, 0.079919, 0.051831, 0.0704, 0.094817, 0.173081, 0.155435, 0.15008, 0.147574, 0.120615, 0.11371, 0.118441, 0.0704, 0.056825, 0.058088, 0.132295, 0.158265, 0.066181, 0.030611, 0.058088, 0.059222, 0.109221, 0.048328, 0.096677, 0.096677, 0.051831, 0.047319, 0.051831, 0.028695, 0.059222, 0.026892, 0.018415, 0.020522, 0.023534, 0.016528, 0.017138, 0.020165, 0.01227, 0.013613, 0.013437, 0.014075, 0.015694, 0.00962, 0.013821, 0.011342, 0.011342, 0.018787, 0.014586, 0.011903, 0.010372, 0.008895, 0.015694, 0.024393, 0.020876, 0.032677, 0.059222, 0.030003, 0.014783, 0.023963, 0.037156, 0.032017, 0.032017, 0.028695, 0.06312, 0.081712, 0.06184, 0.056825, 0.067594, 0.111485, 0.127496, 0.15008, 0.10481, 0.055536, 0.034884, 0.034884, 0.016257, 0.017138, 0.036378, 0.074921, 0.042364, 0.028695, 0.066181, 0.038042, 0.03976, 0.019401, 0.020522, 0.015694, 0.00962, 0.009294, 0.006078, 0.006374, 0.007422, 0.007422, 0.010926, 0.016257, 0.026892, 0.037156, 0.041405, 0.038042, 0.041405, 0.06312, 0.071867, 0.040537, 0.030003, 0.030611, 0.055536, 0.058088, 0.134866, 0.232838, 0.194234, 0.194234, 0.185198, 0.222385, 0.335645, 0.229226, 0.18812, 0.191378, 0.147574, 0.132295, 0.098513, 0.078022, 0.045352, 0.090864, 0.167087, 0.236433, 0.236433, 0.275179, 0.284882, 0.161087, 0.074921, 0.102787, 0.173081, 0.170161, 0.147574, 0.069024, 0.069024, 0.040537, 0.023087, 0.050641, 0.026892, 0.027463, 0.028107, 0.038042, 0.031287, 0.016826, 0.022306, 0.020522, 0.017447, 0.017138, 0.0198, 0.020165, 0.020165, 0.017138, 0.011106, 0.013265, 0.019401, 0.0198, 0.038858, 0.033407, 0.016826, 0.029376, 0.03976, 0.043307, 0.044297, 0.024826, 0.045352, 0.055536, 0.043307, 0.024393, 0.011669, 0.018415, 0.035586, 0.026338, 0.034884, 0.034884, 0.042364, 0.06312, 0.106997, 0.109221, 0.142424, 0.243554, 0.247041, 0.142424, 0.142424, 0.173081, 0.17593, 0.17593, 0.086953, 0.116183, 0.219301, 0.346032, 0.352862, 0.271506, 0.216401, 0.209395, 0.301917, 0.278302, 0.17593, 0.155435, 0.161087, 0.225814, 0.236433, 0.236433, 0.335645, 0.318242, 0.281712, 0.374039, 0.278302, 0.342579, 0.239899, 0.206376, 0.196879, 0.167087, 0.219301, 0.311707, 0.275179, 0.17593, 0.116183, 0.196879, 0.144935, 0.134866, 0.111485, 0.11371, 0.094817, 0.05306, 0.066181, 0.10481, 0.111485, 0.109221, 0.106997, 0.185198, 0.191378, 0.164327, 0.161087, 0.18812, 0.179055, 0.17593, 0.209395, 0.191378, 0.15284, 0.196879, 0.129801, 0.158265, 0.129801, 0.090864, 0.155435, 0.134866, 0.132295, 0.120615, 0.179055, 0.182256, 0.15008, 0.120615, 0.122885, 0.125101, 0.098513, 0.071867, 0.0704, 0.10481], '')</t>
  </si>
  <si>
    <t>UPI00021863A8 status=activ</t>
  </si>
  <si>
    <t>([0.139895, 0.191378, 0.137348, 0.137348, 0.18812, 0.185198, 0.216401, 0.247041, 0.161087, 0.129801, 0.155435, 0.155435, 0.122885, 0.129801, 0.209395, 0.132295, 0.155435, 0.116183, 0.132295, 0.132295, 0.222385, 0.268042, 0.194234, 0.268042, 0.301917, 0.295083, 0.232838, 0.229226, 0.243554, 0.268042, 0.349426, 0.346032, 0.284882, 0.232838, 0.216401, 0.147574, 0.225814, 0.15008, 0.15008, 0.139895, 0.167087, 0.173081, 0.173081, 0.239899, 0.232838, 0.167087, 0.161087, 0.167087, 0.173081, 0.18812, 0.288399, 0.271506, 0.229226, 0.328603, 0.324872, 0.239899, 0.278302, 0.284882, 0.298791, 0.384043, 0.387226, 0.295083, 0.203355, 0.167087, 0.106997, 0.060549, 0.102787, 0.100716, 0.161087, 0.167087, 0.142424, 0.139895, 0.085092, 0.109221, 0.11371, 0.185198, 0.200174, 0.203355, 0.194234, 0.295083, 0.301917, 0.288399, 0.377384, 0.377384, 0.41194, 0.4292, 0.538167, 0.480142, 0.509769, 0.476583, 0.461924, 0.374039, 0.332115, 0.418646, 0.308712, 0.206376, 0.15008, 0.173081, 0.225814, 0.229226, 0.134866, 0.147574, 0.155435, 0.081712, 0.081712, 0.079919, 0.120615, 0.066181, 0.098513, 0.088832, 0.06312, 0.036378, 0.038042, 0.037156, 0.021816, 0.043307, 0.049374, 0.074921, 0.100716, 0.085092, 0.088832, 0.098513, 0.088832, 0.049374, 0.058088, 0.102787, 0.111485, 0.111485, 0.122885, 0.111485, 0.06312, 0.0704, 0.067594, 0.111485, 0.139895, 0.216401, 0.225814, 0.206376, 0.219301, 0.219301, 0.219301, 0.209395, 0.191378, 0.127496, 0.167087, 0.247041, 0.268042, 0.170161, 0.170161, 0.232838, 0.125101, 0.191378, 0.15284, 0.170161, 0.179055, 0.109221, 0.092881, 0.083462, 0.158265, 0.161087, 0.090864, 0.051831, 0.051831, 0.098513, 0.085092, 0.10481, 0.0704, 0.069024, 0.137348, 0.137348, 0.158265, 0.281712, 0.25406, 0.278302, 0.349426, 0.349426, 0.4292, 0.461924, 0.4292, 0.328603, 0.311707, 0.308712, 0.278302, 0.278302, 0.264545, 0.366687, 0.328603, 0.394753, 0.36309, 0.30533, 0.318242, 0.308712, 0.17593, 0.200174, 0.173081, 0.118441, 0.106997, 0.106997, 0.109221, 0.139895, 0.125101, 0.06184, 0.111485, 0.142424, 0.164327, 0.111485, 0.102787, 0.125101, 0.137348, 0.116183, 0.118441, 0.0704, 0.069024, 0.15284, 0.164327, 0.281712, 0.268042, 0.185198, 0.116183, 0.11371, 0.081712, 0.088832, 0.106997, 0.090864, 0.139895, 0.060549, 0.094817, 0.056825, 0.046336, 0.044297, 0.031287, 0.032017, 0.055536, 0.056825, 0.028695, 0.018106, 0.015344, 0.026892, 0.047319, 0.048328, 0.05306, 0.074921, 0.122885, 0.18812, 0.139895, 0.092881, 0.191378, 0.129801, 0.129801, 0.161087, 0.167087, 0.15008, 0.182256, 0.191378, 0.200174, 0.31487, 0.311707, 0.366687, 0.281712, 0.291804, 0.291804, 0.200174, 0.111485, 0.127496, 0.129801, 0.209395, 0.278302, 0.15284, 0.142424, 0.21291, 0.229226, 0.185198, 0.21291, 0.203355, 0.155435, 0.066181, 0.046336, 0.079919, 0.034884, 0.041405, 0.037156, 0.073402, 0.076542, 0.088832, 0.059222, 0.045352, 0.032017, 0.023963, 0.043307, 0.066181, 0.048328, 0.024826, 0.022306, 0.031287], '')</t>
  </si>
  <si>
    <t>[86, 88]</t>
  </si>
  <si>
    <t>UPI00021863A9 status=activ</t>
  </si>
  <si>
    <t>([0.182256, 0.092881, 0.132295, 0.079919, 0.048328, 0.0704, 0.051831, 0.067594, 0.083462, 0.106997, 0.132295, 0.132295, 0.076542, 0.116183, 0.088832, 0.073402, 0.06184, 0.060549, 0.106997, 0.069024, 0.079919, 0.109221, 0.125101, 0.088832, 0.144935, 0.185198, 0.147574, 0.132295, 0.085092, 0.086953, 0.046336, 0.034884, 0.047319, 0.100716, 0.10481, 0.127496, 0.085092, 0.102787, 0.073402, 0.038858, 0.034884, 0.030003, 0.028695, 0.047319, 0.05306, 0.025316, 0.032677, 0.042364, 0.081712, 0.073402, 0.047319, 0.096677, 0.118441, 0.118441, 0.10481, 0.054297, 0.026892, 0.027463, 0.027463, 0.036378, 0.038042, 0.083462, 0.054297, 0.032677, 0.030611, 0.040537, 0.06184, 0.046336, 0.048328, 0.028695, 0.029376, 0.024826, 0.018106, 0.018415, 0.018415, 0.018787, 0.032677, 0.036378, 0.045352, 0.079919, 0.060549, 0.127496, 0.120615, 0.170161, 0.25031, 0.271506, 0.268042, 0.232838, 0.301917, 0.182256, 0.147574, 0.142424, 0.239899, 0.30533, 0.324872, 0.209395, 0.222385, 0.144935, 0.264545, 0.209395, 0.137348, 0.137348, 0.118441, 0.069024, 0.058088, 0.05306, 0.026892, 0.016257, 0.018106, 0.010926, 0.019109, 0.024393, 0.032017, 0.035586, 0.017138, 0.018106, 0.038858, 0.020876, 0.038858, 0.034884, 0.066181, 0.098513, 0.129801, 0.074921, 0.056825, 0.050641, 0.050641, 0.098513, 0.096677, 0.096677, 0.120615, 0.102787, 0.088832, 0.120615, 0.111485, 0.203355, 0.179055, 0.11371, 0.096677, 0.090864, 0.090864, 0.085092, 0.086953, 0.044297, 0.045352, 0.044297, 0.069024, 0.076542, 0.056825, 0.116183, 0.182256, 0.229226, 0.179055, 0.268042, 0.275179, 0.191378, 0.170161, 0.096677, 0.098513, 0.155435, 0.158265, 0.147574, 0.161087, 0.086953, 0.085092, 0.120615, 0.142424, 0.132295, 0.116183, 0.142424, 0.120615, 0.10481, 0.046336, 0.090864, 0.085092, 0.083462, 0.147574, 0.155435, 0.268042, 0.349426, 0.36309, 0.342579, 0.318242, 0.275179, 0.390993, 0.51388, 0.545602, 0.707965, 0.694846, 0.699094], '')</t>
  </si>
  <si>
    <t>[185, 186, 187, 188, 189]</t>
  </si>
  <si>
    <t>UPI00021863AA status=activ</t>
  </si>
  <si>
    <t>([0.11371, 0.161087, 0.078022, 0.050641, 0.074921, 0.111485, 0.144935, 0.100716, 0.127496, 0.15008, 0.17593, 0.134866, 0.127496, 0.078022, 0.079919, 0.094817, 0.10481, 0.144935, 0.137348, 0.134866, 0.185198, 0.264545, 0.179055, 0.281712, 0.366687, 0.257454, 0.25406, 0.167087, 0.26085, 0.25406, 0.185198, 0.109221, 0.17593, 0.179055, 0.26085, 0.26085, 0.26085, 0.332115, 0.387226, 0.301917, 0.30533, 0.335645, 0.247041, 0.25406, 0.257454, 0.225814, 0.335645, 0.328603, 0.328603, 0.328603, 0.332115, 0.408655, 0.42561, 0.42561, 0.422041, 0.328603, 0.301917, 0.30533, 0.295083, 0.278302, 0.366687, 0.398279, 0.31487, 0.31487, 0.408655, 0.342579, 0.346032, 0.264545, 0.236433, 0.236433, 0.229226, 0.137348, 0.144935, 0.209395, 0.216401, 0.225814, 0.308712, 0.232838, 0.239899, 0.239899, 0.225814, 0.134866, 0.116183, 0.17593, 0.25406, 0.164327, 0.222385, 0.257454, 0.308712, 0.36309, 0.450668, 0.384043, 0.380708, 0.377384, 0.377384, 0.36309, 0.271506, 0.271506, 0.370445, 0.352862, 0.291804, 0.271506, 0.380708, 0.380708, 0.377384, 0.380708, 0.480142, 0.476583, 0.461924, 0.465241, 0.414856, 0.394753, 0.447574, 0.570702, 0.553315, 0.538167, 0.521092, 0.666105, 0.657645, 0.642678], '')</t>
  </si>
  <si>
    <t>[113, 114, 115, 116, 117, 118, 119]</t>
  </si>
  <si>
    <t>UPI00021863AB status=activ</t>
  </si>
  <si>
    <t>([0.21291, 0.129801, 0.173081, 0.167087, 0.109221, 0.137348, 0.137348, 0.132295, 0.127496, 0.092881, 0.11371, 0.074921, 0.046336, 0.047319, 0.030003, 0.030003, 0.020165, 0.038858, 0.042364, 0.038858, 0.046336, 0.036378, 0.066181, 0.0704, 0.0704, 0.100716, 0.122885, 0.17593, 0.179055, 0.247041, 0.332115, 0.268042, 0.370445, 0.42561, 0.480142, 0.553315, 0.483068, 0.472492, 0.394753, 0.377384, 0.377384, 0.356642, 0.384043, 0.384043, 0.281712, 0.324872, 0.352862, 0.216401, 0.196879, 0.225814, 0.194234, 0.122885, 0.185198, 0.164327, 0.134866, 0.170161, 0.170161, 0.167087, 0.243554, 0.225814, 0.229226, 0.268042, 0.352862, 0.291804, 0.284882, 0.374039, 0.275179, 0.191378, 0.30533, 0.288399, 0.222385, 0.236433, 0.236433, 0.225814, 0.268042, 0.328603, 0.321458, 0.339168, 0.339168, 0.328603, 0.408655, 0.408655, 0.377384, 0.311707, 0.301917, 0.203355, 0.206376, 0.206376, 0.301917, 0.301917, 0.30533, 0.374039, 0.275179, 0.36309, 0.332115, 0.291804, 0.21291, 0.222385, 0.21291, 0.247041, 0.25406, 0.225814, 0.200174, 0.129801, 0.158265, 0.229226, 0.301917, 0.295083, 0.384043, 0.377384, 0.335645, 0.328603, 0.25031, 0.308712, 0.308712, 0.335645, 0.377384, 0.433034, 0.4292, 0.42561, 0.461924, 0.468512, 0.494003, 0.444081, 0.458154, 0.5017, 0.505461, 0.557691, 0.472492, 0.40511, 0.398279, 0.4292, 0.447574, 0.545602, 0.480142, 0.486429, 0.494003, 0.480142, 0.509769, 0.490133, 0.461924, 0.4292, 0.352862, 0.359901, 0.41194, 0.480142, 0.436924, 0.447574, 0.346032, 0.42561, 0.461924, 0.436924, 0.440853, 0.398279, 0.359901, 0.387226, 0.387226, 0.352862, 0.324872, 0.332115, 0.26085, 0.301917, 0.25406, 0.328603, 0.225814, 0.257454, 0.247041, 0.21291, 0.203355, 0.26085, 0.298791, 0.243554, 0.284882, 0.278302, 0.30533, 0.30533, 0.366687, 0.352862, 0.356642, 0.308712, 0.219301, 0.298791, 0.281712, 0.356642, 0.359901, 0.380708, 0.318242, 0.324872, 0.359901, 0.359901, 0.398279, 0.36309, 0.418646, 0.40511, 0.342579, 0.268042, 0.298791, 0.30533, 0.229226, 0.194234, 0.264545, 0.356642, 0.349426, 0.356642, 0.295083, 0.203355, 0.216401, 0.203355, 0.118441, 0.144935, 0.102787, 0.102787, 0.109221, 0.127496, 0.129801, 0.120615, 0.120615, 0.122885, 0.074921, 0.122885, 0.182256, 0.122885, 0.098513, 0.100716, 0.098513, 0.139895, 0.209395, 0.271506, 0.318242, 0.418646, 0.408655, 0.483068, 0.486429, 0.480142, 0.450668, 0.366687, 0.483068, 0.497853, 0.505461, 0.490133, 0.483068, 0.384043, 0.398279, 0.42561, 0.440853, 0.458154, 0.454136, 0.366687, 0.408655, 0.444081, 0.454136, 0.454136, 0.436924, 0.356642, 0.356642, 0.284882, 0.284882, 0.25406, 0.332115, 0.324872, 0.332115, 0.335645, 0.458154, 0.529623, 0.534167, 0.51388, 0.5017, 0.408655, 0.494003, 0.414856, 0.408655, 0.370445, 0.295083, 0.219301, 0.295083, 0.298791, 0.40511, 0.494003, 0.486429, 0.394753, 0.281712, 0.366687, 0.398279, 0.359901, 0.284882, 0.179055, 0.155435, 0.155435, 0.17593, 0.17593, 0.142424, 0.170161, 0.194234, 0.271506, 0.318242, 0.321458, 0.203355, 0.200174, 0.167087, 0.167087, 0.167087, 0.182256, 0.191378, 0.167087, 0.167087, 0.206376, 0.247041, 0.203355, 0.203355, 0.278302, 0.284882, 0.374039, 0.342579, 0.342579, 0.26085, 0.229226, 0.144935, 0.161087, 0.118441, 0.15008, 0.144935, 0.222385, 0.308712, 0.295083, 0.257454, 0.271506, 0.30533, 0.374039, 0.461924, 0.370445, 0.275179, 0.298791, 0.288399, 0.288399, 0.209395, 0.26085, 0.335645, 0.414856, 0.422041, 0.490133, 0.390993, 0.328603, 0.328603, 0.324872, 0.328603, 0.281712, 0.281712, 0.31487, 0.308712, 0.30533, 0.390993, 0.414856, 0.291804, 0.225814, 0.229226, 0.308712, 0.257454, 0.26085, 0.26085, 0.278302, 0.17593, 0.225814, 0.321458, 0.308712, 0.275179, 0.311707, 0.321458, 0.321458, 0.25406, 0.25406, 0.25031, 0.185198, 0.216401, 0.268042, 0.335645, 0.328603, 0.332115, 0.377384, 0.370445, 0.284882, 0.36309, 0.450668, 0.472492, 0.408655, 0.390993, 0.414856, 0.339168, 0.41194, 0.359901, 0.380708, 0.346032], '')</t>
  </si>
  <si>
    <t>[35, 125, 126, 127, 133, 138, 238, 263, 264, 265, 266]</t>
  </si>
  <si>
    <t>UPI00021863AC status=activ</t>
  </si>
  <si>
    <t>([0.049374, 0.025762, 0.014075, 0.015694, 0.017138, 0.014075, 0.010926, 0.014783, 0.011518, 0.009865, 0.008624, 0.007031, 0.004976, 0.007422, 0.007495, 0.005799, 0.006142, 0.008002, 0.008002, 0.008156, 0.006142, 0.004414, 0.006374, 0.007177, 0.008075, 0.009728, 0.009294, 0.016021, 0.017447, 0.0198, 0.020876, 0.044297, 0.106997, 0.179055, 0.111485, 0.116183, 0.122885, 0.200174, 0.196879, 0.311707, 0.194234, 0.308712, 0.398279, 0.335645, 0.42561, 0.454136, 0.4292, 0.450668, 0.324872, 0.271506, 0.36309, 0.447574, 0.342579, 0.278302, 0.288399, 0.390993, 0.298791, 0.390993, 0.408655, 0.408655, 0.295083, 0.401658, 0.374039, 0.298791, 0.349426, 0.349426, 0.281712, 0.247041, 0.229226, 0.284882, 0.311707, 0.291804, 0.209395, 0.25031, 0.284882, 0.275179, 0.264545, 0.349426, 0.257454, 0.161087, 0.129801, 0.216401, 0.209395, 0.144935, 0.216401, 0.111485, 0.102787, 0.15008, 0.182256, 0.275179, 0.332115, 0.366687, 0.384043, 0.465241, 0.465241, 0.472492, 0.398279, 0.387226, 0.318242, 0.398279, 0.505461, 0.59917, 0.5017, 0.458154, 0.545602, 0.5017, 0.671169, 0.622677, 0.59014, 0.494003, 0.517562, 0.517562, 0.509769, 0.422041, 0.418646, 0.454136, 0.370445, 0.447574, 0.349426, 0.433034, 0.433034, 0.42561, 0.418646, 0.497853, 0.538167, 0.56648, 0.622677, 0.505461, 0.553315, 0.468512, 0.483068, 0.387226, 0.380708, 0.288399, 0.257454, 0.257454, 0.288399, 0.377384, 0.377384, 0.461924, 0.366687, 0.377384, 0.370445, 0.301917, 0.216401, 0.185198, 0.158265, 0.164327, 0.155435, 0.129801, 0.196879, 0.185198, 0.239899, 0.170161, 0.232838, 0.346032, 0.359901, 0.25031, 0.209395, 0.209395, 0.147574, 0.25406, 0.236433, 0.173081, 0.247041, 0.332115, 0.278302, 0.284882, 0.18812, 0.170161, 0.194234, 0.18812, 0.264545, 0.281712, 0.268042, 0.247041, 0.200174, 0.18812, 0.196879, 0.142424, 0.090864, 0.15284, 0.155435, 0.167087, 0.222385, 0.161087, 0.137348, 0.185198, 0.182256, 0.264545, 0.284882, 0.291804, 0.26085, 0.26085, 0.26085, 0.275179, 0.229226, 0.268042, 0.239899, 0.271506, 0.374039, 0.465241, 0.458154, 0.433034, 0.349426, 0.36309, 0.36309, 0.387226, 0.387226, 0.384043, 0.390993, 0.387226, 0.380708, 0.380708, 0.394753, 0.414856, 0.398279, 0.505461, 0.509769, 0.562014, 0.608892, 0.618285, 0.476583, 0.387226, 0.284882, 0.349426, 0.25031, 0.328603, 0.298791, 0.339168, 0.339168, 0.328603, 0.328603, 0.335645, 0.374039, 0.374039, 0.356642, 0.458154, 0.31487, 0.30533, 0.301917, 0.21291, 0.122885, 0.134866, 0.196879, 0.295083, 0.264545, 0.359901, 0.359901, 0.390993, 0.380708, 0.291804, 0.21291, 0.295083, 0.196879, 0.18812, 0.18812, 0.116183, 0.085092, 0.155435, 0.088832, 0.090864, 0.120615, 0.194234, 0.275179, 0.278302, 0.268042, 0.203355, 0.170161, 0.092881, 0.090864, 0.090864, 0.155435, 0.139895, 0.15284, 0.247041, 0.247041, 0.247041, 0.288399, 0.239899, 0.243554, 0.236433, 0.219301, 0.164327, 0.083462, 0.086953, 0.085092, 0.10481, 0.17593, 0.170161, 0.275179, 0.236433, 0.142424, 0.15008, 0.144935, 0.129801, 0.129801, 0.10481, 0.055536, 0.0704, 0.088832, 0.086953, 0.122885, 0.096677, 0.18812, 0.196879, 0.158265, 0.170161, 0.139895, 0.066181, 0.102787, 0.10481, 0.142424, 0.194234, 0.182256, 0.182256, 0.15008, 0.111485, 0.164327, 0.15284, 0.167087, 0.232838, 0.247041, 0.206376, 0.137348, 0.073402, 0.137348, 0.182256, 0.170161, 0.092881, 0.185198, 0.125101, 0.067594, 0.035586, 0.049374, 0.051831, 0.050641, 0.032677, 0.048328, 0.030003, 0.032017, 0.017797, 0.009294, 0.006619, 0.006567, 0.006988, 0.006894, 0.005249, 0.003607, 0.002581, 0.00246, 0.001692, 0.002014, 0.002662, 0.002529, 0.002503, 0.002117, 0.00283, 0.002727, 0.001743, 0.002327, 0.002138, 0.001872, 0.002366, 0.002336, 0.003298, 0.003461, 0.004388, 0.004358, 0.004611, 0.006374, 0.010372, 0.009401, 0.009096, 0.005932, 0.005683, 0.004135, 0.003366, 0.002396, 0.003405, 0.003177, 0.0028, 0.002727, 0.004135, 0.004835, 0.004513, 0.00407, 0.003821, 0.002529, 0.003366, 0.00316, 0.002366, 0.001541, 0.002117, 0.001408, 0.002078, 0.002035, 0.002155, 0.002327, 0.003431, 0.003607, 0.004689, 0.003366, 0.00359, 0.002581, 0.001808, 0.00283, 0.003079, 0.003276, 0.005223, 0.005249, 0.007877, 0.007031, 0.011669, 0.016528, 0.032677, 0.016826, 0.025316, 0.054297, 0.045352, 0.030003, 0.020522, 0.020165, 0.042364, 0.076542, 0.100716, 0.125101, 0.111485, 0.116183, 0.11371, 0.094817, 0.092881, 0.100716, 0.100716, 0.03976, 0.025762, 0.013265, 0.019401, 0.013613, 0.008276, 0.008409, 0.008002, 0.008002, 0.006894, 0.004483, 0.003431, 0.004315, 0.004247, 0.003701, 0.002276, 0.002138, 0.002138, 0.002138, 0.001408, 0.00225, 0.003246, 0.003727, 0.003555, 0.00292, 0.004135, 0.00558, 0.005086, 0.005318, 0.004646, 0.006421, 0.006894, 0.008075, 0.005011, 0.005872, 0.007031, 0.008409, 0.008156, 0.008156, 0.007031, 0.006482, 0.006533, 0.006533, 0.004611, 0.007315, 0.007422, 0.007259, 0.007877, 0.011342, 0.009096, 0.01078, 0.008895, 0.009294, 0.007555, 0.007877, 0.008156, 0.008804, 0.012727, 0.023963, 0.019401, 0.025316, 0.055536, 0.055536, 0.029376, 0.071867, 0.071867, 0.142424, 0.081712, 0.034068, 0.049374, 0.100716, 0.071867, 0.043307, 0.083462, 0.085092, 0.085092, 0.038042, 0.032677, 0.038858, 0.018415, 0.025316, 0.026338, 0.013265, 0.007555, 0.007645, 0.007177, 0.006894, 0.006619, 0.009728, 0.016021, 0.009294, 0.009401, 0.014315, 0.016257, 0.010926, 0.017797, 0.032677, 0.078022, 0.038858, 0.031287, 0.074921, 0.073402, 0.069024, 0.118441, 0.15284, 0.132295, 0.100716, 0.064632, 0.034068, 0.018106, 0.011342, 0.01227, 0.008276, 0.006619, 0.008156, 0.009401, 0.00962, 0.007315, 0.006245, 0.005992, 0.006039, 0.005249, 0.004135, 0.004513, 0.005011, 0.006421, 0.006533, 0.00543, 0.007555, 0.011342, 0.0198, 0.036378, 0.067594, 0.067594, 0.054297, 0.038042, 0.026338, 0.026338, 0.042364, 0.034884, 0.074921, 0.056825, 0.086953, 0.15284, 0.127496, 0.127496, 0.125101, 0.144935, 0.200174, 0.17593, 0.179055, 0.17593, 0.137348, 0.088832, 0.088832, 0.164327, 0.247041, 0.298791, 0.298791, 0.31487, 0.295083, 0.295083, 0.288399, 0.271506, 0.26085, 0.281712, 0.281712, 0.206376, 0.311707, 0.247041, 0.203355, 0.134866, 0.102787, 0.064632, 0.122885, 0.196879, 0.118441, 0.127496, 0.134866, 0.081712, 0.078022, 0.071867, 0.074921, 0.111485, 0.106997, 0.122885, 0.118441, 0.125101, 0.185198, 0.182256, 0.206376, 0.147574, 0.122885, 0.15008, 0.170161, 0.144935, 0.173081, 0.158265, 0.161087, 0.206376, 0.30533, 0.291804, 0.408655, 0.408655, 0.359901, 0.31487, 0.30533, 0.200174, 0.206376, 0.17593, 0.191378, 0.17593, 0.295083, 0.366687, 0.366687, 0.36309, 0.332115, 0.311707, 0.328603, 0.324872, 0.324872, 0.31487, 0.21291, 0.206376, 0.118441, 0.144935, 0.109221, 0.058088, 0.127496, 0.142424, 0.203355, 0.116183, 0.122885, 0.11371, 0.085092, 0.085092, 0.15284, 0.179055, 0.170161, 0.25406, 0.158265, 0.147574, 0.094817, 0.102787, 0.06184, 0.125101, 0.137348, 0.216401, 0.298791, 0.264545, 0.155435, 0.129801, 0.127496, 0.194234, 0.167087, 0.170161, 0.182256, 0.173081, 0.147574, 0.102787, 0.109221, 0.15284, 0.122885, 0.185198, 0.275179, 0.324872, 0.229226, 0.173081, 0.179055, 0.182256, 0.21291, 0.295083, 0.25406, 0.349426, 0.25406, 0.318242, 0.311707, 0.301917, 0.308712, 0.25031, 0.328603, 0.284882, 0.328603, 0.30533, 0.339168, 0.349426, 0.301917, 0.40511, 0.380708, 0.380708, 0.308712, 0.291804, 0.298791, 0.359901, 0.352862, 0.418646, 0.380708, 0.433034, 0.447574, 0.444081, 0.465241, 0.454136, 0.40511, 0.398279, 0.490133, 0.374039, 0.264545, 0.342579, 0.332115, 0.321458, 0.321458, 0.398279, 0.291804, 0.206376, 0.18812, 0.191378, 0.222385, 0.147574, 0.122885, 0.122885, 0.137348, 0.11371, 0.120615, 0.194234, 0.111485, 0.096677, 0.15284, 0.25031, 0.158265, 0.158265, 0.173081, 0.129801, 0.106997, 0.179055, 0.225814, 0.243554, 0.243554, 0.278302, 0.26085, 0.332115, 0.342579, 0.321458, 0.359901, 0.370445, 0.374039, 0.390993, 0.359901, 0.370445, 0.281712, 0.384043, 0.384043, 0.454136, 0.51388, 0.562014, 0.562014, 0.59917, 0.604312, 0.545602, 0.433034, 0.585406, 0.472492, 0.450668, 0.447574, 0.468512, 0.374039, 0.370445, 0.359901, 0.387226, 0.380708, 0.476583, 0.370445, 0.366687, 0.394753, 0.394753, 0.414856, 0.332115, 0.236433, 0.21291, 0.167087, 0.243554, 0.21291, 0.206376, 0.236433, 0.206376, 0.216401, 0.30533, 0.203355, 0.200174, 0.203355, 0.209395, 0.173081, 0.278302, 0.308712, 0.278302, 0.18812, 0.096677, 0.142424, 0.222385, 0.219301, 0.321458, 0.271506, 0.216401, 0.321458, 0.284882, 0.222385, 0.281712, 0.288399, 0.278302, 0.370445, 0.366687, 0.359901, 0.291804, 0.182256, 0.182256, 0.191378, 0.264545, 0.30533, 0.318242, 0.219301, 0.243554, 0.147574, 0.18812, 0.25406, 0.155435, 0.158265, 0.139895, 0.127496, 0.116183, 0.158265, 0.170161, 0.179055, 0.170161, 0.281712, 0.387226, 0.318242, 0.209395, 0.125101, 0.106997, 0.046336, 0.109221, 0.058088, 0.085092, 0.047319, 0.023087, 0.022667, 0.018415, 0.018415, 0.010672, 0.007877, 0.006482, 0.00558, 0.004775, 0.003607, 0.002503, 0.002581, 0.00292, 0.0028, 0.003963, 0.003701, 0.005734, 0.003821, 0.004315, 0.003757, 0.003461, 0.003461, 0.003366, 0.002976, 0.004577, 0.005223, 0.006795, 0.008002, 0.006482, 0.007259, 0.009015, 0.009096, 0.00558, 0.005503, 0.005799, 0.004208, 0.004161, 0.003924, 0.005249, 0.005932, 0.008075, 0.013016, 0.023534, 0.026338, 0.0198, 0.010926, 0.014586, 0.009294, 0.011342, 0.010926, 0.008075, 0.006894, 0.006795, 0.008723, 0.008804, 0.008075, 0.009728, 0.011518, 0.010926, 0.011903, 0.009865, 0.006421, 0.004483, 0.003109, 0.003109, 0.004775, 0.004247, 0.003671, 0.004689, 0.005086, 0.005086, 0.007177, 0.006482, 0.009401, 0.011518, 0.011518, 0.0198, 0.013265, 0.013821, 0.015694, 0.011518, 0.011342, 0.011669, 0.022667, 0.034884, 0.040537, 0.035586, 0.03976, 0.054297, 0.025762, 0.022667, 0.055536, 0.021816, 0.025316, 0.018415, 0.0198, 0.0198, 0.010672, 0.015344, 0.010221, 0.006245, 0.006374, 0.007177, 0.011342, 0.006701, 0.008804, 0.007495, 0.005223, 0.005318, 0.005223, 0.007315, 0.007259, 0.005799, 0.008624, 0.010131, 0.014586, 0.009294, 0.009401, 0.016528, 0.013265, 0.030003, 0.064632, 0.041405, 0.046336, 0.024826, 0.024393, 0.020165, 0.038042, 0.059222, 0.059222, 0.059222, 0.034068, 0.038042, 0.026338, 0.013613, 0.016826, 0.009483, 0.008624, 0.006142, 0.006421, 0.00962, 0.006894, 0.004775, 0.004899, 0.003701, 0.004835, 0.00515, 0.005249, 0.005318, 0.004483, 0.004736, 0.004921, 0.006533, 0.006421, 0.008895, 0.018106, 0.01204, 0.020876, 0.049374, 0.100716, 0.047319, 0.047319, 0.06312, 0.111485, 0.179055, 0.247041, 0.203355, 0.311707, 0.281712, 0.25031, 0.387226, 0.517562, 0.468512], '')</t>
  </si>
  <si>
    <t>[100, 101, 102, 104, 105, 106, 107, 108, 110, 111, 112, 124, 125, 126, 127, 128, 217, 218, 219, 220, 221, 786, 787, 788, 789, 790, 791, 793, 1048]</t>
  </si>
  <si>
    <t>UPI00021863AD status=activ</t>
  </si>
  <si>
    <t>([0.029376, 0.022667, 0.038042, 0.060549, 0.111485, 0.066181, 0.111485, 0.142424, 0.17593, 0.129801, 0.161087, 0.200174, 0.120615, 0.191378, 0.18812, 0.203355, 0.308712, 0.229226, 0.144935, 0.219301, 0.222385, 0.236433, 0.275179, 0.26085, 0.18812, 0.18812, 0.200174, 0.17593, 0.120615, 0.096677, 0.170161, 0.15284, 0.137348, 0.216401, 0.137348, 0.122885, 0.18812, 0.179055, 0.179055, 0.264545, 0.232838, 0.318242, 0.30533, 0.247041, 0.268042, 0.236433, 0.129801, 0.17593, 0.10481, 0.094817, 0.056825, 0.049374, 0.05306, 0.056825, 0.055536, 0.060549, 0.040537, 0.046336, 0.03976, 0.071867, 0.067594, 0.088832, 0.096677, 0.11371, 0.194234, 0.185198, 0.275179, 0.278302, 0.278302, 0.359901, 0.352862, 0.472492, 0.483068, 0.472492, 0.349426, 0.318242, 0.40511, 0.468512, 0.433034, 0.454136, 0.36309, 0.377384, 0.394753, 0.384043, 0.236433, 0.158265, 0.167087, 0.10481, 0.106997, 0.106997, 0.116183, 0.194234, 0.200174, 0.194234, 0.118441, 0.243554, 0.191378, 0.155435, 0.18812, 0.200174, 0.147574, 0.239899, 0.134866, 0.067594, 0.073402, 0.139895, 0.173081, 0.164327, 0.264545, 0.26085, 0.26085, 0.229226, 0.222385, 0.118441, 0.125101, 0.132295, 0.116183, 0.118441, 0.134866, 0.066181, 0.069024, 0.109221, 0.100716, 0.17593, 0.229226, 0.229226, 0.229226, 0.17593, 0.106997, 0.094817, 0.185198, 0.120615, 0.085092, 0.086953, 0.102787, 0.109221, 0.111485, 0.06184, 0.109221, 0.118441, 0.134866, 0.144935, 0.147574, 0.088832, 0.090864, 0.051831, 0.051831, 0.044297, 0.083462, 0.085092, 0.085092, 0.069024, 0.069024, 0.078022, 0.048328, 0.055536, 0.047319, 0.092881, 0.15008, 0.086953, 0.047319, 0.090864, 0.081712, 0.092881, 0.147574, 0.161087, 0.281712, 0.164327, 0.182256, 0.147574, 0.127496, 0.076542, 0.085092, 0.15284, 0.147574, 0.203355, 0.268042, 0.203355, 0.196879, 0.179055, 0.25406, 0.271506, 0.264545, 0.155435, 0.144935, 0.158265, 0.15008, 0.164327, 0.288399, 0.222385, 0.281712, 0.394753, 0.521092, 0.480142, 0.461924, 0.575842, 0.604312, 0.486429, 0.58069, 0.608892, 0.608892, 0.509769, 0.562014, 0.4292, 0.51388, 0.51388, 0.497853, 0.374039, 0.236433, 0.236433, 0.31487, 0.200174, 0.116183, 0.092881, 0.10481, 0.125101, 0.100716, 0.096677, 0.161087, 0.164327, 0.079919, 0.109221, 0.182256, 0.209395, 0.324872, 0.264545, 0.25031, 0.284882, 0.414856, 0.41194, 0.41194, 0.380708, 0.486429, 0.642678, 0.521092, 0.436924, 0.42561, 0.4292, 0.335645, 0.374039, 0.25406, 0.356642, 0.342579, 0.264545, 0.288399, 0.216401, 0.281712, 0.295083, 0.18812, 0.096677, 0.17593, 0.106997, 0.132295, 0.10481, 0.050641, 0.074921, 0.111485, 0.100716, 0.098513, 0.170161, 0.155435, 0.239899, 0.232838, 0.127496, 0.194234, 0.179055, 0.147574, 0.10481, 0.092881, 0.092881, 0.173081, 0.18812, 0.278302, 0.278302, 0.324872, 0.444081, 0.51388, 0.521092, 0.529623, 0.517562, 0.483068, 0.444081, 0.447574, 0.422041, 0.585406, 0.534167, 0.483068], '')</t>
  </si>
  <si>
    <t>[192, 195, 196, 198, 199, 200, 201, 202, 204, 205, 233, 234, 276, 277, 278, 279, 284, 285]</t>
  </si>
  <si>
    <t>UPI00021863AE status=activ</t>
  </si>
  <si>
    <t>([0.000477, 0.000262, 0.000498, 0.000391, 0.000743, 0.000893, 0.000575, 0.000485, 0.000833, 0.000936, 0.00103, 0.000906, 0.001232, 0.001533, 0.000906, 0.001, 0.000567, 0.001048, 0.001855, 0.002155, 0.002194, 0.002327, 0.003671, 0.002581, 0.003821, 0.002623, 0.002366, 0.002761, 0.003924, 0.002503, 0.002035, 0.001649, 0.001967, 0.001533, 0.001748, 0.002623, 0.002435, 0.003431, 0.003053, 0.003177, 0.004513, 0.003366, 0.003478, 0.003512, 0.003478, 0.003757, 0.003997, 0.005734, 0.005249, 0.003671, 0.003924, 0.003997, 0.003757, 0.0028, 0.003461, 0.003864, 0.002881, 0.004483, 0.003246, 0.003109, 0.002138, 0.001391, 0.001344, 0.001374, 0.000747, 0.000854, 0.000412, 0.000721, 0.000335, 0.000713, 0.001249, 0.001249, 0.001069, 0.001936, 0.002336, 0.002396, 0.00246, 0.003555, 0.002327, 0.002349, 0.002761, 0.002727, 0.004358, 0.003997, 0.003727, 0.004921, 0.006567, 0.006619, 0.004736, 0.006795, 0.00515, 0.005318, 0.005683, 0.009483, 0.009401, 0.011106, 0.008895, 0.005992, 0.004611, 0.005734, 0.009096, 0.006039, 0.008002, 0.007259, 0.012727, 0.024393, 0.016528, 0.009483, 0.016257, 0.016257, 0.013265, 0.018415, 0.017138, 0.030003, 0.026892, 0.026892, 0.027463, 0.038042, 0.078022, 0.085092, 0.058088, 0.048328, 0.044297, 0.045352, 0.019401, 0.010672, 0.010672, 0.010672, 0.0198, 0.020522, 0.019401, 0.013613, 0.009294, 0.006374, 0.006894, 0.007031, 0.005872, 0.004483, 0.004483, 0.003276, 0.003701, 0.003757, 0.004161, 0.006533, 0.004775, 0.005223, 0.008075, 0.008723, 0.009187, 0.006245, 0.006482, 0.006421, 0.006482, 0.008723, 0.009187, 0.008276, 0.008156, 0.006482, 0.007259, 0.007177, 0.008075, 0.006194, 0.008895, 0.005872, 0.006194, 0.009401, 0.010131, 0.006894, 0.004736, 0.006795, 0.010131, 0.009728, 0.017138, 0.018787, 0.011518, 0.016021, 0.016528, 0.018106, 0.017447, 0.017797, 0.01204, 0.014783, 0.025762, 0.028107, 0.028695, 0.014315, 0.010926, 0.01204, 0.016257, 0.018415, 0.01078, 0.00777, 0.006039, 0.005378, 0.005734, 0.006039, 0.006894, 0.005378, 0.003701, 0.00543, 0.005318, 0.005011, 0.004161, 0.00389, 0.003431, 0.003461, 0.004775, 0.005623, 0.007091, 0.005872, 0.00777, 0.007495, 0.010672, 0.015344, 0.018415, 0.028107, 0.058088, 0.055536, 0.096677, 0.10481, 0.096677, 0.191378, 0.243554, 0.377384, 0.318242, 0.356642, 0.418646, 0.301917, 0.288399, 0.291804, 0.390993, 0.281712, 0.414856, 0.377384, 0.284882, 0.298791, 0.318242, 0.30533, 0.200174, 0.18812, 0.298791, 0.332115, 0.278302, 0.236433, 0.232838, 0.291804, 0.25406, 0.321458, 0.454136, 0.418646, 0.321458, 0.335645, 0.335645, 0.30533, 0.339168, 0.332115, 0.321458, 0.30533, 0.288399, 0.281712, 0.284882, 0.281712, 0.25031, 0.30533, 0.308712, 0.206376, 0.206376, 0.239899, 0.129801, 0.116183, 0.083462, 0.147574, 0.090864, 0.167087, 0.182256, 0.182256, 0.295083, 0.222385, 0.139895, 0.139895, 0.147574, 0.083462, 0.081712, 0.098513, 0.088832, 0.137348, 0.21291, 0.21291, 0.21291, 0.321458, 0.318242, 0.318242, 0.219301, 0.291804, 0.284882, 0.182256, 0.194234, 0.158265, 0.15008, 0.25031, 0.25031, 0.268042, 0.377384, 0.380708, 0.346032, 0.359901, 0.268042, 0.182256, 0.118441, 0.071867, 0.067594, 0.069024, 0.127496, 0.129801, 0.079919, 0.076542, 0.132295, 0.122885, 0.122885, 0.118441, 0.071867, 0.078022, 0.129801, 0.120615, 0.125101, 0.100716, 0.092881, 0.132295, 0.209395, 0.219301, 0.30533, 0.301917, 0.194234, 0.182256, 0.232838, 0.247041, 0.147574, 0.155435, 0.155435, 0.100716, 0.179055, 0.164327, 0.081712, 0.102787, 0.106997, 0.100716, 0.132295, 0.085092, 0.059222, 0.06312, 0.106997, 0.069024, 0.05306, 0.055536, 0.045352, 0.0704, 0.109221, 0.118441, 0.116183, 0.120615, 0.129801, 0.069024, 0.125101, 0.222385, 0.222385, 0.15008, 0.125101, 0.118441, 0.191378, 0.288399, 0.239899, 0.144935, 0.179055, 0.137348, 0.137348, 0.17593, 0.147574, 0.096677, 0.161087, 0.094817, 0.049374, 0.071867, 0.129801, 0.100716, 0.096677, 0.076542, 0.069024, 0.10481, 0.05306, 0.049374, 0.025762, 0.032677, 0.059222, 0.073402, 0.132295, 0.216401, 0.21291, 0.209395, 0.209395, 0.182256, 0.173081, 0.225814, 0.257454, 0.219301, 0.164327, 0.139895, 0.079919, 0.139895, 0.139895, 0.25031, 0.15008, 0.196879, 0.122885, 0.060549, 0.066181, 0.067594, 0.079919, 0.079919, 0.081712, 0.109221, 0.074921, 0.147574, 0.206376, 0.222385, 0.167087, 0.182256, 0.21291, 0.321458, 0.243554, 0.129801, 0.122885, 0.139895, 0.096677, 0.167087, 0.281712, 0.17593, 0.139895, 0.11371, 0.118441, 0.118441, 0.11371, 0.194234, 0.15008, 0.073402, 0.034884, 0.038858, 0.069024, 0.071867, 0.071867, 0.090864, 0.170161, 0.086953, 0.116183, 0.122885, 0.120615, 0.06312, 0.11371, 0.15008, 0.15008, 0.085092, 0.051831, 0.038042, 0.027463, 0.03976, 0.076542, 0.139895, 0.139895, 0.083462, 0.083462, 0.060549, 0.086953, 0.03976, 0.069024, 0.102787, 0.17593, 0.116183, 0.118441, 0.116183, 0.10481, 0.127496, 0.118441, 0.194234, 0.25031, 0.318242, 0.30533, 0.200174, 0.203355, 0.278302, 0.25406, 0.247041, 0.301917, 0.179055, 0.243554, 0.281712, 0.170161, 0.161087, 0.203355, 0.284882, 0.26085, 0.229226, 0.158265, 0.239899, 0.182256, 0.18812, 0.10481, 0.0704], '')</t>
  </si>
  <si>
    <t>UPI00021863AF status=activ</t>
  </si>
  <si>
    <t>([0.041405, 0.071867, 0.073402, 0.11371, 0.050641, 0.05306, 0.069024, 0.096677, 0.06312, 0.041405, 0.043307, 0.046336, 0.026892, 0.026338, 0.05306, 0.023534, 0.051831, 0.085092, 0.086953, 0.079919, 0.120615, 0.064632, 0.032677, 0.049374, 0.043307, 0.090864, 0.120615, 0.102787, 0.078022, 0.134866, 0.232838, 0.229226, 0.275179, 0.257454, 0.21291, 0.194234, 0.222385, 0.11371, 0.050641, 0.096677, 0.100716, 0.142424, 0.232838, 0.229226, 0.122885, 0.132295, 0.134866, 0.122885, 0.170161, 0.196879, 0.120615, 0.111485, 0.076542, 0.038042, 0.083462, 0.081712, 0.069024, 0.118441, 0.173081, 0.291804, 0.191378, 0.191378, 0.161087, 0.086953, 0.17593, 0.298791, 0.26085, 0.17593, 0.096677, 0.066181, 0.06312, 0.127496, 0.073402, 0.155435, 0.155435, 0.085092, 0.100716, 0.079919, 0.046336, 0.060549, 0.067594, 0.11371, 0.050641, 0.050641, 0.088832, 0.073402, 0.045352, 0.026338, 0.05306, 0.058088, 0.058088, 0.032677, 0.016528, 0.026892, 0.015344, 0.015344, 0.014586, 0.009015, 0.012491, 0.0198, 0.018106, 0.009483, 0.009483, 0.016257, 0.014075, 0.009483, 0.008624, 0.009728, 0.018415, 0.016257, 0.030611, 0.040537, 0.076542, 0.073402, 0.076542, 0.066181, 0.06184, 0.139895, 0.25406, 0.239899, 0.209395, 0.185198, 0.268042, 0.268042, 0.161087, 0.18812, 0.185198, 0.216401, 0.134866, 0.098513, 0.100716, 0.054297, 0.049374, 0.054297, 0.056825, 0.056825, 0.102787, 0.100716, 0.044297, 0.033407, 0.036378, 0.048328, 0.032677, 0.032017, 0.028695, 0.033407, 0.034068, 0.032677, 0.032017, 0.037156, 0.048328, 0.048328, 0.044297, 0.044297, 0.037156, 0.069024, 0.078022, 0.078022, 0.15284, 0.155435, 0.158265, 0.15008, 0.092881, 0.167087, 0.132295, 0.073402, 0.125101, 0.125101, 0.229226, 0.25406, 0.295083, 0.206376, 0.222385, 0.324872, 0.21291, 0.139895, 0.142424, 0.15284, 0.090864, 0.090864, 0.155435, 0.11371, 0.06184, 0.10481, 0.056825, 0.050641, 0.118441, 0.0704, 0.073402, 0.05306, 0.049374, 0.064632, 0.111485, 0.102787, 0.058088, 0.069024, 0.100716, 0.083462, 0.085092, 0.088832, 0.040537, 0.044297, 0.079919, 0.085092, 0.096677, 0.134866, 0.21291, 0.158265, 0.179055, 0.109221, 0.073402, 0.074921, 0.044297, 0.045352, 0.044297, 0.081712, 0.15008, 0.182256, 0.173081, 0.096677, 0.167087, 0.288399, 0.291804, 0.219301, 0.219301, 0.161087, 0.161087, 0.100716, 0.132295, 0.18812, 0.271506, 0.377384, 0.278302, 0.321458, 0.321458, 0.291804, 0.222385, 0.134866, 0.139895, 0.120615, 0.096677, 0.109221, 0.10481, 0.10481, 0.182256, 0.185198, 0.247041, 0.247041, 0.349426, 0.346032, 0.380708, 0.298791, 0.194234, 0.278302, 0.31487, 0.349426, 0.390993, 0.390993, 0.408655, 0.291804, 0.370445, 0.517562, 0.486429, 0.440853, 0.394753, 0.36309, 0.418646, 0.356642, 0.387226, 0.342579, 0.346032, 0.239899, 0.222385, 0.288399, 0.288399, 0.291804, 0.179055, 0.109221, 0.17593, 0.257454, 0.25406, 0.25406, 0.219301, 0.225814, 0.26085, 0.295083, 0.295083, 0.239899, 0.301917, 0.216401, 0.25031, 0.247041, 0.236433, 0.264545, 0.308712, 0.311707, 0.311707, 0.366687, 0.454136, 0.342579, 0.30533, 0.394753, 0.359901, 0.335645, 0.295083, 0.264545, 0.222385, 0.185198, 0.278302, 0.17593], '')</t>
  </si>
  <si>
    <t>[261]</t>
  </si>
  <si>
    <t>UPI00021863B0 status=activ</t>
  </si>
  <si>
    <t>([0.035586, 0.026892, 0.043307, 0.045352, 0.06312, 0.088832, 0.088832, 0.109221, 0.071867, 0.086953, 0.056825, 0.060549, 0.034068, 0.051831, 0.045352, 0.076542, 0.055536, 0.045352, 0.05306, 0.081712, 0.098513, 0.132295, 0.203355, 0.144935, 0.10481, 0.06312, 0.066181, 0.079919, 0.081712, 0.139895, 0.158265, 0.264545, 0.295083, 0.31487, 0.36309, 0.332115, 0.301917, 0.295083, 0.295083, 0.275179, 0.191378, 0.206376, 0.25031, 0.25031, 0.25031, 0.374039, 0.458154, 0.408655, 0.41194, 0.374039, 0.380708, 0.394753, 0.349426, 0.257454, 0.291804, 0.295083, 0.239899, 0.275179, 0.380708, 0.377384, 0.387226, 0.476583, 0.42561, 0.377384, 0.366687, 0.349426, 0.229226, 0.236433, 0.236433, 0.173081, 0.209395, 0.203355, 0.120615, 0.155435, 0.155435, 0.118441, 0.073402, 0.132295, 0.142424, 0.109221, 0.129801, 0.069024, 0.038858, 0.047319, 0.074921, 0.073402, 0.134866, 0.120615, 0.067594, 0.067594, 0.106997, 0.111485, 0.122885, 0.15008, 0.142424, 0.155435, 0.247041, 0.324872, 0.222385, 0.142424, 0.179055, 0.18812, 0.291804, 0.318242, 0.281712, 0.247041, 0.232838, 0.158265, 0.264545, 0.271506, 0.30533, 0.301917, 0.288399, 0.194234, 0.15284, 0.179055, 0.222385, 0.173081, 0.116183, 0.185198, 0.26085, 0.25031, 0.161087, 0.15008, 0.21291, 0.191378, 0.142424, 0.078022, 0.067594, 0.066181, 0.106997, 0.120615, 0.118441, 0.096677, 0.155435, 0.243554, 0.132295, 0.182256, 0.18812, 0.264545, 0.222385, 0.144935, 0.15284, 0.147574, 0.147574, 0.100716, 0.147574, 0.200174, 0.308712, 0.366687, 0.377384, 0.295083, 0.275179, 0.191378, 0.191378, 0.191378, 0.17593, 0.185198, 0.132295, 0.15284, 0.083462, 0.071867, 0.100716, 0.094817, 0.155435, 0.155435, 0.15284, 0.15284, 0.106997, 0.111485, 0.132295, 0.085092, 0.085092, 0.10481, 0.164327, 0.219301, 0.222385, 0.147574, 0.219301, 0.268042, 0.268042, 0.247041, 0.281712, 0.335645, 0.295083, 0.21291, 0.21291, 0.295083, 0.301917, 0.30533, 0.26085, 0.26085, 0.332115, 0.414856, 0.390993, 0.394753, 0.278302, 0.291804, 0.398279, 0.31487, 0.268042, 0.271506, 0.349426, 0.271506, 0.18812, 0.191378, 0.281712, 0.291804, 0.284882, 0.301917, 0.366687, 0.398279, 0.332115, 0.232838, 0.243554, 0.239899, 0.209395, 0.257454, 0.239899, 0.161087, 0.206376, 0.257454, 0.194234, 0.194234, 0.31487, 0.342579, 0.31487, 0.243554, 0.15284, 0.10481, 0.058088, 0.058088, 0.071867, 0.11371, 0.155435, 0.147574, 0.118441, 0.147574, 0.17593, 0.173081, 0.200174, 0.200174, 0.120615, 0.179055, 0.15284, 0.155435, 0.185198, 0.247041, 0.243554, 0.268042, 0.346032, 0.4292, 0.335645, 0.222385, 0.191378, 0.200174, 0.173081, 0.182256, 0.144935, 0.116183, 0.088832, 0.090864, 0.092881, 0.15008], '')</t>
  </si>
  <si>
    <t>UPI00021863B1 status=activ</t>
  </si>
  <si>
    <t>([0.005683, 0.007495, 0.010926, 0.016826, 0.018415, 0.016021, 0.021381, 0.016826, 0.012727, 0.011669, 0.018415, 0.016826, 0.010372, 0.015344, 0.024826, 0.049374, 0.064632, 0.085092, 0.066181, 0.074921, 0.074921, 0.129801, 0.137348, 0.10481, 0.106997, 0.134866, 0.132295, 0.139895, 0.216401, 0.278302, 0.30533, 0.264545, 0.328603, 0.433034, 0.4292, 0.370445, 0.359901, 0.418646, 0.418646, 0.465241, 0.433034, 0.472492, 0.476583, 0.465241, 0.529623, 0.465241, 0.465241, 0.447574, 0.447574, 0.370445, 0.40511, 0.356642, 0.324872, 0.239899, 0.247041, 0.173081, 0.185198, 0.116183, 0.081712, 0.079919, 0.046336, 0.094817, 0.076542, 0.078022, 0.064632, 0.059222, 0.085092, 0.06184, 0.111485, 0.106997, 0.090864, 0.106997, 0.173081, 0.200174, 0.281712, 0.295083, 0.295083, 0.328603, 0.352862, 0.398279, 0.321458, 0.433034, 0.433034, 0.480142, 0.36309, 0.366687, 0.394753, 0.301917, 0.31487, 0.194234, 0.200174, 0.301917, 0.247041, 0.209395, 0.206376, 0.229226, 0.142424, 0.229226, 0.225814, 0.200174, 0.216401, 0.219301, 0.196879, 0.167087, 0.134866, 0.225814, 0.271506, 0.164327, 0.239899, 0.278302, 0.394753, 0.308712, 0.295083, 0.25406, 0.288399, 0.225814, 0.209395, 0.191378, 0.129801, 0.076542, 0.139895, 0.132295, 0.118441, 0.137348, 0.144935, 0.11371, 0.092881, 0.071867, 0.125101, 0.078022, 0.083462, 0.066181, 0.118441, 0.118441, 0.100716, 0.109221, 0.094817, 0.078022, 0.11371, 0.155435, 0.236433, 0.170161, 0.173081, 0.271506, 0.236433, 0.301917, 0.346032, 0.377384, 0.374039, 0.370445, 0.418646, 0.301917, 0.301917, 0.209395, 0.209395, 0.318242, 0.339168, 0.36309, 0.328603, 0.339168, 0.352862, 0.356642, 0.418646, 0.328603, 0.281712, 0.200174, 0.144935, 0.182256, 0.122885, 0.155435, 0.125101, 0.127496, 0.247041, 0.281712, 0.281712, 0.281712, 0.271506, 0.164327, 0.243554, 0.301917, 0.243554, 0.247041, 0.25406, 0.288399, 0.387226, 0.349426, 0.42561, 0.394753, 0.295083, 0.30533, 0.30533, 0.370445, 0.398279, 0.36309, 0.36309, 0.454136, 0.468512, 0.468512, 0.444081, 0.359901, 0.374039, 0.476583, 0.472492, 0.380708, 0.346032, 0.339168, 0.377384, 0.387226, 0.366687, 0.366687, 0.436924, 0.356642, 0.332115, 0.346032, 0.36309, 0.295083, 0.295083, 0.298791, 0.222385, 0.332115, 0.370445, 0.284882, 0.275179, 0.275179, 0.359901, 0.36309, 0.328603, 0.370445, 0.328603, 0.380708, 0.40511, 0.40511, 0.483068, 0.398279, 0.301917, 0.301917, 0.36309, 0.36309, 0.264545, 0.257454, 0.257454, 0.281712, 0.359901, 0.366687, 0.387226, 0.387226, 0.321458, 0.25406, 0.173081, 0.147574, 0.15284, 0.216401, 0.222385, 0.216401, 0.318242, 0.30533, 0.268042, 0.268042, 0.257454, 0.318242, 0.401658, 0.408655, 0.40511, 0.346032, 0.25406, 0.200174, 0.17593, 0.229226, 0.324872, 0.41194, 0.490133, 0.557691, 0.51388, 0.4292, 0.352862, 0.318242, 0.41194, 0.377384, 0.390993, 0.398279, 0.339168, 0.271506, 0.271506, 0.271506, 0.335645, 0.42561, 0.454136, 0.494003, 0.433034, 0.36309, 0.349426, 0.339168, 0.30533, 0.239899, 0.308712, 0.30533, 0.308712, 0.308712, 0.349426, 0.31487, 0.281712, 0.352862, 0.418646, 0.380708, 0.356642, 0.31487, 0.26085, 0.216401], '')</t>
  </si>
  <si>
    <t>[44, 271, 272]</t>
  </si>
  <si>
    <t>UPI00021863B2 status=activ</t>
  </si>
  <si>
    <t>([0.038042, 0.069024, 0.071867, 0.10481, 0.139895, 0.106997, 0.081712, 0.054297, 0.069024, 0.085092, 0.10481, 0.144935, 0.142424, 0.167087, 0.137348, 0.158265, 0.144935, 0.182256, 0.11371, 0.182256, 0.191378, 0.284882, 0.268042, 0.298791, 0.298791, 0.321458, 0.298791, 0.36309, 0.387226, 0.394753, 0.308712, 0.209395, 0.129801, 0.139895, 0.170161, 0.200174, 0.134866, 0.219301, 0.21291, 0.298791, 0.301917, 0.200174, 0.196879, 0.129801, 0.15284, 0.088832, 0.048328, 0.071867, 0.074921, 0.132295, 0.15008, 0.232838, 0.264545, 0.257454, 0.164327, 0.18812, 0.21291, 0.301917, 0.291804, 0.284882, 0.257454, 0.257454, 0.264545, 0.268042, 0.247041, 0.142424, 0.142424, 0.132295, 0.155435, 0.15008, 0.129801, 0.067594, 0.076542, 0.116183, 0.194234, 0.284882, 0.301917, 0.271506, 0.203355, 0.129801, 0.0704, 0.056825, 0.060549, 0.058088, 0.058088, 0.120615, 0.196879, 0.308712, 0.422041, 0.390993, 0.359901, 0.291804, 0.377384, 0.352862, 0.356642, 0.349426, 0.257454, 0.25031, 0.15284, 0.15284, 0.170161, 0.275179, 0.346032, 0.335645, 0.342579, 0.339168, 0.247041, 0.147574, 0.078022, 0.067594, 0.096677, 0.134866, 0.164327, 0.100716, 0.100716, 0.102787, 0.102787, 0.106997, 0.100716, 0.18812, 0.264545, 0.268042, 0.271506, 0.264545, 0.182256, 0.271506, 0.161087, 0.243554, 0.356642, 0.436924, 0.436924, 0.422041, 0.408655, 0.359901, 0.461924, 0.349426, 0.349426, 0.356642, 0.359901, 0.36309, 0.384043, 0.291804, 0.352862, 0.26085, 0.264545, 0.268042, 0.200174, 0.328603, 0.321458, 0.291804, 0.219301, 0.142424, 0.142424, 0.142424, 0.209395, 0.206376, 0.308712, 0.225814, 0.209395, 0.311707, 0.222385, 0.203355, 0.295083, 0.236433, 0.281712, 0.200174, 0.281712, 0.366687, 0.268042, 0.26085, 0.284882, 0.359901, 0.450668, 0.377384, 0.324872, 0.328603, 0.328603, 0.342579, 0.414856, 0.422041, 0.40511, 0.418646, 0.328603, 0.324872, 0.311707, 0.366687, 0.356642, 0.271506, 0.25406, 0.349426, 0.264545, 0.271506, 0.247041, 0.18812, 0.18812, 0.247041, 0.161087, 0.17593, 0.111485, 0.120615, 0.127496, 0.106997, 0.158265, 0.182256, 0.191378, 0.284882, 0.281712, 0.342579, 0.422041, 0.328603, 0.321458, 0.433034, 0.433034, 0.465241, 0.529623, 0.59917, 0.604312, 0.622677, 0.497853, 0.458154, 0.472492, 0.370445, 0.401658, 0.328603, 0.41194, 0.41194, 0.275179, 0.275179, 0.31487, 0.31487, 0.374039, 0.366687, 0.346032, 0.346032, 0.349426, 0.324872, 0.30533, 0.25031, 0.308712, 0.377384, 0.517562, 0.454136, 0.59014, 0.553315, 0.712013], '')</t>
  </si>
  <si>
    <t>[214, 215, 216, 217, 240, 242, 243, 244]</t>
  </si>
  <si>
    <t>UPI00021863B3 status=activ</t>
  </si>
  <si>
    <t>([0.01227, 0.008276, 0.007091, 0.006142, 0.007877, 0.006795, 0.008525, 0.009015, 0.007555, 0.006894, 0.009096, 0.010509, 0.008156, 0.008723, 0.009483, 0.017447, 0.016528, 0.016021, 0.026892, 0.018787, 0.038042, 0.035586, 0.0704, 0.125101, 0.200174, 0.209395, 0.225814, 0.239899, 0.191378, 0.31487, 0.408655, 0.291804, 0.295083, 0.271506, 0.179055, 0.243554, 0.225814, 0.147574, 0.257454, 0.161087, 0.206376, 0.200174, 0.298791, 0.26085, 0.25031, 0.243554, 0.203355, 0.229226, 0.18812, 0.291804, 0.271506, 0.26085, 0.346032, 0.342579, 0.349426, 0.465241, 0.328603, 0.321458, 0.31487, 0.298791, 0.308712, 0.30533, 0.219301, 0.239899, 0.284882, 0.247041, 0.247041, 0.247041, 0.284882, 0.332115, 0.232838, 0.164327, 0.100716, 0.102787, 0.111485, 0.118441, 0.098513, 0.179055, 0.179055, 0.268042, 0.25031, 0.36309, 0.31487, 0.335645, 0.222385, 0.229226, 0.264545, 0.275179, 0.31487, 0.25406, 0.155435, 0.264545, 0.324872, 0.384043, 0.301917, 0.308712, 0.387226, 0.301917, 0.298791, 0.206376, 0.179055, 0.120615, 0.100716, 0.069024, 0.109221, 0.106997, 0.081712, 0.081712, 0.076542, 0.090864, 0.109221, 0.191378, 0.139895, 0.090864, 0.122885, 0.191378, 0.173081, 0.179055, 0.26085, 0.229226, 0.318242, 0.370445, 0.476583, 0.476583, 0.517562, 0.444081, 0.472492, 0.41194, 0.433034, 0.433034, 0.370445, 0.40511, 0.318242, 0.384043, 0.433034, 0.339168, 0.311707, 0.31487, 0.318242, 0.328603, 0.370445, 0.374039, 0.356642, 0.271506, 0.284882, 0.268042, 0.298791, 0.298791, 0.390993, 0.275179, 0.194234, 0.219301, 0.219301, 0.291804, 0.264545, 0.232838, 0.311707, 0.268042, 0.236433, 0.243554, 0.232838, 0.225814, 0.229226, 0.229226, 0.301917, 0.288399, 0.398279, 0.461924, 0.444081, 0.476583, 0.59917, 0.632174, 0.63748, 0.666105, 0.622677, 0.622677, 0.59917, 0.622677, 0.733139, 0.784345, 0.724957, 0.720929, 0.675549, 0.661982, 0.613573, 0.59917, 0.483068, 0.387226, 0.324872, 0.401658, 0.335645, 0.36309, 0.36309, 0.36309, 0.26085, 0.308712, 0.229226, 0.278302, 0.225814, 0.15284, 0.15284, 0.129801, 0.144935, 0.11371, 0.116183, 0.137348, 0.137348, 0.219301, 0.278302, 0.225814, 0.239899, 0.21291, 0.158265, 0.216401, 0.216401, 0.298791, 0.203355, 0.288399, 0.257454, 0.284882, 0.284882, 0.278302, 0.339168, 0.264545, 0.349426, 0.359901, 0.359901, 0.384043, 0.291804, 0.30533, 0.387226, 0.374039, 0.433034, 0.458154, 0.458154, 0.461924, 0.458154, 0.549308, 0.505461, 0.570702, 0.585406, 0.557691, 0.553315, 0.461924, 0.56648, 0.490133, 0.384043, 0.30533, 0.31487, 0.414856, 0.436924, 0.440853, 0.465241, 0.401658, 0.414856, 0.332115, 0.332115, 0.239899, 0.15008, 0.173081, 0.132295, 0.122885, 0.147574, 0.167087, 0.236433, 0.219301, 0.284882, 0.301917, 0.349426, 0.239899, 0.232838, 0.209395, 0.17593, 0.158265, 0.219301, 0.206376, 0.25031, 0.247041, 0.339168, 0.370445, 0.370445, 0.366687, 0.36309, 0.346032, 0.328603, 0.247041, 0.225814, 0.232838, 0.31487, 0.380708, 0.450668, 0.422041, 0.384043, 0.356642, 0.394753, 0.398279, 0.398279, 0.436924, 0.436924, 0.377384, 0.433034, 0.359901, 0.4292, 0.458154, 0.505461, 0.497853, 0.613573, 0.525368, 0.549308, 0.454136, 0.349426, 0.346032, 0.387226, 0.36309, 0.42561, 0.390993, 0.346032, 0.346032, 0.311707, 0.311707, 0.377384, 0.352862, 0.450668, 0.41194, 0.311707, 0.356642, 0.264545, 0.264545, 0.30533, 0.281712, 0.275179, 0.288399, 0.30533, 0.301917, 0.374039, 0.335645, 0.342579, 0.311707, 0.31487, 0.311707, 0.311707, 0.311707, 0.308712, 0.298791, 0.324872, 0.36309, 0.295083, 0.394753, 0.288399, 0.291804, 0.209395, 0.31487, 0.288399, 0.288399, 0.26085, 0.216401, 0.225814, 0.191378, 0.232838, 0.203355, 0.21291, 0.179055, 0.132295, 0.137348], '')</t>
  </si>
  <si>
    <t>[124, 170, 171, 172, 173, 174, 175, 176, 177, 178, 179, 180, 181, 182, 183, 184, 185, 237, 238, 239, 240, 241, 242, 244, 304, 306, 307, 308]</t>
  </si>
  <si>
    <t>UPI00021863B4 status=activ</t>
  </si>
  <si>
    <t>([0.196879, 0.194234, 0.243554, 0.179055, 0.264545, 0.301917, 0.278302, 0.26085, 0.17593, 0.137348, 0.106997, 0.134866, 0.132295, 0.125101, 0.120615, 0.142424, 0.120615, 0.073402, 0.074921, 0.125101, 0.164327, 0.15284, 0.100716, 0.109221, 0.18812, 0.134866, 0.109221, 0.086953, 0.127496, 0.125101, 0.158265, 0.243554, 0.278302, 0.257454, 0.346032, 0.36309, 0.366687, 0.394753, 0.497853, 0.444081, 0.42561, 0.311707, 0.295083, 0.370445, 0.346032, 0.346032, 0.380708, 0.41194, 0.509769, 0.497853, 0.680603, 0.724957, 0.707965, 0.538167, 0.56648, 0.476583, 0.465241, 0.390993, 0.328603, 0.243554, 0.339168, 0.356642, 0.465241, 0.622677, 0.553315, 0.562014, 0.538167, 0.497853, 0.517562, 0.41194, 0.40511, 0.26085, 0.191378, 0.203355, 0.31487, 0.281712, 0.352862, 0.359901, 0.346032, 0.41194, 0.517562, 0.433034, 0.335645, 0.328603, 0.335645, 0.422041, 0.433034, 0.339168, 0.342579, 0.342579, 0.339168, 0.339168, 0.380708, 0.465241, 0.377384, 0.352862, 0.321458, 0.209395, 0.229226, 0.278302, 0.173081, 0.155435, 0.18812, 0.185198, 0.179055, 0.170161, 0.170161, 0.17593, 0.25406, 0.182256, 0.167087, 0.25031, 0.170161, 0.25031, 0.232838, 0.196879, 0.134866, 0.18812, 0.311707, 0.25406, 0.281712, 0.384043, 0.370445, 0.298791, 0.377384, 0.275179, 0.229226, 0.243554, 0.232838, 0.225814, 0.257454, 0.25406, 0.182256, 0.257454, 0.164327, 0.196879, 0.308712, 0.359901, 0.301917, 0.247041, 0.284882, 0.225814, 0.239899, 0.239899, 0.339168, 0.342579, 0.36309, 0.324872, 0.321458, 0.346032, 0.342579, 0.418646, 0.311707, 0.40511, 0.418646, 0.505461, 0.401658, 0.4292, 0.4292, 0.4292, 0.36309, 0.284882, 0.359901, 0.268042, 0.18812, 0.111485, 0.106997, 0.170161, 0.200174, 0.200174, 0.111485, 0.111485, 0.120615, 0.179055, 0.179055, 0.182256, 0.182256, 0.257454, 0.216401, 0.239899, 0.268042, 0.36309, 0.440853, 0.342579, 0.349426, 0.447574, 0.468512, 0.472492, 0.465241, 0.494003, 0.398279, 0.494003, 0.41194, 0.401658, 0.401658, 0.281712, 0.268042, 0.185198, 0.173081, 0.18812, 0.127496, 0.125101, 0.125101, 0.092881, 0.158265, 0.15284, 0.15008, 0.232838, 0.247041, 0.25031, 0.247041, 0.328603, 0.21291, 0.30533, 0.30533, 0.346032, 0.450668, 0.454136, 0.4292, 0.349426, 0.346032, 0.42561, 0.444081, 0.384043, 0.422041, 0.408655, 0.414856, 0.40511, 0.387226, 0.298791, 0.222385, 0.222385, 0.15008, 0.25031, 0.25031, 0.25031, 0.164327, 0.170161, 0.170161, 0.271506, 0.36309, 0.291804, 0.191378, 0.185198, 0.239899, 0.167087, 0.179055, 0.15284, 0.155435, 0.161087, 0.17593, 0.26085, 0.185198, 0.219301, 0.21291, 0.21291, 0.216401, 0.31487, 0.271506, 0.194234, 0.219301, 0.216401, 0.275179, 0.387226, 0.384043, 0.390993, 0.370445, 0.332115, 0.476583, 0.480142, 0.398279, 0.458154, 0.447574, 0.468512, 0.483068, 0.486429, 0.472492, 0.476583, 0.4292, 0.468512, 0.483068, 0.454136, 0.380708, 0.380708, 0.377384, 0.377384, 0.374039, 0.390993, 0.356642, 0.243554, 0.164327, 0.25031, 0.25031, 0.15284, 0.15008, 0.170161, 0.196879, 0.200174, 0.164327, 0.109221, 0.092881, 0.083462, 0.079919, 0.122885, 0.078022, 0.043307, 0.054297, 0.055536, 0.090864, 0.134866, 0.196879, 0.281712, 0.278302, 0.196879, 0.318242, 0.31487, 0.311707, 0.216401, 0.219301, 0.268042, 0.366687, 0.41194, 0.494003, 0.465241, 0.390993, 0.476583, 0.58069, 0.422041, 0.422041, 0.436924, 0.461924, 0.380708, 0.377384, 0.332115, 0.352862, 0.366687, 0.349426, 0.31487, 0.30533, 0.30533, 0.30533, 0.308712, 0.301917, 0.301917, 0.328603, 0.284882, 0.275179, 0.196879, 0.298791, 0.26085, 0.25031, 0.222385, 0.222385, 0.225814, 0.25406, 0.31487, 0.281712, 0.380708, 0.414856, 0.4292, 0.4292, 0.40511, 0.436924, 0.450668, 0.335645, 0.264545, 0.380708, 0.384043, 0.465241, 0.390993, 0.31487, 0.232838, 0.225814, 0.232838, 0.236433, 0.206376, 0.206376, 0.120615, 0.111485, 0.073402, 0.066181, 0.06312, 0.066181, 0.055536, 0.05306, 0.066181, 0.086953, 0.083462, 0.090864, 0.05306, 0.090864, 0.139895, 0.122885, 0.102787, 0.102787, 0.100716, 0.078022, 0.078022, 0.147574, 0.144935, 0.122885, 0.18812, 0.200174, 0.116183, 0.11371, 0.10481, 0.10481, 0.127496, 0.127496, 0.125101, 0.142424, 0.139895, 0.170161, 0.243554, 0.219301, 0.298791, 0.298791, 0.377384, 0.408655, 0.401658, 0.401658, 0.505461, 0.509769, 0.401658, 0.517562, 0.517562, 0.525368, 0.608892, 0.509769, 0.505461, 0.458154, 0.534167, 0.433034, 0.433034, 0.458154, 0.538167, 0.414856, 0.352862, 0.342579, 0.30533, 0.308712, 0.311707, 0.288399, 0.182256, 0.257454, 0.179055, 0.15284, 0.147574, 0.096677, 0.147574, 0.092881, 0.106997, 0.098513, 0.15284, 0.147574, 0.094817, 0.050641, 0.106997, 0.079919, 0.069024, 0.078022, 0.064632, 0.060549, 0.059222, 0.0704, 0.079919, 0.122885, 0.122885, 0.132295, 0.203355, 0.21291, 0.239899, 0.257454, 0.275179, 0.284882, 0.284882, 0.370445, 0.458154, 0.461924, 0.608892, 0.549308, 0.525368, 0.497853, 0.497853, 0.545602, 0.648219, 0.529623, 0.538167, 0.575842, 0.480142, 0.480142, 0.461924, 0.444081, 0.401658, 0.335645, 0.328603, 0.298791, 0.194234, 0.18812, 0.182256, 0.182256, 0.182256, 0.106997, 0.15008, 0.158265, 0.158265, 0.158265, 0.229226, 0.239899, 0.25406, 0.332115, 0.278302, 0.288399, 0.291804, 0.321458, 0.278302, 0.209395, 0.232838, 0.308712, 0.206376, 0.196879, 0.185198, 0.185198, 0.278302, 0.170161, 0.167087, 0.118441, 0.122885, 0.074921, 0.041405, 0.023963, 0.023963, 0.033407, 0.027463, 0.041405, 0.040537, 0.083462, 0.137348, 0.139895, 0.170161, 0.291804, 0.295083, 0.288399, 0.26085, 0.26085, 0.271506, 0.281712, 0.264545, 0.278302, 0.281712, 0.387226, 0.394753, 0.394753, 0.390993, 0.450668, 0.384043, 0.380708, 0.384043, 0.366687, 0.342579, 0.278302, 0.257454, 0.179055, 0.194234, 0.301917, 0.311707, 0.408655, 0.408655, 0.483068, 0.483068, 0.56648, 0.440853, 0.525368, 0.517562, 0.529623, 0.505461, 0.541878, 0.541878, 0.444081, 0.36309, 0.390993, 0.418646, 0.366687, 0.483068, 0.472492, 0.472492, 0.497853, 0.517562, 0.422041, 0.324872, 0.229226, 0.222385, 0.25031, 0.257454, 0.271506, 0.26085, 0.170161, 0.209395, 0.225814, 0.308712, 0.394753, 0.398279, 0.42561, 0.480142, 0.458154, 0.454136, 0.444081, 0.387226, 0.370445, 0.374039, 0.486429, 0.490133, 0.5017, 0.562014, 0.549308, 0.4292, 0.4292, 0.538167, 0.505461, 0.5017, 0.414856, 0.414856, 0.328603, 0.335645, 0.346032, 0.349426, 0.324872, 0.30533, 0.328603, 0.346032, 0.433034, 0.349426, 0.436924, 0.349426, 0.349426, 0.349426, 0.422041, 0.422041, 0.408655, 0.380708, 0.311707, 0.359901, 0.366687, 0.483068, 0.483068, 0.476583, 0.401658, 0.433034, 0.366687, 0.366687, 0.366687, 0.359901, 0.370445, 0.366687, 0.472492, 0.472492, 0.377384, 0.374039, 0.298791, 0.243554, 0.308712, 0.335645, 0.398279, 0.390993, 0.332115, 0.298791, 0.301917, 0.301917, 0.271506, 0.308712, 0.321458, 0.321458, 0.318242, 0.387226, 0.401658, 0.321458, 0.332115, 0.436924, 0.483068, 0.480142, 0.553315, 0.545602, 0.483068, 0.422041, 0.366687, 0.335645, 0.394753, 0.394753, 0.377384, 0.41194, 0.444081, 0.346032, 0.339168, 0.335645, 0.335645, 0.264545, 0.247041, 0.243554, 0.170161, 0.170161, 0.25406, 0.268042, 0.264545, 0.308712, 0.30533, 0.380708, 0.454136, 0.42561, 0.444081, 0.458154, 0.468512, 0.505461, 0.626927, 0.622677, 0.63748, 0.632174, 0.632174, 0.626927, 0.666105, 0.759478, 0.73685, 0.733139, 0.671169, 0.59508, 0.570702, 0.562014, 0.51388, 0.505461, 0.41194, 0.401658, 0.468512, 0.458154, 0.366687, 0.356642, 0.370445, 0.366687, 0.301917, 0.291804, 0.278302, 0.25031, 0.182256, 0.185198, 0.194234, 0.194234, 0.25406, 0.311707, 0.377384, 0.332115, 0.352862, 0.346032, 0.339168, 0.308712, 0.301917, 0.356642, 0.356642, 0.278302, 0.21291, 0.288399, 0.377384, 0.490133, 0.505461, 0.59014, 0.585406, 0.585406, 0.666105, 0.707965, 0.707965, 0.661982, 0.716283, 0.59508, 0.690604, 0.712013, 0.741537, 0.745909, 0.784345, 0.707965, 0.699094, 0.685117, 0.661982, 0.63748, 0.534167, 0.553315, 0.557691, 0.585406, 0.570702, 0.534167, 0.42561, 0.40511, 0.346032, 0.377384, 0.352862, 0.301917, 0.229226, 0.239899, 0.25031, 0.25031, 0.30533, 0.390993, 0.461924, 0.377384, 0.384043, 0.374039, 0.349426, 0.26085, 0.25031, 0.185198, 0.21291, 0.298791, 0.328603, 0.422041, 0.42561, 0.51388, 0.608892, 0.585406, 0.585406, 0.585406, 0.5017, 0.5017, 0.5017, 0.440853, 0.525368, 0.517562, 0.51388, 0.414856, 0.51388, 0.509769, 0.59508, 0.538167, 0.497853, 0.468512, 0.40511, 0.377384, 0.346032, 0.31487, 0.390993, 0.342579, 0.288399], '')</t>
  </si>
  <si>
    <t>[48, 50, 51, 52, 53, 54, 63, 64, 65, 66, 68, 80, 155, 326, 421, 422, 424, 425, 426, 427, 428, 429, 431, 435, 479, 480, 481, 484, 485, 486, 487, 488, 570, 572, 573, 574, 575, 576, 577, 587, 612, 613, 614, 617, 618, 619, 680, 681, 711, 712, 713, 714, 715, 716, 717, 718, 719, 720, 721, 722, 723, 724, 725, 726, 727, 760, 761, 762, 763, 764, 765, 766, 767, 768, 769, 770, 771, 772, 773, 774, 775, 776, 777, 778, 779, 780, 781, 782, 783, 784, 785, 811, 812, 813, 814, 815, 816, 817, 818, 820, 821, 822, 824, 825, 826, 827]</t>
  </si>
  <si>
    <t>UPI00021863B5 status=activ</t>
  </si>
  <si>
    <t>([0.008624, 0.006988, 0.006795, 0.009483, 0.013821, 0.015344, 0.017138, 0.023963, 0.025762, 0.034068, 0.025316, 0.021816, 0.018106, 0.018415, 0.030611, 0.058088, 0.071867, 0.073402, 0.051831, 0.035586, 0.074921, 0.134866, 0.209395, 0.268042, 0.26085, 0.268042, 0.268042, 0.268042, 0.173081, 0.196879, 0.137348, 0.219301, 0.301917, 0.308712, 0.318242, 0.324872, 0.324872, 0.328603, 0.422041, 0.418646, 0.42561, 0.349426, 0.346032, 0.342579, 0.25406, 0.185198, 0.185198, 0.229226, 0.173081, 0.229226, 0.243554, 0.328603, 0.332115, 0.318242, 0.321458, 0.311707, 0.236433, 0.26085, 0.155435, 0.079919, 0.090864, 0.15284, 0.236433, 0.257454, 0.17593, 0.158265, 0.222385, 0.137348, 0.137348, 0.239899, 0.284882, 0.281712, 0.281712, 0.281712, 0.21291, 0.164327, 0.164327, 0.147574, 0.139895, 0.137348, 0.137348, 0.196879, 0.164327, 0.142424, 0.073402, 0.142424, 0.243554, 0.25406, 0.346032, 0.349426, 0.318242, 0.236433, 0.137348, 0.076542, 0.041405, 0.0704, 0.078022, 0.074921, 0.125101, 0.069024, 0.11371, 0.203355, 0.206376, 0.264545, 0.278302, 0.366687, 0.352862, 0.284882, 0.284882, 0.278302, 0.182256, 0.194234, 0.196879, 0.311707, 0.318242, 0.398279, 0.380708, 0.447574, 0.342579, 0.342579, 0.346032, 0.275179, 0.164327, 0.161087, 0.161087, 0.164327, 0.17593, 0.10481, 0.129801, 0.122885, 0.134866, 0.229226, 0.194234, 0.25406, 0.21291, 0.203355, 0.216401, 0.229226, 0.155435, 0.25031, 0.155435, 0.222385, 0.335645, 0.418646, 0.422041, 0.401658, 0.387226, 0.288399, 0.377384, 0.339168, 0.25031, 0.25031, 0.25406, 0.288399, 0.31487, 0.25031, 0.239899, 0.167087, 0.155435, 0.139895, 0.083462, 0.134866, 0.094817, 0.094817, 0.064632, 0.064632, 0.064632, 0.067594, 0.109221, 0.06312, 0.10481, 0.17593, 0.185198, 0.164327, 0.127496, 0.073402, 0.106997, 0.21291, 0.17593, 0.17593, 0.291804, 0.377384, 0.41194, 0.390993, 0.40511, 0.408655, 0.398279, 0.398279, 0.390993, 0.398279, 0.486429, 0.401658, 0.384043, 0.278302, 0.281712, 0.295083, 0.281712, 0.324872, 0.31487, 0.324872, 0.335645, 0.324872, 0.264545, 0.25406, 0.275179, 0.15284, 0.185198, 0.196879, 0.203355, 0.179055, 0.15284, 0.122885, 0.158265, 0.132295, 0.194234, 0.15008, 0.147574, 0.225814, 0.158265], '')</t>
  </si>
  <si>
    <t>UPI00021863B6 status=activ</t>
  </si>
  <si>
    <t>([0.58069, 0.521092, 0.433034, 0.458154, 0.328603, 0.352862, 0.377384, 0.366687, 0.284882, 0.31487, 0.349426, 0.284882, 0.203355, 0.311707, 0.342579, 0.339168, 0.200174, 0.142424, 0.142424, 0.142424, 0.086953, 0.098513, 0.125101, 0.18812, 0.10481, 0.10481, 0.081712, 0.090864, 0.109221, 0.17593, 0.200174, 0.134866, 0.239899, 0.324872, 0.308712, 0.318242, 0.239899, 0.321458, 0.40511, 0.278302, 0.278302, 0.359901, 0.359901, 0.370445, 0.324872, 0.433034, 0.570702, 0.51388, 0.51388, 0.394753, 0.370445, 0.25406, 0.332115, 0.291804, 0.26085, 0.26085, 0.247041, 0.298791, 0.295083, 0.311707, 0.390993, 0.25406, 0.257454, 0.257454, 0.25406, 0.278302, 0.21291, 0.216401, 0.31487, 0.298791, 0.40511, 0.4292, 0.4292, 0.328603, 0.271506, 0.31487, 0.247041, 0.216401, 0.26085, 0.288399, 0.173081, 0.216401, 0.335645, 0.332115, 0.25031, 0.26085, 0.170161, 0.155435, 0.120615, 0.071867, 0.060549, 0.0704, 0.069024, 0.064632, 0.118441, 0.196879, 0.185198, 0.247041, 0.308712, 0.196879, 0.196879, 0.30533, 0.295083, 0.191378, 0.203355, 0.25406, 0.25031, 0.257454, 0.374039, 0.311707, 0.349426, 0.30533, 0.301917, 0.30533, 0.291804, 0.271506, 0.164327, 0.085092, 0.073402, 0.060549, 0.0704, 0.040537, 0.034884, 0.027463, 0.05306, 0.055536, 0.067594, 0.060549, 0.111485, 0.074921, 0.144935, 0.098513, 0.161087, 0.164327, 0.170161, 0.284882, 0.219301, 0.288399, 0.301917, 0.335645, 0.219301, 0.295083, 0.40511, 0.440853, 0.380708, 0.370445, 0.278302, 0.203355, 0.206376, 0.206376, 0.15008, 0.076542, 0.158265, 0.088832, 0.085092, 0.038858, 0.045352, 0.040537, 0.028107, 0.041405, 0.032677, 0.055536, 0.030003, 0.025762, 0.013437, 0.017797, 0.020876, 0.025762, 0.023534, 0.0198, 0.015694, 0.026892, 0.05306, 0.025762, 0.028695, 0.018106, 0.020165, 0.016528, 0.032017, 0.045352, 0.066181, 0.085092, 0.111485, 0.206376, 0.132295, 0.203355, 0.147574, 0.129801, 0.094817, 0.094817, 0.067594, 0.094817, 0.054297, 0.027463, 0.046336, 0.079919, 0.071867, 0.06184, 0.076542, 0.050641, 0.06312, 0.034068, 0.018787, 0.018787, 0.011106, 0.01227, 0.013265, 0.021816, 0.011342, 0.017797, 0.028107, 0.058088, 0.038858, 0.069024, 0.137348, 0.111485, 0.059222, 0.081712, 0.164327, 0.137348, 0.161087, 0.161087, 0.144935, 0.194234, 0.179055, 0.167087, 0.203355, 0.109221, 0.116183, 0.209395, 0.209395, 0.222385, 0.229226, 0.194234, 0.194234, 0.17593, 0.209395, 0.206376, 0.158265, 0.127496, 0.076542, 0.064632, 0.05306, 0.106997, 0.137348, 0.081712, 0.078022, 0.116183, 0.132295, 0.132295, 0.085092, 0.098513, 0.05306, 0.043307, 0.069024, 0.067594, 0.067594, 0.081712, 0.147574, 0.144935, 0.10481, 0.094817, 0.094817, 0.127496, 0.071867, 0.054297, 0.109221, 0.182256, 0.173081, 0.275179, 0.288399, 0.26085, 0.158265, 0.264545, 0.257454, 0.18812, 0.134866, 0.15284, 0.127496, 0.071867, 0.079919, 0.083462, 0.15008, 0.100716, 0.047319, 0.079919, 0.10481, 0.094817, 0.106997, 0.060549, 0.031287, 0.029376, 0.033407, 0.073402, 0.06312, 0.066181, 0.085092, 0.078022, 0.040537, 0.041405, 0.083462, 0.127496, 0.129801, 0.076542, 0.155435, 0.284882, 0.179055, 0.144935, 0.125101, 0.109221, 0.111485, 0.144935, 0.155435, 0.219301, 0.132295, 0.111485, 0.118441, 0.086953, 0.142424, 0.21291, 0.206376, 0.203355, 0.232838, 0.229226, 0.335645, 0.324872, 0.308712, 0.414856, 0.414856, 0.366687, 0.366687, 0.40511, 0.450668, 0.394753, 0.401658, 0.468512, 0.517562, 0.517562, 0.497853, 0.51388, 0.505461, 0.422041, 0.321458, 0.291804, 0.288399, 0.191378, 0.191378, 0.118441, 0.092881, 0.111485, 0.191378, 0.206376, 0.236433, 0.225814, 0.271506, 0.191378, 0.125101, 0.125101, 0.118441, 0.196879, 0.200174, 0.209395, 0.257454, 0.308712, 0.229226, 0.288399, 0.401658, 0.359901, 0.356642, 0.401658, 0.414856, 0.394753, 0.278302, 0.191378, 0.125101, 0.125101, 0.219301, 0.308712, 0.219301, 0.15008, 0.147574, 0.129801, 0.132295, 0.167087, 0.203355, 0.243554, 0.278302, 0.247041, 0.182256, 0.271506, 0.278302, 0.284882, 0.206376, 0.206376, 0.295083, 0.408655, 0.332115, 0.216401, 0.209395, 0.225814, 0.311707, 0.321458, 0.222385, 0.216401, 0.216401, 0.222385, 0.229226, 0.247041, 0.216401, 0.232838, 0.194234, 0.116183, 0.086953, 0.147574, 0.257454, 0.26085, 0.239899, 0.206376, 0.291804, 0.209395, 0.275179, 0.236433, 0.229226, 0.264545, 0.182256, 0.17593, 0.161087, 0.203355, 0.191378, 0.232838, 0.229226, 0.229226, 0.219301, 0.25406, 0.196879, 0.179055, 0.17593, 0.164327, 0.17593, 0.173081, 0.216401, 0.21291, 0.25031, 0.18812, 0.164327, 0.257454, 0.264545, 0.194234, 0.111485, 0.111485, 0.0704, 0.067594, 0.098513, 0.137348, 0.137348, 0.144935, 0.122885, 0.064632, 0.064632, 0.109221, 0.06312, 0.076542, 0.085092, 0.081712, 0.118441, 0.137348, 0.129801, 0.125101, 0.196879, 0.288399, 0.284882, 0.342579, 0.387226, 0.321458, 0.275179, 0.281712, 0.284882, 0.219301, 0.335645, 0.349426, 0.356642, 0.450668, 0.465241, 0.370445, 0.295083, 0.232838, 0.295083, 0.200174, 0.194234, 0.182256, 0.15008, 0.173081, 0.111485, 0.144935, 0.111485, 0.098513, 0.074921, 0.073402, 0.111485, 0.081712, 0.056825, 0.038858, 0.027463, 0.017138, 0.023534, 0.035586], '')</t>
  </si>
  <si>
    <t>[0, 1, 46, 47, 48, 336, 337, 339, 340]</t>
  </si>
  <si>
    <t>UPI00021863B7 status=activ</t>
  </si>
  <si>
    <t>([0.352862, 0.271506, 0.332115, 0.324872, 0.374039, 0.450668, 0.377384, 0.311707, 0.335645, 0.374039, 0.394753, 0.324872, 0.352862, 0.346032, 0.26085, 0.229226, 0.332115, 0.318242, 0.398279, 0.346032, 0.324872, 0.342579, 0.384043, 0.377384, 0.422041, 0.42561, 0.288399, 0.401658, 0.476583, 0.394753, 0.377384, 0.352862, 0.447574, 0.468512, 0.390993, 0.436924, 0.444081, 0.444081, 0.450668, 0.422041, 0.5017, 0.486429, 0.444081, 0.472492, 0.387226, 0.380708, 0.374039, 0.398279, 0.332115, 0.346032, 0.465241, 0.398279, 0.359901, 0.377384, 0.332115, 0.328603, 0.356642, 0.335645, 0.352862, 0.366687, 0.366687, 0.387226, 0.30533, 0.318242, 0.318242, 0.332115, 0.26085, 0.170161, 0.167087, 0.18812, 0.194234, 0.191378, 0.268042, 0.332115, 0.236433, 0.203355, 0.203355, 0.209395, 0.216401, 0.137348, 0.191378, 0.232838, 0.219301, 0.308712, 0.268042, 0.191378, 0.26085, 0.321458, 0.380708, 0.468512, 0.468512, 0.387226, 0.324872, 0.229226, 0.200174, 0.311707, 0.377384, 0.472492, 0.384043, 0.284882, 0.36309, 0.377384, 0.359901, 0.352862, 0.339168, 0.370445, 0.458154, 0.458154, 0.436924, 0.370445, 0.36309, 0.370445, 0.408655, 0.352862, 0.408655, 0.342579, 0.321458, 0.335645, 0.324872, 0.328603, 0.444081, 0.349426, 0.349426, 0.352862, 0.346032, 0.356642, 0.36309, 0.25031, 0.161087, 0.18812, 0.271506, 0.281712, 0.284882, 0.321458, 0.318242, 0.25406, 0.271506, 0.225814, 0.18812, 0.155435, 0.257454, 0.158265, 0.25031, 0.232838, 0.271506, 0.288399, 0.281712, 0.271506, 0.281712, 0.335645, 0.332115, 0.264545, 0.170161, 0.17593, 0.096677, 0.15284, 0.236433, 0.349426, 0.346032, 0.387226, 0.308712, 0.308712, 0.398279, 0.398279, 0.401658, 0.370445, 0.243554, 0.243554, 0.15284, 0.17593, 0.200174, 0.17593, 0.21291, 0.271506, 0.257454, 0.36309, 0.278302, 0.291804, 0.167087, 0.129801, 0.066181, 0.086953, 0.0704, 0.073402, 0.069024, 0.040537, 0.040537, 0.100716, 0.109221, 0.196879, 0.164327, 0.106997, 0.102787, 0.118441, 0.086953, 0.086953, 0.083462, 0.147574, 0.094817, 0.167087, 0.243554, 0.26085, 0.335645, 0.335645, 0.26085, 0.278302, 0.377384, 0.288399, 0.179055, 0.102787, 0.064632, 0.06184, 0.100716, 0.132295, 0.144935, 0.155435, 0.098513, 0.102787, 0.079919, 0.120615, 0.122885, 0.122885, 0.122885, 0.098513, 0.079919, 0.120615, 0.120615, 0.054297, 0.092881, 0.094817, 0.15008, 0.185198, 0.264545, 0.278302, 0.161087, 0.15284, 0.219301, 0.216401, 0.219301, 0.144935, 0.125101, 0.11371, 0.069024, 0.056825, 0.079919, 0.10481, 0.06184, 0.058088, 0.122885, 0.125101, 0.164327, 0.118441, 0.132295, 0.106997, 0.118441, 0.137348, 0.155435, 0.092881, 0.15284, 0.15284, 0.281712, 0.31487, 0.321458, 0.40511, 0.418646, 0.390993, 0.288399, 0.374039, 0.281712, 0.275179, 0.281712, 0.335645, 0.41194, 0.414856, 0.486429, 0.454136, 0.472492, 0.414856, 0.433034, 0.422041, 0.384043, 0.387226, 0.408655, 0.377384, 0.342579, 0.444081, 0.356642, 0.486429, 0.374039, 0.468512, 0.461924, 0.480142, 0.450668, 0.461924, 0.461924, 0.480142, 0.476583, 0.461924, 0.40511, 0.472492, 0.390993, 0.335645, 0.318242, 0.257454, 0.288399, 0.229226, 0.196879, 0.196879, 0.11371, 0.127496, 0.132295, 0.134866, 0.122885, 0.129801, 0.118441, 0.116183, 0.106997, 0.106997, 0.182256, 0.173081, 0.122885, 0.185198, 0.268042, 0.264545, 0.21291, 0.216401, 0.30533, 0.342579, 0.422041, 0.505461, 0.490133, 0.476583, 0.472492, 0.458154, 0.450668, 0.342579, 0.281712, 0.25031, 0.170161, 0.167087, 0.179055, 0.21291, 0.18812, 0.120615, 0.134866, 0.21291, 0.209395, 0.142424, 0.083462, 0.092881, 0.088832, 0.170161, 0.109221, 0.056825, 0.056825, 0.032677, 0.067594, 0.118441, 0.139895, 0.18812, 0.098513, 0.161087, 0.18812, 0.18812, 0.268042, 0.239899, 0.236433, 0.243554, 0.229226, 0.222385, 0.216401, 0.216401, 0.127496, 0.18812, 0.308712, 0.275179, 0.374039, 0.36309, 0.335645, 0.268042, 0.21291, 0.209395, 0.129801, 0.134866, 0.170161, 0.102787, 0.10481, 0.102787, 0.081712, 0.161087, 0.164327, 0.137348, 0.083462, 0.147574, 0.158265, 0.142424, 0.102787, 0.055536, 0.05306, 0.033407, 0.029376, 0.051831, 0.111485, 0.17593, 0.182256, 0.116183, 0.164327, 0.18812, 0.11371, 0.139895, 0.098513, 0.155435, 0.179055, 0.257454, 0.182256, 0.203355, 0.147574, 0.239899, 0.21291, 0.191378, 0.173081, 0.167087, 0.109221, 0.083462, 0.088832, 0.081712, 0.118441, 0.15008, 0.074921, 0.134866, 0.139895, 0.158265, 0.109221, 0.111485, 0.094817, 0.142424, 0.132295, 0.102787, 0.092881, 0.194234, 0.236433, 0.236433, 0.25031, 0.21291, 0.239899, 0.15284, 0.147574, 0.170161, 0.094817, 0.134866, 0.076542, 0.060549, 0.035586, 0.0704, 0.088832, 0.064632, 0.06184, 0.06184, 0.066181, 0.085092, 0.06312, 0.033407, 0.064632, 0.11371, 0.111485, 0.06184, 0.086953, 0.096677, 0.048328, 0.046336, 0.058088, 0.10481, 0.073402, 0.125101, 0.10481, 0.0704, 0.118441, 0.118441, 0.102787, 0.122885, 0.106997, 0.074921, 0.125101, 0.125101, 0.100716, 0.118441, 0.129801, 0.10481, 0.102787, 0.10481, 0.182256, 0.185198, 0.109221, 0.206376, 0.116183, 0.137348, 0.164327, 0.179055, 0.129801, 0.129801, 0.196879, 0.122885, 0.203355, 0.200174, 0.134866, 0.096677, 0.158265, 0.170161, 0.200174, 0.127496, 0.173081, 0.109221, 0.088832, 0.15284, 0.134866, 0.232838, 0.209395, 0.219301, 0.132295, 0.196879, 0.229226, 0.229226, 0.288399, 0.194234, 0.229226, 0.308712, 0.366687, 0.271506, 0.332115, 0.339168, 0.394753, 0.458154, 0.517562, 0.59508, 0.480142, 0.5017, 0.494003, 0.486429, 0.480142, 0.480142, 0.483068, 0.418646, 0.414856, 0.454136, 0.562014, 0.538167, 0.433034, 0.36309, 0.387226, 0.408655, 0.447574, 0.390993, 0.332115, 0.356642, 0.257454, 0.359901, 0.328603, 0.352862, 0.284882, 0.281712, 0.36309, 0.324872, 0.324872, 0.332115, 0.225814, 0.142424, 0.134866, 0.125101, 0.182256, 0.243554, 0.232838, 0.232838, 0.236433, 0.182256, 0.185198, 0.25031, 0.209395, 0.182256, 0.170161, 0.203355, 0.203355, 0.206376, 0.271506, 0.298791, 0.288399, 0.36309, 0.433034, 0.41194, 0.51388, 0.534167, 0.517562, 0.490133, 0.450668, 0.575842, 0.76285], '')</t>
  </si>
  <si>
    <t>[40, 329, 532, 533, 535, 544, 545, 588, 589, 590, 593, 594]</t>
  </si>
  <si>
    <t>UPI00021863B8 status=activ</t>
  </si>
  <si>
    <t>([0.027463, 0.05306, 0.076542, 0.127496, 0.167087, 0.200174, 0.137348, 0.173081, 0.216401, 0.257454, 0.200174, 0.147574, 0.18812, 0.194234, 0.155435, 0.155435, 0.18812, 0.236433, 0.236433, 0.247041, 0.219301, 0.295083, 0.278302, 0.284882, 0.264545, 0.271506, 0.268042, 0.268042, 0.268042, 0.271506, 0.264545, 0.359901, 0.370445, 0.352862, 0.30533, 0.380708, 0.436924, 0.380708, 0.447574, 0.458154, 0.359901, 0.40511, 0.436924, 0.472492, 0.384043, 0.275179, 0.229226, 0.203355, 0.209395, 0.200174, 0.185198, 0.15284, 0.096677, 0.167087, 0.196879, 0.232838, 0.30533, 0.30533, 0.291804, 0.25406, 0.268042, 0.318242, 0.232838, 0.203355, 0.106997, 0.167087, 0.284882, 0.321458, 0.268042, 0.25406, 0.225814, 0.243554, 0.191378, 0.257454, 0.21291, 0.182256, 0.18812, 0.098513, 0.071867, 0.085092, 0.047319, 0.042364, 0.042364, 0.083462, 0.081712, 0.079919, 0.086953, 0.046336, 0.047319, 0.05306, 0.118441, 0.147574, 0.142424, 0.142424, 0.142424, 0.164327, 0.096677, 0.045352, 0.085092, 0.083462, 0.083462, 0.122885, 0.120615, 0.120615, 0.096677, 0.134866, 0.219301, 0.118441, 0.185198, 0.102787, 0.161087, 0.147574, 0.139895, 0.071867, 0.147574, 0.158265, 0.161087, 0.173081, 0.206376, 0.21291, 0.298791, 0.295083, 0.321458, 0.295083, 0.257454, 0.194234, 0.122885, 0.116183, 0.203355, 0.203355, 0.295083, 0.288399, 0.173081, 0.179055, 0.284882, 0.247041, 0.25406, 0.264545, 0.359901, 0.444081, 0.390993, 0.318242, 0.398279, 0.433034, 0.370445, 0.349426, 0.414856, 0.454136, 0.384043, 0.298791, 0.301917, 0.21291, 0.179055, 0.275179, 0.17593, 0.17593, 0.191378, 0.118441, 0.122885, 0.059222, 0.029376, 0.020522, 0.025762, 0.026892, 0.022306, 0.022667, 0.042364, 0.047319, 0.056825, 0.106997, 0.173081, 0.173081, 0.25406, 0.30533, 0.275179, 0.370445, 0.264545, 0.216401, 0.288399, 0.239899, 0.346032, 0.41194, 0.521092, 0.458154, 0.408655, 0.40511, 0.41194, 0.370445, 0.288399, 0.324872, 0.264545, 0.232838, 0.206376, 0.182256, 0.139895, 0.142424, 0.11371, 0.185198, 0.191378, 0.15008, 0.15284], '')</t>
  </si>
  <si>
    <t>[182]</t>
  </si>
  <si>
    <t>UPI00021863B9 status=activ</t>
  </si>
  <si>
    <t>([0.332115, 0.390993, 0.370445, 0.414856, 0.31487, 0.30533, 0.342579, 0.366687, 0.352862, 0.377384, 0.31487, 0.26085, 0.275179, 0.275179, 0.308712, 0.321458, 0.374039, 0.387226, 0.374039, 0.308712, 0.25031, 0.284882, 0.298791, 0.339168, 0.225814, 0.352862, 0.401658, 0.352862, 0.380708, 0.318242, 0.243554, 0.359901, 0.356642, 0.301917, 0.401658, 0.30533, 0.291804, 0.321458, 0.301917, 0.236433, 0.374039, 0.31487, 0.321458, 0.257454, 0.25031, 0.311707, 0.271506, 0.278302, 0.321458, 0.222385, 0.21291, 0.182256, 0.158265, 0.164327, 0.203355, 0.161087, 0.243554, 0.229226, 0.236433, 0.247041, 0.295083, 0.268042, 0.370445, 0.321458, 0.26085, 0.264545, 0.209395, 0.182256, 0.132295, 0.102787, 0.129801, 0.179055, 0.321458, 0.275179, 0.366687, 0.321458, 0.281712, 0.200174, 0.129801, 0.102787, 0.096677, 0.090864, 0.045352, 0.045352, 0.045352, 0.049374, 0.048328, 0.069024, 0.069024, 0.085092, 0.060549, 0.094817, 0.074921, 0.038042, 0.055536, 0.058088, 0.0704, 0.116183, 0.191378, 0.311707, 0.25406, 0.295083, 0.206376, 0.264545, 0.257454, 0.301917, 0.31487, 0.324872, 0.264545, 0.264545, 0.229226, 0.31487, 0.288399, 0.271506, 0.247041, 0.15008, 0.083462, 0.083462, 0.054297, 0.029376, 0.014783, 0.023963, 0.011518, 0.018787, 0.015694, 0.016528, 0.015344, 0.021816, 0.011669, 0.011342, 0.009187, 0.007645, 0.007555, 0.007315, 0.008723, 0.009401, 0.013265, 0.017138, 0.016826, 0.015078, 0.025316, 0.022306, 0.018415, 0.032677, 0.020165, 0.032017, 0.029376, 0.016021, 0.010509, 0.017797, 0.024826, 0.034068, 0.06312, 0.036378, 0.021816, 0.021381, 0.034884, 0.026892, 0.043307, 0.025762, 0.049374, 0.049374, 0.102787, 0.132295, 0.129801, 0.127496, 0.125101, 0.134866, 0.239899, 0.321458, 0.332115, 0.356642, 0.380708, 0.349426, 0.440853, 0.549308, 0.604312, 0.570702, 0.653063, 0.545602, 0.73685], '')</t>
  </si>
  <si>
    <t>[175, 176, 177, 178, 179, 180]</t>
  </si>
  <si>
    <t>UPI00021863BA status=activ</t>
  </si>
  <si>
    <t>([0.335645, 0.384043, 0.359901, 0.408655, 0.278302, 0.30533, 0.203355, 0.147574, 0.182256, 0.179055, 0.203355, 0.158265, 0.247041, 0.142424, 0.137348, 0.071867, 0.0704, 0.088832, 0.05306, 0.025316, 0.044297, 0.054297, 0.050641, 0.037156, 0.021816, 0.042364, 0.022306, 0.035586, 0.059222, 0.033407, 0.040537, 0.026892, 0.029376, 0.031287, 0.066181, 0.074921, 0.096677, 0.060549, 0.049374, 0.10481, 0.185198, 0.15008, 0.122885, 0.067594, 0.11371, 0.15008, 0.15008, 0.25031, 0.194234, 0.229226, 0.308712, 0.239899, 0.321458, 0.31487, 0.222385, 0.229226, 0.142424, 0.129801, 0.129801, 0.164327, 0.137348, 0.15008, 0.147574, 0.164327, 0.179055, 0.170161, 0.209395, 0.209395, 0.219301, 0.30533, 0.284882, 0.291804, 0.291804, 0.284882, 0.342579, 0.422041, 0.380708, 0.461924, 0.58069, 0.653063, 0.525368, 0.440853, 0.335645, 0.335645, 0.321458, 0.418646, 0.454136, 0.440853, 0.374039, 0.356642, 0.268042, 0.25031, 0.264545, 0.339168, 0.346032, 0.295083, 0.295083, 0.318242, 0.339168, 0.324872, 0.352862, 0.349426, 0.436924, 0.525368, 0.517562, 0.517562, 0.42561, 0.295083, 0.21291, 0.298791, 0.271506, 0.278302, 0.31487, 0.30533, 0.298791, 0.30533, 0.398279, 0.436924, 0.356642, 0.342579, 0.346032, 0.346032, 0.335645, 0.346032, 0.278302, 0.288399, 0.298791, 0.352862, 0.458154, 0.458154, 0.447574, 0.394753, 0.398279, 0.335645, 0.328603, 0.366687, 0.366687, 0.352862, 0.31487, 0.418646, 0.42561, 0.418646, 0.339168, 0.440853, 0.346032, 0.414856, 0.450668, 0.436924, 0.436924, 0.335645, 0.349426, 0.26085, 0.352862, 0.339168, 0.342579, 0.311707, 0.295083, 0.275179, 0.275179, 0.295083, 0.281712, 0.185198, 0.196879, 0.209395, 0.209395, 0.21291, 0.222385, 0.219301, 0.25031, 0.278302, 0.346032, 0.328603, 0.332115, 0.324872, 0.414856, 0.349426, 0.387226, 0.370445, 0.370445, 0.301917, 0.295083, 0.26085, 0.281712, 0.243554, 0.311707, 0.321458, 0.40511, 0.398279, 0.398279, 0.36309, 0.339168, 0.284882, 0.374039, 0.374039, 0.374039, 0.390993, 0.486429, 0.447574, 0.349426, 0.26085, 0.328603, 0.339168, 0.380708, 0.418646, 0.458154, 0.359901, 0.349426, 0.26085, 0.191378, 0.170161, 0.185198, 0.21291, 0.328603, 0.239899, 0.318242, 0.291804, 0.194234, 0.127496, 0.083462, 0.161087, 0.164327, 0.196879, 0.125101, 0.092881, 0.088832, 0.06184, 0.096677, 0.0704, 0.102787, 0.137348, 0.132295, 0.078022, 0.047319], '')</t>
  </si>
  <si>
    <t>[78, 79, 80, 103, 104, 105]</t>
  </si>
  <si>
    <t>UPI00021863BB status=activ</t>
  </si>
  <si>
    <t>([0.036378, 0.021816, 0.014783, 0.021816, 0.031287, 0.043307, 0.025316, 0.034068, 0.023963, 0.032017, 0.033407, 0.041405, 0.034068, 0.048328, 0.090864, 0.058088, 0.055536, 0.079919, 0.079919, 0.173081, 0.173081, 0.203355, 0.264545, 0.352862, 0.366687, 0.401658, 0.31487, 0.352862, 0.359901, 0.472492, 0.384043, 0.414856, 0.324872, 0.356642, 0.40511, 0.401658, 0.483068, 0.41194, 0.41194, 0.440853, 0.311707, 0.342579, 0.30533, 0.25031, 0.26085, 0.25406, 0.222385, 0.225814, 0.291804, 0.288399, 0.291804, 0.30533, 0.311707, 0.401658, 0.311707, 0.291804, 0.284882, 0.284882, 0.366687, 0.30533, 0.30533, 0.408655, 0.41194, 0.384043, 0.387226, 0.284882, 0.298791, 0.225814, 0.222385, 0.236433, 0.236433, 0.219301, 0.288399, 0.194234, 0.203355, 0.30533, 0.30533, 0.271506, 0.196879, 0.203355, 0.301917, 0.308712, 0.21291, 0.18812, 0.18812, 0.167087, 0.25031, 0.229226, 0.209395, 0.308712, 0.301917, 0.30533, 0.236433, 0.243554, 0.25406, 0.167087, 0.158265, 0.111485, 0.127496, 0.122885, 0.0704, 0.034884, 0.036378, 0.040537, 0.054297, 0.06312, 0.079919, 0.049374, 0.050641, 0.109221, 0.109221, 0.109221, 0.106997, 0.158265, 0.158265, 0.170161, 0.239899, 0.232838, 0.318242, 0.247041, 0.301917, 0.390993, 0.468512, 0.374039, 0.444081, 0.4292, 0.418646, 0.476583, 0.562014, 0.545602, 0.476583, 0.444081, 0.414856, 0.380708, 0.349426, 0.301917], '')</t>
  </si>
  <si>
    <t>[128, 129]</t>
  </si>
  <si>
    <t>UPI00021863BC status=activ</t>
  </si>
  <si>
    <t>([0.092881, 0.158265, 0.196879, 0.134866, 0.167087, 0.167087, 0.196879, 0.25031, 0.206376, 0.203355, 0.239899, 0.25406, 0.182256, 0.284882, 0.339168, 0.418646, 0.349426, 0.318242, 0.324872, 0.243554, 0.243554, 0.281712, 0.275179, 0.243554, 0.335645, 0.239899, 0.200174, 0.203355, 0.118441, 0.194234, 0.164327, 0.132295, 0.170161, 0.247041, 0.222385, 0.25406, 0.25406, 0.359901, 0.295083, 0.295083, 0.349426, 0.41194, 0.295083, 0.25031, 0.25031, 0.247041, 0.356642, 0.422041, 0.414856, 0.534167, 0.5017, 0.472492, 0.472492, 0.380708, 0.318242, 0.324872, 0.301917, 0.335645, 0.25031, 0.311707, 0.311707, 0.346032, 0.321458, 0.398279, 0.401658, 0.359901, 0.275179, 0.26085, 0.225814, 0.232838, 0.209395, 0.216401, 0.308712, 0.275179, 0.352862, 0.387226, 0.288399, 0.206376, 0.196879, 0.236433, 0.209395, 0.161087, 0.137348, 0.191378, 0.194234, 0.15008, 0.21291, 0.209395, 0.155435, 0.219301, 0.25406, 0.268042, 0.247041, 0.247041, 0.318242, 0.346032, 0.298791, 0.311707, 0.401658, 0.387226, 0.42561, 0.458154, 0.486429, 0.529623, 0.529623, 0.557691, 0.562014, 0.472492, 0.476583, 0.562014, 0.490133, 0.370445, 0.377384, 0.390993, 0.390993, 0.352862, 0.339168, 0.418646, 0.414856, 0.324872, 0.236433, 0.232838, 0.158265, 0.158265, 0.15008, 0.15284, 0.116183, 0.179055, 0.26085, 0.352862, 0.339168, 0.366687, 0.418646, 0.394753, 0.356642, 0.321458, 0.36309, 0.311707, 0.232838, 0.311707, 0.36309, 0.450668, 0.366687, 0.377384, 0.390993, 0.36309, 0.380708, 0.408655, 0.414856, 0.4292, 0.324872, 0.324872, 0.335645, 0.359901, 0.359901, 0.390993, 0.42561, 0.328603, 0.359901, 0.447574, 0.36309, 0.394753, 0.394753, 0.387226, 0.480142, 0.380708, 0.41194, 0.359901, 0.271506, 0.271506, 0.288399, 0.377384, 0.295083, 0.291804, 0.308712, 0.311707, 0.281712, 0.194234, 0.281712, 0.216401, 0.185198, 0.191378, 0.203355, 0.144935, 0.229226, 0.222385, 0.346032, 0.264545, 0.232838, 0.318242, 0.328603, 0.291804, 0.288399, 0.339168, 0.339168, 0.324872, 0.236433, 0.179055, 0.26085, 0.288399, 0.36309, 0.394753, 0.468512, 0.422041, 0.497853, 0.509769, 0.465241, 0.394753, 0.387226, 0.384043, 0.40511, 0.301917, 0.311707, 0.318242, 0.356642, 0.271506, 0.236433, 0.339168, 0.346032, 0.31487, 0.291804, 0.216401, 0.142424, 0.144935, 0.144935, 0.139895, 0.079919, 0.102787, 0.085092, 0.147574, 0.147574, 0.134866, 0.206376, 0.120615, 0.142424, 0.134866, 0.17593, 0.203355, 0.164327, 0.216401, 0.243554, 0.229226, 0.264545, 0.349426, 0.318242, 0.318242, 0.232838, 0.281712, 0.239899, 0.196879, 0.120615, 0.182256, 0.15284, 0.164327, 0.170161, 0.142424, 0.144935, 0.170161, 0.102787, 0.134866, 0.094817, 0.06312, 0.066181, 0.090864, 0.073402, 0.051831, 0.06184, 0.060549, 0.083462, 0.111485, 0.203355, 0.196879, 0.196879, 0.239899, 0.158265, 0.239899, 0.158265, 0.111485, 0.074921, 0.134866, 0.120615, 0.21291, 0.278302, 0.275179, 0.17593, 0.216401, 0.30533, 0.311707, 0.401658, 0.31487, 0.308712, 0.298791, 0.387226, 0.30533, 0.328603, 0.324872, 0.321458, 0.339168, 0.374039, 0.447574, 0.370445, 0.339168, 0.318242, 0.318242, 0.222385, 0.308712, 0.295083, 0.328603, 0.25031, 0.161087, 0.222385, 0.132295, 0.111485, 0.111485, 0.161087, 0.079919, 0.127496, 0.137348, 0.206376, 0.173081, 0.167087, 0.167087, 0.137348, 0.15008, 0.155435, 0.25031, 0.243554, 0.161087, 0.142424, 0.173081, 0.196879, 0.116183, 0.191378, 0.158265, 0.102787, 0.106997, 0.173081, 0.11371, 0.106997, 0.10481, 0.094817, 0.106997, 0.170161, 0.203355, 0.106997, 0.10481, 0.098513, 0.081712, 0.074921, 0.073402, 0.098513, 0.086953, 0.098513, 0.100716, 0.125101, 0.191378, 0.185198, 0.196879, 0.179055, 0.155435, 0.127496, 0.203355, 0.122885, 0.11371, 0.092881, 0.170161, 0.144935, 0.15008, 0.182256, 0.301917, 0.291804, 0.25406, 0.321458, 0.394753, 0.374039, 0.390993, 0.366687, 0.335645, 0.281712, 0.401658, 0.422041], '')</t>
  </si>
  <si>
    <t>[49, 50, 103, 104, 105, 106, 109, 205]</t>
  </si>
  <si>
    <t>UPI00021863BD status=activ</t>
  </si>
  <si>
    <t>([0.090864, 0.086953, 0.085092, 0.047319, 0.048328, 0.048328, 0.066181, 0.090864, 0.069024, 0.092881, 0.06184, 0.085092, 0.047319, 0.024826, 0.020165, 0.029376, 0.035586, 0.023963, 0.024393, 0.029376, 0.034068, 0.034068, 0.045352, 0.066181, 0.074921, 0.05306, 0.067594, 0.038042, 0.028695, 0.046336, 0.021381, 0.043307, 0.024393, 0.023087, 0.026338, 0.023963, 0.032677, 0.046336, 0.066181, 0.06184, 0.040537, 0.088832, 0.098513, 0.10481, 0.056825, 0.094817, 0.161087, 0.098513, 0.096677, 0.139895, 0.144935, 0.167087, 0.122885, 0.167087, 0.161087, 0.222385, 0.311707, 0.291804, 0.324872, 0.301917, 0.268042, 0.311707, 0.21291, 0.139895, 0.129801, 0.132295, 0.147574, 0.147574, 0.239899, 0.352862, 0.352862, 0.25406, 0.25031, 0.200174, 0.225814, 0.318242, 0.281712, 0.194234, 0.21291, 0.134866, 0.134866, 0.086953, 0.044297, 0.074921, 0.059222, 0.033407, 0.034068, 0.034884, 0.017447, 0.011518, 0.011518, 0.010509, 0.013821, 0.025316, 0.048328, 0.03976, 0.032017, 0.044297, 0.06312, 0.035586, 0.05306, 0.05306, 0.109221, 0.18812, 0.10481, 0.219301, 0.335645, 0.42561, 0.394753, 0.41194, 0.490133, 0.468512, 0.387226, 0.418646, 0.324872, 0.318242, 0.359901, 0.398279, 0.387226, 0.436924, 0.472492, 0.394753, 0.398279, 0.398279, 0.321458, 0.450668, 0.433034, 0.308712, 0.185198, 0.155435, 0.25406, 0.247041, 0.264545, 0.328603, 0.346032, 0.324872, 0.324872, 0.229226, 0.15284, 0.10481, 0.102787, 0.074921, 0.158265, 0.155435, 0.155435, 0.229226, 0.200174, 0.127496, 0.219301, 0.339168, 0.301917, 0.308712, 0.278302, 0.179055, 0.15284, 0.142424, 0.229226, 0.247041, 0.335645, 0.346032, 0.4292, 0.418646, 0.440853, 0.311707, 0.247041, 0.236433, 0.257454, 0.25406, 0.342579, 0.239899, 0.194234, 0.229226, 0.182256, 0.137348, 0.21291, 0.25406, 0.173081, 0.167087, 0.164327, 0.137348, 0.170161, 0.164327, 0.191378, 0.278302, 0.31487, 0.394753, 0.401658, 0.339168, 0.257454, 0.25406, 0.25406, 0.203355, 0.144935, 0.147574, 0.222385, 0.194234, 0.185198, 0.264545, 0.275179, 0.26085, 0.291804, 0.352862, 0.342579, 0.311707, 0.209395, 0.196879, 0.161087, 0.18812, 0.15284, 0.247041, 0.206376, 0.30533, 0.356642, 0.465241, 0.5017, 0.408655, 0.356642, 0.377384, 0.298791, 0.284882, 0.25406, 0.26085, 0.137348, 0.094817, 0.076542, 0.085092, 0.134866, 0.155435, 0.139895, 0.127496, 0.116183, 0.094817, 0.044297, 0.056825, 0.05306, 0.041405, 0.078022, 0.137348, 0.120615, 0.118441, 0.100716, 0.132295, 0.106997, 0.106997, 0.15284, 0.17593, 0.216401, 0.191378, 0.167087, 0.127496, 0.185198, 0.15284, 0.200174, 0.328603, 0.288399, 0.25031], '')</t>
  </si>
  <si>
    <t>UPI00021863BE status=activ</t>
  </si>
  <si>
    <t>([0.003555, 0.005086, 0.007031, 0.009483, 0.006078, 0.004736, 0.003757, 0.003246, 0.0028, 0.003053, 0.002529, 0.002366, 0.002276, 0.003246, 0.003246, 0.004513, 0.003478, 0.002327, 0.002366, 0.002035, 0.00155, 0.00243, 0.00225, 0.001541, 0.000876, 0.001649, 0.001743, 0.001748, 0.002606, 0.0028, 0.003341, 0.003298, 0.004431, 0.004431, 0.00292, 0.003109, 0.002194, 0.00225, 0.002117, 0.002435, 0.002761, 0.003512, 0.00283, 0.002366, 0.002606, 0.003757, 0.002435, 0.002761, 0.003821], '')</t>
  </si>
  <si>
    <t>UPI00021863BF status=activ</t>
  </si>
  <si>
    <t>([0.879233, 0.876521, 0.885302, 0.759478, 0.622677, 0.490133, 0.422041, 0.490133, 0.51388, 0.575842, 0.480142, 0.51388, 0.534167, 0.436924, 0.418646, 0.41194, 0.318242, 0.352862, 0.349426, 0.335645, 0.30533, 0.21291, 0.236433, 0.164327, 0.164327, 0.243554, 0.30533, 0.30533, 0.281712, 0.196879, 0.100716, 0.142424, 0.120615, 0.125101, 0.200174, 0.206376, 0.194234, 0.291804, 0.291804, 0.281712, 0.200174, 0.158265, 0.161087, 0.15284, 0.219301, 0.200174, 0.167087, 0.120615, 0.185198, 0.147574, 0.216401, 0.229226, 0.167087, 0.170161, 0.100716, 0.096677, 0.100716, 0.106997, 0.109221, 0.118441, 0.127496, 0.200174, 0.275179, 0.324872, 0.328603, 0.324872, 0.349426, 0.301917, 0.36309, 0.346032, 0.295083, 0.291804, 0.387226, 0.486429, 0.529623, 0.648219, 0.517562, 0.468512, 0.380708, 0.30533, 0.284882, 0.284882, 0.243554, 0.243554, 0.281712, 0.295083, 0.209395, 0.196879, 0.288399, 0.324872, 0.36309, 0.444081, 0.36309, 0.349426, 0.268042, 0.194234, 0.182256, 0.275179, 0.216401, 0.291804, 0.374039, 0.342579, 0.342579, 0.278302, 0.278302, 0.203355, 0.122885, 0.21291, 0.219301, 0.236433, 0.222385, 0.222385, 0.147574, 0.194234, 0.167087, 0.161087, 0.194234, 0.173081, 0.106997, 0.170161, 0.147574, 0.11371, 0.134866, 0.076542, 0.158265, 0.158265, 0.229226, 0.291804, 0.161087, 0.161087, 0.083462, 0.092881, 0.076542, 0.067594, 0.048328, 0.069024, 0.100716, 0.11371, 0.132295, 0.194234, 0.196879, 0.216401, 0.243554, 0.25406, 0.346032, 0.232838, 0.229226, 0.194234, 0.132295, 0.236433, 0.335645, 0.436924, 0.454136, 0.447574, 0.575842, 0.575842, 0.444081, 0.366687, 0.284882, 0.301917, 0.30533, 0.31487, 0.324872, 0.324872, 0.232838, 0.164327, 0.257454, 0.26085, 0.206376, 0.301917, 0.295083, 0.191378, 0.11371, 0.078022, 0.05306, 0.030003, 0.048328, 0.092881, 0.164327, 0.239899, 0.144935, 0.102787, 0.064632, 0.037156, 0.031287, 0.050641, 0.085092, 0.046336, 0.049374, 0.081712, 0.079919, 0.03976, 0.079919, 0.127496, 0.088832, 0.137348, 0.203355, 0.179055, 0.18812, 0.118441, 0.120615, 0.203355, 0.18812, 0.185198, 0.229226, 0.173081, 0.122885, 0.109221, 0.185198, 0.185198, 0.203355, 0.206376, 0.295083, 0.275179, 0.271506, 0.36309, 0.370445, 0.339168, 0.30533, 0.196879, 0.203355, 0.147574, 0.144935, 0.216401, 0.182256, 0.200174, 0.268042, 0.339168, 0.356642, 0.356642, 0.31487, 0.219301, 0.236433, 0.216401, 0.196879, 0.179055, 0.118441, 0.102787, 0.132295, 0.120615, 0.158265, 0.164327, 0.15284, 0.144935, 0.122885, 0.225814, 0.155435, 0.209395, 0.134866, 0.118441, 0.10481, 0.10481, 0.139895, 0.098513, 0.069024, 0.067594, 0.064632, 0.116183, 0.066181, 0.067594, 0.109221, 0.083462, 0.129801, 0.191378, 0.200174, 0.200174, 0.122885, 0.118441, 0.096677, 0.092881, 0.081712, 0.048328, 0.064632, 0.081712, 0.100716, 0.158265, 0.200174, 0.203355, 0.164327, 0.239899, 0.196879, 0.167087, 0.222385, 0.194234, 0.164327, 0.111485, 0.109221], '')</t>
  </si>
  <si>
    <t>[0, 1, 2, 3, 4, 8, 9, 11, 12, 74, 75, 76, 154, 155]</t>
  </si>
  <si>
    <t>UPI00021863C0 status=activ</t>
  </si>
  <si>
    <t>([0.549308, 0.4292, 0.339168, 0.377384, 0.40511, 0.394753, 0.418646, 0.440853, 0.458154, 0.476583, 0.509769, 0.56648, 0.562014, 0.562014, 0.56648, 0.59014, 0.476583, 0.5017, 0.40511, 0.332115, 0.308712, 0.308712, 0.387226, 0.436924, 0.359901, 0.284882, 0.311707, 0.324872, 0.321458, 0.324872, 0.324872, 0.311707, 0.295083, 0.275179, 0.18812, 0.203355, 0.127496, 0.134866, 0.144935, 0.21291, 0.21291, 0.278302, 0.342579, 0.352862, 0.301917, 0.390993, 0.465241, 0.465241, 0.454136, 0.42561, 0.4292, 0.447574, 0.447574, 0.444081, 0.390993, 0.401658, 0.359901, 0.366687, 0.476583, 0.387226, 0.387226, 0.384043, 0.31487, 0.342579, 0.339168, 0.436924, 0.332115, 0.335645, 0.311707, 0.288399, 0.311707, 0.321458, 0.229226, 0.158265, 0.142424, 0.206376, 0.194234, 0.232838, 0.339168, 0.324872, 0.408655, 0.328603, 0.422041, 0.450668, 0.490133, 0.480142, 0.461924, 0.534167, 0.529623, 0.465241, 0.394753, 0.401658, 0.359901, 0.444081, 0.436924, 0.476583, 0.450668, 0.545602, 0.529623, 0.486429, 0.486429, 0.51388, 0.613573, 0.5017, 0.497853, 0.380708, 0.301917, 0.298791, 0.298791, 0.222385, 0.219301, 0.284882, 0.288399, 0.31487, 0.346032, 0.352862, 0.25406, 0.275179, 0.295083, 0.26085, 0.26085, 0.268042, 0.229226, 0.236433, 0.31487, 0.328603, 0.31487, 0.40511, 0.377384, 0.40511, 0.384043, 0.480142, 0.480142, 0.387226, 0.384043, 0.346032, 0.390993, 0.517562, 0.525368, 0.525368, 0.56648, 0.534167, 0.545602, 0.51388, 0.42561, 0.359901, 0.257454, 0.36309, 0.318242, 0.36309, 0.377384, 0.486429, 0.390993, 0.335645, 0.42561, 0.42561, 0.342579, 0.301917, 0.281712, 0.196879, 0.191378, 0.18812, 0.179055, 0.106997, 0.0704, 0.125101, 0.18812, 0.275179, 0.275179, 0.318242, 0.335645, 0.324872, 0.232838, 0.243554, 0.321458, 0.291804, 0.295083, 0.31487, 0.390993, 0.394753, 0.390993, 0.390993, 0.390993, 0.4292, 0.418646, 0.56648, 0.553315, 0.553315, 0.59508, 0.575842, 0.525368, 0.483068, 0.447574, 0.450668, 0.58069, 0.585406, 0.585406, 0.494003, 0.497853, 0.51388, 0.458154, 0.562014, 0.56648, 0.461924, 0.458154, 0.608892, 0.529623, 0.517562, 0.414856, 0.394753, 0.390993, 0.339168, 0.318242, 0.284882, 0.275179, 0.173081, 0.203355, 0.167087, 0.247041, 0.311707, 0.308712, 0.318242, 0.308712, 0.219301, 0.222385, 0.225814, 0.196879, 0.222385, 0.155435, 0.243554, 0.239899, 0.247041, 0.236433, 0.281712, 0.324872, 0.387226, 0.454136, 0.433034, 0.509769, 0.468512, 0.5017, 0.486429, 0.450668, 0.458154, 0.545602, 0.657645, 0.622677, 0.541878, 0.58069, 0.657645, 0.657645, 0.562014, 0.529623, 0.661982, 0.59917, 0.59917, 0.653063, 0.575842, 0.553315, 0.553315, 0.608892, 0.59508, 0.632174, 0.632174, 0.553315, 0.549308, 0.59917, 0.626927, 0.720929, 0.642678, 0.703578, 0.575842, 0.653063, 0.720929, 0.613573, 0.653063, 0.653063, 0.59917, 0.685117, 0.685117, 0.694846, 0.642678, 0.642678, 0.657645, 0.653063, 0.73685, 0.707965, 0.707965, 0.716283, 0.712013, 0.775545, 0.759478, 0.819762, 0.795062, 0.801317, 0.846163, 0.812494, 0.862302, 0.903857, 0.88723, 0.868118, 0.868118, 0.868118, 0.874069, 0.81615, 0.879233, 0.868118, 0.868118, 0.837511, 0.868118, 0.865454, 0.849326, 0.846163, 0.846163, 0.868118, 0.871313, 0.871313, 0.894241, 0.885302, 0.885302, 0.856457, 0.882776, 0.856457, 0.901269, 0.859585, 0.862302, 0.865454, 0.894241, 0.91684, 0.934618, 0.876521, 0.812494, 0.784345, 0.784345, 0.788093, 0.767246, 0.741537, 0.805026, 0.801317, 0.767246, 0.750527, 0.745909, 0.728858, 0.657645, 0.51388, 0.56648, 0.604312, 0.604312, 0.553315, 0.553315, 0.553315, 0.525368, 0.59508, 0.63748, 0.545602, 0.494003, 0.494003, 0.486429, 0.4292, 0.436924, 0.468512, 0.468512, 0.545602, 0.525368, 0.632174, 0.653063, 0.538167, 0.465241, 0.461924, 0.497853, 0.418646, 0.318242, 0.394753, 0.414856, 0.418646, 0.422041, 0.51388, 0.562014, 0.483068, 0.422041, 0.408655, 0.398279, 0.387226, 0.390993, 0.450668, 0.374039, 0.454136, 0.454136, 0.447574, 0.418646, 0.31487, 0.394753, 0.472492, 0.51388, 0.51388, 0.490133, 0.490133, 0.490133, 0.465241, 0.538167, 0.608892, 0.632174, 0.541878, 0.444081, 0.356642, 0.229226, 0.275179, 0.194234, 0.25031, 0.349426, 0.394753, 0.483068, 0.490133, 0.454136, 0.418646, 0.422041, 0.398279, 0.433034, 0.41194, 0.42561, 0.332115, 0.370445, 0.36309, 0.444081, 0.521092, 0.618285, 0.745909, 0.784345, 0.885302, 0.812494, 0.675549, 0.545602, 0.450668, 0.465241, 0.494003, 0.490133, 0.440853, 0.390993, 0.418646, 0.436924, 0.42561, 0.447574, 0.370445, 0.359901, 0.321458, 0.222385, 0.200174, 0.21291, 0.222385, 0.120615, 0.120615, 0.179055, 0.179055, 0.239899, 0.203355, 0.17593, 0.17593, 0.147574, 0.147574, 0.155435, 0.147574, 0.147574, 0.122885, 0.173081, 0.173081, 0.206376, 0.275179, 0.321458, 0.225814, 0.209395, 0.271506, 0.346032, 0.284882, 0.370445, 0.374039, 0.374039, 0.401658, 0.40511, 0.380708, 0.42561, 0.342579, 0.332115, 0.328603, 0.436924, 0.476583, 0.408655, 0.398279, 0.436924, 0.342579, 0.454136, 0.450668, 0.450668, 0.461924, 0.545602, 0.529623, 0.436924, 0.359901, 0.356642, 0.356642, 0.408655, 0.458154, 0.56648, 0.517562, 0.557691, 0.476583, 0.440853, 0.505461, 0.505461, 0.497853, 0.59014, 0.472492, 0.494003, 0.490133, 0.447574, 0.342579, 0.257454, 0.268042, 0.311707, 0.318242, 0.356642, 0.41194, 0.40511, 0.295083, 0.30533, 0.182256, 0.164327, 0.164327, 0.194234, 0.158265, 0.098513, 0.081712, 0.094817, 0.086953, 0.111485, 0.129801, 0.203355, 0.301917, 0.374039, 0.414856, 0.346032, 0.31487, 0.216401, 0.129801, 0.173081, 0.196879, 0.284882, 0.377384, 0.377384, 0.308712, 0.359901, 0.447574, 0.486429, 0.494003, 0.486429, 0.51388, 0.538167, 0.4292, 0.42561, 0.349426, 0.36309, 0.384043, 0.401658, 0.480142, 0.497853, 0.545602, 0.450668, 0.450668, 0.472492, 0.384043, 0.450668, 0.398279, 0.324872, 0.291804, 0.318242, 0.318242, 0.298791, 0.311707, 0.408655, 0.324872, 0.359901, 0.352862, 0.40511, 0.352862, 0.281712, 0.352862, 0.308712, 0.339168, 0.346032, 0.335645, 0.444081, 0.31487, 0.352862, 0.352862, 0.352862, 0.359901, 0.284882, 0.185198, 0.134866, 0.109221, 0.161087, 0.170161, 0.173081, 0.137348, 0.092881, 0.139895, 0.090864, 0.090864, 0.137348, 0.137348, 0.069024, 0.06312, 0.118441, 0.090864, 0.144935, 0.179055, 0.179055, 0.281712, 0.370445, 0.301917, 0.36309, 0.284882, 0.328603, 0.308712, 0.356642, 0.461924, 0.461924, 0.56648, 0.51388, 0.505461, 0.468512, 0.604312, 0.613573, 0.618285, 0.58069, 0.5017, 0.40511, 0.414856, 0.387226, 0.387226, 0.41194, 0.390993, 0.36309, 0.281712, 0.281712, 0.182256, 0.191378, 0.203355, 0.18812, 0.257454, 0.17593, 0.15284, 0.170161, 0.137348, 0.125101, 0.158265, 0.185198, 0.243554, 0.200174, 0.164327, 0.134866, 0.191378, 0.155435, 0.275179, 0.366687], '')</t>
  </si>
  <si>
    <t>[0, 10, 11, 12, 13, 14, 15, 17, 87, 88, 97, 98, 101, 102, 103, 137, 138, 139, 140, 141, 142, 143, 185, 186, 187, 188, 189, 190, 194, 195, 196, 199, 201, 202, 205, 206, 207, 238, 240,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362, 363, 364, 365, 366, 376, 377, 393, 394, 399, 400, 401, 402, 424, 425, 426, 427, 428, 429, 430, 431, 493, 494, 501, 502, 503, 506, 507, 509, 554, 555, 564, 626, 627, 628, 630, 631, 632, 633, 634]</t>
  </si>
  <si>
    <t>(110</t>
  </si>
  <si>
    <t>149)</t>
  </si>
  <si>
    <t>UPI00021863C1 status=activ</t>
  </si>
  <si>
    <t>([0.271506, 0.356642, 0.161087, 0.203355, 0.111485, 0.060549, 0.079919, 0.120615, 0.111485, 0.064632, 0.033407, 0.022667, 0.015694, 0.010509, 0.007645, 0.005623, 0.004483, 0.004577, 0.003298, 0.002761, 0.002194, 0.001675, 0.001533, 0.001743, 0.001743, 0.002688, 0.002512, 0.001623, 0.001499, 0.001709, 0.00225, 0.002276, 0.003461, 0.004208, 0.004689, 0.006482, 0.009483, 0.013437, 0.013016, 0.012727, 0.020876, 0.046336, 0.074921, 0.038042, 0.036378, 0.026892, 0.023963, 0.041405, 0.10481, 0.081712, 0.085092, 0.129801, 0.15008, 0.100716, 0.100716, 0.100716, 0.047319, 0.050641, 0.023087, 0.019109, 0.024393, 0.015694, 0.008804, 0.005799, 0.005799, 0.006988, 0.006142, 0.004431, 0.005086, 0.004315, 0.004247, 0.003246, 0.002138, 0.00292, 0.002705, 0.002276, 0.001748, 0.00246, 0.002327, 0.00246, 0.001906, 0.002435, 0.00243, 0.002555, 0.002705, 0.004135, 0.004646, 0.006374, 0.006421, 0.004611, 0.003821, 0.004414, 0.005799, 0.005799, 0.005799, 0.007555, 0.01078, 0.019109, 0.009865, 0.010372, 0.017797, 0.036378, 0.018787, 0.016528, 0.030611, 0.048328, 0.020522, 0.010221, 0.009483, 0.009096, 0.016528, 0.030003, 0.020876, 0.014586, 0.018106, 0.019109, 0.013437, 0.010221, 0.008895, 0.013265, 0.014783, 0.010221, 0.008723, 0.011106, 0.019109, 0.014075, 0.017797, 0.034068, 0.085092, 0.092881, 0.106997, 0.086953, 0.059222, 0.086953, 0.122885, 0.142424, 0.071867, 0.081712, 0.051831, 0.036378, 0.032017, 0.026338, 0.048328, 0.074921, 0.047319, 0.023963, 0.038042, 0.046336, 0.034068, 0.034884, 0.017797, 0.017797, 0.00962, 0.009401, 0.009483, 0.006039, 0.005249, 0.00515, 0.005872, 0.006567, 0.009096, 0.006988, 0.006142, 0.004247, 0.003014, 0.004161, 0.00407, 0.003079, 0.00246, 0.002727, 0.001855, 0.002366, 0.00316, 0.003671, 0.003212, 0.003298, 0.003821, 0.004388, 0.006245, 0.004513, 0.004646, 0.004689, 0.007259, 0.006194, 0.006701, 0.009187, 0.009977, 0.013821, 0.017447, 0.023534, 0.024393, 0.059222, 0.045352, 0.032017, 0.032677, 0.079919, 0.058088, 0.074921, 0.116183, 0.10481, 0.216401, 0.25406, 0.26085, 0.264545, 0.356642, 0.440853, 0.298791, 0.15008, 0.179055, 0.222385, 0.137348, 0.0704, 0.059222, 0.076542, 0.050641, 0.049374, 0.043307, 0.028695, 0.017138, 0.00962, 0.010372, 0.009865, 0.007495, 0.008075, 0.005992, 0.00407, 0.00283, 0.00316, 0.00407, 0.003212, 0.00225, 0.002276, 0.002211, 0.002155, 0.002138, 0.002529, 0.003405, 0.002482, 0.002581, 0.002761, 0.00243, 0.002503, 0.002396, 0.003014, 0.00283, 0.003701, 0.004161, 0.004513, 0.006567, 0.008002, 0.011518, 0.011342, 0.009187, 0.009977, 0.007315, 0.005734, 0.005734, 0.004736, 0.005503, 0.004921, 0.006078, 0.00962, 0.007091, 0.005086, 0.003924, 0.00292, 0.002014, 0.002881, 0.003864, 0.003298, 0.002688, 0.0028, 0.002727, 0.004577, 0.004208, 0.004247, 0.006245, 0.007422, 0.007495, 0.007091, 0.007315, 0.007422, 0.007422, 0.007315, 0.010926, 0.023963, 0.030003, 0.079919, 0.049374, 0.022667, 0.022667, 0.015344, 0.008525, 0.008409, 0.007877, 0.008002, 0.012491, 0.009865, 0.006988, 0.008276, 0.007422, 0.012727, 0.015344, 0.009015, 0.007177, 0.005872, 0.003864, 0.004431, 0.004135, 0.00407, 0.003701, 0.004513, 0.005503, 0.008002, 0.010372, 0.006567, 0.007091, 0.004513, 0.005378, 0.007031, 0.007091, 0.006533, 0.004483, 0.003924, 0.003924, 0.004736, 0.005799, 0.007315, 0.004899, 0.003727, 0.004247, 0.005734, 0.003727, 0.003804, 0.002623, 0.002366, 0.002727, 0.003053, 0.003671, 0.002705, 0.002155, 0.001541, 0.001906, 0.002194, 0.001872, 0.002529], '')</t>
  </si>
  <si>
    <t>UPI00021863C2 status=activ</t>
  </si>
  <si>
    <t>([0.275179, 0.179055, 0.129801, 0.164327, 0.200174, 0.243554, 0.179055, 0.132295, 0.164327, 0.125101, 0.092881, 0.120615, 0.129801, 0.137348, 0.219301, 0.298791, 0.281712, 0.275179, 0.284882, 0.222385, 0.18812, 0.161087, 0.268042, 0.342579, 0.346032, 0.349426, 0.377384, 0.374039, 0.422041, 0.450668, 0.5017, 0.626927, 0.613573, 0.509769, 0.377384, 0.356642, 0.384043, 0.486429, 0.5017, 0.529623, 0.666105, 0.59508, 0.653063, 0.622677, 0.570702, 0.480142, 0.447574, 0.422041, 0.444081, 0.408655, 0.387226, 0.450668, 0.366687, 0.377384, 0.356642, 0.401658, 0.281712, 0.185198, 0.129801, 0.073402, 0.06184, 0.060549, 0.10481, 0.100716, 0.094817, 0.122885, 0.158265, 0.182256, 0.170161, 0.229226, 0.308712, 0.271506, 0.142424, 0.142424, 0.137348, 0.185198, 0.25406, 0.26085, 0.335645, 0.318242, 0.332115, 0.264545, 0.268042, 0.268042, 0.236433, 0.161087, 0.15284, 0.179055, 0.179055, 0.179055, 0.116183, 0.10481, 0.10481, 0.194234, 0.264545, 0.225814, 0.179055, 0.122885, 0.147574, 0.139895, 0.185198, 0.216401, 0.284882, 0.247041, 0.25031, 0.25406, 0.342579, 0.332115, 0.36309, 0.257454, 0.161087, 0.158265, 0.167087, 0.191378, 0.129801, 0.127496, 0.15284, 0.239899, 0.271506, 0.349426, 0.324872, 0.324872, 0.281712, 0.196879, 0.236433, 0.236433, 0.275179, 0.173081, 0.203355, 0.173081, 0.194234, 0.301917, 0.301917, 0.26085, 0.26085, 0.356642, 0.356642, 0.321458, 0.222385, 0.25406, 0.239899, 0.281712, 0.308712, 0.401658, 0.490133, 0.472492, 0.458154, 0.414856, 0.534167, 0.51388, 0.525368, 0.494003, 0.401658, 0.461924, 0.525368, 0.440853, 0.301917, 0.301917, 0.257454, 0.26085, 0.295083, 0.295083, 0.295083, 0.194234, 0.179055, 0.179055, 0.111485, 0.096677, 0.096677, 0.088832, 0.086953, 0.054297, 0.088832, 0.085092, 0.085092, 0.042364, 0.042364, 0.0704, 0.078022, 0.10481, 0.10481, 0.085092, 0.102787, 0.098513, 0.185198, 0.196879, 0.200174, 0.222385, 0.25031, 0.194234, 0.127496, 0.120615, 0.173081, 0.194234, 0.298791, 0.239899, 0.318242, 0.414856, 0.440853, 0.401658, 0.401658, 0.483068, 0.497853, 0.436924, 0.440853, 0.408655, 0.377384, 0.352862, 0.408655, 0.387226, 0.490133, 0.613573, 0.59917, 0.575842, 0.557691], '')</t>
  </si>
  <si>
    <t>[30, 31, 32, 33, 38, 39, 40, 41, 42, 43, 44, 148, 149, 150, 154, 211, 212, 213, 214]</t>
  </si>
  <si>
    <t>UPI00021863C3 status=activ</t>
  </si>
  <si>
    <t>([0.109221, 0.164327, 0.083462, 0.134866, 0.182256, 0.21291, 0.268042, 0.179055, 0.209395, 0.236433, 0.298791, 0.298791, 0.31487, 0.298791, 0.209395, 0.278302, 0.222385, 0.257454, 0.328603, 0.41194, 0.418646, 0.339168, 0.243554, 0.349426, 0.247041, 0.25406, 0.247041, 0.239899, 0.311707, 0.308712, 0.298791, 0.268042, 0.229226, 0.203355, 0.232838, 0.321458, 0.342579, 0.42561, 0.476583, 0.444081, 0.458154, 0.377384, 0.414856, 0.414856, 0.422041, 0.51388, 0.465241, 0.390993, 0.390993, 0.436924, 0.370445, 0.380708, 0.41194, 0.486429, 0.517562, 0.408655, 0.4292, 0.390993, 0.311707, 0.219301, 0.173081, 0.191378, 0.257454, 0.284882, 0.284882, 0.271506, 0.308712, 0.346032, 0.440853, 0.346032, 0.332115, 0.401658, 0.408655, 0.390993, 0.387226, 0.271506, 0.30533, 0.301917, 0.222385, 0.308712, 0.384043, 0.480142, 0.342579, 0.275179, 0.284882, 0.374039, 0.374039, 0.328603, 0.352862, 0.278302, 0.257454, 0.232838, 0.155435, 0.102787, 0.094817, 0.096677, 0.200174, 0.275179, 0.194234, 0.219301, 0.144935, 0.147574, 0.118441, 0.209395, 0.21291, 0.132295, 0.129801, 0.129801, 0.134866, 0.10481, 0.096677, 0.17593, 0.173081, 0.18812, 0.239899, 0.271506, 0.18812, 0.111485, 0.0704, 0.120615, 0.125101, 0.182256, 0.191378, 0.191378, 0.182256, 0.243554, 0.342579, 0.247041, 0.170161, 0.182256, 0.196879, 0.295083, 0.219301, 0.219301, 0.219301, 0.239899, 0.216401, 0.321458, 0.398279, 0.380708, 0.301917, 0.377384, 0.387226, 0.370445, 0.40511, 0.436924, 0.447574, 0.447574, 0.465241, 0.604312, 0.549308, 0.422041, 0.418646, 0.483068, 0.538167, 0.58069, 0.472492, 0.458154, 0.356642, 0.264545, 0.346032, 0.387226, 0.380708, 0.295083, 0.30533, 0.332115, 0.332115, 0.25031, 0.21291, 0.271506, 0.206376, 0.206376, 0.308712, 0.26085, 0.229226, 0.167087, 0.170161, 0.264545], '')</t>
  </si>
  <si>
    <t>[45, 54, 149, 150, 154, 155]</t>
  </si>
  <si>
    <t>UPI00021863C4 status=activ</t>
  </si>
  <si>
    <t>([0.004388, 0.006194, 0.007177, 0.009483, 0.014586, 0.0198, 0.015694, 0.012727, 0.017138, 0.022306, 0.017447, 0.021381, 0.021381, 0.031287, 0.031287, 0.081712, 0.147574, 0.209395, 0.185198, 0.257454, 0.349426, 0.356642, 0.359901, 0.359901, 0.359901, 0.342579, 0.346032, 0.398279, 0.480142, 0.447574, 0.366687, 0.454136, 0.447574, 0.440853, 0.440853, 0.509769, 0.384043, 0.398279, 0.318242, 0.401658, 0.298791, 0.291804, 0.291804, 0.291804, 0.257454, 0.257454, 0.264545, 0.271506, 0.298791, 0.219301, 0.219301, 0.219301, 0.219301, 0.15008, 0.155435, 0.098513, 0.096677, 0.106997, 0.100716, 0.164327, 0.122885, 0.216401, 0.21291, 0.206376, 0.206376, 0.275179, 0.284882, 0.275179, 0.191378, 0.139895, 0.185198, 0.206376, 0.295083, 0.295083, 0.352862, 0.26085, 0.352862, 0.271506, 0.257454, 0.182256, 0.15284, 0.222385, 0.144935, 0.144935, 0.15008, 0.142424, 0.118441, 0.090864, 0.073402, 0.102787, 0.129801, 0.127496, 0.098513, 0.067594, 0.045352, 0.03976], '')</t>
  </si>
  <si>
    <t>UPI00021863C5 status=activ</t>
  </si>
  <si>
    <t>([0.015344, 0.036378, 0.054297, 0.029376, 0.049374, 0.051831, 0.033407, 0.023534, 0.028695, 0.034884, 0.048328, 0.030003, 0.051831, 0.090864, 0.106997, 0.134866, 0.134866, 0.18812, 0.196879, 0.203355, 0.127496, 0.15284, 0.134866, 0.078022, 0.132295, 0.134866, 0.173081, 0.257454, 0.26085, 0.182256, 0.200174, 0.118441, 0.21291, 0.15008, 0.106997, 0.078022, 0.10481, 0.100716, 0.134866, 0.142424, 0.222385, 0.311707, 0.239899, 0.142424, 0.225814, 0.158265, 0.094817, 0.071867, 0.034884, 0.06312, 0.137348, 0.085092, 0.122885, 0.079919, 0.137348, 0.200174, 0.25031, 0.257454, 0.158265, 0.155435, 0.076542, 0.048328, 0.045352, 0.03976, 0.060549, 0.076542, 0.074921, 0.096677, 0.074921, 0.155435, 0.170161, 0.132295, 0.120615, 0.134866, 0.194234, 0.185198, 0.18812, 0.100716, 0.090864, 0.142424, 0.142424, 0.15284, 0.155435, 0.094817, 0.173081, 0.200174, 0.102787, 0.179055, 0.206376, 0.191378, 0.191378, 0.18812, 0.109221, 0.17593, 0.120615, 0.102787, 0.079919, 0.050641, 0.060549, 0.06312, 0.038858, 0.036378, 0.0704, 0.134866, 0.219301, 0.129801, 0.078022, 0.125101, 0.106997, 0.05306, 0.094817, 0.042364, 0.042364, 0.086953, 0.071867, 0.098513, 0.109221, 0.064632, 0.109221, 0.096677, 0.083462, 0.096677, 0.088832, 0.042364, 0.042364, 0.043307, 0.074921, 0.102787, 0.122885, 0.109221, 0.109221, 0.11371, 0.147574, 0.129801, 0.120615, 0.086953, 0.086953, 0.10481, 0.206376, 0.167087, 0.167087, 0.191378, 0.25406, 0.196879, 0.291804, 0.257454, 0.25406, 0.18812, 0.236433, 0.142424, 0.167087, 0.291804, 0.281712, 0.236433, 0.25406, 0.25406, 0.25031, 0.257454, 0.216401, 0.173081, 0.17593, 0.25406, 0.200174, 0.164327, 0.229226, 0.194234, 0.15008], '')</t>
  </si>
  <si>
    <t>UPI00021863C6 status=activ</t>
  </si>
  <si>
    <t>([0.01227, 0.009015, 0.016257, 0.022667, 0.038042, 0.054297, 0.036378, 0.055536, 0.078022, 0.045352, 0.032017, 0.043307, 0.047319, 0.066181, 0.054297, 0.098513, 0.056825, 0.045352, 0.054297, 0.096677, 0.161087, 0.155435, 0.155435, 0.081712, 0.081712, 0.079919, 0.060549, 0.069024, 0.032677, 0.030003, 0.060549, 0.10481, 0.100716, 0.079919, 0.102787, 0.125101, 0.078022, 0.132295, 0.142424, 0.100716, 0.050641, 0.054297, 0.074921, 0.10481, 0.164327, 0.173081, 0.100716, 0.102787, 0.122885, 0.196879, 0.196879, 0.196879, 0.200174, 0.144935, 0.125101, 0.071867, 0.0704, 0.111485, 0.067594, 0.050641, 0.055536, 0.067594, 0.06312, 0.066181, 0.079919, 0.079919, 0.085092, 0.083462, 0.100716, 0.132295, 0.081712, 0.081712, 0.081712, 0.043307, 0.043307, 0.071867, 0.127496, 0.127496, 0.132295, 0.11371, 0.085092, 0.083462, 0.134866, 0.109221, 0.129801, 0.142424, 0.090864, 0.079919, 0.094817, 0.064632, 0.06184, 0.064632, 0.031287, 0.026338, 0.05306, 0.078022, 0.0704, 0.038858, 0.047319, 0.022306, 0.030611, 0.042364, 0.074921, 0.067594, 0.069024, 0.042364, 0.042364, 0.033407, 0.020522, 0.031287, 0.038042, 0.024393, 0.042364, 0.054297, 0.066181, 0.035586, 0.022667, 0.023087, 0.037156, 0.031287, 0.060549, 0.071867, 0.058088, 0.058088, 0.032017, 0.0198, 0.025316, 0.028695, 0.040537, 0.078022, 0.043307, 0.05306, 0.078022, 0.081712, 0.073402, 0.044297, 0.059222, 0.102787, 0.06312, 0.038858, 0.040537, 0.042364, 0.026892, 0.045352, 0.050641, 0.055536, 0.109221, 0.078022, 0.064632, 0.100716, 0.094817, 0.076542, 0.086953, 0.058088, 0.060549, 0.074921, 0.076542, 0.092881, 0.048328, 0.079919, 0.129801, 0.076542, 0.090864, 0.106997, 0.081712, 0.042364, 0.0704, 0.058088, 0.100716, 0.049374, 0.023963, 0.024393, 0.040537, 0.035586, 0.05306, 0.05306, 0.085092, 0.132295, 0.155435, 0.236433, 0.25406, 0.271506, 0.232838, 0.222385, 0.30533, 0.225814, 0.203355, 0.134866, 0.158265, 0.096677, 0.206376, 0.321458, 0.308712, 0.339168, 0.339168, 0.30533, 0.21291, 0.200174, 0.206376, 0.196879, 0.206376, 0.203355, 0.194234, 0.25031, 0.139895, 0.096677, 0.118441, 0.216401, 0.301917, 0.216401, 0.31487, 0.291804, 0.25031, 0.25031, 0.25031, 0.167087, 0.15284, 0.142424, 0.15008, 0.094817, 0.085092, 0.085092, 0.090864, 0.054297, 0.081712, 0.147574, 0.164327, 0.229226, 0.219301, 0.155435, 0.179055, 0.185198, 0.147574, 0.132295, 0.132295, 0.086953, 0.144935, 0.222385, 0.278302, 0.264545, 0.349426, 0.366687, 0.36309, 0.243554, 0.291804, 0.247041, 0.182256, 0.232838, 0.209395, 0.125101, 0.185198, 0.209395, 0.206376, 0.26085, 0.328603, 0.324872, 0.370445, 0.342579, 0.342579, 0.308712, 0.321458, 0.243554, 0.232838, 0.222385, 0.335645, 0.359901, 0.41194, 0.374039, 0.36309, 0.390993, 0.41194, 0.318242, 0.346032, 0.335645, 0.25031, 0.271506, 0.271506, 0.232838, 0.21291, 0.129801, 0.194234, 0.155435, 0.196879, 0.167087, 0.142424, 0.111485, 0.088832, 0.060549, 0.120615, 0.081712, 0.058088, 0.100716], '')</t>
  </si>
  <si>
    <t>UPI00021863C7 status=activ</t>
  </si>
  <si>
    <t>([0.264545, 0.281712, 0.139895, 0.048328, 0.064632, 0.081712, 0.054297, 0.038042, 0.022667, 0.015344, 0.019109, 0.026892, 0.038858, 0.019109, 0.019401, 0.018415, 0.013821, 0.013265, 0.012491, 0.007177, 0.006988, 0.004513, 0.005086, 0.005623, 0.006619, 0.00558, 0.00543, 0.006988, 0.00777, 0.00777, 0.007031, 0.004611, 0.003431, 0.003276, 0.003246, 0.003864, 0.003431, 0.002727, 0.002194, 0.001623, 0.002606, 0.001872, 0.001709, 0.001318, 0.001383, 0.001267, 0.001481, 0.001481, 0.001481, 0.001211, 0.001391, 0.00152, 0.001649, 0.002555, 0.002327, 0.003405, 0.002705, 0.003298, 0.003177, 0.004135, 0.004414, 0.004315, 0.005734, 0.008804, 0.006533, 0.008409, 0.014075, 0.008895, 0.009401, 0.009483, 0.016826, 0.013265, 0.013265, 0.023963, 0.020876, 0.027463, 0.014075, 0.029376, 0.014586, 0.018787, 0.019401, 0.038858, 0.023534, 0.023534, 0.013437, 0.022667, 0.010509, 0.007555, 0.00777, 0.005223, 0.003727, 0.002581, 0.003727, 0.003671, 0.003246, 0.002211, 0.001499, 0.002117, 0.001675, 0.002366, 0.003053, 0.002761, 0.001936, 0.001743, 0.001722, 0.002482, 0.002976, 0.00283, 0.00359, 0.005318, 0.00558, 0.007645, 0.007645, 0.007495, 0.008723, 0.011342, 0.016528, 0.033407, 0.026338, 0.026338, 0.027463, 0.012727, 0.013265, 0.011342, 0.016021, 0.009977, 0.007091, 0.005378, 0.007315, 0.004835, 0.003246, 0.003478, 0.002503, 0.00283, 0.002727, 0.003671, 0.003405, 0.003405, 0.002555, 0.002881, 0.003431, 0.0028, 0.004431, 0.00389, 0.004358, 0.00389, 0.003924, 0.005318, 0.005992, 0.006894, 0.008624, 0.008723, 0.01227, 0.011518, 0.008895, 0.006482, 0.006421, 0.004315, 0.004835, 0.006142, 0.004577, 0.003341, 0.003963, 0.003821, 0.003461, 0.00515, 0.007091, 0.010672, 0.011106, 0.009096, 0.005799, 0.007877, 0.008723, 0.007259, 0.013437, 0.028107, 0.06184, 0.042364, 0.098513, 0.050641, 0.038042, 0.090864, 0.086953, 0.044297, 0.023534, 0.026338, 0.023963, 0.011669, 0.013016, 0.007177, 0.008075, 0.009096, 0.007259, 0.009483, 0.006894, 0.006374, 0.004513, 0.004315, 0.004835, 0.005223, 0.005623, 0.007091, 0.006421, 0.006482, 0.007495, 0.011106, 0.009294, 0.006194, 0.008895, 0.008002, 0.015344, 0.026892, 0.055536, 0.078022, 0.038858, 0.046336, 0.048328, 0.06312, 0.032017, 0.034884, 0.016257, 0.025316, 0.022667, 0.013265, 0.013265, 0.014075, 0.008895, 0.014075, 0.014586, 0.009096, 0.006795, 0.00515, 0.003431, 0.00246, 0.001692, 0.001906, 0.0028, 0.002336, 0.0028, 0.004135, 0.0028, 0.004388, 0.004483, 0.004775, 0.006894, 0.006194, 0.004976, 0.007259, 0.005086, 0.006078, 0.009187, 0.013016, 0.019109, 0.037156, 0.078022, 0.0704, 0.125101, 0.071867, 0.055536, 0.032677, 0.032677, 0.051831, 0.022306, 0.020522, 0.017138, 0.01078, 0.013016, 0.026338, 0.023963, 0.051831, 0.069024, 0.032017, 0.034884, 0.019401, 0.011518, 0.007422, 0.008624, 0.006245, 0.005249, 0.007177, 0.009977, 0.006039, 0.006039, 0.006374, 0.00558, 0.00558, 0.006988, 0.006245, 0.004358, 0.004388, 0.003366, 0.003478, 0.003431, 0.003298, 0.003246, 0.002881, 0.00407, 0.003727, 0.003431, 0.004431, 0.004689, 0.003298, 0.003276, 0.003701, 0.003177, 0.003757, 0.003963, 0.003963, 0.005223, 0.006039, 0.006039, 0.008075, 0.005011, 0.007091, 0.007422, 0.009187, 0.009977, 0.006533, 0.009865, 0.008804, 0.006795, 0.007259, 0.012727, 0.019109, 0.010372, 0.020876, 0.019401, 0.010221, 0.007555, 0.009015, 0.013437, 0.014586, 0.014075, 0.014315, 0.008895, 0.005932, 0.005992, 0.005872, 0.008525, 0.005683, 0.007645, 0.012491, 0.007091, 0.00558, 0.005872, 0.009015, 0.006078, 0.004414, 0.005318, 0.006078, 0.004247, 0.002976, 0.003177, 0.002688, 0.00292, 0.002881, 0.003512, 0.00389, 0.004736, 0.004689, 0.006701, 0.007877, 0.008002, 0.007091, 0.008276, 0.009483, 0.010372, 0.020522, 0.016826, 0.022306, 0.017138, 0.017447, 0.028695, 0.023087, 0.032677, 0.083462, 0.11371, 0.073402, 0.043307, 0.029376, 0.015694, 0.009187, 0.006374, 0.00407, 0.006245, 0.004483, 0.004513, 0.004388, 0.003607, 0.003924, 0.003053, 0.003864, 0.003821, 0.002727, 0.002705, 0.002606, 0.001743, 0.002349, 0.002396, 0.00225, 0.003431, 0.003701, 0.00359, 0.005223, 0.006795, 0.005734, 0.007091, 0.005872, 0.004414, 0.004208, 0.005378, 0.006245, 0.004835, 0.006988], '')</t>
  </si>
  <si>
    <t>UPI00021863C8 status=activ</t>
  </si>
  <si>
    <t>([0.200174, 0.236433, 0.185198, 0.219301, 0.26085, 0.288399, 0.321458, 0.275179, 0.298791, 0.328603, 0.288399, 0.232838, 0.278302, 0.275179, 0.311707, 0.318242, 0.209395, 0.209395, 0.239899, 0.25031, 0.301917, 0.25031, 0.26085, 0.288399, 0.288399, 0.222385, 0.232838, 0.200174, 0.229226, 0.158265, 0.15008, 0.203355, 0.216401, 0.216401, 0.142424, 0.118441, 0.134866, 0.222385, 0.25406, 0.185198, 0.147574, 0.17593, 0.25031, 0.17593, 0.200174, 0.139895, 0.196879, 0.200174, 0.232838, 0.264545, 0.349426, 0.268042, 0.268042, 0.308712, 0.225814, 0.229226, 0.264545, 0.206376, 0.206376, 0.239899, 0.324872, 0.387226, 0.281712, 0.196879, 0.268042, 0.291804, 0.291804, 0.219301, 0.21291, 0.206376, 0.15008, 0.164327, 0.243554, 0.239899, 0.196879, 0.167087, 0.26085, 0.26085, 0.288399, 0.200174, 0.196879, 0.125101, 0.071867, 0.085092, 0.088832, 0.096677, 0.086953, 0.15008, 0.200174, 0.206376, 0.225814, 0.298791, 0.281712, 0.239899, 0.25406, 0.335645, 0.450668, 0.349426, 0.366687, 0.374039, 0.384043, 0.349426, 0.436924, 0.494003, 0.59014, 0.613573, 0.613573, 0.604312, 0.486429, 0.408655, 0.318242, 0.222385, 0.137348, 0.139895, 0.18812, 0.182256, 0.179055, 0.179055, 0.288399, 0.268042, 0.295083, 0.390993, 0.339168, 0.291804, 0.301917, 0.301917, 0.275179, 0.295083, 0.298791, 0.308712, 0.422041, 0.509769, 0.525368, 0.59014, 0.534167, 0.525368, 0.408655, 0.377384, 0.401658, 0.26085, 0.278302, 0.243554, 0.236433, 0.324872, 0.377384, 0.291804, 0.203355, 0.30533, 0.288399, 0.298791, 0.36309, 0.247041, 0.167087, 0.222385, 0.26085, 0.318242, 0.26085, 0.335645, 0.374039, 0.349426, 0.36309, 0.271506, 0.185198, 0.18812, 0.122885, 0.111485, 0.170161, 0.173081, 0.164327, 0.090864, 0.0704, 0.038858, 0.037156, 0.049374, 0.049374, 0.06312, 0.033407, 0.049374, 0.059222, 0.058088, 0.069024, 0.100716, 0.155435, 0.167087, 0.15284, 0.155435, 0.179055, 0.179055, 0.170161, 0.170161, 0.222385, 0.222385, 0.268042, 0.324872, 0.359901, 0.284882, 0.25031, 0.243554, 0.26085, 0.196879, 0.161087, 0.15284, 0.182256, 0.106997, 0.11371, 0.074921, 0.122885, 0.109221, 0.122885, 0.111485, 0.127496, 0.081712, 0.100716, 0.132295, 0.158265, 0.085092, 0.137348, 0.116183, 0.144935, 0.127496, 0.196879, 0.15284, 0.081712, 0.067594, 0.073402, 0.134866, 0.203355, 0.196879, 0.229226, 0.219301, 0.298791, 0.203355, 0.203355, 0.142424, 0.139895, 0.15008, 0.268042, 0.232838, 0.219301, 0.232838, 0.155435, 0.144935, 0.18812, 0.179055, 0.216401, 0.268042, 0.155435, 0.085092, 0.090864, 0.058088, 0.05306, 0.038042, 0.06312, 0.069024, 0.129801, 0.137348, 0.142424, 0.098513, 0.098513, 0.074921, 0.059222, 0.090864, 0.049374, 0.0704, 0.137348, 0.073402, 0.102787, 0.102787, 0.144935, 0.139895, 0.100716, 0.078022, 0.137348, 0.155435, 0.281712, 0.167087, 0.167087, 0.158265, 0.122885, 0.15008, 0.236433, 0.346032, 0.342579, 0.465241, 0.468512, 0.359901, 0.461924, 0.461924, 0.461924, 0.465241, 0.36309, 0.483068, 0.450668, 0.359901, 0.229226, 0.200174, 0.284882, 0.229226, 0.191378, 0.308712, 0.335645, 0.335645, 0.308712, 0.308712, 0.295083, 0.281712, 0.370445, 0.295083, 0.281712, 0.278302, 0.318242, 0.454136, 0.454136, 0.447574, 0.454136, 0.472492, 0.472492, 0.472492, 0.529623, 0.534167, 0.490133, 0.433034, 0.40511, 0.374039, 0.352862, 0.31487, 0.268042, 0.225814, 0.311707, 0.25406], '')</t>
  </si>
  <si>
    <t>[104, 105, 106, 107, 131, 132, 133, 134, 135, 318, 319]</t>
  </si>
  <si>
    <t>UPI00021863C9 status=activ</t>
  </si>
  <si>
    <t>([0.016257, 0.025762, 0.042364, 0.06312, 0.085092, 0.118441, 0.15008, 0.106997, 0.076542, 0.094817, 0.11371, 0.086953, 0.090864, 0.088832, 0.15284, 0.15284, 0.129801, 0.182256, 0.134866, 0.155435, 0.173081, 0.167087, 0.194234, 0.191378, 0.125101, 0.073402, 0.0704, 0.069024, 0.118441, 0.182256, 0.18812, 0.196879, 0.239899, 0.335645, 0.239899, 0.232838, 0.311707, 0.401658, 0.42561, 0.51388, 0.521092, 0.622677, 0.509769, 0.494003, 0.40511, 0.483068, 0.585406, 0.553315, 0.553315, 0.51388, 0.480142, 0.490133, 0.486429, 0.422041, 0.346032, 0.380708, 0.370445, 0.390993, 0.370445, 0.36309, 0.264545, 0.225814, 0.15008, 0.203355, 0.191378, 0.291804, 0.301917, 0.335645, 0.380708, 0.374039, 0.436924, 0.483068, 0.380708, 0.384043, 0.384043, 0.461924, 0.384043, 0.301917, 0.216401, 0.206376, 0.203355, 0.271506, 0.308712, 0.366687, 0.398279, 0.390993, 0.284882, 0.291804, 0.17593, 0.11371, 0.067594, 0.035586, 0.035586, 0.064632, 0.029376, 0.05306, 0.051831, 0.106997, 0.196879, 0.200174, 0.232838, 0.232838, 0.182256, 0.11371, 0.081712, 0.041405, 0.040537, 0.074921, 0.076542, 0.127496, 0.185198, 0.268042, 0.328603, 0.243554, 0.26085, 0.387226, 0.308712, 0.243554, 0.147574, 0.132295, 0.200174, 0.173081, 0.182256, 0.182256, 0.236433, 0.25406, 0.339168, 0.346032, 0.349426, 0.268042, 0.268042, 0.179055, 0.158265, 0.170161, 0.229226, 0.139895, 0.15008, 0.147574, 0.132295, 0.219301, 0.134866, 0.132295, 0.139895, 0.088832, 0.17593, 0.200174, 0.173081, 0.170161, 0.179055, 0.088832, 0.074921, 0.047319, 0.083462, 0.050641, 0.027463, 0.031287, 0.050641, 0.042364, 0.059222, 0.081712, 0.058088, 0.086953, 0.059222, 0.037156, 0.050641, 0.024826, 0.015694, 0.025316], '')</t>
  </si>
  <si>
    <t>[39, 40, 41, 42, 46, 47, 48, 49]</t>
  </si>
  <si>
    <t>UPI00021863CA status=activ</t>
  </si>
  <si>
    <t>([0.170161, 0.10481, 0.064632, 0.098513, 0.164327, 0.164327, 0.094817, 0.127496, 0.147574, 0.185198, 0.243554, 0.288399, 0.21291, 0.284882, 0.209395, 0.18812, 0.275179, 0.164327, 0.098513, 0.15008, 0.222385, 0.139895, 0.185198, 0.25406, 0.257454, 0.196879, 0.225814, 0.247041, 0.247041, 0.25031, 0.25031, 0.144935, 0.134866, 0.21291, 0.134866, 0.200174, 0.243554, 0.243554, 0.26085, 0.264545, 0.17593, 0.116183, 0.182256, 0.137348, 0.137348, 0.10481, 0.120615, 0.127496, 0.196879, 0.191378, 0.185198, 0.185198, 0.236433, 0.17593, 0.102787, 0.191378, 0.191378, 0.11371, 0.11371, 0.173081, 0.25406, 0.25031, 0.349426, 0.356642, 0.450668, 0.346032, 0.377384, 0.387226, 0.346032, 0.268042, 0.191378, 0.191378, 0.155435, 0.17593, 0.232838, 0.257454, 0.144935, 0.142424, 0.232838, 0.196879, 0.179055, 0.142424, 0.203355, 0.158265, 0.116183, 0.079919, 0.155435, 0.125101, 0.085092], '')</t>
  </si>
  <si>
    <t>UPI00021863CB status=activ</t>
  </si>
  <si>
    <t>([0.092881, 0.122885, 0.203355, 0.26085, 0.30533, 0.219301, 0.15284, 0.194234, 0.225814, 0.170161, 0.125101, 0.167087, 0.106997, 0.102787, 0.081712, 0.090864, 0.122885, 0.127496, 0.229226, 0.222385, 0.139895, 0.222385, 0.26085, 0.15284, 0.155435, 0.147574, 0.144935, 0.236433, 0.239899, 0.229226, 0.243554, 0.239899, 0.236433, 0.206376, 0.209395, 0.264545, 0.288399, 0.377384, 0.356642, 0.356642, 0.346032, 0.342579, 0.268042, 0.173081, 0.247041, 0.134866, 0.081712, 0.134866, 0.144935, 0.144935, 0.144935, 0.111485, 0.17593, 0.147574, 0.268042, 0.264545, 0.173081, 0.102787, 0.102787, 0.116183, 0.118441, 0.127496, 0.111485, 0.139895, 0.129801, 0.139895, 0.161087, 0.17593, 0.194234, 0.179055, 0.179055, 0.125101, 0.26085, 0.191378, 0.191378, 0.15284, 0.173081, 0.17593, 0.173081, 0.085092, 0.083462, 0.092881, 0.086953, 0.167087, 0.125101, 0.191378, 0.191378, 0.271506, 0.346032, 0.335645, 0.21291, 0.129801, 0.102787, 0.071867, 0.073402, 0.043307, 0.064632, 0.051831, 0.051831, 0.088832, 0.170161, 0.15008, 0.147574, 0.078022, 0.083462, 0.116183, 0.125101, 0.129801, 0.078022, 0.079919, 0.083462, 0.127496, 0.209395, 0.209395, 0.173081, 0.239899, 0.339168, 0.219301, 0.15008, 0.225814, 0.216401, 0.139895, 0.144935, 0.144935, 0.25031, 0.239899, 0.196879, 0.185198, 0.179055, 0.25031, 0.139895, 0.139895, 0.15008, 0.132295, 0.264545, 0.342579, 0.25406, 0.264545, 0.281712, 0.374039, 0.387226, 0.298791, 0.298791, 0.216401, 0.225814, 0.25406, 0.239899, 0.321458, 0.257454, 0.15008, 0.173081, 0.288399, 0.25406, 0.288399, 0.209395, 0.111485, 0.125101, 0.194234, 0.194234, 0.179055, 0.167087, 0.132295, 0.225814, 0.200174, 0.200174, 0.182256, 0.129801, 0.142424, 0.144935, 0.200174, 0.219301, 0.125101, 0.100716, 0.098513, 0.060549, 0.078022, 0.144935, 0.127496, 0.066181, 0.06312, 0.106997, 0.10481, 0.125101, 0.125101, 0.222385, 0.219301, 0.216401, 0.161087, 0.147574, 0.139895, 0.15008, 0.170161, 0.25031, 0.25031, 0.284882, 0.366687, 0.324872, 0.222385, 0.125101, 0.206376, 0.222385, 0.222385, 0.264545, 0.179055, 0.090864, 0.058088, 0.106997, 0.066181, 0.122885, 0.137348, 0.116183, 0.100716, 0.15284, 0.161087, 0.216401, 0.18812, 0.109221, 0.182256, 0.275179, 0.295083, 0.200174, 0.15284, 0.094817, 0.044297, 0.083462, 0.158265, 0.232838, 0.216401, 0.278302, 0.284882, 0.281712, 0.298791, 0.264545, 0.268042, 0.179055, 0.167087, 0.196879, 0.194234, 0.129801, 0.134866, 0.179055, 0.185198, 0.239899, 0.346032, 0.31487, 0.301917, 0.328603, 0.200174, 0.216401, 0.239899, 0.236433, 0.243554, 0.167087, 0.185198, 0.109221, 0.106997, 0.106997, 0.122885, 0.125101, 0.167087, 0.132295, 0.118441, 0.18812, 0.10481, 0.06184, 0.067594, 0.035586, 0.018106, 0.030003, 0.014783, 0.010131, 0.007091, 0.006482, 0.008409, 0.006374, 0.008895, 0.013821, 0.014586, 0.010926, 0.010131, 0.01204, 0.010131, 0.013437, 0.008804, 0.014586, 0.011518, 0.01204, 0.021381, 0.037156, 0.049374, 0.111485, 0.102787, 0.088832, 0.086953, 0.098513, 0.191378, 0.18812, 0.173081, 0.155435, 0.094817, 0.109221, 0.102787, 0.158265, 0.098513, 0.179055, 0.102787, 0.122885, 0.203355, 0.21291, 0.236433, 0.247041, 0.15008, 0.25031, 0.275179, 0.298791, 0.318242, 0.257454, 0.158265, 0.137348, 0.106997, 0.182256, 0.25406, 0.194234, 0.15008, 0.206376, 0.182256, 0.25406, 0.377384], '')</t>
  </si>
  <si>
    <t>UPI00021863CC status=activ</t>
  </si>
  <si>
    <t>([0.11371, 0.076542, 0.127496, 0.164327, 0.203355, 0.239899, 0.155435, 0.11371, 0.071867, 0.094817, 0.094817, 0.0704, 0.106997, 0.078022, 0.069024, 0.0704, 0.073402, 0.03976, 0.035586, 0.066181, 0.118441, 0.15008, 0.21291, 0.216401, 0.243554, 0.25031, 0.247041, 0.318242, 0.352862, 0.359901, 0.356642, 0.324872, 0.346032, 0.359901, 0.346032, 0.380708, 0.359901, 0.332115, 0.335645, 0.239899, 0.15284, 0.164327, 0.116183, 0.125101, 0.132295, 0.118441, 0.11371, 0.094817, 0.076542, 0.066181, 0.079919, 0.03976, 0.066181, 0.088832, 0.079919, 0.10481, 0.161087, 0.164327, 0.086953, 0.139895, 0.229226, 0.332115, 0.239899, 0.229226, 0.236433, 0.21291, 0.127496, 0.122885, 0.144935, 0.203355, 0.271506, 0.36309, 0.505461, 0.436924, 0.5017, 0.521092, 0.538167, 0.450668, 0.447574, 0.529623, 0.545602, 0.42561, 0.42561, 0.541878, 0.575842, 0.545602, 0.538167, 0.59917, 0.521092, 0.51388, 0.476583, 0.4292, 0.401658, 0.291804, 0.370445, 0.264545, 0.203355, 0.161087, 0.173081, 0.196879, 0.229226, 0.155435, 0.264545, 0.209395, 0.196879, 0.291804, 0.222385, 0.144935, 0.185198, 0.257454, 0.18812, 0.18812, 0.232838, 0.257454, 0.30533, 0.298791, 0.380708, 0.394753, 0.42561, 0.5017, 0.5017, 0.433034, 0.42561, 0.311707, 0.346032, 0.335645, 0.321458, 0.401658, 0.494003, 0.509769, 0.461924, 0.509769, 0.562014, 0.472492, 0.377384, 0.414856, 0.42561, 0.422041, 0.359901, 0.36309, 0.288399, 0.170161, 0.243554, 0.324872, 0.377384, 0.380708, 0.387226, 0.394753, 0.288399, 0.216401, 0.203355, 0.275179, 0.31487, 0.324872, 0.339168, 0.342579, 0.342579, 0.301917, 0.21291, 0.308712, 0.236433, 0.346032, 0.472492, 0.480142, 0.401658, 0.352862, 0.257454, 0.26085, 0.158265, 0.170161, 0.21291, 0.147574, 0.098513, 0.090864, 0.088832, 0.127496, 0.179055, 0.18812, 0.206376, 0.200174, 0.232838, 0.295083, 0.196879, 0.196879, 0.17593, 0.182256, 0.264545, 0.377384, 0.349426, 0.461924, 0.505461, 0.549308, 0.613573, 0.562014, 0.472492, 0.465241, 0.461924, 0.384043, 0.366687, 0.356642, 0.370445, 0.352862, 0.359901, 0.349426, 0.225814, 0.200174, 0.288399, 0.321458, 0.321458, 0.321458, 0.225814, 0.232838, 0.243554, 0.200174, 0.278302, 0.25406, 0.243554, 0.243554, 0.288399, 0.278302, 0.284882, 0.321458, 0.278302, 0.243554, 0.308712, 0.318242, 0.370445, 0.359901, 0.335645, 0.301917, 0.328603, 0.349426, 0.349426, 0.236433, 0.232838, 0.232838, 0.239899, 0.25406, 0.179055, 0.179055, 0.191378, 0.116183, 0.134866, 0.161087, 0.200174, 0.15284, 0.243554, 0.147574, 0.161087, 0.096677, 0.106997, 0.064632, 0.111485, 0.15008, 0.155435, 0.25031, 0.191378, 0.288399, 0.311707, 0.4292, 0.4292, 0.394753, 0.505461, 0.538167, 0.440853, 0.342579, 0.380708, 0.278302, 0.25406, 0.222385, 0.311707, 0.216401, 0.301917, 0.179055, 0.147574, 0.21291, 0.125101, 0.182256, 0.179055, 0.164327, 0.092881, 0.125101, 0.125101, 0.11371, 0.096677, 0.094817, 0.094817, 0.120615, 0.155435, 0.239899, 0.247041, 0.239899, 0.318242, 0.328603, 0.40511, 0.384043, 0.380708, 0.497853, 0.461924, 0.384043, 0.401658, 0.440853, 0.384043, 0.387226, 0.356642, 0.390993, 0.447574, 0.557691, 0.570702, 0.642678, 0.56648, 0.59508, 0.553315, 0.534167, 0.497853, 0.5017, 0.447574, 0.458154, 0.394753, 0.444081, 0.521092, 0.394753, 0.356642, 0.390993, 0.324872, 0.275179, 0.268042, 0.318242, 0.264545, 0.25031, 0.15284, 0.139895, 0.129801, 0.088832, 0.058088, 0.06312, 0.0704, 0.067594, 0.064632, 0.081712, 0.059222, 0.0704, 0.073402, 0.055536, 0.043307, 0.038042, 0.071867, 0.067594, 0.069024, 0.085092, 0.090864, 0.144935, 0.144935, 0.15284, 0.25406, 0.257454, 0.236433, 0.219301, 0.31487, 0.284882, 0.209395, 0.239899, 0.134866, 0.203355, 0.196879, 0.196879, 0.243554, 0.247041, 0.275179, 0.25031, 0.182256, 0.144935, 0.125101, 0.120615, 0.074921, 0.083462, 0.100716, 0.085092, 0.10481, 0.102787, 0.076542, 0.0704, 0.074921, 0.10481, 0.129801, 0.243554, 0.284882, 0.26085, 0.271506, 0.236433, 0.26085, 0.321458, 0.284882, 0.229226, 0.291804, 0.271506, 0.161087, 0.209395, 0.275179, 0.18812, 0.111485, 0.203355, 0.295083, 0.30533, 0.328603, 0.225814, 0.142424, 0.125101, 0.142424, 0.118441, 0.129801, 0.122885, 0.074921, 0.106997, 0.102787, 0.129801, 0.194234, 0.275179, 0.191378, 0.100716, 0.137348, 0.222385, 0.125101, 0.125101, 0.060549, 0.071867, 0.064632, 0.10481, 0.111485, 0.094817, 0.078022, 0.034884, 0.034884, 0.06312, 0.050641, 0.05306, 0.055536, 0.056825, 0.032017, 0.032677, 0.032677, 0.043307, 0.03976, 0.046336, 0.035586, 0.066181, 0.056825, 0.100716, 0.111485, 0.088832, 0.164327, 0.191378, 0.219301, 0.206376, 0.21291, 0.25406, 0.229226, 0.139895, 0.137348, 0.216401, 0.308712, 0.401658, 0.291804, 0.298791, 0.257454, 0.30533, 0.318242, 0.229226, 0.200174, 0.191378, 0.225814, 0.21291, 0.209395, 0.311707, 0.321458, 0.225814, 0.232838, 0.229226, 0.332115, 0.346032, 0.247041, 0.225814, 0.142424, 0.243554, 0.25031, 0.335645, 0.318242, 0.301917, 0.308712, 0.308712, 0.278302, 0.295083, 0.30533, 0.278302, 0.275179, 0.194234, 0.281712, 0.194234, 0.311707, 0.216401, 0.216401, 0.229226, 0.25031, 0.30533, 0.194234, 0.209395, 0.232838, 0.161087, 0.173081, 0.264545, 0.298791, 0.342579, 0.328603, 0.352862, 0.298791, 0.301917, 0.284882, 0.179055, 0.264545, 0.264545, 0.257454, 0.264545, 0.308712, 0.346032, 0.295083, 0.324872, 0.324872, 0.26085, 0.26085, 0.25031, 0.239899, 0.170161, 0.170161, 0.167087, 0.15284, 0.229226, 0.155435, 0.232838, 0.247041, 0.25031, 0.275179, 0.339168, 0.26085, 0.216401, 0.196879, 0.25406, 0.328603, 0.295083, 0.374039, 0.472492, 0.384043, 0.359901, 0.436924, 0.422041, 0.346032, 0.264545, 0.278302, 0.268042, 0.284882, 0.384043, 0.374039, 0.31487, 0.349426, 0.433034, 0.422041, 0.387226, 0.414856, 0.422041, 0.398279, 0.288399, 0.291804, 0.30533, 0.328603, 0.321458, 0.328603, 0.40511, 0.480142, 0.387226, 0.476583, 0.468512, 0.374039, 0.301917, 0.232838, 0.236433, 0.219301, 0.31487, 0.339168, 0.25406, 0.236433, 0.291804, 0.31487, 0.295083, 0.370445, 0.377384, 0.40511, 0.401658, 0.408655, 0.374039, 0.480142, 0.468512, 0.468512, 0.56648, 0.685117, 0.81615, 0.724957, 0.622677, 0.626927, 0.648219, 0.657645, 0.626927, 0.490133, 0.59917, 0.5017, 0.538167, 0.444081, 0.444081, 0.436924, 0.366687, 0.308712, 0.203355, 0.216401, 0.139895, 0.139895, 0.132295, 0.076542, 0.098513, 0.147574, 0.088832, 0.079919, 0.127496, 0.15008, 0.147574, 0.142424, 0.222385, 0.191378, 0.191378, 0.194234, 0.129801, 0.158265, 0.158265, 0.243554, 0.26085, 0.335645, 0.342579, 0.342579, 0.422041, 0.384043, 0.398279, 0.483068, 0.486429, 0.40511, 0.408655, 0.5017, 0.465241, 0.387226, 0.398279, 0.447574, 0.422041, 0.505461, 0.541878, 0.553315, 0.534167, 0.494003, 0.505461, 0.509769, 0.541878, 0.557691, 0.538167, 0.538167, 0.545602, 0.450668, 0.575842, 0.483068, 0.480142, 0.525368, 0.626927, 0.63748, 0.675549, 0.671169, 0.675549, 0.553315, 0.661982, 0.680603, 0.642678, 0.5017, 0.401658, 0.339168, 0.356642, 0.450668, 0.450668, 0.349426, 0.374039, 0.257454, 0.257454, 0.25406, 0.206376, 0.203355, 0.125101, 0.125101, 0.129801, 0.074921, 0.134866, 0.083462, 0.078022, 0.05306, 0.079919, 0.109221, 0.134866, 0.0704, 0.064632, 0.060549, 0.109221, 0.15284, 0.229226, 0.216401, 0.147574, 0.179055, 0.144935, 0.127496, 0.106997, 0.109221, 0.173081, 0.161087, 0.243554, 0.164327, 0.25406, 0.298791, 0.298791, 0.298791, 0.349426, 0.318242, 0.328603, 0.257454, 0.167087, 0.167087, 0.164327, 0.268042, 0.185198, 0.225814, 0.328603, 0.298791, 0.288399, 0.291804, 0.30533, 0.308712, 0.398279, 0.390993, 0.387226, 0.387226, 0.380708, 0.377384, 0.324872, 0.324872, 0.284882, 0.384043, 0.30533, 0.301917, 0.191378, 0.268042, 0.216401, 0.216401, 0.247041, 0.155435, 0.15284, 0.090864, 0.069024, 0.067594, 0.071867, 0.042364, 0.056825, 0.032677, 0.047319, 0.081712, 0.074921, 0.144935, 0.122885, 0.196879, 0.278302, 0.275179, 0.232838, 0.281712, 0.196879, 0.147574, 0.142424, 0.155435, 0.225814, 0.173081, 0.200174, 0.18812, 0.203355, 0.122885, 0.203355, 0.109221, 0.086953, 0.094817, 0.086953, 0.111485, 0.102787, 0.085092, 0.15284, 0.164327, 0.15284, 0.243554, 0.346032, 0.458154, 0.349426, 0.284882, 0.390993, 0.366687, 0.284882, 0.36309, 0.447574, 0.433034, 0.525368, 0.480142, 0.374039, 0.295083, 0.318242, 0.328603, 0.275179, 0.26085, 0.291804, 0.291804, 0.291804, 0.281712, 0.25406, 0.339168, 0.40511, 0.359901, 0.352862, 0.408655, 0.41194, 0.41194, 0.384043, 0.356642, 0.352862, 0.458154, 0.51388, 0.51388, 0.458154, 0.56648, 0.570702, 0.58069, 0.541878, 0.494003, 0.505461, 0.444081, 0.359901, 0.359901, 0.384043, 0.356642, 0.342579, 0.243554, 0.219301, 0.185198, 0.219301, 0.318242, 0.200174, 0.158265, 0.132295, 0.164327, 0.167087, 0.167087, 0.18812, 0.206376, 0.179055, 0.167087, 0.209395, 0.21291, 0.182256, 0.194234, 0.167087, 0.21291, 0.308712, 0.349426, 0.339168, 0.268042, 0.158265, 0.275179, 0.284882, 0.295083, 0.291804, 0.288399, 0.301917, 0.200174, 0.21291, 0.25031, 0.196879, 0.232838, 0.311707, 0.346032, 0.257454, 0.324872, 0.332115, 0.247041, 0.203355, 0.291804, 0.366687, 0.472492, 0.465241, 0.545602, 0.454136, 0.433034, 0.359901, 0.380708, 0.377384, 0.291804, 0.25406, 0.328603, 0.264545, 0.271506, 0.275179, 0.356642, 0.359901, 0.359901, 0.339168, 0.380708, 0.380708, 0.342579, 0.349426, 0.321458, 0.288399, 0.349426, 0.352862, 0.408655, 0.339168, 0.42561, 0.525368, 0.632174, 0.575842], '')</t>
  </si>
  <si>
    <t>[72, 74, 75, 76, 79, 80, 83, 84, 85, 86, 87, 88, 89, 119, 120, 129, 131, 132, 190, 191, 192, 193, 262, 263, 307, 308, 309, 310, 311, 312, 313, 315, 320, 601, 602, 603, 604, 605, 606, 607, 608, 609, 611, 612, 613, 652, 658, 659, 660, 661, 663, 664, 665, 666, 667, 668, 669, 671, 674, 675, 676, 677, 678, 679, 680, 681, 682, 683, 684, 813, 837, 838, 840, 841, 842, 843, 845, 900, 927, 928, 929]</t>
  </si>
  <si>
    <t>UPI00021863CD status=activ</t>
  </si>
  <si>
    <t>([0.00407, 0.00389, 0.00558, 0.004646, 0.006245, 0.004775, 0.006421, 0.007877, 0.007422, 0.006533, 0.008002, 0.008624, 0.007877, 0.011903, 0.020165, 0.024393, 0.023963, 0.043307, 0.024393, 0.026338, 0.023963, 0.034884, 0.059222, 0.030611, 0.056825, 0.059222, 0.125101, 0.054297, 0.058088, 0.066181, 0.118441, 0.127496, 0.129801, 0.129801, 0.129801, 0.132295, 0.206376, 0.219301, 0.219301, 0.31487, 0.30533, 0.30533, 0.332115, 0.335645, 0.450668, 0.461924, 0.328603, 0.30533, 0.394753, 0.359901, 0.36309, 0.298791, 0.281712, 0.328603, 0.398279, 0.41194, 0.352862, 0.387226, 0.275179, 0.278302, 0.179055, 0.182256, 0.281712, 0.170161, 0.137348, 0.125101, 0.118441, 0.122885, 0.15284, 0.15284, 0.122885, 0.081712, 0.076542, 0.06312, 0.031287, 0.041405, 0.046336, 0.0704, 0.037156, 0.037156, 0.03976, 0.041405, 0.027463, 0.024826, 0.050641, 0.034884, 0.034068, 0.027463, 0.060549, 0.055536, 0.067594, 0.100716, 0.129801, 0.129801, 0.10481, 0.109221, 0.109221, 0.098513, 0.090864, 0.147574, 0.222385, 0.142424, 0.219301, 0.275179, 0.284882, 0.179055, 0.170161, 0.200174, 0.239899, 0.247041, 0.158265, 0.18812, 0.209395, 0.21291, 0.278302, 0.318242, 0.377384, 0.349426, 0.349426, 0.339168, 0.239899, 0.158265, 0.161087, 0.161087, 0.164327, 0.17593, 0.239899, 0.346032, 0.232838, 0.216401, 0.194234, 0.318242, 0.308712, 0.257454, 0.335645, 0.25406, 0.194234, 0.147574, 0.167087, 0.109221, 0.064632, 0.122885, 0.216401, 0.31487, 0.318242, 0.236433, 0.216401, 0.225814, 0.196879, 0.288399, 0.301917, 0.236433, 0.120615, 0.054297, 0.0704, 0.071867, 0.129801, 0.142424, 0.225814, 0.243554, 0.219301, 0.278302, 0.257454, 0.209395, 0.203355, 0.200174, 0.182256, 0.185198, 0.134866, 0.167087, 0.155435, 0.090864, 0.083462, 0.106997, 0.196879, 0.18812, 0.173081, 0.17593, 0.25031, 0.155435, 0.170161, 0.264545, 0.209395, 0.125101, 0.127496, 0.11371, 0.122885, 0.127496, 0.086953, 0.125101, 0.096677, 0.078022, 0.118441, 0.167087, 0.216401, 0.170161, 0.134866, 0.10481, 0.059222], '')</t>
  </si>
  <si>
    <t>UPI00021863CE status=activ</t>
  </si>
  <si>
    <t>([0.022306, 0.033407, 0.054297, 0.079919, 0.132295, 0.067594, 0.035586, 0.033407, 0.018787, 0.012727, 0.016528, 0.01227, 0.01227, 0.007495, 0.007422, 0.010221, 0.006795, 0.006795, 0.007177, 0.011106, 0.019401, 0.014315, 0.015344, 0.015078, 0.009187, 0.007177, 0.01078, 0.021381, 0.015078, 0.023963, 0.023963, 0.014783, 0.026892, 0.026892, 0.029376, 0.026892, 0.014075, 0.017138, 0.018787, 0.009865, 0.006533, 0.005799, 0.005318, 0.00407, 0.002555, 0.003212, 0.002529, 0.001597, 0.001335, 0.001602, 0.001155, 0.001786, 0.002014, 0.001288, 0.001743, 0.002705, 0.002155, 0.002976, 0.002976, 0.002727, 0.002688, 0.003821, 0.004315, 0.003607, 0.003298, 0.003298, 0.003298, 0.004689, 0.004689, 0.003757, 0.004646, 0.006245, 0.005932, 0.007091, 0.013016, 0.009187, 0.005799, 0.007877, 0.008002, 0.007177, 0.004835, 0.007422, 0.007645, 0.004921, 0.005932, 0.007315, 0.013821, 0.016528, 0.014586, 0.032677, 0.046336, 0.040537, 0.040537, 0.022306, 0.022306, 0.016826, 0.01227, 0.023087, 0.011903, 0.007645, 0.008624, 0.014783, 0.012727, 0.00777, 0.008723, 0.00777, 0.007315, 0.004899, 0.004899, 0.003478, 0.003607, 0.004247, 0.003607, 0.00292, 0.003924, 0.00407, 0.003276, 0.003512, 0.003555, 0.004775, 0.007091, 0.00962, 0.009096, 0.009294, 0.018415, 0.037156, 0.044297, 0.030611, 0.06184, 0.024826, 0.03976, 0.020876, 0.011903, 0.008895, 0.01078, 0.006619, 0.004513, 0.006701, 0.006619, 0.006567, 0.007315, 0.004921, 0.003461, 0.003079, 0.003053, 0.002396, 0.002336, 0.002117, 0.002555, 0.001748, 0.0028, 0.003246, 0.002976, 0.002881, 0.002881, 0.003431, 0.003431, 0.004775, 0.003341, 0.00407, 0.003924, 0.003804, 0.003757, 0.005623, 0.006421, 0.004899, 0.003997, 0.004315, 0.006421, 0.005223, 0.005249, 0.005378, 0.003924, 0.003727, 0.005799, 0.005932, 0.004358, 0.004431, 0.004358, 0.004358, 0.004388, 0.003924, 0.002503, 0.002512, 0.001687, 0.001172, 0.001069, 0.001572, 0.000958, 0.000631, 0.001202, 0.001743, 0.001808, 0.002688, 0.003246, 0.002881, 0.004247, 0.005932, 0.008895, 0.00777, 0.008804, 0.006795, 0.007877, 0.011106, 0.011342, 0.013016, 0.018415, 0.026892, 0.015078, 0.015694, 0.011903, 0.011518, 0.009294, 0.009015, 0.008804, 0.01227, 0.010221, 0.006078, 0.005378, 0.003727, 0.003109, 0.002705, 0.003997, 0.004161, 0.003109, 0.004611, 0.005799, 0.004646, 0.005378, 0.005249, 0.005086, 0.00558, 0.00515, 0.004577, 0.003246, 0.003177, 0.002435, 0.002155, 0.00359, 0.0028, 0.0028, 0.002555, 0.002881, 0.001936, 0.001408, 0.001597, 0.000936, 0.001048, 0.00103, 0.000816, 0.000816, 0.000923, 0.000923, 0.000537, 0.000842, 0.001172, 0.001318, 0.001159, 0.001597, 0.001061, 0.001649, 0.001623, 0.002555, 0.003607, 0.003607, 0.004513, 0.006078, 0.006078, 0.006245, 0.00962, 0.013437, 0.028695, 0.05306, 0.125101, 0.222385, 0.247041, 0.271506, 0.225814, 0.342579, 0.308712, 0.40511, 0.374039, 0.541878, 0.529623, 0.468512, 0.724957], '')</t>
  </si>
  <si>
    <t>[282, 283, 285]</t>
  </si>
  <si>
    <t>UPI00021863CF status=activ</t>
  </si>
  <si>
    <t>([0.476583, 0.525368, 0.541878, 0.59508, 0.465241, 0.490133, 0.525368, 0.585406, 0.59917, 0.5017, 0.534167, 0.570702, 0.476583, 0.480142, 0.480142, 0.505461, 0.41194, 0.40511, 0.461924, 0.461924, 0.458154, 0.480142, 0.408655, 0.408655, 0.31487, 0.401658, 0.394753, 0.380708, 0.291804, 0.301917, 0.418646, 0.414856, 0.352862, 0.444081, 0.36309, 0.342579, 0.318242, 0.328603, 0.332115, 0.332115, 0.295083, 0.278302, 0.26085, 0.229226, 0.229226, 0.225814, 0.155435, 0.161087, 0.164327, 0.232838, 0.194234, 0.164327, 0.15008, 0.206376, 0.127496, 0.134866, 0.161087, 0.15284, 0.147574, 0.147574, 0.144935, 0.106997, 0.11371, 0.170161, 0.25406, 0.264545, 0.31487, 0.311707, 0.318242, 0.328603, 0.281712, 0.30533, 0.281712, 0.284882, 0.196879, 0.301917, 0.335645, 0.239899, 0.155435, 0.155435, 0.15284, 0.17593, 0.170161, 0.17593, 0.125101, 0.10481, 0.083462, 0.106997, 0.144935, 0.144935, 0.085092, 0.086953, 0.086953, 0.102787, 0.079919, 0.078022, 0.085092, 0.111485, 0.182256, 0.268042, 0.268042, 0.179055, 0.209395, 0.264545, 0.268042, 0.328603, 0.288399, 0.349426, 0.301917, 0.26085, 0.185198, 0.278302, 0.308712, 0.219301, 0.232838, 0.284882, 0.387226, 0.243554, 0.229226, 0.222385, 0.194234, 0.288399, 0.390993, 0.264545, 0.308712, 0.21291, 0.21291, 0.247041, 0.21291, 0.155435, 0.239899, 0.342579, 0.339168, 0.349426, 0.483068, 0.472492, 0.346032, 0.243554, 0.370445, 0.271506, 0.167087, 0.127496, 0.139895, 0.076542, 0.090864, 0.069024, 0.125101, 0.10481, 0.144935, 0.122885, 0.196879, 0.098513, 0.079919, 0.071867, 0.042364, 0.020522, 0.021816, 0.034068, 0.031287, 0.032677, 0.035586, 0.054297, 0.088832, 0.071867, 0.098513, 0.086953, 0.122885, 0.090864, 0.111485, 0.078022, 0.078022, 0.064632, 0.081712, 0.085092, 0.041405, 0.074921, 0.137348, 0.137348, 0.100716, 0.15284, 0.134866, 0.147574, 0.179055, 0.179055, 0.120615, 0.15008, 0.229226, 0.173081, 0.203355, 0.203355, 0.229226, 0.200174, 0.155435, 0.161087, 0.185198, 0.301917, 0.291804, 0.298791, 0.25031, 0.25406, 0.301917, 0.298791, 0.281712, 0.219301, 0.196879, 0.236433, 0.236433, 0.155435, 0.164327, 0.137348, 0.147574, 0.10481, 0.120615, 0.185198, 0.185198, 0.185198, 0.182256, 0.106997, 0.06312, 0.044297, 0.06312, 0.056825, 0.060549, 0.111485, 0.134866, 0.167087, 0.167087, 0.142424, 0.229226, 0.182256, 0.137348, 0.132295, 0.185198, 0.232838, 0.155435, 0.225814, 0.225814, 0.137348, 0.222385, 0.288399, 0.394753, 0.311707, 0.229226, 0.225814, 0.21291, 0.257454, 0.247041, 0.284882, 0.311707, 0.318242, 0.401658, 0.374039, 0.257454, 0.26085, 0.25031, 0.335645, 0.291804, 0.257454, 0.268042, 0.275179, 0.288399, 0.232838, 0.26085, 0.342579, 0.342579, 0.342579, 0.247041, 0.21291, 0.127496, 0.109221, 0.118441, 0.064632, 0.106997, 0.203355, 0.132295, 0.090864, 0.049374, 0.035586, 0.040537, 0.071867, 0.06184, 0.055536, 0.081712, 0.144935, 0.090864, 0.102787, 0.111485, 0.15008, 0.17593, 0.271506, 0.194234, 0.142424, 0.247041, 0.25031, 0.164327, 0.243554, 0.275179, 0.370445, 0.342579, 0.356642, 0.352862, 0.349426, 0.271506, 0.164327, 0.132295, 0.122885, 0.118441, 0.067594, 0.079919, 0.096677, 0.094817, 0.094817, 0.122885, 0.060549, 0.069024, 0.106997, 0.116183, 0.085092, 0.090864, 0.179055, 0.147574, 0.15008, 0.102787, 0.139895, 0.206376, 0.142424, 0.236433, 0.236433, 0.328603, 0.25406, 0.219301, 0.232838, 0.301917, 0.291804, 0.295083, 0.295083, 0.209395, 0.209395, 0.191378, 0.120615, 0.116183, 0.073402, 0.060549, 0.098513, 0.071867, 0.073402, 0.134866, 0.098513, 0.049374, 0.023534, 0.041405, 0.032017, 0.016528, 0.022306, 0.014315, 0.0198, 0.020522, 0.029376, 0.016257, 0.024826, 0.042364, 0.041405, 0.079919, 0.094817, 0.0704, 0.11371, 0.111485, 0.064632, 0.058088, 0.118441, 0.196879, 0.134866, 0.179055, 0.291804, 0.308712, 0.408655, 0.332115, 0.308712, 0.308712, 0.40511, 0.468512, 0.480142, 0.480142, 0.36309, 0.36309, 0.30533, 0.239899, 0.236433, 0.328603, 0.40511, 0.394753, 0.42561, 0.422041, 0.41194, 0.40511, 0.374039, 0.264545, 0.26085, 0.30533, 0.321458, 0.257454, 0.225814, 0.206376, 0.139895, 0.155435, 0.161087, 0.264545, 0.328603, 0.332115, 0.332115, 0.31487, 0.239899, 0.216401, 0.25406, 0.179055, 0.179055, 0.179055, 0.264545, 0.370445, 0.380708, 0.414856, 0.497853, 0.505461, 0.394753, 0.458154, 0.529623, 0.5017, 0.486429, 0.465241, 0.447574, 0.4292, 0.41194, 0.5017, 0.480142], '')</t>
  </si>
  <si>
    <t>[1, 2, 3, 6, 7, 8, 9, 10, 11, 15, 422, 425, 426, 432]</t>
  </si>
  <si>
    <t>UPI00021863D0 status=activ</t>
  </si>
  <si>
    <t>([0.029376, 0.049374, 0.028107, 0.018787, 0.026892, 0.038858, 0.021381, 0.031287, 0.033407, 0.044297, 0.032017, 0.041405, 0.038858, 0.019401, 0.011903, 0.020522, 0.012727, 0.020876, 0.034884, 0.06312, 0.085092, 0.086953, 0.086953, 0.144935, 0.125101, 0.132295, 0.134866, 0.209395, 0.209395, 0.134866, 0.132295, 0.182256, 0.120615, 0.127496, 0.239899, 0.30533, 0.257454, 0.332115, 0.332115, 0.332115, 0.239899, 0.268042, 0.17593, 0.10481, 0.11371, 0.206376, 0.191378, 0.127496, 0.15284, 0.085092, 0.116183, 0.073402, 0.094817, 0.15008, 0.085092, 0.079919, 0.060549, 0.041405, 0.044297, 0.045352, 0.048328, 0.083462, 0.083462, 0.167087, 0.264545, 0.182256, 0.194234, 0.10481, 0.096677, 0.051831, 0.088832, 0.088832, 0.134866, 0.132295, 0.132295, 0.129801, 0.139895, 0.206376, 0.209395, 0.127496, 0.142424, 0.147574, 0.085092, 0.106997, 0.085092, 0.037156, 0.066181, 0.034068, 0.060549, 0.11371, 0.182256, 0.096677, 0.073402, 0.081712, 0.076542, 0.044297, 0.045352, 0.025762, 0.024393, 0.024393, 0.020876, 0.018787, 0.017447, 0.028695, 0.023087, 0.014586, 0.029376, 0.032017, 0.064632, 0.074921, 0.038858, 0.019401, 0.022306, 0.021816, 0.019401, 0.019401, 0.032017, 0.069024, 0.120615, 0.120615, 0.219301, 0.216401, 0.203355, 0.21291, 0.137348, 0.164327, 0.243554, 0.264545, 0.15284, 0.120615, 0.122885, 0.203355, 0.200174, 0.17593, 0.324872, 0.342579, 0.342579, 0.339168, 0.18812, 0.173081, 0.170161, 0.086953, 0.102787, 0.109221, 0.100716, 0.11371, 0.05306, 0.05306, 0.047319, 0.046336, 0.066181, 0.036378, 0.032677, 0.03976, 0.100716, 0.038858, 0.038042, 0.042364, 0.040537, 0.071867, 0.071867, 0.079919, 0.074921, 0.132295, 0.0704, 0.037156, 0.031287, 0.046336, 0.046336, 0.023963, 0.046336, 0.043307, 0.064632, 0.036378, 0.067594, 0.06312, 0.144935, 0.078022, 0.038858, 0.032017, 0.042364, 0.025762, 0.023534, 0.024393, 0.025316, 0.030611, 0.046336, 0.096677, 0.129801, 0.078022, 0.064632, 0.031287, 0.027463, 0.037156, 0.066181, 0.051831, 0.037156, 0.016826, 0.017138, 0.019401, 0.023963, 0.022306, 0.021381, 0.015078, 0.0198, 0.021381, 0.024826, 0.024826, 0.024393, 0.013613, 0.025316, 0.025762, 0.028107, 0.017138, 0.018415, 0.011342, 0.013016, 0.014783, 0.028107, 0.056825, 0.098513, 0.096677, 0.111485, 0.109221, 0.078022, 0.066181, 0.059222, 0.083462, 0.06184, 0.031287, 0.060549, 0.054297, 0.109221, 0.144935, 0.243554, 0.185198, 0.275179, 0.185198, 0.129801, 0.06312, 0.055536, 0.022667, 0.018415, 0.016528, 0.026892, 0.030611, 0.023087, 0.016826, 0.010926, 0.009977, 0.013016, 0.014075, 0.009096, 0.010131, 0.011903, 0.009483, 0.007877, 0.006374, 0.009401, 0.008276, 0.009187, 0.009187, 0.018106, 0.013437, 0.009187, 0.010221, 0.016826, 0.032677, 0.047319, 0.079919, 0.122885, 0.164327, 0.085092, 0.083462, 0.05306, 0.043307, 0.030003, 0.05306, 0.049374, 0.046336, 0.090864, 0.15008, 0.122885, 0.109221, 0.18812, 0.295083, 0.264545, 0.167087, 0.170161, 0.179055, 0.096677, 0.069024, 0.06184, 0.056825, 0.058088, 0.081712, 0.098513, 0.106997, 0.11371, 0.196879, 0.206376, 0.11371, 0.064632, 0.090864, 0.074921, 0.083462, 0.074921, 0.041405, 0.079919, 0.079919, 0.054297, 0.066181, 0.086953, 0.049374, 0.06184, 0.051831, 0.05306, 0.030003, 0.059222, 0.055536, 0.023087, 0.022306, 0.045352, 0.05306, 0.022306, 0.026892, 0.015694, 0.010131, 0.015344, 0.016528, 0.016528, 0.011342, 0.013821, 0.020165, 0.036378, 0.056825, 0.127496, 0.092881, 0.161087, 0.116183, 0.094817, 0.185198, 0.118441, 0.118441, 0.147574, 0.185198, 0.11371, 0.17593, 0.179055, 0.125101, 0.116183, 0.129801, 0.232838, 0.278302, 0.247041, 0.170161, 0.173081, 0.155435, 0.161087, 0.129801, 0.161087, 0.200174, 0.206376, 0.295083, 0.185198, 0.229226, 0.318242, 0.301917, 0.219301, 0.219301, 0.301917, 0.298791, 0.281712, 0.288399, 0.18812, 0.161087, 0.257454, 0.222385, 0.15008, 0.116183, 0.116183, 0.064632, 0.034884, 0.034884, 0.025316, 0.059222, 0.042364, 0.038858, 0.088832, 0.129801, 0.129801, 0.129801, 0.139895, 0.085092, 0.081712, 0.147574, 0.173081, 0.088832, 0.0704, 0.069024, 0.118441, 0.139895, 0.142424, 0.137348, 0.074921, 0.102787, 0.092881, 0.109221, 0.083462, 0.049374, 0.060549, 0.060549, 0.06184, 0.033407, 0.029376, 0.018106, 0.018415, 0.020165, 0.023087, 0.038042, 0.069024, 0.074921, 0.06312, 0.06312, 0.109221, 0.18812, 0.15008, 0.106997, 0.120615, 0.167087, 0.15008, 0.129801, 0.219301, 0.179055, 0.179055, 0.271506, 0.370445, 0.268042, 0.225814, 0.268042, 0.222385, 0.232838, 0.142424, 0.088832, 0.167087, 0.173081, 0.173081, 0.161087, 0.147574, 0.069024, 0.060549, 0.116183, 0.055536, 0.051831, 0.03976, 0.074921, 0.074921, 0.067594, 0.116183, 0.129801, 0.102787, 0.081712, 0.035586, 0.035586, 0.078022, 0.036378, 0.038858, 0.038858, 0.029376, 0.032677, 0.037156, 0.029376, 0.028695, 0.066181, 0.042364, 0.071867, 0.032677, 0.033407, 0.037156, 0.021816, 0.026338, 0.048328, 0.088832, 0.164327, 0.167087, 0.179055, 0.278302, 0.278302, 0.275179, 0.284882, 0.324872, 0.41194, 0.472492, 0.486429, 0.352862, 0.335645, 0.318242, 0.366687, 0.374039, 0.380708, 0.476583, 0.458154, 0.366687, 0.232838, 0.264545, 0.36309, 0.349426, 0.225814, 0.209395, 0.196879, 0.170161, 0.132295, 0.088832, 0.069024, 0.06312, 0.144935, 0.216401, 0.147574, 0.206376, 0.232838, 0.142424, 0.074921, 0.074921, 0.118441, 0.167087, 0.144935, 0.116183, 0.116183, 0.139895, 0.092881, 0.092881, 0.147574, 0.225814, 0.206376, 0.132295, 0.122885, 0.090864, 0.058088, 0.10481, 0.078022, 0.064632, 0.066181, 0.122885, 0.122885, 0.118441, 0.144935, 0.106997, 0.134866, 0.132295, 0.144935, 0.139895, 0.127496, 0.090864, 0.079919, 0.129801, 0.222385, 0.247041, 0.264545, 0.236433, 0.216401, 0.203355, 0.200174, 0.191378, 0.200174, 0.167087, 0.173081, 0.179055, 0.225814, 0.236433, 0.239899, 0.295083, 0.359901, 0.284882, 0.380708, 0.41194, 0.444081, 0.447574, 0.436924, 0.444081, 0.497853, 0.490133, 0.549308, 0.562014, 0.653063, 0.63748, 0.661982, 0.626927, 0.618285, 0.618285, 0.56648, 0.529623, 0.51388, 0.529623, 0.754692], '')</t>
  </si>
  <si>
    <t>[581, 582, 583, 584, 585, 586, 587, 588, 589, 590, 591, 592, 593]</t>
  </si>
  <si>
    <t>UPI00021863D1 status=activ</t>
  </si>
  <si>
    <t>([0.671169, 0.699094, 0.720929, 0.795062, 0.754692, 0.716283, 0.680603, 0.699094, 0.666105, 0.685117, 0.703578, 0.703578, 0.73685, 0.733139, 0.733139, 0.59014, 0.720929, 0.671169, 0.59508, 0.59917, 0.59508, 0.59508, 0.490133, 0.486429, 0.36309, 0.308712, 0.356642, 0.288399, 0.191378, 0.191378, 0.200174, 0.194234, 0.229226, 0.225814, 0.222385, 0.155435, 0.191378, 0.120615, 0.125101, 0.209395, 0.134866, 0.11371, 0.11371, 0.179055, 0.15284, 0.229226, 0.225814, 0.247041, 0.356642, 0.450668, 0.486429, 0.472492, 0.486429, 0.483068, 0.398279, 0.318242, 0.394753, 0.4292, 0.480142, 0.483068, 0.468512, 0.468512, 0.497853, 0.387226, 0.31487, 0.349426, 0.352862, 0.366687, 0.332115, 0.335645, 0.25406, 0.247041, 0.257454, 0.158265, 0.132295, 0.139895, 0.209395, 0.179055, 0.185198, 0.191378, 0.106997, 0.069024, 0.076542, 0.074921, 0.137348, 0.194234, 0.109221, 0.06312, 0.100716, 0.098513, 0.092881, 0.161087, 0.100716, 0.055536, 0.085092, 0.056825, 0.056825, 0.06184, 0.092881, 0.048328, 0.034068, 0.069024, 0.106997, 0.098513, 0.078022, 0.088832, 0.096677, 0.170161, 0.247041, 0.26085, 0.264545, 0.191378, 0.191378, 0.18812, 0.239899, 0.196879, 0.206376, 0.284882, 0.275179, 0.232838, 0.335645, 0.422041, 0.422041, 0.387226, 0.380708, 0.321458, 0.21291, 0.21291, 0.219301, 0.158265, 0.15008, 0.090864, 0.139895, 0.134866, 0.134866, 0.127496, 0.185198, 0.232838, 0.219301, 0.18812, 0.222385, 0.137348, 0.132295, 0.127496, 0.15008, 0.158265, 0.275179, 0.332115, 0.324872, 0.288399, 0.356642, 0.346032, 0.401658, 0.394753, 0.387226, 0.444081, 0.366687, 0.278302, 0.284882, 0.291804, 0.232838, 0.196879, 0.30533, 0.321458, 0.332115, 0.26085, 0.349426, 0.31487, 0.264545, 0.17593, 0.209395, 0.21291, 0.21291, 0.239899, 0.161087, 0.167087, 0.167087, 0.182256, 0.268042, 0.308712, 0.268042, 0.359901, 0.278302, 0.194234, 0.17593, 0.200174, 0.185198, 0.18812, 0.122885, 0.191378, 0.295083, 0.298791, 0.209395, 0.182256, 0.194234, 0.281712, 0.278302, 0.30533, 0.401658, 0.394753, 0.295083, 0.328603, 0.216401, 0.311707, 0.390993, 0.41194, 0.394753, 0.494003, 0.450668, 0.454136, 0.450668, 0.346032, 0.339168, 0.339168, 0.30533, 0.264545, 0.232838, 0.15284, 0.094817, 0.05306, 0.056825, 0.111485, 0.116183, 0.203355, 0.209395, 0.232838, 0.125101, 0.094817, 0.074921, 0.051831, 0.086953, 0.050641, 0.085092, 0.081712, 0.158265, 0.139895, 0.161087, 0.191378, 0.239899, 0.328603, 0.4292, 0.4292, 0.414856, 0.342579, 0.342579, 0.342579, 0.229226, 0.335645, 0.335645, 0.284882, 0.311707, 0.225814, 0.308712, 0.278302, 0.25031, 0.216401, 0.321458, 0.257454, 0.26085, 0.216401, 0.185198, 0.116183, 0.109221, 0.106997, 0.106997, 0.102787, 0.073402, 0.100716, 0.079919, 0.076542, 0.109221, 0.134866, 0.206376, 0.17593, 0.179055, 0.185198], '')</t>
  </si>
  <si>
    <t>[0, 1, 2, 3, 4, 5, 6, 7, 8, 9, 10, 11, 12, 13, 14, 15, 16, 17, 18, 19, 20, 21]</t>
  </si>
  <si>
    <t>UPI00021863D2 status=activ</t>
  </si>
  <si>
    <t>([0.494003, 0.366687, 0.387226, 0.447574, 0.468512, 0.374039, 0.298791, 0.25031, 0.18812, 0.225814, 0.25031, 0.288399, 0.25031, 0.25406, 0.264545, 0.298791, 0.196879, 0.200174, 0.281712, 0.194234, 0.179055, 0.109221, 0.170161, 0.194234, 0.185198, 0.196879, 0.179055, 0.25406, 0.31487, 0.418646, 0.40511, 0.30533, 0.278302, 0.328603, 0.232838, 0.264545, 0.236433, 0.328603, 0.239899, 0.232838, 0.324872, 0.339168, 0.433034, 0.447574, 0.349426, 0.26085, 0.194234, 0.216401, 0.216401, 0.21291, 0.225814, 0.247041, 0.284882, 0.229226, 0.216401, 0.332115, 0.216401, 0.281712, 0.281712, 0.328603, 0.25031, 0.155435, 0.161087, 0.129801, 0.122885, 0.158265, 0.239899, 0.216401, 0.209395, 0.229226, 0.239899, 0.219301, 0.206376, 0.167087, 0.25406, 0.25406, 0.239899, 0.328603, 0.239899, 0.200174, 0.191378, 0.243554, 0.356642, 0.25031, 0.288399, 0.247041, 0.295083, 0.281712, 0.281712, 0.36309, 0.311707, 0.324872, 0.225814, 0.232838, 0.229226, 0.191378, 0.167087, 0.137348, 0.127496, 0.127496, 0.125101, 0.147574, 0.144935, 0.134866, 0.179055, 0.179055, 0.18812, 0.102787, 0.106997, 0.142424, 0.139895, 0.170161, 0.182256, 0.288399, 0.268042, 0.408655, 0.433034, 0.380708, 0.349426, 0.324872, 0.41194, 0.380708, 0.30533, 0.335645, 0.374039, 0.41194, 0.41194, 0.444081, 0.549308, 0.505461, 0.541878, 0.447574, 0.436924, 0.436924, 0.42561, 0.366687, 0.346032, 0.359901, 0.483068, 0.51388, 0.4292, 0.4292, 0.509769, 0.497853, 0.505461, 0.359901, 0.366687, 0.366687, 0.288399, 0.219301, 0.219301, 0.191378, 0.194234, 0.196879, 0.18812, 0.17593, 0.243554, 0.229226, 0.185198, 0.100716, 0.081712, 0.173081, 0.173081, 0.161087, 0.185198, 0.191378, 0.216401, 0.132295, 0.078022, 0.076542, 0.127496, 0.155435, 0.132295, 0.118441, 0.129801, 0.116183, 0.073402, 0.074921, 0.06184, 0.073402, 0.098513, 0.120615, 0.06184, 0.035586, 0.030003, 0.030003, 0.026338, 0.050641, 0.098513, 0.096677, 0.17593, 0.132295, 0.079919, 0.116183, 0.144935, 0.144935, 0.086953, 0.164327, 0.098513, 0.096677, 0.059222, 0.0704, 0.085092, 0.144935, 0.144935, 0.17593, 0.247041, 0.222385, 0.200174, 0.17593, 0.25031, 0.236433, 0.18812, 0.264545, 0.264545, 0.339168, 0.332115, 0.422041, 0.41194, 0.461924, 0.398279, 0.394753, 0.408655, 0.408655, 0.321458, 0.408655, 0.401658, 0.352862, 0.41194, 0.380708, 0.298791, 0.298791, 0.18812, 0.264545, 0.185198, 0.194234, 0.11371, 0.088832, 0.050641, 0.042364, 0.064632, 0.129801, 0.222385, 0.142424, 0.139895, 0.216401, 0.142424, 0.096677, 0.122885, 0.122885, 0.090864, 0.144935, 0.142424, 0.158265, 0.134866, 0.225814, 0.139895, 0.142424, 0.118441, 0.191378, 0.164327, 0.139895, 0.155435, 0.142424, 0.185198, 0.185198, 0.11371, 0.21291, 0.288399, 0.247041, 0.134866, 0.200174, 0.222385, 0.15008, 0.243554, 0.196879, 0.18812, 0.243554, 0.346032, 0.422041, 0.377384, 0.380708, 0.387226, 0.36309, 0.271506, 0.301917, 0.324872, 0.321458, 0.26085, 0.275179, 0.275179, 0.374039, 0.278302, 0.182256, 0.278302, 0.185198, 0.200174, 0.185198, 0.21291, 0.132295, 0.076542, 0.092881, 0.118441, 0.116183, 0.134866, 0.225814, 0.229226, 0.137348, 0.185198, 0.185198, 0.139895, 0.161087, 0.161087, 0.222385, 0.236433, 0.196879, 0.275179, 0.257454, 0.288399, 0.321458, 0.40511, 0.505461, 0.418646, 0.444081, 0.461924, 0.335645, 0.284882, 0.216401, 0.268042, 0.21291, 0.239899, 0.194234, 0.170161, 0.170161, 0.129801, 0.196879, 0.257454, 0.179055, 0.268042, 0.155435, 0.132295, 0.144935, 0.147574, 0.222385, 0.125101, 0.060549, 0.069024, 0.086953, 0.086953, 0.102787, 0.182256, 0.185198, 0.271506, 0.308712, 0.247041, 0.335645, 0.31487, 0.281712, 0.335645, 0.321458, 0.308712, 0.30533, 0.288399, 0.191378, 0.122885, 0.185198, 0.298791, 0.384043, 0.370445, 0.342579, 0.346032, 0.342579, 0.311707, 0.219301, 0.222385, 0.219301, 0.182256, 0.182256, 0.191378, 0.229226, 0.167087, 0.281712, 0.284882, 0.284882, 0.335645, 0.433034, 0.349426, 0.243554, 0.236433, 0.161087, 0.257454, 0.222385, 0.216401, 0.264545, 0.346032, 0.301917, 0.284882, 0.328603, 0.298791, 0.30533, 0.264545, 0.30533, 0.25406, 0.18812, 0.18812, 0.129801, 0.073402, 0.129801, 0.132295, 0.073402, 0.102787, 0.098513, 0.129801, 0.142424, 0.142424, 0.086953, 0.086953, 0.139895, 0.086953, 0.125101, 0.067594, 0.066181, 0.044297, 0.060549, 0.092881, 0.094817, 0.161087, 0.158265, 0.164327, 0.179055, 0.179055, 0.225814, 0.219301, 0.203355, 0.109221, 0.098513, 0.109221, 0.079919, 0.085092, 0.129801, 0.10481, 0.170161, 0.129801, 0.144935, 0.142424, 0.142424, 0.086953, 0.090864, 0.122885, 0.106997, 0.173081, 0.25031, 0.167087, 0.18812, 0.18812, 0.17593, 0.116183, 0.173081, 0.257454, 0.216401, 0.209395, 0.139895, 0.094817, 0.15008, 0.206376, 0.125101, 0.125101, 0.167087, 0.139895, 0.116183, 0.079919, 0.045352, 0.035586, 0.045352, 0.021381, 0.023087, 0.048328, 0.051831, 0.049374, 0.051831, 0.051831, 0.058088, 0.106997, 0.155435, 0.17593, 0.179055, 0.257454, 0.173081, 0.216401, 0.164327, 0.164327, 0.225814, 0.298791, 0.298791, 0.232838, 0.339168, 0.232838, 0.137348, 0.206376, 0.225814, 0.232838, 0.194234, 0.182256, 0.094817, 0.111485, 0.118441, 0.129801, 0.144935, 0.144935, 0.078022, 0.0704, 0.116183, 0.134866, 0.144935, 0.106997, 0.100716, 0.085092, 0.096677, 0.137348, 0.134866, 0.122885, 0.06312, 0.111485, 0.125101, 0.219301, 0.203355, 0.18812, 0.106997, 0.081712, 0.144935, 0.229226, 0.232838, 0.144935, 0.125101, 0.096677, 0.106997, 0.203355, 0.247041, 0.232838, 0.257454, 0.247041, 0.268042, 0.268042, 0.284882, 0.271506, 0.239899, 0.15284, 0.090864, 0.15008, 0.17593, 0.167087, 0.109221, 0.191378, 0.288399, 0.222385, 0.25406, 0.222385, 0.206376, 0.111485, 0.173081, 0.17593, 0.18812, 0.182256, 0.295083, 0.196879, 0.18812, 0.232838, 0.288399, 0.288399, 0.288399, 0.26085, 0.196879, 0.170161, 0.111485, 0.064632, 0.06184, 0.051831, 0.06184, 0.059222, 0.120615, 0.127496, 0.10481, 0.106997, 0.081712, 0.067594, 0.06312, 0.043307, 0.041405, 0.042364, 0.071867, 0.076542, 0.055536, 0.0704, 0.076542, 0.076542, 0.129801, 0.206376, 0.155435, 0.26085, 0.271506, 0.278302, 0.196879, 0.219301, 0.222385, 0.225814, 0.164327, 0.257454, 0.339168, 0.26085, 0.206376, 0.137348, 0.137348, 0.196879, 0.219301, 0.31487, 0.408655, 0.394753, 0.390993, 0.494003, 0.454136, 0.370445, 0.268042, 0.370445, 0.295083, 0.25031, 0.298791, 0.356642, 0.25031, 0.229226, 0.298791, 0.380708, 0.458154, 0.414856, 0.436924, 0.458154, 0.447574, 0.40511, 0.414856, 0.380708, 0.374039, 0.387226, 0.440853, 0.549308, 0.4292, 0.51388, 0.557691, 0.440853, 0.461924, 0.486429, 0.486429, 0.480142, 0.472492, 0.398279, 0.444081, 0.342579, 0.328603, 0.25031, 0.209395, 0.194234, 0.219301, 0.137348, 0.134866, 0.170161, 0.086953, 0.090864, 0.102787, 0.100716, 0.179055, 0.173081, 0.247041, 0.271506, 0.247041, 0.247041, 0.332115, 0.324872, 0.384043, 0.352862, 0.4292, 0.538167, 0.450668, 0.468512, 0.490133, 0.390993, 0.390993, 0.494003, 0.648219, 0.525368, 0.480142, 0.480142, 0.468512, 0.418646, 0.414856, 0.377384, 0.318242, 0.308712, 0.31487, 0.264545, 0.196879, 0.200174, 0.182256, 0.264545, 0.239899, 0.275179, 0.264545, 0.173081, 0.203355, 0.179055, 0.191378, 0.161087, 0.144935, 0.147574, 0.15284, 0.139895, 0.142424, 0.167087, 0.161087, 0.155435, 0.200174, 0.229226, 0.203355, 0.120615, 0.074921, 0.086953, 0.125101, 0.125101, 0.120615, 0.109221, 0.086953, 0.129801, 0.179055, 0.200174, 0.203355, 0.229226, 0.232838, 0.298791, 0.342579, 0.349426, 0.339168, 0.332115, 0.328603, 0.271506, 0.328603, 0.418646, 0.335645, 0.295083, 0.394753, 0.497853, 0.40511, 0.447574, 0.461924, 0.377384, 0.356642, 0.342579, 0.356642, 0.268042, 0.200174, 0.18812, 0.132295, 0.092881, 0.069024, 0.109221, 0.127496, 0.158265, 0.164327, 0.147574, 0.167087, 0.106997, 0.056825, 0.096677, 0.054297, 0.048328, 0.055536, 0.044297, 0.029376, 0.033407, 0.047319, 0.081712, 0.079919, 0.0704, 0.064632, 0.10481, 0.10481, 0.122885, 0.111485, 0.116183, 0.127496, 0.125101, 0.167087, 0.26085, 0.170161, 0.167087, 0.170161, 0.161087, 0.194234, 0.26085, 0.158265, 0.120615, 0.11371, 0.139895, 0.216401, 0.219301, 0.236433, 0.243554, 0.243554, 0.185198, 0.182256, 0.185198, 0.15008, 0.173081, 0.17593, 0.216401, 0.31487, 0.321458, 0.408655, 0.40511, 0.30533, 0.387226, 0.390993, 0.414856, 0.308712, 0.232838, 0.229226, 0.219301, 0.203355, 0.209395, 0.281712, 0.271506, 0.335645, 0.359901, 0.339168, 0.332115, 0.374039, 0.332115, 0.268042, 0.25406, 0.17593, 0.284882, 0.284882, 0.384043, 0.271506, 0.346032, 0.418646, 0.541878, 0.545602, 0.476583, 0.414856, 0.346032, 0.349426, 0.359901, 0.335645, 0.359901, 0.352862, 0.349426, 0.311707, 0.377384, 0.31487, 0.339168, 0.321458, 0.288399, 0.200174, 0.206376, 0.206376, 0.216401, 0.196879, 0.200174, 0.257454, 0.352862, 0.433034, 0.321458, 0.25031, 0.25406, 0.25406, 0.257454, 0.25031, 0.308712, 0.321458, 0.30533, 0.380708, 0.387226, 0.352862, 0.4292, 0.42561, 0.433034, 0.42561, 0.422041, 0.41194, 0.408655, 0.387226, 0.40511, 0.509769, 0.59014, 0.671169, 0.712013, 0.622677, 0.63748, 0.545602, 0.5017, 0.570702, 0.525368, 0.51388, 0.608892, 0.632174, 0.754692, 0.648219, 0.608892, 0.483068, 0.497853, 0.40511, 0.42561, 0.394753, 0.31487, 0.31487, 0.31487, 0.31487, 0.318242, 0.288399, 0.36309, 0.384043, 0.335645, 0.359901, 0.30533, 0.301917, 0.291804, 0.225814, 0.311707, 0.31487, 0.41194, 0.321458, 0.433034, 0.42561, 0.352862, 0.42561, 0.436924, 0.324872, 0.216401, 0.284882, 0.209395, 0.21291, 0.243554, 0.216401, 0.127496, 0.147574, 0.144935, 0.078022, 0.109221, 0.064632, 0.06312, 0.064632, 0.102787, 0.058088, 0.067594, 0.102787, 0.06312, 0.034884, 0.06184, 0.10481, 0.109221, 0.137348, 0.094817, 0.079919, 0.155435, 0.26085, 0.268042, 0.271506, 0.366687, 0.291804, 0.264545, 0.278302, 0.284882, 0.264545, 0.359901, 0.346032, 0.275179, 0.281712, 0.370445, 0.349426, 0.264545, 0.25031, 0.281712, 0.359901, 0.349426, 0.342579, 0.25031, 0.288399, 0.308712, 0.308712, 0.384043, 0.42561, 0.370445, 0.36309, 0.30533, 0.185198, 0.200174, 0.239899, 0.328603, 0.311707, 0.25406, 0.332115, 0.342579, 0.377384, 0.271506, 0.295083, 0.203355, 0.191378, 0.173081, 0.155435, 0.17593, 0.179055, 0.229226, 0.298791, 0.298791, 0.31487, 0.342579, 0.318242, 0.284882, 0.268042, 0.275179, 0.342579, 0.257454, 0.239899, 0.243554, 0.342579, 0.328603, 0.436924, 0.525368, 0.461924, 0.450668, 0.321458, 0.288399, 0.30533, 0.216401, 0.15008, 0.137348, 0.179055, 0.185198, 0.15008, 0.109221, 0.092881, 0.109221, 0.164327, 0.111485, 0.10481, 0.096677, 0.088832, 0.067594, 0.074921, 0.069024, 0.040537, 0.079919, 0.081712, 0.038858, 0.058088, 0.06184, 0.10481, 0.122885, 0.116183, 0.134866, 0.200174, 0.247041, 0.229226, 0.209395, 0.209395, 0.185198, 0.196879, 0.179055, 0.132295, 0.137348, 0.179055, 0.271506, 0.275179, 0.311707, 0.42561, 0.359901, 0.436924, 0.42561, 0.342579, 0.301917, 0.298791, 0.271506, 0.225814, 0.144935, 0.142424, 0.219301, 0.247041, 0.161087, 0.158265, 0.257454, 0.209395, 0.142424, 0.11371, 0.125101, 0.069024, 0.038042, 0.069024, 0.071867, 0.071867, 0.081712, 0.102787, 0.15284, 0.11371, 0.079919, 0.071867, 0.085092, 0.044297, 0.038042, 0.054297, 0.071867, 0.071867, 0.092881, 0.109221, 0.127496, 0.122885, 0.21291, 0.308712, 0.229226, 0.139895, 0.142424, 0.21291, 0.229226, 0.15284, 0.219301, 0.308712, 0.321458, 0.318242, 0.436924, 0.4292, 0.486429, 0.468512, 0.356642, 0.370445, 0.418646, 0.349426, 0.36309, 0.366687, 0.346032, 0.433034, 0.545602, 0.541878, 0.517562, 0.509769, 0.521092, 0.40511, 0.418646, 0.42561, 0.352862, 0.339168, 0.311707, 0.30533, 0.278302, 0.370445, 0.349426, 0.380708, 0.40511, 0.366687, 0.268042, 0.275179, 0.291804, 0.268042, 0.17593, 0.15284, 0.11371, 0.102787, 0.196879, 0.182256, 0.229226, 0.308712, 0.232838, 0.291804, 0.271506, 0.200174, 0.129801, 0.067594, 0.066181, 0.086953, 0.106997, 0.17593, 0.167087, 0.144935, 0.086953, 0.088832, 0.088832, 0.083462, 0.129801, 0.122885, 0.074921, 0.096677, 0.092881, 0.142424, 0.155435, 0.11371, 0.209395, 0.311707, 0.324872, 0.30533, 0.232838, 0.203355, 0.185198, 0.191378, 0.155435, 0.243554, 0.370445, 0.370445, 0.450668, 0.418646, 0.4292, 0.509769, 0.398279, 0.335645, 0.298791, 0.308712, 0.377384, 0.288399, 0.278302, 0.275179, 0.311707, 0.359901, 0.384043, 0.374039, 0.349426, 0.384043, 0.352862, 0.295083, 0.301917, 0.236433, 0.288399, 0.21291, 0.17593], '')</t>
  </si>
  <si>
    <t>[128, 129, 130, 139, 142, 144, 321, 642, 644, 645, 678, 685, 686, 842, 843, 889, 890, 891, 892, 893, 894, 895, 896, 897, 898, 899, 900, 901, 902, 903, 904, 1024, 1136, 1137, 1138, 1139, 1140, 1205]</t>
  </si>
  <si>
    <t>UPI00021863D3 status=activ</t>
  </si>
  <si>
    <t>([0.023534, 0.013265, 0.019109, 0.026892, 0.037156, 0.024826, 0.040537, 0.055536, 0.071867, 0.11371, 0.069024, 0.071867, 0.028107, 0.033407, 0.050641, 0.050641, 0.032677, 0.031287, 0.033407, 0.034068, 0.024826, 0.021816, 0.023963, 0.024393, 0.024393, 0.024826, 0.047319, 0.030611, 0.032017, 0.034068, 0.020165, 0.020165, 0.016021, 0.038042, 0.055536, 0.031287, 0.019401, 0.028107, 0.028695, 0.056825, 0.026338, 0.020522, 0.038042, 0.032677, 0.023534, 0.030003, 0.022667, 0.011669, 0.009728, 0.00777, 0.005683, 0.004689, 0.006482, 0.007259, 0.007315, 0.005623, 0.008525, 0.01227, 0.01204, 0.00777, 0.006374, 0.007645, 0.01078, 0.007877, 0.00777, 0.009728, 0.005503, 0.006567, 0.006533, 0.008804, 0.007315, 0.006894, 0.009977, 0.011903, 0.009187, 0.006142, 0.00558, 0.003727, 0.002482, 0.0028, 0.003079, 0.00246, 0.001786, 0.001155, 0.001048, 0.00152, 0.001499, 0.002396, 0.002336, 0.003366, 0.003461, 0.003997, 0.005503, 0.005623, 0.003607, 0.004921, 0.007091, 0.007877, 0.013613, 0.013613, 0.013437, 0.01204, 0.022667, 0.026338, 0.028695, 0.029376, 0.016257, 0.01204, 0.00777, 0.008624, 0.005734, 0.003821, 0.003431, 0.003512, 0.003014, 0.003212, 0.003276, 0.003555, 0.003177, 0.003341, 0.004775, 0.004247, 0.006142, 0.006142, 0.006482, 0.009977, 0.010672, 0.009865, 0.007091, 0.008804, 0.007877, 0.007645, 0.013437, 0.020876, 0.022667, 0.014315, 0.017447, 0.009728, 0.009096, 0.012727, 0.007645, 0.004976, 0.005799, 0.004689, 0.003671, 0.003177, 0.002581, 0.002349, 0.002336, 0.003512, 0.00283, 0.00283, 0.003997, 0.002688, 0.002366, 0.001855, 0.002155, 0.001692, 0.001687, 0.001675, 0.001649, 0.002512, 0.002581, 0.002705, 0.002705, 0.003177, 0.004689, 0.004689, 0.004689, 0.006988, 0.004577, 0.007177, 0.005503, 0.004775, 0.004835, 0.004483, 0.003757, 0.003804, 0.003727, 0.005249, 0.004414, 0.005378, 0.003757, 0.005249, 0.005011, 0.005872, 0.004921, 0.003727, 0.003757, 0.004736, 0.003512, 0.005683, 0.005318, 0.007091, 0.007177, 0.009187, 0.013613, 0.019401, 0.024826, 0.040537, 0.044297, 0.064632, 0.033407, 0.050641, 0.026338, 0.026338, 0.026338, 0.026892, 0.027463, 0.016826, 0.023087, 0.023963, 0.014075, 0.013016, 0.013016, 0.010131, 0.008002, 0.005318, 0.004513, 0.005799, 0.004483, 0.003461, 0.003461, 0.004835, 0.004135, 0.004921, 0.004431, 0.003963, 0.004646, 0.006482, 0.010372, 0.007177, 0.011903, 0.011106, 0.00962, 0.010672, 0.017797, 0.040537, 0.045352, 0.054297, 0.022306, 0.025762, 0.0198, 0.020165, 0.011518, 0.010372, 0.008276, 0.010131, 0.008525, 0.007259, 0.007259, 0.005683, 0.00543, 0.004414, 0.005086, 0.004577, 0.004689, 0.003298, 0.002688, 0.003607, 0.004921, 0.006039, 0.007495, 0.012491, 0.008525, 0.008624, 0.016021, 0.029376, 0.016257, 0.015344, 0.025762, 0.026892, 0.051831, 0.125101, 0.170161, 0.137348, 0.21291, 0.196879, 0.328603, 0.281712, 0.284882, 0.288399, 0.335645, 0.377384, 0.288399, 0.387226, 0.5017, 0.486429, 0.450668, 0.454136, 0.59508, 0.608892, 0.63748, 0.56648, 0.433034, 0.380708, 0.387226, 0.342579, 0.342579, 0.30533, 0.359901, 0.356642, 0.342579, 0.352862, 0.257454, 0.342579, 0.232838, 0.203355, 0.21291, 0.21291, 0.26085, 0.268042, 0.275179, 0.203355, 0.155435, 0.25406, 0.288399, 0.288399, 0.324872, 0.308712, 0.271506, 0.264545, 0.271506, 0.25406, 0.26085, 0.380708, 0.380708, 0.497853, 0.521092, 0.505461, 0.56648, 0.509769, 0.483068, 0.461924, 0.465241, 0.525368, 0.517562, 0.529623, 0.51388, 0.525368, 0.454136, 0.440853, 0.387226, 0.390993, 0.36309, 0.25031, 0.219301, 0.15284, 0.083462, 0.044297, 0.038042, 0.032677, 0.045352, 0.059222, 0.06184, 0.083462, 0.109221, 0.06312, 0.049374, 0.098513, 0.098513, 0.15284, 0.229226, 0.318242, 0.30533, 0.21291, 0.281712, 0.291804, 0.284882, 0.291804, 0.384043, 0.380708, 0.387226, 0.342579, 0.324872, 0.243554, 0.25031, 0.25031, 0.30533, 0.328603, 0.324872, 0.222385, 0.155435, 0.167087, 0.167087, 0.144935, 0.25406, 0.281712, 0.281712, 0.278302, 0.335645, 0.328603, 0.359901, 0.359901, 0.352862, 0.308712, 0.356642, 0.339168, 0.321458, 0.321458, 0.209395, 0.203355, 0.225814, 0.30533, 0.291804, 0.216401, 0.247041, 0.26085, 0.182256, 0.179055, 0.239899, 0.194234, 0.120615, 0.125101, 0.078022, 0.081712, 0.059222, 0.071867, 0.079919, 0.048328, 0.06312, 0.078022, 0.066181, 0.081712, 0.074921, 0.049374, 0.040537, 0.020876, 0.019109, 0.030003, 0.030003, 0.023534, 0.047319, 0.079919, 0.06312, 0.098513, 0.147574, 0.144935, 0.139895, 0.122885, 0.185198, 0.173081, 0.25031, 0.271506, 0.18812, 0.182256, 0.161087, 0.18812, 0.311707, 0.301917, 0.295083, 0.206376, 0.275179, 0.243554, 0.216401, 0.25031, 0.194234, 0.209395, 0.284882, 0.209395, 0.219301, 0.232838, 0.247041, 0.26085, 0.200174, 0.328603, 0.332115, 0.328603, 0.422041, 0.414856, 0.422041, 0.436924, 0.436924, 0.444081, 0.356642, 0.356642, 0.275179, 0.257454, 0.25031, 0.26085, 0.311707, 0.30533, 0.291804, 0.200174, 0.200174, 0.264545, 0.17593, 0.092881, 0.106997, 0.098513, 0.06312, 0.054297, 0.030611, 0.050641, 0.032017, 0.043307, 0.055536, 0.096677, 0.182256, 0.185198, 0.18812, 0.222385, 0.229226, 0.243554, 0.324872, 0.31487, 0.321458, 0.318242, 0.422041, 0.480142, 0.465241, 0.538167, 0.562014, 0.699094, 0.690604, 0.808535, 0.865454, 0.852992], '')</t>
  </si>
  <si>
    <t>[286, 290, 291, 292, 293, 328, 329, 330, 331, 335, 336, 337, 338, 339, 511, 512, 513, 514, 515, 516, 517]</t>
  </si>
  <si>
    <t>UPI00021863D4 status=activ</t>
  </si>
  <si>
    <t>([0.15284, 0.085092, 0.049374, 0.038858, 0.058088, 0.078022, 0.100716, 0.10481, 0.127496, 0.15008, 0.109221, 0.137348, 0.076542, 0.06184, 0.060549, 0.069024, 0.069024, 0.132295, 0.078022, 0.040537, 0.038042, 0.06184, 0.10481, 0.142424, 0.203355, 0.137348, 0.147574, 0.116183, 0.081712, 0.086953, 0.049374, 0.090864, 0.090864, 0.147574, 0.182256, 0.268042, 0.342579, 0.339168, 0.332115, 0.422041, 0.534167, 0.549308, 0.433034, 0.444081, 0.374039, 0.281712, 0.387226, 0.384043, 0.444081, 0.444081, 0.433034, 0.529623, 0.486429, 0.494003, 0.517562, 0.433034, 0.440853, 0.444081, 0.444081, 0.339168, 0.352862, 0.311707, 0.216401, 0.222385, 0.222385, 0.324872, 0.324872, 0.26085, 0.25406, 0.161087, 0.25406, 0.25406, 0.173081, 0.144935, 0.147574, 0.142424, 0.173081, 0.164327, 0.106997, 0.109221, 0.100716, 0.11371, 0.134866, 0.132295, 0.132295, 0.085092, 0.090864, 0.158265, 0.185198, 0.158265, 0.268042, 0.225814, 0.225814, 0.311707, 0.291804, 0.295083, 0.200174, 0.239899, 0.26085, 0.298791, 0.257454, 0.26085, 0.247041, 0.239899, 0.291804, 0.308712, 0.387226, 0.291804, 0.288399, 0.295083, 0.321458, 0.291804, 0.257454, 0.167087, 0.098513, 0.132295, 0.120615, 0.194234, 0.158265, 0.102787, 0.10481, 0.125101, 0.216401, 0.167087, 0.122885, 0.147574, 0.209395, 0.200174, 0.257454, 0.243554, 0.179055, 0.120615, 0.083462, 0.129801, 0.15284, 0.239899, 0.271506, 0.288399, 0.275179, 0.301917, 0.281712, 0.318242, 0.318242, 0.30533, 0.352862, 0.414856, 0.422041, 0.41194, 0.342579, 0.284882, 0.25406, 0.281712, 0.366687, 0.42561, 0.384043, 0.414856, 0.335645, 0.349426, 0.332115, 0.236433, 0.243554, 0.328603, 0.311707, 0.229226, 0.232838, 0.216401, 0.229226, 0.155435, 0.15284, 0.209395, 0.209395, 0.239899, 0.18812, 0.185198, 0.137348, 0.116183, 0.134866, 0.147574, 0.118441, 0.139895, 0.222385, 0.147574, 0.094817, 0.102787, 0.161087, 0.167087, 0.167087, 0.102787, 0.161087, 0.170161, 0.196879, 0.295083, 0.21291, 0.308712, 0.318242, 0.349426, 0.332115, 0.30533, 0.284882, 0.324872, 0.298791, 0.311707, 0.311707, 0.394753, 0.31487, 0.332115, 0.328603, 0.25406, 0.335645, 0.346032, 0.335645, 0.219301, 0.21291, 0.295083, 0.291804, 0.247041, 0.200174, 0.308712, 0.257454, 0.335645, 0.332115, 0.298791, 0.284882, 0.359901, 0.278302, 0.339168, 0.339168, 0.278302, 0.324872, 0.328603, 0.219301, 0.173081, 0.182256, 0.116183, 0.078022, 0.046336, 0.055536, 0.074921, 0.06184, 0.085092, 0.083462, 0.050641, 0.037156, 0.038858, 0.038858, 0.043307, 0.046336, 0.043307, 0.067594, 0.048328, 0.037156, 0.067594, 0.092881, 0.139895, 0.209395, 0.281712, 0.349426, 0.335645, 0.349426, 0.324872, 0.339168, 0.321458, 0.40511, 0.5017, 0.476583, 0.458154, 0.557691], '')</t>
  </si>
  <si>
    <t>[40, 41, 51, 54, 263, 266]</t>
  </si>
  <si>
    <t>UPI00021863D5 status=activ</t>
  </si>
  <si>
    <t>([0.132295, 0.164327, 0.088832, 0.090864, 0.122885, 0.076542, 0.051831, 0.036378, 0.054297, 0.071867, 0.096677, 0.096677, 0.090864, 0.085092, 0.069024, 0.064632, 0.032017, 0.049374, 0.048328, 0.092881, 0.092881, 0.139895, 0.083462, 0.090864, 0.106997, 0.109221, 0.185198, 0.17593, 0.257454, 0.232838, 0.15008, 0.083462, 0.102787, 0.094817, 0.092881, 0.109221, 0.118441, 0.196879, 0.225814, 0.15008, 0.090864, 0.158265, 0.094817, 0.137348, 0.129801, 0.142424, 0.085092, 0.088832, 0.094817, 0.102787, 0.116183, 0.194234, 0.196879, 0.120615, 0.073402, 0.081712, 0.086953, 0.079919, 0.044297, 0.043307, 0.081712, 0.122885, 0.06184, 0.106997, 0.076542, 0.129801, 0.132295, 0.173081, 0.109221, 0.116183, 0.088832, 0.079919, 0.074921, 0.134866, 0.222385, 0.222385, 0.134866, 0.142424, 0.15284, 0.247041, 0.257454, 0.170161, 0.173081, 0.243554, 0.209395, 0.295083, 0.301917, 0.295083, 0.324872, 0.36309, 0.349426, 0.291804, 0.222385, 0.236433, 0.219301, 0.144935, 0.142424, 0.232838, 0.25031, 0.232838, 0.229226, 0.139895, 0.134866, 0.134866, 0.085092, 0.106997, 0.055536, 0.05306, 0.050641, 0.041405, 0.032677, 0.056825, 0.096677, 0.086953, 0.050641, 0.056825, 0.106997, 0.106997, 0.118441, 0.100716, 0.085092, 0.076542, 0.139895, 0.219301, 0.216401, 0.332115, 0.268042, 0.281712, 0.216401, 0.155435, 0.21291, 0.194234, 0.125101, 0.125101, 0.196879, 0.298791, 0.278302, 0.268042, 0.352862, 0.232838, 0.243554, 0.271506, 0.271506, 0.17593, 0.182256, 0.129801, 0.132295, 0.191378, 0.194234, 0.268042, 0.247041, 0.21291, 0.275179, 0.332115, 0.30533, 0.301917, 0.18812, 0.18812, 0.161087, 0.179055, 0.264545, 0.247041, 0.170161, 0.147574, 0.239899, 0.142424, 0.232838, 0.194234, 0.120615, 0.120615, 0.125101, 0.209395, 0.239899, 0.18812, 0.139895, 0.161087, 0.170161, 0.25031, 0.173081, 0.164327, 0.158265, 0.158265, 0.167087, 0.25031, 0.17593, 0.164327, 0.271506, 0.155435, 0.182256, 0.26085, 0.25406, 0.15008, 0.15008, 0.125101, 0.122885, 0.203355, 0.15008, 0.118441, 0.071867, 0.081712, 0.102787, 0.055536, 0.054297, 0.049374, 0.058088, 0.094817, 0.054297, 0.05306, 0.098513, 0.098513, 0.081712, 0.144935, 0.142424, 0.137348, 0.118441, 0.106997, 0.058088, 0.085092, 0.102787, 0.179055, 0.257454, 0.25406, 0.352862, 0.366687, 0.281712, 0.26085, 0.257454, 0.346032, 0.346032, 0.271506, 0.239899, 0.271506, 0.268042, 0.284882, 0.203355, 0.232838, 0.339168, 0.31487, 0.229226, 0.239899, 0.144935, 0.139895, 0.139895, 0.127496, 0.073402, 0.083462, 0.083462, 0.106997, 0.11371, 0.085092, 0.122885, 0.164327, 0.164327, 0.161087, 0.164327, 0.229226, 0.15008, 0.167087, 0.225814, 0.281712, 0.271506, 0.271506, 0.257454, 0.278302, 0.247041, 0.328603, 0.30533, 0.291804, 0.200174, 0.18812, 0.15284, 0.129801, 0.088832, 0.086953, 0.094817, 0.170161, 0.170161, 0.170161, 0.15008, 0.185198, 0.142424, 0.088832, 0.144935, 0.120615, 0.066181, 0.081712, 0.078022, 0.132295, 0.079919, 0.079919, 0.086953, 0.094817, 0.069024, 0.060549, 0.064632, 0.06184, 0.054297, 0.06312, 0.11371, 0.094817, 0.106997, 0.109221, 0.11371, 0.071867, 0.085092, 0.120615, 0.098513, 0.081712, 0.064632, 0.098513, 0.15284, 0.111485, 0.161087, 0.25031, 0.324872], '')</t>
  </si>
  <si>
    <t>UPI00021863D6 status=activ</t>
  </si>
  <si>
    <t>([0.529623, 0.418646, 0.318242, 0.352862, 0.398279, 0.422041, 0.444081, 0.36309, 0.31487, 0.339168, 0.356642, 0.380708, 0.472492, 0.41194, 0.41194, 0.41194, 0.311707, 0.222385, 0.236433, 0.324872, 0.31487, 0.332115, 0.342579, 0.324872, 0.247041, 0.243554, 0.247041, 0.239899, 0.318242, 0.356642, 0.359901, 0.278302, 0.278302, 0.271506, 0.311707, 0.239899, 0.236433, 0.366687, 0.454136, 0.447574, 0.356642, 0.295083, 0.278302, 0.278302, 0.380708, 0.461924, 0.461924, 0.384043, 0.308712, 0.324872, 0.384043, 0.384043, 0.483068, 0.454136, 0.458154, 0.450668, 0.433034, 0.380708, 0.268042, 0.191378, 0.164327, 0.164327, 0.229226, 0.229226, 0.324872, 0.25031, 0.25031, 0.164327, 0.17593, 0.25406, 0.243554, 0.21291, 0.219301, 0.21291, 0.236433, 0.243554, 0.236433, 0.321458, 0.394753, 0.387226, 0.401658, 0.433034, 0.41194, 0.335645, 0.352862, 0.324872, 0.387226, 0.384043, 0.468512, 0.447574, 0.346032, 0.374039, 0.284882, 0.275179, 0.268042, 0.191378, 0.185198, 0.182256, 0.179055, 0.167087, 0.25406, 0.31487, 0.229226, 0.247041, 0.21291, 0.134866, 0.134866, 0.144935, 0.15008, 0.15008, 0.229226, 0.247041, 0.158265, 0.243554, 0.239899, 0.161087, 0.161087, 0.155435, 0.137348, 0.134866, 0.142424, 0.142424, 0.144935, 0.225814, 0.301917, 0.41194, 0.41194, 0.321458, 0.247041, 0.247041, 0.185198, 0.185198, 0.257454, 0.356642, 0.278302, 0.288399, 0.377384, 0.472492, 0.370445, 0.311707, 0.308712, 0.298791, 0.264545, 0.264545, 0.225814, 0.229226, 0.161087, 0.268042, 0.268042, 0.257454, 0.25406, 0.321458, 0.25406, 0.264545, 0.225814, 0.288399, 0.219301, 0.21291, 0.147574, 0.236433, 0.318242, 0.328603, 0.30533, 0.36309, 0.268042, 0.236433, 0.15284, 0.209395, 0.120615, 0.18812, 0.194234, 0.144935, 0.15008, 0.206376, 0.142424, 0.15284, 0.158265, 0.229226, 0.161087, 0.219301, 0.229226, 0.206376, 0.142424, 0.167087, 0.15008, 0.15284, 0.203355, 0.216401, 0.219301, 0.239899, 0.239899, 0.308712, 0.298791, 0.291804, 0.295083, 0.370445, 0.359901, 0.284882, 0.25031, 0.339168, 0.278302, 0.275179, 0.229226, 0.301917, 0.298791, 0.21291, 0.332115, 0.268042, 0.346032, 0.346032, 0.321458, 0.321458, 0.324872, 0.328603, 0.328603, 0.324872, 0.321458, 0.321458, 0.332115, 0.284882, 0.275179, 0.268042, 0.185198, 0.25031, 0.185198, 0.127496, 0.18812, 0.173081, 0.236433, 0.236433, 0.232838, 0.321458, 0.291804, 0.291804, 0.387226, 0.380708, 0.356642, 0.36309, 0.387226, 0.454136, 0.5017, 0.5017, 0.549308, 0.63748, 0.648219, 0.767246, 0.846163, 0.767246, 0.750527, 0.754692, 0.788093, 0.728858, 0.657645, 0.690604, 0.666105, 0.622677, 0.642678, 0.675549, 0.685117, 0.648219, 0.648219, 0.680603, 0.685117, 0.750527, 0.750527, 0.750527, 0.733139, 0.733139, 0.812494, 0.81615, 0.720929, 0.690604, 0.771762, 0.856457, 0.856457, 0.874069, 0.876521, 0.865454, 0.865454, 0.856457, 0.859585, 0.859585, 0.856457, 0.852992, 0.81615, 0.846163, 0.84206, 0.819762, 0.81615, 0.812494, 0.801317], '')</t>
  </si>
  <si>
    <t>[0, 240, 241, 242, 243, 244, 245, 246, 247, 248, 249, 250, 251, 252, 253, 254, 255, 256, 257, 258, 259, 260, 261, 262, 263, 264, 265, 266, 267, 268, 269, 270, 271, 272, 273, 274, 275, 276, 277, 278, 279, 280, 281, 282, 283, 284, 285, 286, 287, 288, 289, 290]</t>
  </si>
  <si>
    <t>UPI00021863D7 status=activ</t>
  </si>
  <si>
    <t>([0.11371, 0.122885, 0.161087, 0.098513, 0.060549, 0.081712, 0.106997, 0.092881, 0.100716, 0.078022, 0.083462, 0.088832, 0.100716, 0.081712, 0.147574, 0.142424, 0.173081, 0.120615, 0.120615, 0.182256, 0.239899, 0.26085, 0.284882, 0.284882, 0.374039, 0.494003, 0.494003, 0.494003, 0.56648, 0.505461, 0.56648, 0.56648, 0.553315, 0.538167, 0.59014, 0.59508, 0.59917, 0.562014, 0.618285, 0.671169, 0.661982, 0.671169, 0.703578, 0.626927, 0.626927, 0.622677, 0.59014, 0.59917, 0.63748, 0.626927, 0.653063, 0.59508, 0.59508, 0.604312, 0.618285, 0.59014, 0.575842, 0.666105, 0.553315, 0.58069, 0.529623, 0.538167, 0.549308, 0.497853, 0.534167, 0.454136, 0.454136, 0.450668, 0.440853, 0.408655, 0.447574, 0.476583, 0.450668, 0.450668, 0.480142, 0.480142, 0.525368, 0.521092, 0.450668, 0.490133, 0.538167, 0.58069, 0.58069, 0.549308, 0.56648, 0.59014, 0.685117, 0.680603, 0.675549, 0.661982, 0.657645, 0.557691, 0.59014, 0.791621], '')</t>
  </si>
  <si>
    <t>[28, 29, 30, 31, 32, 33, 34, 35, 36, 37, 38, 39, 40, 41, 42, 43, 44, 45, 46, 47, 48, 49, 50, 51, 52, 53, 54, 55, 56, 57, 58, 59, 60, 61, 62, 64, 76, 77, 80, 81, 82, 83, 84, 85, 86, 87, 88, 89, 90, 91, 92, 93]</t>
  </si>
  <si>
    <t>UPI00021863D8 status=activ</t>
  </si>
  <si>
    <t>([0.086953, 0.047319, 0.048328, 0.030003, 0.041405, 0.078022, 0.050641, 0.055536, 0.060549, 0.038042, 0.042364, 0.058088, 0.064632, 0.06312, 0.025316, 0.038858, 0.041405, 0.083462, 0.109221, 0.182256, 0.26085, 0.225814, 0.324872, 0.335645, 0.335645, 0.31487, 0.298791, 0.36309, 0.298791, 0.318242, 0.436924, 0.497853, 0.5017, 0.51388, 0.472492, 0.562014, 0.490133, 0.480142, 0.465241, 0.370445, 0.271506, 0.301917, 0.346032, 0.352862, 0.281712, 0.384043, 0.422041, 0.295083, 0.229226, 0.356642, 0.36309, 0.374039, 0.342579, 0.239899, 0.232838, 0.295083, 0.295083, 0.356642, 0.291804, 0.284882, 0.349426, 0.332115, 0.339168, 0.31487, 0.318242, 0.321458, 0.321458, 0.243554, 0.346032, 0.440853, 0.339168, 0.247041, 0.15284, 0.161087, 0.257454, 0.243554, 0.232838, 0.25406, 0.25406, 0.236433, 0.147574, 0.167087, 0.206376, 0.200174, 0.203355, 0.203355, 0.271506, 0.170161, 0.229226, 0.158265, 0.182256, 0.182256, 0.291804, 0.291804, 0.21291, 0.196879, 0.170161, 0.15008, 0.170161, 0.194234, 0.194234, 0.271506, 0.158265, 0.232838, 0.191378, 0.173081, 0.134866, 0.158265, 0.264545, 0.284882, 0.387226, 0.275179, 0.26085, 0.236433, 0.31487, 0.356642, 0.278302, 0.311707, 0.308712, 0.298791, 0.31487, 0.31487, 0.31487, 0.394753, 0.291804, 0.308712, 0.308712, 0.288399, 0.281712, 0.236433, 0.137348, 0.083462, 0.147574, 0.194234, 0.203355, 0.222385, 0.264545, 0.247041, 0.15284, 0.158265, 0.092881, 0.086953, 0.142424, 0.139895, 0.096677, 0.134866, 0.164327, 0.182256, 0.15008, 0.098513, 0.11371, 0.18812, 0.268042, 0.25406, 0.275179, 0.257454, 0.26085, 0.25031, 0.264545, 0.264545, 0.182256, 0.291804, 0.288399, 0.288399, 0.321458, 0.414856, 0.461924, 0.418646, 0.454136, 0.541878, 0.685117, 0.570702, 0.58069, 0.59508, 0.553315, 0.450668, 0.450668, 0.461924, 0.465241, 0.486429, 0.642678, 0.76285, 0.724957, 0.720929, 0.59508, 0.553315, 0.557691, 0.42561, 0.450668, 0.318242, 0.318242, 0.21291, 0.219301, 0.191378, 0.170161, 0.18812, 0.301917, 0.321458, 0.308712, 0.301917, 0.284882, 0.232838, 0.158265, 0.10481, 0.086953, 0.090864, 0.106997, 0.066181, 0.102787, 0.059222, 0.111485, 0.127496, 0.196879, 0.275179, 0.239899, 0.191378, 0.194234, 0.10481, 0.073402, 0.03976, 0.046336, 0.083462, 0.109221, 0.182256, 0.257454, 0.222385, 0.216401, 0.203355, 0.25406, 0.291804, 0.308712, 0.308712, 0.308712, 0.321458, 0.318242, 0.352862, 0.377384, 0.370445, 0.447574, 0.509769, 0.63748, 0.517562, 0.505461, 0.480142, 0.36309, 0.370445, 0.461924, 0.59917, 0.541878, 0.59917, 0.553315, 0.671169, 0.549308, 0.549308, 0.461924, 0.440853, 0.490133, 0.549308, 0.545602, 0.562014, 0.525368, 0.480142, 0.570702, 0.545602, 0.534167, 0.716283, 0.690604, 0.59917], '')</t>
  </si>
  <si>
    <t>[32, 33, 35, 169, 170, 171, 172, 173, 174, 180, 181, 182, 183, 184, 185, 186, 239, 240, 241, 242, 247, 248, 249, 250, 251, 252, 253, 257, 258, 259, 260, 262, 263, 264, 265, 266, 267]</t>
  </si>
  <si>
    <t>UPI00021863D9 status=activ</t>
  </si>
  <si>
    <t>([0.074921, 0.045352, 0.030003, 0.023087, 0.033407, 0.035586, 0.050641, 0.037156, 0.028107, 0.030611, 0.033407, 0.036378, 0.038042, 0.067594, 0.033407, 0.034884, 0.023534, 0.020876, 0.0198, 0.035586, 0.066181, 0.096677, 0.125101, 0.194234, 0.170161, 0.144935, 0.196879, 0.222385, 0.332115, 0.380708, 0.422041, 0.465241, 0.465241, 0.490133, 0.454136, 0.575842, 0.675549, 0.724957, 0.707965, 0.720929, 0.720929, 0.728858, 0.728858, 0.680603, 0.632174, 0.724957, 0.775545, 0.59508, 0.562014, 0.541878, 0.541878, 0.541878, 0.42561, 0.483068, 0.465241, 0.40511, 0.30533, 0.308712, 0.370445, 0.278302, 0.239899, 0.161087, 0.085092, 0.085092, 0.147574, 0.170161, 0.132295, 0.079919, 0.147574, 0.15008, 0.096677, 0.071867, 0.050641, 0.078022, 0.066181, 0.06312, 0.059222, 0.109221, 0.15008, 0.137348, 0.158265, 0.122885, 0.194234, 0.268042, 0.173081, 0.161087, 0.102787, 0.158265, 0.239899, 0.268042, 0.271506, 0.370445, 0.422041, 0.422041, 0.450668, 0.458154, 0.476583, 0.562014, 0.494003, 0.401658, 0.398279, 0.436924, 0.454136, 0.414856, 0.444081, 0.529623, 0.553315, 0.562014, 0.59917, 0.626927, 0.59508, 0.497853, 0.465241, 0.494003, 0.458154, 0.398279, 0.370445, 0.25031, 0.308712, 0.311707, 0.30533, 0.225814, 0.229226, 0.25406, 0.243554, 0.25031, 0.264545, 0.247041, 0.356642, 0.359901, 0.247041, 0.18812, 0.275179, 0.291804, 0.219301, 0.295083, 0.370445, 0.370445, 0.366687, 0.268042, 0.264545, 0.342579, 0.440853, 0.472492, 0.545602, 0.517562, 0.468512, 0.468512, 0.450668, 0.359901, 0.339168, 0.4292, 0.414856, 0.394753, 0.352862, 0.339168, 0.308712, 0.30533, 0.342579, 0.450668, 0.529623, 0.56648, 0.472492, 0.444081, 0.433034, 0.41194, 0.5017, 0.562014, 0.545602, 0.541878, 0.545602, 0.444081, 0.377384, 0.458154, 0.480142, 0.480142, 0.549308, 0.622677, 0.534167, 0.51388, 0.483068, 0.476583, 0.486429, 0.56648, 0.575842, 0.553315, 0.521092, 0.494003, 0.461924, 0.450668, 0.433034, 0.497853, 0.59917, 0.653063, 0.613573, 0.613573, 0.613573, 0.685117, 0.653063, 0.750527, 0.685117, 0.608892, 0.608892, 0.494003, 0.521092, 0.549308, 0.58069, 0.632174, 0.661982, 0.716283, 0.63748, 0.59508, 0.486429, 0.42561, 0.480142, 0.5017, 0.380708, 0.418646, 0.418646, 0.41194, 0.398279, 0.401658, 0.394753, 0.401658, 0.486429, 0.366687, 0.366687, 0.380708, 0.36309, 0.318242, 0.219301, 0.298791, 0.377384, 0.414856, 0.390993, 0.298791, 0.328603, 0.444081, 0.454136, 0.454136, 0.461924, 0.480142, 0.562014, 0.553315, 0.549308, 0.56648, 0.690604, 0.534167, 0.465241, 0.465241, 0.490133, 0.480142, 0.458154, 0.349426, 0.398279, 0.414856, 0.490133, 0.414856, 0.370445, 0.349426, 0.324872, 0.229226, 0.191378, 0.127496, 0.132295, 0.129801, 0.118441, 0.078022, 0.147574, 0.11371, 0.127496, 0.137348, 0.232838, 0.243554, 0.328603, 0.335645, 0.40511, 0.401658, 0.468512, 0.505461, 0.521092, 0.4292, 0.538167, 0.56648, 0.653063, 0.788093, 0.690604, 0.690604, 0.779859, 0.779859, 0.879233, 0.879233, 0.876521, 0.791621, 0.791621, 0.703578, 0.716283, 0.648219, 0.661982, 0.661982, 0.517562, 0.517562, 0.632174, 0.534167, 0.534167, 0.534167, 0.534167, 0.661982, 0.58069, 0.608892, 0.59508, 0.608892, 0.59508, 0.517562, 0.622677, 0.486429, 0.59014, 0.575842, 0.666105, 0.690604, 0.648219, 0.671169, 0.657645, 0.653063, 0.754692, 0.750527, 0.788093, 0.671169, 0.694846, 0.788093, 0.775545, 0.771762, 0.699094, 0.671169, 0.750527, 0.741537, 0.767246, 0.76285, 0.771762, 0.754692, 0.73685, 0.699094, 0.791621, 0.791621, 0.791621, 0.712013, 0.712013, 0.657645, 0.750527, 0.728858, 0.733139, 0.703578, 0.745909, 0.750527, 0.784345, 0.771762, 0.779859, 0.852992, 0.852992, 0.84206, 0.859585, 0.834292, 0.871313, 0.856457, 0.852992, 0.862302, 0.871313, 0.882776, 0.905695, 0.91684, 0.879233, 0.89662, 0.903857, 0.871313, 0.903857, 0.889439, 0.889439, 0.894241, 0.862302, 0.84206, 0.827927, 0.83125, 0.856457, 0.852992, 0.871313, 0.882776, 0.882776, 0.908098, 0.905695, 0.89662, 0.889439, 0.912647, 0.882776, 0.882776, 0.882776, 0.88723, 0.852992, 0.852992, 0.84206, 0.879233, 0.88723, 0.899122, 0.894241, 0.882776, 0.901269, 0.849326, 0.846163, 0.837511, 0.784345, 0.791621, 0.779859, 0.775545, 0.823549, 0.834292, 0.837511, 0.852992, 0.852992, 0.89662, 0.899122, 0.89662, 0.89662, 0.891961, 0.889439, 0.885302, 0.889439, 0.83125, 0.891961, 0.89662, 0.919029, 0.953422, 0.96342, 0.964893, 0.9657, 0.951925, 0.953422, 0.951925, 0.953422, 0.951925, 0.945666, 0.938133, 0.938133, 0.94331, 0.960642, 0.959312, 0.959312, 0.964893, 0.976962, 0.976962, 0.980097, 0.974374, 0.975134, 0.966441, 0.966441, 0.966441, 0.966441, 0.9657, 0.9657, 0.936162, 0.936162, 0.941505, 0.941505, 0.939629, 0.957673, 0.939629, 0.941505, 0.941505, 0.934618, 0.934618, 0.934618, 0.879233, 0.879233, 0.899122, 0.859585, 0.859585, 0.849326, 0.862302, 0.856457, 0.805026, 0.868118, 0.874069, 0.885302, 0.885302, 0.885302, 0.856457, 0.856457, 0.88723, 0.88723, 0.791621, 0.788093, 0.779859, 0.83125, 0.83125, 0.795062, 0.846163, 0.852992, 0.812494, 0.795062, 0.801317, 0.852992, 0.852992, 0.788093, 0.771762, 0.788093, 0.733139, 0.750527, 0.759478, 0.699094, 0.63748, 0.76285, 0.759478, 0.775545, 0.775545, 0.775545, 0.775545, 0.771762, 0.703578, 0.76285, 0.750527, 0.788093, 0.819762, 0.808535, 0.819762, 0.81615, 0.805026, 0.849326, 0.827927, 0.819762, 0.823549, 0.871313, 0.865454, 0.871313, 0.849326, 0.846163, 0.834292, 0.837511], '')</t>
  </si>
  <si>
    <t>[35, 36, 37, 38, 39, 40, 41, 42, 43, 44, 45, 46, 47, 48, 49, 50, 51, 97, 105, 106, 107, 108, 109, 110, 144, 145, 160, 161, 166, 167, 168, 169, 170, 176, 177, 178, 179, 183, 184, 185, 186, 192, 193, 194, 195, 196, 197, 198, 199, 200, 201, 202, 204, 205, 206, 207, 208, 209, 210, 211, 215, 242, 243, 244, 245, 246, 247, 279, 280, 282, 283, 284, 285, 286, 287, 288, 289, 290, 291, 292, 293, 294, 295, 296, 297, 298, 299, 300, 301, 302, 303, 304, 305, 306, 307, 308, 309, 310, 311, 312, 313, 314,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445, 446, 447, 448, 449, 450, 451, 452, 453, 454, 455, 456, 457, 458, 459, 460, 461, 462, 463, 464, 465, 466, 467, 468, 469, 470, 471, 472, 473, 474, 475, 476, 477, 478, 479, 480, 481, 482, 483, 484, 485, 486, 487, 488, 489, 490, 491, 492, 493, 494, 495, 496, 497, 498, 499, 500, 501, 502, 503, 504, 505, 506, 507, 508, 509, 510, 511, 512, 513, 514, 515, 516, 517, 518, 519, 520, 521, 522, 523, 524, 525, 526, 527, 528, 529, 530, 531, 532, 533, 534]</t>
  </si>
  <si>
    <t>(218</t>
  </si>
  <si>
    <t>320)</t>
  </si>
  <si>
    <t>UPI00021863DA status=activ</t>
  </si>
  <si>
    <t>([0.278302, 0.318242, 0.298791, 0.281712, 0.25406, 0.281712, 0.18812, 0.147574, 0.142424, 0.164327, 0.219301, 0.182256, 0.275179, 0.216401, 0.203355, 0.318242, 0.271506, 0.247041, 0.203355, 0.191378, 0.158265, 0.158265, 0.098513, 0.071867, 0.085092, 0.120615, 0.144935, 0.268042, 0.301917, 0.332115, 0.359901, 0.352862, 0.465241, 0.332115, 0.291804, 0.200174, 0.200174, 0.170161, 0.137348, 0.094817, 0.167087, 0.232838, 0.147574, 0.257454, 0.374039, 0.377384, 0.291804, 0.275179, 0.264545, 0.268042, 0.239899, 0.132295, 0.074921, 0.06312, 0.102787, 0.158265, 0.134866, 0.074921, 0.102787, 0.134866, 0.134866, 0.102787, 0.100716, 0.147574, 0.139895, 0.096677, 0.100716, 0.15008, 0.164327, 0.092881, 0.074921, 0.092881, 0.191378, 0.281712, 0.281712, 0.281712, 0.216401, 0.349426, 0.352862, 0.30533, 0.335645, 0.440853, 0.4292, 0.450668, 0.450668, 0.433034, 0.366687, 0.374039, 0.278302, 0.25406, 0.366687, 0.352862, 0.25406, 0.236433, 0.18812, 0.127496, 0.161087, 0.236433, 0.18812, 0.257454, 0.257454, 0.229226, 0.257454, 0.206376, 0.170161, 0.147574, 0.142424, 0.203355, 0.127496, 0.206376, 0.203355, 0.182256, 0.185198, 0.200174, 0.155435, 0.102787, 0.173081, 0.173081, 0.088832, 0.060549, 0.0704, 0.076542, 0.102787, 0.096677, 0.155435, 0.155435, 0.173081, 0.155435, 0.179055, 0.264545, 0.288399, 0.284882, 0.25031, 0.321458, 0.41194, 0.384043, 0.450668, 0.447574, 0.433034, 0.454136, 0.525368, 0.521092, 0.56648, 0.56648, 0.450668, 0.349426, 0.301917, 0.318242, 0.346032, 0.377384, 0.377384, 0.278302, 0.247041, 0.295083, 0.298791, 0.196879, 0.268042, 0.243554, 0.232838, 0.179055, 0.167087, 0.18812, 0.127496, 0.15008, 0.134866, 0.225814, 0.332115, 0.422041, 0.414856, 0.4292, 0.414856, 0.321458, 0.401658, 0.461924, 0.408655, 0.447574, 0.557691, 0.517562, 0.490133, 0.486429, 0.553315, 0.724957, 0.750527, 0.716283, 0.750527, 0.642678, 0.618285, 0.575842, 0.472492, 0.440853, 0.384043, 0.291804, 0.36309, 0.377384, 0.377384, 0.40511, 0.394753, 0.380708, 0.321458, 0.4292, 0.461924, 0.476583, 0.458154, 0.472492, 0.575842, 0.465241, 0.486429, 0.483068, 0.549308, 0.545602, 0.570702, 0.642678, 0.63748, 0.671169, 0.618285, 0.486429, 0.5017, 0.494003, 0.486429, 0.59508, 0.468512, 0.468512, 0.380708, 0.342579, 0.222385, 0.167087, 0.225814, 0.301917, 0.239899, 0.155435, 0.232838, 0.247041, 0.232838, 0.311707, 0.295083, 0.31487, 0.384043, 0.366687, 0.324872, 0.339168, 0.349426, 0.440853, 0.342579, 0.339168, 0.278302, 0.268042, 0.295083, 0.295083, 0.295083, 0.370445, 0.342579, 0.374039, 0.377384, 0.311707, 0.346032, 0.356642, 0.352862, 0.359901, 0.359901, 0.390993, 0.384043, 0.298791, 0.232838, 0.222385, 0.301917, 0.387226, 0.483068, 0.4292, 0.401658, 0.422041, 0.321458, 0.311707, 0.185198, 0.185198, 0.25406, 0.191378, 0.194234, 0.21291, 0.18812, 0.18812, 0.161087, 0.10481, 0.185198, 0.164327, 0.247041, 0.185198, 0.194234, 0.142424, 0.216401, 0.25031, 0.15008, 0.232838, 0.298791, 0.394753, 0.394753, 0.321458, 0.275179, 0.271506, 0.196879, 0.147574, 0.173081, 0.118441, 0.17593, 0.147574, 0.239899, 0.164327, 0.225814, 0.222385, 0.295083, 0.311707, 0.30533, 0.394753, 0.401658, 0.359901, 0.288399, 0.247041, 0.311707, 0.295083, 0.298791, 0.288399, 0.370445, 0.342579, 0.454136, 0.398279, 0.324872, 0.229226, 0.301917, 0.31487, 0.247041, 0.243554, 0.196879, 0.191378, 0.182256, 0.167087, 0.161087, 0.26085, 0.21291, 0.142424, 0.15284, 0.139895, 0.203355, 0.206376, 0.137348, 0.132295, 0.18812, 0.25031, 0.301917, 0.295083, 0.298791, 0.328603, 0.25406, 0.281712, 0.209395, 0.239899, 0.243554, 0.321458, 0.298791, 0.31487, 0.295083, 0.377384, 0.394753, 0.359901, 0.356642, 0.447574, 0.380708, 0.346032, 0.370445, 0.398279, 0.401658, 0.384043, 0.414856, 0.384043, 0.384043, 0.387226, 0.324872, 0.339168, 0.335645, 0.291804, 0.291804, 0.394753, 0.390993, 0.352862, 0.301917, 0.308712, 0.239899, 0.271506, 0.301917, 0.203355, 0.206376, 0.229226, 0.229226, 0.203355, 0.219301, 0.147574, 0.229226, 0.288399, 0.271506, 0.239899, 0.281712, 0.342579, 0.284882, 0.284882, 0.311707, 0.40511, 0.414856, 0.480142, 0.517562, 0.517562, 0.666105, 0.613573, 0.575842, 0.58069, 0.626927, 0.771762, 0.775545, 0.750527, 0.720929, 0.622677, 0.626927, 0.517562, 0.436924, 0.497853, 0.390993, 0.390993, 0.346032, 0.349426, 0.268042, 0.203355, 0.173081, 0.158265, 0.18812, 0.106997, 0.06312, 0.060549, 0.055536, 0.074921, 0.06312, 0.032677, 0.066181, 0.078022, 0.15008, 0.161087, 0.170161, 0.209395, 0.21291, 0.247041, 0.239899, 0.31487, 0.380708, 0.335645, 0.352862, 0.36309, 0.356642, 0.356642, 0.311707, 0.318242, 0.352862, 0.380708, 0.483068, 0.384043, 0.384043, 0.278302, 0.342579, 0.366687, 0.42561, 0.4292, 0.422041, 0.359901, 0.275179, 0.271506, 0.349426, 0.225814, 0.147574, 0.25406, 0.346032, 0.346032, 0.257454, 0.17593, 0.203355, 0.21291, 0.278302, 0.21291, 0.288399, 0.284882, 0.257454, 0.257454, 0.257454, 0.257454, 0.318242, 0.41194, 0.41194, 0.30533, 0.4292, 0.422041, 0.414856, 0.321458, 0.359901, 0.332115, 0.444081, 0.384043, 0.374039, 0.366687, 0.433034, 0.352862, 0.284882, 0.257454, 0.155435, 0.127496, 0.106997, 0.086953, 0.086953, 0.085092, 0.109221, 0.0704, 0.139895, 0.083462, 0.144935, 0.118441, 0.229226, 0.216401, 0.247041, 0.179055, 0.116183, 0.076542, 0.125101, 0.092881, 0.109221, 0.194234, 0.219301, 0.209395, 0.25406, 0.278302, 0.278302, 0.25406, 0.298791, 0.185198, 0.271506, 0.271506, 0.229226, 0.144935, 0.132295, 0.11371, 0.100716, 0.18812, 0.173081, 0.100716, 0.158265, 0.096677, 0.094817, 0.102787, 0.129801, 0.071867, 0.034884, 0.036378, 0.042364, 0.045352, 0.076542, 0.073402, 0.069024, 0.111485, 0.155435, 0.164327, 0.118441, 0.106997, 0.086953, 0.142424, 0.222385, 0.164327, 0.167087, 0.185198, 0.10481, 0.116183, 0.182256, 0.179055, 0.200174, 0.278302, 0.179055, 0.17593, 0.125101, 0.139895, 0.15284, 0.132295, 0.066181, 0.127496, 0.142424, 0.147574, 0.158265, 0.137348, 0.216401, 0.271506, 0.271506, 0.36309, 0.342579, 0.311707, 0.370445, 0.339168, 0.26085, 0.356642, 0.271506, 0.328603, 0.222385, 0.219301, 0.243554, 0.370445, 0.380708, 0.377384, 0.301917, 0.30533, 0.247041, 0.167087, 0.206376, 0.18812, 0.203355, 0.127496, 0.102787, 0.074921, 0.043307, 0.06312, 0.033407, 0.049374, 0.029376, 0.041405, 0.043307, 0.045352, 0.023087, 0.019109, 0.034884, 0.05306, 0.045352, 0.085092, 0.085092, 0.088832, 0.086953, 0.078022, 0.078022, 0.127496, 0.194234, 0.243554, 0.268042, 0.352862, 0.295083, 0.30533, 0.30533, 0.301917, 0.335645, 0.436924, 0.352862, 0.26085, 0.281712, 0.257454, 0.26085, 0.318242, 0.311707, 0.284882, 0.308712, 0.311707, 0.271506, 0.243554, 0.216401, 0.129801, 0.144935, 0.147574, 0.229226, 0.182256, 0.144935, 0.132295, 0.074921, 0.118441, 0.200174, 0.21291, 0.164327, 0.100716, 0.071867, 0.055536, 0.081712, 0.078022, 0.139895, 0.18812, 0.229226, 0.30533, 0.359901, 0.342579, 0.349426, 0.257454, 0.339168, 0.380708, 0.308712, 0.40511, 0.41194, 0.41194, 0.374039, 0.374039, 0.465241, 0.585406, 0.545602, 0.401658, 0.311707, 0.295083, 0.264545, 0.173081, 0.134866, 0.161087, 0.173081, 0.167087, 0.236433, 0.239899, 0.134866, 0.182256, 0.144935, 0.122885, 0.111485, 0.111485, 0.111485, 0.064632, 0.06184, 0.090864, 0.158265, 0.225814, 0.229226, 0.243554, 0.243554, 0.31487, 0.31487, 0.30533, 0.31487, 0.232838, 0.17593, 0.247041, 0.284882, 0.352862, 0.387226, 0.387226, 0.356642, 0.450668, 0.505461, 0.458154, 0.472492, 0.390993, 0.40511, 0.42561, 0.436924, 0.517562, 0.394753, 0.30533, 0.30533, 0.321458, 0.301917, 0.359901, 0.380708, 0.346032, 0.308712, 0.271506, 0.275179, 0.225814, 0.232838, 0.182256, 0.239899, 0.225814, 0.219301, 0.21291, 0.129801, 0.067594, 0.054297, 0.090864, 0.155435, 0.164327, 0.191378, 0.291804, 0.232838, 0.21291, 0.225814, 0.225814, 0.225814, 0.232838, 0.257454, 0.182256, 0.26085, 0.232838, 0.229226, 0.321458, 0.324872, 0.41194, 0.394753, 0.465241, 0.480142, 0.468512, 0.380708, 0.408655, 0.41194, 0.472492, 0.472492, 0.468512, 0.408655, 0.349426, 0.271506, 0.298791, 0.356642, 0.324872, 0.339168, 0.268042, 0.232838, 0.203355, 0.142424, 0.206376, 0.17593, 0.111485, 0.0704, 0.111485, 0.106997, 0.067594, 0.083462, 0.102787, 0.116183, 0.179055, 0.278302, 0.271506, 0.308712, 0.318242, 0.25031, 0.17593, 0.21291, 0.25031, 0.219301, 0.295083, 0.318242, 0.324872, 0.366687, 0.461924, 0.480142, 0.490133, 0.483068, 0.454136, 0.366687, 0.26085, 0.25031, 0.139895, 0.222385, 0.222385, 0.15008, 0.257454, 0.321458, 0.271506, 0.264545, 0.346032, 0.324872, 0.298791, 0.30533, 0.335645, 0.25406, 0.167087, 0.092881, 0.15008, 0.15284, 0.194234, 0.206376, 0.170161, 0.25031, 0.209395, 0.17593, 0.232838, 0.182256, 0.142424, 0.216401, 0.170161, 0.102787], '')</t>
  </si>
  <si>
    <t>[140, 141, 142, 143, 176, 177, 180, 181, 182, 183, 184, 185, 186, 187, 204, 208, 209, 210, 211, 212, 213, 214, 216, 219, 406, 407, 408, 409, 410, 411, 412, 413, 414, 415, 416, 417, 418, 419, 693, 694, 734, 741]</t>
  </si>
  <si>
    <t>UPI00021863DB status=activ</t>
  </si>
  <si>
    <t>([0.219301, 0.268042, 0.31487, 0.349426, 0.216401, 0.25031, 0.298791, 0.21291, 0.129801, 0.155435, 0.125101, 0.167087, 0.203355, 0.142424, 0.079919, 0.035586, 0.06184, 0.139895, 0.137348, 0.127496, 0.129801, 0.200174, 0.216401, 0.21291, 0.142424, 0.167087, 0.102787, 0.045352, 0.088832, 0.179055, 0.17593, 0.21291, 0.11371, 0.10481, 0.15008, 0.164327, 0.206376, 0.179055, 0.100716, 0.10481, 0.102787, 0.064632, 0.043307, 0.042364, 0.042364, 0.073402, 0.137348, 0.21291, 0.335645, 0.349426, 0.222385, 0.15008, 0.106997, 0.191378, 0.21291, 0.173081, 0.194234, 0.243554, 0.268042, 0.288399, 0.311707, 0.225814, 0.209395, 0.243554, 0.222385, 0.219301, 0.225814, 0.17593, 0.170161, 0.158265, 0.098513, 0.118441, 0.120615, 0.125101, 0.127496, 0.111485, 0.142424, 0.185198, 0.182256, 0.158265, 0.17593, 0.092881, 0.15008, 0.247041, 0.209395, 0.21291, 0.21291, 0.194234, 0.222385, 0.225814, 0.155435, 0.232838, 0.318242, 0.31487, 0.401658, 0.359901, 0.295083, 0.31487, 0.222385, 0.229226, 0.229226, 0.275179, 0.291804, 0.222385, 0.200174, 0.158265, 0.096677, 0.096677, 0.106997, 0.06312, 0.036378, 0.076542, 0.071867, 0.067594, 0.120615, 0.098513, 0.125101, 0.15008, 0.078022, 0.137348, 0.137348, 0.18812, 0.191378, 0.15008, 0.21291, 0.137348, 0.173081, 0.182256, 0.18812, 0.18812, 0.271506, 0.291804, 0.268042, 0.155435, 0.111485, 0.109221, 0.139895, 0.144935, 0.173081, 0.271506, 0.264545, 0.15284, 0.137348, 0.092881, 0.11371, 0.067594, 0.11371, 0.170161, 0.161087, 0.158265, 0.155435, 0.182256, 0.167087, 0.155435, 0.288399, 0.349426, 0.359901, 0.342579, 0.25031, 0.147574, 0.139895, 0.134866, 0.196879, 0.10481, 0.088832, 0.158265, 0.229226, 0.142424, 0.132295, 0.21291, 0.125101, 0.069024, 0.06184, 0.122885, 0.122885, 0.102787, 0.06312, 0.027463, 0.019401, 0.025762, 0.055536, 0.059222, 0.059222, 0.048328, 0.049374, 0.043307, 0.022667, 0.024393, 0.050641, 0.055536, 0.06312, 0.094817, 0.109221, 0.100716, 0.081712, 0.079919, 0.081712, 0.127496, 0.144935, 0.194234, 0.222385, 0.134866, 0.06312, 0.064632, 0.10481, 0.129801, 0.219301, 0.196879, 0.11371, 0.116183, 0.086953, 0.078022, 0.056825, 0.102787, 0.10481, 0.06184, 0.035586, 0.034884, 0.035586, 0.036378, 0.028695, 0.030003, 0.025762, 0.042364, 0.022306, 0.017138, 0.023534, 0.025762, 0.056825, 0.11371, 0.085092, 0.060549, 0.06184, 0.100716, 0.048328, 0.046336, 0.079919, 0.15284, 0.096677, 0.058088, 0.10481, 0.109221, 0.109221, 0.109221, 0.129801, 0.21291, 0.21291, 0.229226, 0.142424, 0.137348, 0.06312, 0.081712, 0.074921, 0.038858, 0.043307, 0.088832, 0.073402, 0.043307, 0.036378, 0.064632, 0.085092, 0.06312, 0.037156, 0.028695, 0.034884, 0.041405, 0.046336, 0.031287, 0.017797, 0.028695, 0.030003, 0.047319, 0.025762, 0.047319, 0.069024, 0.074921, 0.050641, 0.051831, 0.076542, 0.060549, 0.043307, 0.043307, 0.043307, 0.098513, 0.10481, 0.18812], '')</t>
  </si>
  <si>
    <t>UPI00021863DC status=activ</t>
  </si>
  <si>
    <t>([0.444081, 0.56648, 0.472492, 0.401658, 0.401658, 0.346032, 0.30533, 0.308712, 0.308712, 0.268042, 0.271506, 0.229226, 0.21291, 0.196879, 0.264545, 0.209395, 0.209395, 0.25406, 0.257454, 0.301917, 0.26085, 0.324872, 0.26085, 0.239899, 0.236433, 0.271506, 0.25406, 0.284882, 0.311707, 0.335645, 0.40511, 0.42561, 0.494003, 0.5017, 0.5017, 0.458154, 0.517562, 0.525368, 0.570702, 0.570702, 0.622677, 0.680603, 0.585406, 0.585406, 0.694846, 0.745909, 0.724957, 0.819762, 0.84206, 0.837511, 0.849326, 0.84206, 0.856457, 0.852992, 0.849326, 0.827927, 0.84206, 0.879233, 0.876521, 0.862302, 0.862302, 0.846163, 0.827927, 0.868118, 0.885302, 0.885302, 0.901269, 0.849326, 0.849326, 0.849326, 0.856457, 0.754692, 0.728858, 0.712013, 0.712013, 0.716283, 0.716283, 0.661982, 0.538167, 0.51388, 0.51388, 0.51388, 0.534167, 0.538167, 0.447574, 0.370445, 0.374039, 0.374039, 0.374039, 0.374039, 0.374039, 0.366687, 0.377384, 0.377384, 0.356642, 0.352862, 0.394753, 0.418646, 0.440853, 0.541878, 0.56648, 0.541878, 0.541878, 0.497853, 0.517562, 0.613573, 0.720929, 0.690604, 0.661982, 0.671169, 0.694846, 0.690604, 0.699094, 0.694846, 0.741537, 0.784345, 0.712013, 0.657645, 0.575842, 0.553315, 0.468512, 0.468512, 0.472492, 0.454136, 0.472492, 0.440853, 0.436924, 0.436924, 0.468512, 0.472492, 0.476583, 0.387226, 0.387226, 0.377384, 0.4292, 0.41194, 0.346032, 0.349426, 0.349426, 0.422041, 0.458154, 0.545602, 0.476583, 0.494003, 0.509769, 0.51388, 0.534167, 0.497853, 0.476583, 0.447574, 0.472492, 0.534167, 0.622677, 0.525368, 0.525368, 0.549308, 0.476583, 0.534167, 0.604312, 0.604312, 0.486429, 0.465241, 0.447574, 0.490133, 0.5017, 0.480142, 0.490133, 0.51388, 0.534167, 0.56648, 0.509769, 0.497853, 0.476583, 0.476583, 0.468512, 0.465241, 0.465241, 0.465241, 0.483068, 0.483068, 0.5017, 0.59917, 0.642678, 0.613573, 0.553315, 0.521092, 0.549308, 0.538167, 0.447574, 0.42561, 0.394753, 0.465241, 0.480142, 0.5017, 0.517562, 0.626927, 0.626927, 0.59917, 0.661982, 0.545602, 0.562014, 0.545602, 0.472492, 0.440853, 0.440853, 0.436924, 0.472492, 0.447574, 0.461924, 0.534167, 0.557691, 0.648219, 0.549308, 0.534167, 0.538167, 0.529623, 0.454136, 0.4292, 0.42561, 0.42561, 0.509769, 0.497853, 0.509769, 0.59014, 0.59014, 0.59014, 0.59917, 0.497853, 0.538167, 0.521092, 0.450668, 0.454136, 0.387226, 0.390993, 0.408655, 0.384043, 0.394753, 0.465241, 0.490133, 0.517562, 0.468512, 0.458154, 0.370445, 0.36309, 0.295083, 0.271506, 0.271506, 0.311707, 0.390993, 0.377384, 0.352862, 0.422041, 0.422041, 0.422041, 0.468512, 0.380708, 0.414856, 0.401658, 0.377384, 0.374039, 0.349426, 0.349426, 0.366687, 0.4292, 0.436924, 0.509769, 0.538167, 0.622677, 0.562014, 0.517562, 0.517562, 0.549308, 0.472492, 0.444081, 0.444081, 0.440853, 0.529623, 0.51388, 0.525368, 0.553315, 0.557691, 0.557691, 0.56648, 0.465241, 0.505461, 0.494003, 0.42561, 0.422041, 0.356642, 0.356642, 0.398279, 0.374039, 0.380708, 0.454136, 0.483068, 0.509769, 0.461924, 0.447574, 0.356642, 0.349426, 0.284882, 0.257454, 0.257454, 0.298791, 0.380708, 0.370445, 0.342579, 0.414856, 0.42561, 0.42561, 0.476583, 0.387226, 0.4292, 0.422041, 0.394753, 0.390993, 0.366687, 0.366687, 0.384043, 0.450668, 0.461924, 0.538167, 0.575842, 0.666105, 0.604312, 0.553315, 0.553315, 0.59014, 0.497853, 0.465241, 0.461924, 0.461924, 0.549308, 0.534167, 0.545602, 0.575842, 0.585406, 0.59014, 0.59917, 0.494003, 0.538167, 0.529623, 0.461924, 0.454136, 0.387226, 0.387226, 0.4292, 0.40511, 0.414856, 0.486429, 0.521092, 0.549308, 0.5017, 0.486429, 0.398279, 0.387226, 0.321458, 0.291804, 0.295083, 0.332115, 0.414856, 0.398279, 0.390993, 0.465241, 0.476583, 0.476583, 0.525368, 0.433034, 0.472492, 0.465241, 0.40511, 0.394753, 0.370445, 0.370445, 0.384043, 0.447574, 0.458154, 0.529623, 0.56648, 0.59508, 0.538167, 0.521092, 0.525368, 0.525368, 0.447574, 0.41194, 0.41194, 0.41194, 0.497853, 0.480142, 0.447574, 0.557691, 0.59508, 0.626927, 0.767246, 0.716283, 0.767246, 0.76285, 0.733139, 0.694846, 0.661982, 0.798249, 0.795062, 0.808535, 0.819762, 0.910643, 0.947281, 0.964893, 0.964893, 0.947281, 0.936162, 0.901269, 0.812494, 0.759478, 0.728858, 0.570702, 0.608892, 0.505461, 0.497853, 0.497853, 0.545602, 0.570702, 0.541878, 0.562014, 0.51388, 0.5017, 0.387226, 0.346032, 0.308712, 0.328603, 0.366687, 0.40511, 0.505461, 0.480142, 0.521092, 0.468512, 0.476583, 0.476583, 0.557691, 0.553315, 0.505461, 0.486429, 0.42561, 0.418646, 0.40511, 0.42561, 0.422041, 0.5017, 0.497853, 0.521092, 0.541878, 0.521092, 0.480142, 0.440853, 0.497853, 0.483068, 0.480142, 0.562014, 0.529623, 0.525368, 0.51388, 0.613573, 0.622677, 0.716283, 0.671169, 0.56648, 0.538167, 0.447574, 0.444081, 0.414856, 0.418646, 0.380708, 0.377384, 0.401658, 0.440853, 0.440853, 0.370445, 0.458154, 0.394753, 0.349426, 0.352862, 0.356642, 0.349426, 0.346032, 0.346032, 0.377384, 0.454136, 0.414856, 0.5017, 0.436924, 0.476583, 0.450668, 0.472492, 0.401658, 0.342579, 0.26085, 0.288399, 0.356642, 0.26085, 0.332115, 0.414856, 0.384043, 0.288399, 0.284882, 0.278302, 0.281712, 0.200174, 0.203355, 0.191378, 0.185198, 0.25406, 0.243554, 0.284882, 0.288399, 0.370445, 0.42561, 0.476583, 0.394753, 0.30533, 0.398279, 0.321458, 0.308712, 0.339168, 0.440853, 0.374039, 0.301917, 0.298791, 0.387226, 0.311707, 0.401658, 0.398279, 0.30533, 0.311707, 0.301917, 0.295083, 0.295083, 0.219301, 0.243554, 0.288399, 0.380708, 0.36309, 0.422041, 0.346032, 0.349426, 0.349426, 0.387226, 0.366687, 0.335645, 0.328603, 0.398279, 0.380708, 0.398279, 0.418646, 0.346032, 0.247041, 0.247041, 0.243554, 0.324872, 0.26085, 0.21291, 0.21291, 0.222385, 0.167087, 0.25031, 0.173081, 0.194234, 0.216401, 0.308712, 0.332115, 0.324872, 0.247041, 0.25406, 0.236433, 0.318242, 0.394753, 0.418646, 0.356642, 0.349426, 0.288399, 0.291804, 0.288399, 0.284882, 0.288399, 0.321458, 0.236433, 0.321458, 0.30533, 0.30533, 0.311707, 0.247041, 0.17593, 0.268042, 0.281712, 0.25031, 0.243554, 0.203355, 0.271506, 0.346032, 0.349426, 0.387226, 0.380708, 0.465241, 0.476583, 0.465241, 0.422041, 0.51388, 0.480142, 0.387226, 0.418646, 0.444081, 0.450668, 0.436924, 0.4292, 0.422041, 0.486429, 0.401658, 0.42561, 0.436924, 0.352862, 0.352862, 0.394753, 0.480142, 0.472492, 0.465241, 0.40511, 0.480142, 0.398279, 0.36309, 0.380708, 0.377384, 0.374039, 0.447574, 0.549308, 0.509769, 0.414856, 0.387226, 0.465241, 0.465241, 0.458154, 0.458154, 0.480142, 0.490133, 0.472492, 0.387226, 0.414856, 0.509769, 0.505461, 0.553315, 0.63748, 0.675549, 0.557691, 0.440853, 0.433034, 0.374039, 0.40511, 0.408655, 0.349426, 0.36309, 0.370445, 0.384043, 0.480142, 0.465241, 0.465241, 0.444081, 0.529623, 0.483068, 0.436924, 0.414856, 0.42561, 0.398279, 0.418646, 0.483068, 0.613573, 0.585406, 0.716283], '')</t>
  </si>
  <si>
    <t>[1, 33, 34, 36, 37, 38, 39, 40, 41, 42, 43, 44, 45, 46, 47, 48, 49, 50, 51, 52, 53, 54, 55, 56, 57, 58, 59, 60, 61, 62, 63, 64, 65, 66, 67, 68, 69, 70, 71, 72, 73, 74, 75, 76, 77, 78, 79, 80, 81, 82, 83, 99, 100, 101, 102, 104, 105, 106, 107, 108, 109, 110, 111, 112, 113, 114, 115, 116, 117, 118, 119, 141, 144, 145, 146, 151, 152, 153, 154, 155, 157, 158, 159, 164, 167, 168, 169, 170, 180, 181, 182, 183, 184, 185, 186, 187, 193, 194, 195, 196, 197, 198, 199, 200, 201, 209, 210, 211, 212, 213, 214, 215, 220, 222, 223, 224, 225, 226, 228, 229, 239, 265, 266, 267, 268, 269, 270, 271, 276, 277, 278, 279, 280, 281, 282, 284, 295, 321, 322, 323, 324, 325, 326, 327, 332, 333, 334, 335, 336, 337, 338, 340, 341, 350, 351, 352, 366, 377, 378, 379, 380, 381, 382, 383, 391, 392, 393, 394, 395, 396, 397, 398, 399, 400, 401, 402, 403, 404, 405, 406, 407, 408, 409, 410, 411, 412, 413, 414, 415, 416, 417, 420, 421, 422, 423, 424, 425, 432, 434, 438, 439, 440, 447, 449, 450, 451, 457, 458, 459, 460, 461, 462, 463, 464, 465, 466, 488, 605, 632, 633, 645, 646, 647, 648, 649, 650, 664, 672, 673, 674]</t>
  </si>
  <si>
    <t>UPI00021863DD status=activ</t>
  </si>
  <si>
    <t>([0.167087, 0.167087, 0.120615, 0.158265, 0.147574, 0.15008, 0.179055, 0.179055, 0.129801, 0.185198, 0.139895, 0.106997, 0.100716, 0.100716, 0.081712, 0.05306, 0.055536, 0.079919, 0.066181, 0.109221, 0.106997, 0.15284, 0.15284, 0.142424, 0.170161, 0.129801, 0.179055, 0.179055, 0.137348, 0.139895, 0.098513, 0.134866, 0.216401, 0.194234, 0.194234, 0.232838, 0.298791, 0.31487, 0.318242, 0.271506, 0.278302, 0.191378, 0.170161, 0.173081, 0.25031, 0.216401, 0.311707, 0.281712, 0.185198, 0.264545, 0.318242, 0.26085, 0.301917, 0.264545, 0.298791, 0.301917, 0.200174, 0.200174, 0.191378, 0.222385, 0.30533, 0.298791, 0.301917, 0.21291, 0.243554, 0.275179, 0.243554, 0.164327, 0.170161, 0.18812, 0.191378, 0.225814, 0.311707, 0.298791, 0.332115, 0.26085, 0.26085, 0.284882, 0.291804, 0.298791, 0.291804, 0.301917, 0.31487, 0.311707, 0.366687, 0.380708, 0.366687, 0.398279, 0.486429, 0.390993, 0.480142, 0.387226, 0.380708, 0.380708, 0.298791, 0.308712, 0.308712, 0.339168, 0.40511, 0.41194, 0.436924, 0.447574, 0.436924, 0.42561, 0.553315, 0.59917, 0.58069, 0.483068, 0.384043, 0.352862, 0.472492, 0.468512, 0.529623, 0.529623, 0.529623, 0.648219, 0.534167, 0.618285, 0.458154, 0.461924, 0.476583, 0.557691, 0.553315, 0.549308, 0.51388, 0.450668, 0.447574, 0.374039, 0.352862, 0.339168, 0.370445, 0.374039, 0.374039, 0.408655, 0.40511, 0.40511, 0.398279, 0.468512, 0.472492, 0.585406, 0.59014, 0.476583, 0.447574, 0.398279, 0.40511, 0.349426, 0.352862, 0.346032, 0.335645, 0.36309, 0.384043, 0.295083, 0.281712, 0.291804, 0.301917, 0.318242, 0.31487, 0.318242, 0.311707, 0.232838, 0.164327, 0.102787, 0.170161, 0.18812, 0.229226, 0.147574, 0.219301, 0.161087, 0.173081, 0.26085, 0.257454, 0.366687, 0.390993, 0.284882, 0.209395, 0.200174, 0.194234, 0.191378, 0.185198, 0.106997, 0.170161, 0.216401, 0.268042, 0.236433, 0.26085, 0.170161, 0.264545, 0.173081, 0.268042, 0.17593, 0.179055, 0.17593, 0.120615, 0.167087, 0.219301, 0.257454, 0.185198, 0.17593, 0.111485, 0.059222, 0.116183, 0.120615, 0.142424, 0.10481, 0.06312, 0.058088, 0.109221, 0.102787, 0.147574, 0.086953, 0.079919, 0.090864, 0.144935, 0.17593, 0.15008, 0.15008, 0.200174, 0.26085, 0.26085, 0.257454, 0.281712, 0.278302, 0.182256, 0.173081, 0.170161, 0.167087, 0.170161, 0.161087, 0.116183, 0.144935, 0.18812, 0.278302, 0.243554, 0.15008, 0.161087, 0.100716, 0.098513, 0.085092, 0.086953, 0.094817, 0.158265, 0.229226, 0.268042, 0.264545, 0.17593, 0.18812, 0.200174, 0.161087, 0.161087, 0.229226, 0.219301, 0.25031, 0.17593, 0.11371, 0.155435, 0.158265, 0.30533, 0.264545, 0.25406, 0.185198, 0.185198, 0.206376, 0.139895, 0.139895, 0.15284, 0.161087, 0.18812, 0.25406, 0.308712, 0.311707, 0.182256, 0.200174, 0.139895, 0.139895, 0.15008, 0.191378, 0.179055, 0.15008, 0.229226, 0.232838, 0.301917, 0.324872, 0.191378, 0.291804, 0.182256, 0.185198, 0.271506, 0.236433, 0.271506, 0.18812, 0.18812, 0.321458, 0.25031, 0.318242, 0.352862, 0.394753, 0.288399, 0.25031, 0.284882, 0.167087, 0.182256, 0.185198, 0.185198, 0.311707, 0.332115, 0.352862, 0.349426, 0.349426, 0.366687, 0.349426, 0.454136, 0.377384, 0.301917, 0.26085, 0.298791, 0.318242, 0.349426, 0.444081, 0.476583, 0.36309, 0.401658, 0.398279, 0.401658, 0.295083, 0.25031, 0.191378, 0.182256, 0.284882, 0.25031, 0.239899, 0.257454, 0.225814, 0.225814, 0.291804, 0.377384, 0.271506, 0.30533, 0.321458, 0.328603, 0.346032, 0.346032, 0.444081, 0.352862, 0.352862, 0.374039, 0.418646, 0.483068, 0.505461, 0.394753, 0.436924, 0.521092, 0.4292, 0.42561, 0.447574, 0.465241, 0.440853, 0.440853, 0.380708, 0.384043, 0.380708, 0.25031, 0.324872, 0.31487, 0.41194, 0.380708, 0.380708, 0.339168, 0.30533, 0.308712, 0.394753, 0.384043, 0.377384, 0.380708, 0.332115, 0.384043, 0.366687, 0.394753, 0.480142, 0.483068, 0.461924, 0.468512, 0.541878, 0.541878, 0.541878, 0.461924, 0.497853, 0.562014, 0.59917, 0.613573, 0.613573, 0.604312, 0.534167, 0.545602, 0.618285, 0.685117, 0.690604, 0.685117, 0.618285, 0.632174, 0.707965, 0.703578, 0.622677, 0.699094, 0.703578, 0.685117, 0.754692, 0.745909, 0.59917, 0.608892, 0.472492, 0.529623, 0.538167, 0.570702, 0.56648, 0.570702, 0.480142, 0.486429, 0.486429, 0.541878, 0.490133, 0.377384, 0.384043, 0.380708, 0.387226, 0.408655, 0.440853, 0.384043, 0.284882, 0.366687, 0.332115, 0.41194, 0.414856, 0.40511, 0.454136, 0.328603, 0.346032, 0.433034, 0.311707, 0.26085, 0.185198, 0.21291, 0.31487, 0.311707, 0.359901, 0.356642, 0.281712, 0.200174, 0.182256, 0.281712, 0.335645, 0.257454, 0.284882, 0.206376, 0.209395, 0.18812, 0.301917, 0.30533, 0.194234, 0.308712, 0.291804, 0.298791, 0.295083, 0.318242, 0.324872, 0.324872, 0.324872, 0.40511, 0.490133, 0.545602, 0.517562, 0.483068, 0.618285, 0.622677, 0.720929, 0.570702, 0.575842, 0.575842, 0.549308, 0.613573, 0.608892, 0.626927, 0.741537, 0.741537, 0.716283, 0.626927, 0.626927, 0.648219, 0.534167, 0.42561, 0.390993, 0.414856, 0.308712, 0.30533, 0.298791, 0.324872, 0.408655, 0.433034, 0.4292, 0.444081, 0.387226, 0.359901, 0.308712, 0.247041, 0.222385, 0.219301, 0.21291, 0.21291, 0.132295, 0.116183, 0.182256, 0.236433, 0.25031, 0.359901, 0.359901, 0.359901, 0.288399, 0.268042, 0.170161, 0.170161, 0.081712, 0.155435, 0.127496, 0.18812, 0.200174, 0.196879, 0.167087, 0.206376, 0.170161, 0.239899, 0.321458, 0.257454, 0.206376], '')</t>
  </si>
  <si>
    <t>[104, 105, 106, 112, 113, 114, 115, 116, 117, 121, 122, 123, 124, 139, 140, 347, 350, 381, 382, 383, 386, 387, 388, 389, 390, 391, 392, 393, 394, 395, 396, 397, 398, 399, 400, 401, 402, 403, 404, 405, 406, 407, 408, 410, 411, 412, 413, 414, 418, 468, 469, 471, 472, 473, 474, 475, 476, 477, 478, 479, 480, 481, 482, 483, 484, 485, 486, 487]</t>
  </si>
  <si>
    <t>UPI00021863DE status=activ</t>
  </si>
  <si>
    <t>([0.346032, 0.384043, 0.440853, 0.335645, 0.352862, 0.339168, 0.359901, 0.281712, 0.275179, 0.31487, 0.257454, 0.295083, 0.298791, 0.308712, 0.216401, 0.291804, 0.288399, 0.356642, 0.30533, 0.394753, 0.374039, 0.356642, 0.352862, 0.335645, 0.436924, 0.41194, 0.380708, 0.30533, 0.324872, 0.356642, 0.26085, 0.264545, 0.26085, 0.264545, 0.25406, 0.236433, 0.196879, 0.102787, 0.083462, 0.116183, 0.118441, 0.067594, 0.045352, 0.044297, 0.049374, 0.029376, 0.037156, 0.035586, 0.071867, 0.10481, 0.116183, 0.122885, 0.194234, 0.111485, 0.088832, 0.092881, 0.142424, 0.167087, 0.268042, 0.216401, 0.243554, 0.232838, 0.31487, 0.335645, 0.339168, 0.328603, 0.408655, 0.394753, 0.476583, 0.374039, 0.366687, 0.26085, 0.247041, 0.229226, 0.349426, 0.301917, 0.30533, 0.352862, 0.36309, 0.271506, 0.352862, 0.352862, 0.346032, 0.356642, 0.328603, 0.247041, 0.158265, 0.10481, 0.116183, 0.116183, 0.102787, 0.06184, 0.11371, 0.179055, 0.182256, 0.182256, 0.275179, 0.179055, 0.167087, 0.15284, 0.170161, 0.170161, 0.185198, 0.118441, 0.066181, 0.100716, 0.098513, 0.158265, 0.232838, 0.25031, 0.229226, 0.321458, 0.324872, 0.281712, 0.191378, 0.137348, 0.132295, 0.076542, 0.076542, 0.081712, 0.081712, 0.144935, 0.147574, 0.132295, 0.203355, 0.30533, 0.229226, 0.328603, 0.26085, 0.275179, 0.179055, 0.196879, 0.129801, 0.142424, 0.167087, 0.144935, 0.17593, 0.102787, 0.191378, 0.284882, 0.288399, 0.185198, 0.11371, 0.076542, 0.078022, 0.049374, 0.044297, 0.038858, 0.038858, 0.037156, 0.024826, 0.041405, 0.036378, 0.037156, 0.055536, 0.055536, 0.067594, 0.098513, 0.109221, 0.051831, 0.048328, 0.041405, 0.054297, 0.083462, 0.073402, 0.042364, 0.073402, 0.078022, 0.11371, 0.085092, 0.116183, 0.118441, 0.085092, 0.066181, 0.100716, 0.076542, 0.05306, 0.094817], '')</t>
  </si>
  <si>
    <t>UPI00021863DF status=activ</t>
  </si>
  <si>
    <t>([0.008409, 0.006988, 0.005249, 0.004646, 0.006194, 0.00777, 0.006701, 0.008409, 0.009015, 0.010926, 0.011903, 0.014783, 0.009865, 0.008525, 0.01204, 0.015078, 0.015344, 0.029376, 0.051831, 0.040537, 0.046336, 0.079919, 0.076542, 0.118441, 0.196879, 0.196879, 0.203355, 0.311707, 0.324872, 0.324872, 0.26085, 0.200174, 0.116183, 0.15284, 0.243554, 0.179055, 0.170161, 0.179055, 0.182256, 0.127496, 0.102787, 0.147574, 0.098513, 0.164327, 0.216401, 0.147574, 0.144935, 0.116183, 0.10481, 0.102787, 0.0704, 0.06184, 0.092881, 0.116183, 0.092881, 0.109221, 0.164327, 0.137348, 0.10481, 0.109221, 0.092881, 0.079919, 0.088832, 0.067594, 0.066181, 0.028695, 0.045352, 0.021816, 0.026892, 0.027463, 0.026338, 0.023534, 0.022306, 0.028695, 0.045352, 0.0704, 0.058088, 0.031287, 0.042364, 0.066181, 0.038858, 0.076542, 0.134866, 0.125101, 0.232838, 0.229226, 0.278302, 0.291804, 0.418646, 0.418646, 0.324872, 0.328603, 0.454136, 0.465241, 0.468512, 0.468512, 0.5017, 0.41194, 0.5017, 0.5017, 0.476583, 0.575842, 0.472492, 0.387226, 0.390993, 0.278302, 0.278302, 0.356642, 0.346032, 0.370445, 0.288399, 0.291804, 0.298791, 0.264545, 0.380708, 0.36309, 0.301917, 0.268042, 0.349426, 0.324872, 0.342579, 0.225814, 0.21291, 0.298791, 0.298791, 0.268042, 0.387226, 0.40511, 0.308712, 0.30533, 0.191378, 0.298791, 0.298791, 0.209395, 0.232838, 0.200174, 0.134866, 0.185198, 0.194234, 0.194234, 0.144935, 0.132295, 0.232838, 0.236433, 0.139895, 0.120615, 0.147574, 0.081712, 0.074921, 0.073402, 0.073402, 0.127496, 0.106997, 0.109221, 0.147574, 0.078022, 0.05306, 0.086953, 0.086953, 0.048328, 0.050641, 0.073402, 0.071867, 0.073402, 0.073402, 0.139895, 0.232838, 0.147574, 0.25406, 0.196879, 0.200174, 0.203355, 0.129801, 0.132295, 0.196879, 0.15284, 0.182256, 0.239899, 0.25031, 0.264545, 0.356642, 0.366687, 0.398279, 0.390993, 0.268042, 0.26085, 0.26085, 0.26085, 0.342579, 0.31487, 0.377384, 0.461924, 0.454136, 0.472492, 0.472492, 0.440853, 0.41194, 0.494003, 0.509769, 0.517562, 0.461924, 0.450668, 0.31487, 0.225814, 0.225814, 0.342579, 0.352862, 0.356642, 0.268042, 0.275179, 0.275179, 0.18812, 0.18812, 0.122885, 0.106997, 0.11371, 0.078022, 0.155435, 0.158265, 0.086953, 0.054297, 0.071867, 0.078022, 0.155435, 0.15284, 0.167087, 0.096677, 0.106997, 0.088832, 0.147574, 0.125101, 0.083462, 0.118441, 0.069024, 0.118441, 0.100716, 0.094817, 0.158265, 0.15284, 0.090864, 0.15008, 0.203355, 0.142424, 0.142424, 0.142424, 0.142424, 0.111485, 0.111485, 0.111485, 0.088832, 0.050641, 0.06184, 0.100716, 0.069024, 0.118441, 0.056825, 0.116183, 0.094817, 0.096677, 0.078022, 0.067594, 0.038042, 0.023087, 0.034884, 0.030003, 0.031287, 0.031287, 0.038042, 0.0704, 0.058088, 0.10481, 0.182256, 0.182256, 0.085092, 0.144935, 0.167087, 0.281712, 0.278302, 0.222385, 0.232838, 0.155435, 0.216401, 0.298791, 0.295083, 0.295083, 0.308712, 0.216401, 0.311707, 0.321458, 0.222385, 0.232838, 0.209395, 0.139895, 0.067594, 0.142424, 0.081712, 0.074921, 0.071867, 0.073402, 0.125101, 0.116183, 0.11371, 0.085092, 0.090864, 0.155435, 0.106997, 0.10481, 0.142424, 0.134866, 0.132295, 0.216401, 0.232838, 0.147574, 0.134866, 0.137348, 0.132295, 0.216401, 0.219301, 0.144935, 0.147574, 0.158265, 0.094817, 0.116183, 0.098513, 0.100716, 0.045352, 0.059222, 0.059222, 0.071867, 0.074921, 0.074921, 0.059222, 0.027463, 0.048328, 0.092881, 0.090864, 0.102787, 0.116183, 0.106997, 0.122885, 0.0704, 0.034884, 0.034884, 0.060549, 0.0704, 0.079919, 0.079919, 0.098513, 0.094817, 0.054297, 0.058088, 0.044297, 0.056825, 0.081712, 0.054297, 0.054297, 0.096677, 0.071867, 0.067594, 0.067594, 0.086953, 0.144935, 0.127496, 0.206376, 0.17593, 0.236433, 0.15008, 0.264545, 0.268042, 0.196879, 0.298791, 0.281712, 0.318242, 0.243554, 0.278302, 0.377384, 0.36309, 0.401658, 0.450668, 0.465241, 0.335645, 0.284882, 0.194234, 0.311707, 0.311707, 0.264545, 0.203355, 0.18812, 0.116183, 0.118441, 0.17593, 0.173081, 0.170161, 0.102787, 0.161087, 0.161087, 0.106997, 0.10481, 0.106997, 0.058088, 0.026338, 0.054297, 0.102787, 0.179055, 0.203355, 0.209395, 0.295083, 0.366687, 0.444081, 0.538167, 0.509769, 0.483068, 0.458154, 0.440853, 0.570702, 0.525368, 0.490133], '')</t>
  </si>
  <si>
    <t>[96, 98, 99, 101, 198, 199, 409, 410, 414, 415]</t>
  </si>
  <si>
    <t>UPI00021863E0 status=activ</t>
  </si>
  <si>
    <t>([0.009483, 0.015344, 0.024393, 0.016528, 0.023534, 0.033407, 0.024826, 0.034068, 0.048328, 0.069024, 0.086953, 0.106997, 0.164327, 0.164327, 0.25031, 0.167087, 0.116183, 0.194234, 0.278302, 0.321458, 0.40511, 0.418646, 0.328603, 0.332115, 0.436924, 0.436924, 0.440853, 0.490133, 0.486429, 0.394753, 0.308712, 0.318242, 0.332115, 0.30533, 0.394753, 0.36309, 0.440853, 0.476583, 0.454136, 0.377384, 0.346032, 0.278302, 0.196879, 0.275179, 0.185198, 0.096677, 0.06312, 0.066181, 0.100716, 0.081712, 0.137348, 0.106997, 0.106997, 0.100716, 0.078022, 0.083462, 0.10481, 0.06312, 0.06312, 0.059222, 0.050641, 0.094817, 0.137348, 0.200174, 0.127496, 0.206376, 0.328603, 0.408655, 0.324872, 0.311707, 0.346032, 0.25031, 0.377384, 0.36309, 0.359901, 0.436924, 0.352862, 0.352862, 0.321458, 0.284882, 0.17593, 0.229226, 0.229226, 0.236433, 0.26085, 0.31487, 0.321458, 0.239899, 0.15008, 0.239899, 0.232838, 0.232838, 0.328603, 0.328603, 0.328603, 0.339168, 0.342579, 0.328603, 0.247041, 0.370445, 0.370445, 0.521092, 0.557691, 0.433034, 0.42561, 0.401658, 0.394753, 0.298791, 0.384043, 0.472492, 0.40511, 0.398279, 0.398279, 0.42561, 0.41194, 0.414856, 0.291804, 0.288399, 0.374039, 0.374039, 0.36309, 0.440853, 0.31487, 0.247041, 0.328603, 0.321458, 0.232838, 0.167087, 0.257454, 0.161087, 0.111485, 0.142424, 0.167087, 0.179055, 0.100716, 0.083462, 0.05306, 0.054297, 0.05306, 0.059222, 0.088832, 0.096677, 0.047319, 0.090864, 0.142424, 0.088832, 0.076542, 0.078022, 0.090864, 0.081712, 0.129801, 0.155435, 0.100716, 0.067594, 0.067594, 0.085092, 0.102787, 0.088832, 0.17593, 0.109221, 0.109221, 0.064632, 0.033407, 0.066181, 0.038858, 0.045352, 0.043307, 0.033407, 0.055536, 0.076542, 0.076542, 0.086953, 0.106997, 0.092881, 0.092881, 0.047319, 0.060549, 0.060549, 0.102787, 0.102787, 0.170161, 0.094817, 0.094817, 0.164327, 0.137348, 0.209395, 0.185198, 0.271506, 0.335645, 0.239899, 0.239899, 0.281712, 0.268042, 0.179055, 0.179055, 0.203355, 0.219301, 0.139895, 0.139895, 0.116183, 0.067594, 0.054297, 0.10481, 0.167087, 0.096677, 0.096677, 0.0704, 0.066181, 0.073402, 0.074921, 0.137348, 0.096677, 0.081712, 0.092881, 0.086953, 0.083462, 0.067594, 0.058088, 0.081712, 0.090864, 0.118441, 0.191378, 0.137348, 0.132295, 0.15008, 0.229226, 0.26085, 0.185198, 0.185198, 0.144935, 0.155435, 0.158265, 0.155435, 0.15284, 0.076542, 0.137348, 0.236433, 0.232838, 0.349426, 0.390993, 0.278302, 0.17593, 0.17593, 0.179055, 0.173081, 0.167087, 0.139895, 0.144935, 0.257454, 0.257454, 0.257454, 0.173081, 0.094817, 0.098513, 0.073402, 0.111485, 0.090864, 0.046336, 0.032017, 0.029376, 0.029376, 0.043307, 0.078022, 0.038858, 0.038858, 0.040537, 0.040537, 0.050641, 0.026892, 0.017447, 0.018106, 0.013613, 0.016528, 0.030003, 0.042364, 0.042364, 0.041405, 0.03976, 0.06312, 0.10481, 0.079919, 0.051831, 0.050641, 0.033407], '')</t>
  </si>
  <si>
    <t>UPI00021863E1 status=activ</t>
  </si>
  <si>
    <t>([0.349426, 0.387226, 0.418646, 0.447574, 0.472492, 0.387226, 0.408655, 0.440853, 0.472492, 0.461924, 0.401658, 0.440853, 0.370445, 0.401658, 0.401658, 0.374039, 0.291804, 0.295083, 0.284882, 0.257454, 0.281712, 0.278302, 0.281712, 0.284882, 0.182256, 0.122885, 0.137348, 0.137348, 0.132295, 0.125101, 0.100716, 0.15284, 0.15008, 0.137348, 0.10481, 0.109221, 0.106997, 0.164327, 0.15284, 0.179055, 0.200174, 0.203355, 0.182256, 0.179055, 0.127496, 0.216401, 0.295083, 0.366687, 0.335645, 0.339168, 0.370445, 0.433034, 0.444081, 0.377384, 0.458154, 0.541878, 0.538167, 0.42561, 0.42561, 0.440853, 0.346032, 0.346032, 0.268042, 0.311707, 0.308712, 0.370445, 0.36309, 0.257454, 0.243554, 0.196879, 0.170161, 0.144935, 0.102787, 0.078022, 0.060549, 0.060549, 0.074921, 0.127496, 0.144935, 0.090864, 0.086953, 0.086953, 0.073402, 0.120615, 0.094817, 0.094817, 0.094817, 0.096677, 0.173081, 0.182256, 0.257454, 0.288399, 0.291804, 0.359901, 0.398279, 0.505461, 0.440853, 0.414856, 0.40511, 0.505461, 0.604312, 0.59508, 0.699094, 0.750527, 0.745909, 0.823549, 0.733139, 0.626927, 0.622677, 0.622677, 0.632174, 0.521092, 0.401658, 0.394753, 0.387226, 0.298791, 0.308712, 0.380708, 0.380708, 0.349426, 0.349426, 0.346032, 0.346032, 0.339168, 0.216401, 0.222385, 0.17593, 0.264545, 0.342579, 0.26085, 0.17593, 0.10481, 0.167087, 0.200174, 0.173081, 0.179055, 0.161087, 0.158265, 0.102787, 0.098513, 0.122885, 0.067594, 0.044297, 0.045352, 0.043307, 0.067594, 0.06312, 0.11371, 0.06184, 0.066181, 0.111485, 0.17593, 0.191378, 0.120615, 0.170161, 0.129801, 0.073402, 0.139895, 0.144935, 0.232838, 0.247041, 0.25031, 0.335645, 0.31487, 0.311707, 0.324872, 0.377384, 0.408655, 0.335645, 0.418646, 0.36309, 0.278302, 0.275179, 0.311707, 0.335645, 0.335645, 0.31487, 0.374039, 0.342579, 0.324872, 0.21291, 0.216401, 0.170161, 0.17593, 0.17593, 0.17593, 0.18812, 0.196879, 0.17593, 0.206376, 0.222385, 0.295083, 0.288399, 0.318242, 0.346032, 0.324872, 0.295083, 0.366687, 0.311707, 0.25406, 0.257454, 0.349426, 0.26085, 0.332115, 0.356642, 0.408655, 0.40511, 0.284882, 0.158265, 0.167087, 0.21291, 0.137348, 0.067594, 0.111485, 0.05306, 0.030003, 0.056825, 0.056825, 0.069024, 0.064632, 0.109221, 0.060549, 0.06184, 0.100716, 0.046336, 0.027463, 0.020522, 0.013265, 0.020876, 0.048328, 0.023534, 0.020876, 0.019401, 0.016528, 0.018106, 0.035586, 0.035586, 0.016826, 0.023963, 0.024826, 0.024393, 0.025316, 0.045352, 0.023087, 0.01204, 0.020522, 0.030611, 0.05306, 0.092881, 0.098513, 0.086953, 0.173081, 0.134866, 0.222385, 0.342579, 0.232838, 0.127496, 0.200174, 0.328603, 0.229226, 0.144935, 0.232838, 0.243554, 0.25406, 0.356642, 0.486429, 0.476583, 0.356642, 0.352862, 0.370445, 0.366687, 0.318242, 0.288399, 0.264545, 0.264545, 0.295083, 0.356642, 0.335645, 0.25031, 0.134866, 0.164327, 0.182256, 0.142424, 0.066181, 0.028695, 0.016021, 0.017797, 0.011518, 0.01204, 0.013016, 0.012491, 0.010221, 0.013613, 0.013821, 0.01227, 0.009977, 0.009294, 0.011106, 0.0198, 0.033407, 0.03976, 0.03976, 0.033407, 0.023963, 0.051831, 0.090864, 0.081712, 0.055536, 0.056825, 0.083462, 0.056825, 0.060549, 0.078022, 0.047319, 0.028107, 0.055536, 0.073402, 0.056825, 0.034884, 0.035586, 0.036378, 0.038042, 0.03976, 0.043307, 0.098513, 0.094817, 0.11371, 0.134866, 0.164327, 0.25031, 0.203355, 0.173081, 0.158265, 0.155435, 0.144935, 0.127496, 0.132295, 0.078022, 0.100716, 0.090864, 0.090864, 0.0704, 0.116183, 0.129801, 0.196879, 0.185198, 0.185198, 0.191378, 0.271506, 0.239899, 0.137348, 0.209395, 0.209395, 0.179055, 0.179055, 0.264545, 0.40511, 0.394753, 0.370445, 0.349426, 0.408655, 0.387226, 0.328603, 0.335645, 0.26085, 0.185198, 0.179055, 0.11371, 0.109221, 0.096677, 0.11371, 0.17593, 0.179055, 0.271506, 0.321458, 0.318242, 0.321458, 0.209395, 0.219301, 0.318242, 0.243554, 0.271506, 0.298791, 0.284882, 0.17593, 0.25406, 0.339168, 0.232838, 0.332115, 0.278302, 0.284882, 0.26085, 0.318242, 0.342579, 0.30533, 0.308712, 0.311707, 0.308712, 0.359901, 0.271506, 0.291804, 0.374039, 0.295083, 0.295083, 0.408655, 0.525368, 0.562014, 0.529623, 0.703578, 0.680603, 0.745909, 0.76285, 0.798249, 0.754692, 0.707965, 0.775545, 0.750527, 0.754692, 0.741537, 0.76285, 0.874069, 0.859585, 0.871313, 0.926919, 0.924947, 0.91684, 0.91684, 0.899122, 0.915074, 0.891961, 0.89662, 0.903857, 0.912647, 0.908098, 0.919029, 0.928747], '')</t>
  </si>
  <si>
    <t>[55, 56, 95, 99, 100, 101, 102, 103, 104, 105, 106, 107, 108, 109, 110, 111, 405, 406, 407, 408, 409, 410, 411, 412, 413, 414, 415, 416, 417, 418, 419, 420, 421, 422, 423, 424, 425, 426, 427, 428, 429, 430, 431, 432, 433, 434, 435]</t>
  </si>
  <si>
    <t>UPI00021863E2 status=activ</t>
  </si>
  <si>
    <t>([0.11371, 0.196879, 0.232838, 0.311707, 0.335645, 0.36309, 0.408655, 0.324872, 0.342579, 0.25406, 0.278302, 0.318242, 0.229226, 0.144935, 0.127496, 0.11371, 0.118441, 0.179055, 0.17593, 0.11371, 0.127496, 0.158265, 0.116183, 0.111485, 0.078022, 0.085092, 0.090864, 0.083462, 0.085092, 0.044297, 0.083462, 0.056825, 0.055536, 0.054297, 0.098513, 0.122885, 0.086953, 0.15008, 0.17593, 0.206376, 0.291804, 0.390993, 0.31487, 0.377384, 0.387226, 0.387226, 0.349426, 0.346032, 0.352862, 0.352862, 0.377384, 0.377384, 0.454136, 0.370445, 0.468512, 0.450668, 0.352862, 0.440853, 0.342579, 0.308712, 0.173081, 0.185198, 0.173081, 0.239899, 0.15284, 0.092881, 0.055536, 0.071867, 0.066181, 0.069024, 0.109221, 0.167087, 0.185198, 0.15008, 0.147574, 0.137348, 0.15008, 0.200174, 0.125101, 0.200174, 0.116183, 0.129801, 0.122885, 0.134866, 0.137348, 0.191378, 0.18812, 0.291804, 0.194234, 0.125101, 0.0704, 0.078022, 0.047319, 0.044297, 0.051831, 0.074921, 0.074921, 0.037156, 0.045352, 0.066181, 0.040537, 0.081712, 0.137348, 0.081712, 0.041405, 0.040537, 0.040537, 0.071867, 0.041405, 0.0704, 0.127496, 0.120615, 0.116183, 0.109221, 0.10481, 0.090864, 0.120615, 0.132295, 0.182256, 0.158265, 0.116183, 0.161087, 0.098513, 0.094817, 0.167087, 0.257454, 0.236433, 0.271506, 0.209395, 0.206376, 0.225814, 0.125101, 0.203355, 0.21291, 0.301917, 0.219301, 0.243554, 0.225814, 0.222385, 0.17593, 0.127496, 0.17593, 0.194234, 0.295083, 0.335645, 0.236433, 0.203355, 0.137348, 0.125101, 0.185198, 0.167087, 0.096677, 0.106997, 0.10481, 0.094817, 0.094817, 0.158265, 0.164327, 0.102787, 0.049374, 0.071867, 0.071867, 0.090864, 0.048328, 0.036378, 0.0198, 0.022306, 0.018106, 0.032017, 0.032017, 0.030003, 0.030003, 0.055536, 0.096677, 0.055536, 0.060549, 0.0704, 0.035586, 0.023534, 0.038858, 0.076542, 0.076542, 0.139895, 0.078022, 0.078022, 0.102787, 0.17593, 0.247041, 0.247041, 0.229226, 0.225814, 0.144935, 0.243554, 0.155435, 0.092881, 0.167087, 0.164327, 0.081712, 0.139895, 0.116183, 0.127496, 0.109221, 0.15284, 0.15284, 0.15008, 0.155435, 0.144935, 0.071867, 0.085092, 0.076542, 0.066181, 0.034884, 0.069024, 0.071867, 0.132295, 0.209395, 0.21291, 0.209395, 0.225814, 0.225814, 0.328603, 0.324872, 0.370445, 0.339168, 0.298791, 0.422041, 0.483068, 0.384043, 0.509769, 0.494003, 0.608892, 0.666105, 0.812494, 0.791621, 0.823549, 0.823549, 0.712013, 0.59508, 0.585406, 0.671169, 0.553315, 0.545602, 0.414856, 0.31487, 0.324872, 0.366687, 0.30533, 0.239899, 0.36309, 0.349426, 0.349426, 0.239899, 0.239899, 0.185198, 0.122885, 0.100716, 0.048328, 0.098513, 0.164327, 0.106997, 0.074921, 0.111485, 0.122885, 0.18812, 0.203355, 0.170161, 0.173081, 0.118441, 0.206376, 0.203355, 0.167087, 0.15008, 0.161087, 0.164327, 0.194234, 0.278302, 0.291804, 0.352862, 0.308712, 0.321458, 0.384043, 0.490133, 0.433034, 0.401658, 0.41194, 0.476583, 0.486429, 0.447574, 0.585406, 0.538167, 0.458154, 0.476583, 0.450668], '')</t>
  </si>
  <si>
    <t>[228, 230, 231, 232, 233, 234, 235, 236, 237, 238, 239, 240, 241, 288, 289]</t>
  </si>
  <si>
    <t>UPI00021863E3 status=activ</t>
  </si>
  <si>
    <t>([0.147574, 0.219301, 0.142424, 0.092881, 0.125101, 0.127496, 0.088832, 0.116183, 0.15008, 0.147574, 0.203355, 0.232838, 0.167087, 0.106997, 0.106997, 0.094817, 0.120615, 0.167087, 0.206376, 0.278302, 0.332115, 0.301917, 0.284882, 0.36309, 0.461924, 0.356642, 0.298791, 0.414856, 0.321458, 0.318242, 0.243554, 0.137348, 0.11371, 0.182256, 0.26085, 0.359901, 0.243554, 0.243554, 0.21291, 0.194234, 0.11371, 0.071867, 0.041405, 0.023963, 0.026338, 0.030611, 0.056825, 0.094817, 0.042364, 0.06184, 0.048328, 0.090864, 0.158265, 0.125101, 0.094817, 0.096677, 0.086953, 0.094817, 0.094817, 0.10481, 0.06312, 0.0704, 0.129801, 0.216401, 0.30533, 0.324872, 0.288399, 0.311707, 0.324872, 0.342579, 0.374039, 0.295083, 0.295083, 0.25031, 0.318242, 0.318242, 0.328603, 0.346032, 0.374039, 0.328603, 0.31487, 0.440853, 0.541878, 0.553315, 0.525368, 0.433034, 0.41194, 0.335645, 0.247041, 0.247041, 0.339168, 0.339168, 0.349426, 0.268042, 0.311707, 0.311707, 0.311707, 0.194234, 0.18812, 0.239899, 0.328603, 0.366687, 0.346032, 0.25406, 0.25406, 0.26085, 0.275179, 0.26085, 0.243554, 0.247041, 0.144935, 0.079919, 0.085092, 0.167087, 0.147574, 0.144935, 0.161087, 0.185198, 0.284882, 0.194234, 0.203355, 0.164327, 0.144935, 0.079919, 0.11371, 0.06184, 0.050641, 0.047319, 0.027463, 0.027463, 0.047319, 0.055536, 0.098513, 0.092881, 0.085092, 0.096677, 0.088832, 0.086953, 0.098513, 0.056825, 0.094817, 0.054297, 0.038042, 0.0198, 0.028107, 0.033407, 0.049374, 0.064632, 0.06312, 0.116183, 0.194234, 0.196879, 0.264545, 0.179055, 0.179055, 0.170161, 0.17593, 0.118441, 0.132295, 0.132295, 0.179055, 0.216401, 0.229226, 0.239899, 0.264545, 0.291804, 0.308712, 0.335645, 0.318242, 0.377384, 0.275179, 0.295083, 0.206376, 0.229226, 0.308712, 0.298791, 0.194234, 0.278302, 0.398279, 0.271506, 0.257454, 0.257454, 0.229226, 0.30533, 0.366687, 0.324872, 0.339168, 0.339168, 0.308712, 0.239899, 0.239899, 0.25031, 0.18812, 0.225814, 0.182256, 0.200174, 0.134866, 0.15284, 0.147574, 0.125101, 0.21291, 0.216401, 0.247041, 0.239899, 0.206376, 0.139895, 0.161087, 0.079919, 0.041405, 0.06312, 0.102787, 0.078022, 0.125101, 0.158265, 0.109221, 0.132295, 0.120615, 0.129801, 0.206376, 0.225814, 0.225814, 0.137348, 0.142424, 0.15284, 0.15008, 0.118441, 0.161087, 0.25406, 0.377384, 0.394753, 0.264545, 0.185198, 0.18812, 0.219301, 0.137348, 0.15008, 0.147574, 0.129801, 0.122885, 0.144935, 0.083462, 0.081712, 0.144935, 0.139895, 0.129801, 0.129801, 0.167087, 0.122885, 0.0704, 0.081712, 0.10481, 0.203355, 0.25406, 0.324872, 0.288399, 0.366687, 0.447574, 0.374039, 0.332115, 0.332115, 0.271506, 0.36309, 0.374039, 0.268042, 0.232838, 0.25031, 0.264545, 0.288399, 0.291804, 0.380708, 0.25031, 0.291804, 0.26085, 0.196879, 0.191378, 0.125101, 0.085092, 0.055536, 0.094817, 0.139895, 0.185198, 0.21291, 0.219301, 0.200174, 0.222385, 0.219301, 0.200174, 0.109221, 0.120615, 0.219301, 0.206376, 0.308712, 0.295083, 0.209395, 0.311707, 0.311707, 0.308712, 0.308712, 0.390993, 0.380708, 0.377384, 0.308712, 0.301917, 0.291804, 0.264545, 0.332115, 0.335645, 0.349426, 0.468512, 0.447574, 0.384043, 0.387226, 0.374039, 0.342579, 0.4292, 0.414856, 0.335645, 0.422041, 0.538167, 0.525368, 0.414856, 0.342579, 0.359901, 0.370445, 0.284882, 0.232838, 0.232838, 0.26085, 0.268042, 0.271506, 0.243554, 0.291804, 0.288399, 0.26085, 0.26085, 0.232838, 0.247041, 0.328603, 0.346032, 0.346032, 0.36309, 0.366687, 0.366687, 0.461924, 0.450668, 0.557691, 0.553315, 0.553315, 0.521092, 0.414856, 0.324872, 0.278302, 0.275179, 0.196879, 0.15284, 0.185198, 0.132295, 0.127496, 0.083462, 0.081712, 0.071867, 0.081712, 0.120615, 0.158265, 0.094817, 0.081712, 0.040537, 0.041405, 0.045352, 0.058088, 0.120615, 0.219301, 0.275179, 0.194234, 0.284882, 0.288399, 0.25406, 0.321458, 0.295083, 0.366687, 0.349426, 0.257454, 0.147574, 0.185198, 0.185198, 0.182256, 0.206376, 0.275179, 0.275179, 0.278302, 0.268042, 0.247041, 0.206376, 0.158265, 0.216401, 0.179055, 0.158265, 0.182256, 0.200174, 0.229226, 0.203355, 0.179055, 0.225814, 0.225814, 0.21291, 0.25031, 0.349426, 0.390993, 0.414856, 0.414856, 0.370445, 0.342579, 0.295083, 0.21291, 0.268042, 0.239899, 0.236433, 0.352862, 0.359901, 0.377384, 0.390993, 0.436924, 0.436924, 0.394753, 0.486429, 0.458154, 0.414856, 0.401658, 0.278302, 0.25031, 0.301917, 0.236433, 0.185198, 0.232838, 0.332115, 0.401658, 0.476583, 0.5017, 0.486429, 0.480142, 0.374039, 0.291804, 0.288399, 0.229226, 0.298791, 0.257454, 0.216401, 0.147574, 0.147574, 0.216401, 0.257454, 0.298791, 0.36309, 0.461924, 0.346032, 0.342579, 0.31487, 0.271506, 0.278302, 0.291804, 0.308712, 0.311707, 0.346032, 0.332115, 0.414856, 0.332115, 0.332115, 0.401658, 0.509769, 0.509769, 0.517562, 0.517562, 0.545602, 0.604312, 0.549308, 0.680603, 0.549308, 0.494003, 0.465241, 0.468512, 0.366687, 0.271506, 0.321458, 0.359901, 0.332115, 0.232838, 0.288399, 0.328603, 0.332115, 0.243554, 0.216401, 0.21291, 0.200174, 0.161087, 0.15008, 0.18812, 0.200174, 0.281712, 0.311707, 0.243554, 0.25406, 0.257454, 0.311707, 0.352862, 0.352862, 0.349426, 0.454136, 0.458154, 0.408655, 0.328603, 0.436924, 0.436924, 0.454136, 0.472492, 0.447574, 0.36309, 0.352862, 0.332115, 0.339168, 0.359901, 0.366687, 0.275179, 0.264545, 0.268042, 0.291804, 0.209395, 0.167087, 0.106997, 0.129801, 0.155435, 0.229226, 0.191378, 0.216401, 0.239899, 0.239899, 0.239899, 0.31487, 0.281712, 0.206376, 0.129801, 0.102787, 0.106997, 0.196879, 0.219301, 0.257454, 0.142424, 0.21291, 0.308712, 0.308712, 0.209395, 0.18812, 0.167087, 0.182256, 0.21291, 0.194234, 0.116183, 0.116183, 0.120615, 0.142424, 0.21291, 0.308712, 0.342579, 0.359901, 0.339168, 0.30533, 0.30533, 0.41194, 0.384043, 0.380708, 0.465241, 0.575842, 0.5017, 0.529623, 0.505461, 0.366687, 0.342579, 0.418646, 0.454136, 0.384043, 0.288399, 0.291804, 0.284882, 0.194234, 0.194234, 0.106997, 0.179055, 0.17593, 0.170161, 0.222385, 0.139895, 0.122885, 0.116183, 0.216401, 0.21291, 0.257454, 0.332115, 0.356642, 0.281712, 0.275179, 0.349426, 0.422041, 0.384043, 0.291804, 0.390993, 0.461924, 0.461924, 0.450668, 0.458154, 0.447574, 0.418646, 0.418646, 0.447574, 0.380708, 0.264545, 0.278302, 0.164327, 0.191378, 0.206376, 0.30533, 0.278302, 0.284882, 0.318242, 0.271506, 0.346032, 0.25031, 0.236433, 0.25406, 0.268042, 0.194234, 0.17593, 0.15284, 0.236433, 0.142424, 0.129801, 0.229226, 0.229226, 0.349426, 0.318242, 0.18812, 0.203355, 0.203355, 0.137348, 0.139895, 0.225814, 0.209395, 0.291804, 0.219301, 0.222385, 0.196879, 0.25031, 0.196879, 0.232838, 0.232838, 0.229226, 0.232838, 0.137348, 0.147574, 0.142424, 0.134866, 0.236433, 0.21291, 0.173081, 0.236433, 0.219301, 0.134866, 0.147574, 0.129801, 0.127496, 0.194234, 0.194234, 0.127496, 0.203355, 0.125101, 0.11371, 0.200174, 0.25406, 0.25406, 0.229226, 0.236433, 0.167087, 0.100716, 0.116183, 0.088832, 0.10481, 0.066181, 0.10481, 0.116183, 0.132295, 0.137348, 0.147574, 0.161087, 0.25406, 0.167087, 0.275179, 0.291804, 0.288399, 0.216401, 0.30533, 0.236433, 0.25031, 0.366687, 0.450668, 0.418646, 0.529623, 0.414856, 0.476583, 0.394753, 0.377384, 0.281712, 0.359901, 0.321458, 0.339168, 0.339168, 0.447574, 0.447574, 0.414856, 0.335645, 0.41194, 0.342579, 0.398279, 0.332115, 0.335645, 0.342579, 0.308712, 0.209395, 0.291804, 0.324872, 0.390993, 0.408655, 0.517562, 0.549308, 0.505461, 0.401658, 0.366687, 0.349426, 0.328603, 0.342579, 0.356642, 0.40511, 0.390993, 0.339168, 0.301917, 0.301917, 0.216401, 0.182256, 0.284882, 0.30533, 0.271506, 0.30533, 0.291804, 0.311707, 0.209395, 0.281712, 0.281712, 0.311707, 0.298791, 0.30533, 0.239899, 0.301917, 0.25406, 0.225814, 0.179055, 0.26085, 0.257454, 0.328603, 0.31487, 0.31487, 0.298791, 0.264545, 0.264545, 0.271506, 0.25406, 0.291804, 0.281712, 0.374039, 0.36309, 0.275179, 0.284882, 0.356642, 0.359901, 0.321458, 0.311707, 0.450668, 0.450668, 0.458154, 0.483068, 0.562014, 0.585406, 0.545602, 0.59508, 0.608892, 0.618285, 0.608892, 0.661982, 0.657645, 0.648219, 0.653063, 0.657645, 0.622677, 0.608892, 0.59508, 0.666105, 0.823549, 0.788093, 0.76285, 0.733139, 0.671169, 0.703578, 0.642678], '')</t>
  </si>
  <si>
    <t>[82, 83, 84, 318, 319, 345, 346, 347, 348, 437, 468, 469, 470, 471, 472, 473, 474, 475, 476, 570, 571, 572, 573, 703, 729, 730, 731, 786, 787, 788, 789, 790, 791, 792, 793, 794, 795, 796, 797, 798, 799, 800, 801, 802, 803, 804, 805, 806, 807, 808]</t>
  </si>
  <si>
    <t>UPI00021863E4 status=activ</t>
  </si>
  <si>
    <t>([0.450668, 0.505461, 0.447574, 0.476583, 0.384043, 0.298791, 0.328603, 0.356642, 0.377384, 0.408655, 0.444081, 0.490133, 0.490133, 0.525368, 0.675549, 0.648219, 0.653063, 0.529623, 0.529623, 0.538167, 0.490133, 0.422041, 0.40511, 0.454136, 0.454136, 0.42561, 0.483068, 0.390993, 0.308712, 0.311707, 0.298791, 0.239899, 0.179055, 0.179055, 0.191378, 0.167087, 0.085092, 0.083462, 0.083462, 0.049374, 0.088832, 0.078022, 0.11371, 0.120615, 0.139895, 0.142424, 0.236433, 0.291804, 0.384043, 0.476583, 0.40511, 0.414856, 0.36309, 0.335645, 0.30533, 0.26085, 0.288399, 0.42561, 0.42561, 0.5017, 0.450668, 0.454136, 0.450668, 0.444081, 0.335645, 0.321458, 0.281712, 0.278302, 0.257454, 0.264545, 0.170161, 0.15008, 0.083462, 0.100716, 0.100716, 0.127496, 0.127496, 0.106997, 0.096677, 0.054297, 0.024826, 0.041405, 0.040537, 0.051831, 0.05306, 0.045352, 0.034068, 0.045352, 0.05306, 0.048328, 0.030003, 0.029376, 0.028107, 0.050641, 0.074921, 0.127496, 0.079919, 0.100716, 0.106997, 0.102787, 0.118441, 0.209395, 0.25031, 0.179055, 0.222385, 0.236433, 0.349426, 0.380708, 0.268042, 0.25031, 0.219301, 0.288399, 0.291804, 0.384043, 0.288399, 0.182256, 0.191378, 0.167087, 0.164327, 0.158265, 0.179055, 0.209395, 0.225814, 0.243554, 0.30533, 0.308712, 0.206376, 0.206376, 0.116183, 0.125101, 0.122885, 0.086953, 0.092881, 0.158265, 0.098513, 0.164327, 0.185198, 0.173081, 0.25406, 0.173081, 0.098513, 0.045352, 0.038042, 0.034884, 0.030003, 0.030003, 0.015344, 0.021816, 0.013265, 0.017138, 0.026892, 0.023534, 0.023963, 0.013821, 0.014315, 0.023534, 0.013016, 0.020876, 0.022667, 0.013821, 0.013821, 0.013265, 0.013437, 0.018415, 0.011518, 0.011669, 0.008525, 0.010926, 0.013016, 0.025762, 0.036378, 0.036378, 0.05306, 0.090864, 0.106997, 0.085092, 0.085092, 0.15284, 0.085092, 0.042364, 0.044297, 0.094817, 0.179055, 0.219301, 0.209395, 0.31487, 0.278302, 0.374039, 0.408655, 0.414856, 0.390993, 0.42561, 0.440853, 0.308712, 0.346032, 0.422041, 0.458154, 0.447574, 0.447574, 0.450668, 0.538167, 0.541878, 0.494003, 0.480142, 0.5017, 0.422041, 0.318242, 0.321458, 0.321458, 0.328603, 0.318242, 0.288399, 0.167087, 0.164327, 0.25406, 0.134866, 0.120615, 0.125101, 0.132295, 0.144935, 0.155435, 0.179055, 0.182256, 0.122885, 0.137348, 0.11371, 0.17593, 0.268042, 0.288399, 0.288399, 0.295083, 0.318242, 0.339168, 0.352862, 0.264545, 0.26085, 0.356642, 0.356642, 0.356642, 0.25031, 0.243554, 0.352862, 0.377384, 0.352862, 0.444081, 0.440853, 0.509769, 0.521092, 0.5017, 0.51388, 0.483068, 0.380708, 0.384043, 0.308712, 0.422041, 0.529623, 0.529623, 0.553315, 0.472492, 0.380708, 0.42561, 0.370445, 0.271506, 0.25406, 0.377384, 0.352862, 0.295083, 0.219301, 0.229226, 0.247041, 0.264545, 0.30533, 0.398279, 0.374039, 0.472492, 0.440853, 0.356642, 0.284882, 0.179055, 0.182256, 0.164327, 0.229226, 0.206376, 0.278302, 0.284882, 0.295083, 0.321458, 0.390993, 0.494003, 0.418646, 0.40511, 0.301917, 0.26085, 0.25406, 0.155435, 0.164327, 0.191378, 0.288399, 0.377384, 0.5017, 0.549308, 0.703578, 0.562014, 0.59014, 0.553315, 0.525368, 0.494003, 0.458154, 0.444081, 0.308712, 0.370445, 0.401658, 0.480142, 0.521092, 0.4292, 0.538167, 0.525368, 0.505461, 0.472492, 0.486429, 0.468512, 0.497853, 0.377384, 0.40511, 0.468512, 0.497853, 0.51388, 0.4292, 0.377384, 0.278302, 0.352862, 0.359901, 0.243554, 0.264545, 0.264545, 0.31487, 0.321458, 0.239899, 0.225814, 0.200174, 0.111485, 0.120615, 0.071867, 0.132295, 0.191378, 0.219301, 0.144935, 0.137348, 0.225814, 0.225814, 0.349426, 0.384043, 0.377384, 0.436924, 0.339168, 0.264545, 0.318242, 0.284882, 0.31487, 0.346032, 0.398279, 0.483068, 0.422041, 0.468512, 0.486429, 0.483068, 0.450668, 0.575842, 0.585406, 0.545602, 0.690604, 0.661982, 0.562014, 0.468512, 0.517562, 0.613573, 0.604312, 0.59014, 0.549308, 0.472492, 0.384043, 0.377384, 0.349426, 0.408655, 0.454136, 0.352862, 0.268042, 0.18812, 0.164327, 0.170161, 0.18812, 0.102787, 0.111485, 0.155435, 0.229226, 0.147574, 0.15008, 0.158265, 0.090864, 0.144935, 0.155435, 0.142424, 0.127496, 0.127496, 0.092881, 0.071867, 0.098513, 0.137348, 0.200174, 0.164327, 0.118441, 0.0704, 0.127496], '')</t>
  </si>
  <si>
    <t>[1, 13, 14, 15, 16, 17, 18, 19, 59, 200, 201, 204, 246, 247, 248, 249, 255, 256, 257, 299, 300, 301, 302, 303, 304, 305, 313, 315, 316, 317, 326, 367, 368, 369, 370, 371, 372, 374, 375, 376, 377, 378]</t>
  </si>
  <si>
    <t>UPI00021863E5 status=activ</t>
  </si>
  <si>
    <t>([0.311707, 0.225814, 0.164327, 0.167087, 0.102787, 0.109221, 0.144935, 0.182256, 0.106997, 0.111485, 0.134866, 0.102787, 0.111485, 0.116183, 0.21291, 0.206376, 0.216401, 0.247041, 0.17593, 0.200174, 0.170161, 0.164327, 0.243554, 0.243554, 0.271506, 0.374039, 0.40511, 0.41194, 0.311707, 0.450668, 0.387226, 0.31487, 0.288399, 0.275179, 0.18812, 0.081712, 0.090864, 0.081712, 0.142424, 0.203355, 0.142424, 0.164327, 0.155435, 0.120615, 0.106997, 0.069024, 0.06184, 0.066181, 0.048328, 0.048328, 0.05306, 0.051831, 0.050641, 0.106997, 0.069024, 0.069024, 0.139895, 0.142424, 0.139895, 0.069024, 0.081712, 0.074921, 0.078022, 0.044297, 0.059222, 0.106997, 0.132295, 0.134866, 0.074921, 0.100716, 0.137348, 0.122885, 0.203355, 0.18812, 0.127496, 0.161087, 0.225814, 0.144935, 0.137348, 0.139895, 0.236433, 0.236433, 0.335645, 0.328603, 0.42561, 0.339168, 0.335645, 0.275179, 0.278302, 0.370445, 0.232838, 0.278302, 0.298791, 0.311707, 0.31487, 0.356642, 0.31487, 0.271506, 0.295083, 0.239899, 0.257454, 0.275179, 0.167087, 0.155435, 0.167087, 0.167087, 0.229226, 0.15008, 0.134866, 0.132295, 0.129801, 0.25031, 0.158265, 0.078022, 0.058088, 0.109221, 0.083462, 0.071867, 0.051831, 0.098513, 0.134866, 0.102787, 0.078022, 0.129801, 0.142424, 0.074921, 0.073402, 0.079919, 0.078022, 0.088832, 0.073402, 0.078022, 0.044297, 0.044297, 0.036378, 0.045352, 0.042364, 0.067594, 0.127496, 0.109221, 0.049374, 0.025762, 0.032017, 0.046336, 0.047319, 0.049374, 0.086953, 0.085092, 0.064632, 0.127496, 0.139895, 0.139895, 0.142424, 0.106997, 0.10481, 0.209395, 0.236433, 0.200174, 0.158265, 0.096677, 0.206376, 0.203355, 0.298791, 0.318242, 0.301917, 0.209395, 0.100716, 0.047319, 0.05306, 0.0704, 0.078022, 0.066181, 0.088832, 0.043307, 0.094817, 0.179055, 0.164327, 0.15284, 0.194234, 0.15008, 0.247041, 0.191378, 0.311707, 0.209395, 0.209395, 0.167087, 0.268042, 0.311707, 0.401658, 0.349426, 0.239899, 0.206376, 0.318242, 0.31487, 0.380708, 0.390993, 0.271506, 0.268042, 0.164327, 0.127496, 0.144935, 0.098513, 0.100716, 0.048328, 0.085092, 0.076542, 0.092881, 0.040537, 0.030611, 0.030611, 0.038042, 0.055536, 0.066181, 0.047319, 0.024826, 0.018106, 0.017138, 0.028695, 0.032017, 0.031287, 0.03976, 0.06184, 0.074921, 0.088832, 0.086953, 0.041405, 0.025316, 0.020876, 0.049374, 0.102787, 0.122885, 0.067594, 0.083462, 0.058088, 0.03976, 0.074921, 0.106997, 0.118441, 0.058088, 0.051831, 0.051831, 0.023963, 0.024393, 0.030003, 0.018106, 0.031287, 0.031287, 0.054297, 0.037156, 0.032017, 0.033407, 0.027463, 0.027463, 0.027463, 0.037156, 0.038042, 0.020876, 0.015344, 0.014586, 0.016528, 0.010926, 0.018106, 0.020522, 0.025316, 0.020522, 0.040537, 0.023087, 0.047319, 0.023963, 0.043307, 0.047319, 0.036378, 0.036378, 0.05306, 0.042364, 0.038858, 0.079919, 0.147574, 0.225814, 0.132295, 0.225814, 0.318242, 0.219301, 0.31487, 0.295083, 0.200174, 0.111485, 0.18812, 0.196879, 0.17593, 0.144935, 0.15284, 0.182256, 0.116183, 0.15008, 0.147574, 0.085092, 0.059222, 0.042364, 0.048328, 0.088832, 0.086953, 0.079919, 0.15008, 0.122885, 0.090864, 0.090864, 0.129801, 0.0704, 0.083462, 0.164327, 0.120615, 0.085092, 0.085092, 0.139895, 0.064632, 0.044297, 0.081712, 0.100716, 0.079919, 0.037156, 0.029376, 0.030003, 0.023963, 0.015344, 0.018415, 0.01204, 0.013265, 0.015694, 0.026338, 0.023963, 0.014315, 0.014315, 0.017138, 0.017138, 0.020165, 0.025762, 0.046336, 0.025316, 0.025316, 0.040537, 0.048328, 0.049374, 0.049374, 0.033407, 0.056825, 0.060549, 0.069024, 0.118441, 0.125101, 0.132295, 0.098513, 0.134866, 0.21291, 0.216401, 0.239899, 0.164327, 0.15008, 0.147574, 0.239899, 0.209395, 0.129801, 0.196879, 0.147574, 0.139895, 0.219301, 0.182256, 0.109221, 0.11371, 0.071867, 0.038042, 0.029376, 0.040537, 0.051831, 0.028695, 0.030003, 0.026338, 0.028107, 0.05306, 0.059222, 0.032017, 0.022306, 0.032017, 0.029376, 0.033407, 0.032677, 0.035586, 0.024393, 0.042364, 0.059222, 0.073402, 0.111485, 0.111485, 0.076542, 0.059222, 0.102787, 0.0704, 0.049374, 0.076542], '')</t>
  </si>
  <si>
    <t>UPI00021863E6 status=activ</t>
  </si>
  <si>
    <t>([0.291804, 0.332115, 0.390993, 0.444081, 0.476583, 0.384043, 0.271506, 0.182256, 0.129801, 0.167087, 0.196879, 0.232838, 0.200174, 0.125101, 0.239899, 0.236433, 0.247041, 0.239899, 0.236433, 0.21291, 0.142424, 0.179055, 0.15284, 0.15284, 0.15008, 0.096677, 0.132295, 0.15284, 0.167087, 0.179055, 0.182256, 0.18812, 0.106997, 0.134866, 0.216401, 0.11371, 0.109221, 0.06312, 0.06184, 0.06312, 0.102787, 0.196879, 0.15284, 0.102787, 0.094817, 0.051831, 0.079919, 0.079919, 0.132295, 0.132295, 0.127496, 0.071867, 0.055536, 0.06312, 0.034068, 0.026338, 0.047319, 0.047319, 0.073402, 0.043307, 0.047319, 0.058088, 0.047319, 0.066181, 0.073402, 0.076542, 0.127496, 0.109221, 0.078022, 0.085092, 0.142424, 0.137348, 0.203355, 0.206376, 0.257454, 0.335645, 0.408655, 0.41194, 0.384043, 0.31487, 0.414856, 0.318242, 0.288399, 0.291804, 0.335645, 0.335645, 0.342579, 0.332115, 0.332115, 0.418646, 0.40511, 0.370445, 0.370445, 0.342579, 0.370445, 0.414856, 0.4292, 0.298791, 0.328603, 0.36309, 0.401658, 0.301917, 0.401658, 0.398279, 0.401658, 0.352862, 0.352862, 0.339168, 0.26085, 0.222385, 0.239899, 0.25406, 0.295083, 0.377384, 0.41194, 0.328603, 0.243554, 0.243554, 0.328603, 0.18812, 0.158265, 0.200174, 0.25031, 0.229226, 0.264545, 0.21291, 0.167087, 0.182256, 0.185198, 0.30533, 0.366687, 0.349426, 0.332115, 0.236433, 0.158265, 0.161087, 0.25031, 0.25031, 0.25406, 0.264545, 0.36309, 0.390993, 0.288399, 0.284882, 0.295083, 0.264545, 0.291804, 0.30533, 0.370445, 0.377384, 0.30533, 0.225814, 0.222385, 0.164327, 0.15284, 0.200174, 0.127496, 0.100716, 0.155435, 0.144935, 0.144935, 0.144935, 0.147574, 0.164327, 0.196879, 0.203355, 0.173081, 0.109221, 0.11371, 0.125101, 0.132295, 0.164327, 0.239899, 0.278302, 0.264545, 0.278302, 0.318242, 0.394753, 0.422041, 0.414856, 0.332115, 0.332115, 0.301917, 0.219301, 0.30533, 0.216401, 0.203355, 0.288399, 0.291804, 0.352862, 0.275179, 0.291804, 0.191378, 0.196879, 0.106997, 0.100716, 0.132295, 0.137348, 0.137348, 0.111485, 0.092881, 0.122885, 0.118441, 0.085092, 0.109221, 0.079919, 0.134866, 0.134866, 0.127496, 0.139895, 0.15284, 0.182256, 0.10481, 0.116183, 0.073402, 0.120615, 0.161087, 0.203355, 0.191378, 0.118441, 0.122885, 0.122885, 0.155435, 0.155435, 0.247041, 0.219301, 0.219301, 0.222385, 0.222385, 0.134866, 0.18812, 0.179055, 0.125101, 0.17593, 0.167087, 0.196879, 0.144935, 0.109221, 0.079919, 0.081712, 0.078022, 0.100716, 0.127496, 0.066181, 0.083462, 0.037156, 0.030611, 0.024393, 0.019109, 0.016257, 0.033407, 0.036378, 0.036378, 0.073402, 0.042364, 0.083462, 0.102787, 0.15284, 0.167087, 0.229226, 0.232838, 0.335645, 0.298791, 0.25406, 0.257454, 0.257454, 0.268042, 0.394753, 0.476583, 0.51388, 0.51388, 0.444081, 0.398279, 0.414856, 0.335645, 0.433034, 0.41194, 0.339168, 0.298791, 0.36309, 0.328603, 0.206376, 0.206376, 0.203355, 0.170161, 0.275179, 0.173081, 0.225814, 0.232838, 0.229226, 0.225814, 0.225814, 0.222385, 0.191378, 0.092881, 0.15008, 0.170161, 0.142424, 0.116183, 0.155435, 0.106997, 0.11371, 0.229226, 0.200174, 0.229226, 0.216401, 0.129801, 0.185198, 0.216401, 0.132295, 0.085092, 0.049374, 0.071867, 0.086953, 0.129801, 0.158265, 0.102787, 0.088832, 0.127496, 0.18812, 0.179055, 0.185198, 0.15008, 0.10481, 0.127496, 0.10481, 0.092881, 0.127496, 0.15008, 0.170161, 0.247041, 0.31487, 0.384043, 0.342579, 0.321458, 0.301917, 0.359901, 0.42561, 0.394753, 0.318242, 0.346032, 0.281712], '')</t>
  </si>
  <si>
    <t>[269, 270]</t>
  </si>
  <si>
    <t>UPI00021863E7 status=activ</t>
  </si>
  <si>
    <t>([0.377384, 0.275179, 0.164327, 0.10481, 0.11371, 0.078022, 0.085092, 0.06184, 0.098513, 0.074921, 0.059222, 0.06312, 0.048328, 0.042364, 0.049374, 0.042364, 0.034884, 0.028107, 0.023963, 0.041405, 0.037156, 0.040537, 0.040537, 0.083462, 0.134866, 0.111485, 0.122885, 0.15284, 0.15008, 0.127496, 0.18812, 0.264545, 0.288399, 0.278302, 0.268042, 0.298791, 0.356642, 0.387226, 0.384043, 0.41194, 0.41194, 0.509769, 0.517562, 0.58069, 0.461924, 0.480142, 0.51388, 0.553315, 0.541878, 0.648219, 0.653063, 0.699094, 0.56648, 0.575842, 0.720929, 0.59917, 0.56648, 0.534167, 0.538167, 0.59014, 0.59014, 0.59917, 0.5017, 0.486429, 0.517562, 0.642678, 0.618285, 0.534167, 0.538167, 0.5017, 0.436924, 0.374039, 0.352862, 0.440853, 0.436924, 0.418646, 0.483068, 0.494003, 0.486429, 0.490133, 0.486429, 0.390993, 0.374039, 0.461924, 0.374039, 0.377384, 0.291804, 0.216401, 0.31487, 0.311707, 0.339168, 0.30533, 0.401658, 0.390993, 0.36309, 0.380708, 0.377384, 0.318242, 0.209395, 0.155435, 0.147574, 0.122885, 0.194234, 0.222385, 0.15008, 0.229226, 0.229226, 0.308712, 0.384043, 0.352862, 0.380708, 0.356642, 0.461924, 0.40511, 0.328603, 0.301917, 0.298791, 0.301917, 0.366687, 0.366687, 0.465241, 0.465241, 0.40511, 0.408655, 0.318242, 0.370445, 0.288399, 0.295083, 0.206376, 0.158265, 0.17593, 0.17593, 0.206376, 0.179055, 0.21291, 0.31487, 0.298791, 0.194234, 0.200174, 0.222385, 0.328603, 0.291804, 0.196879, 0.257454, 0.232838, 0.291804, 0.318242, 0.394753, 0.401658, 0.529623, 0.562014, 0.56648, 0.570702, 0.468512, 0.465241, 0.42561, 0.328603, 0.398279, 0.51388, 0.5017, 0.468512, 0.454136, 0.472492, 0.490133, 0.483068, 0.517562, 0.517562, 0.51388, 0.517562, 0.472492, 0.359901, 0.356642, 0.390993, 0.387226, 0.377384, 0.408655, 0.356642, 0.339168, 0.339168, 0.324872, 0.298791, 0.26085, 0.179055, 0.170161, 0.21291, 0.257454, 0.25031, 0.281712, 0.194234, 0.222385, 0.170161, 0.15008, 0.185198, 0.158265, 0.18812, 0.185198, 0.185198, 0.196879, 0.291804, 0.301917, 0.291804, 0.318242, 0.384043, 0.472492, 0.465241, 0.497853, 0.486429, 0.394753, 0.356642, 0.444081, 0.324872, 0.40511, 0.440853, 0.387226, 0.356642, 0.332115, 0.384043, 0.311707, 0.394753, 0.377384, 0.291804, 0.295083, 0.194234, 0.196879, 0.122885, 0.120615, 0.129801, 0.137348, 0.147574, 0.17593, 0.116183, 0.17593, 0.18812, 0.173081, 0.185198, 0.129801, 0.122885, 0.15008, 0.134866, 0.125101, 0.127496, 0.170161, 0.167087, 0.275179, 0.18812, 0.284882, 0.257454, 0.167087, 0.098513, 0.182256, 0.096677, 0.094817, 0.098513, 0.102787, 0.170161, 0.120615, 0.206376, 0.137348, 0.134866, 0.219301, 0.229226, 0.164327, 0.125101, 0.071867, 0.071867, 0.10481, 0.106997, 0.125101, 0.18812, 0.268042, 0.232838, 0.25031, 0.25406, 0.173081, 0.173081, 0.142424, 0.191378, 0.118441, 0.194234, 0.200174, 0.137348, 0.127496, 0.206376, 0.298791, 0.366687, 0.374039, 0.4292, 0.436924, 0.370445, 0.370445, 0.268042, 0.194234, 0.182256, 0.182256, 0.200174, 0.164327, 0.18812, 0.232838, 0.31487, 0.318242, 0.225814, 0.26085, 0.225814, 0.142424, 0.132295, 0.155435, 0.092881, 0.060549, 0.060549, 0.045352, 0.045352, 0.044297, 0.076542, 0.073402, 0.139895, 0.194234, 0.137348, 0.134866, 0.125101, 0.122885, 0.122885, 0.120615, 0.164327, 0.225814, 0.291804, 0.291804, 0.284882, 0.288399, 0.26085, 0.173081, 0.291804, 0.291804, 0.295083, 0.284882, 0.380708, 0.321458, 0.321458, 0.414856, 0.418646, 0.440853, 0.436924, 0.328603, 0.342579, 0.308712, 0.21291, 0.134866, 0.071867, 0.078022, 0.106997, 0.161087, 0.236433, 0.15008, 0.161087, 0.271506, 0.194234, 0.182256, 0.206376, 0.137348, 0.147574, 0.15008, 0.164327, 0.17593, 0.232838, 0.321458, 0.324872, 0.42561, 0.483068, 0.51388, 0.5017, 0.545602, 0.549308, 0.433034, 0.521092, 0.517562, 0.538167, 0.648219, 0.553315, 0.549308, 0.675549, 0.671169, 0.680603, 0.553315, 0.545602, 0.59014, 0.483068, 0.40511, 0.40511, 0.332115, 0.418646, 0.394753, 0.359901, 0.257454, 0.370445, 0.342579, 0.257454, 0.229226, 0.236433, 0.308712, 0.225814, 0.229226, 0.222385, 0.209395, 0.271506, 0.239899, 0.264545, 0.321458, 0.332115, 0.281712, 0.356642, 0.291804, 0.243554, 0.298791, 0.366687, 0.339168, 0.342579, 0.414856, 0.387226, 0.346032, 0.31487, 0.414856, 0.359901, 0.321458], '')</t>
  </si>
  <si>
    <t>[41, 42, 43, 46, 47, 48, 49, 50, 51, 52, 53, 54, 55, 56, 57, 58, 59, 60, 61, 62, 64, 65, 66, 67, 68, 69, 149, 150, 151, 152, 158, 159, 165, 166, 167, 168, 367, 368, 369, 370, 372, 373, 374, 375, 376, 377, 378, 379, 380, 381, 382, 383]</t>
  </si>
  <si>
    <t>UPI00021863E8 status=activ</t>
  </si>
  <si>
    <t>([0.281712, 0.339168, 0.394753, 0.4292, 0.461924, 0.490133, 0.529623, 0.553315, 0.575842, 0.541878, 0.549308, 0.59917, 0.59508, 0.59014, 0.505461, 0.41194, 0.384043, 0.349426, 0.4292, 0.436924, 0.476583, 0.529623, 0.521092, 0.42561, 0.390993, 0.384043, 0.311707, 0.295083, 0.295083, 0.288399, 0.295083, 0.229226, 0.222385, 0.225814, 0.232838, 0.216401, 0.308712, 0.339168, 0.370445, 0.324872, 0.31487, 0.311707, 0.339168, 0.349426, 0.433034, 0.468512, 0.472492, 0.562014, 0.562014, 0.480142, 0.398279, 0.42561, 0.465241, 0.433034, 0.444081, 0.40511, 0.4292, 0.422041, 0.298791, 0.308712, 0.275179, 0.288399, 0.264545, 0.17593, 0.137348, 0.139895, 0.139895, 0.111485, 0.059222, 0.06184, 0.092881, 0.144935, 0.144935, 0.182256, 0.122885, 0.064632, 0.078022, 0.076542, 0.050641, 0.094817, 0.071867, 0.106997, 0.049374, 0.094817, 0.170161, 0.229226, 0.129801, 0.129801, 0.15284, 0.239899, 0.158265, 0.100716, 0.085092, 0.10481, 0.056825, 0.071867, 0.127496, 0.134866, 0.137348, 0.164327, 0.100716, 0.129801, 0.132295, 0.132295, 0.102787, 0.116183, 0.056825, 0.067594, 0.051831, 0.058088, 0.046336, 0.081712, 0.139895, 0.191378, 0.170161, 0.26085, 0.243554, 0.206376, 0.225814, 0.308712, 0.25031, 0.335645, 0.332115, 0.247041, 0.268042, 0.298791, 0.179055, 0.264545, 0.278302, 0.281712, 0.268042, 0.229226, 0.144935, 0.081712, 0.0704, 0.064632, 0.059222, 0.081712, 0.120615, 0.120615, 0.073402, 0.120615, 0.071867, 0.054297, 0.100716, 0.17593, 0.109221, 0.111485, 0.086953, 0.129801, 0.155435, 0.092881, 0.161087, 0.173081, 0.264545, 0.17593, 0.106997, 0.116183, 0.142424, 0.120615, 0.079919, 0.142424, 0.086953, 0.116183, 0.139895, 0.074921, 0.073402, 0.129801, 0.142424, 0.10481, 0.102787, 0.111485, 0.194234, 0.137348, 0.206376, 0.200174, 0.25031, 0.342579, 0.247041, 0.179055, 0.147574, 0.191378, 0.11371, 0.100716, 0.122885, 0.125101, 0.196879, 0.182256, 0.106997, 0.158265, 0.25406, 0.18812, 0.17593, 0.088832, 0.06184, 0.056825, 0.066181, 0.088832, 0.088832, 0.164327, 0.236433, 0.170161, 0.155435, 0.239899, 0.349426, 0.36309, 0.36309, 0.271506, 0.291804, 0.356642, 0.247041, 0.155435, 0.18812, 0.18812, 0.301917, 0.394753, 0.408655, 0.346032, 0.301917, 0.229226, 0.206376, 0.194234, 0.301917, 0.194234, 0.120615, 0.129801, 0.120615, 0.120615, 0.194234, 0.106997, 0.134866, 0.196879, 0.284882, 0.225814, 0.236433, 0.200174, 0.17593, 0.164327, 0.216401, 0.170161, 0.173081, 0.147574, 0.164327, 0.173081, 0.194234, 0.278302, 0.225814, 0.239899, 0.209395, 0.139895, 0.129801, 0.073402, 0.073402, 0.076542, 0.139895, 0.106997, 0.076542, 0.078022, 0.045352, 0.040537, 0.058088, 0.092881, 0.118441, 0.109221, 0.059222, 0.102787, 0.109221, 0.116183, 0.088832, 0.088832, 0.173081, 0.191378, 0.311707, 0.308712, 0.216401, 0.147574, 0.179055, 0.155435, 0.191378, 0.284882, 0.196879, 0.26085, 0.26085, 0.219301, 0.232838, 0.216401, 0.225814, 0.25031, 0.18812, 0.225814, 0.17593, 0.15284, 0.236433, 0.142424, 0.179055, 0.278302, 0.359901, 0.36309, 0.447574, 0.349426, 0.25406, 0.311707, 0.281712, 0.275179, 0.275179, 0.194234, 0.308712, 0.209395, 0.111485, 0.15008, 0.144935, 0.222385, 0.137348, 0.111485, 0.167087, 0.081712, 0.074921, 0.038858, 0.047319, 0.056825, 0.096677, 0.158265, 0.191378, 0.206376, 0.142424, 0.200174, 0.200174, 0.18812, 0.191378, 0.182256, 0.137348, 0.134866, 0.137348, 0.216401, 0.216401, 0.216401, 0.30533, 0.281712, 0.359901, 0.291804, 0.268042, 0.229226, 0.18812, 0.147574, 0.088832, 0.132295], '')</t>
  </si>
  <si>
    <t>[6, 7, 8, 9, 10, 11, 12, 13, 14, 21, 22, 47, 48]</t>
  </si>
  <si>
    <t>UPI00021863E9 status=activ</t>
  </si>
  <si>
    <t>([0.268042, 0.339168, 0.335645, 0.247041, 0.161087, 0.200174, 0.144935, 0.179055, 0.132295, 0.170161, 0.200174, 0.232838, 0.206376, 0.206376, 0.288399, 0.275179, 0.219301, 0.222385, 0.281712, 0.298791, 0.275179, 0.236433, 0.191378, 0.225814, 0.308712, 0.377384, 0.380708, 0.436924, 0.433034, 0.529623, 0.42561, 0.42561, 0.398279, 0.440853, 0.525368, 0.517562, 0.4292, 0.486429, 0.390993, 0.454136, 0.480142, 0.401658, 0.359901, 0.408655, 0.433034, 0.436924, 0.374039, 0.374039, 0.31487, 0.321458, 0.288399, 0.377384, 0.288399, 0.318242, 0.281712, 0.281712, 0.298791, 0.418646, 0.465241, 0.454136, 0.42561, 0.384043, 0.490133, 0.570702, 0.553315, 0.422041, 0.318242, 0.422041, 0.418646, 0.418646, 0.41194, 0.436924, 0.335645, 0.418646, 0.4292, 0.450668, 0.444081, 0.401658, 0.366687, 0.264545, 0.370445, 0.390993, 0.41194, 0.422041, 0.42561, 0.418646, 0.517562, 0.642678, 0.58069, 0.480142, 0.575842, 0.575842, 0.480142, 0.59508, 0.549308, 0.444081, 0.444081, 0.461924, 0.384043, 0.384043, 0.401658, 0.408655, 0.377384, 0.291804, 0.278302, 0.278302, 0.284882, 0.209395, 0.219301, 0.18812, 0.271506, 0.284882, 0.31487, 0.401658, 0.318242, 0.352862, 0.41194, 0.332115, 0.31487, 0.394753, 0.311707, 0.298791, 0.295083, 0.225814, 0.288399, 0.301917, 0.31487, 0.284882, 0.321458, 0.321458, 0.308712, 0.222385, 0.222385, 0.127496, 0.134866, 0.132295, 0.092881, 0.092881, 0.079919, 0.100716, 0.125101, 0.203355, 0.281712, 0.194234, 0.275179, 0.278302, 0.182256, 0.196879, 0.229226, 0.257454, 0.243554, 0.335645, 0.339168, 0.295083, 0.377384, 0.36309, 0.418646, 0.394753, 0.436924, 0.505461, 0.468512, 0.42561, 0.414856, 0.349426, 0.366687, 0.349426, 0.349426, 0.352862, 0.349426, 0.342579, 0.25406, 0.271506, 0.268042, 0.349426, 0.380708, 0.387226, 0.387226, 0.414856, 0.433034, 0.418646, 0.454136, 0.390993, 0.387226, 0.275179, 0.257454, 0.288399, 0.295083, 0.216401, 0.268042, 0.243554, 0.239899, 0.239899, 0.222385, 0.209395, 0.137348, 0.094817, 0.092881, 0.06312, 0.064632, 0.055536, 0.059222, 0.066181, 0.056825, 0.074921, 0.147574, 0.247041, 0.291804, 0.278302, 0.356642, 0.281712, 0.194234, 0.209395, 0.232838, 0.158265, 0.134866, 0.219301, 0.301917, 0.257454, 0.321458, 0.25031, 0.335645, 0.321458, 0.268042, 0.349426, 0.308712, 0.308712, 0.21291, 0.209395, 0.182256, 0.182256, 0.281712, 0.366687, 0.25406, 0.288399, 0.332115, 0.36309, 0.342579, 0.236433, 0.278302, 0.288399, 0.321458, 0.239899, 0.15008, 0.179055, 0.179055, 0.137348, 0.067594, 0.100716, 0.058088, 0.041405, 0.040537, 0.034068, 0.032017, 0.056825, 0.03976, 0.054297, 0.026892, 0.017138, 0.028107, 0.014783, 0.016826, 0.020165, 0.037156, 0.069024, 0.03976, 0.038858, 0.038042, 0.081712, 0.081712, 0.129801, 0.111485, 0.118441, 0.139895, 0.078022, 0.098513, 0.155435, 0.147574, 0.243554, 0.321458, 0.26085, 0.374039, 0.335645, 0.268042, 0.219301, 0.236433, 0.239899, 0.25406, 0.335645, 0.291804, 0.291804, 0.206376, 0.324872, 0.25406, 0.155435, 0.15008, 0.10481, 0.11371, 0.120615, 0.122885, 0.074921, 0.118441, 0.120615, 0.144935, 0.118441, 0.086953, 0.096677, 0.096677, 0.088832, 0.096677, 0.11371, 0.122885, 0.122885, 0.0704, 0.102787, 0.118441, 0.134866, 0.164327, 0.132295, 0.122885, 0.074921, 0.122885, 0.069024, 0.032677, 0.026338, 0.03976, 0.03976, 0.032017, 0.032017, 0.034068, 0.033407, 0.020165, 0.020522, 0.033407, 0.029376, 0.018106, 0.030611, 0.026338, 0.017447, 0.021816, 0.023087, 0.041405, 0.040537, 0.058088, 0.111485, 0.092881, 0.066181, 0.06184, 0.035586, 0.06184, 0.06312, 0.06312, 0.064632, 0.059222, 0.034884, 0.055536, 0.102787, 0.096677, 0.173081, 0.264545, 0.229226, 0.232838, 0.147574, 0.092881, 0.066181, 0.038858, 0.050641, 0.073402, 0.137348, 0.222385, 0.232838, 0.15008, 0.15008, 0.196879, 0.144935, 0.216401, 0.243554, 0.239899, 0.209395, 0.209395, 0.127496, 0.090864, 0.088832, 0.144935, 0.137348, 0.206376, 0.288399, 0.275179, 0.301917, 0.222385, 0.137348, 0.076542, 0.137348, 0.125101, 0.161087, 0.158265, 0.17593, 0.179055, 0.100716, 0.118441, 0.073402, 0.134866, 0.179055, 0.147574, 0.125101, 0.185198, 0.161087, 0.137348, 0.11371, 0.088832, 0.122885, 0.209395, 0.332115], '')</t>
  </si>
  <si>
    <t>[29, 34, 35, 63, 64, 86, 87, 88, 90, 91, 93, 94, 159]</t>
  </si>
  <si>
    <t>UPI00021863EA status=activ</t>
  </si>
  <si>
    <t>([0.013265, 0.025762, 0.038858, 0.022306, 0.032017, 0.032677, 0.021381, 0.027463, 0.019109, 0.023963, 0.024393, 0.033407, 0.032677, 0.066181, 0.060549, 0.05306, 0.055536, 0.046336, 0.069024, 0.076542, 0.094817, 0.088832, 0.040537, 0.022306, 0.024826, 0.020165, 0.028695, 0.059222, 0.069024, 0.132295, 0.0704, 0.071867, 0.083462, 0.040537, 0.020165, 0.016021, 0.027463, 0.025762, 0.030611, 0.021816, 0.022306, 0.01227, 0.012491, 0.022306, 0.03976, 0.033407, 0.046336, 0.041405, 0.047319, 0.040537, 0.043307, 0.098513, 0.100716, 0.096677, 0.106997, 0.109221, 0.147574, 0.086953, 0.048328, 0.031287, 0.066181, 0.10481, 0.194234, 0.30533, 0.291804, 0.291804, 0.291804, 0.243554, 0.239899, 0.164327, 0.109221, 0.051831, 0.024826, 0.032677, 0.030003, 0.06184, 0.096677, 0.050641, 0.046336, 0.086953, 0.094817, 0.042364, 0.054297, 0.043307, 0.044297, 0.024826, 0.014075, 0.020876, 0.015078, 0.013016, 0.017447, 0.030611, 0.032017, 0.064632, 0.046336, 0.059222, 0.028107, 0.019109, 0.037156, 0.076542, 0.094817, 0.064632, 0.0704, 0.030611, 0.038858, 0.028107, 0.032017, 0.033407, 0.025316, 0.049374, 0.069024, 0.06184, 0.028695, 0.054297, 0.054297, 0.058088, 0.025762, 0.028695, 0.055536, 0.049374, 0.054297, 0.047319, 0.051831, 0.051831, 0.098513, 0.098513, 0.127496, 0.18812, 0.301917, 0.278302, 0.179055, 0.134866, 0.142424, 0.147574, 0.092881, 0.092881, 0.11371, 0.200174, 0.185198, 0.222385, 0.239899, 0.142424, 0.134866, 0.167087, 0.170161, 0.170161, 0.173081, 0.161087, 0.142424, 0.076542, 0.142424, 0.225814, 0.268042, 0.173081, 0.281712, 0.247041, 0.243554, 0.236433, 0.257454, 0.264545, 0.219301, 0.129801, 0.182256, 0.15284, 0.11371, 0.179055, 0.10481, 0.11371, 0.118441, 0.081712, 0.137348, 0.129801, 0.074921, 0.036378, 0.064632, 0.058088, 0.059222, 0.071867, 0.094817, 0.081712, 0.139895, 0.122885, 0.209395, 0.21291, 0.137348, 0.142424, 0.088832, 0.15284, 0.120615, 0.120615, 0.18812, 0.18812, 0.132295, 0.200174, 0.308712, 0.31487, 0.225814, 0.342579, 0.30533, 0.268042, 0.167087, 0.179055, 0.206376, 0.194234, 0.222385, 0.356642, 0.486429, 0.461924, 0.5017, 0.440853, 0.349426, 0.370445, 0.366687, 0.440853, 0.465241, 0.433034, 0.318242, 0.324872, 0.216401, 0.142424, 0.085092, 0.17593, 0.17593, 0.18812, 0.200174, 0.200174, 0.196879, 0.164327, 0.164327, 0.134866, 0.209395, 0.295083, 0.281712, 0.173081, 0.111485, 0.102787, 0.125101, 0.120615, 0.118441, 0.209395, 0.268042, 0.268042, 0.203355, 0.203355, 0.191378, 0.191378, 0.200174, 0.191378, 0.120615, 0.206376, 0.134866, 0.078022, 0.047319, 0.048328, 0.059222, 0.098513, 0.081712, 0.100716, 0.129801, 0.194234, 0.194234, 0.142424, 0.222385, 0.25031, 0.155435, 0.185198, 0.167087, 0.137348, 0.083462, 0.134866, 0.139895, 0.18812, 0.26085, 0.346032, 0.318242, 0.321458, 0.339168, 0.288399, 0.170161, 0.25406, 0.268042, 0.182256, 0.26085, 0.295083, 0.295083, 0.387226, 0.342579, 0.257454, 0.278302, 0.377384, 0.291804, 0.291804, 0.318242, 0.239899, 0.239899, 0.161087, 0.15008, 0.137348, 0.134866, 0.134866, 0.120615, 0.100716, 0.109221, 0.111485, 0.094817, 0.11371, 0.094817, 0.056825, 0.060549, 0.067594, 0.067594, 0.059222, 0.047319, 0.046336, 0.086953, 0.088832, 0.102787, 0.17593, 0.11371, 0.116183, 0.109221, 0.120615, 0.167087, 0.232838, 0.229226, 0.216401, 0.161087, 0.219301, 0.194234, 0.196879, 0.118441, 0.066181, 0.137348, 0.164327, 0.100716, 0.102787, 0.100716, 0.102787, 0.060549, 0.10481, 0.17593, 0.281712, 0.268042, 0.247041, 0.179055, 0.129801, 0.127496, 0.127496, 0.086953, 0.173081, 0.25031, 0.247041, 0.335645, 0.236433, 0.236433, 0.321458, 0.321458, 0.324872, 0.324872, 0.41194, 0.41194, 0.394753, 0.284882, 0.291804, 0.275179, 0.247041, 0.328603, 0.332115, 0.278302, 0.311707, 0.301917, 0.21291, 0.332115, 0.264545, 0.342579, 0.339168, 0.374039, 0.366687, 0.25031, 0.339168, 0.25031, 0.257454, 0.232838, 0.328603, 0.25031, 0.225814, 0.236433, 0.161087, 0.092881, 0.074921, 0.073402, 0.040537, 0.0704, 0.059222, 0.100716, 0.10481, 0.060549, 0.051831, 0.05306, 0.127496, 0.147574, 0.196879, 0.155435, 0.15284, 0.127496, 0.167087, 0.164327, 0.243554, 0.311707, 0.447574, 0.690604], '')</t>
  </si>
  <si>
    <t>[208, 410]</t>
  </si>
  <si>
    <t>UPI00021863EB status=activ</t>
  </si>
  <si>
    <t>([0.083462, 0.067594, 0.125101, 0.10481, 0.088832, 0.111485, 0.137348, 0.158265, 0.182256, 0.129801, 0.064632, 0.088832, 0.045352, 0.030611, 0.022306, 0.013265, 0.008002, 0.008075, 0.007031, 0.006482, 0.009015, 0.005249, 0.00407, 0.003821, 0.004414, 0.005223, 0.004388, 0.0028, 0.002482, 0.002482, 0.003212, 0.004775, 0.003512, 0.004835, 0.004315, 0.004976, 0.004247, 0.005799, 0.006142, 0.004775, 0.007177, 0.004899, 0.005249, 0.005992, 0.00407, 0.003555, 0.002606, 0.00225, 0.003405, 0.003997, 0.003512, 0.002503, 0.001692, 0.002211, 0.001499, 0.001344, 0.001172, 0.001597, 0.001597, 0.001597, 0.002194, 0.001533, 0.001499, 0.001808, 0.002211, 0.003212, 0.00359, 0.004577, 0.004577, 0.004775, 0.004775, 0.004315, 0.004247, 0.004835, 0.00558, 0.008156, 0.007555, 0.007177, 0.005378, 0.00543, 0.008723, 0.005932, 0.008409, 0.013437, 0.017797, 0.012727, 0.010131, 0.010926, 0.006701, 0.006795, 0.004646, 0.004483, 0.003821, 0.004646, 0.006194, 0.004431, 0.004358, 0.004899, 0.00407, 0.00543, 0.003997, 0.003701, 0.005378, 0.004646, 0.004899, 0.003757, 0.004577, 0.003727, 0.003512, 0.003804, 0.004161, 0.005799, 0.004161, 0.004513, 0.004577, 0.003079, 0.004646, 0.005086, 0.006078, 0.006482, 0.007645, 0.011903, 0.014315, 0.008723, 0.008276, 0.006142, 0.005734, 0.004388, 0.006142, 0.004483, 0.004577, 0.003924, 0.003298, 0.00359, 0.005011, 0.005011, 0.005011, 0.003607, 0.003341, 0.002555, 0.003671, 0.003512, 0.002435, 0.002327, 0.002705, 0.002396, 0.003053, 0.004247, 0.004577, 0.004513, 0.004921, 0.007645, 0.008525, 0.008525, 0.007091, 0.00543, 0.004513, 0.004577, 0.004835, 0.003864, 0.00558, 0.004577, 0.003276, 0.003341, 0.002727, 0.002327, 0.00316, 0.00316, 0.002606, 0.003671, 0.003671, 0.003461, 0.003246, 0.003864, 0.003864, 0.005932, 0.00777, 0.007495, 0.009401, 0.014075, 0.021381, 0.023963, 0.037156, 0.054297, 0.11371, 0.079919, 0.147574, 0.120615, 0.094817, 0.060549, 0.066181, 0.046336, 0.05306, 0.022667, 0.028695, 0.045352, 0.019401, 0.014783, 0.028107, 0.036378, 0.023087, 0.024826, 0.023534, 0.017447, 0.026338, 0.026892, 0.026338, 0.029376, 0.041405, 0.028107, 0.044297, 0.045352, 0.066181, 0.106997, 0.219301, 0.232838, 0.182256, 0.196879, 0.144935, 0.116183, 0.116183, 0.10481, 0.096677, 0.090864, 0.051831, 0.024393, 0.01204, 0.020165, 0.020522, 0.019401, 0.019401, 0.018106, 0.009865, 0.007422, 0.006533, 0.006245, 0.005318, 0.004431, 0.005011, 0.006078, 0.004921, 0.003924, 0.003341, 0.003478, 0.003607, 0.004646, 0.006701, 0.006795, 0.005378, 0.005683, 0.004483, 0.004483, 0.003864, 0.00389, 0.005086, 0.005872, 0.004315, 0.004835, 0.005249, 0.005734, 0.005799, 0.006421, 0.005932, 0.007177, 0.005011, 0.003963, 0.003405, 0.003366, 0.003431, 0.003212, 0.003053, 0.002705, 0.003864, 0.005318, 0.008276, 0.008276, 0.005872, 0.005683, 0.005992, 0.005932, 0.006567, 0.006533, 0.007259, 0.009096, 0.008723, 0.013265, 0.010926, 0.010672, 0.010509, 0.017138, 0.038042, 0.036378, 0.078022, 0.074921, 0.083462, 0.033407, 0.033407, 0.033407, 0.051831, 0.035586, 0.044297, 0.044297, 0.034068, 0.044297, 0.027463, 0.024826, 0.013821, 0.019109, 0.018106, 0.017138, 0.017138, 0.011106, 0.007315, 0.007877, 0.006374, 0.004414, 0.004315, 0.004483, 0.004247, 0.003555, 0.003177, 0.002555, 0.001778, 0.002396, 0.00243, 0.002396, 0.002138, 0.003298, 0.004135, 0.00407, 0.00407, 0.00407, 0.003727, 0.003607, 0.00243, 0.002503, 0.003727, 0.003864, 0.002555, 0.002555, 0.003177, 0.004135, 0.005683, 0.008075, 0.008276, 0.005872, 0.00962, 0.010131, 0.006245, 0.005932, 0.009294, 0.008002, 0.008156, 0.007555, 0.013821, 0.025762, 0.016021, 0.015694, 0.015694, 0.015344, 0.032017, 0.022306, 0.021381, 0.016826, 0.010131, 0.008624, 0.010926, 0.00962, 0.013016, 0.014783, 0.009865, 0.008075, 0.006619, 0.004736, 0.006567, 0.006567, 0.004646, 0.004835, 0.004135, 0.006142, 0.006142, 0.004775, 0.006619, 0.004646, 0.005623, 0.005992, 0.006795, 0.006795, 0.004921, 0.004414, 0.00407, 0.003671, 0.003276, 0.003212, 0.004513, 0.003298, 0.002138, 0.003014, 0.004247, 0.004835, 0.004577, 0.006894, 0.007645, 0.006619, 0.007315, 0.006039, 0.008723, 0.009096, 0.01204, 0.024393, 0.032677, 0.054297, 0.102787, 0.15284, 0.257454, 0.209395, 0.346032, 0.509769, 0.497853, 0.472492], '')</t>
  </si>
  <si>
    <t>[417]</t>
  </si>
  <si>
    <t>UPI00021863EC status=activ</t>
  </si>
  <si>
    <t>([0.031287, 0.048328, 0.069024, 0.051831, 0.071867, 0.076542, 0.06184, 0.043307, 0.027463, 0.03976, 0.055536, 0.073402, 0.032677, 0.066181, 0.100716, 0.11371, 0.094817, 0.15284, 0.122885, 0.170161, 0.182256, 0.18812, 0.196879, 0.196879, 0.298791, 0.295083, 0.239899, 0.301917, 0.356642, 0.476583, 0.465241, 0.356642, 0.324872, 0.454136, 0.458154, 0.5017, 0.529623, 0.56648, 0.585406, 0.517562, 0.433034, 0.414856, 0.401658, 0.332115, 0.25031, 0.191378, 0.122885, 0.118441, 0.118441, 0.144935, 0.081712, 0.066181, 0.116183, 0.132295, 0.144935, 0.116183, 0.06184, 0.085092, 0.067594, 0.06312, 0.10481, 0.11371, 0.109221, 0.092881, 0.076542, 0.127496, 0.088832, 0.125101, 0.194234, 0.206376, 0.196879, 0.301917, 0.332115, 0.268042, 0.170161, 0.086953, 0.100716, 0.173081, 0.179055, 0.216401, 0.216401, 0.236433, 0.359901, 0.295083, 0.328603, 0.454136, 0.454136, 0.454136, 0.401658, 0.291804, 0.278302, 0.288399, 0.275179, 0.271506, 0.335645, 0.444081, 0.562014, 0.468512, 0.418646, 0.394753, 0.398279, 0.308712, 0.206376, 0.173081, 0.232838, 0.268042, 0.232838, 0.134866, 0.222385, 0.30533, 0.408655, 0.31487, 0.194234, 0.164327, 0.179055, 0.191378, 0.191378, 0.182256, 0.268042, 0.219301, 0.236433, 0.26085, 0.278302, 0.377384, 0.390993, 0.390993, 0.268042, 0.278302, 0.30533, 0.194234, 0.116183, 0.0704, 0.125101, 0.225814, 0.161087, 0.158265, 0.182256, 0.15284, 0.142424, 0.085092, 0.118441, 0.090864, 0.059222, 0.088832, 0.042364, 0.023963, 0.013613, 0.01204, 0.010131, 0.014783, 0.027463, 0.028107, 0.026892, 0.026338, 0.013613, 0.022667, 0.013613, 0.011669, 0.013821, 0.010221, 0.013437, 0.013265, 0.010221, 0.013437, 0.009294, 0.014783, 0.025316, 0.040537, 0.079919, 0.094817, 0.092881, 0.049374, 0.055536, 0.106997, 0.116183, 0.21291, 0.222385, 0.308712, 0.298791, 0.206376, 0.268042, 0.295083, 0.264545, 0.284882, 0.222385, 0.318242, 0.335645, 0.281712, 0.311707, 0.229226, 0.247041, 0.275179, 0.275179, 0.271506, 0.295083, 0.203355, 0.109221, 0.127496, 0.15284, 0.096677, 0.102787, 0.085092, 0.106997, 0.161087, 0.18812, 0.15008, 0.118441, 0.102787, 0.132295, 0.079919, 0.127496, 0.132295, 0.094817, 0.10481, 0.139895, 0.094817, 0.092881, 0.17593, 0.147574, 0.073402, 0.144935, 0.18812, 0.185198, 0.161087, 0.182256, 0.15008, 0.194234, 0.194234, 0.194234, 0.161087, 0.158265, 0.179055, 0.11371, 0.079919, 0.116183, 0.116183, 0.116183, 0.116183, 0.11371, 0.064632, 0.111485, 0.074921, 0.060549, 0.079919, 0.090864, 0.073402, 0.122885, 0.088832, 0.059222, 0.06184, 0.043307, 0.044297, 0.03976, 0.064632, 0.120615, 0.071867, 0.050641, 0.066181, 0.111485, 0.064632, 0.078022, 0.042364, 0.05306, 0.081712, 0.094817, 0.085092, 0.090864, 0.05306, 0.100716, 0.194234, 0.158265, 0.25031, 0.335645, 0.229226, 0.161087, 0.161087, 0.243554, 0.339168, 0.356642, 0.321458, 0.41194, 0.490133, 0.521092, 0.422041, 0.418646, 0.301917, 0.18812, 0.21291, 0.236433, 0.236433, 0.182256, 0.209395, 0.209395, 0.243554, 0.359901, 0.332115, 0.346032, 0.271506, 0.182256, 0.167087, 0.206376, 0.206376, 0.125101, 0.17593, 0.179055, 0.196879, 0.243554, 0.366687, 0.25031, 0.288399, 0.281712, 0.229226, 0.25406, 0.25406, 0.18812, 0.11371, 0.155435, 0.118441, 0.125101, 0.21291, 0.236433, 0.225814, 0.219301, 0.308712, 0.311707, 0.328603, 0.209395, 0.173081, 0.164327, 0.278302, 0.185198, 0.118441, 0.191378, 0.167087, 0.182256, 0.21291, 0.264545, 0.332115, 0.264545, 0.236433, 0.206376, 0.209395, 0.225814, 0.200174, 0.203355, 0.17593, 0.236433, 0.239899, 0.216401, 0.209395, 0.116183, 0.18812, 0.30533, 0.301917, 0.308712, 0.291804, 0.295083, 0.295083, 0.275179, 0.291804, 0.398279, 0.401658, 0.339168, 0.25406, 0.182256, 0.203355, 0.236433, 0.158265, 0.219301, 0.21291, 0.182256, 0.179055, 0.125101, 0.116183, 0.092881, 0.051831, 0.05306, 0.05306, 0.034068, 0.03976, 0.073402, 0.069024, 0.069024, 0.096677, 0.085092, 0.090864, 0.046336, 0.048328, 0.085092, 0.102787, 0.18812, 0.18812, 0.247041, 0.31487, 0.264545, 0.30533, 0.291804, 0.196879, 0.203355, 0.209395, 0.111485, 0.085092, 0.096677, 0.060549, 0.056825, 0.098513, 0.170161, 0.26085, 0.182256, 0.125101, 0.120615, 0.118441, 0.118441, 0.073402, 0.081712, 0.111485, 0.06312, 0.11371, 0.15008, 0.144935, 0.229226, 0.288399, 0.288399, 0.179055, 0.167087, 0.134866, 0.111485, 0.111485, 0.10481, 0.10481, 0.129801, 0.109221, 0.067594, 0.066181, 0.142424, 0.137348, 0.147574, 0.25406, 0.17593, 0.173081, 0.182256, 0.18812, 0.219301, 0.161087, 0.25406, 0.374039, 0.408655, 0.476583, 0.483068, 0.450668, 0.538167, 0.538167, 0.58069, 0.56648, 0.56648, 0.505461, 0.40511, 0.275179, 0.278302, 0.291804, 0.229226, 0.219301, 0.137348, 0.081712, 0.144935, 0.158265, 0.137348, 0.10481, 0.049374, 0.059222, 0.046336, 0.023534, 0.030003, 0.023963, 0.044297, 0.056825, 0.058088, 0.081712, 0.088832, 0.074921, 0.139895, 0.15008, 0.147574, 0.229226, 0.339168, 0.25031, 0.236433, 0.26085, 0.284882, 0.352862, 0.295083, 0.352862, 0.465241, 0.433034, 0.458154, 0.4292, 0.390993, 0.418646], '')</t>
  </si>
  <si>
    <t>[35, 36, 37, 38, 39, 96, 282, 450, 451, 452, 453, 454, 455]</t>
  </si>
  <si>
    <t>UPI00021863ED status=activ</t>
  </si>
  <si>
    <t>([0.321458, 0.349426, 0.185198, 0.15284, 0.196879, 0.102787, 0.044297, 0.0704, 0.088832, 0.03976, 0.06184, 0.040537, 0.019401, 0.010221, 0.007259, 0.007422, 0.007177, 0.004976, 0.00359, 0.002688, 0.001906, 0.001159, 0.001155, 0.001267, 0.00146, 0.001391, 0.002336, 0.002435, 0.001383, 0.000859, 0.001499, 0.000859, 0.001383, 0.00225, 0.002078, 0.003212, 0.003246, 0.002727, 0.0028, 0.003109, 0.004135, 0.00558, 0.006039, 0.006795, 0.006482, 0.00558, 0.003864, 0.002503, 0.002727, 0.002761, 0.00389, 0.00283, 0.003109, 0.002396, 0.001687, 0.001709, 0.00152, 0.001649, 0.001967, 0.002727, 0.003821, 0.003924, 0.003177, 0.003212, 0.002727, 0.003864, 0.004414, 0.004414, 0.006482, 0.005992, 0.009401, 0.006482, 0.010672, 0.013016, 0.021381, 0.026892, 0.034884, 0.023087, 0.038858, 0.022667, 0.017797, 0.009483, 0.006078, 0.008002, 0.007177, 0.007259, 0.00515, 0.004483, 0.007091, 0.004736, 0.006533, 0.006894, 0.011903, 0.006894, 0.005623, 0.003864, 0.003212, 0.002976, 0.003607, 0.002581, 0.002435, 0.002435, 0.003053, 0.003276, 0.002555, 0.002581, 0.001778, 0.002057, 0.002366, 0.001808, 0.001743, 0.001906, 0.001786, 0.001112, 0.001142, 0.001267, 0.001271, 0.00155, 0.001967, 0.002327, 0.002327, 0.00359, 0.004577, 0.003757, 0.00359, 0.003924, 0.005734, 0.005734, 0.007259, 0.007555, 0.008804, 0.010131, 0.008156, 0.005223, 0.007555, 0.011342, 0.010221, 0.019109, 0.026892, 0.019109, 0.010926, 0.020876, 0.017138, 0.014586, 0.027463, 0.056825, 0.034068, 0.023963, 0.028695, 0.028695, 0.029376, 0.038858, 0.034884, 0.034884, 0.050641, 0.035586, 0.016528, 0.032017, 0.032677, 0.032677, 0.064632, 0.074921, 0.034884, 0.035586, 0.018415, 0.022306, 0.011903, 0.029376, 0.020522, 0.020522, 0.011669, 0.007422, 0.004736, 0.006533, 0.005872, 0.004921, 0.003864, 0.004208, 0.002705, 0.002623, 0.001597, 0.001142, 0.00103, 0.001499, 0.001499, 0.002138, 0.001808, 0.001692, 0.001499, 0.002211, 0.0028, 0.003109, 0.004315, 0.00515, 0.003963, 0.005011, 0.00777, 0.013613, 0.025316, 0.067594, 0.046336, 0.085092, 0.164327, 0.216401, 0.209395, 0.209395, 0.122885, 0.129801, 0.173081, 0.179055, 0.17593, 0.096677, 0.167087, 0.086953, 0.059222, 0.060549, 0.030611, 0.017138, 0.009728, 0.008409, 0.008002, 0.006421, 0.006482, 0.00558, 0.006533, 0.004775, 0.004315, 0.004208, 0.002976, 0.004315, 0.003109, 0.002194, 0.003053, 0.003014, 0.004135, 0.005623, 0.007177, 0.010372, 0.017138, 0.030611, 0.03976, 0.043307, 0.0704, 0.098513, 0.15284, 0.081712, 0.079919, 0.051831, 0.122885, 0.222385, 0.120615, 0.118441, 0.167087, 0.182256, 0.081712, 0.037156, 0.038042, 0.029376, 0.023087, 0.011518, 0.011518, 0.011903, 0.011342, 0.014315, 0.009187, 0.006142, 0.009187, 0.008804, 0.008804, 0.008002, 0.006619, 0.006194, 0.006194, 0.007031, 0.005992, 0.006245, 0.006567, 0.005086, 0.006078, 0.006142, 0.006619, 0.006701, 0.006988, 0.006795, 0.004899, 0.006374, 0.006039, 0.004315, 0.006078, 0.006567, 0.006988, 0.00558, 0.005318, 0.005683, 0.004899, 0.00558, 0.006988, 0.006619, 0.009015, 0.008525, 0.00962, 0.009483, 0.006421, 0.004431, 0.003512, 0.003727, 0.002662, 0.003246, 0.003821, 0.003804, 0.004247, 0.003177, 0.004483, 0.006533, 0.009015, 0.010509, 0.010509, 0.014586, 0.021816, 0.016528, 0.013265, 0.010372, 0.014783, 0.025762, 0.047319, 0.074921, 0.125101, 0.25406, 0.298791], '')</t>
  </si>
  <si>
    <t>UPI00021863EE status=activ</t>
  </si>
  <si>
    <t>([0.17593, 0.236433, 0.229226, 0.147574, 0.200174, 0.194234, 0.15008, 0.18812, 0.134866, 0.161087, 0.118441, 0.155435, 0.167087, 0.155435, 0.26085, 0.173081, 0.182256, 0.182256, 0.196879, 0.144935, 0.144935, 0.222385, 0.225814, 0.257454, 0.31487, 0.301917, 0.332115, 0.401658, 0.401658, 0.401658, 0.30533, 0.390993, 0.288399, 0.173081, 0.15008, 0.137348, 0.15284, 0.085092, 0.090864, 0.125101, 0.209395, 0.209395, 0.191378, 0.179055, 0.15284, 0.185198, 0.11371, 0.120615, 0.120615, 0.122885, 0.225814, 0.222385, 0.257454, 0.257454, 0.342579, 0.387226, 0.422041, 0.465241, 0.534167, 0.418646, 0.468512, 0.42561, 0.398279, 0.398279, 0.301917, 0.332115, 0.25031, 0.247041, 0.247041, 0.257454, 0.264545, 0.147574, 0.247041, 0.134866, 0.132295, 0.158265, 0.155435, 0.069024, 0.088832, 0.067594, 0.098513, 0.098513, 0.118441, 0.090864, 0.045352, 0.046336, 0.046336, 0.078022, 0.15008, 0.081712, 0.076542, 0.073402, 0.125101, 0.06312, 0.106997, 0.15284, 0.071867, 0.071867, 0.134866, 0.127496, 0.185198, 0.182256, 0.164327, 0.139895, 0.173081, 0.288399, 0.346032, 0.356642, 0.236433, 0.127496, 0.21291, 0.225814, 0.229226, 0.139895, 0.236433, 0.155435, 0.155435, 0.15284, 0.15284, 0.182256, 0.200174, 0.200174, 0.155435, 0.102787, 0.122885, 0.158265, 0.088832, 0.106997, 0.056825, 0.090864, 0.182256, 0.170161, 0.158265, 0.088832, 0.106997, 0.106997, 0.102787, 0.102787, 0.173081, 0.137348, 0.066181, 0.032017, 0.035586, 0.064632, 0.083462, 0.0704, 0.06312, 0.064632, 0.041405, 0.047319, 0.029376, 0.028695, 0.032677, 0.041405, 0.078022, 0.100716, 0.118441, 0.122885, 0.155435, 0.134866, 0.164327, 0.26085, 0.324872, 0.311707, 0.219301, 0.182256, 0.209395, 0.21291, 0.271506, 0.25031, 0.232838, 0.339168, 0.232838, 0.21291, 0.194234, 0.194234, 0.222385, 0.116183, 0.161087, 0.085092, 0.060549, 0.033407, 0.017797, 0.020876, 0.021816, 0.022667, 0.020522, 0.022306, 0.024393, 0.016528, 0.023087, 0.041405, 0.024393, 0.028695, 0.032677, 0.029376, 0.027463, 0.029376, 0.034068, 0.023963, 0.041405, 0.079919, 0.132295, 0.229226, 0.161087, 0.10481, 0.167087, 0.170161, 0.191378, 0.191378, 0.284882, 0.332115, 0.236433, 0.239899, 0.311707, 0.308712, 0.324872, 0.339168, 0.298791, 0.288399, 0.281712, 0.25406, 0.206376, 0.179055, 0.109221, 0.164327, 0.229226, 0.243554, 0.229226, 0.206376, 0.200174, 0.132295, 0.074921, 0.134866, 0.243554, 0.232838, 0.229226, 0.216401, 0.236433, 0.236433, 0.291804, 0.401658, 0.447574, 0.483068, 0.483068, 0.58069, 0.632174, 0.525368, 0.414856, 0.525368, 0.436924, 0.42561, 0.529623, 0.525368, 0.517562, 0.490133, 0.494003, 0.480142, 0.490133, 0.366687, 0.408655, 0.450668, 0.349426, 0.339168, 0.236433, 0.281712, 0.182256, 0.158265, 0.275179, 0.359901, 0.370445, 0.349426, 0.284882, 0.278302, 0.291804, 0.26085, 0.25031, 0.170161, 0.111485, 0.10481, 0.144935, 0.139895, 0.127496, 0.21291, 0.15284, 0.173081, 0.11371, 0.196879, 0.122885, 0.06184, 0.036378, 0.034068, 0.036378, 0.055536, 0.0704, 0.090864, 0.118441, 0.116183, 0.182256, 0.275179, 0.185198, 0.219301, 0.147574, 0.158265, 0.15008, 0.203355, 0.318242, 0.380708, 0.366687, 0.352862, 0.4292, 0.529623, 0.56648, 0.675549, 0.699094, 0.608892, 0.529623, 0.509769, 0.480142, 0.480142, 0.377384, 0.440853, 0.349426, 0.366687, 0.390993, 0.384043, 0.398279, 0.359901, 0.356642, 0.366687, 0.472492, 0.480142, 0.387226, 0.268042, 0.18812, 0.21291, 0.15284, 0.243554, 0.257454, 0.257454, 0.264545, 0.366687, 0.301917, 0.398279, 0.377384, 0.31487, 0.321458, 0.222385, 0.264545, 0.278302, 0.281712, 0.243554, 0.25031, 0.229226, 0.31487, 0.298791, 0.271506, 0.359901, 0.346032, 0.339168, 0.275179, 0.232838, 0.232838, 0.332115, 0.318242, 0.374039, 0.398279, 0.40511, 0.390993, 0.257454, 0.257454, 0.26085, 0.200174, 0.167087, 0.173081, 0.167087, 0.298791, 0.284882, 0.284882, 0.324872, 0.324872, 0.324872, 0.390993, 0.308712, 0.295083, 0.206376, 0.206376, 0.21291, 0.203355, 0.30533, 0.41194, 0.414856, 0.414856, 0.509769, 0.51388, 0.521092, 0.436924, 0.374039, 0.370445, 0.278302, 0.164327, 0.167087, 0.257454, 0.232838, 0.275179, 0.278302, 0.278302, 0.21291, 0.137348, 0.081712, 0.086953, 0.086953, 0.100716, 0.098513, 0.055536, 0.066181, 0.074921, 0.129801, 0.086953, 0.090864, 0.134866, 0.200174, 0.191378, 0.194234, 0.11371, 0.079919, 0.086953, 0.137348, 0.229226, 0.311707, 0.408655, 0.308712, 0.268042, 0.243554, 0.243554, 0.332115, 0.324872, 0.366687, 0.291804, 0.298791, 0.232838, 0.26085, 0.264545, 0.271506, 0.271506, 0.332115, 0.458154, 0.458154, 0.380708, 0.284882, 0.295083, 0.196879, 0.222385, 0.268042, 0.247041, 0.155435, 0.096677, 0.067594, 0.046336, 0.038042, 0.064632, 0.096677, 0.081712, 0.047319, 0.03976, 0.030003, 0.038858, 0.018415, 0.020876, 0.036378, 0.06184, 0.060549, 0.060549, 0.092881, 0.048328, 0.055536, 0.081712, 0.081712, 0.071867, 0.079919, 0.118441, 0.066181, 0.0704, 0.083462, 0.137348, 0.167087, 0.209395, 0.236433, 0.324872, 0.328603, 0.298791, 0.278302, 0.25031, 0.332115, 0.291804, 0.384043, 0.335645, 0.352862, 0.468512, 0.632174], '')</t>
  </si>
  <si>
    <t>[58, 245, 246, 247, 249, 252, 253, 254, 311, 312, 313, 314, 315, 316, 317, 393, 394, 395, 499]</t>
  </si>
  <si>
    <t>UPI00021863EF status=activ</t>
  </si>
  <si>
    <t>([0.541878, 0.394753, 0.4292, 0.465241, 0.356642, 0.394753, 0.352862, 0.384043, 0.401658, 0.418646, 0.444081, 0.476583, 0.483068, 0.408655, 0.349426, 0.321458, 0.257454, 0.349426, 0.366687, 0.335645, 0.390993, 0.284882, 0.387226, 0.387226, 0.390993, 0.51388, 0.497853, 0.557691, 0.465241, 0.472492, 0.483068, 0.472492, 0.394753, 0.41194, 0.494003, 0.525368, 0.486429, 0.553315, 0.549308, 0.529623, 0.613573, 0.575842, 0.604312, 0.59508, 0.59014, 0.608892, 0.545602, 0.486429, 0.486429, 0.545602, 0.545602, 0.436924, 0.36309, 0.450668, 0.4292, 0.42561, 0.476583, 0.51388, 0.5017, 0.509769, 0.509769, 0.509769, 0.509769, 0.608892, 0.608892, 0.622677, 0.622677, 0.529623, 0.525368, 0.538167, 0.497853, 0.490133, 0.480142, 0.58069, 0.494003, 0.465241, 0.380708, 0.366687, 0.311707, 0.239899, 0.21291, 0.203355, 0.21291, 0.144935, 0.142424, 0.139895, 0.092881, 0.079919, 0.125101, 0.170161, 0.106997, 0.147574, 0.161087, 0.268042, 0.232838, 0.21291, 0.15284, 0.222385, 0.216401, 0.288399, 0.271506, 0.298791, 0.196879, 0.167087, 0.232838, 0.209395, 0.21291, 0.271506, 0.173081, 0.200174, 0.203355, 0.25406, 0.264545, 0.247041, 0.247041, 0.196879, 0.281712, 0.374039, 0.271506, 0.194234, 0.200174, 0.291804, 0.191378, 0.288399, 0.31487, 0.225814, 0.257454, 0.229226, 0.225814, 0.335645, 0.339168, 0.339168, 0.278302, 0.264545, 0.264545, 0.222385, 0.275179, 0.268042, 0.278302, 0.380708, 0.370445, 0.284882, 0.311707, 0.414856, 0.324872, 0.239899, 0.328603, 0.349426, 0.291804, 0.291804, 0.311707, 0.21291, 0.209395, 0.298791, 0.311707, 0.31487, 0.349426, 0.380708, 0.268042, 0.25031, 0.264545, 0.264545, 0.311707, 0.284882, 0.298791, 0.301917, 0.398279, 0.30533, 0.164327, 0.179055, 0.15284, 0.074921, 0.122885, 0.118441, 0.069024, 0.076542, 0.043307, 0.041405, 0.043307, 0.071867, 0.079919, 0.047319, 0.090864, 0.106997, 0.10481, 0.092881, 0.125101, 0.125101, 0.209395, 0.328603, 0.346032, 0.295083, 0.40511, 0.30533, 0.206376, 0.206376, 0.18812, 0.278302, 0.225814, 0.216401, 0.216401, 0.216401, 0.281712, 0.275179, 0.281712, 0.173081, 0.10481, 0.137348, 0.073402, 0.067594, 0.079919, 0.071867, 0.122885, 0.120615, 0.209395, 0.222385, 0.308712, 0.264545, 0.196879, 0.275179, 0.284882, 0.284882, 0.291804, 0.191378, 0.118441, 0.096677, 0.109221, 0.182256, 0.196879, 0.288399, 0.298791, 0.281712, 0.356642, 0.318242, 0.216401, 0.132295, 0.132295, 0.111485, 0.078022, 0.118441, 0.051831, 0.031287, 0.022667, 0.01227, 0.017447, 0.032017, 0.038858, 0.03976, 0.021381, 0.019109, 0.020165, 0.016257, 0.009294, 0.007177, 0.007177, 0.00962, 0.014315, 0.024393, 0.019401, 0.032677, 0.017138, 0.024393, 0.045352, 0.041405, 0.046336, 0.045352, 0.021816, 0.013613, 0.013613, 0.023087, 0.024393, 0.023534, 0.031287, 0.06312, 0.06312, 0.06312, 0.064632, 0.067594, 0.079919, 0.098513, 0.056825, 0.092881, 0.094817, 0.06184, 0.06312, 0.109221, 0.129801, 0.139895, 0.229226, 0.281712, 0.298791, 0.275179, 0.179055, 0.139895, 0.15284, 0.137348, 0.137348, 0.137348, 0.147574, 0.096677, 0.096677, 0.161087, 0.194234, 0.222385, 0.264545, 0.31487, 0.239899, 0.25406, 0.247041, 0.232838, 0.173081, 0.161087, 0.094817, 0.173081, 0.200174, 0.158265, 0.239899, 0.284882, 0.281712, 0.281712, 0.339168, 0.339168, 0.243554, 0.15008, 0.125101, 0.125101, 0.111485, 0.137348, 0.074921, 0.137348, 0.116183, 0.125101, 0.074921, 0.129801, 0.129801, 0.076542, 0.094817, 0.100716, 0.111485, 0.111485, 0.096677, 0.088832, 0.064632, 0.116183, 0.111485, 0.134866, 0.073402, 0.092881, 0.069024, 0.122885, 0.125101, 0.092881, 0.127496, 0.200174, 0.17593, 0.118441, 0.18812, 0.18812, 0.155435, 0.071867, 0.071867, 0.071867, 0.086953, 0.139895, 0.086953, 0.18812, 0.164327, 0.257454, 0.30533, 0.398279, 0.366687, 0.291804, 0.390993, 0.418646, 0.356642, 0.301917, 0.398279, 0.335645, 0.308712, 0.335645, 0.359901, 0.359901, 0.374039, 0.30533, 0.225814, 0.229226, 0.200174, 0.26085, 0.26085, 0.26085, 0.257454, 0.18812, 0.268042, 0.158265, 0.170161, 0.225814, 0.324872, 0.30533, 0.366687, 0.394753, 0.298791, 0.414856, 0.4292, 0.328603, 0.366687, 0.36309, 0.380708, 0.284882, 0.164327, 0.142424, 0.129801, 0.125101, 0.21291, 0.173081, 0.173081, 0.161087, 0.161087, 0.147574, 0.147574, 0.158265, 0.100716, 0.179055, 0.15008, 0.086953, 0.088832, 0.102787, 0.139895, 0.118441, 0.18812, 0.271506, 0.332115, 0.349426, 0.356642, 0.284882, 0.25031, 0.295083, 0.295083, 0.31487, 0.332115, 0.229226, 0.134866, 0.21291, 0.179055, 0.196879, 0.25031, 0.324872, 0.200174, 0.225814, 0.335645, 0.264545, 0.209395, 0.118441, 0.125101, 0.10481, 0.15284, 0.216401, 0.275179, 0.194234, 0.196879, 0.173081, 0.281712, 0.390993, 0.30533, 0.335645, 0.318242, 0.352862, 0.36309, 0.468512, 0.486429, 0.480142, 0.450668, 0.476583, 0.480142, 0.422041, 0.408655, 0.398279, 0.36309, 0.380708, 0.384043, 0.394753, 0.436924, 0.352862, 0.342579, 0.444081, 0.41194, 0.40511, 0.414856, 0.42561, 0.339168, 0.298791, 0.216401, 0.219301, 0.182256, 0.271506, 0.216401, 0.229226, 0.247041, 0.26085, 0.167087, 0.247041, 0.127496, 0.111485, 0.173081, 0.147574, 0.073402, 0.083462, 0.098513, 0.092881, 0.078022, 0.144935, 0.147574, 0.219301, 0.339168, 0.321458, 0.225814, 0.295083, 0.31487, 0.222385, 0.15008, 0.239899, 0.25031, 0.352862, 0.332115, 0.346032, 0.356642, 0.440853, 0.458154, 0.458154, 0.468512, 0.486429, 0.394753, 0.394753, 0.308712, 0.324872, 0.418646, 0.394753, 0.42561, 0.447574, 0.42561, 0.418646, 0.414856, 0.414856, 0.42561, 0.380708, 0.275179, 0.301917, 0.232838, 0.216401, 0.182256, 0.196879, 0.203355, 0.271506, 0.321458, 0.418646, 0.31487, 0.222385, 0.25406, 0.216401, 0.216401, 0.219301, 0.308712, 0.275179, 0.275179, 0.298791, 0.374039, 0.440853, 0.332115, 0.454136, 0.380708, 0.398279, 0.377384, 0.390993, 0.398279, 0.374039, 0.352862, 0.349426, 0.458154, 0.458154, 0.374039, 0.356642, 0.433034, 0.450668, 0.41194, 0.374039, 0.349426, 0.232838, 0.25031, 0.25031, 0.21291, 0.30533, 0.232838, 0.257454, 0.232838, 0.239899, 0.264545, 0.170161, 0.147574, 0.15008, 0.229226, 0.342579, 0.356642, 0.359901, 0.332115, 0.384043, 0.418646, 0.401658, 0.525368, 0.529623, 0.622677, 0.608892, 0.58069, 0.538167, 0.538167, 0.450668, 0.450668, 0.349426, 0.380708, 0.486429, 0.468512, 0.468512, 0.486429, 0.465241, 0.468512, 0.480142, 0.414856, 0.40511, 0.414856, 0.414856, 0.31487, 0.349426, 0.370445, 0.384043, 0.490133, 0.401658, 0.476583, 0.465241, 0.521092, 0.622677, 0.618285, 0.545602, 0.545602, 0.517562, 0.517562, 0.553315, 0.59917, 0.604312, 0.483068, 0.458154, 0.447574, 0.575842, 0.549308, 0.56648, 0.538167, 0.553315, 0.59917, 0.59508, 0.626927, 0.557691, 0.541878, 0.557691, 0.642678, 0.622677, 0.545602, 0.490133, 0.476583, 0.390993, 0.374039, 0.483068, 0.529623, 0.517562, 0.494003, 0.480142, 0.390993, 0.339168, 0.308712, 0.335645, 0.288399, 0.271506, 0.271506, 0.278302, 0.278302, 0.281712, 0.21291, 0.200174, 0.278302, 0.288399, 0.291804, 0.324872, 0.324872, 0.288399, 0.291804, 0.295083, 0.318242, 0.374039, 0.352862, 0.284882, 0.295083, 0.377384, 0.308712, 0.394753, 0.422041, 0.41194, 0.41194, 0.494003, 0.570702, 0.538167, 0.450668, 0.525368, 0.585406, 0.570702, 0.613573, 0.632174, 0.661982, 0.666105, 0.608892, 0.642678, 0.759478, 0.754692, 0.73685, 0.812494, 0.805026, 0.771762, 0.771762, 0.750527, 0.642678, 0.661982, 0.675549, 0.775545, 0.666105, 0.666105, 0.642678, 0.648219, 0.626927, 0.505461, 0.401658, 0.398279, 0.486429, 0.401658, 0.374039, 0.384043, 0.301917, 0.291804, 0.30533, 0.321458, 0.25406, 0.349426, 0.374039, 0.288399, 0.288399, 0.335645, 0.247041, 0.281712, 0.298791, 0.324872, 0.387226, 0.384043, 0.36309, 0.36309, 0.380708, 0.380708, 0.328603, 0.40511, 0.390993, 0.346032, 0.298791, 0.377384, 0.301917, 0.21291, 0.301917], '')</t>
  </si>
  <si>
    <t>[0, 25, 27, 35, 37, 38, 39, 40, 41, 42, 43, 44, 45, 46, 49, 50, 57, 58, 59, 60, 61, 62, 63, 64, 65, 66, 67, 68, 69, 73, 606, 607, 608, 609, 610, 611, 612, 636, 637, 638, 639, 640, 641, 642, 643, 644, 645, 649, 650, 651, 652, 653, 654, 655, 656, 657, 658, 659, 660, 661, 662, 668, 669, 704, 705, 707, 708, 709, 710, 711, 712, 713, 714, 715, 716, 717, 718, 719, 720, 721, 722, 723, 724, 725, 726, 727, 728, 729, 730, 731, 732, 733]</t>
  </si>
  <si>
    <t>UPI00021863F0 status=activ</t>
  </si>
  <si>
    <t>([0.15284, 0.25406, 0.308712, 0.349426, 0.422041, 0.36309, 0.275179, 0.30533, 0.324872, 0.352862, 0.384043, 0.390993, 0.387226, 0.384043, 0.374039, 0.377384, 0.422041, 0.538167, 0.450668, 0.529623, 0.497853, 0.476583, 0.444081, 0.366687, 0.352862, 0.216401, 0.295083, 0.380708, 0.284882, 0.298791, 0.271506, 0.271506, 0.288399, 0.30533, 0.243554, 0.328603, 0.298791, 0.335645, 0.356642, 0.436924, 0.454136, 0.497853, 0.51388, 0.444081, 0.4292, 0.41194, 0.5017, 0.387226, 0.401658, 0.494003, 0.505461, 0.444081, 0.444081, 0.444081, 0.349426, 0.366687, 0.339168, 0.380708, 0.36309, 0.335645, 0.247041, 0.229226, 0.209395, 0.129801, 0.191378, 0.203355, 0.155435, 0.173081, 0.179055, 0.164327, 0.144935, 0.142424, 0.219301, 0.236433, 0.257454, 0.332115, 0.414856, 0.414856, 0.311707, 0.311707, 0.324872, 0.414856, 0.295083, 0.216401, 0.318242, 0.324872, 0.384043, 0.472492, 0.472492, 0.575842, 0.608892, 0.661982, 0.671169, 0.56648, 0.521092, 0.394753, 0.301917, 0.219301, 0.264545, 0.349426, 0.335645, 0.318242, 0.243554, 0.247041, 0.257454, 0.167087, 0.15008, 0.098513, 0.096677, 0.106997, 0.116183, 0.069024, 0.032677, 0.032017, 0.032017, 0.020522, 0.024393, 0.051831, 0.073402, 0.0704, 0.073402, 0.049374, 0.029376, 0.047319, 0.060549, 0.11371, 0.155435, 0.15284, 0.229226, 0.257454, 0.243554, 0.144935, 0.116183, 0.21291, 0.167087, 0.229226, 0.30533, 0.398279, 0.408655, 0.42561, 0.30533, 0.298791, 0.352862, 0.346032, 0.342579, 0.324872, 0.191378, 0.222385, 0.239899, 0.26085, 0.25031, 0.25406, 0.25031, 0.275179, 0.232838, 0.284882, 0.17593, 0.185198, 0.173081, 0.158265, 0.158265, 0.185198, 0.158265, 0.17593, 0.229226, 0.15284, 0.257454, 0.356642, 0.26085, 0.225814, 0.173081, 0.132295, 0.106997, 0.164327, 0.225814, 0.225814, 0.173081, 0.298791, 0.25031, 0.196879], '')</t>
  </si>
  <si>
    <t>[17, 19, 42, 46, 50, 89, 90, 91, 92, 93, 94]</t>
  </si>
  <si>
    <t>UPI00021863F1 status=activ</t>
  </si>
  <si>
    <t>([0.685117, 0.517562, 0.608892, 0.562014, 0.458154, 0.476583, 0.505461, 0.534167, 0.440853, 0.349426, 0.377384, 0.4292, 0.370445, 0.352862, 0.308712, 0.200174, 0.239899, 0.335645, 0.31487, 0.291804, 0.30533, 0.278302, 0.271506, 0.25031, 0.203355, 0.278302, 0.291804, 0.281712, 0.173081, 0.288399, 0.408655, 0.295083, 0.30533, 0.346032, 0.380708, 0.414856, 0.401658, 0.356642, 0.356642, 0.370445, 0.370445, 0.281712, 0.281712, 0.281712, 0.271506, 0.284882, 0.25406, 0.25406, 0.25406, 0.324872, 0.308712, 0.301917, 0.31487, 0.264545, 0.298791, 0.222385, 0.225814, 0.31487, 0.321458, 0.339168, 0.281712, 0.196879, 0.278302, 0.332115, 0.390993, 0.298791, 0.335645, 0.366687, 0.352862, 0.359901, 0.359901, 0.366687, 0.275179, 0.278302, 0.311707, 0.191378, 0.243554, 0.268042, 0.284882, 0.288399, 0.271506, 0.298791, 0.401658, 0.308712, 0.295083, 0.257454, 0.352862, 0.349426, 0.366687, 0.339168, 0.339168, 0.390993, 0.339168, 0.332115, 0.332115, 0.298791, 0.359901, 0.257454, 0.232838, 0.185198, 0.170161, 0.106997, 0.106997, 0.092881, 0.15284, 0.161087, 0.243554, 0.173081, 0.125101, 0.071867, 0.042364, 0.046336, 0.048328, 0.058088, 0.054297, 0.106997, 0.127496, 0.088832, 0.127496, 0.142424, 0.142424, 0.155435, 0.191378, 0.125101, 0.10481, 0.10481, 0.096677, 0.094817, 0.085092, 0.142424, 0.203355, 0.222385, 0.179055, 0.096677, 0.102787, 0.194234, 0.203355, 0.209395, 0.18812, 0.21291, 0.129801, 0.167087, 0.144935, 0.170161, 0.26085, 0.182256, 0.15284, 0.129801, 0.096677, 0.096677, 0.094817, 0.109221, 0.173081, 0.206376, 0.288399, 0.194234, 0.118441, 0.056825, 0.032017, 0.0704, 0.074921, 0.132295, 0.122885, 0.209395, 0.236433, 0.222385, 0.301917, 0.339168, 0.301917, 0.232838, 0.328603, 0.332115, 0.332115, 0.349426, 0.225814, 0.196879, 0.25406, 0.232838, 0.222385, 0.321458, 0.278302, 0.185198, 0.137348, 0.15008, 0.139895, 0.134866, 0.079919, 0.05306, 0.033407, 0.029376, 0.054297, 0.055536, 0.06184, 0.034884, 0.018106, 0.038858, 0.047319, 0.032017, 0.034068, 0.030611, 0.023963, 0.031287, 0.058088, 0.0704, 0.06312, 0.051831, 0.044297, 0.050641, 0.054297, 0.069024, 0.116183, 0.137348, 0.134866, 0.071867, 0.109221, 0.200174, 0.182256, 0.15284, 0.170161, 0.209395, 0.25406, 0.281712, 0.264545, 0.15008, 0.15008, 0.147574, 0.182256, 0.096677, 0.142424, 0.179055, 0.21291, 0.216401, 0.106997, 0.098513, 0.111485, 0.116183, 0.056825, 0.034068, 0.026892, 0.034068, 0.049374, 0.06312, 0.05306, 0.029376, 0.060549, 0.047319, 0.054297, 0.028695, 0.059222, 0.058088, 0.048328, 0.044297, 0.046336, 0.050641, 0.028695, 0.046336, 0.021381, 0.037156, 0.03976, 0.067594, 0.085092, 0.085092, 0.083462, 0.109221, 0.109221, 0.092881, 0.06312, 0.044297, 0.086953, 0.067594, 0.038042, 0.059222, 0.069024, 0.050641, 0.109221, 0.196879, 0.185198, 0.203355, 0.206376, 0.298791, 0.191378, 0.209395, 0.155435, 0.094817, 0.046336, 0.083462, 0.116183, 0.18812, 0.219301, 0.219301, 0.17593, 0.15284, 0.090864, 0.088832, 0.090864, 0.042364, 0.037156, 0.045352, 0.083462, 0.085092, 0.041405, 0.085092, 0.03976, 0.028107, 0.073402, 0.071867, 0.081712, 0.071867, 0.074921, 0.03976, 0.018106, 0.018106, 0.021381, 0.030003, 0.028695, 0.019401, 0.032017, 0.025316, 0.013265, 0.013265, 0.013821, 0.013613, 0.013265, 0.023087, 0.025316, 0.020876, 0.018415, 0.010131, 0.009977, 0.006795, 0.006988, 0.010926, 0.017797, 0.034068, 0.026338, 0.024826, 0.030003, 0.024826, 0.024826, 0.024826, 0.030611, 0.016826, 0.027463, 0.017138, 0.009294, 0.008409, 0.007495, 0.012727, 0.025762, 0.013265, 0.026892, 0.046336, 0.042364, 0.022667, 0.01227, 0.017447, 0.010926, 0.009728, 0.007177, 0.007177, 0.009977, 0.009401, 0.016528, 0.013821, 0.021381, 0.025316, 0.026338, 0.026892, 0.020522, 0.014586, 0.031287, 0.025316, 0.016021, 0.009728, 0.016021, 0.016021, 0.013016, 0.016826, 0.024826, 0.046336, 0.046336, 0.034884, 0.022306, 0.01227, 0.011518, 0.007645], '')</t>
  </si>
  <si>
    <t>UPI00021863F2 status=activ</t>
  </si>
  <si>
    <t>([0.377384, 0.268042, 0.182256, 0.225814, 0.257454, 0.191378, 0.243554, 0.291804, 0.328603, 0.318242, 0.342579, 0.288399, 0.295083, 0.264545, 0.17593, 0.264545, 0.229226, 0.132295, 0.15284, 0.225814, 0.155435, 0.118441, 0.18812, 0.264545, 0.179055, 0.182256, 0.284882, 0.167087, 0.155435, 0.144935, 0.170161, 0.196879, 0.219301, 0.222385, 0.167087, 0.18812, 0.118441, 0.078022, 0.100716, 0.100716, 0.102787, 0.155435, 0.158265, 0.106997, 0.090864, 0.173081, 0.18812, 0.173081, 0.191378, 0.200174, 0.232838, 0.243554, 0.229226, 0.229226, 0.191378, 0.308712, 0.40511, 0.494003, 0.613573, 0.703578, 0.59917, 0.497853, 0.490133, 0.59014, 0.675549, 0.604312, 0.58069, 0.529623, 0.525368, 0.63748, 0.494003, 0.468512, 0.458154, 0.476583, 0.476583, 0.440853, 0.342579, 0.225814, 0.219301, 0.225814, 0.225814, 0.332115, 0.414856, 0.384043, 0.295083, 0.301917, 0.291804, 0.216401, 0.25406, 0.243554, 0.15008, 0.25031, 0.243554, 0.247041, 0.225814, 0.21291, 0.25031, 0.236433, 0.318242, 0.311707, 0.278302, 0.25406, 0.15008, 0.147574, 0.167087, 0.25031, 0.170161, 0.25031, 0.31487, 0.216401, 0.144935, 0.268042, 0.194234, 0.200174, 0.129801, 0.074921, 0.125101, 0.142424, 0.216401, 0.194234, 0.173081, 0.194234, 0.219301, 0.308712, 0.311707, 0.236433, 0.203355, 0.257454, 0.232838, 0.232838, 0.239899, 0.318242, 0.295083, 0.374039, 0.366687, 0.422041, 0.505461, 0.5017, 0.505461, 0.505461, 0.541878, 0.480142, 0.486429, 0.458154, 0.418646, 0.414856, 0.509769, 0.454136, 0.414856, 0.447574, 0.454136, 0.461924, 0.465241, 0.461924, 0.370445, 0.370445, 0.301917, 0.301917, 0.335645, 0.335645, 0.324872, 0.236433, 0.318242, 0.311707, 0.349426, 0.298791, 0.298791, 0.25406, 0.342579, 0.374039, 0.377384, 0.374039, 0.387226, 0.30533, 0.30533, 0.301917, 0.301917, 0.40511, 0.318242, 0.284882, 0.278302, 0.200174, 0.284882, 0.295083, 0.264545, 0.158265, 0.209395, 0.206376, 0.239899, 0.243554, 0.17593, 0.170161, 0.164327, 0.196879, 0.185198, 0.185198, 0.185198, 0.185198, 0.155435, 0.203355, 0.17593, 0.147574, 0.206376, 0.170161, 0.125101, 0.125101, 0.222385, 0.222385], '')</t>
  </si>
  <si>
    <t>[58, 59, 60, 63, 64, 65, 66, 67, 68, 69, 136, 137, 138, 139, 140, 146]</t>
  </si>
  <si>
    <t>UPI00021863F3 status=activ</t>
  </si>
  <si>
    <t>([0.03976, 0.026892, 0.016257, 0.023534, 0.024826, 0.035586, 0.054297, 0.071867, 0.086953, 0.060549, 0.074921, 0.055536, 0.034068, 0.056825, 0.111485, 0.120615, 0.116183, 0.094817, 0.158265, 0.083462, 0.041405, 0.028695, 0.042364, 0.038042, 0.036378, 0.045352, 0.046336, 0.040537, 0.044297, 0.043307, 0.076542, 0.049374, 0.067594, 0.064632, 0.074921, 0.038042, 0.036378, 0.060549, 0.066181, 0.055536, 0.078022, 0.132295, 0.11371, 0.122885, 0.219301, 0.222385, 0.216401, 0.142424, 0.081712, 0.047319, 0.028107, 0.014783, 0.013613, 0.018415, 0.017797, 0.020876, 0.030003, 0.030611, 0.018787, 0.017447, 0.012727, 0.015344, 0.010372, 0.014075, 0.013016, 0.008804, 0.009401, 0.009483, 0.009187, 0.013821, 0.016826, 0.016528, 0.017447, 0.023963, 0.023534, 0.028107, 0.016021, 0.020522, 0.020165, 0.020876, 0.012727, 0.012491, 0.009294, 0.011669, 0.009187, 0.010509, 0.010509, 0.009977, 0.010221, 0.017138, 0.018415, 0.018787, 0.018787, 0.036378, 0.046336, 0.022306, 0.033407, 0.066181, 0.06312, 0.032677, 0.071867, 0.079919, 0.078022, 0.129801, 0.170161, 0.26085, 0.236433, 0.342579, 0.243554, 0.17593, 0.164327, 0.161087, 0.203355, 0.318242, 0.335645, 0.232838, 0.311707, 0.232838, 0.21291, 0.191378, 0.308712, 0.216401, 0.200174, 0.182256, 0.161087, 0.073402, 0.035586, 0.037156, 0.038858, 0.073402, 0.079919, 0.078022, 0.034884, 0.033407, 0.024393, 0.011669, 0.013613, 0.015078, 0.021381, 0.011518, 0.01078, 0.010509, 0.009865, 0.009728, 0.016021, 0.017447, 0.032677, 0.06184, 0.066181, 0.048328, 0.038858, 0.036378, 0.022306, 0.031287, 0.029376, 0.021816, 0.042364, 0.054297, 0.06184, 0.076542, 0.144935, 0.10481, 0.100716, 0.170161, 0.167087, 0.134866, 0.129801, 0.083462, 0.085092, 0.071867, 0.092881, 0.10481, 0.147574, 0.236433, 0.295083, 0.179055, 0.229226, 0.25406, 0.298791, 0.281712, 0.288399, 0.191378, 0.284882, 0.278302, 0.281712, 0.370445, 0.444081, 0.444081, 0.545602, 0.538167, 0.517562, 0.394753, 0.298791, 0.229226, 0.129801, 0.147574, 0.173081, 0.11371, 0.111485, 0.051831, 0.051831, 0.047319, 0.078022, 0.081712, 0.047319, 0.024393, 0.029376, 0.014075, 0.008624, 0.007555, 0.008002, 0.008525, 0.013265, 0.025316, 0.045352, 0.045352, 0.044297, 0.085092, 0.098513, 0.046336, 0.098513, 0.058088, 0.03976, 0.024393, 0.024826, 0.034068, 0.071867, 0.046336, 0.106997, 0.127496, 0.144935, 0.079919, 0.059222, 0.056825, 0.030003, 0.018106, 0.036378, 0.038858, 0.018106, 0.029376, 0.067594, 0.069024, 0.127496, 0.167087, 0.284882, 0.271506, 0.222385, 0.129801, 0.118441, 0.056825, 0.092881, 0.066181, 0.074921, 0.11371, 0.132295, 0.21291, 0.278302, 0.161087, 0.125101, 0.194234, 0.147574, 0.085092, 0.085092, 0.074921, 0.05306, 0.046336, 0.046336, 0.064632, 0.116183, 0.170161, 0.268042, 0.278302, 0.281712, 0.26085, 0.222385, 0.203355, 0.182256, 0.191378, 0.308712, 0.349426, 0.264545, 0.219301, 0.295083, 0.268042, 0.268042, 0.324872, 0.25406, 0.257454, 0.284882, 0.31487, 0.328603, 0.31487, 0.232838, 0.288399, 0.275179, 0.298791, 0.291804, 0.209395, 0.182256, 0.11371, 0.055536, 0.069024, 0.078022, 0.081712, 0.085092, 0.064632, 0.073402, 0.125101, 0.120615, 0.122885, 0.094817, 0.094817, 0.098513, 0.094817, 0.092881, 0.185198, 0.18812, 0.129801, 0.185198, 0.158265, 0.147574, 0.170161, 0.239899, 0.209395, 0.127496, 0.139895, 0.182256, 0.164327, 0.158265, 0.125101, 0.127496, 0.15008, 0.094817, 0.111485, 0.185198, 0.18812, 0.18812, 0.206376, 0.257454, 0.288399, 0.271506, 0.36309, 0.440853, 0.444081, 0.570702, 0.59014, 0.604312, 0.59508, 0.465241, 0.465241, 0.509769, 0.450668, 0.352862, 0.4292, 0.356642, 0.281712, 0.206376, 0.206376, 0.196879, 0.222385, 0.142424, 0.118441, 0.0704, 0.0704, 0.074921, 0.046336, 0.073402, 0.033407, 0.034068, 0.078022, 0.076542, 0.078022, 0.10481, 0.167087, 0.161087, 0.132295, 0.203355, 0.275179, 0.179055, 0.170161, 0.167087, 0.243554, 0.311707, 0.40511, 0.401658, 0.380708, 0.454136, 0.468512, 0.604312, 0.468512, 0.447574, 0.377384, 0.301917, 0.222385, 0.239899, 0.257454, 0.352862, 0.318242, 0.298791, 0.374039, 0.352862, 0.324872, 0.298791, 0.324872, 0.288399, 0.243554, 0.21291], '')</t>
  </si>
  <si>
    <t>[188, 189, 190, 344, 345, 346, 347, 350, 388]</t>
  </si>
  <si>
    <t>UPI00021863F4 status=activ</t>
  </si>
  <si>
    <t>([0.040537, 0.022667, 0.03976, 0.024826, 0.017447, 0.014586, 0.010672, 0.008002, 0.010372, 0.008895, 0.007495, 0.006245, 0.007031, 0.006795, 0.006795, 0.009096, 0.006374, 0.008409, 0.008525, 0.007422, 0.009977, 0.008723, 0.010509, 0.007315, 0.006701, 0.006567, 0.008525, 0.014586, 0.027463, 0.021381, 0.024393, 0.044297, 0.083462, 0.079919, 0.044297, 0.081712, 0.086953, 0.094817, 0.100716, 0.100716, 0.125101, 0.090864, 0.120615, 0.155435, 0.264545, 0.295083, 0.278302, 0.203355, 0.182256, 0.127496, 0.15008, 0.21291, 0.21291, 0.17593, 0.182256, 0.298791, 0.298791, 0.295083, 0.352862, 0.243554, 0.173081, 0.182256, 0.185198, 0.179055, 0.10481, 0.090864, 0.090864, 0.173081, 0.243554, 0.25031, 0.236433, 0.25406, 0.25406, 0.179055, 0.225814, 0.225814, 0.200174, 0.122885, 0.129801, 0.096677, 0.182256, 0.264545, 0.25406, 0.335645, 0.346032, 0.352862, 0.352862, 0.440853, 0.444081, 0.349426, 0.268042, 0.264545, 0.170161, 0.164327, 0.271506, 0.288399, 0.200174, 0.11371, 0.106997, 0.096677, 0.10481, 0.10481, 0.094817, 0.094817, 0.06312, 0.047319, 0.047319, 0.049374, 0.050641, 0.029376, 0.028695, 0.046336, 0.083462, 0.116183, 0.127496, 0.066181, 0.056825, 0.055536, 0.118441, 0.203355, 0.209395, 0.291804, 0.196879, 0.206376, 0.206376, 0.278302, 0.321458, 0.408655, 0.366687, 0.377384, 0.476583, 0.490133, 0.401658, 0.374039, 0.318242, 0.308712, 0.394753, 0.359901, 0.458154, 0.359901, 0.291804, 0.182256, 0.173081, 0.25406, 0.21291, 0.232838, 0.15008, 0.142424, 0.155435, 0.182256, 0.17593, 0.167087, 0.158265, 0.144935, 0.173081, 0.278302, 0.191378, 0.191378, 0.222385, 0.15284, 0.232838, 0.301917, 0.321458, 0.288399, 0.21291, 0.170161, 0.15008, 0.194234, 0.191378, 0.179055, 0.196879, 0.196879, 0.200174, 0.30533, 0.40511, 0.308712, 0.284882, 0.366687, 0.291804, 0.308712, 0.374039, 0.275179, 0.236433, 0.332115, 0.384043, 0.335645, 0.311707, 0.311707, 0.342579, 0.25031, 0.167087, 0.147574, 0.155435, 0.161087, 0.167087, 0.11371, 0.11371, 0.116183, 0.122885, 0.125101, 0.118441, 0.129801, 0.200174, 0.225814, 0.144935, 0.109221, 0.106997, 0.127496, 0.134866, 0.158265, 0.247041, 0.349426, 0.26085, 0.219301, 0.120615, 0.10481, 0.15008, 0.236433, 0.225814, 0.127496, 0.147574, 0.142424, 0.081712, 0.048328, 0.054297, 0.071867, 0.049374, 0.11371, 0.17593, 0.167087, 0.15284, 0.090864, 0.047319, 0.083462, 0.049374, 0.056825, 0.066181, 0.066181, 0.034884, 0.020876, 0.023087, 0.031287, 0.016528, 0.016528, 0.025762, 0.028107, 0.037156, 0.049374, 0.048328, 0.028107, 0.026338, 0.020876, 0.020876, 0.038858, 0.022306, 0.047319, 0.090864, 0.043307, 0.021816, 0.045352, 0.085092, 0.085092, 0.081712, 0.092881, 0.088832, 0.05306, 0.049374, 0.026892, 0.034068, 0.031287, 0.044297, 0.044297, 0.05306, 0.100716, 0.100716, 0.161087, 0.076542, 0.038042, 0.0704, 0.155435, 0.074921, 0.038858, 0.071867, 0.038858, 0.037156, 0.047319, 0.090864, 0.088832, 0.155435, 0.179055, 0.15284, 0.17593, 0.182256, 0.21291, 0.21291, 0.10481, 0.118441, 0.206376, 0.298791, 0.31487, 0.271506, 0.352862, 0.440853, 0.414856, 0.521092, 0.675549, 0.767246, 0.733139, 0.699094, 0.671169], '')</t>
  </si>
  <si>
    <t>[304, 305, 306, 307, 308, 309]</t>
  </si>
  <si>
    <t>UPI00021863F5 status=activ</t>
  </si>
  <si>
    <t>([0.007259, 0.012727, 0.010131, 0.009483, 0.013016, 0.018106, 0.0198, 0.030611, 0.046336, 0.028107, 0.043307, 0.047319, 0.094817, 0.06312, 0.060549, 0.079919, 0.074921, 0.137348, 0.203355, 0.216401, 0.295083, 0.284882, 0.257454, 0.25031, 0.222385, 0.219301, 0.243554, 0.170161, 0.167087, 0.127496, 0.247041, 0.219301, 0.25406, 0.179055, 0.243554, 0.247041, 0.182256, 0.18812, 0.170161, 0.170161, 0.086953, 0.092881, 0.167087, 0.127496, 0.200174, 0.216401, 0.191378, 0.102787, 0.109221, 0.058088, 0.073402, 0.073402, 0.081712, 0.081712, 0.106997, 0.106997, 0.088832, 0.092881, 0.144935, 0.144935, 0.081712, 0.120615, 0.060549, 0.060549, 0.092881, 0.098513, 0.147574, 0.173081, 0.268042, 0.288399, 0.370445, 0.380708, 0.366687, 0.271506, 0.170161, 0.182256, 0.182256, 0.229226, 0.239899, 0.147574, 0.15284, 0.271506, 0.281712, 0.387226, 0.384043, 0.384043, 0.328603, 0.232838, 0.232838, 0.219301, 0.26085, 0.232838, 0.21291, 0.17593, 0.257454, 0.275179, 0.18812, 0.200174, 0.196879, 0.281712, 0.387226, 0.380708, 0.370445, 0.374039, 0.401658, 0.308712, 0.229226, 0.196879, 0.191378, 0.142424, 0.079919, 0.088832, 0.116183, 0.134866, 0.088832, 0.059222, 0.120615, 0.106997, 0.066181, 0.058088, 0.06312, 0.032017, 0.018787, 0.018415, 0.023087, 0.0198, 0.032677, 0.058088, 0.051831, 0.066181, 0.109221, 0.134866, 0.158265, 0.144935, 0.086953, 0.167087, 0.15008, 0.134866, 0.222385, 0.21291, 0.15008, 0.098513, 0.17593, 0.203355, 0.125101, 0.116183, 0.134866, 0.144935, 0.125101, 0.225814, 0.26085, 0.247041, 0.281712, 0.257454, 0.232838, 0.21291, 0.139895, 0.18812, 0.185198, 0.182256, 0.268042, 0.370445, 0.40511, 0.40511, 0.472492, 0.465241, 0.472492, 0.461924, 0.339168, 0.356642, 0.339168, 0.366687, 0.377384, 0.40511, 0.4292, 0.41194, 0.468512, 0.468512, 0.5017, 0.41194, 0.440853, 0.422041, 0.370445, 0.311707, 0.342579, 0.36309, 0.472492, 0.468512, 0.40511, 0.51388, 0.447574, 0.356642, 0.370445, 0.291804, 0.301917, 0.31487, 0.370445, 0.318242, 0.352862, 0.366687, 0.468512, 0.36309, 0.36309, 0.359901, 0.458154, 0.359901, 0.339168, 0.349426, 0.318242, 0.284882, 0.18812, 0.144935, 0.179055, 0.179055, 0.239899, 0.243554, 0.247041, 0.194234, 0.196879, 0.25031, 0.247041, 0.17593, 0.191378, 0.194234, 0.155435, 0.170161, 0.247041, 0.247041, 0.239899, 0.271506, 0.281712, 0.390993, 0.40511, 0.40511, 0.349426, 0.349426, 0.356642, 0.342579, 0.408655, 0.468512, 0.440853, 0.408655, 0.465241, 0.529623, 0.509769, 0.622677, 0.549308, 0.494003, 0.465241], '')</t>
  </si>
  <si>
    <t>[178, 189, 243, 244, 245, 246]</t>
  </si>
  <si>
    <t>UPI00021863F6 status=activ</t>
  </si>
  <si>
    <t>([0.42561, 0.41194, 0.301917, 0.225814, 0.288399, 0.308712, 0.243554, 0.275179, 0.291804, 0.352862, 0.308712, 0.356642, 0.356642, 0.268042, 0.236433, 0.225814, 0.179055, 0.194234, 0.200174, 0.185198, 0.229226, 0.225814, 0.247041, 0.30533, 0.398279, 0.291804, 0.288399, 0.387226, 0.30533, 0.239899, 0.179055, 0.26085, 0.158265, 0.200174, 0.298791, 0.247041, 0.239899, 0.328603, 0.311707, 0.236433, 0.243554, 0.167087, 0.173081, 0.194234, 0.229226, 0.219301, 0.308712, 0.243554, 0.196879, 0.206376, 0.278302, 0.298791, 0.311707, 0.394753, 0.318242, 0.225814, 0.222385, 0.229226, 0.229226, 0.271506, 0.335645, 0.328603, 0.450668, 0.468512, 0.468512, 0.494003, 0.476583, 0.366687, 0.414856, 0.444081, 0.509769, 0.549308, 0.472492, 0.440853, 0.447574, 0.585406, 0.545602, 0.666105, 0.657645, 0.541878, 0.436924, 0.359901, 0.335645, 0.247041, 0.167087, 0.088832, 0.074921, 0.074921, 0.139895, 0.164327, 0.194234, 0.194234, 0.158265, 0.25031, 0.219301, 0.225814, 0.206376, 0.232838, 0.161087, 0.179055, 0.26085, 0.239899, 0.311707, 0.352862, 0.346032, 0.436924, 0.538167, 0.549308, 0.436924, 0.454136, 0.346032, 0.332115, 0.342579, 0.268042, 0.167087, 0.191378, 0.122885, 0.122885, 0.125101, 0.191378, 0.185198, 0.120615, 0.216401, 0.232838, 0.164327, 0.179055, 0.179055, 0.15284, 0.092881, 0.173081, 0.102787, 0.15284, 0.118441, 0.078022, 0.083462, 0.144935, 0.173081, 0.243554, 0.167087, 0.229226, 0.225814, 0.222385, 0.268042, 0.158265, 0.158265, 0.216401, 0.278302, 0.275179, 0.203355, 0.288399, 0.288399, 0.384043, 0.335645, 0.366687, 0.450668, 0.534167, 0.534167, 0.4292, 0.398279, 0.480142, 0.422041, 0.454136, 0.414856, 0.380708, 0.36309, 0.31487, 0.324872, 0.321458, 0.324872, 0.450668, 0.335645, 0.321458, 0.311707, 0.390993, 0.384043, 0.324872, 0.332115, 0.239899, 0.308712, 0.359901, 0.278302, 0.278302, 0.21291, 0.236433, 0.236433, 0.349426, 0.390993, 0.377384, 0.349426, 0.359901, 0.332115, 0.436924, 0.408655, 0.374039, 0.394753, 0.414856, 0.377384, 0.380708, 0.472492, 0.468512, 0.465241, 0.521092, 0.5017, 0.549308, 0.486429, 0.476583, 0.380708, 0.311707, 0.311707, 0.339168, 0.31487, 0.356642, 0.356642, 0.380708, 0.380708, 0.332115, 0.281712, 0.328603, 0.26085, 0.170161, 0.170161, 0.137348, 0.161087, 0.232838, 0.219301, 0.200174, 0.275179, 0.359901, 0.418646, 0.349426, 0.31487, 0.318242, 0.301917, 0.30533, 0.219301, 0.247041, 0.275179, 0.311707, 0.284882, 0.275179, 0.370445, 0.377384, 0.346032, 0.352862, 0.281712, 0.298791, 0.390993, 0.308712, 0.222385, 0.225814, 0.239899, 0.30533, 0.301917, 0.291804, 0.301917, 0.390993, 0.401658, 0.398279, 0.31487, 0.346032, 0.41194, 0.370445, 0.291804, 0.346032, 0.30533, 0.394753, 0.318242, 0.31487, 0.41194, 0.40511, 0.414856, 0.414856, 0.394753, 0.339168, 0.25031, 0.247041, 0.25031, 0.25031, 0.25406, 0.298791, 0.332115, 0.328603, 0.284882, 0.36309, 0.401658, 0.401658, 0.359901, 0.42561, 0.433034, 0.414856, 0.497853, 0.41194, 0.483068, 0.480142, 0.454136, 0.562014, 0.557691, 0.521092, 0.51388, 0.505461, 0.505461, 0.433034, 0.356642, 0.4292, 0.390993, 0.36309, 0.390993, 0.359901, 0.275179, 0.182256, 0.158265, 0.164327, 0.229226, 0.194234, 0.182256, 0.191378, 0.182256, 0.18812, 0.185198, 0.194234, 0.147574, 0.203355, 0.26085, 0.352862, 0.374039, 0.41194, 0.328603, 0.328603, 0.394753, 0.476583, 0.562014, 0.525368, 0.525368, 0.444081, 0.401658, 0.440853, 0.534167, 0.450668, 0.450668, 0.480142, 0.505461, 0.486429, 0.349426, 0.349426, 0.332115, 0.311707, 0.308712, 0.324872, 0.295083, 0.232838, 0.161087, 0.161087, 0.21291, 0.206376, 0.295083, 0.366687, 0.328603, 0.257454, 0.342579, 0.30533, 0.281712, 0.167087, 0.25031, 0.271506, 0.247041, 0.247041, 0.191378, 0.139895, 0.206376, 0.239899, 0.236433, 0.324872, 0.25031, 0.179055, 0.194234, 0.111485, 0.092881, 0.116183, 0.173081, 0.134866, 0.15008, 0.15008, 0.236433, 0.229226, 0.247041, 0.200174, 0.206376, 0.278302, 0.332115, 0.25031, 0.243554, 0.30533, 0.219301, 0.288399, 0.377384, 0.295083, 0.401658, 0.346032, 0.229226, 0.144935, 0.179055, 0.158265, 0.18812, 0.182256, 0.182256, 0.25406, 0.264545, 0.25406, 0.239899, 0.25406, 0.31487, 0.311707, 0.30533, 0.324872, 0.332115, 0.321458, 0.30533, 0.301917, 0.298791, 0.384043, 0.480142, 0.472492, 0.436924, 0.4292, 0.418646, 0.422041, 0.422041, 0.497853, 0.51388, 0.447574, 0.40511, 0.324872, 0.295083, 0.295083, 0.271506, 0.173081, 0.125101, 0.194234, 0.118441, 0.182256, 0.11371, 0.06312, 0.076542, 0.120615, 0.125101, 0.132295, 0.081712, 0.042364, 0.046336, 0.043307, 0.05306, 0.042364, 0.081712, 0.100716, 0.109221, 0.173081, 0.232838, 0.295083, 0.308712, 0.30533, 0.222385, 0.216401, 0.311707, 0.247041, 0.229226, 0.161087, 0.170161, 0.243554, 0.339168, 0.25406, 0.25031, 0.281712, 0.281712, 0.167087, 0.142424, 0.11371, 0.111485, 0.142424, 0.098513, 0.088832, 0.15284, 0.170161, 0.288399, 0.196879, 0.222385, 0.232838, 0.219301, 0.137348, 0.081712, 0.06184, 0.076542, 0.078022, 0.088832, 0.127496, 0.179055, 0.196879, 0.196879, 0.196879, 0.120615, 0.17593, 0.147574, 0.081712, 0.127496, 0.06184, 0.06312, 0.038858, 0.038042, 0.066181, 0.10481, 0.170161, 0.167087, 0.170161, 0.15008, 0.111485, 0.092881, 0.092881, 0.073402, 0.073402, 0.05306, 0.088832, 0.060549], '')</t>
  </si>
  <si>
    <t>[70, 71, 75, 76, 77, 78, 79, 106, 107, 155, 156, 201, 202, 203, 295, 296, 297, 298, 299, 300, 330, 331, 332, 336, 340, 428]</t>
  </si>
  <si>
    <t>UPI00021863F7 status=activ</t>
  </si>
  <si>
    <t>([0.081712, 0.06312, 0.074921, 0.109221, 0.06184, 0.071867, 0.098513, 0.144935, 0.179055, 0.232838, 0.26085, 0.26085, 0.291804, 0.295083, 0.356642, 0.418646, 0.36309, 0.436924, 0.476583, 0.476583, 0.553315, 0.671169, 0.720929, 0.720929, 0.648219, 0.657645, 0.553315, 0.557691, 0.538167, 0.529623, 0.5017, 0.5017, 0.529623, 0.505461, 0.447574, 0.476583, 0.418646, 0.505461, 0.505461, 0.562014, 0.538167, 0.529623, 0.444081, 0.465241, 0.486429, 0.557691, 0.549308, 0.680603, 0.575842, 0.604312, 0.604312, 0.604312, 0.618285, 0.618285, 0.525368, 0.618285, 0.59917, 0.56648, 0.529623, 0.465241, 0.36309, 0.366687, 0.370445, 0.444081, 0.450668, 0.476583, 0.444081, 0.549308, 0.549308, 0.622677, 0.570702, 0.557691, 0.538167, 0.497853, 0.476583, 0.557691, 0.505461, 0.454136, 0.59508], '')</t>
  </si>
  <si>
    <t>[20, 21, 22, 23, 24, 25, 26, 27, 28, 29, 30, 31, 32, 33, 37, 38, 39, 40, 41, 45, 46, 47, 48, 49, 50, 51, 52, 53, 54, 55, 56, 57, 58, 67, 68, 69, 70, 71, 72, 75, 76, 78]</t>
  </si>
  <si>
    <t>UPI00021863F8 status=activ</t>
  </si>
  <si>
    <t>([0.206376, 0.268042, 0.298791, 0.324872, 0.366687, 0.390993, 0.301917, 0.318242, 0.275179, 0.216401, 0.182256, 0.21291, 0.281712, 0.194234, 0.182256, 0.21291, 0.21291, 0.271506, 0.271506, 0.26085, 0.229226, 0.232838, 0.200174, 0.134866, 0.120615, 0.069024, 0.071867, 0.129801, 0.071867, 0.06184, 0.100716, 0.15284, 0.090864, 0.096677, 0.17593, 0.271506, 0.21291, 0.229226, 0.15284, 0.225814, 0.225814, 0.236433, 0.132295, 0.155435, 0.225814, 0.264545, 0.321458, 0.225814, 0.225814, 0.222385, 0.284882, 0.288399, 0.17593, 0.25031, 0.25406, 0.216401, 0.142424, 0.158265, 0.155435, 0.239899, 0.170161, 0.179055, 0.147574, 0.247041, 0.236433, 0.247041, 0.243554, 0.271506, 0.275179, 0.26085, 0.284882, 0.284882, 0.257454, 0.284882, 0.26085, 0.26085, 0.26085, 0.359901, 0.398279, 0.30533, 0.298791, 0.301917, 0.21291, 0.158265, 0.139895, 0.125101, 0.116183, 0.120615, 0.122885, 0.200174, 0.21291, 0.30533, 0.332115, 0.332115, 0.40511, 0.370445, 0.281712, 0.264545, 0.232838, 0.120615, 0.125101, 0.10481, 0.142424, 0.139895, 0.247041, 0.206376, 0.236433, 0.155435, 0.122885, 0.096677, 0.071867, 0.050641, 0.032677, 0.023087, 0.0198, 0.014315, 0.016257, 0.022667], '')</t>
  </si>
  <si>
    <t>UPI00021863F9 status=activ</t>
  </si>
  <si>
    <t>([0.014586, 0.027463, 0.016021, 0.023087, 0.042364, 0.069024, 0.043307, 0.034884, 0.036378, 0.047319, 0.066181, 0.076542, 0.044297, 0.098513, 0.047319, 0.0704, 0.03976, 0.081712, 0.11371, 0.158265, 0.191378, 0.164327, 0.100716, 0.109221, 0.125101, 0.118441, 0.122885, 0.139895, 0.194234, 0.137348, 0.15284, 0.081712, 0.056825, 0.081712, 0.073402, 0.144935, 0.170161, 0.167087, 0.127496, 0.11371, 0.134866, 0.179055, 0.179055, 0.161087, 0.209395, 0.209395, 0.120615, 0.11371, 0.139895, 0.085092, 0.085092, 0.049374, 0.059222, 0.118441, 0.139895, 0.132295, 0.129801, 0.074921, 0.129801, 0.155435, 0.179055, 0.200174, 0.179055, 0.179055, 0.155435, 0.194234, 0.147574, 0.15284, 0.134866, 0.094817, 0.134866, 0.21291, 0.30533, 0.380708, 0.352862, 0.264545, 0.295083, 0.167087, 0.17593, 0.179055, 0.18812, 0.109221, 0.096677, 0.096677, 0.060549, 0.127496, 0.120615, 0.122885, 0.139895, 0.085092, 0.164327, 0.118441, 0.100716, 0.083462, 0.083462, 0.055536, 0.056825, 0.047319, 0.050641, 0.092881, 0.100716, 0.079919, 0.125101, 0.125101, 0.10481, 0.206376, 0.206376, 0.222385, 0.25031, 0.339168, 0.4292, 0.401658, 0.454136, 0.418646, 0.335645, 0.298791, 0.394753, 0.398279, 0.394753, 0.41194, 0.398279, 0.298791, 0.26085, 0.281712, 0.291804, 0.318242, 0.268042, 0.194234, 0.127496, 0.144935, 0.076542, 0.073402, 0.06312, 0.088832, 0.137348, 0.139895, 0.102787, 0.071867, 0.116183, 0.100716, 0.092881, 0.094817, 0.147574, 0.222385, 0.203355, 0.125101, 0.139895, 0.179055, 0.243554, 0.216401, 0.200174, 0.203355, 0.206376, 0.15284, 0.147574, 0.094817, 0.15008, 0.222385, 0.225814, 0.137348, 0.137348, 0.18812, 0.203355, 0.137348, 0.134866, 0.142424, 0.219301, 0.21291, 0.127496, 0.120615, 0.139895, 0.144935, 0.216401, 0.137348, 0.225814, 0.247041, 0.328603, 0.332115, 0.352862, 0.295083, 0.394753, 0.394753, 0.359901, 0.359901, 0.359901, 0.278302, 0.278302, 0.284882, 0.301917, 0.281712, 0.185198, 0.18812, 0.158265, 0.164327, 0.179055, 0.092881, 0.085092, 0.078022, 0.086953, 0.074921, 0.127496, 0.11371, 0.083462, 0.134866, 0.122885, 0.182256, 0.275179, 0.232838, 0.26085, 0.15284, 0.185198, 0.291804, 0.324872, 0.239899, 0.15284, 0.219301, 0.298791, 0.26085, 0.225814, 0.21291, 0.194234, 0.164327, 0.164327, 0.225814, 0.179055, 0.144935, 0.122885, 0.066181, 0.06312, 0.028107], '')</t>
  </si>
  <si>
    <t>UPI00021863FA status=activ</t>
  </si>
  <si>
    <t>([0.232838, 0.339168, 0.284882, 0.161087, 0.085092, 0.040537, 0.036378, 0.046336, 0.025762, 0.017797, 0.012727, 0.009187, 0.007877, 0.008276, 0.011903, 0.012491, 0.013437, 0.009294, 0.006795, 0.004611, 0.004646, 0.004483, 0.003512, 0.003555, 0.005378, 0.005378, 0.005623, 0.006619, 0.005932, 0.005932, 0.008624, 0.013016, 0.026892, 0.019109, 0.017447, 0.009977, 0.018106, 0.018415, 0.022667, 0.040537, 0.100716, 0.090864, 0.048328, 0.033407, 0.049374, 0.041405, 0.041405, 0.10481, 0.050641, 0.034884, 0.055536, 0.023087, 0.023087, 0.012491, 0.014315, 0.014315, 0.032017, 0.016257, 0.01227, 0.01227, 0.011342, 0.008075, 0.006988, 0.010221, 0.017447, 0.009015, 0.008624, 0.010221, 0.009865, 0.016826, 0.030003, 0.020522, 0.023534, 0.013613, 0.018106, 0.020876, 0.01204, 0.007091, 0.006701, 0.006245, 0.006245, 0.006374, 0.005623, 0.005683, 0.00407, 0.003997, 0.005992, 0.004431, 0.005799, 0.005318, 0.004513, 0.003963, 0.00407, 0.004161, 0.00389, 0.003246, 0.003727, 0.005318, 0.006421, 0.007315, 0.006245, 0.007177, 0.005932, 0.008723, 0.006701, 0.008276, 0.005799, 0.005799, 0.008624, 0.005872, 0.004358, 0.003607, 0.004577, 0.006142, 0.006142, 0.006245, 0.009483, 0.009728, 0.009728, 0.007091, 0.009294, 0.016826, 0.016826, 0.015344, 0.01227, 0.023963, 0.022306, 0.045352, 0.045352, 0.030611, 0.024826, 0.046336, 0.045352, 0.038858, 0.027463, 0.05306, 0.109221, 0.079919, 0.059222, 0.040537, 0.048328, 0.048328, 0.044297, 0.033407, 0.028695, 0.023087, 0.014315, 0.023534, 0.013821, 0.011106, 0.010672, 0.015344, 0.015344, 0.013437, 0.012491, 0.009865, 0.010221, 0.010221, 0.010221, 0.008156, 0.006619, 0.006619, 0.004835, 0.004208, 0.003727, 0.003478, 0.004899, 0.004577, 0.003079, 0.003461, 0.0028, 0.002435, 0.002705, 0.001936, 0.002155, 0.002396, 0.003431, 0.003341, 0.003431, 0.003924, 0.005503, 0.005932, 0.009096, 0.015344, 0.024826, 0.021381, 0.05306, 0.041405, 0.081712, 0.15008, 0.147574, 0.194234, 0.301917, 0.31487, 0.433034, 0.549308, 0.384043, 0.264545, 0.271506, 0.264545, 0.21291, 0.118441, 0.15008, 0.067594, 0.066181, 0.031287, 0.069024, 0.031287, 0.015078, 0.009401, 0.009401, 0.007259, 0.009294, 0.009187, 0.006078, 0.004689, 0.003366, 0.003341, 0.00359, 0.002482, 0.001692, 0.001967, 0.001936, 0.00155, 0.002512, 0.002435, 0.002194, 0.001434, 0.002155, 0.003212, 0.003701, 0.003701, 0.003671, 0.003461, 0.003757, 0.004577, 0.006039, 0.007645, 0.01204, 0.018106, 0.018787, 0.037156, 0.037156, 0.037156, 0.037156, 0.032017, 0.017447, 0.026892, 0.058088, 0.040537, 0.032017, 0.058088, 0.058088, 0.064632, 0.050641, 0.020876, 0.033407, 0.017138, 0.011903, 0.008002, 0.008002, 0.012491, 0.008276, 0.008409, 0.014315, 0.027463, 0.026338, 0.05306, 0.032677, 0.023963, 0.019109, 0.013821, 0.008624, 0.007495, 0.007495, 0.007177, 0.008276, 0.006482, 0.006374, 0.009187, 0.01204, 0.010131, 0.009977, 0.009977, 0.006988, 0.004775, 0.003431, 0.003727, 0.003997, 0.004135, 0.004135, 0.003701, 0.004976, 0.004611, 0.005378, 0.005318, 0.004513, 0.003821, 0.004315, 0.003997, 0.003997, 0.004483, 0.005011, 0.004483, 0.006374, 0.007315, 0.007031, 0.007031, 0.006245, 0.004208, 0.005992, 0.004577, 0.004577, 0.004577, 0.004513, 0.004483, 0.00543, 0.007555, 0.012491, 0.010509, 0.020522, 0.022667, 0.018415, 0.015078, 0.015344, 0.009187, 0.011342, 0.020522, 0.028695, 0.023087, 0.049374, 0.045352, 0.06312, 0.127496, 0.06312, 0.064632, 0.032017, 0.032677, 0.025316, 0.016528, 0.020165, 0.024826, 0.028107, 0.019401, 0.018106, 0.022306, 0.043307, 0.021381, 0.022306, 0.033407, 0.032677, 0.032677, 0.032017, 0.060549, 0.031287, 0.069024, 0.06312, 0.144935, 0.100716, 0.067594, 0.086953, 0.05306, 0.032017, 0.014586, 0.014315, 0.018787, 0.010926, 0.008002, 0.009865, 0.008409, 0.006078, 0.005378, 0.00515, 0.004577, 0.003276, 0.003821, 0.003804, 0.00543, 0.00515, 0.007259, 0.01204, 0.009015, 0.01227, 0.018415, 0.026338, 0.044297, 0.034068, 0.060549, 0.088832, 0.111485, 0.127496, 0.200174, 0.308712, 0.278302], '')</t>
  </si>
  <si>
    <t>UPI00021863FB status=activ</t>
  </si>
  <si>
    <t>([0.120615, 0.185198, 0.222385, 0.26085, 0.288399, 0.346032, 0.366687, 0.349426, 0.271506, 0.264545, 0.179055, 0.216401, 0.21291, 0.209395, 0.225814, 0.161087, 0.264545, 0.216401, 0.232838, 0.352862, 0.225814, 0.129801, 0.137348, 0.116183, 0.116183, 0.118441, 0.10481, 0.10481, 0.125101, 0.200174, 0.239899, 0.264545, 0.179055, 0.185198, 0.158265, 0.147574, 0.206376, 0.191378, 0.194234, 0.111485, 0.111485, 0.125101, 0.216401, 0.132295, 0.173081, 0.185198, 0.161087, 0.137348, 0.076542, 0.064632, 0.040537, 0.046336, 0.094817, 0.164327, 0.15284, 0.15284, 0.167087, 0.094817, 0.060549, 0.086953, 0.142424, 0.142424, 0.147574, 0.132295, 0.194234, 0.17593, 0.17593, 0.200174, 0.206376, 0.311707, 0.374039, 0.447574, 0.387226, 0.370445, 0.291804, 0.311707, 0.229226, 0.219301, 0.216401, 0.196879, 0.18812, 0.209395, 0.203355, 0.257454, 0.229226, 0.25406, 0.216401, 0.232838, 0.25031, 0.275179, 0.194234, 0.11371, 0.118441, 0.085092, 0.079919, 0.071867, 0.116183, 0.225814, 0.222385, 0.264545, 0.352862, 0.346032, 0.232838, 0.15008, 0.106997, 0.132295, 0.066181, 0.069024, 0.064632, 0.056825, 0.058088, 0.094817, 0.155435, 0.144935, 0.142424, 0.122885, 0.170161, 0.200174, 0.15284, 0.236433, 0.275179, 0.275179, 0.179055, 0.194234, 0.288399, 0.308712, 0.21291, 0.196879, 0.239899, 0.239899, 0.161087, 0.185198, 0.179055, 0.170161, 0.200174, 0.291804, 0.332115, 0.359901, 0.243554, 0.275179, 0.185198, 0.239899, 0.17593, 0.25406, 0.339168, 0.335645, 0.436924, 0.529623, 0.549308, 0.534167, 0.521092, 0.59014, 0.472492, 0.480142, 0.440853, 0.377384, 0.342579, 0.342579, 0.352862, 0.476583, 0.444081, 0.538167, 0.394753, 0.472492, 0.483068, 0.380708, 0.377384, 0.352862, 0.243554, 0.308712, 0.281712, 0.206376, 0.144935, 0.179055, 0.144935, 0.170161, 0.21291, 0.243554, 0.243554, 0.155435, 0.11371, 0.134866, 0.081712, 0.102787, 0.064632, 0.06312, 0.116183, 0.120615, 0.118441, 0.132295, 0.15284, 0.096677, 0.144935, 0.243554, 0.170161, 0.200174, 0.209395, 0.200174, 0.127496, 0.120615, 0.120615, 0.083462, 0.048328, 0.0704, 0.06312, 0.098513, 0.059222, 0.032677, 0.019109, 0.019109, 0.032017, 0.033407, 0.069024, 0.043307, 0.044297, 0.090864, 0.092881, 0.074921, 0.074921, 0.109221, 0.06312, 0.106997, 0.102787, 0.170161, 0.191378, 0.278302, 0.278302, 0.335645, 0.31487, 0.31487, 0.31487, 0.281712, 0.17593, 0.17593, 0.247041, 0.243554, 0.161087, 0.158265, 0.185198, 0.185198, 0.239899, 0.328603, 0.324872, 0.324872, 0.318242, 0.324872, 0.31487, 0.222385, 0.216401, 0.321458, 0.41194, 0.40511, 0.440853, 0.538167, 0.517562, 0.497853, 0.476583, 0.585406, 0.562014, 0.538167, 0.509769, 0.422041, 0.384043], '')</t>
  </si>
  <si>
    <t>[147, 148, 149, 150, 151, 161, 253, 254, 257, 258, 259, 260]</t>
  </si>
  <si>
    <t>UPI00021863FC status=activ</t>
  </si>
  <si>
    <t>([0.657645, 0.690604, 0.716283, 0.741537, 0.545602, 0.59014, 0.618285, 0.505461, 0.529623, 0.549308, 0.476583, 0.525368, 0.56648, 0.557691, 0.56648, 0.632174, 0.517562, 0.436924, 0.433034, 0.444081, 0.450668, 0.359901, 0.359901, 0.370445, 0.332115, 0.36309, 0.352862, 0.284882, 0.370445, 0.301917, 0.271506, 0.356642, 0.311707, 0.232838, 0.132295, 0.129801, 0.122885, 0.194234, 0.30533, 0.30533, 0.308712, 0.328603, 0.324872, 0.321458, 0.222385, 0.25031, 0.328603, 0.295083, 0.36309, 0.370445, 0.366687, 0.311707, 0.219301, 0.21291, 0.288399, 0.414856, 0.418646, 0.41194, 0.377384, 0.308712, 0.301917, 0.291804, 0.196879, 0.196879, 0.139895, 0.209395, 0.209395, 0.182256, 0.137348, 0.090864, 0.092881, 0.092881, 0.090864, 0.15008, 0.194234, 0.18812, 0.173081, 0.10481, 0.06184, 0.049374, 0.074921, 0.036378, 0.022306, 0.020165, 0.030003, 0.046336, 0.045352, 0.050641, 0.059222, 0.109221, 0.109221, 0.083462, 0.120615, 0.118441, 0.125101, 0.134866, 0.137348, 0.081712, 0.137348, 0.21291, 0.18812, 0.120615, 0.216401, 0.268042, 0.352862, 0.374039, 0.301917, 0.308712, 0.288399, 0.26085, 0.25031, 0.196879, 0.15284, 0.15284, 0.232838, 0.118441, 0.111485, 0.109221, 0.18812, 0.132295, 0.15008, 0.229226, 0.321458, 0.25031, 0.18812, 0.200174, 0.18812, 0.167087, 0.137348, 0.15284, 0.191378, 0.191378, 0.216401, 0.308712, 0.21291, 0.132295, 0.15284, 0.144935, 0.170161, 0.15284, 0.137348, 0.054297, 0.058088, 0.029376, 0.055536, 0.064632, 0.058088, 0.055536, 0.054297, 0.067594, 0.033407, 0.015078, 0.015078, 0.026338, 0.015078, 0.024826, 0.035586, 0.066181, 0.06184, 0.032677, 0.019401, 0.032677, 0.032677, 0.034068, 0.064632, 0.025316, 0.047319, 0.046336, 0.024826, 0.044297, 0.044297, 0.045352, 0.096677, 0.096677, 0.088832, 0.076542, 0.079919, 0.046336, 0.048328, 0.032677, 0.058088, 0.102787, 0.049374, 0.111485, 0.064632, 0.067594, 0.137348, 0.122885, 0.059222, 0.120615, 0.067594, 0.036378, 0.054297, 0.059222, 0.032017, 0.018787, 0.042364, 0.022667, 0.050641, 0.050641, 0.076542, 0.0704, 0.037156, 0.085092, 0.067594, 0.058088, 0.059222, 0.031287, 0.024826, 0.032677, 0.035586, 0.064632, 0.137348, 0.092881, 0.066181, 0.127496, 0.222385, 0.142424, 0.196879, 0.200174, 0.116183, 0.064632, 0.051831, 0.092881, 0.046336, 0.056825, 0.102787, 0.098513, 0.137348, 0.106997, 0.106997, 0.047319, 0.051831, 0.022667, 0.019401, 0.020522, 0.019109, 0.017447, 0.021816, 0.027463, 0.025762, 0.047319, 0.047319, 0.058088, 0.064632, 0.122885, 0.132295, 0.074921, 0.059222, 0.081712, 0.071867, 0.06312, 0.125101, 0.118441, 0.125101, 0.15008, 0.15008, 0.15008, 0.15284, 0.206376, 0.196879, 0.194234, 0.167087, 0.222385, 0.139895, 0.073402, 0.038858, 0.038042, 0.073402, 0.090864, 0.083462, 0.161087, 0.155435, 0.147574, 0.078022, 0.161087, 0.155435, 0.21291, 0.239899, 0.257454, 0.161087, 0.106997, 0.056825, 0.078022, 0.11371, 0.102787, 0.185198, 0.284882, 0.179055, 0.182256, 0.185198, 0.15284, 0.106997, 0.158265, 0.092881, 0.092881, 0.06184, 0.120615, 0.081712, 0.076542, 0.037156, 0.030611, 0.024826, 0.048328, 0.05306, 0.047319, 0.106997, 0.098513, 0.058088, 0.066181, 0.067594, 0.049374, 0.049374, 0.05306, 0.05306, 0.048328, 0.10481, 0.129801, 0.142424, 0.100716, 0.046336, 0.069024, 0.083462, 0.086953, 0.090864, 0.081712, 0.046336, 0.023963, 0.014315, 0.023534, 0.041405, 0.03976, 0.028695, 0.018787, 0.019109, 0.026892, 0.054297, 0.026338, 0.026892, 0.025316, 0.037156, 0.074921, 0.098513, 0.081712, 0.079919, 0.047319, 0.046336, 0.050641, 0.092881, 0.164327, 0.098513, 0.092881, 0.098513, 0.170161, 0.278302, 0.311707, 0.18812, 0.129801, 0.225814, 0.216401, 0.118441, 0.076542, 0.06184, 0.045352, 0.047319, 0.10481, 0.170161, 0.173081, 0.144935, 0.122885, 0.096677, 0.129801, 0.100716, 0.069024, 0.047319, 0.032677, 0.021816, 0.037156, 0.056825], '')</t>
  </si>
  <si>
    <t>[0, 1, 2, 3, 4, 5, 6, 7, 8, 9, 11, 12, 13, 14, 15, 16]</t>
  </si>
  <si>
    <t>UPI00021863FD status=activ</t>
  </si>
  <si>
    <t>([0.050641, 0.025316, 0.030611, 0.047319, 0.032677, 0.059222, 0.081712, 0.086953, 0.10481, 0.139895, 0.144935, 0.11371, 0.129801, 0.191378, 0.191378, 0.18812, 0.239899, 0.328603, 0.308712, 0.278302, 0.298791, 0.278302, 0.298791, 0.222385, 0.247041, 0.342579, 0.288399, 0.301917, 0.26085, 0.26085, 0.179055, 0.194234, 0.301917, 0.342579, 0.295083, 0.288399, 0.288399, 0.339168, 0.321458, 0.25031, 0.301917, 0.301917, 0.318242, 0.374039, 0.480142, 0.440853, 0.42561, 0.476583, 0.454136, 0.549308, 0.468512, 0.458154, 0.465241, 0.42561, 0.472492, 0.440853, 0.444081, 0.549308, 0.476583, 0.398279, 0.5017, 0.5017, 0.461924, 0.461924, 0.454136, 0.346032, 0.278302, 0.288399, 0.284882, 0.30533, 0.264545, 0.321458, 0.387226, 0.36309, 0.349426, 0.308712, 0.377384, 0.321458, 0.257454, 0.278302], '')</t>
  </si>
  <si>
    <t>[49, 57, 60, 61]</t>
  </si>
  <si>
    <t>UPI00021863FE status=activ</t>
  </si>
  <si>
    <t>([0.096677, 0.06312, 0.098513, 0.127496, 0.155435, 0.185198, 0.17593, 0.200174, 0.132295, 0.155435, 0.109221, 0.111485, 0.111485, 0.090864, 0.092881, 0.125101, 0.090864, 0.066181, 0.076542, 0.125101, 0.15008, 0.194234, 0.26085, 0.182256, 0.109221, 0.059222, 0.06312, 0.076542, 0.079919, 0.144935, 0.158265, 0.264545, 0.318242, 0.229226, 0.278302, 0.243554, 0.243554, 0.26085, 0.30533, 0.17593, 0.094817, 0.092881, 0.142424, 0.118441, 0.142424, 0.232838, 0.298791, 0.191378, 0.200174, 0.164327, 0.170161, 0.129801, 0.092881, 0.051831, 0.051831, 0.047319, 0.064632, 0.044297, 0.076542, 0.058088, 0.076542, 0.0704, 0.056825, 0.046336, 0.032017, 0.032017, 0.034884, 0.050641, 0.092881, 0.086953, 0.11371, 0.060549, 0.083462, 0.067594, 0.060549, 0.05306, 0.042364, 0.043307, 0.06312, 0.058088, 0.071867, 0.109221, 0.209395, 0.206376, 0.127496, 0.243554, 0.194234, 0.17593, 0.132295, 0.076542, 0.081712, 0.090864, 0.125101, 0.125101, 0.122885, 0.206376, 0.318242, 0.257454, 0.142424, 0.142424, 0.15284, 0.164327, 0.11371, 0.106997, 0.132295, 0.144935, 0.078022, 0.069024, 0.074921, 0.059222, 0.116183, 0.109221, 0.079919, 0.056825, 0.067594, 0.060549, 0.031287, 0.024826, 0.049374, 0.100716, 0.102787, 0.094817, 0.056825, 0.048328, 0.026892, 0.029376, 0.046336, 0.071867, 0.144935, 0.11371, 0.139895, 0.083462, 0.083462, 0.100716, 0.173081, 0.118441, 0.196879, 0.17593, 0.206376, 0.11371, 0.064632, 0.079919, 0.064632, 0.098513, 0.161087, 0.209395, 0.167087, 0.11371, 0.11371, 0.10481, 0.073402, 0.073402, 0.11371, 0.116183, 0.069024, 0.050641, 0.035586, 0.038042, 0.049374, 0.049374, 0.102787, 0.170161, 0.173081, 0.122885, 0.125101, 0.0704, 0.096677, 0.076542, 0.078022, 0.078022, 0.098513, 0.161087, 0.225814, 0.161087, 0.161087, 0.25406, 0.324872, 0.414856, 0.301917, 0.374039, 0.377384, 0.271506, 0.200174, 0.170161, 0.281712, 0.247041, 0.359901, 0.346032, 0.4292, 0.505461, 0.414856, 0.268042, 0.284882, 0.21291, 0.196879, 0.164327, 0.127496, 0.10481, 0.067594, 0.139895, 0.083462, 0.083462, 0.139895, 0.127496, 0.15284, 0.15284, 0.216401, 0.222385, 0.243554, 0.144935, 0.144935, 0.222385, 0.342579, 0.257454, 0.225814, 0.209395, 0.164327, 0.167087, 0.167087, 0.25031, 0.232838, 0.321458, 0.321458, 0.216401, 0.21291, 0.225814, 0.17593, 0.122885, 0.120615, 0.060549, 0.064632, 0.040537, 0.045352, 0.042364, 0.067594, 0.059222, 0.092881, 0.158265, 0.116183, 0.096677, 0.069024, 0.045352, 0.034068, 0.024826, 0.043307, 0.073402, 0.045352, 0.043307, 0.041405], '')</t>
  </si>
  <si>
    <t>UPI00021863FF status=activ</t>
  </si>
  <si>
    <t>([0.047319, 0.096677, 0.081712, 0.116183, 0.073402, 0.040537, 0.021816, 0.020876, 0.016528, 0.013437, 0.013437, 0.010509, 0.010131, 0.006194, 0.007177, 0.007091, 0.006482, 0.005872, 0.005683, 0.004388, 0.004161, 0.004689, 0.004646, 0.003864, 0.003298, 0.004577, 0.004775, 0.006795, 0.006533, 0.006039, 0.007645, 0.007555, 0.007555, 0.006619, 0.008525, 0.011669, 0.008276, 0.014783, 0.016257, 0.034884, 0.073402, 0.066181, 0.067594, 0.032017, 0.064632, 0.043307, 0.026338, 0.026338, 0.028695, 0.031287, 0.028107, 0.028107, 0.020522, 0.023087, 0.029376, 0.029376, 0.014586, 0.023963, 0.018106, 0.009977, 0.006567, 0.005992, 0.005992, 0.005223, 0.005623, 0.006194, 0.009401, 0.011669, 0.009977, 0.009401, 0.011669, 0.023534, 0.018415, 0.017138, 0.015078, 0.010131, 0.01227, 0.01204, 0.011342, 0.008895, 0.008624, 0.008624, 0.007422, 0.004835, 0.00558, 0.005378, 0.003555, 0.002976, 0.002503, 0.003757, 0.00389, 0.003757, 0.002503, 0.00283, 0.003366, 0.003109, 0.003478, 0.002503, 0.002976, 0.003512, 0.004208, 0.006142, 0.007177, 0.005734, 0.008895, 0.007555, 0.006701, 0.008409, 0.009865, 0.011903, 0.009294, 0.005734, 0.004315, 0.00543, 0.003997, 0.003405, 0.004976, 0.00407, 0.004414, 0.004513, 0.003997, 0.004775, 0.003461, 0.003212, 0.004976, 0.00558, 0.006421, 0.00962, 0.007645, 0.007555, 0.00543, 0.00543, 0.008804, 0.010672, 0.008276, 0.007877, 0.007422, 0.007422, 0.011342, 0.011106, 0.013613, 0.013613, 0.010131, 0.016826, 0.016528, 0.009483, 0.008409, 0.006245, 0.006619, 0.006619, 0.005799, 0.008156, 0.006039, 0.003997, 0.003963, 0.005932, 0.006039, 0.008075, 0.008002, 0.005734, 0.00777, 0.005623, 0.005623, 0.004315, 0.003671, 0.004646, 0.005011, 0.004431, 0.004208, 0.002688, 0.003757, 0.00316, 0.002688, 0.003555, 0.004414, 0.004414, 0.003298, 0.003276, 0.003014, 0.003014, 0.004247, 0.00292, 0.004483, 0.005734, 0.006194, 0.006374, 0.00558, 0.007315, 0.007315, 0.013016, 0.014315, 0.015344, 0.015694, 0.021381, 0.017447, 0.011903, 0.016257, 0.029376, 0.027463, 0.019109, 0.020522, 0.020876, 0.05306, 0.020876, 0.009977, 0.016826, 0.021816, 0.015344, 0.007877, 0.009294, 0.006988, 0.009865, 0.008002, 0.009096, 0.005734, 0.005011, 0.007645, 0.006421, 0.006078, 0.005799, 0.007645, 0.006421, 0.003963, 0.003757, 0.003727, 0.003555, 0.00389, 0.004388, 0.004358, 0.004431, 0.003109, 0.003757, 0.002529, 0.003109, 0.003821, 0.004358, 0.007031, 0.005799, 0.007031, 0.006039, 0.006533, 0.007495, 0.008804, 0.00962, 0.006245, 0.006421, 0.006701, 0.006078, 0.005378, 0.005799, 0.008156, 0.013437, 0.008002, 0.008002, 0.007495, 0.008075, 0.008075, 0.004835, 0.004899, 0.004611, 0.005503, 0.00558, 0.003864, 0.004135, 0.005992, 0.008723, 0.008624, 0.014075, 0.014315, 0.009015, 0.008002, 0.005249, 0.004611, 0.005623, 0.005683, 0.004161, 0.0028, 0.003671, 0.005223, 0.005992, 0.005223, 0.003671, 0.004414, 0.004577, 0.00316, 0.003014, 0.002529, 0.003177, 0.003177, 0.002276, 0.002688, 0.004414, 0.004646, 0.006039, 0.004611, 0.005223, 0.004835, 0.006701, 0.006701, 0.004835, 0.003555, 0.00292, 0.003555, 0.00292, 0.00316, 0.004358, 0.003757, 0.004315, 0.003431, 0.00283, 0.002727, 0.00246, 0.001408, 0.00152, 0.001335, 0.001417, 0.001855, 0.003053, 0.002327, 0.001572, 0.001572, 0.002366, 0.003298, 0.003298, 0.004513, 0.00515, 0.003963, 0.003997, 0.004208, 0.006894, 0.006894, 0.010509, 0.012727, 0.013265, 0.011342, 0.008276, 0.010509, 0.006533, 0.004161, 0.005734, 0.006988, 0.008723, 0.00558, 0.00558, 0.006619, 0.006619, 0.006619, 0.005932, 0.005223, 0.004976, 0.004388, 0.005249, 0.003757, 0.003014, 0.003757, 0.005318, 0.006039, 0.006894, 0.007091, 0.011518, 0.012491, 0.011903, 0.009977, 0.01204, 0.007877, 0.006482, 0.005623, 0.006421, 0.006482, 0.007091, 0.005378, 0.00543, 0.00515, 0.007645, 0.008002, 0.006533, 0.004513, 0.004577, 0.003366, 0.003405, 0.003461, 0.002662, 0.003607, 0.003366, 0.004736, 0.006619, 0.008156, 0.006421, 0.006482, 0.008525, 0.008804, 0.013613, 0.010926, 0.010926, 0.008723, 0.011342, 0.016528, 0.028107, 0.030003, 0.058088, 0.118441, 0.088832, 0.111485, 0.054297, 0.147574], '')</t>
  </si>
  <si>
    <t>UPI0002186400 status=activ</t>
  </si>
  <si>
    <t>([0.239899, 0.129801, 0.056825, 0.034884, 0.038042, 0.023963, 0.025316, 0.034068, 0.035586, 0.046336, 0.06312, 0.046336, 0.043307, 0.054297, 0.038042, 0.064632, 0.06312, 0.116183, 0.085092, 0.088832, 0.085092, 0.085092, 0.083462, 0.134866, 0.216401, 0.179055, 0.271506, 0.30533, 0.30533, 0.25031, 0.264545, 0.257454, 0.257454, 0.278302, 0.291804, 0.295083, 0.236433, 0.243554, 0.17593, 0.25406, 0.158265, 0.106997, 0.109221, 0.182256, 0.219301, 0.225814, 0.298791, 0.298791, 0.206376, 0.206376, 0.206376, 0.206376, 0.21291, 0.311707, 0.291804, 0.295083, 0.295083, 0.295083, 0.196879, 0.232838, 0.196879, 0.25031, 0.384043, 0.349426, 0.26085, 0.271506, 0.167087, 0.142424, 0.139895, 0.144935, 0.122885, 0.100716, 0.094817, 0.100716, 0.078022, 0.064632, 0.06184, 0.043307, 0.081712, 0.132295, 0.161087, 0.111485, 0.111485, 0.100716, 0.079919, 0.090864, 0.079919, 0.085092, 0.086953, 0.092881, 0.15008, 0.18812, 0.318242, 0.229226, 0.185198, 0.222385, 0.26085, 0.144935, 0.139895, 0.078022, 0.098513, 0.094817, 0.086953, 0.106997, 0.106997, 0.098513, 0.090864, 0.096677, 0.164327, 0.118441, 0.139895, 0.15284, 0.090864, 0.081712, 0.094817, 0.125101, 0.079919, 0.045352, 0.092881, 0.158265, 0.17593, 0.15008, 0.182256, 0.196879, 0.209395, 0.137348, 0.21291, 0.291804, 0.281712, 0.288399, 0.346032, 0.321458, 0.219301, 0.271506, 0.17593, 0.236433, 0.185198, 0.182256, 0.26085, 0.298791, 0.31487, 0.352862, 0.342579, 0.31487, 0.298791, 0.291804, 0.295083, 0.284882, 0.284882, 0.200174, 0.18812, 0.222385, 0.15008, 0.225814, 0.15008, 0.239899, 0.173081, 0.125101, 0.179055, 0.15284, 0.106997, 0.102787, 0.076542, 0.044297, 0.026892, 0.046336, 0.035586, 0.066181, 0.066181, 0.038042, 0.066181, 0.037156, 0.034884, 0.06184, 0.050641, 0.111485, 0.054297, 0.055536, 0.102787, 0.05306, 0.081712, 0.109221, 0.10481, 0.167087, 0.257454, 0.332115, 0.243554, 0.311707, 0.268042, 0.239899, 0.339168, 0.236433, 0.222385, 0.232838, 0.216401, 0.257454, 0.161087, 0.271506, 0.342579, 0.339168, 0.483068, 0.366687, 0.349426, 0.275179, 0.288399, 0.247041, 0.257454, 0.352862, 0.232838, 0.196879, 0.196879, 0.196879, 0.229226, 0.328603, 0.291804, 0.222385, 0.216401, 0.275179, 0.275179, 0.191378, 0.191378, 0.100716, 0.155435, 0.10481, 0.094817, 0.10481, 0.129801, 0.059222, 0.044297, 0.06312, 0.096677, 0.094817, 0.088832, 0.132295, 0.078022, 0.100716, 0.092881, 0.054297, 0.0704, 0.086953, 0.158265, 0.088832, 0.147574, 0.122885, 0.185198, 0.278302, 0.25031, 0.161087, 0.179055, 0.139895, 0.11371, 0.088832, 0.109221, 0.109221, 0.118441, 0.118441, 0.092881, 0.147574, 0.222385, 0.209395, 0.17593, 0.111485, 0.185198, 0.129801, 0.094817, 0.074921, 0.078022, 0.076542, 0.076542, 0.074921, 0.109221, 0.098513, 0.06312, 0.05306, 0.059222, 0.055536, 0.100716, 0.127496, 0.129801, 0.078022, 0.067594, 0.054297, 0.10481, 0.085092, 0.109221, 0.15284, 0.15284, 0.11371, 0.085092, 0.134866, 0.222385, 0.225814, 0.342579], '')</t>
  </si>
  <si>
    <t>UPI0002186401 status=activ</t>
  </si>
  <si>
    <t>([0.298791, 0.278302, 0.324872, 0.257454, 0.332115, 0.321458, 0.236433, 0.264545, 0.196879, 0.222385, 0.25406, 0.196879, 0.17593, 0.139895, 0.139895, 0.144935, 0.203355, 0.179055, 0.25031, 0.26085, 0.239899, 0.239899, 0.281712, 0.291804, 0.295083, 0.232838, 0.236433, 0.243554, 0.239899, 0.298791, 0.298791, 0.203355, 0.308712, 0.40511, 0.447574, 0.36309, 0.356642, 0.288399, 0.229226, 0.271506, 0.271506, 0.243554, 0.25031, 0.203355, 0.116183, 0.142424, 0.173081, 0.196879, 0.278302, 0.25406, 0.298791, 0.31487, 0.342579, 0.275179, 0.268042, 0.275179, 0.332115, 0.239899, 0.298791, 0.384043, 0.291804, 0.281712, 0.318242, 0.298791, 0.281712, 0.311707, 0.257454, 0.191378, 0.191378, 0.18812, 0.155435, 0.083462, 0.092881, 0.074921, 0.109221, 0.092881, 0.088832, 0.102787, 0.142424, 0.127496, 0.100716, 0.158265, 0.158265, 0.127496, 0.083462, 0.132295, 0.18812, 0.268042, 0.243554, 0.239899, 0.239899, 0.219301, 0.321458, 0.295083, 0.401658, 0.30533, 0.247041, 0.26085, 0.222385, 0.161087, 0.120615, 0.094817, 0.094817, 0.051831, 0.060549, 0.098513, 0.094817, 0.050641, 0.06184, 0.06184, 0.067594, 0.076542, 0.129801, 0.085092, 0.090864, 0.0704, 0.096677, 0.170161, 0.158265, 0.125101, 0.144935, 0.18812, 0.284882, 0.281712, 0.380708, 0.291804, 0.288399, 0.271506, 0.257454, 0.222385, 0.239899, 0.229226, 0.222385, 0.142424, 0.206376, 0.196879, 0.239899, 0.291804, 0.229226, 0.236433, 0.295083, 0.271506, 0.203355, 0.185198, 0.194234, 0.167087, 0.268042, 0.268042, 0.288399, 0.394753, 0.318242, 0.352862, 0.36309, 0.36309, 0.461924, 0.380708, 0.284882, 0.173081, 0.164327, 0.129801, 0.10481, 0.122885, 0.18812, 0.284882, 0.191378, 0.200174, 0.142424, 0.142424, 0.088832, 0.046336, 0.055536, 0.045352, 0.033407, 0.034068, 0.033407, 0.032017, 0.049374, 0.050641, 0.11371, 0.074921, 0.100716, 0.102787, 0.058088, 0.034884, 0.043307, 0.046336, 0.034884, 0.069024, 0.05306, 0.090864, 0.142424, 0.0704, 0.132295, 0.21291, 0.203355, 0.122885, 0.060549, 0.064632, 0.111485, 0.090864, 0.144935, 0.109221, 0.071867, 0.137348, 0.170161, 0.122885, 0.203355, 0.203355, 0.194234, 0.222385, 0.139895, 0.147574, 0.164327, 0.144935, 0.139895, 0.085092, 0.085092, 0.100716, 0.078022, 0.040537, 0.026338, 0.014586, 0.023963, 0.043307, 0.048328, 0.06312, 0.048328, 0.025762, 0.025762, 0.015344, 0.018415, 0.032017, 0.025316, 0.032017, 0.038858, 0.020165, 0.038042, 0.067594, 0.074921, 0.058088, 0.116183, 0.179055, 0.236433, 0.209395, 0.179055, 0.090864, 0.100716, 0.081712, 0.090864, 0.06184, 0.111485, 0.090864, 0.100716, 0.132295, 0.090864, 0.073402, 0.139895, 0.0704, 0.078022, 0.120615, 0.106997, 0.054297, 0.06184, 0.090864, 0.129801, 0.161087, 0.247041, 0.232838, 0.346032, 0.418646, 0.418646, 0.436924, 0.398279, 0.301917, 0.264545, 0.342579, 0.36309, 0.324872, 0.42561, 0.380708, 0.352862, 0.472492, 0.661982, 0.562014], '')</t>
  </si>
  <si>
    <t>[282, 283]</t>
  </si>
  <si>
    <t>UPI0002186402 status=activ</t>
  </si>
  <si>
    <t>([0.032017, 0.059222, 0.098513, 0.15284, 0.081712, 0.055536, 0.06184, 0.081712, 0.106997, 0.111485, 0.083462, 0.090864, 0.069024, 0.086953, 0.102787, 0.120615, 0.196879, 0.271506, 0.352862, 0.356642, 0.352862, 0.374039, 0.335645, 0.339168, 0.295083, 0.324872, 0.328603, 0.366687, 0.271506, 0.264545, 0.209395, 0.268042, 0.284882, 0.352862, 0.339168, 0.352862, 0.268042, 0.191378, 0.173081, 0.164327, 0.232838, 0.232838, 0.206376, 0.232838, 0.257454, 0.25031, 0.342579, 0.42561, 0.41194, 0.505461, 0.390993, 0.447574, 0.465241, 0.480142, 0.476583, 0.465241, 0.359901, 0.465241, 0.58069, 0.494003, 0.5017, 0.51388, 0.494003, 0.632174, 0.517562, 0.490133, 0.521092, 0.41194, 0.380708, 0.390993, 0.398279, 0.394753, 0.332115, 0.374039, 0.377384, 0.377384, 0.278302, 0.278302, 0.268042, 0.229226, 0.324872, 0.342579, 0.318242, 0.291804, 0.243554, 0.247041, 0.232838, 0.271506, 0.271506, 0.216401, 0.203355, 0.209395, 0.332115, 0.390993, 0.264545, 0.219301, 0.194234, 0.216401, 0.179055, 0.170161, 0.164327, 0.167087, 0.158265, 0.167087, 0.18812, 0.209395, 0.206376, 0.222385, 0.185198, 0.179055, 0.25406, 0.232838, 0.132295, 0.067594, 0.088832, 0.158265, 0.185198, 0.209395, 0.271506, 0.387226, 0.384043, 0.394753, 0.414856, 0.318242, 0.321458, 0.328603, 0.243554, 0.25031, 0.229226, 0.232838, 0.335645, 0.339168, 0.284882, 0.328603, 0.454136, 0.356642, 0.346032, 0.281712, 0.203355, 0.209395, 0.134866, 0.120615, 0.120615, 0.11371, 0.109221, 0.058088, 0.038042, 0.066181, 0.054297, 0.056825, 0.037156, 0.021381, 0.023087, 0.032017, 0.028107, 0.021381, 0.020876, 0.020876, 0.017797, 0.023534, 0.016257, 0.026892, 0.021816, 0.013437, 0.012727, 0.021816, 0.036378, 0.031287, 0.032017, 0.064632, 0.040537, 0.067594, 0.064632, 0.06184, 0.092881, 0.15008, 0.185198, 0.26085, 0.257454, 0.356642, 0.352862, 0.308712, 0.25406, 0.339168, 0.384043, 0.349426, 0.30533, 0.275179, 0.359901, 0.324872, 0.328603, 0.308712, 0.206376, 0.291804, 0.196879, 0.17593, 0.179055, 0.102787, 0.10481, 0.120615, 0.116183, 0.144935, 0.209395, 0.225814, 0.182256, 0.196879, 0.203355, 0.21291, 0.222385, 0.191378, 0.200174, 0.158265, 0.26085], '')</t>
  </si>
  <si>
    <t>[49, 58, 60, 61, 63, 64, 66]</t>
  </si>
  <si>
    <t>UPI0002186403 status=activ</t>
  </si>
  <si>
    <t>([0.505461, 0.408655, 0.387226, 0.318242, 0.349426, 0.377384, 0.31487, 0.352862, 0.298791, 0.349426, 0.318242, 0.298791, 0.236433, 0.301917, 0.275179, 0.31487, 0.414856, 0.346032, 0.335645, 0.346032, 0.342579, 0.332115, 0.40511, 0.401658, 0.468512, 0.433034, 0.401658, 0.486429, 0.433034, 0.521092, 0.454136, 0.509769, 0.56648, 0.59917, 0.63748, 0.618285, 0.585406, 0.56648, 0.685117, 0.626927, 0.56648, 0.545602], '')</t>
  </si>
  <si>
    <t>[0, 29, 31, 32, 33, 34, 35, 36, 37, 38, 39, 40, 41]</t>
  </si>
  <si>
    <t>UPI0002186404 status=activ</t>
  </si>
  <si>
    <t>([0.10481, 0.147574, 0.179055, 0.185198, 0.122885, 0.129801, 0.17593, 0.139895, 0.100716, 0.147574, 0.167087, 0.225814, 0.229226, 0.301917, 0.394753, 0.483068, 0.525368, 0.517562, 0.4292, 0.311707, 0.321458, 0.321458, 0.321458, 0.342579, 0.366687, 0.458154, 0.414856, 0.332115, 0.40511, 0.390993, 0.278302, 0.194234, 0.170161, 0.173081, 0.118441, 0.074921, 0.079919, 0.074921, 0.06312, 0.106997, 0.196879, 0.203355, 0.196879, 0.129801, 0.129801, 0.129801, 0.122885, 0.111485, 0.139895, 0.132295, 0.134866, 0.21291, 0.219301, 0.229226, 0.239899, 0.236433, 0.346032, 0.247041, 0.179055, 0.229226, 0.236433, 0.206376, 0.116183, 0.18812, 0.182256, 0.17593, 0.200174, 0.206376, 0.31487, 0.339168, 0.278302, 0.380708, 0.366687, 0.458154, 0.359901, 0.356642, 0.374039, 0.25031, 0.339168, 0.401658, 0.288399, 0.196879, 0.196879, 0.30533, 0.268042, 0.356642, 0.36309, 0.264545, 0.179055, 0.155435, 0.134866, 0.191378, 0.196879, 0.222385, 0.232838, 0.31487, 0.311707, 0.377384, 0.476583, 0.390993, 0.31487, 0.328603, 0.42561, 0.440853, 0.359901, 0.308712, 0.318242, 0.225814, 0.21291, 0.308712, 0.219301, 0.219301, 0.25406, 0.25031, 0.216401, 0.196879, 0.200174, 0.194234, 0.137348, 0.134866, 0.196879, 0.196879, 0.182256, 0.10481, 0.106997, 0.164327, 0.158265, 0.158265, 0.264545, 0.346032, 0.31487, 0.324872, 0.366687, 0.328603, 0.291804, 0.203355, 0.222385, 0.21291, 0.139895, 0.194234, 0.167087, 0.185198, 0.26085, 0.352862, 0.342579, 0.264545, 0.278302, 0.284882, 0.196879, 0.118441, 0.118441, 0.118441, 0.111485, 0.090864, 0.090864, 0.090864, 0.144935, 0.118441, 0.132295, 0.122885, 0.079919, 0.056825, 0.05306, 0.030003, 0.031287, 0.049374, 0.081712, 0.064632, 0.090864, 0.086953, 0.137348, 0.086953, 0.06184, 0.100716, 0.111485, 0.127496, 0.127496, 0.132295, 0.098513, 0.094817, 0.164327, 0.17593, 0.17593, 0.17593, 0.194234, 0.185198, 0.203355, 0.137348, 0.147574, 0.179055, 0.284882, 0.209395, 0.209395, 0.295083, 0.21291, 0.158265, 0.100716, 0.11371, 0.109221, 0.179055, 0.185198, 0.191378, 0.170161, 0.25406, 0.268042, 0.229226, 0.164327, 0.147574, 0.203355, 0.209395, 0.116183, 0.050641, 0.083462, 0.090864, 0.086953, 0.118441, 0.173081, 0.158265, 0.111485, 0.120615, 0.129801, 0.127496, 0.127496, 0.21291, 0.200174, 0.10481, 0.132295, 0.164327, 0.196879, 0.116183, 0.0704, 0.15008, 0.243554, 0.239899, 0.281712, 0.206376, 0.247041, 0.271506, 0.271506, 0.349426, 0.352862, 0.339168, 0.346032, 0.332115, 0.318242, 0.236433, 0.264545, 0.332115, 0.356642, 0.377384, 0.398279, 0.436924, 0.422041, 0.433034, 0.352862, 0.311707, 0.387226, 0.370445, 0.25406, 0.352862, 0.346032, 0.342579, 0.356642, 0.318242, 0.232838, 0.17593, 0.264545, 0.349426, 0.26085, 0.281712, 0.264545, 0.346032, 0.370445, 0.370445, 0.36309, 0.447574, 0.549308, 0.525368, 0.562014, 0.575842, 0.59508, 0.465241, 0.458154, 0.349426, 0.374039, 0.436924, 0.422041, 0.42561, 0.342579, 0.440853, 0.401658, 0.36309, 0.36309, 0.359901, 0.243554, 0.247041, 0.139895, 0.120615, 0.122885, 0.111485, 0.185198, 0.11371, 0.132295, 0.142424, 0.137348, 0.083462, 0.10481, 0.155435, 0.094817, 0.090864, 0.090864, 0.109221, 0.127496, 0.127496, 0.083462, 0.096677, 0.098513, 0.111485, 0.129801, 0.144935, 0.134866, 0.132295, 0.185198, 0.257454, 0.164327, 0.167087, 0.271506, 0.275179, 0.288399, 0.374039, 0.352862, 0.311707, 0.30533, 0.301917, 0.308712, 0.356642, 0.374039, 0.284882, 0.384043, 0.328603, 0.247041, 0.219301, 0.15008, 0.155435, 0.134866, 0.182256, 0.271506, 0.170161, 0.102787, 0.111485, 0.116183, 0.229226, 0.194234, 0.142424, 0.15008, 0.170161, 0.206376, 0.18812, 0.264545, 0.264545, 0.291804, 0.291804, 0.222385, 0.298791, 0.30533, 0.328603, 0.352862, 0.281712, 0.370445, 0.42561, 0.401658, 0.394753, 0.335645, 0.31487, 0.298791, 0.31487, 0.295083, 0.25406, 0.335645, 0.335645, 0.318242, 0.328603, 0.352862, 0.447574, 0.356642, 0.352862, 0.366687, 0.384043, 0.461924, 0.422041, 0.447574, 0.380708, 0.291804, 0.324872, 0.328603, 0.332115, 0.275179, 0.268042, 0.30533, 0.222385, 0.155435, 0.134866, 0.134866, 0.109221, 0.064632, 0.125101, 0.125101, 0.102787, 0.066181, 0.031287, 0.036378, 0.036378, 0.032017, 0.060549, 0.034068, 0.059222, 0.06184, 0.078022, 0.048328, 0.038858, 0.071867, 0.116183, 0.134866, 0.069024, 0.088832, 0.127496, 0.10481, 0.086953, 0.098513, 0.076542, 0.086953, 0.074921, 0.081712, 0.11371, 0.10481, 0.102787, 0.096677, 0.15008, 0.088832, 0.088832, 0.102787, 0.094817, 0.092881, 0.102787, 0.17593, 0.239899, 0.275179, 0.291804, 0.328603, 0.335645, 0.440853, 0.534167, 0.608892, 0.497853, 0.56648, 0.494003, 0.525368, 0.497853, 0.490133, 0.585406, 0.703578, 0.716283, 0.613573, 0.521092, 0.4292, 0.444081, 0.436924, 0.42561, 0.4292, 0.356642, 0.288399, 0.301917, 0.295083, 0.275179, 0.356642, 0.332115, 0.4292, 0.529623, 0.557691, 0.570702, 0.454136, 0.454136, 0.447574, 0.5017, 0.59917, 0.59508, 0.483068, 0.483068, 0.454136, 0.40511, 0.472492, 0.545602, 0.436924, 0.408655, 0.398279, 0.288399, 0.216401, 0.194234, 0.173081, 0.170161, 0.173081, 0.194234, 0.18812, 0.179055, 0.137348, 0.085092, 0.132295, 0.173081, 0.179055, 0.21291, 0.247041, 0.170161, 0.173081, 0.257454, 0.298791, 0.275179, 0.384043, 0.447574, 0.41194, 0.40511, 0.332115, 0.243554, 0.332115, 0.264545, 0.200174, 0.18812, 0.257454, 0.26085, 0.291804, 0.194234, 0.132295, 0.129801, 0.191378, 0.185198, 0.185198, 0.173081, 0.129801, 0.083462, 0.088832, 0.10481, 0.10481, 0.170161, 0.219301, 0.216401, 0.291804, 0.339168, 0.370445, 0.298791, 0.308712, 0.308712, 0.332115, 0.436924, 0.447574, 0.422041, 0.40511, 0.401658, 0.40511, 0.529623, 0.632174, 0.585406, 0.585406, 0.553315, 0.553315, 0.476583, 0.483068, 0.480142, 0.444081, 0.440853, 0.521092, 0.525368, 0.444081, 0.517562, 0.494003, 0.483068, 0.529623, 0.480142, 0.483068, 0.387226, 0.366687, 0.366687, 0.295083, 0.264545, 0.301917, 0.321458, 0.339168, 0.271506, 0.271506, 0.328603, 0.328603, 0.236433, 0.236433, 0.239899, 0.173081, 0.167087, 0.179055, 0.144935, 0.206376, 0.200174, 0.291804, 0.308712, 0.247041, 0.349426, 0.390993, 0.284882, 0.26085, 0.335645, 0.328603, 0.271506, 0.247041, 0.349426, 0.440853, 0.4292, 0.480142, 0.56648, 0.557691, 0.541878, 0.468512, 0.461924, 0.461924, 0.461924, 0.4292, 0.494003, 0.486429, 0.505461, 0.626927, 0.622677, 0.622677, 0.716283, 0.759478, 0.759478, 0.733139, 0.745909, 0.745909, 0.745909, 0.788093, 0.819762, 0.852992, 0.928747, 0.932927, 0.934618, 0.936162, 0.939629, 0.941505, 0.947281, 0.926919, 0.93079, 0.932927, 0.936162], '')</t>
  </si>
  <si>
    <t>[16, 17, 276, 277, 278, 279, 280, 451, 452, 454, 456, 459, 460, 461, 462, 463, 477, 478, 479, 483, 484, 485, 491, 557, 558, 559, 560, 561, 562, 568, 569, 571, 574, 613, 614, 615, 623, 624, 625, 626, 627, 628, 629, 630, 631, 632, 633, 634, 635, 636, 637, 638, 639, 640, 641, 642, 643, 644, 645, 646, 647]</t>
  </si>
  <si>
    <t>UPI0002186405 status=activ</t>
  </si>
  <si>
    <t>([0.191378, 0.281712, 0.352862, 0.281712, 0.206376, 0.247041, 0.173081, 0.206376, 0.26085, 0.284882, 0.328603, 0.281712, 0.31487, 0.414856, 0.408655, 0.440853, 0.562014, 0.562014, 0.585406, 0.476583, 0.394753, 0.30533, 0.301917, 0.206376, 0.264545, 0.308712, 0.268042, 0.356642, 0.281712, 0.268042, 0.271506, 0.275179, 0.387226, 0.268042, 0.17593, 0.268042, 0.268042, 0.25031, 0.247041, 0.15284, 0.134866, 0.225814, 0.278302, 0.281712, 0.380708, 0.387226, 0.349426, 0.394753, 0.422041, 0.422041, 0.440853, 0.440853, 0.324872, 0.324872, 0.346032, 0.394753, 0.387226, 0.31487, 0.239899, 0.173081, 0.243554, 0.264545, 0.232838, 0.239899, 0.216401, 0.137348, 0.144935, 0.17593, 0.094817, 0.085092, 0.15008, 0.127496, 0.144935, 0.222385, 0.139895, 0.132295, 0.132295, 0.081712, 0.129801, 0.196879, 0.264545, 0.271506, 0.339168, 0.247041, 0.247041, 0.264545, 0.243554, 0.161087, 0.161087, 0.18812, 0.206376, 0.15008, 0.15008, 0.139895, 0.142424, 0.134866, 0.232838, 0.182256, 0.291804, 0.25031, 0.236433, 0.161087, 0.164327, 0.092881, 0.155435, 0.203355, 0.155435, 0.206376, 0.25031, 0.194234, 0.295083, 0.288399, 0.328603, 0.225814, 0.129801, 0.129801, 0.137348, 0.0704, 0.098513, 0.086953, 0.069024, 0.035586, 0.06312, 0.036378, 0.069024, 0.067594, 0.032677, 0.042364, 0.064632, 0.076542, 0.147574, 0.125101, 0.06184, 0.033407, 0.041405, 0.081712, 0.076542, 0.11371, 0.144935, 0.173081, 0.161087, 0.139895, 0.229226, 0.229226, 0.321458, 0.288399, 0.222385, 0.31487, 0.219301, 0.127496, 0.134866, 0.096677, 0.055536, 0.096677, 0.122885, 0.185198, 0.125101, 0.073402, 0.060549, 0.078022, 0.050641, 0.050641, 0.096677, 0.10481, 0.116183, 0.106997, 0.078022, 0.079919, 0.06184, 0.06312, 0.10481, 0.125101, 0.090864, 0.125101, 0.129801, 0.139895, 0.078022, 0.127496, 0.125101, 0.15008, 0.142424, 0.209395, 0.225814, 0.127496, 0.098513, 0.096677, 0.098513, 0.096677, 0.139895, 0.173081, 0.170161, 0.173081, 0.15284, 0.25031, 0.30533, 0.295083, 0.257454, 0.36309, 0.281712, 0.284882, 0.200174, 0.216401, 0.127496, 0.078022, 0.144935, 0.170161, 0.182256, 0.111485, 0.102787, 0.111485, 0.109221, 0.185198, 0.111485, 0.100716, 0.054297, 0.027463, 0.027463, 0.043307, 0.042364, 0.066181, 0.118441, 0.120615, 0.076542, 0.076542, 0.067594, 0.067594, 0.034884, 0.022306, 0.038858, 0.074921, 0.071867, 0.038858, 0.029376, 0.054297, 0.06184, 0.0704, 0.125101, 0.073402, 0.078022, 0.074921, 0.044297, 0.032677, 0.032677, 0.049374, 0.088832, 0.122885, 0.129801, 0.158265, 0.196879, 0.194234, 0.200174, 0.200174, 0.247041, 0.284882, 0.275179, 0.26085, 0.332115, 0.288399, 0.346032, 0.356642, 0.349426, 0.447574, 0.505461, 0.5017, 0.468512, 0.480142, 0.480142, 0.387226, 0.461924, 0.461924, 0.472492, 0.40511, 0.30533, 0.384043, 0.295083, 0.21291, 0.225814, 0.191378, 0.219301, 0.25031, 0.170161, 0.170161, 0.18812, 0.11371, 0.11371, 0.079919, 0.059222, 0.074921, 0.0704, 0.085092, 0.064632, 0.049374, 0.085092, 0.085092, 0.055536, 0.098513, 0.129801, 0.122885, 0.120615, 0.081712, 0.046336, 0.076542, 0.076542, 0.060549, 0.111485, 0.182256, 0.18812, 0.216401, 0.216401, 0.247041, 0.158265, 0.120615, 0.147574, 0.109221, 0.182256, 0.21291, 0.182256, 0.194234, 0.161087, 0.170161, 0.219301, 0.308712, 0.264545, 0.225814, 0.194234, 0.137348], '')</t>
  </si>
  <si>
    <t>[16, 17, 18, 262, 263]</t>
  </si>
  <si>
    <t>UPI0002186406 status=activ</t>
  </si>
  <si>
    <t>([0.247041, 0.308712, 0.370445, 0.418646, 0.468512, 0.486429, 0.5017, 0.408655, 0.42561, 0.328603, 0.366687, 0.318242, 0.408655, 0.301917, 0.291804, 0.281712, 0.18812, 0.164327, 0.147574, 0.076542, 0.088832, 0.081712, 0.074921, 0.03976, 0.022306, 0.013265, 0.009187, 0.009401, 0.011669, 0.008525, 0.013016, 0.01204, 0.01227, 0.007877, 0.011903, 0.011903, 0.01204, 0.01204, 0.008002, 0.01078, 0.017797, 0.020876, 0.033407, 0.034068, 0.064632, 0.111485, 0.173081, 0.25406, 0.247041, 0.295083, 0.295083, 0.295083, 0.225814, 0.321458, 0.349426, 0.359901, 0.36309, 0.275179, 0.328603, 0.436924, 0.349426, 0.291804, 0.318242, 0.335645, 0.339168, 0.339168, 0.243554, 0.26085, 0.17593, 0.182256, 0.10481, 0.164327, 0.18812, 0.268042, 0.26085, 0.31487, 0.301917, 0.318242, 0.41194, 0.356642, 0.268042, 0.349426, 0.284882, 0.257454, 0.209395, 0.225814, 0.139895, 0.139895, 0.134866, 0.209395, 0.127496, 0.209395, 0.137348, 0.120615, 0.122885, 0.069024, 0.083462, 0.098513, 0.094817, 0.106997, 0.185198, 0.264545, 0.222385, 0.247041, 0.275179, 0.275179, 0.26085, 0.349426, 0.433034, 0.332115, 0.332115, 0.328603, 0.25406, 0.25031, 0.257454, 0.243554, 0.328603, 0.342579, 0.346032, 0.36309, 0.335645, 0.349426, 0.264545, 0.30533, 0.324872, 0.219301, 0.179055, 0.144935, 0.100716, 0.10481, 0.196879, 0.194234, 0.288399, 0.324872, 0.422041, 0.42561, 0.342579, 0.346032, 0.25406, 0.236433, 0.185198, 0.139895, 0.083462, 0.15008, 0.170161, 0.232838, 0.257454, 0.335645, 0.298791, 0.366687, 0.247041, 0.232838, 0.247041, 0.147574, 0.122885, 0.071867, 0.078022, 0.10481, 0.086953, 0.118441, 0.086953, 0.081712, 0.102787, 0.129801, 0.085092, 0.047319, 0.028107], '')</t>
  </si>
  <si>
    <t>[6]</t>
  </si>
  <si>
    <t>UPI0002186407 status=activ</t>
  </si>
  <si>
    <t>([0.894241, 0.908098, 0.919029, 0.919029, 0.922952, 0.905695, 0.905695, 0.934618, 0.936162, 0.939629, 0.941505, 0.941505, 0.94331, 0.948786, 0.969315, 0.976226, 0.97245, 0.975134, 0.968436, 0.973328, 0.97245, 0.973328, 0.97245, 0.971072, 0.97245, 0.973328, 0.980739, 0.983636, 0.973328], '')</t>
  </si>
  <si>
    <t>[0, 1, 2, 3, 4, 5, 6, 7, 8, 9, 10, 11, 12, 13, 14, 15, 16, 17, 18, 19, 20, 21, 22, 23, 24, 25, 26, 27, 28]</t>
  </si>
  <si>
    <t>UPI0002186408 status=activ</t>
  </si>
  <si>
    <t>([0.086953, 0.043307, 0.023963, 0.040537, 0.028695, 0.044297, 0.059222, 0.076542, 0.049374, 0.030003, 0.022306, 0.032017, 0.024826, 0.028695, 0.026338, 0.024826, 0.055536, 0.055536, 0.058088, 0.066181, 0.043307, 0.058088, 0.109221, 0.111485, 0.098513, 0.164327, 0.15284, 0.090864, 0.088832, 0.090864, 0.106997, 0.167087, 0.155435, 0.11371, 0.109221, 0.088832, 0.086953, 0.055536, 0.069024, 0.032677, 0.018106, 0.033407, 0.048328, 0.023534, 0.023534, 0.015344, 0.014783, 0.017447, 0.017797, 0.020165, 0.038042, 0.073402, 0.081712, 0.044297, 0.085092, 0.047319, 0.055536, 0.058088, 0.081712, 0.081712, 0.170161, 0.281712, 0.288399, 0.284882, 0.387226, 0.366687, 0.465241, 0.465241, 0.346032, 0.41194, 0.41194, 0.328603, 0.229226, 0.239899, 0.25031, 0.158265, 0.21291, 0.203355, 0.167087, 0.167087, 0.268042, 0.164327, 0.15008, 0.081712, 0.064632, 0.044297, 0.05306, 0.028695, 0.030611, 0.030003, 0.023087, 0.013437, 0.020522, 0.032017, 0.030003, 0.051831, 0.074921, 0.096677, 0.098513, 0.134866, 0.071867, 0.031287, 0.06312, 0.050641, 0.076542, 0.078022, 0.111485, 0.191378, 0.30533, 0.278302, 0.370445, 0.468512, 0.444081, 0.418646, 0.461924, 0.356642, 0.264545, 0.206376, 0.102787, 0.092881, 0.085092, 0.158265, 0.291804, 0.301917, 0.342579, 0.387226, 0.408655, 0.433034, 0.447574, 0.447574, 0.41194, 0.301917, 0.301917, 0.418646, 0.356642, 0.346032, 0.461924, 0.570702, 0.59917, 0.59917, 0.622677, 0.465241, 0.490133, 0.480142, 0.465241, 0.42561, 0.414856, 0.418646, 0.311707, 0.196879, 0.164327, 0.200174, 0.264545, 0.139895, 0.078022, 0.116183, 0.100716, 0.098513, 0.116183, 0.179055, 0.203355, 0.222385, 0.25031, 0.206376, 0.18812, 0.196879, 0.247041, 0.17593, 0.096677, 0.137348, 0.229226, 0.15284, 0.167087, 0.219301, 0.236433, 0.236433, 0.25031, 0.15008, 0.069024, 0.033407, 0.032677, 0.048328, 0.045352, 0.051831, 0.06184, 0.064632, 0.026338, 0.021816, 0.020165, 0.038042, 0.038858, 0.030003, 0.054297, 0.047319, 0.025316, 0.030003, 0.055536, 0.056825, 0.098513, 0.18812, 0.271506, 0.264545, 0.30533, 0.31487, 0.394753, 0.387226, 0.384043, 0.40511, 0.440853, 0.444081, 0.342579, 0.377384, 0.398279, 0.31487, 0.311707, 0.408655, 0.40511, 0.339168, 0.339168, 0.359901, 0.271506, 0.288399, 0.311707, 0.311707, 0.271506, 0.17593, 0.120615, 0.0704, 0.122885, 0.11371, 0.122885, 0.200174, 0.134866, 0.120615, 0.129801, 0.144935, 0.144935, 0.125101, 0.173081, 0.161087, 0.100716, 0.085092, 0.078022, 0.069024, 0.06312, 0.079919, 0.134866, 0.129801, 0.21291, 0.170161, 0.109221, 0.096677, 0.098513, 0.073402, 0.043307, 0.038042, 0.038858, 0.036378, 0.036378, 0.022306, 0.013613, 0.013613, 0.024393, 0.015078, 0.01227, 0.013016, 0.013016, 0.012727, 0.016826, 0.013613, 0.020522, 0.020165, 0.022667, 0.020876, 0.034884, 0.03976, 0.074921, 0.055536, 0.041405, 0.049374, 0.090864, 0.182256, 0.298791, 0.308712, 0.398279, 0.366687, 0.298791, 0.179055, 0.129801, 0.164327, 0.109221, 0.05306, 0.083462, 0.137348, 0.137348, 0.173081, 0.268042, 0.179055, 0.216401, 0.179055, 0.26085, 0.25031, 0.137348, 0.116183, 0.118441, 0.116183, 0.17593, 0.232838, 0.342579, 0.422041, 0.339168, 0.356642, 0.440853, 0.447574, 0.321458, 0.288399, 0.30533, 0.30533, 0.390993, 0.380708, 0.418646, 0.40511, 0.339168, 0.339168, 0.352862, 0.335645, 0.335645, 0.257454, 0.25406, 0.25406, 0.243554, 0.225814, 0.288399, 0.321458, 0.268042, 0.298791, 0.339168, 0.308712, 0.30533, 0.311707, 0.311707, 0.356642, 0.264545, 0.30533, 0.31487, 0.275179, 0.281712, 0.25031, 0.229226, 0.158265, 0.102787, 0.086953, 0.086953, 0.122885, 0.10481, 0.090864, 0.170161, 0.116183, 0.092881, 0.088832, 0.047319, 0.047319, 0.050641, 0.096677, 0.066181, 0.109221, 0.102787, 0.100716, 0.127496, 0.206376, 0.209395, 0.291804, 0.239899, 0.349426, 0.335645, 0.332115, 0.308712, 0.25031, 0.25406, 0.291804, 0.298791, 0.422041, 0.384043, 0.384043, 0.26085, 0.352862, 0.321458, 0.328603, 0.301917, 0.308712, 0.271506, 0.349426, 0.239899, 0.321458, 0.291804, 0.25031, 0.219301, 0.308712, 0.349426, 0.422041, 0.342579, 0.36309, 0.268042, 0.30533, 0.321458, 0.370445, 0.339168, 0.370445, 0.401658, 0.4292, 0.298791, 0.324872, 0.232838, 0.356642, 0.352862, 0.26085, 0.30533, 0.268042, 0.284882, 0.281712, 0.239899, 0.236433, 0.206376, 0.278302, 0.30533, 0.271506, 0.335645, 0.284882, 0.203355, 0.203355, 0.200174, 0.247041, 0.243554, 0.349426, 0.291804, 0.225814, 0.239899, 0.194234, 0.257454, 0.25031, 0.25406, 0.194234, 0.284882, 0.298791, 0.324872, 0.295083, 0.295083, 0.21291, 0.324872, 0.288399, 0.298791, 0.219301, 0.206376, 0.219301, 0.137348, 0.173081, 0.26085, 0.352862, 0.352862, 0.295083, 0.206376, 0.194234, 0.209395, 0.134866, 0.071867, 0.058088, 0.058088, 0.06312, 0.10481, 0.085092, 0.17593, 0.120615, 0.120615, 0.15008, 0.088832, 0.120615, 0.132295, 0.074921, 0.069024, 0.090864, 0.137348, 0.179055, 0.125101, 0.200174, 0.21291, 0.222385, 0.15284, 0.182256, 0.194234, 0.129801, 0.111485, 0.109221, 0.155435, 0.15284, 0.094817, 0.147574, 0.200174, 0.111485, 0.102787, 0.111485, 0.109221, 0.102787, 0.074921, 0.066181, 0.06312, 0.100716, 0.155435, 0.15284, 0.129801, 0.111485, 0.173081, 0.200174, 0.200174, 0.170161, 0.243554, 0.284882, 0.257454, 0.15284, 0.236433, 0.318242, 0.216401, 0.206376, 0.129801, 0.196879, 0.158265, 0.076542, 0.0704, 0.067594, 0.111485, 0.066181, 0.064632, 0.050641, 0.038858, 0.026338, 0.024393, 0.018787, 0.024826, 0.022306, 0.032677, 0.021816, 0.013821], '')</t>
  </si>
  <si>
    <t>[137, 138, 139, 140]</t>
  </si>
  <si>
    <t>UPI0002186409 status=activ</t>
  </si>
  <si>
    <t>([0.191378, 0.194234, 0.25031, 0.298791, 0.346032, 0.288399, 0.359901, 0.30533, 0.264545, 0.219301, 0.257454, 0.25031, 0.321458, 0.324872, 0.328603, 0.295083, 0.216401, 0.243554, 0.278302, 0.318242, 0.321458, 0.321458, 0.36309, 0.36309, 0.335645, 0.25406, 0.352862, 0.291804, 0.370445, 0.436924, 0.51388, 0.541878, 0.494003, 0.490133, 0.521092, 0.440853, 0.468512, 0.553315, 0.685117, 0.671169, 0.671169, 0.759478, 0.754692, 0.745909, 0.703578, 0.733139, 0.81615, 0.784345, 0.81615, 0.81615, 0.801317, 0.795062, 0.745909, 0.827927, 0.819762, 0.767246, 0.862302, 0.859585, 0.849326, 0.775545], '')</t>
  </si>
  <si>
    <t>[30, 31, 34, 37, 38, 39, 40, 41, 42, 43, 44, 45, 46, 47, 48, 49, 50, 51, 52, 53, 54, 55, 56, 57, 58, 59]</t>
  </si>
  <si>
    <t>UPI000218640A status=activ</t>
  </si>
  <si>
    <t>([0.096677, 0.134866, 0.185198, 0.173081, 0.21291, 0.203355, 0.182256, 0.232838, 0.26085, 0.295083, 0.281712, 0.335645, 0.328603, 0.229226, 0.236433, 0.161087, 0.125101, 0.203355, 0.120615, 0.111485, 0.203355, 0.203355, 0.209395, 0.216401, 0.271506, 0.298791, 0.342579, 0.298791, 0.278302, 0.284882, 0.275179, 0.219301, 0.222385, 0.232838, 0.328603, 0.324872, 0.298791, 0.349426, 0.349426, 0.444081, 0.440853, 0.450668, 0.450668, 0.328603, 0.284882, 0.17593, 0.158265, 0.155435, 0.15008, 0.088832, 0.069024, 0.069024, 0.127496, 0.118441, 0.060549, 0.059222, 0.102787, 0.17593, 0.134866, 0.078022, 0.078022, 0.085092, 0.064632, 0.085092, 0.161087, 0.18812, 0.206376, 0.170161, 0.139895, 0.147574, 0.229226, 0.275179, 0.281712, 0.17593, 0.173081, 0.17593, 0.137348, 0.083462, 0.100716, 0.118441, 0.196879, 0.216401, 0.147574, 0.10481, 0.137348, 0.092881, 0.051831, 0.043307, 0.055536, 0.055536, 0.05306, 0.034884, 0.016826, 0.013821, 0.023534, 0.013016, 0.023534, 0.020876, 0.028695, 0.017138, 0.010672, 0.010672, 0.008804, 0.008156, 0.008409, 0.008624, 0.00962, 0.012491, 0.020165, 0.019401, 0.015694, 0.026338, 0.042364, 0.088832, 0.109221, 0.085092, 0.129801, 0.118441, 0.17593, 0.129801, 0.196879, 0.291804, 0.191378, 0.144935, 0.191378, 0.298791, 0.311707, 0.349426, 0.377384, 0.328603, 0.291804, 0.377384, 0.268042, 0.170161, 0.098513, 0.100716, 0.066181, 0.048328, 0.058088, 0.043307, 0.041405, 0.037156, 0.037156, 0.073402, 0.064632, 0.044297, 0.027463, 0.025316, 0.026338, 0.028695, 0.027463, 0.042364, 0.038858, 0.049374, 0.10481, 0.142424, 0.137348, 0.225814, 0.298791, 0.236433, 0.25406, 0.342579, 0.311707, 0.288399, 0.232838, 0.366687, 0.505461, 0.604312], '')</t>
  </si>
  <si>
    <t>[166, 167]</t>
  </si>
  <si>
    <t>UPI000218640B status=activ</t>
  </si>
  <si>
    <t>([0.170161, 0.229226, 0.278302, 0.173081, 0.11371, 0.109221, 0.134866, 0.094817, 0.111485, 0.106997, 0.125101, 0.081712, 0.05306, 0.049374, 0.025316, 0.031287, 0.020876, 0.012727, 0.008723, 0.009483, 0.009728, 0.009977, 0.009728, 0.006567, 0.006894, 0.006894, 0.00777, 0.00777, 0.008156, 0.008276, 0.009294, 0.006795, 0.009728, 0.013437, 0.021816, 0.044297, 0.047319, 0.042364, 0.06312, 0.098513, 0.098513, 0.092881, 0.074921, 0.042364, 0.085092, 0.134866, 0.200174, 0.196879, 0.18812, 0.25031, 0.26085, 0.26085, 0.26085, 0.229226, 0.229226, 0.219301, 0.18812, 0.155435, 0.21291, 0.225814, 0.239899, 0.219301, 0.324872, 0.346032, 0.465241, 0.440853], '')</t>
  </si>
  <si>
    <t>UPI000218640C status=activ</t>
  </si>
  <si>
    <t>([0.859585, 0.903857, 0.910643, 0.910643, 0.88723, 0.81615, 0.859585, 0.882776, 0.899122, 0.903857, 0.889439, 0.922952, 0.908098, 0.91684, 0.915074, 0.865454, 0.865454, 0.856457, 0.88723, 0.912647, 0.928747, 0.960642, 0.960642, 0.968436, 0.968436, 0.954657, 0.976962, 0.96342, 0.96342, 0.941505, 0.948786, 0.968436, 0.957673, 0.970265, 0.966441, 0.96342, 0.980739, 0.979242, 0.976962, 0.974374, 0.934618, 0.928747, 0.926919, 0.905695, 0.885302, 0.879233, 0.879233, 0.837511, 0.862302, 0.827927, 0.837511, 0.795062, 0.675549, 0.58069, 0.545602, 0.525368, 0.517562, 0.538167, 0.51388, 0.505461, 0.4292, 0.517562, 0.5017, 0.476583, 0.414856, 0.390993, 0.321458, 0.36309, 0.298791, 0.271506, 0.278302, 0.31487, 0.335645, 0.374039, 0.461924, 0.394753, 0.370445, 0.291804, 0.284882, 0.203355, 0.142424, 0.232838, 0.25031, 0.278302, 0.311707, 0.356642, 0.398279, 0.447574, 0.486429, 0.618285, 0.570702, 0.490133, 0.444081, 0.374039, 0.321458, 0.295083, 0.324872, 0.370445, 0.447574, 0.433034, 0.525368, 0.58069, 0.472492, 0.422041, 0.324872, 0.346032, 0.356642, 0.356642, 0.298791, 0.278302, 0.25406, 0.332115, 0.401658, 0.324872, 0.311707, 0.394753, 0.401658, 0.349426, 0.264545, 0.232838, 0.25031, 0.21291, 0.179055, 0.25031, 0.284882, 0.278302, 0.243554, 0.236433, 0.15008, 0.216401, 0.144935, 0.094817, 0.055536, 0.059222, 0.116183, 0.147574, 0.137348, 0.139895, 0.209395, 0.281712, 0.222385, 0.139895, 0.179055, 0.243554, 0.15008, 0.155435, 0.247041, 0.170161, 0.17593, 0.257454, 0.275179, 0.374039, 0.349426, 0.4292, 0.387226, 0.380708, 0.311707, 0.308712, 0.311707, 0.318242, 0.243554, 0.247041, 0.295083, 0.308712, 0.206376, 0.209395, 0.125101, 0.116183, 0.182256, 0.15284, 0.127496, 0.071867, 0.079919, 0.15008, 0.086953, 0.109221, 0.088832, 0.158265, 0.161087, 0.132295, 0.076542, 0.069024, 0.125101, 0.15008, 0.127496, 0.209395, 0.222385, 0.311707, 0.278302, 0.191378, 0.21291, 0.271506, 0.346032, 0.346032, 0.257454, 0.264545, 0.182256, 0.225814, 0.147574, 0.127496, 0.155435, 0.232838, 0.308712, 0.264545, 0.173081, 0.111485, 0.096677, 0.086953, 0.044297, 0.055536, 0.090864, 0.092881, 0.046336, 0.038858, 0.030611, 0.05306, 0.058088, 0.076542, 0.067594, 0.116183, 0.134866, 0.079919, 0.079919, 0.056825, 0.073402, 0.106997, 0.118441, 0.118441, 0.206376, 0.30533, 0.328603, 0.25406, 0.182256, 0.26085, 0.232838, 0.170161, 0.170161, 0.222385, 0.25031, 0.257454, 0.25406, 0.26085, 0.370445, 0.380708, 0.465241, 0.447574, 0.414856, 0.472492, 0.51388, 0.377384, 0.377384, 0.346032, 0.447574, 0.534167, 0.56648, 0.59014, 0.694846, 0.694846, 0.733139, 0.73685, 0.745909, 0.779859, 0.694846, 0.675549, 0.545602, 0.490133, 0.529623, 0.51388, 0.4292, 0.356642, 0.465241, 0.387226, 0.36309, 0.346032, 0.359901, 0.30533, 0.257454, 0.25406, 0.167087, 0.147574, 0.144935, 0.139895, 0.125101, 0.129801, 0.074921, 0.071867, 0.085092, 0.079919, 0.122885, 0.191378, 0.268042, 0.264545, 0.281712, 0.25031, 0.229226, 0.185198, 0.18812, 0.257454, 0.229226, 0.318242, 0.284882, 0.257454, 0.216401, 0.161087], '')</t>
  </si>
  <si>
    <t>[0, 1, 2, 3, 4, 5, 6, 7, 8, 9, 10, 11, 12, 13, 14, 15, 16, 17, 18, 19, 20, 21, 22, 23, 24, 25, 26, 27, 28, 29, 30, 31, 32, 33, 34, 35, 36, 37, 38, 39, 40, 41, 42, 43, 44, 45, 46, 47, 48, 49, 50, 51, 52, 53, 54, 55, 56, 57, 58, 59, 61, 62, 89, 90, 100, 101, 248, 253, 254, 255, 256, 257, 258, 259, 260, 261, 262, 263, 264, 266, 267]</t>
  </si>
  <si>
    <t>UPI000218640D status=activ</t>
  </si>
  <si>
    <t>([0.040537, 0.024393, 0.012727, 0.018106, 0.025762, 0.027463, 0.022306, 0.014075, 0.015344, 0.016257, 0.024826, 0.019109, 0.020522, 0.020522, 0.022306, 0.028107, 0.024826, 0.034068, 0.066181, 0.088832, 0.096677, 0.116183, 0.182256, 0.216401, 0.125101, 0.102787, 0.079919, 0.134866, 0.236433, 0.278302, 0.225814, 0.137348, 0.21291, 0.206376, 0.324872, 0.321458, 0.335645, 0.408655, 0.321458, 0.21291, 0.11371, 0.111485, 0.092881, 0.098513, 0.079919, 0.15284, 0.125101, 0.179055, 0.179055, 0.182256, 0.196879, 0.275179, 0.268042, 0.200174, 0.219301, 0.15284, 0.086953, 0.073402, 0.088832, 0.144935, 0.21291, 0.321458, 0.335645, 0.281712, 0.268042, 0.387226, 0.298791, 0.301917, 0.21291, 0.200174, 0.196879, 0.179055, 0.194234, 0.301917, 0.384043, 0.25031, 0.194234, 0.17593, 0.182256, 0.118441, 0.120615, 0.142424, 0.090864, 0.048328, 0.081712, 0.069024, 0.032677, 0.071867, 0.116183, 0.161087, 0.173081, 0.125101, 0.085092, 0.064632, 0.055536, 0.06184, 0.137348, 0.164327, 0.206376, 0.203355, 0.291804, 0.18812, 0.139895, 0.18812, 0.257454, 0.257454, 0.264545, 0.346032, 0.31487, 0.225814, 0.229226, 0.132295, 0.118441, 0.170161, 0.222385, 0.229226, 0.164327, 0.144935, 0.216401, 0.288399, 0.264545, 0.291804, 0.384043, 0.422041, 0.387226, 0.288399, 0.225814, 0.281712, 0.318242, 0.295083, 0.295083, 0.339168, 0.408655, 0.517562, 0.51388, 0.374039, 0.366687, 0.42561, 0.444081, 0.4292, 0.447574, 0.468512, 0.377384, 0.374039, 0.281712, 0.301917, 0.408655, 0.505461, 0.483068, 0.486429, 0.41194, 0.468512, 0.42561, 0.349426, 0.275179, 0.191378, 0.21291, 0.21291, 0.17593, 0.179055, 0.173081, 0.158265, 0.102787, 0.094817, 0.094817, 0.15284, 0.191378, 0.185198, 0.116183, 0.096677, 0.051831, 0.096677, 0.086953, 0.102787, 0.118441, 0.102787, 0.167087, 0.219301, 0.229226, 0.26085, 0.25406, 0.26085, 0.288399, 0.346032, 0.422041, 0.422041, 0.4292, 0.436924, 0.349426, 0.41194, 0.450668, 0.549308, 0.461924, 0.525368, 0.529623, 0.575842, 0.585406, 0.553315, 0.494003, 0.483068, 0.51388, 0.51388, 0.51388, 0.422041, 0.366687, 0.401658, 0.401658, 0.394753, 0.288399, 0.295083, 0.295083, 0.284882, 0.311707, 0.422041, 0.42561, 0.422041, 0.476583, 0.562014, 0.56648, 0.59014, 0.585406, 0.440853, 0.433034, 0.42561, 0.490133, 0.468512, 0.359901, 0.370445, 0.377384, 0.377384, 0.472492, 0.480142, 0.454136, 0.346032, 0.311707, 0.295083, 0.295083, 0.278302, 0.291804, 0.311707, 0.346032, 0.349426, 0.390993, 0.308712, 0.311707, 0.288399, 0.342579, 0.436924, 0.401658, 0.398279, 0.408655, 0.422041, 0.414856, 0.359901, 0.41194, 0.433034, 0.433034, 0.4292, 0.4292, 0.346032, 0.36309, 0.31487, 0.308712, 0.346032, 0.418646, 0.366687, 0.401658, 0.444081, 0.433034, 0.476583, 0.42561, 0.521092, 0.387226, 0.36309, 0.4292, 0.433034, 0.394753, 0.366687, 0.342579, 0.31487, 0.398279, 0.335645, 0.436924], '')</t>
  </si>
  <si>
    <t>[133, 134, 147, 191, 193, 194, 195, 196, 197, 200, 201, 202, 217, 218, 219, 220, 271]</t>
  </si>
  <si>
    <t>UPI000218640E status=activ</t>
  </si>
  <si>
    <t>([0.06184, 0.102787, 0.083462, 0.033407, 0.016826, 0.009977, 0.013437, 0.009096, 0.007645, 0.006142, 0.004775, 0.004161, 0.004208, 0.004208, 0.006078, 0.004135, 0.003366, 0.002366, 0.001855, 0.001808, 0.001808, 0.001743, 0.001417, 0.001155, 0.001103, 0.001623, 0.002482, 0.002529, 0.003109, 0.002881, 0.003461, 0.003671, 0.005223, 0.008276, 0.008409, 0.007177, 0.01227, 0.016528, 0.016528, 0.035586, 0.038858, 0.029376, 0.047319, 0.067594, 0.144935, 0.164327, 0.102787, 0.11371, 0.060549, 0.054297, 0.056825, 0.040537, 0.096677, 0.106997, 0.088832, 0.088832, 0.051831, 0.020522, 0.010221, 0.014783, 0.008895, 0.005872, 0.004736, 0.003671, 0.002503, 0.001692, 0.001709, 0.002396, 0.001597, 0.001623, 0.001499, 0.00152, 0.00155, 0.001318, 0.000859, 0.000893, 0.000893, 0.000958, 0.001687, 0.001743, 0.002057, 0.003109, 0.00316, 0.004431, 0.005503, 0.009015, 0.009096, 0.009096, 0.00962, 0.009728, 0.01078, 0.012491, 0.012727, 0.013016, 0.013265, 0.016528, 0.016528, 0.010131, 0.009483, 0.006374, 0.006142, 0.004483, 0.00407, 0.005932, 0.006039, 0.004899, 0.004646, 0.006795, 0.009865, 0.009015, 0.014783, 0.016528, 0.024393, 0.025316, 0.051831, 0.033407, 0.042364, 0.041405, 0.074921, 0.161087, 0.170161, 0.281712, 0.288399, 0.301917, 0.247041, 0.15008, 0.122885, 0.06184, 0.050641, 0.050641, 0.05306, 0.054297, 0.066181, 0.073402, 0.127496, 0.116183, 0.137348, 0.139895, 0.15008, 0.179055, 0.161087, 0.247041, 0.161087, 0.268042, 0.173081, 0.10481, 0.116183, 0.222385, 0.298791, 0.301917, 0.311707, 0.328603, 0.311707, 0.209395, 0.122885, 0.071867, 0.078022, 0.120615, 0.125101, 0.129801, 0.06184, 0.066181, 0.066181, 0.102787, 0.048328, 0.088832, 0.122885, 0.191378, 0.127496, 0.15008, 0.15008, 0.139895, 0.127496, 0.137348, 0.139895, 0.144935, 0.232838, 0.147574, 0.147574, 0.073402, 0.073402, 0.139895, 0.139895, 0.078022, 0.048328, 0.109221, 0.120615, 0.173081, 0.167087, 0.257454, 0.268042, 0.21291, 0.144935, 0.122885, 0.125101, 0.222385, 0.239899, 0.229226, 0.328603, 0.26085, 0.346032, 0.339168, 0.25406, 0.26085, 0.36309, 0.414856, 0.384043, 0.377384, 0.380708, 0.380708, 0.278302, 0.196879, 0.200174, 0.281712, 0.30533, 0.295083, 0.21291, 0.278302, 0.278302, 0.257454, 0.324872, 0.324872, 0.295083, 0.356642, 0.324872, 0.295083, 0.342579, 0.321458, 0.278302, 0.229226, 0.17593], '')</t>
  </si>
  <si>
    <t>UPI000218640F status=activ</t>
  </si>
  <si>
    <t>([0.032017, 0.014586, 0.021816, 0.01204, 0.007555, 0.005932, 0.007315, 0.005992, 0.004431, 0.005249, 0.006245, 0.005378, 0.003963, 0.002761, 0.002117, 0.002035, 0.002194, 0.002014, 0.00283, 0.00246, 0.001391, 0.002117, 0.003014, 0.003212, 0.003276, 0.003276, 0.003341, 0.002155, 0.003079, 0.004835, 0.004976, 0.005086, 0.006421, 0.005992, 0.005992, 0.006988, 0.006374, 0.007259, 0.00962, 0.009977, 0.013265, 0.018415, 0.018415, 0.01204, 0.010672, 0.020522, 0.024393, 0.024826, 0.064632, 0.074921, 0.05306, 0.05306, 0.025316, 0.018415, 0.019109, 0.029376, 0.017447, 0.01227, 0.009015, 0.010131, 0.010372, 0.006795, 0.009728, 0.01078, 0.010221, 0.007555, 0.004899, 0.005011, 0.005223, 0.003864, 0.002881, 0.003431, 0.003431, 0.004577, 0.005503, 0.009015, 0.010131, 0.011903, 0.012491, 0.019401, 0.019109, 0.019109, 0.020165, 0.020165, 0.017447, 0.0198, 0.020165, 0.024826, 0.024826, 0.025316, 0.036378, 0.059222, 0.030003, 0.018106, 0.009977, 0.007422, 0.004736, 0.003701, 0.004736, 0.006701, 0.006701, 0.005623, 0.004161, 0.005932, 0.005503, 0.005623, 0.007422, 0.010509, 0.018415, 0.021381, 0.021381, 0.024826, 0.015078, 0.025316, 0.049374, 0.10481, 0.219301, 0.335645, 0.335645, 0.25031, 0.239899, 0.236433, 0.219301, 0.311707, 0.170161, 0.182256, 0.17593, 0.179055, 0.185198, 0.185198, 0.25031, 0.311707, 0.196879, 0.284882, 0.288399, 0.278302, 0.278302, 0.25406, 0.275179, 0.278302, 0.387226, 0.308712, 0.21291, 0.21291, 0.232838, 0.264545, 0.247041, 0.26085, 0.26085, 0.239899, 0.222385, 0.139895, 0.158265, 0.268042, 0.206376, 0.21291, 0.222385, 0.15284, 0.15008, 0.15008, 0.206376, 0.122885, 0.182256, 0.196879, 0.298791, 0.288399, 0.370445, 0.370445, 0.374039, 0.349426, 0.349426, 0.243554, 0.232838, 0.25031, 0.182256, 0.25031, 0.247041, 0.247041, 0.346032, 0.359901, 0.225814, 0.17593, 0.281712, 0.281712, 0.349426, 0.25031, 0.268042, 0.291804, 0.229226, 0.15008, 0.164327, 0.15008, 0.26085, 0.291804, 0.301917, 0.356642, 0.291804, 0.275179, 0.271506, 0.275179, 0.278302, 0.377384, 0.414856, 0.401658, 0.401658, 0.332115, 0.422041, 0.390993, 0.390993, 0.447574, 0.5017, 0.480142, 0.390993, 0.288399, 0.377384, 0.30533, 0.328603, 0.298791, 0.284882, 0.25031, 0.203355, 0.161087, 0.15284, 0.167087, 0.129801, 0.088832, 0.134866, 0.092881], '')</t>
  </si>
  <si>
    <t>UPI0002186410 status=activ</t>
  </si>
  <si>
    <t>([0.185198, 0.111485, 0.147574, 0.073402, 0.10481, 0.0704, 0.090864, 0.11371, 0.137348, 0.17593, 0.203355, 0.155435, 0.139895, 0.086953, 0.059222, 0.116183, 0.120615, 0.10481, 0.167087, 0.194234, 0.182256, 0.185198, 0.264545, 0.271506, 0.298791, 0.209395, 0.298791, 0.229226, 0.155435, 0.167087, 0.155435, 0.155435, 0.164327, 0.139895, 0.247041, 0.346032, 0.346032, 0.339168, 0.324872, 0.257454, 0.335645, 0.25031, 0.219301, 0.222385, 0.222385, 0.225814, 0.225814, 0.18812, 0.222385, 0.30533, 0.219301, 0.239899, 0.239899, 0.222385, 0.170161, 0.170161, 0.182256, 0.158265, 0.096677, 0.098513, 0.15008, 0.155435, 0.229226, 0.17593, 0.111485, 0.109221, 0.142424, 0.155435, 0.118441, 0.118441, 0.147574, 0.134866, 0.147574, 0.118441, 0.209395, 0.264545, 0.222385, 0.222385, 0.222385, 0.318242, 0.31487, 0.203355, 0.125101, 0.106997, 0.191378, 0.271506, 0.182256, 0.137348, 0.167087, 0.25031, 0.247041, 0.209395, 0.182256, 0.15284, 0.216401, 0.17593, 0.144935, 0.122885, 0.120615, 0.147574, 0.147574, 0.15284, 0.219301, 0.311707, 0.26085, 0.232838, 0.236433, 0.324872, 0.418646, 0.454136, 0.454136, 0.490133, 0.401658, 0.440853, 0.349426, 0.284882, 0.311707, 0.356642, 0.308712, 0.194234, 0.18812, 0.185198, 0.216401, 0.26085, 0.17593, 0.17593, 0.116183, 0.069024, 0.074921, 0.079919, 0.098513, 0.096677, 0.106997, 0.173081, 0.173081, 0.26085, 0.206376, 0.247041, 0.278302, 0.278302, 0.291804, 0.191378, 0.122885, 0.109221, 0.098513, 0.085092, 0.085092, 0.142424, 0.222385, 0.122885, 0.11371, 0.092881, 0.090864, 0.042364, 0.027463, 0.028107, 0.018415, 0.029376, 0.024393, 0.025316, 0.047319, 0.081712, 0.094817, 0.092881, 0.092881, 0.081712, 0.106997, 0.173081, 0.179055, 0.155435, 0.25406, 0.155435, 0.092881, 0.056825, 0.106997, 0.161087, 0.236433, 0.308712, 0.229226, 0.225814, 0.155435, 0.076542, 0.06312, 0.064632, 0.132295, 0.081712, 0.092881, 0.118441, 0.100716, 0.088832, 0.106997, 0.094817, 0.109221, 0.182256, 0.275179, 0.288399, 0.291804, 0.298791, 0.291804, 0.349426, 0.321458, 0.31487, 0.414856, 0.444081, 0.529623, 0.461924, 0.553315, 0.56648, 0.59917, 0.648219, 0.534167, 0.538167, 0.557691, 0.575842, 0.562014, 0.517562, 0.509769, 0.468512, 0.447574, 0.444081, 0.390993, 0.387226, 0.476583, 0.377384, 0.374039, 0.370445, 0.332115, 0.232838, 0.232838, 0.247041, 0.247041, 0.349426, 0.26085, 0.243554, 0.301917, 0.30533, 0.301917, 0.30533, 0.335645, 0.31487, 0.332115, 0.41194, 0.447574, 0.380708, 0.465241, 0.458154, 0.387226, 0.454136, 0.56648, 0.56648, 0.562014, 0.553315, 0.553315, 0.557691, 0.59014, 0.521092, 0.525368, 0.604312, 0.653063, 0.509769, 0.541878, 0.450668, 0.387226, 0.30533, 0.377384, 0.401658, 0.418646, 0.472492, 0.398279, 0.422041, 0.387226, 0.390993, 0.384043, 0.301917, 0.311707, 0.321458, 0.356642, 0.366687, 0.335645, 0.229226, 0.366687, 0.308712, 0.380708, 0.476583, 0.557691, 0.59014, 0.59508, 0.59508, 0.675549, 0.767246, 0.626927, 0.534167, 0.525368, 0.534167, 0.626927, 0.642678, 0.59917, 0.632174, 0.521092, 0.51388, 0.604312, 0.562014, 0.657645, 0.657645, 0.529623, 0.505461, 0.380708, 0.349426, 0.339168, 0.301917, 0.31487, 0.387226, 0.490133, 0.486429, 0.483068, 0.476583, 0.538167, 0.476583, 0.398279, 0.468512, 0.394753, 0.318242, 0.206376, 0.209395, 0.222385, 0.25031, 0.288399, 0.387226, 0.390993, 0.384043, 0.42561, 0.332115, 0.366687, 0.36309, 0.288399, 0.284882, 0.21291, 0.219301, 0.332115, 0.408655, 0.335645, 0.414856, 0.534167, 0.685117, 0.545602, 0.433034, 0.480142, 0.476583, 0.468512, 0.414856, 0.387226, 0.366687, 0.359901, 0.359901, 0.370445, 0.461924, 0.433034, 0.509769, 0.422041, 0.30533, 0.321458, 0.366687, 0.281712, 0.25031, 0.284882, 0.264545, 0.324872, 0.346032, 0.332115, 0.295083, 0.380708, 0.414856, 0.398279, 0.483068, 0.444081, 0.401658, 0.308712, 0.243554, 0.219301, 0.268042, 0.349426, 0.219301, 0.25031, 0.216401, 0.182256, 0.15008, 0.25406, 0.278302, 0.257454, 0.26085, 0.222385, 0.209395, 0.209395, 0.139895, 0.137348, 0.142424, 0.164327, 0.25031, 0.339168, 0.36309, 0.390993, 0.308712, 0.339168, 0.229226, 0.284882, 0.31487, 0.239899, 0.232838, 0.164327, 0.132295, 0.127496, 0.111485, 0.111485, 0.064632, 0.064632, 0.038858, 0.023534, 0.024826, 0.025316, 0.032017, 0.034068, 0.037156, 0.06312, 0.06184, 0.129801, 0.147574, 0.161087, 0.236433, 0.236433, 0.291804, 0.291804, 0.216401, 0.281712, 0.298791, 0.387226, 0.387226, 0.468512, 0.58069, 0.458154, 0.480142, 0.444081, 0.440853, 0.36309, 0.281712, 0.284882, 0.206376, 0.236433, 0.222385, 0.236433, 0.229226, 0.268042, 0.21291, 0.200174, 0.222385, 0.225814, 0.216401, 0.229226, 0.25031, 0.229226, 0.209395, 0.100716, 0.060549, 0.032677, 0.05306, 0.085092, 0.118441, 0.170161, 0.111485, 0.111485, 0.11371, 0.06184, 0.059222, 0.096677, 0.100716, 0.11371, 0.111485, 0.076542, 0.066181, 0.050641, 0.050641, 0.059222, 0.120615, 0.161087, 0.185198, 0.15284, 0.18812, 0.18812, 0.219301, 0.31487, 0.308712, 0.281712, 0.308712, 0.278302, 0.200174, 0.291804, 0.275179, 0.264545, 0.366687, 0.433034, 0.461924, 0.444081, 0.549308, 0.557691, 0.608892, 0.720929, 0.775545, 0.694846, 0.622677, 0.480142, 0.440853, 0.4292, 0.359901, 0.352862, 0.394753, 0.394753, 0.40511, 0.418646, 0.311707, 0.200174, 0.206376, 0.216401, 0.26085, 0.216401, 0.182256, 0.158265, 0.139895, 0.155435, 0.173081, 0.25031, 0.339168, 0.356642, 0.408655, 0.486429, 0.497853, 0.490133, 0.557691, 0.545602, 0.418646, 0.538167, 0.661982, 0.712013, 0.56648, 0.521092, 0.541878, 0.480142, 0.408655, 0.42561, 0.398279, 0.321458, 0.324872, 0.295083, 0.275179, 0.203355, 0.17593, 0.239899, 0.194234, 0.191378, 0.139895, 0.25406, 0.191378], '')</t>
  </si>
  <si>
    <t>[204, 206, 207, 208, 209, 210, 211, 212, 213, 214, 215, 216, 248, 249, 250, 251, 252, 253, 254, 255, 256, 257, 258, 259, 260, 284, 285, 286, 287, 288, 289, 290, 291, 292, 293, 294, 295, 296, 297, 298, 299, 300, 301, 302, 303, 304, 305, 316, 342, 343, 344, 357, 437, 501, 502, 503, 504, 505, 506, 507, 535, 536, 538, 539, 540, 541, 542, 543]</t>
  </si>
  <si>
    <t>UPI0002186411 status=activ</t>
  </si>
  <si>
    <t>([0.440853, 0.480142, 0.454136, 0.476583, 0.5017, 0.414856, 0.401658, 0.346032, 0.374039, 0.41194, 0.352862, 0.384043, 0.243554, 0.203355, 0.196879, 0.173081, 0.247041, 0.26085, 0.225814, 0.191378, 0.284882, 0.295083, 0.200174, 0.225814, 0.264545, 0.26085, 0.30533, 0.278302, 0.349426, 0.349426, 0.257454, 0.26085, 0.278302, 0.321458, 0.349426, 0.318242, 0.31487, 0.308712, 0.401658, 0.394753, 0.422041, 0.390993, 0.349426, 0.447574, 0.374039, 0.275179, 0.278302, 0.229226, 0.216401, 0.206376, 0.137348, 0.219301, 0.295083, 0.278302, 0.339168, 0.278302, 0.308712, 0.308712, 0.278302, 0.196879, 0.229226, 0.229226, 0.185198, 0.144935, 0.120615, 0.15284, 0.206376, 0.219301, 0.219301, 0.311707, 0.332115, 0.414856, 0.4292, 0.356642, 0.328603, 0.349426, 0.422041, 0.390993, 0.390993, 0.394753, 0.458154, 0.458154, 0.374039, 0.418646, 0.414856, 0.450668, 0.447574, 0.447574, 0.42561, 0.517562, 0.509769, 0.490133, 0.418646, 0.352862, 0.422041, 0.36309, 0.356642, 0.31487, 0.247041, 0.239899, 0.275179, 0.281712, 0.288399, 0.30533, 0.268042, 0.346032, 0.311707, 0.26085, 0.271506, 0.281712, 0.194234, 0.194234, 0.206376, 0.275179, 0.311707, 0.324872, 0.422041, 0.414856, 0.380708, 0.450668, 0.458154, 0.450668, 0.366687, 0.328603, 0.36309, 0.335645, 0.308712, 0.339168, 0.390993, 0.295083, 0.25406, 0.346032, 0.264545, 0.247041, 0.25406, 0.239899, 0.203355, 0.127496, 0.10481, 0.158265, 0.18812, 0.158265, 0.191378, 0.275179, 0.216401, 0.239899, 0.25031, 0.243554, 0.25031, 0.278302, 0.268042, 0.308712, 0.332115, 0.401658, 0.366687, 0.271506, 0.271506, 0.298791, 0.295083, 0.295083, 0.295083, 0.25406, 0.288399, 0.25031, 0.26085, 0.25406, 0.167087, 0.182256, 0.209395, 0.209395, 0.21291, 0.318242, 0.203355, 0.170161, 0.147574, 0.098513, 0.085092, 0.094817, 0.094817, 0.15008, 0.122885, 0.096677, 0.116183, 0.111485, 0.073402, 0.054297, 0.109221, 0.098513, 0.122885, 0.125101, 0.120615, 0.067594, 0.06184, 0.116183, 0.139895, 0.139895, 0.239899, 0.356642, 0.25406, 0.170161, 0.106997, 0.132295, 0.098513, 0.098513, 0.111485, 0.161087, 0.185198, 0.109221, 0.137348, 0.164327, 0.155435, 0.098513, 0.142424, 0.090864, 0.098513, 0.079919, 0.106997, 0.106997, 0.059222, 0.098513, 0.173081, 0.264545, 0.311707, 0.36309, 0.366687, 0.257454, 0.257454, 0.173081, 0.15284, 0.142424, 0.085092, 0.092881, 0.158265, 0.179055, 0.191378, 0.179055, 0.179055, 0.170161, 0.161087, 0.170161, 0.170161, 0.158265, 0.147574, 0.079919, 0.055536, 0.054297, 0.10481, 0.088832, 0.120615, 0.179055, 0.155435, 0.170161, 0.170161, 0.158265, 0.155435, 0.225814, 0.134866, 0.129801, 0.106997, 0.0704, 0.122885, 0.0704, 0.03976, 0.042364, 0.037156, 0.06312, 0.066181, 0.033407, 0.042364, 0.045352, 0.045352, 0.085092, 0.122885, 0.067594, 0.037156, 0.041405, 0.038042, 0.03976, 0.041405, 0.025316, 0.03976, 0.022306, 0.023534, 0.03976, 0.042364, 0.047319, 0.051831, 0.051831, 0.098513, 0.098513, 0.066181, 0.079919, 0.081712, 0.056825, 0.081712, 0.147574, 0.144935, 0.155435, 0.25406, 0.155435, 0.25406, 0.239899, 0.321458, 0.40511, 0.422041, 0.408655, 0.505461, 0.483068, 0.468512, 0.436924, 0.408655, 0.51388, 0.494003, 0.483068, 0.585406, 0.648219, 0.622677], '')</t>
  </si>
  <si>
    <t>[4, 89, 90, 306, 311, 314, 315, 316]</t>
  </si>
  <si>
    <t>UPI0002186412 status=activ</t>
  </si>
  <si>
    <t>([0.008156, 0.006567, 0.005011, 0.00407, 0.003671, 0.003109, 0.00243, 0.002581, 0.0028, 0.002155, 0.002727, 0.002349, 0.00246, 0.001692, 0.00152, 0.001499, 0.001481, 0.001533, 0.001112, 0.001271, 0.001417, 0.001374, 0.001906, 0.002366, 0.002482, 0.002349, 0.002211, 0.003341, 0.00243, 0.002881, 0.004736, 0.00515, 0.00777, 0.005223, 0.008525, 0.009401, 0.015078, 0.034884, 0.023963, 0.045352, 0.040537, 0.023963, 0.028107, 0.018106, 0.023534, 0.0198, 0.028695, 0.029376, 0.028695, 0.055536, 0.058088, 0.047319, 0.047319, 0.020522, 0.019109, 0.019109, 0.03976, 0.019401, 0.009294, 0.01078, 0.01078, 0.011518, 0.008804, 0.006894, 0.006988, 0.004835, 0.006701, 0.008002, 0.014315, 0.007555, 0.009096, 0.005799, 0.005799, 0.003671, 0.005378, 0.006988, 0.006988, 0.004689, 0.005992, 0.006421, 0.006482, 0.006078, 0.006078, 0.005932, 0.005872, 0.006894, 0.011106, 0.007422, 0.008409, 0.008409, 0.017447, 0.009728, 0.017138, 0.009977, 0.014075, 0.008409, 0.011342, 0.009401, 0.008624, 0.006701, 0.006374, 0.005623, 0.004358, 0.005378, 0.005683, 0.005683, 0.003804, 0.003212, 0.003276, 0.002555, 0.00152, 0.001288, 0.001786, 0.001872, 0.001936, 0.002503, 0.00359, 0.002336, 0.002662, 0.003014, 0.003079, 0.004315, 0.005086, 0.004483, 0.003727, 0.00543, 0.006142, 0.006795, 0.008804, 0.00962, 0.007555, 0.007555, 0.005932, 0.005992, 0.004247, 0.006533, 0.006142, 0.003997, 0.003924, 0.002761, 0.003924, 0.003727, 0.003341, 0.002276, 0.002349, 0.003405, 0.002327, 0.001434, 0.002117, 0.001159, 0.001597, 0.00155, 0.002512, 0.002555, 0.001709, 0.002761, 0.001855, 0.001202, 0.002014, 0.003246, 0.004431, 0.004921, 0.005223, 0.006421, 0.009401, 0.009977, 0.006374, 0.006421, 0.01204, 0.008624, 0.009096, 0.007495, 0.008156, 0.006988, 0.007031, 0.013265, 0.007031, 0.009483, 0.013613, 0.014783, 0.007877, 0.006795, 0.006245, 0.005992, 0.00389, 0.003366, 0.004611, 0.006567, 0.007877, 0.007422, 0.010509, 0.011903, 0.011903, 0.011669, 0.015078, 0.035586, 0.013265, 0.015694, 0.012727, 0.010221, 0.00777, 0.01227, 0.01227, 0.01227, 0.024393, 0.036378, 0.050641, 0.058088, 0.066181, 0.094817, 0.046336, 0.023087, 0.021816, 0.028695, 0.054297, 0.028695, 0.017797, 0.040537, 0.083462, 0.085092, 0.078022, 0.050641, 0.06312, 0.06312, 0.030003, 0.033407, 0.021816, 0.017447, 0.015344, 0.009015, 0.006194, 0.005872, 0.008276, 0.014315, 0.008895, 0.006039, 0.007031, 0.008409, 0.007177, 0.004921, 0.003924, 0.005734, 0.008804, 0.008156, 0.006988, 0.006619, 0.006374, 0.009728, 0.011669, 0.011518, 0.01204, 0.021381, 0.043307, 0.023087, 0.021816, 0.044297, 0.100716, 0.100716, 0.059222, 0.085092, 0.170161, 0.291804, 0.298791, 0.161087, 0.120615, 0.120615, 0.137348, 0.142424, 0.111485, 0.064632, 0.037156, 0.054297, 0.025762, 0.024826, 0.038042, 0.019109, 0.018106, 0.009728, 0.008525, 0.008075, 0.005318, 0.005318, 0.00389, 0.002705, 0.00316, 0.003671, 0.003555, 0.003804, 0.003276, 0.004135, 0.005378, 0.005086, 0.006142, 0.010372, 0.010509, 0.008525, 0.013265, 0.008804, 0.015078, 0.025316, 0.046336, 0.096677, 0.067594, 0.127496, 0.18812, 0.247041, 0.203355, 0.295083, 0.377384, 0.422041, 0.335645, 0.298791, 0.447574, 0.390993], '')</t>
  </si>
  <si>
    <t>UPI0002186413 status=activ</t>
  </si>
  <si>
    <t>([0.008895, 0.012491, 0.018106, 0.034884, 0.059222, 0.034068, 0.046336, 0.059222, 0.043307, 0.055536, 0.035586, 0.054297, 0.067594, 0.127496, 0.111485, 0.054297, 0.06184, 0.044297, 0.045352, 0.045352, 0.044297, 0.032017, 0.016826, 0.014075, 0.010221, 0.006567, 0.006533, 0.00558, 0.004976, 0.004431, 0.003963, 0.005992, 0.005932, 0.00389, 0.002606, 0.003727, 0.004921, 0.005932, 0.006988, 0.011518, 0.008723, 0.013265, 0.017447, 0.016528, 0.024393, 0.030611, 0.045352, 0.092881, 0.127496, 0.081712, 0.127496, 0.185198, 0.161087, 0.125101, 0.216401, 0.232838, 0.134866, 0.0704, 0.090864, 0.090864, 0.079919, 0.155435, 0.071867, 0.071867, 0.147574, 0.134866, 0.0704, 0.047319, 0.049374, 0.050641, 0.060549, 0.046336, 0.019109, 0.018787, 0.019109, 0.01227, 0.023087, 0.041405, 0.043307, 0.042364, 0.030611, 0.021816, 0.01227, 0.011903, 0.010131, 0.007495, 0.006374, 0.006194, 0.008723, 0.005872, 0.004577, 0.004611, 0.005932, 0.008895, 0.007645, 0.006194, 0.008075, 0.008409, 0.005932, 0.007259, 0.007259, 0.007259, 0.005932, 0.007177, 0.01078, 0.013265, 0.013016, 0.017797, 0.034068, 0.037156, 0.034068, 0.03976, 0.069024, 0.033407, 0.018415, 0.024826, 0.028107, 0.015344, 0.008895, 0.011342, 0.008525, 0.009483, 0.010926, 0.010926, 0.008723, 0.006194, 0.006374, 0.005992, 0.005799, 0.004577, 0.003212, 0.003276, 0.002761, 0.002014, 0.0028, 0.002503, 0.002396, 0.003276, 0.003512, 0.005011, 0.005086, 0.006482, 0.004513, 0.00407, 0.004388, 0.005992, 0.006374, 0.00543, 0.006567, 0.004483, 0.005011, 0.007031, 0.006567, 0.008075, 0.01204, 0.008002, 0.01078, 0.010926, 0.008895, 0.014075, 0.009096, 0.00777, 0.009096, 0.009015, 0.010372, 0.015694, 0.015078, 0.025762, 0.017138, 0.013613, 0.030003, 0.029376, 0.023534, 0.055536, 0.073402, 0.0704, 0.134866, 0.170161, 0.179055, 0.111485, 0.041405, 0.054297, 0.055536, 0.023534, 0.022306, 0.022306, 0.022306, 0.012491, 0.007877, 0.014315, 0.024826, 0.020876, 0.015078, 0.020522, 0.016257, 0.01078, 0.007555, 0.006619, 0.004483, 0.003821, 0.005932, 0.006421, 0.007495, 0.006421, 0.009977, 0.016528, 0.013265, 0.010221, 0.010672, 0.014586, 0.008075, 0.006619, 0.007031, 0.006988, 0.006567, 0.004976, 0.004611, 0.006421, 0.005086, 0.007645, 0.009294, 0.009865, 0.0198, 0.022667, 0.030611, 0.037156, 0.041405, 0.028107, 0.03976, 0.040537, 0.027463, 0.027463, 0.028107, 0.029376, 0.059222, 0.06184, 0.15008, 0.147574, 0.081712, 0.15284, 0.161087, 0.122885, 0.054297, 0.023963, 0.011903, 0.019401, 0.017447, 0.008895, 0.015694, 0.016021, 0.016257, 0.023534, 0.029376, 0.023534, 0.017447, 0.011903, 0.009015, 0.006194, 0.008002, 0.009977, 0.010926, 0.010372, 0.008409, 0.01204, 0.0198, 0.038858, 0.019401, 0.017797, 0.038858, 0.025316, 0.024826, 0.056825, 0.056825, 0.074921, 0.100716, 0.102787, 0.142424, 0.196879, 0.30533, 0.328603, 0.359901, 0.295083], '')</t>
  </si>
  <si>
    <t>UPI0002186414 status=activ</t>
  </si>
  <si>
    <t>([0.083462, 0.120615, 0.074921, 0.100716, 0.129801, 0.155435, 0.18812, 0.229226, 0.155435, 0.182256, 0.219301, 0.185198, 0.125101, 0.182256, 0.271506, 0.18812, 0.25031, 0.15008, 0.147574, 0.144935, 0.15284, 0.222385, 0.225814, 0.31487, 0.295083, 0.21291, 0.194234, 0.116183, 0.073402, 0.132295, 0.139895, 0.132295, 0.185198, 0.247041, 0.239899, 0.229226, 0.324872, 0.335645, 0.444081, 0.414856, 0.509769, 0.480142, 0.394753, 0.308712, 0.301917, 0.247041, 0.25031, 0.25031, 0.359901, 0.440853, 0.414856, 0.40511, 0.40511, 0.414856, 0.387226, 0.387226, 0.387226, 0.288399, 0.21291, 0.132295, 0.164327, 0.158265, 0.191378, 0.203355, 0.200174, 0.196879, 0.288399, 0.264545, 0.291804, 0.291804, 0.281712, 0.301917, 0.219301, 0.232838, 0.219301, 0.164327, 0.164327, 0.164327, 0.182256, 0.243554, 0.239899, 0.225814, 0.15008, 0.094817, 0.170161, 0.26085, 0.271506, 0.295083, 0.398279, 0.41194, 0.398279, 0.308712, 0.324872, 0.447574, 0.36309, 0.366687, 0.461924, 0.370445, 0.370445, 0.447574, 0.454136, 0.476583, 0.486429, 0.608892, 0.575842, 0.436924, 0.4292, 0.324872, 0.301917, 0.30533, 0.291804, 0.203355, 0.291804, 0.25031, 0.185198, 0.268042, 0.268042, 0.257454, 0.356642, 0.36309, 0.328603, 0.232838, 0.318242, 0.219301, 0.134866, 0.185198, 0.271506, 0.200174, 0.291804, 0.196879, 0.194234, 0.203355, 0.332115, 0.346032, 0.380708, 0.408655, 0.291804, 0.308712, 0.31487, 0.225814, 0.257454, 0.298791, 0.390993, 0.291804, 0.380708, 0.472492, 0.505461, 0.476583, 0.557691, 0.56648, 0.680603, 0.58069, 0.468512, 0.332115, 0.291804, 0.194234, 0.173081, 0.17593, 0.144935, 0.085092, 0.142424, 0.142424, 0.142424, 0.085092, 0.083462, 0.045352, 0.038042, 0.040537, 0.05306, 0.067594, 0.067594, 0.0704, 0.092881, 0.092881, 0.167087, 0.129801, 0.216401, 0.17593, 0.275179, 0.298791, 0.384043, 0.284882, 0.167087, 0.170161, 0.170161, 0.17593, 0.278302, 0.209395, 0.129801, 0.120615, 0.096677, 0.100716, 0.100716, 0.118441, 0.191378, 0.155435, 0.155435, 0.092881, 0.076542, 0.046336, 0.048328, 0.051831, 0.100716, 0.098513, 0.076542, 0.074921, 0.106997, 0.083462, 0.15284, 0.232838, 0.203355, 0.216401, 0.203355, 0.125101, 0.106997, 0.066181, 0.03976, 0.06312, 0.111485, 0.194234, 0.278302, 0.179055, 0.173081, 0.17593, 0.268042, 0.298791, 0.356642, 0.390993, 0.433034, 0.42561, 0.332115, 0.288399, 0.284882, 0.281712, 0.41194, 0.450668, 0.538167, 0.733139, 0.613573, 0.613573, 0.608892, 0.604312, 0.618285, 0.494003, 0.490133, 0.494003, 0.398279, 0.339168, 0.339168, 0.295083, 0.328603, 0.328603, 0.398279, 0.298791, 0.30533, 0.236433, 0.200174, 0.191378, 0.167087, 0.247041, 0.278302, 0.194234, 0.161087, 0.25031, 0.377384, 0.335645, 0.236433, 0.321458, 0.339168, 0.342579, 0.377384, 0.243554, 0.335645, 0.335645, 0.42561, 0.311707, 0.342579, 0.284882, 0.288399, 0.278302, 0.288399, 0.219301, 0.219301, 0.257454, 0.222385, 0.120615, 0.144935, 0.222385, 0.161087, 0.229226, 0.129801, 0.137348, 0.15284, 0.15284, 0.15284, 0.158265, 0.257454, 0.264545, 0.366687, 0.335645, 0.25406, 0.182256, 0.209395, 0.308712, 0.298791, 0.328603, 0.414856, 0.41194, 0.41194, 0.494003, 0.505461, 0.529623, 0.486429, 0.570702, 0.472492, 0.390993, 0.311707, 0.31487, 0.209395, 0.206376, 0.232838, 0.288399, 0.366687, 0.339168, 0.332115, 0.339168, 0.268042, 0.185198, 0.111485, 0.118441, 0.11371, 0.060549, 0.106997, 0.10481, 0.106997, 0.182256, 0.173081, 0.247041, 0.239899, 0.349426, 0.311707, 0.318242, 0.342579, 0.339168, 0.281712, 0.275179, 0.264545, 0.332115, 0.324872, 0.422041, 0.30533, 0.229226, 0.239899, 0.236433, 0.278302, 0.311707, 0.194234, 0.25031, 0.25031, 0.167087, 0.170161, 0.232838, 0.222385, 0.225814, 0.229226, 0.222385, 0.129801, 0.111485, 0.060549, 0.059222, 0.06184, 0.125101, 0.219301, 0.21291, 0.206376, 0.206376, 0.092881, 0.179055, 0.203355, 0.129801, 0.200174, 0.161087, 0.109221, 0.116183, 0.111485, 0.10481, 0.17593, 0.278302, 0.232838, 0.339168, 0.440853, 0.349426, 0.30533, 0.236433, 0.324872, 0.25031, 0.206376, 0.222385, 0.182256, 0.219301, 0.321458, 0.232838, 0.179055, 0.206376, 0.196879, 0.206376, 0.247041, 0.243554, 0.257454, 0.239899, 0.225814, 0.229226, 0.30533, 0.339168, 0.366687, 0.374039, 0.447574, 0.398279, 0.461924, 0.390993, 0.321458, 0.30533, 0.366687, 0.36309, 0.268042, 0.179055, 0.185198, 0.185198, 0.158265, 0.085092, 0.088832, 0.055536, 0.031287, 0.034068, 0.035586, 0.030003, 0.031287, 0.032017, 0.043307, 0.029376, 0.06184, 0.045352, 0.048328, 0.035586, 0.066181, 0.098513, 0.167087, 0.086953, 0.038858, 0.038858, 0.03976, 0.03976, 0.066181, 0.116183, 0.060549, 0.058088, 0.071867, 0.069024, 0.038042, 0.047319, 0.047319, 0.042364, 0.041405, 0.022667, 0.019109, 0.011106, 0.013613, 0.014586, 0.027463, 0.028107, 0.028107, 0.054297, 0.058088, 0.056825, 0.055536, 0.051831, 0.040537, 0.044297, 0.043307, 0.047319, 0.049374, 0.054297, 0.030003, 0.051831, 0.074921, 0.142424, 0.236433, 0.155435, 0.090864, 0.090864, 0.164327, 0.18812, 0.196879, 0.194234, 0.209395, 0.209395, 0.219301, 0.147574, 0.116183, 0.094817, 0.182256, 0.173081, 0.247041, 0.30533, 0.219301, 0.26085, 0.26085, 0.278302, 0.264545, 0.236433, 0.18812, 0.147574, 0.078022, 0.090864, 0.142424, 0.079919, 0.078022, 0.134866, 0.229226, 0.167087, 0.164327, 0.132295, 0.106997, 0.11371, 0.142424, 0.232838, 0.243554, 0.209395, 0.167087, 0.232838, 0.328603, 0.342579, 0.36309, 0.490133, 0.408655, 0.380708, 0.5017, 0.476583], '')</t>
  </si>
  <si>
    <t>[40, 103, 104, 146, 148, 149, 150, 151, 236, 237, 238, 239, 240, 241, 242, 310, 311, 313, 536]</t>
  </si>
  <si>
    <t>UPI0002186415 status=activ</t>
  </si>
  <si>
    <t>([0.076542, 0.044297, 0.073402, 0.11371, 0.15008, 0.182256, 0.182256, 0.225814, 0.264545, 0.288399, 0.21291, 0.247041, 0.137348, 0.118441, 0.102787, 0.185198, 0.194234, 0.21291, 0.318242, 0.311707, 0.288399, 0.394753, 0.480142, 0.380708, 0.374039, 0.25406, 0.264545, 0.291804, 0.25031, 0.142424, 0.085092, 0.127496, 0.139895, 0.216401, 0.247041, 0.167087, 0.155435, 0.161087, 0.26085, 0.281712, 0.284882, 0.318242, 0.21291, 0.25031, 0.332115, 0.36309, 0.394753, 0.321458, 0.216401, 0.170161, 0.25031, 0.342579, 0.30533, 0.264545, 0.236433, 0.25031, 0.370445, 0.377384, 0.352862, 0.247041, 0.222385, 0.142424, 0.144935, 0.225814, 0.170161, 0.10481, 0.048328, 0.085092, 0.074921, 0.167087, 0.206376, 0.25031, 0.26085, 0.36309, 0.301917, 0.324872, 0.243554, 0.209395, 0.216401, 0.229226, 0.295083, 0.271506, 0.291804, 0.206376, 0.209395, 0.161087, 0.170161, 0.26085, 0.268042, 0.359901, 0.321458, 0.278302, 0.278302, 0.196879, 0.173081, 0.155435, 0.161087, 0.222385, 0.257454, 0.243554, 0.239899, 0.301917, 0.332115, 0.398279, 0.377384, 0.281712, 0.398279, 0.374039, 0.370445, 0.271506, 0.278302, 0.278302, 0.380708, 0.380708, 0.447574, 0.447574, 0.534167, 0.497853, 0.387226, 0.356642, 0.366687, 0.36309, 0.239899, 0.236433, 0.161087, 0.173081, 0.257454, 0.219301, 0.298791, 0.191378, 0.275179, 0.271506, 0.288399, 0.275179, 0.179055, 0.179055, 0.179055, 0.236433, 0.278302, 0.398279, 0.42561, 0.328603, 0.229226, 0.349426, 0.380708, 0.436924, 0.58069, 0.59508, 0.497853, 0.5017, 0.666105, 0.666105, 0.541878, 0.418646, 0.321458, 0.380708, 0.390993, 0.281712, 0.25031, 0.206376, 0.21291, 0.216401, 0.275179, 0.281712, 0.247041, 0.18812, 0.219301, 0.203355, 0.167087, 0.247041, 0.281712, 0.264545, 0.18812, 0.236433, 0.257454, 0.342579, 0.366687, 0.366687, 0.490133, 0.529623, 0.562014, 0.585406, 0.575842, 0.618285, 0.76285, 0.801317, 0.83125, 0.733139, 0.754692, 0.685117, 0.699094, 0.653063, 0.534167, 0.661982, 0.724957, 0.852992, 0.76285, 0.653063, 0.666105, 0.608892, 0.461924, 0.380708, 0.342579, 0.321458, 0.236433, 0.25031, 0.229226, 0.232838, 0.25031, 0.191378, 0.30533, 0.291804, 0.229226, 0.236433, 0.196879, 0.185198, 0.155435, 0.239899, 0.298791, 0.185198, 0.15008, 0.206376, 0.298791, 0.301917, 0.335645, 0.390993, 0.366687, 0.328603, 0.243554, 0.324872, 0.284882, 0.225814, 0.247041, 0.36309, 0.450668, 0.394753, 0.394753, 0.394753, 0.40511, 0.401658, 0.517562, 0.618285, 0.666105, 0.648219, 0.613573, 0.56648, 0.604312, 0.608892, 0.653063, 0.642678, 0.642678, 0.733139, 0.779859, 0.759478, 0.626927, 0.626927, 0.754692, 0.642678, 0.534167, 0.538167, 0.59014, 0.483068, 0.483068, 0.447574, 0.458154, 0.418646, 0.447574, 0.458154, 0.483068, 0.494003, 0.622677, 0.51388, 0.418646, 0.380708, 0.380708, 0.370445, 0.339168, 0.339168, 0.444081, 0.529623, 0.444081, 0.346032, 0.359901, 0.346032, 0.346032, 0.335645, 0.418646, 0.318242, 0.30533, 0.170161, 0.164327, 0.106997, 0.161087, 0.239899, 0.196879, 0.216401, 0.328603, 0.349426, 0.349426, 0.335645, 0.349426, 0.418646, 0.418646, 0.490133, 0.490133, 0.42561, 0.436924, 0.339168, 0.349426, 0.324872, 0.447574, 0.447574, 0.4292, 0.394753, 0.4292, 0.517562, 0.408655, 0.377384, 0.356642, 0.318242, 0.288399, 0.239899, 0.200174, 0.275179, 0.236433, 0.194234, 0.291804, 0.21291], '')</t>
  </si>
  <si>
    <t>[116, 146, 147, 149, 150, 151, 152, 179, 180, 181, 182, 183, 184, 185, 186, 187, 188, 189, 190, 191, 192, 193, 194, 195, 196, 197, 198, 199, 240, 241, 242, 243, 244, 245, 246, 247, 248, 249, 250, 251, 252, 253, 254, 255, 256, 257, 258, 259, 260, 270, 271, 279, 315]</t>
  </si>
  <si>
    <t>UPI0002186416 status=activ</t>
  </si>
  <si>
    <t>([0.102787, 0.102787, 0.170161, 0.096677, 0.167087, 0.25031, 0.281712, 0.30533, 0.370445, 0.298791, 0.222385, 0.281712, 0.239899, 0.328603, 0.298791, 0.21291, 0.200174, 0.308712, 0.352862, 0.352862, 0.335645, 0.422041, 0.458154, 0.398279, 0.51388, 0.472492, 0.4292, 0.321458, 0.349426, 0.236433, 0.229226, 0.206376, 0.191378, 0.236433, 0.247041, 0.291804, 0.324872, 0.335645, 0.200174, 0.268042, 0.209395, 0.21291, 0.236433, 0.232838, 0.155435, 0.122885, 0.078022, 0.064632, 0.098513, 0.085092, 0.085092, 0.118441, 0.219301, 0.139895, 0.132295, 0.134866, 0.102787, 0.134866, 0.10481, 0.125101, 0.083462, 0.120615, 0.116183, 0.054297, 0.043307, 0.094817, 0.054297, 0.086953, 0.06184, 0.06184, 0.067594, 0.129801, 0.161087, 0.167087, 0.268042, 0.264545, 0.170161, 0.142424, 0.158265, 0.158265, 0.161087, 0.164327, 0.102787, 0.081712, 0.144935, 0.109221, 0.06184, 0.134866, 0.064632, 0.116183, 0.167087, 0.106997, 0.098513, 0.078022, 0.078022, 0.088832, 0.088832, 0.122885, 0.111485, 0.094817, 0.118441, 0.120615, 0.144935, 0.257454, 0.257454, 0.26085, 0.239899, 0.324872, 0.229226, 0.346032, 0.342579, 0.21291, 0.21291, 0.200174, 0.15284, 0.122885, 0.111485, 0.064632, 0.049374, 0.071867, 0.032677, 0.020876, 0.034068, 0.016826, 0.017447, 0.020165, 0.019401, 0.021381, 0.013821, 0.013821, 0.014075, 0.009401, 0.014315, 0.017447, 0.010926, 0.018415, 0.022306, 0.020165, 0.041405, 0.034884, 0.026892, 0.056825, 0.0704, 0.078022, 0.158265, 0.17593, 0.116183, 0.076542, 0.109221, 0.17593, 0.170161, 0.096677, 0.161087, 0.167087, 0.200174, 0.31487, 0.203355, 0.173081, 0.185198, 0.15008, 0.239899, 0.308712, 0.278302, 0.278302, 0.298791, 0.222385, 0.194234, 0.170161, 0.236433, 0.268042, 0.278302, 0.390993, 0.40511, 0.401658, 0.295083, 0.30533, 0.30533, 0.30533, 0.25406, 0.21291, 0.225814, 0.222385, 0.257454, 0.206376, 0.209395, 0.196879, 0.158265, 0.170161, 0.25031, 0.26085, 0.278302, 0.278302, 0.232838, 0.229226, 0.158265, 0.222385, 0.203355, 0.106997, 0.182256, 0.268042, 0.295083, 0.298791, 0.295083, 0.298791, 0.288399, 0.209395, 0.194234, 0.219301, 0.137348, 0.139895, 0.125101, 0.125101, 0.125101, 0.170161, 0.191378, 0.191378, 0.232838, 0.25031, 0.339168, 0.342579, 0.26085, 0.271506, 0.275179, 0.275179, 0.247041, 0.25031, 0.257454, 0.17593, 0.257454, 0.311707, 0.342579, 0.346032, 0.25406, 0.278302, 0.243554, 0.281712, 0.380708, 0.359901, 0.370445, 0.291804, 0.257454, 0.311707, 0.308712, 0.232838, 0.209395, 0.203355, 0.284882, 0.298791, 0.401658, 0.398279, 0.349426, 0.26085, 0.173081, 0.17593, 0.129801, 0.129801, 0.10481, 0.094817, 0.081712, 0.069024, 0.109221, 0.109221, 0.109221, 0.11371, 0.102787, 0.102787, 0.102787, 0.11371, 0.200174, 0.194234, 0.167087, 0.17593, 0.275179, 0.370445, 0.36309, 0.308712, 0.284882, 0.284882, 0.284882, 0.349426, 0.356642, 0.380708, 0.422041, 0.366687, 0.349426, 0.447574, 0.476583, 0.494003, 0.476583, 0.494003, 0.483068, 0.414856, 0.494003, 0.447574, 0.461924, 0.450668, 0.553315, 0.549308, 0.59917, 0.557691, 0.483068, 0.401658, 0.377384, 0.295083, 0.384043, 0.42561, 0.450668, 0.422041, 0.328603, 0.346032, 0.281712, 0.298791, 0.398279, 0.30533, 0.308712, 0.26085, 0.271506, 0.271506, 0.321458, 0.359901, 0.387226, 0.332115, 0.4292, 0.440853, 0.418646, 0.384043, 0.359901, 0.239899, 0.281712, 0.284882, 0.194234, 0.229226, 0.21291, 0.185198, 0.232838, 0.164327, 0.109221, 0.144935, 0.083462, 0.060549, 0.060549, 0.058088, 0.058088, 0.042364, 0.024393, 0.042364, 0.030003, 0.027463, 0.054297, 0.06312, 0.060549, 0.096677, 0.10481, 0.086953, 0.081712, 0.078022, 0.127496, 0.206376, 0.209395, 0.298791, 0.311707, 0.25406, 0.219301], '')</t>
  </si>
  <si>
    <t>[24, 296, 297, 298, 299]</t>
  </si>
  <si>
    <t>UPI0002186417 status=activ</t>
  </si>
  <si>
    <t>([0.006533, 0.009483, 0.005734, 0.007259, 0.005503, 0.006701, 0.006421, 0.006421, 0.008804, 0.006245, 0.007315, 0.006374, 0.00515, 0.005011, 0.003757, 0.003821, 0.006421, 0.006619, 0.00777, 0.00777, 0.011903, 0.013265, 0.008723, 0.016021, 0.00962, 0.016257, 0.009728, 0.015344, 0.015694, 0.010509, 0.021816, 0.023963, 0.032677, 0.023963, 0.018787, 0.018106, 0.016528, 0.011106, 0.006619, 0.008156, 0.007259, 0.005734, 0.00389, 0.005011, 0.004431, 0.006894, 0.004921, 0.005734, 0.004513, 0.003821, 0.003276, 0.003276, 0.00316, 0.00389, 0.003671, 0.004208, 0.003924, 0.005872, 0.006567, 0.007645, 0.006245, 0.005799, 0.004899, 0.004835, 0.004315, 0.004775, 0.003177, 0.00359, 0.003109, 0.002503, 0.003461, 0.004899, 0.005086, 0.003701, 0.002349, 0.003671, 0.00243, 0.003366, 0.003276, 0.003276, 0.0028, 0.003079, 0.003512, 0.003757, 0.004577, 0.003804, 0.003821, 0.00558, 0.004835, 0.005318, 0.007422, 0.007422, 0.004646, 0.004921, 0.006795, 0.011106, 0.009015, 0.009015, 0.005872, 0.005932, 0.004611, 0.006701, 0.006701, 0.005872, 0.005872, 0.004775, 0.006567, 0.006701, 0.004646, 0.005623, 0.008075, 0.009015, 0.009015, 0.017447, 0.009865, 0.010672, 0.009015, 0.009015, 0.01078, 0.017138, 0.017138, 0.018787, 0.010509, 0.013265, 0.023534, 0.031287, 0.069024, 0.034068, 0.024826, 0.055536, 0.035586, 0.018106, 0.015344, 0.010131, 0.011106, 0.017138, 0.016021, 0.022306, 0.016021, 0.013821, 0.017797, 0.017138, 0.023963, 0.020165, 0.0198, 0.011342, 0.016826, 0.008804, 0.015078, 0.009728, 0.007877, 0.008075, 0.007422, 0.006482, 0.006533, 0.003924, 0.004161, 0.003276, 0.002688, 0.002881, 0.002662, 0.001872, 0.001649, 0.001202, 0.001232, 0.000923, 0.000936, 0.000614, 0.001271, 0.001271, 0.001408, 0.001048, 0.001597, 0.00243, 0.002396, 0.003053, 0.004736, 0.004646, 0.004388, 0.00515, 0.007259, 0.013265, 0.011342, 0.015078, 0.013016, 0.014783, 0.016528, 0.028695, 0.059222, 0.036378, 0.040537, 0.044297, 0.049374, 0.022667, 0.010509, 0.010509, 0.009015, 0.008895, 0.006988, 0.006374, 0.006078, 0.005872, 0.004775, 0.007315, 0.005503, 0.00543, 0.006567, 0.00558, 0.003727, 0.003405, 0.002623, 0.001649, 0.002366, 0.00359, 0.003341, 0.004161, 0.003431, 0.004135, 0.003109, 0.003671, 0.005503, 0.003671, 0.003079, 0.003804, 0.003757, 0.004899, 0.006194, 0.005992, 0.005799, 0.006245, 0.005249, 0.006421, 0.006421, 0.005503, 0.004921, 0.005378, 0.006482, 0.007555, 0.005503, 0.005503, 0.00558, 0.005799, 0.006245, 0.004689, 0.004315, 0.004358, 0.004358, 0.003701, 0.004388, 0.006039, 0.009015, 0.007031, 0.008624, 0.016257, 0.011669, 0.01227, 0.01204, 0.009977, 0.010672, 0.011903, 0.020165, 0.022306, 0.020165, 0.023534, 0.027463, 0.021816, 0.014075, 0.014586, 0.015078, 0.00962, 0.006701, 0.004689, 0.004689, 0.004208, 0.002512, 0.003555, 0.003727, 0.005503, 0.006482, 0.005734, 0.005992, 0.005683, 0.00389, 0.003461, 0.003246, 0.003864, 0.003014, 0.002761, 0.002155, 0.002366, 0.002761, 0.003804, 0.003804, 0.003757, 0.003727, 0.003997, 0.003997, 0.003246, 0.003431, 0.002396, 0.003276, 0.002623, 0.001872, 0.001906, 0.00155, 0.002366, 0.0028, 0.003671, 0.005086, 0.006374, 0.008002, 0.010509, 0.008723, 0.008804, 0.015344, 0.015344, 0.021381, 0.020876, 0.026892, 0.023534, 0.023087, 0.016528, 0.015078, 0.029376, 0.029376, 0.056825, 0.051831, 0.034068, 0.022667, 0.021381, 0.016826, 0.009401, 0.006245, 0.007422, 0.010509, 0.008895, 0.008723, 0.006988, 0.006142, 0.006482, 0.006078, 0.005799, 0.006567, 0.007422, 0.007422, 0.01078, 0.008156, 0.006988, 0.005872, 0.009728, 0.008409, 0.008409, 0.011342, 0.010509, 0.010672, 0.006894, 0.005872, 0.005992, 0.007031, 0.008156, 0.006619, 0.004899, 0.005223, 0.003804, 0.003461, 0.003298, 0.00243, 0.003212, 0.003757, 0.005318, 0.004899, 0.005932, 0.005932, 0.004689, 0.00558, 0.004689, 0.006078, 0.007495, 0.007422, 0.007645, 0.006194, 0.006078, 0.008409, 0.013437], '')</t>
  </si>
  <si>
    <t>UPI0002186418 status=activ</t>
  </si>
  <si>
    <t>([0.170161, 0.17593, 0.086953, 0.125101, 0.094817, 0.120615, 0.086953, 0.060549, 0.06312, 0.079919, 0.096677, 0.071867, 0.073402, 0.036378, 0.031287, 0.030611, 0.045352, 0.024826, 0.051831, 0.041405, 0.032677, 0.050641, 0.038858, 0.045352, 0.042364, 0.069024, 0.069024, 0.120615, 0.21291, 0.257454, 0.17593, 0.206376, 0.291804, 0.25031, 0.352862, 0.436924, 0.36309, 0.339168, 0.339168, 0.25031, 0.278302, 0.328603, 0.31487, 0.387226, 0.468512, 0.509769, 0.380708, 0.359901, 0.26085, 0.173081, 0.10481, 0.118441, 0.10481, 0.10481, 0.132295, 0.144935, 0.179055, 0.209395, 0.25031, 0.352862, 0.468512, 0.387226, 0.377384, 0.41194, 0.295083, 0.30533, 0.271506, 0.298791, 0.328603, 0.342579, 0.380708, 0.387226, 0.42561, 0.422041, 0.436924, 0.390993, 0.398279, 0.278302, 0.318242, 0.324872, 0.311707, 0.21291, 0.268042, 0.18812, 0.137348, 0.229226, 0.222385, 0.239899, 0.324872, 0.257454, 0.243554, 0.264545, 0.328603, 0.377384, 0.401658, 0.408655, 0.450668, 0.349426, 0.440853, 0.440853, 0.454136, 0.394753, 0.465241, 0.40511, 0.380708, 0.384043, 0.288399, 0.191378, 0.15284, 0.161087, 0.25406, 0.346032, 0.356642, 0.377384, 0.366687, 0.257454, 0.257454, 0.173081, 0.25031, 0.164327, 0.158265, 0.142424, 0.191378, 0.134866, 0.21291, 0.243554, 0.284882, 0.324872, 0.346032, 0.298791, 0.26085, 0.232838, 0.21291, 0.243554, 0.232838, 0.239899, 0.295083, 0.25406, 0.31487, 0.288399, 0.377384, 0.342579, 0.295083, 0.275179, 0.342579, 0.295083], '')</t>
  </si>
  <si>
    <t>UPI0002186419 status=activ</t>
  </si>
  <si>
    <t>([0.754692, 0.771762, 0.720929, 0.671169, 0.685117, 0.541878, 0.51388, 0.562014, 0.468512, 0.490133, 0.517562, 0.553315, 0.525368, 0.41194, 0.414856, 0.414856, 0.387226, 0.301917, 0.291804, 0.268042, 0.25031, 0.25406, 0.185198, 0.216401, 0.173081, 0.120615, 0.191378, 0.144935, 0.132295, 0.206376, 0.129801, 0.081712, 0.05306, 0.066181, 0.11371, 0.109221, 0.066181, 0.078022, 0.088832, 0.056825, 0.033407, 0.038042, 0.019401, 0.029376, 0.028107, 0.047319, 0.074921, 0.074921, 0.102787, 0.096677, 0.094817, 0.155435, 0.209395, 0.284882, 0.191378, 0.191378, 0.167087, 0.161087, 0.170161, 0.236433, 0.30533, 0.318242, 0.380708, 0.517562, 0.505461, 0.418646, 0.31487, 0.30533, 0.243554, 0.209395, 0.18812, 0.122885, 0.142424, 0.142424, 0.155435, 0.243554, 0.25031, 0.278302, 0.370445, 0.36309, 0.352862, 0.36309, 0.349426, 0.26085, 0.142424, 0.15008, 0.219301, 0.232838, 0.161087, 0.216401, 0.284882, 0.229226, 0.339168, 0.284882, 0.257454, 0.232838, 0.232838, 0.15284, 0.106997, 0.06184, 0.031287, 0.032677, 0.030003, 0.049374, 0.047319, 0.049374, 0.050641, 0.049374, 0.073402, 0.122885, 0.083462, 0.085092, 0.132295, 0.076542, 0.073402, 0.086953, 0.043307, 0.029376, 0.051831, 0.092881, 0.15284, 0.257454, 0.185198, 0.196879, 0.196879, 0.18812, 0.196879, 0.191378, 0.200174, 0.200174, 0.219301, 0.247041, 0.179055, 0.191378, 0.25031, 0.288399, 0.25031, 0.291804, 0.356642, 0.346032, 0.324872, 0.236433, 0.158265, 0.147574, 0.086953, 0.086953, 0.096677, 0.090864, 0.051831, 0.054297, 0.042364, 0.035586, 0.05306, 0.086953, 0.086953, 0.096677, 0.100716, 0.120615, 0.167087, 0.098513, 0.096677, 0.100716, 0.15284, 0.15008, 0.225814, 0.318242, 0.324872, 0.41194, 0.509769, 0.51388, 0.390993, 0.454136, 0.370445, 0.342579, 0.356642, 0.308712, 0.30533, 0.21291, 0.216401, 0.216401, 0.194234, 0.209395, 0.196879, 0.116183, 0.18812, 0.18812, 0.106997, 0.106997, 0.094817, 0.083462, 0.129801, 0.225814, 0.203355, 0.25031, 0.15284, 0.118441, 0.127496, 0.127496, 0.200174, 0.209395, 0.18812, 0.196879, 0.161087, 0.18812, 0.194234, 0.106997, 0.069024, 0.109221, 0.100716, 0.116183, 0.139895, 0.15284, 0.142424, 0.161087, 0.18812, 0.225814, 0.247041, 0.191378, 0.196879, 0.127496, 0.074921, 0.092881, 0.161087, 0.118441, 0.060549, 0.111485, 0.203355, 0.18812, 0.236433, 0.15284, 0.158265, 0.134866, 0.076542, 0.090864, 0.06184, 0.067594, 0.118441, 0.081712, 0.137348, 0.074921, 0.139895, 0.206376, 0.191378, 0.194234, 0.196879, 0.288399, 0.288399, 0.236433, 0.318242, 0.308712, 0.41194, 0.422041, 0.342579, 0.458154, 0.324872, 0.390993, 0.278302, 0.179055, 0.264545, 0.268042, 0.356642, 0.225814, 0.203355, 0.185198, 0.158265, 0.21291, 0.17593, 0.144935, 0.15284, 0.120615, 0.073402, 0.044297], '')</t>
  </si>
  <si>
    <t>[0, 1, 2, 3, 4, 5, 6, 7, 10, 11, 12, 63, 64, 168, 169]</t>
  </si>
  <si>
    <t>UPI000218641A status=activ</t>
  </si>
  <si>
    <t>([0.142424, 0.044297, 0.022667, 0.034884, 0.051831, 0.049374, 0.03976, 0.049374, 0.030003, 0.040537, 0.030003, 0.025316, 0.015344, 0.011342, 0.007091, 0.004646, 0.003924, 0.004161, 0.004689, 0.003366, 0.003246, 0.003177, 0.003405, 0.004483, 0.00292, 0.001786, 0.001335, 0.001722, 0.001786, 0.001722, 0.001743, 0.001602, 0.001434, 0.002117, 0.002606, 0.00407, 0.003924, 0.005503, 0.007315, 0.009187, 0.016021, 0.011669, 0.011518, 0.020876, 0.01204, 0.013613, 0.026892, 0.074921, 0.026338, 0.011903, 0.022306, 0.013016, 0.012727, 0.013265, 0.007259, 0.005223, 0.004483, 0.004736, 0.00389, 0.002503, 0.001808, 0.001112, 0.000983, 0.00103, 0.000485, 0.000532, 0.000945, 0.000945, 0.000923, 0.001048, 0.001808, 0.001855, 0.002555, 0.003757, 0.005318, 0.005799, 0.008409, 0.006567, 0.006619, 0.008525, 0.015694, 0.012727, 0.016826, 0.032017, 0.018415, 0.021816, 0.03976, 0.038042, 0.045352, 0.046336, 0.090864, 0.081712, 0.044297, 0.032677, 0.032017, 0.018415, 0.036378, 0.032677, 0.030003, 0.071867, 0.05306, 0.05306, 0.11371, 0.18812, 0.122885, 0.142424, 0.127496, 0.060549, 0.06312, 0.028695, 0.018106, 0.018787, 0.013265, 0.01204, 0.008409, 0.006245, 0.005992, 0.004315, 0.003341, 0.004921, 0.004736, 0.004247, 0.003177, 0.002276, 0.001481, 0.001808, 0.00246, 0.002555, 0.002482, 0.002194, 0.003177, 0.002581, 0.001709, 0.002349, 0.002606, 0.004135, 0.004135, 0.004208, 0.005932, 0.00515, 0.004976, 0.003607, 0.003405, 0.003366, 0.004431, 0.005623, 0.005683, 0.005249, 0.006701, 0.007315, 0.005992, 0.004208, 0.004431, 0.006482, 0.005378, 0.004835, 0.003478, 0.003341, 0.004414, 0.003671, 0.003757, 0.003212, 0.003924, 0.003804, 0.003727, 0.003053, 0.003478, 0.003405, 0.003431, 0.0028, 0.003924, 0.005318, 0.006142, 0.006142, 0.006482, 0.007259, 0.010672, 0.011903, 0.0198, 0.020522, 0.030611, 0.030611, 0.034884, 0.045352, 0.102787, 0.18812, 0.26085, 0.271506, 0.278302, 0.164327, 0.144935, 0.144935, 0.15008, 0.134866, 0.236433, 0.229226, 0.134866, 0.139895, 0.170161, 0.118441, 0.120615, 0.125101, 0.222385, 0.268042, 0.275179, 0.268042, 0.200174, 0.209395, 0.167087, 0.139895, 0.232838, 0.359901, 0.328603, 0.298791, 0.390993, 0.342579, 0.301917, 0.480142], '')</t>
  </si>
  <si>
    <t>UPI000218641B status=activ</t>
  </si>
  <si>
    <t>([0.164327, 0.229226, 0.167087, 0.122885, 0.090864, 0.069024, 0.060549, 0.076542, 0.094817, 0.127496, 0.122885, 0.137348, 0.144935, 0.111485, 0.109221, 0.206376, 0.21291, 0.200174, 0.185198, 0.18812, 0.100716, 0.10481, 0.0704, 0.118441, 0.139895, 0.191378, 0.268042, 0.335645, 0.352862, 0.36309, 0.31487, 0.356642, 0.308712, 0.209395, 0.18812, 0.137348, 0.122885, 0.196879, 0.196879, 0.200174, 0.203355, 0.298791, 0.332115, 0.352862, 0.332115, 0.30533, 0.281712, 0.275179, 0.179055, 0.102787, 0.081712, 0.116183, 0.067594, 0.109221, 0.167087, 0.219301, 0.284882, 0.284882, 0.179055, 0.185198, 0.18812, 0.122885, 0.120615, 0.118441, 0.098513, 0.06184, 0.055536, 0.038858, 0.023087, 0.023087, 0.043307, 0.056825, 0.051831, 0.086953, 0.050641, 0.056825, 0.046336, 0.049374, 0.026892, 0.032017, 0.030003, 0.059222, 0.056825, 0.059222, 0.064632, 0.076542, 0.120615, 0.120615, 0.122885, 0.137348, 0.203355, 0.196879, 0.194234, 0.098513, 0.085092, 0.071867, 0.073402, 0.098513, 0.088832, 0.092881, 0.069024, 0.069024, 0.069024, 0.067594, 0.069024, 0.051831, 0.071867, 0.071867, 0.116183, 0.185198, 0.161087, 0.170161, 0.158265, 0.147574, 0.247041, 0.179055, 0.298791, 0.194234, 0.18812, 0.10481, 0.170161, 0.291804, 0.308712, 0.308712, 0.311707, 0.271506, 0.298791, 0.281712, 0.295083, 0.31487, 0.30533, 0.311707, 0.298791, 0.301917, 0.339168, 0.342579, 0.36309, 0.288399, 0.278302, 0.26085, 0.291804, 0.203355, 0.182256, 0.179055, 0.179055, 0.200174, 0.225814, 0.229226, 0.15008, 0.144935, 0.155435, 0.170161, 0.191378, 0.142424, 0.158265, 0.144935, 0.086953, 0.086953, 0.122885, 0.209395, 0.247041, 0.321458, 0.374039, 0.387226, 0.268042, 0.196879, 0.25406, 0.203355, 0.132295, 0.216401, 0.164327, 0.092881, 0.069024, 0.098513, 0.139895, 0.122885, 0.096677, 0.134866, 0.216401, 0.219301, 0.219301, 0.191378, 0.196879, 0.134866, 0.081712, 0.094817, 0.122885, 0.079919, 0.11371, 0.100716, 0.094817, 0.139895, 0.196879, 0.222385, 0.173081, 0.170161, 0.15008, 0.182256, 0.219301, 0.137348, 0.137348, 0.137348, 0.106997, 0.088832, 0.132295, 0.125101, 0.203355, 0.161087, 0.164327, 0.109221, 0.18812, 0.196879, 0.15008, 0.155435, 0.120615, 0.142424, 0.142424, 0.164327, 0.155435, 0.10481, 0.17593, 0.147574, 0.092881, 0.122885, 0.139895, 0.170161, 0.243554, 0.247041, 0.236433, 0.321458, 0.394753, 0.311707, 0.301917, 0.356642, 0.275179, 0.31487, 0.264545, 0.185198, 0.182256, 0.185198, 0.236433, 0.15284, 0.203355, 0.281712, 0.185198, 0.125101, 0.127496, 0.081712, 0.090864, 0.144935, 0.147574, 0.144935, 0.225814, 0.225814, 0.225814, 0.225814, 0.239899, 0.31487, 0.301917, 0.222385, 0.216401, 0.191378, 0.281712, 0.25406, 0.284882, 0.377384, 0.42561, 0.42561, 0.422041, 0.42561, 0.450668, 0.447574, 0.387226, 0.390993, 0.291804, 0.185198, 0.26085, 0.264545, 0.17593, 0.301917, 0.380708, 0.275179, 0.200174, 0.137348, 0.134866, 0.069024, 0.051831, 0.06312, 0.06184, 0.051831, 0.023963, 0.021381, 0.022667, 0.027463, 0.021381, 0.040537, 0.074921, 0.051831, 0.050641, 0.100716, 0.044297, 0.045352, 0.045352, 0.102787, 0.081712, 0.051831, 0.102787, 0.129801, 0.074921, 0.083462, 0.164327, 0.219301, 0.139895, 0.134866, 0.116183, 0.085092, 0.078022, 0.044297, 0.033407, 0.033407, 0.023963, 0.034068, 0.037156, 0.081712, 0.073402, 0.139895, 0.155435, 0.134866, 0.139895, 0.147574, 0.086953, 0.051831, 0.067594, 0.120615, 0.056825, 0.088832, 0.161087, 0.120615, 0.173081, 0.268042, 0.155435, 0.216401, 0.271506, 0.25406, 0.25406, 0.243554, 0.179055, 0.179055, 0.17593, 0.167087, 0.179055, 0.25031, 0.31487, 0.222385, 0.216401, 0.232838, 0.182256, 0.118441, 0.118441, 0.086953, 0.096677, 0.194234, 0.11371, 0.074921, 0.079919, 0.079919, 0.085092, 0.116183, 0.161087, 0.094817, 0.05306, 0.092881, 0.102787, 0.102787, 0.161087, 0.17593, 0.26085, 0.31487, 0.384043, 0.384043, 0.476583, 0.490133, 0.461924, 0.521092, 0.5017, 0.509769, 0.5017, 0.51388, 0.461924, 0.352862, 0.450668, 0.476583, 0.490133, 0.476583, 0.486429, 0.41194, 0.301917, 0.281712, 0.284882, 0.288399, 0.356642, 0.349426, 0.318242, 0.243554, 0.243554, 0.332115, 0.31487, 0.311707, 0.295083, 0.257454, 0.284882, 0.30533, 0.284882, 0.257454, 0.173081, 0.167087, 0.229226, 0.339168, 0.374039, 0.335645, 0.349426, 0.339168, 0.352862, 0.332115, 0.408655, 0.444081, 0.444081, 0.447574, 0.461924, 0.390993, 0.414856, 0.468512, 0.458154, 0.483068, 0.394753, 0.494003, 0.494003, 0.422041, 0.40511, 0.408655, 0.366687, 0.257454, 0.25031, 0.239899, 0.278302, 0.288399, 0.278302, 0.26085, 0.264545, 0.225814, 0.31487, 0.418646, 0.366687, 0.295083, 0.359901, 0.40511, 0.401658, 0.318242, 0.377384, 0.298791, 0.278302, 0.356642, 0.468512, 0.486429, 0.483068, 0.5017, 0.51388, 0.505461, 0.529623, 0.545602, 0.51388, 0.476583, 0.440853, 0.529623, 0.63748, 0.657645, 0.712013, 0.59508, 0.690604, 0.604312, 0.694846, 0.712013, 0.59508, 0.454136, 0.454136, 0.468512, 0.444081, 0.4292, 0.440853, 0.349426, 0.264545, 0.295083, 0.308712, 0.308712, 0.295083, 0.301917, 0.219301, 0.158265, 0.247041, 0.264545, 0.247041, 0.25031, 0.173081, 0.17593, 0.257454, 0.257454, 0.257454, 0.25031, 0.243554, 0.243554, 0.298791, 0.366687, 0.384043, 0.318242, 0.236433, 0.167087, 0.094817, 0.144935, 0.203355, 0.194234, 0.125101, 0.196879, 0.229226, 0.31487, 0.387226, 0.40511, 0.41194, 0.359901, 0.332115, 0.346032, 0.339168, 0.374039, 0.387226, 0.366687, 0.447574, 0.58069, 0.680603, 0.791621, 0.707965, 0.707965, 0.724957, 0.834292, 0.754692, 0.741537, 0.59917, 0.570702, 0.458154, 0.418646, 0.370445, 0.422041, 0.342579, 0.359901, 0.342579, 0.324872, 0.298791, 0.219301, 0.120615, 0.132295, 0.125101, 0.158265, 0.155435, 0.129801, 0.137348, 0.129801, 0.134866, 0.21291, 0.229226, 0.349426, 0.278302, 0.380708, 0.328603, 0.394753, 0.377384, 0.339168, 0.275179, 0.247041, 0.328603, 0.318242, 0.321458, 0.328603, 0.346032, 0.346032, 0.271506, 0.206376, 0.284882, 0.284882, 0.291804, 0.216401, 0.21291, 0.311707, 0.203355, 0.236433, 0.243554, 0.225814, 0.295083, 0.394753, 0.480142, 0.458154, 0.58069, 0.570702, 0.575842, 0.618285, 0.5017, 0.525368, 0.541878, 0.557691, 0.562014, 0.570702, 0.685117, 0.549308, 0.541878, 0.675549, 0.557691, 0.450668, 0.454136, 0.349426, 0.332115, 0.328603, 0.26085, 0.229226, 0.236433, 0.236433, 0.236433, 0.236433, 0.335645, 0.387226, 0.374039, 0.26085, 0.26085, 0.281712, 0.31487, 0.321458, 0.332115, 0.4292, 0.447574, 0.472492, 0.562014, 0.56648, 0.604312, 0.59508, 0.622677, 0.63748, 0.632174, 0.521092, 0.56648, 0.529623, 0.51388, 0.541878, 0.59014, 0.5017, 0.472492, 0.436924, 0.335645, 0.339168, 0.324872, 0.41194, 0.384043, 0.301917, 0.288399, 0.185198, 0.268042, 0.264545, 0.236433, 0.247041, 0.30533, 0.264545, 0.291804, 0.206376, 0.132295, 0.182256, 0.243554, 0.25031, 0.236433, 0.324872, 0.236433, 0.232838, 0.236433, 0.264545, 0.243554, 0.25031, 0.335645, 0.236433, 0.247041, 0.243554, 0.239899, 0.216401, 0.247041, 0.15284, 0.25031, 0.308712, 0.225814, 0.196879, 0.196879, 0.311707, 0.324872, 0.41194, 0.30533, 0.232838, 0.239899, 0.25406, 0.247041, 0.25031, 0.346032, 0.26085, 0.239899, 0.232838, 0.25406, 0.324872, 0.401658, 0.301917, 0.278302, 0.377384, 0.401658, 0.401658, 0.278302, 0.203355, 0.194234, 0.229226, 0.288399, 0.275179, 0.356642, 0.359901, 0.349426, 0.247041, 0.239899, 0.268042, 0.247041, 0.191378, 0.170161, 0.122885, 0.139895, 0.164327, 0.15284, 0.15284, 0.094817, 0.164327, 0.222385, 0.155435, 0.222385, 0.164327, 0.179055, 0.185198, 0.18812, 0.191378, 0.225814, 0.31487, 0.318242, 0.278302, 0.339168, 0.278302, 0.366687, 0.346032, 0.349426, 0.257454, 0.25406, 0.229226, 0.232838, 0.229226, 0.247041, 0.206376, 0.271506, 0.25406, 0.25406, 0.170161, 0.10481, 0.129801, 0.134866, 0.134866, 0.122885, 0.125101, 0.219301, 0.206376, 0.222385, 0.21291, 0.311707, 0.30533, 0.42561, 0.41194, 0.418646, 0.486429, 0.549308, 0.557691, 0.465241, 0.465241, 0.525368, 0.509769, 0.454136, 0.374039, 0.380708, 0.377384, 0.384043, 0.352862, 0.311707, 0.359901, 0.335645, 0.30533, 0.284882, 0.236433, 0.206376, 0.167087, 0.122885, 0.066181, 0.038858], '')</t>
  </si>
  <si>
    <t>[383, 384, 385, 386, 387, 465, 466, 467, 468, 469, 470, 473, 474, 475, 476, 477, 478, 479, 480, 481, 482, 535, 536, 537, 538, 539, 540, 541, 542, 543, 544, 545, 598, 599, 600, 601, 602, 603, 604, 605, 606, 607, 608, 609, 610, 611, 612, 636, 637, 638, 639, 640, 641, 642, 643, 644, 645, 646, 647, 648, 649, 780, 781, 784, 785]</t>
  </si>
  <si>
    <t>UPI000218641C status=activ</t>
  </si>
  <si>
    <t>([0.092881, 0.122885, 0.167087, 0.120615, 0.122885, 0.158265, 0.120615, 0.142424, 0.182256, 0.127496, 0.158265, 0.122885, 0.15008, 0.147574, 0.144935, 0.173081, 0.275179, 0.26085, 0.264545, 0.284882, 0.275179, 0.194234, 0.173081, 0.100716, 0.155435, 0.120615, 0.116183, 0.167087, 0.102787, 0.100716, 0.092881, 0.085092, 0.15284, 0.10481, 0.073402, 0.10481, 0.071867, 0.066181, 0.066181, 0.059222, 0.090864, 0.088832, 0.076542, 0.051831, 0.092881, 0.090864, 0.073402, 0.092881, 0.071867, 0.085092, 0.098513, 0.173081, 0.106997, 0.109221, 0.069024, 0.098513, 0.116183, 0.196879, 0.134866, 0.132295, 0.15284, 0.15284, 0.155435, 0.25406, 0.380708, 0.384043, 0.264545, 0.301917, 0.301917, 0.339168, 0.414856, 0.346032, 0.281712, 0.281712, 0.185198, 0.295083, 0.324872, 0.247041, 0.236433, 0.236433, 0.239899, 0.236433, 0.25031, 0.25406, 0.167087, 0.139895, 0.137348, 0.155435, 0.185198, 0.161087, 0.179055, 0.144935, 0.122885, 0.122885, 0.191378, 0.278302, 0.284882, 0.206376, 0.206376, 0.15284, 0.185198, 0.118441, 0.127496, 0.134866, 0.134866, 0.129801, 0.129801, 0.109221, 0.173081, 0.209395, 0.179055, 0.132295, 0.094817, 0.079919, 0.120615, 0.127496, 0.106997, 0.098513, 0.081712, 0.137348, 0.164327, 0.155435, 0.155435, 0.088832, 0.051831, 0.054297, 0.076542, 0.045352, 0.036378, 0.036378, 0.027463, 0.033407, 0.028107, 0.050641, 0.111485, 0.120615, 0.11371, 0.134866, 0.144935, 0.161087, 0.098513, 0.079919, 0.10481, 0.167087, 0.196879, 0.26085, 0.247041, 0.278302, 0.295083, 0.359901, 0.359901, 0.398279, 0.366687, 0.370445, 0.298791, 0.185198, 0.111485, 0.109221, 0.090864, 0.048328, 0.085092, 0.078022, 0.116183, 0.074921, 0.078022, 0.078022, 0.051831, 0.051831, 0.051831, 0.078022, 0.090864, 0.088832, 0.088832, 0.109221, 0.167087, 0.139895, 0.137348, 0.206376, 0.216401, 0.170161, 0.247041, 0.21291, 0.324872, 0.328603, 0.301917, 0.209395, 0.278302, 0.342579, 0.342579, 0.359901, 0.25031, 0.194234, 0.216401, 0.216401, 0.216401, 0.239899, 0.25031, 0.359901, 0.356642, 0.356642, 0.359901, 0.271506, 0.271506, 0.25406, 0.21291, 0.239899, 0.339168, 0.311707, 0.243554, 0.243554, 0.225814, 0.374039, 0.339168, 0.232838, 0.194234, 0.191378, 0.111485, 0.11371, 0.079919, 0.085092, 0.085092, 0.144935, 0.144935, 0.173081, 0.173081, 0.142424, 0.144935, 0.111485, 0.086953, 0.085092, 0.086953, 0.051831, 0.034068, 0.05306, 0.088832, 0.055536, 0.06312, 0.056825, 0.118441, 0.147574, 0.147574, 0.096677, 0.073402, 0.15284, 0.081712, 0.045352, 0.042364, 0.066181, 0.086953, 0.069024, 0.109221, 0.064632, 0.111485, 0.132295, 0.086953, 0.096677, 0.17593, 0.111485, 0.144935, 0.079919, 0.094817, 0.094817, 0.116183, 0.161087, 0.134866, 0.247041, 0.308712, 0.324872, 0.229226, 0.144935, 0.203355, 0.134866, 0.17593, 0.179055, 0.11371, 0.10481, 0.118441, 0.132295, 0.185198, 0.139895, 0.122885, 0.10481, 0.10481, 0.10481, 0.074921, 0.078022, 0.079919, 0.05306, 0.083462, 0.086953, 0.155435, 0.158265, 0.203355, 0.268042, 0.229226, 0.219301, 0.271506, 0.203355, 0.200174, 0.11371, 0.118441, 0.18812, 0.194234, 0.200174, 0.144935, 0.173081, 0.164327, 0.15008, 0.243554, 0.158265, 0.170161, 0.164327, 0.090864, 0.109221, 0.092881, 0.092881, 0.137348, 0.139895, 0.144935, 0.102787, 0.185198, 0.275179, 0.243554, 0.182256, 0.120615], '')</t>
  </si>
  <si>
    <t>UPI000218641D status=activ</t>
  </si>
  <si>
    <t>([0.370445, 0.450668, 0.472492, 0.450668, 0.483068, 0.51388, 0.5017, 0.483068, 0.497853, 0.525368, 0.570702, 0.56648, 0.545602, 0.465241, 0.390993, 0.387226, 0.4292, 0.440853, 0.440853, 0.465241, 0.384043, 0.346032, 0.236433, 0.155435, 0.17593, 0.15008, 0.088832, 0.102787, 0.116183, 0.102787, 0.092881, 0.067594, 0.081712, 0.125101, 0.109221, 0.15284, 0.129801, 0.155435, 0.155435, 0.216401, 0.196879, 0.278302, 0.370445, 0.398279, 0.5017, 0.408655, 0.450668, 0.51388, 0.517562, 0.494003, 0.494003, 0.472492, 0.505461, 0.505461, 0.534167, 0.685117, 0.694846, 0.73685, 0.745909, 0.642678, 0.648219, 0.545602, 0.553315, 0.490133, 0.549308, 0.562014, 0.562014, 0.549308, 0.618285, 0.613573, 0.653063, 0.613573, 0.661982, 0.657645, 0.63748, 0.585406, 0.529623, 0.505461, 0.480142, 0.444081, 0.529623, 0.497853, 0.622677, 0.56648], '')</t>
  </si>
  <si>
    <t>[5, 6, 9, 10, 11, 12, 44, 47, 48, 52, 53, 54, 55, 56, 57, 58, 59, 60, 61, 62, 64, 65, 66, 67, 68, 69, 70, 71, 72, 73, 74, 75, 76, 77, 80, 82, 83]</t>
  </si>
  <si>
    <t>UPI000218641E status=activ</t>
  </si>
  <si>
    <t>([0.118441, 0.164327, 0.167087, 0.125101, 0.079919, 0.109221, 0.132295, 0.090864, 0.064632, 0.081712, 0.100716, 0.127496, 0.127496, 0.073402, 0.106997, 0.137348, 0.085092, 0.0704, 0.081712, 0.048328, 0.031287, 0.021816, 0.011903, 0.009401, 0.01078, 0.016826, 0.016021, 0.010509, 0.009977, 0.015344, 0.015078, 0.015694, 0.015078, 0.016021, 0.030611, 0.030003, 0.026338, 0.046336, 0.05306, 0.044297, 0.076542, 0.118441, 0.086953, 0.158265, 0.239899, 0.284882, 0.288399, 0.25031, 0.335645, 0.40511, 0.40511, 0.418646, 0.31487, 0.324872, 0.328603, 0.275179, 0.308712, 0.278302, 0.25031, 0.264545, 0.278302, 0.194234, 0.164327, 0.271506, 0.288399, 0.288399, 0.278302, 0.182256, 0.125101, 0.111485, 0.137348, 0.076542, 0.076542, 0.129801, 0.134866, 0.086953, 0.106997, 0.109221, 0.17593, 0.127496, 0.142424, 0.236433, 0.332115, 0.370445, 0.374039, 0.366687, 0.394753, 0.318242, 0.42561, 0.545602, 0.450668, 0.342579, 0.42561, 0.418646, 0.418646, 0.401658, 0.401658, 0.288399, 0.30533, 0.335645, 0.433034, 0.291804, 0.281712, 0.278302, 0.278302, 0.173081, 0.182256, 0.15284, 0.209395, 0.106997, 0.073402, 0.086953, 0.092881, 0.11371, 0.066181, 0.0704, 0.071867, 0.127496, 0.21291, 0.18812, 0.182256, 0.127496, 0.167087, 0.109221, 0.06312, 0.060549, 0.118441, 0.064632, 0.0704, 0.078022, 0.147574, 0.236433, 0.229226, 0.31487, 0.219301, 0.301917, 0.203355, 0.134866, 0.096677, 0.106997, 0.06184, 0.032017, 0.051831, 0.081712, 0.127496, 0.194234, 0.118441, 0.076542, 0.10481, 0.066181, 0.038042, 0.047319, 0.038858, 0.03976, 0.049374, 0.074921, 0.078022, 0.137348, 0.216401, 0.21291, 0.232838, 0.318242, 0.394753, 0.295083, 0.295083, 0.268042, 0.194234, 0.301917, 0.26085, 0.30533, 0.384043, 0.346032, 0.225814, 0.200174, 0.257454, 0.236433, 0.232838, 0.15284, 0.127496, 0.079919, 0.096677, 0.088832, 0.0704, 0.088832, 0.147574, 0.083462, 0.081712, 0.127496, 0.096677, 0.18812, 0.116183, 0.129801, 0.139895, 0.216401, 0.158265, 0.125101, 0.122885, 0.064632, 0.106997, 0.139895, 0.203355, 0.203355, 0.161087, 0.118441, 0.092881, 0.050641, 0.092881, 0.059222, 0.046336, 0.031287, 0.032017, 0.050641, 0.023534, 0.046336, 0.050641, 0.090864, 0.142424, 0.081712, 0.15008, 0.161087, 0.173081, 0.179055, 0.185198, 0.127496, 0.122885, 0.086953, 0.088832, 0.085092, 0.179055, 0.167087, 0.158265, 0.147574, 0.098513, 0.173081, 0.132295, 0.059222, 0.048328, 0.047319, 0.03976, 0.031287, 0.030611, 0.015078, 0.01227, 0.011903, 0.012491, 0.024826, 0.042364, 0.047319, 0.023534, 0.023534, 0.025316, 0.023087, 0.018787, 0.029376, 0.022667, 0.022667, 0.023963, 0.017138, 0.018787, 0.023534, 0.023087, 0.027463, 0.056825, 0.030611, 0.034068, 0.074921, 0.027463, 0.028107, 0.023963, 0.056825, 0.045352, 0.025316, 0.067594, 0.050641, 0.050641, 0.050641, 0.049374, 0.098513, 0.17593, 0.158265, 0.137348, 0.100716, 0.046336, 0.03976, 0.096677, 0.069024, 0.031287, 0.074921, 0.079919, 0.15284, 0.076542, 0.03976, 0.092881, 0.060549, 0.078022, 0.079919, 0.10481, 0.129801, 0.142424, 0.079919, 0.081712, 0.127496, 0.127496, 0.229226, 0.268042, 0.164327, 0.122885, 0.206376, 0.10481, 0.10481, 0.096677, 0.11371, 0.158265, 0.167087, 0.196879, 0.239899, 0.167087, 0.155435, 0.161087, 0.147574, 0.194234, 0.132295, 0.10481, 0.18812, 0.155435, 0.078022, 0.078022, 0.134866, 0.0704, 0.085092, 0.094817, 0.106997, 0.17593, 0.216401, 0.196879, 0.219301, 0.139895, 0.144935, 0.100716, 0.045352, 0.049374, 0.033407, 0.060549, 0.102787, 0.074921, 0.06312, 0.120615, 0.129801, 0.129801, 0.15284, 0.158265, 0.0704, 0.064632, 0.069024, 0.055536, 0.034068, 0.018415, 0.024826, 0.032017, 0.032017, 0.074921, 0.071867, 0.079919, 0.042364, 0.048328, 0.071867, 0.071867, 0.078022, 0.132295, 0.111485, 0.098513, 0.164327, 0.278302, 0.288399, 0.194234, 0.161087, 0.247041, 0.349426, 0.349426, 0.387226, 0.42561, 0.408655, 0.408655, 0.408655, 0.505461, 0.483068, 0.384043, 0.384043, 0.356642, 0.36309, 0.401658, 0.408655, 0.370445, 0.370445, 0.380708, 0.450668, 0.545602, 0.557691, 0.541878, 0.575842, 0.465241, 0.529623, 0.440853, 0.433034, 0.436924, 0.398279, 0.281712, 0.377384, 0.377384, 0.390993, 0.295083, 0.200174, 0.281712, 0.232838, 0.222385, 0.209395, 0.155435, 0.120615, 0.074921, 0.090864, 0.047319, 0.100716, 0.05306, 0.086953, 0.092881, 0.144935, 0.116183, 0.134866, 0.116183, 0.134866, 0.139895, 0.247041, 0.349426, 0.370445, 0.444081, 0.461924, 0.458154, 0.433034, 0.465241, 0.447574, 0.41194, 0.447574, 0.418646, 0.505461, 0.422041, 0.408655, 0.339168, 0.41194, 0.497853, 0.517562, 0.525368, 0.505461, 0.476583, 0.390993, 0.370445, 0.321458, 0.311707, 0.247041, 0.346032, 0.349426, 0.36309, 0.335645, 0.408655, 0.349426, 0.349426, 0.4292, 0.444081, 0.557691, 0.458154, 0.366687, 0.384043, 0.284882, 0.26085, 0.229226, 0.301917, 0.301917, 0.301917, 0.311707, 0.394753, 0.377384, 0.298791, 0.346032, 0.298791, 0.30533, 0.374039, 0.377384, 0.356642, 0.324872, 0.239899, 0.308712, 0.380708, 0.271506, 0.298791, 0.31487, 0.318242, 0.321458, 0.30533, 0.352862, 0.318242, 0.318242, 0.298791, 0.301917, 0.311707, 0.398279, 0.408655, 0.401658, 0.339168, 0.370445, 0.401658, 0.458154, 0.483068, 0.51388, 0.622677, 0.728858, 0.741537, 0.784345, 0.788093, 0.808535, 0.808535, 0.837511, 0.819762, 0.852992, 0.915074, 0.908098, 0.910643, 0.905695, 0.885302, 0.928747, 0.919029, 0.934618, 0.936162, 0.936162, 0.932927, 0.93079, 0.924947, 0.924947, 0.91684, 0.905695, 0.912647, 0.922952], '')</t>
  </si>
  <si>
    <t>[89, 384, 396, 397, 398, 399, 401, 443, 449, 450, 451, 467, 511, 512, 513, 514, 515, 516, 517, 518, 519, 520, 521, 522, 523, 524, 525, 526, 527, 528, 529, 530, 531, 532, 533, 534, 535, 536, 537, 538, 539]</t>
  </si>
  <si>
    <t>UPI000218641F status=activ</t>
  </si>
  <si>
    <t>([0.321458, 0.380708, 0.356642, 0.26085, 0.247041, 0.17593, 0.122885, 0.167087, 0.164327, 0.18812, 0.137348, 0.18812, 0.147574, 0.225814, 0.170161, 0.200174, 0.200174, 0.134866, 0.203355, 0.196879, 0.142424, 0.074921, 0.069024, 0.090864, 0.086953, 0.060549, 0.106997, 0.164327, 0.161087, 0.191378, 0.125101, 0.225814, 0.216401, 0.25406, 0.278302, 0.308712, 0.30533, 0.30533, 0.408655, 0.41194, 0.335645, 0.257454, 0.288399, 0.203355, 0.222385, 0.321458, 0.332115, 0.318242, 0.257454, 0.243554, 0.139895, 0.222385, 0.194234, 0.158265, 0.164327, 0.144935, 0.167087, 0.142424, 0.109221, 0.092881, 0.094817, 0.147574, 0.216401, 0.164327, 0.243554, 0.21291, 0.11371, 0.179055, 0.179055, 0.206376, 0.209395, 0.25031, 0.158265, 0.161087, 0.194234, 0.185198, 0.118441, 0.125101, 0.161087, 0.264545, 0.264545, 0.185198, 0.102787, 0.122885, 0.236433, 0.155435, 0.102787, 0.122885, 0.137348, 0.15008, 0.11371, 0.116183, 0.109221, 0.11371, 0.066181, 0.069024, 0.071867, 0.073402, 0.071867, 0.054297, 0.042364, 0.025316, 0.040537, 0.055536, 0.06312, 0.034068, 0.056825, 0.100716, 0.15008, 0.147574, 0.083462, 0.155435, 0.092881, 0.173081, 0.164327, 0.18812, 0.11371, 0.11371, 0.179055, 0.173081, 0.203355, 0.137348, 0.216401, 0.147574, 0.21291, 0.191378, 0.268042, 0.222385, 0.203355, 0.182256, 0.167087, 0.170161, 0.147574, 0.219301, 0.120615, 0.102787, 0.164327, 0.243554, 0.236433, 0.257454, 0.182256, 0.173081, 0.264545, 0.182256, 0.264545, 0.264545, 0.284882, 0.291804, 0.311707, 0.324872, 0.359901, 0.278302, 0.25031, 0.239899, 0.271506, 0.36309, 0.505461, 0.356642, 0.264545, 0.288399, 0.182256, 0.26085, 0.257454, 0.142424, 0.225814, 0.194234, 0.182256, 0.164327, 0.116183, 0.144935, 0.0704, 0.067594, 0.064632, 0.106997, 0.111485, 0.055536, 0.055536, 0.045352, 0.05306, 0.096677, 0.081712, 0.137348, 0.161087, 0.144935, 0.271506, 0.25406, 0.173081, 0.18812, 0.21291, 0.18812, 0.125101, 0.147574, 0.076542, 0.129801, 0.164327, 0.096677, 0.158265, 0.158265, 0.094817, 0.11371, 0.118441, 0.132295, 0.067594, 0.038042, 0.045352, 0.020522, 0.021816, 0.025762, 0.023534, 0.021816, 0.022667, 0.020165, 0.035586, 0.086953, 0.090864, 0.081712, 0.167087, 0.096677, 0.058088, 0.088832, 0.076542, 0.0704, 0.035586, 0.059222, 0.088832, 0.090864, 0.100716, 0.051831, 0.049374, 0.05306, 0.03976, 0.078022, 0.134866, 0.142424, 0.102787, 0.11371, 0.132295, 0.122885, 0.173081, 0.170161, 0.191378, 0.291804, 0.206376, 0.257454, 0.18812, 0.182256, 0.17593, 0.25031, 0.370445, 0.41194, 0.436924, 0.436924, 0.308712, 0.298791, 0.194234, 0.144935, 0.129801, 0.109221, 0.109221, 0.129801, 0.203355, 0.206376, 0.122885, 0.200174, 0.15284, 0.167087, 0.182256, 0.118441, 0.122885, 0.078022, 0.10481, 0.10481, 0.106997, 0.196879, 0.17593, 0.25406, 0.346032, 0.25406, 0.182256, 0.182256, 0.179055, 0.116183, 0.096677, 0.111485, 0.064632, 0.106997, 0.194234, 0.196879, 0.219301, 0.134866, 0.120615, 0.092881, 0.045352, 0.054297, 0.049374, 0.036378, 0.038042, 0.037156, 0.036378, 0.060549, 0.06312, 0.06312, 0.116183, 0.11371, 0.100716, 0.161087, 0.173081, 0.088832, 0.055536, 0.047319, 0.073402, 0.122885, 0.129801, 0.127496, 0.074921, 0.076542, 0.129801, 0.137348, 0.137348, 0.155435, 0.098513, 0.092881, 0.078022, 0.049374, 0.034068, 0.071867, 0.086953, 0.086953, 0.088832, 0.15284, 0.15008, 0.203355, 0.203355, 0.15284, 0.209395, 0.311707, 0.247041, 0.247041, 0.236433, 0.206376, 0.18812, 0.182256, 0.182256, 0.179055, 0.243554, 0.328603, 0.311707, 0.219301, 0.206376, 0.295083, 0.222385, 0.342579, 0.308712, 0.324872, 0.433034, 0.394753, 0.377384, 0.454136, 0.440853, 0.352862, 0.384043, 0.476583, 0.585406, 0.58069, 0.534167, 0.454136, 0.461924, 0.458154, 0.541878, 0.557691, 0.557691, 0.632174, 0.465241, 0.483068, 0.380708, 0.359901, 0.339168, 0.342579, 0.298791, 0.301917, 0.359901, 0.275179, 0.268042, 0.167087, 0.170161, 0.158265, 0.216401, 0.209395, 0.17593, 0.118441, 0.094817, 0.055536, 0.054297, 0.083462, 0.083462, 0.137348, 0.118441, 0.194234, 0.125101, 0.127496, 0.106997, 0.137348, 0.209395, 0.137348, 0.232838, 0.127496, 0.194234, 0.139895, 0.167087, 0.125101, 0.17593, 0.209395, 0.216401, 0.139895, 0.120615, 0.074921, 0.074921, 0.096677, 0.090864, 0.17593, 0.132295, 0.158265, 0.15008, 0.158265, 0.161087, 0.161087, 0.185198, 0.216401, 0.281712, 0.26085, 0.318242, 0.328603, 0.321458, 0.301917, 0.298791, 0.374039, 0.440853, 0.41194, 0.318242, 0.318242, 0.301917, 0.387226, 0.30533, 0.31487, 0.222385, 0.308712, 0.225814, 0.30533, 0.25031, 0.173081, 0.170161, 0.129801, 0.076542, 0.074921, 0.116183, 0.18812, 0.179055, 0.182256, 0.209395, 0.25406, 0.257454, 0.243554, 0.236433, 0.311707, 0.21291, 0.291804, 0.295083, 0.268042, 0.284882, 0.321458, 0.433034, 0.454136, 0.418646, 0.5017, 0.486429, 0.505461, 0.480142, 0.461924, 0.433034, 0.40511, 0.433034, 0.401658, 0.377384, 0.342579], '')</t>
  </si>
  <si>
    <t>[156, 362, 363, 364, 368, 369, 370, 371, 473, 475]</t>
  </si>
  <si>
    <t>UPI0002186420 status=activ</t>
  </si>
  <si>
    <t>([0.098513, 0.15008, 0.191378, 0.239899, 0.268042, 0.161087, 0.078022, 0.102787, 0.127496, 0.15008, 0.179055, 0.229226, 0.120615, 0.185198, 0.11371, 0.06184, 0.038858, 0.032017, 0.032677, 0.034884, 0.022667, 0.034884, 0.038858, 0.0198, 0.015078, 0.010221, 0.020165, 0.022667, 0.012491, 0.008075, 0.008624, 0.008804, 0.007555, 0.009294, 0.007031, 0.006533, 0.006533, 0.008002, 0.011903, 0.008525, 0.005734, 0.008075, 0.008525, 0.005011, 0.005086, 0.004513, 0.005799, 0.003864, 0.00389, 0.005318, 0.007422, 0.007495, 0.006245, 0.006078, 0.006245, 0.008156, 0.008804, 0.013437, 0.010221, 0.008804, 0.013016, 0.021816, 0.011106, 0.011518, 0.017138, 0.019401, 0.016826, 0.013016, 0.022306, 0.0198, 0.010509, 0.009015, 0.007259, 0.005932, 0.007091, 0.005872, 0.005872, 0.007877, 0.008156, 0.009015, 0.007877, 0.005932, 0.005249, 0.005378, 0.005086, 0.004358, 0.00543, 0.007645, 0.009401, 0.009865, 0.018787, 0.041405, 0.055536, 0.054297, 0.111485, 0.078022, 0.11371, 0.088832, 0.085092, 0.083462, 0.132295, 0.109221, 0.134866, 0.086953, 0.132295, 0.139895, 0.137348, 0.06312, 0.060549, 0.027463, 0.014075, 0.008624, 0.007177, 0.006988, 0.006142, 0.004247, 0.004775, 0.004736, 0.003701, 0.003607, 0.003607, 0.003924, 0.003821, 0.003079, 0.004431, 0.003555, 0.002606, 0.003212, 0.004577, 0.004775, 0.005932, 0.008723, 0.010926, 0.014586, 0.009865, 0.015078, 0.031287, 0.016528, 0.016528, 0.018415, 0.0198, 0.010509, 0.006482, 0.010672, 0.011106, 0.010926, 0.016826, 0.014586, 0.018787, 0.010672, 0.011903, 0.011903, 0.009294, 0.009294, 0.006078, 0.006894, 0.004775, 0.003341, 0.004513, 0.00515, 0.007177, 0.006039, 0.006039, 0.008895, 0.008002, 0.009977, 0.009483, 0.01227, 0.023963, 0.024393, 0.023963, 0.023963, 0.017138, 0.01227, 0.009294, 0.017138, 0.022306, 0.043307, 0.064632, 0.071867, 0.034884, 0.018415, 0.025762, 0.025762, 0.013821, 0.008723, 0.010221, 0.010221, 0.007259, 0.004976, 0.003512, 0.003555, 0.003212, 0.00316, 0.00292, 0.00407, 0.002881, 0.003276, 0.003276, 0.002662, 0.002529, 0.002435, 0.002555, 0.002435, 0.003014, 0.00407, 0.003997, 0.003963, 0.002881, 0.003864, 0.003804, 0.004611, 0.006701, 0.004775, 0.004835, 0.007177, 0.006245, 0.006039, 0.004689, 0.004899, 0.004921, 0.003821, 0.004431, 0.004208, 0.003607, 0.003276, 0.003276, 0.003366, 0.003512, 0.005378, 0.004513, 0.004646, 0.00558, 0.003864, 0.005318, 0.005378, 0.005503, 0.006245, 0.006194, 0.004899, 0.004736, 0.007422, 0.006567, 0.009187, 0.008624, 0.008895, 0.008075, 0.005683, 0.005992, 0.006194, 0.004388, 0.004161, 0.005734, 0.003924, 0.005503, 0.003924, 0.006039, 0.00515, 0.00515, 0.00515, 0.008525, 0.008276, 0.005683, 0.005992, 0.003924, 0.006039, 0.006894, 0.010131, 0.017797, 0.016021, 0.008525, 0.012491, 0.018106, 0.013437, 0.012491, 0.008895, 0.011669, 0.010131, 0.009483, 0.009728, 0.017447, 0.016257, 0.01078, 0.00962, 0.013016, 0.025316, 0.025316, 0.012491, 0.008075, 0.006988, 0.006533, 0.009401, 0.006795, 0.005799, 0.006795, 0.007177, 0.006701, 0.008156, 0.005734, 0.007555, 0.007555, 0.007645, 0.006421, 0.006039, 0.008804, 0.009977, 0.008624, 0.008002, 0.014315, 0.014783, 0.01078, 0.022667, 0.023534, 0.040537, 0.054297, 0.028107, 0.056825, 0.11371, 0.106997, 0.203355, 0.096677, 0.096677, 0.094817, 0.092881, 0.194234, 0.096677, 0.106997, 0.106997, 0.06184, 0.055536, 0.066181, 0.056825, 0.029376, 0.016021, 0.015078, 0.015694, 0.016021, 0.009728, 0.006533, 0.006701, 0.004689, 0.004689, 0.004208, 0.00316, 0.003555, 0.003276, 0.004161, 0.004414, 0.003405, 0.00389, 0.003963, 0.003461, 0.003701, 0.004247, 0.005799, 0.003963, 0.002623, 0.003757, 0.004921, 0.007495, 0.00777, 0.012491, 0.014075, 0.018106, 0.034884, 0.021816, 0.014783, 0.019109, 0.016826, 0.019109, 0.013613, 0.009187, 0.009865, 0.017797, 0.017797, 0.010672, 0.010926, 0.015078, 0.016528, 0.010372, 0.006988, 0.006421, 0.004431, 0.00558, 0.004135, 0.003924, 0.003607, 0.004899, 0.004161, 0.003671, 0.003431, 0.004689, 0.006245, 0.007877, 0.007422, 0.008895, 0.009865, 0.018106, 0.013016, 0.011903, 0.014783, 0.014783, 0.010509, 0.017447, 0.013265, 0.01227, 0.011903, 0.015344, 0.008895, 0.01078, 0.010221, 0.019401, 0.012727, 0.009096, 0.009096, 0.009294, 0.005872, 0.007645, 0.00543, 0.008156, 0.005623, 0.005318, 0.005011, 0.006482, 0.005378, 0.006533, 0.007177, 0.005086, 0.006194, 0.006533, 0.004736, 0.003924, 0.003997, 0.004161, 0.004161, 0.003405, 0.003461, 0.003701, 0.003212, 0.003555, 0.003478, 0.004736, 0.004775, 0.004899, 0.003341, 0.002727, 0.001722, 0.00231, 0.002529, 0.002014, 0.002503, 0.003478, 0.004689, 0.003478, 0.00316, 0.0028, 0.003997, 0.002623, 0.00389, 0.004315, 0.004315, 0.004431, 0.00389, 0.004775, 0.006482, 0.010672, 0.022306, 0.049374, 0.041405, 0.05306, 0.073402, 0.06184, 0.046336, 0.036378, 0.0704, 0.142424, 0.278302, 0.232838], '')</t>
  </si>
  <si>
    <t>UPI0002186421 status=activ</t>
  </si>
  <si>
    <t>([0.349426, 0.398279, 0.465241, 0.483068, 0.465241, 0.494003, 0.549308, 0.440853, 0.468512, 0.422041, 0.436924, 0.468512, 0.468512, 0.570702, 0.553315, 0.465241, 0.384043, 0.30533, 0.31487, 0.229226, 0.225814, 0.321458, 0.31487, 0.288399, 0.288399, 0.321458, 0.324872, 0.203355, 0.21291, 0.142424, 0.194234, 0.125101, 0.129801, 0.081712, 0.081712, 0.081712, 0.132295, 0.206376, 0.271506, 0.352862, 0.346032, 0.311707, 0.206376, 0.209395, 0.18812, 0.120615, 0.134866, 0.106997, 0.134866, 0.203355, 0.200174, 0.18812, 0.278302, 0.243554, 0.332115, 0.328603, 0.342579, 0.339168, 0.339168, 0.342579, 0.25031, 0.342579, 0.374039, 0.422041, 0.342579, 0.342579, 0.352862, 0.342579, 0.284882, 0.359901, 0.390993, 0.444081, 0.461924, 0.472492, 0.509769, 0.476583, 0.458154, 0.454136, 0.454136, 0.454136, 0.4292, 0.447574, 0.447574, 0.468512, 0.51388, 0.618285, 0.570702, 0.545602, 0.534167, 0.657645, 0.553315, 0.494003, 0.444081, 0.40511, 0.284882, 0.291804, 0.321458, 0.342579, 0.349426, 0.349426, 0.349426, 0.264545, 0.332115, 0.342579, 0.332115, 0.328603, 0.295083, 0.36309, 0.472492, 0.380708, 0.301917, 0.335645, 0.359901, 0.398279, 0.440853, 0.575842, 0.575842, 0.468512, 0.349426, 0.359901, 0.291804, 0.200174, 0.311707, 0.321458, 0.225814, 0.21291, 0.15008, 0.17593, 0.179055, 0.11371, 0.179055, 0.281712, 0.31487, 0.328603, 0.257454, 0.161087, 0.15284, 0.090864, 0.092881, 0.170161, 0.147574, 0.127496, 0.206376, 0.216401, 0.21291, 0.295083, 0.21291, 0.194234, 0.196879, 0.134866, 0.182256, 0.173081, 0.15008, 0.147574, 0.137348, 0.239899, 0.335645, 0.243554, 0.324872, 0.422041, 0.324872, 0.284882, 0.377384, 0.370445, 0.328603, 0.26085, 0.264545, 0.356642, 0.447574, 0.328603, 0.30533, 0.335645, 0.342579, 0.359901, 0.377384, 0.352862, 0.311707, 0.321458, 0.321458, 0.324872, 0.31487, 0.335645, 0.380708, 0.352862, 0.374039, 0.4292, 0.454136, 0.450668, 0.444081, 0.450668, 0.458154, 0.59508, 0.549308, 0.444081, 0.454136, 0.335645, 0.377384, 0.40511, 0.295083, 0.41194, 0.418646, 0.324872, 0.298791, 0.308712, 0.342579, 0.216401, 0.206376, 0.216401, 0.134866, 0.132295, 0.137348, 0.222385, 0.196879, 0.239899, 0.239899, 0.222385, 0.311707, 0.209395, 0.182256, 0.203355, 0.111485, 0.059222, 0.111485, 0.11371, 0.106997, 0.060549, 0.055536, 0.028695, 0.034068, 0.06312, 0.06184, 0.06184, 0.034068, 0.034068, 0.016528, 0.022667, 0.021816, 0.01204, 0.019109, 0.023963, 0.021381, 0.038042, 0.033407, 0.018787, 0.034068, 0.033407, 0.032017, 0.031287, 0.059222, 0.032677, 0.038858, 0.032677, 0.031287, 0.055536, 0.060549, 0.100716, 0.0704, 0.044297, 0.092881, 0.060549, 0.055536, 0.05306, 0.049374, 0.100716, 0.164327, 0.15284, 0.129801, 0.209395, 0.281712, 0.271506, 0.370445, 0.311707, 0.346032, 0.25031, 0.18812, 0.196879, 0.147574, 0.225814, 0.30533, 0.318242, 0.356642, 0.268042, 0.339168, 0.25406, 0.170161, 0.173081, 0.170161, 0.125101, 0.125101, 0.167087, 0.102787, 0.096677, 0.116183, 0.094817, 0.086953, 0.137348, 0.069024, 0.078022, 0.038042, 0.041405, 0.038042, 0.047319, 0.083462, 0.10481, 0.191378, 0.179055, 0.173081, 0.196879, 0.243554, 0.167087, 0.164327, 0.26085, 0.232838, 0.173081, 0.206376, 0.308712, 0.268042, 0.268042, 0.335645, 0.359901, 0.295083, 0.295083, 0.182256, 0.18812, 0.185198, 0.164327, 0.271506, 0.278302, 0.17593, 0.147574, 0.216401, 0.203355, 0.194234, 0.132295, 0.185198, 0.15284, 0.120615, 0.122885, 0.127496, 0.127496, 0.173081, 0.142424, 0.111485, 0.206376, 0.200174, 0.194234, 0.127496, 0.067594, 0.064632, 0.11371, 0.179055, 0.155435, 0.11371, 0.122885, 0.209395, 0.222385, 0.209395, 0.247041, 0.278302, 0.374039, 0.387226, 0.418646, 0.517562, 0.575842, 0.490133, 0.494003, 0.414856, 0.472492, 0.468512, 0.390993, 0.380708, 0.374039, 0.370445, 0.447574, 0.436924, 0.352862, 0.352862, 0.370445, 0.370445, 0.366687, 0.324872, 0.275179, 0.229226, 0.232838, 0.139895, 0.11371, 0.111485, 0.17593, 0.122885, 0.139895, 0.21291, 0.216401, 0.132295, 0.155435, 0.106997, 0.092881, 0.081712, 0.054297, 0.076542, 0.090864, 0.048328, 0.06184, 0.079919, 0.102787, 0.094817, 0.170161, 0.264545, 0.275179, 0.271506, 0.380708, 0.4292, 0.394753, 0.370445, 0.461924, 0.444081, 0.494003, 0.505461, 0.661982, 0.750527, 0.690604, 0.613573, 0.827927], '')</t>
  </si>
  <si>
    <t>[6, 13, 14, 74, 84, 85, 86, 87, 88, 89, 90, 115, 116, 191, 192, 362, 363, 416, 417, 418, 419, 420, 421]</t>
  </si>
  <si>
    <t>UPI0002186422 status=activ</t>
  </si>
  <si>
    <t>([0.001159, 0.000854, 0.000507, 0.000326, 0.000322, 0.000447, 0.000348, 0.000614, 0.000747, 0.001103, 0.001, 0.000816, 0.001335, 0.001906, 0.001391, 0.000859, 0.001155, 0.001808, 0.002211, 0.003177, 0.004431, 0.004431, 0.004388, 0.00558, 0.006039, 0.009096, 0.00777, 0.007877, 0.005932, 0.005932, 0.006194, 0.005623, 0.008156, 0.009096, 0.009294, 0.008156, 0.00962, 0.007031, 0.007259, 0.005503, 0.004577, 0.00407, 0.003924, 0.004976, 0.006039, 0.006078, 0.003607, 0.004736, 0.007177, 0.006482, 0.007495, 0.007259, 0.008525, 0.005734, 0.003997, 0.002761, 0.00292, 0.003366, 0.004736, 0.003053, 0.00407, 0.003512, 0.004161, 0.006567, 0.005378, 0.00359, 0.004414, 0.004646, 0.004577, 0.00316, 0.003924, 0.003924, 0.002976, 0.004208, 0.005223, 0.005932, 0.006421, 0.006421, 0.006482, 0.00515, 0.007495, 0.007645, 0.007555, 0.005223, 0.004976, 0.004775, 0.007315, 0.00962, 0.017447, 0.019109, 0.022306, 0.034884, 0.020876, 0.016021, 0.008624, 0.008723, 0.008723, 0.007177, 0.006567, 0.004689, 0.004736, 0.003963, 0.002623, 0.004135, 0.004135, 0.00407, 0.006078, 0.004414, 0.0028, 0.00292, 0.002881, 0.003727, 0.003607, 0.003431, 0.005086, 0.00515, 0.006245, 0.005223, 0.005734, 0.009096, 0.011106, 0.013821, 0.01078, 0.015694, 0.013437, 0.019109, 0.010131, 0.007259, 0.010672, 0.009977, 0.00777, 0.008002, 0.008002, 0.004899, 0.005249, 0.003757, 0.00515, 0.005086, 0.007091, 0.01204, 0.00777, 0.009401, 0.007031, 0.01204, 0.010131, 0.006245, 0.007495, 0.011669, 0.010131, 0.010131, 0.014586, 0.0198, 0.018106, 0.018106, 0.024393, 0.018415, 0.018787, 0.019109, 0.017447, 0.020165, 0.013437, 0.019109, 0.019401, 0.024393, 0.01078, 0.009977, 0.011518, 0.007091, 0.006194, 0.009187, 0.009401, 0.007877, 0.006894, 0.007177, 0.004689, 0.006039, 0.006374, 0.009015, 0.009015, 0.00777, 0.005011, 0.005011, 0.005992, 0.006701, 0.005932, 0.006142, 0.009096, 0.014783, 0.028107, 0.019109, 0.015078, 0.008723, 0.013613, 0.009483, 0.00777, 0.008723, 0.005623, 0.006194, 0.006194, 0.006194, 0.006039, 0.005872, 0.005932, 0.005872, 0.00543, 0.005086, 0.00558, 0.005503, 0.00558, 0.00407, 0.005872, 0.007031, 0.010926, 0.011903, 0.010926, 0.016257, 0.016257, 0.019109, 0.016257, 0.017797, 0.013821, 0.011903, 0.012727, 0.010372, 0.008624, 0.008075, 0.009977, 0.009865, 0.009294, 0.007495, 0.007259, 0.005086, 0.004358, 0.003109, 0.003053, 0.003757, 0.002727, 0.003246, 0.003757, 0.004646, 0.003461, 0.003276, 0.003607, 0.004513, 0.005318], '')</t>
  </si>
  <si>
    <t>UPI0002186423 status=activ</t>
  </si>
  <si>
    <t>([0.206376, 0.129801, 0.167087, 0.257454, 0.288399, 0.278302, 0.196879, 0.225814, 0.26085, 0.295083, 0.25031, 0.25031, 0.21291, 0.179055, 0.102787, 0.173081, 0.182256, 0.120615, 0.173081, 0.229226, 0.264545, 0.36309, 0.359901, 0.278302, 0.17593, 0.179055, 0.203355, 0.301917, 0.335645, 0.328603, 0.335645, 0.40511, 0.349426, 0.387226, 0.332115, 0.422041, 0.433034, 0.414856, 0.5017, 0.497853, 0.394753, 0.298791, 0.275179, 0.291804, 0.408655, 0.483068, 0.517562, 0.444081, 0.444081, 0.418646, 0.4292, 0.450668, 0.418646, 0.51388, 0.40511, 0.5017, 0.497853, 0.490133, 0.414856, 0.418646, 0.339168, 0.346032, 0.335645, 0.247041, 0.281712, 0.185198, 0.182256, 0.15008, 0.216401, 0.21291, 0.127496, 0.129801, 0.088832, 0.088832, 0.071867, 0.137348, 0.081712, 0.048328, 0.046336, 0.059222, 0.030611, 0.054297, 0.094817, 0.196879, 0.295083, 0.328603, 0.332115, 0.239899, 0.173081, 0.118441, 0.069024, 0.125101, 0.122885, 0.144935, 0.116183, 0.15008, 0.142424, 0.137348, 0.219301, 0.222385, 0.173081, 0.219301, 0.219301, 0.137348, 0.11371, 0.059222, 0.0704, 0.10481, 0.17593, 0.158265, 0.158265, 0.268042, 0.229226, 0.158265, 0.109221, 0.096677, 0.044297, 0.05306, 0.074921, 0.071867, 0.058088, 0.102787, 0.120615, 0.125101, 0.203355, 0.203355, 0.222385, 0.18812, 0.120615, 0.116183, 0.191378, 0.275179, 0.206376, 0.236433, 0.216401, 0.281712, 0.301917, 0.444081, 0.422041, 0.422041, 0.450668, 0.450668, 0.440853, 0.444081, 0.356642, 0.288399, 0.26085, 0.298791, 0.271506, 0.275179, 0.284882, 0.284882, 0.275179, 0.216401, 0.155435, 0.229226, 0.170161, 0.247041, 0.137348, 0.106997, 0.106997, 0.092881, 0.058088, 0.058088, 0.058088, 0.051831, 0.067594, 0.045352, 0.054297, 0.066181, 0.066181, 0.049374, 0.05306, 0.054297, 0.079919, 0.081712, 0.069024, 0.106997, 0.056825, 0.081712, 0.081712, 0.058088, 0.058088, 0.116183, 0.11371, 0.11371, 0.179055, 0.203355, 0.257454, 0.161087, 0.164327, 0.239899, 0.243554, 0.25031, 0.155435, 0.155435, 0.21291, 0.161087, 0.167087, 0.167087, 0.173081, 0.122885, 0.122885, 0.125101, 0.134866, 0.094817, 0.056825, 0.047319, 0.030611, 0.031287, 0.06184, 0.049374, 0.056825, 0.0704, 0.051831, 0.10481, 0.074921, 0.076542, 0.137348, 0.142424, 0.158265, 0.216401, 0.328603, 0.4292, 0.324872, 0.222385, 0.30533, 0.390993, 0.311707, 0.377384, 0.377384, 0.349426, 0.41194, 0.36309, 0.377384, 0.370445, 0.349426, 0.447574, 0.444081, 0.335645, 0.232838, 0.308712, 0.284882, 0.271506, 0.275179, 0.332115, 0.414856, 0.398279, 0.433034, 0.454136, 0.476583, 0.408655, 0.450668, 0.321458, 0.352862, 0.349426, 0.387226, 0.324872, 0.222385, 0.196879, 0.284882, 0.366687, 0.359901, 0.342579, 0.281712, 0.268042, 0.298791, 0.209395, 0.247041, 0.222385, 0.346032, 0.239899, 0.335645, 0.335645, 0.339168, 0.264545, 0.191378, 0.222385, 0.206376, 0.216401, 0.219301, 0.196879, 0.17593, 0.17593, 0.191378, 0.257454, 0.284882, 0.284882, 0.356642, 0.295083, 0.26085, 0.18812, 0.268042, 0.232838, 0.179055, 0.275179, 0.377384, 0.465241], '')</t>
  </si>
  <si>
    <t>[38, 46, 53, 55]</t>
  </si>
  <si>
    <t>UPI0002186424 status=activ</t>
  </si>
  <si>
    <t>([0.73685, 0.745909, 0.791621, 0.805026, 0.808535, 0.675549, 0.703578, 0.724957, 0.608892, 0.51388, 0.529623, 0.562014, 0.444081, 0.458154, 0.408655, 0.394753, 0.387226, 0.374039, 0.387226, 0.390993, 0.36309, 0.31487, 0.308712, 0.311707, 0.271506, 0.264545, 0.281712, 0.203355, 0.206376, 0.203355, 0.200174, 0.129801, 0.086953, 0.155435, 0.179055, 0.134866, 0.074921, 0.049374, 0.049374, 0.047319, 0.079919, 0.102787, 0.100716, 0.083462, 0.078022, 0.06184, 0.051831, 0.083462, 0.125101, 0.094817, 0.15284, 0.164327, 0.239899, 0.349426, 0.374039, 0.346032, 0.359901, 0.366687, 0.436924, 0.401658, 0.359901, 0.36309, 0.318242, 0.257454, 0.291804, 0.17593, 0.25031, 0.284882, 0.173081, 0.179055, 0.229226, 0.147574, 0.203355, 0.127496, 0.116183, 0.050641, 0.038042, 0.060549, 0.086953, 0.086953, 0.106997, 0.134866, 0.109221, 0.139895, 0.127496, 0.066181, 0.102787, 0.122885, 0.15008, 0.271506, 0.191378, 0.102787, 0.17593, 0.15008, 0.25031, 0.194234, 0.298791, 0.239899, 0.203355, 0.232838, 0.164327, 0.098513, 0.106997, 0.134866, 0.125101, 0.132295, 0.225814, 0.222385, 0.18812, 0.102787, 0.098513, 0.122885, 0.118441, 0.118441, 0.116183, 0.059222, 0.073402, 0.069024, 0.096677, 0.06312, 0.076542, 0.064632, 0.11371, 0.078022, 0.040537, 0.045352, 0.100716, 0.078022, 0.06184, 0.069024, 0.060549, 0.029376, 0.038858, 0.0704, 0.051831, 0.069024, 0.129801, 0.086953, 0.043307, 0.043307, 0.040537, 0.034068, 0.050641, 0.051831, 0.083462, 0.142424, 0.10481, 0.094817, 0.074921, 0.094817, 0.067594, 0.129801, 0.179055, 0.11371, 0.056825, 0.076542, 0.03976, 0.038042, 0.064632, 0.098513, 0.120615, 0.144935, 0.079919, 0.106997, 0.066181, 0.051831, 0.026892, 0.036378, 0.038042, 0.033407, 0.023963, 0.030003, 0.021816, 0.021816, 0.019109, 0.030003, 0.023087, 0.043307, 0.023963, 0.014075, 0.017138, 0.021381, 0.034068, 0.073402, 0.044297, 0.038042, 0.021381, 0.025762, 0.016528, 0.015078, 0.024826, 0.047319, 0.047319, 0.06184, 0.083462, 0.147574, 0.17593, 0.219301, 0.134866, 0.21291, 0.200174, 0.170161, 0.15008, 0.125101, 0.088832, 0.134866, 0.222385, 0.284882, 0.352862, 0.387226, 0.387226, 0.295083, 0.18812, 0.158265, 0.086953, 0.086953, 0.094817, 0.102787, 0.05306, 0.106997, 0.111485, 0.229226, 0.179055, 0.134866, 0.170161, 0.129801, 0.10481, 0.11371, 0.092881, 0.092881, 0.067594, 0.042364, 0.048328, 0.090864, 0.11371, 0.158265, 0.185198, 0.10481, 0.122885, 0.164327, 0.161087, 0.125101, 0.079919, 0.111485, 0.111485, 0.10481, 0.170161, 0.209395, 0.122885, 0.15008, 0.161087, 0.161087, 0.161087, 0.164327, 0.094817, 0.10481, 0.137348, 0.064632, 0.074921, 0.046336, 0.047319, 0.024826, 0.033407, 0.024393, 0.031287, 0.045352, 0.046336, 0.055536, 0.058088, 0.102787, 0.132295, 0.129801, 0.170161, 0.26085, 0.339168, 0.40511, 0.387226, 0.281712, 0.387226, 0.370445, 0.450668, 0.509769, 0.575842, 0.56648, 0.680603, 0.661982, 0.618285, 0.604312, 0.545602, 0.509769, 0.490133, 0.458154, 0.418646, 0.461924], '')</t>
  </si>
  <si>
    <t>[0, 1, 2, 3, 4, 5, 6, 7, 8, 9, 10, 11, 281, 282, 283, 284, 285, 286, 287, 288, 289]</t>
  </si>
  <si>
    <t>UPI0002186425 status=activ</t>
  </si>
  <si>
    <t>([0.006482, 0.006795, 0.007031, 0.006039, 0.006245, 0.007645, 0.007877, 0.006894, 0.005683, 0.007091, 0.005932, 0.006194, 0.006078, 0.009483, 0.006567, 0.006421, 0.008525, 0.01078, 0.016021, 0.033407, 0.032677, 0.018415, 0.011669, 0.009728, 0.009096, 0.009096, 0.006194, 0.007031, 0.007877, 0.009728, 0.009096, 0.01204, 0.009096, 0.006374, 0.004646, 0.005011, 0.005503, 0.003701, 0.003405, 0.002336, 0.00152, 0.001541, 0.001417, 0.001675, 0.00246, 0.003405, 0.003924, 0.005799, 0.006245, 0.005318, 0.006482, 0.004835, 0.005683, 0.005734, 0.007031, 0.007422, 0.010131, 0.00777, 0.009401, 0.006533, 0.009294, 0.015078, 0.021381, 0.021816, 0.035586, 0.016021, 0.013016, 0.008002, 0.007555, 0.004976, 0.004976, 0.003478, 0.004736, 0.004135, 0.005734, 0.004611, 0.006482, 0.006533, 0.006482, 0.009294, 0.009401, 0.009483, 0.007177, 0.006421, 0.006374, 0.007031, 0.007031, 0.006988, 0.010509, 0.010672, 0.017797, 0.034068, 0.081712, 0.046336, 0.031287, 0.034068, 0.034068, 0.016257, 0.009015, 0.009096, 0.008723, 0.008804, 0.006245, 0.006795, 0.009096, 0.016826, 0.014315, 0.014586, 0.017797, 0.020522, 0.020522, 0.016826, 0.010131, 0.006374, 0.008276, 0.010372, 0.006421, 0.006374, 0.006701, 0.006988, 0.006795, 0.006533, 0.006374, 0.005872, 0.005378, 0.004208, 0.00407, 0.003997, 0.005932, 0.006533, 0.003997, 0.004135, 0.004611, 0.006374, 0.009096, 0.009187, 0.012491, 0.013821, 0.027463, 0.046336, 0.0704, 0.047319, 0.023963, 0.050641, 0.088832, 0.11371, 0.191378, 0.179055, 0.191378, 0.139895, 0.058088, 0.100716, 0.096677, 0.049374, 0.054297, 0.027463, 0.014315, 0.013437, 0.023534, 0.012727, 0.012727, 0.011106, 0.010672, 0.018415, 0.01078, 0.013265, 0.009865, 0.009977, 0.011342, 0.007877, 0.009401, 0.009728, 0.007877, 0.006795, 0.009865, 0.009865, 0.009865, 0.010131, 0.006567, 0.006795, 0.009728, 0.006701, 0.006078, 0.006194, 0.006482, 0.010372, 0.010221, 0.013821, 0.009977, 0.009187, 0.013613, 0.013613, 0.026338, 0.054297, 0.032677, 0.03976, 0.03976, 0.060549, 0.069024, 0.137348, 0.078022, 0.086953, 0.083462, 0.083462, 0.182256, 0.088832, 0.037156, 0.018787, 0.013016, 0.013613, 0.009187, 0.007422, 0.007259, 0.007555, 0.005249, 0.006619, 0.004414, 0.003053, 0.002503, 0.002512, 0.001709, 0.00243, 0.002014, 0.002435, 0.003512, 0.003246, 0.003821, 0.005799, 0.005932, 0.007422, 0.006078, 0.006194, 0.006421, 0.007031, 0.004611, 0.006567, 0.008276, 0.013613, 0.024826, 0.023534, 0.019109, 0.021816, 0.0198, 0.025316, 0.018415, 0.010221, 0.010221, 0.008624, 0.005318, 0.005249, 0.003963, 0.005623, 0.00777, 0.009483, 0.008624, 0.008525, 0.007091, 0.006619, 0.006533, 0.004483, 0.005623, 0.008156, 0.009294, 0.006988, 0.005378, 0.005799, 0.005734, 0.006039, 0.008409, 0.008276, 0.010372, 0.01078, 0.006894, 0.006421, 0.004358, 0.003607, 0.004315, 0.00407, 0.003246, 0.00243, 0.003079, 0.002727, 0.002014, 0.001687, 0.001786], '')</t>
  </si>
  <si>
    <t>UPI0002186426 status=activ</t>
  </si>
  <si>
    <t>([0.137348, 0.173081, 0.094817, 0.132295, 0.17593, 0.109221, 0.137348, 0.079919, 0.081712, 0.106997, 0.067594, 0.088832, 0.092881, 0.048328, 0.055536, 0.054297, 0.029376, 0.055536, 0.028695, 0.016528, 0.012491, 0.021381, 0.021381, 0.038858, 0.037156, 0.041405, 0.048328, 0.047319, 0.05306, 0.06184, 0.049374, 0.094817, 0.074921, 0.067594, 0.132295, 0.071867, 0.038042, 0.043307, 0.028107, 0.028107, 0.031287, 0.054297, 0.043307, 0.043307, 0.043307, 0.042364, 0.029376, 0.029376, 0.029376, 0.05306, 0.059222, 0.0704, 0.03976, 0.026892, 0.056825, 0.055536, 0.056825, 0.05306, 0.083462, 0.134866, 0.225814, 0.203355, 0.144935, 0.182256, 0.194234, 0.206376, 0.219301, 0.164327, 0.236433, 0.209395, 0.216401, 0.125101, 0.125101, 0.173081, 0.170161, 0.161087, 0.15284, 0.137348, 0.144935, 0.144935, 0.134866, 0.134866, 0.209395, 0.284882, 0.185198, 0.106997, 0.06312, 0.060549, 0.118441, 0.055536, 0.069024, 0.041405, 0.076542, 0.043307, 0.051831, 0.044297, 0.049374, 0.026892, 0.05306, 0.092881, 0.090864, 0.106997, 0.10481, 0.116183, 0.134866, 0.132295, 0.203355, 0.275179, 0.264545, 0.25031, 0.268042, 0.298791, 0.384043, 0.414856, 0.480142, 0.384043, 0.51388, 0.534167, 0.517562, 0.408655, 0.377384, 0.377384, 0.25406, 0.167087, 0.15284, 0.129801, 0.219301, 0.222385, 0.194234, 0.139895, 0.142424, 0.243554, 0.134866, 0.074921, 0.050641, 0.034068, 0.035586, 0.036378, 0.030611, 0.035586, 0.06312, 0.044297, 0.028695, 0.055536, 0.051831, 0.055536, 0.054297, 0.049374, 0.049374, 0.060549, 0.060549, 0.058088, 0.05306, 0.096677, 0.158265, 0.11371, 0.15284, 0.142424, 0.147574, 0.096677, 0.106997, 0.10481, 0.102787, 0.155435, 0.155435, 0.25031, 0.25031, 0.144935, 0.173081, 0.185198, 0.185198, 0.158265, 0.094817, 0.060549, 0.046336, 0.05306, 0.054297, 0.055536, 0.106997, 0.05306, 0.086953, 0.147574, 0.125101, 0.196879, 0.18812, 0.116183, 0.066181, 0.06184, 0.081712, 0.035586, 0.032017, 0.033407, 0.051831, 0.054297, 0.088832, 0.06184, 0.067594, 0.069024, 0.069024, 0.056825, 0.056825, 0.055536, 0.054297, 0.073402, 0.06184, 0.069024, 0.116183, 0.179055, 0.18812, 0.264545, 0.275179, 0.247041, 0.239899, 0.268042, 0.352862, 0.25406, 0.25031, 0.142424, 0.142424, 0.092881, 0.120615, 0.209395, 0.127496, 0.132295, 0.125101, 0.098513, 0.047319, 0.051831, 0.060549, 0.032017, 0.034884, 0.078022, 0.059222, 0.031287, 0.034068, 0.020165, 0.020876, 0.020876, 0.037156, 0.036378, 0.058088, 0.064632, 0.06184, 0.059222, 0.051831, 0.028695, 0.025762, 0.028107, 0.027463, 0.024393, 0.044297, 0.024826, 0.017447, 0.016257, 0.030003, 0.018787, 0.025762, 0.046336, 0.090864, 0.092881, 0.158265, 0.120615, 0.058088, 0.032677, 0.076542, 0.094817, 0.092881, 0.158265, 0.173081, 0.194234, 0.209395, 0.203355, 0.295083, 0.339168, 0.401658, 0.408655, 0.494003, 0.538167, 0.553315, 0.436924, 0.342579, 0.349426, 0.318242, 0.401658, 0.490133, 0.377384, 0.339168, 0.342579, 0.219301, 0.194234, 0.179055, 0.158265, 0.161087, 0.15284, 0.118441, 0.15008, 0.137348, 0.132295, 0.134866, 0.074921, 0.127496, 0.229226, 0.209395, 0.298791, 0.295083, 0.311707, 0.298791, 0.301917, 0.301917, 0.31487, 0.418646, 0.414856, 0.328603, 0.243554, 0.229226, 0.26085, 0.161087, 0.17593, 0.17593, 0.098513, 0.18812, 0.11371, 0.078022, 0.041405, 0.055536, 0.031287, 0.023963, 0.034068, 0.034068, 0.058088, 0.060549, 0.074921, 0.042364, 0.06184, 0.100716, 0.066181, 0.067594, 0.127496, 0.064632, 0.036378, 0.064632, 0.050641, 0.050641, 0.067594, 0.132295, 0.118441, 0.102787, 0.125101, 0.090864, 0.05306, 0.054297, 0.10481, 0.088832, 0.139895, 0.158265, 0.161087, 0.15284, 0.161087, 0.179055, 0.268042, 0.352862, 0.359901, 0.36309, 0.359901, 0.26085, 0.257454, 0.232838, 0.264545, 0.275179, 0.232838, 0.324872, 0.243554, 0.229226, 0.144935, 0.086953, 0.098513, 0.10481, 0.158265, 0.158265, 0.137348, 0.137348, 0.081712, 0.036378, 0.023534, 0.040537, 0.038858, 0.038042, 0.025316, 0.024826, 0.024393, 0.056825, 0.043307, 0.034884, 0.034068, 0.038042, 0.066181, 0.059222, 0.035586, 0.036378, 0.035586, 0.020522, 0.013437, 0.013437, 0.015078, 0.022667, 0.023963, 0.041405, 0.03976, 0.0704, 0.056825, 0.055536, 0.033407, 0.026892, 0.060549, 0.064632, 0.058088, 0.060549, 0.059222, 0.05306, 0.031287, 0.024826, 0.024826, 0.042364, 0.043307, 0.044297, 0.045352, 0.027463, 0.026892, 0.028695, 0.030003, 0.041405, 0.050641, 0.083462, 0.129801, 0.118441, 0.055536, 0.090864, 0.050641, 0.030003, 0.056825, 0.100716, 0.092881, 0.147574, 0.15008, 0.127496, 0.179055, 0.118441, 0.179055, 0.179055, 0.109221, 0.10481, 0.155435, 0.132295, 0.125101, 0.129801, 0.079919, 0.161087, 0.11371, 0.11371, 0.191378, 0.15284, 0.147574, 0.092881, 0.079919, 0.078022, 0.092881, 0.06312, 0.096677, 0.059222, 0.034068, 0.038858, 0.043307, 0.046336, 0.037156, 0.038042, 0.035586, 0.067594, 0.031287, 0.023963, 0.032677, 0.018415, 0.025762, 0.026892, 0.059222, 0.074921, 0.035586, 0.06312, 0.122885, 0.122885, 0.106997, 0.170161, 0.232838, 0.185198, 0.111485, 0.144935, 0.15008, 0.092881, 0.085092, 0.161087, 0.203355, 0.164327, 0.247041, 0.222385, 0.222385, 0.15008, 0.15008, 0.268042, 0.271506, 0.222385, 0.236433, 0.359901, 0.359901, 0.356642, 0.398279, 0.394753, 0.377384, 0.278302, 0.278302, 0.288399, 0.264545, 0.284882, 0.374039, 0.398279, 0.284882, 0.17593, 0.173081, 0.182256, 0.10481, 0.102787, 0.074921, 0.038858, 0.034068, 0.038858, 0.024826, 0.025762, 0.041405, 0.042364, 0.043307, 0.040537, 0.048328, 0.034884, 0.028107, 0.016528, 0.015344, 0.030611, 0.064632, 0.10481, 0.100716, 0.118441, 0.083462, 0.081712, 0.142424, 0.083462, 0.073402, 0.120615, 0.11371, 0.088832, 0.098513, 0.100716, 0.164327, 0.118441, 0.129801, 0.167087, 0.25406, 0.232838, 0.194234, 0.18812, 0.194234, 0.102787, 0.125101, 0.170161, 0.25031, 0.278302, 0.36309, 0.401658, 0.41194, 0.418646, 0.461924, 0.444081, 0.5017, 0.380708, 0.408655, 0.476583, 0.480142, 0.394753, 0.401658, 0.346032, 0.321458, 0.335645, 0.450668, 0.390993, 0.40511, 0.414856, 0.380708, 0.394753, 0.275179, 0.25031, 0.167087, 0.17593, 0.155435, 0.17593, 0.203355, 0.206376, 0.134866, 0.079919, 0.079919, 0.043307, 0.041405, 0.028695, 0.024826, 0.025762, 0.043307, 0.045352, 0.024393, 0.026338, 0.023534, 0.034068, 0.020876, 0.038858, 0.036378, 0.036378, 0.038858, 0.067594, 0.050641, 0.049374, 0.109221, 0.106997, 0.15284, 0.232838, 0.31487, 0.229226, 0.229226, 0.236433, 0.236433, 0.339168, 0.298791, 0.26085, 0.257454, 0.346032, 0.328603, 0.247041, 0.275179, 0.185198, 0.125101, 0.155435, 0.17593, 0.158265, 0.158265, 0.185198, 0.10481, 0.064632, 0.111485, 0.10481, 0.100716, 0.096677, 0.059222, 0.0704, 0.088832, 0.111485, 0.058088, 0.034068, 0.06184, 0.066181, 0.109221, 0.102787, 0.106997, 0.083462, 0.044297, 0.083462, 0.081712, 0.15008, 0.239899, 0.155435, 0.155435, 0.15008, 0.139895, 0.100716, 0.098513, 0.045352, 0.043307, 0.045352, 0.079919, 0.078022, 0.079919, 0.079919, 0.11371, 0.109221, 0.196879, 0.264545, 0.142424, 0.083462, 0.081712, 0.071867, 0.0704, 0.040537, 0.021381, 0.013613, 0.027463, 0.028107, 0.067594, 0.034068, 0.06312, 0.049374, 0.038858, 0.035586, 0.038858, 0.034884, 0.029376, 0.015078, 0.017447, 0.035586, 0.041405, 0.043307, 0.044297, 0.066181, 0.096677, 0.173081, 0.173081, 0.173081, 0.170161, 0.111485, 0.122885, 0.118441, 0.083462, 0.059222, 0.034884, 0.027463, 0.021816, 0.022306, 0.047319, 0.049374, 0.040537, 0.035586, 0.027463, 0.028107, 0.028107, 0.028107, 0.017447, 0.030611, 0.028695, 0.032017, 0.059222, 0.100716, 0.05306, 0.06312, 0.060549, 0.102787, 0.102787, 0.144935, 0.179055, 0.090864, 0.05306, 0.035586, 0.06184, 0.047319, 0.038858, 0.047319, 0.055536, 0.096677, 0.098513, 0.059222, 0.028107, 0.013016, 0.008624, 0.013613, 0.019109, 0.017797, 0.017797, 0.022306, 0.016021, 0.009096, 0.009728, 0.010372, 0.009728, 0.009015, 0.013016, 0.015078, 0.009096, 0.009096, 0.009187, 0.009015, 0.013437, 0.016021, 0.029376, 0.059222, 0.059222, 0.059222, 0.066181, 0.031287, 0.027463, 0.046336, 0.055536, 0.094817, 0.118441, 0.167087, 0.194234, 0.122885, 0.125101, 0.137348, 0.15008, 0.083462, 0.079919, 0.094817, 0.083462, 0.051831, 0.047319, 0.051831, 0.028695, 0.05306, 0.109221, 0.11371, 0.069024, 0.116183, 0.069024, 0.079919, 0.085092, 0.085092, 0.139895, 0.137348, 0.229226, 0.219301, 0.339168, 0.356642, 0.222385, 0.219301, 0.301917, 0.342579, 0.346032, 0.349426, 0.30533, 0.298791, 0.21291, 0.295083, 0.275179, 0.36309, 0.377384, 0.318242, 0.349426, 0.387226, 0.390993, 0.384043, 0.394753, 0.374039, 0.271506, 0.284882, 0.288399, 0.301917, 0.268042, 0.225814, 0.225814, 0.275179, 0.278302, 0.339168, 0.339168, 0.377384, 0.384043, 0.384043, 0.447574, 0.41194, 0.377384, 0.264545, 0.239899, 0.15284, 0.155435, 0.155435, 0.21291, 0.206376, 0.18812, 0.122885, 0.122885, 0.194234, 0.122885, 0.127496, 0.129801, 0.144935, 0.122885, 0.118441, 0.125101, 0.142424, 0.081712, 0.0704, 0.11371, 0.129801, 0.209395, 0.147574, 0.147574, 0.17593, 0.278302, 0.257454, 0.26085, 0.291804, 0.30533, 0.324872, 0.332115, 0.366687, 0.349426, 0.387226, 0.398279, 0.352862, 0.356642, 0.472492, 0.433034, 0.454136, 0.454136, 0.422041, 0.418646, 0.486429, 0.398279, 0.308712, 0.311707, 0.387226, 0.295083, 0.284882, 0.324872, 0.288399, 0.25031, 0.225814, 0.182256, 0.137348, 0.132295, 0.098513, 0.06184, 0.081712, 0.056825], '')</t>
  </si>
  <si>
    <t>[116, 117, 118, 277, 278, 579]</t>
  </si>
  <si>
    <t>UPI0002186427 status=activ</t>
  </si>
  <si>
    <t>([0.444081, 0.476583, 0.298791, 0.161087, 0.125101, 0.06184, 0.078022, 0.041405, 0.023534, 0.021381, 0.019401, 0.014075, 0.009294, 0.006894, 0.005683, 0.005734, 0.004135, 0.002688, 0.002581, 0.002705, 0.0028, 0.002688, 0.002035, 0.002117, 0.003109, 0.002623, 0.002688, 0.002396, 0.003405, 0.004689, 0.003804, 0.004921, 0.007422, 0.011342, 0.010372, 0.013016, 0.009865, 0.011342, 0.020165, 0.023963, 0.01227, 0.014315, 0.011106, 0.011106, 0.020876, 0.020165, 0.022667, 0.044297, 0.028695, 0.022667, 0.014315, 0.029376, 0.013613, 0.00777, 0.004899, 0.004921, 0.003607, 0.004513, 0.004247, 0.004247, 0.006039, 0.005992, 0.003864, 0.004835, 0.006482, 0.006374, 0.006421, 0.005992, 0.004315, 0.004315, 0.004976, 0.006567, 0.005734, 0.008276, 0.009294, 0.009728, 0.008895, 0.008895, 0.006795, 0.008075, 0.005683, 0.005378, 0.006421, 0.007645, 0.005011, 0.004835, 0.005249, 0.005249, 0.006421, 0.00962, 0.010372, 0.006988, 0.005223, 0.00407, 0.002662, 0.003512, 0.003276, 0.003431, 0.004835, 0.00558, 0.005503, 0.006701, 0.005932, 0.007177, 0.006482, 0.007877, 0.008156, 0.007422, 0.005011, 0.004483, 0.004775, 0.004483, 0.005503, 0.006194, 0.009483, 0.010372, 0.010372, 0.021816, 0.047319, 0.043307, 0.032677, 0.050641, 0.069024, 0.094817, 0.094817, 0.094817, 0.125101, 0.129801, 0.073402, 0.10481, 0.164327, 0.137348, 0.155435, 0.106997, 0.106997, 0.106997, 0.203355, 0.116183, 0.083462, 0.076542, 0.081712, 0.081712, 0.036378, 0.036378, 0.035586, 0.017447, 0.014783, 0.014586, 0.014315, 0.01227, 0.009015, 0.009096, 0.006194, 0.008525, 0.013265, 0.01078, 0.006795, 0.004736, 0.006533, 0.007555, 0.006533, 0.004513, 0.004414, 0.006421, 0.004646, 0.003461, 0.004161, 0.004208, 0.0028, 0.001778, 0.001808, 0.002057, 0.002138, 0.002138, 0.001417, 0.001597, 0.00225, 0.003431, 0.004611, 0.003431, 0.003405, 0.003924, 0.006142, 0.007422, 0.004689, 0.006795, 0.006482, 0.005249, 0.006533, 0.007555, 0.008075, 0.013016, 0.021816, 0.011518, 0.020876, 0.020876, 0.010131, 0.006894, 0.006701, 0.007177, 0.011669, 0.014075, 0.014075, 0.008525, 0.008525, 0.015344, 0.011342, 0.022667, 0.022306, 0.031287, 0.056825, 0.086953, 0.059222, 0.030003, 0.026338, 0.020522, 0.038858, 0.032677, 0.06184, 0.034884, 0.016826, 0.009187, 0.008624, 0.006374, 0.005872, 0.006374, 0.004315, 0.003555, 0.002435, 0.003053, 0.002035, 0.001967, 0.001533, 0.001936, 0.001808, 0.0028, 0.002761, 0.0028, 0.003053, 0.003177, 0.003997, 0.004835, 0.004689, 0.003963, 0.004483, 0.004431, 0.003997, 0.004315, 0.004208, 0.005872, 0.004689, 0.004775, 0.003864, 0.004835, 0.005086, 0.005249, 0.004611, 0.005249, 0.005223, 0.004899, 0.004646, 0.004835, 0.005623, 0.008276, 0.00962, 0.013613, 0.01204, 0.01227, 0.016257, 0.019401, 0.013016, 0.011903, 0.020876, 0.020165, 0.014075, 0.008075, 0.009865, 0.007877, 0.005623, 0.005011, 0.005623, 0.005932, 0.004483, 0.003079, 0.002194, 0.002211, 0.001391, 0.002327, 0.002276, 0.001872, 0.001906, 0.002482, 0.003109, 0.00246, 0.002482, 0.003461, 0.003431, 0.003014, 0.003053, 0.003053, 0.003555, 0.004315, 0.004135, 0.005623, 0.008895, 0.009728, 0.007315, 0.007259, 0.004976, 0.004431, 0.006421, 0.008525, 0.008156, 0.010372, 0.009187, 0.007877, 0.00777, 0.007645, 0.011342, 0.022667, 0.046336, 0.032017, 0.043307, 0.047319, 0.040537, 0.0198, 0.032677, 0.058088, 0.059222, 0.05306, 0.047319, 0.026892, 0.016528, 0.013437, 0.00777, 0.007877, 0.012491, 0.012727, 0.018415, 0.01204, 0.010509, 0.009977, 0.008002, 0.008156, 0.006795, 0.006988, 0.007259, 0.005086, 0.003757, 0.005503, 0.008525, 0.01078, 0.015078, 0.022667, 0.017797, 0.028695, 0.030003, 0.017138, 0.016826, 0.020522, 0.025316, 0.025762, 0.026338, 0.051831, 0.024826, 0.020876, 0.011342, 0.013613, 0.023534, 0.029376, 0.014315, 0.008804, 0.007422, 0.006078, 0.006194, 0.008723, 0.010131, 0.009483, 0.014586, 0.014586, 0.017447, 0.011903, 0.011669, 0.011518, 0.01204, 0.016826, 0.020522, 0.032677, 0.038858, 0.030003, 0.037156, 0.073402, 0.147574, 0.170161, 0.264545], '')</t>
  </si>
  <si>
    <t>UPI0002186428 status=activ</t>
  </si>
  <si>
    <t>([0.066181, 0.043307, 0.0704, 0.096677, 0.096677, 0.129801, 0.129801, 0.155435, 0.102787, 0.122885, 0.076542, 0.096677, 0.048328, 0.056825, 0.06312, 0.118441, 0.066181, 0.054297, 0.034884, 0.059222, 0.0704, 0.078022, 0.125101, 0.0704, 0.046336, 0.045352, 0.027463, 0.028107, 0.028107, 0.05306, 0.058088, 0.137348, 0.144935, 0.15284, 0.137348, 0.073402, 0.055536, 0.078022, 0.094817, 0.142424, 0.076542, 0.076542, 0.129801, 0.125101, 0.118441, 0.170161, 0.139895, 0.196879, 0.164327, 0.100716, 0.118441, 0.06184, 0.040537, 0.037156, 0.0704, 0.078022, 0.137348, 0.170161, 0.229226, 0.229226, 0.15008, 0.268042, 0.264545, 0.167087, 0.116183, 0.132295, 0.144935, 0.21291, 0.182256, 0.264545, 0.356642, 0.25406, 0.239899, 0.278302, 0.284882, 0.179055, 0.257454, 0.164327, 0.094817, 0.050641, 0.054297, 0.102787, 0.069024, 0.069024, 0.118441, 0.142424, 0.209395, 0.164327, 0.155435, 0.191378, 0.109221, 0.06312, 0.102787, 0.194234, 0.185198, 0.196879, 0.308712, 0.308712, 0.308712, 0.408655, 0.384043, 0.335645, 0.332115, 0.384043, 0.394753, 0.394753, 0.324872, 0.318242, 0.321458, 0.291804, 0.281712, 0.370445, 0.352862, 0.281712, 0.275179, 0.209395, 0.122885, 0.064632, 0.073402, 0.125101, 0.096677, 0.173081, 0.206376, 0.196879, 0.196879, 0.116183, 0.116183, 0.196879, 0.127496, 0.10481, 0.137348, 0.079919, 0.079919, 0.147574, 0.127496, 0.127496, 0.179055, 0.179055, 0.182256, 0.182256, 0.194234, 0.257454, 0.257454, 0.17593, 0.182256, 0.120615, 0.194234, 0.196879, 0.173081, 0.17593, 0.236433, 0.196879, 0.26085, 0.179055, 0.18812, 0.291804, 0.209395, 0.216401, 0.308712, 0.398279, 0.281712, 0.239899, 0.137348, 0.129801, 0.144935, 0.118441, 0.196879, 0.206376, 0.200174, 0.15284, 0.15284, 0.106997, 0.134866, 0.132295, 0.132295, 0.125101, 0.079919, 0.129801, 0.10481, 0.0704, 0.059222, 0.10481, 0.132295, 0.209395, 0.134866, 0.164327, 0.200174, 0.179055, 0.142424, 0.088832, 0.170161, 0.257454, 0.26085, 0.247041, 0.288399, 0.374039, 0.377384, 0.476583, 0.490133, 0.433034, 0.465241, 0.509769, 0.5017, 0.5017, 0.5017, 0.632174, 0.699094, 0.59014, 0.529623, 0.538167, 0.538167, 0.41194, 0.398279, 0.468512, 0.486429, 0.476583, 0.486429, 0.525368, 0.422041, 0.40511, 0.494003, 0.42561, 0.41194, 0.324872, 0.349426, 0.359901, 0.356642, 0.25031, 0.284882, 0.291804, 0.232838, 0.288399, 0.380708, 0.281712, 0.203355, 0.125101, 0.122885, 0.116183, 0.096677, 0.147574, 0.158265, 0.088832, 0.111485, 0.116183, 0.182256, 0.164327, 0.155435, 0.085092, 0.161087, 0.161087, 0.185198, 0.271506, 0.301917, 0.264545, 0.374039, 0.454136, 0.433034, 0.401658, 0.384043, 0.36309, 0.324872, 0.284882, 0.384043, 0.454136, 0.414856, 0.390993, 0.335645, 0.278302], '')</t>
  </si>
  <si>
    <t>[201, 202, 203, 204, 205, 206, 207, 208, 209, 210, 217]</t>
  </si>
  <si>
    <t>UPI0002186429 status=activ</t>
  </si>
  <si>
    <t>([0.422041, 0.458154, 0.486429, 0.521092, 0.59917, 0.622677, 0.657645, 0.671169, 0.63748, 0.613573, 0.521092, 0.483068, 0.585406, 0.575842, 0.671169, 0.642678, 0.653063, 0.653063, 0.642678, 0.59917, 0.608892, 0.521092, 0.521092, 0.486429, 0.41194, 0.356642, 0.352862, 0.346032, 0.356642, 0.390993, 0.346032, 0.408655, 0.450668, 0.447574, 0.447574, 0.366687, 0.374039, 0.291804, 0.170161, 0.170161, 0.194234, 0.191378, 0.167087, 0.170161, 0.206376, 0.275179, 0.298791, 0.222385, 0.229226, 0.194234, 0.137348, 0.200174, 0.222385, 0.25031, 0.257454, 0.257454, 0.264545, 0.291804, 0.398279, 0.468512, 0.468512, 0.480142, 0.398279, 0.472492, 0.444081, 0.408655, 0.374039, 0.374039, 0.454136, 0.359901, 0.384043, 0.465241, 0.377384, 0.377384, 0.374039, 0.335645, 0.25406, 0.321458, 0.387226, 0.356642, 0.387226, 0.356642, 0.356642, 0.36309, 0.398279, 0.342579, 0.291804, 0.321458, 0.332115, 0.30533, 0.321458, 0.335645, 0.243554, 0.321458, 0.318242, 0.321458, 0.352862, 0.4292, 0.328603, 0.25031, 0.225814, 0.229226, 0.194234, 0.216401, 0.206376, 0.132295, 0.225814, 0.311707, 0.311707, 0.30533, 0.339168, 0.387226, 0.352862, 0.42561, 0.398279, 0.374039, 0.342579, 0.308712, 0.275179, 0.398279, 0.521092], '')</t>
  </si>
  <si>
    <t>[3, 4, 5, 6, 7, 8, 9, 10, 12, 13, 14, 15, 16, 17, 18, 19, 20, 21, 22, 120]</t>
  </si>
  <si>
    <t>UPI000218642A status=activ</t>
  </si>
  <si>
    <t>([0.191378, 0.129801, 0.185198, 0.243554, 0.167087, 0.209395, 0.200174, 0.118441, 0.083462, 0.048328, 0.064632, 0.048328, 0.081712, 0.06312, 0.069024, 0.071867, 0.06312, 0.129801, 0.0704, 0.085092, 0.191378, 0.134866, 0.164327, 0.10481, 0.096677, 0.155435, 0.158265, 0.100716, 0.191378, 0.284882, 0.408655, 0.398279, 0.444081, 0.454136, 0.5017, 0.414856, 0.414856, 0.328603, 0.185198, 0.288399, 0.173081, 0.102787, 0.15008, 0.111485, 0.167087, 0.102787, 0.079919, 0.073402, 0.120615, 0.069024, 0.038042, 0.042364, 0.027463, 0.035586, 0.035586, 0.026892, 0.027463, 0.024826, 0.022667, 0.047319, 0.034068, 0.060549, 0.05306, 0.055536, 0.100716, 0.078022, 0.111485, 0.11371, 0.092881, 0.094817, 0.142424, 0.216401, 0.139895, 0.200174, 0.161087], '')</t>
  </si>
  <si>
    <t>[34]</t>
  </si>
  <si>
    <t>UPI000218642B status=activ</t>
  </si>
  <si>
    <t>([0.268042, 0.301917, 0.301917, 0.232838, 0.239899, 0.209395, 0.236433, 0.275179, 0.295083, 0.295083, 0.31487, 0.349426, 0.359901, 0.349426, 0.301917, 0.301917, 0.321458, 0.390993, 0.472492, 0.461924, 0.472492, 0.476583, 0.476583, 0.401658, 0.377384, 0.394753, 0.447574, 0.454136, 0.346032, 0.359901, 0.284882, 0.281712, 0.191378, 0.194234, 0.203355, 0.25406, 0.284882, 0.332115, 0.268042, 0.25406, 0.209395, 0.203355, 0.125101, 0.111485, 0.129801, 0.209395, 0.144935, 0.092881, 0.094817, 0.164327, 0.164327, 0.232838, 0.173081, 0.264545, 0.170161, 0.137348, 0.120615, 0.111485, 0.116183, 0.164327, 0.167087, 0.134866, 0.134866, 0.216401, 0.21291, 0.284882, 0.229226, 0.321458, 0.401658, 0.346032, 0.311707, 0.229226, 0.25406, 0.295083, 0.239899, 0.349426, 0.380708, 0.40511, 0.301917, 0.298791, 0.308712, 0.308712, 0.328603, 0.352862, 0.380708, 0.41194, 0.433034, 0.433034, 0.4292, 0.321458, 0.30533, 0.342579, 0.418646, 0.4292, 0.454136, 0.505461, 0.468512, 0.377384, 0.374039, 0.454136, 0.454136, 0.454136, 0.458154, 0.534167, 0.5017, 0.370445, 0.342579, 0.31487, 0.332115, 0.271506, 0.377384, 0.377384, 0.384043, 0.40511, 0.390993, 0.394753, 0.401658, 0.401658, 0.444081, 0.440853, 0.461924, 0.486429, 0.490133, 0.480142, 0.494003, 0.497853, 0.570702, 0.56648, 0.585406, 0.632174, 0.562014, 0.5017, 0.585406, 0.575842, 0.5017, 0.5017, 0.494003, 0.494003, 0.422041, 0.398279, 0.398279, 0.328603, 0.268042, 0.278302, 0.281712, 0.295083, 0.301917, 0.339168, 0.295083, 0.291804, 0.271506, 0.346032, 0.394753, 0.30533, 0.232838, 0.25031, 0.203355, 0.18812, 0.109221, 0.18812, 0.26085, 0.179055, 0.26085, 0.311707, 0.182256, 0.18812, 0.18812, 0.182256, 0.182256, 0.222385, 0.158265, 0.182256, 0.129801, 0.129801, 0.206376, 0.291804, 0.31487, 0.377384, 0.308712, 0.342579, 0.332115, 0.328603, 0.422041, 0.41194, 0.398279, 0.529623, 0.529623, 0.4292, 0.42561, 0.4292, 0.454136, 0.40511, 0.332115, 0.377384, 0.387226, 0.31487, 0.271506, 0.243554, 0.200174, 0.278302, 0.332115, 0.301917, 0.268042, 0.225814, 0.17593, 0.137348], '')</t>
  </si>
  <si>
    <t>[95, 103, 104, 126, 127, 128, 129, 130, 131, 132, 133, 134, 135, 185, 186]</t>
  </si>
  <si>
    <t>UPI000218642C status=activ</t>
  </si>
  <si>
    <t>([0.206376, 0.122885, 0.071867, 0.034884, 0.023534, 0.036378, 0.051831, 0.074921, 0.05306, 0.069024, 0.069024, 0.10481, 0.060549, 0.056825, 0.032677, 0.032017, 0.032017, 0.043307, 0.055536, 0.030003, 0.030611, 0.054297, 0.090864, 0.090864, 0.164327, 0.247041, 0.134866, 0.134866, 0.074921, 0.132295, 0.132295, 0.100716, 0.043307, 0.038042, 0.036378, 0.064632, 0.066181, 0.066181, 0.100716, 0.116183, 0.111485, 0.109221, 0.111485, 0.056825, 0.059222, 0.06184, 0.06312, 0.127496, 0.127496, 0.127496, 0.081712, 0.046336, 0.047319, 0.054297, 0.109221, 0.092881, 0.060549, 0.034068, 0.035586, 0.035586, 0.03976, 0.071867, 0.085092, 0.049374, 0.059222, 0.109221, 0.06312, 0.049374, 0.038042, 0.038042, 0.032677, 0.048328, 0.041405, 0.069024, 0.11371, 0.120615, 0.15284, 0.203355, 0.200174, 0.200174, 0.200174, 0.161087, 0.083462, 0.071867, 0.122885, 0.191378, 0.111485, 0.18812, 0.155435, 0.21291, 0.236433, 0.349426, 0.352862, 0.374039, 0.377384, 0.380708, 0.380708, 0.335645, 0.275179, 0.374039, 0.284882, 0.284882, 0.308712, 0.422041, 0.414856, 0.41194, 0.41194, 0.51388, 0.51388, 0.59917, 0.58069, 0.454136, 0.447574, 0.359901, 0.454136, 0.454136, 0.454136, 0.444081, 0.36309, 0.349426, 0.352862, 0.356642, 0.335645, 0.318242, 0.291804, 0.271506, 0.247041, 0.206376, 0.161087, 0.11371, 0.081712, 0.045352], '')</t>
  </si>
  <si>
    <t>[107, 108, 109, 110]</t>
  </si>
  <si>
    <t>UPI000218642D status=activ</t>
  </si>
  <si>
    <t>([0.01227, 0.009096, 0.007259, 0.010131, 0.008075, 0.010372, 0.011518, 0.010221, 0.011106, 0.010131, 0.010926, 0.014586, 0.009483, 0.006988, 0.008895, 0.008276, 0.006039, 0.006194, 0.006039, 0.006078, 0.006245, 0.006374, 0.006795, 0.009483, 0.009483, 0.017447, 0.010372, 0.01227, 0.018106, 0.023087, 0.035586, 0.043307, 0.025762, 0.047319, 0.069024, 0.088832, 0.116183, 0.134866, 0.216401, 0.219301, 0.185198, 0.209395, 0.31487, 0.311707, 0.30533, 0.295083, 0.295083, 0.328603, 0.229226, 0.247041, 0.167087, 0.142424, 0.094817, 0.142424, 0.15284, 0.196879, 0.191378, 0.161087, 0.158265, 0.167087, 0.264545, 0.298791, 0.275179, 0.194234, 0.179055, 0.109221, 0.111485, 0.046336, 0.079919, 0.161087, 0.155435, 0.132295, 0.094817, 0.144935, 0.085092, 0.064632, 0.037156, 0.023534, 0.045352, 0.059222, 0.055536, 0.044297, 0.047319, 0.028107, 0.048328, 0.0704, 0.122885, 0.122885, 0.21291, 0.216401, 0.147574, 0.083462, 0.118441, 0.185198, 0.191378, 0.291804, 0.291804, 0.328603, 0.398279, 0.398279, 0.433034, 0.422041, 0.465241, 0.356642, 0.4292, 0.414856, 0.380708, 0.284882, 0.284882, 0.278302, 0.278302, 0.332115, 0.335645, 0.390993, 0.401658, 0.401658, 0.36309, 0.394753, 0.401658, 0.374039, 0.374039, 0.308712, 0.284882, 0.25031, 0.318242, 0.332115, 0.247041, 0.321458, 0.418646, 0.394753, 0.31487, 0.271506, 0.236433, 0.243554, 0.243554, 0.158265, 0.132295, 0.170161, 0.109221, 0.137348, 0.102787, 0.102787, 0.15284, 0.15008, 0.109221, 0.088832, 0.079919, 0.132295, 0.15008, 0.10481, 0.127496, 0.194234, 0.144935, 0.118441, 0.191378, 0.185198, 0.182256, 0.209395, 0.125101, 0.191378, 0.206376, 0.288399, 0.298791, 0.206376, 0.206376, 0.298791, 0.332115, 0.335645, 0.352862, 0.328603, 0.394753, 0.321458, 0.318242, 0.318242, 0.291804, 0.295083, 0.26085, 0.359901, 0.359901, 0.342579, 0.247041, 0.158265, 0.11371, 0.106997, 0.109221, 0.069024, 0.073402, 0.096677, 0.100716, 0.090864, 0.050641, 0.054297, 0.085092, 0.049374, 0.086953, 0.15008, 0.142424, 0.17593, 0.170161, 0.147574, 0.243554, 0.247041, 0.318242, 0.295083, 0.257454, 0.342579, 0.339168, 0.318242, 0.332115, 0.26085, 0.17593, 0.264545, 0.25406, 0.25031, 0.271506, 0.291804, 0.281712, 0.191378, 0.179055, 0.173081, 0.200174, 0.120615, 0.203355, 0.203355, 0.301917, 0.352862, 0.36309, 0.494003, 0.505461, 0.472492, 0.545602, 0.549308, 0.545602, 0.447574, 0.472492, 0.562014, 0.465241, 0.486429, 0.63748, 0.648219, 0.51388, 0.51388, 0.509769, 0.4292, 0.418646, 0.321458, 0.281712, 0.281712, 0.26085, 0.173081, 0.196879, 0.142424, 0.21291, 0.139895, 0.216401, 0.120615, 0.120615, 0.167087, 0.094817, 0.096677, 0.102787, 0.182256, 0.127496, 0.225814, 0.209395, 0.15284, 0.203355, 0.232838, 0.144935, 0.144935, 0.194234, 0.167087, 0.147574, 0.147574, 0.147574, 0.15008, 0.257454, 0.219301, 0.196879, 0.264545, 0.196879, 0.147574, 0.116183, 0.15284, 0.098513, 0.161087, 0.222385], '')</t>
  </si>
  <si>
    <t>[228, 230, 231, 232, 235, 238, 239, 240, 241, 242]</t>
  </si>
  <si>
    <t>UPI000218642E status=activ</t>
  </si>
  <si>
    <t>([0.007495, 0.005683, 0.007422, 0.010221, 0.007422, 0.006795, 0.008409, 0.01078, 0.008525, 0.010672, 0.013016, 0.013016, 0.009977, 0.009483, 0.018106, 0.016021, 0.011518, 0.007877, 0.012491, 0.027463, 0.020522, 0.051831, 0.073402, 0.038042, 0.019109, 0.019401, 0.028107, 0.021381, 0.020522, 0.038042, 0.016021, 0.017138, 0.018415, 0.018415, 0.013821, 0.008156, 0.007091, 0.007031, 0.006988, 0.004736, 0.003997, 0.003405, 0.003212, 0.002606, 0.003555, 0.003555, 0.005249, 0.00558, 0.006988, 0.006701, 0.004835, 0.006421, 0.004483, 0.003727, 0.004414, 0.004161, 0.004161, 0.003478, 0.003757, 0.005086, 0.007495, 0.009096, 0.014075, 0.009865, 0.016528, 0.013016, 0.022306, 0.010926, 0.010221, 0.00962, 0.00962, 0.009865, 0.007877, 0.012491, 0.012727, 0.008804, 0.011669, 0.021816, 0.025316, 0.021816, 0.021816, 0.016021, 0.014783, 0.011518, 0.018415, 0.01227, 0.009728, 0.006894, 0.007495, 0.008525, 0.008525, 0.005623, 0.006078, 0.009187, 0.008804, 0.016021, 0.016257, 0.009096, 0.006619, 0.008723, 0.009483, 0.006701, 0.005683, 0.004976, 0.005992, 0.004208, 0.003864, 0.00543, 0.005086, 0.005249, 0.003607, 0.002529, 0.002761, 0.003555, 0.002482, 0.001748, 0.001743, 0.00243, 0.003701, 0.005011, 0.005249, 0.005932, 0.005932, 0.008156, 0.006194, 0.004899, 0.004921, 0.005992, 0.005799, 0.006142, 0.008075, 0.009865, 0.015694, 0.015344, 0.009483, 0.015344, 0.013437, 0.013613, 0.010509, 0.007555, 0.006795, 0.006988, 0.009015, 0.014075, 0.011669, 0.013437, 0.01078, 0.020165, 0.014586, 0.011903, 0.011903, 0.011903, 0.015694, 0.010672, 0.019401, 0.042364, 0.022306, 0.038042, 0.017447, 0.022306, 0.019401, 0.010509, 0.007495, 0.006078, 0.006245, 0.00515, 0.005086, 0.007555, 0.007422, 0.007422, 0.006533, 0.006567, 0.006988, 0.005992, 0.008002, 0.005503, 0.00515, 0.007091, 0.008624, 0.007877, 0.008409, 0.012491, 0.024826, 0.021381, 0.026892, 0.026338, 0.055536, 0.056825, 0.029376, 0.022306, 0.032677, 0.058088, 0.118441, 0.100716, 0.0704, 0.051831, 0.116183, 0.122885, 0.067594, 0.032677, 0.076542, 0.0704, 0.086953, 0.090864, 0.194234, 0.132295, 0.125101, 0.116183, 0.229226, 0.232838, 0.278302, 0.281712, 0.243554, 0.147574, 0.120615, 0.125101, 0.164327, 0.073402, 0.037156, 0.076542, 0.139895, 0.076542, 0.074921, 0.06312, 0.06184, 0.026338, 0.05306, 0.028695, 0.031287, 0.013437, 0.018787, 0.009977, 0.011669, 0.009728, 0.017797, 0.014075, 0.023963, 0.023534, 0.03976, 0.074921, 0.0704, 0.071867, 0.073402, 0.076542, 0.079919, 0.079919, 0.081712, 0.054297, 0.102787, 0.051831, 0.0704, 0.046336, 0.06312, 0.071867, 0.073402, 0.066181, 0.060549, 0.060549, 0.06312, 0.081712, 0.044297, 0.035586, 0.020522, 0.020876, 0.017138, 0.016826, 0.010372, 0.0198, 0.016021, 0.016528, 0.018787, 0.031287, 0.032017, 0.030003, 0.022306, 0.038042, 0.036378, 0.042364, 0.045352, 0.026892, 0.014075, 0.014315, 0.014315, 0.015694, 0.027463, 0.035586, 0.038042, 0.0704, 0.060549, 0.043307, 0.041405, 0.066181, 0.069024, 0.120615, 0.203355, 0.206376, 0.122885, 0.118441, 0.17593, 0.164327, 0.229226, 0.356642, 0.454136, 0.387226, 0.366687, 0.370445, 0.36309, 0.243554, 0.173081, 0.11371, 0.209395, 0.222385, 0.137348, 0.132295, 0.06184, 0.034068, 0.046336, 0.069024, 0.036378, 0.035586, 0.022667, 0.022667, 0.010926, 0.009187, 0.013821, 0.013437, 0.008723, 0.008895, 0.014586, 0.018106, 0.016021, 0.011106, 0.007495, 0.008156, 0.008156, 0.014075, 0.013265, 0.008156, 0.009294, 0.009096, 0.008895, 0.01227, 0.010509, 0.011342, 0.013821, 0.013437, 0.018415, 0.034068, 0.034068, 0.023087, 0.033407, 0.047319, 0.071867, 0.125101, 0.200174, 0.15008, 0.15284, 0.239899, 0.26085, 0.26085, 0.359901, 0.25406, 0.167087, 0.098513, 0.170161, 0.17593, 0.191378, 0.257454, 0.147574, 0.139895, 0.147574, 0.100716, 0.129801, 0.139895, 0.116183, 0.055536, 0.074921, 0.054297, 0.022306, 0.038042, 0.020522, 0.01204, 0.012491, 0.018787, 0.041405, 0.026338, 0.019401, 0.011903, 0.007177, 0.007091, 0.004775, 0.005378, 0.005318, 0.003804, 0.003997, 0.004646, 0.006245, 0.006245, 0.007259, 0.009865, 0.007177, 0.010221, 0.009977, 0.009728, 0.009865, 0.007315, 0.007315, 0.006619, 0.009015, 0.009187, 0.008276, 0.014075, 0.014075, 0.009187, 0.016528, 0.015078, 0.016021, 0.012727, 0.014783, 0.013613, 0.009977, 0.009977, 0.010131, 0.009865, 0.009728, 0.006701, 0.008895, 0.011903, 0.010509, 0.007177, 0.010372, 0.013437, 0.009483, 0.006619, 0.010509, 0.006988, 0.004835, 0.003246, 0.003671, 0.002276, 0.001722, 0.001748, 0.001649, 0.001778, 0.002688, 0.002976, 0.003997, 0.004247, 0.002881, 0.00283, 0.003079, 0.002276, 0.00231, 0.00231, 0.002482, 0.001743, 0.002211, 0.003341, 0.003607, 0.002581, 0.0028, 0.002555, 0.00316, 0.004208, 0.003804, 0.002623, 0.003478, 0.003109, 0.003014, 0.004775, 0.007315, 0.009977, 0.017138, 0.013016, 0.014783, 0.017797, 0.023963, 0.031287, 0.014075, 0.023087, 0.023963, 0.050641, 0.051831, 0.083462, 0.041405, 0.022667, 0.026892, 0.030003, 0.021381, 0.020522, 0.014075, 0.011903, 0.007645, 0.007422, 0.01227, 0.017447, 0.011106, 0.011669, 0.008624, 0.011106, 0.008002, 0.013016, 0.013016, 0.022306, 0.01078, 0.015078, 0.015344, 0.011903, 0.010509, 0.014315, 0.015078, 0.018787, 0.010131, 0.013821, 0.009865, 0.006482, 0.006142, 0.008075, 0.009294, 0.007877, 0.006533, 0.008895, 0.008723, 0.006482, 0.006701, 0.008624, 0.010221, 0.013821, 0.022667, 0.013016, 0.016021, 0.015344, 0.009728, 0.011106, 0.013613, 0.01227, 0.016257, 0.017138, 0.022667, 0.023963, 0.028107, 0.059222, 0.058088, 0.054297, 0.055536, 0.054297, 0.0704, 0.040537, 0.028695, 0.040537, 0.086953, 0.090864, 0.100716, 0.179055, 0.18812, 0.102787, 0.102787, 0.170161, 0.098513, 0.078022, 0.038858, 0.081712, 0.076542, 0.06184, 0.051831, 0.047319, 0.031287, 0.018787, 0.035586, 0.066181, 0.034068, 0.040537, 0.038042, 0.033407, 0.032017, 0.060549, 0.118441, 0.194234, 0.200174, 0.298791, 0.30533, 0.31487, 0.321458, 0.321458, 0.264545, 0.209395, 0.298791, 0.374039, 0.370445, 0.335645, 0.239899, 0.328603, 0.209395, 0.139895, 0.096677, 0.079919, 0.076542, 0.044297, 0.044297, 0.03976, 0.020165, 0.024826, 0.035586, 0.033407, 0.027463, 0.050641, 0.086953, 0.094817, 0.050641, 0.090864, 0.098513, 0.118441, 0.0704, 0.125101, 0.125101, 0.11371, 0.139895, 0.142424, 0.257454, 0.264545, 0.271506, 0.288399, 0.295083, 0.328603, 0.247041, 0.196879, 0.203355, 0.200174, 0.116183, 0.137348, 0.137348, 0.076542, 0.118441, 0.196879, 0.18812, 0.268042, 0.275179, 0.268042, 0.206376, 0.15284, 0.155435, 0.161087, 0.170161, 0.158265, 0.147574, 0.219301, 0.301917, 0.225814, 0.243554, 0.342579, 0.324872, 0.264545, 0.352862, 0.268042, 0.173081, 0.116183, 0.100716, 0.102787, 0.102787, 0.147574, 0.17593, 0.182256, 0.15008, 0.236433, 0.271506, 0.25406, 0.264545, 0.271506, 0.339168, 0.30533, 0.275179, 0.339168, 0.390993, 0.359901, 0.450668, 0.570702, 0.724957, 0.767246, 0.905695], '')</t>
  </si>
  <si>
    <t>[675, 676, 677, 678]</t>
  </si>
  <si>
    <t>UPI000218642F status=activ</t>
  </si>
  <si>
    <t>([0.06312, 0.11371, 0.170161, 0.216401, 0.26085, 0.284882, 0.185198, 0.239899, 0.225814, 0.182256, 0.17593, 0.216401, 0.301917, 0.191378, 0.185198, 0.164327, 0.137348, 0.142424, 0.074921, 0.106997, 0.167087, 0.173081, 0.109221, 0.11371, 0.071867, 0.067594, 0.073402, 0.132295, 0.116183, 0.139895, 0.196879, 0.239899, 0.164327, 0.102787, 0.100716, 0.076542, 0.092881, 0.074921, 0.069024, 0.106997, 0.086953, 0.060549, 0.027463, 0.042364, 0.030003, 0.05306, 0.058088, 0.060549, 0.034884, 0.0198, 0.012491, 0.009483, 0.009977, 0.016826, 0.030611, 0.030611, 0.030611, 0.034068, 0.034884, 0.0198, 0.027463, 0.041405, 0.076542, 0.094817, 0.109221, 0.132295, 0.116183, 0.090864, 0.081712, 0.118441, 0.203355, 0.196879, 0.275179, 0.219301, 0.196879, 0.118441, 0.203355, 0.144935, 0.134866, 0.127496, 0.129801, 0.125101, 0.142424, 0.142424, 0.173081, 0.127496, 0.109221, 0.067594, 0.094817, 0.106997, 0.125101, 0.074921, 0.081712, 0.078022, 0.055536, 0.047319, 0.045352, 0.041405, 0.078022, 0.078022, 0.088832, 0.15008, 0.147574, 0.076542, 0.042364, 0.042364, 0.050641, 0.034884, 0.06184, 0.05306, 0.051831, 0.051831, 0.056825, 0.096677, 0.049374, 0.100716, 0.139895, 0.229226, 0.229226, 0.229226, 0.225814, 0.284882, 0.284882, 0.185198, 0.275179, 0.36309, 0.324872, 0.335645, 0.332115, 0.339168, 0.352862, 0.247041, 0.21291, 0.288399, 0.247041, 0.374039, 0.352862, 0.332115, 0.318242, 0.236433, 0.225814, 0.229226, 0.288399, 0.222385, 0.30533, 0.295083, 0.298791, 0.394753, 0.390993, 0.387226, 0.377384, 0.332115, 0.390993, 0.394753, 0.394753, 0.40511, 0.295083, 0.222385, 0.209395, 0.219301, 0.335645, 0.349426, 0.444081, 0.418646, 0.483068, 0.490133, 0.380708, 0.380708, 0.356642, 0.247041, 0.308712, 0.308712, 0.339168, 0.291804, 0.291804, 0.200174, 0.225814, 0.321458, 0.390993, 0.390993, 0.301917, 0.243554, 0.239899, 0.158265, 0.155435, 0.100716, 0.100716, 0.194234, 0.196879, 0.194234, 0.216401, 0.25031, 0.15008, 0.15008, 0.225814, 0.155435, 0.236433, 0.25031, 0.243554, 0.167087, 0.179055, 0.182256, 0.134866, 0.078022, 0.111485, 0.069024, 0.116183, 0.122885, 0.071867, 0.059222, 0.058088, 0.098513, 0.064632, 0.122885, 0.083462, 0.086953, 0.17593, 0.122885, 0.098513, 0.078022, 0.137348, 0.079919, 0.129801, 0.125101, 0.206376, 0.225814, 0.239899, 0.25031, 0.209395, 0.182256, 0.132295, 0.137348, 0.11371, 0.086953, 0.090864, 0.132295, 0.127496, 0.096677, 0.139895, 0.155435, 0.185198, 0.196879, 0.247041, 0.25406, 0.257454, 0.147574, 0.127496, 0.191378, 0.179055, 0.206376, 0.31487, 0.398279, 0.36309, 0.401658, 0.42561, 0.42561, 0.42561, 0.332115, 0.346032, 0.321458, 0.30533, 0.275179, 0.200174, 0.206376, 0.158265, 0.25406, 0.401658, 0.422041], '')</t>
  </si>
  <si>
    <t>UPI0002186430 status=activ</t>
  </si>
  <si>
    <t>([0.051831, 0.074921, 0.029376, 0.040537, 0.0198, 0.020522, 0.034068, 0.049374, 0.067594, 0.086953, 0.109221, 0.092881, 0.076542, 0.064632, 0.079919, 0.066181, 0.142424, 0.085092, 0.051831, 0.054297, 0.102787, 0.085092, 0.058088, 0.074921, 0.054297, 0.059222, 0.045352, 0.026338, 0.023963, 0.023963, 0.014783, 0.009728, 0.014586, 0.026892, 0.03976, 0.026338, 0.028107, 0.029376, 0.054297, 0.092881, 0.088832, 0.071867, 0.067594, 0.094817, 0.10481, 0.098513, 0.200174, 0.288399, 0.239899, 0.194234, 0.120615, 0.196879, 0.179055, 0.092881, 0.055536, 0.06184, 0.096677, 0.064632, 0.034884, 0.034884, 0.026338, 0.020876, 0.020522, 0.016257, 0.013016, 0.014586, 0.017138, 0.009865, 0.007091, 0.009865], '')</t>
  </si>
  <si>
    <t>UPI0002186431 status=activ</t>
  </si>
  <si>
    <t>([0.10481, 0.158265, 0.200174, 0.236433, 0.232838, 0.164327, 0.194234, 0.142424, 0.17593, 0.200174, 0.15284, 0.17593, 0.132295, 0.196879, 0.232838, 0.239899, 0.247041, 0.18812, 0.179055, 0.155435, 0.225814, 0.225814, 0.243554, 0.216401, 0.18812, 0.206376, 0.26085, 0.26085, 0.26085, 0.25031, 0.25031, 0.328603, 0.243554, 0.328603, 0.332115, 0.239899, 0.264545, 0.182256, 0.278302, 0.278302, 0.30533, 0.30533, 0.194234, 0.167087, 0.120615, 0.142424, 0.147574, 0.10481, 0.050641, 0.086953, 0.051831, 0.030611, 0.030611, 0.054297, 0.054297, 0.051831, 0.050641, 0.071867, 0.081712, 0.083462, 0.083462, 0.085092, 0.085092, 0.11371, 0.067594, 0.116183, 0.0704, 0.03976, 0.0704, 0.086953, 0.081712, 0.132295, 0.132295, 0.129801, 0.090864, 0.088832, 0.090864, 0.147574, 0.144935, 0.196879, 0.18812, 0.191378, 0.18812, 0.120615, 0.142424, 0.225814, 0.232838, 0.31487, 0.318242, 0.346032, 0.346032, 0.268042, 0.268042, 0.380708, 0.356642, 0.390993, 0.418646, 0.4292, 0.346032, 0.352862, 0.243554, 0.243554, 0.209395, 0.209395, 0.18812, 0.161087, 0.132295, 0.127496, 0.111485, 0.111485, 0.090864, 0.15284, 0.225814, 0.222385, 0.191378, 0.144935, 0.170161, 0.088832, 0.047319, 0.085092, 0.047319, 0.064632, 0.066181, 0.079919, 0.038858, 0.081712, 0.120615, 0.144935, 0.090864, 0.06184, 0.109221, 0.073402, 0.073402, 0.048328, 0.041405, 0.022306, 0.037156, 0.022306, 0.036378, 0.064632, 0.040537, 0.076542, 0.076542, 0.074921, 0.071867, 0.086953, 0.049374, 0.050641, 0.047319, 0.047319, 0.0704, 0.040537, 0.032017, 0.030003, 0.045352, 0.030611, 0.073402, 0.06184, 0.10481, 0.067594, 0.064632, 0.098513, 0.094817, 0.142424, 0.144935, 0.173081, 0.257454, 0.236433, 0.239899, 0.15284, 0.219301, 0.222385, 0.225814, 0.332115, 0.346032, 0.25031, 0.31487, 0.191378, 0.225814, 0.216401, 0.295083, 0.239899, 0.25031, 0.173081, 0.158265, 0.102787, 0.055536, 0.055536, 0.122885, 0.120615, 0.194234, 0.225814, 0.25406, 0.339168, 0.342579, 0.335645, 0.328603, 0.281712, 0.390993, 0.377384, 0.281712, 0.284882, 0.346032, 0.324872, 0.30533, 0.308712, 0.390993, 0.476583, 0.352862, 0.247041, 0.25031, 0.268042, 0.232838, 0.15284, 0.083462, 0.076542, 0.078022, 0.094817, 0.10481, 0.092881, 0.083462, 0.142424, 0.132295, 0.086953, 0.059222, 0.116183, 0.122885, 0.0704, 0.064632, 0.129801, 0.200174, 0.125101, 0.125101, 0.137348, 0.129801, 0.203355, 0.239899, 0.229226, 0.295083, 0.332115, 0.26085, 0.295083, 0.219301, 0.239899, 0.311707, 0.408655, 0.394753, 0.398279, 0.394753, 0.380708, 0.352862, 0.342579, 0.339168, 0.324872, 0.321458, 0.422041, 0.42561, 0.295083, 0.308712, 0.318242, 0.332115, 0.422041, 0.418646, 0.51388, 0.42561, 0.42561, 0.40511, 0.394753, 0.36309, 0.450668, 0.454136, 0.461924, 0.450668, 0.575842, 0.570702, 0.529623, 0.497853], '')</t>
  </si>
  <si>
    <t>[263, 273, 274, 275]</t>
  </si>
  <si>
    <t>UPI0002186432 status=activ</t>
  </si>
  <si>
    <t>([0.295083, 0.139895, 0.185198, 0.229226, 0.301917, 0.288399, 0.17593, 0.21291, 0.257454, 0.247041, 0.164327, 0.134866, 0.083462, 0.03976, 0.03976, 0.069024, 0.034068, 0.056825, 0.030003, 0.030611, 0.040537, 0.040537, 0.092881, 0.049374, 0.051831, 0.051831, 0.064632, 0.132295, 0.132295, 0.074921, 0.059222, 0.125101, 0.196879, 0.318242, 0.356642, 0.401658, 0.30533, 0.359901, 0.236433, 0.332115, 0.332115, 0.239899, 0.206376, 0.10481, 0.196879, 0.109221, 0.102787, 0.059222, 0.069024, 0.067594, 0.127496, 0.194234, 0.129801, 0.11371, 0.106997, 0.106997, 0.111485, 0.158265, 0.206376, 0.335645, 0.236433, 0.229226, 0.225814, 0.26085, 0.384043, 0.366687, 0.384043, 0.398279, 0.408655, 0.384043, 0.36309, 0.311707, 0.275179, 0.335645, 0.31487, 0.291804, 0.366687, 0.308712, 0.328603, 0.243554], '')</t>
  </si>
  <si>
    <t>UPI0002186433 status=activ</t>
  </si>
  <si>
    <t>([0.433034, 0.494003, 0.529623, 0.549308, 0.570702, 0.608892, 0.680603, 0.570702, 0.476583, 0.418646, 0.436924, 0.483068, 0.398279, 0.472492, 0.480142, 0.401658, 0.4292, 0.339168, 0.36309, 0.390993, 0.4292, 0.545602, 0.436924, 0.40511, 0.374039, 0.295083, 0.284882, 0.281712, 0.374039, 0.461924, 0.570702, 0.476583, 0.387226, 0.387226, 0.394753, 0.31487, 0.301917, 0.271506, 0.352862, 0.321458, 0.209395, 0.206376, 0.200174, 0.291804, 0.25406, 0.200174, 0.278302, 0.196879, 0.170161, 0.092881, 0.078022, 0.064632, 0.106997, 0.167087, 0.15284, 0.155435, 0.147574, 0.216401, 0.21291, 0.209395, 0.203355, 0.257454, 0.185198, 0.161087, 0.147574, 0.147574, 0.194234, 0.206376, 0.203355, 0.216401, 0.308712, 0.339168, 0.25406, 0.257454, 0.142424, 0.144935, 0.144935, 0.232838, 0.170161, 0.179055, 0.17593, 0.17593, 0.206376, 0.243554, 0.18812, 0.194234, 0.268042, 0.21291, 0.196879, 0.295083, 0.301917, 0.328603, 0.25406, 0.346032, 0.31487, 0.458154, 0.545602, 0.40511, 0.394753, 0.465241, 0.359901, 0.295083, 0.328603, 0.332115, 0.275179, 0.26085, 0.222385, 0.225814, 0.21291, 0.21291, 0.122885, 0.11371, 0.051831, 0.046336, 0.025762, 0.030003, 0.030003, 0.016257, 0.018106, 0.018415, 0.019109, 0.036378, 0.0704, 0.031287, 0.028107, 0.05306, 0.054297, 0.069024, 0.076542, 0.161087, 0.100716, 0.096677, 0.078022, 0.142424, 0.139895, 0.118441, 0.127496, 0.111485, 0.127496, 0.216401, 0.17593, 0.120615, 0.116183, 0.10481, 0.182256, 0.191378, 0.11371, 0.147574, 0.15284, 0.06312, 0.055536, 0.054297, 0.064632, 0.076542, 0.073402, 0.137348, 0.158265, 0.090864, 0.055536, 0.10481, 0.090864, 0.116183, 0.182256, 0.182256, 0.102787, 0.046336, 0.025762, 0.021816, 0.030003, 0.014075, 0.028107, 0.015344, 0.020165, 0.017447, 0.020876, 0.010926, 0.010672, 0.0198, 0.019109, 0.027463, 0.028695, 0.014783, 0.015344, 0.013821, 0.014315, 0.023963, 0.028107, 0.040537, 0.092881, 0.102787, 0.120615, 0.054297, 0.094817, 0.055536, 0.066181, 0.060549, 0.120615, 0.050641, 0.046336, 0.088832, 0.086953, 0.035586, 0.036378, 0.016021, 0.016021, 0.008804, 0.006245, 0.007315, 0.008409, 0.007645, 0.00515, 0.007555, 0.012727, 0.013613, 0.030003, 0.050641, 0.048328, 0.027463, 0.05306, 0.044297, 0.023087, 0.023087, 0.05306, 0.06184, 0.129801, 0.125101, 0.144935, 0.200174, 0.173081, 0.182256, 0.18812, 0.18812, 0.15008, 0.132295, 0.125101, 0.064632, 0.038042, 0.017797, 0.018106, 0.0198, 0.017447, 0.028695, 0.028695, 0.023087, 0.044297, 0.056825, 0.066181, 0.074921, 0.050641, 0.066181, 0.059222, 0.027463, 0.050641, 0.058088, 0.034068, 0.036378, 0.055536, 0.083462, 0.083462, 0.15284, 0.158265, 0.158265, 0.102787, 0.090864, 0.11371, 0.129801, 0.088832, 0.0704, 0.06312, 0.109221, 0.125101, 0.074921, 0.076542, 0.066181, 0.03976, 0.078022, 0.06312, 0.035586, 0.036378, 0.076542, 0.0704, 0.046336, 0.031287, 0.060549, 0.03976, 0.040537, 0.034884, 0.044297, 0.030003, 0.054297, 0.056825, 0.06184, 0.10481, 0.142424, 0.167087, 0.15284, 0.085092, 0.102787, 0.120615, 0.132295, 0.132295, 0.073402, 0.120615, 0.102787, 0.064632, 0.066181, 0.069024, 0.069024, 0.037156, 0.071867, 0.074921, 0.076542, 0.042364, 0.042364, 0.031287, 0.017797, 0.024826, 0.046336, 0.048328, 0.086953, 0.083462, 0.049374, 0.044297, 0.023963, 0.05306, 0.090864, 0.161087, 0.15008, 0.142424, 0.216401, 0.21291, 0.21291, 0.182256, 0.179055, 0.11371, 0.203355, 0.291804, 0.225814, 0.194234, 0.191378, 0.191378, 0.185198, 0.278302, 0.398279, 0.461924, 0.458154, 0.447574, 0.342579, 0.25406, 0.170161, 0.170161, 0.139895, 0.137348, 0.134866, 0.185198, 0.268042, 0.284882, 0.264545, 0.339168, 0.349426, 0.31487, 0.291804, 0.268042, 0.219301, 0.170161, 0.173081, 0.122885], '')</t>
  </si>
  <si>
    <t>[2, 3, 4, 5, 6, 7, 21, 30, 96]</t>
  </si>
  <si>
    <t>UPI0002186434 status=activ</t>
  </si>
  <si>
    <t>([0.040537, 0.037156, 0.034884, 0.033407, 0.051831, 0.026338, 0.03976, 0.067594, 0.085092, 0.102787, 0.122885, 0.134866, 0.069024, 0.086953, 0.071867, 0.073402, 0.043307, 0.060549, 0.027463, 0.027463, 0.027463, 0.023534, 0.023963, 0.017138, 0.012727, 0.008075, 0.008276, 0.006533, 0.006533, 0.007259, 0.005799, 0.004161, 0.004646, 0.005223, 0.006142, 0.008723, 0.009187, 0.008276, 0.01078, 0.011106, 0.008804, 0.010672, 0.009187, 0.007315, 0.007091, 0.008804, 0.010926, 0.010221, 0.013265, 0.008525, 0.007495, 0.007259, 0.010672, 0.006988, 0.009401, 0.009096, 0.009096, 0.009096, 0.014075, 0.014586, 0.014586, 0.013437, 0.012727, 0.015344, 0.034068, 0.034884, 0.034884, 0.034068, 0.081712, 0.085092, 0.079919, 0.06184, 0.046336, 0.023963, 0.026338, 0.023963, 0.018787, 0.015078, 0.014075, 0.009728, 0.006701, 0.006701, 0.009015, 0.006194, 0.004976, 0.003997, 0.004358, 0.003461, 0.003864, 0.003727, 0.003804, 0.005086, 0.004513, 0.007422, 0.009294, 0.009401, 0.006567, 0.008624, 0.009728, 0.007495, 0.008804, 0.010131, 0.016826, 0.020522, 0.030003, 0.048328, 0.048328, 0.064632, 0.083462, 0.06312, 0.036378, 0.034884, 0.016257, 0.020522, 0.013613, 0.016826, 0.030611, 0.066181, 0.03976, 0.020876, 0.041405, 0.054297, 0.055536, 0.056825, 0.034068, 0.043307, 0.043307, 0.043307, 0.060549, 0.06184, 0.040537, 0.069024, 0.040537, 0.069024, 0.044297, 0.045352, 0.022667, 0.018106, 0.013821, 0.018106, 0.018106, 0.009401, 0.009865, 0.009015, 0.009015, 0.013265, 0.011106, 0.011106, 0.013613, 0.012727, 0.019109, 0.034884, 0.036378, 0.036378, 0.030611, 0.028107, 0.028107, 0.025762, 0.026338, 0.021381, 0.011669, 0.011903, 0.022306, 0.013613, 0.017138, 0.010131, 0.006701, 0.007645, 0.006701, 0.004835, 0.004135, 0.003298, 0.003341, 0.002349, 0.00292, 0.003727, 0.005503, 0.006567, 0.009977, 0.009977, 0.011518, 0.015694, 0.023087, 0.016257, 0.020876, 0.020522, 0.036378, 0.071867, 0.05306, 0.055536, 0.134866], '')</t>
  </si>
  <si>
    <t>UPI0002186435 status=activ</t>
  </si>
  <si>
    <t>([0.653063, 0.483068, 0.51388, 0.486429, 0.346032, 0.384043, 0.370445, 0.31487, 0.30533, 0.328603, 0.359901, 0.387226, 0.380708, 0.232838, 0.200174, 0.203355, 0.257454, 0.194234, 0.179055, 0.229226, 0.15008, 0.182256, 0.194234, 0.18812, 0.18812, 0.30533, 0.264545, 0.225814, 0.288399, 0.324872, 0.332115, 0.229226, 0.229226, 0.155435, 0.182256, 0.194234, 0.185198, 0.15008, 0.111485, 0.111485, 0.083462, 0.137348, 0.088832, 0.085092, 0.096677, 0.116183, 0.109221, 0.106997, 0.164327, 0.170161, 0.11371, 0.10481, 0.111485, 0.116183, 0.155435, 0.243554, 0.225814, 0.247041, 0.222385, 0.222385, 0.132295, 0.170161, 0.144935, 0.206376, 0.291804, 0.275179, 0.243554, 0.139895, 0.161087, 0.132295, 0.079919, 0.129801, 0.139895, 0.185198, 0.127496, 0.102787, 0.100716, 0.055536, 0.041405, 0.076542, 0.106997, 0.173081, 0.206376, 0.268042, 0.291804, 0.281712, 0.196879, 0.232838, 0.284882, 0.295083, 0.332115, 0.42561, 0.40511, 0.41194, 0.324872, 0.308712, 0.380708, 0.377384, 0.36309, 0.308712, 0.239899, 0.301917, 0.298791, 0.209395, 0.158265, 0.142424, 0.073402, 0.127496, 0.10481, 0.15008, 0.074921, 0.085092, 0.067594, 0.038858, 0.038042, 0.046336, 0.078022, 0.043307, 0.042364, 0.088832, 0.139895, 0.139895, 0.132295, 0.132295, 0.144935, 0.17593, 0.106997, 0.194234, 0.122885, 0.144935, 0.15284, 0.191378, 0.17593, 0.17593, 0.232838, 0.142424, 0.209395, 0.139895, 0.203355, 0.219301, 0.219301, 0.257454, 0.335645, 0.352862, 0.366687, 0.346032, 0.25031, 0.268042, 0.275179, 0.271506, 0.18812, 0.11371, 0.17593, 0.179055, 0.200174, 0.129801, 0.129801, 0.090864, 0.100716, 0.086953, 0.076542, 0.088832, 0.076542, 0.040537, 0.033407, 0.019109, 0.030611, 0.051831, 0.094817, 0.100716, 0.170161, 0.170161, 0.264545, 0.239899, 0.167087, 0.17593, 0.203355, 0.182256, 0.247041, 0.247041, 0.247041, 0.268042, 0.229226, 0.216401, 0.232838, 0.26085, 0.31487, 0.328603, 0.328603, 0.328603, 0.311707, 0.18812, 0.288399, 0.295083, 0.18812, 0.25031, 0.236433, 0.31487, 0.339168, 0.339168, 0.440853, 0.505461, 0.497853, 0.414856, 0.436924, 0.41194, 0.390993, 0.390993, 0.384043, 0.30533, 0.281712, 0.17593, 0.284882, 0.278302, 0.281712, 0.401658, 0.40511, 0.384043, 0.308712, 0.408655, 0.377384, 0.31487, 0.219301, 0.185198, 0.271506, 0.268042, 0.36309, 0.288399, 0.25406, 0.167087, 0.216401, 0.206376, 0.335645, 0.25406, 0.167087, 0.129801, 0.120615, 0.129801, 0.096677, 0.096677, 0.096677, 0.111485, 0.132295, 0.132295, 0.096677, 0.092881, 0.071867, 0.086953, 0.064632, 0.094817, 0.170161, 0.170161, 0.109221, 0.120615, 0.185198, 0.236433, 0.26085, 0.179055, 0.102787, 0.102787, 0.116183, 0.11371, 0.122885, 0.134866, 0.164327, 0.182256, 0.161087, 0.200174, 0.167087, 0.243554, 0.26085, 0.161087, 0.116183, 0.155435, 0.079919, 0.078022, 0.10481, 0.059222, 0.06312, 0.067594, 0.106997, 0.161087, 0.127496, 0.102787, 0.090864, 0.109221, 0.167087, 0.191378, 0.182256, 0.18812, 0.247041, 0.243554, 0.30533, 0.394753, 0.40511, 0.483068, 0.465241, 0.422041, 0.538167, 0.661982, 0.801317, 0.801317, 0.771762, 0.846163], '')</t>
  </si>
  <si>
    <t>[0, 2, 201, 298, 299, 300, 301, 302, 303]</t>
  </si>
  <si>
    <t>UPI0002186436 status=activ</t>
  </si>
  <si>
    <t>([0.06312, 0.088832, 0.129801, 0.158265, 0.18812, 0.229226, 0.291804, 0.219301, 0.144935, 0.17593, 0.194234, 0.25406, 0.25406, 0.229226, 0.332115, 0.377384, 0.454136, 0.349426, 0.239899, 0.243554, 0.324872, 0.384043, 0.30533, 0.311707, 0.291804, 0.298791, 0.298791, 0.268042, 0.359901, 0.472492, 0.398279, 0.311707, 0.318242, 0.308712, 0.25031, 0.225814, 0.191378, 0.158265, 0.239899, 0.349426, 0.324872, 0.25031, 0.25031, 0.243554, 0.155435, 0.185198, 0.111485, 0.092881, 0.102787, 0.106997, 0.109221, 0.15008, 0.257454, 0.25031, 0.25031, 0.271506, 0.291804, 0.359901, 0.318242, 0.31487, 0.225814, 0.271506, 0.324872, 0.332115, 0.436924, 0.41194, 0.41194, 0.440853, 0.36309, 0.374039, 0.380708, 0.394753, 0.390993, 0.264545, 0.243554, 0.191378, 0.17593, 0.173081, 0.147574, 0.147574, 0.142424, 0.229226, 0.222385, 0.257454, 0.194234, 0.106997, 0.196879, 0.139895, 0.203355, 0.203355, 0.11371, 0.066181, 0.06312, 0.074921, 0.132295, 0.085092, 0.078022, 0.079919, 0.079919, 0.096677, 0.132295, 0.111485, 0.078022, 0.054297, 0.037156, 0.045352, 0.083462, 0.05306, 0.071867, 0.03976], '')</t>
  </si>
  <si>
    <t>UPI0002186437 status=activ</t>
  </si>
  <si>
    <t>([0.040537, 0.066181, 0.025762, 0.041405, 0.067594, 0.083462, 0.051831, 0.032017, 0.042364, 0.043307, 0.029376, 0.038858, 0.037156, 0.069024, 0.032017, 0.018787, 0.042364, 0.025762, 0.042364, 0.045352, 0.022667, 0.016826, 0.010509, 0.01227, 0.007645, 0.007645, 0.005318, 0.007259, 0.011106, 0.011342, 0.015078, 0.013613, 0.009096, 0.014315, 0.01227, 0.021816, 0.038858, 0.0198, 0.024826, 0.014315, 0.014783, 0.027463, 0.054297, 0.098513, 0.164327, 0.271506, 0.26085, 0.26085, 0.268042, 0.155435, 0.088832, 0.078022, 0.15008, 0.264545, 0.25406, 0.268042, 0.161087, 0.167087, 0.161087, 0.206376, 0.268042, 0.164327, 0.155435, 0.079919, 0.051831, 0.03976, 0.030611, 0.022667, 0.041405, 0.028695, 0.046336, 0.081712, 0.056825, 0.040537, 0.020165], '')</t>
  </si>
  <si>
    <t>UPI0002186438 status=activ</t>
  </si>
  <si>
    <t>([0.191378, 0.271506, 0.31487, 0.342579, 0.257454, 0.25031, 0.281712, 0.268042, 0.264545, 0.196879, 0.222385, 0.222385, 0.239899, 0.232838, 0.236433, 0.318242, 0.321458, 0.31487, 0.422041, 0.380708, 0.380708, 0.374039, 0.356642, 0.26085, 0.281712, 0.264545, 0.25031, 0.209395, 0.239899, 0.275179, 0.264545, 0.281712, 0.216401, 0.122885, 0.125101, 0.164327, 0.15008, 0.15284, 0.081712, 0.0704, 0.109221, 0.054297, 0.049374, 0.05306, 0.094817, 0.085092, 0.167087, 0.206376, 0.25031, 0.25031, 0.25406, 0.278302, 0.185198, 0.243554, 0.342579, 0.247041, 0.137348, 0.142424, 0.142424, 0.147574, 0.155435, 0.094817, 0.109221, 0.200174, 0.18812, 0.194234, 0.132295, 0.125101, 0.125101, 0.100716, 0.102787, 0.122885, 0.194234, 0.275179, 0.232838, 0.229226, 0.324872, 0.328603, 0.239899, 0.26085, 0.281712, 0.18812, 0.278302, 0.384043, 0.288399, 0.295083, 0.284882, 0.398279, 0.295083, 0.295083, 0.335645, 0.232838, 0.170161, 0.132295, 0.106997, 0.164327, 0.098513, 0.098513, 0.173081, 0.264545, 0.142424, 0.216401, 0.206376, 0.144935, 0.142424, 0.134866, 0.132295, 0.139895, 0.122885, 0.194234, 0.11371, 0.11371, 0.194234, 0.144935, 0.106997, 0.076542, 0.038858, 0.03976, 0.038042, 0.023534, 0.013016, 0.021816, 0.01204, 0.012727, 0.011669, 0.007645, 0.00962, 0.008276, 0.006374, 0.004577, 0.004611, 0.004736, 0.004646, 0.003555, 0.003607, 0.004161, 0.004135, 0.00558, 0.007422, 0.00777, 0.01078, 0.019401, 0.01204, 0.020522, 0.035586, 0.050641, 0.096677, 0.074921, 0.096677, 0.116183, 0.194234, 0.194234, 0.194234, 0.167087, 0.264545, 0.356642, 0.30533, 0.401658, 0.366687, 0.359901, 0.342579, 0.346032, 0.328603, 0.332115, 0.335645, 0.26085, 0.301917, 0.311707, 0.387226, 0.384043, 0.335645, 0.342579, 0.25031, 0.349426, 0.346032, 0.243554, 0.236433, 0.335645, 0.324872, 0.271506, 0.275179, 0.271506, 0.21291, 0.247041, 0.349426, 0.342579, 0.321458, 0.311707, 0.185198, 0.094817, 0.098513, 0.164327, 0.094817, 0.161087, 0.167087, 0.120615, 0.132295, 0.139895, 0.139895, 0.092881, 0.155435, 0.179055, 0.11371, 0.142424, 0.116183, 0.066181, 0.05306, 0.059222, 0.038042, 0.06184, 0.074921, 0.033407, 0.034884, 0.034884, 0.034884, 0.030611, 0.027463, 0.042364, 0.041405, 0.024826, 0.042364, 0.045352, 0.037156, 0.038042, 0.037156, 0.038042, 0.066181, 0.066181, 0.100716, 0.155435, 0.191378, 0.196879, 0.232838, 0.232838, 0.332115, 0.243554, 0.216401, 0.328603, 0.332115, 0.239899, 0.311707, 0.194234, 0.102787, 0.100716, 0.158265, 0.167087, 0.164327, 0.170161, 0.200174, 0.137348, 0.081712, 0.081712, 0.079919, 0.129801, 0.122885, 0.125101, 0.203355, 0.134866, 0.116183, 0.092881, 0.092881, 0.090864, 0.106997, 0.200174, 0.132295, 0.134866, 0.144935, 0.158265, 0.116183, 0.094817, 0.092881, 0.161087, 0.161087, 0.203355, 0.219301, 0.158265, 0.090864, 0.081712, 0.170161, 0.18812, 0.144935, 0.216401, 0.222385, 0.342579, 0.243554, 0.339168, 0.243554, 0.15008, 0.147574, 0.15284, 0.18812, 0.185198, 0.179055, 0.11371, 0.144935, 0.111485, 0.10481, 0.102787, 0.10481, 0.05306, 0.035586, 0.035586, 0.035586, 0.035586, 0.028695, 0.056825, 0.05306, 0.090864, 0.15284, 0.15284, 0.116183, 0.06312, 0.066181, 0.058088, 0.066181, 0.049374, 0.066181, 0.06184, 0.088832, 0.050641, 0.051831, 0.090864, 0.125101, 0.120615, 0.109221, 0.122885, 0.109221, 0.106997, 0.109221, 0.10481, 0.06184, 0.111485, 0.109221, 0.090864, 0.092881, 0.158265, 0.185198, 0.139895, 0.137348, 0.170161, 0.25031, 0.247041, 0.236433, 0.288399, 0.308712, 0.308712, 0.288399, 0.179055, 0.200174, 0.216401, 0.232838, 0.216401, 0.132295, 0.216401, 0.298791, 0.21291, 0.158265, 0.158265, 0.209395, 0.321458, 0.203355, 0.200174, 0.219301, 0.137348, 0.071867, 0.0704, 0.088832, 0.049374, 0.083462, 0.079919, 0.076542, 0.044297, 0.081712, 0.134866, 0.142424, 0.10481, 0.106997, 0.129801, 0.078022, 0.079919, 0.058088, 0.069024, 0.045352, 0.0704, 0.064632, 0.056825, 0.054297, 0.054297, 0.06312, 0.074921, 0.069024, 0.054297, 0.054297, 0.06312, 0.078022, 0.071867, 0.081712, 0.071867, 0.03976, 0.083462, 0.047319, 0.048328, 0.094817, 0.134866, 0.081712, 0.144935, 0.164327, 0.100716, 0.090864, 0.11371, 0.069024, 0.069024, 0.094817, 0.074921, 0.03976, 0.019401, 0.018106, 0.028107, 0.046336, 0.056825, 0.038042, 0.066181, 0.066181, 0.047319, 0.049374, 0.044297, 0.035586, 0.064632, 0.132295, 0.0704, 0.081712, 0.090864, 0.088832, 0.049374, 0.10481, 0.102787, 0.164327, 0.196879, 0.118441, 0.144935, 0.120615, 0.116183, 0.11371, 0.139895, 0.161087, 0.096677, 0.182256, 0.222385, 0.222385, 0.118441, 0.116183, 0.134866, 0.132295, 0.076542, 0.118441, 0.11371, 0.17593, 0.179055, 0.090864, 0.164327, 0.182256, 0.268042, 0.298791, 0.196879, 0.203355, 0.127496, 0.225814, 0.134866, 0.132295, 0.139895, 0.219301, 0.328603, 0.239899, 0.203355, 0.30533, 0.328603, 0.332115, 0.332115, 0.324872, 0.414856, 0.308712, 0.298791, 0.209395, 0.137348, 0.21291, 0.206376, 0.209395, 0.191378, 0.30533, 0.206376, 0.18812, 0.116183, 0.11371, 0.098513, 0.179055, 0.100716, 0.096677, 0.098513, 0.046336, 0.048328, 0.051831, 0.094817, 0.048328, 0.086953, 0.144935, 0.086953, 0.081712, 0.134866, 0.081712, 0.071867, 0.074921, 0.037156, 0.085092, 0.040537, 0.081712, 0.079919, 0.081712, 0.071867, 0.036378, 0.079919, 0.078022, 0.074921, 0.037156, 0.041405, 0.023534, 0.025762, 0.025316, 0.032017, 0.037156, 0.069024, 0.067594, 0.120615, 0.222385, 0.120615, 0.222385, 0.132295, 0.090864, 0.147574, 0.092881, 0.094817, 0.048328, 0.049374, 0.041405, 0.083462, 0.120615, 0.194234, 0.111485, 0.194234, 0.139895, 0.122885, 0.067594, 0.044297, 0.032677, 0.033407, 0.060549, 0.034884, 0.0704, 0.11371, 0.127496, 0.216401, 0.31487, 0.31487, 0.281712, 0.308712, 0.216401, 0.232838, 0.200174, 0.196879, 0.18812, 0.164327, 0.182256, 0.182256, 0.179055, 0.216401, 0.200174, 0.132295, 0.118441, 0.060549, 0.056825, 0.049374, 0.055536, 0.050641, 0.111485, 0.076542, 0.074921, 0.109221, 0.085092, 0.085092, 0.129801, 0.102787, 0.127496, 0.086953, 0.15008, 0.222385, 0.164327], '')</t>
  </si>
  <si>
    <t>UPI0002186439 status=activ</t>
  </si>
  <si>
    <t>([0.03976, 0.03976, 0.031287, 0.020165, 0.034884, 0.047319, 0.031287, 0.040537, 0.034884, 0.044297, 0.058088, 0.047319, 0.048328, 0.078022, 0.081712, 0.079919, 0.096677, 0.06312, 0.051831, 0.109221, 0.100716, 0.161087, 0.134866, 0.191378, 0.164327, 0.155435, 0.155435, 0.15008, 0.17593, 0.147574, 0.161087, 0.155435, 0.158265, 0.102787, 0.106997, 0.059222, 0.037156, 0.030611, 0.047319, 0.086953, 0.083462, 0.086953, 0.088832, 0.106997, 0.106997, 0.139895, 0.078022, 0.06312, 0.064632, 0.059222, 0.111485, 0.054297, 0.056825, 0.102787, 0.083462, 0.042364, 0.090864, 0.078022, 0.085092, 0.11371, 0.056825, 0.030003, 0.029376, 0.015078, 0.021816, 0.014315, 0.013016, 0.015078, 0.015078, 0.015078, 0.013821, 0.009977, 0.017797, 0.016826, 0.017797, 0.017138, 0.020876, 0.018787, 0.018787, 0.018106, 0.018415, 0.035586, 0.067594, 0.079919, 0.094817, 0.038042, 0.033407, 0.038858, 0.029376, 0.045352, 0.042364, 0.046336, 0.067594, 0.060549, 0.048328, 0.049374, 0.051831, 0.081712, 0.085092, 0.158265, 0.088832, 0.044297, 0.023963, 0.024393, 0.021381, 0.036378, 0.060549, 0.051831, 0.088832, 0.106997, 0.088832, 0.155435, 0.10481, 0.060549, 0.033407, 0.048328, 0.032677, 0.048328, 0.033407, 0.022667, 0.015344, 0.022306, 0.037156, 0.0704, 0.049374, 0.029376], '')</t>
  </si>
  <si>
    <t>UPI000218643A status=activ</t>
  </si>
  <si>
    <t>([0.191378, 0.11371, 0.125101, 0.155435, 0.203355, 0.147574, 0.179055, 0.209395, 0.216401, 0.161087, 0.196879, 0.219301, 0.216401, 0.247041, 0.257454, 0.25406, 0.359901, 0.335645, 0.41194, 0.5017, 0.41194, 0.447574, 0.517562, 0.541878, 0.545602, 0.465241, 0.454136, 0.433034, 0.444081, 0.480142, 0.59917, 0.59508, 0.517562, 0.509769, 0.494003, 0.553315, 0.553315, 0.422041, 0.4292, 0.444081, 0.422041, 0.390993, 0.36309, 0.398279, 0.321458, 0.26085, 0.298791, 0.398279, 0.42561, 0.308712, 0.222385, 0.222385, 0.21291, 0.271506, 0.278302, 0.291804, 0.288399, 0.281712, 0.377384, 0.271506, 0.194234, 0.216401, 0.339168, 0.328603, 0.239899, 0.31487, 0.41194, 0.433034, 0.433034, 0.346032, 0.422041, 0.541878, 0.454136, 0.494003, 0.534167, 0.454136, 0.454136, 0.517562, 0.486429, 0.447574, 0.59917, 0.699094, 0.716283, 0.73685, 0.632174, 0.779859, 0.648219, 0.618285, 0.575842, 0.56648, 0.56648, 0.648219, 0.56648, 0.549308, 0.534167, 0.41194, 0.380708, 0.401658, 0.366687, 0.398279, 0.436924, 0.301917, 0.268042, 0.247041, 0.158265, 0.200174, 0.17593, 0.268042, 0.25031, 0.209395, 0.196879, 0.288399, 0.268042, 0.295083, 0.370445, 0.257454, 0.356642, 0.377384, 0.318242, 0.356642, 0.356642, 0.36309, 0.5017, 0.538167, 0.549308, 0.661982, 0.750527, 0.63748, 0.541878, 0.545602, 0.671169, 0.642678, 0.517562, 0.433034, 0.450668, 0.356642, 0.374039, 0.349426, 0.346032, 0.374039, 0.335645, 0.332115, 0.222385, 0.209395, 0.15008, 0.158265, 0.167087, 0.155435, 0.239899, 0.25031, 0.182256, 0.106997, 0.129801, 0.206376, 0.278302, 0.167087, 0.232838, 0.288399, 0.295083, 0.332115, 0.346032, 0.268042, 0.185198, 0.194234, 0.173081, 0.239899, 0.15284, 0.111485, 0.111485, 0.120615, 0.17593, 0.268042, 0.352862, 0.301917, 0.191378, 0.15284, 0.257454, 0.298791, 0.356642, 0.359901, 0.301917, 0.321458, 0.295083, 0.288399, 0.36309, 0.401658, 0.321458, 0.335645, 0.377384, 0.335645, 0.308712, 0.318242, 0.216401, 0.194234, 0.170161, 0.284882, 0.298791, 0.194234, 0.206376, 0.125101, 0.132295, 0.225814, 0.209395, 0.321458, 0.370445, 0.390993, 0.291804, 0.36309, 0.318242, 0.30533, 0.349426, 0.342579, 0.321458, 0.40511, 0.461924, 0.553315, 0.505461, 0.534167, 0.509769, 0.447574, 0.4292, 0.332115, 0.324872, 0.339168, 0.30533, 0.342579, 0.339168, 0.40511, 0.4292, 0.454136, 0.458154, 0.370445, 0.346032, 0.26085, 0.26085, 0.15284, 0.167087, 0.18812, 0.185198, 0.288399, 0.324872, 0.321458, 0.318242, 0.288399, 0.158265, 0.161087, 0.144935, 0.147574, 0.147574, 0.137348, 0.185198, 0.100716, 0.090864, 0.06312, 0.116183, 0.125101, 0.206376, 0.102787, 0.11371, 0.11371, 0.125101, 0.059222, 0.098513, 0.088832, 0.102787, 0.18812, 0.21291, 0.268042, 0.173081, 0.200174, 0.21291, 0.161087, 0.264545, 0.349426, 0.349426, 0.349426, 0.311707, 0.328603, 0.444081, 0.4292, 0.359901, 0.26085, 0.271506, 0.25031, 0.359901, 0.366687, 0.247041, 0.243554, 0.216401, 0.295083, 0.229226, 0.11371, 0.206376, 0.182256, 0.118441, 0.182256, 0.17593, 0.173081, 0.081712, 0.044297, 0.029376, 0.029376, 0.06312, 0.120615, 0.161087, 0.094817, 0.059222, 0.102787, 0.102787, 0.049374, 0.051831, 0.0704, 0.139895, 0.098513, 0.122885, 0.191378, 0.200174, 0.191378, 0.158265, 0.264545, 0.278302, 0.377384, 0.450668, 0.328603, 0.216401, 0.196879, 0.295083, 0.366687, 0.30533, 0.278302, 0.401658, 0.284882, 0.185198, 0.18812, 0.222385, 0.216401, 0.219301, 0.120615, 0.064632, 0.094817, 0.092881, 0.081712, 0.067594, 0.066181, 0.086953, 0.158265, 0.129801, 0.120615, 0.06312, 0.106997, 0.132295, 0.122885, 0.216401, 0.31487, 0.200174, 0.122885, 0.127496, 0.122885, 0.191378, 0.203355, 0.216401, 0.185198, 0.284882, 0.284882, 0.173081, 0.219301, 0.158265, 0.18812, 0.219301, 0.328603, 0.239899, 0.232838, 0.239899, 0.15284, 0.15008, 0.164327, 0.179055, 0.137348, 0.137348, 0.10481, 0.167087, 0.161087, 0.196879, 0.196879, 0.196879, 0.216401, 0.132295, 0.167087, 0.161087, 0.134866, 0.109221, 0.122885, 0.079919, 0.066181, 0.118441, 0.064632, 0.096677, 0.096677, 0.125101, 0.109221, 0.098513, 0.098513, 0.10481, 0.051831, 0.048328, 0.026338, 0.047319, 0.088832, 0.088832, 0.088832, 0.096677, 0.116183, 0.173081, 0.155435, 0.111485, 0.088832, 0.147574, 0.090864, 0.142424, 0.15008, 0.102787, 0.167087, 0.167087, 0.191378, 0.26085, 0.222385, 0.284882, 0.295083, 0.288399, 0.222385, 0.191378, 0.182256, 0.182256, 0.109221, 0.179055, 0.275179, 0.281712, 0.191378, 0.271506, 0.173081, 0.137348, 0.200174, 0.173081, 0.147574, 0.088832, 0.085092, 0.088832, 0.085092, 0.05306, 0.032677], '')</t>
  </si>
  <si>
    <t>[19, 22, 23, 24, 30, 31, 32, 33, 35, 36, 71, 74, 77, 80, 81, 82, 83, 84, 85, 86, 87, 88, 89, 90, 91, 92, 93, 94, 122, 123, 124, 125, 126, 127, 128, 129, 130, 131, 132, 215, 216, 217, 218]</t>
  </si>
  <si>
    <t>UPI000218643B status=activ</t>
  </si>
  <si>
    <t>([0.370445, 0.339168, 0.25031, 0.301917, 0.164327, 0.191378, 0.182256, 0.122885, 0.161087, 0.155435, 0.137348, 0.106997, 0.142424, 0.079919, 0.03976, 0.03976, 0.047319, 0.047319, 0.048328, 0.086953, 0.046336, 0.0704, 0.038858, 0.071867, 0.064632, 0.144935, 0.147574, 0.18812, 0.239899, 0.158265, 0.206376, 0.225814, 0.196879, 0.142424, 0.18812, 0.295083, 0.298791, 0.232838, 0.222385, 0.257454, 0.275179, 0.298791, 0.182256, 0.311707, 0.17593, 0.209395, 0.196879, 0.206376, 0.21291, 0.26085, 0.324872, 0.222385, 0.25031, 0.264545, 0.225814, 0.194234, 0.185198, 0.191378, 0.26085, 0.161087, 0.078022, 0.074921, 0.139895, 0.222385, 0.155435, 0.18812, 0.134866, 0.139895, 0.074921, 0.0704, 0.066181, 0.069024, 0.055536, 0.036378, 0.042364, 0.060549, 0.055536, 0.027463, 0.020522, 0.020165, 0.028695, 0.05306, 0.048328, 0.032017, 0.036378, 0.027463, 0.046336, 0.026892, 0.028107, 0.055536, 0.024826, 0.016021, 0.016021, 0.025316, 0.020522, 0.033407, 0.020165, 0.019401, 0.03976, 0.047319, 0.025762, 0.025762, 0.016257, 0.016257, 0.0198, 0.00962, 0.017447, 0.017797, 0.034068, 0.032017, 0.018415, 0.021381, 0.038858, 0.041405, 0.024826, 0.040537, 0.045352, 0.092881, 0.15284, 0.100716, 0.081712, 0.094817, 0.096677, 0.098513, 0.10481, 0.059222, 0.098513, 0.092881, 0.092881, 0.102787, 0.111485, 0.18812, 0.281712, 0.232838, 0.222385, 0.342579, 0.284882, 0.278302, 0.295083, 0.311707, 0.295083, 0.243554, 0.311707, 0.342579, 0.4292, 0.30533, 0.401658, 0.468512, 0.436924, 0.440853, 0.461924, 0.454136, 0.324872, 0.229226, 0.278302, 0.243554, 0.236433, 0.321458, 0.324872, 0.321458, 0.308712, 0.398279, 0.505461, 0.414856, 0.321458, 0.318242, 0.36309, 0.247041, 0.139895, 0.10481, 0.100716, 0.045352, 0.047319, 0.102787, 0.179055, 0.137348, 0.173081, 0.170161, 0.106997, 0.100716, 0.094817, 0.078022, 0.049374, 0.049374, 0.085092, 0.122885, 0.073402, 0.118441, 0.134866, 0.203355, 0.288399, 0.284882, 0.377384, 0.366687, 0.359901, 0.278302, 0.284882, 0.170161, 0.109221, 0.11371, 0.111485, 0.122885, 0.086953, 0.132295, 0.134866, 0.116183, 0.137348, 0.185198, 0.206376, 0.206376, 0.206376, 0.206376, 0.132295, 0.142424, 0.15284, 0.158265, 0.219301, 0.25031, 0.356642, 0.370445, 0.384043, 0.422041, 0.335645, 0.387226, 0.384043, 0.335645, 0.281712, 0.295083, 0.339168, 0.275179, 0.26085, 0.26085, 0.179055, 0.232838, 0.229226, 0.225814, 0.142424, 0.144935, 0.122885, 0.120615, 0.185198, 0.25031, 0.18812, 0.257454, 0.26085, 0.194234, 0.137348, 0.134866, 0.127496, 0.076542, 0.094817, 0.173081, 0.200174, 0.301917, 0.239899, 0.147574, 0.137348, 0.120615, 0.069024, 0.090864, 0.096677, 0.086953, 0.085092, 0.11371, 0.120615, 0.120615, 0.185198, 0.295083, 0.384043, 0.284882, 0.356642, 0.26085, 0.25406, 0.229226, 0.142424, 0.222385, 0.222385, 0.225814, 0.268042, 0.288399, 0.18812, 0.209395, 0.222385, 0.144935, 0.139895, 0.066181, 0.086953, 0.046336, 0.034068, 0.034068, 0.067594, 0.074921, 0.106997, 0.11371, 0.083462, 0.116183, 0.069024, 0.059222, 0.059222, 0.109221, 0.096677, 0.173081, 0.098513, 0.102787, 0.170161, 0.100716, 0.116183, 0.109221, 0.173081, 0.229226, 0.132295, 0.102787, 0.102787, 0.078022, 0.060549, 0.044297, 0.054297, 0.100716, 0.118441, 0.069024, 0.069024, 0.125101, 0.0704, 0.0704, 0.051831, 0.056825, 0.109221, 0.173081, 0.120615, 0.122885, 0.100716, 0.182256, 0.125101, 0.067594, 0.106997, 0.10481, 0.170161, 0.179055, 0.106997, 0.092881, 0.164327, 0.139895, 0.076542, 0.106997, 0.170161, 0.125101, 0.125101, 0.056825, 0.064632, 0.096677, 0.098513, 0.059222, 0.071867, 0.081712, 0.081712, 0.066181, 0.03976, 0.046336, 0.046336, 0.083462, 0.109221, 0.106997, 0.109221, 0.147574, 0.173081, 0.185198, 0.203355, 0.161087, 0.264545, 0.247041, 0.185198, 0.18812, 0.229226, 0.196879, 0.295083, 0.295083, 0.25406, 0.359901, 0.36309, 0.264545, 0.179055, 0.257454, 0.182256, 0.179055, 0.216401, 0.247041, 0.216401, 0.247041, 0.194234, 0.206376, 0.225814, 0.308712, 0.216401, 0.257454, 0.170161, 0.134866, 0.203355, 0.194234, 0.194234, 0.194234, 0.291804, 0.288399, 0.271506, 0.257454, 0.271506, 0.182256, 0.155435, 0.155435, 0.118441, 0.200174, 0.120615, 0.086953, 0.079919, 0.137348, 0.109221, 0.191378, 0.219301, 0.25406, 0.352862, 0.247041, 0.222385, 0.21291, 0.308712, 0.225814, 0.271506, 0.264545, 0.318242, 0.25406, 0.257454, 0.308712, 0.21291, 0.30533, 0.30533, 0.243554, 0.232838, 0.291804, 0.232838, 0.232838, 0.216401, 0.134866, 0.243554, 0.239899, 0.179055, 0.200174, 0.278302, 0.247041, 0.21291, 0.21291, 0.278302, 0.288399, 0.288399, 0.339168, 0.332115, 0.366687, 0.401658, 0.321458, 0.308712, 0.275179, 0.281712, 0.278302, 0.318242, 0.318242, 0.243554, 0.308712, 0.281712, 0.196879, 0.182256, 0.182256, 0.21291, 0.232838, 0.219301, 0.173081, 0.17593, 0.111485, 0.109221, 0.127496, 0.219301, 0.239899, 0.318242, 0.236433, 0.236433, 0.17593, 0.170161, 0.257454, 0.179055, 0.111485, 0.100716, 0.096677, 0.120615, 0.081712, 0.074921, 0.037156, 0.064632, 0.064632, 0.066181, 0.066181, 0.0704, 0.058088, 0.038042, 0.041405, 0.040537, 0.030611, 0.06184, 0.067594, 0.06312, 0.106997, 0.182256, 0.288399, 0.271506, 0.236433, 0.298791, 0.191378, 0.31487, 0.328603, 0.356642, 0.447574, 0.352862, 0.31487, 0.318242, 0.36309, 0.318242, 0.31487, 0.239899, 0.25031, 0.229226, 0.147574, 0.092881, 0.092881, 0.100716, 0.194234, 0.127496, 0.137348, 0.25406, 0.236433, 0.225814, 0.247041, 0.247041, 0.275179, 0.30533, 0.311707, 0.232838, 0.164327, 0.21291, 0.321458, 0.278302, 0.278302, 0.281712, 0.36309, 0.268042, 0.275179, 0.271506, 0.387226, 0.390993, 0.36309, 0.247041, 0.239899, 0.236433, 0.158265, 0.216401, 0.222385, 0.229226, 0.247041, 0.30533, 0.335645, 0.25031, 0.281712, 0.203355, 0.203355, 0.216401, 0.298791, 0.191378, 0.116183, 0.125101, 0.094817, 0.064632, 0.15008, 0.170161, 0.161087, 0.239899, 0.236433, 0.15008, 0.139895, 0.122885, 0.100716, 0.111485, 0.173081, 0.147574, 0.219301, 0.301917, 0.284882, 0.200174, 0.284882, 0.394753, 0.301917, 0.268042, 0.328603, 0.298791, 0.191378, 0.200174, 0.132295, 0.134866, 0.196879, 0.21291, 0.298791, 0.374039, 0.36309, 0.36309, 0.394753, 0.324872, 0.247041, 0.170161, 0.275179, 0.239899, 0.236433, 0.21291, 0.229226, 0.247041, 0.264545, 0.352862, 0.352862, 0.349426, 0.321458, 0.243554, 0.155435, 0.164327, 0.17593, 0.147574, 0.094817, 0.102787, 0.090864, 0.144935, 0.243554, 0.232838, 0.26085, 0.158265, 0.17593, 0.225814, 0.216401, 0.134866, 0.10481, 0.106997, 0.142424, 0.170161, 0.247041, 0.324872, 0.25406, 0.25406, 0.295083, 0.374039, 0.275179, 0.356642, 0.275179, 0.25031, 0.158265, 0.090864, 0.079919, 0.15008, 0.15008, 0.15008, 0.191378, 0.225814, 0.21291, 0.25406, 0.26085, 0.17593, 0.18812, 0.243554, 0.196879, 0.196879, 0.129801, 0.129801, 0.109221, 0.098513, 0.092881, 0.142424, 0.232838, 0.25031, 0.219301, 0.21291, 0.137348, 0.10481, 0.06184, 0.034884, 0.034068, 0.019401, 0.033407, 0.032677, 0.020522, 0.020876, 0.012727, 0.021816, 0.034884, 0.043307, 0.092881, 0.055536, 0.064632, 0.064632, 0.067594, 0.046336, 0.044297, 0.046336, 0.064632, 0.064632, 0.088832, 0.0704, 0.100716, 0.076542, 0.05306, 0.081712, 0.081712, 0.134866, 0.083462, 0.059222], '')</t>
  </si>
  <si>
    <t>[162]</t>
  </si>
  <si>
    <t>UPI000218643C status=activ</t>
  </si>
  <si>
    <t>([0.194234, 0.092881, 0.144935, 0.173081, 0.106997, 0.144935, 0.185198, 0.225814, 0.25031, 0.284882, 0.222385, 0.281712, 0.21291, 0.129801, 0.21291, 0.203355, 0.134866, 0.191378, 0.18812, 0.219301, 0.203355, 0.116183, 0.129801, 0.139895, 0.161087, 0.239899, 0.173081, 0.194234, 0.118441, 0.116183, 0.116183, 0.191378, 0.106997, 0.179055, 0.243554, 0.142424, 0.155435, 0.236433, 0.155435, 0.158265, 0.129801, 0.196879, 0.308712, 0.40511, 0.384043, 0.281712, 0.288399, 0.257454, 0.222385, 0.243554, 0.144935, 0.139895, 0.132295, 0.134866, 0.116183, 0.081712, 0.088832, 0.088832, 0.086953, 0.083462, 0.090864, 0.116183, 0.137348, 0.081712, 0.076542, 0.059222, 0.118441, 0.094817, 0.096677, 0.074921, 0.092881, 0.182256, 0.15284, 0.090864, 0.15284, 0.17593, 0.25031, 0.359901, 0.366687, 0.332115, 0.356642, 0.25406, 0.232838, 0.243554, 0.219301, 0.21291, 0.137348, 0.090864, 0.120615, 0.164327, 0.142424, 0.161087, 0.127496, 0.147574, 0.219301, 0.132295, 0.106997, 0.106997, 0.05306, 0.022306, 0.025762, 0.040537, 0.040537, 0.027463, 0.024826, 0.042364, 0.043307, 0.102787, 0.086953, 0.083462, 0.083462, 0.102787, 0.050641, 0.050641, 0.025316, 0.025762, 0.054297, 0.054297, 0.036378, 0.0704, 0.167087, 0.102787, 0.106997, 0.173081, 0.232838, 0.200174, 0.216401, 0.142424, 0.096677, 0.085092, 0.079919, 0.05306, 0.035586, 0.081712, 0.079919, 0.161087, 0.182256, 0.191378, 0.122885, 0.170161, 0.155435, 0.129801, 0.127496, 0.094817, 0.092881, 0.06184, 0.034068, 0.018787, 0.036378, 0.047319, 0.037156, 0.021816, 0.018787, 0.018787, 0.017138, 0.020522, 0.010372, 0.006533, 0.004577, 0.006533, 0.005683, 0.004388, 0.003079, 0.003924, 0.004358, 0.004388, 0.005378, 0.00777, 0.00777, 0.007315, 0.007877, 0.013265, 0.016826, 0.037156, 0.038858, 0.022306, 0.022667, 0.026892, 0.030611, 0.028695, 0.024393, 0.036378, 0.076542, 0.129801, 0.088832, 0.088832, 0.088832, 0.047319, 0.026338, 0.025762, 0.024826, 0.013613, 0.013016, 0.009977, 0.009977, 0.014783, 0.024826, 0.015078, 0.028695, 0.028695, 0.034884, 0.034068, 0.037156, 0.032017, 0.038858, 0.06184, 0.073402, 0.086953, 0.092881, 0.15284, 0.25406, 0.142424, 0.194234, 0.125101, 0.219301, 0.132295, 0.081712, 0.059222, 0.11371, 0.056825, 0.056825, 0.094817, 0.106997, 0.102787, 0.060549, 0.048328, 0.026338, 0.022667, 0.019401, 0.038858, 0.023087, 0.013016, 0.025316, 0.036378, 0.06312, 0.056825, 0.047319, 0.036378, 0.056825, 0.056825, 0.06312, 0.109221, 0.079919, 0.032677, 0.016826, 0.019109, 0.014075, 0.025316, 0.020876, 0.023087, 0.019109, 0.025316, 0.026892, 0.019401, 0.018415, 0.01204, 0.01204, 0.013437, 0.030611, 0.023087, 0.013821, 0.010926, 0.013265, 0.013437, 0.030611, 0.038858, 0.048328, 0.071867, 0.043307, 0.060549, 0.067594, 0.056825, 0.03976, 0.040537, 0.046336, 0.034068, 0.034884, 0.034068, 0.076542, 0.071867, 0.071867, 0.129801, 0.26085, 0.239899, 0.271506, 0.264545, 0.196879, 0.129801, 0.15284, 0.209395, 0.194234, 0.167087, 0.194234, 0.281712, 0.275179, 0.247041, 0.196879, 0.281712, 0.275179, 0.191378, 0.206376, 0.271506, 0.26085, 0.200174, 0.203355, 0.222385, 0.225814, 0.232838, 0.370445, 0.25031, 0.229226, 0.209395, 0.185198, 0.161087, 0.139895, 0.216401, 0.275179, 0.384043, 0.356642, 0.346032], '')</t>
  </si>
  <si>
    <t>UPI000218643D status=activ</t>
  </si>
  <si>
    <t>([0.026338, 0.041405, 0.046336, 0.049374, 0.054297, 0.0704, 0.096677, 0.0704, 0.098513, 0.081712, 0.069024, 0.086953, 0.132295, 0.083462, 0.134866, 0.11371, 0.118441, 0.118441, 0.194234, 0.144935, 0.144935, 0.147574, 0.155435, 0.129801, 0.155435, 0.17593, 0.200174, 0.203355, 0.21291, 0.209395, 0.206376, 0.281712, 0.288399, 0.21291, 0.257454, 0.257454, 0.352862, 0.444081, 0.444081, 0.444081, 0.59508, 0.648219, 0.63748, 0.486429, 0.59014, 0.642678, 0.642678, 0.666105, 0.648219, 0.750527, 0.741537, 0.784345, 0.671169, 0.557691, 0.661982, 0.73685, 0.703578, 0.671169, 0.56648, 0.494003, 0.418646, 0.318242, 0.321458, 0.31487, 0.342579, 0.321458, 0.206376, 0.225814, 0.191378, 0.127496, 0.073402, 0.079919, 0.096677, 0.094817, 0.088832, 0.086953, 0.074921, 0.086953, 0.081712, 0.059222, 0.085092, 0.122885, 0.18812, 0.11371, 0.078022, 0.086953, 0.071867, 0.116183, 0.100716, 0.102787, 0.11371, 0.170161, 0.161087, 0.164327, 0.236433, 0.247041, 0.264545, 0.311707, 0.332115, 0.332115, 0.444081, 0.447574, 0.387226, 0.370445, 0.465241, 0.575842, 0.675549, 0.675549, 0.562014, 0.585406, 0.58069, 0.632174, 0.59917, 0.613573, 0.604312, 0.562014, 0.56648, 0.454136, 0.408655, 0.401658, 0.414856, 0.332115, 0.25406, 0.324872, 0.321458, 0.232838, 0.15008, 0.139895, 0.142424, 0.225814, 0.247041, 0.268042, 0.30533, 0.332115, 0.288399, 0.26085, 0.209395, 0.291804, 0.374039, 0.398279, 0.384043, 0.366687, 0.458154, 0.444081, 0.342579, 0.352862, 0.444081, 0.422041, 0.4292, 0.454136, 0.359901, 0.335645, 0.318242, 0.222385, 0.196879, 0.219301, 0.216401, 0.30533, 0.200174, 0.200174, 0.17593, 0.111485, 0.137348, 0.085092, 0.122885, 0.191378, 0.182256, 0.170161, 0.18812, 0.122885, 0.127496, 0.191378, 0.191378, 0.203355, 0.257454, 0.185198, 0.18812, 0.137348, 0.0704, 0.132295, 0.137348, 0.139895, 0.137348, 0.120615, 0.132295, 0.155435, 0.088832, 0.055536, 0.047319, 0.085092, 0.144935, 0.142424, 0.092881, 0.086953, 0.079919, 0.106997, 0.182256, 0.200174, 0.26085, 0.36309, 0.332115, 0.298791, 0.339168, 0.370445, 0.328603, 0.359901, 0.278302, 0.295083, 0.366687, 0.408655, 0.284882, 0.271506, 0.239899, 0.328603, 0.328603, 0.264545, 0.25406, 0.26085, 0.158265, 0.10481, 0.083462, 0.111485, 0.142424, 0.142424, 0.129801, 0.161087, 0.216401, 0.301917, 0.311707, 0.25031, 0.232838, 0.335645, 0.25031, 0.25406, 0.236433, 0.206376, 0.275179, 0.268042, 0.229226, 0.332115, 0.472492, 0.51388, 0.494003, 0.497853, 0.398279, 0.380708, 0.401658, 0.387226, 0.349426, 0.346032, 0.40511, 0.40511, 0.422041, 0.517562, 0.549308, 0.480142, 0.480142, 0.490133, 0.486429, 0.418646, 0.339168, 0.308712, 0.271506, 0.229226, 0.219301, 0.311707, 0.42561, 0.324872, 0.324872, 0.281712, 0.278302, 0.25031, 0.268042, 0.232838, 0.191378, 0.191378, 0.229226, 0.236433, 0.194234, 0.167087, 0.25406, 0.311707, 0.278302, 0.308712, 0.342579, 0.291804], '')</t>
  </si>
  <si>
    <t>[40, 41, 42, 44, 45, 46, 47, 48, 49, 50, 51, 52, 53, 54, 55, 56, 57, 58, 105, 106, 107, 108, 109, 110, 111, 112, 113, 114, 115, 116, 241, 253, 254]</t>
  </si>
  <si>
    <t>UPI000218643E status=activ</t>
  </si>
  <si>
    <t>([0.158265, 0.144935, 0.073402, 0.118441, 0.0704, 0.109221, 0.139895, 0.096677, 0.074921, 0.076542, 0.094817, 0.064632, 0.109221, 0.109221, 0.066181, 0.094817, 0.079919, 0.085092, 0.10481, 0.116183, 0.083462, 0.102787, 0.125101, 0.17593, 0.090864, 0.102787, 0.11371, 0.109221, 0.173081, 0.155435, 0.191378, 0.161087, 0.164327, 0.102787, 0.102787, 0.092881, 0.120615, 0.196879, 0.132295, 0.106997, 0.088832, 0.147574, 0.155435, 0.094817, 0.069024, 0.127496, 0.194234, 0.100716, 0.081712, 0.081712, 0.073402, 0.038858, 0.049374, 0.111485, 0.109221, 0.109221, 0.17593, 0.170161, 0.102787, 0.155435, 0.094817, 0.096677, 0.096677, 0.090864, 0.15284, 0.268042, 0.196879, 0.111485, 0.182256, 0.134866, 0.081712, 0.127496, 0.206376, 0.203355, 0.173081, 0.21291, 0.134866, 0.15008, 0.15008, 0.236433, 0.137348, 0.25031, 0.161087, 0.173081, 0.116183, 0.120615, 0.10481, 0.10481, 0.118441, 0.120615, 0.196879, 0.281712, 0.284882, 0.185198, 0.219301, 0.216401, 0.179055, 0.268042, 0.164327, 0.102787, 0.098513, 0.179055, 0.086953, 0.147574, 0.139895, 0.203355, 0.206376, 0.194234, 0.268042, 0.339168, 0.243554, 0.239899, 0.209395, 0.17593, 0.182256, 0.164327, 0.164327, 0.167087, 0.167087, 0.167087, 0.219301, 0.219301, 0.142424, 0.191378, 0.194234, 0.200174, 0.232838, 0.139895, 0.15008, 0.127496, 0.074921, 0.129801, 0.132295, 0.155435, 0.225814, 0.203355, 0.194234, 0.191378, 0.225814, 0.147574, 0.132295, 0.134866, 0.132295, 0.142424, 0.139895, 0.090864, 0.090864, 0.074921, 0.11371, 0.129801, 0.090864, 0.100716, 0.083462, 0.046336, 0.049374, 0.051831, 0.129801, 0.06312, 0.069024, 0.086953, 0.081712, 0.164327, 0.203355, 0.179055, 0.26085, 0.295083, 0.366687, 0.374039, 0.278302, 0.271506, 0.25031, 0.25406, 0.232838, 0.182256, 0.284882, 0.236433, 0.225814, 0.191378, 0.308712, 0.301917, 0.30533, 0.41194, 0.301917, 0.200174, 0.200174, 0.132295, 0.079919, 0.083462, 0.081712, 0.147574, 0.185198, 0.170161, 0.182256, 0.239899, 0.339168, 0.21291, 0.147574, 0.17593, 0.191378, 0.194234, 0.122885, 0.0704, 0.037156, 0.073402, 0.15008, 0.182256, 0.25031, 0.30533, 0.239899, 0.132295, 0.125101, 0.098513, 0.10481, 0.155435, 0.155435, 0.098513, 0.111485, 0.232838, 0.170161, 0.079919, 0.074921, 0.129801, 0.134866, 0.209395, 0.200174, 0.144935, 0.116183, 0.094817, 0.094817, 0.116183, 0.196879, 0.161087, 0.164327, 0.118441, 0.086953, 0.083462], '')</t>
  </si>
  <si>
    <t>UPI000218643F status=activ</t>
  </si>
  <si>
    <t>([0.384043, 0.476583, 0.51388, 0.486429, 0.380708, 0.318242, 0.311707, 0.236433, 0.232838, 0.191378, 0.225814, 0.275179, 0.284882, 0.366687, 0.377384, 0.278302, 0.278302, 0.321458, 0.324872, 0.232838, 0.257454, 0.206376, 0.182256, 0.17593, 0.116183, 0.18812, 0.170161, 0.11371, 0.155435, 0.179055, 0.278302, 0.284882, 0.275179, 0.17593, 0.194234, 0.158265, 0.164327, 0.142424, 0.134866, 0.129801, 0.206376, 0.200174, 0.203355, 0.216401, 0.142424, 0.25406, 0.278302, 0.377384, 0.41194, 0.356642, 0.25406, 0.25406, 0.247041, 0.25406, 0.377384, 0.349426, 0.311707, 0.414856, 0.461924, 0.4292, 0.339168, 0.332115, 0.335645, 0.339168, 0.236433, 0.335645, 0.349426, 0.321458, 0.31487, 0.384043, 0.458154, 0.56648, 0.505461, 0.480142, 0.444081, 0.374039, 0.332115, 0.41194, 0.346032, 0.281712], '')</t>
  </si>
  <si>
    <t>[2, 71, 72]</t>
  </si>
  <si>
    <t>UPI0002186440 status=activ</t>
  </si>
  <si>
    <t>([0.408655, 0.472492, 0.328603, 0.247041, 0.295083, 0.321458, 0.359901, 0.380708, 0.398279, 0.346032, 0.370445, 0.332115, 0.356642, 0.339168, 0.25406, 0.219301, 0.222385, 0.225814, 0.158265, 0.18812, 0.271506, 0.349426, 0.332115, 0.433034, 0.521092, 0.418646, 0.422041, 0.408655, 0.422041, 0.342579, 0.342579, 0.346032, 0.328603, 0.328603, 0.324872, 0.377384, 0.40511, 0.401658, 0.328603, 0.346032, 0.342579, 0.342579, 0.25406, 0.25406, 0.25406, 0.18812, 0.209395, 0.139895, 0.15284, 0.142424, 0.222385, 0.30533, 0.275179, 0.36309, 0.377384, 0.398279, 0.342579, 0.349426, 0.356642, 0.414856, 0.505461, 0.414856, 0.328603, 0.4292, 0.433034, 0.436924, 0.497853, 0.56648, 0.632174, 0.632174, 0.525368, 0.483068, 0.483068, 0.483068, 0.444081, 0.342579, 0.311707, 0.308712, 0.216401, 0.21291, 0.225814, 0.222385, 0.311707, 0.390993, 0.295083, 0.209395, 0.137348, 0.147574, 0.129801, 0.15008, 0.139895, 0.21291, 0.179055, 0.10481, 0.129801, 0.122885, 0.120615, 0.142424, 0.144935, 0.147574, 0.139895, 0.137348, 0.073402, 0.074921, 0.081712, 0.083462, 0.134866, 0.147574, 0.116183, 0.137348, 0.147574, 0.147574, 0.090864, 0.137348, 0.134866, 0.088832, 0.118441, 0.144935, 0.073402, 0.118441, 0.196879, 0.116183, 0.118441, 0.216401, 0.222385, 0.222385, 0.308712, 0.222385, 0.203355, 0.203355, 0.232838, 0.219301, 0.219301, 0.30533, 0.194234, 0.281712, 0.339168, 0.321458, 0.349426, 0.401658, 0.401658, 0.275179, 0.384043, 0.377384, 0.377384, 0.275179, 0.232838, 0.25031, 0.346032, 0.401658, 0.332115, 0.318242, 0.335645, 0.229226, 0.222385, 0.222385, 0.229226, 0.229226, 0.158265, 0.088832, 0.085092, 0.085092, 0.161087, 0.164327, 0.164327, 0.094817, 0.158265, 0.118441, 0.111485, 0.085092, 0.100716, 0.125101, 0.11371, 0.106997, 0.10481, 0.11371, 0.216401, 0.15008, 0.090864, 0.15008, 0.182256, 0.21291, 0.209395, 0.17593, 0.139895, 0.092881, 0.158265, 0.129801, 0.173081, 0.167087, 0.216401, 0.155435, 0.144935, 0.088832, 0.069024, 0.11371, 0.111485, 0.094817, 0.137348, 0.209395, 0.120615, 0.173081, 0.17593, 0.173081, 0.200174, 0.268042, 0.352862, 0.26085, 0.225814, 0.185198, 0.182256, 0.10481, 0.167087, 0.247041, 0.26085, 0.30533, 0.328603, 0.239899, 0.173081, 0.179055, 0.191378, 0.264545, 0.275179, 0.196879, 0.209395, 0.243554, 0.229226, 0.129801, 0.206376, 0.271506, 0.31487, 0.236433, 0.335645, 0.284882, 0.278302, 0.342579, 0.25406, 0.281712, 0.295083, 0.295083, 0.209395, 0.206376, 0.232838, 0.247041, 0.324872, 0.318242, 0.308712, 0.264545, 0.356642, 0.318242, 0.295083, 0.301917, 0.387226, 0.332115, 0.352862, 0.332115, 0.295083], '')</t>
  </si>
  <si>
    <t>[24, 60, 67, 68, 69, 70]</t>
  </si>
  <si>
    <t>UPI0002186441 status=activ</t>
  </si>
  <si>
    <t>([0.048328, 0.05306, 0.029376, 0.048328, 0.030003, 0.048328, 0.066181, 0.092881, 0.058088, 0.074921, 0.092881, 0.120615, 0.129801, 0.229226, 0.127496, 0.185198, 0.173081, 0.090864, 0.086953, 0.111485, 0.118441, 0.120615, 0.139895, 0.236433, 0.139895, 0.139895, 0.129801, 0.083462, 0.083462, 0.125101, 0.122885, 0.100716, 0.054297, 0.028107, 0.027463, 0.032017, 0.037156, 0.030611, 0.054297, 0.111485, 0.050641, 0.030003, 0.0704, 0.038858, 0.028107, 0.028107, 0.054297, 0.05306, 0.047319, 0.034884, 0.048328, 0.05306, 0.03976, 0.038858, 0.069024, 0.069024, 0.118441, 0.048328, 0.048328, 0.026892, 0.028107, 0.059222, 0.094817, 0.094817, 0.158265, 0.11371, 0.21291, 0.170161, 0.096677, 0.134866, 0.158265, 0.120615, 0.111485, 0.179055, 0.200174, 0.137348, 0.137348, 0.0704, 0.17593, 0.173081, 0.278302, 0.25406, 0.271506, 0.179055, 0.179055, 0.194234, 0.328603, 0.209395, 0.26085, 0.36309, 0.30533, 0.209395, 0.284882, 0.284882, 0.275179, 0.370445, 0.447574, 0.352862, 0.472492, 0.356642, 0.398279, 0.346032, 0.275179, 0.185198, 0.278302, 0.15284, 0.173081, 0.083462, 0.074921, 0.055536, 0.054297, 0.10481, 0.18812, 0.094817, 0.049374, 0.047319, 0.033407, 0.019401, 0.035586, 0.020876, 0.037156, 0.035586, 0.035586, 0.06312, 0.081712, 0.090864, 0.15284, 0.06312, 0.122885, 0.219301, 0.147574, 0.147574, 0.15284, 0.161087, 0.268042, 0.281712, 0.281712, 0.229226, 0.222385, 0.182256, 0.236433, 0.144935, 0.096677, 0.098513, 0.088832, 0.090864, 0.046336, 0.051831, 0.11371, 0.083462, 0.048328, 0.059222, 0.031287, 0.023534, 0.020522, 0.011669, 0.020876, 0.017447, 0.031287, 0.064632, 0.050641, 0.036378, 0.079919, 0.100716, 0.129801, 0.106997, 0.085092, 0.15008, 0.081712, 0.094817, 0.067594, 0.139895, 0.232838, 0.332115, 0.377384, 0.401658, 0.390993, 0.271506, 0.30533, 0.209395, 0.196879, 0.264545, 0.384043, 0.311707, 0.257454, 0.257454, 0.203355, 0.271506, 0.25406, 0.370445, 0.229226, 0.328603, 0.194234, 0.116183, 0.094817, 0.0704, 0.059222, 0.118441, 0.122885, 0.132295, 0.139895, 0.083462, 0.044297, 0.034884, 0.043307, 0.086953, 0.085092, 0.139895, 0.15008, 0.15008, 0.129801, 0.239899, 0.144935, 0.170161, 0.203355, 0.232838, 0.236433, 0.173081, 0.167087, 0.26085, 0.247041, 0.318242, 0.447574, 0.557691, 0.521092, 0.486429, 0.480142, 0.509769, 0.422041, 0.339168, 0.257454, 0.179055, 0.173081, 0.194234, 0.229226, 0.232838, 0.155435, 0.219301, 0.308712, 0.298791, 0.216401, 0.18812, 0.203355, 0.167087, 0.185198, 0.142424, 0.090864, 0.081712, 0.069024, 0.074921, 0.116183, 0.182256, 0.232838, 0.127496, 0.191378, 0.222385, 0.225814, 0.216401, 0.182256, 0.182256, 0.179055, 0.247041, 0.281712, 0.26085, 0.158265, 0.155435, 0.203355, 0.281712, 0.295083, 0.298791, 0.370445, 0.380708, 0.295083, 0.216401, 0.236433, 0.236433, 0.25031, 0.182256, 0.275179, 0.288399, 0.191378, 0.191378, 0.122885, 0.102787, 0.060549, 0.125101, 0.094817, 0.11371, 0.081712, 0.043307, 0.038858, 0.025316, 0.015078, 0.024393, 0.028107, 0.048328, 0.048328, 0.024393, 0.047319, 0.046336, 0.026892, 0.047319, 0.050641, 0.092881, 0.109221, 0.173081, 0.10481, 0.122885, 0.081712, 0.142424, 0.15284, 0.15284, 0.15284, 0.15284, 0.125101, 0.170161, 0.179055, 0.182256, 0.271506, 0.275179, 0.196879, 0.257454, 0.264545, 0.268042, 0.18812, 0.132295, 0.142424, 0.216401, 0.216401, 0.173081, 0.158265, 0.194234, 0.209395, 0.191378, 0.18812, 0.222385, 0.247041, 0.155435, 0.144935, 0.100716, 0.045352, 0.096677, 0.058088, 0.055536, 0.032677, 0.064632, 0.122885, 0.067594, 0.067594, 0.076542, 0.147574, 0.164327, 0.191378, 0.191378, 0.209395, 0.229226, 0.15008, 0.096677, 0.134866, 0.137348, 0.127496, 0.129801, 0.0704, 0.129801, 0.134866, 0.137348, 0.109221, 0.051831, 0.085092, 0.071867, 0.066181, 0.038858, 0.030003, 0.028695, 0.018106, 0.016257, 0.015078, 0.020165, 0.035586, 0.035586, 0.029376, 0.048328, 0.106997, 0.15008, 0.086953, 0.085092, 0.134866, 0.074921, 0.127496, 0.071867, 0.106997, 0.106997, 0.185198, 0.15008, 0.15284, 0.225814, 0.232838, 0.324872, 0.36309, 0.328603, 0.264545, 0.30533, 0.30533, 0.264545, 0.206376, 0.225814, 0.15008, 0.125101, 0.206376, 0.182256, 0.295083, 0.268042, 0.239899, 0.225814, 0.30533, 0.324872, 0.25031, 0.271506, 0.182256, 0.185198, 0.239899, 0.339168, 0.339168, 0.239899, 0.275179, 0.232838, 0.275179, 0.288399, 0.288399, 0.268042, 0.324872, 0.281712, 0.194234, 0.25031, 0.257454, 0.26085, 0.26085, 0.298791, 0.335645, 0.390993, 0.349426, 0.352862, 0.31487, 0.31487, 0.42561, 0.4292, 0.450668, 0.490133, 0.476583, 0.5017, 0.549308, 0.480142, 0.529623, 0.653063, 0.604312, 0.468512, 0.465241, 0.450668, 0.494003, 0.497853, 0.433034, 0.458154, 0.422041, 0.42561, 0.335645, 0.346032, 0.308712, 0.41194, 0.41194, 0.497853, 0.517562, 0.408655, 0.41194, 0.380708, 0.377384, 0.356642, 0.461924, 0.4292, 0.356642, 0.356642, 0.30533, 0.40511, 0.346032, 0.328603, 0.366687, 0.370445, 0.370445, 0.394753, 0.30533, 0.271506, 0.271506, 0.257454, 0.271506, 0.298791, 0.247041, 0.236433, 0.26085, 0.264545, 0.321458, 0.433034, 0.418646, 0.5017, 0.486429, 0.553315, 0.549308, 0.538167, 0.622677, 0.59014, 0.575842, 0.685117, 0.712013, 0.699094, 0.685117, 0.81615, 0.808535, 0.922952], '')</t>
  </si>
  <si>
    <t>[223, 224, 227, 449, 450, 452, 453, 454, 470, 501, 503, 504, 505, 506, 507, 508, 509, 510, 511, 512, 513, 514, 515]</t>
  </si>
  <si>
    <t>UPI0002186442 status=activ</t>
  </si>
  <si>
    <t>([0.387226, 0.422041, 0.465241, 0.398279, 0.278302, 0.321458, 0.349426, 0.384043, 0.40511, 0.433034, 0.422041, 0.384043, 0.387226, 0.324872, 0.239899, 0.311707, 0.356642, 0.278302, 0.278302, 0.342579, 0.26085, 0.264545, 0.268042, 0.222385, 0.257454, 0.359901, 0.311707, 0.328603, 0.328603, 0.268042, 0.18812, 0.21291, 0.284882, 0.295083, 0.370445, 0.461924, 0.401658, 0.401658, 0.472492, 0.390993, 0.398279, 0.480142, 0.384043, 0.394753, 0.433034, 0.401658, 0.328603, 0.366687, 0.352862, 0.284882, 0.370445, 0.374039, 0.380708, 0.380708, 0.352862, 0.311707, 0.268042, 0.311707, 0.31487, 0.288399, 0.359901, 0.31487, 0.268042, 0.380708], '')</t>
  </si>
  <si>
    <t>UPI0002186443 status=activ</t>
  </si>
  <si>
    <t>([0.003555, 0.003555, 0.004161, 0.003701, 0.004775, 0.004431, 0.004414, 0.00543, 0.005011, 0.004921, 0.005249, 0.004646, 0.006701, 0.006482, 0.007259, 0.009728, 0.014075, 0.016826, 0.026338, 0.038042, 0.064632, 0.088832, 0.129801, 0.085092, 0.142424, 0.118441, 0.182256, 0.21291, 0.209395, 0.291804, 0.36309, 0.321458, 0.301917, 0.284882, 0.268042, 0.268042, 0.268042, 0.264545, 0.298791, 0.295083, 0.232838, 0.191378, 0.229226, 0.243554, 0.30533, 0.311707, 0.346032, 0.257454, 0.209395, 0.182256, 0.15284, 0.094817, 0.083462, 0.085092, 0.048328, 0.028107, 0.028107, 0.017447, 0.014783, 0.010131, 0.009728, 0.016826, 0.013265, 0.013437, 0.012727, 0.016826, 0.016257, 0.016826, 0.026892, 0.044297, 0.055536, 0.067594, 0.129801, 0.142424, 0.25031, 0.349426, 0.352862, 0.352862, 0.40511, 0.476583, 0.570702, 0.58069, 0.604312, 0.745909, 0.73685, 0.759478, 0.788093, 0.795062, 0.745909, 0.791621, 0.801317, 0.759478, 0.805026, 0.728858, 0.846163, 0.862302, 0.859585, 0.919029, 0.928747, 0.899122, 0.899122, 0.905695, 0.905695, 0.889439, 0.879233, 0.876521, 0.865454, 0.819762, 0.808535, 0.868118, 0.808535, 0.798249], '')</t>
  </si>
  <si>
    <t>[80, 81, 82, 83, 84, 85, 86, 87, 88, 89, 90, 91, 92, 93, 94, 95, 96, 97, 98, 99, 100, 101, 102, 103, 104, 105, 106, 107, 108, 109, 110, 111]</t>
  </si>
  <si>
    <t>UPI0002186444 status=activ</t>
  </si>
  <si>
    <t>([0.31487, 0.194234, 0.25031, 0.281712, 0.321458, 0.257454, 0.281712, 0.318242, 0.298791, 0.349426, 0.278302, 0.332115, 0.36309, 0.374039, 0.257454, 0.194234, 0.209395, 0.311707, 0.225814, 0.216401, 0.129801, 0.109221, 0.147574, 0.142424, 0.139895, 0.092881, 0.086953, 0.071867, 0.069024, 0.088832, 0.073402, 0.125101, 0.120615, 0.096677, 0.050641, 0.060549, 0.05306, 0.090864, 0.088832, 0.155435, 0.164327, 0.25031, 0.203355, 0.232838, 0.232838, 0.15284, 0.17593, 0.17593, 0.225814, 0.222385, 0.18812, 0.120615, 0.137348, 0.111485, 0.116183, 0.116183, 0.15008, 0.191378, 0.164327, 0.167087, 0.098513, 0.092881, 0.074921, 0.122885, 0.066181, 0.069024, 0.120615, 0.170161, 0.206376, 0.216401, 0.222385, 0.288399, 0.339168, 0.236433, 0.236433, 0.15284, 0.155435, 0.18812, 0.222385, 0.219301, 0.129801, 0.200174, 0.173081, 0.222385, 0.191378, 0.291804, 0.200174, 0.147574, 0.076542, 0.096677, 0.064632, 0.060549, 0.051831, 0.067594, 0.134866, 0.086953, 0.085092, 0.147574, 0.15008, 0.144935, 0.109221, 0.185198, 0.10481, 0.067594, 0.059222, 0.041405, 0.048328, 0.081712, 0.125101, 0.18812, 0.122885, 0.173081, 0.185198, 0.191378, 0.129801, 0.122885, 0.232838, 0.295083, 0.196879, 0.209395, 0.179055, 0.284882, 0.25406, 0.380708, 0.483068, 0.509769, 0.51388, 0.497853, 0.414856, 0.339168, 0.359901, 0.444081, 0.377384, 0.390993, 0.295083, 0.359901, 0.328603, 0.275179, 0.30533, 0.390993, 0.281712, 0.25031, 0.243554, 0.25031, 0.196879, 0.196879, 0.17593, 0.173081, 0.10481, 0.185198, 0.155435, 0.090864, 0.086953, 0.10481, 0.094817, 0.081712, 0.102787, 0.11371, 0.155435, 0.098513, 0.098513, 0.100716, 0.144935, 0.139895, 0.106997, 0.122885, 0.085092, 0.056825, 0.066181, 0.120615, 0.06312, 0.096677, 0.158265, 0.161087, 0.139895, 0.139895, 0.155435, 0.137348, 0.078022, 0.055536, 0.11371, 0.120615, 0.132295, 0.073402, 0.069024, 0.129801, 0.083462, 0.120615, 0.144935, 0.209395, 0.142424, 0.139895, 0.139895, 0.111485, 0.111485, 0.083462, 0.090864, 0.17593, 0.182256, 0.26085, 0.209395, 0.185198, 0.111485, 0.167087, 0.281712, 0.30533, 0.216401, 0.298791, 0.271506, 0.311707, 0.311707, 0.311707, 0.394753, 0.390993, 0.346032, 0.356642, 0.40511, 0.380708, 0.281712, 0.191378, 0.164327, 0.26085, 0.247041, 0.30533, 0.30533, 0.203355, 0.179055, 0.158265, 0.137348, 0.100716, 0.102787, 0.092881, 0.144935, 0.144935, 0.182256, 0.26085, 0.18812, 0.137348, 0.11371, 0.111485, 0.182256, 0.216401, 0.219301, 0.219301, 0.26085, 0.247041, 0.264545, 0.278302, 0.36309, 0.408655, 0.509769, 0.398279, 0.318242, 0.219301, 0.144935, 0.078022, 0.064632, 0.098513, 0.182256, 0.209395, 0.196879, 0.18812, 0.18812, 0.167087, 0.179055, 0.106997, 0.109221, 0.155435, 0.142424, 0.122885, 0.076542, 0.0704, 0.129801, 0.127496, 0.164327, 0.25406, 0.359901, 0.349426, 0.346032, 0.243554, 0.268042, 0.271506, 0.236433, 0.155435, 0.158265, 0.158265, 0.161087, 0.158265, 0.096677, 0.125101, 0.081712, 0.102787, 0.10481, 0.083462, 0.134866, 0.118441, 0.11371, 0.11371, 0.142424, 0.086953, 0.094817, 0.050641, 0.094817, 0.090864, 0.092881, 0.098513, 0.102787, 0.161087, 0.161087, 0.158265, 0.132295, 0.137348, 0.161087, 0.137348, 0.173081, 0.18812, 0.25406, 0.25406, 0.25031, 0.18812, 0.18812, 0.179055, 0.182256, 0.179055, 0.209395, 0.301917, 0.301917, 0.295083, 0.295083, 0.308712, 0.401658, 0.311707, 0.339168, 0.31487, 0.349426, 0.25406, 0.247041, 0.182256, 0.129801, 0.10481, 0.132295, 0.17593, 0.185198, 0.26085, 0.264545, 0.278302, 0.229226, 0.222385, 0.142424, 0.15284, 0.15284, 0.096677, 0.11371, 0.164327, 0.18812, 0.158265, 0.232838, 0.196879, 0.164327, 0.257454, 0.291804, 0.239899, 0.196879, 0.196879, 0.209395, 0.139895, 0.132295, 0.086953, 0.092881, 0.158265, 0.147574, 0.142424, 0.21291, 0.288399, 0.31487, 0.236433, 0.284882, 0.298791, 0.342579, 0.461924, 0.356642, 0.349426, 0.40511, 0.414856, 0.494003, 0.450668, 0.541878, 0.465241, 0.608892, 0.562014, 0.51388, 0.433034, 0.4292, 0.433034, 0.414856, 0.384043, 0.465241, 0.384043, 0.295083, 0.203355, 0.194234, 0.257454, 0.26085, 0.288399, 0.36309, 0.366687, 0.42561, 0.335645, 0.31487, 0.30533, 0.268042, 0.264545, 0.278302, 0.291804, 0.291804, 0.308712, 0.321458, 0.339168, 0.414856, 0.505461, 0.517562, 0.534167, 0.553315, 0.436924, 0.41194, 0.414856, 0.40511, 0.284882, 0.335645, 0.436924, 0.408655, 0.40511, 0.436924, 0.505461, 0.418646, 0.40511, 0.366687, 0.328603, 0.288399, 0.239899, 0.196879, 0.25406, 0.194234, 0.134866, 0.257454], '')</t>
  </si>
  <si>
    <t>[125, 126, 250, 386, 388, 389, 390, 419, 420, 421, 422, 433]</t>
  </si>
  <si>
    <t>UPI0002186445 status=activ</t>
  </si>
  <si>
    <t>([0.243554, 0.164327, 0.134866, 0.15008, 0.194234, 0.137348, 0.167087, 0.196879, 0.219301, 0.25406, 0.281712, 0.31487, 0.232838, 0.209395, 0.288399, 0.370445, 0.36309, 0.465241, 0.458154, 0.4292, 0.458154, 0.374039, 0.447574, 0.497853, 0.517562, 0.51388, 0.51388, 0.494003, 0.509769, 0.490133, 0.40511, 0.401658, 0.401658, 0.51388, 0.42561, 0.480142, 0.468512, 0.480142, 0.490133, 0.414856, 0.346032, 0.268042, 0.324872, 0.328603, 0.311707, 0.236433, 0.243554, 0.324872, 0.359901, 0.377384, 0.295083, 0.318242, 0.247041, 0.155435, 0.155435, 0.247041, 0.216401, 0.129801, 0.127496, 0.122885, 0.206376, 0.25406, 0.328603, 0.349426, 0.356642, 0.281712, 0.284882, 0.278302, 0.275179, 0.26085, 0.25031, 0.318242, 0.339168, 0.408655, 0.538167, 0.5017, 0.509769, 0.4292, 0.541878, 0.541878, 0.525368, 0.476583, 0.486429, 0.465241, 0.444081, 0.40511, 0.534167, 0.666105, 0.63748, 0.618285], '')</t>
  </si>
  <si>
    <t>[24, 25, 26, 28, 33, 74, 75, 76, 78, 79, 80, 86, 87, 88, 89]</t>
  </si>
  <si>
    <t>UPI0002186446 status=activ</t>
  </si>
  <si>
    <t>([0.366687, 0.436924, 0.472492, 0.356642, 0.342579, 0.25031, 0.284882, 0.311707, 0.356642, 0.281712, 0.31487, 0.356642, 0.370445, 0.281712, 0.191378, 0.209395, 0.25031, 0.268042, 0.164327, 0.18812, 0.142424, 0.137348, 0.100716, 0.100716, 0.139895, 0.167087, 0.222385, 0.216401, 0.225814, 0.179055, 0.170161, 0.090864, 0.096677, 0.050641, 0.088832, 0.15008, 0.219301, 0.185198, 0.264545, 0.295083, 0.288399, 0.324872, 0.301917, 0.335645, 0.239899, 0.243554, 0.155435, 0.116183, 0.074921, 0.074921, 0.045352, 0.069024, 0.106997, 0.058088, 0.054297, 0.05306, 0.048328, 0.048328, 0.046336, 0.046336, 0.085092, 0.064632, 0.06312, 0.043307, 0.027463, 0.049374, 0.058088, 0.100716, 0.179055, 0.26085, 0.170161, 0.278302, 0.318242, 0.26085, 0.247041, 0.346032, 0.264545, 0.182256, 0.18812, 0.116183, 0.15008, 0.111485, 0.142424, 0.083462, 0.078022, 0.098513, 0.078022, 0.06184, 0.046336, 0.028107, 0.018106, 0.026338, 0.017138, 0.01078, 0.015344], '')</t>
  </si>
  <si>
    <t>UPI0002186447 status=activ</t>
  </si>
  <si>
    <t>([0.352862, 0.209395, 0.271506, 0.321458, 0.308712, 0.335645, 0.36309, 0.398279, 0.342579, 0.275179, 0.318242, 0.275179, 0.298791, 0.291804, 0.394753, 0.380708, 0.380708, 0.311707, 0.31487, 0.21291, 0.324872, 0.318242, 0.324872, 0.229226, 0.229226, 0.278302, 0.295083, 0.191378, 0.185198, 0.257454, 0.308712, 0.206376, 0.311707, 0.295083, 0.206376, 0.109221, 0.111485, 0.109221, 0.129801, 0.122885, 0.191378, 0.127496, 0.081712, 0.096677, 0.132295, 0.122885, 0.090864, 0.083462, 0.147574, 0.142424, 0.137348, 0.164327, 0.164327, 0.147574, 0.144935, 0.21291, 0.284882, 0.25406, 0.308712, 0.31487, 0.21291, 0.18812, 0.25031, 0.321458, 0.387226, 0.422041, 0.422041, 0.422041, 0.31487, 0.216401, 0.158265, 0.164327, 0.18812, 0.268042, 0.288399, 0.25031, 0.222385, 0.26085, 0.288399, 0.332115, 0.243554, 0.346032, 0.342579, 0.275179, 0.275179, 0.311707, 0.31487, 0.328603, 0.295083, 0.335645, 0.352862, 0.390993, 0.301917, 0.264545, 0.278302, 0.25406, 0.284882, 0.335645, 0.328603, 0.342579, 0.349426, 0.342579, 0.264545, 0.268042, 0.25406, 0.167087, 0.167087, 0.111485, 0.06184, 0.090864, 0.137348, 0.219301, 0.26085, 0.278302, 0.278302, 0.18812, 0.120615, 0.069024, 0.034068, 0.035586, 0.033407, 0.030003, 0.066181, 0.120615, 0.142424, 0.209395, 0.264545, 0.200174, 0.271506, 0.318242, 0.288399, 0.295083, 0.194234, 0.191378, 0.17593, 0.109221, 0.120615, 0.191378, 0.216401, 0.339168, 0.335645, 0.359901, 0.318242, 0.206376, 0.219301, 0.147574, 0.147574, 0.11371, 0.11371, 0.132295, 0.164327, 0.191378, 0.182256, 0.278302, 0.278302, 0.324872, 0.384043, 0.36309, 0.298791, 0.328603, 0.295083, 0.30533, 0.25031, 0.200174, 0.247041, 0.155435, 0.196879, 0.129801, 0.129801, 0.170161, 0.120615, 0.116183, 0.116183, 0.060549, 0.060549, 0.047319, 0.066181, 0.086953, 0.074921, 0.092881, 0.067594, 0.069024, 0.066181, 0.100716, 0.158265, 0.182256, 0.21291, 0.164327, 0.239899, 0.324872, 0.30533, 0.25031, 0.173081, 0.111485, 0.194234, 0.134866, 0.167087, 0.158265, 0.086953, 0.132295, 0.158265, 0.243554, 0.239899, 0.239899, 0.222385, 0.142424, 0.17593, 0.206376, 0.225814, 0.225814, 0.147574, 0.158265, 0.203355, 0.291804, 0.288399, 0.288399, 0.36309, 0.318242, 0.225814, 0.236433, 0.291804, 0.194234, 0.194234, 0.196879, 0.191378, 0.185198, 0.18812, 0.155435, 0.122885, 0.182256, 0.155435, 0.144935, 0.085092, 0.109221, 0.109221, 0.179055, 0.144935, 0.147574, 0.10481, 0.096677, 0.15284, 0.078022, 0.0704, 0.0704, 0.073402, 0.071867, 0.0704, 0.069024, 0.071867, 0.090864, 0.058088, 0.034884, 0.067594, 0.116183, 0.109221, 0.067594, 0.066181, 0.064632, 0.060549, 0.11371, 0.158265, 0.164327, 0.161087, 0.232838, 0.232838, 0.161087, 0.132295, 0.132295, 0.209395, 0.206376, 0.203355, 0.17593, 0.284882, 0.185198, 0.179055, 0.219301, 0.288399, 0.288399, 0.239899, 0.209395, 0.144935, 0.17593, 0.147574, 0.155435, 0.194234, 0.118441, 0.137348, 0.182256, 0.179055, 0.179055, 0.182256, 0.109221, 0.18812, 0.134866, 0.158265, 0.096677, 0.049374, 0.041405, 0.040537, 0.071867, 0.090864, 0.134866, 0.078022, 0.054297, 0.092881, 0.056825, 0.066181, 0.085092, 0.060549, 0.059222, 0.060549, 0.033407, 0.035586, 0.034068, 0.040537, 0.060549, 0.069024, 0.067594, 0.066181, 0.049374, 0.038858, 0.027463, 0.0198, 0.028695, 0.045352, 0.031287, 0.043307, 0.06184], '')</t>
  </si>
  <si>
    <t>UPI0002186448 status=activ</t>
  </si>
  <si>
    <t>([0.200174, 0.271506, 0.328603, 0.356642, 0.25031, 0.284882, 0.196879, 0.243554, 0.268042, 0.196879, 0.216401, 0.271506, 0.194234, 0.26085, 0.25031, 0.225814, 0.243554, 0.339168, 0.377384, 0.30533, 0.281712, 0.232838, 0.142424, 0.073402, 0.078022, 0.090864, 0.073402, 0.085092, 0.078022, 0.086953, 0.100716, 0.055536, 0.06184, 0.06312, 0.056825, 0.056825, 0.049374, 0.049374, 0.048328, 0.043307, 0.044297, 0.044297, 0.058088, 0.083462, 0.147574, 0.116183, 0.144935, 0.170161, 0.155435, 0.15008, 0.106997, 0.170161, 0.196879, 0.106997, 0.170161, 0.161087, 0.11371, 0.196879, 0.11371, 0.11371, 0.191378, 0.271506, 0.182256, 0.170161, 0.125101, 0.127496, 0.090864, 0.127496, 0.132295, 0.203355, 0.219301, 0.26085, 0.161087, 0.144935, 0.196879, 0.194234, 0.118441, 0.179055, 0.17593, 0.271506, 0.182256, 0.167087, 0.167087, 0.170161, 0.147574, 0.222385, 0.127496, 0.196879, 0.118441, 0.109221, 0.071867, 0.037156, 0.026338, 0.026338, 0.049374, 0.028695, 0.020522, 0.043307, 0.026338, 0.013821, 0.014315, 0.013821, 0.011518, 0.010672, 0.017138, 0.022306, 0.017447, 0.037156, 0.021381, 0.021381, 0.013821, 0.023087, 0.044297, 0.064632, 0.11371, 0.06184, 0.127496, 0.127496, 0.088832, 0.066181, 0.142424, 0.127496, 0.200174, 0.257454, 0.173081, 0.17593, 0.158265, 0.194234, 0.116183, 0.200174, 0.284882, 0.30533, 0.209395, 0.194234, 0.209395, 0.15008, 0.15008, 0.158265, 0.206376, 0.236433, 0.366687, 0.349426, 0.243554, 0.219301, 0.137348, 0.243554, 0.229226, 0.147574, 0.167087, 0.275179, 0.278302, 0.26085, 0.239899, 0.278302, 0.298791, 0.216401, 0.295083, 0.387226, 0.288399, 0.170161, 0.144935, 0.132295, 0.078022, 0.144935, 0.144935, 0.158265, 0.144935, 0.15284, 0.25031, 0.229226, 0.129801, 0.116183, 0.129801, 0.21291, 0.164327, 0.10481, 0.090864, 0.041405, 0.023534, 0.043307, 0.0704, 0.056825, 0.034068, 0.071867, 0.047319, 0.034068, 0.058088, 0.060549, 0.037156, 0.034068, 0.023534, 0.038858, 0.030003, 0.023087, 0.013613, 0.020876, 0.036378, 0.0704, 0.142424, 0.247041, 0.264545, 0.206376, 0.271506, 0.271506, 0.144935, 0.200174, 0.200174, 0.209395, 0.191378, 0.194234, 0.139895, 0.191378, 0.206376, 0.247041, 0.288399, 0.384043, 0.30533, 0.288399, 0.182256, 0.111485, 0.058088, 0.046336, 0.067594, 0.045352, 0.083462, 0.155435, 0.179055, 0.229226, 0.21291, 0.219301, 0.196879, 0.268042, 0.191378, 0.116183, 0.125101, 0.116183, 0.106997, 0.106997, 0.081712, 0.158265, 0.243554, 0.349426, 0.36309, 0.40511, 0.483068, 0.40511, 0.31487, 0.257454, 0.206376, 0.125101, 0.10481, 0.179055, 0.090864, 0.15284, 0.219301, 0.21291, 0.206376, 0.206376, 0.203355, 0.225814, 0.118441, 0.092881, 0.074921, 0.046336, 0.041405, 0.041405, 0.036378, 0.06312, 0.044297, 0.043307, 0.081712, 0.10481, 0.094817, 0.18812, 0.098513, 0.056825, 0.064632, 0.038858, 0.032017, 0.054297, 0.067594, 0.129801, 0.167087, 0.106997, 0.15284, 0.15284, 0.088832, 0.15284, 0.122885, 0.120615, 0.185198, 0.125101, 0.088832, 0.102787, 0.079919, 0.096677, 0.098513, 0.094817, 0.158265, 0.185198, 0.10481, 0.092881, 0.094817, 0.048328, 0.050641, 0.049374, 0.059222, 0.102787, 0.094817, 0.122885, 0.191378, 0.109221, 0.096677, 0.067594, 0.059222, 0.078022, 0.129801, 0.203355, 0.191378, 0.206376, 0.203355, 0.225814, 0.219301, 0.147574, 0.134866, 0.21291, 0.216401, 0.161087, 0.096677, 0.100716, 0.067594, 0.071867, 0.079919, 0.076542, 0.139895, 0.142424, 0.078022, 0.036378, 0.040537, 0.034068, 0.017797, 0.017797, 0.028695, 0.028695, 0.038042, 0.06184, 0.044297, 0.033407, 0.032017, 0.047319, 0.034068, 0.044297, 0.028107, 0.051831], '')</t>
  </si>
  <si>
    <t>UPI0002186449 status=activ</t>
  </si>
  <si>
    <t>([0.390993, 0.275179, 0.324872, 0.229226, 0.281712, 0.311707, 0.346032, 0.390993, 0.335645, 0.377384, 0.328603, 0.384043, 0.377384, 0.342579, 0.408655, 0.486429, 0.486429, 0.490133, 0.41194, 0.394753, 0.311707, 0.278302, 0.26085, 0.219301, 0.301917, 0.209395, 0.120615, 0.116183, 0.102787, 0.161087, 0.100716, 0.147574, 0.085092, 0.049374, 0.06184, 0.060549, 0.056825, 0.090864, 0.098513, 0.076542, 0.064632, 0.10481, 0.071867, 0.147574, 0.17593, 0.127496, 0.127496, 0.219301, 0.222385, 0.239899, 0.137348, 0.120615, 0.118441, 0.118441, 0.122885, 0.132295, 0.111485, 0.073402, 0.0704, 0.069024, 0.134866, 0.109221, 0.109221, 0.196879, 0.15284, 0.15284, 0.137348, 0.203355, 0.222385, 0.225814, 0.15008, 0.209395, 0.229226, 0.247041, 0.349426, 0.36309, 0.275179, 0.308712, 0.278302, 0.278302, 0.268042, 0.167087, 0.147574, 0.167087, 0.085092, 0.10481, 0.066181, 0.109221, 0.11371, 0.118441, 0.120615, 0.118441, 0.081712, 0.127496, 0.122885, 0.06312, 0.100716, 0.102787, 0.059222, 0.106997, 0.0704, 0.069024, 0.125101, 0.216401, 0.191378, 0.281712, 0.182256, 0.25031, 0.271506, 0.179055, 0.132295, 0.0704, 0.071867, 0.147574, 0.116183, 0.109221, 0.182256, 0.147574, 0.137348, 0.216401, 0.139895, 0.225814, 0.243554, 0.206376, 0.120615, 0.122885, 0.137348, 0.229226, 0.236433, 0.191378, 0.284882, 0.278302, 0.30533, 0.394753, 0.394753, 0.324872, 0.335645, 0.232838, 0.232838, 0.281712, 0.288399, 0.284882, 0.264545, 0.209395, 0.25031, 0.247041, 0.25406, 0.268042, 0.271506, 0.225814, 0.264545, 0.278302, 0.225814, 0.264545, 0.164327, 0.094817, 0.100716, 0.096677, 0.134866, 0.158265, 0.219301, 0.179055, 0.264545, 0.17593, 0.209395, 0.129801, 0.129801, 0.129801, 0.088832, 0.048328, 0.060549, 0.056825, 0.032017, 0.032677, 0.03976, 0.043307, 0.066181, 0.120615, 0.079919, 0.056825, 0.036378, 0.0198, 0.026338, 0.027463, 0.026338, 0.021381, 0.041405, 0.074921, 0.040537, 0.05306, 0.073402, 0.060549, 0.06184, 0.109221, 0.18812, 0.191378, 0.222385, 0.243554, 0.155435, 0.222385, 0.219301, 0.30533, 0.390993, 0.377384, 0.390993, 0.497853, 0.575842, 0.447574, 0.41194, 0.529623, 0.534167, 0.472492, 0.476583, 0.480142, 0.458154, 0.454136, 0.36309, 0.36309, 0.380708, 0.483068, 0.384043, 0.40511, 0.295083, 0.301917, 0.257454, 0.209395, 0.137348, 0.118441, 0.219301, 0.219301, 0.122885, 0.067594, 0.120615, 0.161087, 0.127496, 0.071867, 0.038858, 0.038858, 0.038042, 0.030611, 0.036378, 0.050641, 0.064632, 0.11371, 0.056825, 0.0704, 0.047319, 0.044297, 0.041405, 0.017797, 0.021381, 0.037156, 0.074921, 0.058088, 0.049374, 0.064632, 0.067594, 0.120615, 0.196879, 0.236433, 0.232838, 0.122885, 0.15284, 0.179055, 0.17593, 0.288399, 0.194234, 0.288399, 0.281712, 0.182256, 0.284882, 0.284882, 0.288399, 0.182256, 0.222385, 0.222385, 0.216401, 0.30533, 0.194234, 0.219301, 0.139895, 0.094817, 0.100716, 0.10481, 0.059222, 0.050641, 0.051831, 0.092881, 0.094817, 0.100716, 0.109221, 0.109221, 0.134866, 0.15008, 0.200174, 0.122885, 0.0704, 0.073402, 0.076542, 0.083462, 0.056825, 0.118441, 0.102787, 0.185198, 0.179055, 0.194234, 0.216401, 0.216401, 0.185198, 0.161087, 0.25406, 0.25031, 0.15284, 0.10481, 0.096677, 0.125101, 0.196879, 0.281712, 0.284882, 0.200174, 0.206376, 0.232838, 0.139895, 0.139895, 0.073402, 0.073402, 0.066181, 0.066181, 0.045352, 0.044297, 0.041405, 0.026892, 0.041405, 0.076542, 0.076542, 0.049374, 0.027463, 0.017797], '')</t>
  </si>
  <si>
    <t>[206, 209, 210]</t>
  </si>
  <si>
    <t>UPI000218644A status=activ</t>
  </si>
  <si>
    <t>([0.054297, 0.098513, 0.096677, 0.046336, 0.030003, 0.032017, 0.034068, 0.046336, 0.06184, 0.096677, 0.116183, 0.142424, 0.170161, 0.26085, 0.25031, 0.257454, 0.17593, 0.271506, 0.31487, 0.318242, 0.40511, 0.444081, 0.42561, 0.36309, 0.390993, 0.450668, 0.483068, 0.486429, 0.418646, 0.335645, 0.275179, 0.275179, 0.298791, 0.301917, 0.311707, 0.30533, 0.30533, 0.324872, 0.31487, 0.232838, 0.25406, 0.264545, 0.206376, 0.21291, 0.222385, 0.328603, 0.359901, 0.321458, 0.359901, 0.31487, 0.401658, 0.36309, 0.298791, 0.278302, 0.30533, 0.318242, 0.318242, 0.284882, 0.36309, 0.359901, 0.342579, 0.236433, 0.257454, 0.352862, 0.26085, 0.257454, 0.15008, 0.086953, 0.11371, 0.109221, 0.194234, 0.129801, 0.100716, 0.098513, 0.098513, 0.079919, 0.06312, 0.029376, 0.038042, 0.037156, 0.038858, 0.073402, 0.129801, 0.118441, 0.066181, 0.111485, 0.191378, 0.200174, 0.26085, 0.209395, 0.120615, 0.120615, 0.17593, 0.209395, 0.281712, 0.216401, 0.137348, 0.116183, 0.147574, 0.15284, 0.085092, 0.083462, 0.044297, 0.032677, 0.037156, 0.076542, 0.076542, 0.071867, 0.06184, 0.092881, 0.098513, 0.15284, 0.155435, 0.167087, 0.247041, 0.21291, 0.30533, 0.41194, 0.444081, 0.444081, 0.380708, 0.384043, 0.291804, 0.377384, 0.41194, 0.380708, 0.321458, 0.346032, 0.356642, 0.384043, 0.349426, 0.318242, 0.36309, 0.328603, 0.31487, 0.301917, 0.243554, 0.222385, 0.137348, 0.11371, 0.164327, 0.219301, 0.308712, 0.370445, 0.370445, 0.370445, 0.370445, 0.31487, 0.257454, 0.164327, 0.179055, 0.185198, 0.216401, 0.134866, 0.161087, 0.100716, 0.096677, 0.139895, 0.111485, 0.179055, 0.179055, 0.096677, 0.096677, 0.116183, 0.11371, 0.122885, 0.073402, 0.042364, 0.043307, 0.030003, 0.028107, 0.05306, 0.038042, 0.026892, 0.050641, 0.040537, 0.073402, 0.060549, 0.073402, 0.069024, 0.056825, 0.069024, 0.074921, 0.056825, 0.046336, 0.06184, 0.056825, 0.111485, 0.18812, 0.17593, 0.173081, 0.179055, 0.155435, 0.194234, 0.295083, 0.288399, 0.232838, 0.15284, 0.179055, 0.182256, 0.137348, 0.182256, 0.147574, 0.147574, 0.111485, 0.094817, 0.071867, 0.076542, 0.079919, 0.060549, 0.116183, 0.191378, 0.311707, 0.318242, 0.288399, 0.271506, 0.295083, 0.295083, 0.275179, 0.275179, 0.295083, 0.40511, 0.271506, 0.31487, 0.41194, 0.408655, 0.476583, 0.545602, 0.461924, 0.4292, 0.366687, 0.275179, 0.281712, 0.21291, 0.222385, 0.15008, 0.161087, 0.161087, 0.161087, 0.26085, 0.275179, 0.271506, 0.257454, 0.394753, 0.324872, 0.239899, 0.225814, 0.191378, 0.161087, 0.144935, 0.15008, 0.25406, 0.356642, 0.349426, 0.31487, 0.318242, 0.4292, 0.414856, 0.318242, 0.422041, 0.418646, 0.308712, 0.203355, 0.206376, 0.132295, 0.118441, 0.179055, 0.275179, 0.173081, 0.098513, 0.17593, 0.109221, 0.096677, 0.088832, 0.05306, 0.079919, 0.073402, 0.06184, 0.051831, 0.076542, 0.074921, 0.064632, 0.088832, 0.139895, 0.147574, 0.134866, 0.185198, 0.102787, 0.098513, 0.129801, 0.194234, 0.17593, 0.284882, 0.284882, 0.275179, 0.339168, 0.318242, 0.281712, 0.288399, 0.298791, 0.275179, 0.219301, 0.222385, 0.25406, 0.219301], '')</t>
  </si>
  <si>
    <t>[227]</t>
  </si>
  <si>
    <t>UPI000218644B status=activ</t>
  </si>
  <si>
    <t>([0.079919, 0.073402, 0.122885, 0.173081, 0.206376, 0.120615, 0.158265, 0.173081, 0.102787, 0.0704, 0.090864, 0.10481, 0.040537, 0.027463, 0.012491, 0.008723, 0.005683, 0.006795, 0.007645, 0.005799, 0.008409, 0.008075, 0.006078, 0.005734, 0.00359, 0.002336, 0.002014, 0.002078, 0.002078, 0.001786, 0.002512, 0.001687, 0.001318, 0.001649, 0.001936, 0.002211, 0.001906, 0.0028, 0.003366, 0.003997, 0.005378, 0.003821, 0.003405, 0.004835, 0.003478, 0.003701, 0.005378, 0.009187, 0.005318, 0.004161, 0.006421, 0.004611, 0.004899, 0.005799, 0.004483, 0.00407, 0.00558, 0.005011, 0.00359, 0.002435, 0.001748, 0.001, 0.000893, 0.001103, 0.00061, 0.000575, 0.000958, 0.000958, 0.000936, 0.001061, 0.000923, 0.001, 0.001434, 0.002035, 0.002529, 0.0028, 0.002078, 0.001434, 0.002078, 0.003079, 0.004483, 0.00389, 0.006142, 0.010509, 0.007031, 0.008156, 0.009015, 0.009865, 0.011106, 0.011106, 0.013437, 0.025762, 0.024393, 0.025316, 0.024393, 0.023534, 0.022306, 0.06312, 0.050641, 0.069024, 0.071867, 0.067594, 0.098513, 0.055536, 0.021816, 0.022667, 0.029376, 0.03976, 0.018787, 0.009977, 0.005932, 0.005318, 0.004135, 0.0028, 0.001855, 0.001288, 0.000876, 0.001408, 0.001344, 0.001602, 0.001142, 0.000661, 0.000365, 0.000477, 0.000833, 0.000893, 0.000773, 0.000799, 0.00103, 0.001344, 0.001249, 0.001936, 0.002014, 0.002761, 0.00316, 0.003246, 0.004577, 0.003924, 0.00359, 0.002503, 0.002662, 0.002581, 0.003555, 0.004775, 0.003177, 0.002581, 0.003431, 0.003963, 0.003963, 0.002606, 0.002155, 0.002529, 0.001967, 0.002035, 0.00152, 0.00152, 0.002155, 0.001481, 0.00155, 0.00155, 0.002078, 0.001722, 0.001786, 0.001434, 0.00152, 0.002435, 0.002761, 0.002336, 0.003109, 0.00316, 0.003701, 0.003963, 0.005249, 0.006795, 0.006988, 0.006533, 0.009015, 0.009401, 0.016257, 0.018106, 0.017797, 0.022306, 0.046336, 0.086953, 0.132295, 0.144935, 0.144935, 0.076542, 0.071867, 0.067594, 0.094817, 0.079919, 0.132295, 0.127496, 0.132295, 0.222385, 0.31487, 0.31487, 0.301917, 0.284882, 0.401658, 0.4292, 0.408655, 0.390993, 0.380708, 0.374039, 0.321458, 0.295083, 0.42561, 0.657645, 0.642678], '')</t>
  </si>
  <si>
    <t>[209, 210]</t>
  </si>
  <si>
    <t>UPI000218644C status=activ</t>
  </si>
  <si>
    <t>([0.275179, 0.30533, 0.301917, 0.332115, 0.36309, 0.384043, 0.295083, 0.321458, 0.374039, 0.36309, 0.408655, 0.444081, 0.436924, 0.525368, 0.534167, 0.538167, 0.534167, 0.534167, 0.632174, 0.648219, 0.618285, 0.613573, 0.525368, 0.476583, 0.490133, 0.4292, 0.433034, 0.529623, 0.370445, 0.275179, 0.295083, 0.132295, 0.122885, 0.122885, 0.046336, 0.044297, 0.032017, 0.025762, 0.011106, 0.010221, 0.014075, 0.011518, 0.01204, 0.018787, 0.018787, 0.017138, 0.024826, 0.027463, 0.020165, 0.049374, 0.071867, 0.074921, 0.129801, 0.132295, 0.116183, 0.167087, 0.173081, 0.225814, 0.278302, 0.401658, 0.418646, 0.324872, 0.394753, 0.36309, 0.339168, 0.40511, 0.342579, 0.328603, 0.26085, 0.291804, 0.291804, 0.209395, 0.206376, 0.275179, 0.225814, 0.295083, 0.384043, 0.374039, 0.384043, 0.349426, 0.308712, 0.311707, 0.321458, 0.25406, 0.216401, 0.222385, 0.219301, 0.295083, 0.291804, 0.194234, 0.191378, 0.191378, 0.139895, 0.122885, 0.120615, 0.182256, 0.167087, 0.067594, 0.042364, 0.037156, 0.033407, 0.020522, 0.021816, 0.030611, 0.051831, 0.076542, 0.064632, 0.045352, 0.027463, 0.028695, 0.045352, 0.044297, 0.046336, 0.116183, 0.090864, 0.06184, 0.056825, 0.031287, 0.085092, 0.125101, 0.142424, 0.167087, 0.167087, 0.098513, 0.098513, 0.033407, 0.033407, 0.023087, 0.014075, 0.013821, 0.011669, 0.017447, 0.009977, 0.01078, 0.007877, 0.010509, 0.010509, 0.010926, 0.017797, 0.01227, 0.012491, 0.013016, 0.013613, 0.034884, 0.056825, 0.058088, 0.109221, 0.066181, 0.109221, 0.125101, 0.185198, 0.144935, 0.069024, 0.120615, 0.111485, 0.185198, 0.129801, 0.173081, 0.111485, 0.109221, 0.167087, 0.182256, 0.182256, 0.142424, 0.060549, 0.040537, 0.038858, 0.055536, 0.041405, 0.050641, 0.116183, 0.111485, 0.142424, 0.18812, 0.236433, 0.137348, 0.134866, 0.17593, 0.167087, 0.236433, 0.25406, 0.209395, 0.18812, 0.170161, 0.137348, 0.229226, 0.284882, 0.308712, 0.308712, 0.387226, 0.335645, 0.349426, 0.281712, 0.30533, 0.384043, 0.387226, 0.490133, 0.401658, 0.418646, 0.433034, 0.387226, 0.374039, 0.339168, 0.26085, 0.268042, 0.36309, 0.36309, 0.366687, 0.288399, 0.288399, 0.339168, 0.374039, 0.352862, 0.370445, 0.346032, 0.26085, 0.206376, 0.15008, 0.225814, 0.21291, 0.182256, 0.216401, 0.21291, 0.308712, 0.401658, 0.321458, 0.21291, 0.243554, 0.243554, 0.229226, 0.257454, 0.278302, 0.281712, 0.308712, 0.380708, 0.339168, 0.422041, 0.490133, 0.58069, 0.517562, 0.509769, 0.440853, 0.342579, 0.346032, 0.321458, 0.236433, 0.222385, 0.301917, 0.328603, 0.26085, 0.308712, 0.26085, 0.191378, 0.185198, 0.094817, 0.074921, 0.102787, 0.106997, 0.054297, 0.046336, 0.056825, 0.059222, 0.067594, 0.060549, 0.066181, 0.038042, 0.043307, 0.073402, 0.054297, 0.046336, 0.085092, 0.106997, 0.122885, 0.142424, 0.155435, 0.26085, 0.301917, 0.339168, 0.342579, 0.458154, 0.40511, 0.436924, 0.454136, 0.557691, 0.690604, 0.694846, 0.819762, 0.81615, 0.812494, 0.862302, 0.862302, 0.834292, 0.81615, 0.819762, 0.852992, 0.83125, 0.801317, 0.771762, 0.728858, 0.699094], '')</t>
  </si>
  <si>
    <t>[13, 14, 15, 16, 17, 18, 19, 20, 21, 22, 27, 238, 239, 240, 283, 284, 285, 286, 287, 288, 289, 290, 291, 292, 293, 294, 295, 296, 297, 298, 299]</t>
  </si>
  <si>
    <t>UPI000218644D status=activ</t>
  </si>
  <si>
    <t>([0.486429, 0.384043, 0.4292, 0.476583, 0.390993, 0.4292, 0.450668, 0.36309, 0.380708, 0.408655, 0.356642, 0.394753, 0.301917, 0.209395, 0.21291, 0.185198, 0.278302, 0.278302, 0.191378, 0.281712, 0.291804, 0.308712, 0.380708, 0.401658, 0.398279, 0.480142, 0.387226, 0.359901, 0.461924, 0.476583, 0.398279, 0.497853, 0.42561, 0.483068, 0.497853, 0.433034, 0.342579, 0.342579, 0.332115, 0.324872, 0.321458, 0.321458, 0.225814, 0.161087, 0.118441, 0.092881, 0.073402, 0.118441, 0.164327, 0.15284, 0.155435, 0.147574, 0.134866, 0.194234, 0.132295, 0.173081, 0.170161, 0.25406, 0.147574, 0.147574, 0.155435, 0.155435, 0.161087, 0.219301, 0.203355, 0.15284, 0.18812, 0.219301, 0.219301, 0.18812, 0.203355, 0.120615, 0.10481, 0.096677, 0.074921, 0.147574, 0.120615, 0.120615, 0.102787, 0.127496, 0.078022, 0.134866, 0.134866, 0.076542, 0.083462, 0.094817, 0.158265, 0.090864, 0.094817, 0.058088, 0.058088, 0.051831, 0.088832, 0.158265, 0.086953, 0.088832, 0.081712, 0.073402, 0.109221, 0.109221, 0.15284, 0.222385, 0.206376, 0.182256, 0.182256, 0.144935, 0.203355, 0.191378, 0.288399, 0.275179, 0.275179, 0.278302, 0.209395, 0.139895, 0.142424, 0.17593, 0.219301, 0.225814, 0.222385, 0.239899, 0.278302, 0.194234, 0.196879, 0.196879, 0.257454, 0.271506, 0.301917, 0.335645, 0.25031, 0.275179, 0.164327, 0.247041, 0.25406, 0.318242, 0.288399, 0.298791, 0.278302, 0.229226, 0.232838, 0.225814, 0.225814, 0.219301, 0.275179, 0.194234, 0.167087, 0.144935, 0.132295, 0.134866, 0.120615, 0.116183, 0.096677, 0.21291, 0.142424, 0.137348, 0.137348, 0.158265, 0.15284, 0.229226, 0.167087, 0.164327, 0.25031, 0.209395, 0.17593, 0.17593, 0.173081, 0.144935, 0.139895, 0.142424, 0.139895, 0.129801, 0.222385, 0.144935, 0.100716, 0.147574, 0.144935, 0.078022, 0.139895, 0.142424, 0.098513, 0.170161, 0.164327, 0.164327, 0.137348, 0.137348, 0.102787, 0.17593, 0.239899, 0.164327, 0.167087, 0.158265, 0.161087, 0.15008, 0.196879, 0.239899, 0.182256, 0.182256, 0.301917, 0.284882, 0.194234, 0.264545, 0.271506, 0.268042, 0.229226, 0.264545, 0.216401, 0.232838, 0.219301, 0.216401, 0.298791, 0.346032, 0.346032, 0.25031, 0.268042, 0.264545, 0.185198, 0.25406, 0.25406, 0.209395, 0.185198, 0.229226, 0.142424, 0.137348, 0.094817, 0.127496, 0.088832, 0.088832, 0.067594, 0.055536, 0.037156, 0.035586, 0.035586, 0.030003, 0.058088, 0.054297, 0.038858, 0.048328, 0.030611, 0.034884, 0.028107, 0.028107, 0.03976, 0.073402, 0.03976, 0.064632, 0.034068, 0.06312, 0.06312, 0.083462, 0.098513, 0.076542, 0.042364, 0.051831, 0.076542, 0.071867, 0.069024, 0.094817, 0.118441, 0.118441, 0.056825, 0.090864, 0.11371, 0.122885, 0.125101, 0.200174, 0.122885, 0.120615, 0.094817, 0.147574, 0.179055, 0.155435, 0.243554, 0.332115, 0.308712, 0.236433, 0.206376, 0.173081, 0.182256, 0.129801], '')</t>
  </si>
  <si>
    <t>UPI000218644E status=activ</t>
  </si>
  <si>
    <t>([0.008525, 0.005249, 0.008156, 0.006374, 0.005249, 0.004775, 0.006619, 0.00558, 0.004775, 0.004208, 0.004921, 0.004513, 0.004513, 0.004976, 0.003757, 0.003405, 0.004483, 0.004483, 0.005623, 0.006894, 0.006567, 0.005734, 0.005872, 0.00389, 0.005249, 0.005086, 0.00515, 0.004208, 0.005683, 0.00777, 0.011106, 0.011342, 0.0198, 0.011903, 0.014315, 0.019401, 0.019401, 0.015344, 0.015344, 0.015694, 0.008804, 0.009483, 0.008624, 0.015694, 0.022306, 0.023087, 0.045352, 0.035586, 0.058088, 0.025316, 0.025316, 0.016257, 0.017797, 0.010221, 0.017797, 0.025762, 0.018787, 0.015078, 0.019109, 0.025316, 0.026338, 0.038858, 0.038858, 0.064632, 0.025762, 0.017447, 0.016826, 0.011903, 0.022306, 0.010509, 0.015344, 0.016826, 0.029376, 0.032017, 0.05306, 0.029376, 0.016021, 0.013613, 0.020876, 0.01204, 0.011518, 0.011669, 0.017138, 0.034068, 0.042364, 0.074921, 0.155435, 0.161087, 0.225814, 0.182256, 0.25406, 0.194234, 0.109221, 0.050641, 0.027463, 0.028107, 0.036378, 0.06184, 0.085092, 0.066181, 0.067594, 0.033407, 0.017797, 0.018106, 0.010131, 0.009096, 0.011342, 0.007422, 0.007555, 0.007495, 0.007495, 0.007555, 0.008525, 0.01227, 0.021381, 0.018106, 0.010926, 0.016021, 0.013016, 0.023963, 0.035586, 0.074921, 0.074921, 0.132295, 0.059222, 0.122885, 0.098513, 0.055536, 0.049374, 0.055536, 0.043307, 0.027463, 0.020165, 0.018106, 0.014783, 0.009401, 0.010131, 0.00962, 0.00962, 0.009728, 0.005799, 0.005503, 0.005503, 0.008075, 0.008525, 0.013437, 0.008409, 0.006567, 0.008804, 0.01204, 0.009015, 0.010221, 0.017797, 0.024393, 0.035586, 0.024393, 0.034884, 0.030611, 0.049374, 0.030611, 0.023963, 0.066181, 0.028107, 0.016528, 0.019109, 0.018787, 0.017447, 0.017447, 0.041405, 0.023963, 0.017797, 0.013437, 0.013437, 0.008895, 0.006567, 0.007495, 0.007422, 0.006194, 0.008525, 0.009977, 0.011903, 0.018415, 0.01227, 0.0198, 0.025316, 0.015694, 0.01078, 0.008624, 0.011342, 0.007091, 0.008409, 0.011518], '')</t>
  </si>
  <si>
    <t>UPI000218644F status=activ</t>
  </si>
  <si>
    <t>([0.281712, 0.332115, 0.324872, 0.380708, 0.291804, 0.243554, 0.17593, 0.200174, 0.239899, 0.264545, 0.324872, 0.25406, 0.229226, 0.239899, 0.161087, 0.173081, 0.170161, 0.092881, 0.147574, 0.164327, 0.167087, 0.125101, 0.120615, 0.142424, 0.0704, 0.116183, 0.191378, 0.284882, 0.30533, 0.271506, 0.288399, 0.25031, 0.275179, 0.30533, 0.281712, 0.40511, 0.401658, 0.465241, 0.604312, 0.604312, 0.553315, 0.458154, 0.562014, 0.490133, 0.497853, 0.626927, 0.680603, 0.541878, 0.538167, 0.433034, 0.4292, 0.387226, 0.40511, 0.40511, 0.401658, 0.408655, 0.377384, 0.359901, 0.278302, 0.271506, 0.239899, 0.278302, 0.36309, 0.257454, 0.339168, 0.332115, 0.335645, 0.295083, 0.374039, 0.370445, 0.370445, 0.41194, 0.41194, 0.394753, 0.517562, 0.42561, 0.31487, 0.318242, 0.41194, 0.521092, 0.538167, 0.490133, 0.450668, 0.450668, 0.570702, 0.557691, 0.56648, 0.570702, 0.483068, 0.480142, 0.390993, 0.41194, 0.398279, 0.440853, 0.450668, 0.447574, 0.549308, 0.666105, 0.661982, 0.545602, 0.538167, 0.436924, 0.51388, 0.517562, 0.529623, 0.422041, 0.394753, 0.301917, 0.30533, 0.36309, 0.352862, 0.440853, 0.440853, 0.36309, 0.346032, 0.278302, 0.239899, 0.229226, 0.26085, 0.196879, 0.281712, 0.301917, 0.30533, 0.288399, 0.268042, 0.25406, 0.374039, 0.288399, 0.380708, 0.308712, 0.339168, 0.335645, 0.25031, 0.291804, 0.308712, 0.318242, 0.301917, 0.339168, 0.275179, 0.243554, 0.318242, 0.30533, 0.268042, 0.335645, 0.356642, 0.31487, 0.284882, 0.229226, 0.229226, 0.219301, 0.284882, 0.271506, 0.170161, 0.161087, 0.17593, 0.247041, 0.142424, 0.219301, 0.216401, 0.281712, 0.298791, 0.206376, 0.219301, 0.170161, 0.18812, 0.179055, 0.243554, 0.275179, 0.191378, 0.232838, 0.158265, 0.164327, 0.182256, 0.284882, 0.36309, 0.374039, 0.349426, 0.468512, 0.458154, 0.4292, 0.436924, 0.450668, 0.418646, 0.440853, 0.497853, 0.401658, 0.311707, 0.311707, 0.31487, 0.422041, 0.480142, 0.541878, 0.408655, 0.390993, 0.41194, 0.377384, 0.384043, 0.394753, 0.394753, 0.332115, 0.209395, 0.200174, 0.142424, 0.236433, 0.137348, 0.134866, 0.106997, 0.167087, 0.164327, 0.173081, 0.17593, 0.17593, 0.127496, 0.21291, 0.191378, 0.191378, 0.173081, 0.164327, 0.167087, 0.164327, 0.222385, 0.335645, 0.324872, 0.291804, 0.206376, 0.30533, 0.301917, 0.436924, 0.41194, 0.324872, 0.216401, 0.142424, 0.170161, 0.25031, 0.268042, 0.247041, 0.209395, 0.191378, 0.167087, 0.170161, 0.167087, 0.173081, 0.18812, 0.127496, 0.111485, 0.182256, 0.194234, 0.134866, 0.076542, 0.049374, 0.071867, 0.125101, 0.116183, 0.096677, 0.081712, 0.081712, 0.109221, 0.076542, 0.134866, 0.158265, 0.111485, 0.106997, 0.109221, 0.116183, 0.096677, 0.179055, 0.164327, 0.081712, 0.086953, 0.132295, 0.229226, 0.25031, 0.173081, 0.18812, 0.182256, 0.116183, 0.122885, 0.122885, 0.200174, 0.185198, 0.179055, 0.216401, 0.247041, 0.170161, 0.147574, 0.167087, 0.185198, 0.200174, 0.182256, 0.284882, 0.295083, 0.191378, 0.118441, 0.098513, 0.167087, 0.167087, 0.281712, 0.281712, 0.288399, 0.179055, 0.116183, 0.083462, 0.083462, 0.049374, 0.06184, 0.0704, 0.132295, 0.10481, 0.083462, 0.139895, 0.074921, 0.074921, 0.083462, 0.164327, 0.264545, 0.144935, 0.092881, 0.048328, 0.045352, 0.045352, 0.086953, 0.069024, 0.045352, 0.046336, 0.067594, 0.076542, 0.076542, 0.074921, 0.096677, 0.05306, 0.05306, 0.074921, 0.041405, 0.066181, 0.06184, 0.030003, 0.033407, 0.032677, 0.06312, 0.066181, 0.059222, 0.058088, 0.067594, 0.155435, 0.090864, 0.090864, 0.055536, 0.05306, 0.058088, 0.030611, 0.038858, 0.050641, 0.059222, 0.069024, 0.067594, 0.06184, 0.074921, 0.134866, 0.161087, 0.167087, 0.074921, 0.079919, 0.045352, 0.040537, 0.022667, 0.047319, 0.055536, 0.106997, 0.074921, 0.035586, 0.067594, 0.134866, 0.132295, 0.137348, 0.200174, 0.129801, 0.073402, 0.118441, 0.100716, 0.129801, 0.137348, 0.25031, 0.144935, 0.164327, 0.191378, 0.225814, 0.134866, 0.134866, 0.125101, 0.096677, 0.164327, 0.17593, 0.090864, 0.088832, 0.092881, 0.079919, 0.127496, 0.225814, 0.134866, 0.109221, 0.067594, 0.06184, 0.032677, 0.074921, 0.064632, 0.132295, 0.167087, 0.222385, 0.109221, 0.11371, 0.116183, 0.066181, 0.031287, 0.06312, 0.056825, 0.03976, 0.042364, 0.022667, 0.013265, 0.015694, 0.022667, 0.042364, 0.037156, 0.055536, 0.034068, 0.064632, 0.028695, 0.018415, 0.020876, 0.020522, 0.020522, 0.026892, 0.050641, 0.086953, 0.086953, 0.054297, 0.049374, 0.056825, 0.132295, 0.203355, 0.281712, 0.295083, 0.281712, 0.284882, 0.284882, 0.318242, 0.281712, 0.387226, 0.422041, 0.440853, 0.58069, 0.562014, 0.653063, 0.490133, 0.390993, 0.370445, 0.370445, 0.349426, 0.342579, 0.324872, 0.239899, 0.185198, 0.15008, 0.142424, 0.076542, 0.109221, 0.127496, 0.090864, 0.094817, 0.056825, 0.056825, 0.05306, 0.033407, 0.030003, 0.06184, 0.11371, 0.118441, 0.18812, 0.268042, 0.173081, 0.173081, 0.161087, 0.232838, 0.194234, 0.132295, 0.229226, 0.196879, 0.196879, 0.278302, 0.257454, 0.26085, 0.142424, 0.125101, 0.182256, 0.191378, 0.206376, 0.216401, 0.219301, 0.194234, 0.127496, 0.21291, 0.203355, 0.31487, 0.30533, 0.288399, 0.387226, 0.384043, 0.390993, 0.349426, 0.349426, 0.257454, 0.257454, 0.264545, 0.318242, 0.352862, 0.359901, 0.284882, 0.229226, 0.222385, 0.225814, 0.311707, 0.21291, 0.219301, 0.219301, 0.21291, 0.298791, 0.209395, 0.216401, 0.191378, 0.236433, 0.142424, 0.225814, 0.349426, 0.465241, 0.433034, 0.31487, 0.275179, 0.225814, 0.271506, 0.271506, 0.209395, 0.21291, 0.268042, 0.185198, 0.092881, 0.094817, 0.094817, 0.111485, 0.111485, 0.078022, 0.083462, 0.096677, 0.102787, 0.111485, 0.073402, 0.073402, 0.10481, 0.127496, 0.236433, 0.25031, 0.268042, 0.352862, 0.321458, 0.352862, 0.335645, 0.450668, 0.450668, 0.349426, 0.370445, 0.342579, 0.349426, 0.335645, 0.422041, 0.433034, 0.295083, 0.359901, 0.370445, 0.335645, 0.247041, 0.232838, 0.216401, 0.203355, 0.147574, 0.182256, 0.100716, 0.17593, 0.109221, 0.118441, 0.155435, 0.203355, 0.239899, 0.291804, 0.295083, 0.301917, 0.203355, 0.281712, 0.284882, 0.275179, 0.271506, 0.288399, 0.284882, 0.31487, 0.321458, 0.387226, 0.342579, 0.468512, 0.436924, 0.433034, 0.308712, 0.268042, 0.17593, 0.164327, 0.200174, 0.127496, 0.10481, 0.132295, 0.179055, 0.185198, 0.106997, 0.158265, 0.144935, 0.11371, 0.079919, 0.090864, 0.051831, 0.06312, 0.033407, 0.033407, 0.06184, 0.0704, 0.132295, 0.161087, 0.161087, 0.129801, 0.196879, 0.134866, 0.179055, 0.10481, 0.100716, 0.111485, 0.064632, 0.120615, 0.15284, 0.203355, 0.18812, 0.185198, 0.194234, 0.18812, 0.219301, 0.219301, 0.324872, 0.308712, 0.339168, 0.342579, 0.380708, 0.335645, 0.440853, 0.42561, 0.408655, 0.433034, 0.490133, 0.468512, 0.40511, 0.408655, 0.380708, 0.398279, 0.505461, 0.497853, 0.525368, 0.517562, 0.517562, 0.517562, 0.408655, 0.318242, 0.324872, 0.332115, 0.346032, 0.349426, 0.264545, 0.321458, 0.206376, 0.268042, 0.278302, 0.239899, 0.25031, 0.281712, 0.275179, 0.264545, 0.229226, 0.206376, 0.137348, 0.074921, 0.067594, 0.073402, 0.129801, 0.122885, 0.074921, 0.071867, 0.054297, 0.078022, 0.073402, 0.111485, 0.06312, 0.109221, 0.170161, 0.111485, 0.050641], '')</t>
  </si>
  <si>
    <t>[38, 39, 40, 42, 45, 46, 47, 48, 74, 79, 80, 84, 85, 86, 87, 96, 97, 98, 99, 100, 102, 103, 104, 191, 450, 451, 452, 666, 668, 669, 670, 671]</t>
  </si>
  <si>
    <t>UPI0002186450 status=activ</t>
  </si>
  <si>
    <t>([0.275179, 0.346032, 0.394753, 0.17593, 0.083462, 0.037156, 0.015694, 0.020165, 0.01227, 0.008002, 0.005734, 0.004431, 0.002976, 0.001748, 0.001, 0.000816, 0.000687, 0.000464, 0.000412, 0.000412, 0.000262, 0.000107, 0.000116, 4.7e-05, 5.2e-05, 0.000125, 0.000125, 0.000146, 6.9e-05, 0.000142, 0.000322, 0.000464, 0.000537, 0.000945, 0.00103, 0.001808, 0.003053, 0.004431, 0.005872, 0.007031, 0.006795, 0.006142, 0.007555, 0.004483, 0.006988, 0.010221, 0.006374, 0.009096, 0.009015, 0.008276, 0.007259, 0.004976, 0.004921, 0.004577, 0.004689, 0.007422, 0.004976, 0.003607, 0.003478, 0.002503, 0.001675, 0.001602, 0.00246, 0.003246, 0.003512, 0.00359, 0.002581, 0.003701, 0.003804, 0.005011, 0.00558, 0.005249, 0.00543, 0.005086, 0.006078, 0.006039, 0.004358, 0.004247, 0.004247, 0.003298, 0.003014, 0.002976, 0.002606, 0.002705, 0.001709, 0.001572, 0.001061, 0.001, 0.000708, 0.000335, 0.000301, 0.00061, 0.000468, 0.000447, 0.00076, 0.001159, 0.001202, 0.001048, 0.001142, 0.001142, 0.00152, 0.001872, 0.001872, 0.002194, 0.001967, 0.00316, 0.004135, 0.003963, 0.004135, 0.005249, 0.005318, 0.005318, 0.003298, 0.004483, 0.00558, 0.005503, 0.004689, 0.004513, 0.005623, 0.006421, 0.010221, 0.008804, 0.006795, 0.006988, 0.00777, 0.008002, 0.006078, 0.006894, 0.010926, 0.021381, 0.020522, 0.049374, 0.026892, 0.078022, 0.037156, 0.048328, 0.049374, 0.048328, 0.050641, 0.0704, 0.040537, 0.034884, 0.028695, 0.030611, 0.06312, 0.027463, 0.020522, 0.017797, 0.01227, 0.009865, 0.009728, 0.010372, 0.009015, 0.016528, 0.010926, 0.011669, 0.007091, 0.006988, 0.005734, 0.005932, 0.006374, 0.011342, 0.008002, 0.00777, 0.007259, 0.005503, 0.006245, 0.007177, 0.010509, 0.01204, 0.01204, 0.00962, 0.006482, 0.005318, 0.00389, 0.003701, 0.003924, 0.004315, 0.003461, 0.004208, 0.002976, 0.002366, 0.002211, 0.003246, 0.004247, 0.00558, 0.007177, 0.009294, 0.009096, 0.008075, 0.009865, 0.008804, 0.008525, 0.014075, 0.024393, 0.024393, 0.040537, 0.051831, 0.111485, 0.179055, 0.25031, 0.311707, 0.257454, 0.271506, 0.147574, 0.139895, 0.182256, 0.15284, 0.090864, 0.098513, 0.090864, 0.038042, 0.066181, 0.102787, 0.098513, 0.10481, 0.137348, 0.083462, 0.076542, 0.032017, 0.017447, 0.009483, 0.007259, 0.00777, 0.005503, 0.007495, 0.005872, 0.004976, 0.004577, 0.004513, 0.003109, 0.003757, 0.004315, 0.0028, 0.0028, 0.00283, 0.002976, 0.002349, 0.002623, 0.003276, 0.003212, 0.0028, 0.003864, 0.00543, 0.004611, 0.004208, 0.003701, 0.004736, 0.005932, 0.008075, 0.009187, 0.016021, 0.016021, 0.025762, 0.044297, 0.018106, 0.017138, 0.008895, 0.012727, 0.016528, 0.016826, 0.026892, 0.06312, 0.073402, 0.036378, 0.056825, 0.142424, 0.139895, 0.069024, 0.028107, 0.017447, 0.011106, 0.010926, 0.010372, 0.011518, 0.009401, 0.010509, 0.007315, 0.013265, 0.017797, 0.010131, 0.009728, 0.009728, 0.009865, 0.009483, 0.016528, 0.013265, 0.008002, 0.006567, 0.008075, 0.01204, 0.011903, 0.015078, 0.011342, 0.009483, 0.007177, 0.010372, 0.012491, 0.01227, 0.011342, 0.010509, 0.017447, 0.009294, 0.009294, 0.009483, 0.009187, 0.007555, 0.009483, 0.017797, 0.020165, 0.016257, 0.013265, 0.010509, 0.016257, 0.016021, 0.011669, 0.014586, 0.010926, 0.009187, 0.017447, 0.011342, 0.013613, 0.008156, 0.009096, 0.007315, 0.005623, 0.00543, 0.00543, 0.004247, 0.00389, 0.00359, 0.003405, 0.003924, 0.00543, 0.004315, 0.003555, 0.004976, 0.003963, 0.004689, 0.004775, 0.004388, 0.004899, 0.004577, 0.004921, 0.004775, 0.004835, 0.004835, 0.004835, 0.003821, 0.005872, 0.003997, 0.004899, 0.006701, 0.006894, 0.005378, 0.005992, 0.007645, 0.005378, 0.004689, 0.003405, 0.004513, 0.003997, 0.003177, 0.002623, 0.00359, 0.005249, 0.006039, 0.005318, 0.005623, 0.008804, 0.005872, 0.008895, 0.006567, 0.006795, 0.006701, 0.009294, 0.007315, 0.007091, 0.007031, 0.007555, 0.010926, 0.010926, 0.008723, 0.01204, 0.009401, 0.009728, 0.006894, 0.008723, 0.009096, 0.006078, 0.005872, 0.007091, 0.004736, 0.007259, 0.005086, 0.004358, 0.004208, 0.005872, 0.007091, 0.010372, 0.018106, 0.021381, 0.026892, 0.027463, 0.03976, 0.085092, 0.088832, 0.11371, 0.074921, 0.144935, 0.164327, 0.144935, 0.164327, 0.288399, 0.257454, 0.370445, 0.414856, 0.401658, 0.380708, 0.342579, 0.31487], '')</t>
  </si>
  <si>
    <t>UPI0002186451 status=activ</t>
  </si>
  <si>
    <t>([0.073402, 0.028107, 0.013821, 0.013613, 0.009977, 0.008156, 0.005932, 0.004483, 0.003757, 0.003727, 0.003053, 0.00359, 0.003177, 0.002057, 0.002366, 0.003366, 0.004736, 0.003997, 0.004431, 0.004358, 0.002529, 0.00231, 0.003276, 0.004976, 0.005734, 0.008002, 0.007177, 0.008276, 0.016826, 0.021816, 0.014586, 0.034068, 0.038858, 0.059222, 0.102787, 0.047319, 0.023087, 0.011342, 0.008525, 0.005318, 0.004577, 0.004899, 0.006421, 0.006567, 0.004899, 0.004161, 0.003079, 0.003177, 0.002976, 0.0028, 0.003555, 0.005249, 0.003478, 0.003478, 0.002366, 0.002688, 0.003366, 0.00407, 0.005086, 0.008002, 0.008002, 0.008002, 0.008002, 0.008525, 0.008075, 0.008075, 0.006482, 0.006482, 0.008002, 0.007877, 0.00515, 0.005249, 0.004577, 0.006701, 0.004414, 0.006894, 0.006795, 0.00558, 0.007031, 0.006194, 0.004513, 0.00558, 0.004513, 0.004577, 0.003821, 0.002727, 0.002881, 0.004431, 0.004161, 0.003461, 0.004775, 0.004835, 0.003405, 0.003246, 0.003246, 0.00359, 0.00225, 0.002366, 0.003431, 0.00225, 0.002057, 0.002078, 0.001623, 0.002482, 0.002482, 0.002761, 0.002688, 0.003461, 0.00283, 0.002727, 0.003079, 0.002396, 0.003478, 0.003478, 0.004161, 0.004358, 0.004611, 0.006619, 0.004388, 0.00316, 0.004414, 0.006039, 0.00543, 0.005249, 0.003431, 0.003431, 0.002435, 0.003701, 0.003478, 0.00389, 0.005503, 0.004976, 0.004921, 0.004976, 0.006894, 0.006894, 0.006795, 0.006701, 0.006701, 0.008624, 0.015344, 0.008276, 0.005932, 0.008723, 0.008895, 0.0198, 0.040537, 0.081712, 0.092881, 0.041405, 0.022306, 0.022306, 0.022306, 0.046336, 0.021816, 0.012491, 0.012727, 0.008075, 0.007422, 0.006482, 0.005223, 0.004358, 0.005683, 0.005683, 0.004161, 0.004208, 0.002976, 0.0028, 0.002014, 0.001155, 0.001155, 0.001602, 0.001112, 0.001597, 0.00146, 0.00225, 0.003053, 0.00316, 0.003671, 0.003461, 0.002761, 0.004135, 0.004135, 0.004646, 0.006421, 0.009483, 0.01227, 0.020522, 0.016257, 0.023534, 0.026338, 0.024826, 0.027463, 0.055536, 0.026892, 0.028107, 0.019401, 0.0198, 0.019401, 0.018106, 0.036378, 0.032677, 0.019109, 0.024826, 0.012727, 0.008895, 0.006039, 0.006988, 0.006567, 0.006619, 0.005623, 0.006988, 0.010221, 0.006374, 0.004835, 0.006795, 0.004689, 0.003963, 0.003079, 0.002194, 0.002555, 0.002581, 0.002606, 0.002976, 0.002366, 0.003109, 0.00292, 0.003246, 0.003431, 0.002705, 0.002727, 0.003924, 0.004431, 0.00316, 0.004835, 0.004689, 0.004899, 0.00543, 0.005932, 0.006988, 0.008723, 0.006245, 0.004835, 0.00515, 0.005799, 0.007177, 0.005872, 0.008156, 0.011342, 0.008723, 0.011106, 0.013437, 0.01227, 0.01204, 0.025316, 0.014586, 0.014586, 0.013437, 0.011669, 0.010509, 0.008804, 0.009977, 0.012727, 0.011518, 0.01078, 0.007645, 0.007645, 0.008723, 0.006194, 0.006194, 0.00777, 0.006894, 0.005223, 0.005872, 0.004736, 0.003431, 0.004247, 0.004208, 0.004247, 0.006374, 0.006078, 0.006421, 0.006619, 0.006533, 0.007877, 0.008409, 0.01227, 0.01227, 0.014315, 0.016257, 0.009401, 0.006988, 0.006795, 0.008276, 0.005734, 0.005249, 0.005249, 0.00558, 0.008276, 0.008723, 0.007555, 0.012491, 0.019401, 0.018106, 0.024393, 0.030611, 0.064632, 0.033407, 0.018787, 0.013821, 0.022306, 0.045352, 0.056825, 0.059222, 0.03976, 0.050641, 0.102787, 0.185198, 0.185198, 0.170161, 0.129801, 0.083462, 0.083462, 0.079919, 0.069024, 0.054297, 0.045352, 0.032677, 0.058088, 0.109221, 0.200174, 0.158265, 0.11371, 0.137348], '')</t>
  </si>
  <si>
    <t>UPI0002186452 status=activ</t>
  </si>
  <si>
    <t>([0.182256, 0.225814, 0.125101, 0.170161, 0.196879, 0.122885, 0.067594, 0.106997, 0.129801, 0.100716, 0.122885, 0.122885, 0.073402, 0.100716, 0.109221, 0.067594, 0.060549, 0.059222, 0.109221, 0.064632, 0.060549, 0.074921, 0.074921, 0.132295, 0.081712, 0.088832, 0.129801, 0.15008, 0.071867, 0.073402, 0.127496, 0.137348, 0.164327, 0.21291, 0.196879, 0.182256, 0.247041, 0.243554, 0.243554, 0.167087, 0.243554, 0.275179, 0.206376, 0.216401, 0.219301, 0.196879, 0.116183, 0.144935, 0.247041, 0.359901, 0.377384, 0.356642, 0.359901, 0.264545, 0.206376, 0.127496, 0.129801, 0.106997, 0.055536, 0.11371, 0.094817, 0.100716, 0.088832, 0.132295, 0.132295, 0.155435, 0.264545, 0.356642, 0.31487, 0.295083, 0.275179, 0.185198, 0.185198, 0.096677, 0.173081, 0.222385, 0.219301, 0.225814, 0.264545, 0.387226, 0.36309, 0.387226, 0.291804, 0.271506, 0.25406, 0.264545, 0.15284, 0.137348, 0.088832, 0.106997, 0.116183, 0.127496, 0.111485, 0.054297, 0.06312, 0.060549, 0.078022, 0.079919, 0.042364, 0.022667, 0.020165, 0.019109, 0.017138, 0.016826, 0.031287, 0.030003, 0.016021, 0.028107, 0.015344, 0.027463, 0.023087, 0.016257, 0.015078, 0.025762, 0.051831, 0.067594, 0.073402, 0.079919, 0.078022, 0.076542, 0.139895, 0.142424, 0.081712, 0.155435, 0.173081, 0.182256, 0.102787, 0.185198, 0.200174, 0.308712, 0.239899, 0.281712, 0.229226, 0.222385, 0.232838, 0.147574, 0.17593, 0.094817, 0.067594, 0.127496, 0.206376, 0.203355, 0.161087, 0.179055, 0.134866, 0.120615, 0.092881, 0.161087, 0.127496, 0.060549, 0.049374, 0.028695, 0.030003, 0.043307, 0.047319, 0.028695, 0.033407, 0.019109, 0.0198, 0.025762, 0.028107, 0.034068, 0.034884, 0.038042, 0.049374, 0.034068, 0.06312, 0.081712, 0.081712, 0.11371, 0.111485, 0.076542, 0.167087, 0.079919, 0.056825, 0.05306, 0.046336, 0.045352, 0.094817, 0.155435, 0.083462, 0.0704, 0.06184, 0.06312, 0.076542, 0.090864, 0.125101, 0.073402, 0.038042, 0.019109, 0.010672, 0.016826, 0.028695, 0.024826, 0.024393, 0.046336, 0.051831, 0.051831, 0.038858, 0.038858, 0.022667, 0.033407, 0.036378, 0.020165, 0.011903, 0.012491, 0.008804, 0.007315, 0.010131, 0.016528, 0.032017, 0.038042, 0.022306, 0.015078, 0.015694, 0.030003, 0.028107, 0.020876, 0.021816, 0.044297, 0.041405, 0.041405, 0.054297, 0.058088, 0.116183, 0.18812, 0.147574, 0.164327, 0.247041, 0.209395, 0.164327, 0.11371, 0.164327, 0.25031, 0.288399, 0.200174, 0.200174, 0.206376, 0.247041, 0.247041, 0.278302, 0.264545, 0.281712, 0.288399, 0.196879, 0.185198, 0.21291, 0.25406, 0.342579, 0.352862, 0.318242, 0.268042, 0.356642, 0.284882, 0.291804, 0.339168, 0.342579, 0.268042, 0.264545, 0.284882, 0.387226, 0.374039, 0.271506, 0.311707, 0.30533, 0.288399, 0.281712, 0.15008, 0.15284, 0.081712, 0.076542, 0.116183, 0.18812, 0.185198, 0.173081, 0.10481, 0.096677, 0.086953, 0.081712, 0.079919, 0.038042, 0.023963, 0.021816, 0.034068, 0.042364, 0.040537, 0.076542, 0.083462, 0.096677, 0.078022, 0.137348, 0.118441, 0.073402, 0.073402, 0.066181, 0.074921, 0.125101, 0.125101, 0.243554, 0.324872, 0.324872, 0.41194, 0.497853, 0.408655, 0.440853, 0.356642, 0.370445, 0.36309, 0.349426, 0.444081, 0.447574, 0.440853, 0.366687, 0.458154, 0.465241, 0.497853, 0.541878, 0.557691, 0.529623, 0.408655, 0.40511, 0.380708, 0.380708, 0.284882, 0.308712, 0.236433, 0.25031, 0.271506, 0.284882, 0.298791, 0.291804, 0.328603, 0.328603, 0.436924, 0.433034, 0.401658, 0.288399, 0.232838, 0.194234, 0.147574, 0.25031, 0.170161, 0.170161, 0.173081, 0.264545, 0.236433, 0.308712, 0.291804, 0.291804, 0.284882, 0.18812, 0.185198, 0.179055, 0.11371, 0.116183, 0.137348, 0.167087, 0.247041, 0.26085, 0.200174, 0.295083, 0.278302, 0.332115, 0.359901, 0.370445, 0.268042, 0.356642, 0.271506, 0.328603, 0.311707, 0.321458, 0.31487, 0.288399, 0.288399, 0.374039, 0.278302, 0.25406, 0.179055, 0.17593, 0.21291, 0.203355, 0.194234, 0.11371, 0.137348, 0.139895, 0.15284, 0.173081, 0.18812, 0.281712, 0.225814, 0.209395, 0.196879, 0.291804, 0.332115, 0.339168, 0.346032, 0.433034, 0.352862, 0.356642, 0.271506, 0.301917, 0.398279, 0.308712, 0.311707, 0.284882, 0.288399, 0.26085, 0.36309, 0.36309, 0.284882, 0.281712, 0.194234, 0.125101, 0.137348, 0.142424, 0.161087, 0.164327, 0.164327, 0.225814, 0.203355, 0.308712, 0.216401, 0.219301, 0.301917, 0.384043, 0.384043, 0.346032, 0.271506, 0.25031, 0.236433, 0.206376, 0.257454, 0.342579, 0.450668, 0.342579, 0.25031, 0.219301, 0.216401, 0.219301, 0.144935, 0.200174, 0.127496, 0.129801, 0.10481, 0.069024, 0.0704, 0.085092, 0.111485, 0.102787, 0.118441, 0.127496, 0.15008, 0.15008, 0.15008, 0.111485, 0.15284, 0.232838, 0.232838, 0.147574, 0.090864, 0.100716, 0.094817, 0.147574, 0.243554, 0.278302, 0.352862, 0.311707, 0.239899, 0.194234, 0.298791, 0.170161, 0.155435, 0.18812, 0.222385, 0.239899, 0.247041, 0.284882, 0.232838, 0.257454, 0.356642, 0.352862, 0.352862, 0.390993, 0.352862, 0.30533, 0.30533, 0.301917, 0.25031, 0.318242, 0.356642, 0.359901, 0.42561, 0.394753, 0.408655, 0.387226, 0.342579, 0.359901, 0.321458, 0.335645, 0.275179, 0.219301, 0.328603, 0.422041], '')</t>
  </si>
  <si>
    <t>[316, 317, 318]</t>
  </si>
  <si>
    <t>UPI0002186453 status=activ</t>
  </si>
  <si>
    <t>([0.076542, 0.074921, 0.073402, 0.044297, 0.045352, 0.029376, 0.03976, 0.051831, 0.067594, 0.066181, 0.047319, 0.048328, 0.058088, 0.034884, 0.034884, 0.019109, 0.016021, 0.016021, 0.018787, 0.024826, 0.023963, 0.038042, 0.027463, 0.033407, 0.064632, 0.079919, 0.073402, 0.038858, 0.045352, 0.036378, 0.037156, 0.0704, 0.056825, 0.048328, 0.06184, 0.066181, 0.125101, 0.125101, 0.161087, 0.222385, 0.281712, 0.196879, 0.194234, 0.295083, 0.229226, 0.21291, 0.155435, 0.155435, 0.167087, 0.155435, 0.182256, 0.247041, 0.239899, 0.318242, 0.328603, 0.370445, 0.328603, 0.342579, 0.342579, 0.384043, 0.288399, 0.281712, 0.298791, 0.219301, 0.219301, 0.288399, 0.206376, 0.185198, 0.247041, 0.346032, 0.335645, 0.271506, 0.25406, 0.21291, 0.129801, 0.10481, 0.054297, 0.067594, 0.047319, 0.064632, 0.069024, 0.147574, 0.15008, 0.179055, 0.191378, 0.125101, 0.155435, 0.167087, 0.179055, 0.203355, 0.194234, 0.170161, 0.196879, 0.18812, 0.222385, 0.311707, 0.243554, 0.339168, 0.271506, 0.236433, 0.222385, 0.139895, 0.129801, 0.118441, 0.137348, 0.139895, 0.167087, 0.167087, 0.196879, 0.275179, 0.281712, 0.291804, 0.229226, 0.281712, 0.194234, 0.200174, 0.236433, 0.335645, 0.352862, 0.436924, 0.476583, 0.394753, 0.377384, 0.356642, 0.377384, 0.387226, 0.472492, 0.436924, 0.398279, 0.349426, 0.321458, 0.284882, 0.298791, 0.359901, 0.268042, 0.356642, 0.308712, 0.196879, 0.209395, 0.142424, 0.144935, 0.170161, 0.239899, 0.352862, 0.288399, 0.236433, 0.170161, 0.100716, 0.147574, 0.127496, 0.196879, 0.257454, 0.295083, 0.278302, 0.31487, 0.408655, 0.41194, 0.458154, 0.444081, 0.349426, 0.321458, 0.318242, 0.339168, 0.301917, 0.278302, 0.346032, 0.308712, 0.291804, 0.401658, 0.408655, 0.349426, 0.377384, 0.342579, 0.268042, 0.278302, 0.191378, 0.127496, 0.125101, 0.078022, 0.116183, 0.109221, 0.182256, 0.179055, 0.179055, 0.144935, 0.144935, 0.158265, 0.219301, 0.301917, 0.185198, 0.185198, 0.291804, 0.225814, 0.170161, 0.229226, 0.15008, 0.15284, 0.206376, 0.200174, 0.179055, 0.239899, 0.342579, 0.268042, 0.247041, 0.173081, 0.164327, 0.118441, 0.106997, 0.129801, 0.129801, 0.203355, 0.142424, 0.125101, 0.088832, 0.090864, 0.074921, 0.098513, 0.127496, 0.137348, 0.11371, 0.127496, 0.102787, 0.102787, 0.164327, 0.164327, 0.216401, 0.21291, 0.275179, 0.268042, 0.17593, 0.109221, 0.073402, 0.109221, 0.109221, 0.116183, 0.158265, 0.122885, 0.170161, 0.200174, 0.206376, 0.200174, 0.229226, 0.232838, 0.18812, 0.109221, 0.109221, 0.109221, 0.17593, 0.15008, 0.15284, 0.206376, 0.295083, 0.25031, 0.21291, 0.139895, 0.137348, 0.15008, 0.25031, 0.139895, 0.15284, 0.085092, 0.106997, 0.076542, 0.06184, 0.060549, 0.109221, 0.06312, 0.038042, 0.030611, 0.041405, 0.046336, 0.028107, 0.019401, 0.036378, 0.043307, 0.078022, 0.10481, 0.096677, 0.078022, 0.137348, 0.142424, 0.179055, 0.179055, 0.222385, 0.25406, 0.288399, 0.203355, 0.288399, 0.366687, 0.335645, 0.318242, 0.219301, 0.311707, 0.339168, 0.36309, 0.36309, 0.374039, 0.408655, 0.370445, 0.324872, 0.288399, 0.264545, 0.335645, 0.229226, 0.209395, 0.132295, 0.142424, 0.182256, 0.182256, 0.196879, 0.17593, 0.191378, 0.268042, 0.155435, 0.18812, 0.167087, 0.109221, 0.051831, 0.041405, 0.041405, 0.044297, 0.043307, 0.032677, 0.018415, 0.031287, 0.040537, 0.078022, 0.045352], '')</t>
  </si>
  <si>
    <t>UPI0002186454 status=activ</t>
  </si>
  <si>
    <t>([0.17593, 0.102787, 0.147574, 0.155435, 0.116183, 0.164327, 0.232838, 0.275179, 0.18812, 0.222385, 0.247041, 0.301917, 0.30533, 0.356642, 0.374039, 0.36309, 0.339168, 0.349426, 0.422041, 0.387226, 0.480142, 0.505461, 0.632174, 0.622677, 0.534167, 0.545602, 0.541878, 0.521092, 0.483068, 0.626927, 0.58069, 0.549308, 0.447574, 0.465241, 0.497853, 0.398279, 0.517562, 0.529623, 0.40511, 0.380708, 0.398279, 0.318242, 0.311707, 0.271506, 0.288399, 0.401658, 0.387226, 0.288399, 0.278302, 0.298791, 0.209395, 0.243554, 0.284882, 0.284882, 0.298791, 0.278302, 0.36309, 0.324872, 0.30533, 0.414856, 0.377384, 0.284882, 0.359901, 0.377384, 0.418646, 0.370445, 0.349426, 0.42561, 0.51388, 0.480142, 0.497853, 0.59508, 0.575842, 0.468512, 0.436924, 0.30533, 0.328603, 0.318242, 0.239899, 0.243554, 0.243554, 0.301917, 0.380708, 0.384043, 0.288399, 0.288399, 0.318242, 0.324872, 0.243554, 0.236433, 0.236433, 0.196879, 0.125101, 0.142424, 0.206376, 0.318242, 0.308712, 0.311707, 0.30533, 0.321458, 0.342579, 0.352862, 0.243554, 0.239899, 0.209395, 0.308712, 0.18812, 0.200174, 0.191378, 0.243554, 0.219301, 0.222385, 0.25031, 0.335645, 0.209395, 0.209395, 0.194234, 0.30533, 0.216401, 0.194234, 0.17593, 0.102787, 0.06312, 0.073402, 0.073402, 0.086953, 0.081712, 0.15008, 0.083462, 0.071867, 0.056825, 0.043307, 0.049374, 0.049374, 0.041405, 0.090864, 0.098513, 0.10481, 0.100716, 0.191378, 0.142424, 0.179055, 0.257454, 0.335645, 0.390993, 0.30533, 0.298791, 0.291804, 0.268042, 0.346032, 0.374039, 0.324872, 0.422041, 0.342579, 0.25406, 0.284882, 0.18812, 0.179055, 0.122885, 0.078022, 0.0704, 0.118441, 0.125101, 0.067594, 0.031287, 0.021816, 0.036378, 0.019109, 0.020522, 0.025762, 0.025762, 0.024826, 0.060549, 0.050641, 0.044297, 0.043307, 0.042364, 0.060549, 0.028695, 0.026338, 0.047319, 0.028107, 0.019109, 0.023963, 0.026338, 0.054297, 0.10481, 0.086953, 0.142424, 0.109221, 0.096677, 0.047319, 0.040537, 0.027463, 0.025762, 0.049374, 0.069024, 0.056825, 0.054297, 0.096677, 0.137348, 0.102787, 0.137348, 0.18812, 0.132295, 0.222385], '')</t>
  </si>
  <si>
    <t>[21, 22, 23, 24, 25, 26, 27, 29, 30, 31, 36, 37, 68, 71, 72]</t>
  </si>
  <si>
    <t>UPI0002186455 status=activ</t>
  </si>
  <si>
    <t>([0.626927, 0.657645, 0.675549, 0.703578, 0.716283, 0.741537, 0.754692, 0.76285, 0.694846, 0.703578, 0.716283, 0.661982, 0.608892, 0.685117, 0.642678, 0.618285, 0.703578, 0.622677, 0.59508, 0.618285, 0.622677, 0.648219, 0.690604, 0.613573, 0.608892, 0.626927, 0.59508, 0.59014, 0.59014, 0.685117, 0.685117, 0.622677, 0.694846, 0.759478, 0.754692, 0.661982, 0.604312, 0.59917, 0.680603, 0.626927, 0.58069, 0.562014, 0.570702, 0.538167, 0.608892, 0.585406, 0.562014, 0.562014, 0.562014, 0.562014, 0.525368, 0.529623, 0.59917, 0.541878, 0.541878, 0.538167, 0.648219, 0.733139, 0.716283, 0.622677, 0.699094, 0.712013, 0.733139, 0.724957, 0.720929, 0.699094, 0.720929, 0.622677, 0.648219, 0.529623, 0.534167, 0.534167, 0.549308, 0.538167, 0.63748, 0.63748, 0.642678, 0.632174, 0.622677, 0.642678, 0.724957, 0.716283, 0.703578, 0.690604, 0.675549, 0.661982, 0.671169, 0.653063, 0.795062, 0.779859],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</si>
  <si>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89]</t>
  </si>
  <si>
    <t>(89</t>
  </si>
  <si>
    <t>89)</t>
  </si>
  <si>
    <t>UPI0002186456 status=activ</t>
  </si>
  <si>
    <t>([0.690604, 0.486429, 0.538167, 0.51388, 0.422041, 0.465241, 0.476583, 0.5017, 0.398279, 0.418646, 0.450668, 0.450668, 0.450668, 0.444081, 0.461924, 0.447574, 0.328603, 0.328603, 0.328603, 0.257454, 0.167087, 0.167087, 0.25031, 0.21291, 0.232838, 0.311707, 0.295083, 0.30533, 0.298791, 0.298791, 0.291804, 0.275179, 0.203355, 0.203355, 0.17593, 0.232838, 0.142424, 0.21291, 0.219301, 0.142424, 0.17593, 0.200174, 0.170161, 0.17593, 0.116183, 0.118441, 0.111485, 0.120615, 0.120615, 0.073402, 0.134866, 0.147574, 0.164327, 0.26085, 0.18812, 0.18812, 0.182256, 0.206376, 0.21291, 0.216401, 0.21291, 0.21291, 0.284882, 0.359901, 0.356642, 0.465241, 0.390993, 0.370445, 0.356642, 0.328603, 0.328603, 0.324872, 0.308712, 0.257454, 0.161087, 0.229226, 0.25406, 0.278302, 0.352862, 0.257454, 0.268042, 0.346032, 0.377384, 0.398279, 0.384043, 0.387226, 0.352862, 0.370445, 0.318242, 0.324872, 0.291804, 0.346032, 0.275179, 0.278302, 0.328603, 0.433034, 0.433034, 0.447574, 0.433034, 0.468512, 0.465241, 0.387226, 0.321458, 0.324872, 0.308712, 0.298791, 0.298791, 0.264545, 0.291804, 0.401658, 0.41194, 0.41194, 0.450668, 0.5017, 0.436924, 0.346032, 0.359901, 0.359901, 0.308712, 0.301917, 0.271506, 0.25031, 0.308712, 0.387226, 0.359901, 0.281712, 0.206376, 0.200174, 0.26085, 0.291804, 0.173081, 0.155435, 0.209395, 0.125101, 0.144935, 0.196879, 0.268042, 0.281712, 0.203355, 0.243554, 0.25031, 0.191378, 0.236433, 0.25406, 0.161087, 0.185198, 0.182256, 0.257454, 0.26085, 0.257454, 0.264545, 0.281712, 0.284882, 0.31487, 0.298791, 0.257454, 0.200174, 0.206376, 0.191378, 0.247041, 0.170161, 0.167087, 0.25031, 0.216401, 0.200174, 0.291804, 0.291804, 0.291804, 0.30533, 0.26085, 0.264545, 0.158265, 0.173081, 0.170161, 0.15284, 0.18812, 0.229226, 0.288399, 0.291804, 0.271506, 0.21291, 0.26085, 0.278302, 0.185198, 0.194234, 0.194234, 0.194234, 0.137348, 0.216401, 0.232838, 0.295083, 0.298791, 0.408655, 0.384043, 0.278302, 0.185198, 0.182256, 0.15284, 0.147574, 0.142424, 0.144935, 0.122885, 0.147574, 0.134866, 0.200174, 0.308712, 0.311707, 0.25406, 0.321458, 0.324872, 0.264545, 0.239899, 0.229226, 0.194234, 0.278302, 0.394753, 0.387226, 0.335645, 0.275179, 0.247041, 0.25406, 0.216401, 0.332115, 0.335645, 0.339168, 0.318242, 0.295083, 0.222385, 0.236433, 0.229226, 0.21291, 0.139895, 0.116183, 0.098513, 0.0704, 0.067594, 0.066181, 0.125101, 0.191378, 0.275179, 0.275179, 0.200174, 0.232838, 0.257454, 0.139895, 0.134866, 0.079919, 0.085092, 0.129801, 0.129801, 0.142424, 0.109221, 0.10481, 0.144935, 0.086953, 0.079919, 0.086953, 0.043307, 0.026338, 0.032677, 0.033407, 0.041405, 0.034068, 0.032677, 0.017447, 0.0198, 0.019109, 0.026892, 0.015694, 0.015344, 0.011518, 0.010509, 0.009294, 0.010672, 0.007259, 0.010926, 0.013265, 0.012727, 0.011903, 0.017797, 0.019109, 0.010672, 0.008409, 0.014075, 0.009728, 0.00962, 0.014783, 0.015078, 0.015344, 0.024393, 0.020165, 0.024826, 0.026892, 0.046336, 0.076542, 0.06312, 0.06312, 0.096677, 0.098513, 0.209395, 0.170161, 0.182256, 0.291804, 0.370445, 0.25406, 0.374039, 0.394753, 0.311707, 0.222385, 0.222385, 0.15008, 0.109221, 0.147574, 0.083462, 0.045352, 0.024393, 0.055536, 0.06184, 0.028695, 0.014783, 0.013016, 0.013016, 0.013016, 0.013437, 0.014075, 0.019109, 0.010509, 0.009483, 0.016528, 0.015078, 0.018787, 0.034068, 0.030611, 0.022667, 0.038858, 0.073402, 0.069024, 0.051831, 0.038858, 0.043307, 0.044297, 0.048328, 0.066181, 0.056825, 0.060549, 0.037156, 0.054297, 0.092881, 0.167087, 0.144935, 0.236433, 0.137348, 0.083462, 0.161087, 0.206376, 0.225814, 0.225814, 0.339168, 0.342579, 0.30533, 0.418646, 0.440853, 0.440853, 0.4292, 0.4292, 0.447574, 0.408655, 0.301917, 0.200174, 0.191378, 0.206376, 0.239899, 0.342579, 0.418646, 0.422041, 0.422041, 0.422041, 0.422041, 0.394753, 0.31487, 0.291804, 0.291804, 0.30533, 0.206376, 0.203355, 0.216401, 0.191378, 0.281712, 0.36309, 0.42561, 0.356642, 0.36309, 0.26085, 0.271506, 0.161087, 0.090864, 0.073402, 0.081712, 0.067594, 0.045352, 0.094817, 0.158265, 0.158265, 0.26085, 0.25406, 0.25031, 0.247041, 0.247041, 0.239899, 0.25406, 0.295083, 0.278302, 0.167087, 0.232838, 0.232838, 0.236433, 0.216401, 0.219301, 0.203355, 0.239899, 0.349426, 0.31487, 0.232838, 0.194234, 0.092881, 0.158265, 0.158265, 0.144935, 0.147574, 0.167087, 0.109221, 0.076542, 0.142424, 0.229226, 0.25031, 0.155435, 0.26085, 0.380708, 0.418646, 0.41194, 0.401658, 0.394753, 0.454136, 0.51388, 0.553315, 0.585406, 0.608892, 0.618285, 0.538167, 0.461924, 0.472492, 0.4292, 0.494003, 0.408655, 0.291804, 0.288399, 0.380708, 0.390993, 0.380708, 0.398279, 0.401658, 0.418646, 0.401658, 0.288399, 0.232838, 0.15284, 0.225814, 0.225814, 0.15008, 0.209395, 0.30533, 0.173081, 0.271506, 0.191378, 0.257454, 0.332115, 0.229226, 0.15284, 0.120615, 0.071867, 0.033407, 0.036378, 0.033407, 0.033407, 0.033407, 0.028695, 0.050641, 0.054297, 0.049374, 0.071867, 0.03976, 0.020165, 0.042364, 0.024826, 0.021816, 0.022306, 0.014315, 0.023963, 0.043307, 0.026338, 0.046336, 0.05306, 0.05306, 0.030003, 0.031287, 0.05306, 0.109221, 0.06184, 0.048328, 0.051831, 0.06184, 0.060549, 0.059222, 0.066181, 0.120615, 0.137348, 0.129801, 0.229226, 0.222385, 0.209395, 0.328603, 0.257454, 0.318242, 0.301917, 0.390993, 0.398279, 0.398279, 0.384043, 0.480142, 0.525368, 0.51388, 0.4292, 0.433034, 0.541878, 0.5017, 0.390993, 0.480142, 0.454136, 0.339168, 0.339168, 0.311707, 0.275179, 0.324872, 0.308712, 0.284882, 0.25406, 0.206376, 0.17593, 0.142424, 0.098513, 0.056825], '')</t>
  </si>
  <si>
    <t>[0, 2, 3, 7, 113, 443, 444, 445, 446, 447, 448, 529, 530, 533, 534]</t>
  </si>
  <si>
    <t>UPI0002186457 status=activ</t>
  </si>
  <si>
    <t>([0.043307, 0.066181, 0.038858, 0.019109, 0.027463, 0.041405, 0.044297, 0.06312, 0.092881, 0.066181, 0.069024, 0.056825, 0.026338, 0.029376, 0.034884, 0.038858, 0.081712, 0.041405, 0.034884, 0.038858, 0.086953, 0.086953, 0.050641, 0.086953, 0.170161, 0.167087, 0.100716, 0.102787, 0.100716, 0.074921, 0.129801, 0.161087, 0.243554, 0.247041, 0.25031, 0.173081, 0.137348, 0.137348, 0.200174, 0.257454, 0.239899, 0.264545, 0.225814, 0.311707, 0.200174, 0.17593, 0.182256, 0.167087, 0.18812, 0.106997, 0.137348, 0.147574, 0.137348, 0.100716, 0.167087, 0.243554, 0.332115, 0.36309, 0.349426, 0.288399, 0.26085, 0.268042, 0.161087, 0.144935, 0.147574, 0.25406, 0.196879, 0.116183, 0.127496, 0.098513, 0.196879, 0.185198, 0.170161, 0.173081, 0.219301, 0.25031, 0.243554, 0.147574, 0.147574, 0.158265, 0.243554, 0.161087, 0.081712, 0.137348, 0.185198, 0.129801, 0.139895, 0.216401, 0.318242, 0.374039, 0.42561, 0.398279, 0.370445, 0.370445, 0.380708, 0.377384, 0.257454, 0.179055, 0.170161, 0.10481, 0.10481, 0.0704, 0.071867, 0.122885, 0.102787, 0.132295, 0.209395, 0.173081, 0.147574, 0.147574, 0.173081, 0.092881, 0.049374, 0.064632, 0.066181, 0.064632, 0.067594, 0.10481, 0.164327, 0.278302, 0.278302, 0.268042, 0.335645, 0.42561, 0.458154, 0.374039, 0.36309, 0.328603, 0.332115, 0.356642, 0.370445, 0.384043, 0.494003, 0.618285, 0.497853, 0.5017, 0.40511, 0.324872, 0.342579, 0.346032, 0.370445, 0.370445, 0.346032, 0.318242, 0.288399, 0.25406, 0.366687, 0.332115, 0.30533, 0.311707, 0.278302, 0.206376], '')</t>
  </si>
  <si>
    <t>[133, 135]</t>
  </si>
  <si>
    <t>UPI0002186458 status=activ</t>
  </si>
  <si>
    <t>([0.18812, 0.122885, 0.076542, 0.100716, 0.139895, 0.200174, 0.155435, 0.147574, 0.203355, 0.194234, 0.15008, 0.185198, 0.109221, 0.111485, 0.116183, 0.127496, 0.106997, 0.088832, 0.083462, 0.144935, 0.116183, 0.096677, 0.122885, 0.155435, 0.094817, 0.071867, 0.049374, 0.079919, 0.054297, 0.026892, 0.036378, 0.06312, 0.076542, 0.0704, 0.0704, 0.058088, 0.027463, 0.040537, 0.049374, 0.045352, 0.026338, 0.050641, 0.050641, 0.066181, 0.048328, 0.049374, 0.059222, 0.078022, 0.060549, 0.085092, 0.134866, 0.085092, 0.083462, 0.03976, 0.092881, 0.086953, 0.092881, 0.155435, 0.11371, 0.064632, 0.120615, 0.139895, 0.167087, 0.137348, 0.109221, 0.147574, 0.200174, 0.134866, 0.127496, 0.129801, 0.092881, 0.092881, 0.132295, 0.139895, 0.243554, 0.222385, 0.219301, 0.216401, 0.142424, 0.191378, 0.291804, 0.21291, 0.295083, 0.278302, 0.268042, 0.301917, 0.359901, 0.394753, 0.483068, 0.414856, 0.468512, 0.538167, 0.5017, 0.51388, 0.490133, 0.377384, 0.281712, 0.25406, 0.268042, 0.359901, 0.332115, 0.264545, 0.356642, 0.25031, 0.206376, 0.229226, 0.243554, 0.232838, 0.236433, 0.264545, 0.342579, 0.219301, 0.179055, 0.21291, 0.137348, 0.15008, 0.15008, 0.232838, 0.18812, 0.17593, 0.139895, 0.161087, 0.239899, 0.239899, 0.239899, 0.191378, 0.26085, 0.182256, 0.118441, 0.078022, 0.06312, 0.056825, 0.109221, 0.17593, 0.17593, 0.264545, 0.18812, 0.203355, 0.219301, 0.219301, 0.15008, 0.11371, 0.122885, 0.109221, 0.106997, 0.196879, 0.288399, 0.31487, 0.298791, 0.359901, 0.444081, 0.447574, 0.461924, 0.468512, 0.468512, 0.468512, 0.461924, 0.545602, 0.63748, 0.63748, 0.750527, 0.754692, 0.879233, 0.874069, 0.775545, 0.76285, 0.618285, 0.618285, 0.585406, 0.657645, 0.545602, 0.538167, 0.433034, 0.335645, 0.335645, 0.335645, 0.268042, 0.275179, 0.170161, 0.17593, 0.170161, 0.102787, 0.161087, 0.073402, 0.041405, 0.047319, 0.051831, 0.0704, 0.054297, 0.051831, 0.037156, 0.069024, 0.06312, 0.096677, 0.098513, 0.076542, 0.060549, 0.100716, 0.092881, 0.161087, 0.155435, 0.144935, 0.219301, 0.142424, 0.229226, 0.232838, 0.321458, 0.222385, 0.268042, 0.295083, 0.295083, 0.268042, 0.25031, 0.264545, 0.26085, 0.278302, 0.308712, 0.352862, 0.328603, 0.25031, 0.21291, 0.206376, 0.219301, 0.229226, 0.232838, 0.161087, 0.232838, 0.219301, 0.243554, 0.15284, 0.094817, 0.100716, 0.182256, 0.132295, 0.102787, 0.102787, 0.142424, 0.15284, 0.118441, 0.125101, 0.15284, 0.185198, 0.185198, 0.144935, 0.167087, 0.182256, 0.196879, 0.170161, 0.137348, 0.185198, 0.278302, 0.257454, 0.239899, 0.232838, 0.291804, 0.335645, 0.384043, 0.380708, 0.278302, 0.31487, 0.268042, 0.31487, 0.271506, 0.308712, 0.275179, 0.17593, 0.173081, 0.170161, 0.167087, 0.225814, 0.232838, 0.144935, 0.236433, 0.203355, 0.21291, 0.239899, 0.25406, 0.247041, 0.170161, 0.219301, 0.225814, 0.225814, 0.144935, 0.179055, 0.092881, 0.134866, 0.196879, 0.182256, 0.247041, 0.25031, 0.147574, 0.139895, 0.137348, 0.147574, 0.179055, 0.179055, 0.090864, 0.079919, 0.083462, 0.085092, 0.10481, 0.078022, 0.058088, 0.055536, 0.044297, 0.060549, 0.060549, 0.058088, 0.078022, 0.060549, 0.058088, 0.098513, 0.078022, 0.106997, 0.081712, 0.079919, 0.056825, 0.083462, 0.049374, 0.026338, 0.023087, 0.023963, 0.032017, 0.060549, 0.060549, 0.079919, 0.102787, 0.058088, 0.059222, 0.078022, 0.076542, 0.058088, 0.033407, 0.045352, 0.043307, 0.037156, 0.038042, 0.054297, 0.038042, 0.066181, 0.106997, 0.15284, 0.088832, 0.045352, 0.045352, 0.078022, 0.059222, 0.055536, 0.102787, 0.096677, 0.051831, 0.051831, 0.069024, 0.118441, 0.076542, 0.098513, 0.139895, 0.096677, 0.059222, 0.102787, 0.098513, 0.079919, 0.051831, 0.092881, 0.127496, 0.079919, 0.047319, 0.047319, 0.037156, 0.027463, 0.030003, 0.058088, 0.071867, 0.049374, 0.038042, 0.055536, 0.043307, 0.045352, 0.073402, 0.10481, 0.060549, 0.040537, 0.026338, 0.041405, 0.044297, 0.037156, 0.066181, 0.120615, 0.15284, 0.11371, 0.144935, 0.142424, 0.079919, 0.041405, 0.085092, 0.06184, 0.043307, 0.032017, 0.030611, 0.034884, 0.028107, 0.050641, 0.042364, 0.083462, 0.116183, 0.111485, 0.182256, 0.098513, 0.05306, 0.051831, 0.051831, 0.038042, 0.024826, 0.033407, 0.067594, 0.048328, 0.071867, 0.088832, 0.132295, 0.106997, 0.06312, 0.0704, 0.049374, 0.090864, 0.060549], '')</t>
  </si>
  <si>
    <t>[91, 92, 93, 157, 158, 159, 160, 161, 162, 163, 164, 165, 166, 167, 168, 169, 170, 171]</t>
  </si>
  <si>
    <t>UPI0002186459 status=activ</t>
  </si>
  <si>
    <t>([0.018106, 0.024826, 0.048328, 0.0704, 0.032677, 0.047319, 0.023963, 0.030003, 0.022306, 0.014315, 0.017797, 0.014586, 0.008723, 0.008156, 0.007495, 0.005318, 0.004135, 0.00407, 0.003014, 0.00316, 0.003555, 0.002705, 0.002014, 0.00146, 0.000923, 0.001267, 0.001267, 0.001786, 0.002035, 0.001786, 0.001872, 0.001267, 0.00155, 0.00155, 0.001597, 0.002396, 0.002435, 0.002336, 0.001623, 0.002366, 0.003246, 0.003276, 0.00407, 0.004135, 0.003607, 0.003727, 0.00283, 0.002482, 0.002581, 0.00246, 0.003478, 0.004161, 0.004483, 0.004483, 0.004431, 0.00543, 0.003864, 0.004208, 0.004208, 0.006194, 0.006374, 0.004775, 0.00543, 0.00543, 0.006245, 0.009015, 0.009294, 0.009483, 0.008624, 0.005992, 0.00407, 0.004483, 0.003804, 0.003864, 0.00359, 0.005011, 0.003701, 0.004513, 0.004247, 0.00515, 0.003298, 0.003405, 0.004646, 0.00389, 0.00389, 0.004513, 0.004646, 0.006567, 0.010372, 0.00962, 0.015344, 0.015344, 0.014586, 0.025316, 0.038042, 0.06312, 0.06312, 0.074921, 0.05306, 0.073402, 0.102787, 0.206376, 0.194234, 0.090864, 0.167087, 0.137348, 0.139895, 0.132295, 0.096677, 0.049374, 0.100716, 0.043307, 0.102787, 0.050641, 0.026338, 0.041405, 0.031287, 0.029376, 0.051831, 0.109221, 0.076542, 0.0704, 0.038858, 0.032017, 0.042364, 0.042364, 0.059222, 0.060549, 0.0704, 0.088832, 0.155435, 0.142424, 0.271506, 0.179055, 0.18812, 0.281712, 0.26085, 0.264545, 0.164327, 0.15284, 0.071867, 0.134866, 0.137348, 0.155435, 0.194234, 0.278302, 0.194234, 0.158265, 0.102787, 0.088832, 0.102787, 0.106997, 0.118441, 0.088832, 0.094817, 0.182256, 0.203355, 0.191378, 0.243554, 0.356642, 0.332115, 0.458154, 0.377384, 0.380708, 0.384043, 0.291804, 0.298791, 0.387226, 0.433034, 0.521092, 0.529623, 0.476583, 0.387226, 0.390993, 0.433034, 0.433034, 0.401658, 0.352862, 0.291804, 0.191378, 0.222385, 0.26085, 0.257454, 0.335645, 0.324872, 0.324872, 0.321458, 0.281712, 0.268042, 0.247041, 0.167087, 0.167087, 0.196879, 0.173081, 0.158265, 0.15008, 0.225814, 0.229226, 0.288399, 0.268042, 0.257454, 0.225814, 0.142424, 0.134866, 0.15008, 0.161087, 0.219301, 0.236433, 0.191378, 0.200174, 0.216401, 0.311707, 0.318242, 0.31487, 0.42561, 0.359901, 0.352862, 0.257454, 0.247041, 0.247041, 0.346032, 0.454136, 0.461924, 0.476583, 0.472492, 0.335645, 0.232838, 0.236433, 0.298791, 0.284882, 0.295083, 0.243554, 0.239899, 0.232838, 0.222385, 0.139895, 0.196879, 0.21291, 0.324872, 0.321458, 0.196879, 0.179055, 0.194234, 0.182256, 0.161087, 0.167087, 0.200174, 0.298791, 0.194234, 0.200174, 0.196879, 0.194234, 0.243554, 0.125101, 0.129801, 0.134866, 0.15284, 0.076542, 0.067594, 0.064632, 0.073402, 0.132295, 0.073402, 0.06312, 0.06184, 0.132295, 0.06184, 0.046336, 0.034884, 0.034884, 0.016826, 0.019109, 0.010509, 0.010221, 0.012491, 0.008895, 0.005872, 0.007177, 0.008276, 0.006039, 0.005932, 0.004414, 0.003512, 0.003478, 0.003478, 0.002688, 0.00225, 0.002503, 0.00359, 0.003366, 0.003366, 0.003555, 0.003924, 0.004431, 0.003276, 0.003276, 0.004161, 0.004431, 0.004835, 0.00543, 0.005378, 0.005223, 0.006567, 0.008525, 0.010672, 0.007259, 0.006533, 0.007495, 0.007422, 0.00543, 0.004736, 0.004689, 0.004646, 0.005683, 0.004775, 0.005734, 0.005623, 0.005932, 0.008075, 0.004899, 0.003997, 0.005378, 0.00389, 0.0028, 0.002057, 0.00146, 0.002057, 0.00292, 0.002057, 0.001675, 0.002482, 0.003512, 0.004611, 0.004208, 0.003864, 0.005932, 0.004689, 0.006374, 0.004775, 0.00407, 0.004315, 0.005799, 0.006039, 0.005992, 0.005378, 0.007495, 0.008156, 0.008156, 0.009015, 0.011669, 0.013437, 0.007422, 0.006988, 0.007422, 0.014783, 0.015344, 0.014075, 0.020522, 0.019401, 0.030003, 0.030003, 0.030003, 0.016257, 0.009294, 0.010221, 0.022306, 0.023534, 0.023963, 0.013265, 0.011518, 0.008723, 0.015694, 0.017797, 0.013265, 0.009483, 0.006039, 0.004315, 0.003461, 0.003298, 0.003246, 0.002276, 0.001936, 0.002727, 0.003431, 0.003461, 0.004835, 0.004775, 0.004899, 0.004921, 0.004835, 0.005318, 0.006567, 0.005932, 0.007315, 0.007259, 0.009401, 0.015694, 0.021381, 0.031287, 0.058088, 0.024826, 0.054297, 0.116183, 0.050641, 0.028695, 0.059222, 0.023963, 0.023087, 0.010672, 0.022306, 0.023534, 0.011669, 0.009187, 0.009294, 0.013265, 0.010672, 0.010372, 0.01204, 0.009401, 0.007645, 0.004976, 0.006533, 0.006194, 0.003997, 0.005249, 0.005318, 0.00558, 0.005249, 0.005378, 0.008723, 0.005249, 0.005734, 0.005799, 0.005872, 0.006194, 0.004208, 0.004247, 0.004247, 0.003997, 0.005503, 0.006567, 0.010672, 0.014075, 0.014783, 0.017138, 0.021816, 0.050641, 0.048328, 0.116183, 0.127496, 0.090864, 0.182256, 0.15284, 0.25406, 0.374039, 0.25406, 0.25031, 0.275179, 0.26085, 0.142424, 0.15008, 0.076542, 0.066181, 0.030003, 0.021816, 0.018787, 0.022667, 0.020876, 0.0198, 0.018787, 0.015344, 0.021816, 0.023534, 0.021381, 0.0198, 0.010926, 0.014586, 0.020165, 0.024826, 0.014075, 0.020876, 0.020876, 0.023087, 0.012727, 0.011903, 0.00962, 0.010926, 0.007315, 0.007315, 0.006482, 0.004835, 0.004358, 0.003053, 0.00231, 0.003512, 0.002555, 0.003512, 0.003512, 0.00407, 0.004689, 0.00543, 0.006142, 0.00407, 0.005623, 0.006482, 0.008409, 0.010131, 0.013437, 0.017138, 0.012727, 0.012727, 0.0198, 0.020165, 0.043307], '')</t>
  </si>
  <si>
    <t>UPI000218645A status=activ</t>
  </si>
  <si>
    <t>([0.209395, 0.194234, 0.10481, 0.134866, 0.179055, 0.134866, 0.102787, 0.078022, 0.098513, 0.118441, 0.15008, 0.11371, 0.147574, 0.088832, 0.142424, 0.074921, 0.129801, 0.139895, 0.132295, 0.203355, 0.109221, 0.073402, 0.059222, 0.054297, 0.034884, 0.032677, 0.06312, 0.096677, 0.142424, 0.100716, 0.102787, 0.094817, 0.161087, 0.158265, 0.161087, 0.094817, 0.167087, 0.134866, 0.069024, 0.056825, 0.050641, 0.060549, 0.102787, 0.155435, 0.170161, 0.243554, 0.243554, 0.209395, 0.222385, 0.147574, 0.11371, 0.06312, 0.06312, 0.069024, 0.069024, 0.116183, 0.15008, 0.158265, 0.206376, 0.200174, 0.268042, 0.301917, 0.356642, 0.356642, 0.349426, 0.447574, 0.36309, 0.36309, 0.328603, 0.247041, 0.219301, 0.335645, 0.433034, 0.342579, 0.298791, 0.206376, 0.129801, 0.18812, 0.182256, 0.102787, 0.17593, 0.098513, 0.064632, 0.086953, 0.086953, 0.067594, 0.069024, 0.05306, 0.05306, 0.038042, 0.060549, 0.0704, 0.055536, 0.055536, 0.079919, 0.096677, 0.155435, 0.25031, 0.142424, 0.076542, 0.139895, 0.144935, 0.209395, 0.170161, 0.167087, 0.161087, 0.132295, 0.111485, 0.21291, 0.15008, 0.15008, 0.155435, 0.155435, 0.155435, 0.161087, 0.120615, 0.071867, 0.079919, 0.076542, 0.127496, 0.239899, 0.225814, 0.18812, 0.118441, 0.17593, 0.167087, 0.161087, 0.236433, 0.271506, 0.264545, 0.339168, 0.352862, 0.311707, 0.298791, 0.332115, 0.328603, 0.42561, 0.422041, 0.332115, 0.295083, 0.311707, 0.311707, 0.311707, 0.275179, 0.25031, 0.170161, 0.106997, 0.11371, 0.118441, 0.139895, 0.078022, 0.078022, 0.134866, 0.098513, 0.182256, 0.155435, 0.129801, 0.073402, 0.125101, 0.125101, 0.155435, 0.11371, 0.094817, 0.049374, 0.085092, 0.092881, 0.15008, 0.229226, 0.142424, 0.137348, 0.116183, 0.18812, 0.118441, 0.10481, 0.173081, 0.170161, 0.164327, 0.116183, 0.111485, 0.0704, 0.118441, 0.120615, 0.161087, 0.167087, 0.191378, 0.191378, 0.26085, 0.225814, 0.229226, 0.232838, 0.194234, 0.206376, 0.203355, 0.196879, 0.137348, 0.088832, 0.048328, 0.069024, 0.10481, 0.173081, 0.243554, 0.167087, 0.134866, 0.129801, 0.081712, 0.125101, 0.116183, 0.164327, 0.125101, 0.132295, 0.129801, 0.092881, 0.090864, 0.051831, 0.118441, 0.147574, 0.225814, 0.311707, 0.194234, 0.155435, 0.134866, 0.134866, 0.111485, 0.071867, 0.0704, 0.111485, 0.132295, 0.132295, 0.086953, 0.155435, 0.074921, 0.074921, 0.15008, 0.090864, 0.147574, 0.078022, 0.100716, 0.074921, 0.079919, 0.127496, 0.109221, 0.142424, 0.144935, 0.173081, 0.275179, 0.200174, 0.21291, 0.116183, 0.139895, 0.182256, 0.167087, 0.278302, 0.374039, 0.247041, 0.222385, 0.15008, 0.247041, 0.170161, 0.209395, 0.203355, 0.203355, 0.31487, 0.225814, 0.225814, 0.275179, 0.271506, 0.31487, 0.311707, 0.36309, 0.332115, 0.236433, 0.239899, 0.15008, 0.142424, 0.257454, 0.374039, 0.468512, 0.349426, 0.339168, 0.356642, 0.356642, 0.401658, 0.295083, 0.384043, 0.394753, 0.349426, 0.359901, 0.301917, 0.301917, 0.339168, 0.352862, 0.366687, 0.370445, 0.390993, 0.321458, 0.308712, 0.298791, 0.209395, 0.295083, 0.387226, 0.370445, 0.377384, 0.366687, 0.370445, 0.359901, 0.25406, 0.332115, 0.232838, 0.349426, 0.30533, 0.216401, 0.200174, 0.275179, 0.281712, 0.271506, 0.275179, 0.179055, 0.170161, 0.25031, 0.26085, 0.275179, 0.191378, 0.127496, 0.078022, 0.088832, 0.094817, 0.170161, 0.164327, 0.225814, 0.206376, 0.142424, 0.200174, 0.132295, 0.129801, 0.074921, 0.147574, 0.239899, 0.342579, 0.339168, 0.26085, 0.257454, 0.170161, 0.15008, 0.203355, 0.295083, 0.380708, 0.366687, 0.36309, 0.339168, 0.291804, 0.275179, 0.366687, 0.30533, 0.398279, 0.387226, 0.490133, 0.486429, 0.454136, 0.370445, 0.356642, 0.414856, 0.384043, 0.458154, 0.575842, 0.56648, 0.521092, 0.468512, 0.433034, 0.380708], '')</t>
  </si>
  <si>
    <t>[363, 364, 365]</t>
  </si>
  <si>
    <t>UPI000218645B status=activ</t>
  </si>
  <si>
    <t>([0.311707, 0.21291, 0.239899, 0.15284, 0.085092, 0.092881, 0.073402, 0.073402, 0.116183, 0.137348, 0.102787, 0.15284, 0.182256, 0.216401, 0.125101, 0.142424, 0.222385, 0.120615, 0.081712, 0.081712, 0.05306, 0.0704, 0.122885, 0.127496, 0.167087, 0.275179, 0.308712, 0.36309, 0.288399, 0.278302, 0.275179, 0.366687, 0.339168, 0.301917, 0.281712, 0.295083, 0.30533, 0.225814, 0.346032, 0.342579, 0.356642, 0.450668, 0.447574, 0.440853, 0.349426, 0.295083, 0.291804, 0.271506, 0.288399, 0.370445, 0.268042, 0.281712, 0.284882, 0.295083, 0.271506, 0.229226, 0.21291, 0.134866, 0.216401, 0.219301, 0.318242, 0.41194, 0.390993, 0.284882, 0.167087, 0.17593, 0.257454, 0.271506, 0.185198, 0.106997, 0.076542, 0.134866, 0.109221, 0.109221, 0.100716, 0.132295, 0.182256, 0.15008, 0.15008, 0.109221, 0.102787, 0.088832, 0.076542, 0.05306, 0.078022, 0.182256, 0.278302, 0.281712, 0.271506, 0.284882, 0.31487, 0.401658, 0.418646, 0.468512, 0.370445, 0.335645, 0.236433, 0.21291, 0.342579, 0.339168, 0.374039, 0.377384, 0.394753, 0.418646, 0.401658, 0.436924, 0.394753, 0.284882, 0.209395, 0.118441, 0.18812, 0.247041, 0.236433, 0.21291, 0.129801, 0.206376, 0.222385, 0.318242, 0.200174, 0.118441, 0.200174, 0.122885, 0.118441, 0.106997, 0.096677, 0.132295, 0.109221, 0.071867, 0.06312, 0.102787, 0.17593, 0.161087, 0.158265, 0.15284, 0.090864, 0.139895, 0.079919, 0.085092, 0.079919, 0.142424, 0.257454, 0.164327, 0.170161, 0.10481, 0.116183, 0.120615, 0.086953, 0.05306, 0.051831, 0.125101, 0.10481, 0.106997, 0.134866, 0.083462, 0.049374, 0.069024, 0.058088, 0.081712, 0.064632, 0.046336, 0.034884, 0.018415, 0.025762, 0.038858, 0.069024], '')</t>
  </si>
  <si>
    <t>UPI000218645C status=activ</t>
  </si>
  <si>
    <t>([0.030003, 0.032017, 0.013265, 0.017447, 0.023534, 0.015078, 0.014315, 0.018415, 0.025316, 0.034884, 0.045352, 0.076542, 0.032677, 0.064632, 0.05306, 0.050641, 0.026892, 0.014586, 0.008723, 0.005992, 0.009187, 0.015344, 0.010672, 0.011903, 0.010372, 0.007259, 0.007031, 0.006421, 0.005799, 0.00558, 0.005872, 0.005799, 0.004208, 0.006482, 0.006988, 0.005683, 0.00543, 0.005223, 0.005223, 0.006374, 0.007031, 0.004247, 0.003276, 0.003924, 0.005623, 0.004899, 0.004775, 0.004899, 0.005223, 0.005872, 0.005249, 0.004388, 0.004388, 0.004689, 0.003461, 0.002482, 0.003607, 0.005223, 0.00515, 0.006245, 0.007315, 0.009483, 0.019109, 0.013613, 0.017447, 0.017447, 0.025316, 0.030611, 0.06312, 0.090864, 0.096677, 0.096677, 0.118441, 0.11371, 0.173081, 0.147574, 0.247041, 0.222385, 0.209395, 0.346032, 0.301917, 0.298791, 0.321458, 0.321458, 0.494003, 0.440853, 0.433034, 0.454136, 0.4292, 0.284882, 0.17593, 0.109221, 0.073402, 0.045352, 0.023534, 0.011669, 0.020165, 0.009096, 0.006533, 0.004689, 0.003607, 0.003405, 0.003405, 0.002327, 0.002366, 0.00231, 0.002138, 0.00225, 0.001434, 0.001434, 0.001572, 0.002327, 0.002276, 0.002662, 0.003053, 0.002976, 0.00359, 0.002555, 0.003512, 0.003512, 0.003757, 0.003341, 0.004921, 0.003246, 0.003701, 0.003555, 0.003431, 0.00283, 0.00283, 0.003924, 0.00389, 0.005932, 0.006142, 0.006142, 0.00543, 0.004414, 0.006142, 0.006078, 0.007495, 0.005503, 0.007555, 0.006988, 0.010372, 0.006374, 0.011518, 0.011342, 0.009483, 0.006078, 0.008804, 0.007259, 0.005872, 0.008156, 0.008002, 0.007555, 0.006988, 0.010372, 0.010509, 0.010372, 0.009728, 0.007645, 0.008804, 0.007177, 0.006567, 0.004835, 0.006078, 0.005799, 0.004921, 0.00407, 0.004431, 0.003924, 0.003478, 0.00389, 0.002727, 0.002662, 0.0028, 0.003963, 0.002512, 0.003109, 0.002512, 0.002349, 0.003405, 0.004577, 0.005683, 0.009187, 0.015694, 0.010672, 0.010131, 0.00962, 0.015694, 0.014315, 0.018106, 0.028107, 0.03976, 0.06312, 0.026338, 0.013437, 0.007177, 0.010926, 0.015694, 0.024393, 0.047319, 0.043307, 0.021381, 0.010926, 0.006894, 0.006567, 0.006567, 0.004611, 0.007031, 0.005503, 0.007031, 0.005378, 0.00389, 0.003366, 0.002688, 0.003212, 0.004414, 0.005992, 0.004646, 0.004358, 0.002976, 0.002014, 0.002117, 0.002976, 0.003014, 0.004208, 0.003079, 0.004646, 0.004513, 0.00316, 0.00292, 0.003341, 0.003053, 0.002727, 0.00246, 0.003053, 0.003298, 0.003298, 0.002606, 0.00225, 0.00225, 0.00225, 0.003276, 0.003246, 0.003276, 0.003276, 0.002327, 0.002078, 0.001967, 0.002881, 0.004315, 0.005799, 0.006142, 0.009401, 0.013265, 0.010131, 0.012491, 0.01227, 0.007259, 0.008525, 0.016826, 0.018415, 0.038858, 0.018106, 0.011106, 0.01078, 0.01078, 0.012491, 0.014783, 0.008075, 0.005734, 0.005378, 0.00389, 0.003341, 0.002555, 0.00316, 0.003405, 0.002396, 0.00225, 0.0028, 0.00292, 0.002155, 0.001481, 0.000906, 0.001159, 0.001211, 0.000704, 0.000893], '')</t>
  </si>
  <si>
    <t>UPI000218645D status=activ</t>
  </si>
  <si>
    <t>([0.585406, 0.608892, 0.562014, 0.613573, 0.622677, 0.509769, 0.398279, 0.387226, 0.41194, 0.42561, 0.444081, 0.408655, 0.390993, 0.31487, 0.31487, 0.31487, 0.321458, 0.31487, 0.222385, 0.271506, 0.284882, 0.232838, 0.232838, 0.185198, 0.144935, 0.147574, 0.144935, 0.236433, 0.271506, 0.268042, 0.243554, 0.161087, 0.219301, 0.194234, 0.179055, 0.182256, 0.100716, 0.059222, 0.064632, 0.06312, 0.034068, 0.051831, 0.096677, 0.094817, 0.161087, 0.216401, 0.222385, 0.275179, 0.26085, 0.284882, 0.31487, 0.346032, 0.374039, 0.284882, 0.311707, 0.377384, 0.291804, 0.387226, 0.359901, 0.275179, 0.278302, 0.374039, 0.380708, 0.359901, 0.25406, 0.179055, 0.158265, 0.15284, 0.127496, 0.142424, 0.120615, 0.10481, 0.106997, 0.15008, 0.15008, 0.106997, 0.081712, 0.06312, 0.059222, 0.071867, 0.059222, 0.100716, 0.094817, 0.106997, 0.111485, 0.200174, 0.257454, 0.25031, 0.225814, 0.264545, 0.15284, 0.096677, 0.044297, 0.044297, 0.045352, 0.037156, 0.054297, 0.059222, 0.081712, 0.078022, 0.132295, 0.232838, 0.196879, 0.170161, 0.155435, 0.15008, 0.100716, 0.111485, 0.118441, 0.083462, 0.081712, 0.15284, 0.229226, 0.271506, 0.232838, 0.203355, 0.321458, 0.295083, 0.356642, 0.308712, 0.281712, 0.191378, 0.179055, 0.206376, 0.243554, 0.173081, 0.11371, 0.173081, 0.137348, 0.132295, 0.200174, 0.155435, 0.073402, 0.060549, 0.096677, 0.051831, 0.041405, 0.045352, 0.038042, 0.042364, 0.071867, 0.037156, 0.06184, 0.06184, 0.071867, 0.067594, 0.100716, 0.071867, 0.067594, 0.081712, 0.085092, 0.086953, 0.139895, 0.17593, 0.206376, 0.139895, 0.25031, 0.308712, 0.291804, 0.321458, 0.311707, 0.31487, 0.440853, 0.422041, 0.398279, 0.342579, 0.321458, 0.284882, 0.472492, 0.433034, 0.40511], '')</t>
  </si>
  <si>
    <t>UPI000218645E status=activ</t>
  </si>
  <si>
    <t>([0.490133, 0.458154, 0.476583, 0.497853, 0.356642, 0.380708, 0.298791, 0.288399, 0.342579, 0.318242, 0.26085, 0.31487, 0.25031, 0.229226, 0.222385, 0.225814, 0.216401, 0.127496, 0.111485, 0.086953, 0.086953, 0.044297, 0.055536, 0.033407, 0.020876, 0.03976, 0.040537, 0.069024, 0.086953, 0.043307, 0.034884, 0.030611, 0.029376, 0.066181, 0.047319, 0.029376, 0.030003, 0.031287, 0.060549, 0.049374, 0.054297, 0.06312, 0.098513, 0.096677, 0.147574, 0.21291, 0.225814, 0.139895, 0.088832, 0.0704, 0.064632, 0.102787, 0.191378, 0.206376, 0.206376, 0.243554, 0.335645, 0.271506, 0.232838, 0.161087, 0.196879, 0.196879, 0.275179, 0.275179, 0.275179, 0.288399, 0.318242, 0.318242, 0.380708, 0.380708, 0.377384, 0.486429, 0.384043, 0.328603, 0.30533, 0.203355, 0.179055, 0.170161, 0.196879, 0.222385, 0.30533, 0.196879, 0.291804, 0.31487, 0.232838, 0.243554, 0.161087, 0.144935, 0.096677, 0.116183, 0.106997, 0.15008, 0.139895, 0.239899, 0.271506, 0.209395, 0.30533, 0.346032, 0.328603, 0.318242, 0.209395, 0.209395, 0.275179, 0.170161, 0.096677, 0.125101, 0.118441, 0.18812, 0.15284, 0.219301, 0.147574, 0.179055, 0.132295, 0.139895, 0.073402, 0.042364, 0.06184, 0.047319, 0.034068, 0.034068, 0.047319, 0.064632, 0.043307, 0.05306, 0.058088, 0.116183, 0.100716, 0.10481, 0.067594, 0.079919, 0.078022, 0.125101, 0.11371, 0.132295, 0.076542, 0.147574, 0.236433, 0.25406, 0.298791, 0.339168, 0.25031, 0.257454, 0.216401, 0.203355, 0.127496, 0.21291, 0.106997, 0.092881, 0.100716, 0.15008, 0.109221, 0.10481, 0.10481, 0.158265, 0.161087, 0.25406, 0.158265, 0.161087, 0.125101, 0.06184, 0.035586, 0.037156, 0.033407, 0.051831, 0.083462, 0.139895, 0.106997, 0.116183, 0.116183, 0.10481, 0.098513, 0.088832, 0.088832, 0.10481, 0.10481, 0.118441, 0.11371, 0.182256, 0.182256, 0.142424, 0.26085, 0.374039, 0.374039, 0.384043, 0.321458, 0.352862, 0.356642, 0.321458, 0.31487, 0.41194, 0.324872, 0.324872, 0.408655, 0.422041, 0.284882, 0.318242, 0.298791, 0.203355, 0.209395, 0.155435, 0.203355, 0.111485, 0.100716, 0.161087, 0.15008, 0.158265, 0.134866, 0.134866, 0.120615, 0.206376, 0.209395, 0.264545, 0.264545, 0.200174, 0.200174, 0.222385, 0.209395, 0.21291, 0.257454, 0.26085, 0.30533, 0.268042, 0.31487, 0.236433, 0.236433, 0.236433, 0.339168, 0.311707, 0.219301, 0.318242, 0.318242, 0.332115, 0.366687, 0.281712, 0.264545, 0.222385, 0.308712, 0.225814, 0.232838, 0.278302, 0.281712, 0.194234, 0.158265, 0.194234, 0.194234, 0.167087, 0.170161, 0.134866, 0.164327, 0.222385, 0.219301, 0.236433, 0.15008, 0.129801, 0.144935, 0.158265, 0.182256, 0.155435, 0.17593, 0.100716, 0.120615, 0.06184, 0.06184, 0.129801, 0.132295, 0.196879, 0.15008, 0.15008, 0.179055, 0.170161, 0.203355, 0.122885, 0.06312, 0.094817, 0.118441, 0.100716, 0.155435, 0.155435, 0.185198, 0.182256, 0.191378, 0.164327, 0.170161, 0.155435, 0.15284, 0.15284, 0.081712, 0.158265, 0.155435, 0.129801, 0.132295, 0.134866, 0.125101, 0.194234, 0.194234, 0.116183, 0.118441, 0.11371, 0.125101, 0.132295, 0.142424, 0.222385, 0.222385, 0.278302, 0.384043, 0.339168, 0.349426, 0.349426, 0.288399, 0.222385, 0.17593, 0.18812, 0.182256, 0.25031, 0.167087, 0.167087, 0.173081, 0.191378, 0.158265, 0.155435, 0.144935, 0.173081, 0.142424, 0.118441, 0.118441, 0.096677, 0.096677, 0.066181, 0.111485, 0.109221, 0.15284, 0.25031], '')</t>
  </si>
  <si>
    <t>UPI000218645F status=activ</t>
  </si>
  <si>
    <t>([5.6e-05, 6e-05, 6.9e-05, 6e-05, 4.7e-05, 5.2e-05, 0.000133, 0.000215, 0.000202, 0.000322, 0.000266, 0.000198, 0.000391, 0.000146, 0.000146, 0.000245, 0.000412, 0.000313, 0.000412, 0.000249, 0.000412, 0.000936, 0.001172, 0.000893, 0.001159, 0.00103, 0.00103, 0.000923, 0.000936, 0.000854, 0.000412, 0.00061, 0.00061, 0.000421, 0.000421, 0.000859, 0.00061, 0.000412, 0.000906, 0.000854, 0.00076, 0.000498, 0.000249, 0.000253, 0.000283, 0.000309, 0.000421, 0.000421, 0.000236, 0.000142, 0.000137, 0.000301, 0.000301, 0.000301, 0.000447, 0.000859, 0.000936, 0.001649, 0.002529, 0.00246, 0.003014, 0.002662, 0.003963, 0.006142, 0.007645, 0.01227, 0.016528, 0.015344, 0.027463, 0.024826, 0.038042, 0.083462, 0.067594, 0.081712, 0.182256, 0.144935, 0.125101, 0.071867, 0.042364, 0.029376], '')</t>
  </si>
  <si>
    <t>UPI0002186460 status=activ</t>
  </si>
  <si>
    <t>([0.349426, 0.384043, 0.458154, 0.51388, 0.436924, 0.349426, 0.390993, 0.374039, 0.321458, 0.366687, 0.281712, 0.324872, 0.384043, 0.380708, 0.390993, 0.51388, 0.454136, 0.59917, 0.608892, 0.642678, 0.509769, 0.521092, 0.447574, 0.440853, 0.433034, 0.497853, 0.549308, 0.433034, 0.465241, 0.436924, 0.4292, 0.447574, 0.346032, 0.332115, 0.335645, 0.225814, 0.139895, 0.170161, 0.15008, 0.142424, 0.078022, 0.078022, 0.086953, 0.15008, 0.158265, 0.144935, 0.090864, 0.127496, 0.200174, 0.200174, 0.203355, 0.18812, 0.281712, 0.390993, 0.339168, 0.298791, 0.387226, 0.36309, 0.288399, 0.288399, 0.284882, 0.298791, 0.387226, 0.36309, 0.332115, 0.232838, 0.239899, 0.335645, 0.216401, 0.216401, 0.15284, 0.232838, 0.247041, 0.247041, 0.164327, 0.139895, 0.098513, 0.081712, 0.147574, 0.206376, 0.179055, 0.11371, 0.167087, 0.142424, 0.079919, 0.079919, 0.127496, 0.079919, 0.079919, 0.15008, 0.102787, 0.094817, 0.078022, 0.078022, 0.073402, 0.092881, 0.11371, 0.132295, 0.098513, 0.111485, 0.122885, 0.122885, 0.118441, 0.118441, 0.071867, 0.139895, 0.144935, 0.116183, 0.142424, 0.11371, 0.102787, 0.081712, 0.081712, 0.096677, 0.086953, 0.050641, 0.064632, 0.051831, 0.045352, 0.043307, 0.021381, 0.012491, 0.015078, 0.024393, 0.025316, 0.028107, 0.028107, 0.015694, 0.018787, 0.026338, 0.034884, 0.038858, 0.059222, 0.050641, 0.030003, 0.016257, 0.027463, 0.022306, 0.026892, 0.037156, 0.064632, 0.109221, 0.122885, 0.118441, 0.071867, 0.038042, 0.056825, 0.032677, 0.06312, 0.037156, 0.024826, 0.023087, 0.017447, 0.013821, 0.024393, 0.032677, 0.067594, 0.036378, 0.024826, 0.030003, 0.038042, 0.025316, 0.024826, 0.037156, 0.037156, 0.066181, 0.116183, 0.116183, 0.173081, 0.167087, 0.21291, 0.243554, 0.26085, 0.26085, 0.346032, 0.31487, 0.257454, 0.264545, 0.284882, 0.284882, 0.301917, 0.203355, 0.275179, 0.295083, 0.311707, 0.311707, 0.21291, 0.15284, 0.196879, 0.194234, 0.120615, 0.142424, 0.120615, 0.064632, 0.083462, 0.090864, 0.111485, 0.17593, 0.167087, 0.167087, 0.219301, 0.15008, 0.173081, 0.10481, 0.102787, 0.090864, 0.06184, 0.106997, 0.155435, 0.15008, 0.155435, 0.155435, 0.170161, 0.173081, 0.25406, 0.167087, 0.167087, 0.11371, 0.0704, 0.073402, 0.111485, 0.132295, 0.18812, 0.17593, 0.229226, 0.158265, 0.161087, 0.129801, 0.132295, 0.142424, 0.132295, 0.125101, 0.196879, 0.216401, 0.182256, 0.191378, 0.275179, 0.196879, 0.281712, 0.284882, 0.278302, 0.194234, 0.129801, 0.137348, 0.209395, 0.236433, 0.301917, 0.301917, 0.328603, 0.25031, 0.179055, 0.18812, 0.18812, 0.219301, 0.191378, 0.179055, 0.17593, 0.17593, 0.167087, 0.100716, 0.164327, 0.17593, 0.257454, 0.352862, 0.352862, 0.275179, 0.288399, 0.30533, 0.278302, 0.288399, 0.366687, 0.444081, 0.356642, 0.25406, 0.219301, 0.15284, 0.144935, 0.122885, 0.122885, 0.182256, 0.200174, 0.122885, 0.111485, 0.076542, 0.076542, 0.046336, 0.06312, 0.064632, 0.058088, 0.071867, 0.06312, 0.038858, 0.044297, 0.044297, 0.083462, 0.092881, 0.122885, 0.191378, 0.21291, 0.18812, 0.191378, 0.268042, 0.288399, 0.216401, 0.298791, 0.281712, 0.342579, 0.311707, 0.30533, 0.311707, 0.308712, 0.394753, 0.472492, 0.356642, 0.359901, 0.284882, 0.301917, 0.311707, 0.291804, 0.271506, 0.284882, 0.25031, 0.196879, 0.25031, 0.339168, 0.278302, 0.239899], '')</t>
  </si>
  <si>
    <t>[3, 15, 17, 18, 19, 20, 21, 26]</t>
  </si>
  <si>
    <t>UPI0002186461 status=activ</t>
  </si>
  <si>
    <t>([0.139895, 0.137348, 0.074921, 0.10481, 0.15008, 0.203355, 0.137348, 0.173081, 0.200174, 0.142424, 0.167087, 0.219301, 0.134866, 0.134866, 0.194234, 0.155435, 0.225814, 0.301917, 0.321458, 0.232838, 0.203355, 0.139895, 0.11371, 0.18812, 0.161087, 0.161087, 0.127496, 0.125101, 0.118441, 0.127496, 0.203355, 0.132295, 0.0704, 0.134866, 0.170161, 0.118441, 0.139895, 0.144935, 0.088832, 0.15284, 0.229226, 0.229226, 0.31487, 0.359901, 0.247041, 0.278302, 0.191378, 0.191378, 0.281712, 0.194234, 0.196879, 0.209395, 0.268042, 0.268042, 0.25031, 0.161087, 0.18812, 0.164327, 0.155435, 0.232838, 0.142424, 0.11371, 0.139895, 0.158265, 0.111485, 0.132295, 0.083462, 0.076542, 0.102787, 0.102787, 0.088832, 0.041405, 0.032017, 0.032017, 0.060549, 0.066181, 0.067594, 0.056825, 0.044297, 0.025316, 0.021816, 0.032017, 0.040537, 0.038042, 0.019109, 0.035586, 0.06312, 0.086953, 0.094817, 0.090864, 0.088832, 0.194234, 0.31487, 0.352862, 0.298791, 0.25406, 0.216401, 0.21291, 0.25406, 0.328603, 0.394753, 0.433034, 0.377384, 0.401658, 0.418646, 0.541878, 0.450668, 0.450668, 0.408655, 0.380708, 0.335645, 0.332115, 0.21291, 0.209395, 0.209395, 0.295083, 0.284882, 0.31487, 0.398279, 0.298791, 0.288399, 0.25031, 0.232838, 0.352862, 0.335645, 0.339168, 0.275179, 0.366687, 0.328603, 0.291804, 0.298791, 0.342579, 0.342579, 0.342579, 0.328603, 0.328603, 0.25031, 0.281712, 0.291804, 0.225814, 0.308712, 0.31487, 0.414856, 0.349426, 0.328603, 0.243554, 0.164327, 0.191378, 0.17593, 0.116183, 0.17593, 0.26085, 0.222385, 0.239899, 0.339168, 0.374039, 0.370445, 0.370445, 0.377384, 0.339168, 0.41194, 0.436924, 0.422041, 0.401658, 0.387226, 0.387226, 0.370445, 0.332115, 0.339168, 0.346032, 0.346032, 0.380708, 0.40511, 0.436924, 0.418646, 0.4292, 0.401658, 0.318242, 0.394753, 0.387226, 0.335645, 0.30533, 0.26085, 0.264545, 0.257454, 0.342579, 0.25406, 0.264545, 0.295083, 0.196879, 0.216401, 0.332115, 0.324872, 0.308712, 0.21291, 0.232838, 0.127496, 0.088832, 0.134866, 0.155435, 0.158265, 0.158265, 0.118441, 0.088832, 0.050641, 0.049374, 0.033407, 0.054297, 0.102787, 0.100716, 0.179055, 0.167087, 0.158265, 0.158265, 0.164327, 0.25031, 0.229226, 0.236433, 0.200174, 0.203355, 0.116183, 0.122885, 0.209395, 0.229226, 0.264545, 0.36309, 0.281712, 0.346032, 0.346032, 0.318242, 0.31487, 0.222385, 0.185198, 0.134866, 0.132295, 0.139895, 0.139895, 0.137348, 0.185198, 0.281712, 0.298791, 0.40511, 0.332115, 0.30533, 0.275179, 0.311707, 0.30533, 0.394753, 0.295083, 0.209395, 0.209395, 0.30533, 0.384043, 0.4292, 0.5017, 0.5017, 0.394753, 0.398279, 0.339168, 0.30533, 0.275179, 0.21291, 0.18812, 0.161087, 0.161087, 0.257454, 0.257454, 0.170161, 0.18812, 0.275179, 0.328603, 0.295083, 0.30533, 0.30533, 0.291804, 0.291804, 0.318242, 0.339168, 0.25406, 0.25406, 0.324872, 0.356642, 0.398279, 0.418646, 0.447574, 0.476583, 0.370445, 0.30533, 0.398279, 0.366687, 0.30533, 0.308712, 0.295083, 0.281712, 0.232838, 0.155435, 0.10481, 0.059222, 0.096677, 0.096677, 0.137348, 0.15284, 0.158265, 0.134866, 0.127496, 0.191378, 0.164327, 0.216401, 0.278302, 0.291804, 0.264545, 0.268042, 0.236433, 0.206376, 0.122885, 0.155435, 0.25406, 0.31487, 0.298791, 0.311707, 0.328603, 0.352862, 0.324872, 0.225814, 0.225814, 0.236433, 0.142424, 0.155435, 0.179055, 0.127496, 0.120615, 0.120615, 0.102787, 0.155435, 0.155435, 0.158265, 0.170161, 0.15284, 0.098513, 0.164327, 0.142424, 0.194234, 0.127496, 0.10481, 0.134866, 0.15284, 0.083462, 0.086953, 0.090864, 0.074921, 0.092881, 0.0704, 0.069024, 0.10481, 0.069024, 0.100716, 0.161087, 0.111485, 0.078022], '')</t>
  </si>
  <si>
    <t>[105, 254, 255]</t>
  </si>
  <si>
    <t>UPI0002186462 status=activ</t>
  </si>
  <si>
    <t>([0.047319, 0.042364, 0.030611, 0.020522, 0.012727, 0.009865, 0.008525, 0.009187, 0.008075, 0.008409, 0.008723, 0.007495, 0.007877, 0.006795, 0.006894, 0.006039, 0.005223, 0.005378, 0.007177, 0.008075, 0.011669, 0.015694, 0.013821, 0.015694, 0.014586, 0.028695, 0.05306, 0.096677, 0.096677, 0.106997, 0.142424, 0.111485, 0.191378, 0.288399, 0.229226, 0.243554, 0.239899, 0.288399, 0.185198, 0.094817, 0.078022, 0.042364, 0.042364, 0.054297, 0.085092, 0.161087, 0.118441, 0.098513, 0.078022, 0.078022, 0.071867, 0.03976, 0.076542, 0.071867, 0.0704, 0.102787, 0.055536, 0.074921, 0.074921, 0.167087, 0.26085, 0.30533, 0.401658, 0.447574, 0.398279, 0.342579, 0.342579, 0.394753, 0.321458, 0.321458, 0.366687, 0.480142, 0.58069, 0.557691, 0.557691, 0.42561, 0.465241, 0.465241, 0.468512, 0.483068, 0.444081, 0.468512, 0.356642, 0.349426, 0.30533, 0.394753, 0.332115, 0.318242, 0.324872, 0.42561, 0.465241, 0.414856, 0.324872, 0.216401, 0.232838, 0.15284, 0.268042, 0.225814, 0.21291, 0.21291, 0.200174, 0.196879, 0.15008, 0.25406, 0.278302, 0.278302, 0.271506, 0.384043, 0.384043, 0.374039, 0.414856, 0.321458, 0.390993, 0.465241, 0.618285, 0.521092, 0.505461, 0.42561, 0.458154, 0.480142, 0.384043, 0.352862, 0.275179, 0.229226, 0.21291, 0.21291, 0.281712, 0.321458, 0.222385, 0.219301, 0.18812, 0.155435, 0.247041, 0.134866, 0.111485, 0.086953, 0.10481, 0.118441, 0.164327, 0.185198, 0.167087, 0.247041, 0.295083, 0.374039, 0.472492, 0.476583, 0.465241, 0.465241, 0.418646, 0.422041, 0.440853, 0.472492, 0.447574, 0.454136, 0.58069, 0.653063, 0.59917, 0.529623, 0.585406, 0.553315, 0.541878, 0.685117, 0.724957, 0.703578, 0.58069, 0.472492, 0.444081, 0.40511, 0.380708, 0.394753, 0.517562, 0.465241, 0.472492, 0.517562, 0.42561, 0.408655, 0.408655, 0.387226, 0.476583, 0.42561, 0.366687, 0.328603, 0.324872, 0.247041, 0.26085, 0.318242, 0.366687, 0.311707, 0.243554, 0.239899, 0.229226, 0.127496, 0.096677, 0.111485, 0.050641, 0.049374, 0.032017, 0.019109, 0.032017, 0.041405, 0.076542, 0.134866, 0.134866, 0.081712, 0.109221, 0.064632, 0.085092, 0.066181, 0.118441, 0.196879, 0.122885, 0.122885, 0.222385, 0.301917, 0.271506, 0.349426, 0.387226, 0.377384, 0.36309, 0.284882, 0.219301, 0.134866, 0.06312, 0.096677, 0.155435, 0.161087, 0.15284, 0.144935, 0.132295, 0.125101, 0.134866, 0.179055, 0.185198, 0.158265, 0.102787, 0.059222, 0.073402, 0.098513, 0.155435, 0.268042, 0.335645, 0.370445, 0.454136, 0.458154, 0.418646, 0.414856, 0.324872, 0.380708, 0.346032, 0.31487, 0.225814, 0.182256, 0.209395, 0.239899, 0.239899, 0.236433, 0.318242, 0.318242, 0.308712, 0.324872, 0.295083, 0.301917, 0.209395, 0.179055, 0.281712, 0.321458, 0.216401, 0.203355, 0.236433, 0.194234, 0.308712, 0.387226, 0.387226, 0.384043, 0.225814, 0.137348, 0.182256, 0.15284, 0.076542, 0.076542, 0.043307, 0.025762, 0.025762, 0.045352, 0.06184, 0.034884, 0.027463, 0.025316, 0.043307, 0.024393, 0.03976, 0.038042, 0.024826, 0.018415, 0.018415, 0.038042, 0.0704, 0.086953, 0.10481, 0.200174, 0.106997, 0.164327, 0.167087, 0.109221, 0.109221, 0.100716, 0.164327, 0.098513, 0.191378, 0.120615, 0.18812, 0.155435, 0.109221, 0.109221, 0.179055, 0.191378, 0.191378, 0.203355, 0.173081, 0.147574, 0.118441, 0.200174, 0.164327, 0.219301, 0.288399, 0.247041, 0.203355, 0.155435], '')</t>
  </si>
  <si>
    <t>[72, 73, 74, 114, 115, 116, 154, 155, 156, 157, 158, 159, 160, 161, 162, 163, 164, 170, 173]</t>
  </si>
  <si>
    <t>UPI0002186463 status=activ</t>
  </si>
  <si>
    <t>([0.11371, 0.106997, 0.060549, 0.042364, 0.026892, 0.019109, 0.014586, 0.011106, 0.015078, 0.013016, 0.016528, 0.017797, 0.017797, 0.014075, 0.010221, 0.007315, 0.008075, 0.007177, 0.006894, 0.01078, 0.009977, 0.010509, 0.01204, 0.020165, 0.032677, 0.066181, 0.096677, 0.167087, 0.264545, 0.173081, 0.164327, 0.144935, 0.164327, 0.090864, 0.120615, 0.15284, 0.243554, 0.239899, 0.284882, 0.284882, 0.17593, 0.173081, 0.216401, 0.219301, 0.216401, 0.216401, 0.209395, 0.243554, 0.243554, 0.239899, 0.243554, 0.229226, 0.26085, 0.182256, 0.200174, 0.120615, 0.142424, 0.167087, 0.271506, 0.25031, 0.264545, 0.349426, 0.25031, 0.196879, 0.196879, 0.122885, 0.122885, 0.142424, 0.118441, 0.127496, 0.132295, 0.206376, 0.284882, 0.31487, 0.377384, 0.444081, 0.51388, 0.529623, 0.509769, 0.483068, 0.387226, 0.490133, 0.497853, 0.59014, 0.653063, 0.529623, 0.534167, 0.56648, 0.4292, 0.465241, 0.418646, 0.408655, 0.40511, 0.356642, 0.328603, 0.36309, 0.36309, 0.408655, 0.398279, 0.291804, 0.332115, 0.42561, 0.390993, 0.374039, 0.31487, 0.311707, 0.324872, 0.40511, 0.271506, 0.398279, 0.40511, 0.440853, 0.447574, 0.4292, 0.414856, 0.41194, 0.444081, 0.483068, 0.480142, 0.483068, 0.63748, 0.613573, 0.538167, 0.480142, 0.408655, 0.40511, 0.436924, 0.538167, 0.553315, 0.707965, 0.562014, 0.549308, 0.59014, 0.468512, 0.505461, 0.517562, 0.5017, 0.380708, 0.390993, 0.356642, 0.324872, 0.298791, 0.288399, 0.278302, 0.36309, 0.377384, 0.490133, 0.42561, 0.433034, 0.433034, 0.436924, 0.505461, 0.517562, 0.51388, 0.534167, 0.5017, 0.575842, 0.575842, 0.707965, 0.703578, 0.771762, 0.791621, 0.775545, 0.759478, 0.856457, 0.837511, 0.910643, 0.891961, 0.91684, 0.903857, 0.89662], '')</t>
  </si>
  <si>
    <t>[76, 77, 78, 83, 84, 85, 86, 87, 120, 121, 122, 127, 128, 129, 130, 131, 132, 134, 135, 136, 151, 152, 153, 154, 155, 156, 157, 158, 159, 160, 161, 162, 163, 164, 165, 166, 167, 168, 169, 170]</t>
  </si>
  <si>
    <t>UPI0002186464 status=activ</t>
  </si>
  <si>
    <t>([0.096677, 0.144935, 0.185198, 0.229226, 0.275179, 0.30533, 0.332115, 0.356642, 0.308712, 0.342579, 0.374039, 0.370445, 0.40511, 0.483068, 0.56648, 0.56648, 0.707965, 0.657645, 0.690604, 0.798249, 0.694846, 0.534167, 0.525368, 0.538167, 0.545602, 0.534167, 0.433034, 0.349426, 0.321458, 0.30533, 0.308712, 0.232838, 0.268042, 0.229226, 0.200174, 0.232838, 0.271506, 0.229226, 0.26085, 0.26085, 0.17593, 0.164327, 0.236433, 0.232838, 0.222385, 0.209395, 0.144935, 0.232838, 0.311707, 0.342579, 0.4292, 0.414856, 0.450668, 0.444081, 0.483068, 0.4292, 0.394753, 0.278302, 0.229226, 0.236433, 0.232838, 0.321458, 0.335645, 0.301917, 0.311707, 0.229226, 0.170161, 0.21291, 0.179055, 0.179055, 0.106997, 0.127496, 0.074921, 0.098513, 0.100716, 0.078022, 0.073402, 0.092881, 0.120615, 0.125101, 0.098513, 0.102787, 0.100716, 0.10481, 0.134866, 0.132295, 0.170161, 0.268042, 0.209395, 0.239899, 0.25031, 0.257454, 0.18812, 0.236433, 0.219301, 0.155435, 0.185198, 0.268042, 0.26085, 0.222385, 0.209395, 0.257454, 0.247041, 0.247041, 0.321458, 0.216401, 0.185198, 0.229226, 0.164327, 0.209395, 0.209395, 0.200174, 0.194234, 0.264545, 0.26085, 0.191378, 0.147574, 0.155435, 0.155435, 0.090864, 0.064632, 0.0704, 0.050641, 0.038858, 0.023087, 0.018787, 0.024826, 0.030003, 0.030003, 0.03976, 0.049374, 0.048328, 0.050641, 0.050641, 0.043307, 0.05306, 0.051831, 0.060549, 0.06184, 0.06184, 0.060549, 0.100716, 0.161087, 0.111485, 0.147574, 0.232838, 0.275179, 0.31487, 0.321458, 0.308712, 0.200174, 0.203355, 0.167087, 0.164327, 0.161087, 0.085092, 0.086953, 0.109221, 0.147574, 0.069024, 0.035586, 0.083462, 0.050641, 0.028695, 0.029376, 0.029376, 0.015344, 0.010372, 0.009015, 0.006078, 0.005932, 0.006374, 0.004483, 0.004513, 0.003276, 0.003298, 0.003298, 0.003246, 0.003727, 0.003366, 0.003701, 0.00543, 0.004976, 0.00558, 0.00558, 0.007877, 0.00777, 0.006988, 0.006894, 0.008002, 0.008276, 0.008624, 0.011903, 0.017138, 0.01227, 0.026892, 0.021816, 0.03976, 0.043307, 0.040537, 0.035586, 0.031287, 0.019401, 0.018415, 0.016528, 0.025316, 0.024393, 0.013016, 0.016826, 0.026892, 0.025316, 0.038042, 0.035586, 0.042364, 0.025316, 0.025762, 0.017447, 0.020522, 0.01227, 0.011518, 0.007877, 0.007877, 0.009865, 0.008156, 0.006039, 0.007315, 0.00543, 0.005249, 0.005503, 0.00515, 0.003821, 0.003864, 0.004431, 0.004899, 0.003963, 0.005734, 0.007877, 0.006482, 0.007877, 0.007259, 0.007645, 0.011106, 0.015078, 0.011106, 0.011106, 0.018787, 0.013613, 0.028107, 0.017797, 0.016826, 0.030003, 0.058088, 0.034068, 0.025316, 0.021381, 0.026338, 0.016826, 0.018106, 0.032677, 0.032677, 0.074921, 0.034884, 0.027463, 0.034884, 0.071867, 0.071867, 0.0704, 0.064632, 0.028107, 0.051831, 0.083462, 0.083462, 0.066181, 0.066181, 0.10481, 0.056825, 0.031287, 0.028107, 0.024826, 0.0198, 0.024393, 0.013265, 0.022667, 0.022306, 0.024393, 0.014586, 0.014586, 0.014586, 0.030003, 0.044297, 0.018415, 0.018106, 0.018415, 0.022306, 0.038042, 0.017447, 0.023963, 0.034068, 0.049374, 0.049374, 0.074921, 0.073402, 0.092881, 0.094817, 0.132295, 0.122885, 0.122885, 0.203355, 0.122885, 0.116183, 0.142424, 0.219301, 0.167087, 0.182256, 0.182256, 0.18812, 0.243554, 0.18812, 0.118441, 0.17593, 0.206376, 0.15008, 0.120615, 0.185198, 0.10481, 0.071867, 0.035586, 0.047319, 0.047319, 0.088832, 0.096677, 0.102787, 0.129801, 0.21291, 0.21291, 0.132295, 0.132295, 0.134866, 0.17593, 0.206376, 0.194234, 0.167087, 0.206376, 0.21291, 0.232838, 0.352862, 0.40511, 0.541878, 0.59508, 0.626927, 0.509769, 0.486429, 0.436924, 0.447574, 0.335645, 0.324872, 0.377384, 0.324872, 0.271506, 0.31487, 0.318242, 0.173081, 0.194234, 0.225814, 0.17593, 0.092881, 0.051831, 0.029376, 0.028107, 0.021381, 0.015344, 0.025762, 0.0198, 0.016257, 0.009977, 0.009483, 0.006482, 0.005992, 0.005011, 0.006039, 0.004483, 0.004483, 0.006619, 0.006894, 0.004513, 0.004611, 0.006245, 0.006039, 0.008075, 0.008156, 0.006894, 0.006795, 0.006795, 0.006795, 0.007315, 0.008409, 0.011342, 0.016021, 0.0198, 0.028695, 0.026892, 0.050641, 0.092881, 0.058088], '')</t>
  </si>
  <si>
    <t>[14, 15, 16, 17, 18, 19, 20, 21, 22, 23, 24, 25, 347, 348, 349, 350]</t>
  </si>
  <si>
    <t>UPI0002186465 status=activ</t>
  </si>
  <si>
    <t>([0.472492, 0.575842, 0.401658, 0.387226, 0.257454, 0.25406, 0.268042, 0.26085, 0.288399, 0.311707, 0.25406, 0.229226, 0.15008, 0.079919, 0.094817, 0.118441, 0.10481, 0.125101, 0.127496, 0.067594, 0.120615, 0.15284, 0.078022, 0.100716, 0.111485, 0.200174, 0.236433, 0.25406, 0.257454, 0.229226, 0.219301, 0.271506, 0.25406, 0.25406, 0.349426, 0.318242, 0.298791, 0.291804, 0.18812, 0.173081, 0.247041, 0.225814, 0.288399, 0.332115, 0.40511, 0.346032, 0.346032, 0.324872, 0.236433, 0.236433, 0.298791, 0.31487, 0.31487, 0.284882, 0.380708, 0.359901, 0.321458, 0.247041, 0.194234, 0.191378, 0.216401, 0.132295, 0.142424, 0.11371, 0.142424, 0.142424, 0.173081, 0.185198, 0.167087, 0.247041, 0.264545, 0.200174, 0.164327, 0.161087, 0.275179, 0.167087, 0.170161, 0.247041, 0.346032, 0.324872, 0.418646, 0.332115, 0.332115, 0.324872, 0.247041, 0.209395, 0.222385, 0.271506, 0.170161, 0.232838, 0.236433, 0.25406, 0.295083, 0.335645, 0.278302, 0.185198, 0.284882, 0.284882, 0.284882, 0.278302, 0.370445, 0.332115, 0.454136, 0.454136, 0.349426, 0.4292, 0.374039, 0.264545, 0.26085, 0.318242, 0.257454, 0.167087, 0.167087, 0.173081, 0.142424, 0.139895, 0.21291, 0.219301, 0.216401, 0.17593, 0.170161, 0.170161, 0.118441, 0.100716, 0.098513, 0.17593, 0.191378, 0.18812, 0.295083, 0.278302, 0.31487, 0.257454, 0.356642, 0.247041, 0.229226, 0.15284, 0.229226, 0.167087, 0.161087, 0.164327, 0.132295, 0.078022, 0.071867, 0.139895, 0.074921, 0.078022, 0.069024, 0.081712, 0.144935, 0.129801, 0.132295, 0.074921, 0.106997, 0.081712, 0.088832, 0.054297, 0.059222, 0.06184, 0.094817, 0.048328, 0.047319, 0.047319, 0.069024, 0.058088, 0.05306, 0.058088, 0.10481, 0.059222, 0.038858, 0.03976, 0.040537, 0.040537, 0.038042, 0.059222, 0.076542, 0.134866, 0.206376, 0.298791, 0.264545, 0.236433, 0.247041, 0.239899, 0.21291, 0.247041, 0.278302, 0.271506, 0.328603, 0.225814, 0.332115, 0.295083, 0.275179, 0.206376, 0.21291, 0.318242, 0.196879, 0.216401, 0.209395, 0.21291, 0.225814, 0.257454, 0.301917, 0.390993, 0.321458, 0.346032, 0.257454, 0.257454, 0.17593, 0.132295, 0.219301, 0.209395, 0.291804, 0.298791, 0.298791, 0.308712, 0.209395, 0.30533, 0.18812, 0.118441, 0.122885, 0.069024, 0.069024, 0.051831, 0.064632, 0.122885, 0.15284, 0.155435, 0.096677, 0.164327, 0.243554, 0.170161, 0.17593, 0.139895, 0.083462, 0.071867, 0.05306, 0.092881, 0.109221, 0.182256, 0.268042, 0.164327, 0.155435, 0.096677, 0.078022, 0.066181, 0.05306, 0.079919, 0.139895, 0.21291, 0.206376, 0.206376, 0.278302, 0.271506, 0.311707, 0.408655, 0.418646, 0.36309, 0.335645, 0.271506, 0.179055, 0.182256, 0.278302, 0.288399, 0.384043, 0.422041, 0.41194, 0.433034, 0.394753, 0.401658, 0.30533, 0.271506, 0.278302, 0.185198, 0.196879, 0.200174, 0.225814, 0.243554, 0.346032, 0.288399, 0.335645, 0.332115, 0.346032, 0.346032, 0.332115, 0.321458, 0.359901, 0.370445, 0.356642, 0.288399, 0.288399, 0.356642, 0.387226, 0.311707, 0.42561, 0.377384, 0.374039, 0.232838, 0.275179, 0.257454, 0.342579, 0.243554, 0.332115, 0.284882, 0.191378, 0.203355, 0.203355, 0.203355, 0.206376, 0.236433, 0.318242, 0.239899, 0.206376, 0.139895, 0.139895, 0.127496, 0.164327, 0.094817, 0.170161, 0.209395, 0.209395, 0.222385, 0.31487, 0.284882, 0.321458, 0.328603, 0.384043, 0.318242, 0.318242, 0.275179, 0.239899, 0.15284, 0.216401, 0.281712, 0.366687, 0.349426, 0.288399, 0.191378, 0.281712, 0.288399, 0.194234, 0.200174, 0.191378, 0.194234, 0.222385, 0.191378, 0.203355, 0.229226, 0.268042, 0.179055, 0.203355, 0.203355, 0.203355, 0.203355, 0.21291, 0.179055, 0.257454, 0.25406, 0.349426, 0.384043, 0.278302, 0.278302, 0.194234, 0.18812, 0.185198, 0.185198, 0.142424, 0.139895, 0.122885, 0.096677, 0.134866, 0.134866, 0.139895, 0.206376, 0.134866, 0.085092, 0.102787, 0.10481, 0.096677, 0.05306, 0.05306, 0.102787, 0.102787, 0.158265, 0.161087, 0.185198, 0.18812, 0.271506, 0.324872, 0.359901, 0.401658, 0.444081, 0.450668, 0.418646, 0.418646, 0.509769, 0.553315, 0.525368, 0.450668, 0.59014, 0.608892, 0.562014, 0.521092, 0.622677, 0.521092, 0.418646, 0.387226, 0.414856, 0.41194, 0.440853, 0.346032, 0.408655, 0.41194, 0.321458, 0.359901, 0.268042, 0.182256, 0.209395, 0.155435, 0.209395, 0.179055, 0.239899, 0.243554, 0.268042, 0.18812, 0.271506, 0.377384, 0.295083, 0.18812, 0.127496, 0.086953, 0.147574, 0.129801, 0.118441, 0.132295, 0.122885, 0.179055, 0.232838, 0.158265, 0.243554, 0.243554, 0.243554, 0.257454, 0.264545, 0.275179, 0.278302, 0.278302, 0.18812, 0.18812, 0.264545, 0.346032, 0.332115, 0.321458, 0.346032, 0.321458, 0.291804, 0.298791, 0.328603, 0.275179, 0.352862, 0.349426, 0.328603, 0.328603, 0.31487, 0.31487, 0.30533, 0.366687, 0.284882, 0.342579, 0.42561, 0.349426, 0.349426, 0.4292, 0.339168, 0.318242, 0.352862, 0.390993, 0.36309, 0.352862, 0.374039, 0.384043, 0.390993, 0.422041, 0.42561, 0.436924, 0.4292, 0.444081, 0.465241, 0.483068, 0.490133, 0.468512, 0.545602, 0.521092, 0.5017, 0.632174, 0.59508, 0.549308, 0.657645, 0.694846], '')</t>
  </si>
  <si>
    <t>[1, 393, 394, 395, 397, 398, 399, 400, 401, 402, 489, 490, 491, 492, 493, 494, 495, 496]</t>
  </si>
  <si>
    <t>UPI0002186466 status=activ</t>
  </si>
  <si>
    <t>([0.067594, 0.036378, 0.020876, 0.014315, 0.021381, 0.038042, 0.025316, 0.019109, 0.012727, 0.016257, 0.024393, 0.026338, 0.022306, 0.017797, 0.034068, 0.037156, 0.019109, 0.024393, 0.034884, 0.028695, 0.018415, 0.030003, 0.05306, 0.102787, 0.179055, 0.100716, 0.088832, 0.164327, 0.139895, 0.155435, 0.170161, 0.15284, 0.125101, 0.15008, 0.179055, 0.179055, 0.098513, 0.200174, 0.200174, 0.243554, 0.179055, 0.200174, 0.122885, 0.132295, 0.15008, 0.139895, 0.161087, 0.158265, 0.142424, 0.257454, 0.257454, 0.25031, 0.17593, 0.247041, 0.247041, 0.167087, 0.164327, 0.203355, 0.122885, 0.134866, 0.142424, 0.219301, 0.324872, 0.332115, 0.229226, 0.206376, 0.116183, 0.088832, 0.050641, 0.050641, 0.030003, 0.032017, 0.032677, 0.032677, 0.019109, 0.019109, 0.016826, 0.013265, 0.011518, 0.01078, 0.01078, 0.008804, 0.008723, 0.008895, 0.012727, 0.014075, 0.009294, 0.015694, 0.0198, 0.021816, 0.022306, 0.027463, 0.047319, 0.047319, 0.060549, 0.102787, 0.111485, 0.200174, 0.200174, 0.196879, 0.324872, 0.236433, 0.243554, 0.225814, 0.229226, 0.200174, 0.236433, 0.352862, 0.352862, 0.440853, 0.51388, 0.525368, 0.59014, 0.51388, 0.42561, 0.472492, 0.476583, 0.398279, 0.332115, 0.398279, 0.387226, 0.36309, 0.454136, 0.418646, 0.390993, 0.339168, 0.377384, 0.422041, 0.308712, 0.278302, 0.291804, 0.21291, 0.134866, 0.125101, 0.185198, 0.173081, 0.179055, 0.18812, 0.268042, 0.301917, 0.271506, 0.321458, 0.311707, 0.298791, 0.298791, 0.26085, 0.30533, 0.219301, 0.222385, 0.335645, 0.370445, 0.356642, 0.366687, 0.366687, 0.288399, 0.243554, 0.332115, 0.31487, 0.30533, 0.257454, 0.26085, 0.194234, 0.139895, 0.142424, 0.144935, 0.132295, 0.122885, 0.120615, 0.111485, 0.067594, 0.060549, 0.06184, 0.036378, 0.06184, 0.109221, 0.142424, 0.170161, 0.17593, 0.182256, 0.179055, 0.15284, 0.127496, 0.18812, 0.219301, 0.25406, 0.17593, 0.25406, 0.25406, 0.216401, 0.31487, 0.352862, 0.311707, 0.321458, 0.324872, 0.25031, 0.232838, 0.191378, 0.137348, 0.134866, 0.139895, 0.088832, 0.139895, 0.194234, 0.200174, 0.271506, 0.236433, 0.31487, 0.31487, 0.370445, 0.31487, 0.349426, 0.374039, 0.401658, 0.352862, 0.349426, 0.384043, 0.401658, 0.41194, 0.408655, 0.370445, 0.370445, 0.468512, 0.458154, 0.465241, 0.465241, 0.42561, 0.356642, 0.275179, 0.203355, 0.232838, 0.31487, 0.295083, 0.332115, 0.346032, 0.380708, 0.454136, 0.490133, 0.480142, 0.450668, 0.418646, 0.418646, 0.370445, 0.26085, 0.25406, 0.25031, 0.158265, 0.196879, 0.264545, 0.352862, 0.42561, 0.394753, 0.324872, 0.31487, 0.278302, 0.278302, 0.284882, 0.281712, 0.206376, 0.125101, 0.134866, 0.142424, 0.167087, 0.127496, 0.182256, 0.182256, 0.15284, 0.200174, 0.200174, 0.129801, 0.085092, 0.090864, 0.073402, 0.067594, 0.069024, 0.069024, 0.034068, 0.032677, 0.033407, 0.051831, 0.054297, 0.094817, 0.15284, 0.167087, 0.243554, 0.281712, 0.281712, 0.281712, 0.31487, 0.335645, 0.352862, 0.390993, 0.346032, 0.321458, 0.422041, 0.414856, 0.4292, 0.433034, 0.346032, 0.257454, 0.257454, 0.308712, 0.318242, 0.31487, 0.308712, 0.31487, 0.318242, 0.288399, 0.232838, 0.147574, 0.079919, 0.122885, 0.120615, 0.118441, 0.222385, 0.222385, 0.158265, 0.120615, 0.203355, 0.30533, 0.30533, 0.324872, 0.36309, 0.281712, 0.194234, 0.158265, 0.158265, 0.090864, 0.120615, 0.11371, 0.191378, 0.264545, 0.295083, 0.335645, 0.301917, 0.182256, 0.11371, 0.185198, 0.18812, 0.10481, 0.054297, 0.074921, 0.076542, 0.046336, 0.076542, 0.142424, 0.139895, 0.144935, 0.219301, 0.134866, 0.222385, 0.139895, 0.132295, 0.060549, 0.060549, 0.055536, 0.078022, 0.127496, 0.11371, 0.144935, 0.196879, 0.288399, 0.284882, 0.268042, 0.346032, 0.236433, 0.225814, 0.271506, 0.25406, 0.257454, 0.26085, 0.284882, 0.284882, 0.284882, 0.384043, 0.342579, 0.339168, 0.342579, 0.328603, 0.298791, 0.301917, 0.342579, 0.257454, 0.308712, 0.301917, 0.308712, 0.40511, 0.40511, 0.30533, 0.30533, 0.30533, 0.387226, 0.264545, 0.321458, 0.321458, 0.288399, 0.232838, 0.318242, 0.349426, 0.25406, 0.295083, 0.281712, 0.18812, 0.243554, 0.200174, 0.203355, 0.11371, 0.069024, 0.0704, 0.120615, 0.129801, 0.083462, 0.069024, 0.096677, 0.071867, 0.043307, 0.055536, 0.078022, 0.047319, 0.047319, 0.086953, 0.078022, 0.081712, 0.132295, 0.164327, 0.203355, 0.134866, 0.15008, 0.196879, 0.194234, 0.229226, 0.216401, 0.206376, 0.179055, 0.209395, 0.209395, 0.30533, 0.311707, 0.30533, 0.390993, 0.36309, 0.370445, 0.278302, 0.284882, 0.229226, 0.216401, 0.209395, 0.31487, 0.332115, 0.401658, 0.335645, 0.222385, 0.229226, 0.311707, 0.374039, 0.377384, 0.461924, 0.447574, 0.433034, 0.468512, 0.476583, 0.521092, 0.42561, 0.422041, 0.422041, 0.490133, 0.42561, 0.444081, 0.42561, 0.480142, 0.444081, 0.444081, 0.521092, 0.4292, 0.422041, 0.346032, 0.332115, 0.268042, 0.26085, 0.298791, 0.308712, 0.206376, 0.206376, 0.311707, 0.41194, 0.408655, 0.374039, 0.374039, 0.275179, 0.191378, 0.21291, 0.137348, 0.203355, 0.21291, 0.31487, 0.257454, 0.335645, 0.339168, 0.339168, 0.31487, 0.288399, 0.281712, 0.339168, 0.321458, 0.301917, 0.30533, 0.295083, 0.321458, 0.394753, 0.401658, 0.483068, 0.436924, 0.534167, 0.41194, 0.418646, 0.401658, 0.472492, 0.476583, 0.418646, 0.5017, 0.549308, 0.509769, 0.450668, 0.408655, 0.352862, 0.352862, 0.349426, 0.352862, 0.370445, 0.366687, 0.380708, 0.321458, 0.288399, 0.288399, 0.384043, 0.301917, 0.229226, 0.236433, 0.229226, 0.291804, 0.216401, 0.209395, 0.243554, 0.30533, 0.349426, 0.422041, 0.414856, 0.356642, 0.394753, 0.30533, 0.229226, 0.288399, 0.359901, 0.339168, 0.374039, 0.31487, 0.308712, 0.377384, 0.339168, 0.275179, 0.179055, 0.239899, 0.232838, 0.232838, 0.225814, 0.247041, 0.229226, 0.179055, 0.232838, 0.194234, 0.268042, 0.352862, 0.278302, 0.243554, 0.25031, 0.132295, 0.118441, 0.179055, 0.21291, 0.243554, 0.236433, 0.25031, 0.25031, 0.264545, 0.257454, 0.271506, 0.291804, 0.222385, 0.284882, 0.295083, 0.275179, 0.271506, 0.25406, 0.328603, 0.36309, 0.359901, 0.461924, 0.517562, 0.41194, 0.387226, 0.398279, 0.450668, 0.549308, 0.549308, 0.534167, 0.541878, 0.529623, 0.51388, 0.604312, 0.622677, 0.608892, 0.642678, 0.661982, 0.622677, 0.622677, 0.51388, 0.608892, 0.622677, 0.675549, 0.707965, 0.585406, 0.58069, 0.51388, 0.422041, 0.458154, 0.472492, 0.476583, 0.483068, 0.486429, 0.5017, 0.458154, 0.359901, 0.36309, 0.366687, 0.332115, 0.332115, 0.380708, 0.359901, 0.268042, 0.268042, 0.31487, 0.298791, 0.301917, 0.30533, 0.384043, 0.349426, 0.342579, 0.366687, 0.332115, 0.308712, 0.271506, 0.275179, 0.374039, 0.339168, 0.291804, 0.352862, 0.321458, 0.328603], '')</t>
  </si>
  <si>
    <t>[110, 111, 112, 113, 460, 471, 511, 518, 519, 520, 596, 601, 602, 603, 604, 605, 606, 607, 608, 609, 610, 611, 612, 613, 614, 615, 616, 617, 618, 619, 620, 621, 628]</t>
  </si>
  <si>
    <t>UPI0002186467 status=activ</t>
  </si>
  <si>
    <t>([0.268042, 0.17593, 0.139895, 0.191378, 0.127496, 0.127496, 0.155435, 0.111485, 0.134866, 0.155435, 0.17593, 0.21291, 0.229226, 0.225814, 0.243554, 0.18812, 0.161087, 0.155435, 0.173081, 0.232838, 0.229226, 0.155435, 0.15284, 0.132295, 0.132295, 0.206376, 0.257454, 0.26085, 0.268042, 0.278302, 0.25031, 0.17593, 0.170161, 0.125101, 0.173081, 0.120615, 0.161087, 0.196879, 0.129801, 0.142424, 0.142424, 0.161087, 0.236433, 0.31487, 0.401658, 0.418646, 0.41194, 0.387226, 0.380708, 0.465241, 0.450668, 0.390993, 0.476583, 0.51388, 0.454136, 0.335645, 0.339168, 0.288399, 0.30533, 0.30533, 0.298791, 0.281712, 0.359901, 0.359901, 0.356642, 0.284882, 0.17593, 0.185198, 0.139895, 0.090864, 0.060549, 0.06312, 0.116183, 0.116183, 0.098513, 0.167087, 0.243554, 0.219301, 0.222385, 0.203355, 0.281712, 0.288399, 0.21291, 0.196879, 0.15284, 0.15008, 0.120615, 0.182256, 0.182256, 0.137348, 0.206376, 0.271506, 0.271506, 0.264545, 0.206376, 0.200174, 0.142424, 0.092881, 0.122885, 0.18812, 0.191378, 0.191378, 0.155435, 0.17593, 0.111485, 0.161087, 0.161087, 0.264545, 0.239899, 0.239899, 0.321458, 0.21291, 0.200174, 0.173081, 0.15008, 0.111485, 0.116183, 0.116183, 0.155435, 0.118441, 0.100716, 0.100716, 0.086953, 0.102787, 0.085092, 0.100716, 0.102787, 0.100716, 0.10481, 0.125101, 0.073402, 0.054297, 0.06184, 0.076542, 0.092881, 0.109221, 0.216401, 0.225814, 0.278302, 0.335645, 0.332115, 0.301917, 0.291804, 0.239899, 0.164327, 0.164327, 0.21291, 0.200174, 0.203355, 0.196879, 0.18812, 0.200174, 0.243554, 0.301917, 0.281712, 0.275179, 0.288399, 0.268042, 0.275179, 0.17593, 0.144935, 0.232838, 0.284882, 0.200174, 0.21291, 0.291804, 0.291804, 0.298791, 0.328603, 0.335645, 0.342579, 0.288399, 0.349426, 0.390993, 0.433034, 0.356642, 0.356642, 0.301917, 0.301917, 0.173081, 0.311707, 0.318242, 0.222385, 0.203355, 0.284882, 0.257454, 0.298791, 0.356642, 0.239899, 0.203355, 0.132295, 0.155435, 0.222385, 0.243554, 0.17593, 0.17593, 0.179055, 0.196879, 0.257454, 0.182256, 0.21291, 0.194234, 0.191378, 0.291804, 0.321458, 0.264545, 0.321458, 0.203355, 0.203355, 0.284882, 0.311707, 0.387226, 0.370445, 0.356642, 0.257454, 0.239899, 0.222385, 0.281712, 0.239899, 0.219301, 0.308712, 0.332115, 0.328603, 0.332115, 0.281712, 0.281712, 0.284882, 0.239899, 0.342579, 0.390993, 0.42561, 0.318242, 0.295083, 0.25406, 0.222385, 0.281712, 0.380708, 0.352862, 0.281712, 0.308712, 0.222385, 0.21291, 0.243554, 0.243554, 0.170161, 0.196879, 0.209395, 0.264545, 0.342579, 0.268042, 0.25406, 0.15284, 0.229226, 0.200174, 0.142424, 0.142424, 0.194234, 0.179055, 0.179055, 0.26085, 0.278302, 0.301917, 0.321458, 0.278302, 0.21291, 0.209395, 0.134866, 0.122885, 0.106997, 0.116183, 0.155435, 0.15008, 0.191378, 0.127496, 0.15008, 0.232838, 0.268042, 0.268042, 0.222385, 0.25406, 0.243554, 0.247041, 0.301917, 0.257454, 0.324872, 0.384043, 0.440853, 0.436924, 0.436924, 0.370445, 0.36309, 0.374039, 0.380708, 0.436924, 0.541878, 0.483068, 0.480142, 0.476583, 0.414856, 0.356642, 0.268042, 0.268042, 0.170161, 0.15284, 0.139895, 0.142424, 0.102787, 0.0704, 0.125101, 0.15008, 0.243554, 0.229226, 0.229226, 0.222385, 0.173081, 0.17593, 0.257454, 0.182256, 0.196879, 0.170161, 0.268042, 0.366687, 0.401658, 0.398279, 0.398279, 0.440853, 0.436924, 0.418646, 0.509769, 0.5017, 0.483068, 0.468512, 0.494003, 0.398279, 0.398279, 0.468512, 0.390993, 0.321458, 0.422041, 0.324872, 0.398279, 0.41194, 0.394753, 0.339168, 0.352862, 0.377384, 0.40511, 0.42561, 0.505461, 0.40511, 0.414856, 0.401658, 0.328603, 0.311707, 0.36309, 0.398279, 0.394753, 0.42561, 0.497853, 0.480142, 0.570702, 0.549308, 0.5017, 0.517562, 0.465241, 0.517562, 0.517562, 0.447574, 0.4292, 0.349426, 0.458154, 0.461924, 0.458154, 0.545602, 0.454136, 0.494003, 0.476583, 0.398279, 0.422041, 0.387226, 0.295083, 0.30533, 0.318242, 0.346032, 0.278302, 0.384043, 0.384043, 0.40511, 0.370445, 0.370445, 0.450668, 0.440853, 0.342579, 0.278302, 0.25031, 0.257454, 0.257454, 0.219301, 0.298791, 0.318242, 0.339168, 0.454136, 0.40511, 0.342579, 0.349426, 0.408655, 0.308712, 0.324872, 0.31487, 0.318242, 0.31487, 0.291804, 0.295083, 0.374039, 0.387226, 0.41194, 0.490133, 0.408655, 0.454136, 0.377384, 0.291804, 0.328603, 0.26085, 0.194234, 0.264545, 0.191378, 0.167087, 0.232838, 0.185198, 0.191378, 0.275179, 0.182256, 0.21291, 0.229226, 0.222385, 0.219301, 0.196879, 0.206376, 0.206376, 0.196879, 0.275179, 0.374039, 0.239899, 0.291804, 0.394753, 0.30533, 0.301917, 0.342579, 0.281712, 0.349426, 0.335645, 0.291804, 0.332115, 0.31487, 0.298791, 0.30533, 0.380708, 0.301917, 0.264545, 0.342579, 0.25406, 0.17593, 0.158265, 0.247041, 0.25031, 0.247041, 0.321458, 0.332115, 0.332115, 0.41194, 0.339168, 0.268042, 0.295083, 0.359901, 0.288399, 0.284882, 0.291804, 0.288399, 0.401658, 0.42561, 0.414856, 0.517562, 0.626927, 0.653063, 0.666105, 0.585406, 0.59508, 0.557691, 0.541878, 0.534167, 0.51388, 0.497853, 0.517562, 0.486429, 0.486429, 0.58069, 0.608892, 0.59508, 0.483068, 0.480142, 0.387226, 0.394753, 0.298791, 0.298791, 0.295083, 0.191378, 0.247041, 0.167087, 0.191378, 0.203355, 0.219301, 0.239899, 0.308712, 0.36309, 0.30533, 0.275179, 0.271506, 0.271506, 0.301917, 0.401658, 0.387226, 0.483068, 0.454136, 0.541878, 0.447574, 0.40511, 0.538167, 0.42561, 0.509769, 0.509769, 0.529623, 0.418646, 0.408655, 0.380708, 0.308712, 0.380708, 0.418646, 0.4292, 0.339168, 0.311707, 0.25406, 0.264545, 0.206376, 0.167087, 0.137348, 0.209395, 0.167087, 0.111485, 0.120615, 0.127496, 0.125101, 0.15284, 0.229226, 0.194234, 0.194234, 0.268042, 0.30533, 0.298791, 0.298791, 0.370445, 0.370445, 0.40511, 0.339168, 0.318242, 0.40511, 0.436924, 0.346032, 0.346032, 0.433034, 0.42561, 0.328603, 0.247041, 0.257454, 0.247041, 0.196879, 0.236433, 0.25406, 0.225814, 0.225814, 0.216401, 0.21291, 0.161087, 0.182256, 0.229226, 0.278302, 0.264545, 0.209395, 0.222385, 0.278302, 0.257454, 0.346032, 0.401658, 0.525368, 0.534167, 0.529623, 0.622677, 0.549308, 0.418646, 0.387226, 0.380708, 0.301917, 0.229226, 0.264545, 0.25406, 0.25406, 0.206376, 0.179055, 0.185198, 0.161087, 0.167087, 0.164327, 0.17593, 0.129801, 0.106997, 0.058088, 0.064632, 0.066181, 0.046336, 0.088832, 0.056825, 0.06312, 0.06184, 0.078022, 0.094817, 0.050641, 0.051831, 0.10481, 0.118441, 0.139895, 0.229226, 0.155435, 0.098513, 0.090864, 0.129801, 0.078022, 0.137348, 0.129801, 0.079919, 0.139895, 0.120615, 0.132295, 0.134866, 0.232838, 0.278302, 0.196879, 0.203355, 0.122885, 0.05306, 0.054297, 0.073402, 0.067594, 0.06312, 0.106997, 0.106997, 0.132295, 0.222385, 0.203355, 0.209395, 0.288399, 0.194234, 0.236433, 0.236433, 0.200174, 0.167087, 0.173081, 0.173081, 0.264545, 0.284882, 0.380708, 0.380708, 0.36309, 0.36309, 0.374039, 0.366687, 0.374039, 0.264545, 0.247041, 0.26085, 0.25031, 0.179055, 0.278302, 0.271506, 0.321458, 0.295083, 0.295083, 0.278302, 0.356642, 0.346032, 0.465241, 0.366687, 0.377384, 0.370445, 0.370445, 0.461924, 0.433034, 0.346032, 0.444081, 0.465241, 0.465241, 0.483068, 0.570702, 0.5017, 0.490133, 0.521092, 0.59508, 0.562014, 0.562014, 0.490133, 0.41194, 0.41194, 0.538167, 0.549308, 0.461924, 0.465241, 0.458154, 0.40511, 0.494003, 0.51388, 0.505461, 0.509769, 0.461924, 0.461924, 0.534167, 0.447574, 0.422041, 0.433034, 0.384043, 0.387226, 0.444081, 0.447574, 0.408655, 0.359901, 0.311707, 0.394753, 0.401658, 0.321458, 0.377384, 0.384043, 0.278302, 0.209395, 0.134866, 0.102787, 0.111485, 0.10481, 0.167087, 0.191378, 0.158265, 0.17593, 0.167087, 0.167087, 0.239899, 0.239899, 0.295083, 0.239899, 0.25406, 0.167087, 0.25031, 0.278302, 0.236433, 0.374039, 0.4292, 0.509769, 0.509769, 0.468512, 0.447574, 0.447574, 0.490133, 0.521092, 0.618285, 0.557691, 0.497853, 0.509769, 0.4292, 0.352862, 0.433034, 0.414856, 0.5017, 0.5017, 0.517562, 0.56648, 0.525368, 0.450668, 0.359901, 0.450668, 0.440853, 0.387226, 0.380708, 0.264545, 0.25406, 0.209395, 0.236433, 0.30533, 0.31487, 0.36309, 0.433034, 0.359901, 0.380708, 0.377384, 0.36309, 0.295083, 0.278302, 0.236433, 0.318242, 0.380708, 0.311707, 0.346032, 0.349426, 0.321458, 0.398279, 0.349426, 0.335645, 0.291804, 0.275179, 0.268042, 0.295083, 0.203355, 0.247041, 0.144935, 0.15008, 0.161087, 0.225814, 0.225814, 0.268042, 0.271506, 0.225814, 0.209395, 0.209395, 0.281712, 0.301917, 0.301917, 0.257454, 0.298791, 0.370445, 0.384043, 0.366687, 0.288399, 0.377384, 0.40511, 0.509769, 0.51388, 0.398279, 0.288399, 0.301917, 0.301917, 0.229226, 0.31487, 0.30533, 0.30533, 0.236433, 0.25406, 0.268042, 0.380708, 0.390993, 0.308712, 0.308712, 0.25031, 0.332115, 0.281712, 0.318242, 0.321458, 0.308712, 0.401658, 0.517562, 0.517562, 0.517562, 0.585406, 0.59014, 0.59014, 0.604312, 0.59014, 0.480142, 0.440853, 0.42561, 0.352862, 0.433034, 0.440853, 0.472492, 0.41194, 0.422041, 0.387226, 0.42561, 0.42561, 0.447574, 0.436924, 0.444081, 0.366687, 0.359901, 0.359901, 0.40511, 0.398279, 0.450668, 0.4292, 0.377384, 0.387226, 0.468512, 0.394753, 0.377384, 0.377384, 0.359901, 0.390993, 0.384043, 0.342579, 0.342579, 0.36309, 0.284882, 0.170161, 0.243554, 0.17593, 0.167087, 0.209395, 0.209395, 0.206376, 0.308712, 0.324872, 0.281712, 0.25406, 0.328603, 0.268042, 0.311707, 0.288399, 0.288399, 0.30533, 0.308712, 0.311707, 0.243554, 0.335645, 0.447574, 0.458154, 0.545602, 0.545602, 0.450668, 0.377384, 0.346032, 0.311707, 0.377384, 0.324872, 0.352862, 0.370445, 0.4292, 0.380708, 0.490133, 0.461924, 0.450668, 0.414856, 0.414856, 0.370445, 0.374039, 0.36309, 0.352862, 0.288399, 0.30533, 0.377384, 0.366687, 0.366687, 0.339168, 0.308712, 0.308712, 0.30533, 0.26085, 0.232838, 0.308712, 0.318242, 0.349426, 0.349426, 0.380708, 0.30533, 0.384043, 0.384043, 0.288399, 0.257454, 0.318242, 0.30533, 0.30533, 0.311707, 0.380708, 0.36309, 0.390993, 0.447574, 0.349426, 0.384043, 0.422041, 0.352862, 0.301917, 0.301917, 0.318242, 0.318242, 0.394753, 0.308712, 0.264545, 0.359901, 0.390993, 0.321458, 0.324872, 0.264545, 0.311707, 0.275179, 0.366687, 0.366687, 0.394753, 0.414856, 0.41194, 0.324872, 0.398279, 0.394753, 0.31487, 0.298791, 0.232838, 0.206376, 0.222385, 0.179055, 0.200174, 0.134866, 0.225814, 0.225814, 0.288399, 0.339168, 0.366687, 0.356642, 0.359901, 0.328603, 0.398279, 0.311707, 0.440853, 0.324872, 0.356642, 0.436924, 0.4292, 0.483068, 0.497853, 0.56648, 0.675549, 0.622677, 0.759478, 0.666105, 0.63748, 0.618285, 0.541878], '')</t>
  </si>
  <si>
    <t>[53, 294, 328, 329, 348, 360, 361, 362, 363, 365, 366, 373, 481, 482, 483, 484, 485, 486, 487, 488, 489, 490, 492, 495, 496, 497, 523, 526, 528, 529, 530, 592, 593, 594, 595, 596, 700, 701, 703, 704, 705, 706, 710, 711, 717, 718, 719, 722, 761, 762, 767, 768, 769, 771, 776, 777, 778, 779, 780, 838, 839, 862, 863, 864, 865, 866, 867, 868, 869, 928, 929, 1029, 1030, 1031, 1032, 1033, 1034, 1035, 1036]</t>
  </si>
  <si>
    <t>UPI0002186468 status=activ</t>
  </si>
  <si>
    <t>([0.4292, 0.509769, 0.585406, 0.472492, 0.40511, 0.398279, 0.422041, 0.472492, 0.521092, 0.56648, 0.58069, 0.63748, 0.653063, 0.767246, 0.795062, 0.728858, 0.728858, 0.648219, 0.613573, 0.613573, 0.608892, 0.728858, 0.648219, 0.529623, 0.657645, 0.618285, 0.685117, 0.694846, 0.538167, 0.418646, 0.308712, 0.335645, 0.26085, 0.239899, 0.194234, 0.179055, 0.139895, 0.067594, 0.058088, 0.049374, 0.030611, 0.030611, 0.017797, 0.013265, 0.018787, 0.017447, 0.032017, 0.031287, 0.017797, 0.030003, 0.051831, 0.102787, 0.076542, 0.137348, 0.247041, 0.288399, 0.288399, 0.281712, 0.408655, 0.41194, 0.461924, 0.476583, 0.440853, 0.541878, 0.642678, 0.59917, 0.494003, 0.394753, 0.401658, 0.418646, 0.42561, 0.401658, 0.349426, 0.384043, 0.377384, 0.328603, 0.291804, 0.308712, 0.380708, 0.36309, 0.476583, 0.476583, 0.58069, 0.585406, 0.553315, 0.58069, 0.585406, 0.685117, 0.754692, 0.754692, 0.819762, 0.784345, 0.837511, 0.879233, 0.812494, 0.812494, 0.834292, 0.879233, 0.865454, 0.791621, 0.808535, 0.808535, 0.685117, 0.642678, 0.545602, 0.570702, 0.549308, 0.575842, 0.505461, 0.4292, 0.380708, 0.398279, 0.418646, 0.414856, 0.418646, 0.476583, 0.447574, 0.447574, 0.339168, 0.268042, 0.268042, 0.25406, 0.236433, 0.30533, 0.281712, 0.291804, 0.301917, 0.346032, 0.352862, 0.436924, 0.538167, 0.59917, 0.509769, 0.545602, 0.529623, 0.433034, 0.377384, 0.324872, 0.349426, 0.454136, 0.433034, 0.538167, 0.541878, 0.562014, 0.505461, 0.541878, 0.557691, 0.450668, 0.42561, 0.328603, 0.321458, 0.335645, 0.31487, 0.401658, 0.281712, 0.275179, 0.281712, 0.318242, 0.356642, 0.268042, 0.271506, 0.370445, 0.271506, 0.281712, 0.268042, 0.328603, 0.308712, 0.308712, 0.422041, 0.444081, 0.56648, 0.585406, 0.562014, 0.575842, 0.59014, 0.712013, 0.690604, 0.775545, 0.798249, 0.819762, 0.901269, 0.879233, 0.852992, 0.948786, 0.924947], '')</t>
  </si>
  <si>
    <t>[1, 2, 8, 9, 10, 11, 12, 13, 14, 15, 16, 17, 18, 19, 20, 21, 22, 23, 24, 25, 26, 27, 28, 63, 64, 65, 82, 83, 84, 85, 86, 87, 88, 89, 90, 91, 92, 93, 94, 95, 96, 97, 98, 99, 100, 101, 102, 103, 104, 105, 106, 107, 108, 130, 131, 132, 133, 134, 141, 142, 143, 144, 145, 146, 170, 171, 172, 173, 174, 175, 176, 177, 178, 179, 180, 181, 182, 183, 184]</t>
  </si>
  <si>
    <t>UPI0002186469 status=activ</t>
  </si>
  <si>
    <t>([0.023963, 0.015694, 0.032017, 0.023087, 0.017138, 0.011669, 0.019401, 0.016021, 0.011669, 0.012727, 0.011903, 0.01227, 0.013265, 0.009294, 0.013437, 0.023963, 0.013265, 0.022667, 0.023963, 0.030003, 0.046336, 0.036378, 0.06184, 0.051831, 0.050641, 0.083462, 0.17593, 0.127496, 0.122885, 0.200174, 0.232838, 0.301917, 0.298791, 0.384043, 0.380708, 0.401658, 0.408655, 0.4292, 0.414856, 0.40511, 0.339168, 0.275179, 0.278302, 0.281712, 0.278302, 0.366687, 0.281712, 0.173081, 0.203355, 0.298791, 0.301917, 0.209395, 0.21291, 0.25031, 0.239899, 0.335645, 0.236433, 0.26085, 0.308712, 0.324872, 0.346032, 0.414856, 0.359901, 0.30533, 0.311707, 0.275179, 0.236433, 0.26085, 0.352862, 0.288399, 0.278302, 0.278302, 0.339168, 0.332115, 0.324872, 0.225814, 0.209395, 0.301917, 0.18812, 0.232838, 0.161087, 0.122885, 0.122885, 0.127496, 0.194234, 0.196879, 0.239899, 0.268042, 0.346032, 0.342579, 0.328603, 0.243554, 0.25031, 0.291804, 0.209395, 0.147574, 0.247041, 0.264545, 0.25031, 0.339168, 0.356642, 0.440853, 0.440853, 0.440853, 0.538167, 0.4292, 0.414856, 0.408655, 0.318242, 0.31487, 0.311707, 0.398279, 0.414856, 0.384043, 0.41194, 0.401658, 0.40511, 0.377384, 0.356642, 0.291804, 0.295083, 0.257454, 0.257454, 0.264545, 0.232838, 0.200174, 0.295083, 0.271506, 0.232838, 0.339168, 0.288399, 0.243554, 0.18812], '')</t>
  </si>
  <si>
    <t>[104]</t>
  </si>
  <si>
    <t>UPI000218646A status=activ</t>
  </si>
  <si>
    <t>([0.63748, 0.648219, 0.666105, 0.666105, 0.728858, 0.741537, 0.733139, 0.784345, 0.791621, 0.791621, 0.808535, 0.834292, 0.798249, 0.798249, 0.788093, 0.779859, 0.779859, 0.707965, 0.661982, 0.759478, 0.759478, 0.775545, 0.680603, 0.685117, 0.703578, 0.671169, 0.557691, 0.575842, 0.549308, 0.549308, 0.557691, 0.454136, 0.461924, 0.525368, 0.521092, 0.529623, 0.570702, 0.51388, 0.618285, 0.622677, 0.613573, 0.58069, 0.56648, 0.680603, 0.666105, 0.661982, 0.661982, 0.759478, 0.788093, 0.775545, 0.76285, 0.754692, 0.834292, 0.834292, 0.712013, 0.618285, 0.497853, 0.398279, 0.387226, 0.30533, 0.30533, 0.239899, 0.264545, 0.196879, 0.15008, 0.090864, 0.078022, 0.055536, 0.036378, 0.020165, 0.018415, 0.017138, 0.011669, 0.01227, 0.00962, 0.010509, 0.010372, 0.017447, 0.026892, 0.040537, 0.036378, 0.036378, 0.058088, 0.054297, 0.054297, 0.079919, 0.137348, 0.15008, 0.15008, 0.122885, 0.182256, 0.139895, 0.182256, 0.232838, 0.206376, 0.203355, 0.203355, 0.275179, 0.264545, 0.216401, 0.167087, 0.247041, 0.182256, 0.185198, 0.216401, 0.295083, 0.257454, 0.264545, 0.191378, 0.247041, 0.349426, 0.356642, 0.436924, 0.370445, 0.328603, 0.346032, 0.324872, 0.324872, 0.335645, 0.31487, 0.352862, 0.422041, 0.321458, 0.387226, 0.394753, 0.301917, 0.295083, 0.301917, 0.25406, 0.335645, 0.332115, 0.36309, 0.352862, 0.352862, 0.298791, 0.366687, 0.30533, 0.394753, 0.444081, 0.444081, 0.468512, 0.370445, 0.366687, 0.41194, 0.324872, 0.308712, 0.370445, 0.401658, 0.311707, 0.356642, 0.232838, 0.271506, 0.247041, 0.243554, 0.232838, 0.335645, 0.328603, 0.408655, 0.324872, 0.356642, 0.308712, 0.308712, 0.31487, 0.311707, 0.243554, 0.342579, 0.346032, 0.359901, 0.332115, 0.36309, 0.370445, 0.497853, 0.374039, 0.380708, 0.398279, 0.36309, 0.352862, 0.370445, 0.374039, 0.444081, 0.454136, 0.380708, 0.380708, 0.36309, 0.25031, 0.356642, 0.268042, 0.275179, 0.298791, 0.291804, 0.295083, 0.196879, 0.196879, 0.243554, 0.158265, 0.155435, 0.185198, 0.209395, 0.209395, 0.196879, 0.21291, 0.21291, 0.31487, 0.236433, 0.232838, 0.275179, 0.275179, 0.352862, 0.342579, 0.308712, 0.203355, 0.31487, 0.408655, 0.321458, 0.281712, 0.295083, 0.291804, 0.298791, 0.18812, 0.11371, 0.094817, 0.090864, 0.092881, 0.098513, 0.15008, 0.247041, 0.203355, 0.134866, 0.147574, 0.15008, 0.155435, 0.26085, 0.147574, 0.139895, 0.137348, 0.134866, 0.185198, 0.111485, 0.106997, 0.161087, 0.203355, 0.167087, 0.102787, 0.076542, 0.078022, 0.046336, 0.048328, 0.079919, 0.129801, 0.118441, 0.122885, 0.076542, 0.081712, 0.134866, 0.116183, 0.179055, 0.264545, 0.182256, 0.275179, 0.284882, 0.298791, 0.247041, 0.247041, 0.328603, 0.377384, 0.275179, 0.247041, 0.161087, 0.18812, 0.185198, 0.200174, 0.194234, 0.257454, 0.170161, 0.085092, 0.102787, 0.102787, 0.079919, 0.144935, 0.15008, 0.116183, 0.064632, 0.085092, 0.10481, 0.06184, 0.030003, 0.032017, 0.071867, 0.098513, 0.098513, 0.058088, 0.05306, 0.05306, 0.059222, 0.098513, 0.11371, 0.069024, 0.074921, 0.05306, 0.028107, 0.020522, 0.027463, 0.051831, 0.042364, 0.030611, 0.030611, 0.056825, 0.094817, 0.086953, 0.10481, 0.118441, 0.200174, 0.216401, 0.129801, 0.120615, 0.120615, 0.109221, 0.200174, 0.120615, 0.161087, 0.236433, 0.196879, 0.116183, 0.06312, 0.049374, 0.085092, 0.139895, 0.167087, 0.106997, 0.118441, 0.127496, 0.067594, 0.060549, 0.031287, 0.066181, 0.069024, 0.0704, 0.116183, 0.056825, 0.056825, 0.044297, 0.044297, 0.058088, 0.06312, 0.106997, 0.194234, 0.167087, 0.167087, 0.094817, 0.086953, 0.088832, 0.100716, 0.088832, 0.090864, 0.161087, 0.179055, 0.173081, 0.106997, 0.109221, 0.106997, 0.182256, 0.25031, 0.25031, 0.30533, 0.291804, 0.222385, 0.147574, 0.173081, 0.111485, 0.102787, 0.170161, 0.164327, 0.142424, 0.247041, 0.17593, 0.096677, 0.085092, 0.088832, 0.158265, 0.118441, 0.11371, 0.116183, 0.092881, 0.055536, 0.050641, 0.0704, 0.109221, 0.203355, 0.134866, 0.203355, 0.216401, 0.216401, 0.243554, 0.236433, 0.229226, 0.301917, 0.324872, 0.219301, 0.216401, 0.236433, 0.324872, 0.454136, 0.40511, 0.339168, 0.387226, 0.390993, 0.387226, 0.318242, 0.284882, 0.377384, 0.390993, 0.380708, 0.380708, 0.311707, 0.31487, 0.232838, 0.232838, 0.321458, 0.414856, 0.342579, 0.308712, 0.318242, 0.203355, 0.232838, 0.339168, 0.308712, 0.301917, 0.247041, 0.21291, 0.216401, 0.219301, 0.118441, 0.196879, 0.191378, 0.161087, 0.137348, 0.209395, 0.222385, 0.182256, 0.155435, 0.232838, 0.232838, 0.194234, 0.247041, 0.247041, 0.257454, 0.328603, 0.243554, 0.370445, 0.41194, 0.324872, 0.318242, 0.4292, 0.418646, 0.422041, 0.494003, 0.440853, 0.40511, 0.408655, 0.356642, 0.398279, 0.390993, 0.36309, 0.356642, 0.31487, 0.25031, 0.17593, 0.18812, 0.278302, 0.15008, 0.21291, 0.288399, 0.301917, 0.236433, 0.232838, 0.203355, 0.173081, 0.185198, 0.209395, 0.196879, 0.247041, 0.25031, 0.278302, 0.31487, 0.247041, 0.284882, 0.352862, 0.324872, 0.324872, 0.324872, 0.398279, 0.359901, 0.366687, 0.321458, 0.394753, 0.394753, 0.42561, 0.374039, 0.440853, 0.440853, 0.359901, 0.359901, 0.346032, 0.346032, 0.308712, 0.414856, 0.349426, 0.271506, 0.366687, 0.324872, 0.243554, 0.271506, 0.311707, 0.339168, 0.380708, 0.384043, 0.284882, 0.291804, 0.298791, 0.311707, 0.31487, 0.30533, 0.247041, 0.216401, 0.196879, 0.196879, 0.222385, 0.25031, 0.332115, 0.236433, 0.271506, 0.271506, 0.271506, 0.275179, 0.239899, 0.236433, 0.236433, 0.239899, 0.236433, 0.349426, 0.342579, 0.352862, 0.458154, 0.575842, 0.622677, 0.613573, 0.517562, 0.480142, 0.553315, 0.557691, 0.59014, 0.538167, 0.541878, 0.468512, 0.472492, 0.436924, 0.346032, 0.346032, 0.440853, 0.440853, 0.359901, 0.366687, 0.284882, 0.30533, 0.295083, 0.222385, 0.232838, 0.257454, 0.257454, 0.216401, 0.182256, 0.170161, 0.206376, 0.203355, 0.298791, 0.25406, 0.219301, 0.236433, 0.247041, 0.25031, 0.161087, 0.206376, 0.196879, 0.185198, 0.155435, 0.127496, 0.209395, 0.200174, 0.291804, 0.298791, 0.264545, 0.308712, 0.356642, 0.295083, 0.408655, 0.374039, 0.36309, 0.349426, 0.335645, 0.318242, 0.284882, 0.301917, 0.308712, 0.229226, 0.31487, 0.349426, 0.288399, 0.275179, 0.21291, 0.173081, 0.173081, 0.216401, 0.122885, 0.15008, 0.206376, 0.109221, 0.094817, 0.120615, 0.179055, 0.25406, 0.264545, 0.298791, 0.346032, 0.366687, 0.370445, 0.36309, 0.301917, 0.31487, 0.301917, 0.36309, 0.332115, 0.239899, 0.239899, 0.356642, 0.36309, 0.356642, 0.450668, 0.414856, 0.342579, 0.25031, 0.257454, 0.243554, 0.155435, 0.209395, 0.185198, 0.225814, 0.247041, 0.284882, 0.328603, 0.26085, 0.295083, 0.321458, 0.414856, 0.41194, 0.36309, 0.26085, 0.216401, 0.219301, 0.206376, 0.194234, 0.288399, 0.236433, 0.243554, 0.342579, 0.247041, 0.185198, 0.219301, 0.206376, 0.196879, 0.229226, 0.291804, 0.264545, 0.301917, 0.219301, 0.25031, 0.247041, 0.335645, 0.288399, 0.31487, 0.390993, 0.401658, 0.401658, 0.374039, 0.335645, 0.328603, 0.387226, 0.458154, 0.447574, 0.447574, 0.454136, 0.461924, 0.476583, 0.483068, 0.408655, 0.51388, 0.517562, 0.454136, 0.36309, 0.4292, 0.394753, 0.31487, 0.41194, 0.40511, 0.483068, 0.521092, 0.458154, 0.461924, 0.380708, 0.384043, 0.298791, 0.236433, 0.225814, 0.219301, 0.229226, 0.30533, 0.298791, 0.298791, 0.422041, 0.525368, 0.553315, 0.480142, 0.480142, 0.465241, 0.447574, 0.447574, 0.447574, 0.490133, 0.454136, 0.541878, 0.465241, 0.465241, 0.534167, 0.538167, 0.444081, 0.359901, 0.328603, 0.328603, 0.328603, 0.295083, 0.324872, 0.328603, 0.4292, 0.447574, 0.390993, 0.349426, 0.349426, 0.291804, 0.346032, 0.390993, 0.408655, 0.42561, 0.450668, 0.468512, 0.433034, 0.521092, 0.529623, 0.58069, 0.562014, 0.575842, 0.58069, 0.549308, 0.465241, 0.377384, 0.359901, 0.414856, 0.483068, 0.486429, 0.517562, 0.483068, 0.468512, 0.384043, 0.480142, 0.480142, 0.384043, 0.414856, 0.41194, 0.472492, 0.490133, 0.51388, 0.483068, 0.414856, 0.324872, 0.40511, 0.461924, 0.553315, 0.570702, 0.538167, 0.505461, 0.538167, 0.538167, 0.541878, 0.626927, 0.5017, 0.570702, 0.675549, 0.680603, 0.699094, 0.671169, 0.613573, 0.59917, 0.675549, 0.657645, 0.771762, 0.767246, 0.767246, 0.767246, 0.750527, 0.788093, 0.812494, 0.849326, 0.879233, 0.879233, 0.879233, 0.924947, 0.924947, 0.924947, 0.924947, 0.91684, 0.947281, 0.964893, 0.959312, 0.94331, 0.97245, 0.973328, 0.97245, 0.97245, 0.977651, 0.978316, 0.964893, 0.959312, 0.945666, 0.876521, 0.81615, 0.808535, 0.837511, 0.819762, 0.745909, 0.754692, 0.754692, 0.724957, 0.661982, 0.657645, 0.63748, 0.618285, 0.570702, 0.557691, 0.529623, 0.458154, 0.414856, 0.490133], '')</t>
  </si>
  <si>
    <t>[0, 1, 2, 3, 4, 5, 6, 7, 8, 9, 10, 11, 12, 13, 14, 15, 16, 17, 18, 19, 20, 21, 22, 23, 24, 25, 26, 27, 28, 29, 30, 33, 34, 35, 36, 37, 38, 39, 40, 41, 42, 43, 44, 45, 46, 47, 48, 49, 50, 51, 52, 53, 54, 55, 543, 544, 545, 546, 548, 549, 550, 551, 552, 694, 695, 704, 718, 719, 728, 731, 732, 754, 755, 756, 757, 758, 759, 760, 767, 778, 784, 785, 786, 787, 788, 789, 790, 791, 792, 793, 794, 795, 796, 797, 798, 799, 800, 801, 802, 803, 804, 805, 806, 807, 808, 809, 810, 811, 812, 813, 814, 815, 816, 817, 818, 819, 820, 821, 822, 823, 824, 825, 826, 827, 828, 829, 830, 831, 832, 833, 834, 835, 836, 837, 838, 839, 840, 841, 842, 843, 844, 845, 846]</t>
  </si>
  <si>
    <t>UPI000218646B status=activ</t>
  </si>
  <si>
    <t>([0.281712, 0.170161, 0.102787, 0.05306, 0.056825, 0.050641, 0.05306, 0.035586, 0.047319, 0.074921, 0.05306, 0.041405, 0.028107, 0.028107, 0.018106, 0.016528, 0.028107, 0.045352, 0.045352, 0.038858, 0.032677, 0.038042, 0.041405, 0.079919, 0.170161, 0.209395, 0.25406, 0.216401, 0.236433, 0.206376, 0.11371, 0.196879, 0.179055, 0.196879, 0.216401, 0.229226, 0.25406, 0.170161, 0.129801, 0.071867, 0.071867, 0.051831, 0.047319, 0.047319, 0.046336, 0.047319, 0.023087, 0.023963, 0.023963, 0.030611, 0.040537, 0.037156, 0.040537, 0.088832, 0.079919, 0.064632, 0.046336, 0.020876, 0.023087, 0.042364, 0.081712, 0.118441, 0.158265, 0.096677, 0.170161, 0.173081, 0.147574, 0.17593, 0.100716, 0.161087, 0.129801, 0.120615, 0.129801, 0.106997, 0.10481, 0.200174, 0.232838, 0.332115, 0.356642, 0.447574, 0.342579, 0.236433, 0.216401, 0.26085, 0.301917, 0.271506, 0.291804, 0.288399, 0.243554, 0.239899, 0.161087, 0.127496, 0.125101, 0.170161, 0.173081, 0.092881, 0.085092, 0.085092, 0.076542, 0.15284, 0.15284, 0.232838, 0.232838, 0.194234, 0.17593, 0.129801, 0.109221, 0.109221, 0.111485, 0.196879, 0.298791, 0.25406, 0.377384, 0.26085, 0.291804, 0.301917, 0.40511, 0.401658, 0.36309, 0.398279, 0.275179, 0.225814, 0.18812, 0.243554, 0.288399, 0.284882, 0.380708, 0.318242, 0.196879, 0.209395, 0.179055, 0.15008, 0.271506, 0.17593, 0.203355, 0.200174, 0.18812, 0.194234, 0.209395, 0.225814, 0.170161, 0.25406, 0.278302, 0.318242, 0.264545, 0.219301, 0.243554, 0.142424, 0.236433, 0.298791, 0.194234, 0.196879, 0.239899, 0.225814, 0.225814, 0.308712, 0.342579, 0.339168, 0.216401, 0.17593, 0.167087, 0.191378, 0.196879, 0.209395, 0.206376, 0.324872, 0.264545, 0.164327, 0.229226, 0.137348, 0.158265, 0.155435, 0.120615, 0.116183, 0.139895, 0.21291, 0.216401, 0.127496, 0.074921, 0.098513, 0.055536, 0.054297, 0.06184, 0.066181, 0.03976, 0.023087, 0.010672, 0.018106, 0.033407, 0.027463, 0.028107, 0.030611, 0.054297, 0.045352, 0.043307, 0.020165, 0.020876, 0.022667, 0.028695, 0.026892, 0.043307, 0.094817, 0.100716, 0.074921, 0.056825, 0.040537, 0.037156, 0.079919, 0.071867, 0.040537, 0.06184, 0.069024, 0.066181, 0.035586, 0.081712, 0.079919, 0.079919, 0.064632, 0.048328, 0.026892, 0.058088, 0.06312, 0.050641, 0.048328, 0.037156, 0.024393, 0.032677, 0.028695, 0.030611, 0.030611, 0.049374, 0.056825, 0.098513, 0.096677, 0.173081, 0.127496, 0.106997, 0.18812, 0.137348, 0.094817, 0.158265, 0.15284, 0.167087, 0.118441, 0.059222, 0.100716, 0.144935, 0.161087, 0.311707, 0.182256, 0.122885, 0.120615, 0.090864, 0.081712, 0.081712, 0.034884, 0.050641, 0.060549, 0.033407, 0.074921, 0.109221, 0.083462, 0.041405, 0.016528, 0.015078, 0.026892, 0.020165, 0.025316, 0.019109, 0.015694, 0.025316, 0.029376, 0.030003, 0.017797, 0.014783, 0.014783, 0.019109, 0.01078, 0.00962, 0.014075, 0.010372, 0.012727, 0.018787, 0.033407, 0.088832, 0.139895, 0.118441, 0.120615, 0.092881, 0.15008, 0.127496, 0.132295, 0.155435, 0.125101, 0.268042, 0.288399], '')</t>
  </si>
  <si>
    <t>UPI000218646C status=activ</t>
  </si>
  <si>
    <t>([0.014315, 0.009096, 0.006619, 0.007031, 0.009096, 0.006988, 0.005683, 0.006988, 0.006142, 0.006421, 0.005011, 0.005249, 0.00359, 0.003461, 0.002336, 0.002482, 0.002581, 0.001597, 0.002435, 0.002078, 0.002623, 0.002727, 0.004315, 0.004161, 0.004135, 0.004161, 0.004315, 0.005992, 0.006039, 0.006894, 0.005623, 0.006194, 0.007177, 0.012491, 0.013821, 0.016826, 0.030611, 0.031287, 0.028107, 0.0198, 0.034884, 0.032017, 0.032017, 0.01227, 0.022667, 0.015344, 0.014783, 0.014075, 0.008723, 0.00962, 0.011669, 0.011669, 0.015344, 0.009865, 0.007422, 0.004976, 0.004646, 0.003431, 0.003212, 0.00407, 0.004577, 0.003298, 0.003821, 0.003821, 0.004414, 0.004388, 0.004646, 0.003461, 0.003177, 0.004414, 0.003997, 0.003109, 0.003109, 0.003555, 0.004775, 0.006142, 0.006194, 0.00777, 0.01204, 0.014586, 0.0198, 0.020876, 0.021381, 0.021816, 0.024826, 0.033407, 0.036378, 0.064632, 0.100716, 0.21291, 0.120615, 0.116183, 0.092881, 0.182256, 0.111485, 0.106997, 0.090864, 0.088832, 0.060549, 0.038042, 0.015078, 0.017447, 0.016257, 0.018415, 0.010672, 0.013265, 0.016021, 0.015344, 0.008624, 0.008624, 0.007315, 0.007422, 0.006533, 0.009977, 0.008409, 0.009015, 0.006142, 0.004646, 0.006533, 0.008075, 0.006567, 0.007555, 0.004513, 0.004513, 0.004577, 0.006245, 0.00515, 0.005223, 0.005223, 0.008002, 0.006421, 0.007091, 0.012491, 0.010131, 0.010509, 0.008156, 0.006701, 0.006619, 0.007555, 0.007495, 0.006039, 0.006421, 0.006245, 0.00962, 0.006619, 0.006078, 0.004976, 0.006894, 0.006039, 0.004315, 0.004483, 0.006245, 0.004483, 0.003461, 0.003431, 0.00231, 0.002057, 0.003053, 0.004161, 0.004921, 0.004976, 0.004976, 0.006533, 0.008723, 0.007315, 0.006701, 0.006795, 0.006078, 0.006039, 0.007177, 0.010509, 0.010372, 0.006988, 0.010672, 0.014075, 0.024393, 0.060549, 0.071867, 0.0704, 0.03976, 0.026338, 0.026338, 0.054297, 0.025316, 0.014315, 0.023963, 0.056825, 0.05306, 0.048328, 0.048328, 0.044297, 0.033407, 0.014586, 0.014075, 0.014075, 0.008409, 0.00558, 0.003757, 0.003607, 0.003701, 0.005378, 0.004388, 0.004431, 0.00316, 0.003727, 0.005011, 0.003212, 0.003298, 0.004775, 0.006894, 0.005223, 0.004577, 0.005249, 0.008525, 0.008409, 0.008075, 0.008002, 0.010372, 0.010372, 0.018106, 0.010131, 0.007555, 0.011669, 0.007259, 0.011106, 0.011903, 0.007645, 0.012727, 0.00777, 0.006482, 0.004414, 0.004483, 0.003512, 0.003512, 0.00292, 0.003014, 0.002138, 0.002366, 0.0028, 0.00359, 0.002727, 0.003963, 0.00316, 0.002117, 0.003053, 0.001936, 0.00146, 0.002211, 0.001417, 0.001318, 0.001318, 0.002336, 0.002117, 0.002211, 0.001872, 0.00231, 0.002688, 0.002662, 0.003512, 0.00292, 0.003341, 0.004247, 0.003053, 0.003177, 0.003997, 0.003963, 0.004315, 0.004431, 0.003212, 0.003924, 0.005249, 0.004315, 0.002529, 0.003607, 0.004483, 0.003607, 0.002503, 0.002057, 0.002057, 0.001383, 0.00155, 0.001623, 0.001687, 0.001808, 0.001709, 0.001383, 0.000876, 0.000876, 0.001344, 0.001936, 0.001623, 0.001288, 0.001786, 0.003053, 0.002327, 0.002529, 0.003804, 0.005378, 0.007555, 0.008409, 0.014586, 0.011903, 0.007259, 0.004736, 0.006194, 0.008276, 0.016021, 0.016021, 0.016257, 0.00962, 0.006619, 0.006194, 0.006245, 0.007031, 0.006533, 0.006039, 0.006039, 0.005683, 0.003864, 0.003864, 0.004431, 0.004689, 0.004135, 0.004899, 0.007877, 0.007877, 0.009187, 0.008624, 0.015078, 0.017138, 0.035586, 0.088832, 0.191378, 0.30533, 0.15284, 0.15284, 0.17593, 0.185198, 0.106997, 0.098513, 0.058088, 0.036378, 0.022667, 0.03976, 0.032017, 0.023087, 0.012491, 0.008075, 0.005378, 0.003701, 0.004315, 0.003298, 0.00292, 0.002078, 0.001778, 0.001855, 0.001649, 0.001391, 0.001374, 0.001906, 0.003212, 0.003607, 0.004976, 0.005734, 0.004161, 0.003864, 0.003246, 0.003924, 0.00543, 0.007645, 0.013016, 0.009401, 0.008723, 0.009483, 0.014783, 0.010672, 0.01078, 0.015694, 0.019109, 0.019109, 0.011518, 0.012491, 0.015344, 0.010509, 0.007177, 0.010221, 0.014586, 0.014586, 0.009483, 0.008525, 0.008525, 0.006142, 0.007315, 0.007495, 0.006142, 0.004646, 0.005799, 0.008276, 0.006142, 0.005932, 0.004135, 0.005872, 0.005318, 0.003864, 0.00515, 0.007259, 0.007645, 0.009977, 0.01227, 0.020165, 0.024826, 0.030611, 0.06184, 0.054297, 0.054297, 0.071867, 0.059222, 0.074921, 0.073402, 0.10481, 0.164327, 0.239899, 0.116183, 0.116183, 0.134866, 0.076542, 0.038858, 0.024393, 0.011669, 0.008804, 0.006421, 0.005011, 0.005011, 0.004646, 0.006142, 0.007422, 0.004835, 0.006795, 0.004921, 0.003671, 0.002581, 0.003298, 0.003276, 0.004736, 0.004689, 0.004388, 0.00558, 0.006701, 0.007091, 0.008895, 0.017447, 0.020522, 0.018415, 0.009294, 0.006421, 0.005223, 0.004388, 0.005872, 0.005223, 0.007259, 0.010672, 0.018415, 0.015344, 0.009977, 0.009865, 0.011518, 0.0198, 0.020165, 0.018787, 0.013613, 0.010131, 0.008409, 0.012491, 0.015694, 0.023087, 0.023963, 0.032677, 0.069024, 0.067594, 0.037156, 0.03976, 0.027463, 0.015344, 0.00962, 0.013613, 0.010509, 0.006533, 0.006894, 0.005992, 0.007031, 0.009865, 0.017447, 0.026892, 0.028695, 0.028695, 0.028695, 0.06184, 0.030003, 0.016021, 0.021816, 0.024826, 0.012727, 0.016826, 0.030003, 0.058088, 0.090864, 0.058088, 0.111485, 0.078022, 0.111485, 0.137348, 0.161087, 0.158265, 0.079919, 0.044297, 0.067594, 0.086953, 0.078022, 0.118441, 0.132295, 0.085092, 0.086953, 0.132295, 0.071867, 0.036378, 0.028107, 0.014586, 0.022667, 0.027463, 0.019401, 0.012727, 0.011106, 0.010221, 0.006795, 0.006482, 0.008804, 0.005932, 0.004414, 0.004899, 0.004135, 0.005223, 0.006194, 0.00962, 0.00962, 0.01204, 0.022306, 0.021816, 0.024826, 0.032677, 0.018787, 0.025762, 0.021381, 0.021816, 0.020522, 0.03976, 0.081712, 0.037156, 0.047319, 0.048328, 0.021381, 0.021816, 0.013016, 0.010672, 0.008156, 0.007555, 0.006374, 0.006421, 0.006421, 0.007177, 0.006245, 0.007877, 0.006533, 0.00962, 0.006245, 0.006245, 0.006988, 0.004899, 0.006894, 0.005872, 0.006142, 0.008525, 0.008409, 0.009728, 0.00962, 0.013437, 0.019109, 0.018106, 0.013613, 0.018106, 0.017138, 0.016257, 0.015078, 0.013016, 0.012727, 0.024393, 0.026338, 0.012727, 0.025762, 0.025316, 0.040537, 0.040537, 0.020522, 0.038042, 0.054297, 0.036378, 0.032017, 0.032017, 0.064632, 0.043307, 0.022306, 0.017138, 0.014783, 0.008409, 0.011518, 0.011669, 0.007177, 0.005503, 0.007495, 0.007031, 0.005932, 0.005932, 0.006245, 0.005872, 0.006482, 0.004431, 0.006374, 0.004315, 0.004689, 0.004161, 0.005623, 0.00558, 0.005503, 0.007031, 0.01204, 0.008624, 0.005734, 0.008409, 0.009294, 0.010672, 0.006701, 0.00543, 0.004646, 0.003821, 0.004208, 0.002761, 0.004208, 0.004135, 0.006078, 0.005503, 0.006533, 0.00558, 0.006533, 0.008002, 0.006533, 0.005011, 0.006988, 0.00962, 0.007422, 0.007259, 0.004431], '')</t>
  </si>
  <si>
    <t>UPI000218646D status=activ</t>
  </si>
  <si>
    <t>([0.352862, 0.394753, 0.21291, 0.139895, 0.173081, 0.11371, 0.139895, 0.161087, 0.18812, 0.225814, 0.216401, 0.191378, 0.185198, 0.216401, 0.122885, 0.060549, 0.050641, 0.050641, 0.125101, 0.116183, 0.155435, 0.179055, 0.096677, 0.164327, 0.164327, 0.092881, 0.073402, 0.054297, 0.044297, 0.034884, 0.020165, 0.016021, 0.024826, 0.027463, 0.016021, 0.022667, 0.044297, 0.022667, 0.015344, 0.014315, 0.009865, 0.008409, 0.00515, 0.007495, 0.008624, 0.011518, 0.012727, 0.026892, 0.020522, 0.016257, 0.020522, 0.036378, 0.06312, 0.06184, 0.028107, 0.055536, 0.055536, 0.029376, 0.043307, 0.076542, 0.045352, 0.06184, 0.081712, 0.170161, 0.088832, 0.044297, 0.024393, 0.024826, 0.013265, 0.026338, 0.023963, 0.019109, 0.009977, 0.006894, 0.005223, 0.007177, 0.006482, 0.00543, 0.005503, 0.005503, 0.004646, 0.004646, 0.005223, 0.003671, 0.002512, 0.002529, 0.002761, 0.003727, 0.004646, 0.004414, 0.003607, 0.005223, 0.006078, 0.008002, 0.011669, 0.019109, 0.018787, 0.023087, 0.021381, 0.046336, 0.064632, 0.043307, 0.078022, 0.078022, 0.120615, 0.132295, 0.225814, 0.321458, 0.219301, 0.216401, 0.374039, 0.324872, 0.295083, 0.179055, 0.125101, 0.127496, 0.076542, 0.03976, 0.047319, 0.054297, 0.045352, 0.018787, 0.020876, 0.019109, 0.019109, 0.017138, 0.030611, 0.030003, 0.014783, 0.026338, 0.020876, 0.017447, 0.020522, 0.013265, 0.013016, 0.022306, 0.021816, 0.040537, 0.079919, 0.078022, 0.096677, 0.056825, 0.132295, 0.120615, 0.120615, 0.120615, 0.17593, 0.094817, 0.086953, 0.158265, 0.118441, 0.090864, 0.045352, 0.0704, 0.069024, 0.059222, 0.059222, 0.03976, 0.034884, 0.034068, 0.033407, 0.054297, 0.069024, 0.064632, 0.116183, 0.127496, 0.066181, 0.030611, 0.047319, 0.051831, 0.051831, 0.056825, 0.073402, 0.137348, 0.127496, 0.11371, 0.219301, 0.182256, 0.200174, 0.102787, 0.11371, 0.074921, 0.078022, 0.05306, 0.040537, 0.042364, 0.020522, 0.020876, 0.019401, 0.014075, 0.008525, 0.009096, 0.011518, 0.010926, 0.011106, 0.013016, 0.023963, 0.01227, 0.015078, 0.010509, 0.020876, 0.011342, 0.008804, 0.00777, 0.007645, 0.008895, 0.007645, 0.008276, 0.007555, 0.012727, 0.021816, 0.024826, 0.01227, 0.009096, 0.01078, 0.010672, 0.006567, 0.004921, 0.004921, 0.005011, 0.00515, 0.003461, 0.004775, 0.006567, 0.007177, 0.009015, 0.007495, 0.006039, 0.00543, 0.008804, 0.006194, 0.006194, 0.008276, 0.008156, 0.009865, 0.010372, 0.008895, 0.016826, 0.016257, 0.035586, 0.036378, 0.035586, 0.041405, 0.0198, 0.011106, 0.006795, 0.005992, 0.004835, 0.006795, 0.008276, 0.005378, 0.004646, 0.004646, 0.003727, 0.003478, 0.003478, 0.003701, 0.003053, 0.001743, 0.002503, 0.001533, 0.000945, 0.001069, 0.001, 0.001541, 0.002366, 0.003431, 0.004611, 0.004577, 0.003109, 0.003757, 0.005378, 0.005623, 0.00558, 0.006894, 0.010926, 0.011903, 0.006795, 0.010131, 0.019401, 0.01078, 0.013265, 0.011669, 0.010221, 0.017797, 0.016528, 0.009187, 0.005992, 0.005683, 0.008075, 0.008723, 0.006482, 0.006245, 0.006374, 0.004577, 0.004577, 0.003341, 0.002606, 0.003864, 0.004247, 0.004161, 0.004775, 0.004775, 0.007177, 0.010926, 0.01078, 0.006701, 0.010672, 0.01078, 0.007177, 0.008276, 0.008075, 0.008804, 0.007495, 0.009401, 0.015694, 0.017138, 0.015078, 0.020522, 0.01204, 0.010221, 0.007031, 0.005932, 0.00558, 0.003757, 0.002606, 0.001692, 0.001778, 0.001481, 0.002276, 0.002435, 0.001597, 0.002503, 0.003053, 0.002482, 0.001967, 0.001499, 0.000842, 0.001408, 0.001408, 0.001855, 0.001597, 0.002581, 0.00359, 0.004899, 0.005086, 0.004921, 0.006482, 0.011106, 0.010926, 0.007177, 0.008409, 0.00777, 0.007422, 0.007422, 0.007555, 0.008002, 0.010672, 0.023087, 0.018787, 0.010221, 0.010372, 0.010372, 0.007877, 0.006988, 0.005011, 0.008409, 0.009294, 0.007177, 0.007259, 0.007495, 0.007422, 0.009015, 0.009096, 0.009728, 0.008075, 0.011903, 0.022306, 0.011669, 0.009401, 0.007422, 0.009728, 0.009728, 0.009728, 0.011342, 0.011342, 0.011669, 0.007091, 0.008723, 0.011669, 0.009977, 0.008723, 0.014783, 0.011518, 0.024393, 0.013016, 0.017138, 0.017447, 0.009728, 0.011669, 0.009401, 0.010509, 0.008624, 0.009728, 0.00962, 0.010131, 0.013613, 0.025316, 0.023534, 0.033407, 0.023963, 0.013437, 0.01227, 0.014075, 0.013613, 0.007555, 0.007315, 0.007259, 0.005872, 0.005992, 0.007645, 0.009294, 0.013821, 0.014075, 0.008276, 0.008624, 0.008624, 0.00558, 0.00407, 0.005683, 0.00543, 0.007422, 0.013265, 0.013613, 0.007495, 0.009096, 0.015344, 0.016021, 0.009977, 0.015078, 0.028695, 0.030611, 0.023087, 0.017447, 0.031287, 0.064632, 0.102787, 0.073402, 0.173081, 0.275179, 0.236433, 0.200174, 0.200174, 0.134866, 0.225814, 0.349426, 0.308712, 0.339168, 0.458154, 0.604312, 0.608892, 0.608892, 0.585406, 0.716283, 0.775545, 0.775545, 0.759478, 0.699094, 0.775545, 0.712013, 0.685117, 0.775545], '')</t>
  </si>
  <si>
    <t>[459, 460, 461, 462, 463, 464, 465, 466, 467, 468, 469, 470, 471]</t>
  </si>
  <si>
    <t>UPI000218646E status=activ</t>
  </si>
  <si>
    <t>([0.016826, 0.010926, 0.008525, 0.006988, 0.005932, 0.006482, 0.009294, 0.009865, 0.008409, 0.007177, 0.006421, 0.006533, 0.006533, 0.007177, 0.007259, 0.00777, 0.005683, 0.008723, 0.007031, 0.009483, 0.012727, 0.012727, 0.022667, 0.042364, 0.086953, 0.088832, 0.090864, 0.037156, 0.038858, 0.058088, 0.106997, 0.10481, 0.134866, 0.191378, 0.109221, 0.111485, 0.11371, 0.191378, 0.182256, 0.179055, 0.179055, 0.170161, 0.118441, 0.132295, 0.122885, 0.11371, 0.158265, 0.18812, 0.301917, 0.232838, 0.281712, 0.284882, 0.308712, 0.271506, 0.232838, 0.21291, 0.216401, 0.295083, 0.25406, 0.275179, 0.284882, 0.308712, 0.288399, 0.295083, 0.191378, 0.167087, 0.098513, 0.118441, 0.142424, 0.15008, 0.173081, 0.106997, 0.059222, 0.078022, 0.05306, 0.055536, 0.100716, 0.096677, 0.10481, 0.111485, 0.11371, 0.185198, 0.173081, 0.116183, 0.203355, 0.281712, 0.222385, 0.31487, 0.311707, 0.191378, 0.17593, 0.158265, 0.232838, 0.25031, 0.196879, 0.196879, 0.134866, 0.137348, 0.142424, 0.129801, 0.161087, 0.085092, 0.085092, 0.090864, 0.083462, 0.043307, 0.034884, 0.066181, 0.037156, 0.038042, 0.074921, 0.043307, 0.067594, 0.066181, 0.06184, 0.10481, 0.200174, 0.275179, 0.301917, 0.308712, 0.311707, 0.278302, 0.374039, 0.374039, 0.328603, 0.394753, 0.486429, 0.486429, 0.444081, 0.541878, 0.541878, 0.541878, 0.529623, 0.585406, 0.549308, 0.545602, 0.545602, 0.480142, 0.476583, 0.349426, 0.311707, 0.324872, 0.324872, 0.356642, 0.356642, 0.380708, 0.408655, 0.332115, 0.26085, 0.203355, 0.203355, 0.116183, 0.109221, 0.179055, 0.139895, 0.18812, 0.185198, 0.109221, 0.129801, 0.129801, 0.206376, 0.264545, 0.25406, 0.278302, 0.158265, 0.161087, 0.173081, 0.179055, 0.179055, 0.18812, 0.275179, 0.185198, 0.216401, 0.219301, 0.225814, 0.264545, 0.247041, 0.247041, 0.25031, 0.216401, 0.225814, 0.219301, 0.18812, 0.125101, 0.15284, 0.155435, 0.182256, 0.170161, 0.11371, 0.164327, 0.247041, 0.26085, 0.352862, 0.349426, 0.257454, 0.225814, 0.216401, 0.206376, 0.324872, 0.4292, 0.4292, 0.335645, 0.268042, 0.196879, 0.278302, 0.247041, 0.352862, 0.295083, 0.288399, 0.359901, 0.278302, 0.25406, 0.25031, 0.219301, 0.298791, 0.387226, 0.31487, 0.229226, 0.229226, 0.206376, 0.209395, 0.15284, 0.236433, 0.216401, 0.284882, 0.194234, 0.120615, 0.090864, 0.06184, 0.066181, 0.064632, 0.118441, 0.079919, 0.037156, 0.047319, 0.046336, 0.038042, 0.073402, 0.144935, 0.142424, 0.079919, 0.044297, 0.044297, 0.035586, 0.05306, 0.054297, 0.096677, 0.090864, 0.069024, 0.100716, 0.081712, 0.046336, 0.047319, 0.085092, 0.10481, 0.098513, 0.078022, 0.076542, 0.058088, 0.033407, 0.024393, 0.036378, 0.056825, 0.096677, 0.090864, 0.086953], '')</t>
  </si>
  <si>
    <t>[129, 130, 131, 132, 133, 134, 135, 136]</t>
  </si>
  <si>
    <t>UPI000218646F status=activ</t>
  </si>
  <si>
    <t>([0.232838, 0.102787, 0.129801, 0.155435, 0.182256, 0.106997, 0.129801, 0.155435, 0.21291, 0.275179, 0.288399, 0.239899, 0.268042, 0.278302, 0.36309, 0.356642, 0.465241, 0.390993, 0.295083, 0.291804, 0.291804, 0.179055, 0.298791, 0.30533, 0.318242, 0.318242, 0.42561, 0.42561, 0.346032, 0.25031, 0.232838, 0.239899, 0.332115, 0.308712, 0.21291, 0.203355, 0.200174, 0.129801, 0.206376, 0.295083, 0.298791, 0.390993, 0.51388, 0.436924, 0.339168, 0.36309, 0.288399, 0.291804, 0.291804, 0.387226, 0.4292, 0.390993, 0.324872, 0.291804, 0.321458, 0.398279, 0.324872, 0.342579, 0.4292, 0.418646, 0.328603, 0.335645, 0.26085, 0.26085, 0.332115, 0.370445, 0.342579, 0.418646, 0.328603, 0.257454, 0.222385, 0.243554, 0.275179, 0.278302, 0.206376, 0.196879, 0.200174, 0.200174, 0.191378, 0.194234, 0.129801, 0.18812, 0.118441, 0.109221, 0.106997, 0.102787, 0.092881, 0.092881, 0.058088, 0.098513, 0.161087, 0.118441, 0.122885, 0.120615, 0.196879, 0.17593, 0.182256, 0.18812, 0.200174, 0.144935, 0.144935, 0.18812, 0.173081, 0.173081, 0.173081, 0.144935, 0.144935, 0.222385, 0.144935, 0.216401, 0.222385, 0.247041, 0.359901, 0.247041, 0.247041, 0.216401, 0.216401, 0.21291, 0.222385, 0.26085, 0.301917, 0.209395, 0.25031, 0.281712, 0.257454, 0.229226, 0.25406, 0.25406, 0.243554, 0.25031, 0.219301, 0.239899, 0.206376, 0.18812, 0.26085, 0.182256, 0.182256, 0.284882, 0.311707, 0.222385, 0.257454, 0.291804, 0.384043, 0.36309, 0.275179, 0.390993, 0.433034, 0.447574, 0.41194, 0.335645, 0.408655, 0.352862, 0.321458, 0.328603, 0.318242, 0.359901, 0.447574, 0.444081, 0.356642, 0.339168, 0.390993, 0.298791, 0.281712, 0.264545, 0.264545, 0.284882, 0.26085, 0.332115, 0.332115, 0.278302, 0.271506, 0.278302, 0.247041, 0.264545, 0.25406, 0.264545, 0.222385, 0.222385, 0.225814, 0.222385, 0.200174, 0.155435, 0.170161, 0.173081, 0.185198, 0.125101, 0.139895, 0.139895, 0.102787, 0.102787, 0.102787, 0.167087, 0.092881, 0.147574, 0.144935, 0.102787, 0.096677, 0.067594, 0.036378, 0.022306, 0.036378, 0.021816, 0.036378, 0.051831, 0.064632, 0.051831, 0.044297, 0.030003, 0.031287, 0.045352, 0.046336, 0.079919, 0.092881, 0.144935, 0.164327, 0.15008, 0.200174, 0.125101, 0.132295, 0.167087, 0.236433, 0.236433, 0.36309, 0.356642, 0.275179, 0.161087, 0.120615, 0.182256, 0.295083, 0.31487, 0.31487, 0.209395, 0.15284, 0.11371, 0.127496, 0.079919, 0.078022, 0.078022, 0.144935, 0.139895, 0.182256, 0.120615, 0.102787, 0.100716, 0.056825, 0.109221, 0.173081, 0.142424, 0.18812, 0.109221, 0.102787, 0.046336, 0.046336, 0.050641, 0.067594, 0.056825, 0.078022, 0.086953, 0.092881, 0.047319, 0.078022, 0.040537, 0.042364, 0.034068, 0.023963, 0.045352, 0.024393, 0.027463, 0.06184, 0.042364, 0.048328, 0.05306, 0.10481, 0.161087, 0.127496, 0.056825, 0.067594, 0.067594, 0.0704, 0.0704, 0.071867, 0.03976, 0.078022, 0.118441, 0.10481, 0.0704, 0.0704, 0.098513, 0.043307, 0.040537, 0.047319, 0.0704, 0.0704, 0.069024, 0.071867, 0.120615, 0.144935, 0.074921, 0.088832, 0.086953, 0.05306, 0.060549, 0.122885, 0.125101, 0.109221, 0.088832, 0.170161, 0.15284, 0.17593, 0.281712, 0.25031, 0.271506, 0.18812, 0.106997, 0.106997, 0.11371, 0.11371, 0.15008, 0.278302, 0.295083, 0.291804, 0.236433, 0.185198, 0.134866, 0.073402, 0.050641, 0.102787, 0.058088, 0.066181, 0.0704, 0.040537, 0.056825, 0.049374, 0.049374, 0.054297, 0.069024, 0.037156, 0.031287, 0.031287, 0.026892, 0.024393, 0.01204, 0.013821, 0.028695, 0.042364, 0.040537, 0.086953, 0.074921, 0.064632, 0.026892, 0.026338, 0.047319, 0.046336, 0.022306, 0.042364, 0.069024, 0.045352, 0.045352, 0.032017, 0.043307, 0.048328, 0.054297, 0.11371, 0.196879, 0.132295, 0.118441, 0.196879, 0.106997, 0.074921, 0.142424, 0.170161, 0.102787, 0.100716, 0.10481, 0.137348, 0.102787, 0.076542, 0.092881, 0.155435, 0.170161, 0.076542, 0.0704, 0.064632, 0.078022, 0.078022, 0.074921, 0.085092, 0.085092, 0.083462, 0.15008, 0.083462, 0.147574, 0.219301, 0.144935, 0.129801, 0.129801, 0.088832, 0.11371, 0.116183, 0.06312, 0.056825, 0.127496, 0.071867, 0.041405, 0.036378, 0.040537, 0.036378, 0.019401, 0.018415, 0.018106, 0.016528, 0.016257, 0.017138, 0.018106, 0.014783, 0.015078, 0.024393, 0.025316, 0.017138, 0.014075, 0.023963, 0.046336, 0.042364, 0.048328, 0.083462, 0.078022, 0.035586, 0.076542, 0.071867, 0.058088, 0.102787, 0.100716, 0.100716, 0.05306, 0.051831, 0.111485, 0.06312, 0.056825, 0.106997, 0.155435, 0.182256, 0.170161, 0.094817, 0.076542, 0.071867, 0.046336, 0.05306, 0.074921, 0.038042, 0.081712, 0.098513, 0.056825, 0.036378, 0.06312, 0.116183, 0.088832, 0.106997, 0.191378, 0.098513, 0.074921, 0.044297, 0.033407, 0.038042, 0.038858, 0.028107, 0.027463, 0.043307, 0.026338, 0.032017, 0.029376, 0.015078, 0.015694, 0.027463, 0.025316, 0.014783, 0.014315, 0.017138, 0.011518, 0.011342, 0.023534, 0.016826, 0.017447, 0.018787, 0.009096, 0.013821, 0.023534, 0.023534, 0.023534, 0.032677, 0.019401, 0.023963, 0.034884, 0.021816, 0.021816, 0.028695, 0.044297, 0.033407, 0.025316, 0.026892, 0.017797, 0.011518, 0.016528, 0.023963, 0.022306], '')</t>
  </si>
  <si>
    <t>UPI0002186470 status=activ</t>
  </si>
  <si>
    <t>([0.349426, 0.349426, 0.281712, 0.31487, 0.257454, 0.291804, 0.243554, 0.243554, 0.203355, 0.229226, 0.291804, 0.25031, 0.25031, 0.222385, 0.216401, 0.18812, 0.219301, 0.268042, 0.295083, 0.268042, 0.291804, 0.346032, 0.339168, 0.40511, 0.418646, 0.454136, 0.461924, 0.545602, 0.538167, 0.666105, 0.666105, 0.529623, 0.58069, 0.626927, 0.622677, 0.538167, 0.59917, 0.63748, 0.529623, 0.490133, 0.56648, 0.56648, 0.497853, 0.465241, 0.461924, 0.370445, 0.41194, 0.335645, 0.346032, 0.377384, 0.342579, 0.346032, 0.418646, 0.387226, 0.36309, 0.398279, 0.509769, 0.494003, 0.465241, 0.570702, 0.626927, 0.59508, 0.483068, 0.562014, 0.661982, 0.538167, 0.521092, 0.509769, 0.608892, 0.59508, 0.59508, 0.648219, 0.517562, 0.433034, 0.505461, 0.51388, 0.509769, 0.468512, 0.497853, 0.42561, 0.401658, 0.390993, 0.377384, 0.51388, 0.401658, 0.311707, 0.418646, 0.517562, 0.51388, 0.494003, 0.494003, 0.497853, 0.458154, 0.58069, 0.733139, 0.741537, 0.720929, 0.720929, 0.733139, 0.703578, 0.827927, 0.812494, 0.703578, 0.666105, 0.575842, 0.608892, 0.712013, 0.699094, 0.699094, 0.618285, 0.521092, 0.42561, 0.444081, 0.414856, 0.377384, 0.339168, 0.321458, 0.239899, 0.182256, 0.125101, 0.120615, 0.120615, 0.129801, 0.216401, 0.18812, 0.155435, 0.236433, 0.247041, 0.219301, 0.222385, 0.288399, 0.284882, 0.356642, 0.278302, 0.31487, 0.268042, 0.271506, 0.284882, 0.366687, 0.433034, 0.490133, 0.390993, 0.394753, 0.356642, 0.342579, 0.342579, 0.342579, 0.324872, 0.308712, 0.352862, 0.384043, 0.384043, 0.465241, 0.483068, 0.465241, 0.42561, 0.42561, 0.346032, 0.342579, 0.26085, 0.268042, 0.291804, 0.422041, 0.401658, 0.440853, 0.359901, 0.4292, 0.461924, 0.377384, 0.377384, 0.284882, 0.216401, 0.225814, 0.225814, 0.225814, 0.275179, 0.222385, 0.30533, 0.318242, 0.301917, 0.401658, 0.30533, 0.291804, 0.191378, 0.167087, 0.100716, 0.15284, 0.158265, 0.219301, 0.209395, 0.209395, 0.206376, 0.232838, 0.236433, 0.243554, 0.167087, 0.196879, 0.278302, 0.264545, 0.239899, 0.182256, 0.170161, 0.209395, 0.137348, 0.18812, 0.219301, 0.30533, 0.30533, 0.21291, 0.18812, 0.209395, 0.232838, 0.324872, 0.247041, 0.243554, 0.25031, 0.219301, 0.139895, 0.147574, 0.155435, 0.25031, 0.284882, 0.25406, 0.200174, 0.291804, 0.30533, 0.295083, 0.30533, 0.311707, 0.390993, 0.374039, 0.408655, 0.308712, 0.229226, 0.324872, 0.225814, 0.225814, 0.318242, 0.42561, 0.332115, 0.236433, 0.219301, 0.167087, 0.203355, 0.298791, 0.25406, 0.164327, 0.106997, 0.081712, 0.100716, 0.11371, 0.11371, 0.132295, 0.206376, 0.185198, 0.170161, 0.161087, 0.15008, 0.088832, 0.06312, 0.060549, 0.127496, 0.129801, 0.216401, 0.170161, 0.116183, 0.137348, 0.222385, 0.219301, 0.26085, 0.247041, 0.243554, 0.209395, 0.155435, 0.144935, 0.147574, 0.147574, 0.236433, 0.179055, 0.271506, 0.311707, 0.398279, 0.384043, 0.301917, 0.288399, 0.239899, 0.275179, 0.271506, 0.268042, 0.374039, 0.284882, 0.275179, 0.264545, 0.324872, 0.311707, 0.281712, 0.366687, 0.339168, 0.298791, 0.36309, 0.298791, 0.30533, 0.281712, 0.268042, 0.356642, 0.356642, 0.414856, 0.356642, 0.295083, 0.291804, 0.278302, 0.295083, 0.25031, 0.288399, 0.26085, 0.342579, 0.346032, 0.31487, 0.318242, 0.352862, 0.321458, 0.384043, 0.284882, 0.31487, 0.275179, 0.264545, 0.281712, 0.247041, 0.25031, 0.321458, 0.321458, 0.236433, 0.311707, 0.342579, 0.30533, 0.278302, 0.194234, 0.225814, 0.26085, 0.200174, 0.173081, 0.17593, 0.120615, 0.196879, 0.170161, 0.206376, 0.15284, 0.139895, 0.196879, 0.25031, 0.281712, 0.196879, 0.271506, 0.26085, 0.264545, 0.196879, 0.239899, 0.25031, 0.243554, 0.173081, 0.18812, 0.225814, 0.271506, 0.342579, 0.332115, 0.401658, 0.324872, 0.394753, 0.328603, 0.328603, 0.291804, 0.271506, 0.275179, 0.284882, 0.291804, 0.291804, 0.374039, 0.36309, 0.447574, 0.458154, 0.465241, 0.56648, 0.553315, 0.538167, 0.545602, 0.450668, 0.31487, 0.394753, 0.387226, 0.366687, 0.377384, 0.444081, 0.394753, 0.494003, 0.450668, 0.444081, 0.458154, 0.444081, 0.436924, 0.436924, 0.444081, 0.517562, 0.497853, 0.42561, 0.356642, 0.281712, 0.384043, 0.497853, 0.41194, 0.414856, 0.476583, 0.454136, 0.461924, 0.541878, 0.486429, 0.486429, 0.494003, 0.387226, 0.384043, 0.30533, 0.298791, 0.281712, 0.278302, 0.295083, 0.295083, 0.275179, 0.275179, 0.26085, 0.216401, 0.298791, 0.30533, 0.339168, 0.380708, 0.308712, 0.271506, 0.31487, 0.257454, 0.219301, 0.324872, 0.25031, 0.339168, 0.339168, 0.25031, 0.170161, 0.170161, 0.206376, 0.288399, 0.394753, 0.401658, 0.36309, 0.275179, 0.239899, 0.164327, 0.147574, 0.132295, 0.134866, 0.129801, 0.200174, 0.243554, 0.200174, 0.281712, 0.194234, 0.134866, 0.144935, 0.158265, 0.092881, 0.11371, 0.094817, 0.058088, 0.042364, 0.05306, 0.073402, 0.069024, 0.100716, 0.06312, 0.111485, 0.073402], '')</t>
  </si>
  <si>
    <t>[27, 28, 29, 30, 31, 32, 33, 34, 35, 36, 37, 38, 40, 41, 56, 59, 60, 61, 63, 64, 65, 66, 67, 68, 69, 70, 71, 72, 74, 75, 76, 83, 87, 88, 93, 94, 95, 96, 97, 98, 99, 100, 101, 102, 103, 104, 105, 106, 107, 108, 109, 110, 381, 382, 383, 384, 401, 413]</t>
  </si>
  <si>
    <t>UPI0002186471 status=activ</t>
  </si>
  <si>
    <t>([0.00146, 0.002327, 0.003246, 0.004431, 0.005683, 0.006795, 0.006078, 0.004921, 0.006078, 0.005318, 0.004646, 0.003924, 0.005872, 0.004736, 0.006701, 0.006567, 0.008723, 0.011518, 0.011342, 0.021381, 0.03976, 0.030611, 0.016021, 0.019109, 0.010221, 0.010372, 0.011106, 0.009728, 0.017447, 0.013613, 0.024826, 0.022667, 0.023087, 0.023087, 0.025762, 0.01227, 0.014586, 0.008525, 0.007495, 0.008804, 0.009096, 0.006482, 0.006482, 0.006795, 0.004135, 0.006039, 0.006039, 0.004208, 0.006039, 0.005932, 0.004689, 0.004646, 0.007259, 0.008804, 0.006421, 0.007315, 0.008002, 0.007259, 0.007259, 0.007422, 0.009015, 0.008895, 0.008156, 0.007422, 0.010509, 0.021381, 0.011106, 0.011518, 0.021816, 0.010372, 0.009977, 0.018415, 0.009294, 0.008002, 0.008409, 0.013821, 0.009401, 0.010672, 0.00962, 0.009728, 0.006533, 0.006482, 0.006619, 0.010672, 0.015078, 0.010131, 0.009728, 0.010372, 0.008723, 0.005872, 0.006374, 0.006701, 0.005086, 0.006894, 0.005503, 0.006482, 0.004358, 0.003963, 0.005086, 0.007495, 0.007031, 0.009096, 0.007259, 0.007259, 0.006421, 0.004577, 0.005223, 0.00359, 0.003607, 0.003014, 0.002727, 0.003804, 0.003757, 0.004247, 0.004247, 0.005249, 0.005086, 0.006078, 0.007315, 0.006078, 0.005086, 0.006894, 0.006482, 0.006567, 0.004835, 0.004431, 0.005992], '')</t>
  </si>
  <si>
    <t>UPI0002186472 status=activ</t>
  </si>
  <si>
    <t>([0.703578, 0.538167, 0.4292, 0.352862, 0.275179, 0.352862, 0.401658, 0.390993, 0.324872, 0.268042, 0.264545, 0.295083, 0.346032, 0.349426, 0.352862, 0.398279, 0.414856, 0.418646, 0.31487, 0.31487, 0.271506, 0.291804, 0.370445, 0.41194, 0.490133, 0.632174, 0.483068, 0.480142, 0.505461, 0.562014, 0.521092, 0.461924, 0.472492, 0.490133, 0.387226, 0.288399, 0.239899, 0.225814, 0.209395, 0.288399, 0.284882, 0.370445, 0.370445, 0.284882, 0.324872, 0.324872, 0.219301, 0.219301, 0.21291, 0.142424, 0.170161, 0.206376, 0.321458, 0.311707, 0.278302, 0.380708, 0.468512, 0.497853, 0.444081, 0.454136, 0.472492, 0.486429, 0.384043, 0.31487, 0.328603, 0.232838, 0.222385, 0.31487, 0.398279, 0.356642, 0.370445, 0.264545, 0.301917, 0.275179, 0.185198, 0.18812, 0.170161, 0.10481, 0.111485, 0.079919, 0.041405, 0.040537, 0.031287, 0.026338, 0.033407, 0.040537, 0.073402, 0.083462, 0.073402, 0.071867, 0.086953, 0.086953, 0.164327, 0.222385, 0.216401, 0.318242, 0.321458, 0.222385, 0.342579, 0.374039, 0.384043, 0.377384, 0.384043, 0.346032, 0.4292, 0.461924, 0.41194, 0.401658, 0.311707, 0.31487, 0.229226, 0.196879, 0.275179, 0.182256, 0.092881, 0.100716, 0.055536, 0.051831, 0.046336, 0.046336, 0.041405, 0.038042, 0.059222, 0.030003, 0.046336, 0.032677, 0.026892, 0.026338, 0.029376, 0.045352, 0.036378, 0.066181, 0.048328, 0.026892, 0.028695, 0.030003, 0.033407, 0.047319, 0.038858, 0.041405, 0.022306, 0.020165, 0.032677, 0.049374, 0.090864, 0.090864, 0.161087, 0.191378, 0.281712, 0.167087, 0.142424, 0.17593, 0.10481, 0.10481, 0.139895, 0.170161, 0.247041, 0.185198, 0.137348, 0.173081, 0.284882, 0.36309, 0.284882, 0.191378, 0.092881, 0.056825, 0.045352, 0.032677, 0.032017, 0.034884, 0.03976, 0.049374, 0.048328, 0.083462, 0.147574, 0.100716, 0.122885, 0.071867, 0.086953, 0.142424, 0.074921, 0.045352, 0.045352, 0.092881, 0.098513, 0.173081, 0.247041, 0.291804, 0.236433, 0.206376, 0.191378, 0.236433, 0.236433, 0.225814, 0.243554, 0.264545, 0.374039, 0.284882, 0.271506, 0.164327, 0.139895, 0.236433, 0.216401, 0.200174, 0.142424, 0.229226, 0.236433, 0.147574, 0.116183, 0.182256, 0.147574, 0.144935, 0.191378, 0.18812, 0.118441, 0.129801, 0.0704, 0.038042, 0.066181, 0.129801, 0.225814, 0.26085, 0.147574, 0.196879, 0.232838, 0.301917, 0.301917, 0.206376, 0.21291, 0.222385, 0.200174, 0.25031, 0.222385, 0.170161, 0.142424, 0.222385, 0.137348, 0.196879, 0.311707], '')</t>
  </si>
  <si>
    <t>[0, 1, 25, 28, 29, 30]</t>
  </si>
  <si>
    <t>UPI0002186473 status=activ</t>
  </si>
  <si>
    <t>([0.018415, 0.011518, 0.008723, 0.01227, 0.009096, 0.006701, 0.009401, 0.009865, 0.008895, 0.007422, 0.006988, 0.008156, 0.013437, 0.012727, 0.012491, 0.013613, 0.013821, 0.010672, 0.014586, 0.014075, 0.013821, 0.008624, 0.013613, 0.013016, 0.013016, 0.026338, 0.055536, 0.038042, 0.024826, 0.040537, 0.085092, 0.132295, 0.067594, 0.073402, 0.076542, 0.076542, 0.129801, 0.094817, 0.066181, 0.03976, 0.047319, 0.098513, 0.196879, 0.109221, 0.102787, 0.051831, 0.045352, 0.047319, 0.060549, 0.125101, 0.125101, 0.071867, 0.076542, 0.167087, 0.155435, 0.127496, 0.127496, 0.098513, 0.127496, 0.216401, 0.236433, 0.209395, 0.209395, 0.106997, 0.102787, 0.191378, 0.30533, 0.295083, 0.243554, 0.264545, 0.21291, 0.120615, 0.109221, 0.106997, 0.0704, 0.038042, 0.051831, 0.050641, 0.066181, 0.06312, 0.060549, 0.132295, 0.132295, 0.134866, 0.232838, 0.342579, 0.268042, 0.164327, 0.170161, 0.129801, 0.094817, 0.120615, 0.222385, 0.349426, 0.318242, 0.308712, 0.401658, 0.356642, 0.370445, 0.278302, 0.236433, 0.271506, 0.239899, 0.155435, 0.122885, 0.116183, 0.092881, 0.088832, 0.158265, 0.182256, 0.284882, 0.21291, 0.236433, 0.243554, 0.137348, 0.10481, 0.081712, 0.085092, 0.11371, 0.111485, 0.155435, 0.120615, 0.066181, 0.071867, 0.100716, 0.102787, 0.10481, 0.134866, 0.134866, 0.142424, 0.127496, 0.127496, 0.229226, 0.142424, 0.144935, 0.15008, 0.15008, 0.144935, 0.15008, 0.142424, 0.225814, 0.17593, 0.268042, 0.335645, 0.321458, 0.36309, 0.36309, 0.268042, 0.257454, 0.342579, 0.332115, 0.25031, 0.170161, 0.092881, 0.144935, 0.144935, 0.219301, 0.229226, 0.332115, 0.281712, 0.182256, 0.120615, 0.18812, 0.155435, 0.158265, 0.158265, 0.182256, 0.179055, 0.185198, 0.196879, 0.194234, 0.225814, 0.30533, 0.401658, 0.529623, 0.521092, 0.51388, 0.422041, 0.465241, 0.476583, 0.414856, 0.541878, 0.497853, 0.465241, 0.509769, 0.414856, 0.324872, 0.324872, 0.377384, 0.465241, 0.461924, 0.458154, 0.324872, 0.349426, 0.342579, 0.232838, 0.229226, 0.222385, 0.30533, 0.247041, 0.236433, 0.352862, 0.349426, 0.42561, 0.458154, 0.465241, 0.562014, 0.680603, 0.534167, 0.51388, 0.394753, 0.384043, 0.390993, 0.377384, 0.352862, 0.264545, 0.311707, 0.31487, 0.324872, 0.298791, 0.356642, 0.311707, 0.206376, 0.167087, 0.203355, 0.200174, 0.194234, 0.164327, 0.10481, 0.161087, 0.100716, 0.18812, 0.194234, 0.206376, 0.31487, 0.222385, 0.200174, 0.209395, 0.173081, 0.116183, 0.134866, 0.15284, 0.120615, 0.10481, 0.144935, 0.090864, 0.096677, 0.092881, 0.0704, 0.122885, 0.06184, 0.125101, 0.120615, 0.071867, 0.064632, 0.073402, 0.132295, 0.232838, 0.17593, 0.219301, 0.219301, 0.196879, 0.132295, 0.200174, 0.206376, 0.18812, 0.257454, 0.173081, 0.164327, 0.243554, 0.222385, 0.352862, 0.352862, 0.275179, 0.271506, 0.264545, 0.264545, 0.161087, 0.092881, 0.164327, 0.161087, 0.158265, 0.111485, 0.167087, 0.164327, 0.158265, 0.147574, 0.132295, 0.173081, 0.15008, 0.120615, 0.100716, 0.066181, 0.034884, 0.051831, 0.081712, 0.059222, 0.030003], '')</t>
  </si>
  <si>
    <t>[174, 175, 176, 181, 184, 206, 207, 208, 209]</t>
  </si>
  <si>
    <t>UPI0002186474 status=activ</t>
  </si>
  <si>
    <t>([0.139895, 0.191378, 0.122885, 0.161087, 0.247041, 0.173081, 0.222385, 0.295083, 0.243554, 0.271506, 0.298791, 0.311707, 0.271506, 0.275179, 0.275179, 0.17593, 0.268042, 0.359901, 0.42561, 0.42561, 0.440853, 0.545602, 0.562014, 0.685117, 0.570702, 0.545602, 0.680603, 0.541878, 0.394753, 0.387226, 0.318242, 0.328603, 0.359901, 0.398279, 0.422041, 0.339168, 0.342579, 0.339168, 0.328603, 0.352862, 0.359901, 0.31487, 0.301917, 0.281712, 0.243554, 0.335645, 0.324872, 0.243554, 0.25031, 0.284882, 0.394753, 0.461924, 0.458154, 0.359901, 0.384043, 0.284882, 0.257454, 0.366687, 0.359901, 0.370445, 0.366687, 0.359901, 0.387226, 0.394753, 0.328603, 0.36309, 0.26085, 0.257454, 0.324872, 0.436924, 0.505461, 0.480142, 0.486429, 0.40511, 0.461924, 0.339168, 0.342579, 0.356642, 0.268042, 0.281712, 0.191378, 0.191378, 0.191378, 0.191378, 0.182256, 0.173081, 0.167087, 0.185198, 0.185198, 0.200174, 0.111485, 0.074921, 0.074921, 0.042364, 0.038858, 0.054297, 0.100716, 0.15008, 0.161087, 0.173081, 0.170161, 0.25406, 0.182256, 0.158265, 0.173081, 0.106997, 0.167087, 0.100716, 0.161087, 0.161087, 0.147574, 0.247041, 0.31487, 0.278302, 0.374039, 0.4292, 0.440853, 0.433034, 0.356642, 0.335645, 0.335645, 0.321458, 0.328603, 0.408655, 0.436924, 0.324872, 0.332115, 0.332115, 0.342579, 0.324872, 0.243554, 0.243554, 0.137348, 0.139895, 0.161087, 0.15008, 0.111485, 0.094817, 0.049374, 0.076542, 0.129801, 0.118441, 0.100716, 0.054297, 0.059222, 0.032677, 0.048328, 0.06184, 0.067594, 0.067594, 0.071867, 0.134866, 0.0704, 0.074921, 0.074921, 0.041405, 0.045352, 0.090864, 0.05306, 0.100716, 0.055536, 0.046336, 0.074921, 0.069024, 0.122885, 0.086953, 0.155435, 0.191378, 0.18812, 0.17593, 0.26085, 0.144935, 0.129801, 0.247041, 0.291804, 0.257454, 0.349426, 0.36309, 0.349426, 0.444081, 0.377384, 0.436924, 0.497853, 0.497853, 0.461924, 0.377384, 0.390993, 0.394753, 0.30533, 0.271506, 0.236433, 0.158265, 0.194234, 0.196879, 0.173081, 0.225814, 0.288399, 0.194234, 0.185198, 0.102787, 0.059222, 0.10481, 0.125101, 0.120615, 0.098513, 0.132295, 0.164327, 0.167087, 0.125101, 0.179055, 0.25031, 0.264545, 0.359901, 0.476583], '')</t>
  </si>
  <si>
    <t>[21, 22, 23, 24, 25, 26, 27, 70]</t>
  </si>
  <si>
    <t>UPI0002186475 status=activ</t>
  </si>
  <si>
    <t>([0.05306, 0.081712, 0.083462, 0.054297, 0.073402, 0.058088, 0.060549, 0.06184, 0.045352, 0.058088, 0.071867, 0.076542, 0.06312, 0.064632, 0.05306, 0.109221, 0.11371, 0.083462, 0.088832, 0.081712, 0.129801, 0.200174, 0.161087, 0.118441, 0.209395, 0.21291, 0.243554, 0.308712, 0.356642, 0.346032, 0.359901, 0.328603, 0.380708, 0.41194, 0.318242, 0.268042, 0.179055, 0.10481, 0.17593, 0.094817, 0.164327, 0.164327, 0.155435, 0.191378, 0.216401, 0.120615, 0.100716, 0.137348, 0.120615, 0.118441, 0.158265, 0.158265, 0.185198, 0.17593, 0.182256, 0.278302, 0.398279, 0.444081, 0.538167, 0.433034, 0.549308, 0.534167, 0.486429, 0.444081, 0.447574, 0.51388, 0.494003, 0.465241, 0.349426, 0.335645, 0.335645, 0.339168, 0.281712, 0.284882, 0.239899, 0.229226, 0.216401, 0.10481, 0.127496, 0.144935, 0.216401, 0.222385, 0.15008, 0.137348, 0.173081, 0.120615, 0.120615, 0.209395, 0.288399, 0.342579, 0.25406, 0.206376, 0.243554, 0.284882, 0.298791, 0.366687, 0.30533, 0.196879, 0.30533, 0.298791, 0.278302, 0.278302, 0.18812, 0.222385, 0.182256, 0.118441, 0.167087, 0.196879, 0.185198, 0.137348, 0.179055, 0.203355, 0.271506, 0.203355, 0.206376, 0.206376, 0.116183, 0.100716, 0.18812, 0.185198, 0.120615, 0.129801, 0.079919, 0.139895, 0.173081, 0.271506, 0.36309, 0.377384, 0.311707, 0.25031, 0.229226, 0.18812, 0.206376, 0.15008, 0.216401, 0.139895, 0.090864, 0.122885, 0.18812, 0.182256, 0.196879, 0.291804, 0.247041, 0.225814, 0.158265, 0.161087, 0.106997, 0.076542, 0.076542, 0.100716, 0.088832, 0.088832, 0.11371, 0.122885, 0.090864, 0.083462, 0.088832, 0.125101, 0.158265, 0.164327, 0.170161, 0.088832, 0.088832, 0.111485, 0.137348, 0.194234, 0.191378, 0.18812, 0.236433, 0.196879, 0.194234, 0.278302, 0.349426, 0.25031, 0.278302, 0.356642, 0.328603, 0.414856, 0.422041, 0.370445, 0.332115, 0.247041, 0.268042, 0.25406, 0.26085, 0.291804, 0.206376, 0.139895, 0.209395, 0.209395, 0.179055, 0.200174, 0.216401, 0.219301, 0.219301, 0.219301, 0.144935, 0.102787, 0.102787, 0.109221, 0.134866, 0.17593, 0.15284, 0.232838, 0.142424, 0.142424, 0.167087, 0.161087, 0.243554, 0.25031, 0.167087, 0.236433, 0.206376, 0.206376, 0.18812, 0.196879, 0.134866, 0.129801, 0.21291, 0.222385, 0.200174, 0.137348, 0.132295, 0.170161, 0.173081, 0.271506, 0.179055, 0.179055, 0.26085, 0.257454, 0.247041, 0.332115, 0.328603, 0.324872, 0.284882, 0.284882, 0.278302, 0.370445, 0.387226, 0.318242, 0.281712, 0.281712, 0.328603, 0.321458, 0.398279, 0.387226, 0.401658, 0.447574, 0.450668, 0.370445, 0.291804, 0.284882, 0.25406, 0.18812, 0.161087, 0.185198, 0.18812, 0.271506, 0.26085, 0.239899, 0.298791, 0.324872, 0.328603, 0.374039, 0.366687, 0.366687, 0.366687, 0.349426, 0.387226, 0.308712, 0.308712, 0.394753, 0.298791, 0.324872, 0.284882, 0.321458, 0.219301, 0.134866, 0.142424, 0.144935, 0.173081, 0.185198, 0.216401, 0.139895, 0.127496, 0.109221, 0.100716, 0.100716, 0.111485, 0.059222, 0.079919, 0.125101, 0.129801, 0.243554, 0.21291, 0.216401, 0.127496, 0.209395, 0.31487, 0.298791, 0.298791, 0.36309, 0.321458, 0.288399, 0.288399, 0.291804, 0.25406, 0.26085, 0.26085, 0.25406, 0.295083, 0.232838, 0.161087, 0.15284, 0.078022, 0.11371, 0.18812, 0.295083, 0.295083, 0.25031, 0.25031, 0.25406, 0.173081, 0.196879, 0.173081, 0.25031, 0.164327, 0.164327, 0.102787, 0.111485, 0.116183, 0.167087, 0.264545, 0.26085, 0.26085, 0.31487, 0.31487, 0.225814, 0.236433, 0.232838, 0.288399, 0.301917, 0.229226, 0.243554, 0.25031, 0.284882, 0.200174, 0.30533, 0.25406, 0.349426, 0.247041, 0.239899, 0.236433, 0.222385, 0.311707, 0.222385, 0.26085, 0.239899, 0.324872, 0.342579, 0.26085, 0.185198, 0.122885, 0.109221, 0.167087, 0.179055, 0.10481, 0.196879, 0.196879, 0.308712, 0.311707, 0.288399, 0.194234, 0.194234, 0.194234, 0.118441, 0.116183, 0.120615, 0.064632, 0.036378, 0.030003, 0.029376, 0.034884, 0.026338, 0.046336, 0.043307, 0.022306, 0.0198, 0.017138, 0.01227, 0.009728, 0.007422, 0.009483, 0.011518, 0.008804, 0.006795, 0.008156, 0.010131, 0.006795], '')</t>
  </si>
  <si>
    <t>[58, 60, 61, 65]</t>
  </si>
  <si>
    <t>UPI0002186476 status=activ</t>
  </si>
  <si>
    <t>([0.059222, 0.0704, 0.100716, 0.078022, 0.06184, 0.069024, 0.076542, 0.049374, 0.06312, 0.079919, 0.111485, 0.147574, 0.111485, 0.127496, 0.127496, 0.173081, 0.232838, 0.182256, 0.243554, 0.342579, 0.444081, 0.476583, 0.538167, 0.5017, 0.509769, 0.480142, 0.517562, 0.541878, 0.712013, 0.716283, 0.648219, 0.648219, 0.525368, 0.59014, 0.570702, 0.521092, 0.549308, 0.585406, 0.675549, 0.56648, 0.59014, 0.557691, 0.58069, 0.557691, 0.557691, 0.63748, 0.720929, 0.720929, 0.73685, 0.720929, 0.613573, 0.716283, 0.699094, 0.801317, 0.801317, 0.798249, 0.827927, 0.720929, 0.675549, 0.557691, 0.59508, 0.585406, 0.604312, 0.604312, 0.553315, 0.604312, 0.490133, 0.525368, 0.529623, 0.486429, 0.468512, 0.458154, 0.41194, 0.377384, 0.291804, 0.21291, 0.232838, 0.206376, 0.301917, 0.335645, 0.418646, 0.472492, 0.468512, 0.380708, 0.352862, 0.352862, 0.342579, 0.433034, 0.447574, 0.40511, 0.342579, 0.359901, 0.480142, 0.51388, 0.562014, 0.56648, 0.680603, 0.618285, 0.622677, 0.608892, 0.608892, 0.604312, 0.525368, 0.549308, 0.549308, 0.59014, 0.626927, 0.534167, 0.509769, 0.497853, 0.450668, 0.553315, 0.549308, 0.450668, 0.422041, 0.418646, 0.490133, 0.494003, 0.494003, 0.450668, 0.390993, 0.311707, 0.31487, 0.30533, 0.288399, 0.374039, 0.349426, 0.349426, 0.458154, 0.401658, 0.398279, 0.480142, 0.494003, 0.490133, 0.505461, 0.454136, 0.444081, 0.377384, 0.370445, 0.408655, 0.450668, 0.5017, 0.529623, 0.541878, 0.648219, 0.549308, 0.541878, 0.538167, 0.538167, 0.51388, 0.626927, 0.632174, 0.613573, 0.521092, 0.521092, 0.490133, 0.59917, 0.642678, 0.622677, 0.525368, 0.465241, 0.465241, 0.497853, 0.549308, 0.529623, 0.521092, 0.521092, 0.509769, 0.5017, 0.538167, 0.525368, 0.480142, 0.447574, 0.377384, 0.436924, 0.436924, 0.465241, 0.422041, 0.387226, 0.486429, 0.585406, 0.541878, 0.545602, 0.440853, 0.454136, 0.42561, 0.436924, 0.541878, 0.553315, 0.480142, 0.468512, 0.468512, 0.5017, 0.553315, 0.613573, 0.56648, 0.557691, 0.585406, 0.618285, 0.648219, 0.661982, 0.613573, 0.76285, 0.798249, 0.879233, 0.798249, 0.837511, 0.859585, 0.73685, 0.724957, 0.812494, 0.791621, 0.798249, 0.720929, 0.703578, 0.779859, 0.775545, 0.798249, 0.83125, 0.775545, 0.750527, 0.680603, 0.759478, 0.653063, 0.661982, 0.632174, 0.728858, 0.716283, 0.557691, 0.58069, 0.585406, 0.538167, 0.585406, 0.58069, 0.716283, 0.622677, 0.59508, 0.648219, 0.622677, 0.549308, 0.538167, 0.56648, 0.59917, 0.553315, 0.657645, 0.685117, 0.653063, 0.585406, 0.549308, 0.632174, 0.680603, 0.685117, 0.685117, 0.685117, 0.63748, 0.553315, 0.642678, 0.59014, 0.585406, 0.626927, 0.707965, 0.754692, 0.771762, 0.703578, 0.712013, 0.648219, 0.648219, 0.685117, 0.716283, 0.648219, 0.699094, 0.733139, 0.741537, 0.707965, 0.622677, 0.712013, 0.712013, 0.675549, 0.680603, 0.680603, 0.59508, 0.553315, 0.553315, 0.486429, 0.553315, 0.517562, 0.483068, 0.422041, 0.394753, 0.394753, 0.472492, 0.458154, 0.433034, 0.42561, 0.483068, 0.509769, 0.444081, 0.468512, 0.497853, 0.541878, 0.440853, 0.40511, 0.374039, 0.408655, 0.370445, 0.370445, 0.370445, 0.366687, 0.387226, 0.436924, 0.447574, 0.454136, 0.465241, 0.465241, 0.468512, 0.480142, 0.390993, 0.42561, 0.436924, 0.444081, 0.356642, 0.444081, 0.517562, 0.59917, 0.480142, 0.545602, 0.468512, 0.541878, 0.622677, 0.642678, 0.529623, 0.486429, 0.490133, 0.494003, 0.525368, 0.486429, 0.41194, 0.440853, 0.444081, 0.352862, 0.349426, 0.346032, 0.352862, 0.380708, 0.281712, 0.346032, 0.374039, 0.440853, 0.370445, 0.377384, 0.335645, 0.394753, 0.394753, 0.324872, 0.31487, 0.318242, 0.356642, 0.342579, 0.408655, 0.394753, 0.494003, 0.454136, 0.538167, 0.450668, 0.41194, 0.505461, 0.436924, 0.328603, 0.332115, 0.370445, 0.335645, 0.380708, 0.359901, 0.370445, 0.422041, 0.390993, 0.359901, 0.31487, 0.394753, 0.359901, 0.328603, 0.257454], '')</t>
  </si>
  <si>
    <t>[22, 23, 24, 26, 27, 28, 29, 30, 31, 32, 33, 34, 35, 36, 37, 38, 39, 40, 41, 42, 43, 44, 45, 46, 47, 48, 49, 50, 51, 52, 53, 54, 55, 56, 57, 58, 59, 60, 61, 62, 63, 64, 65, 67, 68, 93, 94, 95, 96, 97, 98, 99, 100, 101, 102, 103, 104, 105, 106, 107, 108, 111, 112, 134, 141, 142, 143, 144, 145, 146, 147, 148, 149, 150, 151, 152, 153, 154, 156, 157, 158, 159, 163, 164, 165, 166, 167, 168, 169, 170, 180, 181, 182, 187, 188,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284, 285, 295, 299, 322, 323, 325, 327, 328, 329, 330, 334, 362, 365]</t>
  </si>
  <si>
    <t>(90</t>
  </si>
  <si>
    <t>185)</t>
  </si>
  <si>
    <t>UPI0002186477 status=activ</t>
  </si>
  <si>
    <t>([0.096677, 0.15284, 0.185198, 0.118441, 0.164327, 0.21291, 0.147574, 0.170161, 0.194234, 0.229226, 0.268042, 0.219301, 0.155435, 0.137348, 0.088832, 0.11371, 0.125101, 0.120615, 0.111485, 0.179055, 0.239899, 0.321458, 0.225814, 0.232838, 0.328603, 0.243554, 0.200174, 0.206376, 0.142424, 0.096677, 0.092881, 0.083462, 0.134866, 0.18812, 0.216401, 0.301917, 0.295083, 0.295083, 0.257454, 0.26085, 0.18812, 0.161087, 0.170161, 0.25406, 0.191378, 0.129801, 0.200174, 0.25406, 0.335645, 0.418646, 0.461924, 0.4292, 0.4292, 0.394753, 0.308712, 0.346032, 0.257454, 0.25031, 0.247041, 0.30533, 0.298791, 0.40511, 0.401658, 0.359901, 0.321458, 0.398279, 0.447574, 0.414856, 0.370445, 0.342579, 0.31487, 0.328603, 0.342579, 0.31487, 0.335645, 0.461924], '')</t>
  </si>
  <si>
    <t>UPI0002186478 status=activ</t>
  </si>
  <si>
    <t>([0.311707, 0.182256, 0.25031, 0.332115, 0.271506, 0.308712, 0.216401, 0.257454, 0.288399, 0.229226, 0.25406, 0.31487, 0.243554, 0.247041, 0.236433, 0.155435, 0.155435, 0.243554, 0.346032, 0.25406, 0.25406, 0.170161, 0.26085, 0.247041, 0.158265, 0.147574, 0.088832, 0.125101, 0.139895, 0.147574, 0.229226, 0.170161, 0.170161, 0.257454, 0.239899, 0.321458, 0.42561, 0.461924, 0.476583, 0.476583, 0.549308, 0.549308, 0.661982, 0.626927, 0.648219, 0.728858, 0.784345, 0.868118, 0.871313, 0.759478, 0.741537, 0.618285, 0.680603, 0.534167, 0.480142, 0.490133, 0.490133, 0.494003, 0.401658, 0.271506, 0.264545, 0.206376, 0.21291, 0.229226, 0.25406, 0.257454, 0.182256, 0.21291, 0.209395, 0.257454, 0.342579, 0.370445, 0.450668, 0.356642, 0.447574, 0.444081, 0.440853, 0.447574, 0.332115, 0.422041, 0.549308, 0.422041, 0.505461, 0.5017, 0.5017, 0.51388, 0.5017, 0.63748, 0.63748, 0.63748, 0.661982, 0.541878, 0.486429, 0.380708, 0.408655, 0.318242, 0.346032, 0.346032, 0.352862, 0.433034, 0.339168, 0.243554, 0.36309, 0.26085, 0.275179, 0.268042, 0.15284, 0.15008, 0.137348, 0.081712, 0.090864, 0.079919, 0.078022, 0.054297, 0.111485, 0.182256, 0.203355, 0.196879, 0.125101, 0.0704, 0.048328, 0.049374, 0.079919, 0.074921, 0.158265, 0.139895, 0.079919, 0.17593, 0.116183, 0.111485, 0.155435, 0.127496, 0.129801, 0.21291, 0.271506, 0.268042, 0.264545, 0.318242, 0.21291, 0.209395, 0.301917, 0.352862, 0.422041, 0.342579, 0.352862, 0.321458, 0.324872, 0.352862, 0.339168, 0.41194, 0.321458, 0.349426, 0.380708, 0.356642, 0.370445, 0.390993, 0.384043, 0.31487, 0.239899, 0.264545, 0.268042, 0.232838, 0.25406, 0.264545, 0.377384, 0.26085, 0.170161, 0.170161, 0.155435, 0.142424, 0.125101, 0.196879, 0.134866, 0.076542, 0.078022, 0.069024, 0.066181, 0.036378, 0.060549, 0.092881, 0.15284, 0.239899, 0.26085, 0.170161, 0.142424, 0.132295, 0.18812, 0.200174, 0.21291, 0.264545, 0.236433, 0.196879, 0.120615, 0.194234, 0.18812, 0.125101, 0.11371, 0.132295, 0.21291, 0.200174, 0.134866, 0.078022, 0.041405, 0.032677, 0.043307, 0.03976, 0.025762, 0.025316, 0.038042, 0.020876, 0.018787, 0.016021, 0.0198], '')</t>
  </si>
  <si>
    <t>[40, 41, 42, 43, 44, 45, 46, 47, 48, 49, 50, 51, 52, 53, 80, 82, 83, 84, 85, 86, 87, 88, 89, 90, 91]</t>
  </si>
  <si>
    <t>UPI0002186479 status=activ</t>
  </si>
  <si>
    <t>([0.083462, 0.129801, 0.0704, 0.102787, 0.158265, 0.191378, 0.125101, 0.15008, 0.182256, 0.179055, 0.129801, 0.096677, 0.102787, 0.06184, 0.106997, 0.191378, 0.167087, 0.179055, 0.102787, 0.10481, 0.06184, 0.079919, 0.086953, 0.147574, 0.147574, 0.139895, 0.118441, 0.111485, 0.111485, 0.122885, 0.122885, 0.167087, 0.219301, 0.275179, 0.366687, 0.36309, 0.236433, 0.229226, 0.21291, 0.30533, 0.398279, 0.497853, 0.374039, 0.349426, 0.25031, 0.257454, 0.26085, 0.288399, 0.398279, 0.414856, 0.288399, 0.321458, 0.359901, 0.291804, 0.21291, 0.182256, 0.116183, 0.203355, 0.203355, 0.158265, 0.127496, 0.122885, 0.0704, 0.0704, 0.058088, 0.106997, 0.096677, 0.090864, 0.094817, 0.051831, 0.026892, 0.030611, 0.016826, 0.010509, 0.021381, 0.047319, 0.06184, 0.10481, 0.132295, 0.139895, 0.137348, 0.139895, 0.076542, 0.139895, 0.26085, 0.298791, 0.209395, 0.185198, 0.185198, 0.111485, 0.122885, 0.191378, 0.191378, 0.203355, 0.295083, 0.275179, 0.268042, 0.170161, 0.106997, 0.049374, 0.023963, 0.019401, 0.022667, 0.043307, 0.043307, 0.037156, 0.020876, 0.037156, 0.045352, 0.035586, 0.066181, 0.118441, 0.127496, 0.173081, 0.225814, 0.134866, 0.071867, 0.067594, 0.096677, 0.094817, 0.129801, 0.219301, 0.288399, 0.26085, 0.191378, 0.185198, 0.127496, 0.196879, 0.125101, 0.129801, 0.158265, 0.185198, 0.182256, 0.098513, 0.098513, 0.120615, 0.125101, 0.229226, 0.222385, 0.155435, 0.155435, 0.155435, 0.127496, 0.125101, 0.122885, 0.182256, 0.17593, 0.247041, 0.25406, 0.243554, 0.236433, 0.15008, 0.132295, 0.127496, 0.179055, 0.17593, 0.170161, 0.257454, 0.144935, 0.086953, 0.098513, 0.096677, 0.067594, 0.045352, 0.051831, 0.06312, 0.0704, 0.038858, 0.022306, 0.018787, 0.019401, 0.016528, 0.028107, 0.022306, 0.013016, 0.016528, 0.019401, 0.012491, 0.01078, 0.01078, 0.010926, 0.009977, 0.018787, 0.032677, 0.059222, 0.055536, 0.031287, 0.029376, 0.029376, 0.066181, 0.076542, 0.085092, 0.109221, 0.109221, 0.109221, 0.118441, 0.122885, 0.129801, 0.17593, 0.17593, 0.271506, 0.243554, 0.359901, 0.359901, 0.26085, 0.271506, 0.161087, 0.179055, 0.182256, 0.243554, 0.134866, 0.083462, 0.109221, 0.102787, 0.102787, 0.118441, 0.17593, 0.155435, 0.100716, 0.0704, 0.086953, 0.05306, 0.06312, 0.06184, 0.049374, 0.049374, 0.045352, 0.05306, 0.088832, 0.083462, 0.058088, 0.106997, 0.203355, 0.200174, 0.116183, 0.067594, 0.038042, 0.036378, 0.038858, 0.034068, 0.060549, 0.056825, 0.096677, 0.094817, 0.054297, 0.030003, 0.030003, 0.020165, 0.034884, 0.019109, 0.018787, 0.029376, 0.028107, 0.019109, 0.023087, 0.044297, 0.079919, 0.164327, 0.102787, 0.094817, 0.155435, 0.090864, 0.043307, 0.042364, 0.076542, 0.129801, 0.196879, 0.209395, 0.167087, 0.167087, 0.271506, 0.264545, 0.264545, 0.264545, 0.206376, 0.129801, 0.127496, 0.127496, 0.088832, 0.090864, 0.096677, 0.096677, 0.098513, 0.185198, 0.182256, 0.18812, 0.191378, 0.125101, 0.179055, 0.298791, 0.268042, 0.182256, 0.191378, 0.125101, 0.071867, 0.125101, 0.191378, 0.170161, 0.173081, 0.122885, 0.200174, 0.100716, 0.10481, 0.170161, 0.17593, 0.106997, 0.102787, 0.102787, 0.170161, 0.118441, 0.05306, 0.081712, 0.129801, 0.074921, 0.132295, 0.203355, 0.125101, 0.127496, 0.088832, 0.048328, 0.049374, 0.030003, 0.067594, 0.066181, 0.055536, 0.030611, 0.046336, 0.047319, 0.030003, 0.015078, 0.013265, 0.026338, 0.021381, 0.016021, 0.020522, 0.015078, 0.011518, 0.014783, 0.010926, 0.014586, 0.020522, 0.032677, 0.048328], '')</t>
  </si>
  <si>
    <t>UPI000218647A status=activ</t>
  </si>
  <si>
    <t>([0.59014, 0.613573, 0.622677, 0.525368, 0.56648, 0.472492, 0.494003, 0.380708, 0.414856, 0.450668, 0.480142, 0.521092, 0.51388, 0.390993, 0.390993, 0.422041, 0.4292, 0.422041, 0.414856, 0.414856, 0.494003, 0.472492, 0.490133, 0.490133, 0.454136, 0.349426, 0.349426, 0.278302, 0.380708, 0.31487, 0.225814, 0.236433, 0.155435, 0.170161, 0.264545, 0.247041, 0.301917, 0.219301, 0.200174, 0.147574, 0.134866, 0.129801, 0.096677, 0.083462, 0.092881, 0.092881, 0.155435, 0.15008, 0.209395, 0.222385, 0.216401, 0.216401, 0.173081, 0.257454, 0.15008, 0.161087, 0.158265, 0.125101, 0.125101, 0.129801, 0.164327, 0.17593, 0.134866, 0.125101, 0.132295, 0.139895, 0.15008, 0.144935, 0.129801, 0.137348, 0.11371, 0.085092, 0.129801, 0.098513, 0.116183, 0.161087, 0.164327, 0.167087, 0.185198, 0.229226, 0.179055, 0.179055, 0.17593, 0.239899, 0.31487, 0.281712, 0.278302, 0.324872, 0.349426, 0.352862, 0.342579, 0.281712, 0.390993, 0.40511, 0.401658, 0.352862, 0.291804, 0.236433, 0.229226, 0.264545, 0.298791, 0.275179, 0.275179, 0.219301, 0.142424, 0.139895, 0.088832, 0.076542, 0.051831, 0.047319, 0.047319, 0.045352, 0.078022, 0.079919, 0.045352, 0.06184, 0.073402, 0.073402, 0.096677, 0.11371, 0.116183, 0.06184, 0.055536, 0.056825, 0.041405, 0.073402, 0.078022, 0.142424, 0.076542, 0.071867, 0.069024, 0.132295, 0.083462, 0.048328, 0.042364, 0.067594, 0.079919, 0.047319, 0.059222, 0.032677, 0.026892, 0.024393, 0.044297, 0.078022, 0.066181, 0.085092, 0.083462, 0.044297, 0.025762, 0.058088, 0.118441, 0.120615, 0.118441, 0.179055, 0.21291, 0.15008, 0.132295, 0.139895, 0.222385, 0.288399, 0.324872, 0.25406, 0.271506, 0.268042, 0.191378, 0.142424, 0.122885, 0.11371, 0.11371, 0.191378, 0.170161, 0.155435, 0.109221, 0.116183, 0.11371, 0.147574, 0.229226, 0.185198, 0.196879, 0.191378, 0.118441, 0.090864, 0.090864, 0.081712, 0.050641, 0.085092, 0.122885, 0.116183, 0.100716, 0.173081, 0.17593, 0.118441, 0.078022, 0.116183, 0.109221, 0.0704, 0.078022, 0.067594, 0.067594, 0.060549, 0.055536, 0.056825, 0.122885, 0.18812, 0.196879, 0.216401, 0.209395, 0.236433, 0.288399, 0.324872, 0.311707, 0.30533, 0.30533, 0.30533, 0.295083, 0.284882, 0.352862, 0.36309, 0.370445, 0.387226, 0.394753, 0.321458, 0.401658, 0.271506, 0.275179, 0.216401, 0.281712, 0.298791, 0.203355, 0.21291, 0.216401, 0.216401, 0.139895, 0.209395, 0.225814, 0.144935, 0.15008, 0.158265, 0.142424, 0.164327, 0.229226, 0.21291, 0.194234, 0.161087, 0.257454, 0.164327, 0.219301, 0.132295, 0.079919, 0.120615, 0.100716, 0.079919, 0.0704, 0.111485, 0.109221, 0.173081, 0.185198, 0.158265, 0.170161, 0.182256, 0.137348, 0.111485, 0.094817, 0.173081, 0.219301, 0.25031, 0.311707, 0.236433, 0.30533, 0.352862, 0.278302, 0.257454, 0.298791, 0.346032, 0.281712, 0.281712, 0.264545, 0.346032, 0.366687, 0.291804, 0.25031, 0.301917, 0.301917, 0.339168, 0.288399, 0.247041, 0.222385, 0.206376, 0.30533, 0.321458, 0.339168, 0.444081, 0.465241, 0.465241, 0.447574, 0.521092, 0.41194, 0.394753, 0.359901, 0.284882, 0.349426, 0.41194, 0.311707, 0.346032, 0.328603, 0.398279, 0.440853, 0.352862, 0.4292, 0.342579, 0.264545, 0.243554, 0.21291, 0.284882, 0.173081, 0.122885, 0.078022, 0.111485, 0.129801, 0.088832, 0.142424, 0.142424, 0.120615, 0.15284, 0.106997, 0.081712, 0.058088, 0.035586, 0.073402, 0.059222, 0.088832, 0.155435, 0.194234, 0.222385, 0.225814, 0.236433, 0.318242, 0.291804, 0.311707, 0.288399, 0.377384, 0.281712, 0.278302, 0.200174, 0.243554, 0.219301, 0.26085, 0.321458, 0.321458, 0.206376, 0.142424, 0.120615, 0.094817, 0.096677, 0.096677, 0.088832, 0.173081, 0.182256, 0.295083, 0.247041, 0.247041, 0.278302, 0.387226, 0.359901, 0.36309, 0.359901, 0.472492, 0.468512, 0.436924, 0.440853, 0.454136, 0.4292, 0.472492, 0.505461, 0.486429, 0.509769, 0.40511, 0.384043, 0.352862, 0.26085, 0.356642, 0.264545, 0.264545, 0.222385, 0.25406, 0.229226, 0.236433, 0.191378, 0.132295, 0.11371, 0.170161, 0.229226, 0.247041, 0.209395, 0.185198, 0.144935, 0.132295, 0.161087, 0.161087, 0.179055, 0.247041, 0.219301, 0.247041, 0.236433, 0.17593, 0.170161, 0.191378, 0.17593, 0.21291, 0.200174, 0.225814, 0.155435, 0.164327, 0.229226, 0.271506, 0.291804, 0.247041, 0.158265, 0.21291, 0.185198, 0.18812, 0.127496, 0.158265, 0.170161, 0.116183, 0.191378, 0.132295, 0.216401, 0.236433, 0.219301, 0.321458, 0.257454, 0.236433, 0.264545, 0.275179, 0.288399, 0.31487, 0.418646, 0.538167, 0.444081, 0.505461, 0.40511, 0.40511, 0.291804, 0.36309, 0.450668, 0.458154, 0.476583, 0.387226, 0.321458, 0.335645, 0.332115, 0.311707, 0.401658, 0.370445, 0.394753, 0.284882, 0.25406, 0.21291, 0.209395, 0.321458, 0.31487, 0.278302, 0.328603, 0.40511, 0.384043, 0.366687, 0.284882, 0.359901, 0.436924, 0.5017, 0.517562, 0.480142, 0.483068, 0.468512, 0.494003, 0.468512, 0.585406, 0.604312, 0.505461, 0.505461, 0.483068, 0.346032, 0.394753, 0.447574, 0.454136, 0.447574, 0.342579, 0.31487, 0.209395, 0.173081, 0.155435, 0.076542, 0.096677, 0.109221, 0.129801, 0.125101, 0.069024, 0.067594, 0.073402, 0.142424, 0.098513, 0.056825, 0.122885, 0.161087, 0.139895, 0.120615, 0.102787, 0.185198, 0.185198, 0.179055, 0.137348, 0.164327, 0.194234, 0.200174, 0.182256, 0.094817, 0.051831, 0.094817, 0.086953, 0.046336, 0.05306, 0.0704, 0.096677, 0.05306, 0.03976, 0.041405, 0.030611, 0.023087, 0.013437, 0.013016, 0.021381, 0.018415, 0.009865, 0.012727, 0.011518, 0.011518, 0.014315, 0.021816, 0.023534, 0.019401, 0.031287, 0.020522, 0.015078, 0.018415, 0.029376, 0.042364, 0.048328, 0.092881, 0.122885, 0.18812, 0.30533, 0.229226, 0.257454, 0.295083, 0.31487, 0.318242, 0.349426, 0.342579, 0.264545, 0.222385, 0.264545, 0.232838, 0.179055, 0.15008, 0.079919, 0.05306, 0.048328, 0.048328, 0.043307, 0.05306, 0.06184, 0.055536, 0.098513, 0.081712, 0.083462, 0.074921, 0.088832, 0.079919, 0.122885, 0.155435, 0.11371, 0.071867, 0.098513, 0.179055, 0.281712, 0.398279, 0.461924, 0.461924, 0.440853, 0.339168, 0.278302, 0.257454, 0.225814, 0.21291, 0.328603, 0.36309, 0.332115, 0.30533, 0.374039, 0.380708, 0.328603, 0.349426, 0.318242, 0.30533, 0.30533, 0.243554, 0.225814, 0.225814, 0.18812, 0.18812, 0.271506, 0.335645, 0.335645, 0.380708, 0.394753, 0.380708, 0.324872, 0.36309, 0.398279, 0.40511, 0.324872, 0.366687, 0.366687, 0.483068, 0.480142, 0.380708, 0.4292, 0.398279, 0.408655, 0.461924, 0.398279, 0.401658, 0.328603, 0.232838, 0.18812, 0.144935, 0.083462, 0.120615, 0.118441, 0.120615, 0.096677, 0.144935, 0.15284, 0.21291, 0.137348, 0.147574, 0.15284, 0.161087, 0.200174, 0.194234, 0.18812, 0.18812, 0.200174, 0.271506, 0.342579, 0.394753, 0.4292, 0.422041, 0.370445, 0.366687, 0.332115, 0.298791, 0.194234, 0.225814, 0.15284, 0.167087, 0.092881, 0.167087, 0.164327, 0.158265, 0.164327, 0.164327, 0.222385, 0.222385, 0.170161, 0.170161, 0.142424, 0.090864, 0.173081, 0.18812, 0.170161, 0.15008, 0.142424, 0.225814, 0.243554, 0.328603, 0.40511, 0.494003, 0.454136, 0.370445, 0.359901, 0.352862, 0.366687, 0.281712, 0.271506, 0.328603, 0.359901, 0.301917, 0.352862, 0.335645, 0.332115, 0.36309, 0.398279, 0.483068, 0.394753, 0.380708, 0.370445, 0.356642, 0.366687, 0.398279, 0.374039, 0.387226, 0.394753, 0.359901, 0.359901, 0.328603, 0.308712, 0.219301, 0.268042, 0.308712, 0.232838, 0.26085, 0.271506, 0.25406, 0.173081, 0.225814, 0.222385, 0.200174, 0.232838, 0.232838, 0.239899, 0.352862, 0.356642, 0.356642, 0.390993, 0.476583, 0.476583, 0.422041, 0.472492, 0.521092, 0.517562, 0.585406, 0.534167, 0.433034, 0.41194, 0.4292, 0.390993, 0.390993, 0.384043, 0.268042, 0.275179, 0.295083, 0.182256, 0.17593, 0.196879, 0.196879, 0.17593, 0.196879, 0.173081, 0.209395, 0.137348, 0.074921, 0.086953, 0.147574, 0.144935, 0.17593, 0.236433, 0.311707, 0.31487, 0.359901, 0.349426, 0.346032, 0.324872, 0.40511, 0.433034, 0.311707, 0.339168, 0.301917, 0.275179, 0.387226, 0.394753, 0.480142, 0.549308, 0.51388, 0.4292, 0.529623, 0.521092, 0.525368, 0.517562, 0.433034, 0.359901, 0.384043, 0.308712, 0.301917, 0.264545, 0.243554, 0.332115, 0.291804, 0.291804, 0.31487, 0.30533, 0.288399, 0.196879, 0.225814, 0.194234, 0.229226, 0.158265, 0.161087, 0.137348, 0.137348, 0.219301, 0.298791, 0.370445, 0.36309, 0.352862, 0.440853, 0.418646, 0.390993, 0.398279, 0.472492, 0.486429, 0.497853, 0.422041, 0.450668, 0.414856, 0.483068, 0.422041, 0.41194, 0.414856, 0.444081, 0.4292, 0.42561, 0.339168, 0.328603, 0.390993, 0.328603, 0.216401, 0.142424, 0.116183, 0.137348, 0.132295, 0.120615, 0.069024, 0.066181, 0.106997, 0.076542, 0.05306, 0.060549, 0.098513, 0.071867, 0.055536, 0.043307, 0.030003, 0.037156, 0.026892, 0.019401, 0.023534, 0.040537, 0.071867], '')</t>
  </si>
  <si>
    <t>[0, 1, 2, 3, 4, 11, 12, 295, 373, 375, 438, 440, 470, 471, 477, 478, 479, 480, 740, 741, 742, 743, 783, 784, 786, 787, 788, 789]</t>
  </si>
  <si>
    <t>UPI000218647B status=activ</t>
  </si>
  <si>
    <t>([0.15008, 0.111485, 0.147574, 0.185198, 0.127496, 0.158265, 0.203355, 0.219301, 0.167087, 0.182256, 0.209395, 0.236433, 0.236433, 0.236433, 0.308712, 0.247041, 0.25406, 0.301917, 0.301917, 0.25406, 0.25031, 0.328603, 0.366687, 0.352862, 0.366687, 0.440853, 0.359901, 0.284882, 0.284882, 0.339168, 0.352862, 0.356642, 0.275179, 0.268042, 0.284882, 0.271506, 0.366687, 0.275179, 0.308712, 0.384043, 0.387226, 0.301917, 0.278302, 0.278302, 0.225814, 0.206376, 0.206376, 0.295083, 0.281712, 0.301917, 0.339168, 0.232838, 0.203355, 0.271506, 0.264545, 0.185198, 0.194234, 0.194234, 0.275179, 0.264545, 0.275179, 0.342579, 0.4292, 0.454136, 0.486429, 0.553315, 0.494003, 0.398279, 0.36309, 0.4292, 0.359901, 0.275179, 0.370445, 0.40511, 0.41194, 0.339168, 0.311707, 0.308712, 0.308712, 0.232838, 0.21291, 0.209395, 0.137348, 0.134866, 0.142424, 0.132295, 0.137348, 0.191378, 0.216401, 0.25406, 0.164327, 0.206376, 0.295083, 0.239899, 0.139895, 0.144935, 0.216401, 0.247041, 0.25031, 0.239899, 0.31487, 0.339168, 0.275179, 0.275179, 0.271506, 0.257454, 0.268042, 0.271506, 0.206376, 0.225814, 0.216401, 0.247041, 0.26085, 0.26085, 0.243554, 0.288399, 0.194234, 0.196879, 0.264545, 0.170161, 0.170161, 0.11371, 0.111485, 0.100716, 0.137348, 0.096677, 0.060549, 0.060549, 0.067594, 0.102787, 0.102787, 0.06312, 0.118441, 0.109221, 0.056825, 0.10481, 0.139895, 0.137348, 0.129801, 0.132295, 0.216401, 0.219301, 0.194234, 0.200174, 0.26085, 0.268042, 0.349426, 0.324872, 0.328603, 0.328603, 0.295083, 0.335645, 0.398279, 0.342579, 0.332115, 0.440853, 0.374039, 0.359901, 0.497853, 0.465241], '')</t>
  </si>
  <si>
    <t>UPI000218647C status=activ</t>
  </si>
  <si>
    <t>([0.011669, 0.013613, 0.015344, 0.014315, 0.011903, 0.016826, 0.022306, 0.028695, 0.025316, 0.023087, 0.018787, 0.019401, 0.038858, 0.047319, 0.096677, 0.094817, 0.0704, 0.073402, 0.127496, 0.170161, 0.194234, 0.264545, 0.26085, 0.295083, 0.295083, 0.291804, 0.295083, 0.216401, 0.243554, 0.301917, 0.390993, 0.486429, 0.483068, 0.440853, 0.401658, 0.339168, 0.339168, 0.4292, 0.436924, 0.352862, 0.278302, 0.295083, 0.308712, 0.243554, 0.25031, 0.25031, 0.324872, 0.281712, 0.377384, 0.349426, 0.352862, 0.243554, 0.167087, 0.203355, 0.247041, 0.247041, 0.298791, 0.311707, 0.31487, 0.247041, 0.318242, 0.40511, 0.390993, 0.380708, 0.384043, 0.370445, 0.436924, 0.359901, 0.359901, 0.36309, 0.377384, 0.387226, 0.480142, 0.472492, 0.465241, 0.418646, 0.414856, 0.418646, 0.374039, 0.359901, 0.359901, 0.281712, 0.200174, 0.21291, 0.232838, 0.275179, 0.281712, 0.268042, 0.346032, 0.390993, 0.342579, 0.328603, 0.31487, 0.229226, 0.30533, 0.295083, 0.232838, 0.164327, 0.18812, 0.170161, 0.182256, 0.229226, 0.324872, 0.394753, 0.352862, 0.342579, 0.349426, 0.295083, 0.222385, 0.196879, 0.196879, 0.264545, 0.278302, 0.278302, 0.275179, 0.281712, 0.206376, 0.301917, 0.394753, 0.288399, 0.342579, 0.243554, 0.196879, 0.194234, 0.196879, 0.236433, 0.225814, 0.247041, 0.219301, 0.225814, 0.257454, 0.25406, 0.209395, 0.200174, 0.155435, 0.236433, 0.200174, 0.281712, 0.295083, 0.295083, 0.370445, 0.339168, 0.349426, 0.398279, 0.384043, 0.301917, 0.295083, 0.243554, 0.278302, 0.346032, 0.41194, 0.41194, 0.332115, 0.342579, 0.268042, 0.31487, 0.328603, 0.374039, 0.36309, 0.31487, 0.311707, 0.288399, 0.284882, 0.374039, 0.374039, 0.295083, 0.342579, 0.281712, 0.268042, 0.194234, 0.170161, 0.185198, 0.155435, 0.147574, 0.144935, 0.142424, 0.15284, 0.132295, 0.125101, 0.090864, 0.120615, 0.092881, 0.118441, 0.15008, 0.120615, 0.079919, 0.092881, 0.111485, 0.127496, 0.179055, 0.25406, 0.196879, 0.18812, 0.18812, 0.278302, 0.284882, 0.366687, 0.356642, 0.356642, 0.352862, 0.356642, 0.346032, 0.380708, 0.335645, 0.318242, 0.349426, 0.418646, 0.440853, 0.444081, 0.401658, 0.328603, 0.328603, 0.380708, 0.380708, 0.356642, 0.352862, 0.380708, 0.394753, 0.311707, 0.318242, 0.232838, 0.301917, 0.243554, 0.243554, 0.278302, 0.209395, 0.203355, 0.200174, 0.158265, 0.179055, 0.21291, 0.301917, 0.291804, 0.25031, 0.247041, 0.264545, 0.200174, 0.164327, 0.164327, 0.247041, 0.170161, 0.243554, 0.15008, 0.194234, 0.147574, 0.161087, 0.236433, 0.243554, 0.243554, 0.328603, 0.222385, 0.182256, 0.173081, 0.182256, 0.25406, 0.257454, 0.225814, 0.243554, 0.182256, 0.179055, 0.170161, 0.257454, 0.26085, 0.359901, 0.295083, 0.275179, 0.268042, 0.257454, 0.25406, 0.26085, 0.182256, 0.26085, 0.335645, 0.335645, 0.321458, 0.257454, 0.185198, 0.25406, 0.301917, 0.318242, 0.311707, 0.318242, 0.25406, 0.26085, 0.247041, 0.239899, 0.318242, 0.318242, 0.328603, 0.328603, 0.328603, 0.332115, 0.298791, 0.301917, 0.271506, 0.200174, 0.196879, 0.196879, 0.173081, 0.109221, 0.147574, 0.144935, 0.139895, 0.194234, 0.129801, 0.085092, 0.100716, 0.10481, 0.100716, 0.090864, 0.092881, 0.060549, 0.098513, 0.11371, 0.116183, 0.144935, 0.15008, 0.15008, 0.185198, 0.216401, 0.257454, 0.268042, 0.264545, 0.278302, 0.191378, 0.268042, 0.352862, 0.40511, 0.40511, 0.401658, 0.401658, 0.40511, 0.447574, 0.450668, 0.450668, 0.454136, 0.440853, 0.509769, 0.517562, 0.553315, 0.472492, 0.505461, 0.494003, 0.497853, 0.483068, 0.56648, 0.480142, 0.483068, 0.5017, 0.517562, 0.549308, 0.553315, 0.517562, 0.549308, 0.476583, 0.408655, 0.40511, 0.414856, 0.4292, 0.517562, 0.440853, 0.483068, 0.450668, 0.454136, 0.4292, 0.359901, 0.359901, 0.447574, 0.349426, 0.275179, 0.257454, 0.257454, 0.26085, 0.281712, 0.209395, 0.275179, 0.311707, 0.311707, 0.311707, 0.30533, 0.291804, 0.295083, 0.324872, 0.275179, 0.222385, 0.247041, 0.332115, 0.335645, 0.239899, 0.31487, 0.394753, 0.384043, 0.352862, 0.366687, 0.301917, 0.384043, 0.384043, 0.41194, 0.414856, 0.414856, 0.414856, 0.418646, 0.418646, 0.4292, 0.51388, 0.494003, 0.497853, 0.5017, 0.51388, 0.613573, 0.618285, 0.570702, 0.585406, 0.59014, 0.570702, 0.703578, 0.59917, 0.517562, 0.529623, 0.461924, 0.447574, 0.458154, 0.387226, 0.454136, 0.440853, 0.468512, 0.553315, 0.476583, 0.472492, 0.398279, 0.41194, 0.41194, 0.450668, 0.436924, 0.436924, 0.374039, 0.321458, 0.401658, 0.465241, 0.454136, 0.517562, 0.517562, 0.521092, 0.517562, 0.545602, 0.517562, 0.486429, 0.486429, 0.534167, 0.444081, 0.51388, 0.468512, 0.480142, 0.465241, 0.394753, 0.328603, 0.324872, 0.36309, 0.359901, 0.374039, 0.370445, 0.298791, 0.275179, 0.271506, 0.308712, 0.257454, 0.295083, 0.222385, 0.209395, 0.236433, 0.31487, 0.324872, 0.349426, 0.295083, 0.25031, 0.328603, 0.408655, 0.401658, 0.387226, 0.387226, 0.308712, 0.311707, 0.352862, 0.377384, 0.380708, 0.339168, 0.36309, 0.284882, 0.356642, 0.356642, 0.288399, 0.278302, 0.278302, 0.21291, 0.257454, 0.31487, 0.328603, 0.311707, 0.390993, 0.321458, 0.311707, 0.380708, 0.380708, 0.40511, 0.418646, 0.342579, 0.41194, 0.346032, 0.42561, 0.4292, 0.42561, 0.505461, 0.505461, 0.486429, 0.534167, 0.454136, 0.370445, 0.356642, 0.291804, 0.281712, 0.352862, 0.288399, 0.288399, 0.26085, 0.26085, 0.243554, 0.321458, 0.284882, 0.349426, 0.275179, 0.271506, 0.243554, 0.232838, 0.232838, 0.194234, 0.179055, 0.257454, 0.321458, 0.30533, 0.374039, 0.370445, 0.291804, 0.349426, 0.278302, 0.243554, 0.243554, 0.185198, 0.15008, 0.179055, 0.116183, 0.158265, 0.125101, 0.139895, 0.139895, 0.096677, 0.125101, 0.137348, 0.134866, 0.137348, 0.098513, 0.076542, 0.050641, 0.090864, 0.092881, 0.139895, 0.200174, 0.203355, 0.200174, 0.185198, 0.18812, 0.275179, 0.247041, 0.284882, 0.284882, 0.281712, 0.356642, 0.291804, 0.236433, 0.222385, 0.225814, 0.284882, 0.349426, 0.366687, 0.36309, 0.36309, 0.31487, 0.301917, 0.288399, 0.339168, 0.374039, 0.356642, 0.324872, 0.349426, 0.335645, 0.318242, 0.295083, 0.243554], '')</t>
  </si>
  <si>
    <t>[337, 338, 339, 341, 345, 348, 349, 350, 351, 352, 353, 359, 404, 407, 408, 409, 410, 411, 412, 413, 414, 415, 416, 417, 418, 426, 440, 441, 442, 443, 444, 445, 448, 450, 511, 512, 514]</t>
  </si>
  <si>
    <t>UPI000218647D status=activ</t>
  </si>
  <si>
    <t>([0.25406, 0.182256, 0.111485, 0.074921, 0.102787, 0.074921, 0.083462, 0.106997, 0.134866, 0.158265, 0.164327, 0.15284, 0.209395, 0.257454, 0.225814, 0.268042, 0.18812, 0.18812, 0.25406, 0.25031, 0.25031, 0.332115, 0.40511, 0.494003, 0.608892, 0.613573, 0.728858, 0.754692, 0.720929, 0.720929, 0.728858, 0.779859, 0.775545, 0.675549, 0.671169, 0.754692, 0.712013, 0.808535, 0.812494, 0.827927, 0.716283, 0.716283, 0.703578, 0.694846, 0.699094, 0.685117, 0.685117, 0.570702, 0.538167, 0.622677, 0.626927, 0.622677, 0.497853, 0.575842, 0.549308, 0.63748, 0.608892, 0.622677, 0.618285, 0.622677, 0.505461, 0.626927, 0.521092, 0.436924, 0.450668, 0.447574, 0.377384, 0.387226, 0.366687, 0.408655, 0.366687, 0.374039, 0.384043, 0.476583, 0.408655, 0.4292, 0.390993, 0.377384, 0.356642, 0.275179, 0.191378, 0.239899, 0.243554, 0.321458, 0.374039, 0.36309, 0.366687, 0.40511, 0.401658, 0.490133, 0.480142, 0.401658, 0.31487, 0.301917, 0.295083, 0.339168, 0.418646, 0.335645, 0.335645, 0.268042, 0.271506, 0.321458, 0.271506, 0.278302, 0.203355, 0.236433, 0.247041, 0.26085, 0.216401, 0.142424, 0.125101, 0.127496, 0.194234, 0.191378, 0.127496, 0.129801, 0.116183, 0.073402, 0.074921, 0.081712, 0.086953, 0.164327, 0.182256, 0.268042, 0.264545, 0.257454, 0.264545, 0.26085, 0.243554, 0.232838, 0.232838, 0.26085, 0.161087, 0.161087, 0.161087, 0.243554, 0.164327, 0.164327, 0.229226, 0.243554, 0.229226, 0.264545, 0.147574, 0.155435, 0.094817, 0.078022, 0.132295, 0.120615, 0.111485, 0.118441, 0.182256, 0.257454, 0.257454, 0.271506, 0.170161, 0.25406, 0.243554, 0.243554, 0.281712, 0.284882, 0.342579, 0.342579, 0.366687, 0.458154, 0.356642, 0.36309, 0.390993, 0.301917, 0.301917, 0.31487, 0.222385, 0.239899, 0.247041, 0.243554, 0.284882, 0.352862, 0.352862, 0.271506, 0.366687, 0.328603, 0.243554, 0.278302, 0.278302, 0.247041, 0.247041, 0.298791, 0.377384, 0.328603, 0.40511, 0.321458, 0.225814, 0.339168, 0.31487, 0.31487, 0.318242, 0.380708, 0.41194, 0.422041, 0.505461, 0.505461, 0.41194, 0.51388, 0.387226, 0.356642, 0.390993, 0.384043, 0.339168, 0.30533, 0.349426, 0.349426, 0.321458, 0.422041, 0.30533, 0.30533, 0.26085, 0.155435, 0.086953, 0.094817, 0.088832, 0.074921, 0.069024, 0.116183, 0.106997, 0.144935, 0.167087, 0.164327, 0.170161, 0.167087, 0.206376, 0.182256, 0.185198, 0.291804, 0.247041, 0.25406, 0.179055, 0.144935, 0.170161, 0.25406, 0.173081, 0.161087, 0.18812, 0.127496, 0.139895, 0.147574, 0.111485, 0.073402, 0.043307, 0.026338, 0.044297, 0.03976, 0.048328, 0.048328, 0.051831, 0.036378, 0.066181, 0.055536, 0.096677, 0.164327, 0.155435, 0.239899, 0.25031, 0.247041, 0.339168, 0.324872, 0.332115, 0.41194, 0.483068, 0.490133, 0.480142, 0.394753, 0.390993, 0.308712, 0.342579, 0.222385, 0.308712, 0.206376, 0.196879, 0.185198, 0.11371, 0.111485, 0.085092, 0.045352, 0.045352, 0.034068, 0.020165, 0.018106, 0.0198, 0.012727, 0.019401, 0.034884, 0.064632, 0.033407, 0.06312, 0.050641, 0.111485, 0.054297, 0.090864, 0.173081, 0.132295, 0.206376, 0.137348, 0.158265, 0.232838, 0.236433, 0.281712, 0.370445, 0.288399, 0.194234, 0.275179, 0.236433, 0.225814, 0.142424, 0.232838, 0.222385, 0.15284, 0.090864, 0.167087, 0.173081, 0.173081, 0.222385, 0.225814, 0.328603, 0.328603, 0.335645, 0.335645, 0.291804, 0.295083, 0.301917, 0.394753, 0.311707, 0.31487, 0.311707, 0.387226, 0.394753, 0.384043, 0.465241, 0.454136, 0.374039, 0.264545, 0.264545, 0.257454, 0.239899, 0.243554, 0.170161, 0.111485, 0.078022, 0.071867, 0.0704, 0.116183, 0.122885, 0.203355, 0.26085, 0.18812, 0.10481, 0.11371, 0.060549, 0.06184, 0.066181, 0.120615, 0.206376, 0.219301, 0.219301, 0.147574, 0.071867, 0.122885, 0.185198, 0.239899, 0.209395, 0.15284, 0.158265, 0.127496, 0.111485, 0.058088, 0.094817, 0.118441, 0.116183, 0.203355, 0.196879, 0.196879, 0.209395, 0.118441, 0.069024, 0.066181, 0.106997, 0.191378, 0.158265, 0.158265, 0.182256, 0.271506, 0.339168, 0.346032, 0.346032, 0.359901, 0.356642, 0.26085, 0.332115, 0.349426, 0.268042, 0.271506, 0.349426, 0.239899, 0.291804, 0.370445, 0.377384, 0.398279, 0.31487, 0.352862, 0.324872, 0.257454, 0.206376, 0.194234, 0.100716, 0.122885, 0.10481, 0.164327, 0.25406, 0.268042, 0.236433, 0.209395, 0.216401, 0.127496, 0.170161, 0.25406, 0.25406, 0.170161, 0.15284, 0.200174, 0.200174, 0.129801, 0.155435, 0.216401, 0.222385, 0.332115, 0.239899, 0.239899, 0.232838, 0.236433, 0.243554, 0.243554, 0.239899, 0.25031, 0.271506, 0.301917, 0.264545, 0.264545, 0.247041, 0.247041, 0.21291, 0.200174, 0.311707, 0.206376, 0.18812, 0.182256, 0.196879, 0.291804, 0.311707, 0.232838, 0.219301, 0.209395, 0.222385, 0.346032, 0.335645, 0.318242, 0.219301, 0.139895, 0.139895, 0.247041, 0.26085, 0.21291, 0.144935, 0.076542, 0.155435, 0.090864, 0.076542, 0.0704, 0.06184, 0.071867, 0.118441, 0.134866, 0.067594, 0.033407, 0.018787, 0.019109, 0.029376, 0.056825, 0.06184, 0.064632, 0.058088, 0.031287, 0.037156, 0.064632, 0.100716, 0.100716, 0.098513, 0.06312, 0.069024, 0.0704, 0.066181, 0.066181, 0.03976, 0.046336, 0.081712, 0.134866, 0.11371, 0.092881, 0.083462, 0.139895, 0.081712, 0.079919, 0.134866, 0.219301, 0.142424, 0.094817, 0.086953, 0.144935, 0.25031, 0.144935, 0.15008, 0.088832, 0.044297, 0.038042, 0.064632, 0.069024, 0.081712, 0.055536, 0.078022, 0.081712, 0.096677, 0.164327, 0.167087, 0.086953, 0.074921, 0.120615, 0.206376, 0.18812, 0.116183, 0.11371, 0.15008, 0.144935, 0.125101, 0.209395, 0.203355, 0.222385, 0.127496, 0.100716, 0.094817, 0.081712, 0.066181, 0.03976, 0.027463, 0.020522, 0.036378, 0.027463, 0.020165, 0.012727, 0.01078], '')</t>
  </si>
  <si>
    <t>[24, 25, 26, 27, 28, 29, 30, 31, 32, 33, 34, 35, 36, 37, 38, 39, 40, 41, 42, 43, 44, 45, 46, 47, 48, 49, 50, 51, 53, 54, 55, 56, 57, 58, 59, 60, 61, 62, 198, 199, 201]</t>
  </si>
  <si>
    <t>UPI000218647E status=activ</t>
  </si>
  <si>
    <t>([0.00246, 0.003701, 0.005011, 0.005378, 0.007645, 0.005223, 0.006533, 0.008525, 0.010672, 0.014315, 0.009728, 0.008075, 0.008624, 0.008723, 0.005683, 0.005734, 0.005318, 0.007495, 0.004775, 0.006795, 0.007315, 0.01204, 0.008276, 0.007031, 0.00558, 0.004976, 0.00558, 0.005249, 0.004483, 0.003246, 0.002276, 0.00243, 0.003109, 0.002057, 0.002035, 0.00231, 0.003212, 0.003212, 0.00231, 0.002349, 0.002336, 0.002349, 0.00155, 0.002117, 0.002482, 0.002705, 0.00316, 0.004431, 0.004577, 0.003512, 0.003478, 0.004611, 0.006421, 0.00515, 0.007877, 0.012491, 0.013613, 0.008409, 0.006482, 0.010131, 0.011106, 0.006988, 0.009977, 0.018415, 0.01204, 0.013265, 0.011903, 0.007259, 0.005378, 0.00558, 0.00558, 0.005249, 0.005623, 0.00407, 0.003997, 0.00292, 0.00225, 0.002155, 0.003341, 0.004513, 0.00292, 0.002976, 0.004689, 0.005011, 0.005011, 0.004689, 0.004414, 0.005086, 0.00515, 0.004483, 0.004431, 0.006482, 0.010926, 0.007177, 0.011342, 0.023534, 0.050641, 0.042364, 0.076542, 0.028107, 0.012491, 0.016257, 0.028695, 0.023534, 0.015344, 0.009096, 0.010372, 0.007177, 0.008723, 0.008624, 0.008525, 0.008723, 0.007555, 0.006194, 0.008895, 0.006421, 0.004689, 0.004835, 0.006988, 0.005223, 0.008002, 0.010509, 0.012491, 0.008156, 0.008624, 0.010221, 0.010131, 0.016257, 0.030003, 0.030003, 0.06184, 0.139895, 0.142424, 0.142424, 0.179055, 0.100716, 0.129801, 0.142424, 0.122885, 0.06312, 0.116183, 0.060549, 0.085092, 0.118441, 0.222385, 0.122885, 0.132295, 0.129801, 0.069024, 0.035586, 0.0198, 0.022306, 0.023963, 0.017447, 0.012491, 0.013016, 0.014315, 0.010509, 0.00962, 0.01078, 0.020876, 0.014586, 0.026338, 0.024826, 0.027463, 0.018415, 0.024826, 0.026338, 0.028107, 0.028107, 0.054297, 0.111485, 0.092881, 0.066181, 0.044297, 0.0704, 0.067594, 0.118441, 0.120615, 0.182256, 0.090864, 0.059222, 0.094817, 0.06312, 0.049374, 0.032677, 0.050641, 0.056825, 0.049374, 0.094817, 0.086953, 0.048328, 0.048328, 0.024826, 0.031287, 0.047319, 0.06184, 0.047319, 0.022667, 0.049374, 0.050641, 0.042364, 0.059222, 0.040537, 0.029376, 0.040537, 0.029376, 0.021816, 0.015694, 0.010926, 0.007177, 0.007031, 0.010221, 0.008409, 0.009483, 0.006701, 0.006533, 0.004921, 0.004208, 0.004835, 0.003405, 0.002662, 0.00316, 0.003298, 0.003821, 0.005318, 0.004161, 0.005683, 0.004775, 0.007177, 0.009096, 0.016528, 0.0198, 0.017797, 0.021381, 0.034068, 0.05306, 0.060549, 0.090864, 0.15008, 0.182256, 0.288399, 0.370445, 0.468512, 0.401658, 0.349426], '')</t>
  </si>
  <si>
    <t>UPI000218647F status=activ</t>
  </si>
  <si>
    <t>([0.092881, 0.06312, 0.06184, 0.083462, 0.079919, 0.051831, 0.054297, 0.0704, 0.051831, 0.054297, 0.071867, 0.076542, 0.079919, 0.139895, 0.111485, 0.090864, 0.173081, 0.173081, 0.144935, 0.170161, 0.21291, 0.308712, 0.377384, 0.335645, 0.352862, 0.390993, 0.390993, 0.390993, 0.394753, 0.490133, 0.521092, 0.440853, 0.384043, 0.30533, 0.225814, 0.25406, 0.295083, 0.271506, 0.318242, 0.346032, 0.349426, 0.275179, 0.295083, 0.191378, 0.271506, 0.173081, 0.111485, 0.185198, 0.229226, 0.236433, 0.229226, 0.232838, 0.232838, 0.257454, 0.318242, 0.301917, 0.30533, 0.298791, 0.298791, 0.200174, 0.200174, 0.21291, 0.25031, 0.142424, 0.173081, 0.182256, 0.232838, 0.232838, 0.219301, 0.203355, 0.196879, 0.127496, 0.137348, 0.191378, 0.288399, 0.298791, 0.30533, 0.31487, 0.243554, 0.229226, 0.239899, 0.164327, 0.182256, 0.15284, 0.232838, 0.298791, 0.298791, 0.339168, 0.436924, 0.352862, 0.387226, 0.311707, 0.31487, 0.308712, 0.324872, 0.288399, 0.281712, 0.257454, 0.257454, 0.216401, 0.232838, 0.243554, 0.324872, 0.291804, 0.356642, 0.359901, 0.374039, 0.377384, 0.288399, 0.295083, 0.387226, 0.36309, 0.440853, 0.538167, 0.494003, 0.450668, 0.352862, 0.349426, 0.461924, 0.454136, 0.483068, 0.366687, 0.374039, 0.31487, 0.31487, 0.311707, 0.31487, 0.229226, 0.15284, 0.164327, 0.15008, 0.142424, 0.134866, 0.134866, 0.15008, 0.116183, 0.132295, 0.222385, 0.137348, 0.155435, 0.161087, 0.164327, 0.25031, 0.31487, 0.374039, 0.346032, 0.288399, 0.225814, 0.239899, 0.311707, 0.370445, 0.374039, 0.377384, 0.380708, 0.380708, 0.359901, 0.359901, 0.295083, 0.216401, 0.321458, 0.288399, 0.206376, 0.291804, 0.301917, 0.30533, 0.30533, 0.328603, 0.359901, 0.4292, 0.465241, 0.465241, 0.387226, 0.31487, 0.311707, 0.288399, 0.284882, 0.278302, 0.359901, 0.4292, 0.51388, 0.5017, 0.40511, 0.483068, 0.472492, 0.394753, 0.394753, 0.394753, 0.401658, 0.4292, 0.390993, 0.36309, 0.339168, 0.318242, 0.366687, 0.342579, 0.370445, 0.377384, 0.346032, 0.275179, 0.206376, 0.182256, 0.185198, 0.291804, 0.291804, 0.268042, 0.335645, 0.301917, 0.298791, 0.295083, 0.324872, 0.352862, 0.422041, 0.359901, 0.476583, 0.422041, 0.390993, 0.390993, 0.384043, 0.444081, 0.534167, 0.618285, 0.648219, 0.661982, 0.613573, 0.5017, 0.529623, 0.468512, 0.461924, 0.394753, 0.401658, 0.36309, 0.36309, 0.356642, 0.476583, 0.461924, 0.436924, 0.490133, 0.468512, 0.398279, 0.31487, 0.301917, 0.318242, 0.321458, 0.257454, 0.257454, 0.359901, 0.335645, 0.414856, 0.444081, 0.51388, 0.517562, 0.538167, 0.505461, 0.51388, 0.476583, 0.387226, 0.387226, 0.398279, 0.418646, 0.401658, 0.359901, 0.352862, 0.349426, 0.384043, 0.366687, 0.422041, 0.436924, 0.458154, 0.450668, 0.377384, 0.394753, 0.321458, 0.318242, 0.243554, 0.243554, 0.185198, 0.264545, 0.370445, 0.370445, 0.342579, 0.418646, 0.494003, 0.433034, 0.324872, 0.288399, 0.352862, 0.352862, 0.332115, 0.346032, 0.328603, 0.377384, 0.298791, 0.380708, 0.349426, 0.436924, 0.401658, 0.465241, 0.450668, 0.418646, 0.380708, 0.401658, 0.384043, 0.390993], '')</t>
  </si>
  <si>
    <t>[30, 113, 179, 180, 219, 220, 221, 222, 223, 224, 225, 249, 250, 251, 252, 253]</t>
  </si>
  <si>
    <t>UPI0002186480 status=activ</t>
  </si>
  <si>
    <t>([0.007877, 0.005011, 0.006795, 0.004976, 0.00389, 0.00316, 0.003341, 0.002705, 0.002349, 0.001748, 0.002336, 0.002435, 0.003177, 0.004736, 0.005799, 0.004135, 0.005011, 0.004646, 0.004247, 0.004611, 0.00316, 0.003276, 0.00316, 0.002194, 0.003461, 0.004247, 0.005249, 0.004208, 0.004513, 0.006245, 0.006701, 0.004646, 0.00543, 0.003864, 0.003963, 0.003366, 0.003366, 0.003963, 0.004315, 0.004577, 0.004135, 0.005992, 0.006194, 0.006619, 0.010131, 0.008895, 0.008895, 0.010509, 0.010672, 0.016826, 0.009728, 0.009096, 0.009401, 0.009401, 0.009483, 0.009294, 0.007315, 0.006894, 0.006567, 0.010509, 0.009977, 0.006619, 0.007031, 0.004577, 0.004976, 0.003461, 0.002623, 0.003053, 0.002057, 0.002555, 0.002606, 0.002482, 0.003757, 0.005249, 0.004358, 0.006701, 0.006619, 0.011106, 0.014075, 0.015344, 0.009483, 0.005992, 0.006078, 0.004414, 0.004689, 0.004414, 0.004483, 0.005086, 0.004577, 0.004577, 0.003701, 0.003555, 0.003804, 0.002581, 0.002688, 0.003366, 0.002155, 0.001335, 0.000958, 0.001408, 0.000833, 0.000721, 0.001103, 0.001602, 0.001481, 0.001374, 0.002276, 0.003246, 0.003804, 0.004577, 0.004689, 0.004646, 0.004736, 0.00558, 0.007031, 0.004611, 0.00407, 0.004976, 0.008723, 0.007422, 0.005623, 0.005734, 0.008723, 0.006619, 0.006988, 0.011669, 0.010509, 0.006421, 0.006374, 0.006078, 0.004208, 0.004483, 0.004611, 0.004775, 0.005932, 0.004483, 0.007177, 0.005992, 0.004899, 0.004577, 0.003963, 0.005223, 0.005011, 0.004835, 0.007259, 0.004775, 0.004736, 0.007259, 0.012491, 0.008075, 0.008156, 0.012727, 0.011342, 0.016257, 0.017797, 0.011342, 0.016528, 0.014315, 0.016021, 0.034068, 0.025762, 0.028695, 0.032017, 0.030003, 0.016528, 0.00962, 0.012727, 0.008525, 0.006374, 0.005799, 0.008409, 0.005872, 0.004247, 0.005249, 0.004358, 0.00359, 0.003405, 0.003177, 0.003212, 0.00407, 0.003997, 0.003276, 0.004611, 0.004835, 0.005249, 0.006533, 0.006482, 0.006894, 0.008075, 0.007555, 0.00558, 0.003804, 0.004646, 0.004689, 0.005872, 0.005503, 0.006795, 0.006894, 0.009294, 0.006245, 0.004577, 0.004431, 0.004513, 0.003341, 0.003109, 0.003177, 0.002581, 0.003997, 0.003997, 0.004483, 0.00558, 0.007877, 0.013613, 0.011106, 0.019109, 0.009977, 0.01227, 0.011106, 0.019109, 0.020876, 0.021816, 0.05306, 0.05306, 0.085092, 0.120615, 0.116183, 0.106997, 0.196879, 0.18812, 0.222385, 0.236433, 0.182256, 0.118441, 0.122885, 0.194234, 0.120615, 0.203355, 0.288399, 0.18812, 0.11371, 0.083462, 0.090864, 0.078022, 0.079919, 0.118441, 0.158265, 0.086953, 0.167087, 0.15284, 0.137348, 0.144935, 0.079919, 0.074921, 0.06312, 0.026338, 0.030611, 0.064632, 0.06312, 0.047319, 0.046336, 0.100716, 0.132295, 0.132295, 0.142424, 0.071867, 0.066181, 0.071867, 0.142424, 0.15008, 0.076542, 0.044297, 0.040537, 0.055536, 0.079919, 0.158265, 0.284882, 0.170161, 0.092881, 0.096677, 0.096677, 0.173081, 0.158265, 0.144935, 0.225814, 0.132295, 0.137348, 0.129801, 0.122885, 0.06312, 0.036378, 0.085092, 0.120615, 0.125101, 0.098513, 0.139895, 0.127496, 0.125101, 0.216401, 0.30533, 0.21291, 0.26085, 0.268042, 0.167087, 0.185198, 0.191378, 0.191378, 0.196879, 0.194234, 0.125101, 0.206376, 0.278302, 0.278302, 0.324872, 0.352862, 0.349426, 0.335645, 0.243554, 0.247041, 0.225814, 0.229226, 0.335645, 0.321458, 0.222385, 0.324872, 0.308712, 0.318242, 0.408655, 0.414856, 0.342579, 0.461924, 0.342579, 0.346032, 0.349426, 0.222385, 0.137348, 0.243554, 0.164327, 0.268042, 0.25406, 0.170161, 0.10481, 0.096677, 0.116183, 0.120615, 0.092881, 0.111485, 0.051831, 0.026892, 0.049374, 0.044297, 0.044297, 0.0704, 0.069024, 0.06184, 0.06312, 0.094817, 0.079919, 0.132295, 0.142424, 0.086953, 0.098513, 0.170161, 0.196879, 0.182256, 0.185198, 0.17593, 0.127496, 0.219301, 0.339168, 0.243554, 0.328603, 0.216401, 0.268042, 0.236433, 0.209395, 0.229226, 0.170161, 0.10481, 0.116183, 0.056825, 0.059222, 0.054297, 0.049374, 0.045352, 0.046336, 0.051831, 0.069024, 0.088832, 0.096677, 0.044297, 0.076542, 0.090864, 0.15284, 0.15284, 0.18812, 0.142424, 0.142424, 0.129801, 0.206376, 0.118441, 0.182256, 0.278302, 0.366687, 0.332115, 0.203355, 0.10481, 0.15284, 0.15284, 0.142424, 0.076542, 0.147574, 0.170161, 0.074921, 0.076542, 0.071867, 0.032677, 0.060549, 0.079919, 0.111485, 0.106997, 0.139895, 0.142424, 0.111485, 0.060549, 0.081712, 0.094817, 0.15008, 0.147574, 0.170161, 0.106997, 0.106997, 0.10481, 0.086953, 0.173081, 0.17593, 0.191378, 0.30533, 0.196879, 0.247041, 0.247041, 0.179055, 0.142424, 0.142424, 0.194234, 0.284882, 0.271506, 0.377384, 0.31487, 0.328603, 0.301917, 0.349426, 0.346032, 0.377384, 0.390993, 0.275179, 0.268042, 0.25406, 0.268042, 0.295083, 0.196879, 0.236433, 0.311707, 0.41194, 0.335645, 0.311707, 0.342579, 0.308712, 0.288399, 0.384043, 0.281712, 0.284882, 0.359901, 0.349426, 0.288399, 0.275179, 0.394753, 0.390993, 0.401658, 0.278302, 0.380708, 0.384043, 0.268042, 0.236433, 0.15284, 0.219301, 0.18812, 0.102787, 0.066181, 0.069024, 0.034068, 0.051831, 0.041405, 0.020522, 0.022306, 0.020522, 0.020522, 0.01227, 0.01227, 0.01204, 0.021381, 0.018106, 0.029376, 0.045352, 0.041405, 0.059222, 0.041405, 0.038042, 0.055536, 0.10481, 0.073402, 0.15284, 0.15008], '')</t>
  </si>
  <si>
    <t>UPI0002186481 status=activ</t>
  </si>
  <si>
    <t>([0.092881, 0.127496, 0.164327, 0.236433, 0.158265, 0.111485, 0.15284, 0.196879, 0.222385, 0.216401, 0.182256, 0.15284, 0.155435, 0.155435, 0.247041, 0.239899, 0.142424, 0.086953, 0.100716, 0.147574, 0.15008, 0.090864, 0.11371, 0.069024, 0.049374, 0.092881, 0.090864, 0.100716, 0.090864, 0.100716, 0.0704, 0.118441, 0.173081, 0.25031, 0.278302, 0.200174, 0.209395, 0.311707, 0.370445, 0.264545, 0.185198, 0.232838, 0.349426, 0.31487, 0.295083, 0.239899, 0.236433, 0.257454, 0.232838, 0.161087, 0.158265, 0.236433, 0.142424, 0.134866, 0.134866, 0.092881, 0.142424, 0.071867, 0.076542, 0.098513, 0.155435, 0.264545, 0.308712, 0.247041, 0.18812, 0.291804, 0.311707, 0.318242, 0.390993, 0.298791, 0.401658, 0.301917, 0.271506, 0.366687, 0.359901, 0.332115, 0.41194, 0.418646, 0.534167, 0.517562, 0.505461, 0.418646, 0.394753, 0.374039, 0.298791, 0.281712, 0.308712, 0.380708, 0.281712, 0.18812, 0.275179, 0.25406, 0.339168, 0.387226, 0.390993, 0.31487, 0.311707, 0.298791, 0.288399, 0.288399, 0.219301, 0.222385, 0.236433, 0.196879, 0.196879, 0.318242, 0.311707, 0.200174, 0.203355, 0.278302, 0.370445, 0.394753, 0.40511, 0.414856, 0.374039, 0.278302, 0.356642, 0.311707, 0.318242, 0.232838, 0.25031, 0.31487, 0.346032, 0.328603, 0.281712, 0.295083, 0.191378, 0.21291, 0.291804, 0.278302, 0.281712, 0.284882, 0.257454, 0.257454, 0.275179, 0.318242, 0.308712, 0.243554, 0.321458, 0.311707, 0.422041, 0.414856, 0.387226, 0.321458, 0.328603, 0.342579, 0.346032, 0.324872, 0.311707, 0.232838, 0.25031, 0.26085, 0.222385, 0.229226, 0.161087, 0.085092, 0.081712, 0.137348, 0.139895, 0.142424, 0.092881, 0.064632, 0.071867, 0.096677, 0.118441, 0.129801, 0.194234, 0.209395, 0.328603, 0.346032, 0.342579, 0.335645, 0.321458, 0.275179, 0.203355, 0.232838, 0.288399, 0.281712, 0.194234, 0.194234, 0.137348, 0.200174, 0.196879, 0.170161, 0.158265, 0.15284, 0.219301, 0.17593, 0.15284, 0.086953, 0.122885, 0.206376, 0.173081, 0.173081, 0.185198, 0.236433, 0.164327, 0.196879, 0.170161, 0.25031, 0.219301, 0.291804, 0.185198, 0.185198, 0.194234, 0.194234, 0.127496, 0.069024, 0.090864, 0.071867, 0.092881, 0.111485, 0.059222, 0.040537, 0.042364, 0.06312, 0.066181, 0.139895, 0.158265, 0.182256, 0.120615, 0.164327, 0.155435, 0.222385, 0.170161, 0.090864, 0.092881, 0.164327, 0.275179, 0.271506, 0.239899, 0.196879, 0.10481, 0.164327, 0.161087, 0.094817, 0.064632, 0.067594, 0.058088, 0.036378, 0.038042, 0.041405, 0.055536, 0.032017, 0.031287, 0.059222, 0.076542, 0.073402, 0.0704, 0.046336, 0.042364, 0.066181, 0.066181, 0.111485, 0.111485, 0.191378, 0.278302, 0.26085, 0.173081, 0.11371, 0.098513, 0.100716, 0.15284, 0.118441, 0.196879, 0.196879, 0.21291, 0.243554, 0.232838, 0.18812, 0.232838, 0.15284, 0.155435, 0.247041, 0.15008, 0.094817, 0.045352, 0.036378, 0.060549, 0.098513, 0.161087, 0.144935, 0.083462, 0.044297, 0.059222, 0.060549, 0.073402, 0.035586, 0.026338, 0.018787, 0.024393, 0.025762, 0.049374, 0.044297, 0.043307, 0.050641, 0.086953, 0.15284, 0.185198, 0.18812, 0.125101, 0.125101, 0.155435, 0.15284, 0.257454, 0.243554, 0.173081, 0.182256, 0.271506, 0.275179, 0.278302, 0.291804, 0.271506, 0.179055, 0.179055, 0.125101, 0.164327, 0.10481, 0.116183, 0.129801, 0.088832, 0.090864, 0.088832, 0.090864, 0.122885, 0.111485, 0.071867, 0.06312, 0.074921, 0.055536, 0.096677, 0.111485, 0.056825, 0.05306, 0.060549, 0.067594, 0.096677, 0.125101, 0.127496, 0.116183, 0.102787, 0.088832, 0.118441, 0.137348, 0.167087, 0.167087, 0.116183, 0.15008, 0.232838, 0.134866, 0.167087, 0.137348, 0.092881, 0.155435, 0.167087, 0.236433, 0.147574, 0.144935, 0.081712, 0.134866, 0.137348, 0.142424, 0.142424, 0.122885, 0.109221, 0.109221, 0.142424, 0.21291, 0.185198, 0.125101, 0.196879, 0.209395, 0.222385, 0.311707, 0.281712, 0.25031, 0.206376, 0.295083, 0.275179, 0.384043, 0.346032, 0.321458], '')</t>
  </si>
  <si>
    <t>[78, 79, 80]</t>
  </si>
  <si>
    <t>UPI0002186482 status=activ</t>
  </si>
  <si>
    <t>([0.0704, 0.15008, 0.069024, 0.032017, 0.05306, 0.047319, 0.031287, 0.029376, 0.038042, 0.026338, 0.017447, 0.025762, 0.054297, 0.064632, 0.064632, 0.029376, 0.058088, 0.076542, 0.064632, 0.06312, 0.06184, 0.064632, 0.023963, 0.026892, 0.05306, 0.019401, 0.019401, 0.016021, 0.020165, 0.012727, 0.011518, 0.016528, 0.009294, 0.010672, 0.005872, 0.004247, 0.00543, 0.003963, 0.003512, 0.00243, 0.001623, 0.00243, 0.001967, 0.002482, 0.002349, 0.002035, 0.002705, 0.002211, 0.002366, 0.001649, 0.002366, 0.003366, 0.002705, 0.002727, 0.002529, 0.003864, 0.003821, 0.004513, 0.006194, 0.00543, 0.00558, 0.006795, 0.006988, 0.008156, 0.009728, 0.016021, 0.011342, 0.015078, 0.032017, 0.046336, 0.090864, 0.079919, 0.031287, 0.030003, 0.066181, 0.026338, 0.020522, 0.020165, 0.020165, 0.009977, 0.008002, 0.007177, 0.005734, 0.004921, 0.003555, 0.002688, 0.003079, 0.002727, 0.002606, 0.001572, 0.001271, 0.000816, 0.000661, 0.001288, 0.002117, 0.001383, 0.00225, 0.002623, 0.003298, 0.00231, 0.003079, 0.004161, 0.006245, 0.006533, 0.00543, 0.00543, 0.004611, 0.003671, 0.003701, 0.002555, 0.003924, 0.005734, 0.008075, 0.009187, 0.008624, 0.004899, 0.004899, 0.004135, 0.002529, 0.002529, 0.003109, 0.002503, 0.002194, 0.001808, 0.002581, 0.003512, 0.004976, 0.005249, 0.005223, 0.008624, 0.016826, 0.016826, 0.009294, 0.008002, 0.007877, 0.008075, 0.013821, 0.013821, 0.009865, 0.010926, 0.008723, 0.010131, 0.017447, 0.012491, 0.016826, 0.019401, 0.020522, 0.0198, 0.049374, 0.0704, 0.030611, 0.013821, 0.009015, 0.008525, 0.007555, 0.005623, 0.005623, 0.004431, 0.004483, 0.004247, 0.006619, 0.008276, 0.008002, 0.005223, 0.006374, 0.004513, 0.003053, 0.002606, 0.001786, 0.001159, 0.000575, 0.000945, 0.001249, 0.001211, 0.001391, 0.001271, 0.001267, 0.001288, 0.001709, 0.002155, 0.003341, 0.003053, 0.00246, 0.001855, 0.0028, 0.003276, 0.003109, 0.004414, 0.00515, 0.005011, 0.007091, 0.01227, 0.009096, 0.011106, 0.020522, 0.037156, 0.056825, 0.096677, 0.076542, 0.058088, 0.066181, 0.048328, 0.034884, 0.074921, 0.137348, 0.118441, 0.088832], '')</t>
  </si>
  <si>
    <t>UPI0002186483 status=activ</t>
  </si>
  <si>
    <t>([0.40511, 0.461924, 0.5017, 0.529623, 0.465241, 0.458154, 0.377384, 0.418646, 0.440853, 0.458154, 0.401658, 0.433034, 0.374039, 0.308712, 0.291804, 0.30533, 0.380708, 0.271506, 0.298791, 0.380708, 0.36309, 0.328603, 0.335645, 0.332115, 0.36309, 0.436924, 0.458154, 0.557691, 0.562014, 0.604312, 0.618285, 0.694846, 0.59508, 0.642678, 0.657645, 0.771762, 0.720929, 0.716283, 0.733139, 0.585406, 0.575842, 0.549308, 0.534167, 0.509769, 0.521092, 0.497853, 0.490133, 0.40511, 0.398279, 0.352862, 0.21291, 0.182256, 0.203355, 0.288399, 0.275179, 0.36309, 0.284882, 0.318242, 0.31487, 0.4292, 0.51388, 0.545602, 0.472492, 0.490133, 0.414856, 0.30533, 0.295083, 0.278302, 0.390993, 0.408655, 0.450668, 0.59014, 0.59014, 0.585406, 0.494003, 0.468512, 0.433034, 0.51388, 0.418646, 0.422041, 0.414856, 0.414856, 0.384043, 0.366687, 0.390993, 0.468512, 0.483068, 0.476583, 0.483068, 0.370445, 0.349426, 0.346032, 0.308712, 0.25031, 0.25031, 0.324872, 0.349426, 0.387226, 0.387226, 0.387226, 0.401658, 0.387226, 0.301917, 0.332115, 0.444081, 0.332115, 0.349426, 0.440853, 0.36309, 0.295083, 0.278302, 0.311707, 0.308712, 0.232838, 0.232838, 0.243554, 0.243554, 0.164327, 0.161087, 0.173081, 0.247041, 0.232838, 0.209395, 0.225814, 0.173081, 0.144935, 0.21291, 0.229226, 0.191378, 0.271506, 0.346032, 0.342579, 0.311707, 0.236433, 0.222385, 0.318242, 0.284882, 0.243554, 0.229226, 0.219301, 0.185198, 0.21291, 0.21291, 0.164327, 0.139895, 0.10481, 0.074921, 0.086953, 0.071867, 0.048328, 0.059222, 0.055536, 0.086953, 0.090864, 0.074921, 0.085092, 0.085092, 0.10481, 0.132295, 0.232838, 0.173081, 0.21291, 0.182256, 0.200174, 0.311707, 0.324872, 0.311707, 0.408655, 0.41194, 0.339168, 0.4292, 0.414856, 0.384043, 0.422041, 0.332115, 0.42561, 0.494003, 0.433034, 0.342579, 0.30533, 0.281712, 0.349426, 0.332115, 0.243554, 0.219301, 0.191378, 0.284882, 0.384043, 0.374039, 0.311707, 0.288399, 0.206376, 0.116183, 0.137348, 0.127496, 0.21291, 0.155435, 0.106997, 0.11371, 0.15284, 0.15284, 0.15284, 0.10481, 0.086953, 0.155435, 0.096677, 0.073402, 0.038042, 0.020165, 0.017138, 0.024826, 0.028695, 0.048328, 0.098513, 0.064632, 0.066181, 0.034884, 0.032017, 0.064632, 0.078022, 0.094817, 0.064632, 0.071867, 0.111485, 0.074921, 0.069024, 0.129801, 0.144935, 0.219301, 0.239899, 0.298791, 0.232838, 0.318242, 0.318242, 0.30533, 0.324872, 0.356642, 0.468512, 0.529623, 0.534167, 0.549308, 0.585406, 0.671169, 0.694846, 0.703578, 0.694846, 0.699094, 0.642678, 0.720929, 0.604312, 0.750527, 0.712013, 0.801317, 0.812494, 0.827927, 0.73685, 0.694846, 0.545602, 0.529623, 0.56648, 0.56648, 0.56648, 0.497853, 0.525368, 0.494003, 0.394753, 0.41194, 0.408655, 0.433034, 0.414856, 0.517562, 0.458154, 0.450668, 0.352862, 0.264545, 0.247041, 0.264545, 0.339168, 0.414856, 0.30533, 0.328603, 0.328603, 0.21291, 0.164327, 0.167087, 0.170161, 0.25031, 0.328603, 0.335645, 0.232838, 0.216401, 0.120615, 0.090864, 0.090864, 0.167087, 0.219301, 0.225814, 0.30533, 0.232838, 0.21291, 0.311707, 0.264545, 0.239899, 0.25406, 0.339168, 0.332115, 0.30533, 0.30533, 0.308712, 0.318242, 0.422041, 0.4292, 0.534167, 0.58069, 0.608892, 0.585406, 0.476583, 0.468512, 0.461924, 0.575842, 0.626927, 0.632174, 0.671169, 0.618285, 0.733139, 0.724957, 0.707965, 0.754692, 0.767246, 0.685117, 0.63748, 0.613573, 0.517562, 0.42561, 0.468512, 0.468512, 0.366687, 0.472492, 0.40511, 0.324872, 0.321458, 0.301917, 0.31487, 0.328603, 0.31487, 0.301917, 0.209395, 0.144935, 0.092881, 0.085092, 0.132295, 0.15008, 0.096677, 0.139895, 0.196879, 0.194234, 0.191378, 0.284882, 0.182256, 0.206376, 0.185198, 0.147574, 0.144935, 0.118441, 0.079919, 0.11371, 0.071867, 0.142424, 0.219301, 0.229226, 0.206376, 0.158265, 0.086953, 0.158265, 0.167087, 0.18812, 0.122885, 0.060549, 0.066181, 0.067594, 0.085092, 0.142424, 0.164327, 0.191378, 0.203355, 0.25406, 0.275179, 0.321458, 0.275179, 0.278302, 0.332115, 0.370445, 0.414856, 0.529623, 0.545602, 0.557691, 0.545602, 0.661982, 0.808535, 0.788093, 0.882776, 0.889439, 0.894241, 0.891961, 0.868118, 0.879233, 0.874069, 0.837511, 0.910643], '')</t>
  </si>
  <si>
    <t>[2, 3, 27, 28, 29, 30, 31, 32, 33, 34, 35, 36, 37, 38, 39, 40, 41, 42, 43, 44, 60, 61, 71, 72, 73, 77, 238, 239, 240, 241, 242, 243, 244, 245, 246, 247, 248, 249, 250, 251, 252, 253, 254, 255, 256, 257, 258, 259, 260, 261, 263, 270, 312, 313, 314, 315, 319, 320, 321, 322, 323, 324, 325, 326, 327, 328, 329, 330, 331, 332, 393, 394, 395, 396, 397, 398, 399, 400, 401, 402, 403, 404, 405, 406, 407, 408]</t>
  </si>
  <si>
    <t>UPI0002186484 status=activ</t>
  </si>
  <si>
    <t>([0.056825, 0.081712, 0.109221, 0.15284, 0.232838, 0.164327, 0.116183, 0.137348, 0.179055, 0.144935, 0.147574, 0.098513, 0.161087, 0.10481, 0.134866, 0.15008, 0.15284, 0.247041, 0.17593, 0.179055, 0.18812, 0.17593, 0.155435, 0.161087, 0.185198, 0.15284, 0.229226, 0.308712, 0.318242, 0.301917, 0.366687, 0.40511, 0.436924, 0.328603, 0.370445, 0.291804, 0.229226, 0.144935, 0.134866, 0.164327, 0.164327, 0.15284, 0.229226, 0.271506, 0.164327, 0.132295, 0.11371, 0.109221, 0.111485, 0.120615, 0.071867, 0.036378, 0.020876, 0.036378, 0.079919, 0.090864, 0.161087, 0.132295, 0.222385, 0.229226, 0.179055, 0.295083, 0.308712, 0.318242, 0.311707, 0.414856, 0.414856, 0.346032, 0.356642, 0.257454, 0.164327, 0.164327, 0.278302, 0.366687, 0.387226, 0.288399, 0.209395, 0.120615, 0.179055, 0.17593, 0.086953, 0.139895, 0.074921, 0.071867, 0.071867, 0.076542, 0.045352, 0.050641, 0.055536, 0.046336, 0.049374, 0.10481, 0.17593, 0.179055, 0.120615, 0.094817, 0.155435, 0.243554, 0.324872, 0.308712, 0.30533, 0.4292, 0.40511, 0.408655, 0.418646, 0.422041, 0.380708, 0.384043, 0.370445, 0.447574, 0.444081, 0.541878, 0.414856, 0.377384, 0.366687, 0.328603, 0.308712, 0.339168, 0.318242, 0.356642, 0.398279, 0.374039, 0.370445, 0.31487, 0.380708, 0.370445, 0.359901, 0.398279, 0.472492, 0.450668, 0.447574, 0.40511, 0.398279, 0.394753, 0.339168, 0.321458, 0.40511, 0.349426, 0.232838, 0.219301, 0.200174, 0.200174, 0.236433, 0.203355, 0.206376, 0.142424, 0.086953, 0.090864, 0.088832, 0.118441, 0.071867, 0.076542, 0.109221, 0.069024, 0.120615, 0.164327, 0.173081, 0.127496, 0.185198, 0.236433, 0.268042, 0.17593, 0.139895, 0.127496, 0.076542, 0.083462, 0.069024, 0.120615, 0.125101, 0.0704, 0.060549, 0.109221, 0.118441, 0.109221, 0.102787, 0.120615, 0.120615, 0.071867, 0.074921, 0.05306, 0.067594, 0.067594, 0.137348, 0.137348, 0.15284, 0.264545, 0.257454, 0.401658, 0.42561, 0.42561, 0.521092, 0.494003, 0.4292, 0.339168, 0.342579, 0.408655, 0.384043, 0.401658, 0.384043, 0.476583, 0.534167, 0.505461, 0.480142, 0.447574, 0.436924, 0.398279, 0.356642, 0.444081, 0.349426, 0.243554], '')</t>
  </si>
  <si>
    <t>[111, 190, 200, 201]</t>
  </si>
  <si>
    <t>UPI0002186485 status=activ</t>
  </si>
  <si>
    <t>([0.004431, 0.003431, 0.003757, 0.002976, 0.003864, 0.004208, 0.004208, 0.004483, 0.004736, 0.003821, 0.003177, 0.002623, 0.003405, 0.002688, 0.001687, 0.002662, 0.002366, 0.003109, 0.002727, 0.004208, 0.004431, 0.004775, 0.006701, 0.006795, 0.008804, 0.008804, 0.010131, 0.015694, 0.015694, 0.0198, 0.021381, 0.048328, 0.076542, 0.031287, 0.026892, 0.042364, 0.038858, 0.06312, 0.088832, 0.042364, 0.035586, 0.078022, 0.100716, 0.048328, 0.048328, 0.047319, 0.05306, 0.026338, 0.013821, 0.016826, 0.018415, 0.018787, 0.010672, 0.012727, 0.014075, 0.030003, 0.03976, 0.026892, 0.012727, 0.008002, 0.007555, 0.006567, 0.004611, 0.00543, 0.005249, 0.004646, 0.004689, 0.003997, 0.00407, 0.003757, 0.004247, 0.003963, 0.004835, 0.006619, 0.004835, 0.006194, 0.006142, 0.004431, 0.004431, 0.006039, 0.008525, 0.008895, 0.011903, 0.011669, 0.007422, 0.007877, 0.009015, 0.00777, 0.010131, 0.016528, 0.016528, 0.011342, 0.007645, 0.00777, 0.008156, 0.010372, 0.009015, 0.006374, 0.006374, 0.005086, 0.003461, 0.003109, 0.004577, 0.004161, 0.005799, 0.005799, 0.005932, 0.004775, 0.006482, 0.006039, 0.004431, 0.006795, 0.00515, 0.005223, 0.006142, 0.006533, 0.008525, 0.007315, 0.011669, 0.020522, 0.019401, 0.046336, 0.027463, 0.024393, 0.013821, 0.014075, 0.014315, 0.026892, 0.038042, 0.028107, 0.014586, 0.026892, 0.025316, 0.058088, 0.088832, 0.034884, 0.017797, 0.009187, 0.008525, 0.006078, 0.004247, 0.004247, 0.004247, 0.004414, 0.003212, 0.004358, 0.004577, 0.006421, 0.006078, 0.005086, 0.005011, 0.007422, 0.007422, 0.006078, 0.006421, 0.006421, 0.006894, 0.009294, 0.014315, 0.014315, 0.022667, 0.023534, 0.050641, 0.049374, 0.049374, 0.102787, 0.071867, 0.032017, 0.030003, 0.016826, 0.017797, 0.014586, 0.008804, 0.009728, 0.009865, 0.006701, 0.005623, 0.008895, 0.007645, 0.005683, 0.008075, 0.006701, 0.007555, 0.00558, 0.004161, 0.005086, 0.005223, 0.006482, 0.008002, 0.005683, 0.007877, 0.00777, 0.010131, 0.013613, 0.008525, 0.010131, 0.010926, 0.015078, 0.008525, 0.007315, 0.007422, 0.007422, 0.010131, 0.014783, 0.028695, 0.0704, 0.111485, 0.127496, 0.066181, 0.066181, 0.081712, 0.045352, 0.0704, 0.035586, 0.048328, 0.041405, 0.020165, 0.032677, 0.044297, 0.083462, 0.147574, 0.26085, 0.161087, 0.142424, 0.147574, 0.106997, 0.088832, 0.0704, 0.043307, 0.042364, 0.041405, 0.067594, 0.066181, 0.043307, 0.046336, 0.031287, 0.049374, 0.042364, 0.023534, 0.022306, 0.022306, 0.011903, 0.009401, 0.009401, 0.007031, 0.006142, 0.005086, 0.004976, 0.004976, 0.004161, 0.005623, 0.004646, 0.004835, 0.006533, 0.009401, 0.008804, 0.010926, 0.015694, 0.034884, 0.034068, 0.033407, 0.033407, 0.038042, 0.046336, 0.085092, 0.161087, 0.185198, 0.321458, 0.31487, 0.278302, 0.275179, 0.311707, 0.414856, 0.398279, 0.298791, 0.185198, 0.268042, 0.219301, 0.109221, 0.049374, 0.116183, 0.06184, 0.059222, 0.098513, 0.051831, 0.027463, 0.022667, 0.019109, 0.00962, 0.006894, 0.005623, 0.006894, 0.006245, 0.004577, 0.004208, 0.00558, 0.007555, 0.007555, 0.00962, 0.018787, 0.037156, 0.021816, 0.046336, 0.038858, 0.020522, 0.03976, 0.085092, 0.081712, 0.05306, 0.10481, 0.102787, 0.15284, 0.102787, 0.081712, 0.125101, 0.102787, 0.086953, 0.046336, 0.059222, 0.037156, 0.024393, 0.015344, 0.014075, 0.008525, 0.006619, 0.006533, 0.004689, 0.00407, 0.003431, 0.004646, 0.005011, 0.006245, 0.006701, 0.009728, 0.011903, 0.014315, 0.011518, 0.00962, 0.009401, 0.006482, 0.008075, 0.006374, 0.006374, 0.005683, 0.008804, 0.011342, 0.011518, 0.023534, 0.016021, 0.019109, 0.020165, 0.017138, 0.022667, 0.01227, 0.011669, 0.007495, 0.006619, 0.006795, 0.005992, 0.007555, 0.007422, 0.004899, 0.007091, 0.009294, 0.016528, 0.008895, 0.006894, 0.010372, 0.007091, 0.007091, 0.005799, 0.00558, 0.005318, 0.003757, 0.00389, 0.00292, 0.003177, 0.002705, 0.004161, 0.004388, 0.004161, 0.004208, 0.003821, 0.002555, 0.001748, 0.001649, 0.002581, 0.003276, 0.00231, 0.002761, 0.00389, 0.005223, 0.00543, 0.006142, 0.008624, 0.008525, 0.013613, 0.013613, 0.013821, 0.009865, 0.015694, 0.021816, 0.021381, 0.049374, 0.054297, 0.106997, 0.10481, 0.092881, 0.109221, 0.100716, 0.043307, 0.021816, 0.012727, 0.00777, 0.007259, 0.005249, 0.008156, 0.007645, 0.006894, 0.009187, 0.010131, 0.011903, 0.007555, 0.007555, 0.00777, 0.010131, 0.006894, 0.006421, 0.004899, 0.005086, 0.004899, 0.007259, 0.008002, 0.011669, 0.011106, 0.009294, 0.009294, 0.005683, 0.004208, 0.006421, 0.006421, 0.004736, 0.003177, 0.003212, 0.004431, 0.003864, 0.004388, 0.005872, 0.004513, 0.006245, 0.006374, 0.006795, 0.007177, 0.009187, 0.00962, 0.013821, 0.011342, 0.016528, 0.017797, 0.032017, 0.024826, 0.024393, 0.050641, 0.11371, 0.167087, 0.167087, 0.209395, 0.116183, 0.100716, 0.158265, 0.137348, 0.106997, 0.109221, 0.050641, 0.055536, 0.026892, 0.018787, 0.016257, 0.023534, 0.037156, 0.024393, 0.018415, 0.009728, 0.009977, 0.006619, 0.007645, 0.006795, 0.004835, 0.004976, 0.004976, 0.00407, 0.003014, 0.003014, 0.004135, 0.005734, 0.003997, 0.005503, 0.007495, 0.010926, 0.006701, 0.007555, 0.008409, 0.008624, 0.01227, 0.009294, 0.01227, 0.009015, 0.008409, 0.011106, 0.018106, 0.017138], '')</t>
  </si>
  <si>
    <t>UPI0002186486 status=activ</t>
  </si>
  <si>
    <t>([0.014315, 0.01227, 0.009294, 0.007555, 0.006533, 0.005799, 0.004976, 0.007031, 0.006142, 0.006701, 0.006482, 0.007645, 0.007259, 0.007877, 0.011669, 0.01204, 0.008075, 0.01078, 0.011342, 0.011342, 0.016021, 0.027463, 0.044297, 0.066181, 0.10481, 0.170161, 0.26085, 0.36309, 0.264545, 0.26085, 0.179055, 0.257454, 0.216401, 0.155435, 0.15008, 0.142424, 0.15284, 0.271506, 0.257454, 0.18812, 0.295083, 0.275179, 0.179055, 0.10481, 0.106997, 0.066181, 0.043307, 0.040537, 0.041405, 0.069024, 0.083462, 0.155435, 0.137348, 0.094817, 0.098513, 0.083462, 0.047319, 0.047319, 0.023087, 0.025316, 0.022667, 0.015078, 0.019401, 0.023087, 0.034068, 0.043307, 0.067594, 0.086953, 0.096677, 0.076542, 0.047319, 0.0704, 0.069024, 0.042364, 0.081712, 0.147574, 0.179055, 0.236433, 0.232838, 0.295083, 0.308712, 0.387226, 0.444081, 0.418646, 0.490133, 0.525368, 0.505461, 0.465241, 0.509769, 0.408655, 0.352862, 0.321458, 0.239899, 0.264545, 0.356642, 0.36309, 0.370445, 0.25031, 0.268042, 0.268042, 0.206376, 0.200174, 0.216401, 0.203355, 0.209395, 0.137348, 0.083462, 0.051831, 0.081712, 0.078022, 0.074921, 0.106997, 0.191378, 0.275179, 0.185198, 0.209395, 0.209395, 0.125101, 0.21291, 0.142424, 0.096677, 0.170161, 0.11371, 0.11371, 0.129801, 0.139895, 0.15284, 0.219301, 0.31487, 0.324872, 0.216401, 0.301917, 0.26085, 0.219301, 0.229226, 0.324872, 0.301917, 0.26085, 0.36309, 0.366687, 0.490133, 0.454136, 0.444081, 0.525368, 0.486429, 0.505461, 0.390993, 0.465241, 0.366687, 0.26085, 0.219301, 0.321458, 0.321458, 0.394753, 0.433034, 0.433034, 0.450668, 0.458154, 0.525368, 0.545602, 0.557691, 0.517562, 0.694846, 0.703578, 0.675549, 0.604312, 0.497853, 0.562014, 0.444081, 0.529623, 0.642678, 0.648219, 0.657645, 0.703578, 0.707965, 0.685117, 0.59014, 0.553315, 0.436924, 0.433034, 0.398279, 0.42561, 0.461924, 0.444081, 0.321458, 0.352862, 0.436924, 0.525368, 0.521092, 0.549308, 0.486429, 0.509769, 0.553315, 0.465241, 0.356642, 0.264545, 0.243554, 0.225814, 0.225814, 0.335645, 0.31487, 0.349426, 0.291804, 0.232838, 0.15008, 0.247041, 0.257454, 0.281712, 0.30533, 0.346032, 0.454136, 0.509769, 0.494003, 0.366687, 0.414856, 0.465241, 0.486429, 0.521092, 0.585406, 0.618285, 0.5017, 0.387226, 0.359901, 0.288399, 0.236433, 0.332115, 0.301917, 0.209395, 0.18812, 0.18812, 0.15284, 0.083462, 0.054297, 0.054297, 0.088832, 0.109221, 0.127496, 0.194234, 0.106997, 0.147574, 0.106997, 0.161087, 0.281712, 0.25031, 0.352862, 0.390993, 0.390993, 0.390993, 0.433034, 0.349426, 0.335645, 0.380708, 0.461924, 0.58069, 0.483068, 0.517562, 0.4292, 0.42561, 0.328603, 0.444081, 0.298791, 0.342579, 0.380708, 0.268042, 0.301917, 0.268042, 0.30533, 0.308712, 0.335645, 0.342579, 0.394753, 0.377384, 0.36309, 0.380708, 0.291804, 0.401658, 0.40511, 0.505461, 0.505461, 0.480142, 0.468512, 0.468512, 0.458154, 0.308712, 0.398279, 0.324872, 0.356642, 0.36309, 0.26085, 0.268042, 0.308712, 0.271506, 0.278302, 0.167087, 0.10481, 0.170161, 0.083462, 0.096677, 0.073402, 0.083462, 0.129801, 0.129801, 0.200174, 0.122885, 0.191378, 0.18812, 0.225814, 0.222385, 0.158265, 0.17593, 0.147574, 0.147574, 0.116183, 0.067594, 0.081712, 0.118441, 0.134866, 0.232838, 0.17593, 0.216401, 0.129801, 0.147574, 0.15008, 0.147574, 0.247041, 0.247041, 0.216401, 0.182256, 0.106997, 0.155435, 0.225814, 0.288399, 0.268042, 0.318242, 0.321458, 0.418646, 0.458154, 0.440853, 0.422041, 0.370445, 0.387226, 0.486429, 0.494003, 0.509769, 0.541878, 0.538167, 0.538167, 0.476583, 0.521092, 0.608892, 0.570702, 0.461924, 0.461924, 0.476583, 0.56648, 0.562014, 0.585406, 0.59014, 0.490133, 0.408655, 0.465241, 0.447574, 0.465241, 0.468512, 0.4292, 0.401658, 0.298791, 0.257454, 0.356642, 0.352862, 0.298791, 0.342579, 0.440853, 0.42561, 0.321458, 0.225814, 0.30533, 0.268042, 0.144935, 0.203355, 0.291804, 0.321458, 0.281712, 0.216401, 0.182256, 0.179055, 0.17593, 0.26085, 0.321458, 0.26085, 0.264545, 0.374039], '')</t>
  </si>
  <si>
    <t>[85, 86, 88, 143, 145, 158, 159, 160, 161, 162, 163, 164, 165, 167, 169, 170, 171, 172, 173, 174, 175, 176, 177, 187, 188, 189, 191, 192, 211, 217, 218, 219, 220, 253, 255, 277, 278, 343, 344, 345, 346, 348, 349, 350, 354, 355, 356, 357]</t>
  </si>
  <si>
    <t>UPI0002186487 status=activ</t>
  </si>
  <si>
    <t>([0.079919, 0.038858, 0.021816, 0.030003, 0.05306, 0.076542, 0.076542, 0.038858, 0.025316, 0.031287, 0.038042, 0.048328, 0.048328, 0.048328, 0.042364, 0.038042, 0.047319, 0.024826, 0.024826, 0.047319, 0.022306, 0.03976, 0.034884, 0.030003, 0.032017, 0.026892, 0.014783, 0.020522, 0.021381, 0.022667, 0.012491, 0.008624, 0.006482, 0.005378, 0.007259, 0.00543, 0.003701, 0.003701, 0.004899, 0.003727, 0.002529, 0.003607, 0.003607, 0.005011, 0.007177, 0.006988, 0.00777, 0.007877, 0.007422, 0.013265, 0.014315, 0.016528, 0.029376, 0.051831, 0.043307, 0.028695, 0.050641, 0.088832, 0.129801, 0.0704, 0.106997, 0.191378, 0.106997, 0.069024, 0.0704, 0.042364, 0.049374, 0.019401, 0.021381, 0.011903, 0.011106, 0.009977, 0.016257, 0.016021, 0.013437, 0.023087, 0.020522, 0.018106, 0.018106, 0.018415, 0.032017, 0.040537, 0.036378, 0.071867, 0.120615, 0.122885, 0.118441, 0.060549, 0.106997, 0.11371, 0.164327, 0.164327, 0.155435, 0.15008, 0.15008, 0.179055, 0.179055, 0.179055, 0.11371, 0.132295, 0.144935, 0.15284, 0.164327, 0.170161, 0.096677, 0.073402, 0.03976, 0.058088, 0.055536, 0.055536, 0.094817, 0.092881, 0.069024, 0.137348, 0.144935, 0.15284, 0.185198, 0.203355, 0.26085, 0.308712, 0.324872, 0.321458, 0.247041, 0.15008, 0.15008, 0.225814, 0.222385, 0.281712, 0.278302, 0.342579, 0.380708, 0.25031, 0.281712, 0.284882, 0.278302, 0.236433, 0.15284, 0.134866, 0.127496, 0.094817, 0.147574, 0.118441, 0.069024, 0.06184, 0.106997, 0.064632, 0.071867, 0.094817, 0.0704, 0.085092, 0.085092, 0.085092, 0.088832, 0.094817, 0.094817, 0.076542, 0.078022, 0.109221, 0.06184, 0.069024, 0.094817, 0.096677, 0.11371, 0.11371, 0.111485, 0.118441, 0.116183, 0.132295, 0.129801, 0.194234, 0.196879, 0.225814, 0.236433, 0.359901, 0.349426, 0.408655, 0.422041, 0.440853, 0.461924, 0.562014, 0.494003, 0.529623, 0.497853, 0.480142, 0.622677, 0.823549], '')</t>
  </si>
  <si>
    <t>[179, 181, 184, 185]</t>
  </si>
  <si>
    <t>UPI0002186488 status=activ</t>
  </si>
  <si>
    <t>([0.384043, 0.268042, 0.352862, 0.380708, 0.295083, 0.219301, 0.243554, 0.182256, 0.182256, 0.179055, 0.222385, 0.264545, 0.298791, 0.359901, 0.454136, 0.374039, 0.352862, 0.418646, 0.318242, 0.321458, 0.25406, 0.25406, 0.356642, 0.295083, 0.30533, 0.308712, 0.359901, 0.339168, 0.41194, 0.349426, 0.349426, 0.321458, 0.311707, 0.318242, 0.321458, 0.332115, 0.311707, 0.301917, 0.301917, 0.401658, 0.284882, 0.380708, 0.359901, 0.335645, 0.384043, 0.384043, 0.461924, 0.398279, 0.359901, 0.257454, 0.281712, 0.229226, 0.25031, 0.271506, 0.26085, 0.271506, 0.26085, 0.359901, 0.332115, 0.268042, 0.185198, 0.268042, 0.155435, 0.109221, 0.092881, 0.047319, 0.050641, 0.032677, 0.048328, 0.048328, 0.096677, 0.086953, 0.147574, 0.144935, 0.155435, 0.090864, 0.045352, 0.049374, 0.026892, 0.031287, 0.030611, 0.047319, 0.049374, 0.092881, 0.094817, 0.109221, 0.15008, 0.134866, 0.182256, 0.225814, 0.209395, 0.219301, 0.232838, 0.139895, 0.137348, 0.096677, 0.10481, 0.200174, 0.196879, 0.206376, 0.120615, 0.111485, 0.106997, 0.109221, 0.111485, 0.158265, 0.167087, 0.194234, 0.191378, 0.194234, 0.194234, 0.191378, 0.120615, 0.179055, 0.185198, 0.094817, 0.067594, 0.120615, 0.118441, 0.120615, 0.106997, 0.191378, 0.268042, 0.288399, 0.278302, 0.281712, 0.284882, 0.185198, 0.118441, 0.073402, 0.073402, 0.06312, 0.10481, 0.158265, 0.078022, 0.079919, 0.079919, 0.10481, 0.078022, 0.054297, 0.024393, 0.045352, 0.051831, 0.051831, 0.022306, 0.023963, 0.024393, 0.023534, 0.026892, 0.029376, 0.040537, 0.046336, 0.036378, 0.036378, 0.037156, 0.049374, 0.047319, 0.10481, 0.144935, 0.179055, 0.209395, 0.229226, 0.225814, 0.236433, 0.137348, 0.144935, 0.147574, 0.129801, 0.081712, 0.125101, 0.17593, 0.203355, 0.10481, 0.0704, 0.059222, 0.045352, 0.078022, 0.069024, 0.06184, 0.055536, 0.042364, 0.045352, 0.045352, 0.027463, 0.015078, 0.029376, 0.06184, 0.055536, 0.06184, 0.100716, 0.083462, 0.042364, 0.025316, 0.041405, 0.069024, 0.048328, 0.048328, 0.05306, 0.102787, 0.102787, 0.122885, 0.090864, 0.047319, 0.051831, 0.092881, 0.078022, 0.045352, 0.042364, 0.050641, 0.05306, 0.044297, 0.059222, 0.098513, 0.111485, 0.078022, 0.096677, 0.15008, 0.132295, 0.111485, 0.134866, 0.147574, 0.132295, 0.173081, 0.291804, 0.342579, 0.328603, 0.447574, 0.461924, 0.380708, 0.366687, 0.346032, 0.394753, 0.384043, 0.301917, 0.366687, 0.359901, 0.275179, 0.291804, 0.268042, 0.18812, 0.173081, 0.102787, 0.050641, 0.066181, 0.055536, 0.069024, 0.083462, 0.083462, 0.078022, 0.142424, 0.079919, 0.086953, 0.046336, 0.049374, 0.098513, 0.067594, 0.116183, 0.155435, 0.090864, 0.15008, 0.219301, 0.206376, 0.284882, 0.311707, 0.236433, 0.239899, 0.247041, 0.232838, 0.200174, 0.281712, 0.278302, 0.366687, 0.387226, 0.505461, 0.494003, 0.509769, 0.472492, 0.509769, 0.458154, 0.450668, 0.377384, 0.321458, 0.295083, 0.311707, 0.408655, 0.490133, 0.390993, 0.387226, 0.384043, 0.30533, 0.301917, 0.26085, 0.182256, 0.102787, 0.059222, 0.059222, 0.046336, 0.092881, 0.092881, 0.15284, 0.232838, 0.328603, 0.398279, 0.346032, 0.342579, 0.25031, 0.236433, 0.301917, 0.298791, 0.301917, 0.332115, 0.346032, 0.346032, 0.346032, 0.414856, 0.394753, 0.398279, 0.401658, 0.390993, 0.370445, 0.370445, 0.311707, 0.288399, 0.25031, 0.271506, 0.25406, 0.257454, 0.179055, 0.232838, 0.25031, 0.25031, 0.318242, 0.31487, 0.318242, 0.374039, 0.359901, 0.436924, 0.41194, 0.422041, 0.398279, 0.356642, 0.308712, 0.370445, 0.352862], '')</t>
  </si>
  <si>
    <t>[273, 275, 277]</t>
  </si>
  <si>
    <t>UPI0002186489 status=activ</t>
  </si>
  <si>
    <t>([0.219301, 0.268042, 0.298791, 0.332115, 0.401658, 0.42561, 0.31487, 0.335645, 0.356642, 0.387226, 0.418646, 0.486429, 0.422041, 0.525368, 0.5017, 0.608892, 0.51388, 0.440853, 0.352862, 0.433034, 0.440853, 0.422041, 0.398279, 0.377384, 0.390993, 0.339168, 0.342579, 0.461924, 0.398279, 0.377384, 0.380708, 0.342579, 0.25031, 0.291804, 0.25406, 0.308712, 0.311707, 0.387226, 0.42561, 0.390993, 0.408655, 0.40511, 0.308712, 0.308712, 0.332115, 0.236433, 0.288399, 0.182256, 0.15284, 0.182256, 0.203355, 0.203355, 0.203355, 0.182256, 0.15008, 0.185198, 0.209395, 0.125101, 0.100716, 0.100716, 0.116183, 0.059222, 0.066181, 0.092881, 0.10481, 0.106997, 0.144935, 0.137348, 0.15284, 0.185198, 0.185198, 0.132295, 0.073402, 0.086953, 0.125101, 0.18812, 0.182256, 0.185198, 0.288399, 0.342579, 0.366687, 0.366687, 0.468512, 0.42561, 0.42561, 0.444081, 0.458154, 0.414856, 0.408655, 0.465241, 0.414856, 0.352862, 0.4292, 0.525368, 0.450668, 0.454136, 0.349426, 0.339168, 0.271506, 0.271506, 0.216401, 0.134866, 0.216401, 0.142424, 0.164327, 0.196879, 0.185198, 0.185198, 0.26085, 0.26085, 0.284882, 0.339168, 0.346032, 0.36309, 0.377384, 0.447574, 0.444081, 0.505461, 0.517562, 0.5017, 0.5017, 0.545602, 0.675549, 0.703578, 0.798249, 0.798249, 0.707965, 0.59917, 0.541878, 0.454136, 0.339168, 0.342579, 0.356642, 0.342579, 0.324872, 0.206376, 0.236433, 0.264545, 0.30533, 0.216401, 0.328603, 0.339168, 0.328603, 0.339168, 0.216401, 0.15008, 0.17593, 0.209395, 0.21291, 0.167087, 0.203355, 0.308712, 0.321458, 0.298791, 0.332115, 0.25406, 0.257454, 0.222385, 0.257454, 0.247041, 0.346032, 0.236433, 0.229226, 0.26085, 0.25406, 0.342579, 0.41194, 0.398279, 0.398279, 0.41194, 0.42561, 0.450668, 0.370445, 0.271506, 0.271506, 0.346032, 0.384043, 0.490133, 0.41194, 0.408655, 0.380708, 0.36309, 0.377384, 0.291804, 0.271506, 0.191378, 0.137348, 0.144935, 0.129801, 0.15008, 0.209395, 0.288399, 0.298791, 0.374039, 0.480142, 0.440853, 0.346032, 0.374039, 0.374039, 0.461924, 0.401658, 0.440853, 0.349426, 0.42561, 0.51388, 0.414856, 0.418646, 0.377384, 0.374039, 0.377384, 0.377384, 0.370445, 0.36309, 0.36309, 0.366687, 0.243554, 0.281712, 0.278302, 0.288399, 0.288399, 0.288399, 0.232838, 0.194234, 0.284882, 0.278302, 0.311707, 0.394753, 0.476583, 0.486429, 0.390993, 0.36309, 0.281712, 0.298791, 0.257454, 0.247041, 0.247041, 0.366687, 0.370445, 0.494003, 0.398279, 0.30533, 0.222385, 0.321458, 0.36309, 0.401658, 0.390993, 0.370445, 0.291804, 0.308712, 0.370445, 0.4292, 0.384043, 0.480142, 0.374039, 0.414856, 0.318242, 0.324872, 0.311707, 0.271506, 0.142424, 0.134866, 0.222385, 0.264545, 0.25031, 0.239899, 0.203355, 0.139895, 0.134866, 0.134866, 0.106997, 0.122885, 0.139895, 0.129801, 0.073402, 0.081712, 0.076542, 0.129801, 0.125101, 0.139895, 0.139895, 0.229226, 0.339168, 0.301917, 0.222385, 0.147574, 0.142424, 0.139895, 0.132295, 0.083462, 0.132295, 0.10481, 0.10481, 0.111485, 0.173081, 0.173081, 0.15284, 0.18812, 0.161087, 0.137348, 0.0704, 0.092881, 0.074921, 0.078022, 0.116183, 0.203355, 0.321458, 0.216401, 0.147574, 0.222385, 0.291804, 0.200174, 0.179055, 0.179055, 0.18812, 0.196879, 0.25406, 0.31487, 0.284882, 0.311707, 0.271506, 0.366687, 0.359901, 0.359901, 0.25031, 0.139895, 0.139895, 0.111485, 0.137348, 0.182256, 0.15284, 0.15284, 0.203355, 0.225814, 0.236433, 0.144935, 0.083462, 0.11371, 0.161087, 0.15008, 0.094817, 0.086953, 0.090864, 0.071867, 0.088832, 0.155435, 0.229226, 0.147574, 0.092881, 0.144935, 0.200174, 0.229226, 0.147574, 0.120615, 0.185198, 0.144935, 0.216401, 0.311707, 0.229226, 0.170161, 0.182256, 0.200174, 0.301917, 0.30533, 0.352862, 0.366687, 0.295083, 0.194234, 0.278302, 0.398279, 0.30533, 0.191378, 0.191378, 0.21291, 0.191378, 0.17593, 0.127496, 0.142424, 0.139895, 0.109221, 0.147574, 0.155435, 0.18812, 0.10481, 0.079919, 0.042364, 0.031287, 0.050641, 0.10481, 0.109221, 0.086953, 0.074921, 0.125101, 0.074921, 0.109221, 0.120615, 0.127496, 0.139895, 0.074921, 0.069024, 0.158265, 0.161087, 0.139895, 0.185198, 0.271506, 0.191378, 0.291804, 0.31487, 0.219301, 0.144935, 0.085092, 0.100716, 0.155435, 0.15008, 0.194234, 0.200174, 0.185198, 0.129801, 0.206376, 0.206376, 0.219301, 0.185198, 0.191378, 0.127496, 0.116183, 0.120615, 0.182256, 0.142424, 0.142424, 0.219301, 0.268042, 0.384043, 0.25031, 0.284882, 0.291804, 0.328603, 0.328603, 0.390993, 0.447574, 0.440853, 0.549308, 0.529623, 0.529623, 0.529623, 0.63748, 0.585406, 0.480142, 0.41194, 0.41194, 0.387226, 0.394753, 0.324872, 0.222385, 0.301917, 0.209395, 0.239899, 0.194234, 0.167087, 0.18812, 0.127496, 0.142424, 0.129801, 0.158265, 0.170161, 0.090864, 0.094817, 0.067594, 0.134866, 0.18812, 0.209395, 0.161087, 0.144935, 0.26085, 0.335645, 0.284882, 0.387226, 0.25406, 0.219301, 0.219301, 0.225814, 0.328603, 0.275179, 0.275179, 0.219301, 0.18812, 0.25031, 0.209395, 0.284882, 0.216401, 0.222385, 0.196879, 0.291804, 0.264545], '')</t>
  </si>
  <si>
    <t>[13, 14, 15, 16, 93, 117, 118, 119, 120, 121, 122, 123, 124, 125, 126, 127, 128, 204, 439, 440, 441, 442, 443, 444]</t>
  </si>
  <si>
    <t>UPI000218648A status=activ</t>
  </si>
  <si>
    <t>([0.356642, 0.450668, 0.480142, 0.390993, 0.42561, 0.465241, 0.5017, 0.408655, 0.401658, 0.422041, 0.366687, 0.398279, 0.291804, 0.31487, 0.321458, 0.321458, 0.356642, 0.339168, 0.450668, 0.436924, 0.447574, 0.529623, 0.398279, 0.401658, 0.41194, 0.40511, 0.408655, 0.4292, 0.538167, 0.486429, 0.458154, 0.505461, 0.505461, 0.653063, 0.653063, 0.541878, 0.521092, 0.549308, 0.51388, 0.505461, 0.472492, 0.387226, 0.356642, 0.465241, 0.433034, 0.5017, 0.408655, 0.4292, 0.408655, 0.370445, 0.380708, 0.321458, 0.380708, 0.41194, 0.41194, 0.4292, 0.509769, 0.545602, 0.56648, 0.529623, 0.570702, 0.509769, 0.505461, 0.541878, 0.541878, 0.486429, 0.486429, 0.468512, 0.433034, 0.422041, 0.447574, 0.525368, 0.661982, 0.63748, 0.517562, 0.440853, 0.42561, 0.42561, 0.356642, 0.31487, 0.394753, 0.377384, 0.472492, 0.59917, 0.618285, 0.505461, 0.505461, 0.5017, 0.59508, 0.521092, 0.517562, 0.517562, 0.472492, 0.454136, 0.41194, 0.436924, 0.401658, 0.332115, 0.30533, 0.356642, 0.356642, 0.31487, 0.308712, 0.229226, 0.137348, 0.15008, 0.21291, 0.26085, 0.278302, 0.30533, 0.291804, 0.308712, 0.31487, 0.271506, 0.21291, 0.25031, 0.21291, 0.31487, 0.31487, 0.318242, 0.318242, 0.271506, 0.308712, 0.31487, 0.377384, 0.352862, 0.332115, 0.335645, 0.339168, 0.321458, 0.339168, 0.384043, 0.401658, 0.40511, 0.486429, 0.575842, 0.529623, 0.525368, 0.436924, 0.517562, 0.51388, 0.408655, 0.380708, 0.401658, 0.401658, 0.401658, 0.517562, 0.505461, 0.394753, 0.418646, 0.332115, 0.328603, 0.387226, 0.328603, 0.243554, 0.268042, 0.222385, 0.247041, 0.295083, 0.275179, 0.161087, 0.185198, 0.281712, 0.398279, 0.366687, 0.324872, 0.298791, 0.301917, 0.308712, 0.42561, 0.42561, 0.436924, 0.4292, 0.398279, 0.440853, 0.42561, 0.394753, 0.394753, 0.433034, 0.461924, 0.494003, 0.63748, 0.534167, 0.40511, 0.321458, 0.225814, 0.25406, 0.284882, 0.271506, 0.264545, 0.25031, 0.247041, 0.342579, 0.356642, 0.321458, 0.339168, 0.4292, 0.4292, 0.366687, 0.366687, 0.332115, 0.401658, 0.401658, 0.490133, 0.517562, 0.622677, 0.707965, 0.703578, 0.712013, 0.671169, 0.570702, 0.534167, 0.541878, 0.4292, 0.4292, 0.472492, 0.366687, 0.384043, 0.414856, 0.509769, 0.486429, 0.4292, 0.342579, 0.229226, 0.194234, 0.275179, 0.268042, 0.30533, 0.339168, 0.301917, 0.301917, 0.281712, 0.328603, 0.335645, 0.422041, 0.335645, 0.216401, 0.295083, 0.295083, 0.278302, 0.206376, 0.125101, 0.164327, 0.17593, 0.278302, 0.318242, 0.318242, 0.318242, 0.239899, 0.139895, 0.088832, 0.067594, 0.125101, 0.125101, 0.122885, 0.102787, 0.083462, 0.132295, 0.137348, 0.132295, 0.127496, 0.194234, 0.200174, 0.15284, 0.222385, 0.232838, 0.144935, 0.125101, 0.122885, 0.17593, 0.182256, 0.318242, 0.390993, 0.271506, 0.264545, 0.288399, 0.232838, 0.268042, 0.225814, 0.243554, 0.206376, 0.194234, 0.185198, 0.194234, 0.271506, 0.196879, 0.164327, 0.257454, 0.257454, 0.185198, 0.158265, 0.232838, 0.127496, 0.078022, 0.076542, 0.078022, 0.06312, 0.109221, 0.100716, 0.098513, 0.079919, 0.094817, 0.078022, 0.086953, 0.132295, 0.132295, 0.155435, 0.15284, 0.085092, 0.056825, 0.050641, 0.076542, 0.074921, 0.139895, 0.185198, 0.301917, 0.301917, 0.308712, 0.271506, 0.356642, 0.356642, 0.25031, 0.271506, 0.21291, 0.129801, 0.139895, 0.155435, 0.122885, 0.086953, 0.120615, 0.196879, 0.295083, 0.278302, 0.30533, 0.191378, 0.191378, 0.196879, 0.11371, 0.109221, 0.085092, 0.03976, 0.071867, 0.079919, 0.0704, 0.132295, 0.203355, 0.155435, 0.118441, 0.200174, 0.288399, 0.318242, 0.318242, 0.339168, 0.295083, 0.194234, 0.203355, 0.229226, 0.139895, 0.209395, 0.15284, 0.15284, 0.179055, 0.173081, 0.222385, 0.243554, 0.243554, 0.164327, 0.206376, 0.206376, 0.132295, 0.144935, 0.173081, 0.173081, 0.094817, 0.067594, 0.079919, 0.144935, 0.161087, 0.25031, 0.17593, 0.139895, 0.173081, 0.264545, 0.170161, 0.21291, 0.209395, 0.106997, 0.120615, 0.125101, 0.142424, 0.129801, 0.0704, 0.054297, 0.059222, 0.088832, 0.088832, 0.120615, 0.116183, 0.086953, 0.090864, 0.090864, 0.147574, 0.185198, 0.21291, 0.308712, 0.209395, 0.125101, 0.21291, 0.301917, 0.288399, 0.284882, 0.387226, 0.447574, 0.370445, 0.370445, 0.366687, 0.366687, 0.366687, 0.366687, 0.301917, 0.203355, 0.295083, 0.239899, 0.222385, 0.18812, 0.127496, 0.127496, 0.236433, 0.142424, 0.137348, 0.144935, 0.129801, 0.096677, 0.092881, 0.132295, 0.094817, 0.076542, 0.120615, 0.081712, 0.050641, 0.102787], '')</t>
  </si>
  <si>
    <t>[6, 21, 28, 31, 32, 33, 34, 35, 36, 37, 38, 39, 45, 56, 57, 58, 59, 60, 61, 62, 63, 64, 71, 72, 73, 74, 83, 84, 85, 86, 87, 88, 89, 90, 91, 135, 136, 137, 139, 140, 146, 147, 181, 182, 204, 205, 206, 207, 208, 209, 210, 211, 212, 219]</t>
  </si>
  <si>
    <t>UPI000218648B status=activ</t>
  </si>
  <si>
    <t>([0.037156, 0.054297, 0.030611, 0.059222, 0.079919, 0.102787, 0.054297, 0.071867, 0.092881, 0.122885, 0.15284, 0.164327, 0.155435, 0.081712, 0.15284, 0.129801, 0.15284, 0.132295, 0.074921, 0.132295, 0.158265, 0.158265, 0.098513, 0.102787, 0.092881, 0.054297, 0.059222, 0.142424, 0.142424, 0.122885, 0.111485, 0.066181, 0.081712, 0.078022, 0.15284, 0.096677, 0.134866, 0.079919, 0.155435, 0.167087, 0.144935, 0.083462, 0.081712, 0.142424, 0.232838, 0.232838, 0.328603, 0.298791, 0.295083, 0.229226, 0.26085, 0.182256, 0.191378, 0.185198, 0.203355, 0.129801, 0.147574, 0.21291, 0.288399, 0.206376, 0.216401, 0.225814, 0.324872, 0.30533, 0.21291, 0.225814, 0.142424, 0.129801, 0.071867, 0.058088, 0.050641, 0.028107, 0.033407, 0.028695, 0.019109, 0.018415, 0.032677, 0.059222, 0.064632, 0.059222, 0.058088, 0.081712, 0.074921, 0.076542, 0.090864, 0.142424, 0.066181, 0.066181, 0.069024, 0.134866, 0.144935, 0.185198, 0.281712, 0.335645, 0.390993, 0.342579, 0.342579, 0.339168, 0.301917, 0.164327, 0.17593, 0.271506, 0.170161, 0.216401, 0.129801, 0.125101, 0.139895, 0.239899, 0.335645, 0.349426, 0.342579, 0.311707, 0.359901, 0.335645, 0.26085, 0.308712, 0.433034, 0.401658, 0.324872, 0.308712, 0.414856, 0.311707, 0.203355, 0.308712, 0.288399, 0.377384, 0.387226, 0.380708, 0.401658, 0.384043, 0.26085, 0.275179, 0.209395, 0.206376, 0.139895, 0.216401, 0.21291, 0.179055, 0.127496, 0.173081, 0.196879, 0.203355, 0.225814, 0.321458, 0.359901, 0.346032, 0.229226, 0.225814, 0.161087, 0.081712, 0.10481, 0.167087, 0.158265, 0.247041, 0.247041, 0.370445, 0.25031, 0.25031, 0.288399, 0.387226, 0.281712, 0.194234, 0.196879, 0.173081, 0.109221, 0.092881, 0.098513, 0.164327, 0.164327, 0.15284, 0.243554, 0.191378, 0.142424, 0.10481, 0.049374, 0.047319, 0.036378, 0.086953, 0.098513, 0.096677, 0.094817, 0.182256, 0.158265, 0.164327, 0.275179, 0.247041, 0.239899, 0.167087, 0.203355, 0.194234, 0.170161, 0.139895, 0.139895, 0.139895, 0.173081, 0.203355, 0.209395, 0.144935, 0.147574, 0.074921, 0.074921, 0.071867, 0.058088, 0.071867, 0.083462, 0.050641, 0.102787, 0.116183, 0.185198, 0.179055, 0.120615, 0.216401, 0.25406, 0.167087, 0.216401, 0.21291, 0.222385, 0.225814, 0.301917, 0.26085, 0.26085, 0.25031, 0.247041, 0.194234, 0.194234, 0.116183, 0.182256, 0.185198, 0.109221, 0.085092, 0.043307, 0.06184, 0.06312, 0.048328, 0.120615, 0.118441, 0.164327, 0.15008, 0.134866, 0.079919, 0.090864, 0.098513, 0.066181, 0.074921, 0.129801, 0.127496, 0.185198, 0.17593, 0.167087, 0.239899, 0.278302, 0.384043, 0.298791, 0.281712, 0.225814, 0.194234, 0.185198, 0.134866, 0.21291, 0.229226, 0.332115, 0.25406, 0.335645, 0.284882, 0.281712, 0.30533, 0.275179, 0.284882, 0.324872, 0.328603, 0.339168, 0.247041, 0.164327, 0.239899, 0.268042, 0.366687, 0.370445, 0.4292, 0.468512, 0.454136, 0.349426, 0.275179, 0.291804, 0.278302, 0.4292, 0.440853, 0.41194, 0.557691, 0.436924, 0.332115, 0.25406, 0.144935, 0.25031, 0.346032, 0.41194, 0.401658, 0.31487, 0.284882, 0.26085, 0.25406, 0.182256, 0.268042, 0.30533, 0.377384, 0.298791, 0.229226, 0.144935, 0.155435, 0.137348, 0.144935, 0.203355, 0.257454, 0.352862, 0.288399, 0.243554, 0.170161, 0.127496, 0.173081, 0.17593, 0.142424, 0.100716], '')</t>
  </si>
  <si>
    <t>UPI000218648C status=activ</t>
  </si>
  <si>
    <t>([0.167087, 0.209395, 0.161087, 0.17593, 0.137348, 0.170161, 0.179055, 0.18812, 0.232838, 0.194234, 0.200174, 0.25031, 0.225814, 0.203355, 0.271506, 0.275179, 0.295083, 0.352862, 0.418646, 0.509769, 0.538167, 0.538167, 0.541878, 0.632174, 0.707965, 0.750527, 0.712013, 0.703578, 0.750527, 0.754692, 0.827927, 0.852992, 0.83125, 0.885302, 0.89662, 0.905695, 0.91684, 0.921076, 0.901269, 0.899122, 0.779859, 0.784345, 0.775545, 0.694846, 0.707965, 0.575842, 0.613573, 0.666105, 0.675549, 0.680603, 0.661982, 0.685117, 0.712013, 0.613573, 0.585406, 0.59508, 0.486429, 0.440853, 0.436924, 0.468512, 0.521092, 0.657645, 0.675549, 0.694846, 0.733139, 0.720929, 0.805026, 0.84206, 0.837511, 0.795062, 0.791621, 0.805026, 0.795062, 0.788093, 0.84206, 0.798249, 0.808535, 0.885302, 0.859585, 0.784345, 0.759478, 0.73685, 0.728858, 0.712013, 0.56648, 0.622677, 0.622677, 0.58069, 0.541878, 0.51388, 0.608892, 0.562014, 0.56648, 0.468512, 0.465241, 0.490133, 0.490133, 0.486429, 0.458154, 0.545602, 0.666105, 0.694846, 0.666105, 0.618285, 0.59917, 0.648219, 0.642678, 0.653063, 0.604312, 0.618285, 0.648219, 0.657645, 0.703578, 0.680603, 0.699094, 0.56648, 0.585406, 0.545602, 0.468512, 0.490133, 0.505461, 0.497853, 0.517562, 0.545602, 0.585406, 0.632174, 0.59508, 0.608892, 0.570702, 0.671169, 0.541878, 0.557691, 0.534167, 0.538167, 0.468512, 0.538167, 0.671169, 0.657645, 0.754692, 0.795062, 0.83125, 0.775545, 0.76285, 0.741537, 0.707965, 0.745909, 0.703578, 0.837511, 0.805026, 0.83125, 0.812494, 0.891961, 0.882776, 0.882776, 0.862302, 0.922952, 0.924947, 0.91684, 0.912647, 0.899122], '')</t>
  </si>
  <si>
    <t>[19, 20, 21, 22, 23, 24, 25, 26, 27, 28, 29, 30, 31, 32, 33, 34, 35, 36, 37, 38, 39, 40, 41, 42, 43, 44, 45, 46, 47, 48, 49, 50, 51, 52, 53, 54, 55, 60, 61, 62, 63, 64, 65, 66, 67, 68, 69, 70, 71, 72, 73, 74, 75, 76, 77, 78, 79, 80, 81, 82, 83, 84, 85, 86, 87, 88, 89, 90, 91, 92, 99, 100, 101, 102, 103, 104, 105, 106, 107, 108, 109, 110, 111, 112, 113, 114, 115, 116, 117, 120, 122, 123, 124, 125, 126, 127, 128, 129, 130, 131, 132, 133, 135, 136, 137, 138, 139, 140, 141, 142, 143, 144, 145, 146, 147, 148, 149, 150, 151, 152, 153, 154, 155, 156, 157, 158, 159]</t>
  </si>
  <si>
    <t>UPI000218648D status=activ</t>
  </si>
  <si>
    <t>([0.179055, 0.081712, 0.11371, 0.0704, 0.094817, 0.116183, 0.144935, 0.182256, 0.219301, 0.155435, 0.182256, 0.139895, 0.073402, 0.085092, 0.106997, 0.106997, 0.170161, 0.239899, 0.232838, 0.200174, 0.134866, 0.129801, 0.219301, 0.229226, 0.321458, 0.298791, 0.216401, 0.158265, 0.161087, 0.15284, 0.209395, 0.182256, 0.179055, 0.275179, 0.257454, 0.25406, 0.301917, 0.318242, 0.216401, 0.21291, 0.275179, 0.339168, 0.339168, 0.370445, 0.380708, 0.284882, 0.284882, 0.298791, 0.366687, 0.31487, 0.318242, 0.239899, 0.203355, 0.206376, 0.200174, 0.127496, 0.147574, 0.191378, 0.209395, 0.209395, 0.21291, 0.18812, 0.155435, 0.17593, 0.15284, 0.081712, 0.142424, 0.167087, 0.243554, 0.243554, 0.284882, 0.194234, 0.301917, 0.366687, 0.352862, 0.257454, 0.243554, 0.25406, 0.243554, 0.185198, 0.288399, 0.311707, 0.352862, 0.390993, 0.268042, 0.298791, 0.298791, 0.311707, 0.332115, 0.229226, 0.200174, 0.206376, 0.311707, 0.222385, 0.200174, 0.216401, 0.31487, 0.321458, 0.318242, 0.30533, 0.225814, 0.147574, 0.147574, 0.083462, 0.042364, 0.074921, 0.06312, 0.122885, 0.127496, 0.120615, 0.191378, 0.142424, 0.147574, 0.129801, 0.206376, 0.236433, 0.321458, 0.243554, 0.339168, 0.295083, 0.185198, 0.26085, 0.342579, 0.229226, 0.219301, 0.36309, 0.271506, 0.196879, 0.15284, 0.109221, 0.051831, 0.041405, 0.071867, 0.076542, 0.076542, 0.074921, 0.041405, 0.034068, 0.030003, 0.029376, 0.021816, 0.047319, 0.056825, 0.056825, 0.064632, 0.094817, 0.064632, 0.120615, 0.170161, 0.196879, 0.147574, 0.264545, 0.30533, 0.318242, 0.268042, 0.236433, 0.232838, 0.318242, 0.349426, 0.40511, 0.40511, 0.380708, 0.366687, 0.366687, 0.374039, 0.328603, 0.271506, 0.301917, 0.308712, 0.281712, 0.209395, 0.295083, 0.301917, 0.308712, 0.209395, 0.137348, 0.100716, 0.111485, 0.116183, 0.069024, 0.083462, 0.069024, 0.132295, 0.078022, 0.064632, 0.056825, 0.11371, 0.200174, 0.200174, 0.182256, 0.134866, 0.209395, 0.15008, 0.106997, 0.055536, 0.098513, 0.209395, 0.26085, 0.164327, 0.10481, 0.182256, 0.182256, 0.137348, 0.081712, 0.111485, 0.132295, 0.132295, 0.111485, 0.055536, 0.034068, 0.020165, 0.041405, 0.037156, 0.032677, 0.047319, 0.092881, 0.049374, 0.045352, 0.035586, 0.035586, 0.059222, 0.054297, 0.041405, 0.071867, 0.071867, 0.090864, 0.073402, 0.058088, 0.046336, 0.066181, 0.116183, 0.185198, 0.155435, 0.096677, 0.158265, 0.090864, 0.079919, 0.142424, 0.079919, 0.120615, 0.206376, 0.144935, 0.125101, 0.129801, 0.109221, 0.158265, 0.134866, 0.144935, 0.15284, 0.206376, 0.225814, 0.161087], '')</t>
  </si>
  <si>
    <t>UPI000218648E status=activ</t>
  </si>
  <si>
    <t>([0.991212, 0.991569, 0.989597, 0.991497, 0.984871, 0.984871, 0.985417, 0.984159, 0.98442, 0.984871, 0.981594, 0.985964, 0.988861, 0.988291, 0.982235, 0.983019, 0.976962, 0.960642, 0.939629, 0.951925, 0.947281, 0.941505, 0.93079, 0.941505, 0.859585, 0.891961, 0.905695, 0.899122, 0.919029, 0.905695, 0.91684, 0.922952, 0.903857, 0.901269, 0.899122, 0.901269, 0.901269, 0.919029, 0.948786, 0.945666, 0.945666, 0.941505, 0.934618, 0.901269, 0.88723, 0.934618, 0.950334, 0.939629, 0.939629, 0.926919, 0.936162, 0.919029, 0.915074, 0.879233, 0.865454, 0.856457, 0.84206, 0.84206, 0.791621, 0.805026, 0.819762, 0.779859, 0.779859, 0.788093, 0.859585, 0.874069, 0.801317, 0.801317, 0.716283, 0.716283, 0.707965, 0.707965, 0.728858, 0.745909, 0.754692, 0.741537, 0.657645, 0.712013, 0.707965, 0.741537, 0.73685, 0.754692, 0.76285, 0.671169, 0.661982, 0.613573, 0.604312, 0.720929, 0.675549, 0.76285, 0.795062, 0.795062, 0.703578, 0.59014, 0.59917, 0.685117, 0.557691, 0.553315, 0.494003, 0.480142, 0.490133, 0.461924, 0.374039, 0.377384, 0.444081, 0.346032, 0.374039, 0.370445, 0.387226, 0.387226, 0.30533, 0.30533, 0.318242, 0.380708, 0.370445, 0.298791, 0.288399, 0.356642, 0.42561, 0.5017, 0.5017, 0.458154, 0.440853, 0.521092, 0.525368, 0.4292, 0.4292, 0.436924, 0.465241, 0.356642, 0.349426, 0.422041, 0.311707, 0.271506, 0.243554, 0.239899, 0.298791, 0.291804, 0.288399, 0.298791, 0.18812, 0.127496, 0.142424, 0.155435, 0.132295, 0.134866, 0.200174, 0.219301, 0.203355, 0.203355, 0.225814, 0.139895, 0.100716, 0.15284, 0.094817, 0.106997, 0.167087, 0.118441, 0.132295, 0.155435, 0.15008, 0.219301, 0.301917, 0.298791, 0.278302, 0.308712, 0.301917, 0.243554, 0.321458, 0.324872, 0.21291, 0.275179, 0.384043, 0.335645, 0.308712, 0.418646, 0.418646, 0.30533, 0.271506, 0.257454, 0.257454, 0.271506, 0.301917, 0.21291, 0.122885, 0.147574, 0.085092, 0.054297, 0.085092, 0.092881, 0.096677, 0.155435, 0.17593, 0.120615, 0.120615, 0.0704, 0.040537, 0.045352, 0.094817, 0.139895, 0.106997, 0.100716, 0.044297, 0.051831, 0.090864, 0.090864, 0.059222, 0.098513, 0.125101, 0.083462, 0.074921, 0.081712, 0.086953, 0.088832, 0.127496, 0.139895, 0.216401, 0.216401, 0.229226, 0.239899, 0.271506, 0.332115, 0.328603, 0.418646, 0.384043, 0.384043, 0.505461, 0.454136, 0.356642, 0.390993, 0.352862, 0.288399, 0.257454, 0.161087, 0.15008, 0.179055, 0.288399, 0.318242, 0.31487, 0.278302, 0.275179, 0.203355, 0.15008, 0.088832, 0.090864, 0.071867, 0.066181, 0.067594, 0.127496, 0.216401, 0.137348, 0.257454, 0.31487, 0.31487, 0.301917, 0.278302, 0.25406, 0.194234, 0.206376, 0.298791, 0.196879, 0.191378, 0.17593, 0.206376, 0.311707, 0.222385, 0.26085, 0.182256, 0.111485, 0.125101, 0.10481, 0.179055, 0.158265, 0.158265, 0.142424, 0.239899, 0.144935, 0.096677, 0.120615, 0.054297, 0.050641, 0.054297, 0.050641, 0.102787, 0.0704, 0.058088, 0.122885, 0.125101, 0.173081, 0.247041, 0.155435, 0.125101, 0.060549, 0.06312, 0.073402, 0.074921, 0.079919, 0.147574, 0.137348, 0.147574, 0.257454, 0.25406, 0.370445, 0.401658, 0.384043, 0.339168, 0.359901, 0.346032, 0.342579, 0.380708, 0.298791, 0.281712, 0.366687, 0.447574, 0.349426, 0.349426, 0.349426, 0.335645, 0.352862, 0.339168, 0.36309, 0.374039, 0.271506, 0.275179, 0.170161, 0.164327, 0.18812, 0.209395, 0.144935, 0.094817, 0.10481, 0.179055, 0.295083, 0.291804, 0.332115, 0.311707, 0.271506, 0.191378, 0.194234, 0.102787, 0.182256, 0.098513, 0.05306, 0.11371, 0.120615, 0.194234, 0.185198, 0.191378, 0.116183, 0.206376, 0.301917, 0.25406, 0.164327, 0.106997, 0.116183, 0.071867, 0.15008, 0.164327, 0.203355, 0.200174, 0.298791, 0.25406, 0.275179, 0.281712, 0.288399, 0.25031, 0.257454, 0.288399, 0.380708, 0.472492, 0.342579, 0.232838, 0.232838, 0.328603, 0.40511, 0.394753, 0.480142, 0.436924, 0.42561, 0.390993, 0.384043, 0.418646, 0.465241, 0.529623, 0.534167, 0.454136, 0.494003, 0.486429, 0.384043, 0.387226, 0.278302, 0.377384, 0.486429, 0.525368, 0.541878, 0.450668, 0.359901, 0.36309, 0.390993, 0.401658, 0.4292, 0.332115, 0.301917, 0.21291, 0.222385, 0.308712, 0.377384, 0.366687, 0.284882, 0.356642, 0.335645, 0.356642, 0.36309, 0.356642, 0.370445, 0.352862, 0.324872, 0.394753, 0.390993, 0.308712, 0.342579, 0.339168, 0.450668, 0.447574, 0.575842, 0.575842, 0.476583, 0.497853, 0.387226, 0.465241, 0.480142, 0.384043, 0.480142, 0.465241, 0.472492, 0.450668, 0.401658, 0.5017, 0.497853, 0.444081, 0.541878, 0.4292, 0.521092, 0.517562, 0.538167, 0.538167, 0.5017, 0.604312, 0.465241, 0.58069, 0.622677, 0.622677, 0.750527, 0.626927, 0.657645, 0.653063, 0.661982, 0.56648, 0.608892, 0.608892, 0.675549, 0.671169, 0.798249, 0.81615, 0.788093, 0.745909, 0.707965, 0.728858, 0.720929, 0.823549, 0.694846, 0.675549, 0.657645, 0.557691, 0.63748, 0.63748, 0.618285, 0.525368, 0.680603, 0.648219, 0.675549, 0.653063, 0.538167, 0.5017, 0.486429, 0.5017, 0.525368, 0.56648, 0.570702, 0.458154, 0.458154, 0.585406, 0.476583, 0.394753, 0.447574, 0.480142, 0.494003, 0.494003, 0.480142, 0.370445, 0.264545, 0.182256, 0.185198, 0.271506, 0.281712, 0.295083, 0.225814, 0.239899, 0.222385, 0.239899, 0.335645, 0.25406, 0.167087, 0.25406, 0.339168, 0.264545, 0.25031, 0.139895, 0.15284, 0.15008, 0.236433, 0.332115, 0.342579, 0.284882, 0.264545, 0.264545, 0.144935, 0.139895, 0.127496, 0.127496, 0.116183, 0.078022, 0.086953, 0.147574, 0.142424, 0.090864, 0.137348, 0.142424, 0.15284, 0.15284, 0.225814, 0.222385, 0.158265, 0.18812, 0.26085, 0.239899, 0.17593, 0.278302, 0.332115, 0.349426, 0.257454, 0.264545, 0.239899, 0.31487, 0.222385, 0.216401, 0.30533, 0.342579, 0.346032, 0.422041, 0.422041, 0.321458, 0.335645, 0.328603, 0.387226, 0.346032, 0.40511, 0.401658, 0.408655, 0.436924, 0.356642, 0.454136, 0.444081, 0.557691, 0.58069, 0.690604, 0.575842, 0.553315, 0.447574, 0.352862, 0.324872, 0.328603, 0.387226, 0.394753, 0.483068, 0.461924, 0.414856, 0.377384, 0.444081, 0.42561, 0.352862, 0.352862, 0.30533, 0.239899, 0.15008, 0.074921, 0.081712, 0.147574, 0.147574, 0.225814, 0.30533, 0.30533, 0.298791, 0.342579, 0.247041, 0.182256, 0.17593, 0.164327, 0.106997, 0.11371, 0.094817, 0.086953, 0.137348, 0.137348, 0.200174, 0.284882, 0.301917, 0.295083, 0.278302, 0.275179, 0.191378, 0.127496, 0.094817, 0.088832, 0.079919, 0.10481, 0.15284, 0.164327, 0.17593, 0.271506, 0.232838, 0.281712, 0.380708, 0.370445, 0.401658, 0.433034, 0.349426, 0.458154, 0.349426, 0.318242, 0.321458, 0.41194, 0.380708, 0.433034, 0.433034, 0.433034, 0.509769, 0.51388, 0.40511, 0.480142, 0.394753, 0.444081, 0.394753, 0.31487, 0.25031, 0.18812, 0.18812, 0.264545, 0.225814, 0.342579, 0.291804, 0.291804, 0.25406, 0.281712, 0.311707, 0.321458, 0.321458, 0.284882, 0.301917, 0.349426, 0.346032, 0.324872, 0.219301, 0.173081, 0.158265, 0.236433, 0.271506, 0.15284, 0.15284, 0.158265, 0.090864, 0.142424, 0.173081, 0.120615, 0.120615, 0.073402, 0.056825, 0.056825, 0.06312, 0.045352, 0.056825, 0.060549, 0.06184, 0.109221, 0.167087, 0.182256, 0.106997, 0.134866, 0.15008, 0.182256, 0.179055, 0.271506, 0.271506, 0.257454, 0.377384, 0.458154, 0.476583, 0.40511, 0.339168, 0.328603, 0.380708, 0.346032, 0.25406, 0.356642, 0.356642, 0.390993, 0.42561, 0.472492, 0.483068, 0.557691, 0.42561, 0.339168, 0.298791, 0.219301, 0.167087, 0.15284, 0.129801, 0.18812, 0.284882, 0.288399, 0.18812, 0.173081, 0.203355, 0.281712, 0.298791, 0.288399, 0.161087, 0.161087, 0.161087, 0.083462, 0.10481, 0.137348, 0.179055, 0.182256, 0.236433, 0.25406, 0.21291, 0.222385, 0.179055, 0.139895, 0.191378, 0.318242],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</si>
  <si>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119, 120, 123, 124, 226, 383, 384, 393, 394, 424, 425, 437, 440, 442, 443, 444, 445, 446, 447, 449, 450, 451, 452, 453, 454, 455, 456, 457, 458, 459, 460, 461, 462, 463, 464, 465, 466, 467, 468, 469, 470, 471, 472, 473, 474, 475, 476, 477, 478, 479, 480, 481, 482, 483, 485, 486, 487, 488, 491, 573, 574, 575, 576, 577, 646, 647, 719]</t>
  </si>
  <si>
    <t>(97</t>
  </si>
  <si>
    <t>97)</t>
  </si>
  <si>
    <t>UPI000218648F status=activ</t>
  </si>
  <si>
    <t>([0.003671, 0.002435, 0.002688, 0.00243, 0.001936, 0.001602, 0.001249, 0.001391, 0.001211, 0.00155, 0.002057, 0.002512, 0.002435, 0.003757, 0.003461, 0.004775, 0.004976, 0.005683, 0.003804, 0.004358, 0.005872, 0.008002, 0.009401, 0.007315, 0.007315, 0.010926, 0.01078, 0.017447, 0.023963, 0.050641, 0.028107, 0.016528, 0.008525, 0.008156, 0.005734, 0.004899, 0.003512, 0.004899, 0.00359, 0.003555, 0.002976, 0.00283, 0.002727, 0.003864, 0.005378, 0.007259, 0.00558, 0.005683, 0.006619, 0.006701, 0.006701, 0.006142, 0.008409, 0.009483, 0.006142, 0.009483, 0.007259, 0.007877, 0.007645, 0.013016, 0.024393, 0.024826, 0.015344, 0.016021, 0.009187, 0.006482, 0.006482, 0.007259, 0.007031, 0.005249, 0.004358, 0.004835, 0.005086, 0.003924, 0.003607, 0.004736, 0.004431, 0.004513, 0.004358, 0.004358, 0.00359, 0.002727, 0.003405, 0.004483, 0.003276, 0.004483, 0.006533, 0.005683, 0.006533, 0.009977, 0.009187, 0.011106, 0.009728, 0.009294, 0.013265, 0.013016, 0.00962, 0.00962, 0.009401, 0.015078, 0.016257, 0.011903, 0.010926, 0.008075, 0.008075, 0.013016, 0.008525, 0.00558, 0.005683, 0.005011, 0.003701, 0.003963, 0.003997, 0.00316, 0.003298, 0.002529, 0.003924, 0.005734, 0.004976, 0.004835, 0.004835, 0.003478, 0.004835, 0.005872, 0.009728, 0.009294, 0.006374, 0.006619, 0.009977, 0.011669, 0.014075, 0.019401, 0.036378, 0.03976, 0.051831, 0.10481, 0.092881, 0.098513, 0.067594, 0.043307, 0.102787, 0.102787, 0.200174, 0.109221, 0.085092, 0.073402, 0.074921, 0.085092, 0.111485, 0.118441, 0.06312, 0.06312, 0.047319, 0.051831, 0.049374, 0.033407, 0.016528, 0.016528, 0.015078, 0.009977, 0.011106, 0.013265, 0.013437, 0.013437, 0.028695, 0.021816, 0.017138, 0.018106, 0.016257, 0.021381, 0.019401, 0.027463, 0.031287, 0.069024, 0.058088, 0.056825, 0.050641, 0.049374, 0.094817, 0.044297, 0.060549, 0.049374, 0.017797, 0.017447, 0.012727, 0.006795, 0.007422, 0.008723, 0.006194, 0.007555, 0.006421, 0.004611, 0.005318, 0.003701, 0.002396, 0.002349, 0.002503, 0.003727, 0.004135, 0.004414, 0.006374, 0.008276, 0.013821, 0.030003, 0.018787, 0.013613, 0.030003, 0.044297, 0.022306, 0.041405, 0.060549, 0.041405, 0.086953, 0.085092, 0.090864, 0.10481, 0.078022, 0.069024, 0.032677, 0.034068, 0.030611, 0.017138, 0.011518, 0.009401, 0.009294, 0.008895, 0.014315, 0.016257, 0.011903, 0.022306, 0.013265, 0.008409, 0.010372, 0.007177, 0.006194, 0.009015, 0.012727, 0.01078, 0.008002, 0.009728, 0.014075, 0.013265, 0.024393, 0.021816, 0.029376, 0.031287, 0.029376, 0.014783, 0.012727, 0.012727, 0.012491, 0.019109, 0.016528, 0.013437, 0.014586, 0.015078, 0.014075, 0.008804, 0.008075, 0.009294, 0.007495, 0.007555, 0.00543, 0.004483, 0.004208, 0.003276, 0.00243, 0.003405, 0.004646, 0.003461, 0.003461, 0.002503, 0.00225, 0.002349, 0.003177, 0.003924, 0.003512, 0.003512, 0.005223, 0.005249, 0.006039, 0.005872, 0.003997, 0.005734, 0.006701, 0.00777, 0.007555, 0.011669, 0.008624, 0.005992, 0.008723, 0.008002, 0.009977, 0.007422, 0.011903, 0.010926, 0.011518, 0.017797, 0.018106, 0.01227, 0.016826, 0.016528, 0.016021, 0.040537, 0.0198, 0.021381, 0.020876, 0.042364, 0.025762, 0.045352, 0.098513, 0.098513, 0.203355, 0.147574, 0.26085, 0.170161, 0.200174, 0.216401, 0.216401, 0.120615, 0.120615, 0.15008, 0.071867, 0.142424, 0.092881, 0.170161, 0.074921, 0.125101, 0.081712, 0.116183, 0.055536, 0.049374, 0.049374, 0.050641, 0.098513, 0.0704, 0.092881, 0.074921, 0.032017, 0.017447, 0.041405, 0.042364, 0.030611, 0.036378, 0.028695, 0.023534, 0.018106, 0.023534, 0.019109, 0.030003, 0.030003, 0.037156, 0.038042, 0.019109, 0.019109, 0.023087, 0.018787, 0.025762, 0.032017, 0.047319, 0.054297, 0.023534, 0.023963, 0.035586, 0.037156, 0.030003, 0.050641, 0.036378, 0.038042, 0.05306, 0.026892, 0.025316, 0.040537, 0.032677, 0.064632, 0.037156, 0.024826, 0.046336, 0.026338, 0.022306, 0.029376, 0.05306, 0.079919, 0.106997, 0.049374, 0.073402, 0.092881, 0.05306, 0.054297, 0.055536, 0.029376, 0.059222, 0.047319, 0.037156, 0.047319, 0.026892, 0.05306, 0.041405, 0.044297, 0.03976, 0.025316, 0.020876, 0.013265, 0.010372, 0.007177, 0.010672, 0.009294, 0.011903, 0.022667, 0.023534, 0.020165, 0.038858, 0.023534, 0.028695, 0.038858, 0.041405, 0.058088, 0.025762, 0.043307, 0.025316, 0.047319, 0.074921, 0.090864, 0.116183, 0.191378, 0.25031, 0.247041, 0.332115, 0.209395, 0.191378, 0.278302, 0.384043, 0.281712, 0.239899, 0.243554, 0.25031, 0.25031, 0.308712, 0.401658, 0.390993, 0.359901, 0.232838, 0.25406, 0.257454, 0.332115, 0.349426, 0.418646, 0.384043, 0.401658, 0.40511, 0.359901, 0.359901, 0.349426, 0.418646, 0.509769, 0.490133, 0.461924, 0.4292, 0.380708, 0.356642, 0.328603, 0.480142, 0.733139], '')</t>
  </si>
  <si>
    <t>[454, 462]</t>
  </si>
  <si>
    <t>UPI0002186490 status=activ</t>
  </si>
  <si>
    <t>([0.004577, 0.004161, 0.003821, 0.005249, 0.005378, 0.004611, 0.006374, 0.00777, 0.010372, 0.009096, 0.008276, 0.008409, 0.01204, 0.019401, 0.035586, 0.067594, 0.0704, 0.066181, 0.076542, 0.15008, 0.142424, 0.222385, 0.222385, 0.275179, 0.185198, 0.179055, 0.18812, 0.170161, 0.17593, 0.100716, 0.10481, 0.137348, 0.191378, 0.196879, 0.170161, 0.081712, 0.06312, 0.118441, 0.129801, 0.185198, 0.173081, 0.17593, 0.182256, 0.271506, 0.318242, 0.41194, 0.450668, 0.458154, 0.390993, 0.387226, 0.472492, 0.58069, 0.58069, 0.56648, 0.575842, 0.58069, 0.604312, 0.642678, 0.626927, 0.618285, 0.657645, 0.632174, 0.538167, 0.521092, 0.42561, 0.321458, 0.324872, 0.324872, 0.42561, 0.505461, 0.418646, 0.390993, 0.380708, 0.418646, 0.433034, 0.447574, 0.408655, 0.5017, 0.525368, 0.42561, 0.414856, 0.401658, 0.31487, 0.298791, 0.298791, 0.374039, 0.42561, 0.447574, 0.476583, 0.394753, 0.390993, 0.390993, 0.4292, 0.433034, 0.433034, 0.401658, 0.346032, 0.408655, 0.401658, 0.384043, 0.472492, 0.472492, 0.468512, 0.575842, 0.690604, 0.707965, 0.618285, 0.680603, 0.545602, 0.545602, 0.632174, 0.585406, 0.699094, 0.728858, 0.745909, 0.750527, 0.759478, 0.707965, 0.613573, 0.529623, 0.450668, 0.465241, 0.465241, 0.401658, 0.422041, 0.370445, 0.366687, 0.440853, 0.42561, 0.509769, 0.486429, 0.4292, 0.458154, 0.377384, 0.349426, 0.25406, 0.243554, 0.236433, 0.318242, 0.390993, 0.468512, 0.557691, 0.541878, 0.541878, 0.626927, 0.585406, 0.671169, 0.549308, 0.490133, 0.529623, 0.490133, 0.534167, 0.557691, 0.497853, 0.613573, 0.613573, 0.626927, 0.648219, 0.575842, 0.480142, 0.483068, 0.468512, 0.494003, 0.472492, 0.447574, 0.41194, 0.41194, 0.324872, 0.40511, 0.458154, 0.42561, 0.4292, 0.394753, 0.42561, 0.480142, 0.41194, 0.359901, 0.440853, 0.356642, 0.332115, 0.40511, 0.401658, 0.401658, 0.401658, 0.4292, 0.461924, 0.494003, 0.401658, 0.490133, 0.486429, 0.486429, 0.414856, 0.436924, 0.370445, 0.288399, 0.291804, 0.349426, 0.414856, 0.436924, 0.525368, 0.632174, 0.63748, 0.63748, 0.657645, 0.613573, 0.613573, 0.608892, 0.613573, 0.733139, 0.690604, 0.703578, 0.585406, 0.690604, 0.59917, 0.707965, 0.805026, 0.83125, 0.73685, 0.690604, 0.648219, 0.648219, 0.59917, 0.505461, 0.509769, 0.454136, 0.454136, 0.380708, 0.298791, 0.288399, 0.298791, 0.25031, 0.247041, 0.335645, 0.328603, 0.408655, 0.440853, 0.450668, 0.398279, 0.374039, 0.408655, 0.332115, 0.328603, 0.352862, 0.398279, 0.40511, 0.454136, 0.454136, 0.521092, 0.521092, 0.494003, 0.454136, 0.534167, 0.525368, 0.545602, 0.538167, 0.468512, 0.436924, 0.440853, 0.461924, 0.58069, 0.486429, 0.585406, 0.575842, 0.497853, 0.454136, 0.436924, 0.328603, 0.328603, 0.291804, 0.370445, 0.42561, 0.465241, 0.480142, 0.40511, 0.324872, 0.335645, 0.298791, 0.295083, 0.209395, 0.194234, 0.127496, 0.179055, 0.167087, 0.17593, 0.236433, 0.31487, 0.247041, 0.26085, 0.243554, 0.284882, 0.291804, 0.264545, 0.264545, 0.17593, 0.236433, 0.311707, 0.30533, 0.401658, 0.335645, 0.408655, 0.458154, 0.553315, 0.557691, 0.483068, 0.418646, 0.42561, 0.41194, 0.41194, 0.408655, 0.433034, 0.4292, 0.436924, 0.436924, 0.436924, 0.517562, 0.447574, 0.356642, 0.349426, 0.352862, 0.418646, 0.321458, 0.291804, 0.21291, 0.21291, 0.206376, 0.264545, 0.257454, 0.200174, 0.179055, 0.268042, 0.17593, 0.182256, 0.17593, 0.173081, 0.155435, 0.144935, 0.203355, 0.236433, 0.170161, 0.10481, 0.120615, 0.194234, 0.194234, 0.271506, 0.281712, 0.359901, 0.346032, 0.278302, 0.352862, 0.465241, 0.454136, 0.557691, 0.557691, 0.545602, 0.545602, 0.497853, 0.541878, 0.541878, 0.549308, 0.557691, 0.675549, 0.642678, 0.680603, 0.694846, 0.570702, 0.529623, 0.534167, 0.534167, 0.613573, 0.51388, 0.51388, 0.509769, 0.408655, 0.401658, 0.401658, 0.408655, 0.454136, 0.454136, 0.359901, 0.408655, 0.433034, 0.454136, 0.370445, 0.264545, 0.164327, 0.17593, 0.17593, 0.185198, 0.196879, 0.203355, 0.203355, 0.18812, 0.134866, 0.222385, 0.191378, 0.206376, 0.125101, 0.137348, 0.120615, 0.200174, 0.203355, 0.185198, 0.164327, 0.257454, 0.370445, 0.447574, 0.509769, 0.490133, 0.490133, 0.454136, 0.454136, 0.538167, 0.529623, 0.632174, 0.632174, 0.707965, 0.685117, 0.720929, 0.745909, 0.750527, 0.741537, 0.720929, 0.801317, 0.801317, 0.823549, 0.795062, 0.83125, 0.834292, 0.868118, 0.859585, 0.874069, 0.879233, 0.865454, 0.849326, 0.84206, 0.767246, 0.750527, 0.750527, 0.750527, 0.608892, 0.521092, 0.545602, 0.56648, 0.575842, 0.480142, 0.468512, 0.440853, 0.374039, 0.41194, 0.414856, 0.418646, 0.433034, 0.352862, 0.284882, 0.339168, 0.335645, 0.324872, 0.321458, 0.225814, 0.30533, 0.298791, 0.359901, 0.349426, 0.349426, 0.243554, 0.31487, 0.291804, 0.324872, 0.284882, 0.247041, 0.278302, 0.268042, 0.18812, 0.264545, 0.264545, 0.225814, 0.239899, 0.335645, 0.264545, 0.359901, 0.359901, 0.40511, 0.311707, 0.30533, 0.219301, 0.308712, 0.281712, 0.284882, 0.203355, 0.268042, 0.275179, 0.194234, 0.125101, 0.179055, 0.147574, 0.243554, 0.257454, 0.179055, 0.10481, 0.167087, 0.164327, 0.15284, 0.179055, 0.268042, 0.18812, 0.191378, 0.134866, 0.15284, 0.158265, 0.222385, 0.247041, 0.25406, 0.308712, 0.318242, 0.356642, 0.390993, 0.366687, 0.275179, 0.311707, 0.40511, 0.390993, 0.390993, 0.318242, 0.243554, 0.173081, 0.17593, 0.239899, 0.321458, 0.356642, 0.359901, 0.281712, 0.295083, 0.311707, 0.332115, 0.321458, 0.284882, 0.194234, 0.196879, 0.275179, 0.321458, 0.216401, 0.219301, 0.147574, 0.229226, 0.206376, 0.291804, 0.288399, 0.298791, 0.288399, 0.179055, 0.144935, 0.185198, 0.173081, 0.106997, 0.098513, 0.096677, 0.051831, 0.088832, 0.088832, 0.096677, 0.050641, 0.085092, 0.090864, 0.144935, 0.081712, 0.106997, 0.098513, 0.15008, 0.147574, 0.161087, 0.182256, 0.142424, 0.167087, 0.106997, 0.15284, 0.147574, 0.225814, 0.324872, 0.339168, 0.339168, 0.243554, 0.257454, 0.268042, 0.170161, 0.179055, 0.271506, 0.324872, 0.328603, 0.324872, 0.291804, 0.219301, 0.219301, 0.311707, 0.311707, 0.318242, 0.328603, 0.328603, 0.342579, 0.271506, 0.18812, 0.116183, 0.206376, 0.222385, 0.15008, 0.229226, 0.232838, 0.170161, 0.116183, 0.116183, 0.0704, 0.083462, 0.120615, 0.173081, 0.134866, 0.142424, 0.129801, 0.094817, 0.058088, 0.05306, 0.083462, 0.139895, 0.206376, 0.17593, 0.247041, 0.324872, 0.324872, 0.324872, 0.414856, 0.41194, 0.41194, 0.444081, 0.359901, 0.384043, 0.370445, 0.318242, 0.318242, 0.352862, 0.40511, 0.494003, 0.450668, 0.374039, 0.366687, 0.275179, 0.284882, 0.209395, 0.216401, 0.229226, 0.191378, 0.106997, 0.158265, 0.139895, 0.196879, 0.219301, 0.203355, 0.127496, 0.196879, 0.129801, 0.120615, 0.109221, 0.106997, 0.139895, 0.206376, 0.222385, 0.318242, 0.318242, 0.298791, 0.257454, 0.264545, 0.209395, 0.284882, 0.301917, 0.346032, 0.339168, 0.398279, 0.390993, 0.41194, 0.377384, 0.461924, 0.553315, 0.575842, 0.5017, 0.494003, 0.468512, 0.356642, 0.352862, 0.264545, 0.284882, 0.311707, 0.209395, 0.291804, 0.301917, 0.295083, 0.200174, 0.203355, 0.137348, 0.144935, 0.209395, 0.25031, 0.164327, 0.158265, 0.094817, 0.144935, 0.122885, 0.142424, 0.142424, 0.139895, 0.225814, 0.21291, 0.134866, 0.216401, 0.216401, 0.216401, 0.147574, 0.15008, 0.144935, 0.229226, 0.229226, 0.203355, 0.191378, 0.243554, 0.243554, 0.324872, 0.236433, 0.281712, 0.298791, 0.408655, 0.408655, 0.398279, 0.440853, 0.458154, 0.370445, 0.342579, 0.328603, 0.342579, 0.42561, 0.342579, 0.324872, 0.216401, 0.219301, 0.196879, 0.200174, 0.17593, 0.139895, 0.194234, 0.144935, 0.094817, 0.047319, 0.032017], '')</t>
  </si>
  <si>
    <t>[51, 52, 53, 54, 55, 56, 57, 58, 59, 60, 61, 62, 63, 69, 77, 78, 103, 104, 105, 106, 107, 108, 109, 110, 111, 112, 113, 114, 115, 116, 117, 118, 119, 129, 141, 142, 143, 144, 145, 146, 147, 149, 151, 152, 154, 155, 156, 157, 158, 199, 200, 201, 202, 203, 204, 205, 206, 207, 208, 209, 210, 211, 212, 213, 214, 215, 216, 217, 218, 219, 220, 221, 222, 223, 247, 248, 251, 252, 253, 254, 259, 261, 262, 301, 302, 314, 351, 352, 353, 354, 356, 357, 358, 359, 360, 361, 362, 363, 364, 365, 366, 367, 368, 369, 370, 371, 406, 411, 412, 413, 414, 415, 416, 417, 418, 419, 420, 421, 422, 423, 424, 425, 426, 427, 428, 429, 430, 431, 432, 433, 434, 435, 436, 437, 438, 439, 440, 441, 442, 443, 678, 679, 680]</t>
  </si>
  <si>
    <t>139)</t>
  </si>
  <si>
    <t>UPI0002186491 status=activ</t>
  </si>
  <si>
    <t>([0.020876, 0.033407, 0.05306, 0.034884, 0.048328, 0.069024, 0.088832, 0.109221, 0.088832, 0.06184, 0.06312, 0.081712, 0.096677, 0.081712, 0.127496, 0.170161, 0.11371, 0.073402, 0.050641, 0.086953, 0.118441, 0.179055, 0.182256, 0.15008, 0.225814, 0.173081, 0.173081, 0.203355, 0.209395, 0.295083, 0.384043, 0.41194, 0.418646, 0.408655, 0.380708, 0.301917, 0.278302, 0.377384, 0.401658, 0.490133, 0.476583, 0.401658, 0.414856, 0.349426, 0.377384, 0.384043, 0.465241, 0.461924, 0.440853, 0.356642, 0.332115, 0.25406, 0.26085, 0.15008, 0.144935, 0.120615, 0.144935, 0.122885, 0.127496, 0.200174, 0.21291, 0.139895, 0.232838, 0.164327, 0.243554, 0.170161, 0.100716, 0.076542, 0.060549, 0.056825, 0.11371, 0.058088, 0.094817, 0.090864, 0.161087, 0.11371, 0.185198, 0.225814, 0.257454, 0.288399, 0.278302, 0.264545, 0.356642, 0.271506, 0.301917, 0.278302, 0.298791, 0.380708, 0.42561, 0.377384, 0.408655, 0.408655, 0.529623, 0.436924, 0.390993, 0.36309, 0.444081, 0.352862, 0.25406, 0.15284, 0.127496, 0.132295, 0.111485, 0.118441, 0.182256, 0.206376, 0.15008, 0.203355, 0.236433, 0.139895, 0.155435, 0.129801, 0.086953, 0.086953, 0.085092, 0.122885, 0.081712, 0.078022, 0.134866, 0.122885, 0.125101, 0.132295, 0.142424, 0.17593, 0.088832, 0.098513, 0.106997, 0.155435, 0.155435, 0.125101, 0.17593, 0.203355, 0.203355, 0.155435, 0.15008, 0.236433, 0.147574, 0.229226, 0.15008, 0.144935, 0.25031, 0.356642, 0.247041, 0.222385, 0.185198, 0.264545, 0.25031, 0.25406, 0.18812, 0.18812, 0.122885, 0.15284, 0.102787, 0.06184, 0.060549, 0.069024, 0.064632, 0.118441, 0.069024, 0.0704, 0.041405, 0.042364, 0.030611, 0.055536, 0.036378, 0.024826, 0.017138, 0.013265, 0.013016, 0.011518, 0.01204, 0.019109, 0.019109, 0.023534, 0.038858, 0.032017, 0.028107, 0.023087, 0.022306, 0.038858, 0.043307, 0.079919, 0.081712, 0.109221, 0.074921, 0.106997, 0.179055, 0.271506, 0.229226, 0.229226, 0.349426, 0.239899, 0.17593, 0.085092, 0.088832, 0.042364, 0.085092, 0.0704, 0.086953, 0.044297, 0.043307, 0.031287, 0.023087, 0.016257, 0.013016, 0.014586, 0.011106, 0.008624, 0.006619, 0.008075, 0.005734, 0.003478], '')</t>
  </si>
  <si>
    <t>UPI0002186492 status=activ</t>
  </si>
  <si>
    <t>([0.076542, 0.102787, 0.067594, 0.092881, 0.120615, 0.0704, 0.050641, 0.069024, 0.030611, 0.038858, 0.040537, 0.047319, 0.054297, 0.096677, 0.067594, 0.066181, 0.086953, 0.109221, 0.090864, 0.100716, 0.086953, 0.081712, 0.079919, 0.085092, 0.088832, 0.05306, 0.120615, 0.15284, 0.164327, 0.173081, 0.173081, 0.216401, 0.216401, 0.142424, 0.069024, 0.096677, 0.15008, 0.06312, 0.073402, 0.038042, 0.066181, 0.028695, 0.023534, 0.024393, 0.034884, 0.038858, 0.036378, 0.032677, 0.023963, 0.021381, 0.058088, 0.064632, 0.034068, 0.021816, 0.035586, 0.094817, 0.079919, 0.046336, 0.10481, 0.120615, 0.247041, 0.264545, 0.36309, 0.401658, 0.366687, 0.374039, 0.359901, 0.384043, 0.288399, 0.370445, 0.257454, 0.239899, 0.191378, 0.21291, 0.321458, 0.311707, 0.288399, 0.335645, 0.301917, 0.239899, 0.15284, 0.15284, 0.094817, 0.139895, 0.094817, 0.096677, 0.079919, 0.064632, 0.098513, 0.079919, 0.074921, 0.155435, 0.106997, 0.081712, 0.122885, 0.109221, 0.109221, 0.109221, 0.083462, 0.167087, 0.167087, 0.247041, 0.239899, 0.239899, 0.216401, 0.203355, 0.164327, 0.191378, 0.232838, 0.232838, 0.318242, 0.236433, 0.25031, 0.236433, 0.25406, 0.18812, 0.155435, 0.098513, 0.109221, 0.144935, 0.167087, 0.155435, 0.132295, 0.069024, 0.064632, 0.074921, 0.118441, 0.182256, 0.11371, 0.0704, 0.071867, 0.049374, 0.088832, 0.051831, 0.10481, 0.147574, 0.203355, 0.161087, 0.232838, 0.158265, 0.144935, 0.100716, 0.094817, 0.111485, 0.109221, 0.164327, 0.137348, 0.086953, 0.10481, 0.170161, 0.229226, 0.147574, 0.25031, 0.247041, 0.311707, 0.17593, 0.116183, 0.06312, 0.10481, 0.11371, 0.111485, 0.134866, 0.158265, 0.239899, 0.203355, 0.275179, 0.271506, 0.278302, 0.25406, 0.15008, 0.155435, 0.158265, 0.236433, 0.185198, 0.18812, 0.216401, 0.324872, 0.418646, 0.521092, 0.433034, 0.42561, 0.41194, 0.377384, 0.377384, 0.41194, 0.41194, 0.450668, 0.454136, 0.339168, 0.349426, 0.349426, 0.342579, 0.335645, 0.332115, 0.387226, 0.384043, 0.387226, 0.30533, 0.21291, 0.17593, 0.17593, 0.144935, 0.216401, 0.216401, 0.222385, 0.191378, 0.155435, 0.132295, 0.158265, 0.179055, 0.18812, 0.264545, 0.222385, 0.15284, 0.15008, 0.139895, 0.086953, 0.076542, 0.127496, 0.203355, 0.243554, 0.321458, 0.366687, 0.366687, 0.401658, 0.328603, 0.284882, 0.284882, 0.236433, 0.125101, 0.191378, 0.203355, 0.209395, 0.25406, 0.349426, 0.271506, 0.278302, 0.278302, 0.203355, 0.196879, 0.191378, 0.200174, 0.17593, 0.106997, 0.11371, 0.096677, 0.073402, 0.100716, 0.167087, 0.25406, 0.271506, 0.278302, 0.342579, 0.236433, 0.236433, 0.134866, 0.134866, 0.15008, 0.167087, 0.170161, 0.144935, 0.15008, 0.158265, 0.194234, 0.271506, 0.264545, 0.179055, 0.321458, 0.324872, 0.31487, 0.301917, 0.275179, 0.206376, 0.209395, 0.321458, 0.31487, 0.339168, 0.433034, 0.41194, 0.440853, 0.454136, 0.401658, 0.401658, 0.390993, 0.377384, 0.390993, 0.321458, 0.414856, 0.288399, 0.182256, 0.118441, 0.071867, 0.137348, 0.219301, 0.247041, 0.271506, 0.229226, 0.243554, 0.229226, 0.18812, 0.161087, 0.173081, 0.206376, 0.170161, 0.10481, 0.10481, 0.106997, 0.15284, 0.142424, 0.144935, 0.232838, 0.346032, 0.398279, 0.398279, 0.257454, 0.144935, 0.069024, 0.102787, 0.144935, 0.078022, 0.056825, 0.069024, 0.081712, 0.11371, 0.132295, 0.170161, 0.142424, 0.109221, 0.088832, 0.0704, 0.10481, 0.079919, 0.045352, 0.043307, 0.030003, 0.058088, 0.100716, 0.185198], '')</t>
  </si>
  <si>
    <t>[178]</t>
  </si>
  <si>
    <t>UPI0002186493 status=activ</t>
  </si>
  <si>
    <t>([0.0704, 0.043307, 0.027463, 0.047319, 0.054297, 0.064632, 0.046336, 0.034884, 0.051831, 0.071867, 0.081712, 0.109221, 0.079919, 0.081712, 0.137348, 0.06184, 0.035586, 0.050641, 0.034884, 0.020165, 0.035586, 0.067594, 0.111485, 0.132295, 0.088832, 0.06312, 0.034884, 0.044297, 0.085092, 0.067594, 0.029376, 0.033407, 0.034068, 0.079919, 0.079919, 0.074921, 0.098513, 0.15284, 0.144935, 0.219301, 0.324872, 0.335645, 0.30533, 0.308712, 0.288399, 0.339168, 0.339168, 0.377384, 0.339168, 0.232838, 0.284882, 0.41194, 0.394753, 0.398279, 0.387226, 0.295083, 0.298791, 0.390993, 0.374039, 0.324872, 0.236433, 0.200174, 0.132295, 0.132295, 0.125101, 0.196879, 0.191378, 0.26085, 0.335645, 0.390993, 0.468512, 0.444081, 0.458154, 0.483068, 0.497853, 0.480142, 0.58069, 0.570702, 0.545602, 0.472492, 0.454136, 0.538167, 0.56648, 0.59014, 0.618285, 0.509769, 0.450668, 0.465241, 0.483068, 0.476583, 0.517562, 0.534167, 0.534167, 0.418646, 0.418646, 0.332115, 0.332115, 0.25031, 0.243554, 0.15008, 0.164327, 0.239899, 0.142424, 0.132295, 0.170161, 0.15008, 0.15008, 0.194234, 0.179055, 0.173081, 0.185198, 0.155435, 0.094817, 0.051831, 0.086953, 0.079919, 0.116183, 0.083462, 0.090864, 0.094817, 0.120615, 0.111485, 0.118441, 0.216401, 0.225814, 0.239899, 0.243554, 0.346032, 0.349426, 0.295083, 0.222385, 0.206376, 0.219301, 0.298791, 0.339168, 0.332115, 0.26085, 0.268042, 0.342579, 0.418646, 0.346032, 0.349426, 0.41194, 0.408655, 0.346032, 0.264545, 0.271506, 0.222385, 0.142424, 0.134866, 0.134866, 0.164327, 0.147574, 0.129801, 0.100716, 0.120615, 0.096677, 0.139895, 0.096677, 0.059222, 0.034068], '')</t>
  </si>
  <si>
    <t>[76, 77, 78, 81, 82, 83, 84, 85, 90, 91, 92]</t>
  </si>
  <si>
    <t>UPI0002186494 status=activ</t>
  </si>
  <si>
    <t>([0.366687, 0.264545, 0.318242, 0.366687, 0.352862, 0.278302, 0.232838, 0.196879, 0.225814, 0.257454, 0.291804, 0.339168, 0.328603, 0.25031, 0.161087, 0.243554, 0.15284, 0.17593, 0.257454, 0.247041, 0.173081, 0.098513, 0.15284, 0.142424, 0.155435, 0.18812, 0.191378, 0.155435, 0.216401, 0.129801, 0.132295, 0.102787, 0.094817, 0.096677, 0.098513, 0.094817, 0.096677, 0.167087, 0.179055, 0.100716, 0.074921, 0.064632, 0.079919, 0.067594, 0.069024, 0.06184, 0.055536, 0.096677, 0.11371, 0.122885, 0.219301, 0.236433, 0.271506, 0.275179, 0.18812, 0.170161, 0.268042, 0.182256, 0.182256, 0.11371, 0.194234, 0.25031, 0.359901, 0.461924, 0.42561, 0.346032, 0.26085, 0.264545, 0.257454, 0.332115, 0.30533, 0.291804, 0.278302, 0.288399, 0.209395, 0.298791, 0.359901, 0.281712, 0.278302, 0.291804, 0.36309, 0.264545, 0.232838, 0.219301, 0.196879, 0.25406, 0.301917, 0.346032, 0.268042, 0.173081, 0.170161, 0.173081, 0.173081, 0.164327, 0.155435, 0.236433, 0.232838, 0.271506, 0.346032, 0.318242, 0.308712, 0.216401, 0.339168, 0.26085, 0.26085, 0.257454, 0.164327, 0.18812, 0.132295, 0.191378, 0.295083, 0.30533, 0.301917, 0.301917, 0.219301, 0.15284, 0.139895, 0.125101, 0.11371, 0.122885, 0.222385, 0.216401, 0.311707, 0.284882, 0.390993, 0.30533, 0.332115, 0.461924, 0.454136, 0.450668, 0.454136, 0.454136, 0.450668, 0.450668, 0.447574, 0.534167, 0.648219, 0.553315, 0.604312, 0.608892, 0.5017, 0.517562, 0.529623, 0.418646, 0.433034, 0.42561, 0.433034, 0.408655, 0.377384, 0.284882, 0.321458, 0.222385, 0.209395, 0.196879, 0.139895, 0.139895, 0.120615, 0.118441, 0.132295, 0.132295, 0.155435, 0.155435, 0.144935, 0.125101, 0.132295, 0.079919, 0.081712, 0.142424, 0.142424, 0.085092, 0.147574, 0.142424, 0.161087, 0.170161, 0.118441, 0.118441, 0.086953, 0.106997, 0.109221, 0.129801, 0.139895, 0.129801, 0.18812, 0.120615, 0.15008, 0.179055, 0.179055, 0.179055, 0.167087, 0.161087, 0.243554, 0.239899, 0.232838, 0.26085, 0.173081, 0.25406, 0.328603, 0.394753, 0.284882, 0.268042, 0.222385, 0.196879, 0.161087, 0.17593, 0.25406, 0.239899, 0.268042, 0.349426, 0.352862, 0.271506, 0.275179, 0.219301, 0.219301, 0.247041, 0.239899, 0.324872, 0.206376, 0.219301, 0.137348, 0.200174, 0.203355, 0.281712, 0.236433, 0.26085, 0.243554, 0.229226, 0.243554, 0.185198, 0.18812, 0.161087, 0.25406, 0.25031, 0.311707, 0.311707, 0.342579, 0.339168, 0.349426, 0.42561, 0.42561, 0.51388, 0.433034, 0.433034, 0.422041, 0.461924, 0.380708, 0.384043, 0.384043, 0.370445, 0.374039, 0.356642, 0.281712, 0.278302, 0.288399, 0.281712, 0.284882, 0.271506, 0.25406, 0.170161, 0.118441, 0.11371, 0.111485, 0.167087, 0.111485, 0.120615, 0.142424, 0.225814, 0.17593, 0.170161, 0.196879, 0.222385, 0.147574, 0.219301, 0.206376, 0.191378, 0.206376, 0.203355, 0.173081, 0.257454, 0.308712, 0.422041, 0.311707, 0.318242, 0.36309, 0.436924, 0.418646, 0.36309, 0.356642, 0.42561, 0.390993, 0.30533, 0.374039, 0.476583, 0.51388, 0.505461, 0.525368, 0.42561, 0.352862, 0.352862, 0.25406, 0.311707, 0.308712, 0.352862, 0.268042, 0.182256, 0.15284, 0.167087, 0.200174, 0.111485, 0.10481, 0.137348, 0.194234, 0.125101, 0.111485, 0.076542, 0.050641, 0.045352, 0.088832, 0.088832, 0.120615, 0.142424, 0.127496, 0.118441, 0.164327, 0.26085, 0.278302, 0.321458, 0.236433, 0.134866, 0.15284, 0.085092, 0.0704, 0.079919, 0.122885, 0.129801, 0.185198, 0.25406, 0.275179, 0.25406, 0.30533, 0.321458, 0.356642, 0.268042, 0.264545, 0.182256, 0.164327, 0.225814, 0.144935, 0.222385, 0.339168, 0.31487, 0.318242, 0.356642, 0.264545, 0.264545, 0.268042, 0.216401, 0.219301, 0.216401, 0.236433, 0.271506, 0.291804, 0.236433, 0.328603, 0.349426, 0.328603, 0.332115, 0.298791, 0.311707, 0.30533, 0.288399, 0.390993, 0.41194, 0.318242, 0.384043, 0.401658, 0.408655, 0.36309, 0.394753, 0.284882, 0.25406, 0.25406, 0.167087, 0.239899, 0.219301, 0.209395, 0.284882, 0.206376, 0.222385, 0.200174, 0.139895, 0.155435, 0.15284, 0.206376, 0.295083, 0.308712, 0.291804, 0.25031, 0.342579, 0.308712, 0.384043, 0.387226, 0.271506, 0.349426, 0.384043, 0.384043, 0.298791, 0.321458, 0.40511, 0.349426, 0.447574, 0.51388, 0.517562, 0.525368, 0.575842, 0.534167, 0.433034, 0.349426, 0.301917, 0.271506, 0.275179, 0.295083, 0.291804, 0.398279, 0.301917, 0.278302, 0.291804, 0.295083, 0.264545, 0.18812, 0.225814, 0.216401, 0.15284, 0.15284, 0.15284, 0.155435, 0.185198, 0.271506, 0.349426, 0.335645, 0.366687, 0.380708, 0.380708, 0.30533, 0.308712, 0.418646, 0.398279, 0.332115, 0.433034, 0.40511, 0.461924, 0.468512, 0.472492, 0.549308, 0.509769, 0.476583, 0.4292, 0.387226, 0.335645, 0.318242, 0.447574], '')</t>
  </si>
  <si>
    <t>[135, 136, 137, 138, 139, 140, 141, 142, 239, 292, 293, 294, 410, 411, 412, 413, 414, 452, 453]</t>
  </si>
  <si>
    <t>UPI0002186495 status=activ</t>
  </si>
  <si>
    <t>([0.139895, 0.200174, 0.232838, 0.147574, 0.094817, 0.118441, 0.158265, 0.18812, 0.185198, 0.209395, 0.158265, 0.200174, 0.144935, 0.11371, 0.164327, 0.264545, 0.342579, 0.356642, 0.339168, 0.196879, 0.219301, 0.284882, 0.18812, 0.122885, 0.194234, 0.271506, 0.194234, 0.118441, 0.134866, 0.167087, 0.102787, 0.116183, 0.111485, 0.10481, 0.073402, 0.079919, 0.086953, 0.045352, 0.041405, 0.028695, 0.060549, 0.071867, 0.096677, 0.179055, 0.164327, 0.096677, 0.10481, 0.144935, 0.158265, 0.15008, 0.083462, 0.086953, 0.132295, 0.142424, 0.137348, 0.209395, 0.200174, 0.182256, 0.284882, 0.295083, 0.332115, 0.298791, 0.194234, 0.11371, 0.085092, 0.134866, 0.21291, 0.137348, 0.158265, 0.144935, 0.15008, 0.236433, 0.216401, 0.142424, 0.134866, 0.137348, 0.132295, 0.144935, 0.158265, 0.127496, 0.066181, 0.083462, 0.083462, 0.116183, 0.15284, 0.179055, 0.200174, 0.216401, 0.308712, 0.30533, 0.398279, 0.41194, 0.401658, 0.517562, 0.517562, 0.525368, 0.632174, 0.690604, 0.557691, 0.454136, 0.418646, 0.483068, 0.483068, 0.483068, 0.553315, 0.497853, 0.468512, 0.490133, 0.472492, 0.465241, 0.440853, 0.42561, 0.352862, 0.370445, 0.370445, 0.458154, 0.41194, 0.418646, 0.359901, 0.440853, 0.553315, 0.553315, 0.541878, 0.418646, 0.370445, 0.339168, 0.418646, 0.465241, 0.387226, 0.384043, 0.394753, 0.42561, 0.450668, 0.494003, 0.483068, 0.505461, 0.447574, 0.447574, 0.450668, 0.454136, 0.374039, 0.298791, 0.366687, 0.321458, 0.324872, 0.401658, 0.374039, 0.387226, 0.374039, 0.352862, 0.356642, 0.359901, 0.264545, 0.247041, 0.15284, 0.090864, 0.078022, 0.132295, 0.15008, 0.158265, 0.17593, 0.268042, 0.236433, 0.239899, 0.247041, 0.346032, 0.342579, 0.36309, 0.275179, 0.268042, 0.349426, 0.349426, 0.31487, 0.41194, 0.414856, 0.517562, 0.534167, 0.521092, 0.42561, 0.422041, 0.401658, 0.328603, 0.275179, 0.394753, 0.380708, 0.458154, 0.374039, 0.380708, 0.301917, 0.41194, 0.444081, 0.447574, 0.447574, 0.5017, 0.497853, 0.517562, 0.517562, 0.529623, 0.447574, 0.517562, 0.517562, 0.436924, 0.517562, 0.557691, 0.521092, 0.525368, 0.534167, 0.63748, 0.680603, 0.750527, 0.712013, 0.570702, 0.557691, 0.454136, 0.324872, 0.268042, 0.247041, 0.225814, 0.328603, 0.40511, 0.398279, 0.394753, 0.472492, 0.390993, 0.398279, 0.398279, 0.41194, 0.328603, 0.342579, 0.236433, 0.271506, 0.275179, 0.352862, 0.349426, 0.36309, 0.384043, 0.335645, 0.342579, 0.374039, 0.243554, 0.219301, 0.134866, 0.122885, 0.125101, 0.182256, 0.185198, 0.185198, 0.118441, 0.120615, 0.098513, 0.15284, 0.167087, 0.125101, 0.118441, 0.085092, 0.139895, 0.206376, 0.30533, 0.311707, 0.236433, 0.264545, 0.264545, 0.380708, 0.401658, 0.408655, 0.335645, 0.342579, 0.342579, 0.42561, 0.5017, 0.529623, 0.541878, 0.447574, 0.41194, 0.318242, 0.380708, 0.278302, 0.275179, 0.203355, 0.120615, 0.173081, 0.216401, 0.170161, 0.155435, 0.161087, 0.155435, 0.232838, 0.236433, 0.25031, 0.232838, 0.236433, 0.164327, 0.15008, 0.134866, 0.203355, 0.275179, 0.268042, 0.380708, 0.356642, 0.418646, 0.505461, 0.494003, 0.509769, 0.613573, 0.59917, 0.56648, 0.538167, 0.486429], '')</t>
  </si>
  <si>
    <t>[93, 94, 95, 96, 97, 98, 104, 120, 121, 122, 135, 175, 176, 177, 193, 195, 196, 197, 199, 200, 202, 203, 204, 205, 206, 207, 208, 209, 210, 211, 212, 269, 270, 271, 300, 302, 303, 304, 305, 306]</t>
  </si>
  <si>
    <t>UPI0002186496 status=activ</t>
  </si>
  <si>
    <t>([0.30533, 0.196879, 0.15008, 0.203355, 0.158265, 0.229226, 0.264545, 0.194234, 0.229226, 0.288399, 0.31487, 0.346032, 0.26085, 0.291804, 0.25031, 0.31487, 0.298791, 0.25406, 0.335645, 0.236433, 0.25031, 0.332115, 0.335645, 0.332115, 0.232838, 0.229226, 0.206376, 0.132295, 0.209395, 0.206376, 0.17593, 0.182256, 0.185198, 0.173081, 0.118441, 0.144935, 0.081712, 0.078022, 0.111485, 0.092881, 0.144935, 0.139895, 0.083462, 0.132295, 0.179055, 0.18812, 0.247041, 0.15284, 0.225814, 0.164327, 0.179055, 0.182256, 0.200174, 0.222385, 0.288399, 0.271506, 0.268042, 0.359901, 0.328603, 0.216401, 0.25406, 0.257454, 0.167087, 0.17593, 0.182256, 0.21291, 0.21291, 0.144935, 0.225814, 0.225814, 0.298791, 0.308712, 0.281712, 0.25406, 0.243554, 0.194234, 0.291804, 0.264545, 0.185198, 0.219301, 0.278302, 0.278302, 0.232838, 0.335645, 0.418646, 0.380708, 0.257454, 0.335645, 0.414856, 0.433034, 0.440853, 0.324872, 0.26085, 0.291804, 0.278302, 0.236433, 0.229226, 0.239899, 0.278302, 0.328603, 0.239899, 0.194234, 0.200174, 0.203355, 0.203355, 0.200174, 0.229226, 0.288399, 0.21291, 0.209395, 0.132295, 0.155435, 0.18812, 0.21291, 0.18812, 0.125101, 0.092881, 0.15008, 0.134866, 0.109221, 0.079919, 0.139895, 0.21291, 0.17593, 0.134866, 0.155435, 0.11371, 0.0704, 0.051831, 0.088832, 0.054297, 0.074921, 0.059222, 0.086953, 0.094817, 0.118441, 0.15284, 0.222385, 0.239899, 0.158265, 0.158265, 0.25406, 0.239899, 0.257454, 0.284882, 0.284882, 0.173081, 0.200174, 0.298791, 0.377384, 0.370445, 0.468512, 0.5017, 0.472492, 0.366687, 0.352862, 0.26085, 0.291804, 0.200174, 0.185198, 0.243554, 0.278302, 0.278302, 0.196879, 0.15008, 0.155435, 0.243554, 0.239899, 0.275179, 0.268042, 0.275179, 0.275179, 0.229226, 0.144935, 0.120615, 0.225814, 0.196879, 0.194234, 0.194234, 0.298791, 0.30533, 0.301917, 0.298791, 0.185198, 0.268042, 0.229226, 0.236433, 0.161087, 0.25031, 0.257454, 0.206376, 0.134866, 0.142424, 0.142424, 0.191378, 0.264545, 0.236433, 0.236433, 0.318242, 0.318242, 0.239899, 0.236433, 0.295083, 0.209395, 0.275179, 0.236433, 0.268042, 0.25031, 0.25406, 0.25406, 0.164327, 0.118441, 0.200174, 0.196879, 0.268042, 0.232838, 0.225814, 0.196879, 0.239899, 0.257454, 0.275179, 0.308712, 0.275179, 0.170161, 0.18812, 0.216401, 0.167087, 0.200174, 0.21291, 0.291804, 0.185198, 0.291804, 0.394753, 0.339168, 0.236433, 0.129801, 0.155435, 0.167087, 0.216401, 0.179055, 0.11371, 0.086953, 0.111485, 0.111485, 0.10481, 0.164327, 0.161087, 0.155435, 0.164327, 0.096677, 0.073402, 0.137348, 0.127496, 0.122885, 0.078022, 0.139895, 0.209395, 0.209395, 0.122885, 0.088832, 0.064632, 0.096677, 0.066181, 0.051831, 0.06184, 0.090864, 0.083462, 0.083462, 0.17593, 0.179055, 0.26085, 0.225814, 0.142424, 0.11371, 0.067594, 0.109221, 0.10481, 0.0704, 0.0704, 0.129801, 0.127496, 0.170161, 0.173081, 0.170161, 0.196879, 0.132295, 0.090864, 0.090864, 0.090864, 0.074921, 0.051831, 0.030003, 0.055536, 0.094817, 0.118441, 0.127496, 0.15008, 0.155435, 0.15284, 0.15284, 0.144935, 0.106997, 0.132295, 0.109221, 0.11371, 0.116183, 0.185198, 0.194234, 0.229226, 0.15284, 0.155435, 0.120615, 0.18812, 0.170161, 0.194234, 0.15008, 0.120615, 0.120615, 0.142424, 0.132295, 0.098513, 0.056825, 0.094817, 0.102787, 0.139895, 0.134866, 0.088832, 0.083462, 0.092881, 0.092881, 0.090864, 0.088832, 0.078022, 0.06312, 0.069024, 0.058088, 0.081712, 0.10481, 0.086953, 0.038858, 0.085092, 0.147574, 0.229226, 0.271506, 0.25031, 0.155435, 0.243554, 0.243554, 0.271506, 0.257454, 0.236433, 0.349426, 0.359901, 0.472492, 0.414856, 0.401658, 0.291804, 0.185198, 0.257454, 0.295083, 0.390993, 0.387226, 0.359901, 0.335645, 0.271506, 0.243554, 0.324872, 0.295083, 0.374039, 0.301917, 0.418646, 0.356642], '')</t>
  </si>
  <si>
    <t>UPI0002186497 status=activ</t>
  </si>
  <si>
    <t>([0.458154, 0.497853, 0.541878, 0.505461, 0.553315, 0.59014, 0.622677, 0.690604, 0.720929, 0.575842, 0.545602, 0.497853, 0.497853, 0.408655, 0.359901, 0.465241, 0.42561, 0.328603, 0.342579, 0.356642, 0.278302, 0.321458, 0.284882, 0.170161, 0.203355, 0.219301, 0.216401, 0.21291, 0.18812, 0.182256, 0.203355, 0.239899, 0.216401, 0.216401, 0.301917, 0.25031, 0.243554, 0.257454, 0.339168, 0.328603, 0.40511, 0.384043, 0.370445, 0.40511, 0.486429, 0.447574, 0.346032, 0.342579, 0.339168, 0.25406, 0.170161, 0.164327, 0.164327, 0.179055, 0.15284, 0.120615, 0.120615, 0.120615, 0.092881, 0.060549, 0.060549, 0.055536, 0.125101, 0.134866, 0.129801, 0.158265, 0.185198, 0.161087, 0.170161, 0.106997, 0.10481, 0.194234, 0.284882, 0.216401, 0.216401, 0.216401, 0.18812, 0.264545, 0.271506, 0.275179, 0.25406, 0.170161, 0.144935, 0.118441, 0.11371, 0.139895, 0.085092, 0.0704, 0.122885, 0.074921, 0.102787, 0.167087, 0.144935, 0.118441, 0.106997, 0.173081, 0.216401, 0.196879, 0.196879, 0.194234, 0.194234, 0.196879, 0.271506, 0.321458, 0.321458, 0.225814, 0.194234, 0.236433, 0.232838, 0.239899, 0.216401, 0.26085, 0.247041, 0.25031, 0.295083, 0.311707, 0.216401, 0.129801, 0.120615, 0.098513, 0.098513, 0.098513, 0.129801, 0.086953, 0.085092, 0.092881, 0.092881, 0.055536, 0.069024, 0.044297, 0.046336, 0.046336, 0.041405, 0.043307, 0.038858, 0.035586, 0.055536, 0.054297, 0.11371, 0.161087, 0.111485, 0.086953, 0.11371, 0.134866, 0.158265, 0.142424, 0.134866, 0.147574, 0.147574, 0.090864, 0.161087, 0.125101, 0.125101, 0.15284, 0.167087, 0.18812, 0.196879, 0.122885, 0.209395, 0.125101, 0.161087, 0.173081, 0.206376, 0.200174, 0.167087, 0.21291, 0.142424, 0.074921, 0.11371, 0.106997, 0.179055, 0.209395, 0.257454, 0.352862, 0.229226, 0.134866, 0.132295, 0.074921, 0.125101, 0.106997, 0.096677, 0.092881, 0.125101, 0.139895, 0.074921, 0.074921, 0.071867, 0.079919, 0.147574, 0.120615, 0.203355, 0.191378, 0.096677, 0.071867, 0.038858, 0.054297, 0.102787, 0.096677, 0.161087, 0.090864, 0.10481, 0.11371, 0.111485, 0.081712, 0.040537, 0.078022, 0.056825, 0.043307, 0.043307, 0.054297, 0.043307, 0.023963, 0.024393, 0.043307, 0.058088, 0.096677, 0.122885, 0.073402, 0.046336, 0.035586, 0.055536, 0.028107, 0.048328, 0.030611, 0.05306, 0.059222, 0.074921, 0.10481, 0.10481, 0.164327, 0.090864, 0.085092, 0.118441, 0.096677, 0.078022, 0.042364, 0.044297, 0.048328, 0.078022, 0.098513, 0.0704, 0.0704, 0.144935, 0.079919, 0.125101, 0.127496, 0.15284, 0.102787, 0.10481, 0.139895, 0.078022, 0.120615, 0.116183, 0.142424, 0.106997, 0.109221, 0.15284, 0.125101, 0.086953, 0.064632, 0.064632, 0.10481, 0.111485, 0.054297, 0.102787], '')</t>
  </si>
  <si>
    <t>[2, 3, 4, 5, 6, 7, 8, 9, 10]</t>
  </si>
  <si>
    <t>UPI0002186498 status=activ</t>
  </si>
  <si>
    <t>([0.288399, 0.144935, 0.067594, 0.102787, 0.144935, 0.076542, 0.096677, 0.137348, 0.17593, 0.21291, 0.239899, 0.25406, 0.139895, 0.118441, 0.125101, 0.122885, 0.120615, 0.116183, 0.11371, 0.079919, 0.042364, 0.067594, 0.127496, 0.216401, 0.21291, 0.109221, 0.111485, 0.05306, 0.042364, 0.022306, 0.016528, 0.010672, 0.008156, 0.008895, 0.008624, 0.006988, 0.004388, 0.003431, 0.002606, 0.001808, 0.001709, 0.001709, 0.001288, 0.001249, 0.00103, 0.000674, 0.000906, 0.000983, 0.001572, 0.001112, 0.00155, 0.001778, 0.001778, 0.002581, 0.002435, 0.003366, 0.002503, 0.003864, 0.005011, 0.006795, 0.009865, 0.008276, 0.007645, 0.008525, 0.006142, 0.007259, 0.008525, 0.006701, 0.009865, 0.009187, 0.009401, 0.008723, 0.008624, 0.009865, 0.006795, 0.007555, 0.008002, 0.00962, 0.010221, 0.006567, 0.006245, 0.003997, 0.004689, 0.005378, 0.008276, 0.008276, 0.00515, 0.005872, 0.008276, 0.007645, 0.00543, 0.005623, 0.005992, 0.004611, 0.003821, 0.005086, 0.007315, 0.005623, 0.00515, 0.003461, 0.003555, 0.002761, 0.004577, 0.004358, 0.003963, 0.002727, 0.002727, 0.004208, 0.003298, 0.00283, 0.001936, 0.002881, 0.003997, 0.002688, 0.003607, 0.005086, 0.005734, 0.003671, 0.003512, 0.003701, 0.003366, 0.003276, 0.00292, 0.001778, 0.002035, 0.001967, 0.001786, 0.002078, 0.002057, 0.001675, 0.001649, 0.00246, 0.002078, 0.002078, 0.001906, 0.001572, 0.001499, 0.001335, 0.001722, 0.002435, 0.003366, 0.003671, 0.005086, 0.004899, 0.004689, 0.003671, 0.005683, 0.008409, 0.009401, 0.00962, 0.020165, 0.026338, 0.025762, 0.026338, 0.013265, 0.028695, 0.022667, 0.025316, 0.026892, 0.03976, 0.019401, 0.018106, 0.03976, 0.020522, 0.046336, 0.06312, 0.137348, 0.067594, 0.043307, 0.06184, 0.040537, 0.022306, 0.017138, 0.020876, 0.020522, 0.023963, 0.013016, 0.010221, 0.006567, 0.007259, 0.005086, 0.004736, 0.004899, 0.00316, 0.00316, 0.00316, 0.00316, 0.003109, 0.003963, 0.003701, 0.003701, 0.004513, 0.006482, 0.007877, 0.007177, 0.008156, 0.011903, 0.011518, 0.025316, 0.024826, 0.020165, 0.044297, 0.081712, 0.058088, 0.069024, 0.081712, 0.044297, 0.044297, 0.059222, 0.028695, 0.025316, 0.013437, 0.008156, 0.006421, 0.006245, 0.004775, 0.004358, 0.003671, 0.003864, 0.00246, 0.003478, 0.003014, 0.003014, 0.003555, 0.00283, 0.003512, 0.004483, 0.005932, 0.007877, 0.006142, 0.008723, 0.008624, 0.014075, 0.028107, 0.040537, 0.0198, 0.042364, 0.032677, 0.022306, 0.042364, 0.109221, 0.134866, 0.179055, 0.120615, 0.058088, 0.060549, 0.03976, 0.038858, 0.020522, 0.011342, 0.008525, 0.006039, 0.007422, 0.007422, 0.004577, 0.004414, 0.005992, 0.003555, 0.003246, 0.004414, 0.0028, 0.002688, 0.002138, 0.002155, 0.001572, 0.001906, 0.00231, 0.002276, 0.001906, 0.002727, 0.003924, 0.005932, 0.005318, 0.006795, 0.005734, 0.006701, 0.006988, 0.004921, 0.005503, 0.008075, 0.005683, 0.007877, 0.005223, 0.003997, 0.00407, 0.007031, 0.005378, 0.004646, 0.006567, 0.006701, 0.004899, 0.004208, 0.004135, 0.006245, 0.003757, 0.004358, 0.005734, 0.00389, 0.003924, 0.005378, 0.005623, 0.008075, 0.006421, 0.010131, 0.020165, 0.012491, 0.01078, 0.013613, 0.025762, 0.014075, 0.011106, 0.020522, 0.012727, 0.008804, 0.006194, 0.008156, 0.006988, 0.004976, 0.004689, 0.006894, 0.007031, 0.004899, 0.003555, 0.003366, 0.002435, 0.002503, 0.002366, 0.002555, 0.003431, 0.003276, 0.004513, 0.005799, 0.005503, 0.008409, 0.006894, 0.006894, 0.007031, 0.005223, 0.004976, 0.005734, 0.004315, 0.002761, 0.003246, 0.004358, 0.004513, 0.00407, 0.0028, 0.003963, 0.00316, 0.00316, 0.002276, 0.002276, 0.002276, 0.00225, 0.00225, 0.003512, 0.003246, 0.003804, 0.004835, 0.005011, 0.005734, 0.005799, 0.006421, 0.005011, 0.005223, 0.00777, 0.008723, 0.014783, 0.008804, 0.010926, 0.01078, 0.011903, 0.011903, 0.013016, 0.013613, 0.013821, 0.013265, 0.027463, 0.027463, 0.046336, 0.109221, 0.109221, 0.182256, 0.284882, 0.454136, 0.394753, 0.295083, 0.418646, 0.422041, 0.553315, 0.486429, 0.447574, 0.494003, 0.380708, 0.370445, 0.225814, 0.132295, 0.129801, 0.102787, 0.048328, 0.041405, 0.026338, 0.018415, 0.017447, 0.017447, 0.008525, 0.006374, 0.005932, 0.006374, 0.006078, 0.00515, 0.003924, 0.004483, 0.005249, 0.007177, 0.005223, 0.006795, 0.008156, 0.008624, 0.009977, 0.016257, 0.0198, 0.016021, 0.030003, 0.023534, 0.017447, 0.038858, 0.055536, 0.049374, 0.018787, 0.01227, 0.008895, 0.00962, 0.007177, 0.005378, 0.004577, 0.004835, 0.004135, 0.003804, 0.003804, 0.002976, 0.002276, 0.00152, 0.001408, 0.001408, 0.001649, 0.002078, 0.002078, 0.002976, 0.003804, 0.004611, 0.004921, 0.006421, 0.008156, 0.009483, 0.011669, 0.013265, 0.018415, 0.034884, 0.06184], '')</t>
  </si>
  <si>
    <t>[389]</t>
  </si>
  <si>
    <t>UPI0002186499 status=activ</t>
  </si>
  <si>
    <t>([0.040537, 0.06312, 0.100716, 0.129801, 0.164327, 0.200174, 0.229226, 0.155435, 0.161087, 0.196879, 0.222385, 0.247041, 0.25406, 0.268042, 0.284882, 0.268042, 0.275179, 0.288399, 0.390993, 0.390993, 0.476583, 0.458154, 0.461924, 0.454136, 0.447574, 0.359901, 0.352862, 0.36309, 0.458154, 0.370445, 0.370445, 0.268042, 0.281712, 0.281712, 0.203355, 0.203355, 0.281712, 0.268042, 0.25406, 0.239899, 0.243554, 0.191378, 0.311707, 0.232838, 0.229226, 0.236433, 0.318242, 0.243554, 0.229226, 0.142424, 0.239899, 0.167087, 0.179055, 0.134866, 0.134866, 0.203355, 0.25406, 0.18812, 0.15008, 0.15008, 0.085092, 0.086953, 0.118441, 0.116183, 0.18812, 0.18812, 0.191378, 0.122885, 0.206376, 0.209395, 0.311707, 0.308712, 0.398279, 0.490133, 0.465241, 0.486429, 0.486429, 0.483068, 0.56648, 0.666105, 0.661982, 0.798249, 0.699094, 0.728858, 0.712013, 0.699094, 0.661982, 0.653063, 0.648219, 0.608892, 0.486429, 0.394753, 0.321458, 0.21291, 0.203355, 0.25406, 0.243554, 0.229226, 0.164327, 0.161087, 0.085092, 0.098513, 0.06184, 0.085092, 0.073402, 0.073402, 0.071867, 0.051831, 0.032677, 0.06184, 0.038858, 0.038858, 0.067594, 0.111485, 0.158265, 0.10481, 0.10481, 0.096677, 0.090864, 0.155435, 0.161087, 0.26085, 0.18812, 0.185198, 0.182256, 0.106997, 0.111485, 0.106997, 0.106997, 0.127496, 0.129801, 0.200174, 0.321458, 0.295083, 0.284882, 0.31487, 0.390993, 0.41194, 0.31487, 0.321458, 0.275179, 0.236433, 0.216401, 0.271506, 0.342579, 0.374039, 0.480142, 0.359901, 0.311707, 0.387226, 0.42561, 0.408655, 0.295083, 0.275179, 0.31487, 0.243554, 0.25031, 0.268042, 0.200174, 0.222385, 0.200174, 0.203355, 0.206376, 0.219301, 0.170161, 0.096677, 0.098513, 0.060549, 0.11371, 0.147574, 0.086953, 0.090864, 0.10481, 0.191378, 0.194234, 0.134866, 0.173081, 0.164327, 0.081712, 0.122885, 0.196879, 0.15008, 0.18812, 0.185198, 0.132295, 0.170161, 0.216401, 0.161087, 0.225814, 0.139895, 0.122885, 0.17593, 0.17593, 0.161087, 0.15008, 0.085092, 0.073402, 0.085092, 0.050641, 0.06184, 0.064632, 0.056825, 0.096677, 0.054297, 0.038858, 0.05306, 0.028107, 0.020876, 0.031287, 0.019109, 0.018787, 0.015078, 0.018787, 0.01227, 0.013821, 0.015694, 0.022667, 0.035586, 0.042364, 0.050641, 0.085092, 0.044297, 0.044297, 0.049374, 0.085092, 0.137348, 0.15008, 0.191378, 0.31487, 0.321458, 0.41194, 0.483068, 0.585406, 0.454136, 0.433034, 0.418646, 0.387226, 0.414856, 0.318242, 0.21291, 0.18812, 0.158265, 0.155435, 0.155435, 0.137348, 0.132295, 0.094817, 0.100716, 0.15008, 0.134866, 0.120615, 0.125101, 0.170161, 0.170161, 0.229226, 0.318242, 0.200174, 0.116183, 0.120615, 0.225814, 0.25031, 0.328603, 0.264545, 0.36309, 0.36309, 0.370445, 0.356642, 0.418646, 0.31487, 0.271506, 0.191378, 0.194234, 0.21291, 0.206376, 0.118441, 0.137348, 0.167087, 0.216401, 0.295083, 0.288399, 0.191378, 0.167087, 0.182256, 0.291804, 0.196879, 0.132295, 0.111485, 0.132295, 0.125101, 0.203355, 0.232838, 0.31487, 0.321458, 0.295083, 0.25406, 0.275179, 0.25031, 0.185198, 0.21291, 0.196879, 0.206376, 0.271506, 0.301917, 0.21291, 0.137348, 0.219301, 0.271506, 0.203355, 0.173081, 0.122885, 0.120615, 0.127496, 0.147574, 0.134866, 0.15008, 0.106997, 0.092881, 0.0704, 0.098513, 0.067594, 0.059222, 0.056825, 0.06184, 0.048328, 0.078022, 0.129801, 0.10481, 0.142424, 0.191378, 0.134866, 0.15008, 0.088832, 0.051831, 0.048328, 0.059222, 0.054297, 0.100716, 0.182256, 0.25406, 0.239899, 0.239899, 0.311707, 0.346032, 0.342579, 0.433034, 0.390993, 0.30533, 0.349426, 0.295083, 0.335645, 0.422041, 0.40511, 0.408655, 0.497853, 0.480142, 0.377384, 0.377384, 0.387226, 0.374039, 0.384043, 0.398279, 0.525368, 0.541878, 0.401658, 0.394753, 0.401658, 0.380708, 0.42561, 0.335645, 0.374039, 0.374039, 0.374039, 0.450668, 0.553315, 0.454136, 0.390993, 0.440853, 0.472492, 0.465241, 0.465241, 0.450668, 0.349426, 0.318242, 0.194234, 0.291804, 0.194234, 0.18812, 0.268042, 0.291804, 0.380708, 0.36309, 0.26085, 0.26085, 0.185198, 0.185198, 0.275179, 0.332115, 0.328603, 0.311707, 0.298791, 0.295083, 0.308712, 0.335645, 0.352862, 0.387226, 0.384043, 0.41194, 0.41194, 0.31487, 0.247041, 0.26085, 0.182256, 0.281712, 0.284882, 0.359901, 0.281712, 0.203355, 0.206376, 0.179055, 0.170161, 0.096677, 0.120615, 0.067594, 0.05306, 0.047319, 0.079919, 0.088832, 0.15284, 0.164327, 0.264545, 0.342579, 0.225814, 0.308712, 0.311707, 0.239899, 0.239899, 0.31487, 0.374039, 0.408655, 0.40511, 0.41194, 0.436924, 0.40511, 0.525368, 0.553315, 0.59014, 0.549308, 0.534167, 0.529623, 0.4292, 0.401658, 0.31487, 0.390993, 0.390993, 0.390993, 0.468512, 0.468512, 0.450668, 0.370445, 0.278302, 0.278302, 0.268042, 0.284882, 0.18812, 0.170161, 0.167087, 0.086953, 0.06184, 0.051831, 0.050641, 0.046336, 0.045352, 0.044297, 0.056825, 0.058088, 0.058088, 0.030611, 0.033407, 0.035586, 0.03976, 0.06312, 0.078022, 0.067594, 0.098513, 0.17593, 0.088832, 0.122885, 0.203355, 0.219301, 0.25031, 0.209395, 0.206376, 0.21291, 0.324872, 0.284882, 0.18812, 0.161087, 0.25406, 0.25406, 0.161087, 0.225814, 0.21291, 0.179055, 0.232838, 0.236433, 0.236433, 0.346032, 0.284882, 0.284882, 0.36309, 0.281712, 0.278302, 0.377384, 0.387226, 0.247041, 0.247041, 0.359901, 0.394753, 0.349426, 0.332115, 0.422041, 0.422041, 0.422041, 0.490133, 0.461924, 0.458154, 0.401658, 0.31487, 0.318242, 0.219301, 0.209395, 0.264545, 0.295083, 0.229226, 0.222385, 0.335645, 0.26085, 0.158265, 0.155435, 0.142424, 0.15008, 0.118441, 0.120615, 0.066181, 0.066181, 0.064632, 0.049374, 0.037156, 0.069024, 0.069024, 0.067594, 0.045352, 0.026892, 0.018106, 0.025762, 0.016257, 0.011669, 0.0198, 0.038042, 0.036378, 0.049374, 0.046336, 0.06312, 0.030003, 0.056825, 0.058088, 0.030611, 0.027463, 0.048328, 0.049374, 0.094817, 0.15284, 0.137348, 0.232838, 0.335645, 0.346032, 0.422041, 0.494003, 0.390993, 0.298791, 0.328603, 0.247041, 0.219301, 0.129801, 0.194234, 0.127496, 0.137348, 0.137348, 0.185198, 0.185198, 0.196879, 0.209395, 0.209395, 0.301917, 0.264545, 0.247041, 0.232838, 0.232838, 0.229226, 0.229226, 0.209395, 0.109221, 0.182256, 0.206376, 0.284882, 0.308712, 0.40511, 0.288399, 0.390993, 0.295083, 0.308712, 0.284882, 0.179055, 0.182256, 0.147574, 0.196879, 0.200174, 0.134866, 0.081712, 0.081712, 0.164327, 0.179055, 0.243554, 0.243554, 0.216401, 0.236433, 0.239899, 0.132295, 0.216401, 0.216401, 0.311707, 0.216401, 0.142424, 0.225814, 0.129801, 0.158265, 0.10481, 0.094817, 0.129801, 0.209395, 0.21291, 0.155435, 0.232838, 0.167087, 0.10481, 0.144935, 0.144935, 0.127496, 0.247041, 0.264545, 0.18812, 0.203355, 0.203355, 0.295083, 0.31487, 0.346032, 0.339168, 0.321458, 0.318242, 0.359901, 0.352862, 0.328603, 0.384043, 0.359901, 0.436924, 0.521092, 0.408655, 0.408655, 0.468512, 0.41194, 0.418646, 0.387226, 0.380708, 0.398279, 0.401658, 0.36309, 0.356642, 0.349426, 0.422041, 0.4292, 0.433034, 0.332115, 0.352862, 0.229226, 0.229226, 0.225814, 0.239899, 0.332115, 0.366687, 0.346032, 0.366687, 0.352862, 0.458154, 0.465241, 0.529623, 0.553315, 0.553315, 0.680603, 0.58069, 0.461924, 0.377384, 0.26085, 0.346032, 0.346032, 0.468512, 0.41194, 0.359901, 0.346032, 0.328603, 0.295083, 0.284882, 0.284882, 0.284882, 0.288399, 0.298791, 0.209395, 0.15008, 0.098513, 0.088832, 0.079919, 0.094817, 0.096677, 0.173081, 0.17593, 0.191378, 0.17593, 0.25406, 0.247041, 0.257454, 0.264545, 0.281712, 0.295083, 0.219301, 0.219301, 0.196879, 0.17593, 0.278302, 0.332115, 0.349426, 0.349426, 0.476583, 0.59508, 0.724957, 0.63748, 0.666105, 0.525368, 0.545602, 0.545602, 0.622677, 0.570702, 0.472492, 0.483068, 0.465241, 0.545602, 0.458154, 0.497853, 0.422041, 0.332115, 0.25406, 0.318242, 0.247041, 0.229226, 0.122885, 0.10481, 0.122885, 0.106997, 0.173081, 0.164327, 0.109221, 0.078022, 0.047319, 0.078022, 0.074921, 0.044297, 0.032017, 0.032017, 0.035586, 0.059222, 0.081712, 0.120615, 0.067594, 0.06312, 0.064632, 0.118441, 0.132295, 0.170161, 0.144935, 0.155435, 0.155435, 0.216401, 0.30533, 0.370445, 0.366687, 0.384043, 0.356642, 0.328603, 0.398279, 0.394753, 0.308712, 0.328603, 0.301917, 0.366687, 0.398279, 0.390993, 0.433034, 0.390993, 0.284882, 0.321458, 0.288399, 0.275179, 0.275179, 0.275179, 0.219301, 0.247041, 0.147574, 0.161087, 0.225814, 0.25031, 0.15008, 0.200174, 0.194234, 0.21291, 0.144935, 0.191378, 0.191378, 0.118441, 0.090864, 0.111485, 0.11371, 0.125101, 0.085092, 0.088832, 0.078022, 0.147574, 0.134866, 0.21291, 0.247041, 0.203355, 0.127496, 0.144935, 0.191378, 0.134866, 0.147574, 0.236433, 0.25031, 0.232838, 0.321458, 0.398279, 0.476583, 0.387226, 0.390993, 0.483068, 0.51388, 0.408655, 0.408655, 0.346032, 0.257454, 0.324872, 0.295083, 0.366687, 0.418646, 0.390993, 0.494003, 0.40511, 0.42561, 0.335645, 0.26085, 0.26085, 0.26085, 0.236433, 0.318242, 0.301917, 0.318242, 0.284882, 0.311707, 0.275179, 0.257454, 0.281712, 0.284882, 0.366687, 0.384043, 0.30533, 0.332115, 0.291804, 0.370445, 0.268042, 0.359901, 0.436924, 0.30533, 0.308712, 0.311707, 0.229226, 0.257454, 0.26085, 0.18812, 0.191378, 0.222385, 0.291804, 0.271506, 0.257454, 0.271506, 0.264545, 0.356642, 0.318242, 0.346032, 0.264545, 0.346032, 0.247041, 0.26085, 0.366687, 0.374039, 0.374039, 0.468512, 0.40511, 0.384043, 0.36309, 0.366687, 0.359901, 0.359901, 0.36309, 0.370445, 0.278302, 0.21291, 0.203355, 0.239899, 0.247041, 0.328603, 0.36309, 0.42561, 0.408655, 0.408655, 0.390993, 0.42561, 0.40511, 0.384043, 0.384043, 0.483068, 0.541878, 0.454136, 0.472492, 0.534167, 0.517562, 0.642678, 0.648219, 0.553315, 0.444081, 0.42561, 0.346032, 0.295083, 0.346032, 0.366687, 0.366687, 0.384043, 0.356642, 0.377384, 0.398279, 0.36309, 0.311707, 0.328603, 0.384043, 0.275179, 0.308712, 0.288399, 0.200174, 0.26085, 0.346032, 0.321458, 0.332115, 0.41194, 0.433034, 0.414856, 0.40511, 0.40511, 0.398279, 0.318242, 0.284882, 0.271506, 0.30533, 0.356642, 0.374039, 0.408655, 0.525368, 0.509769, 0.450668, 0.529623, 0.422041, 0.40511, 0.521092, 0.433034, 0.440853, 0.418646, 0.418646, 0.447574, 0.440853, 0.433034, 0.4292, 0.374039, 0.447574, 0.433034, 0.465241, 0.454136, 0.339168, 0.324872, 0.328603, 0.332115, 0.349426, 0.444081, 0.458154, 0.450668, 0.468512, 0.454136, 0.384043, 0.384043, 0.332115, 0.339168, 0.25406, 0.335645, 0.42561, 0.366687, 0.374039, 0.359901, 0.281712, 0.30533, 0.335645, 0.232838, 0.30533, 0.298791, 0.222385, 0.206376, 0.209395, 0.264545, 0.278302, 0.380708, 0.288399, 0.222385, 0.229226, 0.328603, 0.324872, 0.342579, 0.301917, 0.264545, 0.247041, 0.298791, 0.271506, 0.247041, 0.359901, 0.359901, 0.278302, 0.301917, 0.284882, 0.18812, 0.191378, 0.206376, 0.219301, 0.216401, 0.318242, 0.311707, 0.298791, 0.295083, 0.206376, 0.301917, 0.349426, 0.31487, 0.335645, 0.418646, 0.352862, 0.366687, 0.398279, 0.490133, 0.562014, 0.472492, 0.618285, 0.642678, 0.604312, 0.538167, 0.545602, 0.545602, 0.436924, 0.36309, 0.374039, 0.461924, 0.465241, 0.461924, 0.505461, 0.398279, 0.42561, 0.408655, 0.380708, 0.352862, 0.346032, 0.25031, 0.346032, 0.335645, 0.332115, 0.257454, 0.203355, 0.236433, 0.158265, 0.25031, 0.247041, 0.239899, 0.21291, 0.21291, 0.203355, 0.225814, 0.25031, 0.191378, 0.167087, 0.109221, 0.109221, 0.116183, 0.194234, 0.206376, 0.167087, 0.158265, 0.239899, 0.239899, 0.281712, 0.275179, 0.284882, 0.370445, 0.384043, 0.394753, 0.288399, 0.209395, 0.200174, 0.25031, 0.209395, 0.324872, 0.374039, 0.384043, 0.370445, 0.339168, 0.247041, 0.281712, 0.257454, 0.243554, 0.295083, 0.232838, 0.257454, 0.239899, 0.243554, 0.232838, 0.170161, 0.295083, 0.401658, 0.387226, 0.370445, 0.480142, 0.42561, 0.41194, 0.308712, 0.311707, 0.311707, 0.401658, 0.41194, 0.444081, 0.36309, 0.346032, 0.414856, 0.398279, 0.422041, 0.408655, 0.40511, 0.486429, 0.394753, 0.374039, 0.374039, 0.418646, 0.414856, 0.454136, 0.497853, 0.509769, 0.509769, 0.549308, 0.534167, 0.450668, 0.450668, 0.538167, 0.521092, 0.444081, 0.562014, 0.525368, 0.557691, 0.56648, 0.549308, 0.570702, 0.476583, 0.472492, 0.472492, 0.377384, 0.349426, 0.36309, 0.36309, 0.335645, 0.232838, 0.232838, 0.200174, 0.203355, 0.127496, 0.106997, 0.147574, 0.132295, 0.094817, 0.079919, 0.078022, 0.079919, 0.10481, 0.170161, 0.185198, 0.116183, 0.129801, 0.120615, 0.0704, 0.116183, 0.132295, 0.167087, 0.167087, 0.264545, 0.18812, 0.247041, 0.247041, 0.179055, 0.182256, 0.243554, 0.26085, 0.25406, 0.25406, 0.264545, 0.268042, 0.196879, 0.298791, 0.384043, 0.398279, 0.472492, 0.472492, 0.461924, 0.497853, 0.483068, 0.450668, 0.534167, 0.557691, 0.724957, 0.849326, 0.834292, 0.812494], '')</t>
  </si>
  <si>
    <t>[78, 79, 80, 81, 82, 83, 84, 85, 86, 87, 88, 89, 232, 361, 362, 373, 443, 444, 445, 446, 447, 448, 665, 694, 695, 696, 697, 698, 741, 742, 743, 744, 745, 746, 747, 748, 749, 753, 852, 937, 940, 941, 942, 943, 944, 981, 982, 984, 987, 1069, 1071, 1072, 1073, 1074, 1075, 1076, 1083, 1172, 1173, 1174, 1175, 1178, 1179, 1181, 1182, 1183, 1184, 1185, 1186, 1240, 1241, 1242, 1243, 1244, 1245]</t>
  </si>
  <si>
    <t>UPI000218649A status=activ</t>
  </si>
  <si>
    <t>([0.005318, 0.008156, 0.006619, 0.010672, 0.016826, 0.026892, 0.018787, 0.014586, 0.009865, 0.013821, 0.019109, 0.021816, 0.026338, 0.054297, 0.078022, 0.046336, 0.060549, 0.064632, 0.03976, 0.064632, 0.090864, 0.164327, 0.098513, 0.194234, 0.161087, 0.088832, 0.085092, 0.173081, 0.15008, 0.191378, 0.17593, 0.179055, 0.120615, 0.06312, 0.060549, 0.059222, 0.125101, 0.086953, 0.085092, 0.142424, 0.144935, 0.17593, 0.134866, 0.216401, 0.092881, 0.056825, 0.11371, 0.066181, 0.024393, 0.058088, 0.088832, 0.086953, 0.073402, 0.102787, 0.17593, 0.167087, 0.122885, 0.058088, 0.059222, 0.049374, 0.049374, 0.051831, 0.030611, 0.038042, 0.026892, 0.067594, 0.111485, 0.092881, 0.158265, 0.264545, 0.243554, 0.26085, 0.229226, 0.206376, 0.173081, 0.17593, 0.111485, 0.15008, 0.243554, 0.339168, 0.370445, 0.356642, 0.366687, 0.41194, 0.414856, 0.359901, 0.349426, 0.25406, 0.278302, 0.191378, 0.18812, 0.203355, 0.127496, 0.179055, 0.225814, 0.295083, 0.200174, 0.321458, 0.275179, 0.182256, 0.11371, 0.196879, 0.122885, 0.071867, 0.086953, 0.049374, 0.051831, 0.06184, 0.137348, 0.106997, 0.17593, 0.158265, 0.139895, 0.232838, 0.200174, 0.120615, 0.127496, 0.206376, 0.109221, 0.147574, 0.257454, 0.25406, 0.164327, 0.239899, 0.243554, 0.164327, 0.25031, 0.332115, 0.291804, 0.179055, 0.200174, 0.191378, 0.21291, 0.191378, 0.111485, 0.134866, 0.134866, 0.079919, 0.076542, 0.081712, 0.051831, 0.045352, 0.067594, 0.067594, 0.040537, 0.056825, 0.060549, 0.049374, 0.047319, 0.049374, 0.102787, 0.064632, 0.064632, 0.066181, 0.086953, 0.142424, 0.078022, 0.132295, 0.196879, 0.196879, 0.209395, 0.284882, 0.271506, 0.31487, 0.387226, 0.465241, 0.51388, 0.63748, 0.685117, 0.685117, 0.699094, 0.608892, 0.608892, 0.626927, 0.59014, 0.490133, 0.384043, 0.472492, 0.483068, 0.505461, 0.505461, 0.5017, 0.525368, 0.414856, 0.311707, 0.332115, 0.352862, 0.346032, 0.298791, 0.298791, 0.275179, 0.191378, 0.236433, 0.31487, 0.295083, 0.321458, 0.352862, 0.465241, 0.418646, 0.318242, 0.311707, 0.301917, 0.36309, 0.271506, 0.374039, 0.468512, 0.468512, 0.390993, 0.352862, 0.414856, 0.418646, 0.366687, 0.380708, 0.377384, 0.298791, 0.298791, 0.271506, 0.30533, 0.298791, 0.36309, 0.436924, 0.41194, 0.398279, 0.377384, 0.480142, 0.461924, 0.4292, 0.380708, 0.450668, 0.472492, 0.377384], '')</t>
  </si>
  <si>
    <t>[166, 167, 168, 169, 170, 171, 172, 173, 174, 179, 180, 181, 182]</t>
  </si>
  <si>
    <t>UPI000218649B status=activ</t>
  </si>
  <si>
    <t>([0.036378, 0.021381, 0.032677, 0.016021, 0.025316, 0.036378, 0.056825, 0.092881, 0.122885, 0.094817, 0.11371, 0.076542, 0.083462, 0.036378, 0.042364, 0.0704, 0.079919, 0.054297, 0.092881, 0.10481, 0.111485, 0.116183, 0.196879, 0.196879, 0.291804, 0.182256, 0.209395, 0.10481, 0.096677, 0.098513, 0.088832, 0.096677, 0.111485, 0.06184, 0.064632, 0.134866, 0.137348, 0.137348, 0.134866, 0.134866, 0.137348, 0.137348, 0.147574, 0.139895, 0.120615, 0.085092, 0.164327, 0.15284, 0.257454, 0.164327, 0.088832, 0.132295, 0.10481, 0.15008, 0.222385, 0.31487, 0.288399, 0.203355, 0.134866, 0.125101, 0.134866, 0.222385, 0.222385, 0.216401, 0.139895, 0.098513, 0.17593, 0.155435, 0.125101, 0.074921, 0.120615, 0.21291, 0.15284, 0.182256, 0.100716, 0.11371, 0.073402, 0.067594, 0.118441, 0.102787, 0.118441, 0.109221, 0.098513, 0.058088, 0.036378, 0.036378, 0.054297, 0.05306, 0.067594, 0.094817, 0.164327, 0.137348, 0.144935, 0.257454, 0.247041, 0.370445, 0.352862, 0.414856, 0.335645, 0.25031, 0.25406, 0.278302, 0.288399, 0.229226, 0.275179, 0.346032, 0.450668, 0.476583, 0.339168, 0.219301, 0.170161, 0.167087, 0.144935, 0.127496, 0.051831, 0.056825, 0.054297, 0.06184, 0.067594, 0.067594, 0.118441, 0.164327, 0.25406, 0.155435, 0.216401, 0.158265, 0.098513, 0.076542, 0.081712, 0.096677, 0.18812, 0.222385, 0.229226, 0.301917, 0.324872, 0.444081, 0.440853, 0.433034, 0.318242, 0.308712, 0.308712, 0.232838, 0.257454, 0.243554, 0.335645, 0.339168, 0.444081, 0.41194, 0.440853, 0.346032, 0.450668, 0.30533, 0.30533, 0.288399, 0.278302, 0.268042, 0.268042, 0.155435, 0.170161, 0.26085, 0.219301, 0.206376, 0.268042, 0.158265, 0.15284, 0.092881, 0.092881, 0.081712, 0.173081, 0.094817, 0.134866, 0.122885, 0.229226, 0.127496, 0.090864, 0.069024, 0.064632, 0.071867, 0.071867, 0.032017, 0.032677, 0.037156, 0.0704, 0.034884, 0.088832, 0.094817, 0.15008, 0.147574, 0.076542, 0.069024, 0.125101, 0.139895, 0.088832, 0.049374, 0.071867, 0.067594, 0.088832, 0.083462, 0.043307, 0.106997, 0.200174, 0.206376, 0.232838, 0.232838, 0.295083, 0.271506, 0.173081, 0.179055, 0.191378, 0.191378, 0.18812, 0.10481, 0.106997, 0.167087, 0.142424, 0.200174, 0.288399, 0.30533, 0.30533, 0.328603, 0.239899, 0.25406, 0.25406, 0.170161, 0.17593, 0.122885, 0.106997, 0.17593, 0.127496, 0.11371, 0.18812, 0.127496, 0.134866, 0.144935, 0.132295, 0.15284, 0.15284, 0.142424, 0.129801, 0.064632, 0.096677, 0.083462, 0.074921, 0.050641, 0.088832, 0.086953, 0.191378, 0.21291, 0.200174, 0.26085, 0.15284, 0.164327, 0.257454, 0.339168, 0.298791, 0.236433, 0.295083, 0.25031, 0.18812, 0.144935, 0.229226, 0.200174, 0.167087, 0.167087, 0.222385, 0.216401, 0.239899, 0.232838, 0.206376, 0.21291, 0.21291, 0.311707, 0.295083, 0.247041, 0.247041, 0.243554, 0.324872, 0.332115, 0.339168, 0.414856, 0.486429], '')</t>
  </si>
  <si>
    <t>UPI000218649C status=activ</t>
  </si>
  <si>
    <t>([0.019401, 0.018106, 0.017138, 0.009865, 0.007877, 0.007315, 0.005734, 0.004921, 0.005086, 0.004247, 0.005623, 0.004736, 0.00359, 0.002211, 0.001344, 0.00152, 0.00152, 0.001597, 0.001374, 0.001, 0.000477, 0.000983, 0.001202, 0.000799, 0.001288, 0.001481, 0.001808, 0.002662, 0.002512, 0.002976, 0.004431, 0.003512, 0.003276, 0.004315, 0.006619, 0.006619, 0.011342, 0.016257, 0.009096, 0.007091, 0.009483, 0.020876, 0.020522, 0.023087, 0.026338, 0.033407, 0.032677, 0.021816, 0.011903, 0.022306, 0.022306, 0.020876, 0.014315, 0.016257, 0.009015, 0.007495, 0.010131, 0.009015, 0.007555, 0.00962, 0.00962, 0.008156, 0.007495, 0.005011, 0.004135, 0.003963, 0.003607, 0.002976, 0.003963, 0.003997, 0.003997, 0.002705, 0.001778, 0.002662, 0.00389, 0.004736, 0.00359, 0.003997, 0.0028, 0.004161, 0.003405, 0.005223, 0.007031, 0.005011, 0.004689, 0.005992, 0.006245, 0.004431, 0.004135, 0.002606, 0.002529, 0.0028, 0.002606, 0.002606, 0.002662, 0.003014, 0.003963, 0.004208, 0.002881, 0.003997, 0.003212, 0.003212, 0.0028, 0.001872, 0.002327, 0.002336, 0.001808, 0.001808, 0.002727, 0.004208, 0.006078, 0.009294, 0.00558, 0.006142, 0.009401, 0.009401, 0.005872, 0.005503, 0.008409, 0.008804, 0.009294, 0.007495, 0.012491, 0.014075, 0.014783, 0.011903, 0.010672, 0.013016, 0.024393, 0.022306, 0.023087, 0.011342, 0.008156, 0.008804, 0.00962, 0.007495, 0.007495, 0.006795, 0.006894, 0.004689, 0.004388, 0.004611, 0.004899, 0.003607, 0.002366, 0.002138, 0.002529, 0.003014, 0.002976, 0.00292, 0.00292, 0.002035, 0.002057, 0.002366, 0.003246, 0.004161, 0.00515, 0.004899, 0.005378, 0.004483, 0.004976, 0.005932, 0.004689, 0.006142, 0.006142, 0.009096, 0.017797, 0.018415, 0.030003, 0.024393, 0.013437, 0.013613, 0.020522, 0.018787, 0.013265, 0.013265, 0.009187, 0.009187, 0.006421, 0.010509, 0.009977, 0.009401, 0.013437, 0.020165, 0.016257, 0.014783, 0.012491, 0.010221, 0.012491, 0.009865, 0.008002, 0.008276, 0.007177, 0.005378, 0.008723, 0.008895, 0.007877, 0.007031, 0.007259, 0.011903, 0.006482, 0.00777, 0.008624, 0.009728, 0.007555, 0.007555, 0.007645, 0.008895, 0.010131, 0.010221, 0.010926, 0.018787, 0.020876, 0.016826, 0.026338, 0.014075, 0.026892, 0.021381, 0.044297, 0.019109, 0.019109, 0.045352, 0.046336, 0.041405, 0.025762, 0.036378, 0.024826, 0.059222, 0.034884, 0.038858, 0.020522, 0.032017, 0.032017, 0.041405, 0.054297, 0.040537, 0.041405, 0.038042, 0.033407, 0.018787, 0.020876, 0.014075, 0.011342, 0.008409, 0.010509, 0.008723, 0.005503, 0.006567, 0.004483, 0.004358, 0.003177, 0.004388, 0.003963, 0.003997, 0.003431, 0.003079, 0.00407, 0.005932, 0.006039, 0.009096, 0.009728, 0.016257, 0.021381, 0.016826, 0.028107, 0.035586, 0.067594, 0.17593, 0.206376, 0.328603, 0.444081, 0.553315, 0.541878, 0.490133, 0.384043, 0.384043, 0.461924, 0.36309, 0.284882, 0.295083, 0.170161, 0.281712, 0.229226, 0.158265, 0.144935, 0.106997, 0.078022, 0.059222, 0.035586, 0.022306, 0.019109, 0.017447, 0.010509, 0.009187, 0.008002, 0.011342, 0.01227, 0.015078, 0.020165, 0.017138, 0.016021, 0.020876, 0.013016, 0.009865, 0.015078, 0.025762, 0.020876, 0.020876, 0.025762, 0.036378, 0.032017, 0.032017, 0.032017, 0.060549, 0.046336, 0.076542, 0.046336, 0.092881, 0.079919, 0.06184, 0.109221, 0.058088, 0.081712, 0.109221, 0.088832, 0.06312, 0.049374, 0.043307, 0.025316, 0.028107, 0.026892, 0.054297, 0.05306, 0.059222, 0.045352, 0.038858, 0.038858, 0.049374, 0.022667, 0.020522, 0.036378, 0.033407, 0.034068, 0.033407, 0.019109, 0.033407, 0.023534, 0.030003, 0.056825, 0.10481, 0.05306, 0.025316, 0.016257, 0.016528, 0.012491, 0.009977, 0.016257, 0.010372, 0.008624, 0.01078, 0.009401, 0.006421, 0.004775, 0.005086, 0.004414, 0.004646, 0.005378, 0.007422, 0.005011, 0.005223, 0.005799, 0.007877, 0.011669, 0.012727, 0.009015, 0.010926, 0.014075, 0.009015, 0.013265, 0.012491, 0.011342, 0.016528, 0.022667, 0.030611, 0.026338, 0.045352, 0.074921, 0.040537, 0.023087, 0.029376, 0.028107, 0.017447, 0.017138, 0.010372, 0.008409, 0.008002, 0.005503, 0.004483, 0.006482, 0.006567, 0.010672, 0.008002, 0.005011, 0.006421, 0.007422, 0.010672, 0.010672, 0.007091, 0.009977, 0.016021, 0.014315, 0.009096, 0.010221, 0.007177, 0.007091, 0.007495, 0.010509, 0.009865, 0.01227, 0.009096, 0.006245, 0.004161, 0.004577, 0.007091, 0.004611, 0.005086, 0.003963, 0.003671, 0.003607, 0.002623, 0.002529, 0.003478, 0.004208, 0.003555, 0.004775, 0.006619, 0.006567, 0.006619, 0.011342, 0.016528, 0.013265, 0.025762, 0.06312, 0.092881, 0.056825, 0.116183, 0.054297, 0.092881, 0.090864, 0.139895, 0.209395, 0.243554, 0.15008, 0.191378, 0.25406, 0.15284, 0.15284, 0.155435, 0.078022, 0.037156, 0.018415, 0.041405, 0.019401, 0.01078, 0.007877, 0.010221, 0.008804, 0.008409, 0.006078, 0.005378, 0.00543, 0.004646, 0.003177, 0.003671, 0.002761, 0.002138, 0.002529, 0.001936, 0.002396, 0.003431, 0.004388, 0.006374, 0.004315, 0.004483, 0.005992, 0.009187, 0.005932, 0.004835, 0.004775, 0.006482, 0.008156, 0.008156, 0.009865, 0.017138, 0.023963, 0.043307, 0.06184, 0.06184, 0.064632, 0.035586, 0.018106, 0.009977, 0.009401, 0.015344, 0.011669, 0.01227, 0.012727, 0.021816, 0.040537, 0.045352, 0.046336, 0.038858, 0.050641, 0.036378, 0.025762, 0.019109, 0.014315, 0.021816, 0.015694, 0.026338, 0.032017, 0.035586, 0.085092, 0.083462, 0.043307, 0.06184, 0.028107, 0.021381, 0.012727, 0.013821, 0.017797, 0.01078, 0.009294, 0.006701, 0.006795, 0.008002, 0.00962, 0.011903, 0.013016, 0.016021, 0.014783, 0.020165, 0.029376, 0.020522, 0.015344, 0.022667, 0.031287, 0.055536, 0.06312, 0.127496, 0.079919], '')</t>
  </si>
  <si>
    <t>UPI000218649D status=activ</t>
  </si>
  <si>
    <t>([0.295083, 0.200174, 0.239899, 0.122885, 0.122885, 0.064632, 0.067594, 0.096677, 0.127496, 0.179055, 0.129801, 0.100716, 0.109221, 0.100716, 0.090864, 0.092881, 0.043307, 0.083462, 0.043307, 0.085092, 0.096677, 0.086953, 0.132295, 0.076542, 0.102787, 0.102787, 0.120615, 0.086953, 0.081712, 0.092881, 0.074921, 0.132295, 0.15284, 0.147574, 0.15008, 0.25406, 0.25031, 0.257454, 0.17593, 0.268042, 0.173081, 0.092881, 0.076542, 0.079919, 0.083462, 0.125101, 0.098513, 0.18812, 0.239899, 0.232838, 0.206376, 0.219301, 0.134866, 0.182256, 0.096677, 0.098513, 0.106997, 0.098513, 0.096677, 0.102787, 0.085092, 0.137348, 0.182256, 0.209395, 0.118441, 0.191378, 0.122885, 0.206376, 0.206376, 0.25031, 0.26085, 0.257454, 0.257454, 0.26085, 0.264545, 0.346032, 0.275179, 0.158265, 0.167087, 0.26085, 0.236433, 0.236433, 0.161087, 0.106997, 0.127496, 0.222385, 0.18812, 0.271506, 0.173081, 0.122885, 0.118441, 0.120615, 0.081712, 0.06312, 0.056825, 0.069024, 0.047319, 0.071867, 0.11371, 0.10481, 0.100716, 0.11371, 0.132295, 0.196879, 0.301917, 0.281712, 0.275179, 0.321458, 0.318242, 0.387226, 0.346032, 0.335645, 0.332115, 0.374039, 0.31487, 0.390993, 0.356642, 0.374039, 0.380708, 0.328603, 0.346032, 0.346032, 0.30533, 0.278302, 0.295083, 0.291804, 0.281712, 0.318242, 0.301917, 0.308712, 0.225814, 0.298791, 0.301917, 0.291804, 0.328603, 0.42561, 0.468512, 0.468512, 0.465241, 0.436924, 0.436924, 0.390993, 0.387226, 0.472492, 0.408655, 0.328603, 0.301917, 0.275179, 0.275179, 0.268042, 0.200174, 0.203355, 0.134866, 0.0704, 0.074921, 0.076542, 0.090864, 0.050641, 0.051831, 0.088832, 0.06312, 0.11371, 0.134866, 0.147574, 0.109221, 0.17593, 0.25031, 0.281712, 0.225814, 0.142424, 0.147574, 0.216401, 0.268042, 0.349426, 0.454136, 0.356642, 0.264545, 0.225814, 0.31487, 0.232838, 0.219301, 0.209395, 0.209395, 0.185198, 0.11371, 0.116183, 0.078022, 0.078022, 0.085092, 0.144935, 0.194234, 0.191378, 0.191378, 0.194234, 0.203355, 0.139895, 0.142424, 0.18812, 0.200174, 0.200174, 0.191378, 0.137348, 0.15284, 0.090864, 0.106997, 0.139895, 0.209395, 0.275179, 0.194234, 0.155435, 0.122885, 0.081712, 0.081712, 0.06184, 0.047319, 0.048328, 0.098513, 0.161087, 0.185198, 0.17593, 0.185198, 0.203355, 0.236433, 0.291804, 0.352862, 0.328603, 0.339168, 0.311707, 0.288399, 0.359901, 0.377384, 0.401658, 0.505461], '')</t>
  </si>
  <si>
    <t>[232]</t>
  </si>
  <si>
    <t>UPI000218649E status=activ</t>
  </si>
  <si>
    <t>([0.25406, 0.332115, 0.232838, 0.278302, 0.335645, 0.387226, 0.422041, 0.436924, 0.458154, 0.447574, 0.384043, 0.394753, 0.339168, 0.352862, 0.332115, 0.318242, 0.42561, 0.366687, 0.346032, 0.36309, 0.328603, 0.335645, 0.232838, 0.324872, 0.321458, 0.298791, 0.301917, 0.295083, 0.275179, 0.206376, 0.229226, 0.243554, 0.243554, 0.191378, 0.179055, 0.271506, 0.185198, 0.185198, 0.275179, 0.36309, 0.418646, 0.335645, 0.342579, 0.401658, 0.324872, 0.236433, 0.26085, 0.236433, 0.25406, 0.196879, 0.232838, 0.264545, 0.335645, 0.324872, 0.380708, 0.387226, 0.298791, 0.301917, 0.278302, 0.243554, 0.257454, 0.288399, 0.278302, 0.268042, 0.257454, 0.298791, 0.370445, 0.328603, 0.301917, 0.25031, 0.332115, 0.339168, 0.26085, 0.203355, 0.216401], '')</t>
  </si>
  <si>
    <t>UPI000218649F status=activ</t>
  </si>
  <si>
    <t>([0.040537, 0.06312, 0.100716, 0.055536, 0.076542, 0.120615, 0.079919, 0.074921, 0.05306, 0.067594, 0.049374, 0.051831, 0.109221, 0.056825, 0.106997, 0.106997, 0.118441, 0.120615, 0.066181, 0.074921, 0.094817, 0.106997, 0.106997, 0.051831, 0.106997, 0.111485, 0.11371, 0.182256, 0.25031, 0.301917, 0.295083, 0.401658, 0.4292, 0.31487, 0.40511, 0.380708, 0.384043, 0.374039, 0.472492, 0.450668, 0.359901, 0.440853, 0.346032, 0.370445, 0.490133, 0.377384, 0.36309, 0.25031, 0.216401, 0.209395, 0.243554, 0.247041, 0.139895, 0.109221, 0.182256, 0.206376, 0.206376, 0.268042, 0.219301, 0.118441, 0.158265, 0.142424, 0.102787, 0.088832, 0.041405, 0.044297, 0.081712, 0.081712, 0.155435, 0.203355, 0.11371, 0.092881, 0.111485, 0.158265, 0.225814, 0.219301, 0.206376, 0.222385, 0.268042, 0.295083, 0.418646, 0.461924, 0.433034, 0.497853, 0.608892, 0.608892, 0.476583, 0.394753, 0.301917, 0.18812, 0.116183, 0.158265, 0.196879, 0.118441, 0.078022, 0.079919, 0.083462, 0.038042, 0.033407, 0.017447, 0.015078, 0.014586, 0.009015, 0.017138, 0.018106, 0.018106, 0.016826, 0.022667, 0.041405, 0.064632, 0.092881, 0.116183, 0.15284, 0.15008, 0.137348, 0.164327, 0.155435, 0.158265, 0.185198, 0.111485, 0.200174, 0.139895, 0.125101, 0.209395, 0.194234, 0.111485, 0.060549, 0.066181, 0.042364, 0.018415, 0.023963, 0.030611, 0.03976, 0.020522, 0.016257, 0.021816, 0.033407, 0.035586, 0.017797, 0.023534, 0.022667, 0.021816, 0.032677, 0.032677, 0.020876, 0.020522, 0.0198, 0.020876, 0.03976, 0.045352, 0.047319, 0.023534, 0.018415, 0.014586, 0.018415, 0.012491, 0.014586, 0.009187, 0.008409, 0.014075, 0.016528, 0.029376, 0.023963, 0.016257, 0.00962, 0.014586, 0.015078, 0.024393, 0.034884, 0.036378, 0.06184, 0.056825, 0.085092, 0.086953, 0.058088, 0.064632, 0.118441, 0.098513, 0.086953, 0.050641, 0.046336, 0.045352, 0.048328, 0.066181, 0.067594, 0.109221, 0.078022, 0.056825, 0.031287, 0.037156, 0.030611, 0.032677, 0.0704, 0.047319, 0.032017, 0.046336, 0.045352, 0.035586, 0.034884, 0.0704, 0.109221, 0.076542, 0.058088, 0.030003, 0.016826], '')</t>
  </si>
  <si>
    <t>[84, 85]</t>
  </si>
  <si>
    <t>UPI00021864A0 status=activ</t>
  </si>
  <si>
    <t>([0.020522, 0.023087, 0.014315, 0.016021, 0.017797, 0.013265, 0.0198, 0.014783, 0.0198, 0.020522, 0.029376, 0.043307, 0.044297, 0.092881, 0.081712, 0.158265, 0.109221, 0.137348, 0.236433, 0.281712, 0.352862, 0.370445, 0.370445, 0.370445, 0.370445, 0.401658, 0.390993, 0.408655, 0.541878, 0.541878, 0.472492, 0.458154, 0.318242, 0.236433, 0.225814, 0.342579, 0.311707, 0.390993, 0.291804, 0.298791, 0.216401, 0.158265, 0.083462, 0.102787, 0.144935, 0.106997, 0.118441, 0.196879, 0.196879, 0.196879, 0.125101, 0.173081, 0.109221, 0.129801, 0.15284, 0.137348, 0.125101, 0.134866, 0.129801, 0.209395, 0.206376, 0.179055, 0.209395, 0.30533, 0.318242, 0.384043, 0.490133, 0.377384, 0.346032, 0.311707, 0.196879, 0.200174, 0.203355, 0.288399, 0.374039, 0.324872, 0.328603, 0.232838, 0.216401, 0.142424, 0.137348, 0.083462, 0.102787, 0.122885, 0.129801, 0.100716, 0.045352, 0.047319, 0.094817, 0.064632, 0.079919, 0.079919, 0.132295, 0.092881, 0.076542, 0.076542, 0.127496, 0.127496, 0.125101, 0.134866, 0.15008, 0.127496, 0.127496, 0.11371, 0.100716, 0.055536, 0.056825, 0.069024, 0.06312, 0.066181, 0.11371, 0.094817, 0.15008, 0.164327, 0.25031, 0.179055, 0.194234, 0.11371, 0.094817, 0.158265, 0.088832, 0.132295, 0.106997, 0.179055, 0.26085, 0.170161, 0.222385, 0.155435, 0.209395, 0.144935, 0.132295, 0.129801, 0.134866, 0.134866, 0.129801, 0.076542, 0.120615, 0.092881, 0.118441, 0.147574, 0.142424, 0.25031, 0.216401, 0.295083, 0.200174, 0.17593, 0.25031, 0.284882, 0.387226, 0.324872, 0.298791, 0.236433, 0.236433, 0.229226, 0.229226, 0.222385, 0.324872, 0.366687, 0.41194, 0.480142, 0.374039, 0.291804, 0.179055, 0.206376, 0.127496, 0.206376, 0.25031, 0.264545, 0.278302, 0.278302, 0.308712, 0.370445, 0.433034, 0.436924, 0.472492, 0.483068, 0.444081, 0.440853, 0.461924, 0.380708, 0.291804, 0.301917, 0.390993, 0.494003, 0.509769, 0.575842, 0.553315, 0.538167, 0.538167, 0.433034, 0.349426, 0.295083, 0.332115, 0.332115, 0.328603, 0.298791, 0.26085, 0.30533, 0.209395, 0.106997, 0.086953, 0.142424, 0.247041, 0.247041, 0.229226, 0.161087, 0.161087, 0.142424, 0.088832, 0.079919, 0.109221, 0.147574, 0.155435, 0.158265, 0.158265, 0.170161, 0.170161, 0.203355, 0.137348, 0.158265, 0.247041, 0.264545, 0.268042, 0.268042, 0.257454, 0.257454, 0.291804, 0.243554, 0.21291, 0.264545, 0.275179, 0.311707, 0.349426, 0.42561, 0.408655, 0.408655, 0.414856, 0.408655, 0.324872, 0.328603, 0.308712, 0.281712, 0.284882, 0.291804, 0.225814, 0.203355, 0.139895, 0.179055, 0.247041, 0.278302, 0.222385, 0.191378, 0.18812, 0.179055, 0.194234, 0.127496, 0.134866, 0.129801, 0.090864, 0.090864, 0.109221, 0.173081, 0.134866, 0.196879, 0.206376, 0.243554, 0.271506, 0.36309, 0.31487, 0.25406, 0.25031, 0.342579, 0.370445, 0.301917, 0.236433, 0.236433, 0.352862, 0.380708, 0.370445, 0.339168, 0.422041, 0.36309, 0.339168, 0.40511, 0.387226, 0.342579, 0.308712, 0.281712, 0.222385, 0.232838, 0.301917, 0.321458], '')</t>
  </si>
  <si>
    <t>[28, 29, 184, 185, 186, 187, 188]</t>
  </si>
  <si>
    <t>UPI00021864A1 status=activ</t>
  </si>
  <si>
    <t>([0.017138, 0.025762, 0.018106, 0.026892, 0.042364, 0.067594, 0.051831, 0.067594, 0.043307, 0.06184, 0.078022, 0.102787, 0.161087, 0.134866, 0.185198, 0.139895, 0.232838, 0.229226, 0.356642, 0.356642, 0.390993, 0.4292, 0.335645, 0.4292, 0.433034, 0.390993, 0.370445, 0.454136, 0.490133, 0.626927, 0.56648, 0.465241, 0.4292, 0.346032, 0.335645, 0.370445, 0.468512, 0.458154, 0.40511, 0.394753, 0.31487, 0.281712, 0.18812, 0.308712, 0.301917, 0.291804, 0.209395, 0.219301, 0.15008, 0.109221, 0.069024, 0.069024, 0.100716, 0.071867, 0.127496, 0.18812, 0.18812, 0.206376, 0.127496, 0.200174, 0.139895, 0.120615, 0.120615, 0.17593, 0.158265, 0.170161, 0.170161, 0.281712, 0.196879, 0.179055, 0.206376, 0.264545, 0.311707, 0.308712, 0.401658, 0.295083, 0.271506, 0.236433, 0.137348, 0.15284, 0.127496, 0.194234, 0.298791, 0.247041, 0.236433, 0.15008, 0.15284, 0.109221, 0.116183, 0.127496, 0.139895, 0.164327, 0.170161, 0.15008, 0.116183, 0.120615, 0.203355, 0.158265, 0.185198, 0.18812, 0.25031, 0.216401, 0.200174, 0.203355, 0.284882, 0.278302, 0.278302, 0.268042, 0.30533, 0.264545, 0.239899, 0.301917, 0.284882, 0.191378, 0.200174, 0.21291, 0.200174, 0.185198, 0.284882, 0.25406, 0.328603, 0.349426, 0.408655, 0.295083, 0.308712, 0.203355, 0.182256, 0.268042, 0.170161, 0.196879, 0.219301, 0.31487, 0.31487, 0.219301, 0.308712, 0.200174, 0.179055, 0.125101, 0.125101, 0.109221, 0.109221, 0.109221, 0.116183, 0.071867, 0.134866, 0.122885, 0.132295, 0.164327, 0.155435, 0.21291, 0.225814, 0.239899, 0.15008, 0.132295, 0.200174, 0.132295, 0.219301, 0.219301, 0.196879, 0.147574, 0.15008, 0.144935, 0.147574, 0.125101, 0.203355, 0.216401, 0.239899, 0.298791, 0.203355, 0.137348, 0.102787, 0.076542, 0.045352, 0.086953, 0.085092, 0.092881, 0.158265, 0.116183, 0.179055, 0.26085, 0.321458, 0.239899, 0.239899, 0.271506, 0.173081, 0.100716, 0.11371, 0.0704, 0.048328, 0.086953, 0.134866, 0.216401, 0.257454, 0.301917, 0.26085, 0.30533, 0.291804, 0.200174, 0.232838, 0.164327, 0.179055, 0.182256, 0.26085, 0.271506, 0.206376, 0.318242, 0.374039, 0.243554, 0.209395, 0.295083, 0.324872, 0.342579, 0.271506, 0.179055, 0.203355, 0.203355, 0.132295, 0.127496, 0.167087, 0.167087, 0.167087, 0.158265, 0.155435, 0.15284, 0.15284, 0.17593, 0.109221, 0.090864, 0.155435, 0.243554, 0.185198, 0.167087, 0.155435, 0.206376, 0.222385, 0.257454, 0.284882, 0.328603, 0.301917, 0.342579, 0.284882, 0.335645, 0.271506, 0.275179, 0.196879, 0.191378, 0.191378, 0.284882, 0.342579, 0.342579, 0.264545, 0.264545, 0.264545, 0.236433, 0.179055, 0.25406, 0.194234, 0.170161, 0.129801, 0.161087, 0.15284, 0.206376, 0.155435, 0.185198, 0.179055, 0.257454, 0.275179, 0.185198, 0.147574, 0.147574, 0.106997, 0.109221, 0.164327, 0.161087, 0.134866, 0.185198, 0.191378, 0.216401, 0.185198, 0.281712, 0.268042, 0.182256, 0.239899, 0.339168, 0.36309, 0.387226, 0.301917, 0.298791, 0.433034, 0.505461, 0.505461, 0.486429, 0.575842, 0.58069, 0.557691, 0.642678, 0.632174, 0.59508, 0.58069, 0.685117, 0.63748, 0.622677, 0.805026, 0.733139], '')</t>
  </si>
  <si>
    <t>[29, 30, 289, 290, 292, 293, 294, 295, 296, 297, 298, 299, 300, 301, 302, 303]</t>
  </si>
  <si>
    <t>UPI00021864A2 status=activ</t>
  </si>
  <si>
    <t>([0.436924, 0.301917, 0.196879, 0.239899, 0.275179, 0.26085, 0.281712, 0.308712, 0.349426, 0.328603, 0.342579, 0.352862, 0.25406, 0.236433, 0.225814, 0.257454, 0.21291, 0.268042, 0.278302, 0.332115, 0.339168, 0.30533, 0.390993, 0.387226, 0.398279, 0.284882, 0.324872, 0.219301, 0.161087, 0.15284, 0.200174, 0.209395, 0.21291, 0.236433, 0.232838, 0.200174, 0.18812, 0.191378, 0.222385, 0.209395, 0.164327, 0.164327, 0.106997, 0.064632, 0.058088, 0.034884, 0.059222, 0.059222, 0.118441, 0.10481, 0.058088, 0.029376, 0.031287, 0.042364, 0.071867, 0.0704, 0.047319, 0.051831, 0.064632, 0.030611, 0.018787, 0.033407, 0.031287, 0.030611, 0.059222, 0.139895, 0.125101, 0.15008, 0.100716, 0.059222, 0.096677, 0.137348, 0.142424, 0.11371, 0.086953, 0.049374, 0.05306, 0.092881, 0.074921, 0.043307, 0.088832, 0.090864, 0.056825, 0.058088, 0.118441, 0.064632, 0.050641, 0.088832, 0.083462, 0.069024, 0.111485, 0.125101, 0.173081, 0.147574, 0.173081, 0.200174, 0.257454, 0.25406, 0.271506, 0.164327, 0.216401, 0.209395, 0.206376, 0.278302, 0.278302, 0.191378, 0.268042, 0.288399, 0.284882, 0.291804, 0.356642, 0.366687, 0.25031, 0.232838, 0.281712, 0.21291, 0.209395, 0.232838, 0.268042, 0.173081, 0.295083, 0.324872, 0.324872, 0.380708, 0.370445, 0.380708, 0.352862, 0.356642, 0.342579, 0.311707, 0.324872, 0.356642, 0.387226, 0.5017, 0.490133, 0.534167, 0.509769, 0.505461, 0.414856, 0.380708, 0.377384, 0.335645, 0.339168, 0.359901, 0.298791, 0.219301, 0.219301, 0.268042, 0.209395, 0.209395, 0.236433, 0.15284, 0.083462, 0.071867, 0.067594, 0.033407, 0.043307, 0.081712, 0.085092, 0.127496, 0.066181, 0.078022, 0.092881, 0.098513, 0.088832, 0.161087, 0.239899, 0.225814, 0.30533, 0.26085, 0.161087, 0.167087, 0.239899, 0.356642, 0.346032, 0.271506, 0.380708, 0.370445, 0.275179, 0.278302, 0.311707, 0.4292, 0.497853, 0.509769, 0.384043, 0.281712, 0.26085, 0.196879, 0.173081, 0.164327, 0.301917, 0.324872, 0.332115, 0.25406, 0.21291, 0.216401, 0.298791, 0.324872, 0.335645, 0.418646, 0.408655, 0.436924, 0.349426, 0.264545, 0.155435, 0.264545, 0.346032, 0.352862, 0.387226, 0.41194, 0.418646, 0.394753, 0.483068, 0.461924, 0.545602, 0.483068, 0.458154, 0.4292, 0.390993, 0.380708, 0.352862, 0.366687, 0.30533, 0.308712, 0.281712, 0.390993, 0.377384, 0.418646, 0.42561, 0.450668, 0.374039, 0.335645, 0.342579, 0.311707, 0.332115, 0.31487, 0.291804, 0.232838, 0.257454, 0.268042, 0.203355, 0.219301, 0.209395, 0.247041, 0.247041, 0.328603, 0.30533, 0.219301, 0.219301, 0.206376, 0.206376, 0.318242, 0.352862, 0.352862, 0.301917, 0.295083, 0.243554, 0.247041, 0.346032, 0.352862, 0.281712, 0.342579, 0.291804, 0.216401, 0.15008, 0.225814, 0.26085, 0.295083, 0.352862, 0.352862, 0.366687, 0.346032, 0.328603, 0.318242, 0.318242, 0.308712, 0.318242, 0.401658, 0.509769, 0.465241, 0.436924, 0.418646, 0.352862, 0.41194, 0.408655, 0.490133, 0.5017, 0.465241, 0.370445, 0.41194, 0.311707, 0.222385, 0.25031, 0.229226, 0.158265, 0.079919, 0.147574, 0.137348, 0.137348, 0.144935, 0.092881, 0.106997, 0.179055, 0.161087, 0.194234, 0.194234, 0.18812, 0.194234, 0.25406, 0.225814, 0.25031, 0.342579, 0.342579, 0.342579, 0.356642, 0.356642, 0.465241, 0.461924, 0.472492, 0.465241, 0.339168, 0.440853, 0.440853, 0.433034, 0.529623, 0.505461, 0.626927, 0.505461, 0.480142, 0.433034, 0.553315, 0.480142, 0.461924, 0.58069, 0.56648, 0.557691, 0.557691, 0.557691, 0.454136, 0.433034, 0.447574, 0.494003, 0.472492, 0.390993, 0.40511, 0.374039, 0.332115, 0.31487, 0.436924, 0.436924, 0.483068, 0.472492, 0.390993, 0.40511, 0.387226, 0.401658, 0.370445, 0.450668, 0.458154, 0.472492, 0.450668, 0.450668, 0.529623, 0.472492, 0.58069, 0.472492, 0.390993, 0.31487, 0.335645, 0.311707, 0.318242, 0.257454, 0.236433, 0.352862, 0.352862, 0.243554, 0.164327, 0.122885, 0.134866, 0.127496, 0.185198, 0.21291, 0.236433, 0.247041, 0.332115, 0.21291, 0.321458, 0.422041, 0.418646, 0.339168, 0.335645, 0.349426, 0.31487, 0.275179, 0.298791, 0.219301, 0.25031, 0.346032, 0.40511, 0.384043, 0.387226, 0.308712, 0.206376, 0.170161, 0.15008, 0.155435, 0.173081, 0.17593, 0.185198, 0.295083, 0.36309, 0.275179, 0.257454, 0.332115, 0.394753, 0.281712, 0.36309, 0.36309, 0.324872, 0.271506, 0.31487, 0.284882, 0.370445, 0.483068, 0.384043, 0.401658, 0.384043, 0.454136, 0.394753, 0.36309, 0.332115, 0.295083, 0.370445, 0.346032, 0.288399, 0.25031, 0.352862], '')</t>
  </si>
  <si>
    <t>[133, 135, 136, 137, 183, 214, 278, 286, 324, 325, 326, 327, 330, 333, 334, 335, 336, 337, 362, 364]</t>
  </si>
  <si>
    <t>UPI00021864A3 status=activ</t>
  </si>
  <si>
    <t>([0.040537, 0.088832, 0.051831, 0.055536, 0.058088, 0.079919, 0.118441, 0.15008, 0.15008, 0.147574, 0.185198, 0.200174, 0.132295, 0.194234, 0.196879, 0.30533, 0.219301, 0.324872, 0.328603, 0.291804, 0.298791, 0.308712, 0.25031, 0.356642, 0.356642, 0.281712, 0.281712, 0.170161, 0.173081, 0.200174, 0.137348, 0.067594, 0.054297, 0.076542, 0.10481, 0.106997, 0.10481, 0.182256, 0.182256, 0.275179, 0.31487, 0.222385, 0.191378, 0.216401, 0.232838, 0.26085, 0.401658, 0.418646, 0.440853, 0.366687, 0.275179, 0.356642, 0.359901, 0.349426, 0.298791, 0.284882, 0.284882, 0.288399, 0.271506, 0.264545, 0.164327, 0.15284, 0.15284, 0.179055, 0.179055, 0.15284, 0.155435, 0.090864, 0.064632, 0.06312, 0.100716, 0.173081, 0.120615, 0.200174, 0.311707, 0.295083, 0.291804, 0.219301, 0.185198, 0.203355, 0.219301, 0.203355, 0.216401, 0.21291, 0.139895, 0.122885, 0.102787, 0.060549, 0.076542, 0.116183, 0.179055, 0.164327, 0.092881, 0.167087, 0.106997, 0.088832, 0.10481, 0.106997, 0.155435, 0.155435, 0.167087, 0.158265, 0.268042, 0.173081, 0.288399, 0.288399, 0.311707, 0.346032, 0.42561, 0.4292, 0.308712, 0.318242, 0.335645, 0.433034, 0.335645, 0.42561, 0.436924, 0.525368, 0.541878, 0.541878, 0.58069, 0.549308, 0.422041, 0.390993, 0.490133, 0.468512, 0.465241, 0.440853, 0.444081, 0.359901, 0.401658, 0.505461, 0.390993, 0.298791, 0.295083, 0.295083, 0.301917, 0.30533, 0.324872, 0.308712, 0.311707, 0.324872, 0.332115, 0.444081, 0.387226, 0.366687, 0.328603, 0.422041, 0.490133, 0.377384, 0.505461, 0.529623, 0.505461, 0.622677, 0.699094, 0.720929, 0.819762, 0.680603, 0.549308, 0.422041, 0.422041, 0.394753, 0.374039, 0.278302, 0.295083, 0.377384, 0.356642, 0.401658, 0.308712, 0.247041, 0.318242, 0.278302, 0.164327, 0.185198, 0.118441, 0.147574, 0.076542, 0.050641, 0.051831, 0.073402, 0.102787, 0.109221, 0.079919, 0.086953, 0.142424, 0.142424, 0.142424, 0.144935, 0.085092, 0.132295, 0.144935, 0.147574, 0.106997, 0.096677, 0.094817, 0.15008, 0.085092, 0.147574, 0.219301, 0.236433, 0.26085, 0.324872, 0.308712, 0.40511, 0.366687, 0.339168, 0.26085, 0.239899, 0.200174, 0.284882, 0.225814, 0.17593, 0.139895, 0.173081, 0.281712, 0.284882, 0.288399, 0.349426, 0.366687, 0.324872, 0.380708, 0.356642, 0.232838, 0.219301, 0.209395, 0.239899, 0.196879, 0.275179, 0.229226, 0.200174, 0.194234, 0.194234, 0.271506, 0.25406, 0.291804, 0.291804, 0.278302, 0.288399, 0.30533, 0.229226, 0.264545, 0.219301, 0.247041, 0.328603, 0.366687, 0.328603, 0.328603, 0.370445, 0.288399, 0.324872, 0.31487, 0.284882, 0.346032, 0.335645, 0.390993, 0.377384, 0.359901, 0.349426, 0.377384, 0.394753, 0.458154, 0.349426, 0.390993, 0.380708, 0.377384, 0.377384, 0.40511, 0.394753, 0.335645, 0.311707, 0.339168, 0.450668, 0.486429, 0.538167, 0.545602, 0.59014, 0.5017, 0.505461, 0.483068, 0.440853, 0.346032, 0.370445, 0.436924, 0.384043, 0.398279, 0.377384, 0.374039, 0.387226, 0.394753, 0.398279, 0.509769, 0.529623, 0.436924, 0.339168, 0.216401, 0.219301, 0.225814, 0.332115, 0.243554, 0.271506, 0.295083, 0.377384, 0.401658, 0.401658, 0.480142, 0.387226, 0.433034, 0.418646, 0.324872, 0.31487, 0.318242, 0.225814, 0.191378, 0.275179, 0.335645, 0.440853, 0.342579, 0.335645, 0.295083, 0.401658, 0.332115, 0.236433, 0.25031, 0.15284, 0.118441, 0.098513, 0.134866, 0.098513, 0.076542, 0.109221, 0.086953, 0.127496, 0.18812, 0.182256, 0.129801], '')</t>
  </si>
  <si>
    <t>[117, 118, 119, 120, 121, 131, 150, 151, 152, 153, 154, 155, 156, 157, 158, 273, 274, 275, 276, 277, 290, 291]</t>
  </si>
  <si>
    <t>UPI00021864A4 status=activ</t>
  </si>
  <si>
    <t>([0.40511, 0.356642, 0.433034, 0.468512, 0.480142, 0.349426, 0.359901, 0.380708, 0.352862, 0.374039, 0.390993, 0.41194, 0.36309, 0.264545, 0.25406, 0.352862, 0.222385, 0.26085, 0.243554, 0.173081, 0.111485, 0.058088, 0.079919, 0.034068, 0.015694, 0.016826, 0.014586, 0.009401, 0.006482, 0.004976, 0.004921, 0.003607, 0.004208, 0.004208, 0.004976, 0.003671, 0.00292, 0.002881, 0.003431, 0.003405, 0.004135, 0.00359, 0.003177, 0.003366, 0.004646, 0.004976, 0.004835, 0.008075, 0.010372, 0.013016, 0.025762, 0.027463, 0.027463, 0.020876, 0.020876, 0.013437, 0.019109, 0.032677, 0.032677, 0.030611, 0.019109, 0.016826, 0.017138, 0.0198, 0.009187, 0.008895, 0.016257, 0.009865, 0.008895, 0.010131, 0.008723, 0.006078, 0.003997, 0.005503, 0.006078, 0.004611, 0.006701, 0.008075, 0.00777, 0.008624, 0.008624, 0.011669, 0.011669, 0.023087, 0.030003, 0.034884, 0.024393, 0.015078, 0.028107, 0.018106, 0.010926, 0.013821, 0.017797, 0.038858, 0.020165, 0.016826, 0.038858, 0.029376, 0.019401, 0.01078, 0.018106, 0.010372, 0.006988, 0.007645, 0.007422, 0.005799, 0.008409, 0.010509, 0.008624, 0.008276, 0.007555, 0.007495, 0.007877, 0.01078, 0.00777, 0.007645, 0.006142, 0.004611, 0.003512, 0.003053, 0.004208, 0.003701, 0.003963, 0.005734, 0.005223, 0.003671, 0.004835, 0.003701, 0.003607, 0.005011, 0.005378, 0.005503, 0.007495, 0.008895, 0.006988, 0.008276, 0.008525, 0.008723, 0.011903, 0.015694, 0.033407, 0.036378, 0.037156, 0.079919, 0.079919, 0.079919, 0.173081, 0.209395, 0.25406, 0.137348, 0.067594, 0.056825, 0.100716, 0.100716, 0.058088, 0.076542, 0.058088, 0.111485, 0.100716, 0.102787, 0.100716, 0.088832, 0.040537, 0.026338, 0.012491, 0.011669, 0.01227, 0.01204, 0.008002, 0.006894, 0.010672, 0.011342, 0.007645, 0.007645, 0.007555, 0.007091, 0.007259, 0.009483, 0.009977, 0.018415, 0.018787, 0.014783, 0.009294, 0.014586, 0.014586, 0.025762, 0.014783, 0.014075, 0.00962, 0.018787, 0.014586, 0.009294, 0.008624, 0.013016, 0.009294, 0.007031, 0.007031, 0.005249, 0.00389, 0.002623, 0.002349, 0.001597, 0.001722, 0.001687, 0.001692, 0.002529, 0.002529, 0.003079, 0.002662, 0.003701, 0.003298, 0.004835, 0.007031, 0.006988, 0.007555, 0.008804, 0.012491, 0.022306, 0.035586, 0.071867, 0.15284, 0.200174, 0.264545, 0.40511, 0.534167, 0.476583, 0.461924, 0.461924, 0.51388, 0.444081, 0.458154, 0.380708, 0.291804, 0.295083, 0.384043, 0.257454, 0.194234, 0.191378, 0.179055, 0.21291, 0.209395, 0.158265, 0.066181, 0.042364, 0.018106, 0.009977, 0.008002, 0.006894, 0.004835, 0.004835, 0.004736, 0.003512, 0.004736, 0.004388, 0.00292, 0.003431, 0.003963, 0.00389, 0.002727, 0.002194, 0.002014, 0.001709, 0.001271, 0.001687, 0.001675, 0.002512, 0.002503, 0.003478, 0.00407, 0.005799, 0.006039, 0.006039, 0.007555, 0.004976, 0.007877, 0.01227, 0.013016, 0.009977, 0.009294, 0.009483, 0.015078, 0.008723, 0.010131, 0.011518, 0.008895, 0.00962, 0.009187, 0.015694, 0.00962, 0.009096, 0.006795, 0.004646, 0.006701, 0.004736, 0.007315, 0.005249, 0.003512, 0.00283, 0.00283, 0.003177, 0.003821, 0.003821, 0.005503, 0.003727, 0.005086, 0.007259, 0.009977, 0.010131, 0.006988, 0.006894, 0.004976, 0.006567, 0.009483, 0.00777, 0.008075, 0.005086, 0.006482, 0.010672, 0.008525, 0.012727, 0.021816, 0.013016, 0.013821, 0.00777, 0.007495, 0.006245, 0.005318, 0.003804, 0.003997, 0.005503, 0.008002, 0.011903, 0.008156, 0.005223, 0.004315, 0.004161, 0.004208, 0.002727, 0.001687, 0.002117, 0.00146, 0.001211, 0.001335, 0.000945, 0.001687, 0.001786, 0.001872, 0.002194, 0.003212, 0.002435, 0.001855, 0.001391, 0.00103, 0.001048, 0.001722, 0.002606, 0.00407, 0.004646, 0.004646, 0.007315, 0.009483, 0.009728, 0.007422, 0.010926, 0.011106, 0.010221, 0.010131, 0.013016, 0.008409, 0.00777, 0.009483, 0.010926, 0.016528, 0.016528, 0.026338, 0.013016, 0.013016, 0.008156, 0.008624, 0.015078, 0.009728, 0.006619, 0.00962, 0.018415, 0.018415, 0.011342, 0.01204, 0.026892, 0.01227, 0.013016, 0.01078, 0.009187, 0.009187, 0.006421, 0.006482, 0.006619, 0.006245, 0.005992, 0.00777, 0.009187, 0.009294, 0.008624, 0.011518, 0.011342, 0.008409, 0.007177, 0.008075, 0.005378, 0.003555, 0.00558, 0.006619, 0.007645, 0.006988, 0.005799, 0.005799, 0.007315, 0.006194, 0.006894, 0.007259, 0.006374, 0.004611, 0.003461, 0.003864, 0.003924, 0.003997, 0.005011, 0.006374, 0.006795, 0.011106, 0.015694, 0.011903, 0.011903, 0.009483, 0.010926, 0.017138, 0.030003, 0.022667, 0.023963, 0.055536], '')</t>
  </si>
  <si>
    <t>[224, 228]</t>
  </si>
  <si>
    <t>UPI00021864A5 status=activ</t>
  </si>
  <si>
    <t>([0.127496, 0.161087, 0.196879, 0.10481, 0.132295, 0.196879, 0.222385, 0.247041, 0.182256, 0.185198, 0.137348, 0.173081, 0.098513, 0.054297, 0.10481, 0.11371, 0.203355, 0.222385, 0.206376, 0.257454, 0.36309, 0.339168, 0.374039, 0.288399, 0.284882, 0.26085, 0.232838, 0.209395, 0.209395, 0.264545, 0.295083, 0.394753, 0.356642, 0.398279, 0.458154, 0.447574, 0.339168, 0.222385, 0.236433, 0.203355, 0.257454, 0.25031, 0.243554, 0.142424, 0.158265, 0.196879, 0.25406, 0.25406, 0.278302, 0.185198, 0.209395, 0.21291, 0.111485, 0.137348, 0.209395, 0.161087, 0.179055, 0.229226, 0.25031, 0.236433, 0.236433, 0.209395, 0.116183, 0.096677, 0.132295, 0.185198, 0.25031, 0.142424, 0.164327, 0.120615, 0.129801, 0.079919, 0.074921, 0.142424, 0.132295, 0.120615, 0.18812, 0.164327, 0.122885, 0.120615, 0.144935, 0.17593, 0.17593, 0.308712, 0.339168, 0.275179, 0.18812, 0.196879, 0.196879, 0.170161, 0.15008, 0.200174, 0.196879, 0.225814, 0.164327, 0.179055, 0.185198, 0.209395, 0.134866, 0.209395, 0.295083, 0.232838, 0.196879, 0.21291, 0.21291, 0.134866, 0.129801, 0.209395, 0.196879, 0.196879, 0.122885, 0.167087, 0.137348, 0.139895, 0.122885, 0.17593, 0.17593, 0.10481, 0.071867, 0.122885, 0.06184, 0.055536, 0.043307, 0.042364, 0.037156, 0.032017, 0.046336, 0.086953, 0.088832, 0.058088, 0.106997, 0.179055, 0.203355, 0.164327, 0.161087, 0.170161, 0.167087, 0.161087, 0.15284, 0.18812, 0.120615, 0.185198, 0.116183, 0.167087, 0.209395, 0.21291, 0.222385, 0.222385, 0.194234, 0.18812, 0.25406, 0.155435, 0.109221, 0.111485, 0.206376, 0.26085, 0.257454, 0.164327, 0.100716, 0.173081, 0.18812, 0.18812, 0.222385, 0.281712, 0.281712, 0.26085, 0.26085, 0.25031, 0.21291, 0.182256, 0.118441, 0.096677, 0.170161, 0.200174, 0.144935, 0.081712, 0.059222, 0.030611, 0.06312, 0.088832, 0.098513, 0.046336, 0.079919, 0.06184, 0.06184, 0.06312, 0.067594, 0.055536, 0.043307, 0.073402, 0.090864, 0.078022, 0.10481, 0.081712, 0.10481, 0.092881, 0.15284, 0.222385, 0.335645, 0.321458, 0.288399, 0.185198, 0.173081, 0.147574, 0.185198, 0.21291, 0.216401, 0.15008, 0.182256, 0.137348, 0.106997, 0.134866, 0.155435, 0.086953, 0.129801, 0.122885, 0.203355, 0.206376, 0.219301, 0.132295, 0.081712, 0.144935, 0.225814, 0.219301, 0.25031, 0.257454, 0.26085, 0.179055, 0.209395, 0.21291, 0.31487, 0.264545, 0.268042, 0.31487, 0.370445, 0.332115, 0.31487, 0.271506, 0.243554, 0.206376, 0.278302, 0.359901, 0.281712, 0.247041, 0.390993, 0.36309], '')</t>
  </si>
  <si>
    <t>UPI00021864A6 status=activ</t>
  </si>
  <si>
    <t>([0.51388, 0.545602, 0.436924, 0.346032, 0.229226, 0.173081, 0.209395, 0.17593, 0.134866, 0.170161, 0.206376, 0.236433, 0.236433, 0.222385, 0.15008, 0.161087, 0.134866, 0.111485, 0.098513, 0.161087, 0.257454, 0.155435, 0.158265, 0.147574, 0.209395, 0.308712, 0.380708, 0.349426, 0.324872, 0.398279, 0.390993, 0.374039, 0.278302, 0.281712, 0.298791, 0.301917, 0.311707, 0.311707, 0.268042, 0.298791, 0.291804, 0.288399, 0.374039, 0.291804, 0.311707, 0.318242, 0.31487, 0.324872, 0.356642, 0.440853, 0.440853, 0.370445, 0.370445, 0.377384, 0.377384, 0.370445, 0.461924, 0.450668, 0.374039, 0.436924, 0.352862, 0.284882, 0.264545, 0.271506, 0.271506, 0.346032, 0.356642, 0.394753, 0.278302, 0.271506, 0.284882, 0.206376, 0.268042, 0.278302, 0.275179, 0.173081, 0.170161, 0.167087, 0.144935, 0.144935, 0.155435, 0.239899, 0.30533, 0.332115, 0.349426, 0.356642, 0.339168, 0.328603, 0.301917, 0.335645, 0.328603, 0.247041, 0.332115, 0.311707, 0.332115, 0.359901, 0.447574, 0.335645, 0.328603, 0.346032, 0.436924, 0.436924, 0.346032, 0.281712, 0.308712, 0.257454, 0.257454, 0.239899, 0.268042, 0.173081, 0.17593, 0.185198, 0.268042, 0.268042, 0.321458, 0.301917, 0.288399, 0.31487, 0.342579, 0.356642, 0.284882, 0.288399, 0.222385, 0.30533, 0.374039, 0.339168, 0.291804, 0.311707, 0.328603, 0.225814, 0.30533, 0.374039, 0.380708, 0.377384, 0.271506, 0.247041, 0.170161, 0.219301, 0.142424, 0.203355, 0.196879, 0.185198, 0.173081, 0.225814, 0.232838, 0.203355, 0.139895, 0.232838, 0.301917, 0.308712, 0.384043, 0.342579, 0.318242, 0.203355, 0.229226, 0.25406, 0.164327, 0.236433, 0.264545, 0.321458, 0.332115, 0.25031, 0.346032, 0.284882, 0.264545, 0.247041, 0.247041, 0.335645, 0.21291, 0.132295, 0.125101, 0.118441, 0.167087, 0.191378, 0.291804, 0.288399, 0.377384, 0.476583, 0.5017, 0.509769, 0.553315, 0.454136, 0.538167, 0.534167, 0.618285, 0.666105, 0.557691, 0.490133, 0.486429, 0.486429, 0.626927, 0.632174, 0.642678, 0.680603, 0.685117, 0.690604, 0.685117, 0.680603, 0.521092, 0.497853, 0.374039, 0.335645, 0.41194, 0.41194, 0.422041, 0.414856, 0.433034, 0.534167, 0.608892, 0.59508, 0.632174, 0.613573, 0.51388, 0.525368, 0.4292, 0.433034, 0.440853, 0.440853, 0.321458, 0.41194, 0.41194, 0.545602, 0.59508, 0.59508, 0.613573, 0.59014, 0.5017, 0.468512, 0.472492, 0.472492, 0.414856, 0.401658, 0.36309, 0.454136, 0.36309, 0.4292, 0.359901, 0.332115, 0.232838, 0.268042, 0.31487, 0.318242, 0.203355, 0.191378, 0.173081, 0.161087, 0.17593, 0.225814, 0.155435, 0.15284, 0.170161, 0.225814, 0.225814, 0.194234, 0.200174, 0.288399, 0.209395, 0.196879, 0.243554, 0.291804, 0.25406, 0.243554, 0.257454, 0.298791, 0.311707, 0.275179, 0.182256, 0.15284, 0.185198, 0.26085, 0.18812, 0.125101, 0.085092, 0.083462, 0.116183, 0.125101, 0.0704, 0.116183, 0.191378, 0.167087, 0.134866, 0.225814, 0.21291, 0.167087, 0.164327, 0.164327, 0.225814, 0.219301, 0.239899, 0.222385, 0.147574, 0.142424, 0.209395, 0.239899, 0.328603, 0.225814, 0.196879, 0.291804, 0.308712, 0.281712, 0.308712, 0.342579, 0.374039, 0.346032, 0.398279, 0.433034, 0.418646, 0.40511, 0.5017, 0.486429, 0.472492, 0.575842, 0.694846, 0.685117, 0.720929, 0.690604, 0.882776, 0.88723], '')</t>
  </si>
  <si>
    <t>[0, 1, 178, 179, 180, 182, 183, 184, 185, 186, 190, 191, 192, 193, 194, 195, 196, 197, 198, 207, 208, 209, 210, 211, 212, 213, 221, 222, 223, 224, 225, 226, 308, 311, 312, 313, 314, 315, 316, 317]</t>
  </si>
  <si>
    <t>UPI00021864A7 status=activ</t>
  </si>
  <si>
    <t>([0.476583, 0.5017, 0.377384, 0.398279, 0.30533, 0.298791, 0.328603, 0.370445, 0.321458, 0.31487, 0.257454, 0.271506, 0.268042, 0.359901, 0.352862, 0.31487, 0.346032, 0.335645, 0.332115, 0.308712, 0.298791, 0.295083, 0.232838, 0.298791, 0.278302, 0.278302, 0.332115, 0.342579, 0.243554, 0.301917, 0.324872, 0.342579, 0.366687, 0.288399, 0.257454, 0.173081, 0.137348, 0.094817, 0.096677, 0.056825, 0.102787, 0.085092, 0.081712, 0.094817, 0.066181, 0.092881, 0.092881, 0.05306, 0.051831, 0.086953, 0.05306, 0.031287, 0.051831, 0.051831, 0.088832, 0.086953, 0.144935, 0.161087, 0.116183, 0.0704, 0.120615, 0.116183, 0.085092, 0.090864, 0.134866, 0.209395, 0.182256, 0.203355, 0.271506, 0.275179, 0.288399, 0.308712, 0.328603, 0.288399, 0.209395, 0.139895, 0.116183, 0.122885, 0.167087, 0.26085, 0.318242, 0.328603, 0.298791, 0.301917, 0.268042, 0.155435, 0.15008, 0.155435, 0.173081, 0.164327, 0.161087, 0.132295, 0.191378, 0.167087, 0.196879, 0.284882, 0.36309, 0.335645, 0.335645, 0.335645, 0.308712, 0.247041, 0.203355, 0.15008, 0.229226, 0.284882, 0.377384, 0.374039, 0.278302, 0.232838, 0.25406, 0.203355, 0.225814, 0.191378, 0.284882, 0.18812, 0.185198, 0.191378, 0.191378, 0.109221, 0.109221, 0.129801, 0.203355, 0.225814, 0.332115, 0.219301, 0.18812, 0.194234, 0.122885, 0.139895, 0.185198, 0.170161, 0.132295, 0.147574, 0.147574, 0.142424, 0.219301, 0.21291, 0.209395, 0.229226, 0.328603, 0.328603, 0.232838, 0.236433, 0.25031, 0.15008, 0.257454, 0.288399, 0.281712, 0.268042, 0.366687, 0.308712, 0.203355, 0.301917, 0.206376, 0.247041, 0.257454, 0.17593, 0.206376, 0.15008, 0.206376, 0.216401, 0.219301, 0.222385, 0.222385, 0.222385, 0.308712, 0.30533, 0.229226, 0.170161, 0.268042, 0.15008, 0.236433, 0.311707, 0.219301, 0.30533, 0.298791, 0.182256, 0.167087, 0.147574, 0.206376, 0.216401, 0.200174, 0.129801, 0.203355, 0.127496, 0.122885, 0.139895, 0.137348, 0.167087, 0.167087, 0.10481, 0.120615, 0.067594, 0.081712, 0.073402, 0.071867, 0.038858, 0.049374, 0.096677, 0.094817, 0.090864, 0.058088, 0.046336, 0.066181, 0.05306, 0.076542, 0.073402, 0.05306, 0.026338, 0.026338, 0.03976, 0.073402, 0.071867, 0.092881, 0.060549, 0.088832, 0.100716, 0.094817, 0.147574, 0.17593, 0.142424, 0.144935, 0.203355, 0.15284, 0.18812, 0.185198, 0.185198, 0.111485, 0.142424, 0.239899, 0.155435, 0.164327, 0.106997, 0.10481, 0.147574, 0.132295, 0.167087, 0.167087, 0.225814, 0.132295, 0.088832, 0.109221, 0.086953, 0.092881, 0.102787, 0.06184, 0.06184, 0.078022, 0.11371, 0.109221, 0.109221, 0.179055, 0.173081, 0.25031, 0.25031, 0.173081, 0.271506, 0.264545, 0.25406, 0.25406, 0.26085, 0.308712, 0.311707, 0.311707, 0.298791, 0.335645, 0.401658, 0.36309, 0.236433, 0.17593, 0.10481, 0.116183, 0.074921, 0.073402, 0.0704, 0.067594, 0.083462, 0.086953, 0.096677, 0.047319, 0.066181, 0.109221, 0.116183, 0.06184, 0.042364, 0.043307, 0.058088, 0.031287, 0.06312, 0.132295, 0.239899, 0.352862, 0.264545, 0.284882, 0.321458, 0.216401, 0.191378, 0.239899, 0.18812, 0.098513, 0.17593, 0.122885, 0.102787, 0.098513, 0.170161, 0.264545, 0.191378, 0.109221, 0.116183, 0.055536, 0.041405, 0.03976, 0.034068, 0.055536, 0.055536, 0.025316, 0.051831, 0.055536, 0.05306, 0.05306, 0.096677, 0.044297, 0.06184, 0.085092, 0.076542, 0.043307, 0.045352, 0.056825, 0.050641, 0.096677, 0.10481, 0.134866, 0.071867, 0.059222, 0.036378, 0.037156, 0.051831, 0.047319, 0.081712, 0.040537, 0.05306, 0.056825, 0.06312, 0.040537, 0.038858, 0.043307, 0.074921, 0.048328, 0.06184, 0.100716, 0.111485, 0.137348, 0.129801, 0.142424, 0.100716, 0.090864, 0.071867, 0.106997, 0.11371, 0.092881, 0.109221, 0.054297, 0.055536, 0.109221, 0.132295, 0.071867, 0.051831, 0.040537, 0.045352, 0.032677, 0.032017, 0.017797, 0.016826, 0.011518, 0.014315, 0.023963], '')</t>
  </si>
  <si>
    <t>UPI00021864A8 status=activ</t>
  </si>
  <si>
    <t>([0.035586, 0.085092, 0.120615, 0.203355, 0.268042, 0.203355, 0.196879, 0.191378, 0.182256, 0.17593, 0.206376, 0.209395, 0.196879, 0.196879, 0.291804, 0.18812, 0.239899, 0.318242, 0.31487, 0.26085, 0.291804, 0.4292, 0.4292, 0.42561, 0.390993, 0.284882, 0.356642, 0.394753, 0.339168, 0.398279, 0.444081, 0.349426, 0.352862, 0.275179, 0.275179, 0.182256, 0.25406, 0.229226, 0.155435, 0.271506, 0.352862, 0.268042, 0.236433, 0.200174, 0.209395, 0.134866, 0.179055, 0.116183, 0.092881, 0.170161, 0.155435, 0.125101, 0.116183, 0.092881, 0.092881, 0.0704, 0.073402, 0.073402, 0.083462, 0.147574, 0.120615, 0.078022, 0.081712, 0.085092, 0.100716, 0.094817, 0.100716, 0.127496, 0.232838, 0.268042, 0.281712, 0.284882, 0.247041, 0.278302, 0.356642, 0.394753, 0.332115, 0.422041, 0.422041, 0.401658, 0.398279, 0.36309, 0.36309, 0.450668, 0.433034, 0.42561, 0.436924, 0.509769, 0.42561, 0.31487, 0.243554, 0.139895, 0.111485, 0.134866, 0.200174, 0.164327, 0.18812, 0.25406, 0.243554, 0.209395, 0.222385, 0.15284, 0.132295, 0.203355, 0.139895, 0.139895, 0.071867, 0.076542, 0.06312, 0.106997, 0.191378, 0.179055, 0.291804, 0.318242, 0.271506, 0.173081, 0.21291, 0.147574, 0.17593, 0.120615, 0.147574, 0.144935, 0.200174, 0.264545, 0.247041, 0.324872, 0.232838, 0.298791, 0.291804, 0.328603, 0.281712, 0.21291, 0.26085, 0.222385, 0.236433, 0.324872, 0.4292, 0.384043, 0.490133, 0.494003, 0.490133, 0.436924, 0.346032, 0.318242, 0.318242, 0.281712, 0.281712, 0.295083, 0.332115, 0.332115, 0.332115, 0.281712, 0.281712, 0.284882, 0.298791, 0.288399, 0.21291, 0.203355, 0.203355, 0.10481, 0.098513, 0.096677, 0.15008, 0.243554, 0.194234, 0.18812, 0.18812, 0.144935, 0.229226, 0.229226, 0.229226, 0.257454, 0.30533, 0.301917, 0.298791, 0.288399, 0.196879, 0.26085, 0.194234, 0.15284, 0.257454, 0.25406, 0.321458, 0.342579, 0.356642, 0.458154, 0.42561, 0.398279, 0.36309, 0.346032, 0.257454, 0.243554, 0.17593, 0.219301, 0.17593, 0.243554, 0.158265, 0.21291, 0.225814, 0.298791, 0.377384, 0.380708, 0.387226, 0.318242, 0.268042, 0.170161, 0.109221, 0.137348, 0.206376, 0.239899, 0.155435, 0.196879, 0.209395, 0.257454, 0.257454, 0.380708, 0.356642, 0.480142, 0.476583, 0.483068, 0.468512, 0.387226, 0.394753, 0.324872, 0.311707, 0.308712, 0.380708, 0.377384, 0.366687, 0.346032, 0.278302, 0.390993, 0.346032, 0.268042, 0.25031, 0.191378, 0.167087, 0.15284, 0.083462, 0.055536, 0.029376, 0.029376, 0.038858, 0.027463, 0.042364, 0.042364, 0.05306, 0.030611, 0.059222, 0.03976, 0.026892, 0.030611, 0.031287, 0.051831, 0.038858, 0.023963, 0.032017, 0.017138, 0.014586, 0.020876, 0.030611, 0.031287, 0.025762, 0.025762, 0.0198, 0.020522, 0.025316, 0.021381, 0.043307, 0.034884, 0.041405, 0.067594, 0.137348, 0.066181, 0.040537, 0.043307, 0.090864, 0.090864, 0.167087, 0.129801, 0.132295, 0.129801, 0.222385, 0.26085, 0.295083, 0.339168, 0.346032, 0.291804, 0.288399, 0.17593, 0.191378, 0.191378, 0.118441, 0.094817, 0.102787, 0.170161, 0.298791, 0.167087, 0.106997, 0.11371, 0.134866, 0.15008, 0.137348, 0.125101, 0.073402, 0.071867, 0.109221, 0.096677, 0.170161, 0.200174, 0.243554, 0.18812, 0.15008, 0.18812, 0.15008, 0.229226, 0.144935, 0.0704, 0.144935, 0.179055, 0.129801, 0.170161, 0.102787, 0.102787, 0.049374, 0.092881, 0.10481, 0.06184, 0.06184, 0.064632, 0.038042, 0.037156, 0.05306, 0.088832, 0.120615, 0.088832, 0.056825, 0.055536, 0.116183, 0.116183, 0.144935, 0.144935, 0.173081, 0.239899, 0.291804, 0.380708, 0.349426, 0.308712, 0.352862, 0.335645, 0.298791, 0.398279, 0.440853, 0.384043, 0.349426], '')</t>
  </si>
  <si>
    <t>[87]</t>
  </si>
  <si>
    <t>UPI00021864A9 status=activ</t>
  </si>
  <si>
    <t>([0.016021, 0.011342, 0.013265, 0.018787, 0.025762, 0.021816, 0.029376, 0.025762, 0.028107, 0.018415, 0.0198, 0.017797, 0.018787, 0.01204, 0.014075, 0.018106, 0.034884, 0.040537, 0.03976, 0.076542, 0.098513, 0.155435, 0.15008, 0.18812, 0.161087, 0.164327, 0.219301, 0.144935, 0.142424, 0.102787, 0.15284, 0.191378, 0.161087, 0.158265, 0.239899, 0.206376, 0.25406, 0.185198, 0.167087, 0.200174, 0.142424, 0.116183, 0.127496, 0.219301, 0.209395, 0.25406, 0.264545, 0.271506, 0.370445, 0.472492, 0.529623, 0.58069, 0.465241, 0.585406, 0.575842, 0.472492, 0.4292, 0.418646, 0.490133, 0.480142, 0.40511, 0.374039, 0.387226, 0.380708, 0.324872, 0.232838, 0.236433, 0.222385, 0.222385, 0.216401, 0.11371, 0.139895, 0.071867, 0.129801, 0.134866, 0.079919, 0.088832, 0.118441, 0.076542, 0.076542, 0.134866, 0.200174, 0.229226, 0.134866, 0.111485, 0.132295, 0.206376, 0.209395, 0.243554, 0.179055, 0.092881, 0.167087, 0.161087, 0.271506, 0.25406, 0.164327, 0.209395, 0.167087, 0.10481, 0.15008, 0.17593, 0.17593, 0.179055, 0.21291, 0.247041, 0.278302, 0.216401, 0.219301, 0.219301, 0.125101, 0.17593, 0.291804, 0.278302, 0.200174, 0.134866, 0.096677, 0.164327, 0.200174, 0.311707, 0.41194, 0.422041, 0.36309, 0.298791, 0.222385, 0.196879, 0.182256, 0.161087, 0.225814, 0.144935, 0.096677, 0.132295, 0.134866, 0.132295, 0.139895, 0.239899, 0.335645, 0.291804, 0.219301, 0.194234, 0.132295, 0.096677, 0.098513, 0.125101, 0.111485, 0.109221, 0.139895, 0.206376, 0.155435, 0.15008, 0.15284, 0.209395, 0.243554, 0.247041, 0.25406, 0.142424, 0.129801, 0.122885, 0.155435, 0.21291, 0.239899, 0.236433, 0.284882, 0.243554, 0.264545, 0.352862, 0.42561, 0.41194, 0.41194, 0.497853, 0.465241, 0.458154, 0.465241, 0.374039, 0.342579, 0.278302, 0.308712, 0.288399, 0.288399, 0.324872, 0.236433, 0.158265, 0.239899, 0.229226, 0.275179, 0.275179, 0.284882, 0.21291, 0.134866, 0.139895, 0.11371, 0.078022, 0.134866, 0.134866, 0.200174, 0.225814, 0.206376, 0.291804, 0.200174, 0.209395, 0.236433, 0.236433, 0.324872, 0.324872, 0.335645, 0.332115, 0.298791, 0.301917, 0.36309, 0.370445, 0.284882, 0.232838, 0.332115, 0.332115, 0.324872, 0.284882, 0.301917, 0.318242, 0.324872, 0.422041, 0.324872, 0.324872, 0.41194, 0.408655, 0.408655, 0.401658, 0.384043, 0.384043, 0.346032, 0.346032, 0.324872, 0.418646, 0.433034, 0.335645, 0.311707, 0.308712, 0.321458, 0.247041, 0.318242, 0.30533, 0.31487, 0.398279, 0.401658, 0.318242, 0.236433, 0.206376, 0.15284, 0.111485, 0.090864, 0.10481, 0.090864, 0.170161, 0.155435, 0.26085, 0.342579, 0.366687, 0.370445, 0.408655, 0.483068, 0.483068, 0.454136, 0.418646, 0.414856, 0.335645, 0.335645, 0.4292, 0.36309, 0.422041, 0.490133, 0.541878, 0.557691, 0.468512, 0.468512, 0.472492, 0.374039, 0.384043, 0.321458, 0.239899, 0.232838, 0.222385, 0.21291, 0.25031, 0.275179, 0.21291, 0.291804, 0.370445, 0.374039, 0.468512, 0.384043, 0.284882, 0.194234, 0.182256, 0.291804, 0.281712, 0.291804, 0.36309, 0.268042, 0.324872, 0.324872, 0.31487, 0.318242, 0.328603, 0.328603, 0.339168, 0.298791, 0.21291, 0.142424, 0.116183, 0.069024, 0.139895, 0.216401, 0.275179, 0.284882, 0.21291, 0.21291, 0.203355, 0.125101, 0.194234, 0.170161, 0.243554, 0.164327, 0.116183, 0.067594, 0.069024, 0.064632, 0.118441, 0.196879, 0.191378, 0.225814, 0.281712, 0.278302, 0.194234, 0.194234, 0.161087, 0.232838, 0.239899, 0.236433, 0.257454, 0.26085, 0.298791, 0.21291, 0.298791, 0.278302, 0.275179, 0.271506, 0.275179, 0.288399, 0.275179, 0.295083, 0.222385, 0.25031, 0.225814, 0.229226, 0.291804, 0.236433, 0.164327, 0.161087, 0.102787, 0.155435, 0.155435, 0.086953, 0.155435, 0.15284, 0.225814, 0.311707, 0.239899, 0.144935, 0.137348, 0.137348, 0.155435, 0.209395, 0.216401, 0.139895, 0.139895, 0.120615, 0.185198, 0.257454, 0.179055, 0.232838, 0.194234, 0.170161, 0.239899, 0.191378, 0.164327, 0.129801, 0.098513, 0.132295, 0.26085], '')</t>
  </si>
  <si>
    <t>[50, 51, 53, 54, 268, 269]</t>
  </si>
  <si>
    <t>UPI00021864AA status=activ</t>
  </si>
  <si>
    <t>([0.422041, 0.468512, 0.366687, 0.401658, 0.321458, 0.349426, 0.342579, 0.36309, 0.298791, 0.332115, 0.324872, 0.366687, 0.332115, 0.342579, 0.321458, 0.398279, 0.377384, 0.480142, 0.454136, 0.384043, 0.40511, 0.31487, 0.216401, 0.298791, 0.298791, 0.332115, 0.332115, 0.356642, 0.356642, 0.352862, 0.346032, 0.390993, 0.324872, 0.332115, 0.335645, 0.332115, 0.301917, 0.271506, 0.26085, 0.268042, 0.346032, 0.321458, 0.374039, 0.440853, 0.450668, 0.461924, 0.521092, 0.541878, 0.545602, 0.553315, 0.557691, 0.557691, 0.450668, 0.525368, 0.525368, 0.483068, 0.454136, 0.414856, 0.444081, 0.380708, 0.271506, 0.170161, 0.288399, 0.328603, 0.311707, 0.308712, 0.291804, 0.281712, 0.164327, 0.179055, 0.200174, 0.275179, 0.271506, 0.268042, 0.275179, 0.191378, 0.144935, 0.173081, 0.236433, 0.264545, 0.318242, 0.422041, 0.454136, 0.436924, 0.324872, 0.377384, 0.281712, 0.295083, 0.229226, 0.349426, 0.332115, 0.30533, 0.26085, 0.26085, 0.275179, 0.182256, 0.271506, 0.356642, 0.31487, 0.243554, 0.17593, 0.125101, 0.067594, 0.109221, 0.102787, 0.129801, 0.127496, 0.196879, 0.129801, 0.194234, 0.203355, 0.21291, 0.21291, 0.275179, 0.281712, 0.281712, 0.271506, 0.26085, 0.268042, 0.268042, 0.346032, 0.384043, 0.349426, 0.450668, 0.374039, 0.40511, 0.468512, 0.380708, 0.349426, 0.308712, 0.232838, 0.216401, 0.200174, 0.161087, 0.158265, 0.15008, 0.236433, 0.335645, 0.308712, 0.311707, 0.236433, 0.132295, 0.132295, 0.155435, 0.109221, 0.164327, 0.111485, 0.088832, 0.088832, 0.111485, 0.191378, 0.173081, 0.158265, 0.142424, 0.18812, 0.200174, 0.147574, 0.144935, 0.088832, 0.069024, 0.035586, 0.085092, 0.096677, 0.100716, 0.125101, 0.191378, 0.196879, 0.239899, 0.17593, 0.17593, 0.164327, 0.116183, 0.127496, 0.139895, 0.102787, 0.06184, 0.049374, 0.058088, 0.047319, 0.067594, 0.059222, 0.060549, 0.027463, 0.05306, 0.058088, 0.056825, 0.054297, 0.051831, 0.050641, 0.076542, 0.134866, 0.0704, 0.109221, 0.094817, 0.086953, 0.170161, 0.170161, 0.203355, 0.26085, 0.281712, 0.232838, 0.239899, 0.298791, 0.401658, 0.359901, 0.356642, 0.398279, 0.298791, 0.288399, 0.308712, 0.346032, 0.301917, 0.339168, 0.339168, 0.408655, 0.380708, 0.318242, 0.408655, 0.346032, 0.332115, 0.332115, 0.433034, 0.42561, 0.41194, 0.418646, 0.444081, 0.332115, 0.236433, 0.346032, 0.356642, 0.339168, 0.36309, 0.318242, 0.401658, 0.422041, 0.418646, 0.468512, 0.401658, 0.31487, 0.31487, 0.31487, 0.216401, 0.194234, 0.284882, 0.321458, 0.311707, 0.25031, 0.339168, 0.42561, 0.42561, 0.328603, 0.335645, 0.288399, 0.30533, 0.206376, 0.142424, 0.170161, 0.15284, 0.206376, 0.17593, 0.196879, 0.206376, 0.284882, 0.288399, 0.21291, 0.225814, 0.216401, 0.247041, 0.17593, 0.18812, 0.15284, 0.173081, 0.118441, 0.15008, 0.142424, 0.179055, 0.268042, 0.264545, 0.298791, 0.25031, 0.366687, 0.291804, 0.311707, 0.295083, 0.21291, 0.284882, 0.275179, 0.219301, 0.271506, 0.366687, 0.36309, 0.387226, 0.465241, 0.575842, 0.521092, 0.648219, 0.690604, 0.653063, 0.699094, 0.653063, 0.771762, 0.771762, 0.874069, 0.874069, 0.823549, 0.89662, 0.871313, 0.795062, 0.83125, 0.699094, 0.661982, 0.549308, 0.51388, 0.509769, 0.486429, 0.557691, 0.447574, 0.387226, 0.384043, 0.359901, 0.284882, 0.275179, 0.167087, 0.096677, 0.078022, 0.083462, 0.048328, 0.058088, 0.092881, 0.11371, 0.127496, 0.129801, 0.182256, 0.209395, 0.219301, 0.182256, 0.106997, 0.10481, 0.158265, 0.185198, 0.127496, 0.182256, 0.179055, 0.268042, 0.342579, 0.36309, 0.42561, 0.433034, 0.433034, 0.4292, 0.342579, 0.356642, 0.291804, 0.268042, 0.281712, 0.239899, 0.278302, 0.356642, 0.440853, 0.433034, 0.418646, 0.414856, 0.436924, 0.454136, 0.384043, 0.394753, 0.349426, 0.352862, 0.450668, 0.366687, 0.346032, 0.401658, 0.398279, 0.41194, 0.444081, 0.356642, 0.374039, 0.377384, 0.301917, 0.311707, 0.311707, 0.295083, 0.370445, 0.36309, 0.271506, 0.284882, 0.291804, 0.349426, 0.356642, 0.318242, 0.342579, 0.288399, 0.318242, 0.308712, 0.384043, 0.377384, 0.422041, 0.447574, 0.332115, 0.4292, 0.440853, 0.465241, 0.401658, 0.308712, 0.30533, 0.301917, 0.339168, 0.247041, 0.225814, 0.25031, 0.268042, 0.328603, 0.398279, 0.366687, 0.454136, 0.447574, 0.465241, 0.490133, 0.444081, 0.553315, 0.42561, 0.387226, 0.278302, 0.349426, 0.42561, 0.349426, 0.40511, 0.40511, 0.505461, 0.5017, 0.5017, 0.509769, 0.408655, 0.41194, 0.359901, 0.359901, 0.359901, 0.356642, 0.377384, 0.418646, 0.418646, 0.505461, 0.545602, 0.657645, 0.541878, 0.458154, 0.545602, 0.575842, 0.570702, 0.553315, 0.562014, 0.444081, 0.450668, 0.472492, 0.494003, 0.490133, 0.401658, 0.332115, 0.335645, 0.318242, 0.275179, 0.26085, 0.257454, 0.264545, 0.164327, 0.236433, 0.25031, 0.264545, 0.236433, 0.275179, 0.194234, 0.179055, 0.247041, 0.271506, 0.352862, 0.275179, 0.359901, 0.352862, 0.41194, 0.418646, 0.4292, 0.384043, 0.390993, 0.384043, 0.356642, 0.390993, 0.398279, 0.476583, 0.390993, 0.436924, 0.42561, 0.505461, 0.401658, 0.339168, 0.30533, 0.308712, 0.370445, 0.366687, 0.450668, 0.447574, 0.4292, 0.433034, 0.418646, 0.422041, 0.440853, 0.380708, 0.384043, 0.298791, 0.295083, 0.288399, 0.288399, 0.31487, 0.247041, 0.321458, 0.414856, 0.418646, 0.408655, 0.408655, 0.30533, 0.239899, 0.15284, 0.167087, 0.167087, 0.222385, 0.229226, 0.216401, 0.284882, 0.349426, 0.359901, 0.288399, 0.394753, 0.377384, 0.36309, 0.352862, 0.301917, 0.301917, 0.301917, 0.236433, 0.25406, 0.349426, 0.41194, 0.436924, 0.418646, 0.42561, 0.422041, 0.374039, 0.380708, 0.390993, 0.390993, 0.387226, 0.370445, 0.311707, 0.311707, 0.209395, 0.321458, 0.335645, 0.243554, 0.25031, 0.25031, 0.225814, 0.206376, 0.21291, 0.216401, 0.225814, 0.125101, 0.144935, 0.179055, 0.111485, 0.109221, 0.116183, 0.118441, 0.18812, 0.216401, 0.216401, 0.321458, 0.25031, 0.284882, 0.247041, 0.236433, 0.257454, 0.236433, 0.236433, 0.155435, 0.132295, 0.127496, 0.125101, 0.125101, 0.139895, 0.21291, 0.182256, 0.173081, 0.225814, 0.185198, 0.196879, 0.222385, 0.15008, 0.125101, 0.094817, 0.185198, 0.209395, 0.18812, 0.17593, 0.203355, 0.216401, 0.342579, 0.278302, 0.40511, 0.414856, 0.422041, 0.444081, 0.497853, 0.398279, 0.374039, 0.40511, 0.40511, 0.295083, 0.31487, 0.394753, 0.486429, 0.384043, 0.356642, 0.42561, 0.472492, 0.468512, 0.541878, 0.472492, 0.472492, 0.468512, 0.458154, 0.384043, 0.380708, 0.380708, 0.480142, 0.398279, 0.398279, 0.387226, 0.486429, 0.447574, 0.366687, 0.356642, 0.401658, 0.41194, 0.346032, 0.374039, 0.295083, 0.26085, 0.324872, 0.342579, 0.219301, 0.219301, 0.17593, 0.158265, 0.15008, 0.155435, 0.182256, 0.182256, 0.182256, 0.134866, 0.200174, 0.295083, 0.295083, 0.324872, 0.284882, 0.356642, 0.232838, 0.311707, 0.301917, 0.301917, 0.243554, 0.356642, 0.36309, 0.36309, 0.335645, 0.346032, 0.30533, 0.41194, 0.41194, 0.422041, 0.40511, 0.374039, 0.370445, 0.387226, 0.311707, 0.271506, 0.236433, 0.335645, 0.332115, 0.349426, 0.324872, 0.433034, 0.408655, 0.384043, 0.472492, 0.494003, 0.447574, 0.468512, 0.401658, 0.374039, 0.321458, 0.401658], '')</t>
  </si>
  <si>
    <t>[46, 47, 48, 49, 50, 51, 53, 54, 293, 294, 295, 296, 297, 298, 299, 300, 301, 302, 303, 304, 305, 306, 307, 308, 309, 310, 311, 312, 313, 315, 419, 428, 429, 430, 431, 441, 442, 443, 444, 446, 447, 448, 449, 450, 491, 624]</t>
  </si>
  <si>
    <t>UPI00021864AB status=activ</t>
  </si>
  <si>
    <t>([0.509769, 0.521092, 0.40511, 0.447574, 0.490133, 0.422041, 0.346032, 0.374039, 0.370445, 0.308712, 0.332115, 0.370445, 0.494003, 0.4292, 0.41194, 0.324872, 0.301917, 0.206376, 0.139895, 0.125101, 0.125101, 0.132295, 0.120615, 0.191378, 0.182256, 0.173081, 0.239899, 0.239899, 0.239899, 0.206376, 0.298791, 0.275179, 0.185198, 0.15008, 0.229226, 0.247041, 0.335645, 0.264545, 0.324872, 0.41194, 0.422041, 0.422041, 0.480142, 0.51388, 0.51388, 0.517562, 0.401658, 0.387226, 0.40511, 0.324872, 0.374039, 0.366687, 0.390993, 0.476583, 0.418646, 0.324872, 0.206376, 0.206376, 0.26085, 0.31487, 0.321458, 0.321458, 0.30533, 0.342579, 0.346032, 0.31487, 0.222385, 0.332115, 0.257454, 0.311707, 0.384043, 0.401658, 0.401658, 0.318242, 0.321458, 0.359901, 0.436924, 0.450668, 0.476583, 0.486429, 0.374039, 0.288399, 0.295083, 0.311707, 0.222385, 0.142424, 0.164327, 0.185198, 0.161087, 0.17593, 0.191378, 0.206376, 0.200174, 0.167087, 0.216401, 0.182256, 0.17593, 0.15284, 0.239899, 0.158265, 0.120615, 0.182256, 0.275179], '')</t>
  </si>
  <si>
    <t>[0, 1, 43, 44, 45]</t>
  </si>
  <si>
    <t>UPI00021864AC status=activ</t>
  </si>
  <si>
    <t>([0.158265, 0.111485, 0.144935, 0.147574, 0.200174, 0.243554, 0.281712, 0.31487, 0.342579, 0.284882, 0.232838, 0.264545, 0.268042, 0.398279, 0.359901, 0.278302, 0.356642, 0.408655, 0.390993, 0.486429, 0.468512, 0.384043, 0.447574, 0.444081, 0.476583, 0.394753, 0.394753, 0.40511, 0.31487, 0.232838, 0.321458, 0.408655, 0.339168, 0.332115, 0.264545, 0.301917, 0.380708, 0.398279, 0.42561, 0.398279, 0.301917, 0.308712, 0.414856, 0.324872, 0.328603, 0.295083, 0.356642, 0.25031, 0.25031, 0.328603, 0.41194, 0.40511, 0.324872, 0.36309, 0.335645, 0.288399, 0.281712, 0.216401, 0.200174, 0.219301, 0.216401, 0.31487, 0.222385, 0.17593, 0.229226, 0.200174, 0.225814, 0.25031, 0.356642, 0.257454, 0.257454, 0.268042, 0.284882, 0.264545, 0.288399, 0.321458, 0.370445, 0.332115, 0.366687, 0.298791, 0.247041, 0.209395, 0.18812, 0.281712, 0.219301, 0.275179, 0.308712, 0.209395, 0.200174, 0.203355, 0.25031, 0.257454, 0.243554, 0.15008, 0.229226, 0.203355, 0.139895, 0.182256, 0.15008, 0.194234, 0.268042, 0.219301, 0.321458, 0.321458, 0.243554, 0.339168, 0.232838, 0.232838, 0.342579, 0.264545, 0.26085, 0.301917, 0.328603, 0.232838, 0.284882, 0.278302, 0.243554, 0.311707, 0.21291, 0.194234, 0.109221, 0.127496, 0.191378, 0.161087, 0.161087, 0.194234, 0.219301, 0.222385, 0.132295, 0.127496, 0.191378, 0.127496, 0.074921, 0.049374, 0.051831, 0.051831, 0.055536, 0.102787, 0.085092, 0.139895, 0.137348, 0.182256, 0.15284, 0.098513, 0.10481, 0.109221, 0.086953, 0.045352, 0.042364, 0.047319, 0.047319, 0.055536, 0.106997, 0.196879, 0.147574, 0.191378, 0.243554, 0.26085, 0.147574, 0.11371, 0.06312, 0.090864, 0.090864, 0.096677, 0.096677, 0.054297, 0.051831, 0.051831, 0.079919, 0.142424, 0.137348, 0.074921, 0.064632, 0.033407, 0.026892, 0.047319, 0.047319, 0.042364, 0.030003, 0.030003, 0.041405, 0.060549, 0.044297, 0.044297, 0.025316, 0.042364, 0.076542, 0.088832, 0.134866, 0.090864, 0.106997, 0.170161, 0.200174, 0.209395, 0.278302, 0.191378, 0.109221, 0.132295, 0.15008, 0.17593, 0.275179, 0.275179, 0.216401, 0.225814, 0.268042, 0.370445, 0.335645, 0.321458, 0.301917, 0.311707, 0.311707, 0.278302, 0.288399, 0.36309, 0.25406, 0.281712, 0.370445, 0.440853, 0.40511, 0.278302, 0.298791, 0.25031, 0.318242, 0.377384, 0.447574, 0.472492, 0.450668, 0.509769, 0.436924, 0.349426, 0.271506, 0.247041, 0.21291, 0.225814, 0.219301, 0.30533, 0.25406, 0.264545, 0.332115, 0.387226, 0.380708, 0.288399, 0.291804, 0.257454, 0.311707, 0.229226, 0.127496, 0.127496, 0.120615, 0.147574, 0.247041, 0.324872, 0.418646, 0.490133, 0.490133, 0.486429, 0.5017, 0.465241, 0.359901, 0.247041, 0.15284, 0.257454, 0.36309, 0.414856, 0.384043, 0.380708, 0.433034, 0.521092, 0.521092, 0.51388, 0.476583, 0.418646, 0.433034, 0.401658, 0.30533, 0.308712, 0.311707, 0.311707, 0.298791, 0.359901, 0.41194, 0.41194, 0.440853, 0.408655, 0.356642, 0.41194, 0.401658, 0.408655, 0.408655, 0.346032, 0.31487, 0.301917, 0.332115, 0.278302, 0.308712, 0.374039, 0.264545, 0.182256, 0.122885, 0.158265, 0.185198, 0.229226, 0.225814, 0.167087, 0.179055, 0.144935, 0.086953, 0.0704, 0.047319, 0.047319, 0.076542, 0.054297, 0.051831, 0.051831, 0.079919, 0.092881, 0.096677, 0.100716, 0.096677, 0.081712, 0.10481, 0.109221, 0.098513, 0.164327, 0.164327, 0.15284, 0.239899, 0.219301, 0.18812, 0.288399, 0.288399, 0.18812, 0.271506, 0.356642, 0.324872, 0.288399, 0.264545, 0.194234, 0.173081, 0.179055, 0.264545, 0.268042, 0.173081, 0.170161, 0.194234, 0.243554, 0.243554, 0.191378, 0.271506, 0.352862, 0.25031, 0.222385, 0.311707, 0.30533, 0.311707, 0.356642, 0.36309, 0.298791, 0.281712, 0.422041, 0.517562, 0.422041, 0.408655, 0.41194, 0.422041, 0.349426, 0.335645, 0.264545, 0.291804, 0.291804, 0.191378, 0.275179, 0.222385, 0.194234, 0.206376, 0.11371, 0.111485, 0.102787, 0.15008, 0.191378, 0.164327, 0.111485, 0.185198, 0.203355, 0.203355, 0.194234, 0.225814, 0.232838, 0.30533, 0.196879, 0.170161, 0.216401, 0.144935, 0.18812, 0.21291, 0.206376, 0.222385, 0.232838, 0.155435, 0.100716, 0.102787, 0.081712, 0.100716, 0.109221, 0.098513, 0.098513, 0.109221, 0.088832, 0.085092, 0.083462, 0.167087, 0.170161, 0.144935, 0.222385, 0.179055, 0.182256, 0.127496, 0.17593, 0.137348, 0.142424, 0.206376, 0.26085, 0.301917, 0.30533, 0.26085, 0.229226, 0.298791, 0.257454, 0.271506, 0.229226, 0.203355, 0.15008, 0.15284, 0.209395], '')</t>
  </si>
  <si>
    <t>[227, 256, 267, 268, 269, 360]</t>
  </si>
  <si>
    <t>UPI00021864AD status=activ</t>
  </si>
  <si>
    <t>([0.028695, 0.050641, 0.036378, 0.028107, 0.040537, 0.028107, 0.042364, 0.059222, 0.076542, 0.106997, 0.074921, 0.096677, 0.17593, 0.281712, 0.239899, 0.291804, 0.288399, 0.268042, 0.352862, 0.472492, 0.486429, 0.398279, 0.422041, 0.494003, 0.476583, 0.486429, 0.549308, 0.444081, 0.408655, 0.377384, 0.366687, 0.458154, 0.42561, 0.433034, 0.352862, 0.271506, 0.26085, 0.268042, 0.200174, 0.21291, 0.129801, 0.111485, 0.179055, 0.127496, 0.127496, 0.21291, 0.239899, 0.239899, 0.318242, 0.342579, 0.380708, 0.275179, 0.311707, 0.26085, 0.167087, 0.225814, 0.311707, 0.219301, 0.229226, 0.271506, 0.25406, 0.268042, 0.275179, 0.203355, 0.268042, 0.203355, 0.194234, 0.111485, 0.132295, 0.134866, 0.139895, 0.090864, 0.15284, 0.132295, 0.216401, 0.271506, 0.291804, 0.219301, 0.275179, 0.31487, 0.264545, 0.185198, 0.268042, 0.219301, 0.291804, 0.18812, 0.225814, 0.216401, 0.216401, 0.155435, 0.10481, 0.10481, 0.15284, 0.164327, 0.134866, 0.081712, 0.094817, 0.085092, 0.155435, 0.194234, 0.236433, 0.25031, 0.328603, 0.311707, 0.257454, 0.158265, 0.21291, 0.239899, 0.147574, 0.206376, 0.311707, 0.398279, 0.394753, 0.311707, 0.236433, 0.18812, 0.222385, 0.15284, 0.167087, 0.092881, 0.083462, 0.03976, 0.067594, 0.056825, 0.06312, 0.106997, 0.196879, 0.196879, 0.203355, 0.236433, 0.209395, 0.122885, 0.111485, 0.111485, 0.11371, 0.161087, 0.25406, 0.295083, 0.377384, 0.356642, 0.359901, 0.370445, 0.384043, 0.384043, 0.4292, 0.328603, 0.264545, 0.264545, 0.271506, 0.185198, 0.170161, 0.229226, 0.229226, 0.229226, 0.155435, 0.225814, 0.229226, 0.15284, 0.090864, 0.056825, 0.06184, 0.102787, 0.055536, 0.092881, 0.081712, 0.083462, 0.134866, 0.196879, 0.120615, 0.100716, 0.158265, 0.236433, 0.21291, 0.21291, 0.21291, 0.21291, 0.139895, 0.147574, 0.219301, 0.232838, 0.232838, 0.194234, 0.173081, 0.179055, 0.21291, 0.216401, 0.144935, 0.127496, 0.06312, 0.106997, 0.125101, 0.125101, 0.125101, 0.118441, 0.10481, 0.10481, 0.179055, 0.179055, 0.173081, 0.173081, 0.155435, 0.196879, 0.196879, 0.129801, 0.194234, 0.161087, 0.170161, 0.225814, 0.191378, 0.284882, 0.281712, 0.219301, 0.142424, 0.098513, 0.096677, 0.15284, 0.129801, 0.074921, 0.074921, 0.078022, 0.0704, 0.116183, 0.076542, 0.096677, 0.109221, 0.118441, 0.132295, 0.10481, 0.06184, 0.094817, 0.055536, 0.032677, 0.050641, 0.092881, 0.134866, 0.116183, 0.098513, 0.096677, 0.137348, 0.194234, 0.144935, 0.116183, 0.092881, 0.179055, 0.125101], '')</t>
  </si>
  <si>
    <t>UPI00021864AE status=activ</t>
  </si>
  <si>
    <t>([0.009483, 0.013821, 0.00777, 0.009728, 0.006567, 0.005378, 0.006482, 0.004921, 0.004315, 0.005378, 0.006533, 0.005503, 0.00359, 0.003757, 0.003276, 0.00246, 0.001623, 0.001687, 0.00152, 0.000906, 0.000906, 0.000906, 0.000859, 0.000859, 0.000859, 0.000854, 0.001271, 0.00076, 0.00076, 0.000661, 0.000575, 0.00061, 0.000854, 0.001048, 0.000958, 0.000713, 0.000713, 0.000713, 0.001172, 0.001305, 0.001417, 0.001335, 0.001649, 0.001, 0.001061, 0.000854, 0.00146, 0.001541, 0.001541, 0.001434, 0.002336, 0.001408, 0.001391, 0.001692, 0.002396, 0.001572, 0.00243, 0.00225, 0.00283, 0.003079, 0.003014, 0.002727, 0.004414, 0.0028, 0.003079, 0.003555, 0.00316, 0.002396, 0.001391, 0.001391, 0.001778, 0.001142, 0.001383, 0.001069, 0.001112, 0.000558, 0.000567, 0.000378, 0.000386, 0.000412, 0.000202, 0.00018, 0.000146, 9e-05, 9e-05, 0.000137, 0.000202, 0.000399, 0.000567, 0.000674, 0.000648, 0.000859, 0.001202, 0.001675, 0.001335, 0.000743, 0.001211, 0.001391, 0.001155, 0.001743, 0.001112, 0.001709, 0.001808, 0.003109, 0.003997, 0.003924, 0.003461, 0.002117, 0.002014, 0.001967, 0.001722, 0.001786, 0.00152, 0.001417, 0.001408, 0.001675, 0.002138, 0.001649, 0.001687, 0.00246, 0.001709, 0.002366, 0.00155, 0.002211, 0.001344], '')</t>
  </si>
  <si>
    <t>UPI00021864AF status=activ</t>
  </si>
  <si>
    <t>([0.225814, 0.268042, 0.164327, 0.200174, 0.127496, 0.170161, 0.161087, 0.203355, 0.147574, 0.182256, 0.219301, 0.275179, 0.243554, 0.26085, 0.278302, 0.194234, 0.209395, 0.271506, 0.216401, 0.139895, 0.139895, 0.167087, 0.109221, 0.17593, 0.18812, 0.271506, 0.182256, 0.225814, 0.137348, 0.15284, 0.090864, 0.083462, 0.050641, 0.078022, 0.0704, 0.11371, 0.182256, 0.17593, 0.182256, 0.232838, 0.321458, 0.203355, 0.137348, 0.196879, 0.200174, 0.194234, 0.200174, 0.243554, 0.247041, 0.298791, 0.25031, 0.247041, 0.21291, 0.191378, 0.15008, 0.15284, 0.142424, 0.083462, 0.074921, 0.047319, 0.047319, 0.048328, 0.100716, 0.206376, 0.222385, 0.222385, 0.179055, 0.185198, 0.142424, 0.134866, 0.100716, 0.116183, 0.179055, 0.222385, 0.31487, 0.321458, 0.236433, 0.25406, 0.308712, 0.219301, 0.288399, 0.284882, 0.185198, 0.17593, 0.170161, 0.167087, 0.17593, 0.132295, 0.071867, 0.069024, 0.069024, 0.11371, 0.109221, 0.0704, 0.078022, 0.042364, 0.033407, 0.067594, 0.032677, 0.050641, 0.088832, 0.043307, 0.047319, 0.051831, 0.056825, 0.026892, 0.025316, 0.024393, 0.049374, 0.100716, 0.173081, 0.100716, 0.078022, 0.132295, 0.21291, 0.182256, 0.268042, 0.25031, 0.25406, 0.25031, 0.216401, 0.21291, 0.281712, 0.173081, 0.206376, 0.125101, 0.164327, 0.100716, 0.109221, 0.094817, 0.046336, 0.046336, 0.083462, 0.06184, 0.06184, 0.034068, 0.036378, 0.044297, 0.044297, 0.038042, 0.038858, 0.022306, 0.018415, 0.018787, 0.032677, 0.040537, 0.035586, 0.024826, 0.046336, 0.027463, 0.016528, 0.016257, 0.015344, 0.016257, 0.016021, 0.013265, 0.015694, 0.009865, 0.006619, 0.008002, 0.005932, 0.005932, 0.008156, 0.009187, 0.011518, 0.011518, 0.011518, 0.021381, 0.040537, 0.023963, 0.03976, 0.071867, 0.069024, 0.073402, 0.069024, 0.076542, 0.071867, 0.049374, 0.0704, 0.066181, 0.042364, 0.037156, 0.036378, 0.034068, 0.034068, 0.020522, 0.020522, 0.016021, 0.00962, 0.009294, 0.008723, 0.008075, 0.006039, 0.006142, 0.005992, 0.006421, 0.006078, 0.005623, 0.007422, 0.008409, 0.008409, 0.008804, 0.009294, 0.015694, 0.016528, 0.016257, 0.026338, 0.026338, 0.043307, 0.078022, 0.042364, 0.038858, 0.022306, 0.042364, 0.088832, 0.088832, 0.046336, 0.081712, 0.134866, 0.144935, 0.144935, 0.239899, 0.328603, 0.418646, 0.380708, 0.356642, 0.342579, 0.308712, 0.275179, 0.209395, 0.182256, 0.298791, 0.461924, 0.666105], '')</t>
  </si>
  <si>
    <t>[233]</t>
  </si>
  <si>
    <t>UPI00021864B0 status=activ</t>
  </si>
  <si>
    <t>([0.00558, 0.008525, 0.01078, 0.007555, 0.009401, 0.01227, 0.01227, 0.018106, 0.01204, 0.016257, 0.016021, 0.023087, 0.013437, 0.013265, 0.019401, 0.037156, 0.022667, 0.037156, 0.036378, 0.031287, 0.031287, 0.034884, 0.034068, 0.034068, 0.034068, 0.018787, 0.020165, 0.020165, 0.011669, 0.022667, 0.023534, 0.016021, 0.016257, 0.015694, 0.016528, 0.019109, 0.011903, 0.016021, 0.009483, 0.009187, 0.016021, 0.016257, 0.008624, 0.00777, 0.007877, 0.00777, 0.009865, 0.006482, 0.005249, 0.004835, 0.004646, 0.003246, 0.003276, 0.003246, 0.003276, 0.002155, 0.001481, 0.002014, 0.002014, 0.002727, 0.003864, 0.003997, 0.003997, 0.006039, 0.006245, 0.004431, 0.006482, 0.005734, 0.005799, 0.007177, 0.007177, 0.007177, 0.007315, 0.010926, 0.010221, 0.010509, 0.015694, 0.029376, 0.032677, 0.017138, 0.014075, 0.014783, 0.014586, 0.029376, 0.031287, 0.016528, 0.025762, 0.0198, 0.016021, 0.030003, 0.038042, 0.038858, 0.023963, 0.035586, 0.019109, 0.022306, 0.022306, 0.016257, 0.009096, 0.008525, 0.013613, 0.010221, 0.006567, 0.004775, 0.003405, 0.003246, 0.003276, 0.003804, 0.004247, 0.004431, 0.003478, 0.003478, 0.004775, 0.004483, 0.004921, 0.006988, 0.006619, 0.008409, 0.00777, 0.008525, 0.006194, 0.006533, 0.006533, 0.006894, 0.008525, 0.008276, 0.008624, 0.008624, 0.006795, 0.00515, 0.005249, 0.005932, 0.006194, 0.004414, 0.006245, 0.004689, 0.003512, 0.003512, 0.003924, 0.003924, 0.003757, 0.003804, 0.003804, 0.005378, 0.007495, 0.008624, 0.014783, 0.009294, 0.015344, 0.016528, 0.016528, 0.023087, 0.023534, 0.024393, 0.026338, 0.025316, 0.051831, 0.098513, 0.050641, 0.06184, 0.127496, 0.222385, 0.219301, 0.200174, 0.18812, 0.182256, 0.109221, 0.0704, 0.064632, 0.064632, 0.044297, 0.086953, 0.118441, 0.170161, 0.125101, 0.122885, 0.127496, 0.094817, 0.045352, 0.086953, 0.073402, 0.076542, 0.076542, 0.144935, 0.076542, 0.081712, 0.094817, 0.085092, 0.111485, 0.216401, 0.122885, 0.203355, 0.116183, 0.086953, 0.056825, 0.086953, 0.086953, 0.06184, 0.042364, 0.086953, 0.083462, 0.060549, 0.045352, 0.047319, 0.051831, 0.056825, 0.056825, 0.028107, 0.044297, 0.044297, 0.040537, 0.038042, 0.042364, 0.03976, 0.051831, 0.036378, 0.030003, 0.06184, 0.085092, 0.100716, 0.060549, 0.034884, 0.047319, 0.069024, 0.06312, 0.060549, 0.111485, 0.069024, 0.071867, 0.100716, 0.106997, 0.0704, 0.10481, 0.066181, 0.079919, 0.079919, 0.144935, 0.144935, 0.142424, 0.111485, 0.132295, 0.209395, 0.301917, 0.301917, 0.284882, 0.203355, 0.203355, 0.120615, 0.15284, 0.206376, 0.173081, 0.137348, 0.185198, 0.209395, 0.268042, 0.36309, 0.335645, 0.295083], '')</t>
  </si>
  <si>
    <t>UPI00021864B1 status=activ</t>
  </si>
  <si>
    <t>([0.158265, 0.10481, 0.073402, 0.043307, 0.079919, 0.059222, 0.041405, 0.059222, 0.059222, 0.086953, 0.122885, 0.098513, 0.071867, 0.058088, 0.05306, 0.059222, 0.032017, 0.027463, 0.051831, 0.051831, 0.05306, 0.051831, 0.086953, 0.129801, 0.125101, 0.06312, 0.11371, 0.10481, 0.11371, 0.083462, 0.040537, 0.020522, 0.019401, 0.035586, 0.049374, 0.045352, 0.043307, 0.079919, 0.092881, 0.092881, 0.158265, 0.142424, 0.15284, 0.086953, 0.049374, 0.086953, 0.155435, 0.081712, 0.116183, 0.100716, 0.167087, 0.26085, 0.374039, 0.461924, 0.359901, 0.342579, 0.25031, 0.167087, 0.179055, 0.17593, 0.139895, 0.088832, 0.158265, 0.086953, 0.144935, 0.191378, 0.196879, 0.109221, 0.17593, 0.196879, 0.206376, 0.132295, 0.122885, 0.058088, 0.058088, 0.11371, 0.092881, 0.15008, 0.229226, 0.236433, 0.147574, 0.109221, 0.098513, 0.045352, 0.044297, 0.047319, 0.064632, 0.069024, 0.127496, 0.074921, 0.049374, 0.049374, 0.090864, 0.096677, 0.134866, 0.074921, 0.06312, 0.076542, 0.060549, 0.059222, 0.055536, 0.06312, 0.088832, 0.161087, 0.17593, 0.26085, 0.25031, 0.203355, 0.203355, 0.120615, 0.132295, 0.132295, 0.083462, 0.078022, 0.0704, 0.088832, 0.15284, 0.081712, 0.090864, 0.064632, 0.073402, 0.066181, 0.055536, 0.074921, 0.037156, 0.056825, 0.0704, 0.055536, 0.083462, 0.081712, 0.134866, 0.122885, 0.17593, 0.236433, 0.25031, 0.167087, 0.102787, 0.125101, 0.243554, 0.229226, 0.291804, 0.206376, 0.11371, 0.185198, 0.196879, 0.284882, 0.324872, 0.206376, 0.26085, 0.229226, 0.225814, 0.129801, 0.109221, 0.111485, 0.092881, 0.040537, 0.040537, 0.035586, 0.015694, 0.016826, 0.009865, 0.011903, 0.016826, 0.018787, 0.010372, 0.009187, 0.009096, 0.009401, 0.008409, 0.005932, 0.004483, 0.004577, 0.006245, 0.009096, 0.006619, 0.007259, 0.00777, 0.011518, 0.020876, 0.023087, 0.019109, 0.038042, 0.034884, 0.038042, 0.074921, 0.088832, 0.040537, 0.019109, 0.01204, 0.015344, 0.020522, 0.034068, 0.024393, 0.015078, 0.014783, 0.020522, 0.023087, 0.042364, 0.024393, 0.023963, 0.024393, 0.014586, 0.014586, 0.016528, 0.009728, 0.006894, 0.006894, 0.009294, 0.016021, 0.023963, 0.021816, 0.028695, 0.029376, 0.038042, 0.073402, 0.073402, 0.047319, 0.040537, 0.03976, 0.067594, 0.06312, 0.106997, 0.122885, 0.11371, 0.056825, 0.096677, 0.120615, 0.164327, 0.118441, 0.127496, 0.100716, 0.098513, 0.056825, 0.046336, 0.024826, 0.023087, 0.024826, 0.021816, 0.013437, 0.008156, 0.007877, 0.008525, 0.008804, 0.009865, 0.008723, 0.013613, 0.013821, 0.018787, 0.023534, 0.042364, 0.043307, 0.023963, 0.024826, 0.044297, 0.030003, 0.031287, 0.021381, 0.014075, 0.014586, 0.015078, 0.034884, 0.017797, 0.016528, 0.010372, 0.013613, 0.017447, 0.010509, 0.010509, 0.01078, 0.011342, 0.010131, 0.006567, 0.01078, 0.016826, 0.010131, 0.009401, 0.014783, 0.023087, 0.023087, 0.047319, 0.048328, 0.021816, 0.025316, 0.024826, 0.044297, 0.019401, 0.0198, 0.019401, 0.021816, 0.023963, 0.023534, 0.030003, 0.030611, 0.017797, 0.018787, 0.034884, 0.035586, 0.0198, 0.011903, 0.016826, 0.014783, 0.015078, 0.028107, 0.049374, 0.028107, 0.023963, 0.054297, 0.040537, 0.073402, 0.054297, 0.054297, 0.05306, 0.030003, 0.036378, 0.029376, 0.027463, 0.015344, 0.028695, 0.054297, 0.092881, 0.060549, 0.041405, 0.078022, 0.088832, 0.050641, 0.098513, 0.125101, 0.098513, 0.129801, 0.127496, 0.167087, 0.090864, 0.048328, 0.083462, 0.081712, 0.167087, 0.185198, 0.288399, 0.219301, 0.222385, 0.243554, 0.225814, 0.308712, 0.301917, 0.295083, 0.298791, 0.291804, 0.295083, 0.318242, 0.318242, 0.342579, 0.288399, 0.288399, 0.346032, 0.335645, 0.390993, 0.398279, 0.374039, 0.377384, 0.468512, 0.366687, 0.324872, 0.328603, 0.324872, 0.288399, 0.291804, 0.390993, 0.374039, 0.278302, 0.206376, 0.209395, 0.209395, 0.179055, 0.281712, 0.328603, 0.349426, 0.301917, 0.275179, 0.288399, 0.203355, 0.196879, 0.284882, 0.30533, 0.291804, 0.222385, 0.243554, 0.161087, 0.100716, 0.106997, 0.170161, 0.236433, 0.232838, 0.194234, 0.247041, 0.203355, 0.158265, 0.116183, 0.173081, 0.15008, 0.111485, 0.161087, 0.109221], '')</t>
  </si>
  <si>
    <t>UPI00021864B2 status=activ</t>
  </si>
  <si>
    <t>([0.342579, 0.324872, 0.356642, 0.243554, 0.182256, 0.21291, 0.142424, 0.182256, 0.219301, 0.25406, 0.284882, 0.328603, 0.346032, 0.268042, 0.170161, 0.170161, 0.170161, 0.134866, 0.137348, 0.078022, 0.085092, 0.173081, 0.21291, 0.132295, 0.137348, 0.194234, 0.122885, 0.196879, 0.11371, 0.116183, 0.11371, 0.116183, 0.116183, 0.200174, 0.173081, 0.295083, 0.209395, 0.15008, 0.109221, 0.056825, 0.083462, 0.076542, 0.06184, 0.044297, 0.045352, 0.042364, 0.042364, 0.073402, 0.071867, 0.073402, 0.066181, 0.069024, 0.034068, 0.019109, 0.019401, 0.028107, 0.022667, 0.034884, 0.030003, 0.029376, 0.056825, 0.069024, 0.069024, 0.074921, 0.051831, 0.094817, 0.088832, 0.092881, 0.05306, 0.058088, 0.066181, 0.055536, 0.050641, 0.050641, 0.051831, 0.030003, 0.041405, 0.045352, 0.050641, 0.088832, 0.161087, 0.139895, 0.081712, 0.081712, 0.043307, 0.083462, 0.05306, 0.056825, 0.060549, 0.11371, 0.060549, 0.096677, 0.122885, 0.129801, 0.203355, 0.206376, 0.18812, 0.182256, 0.10481, 0.055536, 0.055536, 0.050641, 0.060549, 0.116183, 0.125101, 0.137348, 0.086953, 0.139895, 0.142424, 0.074921, 0.076542, 0.139895, 0.132295, 0.134866, 0.073402, 0.047319, 0.067594, 0.067594, 0.074921, 0.127496, 0.139895, 0.085092, 0.085092, 0.094817, 0.086953, 0.050641, 0.096677, 0.144935, 0.076542, 0.076542, 0.076542, 0.076542, 0.058088, 0.058088, 0.05306, 0.06184, 0.092881, 0.11371, 0.155435, 0.088832, 0.049374, 0.06312, 0.06312, 0.069024, 0.03976, 0.03976, 0.06184, 0.032017, 0.034884, 0.06312, 0.06312, 0.06312, 0.032017, 0.042364, 0.046336, 0.050641, 0.085092, 0.085092, 0.047319, 0.032677, 0.033407, 0.060549, 0.073402, 0.132295, 0.122885, 0.206376, 0.222385, 0.239899, 0.222385, 0.182256, 0.194234, 0.281712, 0.281712, 0.346032, 0.229226, 0.142424, 0.079919, 0.074921, 0.079919, 0.164327, 0.247041, 0.281712, 0.281712, 0.21291, 0.216401, 0.185198, 0.155435, 0.085092, 0.078022, 0.132295, 0.155435, 0.144935, 0.144935, 0.144935, 0.17593, 0.288399, 0.377384, 0.356642, 0.356642, 0.346032, 0.247041, 0.219301, 0.170161, 0.10481, 0.167087, 0.15284, 0.18812, 0.118441, 0.200174, 0.127496, 0.079919, 0.085092, 0.092881, 0.059222, 0.069024, 0.066181, 0.048328, 0.037156, 0.06312, 0.047319, 0.034884, 0.045352, 0.041405, 0.0704, 0.127496, 0.078022], '')</t>
  </si>
  <si>
    <t>UPI00021864B3 status=activ</t>
  </si>
  <si>
    <t>([0.021381, 0.034068, 0.019401, 0.016826, 0.015078, 0.01204, 0.016528, 0.0198, 0.019109, 0.019401, 0.025762, 0.037156, 0.030611, 0.030611, 0.020165, 0.016826, 0.015078, 0.014783, 0.016257, 0.014315, 0.023534, 0.035586, 0.038042, 0.066181, 0.098513, 0.081712, 0.137348, 0.158265, 0.118441, 0.132295, 0.142424, 0.11371, 0.083462, 0.11371, 0.086953, 0.139895, 0.209395, 0.164327, 0.281712], '')</t>
  </si>
  <si>
    <t>UPI00021864B4 status=activ</t>
  </si>
  <si>
    <t>([0.014586, 0.022667, 0.015344, 0.022306, 0.028695, 0.020165, 0.025762, 0.032677, 0.042364, 0.035586, 0.050641, 0.074921, 0.079919, 0.083462, 0.079919, 0.059222, 0.109221, 0.094817, 0.137348, 0.144935, 0.170161, 0.118441, 0.071867, 0.085092, 0.092881, 0.10481, 0.167087, 0.173081, 0.182256, 0.18812, 0.25031, 0.232838, 0.225814, 0.196879, 0.18812, 0.132295, 0.194234, 0.17593, 0.200174, 0.147574, 0.147574, 0.219301, 0.281712, 0.298791, 0.278302, 0.209395, 0.132295, 0.134866, 0.086953, 0.088832, 0.092881, 0.100716, 0.100716, 0.096677, 0.116183, 0.161087, 0.229226, 0.236433, 0.139895, 0.203355, 0.268042, 0.257454, 0.25031, 0.257454, 0.225814, 0.222385, 0.206376, 0.25031, 0.257454, 0.25406, 0.216401, 0.196879, 0.194234, 0.11371, 0.076542, 0.038042, 0.023534, 0.014315, 0.015078, 0.029376, 0.032017, 0.025316, 0.015344, 0.018787, 0.011106, 0.020522, 0.036378, 0.060549, 0.042364, 0.038042, 0.06312, 0.036378, 0.035586, 0.036378, 0.038858, 0.06312, 0.118441, 0.209395, 0.301917, 0.21291, 0.209395, 0.142424, 0.088832, 0.147574, 0.122885, 0.125101, 0.069024, 0.06312, 0.067594, 0.134866, 0.147574, 0.15008, 0.25406, 0.291804, 0.203355, 0.321458, 0.26085, 0.281712, 0.229226, 0.257454, 0.21291, 0.206376, 0.275179, 0.321458, 0.352862, 0.356642, 0.444081, 0.418646, 0.42561, 0.42561, 0.401658, 0.31487, 0.31487, 0.225814, 0.120615, 0.182256, 0.090864, 0.142424, 0.10481, 0.15284, 0.06184, 0.073402, 0.088832, 0.069024, 0.083462, 0.074921, 0.074921, 0.074921, 0.094817, 0.043307, 0.025316, 0.026338, 0.043307, 0.026338, 0.047319, 0.038042, 0.023534, 0.041405, 0.024393, 0.0198, 0.010926, 0.019401, 0.034884, 0.032017, 0.022306, 0.016257, 0.01227, 0.01227, 0.01227, 0.009977, 0.019401, 0.016826, 0.009728, 0.009728, 0.015078, 0.016257, 0.019401, 0.014783, 0.00962, 0.008409, 0.007031, 0.010372, 0.011342, 0.007877, 0.00558, 0.005086, 0.006795, 0.005734, 0.005799, 0.004388, 0.005872, 0.004161, 0.004921, 0.006619, 0.006894, 0.006701, 0.004775, 0.00543, 0.005932, 0.008002, 0.012727, 0.027463, 0.014783, 0.009096, 0.008156, 0.008075, 0.013437, 0.014315, 0.015694, 0.014586, 0.014315, 0.015344, 0.026338, 0.034884, 0.019109, 0.010509, 0.008624, 0.014315, 0.021381, 0.017447, 0.018106, 0.010509, 0.007031, 0.007031, 0.006894, 0.008525, 0.013016, 0.014315, 0.008624, 0.007877, 0.005683, 0.007645, 0.007422, 0.007495, 0.005318, 0.004835, 0.006795, 0.007877, 0.007645, 0.007177, 0.008525, 0.006039, 0.007645, 0.011903, 0.019401, 0.027463, 0.020876, 0.016021, 0.009015, 0.014783, 0.014315, 0.014315, 0.014586, 0.009187, 0.006421, 0.006374, 0.006988, 0.004775, 0.005086, 0.003276, 0.003405, 0.004431, 0.006194, 0.006245, 0.004414, 0.004414, 0.003757, 0.004315, 0.004899, 0.004577, 0.003341, 0.003298, 0.004577, 0.004483, 0.004414, 0.005992, 0.008276, 0.01227, 0.01227, 0.011106, 0.022667, 0.01204, 0.011518, 0.010672, 0.01078, 0.01078, 0.011106, 0.014586, 0.016528, 0.012727, 0.023087, 0.03976, 0.078022, 0.055536, 0.040537, 0.094817, 0.071867], '')</t>
  </si>
  <si>
    <t>UPI00021864B5 status=activ</t>
  </si>
  <si>
    <t>([0.096677, 0.129801, 0.06184, 0.086953, 0.116183, 0.120615, 0.096677, 0.0704, 0.088832, 0.116183, 0.147574, 0.120615, 0.100716, 0.10481, 0.102787, 0.100716, 0.164327, 0.25031, 0.268042, 0.342579, 0.264545, 0.216401, 0.225814, 0.346032, 0.352862, 0.36309, 0.398279, 0.380708, 0.461924, 0.465241, 0.468512, 0.458154, 0.450668, 0.486429, 0.444081, 0.447574, 0.458154, 0.447574, 0.450668, 0.525368, 0.529623, 0.545602, 0.59508, 0.505461, 0.497853, 0.418646, 0.318242, 0.311707, 0.414856, 0.422041, 0.339168, 0.222385, 0.229226, 0.321458, 0.321458, 0.36309, 0.374039, 0.366687, 0.30533, 0.194234, 0.203355, 0.118441, 0.118441, 0.155435, 0.21291, 0.21291, 0.247041, 0.349426, 0.311707, 0.243554, 0.264545, 0.25406, 0.295083, 0.301917, 0.301917, 0.225814, 0.209395, 0.170161, 0.170161, 0.170161, 0.275179, 0.26085, 0.366687, 0.366687, 0.25031, 0.25031, 0.167087, 0.219301, 0.137348, 0.182256, 0.147574, 0.129801, 0.206376, 0.191378, 0.191378, 0.200174, 0.164327, 0.092881, 0.109221, 0.10481, 0.155435, 0.094817, 0.092881, 0.100716, 0.15008, 0.26085, 0.232838, 0.318242, 0.268042, 0.268042, 0.182256, 0.229226, 0.243554, 0.236433, 0.318242, 0.31487, 0.301917, 0.41194, 0.436924, 0.41194, 0.422041, 0.444081, 0.541878, 0.545602, 0.401658, 0.408655, 0.41194, 0.454136, 0.418646, 0.36309, 0.447574, 0.41194, 0.356642, 0.342579, 0.339168, 0.356642, 0.264545, 0.179055, 0.191378, 0.236433, 0.158265, 0.078022, 0.066181, 0.060549, 0.032677, 0.066181, 0.034884, 0.030611, 0.030611, 0.018415, 0.028695, 0.021381, 0.045352, 0.088832, 0.085092, 0.096677, 0.050641, 0.098513, 0.134866, 0.120615, 0.088832, 0.10481, 0.18812, 0.194234, 0.125101, 0.222385, 0.158265, 0.236433, 0.137348, 0.137348, 0.158265, 0.167087, 0.219301, 0.219301, 0.127496, 0.064632, 0.064632, 0.10481, 0.085092, 0.051831, 0.056825, 0.094817, 0.116183, 0.134866, 0.127496, 0.122885, 0.106997, 0.094817, 0.092881, 0.18812, 0.137348, 0.144935, 0.132295, 0.120615, 0.0704, 0.073402, 0.15008, 0.134866, 0.15284, 0.167087, 0.203355, 0.185198, 0.132295, 0.182256, 0.102787, 0.116183, 0.185198, 0.200174, 0.179055, 0.118441, 0.074921, 0.106997, 0.179055, 0.18812, 0.194234, 0.26085, 0.25406, 0.25406, 0.25406, 0.17593, 0.086953, 0.081712, 0.083462, 0.120615, 0.125101, 0.125101, 0.125101, 0.100716, 0.044297, 0.051831, 0.083462, 0.071867, 0.0704, 0.036378, 0.034884, 0.034884, 0.022306, 0.037156, 0.020522, 0.021816, 0.032017, 0.03976, 0.074921, 0.036378, 0.035586, 0.030003, 0.024826, 0.015078, 0.011669, 0.022667, 0.037156, 0.040537, 0.041405, 0.041405, 0.071867, 0.03976, 0.031287, 0.035586, 0.025762, 0.048328, 0.028107, 0.016257, 0.025316, 0.016826, 0.034884, 0.024393, 0.029376, 0.035586, 0.060549, 0.10481, 0.058088, 0.060549, 0.06312, 0.102787, 0.090864, 0.055536, 0.048328, 0.060549, 0.10481, 0.0704, 0.073402, 0.127496, 0.196879, 0.21291, 0.271506, 0.257454, 0.25406, 0.15284, 0.15284, 0.144935, 0.161087, 0.161087, 0.155435, 0.139895, 0.120615, 0.073402, 0.134866, 0.25406, 0.268042, 0.257454, 0.291804, 0.295083, 0.206376, 0.142424, 0.15008, 0.096677, 0.096677, 0.147574, 0.170161, 0.243554, 0.271506, 0.196879, 0.243554, 0.173081, 0.11371, 0.15284, 0.225814, 0.134866, 0.074921, 0.069024, 0.037156, 0.050641, 0.049374, 0.090864, 0.161087, 0.144935, 0.229226, 0.155435, 0.15008, 0.111485, 0.079919, 0.069024, 0.096677, 0.074921, 0.116183, 0.182256, 0.102787, 0.109221, 0.109221, 0.111485, 0.122885, 0.144935, 0.18812, 0.120615, 0.116183, 0.06312, 0.048328, 0.051831, 0.071867, 0.043307, 0.083462, 0.122885, 0.10481, 0.118441, 0.132295, 0.083462, 0.049374, 0.092881, 0.090864, 0.096677, 0.15284, 0.158265, 0.216401, 0.209395, 0.295083, 0.243554, 0.346032, 0.321458, 0.200174, 0.239899, 0.25031, 0.26085, 0.196879, 0.225814, 0.185198, 0.216401, 0.284882, 0.349426, 0.311707, 0.288399, 0.366687, 0.328603, 0.264545, 0.196879], '')</t>
  </si>
  <si>
    <t>[39, 40, 41, 42, 43, 122, 123]</t>
  </si>
  <si>
    <t>UPI00021864B6 status=activ</t>
  </si>
  <si>
    <t>([0.21291, 0.118441, 0.158265, 0.185198, 0.209395, 0.229226, 0.25406, 0.301917, 0.318242, 0.311707, 0.229226, 0.203355, 0.21291, 0.179055, 0.222385, 0.200174, 0.134866, 0.122885, 0.142424, 0.125101, 0.122885, 0.132295, 0.206376, 0.200174, 0.179055, 0.191378, 0.196879, 0.120615, 0.11371, 0.127496, 0.096677, 0.167087, 0.147574, 0.158265, 0.179055, 0.206376, 0.284882, 0.356642, 0.359901, 0.346032, 0.436924, 0.366687, 0.422041, 0.318242, 0.321458, 0.356642, 0.370445, 0.275179, 0.288399, 0.182256, 0.182256, 0.182256, 0.185198, 0.25406, 0.225814, 0.15284, 0.085092, 0.056825, 0.030003, 0.029376, 0.029376, 0.031287, 0.055536, 0.034068, 0.054297, 0.059222, 0.032017, 0.020165, 0.036378, 0.032017, 0.045352, 0.03976, 0.037156, 0.036378, 0.043307, 0.043307, 0.045352, 0.088832, 0.064632, 0.116183, 0.129801, 0.120615, 0.118441, 0.109221, 0.094817, 0.109221, 0.11371, 0.191378, 0.25031, 0.155435, 0.25031, 0.239899, 0.185198, 0.281712, 0.275179, 0.295083, 0.206376, 0.209395, 0.206376, 0.328603, 0.352862, 0.243554, 0.268042, 0.247041, 0.167087, 0.164327, 0.164327, 0.092881, 0.092881, 0.102787, 0.194234, 0.200174, 0.179055, 0.247041, 0.232838, 0.155435, 0.098513, 0.182256, 0.25406, 0.170161, 0.164327, 0.096677, 0.10481, 0.055536, 0.067594, 0.10481, 0.182256, 0.10481, 0.164327, 0.111485, 0.100716, 0.074921, 0.060549, 0.098513, 0.086953, 0.085092, 0.15284, 0.216401, 0.125101, 0.132295, 0.191378, 0.11371, 0.18812, 0.257454, 0.335645, 0.332115, 0.25031, 0.17593, 0.268042, 0.18812, 0.239899, 0.247041, 0.194234, 0.232838, 0.203355, 0.179055, 0.120615, 0.092881, 0.051831, 0.060549, 0.064632, 0.064632, 0.066181, 0.033407, 0.041405, 0.047319, 0.024826, 0.042364, 0.06184, 0.05306, 0.05306, 0.05306, 0.051831, 0.044297, 0.045352, 0.060549, 0.059222, 0.098513, 0.125101, 0.191378, 0.179055, 0.102787, 0.111485, 0.18812, 0.225814, 0.111485, 0.067594, 0.085092, 0.085092, 0.098513, 0.127496, 0.125101, 0.066181, 0.040537, 0.090864, 0.048328, 0.044297, 0.06184, 0.032677, 0.018415, 0.010672, 0.015694, 0.015344, 0.009865, 0.009865, 0.013016, 0.014075, 0.022306, 0.031287, 0.025762, 0.016528, 0.015344, 0.018787, 0.03976, 0.067594, 0.036378, 0.069024, 0.055536, 0.05306, 0.11371, 0.17593, 0.284882, 0.216401, 0.21291, 0.298791, 0.291804, 0.18812, 0.239899, 0.239899, 0.232838, 0.185198, 0.161087, 0.179055, 0.142424, 0.081712, 0.041405, 0.03976, 0.035586, 0.024826, 0.024826, 0.024393, 0.026338, 0.025316, 0.044297, 0.043307, 0.043307, 0.026892, 0.047319, 0.066181, 0.032677, 0.034068, 0.060549, 0.127496, 0.055536, 0.064632, 0.102787, 0.182256, 0.291804, 0.301917, 0.271506, 0.275179, 0.26085, 0.21291, 0.139895, 0.137348, 0.247041, 0.182256, 0.144935, 0.15284, 0.134866, 0.182256, 0.118441, 0.137348, 0.086953, 0.11371, 0.098513, 0.098513, 0.086953, 0.081712, 0.083462, 0.179055, 0.102787, 0.083462, 0.067594, 0.11371, 0.102787, 0.085092, 0.106997, 0.125101, 0.066181, 0.076542, 0.092881, 0.078022, 0.040537, 0.066181, 0.102787, 0.144935, 0.155435, 0.158265, 0.167087, 0.158265, 0.158265, 0.161087, 0.200174, 0.179055, 0.127496, 0.083462, 0.048328, 0.066181, 0.127496, 0.206376, 0.132295, 0.132295, 0.142424, 0.127496, 0.139895, 0.137348, 0.170161, 0.167087, 0.100716, 0.058088, 0.064632, 0.031287, 0.056825, 0.051831, 0.076542, 0.120615, 0.203355, 0.308712, 0.196879, 0.179055, 0.111485, 0.170161, 0.088832, 0.0704, 0.129801, 0.078022, 0.086953, 0.067594, 0.032017, 0.059222, 0.10481, 0.05306, 0.10481, 0.100716, 0.066181, 0.085092, 0.086953, 0.071867, 0.051831, 0.098513, 0.046336, 0.081712, 0.06312, 0.127496, 0.236433, 0.15008, 0.179055, 0.170161, 0.125101, 0.122885, 0.066181, 0.071867, 0.134866, 0.073402, 0.034068, 0.054297, 0.054297, 0.029376, 0.030611, 0.038042, 0.023963, 0.032677, 0.016528, 0.01204, 0.012727, 0.01204, 0.020165, 0.024826, 0.016528, 0.017797, 0.035586, 0.051831, 0.045352, 0.023534, 0.03976, 0.094817, 0.051831, 0.028107, 0.051831, 0.030611, 0.036378, 0.032017, 0.049374, 0.118441, 0.209395, 0.127496, 0.083462, 0.06312, 0.048328, 0.047319, 0.074921, 0.079919, 0.054297, 0.032017, 0.041405, 0.047319, 0.042364, 0.034884, 0.038858, 0.037156, 0.026892, 0.022306, 0.031287, 0.023087, 0.020522, 0.015344, 0.024826, 0.040537, 0.054297, 0.067594, 0.067594, 0.048328, 0.055536, 0.081712, 0.122885, 0.17593, 0.090864, 0.051831, 0.120615, 0.17593, 0.182256, 0.209395, 0.229226, 0.21291, 0.278302, 0.301917, 0.36309, 0.377384, 0.384043, 0.278302, 0.164327, 0.247041, 0.268042, 0.236433, 0.185198, 0.11371, 0.067594, 0.058088, 0.11371, 0.067594, 0.066181, 0.0704, 0.086953, 0.050641, 0.079919, 0.079919, 0.079919, 0.0704, 0.030611, 0.022667, 0.046336, 0.058088, 0.036378, 0.045352, 0.029376, 0.030611, 0.054297, 0.067594, 0.137348, 0.122885, 0.10481, 0.058088, 0.025316, 0.021381, 0.034884, 0.034068, 0.032677, 0.017447, 0.013016, 0.027463, 0.032677, 0.020165, 0.017447, 0.013821, 0.013821, 0.0198, 0.021816, 0.023087, 0.014783, 0.010221, 0.011669, 0.012491, 0.023087, 0.024826, 0.047319, 0.028107, 0.015078, 0.014075, 0.023087, 0.034884, 0.032017, 0.035586, 0.056825, 0.122885, 0.21291, 0.122885, 0.06184, 0.111485, 0.118441, 0.142424, 0.21291, 0.10481, 0.142424, 0.132295, 0.137348, 0.090864, 0.134866, 0.127496, 0.079919, 0.066181, 0.048328, 0.049374, 0.045352, 0.043307, 0.046336, 0.043307, 0.06184, 0.071867, 0.06184, 0.029376, 0.040537, 0.040537, 0.090864, 0.118441, 0.116183, 0.21291, 0.161087, 0.17593, 0.288399, 0.384043, 0.418646, 0.380708, 0.380708, 0.268042, 0.173081, 0.158265, 0.164327, 0.120615, 0.122885, 0.132295, 0.229226, 0.179055, 0.15284, 0.155435, 0.144935, 0.164327, 0.073402, 0.15284, 0.100716, 0.10481, 0.056825, 0.029376, 0.046336, 0.045352, 0.102787, 0.129801, 0.122885, 0.071867, 0.118441, 0.158265, 0.144935, 0.079919, 0.132295, 0.098513, 0.090864, 0.088832, 0.074921, 0.158265, 0.164327, 0.236433, 0.239899, 0.342579, 0.359901, 0.281712, 0.170161, 0.173081, 0.232838, 0.236433, 0.236433, 0.271506, 0.318242, 0.26085, 0.271506, 0.21291, 0.318242, 0.219301, 0.167087, 0.182256, 0.173081, 0.090864, 0.067594, 0.0704, 0.037156, 0.06312, 0.10481, 0.206376, 0.200174, 0.206376, 0.222385, 0.25406, 0.200174, 0.18812, 0.25031, 0.229226, 0.194234, 0.102787, 0.173081, 0.173081, 0.167087, 0.173081, 0.236433, 0.194234, 0.118441, 0.182256, 0.158265, 0.132295, 0.096677, 0.069024, 0.047319, 0.029376, 0.033407, 0.038858, 0.024393, 0.015344], '')</t>
  </si>
  <si>
    <t>UPI00021864B7 status=activ</t>
  </si>
  <si>
    <t>([0.002057, 0.001572, 0.001481, 0.001408, 0.001142, 0.001649, 0.002435, 0.003177, 0.003997, 0.003405, 0.004135, 0.00389, 0.003924, 0.00389, 0.003757, 0.005223, 0.005086, 0.005799, 0.005683, 0.009187, 0.005932, 0.005872, 0.00558, 0.007091, 0.007031, 0.008895, 0.009187, 0.009294, 0.006142, 0.004208, 0.003757, 0.003276, 0.003431, 0.002327, 0.002327, 0.00146, 0.000854, 0.000485, 0.000326, 0.000631, 0.000335, 0.000412, 0.000477, 0.000906, 0.000614, 0.000958, 0.000713, 0.000721, 0.000713, 0.000704, 0.001202, 0.001434, 0.000958, 0.000799, 0.000799, 0.001374, 0.002078, 0.00231, 0.002035, 0.003478, 0.002349, 0.003478, 0.003177, 0.002482, 0.002078, 0.002662, 0.002529, 0.003246, 0.003109, 0.00316, 0.004414, 0.002976, 0.00246, 0.003804, 0.003461, 0.003461, 0.0028, 0.003014, 0.003701, 0.005992, 0.003864, 0.003924, 0.003864, 0.005683, 0.009728, 0.008276, 0.005223, 0.005734, 0.006795, 0.006421, 0.004577, 0.003341, 0.005086, 0.005623, 0.005623, 0.009728, 0.010926, 0.010131, 0.007422, 0.009728, 0.009483, 0.009401, 0.015344, 0.008075, 0.00543, 0.004431, 0.006078, 0.006795, 0.006795, 0.005011, 0.003701, 0.003727, 0.003997, 0.00243, 0.002435, 0.00152, 0.00103, 0.000893, 0.001211, 0.001202, 0.001112, 0.001232, 0.001743, 0.001249, 0.001967, 0.001906, 0.001675, 0.00103, 0.00155, 0.000906, 0.001417, 0.001391, 0.001271, 0.001434, 0.001572, 0.002396, 0.003821, 0.003821, 0.003963, 0.002529, 0.003341, 0.002035, 0.001855, 0.001417, 0.002117, 0.001434, 0.001499, 0.001288, 0.001855, 0.001967, 0.001906, 0.001855, 0.001855, 0.001692, 0.001267, 0.001855, 0.001967, 0.001271, 0.001855, 0.002705, 0.002705, 0.001967, 0.003109, 0.002117, 0.002761, 0.002014, 0.002349, 0.002327, 0.00292, 0.001855, 0.001211, 0.00152, 0.001499, 0.002435, 0.002623, 0.00283, 0.001906, 0.001541, 0.002336, 0.002211, 0.001687, 0.001855, 0.002688, 0.003079, 0.004388, 0.002727, 0.003864, 0.003246, 0.003276, 0.002705, 0.004431, 0.004388, 0.005378, 0.005623, 0.00359, 0.004388, 0.006142, 0.007031, 0.005683, 0.003963, 0.003757, 0.00316, 0.004483, 0.004388, 0.002705, 0.001675, 0.002211, 0.002349, 0.003478, 0.005086, 0.004921, 0.004921, 0.004921, 0.00515, 0.003366, 0.003461, 0.00389, 0.002761, 0.00246, 0.002435, 0.002327, 0.002435, 0.00359, 0.00246, 0.001572, 0.001572, 0.002662, 0.002512, 0.001722, 0.001722, 0.001069, 0.001649, 0.00103, 0.000906, 0.000876, 0.001408, 0.001383, 0.001408, 0.001383, 0.002138, 0.001872, 0.002529, 0.002662, 0.001786, 0.001786, 0.002211, 0.002662, 0.002035, 0.00231, 0.002512, 0.001855, 0.002482, 0.001778, 0.00243, 0.00389], '')</t>
  </si>
  <si>
    <t>UPI00021864B8 status=activ</t>
  </si>
  <si>
    <t>([0.008723, 0.006533, 0.008723, 0.006078, 0.008002, 0.006567, 0.007091, 0.009401, 0.01204, 0.009977, 0.008723, 0.011106, 0.01227, 0.023087, 0.040537, 0.081712, 0.051831, 0.033407, 0.041405, 0.028107, 0.030611, 0.076542, 0.102787, 0.116183, 0.225814, 0.137348, 0.139895, 0.17593, 0.109221, 0.106997, 0.106997, 0.17593, 0.17593, 0.129801, 0.137348, 0.079919, 0.079919, 0.127496, 0.118441, 0.098513, 0.170161, 0.18812, 0.144935, 0.098513, 0.092881, 0.03976, 0.081712, 0.155435, 0.090864, 0.147574, 0.090864, 0.125101, 0.132295, 0.127496, 0.173081, 0.167087, 0.200174, 0.158265, 0.155435, 0.158265, 0.096677, 0.078022, 0.066181, 0.094817, 0.200174, 0.102787, 0.203355, 0.196879, 0.127496, 0.122885, 0.118441, 0.116183, 0.116183, 0.086953, 0.090864, 0.064632, 0.064632, 0.058088, 0.074921, 0.03976, 0.067594, 0.083462, 0.118441, 0.125101, 0.132295, 0.066181, 0.11371, 0.058088, 0.043307, 0.0704, 0.100716, 0.109221, 0.109221, 0.098513, 0.120615, 0.060549, 0.044297, 0.049374, 0.042364, 0.023963, 0.050641, 0.049374, 0.055536, 0.049374, 0.045352, 0.038858, 0.073402, 0.06184, 0.11371, 0.137348, 0.081712, 0.069024, 0.034068, 0.047319, 0.067594, 0.067594, 0.120615, 0.185198, 0.120615, 0.120615, 0.185198, 0.10481, 0.118441, 0.17593, 0.170161, 0.125101, 0.142424, 0.069024, 0.102787, 0.10481, 0.116183, 0.18812, 0.247041, 0.271506, 0.318242, 0.318242, 0.349426, 0.284882, 0.284882, 0.268042, 0.268042, 0.239899, 0.288399, 0.278302, 0.271506, 0.271506, 0.295083, 0.281712, 0.422041, 0.339168, 0.281712, 0.229226, 0.219301, 0.229226, 0.203355, 0.194234, 0.194234, 0.109221, 0.092881, 0.092881, 0.088832, 0.173081, 0.206376, 0.247041, 0.236433, 0.164327, 0.170161, 0.109221, 0.047319, 0.043307, 0.049374, 0.038858, 0.047319, 0.055536, 0.026338, 0.046336, 0.048328, 0.056825, 0.100716, 0.125101, 0.10481, 0.111485, 0.048328, 0.046336, 0.022306, 0.016826, 0.025762, 0.020876, 0.030611, 0.038858, 0.043307, 0.064632, 0.111485, 0.11371, 0.058088, 0.125101, 0.088832, 0.048328, 0.045352, 0.023963, 0.034068, 0.040537, 0.048328, 0.094817, 0.100716, 0.196879, 0.15008, 0.155435, 0.11371, 0.094817, 0.158265, 0.15284, 0.098513, 0.069024, 0.079919, 0.111485, 0.0704, 0.0704, 0.125101, 0.079919, 0.147574, 0.158265, 0.118441, 0.096677, 0.116183, 0.120615, 0.090864, 0.182256, 0.15284, 0.247041, 0.225814, 0.216401, 0.147574, 0.239899, 0.298791, 0.275179, 0.30533, 0.390993, 0.418646, 0.418646, 0.483068, 0.465241, 0.414856, 0.509769, 0.494003, 0.472492, 0.390993, 0.328603, 0.328603, 0.275179, 0.257454, 0.377384, 0.374039, 0.436924, 0.440853, 0.377384, 0.398279, 0.318242, 0.236433, 0.288399, 0.194234, 0.125101, 0.129801, 0.129801, 0.069024, 0.134866, 0.147574, 0.173081, 0.185198, 0.173081, 0.200174, 0.222385, 0.179055, 0.191378, 0.185198, 0.17593, 0.18812, 0.129801, 0.222385, 0.194234, 0.18812, 0.30533, 0.387226, 0.401658, 0.370445, 0.377384, 0.374039, 0.359901, 0.394753, 0.444081, 0.465241, 0.534167, 0.521092, 0.59508, 0.483068, 0.40511, 0.41194, 0.387226, 0.377384, 0.349426, 0.332115, 0.311707, 0.31487, 0.324872, 0.31487, 0.377384, 0.387226, 0.359901, 0.377384, 0.380708, 0.349426, 0.318242, 0.328603, 0.216401, 0.142424, 0.232838, 0.222385, 0.137348, 0.194234, 0.278302, 0.194234, 0.21291, 0.232838, 0.139895, 0.111485, 0.085092, 0.067594, 0.085092, 0.0704, 0.041405, 0.028107, 0.034884, 0.024826, 0.014075], '')</t>
  </si>
  <si>
    <t>[243, 291, 292, 293]</t>
  </si>
  <si>
    <t>UPI00021864B9 status=activ</t>
  </si>
  <si>
    <t>([0.10481, 0.094817, 0.086953, 0.11371, 0.059222, 0.041405, 0.024826, 0.033407, 0.022306, 0.015694, 0.016257, 0.018106, 0.037156, 0.028107, 0.015344, 0.019109, 0.020165, 0.014075, 0.008895, 0.007422, 0.004775, 0.004899, 0.004899, 0.003757, 0.003727, 0.005249, 0.006482, 0.009096, 0.007877, 0.007555, 0.008804, 0.008723, 0.008624, 0.008075, 0.00777, 0.007555, 0.007422, 0.007259, 0.009015, 0.008002, 0.009187, 0.009015, 0.008723, 0.009977, 0.015344, 0.010509, 0.010509, 0.009187, 0.009728, 0.011518, 0.011669, 0.013016, 0.013265, 0.009865, 0.010509, 0.019401, 0.023087, 0.031287, 0.060549, 0.06312, 0.098513, 0.0704, 0.144935, 0.15008, 0.15008, 0.18812, 0.268042, 0.288399, 0.200174, 0.155435, 0.098513, 0.179055, 0.179055, 0.132295, 0.118441, 0.106997, 0.049374, 0.081712, 0.076542, 0.073402, 0.067594, 0.047319, 0.041405, 0.023534, 0.01227, 0.010221, 0.009977, 0.008624, 0.006701, 0.007177, 0.007177, 0.008276, 0.008525, 0.008409, 0.012727, 0.020165, 0.010672, 0.017797, 0.018787, 0.020165, 0.015078, 0.015078, 0.016528, 0.014075, 0.020876, 0.044297, 0.060549, 0.06312, 0.076542, 0.060549, 0.06184, 0.078022, 0.10481, 0.078022, 0.060549, 0.054297, 0.054297, 0.06312, 0.028107, 0.014783, 0.008895, 0.009483, 0.008002, 0.009483, 0.008895, 0.006374, 0.006374, 0.004483, 0.00359, 0.002623, 0.00246, 0.003405, 0.003341, 0.002512, 0.002155, 0.002705, 0.002727, 0.002078, 0.003053, 0.00389, 0.003997, 0.00558, 0.006374, 0.007555, 0.009483, 0.020876, 0.024393, 0.021816, 0.046336, 0.086953, 0.086953, 0.102787, 0.098513, 0.102787, 0.158265, 0.25031, 0.173081, 0.132295, 0.243554, 0.144935, 0.100716, 0.079919, 0.079919, 0.079919, 0.083462, 0.029376, 0.024393, 0.020522, 0.01204, 0.010926, 0.010131, 0.016257, 0.014315, 0.015694, 0.011518, 0.007422, 0.005318, 0.005223, 0.006194, 0.004247, 0.00407, 0.003727, 0.005503, 0.003924, 0.00389, 0.002529, 0.003924, 0.003997, 0.004835, 0.006988, 0.007645, 0.00543, 0.00558, 0.005932, 0.004161, 0.004921, 0.005011, 0.006894, 0.007877, 0.006894, 0.011106, 0.015344, 0.032677, 0.031287, 0.06312, 0.030611, 0.0704, 0.037156, 0.0198, 0.023963, 0.012491, 0.008804, 0.00962, 0.006039, 0.008723, 0.010926, 0.007259, 0.006567, 0.005932, 0.006533, 0.007422, 0.006078, 0.006078, 0.004431, 0.00359, 0.003701, 0.005249, 0.00389, 0.00515, 0.007177, 0.005799, 0.005932, 0.005992, 0.006039, 0.009483, 0.007422, 0.005932, 0.008525, 0.009728, 0.009865, 0.006482, 0.006421, 0.007877, 0.010221, 0.018415, 0.029376, 0.026892, 0.014075, 0.013437, 0.007877, 0.007877, 0.008276, 0.013265, 0.010221, 0.015694, 0.015694, 0.020522, 0.03976, 0.023963, 0.026338, 0.020876, 0.036378, 0.019401, 0.009977, 0.006142, 0.005932, 0.005872, 0.004208, 0.006245, 0.008002, 0.008276, 0.00777, 0.006701, 0.004689, 0.005378, 0.00543, 0.005503, 0.00359, 0.003246, 0.00292, 0.003671, 0.004611, 0.005223, 0.00515, 0.005872, 0.008624, 0.006374, 0.004976, 0.006988, 0.005683, 0.004646, 0.006701, 0.007091, 0.010926, 0.010926, 0.015078, 0.015078, 0.011903, 0.024393, 0.014783, 0.017447, 0.01204, 0.008895, 0.008895, 0.009015, 0.007645, 0.005992, 0.006894, 0.007422, 0.00543, 0.005378, 0.00543, 0.005086, 0.00389, 0.002705, 0.003924, 0.002761, 0.002688, 0.002336, 0.002349, 0.003478, 0.00316, 0.003997, 0.005249, 0.00389, 0.004689, 0.007177, 0.007877, 0.007645, 0.007877, 0.010131, 0.009977, 0.015078, 0.011342, 0.014783, 0.027463, 0.016021], '')</t>
  </si>
  <si>
    <t>UPI00021864BA status=activ</t>
  </si>
  <si>
    <t>([0.275179, 0.209395, 0.268042, 0.298791, 0.243554, 0.271506, 0.185198, 0.21291, 0.275179, 0.200174, 0.173081, 0.137348, 0.142424, 0.090864, 0.109221, 0.102787, 0.132295, 0.142424, 0.182256, 0.182256, 0.085092, 0.085092, 0.129801, 0.086953, 0.037156, 0.056825, 0.060549, 0.106997, 0.11371, 0.092881, 0.116183, 0.100716, 0.11371, 0.106997, 0.106997, 0.090864, 0.090864, 0.106997, 0.106997, 0.134866, 0.132295, 0.161087, 0.170161, 0.134866, 0.155435, 0.206376, 0.173081, 0.173081, 0.173081, 0.074921, 0.088832, 0.142424, 0.142424, 0.164327, 0.164327, 0.167087, 0.229226, 0.232838, 0.239899, 0.203355, 0.092881, 0.059222, 0.127496, 0.069024, 0.085092, 0.06184, 0.085092, 0.086953, 0.064632, 0.078022, 0.185198, 0.173081, 0.086953, 0.142424, 0.111485, 0.111485, 0.179055, 0.167087, 0.170161, 0.142424, 0.167087, 0.164327, 0.200174, 0.173081, 0.275179, 0.288399, 0.298791, 0.275179, 0.328603, 0.374039, 0.321458, 0.281712, 0.275179, 0.236433, 0.257454, 0.301917, 0.170161, 0.10481, 0.090864, 0.100716, 0.096677, 0.098513, 0.216401, 0.275179, 0.275179, 0.239899, 0.222385, 0.291804, 0.243554, 0.216401, 0.125101, 0.167087, 0.11371, 0.0704, 0.158265, 0.058088, 0.071867, 0.15284, 0.10481, 0.122885, 0.129801, 0.15284, 0.098513, 0.094817, 0.049374, 0.031287, 0.038042, 0.032017, 0.025762, 0.058088, 0.030611, 0.06312, 0.054297, 0.116183, 0.100716, 0.100716, 0.18812, 0.15284, 0.134866, 0.288399, 0.194234, 0.191378, 0.132295, 0.094817, 0.090864, 0.158265, 0.116183, 0.129801, 0.129801, 0.170161, 0.085092, 0.15284, 0.155435, 0.173081, 0.129801, 0.222385, 0.222385, 0.257454, 0.194234, 0.222385, 0.173081, 0.288399, 0.288399, 0.301917, 0.40511, 0.288399, 0.288399, 0.436924, 0.295083, 0.324872, 0.332115, 0.440853, 0.356642, 0.36309, 0.26085, 0.298791, 0.25031, 0.268042, 0.257454, 0.377384, 0.380708, 0.332115, 0.328603, 0.30533, 0.384043, 0.380708, 0.472492, 0.36309, 0.366687, 0.458154, 0.42561, 0.311707, 0.275179, 0.356642, 0.26085, 0.30533, 0.264545, 0.295083, 0.278302, 0.194234, 0.127496, 0.100716, 0.094817, 0.088832, 0.088832, 0.043307, 0.05306, 0.064632, 0.054297, 0.049374, 0.036378, 0.036378, 0.030611, 0.041405, 0.033407, 0.055536, 0.071867, 0.10481, 0.086953, 0.071867, 0.083462, 0.100716, 0.127496, 0.134866, 0.137348, 0.116183, 0.191378, 0.194234, 0.203355, 0.311707, 0.339168, 0.390993, 0.42561, 0.585406, 0.468512, 0.472492, 0.401658, 0.356642, 0.247041, 0.311707, 0.352862, 0.387226, 0.4292, 0.418646, 0.414856, 0.447574, 0.447574, 0.41194, 0.377384, 0.339168, 0.30533, 0.194234, 0.191378, 0.191378, 0.164327, 0.275179, 0.275179, 0.308712, 0.380708, 0.36309, 0.268042, 0.179055, 0.129801, 0.100716, 0.10481, 0.137348, 0.125101, 0.100716, 0.120615, 0.142424, 0.106997, 0.081712, 0.144935, 0.191378, 0.116183, 0.094817, 0.044297, 0.055536, 0.03976, 0.025316, 0.054297, 0.051831, 0.085092, 0.098513, 0.096677, 0.054297, 0.083462, 0.076542, 0.125101, 0.15008, 0.092881, 0.161087, 0.236433, 0.147574, 0.079919, 0.088832, 0.120615, 0.185198, 0.118441, 0.155435, 0.191378, 0.200174, 0.17593, 0.125101, 0.15008, 0.191378, 0.278302, 0.239899, 0.25031, 0.164327, 0.137348, 0.209395, 0.196879, 0.222385, 0.342579, 0.440853, 0.444081, 0.42561, 0.444081, 0.497853, 0.553315, 0.509769, 0.387226, 0.509769, 0.622677, 0.562014, 0.51388, 0.534167, 0.42561, 0.377384, 0.483068, 0.480142, 0.366687, 0.281712, 0.164327, 0.142424, 0.142424, 0.21291, 0.232838, 0.134866, 0.106997, 0.106997, 0.129801, 0.161087, 0.164327, 0.164327, 0.239899, 0.18812, 0.118441, 0.200174, 0.232838, 0.21291, 0.21291, 0.346032, 0.390993, 0.390993, 0.384043, 0.370445, 0.335645, 0.31487, 0.418646, 0.390993, 0.308712, 0.342579, 0.401658, 0.349426, 0.247041, 0.281712, 0.281712, 0.387226, 0.422041, 0.422041, 0.339168, 0.339168, 0.335645, 0.278302, 0.394753, 0.433034, 0.349426, 0.301917, 0.278302, 0.194234, 0.291804, 0.332115, 0.311707, 0.257454, 0.288399, 0.387226, 0.359901, 0.332115, 0.225814, 0.125101, 0.106997, 0.164327, 0.164327, 0.15008, 0.26085, 0.200174, 0.120615, 0.120615, 0.185198, 0.219301, 0.30533, 0.194234, 0.222385, 0.222385, 0.182256, 0.182256, 0.185198, 0.194234, 0.30533, 0.31487, 0.418646, 0.465241, 0.480142, 0.374039, 0.366687, 0.346032, 0.346032, 0.324872, 0.422041, 0.335645, 0.281712, 0.295083, 0.401658, 0.30533, 0.194234, 0.247041, 0.147574, 0.090864, 0.098513, 0.106997, 0.147574, 0.092881, 0.056825, 0.034884, 0.073402, 0.06312, 0.06312, 0.092881, 0.147574, 0.076542, 0.122885, 0.15284, 0.147574, 0.158265, 0.15284, 0.21291, 0.21291, 0.321458, 0.301917, 0.298791, 0.203355, 0.236433, 0.216401, 0.298791, 0.370445, 0.288399, 0.232838, 0.232838, 0.196879, 0.194234, 0.264545, 0.268042, 0.239899, 0.203355, 0.167087, 0.173081, 0.129801, 0.129801, 0.144935, 0.216401, 0.185198, 0.17593, 0.17593, 0.17593, 0.173081, 0.164327, 0.222385, 0.321458, 0.26085, 0.179055, 0.158265, 0.118441, 0.125101, 0.088832, 0.11371, 0.134866, 0.134866, 0.206376, 0.194234, 0.17593, 0.194234, 0.209395, 0.301917, 0.243554, 0.247041, 0.147574, 0.147574, 0.147574, 0.15008, 0.120615, 0.122885, 0.137348, 0.15284, 0.15284, 0.142424, 0.125101, 0.139895, 0.125101, 0.137348, 0.167087, 0.10481, 0.094817, 0.088832, 0.050641, 0.071867, 0.100716, 0.118441, 0.100716, 0.059222, 0.06184, 0.118441, 0.182256, 0.203355, 0.185198, 0.15284, 0.219301, 0.219301, 0.209395, 0.349426, 0.243554, 0.236433, 0.332115, 0.25031, 0.173081, 0.225814, 0.196879, 0.127496, 0.11371, 0.116183, 0.098513, 0.056825, 0.069024, 0.074921, 0.038858, 0.071867, 0.092881, 0.058088, 0.071867, 0.071867, 0.050641, 0.074921, 0.079919, 0.044297, 0.0704, 0.122885, 0.137348, 0.144935, 0.170161, 0.278302, 0.219301, 0.243554, 0.275179, 0.257454, 0.21291, 0.21291, 0.219301, 0.196879, 0.298791, 0.185198, 0.179055, 0.17593, 0.229226, 0.21291, 0.268042, 0.271506, 0.25406, 0.15008, 0.142424, 0.206376, 0.116183, 0.102787, 0.17593, 0.17593, 0.120615, 0.120615, 0.098513, 0.071867, 0.045352, 0.049374, 0.038858, 0.030611, 0.044297, 0.040537, 0.041405, 0.028695, 0.028107, 0.016257, 0.036378, 0.036378, 0.042364, 0.059222, 0.094817, 0.03976, 0.046336, 0.038042, 0.051831, 0.092881, 0.06312, 0.088832, 0.067594, 0.134866, 0.081712, 0.083462, 0.074921, 0.050641, 0.085092, 0.085092, 0.182256, 0.118441, 0.122885, 0.06184, 0.092881, 0.066181, 0.134866, 0.15008, 0.243554, 0.194234, 0.142424, 0.232838, 0.17593, 0.173081, 0.182256, 0.182256, 0.098513, 0.096677, 0.147574, 0.098513, 0.058088, 0.045352, 0.040537, 0.041405, 0.06184, 0.051831, 0.106997, 0.088832, 0.086953, 0.079919, 0.079919, 0.085092, 0.06312, 0.055536, 0.067594, 0.071867, 0.118441, 0.11371, 0.094817, 0.043307, 0.071867, 0.071867, 0.059222, 0.079919, 0.058088, 0.058088, 0.055536, 0.049374, 0.028695, 0.022306, 0.023087, 0.018787, 0.029376, 0.035586, 0.040537, 0.045352, 0.042364, 0.03976, 0.045352, 0.026338, 0.051831, 0.050641, 0.090864, 0.073402, 0.050641, 0.06312, 0.083462, 0.081712, 0.041405, 0.049374, 0.049374, 0.038858, 0.059222, 0.032677, 0.034068, 0.030003, 0.014783, 0.009483, 0.009865, 0.014315, 0.014586, 0.015694, 0.009977, 0.007259, 0.006245, 0.007495, 0.008002, 0.008075, 0.005992, 0.009015, 0.010926, 0.013016, 0.016528, 0.016826, 0.023534, 0.013613, 0.020876, 0.020165, 0.035586, 0.047319, 0.034884, 0.046336, 0.024393, 0.035586, 0.051831, 0.086953, 0.106997, 0.059222, 0.059222, 0.085092, 0.073402, 0.090864, 0.046336, 0.045352, 0.055536, 0.055536, 0.085092, 0.085092, 0.15284, 0.125101, 0.090864, 0.094817, 0.137348, 0.243554, 0.268042], '')</t>
  </si>
  <si>
    <t>[233, 320, 321, 323, 324, 325, 326, 327]</t>
  </si>
  <si>
    <t>UPI00021864BB status=activ</t>
  </si>
  <si>
    <t>([0.043307, 0.071867, 0.076542, 0.048328, 0.054297, 0.058088, 0.085092, 0.120615, 0.142424, 0.185198, 0.21291, 0.229226, 0.170161, 0.111485, 0.216401, 0.191378, 0.179055, 0.173081, 0.278302, 0.271506, 0.384043, 0.387226, 0.31487, 0.352862, 0.444081, 0.384043, 0.444081, 0.42561, 0.41194, 0.387226, 0.36309, 0.359901, 0.301917, 0.42561, 0.440853, 0.418646, 0.328603, 0.328603, 0.25031, 0.264545, 0.342579, 0.335645, 0.21291, 0.288399, 0.196879, 0.191378, 0.288399, 0.268042, 0.288399, 0.173081, 0.118441, 0.139895, 0.137348, 0.203355, 0.191378, 0.225814, 0.155435, 0.239899, 0.134866, 0.122885, 0.10481, 0.10481, 0.056825, 0.111485, 0.118441, 0.18812, 0.120615, 0.090864, 0.049374, 0.032677, 0.056825, 0.118441, 0.073402, 0.076542, 0.036378, 0.032017, 0.025316, 0.020522, 0.019401, 0.040537, 0.074921, 0.044297, 0.037156, 0.034068, 0.033407, 0.030003, 0.017447, 0.014586, 0.0198, 0.032017, 0.044297, 0.058088, 0.058088, 0.085092, 0.092881, 0.203355, 0.219301, 0.31487, 0.447574, 0.450668, 0.359901, 0.335645, 0.308712, 0.243554, 0.359901, 0.359901, 0.278302, 0.25031, 0.387226, 0.380708, 0.301917, 0.298791, 0.284882, 0.26085, 0.25031, 0.158265, 0.15008, 0.161087, 0.085092, 0.051831, 0.05306, 0.05306, 0.038042, 0.078022, 0.069024, 0.074921, 0.049374, 0.096677, 0.142424, 0.127496, 0.069024, 0.074921, 0.056825, 0.064632, 0.034884, 0.034068, 0.058088, 0.025316, 0.022306, 0.03976, 0.060549, 0.056825, 0.0704, 0.076542, 0.083462, 0.081712, 0.036378, 0.055536, 0.045352, 0.032017, 0.026892, 0.045352, 0.073402, 0.055536, 0.023534, 0.049374, 0.03976, 0.020165, 0.042364, 0.042364, 0.023087, 0.016257, 0.016257, 0.012491, 0.010509, 0.007422, 0.011669, 0.011669, 0.012491, 0.014075, 0.015344, 0.019109, 0.01227, 0.009728, 0.009977, 0.017138, 0.015078, 0.020522, 0.022667, 0.020522, 0.020522, 0.028107, 0.043307, 0.026338, 0.032677, 0.030611, 0.059222, 0.06312, 0.129801, 0.134866, 0.129801, 0.21291, 0.216401, 0.31487, 0.291804, 0.377384, 0.281712, 0.295083, 0.239899, 0.308712, 0.30533, 0.298791, 0.346032, 0.257454, 0.275179, 0.308712, 0.414856, 0.366687, 0.264545, 0.229226, 0.219301, 0.206376, 0.125101, 0.094817, 0.085092, 0.142424, 0.086953, 0.164327, 0.17593, 0.216401, 0.26085, 0.281712, 0.219301, 0.203355, 0.206376, 0.222385, 0.17593, 0.155435, 0.182256, 0.26085, 0.30533, 0.191378, 0.116183, 0.206376, 0.15008, 0.15008, 0.083462, 0.134866, 0.144935, 0.139895, 0.142424, 0.090864, 0.046336, 0.05306, 0.044297, 0.043307, 0.067594, 0.111485, 0.142424, 0.144935, 0.164327, 0.161087, 0.18812, 0.17593, 0.083462, 0.088832, 0.100716, 0.11371, 0.122885, 0.086953, 0.078022, 0.071867, 0.090864, 0.088832, 0.134866, 0.111485, 0.10481, 0.078022, 0.064632, 0.059222, 0.038858, 0.018415, 0.017797, 0.032017, 0.064632, 0.122885, 0.139895, 0.100716, 0.090864, 0.0704, 0.083462, 0.090864, 0.109221, 0.127496, 0.222385, 0.209395, 0.295083, 0.308712, 0.26085, 0.288399, 0.301917, 0.374039, 0.414856, 0.42561, 0.298791, 0.236433, 0.236433, 0.194234, 0.236433, 0.225814, 0.167087, 0.144935, 0.132295, 0.116183, 0.074921, 0.055536, 0.050641, 0.036378, 0.069024, 0.081712, 0.088832, 0.066181, 0.06312, 0.100716, 0.096677, 0.182256, 0.206376, 0.179055, 0.291804, 0.209395, 0.243554, 0.332115, 0.359901, 0.278302, 0.275179, 0.356642, 0.414856, 0.414856, 0.36309, 0.370445, 0.387226, 0.374039, 0.42561, 0.324872, 0.311707, 0.209395, 0.196879, 0.155435, 0.194234, 0.209395, 0.206376, 0.264545, 0.18812, 0.18812, 0.191378, 0.196879, 0.15008, 0.137348, 0.109221, 0.134866, 0.066181, 0.086953, 0.088832, 0.043307, 0.090864, 0.090864, 0.182256, 0.118441, 0.10481, 0.059222, 0.034068, 0.064632, 0.0704, 0.116183, 0.0704, 0.11371, 0.090864, 0.120615, 0.118441, 0.164327, 0.137348, 0.225814, 0.18812, 0.196879, 0.288399, 0.281712, 0.203355, 0.18812, 0.278302, 0.387226, 0.380708, 0.440853, 0.342579, 0.328603, 0.243554, 0.243554, 0.247041, 0.298791, 0.295083, 0.206376, 0.191378, 0.239899, 0.182256, 0.209395, 0.209395, 0.182256, 0.11371, 0.173081, 0.170161, 0.161087, 0.098513, 0.185198, 0.139895, 0.167087, 0.167087, 0.164327, 0.243554, 0.243554, 0.139895, 0.139895, 0.155435, 0.096677, 0.122885, 0.102787, 0.071867, 0.067594, 0.067594, 0.111485, 0.116183, 0.109221, 0.120615, 0.142424, 0.120615, 0.161087, 0.200174, 0.125101, 0.200174, 0.111485, 0.078022, 0.081712, 0.058088, 0.088832, 0.139895, 0.139895, 0.21291, 0.236433, 0.236433, 0.278302, 0.275179, 0.275179, 0.194234, 0.15284, 0.196879, 0.194234, 0.194234, 0.194234, 0.281712, 0.281712, 0.281712, 0.239899, 0.232838, 0.21291, 0.222385, 0.219301, 0.161087, 0.100716, 0.102787, 0.102787, 0.102787, 0.102787, 0.081712, 0.139895, 0.106997, 0.111485, 0.092881, 0.074921, 0.060549, 0.046336, 0.034068, 0.060549, 0.111485, 0.196879, 0.291804, 0.216401], '')</t>
  </si>
  <si>
    <t>UPI00021864BC status=activ</t>
  </si>
  <si>
    <t>([0.007031, 0.007422, 0.005932, 0.004414, 0.004689, 0.004921, 0.006142, 0.006421, 0.005734, 0.004835, 0.005011, 0.004161, 0.003079, 0.002606, 0.003366, 0.002761, 0.003997, 0.005378, 0.005623, 0.00389, 0.004414, 0.005623, 0.005623, 0.00515, 0.006482, 0.007315, 0.005734, 0.005683, 0.006421, 0.007259, 0.00777, 0.007645, 0.013016, 0.017797, 0.026892, 0.018415, 0.016021, 0.010131, 0.008276, 0.007259, 0.010509, 0.008895, 0.007645, 0.006245, 0.006567, 0.006245, 0.007031, 0.012491, 0.013437, 0.008276, 0.009865, 0.014315, 0.017797, 0.013265, 0.009865, 0.013613, 0.011903, 0.010509, 0.016257, 0.011669, 0.012727, 0.008002, 0.00962, 0.008409, 0.012491, 0.021816, 0.019109, 0.017138, 0.011669, 0.007495, 0.008409, 0.005799, 0.004247, 0.003804, 0.003177, 0.004315, 0.003014, 0.004431, 0.005378, 0.003821, 0.005872, 0.004414, 0.006245, 0.004431, 0.003864, 0.00407, 0.00283, 0.003701, 0.002623, 0.003079, 0.004315, 0.005623, 0.008895, 0.014586, 0.01204, 0.023963, 0.019109, 0.041405, 0.041405, 0.069024, 0.069024, 0.032017, 0.060549, 0.030611, 0.030611, 0.036378, 0.025316, 0.041405, 0.032017, 0.06312, 0.038858, 0.028695, 0.018106, 0.010372, 0.007555, 0.010672, 0.010926, 0.008409, 0.008002, 0.008002, 0.00515, 0.005683, 0.005734, 0.004611, 0.005683, 0.008895, 0.008624, 0.008156, 0.008276, 0.006619, 0.005086, 0.005683, 0.005734, 0.004835, 0.004483, 0.005992, 0.005683, 0.004358, 0.00543, 0.004835, 0.004775, 0.006567, 0.008895, 0.008075, 0.007091, 0.00543, 0.004431, 0.004611, 0.005503, 0.006245, 0.006245, 0.008002, 0.009483, 0.007495, 0.008276, 0.009728, 0.008002, 0.005992, 0.007877, 0.007031, 0.006039, 0.004414, 0.003512, 0.002555, 0.003512, 0.004736, 0.004736, 0.005318, 0.007555, 0.00543, 0.005872, 0.005872, 0.005086, 0.005086, 0.004899, 0.007091, 0.006142, 0.007259, 0.008804, 0.006421, 0.008723, 0.00962, 0.011518, 0.018106, 0.034068, 0.043307, 0.020876, 0.024393, 0.014783, 0.008895, 0.016826, 0.014315, 0.014315, 0.011669, 0.010926, 0.010221, 0.008409, 0.008276, 0.005683, 0.005623, 0.007091, 0.005872, 0.004835, 0.006533, 0.004513, 0.004358, 0.003864, 0.003963, 0.004689, 0.006988, 0.010221, 0.00777, 0.00777, 0.00962, 0.013821, 0.011342, 0.022667, 0.022306, 0.055536, 0.083462, 0.083462, 0.064632, 0.042364, 0.03976, 0.031287, 0.069024, 0.041405, 0.025316, 0.030611, 0.042364, 0.020876, 0.0198, 0.014075, 0.008525, 0.009865, 0.007877, 0.006482, 0.006701, 0.005992, 0.005378, 0.004431, 0.004431, 0.005011, 0.007031, 0.008525, 0.00962, 0.010372, 0.00962, 0.008804, 0.007495, 0.007315, 0.007422, 0.006078, 0.006142, 0.006567, 0.005872, 0.005223, 0.007259, 0.005799, 0.005223, 0.005503, 0.006701, 0.005223, 0.003701, 0.003701, 0.004646, 0.00316, 0.001855, 0.002366, 0.002366, 0.002662, 0.002976, 0.003804, 0.004775, 0.004611, 0.006619, 0.007877, 0.007877, 0.005683, 0.006078, 0.005932, 0.005683, 0.006701, 0.007259, 0.012727, 0.013821, 0.008525, 0.013016, 0.013265, 0.009483, 0.009483, 0.008276, 0.007315, 0.005249, 0.004976, 0.006374, 0.00407, 0.00316, 0.004388, 0.005932, 0.005249, 0.006701, 0.007031, 0.006988, 0.010672, 0.009401, 0.009294, 0.009865, 0.007877, 0.009015, 0.009294, 0.014586, 0.012727, 0.008002, 0.011903, 0.011669, 0.010672, 0.011106, 0.016528, 0.009401, 0.006374, 0.008804, 0.009977, 0.009483, 0.006482, 0.004135, 0.004208, 0.004208, 0.005992, 0.005223, 0.004431, 0.004414, 0.004414, 0.005734, 0.008276, 0.007177, 0.005623, 0.004899, 0.004736, 0.004899, 0.007091, 0.01078, 0.010131, 0.010672, 0.011342, 0.010926, 0.026338, 0.026338, 0.013613, 0.012727, 0.022306, 0.024826, 0.048328, 0.051831, 0.071867, 0.049374, 0.081712, 0.071867, 0.069024, 0.15008, 0.076542, 0.05306, 0.036378, 0.0198, 0.012491, 0.011518, 0.011903, 0.008525, 0.007177, 0.008525, 0.007315, 0.006482, 0.006619, 0.007495, 0.008276, 0.005799, 0.007315, 0.006533, 0.005992, 0.007422, 0.007315, 0.01227, 0.009865, 0.009096, 0.008895, 0.007645, 0.008075, 0.011903, 0.009015, 0.006619, 0.008276, 0.007877, 0.009096, 0.015078, 0.012727, 0.011669, 0.011903, 0.006988, 0.004921, 0.007422, 0.009015, 0.006421, 0.004358, 0.005734, 0.008276, 0.008525, 0.008895, 0.007315, 0.005683, 0.008624, 0.009294, 0.00777, 0.006421, 0.006619, 0.006421, 0.005683, 0.003924, 0.004646, 0.005378, 0.006421, 0.005086, 0.004247, 0.004976, 0.006988, 0.00543, 0.003461, 0.004646, 0.004976, 0.005992, 0.005086, 0.003804, 0.005223, 0.005249, 0.008525, 0.008276, 0.008804, 0.010372, 0.020522, 0.020522, 0.040537, 0.06312, 0.078022, 0.118441, 0.096677, 0.0704, 0.139895, 0.164327, 0.094817, 0.111485, 0.111485, 0.132295, 0.219301, 0.147574, 0.120615, 0.051831, 0.037156, 0.026338, 0.016021, 0.008002, 0.007031, 0.004689, 0.00359, 0.00407, 0.00389, 0.003555, 0.003555, 0.00283, 0.004161, 0.004208, 0.003701, 0.002606, 0.00389, 0.00292, 0.002976, 0.003727, 0.004976, 0.005086, 0.003864, 0.00543, 0.006482, 0.008804, 0.010926, 0.017447, 0.011518, 0.011342, 0.020165, 0.016257, 0.013437, 0.011342, 0.019401, 0.043307, 0.059222, 0.023534, 0.034068, 0.028695, 0.016257, 0.009865, 0.007495, 0.010509, 0.007177, 0.010509, 0.007031, 0.005872, 0.006194, 0.005249, 0.003924, 0.00292, 0.003246, 0.003014, 0.002035, 0.001267, 0.001155, 0.001383, 0.002194, 0.002503, 0.002512, 0.003109, 0.003727, 0.005318, 0.005992, 0.00777, 0.007031, 0.008895, 0.011342, 0.007091, 0.008624, 0.009294, 0.015078, 0.010672, 0.0198, 0.044297, 0.120615, 0.120615, 0.118441, 0.079919, 0.045352, 0.051831, 0.073402, 0.073402, 0.0704, 0.071867, 0.028107, 0.022306, 0.020522, 0.030611, 0.033407, 0.059222, 0.111485, 0.085092, 0.074921, 0.050641, 0.06184, 0.025762, 0.013821, 0.014586, 0.01078, 0.016826, 0.026892, 0.014315, 0.010509, 0.011342, 0.013265, 0.017447, 0.022667, 0.016826, 0.009865, 0.017138, 0.016528, 0.009187, 0.011106, 0.023087, 0.023534, 0.019401, 0.029376, 0.071867, 0.05306, 0.055536, 0.027463, 0.028107, 0.054297, 0.050641, 0.035586, 0.016257, 0.016257, 0.017797, 0.017797, 0.022667, 0.012491, 0.008276, 0.009015, 0.006567, 0.004646, 0.004135, 0.002881, 0.003276, 0.003014, 0.003366, 0.00407, 0.004611, 0.003804, 0.003079, 0.003671, 0.003366, 0.00389, 0.004358, 0.002976, 0.003671, 0.003246], '')</t>
  </si>
  <si>
    <t>UPI00021864BD status=activ</t>
  </si>
  <si>
    <t>([0.182256, 0.032677, 0.024826, 0.035586, 0.011518, 0.016528, 0.023087, 0.010131, 0.014315, 0.016021, 0.017797, 0.008723, 0.008723, 0.009096, 0.013613, 0.017797, 0.025762, 0.032677, 0.030003, 0.030003, 0.020165, 0.028695, 0.081712, 0.109221, 0.127496, 0.298791, 0.225814, 0.229226, 0.359901, 0.321458, 0.352862, 0.380708, 0.59917, 0.604312, 0.604312, 0.59014, 0.549308, 0.570702, 0.570702, 0.541878, 0.36309, 0.4292, 0.418646, 0.278302, 0.311707, 0.301917, 0.271506, 0.36309, 0.17593, 0.200174, 0.225814, 0.173081, 0.060549, 0.06312, 0.044297, 0.040537, 0.034884, 0.026338, 0.024393, 0.023963, 0.020165, 0.06312, 0.06184, 0.05306, 0.106997, 0.102787, 0.060549, 0.073402, 0.0704, 0.191378, 0.15284, 0.055536, 0.055536, 0.158265, 0.051831, 0.073402, 0.046336, 0.020165, 0.030611, 0.019401, 0.016528, 0.009977, 0.010509, 0.007495, 0.008276, 0.009096, 0.006894, 0.009187, 0.006567, 0.006245, 0.006245, 0.00777, 0.015694, 0.024393, 0.016826, 0.048328, 0.031287, 0.058088, 0.134866, 0.137348, 0.17593, 0.200174, 0.366687, 0.339168, 0.374039, 0.349426, 0.408655, 0.517562, 0.472492, 0.626927, 0.675549, 0.642678, 0.690604, 0.653063, 0.618285, 0.63748, 0.618285, 0.712013, 0.575842, 0.525368, 0.538167, 0.483068, 0.422041, 0.447574, 0.444081, 0.454136, 0.483068, 0.42561, 0.321458, 0.321458, 0.239899, 0.206376, 0.106997, 0.098513, 0.073402, 0.027463, 0.038858, 0.022306, 0.023963, 0.040537, 0.066181, 0.059222, 0.111485, 0.129801, 0.045352, 0.031287, 0.045352, 0.046336, 0.022667, 0.042364, 0.050641, 0.074921, 0.064632, 0.102787, 0.083462, 0.081712, 0.142424, 0.15008, 0.232838, 0.219301, 0.222385, 0.147574, 0.127496, 0.11371, 0.11371, 0.225814, 0.284882, 0.281712, 0.271506, 0.418646, 0.398279, 0.31487, 0.31487, 0.243554, 0.324872, 0.352862, 0.440853, 0.42561, 0.414856, 0.433034, 0.359901, 0.342579, 0.352862, 0.284882, 0.291804, 0.295083, 0.31487, 0.332115, 0.335645, 0.356642, 0.359901, 0.36309, 0.42561, 0.401658, 0.5017, 0.480142, 0.454136, 0.41194, 0.5017, 0.480142, 0.42561, 0.545602], '')</t>
  </si>
  <si>
    <t>[32, 33, 34, 35, 36, 37, 38, 39, 107, 109, 110, 111, 112, 113, 114, 115, 116, 117, 118, 119, 120, 194, 198, 201]</t>
  </si>
  <si>
    <t>UPI00021864BE status=activ</t>
  </si>
  <si>
    <t>([0.25406, 0.194234, 0.127496, 0.096677, 0.142424, 0.17593, 0.219301, 0.268042, 0.301917, 0.335645, 0.387226, 0.422041, 0.529623, 0.5017, 0.408655, 0.517562, 0.51388, 0.608892, 0.653063, 0.525368, 0.5017, 0.525368, 0.575842, 0.724957, 0.805026, 0.805026, 0.805026, 0.775545, 0.759478, 0.666105, 0.657645, 0.613573, 0.538167, 0.534167, 0.562014, 0.685117, 0.694846, 0.58069, 0.585406, 0.585406, 0.703578, 0.728858, 0.694846, 0.76285, 0.73685, 0.733139, 0.728858, 0.642678, 0.690604, 0.575842, 0.671169, 0.680603, 0.680603, 0.759478, 0.73685, 0.728858, 0.724957, 0.724957, 0.795062, 0.852992, 0.81615, 0.823549, 0.819762, 0.83125, 0.798249, 0.788093, 0.76285, 0.675549, 0.771762, 0.694846, 0.805026, 0.720929, 0.720929, 0.657645, 0.553315, 0.59014, 0.59014, 0.59917, 0.59917, 0.632174, 0.505461, 0.483068, 0.447574, 0.450668, 0.447574, 0.447574, 0.414856, 0.444081, 0.418646, 0.380708, 0.40511, 0.387226, 0.472492, 0.476583, 0.458154, 0.465241, 0.387226, 0.401658, 0.324872, 0.26085, 0.257454, 0.321458, 0.380708, 0.40511, 0.401658, 0.390993, 0.387226, 0.418646, 0.418646, 0.440853, 0.394753, 0.422041, 0.440853, 0.433034, 0.349426, 0.422041, 0.480142, 0.480142, 0.465241, 0.541878, 0.618285, 0.58069, 0.59508, 0.458154, 0.433034, 0.374039, 0.291804, 0.308712, 0.298791, 0.301917, 0.380708, 0.461924, 0.461924, 0.387226, 0.394753, 0.476583, 0.444081, 0.408655, 0.483068, 0.394753, 0.394753, 0.36309, 0.390993, 0.380708, 0.468512, 0.534167, 0.56648, 0.557691, 0.549308, 0.480142, 0.483068, 0.476583, 0.461924, 0.454136, 0.517562, 0.40511, 0.40511, 0.352862, 0.390993, 0.356642, 0.450668, 0.418646, 0.352862, 0.31487, 0.324872, 0.291804, 0.222385, 0.284882, 0.374039, 0.281712, 0.377384, 0.284882, 0.247041, 0.26085, 0.26085, 0.257454, 0.26085, 0.179055, 0.158265, 0.090864, 0.120615, 0.120615, 0.098513, 0.161087, 0.196879, 0.125101, 0.102787, 0.069024, 0.069024, 0.055536, 0.092881, 0.038042, 0.069024, 0.049374, 0.046336, 0.051831, 0.05306, 0.092881, 0.139895, 0.173081, 0.225814, 0.158265, 0.096677, 0.137348, 0.096677, 0.092881, 0.161087, 0.216401, 0.332115, 0.308712, 0.335645, 0.370445, 0.390993, 0.377384, 0.36309, 0.398279, 0.380708, 0.349426, 0.243554, 0.219301, 0.25031, 0.247041, 0.30533, 0.301917, 0.268042, 0.25031, 0.167087, 0.161087, 0.158265, 0.100716, 0.100716, 0.06184, 0.029376, 0.060549, 0.033407, 0.034884, 0.030611, 0.016257, 0.020522, 0.024826, 0.034068, 0.040537, 0.026338, 0.016826, 0.022306, 0.015694, 0.020522, 0.032677, 0.034884, 0.023534, 0.037156, 0.041405, 0.069024, 0.06312, 0.059222, 0.059222, 0.055536, 0.030003, 0.038858, 0.034884, 0.043307, 0.040537, 0.03976, 0.074921, 0.137348, 0.158265, 0.21291, 0.26085, 0.271506, 0.158265, 0.144935, 0.142424, 0.067594, 0.038858, 0.081712, 0.076542, 0.137348, 0.21291, 0.203355, 0.239899, 0.216401, 0.225814, 0.191378, 0.164327, 0.139895, 0.094817, 0.071867, 0.074921, 0.041405, 0.024393], '')</t>
  </si>
  <si>
    <t>[12, 13, 15, 16, 17, 18, 19, 20, 21, 22, 23, 24, 25, 26, 27, 28, 29, 30, 31, 32, 33, 34, 35, 36, 37, 38, 39, 40, 41, 42, 43, 44, 45, 46, 47, 48, 49, 50, 51, 52, 53, 54, 55, 56, 57, 58, 59, 60, 61, 62, 63, 64, 65, 66, 67, 68, 69, 70, 71, 72, 73, 74, 75, 76, 77, 78, 79, 80, 119, 120, 121, 122, 145, 146, 147, 148, 154]</t>
  </si>
  <si>
    <t>UPI00021864BF status=activ</t>
  </si>
  <si>
    <t>([0.206376, 0.271506, 0.194234, 0.17593, 0.225814, 0.155435, 0.118441, 0.118441, 0.142424, 0.102787, 0.132295, 0.173081, 0.17593, 0.243554, 0.318242, 0.222385, 0.134866, 0.25031, 0.25031, 0.295083, 0.232838, 0.185198, 0.179055, 0.275179, 0.225814, 0.219301, 0.216401, 0.247041, 0.295083, 0.219301, 0.209395, 0.196879, 0.18812, 0.18812, 0.229226, 0.225814, 0.281712, 0.275179, 0.147574, 0.147574, 0.073402, 0.090864, 0.064632, 0.069024, 0.06184, 0.06312, 0.034884, 0.074921, 0.10481, 0.102787, 0.090864, 0.170161, 0.092881, 0.054297, 0.054297, 0.050641, 0.060549, 0.074921, 0.073402, 0.164327, 0.111485, 0.122885, 0.079919, 0.079919, 0.086953, 0.06312, 0.106997, 0.173081, 0.086953, 0.085092, 0.064632, 0.060549, 0.030611, 0.067594, 0.066181, 0.051831, 0.051831, 0.043307, 0.051831, 0.092881, 0.049374, 0.044297, 0.03976, 0.034068, 0.06312, 0.025316, 0.032677, 0.035586, 0.028107, 0.03976, 0.037156, 0.028695, 0.067594, 0.118441, 0.106997, 0.18812, 0.216401, 0.216401, 0.139895, 0.0704, 0.074921, 0.092881, 0.15284, 0.219301, 0.321458, 0.311707, 0.390993, 0.401658, 0.318242, 0.352862, 0.301917, 0.229226, 0.203355, 0.173081, 0.200174, 0.161087, 0.161087, 0.134866, 0.079919, 0.134866, 0.132295, 0.102787, 0.134866, 0.142424, 0.179055, 0.203355, 0.21291, 0.25031, 0.26085, 0.257454, 0.182256, 0.161087, 0.127496, 0.209395, 0.132295, 0.11371, 0.0704, 0.074921, 0.096677, 0.167087, 0.132295, 0.239899, 0.239899, 0.239899, 0.194234, 0.116183, 0.102787, 0.055536, 0.055536, 0.050641, 0.066181, 0.10481, 0.209395, 0.328603, 0.339168, 0.359901, 0.377384, 0.51388, 0.377384, 0.275179, 0.161087, 0.111485, 0.056825, 0.076542, 0.073402, 0.049374, 0.092881, 0.050641, 0.050641, 0.06312, 0.06312, 0.045352, 0.044297, 0.038858, 0.022667, 0.013613, 0.021381, 0.020876, 0.019401, 0.042364, 0.085092, 0.158265, 0.17593, 0.26085, 0.219301, 0.125101, 0.134866, 0.106997, 0.203355, 0.291804, 0.26085, 0.182256, 0.268042, 0.229226, 0.164327, 0.161087, 0.239899, 0.232838, 0.243554, 0.21291, 0.122885, 0.116183, 0.058088, 0.059222, 0.044297, 0.054297, 0.118441, 0.11371, 0.134866, 0.109221, 0.132295, 0.078022, 0.081712, 0.05306, 0.058088, 0.090864, 0.081712, 0.090864, 0.106997, 0.056825, 0.074921, 0.079919, 0.047319, 0.102787, 0.170161, 0.173081, 0.120615, 0.090864, 0.094817, 0.06184, 0.0704, 0.060549, 0.106997, 0.096677, 0.120615, 0.15008, 0.144935, 0.243554, 0.239899, 0.15008, 0.239899, 0.236433, 0.328603, 0.31487, 0.30533, 0.301917, 0.264545, 0.264545, 0.332115, 0.4292, 0.521092, 0.5017, 0.5017, 0.525368, 0.529623, 0.525368, 0.525368, 0.490133, 0.461924, 0.408655, 0.444081, 0.444081, 0.366687, 0.25406, 0.342579, 0.264545, 0.284882, 0.349426, 0.433034, 0.398279, 0.401658, 0.291804, 0.288399, 0.281712, 0.17593, 0.257454, 0.225814, 0.147574, 0.173081, 0.216401, 0.25031, 0.281712, 0.200174, 0.275179, 0.298791, 0.308712, 0.418646, 0.374039, 0.284882, 0.275179, 0.275179, 0.158265, 0.26085, 0.232838, 0.25031, 0.298791, 0.298791, 0.257454, 0.332115, 0.366687, 0.318242, 0.352862, 0.359901, 0.418646, 0.349426, 0.321458, 0.332115, 0.318242, 0.377384, 0.461924, 0.42561, 0.42561, 0.422041, 0.40511, 0.450668, 0.374039, 0.332115, 0.339168, 0.444081, 0.444081, 0.301917, 0.324872, 0.324872, 0.318242, 0.332115, 0.281712, 0.418646, 0.332115, 0.222385, 0.17593, 0.179055, 0.209395, 0.120615, 0.216401, 0.243554, 0.232838, 0.291804, 0.339168, 0.239899, 0.239899, 0.219301, 0.264545, 0.243554, 0.164327, 0.158265, 0.15008, 0.268042, 0.236433, 0.284882, 0.25031, 0.25031, 0.225814, 0.15008, 0.173081, 0.173081, 0.088832, 0.081712, 0.079919, 0.096677, 0.17593, 0.179055, 0.21291, 0.222385, 0.222385, 0.257454, 0.232838, 0.206376, 0.158265, 0.125101, 0.118441, 0.243554, 0.239899, 0.239899], '')</t>
  </si>
  <si>
    <t>[157, 250, 251, 252, 253, 254, 255, 256]</t>
  </si>
  <si>
    <t>UPI00021864C0 status=activ</t>
  </si>
  <si>
    <t>([0.25406, 0.288399, 0.339168, 0.311707, 0.278302, 0.318242, 0.359901, 0.275179, 0.196879, 0.219301, 0.264545, 0.219301, 0.129801, 0.102787, 0.167087, 0.127496, 0.11371, 0.111485, 0.118441, 0.15008, 0.096677, 0.055536, 0.044297, 0.050641, 0.069024, 0.106997, 0.111485, 0.109221, 0.147574, 0.232838, 0.155435, 0.155435, 0.15284, 0.219301, 0.229226, 0.139895, 0.139895, 0.206376, 0.25406, 0.239899, 0.219301, 0.301917, 0.298791, 0.301917, 0.167087, 0.158265, 0.142424, 0.142424, 0.132295, 0.090864, 0.056825, 0.055536, 0.055536, 0.120615, 0.086953, 0.056825, 0.050641, 0.081712, 0.100716, 0.092881, 0.100716, 0.048328, 0.047319, 0.081712, 0.059222, 0.092881, 0.060549, 0.036378, 0.032017, 0.033407, 0.051831, 0.086953, 0.164327, 0.100716, 0.06312, 0.071867, 0.132295, 0.222385, 0.155435, 0.092881, 0.120615, 0.11371, 0.111485, 0.066181, 0.067594, 0.076542, 0.094817, 0.074921, 0.066181, 0.038042, 0.043307, 0.064632, 0.059222, 0.029376, 0.056825, 0.05306, 0.067594, 0.0704, 0.03976, 0.059222, 0.086953, 0.042364, 0.026338, 0.03976, 0.0704, 0.054297, 0.066181, 0.074921, 0.144935, 0.194234, 0.278302, 0.216401, 0.161087, 0.161087, 0.158265, 0.11371, 0.083462, 0.069024, 0.069024, 0.118441, 0.111485, 0.139895, 0.196879, 0.200174, 0.170161, 0.206376, 0.25031, 0.284882, 0.232838, 0.191378, 0.239899, 0.232838, 0.185198, 0.129801, 0.074921, 0.137348, 0.170161, 0.222385, 0.284882, 0.18812, 0.18812, 0.144935, 0.081712, 0.10481, 0.125101, 0.191378, 0.109221, 0.109221, 0.071867, 0.086953, 0.11371, 0.111485, 0.120615, 0.116183, 0.200174, 0.257454, 0.243554, 0.25031, 0.219301, 0.147574, 0.196879, 0.142424, 0.170161, 0.25406, 0.225814, 0.179055, 0.164327, 0.236433, 0.239899, 0.311707, 0.281712, 0.281712, 0.179055, 0.106997, 0.18812, 0.120615, 0.147574, 0.170161, 0.167087, 0.194234, 0.271506, 0.222385, 0.301917, 0.301917, 0.275179, 0.182256, 0.268042, 0.271506, 0.271506, 0.18812, 0.167087, 0.142424, 0.083462, 0.15008, 0.264545, 0.17593, 0.167087, 0.173081, 0.161087, 0.094817, 0.118441, 0.15008, 0.15008, 0.139895, 0.139895, 0.116183, 0.182256, 0.15284, 0.094817, 0.088832, 0.147574, 0.144935, 0.209395, 0.295083, 0.284882, 0.239899, 0.257454, 0.366687, 0.324872, 0.25031, 0.30533, 0.311707, 0.295083, 0.275179, 0.243554, 0.21291, 0.25031, 0.25031, 0.281712, 0.284882, 0.281712, 0.17593, 0.222385, 0.142424, 0.147574, 0.167087, 0.142424, 0.209395, 0.129801, 0.185198, 0.182256, 0.222385, 0.225814, 0.216401, 0.257454, 0.284882, 0.31487, 0.281712, 0.194234, 0.216401, 0.216401, 0.147574, 0.229226, 0.139895, 0.225814, 0.18812, 0.109221, 0.137348, 0.069024, 0.094817, 0.081712, 0.134866, 0.125101, 0.11371, 0.066181, 0.066181, 0.03976, 0.033407, 0.033407, 0.047319, 0.041405, 0.074921, 0.134866, 0.116183, 0.194234, 0.194234, 0.164327, 0.167087, 0.132295, 0.232838, 0.185198, 0.17593, 0.158265, 0.167087, 0.142424, 0.142424, 0.194234, 0.271506, 0.31487, 0.349426, 0.349426, 0.25406, 0.15008, 0.137348, 0.17593, 0.111485, 0.0704, 0.0704, 0.11371, 0.161087, 0.15284, 0.167087, 0.167087, 0.167087, 0.111485, 0.129801, 0.132295, 0.081712, 0.079919, 0.048328, 0.059222, 0.0704, 0.134866, 0.144935, 0.158265, 0.088832, 0.155435, 0.222385, 0.25406, 0.275179, 0.271506, 0.191378, 0.288399, 0.288399, 0.18812, 0.170161, 0.147574, 0.196879, 0.264545, 0.239899, 0.295083, 0.271506, 0.239899, 0.185198, 0.281712, 0.216401], '')</t>
  </si>
  <si>
    <t>UPI00021864C1 status=activ</t>
  </si>
  <si>
    <t>([0.4292, 0.483068, 0.509769, 0.401658, 0.278302, 0.324872, 0.239899, 0.275179, 0.295083, 0.232838, 0.182256, 0.144935, 0.155435, 0.25031, 0.275179, 0.25406, 0.206376, 0.182256, 0.144935, 0.144935, 0.139895, 0.147574, 0.139895, 0.085092, 0.137348, 0.225814, 0.139895, 0.158265, 0.167087, 0.182256, 0.257454, 0.30533, 0.30533, 0.26085, 0.257454, 0.243554, 0.203355, 0.257454, 0.203355, 0.155435, 0.158265, 0.083462, 0.079919, 0.064632, 0.111485, 0.116183, 0.116183, 0.17593, 0.209395, 0.170161, 0.15284, 0.092881, 0.092881, 0.092881, 0.118441, 0.122885, 0.092881, 0.111485, 0.129801, 0.229226, 0.247041, 0.324872, 0.346032, 0.352862, 0.390993, 0.40511, 0.398279, 0.339168, 0.26085, 0.26085, 0.288399, 0.291804, 0.418646, 0.380708, 0.461924, 0.440853, 0.339168, 0.288399, 0.281712, 0.278302, 0.275179, 0.352862, 0.324872, 0.328603, 0.311707, 0.21291, 0.209395, 0.203355, 0.284882, 0.374039, 0.288399, 0.26085, 0.271506, 0.247041, 0.200174, 0.239899, 0.25406, 0.25031, 0.239899, 0.236433, 0.239899, 0.206376, 0.127496, 0.090864, 0.142424, 0.167087, 0.144935, 0.137348, 0.085092, 0.043307, 0.040537, 0.048328, 0.033407, 0.038042, 0.020876, 0.034068, 0.023087, 0.022667, 0.038858, 0.067594, 0.03976, 0.020165, 0.020165, 0.034068, 0.034884, 0.03976, 0.016826, 0.019401, 0.018787, 0.029376, 0.054297, 0.059222, 0.098513, 0.185198, 0.083462, 0.137348, 0.173081, 0.200174, 0.203355, 0.111485, 0.125101, 0.194234, 0.219301, 0.219301, 0.225814, 0.196879, 0.164327, 0.281712, 0.284882, 0.229226, 0.206376, 0.147574, 0.094817, 0.102787, 0.094817, 0.185198, 0.118441, 0.118441, 0.127496, 0.11371, 0.15008, 0.139895, 0.15284, 0.243554, 0.182256, 0.179055, 0.206376, 0.236433, 0.15008, 0.15008, 0.139895, 0.161087, 0.229226, 0.291804, 0.291804, 0.291804, 0.167087, 0.243554, 0.15284, 0.086953, 0.060549, 0.076542, 0.043307, 0.041405, 0.040537, 0.05306, 0.032677, 0.032677, 0.030611, 0.050641, 0.049374, 0.083462, 0.046336, 0.044297, 0.049374, 0.026892, 0.016826, 0.032677, 0.036378, 0.041405, 0.059222, 0.086953, 0.11371, 0.111485, 0.106997, 0.094817, 0.066181, 0.047319, 0.079919, 0.044297, 0.047319, 0.0704, 0.037156, 0.066181, 0.040537, 0.024826, 0.025316, 0.038042, 0.038042, 0.035586, 0.054297, 0.064632, 0.066181, 0.058088, 0.06184, 0.069024, 0.038858, 0.03976, 0.083462, 0.088832, 0.155435, 0.092881, 0.064632, 0.120615, 0.100716, 0.147574, 0.206376, 0.324872, 0.257454, 0.264545, 0.264545, 0.275179, 0.275179, 0.291804, 0.219301, 0.31487, 0.31487, 0.377384, 0.458154, 0.468512, 0.370445, 0.374039, 0.476583, 0.570702, 0.483068, 0.394753, 0.394753, 0.390993, 0.356642, 0.444081, 0.40511, 0.311707, 0.222385, 0.147574, 0.144935, 0.134866, 0.129801, 0.132295, 0.158265, 0.167087, 0.167087, 0.170161, 0.139895, 0.155435, 0.098513, 0.158265, 0.264545, 0.229226, 0.15284, 0.081712, 0.083462, 0.083462, 0.071867, 0.118441, 0.200174, 0.185198, 0.17593, 0.179055, 0.173081, 0.106997, 0.069024, 0.038858, 0.03976, 0.060549, 0.028695, 0.038858, 0.034884, 0.035586, 0.048328, 0.088832, 0.10481, 0.056825, 0.0704, 0.092881, 0.056825, 0.049374, 0.030003, 0.046336, 0.045352, 0.028107, 0.051831, 0.088832, 0.144935, 0.161087, 0.0704, 0.122885, 0.15008, 0.158265, 0.170161, 0.102787, 0.096677, 0.098513, 0.100716, 0.100716, 0.15008, 0.142424, 0.125101, 0.209395, 0.236433, 0.170161, 0.232838, 0.144935, 0.11371, 0.064632, 0.102787, 0.194234, 0.164327, 0.102787, 0.083462, 0.044297, 0.071867, 0.081712, 0.074921, 0.125101, 0.125101, 0.073402, 0.125101, 0.161087, 0.147574, 0.092881, 0.092881, 0.096677, 0.173081, 0.209395, 0.216401, 0.179055, 0.106997, 0.132295, 0.21291, 0.247041, 0.247041, 0.26085, 0.25406, 0.281712, 0.291804, 0.295083, 0.390993, 0.288399, 0.268042, 0.284882, 0.275179, 0.247041, 0.236433, 0.219301, 0.206376, 0.30533, 0.301917, 0.352862, 0.356642, 0.349426, 0.275179, 0.278302, 0.264545, 0.26085, 0.257454, 0.257454, 0.229226, 0.15008, 0.216401, 0.225814, 0.209395, 0.311707, 0.40511, 0.418646, 0.349426, 0.275179, 0.173081, 0.134866, 0.161087, 0.164327, 0.161087, 0.222385, 0.311707, 0.31487, 0.30533, 0.390993, 0.295083, 0.236433, 0.278302, 0.30533, 0.271506, 0.185198, 0.185198, 0.196879, 0.122885, 0.179055, 0.25406, 0.335645, 0.4292, 0.433034, 0.41194, 0.398279, 0.374039, 0.295083, 0.295083, 0.271506, 0.268042, 0.288399, 0.349426, 0.346032, 0.321458, 0.387226, 0.450668, 0.436924, 0.342579, 0.342579, 0.356642, 0.359901, 0.370445, 0.278302, 0.179055, 0.182256, 0.194234, 0.232838, 0.298791, 0.301917, 0.30533, 0.191378, 0.257454, 0.288399, 0.288399, 0.318242, 0.25406, 0.291804, 0.291804, 0.281712, 0.36309, 0.346032, 0.236433, 0.243554, 0.239899, 0.311707, 0.321458, 0.311707, 0.298791, 0.301917, 0.219301, 0.15008, 0.167087, 0.164327, 0.173081, 0.139895, 0.139895, 0.170161, 0.134866, 0.167087, 0.173081, 0.182256, 0.120615, 0.216401, 0.239899, 0.321458, 0.271506, 0.182256, 0.182256, 0.127496, 0.078022, 0.137348, 0.239899, 0.335645, 0.342579, 0.222385, 0.30533, 0.301917, 0.209395, 0.243554, 0.209395, 0.308712, 0.295083, 0.295083, 0.196879, 0.17593, 0.18812, 0.271506, 0.284882, 0.284882, 0.268042, 0.257454, 0.216401, 0.179055, 0.179055, 0.179055, 0.278302, 0.271506, 0.194234, 0.278302, 0.284882, 0.25406, 0.17593, 0.109221, 0.17593, 0.257454, 0.257454, 0.147574, 0.139895, 0.196879, 0.209395, 0.21291, 0.216401, 0.167087, 0.185198, 0.11371, 0.11371, 0.076542, 0.037156, 0.079919, 0.044297, 0.042364, 0.030611, 0.058088, 0.125101, 0.071867, 0.0704, 0.0704, 0.127496, 0.158265, 0.167087, 0.167087, 0.158265, 0.268042, 0.271506, 0.200174, 0.21291, 0.196879, 0.236433, 0.236433, 0.21291, 0.196879, 0.191378, 0.185198, 0.134866, 0.106997, 0.161087, 0.147574, 0.139895, 0.139895, 0.127496, 0.069024, 0.069024, 0.122885, 0.056825, 0.116183, 0.155435, 0.222385, 0.239899, 0.18812, 0.284882, 0.284882, 0.308712, 0.321458, 0.41194, 0.408655, 0.42561, 0.318242, 0.380708, 0.377384, 0.401658, 0.318242, 0.408655, 0.40511, 0.321458, 0.422041, 0.40511, 0.36309, 0.264545, 0.26085, 0.335645, 0.31487, 0.236433, 0.236433, 0.155435, 0.170161, 0.18812, 0.182256, 0.308712, 0.209395, 0.139895, 0.134866, 0.127496, 0.132295, 0.078022, 0.15008, 0.15008, 0.134866, 0.196879, 0.200174, 0.137348, 0.144935, 0.144935, 0.232838, 0.30533, 0.398279, 0.418646, 0.398279, 0.328603, 0.232838, 0.332115, 0.422041, 0.418646, 0.505461, 0.51388, 0.626927, 0.59508, 0.486429, 0.5017, 0.414856, 0.418646, 0.422041, 0.408655, 0.370445, 0.268042, 0.271506, 0.268042, 0.239899, 0.281712, 0.349426, 0.36309, 0.271506, 0.236433, 0.229226, 0.257454, 0.25031, 0.243554, 0.209395, 0.268042, 0.264545, 0.332115, 0.342579, 0.408655, 0.339168, 0.401658, 0.472492, 0.486429, 0.490133, 0.414856, 0.328603, 0.328603, 0.384043, 0.4292, 0.450668, 0.440853, 0.335645, 0.339168, 0.247041, 0.288399, 0.311707, 0.31487, 0.328603, 0.328603, 0.268042, 0.318242, 0.298791, 0.281712, 0.236433, 0.18812, 0.247041, 0.31487, 0.275179, 0.25031, 0.243554], '')</t>
  </si>
  <si>
    <t>[2, 253, 629, 630, 631, 632, 634]</t>
  </si>
  <si>
    <t>UPI00021864C2 status=activ</t>
  </si>
  <si>
    <t>([0.182256, 0.111485, 0.069024, 0.094817, 0.102787, 0.0704, 0.092881, 0.096677, 0.122885, 0.147574, 0.15008, 0.122885, 0.106997, 0.073402, 0.102787, 0.102787, 0.094817, 0.15284, 0.137348, 0.209395, 0.25406, 0.161087, 0.161087, 0.239899, 0.243554, 0.278302, 0.359901, 0.335645, 0.366687, 0.288399, 0.288399, 0.321458, 0.401658, 0.433034, 0.461924, 0.387226, 0.284882, 0.291804, 0.18812, 0.26085, 0.257454, 0.179055, 0.278302, 0.328603, 0.359901, 0.374039, 0.284882, 0.291804, 0.31487, 0.225814, 0.318242, 0.324872, 0.324872, 0.298791, 0.288399, 0.288399, 0.380708, 0.41194, 0.40511, 0.483068, 0.517562, 0.553315, 0.653063, 0.648219, 0.553315, 0.51388, 0.51388, 0.483068, 0.370445, 0.366687, 0.356642, 0.370445, 0.366687, 0.332115, 0.374039, 0.387226, 0.401658, 0.384043, 0.465241, 0.370445, 0.31487, 0.321458, 0.268042, 0.229226, 0.170161, 0.275179, 0.278302, 0.264545, 0.342579, 0.447574, 0.418646, 0.538167, 0.494003, 0.422041, 0.346032, 0.268042, 0.173081, 0.158265, 0.102787, 0.102787, 0.185198, 0.278302, 0.164327, 0.194234, 0.229226, 0.268042, 0.18812, 0.18812, 0.182256, 0.216401, 0.219301, 0.247041, 0.164327, 0.109221, 0.137348, 0.25031, 0.328603, 0.414856, 0.394753, 0.465241, 0.454136, 0.398279, 0.414856, 0.517562, 0.422041, 0.440853, 0.480142, 0.549308, 0.521092, 0.480142, 0.458154, 0.394753, 0.301917, 0.384043, 0.480142, 0.458154, 0.352862, 0.318242, 0.328603, 0.328603, 0.332115, 0.324872, 0.380708, 0.352862, 0.278302, 0.346032, 0.257454, 0.173081, 0.116183, 0.15284, 0.11371, 0.074921, 0.111485, 0.185198, 0.109221, 0.058088, 0.042364, 0.038042, 0.044297, 0.041405, 0.046336, 0.047319, 0.051831, 0.028107, 0.023534, 0.032677, 0.018787, 0.017447, 0.025762, 0.046336, 0.038042, 0.060549, 0.10481, 0.10481, 0.055536, 0.055536, 0.094817, 0.158265, 0.25031, 0.247041, 0.239899, 0.247041, 0.139895, 0.129801, 0.179055, 0.129801, 0.094817, 0.173081, 0.206376, 0.139895, 0.125101, 0.137348, 0.11371, 0.06312, 0.060549, 0.111485, 0.182256, 0.196879, 0.196879, 0.139895, 0.142424, 0.147574, 0.142424, 0.209395, 0.134866, 0.092881, 0.158265, 0.247041, 0.236433, 0.271506, 0.264545, 0.219301, 0.182256, 0.15008, 0.239899, 0.239899, 0.243554, 0.257454, 0.26085, 0.17593, 0.25031, 0.257454, 0.26085, 0.278302, 0.278302, 0.377384, 0.36309, 0.268042, 0.25031, 0.264545, 0.295083, 0.349426, 0.370445, 0.30533, 0.31487, 0.295083, 0.288399, 0.194234, 0.158265, 0.170161, 0.247041, 0.239899, 0.15008, 0.10481, 0.06312, 0.079919, 0.074921, 0.142424, 0.134866, 0.134866, 0.122885, 0.073402, 0.096677, 0.11371, 0.102787, 0.144935, 0.092881, 0.056825, 0.109221, 0.15008, 0.137348, 0.096677, 0.096677, 0.100716, 0.102787, 0.147574, 0.15284, 0.15284, 0.094817, 0.100716, 0.102787, 0.116183, 0.155435, 0.15284, 0.167087, 0.288399, 0.31487, 0.4292, 0.517562, 0.521092, 0.422041, 0.408655, 0.486429, 0.490133, 0.490133, 0.562014, 0.534167, 0.450668, 0.447574, 0.541878, 0.675549, 0.666105, 0.56648, 0.494003, 0.40511, 0.332115, 0.318242, 0.335645, 0.203355, 0.206376, 0.132295, 0.125101, 0.144935, 0.118441, 0.120615, 0.196879, 0.132295, 0.164327, 0.196879, 0.127496, 0.098513, 0.100716, 0.100716, 0.086953, 0.10481, 0.161087, 0.21291, 0.232838, 0.158265, 0.268042, 0.268042, 0.318242, 0.408655, 0.349426, 0.346032, 0.335645, 0.321458, 0.324872, 0.229226, 0.170161, 0.25031, 0.194234, 0.185198, 0.18812, 0.275179, 0.335645, 0.335645, 0.352862, 0.335645, 0.398279, 0.284882, 0.196879, 0.147574, 0.142424, 0.161087, 0.203355, 0.200174, 0.206376, 0.281712, 0.370445, 0.366687, 0.366687, 0.377384, 0.380708, 0.301917, 0.324872, 0.324872, 0.222385, 0.185198, 0.185198, 0.200174, 0.301917, 0.408655, 0.472492, 0.480142, 0.497853, 0.497853, 0.509769, 0.476583, 0.414856, 0.349426, 0.458154, 0.380708, 0.414856, 0.41194, 0.497853, 0.440853, 0.41194, 0.490133, 0.529623, 0.483068, 0.436924, 0.436924, 0.4292, 0.468512, 0.461924, 0.40511, 0.356642, 0.374039, 0.324872, 0.414856, 0.472492, 0.486429, 0.59917, 0.648219, 0.690604, 0.58069, 0.525368, 0.553315, 0.613573, 0.608892, 0.680603, 0.712013, 0.745909, 0.604312, 0.557691, 0.465241, 0.529623, 0.458154, 0.387226, 0.472492, 0.422041, 0.40511, 0.318242, 0.30533, 0.328603, 0.298791, 0.284882, 0.370445, 0.318242, 0.318242, 0.308712, 0.281712, 0.26085, 0.229226, 0.356642, 0.384043, 0.465241, 0.483068, 0.483068, 0.529623, 0.468512, 0.436924, 0.461924, 0.521092, 0.534167, 0.458154, 0.458154, 0.58069, 0.562014, 0.562014, 0.553315, 0.58069, 0.497853, 0.538167, 0.575842, 0.562014, 0.557691, 0.517562, 0.4292, 0.461924, 0.36309, 0.41194, 0.483068, 0.494003, 0.408655, 0.387226, 0.472492, 0.40511, 0.398279, 0.324872, 0.384043, 0.374039, 0.36309, 0.366687, 0.271506, 0.161087, 0.144935, 0.10481, 0.127496, 0.15008, 0.200174, 0.301917, 0.321458, 0.301917, 0.291804, 0.374039, 0.374039, 0.346032, 0.444081, 0.4292, 0.51388, 0.454136, 0.380708, 0.374039, 0.408655, 0.505461, 0.613573, 0.613573, 0.712013, 0.728858, 0.767246, 0.784345, 0.801317, 0.81615, 0.76285, 0.694846, 0.699094, 0.608892, 0.661982, 0.657645, 0.632174, 0.525368, 0.59508, 0.694846, 0.699094, 0.771762, 0.771762, 0.779859, 0.784345, 0.703578, 0.699094, 0.59508, 0.585406, 0.521092, 0.486429, 0.447574, 0.509769, 0.517562, 0.618285, 0.59917, 0.486429, 0.545602, 0.632174, 0.626927, 0.648219, 0.570702, 0.549308, 0.476583, 0.472492, 0.384043, 0.444081, 0.42561, 0.472492, 0.476583, 0.505461, 0.51388, 0.632174, 0.553315, 0.541878, 0.4292, 0.352862, 0.418646, 0.36309, 0.377384, 0.380708, 0.339168, 0.398279, 0.408655, 0.458154, 0.433034, 0.433034, 0.328603, 0.328603, 0.349426, 0.380708, 0.370445, 0.370445, 0.278302, 0.308712, 0.239899, 0.335645, 0.311707, 0.311707, 0.308712, 0.308712, 0.321458, 0.346032, 0.275179, 0.206376, 0.203355, 0.219301, 0.301917, 0.387226, 0.387226, 0.332115, 0.301917, 0.247041, 0.247041, 0.275179, 0.298791, 0.384043, 0.36309, 0.461924, 0.465241, 0.480142, 0.447574, 0.472492, 0.447574, 0.538167, 0.505461, 0.433034, 0.436924, 0.352862, 0.36309, 0.36309, 0.436924, 0.377384, 0.346032, 0.349426, 0.346032, 0.321458, 0.318242, 0.342579, 0.339168, 0.264545, 0.271506, 0.236433, 0.170161, 0.182256, 0.164327, 0.26085, 0.328603, 0.339168, 0.401658, 0.321458, 0.321458, 0.243554, 0.301917, 0.401658, 0.408655, 0.468512, 0.387226, 0.295083, 0.295083, 0.328603, 0.298791, 0.271506, 0.339168, 0.390993, 0.401658, 0.414856, 0.398279, 0.342579, 0.328603, 0.278302, 0.36309, 0.301917, 0.366687, 0.339168, 0.356642, 0.275179, 0.268042, 0.366687, 0.454136, 0.349426, 0.239899, 0.264545, 0.301917, 0.225814, 0.21291, 0.125101, 0.125101, 0.132295, 0.173081, 0.118441, 0.17593, 0.170161, 0.216401, 0.216401, 0.25406, 0.216401, 0.191378, 0.144935, 0.102787, 0.102787, 0.179055, 0.25031, 0.301917, 0.321458, 0.390993, 0.394753, 0.433034, 0.398279, 0.295083, 0.335645, 0.418646, 0.422041, 0.436924, 0.465241, 0.465241, 0.454136, 0.468512, 0.59508, 0.56648, 0.653063, 0.529623, 0.56648, 0.486429, 0.525368, 0.398279, 0.384043, 0.352862, 0.418646, 0.444081, 0.56648, 0.534167, 0.436924, 0.447574, 0.332115, 0.318242, 0.308712, 0.209395, 0.179055, 0.173081, 0.264545, 0.196879, 0.281712, 0.158265, 0.191378, 0.111485, 0.116183, 0.116183, 0.129801, 0.078022, 0.088832, 0.054297, 0.033407, 0.048328, 0.048328, 0.073402, 0.056825, 0.043307, 0.0704, 0.064632, 0.044297, 0.026892, 0.036378, 0.022667, 0.040537], '')</t>
  </si>
  <si>
    <t>[60, 61, 62, 63, 64, 65, 66, 91, 123, 127, 128, 278, 279, 285, 286, 289, 290, 291, 292, 367, 379, 393, 394, 395, 396, 397, 398, 399, 400, 401, 402, 403, 404, 405, 407, 430, 434, 435, 438, 439, 440, 441, 442, 444, 445, 446, 447, 448, 481, 486, 487, 488, 489, 490, 491, 492, 493, 494, 495, 496, 497, 498, 499, 500, 501, 502, 503, 504, 505, 506, 507, 508, 509, 510, 511, 512, 513, 514, 517, 518, 519, 520, 522, 523, 524, 525, 526, 527, 535, 536, 537, 538, 539, 589, 590, 683, 684, 685, 686, 687, 689, 695, 696]</t>
  </si>
  <si>
    <t>UPI00021864C3 status=activ</t>
  </si>
  <si>
    <t>([0.012491, 0.007555, 0.005378, 0.007877, 0.010672, 0.015344, 0.010372, 0.010509, 0.016257, 0.011518, 0.011518, 0.016528, 0.009728, 0.010131, 0.010221, 0.018415, 0.026892, 0.026338, 0.047319, 0.028107, 0.055536, 0.036378, 0.056825, 0.125101, 0.118441, 0.111485, 0.044297, 0.067594, 0.044297, 0.026338, 0.038042, 0.06312, 0.023963, 0.024393, 0.023534, 0.013437, 0.013016, 0.011669, 0.007315, 0.005249, 0.005872, 0.006194, 0.004921, 0.004208, 0.002705, 0.002881, 0.003246, 0.003671, 0.004135, 0.003924, 0.004689, 0.00558, 0.004388, 0.006421, 0.008804, 0.008156, 0.011342, 0.01204, 0.008624, 0.008624, 0.008624, 0.008002, 0.005086, 0.007422, 0.012727, 0.014315, 0.008075, 0.00515, 0.007495, 0.008002, 0.007495, 0.007422, 0.005318, 0.006421, 0.004513, 0.004431, 0.004775, 0.003727, 0.003212, 0.002976, 0.002881, 0.003109, 0.003701, 0.003431, 0.003366, 0.002606, 0.003671, 0.004388, 0.005992, 0.00389, 0.003298, 0.004899, 0.004899, 0.004899, 0.004775, 0.004899, 0.005378, 0.008276, 0.011903, 0.009187, 0.010672, 0.019109, 0.017138, 0.023534, 0.056825, 0.036378, 0.024393, 0.019401, 0.01227, 0.008075, 0.008156, 0.006142, 0.004358, 0.004208, 0.00389, 0.00389, 0.005872, 0.00558, 0.004483, 0.003405, 0.004611, 0.005992, 0.004513, 0.004483, 0.003109, 0.003109, 0.003757, 0.004388, 0.004921, 0.00515, 0.004611, 0.006701, 0.009015, 0.008895, 0.005992, 0.009187, 0.008895, 0.008525, 0.005623, 0.006421, 0.005799, 0.006374, 0.004208, 0.003864, 0.00543, 0.005011, 0.003431, 0.00243, 0.002881, 0.002881, 0.004161, 0.004431, 0.003431, 0.002705, 0.00389, 0.003963, 0.004414, 0.004611, 0.004775, 0.005086, 0.005683, 0.005872, 0.004577, 0.006795, 0.010509, 0.010926, 0.022306, 0.022306, 0.047319, 0.023087, 0.012491, 0.007877, 0.014783, 0.01204, 0.012491, 0.008723, 0.00962, 0.007031, 0.004689, 0.004358, 0.003963, 0.00359, 0.003864, 0.003821, 0.003864, 0.003341, 0.002276, 0.001533, 0.001675, 0.001675, 0.002512, 0.003701, 0.00515, 0.004736, 0.004689, 0.005086, 0.007315, 0.011342, 0.009187, 0.009187, 0.009187, 0.018106, 0.014315, 0.014315, 0.020165, 0.022306, 0.015344, 0.017797, 0.017447, 0.025316, 0.023963, 0.023963, 0.024393, 0.013437, 0.010131, 0.014315, 0.014586, 0.008075, 0.00515, 0.007259, 0.007315, 0.004921, 0.003276, 0.00316, 0.004247, 0.002976, 0.001855, 0.001808, 0.001572, 0.001572, 0.001808, 0.001271, 0.001172, 0.001112, 0.001408, 0.001159, 0.000854, 0.000721, 0.001249, 0.001778, 0.001232, 0.001434, 0.00243, 0.003727, 0.00292, 0.001872, 0.002336, 0.003405, 0.003405, 0.00359, 0.003366, 0.003607, 0.005378, 0.005683, 0.005872, 0.005799, 0.005799, 0.007177, 0.009294, 0.008895, 0.008804, 0.014586, 0.021816, 0.01078, 0.01078, 0.021381, 0.020522, 0.014586, 0.008525, 0.014783, 0.028107, 0.028107, 0.012491, 0.012727, 0.007091, 0.004736, 0.00389, 0.003924, 0.003212, 0.003701, 0.003701, 0.002581, 0.002623, 0.002503, 0.003727, 0.002435, 0.002688, 0.002761, 0.003212, 0.003246, 0.002555, 0.00231, 0.00283, 0.004135, 0.003804, 0.005872, 0.008525, 0.013821, 0.027463, 0.028107, 0.028695, 0.026892, 0.032677, 0.024393, 0.025762, 0.012727, 0.023087, 0.010926, 0.01078, 0.019109, 0.035586, 0.025762, 0.015078, 0.023087, 0.01227, 0.013613, 0.015344, 0.018415, 0.010221, 0.006619, 0.006194, 0.006142, 0.004161, 0.005872, 0.005223, 0.003701, 0.004358, 0.004483, 0.006894, 0.007645, 0.004689, 0.003512, 0.00359, 0.005872, 0.003757, 0.003864, 0.002482, 0.001709, 0.001709, 0.001743, 0.001743, 0.002976, 0.002555, 0.003298, 0.002155, 0.00246, 0.00243, 0.002035, 0.001344, 0.001305, 0.001743, 0.001936, 0.002705, 0.002688, 0.001743, 0.002881, 0.003997, 0.005249, 0.005249, 0.004358, 0.004921, 0.004921, 0.005086, 0.003963, 0.004736, 0.005503, 0.006619, 0.009865, 0.020165, 0.0198, 0.018787, 0.013821, 0.019401, 0.010372, 0.017447, 0.024826, 0.024826, 0.024826, 0.031287, 0.025316, 0.034068, 0.055536, 0.058088, 0.032017, 0.048328, 0.048328, 0.037156, 0.014586, 0.012491, 0.008804, 0.008075, 0.008525, 0.008525, 0.006567, 0.008156, 0.005992, 0.004611, 0.004431, 0.004689, 0.003212, 0.003014, 0.002976, 0.002211, 0.001967, 0.002606, 0.003212, 0.003405, 0.003341, 0.004388, 0.005249, 0.006533, 0.011669, 0.010926, 0.010672, 0.015694, 0.017138, 0.026338, 0.056825, 0.041405, 0.023963, 0.069024, 0.196879, 0.15284], '')</t>
  </si>
  <si>
    <t>UPI00021864C4 status=activ</t>
  </si>
  <si>
    <t>([0.038858, 0.023087, 0.025316, 0.038042, 0.040537, 0.027463, 0.029376, 0.021816, 0.016826, 0.018415, 0.019401, 0.025316, 0.055536, 0.042364, 0.074921, 0.059222, 0.050641, 0.102787, 0.10481, 0.054297, 0.096677, 0.106997, 0.10481, 0.132295, 0.137348, 0.088832, 0.15284, 0.125101, 0.122885, 0.164327, 0.206376, 0.196879, 0.161087, 0.147574, 0.18812, 0.132295, 0.132295, 0.125101, 0.120615, 0.098513, 0.15008, 0.158265, 0.155435, 0.239899, 0.232838, 0.142424, 0.243554, 0.236433, 0.335645, 0.4292, 0.4292, 0.433034, 0.384043, 0.42561, 0.4292, 0.318242, 0.40511, 0.468512, 0.472492, 0.486429, 0.521092, 0.585406, 0.461924, 0.538167, 0.545602, 0.509769, 0.653063, 0.642678, 0.59917, 0.58069, 0.483068, 0.42561, 0.321458, 0.414856, 0.42561, 0.408655, 0.422041, 0.422041, 0.311707, 0.324872, 0.301917, 0.203355, 0.109221, 0.15284, 0.155435, 0.083462, 0.056825, 0.055536, 0.058088, 0.041405, 0.041405, 0.069024, 0.079919, 0.15284, 0.167087, 0.106997, 0.071867, 0.079919, 0.071867, 0.129801, 0.116183, 0.064632, 0.127496, 0.247041, 0.229226, 0.225814, 0.243554, 0.332115, 0.291804, 0.284882, 0.398279, 0.295083, 0.295083, 0.359901, 0.328603, 0.339168, 0.418646, 0.521092, 0.613573, 0.575842, 0.444081, 0.398279, 0.494003, 0.450668, 0.436924, 0.5017, 0.472492, 0.486429, 0.401658, 0.346032, 0.284882, 0.268042, 0.374039, 0.291804, 0.291804, 0.308712, 0.25406, 0.167087, 0.102787, 0.098513, 0.069024, 0.134866, 0.194234, 0.219301, 0.25406, 0.21291, 0.21291, 0.243554, 0.236433, 0.318242, 0.40511, 0.483068, 0.440853, 0.436924, 0.497853, 0.40511, 0.390993, 0.433034, 0.51388, 0.486429, 0.490133, 0.608892, 0.59917, 0.509769, 0.450668, 0.476583, 0.418646, 0.414856, 0.380708, 0.468512, 0.387226, 0.359901, 0.356642, 0.30533, 0.318242, 0.31487, 0.418646, 0.414856, 0.398279, 0.298791, 0.30533, 0.243554, 0.236433, 0.229226, 0.288399, 0.318242, 0.26085, 0.243554, 0.229226, 0.179055, 0.120615, 0.158265, 0.185198, 0.185198, 0.179055, 0.158265, 0.122885, 0.11371, 0.127496, 0.081712, 0.090864, 0.094817, 0.074921, 0.086953, 0.051831, 0.051831, 0.043307, 0.055536, 0.111485, 0.120615, 0.18812, 0.268042, 0.321458, 0.335645, 0.332115, 0.359901, 0.356642, 0.4292, 0.366687, 0.268042, 0.356642, 0.447574, 0.483068, 0.59508, 0.553315, 0.685117, 0.666105, 0.585406, 0.608892, 0.59508, 0.480142, 0.380708, 0.377384, 0.359901, 0.349426, 0.339168, 0.31487, 0.318242, 0.332115, 0.390993, 0.509769, 0.468512, 0.465241, 0.517562, 0.458154, 0.436924, 0.418646, 0.433034, 0.494003, 0.465241, 0.433034, 0.529623, 0.541878, 0.545602, 0.529623, 0.461924, 0.380708, 0.380708, 0.318242, 0.318242, 0.321458, 0.21291, 0.236433, 0.21291, 0.179055, 0.247041, 0.275179, 0.308712, 0.232838, 0.291804, 0.291804, 0.222385, 0.15008, 0.236433, 0.164327, 0.106997, 0.147574, 0.158265, 0.239899, 0.30533, 0.308712, 0.311707, 0.311707, 0.25031, 0.291804, 0.318242, 0.222385, 0.229226, 0.21291, 0.278302, 0.209395, 0.203355, 0.291804, 0.377384, 0.394753, 0.458154, 0.534167, 0.521092, 0.59917, 0.570702, 0.545602, 0.5017, 0.472492, 0.608892, 0.73685], '')</t>
  </si>
  <si>
    <t>[60, 61, 63, 64, 65, 66, 67, 68, 69, 117, 118, 119, 125, 158, 161, 162, 163, 223, 224, 225, 226, 227, 228, 229, 240, 243, 251, 252, 253, 254, 296, 297, 298, 299, 300, 301, 303, 304]</t>
  </si>
  <si>
    <t>UPI00021864C5 status=activ</t>
  </si>
  <si>
    <t>([0.066181, 0.092881, 0.134866, 0.085092, 0.079919, 0.111485, 0.144935, 0.096677, 0.116183, 0.147574, 0.173081, 0.15284, 0.15284, 0.222385, 0.147574, 0.15008, 0.147574, 0.206376, 0.191378, 0.222385, 0.219301, 0.222385, 0.132295, 0.15008, 0.236433, 0.284882, 0.288399, 0.275179, 0.370445, 0.291804, 0.275179, 0.278302, 0.339168, 0.328603, 0.222385, 0.308712, 0.194234, 0.173081, 0.179055, 0.129801, 0.111485, 0.196879, 0.11371, 0.173081, 0.15284, 0.15284, 0.125101, 0.120615, 0.125101, 0.127496, 0.196879, 0.196879, 0.125101, 0.106997, 0.118441, 0.209395, 0.134866, 0.203355, 0.311707, 0.301917, 0.339168, 0.377384, 0.298791, 0.342579, 0.387226, 0.380708, 0.335645, 0.370445, 0.370445, 0.278302, 0.194234, 0.164327, 0.102787, 0.090864, 0.111485, 0.085092, 0.046336, 0.079919, 0.096677, 0.096677, 0.047319, 0.047319, 0.049374, 0.055536, 0.085092, 0.05306, 0.030611, 0.038858, 0.038042, 0.029376, 0.030003, 0.050641, 0.06184, 0.088832, 0.116183, 0.111485, 0.111485, 0.15284, 0.161087, 0.102787, 0.067594, 0.127496, 0.094817, 0.042364, 0.042364, 0.03976, 0.06184, 0.10481, 0.122885, 0.129801, 0.078022, 0.090864, 0.106997, 0.106997, 0.106997, 0.106997, 0.064632, 0.083462, 0.060549, 0.032677, 0.055536, 0.088832, 0.051831, 0.090864, 0.17593, 0.236433, 0.236433, 0.15284, 0.161087, 0.092881, 0.047319, 0.059222, 0.096677, 0.046336, 0.044297, 0.031287, 0.047319, 0.083462, 0.064632, 0.111485, 0.185198, 0.18812, 0.182256, 0.18812, 0.18812, 0.18812, 0.11371, 0.125101, 0.203355, 0.18812, 0.26085, 0.370445, 0.342579, 0.298791, 0.291804, 0.203355, 0.295083, 0.295083, 0.295083, 0.298791, 0.291804, 0.194234, 0.167087, 0.164327, 0.257454, 0.25031, 0.247041, 0.25406, 0.239899, 0.173081, 0.10481, 0.083462, 0.078022, 0.090864, 0.064632, 0.076542, 0.129801, 0.078022, 0.090864, 0.086953, 0.11371, 0.111485, 0.179055, 0.206376, 0.206376, 0.118441, 0.0704, 0.074921, 0.129801, 0.078022, 0.127496, 0.21291, 0.185198, 0.132295, 0.17593, 0.264545, 0.328603, 0.268042, 0.36309, 0.332115, 0.247041, 0.232838, 0.161087, 0.161087, 0.18812, 0.120615, 0.200174, 0.196879, 0.142424, 0.137348, 0.206376, 0.194234, 0.120615, 0.139895, 0.170161, 0.194234, 0.167087, 0.094817, 0.142424, 0.116183, 0.116183, 0.182256, 0.118441, 0.191378, 0.18812, 0.100716, 0.170161, 0.10481, 0.179055, 0.21291, 0.134866, 0.139895, 0.098513, 0.164327, 0.173081, 0.196879, 0.206376, 0.203355, 0.219301, 0.21291, 0.243554, 0.25031, 0.281712, 0.394753, 0.394753, 0.332115, 0.335645, 0.229226, 0.318242, 0.30533, 0.243554, 0.335645, 0.301917, 0.36309, 0.328603, 0.352862, 0.349426, 0.366687, 0.408655, 0.41194, 0.332115, 0.298791, 0.321458, 0.21291, 0.11371, 0.064632, 0.10481, 0.173081, 0.26085, 0.170161, 0.179055, 0.26085, 0.225814, 0.194234, 0.209395, 0.161087, 0.17593, 0.17593, 0.088832, 0.051831, 0.092881, 0.15008, 0.179055, 0.155435, 0.203355, 0.298791, 0.384043, 0.366687, 0.328603, 0.247041, 0.339168, 0.328603, 0.328603, 0.271506, 0.275179, 0.232838, 0.339168, 0.335645, 0.308712, 0.418646, 0.486429, 0.461924, 0.433034, 0.40511, 0.384043, 0.394753, 0.359901, 0.328603, 0.291804, 0.298791], '')</t>
  </si>
  <si>
    <t>UPI00021864C6 status=activ</t>
  </si>
  <si>
    <t>([0.055536, 0.083462, 0.127496, 0.17593, 0.21291, 0.247041, 0.173081, 0.111485, 0.083462, 0.106997, 0.090864, 0.120615, 0.144935, 0.158265, 0.281712, 0.31487, 0.30533, 0.436924, 0.321458, 0.328603, 0.342579, 0.486429, 0.450668, 0.339168, 0.257454, 0.222385, 0.191378, 0.243554, 0.311707, 0.295083, 0.26085, 0.288399, 0.295083, 0.271506, 0.31487, 0.278302, 0.243554, 0.17593, 0.122885, 0.122885, 0.109221, 0.05306, 0.048328, 0.059222, 0.06312, 0.079919, 0.10481, 0.073402, 0.094817, 0.094817, 0.10481, 0.125101, 0.179055, 0.100716, 0.060549, 0.079919, 0.051831, 0.079919, 0.081712, 0.054297, 0.098513, 0.058088, 0.060549, 0.050641, 0.050641, 0.100716, 0.071867, 0.083462, 0.158265, 0.15008, 0.209395, 0.209395, 0.209395, 0.10481, 0.17593, 0.275179, 0.185198, 0.170161, 0.158265, 0.239899, 0.239899, 0.257454, 0.311707, 0.321458, 0.295083, 0.308712, 0.284882, 0.374039, 0.30533, 0.30533, 0.21291, 0.111485, 0.137348, 0.081712, 0.158265, 0.15008, 0.129801, 0.206376, 0.291804, 0.278302, 0.257454, 0.384043, 0.332115, 0.36309, 0.380708, 0.41194, 0.366687, 0.284882, 0.203355, 0.203355, 0.203355, 0.206376, 0.298791, 0.324872, 0.332115, 0.311707, 0.308712, 0.229226, 0.191378, 0.161087, 0.129801, 0.142424, 0.066181, 0.079919, 0.079919, 0.0704, 0.079919, 0.106997, 0.144935, 0.142424, 0.18812, 0.096677, 0.106997, 0.109221, 0.066181, 0.111485, 0.092881, 0.106997, 0.094817, 0.078022, 0.096677, 0.122885, 0.116183, 0.125101, 0.122885, 0.122885, 0.118441, 0.111485, 0.083462, 0.11371, 0.196879, 0.182256, 0.308712, 0.401658, 0.414856, 0.541878, 0.562014, 0.505461, 0.450668, 0.461924, 0.465241, 0.476583, 0.359901, 0.275179, 0.356642, 0.328603, 0.301917, 0.390993, 0.278302, 0.301917, 0.222385, 0.134866, 0.109221, 0.10481, 0.092881, 0.078022, 0.034884, 0.032677, 0.056825, 0.083462, 0.111485, 0.158265, 0.129801, 0.18812, 0.288399, 0.257454, 0.25406, 0.281712, 0.170161, 0.271506, 0.243554, 0.229226, 0.284882, 0.257454, 0.236433, 0.18812, 0.18812, 0.278302, 0.243554, 0.161087, 0.139895, 0.161087, 0.100716, 0.137348, 0.161087, 0.088832, 0.047319, 0.056825, 0.038042, 0.045352, 0.046336, 0.059222, 0.074921, 0.056825, 0.076542, 0.060549, 0.071867, 0.051831, 0.023087, 0.032677, 0.045352, 0.044297, 0.05306, 0.090864, 0.06312, 0.049374, 0.0704, 0.137348, 0.116183, 0.15008, 0.236433, 0.194234, 0.15008, 0.15284], '')</t>
  </si>
  <si>
    <t>[155, 156, 157]</t>
  </si>
  <si>
    <t>UPI00021864C7 status=activ</t>
  </si>
  <si>
    <t>([0.352862, 0.26085, 0.26085, 0.18812, 0.225814, 0.278302, 0.308712, 0.335645, 0.36309, 0.394753, 0.447574, 0.494003, 0.494003, 0.4292, 0.517562, 0.529623, 0.505461, 0.476583, 0.41194, 0.408655, 0.509769, 0.505461, 0.613573, 0.657645, 0.642678, 0.521092, 0.521092, 0.534167, 0.454136, 0.458154, 0.458154, 0.4292, 0.454136, 0.418646, 0.521092, 0.440853, 0.401658, 0.387226, 0.41194, 0.483068, 0.483068, 0.401658, 0.476583, 0.436924, 0.42561, 0.398279, 0.494003, 0.480142, 0.384043, 0.377384, 0.370445, 0.359901, 0.349426, 0.332115, 0.394753, 0.328603, 0.36309, 0.390993, 0.398279, 0.366687, 0.398279, 0.321458, 0.401658, 0.40511, 0.349426, 0.26085, 0.335645, 0.222385, 0.229226, 0.308712, 0.321458, 0.321458, 0.321458, 0.324872, 0.30533, 0.278302, 0.200174, 0.155435, 0.125101, 0.129801, 0.096677, 0.038858, 0.033407, 0.036378, 0.035586, 0.035586, 0.079919, 0.100716, 0.194234, 0.191378, 0.18812, 0.264545, 0.26085, 0.182256, 0.182256, 0.102787, 0.100716, 0.179055, 0.15284, 0.15008, 0.088832, 0.139895, 0.170161, 0.26085, 0.264545, 0.281712, 0.281712, 0.25031, 0.25406, 0.161087, 0.170161, 0.173081, 0.164327, 0.161087, 0.247041, 0.278302, 0.298791, 0.311707, 0.219301, 0.26085, 0.268042, 0.359901, 0.359901, 0.31487, 0.311707, 0.268042, 0.264545, 0.356642, 0.356642, 0.284882, 0.284882, 0.206376, 0.11371, 0.116183, 0.127496, 0.06184, 0.024393, 0.027463, 0.024826, 0.046336, 0.038858, 0.049374, 0.048328, 0.03976, 0.06312, 0.036378, 0.025762, 0.023963, 0.023087, 0.014075, 0.016257, 0.025316, 0.032677, 0.03976, 0.019401, 0.015344, 0.028695, 0.059222, 0.049374, 0.05306, 0.029376, 0.034884, 0.028107, 0.028107, 0.033407, 0.048328, 0.045352, 0.098513, 0.120615, 0.122885, 0.206376, 0.167087, 0.098513, 0.11371, 0.18812, 0.301917, 0.243554, 0.26085, 0.25406, 0.318242, 0.308712, 0.281712, 0.26085, 0.324872, 0.291804, 0.200174, 0.194234, 0.257454, 0.139895, 0.116183, 0.120615, 0.106997, 0.11371, 0.194234, 0.120615, 0.086953, 0.094817, 0.102787, 0.100716, 0.083462, 0.100716, 0.056825, 0.122885, 0.11371, 0.090864, 0.06312, 0.111485, 0.109221, 0.074921, 0.134866, 0.144935, 0.111485, 0.111485, 0.10481, 0.051831, 0.05306, 0.067594, 0.076542, 0.066181, 0.069024, 0.090864, 0.094817, 0.167087, 0.155435, 0.264545, 0.278302, 0.321458, 0.332115, 0.324872, 0.321458, 0.206376, 0.120615, 0.120615, 0.0704, 0.098513, 0.17593, 0.225814, 0.264545, 0.225814, 0.318242, 0.271506, 0.257454, 0.281712, 0.281712, 0.194234, 0.191378, 0.106997, 0.144935, 0.139895, 0.139895, 0.236433, 0.257454, 0.380708, 0.422041, 0.42561, 0.461924, 0.390993, 0.444081, 0.42561, 0.436924, 0.444081, 0.394753, 0.36309, 0.301917, 0.295083, 0.271506, 0.225814, 0.332115, 0.232838, 0.164327, 0.11371, 0.109221, 0.15008, 0.125101, 0.118441, 0.196879, 0.196879, 0.278302, 0.170161, 0.094817, 0.074921, 0.040537, 0.069024, 0.081712, 0.058088, 0.027463, 0.058088, 0.073402, 0.044297, 0.060549, 0.058088, 0.043307, 0.043307, 0.034068, 0.042364, 0.027463, 0.020876, 0.021816, 0.017447, 0.031287, 0.033407, 0.044297, 0.076542, 0.085092, 0.071867, 0.118441, 0.206376, 0.11371, 0.06184, 0.079919, 0.060549, 0.066181, 0.139895, 0.142424, 0.111485, 0.051831, 0.088832, 0.111485, 0.106997, 0.083462, 0.078022, 0.079919, 0.046336, 0.030003, 0.026892, 0.026338, 0.022667, 0.015694, 0.036378, 0.037156, 0.024826, 0.045352, 0.038042, 0.020522, 0.0198, 0.040537, 0.079919, 0.071867, 0.042364, 0.040537, 0.029376, 0.032677, 0.025762, 0.041405, 0.06312, 0.03976, 0.027463, 0.032677, 0.050641, 0.024393, 0.043307, 0.088832, 0.06312, 0.11371, 0.182256, 0.18812, 0.200174, 0.111485, 0.064632, 0.106997, 0.106997, 0.229226, 0.21291, 0.291804, 0.311707, 0.295083, 0.352862, 0.436924, 0.422041, 0.40511, 0.51388, 0.483068, 0.433034, 0.486429, 0.450668], '')</t>
  </si>
  <si>
    <t>[14, 15, 16, 20, 21, 22, 23, 24, 25, 26, 27, 34, 370]</t>
  </si>
  <si>
    <t>UPI00021864C8 status=activ</t>
  </si>
  <si>
    <t>([0.01204, 0.01078, 0.016257, 0.01227, 0.010131, 0.008804, 0.011342, 0.013016, 0.01204, 0.013821, 0.014315, 0.017797, 0.010372, 0.018787, 0.018787, 0.030003, 0.035586, 0.035586, 0.059222, 0.064632, 0.11371, 0.170161, 0.203355, 0.142424, 0.229226, 0.225814, 0.324872, 0.25031, 0.295083, 0.356642, 0.394753, 0.433034, 0.408655, 0.538167, 0.454136, 0.454136, 0.476583, 0.390993, 0.465241, 0.486429, 0.486429, 0.398279, 0.321458, 0.349426, 0.436924, 0.318242, 0.380708, 0.359901, 0.436924, 0.394753, 0.408655, 0.321458, 0.25031, 0.291804, 0.291804, 0.328603, 0.288399, 0.284882, 0.380708, 0.298791, 0.281712, 0.278302, 0.278302, 0.257454, 0.268042, 0.268042, 0.332115, 0.328603, 0.332115, 0.332115, 0.359901, 0.359901, 0.450668, 0.450668, 0.359901, 0.380708, 0.4292, 0.458154, 0.408655, 0.370445, 0.468512, 0.444081, 0.444081, 0.56648, 0.541878, 0.521092, 0.529623, 0.570702, 0.51388, 0.529623, 0.545602, 0.545602, 0.545602, 0.497853, 0.59014, 0.707965, 0.680603, 0.685117, 0.648219, 0.741537, 0.703578, 0.703578, 0.699094, 0.724957, 0.680603, 0.819762, 0.73685, 0.724957, 0.741537, 0.827927, 0.795062, 0.779859, 0.784345, 0.694846, 0.657645, 0.653063, 0.632174, 0.618285, 0.575842, 0.604312, 0.553315, 0.657645, 0.622677, 0.657645, 0.59014, 0.575842, 0.534167, 0.653063, 0.626927, 0.585406, 0.557691, 0.575842], '')</t>
  </si>
  <si>
    <t>[33, 83, 84, 85, 86, 87, 88, 89, 90, 91, 92, 94, 95, 96, 97, 98, 99, 100, 101, 102, 103, 104, 105, 106, 107, 108, 109, 110, 111, 112, 113, 114, 115, 116, 117, 118, 119, 120, 121, 122, 123, 124, 125, 126, 127, 128, 129, 130, 131]</t>
  </si>
  <si>
    <t>UPI00021864C9 status=activ</t>
  </si>
  <si>
    <t>([0.109221, 0.111485, 0.071867, 0.098513, 0.055536, 0.076542, 0.054297, 0.071867, 0.05306, 0.069024, 0.054297, 0.040537, 0.051831, 0.066181, 0.051831, 0.03976, 0.054297, 0.085092, 0.083462, 0.102787, 0.129801, 0.200174, 0.164327, 0.271506, 0.271506, 0.377384, 0.377384, 0.4292, 0.352862, 0.472492, 0.468512, 0.465241, 0.517562, 0.517562, 0.447574, 0.394753, 0.447574, 0.476583, 0.40511, 0.40511, 0.40511, 0.366687, 0.288399, 0.288399, 0.25406, 0.185198, 0.185198, 0.127496, 0.167087, 0.236433, 0.209395, 0.182256, 0.257454, 0.321458, 0.291804, 0.243554, 0.339168, 0.284882, 0.324872, 0.418646, 0.525368, 0.398279, 0.42561, 0.494003, 0.476583, 0.366687, 0.440853, 0.454136, 0.549308, 0.486429, 0.529623, 0.529623, 0.59917, 0.608892, 0.521092, 0.525368, 0.680603, 0.517562, 0.59014, 0.541878, 0.42561, 0.40511, 0.490133, 0.494003, 0.422041, 0.414856, 0.42561, 0.447574, 0.390993, 0.346032, 0.374039, 0.335645, 0.239899, 0.15284, 0.090864, 0.116183, 0.120615, 0.10481, 0.194234, 0.120615, 0.069024, 0.122885, 0.127496, 0.109221, 0.116183, 0.164327, 0.167087, 0.26085, 0.17593, 0.21291, 0.170161, 0.185198, 0.203355, 0.288399, 0.36309, 0.476583, 0.36309, 0.370445, 0.324872, 0.311707, 0.301917, 0.324872, 0.311707, 0.301917, 0.352862, 0.36309, 0.377384, 0.472492, 0.490133, 0.468512, 0.422041, 0.422041, 0.324872, 0.31487, 0.229226, 0.144935, 0.125101, 0.243554, 0.243554, 0.284882, 0.206376, 0.291804, 0.370445, 0.281712, 0.25031, 0.15284, 0.11371, 0.118441, 0.118441, 0.118441, 0.185198, 0.139895, 0.21291, 0.222385, 0.21291, 0.311707, 0.30533, 0.278302, 0.173081, 0.132295, 0.081712, 0.129801, 0.132295, 0.155435, 0.147574, 0.170161, 0.173081, 0.196879, 0.191378, 0.196879, 0.15284, 0.161087, 0.239899, 0.232838, 0.209395, 0.132295, 0.120615, 0.167087, 0.122885, 0.173081, 0.206376, 0.281712, 0.278302, 0.179055, 0.15284, 0.161087, 0.182256, 0.26085, 0.179055, 0.185198, 0.191378, 0.134866, 0.074921, 0.079919, 0.085092, 0.158265, 0.21291, 0.21291, 0.161087, 0.25406, 0.264545, 0.257454, 0.268042, 0.271506, 0.359901, 0.346032, 0.401658, 0.291804, 0.209395, 0.308712, 0.200174, 0.200174, 0.295083, 0.41194, 0.311707, 0.209395, 0.194234, 0.142424, 0.15008, 0.243554, 0.200174, 0.120615, 0.071867, 0.054297, 0.069024, 0.069024, 0.069024, 0.085092, 0.139895, 0.134866, 0.125101, 0.120615, 0.11371, 0.06312, 0.043307, 0.042364, 0.096677, 0.098513, 0.17593, 0.139895, 0.111485, 0.134866, 0.222385, 0.222385, 0.222385, 0.196879, 0.21291, 0.144935, 0.086953, 0.094817, 0.090864, 0.090864, 0.173081, 0.106997, 0.179055, 0.216401, 0.30533, 0.191378, 0.127496, 0.118441, 0.083462, 0.102787, 0.100716, 0.079919, 0.147574, 0.15008, 0.139895, 0.109221, 0.179055, 0.179055, 0.142424, 0.229226, 0.200174, 0.155435, 0.25031, 0.173081, 0.17593, 0.127496, 0.203355, 0.291804, 0.291804, 0.349426, 0.257454, 0.194234, 0.222385, 0.222385, 0.194234, 0.127496, 0.185198, 0.182256, 0.271506, 0.301917, 0.30533, 0.30533, 0.335645, 0.295083, 0.374039, 0.275179, 0.339168, 0.324872, 0.318242, 0.332115, 0.301917, 0.308712, 0.308712, 0.308712, 0.206376, 0.281712, 0.359901, 0.318242, 0.346032, 0.264545, 0.278302, 0.278302, 0.21291, 0.185198, 0.232838, 0.161087, 0.25031, 0.25031, 0.257454, 0.17593, 0.142424, 0.200174, 0.291804, 0.377384, 0.41194, 0.497853, 0.494003, 0.494003, 0.4292, 0.387226, 0.390993, 0.380708, 0.298791, 0.318242, 0.356642, 0.349426, 0.433034, 0.42561, 0.461924, 0.384043, 0.490133, 0.447574, 0.458154, 0.384043, 0.374039, 0.25406, 0.268042, 0.26085, 0.26085, 0.335645, 0.335645, 0.418646, 0.42561, 0.480142, 0.570702, 0.525368, 0.529623, 0.444081, 0.356642, 0.232838, 0.335645, 0.295083, 0.284882, 0.281712, 0.346032, 0.311707, 0.394753, 0.284882, 0.284882, 0.295083, 0.288399, 0.295083, 0.271506, 0.26085, 0.30533, 0.301917, 0.339168, 0.324872, 0.401658, 0.42561, 0.450668, 0.324872, 0.366687, 0.461924, 0.380708, 0.394753, 0.422041, 0.422041, 0.529623, 0.570702, 0.521092, 0.490133, 0.490133, 0.450668, 0.450668, 0.356642, 0.370445, 0.36309, 0.374039, 0.384043, 0.359901, 0.335645, 0.335645, 0.324872, 0.232838, 0.308712, 0.301917, 0.31487, 0.318242, 0.229226, 0.206376, 0.236433, 0.182256, 0.147574, 0.216401, 0.147574, 0.222385, 0.206376, 0.185198, 0.11371, 0.116183, 0.18812, 0.268042, 0.394753, 0.4292, 0.444081, 0.339168, 0.308712, 0.21291, 0.222385, 0.247041, 0.15284, 0.15284, 0.232838, 0.275179, 0.278302, 0.359901, 0.268042, 0.191378, 0.147574, 0.147574, 0.083462, 0.085092, 0.0704, 0.041405, 0.023963, 0.028107, 0.041405, 0.037156, 0.058088, 0.034068, 0.045352, 0.083462], '')</t>
  </si>
  <si>
    <t>[32, 33, 60, 68, 70, 71, 72, 73, 74, 75, 76, 77, 78, 79, 356, 357, 358, 390, 391, 392]</t>
  </si>
  <si>
    <t>UPI00021864CA status=activ</t>
  </si>
  <si>
    <t>([0.008075, 0.016021, 0.024393, 0.017138, 0.024826, 0.038042, 0.023534, 0.034068, 0.024826, 0.026338, 0.044297, 0.060549, 0.10481, 0.161087, 0.17593, 0.191378, 0.281712, 0.324872, 0.42561, 0.472492, 0.570702, 0.675549, 0.575842, 0.58069, 0.575842, 0.59014, 0.538167, 0.632174, 0.534167, 0.657645, 0.707965, 0.613573, 0.557691, 0.59917, 0.541878, 0.450668, 0.36309, 0.374039, 0.339168, 0.236433, 0.232838, 0.239899, 0.17593, 0.134866, 0.144935, 0.222385, 0.21291, 0.247041, 0.284882, 0.366687, 0.370445, 0.281712, 0.318242, 0.268042, 0.229226, 0.26085, 0.324872, 0.328603, 0.216401, 0.247041, 0.349426, 0.342579, 0.346032, 0.377384, 0.377384, 0.268042, 0.185198, 0.185198, 0.196879, 0.191378, 0.185198, 0.125101, 0.118441, 0.122885, 0.206376, 0.182256, 0.194234, 0.206376, 0.185198, 0.18812, 0.164327, 0.129801, 0.074921, 0.076542, 0.085092, 0.137348, 0.225814, 0.243554, 0.147574, 0.15284, 0.127496, 0.074921, 0.069024, 0.081712, 0.074921, 0.067594, 0.090864, 0.083462, 0.046336, 0.086953, 0.158265, 0.147574, 0.15008, 0.170161, 0.10481, 0.096677, 0.056825, 0.059222, 0.073402, 0.139895, 0.122885, 0.144935, 0.144935, 0.25031, 0.25406, 0.170161, 0.203355, 0.120615, 0.127496, 0.225814, 0.219301, 0.21291, 0.295083, 0.359901, 0.433034, 0.414856, 0.41194, 0.517562, 0.433034, 0.394753, 0.30533, 0.275179, 0.18812, 0.264545, 0.236433, 0.339168, 0.342579, 0.318242, 0.321458, 0.30533, 0.284882, 0.291804, 0.194234, 0.194234, 0.173081, 0.164327, 0.164327, 0.102787, 0.094817, 0.116183, 0.173081, 0.25031, 0.284882, 0.284882, 0.288399, 0.18812, 0.167087, 0.281712, 0.278302, 0.359901, 0.366687, 0.366687, 0.370445, 0.366687, 0.271506, 0.271506, 0.281712, 0.387226, 0.447574, 0.447574, 0.387226, 0.394753, 0.40511, 0.398279, 0.505461, 0.509769, 0.622677, 0.604312, 0.517562, 0.414856, 0.349426, 0.352862, 0.346032, 0.247041, 0.342579, 0.454136, 0.352862, 0.311707, 0.295083, 0.236433, 0.247041, 0.346032, 0.25031, 0.243554, 0.161087, 0.167087, 0.161087, 0.167087, 0.17593, 0.222385, 0.308712, 0.401658, 0.398279, 0.433034, 0.549308, 0.549308, 0.436924, 0.529623, 0.468512, 0.440853, 0.444081, 0.468512, 0.366687, 0.468512, 0.380708, 0.444081, 0.436924, 0.436924, 0.349426, 0.30533, 0.30533, 0.30533, 0.200174, 0.122885, 0.10481, 0.100716, 0.100716, 0.164327, 0.11371, 0.118441, 0.142424, 0.216401, 0.120615, 0.125101, 0.116183, 0.116183, 0.137348, 0.129801, 0.137348, 0.225814, 0.182256, 0.144935, 0.17593, 0.17593, 0.268042, 0.232838, 0.229226, 0.229226, 0.225814, 0.291804, 0.295083, 0.30533, 0.318242, 0.318242, 0.414856, 0.414856, 0.418646, 0.349426, 0.284882, 0.291804, 0.284882, 0.301917, 0.298791, 0.298791, 0.398279, 0.387226, 0.454136, 0.408655, 0.377384, 0.390993, 0.359901, 0.447574, 0.342579, 0.332115, 0.384043, 0.380708, 0.398279, 0.41194, 0.390993, 0.370445, 0.36309, 0.275179, 0.352862, 0.40511, 0.36309, 0.380708, 0.349426, 0.247041, 0.281712, 0.281712, 0.185198, 0.232838, 0.243554, 0.295083, 0.308712, 0.356642, 0.278302, 0.229226, 0.318242, 0.318242, 0.408655, 0.436924, 0.509769, 0.505461, 0.505461, 0.414856, 0.414856, 0.370445, 0.370445, 0.278302, 0.271506, 0.359901, 0.356642, 0.370445, 0.401658, 0.380708, 0.278302, 0.356642, 0.298791, 0.291804, 0.291804, 0.26085, 0.164327, 0.17593, 0.191378, 0.109221, 0.209395, 0.15284, 0.225814, 0.311707, 0.380708, 0.401658, 0.374039, 0.328603, 0.278302, 0.247041, 0.216401, 0.31487, 0.264545, 0.387226], '')</t>
  </si>
  <si>
    <t>[20, 21, 22, 23, 24, 25, 26, 27, 28, 29, 30, 31, 32, 33, 34, 127, 174, 175, 176, 177, 178, 204, 205, 207, 302, 303, 304]</t>
  </si>
  <si>
    <t>UPI00021864CB status=activ</t>
  </si>
  <si>
    <t>([0.144935, 0.088832, 0.055536, 0.076542, 0.060549, 0.048328, 0.064632, 0.03976, 0.051831, 0.054297, 0.036378, 0.038858, 0.032677, 0.060549, 0.036378, 0.021381, 0.022306, 0.032677, 0.045352, 0.059222, 0.081712, 0.086953, 0.137348, 0.209395, 0.232838, 0.268042, 0.25031, 0.247041, 0.352862, 0.291804, 0.318242, 0.352862, 0.384043, 0.384043, 0.308712, 0.359901, 0.440853, 0.42561, 0.461924, 0.394753, 0.394753, 0.387226, 0.387226, 0.41194, 0.366687, 0.26085, 0.301917, 0.377384, 0.377384, 0.339168, 0.418646, 0.440853, 0.538167, 0.534167, 0.534167, 0.613573, 0.657645, 0.529623, 0.538167, 0.414856, 0.374039, 0.384043, 0.390993, 0.384043, 0.366687, 0.40511, 0.505461, 0.51388, 0.4292, 0.450668, 0.450668, 0.444081, 0.387226, 0.387226, 0.30533, 0.239899, 0.239899, 0.21291, 0.295083, 0.26085, 0.332115, 0.41194, 0.359901, 0.380708, 0.342579, 0.301917, 0.264545], '')</t>
  </si>
  <si>
    <t>[52, 53, 54, 55, 56, 57, 58, 66, 67]</t>
  </si>
  <si>
    <t>UPI00021864CC status=activ</t>
  </si>
  <si>
    <t>([0.050641, 0.074921, 0.076542, 0.118441, 0.147574, 0.098513, 0.137348, 0.170161, 0.203355, 0.243554, 0.18812, 0.132295, 0.11371, 0.11371, 0.06312, 0.106997, 0.158265, 0.100716, 0.092881, 0.100716, 0.158265, 0.236433, 0.161087, 0.203355, 0.127496, 0.127496, 0.209395, 0.129801, 0.079919, 0.038858, 0.038042, 0.064632, 0.122885, 0.092881, 0.158265, 0.25031, 0.25031, 0.15008, 0.167087, 0.10481, 0.100716, 0.106997, 0.106997, 0.10481, 0.056825, 0.090864, 0.096677, 0.088832, 0.144935, 0.142424, 0.25031, 0.161087, 0.173081, 0.179055, 0.25031, 0.179055, 0.164327, 0.11371, 0.194234, 0.222385, 0.236433, 0.219301, 0.206376, 0.225814, 0.308712, 0.401658, 0.401658, 0.281712, 0.25031, 0.179055, 0.219301, 0.219301, 0.31487, 0.209395, 0.203355, 0.200174, 0.185198, 0.158265, 0.147574, 0.161087, 0.194234, 0.26085, 0.229226, 0.236433, 0.18812, 0.164327, 0.158265, 0.164327, 0.179055, 0.15008, 0.21291, 0.257454, 0.25031, 0.243554, 0.352862, 0.352862, 0.352862, 0.374039, 0.41194, 0.505461, 0.40511, 0.398279, 0.370445, 0.335645, 0.346032, 0.384043, 0.41194, 0.384043, 0.298791, 0.31487, 0.387226, 0.387226, 0.288399, 0.295083, 0.332115, 0.236433, 0.247041, 0.25031, 0.281712, 0.281712, 0.271506, 0.366687, 0.384043, 0.408655, 0.390993, 0.387226, 0.295083, 0.216401, 0.243554, 0.321458, 0.332115, 0.339168, 0.335645, 0.359901, 0.318242, 0.278302, 0.324872, 0.288399, 0.301917, 0.342579, 0.335645, 0.275179, 0.268042, 0.264545, 0.203355, 0.284882, 0.243554, 0.328603, 0.328603, 0.332115, 0.335645, 0.332115, 0.236433, 0.257454, 0.239899, 0.179055, 0.120615, 0.098513, 0.098513, 0.076542, 0.076542, 0.083462, 0.122885, 0.122885, 0.0704, 0.086953, 0.071867, 0.094817, 0.06312, 0.102787, 0.127496, 0.078022, 0.079919, 0.129801, 0.073402, 0.120615, 0.139895, 0.209395, 0.209395, 0.167087, 0.139895, 0.144935, 0.147574, 0.155435, 0.15008, 0.219301, 0.247041, 0.295083, 0.278302, 0.342579, 0.346032, 0.308712, 0.387226, 0.454136, 0.454136, 0.545602, 0.538167, 0.486429, 0.486429, 0.461924, 0.56648, 0.538167, 0.40511, 0.308712, 0.268042, 0.271506, 0.284882, 0.30533, 0.284882, 0.301917, 0.239899, 0.232838, 0.203355, 0.219301, 0.191378, 0.120615, 0.102787, 0.100716, 0.200174, 0.173081, 0.194234, 0.179055, 0.219301, 0.298791, 0.295083, 0.257454, 0.271506, 0.179055, 0.164327, 0.142424, 0.090864, 0.109221, 0.092881, 0.137348, 0.10481, 0.122885, 0.161087, 0.122885, 0.15284, 0.096677, 0.079919, 0.071867, 0.073402, 0.076542, 0.092881, 0.086953, 0.155435, 0.144935, 0.158265, 0.102787, 0.076542, 0.118441, 0.155435, 0.155435, 0.090864, 0.109221, 0.11371, 0.139895, 0.142424, 0.129801, 0.179055, 0.25406, 0.229226, 0.243554, 0.275179, 0.278302, 0.366687, 0.339168, 0.346032, 0.349426, 0.328603, 0.408655, 0.401658, 0.387226, 0.377384, 0.440853, 0.461924, 0.377384, 0.318242, 0.366687, 0.349426, 0.374039, 0.284882, 0.321458, 0.318242, 0.257454, 0.196879, 0.21291, 0.219301, 0.21291, 0.281712, 0.298791, 0.264545, 0.281712, 0.275179, 0.318242, 0.31487, 0.295083, 0.308712, 0.339168, 0.281712, 0.295083, 0.288399, 0.384043, 0.450668, 0.450668, 0.553315, 0.632174, 0.632174, 0.494003, 0.509769, 0.433034, 0.440853, 0.384043, 0.390993, 0.401658, 0.398279, 0.311707, 0.232838, 0.295083, 0.321458, 0.318242, 0.26085, 0.257454, 0.25031, 0.247041, 0.167087, 0.147574, 0.125101, 0.120615, 0.129801, 0.096677, 0.137348, 0.147574, 0.194234, 0.206376, 0.203355, 0.203355, 0.298791, 0.374039, 0.380708, 0.387226, 0.505461, 0.557691, 0.447574, 0.401658, 0.41194, 0.414856, 0.440853, 0.436924, 0.468512, 0.562014, 0.56648, 0.575842, 0.675549, 0.724957, 0.570702, 0.521092, 0.444081, 0.40511, 0.40511, 0.408655, 0.408655, 0.390993, 0.42561, 0.525368, 0.59014, 0.486429, 0.483068, 0.468512, 0.509769, 0.408655, 0.418646, 0.374039, 0.36309, 0.278302, 0.182256, 0.229226, 0.298791, 0.380708, 0.31487, 0.31487, 0.301917, 0.298791, 0.301917, 0.209395, 0.216401, 0.132295, 0.200174, 0.281712, 0.26085, 0.25406, 0.222385, 0.158265, 0.15284, 0.158265, 0.236433, 0.328603, 0.380708, 0.31487, 0.225814, 0.247041, 0.17593, 0.196879, 0.196879, 0.185198, 0.239899, 0.167087, 0.247041, 0.236433, 0.203355, 0.15008, 0.15284, 0.229226, 0.257454, 0.349426, 0.278302, 0.194234, 0.18812, 0.173081, 0.196879, 0.196879, 0.284882, 0.366687, 0.308712, 0.321458, 0.335645, 0.26085, 0.324872, 0.284882, 0.225814, 0.257454, 0.328603, 0.349426, 0.281712, 0.321458, 0.243554, 0.328603, 0.422041, 0.422041, 0.356642, 0.359901, 0.377384, 0.291804, 0.284882, 0.31487, 0.328603, 0.31487, 0.401658, 0.401658, 0.374039, 0.472492, 0.408655, 0.394753, 0.31487, 0.380708, 0.377384, 0.486429, 0.476583, 0.384043, 0.377384, 0.374039, 0.390993, 0.465241, 0.450668, 0.458154, 0.394753, 0.366687, 0.366687, 0.36309, 0.328603, 0.374039, 0.31487, 0.366687, 0.346032, 0.40511, 0.387226, 0.356642, 0.268042, 0.219301, 0.31487], '')</t>
  </si>
  <si>
    <t>[99, 195, 196, 200, 201, 306, 307, 308, 310, 342, 343, 351, 352, 353, 354, 355, 356, 357, 365, 366, 370]</t>
  </si>
  <si>
    <t>UPI00021864CD status=activ</t>
  </si>
  <si>
    <t>([0.015344, 0.011518, 0.013265, 0.0198, 0.013016, 0.009294, 0.008525, 0.006795, 0.006421, 0.007031, 0.006142, 0.005223, 0.004247, 0.004247, 0.005799, 0.00389, 0.003864, 0.003997, 0.004388, 0.004414, 0.006567, 0.006567, 0.006245, 0.007177, 0.006421, 0.006421, 0.009096, 0.014783, 0.027463, 0.024393, 0.017138, 0.033407, 0.06312, 0.05306, 0.05306, 0.05306, 0.05306, 0.055536, 0.102787, 0.15284, 0.281712, 0.17593, 0.17593, 0.236433, 0.225814, 0.26085, 0.264545, 0.268042, 0.203355, 0.194234, 0.179055, 0.278302, 0.264545, 0.15008, 0.25031, 0.291804, 0.291804, 0.291804, 0.295083, 0.26085, 0.257454, 0.225814, 0.194234, 0.18812, 0.15008, 0.155435, 0.088832, 0.158265, 0.161087, 0.194234, 0.200174, 0.318242, 0.275179, 0.243554, 0.295083, 0.291804, 0.25031, 0.179055, 0.275179, 0.179055, 0.182256, 0.11371, 0.11371, 0.137348, 0.071867, 0.116183, 0.111485, 0.11371, 0.066181, 0.06312, 0.048328, 0.046336, 0.022667, 0.028695, 0.017447, 0.025316, 0.026338, 0.016528, 0.024826, 0.013437, 0.01227, 0.014586, 0.014783, 0.014783, 0.015078, 0.028107, 0.027463, 0.031287, 0.056825, 0.127496, 0.073402, 0.096677, 0.098513, 0.194234, 0.196879, 0.31487, 0.324872, 0.332115, 0.418646, 0.332115, 0.447574, 0.575842, 0.575842, 0.685117, 0.557691, 0.648219, 0.657645, 0.541878, 0.41194, 0.324872, 0.278302, 0.380708, 0.264545, 0.268042, 0.25031, 0.147574, 0.144935, 0.086953, 0.076542, 0.079919, 0.129801, 0.127496, 0.074921, 0.0704, 0.037156, 0.038042, 0.038858, 0.022667, 0.036378, 0.073402, 0.127496, 0.125101, 0.10481, 0.196879, 0.122885, 0.109221, 0.139895, 0.170161, 0.26085, 0.182256, 0.179055, 0.106997, 0.064632, 0.118441, 0.122885, 0.200174, 0.298791, 0.288399, 0.370445, 0.366687, 0.339168, 0.339168, 0.352862, 0.384043, 0.288399, 0.370445, 0.30533, 0.36309, 0.321458, 0.225814, 0.31487, 0.318242, 0.4292, 0.517562, 0.509769, 0.444081, 0.414856, 0.414856, 0.359901, 0.356642, 0.328603, 0.356642, 0.26085, 0.25031, 0.247041, 0.346032, 0.352862, 0.444081, 0.366687, 0.288399, 0.387226, 0.384043, 0.384043, 0.370445, 0.31487, 0.209395, 0.191378, 0.236433, 0.206376, 0.275179, 0.288399, 0.239899, 0.239899, 0.264545, 0.271506, 0.301917, 0.194234, 0.122885, 0.122885, 0.179055, 0.167087, 0.129801, 0.139895, 0.139895, 0.155435, 0.134866, 0.200174, 0.196879, 0.185198, 0.203355, 0.179055, 0.167087, 0.15008, 0.144935, 0.127496, 0.137348, 0.116183, 0.116183, 0.15284, 0.15008, 0.098513, 0.179055, 0.21291, 0.203355, 0.206376, 0.144935, 0.196879, 0.21291, 0.301917, 0.311707, 0.25406, 0.185198, 0.127496, 0.21291, 0.216401, 0.301917, 0.295083, 0.271506, 0.36309, 0.301917, 0.31487, 0.40511, 0.401658, 0.41194, 0.418646, 0.352862, 0.41194, 0.433034, 0.352862, 0.346032, 0.278302, 0.346032, 0.450668, 0.447574, 0.450668, 0.42561, 0.418646, 0.332115, 0.349426, 0.352862, 0.458154, 0.444081, 0.454136, 0.440853, 0.339168, 0.301917, 0.26085, 0.170161, 0.106997, 0.200174, 0.209395, 0.275179, 0.25031, 0.164327, 0.222385, 0.144935, 0.173081, 0.182256, 0.26085, 0.298791, 0.21291, 0.236433, 0.232838, 0.222385, 0.203355, 0.209395, 0.209395, 0.275179, 0.346032, 0.342579, 0.222385, 0.247041, 0.219301, 0.243554, 0.339168, 0.298791, 0.387226, 0.384043, 0.384043, 0.398279, 0.352862, 0.458154, 0.414856, 0.414856, 0.418646, 0.458154, 0.461924, 0.480142, 0.4292, 0.444081, 0.51388, 0.618285, 0.585406, 0.51388, 0.472492, 0.380708, 0.436924, 0.436924, 0.346032, 0.332115, 0.324872, 0.25406, 0.25406, 0.295083, 0.194234, 0.167087, 0.164327, 0.236433, 0.167087, 0.219301, 0.26085, 0.278302, 0.203355, 0.196879, 0.291804, 0.232838, 0.222385, 0.222385, 0.222385, 0.308712, 0.328603, 0.359901, 0.444081, 0.433034, 0.398279, 0.41194, 0.450668, 0.352862, 0.271506, 0.332115, 0.271506, 0.25031, 0.173081, 0.281712, 0.196879, 0.196879, 0.25031, 0.346032, 0.366687, 0.36309, 0.36309, 0.342579, 0.203355, 0.216401, 0.18812, 0.203355, 0.200174, 0.18812, 0.281712, 0.281712, 0.278302, 0.271506, 0.26085, 0.359901, 0.236433, 0.318242, 0.222385, 0.173081, 0.200174, 0.18812, 0.167087, 0.17593, 0.182256, 0.182256, 0.167087, 0.191378, 0.17593, 0.185198, 0.196879, 0.18812, 0.264545, 0.225814, 0.335645, 0.339168, 0.324872, 0.433034, 0.349426, 0.42561, 0.483068, 0.447574, 0.401658, 0.398279, 0.380708, 0.349426, 0.370445, 0.328603, 0.36309, 0.264545, 0.318242, 0.308712, 0.239899, 0.147574, 0.196879, 0.158265, 0.185198, 0.118441, 0.118441, 0.116183, 0.100716, 0.098513, 0.098513, 0.137348, 0.137348, 0.142424, 0.10481, 0.164327, 0.125101, 0.069024, 0.122885, 0.15284, 0.164327, 0.219301, 0.324872, 0.222385, 0.209395, 0.11371, 0.191378, 0.17593, 0.26085, 0.301917, 0.239899, 0.25406, 0.170161, 0.209395, 0.179055, 0.264545, 0.268042, 0.291804, 0.352862, 0.324872, 0.311707, 0.298791, 0.301917, 0.194234, 0.298791, 0.239899, 0.243554, 0.243554, 0.275179, 0.288399, 0.275179, 0.377384, 0.377384, 0.480142, 0.370445, 0.311707, 0.308712, 0.216401, 0.200174, 0.17593, 0.200174, 0.127496, 0.122885, 0.127496, 0.229226, 0.243554, 0.346032, 0.4292, 0.4292, 0.366687, 0.257454, 0.257454, 0.15284, 0.073402, 0.074921, 0.147574, 0.236433, 0.155435, 0.191378, 0.271506, 0.298791, 0.268042, 0.275179, 0.209395, 0.219301, 0.122885, 0.067594, 0.066181, 0.066181, 0.047319, 0.032017, 0.058088, 0.046336, 0.086953, 0.17593, 0.125101, 0.109221, 0.111485, 0.147574, 0.196879, 0.127496, 0.088832, 0.059222, 0.100716, 0.144935, 0.144935, 0.268042, 0.352862, 0.278302, 0.179055, 0.239899, 0.239899, 0.275179, 0.308712, 0.321458, 0.324872, 0.356642, 0.377384, 0.25406, 0.30533, 0.236433, 0.225814, 0.225814, 0.356642, 0.275179, 0.271506, 0.271506, 0.206376, 0.21291, 0.18812, 0.257454, 0.132295, 0.225814, 0.225814, 0.243554, 0.144935, 0.155435, 0.132295, 0.074921, 0.142424, 0.129801, 0.118441, 0.203355, 0.179055, 0.164327, 0.164327, 0.179055, 0.094817, 0.066181, 0.069024, 0.142424, 0.167087, 0.18812, 0.10481, 0.06312, 0.058088, 0.086953, 0.076542, 0.090864, 0.122885, 0.090864, 0.055536, 0.092881, 0.092881, 0.109221, 0.102787, 0.134866, 0.125101, 0.222385, 0.229226, 0.229226, 0.18812, 0.161087, 0.15284, 0.275179, 0.335645, 0.243554, 0.243554, 0.243554, 0.271506, 0.298791, 0.26085, 0.264545, 0.17593, 0.17593, 0.206376, 0.216401, 0.164327, 0.164327, 0.15008, 0.26085, 0.247041, 0.275179, 0.328603, 0.359901, 0.324872, 0.346032, 0.349426, 0.275179, 0.271506, 0.25406, 0.26085, 0.377384, 0.377384, 0.468512, 0.476583, 0.505461, 0.408655, 0.505461, 0.476583, 0.447574, 0.332115, 0.346032, 0.346032, 0.243554, 0.321458, 0.239899, 0.216401, 0.30533, 0.42561, 0.346032, 0.335645, 0.301917, 0.268042, 0.268042, 0.275179, 0.179055, 0.191378, 0.182256, 0.216401, 0.170161, 0.206376, 0.284882, 0.291804, 0.257454, 0.342579, 0.332115, 0.384043, 0.370445, 0.370445, 0.370445, 0.370445, 0.374039, 0.324872, 0.339168, 0.433034, 0.444081, 0.525368, 0.4292, 0.418646, 0.295083, 0.370445, 0.394753, 0.31487, 0.308712, 0.349426, 0.349426, 0.271506, 0.311707, 0.328603, 0.25406, 0.239899, 0.301917, 0.31487, 0.291804, 0.275179, 0.167087, 0.11371, 0.125101, 0.185198, 0.298791, 0.311707, 0.328603, 0.291804, 0.384043, 0.377384, 0.301917, 0.295083, 0.342579, 0.335645, 0.232838, 0.206376, 0.222385, 0.236433, 0.25406, 0.284882, 0.301917, 0.328603, 0.401658, 0.288399, 0.281712, 0.275179, 0.349426, 0.356642, 0.359901, 0.36309, 0.356642, 0.401658, 0.301917, 0.257454, 0.194234, 0.298791, 0.339168, 0.328603, 0.281712, 0.26085, 0.308712, 0.308712, 0.284882, 0.284882, 0.422041, 0.418646, 0.414856, 0.418646, 0.401658, 0.321458, 0.225814, 0.264545, 0.288399, 0.36309, 0.377384, 0.4292, 0.433034, 0.468512, 0.394753, 0.422041, 0.408655, 0.433034, 0.36309, 0.494003, 0.384043, 0.36309, 0.366687, 0.366687, 0.30533, 0.281712, 0.271506, 0.36309, 0.257454, 0.288399, 0.232838, 0.295083, 0.301917, 0.301917, 0.301917, 0.370445, 0.284882, 0.284882, 0.225814, 0.298791, 0.182256, 0.284882, 0.275179, 0.284882, 0.21291, 0.271506, 0.30533, 0.332115, 0.311707, 0.380708, 0.349426, 0.359901, 0.384043, 0.377384, 0.394753, 0.359901, 0.359901, 0.450668, 0.483068, 0.521092, 0.509769, 0.642678, 0.666105, 0.557691, 0.58069, 0.59917, 0.59917, 0.480142, 0.562014, 0.494003, 0.476583, 0.476583, 0.56648, 0.450668, 0.450668, 0.414856, 0.374039, 0.390993, 0.31487, 0.295083, 0.321458, 0.31487, 0.21291, 0.18812, 0.236433, 0.206376, 0.281712, 0.288399, 0.284882, 0.284882, 0.346032, 0.374039, 0.281712, 0.206376, 0.209395, 0.222385, 0.232838, 0.335645, 0.247041, 0.328603, 0.25031, 0.264545, 0.268042, 0.332115, 0.243554, 0.196879, 0.203355, 0.196879, 0.209395, 0.295083, 0.281712, 0.288399, 0.288399, 0.374039, 0.480142, 0.476583, 0.490133, 0.5017, 0.517562, 0.653063, 0.642678, 0.622677, 0.622677, 0.521092, 0.56648, 0.58069, 0.724957, 0.750527, 0.699094, 0.699094, 0.703578, 0.671169, 0.685117, 0.553315, 0.480142, 0.422041, 0.4292, 0.301917, 0.30533, 0.30533, 0.278302, 0.25406, 0.318242, 0.31487, 0.408655, 0.335645, 0.408655, 0.374039, 0.342579, 0.318242, 0.229226, 0.142424, 0.18812, 0.200174, 0.288399, 0.275179, 0.239899, 0.236433, 0.332115, 0.318242, 0.335645, 0.328603, 0.275179, 0.271506, 0.182256, 0.147574, 0.200174, 0.21291, 0.225814, 0.147574, 0.209395, 0.291804, 0.328603, 0.295083, 0.18812, 0.158265, 0.232838, 0.301917, 0.41194, 0.352862, 0.321458, 0.295083, 0.298791, 0.374039, 0.41194, 0.4292, 0.472492, 0.447574, 0.444081, 0.433034, 0.529623, 0.538167, 0.4292, 0.505461, 0.480142, 0.58069, 0.529623, 0.538167, 0.483068, 0.447574, 0.529623, 0.570702, 0.538167, 0.575842, 0.483068, 0.394753, 0.4292, 0.422041, 0.390993, 0.377384, 0.288399, 0.216401, 0.127496, 0.122885, 0.122885, 0.167087, 0.142424, 0.203355, 0.17593, 0.203355, 0.206376, 0.200174, 0.200174, 0.200174, 0.17593, 0.271506, 0.352862, 0.318242, 0.281712, 0.374039, 0.384043, 0.480142, 0.534167, 0.657645, 0.775545, 0.661982, 0.632174, 0.529623, 0.534167, 0.56648, 0.472492, 0.505461, 0.505461, 0.41194, 0.454136, 0.370445, 0.349426, 0.268042, 0.301917, 0.342579, 0.236433, 0.15008, 0.096677, 0.066181, 0.066181, 0.071867, 0.11371, 0.060549, 0.11371, 0.11371, 0.069024, 0.125101, 0.10481, 0.10481, 0.118441, 0.094817, 0.094817, 0.094817, 0.142424, 0.170161, 0.158265, 0.158265, 0.239899, 0.236433, 0.318242, 0.328603, 0.318242, 0.243554, 0.278302, 0.284882, 0.288399, 0.374039, 0.257454, 0.257454, 0.243554, 0.219301, 0.247041, 0.324872, 0.342579, 0.339168, 0.271506, 0.179055, 0.194234, 0.200174, 0.25031, 0.288399, 0.268042, 0.268042, 0.284882, 0.335645, 0.328603, 0.318242, 0.232838, 0.332115, 0.332115, 0.332115, 0.328603, 0.321458, 0.321458, 0.318242, 0.31487, 0.374039, 0.476583, 0.51388, 0.387226, 0.387226, 0.359901, 0.26085, 0.158265, 0.21291, 0.164327, 0.155435, 0.161087, 0.275179, 0.219301, 0.21291, 0.219301, 0.295083, 0.335645, 0.222385, 0.216401, 0.144935, 0.147574, 0.081712, 0.098513, 0.111485, 0.122885, 0.069024, 0.127496, 0.18812, 0.219301, 0.31487, 0.225814, 0.222385, 0.222385, 0.288399, 0.229226, 0.196879, 0.196879, 0.10481, 0.200174, 0.196879, 0.196879, 0.122885, 0.194234, 0.18812, 0.271506, 0.194234, 0.288399, 0.284882, 0.31487, 0.295083, 0.15008, 0.239899, 0.25031, 0.139895, 0.134866, 0.18812, 0.216401, 0.219301, 0.275179, 0.264545, 0.275179, 0.275179, 0.275179, 0.278302, 0.194234, 0.125101, 0.191378, 0.132295, 0.142424, 0.118441, 0.06184, 0.073402, 0.071867, 0.067594, 0.066181, 0.067594, 0.030611, 0.032017, 0.016257, 0.018415, 0.019109, 0.018106, 0.015344, 0.023963, 0.026892, 0.047319, 0.038858, 0.022667, 0.017138, 0.017447, 0.020165, 0.019401, 0.036378, 0.035586, 0.037156, 0.054297, 0.029376, 0.034884, 0.032017, 0.076542, 0.079919, 0.047319, 0.025762, 0.056825, 0.060549, 0.058088, 0.060549, 0.129801, 0.132295, 0.173081, 0.173081, 0.179055, 0.182256, 0.182256, 0.158265, 0.164327, 0.116183, 0.164327, 0.21291, 0.216401, 0.206376, 0.200174, 0.200174, 0.301917, 0.209395, 0.144935, 0.137348, 0.129801, 0.134866, 0.132295, 0.196879, 0.116183, 0.120615, 0.164327, 0.100716, 0.078022, 0.059222, 0.132295, 0.170161, 0.125101, 0.122885, 0.100716, 0.10481, 0.10481, 0.098513, 0.109221, 0.134866, 0.111485, 0.092881, 0.040537, 0.059222, 0.034884, 0.069024, 0.081712, 0.054297, 0.054297, 0.085092, 0.085092, 0.054297, 0.030611, 0.026892, 0.022667, 0.022667, 0.021381, 0.032677, 0.020876, 0.019109, 0.022667, 0.034068, 0.023534, 0.027463, 0.037156, 0.058088, 0.032677, 0.025762, 0.026338, 0.023963, 0.023963, 0.017138, 0.020522, 0.018415, 0.038858, 0.047319, 0.073402, 0.040537, 0.044297, 0.074921, 0.155435, 0.161087, 0.076542, 0.142424, 0.239899, 0.161087, 0.098513, 0.15284, 0.161087, 0.21291, 0.308712, 0.308712, 0.418646, 0.418646, 0.521092, 0.521092, 0.509769, 0.458154, 0.56648, 0.534167, 0.509769, 0.440853, 0.408655, 0.549308, 0.497853, 0.444081], '')</t>
  </si>
  <si>
    <t>[121, 122, 123, 124, 125, 126, 127, 183, 184, 330, 331, 332, 333, 636, 638, 677, 799, 800, 801, 802, 803, 804, 805, 806, 808, 812, 857, 858, 859, 860, 861, 862, 863, 864, 865, 866, 867, 868, 869, 870, 871, 872, 873, 930, 931, 933, 935, 936, 937, 940, 941, 942, 943, 972, 973, 974, 975, 976, 977, 978, 979, 981, 982, 1053, 1253, 1254, 1255, 1257, 1258, 1259, 1262]</t>
  </si>
  <si>
    <t>UPI00021864CE status=activ</t>
  </si>
  <si>
    <t>([0.41194, 0.447574, 0.42561, 0.480142, 0.494003, 0.4292, 0.324872, 0.308712, 0.25031, 0.271506, 0.295083, 0.332115, 0.352862, 0.298791, 0.229226, 0.225814, 0.264545, 0.191378, 0.179055, 0.132295, 0.125101, 0.15008, 0.147574, 0.15008, 0.090864, 0.092881, 0.083462, 0.17593, 0.185198, 0.232838, 0.21291, 0.229226, 0.203355, 0.196879, 0.182256, 0.182256, 0.194234, 0.147574, 0.125101, 0.120615, 0.191378, 0.206376, 0.239899, 0.232838, 0.288399, 0.390993, 0.366687, 0.472492, 0.408655, 0.436924, 0.458154, 0.458154, 0.359901, 0.401658, 0.284882, 0.328603, 0.398279, 0.418646, 0.486429, 0.63748, 0.517562, 0.534167, 0.486429, 0.490133, 0.41194, 0.384043, 0.275179, 0.308712, 0.30533, 0.349426, 0.352862, 0.352862, 0.31487, 0.366687, 0.352862, 0.36309, 0.40511, 0.422041, 0.281712, 0.21291, 0.209395, 0.196879, 0.18812, 0.144935, 0.142424, 0.206376, 0.17593, 0.26085, 0.284882, 0.225814, 0.185198, 0.191378, 0.167087, 0.225814, 0.25406, 0.173081, 0.268042, 0.257454, 0.257454, 0.398279, 0.394753, 0.384043, 0.414856, 0.418646, 0.40511, 0.394753, 0.401658, 0.447574, 0.374039, 0.31487, 0.339168, 0.398279, 0.301917, 0.335645, 0.25406, 0.271506, 0.346032, 0.36309, 0.370445, 0.278302, 0.257454, 0.349426, 0.342579, 0.311707, 0.335645, 0.349426, 0.366687, 0.384043, 0.36309, 0.339168, 0.271506, 0.271506, 0.196879, 0.275179, 0.203355, 0.219301, 0.222385, 0.200174, 0.111485, 0.100716, 0.122885, 0.081712, 0.056825, 0.069024, 0.073402, 0.040537, 0.067594, 0.028695, 0.030003, 0.019109, 0.032017, 0.056825, 0.034884, 0.028695, 0.024826, 0.023087, 0.023534, 0.023534, 0.032677, 0.064632, 0.064632, 0.083462, 0.102787, 0.142424, 0.0704, 0.088832, 0.109221, 0.054297, 0.106997, 0.094817, 0.094817, 0.05306, 0.045352, 0.086953, 0.144935, 0.179055, 0.206376, 0.291804, 0.278302, 0.268042, 0.257454, 0.275179, 0.275179, 0.196879, 0.129801, 0.209395, 0.278302, 0.311707, 0.342579, 0.318242, 0.216401, 0.321458, 0.318242, 0.288399, 0.278302, 0.271506, 0.179055, 0.219301, 0.129801, 0.134866, 0.134866, 0.118441, 0.083462, 0.081712, 0.17593, 0.179055, 0.182256, 0.116183, 0.069024, 0.116183, 0.092881, 0.161087, 0.096677, 0.098513, 0.142424, 0.129801, 0.106997, 0.10481, 0.122885, 0.209395, 0.209395, 0.209395, 0.239899, 0.25406, 0.278302, 0.18812, 0.268042, 0.179055, 0.264545, 0.278302, 0.295083, 0.25031, 0.247041, 0.216401, 0.311707, 0.196879, 0.196879, 0.225814, 0.216401, 0.194234, 0.170161, 0.094817, 0.058088, 0.056825, 0.038042, 0.035586, 0.032677, 0.034884, 0.060549, 0.064632, 0.100716, 0.100716, 0.206376, 0.216401, 0.321458, 0.21291, 0.346032, 0.268042, 0.236433, 0.301917, 0.328603, 0.342579, 0.454136, 0.42561, 0.4292, 0.41194, 0.288399, 0.342579, 0.349426, 0.281712, 0.278302, 0.30533, 0.278302, 0.18812, 0.194234, 0.185198, 0.31487, 0.301917, 0.278302, 0.30533, 0.349426, 0.291804, 0.278302, 0.281712, 0.374039, 0.264545, 0.281712, 0.390993, 0.390993, 0.377384, 0.447574, 0.366687, 0.26085, 0.271506, 0.271506, 0.257454, 0.25406, 0.239899, 0.268042, 0.380708, 0.301917, 0.21291, 0.144935, 0.161087, 0.147574, 0.088832, 0.139895, 0.229226, 0.239899, 0.209395, 0.182256, 0.179055, 0.164327, 0.155435, 0.144935, 0.203355, 0.167087, 0.182256, 0.11371, 0.096677, 0.098513, 0.164327, 0.139895, 0.209395, 0.170161, 0.139895, 0.203355, 0.206376, 0.161087, 0.11371, 0.15008, 0.147574, 0.111485], '')</t>
  </si>
  <si>
    <t>[59, 60, 61]</t>
  </si>
  <si>
    <t>UPI00021864CF status=activ</t>
  </si>
  <si>
    <t>([0.06312, 0.03976, 0.030003, 0.048328, 0.073402, 0.060549, 0.043307, 0.034068, 0.028107, 0.03976, 0.058088, 0.074921, 0.106997, 0.116183, 0.182256, 0.209395, 0.209395, 0.239899, 0.284882, 0.324872, 0.384043, 0.414856, 0.497853, 0.58069, 0.557691, 0.534167, 0.622677, 0.754692, 0.846163, 0.852992, 0.879233, 0.89662, 0.882776, 0.912647, 0.921076, 0.919029, 0.915074, 0.871313, 0.862302, 0.798249, 0.741537, 0.741537, 0.733139, 0.657645, 0.666105, 0.694846, 0.712013, 0.699094, 0.724957, 0.724957, 0.733139, 0.685117, 0.618285, 0.675549, 0.626927, 0.626927, 0.666105, 0.666105, 0.754692, 0.76285, 0.856457, 0.912647, 0.874069, 0.849326, 0.89662, 0.91684, 0.921076, 0.919029, 0.882776, 0.852992, 0.868118, 0.919029, 0.915074, 0.922952, 0.899122, 0.852992, 0.784345, 0.724957, 0.720929, 0.712013, 0.699094, 0.675549, 0.694846, 0.750527, 0.771762, 0.775545, 0.724957, 0.759478, 0.767246, 0.827927, 0.76285, 0.733139, 0.733139, 0.666105, 0.716283, 0.613573, 0.712013, 0.791621, 0.798249, 0.805026, 0.859585, 0.856457, 0.865454, 0.84206, 0.856457, 0.852992, 0.856457, 0.808535, 0.767246, 0.76285, 0.76285, 0.827927, 0.775545, 0.759478, 0.81615, 0.775545, 0.852992, 0.834292, 0.823549, 0.81615, 0.812494, 0.771762, 0.779859, 0.779859, 0.690604, 0.680603, 0.675549, 0.675549, 0.73685, 0.728858, 0.724957, 0.724957, 0.657645, 0.716283, 0.716283, 0.716283, 0.76285, 0.759478, 0.805026, 0.741537, 0.750527, 0.745909, 0.745909, 0.745909, 0.791621, 0.862302, 0.868118, 0.868118, 0.862302, 0.865454, 0.882776, 0.882776, 0.879233, 0.936162, 0.891961, 0.891961, 0.908098, 0.83125, 0.779859, 0.728858, 0.795062, 0.834292, 0.823549, 0.849326, 0.849326, 0.823549, 0.827927, 0.83125, 0.827927, 0.871313, 0.874069, 0.862302, 0.859585, 0.849326, 0.798249, 0.859585, 0.891961, 0.823549, 0.868118, 0.910643, 0.874069, 0.879233, 0.852992, 0.852992, 0.868118, 0.868118, 0.856457, 0.856457, 0.84206, 0.852992, 0.812494, 0.805026, 0.827927, 0.849326, 0.865454, 0.874069, 0.823549, 0.771762, 0.76285, 0.775545, 0.666105, 0.741537, 0.728858, 0.626927, 0.648219, 0.59917, 0.58069, 0.59508, 0.59014, 0.59014, 0.59014, 0.59014, 0.521092, 0.505461, 0.472492, 0.465241, 0.40511, 0.461924, 0.398279, 0.468512, 0.472492, 0.483068, 0.461924, 0.461924, 0.553315, 0.483068, 0.480142, 0.494003, 0.5017, 0.51388, 0.534167, 0.447574, 0.461924, 0.529623, 0.465241, 0.4292, 0.366687, 0.4292, 0.472492, 0.483068, 0.468512, 0.468512, 0.545602, 0.575842, 0.575842, 0.529623, 0.622677, 0.63748, 0.604312, 0.509769, 0.494003, 0.497853, 0.5017, 0.486429, 0.450668, 0.483068, 0.538167, 0.632174, 0.59917, 0.570702, 0.549308, 0.480142, 0.480142, 0.414856, 0.384043, 0.36309, 0.384043, 0.374039, 0.339168, 0.342579, 0.390993, 0.366687, 0.332115, 0.394753, 0.370445, 0.377384, 0.377384, 0.339168], '')</t>
  </si>
  <si>
    <t>[23,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224, 228, 229, 230, 233, 242, 243, 244, 245, 246, 247, 248, 249, 252, 256, 257, 258, 259, 260]</t>
  </si>
  <si>
    <t>(190</t>
  </si>
  <si>
    <t>190)</t>
  </si>
  <si>
    <t>UPI00021864D0 status=activ</t>
  </si>
  <si>
    <t>([0.085092, 0.047319, 0.090864, 0.120615, 0.164327, 0.079919, 0.118441, 0.066181, 0.045352, 0.032017, 0.048328, 0.073402, 0.076542, 0.090864, 0.090864, 0.059222, 0.092881, 0.090864, 0.15284, 0.096677, 0.139895, 0.079919, 0.129801, 0.073402, 0.086953, 0.038042, 0.085092, 0.076542, 0.155435, 0.25406, 0.339168, 0.219301, 0.206376, 0.122885, 0.109221, 0.109221, 0.139895, 0.096677, 0.11371, 0.120615, 0.164327, 0.167087, 0.247041, 0.167087, 0.26085, 0.155435, 0.281712, 0.291804, 0.203355, 0.196879, 0.206376, 0.147574, 0.209395, 0.219301, 0.288399, 0.271506, 0.31487, 0.356642, 0.444081, 0.476583, 0.4292, 0.31487, 0.318242, 0.31487, 0.414856, 0.31487, 0.301917, 0.284882, 0.18812, 0.191378, 0.158265, 0.074921, 0.096677, 0.096677, 0.096677, 0.06184, 0.055536, 0.051831, 0.047319, 0.05306, 0.023963, 0.028695, 0.066181, 0.042364, 0.023534, 0.012491, 0.018106, 0.026892, 0.017138, 0.033407, 0.037156, 0.037156, 0.040537, 0.047319, 0.060549, 0.055536, 0.10481, 0.206376, 0.179055, 0.17593, 0.129801, 0.219301, 0.247041, 0.155435, 0.137348, 0.129801, 0.144935, 0.074921, 0.074921, 0.132295, 0.120615, 0.179055, 0.216401, 0.308712, 0.243554, 0.173081, 0.182256, 0.116183, 0.10481, 0.125101, 0.076542, 0.088832, 0.081712, 0.066181, 0.10481, 0.173081, 0.268042, 0.370445, 0.490133, 0.490133, 0.390993, 0.346032, 0.308712, 0.219301, 0.206376, 0.281712, 0.349426, 0.335645, 0.328603, 0.219301, 0.209395, 0.298791, 0.308712, 0.243554, 0.25031, 0.275179, 0.191378, 0.200174, 0.10481, 0.109221, 0.142424, 0.191378, 0.191378, 0.139895, 0.222385, 0.200174, 0.122885, 0.120615, 0.122885, 0.200174, 0.298791, 0.21291, 0.182256, 0.18812, 0.170161, 0.147574, 0.092881, 0.164327, 0.127496, 0.25406, 0.21291, 0.125101, 0.15284, 0.191378, 0.182256, 0.173081, 0.196879, 0.257454, 0.170161, 0.167087, 0.11371, 0.094817, 0.158265, 0.194234, 0.182256, 0.185198, 0.209395, 0.191378, 0.191378, 0.229226, 0.209395, 0.243554, 0.301917, 0.301917, 0.26085, 0.295083, 0.295083, 0.271506, 0.206376, 0.308712, 0.308712, 0.349426, 0.349426, 0.356642, 0.339168, 0.236433, 0.31487, 0.288399, 0.284882, 0.191378, 0.118441, 0.092881, 0.088832, 0.060549, 0.060549, 0.071867, 0.10481, 0.10481, 0.122885, 0.203355, 0.209395, 0.155435, 0.111485, 0.079919, 0.073402, 0.048328, 0.056825, 0.06312, 0.083462, 0.094817, 0.092881, 0.127496, 0.15284, 0.155435, 0.232838, 0.232838, 0.206376, 0.137348, 0.092881, 0.076542, 0.047319, 0.05306, 0.090864, 0.086953, 0.142424, 0.086953, 0.134866, 0.236433, 0.229226, 0.225814, 0.203355, 0.257454, 0.284882, 0.173081, 0.170161, 0.182256, 0.170161, 0.111485, 0.18812, 0.222385, 0.288399, 0.288399, 0.271506, 0.191378, 0.200174, 0.203355, 0.288399, 0.281712, 0.170161, 0.17593, 0.17593, 0.26085, 0.30533, 0.30533, 0.332115, 0.332115, 0.298791, 0.203355, 0.229226, 0.216401, 0.219301, 0.18812, 0.268042, 0.25406, 0.332115, 0.390993, 0.359901, 0.275179, 0.209395, 0.206376, 0.196879, 0.194234, 0.196879, 0.185198, 0.182256, 0.185198, 0.106997, 0.129801, 0.243554, 0.219301, 0.219301, 0.26085, 0.179055, 0.167087, 0.116183, 0.06184, 0.048328, 0.032017, 0.06184, 0.098513, 0.173081, 0.182256, 0.18812, 0.185198, 0.18812, 0.120615, 0.191378, 0.301917, 0.301917, 0.281712, 0.387226, 0.281712, 0.271506, 0.264545, 0.275179, 0.311707, 0.40511, 0.483068, 0.490133, 0.450668, 0.366687, 0.25406, 0.243554, 0.203355, 0.209395, 0.209395, 0.30533, 0.311707, 0.216401, 0.239899, 0.15284, 0.094817, 0.106997, 0.106997, 0.170161, 0.139895, 0.164327, 0.191378, 0.158265, 0.158265, 0.191378, 0.26085, 0.278302, 0.281712, 0.321458, 0.25031, 0.25406, 0.25031, 0.243554, 0.335645, 0.216401, 0.301917, 0.394753, 0.394753, 0.398279, 0.321458, 0.346032, 0.342579, 0.31487, 0.31487, 0.401658, 0.401658, 0.374039, 0.458154, 0.483068, 0.444081, 0.521092, 0.529623, 0.525368, 0.458154, 0.374039, 0.480142, 0.394753, 0.387226, 0.472492, 0.476583, 0.608892, 0.509769, 0.51388, 0.486429, 0.517562, 0.433034, 0.418646, 0.472492, 0.447574, 0.339168, 0.284882, 0.275179, 0.264545, 0.232838, 0.295083, 0.380708, 0.374039, 0.374039, 0.380708, 0.356642, 0.36309, 0.346032, 0.436924, 0.370445, 0.321458, 0.247041, 0.232838, 0.167087, 0.15284, 0.173081, 0.25031, 0.332115, 0.232838, 0.21291, 0.268042, 0.247041, 0.167087, 0.109221, 0.086953, 0.086953, 0.106997, 0.048328, 0.045352, 0.023087, 0.020165, 0.026892, 0.045352, 0.03976, 0.076542, 0.074921, 0.034884, 0.037156, 0.036378, 0.038858, 0.025762, 0.022667, 0.016826, 0.026338, 0.045352, 0.079919, 0.079919, 0.078022, 0.155435, 0.102787, 0.179055, 0.15008, 0.17593, 0.173081, 0.173081, 0.155435, 0.15008, 0.268042, 0.257454, 0.291804, 0.295083, 0.414856, 0.41194, 0.505461, 0.377384, 0.401658, 0.422041, 0.298791, 0.291804, 0.284882, 0.366687, 0.366687, 0.401658, 0.332115, 0.356642, 0.408655, 0.398279, 0.31487, 0.30533, 0.30533, 0.288399, 0.384043, 0.271506, 0.281712, 0.278302, 0.366687, 0.25406, 0.229226, 0.377384, 0.295083, 0.196879, 0.219301, 0.229226, 0.247041, 0.342579, 0.225814, 0.288399, 0.291804, 0.291804, 0.301917, 0.301917, 0.298791, 0.291804, 0.377384, 0.359901, 0.352862, 0.377384, 0.461924, 0.461924, 0.346032, 0.444081, 0.58069, 0.545602, 0.444081, 0.483068, 0.422041, 0.447574, 0.450668, 0.450668, 0.545602, 0.534167, 0.5017, 0.490133, 0.401658, 0.324872, 0.25031, 0.25031, 0.257454, 0.264545, 0.26085, 0.268042, 0.229226, 0.21291, 0.21291, 0.298791, 0.328603, 0.25406, 0.346032, 0.356642, 0.295083, 0.298791, 0.219301, 0.185198, 0.185198, 0.18812, 0.185198, 0.275179, 0.206376, 0.21291, 0.209395, 0.216401, 0.216401, 0.147574, 0.147574, 0.127496, 0.134866, 0.0704, 0.129801, 0.106997, 0.086953, 0.137348, 0.134866, 0.11371, 0.139895, 0.147574, 0.142424, 0.132295, 0.129801, 0.191378, 0.125101, 0.122885, 0.142424, 0.206376, 0.281712, 0.284882, 0.308712, 0.268042, 0.377384, 0.377384, 0.387226, 0.414856, 0.414856, 0.342579, 0.356642, 0.301917, 0.301917, 0.390993, 0.494003, 0.494003, 0.521092, 0.626927, 0.642678, 0.685117, 0.56648, 0.497853, 0.505461, 0.51388, 0.450668, 0.359901, 0.268042, 0.26085, 0.26085, 0.158265, 0.232838, 0.298791, 0.271506, 0.232838, 0.239899, 0.239899, 0.209395, 0.11371, 0.088832, 0.092881, 0.073402, 0.129801, 0.203355, 0.161087, 0.164327, 0.158265, 0.271506, 0.398279, 0.284882, 0.288399, 0.380708, 0.374039, 0.328603, 0.356642, 0.288399, 0.271506, 0.232838, 0.275179, 0.370445, 0.40511, 0.408655, 0.42561, 0.42561, 0.42561, 0.436924, 0.465241, 0.465241, 0.318242, 0.200174, 0.31487, 0.31487, 0.232838, 0.222385, 0.308712, 0.308712, 0.318242, 0.328603, 0.328603, 0.31487, 0.335645, 0.247041, 0.206376, 0.203355, 0.206376, 0.203355, 0.15284, 0.067594, 0.076542, 0.088832, 0.147574, 0.170161, 0.111485, 0.206376, 0.191378, 0.11371, 0.158265, 0.268042, 0.264545, 0.284882, 0.295083, 0.268042, 0.349426, 0.264545, 0.25031, 0.142424, 0.142424, 0.132295, 0.15008, 0.137348, 0.216401, 0.21291, 0.21291, 0.281712, 0.243554, 0.196879, 0.275179, 0.209395, 0.185198, 0.185198, 0.111485, 0.069024, 0.066181, 0.069024, 0.137348, 0.081712, 0.134866, 0.079919, 0.079919, 0.142424, 0.225814, 0.142424, 0.164327, 0.147574, 0.132295, 0.129801, 0.191378, 0.137348, 0.21291, 0.120615, 0.079919, 0.086953, 0.142424, 0.096677, 0.100716, 0.116183, 0.106997, 0.127496, 0.203355, 0.271506, 0.225814, 0.191378, 0.26085, 0.191378, 0.147574, 0.137348, 0.111485, 0.074921, 0.11371], '')</t>
  </si>
  <si>
    <t>[376, 377, 378, 386, 387, 388, 390, 463, 511, 512, 519, 520, 521, 589, 590, 591, 592, 593, 595, 596]</t>
  </si>
  <si>
    <t>UPI00021864D1 status=activ</t>
  </si>
  <si>
    <t>([0.173081, 0.229226, 0.284882, 0.185198, 0.232838, 0.268042, 0.158265, 0.185198, 0.209395, 0.232838, 0.257454, 0.206376, 0.179055, 0.257454, 0.31487, 0.349426, 0.271506, 0.21291, 0.139895, 0.170161, 0.116183, 0.096677, 0.090864, 0.046336, 0.06312, 0.060549, 0.067594, 0.073402, 0.074921, 0.079919, 0.064632, 0.06312, 0.118441, 0.11371, 0.081712, 0.066181, 0.041405, 0.06312, 0.092881, 0.125101, 0.120615, 0.173081, 0.209395, 0.219301, 0.328603, 0.377384, 0.284882, 0.170161, 0.264545, 0.173081, 0.100716, 0.125101, 0.073402, 0.067594, 0.092881, 0.116183, 0.182256, 0.25406, 0.170161, 0.173081, 0.173081, 0.185198, 0.194234, 0.129801, 0.132295, 0.129801, 0.122885, 0.122885, 0.206376, 0.209395, 0.206376, 0.30533, 0.311707, 0.42561, 0.339168, 0.232838, 0.232838, 0.219301, 0.139895, 0.139895, 0.185198, 0.25031, 0.209395, 0.170161, 0.203355, 0.209395, 0.206376, 0.134866, 0.129801, 0.106997, 0.088832, 0.083462, 0.041405, 0.042364, 0.041405, 0.041405, 0.086953, 0.088832, 0.051831, 0.073402, 0.125101, 0.066181, 0.030003, 0.040537, 0.049374, 0.06184, 0.035586, 0.033407, 0.067594, 0.098513, 0.078022, 0.05306, 0.086953, 0.167087, 0.106997, 0.06312, 0.106997, 0.102787, 0.100716, 0.179055, 0.144935, 0.083462, 0.137348, 0.182256, 0.167087, 0.10481, 0.081712, 0.10481, 0.086953, 0.049374, 0.034884, 0.060549, 0.11371, 0.081712, 0.071867, 0.086953, 0.144935, 0.122885, 0.096677, 0.05306, 0.026338, 0.045352, 0.0704, 0.069024, 0.069024, 0.033407, 0.033407, 0.042364, 0.042364, 0.059222, 0.088832, 0.125101, 0.094817, 0.094817, 0.18812, 0.196879, 0.167087, 0.164327, 0.209395, 0.239899, 0.25031, 0.335645, 0.229226, 0.298791, 0.21291, 0.164327, 0.281712, 0.380708, 0.295083, 0.288399, 0.236433, 0.247041, 0.284882, 0.356642, 0.359901, 0.321458, 0.311707, 0.295083, 0.209395, 0.134866, 0.139895, 0.216401, 0.122885, 0.120615, 0.094817, 0.15284, 0.247041, 0.243554, 0.203355, 0.291804, 0.346032, 0.390993, 0.311707, 0.222385, 0.122885, 0.11371, 0.111485, 0.122885, 0.194234, 0.26085, 0.346032, 0.247041, 0.247041, 0.332115, 0.440853, 0.450668, 0.359901, 0.346032, 0.308712, 0.257454, 0.225814, 0.209395, 0.173081, 0.236433, 0.31487, 0.332115, 0.339168, 0.25031, 0.15008, 0.15008, 0.164327, 0.102787, 0.144935, 0.144935, 0.120615, 0.066181, 0.06184, 0.092881, 0.100716, 0.144935, 0.216401, 0.247041, 0.185198, 0.209395, 0.222385, 0.200174, 0.18812, 0.118441, 0.127496, 0.239899, 0.167087, 0.098513, 0.144935, 0.109221, 0.118441, 0.182256, 0.236433, 0.236433, 0.281712, 0.191378, 0.137348, 0.139895, 0.088832, 0.111485, 0.092881, 0.10481, 0.085092, 0.083462, 0.137348, 0.179055, 0.15008, 0.225814, 0.222385, 0.229226, 0.346032, 0.268042, 0.25031, 0.247041, 0.247041, 0.239899, 0.225814, 0.268042, 0.185198, 0.275179, 0.219301, 0.25031, 0.139895, 0.194234, 0.191378, 0.191378, 0.25406, 0.271506, 0.271506, 0.352862, 0.346032, 0.31487, 0.384043, 0.288399, 0.332115, 0.335645, 0.257454, 0.268042, 0.225814, 0.30533, 0.295083, 0.384043, 0.384043, 0.440853, 0.440853, 0.4292, 0.356642, 0.324872, 0.308712, 0.308712, 0.318242, 0.328603, 0.257454, 0.170161, 0.185198, 0.118441, 0.127496, 0.096677, 0.158265, 0.132295, 0.158265, 0.137348, 0.134866, 0.137348, 0.173081, 0.092881, 0.155435, 0.144935, 0.118441, 0.125101, 0.120615, 0.122885, 0.069024, 0.111485, 0.158265, 0.158265, 0.147574, 0.134866, 0.232838, 0.200174, 0.271506, 0.158265, 0.182256, 0.21291, 0.137348, 0.111485, 0.142424, 0.144935, 0.155435, 0.185198, 0.155435, 0.167087, 0.15284, 0.229226, 0.144935, 0.106997, 0.173081, 0.147574, 0.092881, 0.05306, 0.067594, 0.06312, 0.116183, 0.078022, 0.051831, 0.094817, 0.109221, 0.137348, 0.081712, 0.122885, 0.0704, 0.048328, 0.047319, 0.05306, 0.043307, 0.074921, 0.073402, 0.086953, 0.164327, 0.25406, 0.26085, 0.25031, 0.173081, 0.158265, 0.225814, 0.25406, 0.164327, 0.144935, 0.10481, 0.11371, 0.094817, 0.129801, 0.139895, 0.132295, 0.10481, 0.125101, 0.079919, 0.137348, 0.11371, 0.120615, 0.137348, 0.134866, 0.139895, 0.147574, 0.15284, 0.144935, 0.073402, 0.064632, 0.079919, 0.139895, 0.125101, 0.147574, 0.173081, 0.247041, 0.281712, 0.236433, 0.25031, 0.203355, 0.203355, 0.120615, 0.116183, 0.092881, 0.164327, 0.170161, 0.243554, 0.15008, 0.15008, 0.173081, 0.203355, 0.170161, 0.111485, 0.109221, 0.106997, 0.088832, 0.085092, 0.085092, 0.137348, 0.137348, 0.239899, 0.15284, 0.158265, 0.158265, 0.161087, 0.090864, 0.083462, 0.085092, 0.144935, 0.088832, 0.074921, 0.111485, 0.109221, 0.17593, 0.26085, 0.257454, 0.191378, 0.191378, 0.098513, 0.073402, 0.038042, 0.019401, 0.033407, 0.060549, 0.059222, 0.064632, 0.06184, 0.06184, 0.058088, 0.058088, 0.050641, 0.060549, 0.0704, 0.048328, 0.021381, 0.018415, 0.018787, 0.038042, 0.03976, 0.073402, 0.096677, 0.096677, 0.179055, 0.15008, 0.15008, 0.15284, 0.142424, 0.127496, 0.137348, 0.0704, 0.040537, 0.046336, 0.069024, 0.06312, 0.071867, 0.096677, 0.122885, 0.120615, 0.106997, 0.098513, 0.090864, 0.049374, 0.049374, 0.056825, 0.037156, 0.040537, 0.03976, 0.022667, 0.050641, 0.037156, 0.078022, 0.129801, 0.17593, 0.129801, 0.106997, 0.079919, 0.059222, 0.06184, 0.067594, 0.076542, 0.066181, 0.043307, 0.086953, 0.155435, 0.15008, 0.257454, 0.268042, 0.26085, 0.26085, 0.142424, 0.102787, 0.054297, 0.043307, 0.050641, 0.071867, 0.085092, 0.196879, 0.216401, 0.209395, 0.209395, 0.118441, 0.092881, 0.092881, 0.045352, 0.043307, 0.026338, 0.023963, 0.018106, 0.017797, 0.034068, 0.078022, 0.076542, 0.120615, 0.155435, 0.167087, 0.120615, 0.069024, 0.056825, 0.048328, 0.037156, 0.034068, 0.060549, 0.096677, 0.071867, 0.122885, 0.078022, 0.069024, 0.066181, 0.067594, 0.076542, 0.06312, 0.033407, 0.049374, 0.06312, 0.049374, 0.044297, 0.079919, 0.137348, 0.137348, 0.239899, 0.182256, 0.182256, 0.196879, 0.120615, 0.21291, 0.229226, 0.264545, 0.236433, 0.264545, 0.288399, 0.278302, 0.288399, 0.370445, 0.398279, 0.291804, 0.236433, 0.158265, 0.17593, 0.15284, 0.15008, 0.10481, 0.17593, 0.158265, 0.15008, 0.155435, 0.191378, 0.129801, 0.164327, 0.275179, 0.257454, 0.196879, 0.18812, 0.196879, 0.132295, 0.081712, 0.155435, 0.232838, 0.321458, 0.321458, 0.359901, 0.268042, 0.25406, 0.25406, 0.200174, 0.196879, 0.284882, 0.164327, 0.127496, 0.118441, 0.122885, 0.122885, 0.111485, 0.118441, 0.058088, 0.059222, 0.050641, 0.027463, 0.030003, 0.015344, 0.015344, 0.015078, 0.024826, 0.026892, 0.033407, 0.028107, 0.030003, 0.031287, 0.032677, 0.044297, 0.048328, 0.050641, 0.041405, 0.037156, 0.03976, 0.081712, 0.132295, 0.155435, 0.236433, 0.243554, 0.394753, 0.390993, 0.42561, 0.41194, 0.41194, 0.387226, 0.414856, 0.408655, 0.401658, 0.480142, 0.570702, 0.480142, 0.433034, 0.454136, 0.557691, 0.454136, 0.377384, 0.291804, 0.291804, 0.257454, 0.232838, 0.216401, 0.182256, 0.155435, 0.096677, 0.15008, 0.085092, 0.15008, 0.17593, 0.185198, 0.200174, 0.134866, 0.182256, 0.155435, 0.17593, 0.182256, 0.182256, 0.182256, 0.298791, 0.349426, 0.377384, 0.321458, 0.321458, 0.366687, 0.366687, 0.458154, 0.377384, 0.483068, 0.468512, 0.324872, 0.206376, 0.21291, 0.291804, 0.301917, 0.387226, 0.387226, 0.301917, 0.398279, 0.483068, 0.454136, 0.447574, 0.359901, 0.436924, 0.408655, 0.30533, 0.318242, 0.291804, 0.332115, 0.308712, 0.321458, 0.394753, 0.51388, 0.40511, 0.324872, 0.243554, 0.216401, 0.129801, 0.144935, 0.118441, 0.100716, 0.049374, 0.069024, 0.100716, 0.102787, 0.111485, 0.170161, 0.137348, 0.15008, 0.122885, 0.129801, 0.079919, 0.106997, 0.090864, 0.100716, 0.139895, 0.225814, 0.25031, 0.342579, 0.444081, 0.387226, 0.370445, 0.450668, 0.352862, 0.298791, 0.318242, 0.247041, 0.264545, 0.301917, 0.247041, 0.209395, 0.185198, 0.161087, 0.161087, 0.185198, 0.236433, 0.158265, 0.092881, 0.079919, 0.083462, 0.073402, 0.142424, 0.10481, 0.083462, 0.079919, 0.122885, 0.100716, 0.17593, 0.164327, 0.134866, 0.191378, 0.284882, 0.324872, 0.346032, 0.346032, 0.318242, 0.328603, 0.398279, 0.390993, 0.41194, 0.394753, 0.394753, 0.275179, 0.366687, 0.418646, 0.422041, 0.40511, 0.414856, 0.298791, 0.216401, 0.216401, 0.18812, 0.170161, 0.129801, 0.167087, 0.122885, 0.118441, 0.086953, 0.079919, 0.144935], '')</t>
  </si>
  <si>
    <t>[661, 665, 722]</t>
  </si>
  <si>
    <t>UPI00021864D2 status=activ</t>
  </si>
  <si>
    <t>([0.182256, 0.079919, 0.0704, 0.06184, 0.076542, 0.06312, 0.058088, 0.035586, 0.023534, 0.032017, 0.028107, 0.030611, 0.022306, 0.023534, 0.013437, 0.015078, 0.008409, 0.005623, 0.006078, 0.005086, 0.004976, 0.006194, 0.006374, 0.006142, 0.005992, 0.004976, 0.004976, 0.004689, 0.005503, 0.006619, 0.004899, 0.004899, 0.004483], '')</t>
  </si>
  <si>
    <t>UPI00021864D3 status=activ</t>
  </si>
  <si>
    <t>([0.023963, 0.015344, 0.022667, 0.015694, 0.026892, 0.016257, 0.01227, 0.013613, 0.012727, 0.013821, 0.017447, 0.024393, 0.017797, 0.029376, 0.018415, 0.011903, 0.009865, 0.009977, 0.01227, 0.015078, 0.014783, 0.022667, 0.031287, 0.030611, 0.035586, 0.034884, 0.085092, 0.076542, 0.090864, 0.086953, 0.125101, 0.073402, 0.040537, 0.050641, 0.05306, 0.090864, 0.144935, 0.239899, 0.25031, 0.158265, 0.15284, 0.232838, 0.155435, 0.155435, 0.170161, 0.15284, 0.134866, 0.116183, 0.15284, 0.109221, 0.15284, 0.142424, 0.243554, 0.321458, 0.321458, 0.311707, 0.321458, 0.339168, 0.301917, 0.295083, 0.288399, 0.182256, 0.098513, 0.173081, 0.173081, 0.161087, 0.247041, 0.15284, 0.081712, 0.111485, 0.155435, 0.185198, 0.098513, 0.049374, 0.049374, 0.060549, 0.034884, 0.032017, 0.028695, 0.035586, 0.034884, 0.050641, 0.060549, 0.0704, 0.0704, 0.049374, 0.036378, 0.037156, 0.071867, 0.10481, 0.102787, 0.055536, 0.048328, 0.074921, 0.086953, 0.088832, 0.05306, 0.092881, 0.098513, 0.098513, 0.111485, 0.056825, 0.073402, 0.120615, 0.18812, 0.116183, 0.191378, 0.25406, 0.243554, 0.161087, 0.134866, 0.147574, 0.158265, 0.15008, 0.18812, 0.222385, 0.222385, 0.209395, 0.239899, 0.155435, 0.116183, 0.111485, 0.200174, 0.203355, 0.139895, 0.078022, 0.078022, 0.079919, 0.079919, 0.078022, 0.137348, 0.206376, 0.194234, 0.182256, 0.120615, 0.118441, 0.134866, 0.158265, 0.173081, 0.147574, 0.147574, 0.129801, 0.134866, 0.132295, 0.129801, 0.194234, 0.232838, 0.31487, 0.219301, 0.209395, 0.158265, 0.094817, 0.098513, 0.058088, 0.109221, 0.173081, 0.116183, 0.06312, 0.041405, 0.038042, 0.040537, 0.073402, 0.125101, 0.074921, 0.076542, 0.060549, 0.049374, 0.074921, 0.079919, 0.088832, 0.088832, 0.074921, 0.137348, 0.116183, 0.182256, 0.191378, 0.209395, 0.209395, 0.308712, 0.25406, 0.275179, 0.271506, 0.264545, 0.182256, 0.164327, 0.17593, 0.216401, 0.170161, 0.179055, 0.179055, 0.236433, 0.173081, 0.268042, 0.167087, 0.196879, 0.139895, 0.116183, 0.06312, 0.056825, 0.059222, 0.111485, 0.179055, 0.120615, 0.142424, 0.194234, 0.275179, 0.271506, 0.25406, 0.335645, 0.328603, 0.328603, 0.339168, 0.408655, 0.408655, 0.4292, 0.42561, 0.494003, 0.494003, 0.490133, 0.608892, 0.59508, 0.59014, 0.486429, 0.570702, 0.529623, 0.534167, 0.538167, 0.534167, 0.468512, 0.461924, 0.458154, 0.370445, 0.380708, 0.31487, 0.225814, 0.209395, 0.21291, 0.216401, 0.247041, 0.30533, 0.301917, 0.243554, 0.232838, 0.318242, 0.349426, 0.36309, 0.42561, 0.332115, 0.321458, 0.318242, 0.324872, 0.339168, 0.42561, 0.335645, 0.31487, 0.31487, 0.398279, 0.401658, 0.41194, 0.40511, 0.433034, 0.42561, 0.40511, 0.414856, 0.352862, 0.31487, 0.298791, 0.18812, 0.216401, 0.15284, 0.222385, 0.15008, 0.144935, 0.155435, 0.222385, 0.346032, 0.433034, 0.440853, 0.335645, 0.324872, 0.26085, 0.25406, 0.264545, 0.25031, 0.257454, 0.239899, 0.236433, 0.243554, 0.243554, 0.222385, 0.275179, 0.275179, 0.374039, 0.281712, 0.26085, 0.298791, 0.278302, 0.30533, 0.30533, 0.408655, 0.401658, 0.476583, 0.418646, 0.324872, 0.440853, 0.422041, 0.408655, 0.4292, 0.418646, 0.509769, 0.51388, 0.562014, 0.553315, 0.447574, 0.468512, 0.483068, 0.450668, 0.374039, 0.271506, 0.268042, 0.271506, 0.275179, 0.30533, 0.301917, 0.40511, 0.311707, 0.31487, 0.408655, 0.366687, 0.288399, 0.281712, 0.291804, 0.281712, 0.271506, 0.384043, 0.370445, 0.36309, 0.370445, 0.356642, 0.394753, 0.36309, 0.370445, 0.342579, 0.232838, 0.222385, 0.142424, 0.182256, 0.155435, 0.15008, 0.17593, 0.257454, 0.26085, 0.332115, 0.295083, 0.268042, 0.161087, 0.236433, 0.25031, 0.232838, 0.308712, 0.335645, 0.275179, 0.264545, 0.30533, 0.398279, 0.380708, 0.494003, 0.494003, 0.525368, 0.494003, 0.422041, 0.422041, 0.384043, 0.377384, 0.387226, 0.352862, 0.346032, 0.342579, 0.332115, 0.229226, 0.264545, 0.164327, 0.284882, 0.295083, 0.298791, 0.203355, 0.229226, 0.200174, 0.18812, 0.200174, 0.158265, 0.219301, 0.219301, 0.25031, 0.257454, 0.206376, 0.275179, 0.356642, 0.281712, 0.236433, 0.359901, 0.332115, 0.436924, 0.370445, 0.352862, 0.257454, 0.332115, 0.41194, 0.40511, 0.380708, 0.288399, 0.374039, 0.30533, 0.30533, 0.311707, 0.301917, 0.301917, 0.31487, 0.275179, 0.349426, 0.301917, 0.298791, 0.288399, 0.288399, 0.31487, 0.352862, 0.370445, 0.366687, 0.36309, 0.370445, 0.374039, 0.387226, 0.30533, 0.268042, 0.275179, 0.191378, 0.203355, 0.278302, 0.257454, 0.332115, 0.25031, 0.346032, 0.342579, 0.349426, 0.356642, 0.295083, 0.182256, 0.25031, 0.17593, 0.144935, 0.142424, 0.206376, 0.271506, 0.243554, 0.271506, 0.232838, 0.321458, 0.308712, 0.308712, 0.321458, 0.284882, 0.268042, 0.196879, 0.161087, 0.086953, 0.086953, 0.137348, 0.203355, 0.203355, 0.25031, 0.284882, 0.295083, 0.284882, 0.284882, 0.384043, 0.458154, 0.408655, 0.31487, 0.257454, 0.257454, 0.26085, 0.232838, 0.278302, 0.278302, 0.31487, 0.342579, 0.236433, 0.216401, 0.191378, 0.182256, 0.216401, 0.206376, 0.127496, 0.127496, 0.134866, 0.147574, 0.15284, 0.158265, 0.243554, 0.301917, 0.311707, 0.301917, 0.271506, 0.268042, 0.339168, 0.264545, 0.335645, 0.433034, 0.422041, 0.436924, 0.422041, 0.394753, 0.374039, 0.468512, 0.440853, 0.401658, 0.346032, 0.291804], '')</t>
  </si>
  <si>
    <t>[219, 220, 221, 223, 224, 225, 226, 227, 309, 310, 311, 312, 368]</t>
  </si>
  <si>
    <t>UPI00021864D4 status=activ</t>
  </si>
  <si>
    <t>([0.239899, 0.288399, 0.182256, 0.109221, 0.142424, 0.139895, 0.074921, 0.078022, 0.058088, 0.044297, 0.046336, 0.06312, 0.066181, 0.069024, 0.076542, 0.03976, 0.0704, 0.064632, 0.054297, 0.078022, 0.078022, 0.142424, 0.085092, 0.073402, 0.0704, 0.069024, 0.088832, 0.200174, 0.268042, 0.25406, 0.339168, 0.374039, 0.370445, 0.25406, 0.239899, 0.236433, 0.25031, 0.268042, 0.236433, 0.275179, 0.216401, 0.21291, 0.144935, 0.232838, 0.257454, 0.239899, 0.25031, 0.243554, 0.222385, 0.18812, 0.281712, 0.275179, 0.185198, 0.100716, 0.109221, 0.11371, 0.109221, 0.15008, 0.139895, 0.170161, 0.179055, 0.194234, 0.120615, 0.196879, 0.158265, 0.147574, 0.264545, 0.288399, 0.200174, 0.118441, 0.100716, 0.056825, 0.060549, 0.116183, 0.196879, 0.291804, 0.196879, 0.164327, 0.167087, 0.100716, 0.098513, 0.098513, 0.088832, 0.127496, 0.096677, 0.125101, 0.21291, 0.236433, 0.21291, 0.271506, 0.271506, 0.298791, 0.298791, 0.291804, 0.196879, 0.206376, 0.206376, 0.264545, 0.179055, 0.219301, 0.321458, 0.324872, 0.206376, 0.182256, 0.182256, 0.185198, 0.116183, 0.129801, 0.088832, 0.0704, 0.049374, 0.085092, 0.094817, 0.164327, 0.167087, 0.236433, 0.200174, 0.120615, 0.147574, 0.161087, 0.155435, 0.144935, 0.15008, 0.21291, 0.324872, 0.384043, 0.387226, 0.374039, 0.328603, 0.370445, 0.414856, 0.4292, 0.4292, 0.414856, 0.408655, 0.401658, 0.311707, 0.352862, 0.408655, 0.370445, 0.380708, 0.301917, 0.271506, 0.182256, 0.236433, 0.155435, 0.144935, 0.17593, 0.275179, 0.30533, 0.206376, 0.200174, 0.182256, 0.191378, 0.216401, 0.139895, 0.161087, 0.15284, 0.147574, 0.191378, 0.25031, 0.247041, 0.222385, 0.222385, 0.278302, 0.164327, 0.281712, 0.229226, 0.219301, 0.11371, 0.132295, 0.222385, 0.18812, 0.243554, 0.239899, 0.236433, 0.328603, 0.209395, 0.321458, 0.225814, 0.206376, 0.155435, 0.155435, 0.26085, 0.295083, 0.321458, 0.440853, 0.321458, 0.236433, 0.142424, 0.137348, 0.116183, 0.102787, 0.139895, 0.161087, 0.173081, 0.173081, 0.173081, 0.15008, 0.071867, 0.132295, 0.071867, 0.092881, 0.15008, 0.137348, 0.076542, 0.036378, 0.033407, 0.059222, 0.100716, 0.185198, 0.200174, 0.173081, 0.200174, 0.191378, 0.111485, 0.066181, 0.06184, 0.069024, 0.158265, 0.232838, 0.236433, 0.342579, 0.349426, 0.278302, 0.196879, 0.203355, 0.288399, 0.268042, 0.17593, 0.17593, 0.170161, 0.264545, 0.31487, 0.288399, 0.232838, 0.236433, 0.222385, 0.129801, 0.134866, 0.094817, 0.11371, 0.048328, 0.046336, 0.034884, 0.029376, 0.056825, 0.096677, 0.127496, 0.129801, 0.15008, 0.15008, 0.078022, 0.049374, 0.051831, 0.032017, 0.034884, 0.073402, 0.127496, 0.216401, 0.161087, 0.15284, 0.17593, 0.200174, 0.196879, 0.147574, 0.236433, 0.158265, 0.098513, 0.046336, 0.054297, 0.102787, 0.120615, 0.232838, 0.264545, 0.257454, 0.324872, 0.284882, 0.278302, 0.291804, 0.167087, 0.122885, 0.155435, 0.079919, 0.078022, 0.088832, 0.15008, 0.085092, 0.074921, 0.106997, 0.194234, 0.170161, 0.122885, 0.102787, 0.073402, 0.071867, 0.045352, 0.033407, 0.046336, 0.026892, 0.015344, 0.030003], '')</t>
  </si>
  <si>
    <t>UPI00021864D5 status=activ</t>
  </si>
  <si>
    <t>([0.041405, 0.059222, 0.024826, 0.023087, 0.012727, 0.008624, 0.011106, 0.008276, 0.006482, 0.00558, 0.006482, 0.005086, 0.005872, 0.004208, 0.003014, 0.002606, 0.002057, 0.001855, 0.002761, 0.002482, 0.00389, 0.003864, 0.002555, 0.002555, 0.003014, 0.003671, 0.003431, 0.003461, 0.003177, 0.004577, 0.005318, 0.003804, 0.005872, 0.004835, 0.004611, 0.004315, 0.004835, 0.00515, 0.003924, 0.002976, 0.002705, 0.001906, 0.001335, 0.001541, 0.001786, 0.001271, 0.000923, 0.001597, 0.001533, 0.002503, 0.002117, 0.001623, 0.002482, 0.002623, 0.003366, 0.005223, 0.005223, 0.005223, 0.003997, 0.005378, 0.004899, 0.006039, 0.005734, 0.007091, 0.006533, 0.005623, 0.008409, 0.014586, 0.010509, 0.010509, 0.008276, 0.007177, 0.010926, 0.007091, 0.005623, 0.005623, 0.003757, 0.004976, 0.00359, 0.004388, 0.004208, 0.005932, 0.006701, 0.008624, 0.009977, 0.018106, 0.020876, 0.015694, 0.008895, 0.007422, 0.007315, 0.005992, 0.008156, 0.006533, 0.01078, 0.007645, 0.00543, 0.005734, 0.004976, 0.00543, 0.00543, 0.004775, 0.004247, 0.003079, 0.002327, 0.001541, 0.00152, 0.00225, 0.002529, 0.002976, 0.004161, 0.004315, 0.004646, 0.004577, 0.003864, 0.002482, 0.003366, 0.003212, 0.00407, 0.00407, 0.004611, 0.004689, 0.004161, 0.004689, 0.004646, 0.004921, 0.004899, 0.003821, 0.002503, 0.002503, 0.003431, 0.00246, 0.002482, 0.002349, 0.002435, 0.002336, 0.003431, 0.003821, 0.003864, 0.003924, 0.004976, 0.005011, 0.004358, 0.003963, 0.003555, 0.003555, 0.003607, 0.005011, 0.006533, 0.007259, 0.007031, 0.004689, 0.006482, 0.005623, 0.008156, 0.006619, 0.007091, 0.005318, 0.004689, 0.006894, 0.006619, 0.005623, 0.004388, 0.006374, 0.009187, 0.006894, 0.011903, 0.021816, 0.014075, 0.015694, 0.013437, 0.008525, 0.010509, 0.006988, 0.008525, 0.008895, 0.007177, 0.011518, 0.012727, 0.009294, 0.006039, 0.005318, 0.005734, 0.006482, 0.004775, 0.003997, 0.005799, 0.004135, 0.003177, 0.003555, 0.00246, 0.002482, 0.002662, 0.003366, 0.004736, 0.004577, 0.00389, 0.00407, 0.004247, 0.003804, 0.005378, 0.008895, 0.010926, 0.009401, 0.00777, 0.007422, 0.008075, 0.005734, 0.006533, 0.005872, 0.006533, 0.008002, 0.00777, 0.007031, 0.005683, 0.005799, 0.005086, 0.004161, 0.004689, 0.003405, 0.004431, 0.003177, 0.002138, 0.001383, 0.001155, 0.001383, 0.001335, 0.001499, 0.002349, 0.001778, 0.003014, 0.002623, 0.003014, 0.003014, 0.003727, 0.004247, 0.00292, 0.003298, 0.004736, 0.003821, 0.004513, 0.003607, 0.005503, 0.005799, 0.006894, 0.011342, 0.011518, 0.011669, 0.007091, 0.006619, 0.006988, 0.004736, 0.00389, 0.0028, 0.003963, 0.004736, 0.004976, 0.00777, 0.007877, 0.00777, 0.008723, 0.010926, 0.017138, 0.010926, 0.017138, 0.01204, 0.010131, 0.009015, 0.008624, 0.010372, 0.007031, 0.008624, 0.008002, 0.010131, 0.013016, 0.008075, 0.007315, 0.004736, 0.004483, 0.004414, 0.004315, 0.005503, 0.004513, 0.003757, 0.003727, 0.003014, 0.003727, 0.003431, 0.004247, 0.005683, 0.006482, 0.009483, 0.009187], '')</t>
  </si>
  <si>
    <t>UPI00021864D6 status=activ</t>
  </si>
  <si>
    <t>([0.25031, 0.147574, 0.083462, 0.109221, 0.137348, 0.17593, 0.21291, 0.236433, 0.170161, 0.196879, 0.216401, 0.18812, 0.10481, 0.049374, 0.036378, 0.0704, 0.071867, 0.0704, 0.116183, 0.120615, 0.132295, 0.132295, 0.219301, 0.346032, 0.278302, 0.209395, 0.209395, 0.144935, 0.158265, 0.142424, 0.173081, 0.173081, 0.158265, 0.25406, 0.268042, 0.21291, 0.142424, 0.144935, 0.142424, 0.147574, 0.15008, 0.15008, 0.191378, 0.182256, 0.132295, 0.122885, 0.179055, 0.185198, 0.271506, 0.222385, 0.370445, 0.247041, 0.170161, 0.268042, 0.222385, 0.318242, 0.418646, 0.433034, 0.332115, 0.243554, 0.155435, 0.271506, 0.236433, 0.236433, 0.229226, 0.161087, 0.257454, 0.173081, 0.191378, 0.182256, 0.122885, 0.102787, 0.142424, 0.25406, 0.158265, 0.116183, 0.067594, 0.035586, 0.054297, 0.050641, 0.051831, 0.047319, 0.031287, 0.031287, 0.029376, 0.030611, 0.034068, 0.034068, 0.034068, 0.026892, 0.016257, 0.030611, 0.030611, 0.019109, 0.017138, 0.028107, 0.048328, 0.069024, 0.064632, 0.067594, 0.076542, 0.083462, 0.167087, 0.191378, 0.191378, 0.191378, 0.158265, 0.158265, 0.144935, 0.219301, 0.222385, 0.339168, 0.332115, 0.257454, 0.366687, 0.349426, 0.236433, 0.158265, 0.118441, 0.200174, 0.170161, 0.158265, 0.236433, 0.232838, 0.15284, 0.15284, 0.122885, 0.15008, 0.26085, 0.268042, 0.281712, 0.288399, 0.264545, 0.271506, 0.311707, 0.311707, 0.311707, 0.332115, 0.349426, 0.36309, 0.356642, 0.301917, 0.30533, 0.284882, 0.275179, 0.25406, 0.25406, 0.30533, 0.209395, 0.11371, 0.109221, 0.096677, 0.096677, 0.074921, 0.076542, 0.092881, 0.090864, 0.088832, 0.15008, 0.203355, 0.278302, 0.25406, 0.257454, 0.229226, 0.243554, 0.21291, 0.236433, 0.236433, 0.229226, 0.229226, 0.284882, 0.295083, 0.21291, 0.21291, 0.164327, 0.134866, 0.139895, 0.167087, 0.11371, 0.109221, 0.116183, 0.120615, 0.137348, 0.15008, 0.225814, 0.222385, 0.225814, 0.206376, 0.132295, 0.081712, 0.137348, 0.18812, 0.191378, 0.191378, 0.127496, 0.196879, 0.232838, 0.155435, 0.069024, 0.118441, 0.122885, 0.067594, 0.06312, 0.078022, 0.092881, 0.109221, 0.05306, 0.069024, 0.137348, 0.137348, 0.137348, 0.15008, 0.132295, 0.074921, 0.127496, 0.127496, 0.137348, 0.137348, 0.17593, 0.284882, 0.243554, 0.170161, 0.18812, 0.191378, 0.164327, 0.196879, 0.206376, 0.284882, 0.271506, 0.196879, 0.284882, 0.370445, 0.275179, 0.236433, 0.324872, 0.288399, 0.264545, 0.25031, 0.142424, 0.139895, 0.142424, 0.164327, 0.247041, 0.232838, 0.137348, 0.074921, 0.074921, 0.043307, 0.026892, 0.027463, 0.041405, 0.041405, 0.040537, 0.073402, 0.092881, 0.086953, 0.120615, 0.200174, 0.209395, 0.232838, 0.268042, 0.268042, 0.284882, 0.185198, 0.271506, 0.374039, 0.497853, 0.41194, 0.490133, 0.648219, 0.642678, 0.59917, 0.59014, 0.618285, 0.521092, 0.517562, 0.538167, 0.494003, 0.486429, 0.458154, 0.562014, 0.538167, 0.51388, 0.472492, 0.622677, 0.59508, 0.585406], '')</t>
  </si>
  <si>
    <t>[269, 270, 271, 272, 273, 274, 275, 276, 280, 281, 282, 284, 285, 286]</t>
  </si>
  <si>
    <t>UPI00021864D7 status=activ</t>
  </si>
  <si>
    <t>([0.134866, 0.064632, 0.094817, 0.090864, 0.096677, 0.069024, 0.074921, 0.096677, 0.098513, 0.129801, 0.134866, 0.094817, 0.078022, 0.081712, 0.083462, 0.144935, 0.127496, 0.182256, 0.257454, 0.278302, 0.384043, 0.356642, 0.380708, 0.384043, 0.440853, 0.398279, 0.494003, 0.525368, 0.538167, 0.534167, 0.517562, 0.56648, 0.703578, 0.626927, 0.490133, 0.458154, 0.458154, 0.447574, 0.461924, 0.390993, 0.401658, 0.384043, 0.41194, 0.461924, 0.377384, 0.359901, 0.436924, 0.321458, 0.335645, 0.324872, 0.291804, 0.200174, 0.194234, 0.194234, 0.209395, 0.324872, 0.384043, 0.288399, 0.21291, 0.134866, 0.200174, 0.18812, 0.18812, 0.125101, 0.155435, 0.25406, 0.194234, 0.122885, 0.21291, 0.209395, 0.209395, 0.239899, 0.332115, 0.318242, 0.349426, 0.41194, 0.398279, 0.366687, 0.450668, 0.465241, 0.570702, 0.570702, 0.472492, 0.461924, 0.517562, 0.41194, 0.295083, 0.352862, 0.42561, 0.41194, 0.311707, 0.288399, 0.321458, 0.339168, 0.278302, 0.264545, 0.278302, 0.200174, 0.200174, 0.134866, 0.203355, 0.203355, 0.200174, 0.225814, 0.155435, 0.191378, 0.17593, 0.268042, 0.209395, 0.21291, 0.225814, 0.31487, 0.284882, 0.295083, 0.281712, 0.268042, 0.247041, 0.158265, 0.229226, 0.155435, 0.229226, 0.21291, 0.132295, 0.118441, 0.109221, 0.109221, 0.102787, 0.116183, 0.096677, 0.134866, 0.134866, 0.120615, 0.116183, 0.158265, 0.10481, 0.10481, 0.100716, 0.066181, 0.056825, 0.06312, 0.064632, 0.0704, 0.074921, 0.122885, 0.134866, 0.173081, 0.257454, 0.225814, 0.332115, 0.352862, 0.247041, 0.191378, 0.206376, 0.122885, 0.122885, 0.182256, 0.185198, 0.18812, 0.182256, 0.284882, 0.295083, 0.374039, 0.356642, 0.346032, 0.356642, 0.349426, 0.271506, 0.26085, 0.216401, 0.11371, 0.088832, 0.161087, 0.225814, 0.229226, 0.335645, 0.349426, 0.349426, 0.318242, 0.318242, 0.31487, 0.311707, 0.30533, 0.247041, 0.264545, 0.281712, 0.161087, 0.179055, 0.281712, 0.191378, 0.179055, 0.30533, 0.26085, 0.236433, 0.15008, 0.139895, 0.137348, 0.142424, 0.139895, 0.106997, 0.118441, 0.18812, 0.206376, 0.15008, 0.127496, 0.120615, 0.111485, 0.179055, 0.132295, 0.106997, 0.155435, 0.225814, 0.164327, 0.247041, 0.25031, 0.352862, 0.31487], '')</t>
  </si>
  <si>
    <t>[27, 28, 29, 30, 31, 32, 33, 80, 81, 84]</t>
  </si>
  <si>
    <t>UPI00021864D8 status=activ</t>
  </si>
  <si>
    <t>([0.209395, 0.120615, 0.155435, 0.158265, 0.111485, 0.074921, 0.078022, 0.10481, 0.155435, 0.179055, 0.127496, 0.15284, 0.134866, 0.127496, 0.134866, 0.222385, 0.164327, 0.083462, 0.158265, 0.257454, 0.229226, 0.328603, 0.440853, 0.440853, 0.384043, 0.370445, 0.468512, 0.408655, 0.31487, 0.25031, 0.257454, 0.243554, 0.144935, 0.167087, 0.170161, 0.094817, 0.083462, 0.049374, 0.092881, 0.058088, 0.060549, 0.034884, 0.035586, 0.038858, 0.025762, 0.054297, 0.100716, 0.094817, 0.15008, 0.219301, 0.243554, 0.144935, 0.25031, 0.284882, 0.206376, 0.173081, 0.247041, 0.25031, 0.36309, 0.346032, 0.41194, 0.359901, 0.450668, 0.436924, 0.318242, 0.30533, 0.194234, 0.161087, 0.158265, 0.161087, 0.167087, 0.182256, 0.295083, 0.216401, 0.332115, 0.30533, 0.342579, 0.352862, 0.352862, 0.352862, 0.25406, 0.257454, 0.288399, 0.295083, 0.324872, 0.301917, 0.387226, 0.387226, 0.422041, 0.444081, 0.447574, 0.450668, 0.454136, 0.447574, 0.4292, 0.30533, 0.414856, 0.324872, 0.318242, 0.321458, 0.295083, 0.40511, 0.36309, 0.356642, 0.349426, 0.216401, 0.222385, 0.194234, 0.17593, 0.111485, 0.060549, 0.06312, 0.049374, 0.027463, 0.028107, 0.049374, 0.059222, 0.060549, 0.069024, 0.0704, 0.0704, 0.049374, 0.045352, 0.056825, 0.071867, 0.042364, 0.044297, 0.049374, 0.034884, 0.056825, 0.096677, 0.129801, 0.127496, 0.164327, 0.257454, 0.264545, 0.25406, 0.278302, 0.243554, 0.308712, 0.278302, 0.275179, 0.271506, 0.17593, 0.155435, 0.142424, 0.216401, 0.311707, 0.398279, 0.398279, 0.4292, 0.458154, 0.494003, 0.398279, 0.349426, 0.247041, 0.167087, 0.167087, 0.222385, 0.281712, 0.284882, 0.311707, 0.229226, 0.335645, 0.472492, 0.414856, 0.398279, 0.366687, 0.359901, 0.352862, 0.436924, 0.4292, 0.356642, 0.349426, 0.450668, 0.447574, 0.447574, 0.534167, 0.444081, 0.440853, 0.40511, 0.418646, 0.418646, 0.5017, 0.483068, 0.447574, 0.538167, 0.545602, 0.626927, 0.585406, 0.59508, 0.59508, 0.517562, 0.58069, 0.541878, 0.436924, 0.486429, 0.494003, 0.454136, 0.549308, 0.541878, 0.509769, 0.401658, 0.40511, 0.40511, 0.318242, 0.284882, 0.298791, 0.21291, 0.185198, 0.225814, 0.158265, 0.10481, 0.147574, 0.155435, 0.182256, 0.182256, 0.167087, 0.15008, 0.196879, 0.173081, 0.092881, 0.11371, 0.129801, 0.15284, 0.090864, 0.170161, 0.209395, 0.134866, 0.206376, 0.142424, 0.132295, 0.173081, 0.167087, 0.170161, 0.15284, 0.15008, 0.243554, 0.209395, 0.311707, 0.301917, 0.328603, 0.346032, 0.232838, 0.268042, 0.15008, 0.142424, 0.137348, 0.085092, 0.132295, 0.10481, 0.170161, 0.109221, 0.127496, 0.219301, 0.147574, 0.173081, 0.173081, 0.137348, 0.164327, 0.109221, 0.111485, 0.120615, 0.125101, 0.222385, 0.25031, 0.271506, 0.295083, 0.278302, 0.370445, 0.342579, 0.295083, 0.25406, 0.36309, 0.298791, 0.268042, 0.366687, 0.339168, 0.236433, 0.295083, 0.288399, 0.359901, 0.271506, 0.264545, 0.278302, 0.264545, 0.281712, 0.278302, 0.349426, 0.374039, 0.384043, 0.318242, 0.42561, 0.454136, 0.328603, 0.41194, 0.30533, 0.311707, 0.332115, 0.450668, 0.418646, 0.41194, 0.332115, 0.349426, 0.352862, 0.352862, 0.291804, 0.291804, 0.366687, 0.295083, 0.194234, 0.170161, 0.225814, 0.21291, 0.219301, 0.328603, 0.247041, 0.295083, 0.278302, 0.167087, 0.079919, 0.086953, 0.098513, 0.132295, 0.206376, 0.116183, 0.102787, 0.15008, 0.142424, 0.094817, 0.071867, 0.132295, 0.137348, 0.102787, 0.069024, 0.040537, 0.037156, 0.064632, 0.094817, 0.088832, 0.092881, 0.182256, 0.182256, 0.142424, 0.158265, 0.144935, 0.26085, 0.359901, 0.370445, 0.271506, 0.275179, 0.41194, 0.394753, 0.387226, 0.359901, 0.328603, 0.401658, 0.42561, 0.408655, 0.40511, 0.42561, 0.436924, 0.346032, 0.335645, 0.370445, 0.31487, 0.243554, 0.216401, 0.196879, 0.10481, 0.096677, 0.083462, 0.073402, 0.054297, 0.042364, 0.069024, 0.100716, 0.079919, 0.047319, 0.030611, 0.020876, 0.011903, 0.015078], '')</t>
  </si>
  <si>
    <t>[177, 183, 186, 187, 188, 189, 190, 191, 192, 193, 194, 199, 200, 201]</t>
  </si>
  <si>
    <t>UPI00021864D9 status=activ</t>
  </si>
  <si>
    <t>([0.046336, 0.023534, 0.024826, 0.036378, 0.037156, 0.064632, 0.041405, 0.032017, 0.045352, 0.029376, 0.020876, 0.030003, 0.055536, 0.051831, 0.060549, 0.10481, 0.137348, 0.21291, 0.129801, 0.161087, 0.134866, 0.079919, 0.147574, 0.120615, 0.120615, 0.120615, 0.111485, 0.179055, 0.26085, 0.271506, 0.335645, 0.433034, 0.418646, 0.321458, 0.222385, 0.191378, 0.203355, 0.167087, 0.155435, 0.281712, 0.288399, 0.232838, 0.318242, 0.311707, 0.288399, 0.216401, 0.271506, 0.206376, 0.239899, 0.144935, 0.142424, 0.200174, 0.158265, 0.155435, 0.25406, 0.25031, 0.25031, 0.26085, 0.229226, 0.222385, 0.161087, 0.147574, 0.164327, 0.179055, 0.125101, 0.144935, 0.109221, 0.058088, 0.06312, 0.054297, 0.074921, 0.0704, 0.067594, 0.059222, 0.059222, 0.054297, 0.111485, 0.066181, 0.044297, 0.116183, 0.125101, 0.078022, 0.045352, 0.058088, 0.041405, 0.064632, 0.06184, 0.085092, 0.096677, 0.058088, 0.06184, 0.043307, 0.042364, 0.035586, 0.045352, 0.022306, 0.022667, 0.014075, 0.024393, 0.034068, 0.027463, 0.020876, 0.021381, 0.020165, 0.028107, 0.034884, 0.020165, 0.018106, 0.026892, 0.020522, 0.043307, 0.03976, 0.076542, 0.081712, 0.098513, 0.134866, 0.155435, 0.092881, 0.134866, 0.134866, 0.100716, 0.066181, 0.043307, 0.092881, 0.096677, 0.067594, 0.078022, 0.078022, 0.134866, 0.111485, 0.219301, 0.182256, 0.109221, 0.100716, 0.109221, 0.071867, 0.0704, 0.0704, 0.069024, 0.056825, 0.032677, 0.049374, 0.076542, 0.079919, 0.042364, 0.090864, 0.116183, 0.081712, 0.118441, 0.127496, 0.092881, 0.081712, 0.056825, 0.100716, 0.120615, 0.06184, 0.042364, 0.044297, 0.06312, 0.120615, 0.085092, 0.076542, 0.069024, 0.038858, 0.074921, 0.142424, 0.067594, 0.078022, 0.06184, 0.042364, 0.043307, 0.06184, 0.066181, 0.11371, 0.111485, 0.060549, 0.102787, 0.170161, 0.127496, 0.15008, 0.144935, 0.219301, 0.275179, 0.222385, 0.219301, 0.203355, 0.206376, 0.298791, 0.161087, 0.142424, 0.247041, 0.164327, 0.191378, 0.116183, 0.125101, 0.15008, 0.132295, 0.134866, 0.078022, 0.046336, 0.051831, 0.051831, 0.054297, 0.069024, 0.092881, 0.185198, 0.203355, 0.116183, 0.096677, 0.179055, 0.278302, 0.173081, 0.239899, 0.206376, 0.298791, 0.216401, 0.111485, 0.098513, 0.10481, 0.203355, 0.321458, 0.219301, 0.21291, 0.222385, 0.122885, 0.116183, 0.098513, 0.086953, 0.086953, 0.06184, 0.0704, 0.0704, 0.066181, 0.0704, 0.046336, 0.048328, 0.042364, 0.079919, 0.179055, 0.170161, 0.096677, 0.090864, 0.155435, 0.132295, 0.129801, 0.142424, 0.118441, 0.094817, 0.060549, 0.060549, 0.111485, 0.10481, 0.081712, 0.085092, 0.066181, 0.129801, 0.125101, 0.229226, 0.147574, 0.081712, 0.086953, 0.078022, 0.043307, 0.045352, 0.058088, 0.054297, 0.06184, 0.092881, 0.092881, 0.083462, 0.144935, 0.134866, 0.083462, 0.116183, 0.185198, 0.137348, 0.15008, 0.078022, 0.034068, 0.067594, 0.058088, 0.054297, 0.046336, 0.067594, 0.038042, 0.03976, 0.044297, 0.078022, 0.066181, 0.046336, 0.045352, 0.028695, 0.019109, 0.023534, 0.017447, 0.0198, 0.036378, 0.032677, 0.037156, 0.038858, 0.035586, 0.066181, 0.05306, 0.088832, 0.086953, 0.142424, 0.109221, 0.06184, 0.060549, 0.032017, 0.045352, 0.088832, 0.074921, 0.122885, 0.074921, 0.090864, 0.038042, 0.028107, 0.028695, 0.054297, 0.100716, 0.098513, 0.055536, 0.038042, 0.036378, 0.036378, 0.025762, 0.024826, 0.033407, 0.022306, 0.034068, 0.033407, 0.019401, 0.037156], '')</t>
  </si>
  <si>
    <t>UPI00021864DA status=activ</t>
  </si>
  <si>
    <t>([0.031287, 0.0198, 0.013821, 0.022306, 0.032017, 0.051831, 0.078022, 0.079919, 0.054297, 0.078022, 0.098513, 0.071867, 0.033407, 0.028107, 0.040537, 0.044297, 0.054297, 0.059222, 0.058088, 0.060549, 0.0704, 0.088832, 0.15284, 0.236433, 0.229226, 0.268042, 0.170161, 0.088832, 0.059222, 0.066181, 0.06184, 0.059222, 0.098513, 0.179055, 0.120615, 0.096677, 0.102787, 0.164327, 0.170161, 0.173081, 0.139895, 0.125101, 0.15284, 0.090864, 0.092881, 0.05306, 0.05306, 0.058088, 0.111485, 0.185198, 0.25031, 0.257454, 0.257454, 0.179055, 0.182256, 0.179055, 0.25406, 0.36309, 0.31487, 0.318242, 0.414856, 0.349426, 0.366687, 0.26085, 0.243554, 0.239899, 0.324872, 0.25406, 0.236433, 0.196879, 0.196879, 0.206376, 0.164327, 0.17593, 0.25406, 0.26085, 0.243554, 0.155435, 0.10481, 0.074921, 0.05306, 0.049374, 0.092881, 0.088832, 0.155435, 0.15284, 0.147574, 0.15284, 0.125101, 0.194234, 0.15008, 0.085092, 0.047319, 0.058088, 0.058088, 0.058088, 0.060549, 0.10481, 0.116183, 0.137348, 0.15008, 0.185198, 0.194234, 0.127496, 0.132295, 0.111485, 0.209395, 0.134866, 0.132295, 0.200174, 0.142424, 0.21291, 0.229226, 0.281712, 0.291804, 0.31487, 0.31487, 0.301917, 0.339168, 0.418646, 0.335645, 0.311707, 0.318242, 0.31487, 0.31487, 0.21291, 0.21291, 0.191378, 0.271506, 0.18812, 0.11371, 0.203355, 0.147574, 0.161087, 0.191378, 0.185198, 0.086953, 0.088832, 0.056825, 0.045352, 0.048328, 0.096677, 0.161087, 0.161087, 0.096677, 0.127496, 0.21291, 0.179055, 0.191378, 0.164327, 0.264545, 0.359901, 0.284882, 0.318242, 0.394753, 0.359901, 0.271506, 0.339168, 0.30533, 0.384043, 0.284882, 0.268042, 0.209395, 0.225814, 0.142424, 0.134866, 0.102787, 0.054297, 0.085092, 0.086953, 0.069024, 0.06312, 0.058088, 0.038042, 0.026892, 0.028695, 0.034884, 0.060549, 0.073402, 0.096677, 0.094817, 0.090864, 0.074921, 0.106997, 0.076542, 0.134866, 0.185198, 0.295083, 0.377384, 0.342579, 0.356642, 0.436924, 0.352862, 0.257454, 0.384043, 0.483068, 0.465241, 0.366687, 0.271506, 0.281712, 0.288399, 0.284882, 0.346032, 0.278302, 0.185198, 0.219301, 0.147574, 0.18812, 0.137348, 0.118441, 0.085092, 0.081712, 0.060549, 0.083462, 0.147574, 0.10481, 0.056825, 0.056825, 0.10481, 0.216401, 0.144935, 0.142424, 0.079919, 0.081712, 0.147574, 0.139895, 0.142424, 0.21291, 0.170161, 0.225814, 0.268042, 0.268042, 0.291804, 0.291804, 0.239899, 0.15008, 0.18812, 0.275179, 0.281712, 0.324872, 0.18812, 0.26085, 0.25031, 0.352862, 0.288399, 0.200174, 0.247041, 0.219301, 0.182256, 0.191378, 0.139895, 0.102787, 0.161087, 0.088832, 0.088832, 0.15008, 0.275179], '')</t>
  </si>
  <si>
    <t>UPI00021864DB status=activ</t>
  </si>
  <si>
    <t>([0.009401, 0.010672, 0.00777, 0.006567, 0.008804, 0.008525, 0.007259, 0.008002, 0.009977, 0.008723, 0.007555, 0.006078, 0.005318, 0.006482, 0.006567, 0.005086, 0.007422, 0.006795, 0.00558, 0.007645, 0.010131, 0.017138, 0.020522, 0.030611, 0.066181, 0.079919, 0.094817, 0.129801, 0.129801, 0.137348, 0.219301, 0.321458, 0.447574, 0.384043, 0.349426, 0.342579, 0.440853, 0.308712, 0.346032, 0.418646, 0.36309, 0.308712, 0.291804, 0.324872, 0.25406, 0.225814, 0.196879, 0.232838, 0.179055, 0.239899, 0.225814, 0.185198, 0.102787, 0.10481, 0.17593, 0.179055, 0.281712, 0.185198, 0.284882, 0.209395, 0.127496, 0.164327, 0.25406, 0.161087, 0.134866, 0.222385, 0.216401, 0.122885, 0.060549, 0.051831, 0.023534, 0.024393, 0.031287, 0.058088, 0.058088, 0.06184, 0.06184, 0.060549, 0.090864, 0.092881, 0.142424, 0.232838, 0.142424, 0.071867, 0.073402, 0.06184, 0.034884, 0.03976, 0.090864, 0.17593, 0.200174, 0.308712, 0.298791, 0.311707, 0.219301, 0.18812, 0.173081, 0.182256, 0.179055, 0.206376, 0.129801, 0.125101, 0.127496, 0.209395, 0.328603, 0.339168, 0.370445, 0.374039, 0.36309, 0.257454, 0.185198, 0.167087, 0.109221, 0.132295, 0.083462, 0.139895, 0.164327, 0.17593, 0.182256, 0.120615, 0.064632, 0.066181, 0.056825, 0.030611, 0.033407, 0.036378, 0.06312, 0.06184, 0.10481, 0.106997, 0.106997, 0.132295, 0.196879, 0.229226, 0.21291, 0.194234, 0.200174, 0.122885, 0.120615, 0.132295, 0.194234, 0.298791, 0.401658, 0.394753, 0.494003, 0.401658, 0.394753, 0.278302, 0.25031, 0.26085, 0.281712, 0.284882, 0.225814, 0.25406, 0.301917, 0.21291, 0.298791, 0.30533, 0.311707, 0.219301, 0.11371, 0.11371, 0.11371, 0.127496, 0.127496, 0.116183, 0.200174, 0.18812, 0.225814, 0.271506, 0.257454, 0.15008, 0.243554, 0.342579, 0.257454, 0.239899, 0.311707, 0.324872, 0.31487, 0.332115, 0.30533, 0.324872, 0.328603, 0.324872, 0.288399, 0.318242, 0.318242, 0.200174, 0.132295, 0.203355, 0.191378, 0.125101, 0.200174, 0.164327, 0.096677, 0.170161, 0.147574, 0.144935, 0.0704, 0.055536, 0.088832, 0.179055, 0.243554, 0.247041, 0.281712, 0.31487, 0.247041, 0.158265, 0.155435, 0.247041, 0.206376, 0.179055, 0.291804, 0.298791, 0.298791, 0.298791, 0.295083, 0.335645, 0.349426, 0.476583, 0.418646, 0.335645, 0.335645, 0.301917, 0.219301, 0.203355, 0.147574, 0.209395, 0.222385, 0.216401, 0.232838, 0.185198, 0.134866, 0.074921, 0.043307, 0.056825, 0.100716, 0.094817, 0.086953, 0.067594, 0.036378, 0.029376, 0.025762, 0.023963, 0.030611, 0.033407, 0.015694, 0.021816, 0.021816, 0.020165, 0.037156, 0.020165, 0.034068, 0.067594, 0.111485, 0.111485, 0.069024, 0.038042, 0.037156, 0.040537, 0.049374, 0.083462, 0.170161, 0.179055, 0.15284, 0.079919, 0.100716, 0.132295, 0.109221, 0.109221, 0.194234, 0.185198, 0.25031, 0.25031, 0.164327, 0.092881, 0.142424, 0.139895, 0.139895, 0.15284, 0.155435, 0.081712, 0.05306, 0.050641, 0.092881, 0.120615, 0.209395, 0.25031, 0.318242, 0.324872, 0.328603, 0.232838, 0.232838, 0.25031, 0.25031, 0.25031, 0.25031, 0.164327, 0.229226, 0.222385, 0.134866, 0.125101, 0.236433, 0.275179, 0.275179, 0.182256, 0.118441, 0.118441, 0.122885, 0.10481, 0.083462, 0.066181, 0.111485, 0.116183, 0.111485, 0.109221, 0.173081, 0.257454, 0.222385, 0.144935, 0.196879, 0.229226, 0.167087, 0.158265, 0.129801, 0.064632, 0.118441, 0.173081, 0.102787, 0.090864, 0.11371, 0.137348, 0.094817, 0.096677, 0.06312, 0.059222, 0.030003, 0.018787, 0.01204, 0.017447, 0.023534, 0.023963, 0.034884, 0.05306, 0.028107, 0.046336, 0.102787, 0.098513, 0.098513, 0.109221, 0.120615, 0.125101, 0.120615, 0.144935, 0.144935, 0.200174, 0.203355, 0.243554, 0.324872, 0.377384, 0.335645, 0.36309, 0.332115, 0.275179, 0.288399, 0.318242, 0.257454, 0.278302, 0.278302, 0.275179, 0.352862, 0.339168, 0.339168, 0.257454, 0.321458, 0.25031, 0.247041, 0.243554, 0.216401, 0.219301, 0.264545, 0.264545, 0.271506, 0.36309, 0.42561, 0.324872, 0.394753, 0.408655, 0.374039, 0.308712, 0.308712, 0.219301, 0.170161, 0.164327, 0.144935, 0.106997, 0.116183, 0.125101, 0.127496, 0.125101, 0.0704, 0.054297, 0.096677, 0.100716, 0.100716, 0.066181, 0.118441, 0.118441, 0.092881, 0.100716, 0.147574, 0.122885, 0.134866, 0.100716, 0.098513, 0.100716, 0.11371, 0.15008, 0.083462, 0.086953, 0.125101, 0.200174, 0.257454, 0.216401, 0.209395, 0.120615, 0.134866, 0.137348, 0.083462, 0.137348, 0.132295, 0.098513, 0.120615, 0.182256, 0.295083, 0.298791, 0.40511, 0.332115, 0.342579, 0.468512, 0.472492, 0.436924, 0.342579, 0.21291, 0.247041, 0.25406, 0.278302, 0.321458, 0.332115, 0.359901, 0.324872, 0.288399, 0.356642, 0.352862, 0.268042, 0.25406, 0.216401, 0.232838, 0.342579, 0.264545, 0.243554, 0.142424, 0.142424, 0.229226, 0.346032, 0.264545, 0.161087, 0.219301, 0.127496, 0.067594, 0.054297, 0.054297, 0.036378, 0.034068, 0.021816, 0.021816, 0.015694, 0.020165, 0.0198, 0.014586, 0.017447, 0.017447, 0.030003, 0.048328, 0.048328, 0.034884, 0.06184, 0.090864, 0.060549, 0.122885, 0.203355, 0.301917, 0.346032, 0.468512, 0.394753, 0.440853, 0.541878, 0.661982, 0.59508, 0.575842, 0.685117, 0.73685, 0.76285, 0.76285, 0.661982, 0.618285, 0.671169, 0.618285, 0.618285, 0.712013, 0.63748, 0.642678, 0.534167, 0.545602, 0.450668, 0.433034, 0.450668, 0.418646, 0.370445, 0.387226, 0.366687, 0.308712, 0.257454, 0.182256, 0.142424, 0.196879], '')</t>
  </si>
  <si>
    <t>[496, 497, 498, 499, 500, 501, 502, 503, 504, 505, 506, 507, 508, 509, 510, 511, 512, 513]</t>
  </si>
  <si>
    <t>UPI00021864DC status=activ</t>
  </si>
  <si>
    <t>([0.308712, 0.264545, 0.200174, 0.288399, 0.239899, 0.200174, 0.21291, 0.170161, 0.203355, 0.179055, 0.236433, 0.194234, 0.209395, 0.268042, 0.239899, 0.257454, 0.25406, 0.308712, 0.284882, 0.366687, 0.374039, 0.440853, 0.5017, 0.618285, 0.59508, 0.694846, 0.767246, 0.767246, 0.819762, 0.823549, 0.859585, 0.84206, 0.903857, 0.901269, 0.922952, 0.94331, 0.936162, 0.91684, 0.901269, 0.84206, 0.827927, 0.798249, 0.775545, 0.767246, 0.745909, 0.741537, 0.63748, 0.657645, 0.653063, 0.720929, 0.716283, 0.675549, 0.657645, 0.653063, 0.545602, 0.534167, 0.494003, 0.505461, 0.549308, 0.525368, 0.608892, 0.59508, 0.626927, 0.699094, 0.73685, 0.694846, 0.685117, 0.779859, 0.699094, 0.724957, 0.707965, 0.59014, 0.56648, 0.56648, 0.56648, 0.680603, 0.707965, 0.73685, 0.653063, 0.642678, 0.648219, 0.653063, 0.661982, 0.666105, 0.622677, 0.59014, 0.618285, 0.622677, 0.618285, 0.694846, 0.699094, 0.690604, 0.801317, 0.874069, 0.882776, 0.812494, 0.812494, 0.699094, 0.699094, 0.76285, 0.720929, 0.801317, 0.827927, 0.837511, 0.837511, 0.84206, 0.775545, 0.720929, 0.648219, 0.56648, 0.58069, 0.58069, 0.562014, 0.59014, 0.534167, 0.525368, 0.608892, 0.59508, 0.699094, 0.699094, 0.626927, 0.671169, 0.557691, 0.529623, 0.42561, 0.418646, 0.414856, 0.486429, 0.538167, 0.618285, 0.680603, 0.666105, 0.666105, 0.680603, 0.648219, 0.707965, 0.59014, 0.529623, 0.56648, 0.534167, 0.545602, 0.570702, 0.494003, 0.59917, 0.604312, 0.626927, 0.63748, 0.575842, 0.490133, 0.486429, 0.480142, 0.51388, 0.490133, 0.468512, 0.440853, 0.436924, 0.359901, 0.444081, 0.505461, 0.476583, 0.476583, 0.433034, 0.465241, 0.538167, 0.476583, 0.418646, 0.497853, 0.418646, 0.414856, 0.486429, 0.483068, 0.51388, 0.486429, 0.509769, 0.56648, 0.608892, 0.5017, 0.604312, 0.604312, 0.59014, 0.483068, 0.51388, 0.549308, 0.458154, 0.422041, 0.480142, 0.505461, 0.529623, 0.632174, 0.703578, 0.694846, 0.694846, 0.671169, 0.666105, 0.632174, 0.59917, 0.575842, 0.690604, 0.685117, 0.699094, 0.575842, 0.690604, 0.59014, 0.59508, 0.703578, 0.779859, 0.685117, 0.712013, 0.680603, 0.661982, 0.59014, 0.59014, 0.486429, 0.483068, 0.414856, 0.346032, 0.342579, 0.356642, 0.291804, 0.284882, 0.271506, 0.359901, 0.377384, 0.418646, 0.414856, 0.394753, 0.380708, 0.454136, 0.387226, 0.390993, 0.370445, 0.414856, 0.418646, 0.529623, 0.490133, 0.59014, 0.712013, 0.716283, 0.703578, 0.779859, 0.680603, 0.657645, 0.653063, 0.626927, 0.549308, 0.58069, 0.575842, 0.557691, 0.553315, 0.661982, 0.648219, 0.618285, 0.557691, 0.56648, 0.541878, 0.585406, 0.486429, 0.490133, 0.483068, 0.476583, 0.414856, 0.5017, 0.42561, 0.444081, 0.356642, 0.414856, 0.418646, 0.401658, 0.414856, 0.390993, 0.31487, 0.332115, 0.284882, 0.346032, 0.31487, 0.321458, 0.232838, 0.291804, 0.288399, 0.301917, 0.308712, 0.384043, 0.318242, 0.332115, 0.291804, 0.380708, 0.41194, 0.380708, 0.4292, 0.4292, 0.450668, 0.529623, 0.51388, 0.622677, 0.59917, 0.541878, 0.483068, 0.56648, 0.56648, 0.525368, 0.433034, 0.433034, 0.41194, 0.5017, 0.59508, 0.642678, 0.63748, 0.538167, 0.450668, 0.436924, 0.436924, 0.433034, 0.346032, 0.342579, 0.298791, 0.295083, 0.271506, 0.321458, 0.328603, 0.332115, 0.275179, 0.36309, 0.374039, 0.380708, 0.311707, 0.311707, 0.298791, 0.311707, 0.374039, 0.374039, 0.349426, 0.349426, 0.271506, 0.370445, 0.370445, 0.422041, 0.418646, 0.529623, 0.521092, 0.517562, 0.476583, 0.59917, 0.608892, 0.59508, 0.509769, 0.541878, 0.538167, 0.541878, 0.529623, 0.557691, 0.666105, 0.604312, 0.476583, 0.557691, 0.529623, 0.525368, 0.549308, 0.444081, 0.42561, 0.440853, 0.366687, 0.418646, 0.335645, 0.291804, 0.301917, 0.318242, 0.275179, 0.206376, 0.206376, 0.200174, 0.203355, 0.158265, 0.229226, 0.25406, 0.295083, 0.203355, 0.206376, 0.132295, 0.21291, 0.173081, 0.170161, 0.25031, 0.25031, 0.25031, 0.275179, 0.196879, 0.247041, 0.31487, 0.40511, 0.301917, 0.318242, 0.30533, 0.366687, 0.356642, 0.384043, 0.342579, 0.450668, 0.450668, 0.465241, 0.458154, 0.51388, 0.509769, 0.509769, 0.468512, 0.465241, 0.458154, 0.447574, 0.444081, 0.444081, 0.342579, 0.461924, 0.447574, 0.377384, 0.359901, 0.332115, 0.377384, 0.380708, 0.370445, 0.36309, 0.454136, 0.374039, 0.366687, 0.359901, 0.318242, 0.366687, 0.36309, 0.264545, 0.342579, 0.271506, 0.170161, 0.247041, 0.257454, 0.271506, 0.335645, 0.301917, 0.30533, 0.229226, 0.232838, 0.247041, 0.247041, 0.216401, 0.257454, 0.18812, 0.194234, 0.25406, 0.200174, 0.203355, 0.301917, 0.200174, 0.284882, 0.380708, 0.377384, 0.346032, 0.25406, 0.191378, 0.222385, 0.264545, 0.346032, 0.239899, 0.222385, 0.257454, 0.25031, 0.21291, 0.301917, 0.222385, 0.18812, 0.229226, 0.324872, 0.257454, 0.36309, 0.36309, 0.380708, 0.284882, 0.291804, 0.298791, 0.346032, 0.275179, 0.26085, 0.17593, 0.25031, 0.25406, 0.196879, 0.134866, 0.191378, 0.158265, 0.25406, 0.271506, 0.18812, 0.109221, 0.170161, 0.116183, 0.11371, 0.125101, 0.219301, 0.147574, 0.142424, 0.098513, 0.092881, 0.090864, 0.147574, 0.170161, 0.179055, 0.200174, 0.203355, 0.137348, 0.137348, 0.111485, 0.102787, 0.147574, 0.194234, 0.120615, 0.11371, 0.069024, 0.042364, 0.03976, 0.071867, 0.11371, 0.17593, 0.182256, 0.182256, 0.147574, 0.167087, 0.158265, 0.158265, 0.17593, 0.268042, 0.291804, 0.318242, 0.239899, 0.243554, 0.200174, 0.298791, 0.295083, 0.36309, 0.40511, 0.418646, 0.408655, 0.328603, 0.328603, 0.374039, 0.377384, 0.324872, 0.30533, 0.206376, 0.127496, 0.170161, 0.170161, 0.182256, 0.10481, 0.164327, 0.173081, 0.239899, 0.15008, 0.239899, 0.236433, 0.236433, 0.15284, 0.134866, 0.179055, 0.127496, 0.147574, 0.15008, 0.196879, 0.18812, 0.298791, 0.398279, 0.401658, 0.390993, 0.390993, 0.398279, 0.318242, 0.31487, 0.219301, 0.318242, 0.31487, 0.264545, 0.291804, 0.370445, 0.366687, 0.321458, 0.321458, 0.339168, 0.335645, 0.291804, 0.311707, 0.298791, 0.30533, 0.225814, 0.236433, 0.158265, 0.257454, 0.281712, 0.275179, 0.387226, 0.342579, 0.278302, 0.342579, 0.225814, 0.222385, 0.264545, 0.346032, 0.324872, 0.308712, 0.216401, 0.25031, 0.167087, 0.17593, 0.170161, 0.232838, 0.232838, 0.301917, 0.278302, 0.335645, 0.339168, 0.332115, 0.359901, 0.342579, 0.324872, 0.366687, 0.295083, 0.31487, 0.311707, 0.288399, 0.291804, 0.311707, 0.36309, 0.433034, 0.42561, 0.356642, 0.356642, 0.25031, 0.268042, 0.209395, 0.209395, 0.225814, 0.225814, 0.158265, 0.216401, 0.155435, 0.209395, 0.281712, 0.25406, 0.155435, 0.247041, 0.158265, 0.155435, 0.144935, 0.15008, 0.155435, 0.216401, 0.25031, 0.339168, 0.328603, 0.281712, 0.295083, 0.194234, 0.182256, 0.25406, 0.278302, 0.324872, 0.264545, 0.26085, 0.26085, 0.352862, 0.366687, 0.387226, 0.480142, 0.497853, 0.436924, 0.422041, 0.458154, 0.342579, 0.342579, 0.268042, 0.311707, 0.298791, 0.308712, 0.308712, 0.281712, 0.268042, 0.196879, 0.257454, 0.209395, 0.219301, 0.222385, 0.216401, 0.216401, 0.200174, 0.106997, 0.147574, 0.147574, 0.127496, 0.132295, 0.142424, 0.219301, 0.203355, 0.120615, 0.182256, 0.127496, 0.15008, 0.147574, 0.158265, 0.15284, 0.17593, 0.167087, 0.182256, 0.15008, 0.222385, 0.232838, 0.335645, 0.332115, 0.352862, 0.324872, 0.401658, 0.398279, 0.387226, 0.433034, 0.450668, 0.366687, 0.359901, 0.359901, 0.332115, 0.418646, 0.387226, 0.433034, 0.433034, 0.335645, 0.374039, 0.380708, 0.370445, 0.370445, 0.370445, 0.359901, 0.291804, 0.194234, 0.15284, 0.147574, 0.127496, 0.206376, 0.281712, 0.36309, 0.26085, 0.268042, 0.239899, 0.247041, 0.196879, 0.167087, 0.236433, 0.185198, 0.129801, 0.102787, 0.071867], '')</t>
  </si>
  <si>
    <t>[22, 23, 24, 25, 26, 27, 28, 29, 30, 31, 32, 33, 34, 35, 36, 37, 38, 39, 40, 41, 42, 43, 44, 45, 46, 47, 48, 49, 50, 51, 52, 53, 54, 55,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128, 129, 130, 131, 132, 133, 134, 135, 136, 137, 138, 139, 140, 141, 143, 144, 145, 146, 147, 151, 158, 163, 171, 173, 174, 175, 176, 177, 178, 179, 181, 182, 186, 187, 188, 189, 190, 191, 192, 193, 194, 195, 196, 197, 198, 199, 200, 201, 202, 203, 204, 205, 206, 207, 208, 209, 210, 211, 233, 235, 236, 237, 238, 239, 240, 241, 242, 243, 244, 245, 246, 247, 248, 249, 250, 251, 252, 253, 254, 255, 261, 291, 292, 293, 294, 295, 297, 298, 299, 303, 304, 305, 306, 307, 337, 338, 339, 341, 342, 343, 344, 345, 346, 347, 348, 349, 350, 351, 353, 354, 355, 356, 400, 401, 402]</t>
  </si>
  <si>
    <t>UPI00021864DD status=activ</t>
  </si>
  <si>
    <t>([0.311707, 0.236433, 0.268042, 0.257454, 0.291804, 0.21291, 0.209395, 0.275179, 0.318242, 0.25406, 0.278302, 0.25031, 0.25031, 0.170161, 0.147574, 0.111485, 0.122885, 0.125101, 0.134866, 0.206376, 0.222385, 0.216401, 0.288399, 0.298791, 0.229226, 0.155435, 0.239899, 0.206376, 0.179055, 0.094817, 0.15284, 0.15284, 0.139895, 0.073402, 0.120615, 0.139895, 0.142424, 0.127496, 0.078022, 0.071867, 0.041405, 0.069024, 0.073402, 0.056825, 0.05306, 0.100716, 0.090864, 0.049374, 0.088832, 0.073402, 0.102787, 0.109221, 0.109221, 0.18812, 0.179055, 0.127496, 0.088832, 0.120615, 0.094817, 0.15284, 0.170161, 0.200174, 0.203355, 0.196879, 0.225814, 0.229226, 0.222385, 0.278302, 0.318242, 0.30533, 0.30533, 0.342579, 0.25031, 0.219301, 0.216401, 0.339168, 0.433034, 0.51388, 0.553315, 0.59917, 0.490133, 0.490133, 0.422041, 0.390993, 0.30533, 0.311707, 0.281712, 0.295083, 0.339168, 0.295083, 0.284882, 0.288399, 0.225814, 0.225814, 0.225814, 0.209395, 0.170161, 0.100716, 0.071867, 0.076542, 0.076542, 0.076542, 0.035586, 0.073402, 0.094817, 0.182256, 0.203355, 0.232838, 0.134866, 0.11371, 0.100716, 0.049374, 0.046336, 0.0704, 0.060549, 0.0704, 0.076542, 0.092881, 0.137348, 0.173081, 0.179055, 0.15008, 0.15284, 0.209395, 0.222385, 0.185198, 0.167087, 0.144935, 0.078022, 0.170161, 0.206376, 0.324872, 0.324872, 0.380708, 0.380708, 0.40511, 0.408655, 0.36309, 0.36309, 0.332115, 0.359901, 0.311707, 0.31487, 0.291804, 0.225814, 0.219301, 0.15008, 0.15284, 0.158265, 0.25406, 0.132295, 0.066181, 0.060549, 0.116183, 0.060549, 0.064632, 0.073402, 0.06312, 0.06312, 0.067594, 0.088832, 0.074921, 0.106997, 0.134866, 0.225814, 0.339168, 0.298791, 0.328603, 0.236433, 0.155435, 0.155435, 0.268042, 0.374039, 0.295083, 0.321458, 0.335645, 0.243554, 0.308712, 0.349426, 0.346032, 0.271506, 0.182256, 0.155435, 0.134866, 0.0704, 0.083462, 0.085092, 0.06184, 0.098513, 0.15284, 0.164327, 0.17593, 0.179055, 0.182256, 0.179055, 0.102787, 0.167087, 0.25406, 0.284882, 0.182256, 0.185198, 0.158265, 0.243554, 0.173081, 0.170161, 0.278302, 0.247041, 0.155435, 0.155435, 0.185198, 0.185198, 0.158265, 0.179055, 0.142424, 0.15284, 0.200174, 0.278302, 0.284882, 0.275179, 0.239899, 0.342579, 0.281712, 0.295083, 0.288399, 0.40511, 0.42561, 0.42561, 0.342579, 0.454136, 0.472492, 0.374039, 0.370445, 0.468512, 0.352862, 0.281712, 0.268042, 0.295083, 0.268042, 0.158265, 0.173081, 0.170161, 0.167087, 0.25406, 0.30533, 0.308712, 0.194234, 0.127496, 0.098513, 0.161087, 0.147574, 0.132295, 0.21291, 0.144935, 0.144935, 0.21291, 0.328603, 0.247041, 0.247041, 0.179055, 0.30533, 0.222385, 0.257454, 0.275179, 0.278302, 0.335645, 0.332115, 0.436924, 0.509769, 0.538167, 0.490133, 0.483068, 0.608892, 0.521092, 0.56648, 0.490133, 0.408655, 0.422041, 0.472492, 0.387226, 0.5017, 0.465241, 0.468512, 0.359901, 0.264545, 0.288399, 0.257454, 0.271506, 0.268042, 0.278302, 0.278302, 0.229226, 0.243554, 0.219301, 0.219301, 0.257454, 0.339168, 0.311707, 0.311707, 0.264545, 0.352862, 0.352862, 0.366687, 0.444081, 0.41194, 0.509769, 0.450668, 0.384043, 0.335645, 0.349426, 0.264545, 0.239899, 0.356642, 0.271506, 0.182256, 0.232838, 0.206376, 0.164327, 0.281712, 0.257454, 0.349426, 0.26085, 0.25031, 0.21291, 0.122885, 0.225814, 0.222385, 0.25031, 0.31487, 0.346032, 0.332115, 0.332115, 0.278302, 0.17593, 0.155435, 0.25031, 0.236433, 0.194234, 0.194234, 0.200174, 0.209395, 0.200174, 0.21291, 0.209395, 0.271506, 0.339168, 0.222385, 0.209395, 0.137348, 0.118441, 0.064632, 0.034884, 0.058088, 0.098513, 0.10481, 0.200174, 0.173081, 0.18812, 0.219301, 0.25031, 0.236433, 0.191378, 0.167087, 0.232838, 0.25031, 0.225814, 0.155435, 0.179055, 0.182256, 0.18812, 0.127496, 0.142424, 0.155435, 0.182256, 0.179055, 0.179055, 0.137348, 0.164327, 0.096677, 0.125101, 0.134866, 0.132295, 0.173081, 0.196879, 0.118441, 0.118441, 0.122885, 0.137348, 0.219301, 0.147574, 0.147574, 0.247041, 0.356642, 0.359901, 0.281712, 0.284882, 0.25406, 0.288399, 0.30533, 0.401658, 0.401658, 0.301917, 0.275179, 0.284882, 0.298791, 0.414856, 0.311707, 0.25406, 0.308712, 0.291804, 0.366687, 0.447574, 0.41194, 0.384043, 0.436924, 0.454136, 0.422041, 0.545602, 0.458154, 0.465241, 0.472492, 0.42561, 0.521092, 0.585406, 0.541878, 0.557691, 0.549308, 0.626927, 0.707965, 0.750527, 0.771762, 0.642678, 0.642678, 0.685117, 0.59508, 0.657645, 0.685117, 0.642678, 0.618285, 0.741537, 0.73685, 0.58069, 0.604312, 0.622677, 0.553315, 0.525368, 0.525368, 0.480142, 0.447574, 0.352862, 0.321458, 0.311707, 0.418646, 0.447574, 0.387226, 0.359901, 0.374039, 0.284882, 0.377384, 0.352862, 0.26085, 0.206376, 0.298791, 0.236433, 0.232838, 0.264545, 0.295083, 0.264545, 0.308712, 0.308712, 0.401658, 0.447574, 0.444081, 0.461924, 0.440853, 0.414856, 0.517562, 0.458154, 0.59014, 0.570702, 0.613573, 0.724957, 0.728858, 0.59917, 0.720929, 0.716283, 0.622677, 0.642678, 0.553315, 0.509769, 0.575842, 0.59917, 0.545602, 0.545602, 0.541878, 0.440853, 0.454136, 0.447574, 0.5017, 0.5017, 0.5017, 0.51388, 0.505461, 0.549308, 0.557691, 0.58069, 0.5017, 0.59508, 0.59014, 0.685117, 0.716283, 0.63748, 0.59917, 0.557691, 0.575842, 0.538167, 0.642678, 0.733139, 0.724957, 0.661982, 0.608892, 0.557691, 0.505461, 0.486429, 0.42561], '')</t>
  </si>
  <si>
    <t>[77, 78, 79, 267, 268, 271, 272, 273, 279, 304, 416, 421, 422, 423, 424, 425, 426, 427, 428, 429, 430, 431, 432, 433, 434, 435, 436, 437, 438, 439, 440, 441, 442, 443, 444, 445, 475, 477, 478, 479, 480, 481, 482, 483, 484, 485, 486, 487, 488, 489, 490, 491, 492, 493, 497, 498, 499, 500, 501, 502, 503, 504, 505, 506, 507, 508, 509, 510, 511, 512, 513, 514, 515, 516, 517, 518, 519, 520, 521]</t>
  </si>
  <si>
    <t>UPI00021864DE status=activ</t>
  </si>
  <si>
    <t>([0.088832, 0.134866, 0.134866, 0.182256, 0.222385, 0.268042, 0.328603, 0.366687, 0.394753, 0.380708, 0.414856, 0.468512, 0.51388, 0.465241, 0.458154, 0.56648, 0.497853, 0.4292, 0.377384, 0.42561, 0.505461, 0.51388, 0.444081, 0.384043, 0.384043, 0.380708, 0.374039, 0.268042, 0.167087, 0.10481, 0.096677, 0.066181, 0.06312, 0.085092, 0.109221, 0.11371, 0.078022, 0.111485, 0.161087, 0.264545, 0.209395, 0.225814, 0.222385, 0.196879, 0.311707, 0.206376, 0.21291, 0.209395, 0.26085, 0.36309, 0.41194, 0.356642, 0.324872, 0.247041, 0.222385, 0.196879, 0.164327, 0.185198, 0.18812, 0.139895, 0.086953, 0.100716, 0.05306, 0.032017], '')</t>
  </si>
  <si>
    <t>[12, 15, 20, 21]</t>
  </si>
  <si>
    <t>UPI00021864DF status=activ</t>
  </si>
  <si>
    <t>([0.03976, 0.023534, 0.011903, 0.010372, 0.015344, 0.022306, 0.022667, 0.029376, 0.021381, 0.028695, 0.0198, 0.021816, 0.023087, 0.022667, 0.025316, 0.028695, 0.025762, 0.043307, 0.083462, 0.079919, 0.142424, 0.158265, 0.142424, 0.206376, 0.284882, 0.191378, 0.092881, 0.122885, 0.132295, 0.222385, 0.216401, 0.339168, 0.380708, 0.321458, 0.311707, 0.219301, 0.209395, 0.26085, 0.26085, 0.161087, 0.196879, 0.196879, 0.102787, 0.11371, 0.11371, 0.078022, 0.142424, 0.173081, 0.083462, 0.045352, 0.041405, 0.044297, 0.028107, 0.018106, 0.015344, 0.011518, 0.013821, 0.014586, 0.018415, 0.018415, 0.032677, 0.017797, 0.009483, 0.016021, 0.013016, 0.013821, 0.014075, 0.010221, 0.012491, 0.020165, 0.027463, 0.019401, 0.013437, 0.014075, 0.017447, 0.026892], '')</t>
  </si>
  <si>
    <t>UPI00021864E0 status=activ</t>
  </si>
  <si>
    <t>([0.298791, 0.179055, 0.203355, 0.264545, 0.25406, 0.288399, 0.203355, 0.247041, 0.196879, 0.239899, 0.25406, 0.275179, 0.332115, 0.332115, 0.335645, 0.380708, 0.271506, 0.229226, 0.229226, 0.268042, 0.229226, 0.275179, 0.281712, 0.264545, 0.185198, 0.232838, 0.239899, 0.349426, 0.25031, 0.31487, 0.298791, 0.219301, 0.155435, 0.191378, 0.17593, 0.167087, 0.086953, 0.191378, 0.275179, 0.298791, 0.291804, 0.216401, 0.134866, 0.206376, 0.25031, 0.339168, 0.318242, 0.308712, 0.185198, 0.288399, 0.298791, 0.311707, 0.414856, 0.517562, 0.51388, 0.472492, 0.377384, 0.414856, 0.291804, 0.288399, 0.30533, 0.232838, 0.352862, 0.436924, 0.444081, 0.4292, 0.422041, 0.31487, 0.225814, 0.247041, 0.225814, 0.18812, 0.18812, 0.10481, 0.054297, 0.032677, 0.028107, 0.050641, 0.044297, 0.06312, 0.055536, 0.028107, 0.027463, 0.027463, 0.027463, 0.030003, 0.017447, 0.016257, 0.018106, 0.030003, 0.028695, 0.017447, 0.013265, 0.010509, 0.020165, 0.038042, 0.059222, 0.11371, 0.127496, 0.11371, 0.0704, 0.036378, 0.046336, 0.060549, 0.051831, 0.051831, 0.051831, 0.090864, 0.073402, 0.0704, 0.03976, 0.074921, 0.127496, 0.200174, 0.222385, 0.118441, 0.11371, 0.069024, 0.060549, 0.060549, 0.142424, 0.26085, 0.40511, 0.450668, 0.450668, 0.390993, 0.321458, 0.209395, 0.206376, 0.194234, 0.284882, 0.366687, 0.352862, 0.349426, 0.352862, 0.324872, 0.450668, 0.40511, 0.494003, 0.517562, 0.387226, 0.31487, 0.288399, 0.216401, 0.125101, 0.161087, 0.229226, 0.206376, 0.209395, 0.222385, 0.232838, 0.229226, 0.15284, 0.173081, 0.098513, 0.100716, 0.122885, 0.047319, 0.058088, 0.046336, 0.041405, 0.060549, 0.043307, 0.032677, 0.023087, 0.032677, 0.030003, 0.018787, 0.024826, 0.034068, 0.030003, 0.042364, 0.024393, 0.043307, 0.030003, 0.030611, 0.017447, 0.0198, 0.032017, 0.034068, 0.032017, 0.035586, 0.045352, 0.041405, 0.06184, 0.086953, 0.06312, 0.049374, 0.076542, 0.073402, 0.05306, 0.032017, 0.017138, 0.032677, 0.037156, 0.037156, 0.069024, 0.122885, 0.116183, 0.090864, 0.094817, 0.100716, 0.047319, 0.028107, 0.043307, 0.043307, 0.043307, 0.073402, 0.054297, 0.056825, 0.078022, 0.127496, 0.209395, 0.219301, 0.142424, 0.076542, 0.076542, 0.076542, 0.046336, 0.034068, 0.058088, 0.033407, 0.047319, 0.116183, 0.185198, 0.137348, 0.102787, 0.100716, 0.06184, 0.06184, 0.046336, 0.047319, 0.038042, 0.026338, 0.037156, 0.045352, 0.069024, 0.0704, 0.051831, 0.081712, 0.085092, 0.058088], '')</t>
  </si>
  <si>
    <t>[53, 54, 139]</t>
  </si>
  <si>
    <t>UPI00021864E1 status=activ</t>
  </si>
  <si>
    <t>([0.81615, 0.84206, 0.712013, 0.671169, 0.685117, 0.699094, 0.661982, 0.675549, 0.575842, 0.59014, 0.604312, 0.604312, 0.497853, 0.387226, 0.387226, 0.384043, 0.318242, 0.232838, 0.298791, 0.30533, 0.349426, 0.346032, 0.332115, 0.311707, 0.339168, 0.374039, 0.384043, 0.384043, 0.384043, 0.42561, 0.4292, 0.356642, 0.30533, 0.374039, 0.418646, 0.390993, 0.398279, 0.436924, 0.436924, 0.440853, 0.346032, 0.332115, 0.26085, 0.275179, 0.264545, 0.18812, 0.134866, 0.129801, 0.15284, 0.094817, 0.122885, 0.122885, 0.182256, 0.26085, 0.257454, 0.298791, 0.243554, 0.158265, 0.15008, 0.167087, 0.102787, 0.109221, 0.106997, 0.158265, 0.088832, 0.155435, 0.243554, 0.30533, 0.200174, 0.196879, 0.281712, 0.275179, 0.194234, 0.125101, 0.134866, 0.116183, 0.064632, 0.06312, 0.116183, 0.120615, 0.106997, 0.17593, 0.243554, 0.247041, 0.247041, 0.232838, 0.239899, 0.196879, 0.109221, 0.134866, 0.132295, 0.139895, 0.079919, 0.137348, 0.203355, 0.200174, 0.232838, 0.328603, 0.324872, 0.288399, 0.281712, 0.377384, 0.288399, 0.284882, 0.281712, 0.182256, 0.25406, 0.25031, 0.179055, 0.25406, 0.25031, 0.247041, 0.236433, 0.257454, 0.164327, 0.116183, 0.11371, 0.109221, 0.100716, 0.164327, 0.219301, 0.25031, 0.25406, 0.308712, 0.222385, 0.161087, 0.268042, 0.308712, 0.216401, 0.247041, 0.25406, 0.324872, 0.335645, 0.247041, 0.349426, 0.366687, 0.36309, 0.352862, 0.264545, 0.275179, 0.268042, 0.236433, 0.236433, 0.229226, 0.173081, 0.288399, 0.356642, 0.271506, 0.275179, 0.271506, 0.271506, 0.173081, 0.167087, 0.173081, 0.268042, 0.200174, 0.239899, 0.311707, 0.284882, 0.390993, 0.295083, 0.268042, 0.236433, 0.216401, 0.21291, 0.219301, 0.120615, 0.118441, 0.173081, 0.158265, 0.15008, 0.219301, 0.31487, 0.216401, 0.203355, 0.127496, 0.092881, 0.118441, 0.122885, 0.147574, 0.164327, 0.239899, 0.275179, 0.216401, 0.17593, 0.173081, 0.25031, 0.301917, 0.301917, 0.30533, 0.321458, 0.394753, 0.288399, 0.291804, 0.390993, 0.359901, 0.36309, 0.450668, 0.447574, 0.444081, 0.436924, 0.328603, 0.346032, 0.275179, 0.377384, 0.408655, 0.414856, 0.335645, 0.342579, 0.26085, 0.18812, 0.15008, 0.100716, 0.182256, 0.18812, 0.206376, 0.232838, 0.225814, 0.196879, 0.191378, 0.191378, 0.127496, 0.18812, 0.15284, 0.18812, 0.147574, 0.094817, 0.076542, 0.132295, 0.167087, 0.21291, 0.209395, 0.25406, 0.352862, 0.264545, 0.161087, 0.085092, 0.0704, 0.129801, 0.127496, 0.134866, 0.083462, 0.11371, 0.060549, 0.071867, 0.045352, 0.032017, 0.058088, 0.069024, 0.050641, 0.044297, 0.056825, 0.092881, 0.083462, 0.083462, 0.147574, 0.209395, 0.342579, 0.339168, 0.342579, 0.268042, 0.268042, 0.268042, 0.21291, 0.308712, 0.206376, 0.318242, 0.408655, 0.401658, 0.440853, 0.483068, 0.490133, 0.450668, 0.465241, 0.366687, 0.36309, 0.25031, 0.291804, 0.17593, 0.209395, 0.203355, 0.222385, 0.219301, 0.308712, 0.401658, 0.335645, 0.408655, 0.370445, 0.275179, 0.236433, 0.203355, 0.203355, 0.173081, 0.129801, 0.102787, 0.173081, 0.11371, 0.120615, 0.127496, 0.194234, 0.161087, 0.132295, 0.21291, 0.243554, 0.232838, 0.229226, 0.332115, 0.356642, 0.387226, 0.480142, 0.517562, 0.42561, 0.384043, 0.436924, 0.450668, 0.486429, 0.40511, 0.401658, 0.490133, 0.468512, 0.468512, 0.505461, 0.541878, 0.56648, 0.414856, 0.352862, 0.264545, 0.200174, 0.179055, 0.15284, 0.120615, 0.090864, 0.142424, 0.147574, 0.092881, 0.129801, 0.086953], '')</t>
  </si>
  <si>
    <t>[0, 1, 2, 3, 4, 5, 6, 7, 8, 9, 10, 11, 310, 321, 322, 323]</t>
  </si>
  <si>
    <t>UPI00021864E2 status=activ</t>
  </si>
  <si>
    <t>([0.0198, 0.034068, 0.056825, 0.079919, 0.100716, 0.10481, 0.069024, 0.086953, 0.071867, 0.05306, 0.073402, 0.076542, 0.137348, 0.142424, 0.239899, 0.247041, 0.17593, 0.132295, 0.15008, 0.164327, 0.170161, 0.170161, 0.185198, 0.179055, 0.129801, 0.155435, 0.17593, 0.232838, 0.161087, 0.144935, 0.219301, 0.203355, 0.232838, 0.222385, 0.229226, 0.17593, 0.179055, 0.268042, 0.275179, 0.36309, 0.324872, 0.352862, 0.25031, 0.137348, 0.137348, 0.179055, 0.111485, 0.111485, 0.147574, 0.229226, 0.30533, 0.200174, 0.206376, 0.206376, 0.132295, 0.122885, 0.147574, 0.088832, 0.047319, 0.083462, 0.073402, 0.050641, 0.083462, 0.142424, 0.142424, 0.137348, 0.139895, 0.196879, 0.203355, 0.203355, 0.142424, 0.092881, 0.102787, 0.055536, 0.028695, 0.05306, 0.064632, 0.06312, 0.11371, 0.185198, 0.206376, 0.158265, 0.158265, 0.132295, 0.144935, 0.155435, 0.139895, 0.122885, 0.0704, 0.060549, 0.05306, 0.045352, 0.090864, 0.15008, 0.21291, 0.328603, 0.232838, 0.203355, 0.137348, 0.132295, 0.076542, 0.069024, 0.056825, 0.100716, 0.139895, 0.073402, 0.120615, 0.155435, 0.15284, 0.15008, 0.173081, 0.102787, 0.170161, 0.155435, 0.090864, 0.111485, 0.06184, 0.102787, 0.102787, 0.158265, 0.182256, 0.264545, 0.26085, 0.342579, 0.352862, 0.243554, 0.339168, 0.352862, 0.324872, 0.324872, 0.332115, 0.328603, 0.332115, 0.324872, 0.225814, 0.288399, 0.281712, 0.377384, 0.384043, 0.298791, 0.219301, 0.11371, 0.109221, 0.10481, 0.118441, 0.106997, 0.167087, 0.200174, 0.194234, 0.173081, 0.21291, 0.291804, 0.209395, 0.268042, 0.185198, 0.225814, 0.225814, 0.225814, 0.18812, 0.206376, 0.203355, 0.284882, 0.278302, 0.295083, 0.311707, 0.200174, 0.17593, 0.173081, 0.102787, 0.086953, 0.085092, 0.045352, 0.05306, 0.100716, 0.129801, 0.17593, 0.206376, 0.225814, 0.225814, 0.271506, 0.15008, 0.257454, 0.278302, 0.291804, 0.200174, 0.15008, 0.164327, 0.106997, 0.10481, 0.15284, 0.11371, 0.142424, 0.144935, 0.158265, 0.125101, 0.090864, 0.109221, 0.069024, 0.038858, 0.035586, 0.018415, 0.040537, 0.035586, 0.031287, 0.055536, 0.055536, 0.069024, 0.094817, 0.109221, 0.111485, 0.118441, 0.158265, 0.085092, 0.147574, 0.147574, 0.098513, 0.147574, 0.144935, 0.15008, 0.144935, 0.106997, 0.17593, 0.158265, 0.158265, 0.182256, 0.120615, 0.18812, 0.125101, 0.147574, 0.144935, 0.179055, 0.167087, 0.222385, 0.321458, 0.342579, 0.311707, 0.4292, 0.422041, 0.422041, 0.398279, 0.4292, 0.414856, 0.401658, 0.384043, 0.346032, 0.321458, 0.40511, 0.377384, 0.480142, 0.450668, 0.59917, 0.497853], '')</t>
  </si>
  <si>
    <t>[250]</t>
  </si>
  <si>
    <t>UPI00021864E3 status=activ</t>
  </si>
  <si>
    <t>([0.111485, 0.161087, 0.0704, 0.102787, 0.0704, 0.067594, 0.096677, 0.086953, 0.106997, 0.067594, 0.047319, 0.064632, 0.069024, 0.066181, 0.11371, 0.11371, 0.11371, 0.06184, 0.081712, 0.034884, 0.033407, 0.034884, 0.033407, 0.044297, 0.026338, 0.023963, 0.030611, 0.031287, 0.022667, 0.023963, 0.024826, 0.034884, 0.021381, 0.043307, 0.046336, 0.045352, 0.090864, 0.067594, 0.067594, 0.055536, 0.058088, 0.032677, 0.030003, 0.035586, 0.056825, 0.088832, 0.102787, 0.100716, 0.094817, 0.173081, 0.173081, 0.17593, 0.132295, 0.206376, 0.161087, 0.094817, 0.06184, 0.056825, 0.036378, 0.036378, 0.056825, 0.06312, 0.11371, 0.11371, 0.092881, 0.102787, 0.066181, 0.081712, 0.043307, 0.034068, 0.032017, 0.030611, 0.059222, 0.055536, 0.05306, 0.0704, 0.0704, 0.086953, 0.106997, 0.206376, 0.311707, 0.281712, 0.370445, 0.264545, 0.275179, 0.239899, 0.158265, 0.129801, 0.161087, 0.25406, 0.196879, 0.170161, 0.10481, 0.051831, 0.120615, 0.120615, 0.066181, 0.120615, 0.096677, 0.06312, 0.059222, 0.06312, 0.032677, 0.029376, 0.032017, 0.030003, 0.021816, 0.034068, 0.038858, 0.038042, 0.038858, 0.036378, 0.045352, 0.079919, 0.120615, 0.10481, 0.05306, 0.078022, 0.073402, 0.116183, 0.090864, 0.073402, 0.073402, 0.078022, 0.045352, 0.079919, 0.044297, 0.050641, 0.054297, 0.055536, 0.060549, 0.060549, 0.066181, 0.066181, 0.071867, 0.056825, 0.05306, 0.064632, 0.083462, 0.090864, 0.051831, 0.083462, 0.100716, 0.092881, 0.158265, 0.239899, 0.243554, 0.339168, 0.339168, 0.295083, 0.295083, 0.25406, 0.25031, 0.308712, 0.219301, 0.182256, 0.161087, 0.173081, 0.275179, 0.271506, 0.18812, 0.191378, 0.132295, 0.079919, 0.086953, 0.090864, 0.11371, 0.064632, 0.064632, 0.111485, 0.078022, 0.139895, 0.139895, 0.139895, 0.111485, 0.179055, 0.129801, 0.225814, 0.147574, 0.122885, 0.125101, 0.194234, 0.185198, 0.25031, 0.339168, 0.236433, 0.229226, 0.194234, 0.281712, 0.194234, 0.182256, 0.167087, 0.164327, 0.194234, 0.125101, 0.111485, 0.071867, 0.129801, 0.129801, 0.203355, 0.209395, 0.206376, 0.206376, 0.275179, 0.194234, 0.134866, 0.182256, 0.15008, 0.164327, 0.164327, 0.155435, 0.134866, 0.161087, 0.094817, 0.102787, 0.167087, 0.257454, 0.324872, 0.219301, 0.222385, 0.21291, 0.216401, 0.209395, 0.203355, 0.271506, 0.374039, 0.465241, 0.401658, 0.346032, 0.335645, 0.335645, 0.472492, 0.472492, 0.562014, 0.724957, 0.562014, 0.476583, 0.447574, 0.465241, 0.458154, 0.41194, 0.40511, 0.366687, 0.384043, 0.387226, 0.349426, 0.239899, 0.137348, 0.216401, 0.301917, 0.31487, 0.229226, 0.194234, 0.194234, 0.164327, 0.116183, 0.125101, 0.17593, 0.203355, 0.122885, 0.206376, 0.206376, 0.179055, 0.216401, 0.209395, 0.196879, 0.21291, 0.321458, 0.349426, 0.26085, 0.17593, 0.088832, 0.144935, 0.144935, 0.144935, 0.182256, 0.182256, 0.243554, 0.164327, 0.139895, 0.232838, 0.155435, 0.18812, 0.222385, 0.247041, 0.206376, 0.239899, 0.232838, 0.239899, 0.308712, 0.31487, 0.374039, 0.394753, 0.414856, 0.418646, 0.377384, 0.295083, 0.346032, 0.384043, 0.468512, 0.468512, 0.342579, 0.346032, 0.339168, 0.346032, 0.225814, 0.170161, 0.142424, 0.139895, 0.125101, 0.081712, 0.134866, 0.100716, 0.167087, 0.167087, 0.167087, 0.155435, 0.147574, 0.081712, 0.064632, 0.071867, 0.071867, 0.11371, 0.18812, 0.120615, 0.059222, 0.120615, 0.200174, 0.200174, 0.194234, 0.196879, 0.194234, 0.196879, 0.18812, 0.185198, 0.11371, 0.137348, 0.209395, 0.321458, 0.374039, 0.31487, 0.30533, 0.239899, 0.167087, 0.185198, 0.179055, 0.308712, 0.191378, 0.179055, 0.18812, 0.167087, 0.139895, 0.179055, 0.147574, 0.216401, 0.17593, 0.239899, 0.15284, 0.109221, 0.049374], '')</t>
  </si>
  <si>
    <t>[233, 234, 235]</t>
  </si>
  <si>
    <t>UPI00021864E4 status=activ</t>
  </si>
  <si>
    <t>([0.048328, 0.074921, 0.042364, 0.067594, 0.098513, 0.06312, 0.083462, 0.102787, 0.058088, 0.071867, 0.094817, 0.069024, 0.106997, 0.120615, 0.15008, 0.144935, 0.222385, 0.236433, 0.216401, 0.155435, 0.11371, 0.109221, 0.118441, 0.158265, 0.158265, 0.158265, 0.203355, 0.206376, 0.179055, 0.288399, 0.25406, 0.239899, 0.335645, 0.275179, 0.366687, 0.352862, 0.370445, 0.278302, 0.18812, 0.236433, 0.268042, 0.370445, 0.36309, 0.356642, 0.398279, 0.291804, 0.200174, 0.155435, 0.15008, 0.111485, 0.071867, 0.094817, 0.094817, 0.051831, 0.054297, 0.029376, 0.020165, 0.020165, 0.036378, 0.034884, 0.020876, 0.015694, 0.01227, 0.013437, 0.012727, 0.013016, 0.021381, 0.018106, 0.017797, 0.01227, 0.019109, 0.029376, 0.027463, 0.018787, 0.031287, 0.058088, 0.109221, 0.164327, 0.147574, 0.0704, 0.120615, 0.147574, 0.257454, 0.25406, 0.203355, 0.219301, 0.134866, 0.134866, 0.239899, 0.324872, 0.4292, 0.444081, 0.366687, 0.335645, 0.318242, 0.232838, 0.144935, 0.081712, 0.081712, 0.088832, 0.17593, 0.194234, 0.137348, 0.069024, 0.100716, 0.122885, 0.054297, 0.076542, 0.05306, 0.059222, 0.033407, 0.020876, 0.020876, 0.032017, 0.038858, 0.079919, 0.078022, 0.088832, 0.100716, 0.06312, 0.036378, 0.038858, 0.038042, 0.037156, 0.06312, 0.029376, 0.028695, 0.059222, 0.047319, 0.036378, 0.026338, 0.044297, 0.066181, 0.064632, 0.069024, 0.038858, 0.026338, 0.025762, 0.038858, 0.038858, 0.027463, 0.046336, 0.044297, 0.038042, 0.086953, 0.096677, 0.098513, 0.047319, 0.023534, 0.034884, 0.03976, 0.049374, 0.056825, 0.058088, 0.035586, 0.036378, 0.074921, 0.074921, 0.142424, 0.085092, 0.127496, 0.196879, 0.118441, 0.067594, 0.069024, 0.073402, 0.066181, 0.122885, 0.229226, 0.232838, 0.134866, 0.203355, 0.219301, 0.219301, 0.203355, 0.278302, 0.196879, 0.106997, 0.137348, 0.071867, 0.100716, 0.106997, 0.127496, 0.167087, 0.164327, 0.161087, 0.167087, 0.100716, 0.076542, 0.046336, 0.055536, 0.083462, 0.074921, 0.073402, 0.066181, 0.067594, 0.051831, 0.078022, 0.078022, 0.040537, 0.073402, 0.098513, 0.044297, 0.026892, 0.036378, 0.0704, 0.054297, 0.045352, 0.046336, 0.06184, 0.054297, 0.111485, 0.086953, 0.088832, 0.046336, 0.025762, 0.016257, 0.019109, 0.01204, 0.012491, 0.012727, 0.009483, 0.006619, 0.00777, 0.007031, 0.006619, 0.006482, 0.007495, 0.007555, 0.010509, 0.010672, 0.010509, 0.009483, 0.014075, 0.016257, 0.027463, 0.055536, 0.0704, 0.03976, 0.076542, 0.129801, 0.17593, 0.155435, 0.236433, 0.225814, 0.342579, 0.359901, 0.264545, 0.257454, 0.170161, 0.170161, 0.094817, 0.167087, 0.194234, 0.120615, 0.058088, 0.06184, 0.030611, 0.041405, 0.081712, 0.081712, 0.081712, 0.058088, 0.066181, 0.066181, 0.088832, 0.098513, 0.073402, 0.073402, 0.03976, 0.073402, 0.036378, 0.078022, 0.071867, 0.029376, 0.058088, 0.102787, 0.111485, 0.125101, 0.096677, 0.096677, 0.10481, 0.083462, 0.15284, 0.122885, 0.0704, 0.102787, 0.050641, 0.050641, 0.102787, 0.182256, 0.194234, 0.301917, 0.232838, 0.15008, 0.222385, 0.219301, 0.155435, 0.142424, 0.219301, 0.170161, 0.109221, 0.059222, 0.081712, 0.081712, 0.092881, 0.081712, 0.038042, 0.079919, 0.074921, 0.066181, 0.0704, 0.029376, 0.017138, 0.018106, 0.030003, 0.037156, 0.041405, 0.071867, 0.038042, 0.020522, 0.021381, 0.026892, 0.024826, 0.024826, 0.013821, 0.023087, 0.038042, 0.069024, 0.067594, 0.043307, 0.044297, 0.038858, 0.066181, 0.118441, 0.085092, 0.048328, 0.048328, 0.043307, 0.023087, 0.03976, 0.081712, 0.134866, 0.132295, 0.206376, 0.194234, 0.191378, 0.164327, 0.132295, 0.088832, 0.046336, 0.094817, 0.100716, 0.056825, 0.067594, 0.037156, 0.076542, 0.086953, 0.092881, 0.098513, 0.164327, 0.164327, 0.076542, 0.043307, 0.060549, 0.037156, 0.045352, 0.078022, 0.098513, 0.15284, 0.243554, 0.264545, 0.17593, 0.17593, 0.229226, 0.137348, 0.216401, 0.219301, 0.25406, 0.247041, 0.139895, 0.158265, 0.094817, 0.147574, 0.147574, 0.147574, 0.222385, 0.106997, 0.111485, 0.111485, 0.106997, 0.048328, 0.074921, 0.139895, 0.076542, 0.096677, 0.191378, 0.118441, 0.10481, 0.10481, 0.060549, 0.118441, 0.067594, 0.127496, 0.092881, 0.094817, 0.085092, 0.044297, 0.100716, 0.100716, 0.100716, 0.050641, 0.060549, 0.066181, 0.06312, 0.064632, 0.066181, 0.06312, 0.120615, 0.127496, 0.158265, 0.236433, 0.229226, 0.21291, 0.132295, 0.179055, 0.284882, 0.291804, 0.295083, 0.196879, 0.216401, 0.173081, 0.247041, 0.318242, 0.30533, 0.21291, 0.301917, 0.209395, 0.200174, 0.196879, 0.118441, 0.096677, 0.109221, 0.106997, 0.118441, 0.200174, 0.236433, 0.243554, 0.26085, 0.356642, 0.374039, 0.356642, 0.301917, 0.25031, 0.161087, 0.158265, 0.236433, 0.236433, 0.257454, 0.275179, 0.17593, 0.196879, 0.236433, 0.219301, 0.137348, 0.129801, 0.06312, 0.050641, 0.042364, 0.031287, 0.022667, 0.040537, 0.033407, 0.06184, 0.116183, 0.106997, 0.085092, 0.092881, 0.049374, 0.044297, 0.034068, 0.069024, 0.085092, 0.094817, 0.078022, 0.158265, 0.203355, 0.318242, 0.281712, 0.311707, 0.349426, 0.422041, 0.422041, 0.450668, 0.454136, 0.40511, 0.538167, 0.483068, 0.454136, 0.557691, 0.675549, 0.712013, 0.680603, 0.724957, 0.661982, 0.712013, 0.632174, 0.690604], '')</t>
  </si>
  <si>
    <t>[496, 499, 500, 501, 502, 503, 504, 505, 506, 507]</t>
  </si>
  <si>
    <t>UPI00021864E5 status=activ</t>
  </si>
  <si>
    <t>([0.002327, 0.003864, 0.005623, 0.003864, 0.005011, 0.003963, 0.004835, 0.004315, 0.005734, 0.004431, 0.005683, 0.007495, 0.008002, 0.008525, 0.006374, 0.006619, 0.005011, 0.004161, 0.003963, 0.003924, 0.004921, 0.007495, 0.004775, 0.003341, 0.003366, 0.00292, 0.004414, 0.004483, 0.004414, 0.00407, 0.006421, 0.006567, 0.006374, 0.005872, 0.009401, 0.009187, 0.008895, 0.014783, 0.026892, 0.06312, 0.132295, 0.129801, 0.051831, 0.051831, 0.106997, 0.120615, 0.120615, 0.05306, 0.03976, 0.037156, 0.021381, 0.01227, 0.007555, 0.007555, 0.005734, 0.003924, 0.005992, 0.005992, 0.00543, 0.003701, 0.002581, 0.001722, 0.001048, 0.001172, 0.001155, 0.00076, 0.001383, 0.001572, 0.001541, 0.002014, 0.002014, 0.001748, 0.002662, 0.00316, 0.001936, 0.002336, 0.002211, 0.001855, 0.00246, 0.001786, 0.002035, 0.00283, 0.004431, 0.006567, 0.00962, 0.013437, 0.013437, 0.00962, 0.006533, 0.009728, 0.008804, 0.008624, 0.009401, 0.008525, 0.010926, 0.022306, 0.028107, 0.026338, 0.041405, 0.054297, 0.094817, 0.090864, 0.06312, 0.051831, 0.022667, 0.011518, 0.015078, 0.024393, 0.038042, 0.059222, 0.029376, 0.020876, 0.047319, 0.094817, 0.0704, 0.058088, 0.058088, 0.028107, 0.034884, 0.028107, 0.015694, 0.016021, 0.014586, 0.016021, 0.010372, 0.015078, 0.017447, 0.013437, 0.010372, 0.009294, 0.011903, 0.016021, 0.013821, 0.00777, 0.007645, 0.006701, 0.006701, 0.006701, 0.008525, 0.012491, 0.008895, 0.016257, 0.008895, 0.009483, 0.011518, 0.011106, 0.010926, 0.00962, 0.011342, 0.014783, 0.009865, 0.006482, 0.006619, 0.008804, 0.008723, 0.006194, 0.006194, 0.006194, 0.004611, 0.005223, 0.003555, 0.004577, 0.004315, 0.006374, 0.007495, 0.007555, 0.006619, 0.005623, 0.008156, 0.008525, 0.006194, 0.008276, 0.012727, 0.017447, 0.020165, 0.058088, 0.078022, 0.139895, 0.15008, 0.142424, 0.090864, 0.100716, 0.051831, 0.022667, 0.013016, 0.010221, 0.011669, 0.011342, 0.015344, 0.015078, 0.008804, 0.008525, 0.005932, 0.00515, 0.005318, 0.004835, 0.00316, 0.003555, 0.002606, 0.002503, 0.003512, 0.003212, 0.00316, 0.003727, 0.004736, 0.005011, 0.006142, 0.004899, 0.007315, 0.006988, 0.007259, 0.007422, 0.011518, 0.020876, 0.025762, 0.022667, 0.014586, 0.0198, 0.0198, 0.035586, 0.027463, 0.034068, 0.035586, 0.054297, 0.049374, 0.066181, 0.056825, 0.074921, 0.074921, 0.081712, 0.116183, 0.116183, 0.118441, 0.086953, 0.060549, 0.031287, 0.035586, 0.025762, 0.023087, 0.011106, 0.011518, 0.014315, 0.009483, 0.010509, 0.007555, 0.006533, 0.004689, 0.004736, 0.004736, 0.00389, 0.003864, 0.00283, 0.003053, 0.004358, 0.003555, 0.003079, 0.004135, 0.003804, 0.005623, 0.00515, 0.006078, 0.00515, 0.004513, 0.005799, 0.006533, 0.01078, 0.021816, 0.046336, 0.05306, 0.06184, 0.127496, 0.059222, 0.081712, 0.032677, 0.013821, 0.027463, 0.059222, 0.027463, 0.014075, 0.008895, 0.008409, 0.007259, 0.007177, 0.007091, 0.004689, 0.004513, 0.003212, 0.00225, 0.002138, 0.001743, 0.001623, 0.001061, 0.001103, 0.000876, 0.001344, 0.001748, 0.001692, 0.001649, 0.001722, 0.002581, 0.003804, 0.005503, 0.005318, 0.004431, 0.005086, 0.007259, 0.009015, 0.017447, 0.020876, 0.023534, 0.023963, 0.023963, 0.048328, 0.046336, 0.100716, 0.111485, 0.15008, 0.167087, 0.090864, 0.092881, 0.046336, 0.043307, 0.042364, 0.058088, 0.088832, 0.088832, 0.050641, 0.048328, 0.03976, 0.043307, 0.019401, 0.047319, 0.023963, 0.0198, 0.03976, 0.021816, 0.011903, 0.011669, 0.007091, 0.01204, 0.01204, 0.012727, 0.008624, 0.009728, 0.015078, 0.018415, 0.020165, 0.020876, 0.011342, 0.013437, 0.013613, 0.024393, 0.013613, 0.026892, 0.019401, 0.011518, 0.009977, 0.010372, 0.009294, 0.013265, 0.011342, 0.013016, 0.013265, 0.013821, 0.007555, 0.007259, 0.005378, 0.003671, 0.003671, 0.005223, 0.003804, 0.00316, 0.00283, 0.00283, 0.003053, 0.003014, 0.003079, 0.003276, 0.004247, 0.004736, 0.00389, 0.003997, 0.004976, 0.006701, 0.009483, 0.017797, 0.012491, 0.021816, 0.048328, 0.076542, 0.076542, 0.129801, 0.229226, 0.26085, 0.271506, 0.209395, 0.30533, 0.374039, 0.440853, 0.458154, 0.418646, 0.541878, 0.444081, 0.41194, 0.31487, 0.236433, 0.194234, 0.170161, 0.170161, 0.161087, 0.139895, 0.15284, 0.155435, 0.139895, 0.083462, 0.118441, 0.118441, 0.127496, 0.161087, 0.185198, 0.191378, 0.236433, 0.139895, 0.21291, 0.257454, 0.36309, 0.342579, 0.281712, 0.394753, 0.40511, 0.328603, 0.36309, 0.346032, 0.321458, 0.257454, 0.247041, 0.281712, 0.328603, 0.225814, 0.206376, 0.200174, 0.179055, 0.142424, 0.239899, 0.232838, 0.21291, 0.219301, 0.321458, 0.339168, 0.339168, 0.335645, 0.41194, 0.384043, 0.295083, 0.31487, 0.40511, 0.51388, 0.414856, 0.414856, 0.5017, 0.5017, 0.398279, 0.398279, 0.346032, 0.311707, 0.288399, 0.21291, 0.191378, 0.185198, 0.271506, 0.25031, 0.239899, 0.25031, 0.203355, 0.225814, 0.229226, 0.15008, 0.142424, 0.200174, 0.196879, 0.194234, 0.206376, 0.232838, 0.243554, 0.346032, 0.380708, 0.414856, 0.422041, 0.440853, 0.433034, 0.346032, 0.278302, 0.291804, 0.288399, 0.284882, 0.356642, 0.264545, 0.264545, 0.284882, 0.284882, 0.200174, 0.147574, 0.085092, 0.144935, 0.147574, 0.139895, 0.111485, 0.083462, 0.111485, 0.083462, 0.064632, 0.090864, 0.129801, 0.085092, 0.054297, 0.088832], '')</t>
  </si>
  <si>
    <t>[401, 456, 459, 460]</t>
  </si>
  <si>
    <t>UPI00021864E6 status=activ</t>
  </si>
  <si>
    <t>([0.026892, 0.0198, 0.015694, 0.022667, 0.034884, 0.051831, 0.0704, 0.038858, 0.055536, 0.0704, 0.071867, 0.071867, 0.074921, 0.132295, 0.079919, 0.038042, 0.042364, 0.045352, 0.083462, 0.185198, 0.26085, 0.158265, 0.225814, 0.298791, 0.264545, 0.173081, 0.167087, 0.179055, 0.200174, 0.203355, 0.21291, 0.257454, 0.203355, 0.206376, 0.155435, 0.243554, 0.268042, 0.257454, 0.161087, 0.155435, 0.137348, 0.132295, 0.209395, 0.206376, 0.137348, 0.10481, 0.106997, 0.116183, 0.11371, 0.191378, 0.179055, 0.170161, 0.106997, 0.118441, 0.054297, 0.086953, 0.081712, 0.134866, 0.209395, 0.271506, 0.182256, 0.111485, 0.111485, 0.125101, 0.064632, 0.106997, 0.173081, 0.173081, 0.179055, 0.167087, 0.173081, 0.111485, 0.111485, 0.173081, 0.155435, 0.275179, 0.257454, 0.179055, 0.182256, 0.173081, 0.203355, 0.225814, 0.225814, 0.222385, 0.137348, 0.236433, 0.15284, 0.17593, 0.288399, 0.236433, 0.173081, 0.161087, 0.206376, 0.137348, 0.106997, 0.15008, 0.15284, 0.179055, 0.167087, 0.164327, 0.164327, 0.086953, 0.129801, 0.203355, 0.203355, 0.196879, 0.225814, 0.321458, 0.219301, 0.203355, 0.161087, 0.222385, 0.139895, 0.142424, 0.232838, 0.161087, 0.18812, 0.17593, 0.092881, 0.167087, 0.11371, 0.122885, 0.222385, 0.196879, 0.132295, 0.132295, 0.222385, 0.194234, 0.209395, 0.191378, 0.191378, 0.232838, 0.206376, 0.26085, 0.301917, 0.25406, 0.275179, 0.30533, 0.229226, 0.332115, 0.342579, 0.4292, 0.433034, 0.422041, 0.36309, 0.447574, 0.352862, 0.25031, 0.281712, 0.17593, 0.158265, 0.155435, 0.18812, 0.247041, 0.196879, 0.127496, 0.100716, 0.100716, 0.088832, 0.158265, 0.139895, 0.132295, 0.102787, 0.106997, 0.054297, 0.106997, 0.102787, 0.170161, 0.26085, 0.229226, 0.229226, 0.335645, 0.352862, 0.321458, 0.308712, 0.308712, 0.349426, 0.422041, 0.51388, 0.534167, 0.401658, 0.335645, 0.229226, 0.161087, 0.15284, 0.271506, 0.271506, 0.161087, 0.139895, 0.076542, 0.074921, 0.132295, 0.139895, 0.069024, 0.064632, 0.054297, 0.054297, 0.032017, 0.026892, 0.030003, 0.024826, 0.048328, 0.048328, 0.085092, 0.179055, 0.161087, 0.085092, 0.064632, 0.083462, 0.092881, 0.15008, 0.155435, 0.155435, 0.083462, 0.15284, 0.102787, 0.06312, 0.090864, 0.147574, 0.139895, 0.085092, 0.090864, 0.069024, 0.109221, 0.06312, 0.054297, 0.036378, 0.055536, 0.037156, 0.032677, 0.041405, 0.048328, 0.055536, 0.029376, 0.033407, 0.031287, 0.060549, 0.059222, 0.076542, 0.085092, 0.111485, 0.170161, 0.085092, 0.060549, 0.030003, 0.030003, 0.034068, 0.028695, 0.035586, 0.06184, 0.118441, 0.056825, 0.047319, 0.021816, 0.042364, 0.038042, 0.037156, 0.031287, 0.032017, 0.016826, 0.016826, 0.017797, 0.017138, 0.022306, 0.019109, 0.027463, 0.048328, 0.038042, 0.067594, 0.05306, 0.060549, 0.044297, 0.041405, 0.023963, 0.047319, 0.026892, 0.047319, 0.045352, 0.048328, 0.03976, 0.038858, 0.022306, 0.021816, 0.016826, 0.019401, 0.030611, 0.030611, 0.023534, 0.018415, 0.013613, 0.01204, 0.007877, 0.006894], '')</t>
  </si>
  <si>
    <t>[178, 179]</t>
  </si>
  <si>
    <t>UPI00021864E7 status=activ</t>
  </si>
  <si>
    <t>([0.006194, 0.005223, 0.006894, 0.009015, 0.011669, 0.008409, 0.009187, 0.01227, 0.013437, 0.017138, 0.014783, 0.012727, 0.009294, 0.014315, 0.01227, 0.023534, 0.049374, 0.034068, 0.03976, 0.0198, 0.036378, 0.064632, 0.116183, 0.118441, 0.132295, 0.144935, 0.216401, 0.179055, 0.100716, 0.125101, 0.083462, 0.134866, 0.206376, 0.278302, 0.288399, 0.295083, 0.30533, 0.298791, 0.401658, 0.377384, 0.422041, 0.42561, 0.422041, 0.324872, 0.239899, 0.219301, 0.147574, 0.122885, 0.191378, 0.25031, 0.21291, 0.281712, 0.298791, 0.25031, 0.25031, 0.25031, 0.209395, 0.111485, 0.066181, 0.033407, 0.06312, 0.116183, 0.127496, 0.078022, 0.069024, 0.120615, 0.073402, 0.111485, 0.134866, 0.127496, 0.161087, 0.191378, 0.194234, 0.092881, 0.074921, 0.078022, 0.047319, 0.037156, 0.076542, 0.127496, 0.200174, 0.194234, 0.170161, 0.088832, 0.167087, 0.281712, 0.284882, 0.377384, 0.390993, 0.418646, 0.380708, 0.25406, 0.173081, 0.109221, 0.206376, 0.18812, 0.182256, 0.247041, 0.225814, 0.25031, 0.225814, 0.229226, 0.243554, 0.158265, 0.179055, 0.179055, 0.179055, 0.167087, 0.173081, 0.116183, 0.081712, 0.111485, 0.116183, 0.158265, 0.161087, 0.161087, 0.239899, 0.236433, 0.161087, 0.239899, 0.144935, 0.109221, 0.06184, 0.059222, 0.120615, 0.144935, 0.106997, 0.060549, 0.060549, 0.055536, 0.088832, 0.129801, 0.142424, 0.243554, 0.239899, 0.229226, 0.18812, 0.203355, 0.206376, 0.203355, 0.216401, 0.206376, 0.288399, 0.377384, 0.384043, 0.356642, 0.390993, 0.418646, 0.436924, 0.440853, 0.377384, 0.359901, 0.370445, 0.359901, 0.342579, 0.398279, 0.408655, 0.346032, 0.295083, 0.308712, 0.288399, 0.275179, 0.374039, 0.308712, 0.30533, 0.21291, 0.225814, 0.219301, 0.222385, 0.301917, 0.216401, 0.275179, 0.275179, 0.229226, 0.142424, 0.081712, 0.058088, 0.079919, 0.155435, 0.111485, 0.100716, 0.17593, 0.118441, 0.109221, 0.098513, 0.116183, 0.127496, 0.118441, 0.11371, 0.111485, 0.060549, 0.098513, 0.083462, 0.083462, 0.100716, 0.161087, 0.25406, 0.298791, 0.243554, 0.222385, 0.239899, 0.236433, 0.179055, 0.17593, 0.191378, 0.281712, 0.170161, 0.225814, 0.185198, 0.185198, 0.18812, 0.268042, 0.275179, 0.216401, 0.21291, 0.18812, 0.127496, 0.078022, 0.076542, 0.106997, 0.085092, 0.120615, 0.100716, 0.125101, 0.185198, 0.134866, 0.094817, 0.170161, 0.129801], '')</t>
  </si>
  <si>
    <t>UPI00021864E8 status=activ</t>
  </si>
  <si>
    <t>([0.137348, 0.206376, 0.203355, 0.247041, 0.30533, 0.342579, 0.275179, 0.271506, 0.301917, 0.247041, 0.268042, 0.278302, 0.284882, 0.298791, 0.291804, 0.243554, 0.275179, 0.264545, 0.229226, 0.164327, 0.232838, 0.25031, 0.206376, 0.247041, 0.257454, 0.243554, 0.161087, 0.243554, 0.170161, 0.173081, 0.185198, 0.21291, 0.247041, 0.295083, 0.239899, 0.200174, 0.170161, 0.17593, 0.275179, 0.308712, 0.370445, 0.387226, 0.380708, 0.324872, 0.346032, 0.349426, 0.342579, 0.433034, 0.30533, 0.418646, 0.42561, 0.490133, 0.374039, 0.380708, 0.377384, 0.408655, 0.370445, 0.366687, 0.366687, 0.281712, 0.247041, 0.185198, 0.17593, 0.257454, 0.349426, 0.321458, 0.318242, 0.295083, 0.31487, 0.433034, 0.422041, 0.42561, 0.42561, 0.480142, 0.472492, 0.414856, 0.4292, 0.505461, 0.618285, 0.476583, 0.5017, 0.5017, 0.483068, 0.490133, 0.521092, 0.509769, 0.422041, 0.422041, 0.370445, 0.339168, 0.366687, 0.257454, 0.25031, 0.17593, 0.206376, 0.21291, 0.209395, 0.194234, 0.203355, 0.125101, 0.206376, 0.268042, 0.268042, 0.356642, 0.359901, 0.342579, 0.339168, 0.422041, 0.301917, 0.401658, 0.394753, 0.301917, 0.328603, 0.321458, 0.31487, 0.232838, 0.191378, 0.278302, 0.295083, 0.209395, 0.295083, 0.301917, 0.225814, 0.232838, 0.216401, 0.21291, 0.137348, 0.100716, 0.067594, 0.129801, 0.125101, 0.132295, 0.118441, 0.18812, 0.185198, 0.26085, 0.339168, 0.288399, 0.185198, 0.18812, 0.26085, 0.182256, 0.17593, 0.15008, 0.15008, 0.155435, 0.092881, 0.15008, 0.134866, 0.179055, 0.17593, 0.17593, 0.167087, 0.264545, 0.219301, 0.155435, 0.185198, 0.194234, 0.268042, 0.298791, 0.284882, 0.288399, 0.264545, 0.239899, 0.377384, 0.377384, 0.295083, 0.377384, 0.366687, 0.36309, 0.335645, 0.342579, 0.332115, 0.335645, 0.284882, 0.346032, 0.359901, 0.321458, 0.25031, 0.179055, 0.26085, 0.271506, 0.271506, 0.295083, 0.321458, 0.209395, 0.139895, 0.203355, 0.203355, 0.206376, 0.225814, 0.225814, 0.25406, 0.25031, 0.21291, 0.147574, 0.147574, 0.129801, 0.144935, 0.206376, 0.206376, 0.132295, 0.102787, 0.102787, 0.155435, 0.155435, 0.194234, 0.268042, 0.284882, 0.203355, 0.134866, 0.132295, 0.167087, 0.085092, 0.083462, 0.116183, 0.200174, 0.191378, 0.271506, 0.25031, 0.264545, 0.352862, 0.444081, 0.370445, 0.308712, 0.25031, 0.291804, 0.222385, 0.194234, 0.179055, 0.185198, 0.229226, 0.216401, 0.142424, 0.225814, 0.236433, 0.236433, 0.243554, 0.239899, 0.170161, 0.185198, 0.109221, 0.085092, 0.048328, 0.090864, 0.125101, 0.173081, 0.144935, 0.239899, 0.275179, 0.275179, 0.349426, 0.377384, 0.447574, 0.545602, 0.549308, 0.534167, 0.534167, 0.447574, 0.450668, 0.418646, 0.328603, 0.414856, 0.440853, 0.517562, 0.436924, 0.408655, 0.332115, 0.324872, 0.291804, 0.288399, 0.284882, 0.298791, 0.225814, 0.232838, 0.15284, 0.094817, 0.098513, 0.085092, 0.071867, 0.0704, 0.137348, 0.17593, 0.185198, 0.200174, 0.196879, 0.200174, 0.232838, 0.318242, 0.247041, 0.209395, 0.147574, 0.15284, 0.120615, 0.179055, 0.102787, 0.164327, 0.164327, 0.164327, 0.164327, 0.191378, 0.182256, 0.147574, 0.118441, 0.100716, 0.048328, 0.055536, 0.088832, 0.085092, 0.083462, 0.122885, 0.102787, 0.129801, 0.137348, 0.120615, 0.11371, 0.196879, 0.179055, 0.26085, 0.26085, 0.229226, 0.298791, 0.291804, 0.318242, 0.384043, 0.384043, 0.517562, 0.51388, 0.51388, 0.529623, 0.51388, 0.440853, 0.557691, 0.525368, 0.521092, 0.465241, 0.468512, 0.458154, 0.458154, 0.339168, 0.271506, 0.308712, 0.31487, 0.321458, 0.318242, 0.318242, 0.225814, 0.200174, 0.147574, 0.127496, 0.120615, 0.081712, 0.132295, 0.085092, 0.11371, 0.109221, 0.182256, 0.18812, 0.134866, 0.092881, 0.158265, 0.134866, 0.132295, 0.142424, 0.078022, 0.056825, 0.06312, 0.125101, 0.125101, 0.158265, 0.185198, 0.194234, 0.268042, 0.275179, 0.271506, 0.203355, 0.203355, 0.222385, 0.216401, 0.288399, 0.366687, 0.374039, 0.476583, 0.465241, 0.461924, 0.465241, 0.534167, 0.490133, 0.472492, 0.408655, 0.408655, 0.422041, 0.41194, 0.339168, 0.229226, 0.30533, 0.311707, 0.311707, 0.298791, 0.236433, 0.232838, 0.167087, 0.161087, 0.116183, 0.088832, 0.090864, 0.17593, 0.167087, 0.137348, 0.078022, 0.125101, 0.125101, 0.11371, 0.118441, 0.142424, 0.247041, 0.239899, 0.264545, 0.264545, 0.222385, 0.291804, 0.229226, 0.291804, 0.298791, 0.356642, 0.335645, 0.324872, 0.30533, 0.278302, 0.339168, 0.374039, 0.264545, 0.206376, 0.222385, 0.155435, 0.17593, 0.11371, 0.125101, 0.161087, 0.170161, 0.170161, 0.182256, 0.239899, 0.247041, 0.257454, 0.271506, 0.332115, 0.328603, 0.342579, 0.384043, 0.394753, 0.497853, 0.58069, 0.666105, 0.666105, 0.754692, 0.707965, 0.733139, 0.716283, 0.618285, 0.604312, 0.58069, 0.557691, 0.483068, 0.517562, 0.440853, 0.42561, 0.450668, 0.458154, 0.380708, 0.36309, 0.328603, 0.311707, 0.271506, 0.278302, 0.229226, 0.239899, 0.288399, 0.332115, 0.342579, 0.41194, 0.422041, 0.5017, 0.51388, 0.608892, 0.56648, 0.653063, 0.585406, 0.562014, 0.483068, 0.575842, 0.575842, 0.613573, 0.557691, 0.525368, 0.545602, 0.613573, 0.604312, 0.59508, 0.517562, 0.525368, 0.41194, 0.398279, 0.339168, 0.271506, 0.288399, 0.281712, 0.216401, 0.278302, 0.284882, 0.36309, 0.36309, 0.36309, 0.366687, 0.398279, 0.5017, 0.480142, 0.480142, 0.408655, 0.408655, 0.42561, 0.4292, 0.465241, 0.483068, 0.534167, 0.613573, 0.585406, 0.585406, 0.699094, 0.613573, 0.575842, 0.553315, 0.541878, 0.472492, 0.472492, 0.398279, 0.41194, 0.422041, 0.339168, 0.40511, 0.422041, 0.483068, 0.398279, 0.483068, 0.398279, 0.401658, 0.335645, 0.346032, 0.346032, 0.332115, 0.339168, 0.31487, 0.288399, 0.295083, 0.332115, 0.328603, 0.394753, 0.311707, 0.311707, 0.308712, 0.308712, 0.301917, 0.196879, 0.196879, 0.182256, 0.264545, 0.264545, 0.328603, 0.295083, 0.229226, 0.185198, 0.239899, 0.295083, 0.356642, 0.346032, 0.321458, 0.324872, 0.335645, 0.352862, 0.352862, 0.370445, 0.374039, 0.36309, 0.476583, 0.562014, 0.58069, 0.494003, 0.5017, 0.505461, 0.553315, 0.604312, 0.632174, 0.604312, 0.509769, 0.447574, 0.394753, 0.390993, 0.422041, 0.342579, 0.339168, 0.339168, 0.42561, 0.349426, 0.359901, 0.352862, 0.36309, 0.349426, 0.335645, 0.30533, 0.229226, 0.229226, 0.275179, 0.311707, 0.328603, 0.318242, 0.377384, 0.4292, 0.454136, 0.436924, 0.450668, 0.525368, 0.534167, 0.436924, 0.480142, 0.476583, 0.476583, 0.398279, 0.339168, 0.440853, 0.472492, 0.553315, 0.557691, 0.5017, 0.40511, 0.332115, 0.41194, 0.318242, 0.318242, 0.271506, 0.268042, 0.328603, 0.321458, 0.222385, 0.278302, 0.225814, 0.219301, 0.18812, 0.209395, 0.194234, 0.170161, 0.111485, 0.111485, 0.10481, 0.127496, 0.206376, 0.26085, 0.206376, 0.206376, 0.239899, 0.216401, 0.203355, 0.173081, 0.116183, 0.134866, 0.139895, 0.144935, 0.155435, 0.194234, 0.239899, 0.318242, 0.311707, 0.387226, 0.356642, 0.352862, 0.352862, 0.339168, 0.352862, 0.332115, 0.332115, 0.298791, 0.41194, 0.42561, 0.454136, 0.545602, 0.541878, 0.450668, 0.450668, 0.444081, 0.42561, 0.335645, 0.339168, 0.335645, 0.332115, 0.356642, 0.36309, 0.288399, 0.21291, 0.17593, 0.25406, 0.216401, 0.216401, 0.222385, 0.203355, 0.206376, 0.200174, 0.275179, 0.356642, 0.359901, 0.359901, 0.301917, 0.384043, 0.298791, 0.311707, 0.21291, 0.216401, 0.206376, 0.243554, 0.291804, 0.239899, 0.236433, 0.339168, 0.346032, 0.247041, 0.182256, 0.106997, 0.066181, 0.06184, 0.047319, 0.083462, 0.048328, 0.073402, 0.055536, 0.074921, 0.054297, 0.088832, 0.067594, 0.050641, 0.050641, 0.046336, 0.071867, 0.048328], '')</t>
  </si>
  <si>
    <t>[77, 78, 80, 81, 84, 85, 254, 255, 256, 257, 264, 326, 327, 328, 329, 330, 332, 333, 334, 386, 452, 453, 454, 455, 456, 457, 458, 459, 460, 461, 462, 464, 482, 483, 484, 485, 486, 487, 488, 490, 491, 492, 493, 494, 495, 496, 497, 498, 499, 500, 515, 524, 525, 526, 527, 528, 529, 530, 531, 532, 584, 585, 587, 588, 589, 590, 591, 592, 593, 620, 621, 630, 631, 632, 683, 684]</t>
  </si>
  <si>
    <t>UPI00021864E9 status=activ</t>
  </si>
  <si>
    <t>([0.011669, 0.013437, 0.009865, 0.017138, 0.023963, 0.032017, 0.041405, 0.056825, 0.047319, 0.064632, 0.040537, 0.054297, 0.044297, 0.076542, 0.120615, 0.182256, 0.179055, 0.209395, 0.25406, 0.257454, 0.288399, 0.278302, 0.339168, 0.370445, 0.308712, 0.25031, 0.284882, 0.328603, 0.318242, 0.394753, 0.377384, 0.401658, 0.41194, 0.394753, 0.390993, 0.394753, 0.324872, 0.40511, 0.370445, 0.418646, 0.387226, 0.281712, 0.36309, 0.335645, 0.401658, 0.398279, 0.461924, 0.398279, 0.356642, 0.359901, 0.31487, 0.31487, 0.335645, 0.352862, 0.366687, 0.359901, 0.278302, 0.278302, 0.17593, 0.17593, 0.161087, 0.100716, 0.179055, 0.15284, 0.167087, 0.137348, 0.161087, 0.132295, 0.11371, 0.118441, 0.0704, 0.071867, 0.035586, 0.05306, 0.041405, 0.064632, 0.066181, 0.05306, 0.086953, 0.158265, 0.167087, 0.170161, 0.21291, 0.21291, 0.167087, 0.090864, 0.109221, 0.120615, 0.074921, 0.118441, 0.118441, 0.185198, 0.209395, 0.332115, 0.335645, 0.30533, 0.295083, 0.301917, 0.352862, 0.335645, 0.264545, 0.275179, 0.196879, 0.243554, 0.243554, 0.288399, 0.349426, 0.370445, 0.374039, 0.505461, 0.529623, 0.444081, 0.444081, 0.483068, 0.472492, 0.490133, 0.541878, 0.447574, 0.370445, 0.339168, 0.342579, 0.308712, 0.295083, 0.387226, 0.390993, 0.36309, 0.418646, 0.370445, 0.356642, 0.346032, 0.219301, 0.200174, 0.232838, 0.173081, 0.122885, 0.129801, 0.092881, 0.042364, 0.073402, 0.139895, 0.137348, 0.134866, 0.247041, 0.185198, 0.182256, 0.164327, 0.194234, 0.142424, 0.15284, 0.15008, 0.076542, 0.147574, 0.11371, 0.144935, 0.106997, 0.139895, 0.088832, 0.094817, 0.102787, 0.102787, 0.066181, 0.100716, 0.079919, 0.054297, 0.067594, 0.044297, 0.032677, 0.022306, 0.023087, 0.028695], '')</t>
  </si>
  <si>
    <t>[109, 110, 116]</t>
  </si>
  <si>
    <t>UPI00021864EA status=activ</t>
  </si>
  <si>
    <t>([0.003341, 0.00292, 0.002623, 0.004161, 0.004135, 0.003701, 0.004577, 0.004208, 0.004483, 0.004775, 0.004483, 0.005249, 0.005249, 0.005378, 0.007177, 0.007259, 0.009728, 0.015694, 0.017797, 0.029376, 0.038042, 0.049374, 0.094817, 0.092881, 0.092881, 0.15284, 0.229226, 0.15284, 0.158265, 0.139895, 0.179055, 0.219301, 0.21291, 0.21291, 0.134866, 0.129801, 0.170161, 0.170161, 0.161087, 0.161087, 0.10481, 0.083462, 0.088832, 0.081712, 0.132295, 0.109221, 0.05306, 0.055536, 0.098513, 0.15284, 0.216401, 0.206376, 0.271506, 0.194234, 0.127496, 0.21291, 0.139895, 0.191378, 0.191378, 0.185198, 0.247041, 0.243554, 0.295083, 0.219301, 0.129801, 0.106997, 0.06184, 0.10481, 0.100716, 0.106997, 0.118441, 0.088832, 0.085092, 0.058088, 0.059222, 0.059222, 0.05306, 0.098513, 0.090864, 0.05306, 0.032017, 0.024826, 0.044297, 0.054297, 0.054297, 0.116183, 0.139895, 0.144935, 0.144935, 0.090864, 0.086953, 0.055536, 0.067594, 0.045352, 0.032017, 0.032017, 0.060549, 0.034884, 0.031287, 0.028695, 0.059222, 0.059222, 0.073402, 0.079919, 0.090864, 0.132295, 0.134866, 0.15008, 0.139895, 0.139895, 0.247041, 0.25406, 0.31487, 0.332115, 0.335645, 0.4292, 0.433034, 0.335645, 0.422041, 0.444081, 0.380708, 0.370445, 0.370445, 0.291804, 0.196879, 0.182256, 0.17593, 0.191378, 0.179055, 0.278302, 0.203355, 0.100716, 0.100716, 0.100716, 0.048328, 0.058088, 0.055536, 0.094817, 0.15284, 0.098513, 0.090864, 0.155435, 0.122885, 0.125101, 0.200174, 0.203355, 0.216401, 0.15008, 0.088832, 0.071867, 0.074921, 0.118441, 0.200174, 0.158265, 0.10481, 0.158265, 0.182256, 0.182256, 0.179055, 0.18812, 0.191378, 0.185198, 0.088832, 0.10481, 0.179055, 0.200174, 0.219301, 0.182256, 0.26085, 0.26085, 0.291804, 0.257454, 0.257454, 0.275179, 0.30533, 0.394753, 0.422041, 0.433034, 0.352862, 0.328603, 0.232838, 0.311707, 0.324872, 0.356642, 0.366687, 0.271506, 0.232838, 0.291804, 0.324872, 0.324872, 0.384043, 0.301917, 0.349426, 0.278302, 0.185198, 0.222385, 0.182256, 0.185198, 0.120615, 0.122885, 0.106997, 0.164327, 0.164327, 0.164327, 0.247041, 0.170161, 0.247041, 0.155435, 0.155435, 0.125101, 0.122885, 0.120615, 0.122885, 0.122885, 0.15284, 0.219301, 0.209395, 0.15284, 0.161087, 0.236433, 0.284882, 0.342579, 0.339168, 0.288399, 0.275179, 0.26085, 0.301917, 0.31487, 0.4292, 0.4292, 0.394753, 0.394753, 0.328603, 0.40511, 0.311707, 0.370445, 0.408655, 0.380708, 0.486429, 0.486429, 0.42561, 0.454136, 0.418646, 0.433034, 0.436924, 0.40511, 0.380708, 0.380708, 0.36309, 0.318242, 0.318242, 0.387226, 0.408655, 0.490133, 0.534167, 0.661982, 0.642678, 0.59508, 0.534167, 0.490133, 0.447574, 0.433034, 0.440853, 0.440853, 0.454136, 0.525368, 0.575842, 0.575842, 0.575842, 0.58069, 0.618285, 0.553315, 0.553315, 0.480142, 0.480142, 0.374039, 0.370445, 0.291804, 0.298791, 0.346032, 0.377384, 0.377384, 0.380708, 0.41194, 0.374039, 0.359901, 0.349426, 0.352862, 0.308712, 0.335645, 0.268042, 0.191378, 0.243554, 0.243554, 0.291804, 0.291804, 0.328603, 0.321458, 0.342579, 0.332115, 0.349426, 0.349426, 0.377384, 0.41194, 0.394753, 0.4292, 0.414856, 0.332115, 0.31487, 0.31487, 0.229226, 0.298791, 0.390993, 0.42561, 0.444081, 0.444081, 0.465241, 0.494003, 0.490133, 0.51388, 0.476583, 0.433034, 0.401658, 0.418646, 0.450668, 0.374039, 0.377384, 0.318242, 0.398279, 0.401658, 0.494003, 0.505461, 0.422041, 0.422041, 0.390993, 0.374039, 0.374039, 0.308712, 0.264545, 0.271506, 0.268042, 0.291804, 0.321458, 0.324872, 0.324872, 0.291804, 0.356642, 0.380708, 0.394753, 0.321458, 0.321458, 0.219301, 0.298791, 0.298791, 0.298791, 0.275179, 0.25406, 0.229226, 0.236433, 0.271506, 0.236433, 0.247041, 0.216401, 0.173081, 0.182256], '')</t>
  </si>
  <si>
    <t>[254, 255, 256, 257, 258, 265, 266, 267, 268, 269, 270, 271, 272, 319, 331]</t>
  </si>
  <si>
    <t>UPI00021864EB status=activ</t>
  </si>
  <si>
    <t>([0.016257, 0.011669, 0.008002, 0.010672, 0.015078, 0.016528, 0.023087, 0.019401, 0.015078, 0.019401, 0.020522, 0.028695, 0.035586, 0.023087, 0.016528, 0.011903, 0.018415, 0.031287, 0.031287, 0.040537, 0.020522, 0.038858, 0.067594, 0.079919, 0.085092, 0.085092, 0.069024, 0.055536, 0.056825, 0.098513, 0.081712, 0.081712, 0.043307, 0.025316, 0.051831, 0.06184, 0.118441, 0.079919, 0.074921, 0.158265, 0.15008, 0.26085, 0.247041, 0.182256, 0.268042, 0.268042, 0.275179, 0.349426, 0.288399, 0.352862, 0.366687, 0.40511, 0.342579, 0.4292, 0.486429, 0.401658, 0.324872, 0.257454, 0.332115, 0.328603, 0.308712, 0.196879, 0.203355, 0.206376, 0.206376, 0.203355, 0.139895, 0.081712, 0.078022, 0.142424, 0.142424, 0.139895, 0.139895, 0.144935, 0.088832, 0.0704, 0.122885, 0.15284, 0.17593, 0.18812, 0.191378, 0.209395, 0.328603, 0.219301, 0.182256, 0.247041, 0.158265, 0.225814, 0.196879, 0.194234, 0.185198, 0.196879, 0.185198, 0.179055, 0.194234, 0.271506, 0.349426, 0.349426, 0.387226, 0.301917, 0.278302, 0.284882, 0.264545, 0.179055, 0.281712, 0.284882, 0.284882, 0.380708, 0.308712, 0.422041, 0.356642, 0.359901, 0.356642, 0.359901, 0.281712, 0.359901, 0.36309, 0.359901, 0.352862, 0.301917, 0.359901, 0.377384, 0.281712, 0.281712, 0.359901, 0.346032, 0.295083, 0.308712, 0.31487, 0.275179, 0.200174, 0.191378, 0.18812, 0.127496, 0.129801, 0.191378, 0.122885, 0.125101, 0.102787, 0.098513, 0.11371, 0.129801, 0.10481, 0.120615, 0.076542, 0.079919, 0.098513, 0.096677, 0.109221, 0.102787, 0.194234, 0.271506, 0.281712, 0.291804, 0.271506, 0.264545, 0.191378, 0.203355, 0.118441, 0.142424, 0.15284, 0.206376, 0.155435, 0.179055, 0.206376, 0.264545, 0.179055, 0.155435, 0.239899, 0.137348, 0.147574, 0.085092, 0.058088, 0.086953, 0.090864, 0.147574, 0.132295, 0.116183, 0.161087, 0.264545, 0.264545, 0.268042, 0.191378, 0.17593, 0.17593, 0.206376, 0.125101, 0.200174, 0.129801, 0.125101, 0.203355, 0.203355, 0.222385, 0.318242, 0.222385, 0.129801, 0.137348, 0.11371, 0.139895, 0.139895, 0.144935, 0.139895, 0.125101, 0.125101, 0.196879, 0.194234, 0.194234, 0.291804, 0.203355, 0.25406, 0.25031, 0.25031, 0.161087, 0.229226, 0.203355, 0.216401, 0.31487, 0.298791, 0.284882, 0.271506, 0.196879, 0.196879, 0.200174, 0.206376, 0.206376, 0.17593, 0.182256, 0.098513, 0.11371, 0.111485, 0.139895, 0.139895, 0.134866, 0.209395, 0.144935, 0.142424, 0.144935, 0.144935, 0.170161, 0.25406, 0.324872, 0.398279, 0.387226, 0.301917, 0.229226, 0.222385, 0.25406, 0.194234, 0.311707, 0.216401, 0.301917, 0.301917, 0.301917, 0.308712, 0.308712, 0.295083, 0.291804, 0.271506, 0.268042, 0.236433, 0.173081, 0.182256, 0.137348, 0.139895, 0.209395, 0.298791, 0.301917, 0.275179, 0.335645, 0.324872, 0.40511, 0.377384, 0.377384, 0.298791, 0.301917, 0.271506, 0.271506, 0.278302, 0.374039, 0.31487, 0.328603, 0.418646, 0.408655, 0.480142, 0.401658, 0.328603, 0.328603, 0.40511, 0.40511, 0.398279, 0.335645, 0.339168, 0.36309, 0.31487, 0.401658, 0.40511, 0.440853, 0.436924, 0.42561, 0.42561, 0.414856, 0.339168, 0.30533, 0.308712, 0.229226, 0.30533, 0.308712, 0.271506, 0.203355, 0.26085, 0.268042, 0.268042, 0.275179, 0.281712, 0.328603, 0.349426, 0.346032, 0.264545, 0.352862, 0.366687, 0.374039, 0.450668, 0.517562, 0.521092, 0.461924, 0.529623, 0.454136, 0.538167, 0.5017, 0.604312, 0.494003, 0.505461, 0.541878, 0.529623, 0.545602, 0.538167, 0.42561, 0.346032, 0.366687, 0.352862, 0.339168, 0.264545, 0.25406, 0.170161, 0.179055, 0.229226, 0.25031, 0.328603, 0.324872, 0.384043, 0.36309, 0.4292, 0.394753, 0.366687, 0.298791, 0.288399, 0.288399, 0.370445, 0.401658, 0.458154, 0.468512, 0.440853, 0.534167, 0.534167, 0.622677, 0.497853, 0.42561, 0.41194, 0.401658, 0.408655, 0.339168, 0.291804, 0.291804, 0.321458, 0.377384, 0.436924, 0.447574, 0.447574, 0.36309, 0.41194, 0.41194, 0.335645, 0.370445, 0.26085, 0.170161, 0.200174, 0.291804, 0.301917, 0.311707, 0.31487, 0.311707, 0.384043, 0.450668, 0.436924, 0.374039, 0.408655, 0.414856, 0.40511, 0.436924, 0.517562, 0.51388, 0.458154, 0.545602, 0.486429, 0.534167, 0.570702, 0.541878, 0.480142, 0.529623, 0.538167, 0.534167, 0.538167, 0.538167, 0.525368, 0.525368, 0.480142, 0.454136, 0.356642, 0.356642, 0.25031, 0.239899, 0.164327, 0.209395, 0.203355, 0.271506, 0.321458, 0.390993, 0.342579, 0.398279, 0.308712, 0.301917, 0.275179, 0.26085, 0.206376, 0.216401, 0.225814, 0.332115, 0.332115, 0.335645, 0.268042, 0.342579, 0.346032, 0.414856, 0.342579, 0.311707, 0.243554, 0.243554, 0.17593, 0.239899, 0.239899, 0.339168, 0.321458, 0.36309, 0.374039, 0.356642, 0.356642, 0.349426, 0.264545, 0.25406, 0.366687, 0.366687, 0.36309, 0.308712, 0.308712, 0.398279, 0.458154, 0.440853, 0.339168, 0.414856, 0.346032, 0.359901, 0.352862, 0.308712, 0.291804, 0.209395, 0.284882, 0.271506, 0.268042, 0.288399, 0.191378, 0.118441, 0.182256, 0.194234, 0.15284, 0.161087, 0.129801, 0.116183, 0.182256, 0.247041, 0.257454, 0.239899, 0.225814, 0.239899, 0.216401, 0.222385, 0.30533, 0.298791, 0.295083, 0.219301, 0.271506, 0.370445, 0.458154, 0.366687, 0.356642, 0.387226, 0.374039, 0.301917, 0.321458, 0.257454, 0.298791, 0.308712, 0.301917, 0.318242, 0.30533, 0.311707, 0.311707, 0.268042, 0.275179, 0.225814, 0.298791, 0.225814, 0.17593, 0.161087, 0.243554, 0.236433, 0.236433, 0.232838, 0.346032, 0.264545, 0.328603, 0.349426, 0.342579, 0.366687, 0.324872, 0.275179, 0.247041, 0.243554, 0.196879, 0.139895, 0.194234, 0.194234, 0.21291, 0.26085, 0.284882, 0.194234, 0.225814, 0.308712, 0.321458, 0.311707, 0.377384, 0.374039, 0.346032, 0.346032, 0.394753, 0.318242, 0.36309, 0.433034, 0.444081, 0.541878, 0.505461, 0.494003, 0.390993, 0.458154, 0.380708, 0.36309, 0.335645, 0.308712, 0.219301, 0.219301, 0.209395, 0.139895, 0.139895, 0.139895, 0.129801, 0.073402, 0.076542, 0.092881, 0.111485, 0.116183, 0.109221, 0.185198, 0.185198, 0.236433, 0.236433, 0.25031, 0.264545, 0.366687, 0.356642, 0.390993, 0.380708, 0.318242, 0.418646, 0.40511, 0.398279, 0.408655, 0.529623, 0.685117, 0.541878, 0.458154, 0.4292, 0.401658, 0.408655, 0.335645, 0.398279, 0.387226, 0.4292, 0.418646, 0.339168, 0.298791, 0.374039, 0.30533, 0.384043, 0.370445, 0.380708, 0.384043, 0.390993, 0.284882, 0.219301, 0.247041, 0.257454, 0.264545, 0.295083, 0.295083, 0.366687, 0.26085, 0.257454, 0.206376, 0.203355, 0.291804, 0.342579, 0.247041, 0.31487, 0.301917, 0.284882, 0.291804, 0.25031, 0.26085, 0.257454, 0.222385, 0.291804, 0.366687, 0.271506, 0.191378, 0.167087, 0.161087, 0.25406, 0.247041, 0.321458, 0.321458, 0.26085, 0.26085, 0.328603, 0.229226, 0.247041, 0.25031, 0.239899, 0.284882, 0.191378, 0.288399, 0.394753, 0.366687, 0.328603, 0.377384, 0.374039, 0.301917, 0.324872, 0.321458, 0.321458, 0.324872, 0.324872, 0.366687, 0.380708, 0.380708, 0.5017, 0.476583, 0.483068, 0.384043, 0.384043, 0.465241, 0.480142, 0.377384, 0.377384, 0.401658, 0.450668, 0.570702, 0.699094, 0.622677, 0.666105, 0.570702, 0.562014, 0.557691, 0.585406, 0.585406, 0.545602, 0.472492, 0.476583, 0.476583, 0.59508, 0.553315, 0.486429, 0.444081, 0.465241, 0.444081, 0.444081, 0.366687, 0.36309, 0.295083, 0.25406, 0.229226, 0.328603, 0.335645, 0.366687, 0.25031, 0.173081, 0.194234, 0.257454, 0.25031, 0.164327, 0.132295, 0.161087, 0.196879, 0.17593, 0.225814, 0.257454, 0.257454, 0.278302, 0.164327, 0.15284, 0.229226, 0.185198, 0.164327, 0.164327, 0.106997, 0.11371, 0.179055, 0.185198, 0.167087, 0.106997, 0.18812, 0.206376, 0.191378, 0.173081, 0.142424, 0.120615, 0.122885, 0.073402, 0.118441, 0.209395, 0.203355, 0.185198, 0.239899, 0.264545, 0.257454, 0.318242, 0.342579, 0.328603, 0.281712, 0.281712, 0.342579, 0.332115, 0.271506, 0.25031, 0.225814, 0.335645, 0.275179, 0.229226, 0.31487, 0.31487, 0.229226, 0.324872, 0.356642, 0.271506, 0.196879, 0.120615, 0.109221, 0.092881, 0.076542, 0.11371, 0.134866, 0.083462, 0.078022, 0.116183, 0.073402, 0.109221, 0.098513, 0.173081, 0.203355, 0.182256, 0.179055, 0.268042, 0.158265, 0.15284, 0.120615, 0.167087, 0.185198, 0.194234, 0.284882, 0.31487, 0.200174, 0.15284, 0.229226, 0.21291, 0.191378, 0.288399, 0.236433, 0.200174, 0.142424, 0.11371, 0.11371], '')</t>
  </si>
  <si>
    <t>[322, 323, 325, 327, 328, 329, 331, 332, 333, 334, 335, 362, 363, 364, 399, 400, 402, 404, 405, 406, 408, 409, 410, 411, 412, 413, 414, 558, 559, 595, 596, 597, 673, 684, 685, 686, 687, 688, 689, 690, 691, 692, 693, 697, 698]</t>
  </si>
  <si>
    <t>UPI00021864EC status=activ</t>
  </si>
  <si>
    <t>([0.324872, 0.311707, 0.219301, 0.170161, 0.225814, 0.281712, 0.30533, 0.298791, 0.25031, 0.191378, 0.21291, 0.216401, 0.30533, 0.229226, 0.247041, 0.158265, 0.179055, 0.295083, 0.26085, 0.179055, 0.098513, 0.06312, 0.073402, 0.098513, 0.147574, 0.092881, 0.094817, 0.056825, 0.066181, 0.109221, 0.164327, 0.173081, 0.144935, 0.085092, 0.125101, 0.118441, 0.191378, 0.142424, 0.083462, 0.102787, 0.161087, 0.232838, 0.301917, 0.311707, 0.339168, 0.243554, 0.301917, 0.288399, 0.384043, 0.398279, 0.401658, 0.318242, 0.225814, 0.295083, 0.275179, 0.243554, 0.243554, 0.15284, 0.203355, 0.281712, 0.278302, 0.275179, 0.288399, 0.288399, 0.196879, 0.196879, 0.196879, 0.173081, 0.164327, 0.170161, 0.191378, 0.179055, 0.268042, 0.284882, 0.298791, 0.308712, 0.335645, 0.349426, 0.444081, 0.458154, 0.444081, 0.422041, 0.418646, 0.433034, 0.42561, 0.447574, 0.454136, 0.454136, 0.497853, 0.509769, 0.483068, 0.458154, 0.384043, 0.387226, 0.450668, 0.42561, 0.517562, 0.4292, 0.42561, 0.418646, 0.342579, 0.332115, 0.4292, 0.436924, 0.422041, 0.335645, 0.318242, 0.278302, 0.278302, 0.281712, 0.243554, 0.25406, 0.185198, 0.21291, 0.21291, 0.225814, 0.147574, 0.155435, 0.155435, 0.147574, 0.155435, 0.219301, 0.144935, 0.086953, 0.049374, 0.038858, 0.0704, 0.125101, 0.127496, 0.206376, 0.129801, 0.132295, 0.122885, 0.185198, 0.158265, 0.15284, 0.092881, 0.164327, 0.170161, 0.170161, 0.125101, 0.071867, 0.040537, 0.0704, 0.11371, 0.142424, 0.173081, 0.139895, 0.090864, 0.11371, 0.11371, 0.098513, 0.0704, 0.047319, 0.025762, 0.037156, 0.037156, 0.066181, 0.03976, 0.030611, 0.034068, 0.049374, 0.083462, 0.081712, 0.083462, 0.083462, 0.0704, 0.055536, 0.0704, 0.109221, 0.0704, 0.081712, 0.17593, 0.161087, 0.161087, 0.161087, 0.137348, 0.144935, 0.137348, 0.200174, 0.239899, 0.271506, 0.281712, 0.31487, 0.291804, 0.288399, 0.222385, 0.298791, 0.236433, 0.247041, 0.232838, 0.21291, 0.185198, 0.161087, 0.264545, 0.321458, 0.298791, 0.328603, 0.324872, 0.346032, 0.301917, 0.203355, 0.243554, 0.203355, 0.10481, 0.191378, 0.206376, 0.239899, 0.144935, 0.225814, 0.134866, 0.081712, 0.079919, 0.081712, 0.078022, 0.073402, 0.074921, 0.15008, 0.088832, 0.096677, 0.094817, 0.094817, 0.155435, 0.17593, 0.222385, 0.225814, 0.191378, 0.194234, 0.147574, 0.200174, 0.167087, 0.26085, 0.352862, 0.480142, 0.490133, 0.418646, 0.433034, 0.342579, 0.225814, 0.247041, 0.239899, 0.132295, 0.090864, 0.074921, 0.06312, 0.055536, 0.10481, 0.129801, 0.118441, 0.122885, 0.088832, 0.11371, 0.086953, 0.067594, 0.041405, 0.026892, 0.034884, 0.023087, 0.034068, 0.069024, 0.10481, 0.06312], '')</t>
  </si>
  <si>
    <t>[89, 96]</t>
  </si>
  <si>
    <t>UPI00021864ED status=activ</t>
  </si>
  <si>
    <t>([0.092881, 0.127496, 0.161087, 0.21291, 0.122885, 0.147574, 0.127496, 0.079919, 0.106997, 0.125101, 0.088832, 0.094817, 0.116183, 0.10481, 0.083462, 0.098513, 0.116183, 0.116183, 0.11371, 0.179055, 0.142424, 0.170161, 0.167087, 0.102787, 0.094817, 0.129801, 0.158265, 0.170161, 0.179055, 0.144935, 0.083462, 0.144935, 0.185198, 0.100716, 0.100716, 0.109221, 0.051831, 0.055536, 0.085092, 0.049374, 0.032017, 0.03976, 0.024826, 0.015078, 0.024393, 0.025316, 0.033407, 0.026892, 0.032677, 0.045352, 0.055536, 0.055536, 0.051831, 0.060549, 0.069024, 0.043307, 0.038858, 0.055536, 0.094817, 0.045352, 0.078022, 0.076542, 0.083462, 0.100716, 0.179055, 0.11371, 0.06312, 0.064632, 0.069024, 0.079919, 0.048328, 0.051831, 0.106997, 0.06312, 0.05306, 0.06184, 0.055536, 0.044297, 0.045352, 0.045352, 0.102787, 0.111485, 0.161087, 0.086953, 0.147574, 0.15008, 0.15008, 0.236433, 0.158265, 0.090864, 0.043307, 0.090864, 0.085092, 0.060549, 0.059222, 0.060549, 0.092881, 0.15008, 0.109221, 0.132295, 0.100716, 0.054297, 0.050641, 0.064632, 0.06184, 0.031287, 0.031287, 0.055536, 0.056825, 0.05306, 0.05306, 0.06184, 0.071867, 0.071867, 0.094817, 0.179055, 0.167087, 0.10481, 0.060549, 0.06312, 0.035586, 0.044297, 0.078022, 0.078022, 0.06184, 0.109221, 0.182256, 0.182256, 0.129801, 0.120615, 0.142424, 0.216401, 0.203355, 0.116183, 0.11371, 0.106997, 0.100716, 0.079919, 0.158265, 0.164327, 0.182256, 0.288399, 0.301917, 0.222385, 0.167087, 0.147574, 0.081712, 0.047319, 0.049374, 0.088832, 0.088832, 0.069024, 0.083462, 0.147574, 0.219301, 0.15008, 0.081712, 0.044297, 0.066181, 0.031287, 0.030611, 0.045352, 0.041405, 0.038858, 0.060549, 0.096677, 0.122885, 0.229226, 0.335645, 0.284882, 0.182256, 0.118441, 0.206376, 0.15284, 0.120615, 0.085092, 0.118441, 0.137348, 0.182256, 0.182256, 0.229226, 0.308712, 0.318242, 0.225814, 0.257454, 0.200174, 0.137348, 0.111485, 0.10481, 0.100716, 0.129801, 0.144935, 0.206376, 0.122885, 0.092881, 0.120615, 0.182256, 0.209395, 0.301917, 0.219301, 0.216401, 0.219301, 0.222385, 0.239899, 0.239899, 0.196879, 0.200174, 0.239899, 0.18812, 0.179055, 0.182256, 0.173081, 0.139895, 0.155435, 0.179055, 0.268042, 0.26085, 0.284882, 0.271506, 0.25031, 0.390993, 0.370445, 0.408655, 0.332115, 0.31487, 0.433034, 0.454136, 0.541878, 0.476583, 0.529623, 0.517562, 0.5017, 0.521092, 0.685117, 0.699094, 0.745909, 0.626927, 0.63748, 0.494003, 0.390993, 0.370445, 0.352862, 0.278302, 0.295083, 0.394753, 0.366687, 0.25406, 0.216401, 0.216401, 0.301917, 0.268042, 0.295083, 0.21291, 0.173081, 0.15008, 0.129801, 0.111485, 0.179055, 0.11371, 0.185198, 0.225814, 0.25031, 0.164327, 0.243554, 0.232838, 0.139895, 0.088832, 0.090864, 0.127496, 0.125101, 0.064632, 0.118441, 0.11371, 0.179055, 0.216401, 0.18812, 0.203355, 0.281712, 0.288399, 0.366687, 0.247041, 0.232838, 0.17593, 0.21291, 0.200174, 0.182256, 0.257454, 0.380708, 0.468512, 0.352862, 0.359901, 0.494003, 0.450668, 0.359901, 0.377384, 0.25031, 0.21291, 0.11371, 0.129801, 0.125101, 0.134866, 0.203355, 0.216401, 0.275179, 0.284882, 0.311707, 0.30533, 0.30533, 0.31487, 0.328603, 0.318242, 0.31487, 0.308712, 0.308712, 0.311707, 0.308712, 0.332115, 0.4292, 0.461924, 0.444081, 0.359901, 0.247041, 0.288399, 0.36309, 0.332115, 0.366687, 0.232838, 0.275179, 0.284882, 0.167087, 0.079919, 0.083462, 0.044297, 0.025762, 0.021381, 0.038858, 0.018106, 0.017447, 0.016826, 0.015078, 0.014075, 0.019401, 0.034884, 0.034884, 0.032677, 0.026338, 0.032017, 0.041405, 0.034068, 0.041405, 0.074921, 0.139895, 0.21291, 0.298791, 0.370445, 0.380708, 0.36309, 0.483068, 0.486429, 0.401658, 0.472492, 0.377384, 0.352862, 0.25406, 0.232838, 0.15008, 0.222385, 0.206376, 0.196879, 0.206376, 0.209395, 0.137348, 0.155435, 0.081712, 0.090864, 0.051831, 0.037156, 0.018787, 0.020876, 0.033407, 0.025762, 0.019109, 0.036378, 0.054297, 0.102787, 0.10481, 0.116183, 0.111485, 0.078022, 0.15008, 0.15284, 0.064632, 0.118441, 0.067594, 0.142424, 0.067594, 0.079919, 0.100716, 0.203355, 0.179055, 0.182256, 0.308712, 0.40511, 0.324872, 0.206376, 0.203355, 0.209395, 0.21291, 0.182256, 0.236433, 0.170161, 0.092881, 0.173081, 0.158265, 0.239899, 0.194234, 0.232838, 0.291804, 0.349426, 0.239899, 0.161087, 0.170161, 0.083462, 0.076542, 0.122885, 0.15284, 0.118441, 0.096677, 0.139895, 0.139895, 0.085092, 0.064632, 0.116183, 0.122885, 0.083462, 0.078022, 0.094817, 0.098513, 0.059222, 0.055536, 0.098513, 0.191378, 0.11371, 0.203355, 0.116183, 0.073402, 0.10481, 0.122885, 0.086953, 0.092881, 0.106997, 0.096677, 0.109221, 0.132295, 0.144935, 0.21291, 0.239899, 0.243554, 0.264545, 0.349426, 0.26085, 0.225814, 0.18812, 0.243554, 0.142424, 0.257454, 0.295083, 0.298791, 0.332115, 0.436924, 0.349426, 0.390993, 0.494003, 0.476583, 0.349426, 0.335645, 0.291804, 0.275179, 0.291804, 0.356642, 0.281712, 0.359901, 0.366687, 0.295083, 0.239899, 0.366687, 0.30533, 0.308712, 0.288399, 0.25031, 0.158265, 0.25406, 0.222385, 0.147574, 0.229226, 0.318242, 0.31487, 0.31487, 0.30533, 0.281712, 0.268042, 0.30533, 0.311707, 0.342579, 0.356642, 0.377384, 0.281712, 0.291804, 0.352862, 0.359901, 0.36309, 0.359901, 0.349426, 0.359901, 0.321458, 0.288399, 0.321458, 0.225814, 0.173081, 0.120615, 0.132295, 0.142424, 0.179055, 0.179055, 0.116183, 0.167087, 0.26085, 0.278302, 0.311707, 0.291804, 0.182256, 0.196879, 0.278302, 0.284882, 0.284882, 0.321458, 0.370445, 0.243554, 0.298791, 0.390993, 0.374039, 0.298791, 0.275179, 0.158265, 0.170161, 0.15008, 0.094817, 0.078022, 0.073402, 0.069024, 0.066181, 0.079919, 0.076542, 0.047319, 0.025762, 0.025762, 0.022306, 0.017447, 0.018415, 0.023534, 0.019401, 0.019109, 0.030611, 0.030611, 0.058088, 0.05306, 0.111485, 0.164327, 0.173081, 0.25031, 0.271506, 0.264545, 0.377384, 0.288399, 0.380708, 0.377384, 0.335645, 0.40511, 0.346032, 0.461924, 0.359901, 0.40511, 0.5017, 0.483068, 0.486429, 0.494003, 0.387226, 0.380708, 0.349426, 0.25406, 0.26085, 0.243554, 0.239899, 0.225814, 0.31487, 0.308712, 0.366687, 0.324872, 0.243554, 0.339168, 0.222385, 0.321458, 0.311707, 0.298791, 0.30533, 0.271506, 0.264545, 0.384043, 0.291804, 0.243554, 0.321458, 0.308712, 0.229226, 0.243554, 0.257454, 0.264545, 0.194234, 0.132295, 0.203355, 0.321458, 0.275179, 0.278302, 0.232838, 0.161087, 0.11371, 0.096677, 0.076542, 0.041405, 0.037156, 0.078022, 0.127496, 0.158265, 0.102787, 0.170161, 0.161087, 0.137348, 0.102787, 0.100716, 0.18812, 0.185198, 0.098513, 0.071867, 0.125101, 0.142424, 0.206376, 0.275179, 0.301917, 0.380708, 0.5017, 0.521092, 0.394753, 0.398279, 0.271506, 0.384043, 0.380708, 0.31487, 0.328603, 0.264545, 0.349426, 0.342579, 0.346032, 0.454136, 0.461924, 0.447574, 0.483068, 0.418646, 0.335645, 0.349426, 0.384043, 0.374039, 0.264545, 0.346032, 0.257454, 0.264545, 0.155435, 0.083462, 0.134866, 0.137348, 0.236433, 0.161087, 0.122885, 0.122885, 0.071867, 0.098513, 0.109221, 0.059222, 0.05306, 0.088832, 0.079919, 0.034884, 0.034884, 0.038042, 0.037156, 0.066181, 0.092881, 0.155435, 0.200174, 0.122885, 0.111485, 0.102787, 0.125101, 0.125101, 0.116183, 0.179055, 0.203355, 0.18812, 0.281712, 0.380708, 0.398279, 0.352862, 0.414856, 0.408655, 0.509769, 0.509769, 0.509769, 0.447574, 0.318242, 0.387226, 0.486429, 0.486429, 0.450668, 0.480142, 0.529623, 0.545602, 0.545602, 0.454136, 0.468512, 0.436924, 0.436924, 0.335645, 0.349426, 0.332115, 0.332115, 0.232838, 0.137348, 0.147574, 0.15284, 0.191378, 0.194234, 0.179055, 0.098513, 0.098513, 0.100716, 0.056825, 0.050641, 0.025762, 0.049374, 0.043307, 0.044297, 0.03976, 0.067594, 0.066181, 0.073402, 0.040537, 0.058088, 0.066181, 0.038858, 0.066181, 0.054297, 0.051831, 0.055536, 0.06312, 0.042364, 0.024826, 0.043307, 0.034884, 0.0704, 0.035586, 0.044297, 0.035586, 0.038858, 0.020165, 0.018787, 0.018415, 0.025762, 0.021381, 0.026338, 0.042364, 0.034068, 0.067594, 0.045352, 0.045352, 0.085092, 0.15008, 0.243554, 0.247041, 0.216401, 0.158265, 0.239899, 0.139895, 0.118441, 0.111485, 0.216401, 0.196879, 0.144935, 0.173081, 0.191378, 0.232838, 0.15008, 0.179055, 0.106997, 0.086953, 0.100716, 0.11371, 0.11371, 0.059222, 0.064632, 0.096677, 0.137348, 0.085092, 0.078022, 0.120615, 0.058088, 0.05306, 0.05306, 0.10481, 0.109221, 0.15008, 0.147574, 0.243554, 0.161087, 0.179055, 0.164327, 0.137348, 0.066181, 0.06184, 0.086953, 0.045352, 0.044297, 0.044297, 0.049374, 0.088832, 0.098513, 0.17593, 0.200174, 0.182256, 0.191378, 0.155435, 0.090864, 0.05306, 0.05306, 0.076542, 0.11371, 0.203355, 0.216401, 0.308712, 0.308712, 0.25031, 0.232838, 0.236433, 0.26085, 0.247041, 0.15008, 0.144935, 0.092881, 0.048328, 0.0704, 0.060549, 0.078022, 0.139895, 0.142424, 0.122885, 0.142424, 0.090864, 0.090864, 0.081712, 0.081712, 0.054297, 0.058088, 0.127496, 0.125101, 0.066181, 0.066181, 0.100716, 0.092881, 0.147574, 0.18812, 0.129801, 0.142424, 0.134866, 0.078022, 0.129801, 0.158265, 0.167087, 0.239899, 0.200174, 0.179055, 0.118441, 0.139895, 0.219301, 0.200174, 0.137348, 0.206376, 0.301917, 0.311707, 0.229226, 0.229226, 0.225814, 0.298791, 0.295083, 0.308712, 0.398279, 0.370445, 0.335645, 0.301917, 0.321458, 0.318242, 0.264545, 0.339168, 0.390993, 0.346032, 0.356642, 0.40511, 0.308712, 0.295083, 0.26085, 0.268042, 0.239899, 0.288399, 0.332115, 0.352862, 0.356642, 0.359901, 0.30533, 0.321458, 0.366687, 0.349426, 0.295083, 0.352862, 0.356642, 0.275179, 0.311707, 0.339168, 0.275179, 0.408655, 0.422041, 0.5017, 0.517562, 0.476583, 0.377384, 0.370445, 0.335645, 0.335645, 0.321458, 0.42561, 0.414856, 0.321458, 0.318242, 0.321458, 0.264545, 0.185198, 0.26085, 0.25031, 0.222385, 0.352862, 0.232838, 0.229226, 0.229226, 0.209395, 0.196879, 0.275179, 0.281712, 0.196879, 0.200174, 0.196879, 0.116183, 0.076542, 0.125101, 0.125101, 0.137348, 0.209395, 0.209395, 0.200174, 0.21291, 0.17593, 0.15284, 0.264545, 0.26085, 0.268042, 0.349426, 0.4292, 0.4292, 0.346032, 0.444081, 0.433034, 0.40511, 0.465241, 0.538167, 0.450668, 0.387226, 0.366687, 0.339168, 0.394753, 0.394753, 0.31487, 0.321458, 0.25031, 0.219301, 0.209395, 0.18812, 0.191378, 0.203355, 0.203355, 0.18812, 0.182256, 0.11371, 0.090864, 0.11371, 0.0704, 0.120615, 0.17593, 0.25406, 0.284882, 0.311707, 0.311707, 0.298791, 0.342579, 0.342579, 0.308712, 0.232838, 0.147574, 0.15284, 0.15008, 0.132295, 0.134866, 0.139895, 0.209395, 0.194234, 0.196879, 0.284882, 0.196879, 0.122885, 0.134866, 0.132295, 0.137348, 0.137348, 0.132295, 0.076542, 0.066181, 0.05306, 0.086953, 0.15284, 0.158265, 0.10481, 0.125101, 0.109221, 0.106997, 0.11371, 0.096677, 0.092881, 0.088832, 0.139895, 0.137348, 0.127496, 0.106997, 0.10481, 0.090864, 0.144935, 0.225814, 0.247041, 0.281712, 0.284882, 0.196879, 0.194234, 0.264545, 0.232838, 0.335645, 0.342579, 0.335645, 0.36309, 0.332115, 0.328603, 0.328603, 0.328603, 0.30533, 0.25406, 0.247041, 0.194234, 0.203355, 0.196879, 0.257454, 0.298791, 0.203355, 0.295083, 0.295083, 0.295083, 0.239899, 0.164327, 0.164327, 0.158265, 0.155435, 0.173081, 0.185198, 0.185198, 0.182256, 0.216401, 0.342579, 0.342579, 0.422041, 0.414856, 0.41194, 0.418646, 0.321458, 0.454136, 0.380708, 0.374039, 0.281712, 0.291804, 0.298791, 0.298791, 0.295083, 0.352862, 0.366687, 0.324872, 0.31487, 0.370445, 0.352862, 0.225814, 0.216401, 0.132295, 0.132295, 0.11371, 0.11371, 0.096677, 0.073402, 0.073402, 0.073402, 0.147574, 0.216401, 0.301917, 0.281712, 0.209395, 0.161087, 0.167087, 0.200174, 0.137348, 0.15284, 0.161087, 0.167087, 0.111485, 0.203355, 0.200174, 0.236433, 0.247041, 0.301917, 0.318242, 0.30533, 0.318242, 0.179055, 0.185198, 0.15284, 0.134866, 0.182256, 0.247041, 0.196879, 0.155435, 0.232838, 0.206376, 0.161087, 0.25031], '')</t>
  </si>
  <si>
    <t>[227, 229, 230, 231, 232, 233, 234, 235, 236, 237, 582, 648, 649, 712, 713, 714, 722, 723, 724, 936, 937, 987]</t>
  </si>
  <si>
    <t>UPI00021864EE status=activ</t>
  </si>
  <si>
    <t>([0.356642, 0.401658, 0.4292, 0.465241, 0.356642, 0.268042, 0.21291, 0.21291, 0.129801, 0.155435, 0.182256, 0.219301, 0.139895, 0.170161, 0.161087, 0.26085, 0.216401, 0.137348, 0.079919, 0.139895, 0.137348, 0.066181, 0.041405, 0.024393, 0.015078, 0.024826, 0.047319, 0.076542, 0.092881, 0.209395, 0.209395, 0.137348, 0.139895, 0.139895, 0.134866, 0.116183, 0.074921, 0.120615, 0.134866, 0.216401, 0.216401, 0.21291, 0.216401, 0.281712, 0.335645, 0.42561, 0.398279, 0.387226, 0.394753, 0.278302, 0.179055, 0.158265, 0.243554, 0.158265, 0.236433, 0.243554, 0.17593, 0.161087, 0.161087, 0.229226, 0.127496, 0.127496, 0.085092, 0.170161, 0.106997, 0.085092, 0.05306, 0.066181, 0.06184, 0.037156, 0.076542, 0.069024, 0.0704, 0.066181, 0.11371, 0.11371, 0.066181, 0.120615, 0.134866, 0.142424, 0.118441, 0.21291, 0.182256, 0.243554, 0.185198, 0.243554, 0.30533, 0.281712, 0.281712, 0.257454, 0.21291, 0.21291, 0.30533, 0.335645, 0.25031, 0.264545, 0.239899, 0.324872, 0.335645, 0.332115, 0.232838, 0.194234, 0.196879, 0.196879, 0.203355, 0.229226, 0.26085, 0.275179, 0.377384, 0.377384, 0.31487, 0.440853, 0.440853, 0.349426, 0.26085, 0.264545, 0.225814, 0.170161, 0.170161, 0.15284, 0.21291, 0.291804, 0.359901, 0.387226, 0.422041, 0.418646, 0.332115, 0.324872, 0.291804, 0.25406, 0.222385, 0.346032, 0.328603, 0.318242, 0.377384, 0.346032, 0.40511, 0.433034, 0.517562, 0.509769, 0.4292, 0.346032, 0.342579, 0.374039, 0.257454, 0.173081, 0.182256, 0.278302, 0.288399, 0.30533, 0.346032, 0.370445, 0.25031, 0.247041, 0.257454, 0.182256, 0.26085, 0.206376, 0.182256, 0.191378, 0.203355, 0.203355, 0.284882, 0.18812, 0.094817, 0.164327, 0.25031, 0.25406, 0.236433, 0.243554, 0.26085, 0.26085, 0.278302, 0.370445, 0.284882, 0.291804, 0.387226, 0.4292, 0.40511, 0.352862, 0.339168, 0.25031, 0.321458, 0.26085, 0.278302, 0.40511, 0.324872, 0.232838, 0.209395, 0.229226, 0.206376, 0.116183, 0.129801, 0.122885, 0.060549, 0.106997, 0.106997, 0.096677, 0.059222, 0.098513, 0.142424, 0.147574, 0.191378, 0.196879, 0.179055, 0.194234, 0.144935, 0.209395, 0.298791, 0.318242, 0.311707, 0.239899, 0.26085, 0.239899, 0.247041, 0.318242, 0.243554, 0.206376, 0.209395, 0.284882, 0.229226, 0.216401, 0.216401, 0.167087, 0.120615, 0.164327, 0.243554, 0.281712, 0.275179, 0.26085, 0.170161, 0.144935, 0.139895, 0.18812, 0.206376, 0.127496, 0.134866, 0.21291, 0.206376, 0.225814, 0.247041, 0.359901, 0.366687, 0.356642, 0.414856, 0.461924, 0.408655, 0.318242, 0.291804, 0.275179, 0.173081, 0.17593, 0.17593, 0.268042, 0.301917, 0.278302, 0.339168, 0.394753, 0.352862, 0.41194, 0.390993, 0.349426, 0.328603, 0.278302, 0.324872, 0.356642, 0.366687, 0.366687, 0.335645, 0.356642, 0.377384, 0.422041, 0.483068, 0.422041, 0.390993, 0.370445, 0.370445, 0.40511, 0.349426, 0.377384, 0.377384, 0.335645, 0.268042, 0.247041, 0.229226, 0.206376, 0.206376, 0.125101, 0.196879, 0.239899, 0.222385, 0.206376, 0.170161, 0.196879, 0.288399, 0.301917, 0.232838, 0.142424, 0.073402, 0.056825, 0.058088, 0.025762, 0.023534, 0.047319, 0.051831, 0.090864, 0.092881, 0.094817, 0.170161, 0.116183, 0.170161, 0.173081, 0.10481, 0.21291, 0.21291, 0.118441, 0.120615, 0.191378, 0.311707, 0.335645, 0.387226, 0.311707, 0.387226, 0.480142, 0.454136, 0.370445, 0.366687, 0.366687, 0.275179, 0.284882, 0.271506, 0.271506, 0.308712, 0.418646, 0.394753, 0.374039, 0.401658, 0.401658, 0.422041, 0.422041, 0.5017, 0.490133, 0.59508, 0.632174, 0.661982, 0.570702, 0.685117, 0.59508, 0.56648, 0.541878, 0.517562, 0.59014, 0.570702, 0.545602, 0.534167, 0.444081, 0.454136, 0.450668, 0.401658, 0.377384, 0.335645, 0.332115, 0.356642, 0.356642, 0.339168, 0.30533, 0.288399, 0.278302, 0.332115, 0.268042, 0.268042, 0.288399, 0.31487, 0.239899, 0.239899, 0.18812, 0.239899, 0.275179, 0.25031, 0.298791, 0.281712, 0.301917, 0.311707, 0.311707, 0.335645, 0.275179, 0.203355, 0.18812, 0.122885, 0.129801, 0.194234, 0.298791, 0.321458, 0.232838, 0.295083, 0.268042, 0.30533, 0.332115, 0.30533, 0.335645, 0.257454, 0.21291, 0.21291, 0.21291, 0.216401, 0.194234, 0.275179, 0.291804, 0.387226, 0.483068, 0.483068, 0.486429, 0.486429, 0.398279, 0.468512, 0.41194, 0.408655, 0.332115, 0.318242, 0.308712, 0.387226, 0.486429, 0.553315, 0.529623, 0.505461, 0.480142, 0.450668, 0.418646, 0.472492, 0.450668, 0.414856, 0.370445, 0.318242], '')</t>
  </si>
  <si>
    <t>[138, 139, 340, 342, 343, 344, 345, 346, 347, 348, 349, 350, 351, 352, 353, 354, 422, 423, 424]</t>
  </si>
  <si>
    <t>UPI00021864EF status=activ</t>
  </si>
  <si>
    <t>([0.026892, 0.016257, 0.023534, 0.018415, 0.012491, 0.014315, 0.012491, 0.00962, 0.01204, 0.010131, 0.013265, 0.015694, 0.016021, 0.014315, 0.023087, 0.032017, 0.064632, 0.067594, 0.067594, 0.111485, 0.15008, 0.15284, 0.21291, 0.185198, 0.271506, 0.384043, 0.335645, 0.40511, 0.545602, 0.505461, 0.63748, 0.642678, 0.642678, 0.525368, 0.562014, 0.545602, 0.483068, 0.401658, 0.42561, 0.394753, 0.356642, 0.339168, 0.281712, 0.321458, 0.356642, 0.264545, 0.26085, 0.335645, 0.339168, 0.239899, 0.173081, 0.111485, 0.118441, 0.116183, 0.194234, 0.191378, 0.194234, 0.161087, 0.173081, 0.122885, 0.196879, 0.239899, 0.229226, 0.219301, 0.216401, 0.21291, 0.264545, 0.257454, 0.257454, 0.278302, 0.377384, 0.480142, 0.557691, 0.422041, 0.398279, 0.384043, 0.291804, 0.288399, 0.380708, 0.346032, 0.356642, 0.349426, 0.335645, 0.308712, 0.414856, 0.398279, 0.324872, 0.301917, 0.225814, 0.225814, 0.219301, 0.18812, 0.18812, 0.191378, 0.311707, 0.335645, 0.335645, 0.339168, 0.243554, 0.243554, 0.30533, 0.328603, 0.324872, 0.335645, 0.359901, 0.284882, 0.30533, 0.342579, 0.335645, 0.418646, 0.418646, 0.418646, 0.422041, 0.42561, 0.461924, 0.366687, 0.387226, 0.390993, 0.517562, 0.557691, 0.570702, 0.490133, 0.5017, 0.433034, 0.440853, 0.480142, 0.494003, 0.468512, 0.480142, 0.549308, 0.465241, 0.494003, 0.483068, 0.486429, 0.521092, 0.447574, 0.494003, 0.440853, 0.444081, 0.41194, 0.440853, 0.342579, 0.342579, 0.25406, 0.281712, 0.236433, 0.216401, 0.239899, 0.219301, 0.247041, 0.158265, 0.219301, 0.200174, 0.137348, 0.118441, 0.100716, 0.125101, 0.139895, 0.17593, 0.134866, 0.118441, 0.109221, 0.15284, 0.25031, 0.346032, 0.356642, 0.401658, 0.328603, 0.377384, 0.408655, 0.414856, 0.422041, 0.394753, 0.356642, 0.40511, 0.436924, 0.433034, 0.433034, 0.447574, 0.440853, 0.5017, 0.570702, 0.56648, 0.525368, 0.447574, 0.384043, 0.356642, 0.359901, 0.422041, 0.408655, 0.308712, 0.301917, 0.328603, 0.374039, 0.374039, 0.414856, 0.440853, 0.450668, 0.450668, 0.444081, 0.465241, 0.414856, 0.346032, 0.390993, 0.458154, 0.454136, 0.461924, 0.525368, 0.51388, 0.534167, 0.497853, 0.613573, 0.604312, 0.557691, 0.454136, 0.517562, 0.5017, 0.465241, 0.465241, 0.380708, 0.384043, 0.36309, 0.384043, 0.40511, 0.390993, 0.366687, 0.42561, 0.461924, 0.433034, 0.390993, 0.328603, 0.342579], '')</t>
  </si>
  <si>
    <t>[28, 29, 30, 31, 32, 33, 34, 35, 72, 118, 119, 120, 122, 129, 134, 180, 181, 182, 183, 207, 208, 209, 211, 212, 213, 215, 216]</t>
  </si>
  <si>
    <t>UPI00021864F0 status=activ</t>
  </si>
  <si>
    <t>([0.033407, 0.020876, 0.034068, 0.049374, 0.088832, 0.050641, 0.071867, 0.100716, 0.127496, 0.078022, 0.081712, 0.069024, 0.083462, 0.100716, 0.191378, 0.203355, 0.318242, 0.257454, 0.179055, 0.264545, 0.264545, 0.335645, 0.42561, 0.422041, 0.440853, 0.321458, 0.4292, 0.335645, 0.25031, 0.216401, 0.352862, 0.281712, 0.366687, 0.346032, 0.311707, 0.31487, 0.257454, 0.185198, 0.271506, 0.346032, 0.257454, 0.268042, 0.264545, 0.155435, 0.15284, 0.144935, 0.147574, 0.079919, 0.078022, 0.073402, 0.044297, 0.023963, 0.022667, 0.021816, 0.021816, 0.027463, 0.0198, 0.025762, 0.041405, 0.041405, 0.022306, 0.038042, 0.043307, 0.046336, 0.059222, 0.06184, 0.073402, 0.142424, 0.236433, 0.239899, 0.324872, 0.440853, 0.534167, 0.63748, 0.63748, 0.562014, 0.553315, 0.517562, 0.384043, 0.349426, 0.356642, 0.461924, 0.454136, 0.433034, 0.311707, 0.387226, 0.41194, 0.398279, 0.394753, 0.298791, 0.387226, 0.346032, 0.342579, 0.243554, 0.206376, 0.216401, 0.182256, 0.179055, 0.25031, 0.271506, 0.30533, 0.229226, 0.239899, 0.243554, 0.247041, 0.374039, 0.301917, 0.185198, 0.111485, 0.102787, 0.106997, 0.106997, 0.132295, 0.081712, 0.142424, 0.132295, 0.079919, 0.139895, 0.139895, 0.144935, 0.25031, 0.182256, 0.17593, 0.17593, 0.106997, 0.096677, 0.106997, 0.090864, 0.090864, 0.170161, 0.083462, 0.11371, 0.122885, 0.102787, 0.100716, 0.109221, 0.182256, 0.219301, 0.203355, 0.173081, 0.164327, 0.079919, 0.102787, 0.161087, 0.158265, 0.21291, 0.243554, 0.139895, 0.194234, 0.284882, 0.216401, 0.342579, 0.30533, 0.291804, 0.21291, 0.308712, 0.308712, 0.311707, 0.25406, 0.268042, 0.271506, 0.284882, 0.301917, 0.247041, 0.247041, 0.158265, 0.200174, 0.170161, 0.25031, 0.18812, 0.21291, 0.257454, 0.155435, 0.21291, 0.185198, 0.179055, 0.102787, 0.085092, 0.086953, 0.098513, 0.05306, 0.05306, 0.051831, 0.096677, 0.17593, 0.164327, 0.275179, 0.222385, 0.144935, 0.142424, 0.219301, 0.206376, 0.219301, 0.321458, 0.291804, 0.324872, 0.436924, 0.545602, 0.447574, 0.398279, 0.398279, 0.380708, 0.324872, 0.229226, 0.232838, 0.111485, 0.125101, 0.066181, 0.078022, 0.074921, 0.076542, 0.049374, 0.047319, 0.034068, 0.032017, 0.03976, 0.0198, 0.022306, 0.014783, 0.013265, 0.013437, 0.01204, 0.022306, 0.030003, 0.051831, 0.035586, 0.06312, 0.042364, 0.056825, 0.042364, 0.074921, 0.055536, 0.079919, 0.049374, 0.046336], '')</t>
  </si>
  <si>
    <t>[72, 73, 74, 75, 76, 77, 197]</t>
  </si>
  <si>
    <t>UPI00021864F1 status=activ</t>
  </si>
  <si>
    <t>([0.41194, 0.268042, 0.30533, 0.339168, 0.222385, 0.118441, 0.060549, 0.044297, 0.059222, 0.076542, 0.051831, 0.040537, 0.090864, 0.058088, 0.027463, 0.029376, 0.032677, 0.024393, 0.023087, 0.01227, 0.011903, 0.008276, 0.009483, 0.009483, 0.009294, 0.014586, 0.028695, 0.032017, 0.024393, 0.018106, 0.017138, 0.014586, 0.018106, 0.010509, 0.014586, 0.016257, 0.010221, 0.009483, 0.011342, 0.011518, 0.010672, 0.008409, 0.009483, 0.012727, 0.010221, 0.007495, 0.006482, 0.006374, 0.008723, 0.013821, 0.018106, 0.0198, 0.031287, 0.024393, 0.025316, 0.028695, 0.05306, 0.094817, 0.051831, 0.028695, 0.027463, 0.027463, 0.023534, 0.018415, 0.011669, 0.014783, 0.023534, 0.032677, 0.019401, 0.020165, 0.020165, 0.016528, 0.010131, 0.008276, 0.008002, 0.011342, 0.009096, 0.00962, 0.009728, 0.016826, 0.016021, 0.010509, 0.0198, 0.020522, 0.028695, 0.045352, 0.030611, 0.031287, 0.028107, 0.026892, 0.016021, 0.016021, 0.015694, 0.020522, 0.030611, 0.050641, 0.036378, 0.038858, 0.023963, 0.016528, 0.009977, 0.016257], '')</t>
  </si>
  <si>
    <t>UPI00021864F2 status=activ</t>
  </si>
  <si>
    <t>([0.264545, 0.257454, 0.170161, 0.167087, 0.116183, 0.118441, 0.120615, 0.102787, 0.125101, 0.125101, 0.116183, 0.147574, 0.147574, 0.086953, 0.120615, 0.088832, 0.074921, 0.096677, 0.109221, 0.092881, 0.090864, 0.122885, 0.122885, 0.185198, 0.125101, 0.127496, 0.15284, 0.185198, 0.232838, 0.232838, 0.18812, 0.229226, 0.232838, 0.232838, 0.25031, 0.209395, 0.17593, 0.129801, 0.120615, 0.109221, 0.144935, 0.15008, 0.185198, 0.21291, 0.206376, 0.318242, 0.339168, 0.328603, 0.328603, 0.332115, 0.342579, 0.414856, 0.321458, 0.321458, 0.321458, 0.408655, 0.422041, 0.51388, 0.626927, 0.59014, 0.585406, 0.454136, 0.461924, 0.418646, 0.4292, 0.356642, 0.356642, 0.308712, 0.328603, 0.31487, 0.31487, 0.21291, 0.18812, 0.25031, 0.264545, 0.216401, 0.120615, 0.182256, 0.125101, 0.134866, 0.088832, 0.071867, 0.10481, 0.050641, 0.06184, 0.046336, 0.046336, 0.050641, 0.0704, 0.050641, 0.060549, 0.064632, 0.116183, 0.144935, 0.164327, 0.155435, 0.194234, 0.324872, 0.335645, 0.440853, 0.349426, 0.398279, 0.321458, 0.349426, 0.450668, 0.454136, 0.497853, 0.58069, 0.517562, 0.472492, 0.521092, 0.517562, 0.517562, 0.418646, 0.401658, 0.40511, 0.418646, 0.414856, 0.380708, 0.366687, 0.268042, 0.342579, 0.298791, 0.311707, 0.308712, 0.284882, 0.257454, 0.216401, 0.216401, 0.147574, 0.222385, 0.134866, 0.118441, 0.129801, 0.209395, 0.129801, 0.111485, 0.102787, 0.090864, 0.092881, 0.05306, 0.051831, 0.06184, 0.116183, 0.185198, 0.18812, 0.236433, 0.26085, 0.21291, 0.15008, 0.216401, 0.25406, 0.342579, 0.247041, 0.21291, 0.122885, 0.15284, 0.203355, 0.200174, 0.229226, 0.142424, 0.239899, 0.311707, 0.257454, 0.25031, 0.216401, 0.219301, 0.170161, 0.182256, 0.15284, 0.232838, 0.17593, 0.15008, 0.15284, 0.206376, 0.206376, 0.284882, 0.264545, 0.229226, 0.137348, 0.134866, 0.139895, 0.090864, 0.050641, 0.064632, 0.059222, 0.085092, 0.048328, 0.058088, 0.042364, 0.102787, 0.051831, 0.092881, 0.058088, 0.066181, 0.055536, 0.060549, 0.081712, 0.064632, 0.036378, 0.079919, 0.090864, 0.161087, 0.203355, 0.288399, 0.288399, 0.268042, 0.185198, 0.284882, 0.200174, 0.158265, 0.134866, 0.209395, 0.155435, 0.225814, 0.173081, 0.219301, 0.127496, 0.127496, 0.125101, 0.194234, 0.194234, 0.194234, 0.118441, 0.085092, 0.054297, 0.06184, 0.05306, 0.06312, 0.028695, 0.051831, 0.092881, 0.078022, 0.086953, 0.127496, 0.071867, 0.05306, 0.060549, 0.120615, 0.06312, 0.064632, 0.055536, 0.047319, 0.035586, 0.059222, 0.047319, 0.076542, 0.032017, 0.042364, 0.034884, 0.059222, 0.059222, 0.043307, 0.066181, 0.034884, 0.034068, 0.06312, 0.100716, 0.051831, 0.051831, 0.045352, 0.050641, 0.06184, 0.064632, 0.078022, 0.085092, 0.142424, 0.102787, 0.185198, 0.18812, 0.247041, 0.275179, 0.21291, 0.26085, 0.239899, 0.239899, 0.15284, 0.161087, 0.164327, 0.25406, 0.206376, 0.219301, 0.232838, 0.25031, 0.219301, 0.147574, 0.139895, 0.073402, 0.106997, 0.060549, 0.05306, 0.036378, 0.030003, 0.048328, 0.030003, 0.018106, 0.031287, 0.034884, 0.032677, 0.020165, 0.022667, 0.026892, 0.050641, 0.044297, 0.026892, 0.031287, 0.042364, 0.046336, 0.096677, 0.106997, 0.194234, 0.200174, 0.170161, 0.111485, 0.06312, 0.100716, 0.158265, 0.10481, 0.164327, 0.191378, 0.275179, 0.164327, 0.137348, 0.134866, 0.219301, 0.295083, 0.301917, 0.335645, 0.239899, 0.25406, 0.164327, 0.083462, 0.042364, 0.083462, 0.170161, 0.247041, 0.222385, 0.236433, 0.185198, 0.196879, 0.144935, 0.155435, 0.243554, 0.298791, 0.295083, 0.271506, 0.203355, 0.116183, 0.058088, 0.098513, 0.074921, 0.086953, 0.092881, 0.173081, 0.120615, 0.106997, 0.116183, 0.06312, 0.06312, 0.088832, 0.096677, 0.118441, 0.058088, 0.047319, 0.020522, 0.021381, 0.021381, 0.028695, 0.030611, 0.042364, 0.022667, 0.022667, 0.017447, 0.032017, 0.024393, 0.033407, 0.041405, 0.038858, 0.074921, 0.046336, 0.066181, 0.05306, 0.06312, 0.125101, 0.125101, 0.134866, 0.073402, 0.094817, 0.116183, 0.203355, 0.167087, 0.257454, 0.206376, 0.30533, 0.31487, 0.342579, 0.318242, 0.191378, 0.18812, 0.122885, 0.182256, 0.161087, 0.120615, 0.054297, 0.050641, 0.042364, 0.092881, 0.182256, 0.17593, 0.15008, 0.120615, 0.196879, 0.203355, 0.288399, 0.209395, 0.106997, 0.106997, 0.076542, 0.129801, 0.067594, 0.111485, 0.120615, 0.076542, 0.116183, 0.209395, 0.194234, 0.247041, 0.232838, 0.142424, 0.161087, 0.158265, 0.10481, 0.10481, 0.10481, 0.10481, 0.090864, 0.173081, 0.18812, 0.191378, 0.109221, 0.219301, 0.229226, 0.229226, 0.335645, 0.339168, 0.26085, 0.271506, 0.161087, 0.106997, 0.122885, 0.064632, 0.054297, 0.122885, 0.06184, 0.06184, 0.037156, 0.034068, 0.026338, 0.018787, 0.023534, 0.041405, 0.025316, 0.017138, 0.010372, 0.00777, 0.00543, 0.005623], '')</t>
  </si>
  <si>
    <t>[57, 58, 59, 60, 107, 108, 110, 111, 112]</t>
  </si>
  <si>
    <t>UPI00021864F3 status=activ</t>
  </si>
  <si>
    <t>([0.58069, 0.63748, 0.733139, 0.759478, 0.788093, 0.801317, 0.808535, 0.856457, 0.73685, 0.653063, 0.549308, 0.521092, 0.525368, 0.632174, 0.509769, 0.390993, 0.384043, 0.418646, 0.308712, 0.318242, 0.36309, 0.257454, 0.243554, 0.127496, 0.073402, 0.055536, 0.054297, 0.058088, 0.026892, 0.027463, 0.034068, 0.06312, 0.102787, 0.10481, 0.059222, 0.066181, 0.139895, 0.094817, 0.100716, 0.132295, 0.127496, 0.127496, 0.209395, 0.209395, 0.219301, 0.308712, 0.374039, 0.374039, 0.36309, 0.486429, 0.626927, 0.613573, 0.604312, 0.476583, 0.5017, 0.575842, 0.608892, 0.545602, 0.657645, 0.657645, 0.59508, 0.486429, 0.483068, 0.480142, 0.387226, 0.486429, 0.450668, 0.422041, 0.433034, 0.335645, 0.318242, 0.301917, 0.311707, 0.311707, 0.295083, 0.170161, 0.196879, 0.239899, 0.268042, 0.209395, 0.200174, 0.288399, 0.377384, 0.335645, 0.257454, 0.301917, 0.264545, 0.206376, 0.206376, 0.170161, 0.173081, 0.134866, 0.158265, 0.203355, 0.196879, 0.216401, 0.308712, 0.311707, 0.219301, 0.158265, 0.170161, 0.102787, 0.111485, 0.06184, 0.06184, 0.11371, 0.096677, 0.122885, 0.11371, 0.109221, 0.083462, 0.137348, 0.155435, 0.132295, 0.129801, 0.144935, 0.144935, 0.074921, 0.06184, 0.088832, 0.076542, 0.090864, 0.129801, 0.078022, 0.134866, 0.173081, 0.147574, 0.185198, 0.15008, 0.239899, 0.247041, 0.318242, 0.335645, 0.352862, 0.321458, 0.281712, 0.275179, 0.298791, 0.36309, 0.398279, 0.447574, 0.553315, 0.454136, 0.5017, 0.613573, 0.642678, 0.618285, 0.529623, 0.458154, 0.5017, 0.384043, 0.284882, 0.196879, 0.182256, 0.167087, 0.10481, 0.079919, 0.081712, 0.125101, 0.170161, 0.094817, 0.083462, 0.038858, 0.076542, 0.043307, 0.045352, 0.025316, 0.015078, 0.013265, 0.023087, 0.022667, 0.023963, 0.049374, 0.090864, 0.050641, 0.032017, 0.067594, 0.055536, 0.055536, 0.058088, 0.028695, 0.064632, 0.05306, 0.058088, 0.06312, 0.100716, 0.100716, 0.155435, 0.25406, 0.236433, 0.142424, 0.15284, 0.25406, 0.229226, 0.243554, 0.332115, 0.433034, 0.324872, 0.352862, 0.346032, 0.352862, 0.418646, 0.291804, 0.318242, 0.440853, 0.384043, 0.291804, 0.17593, 0.147574, 0.147574, 0.147574, 0.257454, 0.239899, 0.209395, 0.200174, 0.161087, 0.164327, 0.094817, 0.102787, 0.134866, 0.132295, 0.10481, 0.127496, 0.21291, 0.132295, 0.079919, 0.094817, 0.134866, 0.229226, 0.257454, 0.271506, 0.401658, 0.349426, 0.268042, 0.200174, 0.200174, 0.203355, 0.125101, 0.17593, 0.25406, 0.179055, 0.102787, 0.125101, 0.118441, 0.066181, 0.100716, 0.127496, 0.10481, 0.102787, 0.0704, 0.05306, 0.031287, 0.019401, 0.016826, 0.020876, 0.034884, 0.023087], '')</t>
  </si>
  <si>
    <t>[0, 1, 2, 3, 4, 5, 6, 7, 8, 9, 10, 11, 12, 13, 14, 50, 51, 52, 54, 55, 56, 57, 58, 59, 60, 141, 143, 144, 145, 146, 147, 149]</t>
  </si>
  <si>
    <t>UPI00021864F4 status=activ</t>
  </si>
  <si>
    <t>([0.001692, 0.001155, 0.001374, 0.000906, 0.000923, 0.001481, 0.001159, 0.00076, 0.000485, 0.000468, 0.000386, 0.000567, 0.000249, 0.000249, 0.000107, 4.7e-05, 5.2e-05, 3e-05, 4.7e-05, 9e-05, 0.000189, 0.000442, 0.000447, 0.000661, 0.000575, 0.000421, 0.000421, 0.000854, 0.000936, 0.001103, 0.001335, 0.001335, 0.000721, 0.001434, 0.00146, 0.00152, 0.002349, 0.00231, 0.002327, 0.002606, 0.002688, 0.00243, 0.002138, 0.00243, 0.001391, 0.00155, 0.001572, 0.001687, 0.001, 0.001692, 0.001936, 0.00146, 0.001499, 0.001533, 0.000906, 0.001434, 0.001434, 0.001687, 0.001, 0.001572, 0.001271, 0.00076, 0.000451, 0.000262, 0.000189, 0.000386, 0.000747, 0.001271, 0.001112, 0.001103, 0.000833, 0.000713, 0.000713, 0.000713, 0.001, 0.000958, 0.00103, 0.001687, 0.001335, 0.00231, 0.001481, 0.001808, 0.001786, 0.002035, 0.002014, 0.002581, 0.002688, 0.002881, 0.002881, 0.001906, 0.002881, 0.00225, 0.003341, 0.003366, 0.003341, 0.002529, 0.002555, 0.002606, 0.00225, 0.00225, 0.002057, 0.002057, 0.002035, 0.002881, 0.003212, 0.004414, 0.003701, 0.002435, 0.001872, 0.001967, 0.001808, 0.001288, 0.001318, 0.00076, 0.001288, 0.002138, 0.003212, 0.003276, 0.003276, 0.002512, 0.002529, 0.002482, 0.002503, 0.001675, 0.001202, 0.001374, 0.00155, 0.002435, 0.00359, 0.002705, 0.002761, 0.004414, 0.004358, 0.006482, 0.009865, 0.008624, 0.006619, 0.00558, 0.007259, 0.005734, 0.008002, 0.00777, 0.006245, 0.00962, 0.020522], '')</t>
  </si>
  <si>
    <t>UPI00021864F5 status=activ</t>
  </si>
  <si>
    <t>([0.066181, 0.069024, 0.038858, 0.051831, 0.067594, 0.036378, 0.024826, 0.031287, 0.045352, 0.048328, 0.034068, 0.047319, 0.069024, 0.069024, 0.106997, 0.147574, 0.216401, 0.236433, 0.127496, 0.132295, 0.098513, 0.106997, 0.132295, 0.132295, 0.15284, 0.15008, 0.25406, 0.359901, 0.275179, 0.281712, 0.281712, 0.346032, 0.339168, 0.36309, 0.349426, 0.384043, 0.4292, 0.346032, 0.390993, 0.40511, 0.298791, 0.339168, 0.232838, 0.225814, 0.225814, 0.247041, 0.268042, 0.271506, 0.264545, 0.36309, 0.25031, 0.291804, 0.209395, 0.122885, 0.122885, 0.132295, 0.060549, 0.05306, 0.102787, 0.06312, 0.111485, 0.194234, 0.155435, 0.275179, 0.182256, 0.179055, 0.098513, 0.05306, 0.051831, 0.03976, 0.037156, 0.069024, 0.071867, 0.147574, 0.243554, 0.264545, 0.25031, 0.247041, 0.229226, 0.18812, 0.203355, 0.21291, 0.173081, 0.206376, 0.147574, 0.243554, 0.346032, 0.328603, 0.328603, 0.328603, 0.359901, 0.40511, 0.291804, 0.278302, 0.173081, 0.170161, 0.170161, 0.106997, 0.191378, 0.194234, 0.21291, 0.216401, 0.203355, 0.167087, 0.144935, 0.10481, 0.096677, 0.086953, 0.15284, 0.236433, 0.209395, 0.185198, 0.167087, 0.243554, 0.25406, 0.36309, 0.394753, 0.311707, 0.328603, 0.308712, 0.229226, 0.209395, 0.308712, 0.225814, 0.311707, 0.268042, 0.366687, 0.278302, 0.318242, 0.284882, 0.278302, 0.298791, 0.232838, 0.144935, 0.164327, 0.158265, 0.147574, 0.132295, 0.203355, 0.179055, 0.18812, 0.203355, 0.239899, 0.26085, 0.25406, 0.25406, 0.216401, 0.200174, 0.206376, 0.111485, 0.111485, 0.096677, 0.058088, 0.060549, 0.11371, 0.127496, 0.147574, 0.15008, 0.139895, 0.086953, 0.092881, 0.096677, 0.167087, 0.155435, 0.139895, 0.147574, 0.085092, 0.170161, 0.185198, 0.203355, 0.17593, 0.203355, 0.26085, 0.36309, 0.422041, 0.335645, 0.332115, 0.308712, 0.308712, 0.31487, 0.295083, 0.298791, 0.284882, 0.182256, 0.118441, 0.088832, 0.147574, 0.225814, 0.139895, 0.127496, 0.191378, 0.311707, 0.222385, 0.203355, 0.196879, 0.232838, 0.335645, 0.295083, 0.284882, 0.31487, 0.31487, 0.41194, 0.41194, 0.328603, 0.436924, 0.541878, 0.59917, 0.604312, 0.480142, 0.585406, 0.480142, 0.465241, 0.352862, 0.40511, 0.422041, 0.390993, 0.36309, 0.301917, 0.308712, 0.281712, 0.209395, 0.158265, 0.116183, 0.182256, 0.281712], '')</t>
  </si>
  <si>
    <t>[205, 206, 207, 209]</t>
  </si>
  <si>
    <t>UPI00021864F6 status=activ</t>
  </si>
  <si>
    <t>([0.874069, 0.871313, 0.724957, 0.575842, 0.622677, 0.657645, 0.680603, 0.648219, 0.618285, 0.680603, 0.703578, 0.745909, 0.750527, 0.745909, 0.626927, 0.585406, 0.618285, 0.494003, 0.352862, 0.349426, 0.295083, 0.219301, 0.200174, 0.281712, 0.301917, 0.288399, 0.281712, 0.281712, 0.203355, 0.206376, 0.147574, 0.088832, 0.076542, 0.081712, 0.067594, 0.118441, 0.11371, 0.100716, 0.173081, 0.243554, 0.25406, 0.281712, 0.268042, 0.298791, 0.206376, 0.194234, 0.120615, 0.120615, 0.078022, 0.127496, 0.158265, 0.191378, 0.275179, 0.301917, 0.284882, 0.311707, 0.311707, 0.321458, 0.377384, 0.356642, 0.349426, 0.257454, 0.268042, 0.349426, 0.26085, 0.349426, 0.433034, 0.444081, 0.476583, 0.59508, 0.622677, 0.59917, 0.490133, 0.458154, 0.458154, 0.458154, 0.458154, 0.440853, 0.342579, 0.301917, 0.236433, 0.284882, 0.257454, 0.257454, 0.179055, 0.264545, 0.239899, 0.206376, 0.209395, 0.155435, 0.125101, 0.125101, 0.155435, 0.203355, 0.158265, 0.094817, 0.059222, 0.038858, 0.042364, 0.081712, 0.071867, 0.10481, 0.098513, 0.179055, 0.179055, 0.225814, 0.25031, 0.275179, 0.298791, 0.374039, 0.40511, 0.444081, 0.447574, 0.40511, 0.328603, 0.414856, 0.521092, 0.529623, 0.626927, 0.632174, 0.505461, 0.509769, 0.557691, 0.517562, 0.521092, 0.408655, 0.447574, 0.346032, 0.236433, 0.247041, 0.264545, 0.194234, 0.17593, 0.125101, 0.137348, 0.232838, 0.15008, 0.15284, 0.216401, 0.137348, 0.139895, 0.216401, 0.236433, 0.164327, 0.18812, 0.18812, 0.191378, 0.18812, 0.25406, 0.298791, 0.301917, 0.229226, 0.288399, 0.288399, 0.359901, 0.284882, 0.311707, 0.401658, 0.42561, 0.318242, 0.295083, 0.288399, 0.25406, 0.295083, 0.366687, 0.374039, 0.30533, 0.332115, 0.243554, 0.179055, 0.243554, 0.155435, 0.243554, 0.284882, 0.281712, 0.281712, 0.26085, 0.216401, 0.216401, 0.17593, 0.194234, 0.308712, 0.311707, 0.339168, 0.36309, 0.291804, 0.203355, 0.182256, 0.243554, 0.328603, 0.40511, 0.374039, 0.472492, 0.42561, 0.366687, 0.271506, 0.271506, 0.374039, 0.278302, 0.173081, 0.173081, 0.25406, 0.239899, 0.243554, 0.167087, 0.10481, 0.132295, 0.134866, 0.200174, 0.206376, 0.134866, 0.111485, 0.078022, 0.069024, 0.067594, 0.081712, 0.120615, 0.120615, 0.10481, 0.129801, 0.225814, 0.247041, 0.25406, 0.219301, 0.200174, 0.25406, 0.239899, 0.257454, 0.346032, 0.346032, 0.346032, 0.4292, 0.461924, 0.570702, 0.585406, 0.517562, 0.40511, 0.440853, 0.440853, 0.440853, 0.521092, 0.483068, 0.384043, 0.298791, 0.247041, 0.196879, 0.144935, 0.239899, 0.25031, 0.257454, 0.271506, 0.268042, 0.264545, 0.264545, 0.257454, 0.179055, 0.182256, 0.268042, 0.232838, 0.200174, 0.185198, 0.173081, 0.125101, 0.173081, 0.222385, 0.295083, 0.268042, 0.356642, 0.352862, 0.284882, 0.170161, 0.173081, 0.15008, 0.106997, 0.060549, 0.03976, 0.069024, 0.10481, 0.132295, 0.15008, 0.109221, 0.132295, 0.132295, 0.132295, 0.179055, 0.206376, 0.216401, 0.291804, 0.281712, 0.275179, 0.31487, 0.332115, 0.239899, 0.239899, 0.281712, 0.281712, 0.335645, 0.243554, 0.209395, 0.18812, 0.194234, 0.191378, 0.185198, 0.167087, 0.25031, 0.225814, 0.194234, 0.200174, 0.134866, 0.137348, 0.147574, 0.194234, 0.275179, 0.36309, 0.394753, 0.422041, 0.483068, 0.422041, 0.418646, 0.450668, 0.339168, 0.30533, 0.387226, 0.398279, 0.42561, 0.433034, 0.328603, 0.356642, 0.349426, 0.335645, 0.264545, 0.161087, 0.134866, 0.132295, 0.132295, 0.122885, 0.122885, 0.137348, 0.18812, 0.170161, 0.088832, 0.164327, 0.185198, 0.185198, 0.173081, 0.085092, 0.06184, 0.118441, 0.116183, 0.06184, 0.092881, 0.134866, 0.225814, 0.191378, 0.222385, 0.225814, 0.139895, 0.142424, 0.081712, 0.051831, 0.06184, 0.06184, 0.045352, 0.024826, 0.026892, 0.029376, 0.066181, 0.098513, 0.03976, 0.049374, 0.047319, 0.047319, 0.038042, 0.036378, 0.036378, 0.029376, 0.030003, 0.056825, 0.050641, 0.116183, 0.142424, 0.122885, 0.229226, 0.268042, 0.26085, 0.247041, 0.139895, 0.139895, 0.06312, 0.142424, 0.118441, 0.147574, 0.11371, 0.086953, 0.0704, 0.05306, 0.042364, 0.020876, 0.015078, 0.012727, 0.007315, 0.005932, 0.008624, 0.005872, 0.004577, 0.005683, 0.004899, 0.006795, 0.004689, 0.004775, 0.00407, 0.003671, 0.003014, 0.003924, 0.004431, 0.004414, 0.005932, 0.004835, 0.00515, 0.005378, 0.004431, 0.004483, 0.004611, 0.003341, 0.004431, 0.004414, 0.00389, 0.003405, 0.002396, 0.003014, 0.002976, 0.002688, 0.00225, 0.003341, 0.003212, 0.002529, 0.003212, 0.003053, 0.003276, 0.003014, 0.003109, 0.004315, 0.004577, 0.004431, 0.006374, 0.004921, 0.004483, 0.005683, 0.005086, 0.007422, 0.006142, 0.005683, 0.004835, 0.00515, 0.004611, 0.005011, 0.007091, 0.006482, 0.006701, 0.006245, 0.00777, 0.006795, 0.006533, 0.009015, 0.010131, 0.00962, 0.008895, 0.009294, 0.006567, 0.01078, 0.006567, 0.009294, 0.011342, 0.017138, 0.015344, 0.020165, 0.011106, 0.011106, 0.00777, 0.00558, 0.00543, 0.006078, 0.008409, 0.006078, 0.005992, 0.006795, 0.006619, 0.007177, 0.010372, 0.010221, 0.010131, 0.015694, 0.016021, 0.016021, 0.016528, 0.030003, 0.015694, 0.024826, 0.028107, 0.055536, 0.102787, 0.191378, 0.194234, 0.179055, 0.182256, 0.100716, 0.139895, 0.106997, 0.161087, 0.161087, 0.225814, 0.137348, 0.142424, 0.090864, 0.144935, 0.179055, 0.17593, 0.284882, 0.288399, 0.281712, 0.17593, 0.147574, 0.15008, 0.155435, 0.155435, 0.264545, 0.370445, 0.232838, 0.185198, 0.161087, 0.158265, 0.196879, 0.179055, 0.216401, 0.264545, 0.26085, 0.257454, 0.268042, 0.17593, 0.10481, 0.056825, 0.132295, 0.170161, 0.137348, 0.134866, 0.139895, 0.125101, 0.076542, 0.094817, 0.196879, 0.15284, 0.161087, 0.158265, 0.275179, 0.30533, 0.342579, 0.26085, 0.271506, 0.30533, 0.281712, 0.384043, 0.490133, 0.422041, 0.318242, 0.321458, 0.31487, 0.200174, 0.200174, 0.182256, 0.275179, 0.239899, 0.328603, 0.324872, 0.356642, 0.324872, 0.295083, 0.264545, 0.349426, 0.349426, 0.324872, 0.447574, 0.352862, 0.377384, 0.41194, 0.440853, 0.509769, 0.422041, 0.557691, 0.458154, 0.490133, 0.517562, 0.433034, 0.4292, 0.422041, 0.359901, 0.36309, 0.356642, 0.390993, 0.278302, 0.278302, 0.191378, 0.122885, 0.132295, 0.073402, 0.079919, 0.147574, 0.132295, 0.216401, 0.142424, 0.216401, 0.301917, 0.18812, 0.239899, 0.158265, 0.194234, 0.232838, 0.264545, 0.278302, 0.268042, 0.295083, 0.209395, 0.30533, 0.390993, 0.349426, 0.422041, 0.321458, 0.206376, 0.137348, 0.109221, 0.164327, 0.147574, 0.088832, 0.155435, 0.173081, 0.182256, 0.155435, 0.088832, 0.088832, 0.071867, 0.073402, 0.129801, 0.209395, 0.200174, 0.173081, 0.268042, 0.185198, 0.271506, 0.346032, 0.433034, 0.454136, 0.476583, 0.5017, 0.5017, 0.476583, 0.494003, 0.59508, 0.486429, 0.486429, 0.454136, 0.458154, 0.374039, 0.356642, 0.346032, 0.352862, 0.295083, 0.295083, 0.384043, 0.414856, 0.335645, 0.324872, 0.26085, 0.170161, 0.092881, 0.15008, 0.158265, 0.127496, 0.142424, 0.127496, 0.122885, 0.15008, 0.106997, 0.17593, 0.11371, 0.092881, 0.085092, 0.15008, 0.155435, 0.147574, 0.118441, 0.18812, 0.158265, 0.25406, 0.339168, 0.418646, 0.433034, 0.444081, 0.370445, 0.346032, 0.454136, 0.557691, 0.465241, 0.468512, 0.468512, 0.58069, 0.632174, 0.626927, 0.497853, 0.422041, 0.440853, 0.458154, 0.36309, 0.308712, 0.284882, 0.25031, 0.25406, 0.229226, 0.132295, 0.222385, 0.229226, 0.225814, 0.219301, 0.185198, 0.281712, 0.182256, 0.182256, 0.170161, 0.191378, 0.173081, 0.164327, 0.158265, 0.092881, 0.161087, 0.257454, 0.182256, 0.15008, 0.173081, 0.179055, 0.247041, 0.164327, 0.161087, 0.137348, 0.083462, 0.170161, 0.191378, 0.271506, 0.182256, 0.182256, 0.167087, 0.275179, 0.36309, 0.257454, 0.346032, 0.243554, 0.239899, 0.219301, 0.321458, 0.332115, 0.366687, 0.30533, 0.398279, 0.318242, 0.281712, 0.374039, 0.288399, 0.264545, 0.264545, 0.387226, 0.301917, 0.200174, 0.209395, 0.200174, 0.229226, 0.147574, 0.147574, 0.144935, 0.15284, 0.078022, 0.081712, 0.0704, 0.100716, 0.100716, 0.155435, 0.142424, 0.120615, 0.17593, 0.144935, 0.139895, 0.100716, 0.161087, 0.173081, 0.158265, 0.096677, 0.139895, 0.185198, 0.288399, 0.25031, 0.346032, 0.398279, 0.374039, 0.374039, 0.318242, 0.308712, 0.232838, 0.335645, 0.291804, 0.196879, 0.236433, 0.25406, 0.278302, 0.311707, 0.40511, 0.311707, 0.436924, 0.414856, 0.447574, 0.436924, 0.486429, 0.483068, 0.525368, 0.436924, 0.324872, 0.42561, 0.418646, 0.401658, 0.356642, 0.414856, 0.521092, 0.51388, 0.494003, 0.517562, 0.480142, 0.450668, 0.454136, 0.450668, 0.483068, 0.41194, 0.40511, 0.30533, 0.295083, 0.206376, 0.271506, 0.284882, 0.196879, 0.216401, 0.288399, 0.225814, 0.17593, 0.18812, 0.125101, 0.134866, 0.122885, 0.122885, 0.15008, 0.15284, 0.127496, 0.109221, 0.155435, 0.161087, 0.225814, 0.257454, 0.352862, 0.380708, 0.472492, 0.521092, 0.505461, 0.436924, 0.521092, 0.521092, 0.509769, 0.497853, 0.529623, 0.525368, 0.545602, 0.545602, 0.707965, 0.750527, 0.801317, 0.716283, 0.724957, 0.759478, 0.618285, 0.63748, 0.661982, 0.685117, 0.622677, 0.608892, 0.728858, 0.733139, 0.819762, 0.801317, 0.899122, 0.865454, 0.865454, 0.83125, 0.808535], '')</t>
  </si>
  <si>
    <t>[0, 1, 2, 3, 4, 5, 6, 7, 8, 9, 10, 11, 12, 13, 14, 15, 16, 69, 70, 71, 116, 117, 118, 119, 120, 121, 122, 123, 124, 233, 234, 235, 240, 585, 587, 590, 651, 652, 655, 699, 703, 704, 705, 818, 826, 827, 829, 863, 864, 866, 867, 868, 870, 871, 872, 873, 874, 875, 876, 877, 878, 879, 880, 881, 882, 883, 884, 885, 886, 887, 888, 889, 890, 891, 892, 893, 894]</t>
  </si>
  <si>
    <t>UPI00021864F7 status=activ</t>
  </si>
  <si>
    <t>([0.003671, 0.002606, 0.002155, 0.001709, 0.001602, 0.001408, 0.001232, 0.001172, 0.001, 0.001202, 0.001533, 0.002155, 0.001692, 0.002035, 0.001572, 0.001335, 0.001481, 0.001808, 0.002623, 0.00316, 0.002705, 0.00292, 0.004483, 0.004315, 0.006567, 0.006194, 0.010131, 0.017138, 0.015344, 0.022306, 0.028695, 0.017797, 0.017138, 0.032677, 0.0198, 0.016021, 0.01204, 0.021816, 0.017138, 0.013613, 0.018787, 0.015078, 0.014075, 0.010372, 0.023087, 0.021816, 0.028695, 0.023087, 0.012727, 0.012727, 0.016826, 0.00962, 0.009096, 0.005872, 0.005086, 0.004775, 0.004775, 0.004976, 0.003341, 0.004483, 0.004513, 0.003366, 0.004835, 0.004736, 0.003997, 0.003298, 0.002211, 0.001675, 0.00146, 0.001499, 0.001499, 0.001211, 0.001267, 0.001748, 0.002512, 0.00225, 0.002194, 0.003366, 0.002976, 0.004611, 0.004899, 0.005683, 0.00777, 0.005503, 0.006142, 0.008723, 0.006894, 0.009728, 0.010672, 0.014075, 0.014075, 0.0198, 0.015078, 0.030611, 0.032017, 0.024826, 0.0198, 0.037156, 0.013821, 0.019109, 0.017138, 0.015694, 0.016257, 0.018415, 0.018106, 0.015344, 0.012727, 0.012491, 0.010672, 0.019401, 0.020165, 0.038858, 0.055536, 0.079919, 0.069024, 0.031287, 0.021816, 0.046336, 0.050641, 0.085092, 0.086953, 0.090864, 0.041405, 0.041405, 0.022667, 0.048328, 0.051831, 0.028695, 0.031287, 0.038858, 0.030611, 0.020876, 0.022667, 0.021381, 0.015694, 0.013265, 0.015344, 0.017797, 0.009728, 0.008525, 0.007259, 0.009977, 0.010131, 0.013613, 0.00777, 0.009096, 0.009096, 0.008804, 0.016021, 0.020522, 0.020522, 0.026892, 0.018787, 0.017797, 0.019401, 0.030003, 0.020165, 0.0198, 0.034884, 0.041405, 0.056825, 0.109221, 0.049374, 0.051831, 0.034884, 0.040537, 0.028107, 0.016021, 0.009728, 0.011106, 0.009483, 0.009483, 0.006619, 0.006795, 0.005378, 0.004577, 0.00389, 0.003757, 0.003366, 0.002336, 0.003246, 0.003246, 0.003212, 0.003478, 0.003727, 0.005011, 0.007259, 0.007091, 0.010131, 0.013265, 0.007259, 0.010372, 0.01227, 0.010672, 0.018106, 0.029376, 0.020165, 0.041405, 0.090864, 0.116183, 0.200174, 0.200174, 0.11371, 0.060549, 0.122885, 0.073402, 0.0704, 0.079919, 0.092881, 0.0704, 0.088832, 0.17593, 0.191378, 0.132295, 0.147574, 0.142424, 0.074921, 0.076542, 0.066181, 0.0704, 0.127496, 0.127496, 0.125101, 0.209395, 0.185198, 0.074921, 0.111485, 0.086953, 0.078022, 0.122885, 0.122885, 0.125101, 0.144935, 0.058088, 0.085092, 0.170161, 0.200174, 0.308712, 0.366687, 0.268042, 0.268042, 0.268042, 0.173081, 0.11371, 0.118441, 0.182256, 0.206376, 0.161087, 0.11371, 0.047319, 0.026338, 0.018415, 0.022306, 0.014783, 0.024393, 0.012491, 0.008804, 0.005249, 0.004577, 0.003555, 0.004736, 0.004976, 0.003757, 0.003924, 0.004899, 0.004976, 0.005932, 0.008156, 0.00962, 0.015344, 0.032017, 0.046336, 0.047319, 0.021381, 0.015694, 0.015344, 0.020165, 0.033407, 0.03976, 0.026338, 0.026892, 0.015344, 0.008895, 0.009096, 0.009096, 0.008075, 0.005932, 0.004577, 0.003821, 0.002727, 0.00246, 0.002606, 0.003079, 0.004208, 0.00558, 0.007645, 0.009977, 0.012491, 0.008156, 0.008075, 0.012491, 0.014075, 0.023963, 0.034068, 0.060549, 0.098513, 0.122885, 0.109221, 0.179055, 0.17593, 0.298791, 0.335645, 0.311707, 0.324872, 0.318242, 0.324872, 0.185198, 0.155435, 0.083462, 0.081712, 0.11371, 0.10481, 0.179055, 0.102787, 0.058088, 0.040537, 0.024393, 0.013613, 0.024826, 0.024826, 0.026338, 0.018106, 0.018106, 0.012727, 0.010926, 0.009401, 0.006894, 0.011518, 0.009728, 0.011903, 0.0198, 0.027463, 0.027463, 0.013821, 0.025762, 0.044297, 0.030003, 0.049374, 0.098513, 0.06312, 0.034884, 0.058088, 0.05306, 0.028107, 0.023534, 0.017447, 0.023534, 0.020522, 0.019109, 0.029376, 0.026338, 0.017797, 0.009294, 0.009187, 0.016528, 0.010672, 0.013016, 0.022667, 0.022667, 0.013613, 0.010131, 0.014586, 0.00962, 0.008409, 0.008276, 0.007495, 0.007091, 0.005734, 0.005872, 0.00515, 0.003804, 0.003298, 0.002976, 0.003757, 0.003757, 0.00283, 0.003053, 0.00243, 0.002396, 0.002482, 0.003461, 0.00543, 0.005992, 0.004921, 0.004921, 0.006567, 0.010221, 0.014783, 0.011518, 0.020522, 0.014315, 0.023087, 0.06184, 0.083462, 0.109221, 0.076542, 0.071867, 0.078022, 0.069024, 0.05306, 0.025316, 0.014075, 0.008804, 0.008156, 0.016021, 0.029376, 0.016826, 0.010926, 0.007495, 0.007877, 0.007315, 0.011518, 0.009187, 0.005992, 0.006245, 0.00515, 0.005086, 0.007315, 0.009096, 0.010926, 0.013265, 0.024826, 0.034068, 0.055536, 0.034884, 0.013613, 0.013613, 0.029376, 0.047319, 0.111485, 0.191378, 0.191378, 0.085092, 0.111485, 0.222385, 0.185198, 0.147574, 0.102787, 0.071867, 0.037156, 0.054297, 0.055536, 0.038042, 0.038042, 0.042364, 0.0704, 0.167087, 0.15284, 0.125101, 0.098513, 0.033407, 0.024826, 0.024826, 0.029376, 0.028695, 0.018415, 0.022667, 0.047319, 0.127496, 0.073402, 0.064632, 0.066181, 0.033407, 0.023534, 0.017138, 0.012491, 0.007091, 0.005623, 0.004736, 0.003555, 0.003212, 0.004689, 0.005623, 0.003864, 0.004611, 0.003701, 0.003079, 0.002482, 0.002623, 0.001786, 0.00243, 0.002881, 0.001872, 0.002349, 0.003212, 0.004358, 0.003671, 0.004208, 0.004431, 0.005318, 0.007422, 0.006567, 0.006988, 0.007495, 0.010131, 0.01204, 0.022306, 0.043307, 0.096677, 0.03976, 0.050641, 0.078022, 0.10481, 0.209395, 0.209395, 0.127496, 0.058088, 0.05306, 0.088832, 0.06184, 0.032017, 0.016257, 0.032017, 0.031287, 0.016021, 0.01227, 0.008409, 0.005799, 0.005799, 0.004899, 0.004835, 0.005872, 0.003757, 0.002581, 0.002705, 0.002705, 0.002688, 0.003555, 0.003671, 0.003671, 0.00543, 0.005223, 0.006374, 0.007031, 0.006795, 0.005683, 0.007555, 0.007315, 0.006701, 0.005734, 0.005503, 0.006533, 0.005011, 0.006894, 0.009401, 0.006245, 0.005992, 0.007877, 0.007495], '')</t>
  </si>
  <si>
    <t>UPI00021864F8 status=activ</t>
  </si>
  <si>
    <t>([0.324872, 0.380708, 0.41194, 0.311707, 0.36309, 0.387226, 0.374039, 0.36309, 0.278302, 0.301917, 0.332115, 0.26085, 0.232838, 0.25031, 0.264545, 0.25031, 0.25031, 0.247041, 0.170161, 0.26085, 0.349426, 0.332115, 0.339168, 0.342579, 0.356642, 0.349426, 0.349426, 0.281712, 0.239899, 0.346032, 0.346032, 0.268042, 0.387226, 0.387226, 0.291804, 0.284882, 0.257454, 0.257454, 0.167087, 0.243554, 0.243554, 0.216401, 0.158265, 0.142424, 0.081712, 0.129801, 0.106997, 0.11371, 0.164327, 0.167087, 0.094817, 0.06312, 0.098513, 0.092881, 0.111485, 0.094817, 0.045352, 0.029376, 0.050641, 0.094817, 0.096677, 0.085092, 0.120615, 0.125101, 0.073402, 0.120615, 0.11371, 0.109221, 0.100716, 0.116183, 0.158265, 0.239899, 0.219301, 0.216401, 0.222385, 0.147574, 0.155435, 0.222385, 0.328603, 0.339168, 0.236433, 0.229226, 0.155435, 0.074921, 0.111485, 0.111485, 0.116183, 0.069024, 0.10481, 0.06184, 0.069024, 0.060549, 0.06184, 0.125101, 0.139895, 0.079919, 0.132295, 0.21291, 0.25031, 0.21291, 0.209395, 0.216401, 0.182256, 0.264545, 0.275179, 0.191378, 0.281712, 0.191378, 0.284882, 0.191378, 0.194234, 0.185198, 0.225814, 0.147574, 0.134866, 0.144935, 0.147574, 0.102787, 0.11371, 0.060549, 0.071867, 0.074921, 0.074921, 0.086953, 0.069024, 0.137348, 0.15284, 0.15008, 0.232838, 0.144935, 0.216401, 0.21291, 0.18812, 0.170161, 0.164327, 0.090864, 0.085092, 0.120615, 0.161087, 0.083462, 0.147574, 0.139895, 0.127496, 0.225814, 0.15284, 0.111485, 0.060549, 0.092881, 0.100716, 0.102787, 0.167087, 0.179055, 0.271506, 0.30533, 0.247041, 0.335645, 0.418646, 0.339168, 0.342579, 0.25406, 0.268042, 0.275179, 0.284882, 0.288399, 0.26085, 0.359901, 0.454136, 0.418646, 0.328603, 0.328603, 0.295083, 0.268042, 0.232838, 0.216401, 0.122885, 0.173081, 0.127496, 0.142424, 0.173081, 0.11371, 0.118441, 0.179055, 0.17593, 0.191378, 0.139895, 0.134866, 0.142424, 0.15284, 0.257454, 0.257454, 0.243554, 0.268042, 0.268042, 0.264545, 0.295083, 0.41194, 0.414856, 0.390993, 0.377384, 0.298791, 0.308712, 0.370445, 0.335645, 0.335645, 0.308712, 0.36309, 0.339168, 0.324872, 0.332115, 0.31487, 0.40511, 0.414856, 0.339168, 0.352862, 0.339168, 0.232838, 0.219301, 0.236433, 0.239899, 0.167087, 0.268042, 0.384043, 0.414856, 0.447574, 0.454136, 0.377384, 0.394753, 0.359901, 0.359901, 0.239899, 0.179055, 0.182256, 0.120615, 0.209395, 0.225814, 0.284882, 0.342579, 0.324872, 0.281712, 0.349426, 0.42561, 0.398279, 0.346032, 0.308712, 0.264545, 0.206376, 0.311707], '')</t>
  </si>
  <si>
    <t>UPI00021864F9 status=activ</t>
  </si>
  <si>
    <t>([0.020165, 0.030611, 0.023963, 0.038858, 0.060549, 0.079919, 0.100716, 0.125101, 0.167087, 0.18812, 0.222385, 0.26085, 0.359901, 0.281712, 0.380708, 0.377384, 0.374039, 0.40511, 0.324872, 0.36309, 0.436924, 0.346032, 0.359901, 0.42561, 0.450668, 0.408655, 0.370445, 0.380708, 0.288399, 0.239899, 0.25031, 0.164327, 0.10481, 0.066181, 0.106997, 0.11371, 0.158265, 0.191378, 0.206376, 0.257454, 0.225814, 0.229226, 0.229226, 0.232838, 0.15284, 0.132295, 0.098513, 0.122885, 0.125101, 0.127496, 0.161087, 0.106997, 0.179055, 0.167087, 0.232838, 0.236433, 0.232838, 0.191378, 0.102787, 0.051831, 0.051831, 0.036378, 0.046336, 0.078022, 0.059222, 0.085092, 0.051831, 0.096677, 0.079919, 0.079919, 0.079919, 0.079919, 0.118441, 0.094817, 0.191378, 0.132295, 0.081712, 0.046336, 0.074921, 0.073402, 0.129801, 0.127496, 0.206376, 0.17593, 0.17593, 0.17593, 0.203355, 0.284882, 0.271506, 0.219301, 0.155435, 0.158265, 0.147574, 0.155435, 0.209395, 0.18812, 0.25406, 0.339168, 0.342579, 0.342579, 0.42561, 0.332115, 0.288399, 0.25031, 0.219301, 0.196879, 0.225814, 0.225814, 0.147574, 0.158265, 0.17593, 0.268042, 0.359901, 0.301917, 0.21291, 0.185198, 0.17593, 0.173081, 0.170161, 0.25406, 0.268042, 0.191378, 0.278302, 0.295083, 0.321458, 0.298791, 0.324872, 0.324872, 0.239899, 0.332115, 0.324872, 0.387226, 0.352862, 0.264545, 0.332115, 0.42561, 0.4292, 0.444081, 0.454136, 0.390993, 0.384043, 0.291804, 0.374039, 0.374039, 0.440853, 0.436924, 0.529623, 0.525368, 0.422041, 0.51388, 0.472492, 0.468512, 0.468512, 0.472492, 0.494003, 0.483068, 0.483068, 0.398279, 0.414856, 0.321458, 0.387226, 0.398279, 0.401658, 0.31487, 0.31487, 0.291804, 0.216401, 0.247041, 0.247041, 0.374039, 0.387226, 0.321458, 0.332115, 0.342579, 0.243554, 0.318242, 0.318242, 0.243554, 0.324872, 0.301917, 0.398279, 0.398279, 0.291804, 0.278302, 0.36309, 0.36309, 0.422041, 0.398279, 0.366687, 0.284882, 0.257454, 0.278302, 0.374039, 0.366687, 0.370445, 0.468512, 0.422041, 0.422041, 0.40511, 0.401658, 0.31487, 0.311707, 0.311707, 0.414856, 0.553315, 0.465241, 0.461924, 0.42561, 0.545602, 0.553315, 0.685117, 0.685117, 0.657645, 0.604312, 0.505461, 0.494003, 0.5017, 0.541878, 0.454136, 0.465241, 0.497853, 0.59917, 0.509769, 0.440853, 0.440853, 0.346032, 0.454136, 0.461924, 0.476583, 0.472492, 0.476583, 0.490133, 0.408655, 0.332115, 0.288399, 0.335645, 0.346032, 0.356642, 0.328603, 0.414856, 0.5017, 0.476583, 0.480142, 0.557691, 0.529623, 0.549308, 0.632174, 0.490133, 0.461924, 0.374039, 0.288399, 0.196879, 0.182256, 0.232838, 0.311707, 0.356642, 0.298791, 0.295083, 0.203355, 0.203355, 0.203355, 0.129801, 0.144935, 0.090864, 0.090864, 0.155435, 0.155435, 0.100716, 0.161087, 0.109221, 0.116183, 0.206376, 0.21291, 0.200174, 0.155435, 0.15008, 0.18812, 0.25031, 0.167087, 0.239899, 0.239899, 0.229226, 0.284882, 0.275179, 0.359901, 0.36309, 0.352862, 0.236433, 0.243554, 0.257454, 0.359901, 0.346032, 0.291804, 0.257454, 0.26085, 0.26085, 0.25031, 0.25406, 0.295083, 0.384043, 0.36309, 0.370445, 0.349426, 0.356642, 0.308712, 0.264545, 0.21291, 0.17593, 0.275179, 0.374039], '')</t>
  </si>
  <si>
    <t>[146, 147, 149, 204, 208, 209, 210, 211, 212, 213, 214, 216, 217, 221, 222, 240, 243, 244, 245, 246]</t>
  </si>
  <si>
    <t>UPI00021864FA status=activ</t>
  </si>
  <si>
    <t>([0.004513, 0.005011, 0.006619, 0.007091, 0.006374, 0.005249, 0.004483, 0.004247, 0.003924, 0.004247, 0.003671, 0.003671, 0.003461, 0.003671, 0.003671, 0.003727, 0.003671, 0.004899, 0.007031, 0.011342, 0.019109, 0.034884, 0.023087, 0.024826, 0.033407, 0.055536, 0.054297, 0.045352, 0.038042, 0.064632, 0.042364, 0.043307, 0.06312, 0.032677, 0.038858, 0.017797, 0.010131, 0.006988, 0.007031, 0.006894, 0.004513, 0.004646, 0.003405, 0.004646, 0.003366, 0.002512, 0.002512, 0.00359, 0.005249, 0.007315, 0.007555, 0.008156, 0.013613, 0.008525, 0.010672, 0.010672, 0.020165, 0.038042, 0.044297, 0.026892, 0.016528, 0.016257, 0.009728, 0.013437, 0.008723, 0.008624, 0.009977, 0.010131, 0.006245, 0.006194, 0.006142, 0.004689, 0.006142, 0.004358, 0.006078, 0.006795, 0.006194, 0.006194, 0.006374, 0.008409, 0.011669, 0.018106, 0.03976, 0.086953, 0.111485, 0.200174, 0.268042, 0.301917, 0.26085, 0.394753, 0.398279, 0.288399, 0.370445, 0.380708, 0.490133, 0.380708, 0.25406, 0.236433, 0.271506, 0.225814, 0.129801, 0.098513, 0.046336, 0.050641, 0.026338, 0.016528, 0.016257, 0.013437, 0.008624, 0.009977, 0.007495, 0.00543, 0.00558, 0.003821, 0.003821, 0.003963, 0.003963, 0.006482, 0.009865, 0.006194, 0.007177, 0.007645, 0.007645, 0.00777, 0.004646, 0.005932, 0.008624, 0.008156, 0.011903, 0.020876, 0.016528, 0.026892, 0.025762, 0.023963, 0.058088, 0.025762, 0.01204, 0.020522, 0.012727, 0.013613, 0.015078, 0.014586, 0.024393, 0.017138, 0.016528, 0.035586, 0.019109, 0.013016, 0.010131, 0.008276, 0.005683, 0.006567, 0.005378, 0.00777, 0.01227, 0.013437, 0.025316, 0.032677, 0.025762, 0.038858, 0.045352, 0.05306, 0.058088, 0.06312, 0.094817, 0.185198, 0.194234, 0.196879, 0.144935, 0.206376, 0.247041, 0.281712, 0.275179, 0.229226, 0.179055, 0.086953, 0.036378, 0.018787, 0.037156, 0.05306, 0.024826, 0.01204, 0.013265, 0.008895, 0.005799, 0.006533, 0.004611, 0.003341, 0.003053, 0.004315, 0.00359, 0.003177, 0.003963, 0.00316, 0.004161, 0.004835, 0.007091, 0.006894, 0.009728, 0.006374, 0.004483, 0.006482, 0.010131, 0.01227, 0.010509, 0.010509, 0.009015, 0.009728, 0.017447, 0.041405, 0.040537, 0.023963, 0.016257, 0.013265, 0.013265, 0.010672, 0.007495, 0.005223, 0.006482, 0.004483, 0.005992, 0.006619, 0.005623, 0.003924, 0.002761, 0.004161, 0.004646, 0.00407, 0.004358, 0.00407, 0.00407, 0.003461, 0.003366, 0.00407, 0.003997, 0.003461, 0.004315, 0.003864, 0.004315, 0.005011, 0.006245, 0.006245, 0.005799, 0.006567, 0.005992, 0.009483, 0.006078, 0.005318, 0.005318, 0.004646, 0.004835, 0.004611, 0.005249, 0.008075, 0.010131, 0.014586, 0.023963, 0.01227, 0.016257, 0.020165, 0.014586, 0.010131, 0.010131, 0.010926, 0.006701, 0.010131, 0.009015, 0.008804, 0.010372, 0.015694, 0.032017, 0.015078, 0.010672, 0.011518, 0.013613, 0.009294, 0.006988, 0.006894, 0.009977, 0.007555, 0.009483, 0.007259, 0.008075, 0.009187, 0.00962, 0.014586, 0.009015, 0.006245, 0.010926, 0.009015, 0.009977, 0.010221, 0.018787, 0.031287, 0.021381, 0.011342, 0.009294, 0.011518, 0.011518, 0.011342, 0.01227, 0.013265, 0.028695, 0.049374, 0.019109, 0.013821, 0.010221, 0.010372, 0.009977, 0.006482, 0.009977, 0.006533, 0.00407, 0.002881, 0.001906, 0.001481, 0.001288, 0.001335, 0.000983, 0.000704, 0.000386, 0.000451, 0.000236, 0.000129, 6e-05, 6.9e-05, 6.9e-05, 7.3e-05, 7.7e-05, 0.000103, 9e-05], '')</t>
  </si>
  <si>
    <t>UPI00021864FB status=activ</t>
  </si>
  <si>
    <t>([0.129801, 0.066181, 0.094817, 0.125101, 0.179055, 0.222385, 0.170161, 0.209395, 0.275179, 0.298791, 0.25031, 0.301917, 0.257454, 0.18812, 0.25031, 0.335645, 0.335645, 0.346032, 0.346032, 0.41194, 0.301917, 0.182256, 0.278302, 0.278302, 0.281712, 0.268042, 0.191378, 0.191378, 0.155435, 0.127496, 0.129801, 0.120615, 0.129801, 0.125101, 0.125101, 0.071867, 0.069024, 0.129801, 0.096677, 0.056825, 0.073402, 0.079919, 0.081712, 0.079919, 0.064632, 0.050641, 0.028695, 0.050641, 0.083462, 0.056825, 0.059222, 0.0704, 0.122885, 0.060549, 0.102787, 0.090864, 0.134866, 0.088832, 0.078022, 0.098513, 0.134866, 0.127496, 0.185198, 0.275179, 0.206376, 0.257454, 0.196879, 0.291804, 0.200174, 0.21291, 0.311707, 0.236433, 0.179055, 0.109221, 0.182256, 0.120615, 0.209395, 0.26085, 0.301917, 0.308712, 0.21291, 0.278302, 0.298791, 0.311707, 0.301917, 0.377384, 0.36309, 0.461924, 0.486429, 0.465241, 0.465241, 0.480142, 0.604312, 0.529623, 0.553315, 0.505461, 0.608892, 0.585406, 0.604312, 0.604312, 0.557691, 0.575842, 0.4292, 0.41194, 0.408655, 0.328603, 0.36309, 0.268042, 0.26085, 0.200174, 0.203355, 0.129801, 0.118441, 0.079919, 0.083462, 0.129801, 0.158265, 0.155435, 0.15284, 0.076542, 0.111485, 0.111485, 0.170161, 0.194234, 0.191378, 0.191378, 0.281712, 0.216401, 0.301917, 0.311707, 0.247041, 0.268042, 0.25406, 0.264545, 0.30533, 0.321458, 0.284882, 0.194234, 0.18812, 0.125101, 0.132295, 0.118441, 0.144935, 0.092881, 0.144935, 0.144935, 0.137348, 0.132295, 0.155435, 0.164327, 0.158265, 0.247041, 0.31487, 0.301917, 0.209395, 0.209395, 0.194234, 0.26085, 0.26085, 0.185198, 0.295083, 0.394753, 0.390993, 0.352862, 0.40511, 0.366687, 0.380708, 0.418646, 0.414856, 0.436924, 0.398279, 0.401658, 0.366687, 0.370445, 0.401658, 0.458154, 0.450668, 0.468512, 0.444081, 0.562014, 0.632174, 0.494003, 0.494003, 0.490133, 0.490133, 0.433034, 0.433034, 0.352862, 0.288399, 0.209395, 0.209395, 0.247041, 0.268042, 0.318242, 0.335645, 0.332115, 0.356642, 0.264545, 0.328603, 0.318242, 0.291804, 0.288399, 0.370445, 0.36309, 0.335645, 0.346032, 0.422041, 0.436924, 0.509769, 0.538167, 0.680603, 0.613573, 0.570702, 0.505461], '')</t>
  </si>
  <si>
    <t>[92, 93, 94, 95, 96, 97, 98, 99, 100, 101, 179, 180, 208, 209, 210, 211, 212, 213]</t>
  </si>
  <si>
    <t>UPI00021864FC status=activ</t>
  </si>
  <si>
    <t>([0.206376, 0.26085, 0.25031, 0.291804, 0.332115, 0.288399, 0.232838, 0.271506, 0.30533, 0.332115, 0.359901, 0.394753, 0.370445, 0.414856, 0.51388, 0.480142, 0.480142, 0.454136, 0.42561, 0.422041, 0.447574, 0.553315, 0.549308, 0.59508, 0.497853, 0.509769, 0.545602, 0.622677, 0.59917, 0.575842, 0.553315, 0.525368, 0.497853, 0.465241, 0.40511, 0.335645, 0.346032], '')</t>
  </si>
  <si>
    <t>[14, 21, 22, 23, 25, 26, 27, 28, 29, 30, 31]</t>
  </si>
  <si>
    <t>UPI00021864FD status=activ</t>
  </si>
  <si>
    <t>([0.206376, 0.275179, 0.137348, 0.182256, 0.090864, 0.125101, 0.158265, 0.086953, 0.111485, 0.05306, 0.079919, 0.055536, 0.102787, 0.074921, 0.032017, 0.043307, 0.041405, 0.0198, 0.010509, 0.010131, 0.009187, 0.009015, 0.008409, 0.013265, 0.008804, 0.008624, 0.008624, 0.005249, 0.005734, 0.004899, 0.005734, 0.005223, 0.005223, 0.003607, 0.002976, 0.003014, 0.002435, 0.001675, 0.002482, 0.00359, 0.003607, 0.002503, 0.003276, 0.003276, 0.00359, 0.004899, 0.007031, 0.004431, 0.004775, 0.006482, 0.006421, 0.007422, 0.007259, 0.007259, 0.008895, 0.015078, 0.026892, 0.023087, 0.020165, 0.012727, 0.01227, 0.007315, 0.007259, 0.006194, 0.004483, 0.00407, 0.002662, 0.001855, 0.003079, 0.003727, 0.002529, 0.002555, 0.002078, 0.002078, 0.002327, 0.002078, 0.001481, 0.001499, 0.001597, 0.002529, 0.003341, 0.002336, 0.003014, 0.00359, 0.004388, 0.003963, 0.003963, 0.003963, 0.003963, 0.003963, 0.004775, 0.007031, 0.005623, 0.008804, 0.007495, 0.010221, 0.016021, 0.025762, 0.025316, 0.03976, 0.038858, 0.019109, 0.036378, 0.020876, 0.017447, 0.009401, 0.019401, 0.011903, 0.013613, 0.013016, 0.01204, 0.007031, 0.004689, 0.005799, 0.005378, 0.004646, 0.003341, 0.002482, 0.001649, 0.001335, 0.001172, 0.000773, 0.000945, 0.000614, 0.000893, 0.000936, 0.001267, 0.000631, 0.000704], '')</t>
  </si>
  <si>
    <t>UPI00021864FE status=activ</t>
  </si>
  <si>
    <t>([0.328603, 0.257454, 0.301917, 0.295083, 0.324872, 0.356642, 0.384043, 0.308712, 0.335645, 0.36309, 0.352862, 0.352862, 0.321458, 0.295083, 0.291804, 0.17593, 0.102787, 0.102787, 0.10481, 0.167087, 0.142424, 0.236433, 0.232838, 0.15008, 0.17593, 0.179055, 0.125101, 0.127496, 0.203355, 0.134866, 0.132295, 0.15284, 0.191378, 0.222385, 0.288399, 0.203355, 0.318242, 0.422041, 0.328603, 0.298791, 0.295083, 0.408655, 0.398279, 0.505461, 0.517562, 0.521092, 0.4292, 0.505461, 0.418646, 0.380708, 0.468512, 0.387226, 0.398279, 0.298791, 0.298791, 0.275179, 0.374039, 0.335645, 0.332115, 0.335645, 0.332115, 0.30533, 0.219301, 0.222385, 0.161087, 0.236433, 0.161087, 0.271506, 0.301917, 0.349426, 0.377384, 0.295083, 0.384043, 0.335645, 0.349426, 0.239899, 0.170161, 0.164327, 0.167087, 0.158265, 0.232838, 0.268042, 0.311707, 0.398279, 0.394753, 0.461924, 0.454136, 0.557691, 0.521092, 0.387226, 0.418646, 0.4292, 0.444081, 0.433034, 0.476583, 0.59508, 0.76285, 0.712013, 0.562014, 0.618285, 0.534167, 0.483068, 0.398279, 0.390993, 0.398279, 0.359901, 0.243554, 0.216401, 0.239899, 0.200174, 0.288399, 0.225814, 0.137348, 0.206376, 0.209395, 0.137348, 0.129801, 0.122885, 0.185198, 0.21291, 0.200174, 0.298791, 0.346032, 0.42561, 0.342579, 0.25406, 0.284882, 0.301917, 0.295083, 0.26085, 0.295083, 0.295083, 0.370445, 0.465241, 0.447574, 0.36309, 0.454136, 0.458154, 0.461924, 0.408655, 0.483068, 0.486429, 0.458154, 0.447574, 0.465241, 0.461924, 0.447574, 0.444081, 0.51388, 0.553315, 0.553315, 0.517562, 0.486429, 0.394753, 0.40511, 0.370445, 0.346032, 0.301917, 0.288399, 0.275179, 0.25031, 0.216401, 0.18812, 0.179055, 0.209395, 0.191378, 0.268042, 0.328603, 0.328603, 0.332115, 0.366687, 0.291804, 0.26085, 0.222385, 0.264545, 0.222385, 0.291804, 0.394753, 0.328603, 0.243554, 0.243554, 0.352862, 0.394753, 0.346032, 0.346032, 0.318242, 0.288399, 0.301917, 0.298791, 0.332115, 0.247041, 0.222385, 0.209395, 0.284882, 0.36309, 0.408655, 0.342579, 0.342579, 0.342579, 0.370445, 0.387226, 0.401658, 0.328603, 0.239899, 0.239899, 0.25031, 0.25031, 0.281712, 0.278302, 0.308712, 0.308712, 0.387226, 0.301917, 0.408655, 0.301917, 0.209395, 0.216401, 0.216401, 0.196879, 0.196879, 0.275179, 0.346032, 0.271506, 0.366687, 0.328603, 0.387226, 0.349426, 0.324872, 0.298791, 0.25406, 0.219301, 0.144935, 0.109221, 0.167087, 0.106997], '')</t>
  </si>
  <si>
    <t>[43, 44, 45, 47, 87, 88, 95, 96, 97, 98, 99, 100, 148, 149, 150, 151]</t>
  </si>
  <si>
    <t>UPI00021864FF status=activ</t>
  </si>
  <si>
    <t>([0.191378, 0.120615, 0.170161, 0.236433, 0.167087, 0.225814, 0.18812, 0.206376, 0.236433, 0.275179, 0.239899, 0.194234, 0.18812, 0.132295, 0.11371, 0.109221, 0.164327, 0.098513, 0.147574, 0.236433, 0.264545, 0.216401, 0.301917, 0.298791, 0.247041, 0.346032, 0.295083, 0.352862, 0.328603, 0.339168, 0.196879, 0.247041, 0.318242, 0.31487, 0.243554, 0.191378, 0.18812, 0.109221, 0.127496, 0.111485, 0.100716, 0.096677, 0.147574, 0.134866, 0.147574, 0.167087, 0.144935, 0.079919, 0.078022, 0.098513, 0.090864, 0.118441, 0.071867, 0.073402, 0.076542, 0.076542, 0.118441, 0.122885, 0.122885, 0.167087, 0.194234, 0.196879, 0.125101, 0.081712, 0.081712, 0.076542, 0.049374, 0.031287, 0.076542, 0.042364, 0.03976, 0.028107, 0.040537, 0.069024, 0.069024, 0.040537, 0.059222, 0.028695, 0.018415, 0.025316, 0.0198, 0.015078, 0.01078, 0.014075, 0.016826, 0.012727, 0.008895, 0.010131, 0.01204, 0.008156], '')</t>
  </si>
  <si>
    <t>UPI0002186500 status=activ</t>
  </si>
  <si>
    <t>([0.308712, 0.36309, 0.278302, 0.268042, 0.288399, 0.324872, 0.339168, 0.278302, 0.311707, 0.271506, 0.298791, 0.335645, 0.284882, 0.36309, 0.380708, 0.394753, 0.408655, 0.41194, 0.31487, 0.275179, 0.275179, 0.18812, 0.182256, 0.257454, 0.291804, 0.291804, 0.191378, 0.120615, 0.185198, 0.179055, 0.164327, 0.161087, 0.179055, 0.196879, 0.200174, 0.185198, 0.111485, 0.078022, 0.074921, 0.11371, 0.173081, 0.139895, 0.194234, 0.158265, 0.120615, 0.085092, 0.06312, 0.129801], '')</t>
  </si>
  <si>
    <t>UPI0002186501 status=activ</t>
  </si>
  <si>
    <t>([0.465241, 0.521092, 0.366687, 0.41194, 0.436924, 0.422041, 0.339168, 0.268042, 0.308712, 0.239899, 0.179055, 0.209395, 0.144935, 0.11371, 0.144935, 0.142424, 0.161087, 0.092881, 0.15284, 0.15284, 0.247041, 0.25031, 0.155435, 0.173081, 0.170161, 0.147574, 0.15008, 0.222385, 0.236433, 0.229226, 0.232838, 0.335645, 0.339168, 0.374039, 0.321458, 0.203355, 0.232838, 0.129801, 0.132295, 0.086953, 0.067594, 0.038858, 0.038042, 0.066181, 0.11371, 0.111485, 0.155435, 0.125101, 0.125101, 0.127496, 0.081712, 0.147574, 0.085092, 0.069024, 0.094817, 0.158265, 0.179055, 0.15008, 0.225814, 0.321458, 0.301917, 0.335645, 0.414856, 0.342579, 0.346032, 0.339168, 0.346032, 0.243554, 0.311707, 0.311707, 0.298791, 0.380708, 0.335645, 0.42561, 0.454136, 0.356642, 0.321458, 0.339168, 0.339168, 0.346032, 0.366687, 0.472492, 0.465241, 0.468512, 0.562014, 0.562014, 0.562014, 0.450668, 0.529623, 0.545602, 0.468512, 0.56648, 0.458154, 0.490133, 0.454136, 0.454136, 0.545602, 0.585406, 0.685117, 0.642678, 0.509769, 0.486429, 0.472492, 0.377384, 0.342579, 0.257454, 0.229226, 0.229226, 0.321458, 0.318242, 0.225814, 0.268042, 0.278302, 0.36309, 0.295083, 0.247041, 0.219301, 0.225814, 0.132295, 0.155435, 0.194234, 0.298791, 0.295083, 0.222385, 0.321458, 0.321458, 0.318242, 0.247041, 0.247041, 0.173081, 0.179055, 0.25406, 0.284882, 0.185198, 0.158265, 0.225814, 0.30533, 0.257454, 0.257454, 0.359901, 0.25031, 0.243554, 0.264545, 0.288399, 0.356642, 0.328603, 0.328603, 0.440853, 0.553315, 0.553315, 0.648219, 0.622677, 0.608892, 0.585406, 0.724957, 0.759478, 0.728858, 0.716283, 0.856457, 0.84206], '')</t>
  </si>
  <si>
    <t>[1, 84, 85, 86, 88, 89, 91, 96, 97, 98, 99, 100, 148, 149, 150, 151, 152, 153, 154, 155, 156, 157, 158, 159]</t>
  </si>
  <si>
    <t>UPI0002186502 status=activ</t>
  </si>
  <si>
    <t>([0.170161, 0.079919, 0.111485, 0.142424, 0.137348, 0.088832, 0.0704, 0.116183, 0.147574, 0.106997, 0.083462, 0.085092, 0.106997, 0.086953, 0.085092, 0.132295, 0.129801, 0.066181, 0.127496, 0.229226, 0.200174, 0.106997, 0.132295, 0.132295, 0.109221, 0.139895, 0.21291, 0.284882, 0.284882, 0.239899, 0.219301, 0.301917, 0.30533, 0.288399, 0.216401, 0.298791, 0.301917, 0.216401, 0.219301, 0.203355, 0.196879, 0.144935, 0.206376, 0.268042, 0.275179, 0.342579, 0.339168, 0.308712, 0.222385, 0.196879, 0.229226, 0.257454, 0.25406, 0.301917, 0.206376, 0.31487, 0.324872, 0.311707, 0.394753, 0.480142, 0.486429, 0.476583, 0.497853, 0.433034, 0.359901, 0.352862, 0.324872, 0.335645, 0.377384, 0.380708, 0.298791, 0.301917, 0.377384, 0.370445, 0.324872, 0.408655, 0.401658, 0.390993, 0.408655, 0.41194, 0.342579, 0.26085, 0.25031, 0.339168, 0.401658, 0.40511, 0.328603, 0.295083, 0.275179, 0.271506, 0.308712, 0.380708, 0.374039, 0.384043, 0.401658, 0.349426, 0.26085, 0.229226, 0.239899, 0.232838, 0.222385, 0.25406, 0.328603, 0.342579, 0.339168, 0.370445, 0.380708, 0.4292, 0.461924, 0.433034, 0.352862, 0.370445, 0.370445, 0.342579, 0.268042, 0.182256, 0.264545, 0.271506, 0.301917, 0.200174, 0.200174, 0.132295, 0.094817, 0.079919, 0.073402, 0.058088, 0.059222, 0.090864, 0.074921, 0.083462, 0.102787, 0.161087, 0.185198, 0.21291, 0.25031, 0.26085, 0.232838, 0.239899, 0.278302, 0.284882, 0.298791, 0.257454, 0.335645, 0.394753, 0.444081, 0.384043, 0.328603, 0.36309, 0.291804, 0.359901, 0.342579, 0.335645, 0.324872, 0.295083, 0.271506, 0.18812, 0.243554, 0.349426, 0.318242, 0.275179, 0.281712, 0.374039, 0.380708, 0.30533, 0.339168, 0.335645, 0.311707, 0.394753, 0.359901, 0.422041, 0.318242, 0.339168, 0.339168, 0.308712, 0.349426, 0.247041, 0.284882, 0.209395, 0.200174, 0.232838, 0.281712, 0.239899, 0.219301, 0.281712, 0.366687, 0.394753, 0.284882, 0.398279, 0.40511, 0.328603, 0.268042, 0.366687, 0.370445, 0.271506, 0.31487, 0.308712, 0.36309, 0.321458, 0.398279, 0.422041, 0.436924, 0.476583, 0.505461, 0.476583, 0.461924, 0.366687, 0.257454, 0.377384, 0.342579, 0.359901, 0.436924, 0.509769, 0.422041, 0.4292, 0.549308, 0.5017, 0.433034, 0.394753, 0.447574, 0.370445, 0.288399, 0.268042, 0.257454, 0.26085, 0.291804, 0.288399, 0.342579, 0.342579, 0.321458, 0.288399, 0.173081, 0.15008, 0.158265, 0.142424, 0.076542, 0.079919, 0.111485, 0.161087, 0.239899, 0.206376, 0.284882, 0.268042, 0.194234, 0.194234, 0.142424, 0.161087, 0.179055, 0.17593, 0.25031, 0.257454, 0.291804, 0.311707, 0.36309, 0.346032, 0.447574, 0.562014, 0.541878, 0.517562, 0.476583, 0.5017, 0.486429, 0.480142, 0.575842, 0.680603, 0.680603, 0.680603, 0.648219, 0.505461, 0.440853, 0.339168, 0.332115, 0.295083, 0.374039, 0.349426, 0.384043, 0.346032, 0.288399, 0.298791, 0.30533, 0.30533, 0.288399, 0.366687, 0.387226, 0.301917, 0.321458, 0.342579, 0.408655, 0.31487, 0.398279, 0.40511, 0.509769, 0.480142, 0.521092, 0.440853, 0.450668, 0.318242, 0.387226, 0.42561, 0.346032, 0.335645, 0.398279, 0.398279, 0.40511, 0.359901, 0.342579, 0.239899, 0.229226, 0.229226, 0.328603, 0.324872, 0.41194, 0.380708, 0.422041, 0.328603, 0.342579, 0.328603, 0.342579, 0.318242, 0.328603, 0.408655, 0.433034, 0.370445, 0.275179, 0.281712, 0.281712, 0.278302, 0.352862, 0.31487, 0.236433, 0.229226, 0.229226, 0.236433, 0.288399, 0.275179, 0.288399, 0.271506, 0.30533, 0.36309, 0.278302, 0.284882, 0.275179, 0.25406, 0.291804, 0.342579, 0.25406, 0.257454, 0.370445, 0.346032, 0.298791, 0.374039, 0.339168, 0.30533, 0.301917, 0.298791, 0.311707, 0.42561, 0.538167, 0.497853, 0.553315, 0.685117, 0.549308, 0.461924, 0.394753, 0.321458, 0.359901, 0.352862, 0.377384, 0.370445, 0.398279, 0.480142, 0.497853, 0.534167, 0.59508, 0.490133, 0.36309, 0.356642, 0.257454, 0.247041, 0.26085, 0.161087, 0.094817, 0.144935, 0.185198, 0.239899, 0.30533, 0.311707, 0.308712, 0.284882, 0.257454, 0.229226, 0.196879, 0.15008, 0.122885, 0.083462, 0.129801, 0.236433, 0.182256], '')</t>
  </si>
  <si>
    <t>[202, 211, 214, 215, 255, 256, 257, 259, 262, 263, 264, 265, 266, 267, 290, 292, 356, 358, 359, 360, 371, 372]</t>
  </si>
  <si>
    <t>UPI0002186503 status=activ</t>
  </si>
  <si>
    <t>([0.045352, 0.067594, 0.066181, 0.03976, 0.025316, 0.0198, 0.030611, 0.031287, 0.042364, 0.05306, 0.0704, 0.096677, 0.096677, 0.111485, 0.096677, 0.132295, 0.155435, 0.081712, 0.142424, 0.216401, 0.268042, 0.167087, 0.111485, 0.158265, 0.239899, 0.335645, 0.414856, 0.41194, 0.328603, 0.225814, 0.25031, 0.200174, 0.116183, 0.086953, 0.073402, 0.132295, 0.161087, 0.167087, 0.239899, 0.129801, 0.069024, 0.033407, 0.069024, 0.06184, 0.050641, 0.048328, 0.035586, 0.034068, 0.038042, 0.078022, 0.137348, 0.125101, 0.090864, 0.090864, 0.118441, 0.132295, 0.142424, 0.0704, 0.076542, 0.116183, 0.179055, 0.232838, 0.236433, 0.182256, 0.268042, 0.182256, 0.11371, 0.137348, 0.142424, 0.069024, 0.056825, 0.056825, 0.045352, 0.044297, 0.079919, 0.048328, 0.024393, 0.014075, 0.030003, 0.030003, 0.024826, 0.018415, 0.01204, 0.020522, 0.024393, 0.024826, 0.022306, 0.042364, 0.021816, 0.013613, 0.026338, 0.019109, 0.013437, 0.016021, 0.028695, 0.019401, 0.023963, 0.050641, 0.092881, 0.100716, 0.050641, 0.030003, 0.031287, 0.064632, 0.067594, 0.033407, 0.034884, 0.041405, 0.040537, 0.102787, 0.10481, 0.090864, 0.092881, 0.085092, 0.049374, 0.037156, 0.059222, 0.042364, 0.020876, 0.021381, 0.014783, 0.025762, 0.036378, 0.035586, 0.021381, 0.01227, 0.017797, 0.01078, 0.016826, 0.010926, 0.007091, 0.010131, 0.010221, 0.017797, 0.030611, 0.030003, 0.037156, 0.03976, 0.038858, 0.066181, 0.049374, 0.03976, 0.028695, 0.036378, 0.06312, 0.06312, 0.118441, 0.118441, 0.18812, 0.132295, 0.120615, 0.196879, 0.203355, 0.132295, 0.116183, 0.118441, 0.206376, 0.225814, 0.236433, 0.239899, 0.264545, 0.298791, 0.332115, 0.275179, 0.239899, 0.158265, 0.236433, 0.191378, 0.225814, 0.164327, 0.164327, 0.247041, 0.15008, 0.144935, 0.219301, 0.219301, 0.219301, 0.129801, 0.116183, 0.11371, 0.147574, 0.132295, 0.074921, 0.102787, 0.106997, 0.139895, 0.21291, 0.225814, 0.26085, 0.271506, 0.257454, 0.295083, 0.264545, 0.359901, 0.26085, 0.247041, 0.281712, 0.284882, 0.298791, 0.308712, 0.219301, 0.170161, 0.170161, 0.281712, 0.264545, 0.349426, 0.239899, 0.247041, 0.25031, 0.170161, 0.137348, 0.229226, 0.194234, 0.222385, 0.243554, 0.243554, 0.247041, 0.222385, 0.118441, 0.147574, 0.15284, 0.21291, 0.200174, 0.132295, 0.066181, 0.064632, 0.067594, 0.100716, 0.058088, 0.043307, 0.085092, 0.109221, 0.081712, 0.137348, 0.083462, 0.083462, 0.144935, 0.122885, 0.076542, 0.144935, 0.167087, 0.106997, 0.064632, 0.078022, 0.127496, 0.225814, 0.243554, 0.239899, 0.200174, 0.216401, 0.25031, 0.15284, 0.155435, 0.179055, 0.196879, 0.288399, 0.284882, 0.243554, 0.284882, 0.284882, 0.25406, 0.170161, 0.25031, 0.332115, 0.414856, 0.384043, 0.298791, 0.196879, 0.196879, 0.268042, 0.243554, 0.158265, 0.142424, 0.092881, 0.116183, 0.098513, 0.094817, 0.109221, 0.129801, 0.102787, 0.102787, 0.134866, 0.225814, 0.182256, 0.18812, 0.161087, 0.18812, 0.222385, 0.243554, 0.155435, 0.134866, 0.179055, 0.236433, 0.380708, 0.359901, 0.332115, 0.232838, 0.167087, 0.137348, 0.092881, 0.055536, 0.085092, 0.085092, 0.06312, 0.096677, 0.05306, 0.073402, 0.083462, 0.064632, 0.066181, 0.096677, 0.11371, 0.11371, 0.139895, 0.094817, 0.094817, 0.088832, 0.090864, 0.116183, 0.096677, 0.096677, 0.185198, 0.120615, 0.116183, 0.137348, 0.122885, 0.209395, 0.206376, 0.196879, 0.232838, 0.216401, 0.164327, 0.179055, 0.182256, 0.111485, 0.134866, 0.222385, 0.194234, 0.196879, 0.200174, 0.243554, 0.324872, 0.25031, 0.335645, 0.232838, 0.161087, 0.147574, 0.11371, 0.06184, 0.058088, 0.045352, 0.076542, 0.144935, 0.139895, 0.088832, 0.173081, 0.144935, 0.132295, 0.161087, 0.158265, 0.185198, 0.179055, 0.116183, 0.182256, 0.179055, 0.182256, 0.179055, 0.116183, 0.147574, 0.236433, 0.236433, 0.311707, 0.311707, 0.291804, 0.284882, 0.390993, 0.36309, 0.398279, 0.288399, 0.295083, 0.298791, 0.298791, 0.209395, 0.194234, 0.18812, 0.185198, 0.281712, 0.380708, 0.377384, 0.36309, 0.359901, 0.295083, 0.25031, 0.17593, 0.15008, 0.15008, 0.15008, 0.088832, 0.086953, 0.137348, 0.134866, 0.216401, 0.147574, 0.164327, 0.257454, 0.219301, 0.194234, 0.185198, 0.170161, 0.25031, 0.173081, 0.139895, 0.194234, 0.15284, 0.239899, 0.167087, 0.179055, 0.179055, 0.257454, 0.196879, 0.243554, 0.225814, 0.222385, 0.342579, 0.40511, 0.301917, 0.328603, 0.370445, 0.342579, 0.339168, 0.339168, 0.339168, 0.339168, 0.339168, 0.36309, 0.247041, 0.366687, 0.359901, 0.281712, 0.284882, 0.318242, 0.216401, 0.194234, 0.158265, 0.102787, 0.083462, 0.125101, 0.100716, 0.067594, 0.064632, 0.045352, 0.028695], '')</t>
  </si>
  <si>
    <t>UPI0002186504 status=activ</t>
  </si>
  <si>
    <t>([0.11371, 0.044297, 0.078022, 0.076542, 0.076542, 0.078022, 0.100716, 0.067594, 0.045352, 0.058088, 0.040537, 0.048328, 0.026892, 0.038858, 0.025762, 0.021381, 0.040537, 0.021816, 0.016528, 0.018106, 0.018787, 0.037156, 0.076542, 0.058088, 0.044297, 0.054297, 0.069024, 0.0704, 0.067594, 0.096677, 0.096677, 0.096677, 0.10481, 0.185198, 0.225814, 0.173081, 0.18812, 0.116183, 0.216401, 0.209395, 0.182256, 0.102787, 0.085092, 0.092881, 0.132295, 0.194234, 0.194234, 0.118441, 0.118441, 0.122885, 0.15284, 0.129801, 0.142424, 0.134866, 0.134866, 0.071867, 0.0704, 0.036378, 0.058088, 0.038858, 0.043307, 0.088832, 0.179055, 0.15284, 0.076542, 0.064632, 0.067594, 0.036378, 0.054297, 0.042364, 0.06312, 0.06312, 0.079919, 0.122885, 0.071867, 0.069024, 0.079919, 0.161087, 0.278302, 0.281712, 0.342579, 0.436924, 0.4292, 0.324872, 0.328603, 0.342579, 0.339168, 0.25031, 0.359901, 0.387226, 0.422041, 0.339168, 0.301917, 0.200174, 0.209395, 0.194234, 0.118441, 0.106997, 0.106997, 0.085092, 0.047319, 0.032677, 0.032017, 0.017138, 0.028107, 0.032677, 0.058088, 0.032017, 0.066181, 0.064632, 0.035586, 0.038858, 0.044297, 0.056825, 0.058088, 0.056825, 0.116183, 0.191378, 0.291804, 0.257454, 0.257454, 0.278302, 0.321458, 0.219301, 0.247041, 0.229226, 0.25031, 0.26085, 0.26085, 0.243554, 0.137348, 0.191378, 0.122885, 0.194234, 0.185198, 0.275179, 0.200174, 0.196879, 0.191378, 0.100716, 0.125101, 0.142424, 0.127496, 0.125101, 0.170161, 0.161087, 0.161087, 0.088832, 0.049374, 0.098513, 0.100716, 0.196879, 0.144935, 0.173081, 0.203355, 0.142424, 0.086953, 0.132295, 0.15008, 0.158265, 0.173081, 0.086953, 0.066181, 0.132295, 0.122885, 0.139895, 0.232838, 0.155435, 0.243554, 0.346032, 0.301917, 0.284882, 0.281712, 0.284882, 0.232838, 0.216401, 0.18812, 0.298791, 0.21291, 0.116183, 0.10481, 0.179055, 0.284882, 0.308712, 0.275179, 0.295083, 0.311707, 0.196879, 0.25406, 0.164327, 0.081712, 0.058088, 0.066181, 0.049374, 0.056825, 0.098513, 0.05306, 0.083462, 0.083462, 0.139895, 0.134866, 0.118441, 0.10481, 0.090864, 0.094817, 0.118441, 0.0704, 0.032017, 0.067594, 0.088832, 0.144935, 0.25406, 0.339168, 0.25406, 0.291804, 0.380708, 0.346032, 0.408655, 0.321458, 0.26085, 0.264545, 0.31487, 0.346032, 0.311707, 0.288399, 0.203355, 0.111485, 0.155435, 0.25406, 0.239899, 0.129801, 0.074921, 0.056825, 0.069024, 0.086953, 0.047319, 0.044297, 0.059222, 0.071867, 0.134866, 0.098513, 0.064632, 0.090864, 0.106997, 0.081712, 0.081712, 0.142424, 0.247041, 0.164327, 0.147574, 0.086953, 0.194234, 0.200174, 0.200174, 0.100716, 0.118441, 0.120615, 0.076542, 0.036378, 0.036378, 0.042364, 0.078022, 0.098513, 0.054297, 0.026338, 0.037156, 0.055536, 0.041405, 0.036378, 0.066181, 0.044297, 0.037156, 0.030003, 0.058088, 0.034884, 0.038858, 0.023087, 0.038858, 0.064632, 0.116183, 0.134866, 0.102787, 0.064632, 0.06312, 0.116183, 0.196879, 0.225814, 0.167087, 0.170161, 0.134866, 0.11371, 0.167087, 0.281712, 0.25406, 0.200174, 0.324872, 0.440853, 0.59917], '')</t>
  </si>
  <si>
    <t>[297]</t>
  </si>
  <si>
    <t>UPI0002186505 status=activ</t>
  </si>
  <si>
    <t>([0.42561, 0.284882, 0.275179, 0.179055, 0.225814, 0.15284, 0.086953, 0.056825, 0.038042, 0.05306, 0.032677, 0.034068, 0.019401, 0.01227, 0.008804, 0.006482, 0.009096, 0.008075, 0.008804, 0.00777, 0.008276, 0.006795, 0.006795, 0.007422, 0.010509, 0.009096, 0.013613, 0.023963, 0.023534, 0.043307, 0.043307, 0.047319, 0.06312, 0.060549, 0.06184, 0.102787, 0.173081, 0.088832, 0.116183, 0.11371, 0.139895, 0.232838, 0.268042, 0.374039, 0.384043, 0.390993, 0.454136, 0.349426, 0.359901, 0.465241, 0.468512, 0.468512, 0.59014, 0.534167, 0.675549, 0.791621, 0.657645, 0.534167, 0.648219, 0.626927, 0.585406, 0.56648, 0.538167, 0.509769, 0.483068, 0.447574, 0.40511, 0.335645, 0.454136, 0.418646, 0.377384], '')</t>
  </si>
  <si>
    <t>[52, 53, 54, 55, 56, 57, 58, 59, 60, 61, 62, 63]</t>
  </si>
  <si>
    <t>UPI0002186506 status=activ</t>
  </si>
  <si>
    <t>([0.01078, 0.013265, 0.020522, 0.014315, 0.016826, 0.024393, 0.020522, 0.018106, 0.016257, 0.018106, 0.014586, 0.014783, 0.010672, 0.010221, 0.013265, 0.013437, 0.009015, 0.009187, 0.007315, 0.010221, 0.010926, 0.014075, 0.016826, 0.016826, 0.028107, 0.033407, 0.033407, 0.05306, 0.079919, 0.122885, 0.086953, 0.147574, 0.116183, 0.170161, 0.268042, 0.21291, 0.236433, 0.335645, 0.450668, 0.42561, 0.41194, 0.509769, 0.5017, 0.497853, 0.505461, 0.5017, 0.41194, 0.380708, 0.308712, 0.281712, 0.194234, 0.196879, 0.203355, 0.271506, 0.298791, 0.284882, 0.374039, 0.377384, 0.374039, 0.264545, 0.377384, 0.377384, 0.335645, 0.377384, 0.377384, 0.366687, 0.370445, 0.461924, 0.490133, 0.58069, 0.632174, 0.703578, 0.801317, 0.759478, 0.720929, 0.680603, 0.632174, 0.632174, 0.585406, 0.58069, 0.585406, 0.553315, 0.570702, 0.56648, 0.575842, 0.613573, 0.622677, 0.618285, 0.613573, 0.657645, 0.657645, 0.59508, 0.529623, 0.447574, 0.390993, 0.433034, 0.321458, 0.356642, 0.346032, 0.377384, 0.339168, 0.436924, 0.408655, 0.41194, 0.454136, 0.374039, 0.356642, 0.346032, 0.268042, 0.271506, 0.25031, 0.25031, 0.194234, 0.281712, 0.324872, 0.346032, 0.257454, 0.339168, 0.308712, 0.288399, 0.291804, 0.298791, 0.295083, 0.335645, 0.321458, 0.25031, 0.257454, 0.164327, 0.167087, 0.173081, 0.17593, 0.167087, 0.18812, 0.278302, 0.271506, 0.232838, 0.236433, 0.332115, 0.359901, 0.298791, 0.321458, 0.243554, 0.247041, 0.216401, 0.206376, 0.209395, 0.196879, 0.268042, 0.356642, 0.275179, 0.356642, 0.352862, 0.356642, 0.332115, 0.25406, 0.288399, 0.275179, 0.339168, 0.26085, 0.236433, 0.26085, 0.271506, 0.346032, 0.308712, 0.30533, 0.278302, 0.271506, 0.349426, 0.339168, 0.247041, 0.291804, 0.25031, 0.216401, 0.155435, 0.102787, 0.139895, 0.127496, 0.18812, 0.116183, 0.11371, 0.132295, 0.158265, 0.179055, 0.098513, 0.122885, 0.086953, 0.06184, 0.060549, 0.06184, 0.034068, 0.059222, 0.047319, 0.038042, 0.037156, 0.060549, 0.050641, 0.074921, 0.074921, 0.044297, 0.081712, 0.120615, 0.06184, 0.043307, 0.034884, 0.074921, 0.086953, 0.15284, 0.142424, 0.15008, 0.088832, 0.161087, 0.100716, 0.155435, 0.222385, 0.222385, 0.21291, 0.311707, 0.191378, 0.179055, 0.257454, 0.25406, 0.17593, 0.284882, 0.332115, 0.25406, 0.236433, 0.25406, 0.257454, 0.356642, 0.36309, 0.468512, 0.454136, 0.545602, 0.534167, 0.525368, 0.440853, 0.440853, 0.447574, 0.553315, 0.458154, 0.472492, 0.480142, 0.585406, 0.585406, 0.642678, 0.642678, 0.509769, 0.490133, 0.483068, 0.366687, 0.288399, 0.281712, 0.278302, 0.239899, 0.239899, 0.275179, 0.380708, 0.298791, 0.291804, 0.196879, 0.291804, 0.288399, 0.209395, 0.182256, 0.182256, 0.17593, 0.264545, 0.377384, 0.271506, 0.179055, 0.284882, 0.281712, 0.288399, 0.264545, 0.219301, 0.232838, 0.203355, 0.206376, 0.206376, 0.144935, 0.229226, 0.194234, 0.132295, 0.194234, 0.225814, 0.222385, 0.225814, 0.222385, 0.15008, 0.173081, 0.185198, 0.18812, 0.179055, 0.144935, 0.173081, 0.25406, 0.243554, 0.25406, 0.194234, 0.196879, 0.264545, 0.200174, 0.216401, 0.196879, 0.196879, 0.200174, 0.191378, 0.182256, 0.170161, 0.21291, 0.216401, 0.298791, 0.288399, 0.264545, 0.301917, 0.295083, 0.295083, 0.271506, 0.239899, 0.311707, 0.390993, 0.366687, 0.436924, 0.433034, 0.444081, 0.359901, 0.278302, 0.281712, 0.17593, 0.096677, 0.122885, 0.173081, 0.173081, 0.185198, 0.281712, 0.311707, 0.225814, 0.194234, 0.18812, 0.179055, 0.142424, 0.116183, 0.106997, 0.076542, 0.060549, 0.086953, 0.127496, 0.194234], '')</t>
  </si>
  <si>
    <t>[41, 42, 44, 45, 69, 70, 71, 72, 73, 74, 75, 76, 77, 78, 79, 80, 81, 82, 83, 84, 85, 86, 87, 88, 89, 90, 91, 92, 232, 233, 234, 238, 242, 243, 244, 245, 246]</t>
  </si>
  <si>
    <t>UPI0002186507 status=activ</t>
  </si>
  <si>
    <t>([0.064632, 0.045352, 0.034068, 0.058088, 0.086953, 0.127496, 0.085092, 0.118441, 0.092881, 0.11371, 0.137348, 0.167087, 0.144935, 0.225814, 0.222385, 0.144935, 0.142424, 0.142424, 0.216401, 0.30533, 0.398279, 0.384043, 0.36309, 0.433034, 0.418646, 0.414856, 0.332115, 0.42561, 0.377384, 0.36309, 0.377384, 0.390993, 0.398279, 0.346032, 0.335645, 0.25031, 0.339168, 0.339168, 0.232838, 0.203355, 0.206376, 0.179055, 0.179055, 0.26085, 0.271506, 0.18812, 0.18812, 0.26085, 0.191378, 0.225814, 0.339168, 0.295083, 0.281712, 0.275179, 0.374039, 0.281712, 0.278302, 0.275179, 0.275179, 0.342579, 0.377384, 0.387226, 0.318242, 0.236433, 0.236433, 0.222385, 0.239899, 0.247041, 0.209395, 0.191378, 0.185198, 0.158265, 0.132295, 0.11371, 0.109221, 0.106997, 0.182256, 0.275179, 0.173081, 0.284882, 0.328603, 0.321458, 0.30533, 0.374039, 0.374039, 0.288399, 0.219301, 0.257454, 0.25031, 0.288399, 0.384043, 0.387226, 0.394753, 0.433034, 0.465241, 0.377384, 0.328603, 0.239899, 0.26085, 0.36309, 0.271506, 0.17593, 0.173081, 0.17593, 0.098513, 0.096677, 0.173081, 0.239899, 0.185198, 0.203355, 0.200174, 0.139895, 0.134866, 0.078022, 0.098513, 0.074921, 0.129801, 0.158265, 0.236433, 0.206376, 0.232838, 0.301917, 0.401658, 0.31487, 0.281712, 0.40511, 0.461924, 0.374039, 0.366687, 0.454136, 0.422041, 0.436924, 0.468512, 0.483068, 0.454136, 0.414856, 0.36309, 0.324872, 0.321458, 0.339168, 0.308712, 0.196879, 0.196879, 0.122885, 0.120615, 0.15008, 0.147574, 0.109221, 0.111485, 0.086953, 0.051831, 0.06184, 0.038042, 0.026338, 0.025316, 0.026892, 0.035586, 0.064632, 0.078022, 0.042364, 0.025316, 0.021381, 0.035586, 0.041405, 0.081712, 0.139895, 0.15008, 0.086953, 0.118441, 0.182256, 0.216401, 0.301917, 0.271506, 0.268042, 0.356642, 0.264545, 0.384043, 0.387226, 0.298791, 0.268042, 0.366687, 0.335645, 0.4292, 0.335645, 0.239899, 0.222385, 0.139895, 0.122885, 0.100716, 0.122885, 0.054297, 0.056825, 0.056825, 0.059222, 0.086953, 0.100716, 0.098513, 0.092881, 0.085092, 0.118441, 0.0704, 0.071867, 0.127496, 0.088832, 0.147574, 0.132295, 0.134866, 0.243554, 0.239899, 0.268042, 0.203355, 0.203355, 0.203355, 0.173081, 0.17593, 0.185198, 0.142424, 0.229226, 0.158265, 0.092881, 0.109221, 0.209395, 0.120615, 0.079919, 0.098513, 0.056825, 0.098513, 0.054297, 0.045352, 0.028695, 0.050641, 0.050641, 0.059222, 0.046336, 0.055536, 0.03976, 0.030611, 0.024826, 0.024393, 0.044297, 0.050641, 0.051831, 0.051831, 0.109221, 0.167087, 0.102787, 0.116183, 0.11371, 0.11371, 0.118441, 0.142424, 0.15284, 0.21291, 0.216401, 0.147574, 0.147574, 0.18812, 0.216401, 0.288399, 0.288399, 0.25406, 0.232838, 0.239899, 0.132295, 0.11371, 0.109221, 0.173081, 0.239899, 0.142424, 0.142424, 0.139895, 0.164327, 0.092881, 0.071867, 0.071867, 0.144935, 0.073402, 0.041405, 0.046336, 0.045352, 0.020876, 0.017797, 0.036378, 0.035586, 0.042364, 0.042364, 0.042364, 0.044297, 0.028107, 0.038042, 0.067594, 0.069024, 0.056825, 0.066181, 0.069024, 0.069024, 0.067594, 0.132295, 0.222385, 0.225814, 0.229226, 0.25406, 0.30533, 0.236433, 0.200174, 0.173081, 0.167087, 0.170161, 0.098513, 0.142424, 0.125101, 0.144935, 0.155435, 0.182256, 0.219301, 0.225814, 0.301917, 0.275179, 0.247041, 0.194234, 0.139895, 0.10481, 0.185198, 0.120615], '')</t>
  </si>
  <si>
    <t>UPI0002186508 status=activ</t>
  </si>
  <si>
    <t>([0.549308, 0.59014, 0.458154, 0.497853, 0.42561, 0.468512, 0.497853, 0.51388, 0.538167, 0.436924, 0.461924, 0.408655, 0.321458, 0.321458, 0.239899, 0.352862, 0.278302, 0.236433, 0.278302, 0.278302, 0.288399, 0.200174, 0.196879, 0.288399, 0.191378, 0.247041, 0.229226, 0.147574, 0.179055, 0.170161, 0.268042, 0.182256, 0.26085, 0.288399, 0.21291, 0.257454, 0.236433, 0.332115, 0.281712, 0.191378, 0.185198, 0.102787, 0.167087, 0.173081, 0.164327, 0.257454, 0.257454, 0.203355, 0.288399, 0.268042, 0.284882, 0.291804, 0.284882, 0.281712, 0.318242, 0.318242, 0.328603, 0.31487, 0.196879, 0.196879, 0.284882, 0.301917, 0.377384, 0.370445, 0.335645, 0.342579, 0.324872, 0.339168, 0.31487, 0.284882, 0.185198, 0.170161, 0.191378, 0.25031, 0.25031, 0.21291, 0.21291, 0.200174, 0.206376, 0.321458, 0.291804, 0.284882, 0.278302, 0.239899, 0.271506, 0.271506, 0.200174, 0.15008, 0.147574, 0.15284, 0.15284, 0.209395, 0.182256, 0.147574, 0.179055, 0.164327, 0.164327, 0.229226, 0.257454, 0.170161, 0.164327, 0.271506, 0.275179, 0.278302, 0.318242, 0.281712, 0.243554, 0.318242, 0.41194, 0.318242, 0.398279, 0.454136, 0.41194, 0.461924, 0.387226, 0.311707, 0.247041, 0.321458, 0.324872, 0.335645, 0.349426, 0.356642, 0.288399, 0.288399, 0.271506, 0.191378, 0.196879, 0.271506, 0.268042, 0.25406, 0.311707, 0.206376, 0.191378, 0.268042, 0.268042, 0.284882, 0.335645, 0.339168, 0.346032, 0.301917, 0.321458, 0.380708, 0.380708, 0.447574, 0.454136, 0.454136, 0.465241, 0.436924, 0.31487, 0.219301, 0.200174, 0.142424, 0.239899, 0.232838, 0.229226, 0.194234, 0.155435, 0.164327, 0.232838, 0.125101, 0.158265, 0.098513, 0.0704, 0.079919, 0.098513, 0.088832, 0.096677, 0.167087, 0.118441, 0.15284, 0.229226, 0.243554, 0.268042, 0.278302, 0.185198, 0.191378, 0.134866, 0.15008, 0.15284, 0.15284, 0.222385, 0.164327, 0.142424, 0.196879, 0.185198, 0.173081, 0.118441, 0.120615, 0.120615, 0.200174, 0.170161, 0.137348, 0.11371, 0.096677, 0.111485, 0.185198, 0.17593, 0.191378, 0.206376, 0.206376, 0.219301, 0.264545, 0.328603, 0.414856, 0.42561, 0.414856, 0.349426, 0.328603, 0.328603, 0.328603, 0.232838, 0.324872, 0.298791, 0.239899, 0.332115, 0.203355, 0.194234, 0.134866, 0.203355, 0.268042, 0.182256, 0.191378, 0.15284, 0.170161, 0.147574, 0.122885, 0.090864, 0.0704, 0.120615, 0.118441, 0.139895, 0.15284, 0.15008, 0.167087, 0.170161, 0.102787, 0.200174, 0.21291, 0.209395, 0.15008, 0.15008, 0.134866, 0.118441, 0.083462, 0.073402, 0.088832, 0.100716, 0.078022, 0.125101, 0.139895, 0.137348, 0.066181, 0.10481, 0.088832, 0.120615, 0.200174, 0.206376, 0.127496, 0.071867, 0.11371, 0.11371, 0.118441, 0.216401, 0.179055, 0.182256, 0.182256, 0.18812, 0.191378, 0.275179, 0.21291, 0.139895, 0.139895, 0.209395, 0.118441, 0.096677, 0.106997, 0.049374, 0.045352, 0.0704, 0.127496, 0.122885, 0.11371, 0.118441, 0.118441, 0.094817, 0.182256, 0.120615, 0.096677, 0.109221, 0.106997, 0.129801, 0.18812, 0.116183, 0.100716, 0.191378, 0.21291, 0.167087, 0.30533, 0.422041, 0.328603, 0.311707, 0.281712, 0.374039, 0.295083, 0.288399, 0.264545, 0.137348, 0.239899, 0.185198, 0.185198, 0.200174, 0.167087, 0.167087, 0.17593, 0.203355, 0.120615, 0.122885, 0.144935, 0.073402, 0.064632, 0.116183, 0.116183, 0.134866, 0.144935, 0.219301, 0.229226, 0.271506, 0.349426, 0.236433, 0.264545, 0.271506, 0.225814, 0.206376, 0.173081, 0.239899, 0.209395, 0.311707, 0.352862, 0.311707, 0.298791, 0.301917, 0.311707, 0.342579, 0.342579, 0.335645, 0.332115, 0.356642, 0.359901, 0.284882, 0.366687, 0.4292, 0.414856, 0.370445, 0.4292, 0.384043, 0.40511, 0.394753, 0.384043, 0.384043, 0.356642, 0.476583, 0.444081, 0.4292, 0.321458, 0.295083, 0.281712, 0.291804, 0.25406, 0.318242, 0.458154, 0.461924, 0.480142, 0.476583, 0.490133, 0.490133, 0.490133, 0.476583, 0.538167, 0.472492, 0.505461, 0.58069, 0.521092, 0.440853, 0.408655, 0.458154, 0.483068, 0.483068, 0.472492, 0.398279, 0.414856, 0.321458, 0.321458, 0.308712, 0.232838, 0.30533, 0.335645, 0.422041, 0.422041, 0.414856, 0.51388, 0.41194, 0.433034, 0.370445, 0.483068, 0.436924, 0.480142, 0.480142, 0.486429, 0.472492, 0.461924, 0.436924, 0.4292, 0.447574, 0.461924, 0.541878, 0.497853, 0.433034, 0.394753, 0.308712, 0.271506, 0.21291, 0.191378, 0.182256, 0.268042, 0.182256, 0.26085, 0.26085, 0.268042, 0.26085, 0.268042, 0.384043, 0.384043, 0.398279, 0.295083, 0.247041, 0.219301, 0.222385, 0.281712, 0.236433, 0.247041, 0.247041, 0.275179, 0.356642, 0.321458, 0.26085, 0.36309, 0.36309, 0.349426, 0.268042, 0.278302, 0.295083, 0.275179, 0.30533, 0.278302, 0.284882, 0.318242, 0.31487, 0.339168, 0.264545, 0.30533, 0.408655, 0.433034, 0.436924, 0.436924, 0.40511, 0.40511, 0.380708, 0.390993, 0.30533, 0.308712, 0.271506, 0.247041, 0.206376, 0.179055, 0.191378, 0.257454, 0.288399, 0.229226, 0.161087, 0.247041, 0.288399, 0.185198, 0.185198, 0.109221, 0.116183, 0.106997, 0.106997, 0.106997, 0.056825, 0.098513, 0.092881, 0.11371, 0.116183, 0.085092, 0.049374, 0.079919, 0.081712, 0.067594, 0.11371, 0.194234, 0.120615, 0.132295, 0.209395, 0.239899, 0.25031, 0.257454, 0.352862, 0.384043, 0.298791, 0.377384, 0.374039, 0.454136, 0.465241, 0.377384, 0.468512, 0.494003, 0.494003, 0.450668, 0.390993, 0.31487, 0.288399, 0.36309, 0.346032, 0.324872, 0.308712, 0.298791, 0.295083, 0.278302, 0.30533, 0.30533, 0.311707, 0.346032, 0.268042, 0.194234, 0.26085, 0.26085, 0.335645, 0.247041, 0.203355, 0.236433, 0.30533, 0.335645, 0.36309, 0.278302, 0.219301, 0.158265, 0.225814, 0.134866, 0.116183, 0.074921, 0.109221, 0.109221, 0.098513, 0.122885, 0.179055, 0.118441, 0.125101, 0.071867, 0.129801, 0.185198, 0.232838, 0.264545, 0.164327, 0.142424, 0.216401, 0.278302, 0.324872, 0.36309, 0.450668, 0.5017, 0.63748, 0.59014, 0.483068, 0.394753, 0.422041, 0.4292, 0.433034, 0.328603, 0.436924, 0.42561, 0.433034, 0.433034, 0.42561, 0.42561, 0.398279, 0.380708, 0.352862, 0.30533, 0.31487, 0.328603, 0.25031, 0.222385, 0.291804, 0.394753, 0.440853, 0.349426, 0.328603, 0.401658, 0.517562, 0.398279, 0.374039, 0.390993, 0.31487, 0.200174, 0.278302, 0.308712, 0.321458, 0.36309, 0.440853, 0.321458, 0.301917, 0.335645, 0.26085, 0.247041, 0.173081, 0.219301, 0.288399, 0.295083, 0.31487, 0.30533, 0.301917, 0.339168, 0.222385, 0.295083, 0.408655, 0.422041, 0.418646, 0.422041, 0.318242, 0.225814, 0.31487, 0.25031, 0.275179, 0.380708, 0.295083, 0.26085, 0.257454, 0.301917, 0.264545, 0.257454, 0.222385, 0.328603, 0.342579, 0.370445, 0.384043, 0.308712, 0.31487, 0.324872, 0.243554, 0.324872, 0.40511, 0.384043, 0.458154, 0.384043, 0.284882, 0.356642, 0.41194, 0.324872, 0.308712, 0.359901, 0.359901, 0.324872, 0.31487, 0.295083, 0.384043, 0.359901, 0.342579, 0.324872, 0.339168, 0.390993, 0.398279, 0.394753, 0.346032, 0.342579, 0.390993, 0.476583, 0.5017, 0.58069, 0.648219, 0.642678, 0.618285, 0.505461, 0.486429, 0.497853, 0.505461, 0.494003, 0.494003, 0.509769, 0.480142, 0.447574, 0.468512, 0.480142, 0.377384, 0.465241, 0.472492, 0.40511, 0.394753, 0.394753, 0.36309, 0.384043, 0.384043, 0.398279, 0.490133, 0.608892, 0.509769, 0.447574, 0.40511, 0.398279, 0.461924, 0.497853, 0.398279, 0.374039, 0.374039, 0.394753, 0.380708, 0.301917, 0.390993, 0.401658, 0.418646, 0.380708, 0.321458, 0.349426, 0.342579, 0.281712, 0.278302, 0.339168, 0.380708, 0.380708, 0.394753, 0.394753, 0.390993, 0.41194, 0.472492, 0.472492, 0.604312, 0.632174, 0.775545, 0.733139, 0.685117, 0.549308, 0.494003, 0.58069, 0.51388, 0.480142, 0.509769, 0.41194, 0.324872, 0.321458, 0.335645, 0.339168, 0.342579, 0.342579, 0.454136, 0.346032, 0.308712, 0.222385, 0.142424, 0.102787, 0.127496, 0.144935, 0.229226, 0.232838, 0.222385, 0.25406, 0.281712, 0.31487, 0.394753, 0.483068, 0.494003, 0.418646, 0.377384, 0.346032, 0.335645, 0.30533, 0.408655, 0.436924, 0.418646, 0.418646, 0.444081, 0.359901, 0.36309, 0.284882, 0.308712, 0.229226, 0.200174, 0.21291, 0.21291, 0.129801, 0.139895, 0.132295, 0.144935, 0.170161, 0.194234, 0.196879, 0.206376, 0.120615, 0.074921, 0.118441, 0.144935, 0.144935, 0.142424, 0.090864, 0.15008, 0.134866, 0.216401, 0.15284, 0.164327, 0.173081, 0.264545, 0.18812, 0.194234, 0.275179, 0.268042, 0.278302, 0.196879, 0.18812, 0.18812, 0.275179, 0.275179, 0.328603, 0.346032, 0.433034, 0.422041, 0.40511, 0.401658, 0.387226, 0.5017, 0.387226, 0.387226, 0.387226, 0.370445, 0.374039, 0.401658, 0.401658, 0.359901, 0.447574, 0.380708, 0.490133, 0.41194, 0.418646, 0.31487, 0.30533, 0.30533, 0.356642, 0.352862, 0.440853, 0.436924, 0.433034, 0.538167, 0.490133, 0.401658, 0.521092, 0.433034, 0.401658, 0.332115, 0.36309, 0.271506, 0.346032, 0.321458, 0.359901, 0.359901, 0.461924, 0.366687, 0.374039, 0.324872, 0.232838, 0.232838, 0.243554, 0.243554, 0.229226, 0.17593, 0.179055, 0.155435, 0.15008, 0.10481, 0.094817, 0.092881, 0.158265, 0.129801, 0.074921, 0.071867, 0.05306, 0.036378, 0.051831, 0.034884, 0.050641, 0.076542, 0.055536, 0.032677, 0.018787], '')</t>
  </si>
  <si>
    <t>[0, 1, 7, 8, 377, 379, 380, 381, 399, 414, 569, 570, 571, 598, 676, 677, 678, 679, 680, 681, 684, 687, 703, 704, 734, 735, 736, 737, 738, 739, 741, 742, 744, 826, 848, 851]</t>
  </si>
  <si>
    <t>UPI0002186509 status=activ</t>
  </si>
  <si>
    <t>([0.476583, 0.380708, 0.422041, 0.444081, 0.465241, 0.534167, 0.458154, 0.394753, 0.342579, 0.332115, 0.268042, 0.31487, 0.206376, 0.216401, 0.222385, 0.25406, 0.356642, 0.321458, 0.291804, 0.206376, 0.17593, 0.109221, 0.106997, 0.109221, 0.111485, 0.06184, 0.05306, 0.098513, 0.144935, 0.209395, 0.182256, 0.264545, 0.173081, 0.271506, 0.194234, 0.182256, 0.179055, 0.191378, 0.155435, 0.096677, 0.161087, 0.122885, 0.147574, 0.206376, 0.229226, 0.239899, 0.216401, 0.15008, 0.127496, 0.134866, 0.076542, 0.111485, 0.118441, 0.18812, 0.191378, 0.147574, 0.164327, 0.11371, 0.049374, 0.036378, 0.083462, 0.046336, 0.078022, 0.064632, 0.066181, 0.056825, 0.028107, 0.074921, 0.120615, 0.122885, 0.120615, 0.158265, 0.158265, 0.125101, 0.081712, 0.067594, 0.11371, 0.081712, 0.100716, 0.203355, 0.203355, 0.194234, 0.209395, 0.132295, 0.196879, 0.137348, 0.139895, 0.161087, 0.137348, 0.106997, 0.102787, 0.098513, 0.120615, 0.100716, 0.122885, 0.144935, 0.144935, 0.17593, 0.179055, 0.182256, 0.167087, 0.268042, 0.236433, 0.222385, 0.236433, 0.308712, 0.264545, 0.25031, 0.31487, 0.321458, 0.324872, 0.36309, 0.281712, 0.200174, 0.15008, 0.129801, 0.106997, 0.134866, 0.088832, 0.06312, 0.079919, 0.079919, 0.056825, 0.076542, 0.125101, 0.191378, 0.170161, 0.196879, 0.209395, 0.222385, 0.142424, 0.167087, 0.081712, 0.137348, 0.134866, 0.209395, 0.275179, 0.311707, 0.318242, 0.291804, 0.346032, 0.308712, 0.308712, 0.264545, 0.216401, 0.18812, 0.122885, 0.118441, 0.194234, 0.185198, 0.120615, 0.185198, 0.120615, 0.206376, 0.200174, 0.216401, 0.158265, 0.085092, 0.10481, 0.079919, 0.15008, 0.191378, 0.191378, 0.139895, 0.21291, 0.15008, 0.173081, 0.26085, 0.275179, 0.18812, 0.185198, 0.264545, 0.232838, 0.209395, 0.196879, 0.134866, 0.134866, 0.194234, 0.298791, 0.298791, 0.239899, 0.232838, 0.247041, 0.288399, 0.349426, 0.346032, 0.465241, 0.436924, 0.42561, 0.418646, 0.51388, 0.521092, 0.51388, 0.454136, 0.534167, 0.541878, 0.699094, 0.798249, 0.801317, 0.724957, 0.73685, 0.859585, 0.823549, 0.788093, 0.694846, 0.716283, 0.59917, 0.545602, 0.509769, 0.422041, 0.40511, 0.398279, 0.433034, 0.36309, 0.454136, 0.497853, 0.494003, 0.42561, 0.422041, 0.450668, 0.454136, 0.414856, 0.401658, 0.359901, 0.36309, 0.401658, 0.30533, 0.401658, 0.444081, 0.509769, 0.521092, 0.525368, 0.521092, 0.476583, 0.517562, 0.497853, 0.472492, 0.454136, 0.472492, 0.4292, 0.352862, 0.36309, 0.377384, 0.335645, 0.433034], '')</t>
  </si>
  <si>
    <t>[5, 190, 191, 192, 194, 195, 196, 197, 198, 199, 200, 201, 202, 203, 204, 205, 206, 207, 208, 229, 230, 231, 232, 234]</t>
  </si>
  <si>
    <t>UPI000218650A status=activ</t>
  </si>
  <si>
    <t>([0.25031, 0.288399, 0.342579, 0.394753, 0.31487, 0.359901, 0.384043, 0.418646, 0.447574, 0.497853, 0.51388, 0.51388, 0.657645, 0.653063, 0.545602, 0.458154, 0.422041, 0.505461, 0.59917, 0.642678, 0.622677, 0.728858, 0.59508, 0.585406, 0.458154, 0.461924, 0.458154, 0.394753, 0.390993, 0.36309, 0.346032, 0.346032, 0.370445, 0.275179, 0.17593, 0.164327, 0.25031, 0.284882, 0.311707, 0.318242, 0.278302, 0.275179, 0.268042, 0.30533, 0.271506, 0.377384, 0.454136, 0.454136, 0.521092, 0.42561, 0.384043, 0.349426, 0.284882, 0.206376, 0.295083, 0.390993, 0.483068, 0.447574, 0.42561, 0.394753, 0.394753, 0.422041, 0.40511, 0.418646, 0.517562, 0.56648, 0.557691, 0.465241, 0.390993, 0.401658, 0.517562, 0.472492, 0.414856, 0.490133, 0.575842, 0.458154, 0.394753, 0.387226, 0.387226, 0.311707, 0.324872, 0.311707, 0.308712, 0.339168, 0.335645, 0.30533, 0.216401, 0.200174, 0.196879, 0.196879, 0.216401, 0.194234, 0.301917, 0.408655, 0.328603, 0.257454, 0.352862, 0.42561, 0.401658, 0.328603, 0.42561, 0.349426, 0.349426, 0.332115, 0.301917, 0.284882, 0.295083, 0.308712, 0.346032, 0.42561, 0.5017, 0.359901, 0.342579, 0.352862, 0.324872, 0.408655, 0.384043, 0.366687, 0.295083, 0.291804, 0.384043, 0.31487, 0.366687, 0.366687, 0.384043, 0.440853, 0.366687, 0.352862, 0.418646, 0.408655, 0.401658, 0.398279, 0.398279, 0.31487, 0.278302, 0.291804, 0.209395, 0.308712, 0.349426, 0.301917, 0.247041, 0.232838, 0.167087, 0.173081, 0.185198, 0.194234, 0.164327, 0.142424, 0.106997, 0.125101, 0.067594, 0.037156, 0.024826, 0.049374, 0.054297, 0.054297, 0.045352, 0.073402, 0.076542, 0.042364, 0.094817, 0.142424, 0.15284, 0.225814, 0.26085, 0.26085, 0.25406, 0.196879, 0.275179, 0.339168, 0.321458, 0.380708, 0.398279, 0.465241, 0.476583, 0.56648, 0.5017, 0.51388, 0.509769, 0.486429, 0.59508, 0.476583, 0.486429, 0.472492, 0.414856, 0.390993, 0.275179, 0.21291, 0.278302, 0.219301, 0.225814, 0.206376, 0.21291, 0.291804, 0.288399, 0.291804, 0.298791, 0.339168, 0.342579, 0.356642, 0.335645, 0.25031, 0.236433, 0.206376, 0.222385, 0.298791, 0.295083, 0.374039, 0.440853, 0.436924, 0.517562, 0.422041, 0.346032, 0.291804, 0.298791, 0.232838, 0.191378, 0.118441, 0.125101, 0.125101, 0.144935, 0.170161, 0.216401, 0.216401, 0.164327, 0.127496, 0.147574, 0.144935, 0.164327, 0.147574, 0.092881, 0.10481, 0.173081, 0.216401, 0.268042, 0.25406, 0.25406, 0.268042, 0.324872, 0.243554, 0.239899, 0.216401, 0.137348, 0.102787, 0.203355, 0.284882, 0.206376, 0.194234, 0.125101, 0.155435, 0.139895, 0.142424, 0.164327, 0.147574, 0.18812, 0.144935, 0.15284, 0.216401, 0.232838, 0.185198, 0.219301, 0.216401, 0.139895, 0.206376, 0.257454, 0.232838, 0.25031, 0.295083, 0.275179, 0.394753, 0.298791, 0.25406, 0.30533, 0.200174, 0.200174, 0.15284, 0.225814, 0.155435, 0.147574, 0.120615, 0.191378, 0.26085, 0.268042, 0.257454, 0.284882, 0.321458, 0.321458, 0.219301, 0.298791, 0.206376, 0.098513, 0.120615, 0.155435, 0.185198, 0.170161, 0.191378, 0.219301, 0.209395, 0.264545, 0.25406, 0.196879, 0.164327, 0.098513, 0.100716, 0.170161, 0.106997, 0.098513, 0.098513, 0.094817, 0.049374, 0.102787, 0.179055, 0.196879, 0.222385, 0.216401, 0.21291, 0.209395, 0.239899, 0.257454, 0.284882, 0.30533, 0.36309, 0.30533, 0.366687, 0.370445, 0.370445, 0.349426, 0.359901, 0.268042, 0.278302, 0.359901, 0.356642, 0.291804, 0.219301, 0.229226, 0.225814, 0.308712, 0.295083, 0.281712, 0.179055, 0.17593, 0.173081, 0.203355, 0.288399, 0.291804, 0.196879, 0.137348, 0.122885, 0.116183, 0.18812, 0.257454, 0.295083, 0.295083, 0.275179, 0.342579, 0.225814, 0.17593, 0.120615, 0.120615, 0.118441, 0.191378, 0.196879, 0.200174, 0.139895, 0.086953, 0.106997, 0.106997, 0.10481, 0.161087, 0.17593, 0.196879, 0.196879, 0.161087, 0.100716, 0.139895, 0.155435, 0.247041, 0.225814, 0.243554, 0.257454, 0.26085, 0.26085, 0.229226, 0.144935, 0.17593, 0.229226, 0.232838, 0.232838, 0.225814, 0.225814, 0.18812, 0.155435, 0.116183, 0.073402, 0.116183, 0.139895, 0.127496, 0.081712, 0.134866, 0.106997, 0.098513, 0.060549, 0.035586, 0.046336, 0.051831, 0.06184, 0.076542, 0.071867, 0.06312, 0.102787, 0.142424, 0.139895, 0.155435, 0.216401, 0.308712, 0.324872, 0.236433, 0.216401, 0.271506, 0.18812, 0.209395, 0.206376, 0.275179, 0.366687, 0.36309, 0.36309, 0.366687, 0.295083, 0.298791, 0.433034, 0.433034, 0.414856, 0.377384, 0.288399, 0.288399, 0.196879, 0.200174, 0.281712, 0.203355, 0.170161, 0.243554, 0.243554, 0.243554, 0.232838, 0.239899, 0.155435, 0.219301, 0.191378, 0.264545, 0.291804, 0.268042, 0.264545, 0.155435, 0.142424, 0.21291, 0.206376, 0.281712, 0.18812, 0.182256, 0.278302, 0.239899, 0.25406, 0.335645, 0.236433, 0.21291, 0.21291, 0.21291, 0.209395, 0.243554, 0.243554, 0.243554, 0.236433, 0.268042, 0.377384, 0.352862, 0.349426, 0.268042, 0.271506, 0.271506, 0.291804, 0.268042, 0.281712, 0.239899, 0.247041, 0.25031, 0.284882, 0.268042, 0.384043, 0.298791, 0.288399, 0.275179, 0.158265, 0.161087, 0.139895, 0.111485, 0.125101, 0.134866, 0.203355, 0.200174, 0.203355, 0.127496, 0.144935, 0.200174, 0.155435, 0.094817, 0.164327, 0.161087, 0.173081, 0.15284, 0.15284, 0.137348, 0.134866, 0.243554, 0.25031, 0.25031, 0.301917, 0.356642, 0.349426, 0.281712, 0.295083, 0.339168, 0.394753, 0.41194, 0.433034, 0.51388, 0.613573, 0.51388, 0.521092, 0.5017, 0.458154, 0.517562, 0.562014, 0.562014, 0.534167, 0.450668, 0.41194, 0.408655, 0.339168, 0.25031, 0.229226, 0.194234, 0.222385, 0.155435, 0.088832, 0.098513, 0.106997, 0.109221, 0.144935, 0.137348, 0.147574, 0.185198, 0.216401, 0.203355, 0.120615, 0.098513, 0.120615, 0.15008, 0.088832, 0.096677, 0.161087, 0.17593, 0.200174, 0.203355, 0.301917, 0.387226, 0.335645, 0.324872, 0.264545, 0.291804, 0.206376, 0.142424, 0.142424, 0.144935, 0.147574, 0.209395, 0.17593, 0.17593, 0.092881, 0.092881, 0.173081, 0.142424, 0.225814, 0.139895, 0.086953, 0.088832, 0.074921, 0.06184, 0.06184, 0.096677, 0.10481, 0.10481, 0.102787, 0.071867, 0.067594, 0.071867, 0.092881, 0.147574, 0.170161, 0.278302, 0.295083, 0.275179, 0.219301, 0.18812, 0.284882, 0.384043, 0.311707, 0.278302, 0.26085, 0.257454, 0.185198, 0.185198, 0.278302, 0.278302, 0.243554, 0.25031, 0.17593, 0.173081, 0.098513, 0.081712, 0.083462, 0.083462, 0.076542, 0.102787, 0.111485, 0.116183, 0.10481, 0.15008, 0.132295, 0.129801, 0.109221, 0.15284, 0.173081, 0.137348, 0.132295, 0.179055, 0.147574, 0.18812, 0.15008, 0.216401, 0.222385, 0.173081, 0.236433, 0.203355, 0.225814], '')</t>
  </si>
  <si>
    <t>[10, 11, 12, 13, 14, 17, 18, 19, 20, 21, 22, 23, 48, 64, 65, 66, 70, 74, 110, 175, 176, 177, 178, 180, 210, 524, 525, 526, 527, 528, 530, 531, 532, 533]</t>
  </si>
  <si>
    <t>UPI000218650B status=activ</t>
  </si>
  <si>
    <t>([0.73685, 0.494003, 0.356642, 0.384043, 0.433034, 0.465241, 0.497853, 0.509769, 0.534167, 0.440853, 0.374039, 0.447574, 0.366687, 0.349426, 0.295083, 0.219301, 0.31487, 0.219301, 0.161087, 0.18812, 0.18812, 0.164327, 0.243554, 0.339168, 0.275179, 0.275179, 0.278302, 0.268042, 0.167087, 0.10481, 0.116183, 0.18812, 0.10481, 0.15284, 0.090864, 0.15008, 0.196879, 0.147574, 0.127496, 0.116183, 0.094817, 0.073402, 0.088832, 0.088832, 0.094817, 0.071867, 0.03976, 0.037156, 0.046336, 0.078022, 0.120615, 0.191378, 0.116183, 0.15284, 0.161087, 0.158265, 0.083462, 0.049374, 0.0704, 0.147574, 0.225814, 0.164327, 0.161087, 0.109221, 0.125101, 0.11371, 0.127496, 0.200174, 0.203355, 0.090864, 0.111485, 0.094817, 0.050641, 0.092881, 0.109221, 0.058088, 0.094817, 0.158265, 0.229226, 0.127496, 0.125101, 0.076542, 0.096677, 0.120615, 0.120615, 0.069024, 0.0704, 0.078022, 0.078022, 0.073402, 0.088832, 0.054297, 0.071867, 0.129801, 0.067594, 0.055536, 0.081712, 0.081712, 0.044297, 0.044297, 0.096677, 0.051831, 0.098513, 0.120615, 0.137348, 0.21291, 0.30533, 0.298791, 0.366687, 0.380708, 0.377384, 0.486429, 0.56648, 0.541878, 0.440853, 0.505461, 0.557691, 0.480142, 0.490133, 0.613573, 0.534167, 0.465241, 0.56648, 0.541878, 0.440853, 0.377384, 0.36309, 0.36309, 0.401658, 0.401658, 0.308712, 0.219301, 0.219301, 0.194234, 0.125101, 0.196879, 0.222385, 0.209395, 0.31487, 0.219301, 0.225814, 0.339168, 0.295083, 0.30533, 0.206376, 0.30533, 0.328603, 0.324872, 0.349426, 0.222385, 0.144935, 0.134866, 0.122885, 0.122885, 0.15008, 0.144935, 0.085092, 0.090864, 0.047319, 0.028695, 0.051831, 0.023534, 0.022306, 0.028107, 0.026892, 0.03976, 0.021381, 0.018415, 0.013016, 0.008525, 0.012727, 0.017447, 0.023963, 0.049374, 0.046336, 0.023534, 0.051831, 0.060549, 0.059222, 0.06312, 0.055536, 0.067594, 0.132295, 0.102787, 0.144935, 0.155435, 0.191378, 0.301917, 0.349426, 0.390993, 0.517562, 0.480142, 0.534167, 0.476583, 0.36309, 0.332115, 0.476583, 0.476583, 0.59917, 0.613573, 0.707965, 0.703578, 0.671169, 0.632174, 0.707965, 0.549308, 0.505461, 0.51388, 0.534167, 0.534167, 0.468512, 0.447574, 0.374039, 0.332115, 0.436924, 0.570702, 0.63748, 0.58069, 0.545602, 0.497853, 0.483068, 0.414856, 0.486429, 0.483068, 0.408655, 0.398279, 0.483068, 0.418646, 0.436924, 0.408655, 0.301917, 0.394753, 0.401658, 0.414856, 0.414856, 0.4292, 0.321458, 0.219301, 0.203355, 0.134866, 0.155435, 0.18812, 0.288399, 0.225814, 0.132295, 0.191378, 0.21291, 0.142424, 0.236433, 0.209395, 0.132295, 0.129801, 0.120615, 0.11371, 0.11371, 0.127496, 0.106997, 0.18812, 0.291804, 0.321458, 0.288399, 0.275179, 0.275179, 0.275179, 0.295083, 0.374039, 0.31487, 0.196879, 0.288399, 0.247041, 0.229226, 0.321458, 0.422041, 0.440853, 0.42561, 0.557691, 0.570702, 0.472492, 0.349426, 0.346032, 0.318242, 0.324872, 0.239899, 0.243554, 0.232838, 0.203355, 0.232838, 0.324872, 0.42561, 0.440853, 0.483068, 0.384043, 0.356642, 0.339168, 0.328603, 0.25031, 0.209395, 0.219301, 0.301917, 0.418646, 0.40511, 0.40511, 0.418646, 0.497853, 0.461924, 0.356642, 0.374039, 0.374039, 0.374039, 0.352862, 0.370445, 0.356642, 0.436924, 0.450668, 0.450668, 0.370445, 0.387226, 0.398279, 0.356642, 0.284882, 0.278302, 0.18812, 0.137348, 0.209395, 0.203355, 0.200174, 0.335645, 0.4292, 0.414856, 0.301917, 0.298791, 0.236433, 0.209395, 0.236433, 0.167087, 0.17593, 0.288399, 0.268042, 0.239899, 0.281712, 0.25031, 0.236433, 0.236433, 0.31487, 0.324872, 0.342579, 0.352862, 0.295083, 0.196879, 0.216401, 0.239899, 0.170161, 0.125101, 0.079919, 0.074921, 0.127496, 0.076542, 0.037156, 0.067594, 0.040537, 0.030003, 0.060549, 0.060549, 0.060549, 0.06312, 0.032017, 0.027463, 0.016826, 0.019401, 0.034884, 0.022306, 0.034068, 0.059222, 0.102787, 0.182256, 0.161087, 0.129801, 0.17593, 0.232838, 0.194234, 0.298791, 0.308712, 0.25406, 0.222385, 0.335645], '')</t>
  </si>
  <si>
    <t>[0, 7, 8, 112, 113, 115, 116, 119, 120, 122, 123, 190, 192, 198, 199, 200, 201, 202, 203, 204, 205, 206, 207, 208, 209, 215, 216, 217, 218, 275, 276]</t>
  </si>
  <si>
    <t>UPI000218650C status=activ</t>
  </si>
  <si>
    <t>([0.016528, 0.011342, 0.018415, 0.026892, 0.03976, 0.031287, 0.033407, 0.046336, 0.037156, 0.051831, 0.064632, 0.081712, 0.038858, 0.035586, 0.028107, 0.043307, 0.078022, 0.076542, 0.041405, 0.060549, 0.060549, 0.106997, 0.179055, 0.167087, 0.109221, 0.06312, 0.056825, 0.073402, 0.047319, 0.073402, 0.074921, 0.079919, 0.083462, 0.161087, 0.100716, 0.191378, 0.196879, 0.196879, 0.147574, 0.222385, 0.281712, 0.356642, 0.359901, 0.36309, 0.301917, 0.298791, 0.390993, 0.384043, 0.377384, 0.444081, 0.444081, 0.339168, 0.247041, 0.155435, 0.17593, 0.229226, 0.191378, 0.182256, 0.191378, 0.275179, 0.275179, 0.161087, 0.15284, 0.092881, 0.086953, 0.076542, 0.074921, 0.060549, 0.11371, 0.111485, 0.067594, 0.069024, 0.066181, 0.066181, 0.120615, 0.056825, 0.071867, 0.090864, 0.06312, 0.058088, 0.058088, 0.033407, 0.049374, 0.034068, 0.034068, 0.033407, 0.064632, 0.106997, 0.074921, 0.069024, 0.074921, 0.129801, 0.111485, 0.158265, 0.236433, 0.225814, 0.356642, 0.318242, 0.308712, 0.346032, 0.264545, 0.182256, 0.26085, 0.225814, 0.203355, 0.291804, 0.209395, 0.200174, 0.236433, 0.335645, 0.311707, 0.21291, 0.206376, 0.25031, 0.191378, 0.173081, 0.15008, 0.137348, 0.170161, 0.164327, 0.18812, 0.191378, 0.278302, 0.278302, 0.247041, 0.346032, 0.257454, 0.356642, 0.359901, 0.264545, 0.26085, 0.26085, 0.359901, 0.36309, 0.380708, 0.476583, 0.422041, 0.370445, 0.324872, 0.236433, 0.161087, 0.170161, 0.25031, 0.247041, 0.25031, 0.25031, 0.161087, 0.18812, 0.185198, 0.173081, 0.222385, 0.194234, 0.15008, 0.122885, 0.076542, 0.06184, 0.059222, 0.060549, 0.102787, 0.102787, 0.155435, 0.239899, 0.264545, 0.275179, 0.30533, 0.229226, 0.318242, 0.40511, 0.465241, 0.377384, 0.380708, 0.380708, 0.41194, 0.465241, 0.490133, 0.575842, 0.604312, 0.509769, 0.622677, 0.608892, 0.657645, 0.529623, 0.433034, 0.408655, 0.324872, 0.324872, 0.377384, 0.30533, 0.308712, 0.232838, 0.281712, 0.281712, 0.281712, 0.281712, 0.275179, 0.311707, 0.308712, 0.21291, 0.291804, 0.222385, 0.200174, 0.167087, 0.185198, 0.257454, 0.268042, 0.352862, 0.239899, 0.194234, 0.239899, 0.209395, 0.298791, 0.321458, 0.25031, 0.216401, 0.222385, 0.25031, 0.236433, 0.243554, 0.232838, 0.203355, 0.257454, 0.194234, 0.222385, 0.321458, 0.324872, 0.278302, 0.232838, 0.311707, 0.418646, 0.447574, 0.497853, 0.494003, 0.5017, 0.59014, 0.666105, 0.575842, 0.575842, 0.517562, 0.486429, 0.59508, 0.648219, 0.648219, 0.733139, 0.626927, 0.562014, 0.529623, 0.468512, 0.505461, 0.529623, 0.414856, 0.4292, 0.422041, 0.433034, 0.4292, 0.42561, 0.332115, 0.394753, 0.366687, 0.390993, 0.359901, 0.359901, 0.271506, 0.247041, 0.17593, 0.167087, 0.18812, 0.18812, 0.288399, 0.288399, 0.268042, 0.281712, 0.278302, 0.264545, 0.170161, 0.147574, 0.155435, 0.15008, 0.142424, 0.161087, 0.17593, 0.155435, 0.167087, 0.236433, 0.167087, 0.271506, 0.257454, 0.257454, 0.295083, 0.179055, 0.185198, 0.194234, 0.25406, 0.25406, 0.164327, 0.167087, 0.203355, 0.132295, 0.196879, 0.206376, 0.139895, 0.129801, 0.132295, 0.069024, 0.041405, 0.086953, 0.079919, 0.102787, 0.125101, 0.122885, 0.203355, 0.200174, 0.194234, 0.170161, 0.094817, 0.132295, 0.206376, 0.203355, 0.295083, 0.209395, 0.182256, 0.271506, 0.275179, 0.380708, 0.486429, 0.480142, 0.465241, 0.468512, 0.534167, 0.494003, 0.42561, 0.328603, 0.321458, 0.318242, 0.380708, 0.494003, 0.497853, 0.490133, 0.494003, 0.497853, 0.562014, 0.613573, 0.517562, 0.534167, 0.465241, 0.384043, 0.480142, 0.490133, 0.454136, 0.377384, 0.298791, 0.281712, 0.349426, 0.349426, 0.356642, 0.324872, 0.308712, 0.232838, 0.239899, 0.167087, 0.132295, 0.109221, 0.102787, 0.122885, 0.076542, 0.090864, 0.15008, 0.139895, 0.11371, 0.094817, 0.142424, 0.15284, 0.225814, 0.179055, 0.18812, 0.179055, 0.102787, 0.0704, 0.137348, 0.111485, 0.100716, 0.127496, 0.179055, 0.111485, 0.155435, 0.209395, 0.225814, 0.21291, 0.219301, 0.247041, 0.31487, 0.232838, 0.236433, 0.158265, 0.236433, 0.222385, 0.225814, 0.291804, 0.352862, 0.356642, 0.387226, 0.480142, 0.486429, 0.380708, 0.40511, 0.380708, 0.349426, 0.30533, 0.30533, 0.216401, 0.216401, 0.142424, 0.147574, 0.134866, 0.203355, 0.21291, 0.222385, 0.25406, 0.295083, 0.324872, 0.308712, 0.301917, 0.321458, 0.278302, 0.295083, 0.370445, 0.278302, 0.321458, 0.359901, 0.36309, 0.418646, 0.42561, 0.418646, 0.433034, 0.517562, 0.418646, 0.40511, 0.390993, 0.377384, 0.284882, 0.18812, 0.18812, 0.18812, 0.100716, 0.122885, 0.203355, 0.120615, 0.120615, 0.118441, 0.066181, 0.06312, 0.050641, 0.028695, 0.032017, 0.03976, 0.03976, 0.069024, 0.069024, 0.076542, 0.067594, 0.069024, 0.081712, 0.067594, 0.03976, 0.044297, 0.046336, 0.024393, 0.044297, 0.076542, 0.054297, 0.06184, 0.066181, 0.081712, 0.111485, 0.111485, 0.139895, 0.144935, 0.144935, 0.144935, 0.137348, 0.142424, 0.219301, 0.257454, 0.301917, 0.318242, 0.301917, 0.291804, 0.41194, 0.422041, 0.339168, 0.346032, 0.324872, 0.318242, 0.284882, 0.284882, 0.366687, 0.356642, 0.284882, 0.288399, 0.243554, 0.161087, 0.167087, 0.100716, 0.109221, 0.081712, 0.100716, 0.096677, 0.100716, 0.092881, 0.081712, 0.132295, 0.173081, 0.222385, 0.161087, 0.222385, 0.25406, 0.239899, 0.164327, 0.243554, 0.17593, 0.206376, 0.291804, 0.209395, 0.264545, 0.268042, 0.196879, 0.236433, 0.25406, 0.161087, 0.158265, 0.164327, 0.17593, 0.098513, 0.06312, 0.078022, 0.048328, 0.038858, 0.040537, 0.079919, 0.079919, 0.069024, 0.069024, 0.056825, 0.088832, 0.111485, 0.066181, 0.081712, 0.059222, 0.098513, 0.129801, 0.078022, 0.074921, 0.069024, 0.129801, 0.155435, 0.132295, 0.109221, 0.139895, 0.142424, 0.109221, 0.079919, 0.120615, 0.098513, 0.102787, 0.076542, 0.055536, 0.079919, 0.120615, 0.139895], '')</t>
  </si>
  <si>
    <t>[175, 176, 177, 178, 179, 180, 181, 232, 233, 234, 235, 236, 237, 239, 240, 241, 242, 243, 244, 245, 247, 248, 327, 339, 340, 341, 342, 433]</t>
  </si>
  <si>
    <t>UPI000218650D status=activ</t>
  </si>
  <si>
    <t>([0.15008, 0.191378, 0.239899, 0.30533, 0.359901, 0.349426, 0.264545, 0.26085, 0.206376, 0.17593, 0.137348, 0.142424, 0.109221, 0.142424, 0.120615, 0.222385, 0.281712, 0.298791, 0.301917, 0.31487, 0.291804, 0.232838, 0.173081, 0.179055, 0.139895, 0.127496, 0.127496, 0.203355, 0.239899, 0.328603, 0.398279, 0.51388, 0.575842, 0.680603, 0.728858, 0.622677, 0.58069, 0.562014, 0.575842, 0.454136, 0.525368, 0.490133, 0.433034, 0.51388, 0.418646, 0.366687, 0.377384, 0.408655, 0.440853, 0.444081, 0.332115, 0.356642, 0.257454, 0.203355, 0.206376, 0.196879, 0.243554, 0.155435, 0.144935, 0.232838, 0.232838, 0.194234, 0.229226, 0.328603, 0.239899, 0.225814, 0.21291, 0.173081, 0.191378, 0.173081, 0.109221, 0.185198, 0.158265, 0.243554, 0.271506, 0.271506, 0.18812, 0.236433, 0.328603, 0.36309, 0.332115, 0.328603, 0.401658, 0.42561, 0.436924, 0.486429, 0.472492, 0.545602, 0.626927, 0.613573, 0.618285, 0.618285, 0.622677, 0.58069, 0.472492, 0.494003, 0.408655, 0.458154, 0.40511, 0.408655, 0.30533, 0.222385, 0.308712, 0.301917, 0.278302, 0.257454, 0.308712, 0.450668, 0.408655, 0.387226, 0.291804, 0.209395, 0.247041, 0.247041, 0.278302, 0.380708, 0.366687, 0.461924, 0.517562, 0.472492, 0.440853, 0.422041, 0.422041, 0.335645, 0.284882, 0.284882, 0.278302, 0.284882, 0.275179, 0.26085, 0.25406, 0.30533, 0.374039, 0.308712, 0.268042, 0.268042, 0.15008, 0.094817, 0.048328, 0.033407, 0.05306, 0.064632, 0.088832, 0.111485, 0.17593, 0.129801, 0.132295, 0.137348, 0.066181, 0.06312, 0.125101, 0.102787, 0.100716, 0.118441, 0.106997, 0.134866, 0.078022, 0.073402, 0.073402, 0.142424, 0.206376, 0.216401, 0.185198, 0.185198, 0.25031, 0.206376, 0.222385, 0.129801, 0.127496, 0.203355, 0.191378, 0.100716, 0.142424, 0.116183, 0.066181, 0.098513, 0.076542, 0.134866, 0.147574, 0.225814, 0.15008, 0.132295, 0.125101, 0.142424, 0.139895, 0.129801, 0.100716, 0.090864, 0.191378, 0.15284, 0.167087, 0.098513, 0.182256, 0.155435, 0.122885, 0.173081, 0.222385, 0.164327, 0.161087, 0.25406, 0.268042, 0.264545, 0.25406, 0.264545, 0.17593, 0.142424, 0.11371, 0.203355, 0.194234, 0.102787, 0.134866, 0.060549, 0.054297, 0.033407, 0.027463, 0.029376, 0.029376, 0.026338, 0.05306, 0.06184, 0.054297, 0.023534, 0.036378, 0.018415, 0.019109, 0.033407, 0.042364, 0.06312, 0.030003, 0.051831, 0.100716, 0.109221, 0.15008, 0.264545, 0.216401, 0.216401, 0.222385, 0.144935, 0.086953, 0.078022, 0.081712, 0.094817, 0.100716, 0.048328, 0.106997, 0.102787, 0.056825, 0.079919, 0.066181, 0.06312, 0.040537, 0.038042, 0.020165, 0.032677, 0.032017, 0.069024, 0.085092, 0.144935, 0.134866, 0.219301, 0.236433, 0.206376, 0.142424, 0.232838, 0.278302, 0.200174, 0.203355, 0.194234, 0.102787, 0.100716, 0.10481, 0.161087, 0.161087, 0.239899, 0.21291, 0.236433, 0.229226, 0.232838, 0.247041, 0.257454, 0.203355, 0.122885, 0.127496, 0.11371, 0.118441, 0.167087, 0.257454, 0.21291, 0.200174, 0.229226, 0.247041, 0.247041, 0.161087, 0.134866, 0.132295, 0.132295, 0.064632, 0.048328, 0.022667, 0.013265, 0.017797, 0.018106, 0.023534, 0.016826, 0.020165, 0.013821, 0.010372, 0.007091, 0.006374, 0.008804, 0.009728], '')</t>
  </si>
  <si>
    <t>[31, 32, 33, 34, 35, 36, 37, 38, 40, 43, 87, 88, 89, 90, 91, 92, 93, 118]</t>
  </si>
  <si>
    <t>UPI000218650E status=activ</t>
  </si>
  <si>
    <t>([0.200174, 0.129801, 0.155435, 0.155435, 0.111485, 0.078022, 0.125101, 0.125101, 0.15284, 0.15284, 0.15008, 0.109221, 0.096677, 0.079919, 0.079919, 0.088832, 0.092881, 0.092881, 0.092881, 0.076542, 0.067594, 0.069024, 0.10481, 0.122885, 0.122885, 0.173081, 0.275179, 0.26085, 0.284882, 0.173081, 0.21291, 0.271506, 0.380708, 0.328603, 0.328603, 0.318242, 0.298791, 0.291804, 0.31487, 0.387226, 0.332115, 0.366687, 0.408655, 0.408655, 0.384043, 0.42561, 0.370445, 0.268042, 0.167087, 0.185198, 0.298791, 0.206376, 0.132295, 0.120615, 0.098513, 0.120615, 0.147574, 0.109221, 0.10481, 0.096677, 0.100716, 0.21291, 0.18812, 0.243554, 0.243554, 0.17593, 0.142424, 0.194234, 0.264545, 0.25406, 0.239899, 0.17593, 0.239899, 0.318242, 0.335645, 0.458154, 0.444081, 0.414856, 0.377384, 0.380708, 0.25031, 0.25031, 0.15008, 0.225814, 0.21291, 0.219301, 0.236433, 0.26085, 0.15284, 0.167087, 0.25406, 0.271506, 0.328603, 0.222385, 0.116183, 0.10481, 0.122885, 0.127496, 0.125101, 0.222385, 0.125101, 0.239899, 0.209395, 0.301917, 0.31487, 0.239899, 0.170161, 0.134866, 0.132295, 0.17593, 0.109221, 0.11371, 0.11371, 0.090864, 0.179055, 0.31487, 0.332115, 0.301917, 0.324872, 0.236433, 0.219301, 0.328603, 0.25406, 0.278302, 0.278302, 0.268042, 0.342579, 0.328603, 0.454136, 0.370445, 0.318242, 0.394753, 0.40511, 0.328603, 0.374039, 0.281712, 0.268042, 0.25031, 0.179055, 0.100716, 0.158265, 0.158265, 0.116183, 0.158265, 0.158265, 0.102787, 0.106997, 0.102787, 0.10481, 0.094817, 0.11371, 0.209395, 0.122885, 0.122885, 0.11371, 0.122885, 0.196879, 0.209395, 0.229226, 0.284882, 0.339168, 0.239899, 0.170161, 0.203355, 0.219301, 0.137348, 0.191378, 0.147574, 0.15008, 0.134866, 0.118441, 0.161087, 0.096677, 0.116183, 0.10481, 0.139895, 0.139895, 0.074921, 0.064632, 0.064632, 0.06312, 0.056825, 0.066181, 0.10481, 0.118441, 0.111485, 0.191378, 0.21291, 0.271506, 0.275179, 0.31487, 0.356642, 0.374039, 0.352862, 0.458154, 0.394753, 0.42561, 0.414856, 0.509769, 0.541878, 0.42561, 0.42561, 0.387226, 0.483068, 0.497853, 0.41194, 0.40511, 0.335645, 0.324872, 0.30533, 0.301917, 0.278302, 0.268042, 0.170161, 0.182256, 0.134866, 0.203355, 0.225814, 0.225814, 0.147574, 0.073402, 0.137348, 0.155435, 0.247041, 0.173081, 0.185198, 0.278302, 0.275179, 0.342579, 0.247041, 0.167087, 0.085092, 0.137348, 0.079919, 0.137348, 0.236433, 0.281712, 0.200174, 0.191378, 0.191378, 0.281712, 0.295083, 0.247041, 0.243554, 0.155435, 0.225814, 0.206376, 0.216401, 0.239899, 0.173081, 0.26085, 0.264545, 0.284882, 0.31487, 0.374039, 0.398279, 0.366687, 0.380708, 0.384043, 0.377384, 0.264545, 0.291804, 0.30533, 0.25031, 0.25031, 0.328603, 0.332115, 0.321458, 0.324872, 0.225814, 0.268042, 0.185198, 0.275179, 0.332115, 0.243554, 0.291804, 0.236433, 0.170161, 0.161087, 0.164327, 0.15284, 0.173081, 0.100716, 0.125101, 0.116183, 0.129801, 0.132295, 0.132295, 0.134866, 0.120615, 0.206376, 0.142424, 0.222385, 0.232838, 0.196879, 0.185198, 0.122885, 0.144935, 0.216401, 0.17593, 0.161087, 0.173081, 0.170161, 0.209395, 0.239899, 0.359901, 0.339168, 0.346032, 0.298791, 0.216401, 0.158265, 0.137348, 0.200174, 0.134866, 0.066181, 0.06184, 0.109221, 0.15284, 0.147574, 0.139895, 0.116183, 0.15284, 0.139895, 0.21291, 0.268042, 0.179055, 0.191378, 0.191378, 0.18812, 0.17593, 0.185198, 0.247041, 0.167087, 0.18812, 0.247041, 0.36309, 0.359901, 0.374039, 0.390993, 0.301917, 0.31487, 0.291804, 0.332115, 0.36309, 0.377384, 0.346032, 0.40511, 0.374039, 0.346032, 0.264545, 0.229226, 0.30533, 0.318242, 0.377384, 0.380708, 0.30533, 0.308712, 0.398279, 0.366687, 0.321458, 0.4292, 0.352862, 0.447574, 0.356642, 0.236433, 0.222385, 0.185198, 0.243554, 0.18812, 0.225814, 0.30533, 0.41194, 0.324872, 0.324872, 0.380708, 0.394753, 0.472492, 0.450668, 0.440853, 0.356642, 0.359901, 0.359901, 0.374039, 0.291804, 0.380708, 0.483068, 0.5017, 0.454136, 0.394753, 0.450668, 0.377384, 0.374039, 0.281712, 0.366687, 0.324872, 0.291804, 0.196879, 0.15008, 0.15008, 0.088832, 0.155435, 0.111485, 0.100716, 0.139895, 0.132295, 0.079919, 0.06184, 0.055536, 0.073402, 0.088832, 0.088832, 0.125101, 0.139895, 0.191378, 0.206376, 0.229226, 0.206376, 0.216401, 0.18812, 0.18812, 0.191378, 0.139895, 0.21291, 0.229226, 0.225814, 0.31487, 0.401658, 0.461924, 0.472492, 0.538167, 0.42561, 0.401658, 0.401658, 0.384043, 0.308712, 0.222385, 0.222385, 0.182256, 0.264545, 0.366687, 0.288399, 0.390993, 0.436924, 0.436924, 0.418646, 0.418646, 0.390993, 0.349426, 0.321458, 0.219301, 0.147574, 0.25406, 0.278302, 0.275179, 0.185198, 0.268042, 0.311707, 0.239899, 0.257454, 0.239899, 0.222385, 0.275179, 0.191378, 0.129801, 0.094817, 0.094817, 0.094817, 0.129801, 0.161087, 0.134866, 0.21291, 0.25406, 0.236433, 0.170161, 0.10481, 0.18812, 0.18812, 0.185198, 0.268042, 0.339168, 0.264545, 0.170161, 0.120615, 0.18812, 0.275179, 0.298791, 0.332115, 0.232838, 0.137348, 0.129801, 0.098513, 0.079919, 0.096677, 0.096677, 0.142424, 0.222385, 0.122885, 0.067594, 0.067594, 0.06312, 0.055536, 0.088832, 0.167087, 0.200174, 0.185198, 0.173081, 0.125101, 0.10481, 0.127496, 0.185198, 0.15284, 0.185198, 0.209395, 0.203355, 0.219301, 0.132295, 0.127496, 0.209395, 0.268042, 0.291804, 0.216401, 0.225814, 0.206376, 0.173081, 0.203355, 0.179055, 0.15284, 0.232838, 0.200174, 0.247041, 0.216401, 0.243554], '')</t>
  </si>
  <si>
    <t>[198, 199, 386, 429]</t>
  </si>
  <si>
    <t>UPI000218650F status=activ</t>
  </si>
  <si>
    <t>([0.034884, 0.066181, 0.03976, 0.06312, 0.092881, 0.094817, 0.137348, 0.161087, 0.185198, 0.209395, 0.239899, 0.179055, 0.179055, 0.25406, 0.243554, 0.339168, 0.359901, 0.41194, 0.534167, 0.657645, 0.671169, 0.632174, 0.570702, 0.685117, 0.585406, 0.541878, 0.545602, 0.490133, 0.461924, 0.461924, 0.380708, 0.346032, 0.465241, 0.458154, 0.461924, 0.461924, 0.370445, 0.275179, 0.324872, 0.288399, 0.25031, 0.203355, 0.155435, 0.155435, 0.088832, 0.15008, 0.111485, 0.079919, 0.096677, 0.122885, 0.129801, 0.170161, 0.225814, 0.185198, 0.206376, 0.206376, 0.209395, 0.291804, 0.271506, 0.173081, 0.132295, 0.170161, 0.167087, 0.209395, 0.257454, 0.377384, 0.301917, 0.30533, 0.298791, 0.298791, 0.308712, 0.271506, 0.301917, 0.173081, 0.125101, 0.092881, 0.074921, 0.059222, 0.047319, 0.066181, 0.125101, 0.196879, 0.179055, 0.179055, 0.21291, 0.167087, 0.161087, 0.132295, 0.173081, 0.25031, 0.15284, 0.142424, 0.118441, 0.122885, 0.132295, 0.179055, 0.179055, 0.219301, 0.173081, 0.132295, 0.158265, 0.161087, 0.129801, 0.111485, 0.111485, 0.06312, 0.083462, 0.083462, 0.144935, 0.100716, 0.116183, 0.200174, 0.203355, 0.17593, 0.100716, 0.191378, 0.219301, 0.26085, 0.182256, 0.301917, 0.380708, 0.390993, 0.278302, 0.278302, 0.268042, 0.295083, 0.308712, 0.301917, 0.301917, 0.288399, 0.349426, 0.321458, 0.257454, 0.179055, 0.18812, 0.278302, 0.206376, 0.17593, 0.194234, 0.182256, 0.164327, 0.139895, 0.15284, 0.15284, 0.109221, 0.083462, 0.067594, 0.111485, 0.111485, 0.085092, 0.048328, 0.048328, 0.05306, 0.098513, 0.086953, 0.118441, 0.074921, 0.096677, 0.125101, 0.111485, 0.118441, 0.060549, 0.043307, 0.034884, 0.060549, 0.088832, 0.164327, 0.120615, 0.11371, 0.132295, 0.132295, 0.21291, 0.26085, 0.247041, 0.137348, 0.129801, 0.088832, 0.15284, 0.127496, 0.0704, 0.073402, 0.092881, 0.132295, 0.200174, 0.116183, 0.139895, 0.200174, 0.173081, 0.18812, 0.129801, 0.116183, 0.078022, 0.041405, 0.040537, 0.024393, 0.033407, 0.078022, 0.158265, 0.158265, 0.155435, 0.271506, 0.21291, 0.164327, 0.134866, 0.158265, 0.257454, 0.147574, 0.067594, 0.054297, 0.088832, 0.161087, 0.125101, 0.142424, 0.225814, 0.219301, 0.232838, 0.281712, 0.147574, 0.137348, 0.120615, 0.147574, 0.129801, 0.18812, 0.200174, 0.271506, 0.247041, 0.15284, 0.144935, 0.196879, 0.236433, 0.239899, 0.132295, 0.158265, 0.236433, 0.142424, 0.081712, 0.122885, 0.139895, 0.200174, 0.132295, 0.079919, 0.094817, 0.050641, 0.03976, 0.06312, 0.06312, 0.049374, 0.11371, 0.125101, 0.094817, 0.060549, 0.032677, 0.064632, 0.073402, 0.054297, 0.111485, 0.106997, 0.125101, 0.111485, 0.11371, 0.137348, 0.182256, 0.161087, 0.209395, 0.15284, 0.085092, 0.085092, 0.086953, 0.035586, 0.050641, 0.092881, 0.11371, 0.17593, 0.173081, 0.092881, 0.0704, 0.049374, 0.090864, 0.083462, 0.088832, 0.109221, 0.076542, 0.05306, 0.034884, 0.047319, 0.078022, 0.122885, 0.081712, 0.083462, 0.170161, 0.170161, 0.088832, 0.06184, 0.076542, 0.041405, 0.045352, 0.06184, 0.079919, 0.079919, 0.060549, 0.042364, 0.034068, 0.035586, 0.079919, 0.098513, 0.073402, 0.03976, 0.051831, 0.078022, 0.118441, 0.069024, 0.055536, 0.116183, 0.155435, 0.137348, 0.219301, 0.209395, 0.209395, 0.21291, 0.142424, 0.179055, 0.179055, 0.137348, 0.134866, 0.118441, 0.15284, 0.15284, 0.155435, 0.125101, 0.125101, 0.102787, 0.125101, 0.17593, 0.106997, 0.081712, 0.079919, 0.074921, 0.127496, 0.15284, 0.127496, 0.203355, 0.206376, 0.247041, 0.339168, 0.390993, 0.377384, 0.401658, 0.444081, 0.444081, 0.387226, 0.401658, 0.401658, 0.370445, 0.377384, 0.461924, 0.585406, 0.525368, 0.525368, 0.440853, 0.356642, 0.390993, 0.401658, 0.408655, 0.398279, 0.288399, 0.324872, 0.356642, 0.26085, 0.25031, 0.30533, 0.308712, 0.21291, 0.21291, 0.21291, 0.209395, 0.209395, 0.206376, 0.264545, 0.284882, 0.339168, 0.339168, 0.308712, 0.222385, 0.182256, 0.191378, 0.301917, 0.301917, 0.288399, 0.257454, 0.26085, 0.209395, 0.288399, 0.346032, 0.318242, 0.321458, 0.225814, 0.225814, 0.209395, 0.203355, 0.185198, 0.185198, 0.264545, 0.268042, 0.239899, 0.278302, 0.209395, 0.17593, 0.18812, 0.173081, 0.18812, 0.18812, 0.275179, 0.278302, 0.225814, 0.179055, 0.236433, 0.25031, 0.26085, 0.264545, 0.284882, 0.291804, 0.26085, 0.264545, 0.301917, 0.408655, 0.374039, 0.444081, 0.436924, 0.454136, 0.359901, 0.440853, 0.440853, 0.359901, 0.356642, 0.41194, 0.494003, 0.494003, 0.483068, 0.476583, 0.472492, 0.339168, 0.335645, 0.401658, 0.390993, 0.356642, 0.346032, 0.295083, 0.257454, 0.30533, 0.179055, 0.278302, 0.291804, 0.206376, 0.275179, 0.191378, 0.147574, 0.155435, 0.098513, 0.173081, 0.17593, 0.191378, 0.311707, 0.308712, 0.321458, 0.243554, 0.295083, 0.196879, 0.247041, 0.25031, 0.203355, 0.295083, 0.25406, 0.200174, 0.281712, 0.25031, 0.366687, 0.480142], '')</t>
  </si>
  <si>
    <t>[18, 19, 20, 21, 22, 23, 24, 25, 26, 355, 356, 357]</t>
  </si>
  <si>
    <t>UPI0002186510 status=activ</t>
  </si>
  <si>
    <t>([0.044297, 0.074921, 0.038858, 0.059222, 0.028107, 0.03976, 0.059222, 0.030611, 0.051831, 0.066181, 0.086953, 0.118441, 0.059222, 0.071867, 0.098513, 0.118441, 0.056825, 0.030611, 0.048328, 0.06184, 0.034068, 0.043307, 0.026338, 0.038858, 0.037156, 0.076542, 0.040537, 0.040537, 0.047319, 0.048328, 0.048328, 0.025316, 0.020522, 0.035586, 0.032017, 0.06184, 0.076542, 0.092881, 0.164327, 0.185198, 0.185198, 0.278302, 0.275179, 0.25031, 0.196879, 0.122885, 0.134866, 0.137348, 0.15284, 0.247041, 0.116183, 0.116183, 0.11371, 0.134866, 0.147574, 0.137348, 0.137348, 0.164327, 0.216401, 0.120615, 0.102787, 0.054297, 0.059222, 0.032677, 0.059222, 0.116183, 0.203355, 0.164327, 0.164327, 0.094817, 0.05306, 0.125101, 0.134866, 0.120615, 0.071867, 0.064632, 0.064632, 0.029376, 0.029376, 0.020876, 0.047319, 0.047319, 0.042364, 0.031287, 0.032677, 0.016826, 0.015344, 0.014075, 0.016257, 0.020522, 0.031287, 0.056825, 0.048328, 0.024393, 0.041405, 0.040537, 0.046336, 0.038042, 0.055536, 0.056825, 0.058088, 0.029376, 0.030003, 0.071867, 0.085092, 0.096677, 0.18812, 0.196879, 0.127496, 0.078022, 0.066181, 0.06312, 0.0704, 0.088832, 0.158265, 0.116183, 0.102787, 0.074921, 0.094817, 0.11371, 0.11371, 0.200174, 0.191378, 0.18812, 0.170161, 0.170161, 0.15284, 0.125101, 0.100716, 0.173081, 0.25406, 0.342579, 0.356642, 0.308712, 0.173081, 0.111485, 0.155435, 0.275179, 0.308712, 0.209395, 0.182256, 0.179055, 0.100716, 0.10481, 0.088832, 0.100716, 0.116183, 0.185198, 0.209395, 0.271506, 0.164327, 0.142424, 0.129801, 0.076542, 0.05306, 0.111485, 0.173081, 0.196879, 0.158265, 0.182256, 0.182256, 0.182256, 0.127496, 0.120615, 0.191378, 0.194234, 0.15008, 0.132295, 0.129801, 0.078022, 0.035586, 0.067594, 0.083462, 0.079919, 0.139895, 0.225814, 0.247041, 0.15008, 0.083462, 0.106997, 0.094817, 0.102787, 0.074921, 0.122885, 0.129801, 0.129801, 0.096677, 0.122885, 0.125101, 0.102787, 0.106997, 0.109221, 0.074921, 0.074921, 0.086953, 0.078022, 0.071867, 0.033407, 0.074921, 0.079919, 0.06312, 0.067594, 0.111485, 0.18812, 0.11371, 0.129801, 0.137348, 0.179055, 0.179055, 0.182256, 0.142424, 0.243554, 0.268042, 0.335645, 0.247041, 0.170161, 0.200174, 0.203355, 0.26085, 0.229226, 0.328603, 0.352862, 0.298791, 0.275179, 0.173081, 0.271506, 0.342579, 0.36309, 0.401658, 0.394753, 0.30533, 0.36309, 0.342579, 0.321458, 0.232838, 0.291804, 0.349426, 0.318242, 0.311707, 0.318242, 0.295083, 0.271506, 0.247041, 0.268042, 0.271506, 0.374039, 0.31487, 0.264545, 0.170161], '')</t>
  </si>
  <si>
    <t>UPI0002186511 status=activ</t>
  </si>
  <si>
    <t>([0.000537, 0.000721, 0.000477, 0.000507, 0.000893, 0.000833, 0.00061, 0.00076, 0.000859, 0.000816, 0.000631, 0.000876, 0.000447, 0.000399, 0.000442, 0.000447, 0.000447, 0.00076, 0.001271, 0.001722, 0.002327, 0.002366, 0.0028, 0.00283, 0.00246, 0.002078, 0.002396, 0.00243, 0.001786, 0.001434, 0.001967, 0.002503, 0.002623, 0.002581, 0.004577, 0.004135, 0.003864, 0.002336, 0.002327, 0.001748, 0.00146, 0.001267, 0.001305, 0.000833, 0.001344, 0.001344, 0.000893, 0.000816, 0.000983, 0.001267, 0.001533, 0.001142, 0.000958, 0.000507, 0.00076, 0.000301, 0.00061], '')</t>
  </si>
  <si>
    <t>UPI0002186512 status=activ</t>
  </si>
  <si>
    <t>([0.002727, 0.003864, 0.004414, 0.004247, 0.004689, 0.004358, 0.005378, 0.004736, 0.005734, 0.007177, 0.007555, 0.00962, 0.008276, 0.01227, 0.022667, 0.016021, 0.030611, 0.055536, 0.054297, 0.102787, 0.129801, 0.17593, 0.17593, 0.147574, 0.203355, 0.247041, 0.295083, 0.222385, 0.236433, 0.206376, 0.161087, 0.161087, 0.15008, 0.11371, 0.122885, 0.116183, 0.209395, 0.206376, 0.144935, 0.229226, 0.15008, 0.088832, 0.132295, 0.144935, 0.127496, 0.139895, 0.158265, 0.191378, 0.17593, 0.271506, 0.311707, 0.278302, 0.219301, 0.173081, 0.219301, 0.167087, 0.17593, 0.100716, 0.076542, 0.142424, 0.106997, 0.129801, 0.209395, 0.191378, 0.18812, 0.301917, 0.301917, 0.284882, 0.284882, 0.301917, 0.216401, 0.222385, 0.257454, 0.332115, 0.352862, 0.374039, 0.401658, 0.370445, 0.472492, 0.51388, 0.444081, 0.486429, 0.545602], '')</t>
  </si>
  <si>
    <t>[79, 82]</t>
  </si>
  <si>
    <t>UPI0002186513 status=activ</t>
  </si>
  <si>
    <t>([0.012491, 0.020876, 0.011903, 0.009865, 0.007495, 0.00777, 0.006421, 0.005503, 0.004736, 0.004208, 0.003963, 0.003997, 0.003431, 0.003924, 0.002761, 0.003804, 0.002662, 0.002327, 0.002327, 0.001675, 0.001675, 0.002482, 0.002503, 0.00359, 0.004577, 0.006245, 0.006142, 0.008624, 0.008276, 0.013821, 0.023534, 0.03976, 0.055536, 0.079919, 0.132295, 0.225814, 0.18812, 0.281712, 0.384043, 0.366687, 0.476583, 0.653063, 0.618285, 0.585406, 0.545602, 0.505461], '')</t>
  </si>
  <si>
    <t>[41, 42, 43, 44, 45]</t>
  </si>
  <si>
    <t>UPI0002186514 status=activ</t>
  </si>
  <si>
    <t>([0.060549, 0.094817, 0.054297, 0.029376, 0.042364, 0.064632, 0.049374, 0.067594, 0.067594, 0.054297, 0.073402, 0.098513, 0.060549, 0.111485, 0.078022, 0.120615, 0.060549, 0.127496, 0.127496, 0.118441, 0.191378, 0.106997, 0.051831, 0.088832, 0.125101, 0.074921, 0.0704, 0.129801, 0.125101, 0.15008, 0.209395, 0.200174, 0.203355, 0.281712, 0.291804, 0.31487, 0.229226, 0.328603, 0.239899, 0.15008, 0.127496, 0.116183, 0.118441, 0.219301, 0.232838, 0.194234, 0.275179, 0.275179, 0.243554, 0.25406, 0.167087, 0.17593, 0.106997, 0.05306, 0.050641, 0.051831, 0.096677, 0.132295, 0.127496, 0.209395, 0.209395, 0.275179, 0.311707, 0.31487, 0.311707, 0.30533, 0.40511, 0.332115, 0.346032, 0.356642, 0.278302, 0.257454, 0.257454, 0.36309, 0.380708, 0.349426, 0.25406, 0.127496, 0.182256, 0.18812, 0.142424, 0.216401, 0.11371, 0.05306, 0.109221, 0.11371, 0.0704, 0.054297, 0.046336, 0.042364, 0.023534, 0.029376, 0.036378, 0.034884, 0.032677, 0.047319, 0.047319, 0.081712, 0.155435, 0.106997, 0.10481, 0.137348, 0.116183, 0.191378, 0.247041, 0.243554, 0.239899, 0.284882, 0.225814, 0.339168, 0.339168, 0.352862, 0.359901, 0.346032, 0.346032, 0.236433, 0.239899, 0.281712, 0.288399, 0.288399, 0.321458, 0.352862, 0.346032, 0.387226, 0.298791, 0.324872, 0.318242, 0.308712, 0.346032, 0.436924, 0.4292, 0.433034, 0.4292, 0.4292, 0.422041, 0.387226, 0.505461, 0.505461, 0.401658, 0.318242, 0.332115, 0.339168, 0.339168, 0.342579, 0.26085, 0.26085, 0.182256, 0.11371, 0.120615, 0.122885, 0.144935, 0.083462, 0.083462, 0.109221, 0.078022, 0.147574, 0.109221, 0.109221, 0.078022, 0.132295, 0.206376, 0.200174, 0.161087, 0.139895, 0.088832, 0.144935, 0.144935, 0.222385, 0.311707, 0.21291, 0.206376, 0.182256, 0.264545, 0.179055, 0.206376, 0.194234, 0.191378, 0.170161, 0.100716, 0.088832, 0.055536, 0.05306, 0.055536, 0.076542, 0.074921, 0.118441, 0.118441, 0.161087, 0.098513, 0.098513, 0.092881, 0.090864, 0.094817, 0.094817, 0.10481, 0.088832, 0.102787, 0.050641, 0.111485, 0.196879, 0.301917, 0.377384, 0.271506, 0.271506, 0.264545, 0.18812, 0.200174, 0.164327, 0.222385, 0.311707, 0.324872, 0.335645, 0.247041, 0.155435, 0.164327, 0.271506, 0.298791, 0.377384, 0.458154, 0.335645, 0.25031, 0.219301, 0.219301, 0.209395, 0.139895, 0.134866, 0.203355, 0.167087, 0.206376, 0.116183, 0.060549, 0.045352, 0.064632, 0.120615, 0.164327, 0.129801, 0.10481, 0.102787, 0.058088, 0.045352, 0.088832, 0.111485, 0.111485, 0.111485, 0.194234, 0.17593, 0.17593, 0.106997, 0.125101, 0.142424, 0.219301, 0.335645, 0.295083, 0.324872, 0.225814, 0.26085, 0.291804, 0.291804, 0.291804, 0.394753, 0.390993, 0.390993, 0.352862, 0.387226, 0.387226, 0.318242, 0.339168, 0.346032, 0.401658, 0.328603, 0.298791, 0.191378, 0.18812, 0.257454, 0.225814, 0.281712, 0.284882, 0.284882, 0.196879, 0.209395, 0.129801, 0.18812, 0.120615, 0.15008, 0.161087, 0.161087, 0.239899, 0.308712, 0.222385, 0.17593, 0.179055, 0.173081, 0.264545, 0.229226, 0.239899, 0.185198, 0.229226, 0.222385, 0.196879, 0.257454, 0.21291, 0.264545, 0.264545, 0.278302, 0.342579, 0.324872, 0.335645, 0.318242, 0.321458, 0.318242, 0.332115, 0.40511, 0.377384, 0.370445, 0.324872, 0.311707, 0.401658, 0.384043, 0.352862, 0.346032, 0.384043, 0.450668, 0.394753, 0.41194, 0.480142, 0.440853, 0.440853, 0.414856, 0.394753, 0.366687, 0.454136, 0.529623, 0.5017, 0.534167, 0.509769, 0.653063, 0.63748], '')</t>
  </si>
  <si>
    <t>[136, 137, 331, 332, 333, 334, 335, 336]</t>
  </si>
  <si>
    <t>UPI0002186515 status=activ</t>
  </si>
  <si>
    <t>([0.191378, 0.25031, 0.318242, 0.359901, 0.26085, 0.25406, 0.18812, 0.222385, 0.17593, 0.111485, 0.081712, 0.122885, 0.127496, 0.144935, 0.225814, 0.15008, 0.170161, 0.247041, 0.194234, 0.194234, 0.206376, 0.295083, 0.216401, 0.125101, 0.120615, 0.194234, 0.222385, 0.268042, 0.26085, 0.225814, 0.301917, 0.390993, 0.288399, 0.281712, 0.268042, 0.232838, 0.222385, 0.200174, 0.137348, 0.139895, 0.15008, 0.137348, 0.137348, 0.200174, 0.295083, 0.206376, 0.144935, 0.122885, 0.15284, 0.179055, 0.291804, 0.328603, 0.321458, 0.30533, 0.21291, 0.144935, 0.144935, 0.257454, 0.257454, 0.366687, 0.374039, 0.356642, 0.275179, 0.275179, 0.278302, 0.301917, 0.36309, 0.465241, 0.534167, 0.490133, 0.468512, 0.387226, 0.394753, 0.398279, 0.517562, 0.657645, 0.712013, 0.653063, 0.642678, 0.509769, 0.494003, 0.59014, 0.483068, 0.472492, 0.359901, 0.370445, 0.268042, 0.216401, 0.191378, 0.139895, 0.164327, 0.158265, 0.229226, 0.191378, 0.18812, 0.137348, 0.074921, 0.109221, 0.088832, 0.064632, 0.11371, 0.085092, 0.040537, 0.086953, 0.161087, 0.291804, 0.275179, 0.264545, 0.232838, 0.257454, 0.203355, 0.21291, 0.219301, 0.142424, 0.179055, 0.182256, 0.216401, 0.216401, 0.161087, 0.271506, 0.229226, 0.229226, 0.26085, 0.377384, 0.31487, 0.308712, 0.243554, 0.206376, 0.288399, 0.324872, 0.200174, 0.301917, 0.308712, 0.216401, 0.328603, 0.342579, 0.342579, 0.356642, 0.408655, 0.461924, 0.366687, 0.440853, 0.450668, 0.418646, 0.31487, 0.31487, 0.30533, 0.335645, 0.284882, 0.257454, 0.243554, 0.349426, 0.332115, 0.275179, 0.374039, 0.275179, 0.239899, 0.271506, 0.275179, 0.324872, 0.209395, 0.219301, 0.134866, 0.137348, 0.134866, 0.216401, 0.21291, 0.137348, 0.15284, 0.200174, 0.15284, 0.239899, 0.15284, 0.15008, 0.116183, 0.109221, 0.132295, 0.086953, 0.074921, 0.076542, 0.081712, 0.142424, 0.216401, 0.209395, 0.139895, 0.11371, 0.073402, 0.102787, 0.17593, 0.18812, 0.155435, 0.134866, 0.0704, 0.120615, 0.100716, 0.100716, 0.102787, 0.10481, 0.098513, 0.10481, 0.092881, 0.044297, 0.044297, 0.023534, 0.044297, 0.056825, 0.051831, 0.079919, 0.045352, 0.033407, 0.028695, 0.049374, 0.064632, 0.11371, 0.125101, 0.147574, 0.137348, 0.142424, 0.10481, 0.173081, 0.129801, 0.079919, 0.142424, 0.120615, 0.155435, 0.098513, 0.122885, 0.200174, 0.125101, 0.206376, 0.173081, 0.164327, 0.129801, 0.120615, 0.066181, 0.034068, 0.026892, 0.05306, 0.051831, 0.088832, 0.088832, 0.116183, 0.209395, 0.122885, 0.144935, 0.088832, 0.15008, 0.086953, 0.079919, 0.116183, 0.106997, 0.155435, 0.15284, 0.15284, 0.194234, 0.206376, 0.222385, 0.229226, 0.144935, 0.081712, 0.085092, 0.081712, 0.040537, 0.036378, 0.041405, 0.032677, 0.040537, 0.021816, 0.040537, 0.044297, 0.059222, 0.034068, 0.0198, 0.0198, 0.025316, 0.019109, 0.018415, 0.014315, 0.017138, 0.027463, 0.05306, 0.050641, 0.06312, 0.066181, 0.073402, 0.092881, 0.116183, 0.096677, 0.088832, 0.086953, 0.081712, 0.079919, 0.127496, 0.170161, 0.179055, 0.102787, 0.167087, 0.185198, 0.295083, 0.291804, 0.179055, 0.167087, 0.167087, 0.092881, 0.094817, 0.050641, 0.074921, 0.074921, 0.074921, 0.142424, 0.076542, 0.076542, 0.035586, 0.021816, 0.023087, 0.019109, 0.032017, 0.032017, 0.054297, 0.045352, 0.046336, 0.096677, 0.055536, 0.058088, 0.098513, 0.098513, 0.15284, 0.076542, 0.059222, 0.118441, 0.122885, 0.127496, 0.122885, 0.222385, 0.284882, 0.308712, 0.374039, 0.328603, 0.339168, 0.239899, 0.243554, 0.161087, 0.111485, 0.191378, 0.106997, 0.058088, 0.096677, 0.092881, 0.15284, 0.185198, 0.111485, 0.11371, 0.158265, 0.161087, 0.094817, 0.096677, 0.096677, 0.045352, 0.058088, 0.05306, 0.098513, 0.069024, 0.098513, 0.155435, 0.144935, 0.236433, 0.335645, 0.349426, 0.318242, 0.206376, 0.219301, 0.291804, 0.200174, 0.15284, 0.15008, 0.229226, 0.155435, 0.185198, 0.301917, 0.31487, 0.257454, 0.167087, 0.18812, 0.21291, 0.200174, 0.200174, 0.206376, 0.194234, 0.18812, 0.132295, 0.134866, 0.078022, 0.046336, 0.045352, 0.083462, 0.048328, 0.059222, 0.109221, 0.092881, 0.064632, 0.064632, 0.081712, 0.129801, 0.158265, 0.096677, 0.094817, 0.083462, 0.078022, 0.069024, 0.038042, 0.060549, 0.116183, 0.182256, 0.200174, 0.284882, 0.191378, 0.25406, 0.257454, 0.25031, 0.25031, 0.243554, 0.137348, 0.155435, 0.164327, 0.185198, 0.278302, 0.278302, 0.191378, 0.200174, 0.219301, 0.200174, 0.129801, 0.127496, 0.06312, 0.120615, 0.127496, 0.17593, 0.10481, 0.088832, 0.040537, 0.041405, 0.055536, 0.10481, 0.116183, 0.118441, 0.129801, 0.127496, 0.090864, 0.173081, 0.161087, 0.100716, 0.18812, 0.30533, 0.225814, 0.25406, 0.229226, 0.236433, 0.275179, 0.301917, 0.278302, 0.377384, 0.352862, 0.31487, 0.298791, 0.25406, 0.206376, 0.158265, 0.116183, 0.158265, 0.116183], '')</t>
  </si>
  <si>
    <t>[68, 74, 75, 76, 77, 78, 79, 81]</t>
  </si>
  <si>
    <t>UPI0002186516 status=activ</t>
  </si>
  <si>
    <t>([0.004976, 0.007177, 0.003997, 0.005223, 0.003924, 0.003727, 0.002727, 0.002155, 0.001434, 0.001288, 0.000859, 0.00076, 0.000391, 0.000146, 0.000146, 6e-05, 6e-05, 3.4e-05, 2.6e-05, 3e-05, 1.7e-05, 1.7e-05, 9e-06, 9e-06, 9e-06, 9e-06, 9e-06, 9e-06, 9e-06, 9e-06, 9e-06, 9e-06], '')</t>
  </si>
  <si>
    <t>UPI0002186517 status=activ</t>
  </si>
  <si>
    <t>([0.001288, 0.000945, 0.00076, 0.000743, 0.000477, 0.000661, 0.001142, 0.000906, 0.000983, 0.000833, 0.000713, 0.000661, 0.000468, 0.000906, 0.000833, 0.00076, 0.000833, 0.000743, 0.001267, 0.001202, 0.001872, 0.001709, 0.001709, 0.001572, 0.002138, 0.003431, 0.002976, 0.0028, 0.00407, 0.004899, 0.007177, 0.011518, 0.018415, 0.029376, 0.016257, 0.011903, 0.015694, 0.015694, 0.030003, 0.017797, 0.026338, 0.032677, 0.038858, 0.043307, 0.116183, 0.118441, 0.118441, 0.219301, 0.232838, 0.142424, 0.071867, 0.03976, 0.018106, 0.018415, 0.017138, 0.021816, 0.032017, 0.026892, 0.011669, 0.01204, 0.014783, 0.009483, 0.009483, 0.008624, 0.010372, 0.006482, 0.005623, 0.004161, 0.002688, 0.001748, 0.002555, 0.003212, 0.002881, 0.003997, 0.00283, 0.003177, 0.002503, 0.002555, 0.002581, 0.003341, 0.002349, 0.001855, 0.003014, 0.001855, 0.001936, 0.001417, 0.002211, 0.002512, 0.002512, 0.003177, 0.00292, 0.003079, 0.002327, 0.003298, 0.002194, 0.003177, 0.002482, 0.003671, 0.00389, 0.005378, 0.006374, 0.009294, 0.018415, 0.009401, 0.009865, 0.017797, 0.041405, 0.031287, 0.014315, 0.011342, 0.014075, 0.031287, 0.025762, 0.031287, 0.016528, 0.029376, 0.030003, 0.017797, 0.016257, 0.014315, 0.015078, 0.010509, 0.00777, 0.005318, 0.008525, 0.010509, 0.007422, 0.005223, 0.006194, 0.009865, 0.00962, 0.010131, 0.007315, 0.007259, 0.01078, 0.018787, 0.018787, 0.009015, 0.016021, 0.016826, 0.016257, 0.011669, 0.009187, 0.014075, 0.01227, 0.007877, 0.009483, 0.016257, 0.013613, 0.01204, 0.007645, 0.007645, 0.006039, 0.008156, 0.005249, 0.005249, 0.003757, 0.003555, 0.004161, 0.003757, 0.002529, 0.002276, 0.001808, 0.002078, 0.002014, 0.00246, 0.003607, 0.00246, 0.00152, 0.001786, 0.00155, 0.002349, 0.003512, 0.004513, 0.004513, 0.006194, 0.004414, 0.006421, 0.008156, 0.011518, 0.01078, 0.020165, 0.024393, 0.029376, 0.058088, 0.056825, 0.081712, 0.037156, 0.038042, 0.083462, 0.11371, 0.081712, 0.03976, 0.024826, 0.014075, 0.007877, 0.008002, 0.008895, 0.005932, 0.005623, 0.003963, 0.003461, 0.00359, 0.003963, 0.003701, 0.003366, 0.003276, 0.003431, 0.004161, 0.00407, 0.003512, 0.003478, 0.004775, 0.004736, 0.003963, 0.004921, 0.005249, 0.006421, 0.008895, 0.008895, 0.006078, 0.005623, 0.00558, 0.003821, 0.003821, 0.004208, 0.005086, 0.003804, 0.002482, 0.002211, 0.002276, 0.001743, 0.001533, 0.001481, 0.002211, 0.002396, 0.001687, 0.001687, 0.001541, 0.001533, 0.001533, 0.002276, 0.003478, 0.004775, 0.007177, 0.006567, 0.008525, 0.005872, 0.008156, 0.014586, 0.01078, 0.020522, 0.020165, 0.036378, 0.019109, 0.019109, 0.0198, 0.023087, 0.020165, 0.011106, 0.01078, 0.009865, 0.010221, 0.010131, 0.006894, 0.006567, 0.004611, 0.004689, 0.004358, 0.00316, 0.00316, 0.004611, 0.003246, 0.003212, 0.003341, 0.004976, 0.004414, 0.004358, 0.005799, 0.006194, 0.006078, 0.006142, 0.008525, 0.007422, 0.006482, 0.010221, 0.011106, 0.021381, 0.021381, 0.046336, 0.102787, 0.034068, 0.024393, 0.024393, 0.029376, 0.025316, 0.017797, 0.01204, 0.012491, 0.007645, 0.007555, 0.013613, 0.009096, 0.007091, 0.005734, 0.006567, 0.004247, 0.004135, 0.003405, 0.002366, 0.00231, 0.001481, 0.001597, 0.001481, 0.001383, 0.001786, 0.001778, 0.002138, 0.002336, 0.003341, 0.004921, 0.007091, 0.007091, 0.00962, 0.009483, 0.015078, 0.011669, 0.018106, 0.013016, 0.014075, 0.025316, 0.019401, 0.040537, 0.098513, 0.170161, 0.390993], '')</t>
  </si>
  <si>
    <t>UPI0002186518 status=activ</t>
  </si>
  <si>
    <t>([0.871313, 0.908098, 0.934618, 0.953422, 0.9657, 0.966441, 0.966441, 0.968436, 0.967676, 0.97245, 0.976226, 0.981594, 0.983019, 0.982235, 0.991497, 0.99221, 0.992519, 0.992495, 0.992661, 0.992519, 0.992661, 0.992661, 0.99259, 0.9924, 0.991569, 0.991569, 0.991497, 0.99221, 0.987032, 0.988291, 0.985964, 0.983019, 0.983019, 0.984871, 0.987531, 0.986462, 0.985964, 0.99012, 0.99012, 0.990547, 0.991212, 0.991212, 0.991212, 0.991212, 0.991212, 0.991212, 0.991212, 0.992115, 0.992115, 0.993635, 0.993635, 0.993682, 0.993682, 0.993041, 0.993041, 0.993112, 0.99278, 0.992661, 0.992661, 0.992661, 0.992661, 0.992352, 0.99183, 0.99107, 0.991212, 0.988695, 0.990547, 0.990547, 0.988861, 0.987032, 0.98442, 0.983636, 0.983019, 0.984159, 0.988861, 0.987317, 0.984159, 0.984871, 0.98442, 0.985964],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</si>
  <si>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79]</t>
  </si>
  <si>
    <t>(79</t>
  </si>
  <si>
    <t>UPI0002186519 status=activ</t>
  </si>
  <si>
    <t>([0.008156, 0.01204, 0.01078, 0.011669, 0.008156, 0.01078, 0.008075, 0.006421, 0.006194, 0.007645, 0.009401, 0.012727, 0.015694, 0.023963, 0.024393, 0.012491, 0.023963, 0.0198, 0.022667, 0.036378, 0.034068, 0.038042, 0.036378, 0.05306, 0.066181, 0.078022, 0.071867, 0.147574, 0.191378, 0.216401, 0.21291, 0.229226, 0.216401, 0.232838, 0.209395, 0.311707, 0.4292, 0.370445, 0.352862, 0.465241, 0.454136, 0.436924, 0.387226], '')</t>
  </si>
  <si>
    <t>UPI000218651A status=activ</t>
  </si>
  <si>
    <t>([0.008525, 0.006795, 0.005223, 0.008075, 0.008276, 0.006894, 0.007091, 0.005249, 0.005503, 0.006567, 0.005872, 0.005318, 0.007259, 0.010372, 0.008409, 0.006039, 0.005872, 0.003821, 0.003298, 0.004358, 0.004315, 0.004135, 0.003757, 0.004513, 0.00283, 0.003431, 0.003014, 0.002581, 0.00389, 0.004483, 0.003341, 0.003246, 0.002662, 0.00283, 0.003014, 0.002976, 0.003997, 0.005378, 0.007555, 0.006533, 0.005503, 0.004135, 0.005623, 0.005734, 0.006701, 0.008723, 0.008156, 0.014586, 0.023534, 0.017447, 0.020876, 0.038858, 0.078022, 0.15008, 0.116183, 0.086953, 0.15284, 0.125101, 0.092881, 0.066181, 0.118441, 0.229226, 0.366687], '')</t>
  </si>
  <si>
    <t>UPI000218651B status=activ</t>
  </si>
  <si>
    <t>([0.090864, 0.129801, 0.222385, 0.209395, 0.243554, 0.295083, 0.281712, 0.308712, 0.222385, 0.216401, 0.243554, 0.311707, 0.281712, 0.278302, 0.18812, 0.179055, 0.17593, 0.15008, 0.247041, 0.191378, 0.209395, 0.206376, 0.127496, 0.102787, 0.125101, 0.15008, 0.139895, 0.086953, 0.085092, 0.125101, 0.147574, 0.15008, 0.142424, 0.139895, 0.222385, 0.324872, 0.318242, 0.225814, 0.257454, 0.26085, 0.194234, 0.229226, 0.321458, 0.324872, 0.25406, 0.288399, 0.147574, 0.125101, 0.225814, 0.225814, 0.15284, 0.15284, 0.125101, 0.11371, 0.088832, 0.043307, 0.024826, 0.025762, 0.025316, 0.027463, 0.026338, 0.026338, 0.018787, 0.019401, 0.035586, 0.06184, 0.056825, 0.06312, 0.090864, 0.106997, 0.085092, 0.17593, 0.17593, 0.129801, 0.074921, 0.120615, 0.229226, 0.209395, 0.127496, 0.216401, 0.173081, 0.164327, 0.18812, 0.291804, 0.25406, 0.161087, 0.090864, 0.050641, 0.102787, 0.094817, 0.060549, 0.074921, 0.038042, 0.029376, 0.060549, 0.06312, 0.064632, 0.034068, 0.076542, 0.158265, 0.088832, 0.122885, 0.073402, 0.11371, 0.086953, 0.10481, 0.173081, 0.271506, 0.247041, 0.243554, 0.15008, 0.185198, 0.185198, 0.206376, 0.268042, 0.239899, 0.298791, 0.281712, 0.26085, 0.147574, 0.122885, 0.206376, 0.155435, 0.236433, 0.134866, 0.161087, 0.173081, 0.102787, 0.06312, 0.066181, 0.049374, 0.088832, 0.100716, 0.059222, 0.096677, 0.048328, 0.048328, 0.064632, 0.037156, 0.073402, 0.100716, 0.058088, 0.030611, 0.040537, 0.041405, 0.086953, 0.092881, 0.069024, 0.120615, 0.10481, 0.185198, 0.122885, 0.06312, 0.030611, 0.055536, 0.049374, 0.0704, 0.041405, 0.022306, 0.025316, 0.021816, 0.016826, 0.027463, 0.047319, 0.047319, 0.026892, 0.016528, 0.010372, 0.01204, 0.01204, 0.016021, 0.015344, 0.028695, 0.056825, 0.100716, 0.098513, 0.081712, 0.106997, 0.173081, 0.25406, 0.328603, 0.271506, 0.352862, 0.366687, 0.339168, 0.236433, 0.328603, 0.332115, 0.454136, 0.366687, 0.36309, 0.31487, 0.301917, 0.30533, 0.31487, 0.328603, 0.324872, 0.366687, 0.295083, 0.229226, 0.203355, 0.125101, 0.216401, 0.216401, 0.206376, 0.164327, 0.170161, 0.164327, 0.203355, 0.170161, 0.257454, 0.271506, 0.359901, 0.377384, 0.370445, 0.328603, 0.328603, 0.247041, 0.209395, 0.239899, 0.219301, 0.173081, 0.26085, 0.209395, 0.209395, 0.15284, 0.229226, 0.308712, 0.206376, 0.239899, 0.167087, 0.17593, 0.164327, 0.161087, 0.094817, 0.092881, 0.118441, 0.086953, 0.139895, 0.10481, 0.088832, 0.139895, 0.219301, 0.144935, 0.173081, 0.15008, 0.209395, 0.134866, 0.137348, 0.247041, 0.21291, 0.216401, 0.206376, 0.182256, 0.120615, 0.122885, 0.137348, 0.134866, 0.170161, 0.167087, 0.25406, 0.239899, 0.216401, 0.209395, 0.26085, 0.257454, 0.264545, 0.26085, 0.346032, 0.346032, 0.346032, 0.390993, 0.374039, 0.271506, 0.225814, 0.332115, 0.41194, 0.401658, 0.401658, 0.398279, 0.40511, 0.298791, 0.380708, 0.408655, 0.408655, 0.436924, 0.444081, 0.476583, 0.394753, 0.295083, 0.232838, 0.236433, 0.206376, 0.30533, 0.401658, 0.480142, 0.454136, 0.370445, 0.370445, 0.339168, 0.243554, 0.243554, 0.342579, 0.370445, 0.366687, 0.268042, 0.191378, 0.18812, 0.125101, 0.219301, 0.257454, 0.31487, 0.311707, 0.278302, 0.203355, 0.203355, 0.15008, 0.147574, 0.216401, 0.222385, 0.25031, 0.275179, 0.275179, 0.216401, 0.196879, 0.147574, 0.236433, 0.328603, 0.356642, 0.356642, 0.328603, 0.401658, 0.401658, 0.394753, 0.458154, 0.461924, 0.476583, 0.480142, 0.447574, 0.370445, 0.359901, 0.352862, 0.444081, 0.380708, 0.384043, 0.374039, 0.332115, 0.328603, 0.298791, 0.281712, 0.359901, 0.298791, 0.298791, 0.295083, 0.295083, 0.295083, 0.380708, 0.380708, 0.436924, 0.384043, 0.461924, 0.408655, 0.31487, 0.335645, 0.40511, 0.476583, 0.440853, 0.59508, 0.570702, 0.608892, 0.5017, 0.497853, 0.562014, 0.476583, 0.480142, 0.505461, 0.509769, 0.505461, 0.525368, 0.447574, 0.553315, 0.553315, 0.653063, 0.680603, 0.648219, 0.63748, 0.63748, 0.549308, 0.521092, 0.557691, 0.521092, 0.525368, 0.444081, 0.447574, 0.517562, 0.521092, 0.486429, 0.497853, 0.483068, 0.444081, 0.433034, 0.401658, 0.346032, 0.339168, 0.352862, 0.352862, 0.275179, 0.26085, 0.359901, 0.257454, 0.257454, 0.288399, 0.366687, 0.370445, 0.318242, 0.243554, 0.25031, 0.225814, 0.219301, 0.167087, 0.182256, 0.271506, 0.295083, 0.295083, 0.284882, 0.288399, 0.288399, 0.366687, 0.374039, 0.298791, 0.40511, 0.401658, 0.401658, 0.291804, 0.339168, 0.401658, 0.447574, 0.454136, 0.490133, 0.458154, 0.541878, 0.525368, 0.486429, 0.408655, 0.444081, 0.450668, 0.436924, 0.42561, 0.4292, 0.42561, 0.436924, 0.433034, 0.433034, 0.349426, 0.454136, 0.486429, 0.483068, 0.418646, 0.321458, 0.229226, 0.232838, 0.219301, 0.232838, 0.196879, 0.278302, 0.236433, 0.247041, 0.243554, 0.275179, 0.291804, 0.21291, 0.173081, 0.120615, 0.142424, 0.216401, 0.209395, 0.139895, 0.085092, 0.15008, 0.229226, 0.236433, 0.257454, 0.257454, 0.257454, 0.321458, 0.288399, 0.359901, 0.308712, 0.308712, 0.288399, 0.275179, 0.321458, 0.42561, 0.408655, 0.394753, 0.349426, 0.25031, 0.332115, 0.40511, 0.390993, 0.390993, 0.468512, 0.465241, 0.494003, 0.414856, 0.408655, 0.370445, 0.384043, 0.450668, 0.56648, 0.483068, 0.377384, 0.4292, 0.444081, 0.534167, 0.521092, 0.468512, 0.585406, 0.454136, 0.380708, 0.352862, 0.36309, 0.301917, 0.216401, 0.203355, 0.268042, 0.271506, 0.308712, 0.284882, 0.225814, 0.116183, 0.098513, 0.170161, 0.15008, 0.083462, 0.079919, 0.051831, 0.090864, 0.056825, 0.06312, 0.10481, 0.102787, 0.079919, 0.066181, 0.122885, 0.094817, 0.094817, 0.100716, 0.127496, 0.125101, 0.144935, 0.25031, 0.278302, 0.291804, 0.222385, 0.281712, 0.194234, 0.264545, 0.25406, 0.335645, 0.339168, 0.25406, 0.288399, 0.206376, 0.275179, 0.161087, 0.196879, 0.132295, 0.073402, 0.079919, 0.079919, 0.086953, 0.069024, 0.10481, 0.090864, 0.129801, 0.098513, 0.161087, 0.155435, 0.086953, 0.085092, 0.120615, 0.182256, 0.196879, 0.268042, 0.30533, 0.339168, 0.243554, 0.324872, 0.41194, 0.394753, 0.398279, 0.324872, 0.278302, 0.278302, 0.200174, 0.206376, 0.185198, 0.18812, 0.116183, 0.203355, 0.222385, 0.161087, 0.170161, 0.120615, 0.15008, 0.098513, 0.106997, 0.164327, 0.164327, 0.100716, 0.098513, 0.100716, 0.144935, 0.137348, 0.085092, 0.134866, 0.10481, 0.209395, 0.206376, 0.321458, 0.308712, 0.284882, 0.295083, 0.222385, 0.232838, 0.229226, 0.225814, 0.288399, 0.209395, 0.21291, 0.30533, 0.225814, 0.182256, 0.179055, 0.264545, 0.264545, 0.284882, 0.328603, 0.311707, 0.308712, 0.284882, 0.26085, 0.239899, 0.301917, 0.346032, 0.359901, 0.335645, 0.398279, 0.377384, 0.480142, 0.447574, 0.408655], '')</t>
  </si>
  <si>
    <t>[367, 368, 369, 370, 372, 375, 376, 377, 378, 380, 381, 382, 383, 384, 385, 386, 387, 388, 389, 390, 391, 394, 395, 440, 441, 509, 514, 515, 517]</t>
  </si>
  <si>
    <t>UPI000218651C status=activ</t>
  </si>
  <si>
    <t>([0.038858, 0.069024, 0.035586, 0.05306, 0.076542, 0.054297, 0.078022, 0.073402, 0.076542, 0.079919, 0.058088, 0.047319, 0.051831, 0.083462, 0.081712, 0.100716, 0.102787, 0.100716, 0.100716, 0.15008, 0.232838, 0.200174, 0.21291, 0.332115, 0.328603, 0.324872, 0.40511, 0.401658, 0.450668, 0.356642, 0.384043, 0.384043, 0.332115, 0.422041, 0.418646, 0.339168, 0.247041, 0.25031, 0.25406, 0.25406, 0.170161, 0.076542, 0.173081, 0.15284, 0.147574, 0.147574, 0.147574, 0.15284, 0.155435, 0.085092, 0.122885, 0.127496, 0.196879, 0.243554, 0.127496, 0.129801, 0.118441, 0.102787, 0.056825, 0.033407, 0.034884, 0.034068, 0.058088, 0.038042, 0.028695, 0.019401, 0.014075, 0.010221, 0.007495, 0.00543, 0.006619, 0.006701], '')</t>
  </si>
  <si>
    <t>UPI000218651D status=activ</t>
  </si>
  <si>
    <t>([0.018415, 0.009096, 0.009187, 0.01227, 0.007645, 0.006701, 0.006894, 0.006142, 0.005086, 0.004646, 0.00558, 0.004513, 0.003864, 0.003864, 0.005683, 0.004976, 0.006142, 0.003924, 0.00389, 0.002705, 0.002705, 0.003341, 0.004208, 0.004208, 0.003701, 0.004646, 0.005992, 0.005992, 0.008075, 0.014783, 0.023534, 0.024826, 0.025762, 0.025316, 0.025762, 0.016257, 0.015344, 0.020522, 0.031287, 0.032677, 0.056825, 0.025316, 0.025762, 0.023963, 0.032017, 0.020522, 0.026338, 0.028107, 0.019401, 0.014315, 0.00777, 0.007645, 0.006421, 0.007031, 0.008525, 0.008723, 0.008804, 0.012727, 0.008624, 0.006795, 0.010509, 0.008895, 0.00962, 0.011106, 0.016021, 0.019401, 0.03976, 0.030003, 0.020876, 0.020876, 0.014315, 0.016257, 0.016257, 0.020522, 0.018106, 0.018415, 0.017447, 0.017447, 0.015344, 0.013437, 0.018787, 0.020876, 0.020876, 0.020876, 0.021381, 0.010672, 0.006039, 0.004247, 0.003276, 0.003276, 0.004736, 0.005872, 0.00543, 0.003864, 0.003053, 0.002976, 0.002336, 0.002336, 0.002606, 0.002606, 0.003701, 0.003053, 0.001743, 0.001748, 0.00246, 0.001687, 0.002138, 0.003341, 0.003341, 0.003461, 0.004388, 0.004208, 0.004689, 0.004689, 0.005992, 0.006701, 0.008804, 0.009187, 0.006374, 0.006421, 0.006142, 0.004388, 0.004431, 0.004736, 0.005623, 0.003701, 0.00515, 0.004431, 0.004431, 0.005623, 0.005378, 0.004315, 0.004247, 0.00316, 0.004483, 0.00543, 0.006245, 0.005086, 0.006701, 0.006701, 0.006039, 0.006039, 0.008895, 0.010672, 0.010509, 0.008723, 0.012491, 0.008723, 0.008723, 0.005799, 0.005223, 0.008075, 0.008002, 0.005683, 0.005992, 0.006421, 0.006194, 0.00407, 0.004835, 0.003405, 0.003607, 0.003924, 0.003461, 0.00246, 0.00225, 0.002138, 0.00243, 0.002396, 0.00225, 0.002138, 0.002555, 0.00283, 0.002435, 0.002727, 0.003821, 0.005318, 0.003727, 0.003212, 0.004736, 0.004736, 0.00543, 0.005503, 0.006988, 0.005734, 0.007031, 0.006142, 0.006894, 0.007177, 0.00962, 0.016826, 0.0198, 0.016257, 0.016257, 0.024826, 0.027463, 0.013265, 0.012491, 0.023963, 0.023963, 0.013613, 0.010221, 0.008156, 0.011106, 0.007259, 0.01078, 0.008624, 0.018415, 0.014315, 0.007877, 0.005086, 0.00389, 0.005249, 0.005799, 0.005799, 0.005223, 0.005223, 0.008525, 0.006894, 0.006894, 0.008002, 0.007259, 0.009096, 0.015694, 0.00962, 0.015078, 0.01204, 0.020876, 0.017447, 0.018415, 0.044297, 0.051831, 0.106997, 0.059222, 0.083462, 0.083462, 0.044297, 0.020522, 0.012491, 0.010509, 0.006894, 0.006988, 0.011342, 0.009015, 0.007315, 0.007315, 0.00515, 0.004358, 0.003821, 0.004247, 0.004161, 0.003963, 0.003997, 0.002529, 0.003298, 0.002349, 0.002078, 0.002014, 0.002503, 0.002761, 0.002512, 0.003461, 0.003053, 0.002606, 0.002555, 0.002349, 0.003366, 0.004483, 0.006894, 0.009015, 0.006894, 0.010926, 0.013265, 0.023087, 0.060549, 0.069024, 0.144935, 0.222385, 0.25406, 0.196879, 0.196879, 0.271506, 0.15284, 0.15284, 0.155435, 0.264545, 0.342579, 0.203355, 0.11371, 0.048328, 0.020876, 0.021381, 0.020876, 0.010509, 0.006245, 0.005683, 0.00543, 0.005223, 0.003607, 0.004775, 0.005734, 0.004736, 0.004611, 0.006421, 0.006374, 0.005249, 0.005932, 0.006533, 0.008624, 0.009401, 0.009096, 0.014783, 0.014315, 0.009187, 0.011518, 0.022667, 0.013265, 0.01078, 0.007495, 0.007877, 0.007495, 0.009187, 0.008895, 0.010672, 0.010672, 0.013016, 0.013016, 0.006988, 0.006482, 0.006482, 0.006533, 0.00962, 0.009483, 0.009728, 0.015344, 0.023087, 0.024393, 0.05306, 0.05306, 0.076542, 0.088832, 0.046336, 0.046336, 0.042364, 0.022667, 0.014783, 0.016021, 0.022306, 0.048328, 0.045352, 0.035586, 0.066181, 0.033407, 0.024393, 0.032677, 0.017797, 0.014783, 0.014075, 0.010509, 0.008075, 0.006988, 0.009187, 0.010131, 0.007422, 0.008156, 0.01227, 0.019109, 0.011903, 0.014783, 0.009096, 0.009096, 0.009187, 0.006245, 0.008804, 0.008804, 0.006142, 0.009096, 0.009294, 0.01078, 0.010509, 0.015344, 0.020522, 0.015694, 0.0198, 0.026338, 0.047319, 0.032677, 0.021816, 0.033407], '')</t>
  </si>
  <si>
    <t>UPI000218651E status=activ</t>
  </si>
  <si>
    <t>([0.102787, 0.067594, 0.071867, 0.098513, 0.064632, 0.048328, 0.05306, 0.041405, 0.055536, 0.0704, 0.056825, 0.06184, 0.049374, 0.047319, 0.031287, 0.037156, 0.06312, 0.116183, 0.125101, 0.179055, 0.134866, 0.155435, 0.216401, 0.155435, 0.106997, 0.164327, 0.236433, 0.185198, 0.25031, 0.243554, 0.173081, 0.232838, 0.281712, 0.31487, 0.321458, 0.380708, 0.377384, 0.366687, 0.335645, 0.321458, 0.342579, 0.444081, 0.36309, 0.374039, 0.384043, 0.366687, 0.380708, 0.398279, 0.497853, 0.394753, 0.41194, 0.521092, 0.494003, 0.490133, 0.398279, 0.40511, 0.422041, 0.366687, 0.311707, 0.225814, 0.236433, 0.239899, 0.167087, 0.243554, 0.155435, 0.161087, 0.271506, 0.200174, 0.200174, 0.182256, 0.311707, 0.301917, 0.278302, 0.318242, 0.239899, 0.324872, 0.328603, 0.311707, 0.366687, 0.352862, 0.447574, 0.450668, 0.339168, 0.328603, 0.339168, 0.342579, 0.4292, 0.414856, 0.476583, 0.461924, 0.390993, 0.356642, 0.36309, 0.328603, 0.236433, 0.295083, 0.31487, 0.30533, 0.301917, 0.36309, 0.36309, 0.324872, 0.318242, 0.40511, 0.450668, 0.436924, 0.517562, 0.517562, 0.5017, 0.433034, 0.339168, 0.318242, 0.328603, 0.321458, 0.324872, 0.332115, 0.335645, 0.318242, 0.257454, 0.275179, 0.243554, 0.31487, 0.339168, 0.352862, 0.349426, 0.311707, 0.321458, 0.236433, 0.161087, 0.17593, 0.18812, 0.18812, 0.311707, 0.247041, 0.222385, 0.216401, 0.21291, 0.161087, 0.139895, 0.18812, 0.182256, 0.191378, 0.170161, 0.15284, 0.142424, 0.142424, 0.206376, 0.203355, 0.298791, 0.339168, 0.335645, 0.394753, 0.490133, 0.384043, 0.366687, 0.295083, 0.346032, 0.394753, 0.472492, 0.436924, 0.356642, 0.36309, 0.324872, 0.352862, 0.384043, 0.394753, 0.390993, 0.414856, 0.352862, 0.271506, 0.301917, 0.229226, 0.173081, 0.161087, 0.219301, 0.295083, 0.40511, 0.387226, 0.41194, 0.401658, 0.384043, 0.436924, 0.440853, 0.483068, 0.497853, 0.497853, 0.521092, 0.447574, 0.414856, 0.41194, 0.5017, 0.51388, 0.494003, 0.557691, 0.56648, 0.505461, 0.42561, 0.414856, 0.42561, 0.401658, 0.366687, 0.380708, 0.418646, 0.374039, 0.295083, 0.275179, 0.179055, 0.155435, 0.257454, 0.25406, 0.324872, 0.318242, 0.291804, 0.349426, 0.335645, 0.298791, 0.346032, 0.4292, 0.390993, 0.346032, 0.370445, 0.387226], '')</t>
  </si>
  <si>
    <t>[51, 106, 107, 108, 186, 190, 191, 193, 194, 195]</t>
  </si>
  <si>
    <t>UPI000218651F status=activ</t>
  </si>
  <si>
    <t>([0.339168, 0.380708, 0.275179, 0.158265, 0.10481, 0.144935, 0.18812, 0.232838, 0.26085, 0.284882, 0.301917, 0.332115, 0.335645, 0.284882, 0.370445, 0.295083, 0.374039, 0.377384, 0.295083, 0.232838, 0.206376, 0.142424, 0.092881, 0.155435, 0.158265, 0.209395, 0.206376, 0.142424, 0.127496, 0.106997, 0.106997, 0.109221, 0.116183, 0.116183, 0.158265, 0.096677, 0.109221, 0.118441, 0.125101, 0.194234, 0.147574, 0.144935, 0.144935, 0.206376, 0.196879, 0.295083, 0.318242, 0.321458, 0.271506, 0.191378, 0.15008, 0.096677, 0.10481, 0.066181, 0.071867, 0.071867, 0.083462, 0.083462, 0.041405, 0.032677, 0.029376, 0.049374, 0.059222, 0.059222, 0.060549, 0.064632, 0.067594, 0.056825, 0.05306, 0.06184, 0.109221, 0.164327, 0.144935, 0.073402, 0.071867, 0.045352, 0.045352, 0.0704, 0.109221, 0.161087, 0.18812, 0.125101, 0.144935, 0.144935, 0.209395, 0.185198, 0.100716, 0.056825, 0.071867, 0.074921, 0.122885, 0.122885, 0.076542, 0.139895, 0.236433, 0.301917, 0.339168, 0.342579, 0.26085, 0.243554, 0.284882, 0.291804, 0.30533, 0.311707, 0.25031, 0.257454, 0.288399, 0.390993, 0.476583, 0.401658, 0.394753, 0.394753, 0.308712, 0.288399, 0.284882, 0.196879, 0.170161, 0.203355, 0.216401, 0.264545, 0.264545, 0.170161, 0.102787, 0.17593, 0.17593, 0.144935, 0.147574, 0.102787, 0.064632, 0.051831, 0.066181, 0.066181, 0.066181, 0.066181, 0.125101, 0.106997, 0.182256, 0.206376, 0.206376, 0.191378, 0.161087, 0.10481, 0.170161, 0.173081, 0.090864, 0.090864, 0.158265, 0.132295, 0.185198, 0.196879, 0.222385, 0.222385, 0.225814, 0.229226, 0.229226, 0.15008, 0.182256, 0.179055, 0.155435, 0.15284, 0.096677, 0.086953, 0.139895, 0.144935, 0.191378, 0.17593, 0.120615, 0.132295, 0.161087, 0.134866, 0.111485, 0.073402, 0.096677, 0.102787, 0.100716, 0.137348, 0.222385, 0.158265, 0.085092, 0.109221, 0.109221, 0.147574, 0.216401, 0.142424, 0.144935, 0.167087, 0.271506, 0.352862, 0.352862, 0.356642, 0.401658, 0.436924, 0.414856, 0.332115, 0.239899, 0.257454, 0.298791, 0.25406, 0.31487, 0.349426, 0.257454, 0.25406, 0.295083, 0.268042, 0.349426, 0.25406, 0.17593, 0.142424, 0.129801, 0.118441, 0.109221, 0.109221, 0.170161, 0.222385, 0.203355, 0.321458, 0.318242, 0.236433, 0.264545, 0.18812, 0.25406, 0.332115, 0.342579, 0.26085, 0.26085, 0.281712, 0.377384, 0.436924, 0.394753, 0.308712, 0.328603, 0.328603, 0.324872, 0.243554, 0.18812, 0.191378, 0.158265, 0.158265, 0.216401, 0.194234, 0.239899, 0.173081, 0.173081, 0.167087, 0.243554, 0.247041, 0.236433, 0.147574, 0.167087, 0.229226, 0.318242, 0.335645, 0.25031, 0.161087, 0.147574, 0.236433, 0.339168, 0.359901, 0.281712, 0.203355, 0.15284, 0.18812, 0.25406, 0.247041, 0.257454, 0.179055, 0.132295, 0.078022, 0.129801, 0.142424, 0.098513, 0.059222, 0.030611, 0.060549, 0.106997, 0.17593, 0.11371, 0.10481, 0.055536, 0.090864, 0.158265, 0.25406, 0.185198, 0.191378, 0.127496, 0.102787, 0.129801, 0.203355, 0.30533, 0.301917, 0.30533, 0.342579, 0.335645, 0.41194, 0.311707, 0.301917, 0.291804, 0.398279, 0.390993, 0.494003, 0.394753, 0.394753, 0.377384, 0.450668, 0.450668, 0.557691, 0.483068, 0.525368, 0.517562, 0.509769, 0.557691, 0.444081, 0.387226, 0.480142, 0.440853, 0.440853, 0.42561, 0.408655, 0.346032, 0.324872, 0.284882, 0.374039, 0.321458, 0.288399, 0.236433, 0.182256], '')</t>
  </si>
  <si>
    <t>[305, 307, 308, 309, 310]</t>
  </si>
  <si>
    <t>UPI0002186520 status=activ</t>
  </si>
  <si>
    <t>([0.071867, 0.10481, 0.142424, 0.179055, 0.116183, 0.059222, 0.100716, 0.094817, 0.118441, 0.142424, 0.185198, 0.142424, 0.132295, 0.232838, 0.203355, 0.281712, 0.264545, 0.216401, 0.247041, 0.164327, 0.096677, 0.090864, 0.096677, 0.10481, 0.10481, 0.137348, 0.158265, 0.142424, 0.194234, 0.203355, 0.120615, 0.11371, 0.182256, 0.18812, 0.161087, 0.158265, 0.090864, 0.185198, 0.17593, 0.179055, 0.281712, 0.408655, 0.366687, 0.284882, 0.179055, 0.125101, 0.167087, 0.271506, 0.278302, 0.264545, 0.25406, 0.243554, 0.158265, 0.106997, 0.147574, 0.164327, 0.173081, 0.179055, 0.161087, 0.264545, 0.17593, 0.170161, 0.147574, 0.116183, 0.167087, 0.275179, 0.356642, 0.247041, 0.144935, 0.079919, 0.086953, 0.10481, 0.129801, 0.200174, 0.271506, 0.318242, 0.30533, 0.264545, 0.380708, 0.346032, 0.243554, 0.301917, 0.203355, 0.17593, 0.229226, 0.15284, 0.15008, 0.118441, 0.200174, 0.291804, 0.377384, 0.356642, 0.339168, 0.42561, 0.454136, 0.366687, 0.30533, 0.21291, 0.182256, 0.098513, 0.098513, 0.139895, 0.17593, 0.257454, 0.196879, 0.147574, 0.236433, 0.239899, 0.281712, 0.301917, 0.229226, 0.132295, 0.137348, 0.137348, 0.10481, 0.049374, 0.083462, 0.071867, 0.098513, 0.158265, 0.243554, 0.18812, 0.191378, 0.191378, 0.203355, 0.291804, 0.387226, 0.288399, 0.206376, 0.203355, 0.096677, 0.142424, 0.158265, 0.10481, 0.11371, 0.144935, 0.194234, 0.219301, 0.311707, 0.349426, 0.328603, 0.229226, 0.31487, 0.257454, 0.161087, 0.15284, 0.15284, 0.15008, 0.161087, 0.194234, 0.120615, 0.219301, 0.236433, 0.324872, 0.359901, 0.335645, 0.328603, 0.390993, 0.275179, 0.268042, 0.194234, 0.167087, 0.25031, 0.15008, 0.170161, 0.275179, 0.257454, 0.284882, 0.301917, 0.366687, 0.422041, 0.509769, 0.465241, 0.472492, 0.440853, 0.377384, 0.291804, 0.25406, 0.219301, 0.308712, 0.318242, 0.288399, 0.229226, 0.15008, 0.264545, 0.328603, 0.30533, 0.264545, 0.139895, 0.098513, 0.049374, 0.040537, 0.034884, 0.040537, 0.033407, 0.023087, 0.024393, 0.03976, 0.055536, 0.033407, 0.027463, 0.023534, 0.021381, 0.035586, 0.074921, 0.076542, 0.046336, 0.027463, 0.041405, 0.0704, 0.055536, 0.120615, 0.085092, 0.085092, 0.059222, 0.066181, 0.098513, 0.132295, 0.147574, 0.139895, 0.206376, 0.229226, 0.25406, 0.25406, 0.179055, 0.15284, 0.085092, 0.158265, 0.229226, 0.222385, 0.17593, 0.15284, 0.090864, 0.144935, 0.111485, 0.182256, 0.185198, 0.229226, 0.257454, 0.182256, 0.185198, 0.116183, 0.100716, 0.06312, 0.098513, 0.173081, 0.170161, 0.257454, 0.200174, 0.216401, 0.17593, 0.196879, 0.247041, 0.264545, 0.247041, 0.243554, 0.229226, 0.18812, 0.185198, 0.118441, 0.164327, 0.161087, 0.185198, 0.209395, 0.268042, 0.219301, 0.200174, 0.182256, 0.116183, 0.081712, 0.081712, 0.066181, 0.092881, 0.15008, 0.196879, 0.206376, 0.288399, 0.281712, 0.308712, 0.308712, 0.332115, 0.257454, 0.239899, 0.301917, 0.311707, 0.288399, 0.288399, 0.229226, 0.257454, 0.346032, 0.433034, 0.433034, 0.509769, 0.4292, 0.31487, 0.239899, 0.236433, 0.236433, 0.239899, 0.25406, 0.239899, 0.222385, 0.247041, 0.225814, 0.203355, 0.129801, 0.15008, 0.173081, 0.243554, 0.25406, 0.167087, 0.125101, 0.073402, 0.046336, 0.076542, 0.132295, 0.196879, 0.196879, 0.179055, 0.125101, 0.071867, 0.049374, 0.066181, 0.102787, 0.116183, 0.142424, 0.206376, 0.203355, 0.268042, 0.268042, 0.196879, 0.275179, 0.328603, 0.387226, 0.387226, 0.401658, 0.295083, 0.219301, 0.209395, 0.236433, 0.308712, 0.394753, 0.454136, 0.490133, 0.490133, 0.40511, 0.387226, 0.387226, 0.394753, 0.384043, 0.387226, 0.36309, 0.284882, 0.281712, 0.332115, 0.301917, 0.291804, 0.387226, 0.401658, 0.414856, 0.346032, 0.275179, 0.209395, 0.219301, 0.225814, 0.243554, 0.324872, 0.229226, 0.247041, 0.185198, 0.196879, 0.18812, 0.191378, 0.278302, 0.219301, 0.191378, 0.308712, 0.308712, 0.311707, 0.352862, 0.243554, 0.301917, 0.332115, 0.398279, 0.359901, 0.359901, 0.335645, 0.346032, 0.444081, 0.408655, 0.480142, 0.476583, 0.380708, 0.394753, 0.308712, 0.295083, 0.271506, 0.243554, 0.25031, 0.25031, 0.281712, 0.31487, 0.321458, 0.288399, 0.298791, 0.328603, 0.321458, 0.321458, 0.219301, 0.15284, 0.116183, 0.11371, 0.11371, 0.196879, 0.268042, 0.346032, 0.433034, 0.359901, 0.281712, 0.30533, 0.225814, 0.222385, 0.268042, 0.268042, 0.339168, 0.328603, 0.25031, 0.257454, 0.264545, 0.387226, 0.468512, 0.557691, 0.465241, 0.486429, 0.387226, 0.390993, 0.328603, 0.243554, 0.349426, 0.349426, 0.328603, 0.40511, 0.40511, 0.4292, 0.339168, 0.25031, 0.25406, 0.339168, 0.342579, 0.339168, 0.236433, 0.161087, 0.161087, 0.158265, 0.137348, 0.216401, 0.21291, 0.191378, 0.268042, 0.26085, 0.271506, 0.236433, 0.209395, 0.182256, 0.15284, 0.21291, 0.288399, 0.25406, 0.196879, 0.144935, 0.092881], '')</t>
  </si>
  <si>
    <t>[171, 292, 431]</t>
  </si>
  <si>
    <t>UPI0002186521 status=activ</t>
  </si>
  <si>
    <t>([0.222385, 0.216401, 0.161087, 0.155435, 0.18812, 0.222385, 0.268042, 0.206376, 0.203355, 0.155435, 0.191378, 0.15008, 0.161087, 0.164327, 0.158265, 0.15008, 0.15284, 0.161087, 0.158265, 0.219301, 0.164327, 0.118441, 0.147574, 0.203355, 0.232838, 0.236433, 0.25406, 0.236433, 0.321458, 0.366687, 0.461924, 0.387226, 0.390993, 0.346032, 0.36309, 0.374039, 0.408655, 0.494003, 0.480142, 0.545602, 0.461924, 0.461924, 0.618285, 0.5017, 0.414856, 0.422041, 0.356642, 0.349426, 0.374039, 0.268042, 0.18812, 0.191378, 0.25031, 0.25031, 0.298791, 0.288399, 0.308712, 0.278302, 0.281712, 0.206376, 0.15008, 0.147574, 0.170161, 0.100716, 0.15008, 0.194234, 0.185198, 0.216401, 0.203355, 0.196879, 0.30533, 0.370445, 0.321458, 0.239899, 0.332115, 0.31487, 0.229226, 0.194234, 0.222385, 0.147574, 0.15008, 0.229226, 0.298791, 0.328603, 0.408655, 0.332115, 0.284882, 0.203355, 0.247041, 0.247041, 0.232838, 0.229226, 0.236433, 0.173081, 0.158265, 0.155435, 0.167087, 0.247041, 0.170161, 0.144935, 0.219301, 0.308712, 0.295083, 0.321458, 0.247041, 0.232838, 0.281712, 0.384043, 0.468512, 0.349426, 0.36309, 0.268042, 0.179055, 0.170161, 0.271506, 0.370445, 0.295083, 0.281712, 0.271506, 0.356642, 0.377384, 0.398279, 0.384043, 0.352862, 0.25406, 0.321458, 0.318242, 0.384043, 0.359901, 0.278302, 0.335645, 0.356642, 0.458154, 0.545602, 0.562014, 0.538167, 0.570702, 0.613573, 0.505461, 0.534167, 0.447574, 0.356642, 0.301917, 0.335645, 0.281712, 0.278302, 0.278302, 0.281712, 0.170161, 0.142424, 0.18812, 0.170161, 0.120615, 0.139895, 0.15008, 0.139895, 0.164327, 0.17593, 0.147574, 0.164327, 0.15008, 0.147574, 0.134866, 0.158265, 0.11371, 0.191378, 0.268042, 0.25031, 0.247041, 0.332115, 0.281712, 0.25031, 0.301917, 0.295083, 0.209395, 0.200174, 0.209395, 0.18812, 0.098513, 0.161087, 0.144935, 0.139895, 0.222385, 0.268042, 0.281712, 0.229226, 0.144935, 0.122885, 0.164327, 0.139895, 0.085092, 0.118441, 0.106997, 0.0704, 0.083462, 0.120615, 0.120615, 0.0704, 0.059222, 0.06184, 0.05306, 0.096677, 0.111485, 0.118441, 0.094817, 0.073402, 0.125101, 0.196879, 0.139895, 0.127496, 0.167087, 0.167087, 0.203355, 0.301917, 0.384043, 0.414856, 0.335645, 0.335645, 0.414856, 0.359901, 0.356642, 0.271506, 0.275179, 0.167087, 0.15284, 0.21291, 0.26085, 0.167087, 0.088832, 0.161087, 0.15008, 0.127496, 0.209395, 0.219301, 0.216401, 0.216401, 0.18812, 0.185198, 0.120615, 0.079919, 0.142424, 0.15284, 0.15284, 0.088832, 0.158265, 0.170161, 0.15008, 0.116183, 0.194234, 0.288399, 0.281712, 0.291804, 0.298791, 0.275179, 0.167087, 0.15284, 0.15284, 0.167087, 0.239899, 0.321458, 0.298791, 0.298791, 0.275179, 0.359901, 0.461924, 0.483068, 0.370445, 0.401658, 0.346032, 0.243554, 0.257454, 0.278302, 0.268042, 0.203355, 0.122885, 0.170161, 0.164327, 0.102787, 0.055536, 0.054297, 0.054297, 0.054297, 0.047319, 0.088832, 0.094817, 0.083462, 0.042364, 0.060549, 0.049374, 0.083462, 0.134866, 0.086953, 0.044297, 0.044297, 0.067594, 0.155435, 0.191378, 0.161087, 0.247041, 0.374039, 0.342579, 0.346032, 0.450668, 0.450668, 0.401658, 0.41194, 0.30533, 0.284882, 0.339168, 0.366687, 0.298791, 0.30533, 0.377384, 0.4292, 0.342579, 0.257454, 0.142424, 0.134866, 0.155435, 0.086953, 0.044297, 0.054297, 0.032017, 0.023534, 0.025316, 0.031287, 0.014783, 0.026338, 0.049374, 0.025316, 0.026338, 0.032677, 0.025762, 0.025316, 0.034884, 0.0704, 0.069024, 0.132295, 0.073402, 0.085092, 0.085092, 0.142424, 0.086953, 0.139895, 0.185198, 0.106997, 0.086953, 0.164327, 0.102787, 0.047319, 0.086953, 0.067594, 0.083462, 0.069024, 0.038858, 0.020165, 0.018415, 0.024393, 0.023534, 0.021816, 0.01204, 0.020876, 0.018787, 0.018415, 0.019109, 0.018787, 0.025316, 0.019109, 0.016021, 0.027463, 0.06184, 0.047319, 0.059222, 0.032677, 0.040537, 0.079919, 0.081712, 0.044297, 0.031287, 0.023963, 0.060549, 0.06184, 0.028107, 0.028107, 0.055536, 0.029376, 0.021381, 0.029376, 0.056825, 0.040537, 0.040537, 0.03976, 0.03976, 0.022667, 0.041405, 0.059222, 0.032677, 0.037156, 0.051831, 0.051831, 0.051831, 0.026338, 0.048328, 0.109221, 0.109221, 0.055536, 0.120615, 0.094817, 0.102787, 0.094817, 0.079919, 0.071867, 0.051831, 0.050641, 0.049374, 0.037156, 0.0198, 0.017797, 0.029376, 0.036378, 0.035586, 0.046336, 0.073402, 0.054297, 0.030003, 0.018106, 0.038042, 0.024826, 0.044297, 0.020876, 0.012491, 0.025316, 0.020876, 0.028107, 0.036378, 0.074921, 0.054297, 0.045352, 0.079919, 0.055536, 0.058088, 0.106997, 0.058088, 0.059222, 0.076542, 0.122885, 0.21291, 0.185198, 0.243554, 0.222385, 0.243554, 0.219301, 0.21291, 0.257454, 0.268042, 0.164327, 0.090864, 0.173081, 0.264545, 0.243554, 0.268042, 0.236433, 0.200174, 0.298791, 0.275179, 0.232838, 0.18812, 0.125101], '')</t>
  </si>
  <si>
    <t>[39, 42, 43, 133, 134, 135, 136, 137, 138, 139]</t>
  </si>
  <si>
    <t>UPI0002186522 status=activ</t>
  </si>
  <si>
    <t>([0.173081, 0.222385, 0.264545, 0.30533, 0.203355, 0.243554, 0.209395, 0.236433, 0.268042, 0.298791, 0.321458, 0.346032, 0.42561, 0.4292, 0.4292, 0.4292, 0.356642, 0.335645, 0.335645, 0.390993, 0.41194, 0.418646, 0.342579, 0.324872, 0.275179, 0.366687, 0.36309, 0.42561, 0.433034, 0.436924, 0.433034, 0.384043, 0.332115, 0.257454, 0.236433, 0.236433, 0.170161, 0.232838, 0.25406, 0.268042, 0.275179, 0.295083, 0.291804, 0.36309, 0.380708, 0.433034, 0.41194, 0.318242, 0.335645, 0.332115, 0.257454, 0.185198, 0.225814, 0.288399, 0.359901, 0.384043, 0.384043, 0.458154, 0.384043, 0.454136, 0.418646, 0.384043, 0.41194, 0.384043, 0.387226, 0.387226, 0.359901, 0.295083, 0.390993, 0.366687, 0.366687, 0.36309, 0.370445, 0.380708, 0.370445, 0.374039, 0.332115, 0.335645, 0.332115, 0.41194, 0.414856, 0.36309, 0.387226, 0.387226, 0.339168, 0.264545, 0.295083, 0.346032, 0.433034, 0.436924, 0.433034, 0.408655, 0.483068, 0.461924, 0.356642, 0.384043, 0.377384, 0.414856, 0.328603, 0.308712, 0.30533, 0.301917, 0.390993, 0.390993, 0.390993, 0.41194, 0.461924, 0.444081, 0.4292, 0.433034, 0.356642, 0.356642, 0.380708, 0.380708, 0.480142, 0.557691, 0.525368, 0.418646, 0.418646, 0.40511, 0.433034, 0.436924, 0.447574, 0.346032, 0.356642, 0.384043, 0.436924, 0.461924, 0.370445, 0.332115, 0.339168, 0.414856, 0.390993, 0.356642, 0.271506, 0.26085, 0.247041, 0.247041, 0.36309, 0.291804, 0.324872, 0.318242, 0.318242, 0.308712, 0.324872, 0.318242, 0.243554, 0.247041, 0.25031, 0.236433, 0.264545, 0.25031, 0.264545, 0.239899, 0.25031, 0.342579, 0.31487, 0.31487, 0.284882, 0.229226, 0.247041, 0.318242, 0.291804, 0.219301, 0.229226, 0.301917, 0.25406, 0.332115, 0.332115, 0.30533, 0.394753, 0.349426, 0.380708, 0.370445, 0.422041, 0.394753, 0.390993, 0.342579, 0.356642, 0.36309, 0.387226, 0.42561, 0.401658, 0.41194, 0.490133, 0.450668, 0.422041, 0.472492, 0.433034], '')</t>
  </si>
  <si>
    <t>[115, 116]</t>
  </si>
  <si>
    <t>UPI0002186523 status=activ</t>
  </si>
  <si>
    <t>([0.750527, 0.745909, 0.76285, 0.767246, 0.759478, 0.661982, 0.622677, 0.63748, 0.666105, 0.675549, 0.538167, 0.59508, 0.494003, 0.486429, 0.490133, 0.472492, 0.465241, 0.468512, 0.346032, 0.332115, 0.328603, 0.288399, 0.216401, 0.144935, 0.155435, 0.164327, 0.219301, 0.239899, 0.167087, 0.155435, 0.085092, 0.090864, 0.054297, 0.092881, 0.094817, 0.090864, 0.142424, 0.092881, 0.098513, 0.139895, 0.0704, 0.041405, 0.051831, 0.081712, 0.111485, 0.102787, 0.118441, 0.111485, 0.111485, 0.17593, 0.17593, 0.281712, 0.408655, 0.505461, 0.505461, 0.408655, 0.394753, 0.42561, 0.422041, 0.384043, 0.335645, 0.436924, 0.529623, 0.458154, 0.384043, 0.352862, 0.278302, 0.247041, 0.257454, 0.206376, 0.118441, 0.120615, 0.071867, 0.06184, 0.034068, 0.034068, 0.049374, 0.043307, 0.045352, 0.076542, 0.046336, 0.046336, 0.047319, 0.045352, 0.03976, 0.034068, 0.040537, 0.040537, 0.032677, 0.034884, 0.034068, 0.079919, 0.046336, 0.079919, 0.05306, 0.10481, 0.102787, 0.071867, 0.085092, 0.076542, 0.050641, 0.094817, 0.144935, 0.144935, 0.125101, 0.18812, 0.281712, 0.243554, 0.332115, 0.301917, 0.281712, 0.229226, 0.203355, 0.284882, 0.275179, 0.335645, 0.311707, 0.308712, 0.380708, 0.359901, 0.346032, 0.398279, 0.387226, 0.36309, 0.328603, 0.352862, 0.318242, 0.295083], '')</t>
  </si>
  <si>
    <t>[0, 1, 2, 3, 4, 5, 6, 7, 8, 9, 10, 11, 53, 54, 62]</t>
  </si>
  <si>
    <t>UPI0002186524 status=activ</t>
  </si>
  <si>
    <t>([0.055536, 0.081712, 0.035586, 0.064632, 0.045352, 0.059222, 0.076542, 0.050641, 0.034068, 0.050641, 0.069024, 0.088832, 0.076542, 0.067594, 0.064632, 0.134866, 0.079919, 0.090864, 0.046336, 0.043307, 0.046336, 0.044297, 0.034884, 0.071867, 0.059222, 0.049374, 0.050641, 0.055536, 0.050641, 0.047319, 0.045352, 0.048328, 0.037156, 0.078022, 0.074921, 0.074921, 0.074921, 0.0704, 0.0704, 0.127496, 0.06184, 0.06312, 0.060549, 0.060549, 0.045352, 0.046336, 0.066181, 0.067594, 0.066181, 0.137348, 0.155435, 0.118441, 0.056825, 0.071867, 0.078022, 0.060549, 0.037156, 0.034884, 0.0704, 0.034884, 0.035586, 0.073402, 0.132295, 0.222385, 0.21291, 0.257454, 0.185198, 0.144935, 0.083462, 0.042364, 0.044297, 0.078022, 0.06184, 0.054297, 0.059222, 0.025316, 0.037156, 0.033407, 0.0198, 0.0198, 0.035586, 0.034068, 0.033407, 0.035586, 0.037156, 0.028695, 0.031287, 0.050641, 0.058088, 0.122885, 0.139895, 0.076542, 0.086953, 0.078022, 0.078022, 0.079919, 0.155435, 0.170161, 0.170161, 0.271506, 0.26085, 0.170161, 0.182256, 0.142424, 0.083462, 0.035586, 0.06312, 0.059222, 0.032677, 0.059222, 0.051831, 0.044297, 0.038858, 0.020876, 0.036378, 0.076542, 0.03976, 0.022667, 0.01204, 0.01204, 0.008075, 0.006039, 0.008156, 0.008624, 0.007259, 0.006988, 0.007495, 0.006142, 0.004577, 0.005503, 0.005318, 0.004689, 0.004976, 0.006619, 0.008804, 0.009015, 0.009015, 0.013437, 0.022306, 0.046336, 0.051831, 0.050641, 0.044297, 0.046336, 0.040537, 0.046336, 0.085092, 0.083462, 0.129801, 0.170161, 0.209395, 0.203355, 0.236433, 0.342579, 0.247041, 0.239899, 0.167087, 0.094817, 0.092881, 0.045352, 0.038858, 0.06312, 0.088832, 0.17593, 0.11371, 0.085092, 0.139895, 0.147574, 0.239899, 0.247041, 0.291804, 0.206376, 0.129801, 0.134866, 0.094817, 0.167087, 0.167087, 0.25031, 0.359901, 0.268042, 0.384043, 0.30533, 0.31487, 0.352862, 0.271506, 0.346032, 0.387226, 0.26085, 0.158265, 0.15284, 0.144935, 0.15008, 0.209395, 0.209395, 0.206376, 0.25031, 0.155435, 0.179055, 0.173081, 0.086953, 0.076542, 0.081712, 0.083462, 0.043307, 0.021381, 0.033407, 0.034884, 0.026338, 0.054297, 0.06184, 0.038042, 0.038042, 0.044297, 0.045352, 0.098513, 0.094817, 0.071867, 0.083462, 0.069024, 0.066181, 0.142424, 0.257454, 0.25031, 0.225814, 0.321458, 0.440853, 0.352862, 0.26085, 0.31487, 0.318242, 0.298791, 0.332115, 0.25031, 0.225814, 0.222385, 0.196879, 0.139895, 0.170161, 0.264545, 0.264545, 0.182256, 0.173081, 0.164327, 0.098513, 0.144935, 0.15008, 0.092881, 0.161087, 0.239899, 0.137348, 0.139895, 0.219301, 0.264545, 0.352862, 0.352862, 0.359901, 0.271506, 0.346032, 0.346032, 0.278302, 0.288399, 0.377384, 0.374039, 0.284882, 0.380708, 0.31487, 0.311707, 0.311707, 0.216401, 0.137348, 0.15008, 0.15008, 0.147574, 0.073402, 0.071867, 0.038858, 0.0198, 0.0198, 0.019401, 0.01204, 0.015078, 0.011518, 0.010131, 0.007495, 0.007495, 0.007495, 0.010509, 0.010131, 0.016257, 0.013821, 0.016257, 0.020876, 0.016021, 0.01204, 0.018106, 0.013437, 0.018106, 0.032017, 0.050641, 0.032017, 0.058088], '')</t>
  </si>
  <si>
    <t>UPI0002186525 status=activ</t>
  </si>
  <si>
    <t>([0.521092, 0.557691, 0.59014, 0.422041, 0.324872, 0.366687, 0.387226, 0.422041, 0.342579, 0.288399, 0.332115, 0.284882, 0.284882, 0.232838, 0.147574, 0.073402, 0.096677, 0.051831, 0.088832, 0.100716, 0.050641, 0.047319, 0.029376, 0.016021, 0.031287, 0.028107, 0.016021, 0.010926, 0.00777, 0.00777, 0.009865, 0.009483, 0.015694, 0.011903, 0.014586, 0.014586, 0.014586, 0.009728, 0.016257, 0.016826, 0.009977, 0.017797, 0.019401, 0.033407, 0.071867, 0.0704, 0.129801, 0.209395, 0.308712, 0.284882, 0.36309, 0.380708, 0.328603, 0.328603, 0.335645, 0.349426, 0.346032, 0.465241, 0.58069, 0.56648, 0.461924, 0.486429, 0.366687, 0.359901, 0.359901, 0.356642, 0.257454, 0.26085, 0.18812, 0.116183, 0.17593, 0.155435, 0.120615, 0.129801, 0.092881, 0.098513, 0.06312, 0.106997, 0.064632, 0.035586], '')</t>
  </si>
  <si>
    <t>[0, 1, 2, 58, 59]</t>
  </si>
  <si>
    <t>UPI0002186526 status=activ</t>
  </si>
  <si>
    <t>([0.00155, 0.001335, 0.001288, 0.001335, 0.001305, 0.001112, 0.001202, 0.001271, 0.000983, 0.001417, 0.001434, 0.001288, 0.001271, 0.001872, 0.002581, 0.002349, 0.001541, 0.001305, 0.001408, 0.002057, 0.002705, 0.00389, 0.005683, 0.006374, 0.005318, 0.004976, 0.004976, 0.006482, 0.008156, 0.007645, 0.007645, 0.009483, 0.016528, 0.035586, 0.014783, 0.017138, 0.016826, 0.037156, 0.083462, 0.073402, 0.045352, 0.047319, 0.034884, 0.023963, 0.025316, 0.049374, 0.090864, 0.173081, 0.120615, 0.088832, 0.26085, 0.203355], '')</t>
  </si>
  <si>
    <t>UPI0002186527 status=activ</t>
  </si>
  <si>
    <t>([0.019109, 0.028695, 0.013265, 0.017447, 0.016257, 0.009728, 0.011903, 0.014586, 0.008804, 0.010926, 0.008156, 0.006619, 0.005086, 0.005011, 0.005086, 0.004689, 0.003341, 0.003298, 0.003924, 0.003053, 0.002155, 0.001383, 0.001344, 0.002078, 0.001408, 0.001103, 0.001778, 0.002117, 0.001318, 0.002349, 0.001391, 0.002117, 0.002336, 0.002138, 0.003109, 0.002155, 0.00283, 0.004315, 0.003212, 0.002881, 0.002482, 0.002503, 0.002349, 0.002435, 0.002482, 0.003053, 0.003079, 0.00246, 0.002327, 0.003053, 0.002761, 0.003053, 0.002976, 0.00407, 0.005011, 0.003671, 0.003671, 0.004388, 0.004247, 0.005623, 0.00777, 0.008525, 0.014315, 0.016257, 0.016528, 0.017797, 0.012727, 0.023087, 0.032017, 0.015078, 0.011518, 0.007422, 0.008276, 0.008895, 0.005799, 0.004388, 0.004388, 0.006142, 0.004315, 0.002727, 0.001872, 0.001142, 0.001267, 0.000833, 0.001383, 0.000833, 0.000421, 0.000442, 0.000447, 0.000236, 0.000477, 0.000468, 0.000833, 0.001172, 0.000648, 0.000859, 0.001499, 0.00152, 0.00155, 0.002366, 0.002529, 0.00359, 0.00359, 0.003366, 0.003109, 0.003109, 0.003079, 0.004388, 0.005318, 0.003821, 0.004135, 0.002503, 0.002482, 0.001709, 0.00146, 0.00243, 0.002705, 0.002662, 0.00389, 0.003864, 0.002727, 0.003963, 0.003555, 0.003864, 0.004577, 0.006567, 0.006533, 0.010672, 0.006894, 0.008804, 0.008075, 0.011669, 0.013613, 0.013821, 0.024826, 0.035586, 0.015694, 0.018787, 0.018106, 0.009187, 0.008804, 0.009015, 0.006078, 0.007177, 0.010672, 0.007877, 0.006194, 0.004431, 0.004315, 0.004689, 0.003212, 0.003512, 0.003431, 0.003461, 0.003478, 0.003607, 0.003671, 0.005318, 0.004388, 0.004388, 0.00558, 0.004899, 0.00515, 0.004736, 0.004646, 0.003478, 0.003757, 0.003341, 0.004646, 0.003555, 0.004431, 0.005249, 0.007555, 0.007877, 0.008624, 0.008804, 0.005992, 0.005872, 0.003727, 0.003366, 0.003405, 0.004161, 0.004736, 0.004577, 0.00515, 0.00515, 0.00777, 0.012491, 0.011669, 0.011342, 0.018787, 0.018787, 0.026338, 0.013821, 0.013821, 0.024826, 0.024393, 0.049374, 0.051831, 0.127496, 0.109221, 0.056825, 0.022667, 0.021816, 0.018106, 0.018106, 0.010509, 0.009865, 0.006567, 0.010509, 0.010131, 0.006795, 0.004921, 0.00515, 0.005223, 0.003727, 0.003701, 0.004976, 0.004899, 0.003478, 0.003512, 0.004899, 0.007422, 0.008002, 0.006142, 0.008276, 0.012491, 0.014075, 0.008624, 0.013437, 0.010221, 0.007031, 0.007177, 0.00777, 0.007259, 0.010221, 0.010372, 0.010372, 0.007091, 0.007091, 0.006567, 0.006701, 0.005011, 0.004135, 0.004431, 0.006039, 0.007495, 0.008075, 0.01078, 0.0198, 0.011106, 0.013821, 0.029376, 0.028107, 0.024393, 0.025762, 0.028107, 0.032017, 0.015344, 0.013437, 0.015694, 0.025762, 0.012727, 0.019401, 0.025762, 0.021816, 0.020876, 0.019109, 0.017447, 0.018415, 0.0198, 0.042364, 0.021381, 0.0198, 0.019109, 0.041405, 0.017447, 0.008895, 0.013016, 0.012727, 0.014586, 0.012491, 0.010372, 0.010221, 0.010221, 0.006894, 0.006894, 0.007031, 0.004431, 0.004646, 0.003963, 0.002606, 0.001692, 0.002482, 0.001602, 0.001855, 0.001202, 0.001267, 0.001649, 0.001649, 0.002503, 0.002327, 0.001675, 0.001541, 0.001533, 0.001155, 0.000983, 0.001499, 0.001533, 0.002482, 0.00155, 0.001267, 0.001142, 0.001142, 0.00076, 0.001374, 0.001743, 0.001748, 0.002705, 0.002276, 0.001434, 0.001061, 0.001159, 0.001335, 0.001872, 0.002396, 0.002555, 0.00407, 0.003431, 0.002366, 0.001936, 0.00292, 0.004431, 0.004689, 0.006701, 0.009096, 0.005623, 0.003757, 0.004431, 0.003727, 0.005378, 0.006567, 0.008624, 0.010672, 0.015344, 0.009015, 0.010672, 0.009294, 0.009294, 0.006894, 0.010131, 0.007091, 0.004976, 0.004646, 0.004577, 0.003246, 0.00225, 0.001967, 0.001936, 0.002555, 0.002276, 0.001417, 0.001142, 0.000537, 0.000747, 0.000708, 0.000704, 0.000399, 0.000708, 0.000661, 0.000936, 0.000537, 0.001103, 0.001305, 0.001, 0.001, 0.00155, 0.001417, 0.001541, 0.001533, 0.001048, 0.001533, 0.001967, 0.001855, 0.003246, 0.002705, 0.001709, 0.001709, 0.002503, 0.001572, 0.000906, 0.000614, 0.000537, 0.000301, 0.000412, 0.000614, 0.000708, 0.000386, 0.000816, 0.001408, 0.001687, 0.001434, 0.000936, 0.001271, 0.001305, 0.000708, 0.000936, 0.00152, 0.001408, 0.000816, 0.000773, 0.001541, 0.00155, 0.001692, 0.002529, 0.002581, 0.00155, 0.00243, 0.00292, 0.001967, 0.001249, 0.000983, 0.00103, 0.000906, 0.000537, 0.000721, 0.001318, 0.001318, 0.000816, 0.000876, 0.001597, 0.002503, 0.001481, 0.00243, 0.002194, 0.002336, 0.001335, 0.001232, 0.000614, 0.000447, 0.000842, 0.000833, 0.000906, 0.000893, 0.001408, 0.001906, 0.00243, 0.001602, 0.000958, 0.000936, 0.000906, 0.000906, 0.000477, 0.000442, 0.000228, 0.000412, 0.000451, 0.000983, 0.001709, 0.001709, 0.001709, 0.001417, 0.002396, 0.002606, 0.00389, 0.00389, 0.002662, 0.001675, 0.00246, 0.003671, 0.003671, 0.003727, 0.002435, 0.003701, 0.005992, 0.00777, 0.006701, 0.005086, 0.003963, 0.003177, 0.004135, 0.005683, 0.005799, 0.003864, 0.00407], '')</t>
  </si>
  <si>
    <t>UPI0002186528 status=activ</t>
  </si>
  <si>
    <t>([0.002194, 0.003555, 0.002014, 0.001202, 0.000661, 0.000468, 0.000275, 0.000301, 0.000249, 0.000146, 0.000137, 0.00021, 9e-05, 9e-05, 0.000206, 0.000447, 0.000412, 0.000412, 0.000833, 0.001541, 0.000906, 0.000854, 0.00076, 0.000893, 0.001335, 0.002435, 0.003053, 0.004835, 0.006567, 0.010131, 0.017138, 0.016826, 0.008409, 0.009483, 0.005932, 0.005992, 0.005734, 0.003924, 0.00359, 0.002512, 0.002512, 0.002512, 0.001649, 0.001602, 0.002529, 0.003212, 0.002035, 0.002482, 0.001778, 0.001743, 0.001786, 0.00243, 0.00246, 0.002482, 0.002503, 0.003109, 0.001687, 0.000945, 0.001572, 0.001967, 0.001748, 0.001249, 0.001267, 0.001872, 0.001159, 0.000648, 0.000378, 0.000412, 0.00018, 0.000172, 6.9e-05, 4.7e-05, 1.7e-05, 2.6e-05, 1.7e-05, 3.4e-05, 6e-05, 6.9e-05, 0.000172, 0.000202, 0.000172, 0.000146, 0.000146, 0.000142, 0.000146, 0.000378, 0.000704, 0.001103, 0.001623, 0.001855, 0.001597, 0.001623, 0.00146, 0.001675, 0.001709, 0.001709, 0.001061, 0.000447, 0.000451, 0.000309, 0.000142, 0.000146, 0.000189, 0.000348, 0.000348, 0.000326, 0.000335, 0.000386, 0.000202, 0.000198, 0.000399, 0.000464, 0.000876, 0.001211, 0.001709, 0.002057, 0.0028, 0.002662, 0.003014, 0.003014, 0.002396, 0.002555, 0.002662, 0.002555, 0.001541, 0.002349, 0.001602, 0.000958, 0.000477, 0.000945, 0.00055, 0.000262, 0.00052, 0.000575, 0.000567, 0.000301, 0.000202, 0.000301, 0.000614, 0.001112, 0.001649, 0.001623, 0.00146, 0.002117, 0.002211, 0.003757, 0.003963, 0.003341, 0.003298, 0.004646, 0.004775, 0.007422, 0.012727, 0.007177, 0.006701, 0.008075, 0.007091, 0.011106, 0.006567, 0.006701, 0.005623, 0.005683, 0.006245, 0.005799, 0.00558, 0.005683, 0.005503, 0.003671, 0.004431, 0.005318, 0.005318, 0.003431, 0.002138, 0.001374, 0.001408, 0.001159, 0.00076, 0.000906, 0.000507, 0.001061, 0.000498, 0.000674, 0.000743, 0.000537, 0.000558, 0.000305, 0.000322, 0.000326, 0.000386, 0.000661, 0.000485, 0.000318, 0.000318, 0.000468, 0.000468, 0.000468, 0.000674, 0.001069, 0.001602, 0.002503, 0.002366, 0.002976, 0.002529, 0.001623, 0.002623, 0.002662, 0.002688, 0.002529, 0.001936, 0.001748, 0.001374, 0.001267, 0.001202, 0.001061, 0.001288, 0.001288, 0.001906, 0.001786, 0.001722, 0.001211, 0.000906, 0.000464, 0.000614, 0.000498, 0.000532, 0.000309, 0.000648, 0.000674, 0.000816, 0.001103, 0.001142, 0.001061, 0.001249, 0.001692, 0.002035, 0.001408, 0.001434, 0.000816, 0.000833, 0.000468, 0.000485, 0.000313, 0.000378, 0.000386, 0.000451, 0.000442, 0.000567, 0.000558, 0.00103, 0.000854, 0.000906, 0.00146, 0.001344, 0.001906, 0.001872, 0.001967, 0.00243, 0.003512, 0.005623, 0.00558, 0.008156, 0.009483, 0.009401, 0.009483, 0.006567, 0.007877, 0.00777, 0.009401, 0.006421, 0.003821, 0.003804, 0.002327, 0.002349, 0.00359, 0.002503, 0.002529, 0.002529, 0.003053, 0.001722, 0.000958, 0.000958, 0.00055, 0.000412, 0.000958, 0.001481, 0.001383, 0.000876, 0.001481, 0.000833, 0.001383, 0.00231, 0.003341, 0.003924, 0.002606, 0.002503, 0.002327, 0.001533, 0.002155, 0.002117, 0.003276, 0.003276, 0.003512, 0.003109, 0.00316, 0.003053, 0.001855, 0.0028, 0.004358, 0.003212, 0.003671, 0.003671, 0.002623, 0.002727, 0.002581, 0.00407, 0.003924, 0.006894, 0.006988, 0.006988, 0.007422, 0.005872, 0.009728, 0.009187, 0.019109, 0.038858, 0.017138, 0.022306, 0.011106, 0.010372, 0.009401, 0.009187, 0.006142, 0.006142, 0.004358, 0.006142, 0.004315, 0.002705, 0.001541, 0.001533, 0.00103, 0.001142, 0.000893, 0.00052, 0.000301, 0.000142, 7.3e-05, 0.000146, 0.000271, 0.000292, 0.000146, 0.000275, 0.000567, 0.000477, 0.000859, 0.001112, 0.001202, 0.00155, 0.002761, 0.004431, 0.006619, 0.009483, 0.005992, 0.005932, 0.005683, 0.00543, 0.005932, 0.005223, 0.003804, 0.002688, 0.00243, 0.003405, 0.00359, 0.002662, 0.002688, 0.001602, 0.001335, 0.001249, 0.001202, 0.00061, 0.000567, 0.000485, 0.000305, 0.000262, 0.000567, 0.001155, 0.000983, 0.001271, 0.001434, 0.001743, 0.00155, 0.001743, 0.001288, 0.000743, 0.000537, 0.001061, 0.001722, 0.002623, 0.002761, 0.002503, 0.003924, 0.004161, 0.004414, 0.004315, 0.007091, 0.005932, 0.004513, 0.006374, 0.006619, 0.008723, 0.008895, 0.017447, 0.037156, 0.088832, 0.21291], '')</t>
  </si>
  <si>
    <t>UPI0002186529 status=activ</t>
  </si>
  <si>
    <t>([0.013265, 0.020876, 0.028695, 0.043307, 0.026892, 0.038858, 0.055536, 0.034884, 0.045352, 0.031287, 0.044297, 0.06184, 0.109221, 0.06312, 0.142424, 0.142424, 0.083462, 0.086953, 0.050641, 0.083462, 0.081712, 0.088832, 0.049374, 0.033407, 0.0198, 0.032017, 0.018415, 0.011342, 0.018106, 0.020165, 0.032677, 0.030003, 0.017797, 0.018106, 0.023963, 0.023534, 0.046336, 0.0704, 0.0704, 0.06312, 0.06312, 0.040537, 0.037156, 0.073402, 0.111485, 0.18812, 0.134866, 0.15008, 0.144935, 0.085092, 0.078022, 0.064632, 0.035586, 0.027463, 0.030611, 0.03976, 0.042364, 0.038858, 0.037156, 0.035586, 0.027463, 0.026892, 0.042364, 0.023963, 0.013437, 0.009096, 0.005872, 0.005503, 0.007031, 0.008075, 0.008156, 0.007259, 0.00558, 0.007315, 0.008525, 0.008525, 0.008409, 0.008075, 0.008156, 0.006142, 0.008804, 0.015078, 0.014783, 0.008723, 0.013265, 0.021381, 0.021816, 0.027463, 0.023087, 0.013265, 0.016528, 0.027463, 0.035586, 0.085092, 0.051831, 0.096677, 0.086953, 0.094817, 0.090864, 0.088832, 0.15008, 0.079919, 0.040537, 0.023963, 0.06184, 0.058088, 0.056825, 0.054297, 0.109221, 0.144935, 0.185198, 0.185198, 0.206376, 0.10481, 0.096677, 0.086953, 0.088832, 0.088832, 0.038042, 0.041405, 0.023963, 0.024393, 0.047319, 0.059222, 0.111485, 0.06312, 0.037156, 0.019401, 0.022667, 0.019401, 0.031287, 0.024826, 0.013613, 0.009728, 0.020165, 0.022306, 0.042364, 0.022667, 0.025316, 0.051831, 0.028107, 0.028107, 0.016257, 0.009865, 0.00962, 0.009483, 0.012727, 0.014075, 0.025762, 0.046336, 0.035586, 0.021816, 0.021816, 0.045352, 0.0704, 0.064632, 0.0704, 0.069024, 0.067594, 0.060549, 0.035586, 0.064632, 0.06312, 0.096677, 0.155435, 0.247041, 0.203355, 0.203355, 0.281712, 0.281712, 0.170161, 0.209395, 0.295083, 0.401658, 0.318242, 0.298791, 0.284882, 0.225814, 0.142424, 0.219301, 0.144935, 0.139895, 0.144935, 0.222385, 0.268042, 0.239899, 0.147574, 0.185198, 0.118441, 0.066181, 0.069024, 0.118441, 0.139895, 0.122885, 0.118441, 0.200174, 0.219301, 0.142424, 0.182256, 0.232838, 0.15284, 0.15008, 0.243554, 0.229226, 0.247041, 0.167087, 0.125101, 0.111485, 0.060549, 0.111485, 0.200174, 0.158265, 0.098513, 0.088832, 0.088832, 0.067594, 0.058088, 0.032677, 0.058088, 0.029376, 0.036378, 0.0704, 0.073402, 0.073402, 0.060549, 0.040537, 0.069024, 0.127496, 0.225814, 0.271506, 0.161087, 0.094817, 0.083462, 0.137348, 0.132295, 0.134866, 0.098513, 0.098513, 0.144935, 0.161087, 0.239899, 0.247041, 0.229226, 0.321458, 0.324872, 0.366687, 0.41194, 0.42561, 0.4292, 0.339168, 0.31487, 0.339168, 0.374039, 0.454136, 0.465241, 0.483068, 0.414856, 0.422041, 0.321458, 0.291804, 0.268042, 0.278302, 0.194234, 0.129801, 0.132295, 0.074921, 0.069024, 0.069024, 0.064632, 0.034068, 0.056825, 0.083462, 0.106997, 0.127496, 0.134866, 0.076542, 0.054297, 0.040537, 0.074921, 0.111485, 0.071867, 0.073402, 0.036378, 0.036378, 0.067594, 0.071867, 0.129801, 0.076542, 0.085092, 0.076542, 0.125101, 0.125101, 0.085092, 0.058088, 0.058088, 0.049374, 0.049374, 0.030611, 0.060549, 0.064632, 0.085092, 0.134866, 0.11371, 0.179055, 0.243554, 0.196879, 0.142424, 0.102787, 0.173081, 0.122885, 0.092881], '')</t>
  </si>
  <si>
    <t>UPI000218652A status=activ</t>
  </si>
  <si>
    <t>([0.013016, 0.018787, 0.012727, 0.017447, 0.023963, 0.033407, 0.022667, 0.017138, 0.021381, 0.027463, 0.038858, 0.032677, 0.034884, 0.035586, 0.021381, 0.015344, 0.023963, 0.017447, 0.024826, 0.028107, 0.027463, 0.027463, 0.028107, 0.051831, 0.05306, 0.054297, 0.030003, 0.058088, 0.078022, 0.078022, 0.036378, 0.016826, 0.024393, 0.023534, 0.035586, 0.069024, 0.102787, 0.060549, 0.106997, 0.06312, 0.032017, 0.06184, 0.106997, 0.069024, 0.064632, 0.06312, 0.069024, 0.078022, 0.03976, 0.028107, 0.030611, 0.034884, 0.076542, 0.060549, 0.049374, 0.054297, 0.051831, 0.051831, 0.096677, 0.05306, 0.092881, 0.078022, 0.038858, 0.038858, 0.064632, 0.035586, 0.038042, 0.020165, 0.034068, 0.060549, 0.106997, 0.046336, 0.090864, 0.092881, 0.054297, 0.045352, 0.040537, 0.021381, 0.017797, 0.018106, 0.017797, 0.019401, 0.038858, 0.073402, 0.073402, 0.069024, 0.059222, 0.031287, 0.044297, 0.032017, 0.032017, 0.036378, 0.037156, 0.038042, 0.035586, 0.083462, 0.122885, 0.100716, 0.167087, 0.122885, 0.11371, 0.196879, 0.11371, 0.092881, 0.050641, 0.054297, 0.055536, 0.125101, 0.139895, 0.182256, 0.137348, 0.079919, 0.071867, 0.086953, 0.054297, 0.067594, 0.038042, 0.041405, 0.056825, 0.027463, 0.038858, 0.042364, 0.038042, 0.042364, 0.058088, 0.058088, 0.030003, 0.0198, 0.011518, 0.0198, 0.011106, 0.017447, 0.017138, 0.018106, 0.032677, 0.060549, 0.023534, 0.037156, 0.034884, 0.020876, 0.026338, 0.021816, 0.023087, 0.019401, 0.017447, 0.00962, 0.01227, 0.0198, 0.028695, 0.032017, 0.017797, 0.017797, 0.019109, 0.036378, 0.034068, 0.0198, 0.016826, 0.033407, 0.019109, 0.019401, 0.034068, 0.029376, 0.046336, 0.041405, 0.028695, 0.028695, 0.073402, 0.100716, 0.056825, 0.033407, 0.026338, 0.023087, 0.046336, 0.048328, 0.023963, 0.025316, 0.044297, 0.023963, 0.026338, 0.047319, 0.024826, 0.026892, 0.023963, 0.029376, 0.018787, 0.036378, 0.034884, 0.032017, 0.032017, 0.058088, 0.11371, 0.196879, 0.281712, 0.173081, 0.081712, 0.155435, 0.094817, 0.096677, 0.102787, 0.056825, 0.060549, 0.122885, 0.106997, 0.127496, 0.058088, 0.088832, 0.042364, 0.045352, 0.038858, 0.034884, 0.027463, 0.018787, 0.015344, 0.01227, 0.017138, 0.031287, 0.0198, 0.028107, 0.016257, 0.025762], '')</t>
  </si>
  <si>
    <t>UPI000218652B status=activ</t>
  </si>
  <si>
    <t>([0.196879, 0.116183, 0.071867, 0.043307, 0.064632, 0.090864, 0.06184, 0.041405, 0.041405, 0.051831, 0.067594, 0.086953, 0.086953, 0.05306, 0.032017, 0.020165, 0.028107, 0.031287, 0.031287, 0.020522, 0.016528, 0.026338, 0.026892, 0.042364, 0.044297, 0.034068, 0.021816, 0.037156, 0.050641, 0.06184, 0.036378, 0.034884, 0.033407, 0.034884, 0.054297, 0.054297, 0.085092, 0.0704, 0.042364, 0.025762, 0.045352, 0.059222, 0.037156, 0.060549, 0.035586, 0.06184, 0.073402, 0.11371, 0.116183, 0.137348, 0.085092, 0.147574, 0.15008, 0.094817, 0.085092, 0.085092, 0.088832, 0.100716, 0.15284, 0.225814, 0.318242, 0.232838, 0.275179, 0.335645, 0.352862, 0.436924, 0.335645, 0.356642, 0.26085, 0.170161, 0.092881, 0.10481, 0.096677, 0.096677, 0.081712, 0.090864, 0.090864, 0.147574, 0.132295, 0.122885, 0.067594, 0.067594, 0.060549, 0.033407, 0.020522, 0.020522, 0.014586, 0.014783, 0.013437, 0.014783, 0.019401, 0.040537, 0.03976, 0.040537, 0.038858, 0.047319, 0.046336, 0.023087, 0.024393, 0.015078, 0.010131, 0.014586, 0.014783, 0.023087, 0.025316, 0.044297, 0.044297, 0.045352, 0.038858, 0.044297, 0.066181, 0.047319, 0.048328, 0.073402, 0.083462, 0.092881, 0.10481, 0.066181, 0.081712, 0.044297, 0.078022, 0.079919, 0.054297, 0.05306, 0.059222, 0.088832, 0.096677, 0.051831, 0.094817, 0.147574, 0.085092, 0.043307, 0.048328, 0.047319, 0.054297, 0.05306, 0.031287, 0.028107, 0.025316, 0.032017, 0.064632, 0.064632, 0.111485, 0.094817, 0.096677, 0.088832, 0.044297, 0.03976, 0.03976, 0.022667, 0.022306, 0.024393, 0.054297, 0.067594, 0.066181, 0.034068, 0.019401, 0.028107, 0.030611, 0.06312, 0.05306, 0.025316, 0.021381, 0.023087, 0.045352, 0.026338, 0.022306, 0.043307, 0.024393, 0.049374, 0.083462, 0.067594, 0.058088, 0.051831, 0.0704, 0.066181, 0.064632, 0.116183, 0.11371, 0.127496, 0.06312, 0.064632, 0.120615, 0.0704, 0.071867, 0.0704, 0.088832, 0.120615, 0.118441, 0.134866, 0.078022, 0.079919, 0.0704, 0.090864, 0.100716, 0.090864, 0.088832, 0.155435, 0.090864, 0.090864, 0.060549, 0.056825, 0.096677, 0.098513, 0.18812, 0.167087, 0.173081, 0.173081, 0.111485, 0.11371, 0.179055, 0.137348, 0.10481, 0.167087, 0.222385, 0.206376, 0.111485, 0.111485, 0.102787, 0.164327, 0.179055, 0.243554, 0.275179, 0.275179, 0.25406, 0.170161, 0.122885, 0.118441, 0.085092, 0.071867, 0.071867, 0.06312, 0.073402, 0.073402, 0.060549, 0.042364, 0.032677, 0.066181, 0.050641, 0.038042, 0.026892, 0.016257, 0.016257], '')</t>
  </si>
  <si>
    <t>UPI000218652C status=activ</t>
  </si>
  <si>
    <t>([0.622677, 0.653063, 0.497853, 0.549308, 0.59508, 0.458154, 0.497853, 0.370445, 0.390993, 0.414856, 0.387226, 0.346032, 0.342579, 0.36309, 0.366687, 0.268042, 0.288399, 0.295083, 0.301917, 0.288399, 0.161087, 0.083462, 0.045352, 0.060549, 0.030003, 0.028107, 0.051831, 0.023087, 0.038042, 0.03976, 0.021816, 0.016257, 0.020522, 0.012727, 0.008156, 0.008156, 0.010221, 0.006701, 0.004736, 0.004358, 0.004414, 0.006482, 0.006482, 0.006533, 0.007177, 0.008895, 0.009187, 0.008156, 0.009015, 0.007315, 0.007495, 0.008075, 0.012727, 0.016021, 0.025762, 0.050641, 0.073402, 0.100716, 0.155435, 0.170161, 0.127496, 0.122885, 0.111485, 0.11371, 0.182256, 0.194234, 0.191378, 0.111485, 0.158265, 0.25406, 0.342579, 0.339168, 0.447574, 0.436924, 0.42561, 0.394753, 0.414856, 0.472492, 0.36309, 0.36309, 0.366687, 0.366687, 0.377384, 0.36309, 0.454136, 0.418646, 0.318242, 0.271506, 0.359901, 0.321458, 0.31487, 0.243554, 0.25031, 0.232838, 0.144935, 0.155435, 0.116183, 0.100716, 0.073402, 0.081712, 0.06312, 0.106997, 0.200174, 0.18812, 0.118441, 0.060549, 0.092881, 0.088832, 0.078022, 0.076542, 0.079919, 0.076542, 0.064632, 0.047319, 0.043307, 0.042364, 0.038858, 0.069024, 0.071867, 0.090864, 0.144935, 0.206376, 0.222385, 0.118441, 0.127496, 0.127496, 0.219301, 0.18812, 0.194234, 0.216401, 0.15284, 0.15008, 0.15008, 0.239899, 0.185198, 0.185198, 0.288399, 0.308712, 0.324872, 0.321458, 0.349426, 0.374039, 0.390993, 0.278302, 0.377384, 0.284882, 0.366687, 0.298791, 0.295083, 0.398279, 0.486429, 0.59014, 0.59014, 0.497853, 0.4292, 0.436924, 0.454136, 0.335645, 0.318242, 0.301917, 0.30533, 0.291804, 0.17593, 0.170161, 0.268042, 0.257454, 0.275179, 0.281712, 0.366687, 0.291804, 0.191378, 0.206376, 0.191378, 0.203355, 0.281712, 0.26085, 0.349426, 0.25031, 0.339168, 0.25406, 0.268042, 0.264545, 0.170161, 0.264545, 0.219301, 0.21291, 0.25406, 0.321458, 0.295083, 0.291804, 0.271506, 0.359901, 0.26085, 0.26085, 0.17593, 0.125101, 0.196879, 0.185198, 0.18812, 0.18812, 0.247041, 0.158265, 0.127496, 0.206376, 0.129801, 0.158265, 0.179055, 0.161087, 0.10481, 0.122885, 0.076542, 0.120615, 0.125101, 0.200174, 0.206376, 0.271506, 0.349426, 0.356642, 0.36309, 0.359901, 0.295083, 0.239899, 0.247041, 0.275179, 0.196879, 0.200174, 0.191378, 0.18812, 0.18812, 0.298791, 0.222385, 0.275179, 0.219301, 0.200174, 0.203355, 0.137348, 0.100716, 0.100716, 0.096677, 0.059222, 0.096677, 0.158265, 0.243554, 0.25031, 0.182256, 0.219301, 0.30533, 0.318242, 0.225814, 0.216401, 0.182256, 0.26085, 0.243554, 0.328603, 0.346032, 0.342579, 0.436924, 0.494003, 0.483068, 0.408655, 0.509769, 0.41194, 0.324872, 0.328603, 0.390993, 0.476583, 0.422041, 0.454136, 0.418646, 0.436924, 0.436924, 0.440853, 0.440853, 0.394753, 0.398279, 0.390993, 0.356642, 0.356642, 0.374039, 0.366687, 0.366687, 0.366687, 0.472492, 0.447574, 0.4292, 0.433034, 0.418646, 0.517562, 0.486429, 0.509769, 0.509769, 0.525368, 0.444081, 0.436924, 0.433034, 0.436924, 0.41194, 0.433034, 0.422041, 0.349426, 0.281712, 0.366687, 0.356642, 0.268042, 0.30533, 0.318242, 0.264545, 0.278302, 0.278302, 0.275179, 0.203355, 0.281712, 0.281712, 0.284882, 0.284882, 0.264545, 0.25406, 0.288399, 0.295083, 0.301917, 0.278302, 0.352862, 0.349426, 0.268042, 0.278302, 0.342579, 0.324872, 0.398279, 0.401658, 0.422041, 0.418646, 0.418646, 0.401658, 0.36309, 0.356642, 0.328603, 0.433034, 0.433034, 0.422041, 0.418646, 0.414856, 0.418646, 0.422041, 0.42561, 0.509769, 0.59917, 0.59508, 0.59508, 0.486429, 0.490133, 0.450668, 0.444081, 0.450668, 0.42561, 0.458154, 0.517562, 0.59014, 0.59014, 0.604312, 0.608892, 0.613573, 0.618285, 0.604312, 0.5017, 0.490133, 0.398279, 0.398279, 0.398279, 0.408655, 0.422041, 0.414856, 0.414856, 0.418646, 0.486429, 0.486429, 0.408655, 0.359901, 0.301917, 0.298791, 0.21291, 0.139895, 0.147574, 0.142424, 0.225814, 0.308712, 0.318242, 0.318242, 0.332115, 0.239899, 0.203355, 0.268042, 0.26085, 0.26085, 0.232838, 0.15284, 0.17593, 0.257454, 0.257454, 0.281712, 0.191378, 0.179055, 0.268042, 0.25406, 0.222385, 0.158265, 0.161087, 0.158265, 0.247041, 0.229226, 0.352862, 0.311707, 0.31487, 0.342579, 0.342579, 0.370445, 0.370445, 0.281712, 0.200174, 0.200174, 0.132295, 0.182256, 0.271506, 0.179055, 0.102787, 0.069024, 0.10481, 0.059222, 0.038042, 0.0198, 0.020165, 0.011903, 0.017138, 0.011342, 0.00777, 0.006039, 0.004899, 0.006533, 0.006482, 0.006142, 0.005932, 0.007645, 0.008624, 0.008624, 0.008156, 0.012727, 0.021816, 0.025762, 0.046336, 0.073402, 0.076542, 0.081712, 0.132295, 0.076542, 0.125101, 0.10481, 0.179055, 0.173081, 0.109221, 0.15284, 0.222385, 0.206376, 0.232838, 0.164327, 0.161087, 0.264545, 0.25031, 0.257454, 0.25406, 0.247041, 0.25406, 0.271506, 0.167087, 0.132295, 0.209395, 0.216401, 0.222385, 0.222385, 0.298791, 0.387226, 0.4292, 0.436924, 0.545602, 0.51388, 0.653063, 0.657645, 0.545602, 0.447574, 0.339168, 0.275179, 0.278302, 0.275179, 0.359901, 0.490133, 0.490133, 0.494003, 0.394753, 0.450668, 0.335645, 0.346032, 0.30533, 0.200174, 0.196879, 0.196879, 0.120615, 0.10481, 0.106997, 0.158265, 0.161087, 0.25406, 0.182256, 0.147574, 0.116183, 0.060549, 0.055536, 0.055536, 0.054297, 0.102787, 0.134866, 0.144935, 0.081712, 0.081712, 0.081712, 0.078022, 0.078022, 0.109221, 0.10481, 0.120615, 0.129801, 0.173081, 0.164327, 0.268042, 0.311707, 0.236433, 0.26085, 0.243554, 0.278302, 0.288399, 0.194234, 0.179055, 0.26085, 0.284882, 0.229226, 0.324872, 0.342579, 0.349426, 0.380708, 0.384043, 0.352862, 0.271506, 0.209395, 0.122885, 0.0704, 0.0704, 0.111485, 0.167087, 0.10481, 0.109221, 0.100716, 0.158265, 0.098513, 0.102787, 0.15284, 0.232838, 0.161087, 0.081712, 0.085092, 0.047319, 0.047319, 0.051831, 0.081712, 0.15284, 0.25031, 0.257454, 0.247041, 0.288399, 0.196879, 0.196879, 0.191378, 0.191378, 0.194234, 0.209395, 0.173081, 0.10481, 0.111485, 0.173081, 0.179055, 0.098513, 0.17593, 0.18812, 0.109221, 0.11371, 0.106997, 0.120615, 0.182256, 0.100716, 0.100716, 0.100716, 0.094817, 0.092881, 0.096677, 0.092881, 0.134866, 0.111485, 0.200174, 0.216401, 0.229226, 0.356642, 0.41194, 0.414856, 0.31487, 0.321458, 0.264545, 0.26085, 0.257454, 0.268042, 0.295083, 0.25031, 0.352862, 0.359901, 0.278302, 0.288399, 0.194234, 0.167087, 0.239899, 0.209395, 0.182256, 0.109221, 0.096677, 0.0704, 0.042364, 0.041405, 0.040537, 0.058088, 0.058088, 0.06312, 0.071867, 0.069024, 0.050641, 0.036378, 0.040537, 0.055536, 0.05306, 0.078022, 0.078022, 0.040537, 0.023534, 0.023534, 0.041405, 0.023963, 0.027463, 0.03976, 0.071867, 0.122885, 0.0704, 0.040537, 0.023534, 0.016528, 0.028107, 0.023963, 0.033407, 0.056825, 0.076542, 0.074921, 0.109221, 0.132295, 0.222385, 0.222385, 0.239899, 0.144935, 0.21291, 0.21291, 0.21291, 0.21291, 0.118441, 0.191378, 0.284882, 0.346032, 0.374039, 0.301917, 0.4292, 0.318242, 0.295083, 0.278302, 0.206376, 0.11371, 0.069024, 0.067594, 0.116183, 0.073402, 0.085092, 0.083462, 0.120615, 0.098513, 0.096677, 0.18812, 0.17593, 0.10481, 0.102787, 0.066181, 0.096677, 0.05306, 0.102787, 0.06312, 0.038042, 0.064632, 0.066181, 0.109221, 0.060549, 0.060549, 0.096677, 0.137348, 0.137348, 0.120615, 0.125101, 0.10481, 0.074921, 0.059222, 0.088832, 0.069024, 0.109221, 0.081712, 0.142424], '')</t>
  </si>
  <si>
    <t>[0, 1, 3, 4, 151, 152, 260, 287, 289, 290, 291, 344, 345, 346, 347, 355, 356, 357, 358, 359, 360, 361, 362, 363, 481, 482, 483, 484, 485]</t>
  </si>
  <si>
    <t>UPI000218652D status=activ</t>
  </si>
  <si>
    <t>([0.016826, 0.026338, 0.018415, 0.013821, 0.020522, 0.028107, 0.021381, 0.028695, 0.031287, 0.044297, 0.046336, 0.034068, 0.05306, 0.043307, 0.079919, 0.059222, 0.038858, 0.047319, 0.06312, 0.086953, 0.092881, 0.158265, 0.100716, 0.158265, 0.247041, 0.25406, 0.179055, 0.225814, 0.142424, 0.106997, 0.098513, 0.127496, 0.200174, 0.229226, 0.200174, 0.127496, 0.200174, 0.185198, 0.239899, 0.15284, 0.142424, 0.137348, 0.073402, 0.147574, 0.094817, 0.085092, 0.083462, 0.15008, 0.18812, 0.196879, 0.247041, 0.25031, 0.206376, 0.139895, 0.137348, 0.18812, 0.243554, 0.236433, 0.352862, 0.349426, 0.339168, 0.335645, 0.324872, 0.436924, 0.408655, 0.42561, 0.366687, 0.275179, 0.225814, 0.209395, 0.209395, 0.247041, 0.257454, 0.284882, 0.281712, 0.278302, 0.25031, 0.196879, 0.196879, 0.142424, 0.158265, 0.147574, 0.15008, 0.086953, 0.081712, 0.076542, 0.06184, 0.094817, 0.147574, 0.17593, 0.18812, 0.281712, 0.30533, 0.298791, 0.30533, 0.42561, 0.440853, 0.472492, 0.454136, 0.458154, 0.5017, 0.490133, 0.632174, 0.680603, 0.779859, 0.791621, 0.801317, 0.889439, 0.805026, 0.81615, 0.712013, 0.666105, 0.521092, 0.494003, 0.505461, 0.494003, 0.465241, 0.468512, 0.370445, 0.380708, 0.394753, 0.321458, 0.31487, 0.225814, 0.203355, 0.232838, 0.229226, 0.164327, 0.182256, 0.264545, 0.264545, 0.359901, 0.380708, 0.40511, 0.387226, 0.387226, 0.398279, 0.387226, 0.370445, 0.36309, 0.468512, 0.4292, 0.505461, 0.51388, 0.585406, 0.458154, 0.458154, 0.422041, 0.422041, 0.40511, 0.301917, 0.209395, 0.206376, 0.219301, 0.21291, 0.15008, 0.137348, 0.074921, 0.081712, 0.086953, 0.109221, 0.120615, 0.144935, 0.081712, 0.045352, 0.054297, 0.118441, 0.118441, 0.073402, 0.118441, 0.122885, 0.196879, 0.206376, 0.137348, 0.127496, 0.203355, 0.295083, 0.278302, 0.332115, 0.321458, 0.342579, 0.36309, 0.335645, 0.335645, 0.332115, 0.346032, 0.298791, 0.281712, 0.271506, 0.352862, 0.352862, 0.359901, 0.346032, 0.40511, 0.509769, 0.534167, 0.534167, 0.42561, 0.36309, 0.321458, 0.321458, 0.206376, 0.191378, 0.191378, 0.21291, 0.21291, 0.301917, 0.236433, 0.232838, 0.170161, 0.182256, 0.15008, 0.134866, 0.158265, 0.139895, 0.122885, 0.120615, 0.060549, 0.106997, 0.147574, 0.161087, 0.194234, 0.271506, 0.30533, 0.295083, 0.191378, 0.203355, 0.200174, 0.311707, 0.295083, 0.268042, 0.278302, 0.200174, 0.21291, 0.229226, 0.17593, 0.182256, 0.164327, 0.182256, 0.194234, 0.144935, 0.203355, 0.155435, 0.155435, 0.173081, 0.118441, 0.134866, 0.209395, 0.127496, 0.127496, 0.137348, 0.239899, 0.243554, 0.339168, 0.359901, 0.346032, 0.447574, 0.328603, 0.332115, 0.414856, 0.295083, 0.284882, 0.291804, 0.318242, 0.222385, 0.232838, 0.31487, 0.356642, 0.356642, 0.461924, 0.458154, 0.458154, 0.440853, 0.447574, 0.465241, 0.461924, 0.476583, 0.483068, 0.622677, 0.648219, 0.549308, 0.653063, 0.779859, 0.626927, 0.642678, 0.642678, 0.632174, 0.497853, 0.497853, 0.40511, 0.41194, 0.440853, 0.436924, 0.356642, 0.346032, 0.236433, 0.247041, 0.167087, 0.158265, 0.085092, 0.042364, 0.071867, 0.090864, 0.066181, 0.086953, 0.079919, 0.158265, 0.173081, 0.288399, 0.291804, 0.374039, 0.26085, 0.167087, 0.191378, 0.26085, 0.232838, 0.342579, 0.268042, 0.229226, 0.167087, 0.264545, 0.359901, 0.284882, 0.291804, 0.342579, 0.394753, 0.390993, 0.374039, 0.264545, 0.247041, 0.243554, 0.25406, 0.318242, 0.335645, 0.318242, 0.229226, 0.173081, 0.122885, 0.170161, 0.236433, 0.30533, 0.31487, 0.311707, 0.384043, 0.366687, 0.377384, 0.332115, 0.328603, 0.324872, 0.42561, 0.436924, 0.356642, 0.339168, 0.278302, 0.332115, 0.318242, 0.408655, 0.422041, 0.390993, 0.366687, 0.401658, 0.40511, 0.311707, 0.225814, 0.243554, 0.257454, 0.247041, 0.21291, 0.247041, 0.179055, 0.179055, 0.179055, 0.236433, 0.194234, 0.278302, 0.278302, 0.295083, 0.298791, 0.384043, 0.394753, 0.295083, 0.257454, 0.257454, 0.332115, 0.36309, 0.36309, 0.275179, 0.200174, 0.284882, 0.275179, 0.356642, 0.370445, 0.370445, 0.398279, 0.346032, 0.342579, 0.346032, 0.332115, 0.26085, 0.222385, 0.21291, 0.291804, 0.31487, 0.26085, 0.278302, 0.36309, 0.342579, 0.42561, 0.525368, 0.517562, 0.414856, 0.414856, 0.401658, 0.359901, 0.26085, 0.387226, 0.390993, 0.384043, 0.394753, 0.468512, 0.422041, 0.5017, 0.534167, 0.480142, 0.557691, 0.465241, 0.433034, 0.339168, 0.321458, 0.308712, 0.321458, 0.346032, 0.25406, 0.271506, 0.291804, 0.339168, 0.311707, 0.243554, 0.257454, 0.247041, 0.243554, 0.25031, 0.164327, 0.109221, 0.142424, 0.142424, 0.17593, 0.18812, 0.298791, 0.295083, 0.311707, 0.295083, 0.359901, 0.454136, 0.384043, 0.387226, 0.41194, 0.40511, 0.450668, 0.436924, 0.356642, 0.377384, 0.36309, 0.497853, 0.476583, 0.476583, 0.384043, 0.398279, 0.36309, 0.324872, 0.30533, 0.26085, 0.236433, 0.182256, 0.129801, 0.167087, 0.125101], '')</t>
  </si>
  <si>
    <t>[100, 102, 103, 104, 105, 106, 107, 108, 109, 110, 111, 112, 114, 142, 143, 144, 194, 195, 196, 278, 279, 280, 281, 282, 283, 284, 285, 286, 408, 409, 421, 422, 424]</t>
  </si>
  <si>
    <t>UPI000218652E status=activ</t>
  </si>
  <si>
    <t>([0.034068, 0.05306, 0.031287, 0.045352, 0.043307, 0.066181, 0.06312, 0.041405, 0.067594, 0.067594, 0.088832, 0.118441, 0.118441, 0.059222, 0.122885, 0.122885, 0.164327, 0.191378, 0.196879, 0.196879, 0.17593, 0.139895, 0.155435, 0.236433, 0.268042, 0.268042, 0.158265, 0.203355, 0.194234, 0.098513, 0.076542, 0.079919, 0.090864, 0.059222, 0.069024, 0.046336, 0.036378, 0.031287, 0.021816, 0.038042, 0.037156, 0.036378, 0.037156, 0.019109, 0.012727, 0.011669, 0.015078, 0.026892, 0.025762, 0.049374, 0.100716, 0.127496, 0.071867, 0.071867, 0.142424, 0.216401, 0.147574, 0.191378, 0.203355, 0.308712, 0.209395, 0.206376, 0.222385, 0.318242, 0.374039, 0.366687, 0.264545, 0.278302, 0.284882, 0.288399, 0.21291, 0.200174, 0.239899, 0.324872, 0.219301, 0.134866, 0.10481, 0.209395, 0.134866, 0.132295, 0.109221, 0.109221, 0.064632, 0.132295, 0.137348, 0.164327, 0.173081, 0.268042, 0.158265, 0.122885, 0.127496, 0.127496, 0.129801, 0.132295, 0.10481, 0.17593, 0.284882, 0.232838, 0.216401, 0.203355, 0.196879, 0.232838, 0.335645, 0.308712, 0.196879, 0.122885, 0.102787, 0.158265, 0.173081, 0.196879, 0.170161, 0.158265, 0.243554, 0.25406, 0.275179, 0.200174, 0.134866, 0.073402, 0.079919, 0.046336, 0.096677, 0.106997, 0.058088, 0.032017, 0.033407, 0.064632, 0.094817, 0.116183, 0.122885, 0.085092, 0.142424, 0.232838, 0.155435, 0.139895, 0.076542, 0.069024, 0.079919, 0.10481, 0.132295, 0.164327, 0.158265, 0.116183, 0.102787, 0.094817, 0.167087, 0.264545, 0.257454, 0.257454, 0.25406, 0.243554, 0.281712, 0.200174, 0.111485, 0.15284, 0.15008, 0.225814, 0.179055, 0.295083, 0.321458, 0.366687, 0.31487, 0.408655, 0.458154, 0.366687, 0.476583, 0.390993, 0.284882, 0.284882, 0.291804, 0.291804, 0.308712, 0.332115, 0.359901, 0.374039, 0.370445, 0.394753, 0.398279, 0.447574, 0.346032, 0.31487, 0.298791, 0.295083, 0.229226, 0.229226, 0.219301, 0.142424, 0.219301, 0.30533, 0.324872, 0.332115, 0.352862, 0.36309, 0.342579, 0.390993, 0.377384, 0.422041, 0.401658, 0.418646, 0.324872, 0.349426, 0.349426, 0.284882, 0.370445, 0.433034, 0.318242, 0.359901, 0.370445, 0.352862, 0.324872, 0.30533, 0.206376, 0.118441, 0.079919, 0.085092, 0.048328, 0.090864, 0.083462, 0.086953, 0.088832, 0.167087, 0.203355, 0.203355, 0.17593, 0.17593, 0.17593, 0.18812, 0.26085, 0.26085, 0.268042, 0.308712, 0.268042, 0.271506, 0.335645, 0.384043, 0.288399, 0.339168, 0.31487, 0.308712, 0.31487, 0.298791, 0.203355, 0.21291, 0.216401, 0.278302, 0.206376, 0.173081, 0.25406, 0.243554, 0.335645, 0.332115, 0.222385, 0.268042, 0.295083, 0.324872, 0.301917, 0.370445, 0.356642, 0.36309, 0.281712, 0.229226, 0.236433, 0.271506, 0.167087, 0.139895, 0.173081, 0.155435, 0.18812, 0.147574, 0.147574, 0.142424, 0.090864, 0.15008, 0.155435, 0.196879, 0.203355, 0.203355, 0.125101, 0.155435, 0.170161, 0.257454, 0.21291, 0.196879, 0.216401, 0.275179, 0.26085, 0.225814, 0.301917, 0.278302, 0.298791, 0.275179, 0.229226, 0.30533, 0.281712, 0.216401, 0.17593, 0.127496], '')</t>
  </si>
  <si>
    <t>UPI000218652F status=activ</t>
  </si>
  <si>
    <t>([0.006194, 0.008624, 0.006039, 0.005086, 0.006894, 0.005378, 0.004835, 0.004431, 0.003701, 0.004736, 0.004135, 0.00389, 0.002606, 0.003821, 0.003963, 0.004689, 0.004775, 0.003177, 0.002482, 0.00246, 0.002503, 0.002529, 0.001722, 0.001743, 0.002138, 0.002211, 0.00316, 0.00283, 0.00407, 0.006421, 0.005249, 0.007555, 0.009977, 0.018106, 0.017447, 0.026338, 0.024826, 0.011903, 0.022667, 0.038042, 0.043307, 0.066181, 0.040537, 0.066181, 0.096677, 0.071867, 0.043307, 0.042364, 0.043307, 0.017797, 0.009096, 0.007091, 0.006078, 0.006078, 0.00407, 0.00407, 0.003405, 0.00243, 0.002606, 0.002623, 0.001778, 0.002688, 0.003246, 0.004921, 0.003963, 0.003276, 0.003298, 0.002503, 0.002503, 0.003671, 0.003366, 0.004577, 0.004247, 0.004736, 0.004247, 0.006142, 0.006421, 0.006245, 0.006194, 0.006894, 0.004689, 0.004414, 0.004247, 0.004208, 0.002662, 0.00246, 0.002503, 0.002336, 0.002327, 0.002336, 0.001872, 0.003109, 0.002349, 0.003821, 0.002688, 0.003276, 0.003478, 0.003431, 0.003341, 0.005011, 0.005992, 0.008723, 0.017447, 0.017138, 0.018106, 0.03976, 0.120615, 0.225814, 0.352862, 0.509769, 0.509769, 0.562014, 0.494003, 0.613573, 0.414856, 0.414856, 0.352862, 0.232838, 0.144935, 0.209395, 0.196879, 0.10481, 0.058088, 0.030003, 0.016257, 0.016257, 0.011903, 0.006795, 0.004315, 0.004135, 0.002881, 0.002976, 0.00292, 0.002555, 0.001692, 0.0028, 0.003478, 0.003079, 0.003963, 0.004414, 0.003864, 0.003864, 0.005503, 0.00515, 0.005932, 0.006374, 0.00515, 0.005011, 0.006245, 0.008804, 0.006567, 0.007259, 0.004976, 0.004483, 0.004208, 0.005992, 0.004208, 0.004161, 0.003963, 0.003478, 0.003607, 0.004646, 0.004577, 0.00407, 0.004161, 0.004835, 0.006482, 0.005086, 0.004689, 0.005683, 0.006421, 0.008723, 0.014586, 0.028695, 0.0198, 0.023534, 0.013613, 0.014315, 0.013821, 0.014075, 0.018415, 0.011903, 0.008276, 0.005992, 0.005932, 0.005992, 0.005799, 0.003924, 0.005872, 0.005623, 0.003924, 0.003607, 0.003804, 0.003431, 0.002327, 0.003212, 0.002761, 0.0028, 0.0028, 0.003727, 0.005011, 0.005086, 0.005503, 0.005503, 0.00543, 0.005623, 0.006894, 0.004976, 0.007315, 0.004976, 0.006619, 0.007091, 0.006894, 0.004689, 0.004976, 0.006533, 0.004775, 0.007315, 0.010926, 0.011342, 0.008624, 0.008804, 0.005872, 0.008723, 0.013265, 0.023534, 0.030003, 0.018787, 0.0198, 0.020165, 0.034884, 0.038858, 0.050641, 0.073402, 0.079919, 0.071867, 0.098513, 0.17593, 0.170161, 0.173081, 0.288399, 0.291804, 0.206376, 0.291804, 0.291804, 0.196879, 0.118441, 0.11371, 0.21291, 0.318242, 0.318242, 0.377384, 0.36309, 0.374039, 0.380708, 0.384043, 0.390993, 0.349426, 0.359901, 0.359901, 0.318242, 0.298791, 0.243554, 0.247041, 0.257454, 0.25406, 0.356642, 0.465241, 0.472492, 0.480142, 0.51388, 0.414856, 0.281712, 0.295083, 0.366687, 0.356642, 0.468512, 0.454136, 0.398279, 0.352862, 0.243554, 0.295083, 0.295083, 0.308712, 0.298791, 0.346032, 0.247041, 0.26085, 0.25406, 0.247041, 0.239899, 0.142424, 0.222385, 0.335645, 0.225814, 0.167087, 0.170161, 0.155435, 0.155435, 0.247041, 0.291804, 0.295083, 0.295083, 0.295083, 0.275179, 0.377384, 0.278302, 0.366687, 0.321458, 0.356642, 0.374039, 0.387226, 0.483068, 0.387226, 0.384043, 0.483068, 0.433034, 0.352862, 0.370445, 0.370445, 0.377384, 0.366687, 0.476583, 0.468512, 0.468512, 0.486429, 0.401658, 0.414856, 0.42561, 0.458154, 0.422041, 0.40511, 0.40511, 0.40511, 0.521092, 0.545602, 0.458154, 0.461924, 0.541878, 0.450668, 0.387226, 0.380708, 0.308712, 0.21291, 0.219301, 0.155435, 0.155435, 0.222385, 0.298791, 0.291804, 0.206376, 0.196879, 0.206376, 0.209395, 0.229226, 0.142424, 0.144935, 0.142424, 0.216401, 0.191378, 0.182256, 0.179055, 0.164327, 0.232838, 0.356642, 0.26085, 0.271506, 0.243554, 0.271506, 0.281712, 0.281712, 0.278302, 0.318242, 0.232838, 0.144935, 0.120615, 0.164327, 0.094817, 0.161087, 0.161087, 0.098513, 0.147574, 0.21291, 0.196879, 0.182256, 0.161087, 0.236433, 0.200174, 0.284882, 0.15008, 0.094817, 0.059222, 0.109221, 0.100716, 0.083462, 0.137348, 0.137348, 0.106997, 0.182256, 0.170161, 0.100716, 0.125101, 0.137348, 0.081712, 0.096677, 0.111485, 0.069024, 0.054297, 0.116183, 0.137348, 0.15008, 0.18812, 0.257454, 0.257454, 0.164327, 0.301917, 0.31487, 0.332115, 0.328603, 0.328603, 0.342579, 0.339168, 0.4292, 0.390993, 0.468512, 0.472492, 0.472492, 0.447574, 0.486429, 0.468512, 0.465241, 0.570702, 0.626927, 0.626927, 0.608892, 0.56648, 0.538167, 0.436924, 0.436924, 0.51388, 0.497853, 0.444081, 0.59014, 0.472492, 0.521092, 0.553315, 0.458154, 0.370445, 0.472492, 0.384043, 0.308712, 0.342579, 0.25406, 0.271506, 0.185198, 0.200174, 0.328603, 0.311707, 0.380708, 0.384043, 0.298791, 0.298791, 0.339168, 0.236433, 0.295083, 0.281712, 0.185198, 0.185198, 0.216401, 0.229226, 0.229226, 0.219301, 0.194234, 0.278302, 0.179055, 0.291804, 0.281712, 0.194234, 0.206376, 0.229226, 0.216401, 0.21291, 0.229226, 0.144935, 0.222385, 0.25031, 0.170161, 0.25406, 0.25406, 0.281712, 0.268042, 0.271506, 0.359901, 0.291804, 0.308712, 0.380708, 0.349426, 0.335645, 0.339168, 0.342579, 0.31487, 0.247041, 0.342579, 0.236433, 0.264545, 0.281712, 0.311707, 0.370445, 0.352862, 0.444081, 0.468512, 0.483068, 0.486429, 0.497853, 0.486429, 0.486429, 0.414856, 0.394753, 0.384043, 0.436924, 0.408655, 0.394753, 0.458154, 0.422041, 0.538167, 0.653063, 0.545602], '')</t>
  </si>
  <si>
    <t>[109, 110, 111, 113, 270, 334, 335, 338, 431, 432, 433, 434, 435, 436, 439, 442, 444, 445, 524, 525, 526]</t>
  </si>
  <si>
    <t>UPI0002186530 status=activ</t>
  </si>
  <si>
    <t>([0.007877, 0.006194, 0.006894, 0.006194, 0.004899, 0.004611, 0.005086, 0.006374, 0.005623, 0.006988, 0.008525, 0.007259, 0.005872, 0.004483, 0.004736, 0.005086, 0.00515, 0.00558, 0.008002, 0.009728, 0.009483, 0.014783, 0.020876, 0.015344, 0.019109, 0.023534, 0.038858, 0.055536, 0.034068, 0.051831, 0.055536, 0.054297, 0.100716, 0.15284, 0.147574, 0.239899, 0.225814, 0.222385, 0.120615, 0.118441, 0.111485, 0.239899, 0.158265, 0.185198, 0.170161, 0.209395, 0.209395, 0.11371, 0.122885, 0.18812, 0.137348, 0.125101, 0.067594, 0.037156, 0.037156, 0.0704, 0.066181, 0.088832, 0.086953, 0.086953, 0.085092, 0.069024, 0.055536, 0.098513, 0.081712, 0.170161, 0.182256, 0.284882, 0.328603, 0.200174, 0.18812, 0.25031, 0.264545, 0.384043, 0.436924, 0.433034, 0.342579, 0.359901, 0.328603, 0.291804, 0.298791, 0.203355, 0.268042, 0.18812, 0.120615, 0.142424, 0.134866, 0.127496, 0.06184, 0.102787, 0.120615, 0.125101, 0.15008, 0.094817, 0.069024, 0.050641, 0.051831, 0.092881, 0.071867, 0.073402, 0.048328, 0.086953, 0.088832, 0.076542, 0.15284, 0.229226, 0.236433, 0.247041, 0.216401, 0.236433, 0.222385, 0.308712, 0.308712, 0.301917, 0.349426, 0.422041, 0.444081, 0.380708, 0.414856, 0.447574, 0.538167, 0.685117, 0.685117, 0.690604, 0.724957, 0.575842, 0.549308, 0.585406, 0.585406, 0.63748, 0.720929, 0.733139, 0.570702, 0.570702, 0.472492, 0.517562, 0.41194, 0.472492, 0.553315, 0.4292, 0.436924, 0.359901, 0.321458, 0.332115, 0.408655, 0.311707, 0.31487, 0.239899, 0.122885, 0.120615, 0.11371, 0.127496, 0.125101, 0.21291, 0.225814, 0.321458, 0.247041, 0.31487, 0.26085, 0.247041, 0.339168, 0.247041, 0.30533, 0.25406, 0.247041, 0.219301, 0.295083, 0.377384, 0.490133, 0.632174, 0.642678, 0.642678, 0.613573, 0.585406, 0.585406, 0.494003, 0.494003, 0.450668, 0.447574, 0.517562, 0.517562, 0.436924, 0.541878, 0.541878, 0.657645, 0.657645, 0.690604, 0.690604, 0.575842, 0.538167, 0.444081, 0.440853, 0.335645, 0.342579, 0.342579, 0.342579, 0.349426, 0.346032, 0.458154, 0.465241, 0.472492, 0.401658, 0.505461, 0.494003, 0.5017, 0.414856, 0.401658, 0.390993, 0.390993, 0.370445, 0.390993, 0.480142, 0.394753, 0.497853, 0.398279, 0.4292, 0.356642, 0.40511, 0.401658, 0.377384, 0.387226, 0.30533, 0.422041, 0.422041, 0.4292, 0.440853, 0.433034, 0.450668, 0.476583, 0.472492, 0.59508, 0.585406, 0.486429, 0.585406, 0.557691, 0.690604, 0.541878, 0.653063, 0.680603, 0.690604, 0.728858, 0.703578, 0.791621, 0.648219, 0.58069, 0.458154, 0.461924, 0.557691, 0.465241, 0.472492, 0.390993, 0.366687, 0.349426, 0.436924, 0.418646, 0.436924, 0.440853, 0.486429, 0.476583, 0.465241, 0.450668, 0.440853, 0.444081, 0.387226, 0.40511, 0.342579, 0.444081, 0.447574, 0.4292, 0.549308, 0.549308, 0.517562, 0.538167, 0.480142, 0.480142, 0.41194, 0.418646, 0.398279, 0.454136, 0.454136, 0.377384, 0.394753, 0.321458, 0.335645, 0.387226, 0.374039, 0.374039, 0.349426, 0.346032, 0.346032, 0.301917, 0.332115, 0.408655, 0.41194, 0.5017, 0.486429, 0.56648, 0.538167, 0.557691, 0.570702, 0.58069, 0.685117, 0.675549, 0.76285, 0.754692, 0.759478, 0.83125, 0.919029, 0.885302, 0.874069, 0.905695, 0.865454, 0.728858, 0.728858, 0.745909, 0.724957, 0.741537, 0.767246, 0.788093, 0.808535, 0.812494, 0.707965, 0.716283, 0.699094, 0.604312, 0.59014, 0.59014, 0.480142, 0.447574, 0.529623, 0.529623, 0.458154, 0.494003, 0.5017, 0.525368, 0.483068, 0.494003, 0.490133, 0.398279, 0.41194, 0.295083, 0.278302, 0.359901, 0.275179, 0.288399, 0.264545, 0.268042, 0.275179, 0.311707, 0.308712, 0.30533, 0.321458, 0.271506, 0.291804, 0.374039, 0.387226, 0.418646, 0.41194, 0.328603, 0.324872, 0.318242, 0.356642, 0.352862, 0.346032, 0.394753, 0.390993, 0.497853, 0.509769, 0.422041, 0.497853, 0.490133, 0.497853, 0.486429, 0.494003, 0.494003, 0.408655, 0.444081, 0.436924, 0.433034, 0.436924, 0.529623, 0.505461, 0.575842, 0.585406, 0.608892, 0.648219, 0.694846, 0.59508, 0.549308, 0.653063, 0.517562, 0.517562, 0.56648, 0.534167, 0.534167, 0.541878, 0.657645, 0.517562, 0.529623, 0.444081, 0.521092, 0.5017, 0.450668, 0.370445, 0.36309, 0.324872, 0.229226, 0.200174, 0.194234, 0.209395, 0.144935, 0.236433, 0.164327, 0.132295, 0.15008, 0.206376, 0.139895, 0.129801, 0.120615, 0.111485, 0.170161, 0.182256, 0.111485, 0.164327, 0.236433, 0.239899, 0.264545, 0.275179, 0.275179, 0.324872, 0.339168, 0.42561, 0.318242, 0.387226, 0.384043, 0.390993, 0.301917, 0.380708, 0.380708, 0.458154, 0.433034, 0.436924, 0.349426, 0.447574, 0.422041, 0.398279, 0.40511, 0.408655, 0.494003, 0.483068, 0.525368, 0.51388, 0.418646, 0.534167, 0.433034, 0.444081, 0.440853, 0.458154, 0.390993, 0.398279, 0.398279, 0.398279, 0.332115, 0.422041, 0.414856, 0.440853, 0.465241, 0.468512, 0.398279, 0.398279, 0.366687, 0.356642, 0.370445, 0.461924, 0.366687, 0.476583, 0.483068, 0.450668, 0.534167, 0.608892, 0.505461, 0.509769, 0.538167, 0.534167, 0.51388, 0.51388, 0.509769, 0.422041, 0.414856, 0.401658, 0.41194, 0.454136, 0.450668, 0.359901, 0.288399, 0.366687, 0.281712, 0.281712, 0.301917, 0.225814, 0.236433, 0.311707, 0.30533, 0.30533, 0.374039, 0.318242, 0.295083, 0.278302, 0.332115, 0.332115, 0.408655, 0.408655, 0.394753, 0.398279, 0.401658, 0.472492, 0.394753, 0.476583, 0.461924, 0.476583, 0.575842, 0.497853, 0.505461, 0.476583, 0.472492, 0.374039, 0.447574, 0.41194, 0.42561, 0.394753, 0.321458, 0.321458, 0.31487, 0.219301, 0.21291, 0.284882, 0.284882, 0.356642, 0.349426, 0.284882, 0.196879, 0.194234, 0.25031, 0.17593, 0.194234, 0.203355, 0.295083, 0.26085, 0.239899, 0.284882, 0.271506, 0.335645, 0.25406, 0.185198, 0.278302, 0.284882, 0.194234, 0.18812, 0.191378, 0.134866, 0.191378, 0.196879, 0.191378, 0.137348, 0.200174, 0.15284, 0.155435, 0.158265, 0.11371, 0.120615, 0.092881, 0.137348, 0.144935, 0.15008, 0.216401, 0.219301, 0.219301, 0.291804, 0.284882, 0.288399, 0.352862, 0.278302, 0.359901, 0.366687, 0.339168, 0.275179, 0.339168, 0.328603, 0.335645, 0.41194, 0.483068, 0.490133, 0.490133, 0.494003, 0.58069, 0.59014, 0.59014, 0.557691, 0.585406, 0.58069, 0.490133, 0.422041, 0.509769, 0.494003, 0.408655, 0.494003, 0.553315, 0.529623, 0.517562, 0.483068, 0.465241, 0.447574, 0.418646, 0.394753, 0.346032], '')</t>
  </si>
  <si>
    <t>[120, 121, 122, 123, 124, 125, 126, 127, 128, 129, 130, 131, 132, 133, 135, 138, 169, 170, 171, 172, 173, 174, 179, 180, 182, 183, 184, 185, 186, 187, 188, 189, 202, 204, 230, 231, 233, 234, 235, 236, 237, 238, 239, 240, 241, 242, 243, 244, 247, 269, 270, 271, 272, 294, 296, 297, 298, 299, 300, 301, 302, 303, 304, 305, 306, 307, 308, 309, 310, 311, 312, 313, 314, 315, 316, 317, 318, 319, 320, 321, 322, 323, 324, 325, 326, 329, 330, 333, 334, 367, 380, 381, 382, 383, 384, 385, 386, 387, 388, 389, 390, 391, 392, 393, 394, 395, 396, 397, 398, 400, 401, 450, 451, 453, 478, 479, 480, 481, 482, 483, 484, 485, 486, 520, 522, 594, 595, 596, 597, 598, 599, 602, 606, 607, 608]</t>
  </si>
  <si>
    <t>UPI0002186531 status=activ</t>
  </si>
  <si>
    <t>([0.059222, 0.037156, 0.055536, 0.043307, 0.047319, 0.038858, 0.03976, 0.05306, 0.078022, 0.106997, 0.134866, 0.185198, 0.291804, 0.301917, 0.222385, 0.342579, 0.247041, 0.352862, 0.36309, 0.356642, 0.380708, 0.339168, 0.335645, 0.257454, 0.352862, 0.377384, 0.398279, 0.352862, 0.271506, 0.222385, 0.239899, 0.239899, 0.206376, 0.216401, 0.264545, 0.271506, 0.26085, 0.36309, 0.236433, 0.15284, 0.090864, 0.090864, 0.109221, 0.170161, 0.26085, 0.167087, 0.196879, 0.243554, 0.328603, 0.41194, 0.461924, 0.450668, 0.454136, 0.465241, 0.414856, 0.36309, 0.349426, 0.349426, 0.328603, 0.408655, 0.398279, 0.461924, 0.436924, 0.447574, 0.444081, 0.444081, 0.541878, 0.525368, 0.418646, 0.436924, 0.370445, 0.275179, 0.25406, 0.25406, 0.243554, 0.206376, 0.298791, 0.268042, 0.271506, 0.194234, 0.194234, 0.278302, 0.222385, 0.257454, 0.25031, 0.167087, 0.102787, 0.102787, 0.102787, 0.196879, 0.196879, 0.281712, 0.291804, 0.206376, 0.111485, 0.074921, 0.109221, 0.102787, 0.216401, 0.21291, 0.295083, 0.216401, 0.147574, 0.222385, 0.191378, 0.185198, 0.275179, 0.264545, 0.239899, 0.257454, 0.232838, 0.222385, 0.144935, 0.179055, 0.185198, 0.185198, 0.271506, 0.291804, 0.209395, 0.122885, 0.078022, 0.066181, 0.10481, 0.139895, 0.085092, 0.10481, 0.060549, 0.058088, 0.058088, 0.06312, 0.042364, 0.045352, 0.042364, 0.069024, 0.048328, 0.100716, 0.194234, 0.185198, 0.106997, 0.179055, 0.25406, 0.308712, 0.268042, 0.216401, 0.247041, 0.324872, 0.356642, 0.356642, 0.374039, 0.349426, 0.349426, 0.374039, 0.271506, 0.271506, 0.264545, 0.36309, 0.342579, 0.295083, 0.298791, 0.352862, 0.346032, 0.308712, 0.339168, 0.408655, 0.40511, 0.318242, 0.342579, 0.301917, 0.359901, 0.31487, 0.42561, 0.414856, 0.384043, 0.472492, 0.359901, 0.356642, 0.359901, 0.271506, 0.232838, 0.129801, 0.158265, 0.081712, 0.111485, 0.129801, 0.085092, 0.122885, 0.161087, 0.147574, 0.092881, 0.122885, 0.076542, 0.083462, 0.0704, 0.088832, 0.050641, 0.100716, 0.11371, 0.116183, 0.167087, 0.229226, 0.268042, 0.179055, 0.21291, 0.137348, 0.122885, 0.109221, 0.129801, 0.15008, 0.15008, 0.232838, 0.222385, 0.346032, 0.247041, 0.278302, 0.18812, 0.18812, 0.120615, 0.088832, 0.076542, 0.098513, 0.106997, 0.094817, 0.15008, 0.229226, 0.295083, 0.25031, 0.356642, 0.349426, 0.359901, 0.366687, 0.356642, 0.264545, 0.170161, 0.25031, 0.25406, 0.339168, 0.42561, 0.436924, 0.465241, 0.374039, 0.335645, 0.324872, 0.4292, 0.444081, 0.339168, 0.352862, 0.291804, 0.25031, 0.173081, 0.142424, 0.071867, 0.0704, 0.074921, 0.074921, 0.060549, 0.074921, 0.044297, 0.025316, 0.040537, 0.033407, 0.060549, 0.060549, 0.067594, 0.066181, 0.069024, 0.11371, 0.106997, 0.182256, 0.179055, 0.17593, 0.239899, 0.25406, 0.173081, 0.281712, 0.271506, 0.206376, 0.185198, 0.236433, 0.25406, 0.222385, 0.170161, 0.179055, 0.191378, 0.122885, 0.144935, 0.111485, 0.118441, 0.116183, 0.120615, 0.078022, 0.076542, 0.060549, 0.111485, 0.15284, 0.132295, 0.21291, 0.30533, 0.209395, 0.161087, 0.236433, 0.278302, 0.288399, 0.196879, 0.182256, 0.243554, 0.179055, 0.203355, 0.209395, 0.185198, 0.185198, 0.284882, 0.308712, 0.278302, 0.191378, 0.144935, 0.083462, 0.081712, 0.055536, 0.051831, 0.088832, 0.086953, 0.078022, 0.078022, 0.127496, 0.074921, 0.076542, 0.054297, 0.035586, 0.032677, 0.038858, 0.028695, 0.033407, 0.059222, 0.0704, 0.116183, 0.106997, 0.144935, 0.086953, 0.127496, 0.203355, 0.17593, 0.142424, 0.139895, 0.15008, 0.167087, 0.26085, 0.225814, 0.222385, 0.324872, 0.216401, 0.134866, 0.170161, 0.164327, 0.164327, 0.102787, 0.086953, 0.155435, 0.155435, 0.15008, 0.129801, 0.139895, 0.173081, 0.203355, 0.132295, 0.206376, 0.161087, 0.132295, 0.096677, 0.170161, 0.147574, 0.284882, 0.288399, 0.288399, 0.271506, 0.158265, 0.203355, 0.25406, 0.25406, 0.216401, 0.318242, 0.26085, 0.222385, 0.139895, 0.15008, 0.225814, 0.206376, 0.247041, 0.284882, 0.380708, 0.401658, 0.408655, 0.301917, 0.298791, 0.203355, 0.134866, 0.222385, 0.26085, 0.243554, 0.232838, 0.271506, 0.26085, 0.342579, 0.41194, 0.41194, 0.301917, 0.301917, 0.301917, 0.26085, 0.170161, 0.170161, 0.116183, 0.111485, 0.096677, 0.200174, 0.288399, 0.278302, 0.308712, 0.219301, 0.191378, 0.194234, 0.225814, 0.247041, 0.271506, 0.137348, 0.21291, 0.30533, 0.236433, 0.247041, 0.247041, 0.339168, 0.247041, 0.25031, 0.25031, 0.25406, 0.185198, 0.191378, 0.216401, 0.125101, 0.116183, 0.137348, 0.11371, 0.090864, 0.06312, 0.040537, 0.071867, 0.051831, 0.036378, 0.051831, 0.031287, 0.028107], '')</t>
  </si>
  <si>
    <t>UPI0002186532 status=activ</t>
  </si>
  <si>
    <t>([0.015694, 0.023087, 0.047319, 0.073402, 0.034884, 0.022306, 0.023534, 0.032677, 0.021381, 0.016021, 0.01204, 0.014783, 0.010926, 0.013265, 0.013016, 0.013016, 0.009728, 0.007877, 0.007259, 0.005992, 0.005503, 0.007422, 0.00777, 0.006421, 0.006482, 0.008624, 0.010926, 0.013265, 0.012491, 0.023534, 0.027463, 0.05306, 0.031287, 0.05306, 0.028695, 0.064632, 0.088832, 0.161087, 0.158265, 0.15284, 0.18812, 0.225814, 0.173081, 0.161087, 0.194234, 0.194234, 0.185198, 0.219301, 0.137348, 0.15284, 0.142424, 0.111485, 0.090864, 0.129801, 0.0704, 0.139895, 0.122885, 0.18812, 0.185198, 0.194234, 0.268042, 0.301917, 0.298791, 0.321458, 0.339168, 0.239899, 0.257454, 0.295083, 0.17593, 0.264545, 0.155435, 0.15284, 0.25031, 0.278302, 0.31487, 0.298791, 0.173081, 0.100716, 0.090864, 0.081712, 0.15008, 0.106997, 0.122885, 0.122885, 0.129801, 0.066181, 0.058088, 0.03976, 0.042364, 0.098513, 0.116183, 0.194234, 0.116183, 0.067594, 0.073402, 0.038858, 0.078022, 0.170161, 0.247041, 0.144935, 0.100716, 0.098513, 0.155435, 0.074921, 0.074921, 0.038858, 0.038042, 0.03976, 0.046336, 0.054297, 0.026338, 0.023087, 0.022667, 0.046336, 0.069024, 0.078022, 0.071867, 0.056825, 0.049374, 0.049374, 0.106997, 0.078022, 0.073402, 0.085092, 0.142424, 0.147574, 0.239899, 0.31487, 0.414856, 0.444081, 0.401658, 0.51388, 0.408655, 0.40511, 0.321458, 0.346032, 0.335645, 0.433034, 0.394753, 0.288399, 0.200174, 0.120615, 0.247041, 0.271506, 0.288399, 0.321458, 0.31487, 0.278302, 0.275179, 0.288399, 0.161087, 0.185198, 0.118441, 0.132295, 0.066181, 0.094817, 0.05306, 0.050641, 0.049374, 0.081712, 0.134866, 0.222385, 0.216401, 0.111485, 0.049374, 0.021816, 0.015344, 0.014075, 0.010131, 0.010926, 0.010221, 0.020522, 0.0198, 0.034068, 0.023534, 0.032677, 0.037156, 0.069024, 0.050641, 0.056825, 0.042364, 0.049374, 0.049374, 0.074921, 0.059222, 0.050641, 0.092881, 0.048328, 0.025762, 0.020876, 0.022667, 0.013613, 0.010131, 0.008409, 0.006039, 0.008156, 0.010221, 0.009865, 0.007495, 0.007422, 0.005223, 0.003997, 0.0028, 0.00246, 0.001936, 0.002606, 0.002705, 0.002727, 0.004161, 0.005734, 0.006194, 0.004431, 0.004315, 0.004775, 0.003864, 0.003963, 0.003276, 0.002155, 0.002078, 0.001808, 0.002276, 0.002155, 0.003405, 0.003298, 0.0028, 0.003461, 0.003431, 0.003341, 0.003246, 0.003276, 0.002057, 0.003177, 0.004577, 0.004513, 0.00292, 0.002606, 0.003298, 0.004388, 0.005872, 0.00515, 0.005086, 0.005249, 0.004775, 0.004513, 0.006619, 0.005503, 0.00515, 0.003997, 0.005503, 0.005503, 0.003804, 0.005734, 0.003671, 0.002155, 0.003014, 0.003212, 0.004315, 0.004388, 0.00389, 0.003177, 0.00246, 0.00243, 0.002138, 0.003276, 0.003431, 0.00225, 0.002211, 0.002705, 0.002705, 0.00283, 0.003014, 0.004513, 0.003804, 0.005932, 0.009865, 0.006533, 0.009483, 0.011903, 0.007091, 0.005503, 0.005318, 0.006619, 0.008525, 0.006374, 0.004388, 0.002688, 0.004161, 0.004414, 0.003177, 0.003109, 0.003177, 0.002327, 0.002117, 0.001675, 0.001675, 0.001061, 0.001675, 0.001, 0.000532, 0.000983, 0.000893, 0.001288, 0.001232, 0.00146, 0.001344, 0.00231, 0.003431, 0.00243, 0.002688, 0.002366, 0.00243, 0.001541, 0.001434, 0.001533, 0.002581, 0.001722, 0.001778, 0.001211, 0.001267, 0.001967, 0.001936, 0.002155, 0.001623, 0.001374, 0.000816, 0.001374, 0.001318, 0.001335, 0.001572, 0.00146, 0.002503, 0.003671, 0.005503, 0.008525, 0.00558, 0.00359, 0.003366, 0.004775, 0.004835, 0.005223, 0.00558, 0.006142, 0.005932, 0.006078, 0.006567, 0.007259, 0.006374, 0.005503, 0.004135, 0.003341, 0.003607, 0.003512, 0.00246, 0.002366, 0.00152, 0.002336, 0.003366, 0.003405, 0.002366, 0.003701, 0.003555, 0.003341, 0.002555, 0.003555, 0.003555, 0.003177, 0.004135, 0.003405, 0.002623, 0.00359, 0.003671, 0.004315, 0.003053, 0.003079, 0.002349, 0.003405, 0.002366, 0.001572, 0.002435, 0.002606, 0.001649, 0.001748, 0.001232, 0.001271, 0.000923, 0.000945, 0.001572, 0.001202, 0.001709, 0.002327, 0.002396, 0.003478, 0.00389, 0.00558, 0.005683, 0.008002, 0.008075, 0.013265, 0.025316, 0.023963, 0.021381, 0.034068, 0.071867, 0.155435, 0.10481, 0.196879, 0.194234, 0.21291, 0.301917, 0.321458, 0.321458, 0.301917, 0.164327, 0.170161, 0.170161, 0.278302, 0.268042, 0.147574, 0.11371, 0.111485, 0.086953, 0.10481, 0.106997, 0.11371, 0.11371, 0.106997, 0.106997, 0.203355, 0.219301, 0.132295, 0.098513, 0.074921, 0.038042, 0.088832, 0.067594, 0.051831, 0.026892, 0.029376, 0.073402, 0.049374, 0.049374, 0.033407, 0.056825, 0.055536, 0.041405, 0.037156, 0.086953, 0.085092, 0.083462, 0.074921, 0.11371, 0.139895, 0.11371, 0.21291, 0.209395, 0.155435, 0.185198, 0.291804, 0.236433, 0.191378, 0.301917, 0.301917, 0.308712, 0.232838, 0.278302, 0.219301, 0.229226, 0.232838, 0.25031, 0.17593, 0.096677, 0.100716, 0.106997, 0.173081, 0.164327, 0.098513, 0.15008, 0.15284, 0.164327, 0.206376, 0.155435, 0.161087, 0.109221, 0.196879, 0.275179, 0.278302, 0.384043, 0.384043, 0.346032, 0.25031, 0.243554, 0.346032, 0.308712, 0.209395, 0.25406, 0.225814, 0.288399, 0.291804, 0.291804, 0.209395, 0.142424, 0.194234, 0.111485, 0.164327, 0.161087, 0.173081, 0.17593, 0.10481, 0.059222, 0.074921, 0.0704, 0.116183, 0.118441, 0.179055, 0.264545, 0.219301, 0.182256, 0.222385, 0.25031, 0.284882, 0.36309, 0.346032, 0.387226, 0.450668, 0.465241, 0.422041, 0.40511, 0.308712, 0.311707, 0.311707, 0.206376, 0.268042, 0.179055, 0.144935, 0.147574, 0.090864, 0.066181, 0.109221, 0.10481, 0.086953, 0.046336, 0.042364, 0.041405, 0.038858, 0.058088, 0.067594, 0.079919, 0.090864, 0.086953, 0.120615, 0.116183, 0.196879, 0.142424, 0.229226, 0.257454, 0.26085, 0.311707, 0.394753, 0.394753, 0.387226, 0.436924, 0.414856, 0.418646, 0.41194, 0.414856, 0.394753, 0.36309, 0.36309, 0.377384, 0.468512, 0.41194, 0.545602, 0.497853, 0.613573, 0.618285, 0.575842, 0.59014, 0.521092, 0.42561, 0.311707, 0.324872, 0.308712, 0.30533, 0.30533, 0.401658, 0.398279, 0.40511, 0.40511, 0.41194, 0.380708, 0.414856, 0.433034, 0.4292, 0.458154, 0.458154, 0.454136, 0.486429, 0.377384, 0.461924, 0.468512, 0.486429, 0.398279, 0.366687, 0.458154, 0.472492, 0.380708, 0.31487, 0.308712, 0.271506, 0.271506, 0.288399, 0.257454, 0.321458, 0.209395, 0.137348, 0.086953, 0.0704, 0.079919, 0.134866, 0.132295, 0.232838, 0.335645, 0.401658, 0.349426, 0.356642, 0.239899, 0.243554, 0.222385, 0.219301, 0.170161, 0.191378, 0.185198, 0.132295, 0.118441, 0.15284, 0.209395, 0.271506, 0.278302, 0.216401, 0.179055, 0.144935, 0.079919, 0.046336, 0.028695], '')</t>
  </si>
  <si>
    <t>[131, 571, 573, 574, 575, 576, 577]</t>
  </si>
  <si>
    <t>UPI0002186533 status=activ</t>
  </si>
  <si>
    <t>([0.016826, 0.018106, 0.031287, 0.018787, 0.012491, 0.019109, 0.030611, 0.020522, 0.014783, 0.015694, 0.011106, 0.009294, 0.010672, 0.01078, 0.01078, 0.018106, 0.011342, 0.022306, 0.026892, 0.013265, 0.01227, 0.01204, 0.014075, 0.013016, 0.018415, 0.037156, 0.028107, 0.013265, 0.013016, 0.021381, 0.028107, 0.032677, 0.06312, 0.06312, 0.116183, 0.144935, 0.096677, 0.206376, 0.109221, 0.11371, 0.132295, 0.085092, 0.088832, 0.048328, 0.050641, 0.034884, 0.038042, 0.047319, 0.111485, 0.209395, 0.216401, 0.111485, 0.182256, 0.122885, 0.073402, 0.081712, 0.036378, 0.032677, 0.030003, 0.064632, 0.056825, 0.100716, 0.15284, 0.081712, 0.15008, 0.088832, 0.100716, 0.05306, 0.033407, 0.028695, 0.022306, 0.021381, 0.043307, 0.046336, 0.078022, 0.137348, 0.137348, 0.216401, 0.21291, 0.222385, 0.17593, 0.17593, 0.173081, 0.106997, 0.179055, 0.15284, 0.247041, 0.288399, 0.264545, 0.25031, 0.161087, 0.185198, 0.222385, 0.161087, 0.164327, 0.079919, 0.06312, 0.058088, 0.034068, 0.050641, 0.05306, 0.067594, 0.069024, 0.073402, 0.109221, 0.064632, 0.078022, 0.060549, 0.0704, 0.073402, 0.120615, 0.206376, 0.219301, 0.185198, 0.284882, 0.243554, 0.332115, 0.394753, 0.4292, 0.486429, 0.534167, 0.486429, 0.380708, 0.472492, 0.472492, 0.538167, 0.694846, 0.653063, 0.59508, 0.59917, 0.754692, 0.76285, 0.750527, 0.59014, 0.59508, 0.454136, 0.494003, 0.541878, 0.517562, 0.483068, 0.422041, 0.31487, 0.342579, 0.472492, 0.483068, 0.447574, 0.41194, 0.387226, 0.328603, 0.414856, 0.328603, 0.301917, 0.311707, 0.318242, 0.444081, 0.352862, 0.444081, 0.349426, 0.268042, 0.264545, 0.185198, 0.185198, 0.247041, 0.25031, 0.229226, 0.219301, 0.264545, 0.278302, 0.203355, 0.209395, 0.196879, 0.284882, 0.196879, 0.200174, 0.125101, 0.122885, 0.170161, 0.111485, 0.111485, 0.088832, 0.083462, 0.139895, 0.219301, 0.25031, 0.26085, 0.278302, 0.288399, 0.191378, 0.18812, 0.25031, 0.236433, 0.247041, 0.185198, 0.200174, 0.134866, 0.203355, 0.194234, 0.15008, 0.216401, 0.30533, 0.414856, 0.390993, 0.380708, 0.380708, 0.394753, 0.384043, 0.271506, 0.271506, 0.275179, 0.298791, 0.232838, 0.321458, 0.288399, 0.271506, 0.229226, 0.298791, 0.301917, 0.308712, 0.30533, 0.284882, 0.17593, 0.106997, 0.122885, 0.102787, 0.076542, 0.05306, 0.038042, 0.055536, 0.036378, 0.05306, 0.025762, 0.032677, 0.020522], '')</t>
  </si>
  <si>
    <t>[120, 125, 126, 127, 128, 129, 130, 131, 132, 133, 134, 137, 138]</t>
  </si>
  <si>
    <t>UPI0002186534 status=activ</t>
  </si>
  <si>
    <t>([0.229226, 0.288399, 0.26085, 0.139895, 0.100716, 0.127496, 0.173081, 0.196879, 0.132295, 0.10481, 0.102787, 0.10481, 0.069024, 0.069024, 0.125101, 0.069024, 0.109221, 0.10481, 0.173081, 0.170161, 0.100716, 0.102787, 0.078022, 0.098513, 0.100716, 0.147574, 0.085092, 0.076542, 0.081712, 0.144935, 0.209395, 0.161087, 0.191378, 0.222385, 0.229226, 0.229226, 0.236433, 0.155435, 0.096677, 0.051831, 0.055536, 0.064632, 0.037156, 0.055536, 0.054297, 0.116183, 0.069024, 0.073402, 0.042364, 0.022306, 0.023087, 0.022667, 0.023087, 0.014586, 0.017447, 0.016826, 0.016528, 0.025762, 0.044297, 0.076542, 0.137348, 0.122885, 0.109221, 0.109221, 0.054297, 0.032017, 0.029376, 0.051831, 0.050641, 0.090864, 0.164327, 0.096677, 0.111485, 0.18812, 0.281712, 0.295083, 0.182256, 0.155435, 0.094817, 0.100716, 0.056825, 0.033407, 0.034068, 0.059222, 0.067594, 0.067594, 0.059222, 0.038042, 0.038042, 0.038042, 0.037156, 0.036378, 0.051831, 0.042364, 0.022667, 0.025316, 0.024393, 0.027463, 0.020522, 0.035586, 0.0198, 0.020165, 0.033407, 0.032677, 0.036378, 0.031287, 0.058088, 0.11371, 0.094817, 0.076542, 0.132295, 0.15008, 0.15008, 0.15008, 0.155435, 0.243554, 0.18812, 0.15284, 0.229226, 0.318242, 0.328603, 0.328603, 0.41194, 0.311707, 0.284882, 0.268042, 0.25406, 0.271506, 0.271506, 0.370445, 0.339168, 0.247041, 0.216401, 0.216401, 0.243554, 0.247041, 0.243554, 0.243554, 0.206376, 0.15284, 0.15284, 0.139895, 0.139895, 0.088832, 0.167087, 0.191378, 0.125101, 0.21291, 0.158265, 0.155435, 0.155435, 0.139895, 0.18812, 0.167087, 0.10481, 0.11371, 0.111485, 0.073402, 0.086953, 0.15008, 0.209395, 0.21291, 0.185198, 0.239899, 0.225814, 0.216401, 0.219301, 0.318242, 0.31487, 0.26085, 0.232838, 0.247041, 0.335645, 0.271506, 0.295083, 0.291804, 0.295083, 0.298791, 0.377384, 0.384043, 0.370445, 0.257454, 0.15284, 0.18812, 0.125101, 0.173081, 0.182256, 0.120615, 0.071867, 0.074921, 0.137348, 0.170161, 0.086953, 0.069024, 0.10481, 0.086953, 0.127496, 0.092881, 0.06312, 0.040537, 0.025762, 0.015344, 0.030003], '')</t>
  </si>
  <si>
    <t>UPI0002186535 status=activ</t>
  </si>
  <si>
    <t>([0.549308, 0.648219, 0.661982, 0.690604, 0.538167, 0.398279, 0.295083, 0.271506, 0.301917, 0.359901, 0.298791, 0.308712, 0.311707, 0.398279, 0.398279, 0.281712, 0.206376, 0.139895, 0.111485, 0.056825, 0.032677, 0.019401, 0.013613, 0.013821, 0.008895, 0.008525, 0.013613, 0.013821, 0.017797, 0.010131, 0.006795, 0.009865, 0.008723, 0.008409, 0.007177, 0.007315, 0.011106, 0.015344, 0.015694, 0.021816, 0.022306, 0.044297, 0.083462, 0.055536, 0.058088, 0.069024, 0.081712, 0.085092, 0.094817, 0.048328, 0.118441, 0.185198, 0.132295, 0.194234, 0.222385, 0.278302, 0.288399, 0.191378, 0.17593, 0.247041, 0.194234, 0.194234, 0.173081, 0.139895, 0.257454, 0.170161, 0.26085, 0.342579, 0.339168, 0.311707, 0.414856, 0.390993, 0.346032, 0.380708, 0.384043, 0.271506, 0.243554, 0.321458, 0.352862, 0.342579, 0.342579, 0.384043, 0.483068, 0.476583, 0.51388, 0.483068, 0.538167, 0.51388, 0.42561, 0.346032, 0.468512, 0.380708, 0.380708, 0.311707, 0.318242, 0.232838, 0.324872, 0.243554, 0.271506, 0.225814, 0.247041, 0.17593, 0.142424, 0.158265, 0.161087, 0.182256, 0.120615, 0.15008, 0.122885, 0.15284, 0.132295, 0.134866, 0.173081, 0.139895, 0.247041, 0.25406, 0.257454, 0.170161, 0.284882, 0.25031, 0.359901, 0.257454, 0.36309, 0.414856, 0.42561, 0.454136, 0.36309, 0.352862, 0.346032, 0.377384, 0.346032, 0.461924, 0.483068, 0.486429, 0.553315, 0.585406, 0.613573, 0.608892, 0.675549, 0.642678, 0.545602, 0.486429, 0.505461, 0.476583, 0.461924, 0.4292, 0.36309, 0.342579, 0.465241, 0.433034, 0.444081, 0.521092, 0.436924, 0.422041, 0.476583, 0.418646, 0.318242, 0.30533, 0.398279, 0.440853, 0.366687, 0.408655, 0.444081, 0.509769, 0.408655, 0.41194, 0.414856, 0.380708, 0.472492, 0.436924, 0.40511, 0.398279, 0.31487, 0.31487, 0.301917, 0.206376, 0.209395, 0.275179, 0.25406, 0.25406, 0.25031, 0.352862, 0.352862, 0.278302, 0.284882, 0.308712, 0.30533, 0.219301, 0.298791, 0.271506, 0.275179, 0.311707, 0.222385, 0.271506, 0.30533, 0.222385, 0.298791, 0.25031, 0.257454, 0.257454, 0.271506, 0.275179, 0.179055, 0.209395, 0.281712, 0.25031, 0.229226, 0.236433, 0.31487, 0.275179, 0.31487, 0.247041, 0.288399, 0.377384, 0.377384, 0.40511, 0.486429, 0.486429, 0.490133, 0.5017, 0.5017, 0.517562, 0.480142, 0.557691, 0.521092, 0.444081, 0.480142, 0.494003, 0.486429, 0.454136, 0.497853, 0.505461, 0.585406, 0.534167, 0.538167, 0.570702, 0.538167, 0.553315, 0.570702, 0.562014, 0.541878, 0.549308, 0.42561, 0.366687, 0.271506, 0.271506, 0.247041, 0.243554, 0.332115, 0.332115, 0.324872, 0.349426, 0.236433, 0.232838, 0.182256, 0.17593, 0.18812, 0.15008, 0.116183, 0.106997, 0.11371, 0.120615, 0.120615, 0.182256, 0.229226, 0.332115, 0.374039, 0.465241, 0.366687, 0.268042, 0.268042, 0.264545, 0.144935, 0.196879, 0.206376, 0.298791, 0.30533, 0.295083, 0.328603, 0.264545, 0.191378, 0.219301, 0.216401, 0.147574, 0.15284, 0.185198, 0.17593, 0.194234, 0.191378, 0.239899, 0.342579, 0.243554, 0.179055, 0.281712, 0.321458, 0.275179, 0.281712, 0.271506, 0.173081, 0.206376, 0.308712, 0.339168, 0.281712, 0.301917, 0.384043, 0.278302, 0.284882, 0.298791, 0.26085, 0.170161, 0.236433, 0.219301, 0.318242, 0.342579, 0.324872, 0.239899, 0.281712, 0.191378, 0.116183, 0.196879, 0.209395, 0.203355, 0.257454, 0.359901, 0.342579, 0.229226, 0.328603, 0.281712, 0.26085, 0.185198, 0.281712, 0.264545, 0.275179, 0.281712, 0.243554, 0.264545, 0.239899, 0.18812, 0.164327, 0.216401, 0.125101, 0.088832, 0.045352, 0.025316, 0.015078, 0.011106, 0.010926, 0.007422, 0.006078, 0.004431, 0.00389, 0.00283, 0.002688, 0.002705, 0.002078, 0.003298, 0.002662, 0.003757, 0.00316, 0.003053, 0.003727, 0.005011, 0.004414, 0.005249, 0.005223, 0.007422, 0.006078, 0.008624, 0.008525, 0.008804, 0.013437, 0.027463, 0.023534, 0.018106, 0.01078, 0.012727, 0.007877, 0.005932, 0.004135, 0.005992, 0.00558, 0.004921, 0.003555, 0.004736, 0.005623, 0.005223, 0.004835, 0.004835, 0.004161, 0.004976, 0.004646, 0.004835, 0.003366, 0.004315, 0.004976, 0.006533, 0.005011, 0.005011, 0.005799, 0.008624, 0.008525, 0.011903, 0.007645, 0.008723, 0.006194, 0.004208, 0.006245, 0.006374, 0.006194, 0.007259, 0.008723, 0.008804, 0.005799, 0.009096, 0.01078, 0.010221, 0.011342, 0.023087, 0.048328, 0.040537, 0.028107, 0.020165, 0.0198, 0.020165, 0.034068, 0.059222, 0.090864, 0.078022, 0.079919, 0.078022, 0.078022, 0.030611, 0.067594, 0.064632, 0.025316, 0.024393, 0.013265, 0.012491, 0.007177, 0.006482, 0.006421, 0.005011, 0.005011, 0.004431, 0.004414, 0.003109, 0.003405, 0.002662, 0.001855, 0.001103, 0.001391, 0.001391, 0.002336, 0.001481, 0.001623, 0.00246, 0.002503, 0.002512, 0.001533, 0.002503, 0.002688, 0.002512, 0.003246, 0.002761, 0.003804, 0.003821, 0.004736, 0.003431, 0.004208, 0.004208, 0.004577, 0.003821, 0.003804, 0.003276, 0.003555, 0.003555, 0.003512, 0.002482, 0.003607, 0.003924, 0.003997, 0.004161, 0.00543, 0.005378, 0.006039, 0.005086, 0.007315, 0.007259, 0.006701, 0.007645, 0.011903, 0.023963, 0.047319, 0.024826, 0.033407, 0.059222, 0.106997, 0.120615, 0.216401, 0.10481, 0.185198, 0.179055, 0.120615, 0.15284, 0.21291, 0.271506, 0.191378, 0.094817, 0.142424, 0.247041, 0.173081, 0.094817, 0.066181, 0.03976, 0.040537, 0.040537, 0.041405, 0.020876, 0.011342, 0.010926, 0.021816, 0.014315, 0.009015, 0.011106, 0.011342, 0.01227, 0.008002, 0.008624, 0.015694, 0.008895, 0.008895, 0.008895, 0.011518, 0.009015, 0.01227, 0.023087, 0.013265, 0.01078, 0.010926, 0.018415, 0.010926, 0.007495, 0.007177, 0.007091, 0.005378, 0.003757, 0.002503, 0.003804, 0.005223, 0.005086, 0.004899, 0.003478, 0.004835, 0.003997, 0.005623, 0.005932, 0.006039, 0.008525, 0.006894, 0.006988, 0.007091, 0.010509, 0.018415, 0.018787, 0.036378, 0.049374, 0.129801, 0.222385, 0.191378, 0.127496, 0.122885, 0.127496, 0.200174, 0.170161, 0.232838, 0.196879, 0.200174, 0.18812, 0.191378, 0.291804, 0.398279, 0.318242, 0.288399, 0.278302, 0.275179, 0.179055, 0.134866, 0.111485, 0.118441, 0.144935, 0.185198, 0.127496, 0.239899, 0.268042, 0.182256, 0.222385, 0.25031, 0.134866, 0.086953, 0.086953, 0.054297, 0.058088, 0.094817, 0.118441, 0.129801, 0.247041, 0.311707, 0.308712, 0.321458, 0.30533, 0.239899, 0.271506, 0.25031, 0.239899, 0.155435, 0.25406, 0.161087, 0.164327, 0.308712, 0.291804, 0.30533, 0.401658, 0.384043, 0.398279, 0.41194, 0.394753, 0.284882, 0.321458, 0.380708, 0.295083, 0.203355, 0.232838, 0.232838, 0.236433, 0.239899, 0.346032, 0.298791, 0.318242, 0.339168, 0.30533, 0.318242, 0.339168, 0.324872, 0.25031, 0.203355, 0.120615, 0.073402, 0.069024, 0.069024, 0.109221, 0.164327, 0.26085, 0.281712, 0.196879, 0.288399, 0.191378, 0.203355, 0.236433, 0.31487, 0.229226, 0.225814, 0.301917, 0.268042, 0.271506, 0.264545, 0.298791, 0.278302, 0.366687, 0.366687, 0.366687, 0.298791, 0.311707, 0.30533, 0.203355, 0.308712, 0.275179, 0.288399, 0.268042, 0.268042, 0.170161, 0.170161, 0.206376, 0.243554, 0.164327, 0.100716, 0.155435, 0.15008, 0.170161, 0.173081, 0.219301, 0.219301, 0.284882, 0.278302, 0.196879, 0.247041, 0.247041, 0.206376, 0.288399, 0.288399, 0.298791, 0.298791, 0.370445, 0.349426, 0.308712, 0.394753, 0.394753, 0.366687, 0.339168, 0.342579, 0.243554, 0.268042, 0.196879, 0.179055, 0.173081, 0.268042, 0.295083, 0.25031, 0.31487, 0.31487, 0.232838, 0.219301, 0.225814, 0.219301, 0.170161, 0.147574, 0.161087, 0.15008, 0.191378, 0.229226, 0.278302, 0.288399, 0.209395, 0.295083, 0.247041, 0.147574, 0.137348, 0.142424, 0.164327, 0.106997, 0.06184, 0.100716, 0.100716, 0.100716, 0.06184, 0.079919, 0.100716, 0.074921, 0.142424, 0.132295, 0.074921, 0.090864, 0.098513, 0.106997, 0.058088, 0.081712, 0.155435, 0.170161, 0.167087, 0.185198, 0.232838, 0.328603, 0.366687, 0.36309, 0.366687, 0.414856, 0.380708, 0.281712, 0.335645, 0.335645, 0.229226, 0.311707, 0.219301, 0.295083, 0.356642, 0.440853, 0.433034, 0.42561, 0.408655, 0.30533, 0.209395, 0.275179, 0.179055, 0.15284, 0.125101, 0.118441, 0.116183, 0.142424, 0.15008, 0.15284, 0.147574, 0.232838, 0.132295, 0.21291, 0.239899, 0.158265, 0.158265, 0.092881, 0.100716, 0.100716, 0.100716, 0.167087, 0.142424, 0.122885, 0.142424, 0.11371, 0.196879, 0.236433, 0.139895, 0.200174, 0.090864, 0.094817, 0.056825, 0.142424, 0.15008, 0.134866, 0.132295, 0.132295, 0.111485, 0.102787, 0.118441, 0.158265, 0.090864, 0.102787, 0.158265, 0.069024, 0.059222, 0.042364, 0.031287, 0.071867, 0.076542, 0.15008, 0.074921, 0.132295, 0.048328, 0.054297, 0.05306, 0.109221, 0.055536, 0.106997, 0.11371, 0.098513, 0.059222, 0.10481, 0.088832, 0.111485, 0.194234, 0.194234, 0.196879, 0.129801, 0.118441, 0.111485, 0.088832, 0.090864, 0.081712, 0.164327, 0.144935, 0.085092, 0.040537, 0.042364, 0.024826, 0.015078, 0.011903, 0.017797, 0.011342, 0.008276, 0.007177, 0.006194, 0.006142, 0.004921, 0.005503, 0.003924, 0.003963, 0.003478, 0.003461, 0.002482, 0.002688, 0.002581, 0.00231, 0.002155, 0.00292, 0.004161, 0.003757, 0.004388, 0.003555, 0.003366, 0.004247, 0.004899, 0.004161, 0.006194, 0.009294, 0.01078, 0.018415, 0.011903, 0.018415, 0.025762, 0.025762, 0.012727, 0.010509, 0.011518, 0.01204, 0.008075, 0.006245, 0.009187, 0.008804, 0.016528, 0.016257, 0.018106, 0.01078, 0.010372, 0.007877, 0.005223, 0.004161, 0.004135, 0.003727, 0.002581, 0.002155, 0.002117, 0.002014, 0.002327, 0.002194, 0.00231, 0.003177, 0.00359, 0.003757, 0.003341, 0.002117, 0.002503, 0.002014, 0.001778, 0.002727, 0.002138, 0.002662, 0.002727, 0.00246, 0.003109, 0.004689, 0.006619, 0.010672, 0.020522, 0.020522, 0.030611, 0.067594, 0.083462, 0.083462, 0.090864, 0.088832, 0.088832, 0.059222, 0.085092, 0.129801, 0.086953, 0.098513, 0.064632, 0.127496, 0.071867, 0.096677, 0.098513, 0.044297, 0.019401, 0.013821, 0.015078, 0.021816, 0.010372, 0.007877, 0.006701, 0.004483, 0.003727, 0.005318, 0.006567, 0.004646, 0.005932, 0.004976, 0.006039, 0.006078, 0.006039, 0.009977, 0.009865, 0.006533, 0.009977, 0.013613, 0.020876, 0.011106, 0.010509, 0.018415, 0.029376, 0.020522, 0.03976, 0.037156, 0.037156, 0.035586, 0.041405, 0.032677, 0.066181, 0.045352, 0.066181, 0.032677, 0.030003, 0.032017, 0.032677, 0.017797, 0.024393, 0.01227, 0.011342, 0.01204, 0.013016, 0.012727, 0.014075, 0.008723, 0.009015, 0.006421, 0.005503, 0.004921, 0.00515, 0.005249, 0.005378, 0.006374, 0.006533, 0.006567, 0.004736, 0.006245, 0.009015, 0.008723, 0.008075, 0.016257, 0.015078, 0.014783, 0.014075, 0.025316, 0.06184, 0.096677, 0.15008, 0.222385, 0.342579, 0.30533, 0.275179, 0.390993, 0.36309, 0.505461, 0.480142, 0.690604], '')</t>
  </si>
  <si>
    <t>[0, 1, 2, 3, 4, 84, 86, 87, 134, 135, 136, 137, 138, 139, 140, 142, 151, 163, 219, 220, 221, 223, 224, 231, 232, 233, 234, 235, 236, 237, 238, 239, 240, 241, 1037, 1039]</t>
  </si>
  <si>
    <t>UPI0002186536 status=activ</t>
  </si>
  <si>
    <t>([0.085092, 0.129801, 0.0704, 0.106997, 0.074921, 0.109221, 0.064632, 0.086953, 0.118441, 0.142424, 0.170161, 0.216401, 0.17593, 0.134866, 0.161087, 0.167087, 0.167087, 0.170161, 0.147574, 0.236433, 0.236433, 0.257454, 0.25031, 0.342579, 0.332115, 0.311707, 0.271506, 0.339168, 0.25031, 0.173081, 0.173081, 0.116183, 0.118441, 0.139895, 0.216401, 0.21291, 0.206376, 0.239899, 0.247041, 0.278302, 0.17593, 0.247041, 0.18812, 0.118441, 0.092881, 0.092881, 0.085092, 0.067594, 0.081712, 0.088832, 0.132295, 0.139895, 0.196879, 0.194234, 0.120615, 0.100716, 0.055536, 0.030611, 0.030611, 0.030003, 0.064632, 0.079919, 0.083462, 0.100716, 0.139895, 0.106997, 0.106997, 0.200174, 0.281712, 0.194234, 0.194234, 0.170161, 0.094817, 0.06184, 0.0704, 0.129801, 0.15008, 0.25031, 0.349426, 0.278302, 0.281712, 0.155435, 0.222385, 0.120615, 0.142424, 0.116183, 0.116183, 0.074921, 0.078022, 0.076542, 0.085092, 0.085092, 0.081712, 0.116183, 0.170161, 0.142424, 0.079919, 0.079919, 0.076542, 0.056825, 0.090864, 0.044297, 0.048328, 0.048328, 0.094817, 0.06312, 0.098513, 0.18812, 0.257454, 0.25406, 0.243554, 0.328603, 0.30533, 0.271506, 0.31487, 0.284882, 0.25406, 0.26085, 0.229226, 0.222385, 0.191378, 0.191378, 0.25031, 0.335645, 0.352862, 0.243554, 0.275179, 0.278302, 0.243554, 0.247041, 0.155435, 0.155435, 0.155435, 0.164327, 0.225814, 0.219301, 0.25031, 0.284882, 0.370445, 0.398279, 0.398279, 0.398279, 0.288399, 0.243554, 0.21291, 0.196879, 0.275179, 0.191378, 0.161087, 0.170161, 0.170161, 0.25406, 0.26085, 0.182256, 0.179055, 0.116183, 0.0704, 0.074921, 0.078022, 0.098513, 0.051831, 0.055536, 0.086953, 0.111485, 0.182256, 0.15008, 0.158265, 0.194234, 0.295083, 0.295083, 0.284882, 0.196879, 0.127496, 0.125101, 0.116183, 0.120615, 0.182256, 0.278302, 0.18812, 0.173081, 0.15284, 0.26085, 0.25406, 0.191378, 0.264545, 0.222385, 0.209395, 0.147574, 0.142424, 0.137348, 0.167087, 0.179055, 0.182256, 0.264545, 0.264545, 0.278302, 0.359901, 0.377384, 0.26085, 0.278302, 0.288399, 0.196879, 0.191378, 0.137348, 0.170161, 0.116183, 0.132295, 0.200174, 0.271506, 0.206376, 0.132295, 0.109221, 0.102787, 0.158265, 0.18812, 0.196879, 0.275179, 0.281712, 0.278302, 0.278302, 0.349426, 0.31487, 0.414856, 0.418646, 0.401658, 0.440853, 0.509769, 0.486429, 0.380708, 0.374039, 0.440853, 0.458154, 0.40511, 0.40511, 0.41194, 0.308712, 0.275179, 0.182256, 0.179055, 0.173081, 0.239899, 0.25031, 0.247041, 0.236433, 0.15284, 0.15284, 0.147574, 0.155435, 0.18812, 0.30533, 0.301917, 0.335645, 0.298791, 0.295083, 0.295083, 0.284882, 0.346032, 0.346032, 0.401658, 0.394753, 0.394753, 0.461924, 0.440853, 0.458154, 0.433034, 0.51388, 0.622677, 0.59917, 0.557691, 0.521092, 0.468512, 0.447574, 0.349426], '')</t>
  </si>
  <si>
    <t>[226, 265, 266, 267, 268, 269]</t>
  </si>
  <si>
    <t>UPI0002186537 status=activ</t>
  </si>
  <si>
    <t>([0.001872, 0.001374, 0.001417, 0.001159, 0.001743, 0.001936, 0.002014, 0.001649, 0.00155, 0.002014, 0.002155, 0.001808, 0.001408, 0.002078, 0.00292, 0.003177, 0.002336, 0.001722, 0.001778, 0.001271, 0.001906, 0.00243, 0.00246, 0.002138, 0.002482, 0.001597, 0.001906, 0.002396, 0.00243, 0.00316, 0.002276, 0.001722, 0.002512, 0.003512, 0.003079, 0.002155, 0.002727, 0.003366, 0.003804, 0.003997, 0.004358, 0.004736, 0.005872, 0.006421, 0.00777, 0.009728, 0.013016, 0.00777, 0.006421, 0.006194, 0.006194, 0.006142, 0.010221, 0.006374, 0.00515, 0.004315, 0.006039, 0.005249, 0.00359, 0.002512, 0.003671, 0.004736, 0.004358, 0.00316, 0.003555, 0.00359, 0.00359, 0.004135, 0.004899, 0.004247, 0.003963, 0.00283, 0.004247, 0.003997, 0.006245, 0.007177, 0.011342, 0.007315, 0.008895, 0.0198, 0.043307, 0.032677, 0.016826, 0.00962, 0.016257, 0.011518, 0.008804, 0.00558, 0.00558, 0.006567, 0.006078, 0.006039, 0.008804, 0.005623, 0.005318, 0.003727, 0.002482, 0.002014, 0.002211, 0.002138, 0.001305, 0.001305, 0.001687, 0.002555, 0.003671, 0.0028, 0.004161, 0.004135, 0.006533, 0.006795, 0.004775, 0.00515, 0.005683, 0.005683, 0.008895, 0.006078, 0.006039, 0.008156, 0.006701, 0.007645, 0.009015, 0.017447, 0.017447, 0.008723, 0.005683, 0.005992, 0.005503, 0.004611, 0.005799, 0.00389, 0.003757, 0.003555, 0.003555, 0.004899, 0.004161, 0.003478, 0.003512, 0.003555, 0.002881, 0.00292, 0.003405, 0.00225, 0.002035, 0.002035, 0.002057, 0.002503, 0.001743, 0.002623, 0.001967, 0.001417, 0.002276, 0.00246, 0.003701, 0.00515, 0.004513, 0.00543, 0.006142, 0.006078, 0.008804, 0.008723, 0.015344, 0.016257, 0.030003, 0.029376, 0.014075, 0.026892, 0.019109, 0.016826, 0.008723, 0.008804, 0.017447, 0.009483, 0.005932, 0.005223, 0.004646, 0.004414, 0.004431, 0.003478, 0.004388, 0.003804, 0.003804, 0.003727, 0.003727, 0.002727, 0.002727, 0.003478, 0.002276, 0.00231, 0.00246, 0.002581, 0.003246, 0.002194, 0.002366, 0.002529, 0.003079, 0.003821, 0.004689, 0.003963, 0.005378, 0.005378, 0.004577, 0.004646, 0.003276, 0.003246, 0.004388, 0.004431, 0.003431, 0.005734, 0.008409, 0.007555, 0.007555, 0.008276, 0.008276, 0.009483, 0.009483, 0.007877, 0.004835, 0.004835, 0.005503, 0.003757, 0.004431, 0.005932, 0.00543, 0.004976, 0.004835, 0.004135, 0.002976, 0.003212, 0.002727, 0.001808, 0.001808, 0.001855, 0.002276, 0.003246, 0.003246, 0.004315, 0.004835, 0.007031, 0.004921, 0.003607, 0.003963, 0.003079, 0.002662, 0.004247, 0.006619, 0.004736, 0.003963, 0.003671, 0.003727, 0.002662, 0.003963, 0.003757, 0.003804, 0.00246, 0.002138, 0.002688, 0.002623, 0.002606, 0.002581, 0.002606, 0.002606, 0.00292, 0.003671, 0.004208, 0.004161, 0.00407, 0.004835, 0.006894, 0.012727, 0.017447, 0.025316, 0.015078, 0.026338, 0.045352, 0.098513, 0.116183, 0.0704, 0.05306, 0.041405, 0.030003, 0.071867, 0.179055], '')</t>
  </si>
  <si>
    <t>UPI0002186538 status=activ</t>
  </si>
  <si>
    <t>([0.024393, 0.040537, 0.064632, 0.092881, 0.127496, 0.15284, 0.18812, 0.219301, 0.21291, 0.236433, 0.264545, 0.301917, 0.222385, 0.295083, 0.298791, 0.352862, 0.454136, 0.414856, 0.41194, 0.461924, 0.549308, 0.653063, 0.604312, 0.51388, 0.486429, 0.414856, 0.328603, 0.339168, 0.342579, 0.380708, 0.278302, 0.295083, 0.291804, 0.339168, 0.349426, 0.318242, 0.318242, 0.324872, 0.335645, 0.339168, 0.318242, 0.318242, 0.291804, 0.257454, 0.332115, 0.332115, 0.308712, 0.377384, 0.366687, 0.366687, 0.366687, 0.40511, 0.387226, 0.394753, 0.311707, 0.25031, 0.18812, 0.182256, 0.173081, 0.203355, 0.203355, 0.308712, 0.275179, 0.194234, 0.264545, 0.268042, 0.18812, 0.295083, 0.264545, 0.264545, 0.164327, 0.098513, 0.15284, 0.164327, 0.142424, 0.239899, 0.295083, 0.384043, 0.387226, 0.356642, 0.349426, 0.356642, 0.271506, 0.26085, 0.374039, 0.268042, 0.229226, 0.332115, 0.332115, 0.387226, 0.352862, 0.390993, 0.384043, 0.377384, 0.36309, 0.40511, 0.335645, 0.271506, 0.271506, 0.203355, 0.239899, 0.243554, 0.17593, 0.182256, 0.21291, 0.21291, 0.31487, 0.342579, 0.36309, 0.291804, 0.308712, 0.356642, 0.352862, 0.472492, 0.468512, 0.468512, 0.352862, 0.422041, 0.509769, 0.51388, 0.608892, 0.59014, 0.562014, 0.642678, 0.733139, 0.716283, 0.699094, 0.675549, 0.657645, 0.59014, 0.707965], '')</t>
  </si>
  <si>
    <t>[20, 21, 22, 23, 118, 119, 120, 121, 122, 123, 124, 125, 126, 127, 128, 129, 130]</t>
  </si>
  <si>
    <t>UPI0002186539 status=activ</t>
  </si>
  <si>
    <t>([0.071867, 0.036378, 0.058088, 0.040537, 0.041405, 0.060549, 0.094817, 0.116183, 0.15284, 0.142424, 0.170161, 0.132295, 0.088832, 0.092881, 0.10481, 0.194234, 0.158265, 0.15008, 0.15008, 0.147574, 0.18812, 0.295083, 0.390993, 0.295083, 0.366687, 0.408655, 0.311707, 0.200174, 0.127496, 0.116183, 0.085092, 0.090864, 0.125101, 0.155435, 0.111485, 0.098513, 0.076542, 0.098513, 0.054297, 0.047319, 0.051831, 0.048328, 0.050641, 0.050641, 0.092881, 0.092881, 0.0704, 0.098513, 0.096677, 0.161087, 0.179055, 0.173081, 0.155435, 0.18812, 0.15284, 0.134866, 0.079919, 0.120615, 0.066181, 0.096677, 0.111485, 0.102787, 0.076542, 0.041405, 0.044297, 0.045352, 0.050641, 0.0704, 0.088832, 0.127496, 0.129801, 0.129801, 0.229226, 0.144935, 0.161087, 0.118441, 0.129801, 0.209395, 0.179055, 0.243554, 0.275179, 0.374039, 0.366687, 0.311707, 0.31487, 0.30533, 0.200174, 0.185198, 0.118441, 0.074921, 0.090864, 0.088832, 0.044297, 0.023087, 0.043307, 0.038858, 0.071867, 0.06312, 0.033407, 0.035586, 0.045352, 0.025316, 0.020876, 0.017797, 0.016257, 0.027463, 0.029376, 0.056825, 0.056825, 0.106997, 0.173081, 0.102787, 0.10481, 0.102787, 0.170161, 0.096677, 0.06312, 0.066181, 0.134866, 0.134866, 0.134866, 0.132295, 0.229226, 0.173081, 0.118441, 0.216401, 0.132295, 0.071867, 0.03976, 0.030611, 0.025762, 0.025316, 0.025762, 0.026892, 0.026338, 0.022306, 0.022667, 0.020165, 0.019109, 0.021816, 0.022306, 0.023963, 0.023963, 0.023534, 0.047319, 0.088832, 0.048328, 0.056825, 0.064632, 0.11371, 0.139895, 0.139895, 0.074921, 0.139895, 0.067594, 0.127496, 0.161087, 0.243554, 0.243554, 0.158265, 0.079919, 0.090864, 0.06312, 0.06312, 0.06312, 0.054297, 0.05306, 0.111485, 0.094817, 0.139895, 0.15008, 0.125101, 0.100716, 0.179055, 0.11371, 0.209395, 0.120615, 0.122885, 0.100716, 0.137348, 0.132295, 0.222385, 0.191378, 0.247041, 0.142424, 0.074921, 0.058088, 0.0704, 0.0704, 0.144935, 0.144935, 0.132295, 0.164327, 0.219301, 0.170161, 0.25406, 0.155435, 0.158265, 0.120615, 0.155435, 0.116183, 0.100716, 0.092881, 0.139895, 0.122885, 0.232838, 0.236433, 0.30533, 0.191378, 0.191378, 0.17593, 0.203355, 0.142424, 0.076542, 0.073402, 0.05306, 0.03976, 0.071867, 0.125101, 0.147574, 0.11371, 0.11371, 0.21291, 0.182256, 0.11371, 0.064632, 0.032017, 0.067594, 0.056825, 0.109221, 0.05306, 0.027463, 0.024393, 0.038042, 0.055536, 0.056825, 0.081712, 0.116183, 0.076542, 0.040537, 0.040537, 0.049374, 0.10481, 0.116183, 0.116183, 0.134866, 0.216401, 0.219301, 0.125101, 0.127496, 0.134866, 0.11371, 0.203355, 0.120615, 0.137348, 0.173081, 0.15008, 0.120615, 0.048328, 0.041405, 0.081712, 0.092881, 0.044297, 0.020876, 0.016257, 0.011342, 0.017797, 0.017138, 0.014586, 0.023963, 0.016021, 0.009401, 0.016021, 0.014586, 0.019401, 0.014586, 0.009483, 0.010131, 0.009483, 0.010372, 0.017797, 0.016826, 0.009865, 0.017447, 0.033407, 0.031287, 0.049374, 0.038858, 0.029376, 0.059222, 0.041405, 0.059222, 0.102787, 0.076542, 0.048328], '')</t>
  </si>
  <si>
    <t>UPI000218653A status=activ</t>
  </si>
  <si>
    <t>([0.01227, 0.011903, 0.007422, 0.00558, 0.008075, 0.006619, 0.00515, 0.004135, 0.005223, 0.004646, 0.00389, 0.003298, 0.003177, 0.002138, 0.001335, 0.001267, 0.001808, 0.002705, 0.003997, 0.005992, 0.006245, 0.004161, 0.004976, 0.005086, 0.007555, 0.007091, 0.008276, 0.013437, 0.028695, 0.013613, 0.024393, 0.055536, 0.055536, 0.030611, 0.045352, 0.048328, 0.023963, 0.018787, 0.010131, 0.010926, 0.007031, 0.006567, 0.006988, 0.004388, 0.006078, 0.006194, 0.005011, 0.004431, 0.003757, 0.003727, 0.005932, 0.005872, 0.005734, 0.005799, 0.005872, 0.005872, 0.008804, 0.01078, 0.013437, 0.031287, 0.015694, 0.023534, 0.014315, 0.021816, 0.024826, 0.013437, 0.008002, 0.008525, 0.00777, 0.006533, 0.004483, 0.004135, 0.002606, 0.002014, 0.002014, 0.002881, 0.002435, 0.001597, 0.001417, 0.001249, 0.001142, 0.00103, 0.00076, 0.000614, 0.000816, 0.001344, 0.002138, 0.002078, 0.002078, 0.002057, 0.00292, 0.004247, 0.003014, 0.004513, 0.00515, 0.00515, 0.004135, 0.00407, 0.005734, 0.007555, 0.009977, 0.008156, 0.008895, 0.017138, 0.017138, 0.009294, 0.008895, 0.008723, 0.014075, 0.011342, 0.011342, 0.009483, 0.005872, 0.005992, 0.00389, 0.004483, 0.006567, 0.005799, 0.008525, 0.007177, 0.007177, 0.004611, 0.003727, 0.005011, 0.003512, 0.005223, 0.007495, 0.00515, 0.00515, 0.005318, 0.007422, 0.008002, 0.005932, 0.009401, 0.009294, 0.020522, 0.011342, 0.007645, 0.008804, 0.005992, 0.004775, 0.004135, 0.005734, 0.006194, 0.00515, 0.007091, 0.007091, 0.007495, 0.012491, 0.011518, 0.011518, 0.01078, 0.00962, 0.018787, 0.009294, 0.015694, 0.010672, 0.020165, 0.0198, 0.016257, 0.035586, 0.055536, 0.035586, 0.037156, 0.0704, 0.11371, 0.059222, 0.032677, 0.016257, 0.015694, 0.018787, 0.011342, 0.007177, 0.009294, 0.006421, 0.006894, 0.004835, 0.004358, 0.003053, 0.003512, 0.004835, 0.003341, 0.003864, 0.003963, 0.004358, 0.004388, 0.004135, 0.003821, 0.004976, 0.005872, 0.005872, 0.003821, 0.004976, 0.00515, 0.004315, 0.005932, 0.008804, 0.011518, 0.018106, 0.034068, 0.045352, 0.0198, 0.030003, 0.015344, 0.014075, 0.009728, 0.008075, 0.007645, 0.007645, 0.005872, 0.004835, 0.003478, 0.004921, 0.00515, 0.007259, 0.007259, 0.00558, 0.00389, 0.004611, 0.004775, 0.004208, 0.004388, 0.004388, 0.003821, 0.00558, 0.006245, 0.00515, 0.00515, 0.005378, 0.008156, 0.007422, 0.007422, 0.008156, 0.008804, 0.008276, 0.007031, 0.008804, 0.008002, 0.008075, 0.00543, 0.003804, 0.003177, 0.003079, 0.003607, 0.004646, 0.00316, 0.00407, 0.004736, 0.006039, 0.005932, 0.003963, 0.005683, 0.009096, 0.009096, 0.006039, 0.004358, 0.005086, 0.004921, 0.006078, 0.005992, 0.009483, 0.010131, 0.017447, 0.017138, 0.01227, 0.009977, 0.010372, 0.006894, 0.005734, 0.004513, 0.003701, 0.005318, 0.003727, 0.003431, 0.004577, 0.005992, 0.009728, 0.00962, 0.014586, 0.013821, 0.0198, 0.016826, 0.030611, 0.021816, 0.016826, 0.017138, 0.022667, 0.022667, 0.023087, 0.034068, 0.047319, 0.033407, 0.016257, 0.034884, 0.023534, 0.021381, 0.021381, 0.00962, 0.006421, 0.003924, 0.003366, 0.003963, 0.002662, 0.002117, 0.002014, 0.001786, 0.002211, 0.001597, 0.001967, 0.002435, 0.002276, 0.001481, 0.001936], '')</t>
  </si>
  <si>
    <t>UPI000218653B status=activ</t>
  </si>
  <si>
    <t>([0.032017, 0.019109, 0.012727, 0.019401, 0.029376, 0.0198, 0.030003, 0.030611, 0.021816, 0.031287, 0.025762, 0.028107, 0.020165, 0.012491, 0.01227, 0.008156, 0.012491, 0.012491, 0.015078, 0.0198, 0.018787, 0.018106, 0.036378, 0.078022, 0.049374, 0.025762, 0.054297, 0.03976, 0.027463, 0.03976, 0.036378, 0.045352, 0.060549, 0.088832, 0.158265, 0.257454, 0.36309, 0.352862, 0.284882, 0.318242, 0.332115, 0.225814, 0.26085, 0.147574, 0.076542, 0.137348, 0.219301, 0.219301, 0.268042, 0.328603, 0.332115, 0.239899, 0.275179, 0.219301, 0.222385, 0.216401, 0.219301, 0.127496, 0.0704, 0.06184, 0.050641, 0.047319, 0.081712, 0.122885, 0.139895, 0.222385, 0.164327, 0.109221, 0.073402, 0.044297, 0.056825, 0.073402, 0.134866, 0.092881, 0.120615, 0.086953, 0.069024, 0.074921, 0.11371, 0.161087, 0.164327, 0.167087, 0.109221, 0.06312, 0.067594, 0.060549, 0.045352, 0.060549, 0.092881, 0.127496, 0.11371, 0.129801, 0.081712, 0.045352, 0.038858, 0.020522, 0.034884, 0.043307, 0.040537, 0.05306, 0.078022, 0.074921, 0.074921, 0.127496, 0.209395, 0.196879, 0.288399, 0.216401, 0.206376, 0.132295, 0.125101, 0.209395, 0.194234, 0.284882, 0.284882, 0.374039, 0.387226, 0.390993, 0.401658, 0.418646, 0.370445, 0.346032, 0.454136, 0.468512, 0.414856, 0.384043, 0.30533, 0.21291, 0.321458, 0.339168, 0.433034, 0.36309, 0.352862, 0.257454, 0.247041, 0.225814, 0.243554, 0.25406, 0.25406, 0.164327, 0.127496, 0.170161, 0.17593, 0.100716, 0.092881, 0.125101, 0.147574, 0.158265, 0.25031, 0.247041, 0.196879, 0.125101, 0.15008, 0.090864, 0.127496, 0.116183, 0.196879, 0.116183, 0.206376, 0.203355, 0.291804, 0.349426, 0.268042, 0.170161, 0.173081, 0.173081, 0.096677, 0.111485, 0.158265, 0.161087, 0.18812, 0.142424, 0.15008, 0.194234, 0.288399, 0.209395, 0.185198, 0.132295, 0.219301, 0.209395, 0.185198, 0.158265, 0.081712, 0.129801, 0.182256, 0.264545, 0.295083, 0.377384, 0.36309, 0.380708, 0.390993, 0.295083, 0.370445, 0.356642, 0.308712, 0.328603, 0.374039, 0.394753, 0.486429, 0.486429, 0.380708, 0.384043, 0.401658, 0.465241, 0.42561, 0.476583, 0.444081, 0.324872, 0.301917, 0.209395, 0.173081, 0.142424, 0.196879, 0.232838, 0.26085, 0.203355, 0.098513, 0.122885, 0.134866, 0.116183, 0.106997, 0.144935, 0.158265, 0.173081, 0.173081, 0.21291, 0.200174, 0.132295, 0.179055, 0.191378, 0.18812, 0.229226, 0.236433, 0.158265, 0.092881, 0.129801, 0.219301, 0.232838, 0.232838, 0.142424, 0.17593, 0.111485, 0.088832, 0.10481, 0.056825, 0.038042, 0.034068, 0.035586, 0.081712, 0.06312, 0.071867, 0.073402, 0.064632, 0.055536, 0.106997, 0.164327, 0.200174, 0.118441, 0.125101, 0.127496, 0.203355, 0.15284, 0.25031, 0.346032, 0.324872, 0.352862, 0.356642, 0.275179, 0.236433, 0.236433, 0.278302, 0.284882, 0.30533, 0.225814, 0.17593, 0.11371, 0.0704, 0.066181, 0.109221, 0.17593, 0.17593, 0.200174, 0.147574, 0.111485, 0.054297, 0.045352, 0.076542, 0.132295, 0.21291, 0.164327, 0.144935, 0.173081, 0.170161, 0.155435, 0.239899, 0.25406, 0.232838, 0.308712, 0.25406, 0.25406, 0.278302, 0.318242, 0.318242, 0.324872, 0.25406, 0.335645, 0.359901, 0.25031, 0.281712, 0.200174, 0.275179, 0.284882, 0.18812, 0.170161, 0.219301, 0.225814, 0.206376, 0.30533, 0.21291, 0.222385, 0.222385, 0.209395, 0.203355, 0.191378, 0.288399, 0.328603, 0.225814, 0.229226, 0.236433, 0.134866, 0.206376, 0.229226, 0.200174, 0.206376, 0.206376, 0.268042, 0.173081, 0.26085, 0.219301, 0.271506, 0.295083, 0.298791, 0.288399, 0.284882, 0.200174, 0.158265, 0.236433, 0.335645, 0.308712, 0.36309, 0.359901, 0.346032, 0.335645, 0.377384, 0.461924, 0.370445, 0.346032, 0.440853, 0.440853, 0.465241, 0.509769, 0.525368, 0.51388, 0.529623, 0.490133, 0.472492, 0.41194, 0.398279, 0.370445, 0.398279, 0.433034, 0.538167, 0.529623, 0.483068, 0.374039, 0.384043, 0.480142, 0.505461, 0.398279, 0.308712, 0.311707, 0.206376, 0.129801, 0.079919, 0.0704, 0.088832, 0.090864, 0.125101, 0.129801, 0.158265, 0.164327, 0.161087, 0.15284, 0.15284, 0.109221, 0.125101, 0.120615, 0.134866, 0.066181, 0.125101, 0.200174, 0.129801, 0.236433, 0.328603, 0.308712, 0.281712, 0.271506, 0.268042, 0.30533, 0.298791, 0.264545, 0.275179, 0.275179, 0.18812, 0.116183, 0.196879, 0.284882, 0.25406, 0.158265, 0.206376, 0.196879, 0.18812, 0.18812, 0.158265, 0.170161, 0.239899, 0.18812, 0.219301, 0.209395, 0.173081, 0.106997, 0.127496, 0.067594, 0.073402, 0.076542, 0.109221, 0.106997, 0.096677, 0.132295, 0.219301, 0.173081, 0.106997, 0.060549, 0.083462, 0.069024, 0.038858, 0.047319, 0.088832, 0.071867, 0.125101, 0.088832, 0.088832, 0.045352, 0.06312, 0.064632, 0.129801, 0.127496, 0.083462, 0.049374, 0.045352, 0.042364, 0.038042, 0.054297, 0.111485, 0.088832, 0.083462, 0.125101, 0.073402, 0.083462, 0.054297, 0.031287, 0.035586, 0.038858, 0.048328, 0.059222, 0.059222, 0.050641, 0.06312, 0.094817, 0.083462, 0.078022, 0.059222, 0.069024, 0.069024, 0.059222, 0.092881, 0.125101, 0.125101, 0.167087, 0.085092, 0.073402, 0.147574, 0.225814, 0.295083, 0.271506, 0.236433, 0.191378, 0.179055, 0.15008, 0.170161, 0.271506, 0.17593, 0.243554, 0.275179, 0.321458, 0.288399, 0.179055, 0.179055, 0.191378, 0.222385, 0.339168, 0.454136, 0.301917, 0.247041, 0.21291, 0.206376, 0.206376, 0.206376, 0.203355, 0.239899, 0.216401, 0.173081, 0.236433, 0.173081, 0.129801, 0.120615, 0.096677, 0.179055, 0.170161, 0.132295, 0.147574, 0.134866, 0.0704, 0.164327, 0.194234, 0.167087, 0.179055, 0.229226, 0.288399, 0.25406, 0.185198, 0.182256, 0.142424, 0.102787, 0.127496, 0.209395, 0.21291, 0.291804, 0.30533, 0.298791, 0.268042, 0.170161, 0.106997, 0.18812, 0.111485, 0.120615, 0.111485, 0.147574, 0.134866, 0.098513, 0.102787, 0.132295, 0.109221, 0.161087, 0.25031, 0.209395, 0.161087, 0.120615, 0.081712], '')</t>
  </si>
  <si>
    <t>[360, 361, 362, 363, 371, 372, 377]</t>
  </si>
  <si>
    <t>UPI000218653C status=activ</t>
  </si>
  <si>
    <t>([0.147574, 0.086953, 0.116183, 0.161087, 0.106997, 0.144935, 0.10481, 0.109221, 0.079919, 0.098513, 0.102787, 0.122885, 0.074921, 0.06312, 0.056825, 0.069024, 0.086953, 0.085092, 0.05306, 0.083462, 0.083462, 0.083462, 0.132295, 0.134866, 0.134866, 0.139895, 0.118441, 0.173081, 0.147574, 0.216401, 0.147574, 0.125101, 0.15008, 0.216401, 0.243554, 0.271506, 0.264545, 0.182256, 0.164327, 0.236433, 0.170161, 0.17593, 0.206376, 0.216401, 0.216401, 0.219301, 0.301917, 0.25031, 0.182256, 0.25406, 0.25406, 0.324872, 0.390993, 0.366687, 0.366687, 0.366687, 0.271506, 0.298791, 0.377384, 0.447574, 0.422041, 0.51388, 0.422041, 0.480142, 0.468512, 0.468512, 0.398279, 0.387226, 0.472492, 0.490133, 0.387226, 0.291804, 0.328603, 0.335645, 0.324872, 0.356642, 0.275179, 0.374039, 0.339168, 0.275179, 0.30533, 0.328603, 0.31487, 0.401658, 0.414856, 0.41194, 0.414856, 0.461924, 0.444081, 0.414856, 0.472492, 0.58069, 0.741537, 0.675549, 0.626927, 0.618285, 0.521092], '')</t>
  </si>
  <si>
    <t>[61, 91, 92, 93, 94, 95, 96]</t>
  </si>
  <si>
    <t>UPI000218653D status=activ</t>
  </si>
  <si>
    <t>([0.196879, 0.229226, 0.257454, 0.30533, 0.243554, 0.191378, 0.167087, 0.196879, 0.222385, 0.185198, 0.137348, 0.139895, 0.185198, 0.134866, 0.085092, 0.092881, 0.076542, 0.078022, 0.078022, 0.060549, 0.083462, 0.106997, 0.120615, 0.129801, 0.122885, 0.15008, 0.164327, 0.206376, 0.203355, 0.222385, 0.26085, 0.295083, 0.332115, 0.374039, 0.447574, 0.538167, 0.541878, 0.553315, 0.51388, 0.549308, 0.570702, 0.613573, 0.613573, 0.63748, 0.59014, 0.63748, 0.604312, 0.694846, 0.690604, 0.648219, 0.618285, 0.657645, 0.750527, 0.741537, 0.724957, 0.618285, 0.618285, 0.549308, 0.541878, 0.618285, 0.521092, 0.618285, 0.626927, 0.657645, 0.608892, 0.608892, 0.575842, 0.666105, 0.529623, 0.529623, 0.56648, 0.490133, 0.450668, 0.436924, 0.346032, 0.370445, 0.480142, 0.408655, 0.370445, 0.36309, 0.308712, 0.384043, 0.359901, 0.321458, 0.328603, 0.324872, 0.356642, 0.346032, 0.328603, 0.4292, 0.4292, 0.42561, 0.497853, 0.538167, 0.433034, 0.538167, 0.517562, 0.480142, 0.553315, 0.541878, 0.549308, 0.585406, 0.490133, 0.5017, 0.458154, 0.465241, 0.468512, 0.4292, 0.454136, 0.458154, 0.454136, 0.465241, 0.418646, 0.418646, 0.356642, 0.461924, 0.398279, 0.40511, 0.408655, 0.342579, 0.398279, 0.41194, 0.450668, 0.545602, 0.497853, 0.59014, 0.58069, 0.59014, 0.642678, 0.517562, 0.465241, 0.454136, 0.450668, 0.476583, 0.476583, 0.476583, 0.472492, 0.529623, 0.42561, 0.42561, 0.42561, 0.450668, 0.436924, 0.414856, 0.332115, 0.298791, 0.301917, 0.339168, 0.26085, 0.229226, 0.229226, 0.278302, 0.278302, 0.225814, 0.26085, 0.196879, 0.278302, 0.268042, 0.26085, 0.31487, 0.321458, 0.387226, 0.390993, 0.408655, 0.398279, 0.444081, 0.521092, 0.509769, 0.444081, 0.450668, 0.486429, 0.56648, 0.58069, 0.521092, 0.58069, 0.465241, 0.545602, 0.562014, 0.553315, 0.553315, 0.557691, 0.562014, 0.575842, 0.483068, 0.394753, 0.394753, 0.454136, 0.444081, 0.436924, 0.468512, 0.538167, 0.509769, 0.414856, 0.408655, 0.380708, 0.384043, 0.472492, 0.468512, 0.359901, 0.377384, 0.377384, 0.377384, 0.377384, 0.370445, 0.447574, 0.422041, 0.418646, 0.398279, 0.401658, 0.359901, 0.359901, 0.31487, 0.318242, 0.41194, 0.41194, 0.5017, 0.521092, 0.4292, 0.36309, 0.436924, 0.4292, 0.370445, 0.328603, 0.281712, 0.203355, 0.203355, 0.291804, 0.291804, 0.288399, 0.288399, 0.349426, 0.370445, 0.414856, 0.458154, 0.468512, 0.480142, 0.465241, 0.447574, 0.541878, 0.56648, 0.575842, 0.549308, 0.534167, 0.657645, 0.685117, 0.791621, 0.671169, 0.666105, 0.661982, 0.657645, 0.632174, 0.497853, 0.414856, 0.398279, 0.374039, 0.366687, 0.295083, 0.203355, 0.219301, 0.25031, 0.308712, 0.30533, 0.342579, 0.414856, 0.377384, 0.332115, 0.318242, 0.414856, 0.414856, 0.324872, 0.321458, 0.268042, 0.278302, 0.332115, 0.346032, 0.346032, 0.356642, 0.408655, 0.505461, 0.483068, 0.370445, 0.366687, 0.356642, 0.236433, 0.247041, 0.247041, 0.308712, 0.31487, 0.332115, 0.328603, 0.418646, 0.352862, 0.433034, 0.509769, 0.497853, 0.517562, 0.541878, 0.525368, 0.525368, 0.549308, 0.549308, 0.657645, 0.648219, 0.521092, 0.661982, 0.56648, 0.570702, 0.5017, 0.490133, 0.486429, 0.5017, 0.398279, 0.458154, 0.486429, 0.450668, 0.483068, 0.480142, 0.384043, 0.321458, 0.335645, 0.31487, 0.275179, 0.271506, 0.268042, 0.36309, 0.298791, 0.288399, 0.216401, 0.295083, 0.295083, 0.284882, 0.295083, 0.377384, 0.374039, 0.352862, 0.288399, 0.271506, 0.185198, 0.222385, 0.311707, 0.311707, 0.311707, 0.308712, 0.308712, 0.31487, 0.321458, 0.342579, 0.436924, 0.51388, 0.444081, 0.465241, 0.465241, 0.458154, 0.398279, 0.41194, 0.401658, 0.517562, 0.517562, 0.490133, 0.541878, 0.440853, 0.447574, 0.450668, 0.480142, 0.414856, 0.394753, 0.387226, 0.422041, 0.342579, 0.346032, 0.398279, 0.384043, 0.398279, 0.318242, 0.394753, 0.366687, 0.374039, 0.268042, 0.284882, 0.366687, 0.359901, 0.422041, 0.401658, 0.398279, 0.418646, 0.497853, 0.525368, 0.570702, 0.461924, 0.529623, 0.541878, 0.534167, 0.570702, 0.476583, 0.585406, 0.585406, 0.545602, 0.454136, 0.557691, 0.562014, 0.497853, 0.461924, 0.476583, 0.51388, 0.541878, 0.51388, 0.51388, 0.505461, 0.476583, 0.59014, 0.494003, 0.483068, 0.41194, 0.380708, 0.461924, 0.321458, 0.271506, 0.335645, 0.4292, 0.4292, 0.332115, 0.42561, 0.359901, 0.359901, 0.257454, 0.25406, 0.275179, 0.264545, 0.281712, 0.182256, 0.161087, 0.185198, 0.122885, 0.206376, 0.206376, 0.155435, 0.257454, 0.257454, 0.194234, 0.185198, 0.196879, 0.268042, 0.25406, 0.352862, 0.370445, 0.465241, 0.461924, 0.394753, 0.387226, 0.387226, 0.418646, 0.418646, 0.450668, 0.549308, 0.505461, 0.5017, 0.497853, 0.414856, 0.465241, 0.549308, 0.541878, 0.521092, 0.465241, 0.433034, 0.450668, 0.342579, 0.243554, 0.229226, 0.295083, 0.31487, 0.295083, 0.377384, 0.40511, 0.444081, 0.370445, 0.301917, 0.335645, 0.387226, 0.387226, 0.394753, 0.271506, 0.288399, 0.21291, 0.288399, 0.243554, 0.229226, 0.332115, 0.414856, 0.339168, 0.30533, 0.291804, 0.219301, 0.142424, 0.147574, 0.090864, 0.132295, 0.194234, 0.167087, 0.147574, 0.219301, 0.127496, 0.243554, 0.247041, 0.291804, 0.275179, 0.356642, 0.278302, 0.17593, 0.170161, 0.232838, 0.173081, 0.182256, 0.179055, 0.25031, 0.232838, 0.30533, 0.219301, 0.18812, 0.18812, 0.209395, 0.209395, 0.321458, 0.21291, 0.173081, 0.139895, 0.088832, 0.083462, 0.139895, 0.206376, 0.219301, 0.155435, 0.25031, 0.236433, 0.335645, 0.339168, 0.339168, 0.356642, 0.450668, 0.40511, 0.42561, 0.324872, 0.311707, 0.229226, 0.301917, 0.328603, 0.422041, 0.447574, 0.447574, 0.454136, 0.447574, 0.346032, 0.4292, 0.359901, 0.359901, 0.339168, 0.30533, 0.236433, 0.132295, 0.078022, 0.129801, 0.11371, 0.129801, 0.127496, 0.196879, 0.118441, 0.073402, 0.05306, 0.046336, 0.046336, 0.041405, 0.025316, 0.043307, 0.043307, 0.056825, 0.060549, 0.066181, 0.096677, 0.144935, 0.247041, 0.219301, 0.206376, 0.225814, 0.247041, 0.284882, 0.268042, 0.384043, 0.387226, 0.339168, 0.418646, 0.339168, 0.257454, 0.349426, 0.31487, 0.332115, 0.380708, 0.370445, 0.370445, 0.332115, 0.30533, 0.216401, 0.247041, 0.17593, 0.161087, 0.209395, 0.203355, 0.142424, 0.127496, 0.191378, 0.264545, 0.167087, 0.25031, 0.229226, 0.216401, 0.247041, 0.144935, 0.074921, 0.081712, 0.083462, 0.06184, 0.079919, 0.125101, 0.125101, 0.182256, 0.155435, 0.158265, 0.092881, 0.122885, 0.081712, 0.081712, 0.050641, 0.092881, 0.096677, 0.164327, 0.161087, 0.155435, 0.236433, 0.332115, 0.308712, 0.209395, 0.26085, 0.247041, 0.257454, 0.324872, 0.25031, 0.225814, 0.232838, 0.229226, 0.271506, 0.335645, 0.284882, 0.328603, 0.36309, 0.291804, 0.288399, 0.264545, 0.194234, 0.155435, 0.155435, 0.120615, 0.161087, 0.096677, 0.10481, 0.10481, 0.127496, 0.167087, 0.209395, 0.206376, 0.203355, 0.194234, 0.200174, 0.225814, 0.191378, 0.167087, 0.18812, 0.194234, 0.139895, 0.155435, 0.196879, 0.196879, 0.243554, 0.284882, 0.349426, 0.342579, 0.301917, 0.275179, 0.318242, 0.324872, 0.342579, 0.418646, 0.332115, 0.328603, 0.370445, 0.440853, 0.436924, 0.461924, 0.4292, 0.454136, 0.509769, 0.529623, 0.497853, 0.497853, 0.480142, 0.525368, 0.433034, 0.418646, 0.418646, 0.352862, 0.384043, 0.36309, 0.281712, 0.36309, 0.318242, 0.236433, 0.25031, 0.167087, 0.170161, 0.173081, 0.170161, 0.106997, 0.109221, 0.096677, 0.083462, 0.083462, 0.085092, 0.10481, 0.137348, 0.090864, 0.132295, 0.109221, 0.109221, 0.134866, 0.083462, 0.120615, 0.120615, 0.11371, 0.194234, 0.194234, 0.216401, 0.21291, 0.216401, 0.209395, 0.179055, 0.144935, 0.144935, 0.134866, 0.17593, 0.185198, 0.179055, 0.182256, 0.185198, 0.185198, 0.229226, 0.324872, 0.324872, 0.40511, 0.377384, 0.380708, 0.387226, 0.387226, 0.447574, 0.465241, 0.42561, 0.468512, 0.494003, 0.534167, 0.534167, 0.534167, 0.517562, 0.505461, 0.5017, 0.42561, 0.42561, 0.374039, 0.374039, 0.311707, 0.311707, 0.247041, 0.206376, 0.173081, 0.15008, 0.147574, 0.194234, 0.194234, 0.222385, 0.257454, 0.170161, 0.134866], '')</t>
  </si>
  <si>
    <t>[35, 36, 37, 38, 39, 40, 41, 42, 43, 44, 45, 46, 47, 48, 49, 50, 51, 52, 53, 54, 55, 56, 57, 58, 59, 60, 61, 62, 63, 64, 65, 66, 67, 68, 69, 70, 93, 95, 96, 98, 99, 100, 101, 103, 123, 125, 126, 127, 128, 129, 137, 166, 167, 171, 172, 173, 174, 176, 177, 178, 179, 180, 181, 182, 190, 191, 215, 216, 238, 239, 240, 241, 242, 243, 244, 245, 246, 247, 248, 249, 250, 278, 293, 295, 296, 297, 298, 299, 300, 301, 302, 303, 304, 305, 306, 307, 310, 348, 356, 357, 359, 386, 387, 389, 390, 391, 392, 394, 395, 396, 398, 399, 403, 404, 405, 406, 407, 409, 453, 454, 455, 459, 460, 461, 697, 698, 702, 764, 765, 766, 767, 768, 769]</t>
  </si>
  <si>
    <t>UPI000218653E status=activ</t>
  </si>
  <si>
    <t>([0.517562, 0.366687, 0.418646, 0.398279, 0.433034, 0.454136, 0.436924, 0.422041, 0.440853, 0.461924, 0.447574, 0.483068, 0.356642, 0.318242, 0.346032, 0.346032, 0.225814, 0.194234, 0.243554, 0.359901, 0.311707, 0.311707, 0.321458, 0.308712, 0.352862, 0.321458, 0.335645, 0.281712, 0.311707, 0.284882, 0.25406, 0.281712, 0.196879, 0.284882, 0.318242, 0.324872, 0.288399, 0.311707, 0.339168, 0.284882, 0.268042, 0.311707, 0.318242, 0.374039, 0.374039, 0.359901, 0.30533, 0.206376, 0.26085, 0.229226, 0.179055, 0.222385, 0.222385, 0.239899, 0.239899, 0.25406, 0.247041, 0.275179, 0.26085, 0.173081, 0.17593, 0.179055, 0.185198, 0.194234, 0.139895, 0.120615, 0.081712, 0.137348, 0.225814, 0.271506, 0.236433, 0.318242, 0.311707, 0.203355, 0.271506, 0.278302, 0.271506, 0.271506, 0.191378, 0.264545, 0.356642, 0.440853, 0.41194, 0.398279, 0.298791, 0.332115, 0.278302, 0.356642, 0.384043, 0.36309, 0.318242, 0.301917, 0.308712, 0.21291, 0.318242, 0.232838, 0.132295, 0.074921, 0.0704, 0.122885, 0.066181, 0.055536, 0.051831, 0.051831, 0.025316, 0.043307, 0.036378, 0.069024, 0.066181, 0.058088, 0.059222, 0.069024, 0.120615, 0.111485, 0.106997, 0.116183, 0.096677, 0.094817, 0.158265, 0.164327, 0.155435, 0.25406, 0.291804, 0.268042, 0.209395, 0.239899, 0.232838, 0.25031, 0.15284, 0.127496, 0.120615, 0.125101, 0.134866, 0.129801, 0.139895, 0.182256, 0.147574, 0.222385, 0.229226, 0.236433, 0.236433, 0.155435, 0.094817, 0.073402, 0.096677, 0.090864, 0.144935, 0.096677, 0.120615, 0.167087, 0.219301, 0.18812, 0.21291, 0.129801, 0.129801, 0.073402, 0.092881, 0.132295, 0.092881, 0.185198, 0.196879, 0.134866, 0.206376, 0.200174, 0.200174, 0.194234, 0.295083, 0.268042, 0.342579, 0.374039, 0.374039, 0.311707, 0.25406, 0.236433, 0.339168, 0.342579, 0.318242, 0.31487, 0.25406, 0.298791, 0.288399, 0.264545, 0.264545, 0.26085, 0.366687, 0.281712, 0.167087, 0.164327, 0.120615, 0.067594, 0.066181, 0.078022, 0.050641, 0.094817, 0.048328, 0.042364, 0.03976, 0.085092, 0.092881, 0.094817, 0.06184, 0.058088, 0.032017, 0.033407, 0.032677, 0.032677, 0.071867, 0.086953, 0.071867, 0.079919, 0.129801, 0.090864, 0.078022, 0.134866, 0.127496, 0.17593, 0.116183, 0.144935, 0.134866, 0.079919, 0.056825, 0.125101, 0.129801, 0.144935, 0.194234, 0.203355, 0.209395, 0.206376, 0.301917, 0.346032, 0.335645, 0.308712, 0.295083, 0.219301, 0.167087, 0.173081, 0.209395, 0.284882, 0.25406, 0.191378, 0.206376, 0.291804, 0.196879, 0.11371, 0.167087, 0.17593, 0.15008, 0.088832, 0.094817, 0.086953, 0.048328, 0.0704, 0.10481, 0.139895, 0.222385, 0.288399, 0.18812, 0.118441, 0.132295, 0.079919, 0.066181, 0.106997, 0.10481, 0.170161, 0.170161, 0.167087, 0.106997, 0.125101, 0.122885, 0.111485, 0.120615, 0.191378, 0.209395, 0.116183, 0.142424, 0.155435, 0.106997, 0.10481, 0.11371, 0.106997, 0.161087, 0.25031, 0.275179, 0.275179, 0.268042, 0.374039, 0.374039, 0.458154, 0.390993, 0.480142, 0.483068, 0.40511, 0.40511, 0.332115, 0.31487, 0.288399, 0.275179, 0.349426, 0.458154, 0.538167, 0.538167, 0.458154, 0.440853, 0.408655, 0.328603, 0.25031, 0.247041, 0.247041, 0.236433, 0.298791, 0.30533, 0.311707, 0.377384, 0.401658, 0.494003, 0.618285, 0.657645, 0.666105, 0.529623, 0.517562, 0.51388, 0.51388, 0.534167, 0.575842, 0.562014, 0.562014, 0.680603, 0.666105, 0.680603, 0.694846, 0.703578, 0.728858, 0.699094, 0.685117, 0.622677, 0.59014, 0.56648, 0.541878, 0.517562, 0.675549, 0.671169, 0.648219, 0.618285], '')</t>
  </si>
  <si>
    <t>[0, 299, 300, 315, 316, 317, 318, 319, 320, 321, 322, 323, 324, 325, 326, 327, 328, 329, 330, 331, 332, 333, 334, 335, 336, 337, 338, 339, 340, 341, 342]</t>
  </si>
  <si>
    <t>UPI000218653F status=activ</t>
  </si>
  <si>
    <t>([0.001722, 0.003246, 0.00283, 0.002529, 0.003461, 0.004513, 0.005011, 0.00558, 0.005249, 0.006701, 0.008276, 0.006245, 0.005683, 0.005872, 0.006039, 0.008156, 0.011518, 0.020165, 0.025762, 0.054297, 0.074921, 0.085092, 0.043307, 0.041405, 0.060549, 0.034068, 0.035586, 0.034884, 0.048328, 0.090864, 0.078022, 0.043307, 0.059222, 0.078022, 0.073402, 0.144935, 0.144935, 0.15284, 0.139895, 0.206376, 0.120615, 0.132295, 0.26085, 0.301917, 0.366687, 0.408655, 0.505461, 0.394753, 0.465241, 0.465241, 0.36309, 0.366687, 0.356642, 0.342579, 0.380708, 0.384043, 0.271506, 0.288399, 0.243554, 0.26085, 0.26085, 0.25031, 0.137348, 0.092881, 0.064632, 0.083462, 0.100716, 0.102787, 0.106997, 0.054297, 0.026892, 0.035586, 0.035586, 0.054297, 0.100716, 0.079919, 0.079919, 0.167087, 0.15284, 0.11371, 0.06312, 0.035586, 0.074921, 0.129801, 0.102787, 0.17593, 0.144935, 0.118441, 0.11371, 0.125101, 0.18812, 0.200174, 0.164327, 0.179055, 0.144935, 0.170161, 0.200174, 0.194234, 0.182256, 0.182256, 0.185198, 0.257454, 0.31487, 0.206376, 0.222385, 0.31487, 0.308712, 0.271506, 0.239899, 0.17593, 0.158265, 0.132295, 0.21291, 0.257454, 0.164327, 0.232838, 0.200174, 0.206376, 0.179055, 0.137348, 0.137348, 0.229226, 0.200174, 0.155435, 0.25406, 0.243554, 0.236433, 0.161087, 0.232838, 0.275179, 0.356642, 0.356642, 0.356642, 0.308712, 0.243554, 0.366687, 0.374039, 0.380708, 0.414856, 0.374039, 0.374039, 0.377384, 0.366687, 0.321458, 0.321458, 0.21291, 0.125101, 0.071867, 0.120615, 0.125101, 0.118441, 0.111485, 0.15284, 0.191378, 0.222385, 0.232838, 0.137348, 0.111485, 0.10481, 0.086953, 0.144935, 0.17593, 0.147574, 0.120615, 0.194234, 0.275179, 0.346032, 0.346032, 0.440853, 0.408655, 0.359901, 0.359901, 0.278302, 0.324872, 0.324872, 0.288399, 0.339168, 0.422041, 0.450668, 0.349426, 0.359901, 0.359901, 0.257454, 0.295083, 0.295083, 0.243554, 0.243554, 0.284882, 0.401658, 0.390993, 0.352862, 0.352862, 0.321458, 0.408655, 0.41194, 0.366687, 0.41194, 0.366687, 0.288399, 0.219301, 0.229226, 0.21291, 0.167087, 0.275179, 0.264545, 0.21291, 0.25031, 0.247041, 0.200174, 0.182256, 0.182256, 0.271506, 0.271506, 0.298791, 0.216401, 0.137348, 0.164327, 0.094817, 0.185198, 0.25031, 0.236433, 0.301917, 0.311707, 0.349426, 0.374039, 0.342579, 0.4292, 0.433034, 0.450668, 0.494003, 0.509769, 0.422041, 0.318242, 0.356642, 0.26085, 0.359901, 0.458154, 0.41194, 0.468512, 0.342579, 0.26085, 0.342579, 0.268042, 0.25406, 0.288399, 0.25406, 0.291804, 0.332115, 0.339168, 0.295083, 0.206376, 0.122885, 0.164327, 0.167087, 0.167087, 0.271506, 0.257454, 0.21291, 0.275179, 0.318242, 0.321458, 0.447574, 0.433034, 0.538167, 0.525368, 0.454136, 0.42561, 0.394753, 0.30533, 0.247041, 0.25406, 0.374039], '')</t>
  </si>
  <si>
    <t>[46, 230, 263, 264]</t>
  </si>
  <si>
    <t>UPI0002186540 status=activ</t>
  </si>
  <si>
    <t>([0.139895, 0.088832, 0.132295, 0.088832, 0.116183, 0.144935, 0.179055, 0.216401, 0.155435, 0.109221, 0.139895, 0.17593, 0.173081, 0.164327, 0.109221, 0.15008, 0.147574, 0.173081, 0.164327, 0.161087, 0.25031, 0.209395, 0.291804, 0.25406, 0.25406, 0.173081, 0.170161, 0.196879, 0.196879, 0.281712, 0.342579, 0.328603, 0.318242, 0.384043, 0.390993, 0.377384, 0.328603, 0.41194, 0.332115, 0.26085, 0.271506, 0.25031, 0.196879, 0.127496, 0.155435, 0.257454, 0.356642, 0.359901, 0.321458, 0.321458, 0.321458, 0.359901, 0.281712, 0.25031, 0.247041, 0.239899, 0.349426, 0.346032, 0.359901, 0.408655, 0.398279, 0.390993, 0.4292, 0.549308, 0.613573, 0.505461, 0.468512, 0.454136, 0.454136, 0.458154, 0.418646, 0.352862, 0.311707, 0.311707, 0.349426, 0.349426, 0.356642, 0.291804, 0.288399, 0.278302, 0.278302, 0.374039, 0.275179, 0.247041, 0.170161, 0.21291, 0.298791, 0.232838, 0.15008, 0.127496, 0.102787, 0.120615, 0.170161, 0.200174, 0.31487, 0.209395, 0.209395, 0.17593, 0.206376, 0.257454, 0.257454, 0.324872, 0.281712, 0.311707, 0.222385, 0.25406, 0.209395, 0.144935, 0.167087, 0.222385, 0.18812, 0.229226, 0.232838, 0.155435, 0.167087, 0.137348, 0.15008, 0.129801, 0.15284, 0.144935, 0.170161, 0.094817, 0.094817, 0.11371, 0.100716, 0.161087, 0.18812, 0.216401, 0.298791, 0.342579, 0.380708, 0.447574, 0.370445, 0.377384, 0.374039, 0.332115, 0.328603, 0.328603, 0.271506, 0.243554, 0.25031, 0.173081, 0.170161, 0.139895, 0.15284, 0.232838, 0.203355, 0.236433, 0.243554, 0.225814, 0.134866, 0.078022, 0.038858, 0.034068, 0.036378, 0.071867, 0.10481, 0.111485, 0.17593, 0.225814, 0.170161, 0.179055, 0.17593, 0.17593, 0.102787, 0.096677, 0.098513, 0.118441, 0.055536, 0.030003, 0.029376, 0.031287, 0.030611, 0.06312, 0.10481, 0.054297, 0.050641, 0.033407, 0.032017, 0.032677, 0.040537, 0.03976, 0.036378, 0.03976, 0.044297, 0.05306, 0.032677, 0.018787, 0.018787, 0.034884, 0.034884, 0.038858, 0.038858, 0.058088, 0.047319, 0.026892, 0.025316, 0.020165, 0.026338, 0.026338, 0.014783, 0.00962, 0.00962, 0.006988, 0.009015, 0.012727, 0.018415, 0.027463, 0.027463, 0.018415, 0.014315, 0.023534, 0.021816, 0.03976, 0.060549, 0.073402, 0.137348, 0.161087, 0.106997, 0.098513, 0.102787, 0.209395, 0.225814, 0.209395, 0.30533, 0.301917, 0.191378, 0.116183, 0.116183, 0.161087, 0.243554, 0.194234, 0.18812, 0.11371, 0.067594, 0.055536, 0.05306, 0.060549, 0.10481, 0.200174, 0.170161, 0.109221, 0.109221, 0.170161, 0.194234, 0.116183, 0.066181, 0.106997, 0.206376, 0.182256, 0.185198, 0.142424, 0.194234, 0.170161, 0.26085, 0.342579, 0.30533, 0.275179, 0.173081], '')</t>
  </si>
  <si>
    <t>[63, 64, 65]</t>
  </si>
  <si>
    <t>UPI0002186541 status=activ</t>
  </si>
  <si>
    <t>([0.352862, 0.398279, 0.275179, 0.328603, 0.349426, 0.390993, 0.408655, 0.42561, 0.461924, 0.483068, 0.433034, 0.390993, 0.366687, 0.384043, 0.472492, 0.398279, 0.465241, 0.387226, 0.356642, 0.374039, 0.356642, 0.370445, 0.380708, 0.433034, 0.433034, 0.454136, 0.41194, 0.433034, 0.346032, 0.264545, 0.17593, 0.158265, 0.247041, 0.268042, 0.17593, 0.11371, 0.17593, 0.120615, 0.118441, 0.073402, 0.074921, 0.083462, 0.081712, 0.036378, 0.056825, 0.054297, 0.048328, 0.06184, 0.031287, 0.056825, 0.056825, 0.079919, 0.079919, 0.040537, 0.041405, 0.0704, 0.06312, 0.064632, 0.096677, 0.15284, 0.15008, 0.085092, 0.076542, 0.079919, 0.090864, 0.043307, 0.045352, 0.023534, 0.019109, 0.032017, 0.032017, 0.055536, 0.064632, 0.11371, 0.125101, 0.137348, 0.083462, 0.15008, 0.147574, 0.15008, 0.15284, 0.15284, 0.18812, 0.106997, 0.081712, 0.155435, 0.236433, 0.18812, 0.30533, 0.247041, 0.275179, 0.26085, 0.164327, 0.106997, 0.106997, 0.173081, 0.086953, 0.155435, 0.132295, 0.132295, 0.074921, 0.043307, 0.071867, 0.088832, 0.094817, 0.118441, 0.118441, 0.076542, 0.098513, 0.100716, 0.125101, 0.10481, 0.118441, 0.203355, 0.298791, 0.200174, 0.11371, 0.219301, 0.17593, 0.129801, 0.11371, 0.116183, 0.18812, 0.21291, 0.155435, 0.264545, 0.170161, 0.086953, 0.079919, 0.042364, 0.038042, 0.06184, 0.030003, 0.026338, 0.026338, 0.024826, 0.046336, 0.081712, 0.071867, 0.049374, 0.085092, 0.100716, 0.102787, 0.056825, 0.047319, 0.079919, 0.046336, 0.059222, 0.085092, 0.098513, 0.173081, 0.17593, 0.15284, 0.164327, 0.161087, 0.167087, 0.102787, 0.10481, 0.055536, 0.06184, 0.10481, 0.054297, 0.06184, 0.106997, 0.182256, 0.209395, 0.170161, 0.25031, 0.203355, 0.155435, 0.216401, 0.173081, 0.106997, 0.106997, 0.15284, 0.155435, 0.100716, 0.164327, 0.116183, 0.206376, 0.11371, 0.11371, 0.229226, 0.161087, 0.109221, 0.056825, 0.028107, 0.023087, 0.020522, 0.029376, 0.041405, 0.023963, 0.028695, 0.050641, 0.056825, 0.056825, 0.044297, 0.049374, 0.037156, 0.041405, 0.026338, 0.047319, 0.032677, 0.016826, 0.018106], '')</t>
  </si>
  <si>
    <t>UPI0002186542 status=activ</t>
  </si>
  <si>
    <t>([0.200174, 0.25031, 0.291804, 0.356642, 0.291804, 0.332115, 0.36309, 0.394753, 0.422041, 0.444081, 0.465241, 0.377384, 0.295083, 0.295083, 0.229226, 0.206376, 0.137348, 0.216401, 0.155435, 0.15284, 0.200174, 0.275179, 0.278302, 0.25406, 0.236433, 0.308712, 0.30533, 0.318242, 0.324872, 0.318242, 0.243554, 0.219301, 0.339168, 0.447574, 0.356642, 0.447574, 0.486429, 0.486429, 0.414856, 0.490133, 0.521092, 0.545602, 0.549308, 0.545602, 0.570702, 0.575842, 0.585406, 0.585406, 0.483068, 0.468512, 0.387226, 0.394753, 0.42561, 0.408655, 0.40511, 0.41194, 0.414856, 0.433034, 0.401658, 0.401658, 0.394753, 0.398279, 0.433034, 0.433034, 0.433034, 0.436924, 0.349426, 0.335645, 0.339168, 0.324872, 0.243554, 0.328603, 0.40511, 0.324872, 0.342579, 0.342579, 0.458154, 0.380708, 0.356642, 0.380708, 0.454136, 0.461924, 0.374039, 0.271506, 0.17593, 0.17593, 0.170161, 0.243554, 0.17593, 0.179055, 0.268042, 0.349426, 0.26085, 0.271506, 0.342579, 0.257454, 0.179055, 0.094817, 0.147574, 0.144935, 0.21291, 0.21291, 0.206376, 0.291804, 0.359901, 0.366687, 0.366687, 0.377384, 0.268042, 0.335645, 0.25031, 0.15284, 0.182256, 0.26085, 0.243554, 0.232838, 0.219301, 0.219301, 0.194234, 0.191378, 0.185198, 0.216401, 0.247041, 0.247041, 0.243554, 0.247041, 0.328603, 0.335645, 0.298791, 0.408655, 0.377384, 0.461924, 0.486429, 0.356642, 0.324872, 0.328603, 0.342579, 0.339168, 0.418646, 0.440853, 0.472492, 0.384043, 0.264545, 0.236433, 0.170161, 0.11371, 0.066181, 0.0704, 0.074921, 0.05306, 0.029376, 0.036378, 0.036378, 0.033407, 0.048328, 0.059222, 0.06312, 0.060549, 0.085092, 0.071867, 0.118441, 0.054297, 0.090864, 0.086953, 0.045352, 0.034068, 0.056825, 0.098513, 0.050641, 0.044297, 0.079919, 0.142424, 0.134866, 0.116183, 0.122885, 0.088832, 0.042364, 0.0198, 0.0198, 0.025316, 0.016257, 0.017447, 0.023963, 0.014586, 0.023534, 0.044297, 0.096677, 0.088832, 0.088832, 0.129801, 0.139895, 0.144935, 0.144935, 0.098513, 0.120615, 0.191378, 0.182256, 0.288399, 0.401658, 0.321458, 0.219301, 0.349426, 0.335645, 0.26085, 0.268042, 0.17593, 0.092881, 0.056825, 0.064632, 0.067594, 0.086953, 0.085092, 0.076542, 0.081712, 0.122885, 0.069024, 0.040537, 0.042364, 0.035586, 0.030003, 0.048328, 0.090864, 0.085092, 0.109221, 0.209395, 0.206376, 0.209395, 0.332115, 0.398279, 0.346032, 0.247041, 0.164327, 0.15284, 0.15284, 0.073402, 0.078022, 0.139895, 0.122885, 0.120615, 0.170161, 0.109221, 0.109221, 0.096677, 0.118441, 0.10481, 0.094817, 0.161087, 0.164327, 0.096677, 0.094817, 0.096677, 0.098513, 0.094817, 0.106997, 0.118441, 0.200174, 0.122885, 0.098513, 0.11371, 0.102787, 0.088832, 0.100716, 0.092881, 0.10481, 0.047319, 0.042364, 0.022667, 0.023534, 0.041405, 0.042364, 0.025762, 0.034068, 0.058088, 0.096677, 0.086953, 0.083462, 0.049374, 0.085092, 0.100716, 0.127496, 0.232838, 0.147574, 0.236433, 0.236433, 0.196879, 0.284882, 0.298791, 0.41194, 0.370445, 0.335645, 0.414856, 0.525368, 0.505461, 0.433034, 0.352862, 0.278302, 0.291804, 0.380708, 0.398279, 0.41194, 0.352862, 0.346032, 0.440853, 0.450668, 0.370445, 0.31487, 0.25406, 0.232838, 0.200174, 0.15284, 0.185198, 0.185198, 0.167087, 0.17593, 0.25406, 0.335645, 0.408655, 0.40511, 0.384043, 0.349426, 0.308712, 0.390993, 0.359901, 0.324872, 0.271506, 0.370445, 0.483068, 0.59917], '')</t>
  </si>
  <si>
    <t>[40, 41, 42, 43, 44, 45, 46, 47, 291, 292, 327]</t>
  </si>
  <si>
    <t>UPI0002186543 status=activ</t>
  </si>
  <si>
    <t>([0.090864, 0.038858, 0.0198, 0.026892, 0.0198, 0.025316, 0.037156, 0.038042, 0.05306, 0.074921, 0.086953, 0.073402, 0.076542, 0.076542, 0.122885, 0.098513, 0.137348, 0.134866, 0.118441, 0.102787, 0.059222, 0.038042, 0.076542, 0.085092, 0.098513, 0.102787, 0.125101, 0.129801, 0.170161, 0.173081, 0.096677, 0.111485, 0.106997, 0.060549, 0.056825, 0.067594, 0.067594, 0.079919, 0.137348, 0.081712, 0.085092, 0.155435, 0.137348, 0.137348, 0.225814, 0.216401, 0.200174, 0.194234, 0.111485, 0.111485, 0.059222, 0.085092, 0.060549, 0.090864, 0.125101, 0.098513, 0.064632, 0.092881, 0.055536, 0.032677, 0.058088], '')</t>
  </si>
  <si>
    <t>UPI0002186544 status=activ</t>
  </si>
  <si>
    <t>([0.308712, 0.167087, 0.232838, 0.118441, 0.0704, 0.086953, 0.102787, 0.069024, 0.046336, 0.06312, 0.083462, 0.102787, 0.098513, 0.096677, 0.109221, 0.05306, 0.031287, 0.030611, 0.017447, 0.016257, 0.015078, 0.013613, 0.014586, 0.013613, 0.025762, 0.030003, 0.025762, 0.029376, 0.055536, 0.096677, 0.05306, 0.048328, 0.024393, 0.023963, 0.046336, 0.076542, 0.139895, 0.120615, 0.196879, 0.203355, 0.17593, 0.125101, 0.125101, 0.191378, 0.191378, 0.122885, 0.167087, 0.139895, 0.092881, 0.059222, 0.034884, 0.040537, 0.042364, 0.094817, 0.100716, 0.111485, 0.116183, 0.092881, 0.11371, 0.129801, 0.11371, 0.142424, 0.191378, 0.191378, 0.21291, 0.185198, 0.275179, 0.311707, 0.298791, 0.284882, 0.342579, 0.436924, 0.497853, 0.408655, 0.408655, 0.384043, 0.247041, 0.164327, 0.200174, 0.268042, 0.209395, 0.31487, 0.308712, 0.318242, 0.311707, 0.219301, 0.236433, 0.216401, 0.194234, 0.173081, 0.243554, 0.25031, 0.206376, 0.206376, 0.298791, 0.209395, 0.247041, 0.356642, 0.36309, 0.284882, 0.268042, 0.21291, 0.21291, 0.137348, 0.147574, 0.147574, 0.222385, 0.15284, 0.155435, 0.129801, 0.15008, 0.17593, 0.155435, 0.111485, 0.118441, 0.058088, 0.064632, 0.050641, 0.041405, 0.073402, 0.10481, 0.085092, 0.134866, 0.134866, 0.216401, 0.179055, 0.191378, 0.127496, 0.11371, 0.129801, 0.096677, 0.161087, 0.15008, 0.116183, 0.17593, 0.170161, 0.264545, 0.342579, 0.36309, 0.40511, 0.318242, 0.321458, 0.398279, 0.394753, 0.335645, 0.31487, 0.352862, 0.268042, 0.356642, 0.480142, 0.458154, 0.58069, 0.575842, 0.468512, 0.525368, 0.545602, 0.59014, 0.622677, 0.622677, 0.505461, 0.465241, 0.545602, 0.461924, 0.461924, 0.480142, 0.454136, 0.377384, 0.380708, 0.380708, 0.394753, 0.295083, 0.31487, 0.203355, 0.191378, 0.271506, 0.232838, 0.222385, 0.111485, 0.06312, 0.059222, 0.10481, 0.127496, 0.127496, 0.203355, 0.200174, 0.194234, 0.271506, 0.349426, 0.257454, 0.352862, 0.236433, 0.31487, 0.18812, 0.247041, 0.264545, 0.185198, 0.147574, 0.144935, 0.170161, 0.173081, 0.164327, 0.17593, 0.109221, 0.0704, 0.066181, 0.06312, 0.069024, 0.060549, 0.035586, 0.06312, 0.06312, 0.118441, 0.073402, 0.090864, 0.11371, 0.06184, 0.06312, 0.116183, 0.129801, 0.194234, 0.18812, 0.206376, 0.17593, 0.191378, 0.243554, 0.264545, 0.26085, 0.243554, 0.191378, 0.291804, 0.281712, 0.271506, 0.264545, 0.264545, 0.352862, 0.236433, 0.332115, 0.422041, 0.349426, 0.328603, 0.332115, 0.332115, 0.236433, 0.170161, 0.236433, 0.158265, 0.134866, 0.116183, 0.071867, 0.118441, 0.066181, 0.03976, 0.042364, 0.03976, 0.076542, 0.078022, 0.100716, 0.102787, 0.042364, 0.067594, 0.040537, 0.038858, 0.078022, 0.120615, 0.182256, 0.134866, 0.247041, 0.173081, 0.161087, 0.194234, 0.200174, 0.196879, 0.275179, 0.257454, 0.196879, 0.182256, 0.164327, 0.219301, 0.200174, 0.301917, 0.284882, 0.359901, 0.339168, 0.281712, 0.26085, 0.222385, 0.26085, 0.194234, 0.298791], '')</t>
  </si>
  <si>
    <t>[151, 152, 154, 155, 156, 157, 158, 159, 161]</t>
  </si>
  <si>
    <t>UPI0002186545 status=activ</t>
  </si>
  <si>
    <t>([0.200174, 0.247041, 0.236433, 0.179055, 0.21291, 0.25031, 0.318242, 0.308712, 0.239899, 0.264545, 0.257454, 0.291804, 0.398279, 0.318242, 0.257454, 0.243554, 0.170161, 0.10481, 0.06312, 0.094817, 0.109221, 0.10481, 0.125101, 0.147574, 0.134866, 0.134866, 0.137348, 0.096677, 0.098513, 0.092881, 0.11371, 0.142424, 0.15008, 0.142424, 0.21291, 0.25406, 0.25031, 0.243554, 0.335645, 0.346032, 0.236433, 0.247041, 0.158265, 0.11371, 0.078022, 0.127496, 0.125101, 0.127496, 0.086953, 0.102787, 0.142424, 0.100716, 0.094817, 0.05306, 0.05306, 0.05306, 0.050641, 0.090864, 0.147574, 0.139895, 0.18812, 0.301917, 0.298791, 0.291804, 0.328603, 0.36309, 0.374039, 0.390993, 0.349426, 0.335645, 0.308712, 0.26085, 0.264545, 0.264545, 0.268042, 0.222385, 0.229226, 0.236433, 0.239899, 0.247041, 0.164327, 0.170161, 0.191378, 0.284882, 0.40511, 0.308712, 0.332115, 0.328603, 0.311707, 0.278302, 0.30533, 0.342579, 0.394753, 0.359901, 0.36309, 0.450668, 0.398279, 0.36309, 0.366687, 0.359901, 0.366687, 0.377384, 0.342579, 0.308712, 0.291804, 0.15284, 0.164327, 0.139895, 0.134866, 0.086953, 0.129801, 0.196879, 0.219301, 0.281712, 0.268042, 0.185198, 0.194234, 0.203355, 0.232838, 0.15284, 0.15008, 0.090864, 0.142424, 0.164327, 0.17593, 0.185198, 0.295083, 0.374039, 0.418646, 0.335645, 0.41194, 0.408655, 0.41194, 0.384043, 0.36309, 0.444081, 0.545602, 0.545602, 0.657645, 0.666105, 0.76285, 0.661982, 0.666105, 0.541878, 0.461924, 0.374039, 0.284882, 0.257454, 0.18812, 0.122885, 0.139895, 0.142424, 0.15284, 0.15008, 0.155435, 0.144935, 0.127496, 0.071867, 0.067594, 0.067594, 0.078022, 0.086953, 0.132295, 0.222385, 0.321458, 0.318242, 0.366687, 0.458154, 0.398279, 0.352862, 0.42561, 0.494003, 0.408655, 0.40511, 0.41194, 0.328603, 0.30533, 0.339168, 0.4292, 0.436924, 0.436924, 0.324872, 0.342579, 0.318242, 0.295083, 0.295083, 0.295083, 0.31487, 0.308712, 0.394753, 0.521092, 0.4292, 0.339168, 0.42561, 0.414856, 0.332115, 0.40511, 0.4292, 0.394753, 0.31487, 0.308712, 0.216401, 0.324872, 0.288399, 0.311707, 0.301917, 0.30533, 0.387226, 0.370445, 0.349426, 0.328603, 0.295083, 0.380708, 0.468512, 0.447574, 0.418646, 0.534167, 0.5017], '')</t>
  </si>
  <si>
    <t>[136, 137, 138, 139, 140, 141, 142, 143, 190, 216, 217]</t>
  </si>
  <si>
    <t>UPI0002186546 status=activ</t>
  </si>
  <si>
    <t>([0.666105, 0.458154, 0.541878, 0.433034, 0.454136, 0.490133, 0.529623, 0.465241, 0.483068, 0.408655, 0.42561, 0.458154, 0.480142, 0.447574, 0.377384, 0.271506, 0.17593, 0.134866, 0.11371, 0.111485, 0.173081, 0.164327, 0.271506, 0.182256, 0.257454, 0.257454, 0.25031, 0.17593, 0.239899, 0.247041, 0.356642, 0.36309, 0.25031, 0.339168, 0.366687, 0.472492, 0.505461, 0.59508, 0.521092, 0.549308, 0.549308, 0.545602, 0.461924, 0.390993, 0.398279, 0.295083, 0.30533, 0.281712, 0.352862, 0.356642, 0.284882, 0.25406, 0.25031, 0.247041, 0.225814, 0.225814, 0.200174, 0.26085, 0.264545, 0.349426, 0.359901, 0.339168, 0.31487, 0.374039, 0.42561, 0.480142, 0.626927, 0.59508, 0.622677, 0.58069, 0.541878], '')</t>
  </si>
  <si>
    <t>[0, 2, 6, 36, 37, 38, 39, 40, 41, 66, 67, 68, 69, 70]</t>
  </si>
  <si>
    <t>UPI0002186547 status=activ</t>
  </si>
  <si>
    <t>([0.422041, 0.483068, 0.534167, 0.549308, 0.4292, 0.458154, 0.497853, 0.480142, 0.390993, 0.311707, 0.229226, 0.243554, 0.247041, 0.268042, 0.31487, 0.25406, 0.147574, 0.225814, 0.203355, 0.185198, 0.268042, 0.17593, 0.102787, 0.051831, 0.056825, 0.106997, 0.125101, 0.076542, 0.059222, 0.116183, 0.200174, 0.342579, 0.301917, 0.339168, 0.359901, 0.25031, 0.216401, 0.232838, 0.236433, 0.185198, 0.225814, 0.236433, 0.219301, 0.321458, 0.42561, 0.332115, 0.332115, 0.31487, 0.301917, 0.384043, 0.275179, 0.170161, 0.155435, 0.232838, 0.21291, 0.173081, 0.268042, 0.324872, 0.342579, 0.318242, 0.30533, 0.298791, 0.295083, 0.349426, 0.332115, 0.318242, 0.311707, 0.268042, 0.257454, 0.26085, 0.219301, 0.232838, 0.332115, 0.324872, 0.21291, 0.17593, 0.18812, 0.179055, 0.120615, 0.15008, 0.098513, 0.144935, 0.15284, 0.100716, 0.125101, 0.076542, 0.067594, 0.078022, 0.056825, 0.031287, 0.058088, 0.040537, 0.074921, 0.073402, 0.076542, 0.081712, 0.056825, 0.060549, 0.067594, 0.060549, 0.073402, 0.118441, 0.144935, 0.081712, 0.10481, 0.096677, 0.161087, 0.182256, 0.239899, 0.332115, 0.390993, 0.352862, 0.450668, 0.352862, 0.271506, 0.229226, 0.308712, 0.40511, 0.394753, 0.356642, 0.377384, 0.370445, 0.387226, 0.377384, 0.468512, 0.534167, 0.447574, 0.408655, 0.4292, 0.40511, 0.408655, 0.349426, 0.384043, 0.36309, 0.36309, 0.465241, 0.509769, 0.42561, 0.4292, 0.433034, 0.480142, 0.472492, 0.480142, 0.468512, 0.398279, 0.308712, 0.196879, 0.275179, 0.301917, 0.301917, 0.332115, 0.229226, 0.247041, 0.17593, 0.17593, 0.18812, 0.170161, 0.182256, 0.26085, 0.216401, 0.144935, 0.134866, 0.206376, 0.200174, 0.200174, 0.268042, 0.352862, 0.321458, 0.332115, 0.339168, 0.236433, 0.229226, 0.291804, 0.247041, 0.308712, 0.324872, 0.408655, 0.298791, 0.18812, 0.161087, 0.203355, 0.268042, 0.291804, 0.203355, 0.182256, 0.179055, 0.173081, 0.196879, 0.311707, 0.30533, 0.31487, 0.370445, 0.278302, 0.229226, 0.346032, 0.25031, 0.268042, 0.25406, 0.366687, 0.461924, 0.490133, 0.468512, 0.483068, 0.450668, 0.553315, 0.483068, 0.483068, 0.377384, 0.26085, 0.284882, 0.288399, 0.30533, 0.264545, 0.278302, 0.271506, 0.291804, 0.418646, 0.401658, 0.308712, 0.225814, 0.225814, 0.158265, 0.086953, 0.086953, 0.086953, 0.042364, 0.041405, 0.042364, 0.092881, 0.17593, 0.094817, 0.10481, 0.088832, 0.139895, 0.132295, 0.196879, 0.194234, 0.092881, 0.051831, 0.050641, 0.085092, 0.051831, 0.094817, 0.179055, 0.120615, 0.0704, 0.081712, 0.118441, 0.11371, 0.111485, 0.094817, 0.10481, 0.058088, 0.056825, 0.056825, 0.054297, 0.032677, 0.017797, 0.035586, 0.032677, 0.047319, 0.038858, 0.060549, 0.032677, 0.018787, 0.029376, 0.051831, 0.10481, 0.134866, 0.15008, 0.137348, 0.158265, 0.216401, 0.216401, 0.194234, 0.132295, 0.155435, 0.191378, 0.268042, 0.25406, 0.281712, 0.332115, 0.36309, 0.370445, 0.450668, 0.545602, 0.545602, 0.553315, 0.433034, 0.342579, 0.324872, 0.352862, 0.239899, 0.167087, 0.236433, 0.182256, 0.167087, 0.225814, 0.291804, 0.203355, 0.17593, 0.206376, 0.203355, 0.127496, 0.129801, 0.129801, 0.076542, 0.0704, 0.064632, 0.064632, 0.10481, 0.10481, 0.088832, 0.073402, 0.129801, 0.122885, 0.200174, 0.196879, 0.167087, 0.155435, 0.239899, 0.185198, 0.139895, 0.088832, 0.076542, 0.045352, 0.048328, 0.094817, 0.079919, 0.088832, 0.116183, 0.116183, 0.125101, 0.109221, 0.196879, 0.127496, 0.109221, 0.109221, 0.173081, 0.129801, 0.122885, 0.10481, 0.10481, 0.102787, 0.15008, 0.268042, 0.366687, 0.288399, 0.170161, 0.200174, 0.120615, 0.161087, 0.15008, 0.142424, 0.167087, 0.134866, 0.206376, 0.264545, 0.271506, 0.301917, 0.318242, 0.349426, 0.390993, 0.41194, 0.480142, 0.476583, 0.42561, 0.308712, 0.264545, 0.349426, 0.342579, 0.444081, 0.436924, 0.454136, 0.450668, 0.380708, 0.328603, 0.311707, 0.257454, 0.243554, 0.142424, 0.127496, 0.116183, 0.102787, 0.144935, 0.088832, 0.05306, 0.042364, 0.043307, 0.094817, 0.129801, 0.137348, 0.106997, 0.100716, 0.090864, 0.050641, 0.076542, 0.134866, 0.139895, 0.167087, 0.098513, 0.081712, 0.144935, 0.132295, 0.083462, 0.047319, 0.098513, 0.079919, 0.071867, 0.132295, 0.132295, 0.118441, 0.116183, 0.116183, 0.102787, 0.109221, 0.116183, 0.071867, 0.0704, 0.033407, 0.0198, 0.038042, 0.078022, 0.044297, 0.049374, 0.049374, 0.096677, 0.096677, 0.102787, 0.170161, 0.182256, 0.164327, 0.155435, 0.132295, 0.179055, 0.144935, 0.15008, 0.236433, 0.295083, 0.206376, 0.31487, 0.41194, 0.414856, 0.414856, 0.408655, 0.370445, 0.454136, 0.359901, 0.352862, 0.384043, 0.308712, 0.281712, 0.301917, 0.196879, 0.18812, 0.102787, 0.129801, 0.132295, 0.073402, 0.094817, 0.158265, 0.161087, 0.144935, 0.158265, 0.081712, 0.134866, 0.155435, 0.127496, 0.173081, 0.167087, 0.164327, 0.232838, 0.229226, 0.232838, 0.356642, 0.308712, 0.321458, 0.36309, 0.346032, 0.31487, 0.219301, 0.139895, 0.069024, 0.0704, 0.060549, 0.129801, 0.129801, 0.129801, 0.100716, 0.139895, 0.090864, 0.144935, 0.164327, 0.142424, 0.11371, 0.088832, 0.142424, 0.173081, 0.129801, 0.132295, 0.236433, 0.318242, 0.318242, 0.40511, 0.414856, 0.40511, 0.311707, 0.31487, 0.222385, 0.339168, 0.239899, 0.335645, 0.342579, 0.308712, 0.332115, 0.36309, 0.387226, 0.398279, 0.335645, 0.380708, 0.384043, 0.284882, 0.191378, 0.291804, 0.247041, 0.268042, 0.288399, 0.387226, 0.390993, 0.422041, 0.308712, 0.374039, 0.374039, 0.366687, 0.26085, 0.232838, 0.203355, 0.17593, 0.109221, 0.182256, 0.191378, 0.196879, 0.26085, 0.36309, 0.359901, 0.346032, 0.203355, 0.18812, 0.15008, 0.118441, 0.147574, 0.196879, 0.167087, 0.125101, 0.094817, 0.185198, 0.185198, 0.185198], '')</t>
  </si>
  <si>
    <t>[2, 3, 125, 136, 204, 285, 286, 287]</t>
  </si>
  <si>
    <t>UPI0002186548 status=activ</t>
  </si>
  <si>
    <t>([0.015694, 0.009187, 0.013016, 0.01227, 0.018415, 0.01227, 0.009483, 0.007645, 0.010131, 0.014075, 0.018415, 0.025316, 0.014315, 0.009015, 0.008895, 0.014586, 0.018415, 0.018415, 0.022667, 0.041405, 0.081712, 0.094817, 0.173081, 0.096677, 0.060549, 0.030611, 0.042364, 0.088832, 0.0704, 0.06184, 0.027463, 0.017138, 0.010131, 0.017447, 0.016257, 0.013821, 0.010509, 0.010926, 0.008895, 0.007177, 0.005872, 0.004513, 0.003177, 0.002327, 0.002727, 0.003864], '')</t>
  </si>
  <si>
    <t>UPI0002186549 status=activ</t>
  </si>
  <si>
    <t>([0.030003, 0.064632, 0.036378, 0.059222, 0.094817, 0.132295, 0.132295, 0.088832, 0.088832, 0.051831, 0.06312, 0.078022, 0.048328, 0.06184, 0.054297, 0.030611, 0.051831, 0.074921, 0.10481, 0.092881, 0.073402, 0.144935, 0.073402, 0.074921, 0.03976, 0.038042, 0.020876, 0.021381, 0.021381, 0.024826, 0.054297, 0.059222, 0.066181, 0.11371, 0.144935, 0.088832, 0.083462, 0.088832, 0.050641, 0.024393, 0.044297, 0.028695, 0.031287, 0.054297, 0.090864, 0.15008, 0.088832, 0.144935, 0.173081, 0.170161, 0.173081, 0.173081, 0.182256, 0.109221, 0.059222, 0.060549, 0.102787, 0.083462, 0.045352, 0.088832, 0.170161, 0.134866, 0.232838, 0.219301, 0.120615, 0.120615, 0.134866, 0.203355, 0.106997, 0.122885, 0.209395, 0.216401, 0.236433, 0.142424, 0.209395, 0.328603, 0.308712, 0.318242, 0.458154, 0.521092, 0.5017, 0.41194, 0.444081, 0.335645, 0.308712, 0.342579, 0.359901, 0.247041, 0.167087, 0.281712, 0.247041, 0.225814, 0.232838, 0.129801, 0.21291, 0.225814, 0.194234, 0.209395, 0.144935, 0.081712, 0.096677, 0.102787, 0.102787, 0.106997, 0.185198, 0.216401, 0.311707, 0.179055, 0.185198, 0.268042, 0.301917, 0.308712, 0.311707, 0.216401, 0.298791, 0.284882, 0.18812, 0.185198, 0.179055, 0.164327, 0.164327, 0.144935, 0.137348, 0.15284, 0.102787, 0.054297, 0.054297, 0.024826, 0.044297, 0.037156, 0.037156, 0.018415, 0.015694, 0.016528, 0.016257, 0.016257, 0.010372, 0.014075, 0.014315, 0.011903, 0.011903, 0.019109, 0.023963, 0.025316, 0.038858, 0.060549, 0.102787, 0.059222, 0.060549, 0.059222, 0.069024, 0.076542, 0.137348, 0.155435, 0.086953, 0.142424, 0.155435, 0.155435, 0.155435, 0.167087, 0.18812, 0.182256, 0.109221, 0.085092, 0.086953, 0.086953, 0.081712, 0.085092, 0.083462, 0.15284, 0.206376, 0.203355, 0.21291, 0.196879, 0.134866, 0.206376, 0.134866, 0.134866, 0.206376, 0.167087, 0.132295, 0.111485, 0.182256, 0.173081, 0.206376, 0.137348, 0.076542, 0.083462, 0.044297, 0.076542, 0.043307, 0.036378, 0.071867, 0.030611, 0.018787, 0.028107, 0.030003, 0.067594, 0.067594, 0.069024, 0.060549, 0.040537, 0.049374, 0.05306, 0.10481, 0.098513, 0.096677, 0.094817, 0.098513, 0.179055, 0.109221, 0.120615, 0.092881, 0.05306, 0.106997, 0.185198, 0.158265, 0.129801, 0.106997, 0.098513, 0.054297, 0.054297, 0.05306, 0.058088, 0.029376, 0.022306, 0.021816, 0.018787, 0.032677, 0.030003, 0.028107, 0.030611, 0.024826, 0.032017, 0.054297, 0.042364, 0.030003, 0.028695, 0.027463, 0.020165, 0.014783, 0.022306, 0.036378, 0.069024, 0.040537], '')</t>
  </si>
  <si>
    <t>[79, 80]</t>
  </si>
  <si>
    <t>UPI000218654A status=activ</t>
  </si>
  <si>
    <t>([0.447574, 0.436924, 0.497853, 0.538167, 0.521092, 0.541878, 0.557691, 0.58069, 0.622677, 0.642678, 0.657645, 0.608892, 0.632174, 0.626927, 0.73685, 0.779859, 0.779859, 0.741537, 0.745909, 0.745909, 0.750527, 0.728858, 0.754692, 0.754692, 0.76285, 0.699094, 0.59917, 0.562014, 0.570702, 0.570702, 0.472492, 0.480142, 0.454136, 0.440853, 0.440853, 0.436924, 0.4292, 0.436924, 0.384043, 0.41194, 0.377384, 0.377384, 0.486429, 0.401658, 0.387226, 0.366687, 0.359901, 0.352862, 0.390993, 0.394753, 0.387226, 0.390993, 0.356642, 0.444081, 0.440853, 0.352862, 0.349426, 0.380708, 0.366687, 0.450668, 0.370445, 0.401658, 0.40511, 0.398279, 0.454136, 0.42561, 0.401658, 0.422041, 0.51388, 0.497853, 0.40511, 0.321458, 0.401658, 0.436924, 0.408655, 0.408655, 0.494003, 0.497853, 0.465241, 0.384043, 0.380708, 0.465241, 0.461924, 0.458154, 0.374039, 0.324872, 0.349426, 0.387226, 0.458154, 0.454136, 0.377384, 0.458154, 0.454136, 0.465241, 0.454136, 0.458154, 0.377384, 0.377384, 0.380708, 0.374039, 0.454136, 0.468512, 0.465241, 0.444081, 0.352862, 0.465241, 0.557691, 0.529623, 0.422041, 0.339168, 0.342579, 0.422041, 0.36309, 0.366687, 0.36309, 0.366687, 0.308712, 0.398279, 0.398279, 0.394753, 0.401658, 0.374039, 0.356642, 0.278302, 0.275179, 0.324872, 0.291804, 0.209395, 0.236433, 0.25031, 0.30533, 0.301917, 0.236433, 0.271506, 0.342579, 0.257454, 0.257454, 0.332115, 0.332115, 0.339168, 0.311707, 0.243554, 0.275179, 0.203355, 0.206376, 0.239899, 0.264545, 0.18812, 0.26085, 0.257454, 0.232838, 0.271506, 0.268042, 0.332115, 0.284882, 0.298791, 0.370445, 0.370445, 0.346032, 0.352862, 0.339168, 0.291804, 0.384043, 0.318242, 0.311707, 0.291804, 0.284882, 0.288399, 0.359901, 0.359901, 0.356642, 0.454136, 0.476583, 0.476583, 0.436924, 0.521092, 0.51388, 0.450668, 0.454136, 0.494003, 0.480142, 0.494003, 0.549308, 0.447574, 0.509769, 0.618285, 0.712013, 0.632174, 0.626927, 0.648219, 0.613573, 0.521092, 0.534167, 0.414856, 0.394753, 0.422041, 0.433034, 0.422041, 0.497853, 0.494003, 0.490133, 0.414856, 0.321458, 0.359901, 0.414856, 0.450668, 0.454136, 0.401658, 0.458154, 0.461924, 0.422041, 0.414856, 0.5017, 0.408655, 0.394753, 0.42561, 0.440853, 0.436924, 0.36309, 0.349426, 0.359901, 0.328603, 0.401658, 0.40511, 0.394753, 0.398279, 0.374039, 0.281712, 0.359901, 0.394753, 0.401658, 0.42561, 0.387226, 0.374039, 0.374039, 0.447574, 0.339168, 0.308712, 0.308712, 0.387226, 0.366687, 0.284882, 0.30533, 0.229226, 0.222385, 0.232838, 0.243554, 0.247041, 0.328603, 0.257454, 0.225814, 0.225814, 0.222385, 0.308712, 0.288399, 0.298791, 0.298791, 0.339168, 0.36309, 0.359901, 0.356642, 0.387226, 0.387226, 0.390993, 0.480142, 0.570702, 0.562014, 0.549308, 0.534167, 0.529623, 0.618285, 0.517562, 0.433034, 0.450668, 0.450668, 0.398279, 0.390993, 0.41194, 0.483068, 0.483068, 0.480142, 0.458154, 0.433034, 0.497853, 0.480142, 0.450668, 0.4292, 0.394753, 0.36309, 0.332115, 0.291804], '')</t>
  </si>
  <si>
    <t>[3, 4, 5, 6, 7, 8, 9, 10, 11, 12, 13, 14, 15, 16, 17, 18, 19, 20, 21, 22, 23, 24, 25, 26, 27, 28, 29, 68, 106, 107, 175, 176, 182, 184, 185, 186, 187, 188, 189, 190, 191, 192, 212, 265, 266, 267, 268, 269, 270, 271]</t>
  </si>
  <si>
    <t>UPI000218654B status=activ</t>
  </si>
  <si>
    <t>([0.680603, 0.699094, 0.712013, 0.680603, 0.549308, 0.58069, 0.59508, 0.570702, 0.585406, 0.642678, 0.653063, 0.56648, 0.661982, 0.675549, 0.632174, 0.58069, 0.570702, 0.490133, 0.490133, 0.468512, 0.562014, 0.56648, 0.562014, 0.476583, 0.505461, 0.497853, 0.490133, 0.408655, 0.436924, 0.41194, 0.384043, 0.384043, 0.472492, 0.476583, 0.472492, 0.377384, 0.31487, 0.225814, 0.291804, 0.21291, 0.15008, 0.142424, 0.161087, 0.118441, 0.17593, 0.185198, 0.26085, 0.18812, 0.271506, 0.275179, 0.225814, 0.222385, 0.15284, 0.15008, 0.132295, 0.073402, 0.15008, 0.232838, 0.232838, 0.229226, 0.239899, 0.278302, 0.257454, 0.203355, 0.268042, 0.206376, 0.194234, 0.137348, 0.200174, 0.196879, 0.132295, 0.191378, 0.196879, 0.196879, 0.196879, 0.196879, 0.295083, 0.268042, 0.268042, 0.275179, 0.301917, 0.349426, 0.377384, 0.40511, 0.444081, 0.436924, 0.476583, 0.41194, 0.41194, 0.380708, 0.387226, 0.465241, 0.480142, 0.480142, 0.58069, 0.58069, 0.575842, 0.538167, 0.454136, 0.450668, 0.529623, 0.42561, 0.461924, 0.454136, 0.380708, 0.366687, 0.301917, 0.232838, 0.301917, 0.30533, 0.339168, 0.30533, 0.225814, 0.137348, 0.139895, 0.083462, 0.048328, 0.034068, 0.042364, 0.0704, 0.0704, 0.038858, 0.06312, 0.06312, 0.06312, 0.054297, 0.056825, 0.100716, 0.17593, 0.170161, 0.229226, 0.222385, 0.167087, 0.271506, 0.352862, 0.278302, 0.359901, 0.444081, 0.447574, 0.440853, 0.436924, 0.436924, 0.541878, 0.538167, 0.538167, 0.538167, 0.661982, 0.541878, 0.418646, 0.342579, 0.346032, 0.359901, 0.291804, 0.311707, 0.31487, 0.247041, 0.239899, 0.236433, 0.25031, 0.328603, 0.335645, 0.308712, 0.30533, 0.308712, 0.236433, 0.236433, 0.232838, 0.232838, 0.321458, 0.311707, 0.31487, 0.321458, 0.225814, 0.271506, 0.352862, 0.31487, 0.318242, 0.335645, 0.308712, 0.291804, 0.291804, 0.25406, 0.295083, 0.229226, 0.15008, 0.182256, 0.17593, 0.17593, 0.15008, 0.100716, 0.161087, 0.229226, 0.147574, 0.216401, 0.164327, 0.132295, 0.079919, 0.122885, 0.109221, 0.109221, 0.064632, 0.064632, 0.045352, 0.040537, 0.06184, 0.05306, 0.064632, 0.066181, 0.069024, 0.042364, 0.054297, 0.059222, 0.069024, 0.096677, 0.058088, 0.059222, 0.058088, 0.098513, 0.102787, 0.161087, 0.120615, 0.194234, 0.200174, 0.25031, 0.25406, 0.167087, 0.268042, 0.185198, 0.18812, 0.182256, 0.284882, 0.311707, 0.298791, 0.271506, 0.301917, 0.31487, 0.31487, 0.359901, 0.366687, 0.359901, 0.370445, 0.366687, 0.335645, 0.328603, 0.247041, 0.167087, 0.26085, 0.170161, 0.167087, 0.18812, 0.18812, 0.161087, 0.137348, 0.073402, 0.073402, 0.086953, 0.132295, 0.125101, 0.11371, 0.116183, 0.076542, 0.042364, 0.071867, 0.050641, 0.05306, 0.06184, 0.055536, 0.055536, 0.100716, 0.111485, 0.092881, 0.096677, 0.11371, 0.142424, 0.182256, 0.125101, 0.086953, 0.048328, 0.071867, 0.037156, 0.034068, 0.054297, 0.060549, 0.06312, 0.06312, 0.067594, 0.111485, 0.18812, 0.18812, 0.118441, 0.170161, 0.109221, 0.11371, 0.122885, 0.118441, 0.137348, 0.196879, 0.222385, 0.318242, 0.346032, 0.387226, 0.387226, 0.380708, 0.356642, 0.291804, 0.384043, 0.288399, 0.321458, 0.26085, 0.264545, 0.328603, 0.239899, 0.332115, 0.216401, 0.134866, 0.132295, 0.116183, 0.069024, 0.069024, 0.051831, 0.05306, 0.076542, 0.079919, 0.078022, 0.076542, 0.067594, 0.032017, 0.064632, 0.051831, 0.079919, 0.06312, 0.076542, 0.125101, 0.0704, 0.15284, 0.147574, 0.15284, 0.21291, 0.291804, 0.196879, 0.158265, 0.155435, 0.170161, 0.179055, 0.15284, 0.147574, 0.219301, 0.239899, 0.209395, 0.21291, 0.219301, 0.247041, 0.164327, 0.134866, 0.137348, 0.120615, 0.122885, 0.137348, 0.127496, 0.071867, 0.129801, 0.229226, 0.222385, 0.21291, 0.134866, 0.155435, 0.243554, 0.247041, 0.271506, 0.268042, 0.275179, 0.26085, 0.182256, 0.257454, 0.298791, 0.295083, 0.291804, 0.321458, 0.321458, 0.324872, 0.440853, 0.374039, 0.318242, 0.335645, 0.301917, 0.301917, 0.219301, 0.222385, 0.219301, 0.284882, 0.284882, 0.281712, 0.281712, 0.301917, 0.318242, 0.321458, 0.318242, 0.222385, 0.295083, 0.185198, 0.111485, 0.10481, 0.085092, 0.106997, 0.081712, 0.10481, 0.164327, 0.239899, 0.236433, 0.142424, 0.086953, 0.092881, 0.078022, 0.037156, 0.046336, 0.043307, 0.024393, 0.032017, 0.06184, 0.055536, 0.058088, 0.055536, 0.045352, 0.066181, 0.048328, 0.046336, 0.030611, 0.023087, 0.016826, 0.01227, 0.020165, 0.029376, 0.016826], '')</t>
  </si>
  <si>
    <t>[0, 1, 2, 3, 4, 5, 6, 7, 8, 9, 10, 11, 12, 13, 14, 15, 16, 20, 21, 22, 24, 94, 95, 96, 97, 100, 142, 143, 144, 145, 146, 147]</t>
  </si>
  <si>
    <t>UPI000218654C status=activ</t>
  </si>
  <si>
    <t>([0.529623, 0.626927, 0.549308, 0.490133, 0.538167, 0.585406, 0.461924, 0.390993, 0.408655, 0.342579, 0.359901, 0.380708, 0.384043, 0.374039, 0.454136, 0.454136, 0.352862, 0.356642, 0.271506, 0.203355, 0.129801, 0.127496, 0.083462, 0.109221, 0.15008, 0.074921, 0.037156, 0.078022, 0.076542, 0.040537, 0.037156, 0.041405, 0.055536, 0.041405, 0.038858, 0.032677, 0.024826, 0.042364, 0.073402, 0.0704, 0.079919, 0.142424, 0.085092, 0.109221, 0.067594, 0.06312, 0.116183, 0.18812, 0.170161, 0.21291, 0.31487, 0.374039, 0.359901, 0.366687, 0.433034, 0.349426, 0.384043, 0.374039, 0.342579, 0.328603, 0.324872, 0.440853, 0.4292, 0.529623, 0.494003, 0.517562, 0.538167, 0.557691, 0.454136, 0.377384, 0.380708, 0.374039, 0.324872, 0.264545, 0.257454, 0.239899, 0.321458, 0.311707, 0.352862, 0.339168, 0.311707, 0.311707, 0.21291, 0.229226, 0.239899, 0.185198, 0.247041, 0.236433, 0.257454, 0.318242, 0.401658, 0.440853, 0.440853, 0.521092, 0.648219, 0.541878, 0.549308, 0.541878, 0.509769, 0.444081, 0.418646, 0.444081, 0.444081, 0.444081, 0.4292, 0.447574, 0.541878, 0.549308, 0.444081, 0.408655, 0.447574, 0.458154, 0.422041, 0.349426, 0.268042, 0.243554, 0.328603, 0.301917, 0.318242, 0.335645, 0.41194, 0.398279, 0.324872, 0.384043, 0.42561, 0.335645, 0.206376, 0.216401, 0.219301, 0.30533, 0.298791, 0.288399, 0.179055, 0.203355, 0.200174, 0.25406, 0.25031, 0.161087, 0.17593, 0.106997, 0.098513, 0.092881, 0.142424, 0.203355, 0.144935, 0.161087, 0.167087, 0.257454, 0.264545, 0.284882, 0.26085, 0.278302, 0.275179, 0.387226, 0.394753, 0.450668, 0.454136, 0.418646, 0.517562, 0.418646, 0.517562, 0.51388, 0.521092, 0.534167, 0.58069, 0.675549, 0.699094, 0.699094, 0.59508, 0.480142, 0.422041, 0.461924, 0.461924, 0.370445, 0.328603, 0.335645, 0.36309, 0.387226, 0.339168, 0.25031, 0.342579, 0.335645, 0.332115, 0.321458, 0.31487, 0.203355, 0.222385, 0.203355, 0.275179, 0.387226, 0.390993, 0.321458, 0.321458, 0.216401, 0.321458, 0.264545, 0.26085, 0.268042, 0.239899, 0.308712, 0.394753, 0.387226, 0.308712, 0.321458, 0.25406, 0.26085, 0.236433, 0.247041, 0.257454, 0.257454, 0.229226, 0.225814, 0.26085, 0.243554, 0.239899, 0.229226, 0.25031, 0.25406, 0.26085, 0.26085, 0.301917, 0.288399, 0.281712, 0.281712, 0.200174, 0.25031, 0.216401, 0.31487, 0.239899, 0.167087, 0.116183, 0.116183, 0.11371, 0.11371, 0.111485, 0.196879, 0.200174, 0.268042, 0.247041, 0.243554, 0.271506, 0.164327, 0.200174, 0.203355, 0.196879, 0.26085, 0.288399, 0.225814, 0.232838, 0.278302, 0.366687, 0.436924, 0.436924, 0.529623, 0.618285, 0.622677, 0.505461, 0.408655, 0.377384, 0.390993, 0.359901, 0.332115, 0.414856, 0.377384, 0.366687, 0.465241, 0.387226, 0.398279, 0.394753, 0.394753, 0.42561, 0.42561, 0.349426, 0.318242, 0.31487, 0.308712, 0.31487, 0.408655, 0.509769, 0.549308, 0.454136, 0.454136, 0.483068, 0.408655, 0.335645, 0.346032, 0.264545, 0.352862, 0.275179, 0.370445, 0.401658, 0.370445, 0.356642, 0.440853, 0.465241, 0.436924, 0.356642, 0.349426, 0.335645, 0.216401, 0.142424, 0.216401, 0.216401, 0.25031, 0.25031, 0.324872, 0.324872, 0.40511, 0.374039, 0.374039, 0.291804, 0.191378, 0.225814, 0.222385, 0.225814, 0.232838, 0.268042, 0.257454, 0.257454, 0.236433, 0.268042, 0.349426, 0.352862, 0.377384, 0.257454, 0.332115, 0.346032, 0.257454, 0.25406, 0.318242, 0.318242, 0.318242, 0.377384, 0.374039, 0.31487, 0.311707, 0.318242, 0.229226, 0.332115, 0.324872, 0.264545, 0.264545, 0.232838, 0.21291, 0.147574, 0.196879, 0.127496, 0.11371, 0.182256, 0.155435, 0.120615, 0.203355, 0.271506, 0.288399, 0.200174, 0.236433, 0.222385, 0.185198, 0.25031, 0.243554, 0.222385, 0.236433, 0.321458, 0.352862, 0.281712, 0.394753, 0.335645, 0.332115, 0.335645, 0.339168, 0.284882, 0.216401, 0.158265, 0.173081, 0.116183, 0.185198, 0.209395, 0.225814, 0.291804, 0.229226, 0.232838, 0.257454, 0.25031, 0.236433, 0.243554, 0.321458, 0.25406, 0.335645, 0.4292, 0.328603, 0.324872, 0.414856, 0.408655, 0.4292, 0.4292, 0.41194, 0.318242, 0.324872, 0.311707, 0.25031, 0.25031, 0.158265, 0.170161, 0.219301, 0.26085, 0.284882, 0.216401, 0.173081, 0.120615, 0.109221, 0.200174, 0.191378, 0.185198, 0.200174, 0.129801, 0.10481, 0.194234, 0.275179, 0.191378, 0.200174, 0.236433, 0.31487, 0.324872, 0.321458, 0.36309, 0.206376, 0.167087, 0.203355, 0.200174, 0.236433, 0.25406, 0.239899, 0.21291, 0.219301, 0.298791, 0.308712, 0.25406, 0.229226, 0.225814, 0.219301, 0.229226, 0.134866, 0.120615, 0.200174, 0.185198, 0.18812, 0.298791, 0.222385, 0.25406, 0.25031, 0.291804, 0.291804, 0.209395, 0.229226, 0.158265, 0.15008, 0.15008, 0.239899, 0.196879, 0.142424, 0.219301, 0.203355, 0.222385, 0.161087, 0.085092, 0.092881, 0.046336, 0.048328, 0.076542, 0.076542, 0.132295, 0.122885, 0.118441, 0.120615, 0.10481, 0.182256, 0.11371, 0.17593, 0.106997, 0.085092, 0.122885, 0.116183, 0.120615, 0.191378, 0.18812, 0.275179, 0.278302, 0.342579, 0.359901, 0.36309, 0.284882, 0.185198, 0.11371, 0.132295, 0.21291, 0.164327, 0.134866, 0.225814, 0.15008, 0.232838, 0.31487, 0.31487, 0.257454, 0.173081, 0.173081, 0.247041, 0.25031, 0.236433, 0.26085, 0.216401, 0.15284, 0.194234, 0.206376, 0.318242, 0.281712, 0.275179, 0.281712, 0.206376, 0.203355, 0.298791, 0.203355, 0.106997, 0.118441, 0.109221, 0.109221, 0.060549, 0.073402, 0.078022, 0.046336, 0.038042, 0.049374, 0.048328, 0.06184, 0.106997, 0.094817, 0.079919, 0.074921, 0.098513, 0.096677, 0.073402, 0.073402, 0.0704, 0.144935, 0.090864, 0.088832, 0.094817, 0.164327, 0.085092, 0.066181, 0.122885, 0.147574, 0.116183, 0.194234, 0.194234, 0.118441, 0.127496, 0.094817, 0.06312, 0.050641, 0.102787, 0.129801, 0.059222, 0.100716, 0.100716, 0.147574, 0.25406, 0.324872, 0.216401, 0.30533, 0.247041, 0.229226, 0.243554, 0.278302, 0.264545, 0.26085, 0.377384, 0.295083, 0.31487, 0.401658, 0.483068, 0.380708, 0.291804, 0.398279, 0.422041, 0.440853, 0.332115, 0.206376, 0.179055, 0.281712, 0.311707, 0.321458, 0.332115, 0.232838, 0.203355, 0.232838, 0.239899, 0.209395, 0.278302, 0.301917, 0.203355, 0.120615, 0.102787, 0.167087, 0.170161, 0.179055, 0.164327, 0.225814, 0.31487, 0.346032, 0.328603, 0.298791, 0.387226, 0.288399, 0.328603, 0.359901, 0.339168, 0.335645, 0.301917, 0.216401, 0.167087, 0.209395, 0.216401, 0.225814, 0.18812, 0.118441, 0.054297, 0.049374, 0.064632, 0.035586, 0.023963, 0.029376, 0.024393, 0.024826, 0.042364, 0.034884, 0.040537, 0.021381, 0.020522, 0.030003, 0.028107, 0.055536, 0.0704, 0.069024, 0.059222, 0.076542, 0.132295, 0.15284, 0.15284, 0.132295, 0.182256, 0.25406, 0.232838, 0.18812, 0.15284, 0.155435, 0.21291, 0.196879, 0.288399, 0.295083, 0.164327, 0.209395, 0.142424, 0.158265, 0.200174, 0.311707, 0.328603, 0.332115, 0.36309, 0.380708, 0.318242, 0.268042, 0.26085, 0.264545, 0.311707, 0.352862, 0.377384, 0.384043, 0.380708, 0.298791, 0.222385, 0.243554, 0.239899, 0.318242, 0.318242, 0.268042, 0.257454, 0.239899, 0.229226, 0.271506, 0.257454, 0.356642, 0.346032, 0.349426, 0.335645, 0.284882, 0.278302, 0.17593, 0.142424, 0.081712, 0.111485, 0.111485, 0.15008, 0.206376, 0.209395, 0.125101, 0.173081, 0.185198, 0.179055, 0.111485, 0.10481, 0.086953, 0.049374, 0.092881, 0.05306, 0.026892, 0.037156, 0.038858, 0.0704, 0.048328, 0.045352, 0.066181, 0.060549, 0.076542, 0.071867, 0.03976, 0.083462, 0.118441, 0.106997, 0.086953, 0.167087, 0.170161, 0.147574, 0.194234, 0.200174, 0.216401, 0.332115, 0.284882, 0.291804, 0.25406, 0.268042, 0.398279, 0.380708, 0.465241, 0.472492, 0.465241, 0.454136, 0.390993, 0.26085, 0.229226, 0.275179, 0.247041, 0.18812, 0.257454, 0.298791, 0.284882, 0.318242, 0.284882, 0.359901, 0.342579, 0.370445, 0.356642, 0.335645, 0.25031, 0.222385, 0.158265, 0.132295, 0.182256, 0.139895, 0.203355, 0.239899, 0.173081, 0.203355, 0.26085, 0.275179, 0.200174, 0.125101, 0.142424, 0.164327, 0.139895, 0.142424, 0.15284, 0.229226, 0.158265, 0.225814, 0.278302, 0.26085, 0.308712, 0.335645, 0.321458, 0.346032, 0.380708, 0.461924, 0.394753, 0.370445, 0.318242, 0.387226, 0.494003, 0.4292, 0.447574, 0.480142, 0.486429, 0.486429, 0.458154, 0.541878, 0.458154, 0.356642, 0.408655, 0.359901, 0.398279, 0.517562, 0.545602, 0.51388, 0.497853, 0.575842, 0.575842, 0.534167, 0.553315, 0.509769, 0.497853, 0.505461, 0.521092, 0.433034, 0.440853, 0.51388, 0.538167, 0.642678, 0.642678, 0.690604, 0.771762, 0.724957, 0.716283, 0.648219, 0.538167, 0.562014, 0.422041, 0.359901, 0.335645, 0.31487, 0.264545, 0.335645, 0.31487, 0.225814, 0.239899, 0.196879, 0.142424, 0.10481, 0.081712, 0.111485, 0.079919, 0.040537, 0.027463, 0.016528, 0.013437], '')</t>
  </si>
  <si>
    <t>[0, 1, 2, 4, 5, 63, 65, 66, 67, 93, 94, 95, 96, 97, 98, 106, 107, 158, 160, 161, 162, 163, 164, 165, 166, 167, 168, 253, 254, 255, 256, 278, 279, 803, 809, 810, 811, 813, 814, 815, 816, 817, 819, 820, 823, 824, 825, 826, 827, 828, 829, 830, 831, 832, 833]</t>
  </si>
  <si>
    <t>UPI000218654D status=activ</t>
  </si>
  <si>
    <t>([0.016021, 0.017797, 0.013613, 0.010926, 0.016826, 0.017797, 0.023963, 0.032017, 0.019401, 0.026892, 0.020522, 0.020165, 0.027463, 0.020522, 0.028107, 0.016528, 0.016257, 0.025316, 0.025762, 0.033407, 0.055536, 0.069024, 0.054297, 0.086953, 0.067594, 0.0704, 0.055536, 0.058088, 0.060549, 0.071867, 0.074921, 0.142424, 0.185198, 0.137348, 0.164327, 0.132295, 0.219301, 0.142424, 0.079919, 0.042364, 0.041405, 0.050641, 0.085092, 0.132295, 0.134866, 0.155435, 0.144935, 0.132295, 0.137348, 0.134866, 0.182256, 0.167087, 0.100716, 0.051831, 0.043307, 0.024826, 0.041405, 0.03976, 0.071867, 0.079919, 0.11371, 0.06312, 0.034884, 0.036378, 0.028695, 0.023087, 0.044297, 0.048328, 0.048328, 0.048328, 0.048328, 0.067594, 0.042364, 0.069024, 0.098513, 0.185198, 0.281712, 0.271506, 0.268042, 0.17593, 0.243554, 0.278302, 0.390993, 0.387226, 0.374039, 0.30533, 0.349426, 0.342579, 0.335645, 0.465241, 0.472492, 0.366687, 0.352862, 0.394753, 0.401658, 0.366687, 0.271506, 0.170161, 0.203355, 0.17593, 0.179055, 0.158265, 0.134866, 0.06184, 0.092881, 0.092881, 0.161087, 0.161087, 0.182256, 0.147574, 0.073402, 0.066181, 0.076542, 0.074921, 0.096677, 0.059222, 0.090864, 0.155435, 0.243554, 0.216401, 0.25031, 0.311707, 0.349426, 0.288399, 0.308712, 0.335645, 0.352862, 0.352862, 0.229226, 0.206376, 0.170161, 0.225814, 0.139895, 0.196879, 0.125101, 0.120615, 0.182256, 0.111485, 0.094817, 0.100716, 0.094817, 0.090864, 0.059222, 0.055536, 0.079919, 0.144935, 0.147574, 0.074921, 0.06184, 0.122885, 0.055536, 0.071867, 0.046336, 0.048328, 0.059222, 0.067594, 0.055536, 0.051831, 0.111485, 0.111485, 0.054297, 0.031287, 0.025762, 0.047319, 0.048328, 0.071867, 0.043307, 0.048328, 0.094817, 0.066181, 0.066181, 0.144935, 0.102787, 0.15008, 0.247041, 0.18812, 0.275179, 0.191378, 0.118441, 0.05306, 0.066181, 0.139895, 0.216401, 0.158265, 0.18812, 0.191378, 0.18812, 0.167087, 0.158265, 0.078022, 0.142424, 0.083462, 0.076542, 0.137348, 0.170161, 0.161087, 0.200174, 0.191378, 0.318242, 0.342579, 0.454136, 0.324872, 0.30533, 0.206376, 0.271506, 0.239899, 0.203355, 0.203355, 0.295083, 0.173081, 0.278302, 0.232838, 0.342579, 0.335645, 0.298791, 0.291804, 0.26085, 0.161087, 0.122885, 0.109221, 0.079919, 0.06184, 0.074921, 0.06184, 0.116183, 0.094817, 0.100716, 0.076542, 0.051831, 0.029376, 0.034884, 0.043307, 0.042364, 0.020165, 0.013016, 0.010672, 0.009294, 0.010372, 0.016257, 0.013821, 0.01204, 0.024393, 0.029376, 0.060549, 0.040537, 0.024826, 0.044297, 0.023534, 0.021381, 0.030003, 0.06184, 0.056825, 0.047319, 0.026338, 0.064632, 0.120615, 0.185198, 0.219301, 0.155435, 0.085092, 0.11371, 0.079919, 0.038858, 0.047319, 0.046336, 0.081712, 0.132295, 0.111485, 0.11371, 0.21291, 0.194234, 0.173081, 0.200174, 0.196879, 0.288399, 0.15008, 0.079919, 0.081712, 0.036378, 0.032677, 0.06312, 0.085092, 0.142424, 0.164327, 0.142424, 0.111485, 0.092881, 0.069024, 0.05306, 0.083462, 0.047319, 0.030611, 0.021816, 0.030003, 0.0198], '')</t>
  </si>
  <si>
    <t>UPI000218654E status=activ</t>
  </si>
  <si>
    <t>([0.007555, 0.005223, 0.003405, 0.004431, 0.003109, 0.002276, 0.001778, 0.002512, 0.002138, 0.001709, 0.002366, 0.002396, 0.001391, 0.001408, 0.001232, 0.001232, 0.000721, 0.000893, 0.000558, 0.000631, 0.000799, 0.000893, 0.001383, 0.00231, 0.001967, 0.00225, 0.003014, 0.003298, 0.003109, 0.003366, 0.004689, 0.004611, 0.003924, 0.005378, 0.00558, 0.004835, 0.004835, 0.007495, 0.007422, 0.008075, 0.004921, 0.00407, 0.005872, 0.004247, 0.004414, 0.003864, 0.004208, 0.003671, 0.005249, 0.003512, 0.004483, 0.003997, 0.002727, 0.002727, 0.00316, 0.004689, 0.006142, 0.004483, 0.004315, 0.004315, 0.006245, 0.009294, 0.009187, 0.005734, 0.005683, 0.003821, 0.004835, 0.004431, 0.005799, 0.003727, 0.003671, 0.003671, 0.002881, 0.00407, 0.005011, 0.003701, 0.003053, 0.002606, 0.003727, 0.002606, 0.002623, 0.002705, 0.002662, 0.002662, 0.004135, 0.006194, 0.006374, 0.004483, 0.004611, 0.003341, 0.004646, 0.007645, 0.00558, 0.008409, 0.008409, 0.008075, 0.013016, 0.016528, 0.021381, 0.011342, 0.011342, 0.008276, 0.008723, 0.006078, 0.008895, 0.009483, 0.007495, 0.007422, 0.012491, 0.012491, 0.027463, 0.014586, 0.007645, 0.01227, 0.013613, 0.013016, 0.0198, 0.019401, 0.015078, 0.015344, 0.015694, 0.029376, 0.050641, 0.031287, 0.038042, 0.025762, 0.013613, 0.010926, 0.0198, 0.010672, 0.01078, 0.008276, 0.015344, 0.026892, 0.018106, 0.014783, 0.018106, 0.012727, 0.00777, 0.009187, 0.009096, 0.009187, 0.006533, 0.005734, 0.007031, 0.008156, 0.006194, 0.008804, 0.008002, 0.008002, 0.008002, 0.008723, 0.006374, 0.003821, 0.003821, 0.004513, 0.003366, 0.003366, 0.00292, 0.003757, 0.002662, 0.001855, 0.002761, 0.002529, 0.002529, 0.001649, 0.001649, 0.002014, 0.002078, 0.002078, 0.001434, 0.00225, 0.003053, 0.004689, 0.008002, 0.009294, 0.010509, 0.011669, 0.010372, 0.018415, 0.024826, 0.050641, 0.042364, 0.0198, 0.058088, 0.048328, 0.094817, 0.06312, 0.054297, 0.038858, 0.088832, 0.191378, 0.094817, 0.042364, 0.03976, 0.014586, 0.011669, 0.008276, 0.007555, 0.00515, 0.003298, 0.00231, 0.001692, 0.002057, 0.003177, 0.00283, 0.003405, 0.002276, 0.002211, 0.003109, 0.002662, 0.002662, 0.001808, 0.002057, 0.00283, 0.002396, 0.002512, 0.001967, 0.001687, 0.002512, 0.003727, 0.004208, 0.006039, 0.007645, 0.008525, 0.006567, 0.007259, 0.008895, 0.013265, 0.013437, 0.013437, 0.016826, 0.00962, 0.010672, 0.010672, 0.01227, 0.009728, 0.016826, 0.018415, 0.026338, 0.023534, 0.010926, 0.013437, 0.010221, 0.006795, 0.008804, 0.006245, 0.005992, 0.006039, 0.006988, 0.006795, 0.004431, 0.005249, 0.007422, 0.005799, 0.007422, 0.007422, 0.011518, 0.013613, 0.013821, 0.011342, 0.008525, 0.009294, 0.010926, 0.009728, 0.010221, 0.006795, 0.01227, 0.00962, 0.00777, 0.007555, 0.007645, 0.010372, 0.006795, 0.004835, 0.005318, 0.00543, 0.003478, 0.00359, 0.0028, 0.003821, 0.004775, 0.006795, 0.006988, 0.006039, 0.005378, 0.005378, 0.00515, 0.003607, 0.003607, 0.00283, 0.003014, 0.003079, 0.003079, 0.004161, 0.005683, 0.007877, 0.007555, 0.011903, 0.007422, 0.006619, 0.006619, 0.006619, 0.006245, 0.00777, 0.009483, 0.015344, 0.026892, 0.043307, 0.037156, 0.025316, 0.06184, 0.060549, 0.142424, 0.15284, 0.179055, 0.203355, 0.158265, 0.18812, 0.206376, 0.271506, 0.349426, 0.308712, 0.209395, 0.111485, 0.15284, 0.076542, 0.086953, 0.092881, 0.127496, 0.147574, 0.236433, 0.122885, 0.049374, 0.030611, 0.040537, 0.032677, 0.021816, 0.016528, 0.009015, 0.007315, 0.006078, 0.004513, 0.003804, 0.005223, 0.005734, 0.003701, 0.005623, 0.005992, 0.005086, 0.003555, 0.004315, 0.00316, 0.004736, 0.007177, 0.006374, 0.004315, 0.003109, 0.003461, 0.004135, 0.004899, 0.004388, 0.004247, 0.005932, 0.005932, 0.004247, 0.006039, 0.006567, 0.004414, 0.002623, 0.00243, 0.002482, 0.00283, 0.002976, 0.003014, 0.003177, 0.003997, 0.005318, 0.00543, 0.003963, 0.004483, 0.00515, 0.004835, 0.006894, 0.006894, 0.010221, 0.010372, 0.009977, 0.016826, 0.028695, 0.055536, 0.074921, 0.127496, 0.100716, 0.173081, 0.129801, 0.088832, 0.06312, 0.069024, 0.161087], '')</t>
  </si>
  <si>
    <t>UPI000218654F status=activ</t>
  </si>
  <si>
    <t>([0.170161, 0.209395, 0.155435, 0.098513, 0.06312, 0.100716, 0.125101, 0.074921, 0.051831, 0.066181, 0.081712, 0.109221, 0.111485, 0.094817, 0.164327, 0.216401, 0.216401, 0.173081, 0.155435, 0.194234, 0.179055, 0.200174, 0.11371, 0.139895, 0.18812, 0.284882, 0.158265, 0.164327, 0.222385, 0.222385, 0.257454, 0.17593, 0.170161, 0.158265, 0.173081, 0.173081, 0.158265, 0.15284, 0.100716, 0.18812, 0.232838, 0.17593, 0.179055, 0.284882, 0.203355, 0.134866, 0.125101, 0.219301, 0.18812, 0.229226, 0.321458, 0.288399, 0.370445, 0.40511, 0.40511, 0.295083, 0.308712, 0.268042, 0.194234, 0.225814, 0.206376, 0.21291, 0.236433, 0.25406, 0.173081, 0.194234, 0.298791, 0.318242, 0.21291, 0.239899, 0.25031, 0.25031, 0.225814, 0.206376, 0.127496, 0.074921, 0.0704, 0.06312, 0.120615, 0.167087, 0.236433, 0.232838, 0.144935, 0.161087, 0.155435, 0.229226, 0.31487, 0.328603, 0.321458, 0.359901, 0.356642, 0.236433, 0.229226, 0.264545, 0.264545, 0.247041, 0.219301, 0.332115, 0.349426, 0.30533, 0.324872, 0.31487, 0.308712, 0.311707, 0.278302, 0.167087, 0.167087, 0.167087, 0.098513, 0.100716, 0.161087, 0.167087, 0.264545, 0.185198, 0.182256, 0.179055, 0.236433, 0.335645, 0.295083, 0.25031, 0.25406, 0.191378, 0.147574, 0.116183, 0.18812], '')</t>
  </si>
  <si>
    <t>UPI0002186550 status=activ</t>
  </si>
  <si>
    <t>([0.002194, 0.001623, 0.001344, 0.001305, 0.001232, 0.001172, 0.000833, 0.001232, 0.00103, 0.001391, 0.001249, 0.00103, 0.000816, 0.001142, 0.00103, 0.001434, 0.00225, 0.002705, 0.002482, 0.003461, 0.004775, 0.003607, 0.003607, 0.005249, 0.007422, 0.006619, 0.005623, 0.006078, 0.006078, 0.008723, 0.009096, 0.014315, 0.018106, 0.023534, 0.034884, 0.014586, 0.009483, 0.006374, 0.006374, 0.005223, 0.005503, 0.003924, 0.006374, 0.00777, 0.007645, 0.004899, 0.004835, 0.007555, 0.009483, 0.009483, 0.00962, 0.005872, 0.004135, 0.005011, 0.004976, 0.005623, 0.009015, 0.010221, 0.013821, 0.010131, 0.014315, 0.008276, 0.013016, 0.00777, 0.009187, 0.005932, 0.006482, 0.006619, 0.004736, 0.004736, 0.003924, 0.002705, 0.004388, 0.004431, 0.004899, 0.004358, 0.002688, 0.001872, 0.001541, 0.001778, 0.001786, 0.001748, 0.002014, 0.001391, 0.002035, 0.002078, 0.003109, 0.002581, 0.003212, 0.003109, 0.002529, 0.002662, 0.003963, 0.003924, 0.00389, 0.003757, 0.003727, 0.004135, 0.006039, 0.005992, 0.006374, 0.009728, 0.00777, 0.007259, 0.006619, 0.005872, 0.005992, 0.004208, 0.006567, 0.007645, 0.013016, 0.013437, 0.010372, 0.007495, 0.005223, 0.00543, 0.004483, 0.005223, 0.004899, 0.004689, 0.004775, 0.003405, 0.002503, 0.002662, 0.002503, 0.002976, 0.003405, 0.00283, 0.003405, 0.003405, 0.002606, 0.002623, 0.002435, 0.002366, 0.003053, 0.004135, 0.004899, 0.005799, 0.004208, 0.004161, 0.004513, 0.006482, 0.007877, 0.008895, 0.010372, 0.010926, 0.020522, 0.011342, 0.015344, 0.023087, 0.021381, 0.018415, 0.010131, 0.010926, 0.010221, 0.010221, 0.007555, 0.009015, 0.005932, 0.007259, 0.007259, 0.004689, 0.004689, 0.004736, 0.00389, 0.00389, 0.00558, 0.003405, 0.004775, 0.003997, 0.003864, 0.003053, 0.003053, 0.004388, 0.006482, 0.010672, 0.008723, 0.012727, 0.012727, 0.017138, 0.013821, 0.018106, 0.018415, 0.009977, 0.011903, 0.023087, 0.012491, 0.009015, 0.009865, 0.006619, 0.005932, 0.005932, 0.005992, 0.005932, 0.005623, 0.004689, 0.003963, 0.004689, 0.004577, 0.003607, 0.004315, 0.005503, 0.005734, 0.006078, 0.009865, 0.010372, 0.006894, 0.010672, 0.016257, 0.015344, 0.031287, 0.030611, 0.032017, 0.026892, 0.032017, 0.032017, 0.054297, 0.076542, 0.076542, 0.058088, 0.118441, 0.132295, 0.067594, 0.045352, 0.079919, 0.081712, 0.081712, 0.071867, 0.047319, 0.035586, 0.076542, 0.030003, 0.028695, 0.017797, 0.018415, 0.018787, 0.013613, 0.007091, 0.006894, 0.005378, 0.004414, 0.003997, 0.002727, 0.004315, 0.005932, 0.006078, 0.004775, 0.003671, 0.005503, 0.00543, 0.004414, 0.004414, 0.004611, 0.006245, 0.008723, 0.013437, 0.021381, 0.024393, 0.032677, 0.034068, 0.06312, 0.125101, 0.066181, 0.067594, 0.027463, 0.027463, 0.027463, 0.019109, 0.019401, 0.01227, 0.013613, 0.013821, 0.008895, 0.011106, 0.007031, 0.006567, 0.005623, 0.005623, 0.004611, 0.005223, 0.00515, 0.004431, 0.003298, 0.004431, 0.006194, 0.007645, 0.005992, 0.004135, 0.006194, 0.008525, 0.007645, 0.009294, 0.010221, 0.020165, 0.030003, 0.034884, 0.021381, 0.015694, 0.018106, 0.035586, 0.023963, 0.017797, 0.014075, 0.025316, 0.016257, 0.009401, 0.012727, 0.023534, 0.020876, 0.014075, 0.01078, 0.018415, 0.009865, 0.008409, 0.005378, 0.004513, 0.005503, 0.00777, 0.009401, 0.007259, 0.006142, 0.005992, 0.005872, 0.007495, 0.007645, 0.006894, 0.010509, 0.008075, 0.007495, 0.008075, 0.006421, 0.007495, 0.007495, 0.011342, 0.017797, 0.035586, 0.021816, 0.014315, 0.012727, 0.018787, 0.013265, 0.009401, 0.009728, 0.013613, 0.008895, 0.008723, 0.017138, 0.017138, 0.023534, 0.017138, 0.035586, 0.083462, 0.092881, 0.096677, 0.100716, 0.064632, 0.06312, 0.134866, 0.182256, 0.17593, 0.125101, 0.219301, 0.209395, 0.335645, 0.206376, 0.203355, 0.111485, 0.092881, 0.047319, 0.022667, 0.016257, 0.009294, 0.006194, 0.005011, 0.004414, 0.003177, 0.004483, 0.004835, 0.005318, 0.006988, 0.005932, 0.004689, 0.003366, 0.00359, 0.002482, 0.003671, 0.003701, 0.003727, 0.003341, 0.002881, 0.003963, 0.005503, 0.005503, 0.008409, 0.008409, 0.007177, 0.006567, 0.004736, 0.003177, 0.003177, 0.002078, 0.001855, 0.001967, 0.002881, 0.002881, 0.002727, 0.001808, 0.00283, 0.003924, 0.00389, 0.006142, 0.005378, 0.004736, 0.006567, 0.005378, 0.004483, 0.005734, 0.007555, 0.009096, 0.008804, 0.006039, 0.008624, 0.011903, 0.013437, 0.008723, 0.008525, 0.011518, 0.013016, 0.007555, 0.006567, 0.008002, 0.005378, 0.006194, 0.00543, 0.005683, 0.004315, 0.004247, 0.004315, 0.003276, 0.003804, 0.005992, 0.005249, 0.004135, 0.004483, 0.005086, 0.005086, 0.005249, 0.004358, 0.005503, 0.00543, 0.004431, 0.003804, 0.003461, 0.002581, 0.00292, 0.0028, 0.004431, 0.006142, 0.003924, 0.005932, 0.005992, 0.005992, 0.007422, 0.011342, 0.010221, 0.014315, 0.031287, 0.026338, 0.025316, 0.028695, 0.064632, 0.137348, 0.17593, 0.295083, 0.374039, 0.408655, 0.394753, 0.352862, 0.328603, 0.538167, 0.521092, 0.509769, 0.42561], '')</t>
  </si>
  <si>
    <t>[479, 480, 481]</t>
  </si>
  <si>
    <t>UPI0002186551 status=activ</t>
  </si>
  <si>
    <t>([0.707965, 0.733139, 0.73685, 0.754692, 0.608892, 0.490133, 0.401658, 0.436924, 0.450668, 0.440853, 0.370445, 0.408655, 0.444081, 0.346032, 0.321458, 0.232838, 0.229226, 0.219301, 0.147574, 0.17593, 0.182256, 0.191378, 0.191378, 0.125101, 0.125101, 0.203355, 0.200174, 0.25406, 0.25406, 0.225814, 0.222385, 0.308712, 0.225814, 0.229226, 0.324872, 0.352862, 0.40511, 0.335645, 0.247041, 0.21291, 0.21291, 0.118441, 0.094817, 0.088832, 0.142424, 0.142424, 0.142424, 0.139895, 0.092881, 0.092881, 0.120615, 0.116183, 0.059222, 0.096677, 0.094817, 0.098513, 0.118441, 0.164327, 0.147574, 0.222385, 0.339168, 0.243554, 0.25406, 0.288399, 0.321458, 0.321458, 0.318242, 0.271506, 0.26085, 0.377384, 0.271506, 0.271506, 0.311707, 0.436924, 0.461924, 0.359901, 0.370445, 0.30533, 0.185198, 0.271506, 0.288399, 0.275179, 0.25406, 0.25031, 0.216401, 0.18812, 0.116183, 0.111485, 0.078022, 0.078022, 0.058088, 0.083462, 0.081712, 0.096677, 0.085092, 0.073402, 0.125101, 0.094817, 0.064632, 0.086953, 0.090864, 0.044297, 0.024826, 0.026338, 0.048328, 0.059222, 0.034884, 0.0704, 0.034068, 0.060549, 0.106997, 0.139895, 0.132295, 0.069024, 0.055536, 0.06312, 0.033407, 0.038042, 0.025316, 0.046336, 0.06184, 0.059222, 0.059222, 0.10481, 0.092881, 0.096677, 0.05306, 0.086953, 0.042364, 0.047319, 0.047319, 0.048328, 0.023963, 0.018106, 0.032017, 0.020522, 0.012491, 0.013613, 0.01227, 0.021816, 0.023534, 0.013613, 0.009187, 0.016257, 0.013613, 0.028107, 0.027463, 0.055536, 0.030003, 0.060549, 0.085092, 0.046336, 0.025762, 0.025762, 0.028695, 0.016257, 0.024826, 0.03976, 0.051831, 0.025316, 0.023534, 0.021381, 0.021381, 0.020522, 0.017797, 0.023087, 0.011669, 0.00777, 0.005503, 0.007877, 0.008156, 0.00962, 0.015078, 0.013265, 0.023534, 0.020522, 0.020522, 0.020876, 0.021816, 0.021381, 0.051831, 0.03976, 0.021816, 0.023534, 0.048328, 0.051831, 0.024393, 0.037156, 0.054297, 0.060549, 0.033407, 0.016257, 0.013016, 0.010672, 0.0198, 0.01078, 0.017797, 0.030003, 0.027463, 0.025762, 0.025762, 0.012727, 0.016021, 0.016257, 0.016257, 0.015694, 0.015078, 0.021381, 0.021381, 0.021381, 0.027463, 0.038042, 0.064632, 0.067594, 0.071867, 0.048328, 0.109221], '')</t>
  </si>
  <si>
    <t>UPI0002186552 status=activ</t>
  </si>
  <si>
    <t>([0.30533, 0.346032, 0.26085, 0.182256, 0.122885, 0.15284, 0.155435, 0.118441, 0.090864, 0.069024, 0.088832, 0.106997, 0.066181, 0.0704, 0.073402, 0.086953, 0.092881, 0.144935, 0.144935, 0.216401, 0.321458, 0.335645, 0.301917, 0.384043, 0.433034, 0.557691, 0.56648, 0.517562, 0.618285, 0.632174, 0.745909, 0.657645, 0.56648, 0.685117, 0.657645, 0.59917, 0.648219, 0.521092, 0.505461, 0.42561, 0.42561, 0.398279, 0.40511, 0.356642, 0.384043, 0.414856, 0.387226, 0.384043, 0.450668, 0.414856, 0.377384, 0.374039, 0.370445, 0.40511, 0.41194, 0.349426, 0.384043, 0.384043, 0.472492, 0.40511, 0.472492, 0.465241, 0.370445, 0.268042, 0.268042, 0.229226, 0.236433, 0.247041, 0.15008, 0.106997, 0.137348, 0.225814, 0.219301, 0.298791, 0.26085, 0.26085, 0.295083, 0.288399, 0.26085, 0.25406, 0.239899, 0.167087, 0.173081, 0.173081, 0.268042, 0.377384, 0.352862, 0.349426, 0.257454, 0.36309, 0.398279, 0.349426, 0.268042, 0.284882, 0.268042, 0.301917, 0.281712, 0.308712, 0.324872, 0.339168, 0.311707, 0.384043, 0.436924, 0.450668, 0.51388, 0.465241, 0.40511, 0.408655, 0.321458, 0.377384, 0.384043, 0.339168, 0.370445, 0.390993, 0.374039, 0.380708, 0.332115, 0.275179, 0.308712, 0.219301, 0.137348, 0.161087, 0.170161, 0.191378, 0.118441, 0.085092, 0.100716, 0.122885, 0.147574, 0.232838, 0.185198, 0.18812, 0.264545, 0.229226, 0.232838, 0.209395, 0.209395, 0.257454, 0.321458, 0.291804, 0.339168, 0.4292, 0.401658, 0.41194, 0.352862, 0.349426, 0.401658, 0.408655, 0.394753, 0.359901, 0.31487, 0.328603, 0.332115, 0.328603, 0.328603, 0.394753, 0.339168, 0.349426, 0.301917, 0.271506, 0.191378, 0.222385, 0.200174, 0.170161, 0.158265, 0.21291, 0.328603, 0.275179, 0.271506, 0.278302, 0.308712, 0.25406, 0.318242, 0.291804, 0.288399, 0.31487, 0.25031, 0.332115, 0.339168, 0.41194, 0.41194, 0.41194, 0.346032, 0.356642, 0.436924, 0.433034, 0.444081, 0.40511, 0.505461, 0.480142, 0.398279, 0.366687, 0.458154, 0.390993, 0.408655, 0.414856, 0.339168, 0.418646, 0.454136, 0.349426, 0.271506, 0.236433, 0.328603, 0.328603, 0.328603, 0.332115, 0.332115, 0.324872, 0.342579, 0.342579, 0.271506, 0.318242, 0.349426, 0.271506, 0.328603, 0.328603, 0.339168, 0.418646, 0.328603, 0.298791, 0.384043, 0.468512, 0.541878, 0.541878, 0.632174, 0.618285, 0.59917, 0.517562, 0.538167, 0.444081, 0.366687, 0.440853, 0.490133, 0.5017, 0.59508, 0.608892, 0.56648, 0.461924, 0.497853, 0.497853, 0.483068, 0.483068, 0.483068, 0.40511, 0.390993, 0.291804, 0.298791, 0.308712, 0.308712, 0.295083, 0.30533, 0.377384, 0.422041, 0.40511, 0.398279, 0.398279, 0.390993, 0.335645, 0.418646, 0.308712, 0.384043, 0.366687, 0.288399, 0.194234, 0.30533, 0.311707, 0.447574, 0.450668, 0.447574, 0.447574, 0.370445, 0.36309, 0.387226, 0.374039, 0.349426, 0.25031, 0.18812, 0.18812, 0.243554, 0.239899, 0.229226, 0.243554, 0.281712, 0.36309, 0.394753, 0.374039, 0.394753, 0.36309, 0.335645, 0.243554, 0.232838, 0.239899, 0.349426, 0.31487, 0.318242, 0.346032, 0.377384, 0.447574, 0.447574, 0.480142, 0.517562, 0.622677, 0.608892, 0.608892, 0.570702, 0.661982, 0.553315, 0.486429, 0.408655, 0.370445, 0.468512, 0.56648, 0.653063, 0.618285, 0.618285, 0.534167, 0.545602, 0.63748, 0.632174, 0.653063, 0.557691, 0.450668, 0.42561, 0.4292, 0.418646, 0.414856, 0.349426, 0.414856, 0.458154, 0.534167, 0.51388, 0.42561, 0.324872, 0.335645, 0.324872, 0.321458, 0.308712, 0.291804, 0.318242, 0.318242, 0.321458, 0.380708, 0.377384, 0.318242, 0.25031, 0.247041, 0.275179, 0.268042, 0.268042, 0.247041, 0.18812, 0.264545, 0.370445, 0.454136, 0.380708, 0.387226, 0.31487, 0.390993, 0.370445, 0.346032, 0.318242, 0.31487, 0.321458, 0.36309, 0.42561, 0.529623, 0.5017, 0.4292, 0.51388, 0.494003, 0.483068, 0.549308, 0.529623, 0.465241, 0.440853, 0.521092, 0.483068, 0.59508, 0.570702], '')</t>
  </si>
  <si>
    <t>[25, 26, 27, 28, 29, 30, 31, 32, 33, 34, 35, 36, 37, 38, 104, 188, 222, 223, 224, 225, 226, 227, 228, 233, 234, 235, 236, 300, 301, 302, 303, 304, 305, 306, 311, 312, 313, 314, 315, 316, 317, 318, 319, 320, 329, 330, 365, 366, 368, 371, 372, 375, 377, 378]</t>
  </si>
  <si>
    <t>UPI0002186553 status=activ</t>
  </si>
  <si>
    <t>([0.015694, 0.017138, 0.011669, 0.009977, 0.008156, 0.009015, 0.007422, 0.006421, 0.006567, 0.006795, 0.006078, 0.006421, 0.006482, 0.006567, 0.007031, 0.009096, 0.009096, 0.006701, 0.006619, 0.004611, 0.006421, 0.006619, 0.006701, 0.009483, 0.008804, 0.015078, 0.018787, 0.018415, 0.026338, 0.044297, 0.073402, 0.106997, 0.081712, 0.064632, 0.034884, 0.06184, 0.060549, 0.111485, 0.10481, 0.122885, 0.196879, 0.139895, 0.243554, 0.243554, 0.243554, 0.346032, 0.236433, 0.239899, 0.359901, 0.398279, 0.291804, 0.26085, 0.30533, 0.311707, 0.257454, 0.384043, 0.394753, 0.444081, 0.394753, 0.51388, 0.480142, 0.384043, 0.440853, 0.4292, 0.377384, 0.328603, 0.236433, 0.271506, 0.26085, 0.236433, 0.239899, 0.311707, 0.328603, 0.318242, 0.352862, 0.447574, 0.418646, 0.332115, 0.321458, 0.271506, 0.26085, 0.173081, 0.268042, 0.144935, 0.132295, 0.203355, 0.239899, 0.332115, 0.394753, 0.4292, 0.450668, 0.349426, 0.318242, 0.30533, 0.232838, 0.275179, 0.203355, 0.21291, 0.301917, 0.291804, 0.298791, 0.301917, 0.30533, 0.268042, 0.384043, 0.422041, 0.339168, 0.257454, 0.291804, 0.278302, 0.271506, 0.185198, 0.284882, 0.324872, 0.324872, 0.398279, 0.301917, 0.374039, 0.298791, 0.311707, 0.311707, 0.398279, 0.394753, 0.483068, 0.517562, 0.41194, 0.298791, 0.30533, 0.324872, 0.257454, 0.25406, 0.142424, 0.129801, 0.122885, 0.132295, 0.139895, 0.170161, 0.257454, 0.26085, 0.328603, 0.308712, 0.332115, 0.352862, 0.264545, 0.264545, 0.284882, 0.301917, 0.31487, 0.36309, 0.4292, 0.476583, 0.40511, 0.505461, 0.63748, 0.694846, 0.545602, 0.529623, 0.490133, 0.40511, 0.414856, 0.41194, 0.339168, 0.321458, 0.321458, 0.339168, 0.346032, 0.25031, 0.229226, 0.295083, 0.291804, 0.298791, 0.206376, 0.247041, 0.219301, 0.206376, 0.118441, 0.122885, 0.076542, 0.081712, 0.132295, 0.132295, 0.081712, 0.076542, 0.083462, 0.073402, 0.069024, 0.071867, 0.071867, 0.132295, 0.161087, 0.129801, 0.139895, 0.147574, 0.102787, 0.134866, 0.111485, 0.102787, 0.167087, 0.179055, 0.167087, 0.182256, 0.182256, 0.264545, 0.25406, 0.209395, 0.185198, 0.257454, 0.25031, 0.247041, 0.243554, 0.203355, 0.275179, 0.295083, 0.328603, 0.339168, 0.321458, 0.349426, 0.440853, 0.440853, 0.42561, 0.436924, 0.387226, 0.370445, 0.271506, 0.268042, 0.264545, 0.301917, 0.308712, 0.308712, 0.30533, 0.30533, 0.321458, 0.352862, 0.321458, 0.370445, 0.349426, 0.349426, 0.349426, 0.271506, 0.268042, 0.26085, 0.25031, 0.209395, 0.222385, 0.281712, 0.387226, 0.414856, 0.40511, 0.324872, 0.243554, 0.332115, 0.243554, 0.225814, 0.209395, 0.137348, 0.100716, 0.182256, 0.102787, 0.118441, 0.102787, 0.096677, 0.155435, 0.164327, 0.25031, 0.147574, 0.194234, 0.118441, 0.074921, 0.060549, 0.100716, 0.083462, 0.086953, 0.142424, 0.142424, 0.155435, 0.18812, 0.219301, 0.209395, 0.222385, 0.200174, 0.185198, 0.18812, 0.118441, 0.081712, 0.078022, 0.134866, 0.096677, 0.164327, 0.196879, 0.147574, 0.15284, 0.26085, 0.200174, 0.21291, 0.173081, 0.076542, 0.098513, 0.076542, 0.078022, 0.076542, 0.059222, 0.129801, 0.071867, 0.129801, 0.18812, 0.106997, 0.050641, 0.079919, 0.073402, 0.092881, 0.118441, 0.106997, 0.06184, 0.047319, 0.023963, 0.038042, 0.040537, 0.044297, 0.06184, 0.066181, 0.139895, 0.086953, 0.045352, 0.085092, 0.041405, 0.033407, 0.032017, 0.071867, 0.067594, 0.038858, 0.024393, 0.033407, 0.035586, 0.032677, 0.024826, 0.054297, 0.033407, 0.031287, 0.015694, 0.009483, 0.006988, 0.004414, 0.004689, 0.004646, 0.003997, 0.00407, 0.003079, 0.0028, 0.002035, 0.001906, 0.002555, 0.002727, 0.0028, 0.00243, 0.003366, 0.00359, 0.002396, 0.002976, 0.004208, 0.004208, 0.004835, 0.004775, 0.007645, 0.008075, 0.008002, 0.006701, 0.006701, 0.009294, 0.017797, 0.015078, 0.011518, 0.008002, 0.006701, 0.006567, 0.006245, 0.003997, 0.005378, 0.005318, 0.004775, 0.003341, 0.004775, 0.005683, 0.005249, 0.004921, 0.005378, 0.004611, 0.006194, 0.007091, 0.00543, 0.003864, 0.004921, 0.003963, 0.005086, 0.005011, 0.003727, 0.003461, 0.005378, 0.005683, 0.007031, 0.004921, 0.00543, 0.003963, 0.003014, 0.004431, 0.004483, 0.004135, 0.006701, 0.006988, 0.006374, 0.006988, 0.007422, 0.009483, 0.018787, 0.019109, 0.018787, 0.034068, 0.073402, 0.066181, 0.0704, 0.0704, 0.147574, 0.25031, 0.339168, 0.42561, 0.342579, 0.321458, 0.418646, 0.278302, 0.275179, 0.36309, 0.377384, 0.356642, 0.243554, 0.216401, 0.118441, 0.164327, 0.122885, 0.059222, 0.028695, 0.024393, 0.024393, 0.014315, 0.007422, 0.005683, 0.006245, 0.006194, 0.005503, 0.003607, 0.003431, 0.003341, 0.003341, 0.003757, 0.005318, 0.006894, 0.006078, 0.006142, 0.005011, 0.006194, 0.008525, 0.007645, 0.007645, 0.006194, 0.008624, 0.009294, 0.009401, 0.008409, 0.008895, 0.008624, 0.012491, 0.014586, 0.014586, 0.010131, 0.007177, 0.00543, 0.004835, 0.004161, 0.004611, 0.004736, 0.004835, 0.005223, 0.007031, 0.005249, 0.006245, 0.00543, 0.008002, 0.007555, 0.005734, 0.006482, 0.008723, 0.008804, 0.013437, 0.011106, 0.019109, 0.034884, 0.060549, 0.090864, 0.155435, 0.225814, 0.324872, 0.191378, 0.081712, 0.102787, 0.098513, 0.066181, 0.092881, 0.069024, 0.129801, 0.111485, 0.120615, 0.10481, 0.129801, 0.083462, 0.116183, 0.102787, 0.054297, 0.055536, 0.05306, 0.05306, 0.032017, 0.031287, 0.0704, 0.079919, 0.044297, 0.090864, 0.179055, 0.170161, 0.203355, 0.203355, 0.225814, 0.134866, 0.083462, 0.045352, 0.038042, 0.020165, 0.01227, 0.012727, 0.009096, 0.006701, 0.006795, 0.007555, 0.006795, 0.005503, 0.005683, 0.005223, 0.004483, 0.004577, 0.003461, 0.003757, 0.003757, 0.005011, 0.004646, 0.004431, 0.006533, 0.009483, 0.015694, 0.027463, 0.054297, 0.086953, 0.088832, 0.040537, 0.030611, 0.03976, 0.048328, 0.046336, 0.10481, 0.079919, 0.094817, 0.15284, 0.129801, 0.102787, 0.109221, 0.21291, 0.324872, 0.301917, 0.295083, 0.288399, 0.275179, 0.196879, 0.125101, 0.194234, 0.321458, 0.339168, 0.339168, 0.398279, 0.398279, 0.291804, 0.295083, 0.268042, 0.288399, 0.308712, 0.342579, 0.301917, 0.308712, 0.21291, 0.229226, 0.219301, 0.147574, 0.078022, 0.125101, 0.134866, 0.137348, 0.132295, 0.10481, 0.100716, 0.046336, 0.085092, 0.15008, 0.232838, 0.232838, 0.225814, 0.222385, 0.222385, 0.257454, 0.203355, 0.243554, 0.132295, 0.088832, 0.134866, 0.155435, 0.15008, 0.25031, 0.144935, 0.161087, 0.236433, 0.243554, 0.352862, 0.356642, 0.370445, 0.359901, 0.374039, 0.36309, 0.278302, 0.301917, 0.298791, 0.25031, 0.196879, 0.301917, 0.374039, 0.349426, 0.444081, 0.377384, 0.31487, 0.311707, 0.291804, 0.332115, 0.247041, 0.239899, 0.25406, 0.21291, 0.185198, 0.120615, 0.066181, 0.127496, 0.060549, 0.066181, 0.090864, 0.179055, 0.158265, 0.098513, 0.0704, 0.074921, 0.0704, 0.083462, 0.155435, 0.134866, 0.129801, 0.200174, 0.120615, 0.118441, 0.073402, 0.100716, 0.092881, 0.10481, 0.090864, 0.170161, 0.158265, 0.18812, 0.098513, 0.116183, 0.18812, 0.275179, 0.225814, 0.222385, 0.229226, 0.236433, 0.232838, 0.232838, 0.247041, 0.36309, 0.271506, 0.295083, 0.281712, 0.318242, 0.332115, 0.318242, 0.318242, 0.324872, 0.356642, 0.454136, 0.465241, 0.374039, 0.301917, 0.335645, 0.349426, 0.346032, 0.370445, 0.414856, 0.41194, 0.311707, 0.318242, 0.41194, 0.505461, 0.541878, 0.608892, 0.553315, 0.553315, 0.447574, 0.458154, 0.352862, 0.356642, 0.356642, 0.461924, 0.534167, 0.494003, 0.59508, 0.549308, 0.42561, 0.41194, 0.346032, 0.4292, 0.328603, 0.31487, 0.321458, 0.203355, 0.206376, 0.335645, 0.346032, 0.339168, 0.328603, 0.366687, 0.321458, 0.229226, 0.209395, 0.21291, 0.158265, 0.088832, 0.071867, 0.125101, 0.134866, 0.106997, 0.06312, 0.116183, 0.116183, 0.106997, 0.17593, 0.116183, 0.100716, 0.092881, 0.109221, 0.06312, 0.05306, 0.069024, 0.094817, 0.102787, 0.085092, 0.15008, 0.139895, 0.194234, 0.147574, 0.085092, 0.185198, 0.268042, 0.268042, 0.179055, 0.191378, 0.203355, 0.222385, 0.144935, 0.102787, 0.147574, 0.222385, 0.25031, 0.25031, 0.278302, 0.281712, 0.264545, 0.194234, 0.324872, 0.209395, 0.25031, 0.295083, 0.155435, 0.106997, 0.100716, 0.164327, 0.15284, 0.076542, 0.055536, 0.05306, 0.079919, 0.076542, 0.092881, 0.11371, 0.059222, 0.069024, 0.06184, 0.044297, 0.073402, 0.060549, 0.0704, 0.085092, 0.102787, 0.142424, 0.222385, 0.129801, 0.076542, 0.073402, 0.155435, 0.203355, 0.295083, 0.321458, 0.321458, 0.291804, 0.288399, 0.387226, 0.359901, 0.380708, 0.440853, 0.370445, 0.332115, 0.324872, 0.239899, 0.268042, 0.328603, 0.21291, 0.271506, 0.356642, 0.356642, 0.236433, 0.30533, 0.30533, 0.275179, 0.17593, 0.17593, 0.102787, 0.10481, 0.054297, 0.049374, 0.06312, 0.064632, 0.081712, 0.076542, 0.116183, 0.116183, 0.111485, 0.111485, 0.139895, 0.139895, 0.15008, 0.247041, 0.185198, 0.21291, 0.182256, 0.191378, 0.111485, 0.158265, 0.079919, 0.15008, 0.083462, 0.044297, 0.038858, 0.024393, 0.022306, 0.012727, 0.009015, 0.006482, 0.007645, 0.006701, 0.005011, 0.00359, 0.003727, 0.004161, 0.002705, 0.003109, 0.002976, 0.004388, 0.003431, 0.004513, 0.003671, 0.004135, 0.004208, 0.004161, 0.004161, 0.006482, 0.006482, 0.00777, 0.008276, 0.006701, 0.007555, 0.009294, 0.009728, 0.006533, 0.005872, 0.007177, 0.007495, 0.00777, 0.007177, 0.010926, 0.00777, 0.010672, 0.014315, 0.026338, 0.025762, 0.020876, 0.00962, 0.015694, 0.010509, 0.014783, 0.015078, 0.00962, 0.011903, 0.020522, 0.018106, 0.022306, 0.016021, 0.014783, 0.019401, 0.018787, 0.020522, 0.028695, 0.014315, 0.008804, 0.005799, 0.005799, 0.008895, 0.008804, 0.007259, 0.009728, 0.010372, 0.010221, 0.012491, 0.013437, 0.012727, 0.026338, 0.026338, 0.051831, 0.051831, 0.032677, 0.016826, 0.017447, 0.017447, 0.036378, 0.034884, 0.081712, 0.102787, 0.086953, 0.185198, 0.173081, 0.17593, 0.086953, 0.164327, 0.247041, 0.120615, 0.060549, 0.035586, 0.03976, 0.038042, 0.020165, 0.030003, 0.026338, 0.012491, 0.00962, 0.009096, 0.009865, 0.007495, 0.009977, 0.006988, 0.005318, 0.004483, 0.004414, 0.006194, 0.006078, 0.004775, 0.006894, 0.010131, 0.013016, 0.009977, 0.010372, 0.019401, 0.0198, 0.026338, 0.054297, 0.11371, 0.116183, 0.116183, 0.118441, 0.096677, 0.170161, 0.200174, 0.21291, 0.225814, 0.182256, 0.196879, 0.147574, 0.085092, 0.066181, 0.033407, 0.021381, 0.01078, 0.007645, 0.010131, 0.010221, 0.006701, 0.004483, 0.00359, 0.003607, 0.003298, 0.003405, 0.003512, 0.004161, 0.00389, 0.00389, 0.004483, 0.004431, 0.005249, 0.007555, 0.007259, 0.008895, 0.012491, 0.020165, 0.027463, 0.015344, 0.020876, 0.047319, 0.122885, 0.206376], '')</t>
  </si>
  <si>
    <t>[59, 124, 152, 153, 154, 155, 156, 711, 712, 713, 714, 715, 722, 724, 725]</t>
  </si>
  <si>
    <t>UPI0002186554 status=activ</t>
  </si>
  <si>
    <t>([0.092881, 0.038042, 0.076542, 0.11371, 0.064632, 0.083462, 0.051831, 0.071867, 0.054297, 0.051831, 0.034884, 0.049374, 0.03976, 0.049374, 0.047319, 0.05306, 0.032677, 0.015694, 0.025762, 0.027463, 0.021816, 0.044297, 0.048328, 0.032017, 0.033407, 0.069024, 0.043307, 0.079919, 0.049374, 0.043307, 0.0704, 0.071867, 0.041405, 0.041405, 0.022306, 0.022667, 0.034884, 0.060549, 0.0704, 0.078022, 0.03976, 0.03976, 0.038858, 0.038858, 0.048328, 0.046336, 0.043307, 0.0704, 0.074921, 0.064632, 0.120615, 0.109221, 0.179055, 0.25031, 0.21291, 0.222385, 0.225814, 0.164327, 0.158265, 0.229226, 0.216401, 0.308712, 0.384043, 0.291804, 0.390993, 0.422041, 0.433034, 0.422041, 0.436924, 0.454136, 0.465241, 0.36309, 0.25406, 0.25406, 0.268042, 0.356642, 0.374039, 0.374039, 0.377384, 0.366687, 0.36309, 0.36309, 0.295083, 0.25031, 0.25406, 0.257454, 0.225814, 0.158265, 0.167087, 0.092881, 0.074921, 0.134866, 0.216401, 0.239899, 0.164327, 0.102787, 0.092881, 0.109221, 0.102787, 0.15284, 0.090864, 0.051831, 0.030611, 0.05306, 0.069024, 0.076542, 0.048328, 0.032017, 0.047319, 0.049374, 0.098513, 0.066181, 0.047319, 0.025762, 0.03976, 0.056825, 0.085092, 0.086953, 0.069024, 0.046336, 0.056825, 0.102787, 0.17593, 0.25406, 0.243554, 0.170161, 0.247041, 0.31487, 0.380708, 0.301917, 0.209395, 0.132295, 0.109221, 0.134866, 0.222385, 0.257454, 0.222385, 0.222385, 0.229226, 0.222385, 0.295083, 0.295083, 0.209395, 0.203355, 0.182256, 0.15008, 0.239899, 0.232838, 0.247041, 0.247041, 0.25031, 0.328603, 0.321458, 0.42561, 0.398279, 0.398279, 0.380708, 0.36309, 0.301917, 0.295083, 0.288399, 0.278302, 0.26085, 0.356642, 0.268042, 0.216401, 0.26085, 0.25031, 0.257454, 0.25406, 0.26085, 0.247041, 0.25406, 0.366687, 0.346032, 0.359901, 0.321458, 0.281712, 0.356642, 0.418646, 0.398279, 0.534167, 0.517562, 0.468512], '')</t>
  </si>
  <si>
    <t>[181, 182]</t>
  </si>
  <si>
    <t>UPI0002186555 status=activ</t>
  </si>
  <si>
    <t>([0.476583, 0.497853, 0.384043, 0.447574, 0.433034, 0.483068, 0.480142, 0.5017, 0.529623, 0.461924, 0.408655, 0.346032, 0.377384, 0.349426, 0.281712, 0.295083, 0.295083, 0.401658, 0.328603, 0.31487, 0.239899, 0.225814, 0.179055, 0.236433, 0.144935, 0.161087, 0.15008, 0.170161, 0.106997, 0.059222, 0.096677, 0.144935, 0.21291, 0.10481, 0.122885, 0.173081, 0.257454, 0.25406, 0.281712, 0.295083, 0.295083, 0.308712, 0.21291, 0.247041, 0.247041, 0.229226, 0.239899, 0.25406, 0.243554, 0.30533, 0.311707, 0.328603, 0.229226, 0.264545, 0.380708, 0.390993, 0.390993, 0.390993, 0.36309, 0.239899, 0.185198, 0.167087, 0.26085, 0.352862, 0.377384, 0.418646, 0.549308, 0.51388, 0.497853, 0.51388, 0.444081, 0.444081, 0.342579, 0.346032, 0.324872, 0.284882, 0.239899, 0.236433, 0.18812, 0.182256, 0.26085, 0.342579, 0.335645, 0.264545, 0.206376], '')</t>
  </si>
  <si>
    <t>[7, 8, 66, 67, 69]</t>
  </si>
  <si>
    <t>UPI0002186556 status=activ</t>
  </si>
  <si>
    <t>([0.127496, 0.127496, 0.17593, 0.209395, 0.239899, 0.268042, 0.342579, 0.328603, 0.25031, 0.284882, 0.321458, 0.278302, 0.158265, 0.127496, 0.200174, 0.243554, 0.219301, 0.328603, 0.232838, 0.229226, 0.200174, 0.324872, 0.268042, 0.26085, 0.264545, 0.200174, 0.132295, 0.088832, 0.129801, 0.132295, 0.134866, 0.132295, 0.111485, 0.137348, 0.158265, 0.158265, 0.086953, 0.15284, 0.164327, 0.15008, 0.074921, 0.056825, 0.049374, 0.086953, 0.086953, 0.085092, 0.127496, 0.167087, 0.206376, 0.120615, 0.196879, 0.129801, 0.147574, 0.144935, 0.206376, 0.222385, 0.243554, 0.298791, 0.179055, 0.139895, 0.239899, 0.31487, 0.359901, 0.359901, 0.275179, 0.284882, 0.30533, 0.308712, 0.308712, 0.264545, 0.25031, 0.209395, 0.281712, 0.21291, 0.257454, 0.271506, 0.26085, 0.164327, 0.191378, 0.301917, 0.25031, 0.268042, 0.311707, 0.301917, 0.284882, 0.284882, 0.196879, 0.179055, 0.185198, 0.229226, 0.268042, 0.36309, 0.394753, 0.298791, 0.332115, 0.318242, 0.219301, 0.209395, 0.308712, 0.225814, 0.243554, 0.328603, 0.225814, 0.216401, 0.122885, 0.069024, 0.11371, 0.206376, 0.206376, 0.209395, 0.196879, 0.116183, 0.066181, 0.038042, 0.046336, 0.045352, 0.06312, 0.10481, 0.10481, 0.079919, 0.129801, 0.116183, 0.11371, 0.125101, 0.076542, 0.090864, 0.185198, 0.122885, 0.059222, 0.058088, 0.030611, 0.030611, 0.032017, 0.043307, 0.048328, 0.076542, 0.042364, 0.034884, 0.037156, 0.038042, 0.049374, 0.027463, 0.026892, 0.027463, 0.033407, 0.058088, 0.111485, 0.051831, 0.0704, 0.122885, 0.073402, 0.060549, 0.048328, 0.085092, 0.109221, 0.155435, 0.147574, 0.164327, 0.222385, 0.182256, 0.182256, 0.194234, 0.243554, 0.26085, 0.268042, 0.21291, 0.21291, 0.18812, 0.295083, 0.339168, 0.216401, 0.31487, 0.342579, 0.281712, 0.209395, 0.21291, 0.182256, 0.191378, 0.257454, 0.257454, 0.291804, 0.194234, 0.185198, 0.219301, 0.222385, 0.15008, 0.264545, 0.229226, 0.142424, 0.15008, 0.118441, 0.247041, 0.142424, 0.15284, 0.25406, 0.284882, 0.288399, 0.25406, 0.155435, 0.094817, 0.050641, 0.056825, 0.079919, 0.034884, 0.019401, 0.018787, 0.028107, 0.023087, 0.034068, 0.069024, 0.067594, 0.03976, 0.019109, 0.034884, 0.031287, 0.016826, 0.022306, 0.021381, 0.018106, 0.032017, 0.044297, 0.05306, 0.047319, 0.035586, 0.059222, 0.120615, 0.11371, 0.064632, 0.064632, 0.03976, 0.022306, 0.013265, 0.020165, 0.037156, 0.029376, 0.042364, 0.076542, 0.058088, 0.035586, 0.03976, 0.023534, 0.017447, 0.025762, 0.025762, 0.030003, 0.022306, 0.023963, 0.0198, 0.019401, 0.016257, 0.024826, 0.027463, 0.023963, 0.034884, 0.034068, 0.024393, 0.032017, 0.034884, 0.05306, 0.044297, 0.081712, 0.111485, 0.158265, 0.134866, 0.111485, 0.144935, 0.216401, 0.147574, 0.155435, 0.257454, 0.281712, 0.185198], '')</t>
  </si>
  <si>
    <t>UPI0002186557 status=activ</t>
  </si>
  <si>
    <t>([0.086953, 0.144935, 0.173081, 0.111485, 0.132295, 0.155435, 0.118441, 0.125101, 0.164327, 0.222385, 0.179055, 0.196879, 0.236433, 0.236433, 0.332115, 0.298791, 0.384043, 0.377384, 0.374039, 0.450668, 0.328603, 0.239899, 0.239899, 0.268042, 0.321458, 0.236433, 0.26085, 0.342579, 0.339168, 0.247041, 0.18812, 0.275179, 0.298791, 0.281712, 0.26085, 0.25031, 0.191378, 0.15284, 0.203355, 0.209395, 0.225814, 0.239899, 0.328603, 0.219301, 0.209395, 0.243554, 0.332115, 0.225814, 0.139895, 0.109221, 0.102787, 0.129801, 0.076542, 0.0704, 0.076542, 0.139895, 0.134866, 0.219301, 0.26085, 0.298791, 0.203355, 0.137348, 0.132295, 0.0704, 0.132295, 0.15008, 0.155435, 0.142424, 0.144935, 0.236433, 0.301917, 0.40511, 0.390993, 0.480142, 0.486429, 0.472492, 0.366687, 0.387226, 0.384043, 0.374039, 0.308712, 0.30533, 0.380708, 0.374039, 0.497853, 0.497853, 0.468512, 0.447574, 0.450668, 0.450668, 0.36309, 0.401658, 0.380708, 0.352862, 0.352862, 0.339168, 0.268042, 0.352862, 0.25406, 0.232838, 0.206376, 0.18812, 0.281712, 0.271506, 0.374039, 0.339168, 0.321458, 0.349426, 0.257454, 0.298791, 0.295083, 0.377384, 0.318242, 0.339168, 0.36309, 0.268042, 0.191378, 0.232838, 0.161087, 0.179055, 0.118441, 0.139895, 0.216401, 0.216401, 0.196879, 0.196879, 0.203355, 0.139895, 0.076542, 0.137348, 0.125101, 0.127496, 0.067594, 0.045352, 0.045352, 0.027463, 0.028107, 0.048328, 0.0704, 0.071867, 0.10481, 0.173081, 0.173081, 0.161087, 0.092881, 0.10481, 0.100716, 0.092881, 0.098513, 0.15284, 0.15008, 0.100716, 0.167087, 0.25031, 0.26085, 0.239899, 0.321458, 0.398279, 0.366687, 0.311707, 0.380708, 0.36309, 0.332115, 0.298791, 0.278302, 0.374039, 0.356642, 0.311707, 0.281712], '')</t>
  </si>
  <si>
    <t>UPI0002186558 status=activ</t>
  </si>
  <si>
    <t>([0.164327, 0.158265, 0.200174, 0.194234, 0.111485, 0.15008, 0.182256, 0.137348, 0.102787, 0.134866, 0.161087, 0.191378, 0.191378, 0.18812, 0.10481, 0.182256, 0.185198, 0.194234, 0.120615, 0.144935, 0.26085, 0.203355, 0.236433, 0.236433, 0.271506, 0.295083, 0.281712, 0.291804, 0.374039, 0.465241, 0.458154, 0.422041, 0.335645, 0.247041, 0.25031, 0.352862, 0.264545, 0.18812, 0.155435, 0.236433, 0.139895, 0.067594, 0.118441, 0.122885, 0.071867, 0.069024, 0.11371, 0.066181, 0.064632, 0.031287, 0.017447, 0.010672, 0.01204, 0.019109, 0.019109, 0.015694, 0.013016, 0.020165, 0.035586, 0.060549, 0.06312, 0.102787, 0.170161, 0.167087, 0.161087, 0.25031, 0.182256, 0.18812, 0.173081, 0.10481, 0.11371, 0.15284, 0.173081, 0.179055, 0.111485, 0.109221, 0.134866, 0.098513, 0.059222, 0.026338, 0.034068, 0.032017, 0.018106, 0.020876, 0.024826, 0.026338, 0.021816, 0.029376, 0.017447, 0.027463, 0.049374, 0.094817, 0.074921, 0.122885, 0.122885, 0.170161, 0.18812, 0.167087, 0.158265, 0.236433, 0.324872, 0.349426, 0.352862, 0.366687, 0.339168, 0.311707, 0.222385, 0.161087, 0.196879, 0.284882, 0.243554, 0.158265, 0.15008, 0.219301, 0.118441, 0.120615, 0.134866, 0.196879, 0.225814, 0.332115, 0.308712, 0.225814, 0.129801, 0.111485, 0.185198, 0.100716, 0.085092, 0.144935, 0.229226, 0.225814, 0.236433, 0.301917, 0.281712, 0.203355, 0.196879, 0.335645, 0.332115, 0.229226, 0.15008, 0.090864, 0.085092, 0.096677, 0.096677, 0.161087, 0.18812, 0.155435, 0.158265, 0.203355, 0.206376, 0.21291, 0.116183, 0.111485, 0.125101, 0.134866, 0.147574, 0.158265, 0.120615, 0.127496, 0.232838, 0.321458, 0.401658, 0.4292, 0.465241, 0.517562, 0.401658, 0.311707, 0.332115, 0.374039, 0.356642, 0.339168, 0.342579, 0.454136, 0.450668, 0.436924, 0.525368, 0.632174, 0.632174, 0.529623, 0.433034, 0.398279, 0.311707, 0.239899, 0.225814, 0.209395, 0.257454, 0.359901, 0.36309, 0.380708, 0.458154, 0.342579, 0.356642, 0.349426, 0.377384, 0.384043, 0.298791, 0.335645, 0.332115, 0.298791, 0.335645, 0.40511, 0.349426, 0.408655, 0.494003, 0.51388, 0.476583, 0.5017, 0.433034, 0.521092, 0.483068, 0.401658, 0.541878, 0.538167, 0.42561, 0.374039, 0.374039, 0.468512, 0.339168, 0.264545, 0.291804, 0.295083, 0.311707, 0.401658, 0.398279, 0.390993, 0.339168, 0.370445, 0.342579, 0.324872, 0.288399, 0.298791, 0.284882, 0.182256, 0.185198, 0.308712, 0.339168, 0.335645, 0.335645, 0.444081, 0.497853, 0.41194, 0.398279, 0.401658, 0.311707, 0.25406, 0.236433, 0.236433, 0.257454, 0.25406, 0.339168, 0.370445, 0.387226, 0.486429, 0.58069, 0.472492, 0.366687, 0.366687, 0.298791, 0.271506, 0.291804, 0.311707, 0.366687, 0.450668, 0.377384, 0.418646, 0.476583, 0.4292, 0.461924, 0.346032, 0.352862, 0.366687, 0.377384, 0.36309, 0.278302, 0.275179, 0.346032, 0.359901, 0.257454, 0.332115, 0.36309, 0.25031, 0.232838, 0.25031, 0.167087, 0.222385, 0.225814, 0.243554, 0.278302, 0.284882, 0.30533, 0.288399, 0.284882, 0.275179, 0.298791, 0.377384, 0.374039, 0.284882, 0.377384, 0.486429, 0.483068, 0.384043, 0.374039, 0.380708, 0.398279, 0.497853, 0.505461, 0.440853, 0.461924, 0.486429, 0.387226, 0.377384, 0.30533, 0.308712, 0.281712, 0.301917, 0.21291, 0.216401, 0.284882, 0.26085, 0.243554, 0.17593, 0.182256, 0.264545, 0.26085, 0.25406, 0.268042, 0.271506, 0.284882, 0.264545, 0.182256, 0.185198, 0.25031, 0.321458, 0.321458, 0.346032, 0.324872, 0.332115, 0.308712, 0.349426, 0.264545, 0.236433, 0.308712, 0.308712, 0.321458, 0.301917, 0.311707, 0.200174, 0.127496, 0.203355, 0.185198, 0.191378, 0.179055, 0.185198, 0.194234, 0.118441, 0.116183, 0.129801, 0.196879, 0.222385, 0.216401, 0.216401, 0.182256, 0.109221, 0.147574, 0.144935, 0.106997, 0.098513, 0.098513, 0.098513, 0.111485, 0.137348, 0.216401, 0.31487, 0.311707, 0.318242, 0.41194, 0.335645, 0.278302, 0.25406, 0.167087, 0.106997, 0.144935, 0.194234, 0.281712, 0.339168, 0.346032, 0.401658, 0.414856, 0.41194, 0.497853, 0.436924, 0.4292, 0.418646, 0.414856, 0.450668, 0.41194, 0.31487, 0.4292, 0.454136, 0.494003, 0.622677, 0.73685, 0.661982, 0.707965, 0.703578, 0.622677, 0.626927, 0.685117, 0.666105, 0.784345, 0.779859, 0.699094, 0.56648, 0.465241, 0.433034, 0.398279, 0.346032, 0.342579, 0.308712, 0.30533, 0.291804, 0.291804, 0.257454, 0.321458, 0.257454, 0.225814, 0.229226, 0.17593, 0.125101, 0.092881, 0.055536, 0.034068], '')</t>
  </si>
  <si>
    <t>[163, 174, 175, 176, 177, 203, 205, 207, 210, 211, 252, 304, 399, 400, 401, 402, 403, 404, 405, 406, 407, 408, 409, 410, 411]</t>
  </si>
  <si>
    <t>UPI0002186559 status=activ</t>
  </si>
  <si>
    <t>([0.011903, 0.018787, 0.011518, 0.008409, 0.010926, 0.01227, 0.017797, 0.0198, 0.013821, 0.015344, 0.015344, 0.020876, 0.034884, 0.048328, 0.024826, 0.019109, 0.038042, 0.038858, 0.033407, 0.027463, 0.055536, 0.066181, 0.064632, 0.094817, 0.17593, 0.15008, 0.111485, 0.11371, 0.069024, 0.064632, 0.078022, 0.106997, 0.102787, 0.10481, 0.06312, 0.109221, 0.122885, 0.090864, 0.073402, 0.125101, 0.122885, 0.059222, 0.100716, 0.069024, 0.090864, 0.090864, 0.109221, 0.179055, 0.10481, 0.111485, 0.111485, 0.054297, 0.054297, 0.055536, 0.032017, 0.032017, 0.032677, 0.040537, 0.049374, 0.060549, 0.069024, 0.085092, 0.139895, 0.086953, 0.076542, 0.088832, 0.088832, 0.086953, 0.088832, 0.127496, 0.236433, 0.268042, 0.321458, 0.321458, 0.321458, 0.408655, 0.505461, 0.505461, 0.380708, 0.387226, 0.408655, 0.384043, 0.321458, 0.268042, 0.356642, 0.447574, 0.335645, 0.335645, 0.339168, 0.243554, 0.275179, 0.26085, 0.346032, 0.321458, 0.339168, 0.349426, 0.268042, 0.264545, 0.264545, 0.384043, 0.394753, 0.288399, 0.185198, 0.185198, 0.268042, 0.179055, 0.182256, 0.288399, 0.173081, 0.125101, 0.196879, 0.170161, 0.167087, 0.167087, 0.147574, 0.137348, 0.088832, 0.164327, 0.161087, 0.161087, 0.155435, 0.147574, 0.147574, 0.247041, 0.308712, 0.219301, 0.219301, 0.18812, 0.170161, 0.25406, 0.318242, 0.31487, 0.346032, 0.311707, 0.308712, 0.384043, 0.295083, 0.380708, 0.291804, 0.295083, 0.206376, 0.206376, 0.179055, 0.26085, 0.26085, 0.264545, 0.321458, 0.408655, 0.352862, 0.268042, 0.298791, 0.298791, 0.301917, 0.295083, 0.264545, 0.268042, 0.324872, 0.41194, 0.390993, 0.483068, 0.483068, 0.604312, 0.490133, 0.525368, 0.553315, 0.480142, 0.480142, 0.51388, 0.51388, 0.626927, 0.626927, 0.521092, 0.517562, 0.480142, 0.480142, 0.521092, 0.4292, 0.41194, 0.324872, 0.321458, 0.264545, 0.26085, 0.25031, 0.26085, 0.257454, 0.236433, 0.206376, 0.134866, 0.079919, 0.081712, 0.06312, 0.06184, 0.102787, 0.106997, 0.129801, 0.127496, 0.147574, 0.137348, 0.111485, 0.111485, 0.090864, 0.066181, 0.05306, 0.034068, 0.069024, 0.066181, 0.038042, 0.073402, 0.118441, 0.185198, 0.11371, 0.142424, 0.21291, 0.21291, 0.116183, 0.059222, 0.059222, 0.059222, 0.086953, 0.106997, 0.170161, 0.127496, 0.111485, 0.15284, 0.15008, 0.111485, 0.066181, 0.11371, 0.11371, 0.078022, 0.050641, 0.088832, 0.088832, 0.098513, 0.096677, 0.17593, 0.291804, 0.185198, 0.120615, 0.142424, 0.15008, 0.078022, 0.132295, 0.229226, 0.206376, 0.194234, 0.232838, 0.332115, 0.298791, 0.281712, 0.26085, 0.324872, 0.31487, 0.229226, 0.118441, 0.120615, 0.069024, 0.076542, 0.085092, 0.139895, 0.158265, 0.144935, 0.200174, 0.209395, 0.179055, 0.179055, 0.191378, 0.196879, 0.185198, 0.116183, 0.127496, 0.194234, 0.196879, 0.129801, 0.196879, 0.328603, 0.335645, 0.311707, 0.200174, 0.30533, 0.185198, 0.173081, 0.18812, 0.155435, 0.088832, 0.064632, 0.030003, 0.051831, 0.047319, 0.028107, 0.064632, 0.034884, 0.018106, 0.019109, 0.034068, 0.034068, 0.023534, 0.018787, 0.040537, 0.038858, 0.021816, 0.030003, 0.017797, 0.010509, 0.017138, 0.025762, 0.042364, 0.088832, 0.094817, 0.086953, 0.139895, 0.125101, 0.122885, 0.229226, 0.142424, 0.106997, 0.111485, 0.161087, 0.134866, 0.127496, 0.129801, 0.127496, 0.116183, 0.17593, 0.275179, 0.257454, 0.26085, 0.278302, 0.206376, 0.196879, 0.167087, 0.088832, 0.042364, 0.074921, 0.066181, 0.11371, 0.142424, 0.134866, 0.098513, 0.120615, 0.096677, 0.144935, 0.206376, 0.281712, 0.25031, 0.196879, 0.164327, 0.129801], '')</t>
  </si>
  <si>
    <t>UPI000218655A status=activ</t>
  </si>
  <si>
    <t>([0.06184, 0.096677, 0.0704, 0.100716, 0.167087, 0.206376, 0.243554, 0.182256, 0.206376, 0.158265, 0.120615, 0.15008, 0.216401, 0.225814, 0.31487, 0.284882, 0.247041, 0.335645, 0.36309, 0.374039, 0.374039, 0.394753, 0.394753, 0.476583, 0.468512, 0.433034, 0.324872, 0.318242, 0.318242, 0.247041, 0.324872, 0.41194, 0.41194, 0.418646, 0.332115, 0.332115, 0.359901, 0.311707, 0.30533, 0.206376, 0.134866, 0.200174, 0.139895, 0.118441, 0.106997, 0.11371, 0.071867, 0.129801, 0.071867, 0.120615, 0.118441, 0.125101, 0.102787, 0.059222, 0.055536, 0.098513, 0.058088, 0.035586, 0.059222, 0.036378, 0.066181, 0.066181, 0.0704, 0.132295, 0.164327, 0.170161, 0.167087, 0.247041, 0.164327, 0.264545, 0.271506, 0.349426, 0.335645, 0.36309, 0.36309, 0.30533, 0.301917, 0.349426, 0.422041, 0.342579, 0.42561, 0.440853, 0.458154, 0.461924, 0.398279, 0.384043, 0.301917, 0.295083, 0.301917, 0.311707, 0.311707, 0.30533, 0.278302, 0.278302, 0.278302, 0.352862, 0.335645, 0.335645, 0.36309, 0.288399, 0.377384, 0.384043, 0.346032, 0.321458, 0.225814, 0.257454, 0.264545, 0.31487, 0.321458, 0.308712, 0.387226, 0.321458, 0.239899, 0.17593, 0.179055, 0.122885, 0.078022, 0.129801, 0.106997, 0.067594, 0.11371, 0.111485, 0.10481, 0.102787, 0.161087, 0.25031, 0.247041, 0.25406, 0.278302, 0.271506, 0.268042, 0.206376, 0.239899, 0.295083, 0.384043, 0.359901, 0.436924, 0.529623, 0.494003, 0.517562, 0.675549, 0.632174], '')</t>
  </si>
  <si>
    <t>[137, 139, 140, 141]</t>
  </si>
  <si>
    <t>UPI000218655B status=activ</t>
  </si>
  <si>
    <t>([0.094817, 0.134866, 0.100716, 0.139895, 0.144935, 0.083462, 0.109221, 0.134866, 0.092881, 0.094817, 0.122885, 0.158265, 0.236433, 0.25031, 0.25406, 0.291804, 0.298791, 0.295083, 0.268042, 0.200174, 0.232838, 0.281712, 0.291804, 0.356642, 0.25031, 0.288399, 0.398279, 0.4292, 0.36309, 0.468512, 0.505461, 0.4292, 0.332115, 0.301917, 0.321458, 0.328603, 0.328603, 0.236433, 0.25406, 0.321458, 0.390993, 0.401658, 0.444081, 0.339168, 0.349426, 0.461924, 0.356642, 0.356642, 0.324872, 0.390993, 0.390993, 0.301917, 0.377384, 0.476583, 0.440853, 0.366687, 0.36309, 0.352862, 0.359901, 0.461924, 0.450668, 0.380708, 0.384043, 0.284882, 0.342579, 0.335645, 0.342579, 0.433034, 0.418646, 0.377384, 0.377384, 0.374039, 0.461924, 0.418646, 0.40511, 0.387226, 0.342579, 0.275179, 0.275179, 0.356642, 0.324872, 0.346032, 0.377384, 0.370445, 0.461924, 0.4292, 0.346032, 0.275179, 0.196879, 0.129801, 0.170161, 0.170161, 0.116183, 0.139895, 0.132295, 0.111485, 0.17593, 0.291804, 0.352862, 0.268042, 0.271506, 0.278302, 0.26085, 0.232838, 0.239899, 0.164327, 0.219301, 0.311707, 0.295083, 0.408655, 0.41194, 0.401658, 0.328603, 0.332115, 0.308712, 0.352862, 0.321458, 0.332115, 0.219301, 0.15284, 0.229226, 0.225814, 0.25031, 0.25406, 0.311707, 0.271506, 0.288399, 0.209395, 0.196879, 0.275179, 0.236433, 0.284882, 0.206376, 0.278302, 0.335645, 0.264545, 0.200174, 0.271506, 0.185198, 0.18812, 0.264545, 0.216401, 0.219301, 0.200174, 0.170161, 0.185198, 0.21291, 0.275179, 0.370445, 0.295083, 0.30533, 0.275179, 0.301917, 0.349426, 0.346032, 0.352862, 0.422041, 0.483068, 0.387226, 0.483068, 0.56648, 0.472492, 0.538167, 0.529623, 0.480142, 0.414856, 0.408655, 0.398279, 0.401658, 0.288399, 0.36309, 0.366687, 0.401658, 0.321458, 0.295083, 0.301917, 0.268042, 0.222385, 0.222385, 0.275179, 0.185198, 0.196879, 0.278302, 0.268042, 0.264545, 0.288399, 0.284882, 0.284882, 0.232838, 0.243554, 0.374039, 0.387226, 0.370445, 0.366687, 0.366687, 0.422041, 0.414856, 0.465241, 0.494003, 0.509769, 0.549308, 0.680603, 0.657645, 0.549308, 0.549308, 0.570702, 0.562014, 0.626927, 0.521092, 0.476583, 0.458154, 0.418646, 0.352862, 0.370445, 0.370445, 0.465241, 0.370445, 0.387226, 0.384043, 0.398279, 0.291804, 0.284882, 0.264545, 0.17593, 0.161087, 0.161087, 0.15008, 0.100716, 0.132295, 0.129801, 0.209395, 0.185198, 0.196879, 0.222385, 0.222385, 0.155435, 0.15284, 0.25406, 0.236433, 0.236433, 0.144935, 0.222385, 0.161087, 0.144935, 0.225814, 0.318242, 0.328603, 0.342579, 0.436924, 0.450668, 0.553315, 0.549308, 0.497853, 0.483068, 0.529623, 0.51388, 0.494003, 0.494003, 0.476583, 0.476583, 0.390993, 0.486429, 0.414856, 0.486429, 0.51388, 0.51388, 0.444081, 0.359901, 0.349426, 0.328603, 0.328603, 0.25031, 0.194234, 0.239899, 0.25406, 0.173081, 0.18812, 0.278302, 0.203355, 0.200174, 0.21291, 0.206376, 0.219301, 0.216401, 0.21291, 0.21291, 0.225814, 0.268042, 0.339168, 0.335645, 0.264545, 0.229226, 0.271506, 0.335645, 0.356642, 0.342579, 0.346032, 0.342579, 0.352862, 0.370445, 0.398279, 0.398279, 0.468512, 0.377384, 0.384043, 0.398279, 0.308712, 0.295083, 0.328603, 0.339168, 0.291804, 0.31487, 0.288399, 0.311707, 0.30533, 0.308712, 0.284882, 0.30533, 0.288399, 0.278302, 0.324872, 0.257454, 0.257454, 0.170161, 0.236433, 0.31487, 0.324872, 0.41194, 0.342579, 0.321458, 0.308712, 0.356642, 0.408655, 0.458154, 0.458154, 0.461924, 0.461924, 0.505461, 0.505461, 0.4292, 0.418646, 0.414856, 0.486429, 0.472492, 0.585406, 0.604312, 0.505461, 0.401658, 0.342579, 0.408655, 0.422041, 0.433034, 0.447574, 0.454136, 0.384043, 0.394753, 0.394753, 0.339168, 0.324872, 0.301917, 0.398279, 0.380708, 0.380708, 0.366687, 0.36309, 0.380708, 0.390993, 0.461924, 0.562014, 0.685117, 0.694846, 0.562014, 0.549308, 0.440853, 0.433034, 0.509769, 0.494003, 0.40511, 0.472492, 0.472492, 0.525368, 0.480142, 0.509769, 0.418646, 0.440853, 0.352862, 0.264545, 0.264545, 0.264545, 0.179055, 0.158265, 0.15284, 0.239899, 0.173081, 0.257454, 0.182256, 0.182256, 0.185198, 0.275179, 0.179055, 0.122885, 0.125101, 0.170161, 0.164327, 0.179055, 0.164327, 0.257454, 0.335645, 0.247041, 0.247041, 0.30533, 0.324872, 0.321458, 0.229226, 0.30533, 0.236433, 0.295083, 0.291804, 0.301917, 0.328603, 0.433034, 0.433034, 0.444081, 0.444081, 0.461924, 0.562014, 0.557691, 0.534167, 0.534167, 0.505461, 0.525368, 0.521092, 0.505461, 0.4292, 0.549308, 0.545602, 0.562014, 0.59508, 0.59917, 0.622677, 0.509769, 0.509769, 0.476583, 0.480142, 0.370445, 0.352862, 0.311707, 0.239899, 0.243554, 0.164327, 0.275179, 0.182256, 0.21291, 0.225814, 0.222385, 0.142424, 0.15008, 0.132295, 0.139895, 0.15008, 0.137348, 0.161087, 0.096677, 0.111485, 0.122885, 0.137348, 0.132295, 0.147574, 0.18812, 0.194234, 0.191378, 0.167087, 0.236433, 0.155435, 0.158265, 0.134866, 0.200174, 0.18812, 0.278302, 0.18812, 0.179055, 0.170161, 0.191378, 0.291804, 0.311707, 0.318242, 0.366687, 0.370445, 0.298791, 0.328603, 0.25031, 0.342579, 0.275179, 0.219301, 0.308712, 0.318242, 0.422041, 0.433034, 0.447574, 0.447574, 0.541878, 0.553315, 0.541878, 0.454136, 0.352862, 0.339168, 0.318242, 0.318242, 0.295083, 0.359901, 0.370445, 0.458154, 0.387226, 0.458154, 0.440853, 0.444081, 0.342579, 0.356642, 0.342579, 0.339168, 0.271506, 0.194234, 0.191378, 0.137348, 0.200174, 0.161087, 0.236433, 0.185198, 0.191378, 0.15284, 0.155435, 0.096677, 0.054297, 0.074921, 0.074921, 0.116183, 0.066181, 0.111485, 0.064632, 0.069024, 0.03976, 0.060549, 0.10481, 0.096677, 0.147574, 0.147574, 0.196879, 0.203355, 0.203355, 0.196879, 0.268042, 0.196879, 0.264545, 0.275179, 0.164327, 0.179055, 0.137348, 0.194234, 0.125101, 0.185198, 0.120615, 0.200174, 0.144935, 0.134866, 0.134866, 0.132295, 0.083462, 0.118441, 0.078022, 0.109221, 0.109221, 0.106997, 0.10481, 0.088832, 0.147574, 0.185198, 0.098513, 0.142424, 0.139895, 0.21291, 0.15008, 0.229226, 0.206376, 0.206376, 0.144935, 0.144935, 0.098513, 0.158265, 0.155435, 0.17593, 0.173081, 0.17593, 0.196879, 0.203355, 0.232838, 0.15008, 0.21291, 0.31487, 0.301917, 0.232838, 0.225814, 0.182256, 0.144935, 0.122885, 0.144935, 0.18812, 0.161087, 0.219301, 0.173081, 0.139895, 0.147574, 0.116183], '')</t>
  </si>
  <si>
    <t>[30, 160, 162, 163, 199, 200, 201, 202, 203, 204, 205, 206, 207, 208, 250, 251, 254, 255, 264, 265, 337, 338, 344, 345, 346, 368, 369, 370, 371, 372, 375, 380, 382, 425, 426, 427, 428, 429, 430, 431, 432, 434, 435, 436, 437, 438, 439, 440, 441, 500, 501, 502]</t>
  </si>
  <si>
    <t>UPI000218655C status=activ</t>
  </si>
  <si>
    <t>([0.127496, 0.090864, 0.118441, 0.147574, 0.191378, 0.219301, 0.25406, 0.155435, 0.185198, 0.206376, 0.203355, 0.206376, 0.216401, 0.185198, 0.111485, 0.102787, 0.100716, 0.102787, 0.102787, 0.179055, 0.225814, 0.155435, 0.209395, 0.122885, 0.122885, 0.0704, 0.0704, 0.071867, 0.086953, 0.092881, 0.102787, 0.125101, 0.090864, 0.083462, 0.066181, 0.120615, 0.127496, 0.109221, 0.109221, 0.10481, 0.109221, 0.127496, 0.191378, 0.209395, 0.232838, 0.232838, 0.239899, 0.247041, 0.247041, 0.30533, 0.295083, 0.295083, 0.288399, 0.295083, 0.209395, 0.308712, 0.206376, 0.257454, 0.380708, 0.380708, 0.298791, 0.26085, 0.278302, 0.268042, 0.147574, 0.232838, 0.206376, 0.257454, 0.25031, 0.247041, 0.288399, 0.219301, 0.179055, 0.182256, 0.25406, 0.332115, 0.295083, 0.384043, 0.4292, 0.4292, 0.311707, 0.390993, 0.335645, 0.324872, 0.291804, 0.40511, 0.366687, 0.390993, 0.339168, 0.225814, 0.243554, 0.158265, 0.185198, 0.142424, 0.15008, 0.15008, 0.081712, 0.050641, 0.050641, 0.047319, 0.026338, 0.030611, 0.030611, 0.045352, 0.055536, 0.038042, 0.042364, 0.030003, 0.032677, 0.026892, 0.06184, 0.046336, 0.073402, 0.050641, 0.071867, 0.067594, 0.067594, 0.134866, 0.194234, 0.127496, 0.083462, 0.132295, 0.209395, 0.142424, 0.167087, 0.15008, 0.222385, 0.216401, 0.216401, 0.222385, 0.25031, 0.164327, 0.120615, 0.125101, 0.203355, 0.247041, 0.236433, 0.271506, 0.268042, 0.236433, 0.328603, 0.408655, 0.328603, 0.31487, 0.390993, 0.398279, 0.301917, 0.225814, 0.219301, 0.31487, 0.194234, 0.278302, 0.271506, 0.332115, 0.247041, 0.161087, 0.092881, 0.079919, 0.064632, 0.078022, 0.081712, 0.076542, 0.074921, 0.120615, 0.132295, 0.147574, 0.088832, 0.15008, 0.142424, 0.088832, 0.079919, 0.092881, 0.100716, 0.083462, 0.098513, 0.179055, 0.278302, 0.25031, 0.284882, 0.295083, 0.278302, 0.321458, 0.25406, 0.243554, 0.170161, 0.096677, 0.086953, 0.137348, 0.137348, 0.225814, 0.243554, 0.278302, 0.281712, 0.182256, 0.298791, 0.301917, 0.268042, 0.25031, 0.335645, 0.346032, 0.257454, 0.164327, 0.092881, 0.139895, 0.144935, 0.144935, 0.219301, 0.216401, 0.147574, 0.147574, 0.139895, 0.134866, 0.071867, 0.06184, 0.06312, 0.074921, 0.047319, 0.048328, 0.024826, 0.024826, 0.022667, 0.041405, 0.071867, 0.118441, 0.116183, 0.067594, 0.111485, 0.116183, 0.081712, 0.109221, 0.109221, 0.10481, 0.137348, 0.203355, 0.229226, 0.30533, 0.268042, 0.36309, 0.281712, 0.30533, 0.30533, 0.216401, 0.116183, 0.0704, 0.074921, 0.079919, 0.125101, 0.137348, 0.132295, 0.191378, 0.194234, 0.18812, 0.118441, 0.134866, 0.142424, 0.137348, 0.090864, 0.092881, 0.083462, 0.155435, 0.158265, 0.118441, 0.203355, 0.288399, 0.352862, 0.324872, 0.284882, 0.264545, 0.216401, 0.182256, 0.139895, 0.139895, 0.094817], '')</t>
  </si>
  <si>
    <t>UPI000218655D status=activ</t>
  </si>
  <si>
    <t>([0.278302, 0.144935, 0.206376, 0.295083, 0.342579, 0.384043, 0.298791, 0.339168, 0.366687, 0.311707, 0.25031, 0.278302, 0.229226, 0.164327, 0.158265, 0.167087, 0.236433, 0.264545, 0.239899, 0.239899, 0.182256, 0.120615, 0.182256, 0.147574, 0.134866, 0.10481, 0.106997, 0.179055, 0.144935, 0.120615, 0.191378, 0.243554, 0.239899, 0.328603, 0.308712, 0.321458, 0.219301, 0.229226, 0.15284, 0.26085, 0.18812, 0.247041, 0.324872, 0.384043, 0.414856, 0.436924, 0.387226, 0.387226, 0.295083, 0.243554, 0.17593, 0.164327, 0.18812, 0.122885, 0.11371, 0.185198, 0.109221, 0.122885, 0.125101, 0.132295, 0.109221, 0.109221, 0.081712, 0.086953, 0.03976, 0.038858, 0.032017, 0.06312, 0.06184, 0.10481, 0.161087, 0.257454, 0.170161, 0.170161, 0.222385, 0.196879, 0.167087, 0.225814, 0.284882, 0.232838, 0.301917, 0.308712, 0.398279, 0.505461, 0.450668], '')</t>
  </si>
  <si>
    <t>[83]</t>
  </si>
  <si>
    <t>UPI000218655E status=activ</t>
  </si>
  <si>
    <t>([0.076542, 0.120615, 0.170161, 0.11371, 0.11371, 0.15008, 0.106997, 0.129801, 0.155435, 0.116183, 0.139895, 0.096677, 0.096677, 0.076542, 0.129801, 0.225814, 0.229226, 0.134866, 0.17593, 0.17593, 0.247041, 0.21291, 0.206376, 0.127496, 0.127496, 0.155435, 0.147574, 0.21291, 0.216401, 0.158265, 0.173081, 0.106997, 0.132295, 0.155435, 0.122885, 0.118441, 0.092881, 0.088832, 0.155435, 0.118441, 0.120615, 0.127496, 0.147574, 0.092881, 0.161087, 0.196879, 0.191378, 0.206376, 0.206376, 0.203355, 0.191378, 0.264545, 0.26085, 0.328603, 0.247041, 0.295083, 0.219301, 0.25406, 0.243554, 0.26085, 0.311707, 0.216401, 0.185198, 0.200174, 0.278302, 0.268042, 0.275179, 0.271506, 0.173081, 0.179055, 0.179055, 0.222385, 0.219301, 0.31487, 0.328603, 0.41194, 0.342579, 0.414856, 0.349426, 0.349426, 0.342579, 0.288399, 0.384043, 0.4292, 0.339168, 0.257454, 0.288399, 0.324872, 0.298791, 0.398279, 0.318242, 0.26085, 0.229226, 0.232838, 0.15284, 0.147574, 0.17593, 0.284882, 0.284882, 0.352862, 0.366687, 0.359901, 0.461924, 0.384043, 0.308712, 0.387226, 0.472492, 0.377384, 0.377384, 0.440853, 0.349426, 0.390993, 0.450668, 0.529623, 0.517562, 0.575842, 0.534167, 0.418646, 0.40511, 0.318242, 0.308712, 0.308712, 0.308712, 0.196879, 0.271506, 0.247041, 0.18812, 0.200174, 0.200174, 0.18812, 0.17593, 0.25406, 0.206376, 0.209395, 0.194234, 0.206376, 0.158265, 0.18812, 0.200174, 0.15008, 0.196879, 0.144935, 0.118441, 0.139895, 0.222385, 0.147574, 0.25406, 0.31487, 0.30533, 0.387226, 0.321458, 0.30533, 0.31487, 0.418646, 0.324872, 0.321458, 0.308712, 0.390993, 0.284882, 0.346032, 0.342579, 0.408655, 0.480142, 0.4292, 0.31487, 0.291804, 0.301917, 0.275179, 0.308712, 0.318242, 0.311707, 0.390993, 0.42561, 0.401658, 0.384043, 0.497853, 0.5017, 0.465241, 0.433034, 0.447574, 0.418646, 0.480142, 0.414856, 0.321458, 0.370445, 0.422041, 0.418646, 0.494003, 0.486429, 0.454136, 0.440853, 0.4292, 0.384043, 0.352862, 0.295083, 0.219301, 0.219301, 0.219301, 0.257454, 0.18812, 0.206376, 0.203355, 0.229226, 0.194234, 0.271506, 0.301917, 0.342579, 0.291804, 0.247041, 0.247041, 0.268042, 0.275179, 0.281712, 0.225814, 0.155435, 0.147574, 0.216401, 0.161087, 0.10481, 0.111485, 0.164327, 0.222385, 0.25406, 0.158265, 0.15008, 0.106997, 0.058088, 0.056825, 0.090864, 0.073402, 0.049374, 0.036378, 0.038042, 0.036378, 0.064632, 0.11371, 0.194234, 0.170161, 0.125101, 0.167087, 0.17593, 0.194234, 0.134866, 0.086953, 0.147574, 0.129801, 0.185198, 0.200174, 0.206376, 0.216401, 0.21291, 0.278302, 0.328603, 0.278302, 0.196879, 0.18812, 0.18812, 0.158265, 0.182256, 0.194234, 0.222385, 0.134866, 0.111485, 0.134866, 0.209395, 0.196879, 0.21291, 0.21291, 0.308712, 0.321458, 0.284882, 0.359901, 0.271506, 0.247041, 0.243554, 0.222385, 0.196879, 0.120615, 0.118441, 0.134866, 0.216401, 0.139895, 0.200174, 0.264545, 0.219301, 0.167087, 0.142424, 0.243554, 0.167087, 0.086953, 0.074921, 0.085092, 0.088832, 0.11371, 0.122885, 0.155435, 0.167087, 0.125101, 0.191378, 0.194234, 0.191378, 0.100716, 0.158265, 0.167087, 0.144935, 0.179055, 0.179055, 0.17593, 0.161087, 0.147574, 0.21291, 0.21291, 0.236433, 0.25031, 0.284882, 0.264545, 0.170161, 0.173081, 0.26085, 0.167087, 0.167087, 0.167087, 0.295083, 0.301917, 0.301917, 0.291804, 0.342579, 0.352862, 0.275179, 0.284882, 0.387226, 0.387226, 0.408655, 0.40511, 0.291804, 0.324872, 0.332115, 0.408655, 0.40511, 0.394753, 0.529623, 0.541878, 0.545602, 0.41194, 0.298791, 0.311707, 0.31487, 0.30533, 0.271506, 0.301917, 0.229226, 0.147574, 0.147574, 0.096677, 0.059222, 0.102787, 0.071867, 0.071867, 0.049374, 0.102787, 0.06184, 0.042364, 0.020522, 0.020165, 0.038042, 0.058088, 0.034068, 0.029376, 0.029376, 0.044297, 0.042364, 0.032677, 0.067594, 0.094817, 0.125101, 0.15008, 0.092881, 0.06312, 0.073402, 0.111485, 0.056825, 0.098513, 0.134866, 0.15284, 0.158265, 0.096677, 0.074921, 0.092881, 0.120615, 0.125101, 0.076542, 0.106997, 0.170161, 0.144935, 0.125101, 0.076542, 0.051831, 0.106997, 0.139895, 0.132295, 0.090864, 0.100716, 0.058088, 0.049374, 0.092881, 0.079919, 0.106997, 0.18812, 0.139895, 0.129801, 0.134866, 0.132295, 0.100716, 0.051831, 0.055536, 0.031287, 0.042364, 0.05306, 0.029376, 0.048328, 0.026338, 0.023963, 0.034068, 0.069024, 0.034068, 0.023963, 0.023963, 0.031287, 0.016826, 0.029376, 0.023963, 0.021381, 0.040537, 0.038042, 0.073402, 0.076542, 0.106997, 0.073402, 0.085092, 0.142424, 0.118441, 0.147574, 0.155435, 0.173081, 0.164327, 0.225814, 0.284882, 0.18812, 0.182256, 0.281712, 0.200174, 0.25031, 0.278302, 0.222385, 0.216401, 0.222385, 0.216401, 0.257454, 0.31487, 0.26085, 0.26085, 0.278302, 0.247041, 0.31487, 0.295083, 0.278302, 0.229226, 0.222385, 0.308712, 0.219301, 0.167087, 0.239899, 0.243554, 0.173081, 0.203355, 0.301917, 0.206376, 0.17593, 0.120615, 0.120615, 0.191378, 0.147574, 0.118441, 0.15008, 0.129801, 0.106997, 0.086953, 0.139895, 0.10481, 0.079919, 0.142424], '')</t>
  </si>
  <si>
    <t>[113, 114, 115, 116, 176, 340, 341, 342]</t>
  </si>
  <si>
    <t>UPI000218655F status=activ</t>
  </si>
  <si>
    <t>([0.370445, 0.40511, 0.444081, 0.525368, 0.570702, 0.613573, 0.653063, 0.657645, 0.56648, 0.465241, 0.494003, 0.521092, 0.525368, 0.525368, 0.545602, 0.608892, 0.63748, 0.728858, 0.728858, 0.716283, 0.712013, 0.795062, 0.699094, 0.657645, 0.604312, 0.59917, 0.509769, 0.51388, 0.517562, 0.59917, 0.63748, 0.534167, 0.545602, 0.545602, 0.541878, 0.534167, 0.575842, 0.490133, 0.51388, 0.51388, 0.480142, 0.450668, 0.450668, 0.534167, 0.570702, 0.483068, 0.483068, 0.553315, 0.472492, 0.394753, 0.324872, 0.390993, 0.387226, 0.384043, 0.384043, 0.414856, 0.408655, 0.370445, 0.454136, 0.436924, 0.339168, 0.298791, 0.332115, 0.31487, 0.295083, 0.281712, 0.339168, 0.271506, 0.268042, 0.222385, 0.278302, 0.342579, 0.356642, 0.436924, 0.444081, 0.458154, 0.321458, 0.243554, 0.21291, 0.216401, 0.229226, 0.225814, 0.239899, 0.222385, 0.257454, 0.295083, 0.328603, 0.36309, 0.414856, 0.31487, 0.41194, 0.41194, 0.311707, 0.278302, 0.278302, 0.191378, 0.158265, 0.182256, 0.271506, 0.339168, 0.356642, 0.359901, 0.41194, 0.447574, 0.422041, 0.408655, 0.41194, 0.301917, 0.308712, 0.311707, 0.384043, 0.321458, 0.339168, 0.436924, 0.380708, 0.374039, 0.408655, 0.4292, 0.505461, 0.458154, 0.36309, 0.239899, 0.236433, 0.264545, 0.200174, 0.236433, 0.232838, 0.158265, 0.225814, 0.219301, 0.222385, 0.271506, 0.335645, 0.342579, 0.264545, 0.25406, 0.17593, 0.222385, 0.236433, 0.257454, 0.284882, 0.318242, 0.328603, 0.25031, 0.147574, 0.134866, 0.137348, 0.125101, 0.125101, 0.134866, 0.139895, 0.088832, 0.086953, 0.055536, 0.066181, 0.073402, 0.071867, 0.071867, 0.069024, 0.076542, 0.069024, 0.078022, 0.120615, 0.120615, 0.185198, 0.291804, 0.4292, 0.384043, 0.387226, 0.454136, 0.346032, 0.239899, 0.324872, 0.311707, 0.284882, 0.275179, 0.339168, 0.352862, 0.342579, 0.339168, 0.308712, 0.275179, 0.15284, 0.129801, 0.106997, 0.079919, 0.086953, 0.083462, 0.10481, 0.085092, 0.056825, 0.100716, 0.139895, 0.078022, 0.078022, 0.085092, 0.055536, 0.040537, 0.067594, 0.116183, 0.071867, 0.034884, 0.045352, 0.092881, 0.051831, 0.125101, 0.158265, 0.090864, 0.086953, 0.048328, 0.03976, 0.034884, 0.034068, 0.040537, 0.042364, 0.042364, 0.079919, 0.106997, 0.085092, 0.056825, 0.055536, 0.067594, 0.081712, 0.090864, 0.088832, 0.158265, 0.147574, 0.134866, 0.203355, 0.122885, 0.111485, 0.158265, 0.247041, 0.247041, 0.142424, 0.216401, 0.15284, 0.137348, 0.083462, 0.137348, 0.194234, 0.167087, 0.229226, 0.31487, 0.31487, 0.229226, 0.179055, 0.167087, 0.100716, 0.060549, 0.111485, 0.200174, 0.21291, 0.109221, 0.064632, 0.088832, 0.094817, 0.15008, 0.147574, 0.222385, 0.222385, 0.125101, 0.161087, 0.15008, 0.15008, 0.127496, 0.125101, 0.173081, 0.185198, 0.243554, 0.232838, 0.239899, 0.164327, 0.116183, 0.209395, 0.264545, 0.339168, 0.335645, 0.257454, 0.209395, 0.118441, 0.116183, 0.147574, 0.144935, 0.076542, 0.092881, 0.050641, 0.098513, 0.094817, 0.047319, 0.059222, 0.11371, 0.083462, 0.078022, 0.111485, 0.054297, 0.032017, 0.031287, 0.037156, 0.032677, 0.049374, 0.060549, 0.067594, 0.085092, 0.081712, 0.090864, 0.074921, 0.15008, 0.139895, 0.079919, 0.118441, 0.059222, 0.054297, 0.071867, 0.096677, 0.090864, 0.17593, 0.222385, 0.122885, 0.11371, 0.116183, 0.10481, 0.144935, 0.111485, 0.111485, 0.088832, 0.132295, 0.102787, 0.064632, 0.043307, 0.076542, 0.071867], '')</t>
  </si>
  <si>
    <t>[3, 4, 5, 6, 7, 8, 11, 12, 13, 14, 15, 16, 17, 18, 19, 20, 21, 22, 23, 24, 25, 26, 27, 28, 29, 30, 31, 32, 33, 34, 35, 36, 38, 39, 43, 44, 47, 118]</t>
  </si>
  <si>
    <t>UPI0002186560 status=activ</t>
  </si>
  <si>
    <t>([0.025316, 0.041405, 0.025316, 0.017138, 0.024826, 0.018106, 0.030611, 0.044297, 0.046336, 0.048328, 0.050641, 0.032677, 0.026892, 0.05306, 0.055536, 0.055536, 0.094817, 0.096677, 0.096677, 0.111485, 0.111485, 0.122885, 0.132295, 0.147574, 0.239899, 0.247041, 0.339168, 0.281712, 0.209395, 0.264545, 0.30533, 0.247041, 0.366687, 0.401658, 0.40511, 0.422041, 0.324872, 0.339168, 0.25031, 0.25031, 0.339168, 0.366687, 0.454136, 0.356642, 0.394753, 0.380708, 0.30533, 0.232838, 0.257454, 0.328603, 0.278302, 0.203355, 0.31487, 0.311707, 0.311707, 0.219301, 0.132295, 0.206376, 0.173081, 0.264545, 0.339168, 0.324872, 0.324872, 0.239899, 0.339168, 0.339168, 0.356642, 0.394753, 0.374039, 0.301917, 0.206376, 0.206376, 0.206376, 0.209395, 0.209395, 0.236433, 0.219301, 0.295083, 0.311707, 0.346032, 0.342579, 0.352862, 0.370445, 0.359901, 0.390993, 0.301917, 0.225814, 0.15008, 0.191378, 0.278302, 0.324872, 0.380708, 0.401658, 0.472492, 0.352862, 0.311707, 0.311707, 0.4292, 0.352862, 0.324872, 0.318242, 0.311707, 0.291804, 0.18812, 0.125101, 0.098513, 0.094817, 0.18812, 0.25031, 0.239899, 0.239899, 0.298791, 0.268042, 0.275179, 0.275179, 0.370445, 0.422041, 0.398279, 0.356642, 0.408655, 0.436924, 0.356642, 0.278302, 0.25031, 0.346032, 0.374039, 0.454136, 0.570702, 0.56648, 0.476583, 0.465241, 0.359901, 0.356642, 0.4292, 0.433034, 0.366687, 0.356642, 0.359901, 0.321458, 0.324872, 0.370445, 0.284882, 0.380708, 0.370445, 0.370445, 0.264545, 0.21291, 0.243554, 0.232838, 0.216401, 0.229226, 0.161087, 0.284882, 0.257454, 0.26085, 0.191378, 0.222385, 0.167087, 0.167087, 0.129801, 0.094817, 0.083462, 0.129801, 0.132295, 0.203355, 0.170161, 0.170161, 0.247041, 0.219301, 0.173081, 0.173081, 0.257454, 0.271506, 0.161087, 0.161087, 0.132295, 0.179055, 0.182256, 0.239899, 0.239899, 0.232838, 0.225814, 0.229226, 0.144935, 0.073402, 0.044297, 0.074921, 0.125101, 0.137348, 0.081712, 0.066181, 0.044297, 0.03976, 0.064632, 0.111485, 0.109221, 0.134866, 0.118441, 0.147574, 0.127496, 0.064632, 0.10481, 0.109221, 0.118441, 0.196879, 0.308712, 0.387226, 0.275179, 0.271506, 0.271506, 0.295083, 0.370445, 0.352862, 0.31487, 0.209395, 0.185198, 0.194234, 0.200174, 0.15008, 0.137348, 0.102787, 0.106997, 0.058088, 0.081712, 0.083462, 0.078022, 0.073402, 0.042364, 0.083462, 0.055536, 0.030003, 0.049374, 0.028107, 0.028107, 0.032677, 0.035586, 0.034884, 0.034884, 0.031287, 0.055536, 0.067594, 0.109221, 0.120615, 0.21291, 0.164327, 0.096677, 0.096677, 0.116183, 0.179055, 0.196879, 0.26085, 0.275179, 0.26085, 0.342579, 0.4292, 0.335645, 0.335645, 0.339168, 0.268042, 0.281712, 0.30533, 0.200174, 0.125101, 0.11371, 0.073402, 0.10481, 0.170161, 0.170161, 0.170161, 0.17593, 0.158265, 0.137348, 0.191378, 0.125101, 0.074921, 0.071867, 0.132295, 0.17593, 0.200174, 0.278302, 0.200174, 0.185198, 0.275179, 0.374039, 0.454136, 0.557691, 0.618285, 0.509769, 0.433034, 0.31487, 0.324872, 0.324872, 0.291804, 0.291804, 0.346032, 0.444081, 0.377384, 0.342579, 0.384043, 0.291804, 0.191378, 0.271506, 0.229226, 0.225814, 0.232838, 0.236433, 0.203355, 0.164327, 0.232838, 0.31487, 0.311707, 0.30533, 0.206376, 0.243554, 0.164327, 0.106997, 0.102787, 0.090864, 0.090864, 0.042364, 0.078022, 0.15284, 0.15284, 0.109221, 0.11371, 0.116183, 0.069024, 0.069024, 0.090864, 0.090864, 0.098513, 0.142424, 0.11371, 0.196879, 0.147574, 0.196879, 0.275179, 0.284882, 0.284882, 0.284882, 0.390993, 0.31487, 0.291804, 0.278302, 0.366687, 0.359901, 0.352862, 0.450668, 0.384043, 0.30533, 0.321458, 0.324872, 0.36309, 0.30533, 0.295083, 0.356642, 0.295083, 0.352862, 0.342579, 0.42561, 0.366687, 0.377384, 0.454136, 0.359901, 0.284882, 0.291804, 0.203355, 0.17593, 0.173081, 0.155435, 0.229226, 0.18812, 0.139895, 0.079919, 0.116183, 0.111485, 0.111485, 0.18812, 0.11371, 0.0704, 0.047319, 0.067594, 0.036378, 0.024393, 0.044297, 0.074921, 0.076542, 0.129801, 0.078022, 0.074921, 0.10481, 0.06312, 0.073402, 0.085092, 0.144935, 0.164327, 0.116183, 0.137348, 0.134866, 0.161087, 0.139895, 0.122885, 0.100716, 0.167087, 0.232838, 0.219301, 0.216401, 0.147574, 0.088832, 0.164327, 0.144935, 0.144935, 0.182256, 0.158265, 0.129801, 0.094817, 0.073402, 0.100716, 0.069024, 0.03976], '')</t>
  </si>
  <si>
    <t>[127, 128, 285, 286, 287]</t>
  </si>
  <si>
    <t>UPI0002186561 status=activ</t>
  </si>
  <si>
    <t>([0.161087, 0.069024, 0.038042, 0.055536, 0.076542, 0.078022, 0.059222, 0.046336, 0.059222, 0.086953, 0.060549, 0.042364, 0.045352, 0.043307, 0.081712, 0.11371, 0.17593, 0.170161, 0.116183, 0.076542, 0.06184, 0.038858, 0.085092, 0.142424, 0.083462, 0.086953, 0.058088, 0.074921, 0.11371, 0.125101, 0.06312, 0.085092, 0.142424, 0.079919, 0.066181, 0.078022, 0.06312, 0.047319, 0.051831, 0.085092, 0.106997, 0.155435, 0.125101, 0.100716, 0.049374, 0.102787, 0.106997, 0.127496, 0.158265, 0.096677, 0.059222, 0.11371, 0.142424, 0.122885, 0.216401, 0.164327, 0.144935, 0.206376, 0.161087, 0.079919, 0.076542, 0.100716, 0.100716, 0.196879, 0.25406, 0.377384, 0.359901, 0.281712, 0.30533, 0.295083, 0.295083, 0.332115, 0.291804, 0.311707, 0.339168, 0.31487, 0.339168, 0.335645, 0.335645, 0.414856, 0.440853, 0.450668, 0.436924, 0.468512, 0.422041, 0.359901, 0.239899, 0.158265, 0.236433, 0.281712, 0.295083, 0.298791, 0.264545, 0.295083, 0.278302, 0.191378, 0.194234, 0.179055, 0.106997, 0.120615, 0.102787, 0.139895, 0.134866, 0.129801, 0.058088, 0.035586, 0.047319, 0.098513, 0.098513, 0.073402, 0.073402, 0.055536, 0.102787, 0.144935, 0.139895, 0.116183, 0.102787, 0.100716, 0.083462, 0.134866, 0.118441, 0.085092, 0.100716, 0.102787, 0.111485, 0.21291, 0.257454, 0.158265, 0.155435, 0.243554, 0.191378, 0.185198, 0.21291, 0.194234, 0.209395, 0.222385, 0.15284, 0.155435, 0.161087, 0.288399, 0.295083, 0.30533, 0.418646, 0.335645, 0.30533, 0.318242, 0.295083, 0.356642, 0.480142, 0.387226, 0.374039, 0.433034, 0.433034, 0.42561, 0.401658, 0.387226, 0.374039, 0.494003, 0.626927, 0.525368, 0.440853, 0.433034, 0.401658, 0.268042, 0.278302, 0.301917, 0.281712, 0.196879, 0.203355, 0.118441, 0.209395, 0.216401, 0.173081, 0.11371, 0.120615, 0.15008, 0.098513, 0.098513, 0.100716, 0.109221, 0.102787, 0.142424, 0.164327, 0.120615, 0.206376, 0.179055, 0.203355, 0.216401, 0.298791, 0.219301, 0.21291, 0.21291, 0.139895, 0.209395, 0.206376, 0.137348, 0.134866, 0.17593, 0.118441, 0.092881, 0.085092, 0.139895, 0.158265, 0.086953, 0.164327, 0.120615, 0.137348, 0.120615, 0.116183, 0.120615, 0.194234, 0.291804, 0.18812, 0.264545, 0.271506, 0.247041, 0.25031, 0.161087, 0.139895, 0.222385, 0.264545, 0.26085, 0.232838, 0.206376, 0.257454, 0.161087, 0.139895, 0.144935, 0.10481, 0.081712, 0.083462, 0.074921, 0.067594, 0.122885, 0.142424, 0.132295, 0.243554, 0.321458, 0.318242, 0.390993, 0.288399, 0.275179, 0.278302, 0.30533, 0.321458, 0.366687, 0.440853, 0.529623, 0.653063, 0.608892, 0.666105, 0.575842, 0.509769, 0.525368, 0.51388, 0.394753, 0.321458, 0.31487, 0.229226, 0.232838, 0.236433, 0.332115, 0.25031, 0.222385, 0.25031, 0.25031, 0.229226, 0.26085, 0.275179, 0.26085, 0.288399, 0.243554, 0.301917, 0.278302, 0.257454, 0.264545, 0.275179, 0.264545, 0.225814, 0.206376, 0.225814, 0.18812, 0.185198, 0.257454, 0.31487, 0.288399, 0.278302, 0.295083, 0.18812, 0.173081, 0.109221, 0.134866, 0.096677, 0.102787, 0.142424, 0.144935, 0.132295, 0.129801, 0.17593, 0.194234, 0.30533, 0.288399, 0.31487, 0.203355, 0.216401, 0.216401, 0.191378, 0.203355, 0.196879, 0.182256, 0.194234, 0.278302, 0.30533, 0.349426, 0.324872, 0.346032, 0.356642, 0.301917, 0.359901, 0.291804, 0.216401, 0.137348, 0.182256, 0.191378, 0.30533, 0.275179, 0.155435, 0.106997, 0.096677, 0.086953, 0.11371, 0.116183, 0.125101, 0.125101, 0.155435, 0.102787, 0.11371, 0.109221, 0.161087, 0.17593, 0.18812, 0.268042, 0.264545, 0.301917, 0.284882, 0.247041, 0.25031, 0.335645, 0.42561, 0.41194, 0.401658, 0.461924, 0.418646, 0.374039, 0.332115], '')</t>
  </si>
  <si>
    <t>[158, 159, 247, 248, 249, 250, 251, 252, 253, 254]</t>
  </si>
  <si>
    <t>UPI0002186562 status=activ</t>
  </si>
  <si>
    <t>([0.182256, 0.232838, 0.308712, 0.21291, 0.264545, 0.170161, 0.155435, 0.194234, 0.219301, 0.21291, 0.200174, 0.25031, 0.332115, 0.301917, 0.40511, 0.311707, 0.271506, 0.236433, 0.216401, 0.281712, 0.342579, 0.232838, 0.232838, 0.21291, 0.301917, 0.203355, 0.31487, 0.366687, 0.268042, 0.222385, 0.281712, 0.328603, 0.324872, 0.219301, 0.216401, 0.225814, 0.275179, 0.342579, 0.308712, 0.209395, 0.137348, 0.142424, 0.271506, 0.264545, 0.182256, 0.185198, 0.229226, 0.216401, 0.134866, 0.232838, 0.225814, 0.173081, 0.167087, 0.10481, 0.120615, 0.073402, 0.076542, 0.055536, 0.06184, 0.092881, 0.15008, 0.236433, 0.257454, 0.167087, 0.10481, 0.127496, 0.144935, 0.173081, 0.098513, 0.164327, 0.076542, 0.069024, 0.085092, 0.085092, 0.11371, 0.182256, 0.229226, 0.127496, 0.144935, 0.085092, 0.073402, 0.073402, 0.054297, 0.044297, 0.03976, 0.046336, 0.032017, 0.018787, 0.0198, 0.021816, 0.021816, 0.043307, 0.0704, 0.073402, 0.055536, 0.073402, 0.03976, 0.05306, 0.118441, 0.167087, 0.170161, 0.106997, 0.122885, 0.122885, 0.106997, 0.109221, 0.155435, 0.26085, 0.318242, 0.311707, 0.401658, 0.36309, 0.278302, 0.203355, 0.232838, 0.209395, 0.200174, 0.194234, 0.158265, 0.139895, 0.094817, 0.125101, 0.127496, 0.125101, 0.118441, 0.147574, 0.222385, 0.142424, 0.106997, 0.090864, 0.050641, 0.03976, 0.051831, 0.083462, 0.069024, 0.059222, 0.050641, 0.025762, 0.030003, 0.023963, 0.028107, 0.044297, 0.043307, 0.056825, 0.054297, 0.0704, 0.043307, 0.031287, 0.054297, 0.073402, 0.049374, 0.083462, 0.100716, 0.096677, 0.079919, 0.083462, 0.076542, 0.132295, 0.147574, 0.200174, 0.268042, 0.161087, 0.15008, 0.127496, 0.081712, 0.074921, 0.038042, 0.059222, 0.088832, 0.092881, 0.086953, 0.158265, 0.098513, 0.102787, 0.083462, 0.102787, 0.164327, 0.182256, 0.17593, 0.257454, 0.229226, 0.232838, 0.236433, 0.161087, 0.232838, 0.352862, 0.356642, 0.476583, 0.384043, 0.298791, 0.31487, 0.318242, 0.271506, 0.384043, 0.291804, 0.239899, 0.239899, 0.264545, 0.243554, 0.243554, 0.25031, 0.295083, 0.288399, 0.374039, 0.476583, 0.352862, 0.232838, 0.229226, 0.222385, 0.219301, 0.216401, 0.206376, 0.203355, 0.15008, 0.139895, 0.125101, 0.194234, 0.206376, 0.116183, 0.116183, 0.116183, 0.111485, 0.058088, 0.032677, 0.024826, 0.023087, 0.048328, 0.054297, 0.058088, 0.048328, 0.0704, 0.06184, 0.033407, 0.018415, 0.026338, 0.026892, 0.030003, 0.034068, 0.026338, 0.038858, 0.044297, 0.044297, 0.025762, 0.051831, 0.096677, 0.134866, 0.132295, 0.074921, 0.109221, 0.060549, 0.036378, 0.047319, 0.090864, 0.088832, 0.098513, 0.125101, 0.098513, 0.098513, 0.050641, 0.074921, 0.051831, 0.037156, 0.037156, 0.051831, 0.048328, 0.043307, 0.023534, 0.025762, 0.025762, 0.037156, 0.069024, 0.086953, 0.098513, 0.074921, 0.137348, 0.15008, 0.142424, 0.17593, 0.271506, 0.324872, 0.295083, 0.342579, 0.257454, 0.182256, 0.132295, 0.129801, 0.078022, 0.127496, 0.125101, 0.122885, 0.111485, 0.11371, 0.161087, 0.132295, 0.15284, 0.085092, 0.074921, 0.060549, 0.026338, 0.014783, 0.017797, 0.019401, 0.020165, 0.044297, 0.041405, 0.040537, 0.033407, 0.038042, 0.019401, 0.017797, 0.018106, 0.010509, 0.011342, 0.008156, 0.008156, 0.008156, 0.008723, 0.014586, 0.014315, 0.027463, 0.055536, 0.059222, 0.024393, 0.030611, 0.030611, 0.026338, 0.046336, 0.058088, 0.098513, 0.200174, 0.196879, 0.196879, 0.301917, 0.284882, 0.387226, 0.408655, 0.408655, 0.5017, 0.465241, 0.408655, 0.335645, 0.31487, 0.21291, 0.36309, 0.271506, 0.147574, 0.173081, 0.191378, 0.116183, 0.102787, 0.060549, 0.03976, 0.078022, 0.078022, 0.071867, 0.071867, 0.040537, 0.023534, 0.023087, 0.023087, 0.023534, 0.021381, 0.021381, 0.022667, 0.01078, 0.016826, 0.025316, 0.035586, 0.024393, 0.036378, 0.027463, 0.035586, 0.049374, 0.029376, 0.017797, 0.01204], '')</t>
  </si>
  <si>
    <t>UPI0002186563 status=activ</t>
  </si>
  <si>
    <t>([0.051831, 0.027463, 0.059222, 0.081712, 0.106997, 0.147574, 0.194234, 0.225814, 0.179055, 0.125101, 0.15008, 0.100716, 0.046336, 0.06312, 0.11371, 0.196879, 0.118441, 0.144935, 0.196879, 0.203355, 0.236433, 0.239899, 0.301917, 0.271506, 0.275179, 0.164327, 0.120615, 0.06312, 0.038042, 0.060549, 0.111485, 0.118441, 0.182256, 0.291804, 0.203355, 0.200174, 0.191378, 0.288399, 0.21291, 0.281712, 0.239899, 0.132295, 0.127496, 0.088832, 0.092881, 0.059222, 0.066181, 0.10481, 0.17593, 0.247041, 0.25031, 0.209395, 0.122885, 0.125101, 0.137348, 0.173081, 0.116183, 0.064632, 0.051831, 0.106997, 0.071867, 0.090864, 0.129801, 0.134866, 0.216401, 0.225814, 0.308712, 0.414856, 0.268042, 0.161087, 0.083462, 0.081712, 0.100716, 0.182256, 0.118441, 0.118441, 0.144935, 0.206376, 0.209395, 0.142424, 0.083462, 0.085092, 0.047319, 0.033407, 0.030003, 0.030003, 0.027463, 0.015344, 0.015344, 0.035586, 0.071867, 0.15284, 0.078022, 0.085092, 0.038858, 0.083462, 0.043307, 0.021816, 0.021816, 0.030611, 0.064632, 0.064632, 0.041405, 0.079919, 0.144935, 0.144935, 0.120615, 0.116183, 0.118441, 0.118441, 0.047319, 0.049374, 0.025762, 0.026892, 0.014783, 0.032677, 0.019109, 0.032677, 0.066181, 0.048328, 0.048328, 0.050641, 0.086953, 0.15284, 0.096677, 0.088832, 0.090864, 0.073402, 0.037156, 0.054297, 0.055536, 0.11371, 0.111485, 0.185198, 0.203355, 0.295083, 0.164327, 0.144935, 0.120615, 0.127496, 0.164327, 0.194234, 0.209395, 0.209395, 0.15008, 0.236433, 0.236433, 0.25031, 0.229226, 0.25031, 0.185198, 0.096677, 0.116183, 0.118441, 0.11371, 0.142424, 0.15008, 0.275179, 0.352862, 0.291804, 0.295083, 0.298791, 0.206376, 0.15008, 0.155435, 0.229226, 0.170161, 0.196879, 0.182256, 0.268042, 0.36309, 0.472492, 0.494003, 0.468512, 0.36309, 0.275179, 0.247041, 0.239899, 0.219301, 0.247041, 0.339168, 0.332115, 0.324872, 0.414856, 0.461924, 0.468512, 0.450668, 0.390993, 0.324872, 0.295083, 0.206376, 0.200174, 0.164327, 0.164327, 0.155435, 0.257454, 0.36309, 0.318242, 0.318242, 0.31487, 0.328603, 0.257454, 0.26085, 0.194234, 0.122885, 0.074921, 0.081712, 0.06312, 0.11371, 0.076542, 0.11371, 0.155435, 0.15284, 0.194234, 0.298791, 0.271506, 0.170161, 0.094817, 0.191378, 0.209395, 0.139895, 0.132295, 0.206376, 0.167087, 0.232838, 0.295083, 0.332115, 0.21291, 0.15008, 0.147574, 0.232838, 0.219301, 0.25406, 0.170161, 0.167087, 0.092881, 0.064632, 0.111485, 0.196879, 0.185198, 0.10481, 0.170161, 0.088832, 0.081712, 0.106997, 0.059222, 0.041405, 0.040537, 0.040537, 0.048328, 0.048328, 0.048328, 0.025762, 0.027463, 0.027463, 0.025762, 0.025762, 0.023087, 0.014586, 0.008409, 0.007495, 0.010131, 0.009865, 0.018106, 0.017797, 0.010372, 0.016257, 0.027463, 0.019401, 0.020165, 0.020165, 0.012491, 0.008624, 0.01204, 0.009865, 0.014783, 0.00962, 0.017138, 0.0198, 0.021816, 0.023963, 0.032017, 0.032017, 0.033407, 0.034068, 0.042364, 0.036378, 0.0198, 0.0198, 0.036378, 0.047319, 0.067594, 0.129801, 0.216401, 0.209395, 0.170161, 0.200174, 0.219301, 0.118441, 0.094817, 0.15008, 0.229226, 0.229226, 0.196879, 0.109221, 0.106997, 0.055536, 0.11371, 0.132295, 0.081712, 0.073402, 0.10481, 0.10481, 0.098513, 0.090864, 0.092881, 0.081712, 0.054297, 0.085092, 0.090864, 0.18812, 0.179055, 0.17593, 0.137348, 0.094817, 0.134866, 0.059222, 0.043307, 0.043307, 0.086953, 0.144935, 0.083462, 0.03976, 0.05306, 0.050641, 0.025762, 0.024393, 0.043307, 0.043307, 0.024393, 0.038042, 0.0198, 0.016528, 0.014075, 0.018106, 0.032017, 0.040537, 0.0704, 0.125101, 0.106997, 0.067594, 0.045352, 0.076542, 0.129801, 0.094817, 0.069024, 0.15008, 0.118441], '')</t>
  </si>
  <si>
    <t>UPI0002186564 status=activ</t>
  </si>
  <si>
    <t>([0.00231, 0.001906, 0.001344, 0.001103, 0.000854, 0.001271, 0.001748, 0.001499, 0.001103, 0.000893, 0.001048, 0.001391, 0.001142, 0.001748, 0.001417, 0.000721, 0.001533, 0.000859, 0.000854, 0.001391, 0.001481, 0.002057, 0.001597, 0.002662, 0.002349, 0.003512, 0.002688, 0.001541, 0.001344, 0.00225, 0.002211, 0.001675, 0.000893, 0.000631, 0.000313, 0.000687, 0.000687, 0.000275, 0.000275, 0.000275, 0.000125, 0.000232, 0.000129, 0.000301, 0.000253, 0.000309, 0.000146, 0.000146, 0.000146, 0.000365, 0.00015, 0.000318, 0.000386, 0.000773, 0.000859, 0.001202, 0.001267, 0.002349, 0.003997, 0.004483, 0.00316, 0.003512, 0.003341, 0.004899, 0.003298, 0.002336, 0.002327, 0.0028, 0.002727, 0.003701, 0.00225, 0.002482, 0.002078, 0.002078, 0.001391, 0.001271, 0.00103, 0.000936, 0.000464, 0.000412, 0.000816, 0.001344, 0.001335, 0.001318, 0.001211, 0.001533, 0.00231, 0.003366, 0.004161, 0.004135, 0.004315, 0.006619, 0.010372, 0.015078, 0.013265, 0.010926, 0.023087, 0.027463, 0.028695, 0.067594, 0.034068, 0.036378, 0.038858, 0.079919, 0.034068, 0.026338, 0.016826, 0.017797, 0.00962, 0.005799, 0.006374, 0.007495, 0.005249, 0.004431, 0.002727, 0.002705, 0.003701, 0.002581, 0.003246, 0.002035, 0.001159, 0.000876, 0.000614, 0.00052, 0.000631, 0.001142, 0.000704, 0.000704, 0.000365, 0.000301, 0.000567, 0.000421, 0.000468, 0.000842, 0.000567, 0.001, 0.001649, 0.001374, 0.001142, 0.001103, 0.001417, 0.002581, 0.003246, 0.003701, 0.003804, 0.002662, 0.002336, 0.002581, 0.00389, 0.005872, 0.005992, 0.003727, 0.003821, 0.002327, 0.001408, 0.001434, 0.001602, 0.001335, 0.00155, 0.001722, 0.001335, 0.001155, 0.000575, 0.000447, 0.000253, 0.000262, 0.000447, 0.000575, 0.000575, 0.000575, 0.000447, 0.000485, 0.00061, 0.000507, 0.00052, 0.000648, 0.00076, 0.000631, 0.000854, 0.000799, 0.001112, 0.000859, 0.001288, 0.001288, 0.001408, 0.002276, 0.001434, 0.001202, 0.000674, 0.000773, 0.00076, 0.000923, 0.00155, 0.002396, 0.003212, 0.005223, 0.00515, 0.004689, 0.003431, 0.0028, 0.002349, 0.002349, 0.002512, 0.001533, 0.001499, 0.001374, 0.000799, 0.001335, 0.000983, 0.000958, 0.001434, 0.001434, 0.000893, 0.000468, 0.000451, 0.000309, 0.000146, 0.000198, 0.000198, 0.000292, 0.000292, 0.000485, 0.000648, 0.000747, 0.000876, 0.001417, 0.001597, 0.001743, 0.001748, 0.002155, 0.001967, 0.001318, 0.000833, 0.001142, 0.001142, 0.001172, 0.001748, 0.001709, 0.00231, 0.002581, 0.003212, 0.002727, 0.003177, 0.003177, 0.004247, 0.006567, 0.005683, 0.00515, 0.004611, 0.004775, 0.003804, 0.00407, 0.003924, 0.00389, 0.004611, 0.006619, 0.006894, 0.007091, 0.006619, 0.006533, 0.009294, 0.005992, 0.008804, 0.009483, 0.006421, 0.005378, 0.003555, 0.002881, 0.003212, 0.004775, 0.004835, 0.005223, 0.008002, 0.013821, 0.014315, 0.014586, 0.008075, 0.008075, 0.00777, 0.008723, 0.007555, 0.007555, 0.008895, 0.005683, 0.005378, 0.008156, 0.005992, 0.005872, 0.006482, 0.006078, 0.004208, 0.004388, 0.006245, 0.004358, 0.003478, 0.003555, 0.003298, 0.004921, 0.004689, 0.00515, 0.007645, 0.007091, 0.004976, 0.004414, 0.006482, 0.006701, 0.005683, 0.009401, 0.009483, 0.00777, 0.014586, 0.014315, 0.014075, 0.009865, 0.009728, 0.014315, 0.029376, 0.028695, 0.027463, 0.028107, 0.012727, 0.009977, 0.008624, 0.011518, 0.024393, 0.023963, 0.01227, 0.009187, 0.008804, 0.014315, 0.016826, 0.010509, 0.01204, 0.008624, 0.011903, 0.022306, 0.013265, 0.00777, 0.005318, 0.004315, 0.004611, 0.004646, 0.005378, 0.006701, 0.005318, 0.004388, 0.003341, 0.004611, 0.004646, 0.003405, 0.00246, 0.003461, 0.00316, 0.002606, 0.003341, 0.002349, 0.001597, 0.001417, 0.00231, 0.002435, 0.003177, 0.003079, 0.004247, 0.004483, 0.004921, 0.006701, 0.007645, 0.006894, 0.006894, 0.008804, 0.011518, 0.011518, 0.007555, 0.010926, 0.022306, 0.010131, 0.013016, 0.010926, 0.020522, 0.014586, 0.014586, 0.008075, 0.008075, 0.006533, 0.004388, 0.003478, 0.002349, 0.002057, 0.002976, 0.00316, 0.003512, 0.0028, 0.00407, 0.005623, 0.003804, 0.003864, 0.005799, 0.007031, 0.008525, 0.006421, 0.004736, 0.004414, 0.004736, 0.003555, 0.003079, 0.002727, 0.003555, 0.003512, 0.003341, 0.002336, 0.001434, 0.001271, 0.00155, 0.001541, 0.001048, 0.001159, 0.000708, 0.000421, 0.000198, 0.000146, 0.000275, 0.00052, 0.000687, 0.001142, 0.000945, 0.000923, 0.001533, 0.001541, 0.002327, 0.002117, 0.003079, 0.004611, 0.003671, 0.00407, 0.00407, 0.006245, 0.009401, 0.010221, 0.013821, 0.025316, 0.047319, 0.033407, 0.026338, 0.043307, 0.032017, 0.076542, 0.18812, 0.173081], '')</t>
  </si>
  <si>
    <t>UPI0002186565 status=activ</t>
  </si>
  <si>
    <t>([0.741537, 0.76285, 0.741537, 0.724957, 0.745909, 0.76285, 0.801317, 0.819762, 0.767246, 0.795062, 0.812494, 0.846163, 0.868118, 0.849326, 0.801317, 0.741537, 0.798249, 0.741537, 0.690604, 0.666105, 0.653063, 0.680603, 0.694846, 0.745909, 0.745909, 0.632174, 0.608892, 0.585406, 0.58069, 0.661982, 0.671169, 0.661982, 0.675549, 0.657645, 0.724957, 0.759478, 0.859585, 0.852992, 0.891961, 0.903857, 0.91684, 0.93079, 0.915074, 0.901269, 0.876521, 0.894241, 0.971713], '')</t>
  </si>
  <si>
    <t>[0, 1, 2, 3, 4, 5, 6, 7, 8, 9, 10, 11, 12, 13, 14, 15, 16, 17, 18, 19, 20, 21, 22, 23, 24, 25, 26, 27, 28, 29, 30, 31, 32, 33, 34, 35, 36, 37, 38, 39, 40, 41, 42, 43, 44, 45, 46]</t>
  </si>
  <si>
    <t>UPI0002186566 status=activ</t>
  </si>
  <si>
    <t>([0.064632, 0.100716, 0.096677, 0.040537, 0.0704, 0.049374, 0.033407, 0.025762, 0.034884, 0.047319, 0.066181, 0.083462, 0.092881, 0.090864, 0.125101, 0.125101, 0.100716, 0.096677, 0.098513, 0.134866, 0.142424, 0.170161, 0.137348, 0.179055, 0.196879, 0.15008, 0.142424, 0.155435, 0.147574, 0.088832, 0.094817, 0.069024, 0.037156, 0.020522, 0.023087, 0.032017, 0.060549, 0.042364, 0.03976, 0.036378, 0.048328, 0.029376, 0.018415, 0.023087, 0.022306, 0.023963, 0.030003, 0.051831, 0.085092, 0.139895, 0.25406, 0.26085, 0.209395, 0.346032, 0.359901, 0.247041, 0.194234, 0.118441, 0.191378, 0.18812, 0.18812, 0.182256, 0.247041, 0.352862, 0.346032, 0.356642, 0.374039, 0.295083, 0.225814, 0.216401, 0.142424, 0.129801, 0.090864, 0.15008, 0.100716, 0.161087, 0.243554, 0.196879, 0.185198, 0.158265, 0.155435, 0.275179, 0.167087, 0.170161, 0.15284, 0.15008, 0.092881, 0.092881, 0.092881, 0.116183, 0.11371, 0.122885, 0.109221, 0.11371, 0.073402, 0.05306, 0.047319, 0.043307, 0.074921, 0.134866, 0.137348, 0.085092, 0.054297, 0.109221, 0.120615, 0.098513, 0.100716, 0.15008, 0.185198, 0.25031, 0.25406, 0.25406, 0.239899, 0.25031, 0.173081, 0.25406, 0.339168, 0.232838, 0.236433, 0.155435, 0.167087, 0.203355, 0.298791, 0.324872, 0.264545, 0.264545, 0.21291, 0.137348, 0.15008, 0.209395, 0.216401, 0.25406, 0.26085, 0.318242, 0.216401, 0.366687, 0.268042, 0.278302, 0.390993, 0.387226, 0.490133, 0.390993, 0.384043, 0.295083, 0.216401, 0.203355, 0.164327, 0.167087, 0.216401, 0.209395, 0.18812, 0.155435, 0.15284, 0.147574, 0.120615, 0.127496, 0.111485, 0.17593, 0.182256, 0.182256, 0.120615, 0.067594, 0.094817, 0.056825, 0.098513, 0.158265, 0.247041, 0.288399, 0.370445, 0.408655, 0.414856, 0.332115, 0.26085, 0.271506, 0.271506, 0.346032, 0.332115, 0.324872, 0.26085, 0.170161, 0.100716, 0.134866, 0.200174, 0.155435, 0.229226, 0.222385, 0.21291, 0.122885, 0.122885, 0.074921, 0.078022, 0.090864, 0.139895, 0.236433, 0.264545, 0.271506, 0.18812, 0.194234, 0.18812, 0.26085, 0.257454, 0.346032, 0.377384, 0.298791, 0.380708, 0.298791, 0.236433, 0.144935, 0.229226, 0.191378, 0.278302, 0.196879, 0.170161, 0.167087, 0.161087, 0.142424, 0.137348, 0.179055, 0.236433, 0.209395, 0.179055, 0.236433, 0.206376, 0.17593, 0.247041, 0.206376, 0.298791, 0.370445, 0.538167], '')</t>
  </si>
  <si>
    <t>[228]</t>
  </si>
  <si>
    <t>UPI0002186567 status=activ</t>
  </si>
  <si>
    <t>([0.332115, 0.295083, 0.203355, 0.155435, 0.209395, 0.25406, 0.203355, 0.243554, 0.284882, 0.216401, 0.243554, 0.298791, 0.179055, 0.206376, 0.229226, 0.232838, 0.321458, 0.30533, 0.25406, 0.21291, 0.232838, 0.144935, 0.127496, 0.196879, 0.26085, 0.271506, 0.268042, 0.301917, 0.301917, 0.291804, 0.380708, 0.349426, 0.370445, 0.384043, 0.36309, 0.271506, 0.185198, 0.118441, 0.206376, 0.200174, 0.232838, 0.209395, 0.25406, 0.318242, 0.284882, 0.284882, 0.182256, 0.209395, 0.161087, 0.167087, 0.142424, 0.094817, 0.116183, 0.055536, 0.054297, 0.049374, 0.086953, 0.15284, 0.243554, 0.247041, 0.335645, 0.377384, 0.284882, 0.232838, 0.239899, 0.239899, 0.196879, 0.196879, 0.179055, 0.271506, 0.170161, 0.200174, 0.179055, 0.18812, 0.268042, 0.377384, 0.295083, 0.209395, 0.209395, 0.194234, 0.191378, 0.191378, 0.182256, 0.243554, 0.370445, 0.370445, 0.401658, 0.401658, 0.497853, 0.497853, 0.414856, 0.465241, 0.468512, 0.59508, 0.538167, 0.562014, 0.549308, 0.675549, 0.754692, 0.745909, 0.59917, 0.458154, 0.458154, 0.454136, 0.525368, 0.490133, 0.450668, 0.465241, 0.505461, 0.41194, 0.318242, 0.401658, 0.359901, 0.384043, 0.342579, 0.264545, 0.264545, 0.295083, 0.203355, 0.219301, 0.182256, 0.324872, 0.356642, 0.352862, 0.257454, 0.129801, 0.132295, 0.098513, 0.090864, 0.054297, 0.054297, 0.054297, 0.029376, 0.029376, 0.026338, 0.032017, 0.038042, 0.036378, 0.029376, 0.06184, 0.06184, 0.083462, 0.043307, 0.042364, 0.043307, 0.083462, 0.15284, 0.15008, 0.194234, 0.191378, 0.196879, 0.194234, 0.247041, 0.339168, 0.384043, 0.36309, 0.377384, 0.458154, 0.447574, 0.359901, 0.342579, 0.264545, 0.247041, 0.229226, 0.328603, 0.25031, 0.179055, 0.182256, 0.17593, 0.200174, 0.206376, 0.298791, 0.408655, 0.433034, 0.328603, 0.359901, 0.398279, 0.298791, 0.239899, 0.161087, 0.271506, 0.225814, 0.21291, 0.209395, 0.291804, 0.196879, 0.288399, 0.26085, 0.182256, 0.194234, 0.120615, 0.127496, 0.129801, 0.066181, 0.074921, 0.106997, 0.109221, 0.098513, 0.079919, 0.116183, 0.179055, 0.094817, 0.122885, 0.111485, 0.109221, 0.064632, 0.127496, 0.127496, 0.203355, 0.301917, 0.318242, 0.414856, 0.335645, 0.288399, 0.384043, 0.275179, 0.275179, 0.271506, 0.222385, 0.308712, 0.308712, 0.275179, 0.275179, 0.17593, 0.284882, 0.26085, 0.346032, 0.247041, 0.229226, 0.236433, 0.21291, 0.132295, 0.090864, 0.078022, 0.096677, 0.055536, 0.120615, 0.15284, 0.158265, 0.161087, 0.109221, 0.111485, 0.088832, 0.144935, 0.216401, 0.21291, 0.257454, 0.225814, 0.295083, 0.298791, 0.191378, 0.139895, 0.222385, 0.288399, 0.281712, 0.271506, 0.26085, 0.26085, 0.275179, 0.291804, 0.335645, 0.342579, 0.247041, 0.31487, 0.31487, 0.25406, 0.243554, 0.200174, 0.229226, 0.247041, 0.219301, 0.21291, 0.200174, 0.147574, 0.15008, 0.158265, 0.100716, 0.094817, 0.078022, 0.06312, 0.059222, 0.060549, 0.10481, 0.109221, 0.127496, 0.076542, 0.122885, 0.102787, 0.118441, 0.069024, 0.066181, 0.046336, 0.076542, 0.127496, 0.129801, 0.078022, 0.111485, 0.173081, 0.232838, 0.229226, 0.155435, 0.158265, 0.122885, 0.083462, 0.147574, 0.106997, 0.106997, 0.111485, 0.132295, 0.11371, 0.182256, 0.182256, 0.17593, 0.229226, 0.243554, 0.182256, 0.268042, 0.268042, 0.173081, 0.125101, 0.129801, 0.129801, 0.127496, 0.155435, 0.155435, 0.125101, 0.122885, 0.17593, 0.132295, 0.10481, 0.102787, 0.074921, 0.048328, 0.086953, 0.040537], '')</t>
  </si>
  <si>
    <t>[93, 94, 95, 96, 97, 98, 99, 100, 104, 108]</t>
  </si>
  <si>
    <t>UPI0002186568 status=activ</t>
  </si>
  <si>
    <t>([0.332115, 0.308712, 0.356642, 0.384043, 0.418646, 0.328603, 0.25031, 0.281712, 0.182256, 0.225814, 0.173081, 0.134866, 0.106997, 0.127496, 0.079919, 0.048328, 0.046336, 0.021816, 0.025762, 0.034068, 0.032677, 0.032677, 0.025762, 0.020876, 0.014315, 0.008804, 0.01204, 0.010672, 0.011518, 0.023087, 0.017797, 0.028107, 0.049374, 0.036378, 0.038042, 0.066181, 0.10481, 0.066181, 0.11371, 0.182256, 0.257454, 0.264545, 0.185198, 0.271506, 0.311707, 0.352862, 0.472492, 0.472492, 0.608892, 0.541878, 0.538167, 0.480142, 0.447574, 0.450668, 0.557691, 0.562014, 0.509769, 0.529623, 0.529623, 0.490133, 0.494003, 0.458154, 0.422041, 0.440853, 0.42561, 0.332115, 0.36309, 0.366687, 0.298791, 0.232838, 0.264545, 0.225814, 0.225814, 0.268042, 0.179055, 0.17593, 0.170161, 0.206376, 0.164327, 0.239899, 0.275179, 0.185198, 0.139895, 0.139895, 0.206376, 0.206376, 0.295083, 0.268042, 0.182256, 0.25406, 0.339168, 0.339168, 0.281712, 0.332115, 0.328603, 0.328603, 0.295083, 0.264545, 0.222385, 0.291804, 0.196879, 0.167087, 0.25031, 0.339168, 0.380708, 0.377384, 0.339168, 0.335645, 0.295083, 0.349426, 0.359901, 0.247041, 0.158265, 0.236433, 0.268042, 0.264545, 0.366687, 0.366687, 0.31487, 0.352862, 0.318242, 0.40511, 0.366687, 0.335645, 0.342579, 0.30533, 0.219301, 0.264545, 0.264545, 0.332115, 0.366687, 0.349426, 0.450668, 0.58069, 0.486429, 0.490133, 0.490133, 0.490133, 0.490133, 0.494003, 0.401658, 0.398279, 0.394753, 0.384043, 0.324872, 0.321458, 0.36309, 0.454136, 0.440853, 0.454136, 0.366687, 0.359901, 0.374039, 0.288399, 0.239899, 0.332115, 0.236433, 0.25406, 0.25031, 0.278302, 0.356642, 0.436924, 0.450668, 0.450668, 0.505461, 0.490133, 0.494003, 0.517562, 0.505461, 0.505461, 0.401658, 0.458154, 0.472492, 0.42561, 0.534167, 0.56648, 0.461924, 0.450668, 0.366687, 0.324872, 0.298791, 0.203355, 0.216401, 0.21291, 0.147574, 0.179055, 0.311707, 0.298791, 0.26085, 0.167087, 0.116183, 0.11371, 0.137348, 0.074921, 0.098513, 0.094817, 0.054297, 0.088832, 0.15284, 0.182256, 0.132295, 0.182256, 0.284882, 0.264545, 0.257454, 0.295083, 0.295083, 0.291804, 0.257454, 0.173081, 0.236433, 0.194234, 0.209395, 0.127496, 0.232838, 0.232838, 0.158265, 0.247041, 0.247041, 0.264545, 0.203355, 0.26085, 0.229226, 0.144935, 0.122885, 0.147574, 0.109221, 0.102787, 0.067594, 0.086953, 0.086953, 0.118441, 0.225814, 0.291804, 0.394753, 0.271506, 0.268042, 0.236433, 0.229226, 0.129801, 0.071867, 0.100716, 0.071867, 0.071867, 0.071867, 0.088832, 0.058088, 0.058088, 0.037156, 0.037156, 0.020522, 0.020522, 0.020165, 0.020165, 0.021816, 0.01204, 0.020522, 0.020876, 0.022306, 0.015078, 0.030003, 0.051831, 0.040537, 0.056825, 0.060549, 0.085092, 0.083462, 0.111485, 0.185198, 0.25031, 0.25031, 0.308712, 0.40511, 0.387226, 0.377384, 0.36309, 0.486429, 0.380708, 0.366687, 0.458154, 0.4292, 0.418646, 0.387226, 0.346032, 0.284882, 0.185198, 0.142424, 0.142424, 0.109221, 0.060549, 0.035586, 0.036378, 0.026338, 0.021381, 0.013016, 0.013265, 0.013265, 0.009294, 0.011903, 0.011903, 0.007877, 0.008075, 0.006039, 0.005086, 0.007091, 0.010372, 0.010372, 0.015694, 0.015344, 0.0198, 0.019401, 0.033407, 0.032677, 0.030003, 0.036378, 0.066181, 0.050641, 0.03976, 0.059222, 0.0704, 0.040537, 0.067594, 0.120615, 0.194234, 0.298791, 0.335645, 0.335645, 0.349426, 0.349426, 0.284882, 0.301917, 0.359901, 0.264545, 0.308712, 0.40511, 0.408655, 0.418646, 0.468512, 0.418646, 0.418646, 0.436924, 0.440853, 0.440853, 0.433034, 0.401658, 0.275179, 0.25406, 0.17593, 0.142424, 0.122885, 0.17593, 0.158265, 0.161087, 0.209395, 0.200174, 0.132295, 0.142424, 0.144935, 0.142424, 0.225814, 0.229226, 0.142424, 0.144935, 0.173081, 0.18812, 0.222385, 0.339168, 0.342579, 0.422041, 0.5017, 0.557691, 0.447574, 0.440853, 0.472492, 0.401658, 0.408655, 0.497853, 0.494003, 0.494003, 0.394753, 0.401658, 0.414856, 0.468512, 0.468512, 0.377384, 0.374039, 0.366687, 0.366687, 0.352862, 0.311707, 0.349426, 0.30533, 0.339168, 0.332115, 0.339168, 0.359901, 0.36309, 0.36309, 0.356642, 0.257454, 0.318242, 0.31487, 0.311707, 0.239899, 0.339168, 0.444081, 0.349426, 0.268042, 0.232838, 0.167087, 0.120615, 0.066181, 0.079919, 0.120615, 0.073402, 0.076542, 0.076542, 0.047319, 0.051831, 0.066181, 0.116183, 0.116183, 0.106997, 0.106997, 0.164327, 0.182256, 0.167087, 0.164327, 0.239899, 0.264545, 0.30533, 0.31487, 0.414856, 0.387226, 0.359901, 0.458154, 0.440853, 0.529623, 0.58069, 0.468512, 0.349426, 0.342579, 0.380708, 0.384043, 0.288399, 0.232838, 0.17593, 0.100716, 0.161087, 0.161087, 0.164327, 0.196879, 0.25406, 0.173081, 0.209395, 0.271506, 0.268042, 0.243554, 0.179055, 0.179055, 0.225814, 0.281712, 0.308712, 0.216401, 0.147574, 0.232838, 0.328603, 0.271506, 0.377384, 0.390993, 0.308712, 0.271506, 0.26085, 0.298791, 0.377384, 0.281712, 0.281712, 0.243554, 0.278302, 0.26085, 0.284882, 0.229226, 0.275179, 0.15008, 0.239899, 0.291804, 0.284882, 0.271506, 0.390993, 0.359901, 0.243554, 0.366687, 0.366687, 0.271506, 0.167087, 0.179055, 0.191378, 0.158265, 0.191378, 0.118441, 0.196879, 0.209395, 0.268042, 0.173081, 0.179055, 0.17593, 0.132295, 0.083462, 0.069024, 0.060549, 0.060549, 0.111485, 0.098513, 0.100716, 0.144935, 0.206376, 0.196879, 0.264545, 0.278302, 0.271506, 0.291804, 0.18812, 0.17593, 0.127496, 0.194234, 0.295083, 0.18812, 0.284882, 0.359901, 0.394753, 0.311707, 0.349426, 0.349426, 0.335645, 0.36309, 0.398279, 0.433034, 0.433034, 0.436924, 0.440853, 0.40511, 0.40511, 0.472492, 0.387226, 0.5017, 0.433034, 0.335645, 0.450668, 0.447574, 0.440853, 0.440853, 0.517562, 0.472492, 0.472492, 0.480142, 0.454136, 0.384043, 0.374039, 0.349426, 0.335645, 0.257454, 0.191378, 0.271506, 0.332115, 0.311707, 0.200174, 0.275179, 0.366687, 0.346032, 0.31487, 0.318242, 0.321458, 0.318242, 0.352862, 0.349426, 0.346032, 0.298791, 0.366687, 0.291804, 0.31487, 0.291804, 0.291804, 0.30533, 0.291804, 0.161087, 0.191378, 0.278302, 0.275179, 0.264545, 0.271506, 0.298791, 0.284882, 0.21291, 0.191378, 0.125101, 0.137348, 0.137348, 0.17593, 0.206376, 0.284882, 0.291804, 0.318242, 0.394753, 0.494003, 0.422041, 0.525368, 0.509769, 0.525368, 0.436924, 0.476583, 0.468512, 0.440853, 0.36309, 0.440853, 0.486429, 0.497853, 0.497853, 0.494003, 0.545602, 0.433034, 0.36309, 0.394753, 0.366687, 0.291804, 0.298791, 0.384043, 0.422041, 0.509769, 0.541878, 0.608892, 0.56648, 0.59917, 0.626927, 0.632174, 0.585406, 0.472492, 0.472492, 0.374039, 0.398279, 0.398279, 0.486429, 0.59014, 0.562014, 0.509769, 0.585406, 0.570702, 0.562014, 0.433034, 0.36309, 0.346032, 0.380708, 0.295083, 0.281712, 0.291804, 0.288399, 0.31487, 0.295083, 0.281712, 0.370445, 0.268042, 0.271506, 0.264545, 0.216401, 0.200174, 0.271506, 0.295083, 0.30533, 0.268042, 0.268042, 0.342579, 0.243554, 0.161087, 0.25406, 0.219301, 0.21291, 0.328603, 0.346032, 0.346032, 0.401658, 0.311707, 0.311707, 0.200174, 0.191378, 0.236433, 0.161087, 0.139895, 0.079919, 0.088832, 0.106997, 0.144935, 0.088832, 0.139895, 0.21291, 0.170161, 0.216401, 0.155435, 0.073402, 0.067594, 0.129801, 0.129801, 0.18812, 0.25406, 0.339168, 0.229226, 0.247041, 0.301917, 0.239899, 0.356642, 0.25031, 0.170161, 0.127496, 0.116183, 0.116183, 0.116183, 0.139895, 0.139895, 0.127496, 0.196879, 0.222385, 0.185198, 0.219301, 0.239899, 0.288399, 0.271506, 0.295083, 0.295083, 0.342579, 0.352862, 0.339168, 0.301917, 0.295083, 0.36309, 0.458154, 0.5017, 0.377384, 0.380708, 0.349426, 0.40511, 0.422041, 0.298791, 0.298791, 0.298791, 0.25406, 0.139895, 0.158265, 0.203355, 0.147574, 0.073402, 0.096677, 0.081712, 0.079919, 0.111485, 0.096677, 0.078022, 0.044297, 0.083462, 0.055536, 0.042364, 0.038042, 0.022667, 0.036378], '')</t>
  </si>
  <si>
    <t>[48, 49, 50, 54, 55, 56, 57, 58, 133, 164, 167, 168, 169, 174, 175, 369, 370, 437, 438, 544, 551, 605, 606, 607, 618, 627, 628, 629, 630, 631, 632, 633, 634, 641, 642, 643, 644, 645, 646, 733]</t>
  </si>
  <si>
    <t>UPI0002186569 status=activ</t>
  </si>
  <si>
    <t>([0.284882, 0.125101, 0.129801, 0.182256, 0.129801, 0.106997, 0.164327, 0.137348, 0.083462, 0.10481, 0.059222, 0.076542, 0.035586, 0.049374, 0.040537, 0.030003, 0.030003, 0.049374, 0.03976, 0.03976, 0.038858, 0.043307, 0.106997, 0.122885, 0.109221, 0.164327, 0.216401, 0.18812, 0.275179, 0.268042, 0.264545, 0.390993, 0.318242, 0.384043, 0.414856, 0.324872, 0.458154, 0.468512, 0.440853, 0.40511, 0.408655, 0.324872, 0.229226, 0.219301, 0.196879, 0.200174, 0.203355, 0.229226, 0.232838, 0.137348, 0.203355, 0.219301, 0.21291, 0.268042, 0.359901, 0.324872, 0.440853, 0.42561, 0.298791, 0.339168, 0.414856, 0.349426, 0.352862, 0.352862, 0.349426, 0.374039, 0.278302, 0.271506, 0.167087, 0.167087, 0.236433, 0.21291, 0.209395, 0.216401, 0.15008, 0.064632, 0.092881, 0.055536, 0.058088, 0.060549, 0.055536, 0.034068, 0.050641, 0.069024, 0.109221, 0.06184, 0.076542, 0.096677, 0.055536, 0.092881, 0.106997, 0.129801, 0.185198, 0.179055, 0.155435, 0.229226, 0.236433, 0.21291, 0.301917, 0.222385, 0.26085, 0.26085, 0.321458, 0.352862, 0.380708, 0.308712, 0.321458, 0.298791, 0.25031, 0.342579, 0.339168, 0.31487, 0.222385, 0.222385, 0.243554, 0.167087, 0.120615, 0.182256, 0.094817, 0.098513, 0.094817, 0.158265, 0.158265, 0.100716, 0.086953, 0.058088, 0.094817, 0.170161, 0.10481, 0.21291, 0.142424, 0.155435, 0.147574, 0.200174, 0.194234, 0.109221, 0.196879, 0.15008, 0.179055, 0.191378, 0.116183, 0.116183, 0.118441, 0.116183, 0.155435, 0.15008, 0.203355, 0.200174, 0.111485, 0.15008, 0.064632, 0.064632, 0.058088, 0.064632, 0.067594, 0.055536, 0.094817, 0.05306, 0.127496, 0.134866, 0.219301, 0.30533, 0.301917, 0.281712, 0.173081, 0.132295, 0.083462, 0.090864, 0.096677, 0.155435, 0.203355, 0.335645, 0.387226, 0.349426, 0.247041, 0.161087, 0.196879, 0.127496, 0.194234, 0.161087, 0.173081, 0.196879, 0.194234, 0.247041, 0.268042, 0.384043, 0.497853, 0.604312, 0.604312, 0.575842, 0.59508, 0.56648, 0.454136, 0.497853, 0.549308, 0.585406, 0.707965, 0.690604, 0.690604, 0.712013, 0.73685, 0.59014, 0.450668, 0.454136, 0.401658, 0.414856, 0.41194, 0.318242, 0.232838, 0.15008, 0.158265, 0.144935, 0.081712, 0.129801, 0.118441, 0.127496, 0.096677, 0.102787, 0.059222, 0.049374, 0.036378, 0.026338, 0.049374, 0.092881, 0.109221, 0.106997, 0.10481, 0.106997, 0.15284, 0.137348, 0.222385, 0.191378, 0.196879, 0.194234, 0.203355, 0.206376, 0.158265, 0.281712, 0.191378, 0.25031, 0.281712, 0.324872, 0.342579, 0.311707, 0.271506, 0.206376, 0.281712, 0.206376, 0.167087, 0.129801, 0.247041, 0.170161], '')</t>
  </si>
  <si>
    <t>[187, 188, 189, 190, 191, 194, 195, 196, 197, 198, 199, 200, 201]</t>
  </si>
  <si>
    <t>UPI000218656A status=activ</t>
  </si>
  <si>
    <t>([0.030611, 0.046336, 0.069024, 0.092881, 0.122885, 0.155435, 0.196879, 0.219301, 0.15284, 0.10481, 0.10481, 0.116183, 0.060549, 0.059222, 0.06184, 0.109221, 0.194234, 0.311707, 0.4292, 0.51388, 0.414856, 0.295083, 0.229226, 0.200174, 0.206376, 0.203355, 0.125101, 0.066181, 0.071867, 0.122885, 0.225814, 0.15284, 0.191378, 0.25406, 0.257454, 0.243554, 0.257454, 0.257454, 0.26085, 0.147574, 0.120615, 0.122885, 0.191378, 0.271506, 0.308712, 0.31487, 0.209395, 0.194234, 0.298791, 0.284882, 0.26085, 0.243554, 0.370445, 0.359901, 0.30533, 0.196879, 0.17593, 0.102787, 0.094817, 0.044297, 0.085092, 0.085092, 0.15284, 0.167087, 0.164327, 0.096677, 0.050641, 0.102787, 0.116183, 0.109221, 0.073402, 0.094817, 0.048328, 0.048328, 0.026892, 0.023087, 0.026338, 0.032017, 0.046336, 0.047319, 0.046336, 0.047319, 0.037156, 0.022667, 0.017797, 0.018415, 0.030611, 0.054297, 0.051831, 0.078022, 0.079919, 0.071867, 0.056825, 0.059222, 0.046336, 0.076542, 0.158265, 0.232838, 0.15008, 0.17593, 0.185198, 0.229226, 0.147574, 0.147574, 0.236433, 0.17593, 0.10481, 0.06184, 0.05306, 0.034884, 0.041405, 0.048328, 0.100716, 0.079919, 0.079919, 0.092881, 0.100716, 0.090864, 0.054297, 0.098513, 0.10481, 0.092881, 0.137348, 0.203355, 0.281712, 0.264545, 0.328603, 0.321458, 0.418646, 0.356642, 0.398279, 0.408655, 0.370445, 0.25406, 0.332115, 0.41194, 0.387226, 0.349426, 0.346032, 0.346032, 0.332115, 0.356642, 0.370445, 0.384043, 0.311707, 0.209395, 0.206376, 0.15284, 0.243554, 0.247041, 0.349426, 0.374039, 0.36309, 0.281712, 0.359901, 0.352862, 0.359901, 0.318242, 0.356642, 0.374039, 0.352862, 0.247041, 0.209395, 0.132295, 0.073402, 0.11371, 0.179055, 0.17593, 0.232838, 0.191378, 0.173081, 0.173081, 0.15008, 0.158265, 0.247041, 0.17593, 0.120615, 0.100716, 0.127496, 0.096677, 0.0704, 0.122885, 0.209395, 0.185198, 0.271506, 0.380708, 0.359901], '')</t>
  </si>
  <si>
    <t>[19]</t>
  </si>
  <si>
    <t>UPI000218656B status=activ</t>
  </si>
  <si>
    <t>([0.022306, 0.041405, 0.076542, 0.058088, 0.045352, 0.064632, 0.085092, 0.109221, 0.078022, 0.111485, 0.092881, 0.125101, 0.21291, 0.308712, 0.288399, 0.191378, 0.182256, 0.167087, 0.15284, 0.185198, 0.284882, 0.275179, 0.275179, 0.25406, 0.31487, 0.301917, 0.335645, 0.346032, 0.318242, 0.324872, 0.31487, 0.380708, 0.384043, 0.374039, 0.377384, 0.281712, 0.295083, 0.291804, 0.349426, 0.458154, 0.40511, 0.295083, 0.311707, 0.219301, 0.222385, 0.232838, 0.321458, 0.301917, 0.209395, 0.243554, 0.321458, 0.206376, 0.118441, 0.111485, 0.134866, 0.129801, 0.247041, 0.318242, 0.335645, 0.311707, 0.203355, 0.31487, 0.380708, 0.366687, 0.450668, 0.422041, 0.384043, 0.377384, 0.36309, 0.450668, 0.450668, 0.42561, 0.505461, 0.59508, 0.51388, 0.450668, 0.454136, 0.422041, 0.335645, 0.40511, 0.401658, 0.447574, 0.335645, 0.370445, 0.342579, 0.281712, 0.284882, 0.229226, 0.232838, 0.239899, 0.179055, 0.167087, 0.196879, 0.232838, 0.268042, 0.335645, 0.356642, 0.281712, 0.295083, 0.398279, 0.318242, 0.332115, 0.387226, 0.4292, 0.36309, 0.401658, 0.440853, 0.40511, 0.509769, 0.525368, 0.521092, 0.618285, 0.622677, 0.604312, 0.604312, 0.509769, 0.51388, 0.51388, 0.58069, 0.575842, 0.56648, 0.661982, 0.541878, 0.549308, 0.505461, 0.570702, 0.472492, 0.517562, 0.497853, 0.517562, 0.5017, 0.5017, 0.490133, 0.497853, 0.422041, 0.454136, 0.458154, 0.339168, 0.359901, 0.380708, 0.295083, 0.216401, 0.225814, 0.298791, 0.311707, 0.384043, 0.328603, 0.401658, 0.349426, 0.366687, 0.335645, 0.26085, 0.222385, 0.225814, 0.232838, 0.308712, 0.308712, 0.380708, 0.5017, 0.486429, 0.5017, 0.483068, 0.541878, 0.541878, 0.553315, 0.538167, 0.538167, 0.497853, 0.5017, 0.553315, 0.51388, 0.418646, 0.509769, 0.545602, 0.538167, 0.433034, 0.447574, 0.339168, 0.346032, 0.342579, 0.349426, 0.349426, 0.408655, 0.440853, 0.436924, 0.321458, 0.335645, 0.311707, 0.418646, 0.4292, 0.387226, 0.458154, 0.480142, 0.440853, 0.414856, 0.418646, 0.387226, 0.377384, 0.465241, 0.494003, 0.494003, 0.490133, 0.490133, 0.534167, 0.433034, 0.40511, 0.483068, 0.42561, 0.366687, 0.352862, 0.31487, 0.349426, 0.374039, 0.359901, 0.356642, 0.301917, 0.271506, 0.384043, 0.394753, 0.387226, 0.366687, 0.324872, 0.324872, 0.328603, 0.298791, 0.387226, 0.349426, 0.346032, 0.40511, 0.490133, 0.494003, 0.541878, 0.450668, 0.447574, 0.541878, 0.497853, 0.486429, 0.483068, 0.509769, 0.384043, 0.408655, 0.401658, 0.436924, 0.352862, 0.30533, 0.30533, 0.268042, 0.346032, 0.346032, 0.321458, 0.328603, 0.335645, 0.332115, 0.41194, 0.374039, 0.384043, 0.384043, 0.390993, 0.380708, 0.359901, 0.440853, 0.440853, 0.450668, 0.356642, 0.374039, 0.401658, 0.433034, 0.461924, 0.444081, 0.486429, 0.486429, 0.483068, 0.480142, 0.398279, 0.370445, 0.384043, 0.380708, 0.461924, 0.458154, 0.472492, 0.472492, 0.517562, 0.480142, 0.377384, 0.377384, 0.454136, 0.359901, 0.275179, 0.275179, 0.275179, 0.278302, 0.182256, 0.109221, 0.122885, 0.15008, 0.173081, 0.127496, 0.0704, 0.069024, 0.098513, 0.096677, 0.048328, 0.046336, 0.025316, 0.036378, 0.067594, 0.050641, 0.100716, 0.170161, 0.182256, 0.158265, 0.078022, 0.081712, 0.086953, 0.086953, 0.111485, 0.094817, 0.092881, 0.15008, 0.086953, 0.067594, 0.079919, 0.161087, 0.170161, 0.295083, 0.295083, 0.295083, 0.298791, 0.191378, 0.185198, 0.102787, 0.129801, 0.236433, 0.332115, 0.422041, 0.311707, 0.203355, 0.203355, 0.308712, 0.308712, 0.398279, 0.472492, 0.440853, 0.440853, 0.332115, 0.229226, 0.17593, 0.139895, 0.173081, 0.26085, 0.264545, 0.352862, 0.356642, 0.356642, 0.25031, 0.268042, 0.239899, 0.346032, 0.384043, 0.295083, 0.194234, 0.191378, 0.200174, 0.229226, 0.222385, 0.311707, 0.308712, 0.284882, 0.291804, 0.25406, 0.219301, 0.18812, 0.155435, 0.109221, 0.073402, 0.137348, 0.083462, 0.170161], '')</t>
  </si>
  <si>
    <t>[72, 73, 74, 108, 109, 110, 111, 112, 113, 114, 115, 116, 117, 118, 119, 120, 121, 122, 123, 124, 125, 127, 129, 130, 131, 158, 160, 162, 163, 164, 165, 166, 168, 169, 170, 172, 173, 174, 203, 231, 234, 238, 281]</t>
  </si>
  <si>
    <t>UPI000218656C status=activ</t>
  </si>
  <si>
    <t>([0.122885, 0.085092, 0.048328, 0.073402, 0.10481, 0.137348, 0.170161, 0.200174, 0.155435, 0.185198, 0.134866, 0.185198, 0.21291, 0.137348, 0.170161, 0.167087, 0.132295, 0.18812, 0.116183, 0.118441, 0.074921, 0.161087, 0.194234, 0.281712, 0.288399, 0.219301, 0.155435, 0.10481, 0.06184, 0.100716, 0.100716, 0.170161, 0.144935, 0.206376, 0.288399, 0.318242, 0.31487, 0.342579, 0.349426, 0.349426, 0.257454, 0.328603, 0.311707, 0.257454, 0.170161, 0.139895, 0.206376, 0.185198, 0.170161, 0.281712, 0.281712, 0.278302, 0.275179, 0.281712, 0.18812, 0.196879, 0.118441, 0.116183, 0.120615, 0.116183, 0.191378, 0.288399, 0.179055, 0.125101, 0.203355, 0.206376, 0.170161, 0.161087, 0.219301, 0.311707, 0.311707, 0.301917, 0.30533, 0.236433, 0.15284, 0.25406, 0.182256, 0.275179, 0.278302, 0.278302, 0.284882, 0.182256, 0.170161, 0.173081, 0.17593, 0.167087, 0.257454, 0.209395, 0.132295, 0.155435, 0.102787, 0.046336, 0.058088, 0.058088, 0.047319, 0.079919, 0.060549, 0.05306, 0.058088, 0.037156, 0.023534, 0.018415, 0.034068, 0.041405, 0.048328, 0.043307, 0.046336, 0.025316, 0.051831, 0.092881, 0.11371, 0.161087, 0.268042, 0.206376, 0.206376, 0.275179, 0.247041, 0.278302, 0.335645, 0.291804, 0.370445, 0.356642, 0.30533, 0.30533, 0.275179, 0.271506, 0.374039, 0.295083, 0.414856, 0.433034, 0.42561, 0.308712, 0.206376, 0.200174, 0.15008, 0.129801, 0.179055, 0.203355, 0.209395, 0.137348, 0.161087, 0.15284, 0.229226, 0.328603, 0.335645, 0.346032, 0.433034, 0.349426, 0.433034, 0.30533, 0.264545, 0.26085, 0.349426, 0.339168, 0.30533, 0.321458, 0.359901, 0.232838, 0.271506, 0.173081, 0.200174, 0.129801, 0.074921, 0.079919, 0.079919, 0.090864, 0.088832, 0.074921, 0.11371, 0.060549, 0.11371, 0.139895, 0.142424, 0.15284, 0.25406, 0.25031, 0.291804, 0.21291, 0.236433, 0.216401, 0.219301, 0.209395, 0.301917, 0.40511, 0.36309, 0.349426, 0.284882, 0.278302, 0.30533, 0.278302, 0.335645, 0.232838, 0.161087, 0.161087, 0.086953, 0.044297, 0.058088, 0.074921, 0.125101, 0.182256, 0.118441, 0.18812, 0.284882, 0.291804, 0.21291, 0.216401, 0.225814, 0.257454, 0.182256, 0.191378, 0.219301, 0.21291, 0.30533, 0.335645, 0.342579, 0.408655, 0.509769, 0.480142, 0.447574, 0.40511, 0.380708, 0.450668, 0.42561, 0.398279, 0.339168, 0.42561], '')</t>
  </si>
  <si>
    <t>UPI000218656D status=activ</t>
  </si>
  <si>
    <t>([0.239899, 0.298791, 0.349426, 0.264545, 0.179055, 0.182256, 0.25406, 0.295083, 0.321458, 0.346032, 0.264545, 0.298791, 0.295083, 0.225814, 0.196879, 0.17593, 0.26085, 0.209395, 0.173081, 0.191378, 0.182256, 0.271506, 0.200174, 0.129801, 0.194234, 0.196879, 0.167087, 0.142424, 0.142424, 0.142424, 0.142424, 0.232838, 0.236433, 0.225814, 0.298791, 0.30533, 0.328603, 0.239899, 0.31487, 0.394753, 0.278302, 0.281712, 0.243554, 0.30533, 0.30533, 0.311707, 0.4292, 0.505461, 0.51388, 0.5017, 0.51388, 0.444081, 0.366687, 0.278302, 0.288399, 0.288399, 0.278302, 0.352862, 0.352862, 0.264545, 0.268042, 0.31487, 0.31487, 0.352862, 0.328603, 0.422041, 0.41194, 0.377384, 0.366687, 0.281712, 0.206376, 0.194234, 0.225814, 0.318242, 0.298791, 0.291804, 0.219301, 0.161087, 0.167087, 0.247041, 0.339168, 0.401658, 0.398279, 0.41194, 0.398279, 0.342579, 0.324872, 0.324872, 0.332115, 0.268042, 0.342579, 0.390993, 0.394753, 0.422041, 0.422041, 0.433034, 0.433034, 0.517562, 0.59508, 0.486429, 0.444081, 0.408655, 0.380708, 0.418646, 0.377384, 0.370445, 0.461924, 0.370445, 0.374039, 0.380708, 0.352862, 0.349426, 0.349426, 0.356642, 0.324872, 0.324872, 0.418646, 0.31487, 0.219301, 0.222385, 0.318242, 0.284882, 0.324872, 0.219301, 0.257454, 0.321458, 0.328603, 0.318242, 0.31487, 0.324872, 0.321458, 0.339168, 0.377384, 0.414856, 0.414856, 0.335645, 0.321458, 0.324872, 0.4292, 0.480142, 0.480142, 0.468512, 0.545602, 0.444081, 0.553315, 0.41194, 0.346032, 0.342579, 0.356642, 0.366687, 0.288399, 0.284882, 0.370445, 0.370445, 0.36309, 0.275179, 0.31487, 0.206376, 0.173081, 0.182256, 0.225814, 0.26085, 0.264545, 0.268042, 0.349426, 0.26085, 0.366687, 0.321458, 0.328603, 0.243554, 0.332115, 0.374039, 0.36309, 0.275179, 0.161087, 0.170161, 0.170161, 0.158265, 0.257454, 0.295083, 0.200174, 0.164327, 0.090864, 0.094817, 0.054297, 0.059222, 0.059222, 0.046336, 0.046336, 0.029376, 0.024826, 0.016528, 0.0198, 0.020876, 0.037156, 0.036378, 0.034068, 0.036378, 0.050641, 0.050641, 0.029376, 0.028695, 0.028695, 0.049374, 0.044297, 0.044297, 0.023963, 0.025316, 0.024826, 0.038042, 0.060549, 0.111485, 0.164327, 0.106997, 0.064632, 0.064632, 0.111485, 0.111485, 0.102787, 0.127496, 0.139895, 0.21291, 0.219301, 0.167087, 0.167087, 0.179055, 0.301917, 0.390993, 0.472492, 0.557691, 0.458154, 0.465241, 0.465241, 0.374039, 0.356642, 0.352862, 0.339168, 0.342579, 0.26085, 0.26085, 0.25031, 0.25031, 0.225814, 0.278302, 0.352862, 0.311707, 0.268042, 0.179055, 0.137348, 0.098513, 0.042364, 0.076542], '')</t>
  </si>
  <si>
    <t>[47, 48, 49, 50, 97, 98, 142, 144, 229]</t>
  </si>
  <si>
    <t>UPI000218656E status=activ</t>
  </si>
  <si>
    <t>([0.17593, 0.102787, 0.064632, 0.098513, 0.147574, 0.194234, 0.232838, 0.257454, 0.284882, 0.268042, 0.21291, 0.257454, 0.288399, 0.247041, 0.144935, 0.147574, 0.139895, 0.118441, 0.132295, 0.106997, 0.11371, 0.155435, 0.236433, 0.225814, 0.225814, 0.15008, 0.164327, 0.092881, 0.098513, 0.100716, 0.125101, 0.203355, 0.170161, 0.196879, 0.18812, 0.298791, 0.295083, 0.30533, 0.232838, 0.30533, 0.339168, 0.42561, 0.398279, 0.31487, 0.414856, 0.321458, 0.401658, 0.342579, 0.444081, 0.356642, 0.275179, 0.275179, 0.278302, 0.324872, 0.308712, 0.281712, 0.17593, 0.247041, 0.182256, 0.196879, 0.206376, 0.209395, 0.206376, 0.17593, 0.268042, 0.271506, 0.356642, 0.356642, 0.398279, 0.366687, 0.380708, 0.465241, 0.377384, 0.359901, 0.356642, 0.243554, 0.209395, 0.284882, 0.291804, 0.291804, 0.380708, 0.370445, 0.295083, 0.264545, 0.301917, 0.298791, 0.301917, 0.298791, 0.295083, 0.301917, 0.346032, 0.384043, 0.387226, 0.394753, 0.311707, 0.31487, 0.422041, 0.529623, 0.538167, 0.541878, 0.521092, 0.545602, 0.562014, 0.666105, 0.73685, 0.622677, 0.525368, 0.525368, 0.538167, 0.545602, 0.433034, 0.342579, 0.291804, 0.194234, 0.284882, 0.301917, 0.31487, 0.225814, 0.25031, 0.268042, 0.291804, 0.298791, 0.275179, 0.164327, 0.100716, 0.096677, 0.173081, 0.232838, 0.236433, 0.229226, 0.239899, 0.328603, 0.401658, 0.494003, 0.549308, 0.534167, 0.58069, 0.461924, 0.575842, 0.56648, 0.447574, 0.42561, 0.436924, 0.398279, 0.517562, 0.534167, 0.5017, 0.394753, 0.308712, 0.308712, 0.31487, 0.219301, 0.191378, 0.18812, 0.10481, 0.134866, 0.134866, 0.102787, 0.137348, 0.127496, 0.118441, 0.118441, 0.100716, 0.088832, 0.129801, 0.083462, 0.118441, 0.085092, 0.142424, 0.219301, 0.196879, 0.120615, 0.132295, 0.125101, 0.134866, 0.25031, 0.247041, 0.275179, 0.278302, 0.328603, 0.31487, 0.209395, 0.308712, 0.346032, 0.458154, 0.418646, 0.447574, 0.450668, 0.476583, 0.42561, 0.447574, 0.422041, 0.433034, 0.51388, 0.472492, 0.356642, 0.335645, 0.308712, 0.288399, 0.359901, 0.352862, 0.352862, 0.450668, 0.356642, 0.26085, 0.209395, 0.164327, 0.216401, 0.243554, 0.194234, 0.236433, 0.232838, 0.200174, 0.291804, 0.278302, 0.278302, 0.394753, 0.288399, 0.328603, 0.339168, 0.335645, 0.339168, 0.247041, 0.25406, 0.271506, 0.374039, 0.414856, 0.370445, 0.359901, 0.352862, 0.468512, 0.370445, 0.321458, 0.30533, 0.200174, 0.200174, 0.268042, 0.25031, 0.346032, 0.328603, 0.225814, 0.167087, 0.158265, 0.268042, 0.206376, 0.209395, 0.137348, 0.134866, 0.239899, 0.225814, 0.209395, 0.200174, 0.288399, 0.278302, 0.25031, 0.288399, 0.194234, 0.194234, 0.209395, 0.219301, 0.232838, 0.236433, 0.21291, 0.200174, 0.196879, 0.271506, 0.324872, 0.41194, 0.401658, 0.401658, 0.394753, 0.384043, 0.349426, 0.324872, 0.349426, 0.450668, 0.505461, 0.657645, 0.642678, 0.59508, 0.562014, 0.505461], '')</t>
  </si>
  <si>
    <t>[97, 98, 99, 100, 101, 102, 103, 104, 105, 106, 107, 108, 109, 134, 135, 136, 138, 139, 144, 145, 146, 193, 276, 277, 278, 279, 280, 281]</t>
  </si>
  <si>
    <t>UPI000218656F status=activ</t>
  </si>
  <si>
    <t>([0.216401, 0.122885, 0.158265, 0.155435, 0.155435, 0.206376, 0.200174, 0.144935, 0.182256, 0.222385, 0.26085, 0.284882, 0.36309, 0.4292, 0.454136, 0.545602, 0.541878, 0.541878, 0.454136, 0.476583, 0.490133, 0.436924, 0.538167, 0.461924, 0.51388, 0.562014, 0.440853, 0.472492, 0.58069, 0.58069, 0.468512, 0.461924, 0.380708, 0.352862, 0.288399, 0.30533, 0.291804, 0.225814, 0.194234, 0.284882, 0.268042, 0.25031, 0.335645, 0.247041, 0.288399, 0.288399, 0.275179, 0.387226, 0.311707, 0.271506, 0.232838, 0.236433, 0.209395, 0.209395, 0.236433, 0.311707, 0.271506, 0.275179, 0.339168, 0.387226, 0.394753, 0.288399, 0.308712, 0.281712, 0.284882, 0.219301, 0.144935, 0.096677, 0.083462, 0.116183, 0.086953, 0.102787, 0.164327, 0.194234, 0.200174, 0.236433, 0.225814, 0.185198, 0.164327, 0.118441, 0.111485, 0.111485, 0.209395, 0.127496, 0.158265, 0.243554, 0.308712, 0.394753, 0.440853, 0.444081, 0.394753, 0.494003, 0.494003, 0.483068, 0.390993, 0.468512, 0.40511, 0.346032, 0.342579, 0.36309, 0.440853, 0.352862, 0.370445, 0.339168, 0.422041, 0.418646, 0.342579, 0.298791, 0.284882, 0.349426, 0.356642, 0.352862, 0.349426, 0.275179, 0.284882, 0.370445, 0.366687, 0.318242, 0.308712, 0.401658, 0.30533, 0.298791, 0.308712, 0.200174, 0.17593, 0.185198, 0.17593, 0.26085, 0.301917, 0.332115, 0.298791, 0.229226, 0.318242, 0.31487, 0.36309, 0.370445, 0.366687, 0.387226, 0.433034, 0.529623, 0.549308, 0.694846, 0.728858, 0.81615, 0.827927, 0.745909, 0.728858, 0.632174, 0.509769, 0.553315, 0.525368, 0.534167, 0.618285, 0.509769, 0.468512, 0.490133, 0.483068, 0.505461, 0.505461, 0.557691, 0.534167, 0.497853, 0.497853, 0.494003, 0.525368, 0.622677, 0.775545, 0.671169, 0.775545, 0.856457, 0.856457, 0.874069, 0.889439, 0.834292, 0.83125, 0.882776, 0.819762, 0.812494, 0.788093, 0.767246, 0.745909, 0.750527, 0.653063, 0.657645, 0.632174, 0.5017, 0.450668, 0.4292, 0.517562, 0.529623, 0.553315, 0.545602, 0.42561, 0.324872, 0.31487, 0.366687, 0.268042, 0.318242, 0.236433, 0.239899, 0.25031, 0.26085, 0.257454, 0.332115, 0.239899, 0.229226, 0.298791, 0.342579, 0.349426, 0.380708, 0.264545, 0.219301, 0.219301, 0.321458, 0.311707, 0.377384, 0.40511, 0.480142, 0.418646, 0.436924, 0.450668, 0.377384, 0.387226, 0.31487, 0.25031, 0.36309, 0.380708, 0.408655, 0.324872, 0.324872, 0.194234, 0.291804, 0.25406, 0.264545, 0.164327, 0.239899, 0.268042, 0.194234, 0.132295, 0.139895, 0.200174, 0.206376, 0.191378, 0.18812, 0.229226, 0.225814, 0.206376, 0.191378, 0.098513, 0.10481, 0.088832, 0.182256, 0.191378, 0.275179, 0.278302, 0.390993, 0.422041, 0.40511, 0.374039, 0.458154, 0.534167, 0.525368, 0.414856, 0.497853, 0.398279, 0.444081, 0.398279, 0.387226, 0.346032, 0.447574, 0.534167, 0.562014, 0.51388, 0.468512, 0.408655, 0.36309, 0.295083, 0.232838, 0.161087, 0.191378, 0.196879, 0.194234, 0.167087, 0.173081, 0.179055, 0.219301, 0.239899, 0.36309, 0.275179, 0.328603, 0.349426, 0.349426, 0.264545, 0.239899, 0.271506, 0.339168, 0.335645, 0.384043, 0.4292, 0.534167, 0.653063, 0.494003, 0.4292, 0.384043, 0.433034, 0.42561, 0.4292, 0.414856, 0.414856, 0.433034, 0.436924, 0.387226, 0.335645, 0.4292, 0.349426, 0.281712, 0.25031, 0.284882, 0.194234, 0.173081, 0.100716, 0.106997, 0.194234, 0.170161, 0.179055, 0.219301, 0.125101, 0.155435, 0.120615, 0.125101, 0.120615, 0.090864, 0.067594, 0.050641, 0.047319, 0.088832, 0.085092, 0.092881, 0.086953, 0.158265, 0.179055, 0.278302, 0.239899, 0.236433, 0.30533, 0.356642, 0.31487, 0.42561, 0.387226, 0.40511, 0.346032, 0.444081, 0.461924, 0.59917], '')</t>
  </si>
  <si>
    <t>[15, 16, 17, 22, 24, 25, 28, 29, 139, 140, 141, 142, 143, 144, 145, 146, 147, 148, 149, 150, 151, 152, 153, 157, 158, 159, 160, 164, 165, 166, 167, 168, 169, 170, 171, 172, 173, 174, 175, 176, 177, 178, 179, 180, 181, 182, 183, 184, 185, 188, 189, 190, 191, 260, 261, 270, 271, 272, 299, 300, 353]</t>
  </si>
  <si>
    <t>UPI0002186570 status=activ</t>
  </si>
  <si>
    <t>([0.622677, 0.666105, 0.675549, 0.534167, 0.56648, 0.59917, 0.486429, 0.476583, 0.468512, 0.483068, 0.414856, 0.458154, 0.458154, 0.553315, 0.465241, 0.465241, 0.465241, 0.444081, 0.352862, 0.349426, 0.356642, 0.328603, 0.332115, 0.25406, 0.257454, 0.278302, 0.247041, 0.339168, 0.370445, 0.401658, 0.324872, 0.377384, 0.380708, 0.366687, 0.25406, 0.339168, 0.275179, 0.281712, 0.271506, 0.352862, 0.366687, 0.352862, 0.346032, 0.332115, 0.384043, 0.370445, 0.349426, 0.380708, 0.288399, 0.209395, 0.21291, 0.288399, 0.311707, 0.179055, 0.127496, 0.225814, 0.21291, 0.275179, 0.271506, 0.275179, 0.200174, 0.194234, 0.206376, 0.139895, 0.096677, 0.069024, 0.096677, 0.088832, 0.102787, 0.098513, 0.15008, 0.086953, 0.106997, 0.06312, 0.144935, 0.17593, 0.17593, 0.155435, 0.155435, 0.078022, 0.076542, 0.120615, 0.129801, 0.120615, 0.120615, 0.179055, 0.264545, 0.301917, 0.30533, 0.281712, 0.40511, 0.40511, 0.494003, 0.468512, 0.56648, 0.458154, 0.401658, 0.390993, 0.352862, 0.271506, 0.377384, 0.41194, 0.374039, 0.356642, 0.41194, 0.505461, 0.422041, 0.387226, 0.394753, 0.366687, 0.25031, 0.222385, 0.134866, 0.147574, 0.147574, 0.144935, 0.225814, 0.321458, 0.25406, 0.229226, 0.321458, 0.239899, 0.206376, 0.239899, 0.164327, 0.185198, 0.17593, 0.173081, 0.21291, 0.206376, 0.170161, 0.247041, 0.167087, 0.18812, 0.111485, 0.060549, 0.06312, 0.06184, 0.032677, 0.024826, 0.037156, 0.037156, 0.037156, 0.037156, 0.018415, 0.015694, 0.019109, 0.013821, 0.012727, 0.01227, 0.012727, 0.010372, 0.011518, 0.018106, 0.026338, 0.044297, 0.046336, 0.045352, 0.046336, 0.046336, 0.055536, 0.064632, 0.064632, 0.109221, 0.066181, 0.134866, 0.173081, 0.155435, 0.144935, 0.225814, 0.21291, 0.147574, 0.247041, 0.257454, 0.25406, 0.167087, 0.167087, 0.216401, 0.206376, 0.194234, 0.25031, 0.342579, 0.31487, 0.308712, 0.324872, 0.40511, 0.398279, 0.384043, 0.288399, 0.384043, 0.281712, 0.31487, 0.398279, 0.370445, 0.328603, 0.359901, 0.366687, 0.284882, 0.239899, 0.182256, 0.182256, 0.21291, 0.132295, 0.164327, 0.164327, 0.147574, 0.161087, 0.161087, 0.247041, 0.328603, 0.225814, 0.328603, 0.268042, 0.264545, 0.209395, 0.236433, 0.147574, 0.222385, 0.216401, 0.295083, 0.356642, 0.332115, 0.324872, 0.380708, 0.275179, 0.288399, 0.17593, 0.170161, 0.142424, 0.142424, 0.142424, 0.194234, 0.161087, 0.161087, 0.125101, 0.185198, 0.15284, 0.203355, 0.170161, 0.271506, 0.21291], '')</t>
  </si>
  <si>
    <t>[0, 1, 2, 3, 4, 5, 13, 94, 105]</t>
  </si>
  <si>
    <t>UPI0002186571 status=activ</t>
  </si>
  <si>
    <t>([0.271506, 0.311707, 0.209395, 0.247041, 0.170161, 0.219301, 0.257454, 0.281712, 0.301917, 0.298791, 0.239899, 0.203355, 0.109221, 0.182256, 0.173081, 0.096677, 0.15284, 0.129801, 0.147574, 0.170161, 0.170161, 0.194234, 0.170161, 0.264545, 0.236433, 0.318242, 0.318242, 0.328603, 0.328603, 0.339168, 0.295083, 0.311707, 0.31487, 0.374039, 0.339168, 0.332115, 0.41194, 0.444081, 0.440853, 0.433034, 0.444081, 0.374039, 0.318242, 0.352862, 0.335645, 0.370445, 0.366687, 0.301917, 0.288399, 0.239899, 0.185198, 0.243554, 0.31487, 0.311707, 0.352862, 0.308712, 0.295083, 0.31487, 0.308712, 0.311707, 0.301917, 0.339168, 0.339168, 0.356642, 0.278302, 0.278302, 0.271506, 0.268042, 0.268042, 0.26085, 0.31487, 0.295083, 0.30533, 0.229226, 0.247041, 0.271506, 0.318242, 0.332115, 0.335645, 0.342579, 0.275179, 0.284882, 0.206376, 0.264545, 0.203355, 0.281712, 0.281712, 0.18812, 0.18812, 0.264545, 0.243554, 0.229226, 0.232838, 0.219301, 0.281712, 0.346032, 0.239899, 0.196879, 0.179055, 0.173081, 0.173081, 0.21291, 0.182256, 0.271506, 0.25031, 0.311707, 0.275179, 0.247041, 0.36309, 0.339168, 0.25406], '')</t>
  </si>
  <si>
    <t>UPI0002186572 status=activ</t>
  </si>
  <si>
    <t>([0.086953, 0.085092, 0.116183, 0.147574, 0.185198, 0.142424, 0.081712, 0.064632, 0.079919, 0.106997, 0.076542, 0.056825, 0.071867, 0.076542, 0.06312, 0.026338, 0.028107, 0.051831, 0.06184, 0.100716, 0.096677, 0.096677, 0.118441, 0.096677, 0.098513, 0.055536, 0.0704, 0.078022, 0.092881, 0.100716, 0.055536, 0.098513, 0.173081, 0.179055, 0.173081, 0.155435, 0.275179, 0.284882, 0.278302, 0.243554, 0.194234, 0.216401, 0.161087, 0.164327, 0.191378, 0.122885, 0.158265, 0.194234, 0.278302, 0.247041, 0.236433, 0.291804, 0.291804, 0.268042, 0.284882, 0.196879, 0.281712, 0.179055, 0.161087, 0.167087, 0.179055, 0.264545, 0.324872, 0.394753, 0.359901, 0.275179, 0.370445, 0.408655, 0.366687, 0.377384, 0.335645, 0.275179, 0.247041, 0.179055, 0.15284, 0.073402, 0.129801, 0.078022, 0.129801, 0.129801, 0.069024, 0.073402, 0.086953, 0.049374, 0.049374, 0.03976, 0.071867, 0.071867, 0.036378, 0.036378, 0.023087, 0.024826, 0.035586, 0.054297, 0.079919, 0.096677, 0.109221, 0.116183, 0.194234, 0.200174, 0.129801, 0.182256, 0.173081, 0.15008, 0.155435, 0.147574, 0.232838, 0.225814, 0.21291, 0.232838, 0.222385, 0.284882, 0.349426, 0.271506, 0.271506, 0.275179, 0.191378, 0.30533, 0.281712, 0.18812, 0.106997, 0.144935, 0.106997, 0.054297, 0.056825, 0.102787, 0.079919, 0.069024, 0.079919, 0.055536, 0.050641, 0.079919, 0.083462, 0.085092, 0.139895, 0.111485, 0.067594, 0.120615, 0.056825, 0.038858, 0.0704, 0.147574, 0.139895, 0.185198, 0.236433, 0.236433, 0.229226, 0.179055, 0.147574, 0.102787, 0.085092, 0.127496, 0.109221, 0.056825, 0.081712, 0.078022, 0.060549, 0.096677, 0.098513, 0.120615, 0.164327, 0.098513, 0.043307, 0.056825, 0.067594, 0.060549, 0.06184, 0.059222, 0.111485, 0.109221, 0.155435, 0.26085, 0.21291, 0.182256, 0.275179, 0.26085, 0.18812, 0.278302, 0.203355, 0.200174, 0.284882, 0.25406, 0.346032, 0.370445, 0.374039, 0.281712, 0.346032, 0.236433, 0.209395, 0.203355, 0.158265, 0.15284, 0.132295, 0.158265, 0.161087, 0.085092, 0.044297, 0.044297, 0.041405, 0.040537, 0.043307, 0.037156, 0.044297, 0.025316, 0.034884, 0.037156, 0.067594, 0.067594, 0.067594, 0.056825, 0.058088, 0.058088, 0.030611, 0.036378, 0.051831, 0.038858, 0.048328, 0.096677, 0.127496, 0.076542, 0.102787, 0.098513, 0.098513, 0.100716, 0.132295, 0.173081, 0.161087, 0.182256, 0.194234, 0.209395, 0.268042, 0.268042, 0.36309, 0.480142, 0.454136, 0.356642, 0.450668, 0.549308, 0.440853, 0.41194, 0.5017, 0.440853, 0.444081, 0.401658, 0.324872, 0.352862, 0.324872, 0.25031, 0.229226, 0.144935, 0.125101, 0.090864, 0.094817, 0.096677, 0.083462, 0.083462, 0.144935, 0.132295, 0.064632, 0.090864, 0.137348, 0.085092, 0.147574, 0.155435, 0.11371, 0.096677, 0.060549, 0.059222, 0.111485, 0.109221, 0.167087, 0.278302, 0.349426, 0.268042, 0.182256, 0.158265, 0.158265, 0.090864, 0.090864, 0.118441, 0.155435, 0.094817, 0.158265, 0.167087, 0.088832, 0.179055, 0.275179, 0.352862, 0.268042, 0.185198, 0.200174, 0.21291, 0.137348, 0.106997, 0.170161, 0.147574, 0.173081, 0.182256, 0.281712, 0.209395, 0.284882, 0.26085, 0.25406, 0.236433, 0.219301, 0.30533, 0.298791, 0.301917, 0.216401, 0.324872, 0.328603, 0.308712, 0.321458, 0.398279, 0.4292, 0.433034, 0.450668, 0.422041, 0.41194, 0.40511, 0.398279, 0.342579, 0.352862, 0.408655, 0.328603, 0.229226, 0.239899, 0.219301, 0.236433, 0.349426, 0.328603, 0.324872, 0.271506, 0.164327, 0.164327, 0.17593, 0.111485, 0.173081, 0.206376, 0.222385, 0.225814, 0.225814, 0.182256, 0.185198, 0.222385, 0.222385, 0.349426, 0.349426, 0.352862, 0.26085, 0.167087, 0.120615, 0.185198, 0.185198, 0.239899, 0.164327, 0.098513, 0.100716, 0.111485, 0.086953, 0.085092, 0.079919, 0.074921, 0.134866, 0.142424, 0.139895, 0.206376, 0.132295, 0.125101, 0.106997, 0.102787, 0.179055, 0.206376, 0.185198, 0.167087, 0.167087, 0.216401, 0.216401, 0.232838, 0.225814, 0.264545, 0.264545, 0.182256, 0.278302, 0.206376, 0.191378, 0.191378, 0.127496, 0.11371, 0.118441, 0.155435, 0.200174, 0.109221, 0.079919, 0.085092, 0.15284, 0.18812, 0.21291, 0.308712, 0.26085, 0.194234, 0.116183, 0.06184, 0.088832, 0.086953, 0.096677, 0.069024, 0.073402, 0.139895, 0.206376, 0.206376, 0.158265, 0.155435, 0.179055, 0.173081, 0.164327, 0.083462, 0.090864, 0.106997, 0.05306, 0.050641, 0.06184, 0.06312, 0.071867, 0.096677, 0.102787, 0.081712, 0.059222, 0.043307, 0.036378, 0.036378, 0.033407, 0.045352, 0.030611, 0.026338, 0.055536, 0.045352, 0.046336, 0.023087, 0.019401, 0.034068, 0.049374, 0.048328, 0.0704, 0.088832, 0.060549, 0.037156, 0.058088, 0.10481, 0.106997, 0.074921], '')</t>
  </si>
  <si>
    <t>[237, 240]</t>
  </si>
  <si>
    <t>UPI0002186573 status=activ</t>
  </si>
  <si>
    <t>([0.064632, 0.042364, 0.067594, 0.127496, 0.179055, 0.116183, 0.144935, 0.147574, 0.17593, 0.225814, 0.257454, 0.191378, 0.161087, 0.25031, 0.209395, 0.206376, 0.129801, 0.144935, 0.173081, 0.25406, 0.356642, 0.461924, 0.545602, 0.562014, 0.525368, 0.509769, 0.653063, 0.608892, 0.648219, 0.648219, 0.626927, 0.585406, 0.632174, 0.575842, 0.525368, 0.562014, 0.480142, 0.553315, 0.450668, 0.483068, 0.494003, 0.414856, 0.4292, 0.42561, 0.41194, 0.335645, 0.366687, 0.349426, 0.352862, 0.281712, 0.25031, 0.216401, 0.17593, 0.17593, 0.216401, 0.264545, 0.275179, 0.356642, 0.384043, 0.490133, 0.51388, 0.497853, 0.486429, 0.472492, 0.472492, 0.436924, 0.440853, 0.377384, 0.380708, 0.308712, 0.308712, 0.356642, 0.291804, 0.384043, 0.490133, 0.490133, 0.468512, 0.486429, 0.447574, 0.374039, 0.31487, 0.268042, 0.229226, 0.335645, 0.30533, 0.278302, 0.281712, 0.384043, 0.384043, 0.380708, 0.458154, 0.575842, 0.517562, 0.59508, 0.534167, 0.529623, 0.529623, 0.529623, 0.461924, 0.525368, 0.653063, 0.728858, 0.801317, 0.805026, 0.805026, 0.771762, 0.801317, 0.856457, 0.819762, 0.788093, 0.791621, 0.791621, 0.759478, 0.805026, 0.759478, 0.76285, 0.728858, 0.767246, 0.680603, 0.759478, 0.745909, 0.707965, 0.648219, 0.58069, 0.608892, 0.534167, 0.618285, 0.59917, 0.529623, 0.5017, 0.608892], '')</t>
  </si>
  <si>
    <t>[22, 23, 24, 25, 26, 27, 28, 29, 30, 31, 32, 33, 34, 35, 37, 60, 91, 92, 93, 94, 95, 96, 97, 99, 100, 101, 102, 103, 104, 105, 106, 107, 108, 109, 110, 111, 112, 113, 114, 115, 116, 117, 118, 119, 120, 121, 122, 123, 124, 125, 126, 127, 128, 129, 130]</t>
  </si>
  <si>
    <t>UPI0002186574 status=activ</t>
  </si>
  <si>
    <t>([0.100716, 0.164327, 0.096677, 0.078022, 0.048328, 0.06184, 0.086953, 0.11371, 0.086953, 0.106997, 0.142424, 0.182256, 0.222385, 0.137348, 0.203355, 0.21291, 0.191378, 0.129801, 0.225814, 0.142424, 0.229226, 0.191378, 0.10481, 0.185198, 0.275179, 0.36309, 0.377384, 0.401658, 0.401658, 0.447574, 0.454136, 0.447574, 0.321458, 0.222385, 0.206376, 0.206376, 0.196879, 0.288399, 0.328603, 0.257454, 0.352862, 0.25406, 0.219301, 0.311707, 0.281712, 0.219301, 0.158265, 0.147574, 0.071867, 0.066181, 0.085092, 0.090864, 0.048328, 0.10481, 0.100716, 0.18812, 0.100716, 0.120615, 0.122885, 0.081712, 0.106997, 0.066181, 0.100716, 0.088832, 0.094817, 0.060549, 0.040537, 0.067594, 0.079919, 0.144935, 0.132295, 0.116183, 0.060549, 0.109221, 0.092881, 0.170161, 0.173081, 0.264545, 0.15008, 0.090864, 0.158265, 0.185198, 0.236433, 0.179055, 0.236433, 0.216401, 0.196879, 0.200174, 0.170161, 0.15284, 0.144935, 0.142424, 0.127496, 0.182256, 0.144935, 0.127496, 0.083462, 0.05306, 0.040537, 0.069024, 0.120615], '')</t>
  </si>
  <si>
    <t>UPI0002186575 status=activ</t>
  </si>
  <si>
    <t>([0.025762, 0.041405, 0.06312, 0.020876, 0.009977, 0.006988, 0.005249, 0.00389, 0.002976, 0.003701, 0.003366, 0.003053, 0.003997, 0.002623, 0.003341, 0.003276, 0.00231, 0.002336, 0.001374, 0.001417, 0.001305, 0.001541, 0.00103, 0.001103, 0.001499, 0.002155, 0.002396, 0.00243, 0.003212, 0.003461, 0.003461, 0.003246, 0.003298, 0.002881, 0.00283, 0.0028, 0.002396, 0.002396, 0.001855, 0.002881, 0.003997, 0.004208, 0.004358, 0.005223, 0.003804, 0.003461, 0.002688, 0.003177, 0.003821, 0.003924, 0.004775, 0.004736, 0.006988, 0.006421, 0.008276, 0.016528, 0.015694, 0.030611, 0.064632, 0.139895, 0.144935, 0.11371, 0.046336, 0.0198, 0.013016, 0.020522, 0.038858, 0.047319, 0.06184, 0.066181, 0.038858, 0.025762, 0.0198, 0.0198, 0.022667, 0.010372, 0.006194, 0.004358, 0.003757, 0.002529, 0.002138, 0.001417, 0.001112, 0.001155, 0.001172, 0.001722, 0.001211, 0.001305, 0.001267, 0.00076, 0.000936, 0.000906, 0.00103, 0.001249, 0.000983, 0.000893, 0.000893, 0.000876, 0.000859, 0.000674, 0.000661, 0.000816, 0.00076, 0.001267, 0.001249, 0.001335, 0.001374, 0.002138, 0.002057, 0.003079, 0.004646, 0.004921, 0.007259, 0.011342, 0.008156, 0.00962, 0.016826, 0.033407, 0.0704, 0.144935, 0.137348, 0.167087, 0.173081, 0.31487, 0.264545, 0.26085, 0.366687, 0.236433, 0.232838, 0.134866, 0.088832, 0.083462, 0.040537, 0.0198, 0.013265, 0.020876, 0.011903, 0.013016, 0.013821, 0.009728, 0.006701, 0.008723, 0.008895, 0.007555, 0.006421, 0.006482, 0.009865, 0.00962, 0.017797, 0.016826, 0.014586, 0.015078, 0.008895, 0.009015, 0.012491, 0.009728, 0.009728, 0.01078, 0.008804, 0.005683, 0.007259, 0.006894, 0.008895, 0.008804, 0.006701, 0.005932, 0.005932, 0.005932, 0.005799, 0.005932, 0.004161, 0.004577, 0.003757, 0.003997, 0.003727, 0.003079, 0.004388, 0.004414, 0.003821, 0.004775, 0.006142, 0.004775, 0.005503, 0.003671, 0.003478, 0.004921, 0.006421, 0.006374, 0.004646, 0.003405, 0.003366, 0.003512, 0.003276, 0.003963, 0.005086, 0.007031, 0.008895, 0.006078, 0.004775, 0.007091, 0.006701, 0.008723, 0.012727, 0.011106, 0.019109, 0.038042, 0.021381, 0.011518, 0.017447, 0.031287, 0.051831, 0.051831, 0.106997, 0.194234, 0.243554, 0.203355, 0.209395, 0.155435, 0.209395, 0.288399, 0.247041, 0.155435, 0.129801, 0.094817, 0.096677, 0.048328, 0.027463, 0.025762, 0.024826, 0.022306, 0.021816, 0.016257, 0.017138, 0.015694, 0.016257, 0.018415, 0.023963, 0.028107, 0.059222, 0.058088, 0.06184, 0.088832, 0.122885, 0.102787, 0.111485, 0.185198, 0.291804, 0.377384, 0.521092, 0.771762, 0.73685, 0.741537], '')</t>
  </si>
  <si>
    <t>[248, 249, 250, 251]</t>
  </si>
  <si>
    <t>UPI0002186576 status=activ</t>
  </si>
  <si>
    <t>([0.144935, 0.17593, 0.109221, 0.05306, 0.094817, 0.116183, 0.064632, 0.046336, 0.06312, 0.060549, 0.074921, 0.056825, 0.054297, 0.024393, 0.012727, 0.010221, 0.009015, 0.009294, 0.015078, 0.008156, 0.00558, 0.003864, 0.002623, 0.002482, 0.002482, 0.002014, 0.002194, 0.002155, 0.001967, 0.001572, 0.001855, 0.001232, 0.001211, 0.000958, 0.001597, 0.002503, 0.002727, 0.004611, 0.006245, 0.004247, 0.006701, 0.009401, 0.010672, 0.016021, 0.031287, 0.060549, 0.040537, 0.040537, 0.085092, 0.127496, 0.102787, 0.059222, 0.073402, 0.081712, 0.055536, 0.023534, 0.016528, 0.014075, 0.008276, 0.008895, 0.016021, 0.008276, 0.006142, 0.006142, 0.005249, 0.003821, 0.002606, 0.002606, 0.002482, 0.001692, 0.002057, 0.002705, 0.003405, 0.004483, 0.005318, 0.007031, 0.010672, 0.01204, 0.014075, 0.023534, 0.022306, 0.018415, 0.025316, 0.024826, 0.037156, 0.038858, 0.0704, 0.158265, 0.264545, 0.288399, 0.291804, 0.239899, 0.239899, 0.239899, 0.129801, 0.170161, 0.116183, 0.088832, 0.109221, 0.120615, 0.06312, 0.029376, 0.035586, 0.066181, 0.085092, 0.102787, 0.170161, 0.096677, 0.100716, 0.048328, 0.023087, 0.044297, 0.034068, 0.018787, 0.018415, 0.044297, 0.043307, 0.035586, 0.045352, 0.041405, 0.020165, 0.020876, 0.045352, 0.025316, 0.023087, 0.032017, 0.032677, 0.027463, 0.030003, 0.032677, 0.076542, 0.161087, 0.167087, 0.257454, 0.384043, 0.387226, 0.387226, 0.384043, 0.465241, 0.447574, 0.414856, 0.529623, 0.685117, 0.653063, 0.808535, 0.805026, 0.808535, 0.812494, 0.874069], '')</t>
  </si>
  <si>
    <t>[141, 142, 143, 144, 145, 146, 147, 148]</t>
  </si>
  <si>
    <t>UPI0002186577 status=activ</t>
  </si>
  <si>
    <t>([0.116183, 0.058088, 0.031287, 0.018106, 0.010672, 0.008804, 0.008156, 0.007031, 0.006039, 0.004835, 0.005734, 0.005249, 0.006988, 0.005992, 0.006142, 0.006374, 0.006701, 0.007495, 0.004775, 0.003671, 0.004388, 0.00543, 0.007495, 0.010926, 0.017797, 0.043307, 0.083462, 0.069024, 0.132295, 0.18812, 0.328603, 0.342579, 0.450668, 0.332115, 0.398279, 0.342579, 0.339168, 0.41194, 0.25031, 0.288399, 0.311707, 0.25031, 0.194234, 0.10481, 0.092881, 0.106997, 0.056825, 0.059222, 0.120615, 0.118441, 0.120615, 0.092881, 0.094817, 0.085092, 0.161087, 0.074921, 0.050641, 0.044297, 0.029376, 0.06312, 0.118441, 0.167087, 0.225814, 0.170161, 0.284882, 0.311707, 0.308712, 0.284882, 0.232838, 0.122885, 0.064632, 0.043307, 0.050641, 0.050641, 0.048328, 0.025762, 0.047319, 0.071867, 0.03976, 0.060549, 0.040537, 0.041405, 0.047319, 0.030611, 0.031287, 0.031287, 0.023534, 0.020876, 0.020522, 0.024826, 0.028695, 0.051831, 0.090864, 0.054297, 0.059222, 0.067594, 0.129801, 0.116183, 0.069024, 0.073402, 0.043307, 0.066181, 0.029376, 0.029376, 0.060549, 0.111485, 0.055536, 0.064632, 0.067594, 0.064632, 0.034068, 0.064632, 0.06184, 0.043307, 0.03976, 0.03976, 0.020876, 0.013821, 0.016021, 0.026338, 0.024393, 0.046336, 0.032677, 0.083462, 0.064632, 0.035586, 0.019109, 0.029376, 0.035586, 0.025316, 0.051831, 0.092881, 0.046336, 0.033407, 0.05306, 0.10481, 0.10481, 0.142424, 0.216401, 0.229226, 0.281712, 0.324872, 0.321458, 0.275179, 0.25031, 0.281712, 0.278302, 0.335645, 0.366687, 0.36309, 0.422041, 0.433034, 0.436924, 0.4292, 0.465241, 0.458154, 0.356642, 0.342579, 0.321458, 0.26085, 0.243554, 0.232838, 0.21291, 0.194234, 0.298791, 0.288399, 0.308712, 0.30533, 0.291804, 0.301917, 0.194234, 0.200174, 0.161087, 0.161087, 0.268042, 0.200174, 0.173081, 0.26085, 0.243554, 0.194234, 0.25406, 0.179055, 0.18812, 0.243554, 0.26085, 0.291804, 0.311707, 0.288399, 0.366687, 0.42561, 0.422041, 0.545602, 0.51388, 0.51388, 0.486429, 0.497853, 0.613573, 0.653063, 0.538167, 0.553315, 0.685117, 0.685117, 0.791621, 0.76285, 0.791621, 0.653063, 0.632174, 0.608892, 0.622677, 0.59508, 0.613573, 0.472492, 0.450668, 0.476583, 0.497853, 0.480142, 0.472492, 0.490133, 0.5017, 0.541878, 0.541878, 0.541878, 0.472492, 0.472492, 0.444081, 0.444081, 0.465241, 0.454136, 0.476583, 0.40511, 0.40511, 0.398279, 0.5017, 0.497853, 0.538167, 0.545602, 0.56648, 0.458154, 0.384043, 0.278302, 0.366687, 0.26085, 0.268042, 0.298791, 0.268042, 0.291804, 0.295083, 0.374039, 0.370445, 0.278302, 0.311707, 0.257454, 0.225814, 0.225814, 0.232838, 0.216401, 0.216401, 0.161087, 0.257454, 0.236433, 0.30533, 0.17593, 0.268042, 0.191378, 0.225814, 0.268042, 0.271506, 0.191378, 0.194234, 0.203355, 0.219301, 0.239899, 0.332115, 0.281712, 0.295083, 0.298791, 0.203355, 0.229226, 0.318242, 0.225814, 0.225814, 0.173081, 0.247041, 0.243554, 0.335645, 0.352862, 0.339168, 0.257454, 0.332115, 0.301917, 0.182256, 0.21291, 0.209395, 0.173081, 0.185198, 0.17593, 0.173081, 0.167087, 0.15008, 0.158265, 0.200174, 0.288399, 0.401658, 0.356642, 0.352862, 0.271506, 0.194234, 0.196879, 0.206376, 0.219301, 0.167087, 0.281712, 0.21291, 0.155435, 0.106997, 0.164327, 0.18812, 0.194234, 0.31487, 0.232838, 0.229226, 0.271506, 0.225814, 0.196879, 0.281712, 0.185198, 0.268042, 0.311707, 0.225814, 0.225814, 0.222385, 0.311707, 0.229226, 0.225814, 0.308712, 0.359901, 0.346032, 0.219301, 0.200174, 0.173081, 0.173081, 0.086953, 0.047319, 0.06184, 0.050641, 0.022667, 0.03976, 0.03976, 0.048328, 0.088832, 0.134866, 0.137348, 0.139895, 0.200174, 0.222385, 0.209395, 0.25406, 0.170161, 0.170161, 0.088832, 0.109221, 0.173081, 0.281712, 0.26085, 0.167087, 0.222385, 0.291804, 0.291804, 0.247041, 0.232838, 0.144935, 0.071867, 0.071867, 0.033407, 0.021381, 0.032677, 0.017447, 0.018787, 0.018787, 0.034884, 0.078022, 0.06184, 0.058088, 0.064632, 0.081712, 0.134866, 0.074921, 0.054297, 0.046336, 0.028695, 0.020522, 0.042364, 0.059222, 0.031287, 0.058088, 0.043307, 0.049374, 0.058088, 0.045352, 0.079919, 0.081712, 0.046336, 0.056825, 0.054297, 0.031287, 0.05306, 0.05306, 0.041405, 0.083462, 0.118441, 0.21291, 0.26085, 0.232838, 0.301917, 0.359901, 0.301917, 0.328603, 0.288399, 0.370445, 0.40511, 0.440853, 0.324872, 0.342579, 0.308712, 0.225814, 0.291804, 0.311707, 0.209395, 0.328603, 0.346032, 0.324872, 0.247041, 0.239899, 0.243554, 0.257454, 0.194234, 0.281712, 0.377384, 0.31487, 0.219301, 0.222385, 0.206376, 0.216401, 0.26085, 0.257454, 0.342579, 0.321458, 0.284882, 0.281712, 0.268042, 0.243554, 0.15284, 0.139895, 0.071867, 0.066181, 0.067594, 0.125101, 0.10481, 0.06312, 0.06184, 0.118441, 0.118441, 0.05306, 0.100716, 0.125101, 0.086953, 0.085092, 0.120615, 0.132295, 0.203355, 0.144935, 0.122885, 0.173081, 0.158265, 0.26085, 0.275179, 0.268042, 0.26085, 0.243554, 0.288399, 0.374039, 0.384043, 0.342579, 0.433034, 0.450668, 0.366687, 0.468512, 0.486429, 0.447574, 0.461924, 0.505461, 0.613573, 0.642678, 0.694846, 0.791621, 0.671169, 0.59917, 0.585406, 0.450668, 0.494003, 0.521092, 0.538167, 0.525368, 0.458154, 0.494003, 0.454136, 0.414856, 0.387226, 0.291804, 0.311707, 0.196879, 0.182256, 0.179055, 0.161087, 0.10481, 0.127496, 0.191378, 0.15008, 0.15008, 0.257454, 0.288399, 0.301917, 0.222385, 0.216401, 0.308712, 0.281712, 0.281712, 0.40511, 0.311707, 0.291804, 0.25031, 0.25031, 0.288399, 0.191378, 0.139895, 0.209395, 0.232838, 0.268042, 0.349426, 0.370445, 0.339168, 0.206376, 0.111485, 0.139895, 0.15008, 0.158265, 0.11371, 0.127496, 0.125101, 0.111485, 0.127496, 0.125101, 0.17593, 0.085092, 0.15284, 0.142424, 0.134866, 0.073402, 0.083462, 0.064632, 0.050641, 0.046336, 0.10481, 0.122885, 0.111485, 0.111485, 0.098513, 0.111485, 0.122885, 0.067594, 0.137348, 0.185198, 0.206376, 0.239899, 0.31487, 0.196879, 0.21291, 0.21291, 0.278302, 0.167087, 0.147574, 0.17593, 0.194234, 0.116183, 0.161087, 0.191378, 0.179055, 0.209395, 0.278302, 0.222385, 0.222385, 0.209395, 0.232838, 0.239899, 0.15008, 0.090864, 0.173081, 0.167087, 0.173081, 0.155435, 0.225814, 0.30533, 0.185198, 0.222385, 0.281712, 0.298791, 0.318242, 0.335645, 0.318242, 0.288399, 0.222385, 0.339168, 0.352862, 0.366687, 0.374039, 0.377384, 0.465241, 0.468512, 0.447574, 0.387226, 0.408655, 0.324872, 0.219301, 0.321458, 0.216401, 0.239899, 0.25031, 0.173081, 0.161087, 0.161087, 0.10481, 0.17593, 0.085092, 0.03976, 0.044297, 0.044297, 0.086953, 0.050641, 0.026338, 0.058088, 0.085092, 0.096677, 0.182256, 0.281712, 0.200174, 0.284882, 0.264545, 0.17593, 0.232838, 0.26085, 0.26085, 0.25406, 0.247041, 0.346032, 0.339168, 0.203355, 0.116183, 0.125101, 0.229226, 0.31487, 0.31487, 0.278302, 0.232838, 0.17593, 0.134866, 0.196879, 0.167087, 0.142424, 0.222385, 0.194234, 0.11371], '')</t>
  </si>
  <si>
    <t>[191, 192, 193, 196, 197, 198, 199, 200, 201, 202, 203, 204, 205, 206, 207, 208, 209, 210, 218, 219, 220, 221, 232, 234, 235, 236, 490, 491, 492, 493, 494, 495, 496, 497, 500, 501, 502]</t>
  </si>
  <si>
    <t>UPI0002186578 status=activ</t>
  </si>
  <si>
    <t>([0.016257, 0.025316, 0.040537, 0.067594, 0.102787, 0.142424, 0.11371, 0.088832, 0.111485, 0.088832, 0.058088, 0.071867, 0.081712, 0.03976, 0.073402, 0.079919, 0.042364, 0.049374, 0.073402, 0.071867, 0.158265, 0.158265, 0.15284, 0.15284, 0.144935, 0.116183, 0.092881, 0.116183, 0.142424, 0.144935, 0.179055, 0.194234, 0.194234, 0.21291, 0.311707, 0.308712, 0.384043, 0.374039, 0.418646, 0.384043, 0.472492, 0.349426, 0.380708, 0.30533, 0.203355, 0.206376, 0.239899, 0.239899, 0.185198, 0.206376, 0.209395, 0.206376, 0.328603, 0.332115, 0.31487, 0.324872, 0.339168, 0.243554, 0.342579, 0.243554, 0.243554, 0.164327, 0.158265, 0.155435, 0.236433, 0.25406, 0.222385, 0.229226, 0.229226, 0.308712, 0.311707, 0.318242, 0.349426, 0.324872, 0.298791, 0.219301, 0.206376, 0.206376, 0.271506, 0.268042, 0.356642, 0.278302, 0.301917, 0.366687, 0.380708, 0.384043, 0.440853, 0.465241, 0.387226, 0.387226, 0.401658, 0.321458, 0.31487, 0.318242, 0.222385, 0.25031, 0.243554, 0.18812, 0.109221, 0.079919, 0.081712, 0.050641, 0.085092, 0.122885, 0.142424, 0.071867, 0.074921, 0.092881, 0.059222, 0.05306, 0.042364, 0.044297, 0.076542, 0.078022, 0.043307, 0.044297, 0.048328, 0.083462, 0.129801, 0.236433, 0.328603, 0.346032, 0.422041, 0.42561, 0.398279, 0.318242, 0.394753, 0.377384, 0.288399, 0.332115, 0.380708, 0.447574, 0.352862, 0.349426, 0.339168, 0.444081, 0.521092, 0.408655, 0.422041, 0.408655, 0.408655, 0.366687, 0.271506, 0.271506, 0.18812, 0.18812, 0.278302, 0.30533, 0.243554, 0.339168, 0.291804, 0.321458, 0.352862, 0.40511, 0.414856, 0.418646, 0.398279, 0.414856, 0.422041, 0.414856, 0.328603, 0.308712, 0.30533, 0.359901, 0.324872, 0.42561, 0.366687, 0.281712, 0.281712, 0.257454, 0.21291, 0.311707, 0.311707, 0.311707, 0.339168, 0.318242, 0.339168, 0.359901, 0.346032, 0.40511, 0.394753, 0.390993, 0.349426, 0.295083, 0.295083, 0.321458, 0.311707, 0.370445, 0.349426, 0.356642, 0.454136, 0.390993, 0.390993, 0.352862, 0.281712, 0.191378, 0.167087, 0.132295, 0.06184, 0.066181, 0.096677, 0.106997, 0.203355, 0.239899, 0.295083, 0.295083, 0.332115, 0.342579, 0.278302, 0.278302, 0.271506, 0.229226, 0.318242, 0.21291, 0.26085, 0.298791, 0.308712, 0.339168, 0.339168, 0.36309, 0.268042, 0.206376, 0.191378, 0.139895, 0.147574, 0.106997, 0.106997, 0.092881, 0.056825, 0.058088, 0.100716, 0.11371, 0.079919, 0.086953, 0.144935, 0.081712, 0.047319, 0.067594, 0.071867, 0.090864, 0.155435, 0.239899, 0.203355, 0.232838, 0.281712, 0.161087, 0.21291, 0.158265, 0.15008, 0.118441, 0.134866, 0.083462, 0.073402, 0.122885, 0.060549, 0.034884, 0.049374, 0.050641, 0.060549, 0.060549, 0.031287, 0.033407, 0.038858, 0.049374, 0.024393, 0.023087, 0.026892, 0.019109, 0.033407, 0.034884, 0.071867, 0.127496, 0.200174, 0.11371, 0.069024, 0.134866, 0.206376, 0.247041, 0.339168, 0.359901, 0.366687, 0.483068, 0.468512, 0.454136, 0.398279, 0.377384, 0.284882, 0.339168, 0.342579, 0.257454, 0.268042, 0.268042, 0.239899, 0.25406, 0.271506, 0.387226, 0.401658, 0.374039, 0.374039, 0.359901, 0.257454, 0.17593, 0.137348, 0.129801, 0.0704, 0.120615, 0.200174, 0.301917, 0.301917, 0.418646, 0.414856, 0.301917, 0.291804, 0.281712, 0.191378, 0.191378, 0.167087, 0.15008, 0.203355, 0.200174, 0.236433, 0.324872, 0.4292, 0.472492, 0.497853, 0.632174, 0.490133, 0.41194, 0.401658, 0.40511, 0.380708, 0.465241, 0.476583, 0.5017, 0.436924, 0.534167, 0.538167, 0.447574, 0.42561, 0.370445, 0.370445, 0.352862, 0.366687, 0.25031, 0.268042, 0.25406, 0.209395, 0.332115, 0.387226, 0.374039, 0.366687, 0.370445, 0.366687, 0.370445, 0.332115, 0.377384, 0.377384, 0.444081, 0.570702, 0.608892, 0.666105, 0.671169, 0.653063, 0.529623, 0.653063, 0.5017, 0.509769, 0.450668, 0.414856, 0.418646, 0.356642, 0.318242, 0.318242, 0.339168, 0.414856, 0.444081, 0.390993, 0.418646, 0.440853, 0.377384, 0.349426, 0.349426, 0.335645, 0.342579, 0.339168, 0.328603, 0.390993, 0.349426, 0.447574, 0.465241, 0.408655, 0.497853, 0.632174, 0.59014, 0.56648, 0.483068, 0.494003, 0.490133, 0.468512, 0.468512, 0.509769, 0.549308, 0.505461, 0.398279, 0.324872, 0.384043, 0.308712, 0.346032, 0.295083, 0.295083, 0.308712, 0.278302, 0.257454, 0.232838, 0.225814, 0.243554, 0.243554, 0.164327, 0.21291, 0.21291, 0.229226, 0.161087, 0.109221, 0.109221, 0.185198, 0.236433, 0.295083, 0.359901, 0.359901, 0.356642, 0.359901, 0.352862, 0.476583, 0.472492, 0.380708, 0.390993, 0.366687, 0.418646, 0.490133, 0.525368, 0.422041, 0.414856, 0.486429, 0.472492, 0.494003, 0.517562, 0.436924, 0.390993, 0.321458, 0.308712, 0.324872, 0.31487, 0.30533, 0.298791, 0.229226, 0.311707, 0.332115, 0.352862, 0.387226, 0.433034, 0.356642, 0.440853, 0.436924, 0.436924, 0.525368, 0.541878, 0.444081, 0.525368, 0.42561, 0.521092, 0.534167, 0.585406, 0.486429, 0.40511, 0.398279, 0.517562, 0.549308, 0.468512, 0.436924, 0.433034, 0.390993, 0.346032, 0.339168, 0.26085, 0.161087, 0.161087, 0.158265, 0.229226, 0.216401, 0.219301, 0.194234, 0.191378, 0.216401, 0.30533, 0.284882, 0.295083, 0.268042, 0.236433, 0.311707, 0.335645, 0.324872, 0.31487, 0.408655, 0.433034, 0.436924, 0.436924, 0.41194, 0.41194, 0.335645, 0.356642, 0.346032, 0.352862, 0.377384, 0.36309, 0.352862, 0.377384, 0.26085, 0.26085, 0.26085, 0.191378, 0.18812, 0.132295, 0.139895, 0.144935, 0.100716, 0.158265, 0.161087, 0.17593, 0.17593, 0.25406, 0.26085, 0.366687, 0.408655, 0.380708, 0.339168, 0.321458, 0.328603, 0.436924, 0.41194, 0.387226, 0.461924, 0.465241, 0.486429, 0.483068, 0.494003, 0.545602, 0.414856, 0.534167, 0.450668, 0.450668, 0.450668, 0.447574, 0.374039, 0.352862, 0.339168, 0.318242, 0.324872, 0.41194, 0.4292, 0.454136, 0.505461, 0.4292, 0.41194, 0.444081, 0.377384, 0.356642, 0.380708, 0.497853, 0.42561, 0.494003, 0.465241, 0.472492, 0.450668, 0.534167, 0.534167, 0.549308, 0.509769, 0.436924, 0.41194, 0.291804, 0.278302, 0.278302, 0.36309, 0.384043, 0.394753, 0.461924, 0.483068, 0.384043, 0.370445, 0.324872, 0.324872, 0.324872, 0.295083, 0.281712, 0.275179, 0.257454, 0.161087, 0.264545, 0.342579, 0.346032, 0.465241, 0.461924, 0.418646, 0.414856, 0.414856, 0.339168, 0.352862, 0.268042, 0.346032, 0.359901, 0.458154, 0.472492, 0.486429, 0.4292, 0.346032, 0.36309, 0.374039, 0.509769, 0.394753, 0.31487, 0.328603, 0.243554, 0.257454, 0.196879, 0.196879, 0.216401, 0.30533, 0.225814, 0.298791, 0.281712, 0.275179, 0.25031, 0.25406, 0.257454, 0.321458, 0.433034, 0.4292, 0.4292, 0.374039, 0.394753, 0.384043, 0.377384, 0.483068, 0.450668, 0.521092, 0.517562, 0.401658, 0.377384, 0.42561, 0.433034, 0.433034, 0.41194, 0.359901, 0.321458, 0.275179, 0.288399, 0.284882, 0.281712, 0.203355, 0.15008, 0.232838, 0.308712, 0.229226, 0.203355, 0.229226, 0.185198, 0.102787, 0.15284, 0.182256, 0.216401, 0.144935, 0.109221, 0.109221, 0.164327, 0.185198, 0.236433, 0.225814, 0.15008, 0.079919, 0.134866, 0.203355, 0.203355, 0.209395, 0.268042, 0.236433, 0.232838, 0.257454, 0.278302, 0.284882, 0.216401, 0.139895, 0.203355, 0.194234, 0.216401, 0.225814, 0.219301, 0.15008, 0.15008, 0.134866, 0.239899, 0.239899, 0.18812, 0.132295, 0.137348, 0.161087, 0.182256, 0.118441, 0.106997, 0.109221, 0.116183, 0.086953, 0.144935, 0.142424, 0.21291, 0.243554, 0.15284, 0.164327, 0.232838, 0.232838, 0.339168, 0.342579, 0.342579, 0.41194, 0.387226, 0.349426, 0.26085, 0.264545, 0.26085, 0.31487, 0.36309, 0.36309, 0.377384, 0.366687, 0.26085, 0.239899, 0.182256, 0.25031, 0.209395, 0.182256, 0.15008, 0.120615, 0.073402, 0.042364, 0.023087], '')</t>
  </si>
  <si>
    <t>[136, 325, 333, 335, 336, 358, 359, 360, 361, 362, 363, 364, 365, 366, 392, 393, 394, 400, 401, 402, 439, 445, 464, 465, 467, 469, 470, 471, 475, 476, 545, 547, 560, 573, 574, 575, 576, 617, 644, 645]</t>
  </si>
  <si>
    <t>UPI0002186579 status=activ</t>
  </si>
  <si>
    <t>([0.118441, 0.167087, 0.209395, 0.25031, 0.185198, 0.129801, 0.139895, 0.098513, 0.10481, 0.122885, 0.090864, 0.096677, 0.078022, 0.048328, 0.049374, 0.050641, 0.043307, 0.074921, 0.073402, 0.06312, 0.056825, 0.056825, 0.031287, 0.034884, 0.033407, 0.051831, 0.083462, 0.100716, 0.158265, 0.179055, 0.185198, 0.26085, 0.236433, 0.239899, 0.298791, 0.356642, 0.414856, 0.525368, 0.5017, 0.486429, 0.657645, 0.657645, 0.626927, 0.81615], '')</t>
  </si>
  <si>
    <t>[37, 38, 40, 41, 42, 43]</t>
  </si>
  <si>
    <t>UPI000218657A status=activ</t>
  </si>
  <si>
    <t>([0.0198, 0.029376, 0.018106, 0.024393, 0.040537, 0.06312, 0.046336, 0.035586, 0.024393, 0.025762, 0.032677, 0.026338, 0.031287, 0.060549, 0.038858, 0.026892, 0.06312, 0.034068, 0.06312, 0.033407, 0.032017, 0.054297, 0.029376, 0.059222, 0.064632, 0.046336, 0.045352, 0.038858, 0.032677, 0.066181, 0.088832, 0.102787, 0.127496, 0.109221, 0.066181, 0.079919, 0.147574, 0.106997, 0.10481, 0.085092, 0.167087, 0.167087, 0.196879, 0.219301, 0.239899, 0.232838, 0.284882, 0.295083, 0.301917, 0.288399, 0.182256, 0.17593, 0.164327, 0.191378, 0.139895, 0.127496, 0.0704, 0.074921, 0.102787, 0.10481, 0.127496, 0.111485, 0.120615, 0.120615, 0.109221, 0.048328, 0.03976, 0.035586, 0.018106, 0.032677, 0.076542, 0.134866, 0.073402, 0.074921, 0.074921, 0.076542, 0.132295, 0.222385, 0.216401, 0.125101, 0.139895, 0.15008, 0.088832, 0.085092, 0.048328, 0.047319, 0.088832, 0.060549, 0.074921, 0.106997, 0.122885, 0.116183, 0.125101, 0.173081, 0.111485, 0.094817, 0.106997, 0.120615, 0.129801, 0.06184, 0.085092, 0.109221, 0.081712, 0.083462, 0.060549, 0.122885, 0.170161, 0.161087, 0.243554, 0.134866, 0.161087, 0.079919, 0.074921, 0.0704, 0.092881, 0.079919, 0.096677, 0.085092, 0.073402, 0.071867, 0.073402, 0.100716, 0.069024, 0.102787, 0.102787, 0.10481, 0.10481, 0.127496, 0.109221, 0.06184, 0.090864, 0.076542, 0.086953, 0.083462, 0.069024, 0.073402, 0.139895, 0.079919, 0.118441, 0.122885, 0.122885, 0.222385, 0.134866, 0.232838, 0.132295, 0.203355, 0.281712, 0.170161, 0.10481, 0.134866, 0.225814, 0.257454, 0.284882, 0.288399, 0.219301, 0.264545, 0.158265, 0.125101, 0.200174, 0.25031, 0.25406, 0.236433, 0.144935, 0.232838, 0.134866, 0.216401, 0.216401, 0.11371, 0.15284, 0.239899, 0.15284, 0.120615, 0.069024, 0.0704, 0.10481, 0.129801, 0.071867, 0.125101, 0.158265, 0.179055, 0.111485, 0.06184, 0.050641, 0.090864, 0.048328, 0.073402, 0.059222, 0.058088, 0.106997, 0.144935, 0.118441, 0.191378, 0.25031, 0.311707, 0.324872, 0.26085, 0.203355, 0.206376, 0.179055, 0.100716, 0.071867, 0.085092, 0.142424, 0.185198, 0.185198, 0.18812, 0.18812, 0.158265, 0.096677, 0.11371, 0.10481, 0.125101, 0.125101, 0.102787, 0.122885, 0.125101, 0.18812, 0.191378, 0.243554, 0.275179, 0.380708, 0.324872, 0.36309, 0.339168, 0.232838, 0.25031, 0.257454, 0.298791, 0.278302, 0.384043, 0.366687, 0.384043, 0.401658, 0.390993, 0.408655, 0.380708, 0.278302, 0.236433, 0.295083, 0.243554, 0.26085, 0.18812, 0.284882, 0.301917, 0.328603, 0.332115, 0.257454, 0.339168, 0.356642, 0.461924, 0.447574, 0.346032, 0.301917, 0.318242, 0.335645, 0.232838, 0.271506, 0.339168, 0.349426, 0.359901, 0.436924, 0.398279, 0.461924, 0.418646, 0.370445, 0.339168, 0.458154], '')</t>
  </si>
  <si>
    <t>UPI000218657B status=activ</t>
  </si>
  <si>
    <t>([0.003478, 0.003757, 0.002581, 0.00283, 0.00225, 0.00292, 0.00389, 0.005011, 0.006795, 0.005223, 0.004689, 0.00389, 0.002662, 0.003757, 0.003177, 0.003366, 0.005503, 0.006533, 0.006374, 0.005249, 0.008156, 0.008525, 0.006795, 0.010926, 0.008276, 0.013821, 0.008723, 0.009401, 0.008895, 0.006701, 0.01078, 0.009865, 0.010509, 0.010372, 0.010372, 0.009865, 0.008895, 0.006701, 0.004646, 0.006701, 0.005932, 0.004921, 0.003431, 0.004689, 0.004161, 0.006619, 0.005086, 0.00515, 0.004775, 0.004247, 0.003555, 0.003701, 0.005011, 0.007259, 0.008075, 0.009294, 0.017138, 0.033407, 0.047319, 0.047319, 0.023534, 0.020522, 0.020522, 0.021381, 0.016021, 0.012727, 0.007177, 0.006142, 0.009294, 0.007495, 0.008804, 0.015344, 0.009483, 0.006533, 0.00558, 0.004835, 0.004483, 0.003821, 0.004247, 0.004135, 0.00407, 0.006194, 0.009401, 0.007555, 0.007495, 0.006374, 0.007259, 0.011518, 0.013265, 0.008075, 0.009977, 0.009977, 0.006533, 0.007495, 0.011669, 0.014586, 0.015694, 0.008624, 0.006533, 0.005872, 0.004135, 0.005799, 0.005223, 0.005223, 0.005086, 0.006374, 0.009483, 0.011342, 0.007315, 0.007877, 0.009865, 0.009483, 0.010672, 0.019109, 0.019109, 0.014586, 0.014586, 0.018106, 0.019401, 0.032017, 0.016528, 0.023534, 0.011669, 0.011669, 0.010926, 0.011669, 0.015344, 0.009728, 0.008525, 0.008525, 0.008624, 0.010509, 0.010372, 0.006894, 0.007555, 0.005734, 0.006533, 0.006894, 0.005223, 0.005249, 0.005992, 0.009096, 0.011342, 0.011342, 0.011518, 0.00777, 0.01227, 0.013265, 0.022306, 0.013821, 0.013821, 0.017447, 0.01078, 0.010672, 0.00962, 0.006078, 0.009483, 0.007091, 0.004775, 0.006374, 0.006482, 0.004577, 0.004414, 0.004358, 0.004611, 0.003366, 0.003298, 0.00246, 0.002503, 0.002512, 0.003924, 0.003804, 0.004689, 0.006039, 0.006194, 0.007645, 0.011342, 0.009401, 0.013437, 0.013437, 0.017797, 0.036378, 0.081712, 0.03976, 0.042364, 0.048328, 0.049374, 0.10481, 0.170161, 0.170161, 0.164327, 0.078022, 0.081712, 0.044297, 0.021381, 0.010926, 0.010926, 0.007177, 0.008895, 0.007555, 0.007555, 0.007315, 0.004899, 0.004736, 0.006619, 0.005011, 0.004358, 0.006194, 0.005223, 0.003461, 0.003276, 0.002057, 0.002057, 0.002512, 0.003405, 0.003963, 0.004736, 0.005623, 0.009096, 0.006039, 0.006078, 0.008723, 0.00558, 0.008075, 0.009096, 0.009015, 0.010509, 0.013613, 0.012491, 0.009865, 0.01078, 0.007031, 0.007645, 0.011518, 0.008895, 0.00777, 0.007091, 0.008723, 0.006245, 0.004976, 0.004899, 0.005623, 0.005932, 0.006894, 0.00515, 0.004611, 0.004611, 0.005378, 0.004976, 0.004414, 0.006374, 0.009483, 0.016021, 0.029376, 0.022667, 0.026892, 0.026892, 0.035586, 0.018787, 0.032677, 0.019401, 0.0198, 0.010221, 0.008156, 0.009483, 0.009187, 0.006894, 0.004976, 0.003607, 0.003671, 0.003079, 0.002211, 0.001383, 0.001391, 0.000906, 0.001172, 0.001344, 0.001344, 0.001172, 0.001687, 0.001159, 0.001541, 0.001967, 0.002194, 0.002194, 0.002555, 0.002727, 0.002581, 0.002761, 0.003276, 0.004414, 0.004646, 0.003997, 0.005249, 0.003478, 0.004736, 0.004775, 0.004315, 0.004736, 0.006142, 0.004414, 0.006374, 0.00558, 0.004577, 0.004899, 0.004358, 0.004315, 0.005623, 0.006701, 0.009865, 0.013437, 0.008624, 0.013016, 0.033407, 0.044297, 0.079919, 0.046336, 0.047319, 0.038858, 0.023534, 0.023534, 0.046336, 0.022306, 0.041405, 0.03976, 0.051831, 0.069024, 0.026892, 0.030003, 0.018787, 0.016257, 0.009015, 0.011903, 0.007495, 0.006619, 0.006619, 0.005318, 0.005318, 0.004976, 0.007091, 0.008525, 0.009015, 0.006701, 0.01078, 0.010372, 0.010926, 0.013613, 0.010131, 0.015694, 0.014783, 0.032677, 0.041405, 0.048328, 0.028695, 0.056825, 0.042364, 0.030003, 0.029376, 0.028695, 0.016021, 0.010372, 0.008723, 0.005872, 0.00558, 0.003804, 0.00283, 0.003079, 0.002276, 0.00316, 0.003512, 0.003555, 0.002482, 0.002396, 0.003298, 0.003512, 0.00389, 0.004577, 0.00558, 0.008276, 0.009728, 0.013016, 0.01227, 0.015694, 0.035586, 0.081712, 0.15008, 0.206376, 0.278302, 0.380708, 0.36309, 0.346032, 0.31487, 0.447574, 0.390993, 0.359901, 0.541878], '')</t>
  </si>
  <si>
    <t>[395]</t>
  </si>
  <si>
    <t>UPI000218657C status=activ</t>
  </si>
  <si>
    <t>([0.808535, 0.801317, 0.823549, 0.618285, 0.632174, 0.63748, 0.671169, 0.626927, 0.63748, 0.604312, 0.5017, 0.458154, 0.458154, 0.450668, 0.414856, 0.356642, 0.352862, 0.311707, 0.295083, 0.281712, 0.346032, 0.335645, 0.264545, 0.264545, 0.377384, 0.298791, 0.275179, 0.284882, 0.318242, 0.247041, 0.25031, 0.349426, 0.31487, 0.346032, 0.359901, 0.356642, 0.418646, 0.342579, 0.291804, 0.30533, 0.268042, 0.26085, 0.185198, 0.26085, 0.219301, 0.216401, 0.30533, 0.301917, 0.284882, 0.170161, 0.247041, 0.247041, 0.206376, 0.318242, 0.295083, 0.219301, 0.222385, 0.243554, 0.243554, 0.328603, 0.291804, 0.236433, 0.247041, 0.236433, 0.232838, 0.26085, 0.271506, 0.222385, 0.179055, 0.194234, 0.243554, 0.182256, 0.182256, 0.209395, 0.185198, 0.155435, 0.209395, 0.257454, 0.236433, 0.30533, 0.191378, 0.21291, 0.318242, 0.222385, 0.236433, 0.243554, 0.25406, 0.25031, 0.291804, 0.278302, 0.232838, 0.311707, 0.377384, 0.321458, 0.352862, 0.268042, 0.264545, 0.278302, 0.229226, 0.225814, 0.129801, 0.236433, 0.17593, 0.116183, 0.11371, 0.158265, 0.15284, 0.085092, 0.079919, 0.066181, 0.118441, 0.139895, 0.071867, 0.071867, 0.127496, 0.069024, 0.137348, 0.167087, 0.134866, 0.098513, 0.098513, 0.200174, 0.134866, 0.185198, 0.243554, 0.264545, 0.18812, 0.185198, 0.30533, 0.308712, 0.339168, 0.271506, 0.182256, 0.191378, 0.132295, 0.098513, 0.15284, 0.10481, 0.079919, 0.092881, 0.173081, 0.17593, 0.161087, 0.257454, 0.194234, 0.194234, 0.271506, 0.288399, 0.194234, 0.10481, 0.109221, 0.111485, 0.109221, 0.191378, 0.25031, 0.229226, 0.264545, 0.264545, 0.339168, 0.374039, 0.380708, 0.281712, 0.275179, 0.288399, 0.167087, 0.225814, 0.225814, 0.216401, 0.301917, 0.301917, 0.301917, 0.301917, 0.209395, 0.25406, 0.239899, 0.284882, 0.342579, 0.349426, 0.25406, 0.182256, 0.129801, 0.139895, 0.203355, 0.137348, 0.076542, 0.137348, 0.15008, 0.147574, 0.088832, 0.094817, 0.102787, 0.179055, 0.088832, 0.142424, 0.161087, 0.085092, 0.050641, 0.050641, 0.047319, 0.06312, 0.090864, 0.139895, 0.15008, 0.158265, 0.264545, 0.264545, 0.271506, 0.275179, 0.25406, 0.25031, 0.216401, 0.219301, 0.127496, 0.236433, 0.243554, 0.243554, 0.324872, 0.390993, 0.390993, 0.41194, 0.384043, 0.387226, 0.352862, 0.232838, 0.125101, 0.118441, 0.118441, 0.11371, 0.116183, 0.142424, 0.222385, 0.229226, 0.200174, 0.298791, 0.288399, 0.295083, 0.30533, 0.247041, 0.179055, 0.116183, 0.116183, 0.144935, 0.147574, 0.161087, 0.219301, 0.264545, 0.222385, 0.288399, 0.25406, 0.200174, 0.155435, 0.120615, 0.094817, 0.191378, 0.139895, 0.10481], '')</t>
  </si>
  <si>
    <t>UPI000218657D status=activ</t>
  </si>
  <si>
    <t>([0.106997, 0.161087, 0.094817, 0.058088, 0.035586, 0.028695, 0.020876, 0.027463, 0.043307, 0.060549, 0.081712, 0.102787, 0.094817, 0.096677, 0.096677, 0.056825, 0.066181, 0.059222, 0.081712, 0.147574, 0.158265, 0.122885, 0.094817, 0.179055, 0.194234, 0.203355, 0.236433, 0.291804, 0.209395, 0.209395, 0.219301, 0.216401, 0.222385, 0.142424, 0.219301, 0.335645, 0.444081, 0.483068, 0.380708, 0.271506, 0.191378, 0.17593, 0.196879, 0.222385, 0.191378, 0.264545, 0.36309, 0.390993, 0.352862, 0.440853, 0.418646, 0.324872, 0.311707, 0.308712, 0.31487, 0.30533, 0.301917, 0.271506, 0.194234, 0.301917, 0.380708, 0.380708, 0.308712, 0.247041, 0.164327, 0.167087, 0.182256, 0.139895, 0.161087, 0.225814, 0.232838, 0.25031, 0.311707, 0.318242, 0.243554, 0.332115, 0.346032, 0.25406, 0.196879, 0.301917, 0.288399, 0.291804, 0.390993, 0.458154, 0.436924, 0.538167, 0.447574, 0.335645, 0.366687, 0.339168, 0.349426, 0.232838, 0.21291, 0.147574, 0.079919, 0.118441, 0.118441, 0.129801, 0.182256, 0.239899, 0.247041, 0.161087, 0.161087, 0.147574, 0.092881, 0.085092, 0.050641, 0.049374, 0.083462, 0.094817, 0.11371, 0.06184, 0.073402, 0.037156, 0.035586, 0.0704, 0.076542, 0.076542, 0.050641, 0.025762, 0.025762, 0.025316, 0.041405, 0.023963, 0.023963, 0.03976, 0.045352, 0.040537, 0.078022, 0.078022, 0.071867, 0.049374, 0.094817, 0.155435, 0.219301, 0.222385, 0.232838, 0.219301, 0.125101, 0.125101, 0.209395, 0.142424, 0.15284, 0.109221, 0.116183, 0.137348, 0.147574, 0.229226, 0.335645, 0.239899, 0.164327, 0.100716, 0.0704, 0.05306, 0.047319, 0.066181, 0.066181, 0.06184, 0.037156, 0.06184, 0.081712, 0.066181, 0.10481, 0.048328, 0.060549, 0.060549, 0.048328, 0.026338, 0.016021, 0.018106, 0.029376, 0.050641, 0.088832, 0.147574, 0.109221, 0.120615, 0.11371, 0.111485, 0.064632, 0.102787, 0.120615, 0.076542, 0.10481, 0.118441, 0.134866, 0.158265, 0.196879, 0.196879, 0.271506, 0.36309, 0.328603, 0.328603, 0.239899, 0.264545, 0.196879, 0.281712, 0.191378, 0.185198, 0.281712, 0.384043, 0.390993, 0.394753, 0.377384, 0.377384, 0.278302, 0.25406, 0.17593, 0.206376, 0.15284, 0.167087, 0.158265, 0.100716, 0.100716, 0.102787, 0.05306, 0.081712, 0.079919, 0.078022, 0.086953, 0.079919, 0.078022, 0.079919, 0.085092, 0.086953, 0.086953, 0.139895, 0.236433, 0.25031, 0.222385, 0.288399, 0.173081, 0.147574, 0.127496, 0.078022, 0.127496, 0.18812, 0.185198, 0.18812, 0.271506, 0.257454, 0.158265, 0.127496, 0.10481, 0.074921, 0.109221, 0.078022, 0.058088, 0.042364, 0.055536, 0.050641, 0.032017], '')</t>
  </si>
  <si>
    <t>UPI000218657E status=activ</t>
  </si>
  <si>
    <t>([0.444081, 0.42561, 0.490133, 0.541878, 0.562014, 0.422041, 0.440853, 0.454136, 0.42561, 0.468512, 0.374039, 0.418646, 0.436924, 0.30533, 0.225814, 0.225814, 0.328603, 0.311707, 0.229226, 0.243554, 0.318242, 0.328603, 0.308712, 0.288399, 0.295083, 0.191378, 0.21291, 0.191378, 0.194234, 0.158265, 0.073402, 0.139895, 0.0704, 0.06184, 0.071867, 0.083462, 0.085092, 0.042364, 0.041405, 0.076542, 0.040537, 0.036378, 0.028107, 0.040537, 0.023087, 0.021816, 0.043307, 0.079919, 0.079919, 0.048328, 0.0704, 0.076542, 0.073402, 0.142424, 0.15284, 0.167087, 0.257454, 0.191378, 0.275179, 0.191378, 0.15284, 0.229226, 0.243554, 0.298791, 0.232838, 0.339168, 0.257454, 0.25031, 0.203355, 0.239899, 0.339168, 0.278302, 0.36309, 0.278302, 0.308712, 0.179055, 0.21291, 0.216401, 0.288399, 0.288399, 0.30533, 0.342579, 0.311707, 0.222385, 0.129801, 0.10481, 0.081712, 0.118441, 0.122885, 0.088832, 0.096677, 0.038858, 0.040537, 0.041405, 0.076542, 0.076542, 0.147574, 0.170161, 0.094817, 0.05306, 0.054297, 0.090864, 0.0704, 0.088832, 0.134866, 0.147574, 0.144935, 0.098513, 0.106997, 0.106997, 0.170161, 0.074921, 0.120615, 0.109221, 0.066181, 0.064632, 0.055536, 0.026338, 0.029376, 0.06184, 0.0704, 0.069024, 0.035586, 0.033407, 0.032017, 0.019109, 0.028695, 0.051831, 0.056825, 0.034884, 0.03976, 0.026338, 0.032017, 0.042364, 0.083462, 0.137348, 0.137348, 0.161087, 0.179055, 0.179055, 0.15284, 0.216401, 0.185198, 0.164327, 0.203355, 0.134866, 0.17593, 0.17593, 0.179055, 0.182256, 0.25031, 0.127496, 0.116183, 0.158265, 0.098513, 0.056825, 0.06184, 0.028107, 0.024826, 0.031287, 0.017797, 0.018106, 0.01078, 0.013265, 0.023963, 0.013437, 0.022306, 0.019109, 0.01227, 0.013437, 0.011518, 0.010926, 0.0198, 0.031287, 0.037156, 0.064632, 0.111485, 0.060549, 0.074921, 0.069024, 0.10481, 0.164327, 0.100716, 0.200174, 0.173081, 0.106997, 0.18812, 0.125101, 0.111485, 0.182256, 0.098513, 0.11371, 0.079919, 0.066181, 0.067594, 0.0704, 0.071867, 0.071867, 0.064632, 0.127496, 0.078022, 0.078022, 0.045352, 0.086953, 0.086953, 0.078022, 0.137348, 0.132295, 0.191378, 0.281712, 0.239899, 0.335645, 0.436924, 0.51388, 0.454136, 0.458154, 0.480142, 0.447574, 0.374039, 0.480142, 0.414856, 0.51388, 0.517562, 0.642678, 0.476583, 0.454136, 0.51388, 0.505461, 0.51388, 0.534167, 0.509769, 0.534167, 0.505461, 0.483068, 0.454136, 0.562014, 0.529623, 0.461924, 0.490133, 0.613573], '')</t>
  </si>
  <si>
    <t>[3, 4, 213, 221, 222, 223, 226, 227, 228, 229, 230, 231, 232, 235, 236, 239]</t>
  </si>
  <si>
    <t>UPI000218657F status=activ</t>
  </si>
  <si>
    <t>([0.161087, 0.239899, 0.225814, 0.209395, 0.275179, 0.311707, 0.236433, 0.222385, 0.26085, 0.173081, 0.132295, 0.170161, 0.264545, 0.271506, 0.225814, 0.31487, 0.31487, 0.318242, 0.275179, 0.173081, 0.264545, 0.25406, 0.200174, 0.200174, 0.173081, 0.100716, 0.058088, 0.079919, 0.106997, 0.098513, 0.102787, 0.155435, 0.122885, 0.111485, 0.094817, 0.11371, 0.073402, 0.074921, 0.073402, 0.051831, 0.086953, 0.085092, 0.083462, 0.098513, 0.118441, 0.173081, 0.167087, 0.25406, 0.257454, 0.203355, 0.21291, 0.219301, 0.191378, 0.243554, 0.268042, 0.194234, 0.203355, 0.26085, 0.342579, 0.257454, 0.349426, 0.377384, 0.377384, 0.384043, 0.422041, 0.418646, 0.321458, 0.444081, 0.398279, 0.346032, 0.352862, 0.25406, 0.356642, 0.401658, 0.311707, 0.291804, 0.380708, 0.284882, 0.291804, 0.206376, 0.225814, 0.219301, 0.209395, 0.21291, 0.120615, 0.098513, 0.056825, 0.109221, 0.050641, 0.041405, 0.035586, 0.044297, 0.078022, 0.044297, 0.026892, 0.047319, 0.047319, 0.030003, 0.050641, 0.054297, 0.071867, 0.106997, 0.11371, 0.0704, 0.038042, 0.043307, 0.043307, 0.044297, 0.038858, 0.071867, 0.109221, 0.185198, 0.194234, 0.191378, 0.275179, 0.352862, 0.264545, 0.182256, 0.243554, 0.21291, 0.132295, 0.17593, 0.15008, 0.116183, 0.170161, 0.216401, 0.31487, 0.31487, 0.359901, 0.359901, 0.288399, 0.206376, 0.216401, 0.134866, 0.139895, 0.139895, 0.132295, 0.196879, 0.278302, 0.275179, 0.30533, 0.349426, 0.298791, 0.328603, 0.366687, 0.324872, 0.370445, 0.288399, 0.311707, 0.268042, 0.275179, 0.268042, 0.380708, 0.380708, 0.359901, 0.349426, 0.268042, 0.232838, 0.232838, 0.243554, 0.167087, 0.179055, 0.236433, 0.182256, 0.194234, 0.118441, 0.142424, 0.088832, 0.076542, 0.071867, 0.071867, 0.038858, 0.034884, 0.022667, 0.013613, 0.014783, 0.016826, 0.026892, 0.038042, 0.026338, 0.020876, 0.034884, 0.031287, 0.021381, 0.029376, 0.020876, 0.030003, 0.022306, 0.028107, 0.045352, 0.028107, 0.048328, 0.088832], '')</t>
  </si>
  <si>
    <t>UPI0002186580 status=activ</t>
  </si>
  <si>
    <t>([0.461924, 0.359901, 0.281712, 0.206376, 0.144935, 0.182256, 0.134866, 0.134866, 0.158265, 0.120615, 0.15008, 0.185198, 0.100716, 0.125101, 0.17593, 0.182256, 0.15008, 0.147574, 0.161087, 0.129801, 0.222385, 0.206376, 0.203355, 0.278302, 0.36309, 0.408655, 0.377384, 0.468512, 0.509769, 0.517562, 0.613573, 0.613573, 0.618285, 0.720929, 0.666105, 0.622677, 0.613573, 0.613573, 0.642678, 0.626927, 0.626927, 0.622677, 0.73685, 0.791621, 0.784345, 0.657645, 0.59917, 0.653063, 0.529623, 0.494003, 0.458154, 0.468512, 0.468512, 0.472492, 0.480142, 0.447574, 0.458154, 0.374039, 0.408655, 0.370445, 0.342579, 0.321458, 0.281712, 0.232838, 0.239899, 0.200174, 0.295083, 0.384043, 0.339168], '')</t>
  </si>
  <si>
    <t>[28, 29, 30, 31, 32, 33, 34, 35, 36, 37, 38, 39, 40, 41, 42, 43, 44, 45, 46, 47, 48]</t>
  </si>
  <si>
    <t>UPI0002186581 status=activ</t>
  </si>
  <si>
    <t>([0.040537, 0.081712, 0.111485, 0.043307, 0.064632, 0.083462, 0.10481, 0.127496, 0.15284, 0.100716, 0.134866, 0.194234, 0.100716, 0.086953, 0.102787, 0.055536, 0.046336, 0.102787, 0.069024, 0.05306, 0.078022, 0.071867, 0.030611, 0.014586, 0.015078, 0.015078, 0.017447, 0.017447, 0.018415, 0.011903, 0.020876, 0.018787, 0.018106, 0.028107, 0.047319, 0.037156, 0.03976, 0.088832, 0.083462, 0.079919, 0.050641, 0.069024, 0.032677, 0.066181, 0.144935, 0.18812, 0.129801, 0.058088, 0.029376, 0.017138, 0.014315, 0.008002, 0.006894, 0.005378, 0.003997, 0.004899, 0.004431, 0.004646, 0.003109, 0.002078, 0.002366, 0.002662, 0.001709, 0.002606, 0.002014, 0.002014, 0.001692, 0.002276, 0.003212, 0.00316, 0.004315, 0.005249, 0.005683, 0.006245, 0.008156, 0.009015, 0.00558, 0.006245, 0.006795, 0.012491, 0.024393, 0.013437, 0.020165, 0.045352, 0.031287, 0.026338, 0.020522, 0.045352, 0.046336, 0.022667, 0.043307, 0.018106, 0.021816, 0.025316, 0.020876, 0.022306, 0.022667, 0.024826, 0.024393, 0.019401, 0.016528, 0.008624, 0.013265, 0.010221, 0.010221, 0.010131, 0.017447, 0.012491, 0.007495, 0.006988, 0.008002, 0.006482, 0.010131, 0.006894, 0.009294, 0.009187, 0.006533, 0.005992, 0.00543, 0.003864, 0.00543, 0.003924, 0.00407, 0.002976, 0.003478, 0.002555, 0.001906, 0.001335, 0.001417, 0.002117, 0.002194, 0.001687, 0.001533, 0.001597, 0.001743, 0.001232, 0.000833, 0.001, 0.001142, 0.001344, 0.001967, 0.001743, 0.002503, 0.003924, 0.003924, 0.003997, 0.005623, 0.008804, 0.008002, 0.006795, 0.005223, 0.005378, 0.008156, 0.007877, 0.00515, 0.004513, 0.005623, 0.006078, 0.004921, 0.005378, 0.007877, 0.008804, 0.009096, 0.006533, 0.006567, 0.006701, 0.004835, 0.004646, 0.004135, 0.005503, 0.005932, 0.00777, 0.005318, 0.005318, 0.004976, 0.006988, 0.008156, 0.007031, 0.007031, 0.008804, 0.01227, 0.01204, 0.007091, 0.004577, 0.006421, 0.005872, 0.008624, 0.012491, 0.011669, 0.015344, 0.009865, 0.00962, 0.009977, 0.020165, 0.016528, 0.017797, 0.013821, 0.022306, 0.037156, 0.058088, 0.032017, 0.016528, 0.008276, 0.007555, 0.010372, 0.006701, 0.007315, 0.006142, 0.006374, 0.004513, 0.004358, 0.006482, 0.010131, 0.006533, 0.004577, 0.003963, 0.005932, 0.005932, 0.00515, 0.005378, 0.006194, 0.006142, 0.008895, 0.016021, 0.026338, 0.038042, 0.102787, 0.040537, 0.05306, 0.05306, 0.06184, 0.047319, 0.045352, 0.041405, 0.088832, 0.147574, 0.26085, 0.203355, 0.147574, 0.120615, 0.118441, 0.0704, 0.122885, 0.137348, 0.137348, 0.109221, 0.122885, 0.06184, 0.120615, 0.073402, 0.044297, 0.088832, 0.088832, 0.040537, 0.020876, 0.020876, 0.022306, 0.010926, 0.016021, 0.029376, 0.048328, 0.023087, 0.038042, 0.060549, 0.033407, 0.032017, 0.058088, 0.023963, 0.026338, 0.015344, 0.013016, 0.010672, 0.009977, 0.011903, 0.018787, 0.019109, 0.011106, 0.007259, 0.006795, 0.006194, 0.006245, 0.004921, 0.006039, 0.005992, 0.004161, 0.005378, 0.003963, 0.003079, 0.003701, 0.004414, 0.004646, 0.00558, 0.00543, 0.00543, 0.004431, 0.003671, 0.004358, 0.006078, 0.007315, 0.012491, 0.008276, 0.005378, 0.007091, 0.006421, 0.004689, 0.006194, 0.006039, 0.009015, 0.013437, 0.017797, 0.020876, 0.023534, 0.016826, 0.024393, 0.017138, 0.030003, 0.034068, 0.021381, 0.012491, 0.015344, 0.009096, 0.010131, 0.011106, 0.010672, 0.015694, 0.013613, 0.011106, 0.007031, 0.006619, 0.005249, 0.004208, 0.002581, 0.002581, 0.003405, 0.003924, 0.004921, 0.004899, 0.004976, 0.007177, 0.008409, 0.008525, 0.007555, 0.010509, 0.019109, 0.019401, 0.019401, 0.044297, 0.030003, 0.069024, 0.029376, 0.044297, 0.03976, 0.045352, 0.034068, 0.044297, 0.024393, 0.015344, 0.010509, 0.010509, 0.007259, 0.005992, 0.006078, 0.007091, 0.005318, 0.005249, 0.005683, 0.004899, 0.003341, 0.004775, 0.005223, 0.00777, 0.006245, 0.006533, 0.006533, 0.008075, 0.005799, 0.005378, 0.004414, 0.004483, 0.006039, 0.006078, 0.005683, 0.004775, 0.006701, 0.006245, 0.00407, 0.00389, 0.003109, 0.003366, 0.002435, 0.001692, 0.001786, 0.002014, 0.002581, 0.002581, 0.003079, 0.004315, 0.006039, 0.009483, 0.011106, 0.01078, 0.018415, 0.032677, 0.034068, 0.022306, 0.036378, 0.085092, 0.058088, 0.139895, 0.25406, 0.356642, 0.486429], '')</t>
  </si>
  <si>
    <t>UPI0002186582 status=activ</t>
  </si>
  <si>
    <t>([0.534167, 0.557691, 0.59014, 0.468512, 0.377384, 0.31487, 0.26085, 0.203355, 0.164327, 0.125101, 0.096677, 0.073402, 0.060549, 0.034068, 0.034068, 0.020165, 0.014315, 0.009977, 0.008624, 0.008525, 0.01227, 0.01078, 0.008525, 0.008276, 0.008276, 0.01078, 0.014783, 0.021816, 0.035586, 0.056825, 0.074921, 0.120615, 0.185198, 0.216401, 0.209395, 0.222385, 0.31487, 0.384043, 0.454136, 0.5017, 0.408655, 0.324872, 0.324872, 0.321458, 0.324872, 0.40511, 0.318242, 0.278302, 0.278302, 0.308712, 0.298791, 0.291804, 0.301917, 0.26085, 0.30533, 0.352862, 0.268042, 0.232838, 0.243554, 0.243554, 0.134866, 0.182256, 0.225814, 0.26085, 0.232838, 0.239899, 0.278302, 0.366687, 0.321458, 0.247041, 0.225814, 0.15284, 0.158265, 0.15008, 0.17593, 0.179055, 0.139895, 0.132295, 0.173081, 0.158265, 0.167087, 0.30533, 0.335645, 0.370445, 0.26085, 0.370445, 0.374039, 0.30533, 0.30533, 0.356642, 0.342579, 0.328603, 0.4292, 0.5017, 0.5017, 0.51388, 0.494003, 0.545602, 0.613573, 0.486429, 0.505461, 0.458154, 0.418646, 0.42561, 0.447574, 0.613573, 0.553315, 0.545602, 0.480142, 0.472492, 0.509769, 0.613573, 0.622677, 0.618285, 0.480142, 0.444081, 0.454136, 0.36309, 0.318242, 0.275179, 0.295083, 0.281712, 0.328603, 0.301917, 0.308712, 0.301917, 0.264545, 0.21291, 0.229226, 0.332115, 0.271506, 0.206376, 0.137348, 0.167087, 0.096677, 0.090864, 0.106997, 0.10481, 0.170161, 0.17593, 0.164327, 0.222385, 0.182256, 0.137348, 0.096677, 0.076542, 0.037156, 0.025316, 0.036378, 0.020876, 0.021381, 0.020876, 0.033407, 0.054297, 0.042364, 0.076542, 0.088832, 0.086953, 0.079919, 0.046336, 0.079919, 0.078022, 0.044297, 0.06312, 0.085092, 0.144935, 0.179055, 0.284882, 0.384043, 0.41194, 0.41194, 0.398279, 0.465241, 0.468512, 0.401658, 0.418646, 0.42561, 0.538167, 0.557691, 0.461924, 0.562014, 0.56648, 0.703578, 0.685117, 0.575842, 0.56648, 0.562014, 0.553315, 0.476583, 0.356642, 0.374039, 0.465241, 0.480142, 0.480142, 0.418646, 0.525368, 0.476583, 0.377384, 0.335645, 0.26085, 0.281712, 0.275179, 0.264545, 0.25406, 0.321458, 0.384043, 0.356642, 0.356642, 0.359901, 0.342579, 0.422041, 0.377384, 0.295083, 0.295083, 0.295083, 0.25406, 0.219301, 0.243554, 0.295083, 0.30533, 0.291804, 0.359901, 0.36309, 0.377384, 0.377384, 0.339168, 0.352862, 0.380708, 0.384043, 0.268042, 0.359901, 0.25406, 0.200174, 0.219301, 0.206376, 0.225814, 0.229226, 0.229226, 0.139895, 0.164327, 0.18812, 0.173081, 0.111485, 0.109221, 0.096677, 0.066181, 0.098513, 0.102787, 0.10481, 0.11371, 0.137348, 0.137348, 0.236433, 0.324872, 0.349426, 0.328603, 0.284882, 0.349426, 0.324872, 0.444081, 0.422041, 0.339168, 0.480142, 0.618285], '')</t>
  </si>
  <si>
    <t>[0, 1, 2, 39, 93, 94, 95, 97, 98, 100, 105, 106, 107, 110, 111, 112, 113, 177, 178, 180, 181, 182, 183, 184, 185, 186, 187, 195, 263]</t>
  </si>
  <si>
    <t>UPI0002186583 status=activ</t>
  </si>
  <si>
    <t>([0.016826, 0.020522, 0.032677, 0.038042, 0.055536, 0.060549, 0.043307, 0.048328, 0.05306, 0.083462, 0.109221, 0.083462, 0.050641, 0.044297, 0.078022, 0.122885, 0.122885, 0.142424, 0.209395, 0.271506, 0.359901, 0.40511, 0.465241, 0.480142, 0.517562, 0.521092, 0.458154, 0.585406, 0.585406, 0.51388, 0.476583, 0.461924, 0.521092, 0.525368, 0.575842, 0.59014, 0.608892, 0.570702, 0.59014, 0.553315, 0.454136, 0.356642, 0.324872, 0.295083, 0.219301, 0.219301, 0.147574, 0.216401, 0.185198, 0.219301, 0.30533, 0.247041, 0.284882, 0.25031, 0.25031, 0.15284, 0.139895, 0.129801, 0.144935, 0.142424, 0.102787, 0.161087, 0.216401, 0.196879, 0.196879, 0.271506, 0.25406, 0.349426, 0.356642, 0.356642, 0.284882, 0.278302, 0.335645, 0.222385, 0.284882, 0.335645, 0.401658, 0.422041, 0.346032, 0.324872, 0.311707, 0.332115, 0.346032, 0.346032, 0.4292, 0.328603, 0.311707, 0.222385, 0.209395, 0.216401, 0.229226, 0.288399, 0.295083, 0.328603, 0.318242, 0.31487, 0.342579, 0.366687, 0.359901, 0.418646, 0.447574, 0.370445, 0.465241, 0.458154, 0.408655, 0.414856, 0.51388, 0.454136, 0.476583, 0.483068, 0.483068, 0.374039, 0.41194, 0.41194, 0.384043, 0.377384, 0.284882, 0.203355, 0.139895, 0.139895, 0.100716, 0.096677, 0.147574, 0.147574, 0.15284, 0.196879, 0.196879, 0.225814, 0.284882, 0.301917, 0.264545, 0.257454, 0.359901, 0.321458, 0.243554, 0.170161, 0.275179, 0.311707, 0.31487, 0.387226, 0.380708, 0.465241, 0.480142, 0.480142, 0.366687, 0.366687, 0.384043, 0.31487, 0.281712, 0.219301, 0.194234, 0.216401, 0.21291, 0.219301, 0.232838, 0.30533, 0.295083, 0.206376, 0.239899, 0.295083, 0.219301, 0.25031, 0.278302, 0.243554, 0.17593, 0.281712, 0.268042, 0.173081, 0.17593, 0.182256, 0.229226, 0.311707, 0.332115, 0.332115, 0.311707, 0.30533, 0.30533, 0.311707, 0.36309, 0.398279, 0.346032, 0.422041, 0.311707, 0.275179, 0.295083, 0.384043, 0.288399, 0.30533, 0.436924, 0.472492, 0.468512, 0.483068, 0.483068, 0.480142, 0.483068, 0.505461, 0.51388, 0.418646, 0.41194, 0.440853, 0.346032, 0.440853, 0.359901, 0.433034, 0.433034, 0.4292, 0.352862, 0.433034, 0.36309, 0.271506, 0.308712, 0.30533, 0.196879, 0.203355, 0.127496, 0.127496, 0.127496, 0.122885, 0.134866, 0.203355, 0.229226, 0.284882, 0.275179, 0.278302, 0.288399, 0.200174, 0.219301, 0.275179, 0.275179, 0.308712, 0.339168, 0.335645, 0.275179, 0.275179, 0.268042, 0.342579, 0.349426, 0.342579, 0.332115, 0.384043, 0.387226, 0.281712, 0.232838, 0.144935, 0.129801, 0.129801, 0.142424, 0.142424, 0.144935, 0.116183, 0.144935, 0.17593, 0.10481, 0.147574, 0.239899, 0.222385, 0.155435, 0.161087, 0.098513, 0.106997, 0.106997, 0.11371, 0.173081, 0.185198, 0.25031, 0.291804, 0.295083, 0.366687, 0.387226, 0.366687, 0.401658, 0.36309, 0.346032, 0.433034, 0.349426, 0.356642, 0.36309, 0.42561, 0.390993, 0.468512, 0.444081, 0.454136, 0.414856, 0.384043, 0.458154, 0.480142], '')</t>
  </si>
  <si>
    <t>[24, 25, 27, 28, 29, 32, 33, 34, 35, 36, 37, 38, 39, 106, 195, 196]</t>
  </si>
  <si>
    <t>UPI0002186584 status=activ</t>
  </si>
  <si>
    <t>([0.085092, 0.036378, 0.019109, 0.021816, 0.023963, 0.020522, 0.032017, 0.032677, 0.044297, 0.06184, 0.081712, 0.122885, 0.098513, 0.059222, 0.100716, 0.170161, 0.10481, 0.17593, 0.109221, 0.118441, 0.067594, 0.106997, 0.191378, 0.295083, 0.324872, 0.295083, 0.370445, 0.356642, 0.398279, 0.328603, 0.239899, 0.225814, 0.206376, 0.209395, 0.30533, 0.209395, 0.229226, 0.284882, 0.257454, 0.339168, 0.257454, 0.339168, 0.275179, 0.275179, 0.275179, 0.243554, 0.271506, 0.284882, 0.291804, 0.26085, 0.328603, 0.380708, 0.298791, 0.291804, 0.236433, 0.155435, 0.268042, 0.243554, 0.194234, 0.200174, 0.132295, 0.15284, 0.17593, 0.239899, 0.239899, 0.142424, 0.17593, 0.182256, 0.092881, 0.090864, 0.120615, 0.094817, 0.11371, 0.18812, 0.194234, 0.18812, 0.271506, 0.257454, 0.167087, 0.147574, 0.142424, 0.216401, 0.206376, 0.18812, 0.18812, 0.18812, 0.206376, 0.21291, 0.271506, 0.281712, 0.278302, 0.185198, 0.222385, 0.239899, 0.196879, 0.120615, 0.125101, 0.129801, 0.079919, 0.132295, 0.239899, 0.236433, 0.247041, 0.352862, 0.271506, 0.281712, 0.275179, 0.36309, 0.318242, 0.295083, 0.298791, 0.209395, 0.26085, 0.264545, 0.26085, 0.203355, 0.295083, 0.387226, 0.384043, 0.36309, 0.377384, 0.374039, 0.387226, 0.288399, 0.281712, 0.275179, 0.271506, 0.243554, 0.243554, 0.247041, 0.239899, 0.26085, 0.318242, 0.380708, 0.30533, 0.295083, 0.281712, 0.200174, 0.164327, 0.158265, 0.164327, 0.132295, 0.127496, 0.122885, 0.164327, 0.173081, 0.247041, 0.271506, 0.311707, 0.31487, 0.356642, 0.25031, 0.25031, 0.200174, 0.15008, 0.236433, 0.239899, 0.356642, 0.370445, 0.370445, 0.384043, 0.366687, 0.332115, 0.328603, 0.295083, 0.243554, 0.26085, 0.185198, 0.137348, 0.127496, 0.078022, 0.086953, 0.158265, 0.155435, 0.229226, 0.25406, 0.167087, 0.161087, 0.132295, 0.161087, 0.182256, 0.109221, 0.196879, 0.268042, 0.247041, 0.275179, 0.271506, 0.236433, 0.324872, 0.278302, 0.281712, 0.374039, 0.278302, 0.284882, 0.36309, 0.359901, 0.370445, 0.356642, 0.332115, 0.332115, 0.281712, 0.203355, 0.284882, 0.271506, 0.164327, 0.18812, 0.18812, 0.170161, 0.17593, 0.164327, 0.155435, 0.098513, 0.051831, 0.083462, 0.076542, 0.0704, 0.074921, 0.073402, 0.071867, 0.085092, 0.10481, 0.158265, 0.239899, 0.158265, 0.170161, 0.278302, 0.284882, 0.281712, 0.394753, 0.387226, 0.390993, 0.480142, 0.497853, 0.613573, 0.517562, 0.534167, 0.529623, 0.529623, 0.436924, 0.5017, 0.505461, 0.5017, 0.414856, 0.41194, 0.51388, 0.401658, 0.418646, 0.422041, 0.359901, 0.356642, 0.335645, 0.247041, 0.164327, 0.232838, 0.243554, 0.225814, 0.142424, 0.17593, 0.17593, 0.173081, 0.200174, 0.18812, 0.173081, 0.179055, 0.15284, 0.147574, 0.17593, 0.147574, 0.167087, 0.232838, 0.15008, 0.11371, 0.116183, 0.167087, 0.15284, 0.147574, 0.222385, 0.222385, 0.191378, 0.118441, 0.185198, 0.102787, 0.11371, 0.122885, 0.109221, 0.129801, 0.079919, 0.122885, 0.127496, 0.111485, 0.11371, 0.179055, 0.18812, 0.167087, 0.219301, 0.216401, 0.137348, 0.144935, 0.219301, 0.225814, 0.311707, 0.232838, 0.25031, 0.219301, 0.222385, 0.30533, 0.301917, 0.384043, 0.356642, 0.239899, 0.236433, 0.236433, 0.219301, 0.275179, 0.387226, 0.356642, 0.356642, 0.447574, 0.366687, 0.356642, 0.271506, 0.203355, 0.291804, 0.291804, 0.31487, 0.239899, 0.271506, 0.18812, 0.122885, 0.142424, 0.271506, 0.268042, 0.179055, 0.200174, 0.200174, 0.200174, 0.127496, 0.085092, 0.047319, 0.073402, 0.044297, 0.058088, 0.0704, 0.051831, 0.074921, 0.05306, 0.067594, 0.044297, 0.069024, 0.11371, 0.073402], '')</t>
  </si>
  <si>
    <t>[233, 234, 235, 236, 237, 239, 240, 241, 244]</t>
  </si>
  <si>
    <t>UPI0002186585 status=activ</t>
  </si>
  <si>
    <t>([0.648219, 0.5017, 0.370445, 0.422041, 0.339168, 0.243554, 0.25031, 0.278302, 0.219301, 0.185198, 0.209395, 0.173081, 0.196879, 0.18812, 0.291804, 0.291804, 0.185198, 0.264545, 0.284882, 0.275179, 0.278302, 0.179055, 0.222385, 0.332115, 0.324872, 0.318242, 0.377384, 0.398279, 0.308712, 0.36309, 0.42561, 0.444081, 0.529623, 0.494003, 0.408655, 0.384043, 0.356642, 0.480142, 0.472492, 0.468512, 0.465241, 0.387226, 0.468512, 0.505461, 0.422041, 0.339168, 0.335645, 0.374039, 0.366687, 0.461924, 0.461924, 0.468512, 0.418646, 0.422041, 0.380708, 0.480142, 0.486429, 0.509769, 0.483068, 0.521092, 0.436924, 0.398279, 0.380708, 0.394753, 0.356642, 0.422041, 0.418646, 0.525368, 0.483068, 0.422041, 0.454136, 0.494003, 0.480142, 0.517562, 0.529623, 0.59917, 0.575842, 0.490133, 0.494003, 0.517562, 0.377384, 0.377384, 0.394753, 0.490133, 0.51388, 0.447574, 0.458154, 0.585406, 0.458154, 0.41194, 0.490133, 0.458154, 0.468512, 0.384043, 0.311707, 0.298791, 0.25406, 0.243554, 0.308712, 0.308712, 0.298791, 0.31487, 0.377384, 0.352862, 0.349426, 0.328603, 0.41194, 0.31487, 0.281712, 0.339168, 0.398279, 0.384043, 0.356642, 0.257454, 0.318242, 0.318242, 0.25031, 0.25031, 0.268042, 0.278302, 0.275179, 0.206376, 0.26085, 0.268042, 0.291804, 0.31487, 0.225814, 0.247041, 0.268042, 0.194234, 0.161087, 0.185198, 0.15284, 0.179055, 0.275179, 0.321458, 0.349426, 0.42561, 0.41194, 0.41194, 0.398279, 0.366687, 0.324872, 0.352862, 0.264545, 0.281712, 0.216401, 0.30533, 0.203355, 0.18812, 0.278302, 0.321458, 0.328603, 0.281712, 0.200174, 0.111485, 0.10481, 0.127496, 0.137348, 0.170161, 0.179055, 0.203355, 0.257454, 0.356642, 0.384043, 0.374039, 0.268042, 0.257454, 0.243554, 0.26085, 0.308712, 0.288399, 0.31487, 0.209395, 0.308712, 0.278302, 0.370445, 0.356642, 0.36309, 0.268042, 0.232838, 0.139895, 0.125101, 0.109221, 0.127496, 0.090864, 0.088832, 0.182256, 0.185198, 0.185198, 0.15008, 0.185198, 0.18812, 0.106997, 0.170161, 0.111485, 0.200174, 0.129801, 0.125101, 0.116183, 0.116183, 0.134866, 0.200174, 0.191378, 0.200174, 0.17593, 0.200174, 0.288399, 0.26085, 0.200174, 0.209395, 0.232838, 0.219301, 0.144935, 0.239899, 0.257454, 0.291804, 0.298791, 0.377384, 0.301917, 0.222385, 0.30533, 0.308712, 0.209395, 0.144935, 0.116183, 0.11371, 0.122885, 0.10481, 0.102787, 0.191378, 0.120615, 0.194234, 0.129801, 0.200174, 0.134866, 0.086953, 0.111485, 0.05306, 0.059222, 0.096677, 0.147574, 0.15284, 0.096677, 0.173081, 0.26085, 0.26085, 0.17593, 0.203355, 0.236433, 0.25031, 0.196879, 0.196879, 0.161087, 0.239899, 0.179055, 0.225814, 0.225814, 0.18812, 0.26085, 0.257454, 0.257454, 0.229226, 0.229226, 0.281712, 0.196879, 0.182256, 0.182256, 0.191378, 0.109221, 0.118441, 0.106997, 0.076542, 0.132295, 0.132295, 0.079919, 0.0704, 0.085092, 0.134866, 0.173081, 0.134866, 0.139895, 0.118441, 0.142424, 0.15008, 0.179055, 0.271506, 0.196879, 0.170161, 0.18812, 0.17593, 0.139895, 0.147574, 0.194234, 0.132295, 0.167087, 0.257454, 0.349426, 0.349426, 0.30533, 0.257454, 0.26085, 0.243554, 0.288399, 0.257454, 0.236433, 0.239899, 0.236433, 0.321458, 0.275179, 0.243554, 0.324872, 0.281712, 0.18812, 0.232838, 0.264545, 0.26085, 0.281712, 0.288399, 0.284882, 0.25031, 0.191378, 0.268042, 0.281712, 0.271506, 0.311707, 0.247041, 0.216401, 0.203355, 0.194234, 0.239899, 0.271506, 0.284882, 0.366687, 0.444081, 0.349426, 0.394753, 0.324872, 0.288399, 0.209395, 0.158265, 0.219301, 0.275179, 0.278302, 0.275179, 0.288399, 0.291804, 0.295083, 0.335645, 0.25031, 0.264545, 0.257454, 0.247041, 0.15284, 0.15008, 0.15284, 0.155435, 0.088832, 0.137348, 0.139895, 0.191378, 0.247041, 0.257454, 0.209395, 0.15284, 0.100716, 0.092881, 0.069024, 0.06184, 0.06312, 0.106997, 0.06184, 0.096677, 0.144935, 0.15284, 0.127496, 0.127496, 0.164327, 0.239899, 0.232838, 0.25031, 0.222385, 0.222385, 0.209395, 0.268042, 0.243554, 0.335645, 0.335645, 0.278302, 0.366687, 0.384043, 0.398279, 0.450668, 0.465241, 0.468512, 0.59508, 0.549308, 0.509769, 0.549308, 0.465241, 0.394753, 0.384043, 0.4292, 0.440853, 0.349426, 0.387226, 0.480142, 0.370445, 0.268042, 0.374039, 0.359901, 0.335645, 0.352862, 0.390993, 0.295083, 0.30533, 0.194234, 0.173081, 0.209395, 0.179055, 0.25031, 0.232838, 0.25031, 0.164327, 0.161087, 0.173081, 0.092881, 0.086953, 0.134866, 0.25031, 0.155435, 0.182256, 0.196879, 0.137348, 0.139895, 0.17593, 0.120615, 0.185198, 0.185198, 0.182256, 0.232838, 0.236433, 0.229226, 0.216401, 0.284882, 0.311707, 0.390993, 0.497853, 0.529623, 0.549308, 0.538167, 0.675549, 0.553315, 0.534167, 0.483068, 0.490133, 0.534167, 0.538167, 0.538167, 0.671169, 0.545602, 0.414856, 0.414856, 0.42561, 0.346032, 0.352862, 0.346032, 0.271506, 0.200174, 0.17593, 0.144935, 0.081712, 0.088832, 0.109221, 0.106997, 0.144935, 0.106997, 0.085092, 0.10481, 0.079919, 0.051831, 0.086953, 0.15284, 0.109221, 0.170161], '')</t>
  </si>
  <si>
    <t>[0, 1, 32, 43, 57, 59, 67, 73, 74, 75, 76, 79, 84, 87, 395, 396, 397, 398, 448, 449, 450, 451, 452, 453, 456, 457, 458, 459, 460]</t>
  </si>
  <si>
    <t>UPI0002186586 status=activ</t>
  </si>
  <si>
    <t>([0.352862, 0.247041, 0.170161, 0.194234, 0.219301, 0.122885, 0.155435, 0.158265, 0.11371, 0.139895, 0.185198, 0.134866, 0.083462, 0.129801, 0.122885, 0.139895, 0.144935, 0.098513, 0.147574, 0.161087, 0.17593, 0.173081, 0.15008, 0.127496, 0.069024, 0.074921, 0.092881, 0.055536, 0.056825, 0.06312, 0.037156, 0.021816, 0.042364, 0.046336, 0.046336, 0.050641, 0.038858, 0.043307, 0.076542, 0.076542, 0.069024, 0.069024, 0.036378, 0.038042, 0.076542, 0.078022, 0.038858, 0.05306, 0.092881, 0.086953, 0.132295, 0.17593, 0.247041, 0.247041, 0.30533, 0.301917, 0.170161, 0.196879, 0.102787, 0.090864, 0.051831, 0.059222, 0.026338, 0.055536, 0.064632, 0.031287, 0.066181, 0.116183, 0.15008, 0.142424, 0.167087, 0.088832, 0.109221, 0.088832, 0.055536, 0.060549, 0.038858, 0.081712, 0.081712, 0.164327, 0.179055, 0.209395, 0.194234, 0.31487, 0.301917, 0.301917, 0.422041, 0.40511, 0.418646, 0.324872, 0.311707, 0.328603, 0.321458, 0.30533, 0.342579, 0.394753, 0.36309, 0.418646, 0.390993, 0.30533, 0.196879, 0.194234, 0.26085, 0.164327, 0.161087, 0.109221, 0.158265, 0.094817, 0.10481, 0.118441, 0.158265, 0.173081, 0.170161, 0.173081, 0.173081, 0.173081, 0.206376, 0.173081, 0.179055, 0.132295, 0.185198, 0.236433, 0.206376, 0.173081, 0.268042, 0.225814, 0.301917, 0.284882, 0.377384, 0.328603, 0.247041, 0.247041], '')</t>
  </si>
  <si>
    <t>UPI0002186587 status=activ</t>
  </si>
  <si>
    <t>([0.264545, 0.301917, 0.18812, 0.219301, 0.120615, 0.078022, 0.100716, 0.137348, 0.173081, 0.118441, 0.079919, 0.100716, 0.092881, 0.074921, 0.076542, 0.066181, 0.076542, 0.098513, 0.100716, 0.120615, 0.127496, 0.111485, 0.088832, 0.15008, 0.098513, 0.116183, 0.191378, 0.194234, 0.173081, 0.098513, 0.170161, 0.179055, 0.185198, 0.132295, 0.185198, 0.30533, 0.21291, 0.179055, 0.185198, 0.144935, 0.090864, 0.147574, 0.161087, 0.127496, 0.085092, 0.116183, 0.194234, 0.179055, 0.11371, 0.079919, 0.142424, 0.094817, 0.10481, 0.111485, 0.170161, 0.170161, 0.142424, 0.137348, 0.134866, 0.079919, 0.078022, 0.155435, 0.125101, 0.118441, 0.196879, 0.271506, 0.31487, 0.209395, 0.139895, 0.219301, 0.194234, 0.100716, 0.155435, 0.18812, 0.167087, 0.137348, 0.147574, 0.118441, 0.206376, 0.18812, 0.216401, 0.167087, 0.094817, 0.116183, 0.067594, 0.050641, 0.025762, 0.026338, 0.044297, 0.078022, 0.073402, 0.137348, 0.257454, 0.144935, 0.182256, 0.164327, 0.203355, 0.120615, 0.090864, 0.0704, 0.079919, 0.083462, 0.142424, 0.127496, 0.079919, 0.144935, 0.170161, 0.17593, 0.17593, 0.182256, 0.129801, 0.142424, 0.11371, 0.10481, 0.206376, 0.18812, 0.142424, 0.078022, 0.139895, 0.232838, 0.155435, 0.173081, 0.206376, 0.196879, 0.288399, 0.384043, 0.339168, 0.229226, 0.324872, 0.318242, 0.291804, 0.26085, 0.17593, 0.179055, 0.179055, 0.116183, 0.120615, 0.18812, 0.281712, 0.17593, 0.100716, 0.118441, 0.11371, 0.086953, 0.086953, 0.094817, 0.086953, 0.060549, 0.060549, 0.06312, 0.034068, 0.034068, 0.05306, 0.078022, 0.050641, 0.048328, 0.035586, 0.020165, 0.011518, 0.008075, 0.011106, 0.018106, 0.032017, 0.020165, 0.015344, 0.016021, 0.010221, 0.011342, 0.014586, 0.016257, 0.016528, 0.028695, 0.034884, 0.043307, 0.028695, 0.056825, 0.060549, 0.125101, 0.209395, 0.229226, 0.243554, 0.264545, 0.225814, 0.139895, 0.127496, 0.17593, 0.170161, 0.25031, 0.206376, 0.26085, 0.359901, 0.31487, 0.301917, 0.275179, 0.182256, 0.216401, 0.203355, 0.216401, 0.216401, 0.132295, 0.134866, 0.200174, 0.222385, 0.161087, 0.281712, 0.278302, 0.21291, 0.225814, 0.222385, 0.222385, 0.173081, 0.144935, 0.170161, 0.173081, 0.120615, 0.191378, 0.26085, 0.271506, 0.225814, 0.222385, 0.288399, 0.359901, 0.332115, 0.264545, 0.359901, 0.284882, 0.387226, 0.51388, 0.476583, 0.436924], '')</t>
  </si>
  <si>
    <t>UPI0002186588 status=activ</t>
  </si>
  <si>
    <t>([0.486429, 0.505461, 0.549308, 0.51388, 0.436924, 0.497853, 0.517562, 0.529623, 0.465241, 0.480142, 0.5017, 0.450668, 0.447574, 0.476583, 0.377384, 0.275179, 0.275179, 0.321458, 0.36309, 0.36309, 0.377384, 0.384043, 0.301917, 0.298791, 0.26085, 0.243554, 0.222385, 0.164327, 0.179055, 0.232838, 0.243554, 0.25031, 0.247041, 0.167087, 0.147574, 0.134866, 0.194234, 0.219301, 0.203355, 0.129801, 0.129801, 0.083462, 0.047319, 0.086953, 0.088832, 0.125101, 0.200174, 0.129801, 0.18812, 0.200174, 0.21291, 0.155435, 0.102787, 0.144935, 0.185198, 0.129801, 0.232838, 0.271506, 0.284882, 0.209395, 0.295083, 0.324872, 0.308712, 0.384043, 0.377384, 0.377384, 0.291804, 0.17593, 0.26085, 0.191378, 0.111485, 0.086953, 0.0704, 0.11371, 0.155435, 0.111485, 0.100716, 0.074921, 0.043307, 0.023087, 0.041405, 0.042364, 0.032017, 0.056825, 0.06184, 0.059222, 0.038042, 0.081712, 0.15008, 0.15008, 0.116183, 0.147574, 0.173081, 0.26085, 0.247041, 0.147574, 0.155435, 0.167087, 0.200174, 0.284882, 0.370445, 0.349426, 0.370445, 0.380708, 0.301917, 0.308712, 0.318242, 0.346032, 0.25406, 0.25406, 0.161087, 0.225814, 0.26085, 0.229226, 0.194234, 0.194234, 0.275179, 0.356642, 0.422041, 0.408655, 0.370445, 0.284882, 0.25031, 0.134866, 0.164327, 0.219301, 0.170161, 0.094817, 0.118441, 0.167087, 0.173081, 0.264545, 0.30533, 0.203355, 0.243554, 0.194234, 0.18812, 0.125101, 0.125101, 0.125101, 0.127496, 0.10481, 0.179055, 0.239899, 0.25406, 0.247041, 0.216401, 0.247041, 0.301917, 0.291804, 0.21291, 0.167087, 0.18812, 0.179055, 0.278302, 0.206376, 0.194234, 0.200174, 0.247041, 0.164327, 0.098513, 0.118441, 0.10481, 0.078022, 0.038042, 0.071867, 0.0704, 0.056825, 0.056825, 0.081712, 0.090864, 0.164327, 0.173081, 0.090864, 0.074921, 0.071867, 0.06312, 0.120615, 0.120615, 0.088832, 0.078022, 0.137348, 0.122885, 0.206376, 0.206376, 0.257454, 0.284882, 0.31487, 0.398279, 0.308712, 0.26085, 0.21291, 0.122885, 0.090864, 0.088832, 0.129801, 0.15284, 0.173081, 0.179055, 0.170161, 0.278302, 0.377384, 0.374039, 0.257454, 0.15008, 0.147574, 0.144935, 0.120615, 0.125101, 0.092881, 0.081712, 0.076542, 0.102787, 0.173081, 0.173081, 0.26085, 0.196879, 0.106997, 0.094817, 0.094817, 0.116183, 0.100716, 0.102787, 0.060549, 0.086953, 0.098513, 0.0704, 0.0704, 0.078022, 0.076542, 0.06184, 0.129801, 0.167087, 0.15284, 0.120615, 0.18812, 0.185198, 0.225814, 0.311707, 0.40511, 0.301917, 0.173081, 0.139895, 0.109221, 0.203355, 0.264545, 0.301917, 0.390993, 0.352862, 0.301917, 0.236433, 0.324872, 0.216401, 0.225814, 0.239899, 0.173081, 0.147574, 0.139895, 0.134866, 0.079919, 0.06184, 0.10481, 0.182256, 0.127496, 0.196879, 0.106997, 0.078022, 0.10481, 0.069024, 0.11371, 0.137348, 0.167087, 0.127496, 0.229226, 0.155435, 0.120615, 0.219301, 0.222385, 0.144935, 0.120615, 0.225814, 0.257454, 0.257454, 0.17593, 0.271506, 0.229226, 0.328603, 0.264545, 0.229226, 0.298791, 0.298791, 0.335645, 0.239899, 0.236433, 0.144935, 0.17593, 0.179055, 0.137348, 0.100716, 0.139895, 0.11371, 0.051831, 0.056825, 0.031287, 0.028107, 0.033407, 0.036378, 0.040537, 0.079919, 0.056825, 0.032017, 0.035586, 0.026892, 0.03976, 0.05306, 0.092881, 0.066181, 0.079919, 0.109221, 0.185198, 0.139895, 0.200174, 0.298791, 0.281712, 0.288399, 0.30533, 0.247041, 0.15284, 0.109221, 0.118441, 0.203355, 0.301917, 0.31487, 0.346032, 0.288399, 0.275179, 0.281712, 0.295083, 0.298791, 0.278302, 0.179055, 0.26085, 0.225814, 0.182256, 0.11371, 0.15008, 0.144935, 0.194234, 0.194234, 0.137348, 0.137348, 0.142424, 0.134866, 0.120615, 0.102787, 0.173081, 0.173081, 0.191378, 0.271506, 0.236433, 0.236433, 0.239899, 0.25406, 0.25406, 0.308712, 0.30533, 0.271506, 0.332115, 0.301917, 0.356642, 0.458154, 0.454136, 0.422041, 0.422041, 0.31487, 0.222385, 0.147574, 0.090864, 0.071867, 0.03976, 0.049374, 0.064632, 0.064632, 0.034068, 0.046336, 0.025762, 0.026892, 0.040537, 0.027463, 0.017138, 0.014075, 0.017138, 0.009977, 0.010672, 0.007555, 0.011342, 0.020165, 0.026892, 0.050641, 0.026892, 0.051831, 0.059222, 0.046336, 0.045352, 0.076542, 0.03976, 0.035586, 0.05306, 0.059222, 0.069024, 0.06312, 0.102787, 0.092881, 0.132295, 0.120615, 0.209395, 0.161087, 0.122885, 0.125101, 0.098513, 0.15284, 0.109221, 0.0704, 0.051831, 0.088832, 0.067594, 0.129801], '')</t>
  </si>
  <si>
    <t>[1, 2, 3, 6, 7, 10]</t>
  </si>
  <si>
    <t>UPI0002186589 status=activ</t>
  </si>
  <si>
    <t>([0.30533, 0.370445, 0.36309, 0.284882, 0.206376, 0.257454, 0.288399, 0.332115, 0.257454, 0.278302, 0.31487, 0.321458, 0.342579, 0.42561, 0.414856, 0.414856, 0.387226, 0.298791, 0.346032, 0.374039, 0.384043, 0.380708, 0.401658, 0.401658, 0.486429, 0.585406, 0.59508, 0.613573, 0.497853, 0.613573, 0.622677, 0.521092, 0.59917, 0.545602, 0.494003, 0.497853, 0.458154, 0.538167, 0.666105, 0.707965, 0.775545, 0.791621, 0.745909, 0.585406, 0.648219, 0.59508, 0.557691, 0.549308, 0.525368, 0.59014, 0.486429, 0.525368, 0.56648, 0.4292, 0.433034, 0.444081, 0.356642, 0.387226, 0.349426, 0.332115, 0.346032, 0.346032, 0.301917, 0.339168, 0.339168, 0.243554, 0.268042, 0.291804, 0.196879, 0.122885, 0.15008, 0.15284, 0.102787, 0.096677, 0.170161, 0.182256, 0.219301, 0.311707, 0.318242, 0.264545, 0.239899, 0.219301, 0.15008, 0.142424, 0.137348, 0.137348, 0.222385, 0.236433, 0.239899, 0.321458, 0.454136, 0.356642, 0.41194, 0.468512, 0.480142, 0.458154, 0.447574, 0.450668, 0.349426, 0.332115, 0.31487, 0.31487, 0.288399, 0.366687, 0.308712, 0.216401, 0.318242, 0.222385, 0.129801, 0.109221, 0.122885, 0.116183, 0.17593, 0.200174, 0.182256, 0.134866, 0.076542, 0.074921, 0.073402, 0.129801, 0.078022, 0.164327, 0.18812, 0.222385, 0.236433, 0.301917, 0.401658, 0.377384, 0.458154, 0.476583, 0.422041, 0.335645, 0.229226, 0.225814, 0.243554, 0.275179, 0.275179, 0.374039, 0.308712, 0.301917, 0.26085, 0.318242, 0.200174, 0.206376, 0.229226, 0.142424, 0.17593, 0.092881, 0.11371, 0.094817, 0.125101, 0.158265, 0.137348, 0.216401, 0.219301, 0.206376, 0.15008, 0.225814, 0.257454, 0.291804, 0.203355, 0.200174, 0.200174, 0.288399, 0.21291, 0.191378, 0.232838, 0.161087, 0.179055, 0.147574, 0.203355, 0.200174, 0.232838, 0.335645, 0.335645, 0.366687, 0.268042, 0.298791, 0.264545, 0.158265, 0.158265, 0.158265, 0.158265, 0.200174, 0.134866, 0.161087, 0.161087, 0.200174, 0.229226, 0.311707, 0.229226, 0.225814, 0.222385, 0.222385, 0.15284, 0.079919, 0.069024, 0.085092, 0.056825, 0.071867, 0.116183, 0.134866, 0.173081, 0.200174, 0.155435, 0.167087, 0.194234, 0.185198, 0.196879, 0.15284, 0.161087, 0.239899, 0.219301, 0.288399, 0.209395, 0.209395, 0.318242, 0.30533, 0.291804, 0.359901, 0.25031, 0.26085, 0.26085, 0.291804, 0.298791, 0.349426, 0.324872, 0.324872, 0.332115, 0.321458, 0.321458, 0.284882, 0.30533, 0.30533, 0.18812, 0.236433, 0.298791, 0.308712, 0.222385, 0.298791, 0.295083, 0.328603, 0.321458, 0.247041, 0.264545, 0.182256, 0.164327, 0.243554, 0.257454, 0.222385, 0.25031, 0.229226, 0.182256, 0.118441, 0.06184, 0.111485, 0.142424, 0.122885, 0.122885, 0.127496, 0.142424, 0.142424, 0.170161, 0.120615, 0.196879, 0.179055, 0.225814, 0.158265, 0.137348, 0.127496, 0.147574, 0.066181, 0.122885, 0.203355, 0.232838, 0.328603, 0.324872, 0.318242, 0.271506, 0.194234, 0.194234, 0.158265, 0.170161, 0.200174, 0.191378, 0.111485, 0.074921, 0.096677, 0.161087, 0.185198, 0.132295, 0.081712, 0.158265, 0.155435, 0.081712, 0.081712, 0.092881, 0.085092, 0.049374, 0.088832, 0.137348, 0.179055, 0.147574, 0.15284, 0.144935, 0.144935, 0.222385, 0.203355, 0.194234, 0.194234, 0.191378, 0.179055, 0.271506, 0.271506, 0.268042, 0.301917, 0.335645, 0.321458, 0.324872, 0.440853, 0.349426, 0.25406, 0.295083, 0.377384, 0.349426, 0.324872, 0.335645, 0.301917, 0.380708, 0.308712, 0.31487, 0.335645, 0.422041, 0.321458, 0.278302, 0.291804, 0.324872, 0.229226, 0.194234, 0.18812, 0.158265, 0.196879, 0.271506, 0.191378, 0.122885, 0.132295, 0.15284, 0.21291, 0.236433, 0.278302, 0.356642, 0.30533, 0.203355, 0.194234, 0.281712, 0.324872, 0.21291, 0.15008, 0.239899, 0.308712, 0.321458, 0.236433, 0.191378, 0.142424, 0.21291, 0.21291, 0.239899, 0.25406, 0.25406, 0.225814, 0.185198, 0.125101, 0.122885, 0.185198, 0.203355, 0.222385, 0.216401, 0.21291, 0.311707, 0.332115, 0.21291, 0.17593, 0.288399, 0.284882, 0.243554, 0.232838, 0.196879, 0.161087, 0.161087, 0.182256, 0.179055, 0.200174, 0.200174, 0.15284, 0.132295, 0.125101, 0.092881, 0.094817, 0.185198, 0.196879, 0.185198, 0.167087, 0.196879, 0.10481, 0.139895, 0.200174, 0.129801, 0.132295, 0.083462, 0.060549, 0.054297, 0.074921, 0.03976, 0.06184, 0.106997, 0.085092, 0.040537, 0.050641, 0.030003, 0.026892, 0.028695, 0.020876, 0.023087, 0.026338, 0.025316, 0.030611, 0.022306, 0.021816, 0.03976, 0.038858, 0.051831, 0.054297, 0.048328, 0.047319, 0.026338, 0.025762, 0.042364, 0.096677, 0.060549, 0.074921, 0.092881, 0.03976, 0.049374, 0.083462, 0.046336, 0.079919, 0.06312, 0.109221, 0.173081, 0.106997, 0.173081, 0.164327, 0.17593, 0.17593, 0.26085, 0.339168, 0.25031, 0.239899, 0.137348, 0.219301, 0.268042, 0.15284, 0.173081, 0.194234, 0.120615, 0.170161, 0.109221, 0.10481, 0.071867, 0.03976, 0.0704, 0.038858, 0.030003, 0.020165, 0.015694, 0.01204, 0.009728, 0.012727, 0.009401, 0.012491, 0.007877, 0.005318], '')</t>
  </si>
  <si>
    <t>[25, 26, 27, 29, 30, 31, 32, 33, 37, 38, 39, 40, 41, 42, 43, 44, 45, 46, 47, 48, 49, 51, 52]</t>
  </si>
  <si>
    <t>UPI000218658A status=activ</t>
  </si>
  <si>
    <t>([0.008895, 0.007315, 0.00962, 0.009728, 0.013265, 0.019109, 0.020165, 0.0198, 0.028107, 0.021381, 0.017138, 0.024393, 0.026892, 0.014586, 0.030611, 0.049374, 0.069024, 0.116183, 0.073402, 0.06312, 0.038858, 0.03976, 0.078022, 0.079919, 0.122885, 0.102787, 0.096677, 0.137348, 0.147574, 0.085092, 0.139895, 0.222385, 0.209395, 0.291804, 0.390993, 0.370445, 0.356642, 0.387226, 0.324872, 0.321458, 0.352862, 0.401658, 0.480142, 0.390993, 0.295083, 0.179055, 0.216401, 0.247041, 0.21291, 0.247041, 0.25031, 0.247041, 0.203355, 0.206376, 0.125101, 0.074921, 0.041405, 0.034068, 0.033407, 0.05306, 0.092881, 0.073402, 0.096677, 0.096677, 0.116183, 0.11371, 0.122885, 0.132295, 0.120615, 0.127496, 0.125101, 0.125101, 0.127496, 0.088832, 0.088832, 0.111485, 0.106997, 0.167087, 0.194234, 0.161087, 0.098513, 0.064632, 0.066181, 0.066181, 0.066181, 0.096677, 0.109221, 0.18812, 0.134866, 0.142424, 0.139895, 0.11371, 0.182256, 0.15008, 0.164327, 0.096677, 0.15008, 0.232838, 0.243554, 0.21291, 0.222385, 0.311707, 0.374039, 0.324872, 0.324872, 0.332115, 0.321458, 0.321458, 0.219301, 0.26085, 0.206376, 0.200174, 0.26085, 0.179055, 0.21291, 0.311707, 0.401658, 0.40511, 0.4292, 0.4292, 0.377384, 0.422041, 0.408655, 0.332115, 0.41194, 0.398279, 0.311707, 0.191378, 0.21291, 0.321458, 0.321458, 0.356642, 0.356642, 0.25031, 0.268042, 0.26085, 0.155435, 0.155435, 0.155435, 0.092881, 0.0704, 0.096677, 0.074921, 0.058088, 0.076542, 0.078022, 0.085092, 0.073402, 0.144935, 0.167087, 0.144935, 0.144935, 0.144935, 0.15284, 0.15284, 0.15284, 0.088832, 0.161087, 0.134866, 0.134866, 0.132295, 0.158265, 0.158265, 0.120615, 0.15284, 0.196879, 0.203355, 0.164327, 0.18812, 0.173081, 0.144935, 0.100716, 0.059222, 0.06184, 0.06184, 0.106997, 0.161087, 0.25031, 0.209395, 0.26085, 0.155435, 0.232838, 0.200174, 0.232838, 0.328603, 0.247041, 0.15008, 0.125101, 0.098513, 0.155435, 0.155435, 0.139895, 0.161087, 0.209395, 0.219301, 0.21291, 0.139895, 0.088832, 0.088832, 0.085092, 0.044297, 0.081712, 0.046336, 0.06184, 0.074921, 0.069024, 0.059222, 0.059222, 0.040537, 0.038042, 0.045352, 0.023534, 0.041405, 0.05306, 0.071867, 0.037156, 0.019401, 0.033407, 0.030003, 0.023963, 0.035586, 0.066181, 0.067594, 0.109221, 0.106997, 0.050641, 0.032677, 0.069024, 0.122885, 0.127496, 0.122885, 0.058088, 0.132295, 0.073402, 0.088832, 0.085092, 0.167087, 0.232838, 0.18812, 0.301917, 0.225814, 0.132295, 0.125101, 0.083462, 0.079919, 0.044297, 0.085092, 0.129801, 0.098513, 0.054297, 0.098513, 0.161087, 0.243554, 0.15284, 0.247041, 0.155435, 0.147574, 0.147574, 0.18812, 0.194234, 0.116183, 0.134866, 0.173081, 0.111485, 0.161087, 0.161087, 0.25406, 0.243554, 0.155435, 0.191378, 0.281712, 0.275179, 0.291804, 0.203355, 0.271506, 0.182256, 0.216401, 0.229226, 0.209395, 0.127496, 0.167087, 0.147574, 0.147574, 0.179055, 0.26085, 0.288399, 0.281712, 0.17593, 0.182256, 0.278302, 0.206376, 0.134866, 0.139895, 0.139895, 0.229226, 0.155435, 0.239899, 0.271506, 0.26085, 0.173081, 0.257454, 0.25406, 0.311707, 0.398279, 0.40511, 0.40511, 0.295083, 0.209395, 0.311707, 0.301917, 0.298791, 0.278302, 0.284882, 0.278302, 0.18812, 0.127496, 0.206376, 0.203355, 0.132295, 0.081712, 0.158265, 0.155435, 0.090864, 0.118441, 0.0704, 0.064632, 0.069024, 0.0704, 0.125101, 0.142424, 0.078022, 0.092881, 0.132295, 0.196879, 0.139895, 0.21291, 0.247041, 0.247041, 0.21291, 0.236433, 0.31487, 0.31487, 0.324872, 0.408655, 0.40511, 0.408655, 0.324872, 0.321458, 0.414856, 0.30533, 0.200174, 0.203355, 0.129801, 0.158265, 0.161087, 0.18812, 0.18812, 0.21291, 0.132295, 0.161087, 0.222385, 0.15284, 0.139895, 0.11371, 0.132295, 0.127496, 0.219301, 0.275179, 0.236433, 0.232838, 0.332115, 0.377384, 0.390993, 0.486429, 0.387226, 0.384043, 0.384043, 0.384043, 0.301917, 0.328603, 0.31487, 0.31487, 0.335645, 0.332115, 0.359901, 0.25406, 0.185198, 0.134866, 0.155435, 0.18812, 0.179055, 0.194234, 0.25031, 0.335645, 0.311707, 0.40511, 0.324872, 0.366687, 0.328603, 0.384043, 0.454136, 0.454136, 0.384043, 0.461924, 0.454136, 0.374039, 0.458154, 0.509769, 0.509769, 0.401658, 0.398279, 0.408655, 0.377384, 0.324872, 0.301917, 0.268042, 0.229226, 0.30533, 0.26085, 0.271506, 0.281712, 0.222385], '')</t>
  </si>
  <si>
    <t>[407, 408]</t>
  </si>
  <si>
    <t>UPI000218658B status=activ</t>
  </si>
  <si>
    <t>([0.447574, 0.414856, 0.505461, 0.40511, 0.324872, 0.359901, 0.387226, 0.298791, 0.36309, 0.384043, 0.288399, 0.318242, 0.194234, 0.229226, 0.349426, 0.339168, 0.339168, 0.418646, 0.422041, 0.418646, 0.414856, 0.295083, 0.243554, 0.229226, 0.216401, 0.295083, 0.182256, 0.173081, 0.229226, 0.21291, 0.216401, 0.335645, 0.346032, 0.465241, 0.342579, 0.222385, 0.232838, 0.271506, 0.196879, 0.170161, 0.147574, 0.079919, 0.155435, 0.167087, 0.155435, 0.203355, 0.129801, 0.243554, 0.161087, 0.18812, 0.170161, 0.088832, 0.050641, 0.049374, 0.023963, 0.050641, 0.055536, 0.05306, 0.050641, 0.044297, 0.033407, 0.035586, 0.076542, 0.036378, 0.037156, 0.035586, 0.048328, 0.086953, 0.045352, 0.085092, 0.10481, 0.064632, 0.079919, 0.074921, 0.071867, 0.144935, 0.088832, 0.085092, 0.092881, 0.096677, 0.134866, 0.219301, 0.203355, 0.164327, 0.164327, 0.155435, 0.092881, 0.092881, 0.090864, 0.161087, 0.155435, 0.076542, 0.134866, 0.200174, 0.219301, 0.222385, 0.225814, 0.275179, 0.374039, 0.374039, 0.332115, 0.295083, 0.271506, 0.18812, 0.191378, 0.275179, 0.324872, 0.349426, 0.30533, 0.30533, 0.203355, 0.129801, 0.209395, 0.191378, 0.191378, 0.271506, 0.167087, 0.170161, 0.173081, 0.125101, 0.111485, 0.139895, 0.209395, 0.134866, 0.129801, 0.132295, 0.125101, 0.074921, 0.076542, 0.060549, 0.059222, 0.106997, 0.120615, 0.127496, 0.139895, 0.139895, 0.137348, 0.239899, 0.144935, 0.10481, 0.129801, 0.139895, 0.164327, 0.158265, 0.236433, 0.26085, 0.247041, 0.264545, 0.291804, 0.356642, 0.440853, 0.454136, 0.440853, 0.521092, 0.41194, 0.328603, 0.346032, 0.352862, 0.366687, 0.468512, 0.58069, 0.480142, 0.401658, 0.288399, 0.25031, 0.216401, 0.281712, 0.232838, 0.229226, 0.328603, 0.346032, 0.346032, 0.295083, 0.30533, 0.301917, 0.394753, 0.480142, 0.461924, 0.359901, 0.264545, 0.17593, 0.164327, 0.167087, 0.236433, 0.324872, 0.25031, 0.30533, 0.30533, 0.311707, 0.308712, 0.308712, 0.182256, 0.088832, 0.11371, 0.109221, 0.127496, 0.078022, 0.060549, 0.059222, 0.094817, 0.17593, 0.21291, 0.21291, 0.179055, 0.147574, 0.122885, 0.247041, 0.26085, 0.26085, 0.342579, 0.349426, 0.271506, 0.384043, 0.5017, 0.517562, 0.440853, 0.295083, 0.374039, 0.4292, 0.374039, 0.264545, 0.243554, 0.219301, 0.232838, 0.352862, 0.301917, 0.332115, 0.298791, 0.298791, 0.239899, 0.200174, 0.182256, 0.161087, 0.102787, 0.109221, 0.11371, 0.083462, 0.116183, 0.127496, 0.127496, 0.179055, 0.295083, 0.179055, 0.25031, 0.257454, 0.264545, 0.346032, 0.219301, 0.15284, 0.129801, 0.173081, 0.142424, 0.144935, 0.229226, 0.288399, 0.200174, 0.196879, 0.311707, 0.370445, 0.356642, 0.342579, 0.257454, 0.170161, 0.278302, 0.182256, 0.196879, 0.139895, 0.158265, 0.209395, 0.295083, 0.298791, 0.194234, 0.194234, 0.129801, 0.074921, 0.096677, 0.167087, 0.096677, 0.045352, 0.020876, 0.013613, 0.01227, 0.0198, 0.030611, 0.032677, 0.054297, 0.021816, 0.033407, 0.032677, 0.047319, 0.05306, 0.054297, 0.066181, 0.106997, 0.164327, 0.25406, 0.161087, 0.120615, 0.182256, 0.311707, 0.440853, 0.534167, 0.444081, 0.321458, 0.30533, 0.206376, 0.209395, 0.328603, 0.339168, 0.308712, 0.222385, 0.21291, 0.21291, 0.288399, 0.301917, 0.281712, 0.243554, 0.311707, 0.335645, 0.308712, 0.257454, 0.222385, 0.17593, 0.281712, 0.454136], '')</t>
  </si>
  <si>
    <t>[2, 153, 160, 213, 214, 301]</t>
  </si>
  <si>
    <t>UPI000218658C status=activ</t>
  </si>
  <si>
    <t>([0.018415, 0.031287, 0.023534, 0.016528, 0.027463, 0.036378, 0.05306, 0.071867, 0.098513, 0.125101, 0.142424, 0.142424, 0.219301, 0.236433, 0.247041, 0.164327, 0.102787, 0.079919, 0.06312, 0.129801, 0.222385, 0.31487, 0.216401, 0.203355, 0.284882, 0.173081, 0.155435, 0.127496, 0.100716, 0.071867, 0.051831, 0.038858, 0.038858, 0.023087, 0.013613, 0.008723], '')</t>
  </si>
  <si>
    <t>UPI000218658D status=activ</t>
  </si>
  <si>
    <t>([0.006894, 0.004135, 0.004388, 0.003405, 0.004513, 0.004611, 0.004414, 0.003461, 0.003963, 0.003053, 0.002555, 0.002035, 0.002211, 0.002349, 0.002349, 0.003177, 0.001967, 0.0028, 0.002336, 0.001936, 0.001709, 0.001155, 0.001305, 0.001305, 0.001305, 0.000906, 0.001288, 0.001649, 0.001872, 0.001335, 0.001602, 0.001602, 0.002555, 0.003405, 0.003109, 0.004483, 0.003109, 0.002976, 0.002976, 0.003804, 0.003478, 0.00558, 0.008002, 0.007177, 0.005799, 0.008409, 0.011106, 0.006701, 0.004247, 0.005503, 0.005683, 0.007877, 0.007091, 0.006374, 0.004513, 0.004513, 0.003431, 0.004315, 0.006482, 0.006482, 0.004431, 0.005734, 0.004513, 0.004899, 0.004899, 0.007259, 0.004646, 0.004646, 0.006701, 0.012491, 0.007877, 0.01204, 0.007091, 0.007555, 0.008723, 0.013437, 0.008002, 0.008002, 0.009401, 0.009401, 0.006482, 0.005932, 0.005734, 0.006194, 0.006245, 0.007031, 0.005992, 0.006567, 0.007259, 0.007031, 0.004736, 0.005503, 0.004835, 0.004611, 0.004431, 0.003298, 0.003671, 0.005223, 0.006988, 0.004483, 0.003405, 0.004646, 0.00515, 0.003431, 0.002512, 0.001417, 0.002057, 0.001597, 0.00243, 0.002276, 0.001533, 0.002276, 0.002727, 0.00246, 0.00389, 0.005872, 0.006567, 0.005318, 0.004247, 0.004247, 0.004689, 0.004414, 0.003461, 0.004208, 0.004577, 0.007091, 0.011903, 0.012727, 0.013016, 0.011903, 0.009728, 0.009865, 0.006894, 0.004976, 0.004646, 0.003555, 0.003276, 0.004161, 0.004689, 0.004431, 0.00359, 0.005086, 0.007495, 0.011518, 0.009015, 0.011669, 0.011342, 0.012727, 0.007031, 0.011106, 0.007031, 0.009015, 0.014783, 0.018787, 0.034884, 0.046336, 0.094817, 0.083462, 0.045352, 0.044297, 0.036378, 0.05306, 0.059222, 0.026892, 0.014586, 0.014783, 0.020165, 0.024826, 0.015078, 0.025762, 0.025762, 0.037156, 0.031287, 0.014075, 0.013016, 0.012727, 0.018787, 0.010672, 0.01204, 0.017797, 0.018415, 0.0198, 0.013437, 0.01227, 0.021816, 0.027463, 0.037156, 0.016021, 0.009015, 0.008276, 0.008276, 0.005734, 0.007177, 0.007091, 0.008075, 0.007177, 0.006142, 0.004414, 0.005683, 0.006421, 0.006533, 0.006894, 0.006701, 0.00777, 0.00515, 0.004611, 0.005223, 0.006245, 0.00962, 0.009015, 0.011903, 0.009401, 0.012491, 0.01078, 0.010926, 0.009865, 0.016826, 0.016826, 0.024393, 0.0198, 0.011903, 0.008075, 0.007555, 0.009096, 0.007422, 0.008895, 0.007259, 0.007259, 0.007555, 0.008409, 0.013613, 0.016528, 0.015694, 0.021381, 0.0198, 0.020165, 0.047319, 0.030003, 0.046336, 0.059222, 0.078022, 0.142424, 0.147574, 0.122885, 0.15284, 0.155435, 0.243554, 0.30533, 0.324872, 0.209395, 0.206376, 0.216401, 0.225814, 0.366687, 0.308712, 0.390993, 0.352862, 0.301917, 0.26085, 0.25406, 0.170161, 0.085092, 0.085092, 0.083462, 0.125101, 0.161087, 0.264545, 0.257454, 0.26085, 0.25031, 0.356642, 0.352862, 0.352862, 0.225814, 0.167087, 0.125101, 0.11371, 0.079919, 0.120615, 0.134866, 0.10481, 0.10481, 0.191378, 0.118441, 0.120615, 0.078022, 0.074921, 0.071867, 0.064632, 0.050641, 0.050641, 0.048328, 0.054297, 0.032017, 0.035586, 0.043307, 0.043307, 0.038858, 0.078022, 0.034884, 0.048328, 0.037156, 0.071867, 0.074921, 0.147574, 0.25031, 0.291804, 0.191378, 0.191378, 0.206376, 0.278302, 0.219301, 0.219301, 0.158265, 0.139895, 0.191378, 0.120615, 0.118441, 0.134866, 0.132295, 0.132295, 0.170161, 0.206376, 0.194234, 0.18812, 0.179055, 0.170161, 0.17593, 0.236433, 0.164327, 0.15284, 0.167087, 0.216401, 0.122885, 0.158265, 0.264545, 0.222385, 0.31487, 0.408655, 0.401658, 0.295083, 0.390993, 0.284882, 0.318242, 0.222385, 0.142424, 0.078022, 0.0704, 0.066181, 0.041405, 0.0704, 0.083462, 0.083462, 0.048328, 0.079919, 0.079919, 0.058088, 0.098513, 0.109221, 0.122885, 0.120615, 0.118441, 0.094817, 0.167087, 0.137348, 0.229226, 0.324872, 0.436924, 0.433034, 0.328603, 0.465241, 0.450668, 0.342579, 0.288399, 0.390993, 0.321458, 0.206376, 0.132295, 0.100716, 0.040537, 0.035586, 0.017797, 0.023087, 0.018106, 0.014586, 0.012727, 0.01204, 0.008002, 0.005623, 0.004775, 0.004835, 0.003366, 0.002482, 0.00231, 0.002529, 0.002078, 0.002727, 0.002581, 0.002705, 0.003079, 0.003512, 0.002555, 0.00359, 0.004358, 0.005503, 0.004513, 0.00543, 0.005799, 0.008075, 0.011903, 0.009483, 0.00962, 0.009483, 0.015344, 0.021816, 0.017797, 0.011518, 0.007877, 0.013016, 0.013265, 0.015694, 0.013821, 0.028695, 0.016021, 0.009401, 0.008156, 0.008895, 0.009483, 0.008723, 0.008723, 0.006078, 0.005683, 0.006039, 0.007177, 0.007555, 0.006078, 0.006795, 0.010509, 0.018787, 0.021816, 0.020876, 0.014315, 0.013821, 0.011903, 0.022667, 0.025762, 0.017797, 0.032677, 0.030611, 0.024826, 0.016257, 0.023087, 0.055536, 0.086953, 0.106997, 0.048328, 0.10481, 0.079919, 0.079919, 0.079919, 0.033407, 0.033407, 0.019401, 0.034884, 0.024393, 0.01227, 0.01078, 0.010509, 0.007555, 0.007315, 0.005932, 0.005223, 0.006078, 0.004161, 0.0028, 0.002057, 0.002211, 0.001778, 0.002276, 0.001533, 0.000893, 0.000893, 0.001112, 0.001112, 0.001159, 0.000833, 0.001112, 0.001572, 0.002336, 0.0028, 0.003109, 0.004161, 0.005872, 0.004135, 0.005799, 0.009294, 0.015694, 0.024826, 0.016826, 0.014783, 0.013613, 0.031287, 0.069024, 0.092881, 0.18812, 0.15284, 0.239899, 0.179055, 0.191378, 0.182256, 0.144935, 0.127496, 0.11371, 0.098513, 0.164327, 0.139895, 0.10481, 0.081712, 0.06184, 0.139895, 0.109221, 0.281712], '')</t>
  </si>
  <si>
    <t>UPI000218658E status=activ</t>
  </si>
  <si>
    <t>([0.032677, 0.020876, 0.023087, 0.016528, 0.013437, 0.015344, 0.017447, 0.014783, 0.011903, 0.016257, 0.017797, 0.024393, 0.016528, 0.016021, 0.011518, 0.020165, 0.012727, 0.019401, 0.023087, 0.044297, 0.027463, 0.060549, 0.102787, 0.106997, 0.170161, 0.278302, 0.216401, 0.247041, 0.25031, 0.268042, 0.295083, 0.222385, 0.209395, 0.200174, 0.173081, 0.264545, 0.25031, 0.342579, 0.30533, 0.268042, 0.301917, 0.390993, 0.387226, 0.31487, 0.346032, 0.346032, 0.219301, 0.243554, 0.209395, 0.247041, 0.335645, 0.216401, 0.321458, 0.332115, 0.41194, 0.444081, 0.440853, 0.324872, 0.339168, 0.40511, 0.346032, 0.328603, 0.311707, 0.291804, 0.366687, 0.281712, 0.311707, 0.408655, 0.486429, 0.562014, 0.613573, 0.585406, 0.657645, 0.661982, 0.666105, 0.570702, 0.575842, 0.622677, 0.724957, 0.666105, 0.505461, 0.618285, 0.549308, 0.450668, 0.454136, 0.352862, 0.458154, 0.390993, 0.31487, 0.239899, 0.147574, 0.142424, 0.15008, 0.122885, 0.122885, 0.116183, 0.182256, 0.203355, 0.191378, 0.222385, 0.25406, 0.25031, 0.26085, 0.225814, 0.284882, 0.200174, 0.301917, 0.206376, 0.179055, 0.26085, 0.335645, 0.408655, 0.408655, 0.374039, 0.480142, 0.472492, 0.468512, 0.461924, 0.349426, 0.301917, 0.308712, 0.311707, 0.398279, 0.284882, 0.349426, 0.308712, 0.401658, 0.390993, 0.480142, 0.458154, 0.359901, 0.356642, 0.271506, 0.239899, 0.239899, 0.216401, 0.191378, 0.158265, 0.15284, 0.239899, 0.239899, 0.17593, 0.098513, 0.111485, 0.18812, 0.129801, 0.185198, 0.182256, 0.118441, 0.11371, 0.179055, 0.222385, 0.129801, 0.206376, 0.239899, 0.278302, 0.185198, 0.185198, 0.139895, 0.098513, 0.059222, 0.074921, 0.109221, 0.203355, 0.18812, 0.191378, 0.275179, 0.185198, 0.21291, 0.206376, 0.225814, 0.15284, 0.185198, 0.219301, 0.209395, 0.219301, 0.137348, 0.222385, 0.25031, 0.247041, 0.324872, 0.398279, 0.284882, 0.21291, 0.144935, 0.15008, 0.155435, 0.144935, 0.219301, 0.196879, 0.31487, 0.222385, 0.264545, 0.25406, 0.349426, 0.324872, 0.209395, 0.295083, 0.308712, 0.324872, 0.41194, 0.394753, 0.384043, 0.41194, 0.461924, 0.436924, 0.366687, 0.36309, 0.264545, 0.281712, 0.271506, 0.236433, 0.318242, 0.356642, 0.332115, 0.225814, 0.200174, 0.236433, 0.25031, 0.222385, 0.144935, 0.122885, 0.137348, 0.118441, 0.173081, 0.147574, 0.225814, 0.301917, 0.219301, 0.298791, 0.278302, 0.185198, 0.21291, 0.216401, 0.229226, 0.271506, 0.346032, 0.380708, 0.476583, 0.436924, 0.332115, 0.40511, 0.468512, 0.468512, 0.5017, 0.5017, 0.570702, 0.483068, 0.444081, 0.42561, 0.4292, 0.359901, 0.461924, 0.42561, 0.418646, 0.414856, 0.398279, 0.324872, 0.366687, 0.268042, 0.21291, 0.257454, 0.229226, 0.216401, 0.142424, 0.142424, 0.142424, 0.144935, 0.219301, 0.173081, 0.268042, 0.301917, 0.318242, 0.321458, 0.335645, 0.335645, 0.342579, 0.339168, 0.42561, 0.42561, 0.5017, 0.622677, 0.745909, 0.779859, 0.648219, 0.618285, 0.666105, 0.694846, 0.685117, 0.685117, 0.795062, 0.703578, 0.657645, 0.604312, 0.604312, 0.585406, 0.604312, 0.608892, 0.575842, 0.562014, 0.553315, 0.59508, 0.585406, 0.476583, 0.390993, 0.480142, 0.517562, 0.490133, 0.394753, 0.408655, 0.401658, 0.390993, 0.465241, 0.534167, 0.671169, 0.675549, 0.575842, 0.557691, 0.454136, 0.5017, 0.5017, 0.494003, 0.465241, 0.468512, 0.545602, 0.680603, 0.653063, 0.750527, 0.661982, 0.754692, 0.712013, 0.728858, 0.728858, 0.724957, 0.680603, 0.622677, 0.545602, 0.604312, 0.529623, 0.63748, 0.608892, 0.570702, 0.58069, 0.56648, 0.562014, 0.562014, 0.549308, 0.490133, 0.447574, 0.505461, 0.517562, 0.562014, 0.468512, 0.486429, 0.490133, 0.490133, 0.529623, 0.529623, 0.575842, 0.58069, 0.505461, 0.505461, 0.534167, 0.534167, 0.440853, 0.366687, 0.374039, 0.384043, 0.465241, 0.529623, 0.529623, 0.454136, 0.414856, 0.521092, 0.517562, 0.517562, 0.517562, 0.483068, 0.486429, 0.40511, 0.377384, 0.440853, 0.440853, 0.440853, 0.447574, 0.541878, 0.585406, 0.562014, 0.541878, 0.480142, 0.374039, 0.387226, 0.384043, 0.349426, 0.31487, 0.308712, 0.321458, 0.321458, 0.356642, 0.318242, 0.380708, 0.440853, 0.447574, 0.380708, 0.414856, 0.384043, 0.384043, 0.4292, 0.4292, 0.440853, 0.444081, 0.509769, 0.494003, 0.622677, 0.661982, 0.549308, 0.545602, 0.56648, 0.468512, 0.398279, 0.472492, 0.461924, 0.472492, 0.447574, 0.521092, 0.450668, 0.461924, 0.433034, 0.374039, 0.332115], '')</t>
  </si>
  <si>
    <t>[69, 70, 71, 72, 73, 74, 75, 76, 77, 78, 79, 80, 81, 82, 244, 245, 246, 280, 281, 282, 283, 284, 285, 286, 287, 288, 289, 290, 291, 292, 293, 294, 295, 296, 297, 298, 299, 300, 301, 302, 306, 313, 314, 315, 316, 317, 319, 320, 324, 325, 326, 327, 328, 329, 330, 331, 332, 333, 334, 335, 336, 337, 338, 339, 340, 341, 342, 343, 344, 345, 346, 349, 350, 351, 356, 357, 358, 359, 360, 361, 362, 363, 369, 370, 373, 374, 375, 376, 385, 386, 387, 388, 411, 413, 414, 415, 416, 417, 424]</t>
  </si>
  <si>
    <t>UPI000218658F status=activ</t>
  </si>
  <si>
    <t>([0.004611, 0.005872, 0.004315, 0.006421, 0.004775, 0.006039, 0.006194, 0.007495, 0.009096, 0.006894, 0.008723, 0.007091, 0.006533, 0.007259, 0.007877, 0.008895, 0.007177, 0.005318, 0.005011, 0.007315, 0.007259, 0.008525, 0.008804, 0.008624, 0.005223, 0.006039, 0.004208, 0.003478, 0.002396, 0.002057, 0.002881, 0.001786, 0.003014, 0.003109, 0.00292, 0.00407, 0.003963, 0.003212, 0.003671, 0.002349, 0.00231, 0.00231, 0.001936, 0.002057, 0.002327, 0.003461, 0.003014, 0.002761, 0.003431, 0.003512, 0.0028, 0.001808, 0.001722, 0.001649, 0.001103, 0.001709, 0.001232, 0.000674, 0.000923, 0.001142, 0.001267, 0.00076, 0.00076, 0.001202, 0.000661, 0.000498, 0.000245, 0.000206, 0.000335, 0.000326, 0.000674, 0.00076, 0.000833, 0.001434, 0.000906, 0.000893, 0.000713, 0.000743, 0.001211, 0.001383, 0.001434, 0.002117, 0.002976, 0.004388, 0.004135, 0.006374, 0.008723, 0.018787, 0.020876, 0.028107, 0.018106, 0.016826, 0.015344, 0.015344, 0.017797, 0.033407, 0.0704, 0.096677, 0.139895, 0.0704, 0.0704, 0.032677, 0.017138, 0.013821, 0.010372, 0.008624, 0.005872, 0.005011, 0.00407, 0.00407, 0.003963, 0.003924, 0.002705, 0.003924, 0.00389, 0.002336, 0.00152, 0.001623, 0.001748, 0.001305, 0.001172, 0.000945, 0.000842, 0.000842, 0.001103, 0.001318, 0.001061, 0.001288, 0.001305, 0.00146, 0.00152, 0.001249, 0.001855, 0.002435, 0.00155, 0.002396, 0.002581, 0.003821, 0.002761, 0.002623, 0.003461, 0.005799, 0.007091, 0.00777, 0.013016, 0.014075, 0.015078, 0.023087, 0.013437, 0.025316, 0.01204, 0.01227, 0.018415, 0.017138, 0.016021, 0.021816, 0.023087, 0.028107, 0.014315, 0.022667, 0.013437, 0.01204, 0.009096, 0.006894, 0.007031, 0.004899, 0.003804, 0.003757, 0.004315, 0.006701, 0.004358, 0.005223, 0.008075, 0.008075, 0.005799, 0.004976, 0.004414, 0.003109, 0.003177, 0.003212, 0.002512, 0.003461, 0.003461, 0.002727, 0.003298, 0.003555, 0.003821, 0.003298, 0.002057, 0.001722, 0.001709, 0.002581, 0.003405, 0.002435, 0.001533, 0.001906, 0.002276, 0.003079, 0.002976, 0.003997, 0.003821, 0.003512, 0.002366, 0.002155, 0.003212, 0.002078, 0.001786, 0.002138, 0.002138, 0.003461, 0.00389, 0.003821, 0.003757, 0.003177, 0.00283, 0.002976, 0.003512, 0.004208, 0.003757, 0.005378, 0.004921, 0.007422, 0.011342, 0.020165, 0.038858, 0.027463, 0.028695, 0.060549, 0.079919, 0.137348, 0.106997, 0.088832, 0.073402, 0.056825, 0.073402, 0.158265, 0.298791, 0.239899, 0.209395], '')</t>
  </si>
  <si>
    <t>UPI0002186590 status=activ</t>
  </si>
  <si>
    <t>([0.295083, 0.359901, 0.239899, 0.298791, 0.349426, 0.271506, 0.203355, 0.268042, 0.324872, 0.278302, 0.275179, 0.229226, 0.144935, 0.232838, 0.222385, 0.122885, 0.134866, 0.109221, 0.179055, 0.191378, 0.298791, 0.271506, 0.225814, 0.332115, 0.324872, 0.243554, 0.295083, 0.380708, 0.318242, 0.288399, 0.352862, 0.349426, 0.335645, 0.422041, 0.422041, 0.328603, 0.352862, 0.324872, 0.352862, 0.352862, 0.349426, 0.346032, 0.374039, 0.321458, 0.222385, 0.158265, 0.158265, 0.111485, 0.106997, 0.15008, 0.109221, 0.109221, 0.073402, 0.129801, 0.132295, 0.144935, 0.196879, 0.247041, 0.219301, 0.219301, 0.225814, 0.137348, 0.111485, 0.111485, 0.173081, 0.173081, 0.158265, 0.25031, 0.26085, 0.26085, 0.247041, 0.239899, 0.164327, 0.25406, 0.247041, 0.25406, 0.15008, 0.191378, 0.139895, 0.116183, 0.094817, 0.083462, 0.098513, 0.069024, 0.034884, 0.03976, 0.067594, 0.132295, 0.111485, 0.179055, 0.18812, 0.120615, 0.170161, 0.158265, 0.158265, 0.158265, 0.090864, 0.086953, 0.085092, 0.15008, 0.232838, 0.275179, 0.239899, 0.311707, 0.41194, 0.521092, 0.390993, 0.390993, 0.271506, 0.281712, 0.284882, 0.275179, 0.257454, 0.26085, 0.264545, 0.236433, 0.239899, 0.321458, 0.328603, 0.236433, 0.15284, 0.134866, 0.078022, 0.10481, 0.102787, 0.094817, 0.094817, 0.109221, 0.127496, 0.17593, 0.139895, 0.132295, 0.147574, 0.132295, 0.081712, 0.142424, 0.134866, 0.081712, 0.085092, 0.158265, 0.247041, 0.236433, 0.170161, 0.222385, 0.219301, 0.142424, 0.116183, 0.116183, 0.116183, 0.094817, 0.094817, 0.067594, 0.067594, 0.048328, 0.094817, 0.155435, 0.15284, 0.200174, 0.281712, 0.291804, 0.200174, 0.191378, 0.284882, 0.366687, 0.31487, 0.275179, 0.356642, 0.394753, 0.311707, 0.398279, 0.324872, 0.387226, 0.41194, 0.41194, 0.335645, 0.332115, 0.339168, 0.328603, 0.31487, 0.328603, 0.311707, 0.377384, 0.291804, 0.288399, 0.209395, 0.268042, 0.216401, 0.225814, 0.200174, 0.200174, 0.209395, 0.25406, 0.194234, 0.25406, 0.222385, 0.359901, 0.370445, 0.278302, 0.182256, 0.118441, 0.111485, 0.076542, 0.076542, 0.125101, 0.078022, 0.111485, 0.134866, 0.203355, 0.167087, 0.127496, 0.142424, 0.142424, 0.173081, 0.196879, 0.196879, 0.236433, 0.203355, 0.206376, 0.200174, 0.30533, 0.30533, 0.229226, 0.216401, 0.216401, 0.21291, 0.291804, 0.291804, 0.30533, 0.335645, 0.374039, 0.36309, 0.422041, 0.384043, 0.377384, 0.384043, 0.324872, 0.288399, 0.308712, 0.236433, 0.324872, 0.239899, 0.318242, 0.318242, 0.370445, 0.36309, 0.335645, 0.335645, 0.264545, 0.275179, 0.216401, 0.216401, 0.25406, 0.229226, 0.185198, 0.200174, 0.120615, 0.164327, 0.196879, 0.158265, 0.216401, 0.219301, 0.295083, 0.295083, 0.380708, 0.311707, 0.311707, 0.335645, 0.346032, 0.390993, 0.377384, 0.346032, 0.332115, 0.36309, 0.401658, 0.414856, 0.31487, 0.418646, 0.4292, 0.342579, 0.342579, 0.332115, 0.328603, 0.349426, 0.356642, 0.321458, 0.339168, 0.311707, 0.31487, 0.247041, 0.25031, 0.164327, 0.232838, 0.232838, 0.271506, 0.191378, 0.191378, 0.291804, 0.278302, 0.278302, 0.36309, 0.387226, 0.318242, 0.335645, 0.318242, 0.311707, 0.352862, 0.465241, 0.418646, 0.42561, 0.401658, 0.4292, 0.505461, 0.497853, 0.436924, 0.433034, 0.525368, 0.562014, 0.450668, 0.377384, 0.36309, 0.281712, 0.295083, 0.384043, 0.374039, 0.390993, 0.398279, 0.308712, 0.206376, 0.284882, 0.284882, 0.295083, 0.271506, 0.291804, 0.257454, 0.25406, 0.243554, 0.236433, 0.264545, 0.349426, 0.42561, 0.41194, 0.483068, 0.447574, 0.41194, 0.384043, 0.335645, 0.298791, 0.380708, 0.476583, 0.444081], '')</t>
  </si>
  <si>
    <t>[105, 311, 315, 316]</t>
  </si>
  <si>
    <t>UPI0002186591 status=activ</t>
  </si>
  <si>
    <t>([0.281712, 0.31487, 0.236433, 0.268042, 0.311707, 0.346032, 0.36309, 0.387226, 0.328603, 0.346032, 0.288399, 0.31487, 0.328603, 0.26085, 0.328603, 0.26085, 0.318242, 0.298791, 0.295083, 0.30533, 0.298791, 0.298791, 0.281712, 0.257454, 0.203355, 0.196879, 0.191378, 0.206376, 0.206376, 0.271506, 0.281712, 0.349426, 0.335645, 0.308712, 0.308712, 0.288399, 0.339168, 0.339168, 0.288399, 0.26085, 0.247041, 0.25406, 0.275179, 0.298791, 0.321458, 0.308712, 0.301917, 0.308712, 0.301917, 0.295083, 0.31487, 0.308712, 0.318242, 0.219301, 0.239899, 0.308712, 0.271506, 0.278302, 0.295083, 0.291804, 0.311707, 0.21291, 0.219301, 0.301917, 0.225814, 0.30533, 0.374039, 0.298791, 0.236433, 0.225814, 0.236433, 0.236433, 0.15008, 0.15284, 0.243554, 0.257454, 0.275179, 0.339168, 0.346032, 0.271506, 0.268042, 0.264545, 0.408655, 0.390993, 0.401658, 0.497853, 0.497853, 0.505461, 0.608892, 0.685117, 0.694846, 0.690604, 0.626927, 0.779859, 0.657645, 0.545602, 0.538167, 0.534167, 0.549308, 0.465241, 0.549308, 0.666105, 0.724957, 0.626927, 0.618285, 0.5017, 0.454136, 0.436924, 0.349426, 0.321458, 0.342579, 0.349426, 0.232838, 0.264545, 0.164327, 0.243554, 0.301917, 0.21291, 0.137348, 0.134866, 0.182256, 0.182256, 0.096677, 0.073402, 0.05306, 0.032677, 0.05306, 0.066181, 0.069024, 0.125101, 0.147574, 0.129801, 0.120615, 0.216401, 0.144935, 0.15008, 0.100716, 0.122885, 0.164327, 0.167087, 0.139895, 0.15008, 0.164327, 0.30533, 0.318242, 0.321458, 0.324872, 0.243554, 0.167087, 0.17593, 0.179055, 0.209395, 0.125101, 0.139895, 0.137348, 0.137348, 0.216401, 0.225814, 0.232838, 0.257454, 0.328603, 0.359901, 0.36309, 0.275179, 0.209395, 0.179055, 0.179055, 0.17593, 0.229226, 0.321458, 0.229226, 0.21291, 0.17593, 0.25406, 0.243554, 0.158265, 0.236433, 0.15284, 0.155435, 0.092881, 0.06312, 0.038858, 0.03976, 0.035586, 0.030003, 0.038858, 0.051831, 0.047319, 0.096677, 0.125101, 0.060549, 0.066181, 0.066181, 0.033407, 0.032677, 0.032677, 0.038042, 0.022306, 0.030003, 0.048328, 0.048328, 0.076542, 0.074921, 0.069024, 0.079919, 0.15284, 0.144935, 0.144935, 0.222385, 0.18812, 0.170161, 0.191378, 0.17593, 0.185198, 0.301917, 0.301917, 0.219301, 0.222385, 0.278302, 0.318242, 0.225814, 0.278302, 0.271506, 0.352862, 0.377384, 0.352862, 0.268042, 0.278302, 0.26085, 0.17593, 0.182256, 0.118441, 0.216401, 0.318242, 0.342579, 0.342579, 0.30533, 0.422041, 0.529623, 0.529623, 0.509769, 0.613573, 0.613573, 0.509769, 0.483068, 0.472492, 0.472492, 0.534167, 0.557691, 0.549308, 0.553315, 0.476583, 0.476583, 0.454136, 0.444081, 0.408655, 0.332115, 0.332115, 0.295083, 0.17593, 0.216401, 0.229226, 0.229226, 0.288399, 0.30533, 0.239899, 0.239899, 0.243554, 0.191378, 0.161087, 0.090864, 0.155435, 0.15284, 0.243554, 0.257454, 0.247041, 0.264545, 0.328603, 0.291804, 0.30533, 0.301917, 0.222385, 0.21291, 0.243554, 0.225814, 0.291804, 0.359901, 0.346032, 0.342579, 0.42561, 0.4292, 0.454136, 0.366687, 0.4292, 0.332115, 0.243554, 0.243554, 0.229226, 0.239899, 0.346032, 0.366687, 0.472492, 0.545602, 0.450668, 0.414856, 0.418646, 0.4292, 0.366687, 0.370445, 0.288399, 0.185198, 0.182256, 0.264545, 0.346032, 0.349426, 0.433034, 0.494003, 0.494003, 0.505461, 0.497853, 0.401658, 0.26085, 0.26085, 0.173081, 0.25031, 0.25406, 0.239899, 0.147574, 0.225814, 0.144935, 0.161087, 0.264545, 0.26085, 0.257454, 0.17593, 0.17593, 0.106997, 0.116183, 0.066181, 0.060549, 0.037156, 0.066181, 0.129801, 0.132295, 0.15008, 0.147574, 0.158265, 0.109221, 0.10481, 0.059222, 0.098513, 0.142424, 0.086953, 0.043307, 0.046336, 0.079919, 0.042364, 0.076542, 0.03976, 0.03976, 0.042364, 0.055536, 0.036378, 0.034068, 0.033407, 0.051831, 0.055536, 0.050641, 0.078022, 0.081712, 0.094817, 0.102787, 0.109221, 0.094817, 0.109221, 0.109221, 0.06184, 0.064632, 0.06312, 0.06184, 0.11371, 0.106997, 0.125101, 0.182256, 0.158265, 0.158265, 0.132295, 0.15008, 0.076542, 0.076542, 0.127496, 0.111485, 0.102787, 0.047319, 0.094817, 0.161087, 0.161087, 0.25031, 0.247041, 0.216401, 0.222385, 0.132295, 0.086953, 0.085092, 0.069024, 0.046336, 0.027463, 0.033407, 0.026892, 0.0704, 0.071867, 0.040537, 0.041405, 0.023087, 0.025762, 0.027463, 0.028695, 0.032677, 0.018787, 0.033407, 0.040537, 0.038858, 0.076542, 0.139895, 0.079919, 0.106997, 0.17593, 0.25406, 0.164327, 0.111485, 0.090864, 0.086953, 0.073402, 0.081712, 0.15008, 0.164327, 0.092881, 0.044297, 0.036378, 0.074921, 0.071867, 0.058088, 0.109221, 0.109221, 0.048328, 0.049374, 0.021381, 0.014315, 0.013613, 0.022306, 0.034884, 0.028107, 0.031287, 0.073402, 0.096677, 0.111485, 0.17593, 0.200174, 0.196879, 0.200174, 0.18812, 0.18812, 0.137348, 0.116183, 0.05306, 0.06184, 0.134866, 0.236433, 0.31487, 0.332115, 0.335645, 0.243554, 0.284882, 0.173081, 0.173081, 0.125101, 0.102787, 0.118441, 0.11371, 0.170161, 0.142424, 0.116183, 0.094817, 0.144935, 0.142424, 0.25406, 0.328603, 0.236433, 0.200174, 0.15284], '')</t>
  </si>
  <si>
    <t>[87, 88, 89, 90, 91, 92, 93, 94, 95, 96, 97, 98, 100, 101, 102, 103, 104, 105, 238, 239, 240, 241, 242, 243, 247, 248, 249, 250, 302, 318]</t>
  </si>
  <si>
    <t>UPI0002186592 status=activ</t>
  </si>
  <si>
    <t>([0.090864, 0.125101, 0.173081, 0.116183, 0.071867, 0.100716, 0.06184, 0.085092, 0.118441, 0.144935, 0.102787, 0.15008, 0.194234, 0.182256, 0.26085, 0.161087, 0.268042, 0.225814, 0.155435, 0.079919, 0.132295, 0.086953, 0.086953, 0.083462, 0.106997, 0.173081, 0.167087, 0.268042, 0.257454, 0.164327, 0.094817, 0.167087, 0.116183, 0.081712, 0.081712, 0.081712, 0.086953, 0.086953, 0.111485, 0.194234, 0.308712, 0.278302, 0.346032, 0.349426, 0.25406, 0.216401, 0.142424, 0.15008, 0.142424, 0.144935, 0.155435, 0.158265, 0.158265, 0.200174, 0.30533, 0.271506, 0.281712, 0.370445, 0.264545, 0.18812, 0.096677, 0.074921, 0.116183, 0.127496, 0.132295, 0.216401, 0.288399, 0.275179, 0.26085, 0.179055, 0.120615, 0.096677, 0.164327, 0.164327, 0.127496, 0.122885, 0.088832, 0.040537, 0.050641, 0.098513, 0.088832, 0.15008, 0.120615, 0.098513, 0.088832, 0.092881, 0.051831, 0.055536, 0.059222, 0.059222, 0.081712, 0.102787, 0.18812, 0.182256, 0.142424, 0.11371, 0.11371, 0.18812, 0.18812, 0.167087, 0.164327, 0.164327, 0.109221, 0.173081, 0.10481, 0.060549, 0.055536, 0.051831, 0.038858, 0.086953, 0.048328, 0.034068, 0.046336, 0.047319, 0.026338, 0.040537, 0.064632, 0.064632, 0.034884, 0.071867, 0.067594, 0.066181, 0.125101, 0.18812, 0.185198, 0.271506, 0.284882, 0.25406, 0.25406, 0.288399, 0.25406, 0.311707, 0.311707, 0.21291, 0.219301, 0.281712, 0.281712, 0.298791, 0.209395, 0.21291, 0.137348, 0.081712, 0.088832, 0.088832, 0.106997, 0.058088, 0.047319, 0.076542, 0.05306, 0.109221, 0.056825, 0.0704, 0.085092, 0.142424, 0.216401, 0.222385, 0.170161, 0.085092, 0.094817, 0.090864, 0.088832, 0.155435, 0.236433, 0.142424, 0.109221, 0.094817, 0.170161, 0.116183, 0.118441, 0.109221, 0.122885, 0.173081, 0.088832, 0.049374, 0.030611, 0.031287, 0.028695, 0.051831, 0.05306, 0.046336, 0.094817, 0.086953, 0.086953, 0.090864, 0.092881, 0.092881, 0.096677, 0.086953, 0.10481, 0.059222, 0.073402, 0.033407, 0.047319, 0.069024, 0.122885, 0.182256, 0.122885, 0.120615, 0.100716, 0.086953, 0.079919, 0.088832, 0.094817, 0.100716, 0.106997, 0.118441, 0.073402, 0.067594, 0.067594, 0.10481, 0.116183, 0.142424, 0.225814, 0.247041, 0.173081, 0.10481, 0.127496, 0.161087, 0.17593, 0.206376, 0.324872, 0.321458, 0.298791, 0.288399, 0.182256, 0.164327, 0.203355, 0.321458, 0.247041, 0.216401, 0.191378, 0.264545, 0.301917, 0.328603, 0.298791, 0.311707, 0.374039, 0.30533, 0.342579, 0.295083, 0.200174, 0.170161, 0.102787, 0.098513, 0.185198, 0.278302, 0.191378, 0.139895, 0.071867, 0.071867, 0.094817, 0.109221, 0.060549, 0.064632, 0.050641, 0.051831, 0.078022, 0.094817, 0.127496, 0.127496, 0.127496, 0.200174, 0.139895, 0.216401, 0.132295, 0.122885, 0.100716, 0.164327, 0.268042, 0.295083, 0.366687, 0.257454, 0.268042, 0.268042, 0.222385, 0.229226, 0.25406, 0.284882, 0.284882, 0.275179, 0.264545, 0.196879, 0.196879, 0.308712, 0.21291, 0.222385, 0.216401, 0.21291, 0.232838, 0.15008, 0.191378, 0.194234, 0.229226, 0.142424, 0.239899, 0.196879, 0.206376, 0.17593, 0.182256, 0.109221, 0.11371, 0.074921, 0.134866, 0.079919, 0.073402, 0.083462, 0.139895, 0.144935, 0.167087, 0.092881, 0.083462, 0.056825, 0.046336, 0.066181, 0.06312, 0.056825, 0.11371, 0.060549, 0.048328, 0.047319, 0.096677, 0.096677, 0.083462, 0.067594, 0.064632, 0.054297, 0.086953, 0.088832, 0.088832, 0.090864, 0.102787, 0.094817, 0.134866, 0.158265, 0.092881, 0.158265, 0.158265, 0.083462, 0.137348, 0.092881, 0.076542, 0.056825, 0.03976, 0.059222, 0.056825, 0.090864, 0.088832, 0.066181, 0.046336, 0.030611, 0.019109, 0.025316], '')</t>
  </si>
  <si>
    <t>UPI0002186593 status=activ</t>
  </si>
  <si>
    <t>([0.060549, 0.083462, 0.120615, 0.0704, 0.042364, 0.06184, 0.081712, 0.102787, 0.122885, 0.15008, 0.100716, 0.079919, 0.092881, 0.071867, 0.067594, 0.060549, 0.127496, 0.129801, 0.132295, 0.100716, 0.170161, 0.132295, 0.142424, 0.158265, 0.206376, 0.295083, 0.194234, 0.206376, 0.15008, 0.086953, 0.056825, 0.069024, 0.120615, 0.100716, 0.127496, 0.129801, 0.206376, 0.129801, 0.132295, 0.125101, 0.155435, 0.179055, 0.118441, 0.064632, 0.058088, 0.059222, 0.034068, 0.051831, 0.027463, 0.045352, 0.085092, 0.15008, 0.182256, 0.10481, 0.0704, 0.045352, 0.049374, 0.047319, 0.074921, 0.050641, 0.055536, 0.028107, 0.025316, 0.028107, 0.054297, 0.040537, 0.050641, 0.085092, 0.069024, 0.069024, 0.051831, 0.041405, 0.036378, 0.055536, 0.078022, 0.137348, 0.134866, 0.137348, 0.144935, 0.118441, 0.137348, 0.209395, 0.216401, 0.209395, 0.275179, 0.225814, 0.17593, 0.15284, 0.15284, 0.222385, 0.31487, 0.25406, 0.291804, 0.278302, 0.167087, 0.179055, 0.088832, 0.090864, 0.086953, 0.088832, 0.090864, 0.106997, 0.064632, 0.06184, 0.066181, 0.083462, 0.129801, 0.203355, 0.232838, 0.239899, 0.167087, 0.094817, 0.158265, 0.158265, 0.158265, 0.25031, 0.18812, 0.25031, 0.324872, 0.284882, 0.18812, 0.243554, 0.30533, 0.40511, 0.51388, 0.494003, 0.525368, 0.418646, 0.301917, 0.271506, 0.278302, 0.281712, 0.390993, 0.390993, 0.301917, 0.275179, 0.271506, 0.335645, 0.298791, 0.288399, 0.339168, 0.359901, 0.339168, 0.291804, 0.21291, 0.132295, 0.132295, 0.056825, 0.073402, 0.088832, 0.109221, 0.11371, 0.17593, 0.17593, 0.111485, 0.203355, 0.229226, 0.147574, 0.182256, 0.239899, 0.144935, 0.111485, 0.167087, 0.164327, 0.134866, 0.18812, 0.291804, 0.301917, 0.321458, 0.349426, 0.346032, 0.36309, 0.284882, 0.291804, 0.18812, 0.275179, 0.158265, 0.167087, 0.26085, 0.257454, 0.196879, 0.31487, 0.257454, 0.219301, 0.206376, 0.243554, 0.243554, 0.239899, 0.232838, 0.311707, 0.311707, 0.394753, 0.366687, 0.342579, 0.298791, 0.394753, 0.30533, 0.328603, 0.298791, 0.295083, 0.295083, 0.36309, 0.268042, 0.352862, 0.342579, 0.356642, 0.398279, 0.332115, 0.25406, 0.229226, 0.142424, 0.142424, 0.155435, 0.173081, 0.164327, 0.196879, 0.206376, 0.209395, 0.271506, 0.257454, 0.167087, 0.173081, 0.15008, 0.200174, 0.200174, 0.239899, 0.232838, 0.158265, 0.191378, 0.21291, 0.239899, 0.352862, 0.324872, 0.243554, 0.247041, 0.356642, 0.278302, 0.257454, 0.311707, 0.30533, 0.311707, 0.408655, 0.349426, 0.31487, 0.257454, 0.257454, 0.264545, 0.275179, 0.36309, 0.390993, 0.433034, 0.433034, 0.335645, 0.335645, 0.422041, 0.308712, 0.206376, 0.185198, 0.185198, 0.216401, 0.15284, 0.116183, 0.088832, 0.092881, 0.11371, 0.164327, 0.134866, 0.094817, 0.06312, 0.035586, 0.023087, 0.014075], '')</t>
  </si>
  <si>
    <t>[124, 126]</t>
  </si>
  <si>
    <t>UPI0002186594 status=activ</t>
  </si>
  <si>
    <t>([0.51388, 0.541878, 0.418646, 0.461924, 0.444081, 0.380708, 0.401658, 0.328603, 0.25031, 0.275179, 0.295083, 0.321458, 0.26085, 0.236433, 0.173081, 0.111485, 0.191378, 0.18812, 0.137348, 0.102787, 0.129801, 0.158265, 0.158265, 0.239899, 0.232838, 0.264545, 0.335645, 0.25406, 0.342579, 0.440853, 0.447574, 0.366687, 0.291804, 0.352862, 0.384043, 0.422041, 0.444081, 0.359901, 0.332115, 0.318242, 0.264545, 0.25406, 0.25031, 0.26085, 0.25406, 0.278302, 0.191378, 0.194234, 0.278302, 0.301917, 0.301917, 0.219301, 0.225814, 0.243554, 0.243554, 0.167087, 0.191378, 0.17593, 0.222385, 0.25406, 0.30533, 0.387226, 0.390993, 0.41194, 0.40511, 0.40511, 0.384043, 0.468512, 0.461924, 0.454136, 0.346032, 0.26085, 0.311707, 0.36309, 0.36309, 0.284882, 0.366687, 0.374039, 0.366687, 0.328603, 0.295083, 0.321458, 0.239899, 0.161087, 0.139895, 0.142424, 0.142424, 0.137348, 0.083462, 0.071867, 0.085092, 0.086953, 0.142424, 0.116183, 0.132295, 0.182256, 0.179055, 0.185198, 0.179055, 0.257454, 0.229226, 0.26085, 0.264545, 0.339168, 0.418646, 0.418646, 0.332115, 0.308712, 0.332115, 0.422041, 0.447574, 0.394753, 0.505461, 0.494003, 0.58069, 0.549308, 0.545602, 0.653063, 0.529623, 0.545602, 0.529623, 0.653063, 0.626927, 0.59917, 0.585406, 0.56648, 0.545602, 0.694846, 0.73685, 0.661982], '')</t>
  </si>
  <si>
    <t>[0, 1, 112, 114, 115, 116, 117, 118, 119, 120, 121, 122, 123, 124, 125, 126, 127, 128, 129]</t>
  </si>
  <si>
    <t>UPI0002186595 status=activ</t>
  </si>
  <si>
    <t>([0.030611, 0.019401, 0.032017, 0.05306, 0.040537, 0.056825, 0.032017, 0.041405, 0.055536, 0.03976, 0.056825, 0.059222, 0.079919, 0.051831, 0.040537, 0.067594, 0.092881, 0.158265, 0.17593, 0.17593, 0.18812, 0.271506, 0.36309, 0.324872, 0.318242, 0.318242, 0.321458, 0.433034, 0.352862, 0.275179, 0.278302, 0.158265, 0.196879, 0.229226, 0.301917, 0.328603, 0.222385, 0.15284, 0.15008, 0.085092, 0.051831, 0.05306, 0.05306, 0.060549, 0.081712, 0.085092, 0.125101, 0.079919, 0.086953, 0.144935, 0.142424, 0.137348, 0.247041, 0.229226, 0.155435, 0.096677, 0.094817, 0.182256, 0.31487, 0.298791, 0.377384, 0.374039, 0.370445, 0.288399, 0.194234, 0.196879, 0.116183, 0.073402, 0.066181, 0.066181, 0.035586, 0.049374, 0.102787, 0.092881, 0.094817, 0.144935, 0.120615, 0.125101, 0.111485, 0.06184, 0.064632, 0.050641, 0.098513, 0.05306, 0.043307, 0.0704, 0.035586, 0.059222, 0.111485, 0.170161, 0.170161, 0.247041, 0.295083, 0.288399, 0.222385, 0.15284, 0.167087, 0.243554, 0.182256, 0.155435, 0.229226, 0.222385, 0.268042, 0.25406, 0.335645, 0.440853, 0.339168, 0.440853, 0.359901, 0.346032, 0.264545, 0.268042, 0.284882, 0.257454, 0.209395, 0.194234, 0.291804, 0.173081, 0.111485, 0.15284, 0.191378, 0.096677, 0.066181, 0.073402, 0.058088, 0.06184, 0.074921, 0.120615, 0.092881, 0.161087, 0.094817, 0.081712, 0.085092, 0.045352, 0.056825, 0.067594, 0.092881, 0.090864, 0.167087, 0.170161, 0.125101, 0.06184, 0.074921, 0.132295, 0.127496, 0.144935, 0.155435, 0.144935, 0.076542, 0.05306, 0.059222, 0.109221, 0.203355, 0.21291, 0.21291, 0.116183, 0.127496, 0.161087, 0.155435, 0.17593, 0.281712, 0.271506, 0.377384, 0.342579, 0.281712, 0.161087, 0.17593, 0.18812, 0.116183, 0.15008, 0.243554, 0.247041, 0.134866, 0.111485, 0.06184, 0.120615, 0.118441, 0.066181, 0.059222, 0.029376, 0.030003, 0.024393, 0.023087, 0.014586, 0.026338, 0.033407, 0.086953, 0.085092, 0.071867, 0.129801, 0.182256, 0.200174, 0.173081, 0.25031, 0.191378, 0.15008, 0.111485, 0.179055, 0.17593, 0.182256, 0.284882, 0.275179, 0.31487, 0.311707, 0.30533, 0.219301, 0.179055, 0.164327, 0.090864, 0.086953, 0.076542, 0.074921, 0.060549, 0.037156, 0.036378, 0.036378, 0.073402, 0.049374, 0.03976, 0.071867, 0.066181, 0.035586, 0.033407, 0.018415, 0.030611, 0.06184, 0.10481, 0.10481, 0.055536, 0.096677, 0.056825, 0.06312, 0.037156, 0.021816, 0.041405, 0.040537, 0.076542, 0.060549, 0.069024, 0.083462, 0.066181, 0.085092, 0.15284, 0.127496, 0.142424, 0.120615, 0.056825, 0.032677, 0.023087, 0.044297, 0.051831, 0.050641, 0.046336, 0.081712, 0.147574, 0.132295, 0.098513, 0.05306, 0.083462, 0.144935, 0.155435, 0.11371, 0.050641, 0.029376, 0.041405, 0.031287, 0.040537, 0.092881, 0.15284, 0.26085, 0.17593, 0.094817, 0.158265, 0.158265, 0.127496, 0.129801, 0.129801, 0.116183, 0.194234, 0.17593, 0.132295, 0.079919, 0.139895, 0.219301, 0.203355, 0.185198, 0.295083, 0.25406, 0.232838, 0.144935, 0.139895, 0.125101, 0.173081, 0.102787, 0.111485, 0.142424, 0.067594, 0.06184, 0.102787, 0.096677, 0.044297, 0.044297, 0.071867, 0.038858, 0.038858, 0.038042, 0.022306, 0.018787, 0.023963, 0.014075, 0.025316, 0.028695, 0.056825, 0.0704, 0.0704, 0.064632, 0.034068, 0.074921, 0.078022, 0.106997, 0.060549, 0.067594, 0.081712, 0.088832, 0.088832, 0.092881, 0.164327, 0.264545, 0.298791, 0.318242, 0.414856, 0.414856, 0.380708, 0.275179, 0.206376, 0.311707, 0.281712, 0.288399, 0.185198, 0.179055, 0.120615, 0.144935, 0.239899, 0.239899, 0.142424, 0.239899, 0.15284, 0.125101, 0.073402, 0.073402, 0.049374, 0.031287, 0.030003, 0.0198, 0.038042, 0.059222, 0.045352, 0.06184, 0.118441, 0.122885, 0.102787, 0.088832, 0.0704, 0.073402, 0.073402, 0.111485, 0.100716, 0.102787, 0.120615, 0.185198, 0.102787, 0.129801, 0.18812, 0.196879, 0.179055, 0.090864, 0.076542, 0.092881, 0.069024, 0.060549, 0.056825, 0.069024, 0.116183, 0.11371, 0.125101, 0.10481, 0.081712, 0.066181, 0.067594, 0.083462, 0.086953, 0.161087, 0.15284, 0.129801, 0.100716, 0.147574, 0.232838, 0.243554, 0.216401, 0.225814, 0.191378, 0.311707, 0.275179], '')</t>
  </si>
  <si>
    <t>UPI0002186596 status=activ</t>
  </si>
  <si>
    <t>([0.081712, 0.054297, 0.086953, 0.147574, 0.094817, 0.118441, 0.155435, 0.191378, 0.222385, 0.257454, 0.301917, 0.349426, 0.384043, 0.480142, 0.359901, 0.380708, 0.291804, 0.311707, 0.346032, 0.308712, 0.4292, 0.422041, 0.465241, 0.486429, 0.346032, 0.346032, 0.268042, 0.257454, 0.219301, 0.209395, 0.129801, 0.098513, 0.096677, 0.058088, 0.05306, 0.078022, 0.147574, 0.219301, 0.318242, 0.185198, 0.206376, 0.209395, 0.106997, 0.147574, 0.129801, 0.158265, 0.257454, 0.332115, 0.271506, 0.21291, 0.225814, 0.232838, 0.182256, 0.15008, 0.232838, 0.232838, 0.291804, 0.18812, 0.182256, 0.098513, 0.111485, 0.116183, 0.106997, 0.196879, 0.10481, 0.116183, 0.173081, 0.182256, 0.118441, 0.144935, 0.147574, 0.086953, 0.147574, 0.25031, 0.196879, 0.167087, 0.088832, 0.090864, 0.147574, 0.164327, 0.164327, 0.216401, 0.139895, 0.125101, 0.116183, 0.132295, 0.122885, 0.067594, 0.037156, 0.05306, 0.076542, 0.129801, 0.125101, 0.132295, 0.059222, 0.10481, 0.071867, 0.111485, 0.098513, 0.102787, 0.088832, 0.144935, 0.164327, 0.216401, 0.21291, 0.191378, 0.264545, 0.196879, 0.295083, 0.295083, 0.257454, 0.222385, 0.236433, 0.232838, 0.222385, 0.236433, 0.26085, 0.318242, 0.346032, 0.352862, 0.346032, 0.284882, 0.25406, 0.164327, 0.134866, 0.081712, 0.102787, 0.098513, 0.155435, 0.092881, 0.15008, 0.134866, 0.118441, 0.106997, 0.170161, 0.158265, 0.161087, 0.116183, 0.116183, 0.120615, 0.106997, 0.10481, 0.092881, 0.06312, 0.071867, 0.10481, 0.170161, 0.164327, 0.158265, 0.170161, 0.239899, 0.229226, 0.229226, 0.25406, 0.281712, 0.222385, 0.225814, 0.311707, 0.346032, 0.377384, 0.370445, 0.288399, 0.206376, 0.209395, 0.271506, 0.366687, 0.281712, 0.25031, 0.167087, 0.173081, 0.122885, 0.106997, 0.081712, 0.120615, 0.098513, 0.056825, 0.074921, 0.051831, 0.036378, 0.021381], '')</t>
  </si>
  <si>
    <t>UPI0002186597 status=activ</t>
  </si>
  <si>
    <t>([0.666105, 0.699094, 0.517562, 0.4292, 0.447574, 0.440853, 0.454136, 0.468512, 0.505461, 0.51388, 0.450668, 0.480142, 0.541878, 0.5017, 0.497853, 0.398279, 0.401658, 0.288399, 0.318242, 0.31487, 0.390993, 0.377384, 0.366687, 0.450668, 0.538167, 0.58069, 0.618285, 0.521092, 0.521092, 0.497853, 0.517562, 0.626927, 0.541878, 0.476583, 0.517562, 0.42561, 0.5017, 0.494003, 0.509769, 0.468512, 0.529623, 0.529623, 0.422041, 0.339168, 0.352862, 0.236433, 0.139895, 0.142424, 0.222385, 0.232838, 0.232838, 0.225814, 0.222385, 0.257454, 0.31487, 0.298791, 0.370445, 0.40511, 0.346032, 0.352862, 0.366687, 0.324872, 0.236433, 0.321458, 0.40511, 0.401658, 0.433034, 0.505461, 0.408655, 0.40511, 0.408655, 0.444081, 0.447574, 0.436924, 0.472492, 0.440853, 0.359901, 0.264545, 0.17593, 0.158265, 0.206376, 0.118441, 0.125101, 0.191378, 0.243554, 0.284882, 0.288399, 0.377384, 0.377384, 0.377384, 0.377384, 0.30533, 0.281712, 0.278302, 0.291804, 0.25031, 0.257454, 0.374039, 0.465241, 0.465241, 0.56648, 0.585406, 0.63748, 0.521092, 0.529623, 0.468512, 0.332115, 0.328603, 0.236433, 0.275179, 0.332115, 0.243554, 0.225814, 0.209395, 0.209395, 0.182256, 0.206376, 0.118441, 0.100716, 0.073402, 0.073402, 0.060549, 0.032677, 0.054297, 0.078022, 0.090864, 0.090864, 0.142424, 0.129801, 0.144935, 0.073402, 0.088832, 0.147574, 0.139895, 0.142424, 0.144935, 0.102787, 0.125101, 0.139895, 0.118441, 0.17593, 0.243554, 0.278302, 0.318242, 0.219301, 0.236433, 0.200174, 0.15008, 0.096677, 0.10481, 0.144935, 0.25031, 0.257454, 0.222385, 0.308712, 0.25031, 0.25031, 0.25031, 0.232838, 0.321458, 0.236433, 0.232838, 0.236433, 0.164327, 0.225814, 0.318242, 0.247041, 0.17593, 0.18812, 0.30533, 0.275179, 0.179055, 0.147574, 0.120615, 0.144935, 0.10481, 0.15008, 0.142424, 0.185198, 0.17593, 0.15008, 0.257454, 0.243554, 0.264545, 0.335645, 0.342579, 0.339168, 0.342579, 0.342579, 0.384043, 0.384043, 0.324872, 0.4292, 0.444081, 0.483068, 0.468512, 0.468512, 0.476583, 0.374039, 0.380708, 0.370445, 0.291804, 0.18812, 0.200174, 0.182256, 0.179055, 0.179055, 0.122885, 0.164327, 0.243554, 0.271506, 0.26085, 0.356642, 0.36309, 0.264545, 0.25031, 0.247041, 0.229226, 0.229226, 0.335645, 0.394753, 0.41194, 0.490133, 0.613573, 0.648219, 0.549308, 0.562014, 0.461924, 0.549308, 0.461924, 0.465241, 0.461924, 0.356642, 0.321458, 0.25406, 0.356642, 0.36309, 0.366687, 0.486429, 0.483068, 0.401658, 0.366687, 0.284882, 0.239899, 0.179055, 0.086953, 0.144935, 0.164327, 0.21291, 0.209395, 0.31487, 0.324872, 0.321458, 0.433034, 0.447574, 0.505461, 0.408655, 0.41194, 0.422041, 0.311707, 0.229226, 0.311707, 0.318242, 0.370445, 0.450668, 0.51388, 0.604312, 0.63748, 0.608892, 0.666105, 0.657645, 0.632174, 0.59508, 0.585406, 0.553315, 0.545602, 0.538167, 0.671169, 0.642678, 0.608892, 0.775545], '')</t>
  </si>
  <si>
    <t>[0, 1, 2, 8, 9, 12, 13, 24, 25, 26, 27, 28, 30, 31, 32, 34, 36, 38, 40, 41, 67, 100, 101, 102, 103, 104, 223, 224, 225, 226, 228, 255, 265, 266, 267, 268, 269, 270, 271, 272, 273, 274, 275, 276, 277, 278, 279, 280]</t>
  </si>
  <si>
    <t>UPI0002186598 status=activ</t>
  </si>
  <si>
    <t>([0.339168, 0.25031, 0.281712, 0.328603, 0.257454, 0.278302, 0.31487, 0.232838, 0.268042, 0.301917, 0.359901, 0.418646, 0.398279, 0.401658, 0.311707, 0.257454, 0.264545, 0.167087, 0.194234, 0.109221, 0.111485, 0.06312, 0.10481, 0.109221, 0.100716, 0.102787, 0.118441, 0.064632, 0.094817, 0.059222, 0.045352, 0.038858, 0.035586, 0.029376, 0.026892, 0.050641, 0.049374, 0.026338, 0.038042, 0.054297, 0.116183, 0.164327, 0.164327, 0.129801, 0.071867, 0.047319, 0.081712, 0.071867, 0.134866, 0.15008, 0.209395, 0.139895, 0.127496, 0.074921, 0.088832, 0.088832, 0.0704, 0.122885, 0.170161, 0.209395, 0.21291, 0.147574, 0.120615, 0.118441, 0.081712, 0.15008, 0.134866, 0.122885, 0.106997, 0.096677, 0.049374, 0.029376, 0.049374, 0.048328, 0.048328, 0.05306, 0.059222, 0.059222, 0.028107, 0.017797, 0.014075, 0.011669, 0.017138, 0.012727, 0.021816, 0.020522, 0.020522, 0.044297, 0.042364, 0.054297, 0.05306, 0.111485, 0.15284, 0.185198, 0.194234, 0.284882, 0.185198, 0.167087, 0.185198, 0.203355, 0.278302, 0.298791, 0.374039, 0.275179, 0.275179, 0.194234, 0.288399, 0.281712, 0.206376, 0.15008, 0.155435, 0.164327, 0.185198, 0.209395, 0.206376, 0.120615, 0.116183, 0.11371, 0.125101, 0.109221, 0.191378, 0.225814, 0.134866, 0.076542, 0.129801, 0.216401, 0.191378, 0.170161, 0.102787, 0.074921, 0.067594, 0.050641, 0.051831, 0.040537, 0.020876, 0.020165, 0.037156, 0.048328, 0.048328, 0.037156, 0.045352, 0.042364, 0.05306, 0.10481, 0.173081, 0.179055, 0.17593, 0.278302, 0.311707, 0.284882, 0.374039, 0.461924, 0.490133, 0.390993, 0.366687, 0.483068, 0.414856, 0.339168, 0.278302, 0.370445, 0.308712, 0.318242, 0.284882, 0.268042, 0.185198, 0.194234, 0.18812, 0.182256, 0.111485, 0.106997, 0.132295, 0.142424, 0.15008, 0.10481, 0.15284, 0.155435, 0.139895, 0.203355, 0.167087, 0.139895, 0.139895, 0.225814, 0.200174, 0.125101, 0.0704, 0.120615, 0.11371, 0.073402, 0.038858, 0.064632, 0.067594, 0.116183, 0.074921, 0.074921, 0.076542, 0.088832, 0.054297, 0.042364, 0.044297, 0.051831, 0.048328, 0.051831, 0.044297, 0.032017, 0.067594, 0.067594, 0.066181, 0.071867, 0.100716, 0.161087, 0.173081, 0.179055, 0.118441, 0.111485, 0.11371, 0.170161, 0.164327, 0.264545, 0.335645, 0.264545, 0.359901, 0.450668, 0.356642, 0.356642, 0.433034, 0.440853, 0.534167, 0.545602, 0.433034, 0.433034, 0.454136, 0.454136, 0.436924, 0.490133, 0.553315, 0.541878, 0.541878, 0.468512, 0.370445, 0.36309, 0.414856, 0.414856, 0.41194, 0.505461, 0.465241, 0.476583, 0.505461, 0.486429, 0.490133, 0.509769, 0.525368, 0.529623, 0.529623, 0.545602, 0.618285, 0.545602, 0.549308, 0.458154, 0.509769, 0.622677, 0.661982, 0.666105, 0.694846, 0.720929, 0.724957, 0.771762, 0.775545, 0.728858, 0.575842, 0.58069, 0.728858, 0.657645, 0.622677, 0.58069, 0.585406, 0.538167, 0.541878, 0.444081, 0.5017, 0.517562, 0.444081, 0.4292, 0.444081, 0.440853, 0.418646, 0.436924, 0.454136, 0.454136, 0.454136, 0.608892, 0.59014, 0.59014, 0.716283, 0.632174, 0.703578, 0.570702, 0.604312, 0.741537, 0.862302, 0.88723, 0.899122, 0.939629, 0.936162, 0.879233, 0.868118, 0.784345, 0.73685, 0.759478, 0.73685, 0.784345, 0.750527, 0.741537, 0.741537, 0.618285, 0.699094, 0.553315, 0.657645, 0.63748, 0.608892, 0.557691, 0.505461, 0.433034, 0.374039, 0.374039, 0.394753, 0.370445, 0.461924, 0.384043, 0.384043, 0.401658, 0.295083, 0.232838, 0.232838, 0.21291, 0.284882, 0.243554, 0.308712, 0.308712, 0.31487, 0.229226, 0.247041, 0.291804, 0.275179, 0.335645, 0.324872, 0.366687, 0.291804, 0.308712, 0.324872, 0.219301, 0.194234, 0.18812, 0.278302, 0.196879, 0.203355, 0.203355, 0.291804, 0.196879, 0.137348, 0.127496, 0.18812, 0.173081, 0.102787, 0.086953, 0.092881, 0.098513, 0.11371, 0.090864, 0.083462, 0.127496, 0.229226, 0.26085, 0.30533, 0.271506, 0.366687, 0.25406, 0.222385, 0.142424, 0.137348, 0.127496, 0.137348, 0.086953, 0.100716, 0.170161, 0.185198, 0.098513, 0.092881, 0.042364, 0.051831, 0.041405, 0.033407, 0.022667, 0.021816, 0.014315, 0.017138, 0.011669, 0.01204, 0.009187, 0.011518, 0.021381, 0.03976, 0.023534, 0.040537, 0.038858, 0.033407, 0.056825, 0.118441, 0.0704, 0.081712, 0.142424, 0.15284, 0.090864, 0.066181, 0.069024, 0.079919, 0.06312, 0.081712, 0.147574, 0.219301, 0.125101, 0.142424, 0.164327, 0.200174, 0.200174, 0.120615, 0.137348, 0.137348, 0.064632, 0.106997, 0.090864, 0.054297, 0.027463, 0.058088, 0.050641, 0.045352, 0.096677, 0.118441, 0.118441, 0.10481, 0.118441, 0.191378, 0.142424, 0.116183, 0.142424, 0.118441, 0.167087, 0.079919, 0.079919, 0.164327, 0.179055, 0.284882, 0.359901, 0.408655, 0.318242, 0.4292, 0.42561, 0.30533, 0.203355, 0.26085, 0.278302, 0.295083, 0.332115, 0.268042, 0.281712, 0.182256, 0.116183, 0.132295, 0.222385, 0.129801, 0.10481, 0.118441, 0.118441, 0.120615, 0.200174, 0.291804, 0.311707, 0.328603, 0.450668, 0.450668, 0.298791, 0.281712, 0.243554, 0.268042, 0.264545, 0.170161, 0.232838, 0.356642, 0.335645, 0.352862, 0.356642, 0.295083, 0.236433, 0.179055, 0.182256, 0.134866, 0.137348, 0.111485, 0.116183, 0.102787, 0.182256, 0.209395, 0.225814, 0.155435, 0.11371, 0.196879, 0.26085, 0.298791, 0.278302, 0.295083, 0.278302, 0.308712, 0.370445, 0.387226, 0.454136, 0.454136, 0.480142, 0.36309, 0.418646, 0.311707, 0.291804, 0.284882, 0.281712, 0.26085, 0.356642, 0.284882, 0.268042, 0.284882, 0.25031, 0.170161, 0.167087, 0.182256, 0.25406, 0.291804, 0.206376, 0.225814, 0.137348, 0.164327, 0.17593, 0.074921, 0.076542, 0.044297, 0.041405, 0.034068, 0.03976, 0.038858, 0.03976, 0.042364, 0.045352, 0.055536, 0.102787, 0.10481, 0.102787, 0.111485, 0.116183, 0.18812, 0.167087, 0.142424, 0.055536, 0.092881, 0.179055, 0.236433, 0.232838, 0.15284, 0.222385, 0.21291, 0.222385, 0.225814, 0.139895, 0.139895, 0.088832, 0.071867, 0.078022, 0.079919, 0.048328, 0.020165, 0.012491, 0.011106, 0.020876, 0.020522, 0.011342, 0.007877, 0.009187, 0.013265, 0.021816, 0.016528, 0.016528, 0.015344, 0.026892, 0.03976, 0.037156, 0.048328, 0.064632, 0.06184, 0.060549, 0.051831, 0.118441, 0.194234, 0.216401, 0.209395, 0.239899, 0.335645, 0.332115, 0.31487, 0.219301, 0.137348, 0.216401, 0.209395, 0.127496, 0.142424, 0.164327, 0.196879, 0.161087, 0.085092, 0.036378, 0.023087, 0.022667, 0.011106, 0.00777, 0.005318, 0.005318, 0.006988, 0.005683, 0.007495, 0.007645, 0.011518, 0.011106, 0.008075, 0.006374, 0.008624, 0.00777, 0.008075, 0.007645, 0.007031, 0.007091, 0.008002, 0.007315, 0.009865, 0.017447, 0.032017, 0.073402, 0.073402, 0.03976, 0.079919, 0.045352, 0.024826, 0.014075, 0.023534, 0.046336, 0.076542, 0.049374, 0.029376, 0.016257, 0.016257, 0.033407, 0.026892, 0.026338, 0.046336, 0.047319, 0.055536, 0.042364, 0.034068, 0.017138, 0.016826, 0.016826, 0.026892, 0.022306, 0.038042, 0.043307, 0.047319, 0.024393, 0.036378, 0.037156, 0.069024, 0.033407, 0.029376, 0.069024, 0.0704, 0.078022, 0.083462, 0.074921, 0.03976, 0.047319, 0.056825, 0.109221, 0.109221, 0.111485, 0.137348, 0.067594, 0.067594, 0.059222, 0.106997, 0.106997, 0.164327, 0.144935, 0.147574, 0.064632, 0.076542, 0.074921, 0.044297, 0.046336, 0.03976, 0.03976, 0.038858, 0.071867, 0.067594, 0.060549, 0.06312, 0.129801, 0.25031, 0.209395, 0.21291, 0.229226, 0.142424, 0.147574, 0.083462, 0.083462, 0.137348, 0.11371, 0.196879, 0.243554, 0.225814, 0.288399, 0.390993, 0.30533, 0.308712, 0.243554, 0.26085, 0.275179, 0.216401, 0.200174, 0.15008, 0.15008, 0.147574, 0.15284, 0.069024, 0.090864, 0.15008, 0.116183, 0.127496, 0.116183, 0.079919, 0.090864, 0.071867, 0.094817, 0.134866, 0.083462, 0.086953, 0.047319, 0.023534, 0.030611, 0.016021, 0.026892, 0.030003, 0.032017, 0.033407, 0.071867, 0.118441, 0.125101, 0.17593, 0.17593, 0.209395, 0.271506, 0.295083, 0.275179, 0.232838, 0.236433, 0.311707, 0.366687, 0.465241, 0.613573, 0.557691, 0.805026, 0.795062], '')</t>
  </si>
  <si>
    <t>[226, 227, 234, 235, 236, 243, 246, 249, 250, 251, 252, 253, 254, 255, 256, 258, 259, 260, 261, 262, 263, 264, 265, 266, 267, 268, 269, 270, 271, 272, 273, 274, 275, 276, 278, 279, 289, 290, 291, 292, 293, 294, 295, 296, 297, 298, 299, 300, 301, 302, 303, 304, 305, 306, 307, 308, 309, 310, 311, 312, 313, 314, 315, 316, 317, 318, 319, 320, 769, 770, 771, 772]</t>
  </si>
  <si>
    <t>UPI0002186599 status=activ</t>
  </si>
  <si>
    <t>([0.109221, 0.06184, 0.085092, 0.125101, 0.173081, 0.209395, 0.127496, 0.074921, 0.051831, 0.064632, 0.038042, 0.031287, 0.017797, 0.016528, 0.016826, 0.009728, 0.017797, 0.00962, 0.006567, 0.004689, 0.00283, 0.003757, 0.004835, 0.004775, 0.003607, 0.002482, 0.002512, 0.002662, 0.002881, 0.004135, 0.003671, 0.004414, 0.005683, 0.007645, 0.007645, 0.007091, 0.010672, 0.006894, 0.010926, 0.010509, 0.0198, 0.046336, 0.031287, 0.032677, 0.018106, 0.022667, 0.027463, 0.024393, 0.021381, 0.032677, 0.020522, 0.015078, 0.010221, 0.009977, 0.009977, 0.008002, 0.007315, 0.00558, 0.006194, 0.00558, 0.007495, 0.006988, 0.006701, 0.006619, 0.005683, 0.008276, 0.009483, 0.007877, 0.008002, 0.01204, 0.009865, 0.011903, 0.015078, 0.033407, 0.037156, 0.019109, 0.028107, 0.030611, 0.050641, 0.040537, 0.050641, 0.025762, 0.016528, 0.016528, 0.029376, 0.029376, 0.020522, 0.011518, 0.015078, 0.010372, 0.008895, 0.011106, 0.010926, 0.017138, 0.016021, 0.009401, 0.009015, 0.006374, 0.008002, 0.008002, 0.012491, 0.009096, 0.009294, 0.013437, 0.013437, 0.008723, 0.009865, 0.009977, 0.013265, 0.014075, 0.011518, 0.010926, 0.012727, 0.010372, 0.009401, 0.006533, 0.008075, 0.008723, 0.008409, 0.009865, 0.010221, 0.007315, 0.006619, 0.010372, 0.010131, 0.010372, 0.014315, 0.015078, 0.020165, 0.026338, 0.031287, 0.03976, 0.054297, 0.019109, 0.014586, 0.009728, 0.00962, 0.011342, 0.019109, 0.020876, 0.020522, 0.019109, 0.031287, 0.066181, 0.028107, 0.019109, 0.018415, 0.011669, 0.008624, 0.008276, 0.008156, 0.008156, 0.007315, 0.006567, 0.01078, 0.017447, 0.014783, 0.027463, 0.016257, 0.017447, 0.017797, 0.010372, 0.006701, 0.00543, 0.003757, 0.005011, 0.004483, 0.003997, 0.004611, 0.00515, 0.003804, 0.002727, 0.002727, 0.002727, 0.002138, 0.001417, 0.000923, 0.001434, 0.001434, 0.002078, 0.00231, 0.003246, 0.004388, 0.006482, 0.008156, 0.011106, 0.010926, 0.015694, 0.018787, 0.031287, 0.040537, 0.085092, 0.083462, 0.116183, 0.134866, 0.25031, 0.359901, 0.359901, 0.25031, 0.247041, 0.142424, 0.060549, 0.031287, 0.025316, 0.014075, 0.009977, 0.008075, 0.006421, 0.007555, 0.00558, 0.003701, 0.002623, 0.002529, 0.003607, 0.003512, 0.004414, 0.004414, 0.003276, 0.004414, 0.004431, 0.004431, 0.006039, 0.00962, 0.008723, 0.009865, 0.009728, 0.014783, 0.019401, 0.016826, 0.012491, 0.022306, 0.038042, 0.038858, 0.031287, 0.023534, 0.023534, 0.025316, 0.016528, 0.014315, 0.008895, 0.014075, 0.015694, 0.016021, 0.010221, 0.017797, 0.018787, 0.034884, 0.038042, 0.041405, 0.06312, 0.041405, 0.020522, 0.028107, 0.023963, 0.023534, 0.016257, 0.009015, 0.008804, 0.013016, 0.026892, 0.041405, 0.0198, 0.018106, 0.014315, 0.015344, 0.010131, 0.006795, 0.006795, 0.006567, 0.004976, 0.004208, 0.004247, 0.006194, 0.005992, 0.008002, 0.006421, 0.009096, 0.017797, 0.013265, 0.009728, 0.006533, 0.006567, 0.009728, 0.006619, 0.005683, 0.004775, 0.006421, 0.009483, 0.009401, 0.009096, 0.016826, 0.016826, 0.033407, 0.037156, 0.020165, 0.030611, 0.06184, 0.06184, 0.03976, 0.038042, 0.058088, 0.06184, 0.078022, 0.038042, 0.041405, 0.049374, 0.098513, 0.056825, 0.028107, 0.022306, 0.016257, 0.009728, 0.016826, 0.01078, 0.009401, 0.017447, 0.015344, 0.009865, 0.007091, 0.009015, 0.011903, 0.007315, 0.010372, 0.009015, 0.015694, 0.015344, 0.028695, 0.019109, 0.020876, 0.028107, 0.035586, 0.064632, 0.074921, 0.036378, 0.064632, 0.048328, 0.020522, 0.015694, 0.014586, 0.019401, 0.010926, 0.007031, 0.010509, 0.008156, 0.009977, 0.006142, 0.006078, 0.006039, 0.007422, 0.007645, 0.006421, 0.004577, 0.002976, 0.003701, 0.003924, 0.003053, 0.002349, 0.00283, 0.003298, 0.004689, 0.004315, 0.004315, 0.003997, 0.003963, 0.003701, 0.003512, 0.003821, 0.00515, 0.003757, 0.002555, 0.002581, 0.003671, 0.005734, 0.008156, 0.008723, 0.012727, 0.020522, 0.034068, 0.026892, 0.021381, 0.021381, 0.025762, 0.060549, 0.155435, 0.173081, 0.275179, 0.173081, 0.264545, 0.191378, 0.222385, 0.339168, 0.380708, 0.25406, 0.122885, 0.127496, 0.081712, 0.0704, 0.064632, 0.085092, 0.073402, 0.094817, 0.083462, 0.081712, 0.044297, 0.035586, 0.016826, 0.012727, 0.015078, 0.016257, 0.019109, 0.024393, 0.014315, 0.008624, 0.010926, 0.01204, 0.007259, 0.006482, 0.007259, 0.005318, 0.005249, 0.006039, 0.005249, 0.005378, 0.005378, 0.005623, 0.005992, 0.005872, 0.005872, 0.005503, 0.00407, 0.003212, 0.003341, 0.003821, 0.004414, 0.003727, 0.003821, 0.004135, 0.005378, 0.004315, 0.004835, 0.004315, 0.00407, 0.004611, 0.003997, 0.003478, 0.003014, 0.002138, 0.003405, 0.003997, 0.004689, 0.006078, 0.009483, 0.009015, 0.009015, 0.010131, 0.013613, 0.018415, 0.030003, 0.023087, 0.024826, 0.030003, 0.034068, 0.056825], '')</t>
  </si>
  <si>
    <t>UPI000218659A status=activ</t>
  </si>
  <si>
    <t>([0.264545, 0.25031, 0.308712, 0.339168, 0.21291, 0.15008, 0.200174, 0.161087, 0.118441, 0.155435, 0.191378, 0.161087, 0.182256, 0.167087, 0.170161, 0.147574, 0.167087, 0.098513, 0.161087, 0.232838, 0.268042, 0.185198, 0.142424, 0.090864, 0.051831, 0.102787, 0.17593, 0.155435, 0.21291, 0.30533, 0.284882, 0.271506, 0.356642, 0.278302, 0.18812, 0.239899, 0.284882, 0.243554, 0.247041, 0.239899, 0.167087, 0.085092, 0.127496, 0.191378, 0.25406, 0.239899, 0.25031, 0.229226, 0.271506, 0.170161, 0.096677, 0.094817, 0.058088, 0.056825, 0.059222, 0.088832, 0.090864, 0.049374, 0.056825, 0.100716, 0.10481, 0.106997, 0.106997, 0.116183, 0.116183, 0.127496, 0.144935, 0.071867, 0.071867, 0.059222, 0.125101, 0.173081, 0.17593, 0.225814, 0.120615, 0.18812, 0.216401, 0.216401, 0.295083, 0.281712, 0.26085, 0.25406, 0.370445, 0.458154, 0.440853, 0.324872, 0.324872, 0.40511, 0.490133, 0.5017, 0.497853, 0.480142, 0.525368, 0.433034, 0.349426, 0.374039, 0.377384, 0.394753, 0.335645, 0.30533, 0.318242, 0.295083, 0.324872, 0.257454, 0.17593, 0.125101, 0.229226, 0.229226, 0.229226, 0.182256, 0.106997, 0.10481, 0.067594, 0.034068, 0.066181, 0.073402, 0.122885, 0.125101, 0.067594, 0.125101, 0.144935, 0.090864, 0.109221, 0.088832, 0.106997, 0.179055, 0.278302, 0.185198, 0.179055, 0.125101, 0.206376, 0.219301, 0.219301, 0.206376, 0.232838, 0.144935, 0.203355, 0.209395, 0.206376, 0.264545, 0.257454, 0.179055, 0.281712, 0.291804, 0.257454, 0.191378, 0.196879, 0.182256, 0.264545, 0.257454, 0.216401, 0.200174, 0.239899, 0.26085, 0.264545, 0.25406, 0.346032, 0.370445, 0.281712, 0.243554, 0.173081, 0.17593, 0.194234, 0.116183, 0.118441, 0.090864, 0.164327, 0.179055, 0.106997, 0.102787, 0.111485, 0.191378, 0.209395, 0.236433, 0.239899, 0.229226, 0.284882, 0.194234, 0.132295, 0.17593, 0.209395, 0.328603, 0.206376, 0.247041, 0.222385, 0.216401, 0.268042, 0.167087, 0.137348, 0.219301, 0.15008, 0.142424, 0.092881, 0.10481, 0.064632, 0.030003, 0.066181, 0.079919, 0.066181, 0.109221, 0.137348, 0.122885, 0.098513, 0.185198, 0.185198, 0.284882, 0.196879, 0.15284, 0.219301, 0.15008, 0.134866, 0.111485, 0.132295, 0.203355, 0.185198, 0.17593, 0.271506, 0.25031, 0.170161, 0.275179, 0.288399, 0.203355, 0.15008, 0.185198, 0.173081, 0.196879, 0.129801, 0.125101, 0.18812, 0.18812, 0.275179, 0.291804, 0.408655, 0.387226, 0.387226, 0.387226, 0.398279, 0.418646, 0.377384, 0.366687, 0.278302, 0.173081, 0.25406, 0.359901, 0.236433, 0.232838, 0.243554, 0.31487, 0.436924, 0.447574, 0.440853, 0.472492, 0.497853, 0.51388, 0.468512, 0.433034, 0.454136, 0.549308, 0.549308, 0.59917, 0.613573, 0.779859, 0.849326, 0.741537, 0.741537, 0.779859, 0.798249, 0.690604, 0.685117, 0.657645, 0.51388, 0.525368, 0.401658, 0.377384, 0.374039, 0.414856, 0.444081, 0.40511, 0.324872, 0.232838, 0.229226, 0.308712, 0.275179, 0.222385, 0.311707, 0.288399, 0.346032, 0.328603, 0.328603, 0.342579, 0.339168, 0.444081, 0.447574, 0.509769, 0.472492, 0.472492, 0.384043, 0.308712, 0.318242, 0.321458, 0.408655, 0.318242, 0.335645, 0.346032, 0.349426, 0.332115, 0.301917, 0.25406, 0.185198, 0.264545, 0.25406, 0.25406, 0.268042, 0.185198, 0.179055, 0.17593, 0.137348, 0.179055, 0.232838, 0.194234, 0.26085, 0.206376, 0.295083, 0.229226], '')</t>
  </si>
  <si>
    <t>[89, 92, 253, 257, 258, 259, 260, 261, 262, 263, 264, 265, 266, 267, 268, 269, 270, 271, 293]</t>
  </si>
  <si>
    <t>UPI000218659B status=activ</t>
  </si>
  <si>
    <t>([0.021816, 0.032677, 0.049374, 0.0704, 0.042364, 0.06312, 0.106997, 0.147574, 0.100716, 0.067594, 0.094817, 0.11371, 0.066181, 0.038042, 0.071867, 0.073402, 0.074921, 0.116183, 0.185198, 0.239899, 0.278302, 0.206376, 0.17593, 0.17593, 0.106997, 0.109221, 0.059222, 0.030003, 0.028695, 0.028107, 0.058088, 0.058088, 0.058088, 0.098513, 0.179055, 0.170161, 0.118441, 0.206376, 0.127496, 0.064632, 0.066181, 0.05306, 0.047319, 0.047319, 0.046336, 0.081712, 0.109221, 0.106997, 0.129801, 0.120615, 0.164327, 0.147574, 0.076542, 0.083462, 0.047319, 0.046336, 0.030611, 0.031287, 0.022667, 0.042364, 0.043307, 0.058088, 0.059222, 0.116183, 0.139895, 0.116183, 0.067594, 0.085092, 0.155435, 0.155435, 0.167087, 0.11371, 0.076542, 0.079919, 0.074921, 0.134866, 0.06312, 0.096677, 0.116183, 0.139895, 0.078022, 0.079919, 0.079919, 0.06312, 0.055536, 0.030611, 0.038042, 0.074921, 0.083462, 0.078022, 0.054297, 0.049374, 0.054297, 0.083462, 0.076542, 0.074921, 0.040537, 0.044297, 0.044297, 0.058088, 0.066181, 0.120615, 0.200174, 0.18812, 0.139895, 0.139895, 0.219301, 0.127496, 0.096677, 0.090864, 0.074921, 0.078022, 0.076542, 0.139895, 0.081712, 0.167087, 0.102787, 0.142424, 0.144935, 0.161087, 0.090864, 0.066181, 0.050641, 0.050641, 0.040537, 0.081712, 0.083462, 0.047319, 0.055536, 0.081712, 0.081712, 0.083462, 0.083462, 0.048328, 0.025316, 0.049374, 0.020876, 0.038858, 0.051831, 0.109221, 0.098513, 0.164327, 0.164327, 0.134866, 0.132295, 0.17593, 0.134866, 0.078022, 0.078022, 0.129801, 0.109221, 0.100716, 0.120615, 0.116183, 0.185198, 0.239899, 0.164327, 0.264545, 0.170161, 0.094817, 0.083462, 0.054297, 0.066181, 0.05306, 0.045352, 0.033407, 0.032017, 0.038858, 0.0704, 0.0704, 0.073402, 0.079919, 0.046336, 0.026892, 0.051831, 0.028695, 0.029376, 0.049374, 0.056825, 0.098513, 0.182256, 0.120615, 0.120615, 0.079919, 0.127496, 0.142424, 0.15008, 0.142424, 0.085092, 0.092881, 0.155435, 0.079919, 0.041405, 0.037156, 0.041405, 0.038858, 0.073402, 0.050641, 0.027463, 0.025316, 0.025316, 0.022667, 0.035586, 0.06184, 0.042364, 0.023534, 0.043307, 0.059222, 0.038042, 0.038042, 0.028695, 0.032017, 0.034884, 0.069024, 0.109221, 0.158265, 0.155435, 0.161087, 0.275179, 0.275179, 0.203355, 0.229226, 0.229226, 0.239899, 0.142424, 0.257454, 0.370445, 0.232838, 0.219301, 0.18812, 0.301917, 0.335645, 0.321458, 0.332115, 0.236433, 0.281712, 0.281712, 0.200174, 0.185198, 0.129801, 0.127496, 0.206376, 0.116183, 0.096677, 0.051831, 0.055536, 0.046336, 0.022667, 0.025316, 0.015344, 0.021816, 0.018787, 0.020165, 0.021381, 0.021816, 0.021816, 0.020522, 0.021816, 0.03976, 0.024393, 0.025316, 0.050641, 0.034068, 0.059222, 0.071867, 0.134866, 0.203355, 0.209395, 0.301917, 0.390993, 0.5017, 0.468512, 0.401658, 0.384043, 0.384043, 0.384043, 0.486429, 0.483068, 0.380708, 0.284882, 0.257454, 0.30533, 0.298791, 0.236433, 0.236433, 0.25406, 0.264545, 0.268042, 0.179055, 0.155435, 0.109221, 0.098513, 0.167087, 0.229226, 0.203355, 0.127496, 0.209395, 0.194234, 0.194234, 0.281712, 0.36309, 0.486429, 0.380708, 0.278302, 0.370445, 0.387226, 0.342579, 0.284882, 0.206376, 0.308712, 0.25406, 0.281712, 0.295083, 0.236433, 0.155435, 0.111485, 0.182256, 0.182256, 0.182256, 0.179055, 0.111485, 0.06312, 0.045352, 0.081712, 0.094817, 0.100716, 0.096677, 0.11371, 0.142424, 0.222385, 0.203355, 0.25031, 0.196879, 0.196879, 0.222385, 0.232838, 0.352862, 0.352862, 0.352862, 0.275179, 0.247041, 0.271506, 0.380708, 0.356642, 0.352862, 0.422041, 0.328603, 0.229226, 0.239899, 0.200174, 0.18812, 0.191378, 0.25406, 0.268042, 0.284882, 0.206376, 0.301917, 0.206376, 0.170161, 0.18812, 0.164327, 0.219301, 0.30533, 0.298791, 0.377384, 0.295083, 0.291804, 0.291804, 0.301917, 0.301917, 0.25031, 0.209395, 0.209395, 0.179055, 0.155435, 0.144935, 0.216401, 0.132295, 0.194234, 0.139895, 0.129801, 0.191378, 0.139895, 0.078022, 0.076542, 0.071867, 0.127496, 0.127496, 0.196879, 0.284882, 0.243554, 0.225814, 0.264545, 0.232838, 0.158265, 0.222385, 0.134866, 0.144935, 0.247041, 0.161087, 0.164327, 0.102787, 0.120615, 0.139895, 0.229226, 0.219301, 0.144935, 0.15008, 0.092881, 0.074921, 0.040537, 0.05306, 0.11371, 0.074921, 0.049374, 0.0704, 0.100716, 0.170161, 0.158265, 0.144935, 0.129801, 0.137348, 0.222385, 0.196879, 0.11371, 0.102787, 0.086953, 0.120615, 0.086953, 0.125101, 0.122885, 0.182256, 0.137348, 0.090864, 0.125101, 0.219301, 0.225814], '')</t>
  </si>
  <si>
    <t>UPI000218659C status=activ</t>
  </si>
  <si>
    <t>([0.007555, 0.004736, 0.003555, 0.002662, 0.002155, 0.001687, 0.00231, 0.002078, 0.001692, 0.001344, 0.001687, 0.002035, 0.001602, 0.001112, 0.000661, 0.000661, 0.000447, 0.000876, 0.000485, 0.000614, 0.000859, 0.001202, 0.001305, 0.001335, 0.001374, 0.002035, 0.003276, 0.002349, 0.002117, 0.002606, 0.003997, 0.002976, 0.002035, 0.002078, 0.00292, 0.002976, 0.002976, 0.004315, 0.003341, 0.004775, 0.00316, 0.00359, 0.002727, 0.004358, 0.006142, 0.009977, 0.008075, 0.004976, 0.004976, 0.006245, 0.006194, 0.006421, 0.007877, 0.007645, 0.008276, 0.008276, 0.009865, 0.00777, 0.005249, 0.005932, 0.005872, 0.007177, 0.004899, 0.00777, 0.00777, 0.007555, 0.005223, 0.004208, 0.005992, 0.006482, 0.005318, 0.004135, 0.004208, 0.005086, 0.005318, 0.006078, 0.004414, 0.004161, 0.00359, 0.004577, 0.003671, 0.002555, 0.002117, 0.003276, 0.003276, 0.002057, 0.001722, 0.001533, 0.00243, 0.00243, 0.00225, 0.003298, 0.004835, 0.003366, 0.002276, 0.002276, 0.001906, 0.002761, 0.002503, 0.003512, 0.003478, 0.00359, 0.005503, 0.00777, 0.006421, 0.006421, 0.009294, 0.009294, 0.009728, 0.009728, 0.009728, 0.016826, 0.018415, 0.018415, 0.035586, 0.055536, 0.11371, 0.144935, 0.100716, 0.125101, 0.076542, 0.0704, 0.109221, 0.092881, 0.111485, 0.0704, 0.06312, 0.048328, 0.073402, 0.086953, 0.090864, 0.046336, 0.026892, 0.017797, 0.010509, 0.008525, 0.010131, 0.006619, 0.00558, 0.006619, 0.006619, 0.006245, 0.004976, 0.004483, 0.003461, 0.003177, 0.003924, 0.003461, 0.003461, 0.002349, 0.002349, 0.001709, 0.002482, 0.002211, 0.002211, 0.002211, 0.002606, 0.002688, 0.004247, 0.005086, 0.005223, 0.007315, 0.008525, 0.016257, 0.026338, 0.050641, 0.023087, 0.018415, 0.013265, 0.008895, 0.017138, 0.026892, 0.023087, 0.024393, 0.025762, 0.038042, 0.030611, 0.038858, 0.015344, 0.014315, 0.010372, 0.006988, 0.004577, 0.005799, 0.004775, 0.003701, 0.003079, 0.003701, 0.003461, 0.003461, 0.005223, 0.003864, 0.003924, 0.003963, 0.003864, 0.003804, 0.003997, 0.006078, 0.00543, 0.007315, 0.005799, 0.005872, 0.005932, 0.009483, 0.007259, 0.006039, 0.005683, 0.006482, 0.006795, 0.006894, 0.008624, 0.008895, 0.011342, 0.010926, 0.019109, 0.010509, 0.011106, 0.007645, 0.00543, 0.006039, 0.004899, 0.006619, 0.01078, 0.010372, 0.006245, 0.00543, 0.006533, 0.007422, 0.006482, 0.005011, 0.006078, 0.005318, 0.003701, 0.003701, 0.002606, 0.002705, 0.002976, 0.00407, 0.003555, 0.005086, 0.00316, 0.004513, 0.004161, 0.003341, 0.003298, 0.003109, 0.00316, 0.002555, 0.002705, 0.002327, 0.003431, 0.003997, 0.003804, 0.005932, 0.006194, 0.006142, 0.004208, 0.004736, 0.004736, 0.004646, 0.003341, 0.004921, 0.003461, 0.002366, 0.001872, 0.002327, 0.0028, 0.003997, 0.003963, 0.003757, 0.004513, 0.003276, 0.002688, 0.002688, 0.002503, 0.002396, 0.002366, 0.00243, 0.00283, 0.002366, 0.003555, 0.003298, 0.002662, 0.003864, 0.004775, 0.004513, 0.003963, 0.004208, 0.004208, 0.005872, 0.008075, 0.009294, 0.015344, 0.010926, 0.021381, 0.021381, 0.013821, 0.020876, 0.019401, 0.009977, 0.01078, 0.008624, 0.015344, 0.023087, 0.022667, 0.022306, 0.055536, 0.073402, 0.096677, 0.038042, 0.018787, 0.011342, 0.009483, 0.006533, 0.009977, 0.009728, 0.006421, 0.008804, 0.007091, 0.006795, 0.01078, 0.008409, 0.006795, 0.004835, 0.004775, 0.004646, 0.006039, 0.004921, 0.004976, 0.004388, 0.006701, 0.008624, 0.007031, 0.008156, 0.013613, 0.008002, 0.006567, 0.011342, 0.011518, 0.022306, 0.040537, 0.030003, 0.055536, 0.100716, 0.185198, 0.147574, 0.125101, 0.067594, 0.081712, 0.118441], '')</t>
  </si>
  <si>
    <t>UPI000218659D status=activ</t>
  </si>
  <si>
    <t>([0.111485, 0.200174, 0.127496, 0.173081, 0.222385, 0.298791, 0.200174, 0.164327, 0.116183, 0.116183, 0.134866, 0.161087, 0.167087, 0.155435, 0.21291, 0.232838, 0.268042, 0.349426, 0.271506, 0.191378, 0.161087, 0.185198, 0.170161, 0.170161, 0.17593, 0.179055, 0.167087, 0.26085, 0.257454, 0.342579, 0.370445, 0.308712, 0.308712, 0.324872, 0.26085, 0.271506, 0.291804, 0.229226, 0.268042, 0.332115, 0.301917, 0.366687, 0.450668, 0.436924, 0.422041, 0.377384, 0.36309, 0.278302, 0.243554, 0.281712, 0.288399, 0.219301, 0.25031, 0.222385, 0.127496, 0.179055, 0.185198, 0.158265, 0.164327, 0.15008, 0.129801, 0.206376, 0.134866, 0.132295, 0.129801, 0.222385, 0.257454, 0.173081, 0.243554, 0.275179, 0.216401, 0.139895, 0.229226, 0.236433, 0.268042, 0.332115, 0.30533, 0.284882, 0.291804, 0.349426, 0.239899, 0.288399, 0.216401, 0.275179, 0.182256, 0.116183, 0.116183, 0.066181, 0.116183, 0.092881, 0.092881, 0.147574, 0.239899, 0.206376, 0.232838, 0.243554, 0.18812, 0.18812, 0.200174, 0.120615, 0.086953, 0.147574, 0.090864, 0.116183, 0.083462, 0.167087, 0.26085, 0.236433, 0.25406, 0.161087, 0.196879, 0.173081, 0.182256, 0.17593, 0.120615, 0.081712, 0.040537, 0.0704, 0.088832, 0.106997, 0.185198, 0.271506, 0.239899, 0.281712, 0.281712, 0.36309, 0.298791, 0.257454, 0.232838, 0.219301, 0.222385, 0.222385, 0.222385, 0.216401, 0.182256, 0.257454, 0.239899, 0.25031, 0.25031, 0.17593, 0.144935, 0.079919, 0.083462, 0.111485, 0.129801, 0.094817, 0.051831, 0.06312, 0.085092, 0.100716, 0.098513, 0.094817, 0.076542, 0.049374, 0.048328, 0.06184, 0.048328, 0.0704, 0.144935, 0.161087, 0.196879, 0.206376, 0.209395, 0.122885, 0.074921, 0.083462, 0.11371, 0.196879, 0.21291, 0.194234, 0.125101, 0.200174, 0.291804, 0.339168, 0.436924, 0.356642, 0.31487, 0.31487, 0.335645, 0.206376, 0.196879, 0.15008, 0.088832, 0.120615, 0.206376, 0.18812, 0.17593, 0.142424, 0.116183, 0.085092, 0.050641, 0.100716, 0.102787, 0.127496, 0.067594, 0.085092, 0.116183, 0.15008, 0.18812, 0.206376, 0.295083, 0.257454, 0.25406, 0.359901, 0.40511, 0.281712, 0.301917, 0.30533, 0.288399, 0.232838, 0.298791, 0.288399, 0.182256, 0.147574, 0.132295, 0.222385, 0.18812, 0.142424, 0.134866, 0.129801, 0.116183, 0.129801, 0.15284, 0.15008, 0.161087, 0.147574, 0.164327, 0.216401, 0.21291, 0.291804, 0.278302, 0.26085, 0.324872, 0.318242, 0.359901, 0.247041, 0.222385, 0.147574, 0.236433, 0.229226, 0.232838, 0.239899, 0.216401, 0.144935, 0.229226, 0.216401, 0.194234, 0.200174, 0.179055, 0.116183, 0.100716, 0.173081, 0.173081, 0.17593, 0.291804, 0.271506, 0.384043, 0.41194, 0.384043, 0.394753, 0.390993, 0.349426, 0.264545, 0.264545, 0.25031, 0.209395, 0.125101, 0.083462, 0.144935, 0.164327, 0.236433, 0.264545, 0.17593, 0.132295, 0.132295, 0.096677, 0.060549, 0.069024, 0.034884, 0.058088, 0.06312, 0.038042, 0.038858, 0.06312, 0.031287, 0.047319, 0.06312, 0.06312, 0.122885, 0.116183, 0.142424, 0.155435, 0.088832, 0.098513, 0.098513, 0.081712, 0.10481, 0.116183, 0.106997, 0.196879, 0.196879, 0.10481, 0.161087, 0.102787, 0.10481, 0.200174, 0.225814, 0.158265, 0.158265, 0.147574, 0.092881, 0.060549, 0.043307, 0.069024, 0.096677, 0.094817, 0.122885, 0.085092, 0.116183, 0.066181, 0.028695], '')</t>
  </si>
  <si>
    <t>UPI000218659E status=activ</t>
  </si>
  <si>
    <t>([0.106997, 0.064632, 0.040537, 0.028107, 0.032677, 0.044297, 0.036378, 0.047319, 0.060549, 0.043307, 0.047319, 0.034068, 0.029376, 0.046336, 0.040537, 0.035586, 0.050641, 0.10481, 0.102787, 0.144935, 0.100716, 0.071867, 0.100716, 0.170161, 0.239899, 0.275179, 0.196879, 0.179055, 0.129801, 0.127496, 0.194234, 0.137348, 0.209395, 0.25031, 0.291804, 0.308712, 0.366687, 0.328603, 0.209395, 0.219301, 0.247041, 0.278302, 0.352862, 0.349426, 0.271506, 0.278302, 0.185198, 0.298791, 0.398279, 0.370445, 0.387226, 0.328603, 0.332115, 0.332115, 0.332115, 0.232838, 0.116183, 0.15008, 0.155435, 0.158265, 0.10481, 0.094817, 0.118441, 0.127496, 0.127496, 0.17593, 0.17593, 0.271506, 0.161087, 0.10481, 0.200174, 0.191378, 0.191378, 0.25406, 0.264545, 0.243554, 0.243554, 0.36309, 0.339168, 0.349426, 0.450668, 0.538167, 0.517562, 0.436924, 0.335645, 0.366687, 0.257454, 0.257454, 0.164327, 0.239899, 0.318242, 0.301917, 0.271506, 0.332115, 0.278302, 0.268042, 0.281712, 0.374039, 0.366687, 0.40511, 0.324872, 0.318242, 0.278302, 0.298791, 0.377384, 0.356642, 0.288399, 0.308712, 0.301917, 0.301917, 0.318242, 0.298791, 0.206376, 0.17593, 0.191378, 0.301917, 0.30533, 0.298791, 0.301917, 0.291804, 0.291804, 0.247041, 0.216401, 0.164327, 0.081712, 0.06312, 0.10481, 0.094817, 0.139895, 0.144935, 0.142424, 0.118441, 0.129801, 0.173081, 0.239899, 0.243554, 0.137348, 0.081712, 0.085092, 0.083462, 0.083462, 0.058088, 0.096677, 0.132295, 0.219301, 0.328603, 0.271506, 0.298791, 0.31487, 0.346032, 0.31487, 0.339168, 0.374039, 0.332115, 0.356642, 0.352862, 0.257454, 0.342579, 0.370445, 0.366687, 0.284882, 0.298791, 0.321458, 0.377384, 0.264545, 0.278302, 0.191378, 0.170161, 0.164327, 0.236433, 0.155435, 0.182256, 0.21291, 0.200174, 0.134866, 0.116183, 0.059222, 0.056825, 0.069024, 0.069024, 0.069024, 0.111485, 0.086953, 0.096677, 0.054297, 0.098513, 0.079919, 0.132295, 0.196879, 0.216401, 0.127496, 0.196879, 0.196879, 0.247041, 0.25406, 0.356642, 0.301917, 0.346032, 0.440853, 0.42561, 0.490133, 0.450668, 0.36309, 0.324872, 0.229226, 0.291804, 0.291804, 0.301917, 0.236433, 0.203355, 0.203355, 0.311707, 0.30533, 0.222385, 0.144935, 0.102787, 0.0704, 0.134866, 0.200174, 0.200174, 0.191378, 0.120615, 0.083462, 0.15008, 0.219301, 0.275179, 0.275179, 0.264545, 0.200174, 0.182256, 0.25031, 0.247041, 0.173081, 0.179055, 0.158265, 0.161087, 0.243554, 0.222385, 0.209395, 0.206376, 0.216401, 0.209395, 0.275179, 0.335645, 0.324872, 0.30533, 0.339168, 0.25406, 0.179055, 0.21291, 0.298791, 0.301917, 0.209395, 0.284882, 0.200174, 0.30533, 0.380708, 0.349426, 0.328603, 0.342579, 0.328603, 0.328603, 0.291804, 0.229226, 0.264545, 0.257454, 0.18812, 0.127496, 0.194234, 0.281712, 0.225814, 0.25031, 0.239899, 0.332115, 0.257454, 0.25406, 0.25406, 0.268042, 0.298791, 0.41194, 0.311707, 0.31487, 0.30533, 0.264545, 0.271506, 0.182256, 0.161087, 0.142424, 0.219301, 0.225814, 0.219301, 0.301917, 0.275179, 0.301917, 0.295083, 0.328603, 0.42561, 0.440853, 0.414856, 0.324872, 0.321458, 0.31487, 0.288399, 0.209395, 0.288399, 0.332115, 0.422041, 0.36309, 0.480142, 0.468512, 0.468512, 0.394753, 0.356642, 0.328603, 0.31487, 0.308712, 0.281712, 0.196879, 0.185198, 0.179055, 0.239899, 0.25031, 0.321458, 0.380708, 0.4292, 0.335645, 0.380708, 0.278302, 0.366687, 0.380708, 0.387226, 0.321458, 0.387226, 0.401658, 0.433034, 0.318242, 0.321458, 0.41194, 0.494003, 0.529623, 0.521092, 0.534167, 0.408655, 0.42561, 0.394753, 0.380708, 0.472492, 0.476583, 0.562014, 0.58069, 0.458154, 0.461924, 0.497853, 0.505461, 0.505461, 0.5017, 0.59014, 0.497853, 0.394753, 0.356642, 0.301917, 0.275179, 0.268042, 0.281712, 0.268042, 0.301917, 0.356642, 0.36309, 0.380708, 0.335645, 0.31487, 0.31487, 0.30533, 0.26085, 0.182256, 0.134866, 0.147574, 0.173081, 0.236433, 0.324872, 0.36309, 0.398279, 0.440853, 0.436924, 0.440853, 0.414856, 0.30533, 0.264545, 0.206376, 0.158265, 0.222385, 0.194234, 0.179055, 0.173081, 0.236433, 0.321458, 0.328603, 0.31487, 0.25031, 0.271506, 0.196879, 0.182256, 0.118441, 0.118441, 0.129801, 0.206376, 0.247041, 0.232838, 0.257454, 0.31487, 0.25406, 0.17593, 0.219301, 0.30533, 0.308712, 0.324872, 0.31487, 0.390993, 0.408655, 0.366687, 0.36309, 0.366687, 0.288399, 0.366687, 0.324872, 0.308712, 0.200174, 0.137348, 0.21291, 0.225814, 0.144935, 0.239899, 0.339168, 0.352862, 0.352862, 0.352862, 0.236433, 0.164327, 0.161087, 0.096677, 0.109221, 0.102787, 0.139895, 0.21291, 0.216401, 0.243554, 0.243554, 0.352862, 0.324872, 0.324872, 0.31487, 0.298791, 0.298791, 0.291804, 0.291804, 0.264545, 0.17593, 0.281712, 0.359901, 0.278302, 0.278302, 0.324872, 0.335645, 0.308712, 0.278302, 0.209395, 0.225814, 0.243554, 0.225814, 0.281712, 0.284882, 0.247041, 0.356642, 0.356642, 0.352862, 0.339168, 0.284882, 0.387226, 0.346032, 0.31487, 0.414856, 0.494003, 0.440853, 0.342579, 0.324872, 0.295083, 0.349426, 0.30533, 0.31487, 0.236433, 0.239899, 0.264545, 0.216401, 0.142424, 0.142424, 0.081712, 0.078022, 0.142424, 0.129801, 0.155435, 0.120615, 0.069024, 0.067594, 0.127496, 0.116183, 0.096677, 0.134866, 0.134866, 0.100716, 0.100716, 0.100716, 0.120615, 0.11371, 0.196879, 0.291804, 0.288399, 0.311707, 0.278302, 0.179055, 0.179055, 0.179055, 0.257454, 0.288399, 0.209395, 0.122885, 0.15284, 0.219301, 0.222385, 0.200174, 0.264545, 0.209395, 0.281712, 0.247041, 0.194234, 0.134866, 0.086953, 0.05306, 0.0704], '')</t>
  </si>
  <si>
    <t>[81, 82, 339, 340, 341, 348, 349, 353, 354, 355, 356]</t>
  </si>
  <si>
    <t>UPI000218659F status=activ</t>
  </si>
  <si>
    <t>([0.007495, 0.005378, 0.004611, 0.003671, 0.004646, 0.003405, 0.004483, 0.003701, 0.00316, 0.002623, 0.002761, 0.002366, 0.001906, 0.001142, 0.001597, 0.001597, 0.001, 0.000631, 0.000842, 0.000773, 0.000958, 0.001434, 0.002336, 0.003246, 0.004577, 0.004646, 0.005011, 0.003177, 0.003212, 0.003212, 0.003212, 0.003727, 0.003405, 0.004736, 0.007259, 0.006142, 0.006142, 0.008804, 0.008624, 0.009977, 0.009865, 0.006701, 0.004835, 0.003212, 0.002881, 0.001722, 0.001202, 0.001692, 0.002035, 0.002761, 0.003963, 0.003607, 0.003014, 0.004689, 0.004646, 0.004976, 0.006078, 0.009015, 0.009187, 0.009187, 0.009483, 0.009096, 0.00962, 0.008624, 0.016257, 0.017447, 0.045352, 0.098513, 0.100716, 0.17593, 0.092881, 0.088832, 0.21291, 0.155435, 0.074921, 0.076542, 0.069024, 0.064632, 0.041405, 0.022667, 0.021816, 0.011518, 0.011342, 0.011106, 0.011106, 0.006039, 0.004388, 0.004135, 0.003924, 0.00389, 0.002688, 0.002976, 0.001748, 0.001687, 0.002482, 0.003461, 0.003431, 0.002327, 0.00246, 0.002078, 0.002705, 0.002705, 0.003405, 0.002396, 0.002211, 0.003014, 0.003405, 0.004388, 0.004577, 0.004577, 0.003405, 0.003177, 0.004247, 0.004358, 0.003212, 0.002276, 0.001687, 0.001722, 0.001786, 0.001211, 0.001103, 0.000661, 0.000833, 0.000816, 0.001305, 0.001967, 0.001692, 0.002482, 0.002688, 0.002623, 0.001855, 0.002035, 0.003212, 0.00225, 0.00246, 0.003607, 0.005086, 0.004775, 0.003276, 0.00292, 0.00292, 0.003461, 0.00316, 0.003757, 0.003276, 0.002396, 0.00155, 0.001335, 0.000743, 0.000631, 0.000631, 0.000799, 0.000743, 0.000558, 0.00103, 0.00152, 0.000816, 0.000507, 0.000893, 0.001499, 0.001499, 0.001335, 0.001786, 0.002276, 0.002366, 0.002366, 0.002761, 0.003924, 0.004611, 0.00777, 0.005623, 0.00407, 0.004689, 0.004577, 0.00515, 0.003212, 0.00316, 0.003512, 0.003276, 0.002035, 0.001597, 0.001786, 0.003177, 0.001936, 0.001602, 0.001069, 0.001103, 0.001344, 0.001318, 0.001649, 0.001159, 0.001675, 0.001786, 0.001533, 0.001597, 0.001155, 0.002035, 0.002078, 0.002976, 0.004247, 0.006701, 0.00558, 0.004976, 0.004775, 0.007645, 0.014315, 0.026338, 0.026892, 0.025762, 0.017138, 0.020522, 0.038858, 0.027463, 0.024393, 0.033407, 0.033407, 0.066181, 0.030611, 0.014586, 0.00962, 0.006533, 0.006245, 0.006894, 0.008525, 0.005503, 0.003727, 0.00359, 0.002623, 0.00359, 0.002606, 0.002512, 0.002349, 0.001541, 0.001335, 0.001808, 0.001855, 0.002336, 0.002349, 0.002327, 0.002512, 0.00225, 0.003246, 0.002881, 0.003014, 0.003821, 0.00558, 0.008409, 0.006619, 0.006619, 0.006619, 0.006701, 0.009728, 0.010221, 0.017447, 0.030611, 0.030003, 0.015344, 0.020165, 0.013016, 0.024826, 0.051831, 0.116183, 0.060549, 0.040537, 0.069024, 0.036378, 0.041405, 0.046336, 0.03976, 0.074921, 0.076542, 0.144935, 0.111485, 0.111485, 0.059222, 0.034068, 0.027463, 0.069024, 0.067594, 0.111485, 0.109221, 0.096677, 0.055536, 0.10481, 0.129801, 0.076542, 0.079919, 0.041405, 0.03976, 0.071867, 0.079919, 0.085092, 0.047319, 0.067594, 0.041405, 0.083462, 0.102787, 0.088832, 0.081712, 0.043307, 0.045352, 0.043307, 0.048328, 0.094817, 0.086953, 0.076542, 0.076542, 0.076542, 0.06312, 0.067594, 0.03976, 0.040537, 0.040537, 0.054297, 0.054297, 0.085092, 0.046336, 0.038858, 0.058088, 0.056825, 0.106997, 0.071867, 0.083462, 0.074921, 0.069024, 0.069024, 0.098513, 0.139895, 0.200174, 0.311707, 0.268042, 0.359901, 0.318242, 0.275179, 0.311707, 0.26085], '')</t>
  </si>
  <si>
    <t>UPI00021865A0 status=activ</t>
  </si>
  <si>
    <t>([0.137348, 0.081712, 0.15008, 0.147574, 0.142424, 0.102787, 0.074921, 0.060549, 0.06184, 0.076542, 0.059222, 0.073402, 0.073402, 0.0704, 0.129801, 0.129801, 0.106997, 0.106997, 0.158265, 0.132295, 0.173081, 0.200174, 0.284882, 0.264545, 0.324872, 0.374039, 0.414856, 0.529623, 0.538167, 0.570702, 0.529623, 0.529623, 0.549308, 0.545602, 0.51388, 0.525368, 0.51388, 0.562014, 0.450668, 0.42561, 0.480142, 0.454136, 0.447574, 0.436924, 0.36309, 0.342579, 0.335645, 0.370445, 0.332115, 0.328603, 0.335645, 0.271506, 0.359901, 0.349426, 0.359901, 0.36309, 0.352862, 0.275179, 0.275179, 0.301917, 0.271506, 0.247041, 0.26085, 0.191378, 0.125101, 0.11371, 0.127496, 0.120615, 0.127496, 0.134866, 0.182256, 0.200174, 0.30533, 0.288399, 0.200174, 0.170161, 0.222385, 0.147574, 0.194234, 0.142424, 0.203355, 0.26085, 0.295083, 0.182256, 0.25031, 0.311707, 0.328603, 0.291804, 0.318242, 0.318242, 0.311707, 0.311707, 0.288399, 0.209395, 0.139895, 0.17593, 0.216401, 0.25031, 0.257454, 0.257454, 0.335645, 0.352862, 0.352862, 0.222385, 0.275179, 0.278302, 0.236433, 0.271506, 0.179055, 0.170161, 0.18812, 0.18812, 0.122885, 0.125101, 0.185198, 0.288399, 0.318242, 0.30533, 0.301917, 0.288399, 0.352862, 0.335645, 0.332115, 0.278302, 0.349426, 0.40511, 0.433034, 0.521092, 0.461924, 0.59014, 0.585406, 0.562014, 0.570702, 0.549308, 0.541878, 0.509769, 0.461924, 0.401658, 0.41194, 0.308712, 0.321458, 0.284882, 0.206376, 0.209395, 0.264545, 0.308712, 0.25031, 0.225814, 0.222385, 0.31487, 0.30533, 0.216401, 0.200174, 0.132295, 0.15284, 0.15284, 0.116183, 0.092881, 0.129801, 0.071867, 0.129801, 0.18812, 0.155435, 0.196879, 0.122885, 0.134866, 0.129801, 0.15284, 0.125101, 0.096677, 0.096677, 0.098513, 0.158265, 0.116183, 0.170161, 0.209395, 0.161087, 0.206376, 0.278302, 0.281712, 0.311707, 0.275179, 0.191378, 0.239899, 0.222385, 0.298791, 0.288399, 0.25031, 0.236433, 0.264545, 0.308712, 0.295083, 0.229226, 0.229226, 0.298791, 0.301917, 0.328603, 0.401658, 0.433034, 0.332115, 0.339168, 0.401658, 0.41194, 0.517562, 0.509769, 0.562014, 0.529623, 0.465241, 0.418646, 0.465241, 0.374039, 0.298791, 0.311707, 0.311707, 0.332115, 0.324872, 0.225814, 0.229226, 0.225814, 0.196879, 0.257454, 0.264545, 0.257454, 0.291804, 0.179055, 0.129801, 0.15008, 0.173081, 0.219301, 0.295083, 0.301917, 0.308712, 0.288399, 0.216401, 0.281712, 0.271506, 0.268042, 0.359901, 0.374039, 0.301917, 0.332115, 0.332115, 0.288399, 0.298791, 0.298791, 0.321458, 0.301917, 0.301917, 0.318242, 0.324872, 0.247041, 0.268042, 0.31487, 0.42561, 0.517562, 0.521092, 0.541878, 0.480142, 0.401658, 0.387226, 0.472492, 0.359901, 0.278302, 0.318242, 0.21291, 0.129801, 0.203355, 0.229226, 0.229226, 0.216401, 0.209395, 0.182256, 0.161087, 0.21291, 0.206376, 0.182256, 0.122885, 0.11371, 0.15284, 0.225814, 0.225814, 0.179055, 0.18812, 0.308712, 0.271506, 0.370445, 0.418646, 0.440853, 0.408655, 0.380708, 0.264545, 0.216401, 0.342579, 0.295083, 0.295083, 0.206376, 0.142424, 0.191378, 0.106997, 0.090864, 0.085092, 0.096677, 0.078022, 0.144935, 0.078022, 0.111485, 0.111485, 0.090864, 0.044297, 0.049374, 0.051831, 0.102787, 0.147574, 0.134866, 0.147574, 0.125101, 0.185198, 0.194234, 0.120615, 0.109221, 0.109221, 0.125101, 0.120615, 0.142424, 0.069024, 0.118441, 0.083462, 0.046336, 0.078022, 0.125101, 0.173081, 0.18812, 0.18812, 0.142424, 0.092881, 0.076542, 0.044297, 0.030003, 0.055536, 0.100716, 0.15284, 0.194234, 0.17593, 0.116183, 0.144935, 0.173081, 0.098513, 0.127496, 0.21291, 0.15284, 0.129801, 0.132295, 0.116183, 0.067594, 0.096677, 0.073402, 0.086953, 0.144935, 0.10481, 0.073402, 0.079919, 0.046336, 0.020522, 0.020522, 0.031287, 0.032017, 0.032017, 0.060549, 0.044297, 0.030611, 0.037156, 0.035586, 0.025762, 0.018787, 0.027463, 0.015694, 0.032677, 0.031287], '')</t>
  </si>
  <si>
    <t>[27, 28, 29, 30, 31, 32, 33, 34, 35, 36, 37, 127, 129, 130, 131, 132, 133, 134, 135, 203, 204, 205, 206, 254, 255, 256]</t>
  </si>
  <si>
    <t>UPI00021865A1 status=activ</t>
  </si>
  <si>
    <t>([0.002057, 0.003555, 0.002482, 0.002606, 0.00407, 0.003727, 0.004611, 0.003864, 0.003366, 0.004247, 0.005623, 0.004611, 0.003924, 0.005503, 0.006795, 0.006245, 0.009865, 0.008804, 0.014586, 0.033407, 0.045352, 0.023534, 0.015694, 0.034068, 0.050641, 0.03976, 0.032677, 0.024826, 0.025316, 0.049374, 0.045352, 0.026892, 0.029376, 0.029376, 0.018106, 0.009977, 0.018415, 0.018106, 0.019109, 0.019109, 0.009483, 0.009483, 0.016257, 0.011669, 0.012491, 0.011903, 0.011669, 0.01227, 0.016826, 0.032677, 0.033407, 0.018787, 0.013613, 0.013437, 0.009977, 0.014586, 0.014075, 0.014075, 0.011342, 0.011106, 0.008723, 0.011342, 0.009483, 0.009187, 0.014783, 0.009483, 0.006533, 0.004646, 0.005683, 0.00389, 0.004161, 0.00407, 0.00543, 0.005086, 0.008002, 0.008804, 0.006078, 0.007422, 0.005223, 0.005992, 0.008804, 0.009096, 0.007422, 0.006039, 0.006078, 0.004388, 0.004388, 0.004414, 0.006194, 0.007031, 0.006533, 0.004431, 0.004431, 0.00389, 0.005623, 0.004431, 0.004976, 0.007315, 0.007422, 0.007177, 0.007315, 0.005249, 0.004611, 0.007091, 0.010926, 0.011106, 0.021381, 0.020876, 0.05306, 0.055536, 0.042364, 0.049374, 0.071867, 0.035586, 0.021816, 0.023963, 0.031287, 0.041405, 0.042364, 0.042364, 0.045352, 0.032677, 0.0704, 0.0704, 0.032677, 0.023963, 0.018106, 0.020522, 0.018106, 0.015078, 0.014315, 0.010221, 0.010131, 0.01227, 0.017447, 0.040537, 0.022306, 0.022306, 0.01227, 0.011903, 0.014586, 0.020165, 0.012491, 0.007877, 0.008276, 0.007555, 0.006567, 0.008624, 0.00543, 0.006533, 0.005011, 0.003727, 0.004513, 0.004208, 0.003298, 0.002662, 0.002623, 0.002705, 0.001855, 0.002606, 0.001748, 0.002035, 0.002327, 0.00292, 0.003997, 0.004899, 0.007495, 0.010509, 0.007877, 0.014075, 0.018415, 0.032017, 0.069024, 0.090864, 0.18812, 0.191378, 0.191378, 0.191378, 0.161087, 0.147574, 0.158265, 0.158265, 0.129801, 0.142424, 0.10481, 0.100716, 0.051831, 0.041405, 0.020876, 0.015344, 0.010509, 0.007877, 0.007645, 0.005378, 0.003701, 0.002503, 0.002705, 0.003804, 0.003757, 0.003478, 0.005318, 0.003804, 0.00359, 0.003757, 0.002529, 0.002727, 0.00283, 0.004388, 0.002976, 0.003014, 0.004414, 0.00515, 0.005011, 0.005223, 0.007315, 0.008804, 0.015344, 0.024393, 0.023534, 0.023087, 0.026892, 0.024393, 0.024393, 0.026892, 0.014315, 0.015078, 0.024826, 0.018106, 0.015078, 0.016528, 0.023087, 0.0198, 0.009728, 0.008723, 0.008409, 0.008409, 0.007555, 0.005623, 0.003607, 0.003804, 0.00389, 0.004208, 0.00316, 0.004414, 0.005503, 0.007555, 0.006988, 0.004689, 0.006142, 0.006374, 0.006533, 0.005872, 0.00515, 0.00543, 0.008895, 0.006194, 0.004414, 0.005223, 0.006374, 0.008075, 0.005378, 0.004611, 0.005992, 0.008804, 0.005992, 0.004921, 0.003607, 0.004736, 0.006701, 0.005992, 0.005734, 0.008409, 0.011342, 0.013437, 0.016021, 0.01078, 0.011903, 0.011903, 0.009401, 0.01078, 0.008624, 0.008895, 0.010221, 0.007031, 0.004921, 0.005992, 0.008723, 0.01078, 0.010672, 0.012727, 0.013613, 0.013821, 0.008624, 0.006039, 0.006374, 0.005992, 0.004775, 0.00543, 0.007555, 0.011903, 0.008075, 0.014783, 0.032017, 0.034884, 0.05306, 0.122885, 0.164327, 0.155435, 0.194234, 0.236433, 0.116183, 0.081712, 0.049374, 0.074921, 0.088832, 0.038858, 0.081712, 0.085092, 0.106997, 0.048328, 0.034884, 0.034884, 0.027463, 0.022667, 0.022306, 0.017797, 0.015344, 0.014586, 0.009096, 0.006988, 0.004689, 0.006619, 0.007645, 0.007091, 0.008156, 0.007495, 0.011669, 0.010926, 0.020165, 0.010672, 0.016257, 0.011669, 0.020165, 0.020165, 0.01204, 0.007877, 0.007315, 0.005318, 0.005378, 0.006567, 0.007422, 0.01204, 0.008624, 0.009015, 0.008525, 0.006078, 0.006039, 0.005992, 0.004775, 0.004689, 0.004899, 0.005503, 0.007495, 0.007422, 0.007645, 0.011106, 0.0198, 0.029376, 0.028695, 0.030611, 0.047319, 0.031287, 0.034068, 0.043307, 0.032677, 0.060549, 0.100716, 0.164327, 0.144935, 0.206376, 0.173081, 0.311707, 0.281712, 0.257454], '')</t>
  </si>
  <si>
    <t>UPI00021865A2 status=activ</t>
  </si>
  <si>
    <t>([0.147574, 0.120615, 0.200174, 0.170161, 0.109221, 0.129801, 0.069024, 0.083462, 0.066181, 0.037156, 0.046336, 0.038858, 0.036378, 0.071867, 0.071867, 0.083462, 0.15284, 0.102787, 0.094817, 0.125101, 0.100716, 0.069024, 0.054297, 0.047319, 0.050641, 0.049374, 0.050641, 0.109221, 0.109221, 0.088832, 0.173081, 0.111485, 0.096677, 0.100716, 0.096677, 0.078022, 0.078022, 0.044297, 0.036378, 0.040537, 0.040537, 0.060549, 0.096677, 0.127496, 0.078022, 0.094817, 0.17593, 0.144935, 0.094817, 0.100716, 0.191378, 0.158265, 0.15284, 0.203355, 0.209395, 0.200174, 0.158265, 0.127496, 0.18812, 0.288399, 0.298791, 0.25031, 0.15284, 0.073402, 0.050641, 0.081712, 0.083462, 0.071867, 0.05306, 0.044297, 0.028107, 0.026338, 0.035586, 0.046336, 0.047319, 0.045352, 0.048328, 0.083462, 0.096677, 0.074921, 0.073402, 0.050641, 0.06312, 0.060549, 0.100716, 0.142424, 0.134866, 0.083462, 0.085092, 0.137348, 0.222385, 0.288399, 0.194234, 0.203355, 0.161087, 0.10481, 0.10481, 0.059222, 0.032017, 0.026338, 0.0198, 0.020522, 0.026892, 0.022667, 0.029376, 0.035586, 0.048328, 0.026892, 0.022667, 0.022667, 0.019109, 0.011903, 0.01204, 0.016021, 0.00962, 0.016826, 0.036378, 0.027463, 0.025316, 0.054297, 0.074921, 0.122885, 0.125101, 0.069024, 0.085092, 0.094817, 0.054297, 0.049374, 0.059222, 0.118441, 0.129801, 0.083462, 0.083462, 0.100716, 0.125101, 0.137348, 0.074921, 0.054297, 0.073402, 0.067594, 0.038042, 0.05306, 0.056825, 0.034884, 0.060549, 0.033407, 0.040537, 0.088832, 0.066181, 0.064632, 0.071867, 0.0704, 0.088832, 0.167087, 0.086953, 0.085092, 0.147574, 0.137348, 0.085092, 0.06312, 0.132295, 0.216401, 0.170161, 0.139895, 0.125101, 0.139895, 0.191378, 0.15008, 0.127496, 0.167087, 0.142424, 0.134866, 0.085092, 0.137348, 0.142424, 0.236433, 0.203355, 0.102787, 0.147574, 0.281712, 0.222385, 0.21291, 0.18812, 0.216401, 0.247041, 0.335645, 0.332115, 0.390993, 0.346032, 0.356642, 0.366687, 0.436924, 0.339168, 0.321458, 0.311707, 0.281712, 0.17593, 0.179055, 0.291804, 0.295083, 0.268042, 0.366687, 0.366687, 0.377384, 0.288399, 0.26085, 0.268042, 0.18812, 0.11371, 0.120615, 0.11371, 0.058088, 0.078022, 0.088832, 0.15284, 0.15284, 0.155435, 0.173081, 0.206376, 0.137348, 0.098513, 0.11371, 0.109221, 0.109221, 0.109221, 0.17593, 0.209395, 0.216401, 0.288399, 0.268042, 0.366687, 0.384043, 0.497853, 0.370445, 0.414856, 0.31487, 0.219301, 0.232838, 0.200174, 0.137348, 0.127496, 0.209395, 0.196879, 0.21291, 0.225814, 0.179055, 0.158265, 0.158265, 0.086953, 0.086953, 0.127496, 0.069024, 0.069024, 0.035586, 0.073402, 0.047319, 0.054297, 0.098513, 0.098513, 0.155435, 0.155435, 0.229226, 0.225814, 0.125101, 0.122885, 0.134866, 0.179055, 0.118441, 0.074921, 0.127496, 0.127496, 0.10481, 0.10481, 0.096677, 0.109221, 0.10481, 0.109221, 0.161087, 0.170161, 0.134866, 0.132295, 0.164327, 0.137348, 0.106997, 0.185198, 0.134866, 0.076542, 0.045352, 0.100716], '')</t>
  </si>
  <si>
    <t>UPI00021865A3 status=activ</t>
  </si>
  <si>
    <t>([0.064632, 0.069024, 0.050641, 0.071867, 0.090864, 0.137348, 0.090864, 0.05306, 0.055536, 0.058088, 0.079919, 0.102787, 0.094817, 0.074921, 0.079919, 0.071867, 0.081712, 0.06312, 0.043307, 0.090864, 0.076542, 0.092881, 0.125101, 0.109221, 0.056825, 0.074921, 0.05306, 0.10481, 0.182256, 0.137348, 0.137348, 0.078022, 0.06184, 0.060549, 0.098513, 0.098513, 0.17593, 0.185198, 0.185198, 0.288399, 0.21291, 0.25406, 0.288399, 0.18812, 0.239899, 0.370445, 0.332115, 0.36309, 0.335645, 0.342579, 0.339168, 0.36309, 0.36309, 0.308712, 0.236433, 0.216401, 0.182256, 0.116183, 0.118441, 0.134866, 0.06184, 0.100716, 0.064632, 0.058088, 0.10481, 0.125101, 0.092881, 0.092881, 0.10481, 0.118441, 0.078022, 0.137348, 0.15008, 0.15008, 0.147574, 0.236433, 0.216401, 0.167087, 0.264545, 0.264545, 0.356642, 0.461924, 0.359901, 0.4292, 0.41194, 0.370445, 0.380708, 0.418646, 0.4292, 0.401658, 0.324872, 0.394753, 0.366687, 0.335645, 0.408655, 0.5017, 0.458154, 0.480142, 0.613573, 0.521092, 0.486429, 0.440853], '')</t>
  </si>
  <si>
    <t>[95, 98, 99]</t>
  </si>
  <si>
    <t>UPI00021865A4 status=activ</t>
  </si>
  <si>
    <t>([0.132295, 0.167087, 0.200174, 0.232838, 0.268042, 0.291804, 0.21291, 0.236433, 0.264545, 0.25031, 0.281712, 0.25031, 0.257454, 0.206376, 0.134866, 0.134866, 0.142424, 0.229226, 0.26085, 0.268042, 0.349426, 0.268042, 0.200174, 0.129801, 0.137348, 0.078022, 0.078022, 0.137348, 0.142424, 0.083462, 0.081712, 0.088832, 0.106997, 0.102787, 0.142424, 0.15284, 0.127496, 0.127496, 0.127496, 0.083462, 0.142424, 0.106997, 0.096677, 0.142424, 0.185198, 0.179055, 0.236433, 0.147574, 0.116183, 0.064632, 0.137348, 0.086953, 0.074921, 0.074921, 0.067594, 0.066181, 0.055536, 0.094817, 0.094817, 0.044297, 0.076542, 0.05306, 0.032017, 0.035586, 0.036378, 0.035586, 0.017797, 0.022667, 0.040537, 0.040537, 0.040537, 0.034068, 0.083462, 0.05306, 0.066181, 0.05306, 0.049374, 0.092881, 0.041405, 0.041405, 0.047319, 0.025762, 0.021381, 0.047319, 0.081712, 0.064632, 0.079919, 0.170161, 0.129801, 0.132295, 0.155435, 0.196879, 0.185198, 0.088832, 0.079919, 0.090864, 0.090864, 0.088832, 0.102787, 0.158265, 0.164327, 0.15008, 0.239899, 0.278302, 0.179055, 0.098513, 0.127496, 0.073402, 0.0704, 0.056825, 0.058088, 0.058088, 0.048328, 0.024826, 0.024826, 0.025316, 0.023087, 0.031287, 0.029376, 0.016021, 0.01227, 0.013265, 0.014783, 0.009483, 0.009483, 0.015078, 0.024826, 0.023963, 0.045352, 0.023534, 0.023963, 0.025762, 0.017797, 0.025762, 0.051831, 0.10481, 0.102787, 0.109221, 0.102787, 0.058088, 0.066181, 0.085092, 0.055536, 0.10481, 0.170161, 0.173081, 0.191378, 0.11371, 0.094817, 0.050641, 0.0704, 0.109221, 0.098513, 0.122885, 0.081712, 0.094817, 0.100716, 0.100716, 0.100716, 0.102787, 0.100716, 0.118441, 0.125101, 0.079919, 0.083462, 0.046336, 0.058088, 0.046336, 0.090864, 0.109221, 0.109221, 0.147574, 0.100716, 0.109221, 0.092881, 0.092881, 0.064632, 0.074921, 0.127496, 0.098513, 0.05306, 0.078022, 0.109221, 0.142424, 0.144935, 0.129801, 0.200174, 0.203355, 0.142424, 0.094817, 0.098513, 0.179055, 0.182256, 0.281712, 0.278302, 0.275179, 0.308712, 0.356642, 0.288399, 0.219301, 0.219301, 0.328603, 0.318242, 0.318242, 0.268042, 0.291804, 0.288399, 0.298791, 0.328603, 0.398279, 0.380708, 0.408655, 0.414856, 0.414856, 0.288399, 0.275179, 0.377384, 0.370445, 0.268042, 0.271506, 0.342579, 0.298791, 0.200174, 0.247041, 0.25406, 0.301917, 0.401658, 0.408655, 0.31487, 0.216401, 0.229226, 0.284882, 0.268042, 0.25406, 0.158265, 0.268042, 0.203355, 0.17593, 0.209395, 0.301917, 0.291804, 0.291804, 0.288399, 0.352862, 0.332115, 0.291804, 0.247041, 0.206376, 0.164327, 0.25031, 0.318242, 0.264545, 0.284882], '')</t>
  </si>
  <si>
    <t>UPI00021865A5 status=activ</t>
  </si>
  <si>
    <t>([0.680603, 0.690604, 0.733139, 0.750527, 0.771762, 0.63748, 0.608892, 0.632174, 0.63748, 0.613573, 0.653063, 0.724957, 0.707965, 0.604312, 0.56648, 0.480142, 0.394753, 0.370445, 0.454136, 0.394753, 0.422041, 0.308712, 0.288399, 0.247041, 0.268042, 0.288399, 0.30533, 0.332115, 0.352862, 0.275179, 0.301917, 0.200174, 0.185198, 0.155435, 0.25406, 0.271506, 0.374039, 0.4292, 0.398279, 0.394753, 0.387226, 0.374039, 0.483068, 0.444081, 0.468512, 0.468512, 0.41194, 0.494003, 0.5017, 0.366687, 0.447574, 0.418646, 0.476583, 0.472492, 0.40511, 0.394753, 0.398279, 0.284882, 0.332115, 0.257454, 0.182256, 0.268042, 0.271506, 0.185198, 0.247041, 0.25406, 0.229226, 0.275179, 0.284882, 0.278302, 0.352862, 0.247041, 0.271506, 0.31487, 0.335645, 0.356642, 0.257454, 0.147574, 0.15008, 0.144935, 0.173081, 0.161087, 0.137348, 0.144935, 0.191378, 0.185198, 0.158265, 0.132295, 0.129801, 0.132295, 0.078022, 0.109221, 0.139895, 0.111485, 0.066181, 0.032677, 0.030611, 0.051831, 0.100716, 0.161087, 0.15284, 0.120615, 0.200174, 0.147574, 0.127496, 0.125101, 0.127496, 0.144935, 0.102787, 0.11371, 0.11371, 0.098513, 0.092881, 0.134866, 0.170161, 0.200174, 0.200174, 0.25406, 0.247041, 0.243554, 0.26085, 0.194234, 0.236433, 0.164327, 0.18812, 0.194234, 0.161087, 0.170161, 0.098513, 0.161087, 0.083462, 0.0704, 0.132295, 0.071867, 0.071867, 0.034884, 0.021381, 0.029376, 0.035586, 0.045352, 0.037156, 0.0198, 0.033407, 0.059222, 0.102787, 0.125101, 0.118441, 0.191378, 0.179055, 0.191378, 0.116183, 0.194234, 0.102787, 0.083462, 0.083462, 0.046336, 0.106997, 0.206376, 0.15008, 0.125101, 0.085092, 0.060549, 0.11371, 0.054297, 0.030003, 0.029376, 0.041405, 0.045352, 0.021816, 0.022306, 0.030611, 0.027463, 0.025316, 0.054297, 0.074921, 0.10481, 0.142424, 0.142424, 0.086953, 0.158265, 0.118441, 0.0704, 0.120615, 0.127496, 0.203355, 0.239899, 0.229226, 0.17593, 0.164327, 0.257454, 0.182256, 0.137348, 0.243554, 0.158265, 0.125101, 0.094817, 0.11371, 0.161087, 0.147574, 0.182256, 0.173081, 0.257454, 0.291804, 0.179055, 0.164327, 0.167087, 0.167087, 0.096677, 0.064632, 0.0704, 0.0704, 0.111485, 0.102787, 0.111485, 0.111485, 0.167087, 0.209395, 0.137348, 0.137348, 0.137348, 0.182256, 0.185198, 0.155435, 0.15284, 0.278302, 0.271506, 0.275179, 0.308712, 0.31487, 0.324872, 0.275179, 0.298791, 0.30533, 0.295083, 0.25031, 0.25406, 0.25406, 0.25031, 0.308712, 0.275179, 0.243554, 0.239899, 0.26085, 0.206376, 0.295083, 0.239899, 0.15284, 0.182256, 0.15284, 0.25406, 0.308712, 0.232838, 0.129801, 0.125101, 0.144935, 0.179055, 0.229226, 0.229226, 0.139895, 0.17593, 0.185198, 0.216401, 0.229226, 0.179055, 0.298791, 0.206376, 0.206376, 0.301917, 0.284882, 0.288399, 0.196879, 0.15284, 0.284882, 0.390993, 0.422041, 0.472492, 0.374039, 0.422041, 0.401658, 0.377384, 0.25406, 0.216401, 0.216401, 0.185198, 0.225814, 0.196879, 0.318242, 0.257454, 0.284882, 0.200174, 0.191378, 0.173081, 0.25406, 0.222385, 0.222385, 0.194234, 0.25031, 0.356642, 0.30533, 0.295083, 0.335645, 0.401658, 0.401658, 0.332115, 0.222385, 0.21291, 0.15008, 0.139895, 0.142424, 0.102787, 0.15284, 0.200174, 0.200174, 0.209395, 0.209395, 0.129801, 0.127496, 0.11371, 0.116183, 0.134866, 0.132295, 0.120615, 0.155435, 0.11371, 0.167087, 0.18812, 0.11371, 0.164327, 0.090864, 0.092881, 0.058088, 0.069024, 0.064632, 0.071867, 0.066181, 0.067594, 0.125101, 0.142424, 0.122885, 0.06312, 0.066181, 0.066181, 0.125101, 0.081712, 0.088832, 0.086953, 0.155435, 0.194234, 0.170161, 0.15008, 0.236433, 0.346032, 0.229226, 0.229226, 0.203355, 0.147574, 0.100716, 0.067594, 0.064632, 0.06312, 0.116183, 0.122885, 0.122885, 0.0704, 0.109221, 0.167087, 0.196879, 0.122885, 0.088832, 0.10481, 0.116183, 0.059222, 0.026892, 0.050641, 0.026338, 0.032017, 0.03976, 0.066181, 0.071867, 0.073402, 0.088832, 0.088832, 0.067594, 0.036378, 0.0704, 0.0704, 0.066181, 0.043307, 0.036378, 0.0704, 0.071867, 0.137348, 0.232838, 0.278302, 0.298791, 0.298791, 0.298791, 0.21291, 0.209395, 0.257454, 0.158265, 0.155435, 0.088832, 0.111485, 0.191378, 0.191378, 0.134866, 0.129801, 0.161087, 0.170161, 0.144935, 0.142424, 0.137348, 0.109221, 0.164327, 0.083462, 0.125101, 0.094817, 0.15284, 0.125101, 0.122885, 0.137348, 0.118441, 0.196879, 0.11371, 0.055536, 0.037156, 0.06184, 0.030003, 0.023963, 0.042364, 0.029376, 0.024826, 0.023534, 0.028107, 0.029376, 0.055536, 0.069024, 0.081712, 0.096677, 0.116183, 0.092881, 0.092881, 0.111485, 0.054297, 0.118441, 0.179055, 0.144935, 0.081712, 0.155435, 0.182256, 0.182256, 0.275179, 0.298791, 0.21291, 0.137348, 0.127496, 0.0704, 0.067594, 0.067594, 0.069024, 0.069024, 0.079919, 0.100716, 0.102787, 0.096677, 0.081712, 0.064632, 0.106997, 0.191378, 0.18812, 0.098513, 0.076542, 0.0704, 0.059222, 0.100716, 0.102787, 0.090864, 0.092881, 0.044297, 0.076542, 0.076542, 0.049374, 0.038858, 0.048328, 0.048328, 0.10481, 0.067594, 0.106997, 0.058088, 0.054297, 0.044297, 0.078022, 0.085092, 0.069024, 0.066181, 0.049374, 0.078022, 0.071867, 0.120615, 0.264545], '')</t>
  </si>
  <si>
    <t>[0, 1, 2, 3, 4, 5, 6, 7, 8, 9, 10, 11, 12, 13, 14, 48]</t>
  </si>
  <si>
    <t>UPI00021865A6 status=activ</t>
  </si>
  <si>
    <t>([0.398279, 0.433034, 0.465241, 0.5017, 0.401658, 0.42561, 0.447574, 0.472492, 0.521092, 0.56648, 0.549308, 0.5017, 0.458154, 0.472492, 0.472492, 0.505461, 0.505461, 0.483068, 0.483068, 0.408655, 0.394753, 0.454136, 0.450668, 0.476583, 0.465241, 0.570702, 0.541878, 0.461924, 0.380708, 0.352862, 0.25406, 0.295083, 0.384043, 0.408655, 0.308712, 0.308712, 0.401658, 0.321458, 0.318242, 0.318242, 0.398279, 0.414856, 0.31487, 0.31487, 0.288399, 0.301917, 0.301917, 0.25406, 0.321458, 0.422041, 0.349426, 0.436924, 0.433034, 0.433034, 0.359901, 0.359901, 0.288399, 0.288399, 0.281712, 0.25406, 0.25406, 0.243554, 0.298791, 0.321458, 0.346032, 0.268042, 0.257454, 0.257454, 0.328603, 0.25406, 0.161087, 0.173081, 0.161087, 0.15284, 0.086953, 0.096677, 0.144935, 0.219301, 0.209395, 0.194234, 0.216401, 0.216401, 0.225814, 0.185198, 0.257454, 0.243554, 0.324872, 0.247041, 0.182256, 0.191378, 0.209395, 0.18812, 0.257454, 0.232838, 0.243554, 0.301917, 0.359901, 0.359901, 0.346032, 0.26085, 0.359901, 0.356642, 0.356642, 0.328603, 0.384043, 0.401658, 0.301917, 0.216401, 0.264545, 0.346032, 0.25031, 0.31487, 0.447574, 0.440853, 0.359901, 0.346032, 0.374039, 0.288399, 0.288399, 0.284882, 0.308712, 0.225814, 0.232838, 0.247041, 0.26085, 0.26085, 0.243554, 0.243554, 0.229226, 0.179055, 0.086953, 0.139895, 0.134866, 0.0704, 0.064632, 0.142424, 0.142424, 0.167087, 0.158265, 0.185198, 0.106997, 0.15284, 0.236433, 0.247041, 0.209395, 0.194234, 0.191378, 0.111485, 0.179055, 0.295083, 0.346032, 0.450668, 0.366687, 0.359901, 0.339168, 0.339168, 0.225814, 0.225814, 0.196879, 0.295083, 0.236433, 0.236433, 0.209395, 0.21291, 0.196879, 0.15008, 0.096677, 0.094817, 0.179055, 0.144935, 0.073402, 0.045352, 0.049374, 0.085092, 0.088832, 0.185198, 0.125101, 0.127496, 0.127496, 0.139895, 0.079919, 0.111485, 0.127496, 0.106997, 0.098513, 0.100716, 0.100716, 0.155435, 0.161087, 0.155435, 0.200174, 0.26085, 0.30533, 0.291804, 0.295083, 0.209395, 0.122885, 0.161087, 0.247041, 0.167087, 0.161087, 0.200174, 0.173081, 0.216401, 0.247041, 0.18812, 0.209395, 0.206376, 0.216401, 0.127496, 0.073402, 0.059222, 0.038042, 0.055536, 0.027463, 0.028107, 0.027463, 0.031287, 0.022306, 0.020522, 0.034068, 0.031287, 0.03976, 0.034068, 0.042364, 0.029376, 0.022306, 0.020876, 0.037156, 0.034884, 0.066181, 0.120615, 0.142424, 0.196879, 0.17593, 0.278302, 0.247041, 0.31487, 0.359901, 0.444081, 0.42561, 0.40511, 0.390993, 0.370445, 0.390993, 0.349426], '')</t>
  </si>
  <si>
    <t>[3, 8, 9, 10, 11, 15, 16, 25, 26]</t>
  </si>
  <si>
    <t>UPI00021865A7 status=activ</t>
  </si>
  <si>
    <t>([0.158265, 0.196879, 0.066181, 0.024826, 0.038042, 0.020522, 0.011669, 0.008075, 0.008002, 0.009401, 0.007177, 0.007259, 0.005932, 0.003821, 0.002581, 0.002482, 0.002014, 0.001499, 0.001061, 0.001061, 0.001202, 0.000575, 0.000558, 0.000859, 0.001481, 0.000876, 0.001155, 0.001155, 0.001305, 0.00152, 0.001499, 0.002435, 0.002035, 0.001906, 0.001748, 0.002366, 0.00155, 0.001808, 0.00225, 0.00225, 0.001602, 0.002014, 0.002276, 0.001434, 0.00146, 0.001232, 0.001374, 0.001069, 0.001061, 0.000854, 0.000893, 0.000945, 0.000906, 0.00152, 0.002396, 0.003727, 0.003053, 0.00316, 0.002705, 0.001786, 0.002211, 0.002276, 0.002435, 0.002117, 0.002194, 0.00225, 0.002529, 0.002581, 0.002581, 0.002881, 0.003924, 0.002688, 0.002512, 0.002606, 0.00231, 0.002327, 0.001649, 0.002581, 0.002512, 0.002688, 0.004414, 0.003671, 0.003246, 0.003607, 0.00558, 0.005734, 0.004414, 0.003963, 0.003701, 0.005223, 0.005378, 0.004431, 0.005623, 0.003864, 0.002623, 0.002662, 0.002396, 0.002327, 0.001602, 0.001778, 0.002662, 0.001572, 0.001572, 0.002211, 0.002211, 0.002396, 0.003671, 0.004736, 0.005503, 0.007877, 0.007877, 0.012491, 0.018106, 0.01227, 0.025316, 0.030611, 0.031287, 0.032017, 0.03976, 0.036378, 0.051831, 0.025762, 0.048328, 0.051831, 0.05306, 0.033407, 0.026338, 0.011518, 0.014075, 0.009294, 0.007555, 0.00515, 0.004736, 0.005249, 0.006619, 0.007315, 0.006988, 0.006194, 0.006894, 0.008002, 0.01204, 0.016257, 0.020522, 0.017138, 0.036378, 0.029376, 0.049374, 0.06184, 0.090864, 0.074921, 0.125101, 0.167087, 0.308712, 0.31487, 0.332115, 0.370445, 0.356642, 0.366687, 0.408655, 0.414856, 0.366687, 0.359901, 0.356642, 0.394753, 0.476583, 0.444081, 0.525368, 0.541878, 0.51388, 0.468512, 0.472492, 0.450668, 0.366687, 0.366687, 0.370445, 0.275179, 0.288399, 0.275179, 0.374039, 0.418646, 0.359901, 0.458154, 0.468512, 0.374039, 0.380708, 0.31487, 0.288399, 0.206376, 0.139895, 0.120615, 0.21291, 0.247041, 0.275179, 0.370445, 0.271506, 0.291804, 0.390993, 0.374039, 0.384043, 0.377384, 0.359901, 0.42561, 0.384043, 0.390993, 0.486429, 0.490133, 0.575842, 0.618285, 0.767246, 0.745909, 0.795062, 0.690604, 0.685117, 0.703578, 0.685117, 0.694846, 0.538167, 0.461924, 0.380708, 0.370445, 0.401658, 0.318242, 0.311707, 0.335645, 0.264545, 0.182256, 0.15284, 0.096677, 0.10481, 0.06184, 0.109221, 0.100716, 0.155435, 0.15284, 0.158265, 0.15284, 0.15284, 0.236433, 0.209395, 0.308712, 0.30533, 0.268042, 0.356642, 0.356642, 0.359901, 0.447574, 0.538167, 0.476583, 0.570702, 0.553315, 0.51388, 0.5017, 0.505461, 0.4292, 0.433034, 0.332115, 0.257454, 0.308712, 0.318242, 0.398279, 0.384043, 0.359901, 0.374039, 0.377384, 0.352862, 0.387226, 0.328603, 0.291804, 0.366687, 0.359901, 0.366687, 0.490133, 0.461924, 0.436924, 0.422041, 0.418646, 0.505461, 0.608892, 0.549308, 0.433034, 0.36309, 0.390993, 0.422041, 0.335645, 0.349426, 0.349426, 0.318242, 0.278302, 0.232838, 0.21291, 0.147574, 0.15284, 0.11371, 0.142424, 0.164327, 0.243554, 0.239899, 0.17593, 0.111485, 0.179055, 0.264545, 0.239899, 0.209395, 0.219301, 0.295083, 0.278302, 0.225814, 0.17593, 0.25406, 0.25031, 0.271506, 0.288399, 0.271506, 0.257454, 0.239899, 0.25406, 0.196879, 0.200174, 0.236433, 0.321458, 0.219301, 0.147574, 0.243554, 0.257454, 0.247041, 0.243554, 0.25031, 0.359901, 0.342579, 0.281712, 0.328603, 0.332115, 0.394753, 0.342579, 0.332115, 0.281712, 0.209395, 0.264545, 0.271506, 0.298791, 0.247041, 0.301917, 0.401658, 0.398279, 0.298791, 0.291804, 0.298791, 0.295083, 0.284882, 0.384043, 0.468512, 0.494003, 0.436924, 0.370445, 0.422041, 0.450668, 0.401658, 0.468512, 0.41194, 0.408655, 0.41194, 0.468512, 0.494003, 0.398279, 0.36309, 0.359901, 0.335645, 0.243554, 0.257454, 0.268042, 0.239899, 0.219301, 0.25031, 0.278302, 0.26085, 0.264545, 0.291804, 0.335645, 0.352862, 0.444081, 0.468512, 0.468512, 0.480142, 0.490133, 0.476583, 0.509769, 0.622677, 0.666105, 0.784345, 0.801317, 0.784345, 0.712013, 0.575842, 0.538167, 0.538167, 0.58069, 0.575842, 0.468512, 0.549308, 0.486429, 0.444081, 0.349426, 0.359901, 0.278302, 0.200174, 0.200174, 0.137348, 0.161087, 0.164327, 0.167087, 0.15008, 0.125101, 0.170161, 0.284882, 0.298791, 0.229226, 0.179055, 0.185198, 0.275179, 0.281712, 0.30533, 0.318242, 0.370445, 0.291804, 0.377384, 0.472492, 0.562014, 0.545602, 0.509769, 0.5017, 0.5017, 0.408655, 0.380708, 0.352862, 0.271506, 0.271506, 0.346032, 0.447574, 0.450668, 0.450668, 0.447574, 0.394753, 0.387226, 0.321458, 0.387226, 0.281712, 0.281712, 0.291804, 0.384043, 0.377384, 0.374039, 0.387226, 0.394753, 0.352862, 0.390993, 0.346032, 0.342579, 0.295083, 0.321458, 0.31487, 0.321458, 0.335645, 0.318242, 0.247041, 0.243554, 0.26085, 0.284882, 0.298791, 0.308712, 0.311707, 0.308712, 0.318242, 0.308712, 0.384043, 0.483068, 0.5017, 0.549308, 0.461924, 0.480142, 0.461924, 0.468512, 0.454136, 0.418646, 0.505461, 0.59508, 0.671169, 0.549308, 0.51388, 0.444081, 0.356642, 0.36309, 0.370445, 0.384043, 0.384043, 0.384043, 0.398279, 0.401658, 0.398279, 0.440853, 0.490133, 0.414856, 0.433034, 0.454136, 0.461924, 0.480142, 0.418646, 0.490133, 0.549308, 0.685117, 0.750527, 0.767246, 0.745909, 0.750527, 0.750527, 0.745909, 0.618285, 0.59014, 0.59014, 0.675549, 0.724957, 0.771762, 0.724957, 0.703578, 0.59508, 0.59917, 0.509769, 0.618285, 0.525368, 0.465241, 0.465241, 0.465241, 0.541878, 0.557691, 0.472492, 0.458154, 0.480142, 0.59014, 0.613573, 0.521092, 0.41194, 0.401658, 0.346032, 0.447574, 0.476583, 0.454136, 0.465241, 0.436924, 0.335645, 0.308712, 0.318242, 0.318242, 0.225814, 0.229226, 0.137348, 0.194234, 0.206376, 0.155435, 0.158265, 0.144935, 0.191378, 0.291804, 0.225814, 0.161087, 0.164327, 0.161087, 0.264545, 0.25031, 0.339168, 0.422041, 0.5017, 0.585406, 0.497853, 0.613573, 0.476583, 0.626927, 0.63748, 0.608892, 0.56648, 0.56648, 0.56648, 0.505461, 0.51388, 0.476583, 0.59508, 0.585406, 0.480142, 0.450668, 0.377384, 0.374039, 0.387226, 0.390993, 0.401658, 0.476583, 0.390993, 0.450668, 0.324872, 0.264545, 0.271506, 0.359901, 0.31487, 0.31487, 0.284882, 0.275179, 0.295083, 0.268042, 0.275179, 0.232838, 0.191378, 0.196879, 0.209395, 0.191378, 0.155435, 0.147574, 0.100716, 0.127496, 0.155435, 0.26085, 0.288399, 0.278302, 0.264545, 0.216401, 0.232838, 0.26085, 0.257454, 0.243554, 0.206376, 0.229226, 0.284882, 0.346032, 0.41194, 0.387226, 0.414856, 0.335645, 0.339168, 0.374039, 0.359901, 0.36309, 0.370445, 0.40511, 0.298791, 0.219301, 0.30533, 0.31487, 0.281712, 0.281712, 0.278302, 0.374039, 0.275179, 0.335645, 0.311707, 0.339168, 0.36309, 0.229226, 0.339168, 0.346032, 0.328603, 0.374039, 0.339168, 0.25406, 0.268042, 0.291804, 0.366687, 0.377384, 0.346032, 0.4292, 0.349426, 0.374039, 0.25031, 0.335645, 0.257454, 0.288399, 0.194234, 0.167087, 0.271506, 0.206376, 0.219301, 0.278302, 0.284882, 0.31487, 0.408655, 0.311707, 0.390993, 0.30533, 0.30533, 0.257454, 0.26085, 0.288399, 0.377384, 0.387226, 0.398279, 0.374039, 0.346032, 0.36309, 0.390993, 0.390993, 0.374039, 0.352862, 0.30533, 0.301917, 0.222385, 0.167087, 0.247041, 0.264545, 0.349426, 0.342579, 0.311707, 0.236433, 0.18812, 0.092881, 0.129801, 0.111485, 0.182256, 0.194234, 0.257454, 0.142424, 0.076542, 0.078022, 0.081712, 0.081712, 0.042364, 0.078022, 0.098513, 0.078022, 0.076542, 0.076542, 0.076542, 0.137348, 0.132295, 0.134866, 0.216401, 0.243554, 0.25031, 0.167087, 0.179055, 0.118441, 0.196879, 0.295083, 0.387226, 0.380708, 0.41194, 0.549308, 0.483068, 0.480142, 0.408655, 0.335645, 0.332115, 0.359901, 0.335645, 0.42561, 0.529623, 0.529623, 0.549308, 0.433034, 0.433034, 0.318242, 0.298791, 0.308712, 0.278302, 0.264545, 0.268042, 0.236433, 0.216401, 0.275179, 0.268042, 0.398279, 0.480142, 0.486429, 0.458154, 0.476583, 0.374039, 0.291804, 0.21291, 0.173081, 0.17593, 0.225814, 0.225814, 0.342579, 0.342579, 0.377384, 0.377384, 0.352862, 0.366687, 0.339168, 0.295083, 0.264545, 0.194234, 0.142424, 0.100716, 0.069024, 0.036378], '')</t>
  </si>
  <si>
    <t>[166, 167, 168, 206, 207, 208, 209, 210, 211, 212, 213, 214, 215, 216, 246, 248, 249, 250, 251, 252, 276, 277, 278, 385, 386, 387, 388, 389, 390, 391, 392, 393, 394, 395, 396, 398, 426, 427, 428, 429, 430, 475, 476, 483, 484, 485, 486, 487, 507, 508, 509, 510, 511, 512, 513, 514, 515, 516, 517, 518, 519, 520, 521, 522, 523, 524, 525, 526, 527, 531, 532, 536, 537, 538, 569, 570, 572, 574, 575, 576, 577, 578, 579, 580, 581, 583, 584, 740, 749, 750, 751]</t>
  </si>
  <si>
    <t>UPI00021865A8 status=activ</t>
  </si>
  <si>
    <t>([0.012727, 0.007259, 0.009401, 0.012727, 0.009728, 0.006701, 0.009015, 0.008895, 0.011669, 0.015078, 0.014586, 0.019401, 0.013613, 0.017447, 0.009483, 0.015694, 0.009096, 0.008525, 0.005623, 0.003607, 0.002761, 0.004483, 0.004646, 0.004646, 0.004921, 0.004899, 0.005086, 0.00515, 0.006142, 0.005992, 0.004161, 0.003701, 0.00283, 0.003366, 0.003804, 0.005623, 0.003963, 0.003924, 0.003864, 0.005683, 0.006039, 0.006894, 0.005318, 0.005378, 0.004208, 0.003478, 0.003924, 0.00558, 0.003804, 0.003727, 0.003997, 0.005992, 0.005503, 0.006245, 0.008002, 0.005734, 0.004135, 0.005799, 0.007259, 0.009096, 0.006374, 0.005872, 0.005223, 0.005992, 0.006039, 0.006619, 0.006619, 0.005992, 0.004611, 0.004921, 0.005011, 0.00359, 0.002482, 0.002727, 0.002727, 0.001936, 0.002117, 0.002529, 0.001722, 0.001417, 0.001434, 0.002211, 0.003461, 0.004513, 0.004611, 0.006567, 0.007877, 0.009401, 0.010926, 0.01078, 0.016528, 0.017138, 0.014783, 0.028695, 0.048328, 0.064632, 0.056825, 0.055536, 0.071867, 0.144935, 0.134866, 0.094817, 0.043307, 0.034884, 0.035586, 0.016021, 0.009015, 0.009015, 0.008895, 0.008895, 0.008002, 0.006894, 0.007031, 0.006795, 0.005734, 0.005799, 0.004208, 0.006194, 0.007031, 0.005503, 0.003864, 0.00407, 0.005799, 0.007031, 0.006245, 0.00515, 0.005623, 0.006701, 0.004921, 0.00389, 0.003177, 0.003963, 0.004513, 0.003109, 0.003478, 0.003014, 0.003079, 0.003014, 0.00246, 0.003177, 0.003963, 0.006374, 0.010221, 0.010131, 0.012727, 0.018787, 0.026892, 0.066181, 0.098513, 0.179055, 0.295083, 0.422041, 0.339168, 0.232838, 0.346032, 0.321458, 0.311707, 0.311707, 0.42561, 0.394753, 0.229226, 0.239899, 0.118441, 0.044297, 0.021816, 0.021816, 0.020876, 0.023963, 0.020876, 0.011342, 0.011342, 0.009977, 0.009865, 0.017797, 0.017447, 0.010372, 0.014315, 0.014586, 0.008525, 0.006039, 0.005318, 0.007031, 0.006078, 0.005734, 0.008409, 0.010131, 0.006795, 0.004646, 0.004388, 0.004414, 0.00515, 0.003963, 0.003405, 0.003701, 0.002606, 0.003804, 0.004513, 0.003727, 0.004921, 0.00515, 0.007091, 0.010926, 0.013821, 0.018106, 0.040537, 0.041405, 0.040537, 0.034068, 0.066181, 0.030611, 0.022667, 0.031287, 0.023087, 0.024826, 0.020522, 0.027463, 0.014586, 0.014783, 0.020876, 0.017138, 0.033407, 0.026892, 0.027463, 0.026338, 0.014315, 0.011106, 0.01204, 0.017138, 0.036378, 0.020165, 0.030003, 0.041405, 0.043307, 0.10481, 0.139895, 0.139895, 0.106997, 0.155435, 0.109221, 0.111485, 0.076542, 0.038042, 0.051831, 0.025762, 0.023963, 0.024393, 0.017447, 0.018787, 0.010221, 0.010221, 0.009401, 0.009294, 0.009865, 0.009865, 0.009401, 0.006374, 0.004577, 0.004689, 0.003864, 0.003804, 0.003757, 0.005011, 0.00543, 0.003821, 0.004646, 0.003478, 0.004835, 0.004483, 0.003607, 0.003924, 0.00407, 0.005086, 0.004577, 0.004208, 0.003276, 0.003246, 0.004358, 0.006078, 0.008075, 0.008002, 0.008075, 0.006533, 0.005799, 0.006482, 0.009483, 0.013265, 0.018415, 0.013821, 0.022667, 0.027463, 0.047319, 0.023087, 0.019401, 0.030611, 0.024393, 0.0198, 0.015694, 0.010926, 0.006795, 0.004775, 0.006533, 0.006533, 0.009294, 0.010509, 0.010372, 0.008804, 0.007645, 0.007645, 0.006194, 0.00558, 0.004921, 0.004976, 0.007031, 0.006421, 0.004431, 0.004899, 0.007031, 0.006482, 0.008276, 0.009483, 0.017447, 0.014586, 0.016826, 0.011342, 0.00777, 0.00777, 0.009015, 0.00777, 0.00777, 0.008624, 0.010926, 0.010926, 0.007877, 0.006567, 0.006078, 0.006245, 0.004577, 0.003478, 0.004358, 0.004358, 0.005378, 0.005318, 0.006142, 0.007555, 0.008525, 0.01078, 0.010672, 0.008804, 0.008624, 0.008409, 0.009865, 0.008002, 0.007645, 0.009483], '')</t>
  </si>
  <si>
    <t>UPI00021865A9 status=activ</t>
  </si>
  <si>
    <t>([0.074921, 0.11371, 0.083462, 0.048328, 0.076542, 0.044297, 0.067594, 0.090864, 0.118441, 0.086953, 0.109221, 0.15008, 0.271506, 0.278302, 0.318242, 0.414856, 0.422041, 0.458154, 0.570702, 0.58069, 0.585406, 0.575842, 0.608892, 0.59014, 0.716283, 0.720929, 0.767246, 0.754692, 0.642678, 0.675549, 0.791621, 0.788093, 0.622677, 0.509769, 0.41194, 0.480142, 0.394753, 0.387226, 0.387226, 0.390993, 0.298791, 0.298791, 0.271506, 0.25406, 0.335645, 0.352862, 0.257454, 0.257454, 0.196879, 0.275179, 0.18812, 0.179055, 0.18812, 0.284882, 0.284882, 0.284882, 0.25406, 0.339168, 0.352862, 0.370445, 0.288399, 0.374039, 0.370445, 0.394753, 0.295083, 0.291804, 0.278302, 0.321458, 0.30533, 0.394753, 0.332115, 0.398279, 0.366687, 0.387226, 0.390993, 0.454136, 0.541878, 0.545602, 0.454136, 0.414856, 0.359901, 0.36309, 0.335645, 0.36309, 0.36309, 0.458154, 0.461924, 0.436924, 0.472492, 0.608892, 0.562014, 0.613573, 0.509769, 0.505461, 0.490133, 0.450668, 0.450668, 0.387226, 0.30533, 0.301917, 0.339168, 0.335645, 0.42561, 0.454136, 0.440853, 0.454136, 0.447574, 0.356642, 0.30533, 0.318242, 0.288399, 0.30533, 0.332115, 0.324872, 0.352862, 0.352862, 0.295083, 0.30533, 0.370445, 0.447574, 0.541878, 0.525368, 0.58069, 0.529623, 0.433034, 0.328603, 0.335645, 0.332115, 0.328603, 0.41194, 0.40511, 0.30533, 0.288399, 0.222385, 0.281712, 0.278302, 0.185198, 0.271506, 0.26085, 0.225814, 0.225814, 0.139895, 0.164327, 0.155435, 0.179055, 0.26085, 0.339168, 0.239899, 0.239899, 0.328603, 0.324872, 0.31487, 0.4292, 0.42561, 0.408655, 0.436924, 0.440853, 0.444081, 0.36309, 0.284882, 0.321458, 0.295083, 0.359901, 0.346032, 0.268042, 0.288399, 0.321458, 0.236433, 0.236433, 0.239899, 0.21291, 0.222385, 0.236433, 0.225814, 0.15284, 0.196879, 0.206376, 0.21291, 0.219301, 0.268042, 0.318242, 0.321458, 0.268042, 0.232838, 0.232838, 0.30533, 0.200174, 0.170161, 0.17593, 0.17593, 0.147574, 0.17593, 0.102787, 0.056825, 0.059222, 0.120615, 0.158265, 0.164327, 0.106997, 0.10481, 0.074921, 0.090864, 0.050641, 0.092881, 0.142424, 0.134866, 0.132295, 0.232838, 0.243554, 0.298791, 0.295083, 0.324872, 0.288399, 0.291804, 0.377384, 0.339168, 0.239899, 0.15008, 0.085092, 0.132295, 0.170161, 0.25406, 0.25406, 0.247041, 0.232838, 0.147574, 0.142424, 0.100716, 0.047319, 0.056825, 0.0704, 0.116183, 0.066181, 0.098513, 0.155435, 0.15284, 0.17593, 0.206376, 0.284882, 0.377384, 0.281712, 0.318242, 0.321458, 0.232838, 0.239899, 0.247041, 0.328603, 0.321458, 0.398279, 0.414856, 0.414856, 0.408655, 0.408655, 0.5017, 0.468512, 0.468512, 0.472492, 0.490133, 0.42561, 0.4292, 0.352862, 0.352862, 0.311707, 0.308712, 0.408655, 0.42561, 0.418646, 0.42561, 0.401658, 0.298791, 0.339168, 0.243554, 0.236433, 0.239899, 0.21291, 0.155435, 0.096677, 0.10481, 0.094817, 0.173081, 0.200174, 0.185198, 0.271506, 0.324872, 0.318242, 0.243554, 0.247041, 0.25406, 0.167087, 0.200174, 0.291804, 0.335645, 0.374039, 0.311707, 0.31487, 0.349426, 0.444081, 0.534167, 0.525368, 0.461924, 0.359901, 0.301917, 0.387226, 0.30533, 0.284882, 0.288399, 0.380708, 0.384043, 0.380708, 0.465241, 0.377384, 0.30533, 0.291804, 0.335645, 0.370445, 0.359901, 0.257454, 0.122885, 0.144935, 0.134866, 0.161087, 0.25406, 0.30533, 0.271506, 0.284882, 0.206376, 0.173081, 0.147574, 0.196879, 0.219301, 0.15284, 0.191378, 0.264545, 0.164327, 0.158265, 0.120615, 0.142424, 0.164327, 0.206376, 0.196879, 0.147574, 0.194234, 0.129801, 0.078022, 0.092881, 0.081712, 0.134866, 0.167087, 0.086953, 0.055536, 0.028695, 0.038858, 0.056825, 0.056825, 0.086953, 0.083462, 0.142424, 0.102787, 0.155435, 0.236433, 0.247041, 0.31487, 0.301917, 0.380708, 0.436924, 0.440853, 0.401658, 0.318242, 0.308712, 0.308712, 0.384043, 0.433034, 0.342579, 0.291804, 0.308712, 0.311707, 0.200174, 0.209395, 0.219301, 0.232838, 0.155435, 0.088832, 0.102787, 0.096677, 0.092881, 0.060549, 0.033407, 0.045352, 0.040537, 0.041405, 0.085092, 0.086953, 0.106997, 0.203355, 0.232838, 0.232838, 0.257454, 0.349426, 0.328603, 0.328603, 0.318242, 0.398279, 0.394753, 0.342579, 0.349426, 0.222385, 0.219301, 0.324872, 0.275179, 0.370445, 0.346032, 0.229226, 0.206376, 0.142424, 0.096677, 0.043307, 0.047319, 0.047319, 0.059222, 0.035586, 0.050641, 0.030611, 0.020522, 0.034068, 0.023087, 0.013437, 0.025316, 0.043307, 0.042364, 0.090864, 0.078022, 0.096677, 0.129801, 0.129801, 0.167087, 0.158265, 0.268042, 0.247041, 0.26085, 0.26085, 0.342579, 0.31487, 0.366687, 0.40511, 0.40511, 0.476583, 0.575842, 0.553315, 0.541878, 0.440853, 0.450668, 0.454136, 0.444081, 0.534167, 0.534167, 0.562014, 0.56648, 0.58069, 0.570702, 0.570702, 0.557691, 0.525368, 0.497853, 0.525368, 0.525368, 0.521092, 0.549308, 0.58069, 0.608892, 0.613573, 0.699094, 0.657645, 0.604312, 0.622677, 0.653063, 0.657645, 0.626927, 0.720929, 0.728858, 0.741537, 0.741537, 0.720929, 0.657645, 0.690604, 0.661982, 0.666105, 0.56648, 0.541878, 0.517562, 0.458154, 0.461924, 0.5017, 0.529623, 0.618285, 0.608892, 0.585406, 0.585406, 0.585406, 0.59917, 0.622677, 0.517562, 0.447574, 0.394753, 0.480142, 0.454136, 0.480142, 0.480142, 0.553315, 0.622677, 0.648219, 0.741537, 0.741537, 0.728858, 0.707965, 0.59508, 0.570702, 0.529623, 0.557691, 0.59917, 0.557691, 0.521092, 0.613573, 0.666105, 0.767246, 0.728858, 0.759478, 0.733139, 0.76285, 0.76285, 0.703578, 0.699094, 0.703578, 0.720929, 0.685117, 0.690604, 0.812494, 0.771762, 0.808535, 0.788093, 0.81615, 0.81615, 0.798249, 0.805026, 0.862302, 0.795062, 0.834292, 0.865454, 0.882776, 0.882776, 0.868118, 0.871313, 0.798249, 0.791621, 0.750527, 0.754692, 0.685117, 0.613573, 0.694846, 0.648219, 0.671169, 0.59508, 0.626927, 0.657645, 0.618285, 0.585406, 0.685117, 0.685117, 0.613573, 0.58069, 0.626927, 0.570702, 0.608892, 0.657645, 0.694846, 0.690604, 0.685117, 0.788093, 0.84206, 0.775545, 0.819762, 0.852992, 0.874069, 0.871313, 0.852992, 0.856457, 0.788093, 0.779859, 0.733139, 0.73685, 0.671169, 0.59917, 0.685117, 0.642678, 0.671169, 0.59508, 0.626927, 0.657645, 0.613573, 0.58069, 0.685117, 0.680603, 0.608892, 0.58069, 0.622677, 0.570702, 0.626927, 0.680603, 0.707965, 0.712013, 0.707965, 0.805026, 0.859585, 0.795062, 0.837511, 0.871313, 0.889439, 0.885302, 0.871313, 0.874069, 0.808535, 0.801317, 0.759478, 0.759478, 0.694846, 0.622677, 0.703578, 0.648219, 0.675549, 0.59917, 0.632174, 0.657645, 0.613573, 0.585406, 0.690604, 0.685117, 0.608892, 0.575842, 0.622677, 0.56648, 0.622677, 0.671169, 0.699094, 0.699094, 0.694846, 0.795062, 0.852992, 0.784345, 0.827927, 0.862302, 0.882776, 0.879233, 0.862302, 0.862302, 0.791621, 0.784345, 0.73685, 0.73685, 0.671169, 0.59917, 0.685117, 0.626927, 0.657645, 0.585406, 0.613573, 0.642678, 0.59917, 0.570702, 0.675549, 0.671169, 0.59508, 0.562014, 0.608892, 0.557691, 0.613573, 0.666105, 0.694846, 0.699094, 0.694846, 0.795062, 0.852992, 0.788093, 0.827927, 0.862302, 0.882776, 0.879233, 0.862302, 0.862302, 0.791621, 0.784345, 0.73685, 0.741537, 0.675549, 0.59917, 0.690604, 0.626927, 0.661982, 0.585406, 0.618285, 0.642678, 0.59917, 0.570702, 0.675549, 0.671169, 0.59508, 0.562014, 0.585406, 0.632174, 0.690604, 0.685117, 0.642678, 0.675549, 0.671169, 0.73685, 0.73685, 0.754692, 0.798249, 0.819762, 0.874069, 0.874069, 0.874069, 0.874069, 0.846163, 0.76285, 0.716283, 0.720929, 0.724957, 0.604312, 0.557691, 0.538167, 0.545602, 0.59014, 0.557691, 0.59014, 0.613573, 0.613573, 0.604312, 0.59917, 0.59508, 0.521092, 0.458154, 0.472492, 0.509769, 0.545602, 0.608892, 0.618285, 0.632174, 0.648219, 0.750527, 0.775545, 0.754692, 0.849326, 0.81615, 0.852992], '')</t>
  </si>
  <si>
    <t>[18, 19, 20, 21, 22, 23, 24, 25, 26, 27, 28, 29, 30, 31, 32, 33, 76, 77, 89, 90, 91, 92, 93, 120, 121, 122, 123, 253, 297, 298, 446, 447, 448, 453, 454, 455, 456, 457, 458, 459, 460, 461, 463, 464, 465, 466, 467, 468, 469, 470, 471, 472, 473, 474, 475, 476, 477, 478, 479, 480, 481, 482, 483, 484, 485, 486, 487, 488, 491, 492, 493, 494, 495, 496, 497, 498, 499, 500, 507, 508, 509, 510, 511, 512, 513, 514, 515, 516, 517, 518, 519, 520, 521, 522, 523, 524, 525, 526, 527, 528, 529, 530, 531, 532, 533, 534, 535, 536, 537, 538, 539, 540, 541, 542, 543, 544, 545, 546, 547, 548, 549, 550, 551, 552, 553, 554, 555, 556, 557, 558, 559, 560, 561, 562, 563, 564, 565, 566, 567, 568, 569, 570, 571, 572, 573, 574, 575, 576, 577, 578, 579, 580, 581, 582, 583, 584, 585, 586, 587, 588, 589, 590, 591, 592, 593, 594, 595, 596, 597, 598, 599, 600, 601,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658, 659, 660, 661, 662, 663, 664, 665, 666, 667, 668, 669, 670, 671, 672, 673, 674, 675, 676, 677, 678, 679, 680, 681, 682, 683, 684, 685, 686, 687, 688, 689, 690, 691, 692, 693, 694, 695, 696, 697, 698, 699, 700, 701, 702, 703, 704, 705, 706, 707, 708, 709, 710, 711, 712, 713, 714, 715, 716, 717, 718, 719, 720, 721, 722, 723, 724, 725, 726, 727, 728, 729, 730, 731, 732, 733, 734, 735, 736, 737, 738, 741, 742, 743, 744, 745, 746, 747, 748, 749, 750, 751, 752]</t>
  </si>
  <si>
    <t>(231</t>
  </si>
  <si>
    <t>309)</t>
  </si>
  <si>
    <t>UPI00021865AA status=activ</t>
  </si>
  <si>
    <t>([0.010926, 0.016528, 0.028695, 0.042364, 0.06184, 0.083462, 0.11371, 0.132295, 0.158265, 0.090864, 0.078022, 0.055536, 0.048328, 0.067594, 0.033407, 0.036378, 0.036378, 0.029376, 0.018787, 0.018415, 0.038042, 0.017797, 0.011518, 0.00777, 0.007877, 0.008075, 0.005799, 0.003757, 0.002529, 0.002512, 0.002581, 0.00316, 0.004388, 0.004611, 0.004315, 0.005992, 0.005734, 0.004976, 0.004135, 0.004646, 0.003804, 0.002705, 0.00407, 0.004577, 0.004358, 0.003757, 0.003757, 0.00543, 0.007177, 0.009977, 0.006701, 0.006619, 0.006795, 0.004689, 0.006194, 0.009015, 0.009015, 0.017797, 0.017447, 0.025762, 0.025762, 0.035586, 0.036378, 0.034884, 0.050641, 0.111485, 0.137348, 0.102787, 0.045352, 0.030003, 0.041405, 0.086953, 0.088832, 0.044297, 0.046336, 0.034884, 0.020522, 0.019401, 0.009728, 0.016826, 0.025316, 0.017797, 0.013613, 0.030003, 0.016257, 0.009401, 0.007315, 0.005872, 0.005223, 0.005249, 0.007315, 0.007259, 0.006482, 0.006142, 0.007555, 0.008409, 0.007315, 0.006619, 0.006078, 0.008895, 0.008276, 0.005378, 0.005249, 0.005992, 0.00543, 0.005378, 0.007315, 0.008895, 0.013265, 0.023963, 0.020165, 0.021816, 0.024826, 0.024393, 0.037156, 0.023534, 0.038858, 0.029376, 0.035586, 0.026892, 0.015078, 0.009096, 0.008804, 0.013821, 0.008075, 0.009015, 0.009728, 0.009977, 0.008156, 0.008002, 0.007031, 0.008002, 0.00543, 0.00543, 0.006039, 0.004976, 0.007555, 0.005318, 0.006795, 0.007877, 0.010221, 0.009865, 0.019109, 0.029376, 0.014586, 0.029376, 0.026892, 0.034884, 0.018106, 0.026338, 0.018106, 0.010372, 0.009187, 0.015078, 0.013016, 0.013016, 0.025762, 0.018106, 0.027463, 0.035586, 0.046336, 0.05306, 0.074921, 0.048328, 0.060549, 0.0704, 0.073402, 0.032677, 0.042364, 0.040537, 0.043307, 0.06312, 0.078022, 0.161087, 0.161087, 0.129801, 0.139895, 0.155435, 0.106997, 0.147574, 0.15284, 0.069024, 0.06312, 0.094817, 0.116183, 0.06184, 0.118441, 0.090864, 0.167087, 0.164327, 0.268042, 0.173081, 0.182256, 0.275179, 0.200174, 0.111485, 0.147574, 0.076542, 0.078022, 0.094817, 0.03976, 0.038042, 0.090864, 0.05306, 0.025762, 0.021381, 0.041405, 0.022306, 0.028107, 0.015344, 0.016826, 0.010221, 0.010221, 0.010221, 0.006701, 0.009096, 0.009096, 0.006142, 0.007495, 0.006795, 0.009015, 0.009294, 0.006078, 0.004414, 0.004135, 0.004208, 0.004775, 0.004775, 0.005932, 0.004208, 0.005872, 0.004161, 0.005623, 0.005086, 0.00543, 0.005992, 0.005734, 0.005249, 0.005318, 0.004736, 0.004646, 0.003431, 0.004611, 0.004976, 0.005683, 0.006894, 0.009977, 0.006701, 0.006619, 0.00543, 0.005503, 0.003727, 0.004921, 0.00558, 0.008075, 0.007091, 0.006567, 0.005992, 0.008895, 0.016257, 0.026338, 0.0198, 0.035586, 0.018787, 0.018787, 0.025316, 0.032677, 0.024393, 0.050641, 0.034884, 0.034884, 0.0704, 0.122885, 0.056825, 0.020522, 0.010926, 0.007555, 0.011669, 0.014783, 0.018106, 0.010221, 0.010221, 0.010926, 0.010926, 0.0198, 0.03976, 0.045352, 0.045352, 0.058088, 0.055536, 0.038858, 0.036378, 0.016257, 0.020165, 0.033407, 0.038042, 0.059222, 0.11371, 0.054297, 0.024393, 0.013437, 0.011669, 0.007495, 0.005992, 0.006039, 0.005734, 0.003701, 0.003555, 0.00359, 0.00246, 0.002662, 0.003821, 0.005378, 0.006374, 0.00558, 0.004247, 0.00515, 0.004611, 0.003366, 0.003405, 0.004161, 0.00558, 0.005378, 0.007877, 0.008895, 0.009728, 0.006988, 0.007555, 0.008002, 0.005503, 0.005623, 0.005318, 0.005223, 0.005734, 0.007495, 0.006619, 0.007177, 0.008409, 0.01078, 0.019401, 0.029376, 0.030003, 0.020876, 0.036378, 0.024826, 0.036378, 0.020165, 0.037156, 0.086953, 0.051831], '')</t>
  </si>
  <si>
    <t>UPI00021865AB status=activ</t>
  </si>
  <si>
    <t>([0.352862, 0.239899, 0.225814, 0.15284, 0.083462, 0.083462, 0.083462, 0.102787, 0.125101, 0.15008, 0.170161, 0.134866, 0.200174, 0.173081, 0.144935, 0.111485, 0.11371, 0.129801, 0.076542, 0.079919, 0.120615, 0.118441, 0.185198, 0.137348, 0.216401, 0.332115, 0.377384, 0.380708, 0.352862, 0.278302, 0.288399, 0.30533, 0.384043, 0.352862, 0.308712, 0.232838, 0.332115, 0.328603, 0.247041, 0.239899, 0.275179, 0.243554, 0.25406, 0.257454, 0.25406, 0.257454, 0.26085, 0.257454, 0.209395, 0.161087, 0.232838, 0.219301, 0.15008, 0.090864, 0.066181, 0.074921, 0.137348, 0.111485, 0.129801, 0.155435, 0.158265, 0.129801, 0.15284, 0.144935, 0.147574, 0.236433, 0.222385, 0.155435, 0.092881, 0.088832, 0.122885, 0.122885, 0.132295, 0.200174, 0.298791, 0.384043, 0.483068, 0.394753, 0.422041, 0.356642, 0.321458, 0.36309, 0.380708, 0.352862, 0.356642, 0.31487, 0.346032, 0.356642, 0.418646, 0.408655, 0.497853, 0.529623, 0.497853, 0.394753, 0.394753, 0.30533, 0.222385, 0.137348, 0.185198, 0.161087, 0.194234, 0.158265, 0.191378, 0.17593, 0.203355, 0.15008, 0.116183, 0.092881, 0.088832, 0.090864, 0.109221, 0.111485, 0.125101, 0.15008, 0.232838, 0.239899, 0.318242, 0.433034, 0.497853, 0.447574, 0.476583, 0.480142, 0.59917, 0.494003, 0.517562, 0.4292, 0.497853, 0.494003, 0.490133, 0.5017, 0.41194, 0.390993, 0.390993, 0.377384, 0.268042, 0.236433, 0.216401, 0.21291, 0.132295, 0.081712, 0.132295, 0.132295, 0.132295, 0.134866, 0.216401, 0.196879, 0.281712, 0.200174, 0.25031, 0.194234, 0.182256, 0.257454, 0.349426, 0.349426, 0.346032, 0.461924, 0.390993, 0.401658, 0.414856, 0.377384, 0.465241, 0.461924, 0.436924, 0.42561, 0.346032, 0.339168, 0.377384, 0.370445, 0.422041, 0.394753, 0.394753, 0.41194, 0.390993, 0.318242, 0.311707, 0.311707, 0.275179, 0.374039, 0.284882, 0.185198, 0.25406, 0.264545, 0.264545, 0.209395, 0.243554, 0.298791, 0.30533, 0.194234, 0.225814, 0.275179, 0.229226, 0.288399, 0.25406, 0.209395, 0.275179, 0.298791, 0.275179, 0.281712, 0.25406, 0.318242, 0.41194, 0.422041, 0.380708, 0.346032, 0.450668, 0.356642], '')</t>
  </si>
  <si>
    <t>[91, 122, 124, 129]</t>
  </si>
  <si>
    <t>UPI00021865AC status=activ</t>
  </si>
  <si>
    <t>([0.088832, 0.064632, 0.030611, 0.044297, 0.064632, 0.067594, 0.086953, 0.118441, 0.142424, 0.142424, 0.142424, 0.191378, 0.109221, 0.118441, 0.15008, 0.225814, 0.264545, 0.268042, 0.257454, 0.229226, 0.232838, 0.232838, 0.21291, 0.346032, 0.26085, 0.271506, 0.308712, 0.243554, 0.239899, 0.144935, 0.167087, 0.203355, 0.191378, 0.301917, 0.284882, 0.225814, 0.216401, 0.209395, 0.203355, 0.21291, 0.243554, 0.15008, 0.147574, 0.182256, 0.182256, 0.291804, 0.278302, 0.275179, 0.25406, 0.25031, 0.380708, 0.291804, 0.21291, 0.219301, 0.209395, 0.125101, 0.179055, 0.196879, 0.122885, 0.209395, 0.203355, 0.129801, 0.216401, 0.295083, 0.239899, 0.232838, 0.179055, 0.127496, 0.073402, 0.122885, 0.116183, 0.056825, 0.056825, 0.085092, 0.079919, 0.066181, 0.127496, 0.161087, 0.144935, 0.247041, 0.232838, 0.15008, 0.15284, 0.144935, 0.079919, 0.094817, 0.085092, 0.111485, 0.109221, 0.173081, 0.147574, 0.125101, 0.216401, 0.328603, 0.301917, 0.271506, 0.301917, 0.185198, 0.096677, 0.056825, 0.055536, 0.06312, 0.071867, 0.094817, 0.096677, 0.164327, 0.25406, 0.271506, 0.26085, 0.332115, 0.243554, 0.18812, 0.155435, 0.122885, 0.122885, 0.147574, 0.120615, 0.098513, 0.18812, 0.185198, 0.275179, 0.191378, 0.167087, 0.144935, 0.15008, 0.090864, 0.106997, 0.073402, 0.064632, 0.0704, 0.038042, 0.035586, 0.05306, 0.098513, 0.125101, 0.06184, 0.038858, 0.069024, 0.047319, 0.048328, 0.05306, 0.029376, 0.027463, 0.026892, 0.05306, 0.078022, 0.085092, 0.056825, 0.0704, 0.043307, 0.038858, 0.083462, 0.120615, 0.094817, 0.06312, 0.046336, 0.066181, 0.102787, 0.102787, 0.10481, 0.048328, 0.073402, 0.129801, 0.194234, 0.222385, 0.236433, 0.142424, 0.142424, 0.10481, 0.067594, 0.106997, 0.111485, 0.055536, 0.056825, 0.090864, 0.090864, 0.111485, 0.078022, 0.078022, 0.05306, 0.100716, 0.179055, 0.111485, 0.120615, 0.096677, 0.045352, 0.023087, 0.023534, 0.03976, 0.056825, 0.088832, 0.102787, 0.078022, 0.074921, 0.096677, 0.050641, 0.06184, 0.06184, 0.129801, 0.074921, 0.06184, 0.06184, 0.028107, 0.060549, 0.030003, 0.038858, 0.0704, 0.142424, 0.139895, 0.129801, 0.102787, 0.100716, 0.098513, 0.074921, 0.144935, 0.137348, 0.225814, 0.144935, 0.086953, 0.03976, 0.043307, 0.0704, 0.034884, 0.041405, 0.043307, 0.078022, 0.06312, 0.060549, 0.027463, 0.044297, 0.049374, 0.066181, 0.037156, 0.038042, 0.066181, 0.036378, 0.03976, 0.032017, 0.046336, 0.051831, 0.049374, 0.090864, 0.047319, 0.066181, 0.067594, 0.05306, 0.056825, 0.071867, 0.078022, 0.109221, 0.111485, 0.11371, 0.074921, 0.144935, 0.074921, 0.073402, 0.074921, 0.043307, 0.043307, 0.043307, 0.071867, 0.139895, 0.127496, 0.125101, 0.129801, 0.139895, 0.194234, 0.200174, 0.206376, 0.142424, 0.090864, 0.086953, 0.06312, 0.122885, 0.109221, 0.111485, 0.088832, 0.116183, 0.155435, 0.158265, 0.167087, 0.132295, 0.090864, 0.066181, 0.137348, 0.142424], '')</t>
  </si>
  <si>
    <t>UPI00021865AD status=activ</t>
  </si>
  <si>
    <t>([0.222385, 0.298791, 0.332115, 0.36309, 0.275179, 0.219301, 0.21291, 0.25406, 0.206376, 0.239899, 0.278302, 0.321458, 0.366687, 0.335645, 0.257454, 0.216401, 0.311707, 0.401658, 0.321458, 0.284882, 0.374039, 0.366687, 0.384043, 0.295083, 0.268042, 0.264545, 0.239899, 0.185198, 0.179055, 0.142424, 0.147574, 0.164327, 0.15284, 0.118441, 0.144935, 0.21291, 0.161087, 0.147574, 0.090864, 0.144935, 0.170161, 0.100716, 0.067594, 0.067594, 0.069024, 0.048328, 0.048328, 0.050641, 0.085092, 0.085092, 0.086953, 0.085092, 0.073402, 0.059222, 0.071867, 0.069024, 0.069024, 0.142424, 0.096677, 0.134866, 0.083462, 0.054297, 0.092881, 0.137348, 0.094817, 0.15284, 0.225814, 0.225814, 0.222385, 0.225814, 0.236433, 0.380708, 0.366687, 0.247041, 0.275179, 0.243554, 0.206376, 0.225814, 0.191378, 0.25406, 0.196879, 0.288399, 0.356642, 0.374039, 0.384043, 0.418646, 0.342579, 0.352862, 0.458154, 0.450668, 0.380708, 0.384043, 0.342579, 0.257454, 0.366687, 0.366687, 0.408655, 0.370445, 0.324872, 0.359901, 0.257454, 0.257454, 0.25406, 0.15008, 0.144935, 0.083462, 0.079919, 0.129801, 0.129801, 0.116183, 0.161087, 0.147574, 0.118441, 0.100716, 0.173081, 0.185198, 0.116183, 0.116183, 0.098513, 0.060549, 0.047319, 0.090864, 0.118441, 0.120615, 0.15008, 0.086953, 0.144935, 0.078022, 0.043307, 0.040537, 0.044297, 0.030611, 0.05306, 0.06312, 0.078022, 0.036378, 0.032677, 0.038858, 0.03976, 0.074921, 0.118441, 0.071867, 0.079919, 0.098513, 0.100716, 0.125101, 0.139895, 0.137348, 0.239899, 0.324872, 0.236433, 0.243554, 0.328603, 0.335645, 0.346032, 0.356642, 0.465241, 0.384043, 0.447574, 0.324872, 0.31487, 0.366687, 0.346032, 0.324872, 0.236433, 0.232838, 0.179055, 0.158265, 0.170161, 0.161087, 0.094817, 0.158265, 0.076542, 0.06312, 0.038042, 0.021381, 0.021381, 0.020522, 0.020165, 0.020165, 0.038042, 0.025316, 0.0198, 0.022306, 0.024393, 0.025316, 0.023963, 0.040537, 0.069024, 0.066181, 0.071867, 0.071867, 0.069024, 0.142424, 0.10481, 0.155435, 0.232838, 0.219301, 0.15008, 0.236433, 0.158265, 0.161087, 0.219301, 0.247041, 0.25031, 0.239899, 0.332115, 0.346032, 0.356642, 0.298791, 0.185198, 0.173081, 0.182256, 0.185198, 0.122885, 0.219301, 0.144935, 0.092881, 0.094817, 0.15008, 0.122885, 0.200174, 0.200174, 0.203355, 0.196879, 0.17593, 0.17593, 0.164327, 0.155435, 0.158265, 0.219301, 0.328603, 0.301917, 0.321458, 0.225814, 0.21291, 0.191378, 0.308712, 0.387226, 0.377384, 0.387226, 0.41194, 0.444081, 0.356642, 0.346032, 0.247041, 0.271506, 0.281712, 0.185198, 0.111485, 0.059222, 0.064632, 0.066181, 0.064632, 0.10481, 0.147574, 0.229226, 0.161087, 0.078022, 0.079919, 0.042364, 0.025316, 0.024393, 0.011903, 0.01078, 0.011518, 0.011518, 0.014783, 0.014783, 0.016826, 0.023963, 0.045352, 0.024826, 0.026338, 0.026892, 0.016257, 0.020876, 0.021816, 0.037156, 0.0704, 0.069024, 0.139895, 0.206376, 0.216401, 0.311707, 0.390993, 0.42561, 0.534167, 0.545602, 0.541878, 0.545602, 0.505461, 0.408655, 0.468512, 0.476583, 0.517562, 0.538167, 0.521092, 0.497853, 0.398279, 0.321458, 0.335645, 0.324872, 0.342579, 0.356642, 0.366687, 0.31487, 0.295083, 0.271506, 0.268042, 0.25031, 0.328603, 0.308712, 0.384043, 0.42561, 0.40511, 0.31487, 0.278302, 0.284882, 0.288399, 0.377384, 0.36309, 0.356642, 0.36309, 0.271506, 0.25031, 0.26085, 0.308712, 0.30533, 0.225814, 0.271506, 0.288399, 0.21291, 0.268042, 0.275179, 0.268042, 0.271506, 0.284882, 0.422041, 0.374039, 0.291804, 0.291804, 0.332115, 0.349426, 0.332115, 0.41194, 0.387226, 0.384043, 0.332115, 0.247041, 0.359901, 0.318242, 0.236433, 0.25031, 0.291804, 0.278302, 0.284882, 0.206376, 0.278302, 0.281712, 0.311707, 0.387226, 0.374039, 0.418646, 0.377384, 0.380708, 0.370445, 0.408655, 0.339168, 0.390993, 0.472492, 0.476583, 0.480142, 0.497853, 0.58069, 0.476583, 0.490133, 0.476583, 0.585406, 0.56648, 0.534167, 0.505461, 0.525368, 0.56648, 0.570702, 0.509769, 0.454136, 0.36309, 0.352862, 0.42561, 0.450668, 0.461924, 0.444081, 0.398279, 0.359901, 0.352862, 0.42561, 0.335645, 0.339168, 0.257454, 0.194234, 0.182256, 0.200174, 0.18812, 0.15284, 0.137348, 0.21291, 0.194234, 0.216401, 0.15284, 0.10481, 0.064632, 0.032677, 0.032017, 0.038042, 0.056825, 0.043307, 0.033407, 0.045352, 0.030611, 0.040537, 0.055536, 0.038858, 0.025762], '')</t>
  </si>
  <si>
    <t>[287, 288, 289, 290, 291, 295, 296, 297, 374, 378, 379, 380, 381, 382, 383, 384, 385]</t>
  </si>
  <si>
    <t>UPI00021865AE status=activ</t>
  </si>
  <si>
    <t>([0.127496, 0.170161, 0.219301, 0.257454, 0.170161, 0.222385, 0.25406, 0.182256, 0.222385, 0.182256, 0.15008, 0.116183, 0.098513, 0.102787, 0.059222, 0.06184, 0.132295, 0.216401, 0.185198, 0.18812, 0.191378, 0.196879, 0.203355, 0.173081, 0.173081, 0.173081, 0.167087, 0.100716, 0.196879, 0.116183, 0.196879, 0.268042, 0.324872, 0.268042, 0.26085, 0.370445, 0.387226, 0.278302, 0.185198, 0.191378, 0.173081, 0.137348, 0.139895, 0.137348, 0.167087, 0.167087, 0.167087, 0.167087, 0.170161, 0.139895, 0.229226, 0.122885, 0.120615, 0.144935, 0.144935, 0.155435, 0.144935, 0.132295, 0.132295, 0.200174, 0.229226, 0.232838, 0.203355, 0.167087, 0.179055, 0.144935, 0.098513, 0.098513, 0.078022, 0.078022, 0.06184, 0.059222, 0.106997, 0.120615, 0.118441, 0.118441, 0.111485, 0.129801, 0.132295, 0.219301, 0.158265, 0.094817, 0.132295, 0.139895, 0.164327, 0.10481, 0.129801, 0.185198, 0.281712, 0.318242, 0.339168, 0.281712, 0.284882, 0.295083, 0.308712, 0.318242, 0.408655, 0.42561, 0.359901, 0.387226, 0.380708, 0.454136, 0.458154, 0.5017, 0.5017, 0.5017, 0.608892, 0.613573, 0.632174, 0.626927, 0.5017, 0.553315, 0.642678, 0.642678, 0.622677, 0.58069, 0.461924, 0.468512, 0.377384, 0.339168, 0.308712, 0.318242, 0.206376, 0.291804, 0.278302, 0.370445, 0.384043, 0.328603, 0.288399, 0.194234, 0.18812, 0.281712, 0.318242, 0.346032, 0.31487, 0.342579, 0.257454, 0.281712, 0.308712, 0.349426, 0.311707, 0.311707, 0.298791, 0.377384, 0.298791, 0.216401, 0.194234, 0.182256, 0.25031, 0.21291, 0.31487, 0.311707, 0.308712, 0.25406, 0.191378, 0.144935, 0.129801, 0.127496, 0.182256, 0.155435, 0.109221, 0.170161, 0.179055, 0.127496, 0.147574, 0.147574, 0.15008, 0.15008, 0.17593, 0.15008, 0.216401, 0.229226, 0.173081, 0.170161, 0.21291, 0.179055, 0.275179, 0.268042, 0.356642, 0.387226, 0.384043, 0.490133, 0.476583, 0.377384, 0.36309, 0.377384, 0.433034, 0.418646, 0.356642, 0.229226, 0.225814, 0.225814, 0.196879, 0.26085, 0.26085, 0.291804, 0.291804, 0.291804, 0.284882, 0.298791, 0.236433, 0.247041, 0.144935, 0.15284, 0.222385, 0.321458, 0.308712, 0.332115, 0.36309, 0.366687, 0.380708, 0.414856, 0.318242, 0.239899, 0.25031, 0.264545, 0.191378, 0.206376, 0.194234, 0.203355, 0.222385, 0.161087, 0.083462, 0.127496, 0.094817, 0.11371, 0.085092, 0.102787, 0.102787, 0.144935, 0.222385, 0.30533, 0.268042, 0.370445, 0.346032, 0.225814, 0.222385, 0.167087, 0.239899, 0.15284, 0.086953, 0.079919, 0.15008, 0.243554, 0.229226, 0.281712, 0.243554, 0.179055, 0.179055, 0.182256, 0.118441, 0.111485, 0.109221, 0.127496, 0.122885, 0.15008, 0.264545, 0.222385, 0.332115, 0.25406, 0.321458, 0.4292, 0.324872, 0.321458, 0.298791, 0.281712, 0.318242, 0.232838, 0.332115, 0.318242, 0.332115, 0.352862, 0.281712, 0.203355, 0.182256, 0.170161, 0.232838, 0.158265, 0.203355, 0.194234, 0.194234, 0.15008, 0.094817, 0.100716, 0.096677, 0.116183, 0.164327, 0.134866, 0.203355, 0.216401, 0.229226, 0.15008, 0.137348, 0.170161, 0.21291, 0.209395, 0.142424, 0.120615, 0.15008, 0.085092, 0.05306, 0.106997, 0.164327, 0.229226, 0.321458, 0.25406, 0.25031, 0.257454, 0.295083, 0.318242, 0.332115, 0.268042, 0.346032, 0.332115, 0.366687, 0.398279, 0.418646, 0.521092, 0.509769, 0.570702, 0.63748, 0.63748, 0.553315, 0.440853, 0.401658, 0.288399, 0.281712, 0.25406, 0.161087, 0.15008, 0.142424, 0.079919, 0.079919, 0.078022, 0.083462, 0.10481, 0.102787, 0.098513, 0.054297, 0.085092, 0.073402, 0.059222, 0.102787, 0.122885, 0.17593, 0.200174, 0.311707, 0.384043, 0.41194, 0.440853, 0.366687, 0.356642, 0.408655, 0.346032, 0.243554, 0.359901, 0.295083, 0.30533, 0.328603, 0.447574, 0.422041, 0.4292, 0.494003, 0.480142, 0.465241, 0.483068, 0.468512, 0.422041, 0.40511, 0.384043, 0.450668, 0.56648, 0.541878, 0.59014], '')</t>
  </si>
  <si>
    <t>[103, 104, 105, 106, 107, 108, 109, 110, 111, 112, 113, 114, 115, 317, 318, 319, 320, 321, 322, 371, 372, 373]</t>
  </si>
  <si>
    <t>UPI00021865AF status=activ</t>
  </si>
  <si>
    <t>([0.085092, 0.037156, 0.0198, 0.01227, 0.008156, 0.006421, 0.005249, 0.004414, 0.003804, 0.003341, 0.002881, 0.003079, 0.002761, 0.001778, 0.001906, 0.001709, 0.001748, 0.001855, 0.002194, 0.002761, 0.00243, 0.001434, 0.001267, 0.001649, 0.002396, 0.003341, 0.003276, 0.004315, 0.005799, 0.008276, 0.01227, 0.020522, 0.014586, 0.009096, 0.008002, 0.008723, 0.008624, 0.006039, 0.006194, 0.007495, 0.004646, 0.003864, 0.004835, 0.005872, 0.003924, 0.003701, 0.002688, 0.00389, 0.00283, 0.002512, 0.001748, 0.001112, 0.000859, 0.001335, 0.00152, 0.002503, 0.001541, 0.00146, 0.002117, 0.001967, 0.002078, 0.003366, 0.004736, 0.004161, 0.003671, 0.003963, 0.004247, 0.006245, 0.004736, 0.006533, 0.004736, 0.006374, 0.006245, 0.006619, 0.005086, 0.006142, 0.005223, 0.00543, 0.005683, 0.004736, 0.003512, 0.003461, 0.003431, 0.002336, 0.003246, 0.004483, 0.004414, 0.004577, 0.004431, 0.00389, 0.0028, 0.004483, 0.003555, 0.005734, 0.007091, 0.008156, 0.009096, 0.007877, 0.008723, 0.014783, 0.022667, 0.049374, 0.05306, 0.036378, 0.043307, 0.022667, 0.011903, 0.011669, 0.006374, 0.003924, 0.005932, 0.009096, 0.006078, 0.006421, 0.004921, 0.00407, 0.003671, 0.002396, 0.001872, 0.002057, 0.001808, 0.001692, 0.001112, 0.000648, 0.000451, 0.000365, 0.000322, 0.000292, 0.00055, 0.001159, 0.001936, 0.001288, 0.000893, 0.001318, 0.001541, 0.001271, 0.001481, 0.001675, 0.002336, 0.002581, 0.00225, 0.002366, 0.00146, 0.002211, 0.002662, 0.003109, 0.003276, 0.003366, 0.003431, 0.003461, 0.002336, 0.002336, 0.002396, 0.002117, 0.001675, 0.001172, 0.001709, 0.001112, 0.000833, 0.000477, 0.000816, 0.001288, 0.001155, 0.001786, 0.001967, 0.001481, 0.001288, 0.001743, 0.001906, 0.003298, 0.001936, 0.001936, 0.001967, 0.002881, 0.002761, 0.003478, 0.004646, 0.004921, 0.004513, 0.006619, 0.011518, 0.007555, 0.005223, 0.005799, 0.005799, 0.003804, 0.003924, 0.005799, 0.003997, 0.003727, 0.002482, 0.003298, 0.00407, 0.003079, 0.001872, 0.001692, 0.001211, 0.001335, 0.000773, 0.000906, 0.000485, 0.000249, 0.000253, 0.000464, 0.000236, 0.000236, 0.000442, 0.000412, 0.000412, 0.000854, 0.000876, 0.00076, 0.000532, 0.000313, 0.000468, 0.000906, 0.001417, 0.001288, 0.000648, 0.000833, 0.001305, 0.001649, 0.001692, 0.001692, 0.001061, 0.001675, 0.001202, 0.000614, 0.001112, 0.000674, 0.000335, 0.000567, 0.001172, 0.001602, 0.002662, 0.002976, 0.002078, 0.00246, 0.003924, 0.006245, 0.005249, 0.003924, 0.004611, 0.005734, 0.008409, 0.008525, 0.005223, 0.008075, 0.015344, 0.009096, 0.01078, 0.020165, 0.011903, 0.006988, 0.005683, 0.004135, 0.002761, 0.003177, 0.00225, 0.001499, 0.001142, 0.001748, 0.002014, 0.001232, 0.000923, 0.000558, 0.000708, 0.001318, 0.001318, 0.001267, 0.001906, 0.002349, 0.002327, 0.002366, 0.0028, 0.003821, 0.00515, 0.005223, 0.006795, 0.010509, 0.017447, 0.014783, 0.014075, 0.023087, 0.069024, 0.067594, 0.137348, 0.225814, 0.134866, 0.064632, 0.076542, 0.069024, 0.0704, 0.030003, 0.025316, 0.023963, 0.026338, 0.029376, 0.029376, 0.031287, 0.030003, 0.034068, 0.037156, 0.030003, 0.028107, 0.015344, 0.032017, 0.024393, 0.026338, 0.051831, 0.118441, 0.058088, 0.056825, 0.037156, 0.049374, 0.06312, 0.109221, 0.111485, 0.059222, 0.120615, 0.111485, 0.049374, 0.045352, 0.085092, 0.059222, 0.066181, 0.11371, 0.102787, 0.076542, 0.071867, 0.074921, 0.040537, 0.06184, 0.064632, 0.109221, 0.17593, 0.200174, 0.129801, 0.129801, 0.11371, 0.086953, 0.0704, 0.144935, 0.100716, 0.059222, 0.118441, 0.106997, 0.102787, 0.10481, 0.167087, 0.118441, 0.122885, 0.185198, 0.185198, 0.158265, 0.127496, 0.129801, 0.118441, 0.191378, 0.182256, 0.311707, 0.36309, 0.288399, 0.26085, 0.25406, 0.264545, 0.17593, 0.129801, 0.137348, 0.144935, 0.142424, 0.216401, 0.206376, 0.21291, 0.216401, 0.26085, 0.264545, 0.182256, 0.239899, 0.26085, 0.26085, 0.167087, 0.155435, 0.179055, 0.182256, 0.194234, 0.268042, 0.31487, 0.374039, 0.377384, 0.370445, 0.380708, 0.284882, 0.318242, 0.318242, 0.349426, 0.30533, 0.339168, 0.339168, 0.366687, 0.31487, 0.31487, 0.335645, 0.25406, 0.339168, 0.377384, 0.356642, 0.370445, 0.41194, 0.414856, 0.335645, 0.342579, 0.30533, 0.401658, 0.339168, 0.257454, 0.196879, 0.243554, 0.236433, 0.291804, 0.301917, 0.352862, 0.324872, 0.359901, 0.359901, 0.370445, 0.335645, 0.414856, 0.414856, 0.41194, 0.41194, 0.476583, 0.480142, 0.521092, 0.440853, 0.390993, 0.394753, 0.370445, 0.374039, 0.370445, 0.408655, 0.394753, 0.377384, 0.387226, 0.401658, 0.480142, 0.440853, 0.458154, 0.444081, 0.401658, 0.356642, 0.324872, 0.291804], '')</t>
  </si>
  <si>
    <t>UPI00021865B0 status=activ</t>
  </si>
  <si>
    <t>([0.509769, 0.398279, 0.328603, 0.349426, 0.288399, 0.185198, 0.21291, 0.219301, 0.170161, 0.127496, 0.158265, 0.185198, 0.173081, 0.116183, 0.092881, 0.170161, 0.109221, 0.116183, 0.066181, 0.111485, 0.127496, 0.137348, 0.209395, 0.170161, 0.125101, 0.179055, 0.200174, 0.216401, 0.25031, 0.236433, 0.324872, 0.318242, 0.225814, 0.268042, 0.380708, 0.394753, 0.36309, 0.444081, 0.436924, 0.4292, 0.42561, 0.342579, 0.31487, 0.298791, 0.384043, 0.36309, 0.359901, 0.352862, 0.349426, 0.339168, 0.465241, 0.458154, 0.374039, 0.390993, 0.349426, 0.318242, 0.229226, 0.232838, 0.236433, 0.161087, 0.25031, 0.257454, 0.335645, 0.359901, 0.284882, 0.219301, 0.30533, 0.295083, 0.387226, 0.384043, 0.324872, 0.271506, 0.271506, 0.356642, 0.418646, 0.418646, 0.390993, 0.468512, 0.450668, 0.359901, 0.440853, 0.349426, 0.342579, 0.356642, 0.349426, 0.40511, 0.505461, 0.545602, 0.465241, 0.374039, 0.380708, 0.447574, 0.450668, 0.458154, 0.458154, 0.398279, 0.31487, 0.339168, 0.342579, 0.356642, 0.440853, 0.450668, 0.549308, 0.447574, 0.359901, 0.359901, 0.387226, 0.311707, 0.278302, 0.352862, 0.444081, 0.436924, 0.36309, 0.390993, 0.387226, 0.30533, 0.295083, 0.394753, 0.318242, 0.239899, 0.229226, 0.229226, 0.15008, 0.15284, 0.229226, 0.321458, 0.239899, 0.170161, 0.243554, 0.170161, 0.17593, 0.155435, 0.142424, 0.209395, 0.17593, 0.144935, 0.18812, 0.243554, 0.194234, 0.257454, 0.335645, 0.311707, 0.281712, 0.387226], '')</t>
  </si>
  <si>
    <t>[0, 86, 87, 102]</t>
  </si>
  <si>
    <t>UPI00021865B1 status=activ</t>
  </si>
  <si>
    <t>([0.003757, 0.003478, 0.00389, 0.005503, 0.004577, 0.00407, 0.003555, 0.004414, 0.00389, 0.004247, 0.003757, 0.004431, 0.003366, 0.003963, 0.005799, 0.004775, 0.004899, 0.007091, 0.006619, 0.009728, 0.007031, 0.004835, 0.006795, 0.006142, 0.005318, 0.008075, 0.008156, 0.013821, 0.015344, 0.017797, 0.024393, 0.022667, 0.025316, 0.029376, 0.023534, 0.018787, 0.021816, 0.037156, 0.029376, 0.06184, 0.033407, 0.071867, 0.127496, 0.085092, 0.129801, 0.185198, 0.179055, 0.275179, 0.203355, 0.155435, 0.219301, 0.200174, 0.243554, 0.182256, 0.26085, 0.390993, 0.339168, 0.440853, 0.450668, 0.486429, 0.398279, 0.490133, 0.465241, 0.366687, 0.366687, 0.370445, 0.268042, 0.25406, 0.271506, 0.275179, 0.318242, 0.318242, 0.321458, 0.390993, 0.4292, 0.328603, 0.301917, 0.390993, 0.374039, 0.370445, 0.278302, 0.278302, 0.191378, 0.209395, 0.191378, 0.236433, 0.137348, 0.216401, 0.209395, 0.206376, 0.158265, 0.161087, 0.164327, 0.137348, 0.11371, 0.118441, 0.206376, 0.144935, 0.158265, 0.127496, 0.102787, 0.102787, 0.182256, 0.232838, 0.179055, 0.30533, 0.291804, 0.324872, 0.225814, 0.25406, 0.236433, 0.335645, 0.291804, 0.324872, 0.359901, 0.401658, 0.433034, 0.422041, 0.40511, 0.394753, 0.4292, 0.433034, 0.553315, 0.585406, 0.632174, 0.703578, 0.648219, 0.699094, 0.699094, 0.76285, 0.608892, 0.517562, 0.525368, 0.480142, 0.447574, 0.447574, 0.461924, 0.433034, 0.342579, 0.4292, 0.440853, 0.447574, 0.497853, 0.408655, 0.291804, 0.308712, 0.194234, 0.196879, 0.164327, 0.243554, 0.288399, 0.291804, 0.335645, 0.342579, 0.433034, 0.342579, 0.31487, 0.308712, 0.219301, 0.31487, 0.318242, 0.243554, 0.243554, 0.236433, 0.284882, 0.380708, 0.301917, 0.401658, 0.4292, 0.4292, 0.422041, 0.332115, 0.447574, 0.447574, 0.370445, 0.359901, 0.380708, 0.42561, 0.332115, 0.433034, 0.454136, 0.465241, 0.5017, 0.422041, 0.30533, 0.346032, 0.342579, 0.401658, 0.339168, 0.339168, 0.26085, 0.281712, 0.328603, 0.225814, 0.26085, 0.328603, 0.298791, 0.275179, 0.26085, 0.356642, 0.31487, 0.291804, 0.216401, 0.25031, 0.321458, 0.458154, 0.458154, 0.444081, 0.414856, 0.401658, 0.418646, 0.521092, 0.5017, 0.505461, 0.59508, 0.59508, 0.483068, 0.525368, 0.553315, 0.56648, 0.549308, 0.604312, 0.613573, 0.724957, 0.608892, 0.608892, 0.56648, 0.517562, 0.486429, 0.538167, 0.534167, 0.521092, 0.541878, 0.450668, 0.390993, 0.311707, 0.318242, 0.328603, 0.321458, 0.401658, 0.390993, 0.352862, 0.308712, 0.216401, 0.196879, 0.191378, 0.194234, 0.203355, 0.167087, 0.164327, 0.155435, 0.158265, 0.15284, 0.137348, 0.206376, 0.219301, 0.291804, 0.298791, 0.30533, 0.298791, 0.298791, 0.268042, 0.298791, 0.295083, 0.377384, 0.390993, 0.447574, 0.447574, 0.465241, 0.505461, 0.4292, 0.332115, 0.311707, 0.275179, 0.161087, 0.161087, 0.229226, 0.142424, 0.15284, 0.236433, 0.203355, 0.203355, 0.142424, 0.076542, 0.096677, 0.096677, 0.054297, 0.073402, 0.073402, 0.030003, 0.037156, 0.055536, 0.100716, 0.096677, 0.144935, 0.25406, 0.161087, 0.167087, 0.257454, 0.232838, 0.125101, 0.179055, 0.137348, 0.194234, 0.191378, 0.200174, 0.116183, 0.179055, 0.092881, 0.073402, 0.139895, 0.15284, 0.185198, 0.182256, 0.308712, 0.281712, 0.158265, 0.25406, 0.209395, 0.203355, 0.118441, 0.225814, 0.21291, 0.170161, 0.222385, 0.332115, 0.324872, 0.324872, 0.236433, 0.232838, 0.268042, 0.182256, 0.137348, 0.073402, 0.043307, 0.018415, 0.010672, 0.01204, 0.008624, 0.006482, 0.004736, 0.004388, 0.003079, 0.00283, 0.003671, 0.003431, 0.003405, 0.002881, 0.003963, 0.003757, 0.003727, 0.004135, 0.004611, 0.00407, 0.004775, 0.004689, 0.007315, 0.007645, 0.010131, 0.009401, 0.00962, 0.015078, 0.033407, 0.027463, 0.021381, 0.016826, 0.013437, 0.008723, 0.006894, 0.00558, 0.007555, 0.007091, 0.006374, 0.00515, 0.007031, 0.008525, 0.007877, 0.006988, 0.006533, 0.005683, 0.006795, 0.007031, 0.007259, 0.004899, 0.005623, 0.006567, 0.007495, 0.005799, 0.006078, 0.006533, 0.008276, 0.008804, 0.013016, 0.008156, 0.008895, 0.006421, 0.004513, 0.006567, 0.006988, 0.006701, 0.00777, 0.009187, 0.014783, 0.009015, 0.016826, 0.021381, 0.019401, 0.015344, 0.032677, 0.0704, 0.06312, 0.058088, 0.03976, 0.038858, 0.041405, 0.073402, 0.118441, 0.200174, 0.185198, 0.18812, 0.219301, 0.219301, 0.10481, 0.111485, 0.125101, 0.056825, 0.073402, 0.05306, 0.069024, 0.034068, 0.026892, 0.026338, 0.016021, 0.015694, 0.012727, 0.01078, 0.007259, 0.008156, 0.005932, 0.004315, 0.003014, 0.003341, 0.003341, 0.004899, 0.003512, 0.004921, 0.006701, 0.006988, 0.006039, 0.004483, 0.006245, 0.006795, 0.006245, 0.007177, 0.006421, 0.008804, 0.009977, 0.016528, 0.009728, 0.013016, 0.01227, 0.020876, 0.015078, 0.015078, 0.009483, 0.012491, 0.008075, 0.008075, 0.005799, 0.008156, 0.008276, 0.008409, 0.008804, 0.01227, 0.01204, 0.013613, 0.013016, 0.012727, 0.008723, 0.008156, 0.009483, 0.015694, 0.016021, 0.030611, 0.038858, 0.074921, 0.100716, 0.18812, 0.196879, 0.301917, 0.308712, 0.41194, 0.40511, 0.247041, 0.291804, 0.346032, 0.311707, 0.222385, 0.257454, 0.318242, 0.342579, 0.349426, 0.349426, 0.349426, 0.239899, 0.206376, 0.209395, 0.203355, 0.10481, 0.100716, 0.050641, 0.028695, 0.016826, 0.016826, 0.034884, 0.036378, 0.036378, 0.036378, 0.069024, 0.109221, 0.076542, 0.078022, 0.046336, 0.025762, 0.025762, 0.054297, 0.028107, 0.023087, 0.014315, 0.023534, 0.015694, 0.016257, 0.014783, 0.014315, 0.009187, 0.009096, 0.006421, 0.007031, 0.009728, 0.009728, 0.006619, 0.006421, 0.009187, 0.013437, 0.022667, 0.023963, 0.023534, 0.044297, 0.034884, 0.035586, 0.028107, 0.045352, 0.086953, 0.085092, 0.158265, 0.216401, 0.225814, 0.335645, 0.298791, 0.203355, 0.196879, 0.200174, 0.318242, 0.25031, 0.200174, 0.196879, 0.191378, 0.185198, 0.120615, 0.182256, 0.275179, 0.209395, 0.17593, 0.17593, 0.182256, 0.109221, 0.134866, 0.137348, 0.137348, 0.167087, 0.222385, 0.164327, 0.278302, 0.284882, 0.247041, 0.291804, 0.288399, 0.185198, 0.18812, 0.271506, 0.26085, 0.25406, 0.359901, 0.328603, 0.339168, 0.4292, 0.525368, 0.480142, 0.42561, 0.311707, 0.194234, 0.222385, 0.209395, 0.196879, 0.219301, 0.288399, 0.291804, 0.301917, 0.408655, 0.408655, 0.422041, 0.4292, 0.398279, 0.408655, 0.494003, 0.41194, 0.321458, 0.335645, 0.377384, 0.332115, 0.436924, 0.529623, 0.521092, 0.525368, 0.497853, 0.472492, 0.490133, 0.521092, 0.509769, 0.480142, 0.490133, 0.390993, 0.288399, 0.239899, 0.200174, 0.167087, 0.167087, 0.264545, 0.264545, 0.182256, 0.264545, 0.200174, 0.203355, 0.206376, 0.288399, 0.324872, 0.31487, 0.311707, 0.247041, 0.25031, 0.196879, 0.194234, 0.194234, 0.295083, 0.295083, 0.25406, 0.281712, 0.356642, 0.359901, 0.268042, 0.349426, 0.321458, 0.311707, 0.311707, 0.328603, 0.225814, 0.232838, 0.268042, 0.25031, 0.194234, 0.194234, 0.271506, 0.232838, 0.236433, 0.203355, 0.25031, 0.25031, 0.284882, 0.288399, 0.200174, 0.25031, 0.264545, 0.225814, 0.318242, 0.31487, 0.31487, 0.42561, 0.422041, 0.398279, 0.418646, 0.509769, 0.476583, 0.497853, 0.483068, 0.59917, 0.534167, 0.490133, 0.480142, 0.458154, 0.444081, 0.545602, 0.59014, 0.525368, 0.608892, 0.59014, 0.497853, 0.483068, 0.380708, 0.366687, 0.288399, 0.284882, 0.301917, 0.301917, 0.298791, 0.352862, 0.26085, 0.26085, 0.339168, 0.444081, 0.394753, 0.288399, 0.271506, 0.281712, 0.31487, 0.328603, 0.239899, 0.31487, 0.321458, 0.318242, 0.232838, 0.308712, 0.332115, 0.236433, 0.281712, 0.278302, 0.182256, 0.25406, 0.271506, 0.194234, 0.15008, 0.191378, 0.229226, 0.247041, 0.271506, 0.239899, 0.15008, 0.232838, 0.243554, 0.257454, 0.278302, 0.359901, 0.318242, 0.200174, 0.298791, 0.281712, 0.229226, 0.206376, 0.15008, 0.127496, 0.18812, 0.222385, 0.219301, 0.284882, 0.264545, 0.26085, 0.196879, 0.311707, 0.222385, 0.182256, 0.100716, 0.078022, 0.06312, 0.074921, 0.066181, 0.06184, 0.076542, 0.079919, 0.158265, 0.18812, 0.311707, 0.209395, 0.209395, 0.134866, 0.144935, 0.15008, 0.132295, 0.209395, 0.111485, 0.173081, 0.170161, 0.216401, 0.324872, 0.366687, 0.264545, 0.366687, 0.232838, 0.216401, 0.161087, 0.17593, 0.216401, 0.182256, 0.271506, 0.268042, 0.243554, 0.222385, 0.243554, 0.194234, 0.191378, 0.30533, 0.264545, 0.196879, 0.25031, 0.26085, 0.21291, 0.26085, 0.271506, 0.401658, 0.284882, 0.377384, 0.26085, 0.284882, 0.284882, 0.275179, 0.196879, 0.301917, 0.301917, 0.271506, 0.191378, 0.158265, 0.139895, 0.179055, 0.243554, 0.232838, 0.15284, 0.096677, 0.137348, 0.139895, 0.139895, 0.179055, 0.194234, 0.232838, 0.21291, 0.144935, 0.078022, 0.071867, 0.034068, 0.019401, 0.016021, 0.024826, 0.017138, 0.013821, 0.013821, 0.011106, 0.007259, 0.006567, 0.007495, 0.005318, 0.005086, 0.00389, 0.003405, 0.002349, 0.00283, 0.002705, 0.002503, 0.002662, 0.003607, 0.00543, 0.005378, 0.006245, 0.005086, 0.005249, 0.005932, 0.005992, 0.005623, 0.009015, 0.014075, 0.017447, 0.030611, 0.019109, 0.030611, 0.044297, 0.046336, 0.020876, 0.017138, 0.017797, 0.033407, 0.017138, 0.008525, 0.013821, 0.010672, 0.022306, 0.019109, 0.019109, 0.010672, 0.010221, 0.007645, 0.005683, 0.004513, 0.004513, 0.004135, 0.003555, 0.002976, 0.002881, 0.002727, 0.00316, 0.003014, 0.002117, 0.002976, 0.004315, 0.004247, 0.004247, 0.002688, 0.003431, 0.00292, 0.003079, 0.004431, 0.003461, 0.004135, 0.004208, 0.004513, 0.005623, 0.006619, 0.009728, 0.017138, 0.033407, 0.038042, 0.03976, 0.074921, 0.092881, 0.106997, 0.116183, 0.11371, 0.111485, 0.066181, 0.094817, 0.122885, 0.076542, 0.088832, 0.059222, 0.116183, 0.041405, 0.056825, 0.067594, 0.029376, 0.0198, 0.014783, 0.014586, 0.028695, 0.014783, 0.010221, 0.008002, 0.005249, 0.00407, 0.005734, 0.007555, 0.005378, 0.006795, 0.005992, 0.006421, 0.006533, 0.006421, 0.010221, 0.010131, 0.009401, 0.016528, 0.022306, 0.035586, 0.017797, 0.017138, 0.033407, 0.056825, 0.038042, 0.074921, 0.085092, 0.092881, 0.059222, 0.067594, 0.054297, 0.102787, 0.090864, 0.100716, 0.074921, 0.073402, 0.079919, 0.036378, 0.0198, 0.021381, 0.01078, 0.01078, 0.011342, 0.011518, 0.011518, 0.012727, 0.009015, 0.009294, 0.006421, 0.006194, 0.00558, 0.005872, 0.005992, 0.006078, 0.008156, 0.006988, 0.007091, 0.004736, 0.006533, 0.009294, 0.009015, 0.014075, 0.024826, 0.024393, 0.028107, 0.014783, 0.023534, 0.045352, 0.073402, 0.116183, 0.203355, 0.328603, 0.284882, 0.25031, 0.366687, 0.332115, 0.480142, 0.444081], '')</t>
  </si>
  <si>
    <t>[122, 123, 124, 125, 126, 127, 128, 129, 130, 131, 132, 182, 211, 212, 213, 214, 215, 217, 218, 219, 220, 221, 222, 223, 224, 225, 226, 227, 229, 230, 231, 232, 269, 596, 621, 622, 623, 627, 628, 690, 694, 695, 700, 701, 702, 703, 704]</t>
  </si>
  <si>
    <t>UPI00021865B2 status=activ</t>
  </si>
  <si>
    <t>([0.083462, 0.035586, 0.019401, 0.011518, 0.009401, 0.009865, 0.006795, 0.008409, 0.006194, 0.004899, 0.004899, 0.005992, 0.005799, 0.00407, 0.005872, 0.005503, 0.006482, 0.004689, 0.004736, 0.004835, 0.006894, 0.005992, 0.005992, 0.009294, 0.015078, 0.016528, 0.016528, 0.038042, 0.038042, 0.045352, 0.10481, 0.167087, 0.158265, 0.18812, 0.191378, 0.17593, 0.122885, 0.11371, 0.15284, 0.132295, 0.06312, 0.034884, 0.045352, 0.040537, 0.020522, 0.01227, 0.017797, 0.014315, 0.011518, 0.008525, 0.009865, 0.007031, 0.007091, 0.006374, 0.005734, 0.007877, 0.005734, 0.004921, 0.004431, 0.00558, 0.008002, 0.008723, 0.011903, 0.008624, 0.014783, 0.024826, 0.023087, 0.010926, 0.009096, 0.010926, 0.013265, 0.010221, 0.011106, 0.006795, 0.00515, 0.005318, 0.004689, 0.006421, 0.009015, 0.007259, 0.004611, 0.003821, 0.004358, 0.004414, 0.004921, 0.004835, 0.004775, 0.004899, 0.00777, 0.013821, 0.008624, 0.007422, 0.008895, 0.010221, 0.017797, 0.023534, 0.012491, 0.016257, 0.016257, 0.010672, 0.018106, 0.038858, 0.043307, 0.038042, 0.024393, 0.019401, 0.023963, 0.014315, 0.025316, 0.024393, 0.013437, 0.024826, 0.025316, 0.025762, 0.034884, 0.017447, 0.017447, 0.03976, 0.040537, 0.045352, 0.083462, 0.038042, 0.026338, 0.026892, 0.030003, 0.030003, 0.055536, 0.0198, 0.019401, 0.020876, 0.011342, 0.022667, 0.020876, 0.035586, 0.030003, 0.028107, 0.071867, 0.060549, 0.024393, 0.022667, 0.024826, 0.018415, 0.019401, 0.026892, 0.034068, 0.026338, 0.020522, 0.012491, 0.029376, 0.023534, 0.017447, 0.032017, 0.014783, 0.015078, 0.009187, 0.008276, 0.005503, 0.003671, 0.00359, 0.00515, 0.003701, 0.003701, 0.003341, 0.004483, 0.003276, 0.002512, 0.003276, 0.003864, 0.003555, 0.00283, 0.004315, 0.003555, 0.00283, 0.00283, 0.00243, 0.003701, 0.005378, 0.005623, 0.008075, 0.009728, 0.00962, 0.017797, 0.015344, 0.025762, 0.012727, 0.025762, 0.023087, 0.023087, 0.029376, 0.026338, 0.019109, 0.010672, 0.01078, 0.01227, 0.016826, 0.022667, 0.013613, 0.010372, 0.020165, 0.010926, 0.016021, 0.009401, 0.007645, 0.00543, 0.00558, 0.008525, 0.008409, 0.013265, 0.013265, 0.008624, 0.014783, 0.014075, 0.024393, 0.058088, 0.058088, 0.036378, 0.0198, 0.022306, 0.028107, 0.014586, 0.016257, 0.01204, 0.013437, 0.016528, 0.016257, 0.01078, 0.009294, 0.006194, 0.004431, 0.003298, 0.003177, 0.002327, 0.002349, 0.002349, 0.001743, 0.002138, 0.002976, 0.004247, 0.004161, 0.004315, 0.005011, 0.004646, 0.003555, 0.004483, 0.003276, 0.004611, 0.003997, 0.003053, 0.004247, 0.006039, 0.008723, 0.015344, 0.012491, 0.022306, 0.01227, 0.015344, 0.009015, 0.009015, 0.008409, 0.009728, 0.005992, 0.005992, 0.008525, 0.016257, 0.009483, 0.016021, 0.014315, 0.025762, 0.043307, 0.021381, 0.023963, 0.010926, 0.008409, 0.016826, 0.020522, 0.024826, 0.01204, 0.012491, 0.013821, 0.008624, 0.008624, 0.009728, 0.011903, 0.007091, 0.006795, 0.01204, 0.007177, 0.007259, 0.006374, 0.007645, 0.007645, 0.005734, 0.007315, 0.006194, 0.006619, 0.004976, 0.004976, 0.00558, 0.007555, 0.007177, 0.008804, 0.008804, 0.010221, 0.010672, 0.023087, 0.012491, 0.00777, 0.009483, 0.010131, 0.008895, 0.006619, 0.010131, 0.014075, 0.00962, 0.016826, 0.008409, 0.01078, 0.017138, 0.019401, 0.011518, 0.008525, 0.009015, 0.009015, 0.011903, 0.00777, 0.007422, 0.007877, 0.009015, 0.010372, 0.007315, 0.009865, 0.009187, 0.006194, 0.003997, 0.005086, 0.003461, 0.004899, 0.004161, 0.00292, 0.003276, 0.004388, 0.003821, 0.003109, 0.002194, 0.001743, 0.001748, 0.002057, 0.002057, 0.001748, 0.001499, 0.001271, 0.000833, 0.001335, 0.001808, 0.00243, 0.002035, 0.003298, 0.00283, 0.003341, 0.004646, 0.003607, 0.003671, 0.005249, 0.006374, 0.009977, 0.013016, 0.013265, 0.011669, 0.011669, 0.018787, 0.038042, 0.046336, 0.111485, 0.111485, 0.122885, 0.096677, 0.144935, 0.129801, 0.164327, 0.164327, 0.170161, 0.301917, 0.200174, 0.120615, 0.164327, 0.109221, 0.06184, 0.081712, 0.081712, 0.083462, 0.078022, 0.048328, 0.092881, 0.035586, 0.032677, 0.018787, 0.036378, 0.023963, 0.018787, 0.018787, 0.011342, 0.007422, 0.005503, 0.007422, 0.007315, 0.005318, 0.006374, 0.008624, 0.011106, 0.010672, 0.013265, 0.013016, 0.010672, 0.011342, 0.016257, 0.013265, 0.0198, 0.0198, 0.03976, 0.056825, 0.034884, 0.028107, 0.028695, 0.026892, 0.029376, 0.028107, 0.028695, 0.028695, 0.019401, 0.014586, 0.011903, 0.009483, 0.006567, 0.008075, 0.005683, 0.007259, 0.007315, 0.00558, 0.003924, 0.002662, 0.002555, 0.003405, 0.003963, 0.005932, 0.008895, 0.009015, 0.010131, 0.016528, 0.016528, 0.024826, 0.034068, 0.028695, 0.034068, 0.074921, 0.102787, 0.185198, 0.170161, 0.216401, 0.308712, 0.418646, 0.557691, 0.549308, 0.529623, 0.632174, 0.562014, 0.529623, 0.494003, 0.613573, 0.604312, 0.59508, 0.538167], '')</t>
  </si>
  <si>
    <t>[460, 461, 462, 463, 464, 465, 467, 468, 469, 470]</t>
  </si>
  <si>
    <t>UPI00021865B3 status=activ</t>
  </si>
  <si>
    <t>([0.182256, 0.247041, 0.15284, 0.194234, 0.25406, 0.216401, 0.257454, 0.170161, 0.167087, 0.098513, 0.100716, 0.073402, 0.144935, 0.116183, 0.106997, 0.078022, 0.085092, 0.076542, 0.06312, 0.05306, 0.071867, 0.085092, 0.083462, 0.073402, 0.0704, 0.036378, 0.05306, 0.032017, 0.06312, 0.085092, 0.179055, 0.222385, 0.203355, 0.219301, 0.257454, 0.264545, 0.311707, 0.295083, 0.41194, 0.352862, 0.356642, 0.239899, 0.232838, 0.243554, 0.31487, 0.321458, 0.377384, 0.284882, 0.356642, 0.352862, 0.339168, 0.209395, 0.118441, 0.15284, 0.092881, 0.056825, 0.056825, 0.026892, 0.038858, 0.042364, 0.076542, 0.083462, 0.122885, 0.111485, 0.058088, 0.073402, 0.074921, 0.043307, 0.040537, 0.040537, 0.043307, 0.024393, 0.049374, 0.106997, 0.106997, 0.098513, 0.161087, 0.11371, 0.18812, 0.243554, 0.225814, 0.194234, 0.116183, 0.081712, 0.060549, 0.10481, 0.111485, 0.120615, 0.216401, 0.229226, 0.147574, 0.106997, 0.111485, 0.073402, 0.06312, 0.109221, 0.179055, 0.088832, 0.137348, 0.15008, 0.100716, 0.111485, 0.078022, 0.129801, 0.134866, 0.170161, 0.120615, 0.118441, 0.085092, 0.092881, 0.127496, 0.144935, 0.191378, 0.17593, 0.209395, 0.216401, 0.144935, 0.142424, 0.147574, 0.069024, 0.067594, 0.092881, 0.06184, 0.106997, 0.06312, 0.11371, 0.11371, 0.116183, 0.064632, 0.047319, 0.043307, 0.05306, 0.088832, 0.048328, 0.092881, 0.066181, 0.067594, 0.11371, 0.067594, 0.137348, 0.239899, 0.15284, 0.144935, 0.17593, 0.18812, 0.200174, 0.216401, 0.232838, 0.257454, 0.359901, 0.356642, 0.374039, 0.291804, 0.17593, 0.194234, 0.191378, 0.275179, 0.236433, 0.15008, 0.161087, 0.118441, 0.092881, 0.088832, 0.088832, 0.090864, 0.083462, 0.079919, 0.040537, 0.022667, 0.028695, 0.025762, 0.024826, 0.014586, 0.024393, 0.044297, 0.066181, 0.071867, 0.085092, 0.10481, 0.170161, 0.239899, 0.288399, 0.243554, 0.342579, 0.352862, 0.324872, 0.25406, 0.324872, 0.308712, 0.40511, 0.311707, 0.318242, 0.349426, 0.40511, 0.408655, 0.414856, 0.414856, 0.414856, 0.401658, 0.401658, 0.328603, 0.324872, 0.328603, 0.324872, 0.257454, 0.247041, 0.268042, 0.257454, 0.275179, 0.398279, 0.30533, 0.422041, 0.352862, 0.42561, 0.458154, 0.380708, 0.398279, 0.4292, 0.418646, 0.328603, 0.318242, 0.301917, 0.301917, 0.264545, 0.370445, 0.436924, 0.447574, 0.444081, 0.476583, 0.359901, 0.298791, 0.301917, 0.291804, 0.370445, 0.332115, 0.321458, 0.380708, 0.390993, 0.359901, 0.374039, 0.370445, 0.332115, 0.414856, 0.387226, 0.31487, 0.308712, 0.311707, 0.318242, 0.324872, 0.380708, 0.486429, 0.436924, 0.440853, 0.380708, 0.374039, 0.401658, 0.401658, 0.41194, 0.31487, 0.318242, 0.275179, 0.288399, 0.298791, 0.298791, 0.271506, 0.387226, 0.370445, 0.291804, 0.278302, 0.291804, 0.25406, 0.25031, 0.278302, 0.352862, 0.394753, 0.31487, 0.308712, 0.247041, 0.25406, 0.321458, 0.321458, 0.352862, 0.41194, 0.440853, 0.339168, 0.31487, 0.219301, 0.158265, 0.196879, 0.194234, 0.18812, 0.196879, 0.209395, 0.209395, 0.137348, 0.137348, 0.18812, 0.173081, 0.170161, 0.164327, 0.17593, 0.15284, 0.132295, 0.120615, 0.120615, 0.191378, 0.298791, 0.278302, 0.356642, 0.390993, 0.390993, 0.318242, 0.281712, 0.288399, 0.349426, 0.359901, 0.377384, 0.384043, 0.342579, 0.390993, 0.384043, 0.374039, 0.398279, 0.342579, 0.374039, 0.390993, 0.398279, 0.264545, 0.291804, 0.278302, 0.275179, 0.275179, 0.346032, 0.414856, 0.408655, 0.41194, 0.398279, 0.390993, 0.40511, 0.390993, 0.436924, 0.349426, 0.352862, 0.271506, 0.352862, 0.291804, 0.275179, 0.291804, 0.401658, 0.486429, 0.5017, 0.398279, 0.339168, 0.335645, 0.349426, 0.239899, 0.232838, 0.318242, 0.321458, 0.311707, 0.408655, 0.390993, 0.509769, 0.436924, 0.497853, 0.472492, 0.472492, 0.447574, 0.370445, 0.36309, 0.36309, 0.342579, 0.346032, 0.401658, 0.346032, 0.328603, 0.440853, 0.433034, 0.366687, 0.366687, 0.298791, 0.243554, 0.247041, 0.247041, 0.328603, 0.352862, 0.390993, 0.390993, 0.4292, 0.387226, 0.398279, 0.318242, 0.346032, 0.447574, 0.408655, 0.486429, 0.5017, 0.494003, 0.486429, 0.56648, 0.56648, 0.671169, 0.671169, 0.707965, 0.59508, 0.549308, 0.59014, 0.575842, 0.666105, 0.653063, 0.675549, 0.680603, 0.694846, 0.529623, 0.458154, 0.538167, 0.458154, 0.476583, 0.486429, 0.505461, 0.440853, 0.447574, 0.377384, 0.433034, 0.318242, 0.352862, 0.31487, 0.222385, 0.185198, 0.17593, 0.185198, 0.173081, 0.173081, 0.222385, 0.339168, 0.408655, 0.387226, 0.440853, 0.422041, 0.444081, 0.433034, 0.5017, 0.483068, 0.541878, 0.509769, 0.608892, 0.626927, 0.720929, 0.812494, 0.868118, 0.871313, 0.849326, 0.96342], '')</t>
  </si>
  <si>
    <t>[350, 362, 396, 399, 400, 401, 402, 403, 404, 405, 406, 407, 408, 409, 410, 411, 412, 413, 415, 419, 441, 443, 444, 445, 446, 447, 448, 449, 450, 451, 452]</t>
  </si>
  <si>
    <t>UPI00021865B4 status=activ</t>
  </si>
  <si>
    <t>([0.040537, 0.064632, 0.106997, 0.142424, 0.194234, 0.225814, 0.25031, 0.295083, 0.328603, 0.281712, 0.225814, 0.179055, 0.271506, 0.191378, 0.25406, 0.155435, 0.158265, 0.170161, 0.158265, 0.264545, 0.288399, 0.401658, 0.31487, 0.219301, 0.219301, 0.137348, 0.096677, 0.100716, 0.100716, 0.094817, 0.137348, 0.206376, 0.291804, 0.281712, 0.356642, 0.36309, 0.401658, 0.31487, 0.384043, 0.311707, 0.200174, 0.179055, 0.170161, 0.173081, 0.15284, 0.158265, 0.239899, 0.200174, 0.203355, 0.194234, 0.203355, 0.132295, 0.137348, 0.079919, 0.085092, 0.069024, 0.069024, 0.122885, 0.120615, 0.120615, 0.185198, 0.275179, 0.206376, 0.206376, 0.288399, 0.40511, 0.390993, 0.311707, 0.414856, 0.414856, 0.342579, 0.339168, 0.394753, 0.31487, 0.301917, 0.295083, 0.332115, 0.359901, 0.247041, 0.332115, 0.332115, 0.239899, 0.236433, 0.359901, 0.352862, 0.36309, 0.356642, 0.268042, 0.339168, 0.356642, 0.257454, 0.239899, 0.247041, 0.291804, 0.398279, 0.414856, 0.414856, 0.308712, 0.281712, 0.359901, 0.264545, 0.278302, 0.374039, 0.366687, 0.342579, 0.346032, 0.339168, 0.232838, 0.339168, 0.268042, 0.173081, 0.179055, 0.271506, 0.257454, 0.17593, 0.147574, 0.147574, 0.15284, 0.236433, 0.200174, 0.116183, 0.18812, 0.191378, 0.179055, 0.11371, 0.129801, 0.134866, 0.139895, 0.147574, 0.137348, 0.196879, 0.281712, 0.370445, 0.356642, 0.359901, 0.433034, 0.359901, 0.418646, 0.308712, 0.281712, 0.308712, 0.387226, 0.30533, 0.196879, 0.129801, 0.21291, 0.21291, 0.209395, 0.144935, 0.147574, 0.090864, 0.05306, 0.059222, 0.06312, 0.078022, 0.081712, 0.083462, 0.109221, 0.076542, 0.144935, 0.11371, 0.116183, 0.090864, 0.147574, 0.200174, 0.298791, 0.191378, 0.100716, 0.109221, 0.098513, 0.096677, 0.129801, 0.216401, 0.129801, 0.122885, 0.100716, 0.10481, 0.085092, 0.102787, 0.100716, 0.098513, 0.092881, 0.05306, 0.066181, 0.03976, 0.051831, 0.050641, 0.100716, 0.098513, 0.088832, 0.096677, 0.088832, 0.088832, 0.085092, 0.085092, 0.055536, 0.056825, 0.050641, 0.038858, 0.031287, 0.034068, 0.025316, 0.043307, 0.043307, 0.054297, 0.086953, 0.042364, 0.023087, 0.023087, 0.042364, 0.024393, 0.040537, 0.047319, 0.064632, 0.047319, 0.048328, 0.044297, 0.044297, 0.043307, 0.069024, 0.067594, 0.106997, 0.10481, 0.085092, 0.083462, 0.088832, 0.086953, 0.125101, 0.125101, 0.071867, 0.074921, 0.10481, 0.100716, 0.15284, 0.139895, 0.098513, 0.167087, 0.236433, 0.26085, 0.216401, 0.182256, 0.21291, 0.236433, 0.203355, 0.200174, 0.311707, 0.209395, 0.18812, 0.203355, 0.275179, 0.342579, 0.295083, 0.31487, 0.284882, 0.25031, 0.209395, 0.342579], '')</t>
  </si>
  <si>
    <t>UPI00021865B5 status=activ</t>
  </si>
  <si>
    <t>([0.18812, 0.225814, 0.196879, 0.229226, 0.291804, 0.318242, 0.346032, 0.380708, 0.40511, 0.308712, 0.339168, 0.387226, 0.332115, 0.370445, 0.324872, 0.433034, 0.374039, 0.291804, 0.25406, 0.232838, 0.134866, 0.134866, 0.137348, 0.127496, 0.100716, 0.090864, 0.100716, 0.118441, 0.058088, 0.060549, 0.090864, 0.040537, 0.038858, 0.050641, 0.066181, 0.041405, 0.020522, 0.013265, 0.01204, 0.008156, 0.008804, 0.00962, 0.007177, 0.006245, 0.00515, 0.003963, 0.003461, 0.003607, 0.002366, 0.00231, 0.001808, 0.00243, 0.002435, 0.002529, 0.0028, 0.002057, 0.002276, 0.003276, 0.004899, 0.004775, 0.006894, 0.009728, 0.011342, 0.010372, 0.008895, 0.011669, 0.028695, 0.042364, 0.025762, 0.055536, 0.116183, 0.079919, 0.027463, 0.055536, 0.055536, 0.048328, 0.111485, 0.083462, 0.078022, 0.073402, 0.15284, 0.0704, 0.030611, 0.040537, 0.083462, 0.073402, 0.056825, 0.023534, 0.021381, 0.027463, 0.026338, 0.013821, 0.026338, 0.030611, 0.016826, 0.009401, 0.006701, 0.004577, 0.004899, 0.003821, 0.003757, 0.002727, 0.00407, 0.004577, 0.004611, 0.004976, 0.004899, 0.006374, 0.006245, 0.004513, 0.003341, 0.003276, 0.003512, 0.003366, 0.003924, 0.005378, 0.005378, 0.004577, 0.006245, 0.008895, 0.013016, 0.009015, 0.013821, 0.009977, 0.009865, 0.006701, 0.00515, 0.007315, 0.00558, 0.008156, 0.013613, 0.012727, 0.007422, 0.006619, 0.006619, 0.004976, 0.005503, 0.00777, 0.008525, 0.006421, 0.004577, 0.003997, 0.003804, 0.003246, 0.002529, 0.002581, 0.003276, 0.003405, 0.002435, 0.003246, 0.003405, 0.003276, 0.003431, 0.005503, 0.008075, 0.006245, 0.007555, 0.004899, 0.004414, 0.004414, 0.005932, 0.005932, 0.007031, 0.008804, 0.007091, 0.013265, 0.024393, 0.016528, 0.016528, 0.030611, 0.016257, 0.010926, 0.010926, 0.015078, 0.015078, 0.016257, 0.013821, 0.020522, 0.020165, 0.025762, 0.056825, 0.038042, 0.085092, 0.033407, 0.020876, 0.038858, 0.024393, 0.013265, 0.023963, 0.016528, 0.017447, 0.033407, 0.033407, 0.032677, 0.042364, 0.027463, 0.025762, 0.031287, 0.017447, 0.018415, 0.018415, 0.017447, 0.01227, 0.008525, 0.017797, 0.018787, 0.013821, 0.010221, 0.018415, 0.017797, 0.020876, 0.011342, 0.007555, 0.008895, 0.006194, 0.006533, 0.006374, 0.006533, 0.007259, 0.009096, 0.014075, 0.008804, 0.006194, 0.006374, 0.008723, 0.006701, 0.008624, 0.010672, 0.010672, 0.009483, 0.006374, 0.005872, 0.008276, 0.008409, 0.008409, 0.01078, 0.01078, 0.016528, 0.018415, 0.028107, 0.035586, 0.041405, 0.043307, 0.088832, 0.134866, 0.094817, 0.06312, 0.079919, 0.078022, 0.15008, 0.147574, 0.278302, 0.275179, 0.225814, 0.288399, 0.308712, 0.288399, 0.179055, 0.085092, 0.042364, 0.023087, 0.025316, 0.012727, 0.025762, 0.025762, 0.018106, 0.019401, 0.0198, 0.01204, 0.008156, 0.008525, 0.008525, 0.005872, 0.007315, 0.005872, 0.006988, 0.004513, 0.003963, 0.00543, 0.00777, 0.010131, 0.009096, 0.008723, 0.014315, 0.008276, 0.005932, 0.008723, 0.010926, 0.018106, 0.031287, 0.0704, 0.05306, 0.041405, 0.069024, 0.0704, 0.139895, 0.10481, 0.21291, 0.342579, 0.311707, 0.247041], '')</t>
  </si>
  <si>
    <t>UPI00021865B6 status=activ</t>
  </si>
  <si>
    <t>([0.073402, 0.046336, 0.050641, 0.034884, 0.038042, 0.037156, 0.050641, 0.048328, 0.06312, 0.079919, 0.096677, 0.139895, 0.120615, 0.083462, 0.066181, 0.066181, 0.111485, 0.196879, 0.232838, 0.271506, 0.346032, 0.356642, 0.335645, 0.271506, 0.346032, 0.332115, 0.387226, 0.342579, 0.401658, 0.414856, 0.332115, 0.25031, 0.229226, 0.182256, 0.25406, 0.31487, 0.284882, 0.247041, 0.17593, 0.15008, 0.142424, 0.142424, 0.232838, 0.264545, 0.295083, 0.298791, 0.247041, 0.17593, 0.158265, 0.158265, 0.092881, 0.085092, 0.144935, 0.142424, 0.144935, 0.094817, 0.088832, 0.06312, 0.083462, 0.127496, 0.139895, 0.147574, 0.085092, 0.076542, 0.116183, 0.11371, 0.116183, 0.219301, 0.25406, 0.232838, 0.18812, 0.268042, 0.36309, 0.257454, 0.268042, 0.25031, 0.311707, 0.324872, 0.42561, 0.41194, 0.380708, 0.36309, 0.271506, 0.359901, 0.243554, 0.239899, 0.225814, 0.225814, 0.206376, 0.25031, 0.271506, 0.30533, 0.196879, 0.200174, 0.295083, 0.281712, 0.394753, 0.4292, 0.31487, 0.30533, 0.278302, 0.25031, 0.26085, 0.281712, 0.216401, 0.232838, 0.225814, 0.271506, 0.268042, 0.25406, 0.158265, 0.147574, 0.147574, 0.170161, 0.182256, 0.122885, 0.10481, 0.10481, 0.073402, 0.118441, 0.079919, 0.050641, 0.060549, 0.054297, 0.045352, 0.067594, 0.06312, 0.06312, 0.079919, 0.079919, 0.086953, 0.086953, 0.147574, 0.142424, 0.222385, 0.155435, 0.225814, 0.225814, 0.247041, 0.281712, 0.281712, 0.232838, 0.335645, 0.275179, 0.284882, 0.291804, 0.225814, 0.25406, 0.288399, 0.291804, 0.298791, 0.301917, 0.398279, 0.422041, 0.436924, 0.342579, 0.346032, 0.268042, 0.203355, 0.173081, 0.106997, 0.094817, 0.15284, 0.096677, 0.139895, 0.144935, 0.147574, 0.203355, 0.222385, 0.127496, 0.132295, 0.125101, 0.116183, 0.111485, 0.06312, 0.06312, 0.102787, 0.144935, 0.225814, 0.328603, 0.335645, 0.433034, 0.468512, 0.384043, 0.468512, 0.480142, 0.465241, 0.447574, 0.359901, 0.42561, 0.517562, 0.509769, 0.529623, 0.5017, 0.497853, 0.570702, 0.557691, 0.604312, 0.468512, 0.370445, 0.278302, 0.281712, 0.271506, 0.164327, 0.275179, 0.243554, 0.232838, 0.239899, 0.278302, 0.275179, 0.271506, 0.225814, 0.222385, 0.209395, 0.25031, 0.281712, 0.291804, 0.203355, 0.100716, 0.185198, 0.264545, 0.359901, 0.318242, 0.31487, 0.380708, 0.370445, 0.398279, 0.332115, 0.264545, 0.247041, 0.332115, 0.335645, 0.275179, 0.284882, 0.298791, 0.284882, 0.268042, 0.264545, 0.275179, 0.377384, 0.295083, 0.25031, 0.158265, 0.196879, 0.196879, 0.239899, 0.25031, 0.173081, 0.239899, 0.216401, 0.268042, 0.281712, 0.291804, 0.352862, 0.311707, 0.236433, 0.232838, 0.229226, 0.15008, 0.232838, 0.206376, 0.209395, 0.25406, 0.342579, 0.335645, 0.36309, 0.377384, 0.291804, 0.374039, 0.301917, 0.398279, 0.401658, 0.321458, 0.321458, 0.366687, 0.398279, 0.468512, 0.422041, 0.321458, 0.31487, 0.236433, 0.236433, 0.268042, 0.264545, 0.219301, 0.21291, 0.196879, 0.158265, 0.232838, 0.137348, 0.161087, 0.164327, 0.216401, 0.278302, 0.196879, 0.203355, 0.216401, 0.182256, 0.158265, 0.25031, 0.236433, 0.219301, 0.164327, 0.216401, 0.137348, 0.185198, 0.182256, 0.102787, 0.132295, 0.129801, 0.191378, 0.147574, 0.10481, 0.10481, 0.102787, 0.088832, 0.083462, 0.049374, 0.036378, 0.059222, 0.06312, 0.125101, 0.219301, 0.216401, 0.209395, 0.271506, 0.25406, 0.21291, 0.335645, 0.321458, 0.324872, 0.278302, 0.390993, 0.450668, 0.450668, 0.450668, 0.450668, 0.461924, 0.450668, 0.553315, 0.468512, 0.422041, 0.422041, 0.356642, 0.450668, 0.450668, 0.401658, 0.324872, 0.339168, 0.321458, 0.288399, 0.281712, 0.271506, 0.268042, 0.271506, 0.239899, 0.147574, 0.239899, 0.236433, 0.321458, 0.232838, 0.30533, 0.275179, 0.191378, 0.219301, 0.229226, 0.243554, 0.352862, 0.328603, 0.281712, 0.281712, 0.225814, 0.200174, 0.206376, 0.15284, 0.098513, 0.109221, 0.18812, 0.182256, 0.118441, 0.088832, 0.15008, 0.122885, 0.173081, 0.164327, 0.179055, 0.144935, 0.134866, 0.066181, 0.071867, 0.118441, 0.109221, 0.179055, 0.206376, 0.30533, 0.349426, 0.321458, 0.219301, 0.219301, 0.185198, 0.216401, 0.264545, 0.268042, 0.301917, 0.301917, 0.288399, 0.288399, 0.239899, 0.167087, 0.18812, 0.275179, 0.275179, 0.278302, 0.271506, 0.275179, 0.26085, 0.209395, 0.311707, 0.436924, 0.444081, 0.51388, 0.575842, 0.56648, 0.545602, 0.454136, 0.458154, 0.541878, 0.444081, 0.461924, 0.454136, 0.541878, 0.585406, 0.59508, 0.613573, 0.613573, 0.626927, 0.626927, 0.642678, 0.622677, 0.486429, 0.483068, 0.465241, 0.356642, 0.366687, 0.36309, 0.335645, 0.335645, 0.370445, 0.447574, 0.408655, 0.408655, 0.408655, 0.408655, 0.40511, 0.311707, 0.324872, 0.318242, 0.284882, 0.225814, 0.239899, 0.324872, 0.291804, 0.203355, 0.225814, 0.232838, 0.236433, 0.356642, 0.384043, 0.387226, 0.384043, 0.497853, 0.517562, 0.476583, 0.454136, 0.36309, 0.450668, 0.41194, 0.324872, 0.374039, 0.465241, 0.454136, 0.36309, 0.40511, 0.494003, 0.497853, 0.418646, 0.450668, 0.408655, 0.308712, 0.222385, 0.257454, 0.179055, 0.239899, 0.278302, 0.229226, 0.25031, 0.25406, 0.281712, 0.301917, 0.232838, 0.173081, 0.170161, 0.26085, 0.26085, 0.191378, 0.26085, 0.335645, 0.225814, 0.26085, 0.359901, 0.447574, 0.444081, 0.525368, 0.494003, 0.490133, 0.538167, 0.497853, 0.41194, 0.41194, 0.490133, 0.486429, 0.468512, 0.465241, 0.384043, 0.370445, 0.447574, 0.447574, 0.447574, 0.525368, 0.517562, 0.468512, 0.444081, 0.387226, 0.359901, 0.36309, 0.328603, 0.288399, 0.408655, 0.497853, 0.468512], '')</t>
  </si>
  <si>
    <t>[190, 191, 192, 193, 195, 196, 197, 339, 420, 421, 422, 423, 426, 430, 431, 432, 433, 434, 435, 436, 437, 438, 471, 512, 515, 528, 529]</t>
  </si>
  <si>
    <t>UPI00021865B7 status=activ</t>
  </si>
  <si>
    <t>([0.06184, 0.090864, 0.06312, 0.038858, 0.025316, 0.03976, 0.05306, 0.078022, 0.078022, 0.054297, 0.038042, 0.048328, 0.051831, 0.05306, 0.05306, 0.034884, 0.059222, 0.083462, 0.088832, 0.066181, 0.090864, 0.045352, 0.045352, 0.056825, 0.098513, 0.132295, 0.120615, 0.079919, 0.058088, 0.079919, 0.094817, 0.173081, 0.17593, 0.102787, 0.129801, 0.125101, 0.203355, 0.191378, 0.219301, 0.222385, 0.268042, 0.275179, 0.278302, 0.247041, 0.284882, 0.284882, 0.219301, 0.164327, 0.229226, 0.170161, 0.081712, 0.127496, 0.066181, 0.069024, 0.0704, 0.055536, 0.069024, 0.071867, 0.071867, 0.040537, 0.081712, 0.081712, 0.06184, 0.06184, 0.042364, 0.044297, 0.042364, 0.044297, 0.0704, 0.0704, 0.073402, 0.083462, 0.06312, 0.090864, 0.083462, 0.139895, 0.182256, 0.182256, 0.142424, 0.142424, 0.222385, 0.144935, 0.144935, 0.18812, 0.239899, 0.239899, 0.229226, 0.144935, 0.129801, 0.127496, 0.142424, 0.191378, 0.278302, 0.216401, 0.247041, 0.164327, 0.142424, 0.074921, 0.049374, 0.066181, 0.064632, 0.06312, 0.094817, 0.088832, 0.083462, 0.067594, 0.069024, 0.058088, 0.086953, 0.11371, 0.066181, 0.06312, 0.076542, 0.043307, 0.076542, 0.045352, 0.045352, 0.058088, 0.051831, 0.032017, 0.033407, 0.028107, 0.017447, 0.017447, 0.017447, 0.014075, 0.021381, 0.038858, 0.05306, 0.079919, 0.120615, 0.191378, 0.179055, 0.21291, 0.30533, 0.342579, 0.398279, 0.414856, 0.31487, 0.332115, 0.450668, 0.444081, 0.380708, 0.476583, 0.476583, 0.384043, 0.433034, 0.328603, 0.332115, 0.278302, 0.243554, 0.25406, 0.182256, 0.116183, 0.06184, 0.032677, 0.030003, 0.040537, 0.06312, 0.055536, 0.100716, 0.096677, 0.045352, 0.050641, 0.040537, 0.033407, 0.064632, 0.058088, 0.083462, 0.074921, 0.051831, 0.043307, 0.041405, 0.038042, 0.043307, 0.038858, 0.056825, 0.056825, 0.056825, 0.056825, 0.118441, 0.118441, 0.096677, 0.179055, 0.144935, 0.182256, 0.179055, 0.142424, 0.120615, 0.144935, 0.144935, 0.142424, 0.179055, 0.179055, 0.155435, 0.247041, 0.356642, 0.30533, 0.196879, 0.206376, 0.182256, 0.106997, 0.100716, 0.100716, 0.11371, 0.243554, 0.196879, 0.200174, 0.203355, 0.173081, 0.147574, 0.122885, 0.18812, 0.147574, 0.116183, 0.21291, 0.137348, 0.085092, 0.147574, 0.25031], '')</t>
  </si>
  <si>
    <t>UPI00021865B8 status=activ</t>
  </si>
  <si>
    <t>([0.109221, 0.079919, 0.106997, 0.11371, 0.073402, 0.060549, 0.040537, 0.06312, 0.094817, 0.122885, 0.144935, 0.196879, 0.232838, 0.232838, 0.206376, 0.291804, 0.278302, 0.359901, 0.332115, 0.352862, 0.271506, 0.247041, 0.222385, 0.239899, 0.26085, 0.366687, 0.42561, 0.549308, 0.534167, 0.408655, 0.398279, 0.418646, 0.408655, 0.447574, 0.570702, 0.632174, 0.529623, 0.4292, 0.332115, 0.380708, 0.328603, 0.422041, 0.444081, 0.42561, 0.332115, 0.301917, 0.25031, 0.26085, 0.155435, 0.15284, 0.257454, 0.26085, 0.167087, 0.137348, 0.167087, 0.147574, 0.073402, 0.137348, 0.196879, 0.206376, 0.185198, 0.185198, 0.11371, 0.102787, 0.118441, 0.182256, 0.216401, 0.25406, 0.203355, 0.284882, 0.291804, 0.247041, 0.18812, 0.185198, 0.139895, 0.139895, 0.120615, 0.216401, 0.194234, 0.232838, 0.295083, 0.209395, 0.225814, 0.339168, 0.311707, 0.30533, 0.229226, 0.142424, 0.139895, 0.185198, 0.191378, 0.185198, 0.139895, 0.170161, 0.222385, 0.318242, 0.229226, 0.232838, 0.229226, 0.155435, 0.155435, 0.155435, 0.200174, 0.185198, 0.185198, 0.225814, 0.232838, 0.311707, 0.422041, 0.352862, 0.318242, 0.31487, 0.332115, 0.328603, 0.328603, 0.31487, 0.328603, 0.408655, 0.324872, 0.311707, 0.366687, 0.380708, 0.401658, 0.359901, 0.308712, 0.194234, 0.132295, 0.191378, 0.185198, 0.173081, 0.243554, 0.295083, 0.301917, 0.291804, 0.264545, 0.298791, 0.328603, 0.30533, 0.275179, 0.387226, 0.321458, 0.268042, 0.164327, 0.194234, 0.268042, 0.356642, 0.342579, 0.321458, 0.324872, 0.232838, 0.232838, 0.179055, 0.158265, 0.15008, 0.147574, 0.243554, 0.173081, 0.17593, 0.182256, 0.170161, 0.164327, 0.229226, 0.278302, 0.328603, 0.298791, 0.30533, 0.21291, 0.229226, 0.229226, 0.243554, 0.281712, 0.25406, 0.291804, 0.281712, 0.298791, 0.216401, 0.21291, 0.291804, 0.264545, 0.173081, 0.139895, 0.15284, 0.142424, 0.10481, 0.122885, 0.074921, 0.0704, 0.11371, 0.173081, 0.26085, 0.206376, 0.298791, 0.332115, 0.25031, 0.191378, 0.194234, 0.278302, 0.194234, 0.200174, 0.144935, 0.209395, 0.264545, 0.25406, 0.173081, 0.268042, 0.298791, 0.387226, 0.328603, 0.295083, 0.268042, 0.257454, 0.209395, 0.179055, 0.111485, 0.182256, 0.21291, 0.191378, 0.139895, 0.158265, 0.100716, 0.144935, 0.147574, 0.173081, 0.167087, 0.247041, 0.247041, 0.225814, 0.191378, 0.191378, 0.21291, 0.216401, 0.137348, 0.21291, 0.158265, 0.236433, 0.196879, 0.170161, 0.170161, 0.257454, 0.318242, 0.394753, 0.394753, 0.281712, 0.194234, 0.191378, 0.122885, 0.11371, 0.109221, 0.127496, 0.179055, 0.132295, 0.100716, 0.088832, 0.060549, 0.06184, 0.06312, 0.085092, 0.102787, 0.055536, 0.044297, 0.055536, 0.040537, 0.060549, 0.127496, 0.194234, 0.170161, 0.185198, 0.182256, 0.15008, 0.079919, 0.045352, 0.067594, 0.073402, 0.085092, 0.144935, 0.209395, 0.132295, 0.073402, 0.088832, 0.167087, 0.137348, 0.11371, 0.092881, 0.059222, 0.032677, 0.032677, 0.032677, 0.040537, 0.040537, 0.028107, 0.033407, 0.06312, 0.037156, 0.028107, 0.026892, 0.022667, 0.013437, 0.021816, 0.036378, 0.038042, 0.037156, 0.056825, 0.037156, 0.046336, 0.033407, 0.032677, 0.026892, 0.038042, 0.025316, 0.021381, 0.043307, 0.042364, 0.038858, 0.074921, 0.164327, 0.268042, 0.264545, 0.318242, 0.321458, 0.288399, 0.311707, 0.194234, 0.094817, 0.086953, 0.127496, 0.116183, 0.118441, 0.137348, 0.120615, 0.222385, 0.26085, 0.243554, 0.366687, 0.370445, 0.356642, 0.346032, 0.359901, 0.380708, 0.377384, 0.370445, 0.401658, 0.275179, 0.271506, 0.295083, 0.380708, 0.308712, 0.418646, 0.509769, 0.480142, 0.476583, 0.36309, 0.359901, 0.318242, 0.298791, 0.216401, 0.206376, 0.111485, 0.076542, 0.046336, 0.033407, 0.038042, 0.038042, 0.045352, 0.090864, 0.076542, 0.076542, 0.055536, 0.056825, 0.06184, 0.074921, 0.044297, 0.083462, 0.069024, 0.047319, 0.044297, 0.086953, 0.083462, 0.15284, 0.182256, 0.275179, 0.268042, 0.216401, 0.225814, 0.200174, 0.203355, 0.229226, 0.170161, 0.257454, 0.247041, 0.232838, 0.203355, 0.288399, 0.275179, 0.339168, 0.318242, 0.222385, 0.17593, 0.191378, 0.125101, 0.073402, 0.049374, 0.098513, 0.067594, 0.036378, 0.055536, 0.043307, 0.090864, 0.090864, 0.060549, 0.06312, 0.064632, 0.078022, 0.078022, 0.081712, 0.074921, 0.144935, 0.229226, 0.26085, 0.216401, 0.21291, 0.295083, 0.295083, 0.25031, 0.342579, 0.342579, 0.346032, 0.301917, 0.191378, 0.225814, 0.26085, 0.25406, 0.25406, 0.284882, 0.219301, 0.191378, 0.147574, 0.096677, 0.056825, 0.064632, 0.078022, 0.155435, 0.170161, 0.139895, 0.098513, 0.102787, 0.167087, 0.120615, 0.191378, 0.236433, 0.278302, 0.339168, 0.243554, 0.243554, 0.216401, 0.284882, 0.222385, 0.173081, 0.196879, 0.288399, 0.271506, 0.170161, 0.122885, 0.118441, 0.092881, 0.158265, 0.127496, 0.073402, 0.0704, 0.038858, 0.05306, 0.05306, 0.025316, 0.048328, 0.024393, 0.024393, 0.025316, 0.046336, 0.064632, 0.067594, 0.048328, 0.035586, 0.060549, 0.058088, 0.037156, 0.076542, 0.050641, 0.046336], '')</t>
  </si>
  <si>
    <t>[27, 28, 34, 35, 36, 347]</t>
  </si>
  <si>
    <t>UPI00021865B9 status=activ</t>
  </si>
  <si>
    <t>([0.111485, 0.06184, 0.090864, 0.120615, 0.067594, 0.092881, 0.116183, 0.118441, 0.144935, 0.17593, 0.179055, 0.127496, 0.071867, 0.038858, 0.038858, 0.0704, 0.040537, 0.044297, 0.066181, 0.06312, 0.109221, 0.116183, 0.194234, 0.191378, 0.116183, 0.191378, 0.122885, 0.111485, 0.11371, 0.111485, 0.116183, 0.083462, 0.144935, 0.229226, 0.324872, 0.291804, 0.311707, 0.398279, 0.414856, 0.377384, 0.387226, 0.359901, 0.264545, 0.225814, 0.203355, 0.308712, 0.311707, 0.394753, 0.414856, 0.352862, 0.288399, 0.196879, 0.295083, 0.30533, 0.229226, 0.216401, 0.275179, 0.275179, 0.268042, 0.346032, 0.40511, 0.414856, 0.352862, 0.450668, 0.494003, 0.433034, 0.433034, 0.4292, 0.346032, 0.359901, 0.444081, 0.42561, 0.42561, 0.447574, 0.339168, 0.408655, 0.387226, 0.352862, 0.26085, 0.268042, 0.284882, 0.206376, 0.125101, 0.206376, 0.206376, 0.194234, 0.247041, 0.25406, 0.284882, 0.377384, 0.374039, 0.370445, 0.390993, 0.387226, 0.328603, 0.332115, 0.328603, 0.295083, 0.298791, 0.394753, 0.387226, 0.356642, 0.352862, 0.352862, 0.264545, 0.26085, 0.268042, 0.291804, 0.281712, 0.247041, 0.170161, 0.179055, 0.185198, 0.243554, 0.335645, 0.394753, 0.509769, 0.42561, 0.5017, 0.472492, 0.468512, 0.394753, 0.40511, 0.490133, 0.618285, 0.613573, 0.59014, 0.59014, 0.497853, 0.408655, 0.41194, 0.497853, 0.408655, 0.377384, 0.374039, 0.284882, 0.182256, 0.18812, 0.25406, 0.239899, 0.229226, 0.196879, 0.278302, 0.281712, 0.257454, 0.239899, 0.349426, 0.281712, 0.281712, 0.288399, 0.298791, 0.308712, 0.229226, 0.31487, 0.349426, 0.291804, 0.366687, 0.444081, 0.436924, 0.440853, 0.461924, 0.494003, 0.422041, 0.41194, 0.414856, 0.440853, 0.40511, 0.311707, 0.401658, 0.301917, 0.298791, 0.380708, 0.291804, 0.374039, 0.359901, 0.342579, 0.41194, 0.390993, 0.328603, 0.239899, 0.25031, 0.15284, 0.129801, 0.185198, 0.158265, 0.155435, 0.158265, 0.194234, 0.173081, 0.18812, 0.288399, 0.366687, 0.31487, 0.332115, 0.335645, 0.335645, 0.26085, 0.25406, 0.308712, 0.366687, 0.476583, 0.436924, 0.497853, 0.549308, 0.486429, 0.549308, 0.505461, 0.497853, 0.40511, 0.483068, 0.418646, 0.418646, 0.418646, 0.458154, 0.433034, 0.436924, 0.450668, 0.534167, 0.494003, 0.494003, 0.4292, 0.359901, 0.387226, 0.433034, 0.4292, 0.40511, 0.291804, 0.328603, 0.239899, 0.26085, 0.203355, 0.25031, 0.25031, 0.25406, 0.161087, 0.236433, 0.236433, 0.196879, 0.200174, 0.257454, 0.239899, 0.219301, 0.278302, 0.25031, 0.17593, 0.170161, 0.203355, 0.30533, 0.25406, 0.284882, 0.36309, 0.42561, 0.346032, 0.25406, 0.271506, 0.284882, 0.30533, 0.311707, 0.308712, 0.30533, 0.194234, 0.185198, 0.182256, 0.106997, 0.132295, 0.182256, 0.182256, 0.243554, 0.222385, 0.191378, 0.173081, 0.134866, 0.081712, 0.098513, 0.155435, 0.137348, 0.139895, 0.074921, 0.067594, 0.086953, 0.096677, 0.088832, 0.05306, 0.088832, 0.158265, 0.147574, 0.15284, 0.096677, 0.100716, 0.109221, 0.116183, 0.116183, 0.079919, 0.11371, 0.081712, 0.067594, 0.071867, 0.118441, 0.11371, 0.074921, 0.073402, 0.076542, 0.147574, 0.158265, 0.096677, 0.102787, 0.066181, 0.036378, 0.06184, 0.067594, 0.064632, 0.098513, 0.096677, 0.173081, 0.127496, 0.222385, 0.26085, 0.155435, 0.155435, 0.257454, 0.25406, 0.179055, 0.098513, 0.085092, 0.125101, 0.109221, 0.094817, 0.15284, 0.26085, 0.173081, 0.096677, 0.094817, 0.10481, 0.173081, 0.170161, 0.264545, 0.236433, 0.164327, 0.216401, 0.18812, 0.185198, 0.25406, 0.206376, 0.295083, 0.295083, 0.206376, 0.346032, 0.30533, 0.239899, 0.132295, 0.179055, 0.295083, 0.288399, 0.182256, 0.185198, 0.194234, 0.122885, 0.0704, 0.116183, 0.139895, 0.164327, 0.100716, 0.100716, 0.216401, 0.239899, 0.209395, 0.311707, 0.243554, 0.229226, 0.18812, 0.311707, 0.311707, 0.194234, 0.102787, 0.090864, 0.054297, 0.022667, 0.026338, 0.056825, 0.056825, 0.029376, 0.029376, 0.044297, 0.044297, 0.038042, 0.019109, 0.028107, 0.016021, 0.020522, 0.016257, 0.028695, 0.026338, 0.032677, 0.032017, 0.037156, 0.085092, 0.106997, 0.206376, 0.222385, 0.139895, 0.129801, 0.239899, 0.194234, 0.106997, 0.122885, 0.096677, 0.170161, 0.155435, 0.278302, 0.194234, 0.25406, 0.17593, 0.083462, 0.067594, 0.120615, 0.206376, 0.18812, 0.18812, 0.111485, 0.067594, 0.10481, 0.116183, 0.059222, 0.064632, 0.142424, 0.139895, 0.139895, 0.142424, 0.066181, 0.030611, 0.038858, 0.027463, 0.032017, 0.069024, 0.098513, 0.096677, 0.05306, 0.042364, 0.042364, 0.045352, 0.048328, 0.050641, 0.025762, 0.024826, 0.033407, 0.023534, 0.016528, 0.015344, 0.010509, 0.016257, 0.022306, 0.020522, 0.031287, 0.034884, 0.021816], '')</t>
  </si>
  <si>
    <t>[116, 118, 124, 125, 126, 127, 203, 205, 206, 217]</t>
  </si>
  <si>
    <t>UPI00021865BA status=activ</t>
  </si>
  <si>
    <t>([0.450668, 0.465241, 0.374039, 0.398279, 0.374039, 0.352862, 0.25031, 0.236433, 0.17593, 0.129801, 0.090864, 0.094817, 0.092881, 0.098513, 0.094817, 0.086953, 0.078022, 0.147574, 0.086953, 0.120615, 0.109221, 0.109221, 0.066181, 0.098513, 0.102787, 0.122885, 0.144935, 0.271506, 0.236433, 0.25031, 0.339168, 0.4292, 0.374039, 0.288399, 0.25031, 0.203355, 0.170161, 0.170161, 0.170161, 0.271506, 0.301917, 0.21291, 0.15008, 0.225814, 0.147574, 0.15284, 0.096677, 0.096677, 0.079919, 0.142424, 0.142424, 0.11371, 0.120615, 0.116183, 0.118441, 0.15284, 0.116183, 0.116183, 0.120615, 0.064632, 0.033407, 0.035586, 0.0704, 0.102787, 0.06184, 0.106997, 0.060549, 0.058088, 0.06312, 0.034884, 0.030611, 0.031287, 0.025762, 0.028695, 0.042364, 0.036378, 0.033407, 0.06312, 0.086953, 0.081712, 0.137348, 0.139895, 0.144935, 0.132295, 0.090864, 0.147574, 0.076542, 0.125101, 0.122885, 0.066181, 0.120615, 0.066181, 0.079919, 0.098513, 0.081712, 0.058088, 0.067594, 0.069024, 0.069024, 0.067594, 0.067594, 0.073402, 0.120615, 0.064632, 0.036378, 0.054297, 0.032017, 0.06312, 0.06312, 0.109221, 0.109221, 0.109221, 0.109221, 0.129801, 0.15284, 0.127496, 0.127496, 0.203355, 0.200174, 0.118441, 0.118441, 0.060549, 0.059222, 0.059222, 0.060549, 0.11371, 0.120615, 0.18812, 0.116183, 0.078022, 0.064632, 0.066181, 0.035586, 0.060549, 0.049374, 0.03976, 0.05306, 0.073402, 0.078022, 0.074921, 0.134866, 0.0704, 0.142424, 0.078022, 0.045352, 0.085092, 0.085092, 0.054297, 0.066181, 0.0704, 0.064632, 0.045352, 0.079919, 0.134866, 0.129801, 0.096677, 0.116183, 0.088832, 0.10481, 0.056825, 0.033407, 0.033407, 0.033407, 0.038042, 0.054297, 0.11371, 0.10481, 0.055536, 0.0704, 0.060549, 0.100716, 0.137348, 0.225814, 0.239899, 0.243554, 0.268042, 0.318242, 0.232838, 0.17593, 0.185198, 0.278302, 0.366687, 0.275179, 0.264545, 0.236433, 0.268042, 0.173081, 0.173081, 0.25406, 0.216401, 0.179055, 0.191378, 0.239899, 0.191378, 0.185198, 0.134866, 0.074921, 0.049374, 0.060549, 0.106997, 0.06184, 0.058088, 0.0704, 0.069024, 0.127496, 0.129801, 0.137348, 0.194234, 0.222385, 0.15284, 0.125101, 0.147574, 0.147574, 0.134866, 0.088832, 0.049374, 0.078022, 0.134866, 0.191378, 0.26085, 0.222385, 0.318242, 0.339168, 0.222385, 0.31487, 0.284882, 0.281712, 0.268042, 0.271506, 0.161087, 0.236433, 0.356642, 0.278302, 0.18812, 0.18812, 0.288399, 0.271506, 0.185198, 0.185198, 0.185198, 0.185198, 0.222385, 0.222385, 0.15008, 0.167087, 0.173081, 0.200174, 0.21291, 0.142424, 0.15284, 0.225814, 0.191378, 0.116183, 0.185198, 0.264545, 0.173081, 0.185198, 0.200174, 0.278302, 0.278302, 0.30533, 0.298791, 0.222385, 0.247041, 0.308712, 0.295083, 0.257454, 0.229226, 0.191378, 0.196879, 0.191378, 0.206376, 0.243554, 0.318242, 0.308712, 0.346032, 0.41194, 0.318242, 0.311707, 0.288399, 0.247041, 0.164327, 0.158265, 0.225814, 0.196879, 0.132295, 0.129801, 0.155435, 0.179055, 0.129801, 0.137348, 0.139895, 0.134866, 0.15008, 0.15284, 0.161087, 0.11371, 0.137348, 0.137348, 0.139895, 0.102787, 0.125101, 0.196879, 0.17593, 0.15008, 0.125101, 0.17593, 0.247041, 0.200174, 0.167087, 0.26085, 0.339168, 0.288399], '')</t>
  </si>
  <si>
    <t>UPI00021865BB status=activ</t>
  </si>
  <si>
    <t>([0.335645, 0.394753, 0.31487, 0.339168, 0.36309, 0.384043, 0.401658, 0.346032, 0.366687, 0.352862, 0.370445, 0.342579, 0.239899, 0.239899, 0.15008, 0.147574, 0.137348, 0.147574, 0.144935, 0.147574, 0.127496, 0.185198, 0.147574, 0.209395, 0.21291, 0.236433, 0.161087, 0.170161, 0.15284, 0.088832, 0.109221, 0.109221, 0.129801, 0.209395, 0.209395, 0.291804, 0.229226, 0.25031, 0.239899, 0.321458, 0.398279, 0.433034, 0.447574, 0.390993, 0.311707, 0.318242, 0.271506, 0.295083, 0.21291, 0.209395, 0.229226, 0.15284, 0.15284, 0.185198, 0.161087, 0.109221, 0.094817, 0.132295, 0.100716, 0.094817, 0.064632, 0.064632, 0.076542, 0.067594, 0.111485, 0.106997, 0.085092, 0.100716, 0.088832, 0.137348, 0.127496, 0.200174, 0.25406, 0.257454, 0.17593, 0.196879, 0.182256, 0.155435, 0.11371, 0.085092, 0.085092, 0.129801, 0.137348, 0.122885, 0.10481, 0.125101, 0.125101, 0.125101, 0.088832, 0.142424, 0.164327, 0.25406, 0.25406, 0.288399, 0.25406, 0.346032, 0.346032, 0.436924, 0.414856, 0.394753, 0.41194, 0.324872, 0.281712, 0.281712, 0.271506, 0.298791, 0.239899, 0.324872, 0.352862, 0.422041, 0.390993, 0.377384, 0.380708, 0.288399, 0.288399, 0.288399, 0.284882, 0.284882, 0.275179, 0.384043, 0.40511, 0.380708, 0.465241, 0.41194, 0.342579, 0.342579, 0.346032, 0.370445, 0.288399, 0.284882, 0.301917, 0.349426, 0.298791, 0.308712, 0.394753, 0.41194, 0.436924, 0.352862, 0.275179, 0.200174, 0.111485, 0.15008, 0.243554, 0.25406, 0.339168, 0.4292, 0.42561, 0.342579, 0.25406, 0.346032, 0.36309, 0.30533, 0.288399, 0.321458, 0.216401, 0.129801, 0.120615, 0.076542, 0.10481, 0.173081, 0.158265, 0.158265, 0.170161, 0.098513, 0.094817, 0.094817, 0.081712, 0.083462, 0.142424, 0.247041, 0.203355, 0.191378, 0.216401, 0.164327, 0.102787, 0.179055, 0.21291, 0.203355, 0.200174, 0.222385, 0.139895, 0.225814, 0.216401, 0.144935, 0.18812, 0.185198, 0.206376, 0.209395, 0.21291, 0.132295, 0.127496, 0.129801, 0.129801, 0.074921, 0.058088, 0.098513, 0.100716, 0.088832, 0.085092, 0.088832, 0.076542, 0.137348, 0.085092, 0.122885, 0.194234, 0.239899, 0.25406, 0.144935, 0.096677, 0.096677, 0.096677, 0.088832, 0.111485, 0.111485, 0.120615, 0.147574, 0.161087, 0.17593, 0.25031, 0.257454, 0.366687, 0.308712, 0.288399, 0.390993, 0.418646, 0.324872, 0.216401, 0.17593, 0.278302, 0.308712, 0.278302, 0.380708, 0.40511, 0.349426, 0.349426, 0.346032, 0.440853, 0.339168, 0.311707, 0.318242, 0.342579, 0.25031, 0.308712, 0.247041, 0.222385, 0.179055, 0.17593, 0.278302, 0.275179, 0.264545, 0.264545, 0.291804, 0.268042, 0.164327, 0.206376, 0.209395, 0.232838, 0.203355, 0.225814, 0.155435, 0.155435, 0.134866, 0.158265, 0.132295, 0.191378, 0.200174, 0.203355, 0.257454, 0.15008, 0.127496, 0.069024, 0.083462, 0.086953, 0.086953, 0.142424, 0.088832, 0.088832, 0.098513, 0.10481, 0.155435, 0.236433, 0.239899, 0.268042, 0.268042, 0.264545, 0.161087, 0.106997, 0.161087, 0.18812, 0.216401, 0.203355, 0.308712, 0.339168, 0.229226, 0.142424, 0.144935, 0.18812, 0.142424, 0.129801, 0.147574, 0.139895, 0.073402, 0.041405, 0.021816, 0.025316, 0.045352, 0.086953, 0.127496, 0.11371, 0.11371, 0.134866, 0.170161, 0.170161, 0.118441, 0.170161, 0.17593, 0.194234, 0.232838, 0.196879, 0.182256, 0.15284, 0.081712, 0.147574, 0.247041, 0.291804, 0.257454, 0.194234, 0.222385, 0.191378, 0.182256, 0.209395, 0.25406, 0.25031, 0.25031, 0.25031, 0.247041, 0.339168, 0.25031, 0.271506, 0.268042, 0.384043, 0.311707, 0.342579, 0.25031, 0.185198, 0.239899, 0.281712, 0.247041, 0.144935, 0.182256, 0.18812, 0.111485, 0.085092, 0.10481, 0.127496, 0.15284, 0.206376, 0.17593, 0.17593, 0.155435, 0.158265, 0.109221, 0.134866, 0.200174, 0.196879, 0.236433, 0.15284, 0.102787, 0.179055, 0.284882, 0.170161, 0.100716, 0.147574, 0.185198, 0.18812, 0.132295, 0.161087, 0.083462, 0.083462, 0.142424, 0.161087, 0.247041, 0.247041, 0.278302, 0.243554, 0.243554, 0.147574, 0.179055, 0.239899, 0.134866, 0.116183, 0.167087, 0.271506, 0.278302, 0.288399, 0.200174, 0.25406, 0.232838, 0.236433, 0.281712, 0.225814, 0.125101, 0.066181, 0.054297, 0.043307, 0.054297, 0.055536, 0.06184, 0.078022, 0.041405, 0.073402, 0.040537, 0.05306, 0.025762, 0.025762, 0.023963, 0.023087, 0.01227, 0.012727, 0.016528, 0.016528, 0.020165, 0.027463, 0.030611, 0.047319, 0.031287, 0.035586, 0.06184, 0.116183, 0.125101, 0.125101, 0.083462, 0.081712, 0.081712, 0.134866, 0.132295, 0.102787, 0.173081, 0.275179, 0.264545, 0.332115, 0.232838, 0.164327, 0.196879, 0.284882, 0.200174, 0.21291, 0.164327, 0.179055, 0.134866, 0.074921, 0.132295, 0.132295, 0.216401, 0.134866, 0.088832, 0.090864, 0.118441, 0.096677, 0.090864, 0.088832, 0.083462, 0.167087, 0.167087, 0.100716, 0.055536, 0.092881, 0.15284, 0.15284, 0.079919, 0.058088, 0.094817, 0.078022, 0.078022, 0.06312, 0.111485, 0.167087, 0.11371, 0.086953, 0.086953, 0.086953, 0.047319, 0.051831, 0.047319, 0.058088, 0.078022, 0.132295, 0.137348, 0.071867, 0.094817, 0.167087, 0.179055, 0.196879, 0.194234, 0.271506, 0.216401, 0.229226, 0.225814, 0.31487, 0.359901, 0.321458, 0.21291, 0.30533, 0.301917, 0.196879, 0.243554, 0.284882, 0.291804, 0.291804, 0.311707, 0.271506, 0.232838, 0.216401, 0.203355, 0.209395, 0.129801, 0.209395, 0.206376, 0.179055, 0.161087, 0.161087, 0.15284, 0.167087, 0.17593, 0.164327, 0.222385, 0.185198, 0.155435, 0.125101, 0.094817, 0.147574, 0.15284, 0.158265, 0.25406, 0.206376], '')</t>
  </si>
  <si>
    <t>UPI00021865BC status=activ</t>
  </si>
  <si>
    <t>([0.301917, 0.278302, 0.349426, 0.377384, 0.295083, 0.219301, 0.26085, 0.288399, 0.31487, 0.239899, 0.17593, 0.222385, 0.134866, 0.144935, 0.225814, 0.229226, 0.229226, 0.225814, 0.216401, 0.147574, 0.17593, 0.155435, 0.155435, 0.147574, 0.090864, 0.096677, 0.161087, 0.158265, 0.111485, 0.085092, 0.100716, 0.185198, 0.191378, 0.291804, 0.268042, 0.295083, 0.311707, 0.268042, 0.284882, 0.291804, 0.377384, 0.36309, 0.321458, 0.366687, 0.359901, 0.370445, 0.349426, 0.349426, 0.349426, 0.41194, 0.458154, 0.444081, 0.418646, 0.401658, 0.398279, 0.390993, 0.275179, 0.170161, 0.200174, 0.173081, 0.170161, 0.191378, 0.127496, 0.17593, 0.173081, 0.164327, 0.17593, 0.278302, 0.264545, 0.257454, 0.225814, 0.219301, 0.268042, 0.271506, 0.170161, 0.137348, 0.116183, 0.194234, 0.301917, 0.219301, 0.229226, 0.206376, 0.194234, 0.288399, 0.268042, 0.271506, 0.18812, 0.18812, 0.18812, 0.118441, 0.098513, 0.067594, 0.078022, 0.078022, 0.076542, 0.088832, 0.120615, 0.088832, 0.054297, 0.035586, 0.059222, 0.10481, 0.118441, 0.106997, 0.058088, 0.034884, 0.025762, 0.045352, 0.045352, 0.038858, 0.067594, 0.083462, 0.088832, 0.06312, 0.079919, 0.081712, 0.076542, 0.083462, 0.0704, 0.064632, 0.051831, 0.051831, 0.028695, 0.055536, 0.056825, 0.094817, 0.167087, 0.203355, 0.137348, 0.191378, 0.122885, 0.142424, 0.147574, 0.239899, 0.18812, 0.200174, 0.206376, 0.30533, 0.194234, 0.219301, 0.264545, 0.328603, 0.264545, 0.366687, 0.36309, 0.321458, 0.200174, 0.194234, 0.147574, 0.216401, 0.18812, 0.206376, 0.15008, 0.098513, 0.085092, 0.118441, 0.111485, 0.06184, 0.034068, 0.028695, 0.048328, 0.059222, 0.069024, 0.111485, 0.096677, 0.092881, 0.116183, 0.216401, 0.129801, 0.182256, 0.203355, 0.155435, 0.209395, 0.206376, 0.236433, 0.139895, 0.185198, 0.185198, 0.232838, 0.318242, 0.450668, 0.370445, 0.366687, 0.268042, 0.194234, 0.200174, 0.142424, 0.088832, 0.045352, 0.064632, 0.033407, 0.018415, 0.032017, 0.035586, 0.044297, 0.044297, 0.045352, 0.038858, 0.037156, 0.051831, 0.048328, 0.028695, 0.05306, 0.032017, 0.056825, 0.058088, 0.055536, 0.067594, 0.116183, 0.125101, 0.155435, 0.225814, 0.318242, 0.281712, 0.281712, 0.291804, 0.243554, 0.321458, 0.291804, 0.298791, 0.200174, 0.200174, 0.229226, 0.229226, 0.225814, 0.161087, 0.216401, 0.225814, 0.257454, 0.203355, 0.25031, 0.264545, 0.281712, 0.281712, 0.311707, 0.291804, 0.196879, 0.275179, 0.271506, 0.239899, 0.25031, 0.225814, 0.225814, 0.17593, 0.170161, 0.26085, 0.332115, 0.342579, 0.268042, 0.185198, 0.225814, 0.26085, 0.164327, 0.155435, 0.144935, 0.155435, 0.170161, 0.288399, 0.203355, 0.247041, 0.232838, 0.164327, 0.271506, 0.191378, 0.291804, 0.203355, 0.164327, 0.170161, 0.11371, 0.100716, 0.127496, 0.122885, 0.129801, 0.167087, 0.158265, 0.100716, 0.054297, 0.054297, 0.043307, 0.073402, 0.066181, 0.086953, 0.100716, 0.092881, 0.144935, 0.15008, 0.225814, 0.268042, 0.17593, 0.203355, 0.298791, 0.308712, 0.25406, 0.257454, 0.295083, 0.268042, 0.288399, 0.291804, 0.291804, 0.291804, 0.308712, 0.278302, 0.308712, 0.335645, 0.298791, 0.298791, 0.203355, 0.132295, 0.079919, 0.122885, 0.158265, 0.15008, 0.15008, 0.120615, 0.11371, 0.111485, 0.134866, 0.144935, 0.18812, 0.182256, 0.17593, 0.120615, 0.147574, 0.098513, 0.060549, 0.086953, 0.073402, 0.081712, 0.144935, 0.216401, 0.170161, 0.102787, 0.06312, 0.083462, 0.142424, 0.139895, 0.096677, 0.098513, 0.074921, 0.074921, 0.056825, 0.046336, 0.056825, 0.042364, 0.059222, 0.094817, 0.06184, 0.06312, 0.081712, 0.046336], '')</t>
  </si>
  <si>
    <t>UPI00021865BD status=activ</t>
  </si>
  <si>
    <t>([0.349426, 0.398279, 0.281712, 0.321458, 0.359901, 0.271506, 0.194234, 0.225814, 0.216401, 0.25031, 0.275179, 0.346032, 0.222385, 0.142424, 0.222385, 0.232838, 0.179055, 0.158265, 0.200174, 0.185198, 0.182256, 0.147574, 0.15284, 0.239899, 0.132295, 0.134866, 0.179055, 0.275179, 0.200174, 0.155435, 0.092881, 0.074921, 0.038858, 0.069024, 0.088832, 0.083462, 0.155435, 0.164327, 0.127496, 0.078022, 0.037156, 0.066181, 0.125101, 0.118441, 0.129801, 0.200174, 0.161087, 0.203355, 0.102787, 0.129801, 0.173081, 0.161087, 0.161087, 0.239899, 0.209395, 0.164327, 0.102787, 0.044297, 0.059222, 0.048328, 0.074921, 0.139895, 0.078022, 0.067594, 0.074921, 0.0704, 0.088832, 0.088832, 0.05306, 0.088832, 0.083462, 0.102787, 0.15008, 0.15008, 0.092881, 0.129801, 0.209395, 0.26085, 0.36309, 0.359901, 0.398279, 0.398279, 0.390993, 0.521092, 0.414856, 0.401658, 0.301917, 0.311707, 0.380708, 0.380708, 0.380708, 0.352862, 0.346032, 0.346032, 0.295083, 0.374039, 0.278302, 0.275179, 0.31487, 0.243554, 0.132295, 0.102787, 0.111485, 0.127496, 0.060549, 0.06184, 0.046336, 0.038858, 0.038042, 0.038042, 0.047319, 0.046336, 0.038042, 0.03976, 0.047319, 0.088832, 0.066181, 0.100716, 0.11371, 0.058088, 0.05306, 0.086953, 0.083462, 0.06184, 0.051831, 0.069024, 0.11371, 0.11371, 0.196879, 0.18812, 0.158265, 0.18812, 0.158265, 0.268042, 0.275179, 0.288399, 0.295083, 0.339168, 0.30533, 0.247041, 0.311707, 0.36309, 0.311707, 0.433034, 0.433034, 0.401658, 0.450668, 0.414856, 0.36309, 0.332115, 0.339168, 0.339168, 0.257454, 0.291804, 0.284882, 0.206376, 0.142424, 0.106997, 0.066181, 0.086953, 0.106997, 0.147574, 0.122885, 0.206376, 0.100716, 0.083462, 0.109221, 0.116183, 0.137348, 0.232838, 0.275179, 0.203355, 0.132295, 0.200174, 0.173081, 0.137348, 0.191378, 0.25406, 0.298791, 0.401658, 0.308712, 0.271506, 0.257454, 0.328603, 0.243554, 0.271506, 0.335645, 0.335645, 0.311707, 0.232838, 0.17593, 0.109221, 0.158265, 0.196879, 0.139895, 0.139895, 0.139895, 0.116183, 0.118441, 0.088832, 0.055536, 0.056825, 0.090864, 0.083462, 0.092881, 0.142424, 0.132295, 0.155435, 0.155435, 0.111485, 0.144935, 0.144935, 0.185198, 0.125101, 0.15008, 0.139895, 0.164327, 0.191378, 0.232838, 0.196879, 0.229226, 0.288399, 0.278302, 0.206376, 0.179055, 0.167087, 0.170161, 0.243554, 0.21291, 0.239899, 0.301917, 0.339168, 0.271506, 0.21291, 0.324872, 0.295083, 0.271506, 0.229226, 0.25406, 0.209395, 0.170161, 0.102787, 0.092881, 0.17593, 0.144935, 0.179055, 0.173081, 0.139895, 0.120615, 0.102787, 0.059222, 0.045352, 0.032017, 0.058088, 0.102787, 0.047319, 0.046336], '')</t>
  </si>
  <si>
    <t>UPI00021865BE status=activ</t>
  </si>
  <si>
    <t>([0.328603, 0.359901, 0.247041, 0.281712, 0.318242, 0.225814, 0.264545, 0.182256, 0.111485, 0.083462, 0.106997, 0.074921, 0.055536, 0.049374, 0.022306, 0.041405, 0.042364, 0.020522, 0.037156, 0.032677, 0.042364, 0.060549, 0.059222, 0.10481, 0.059222, 0.046336, 0.043307, 0.041405, 0.078022, 0.182256, 0.225814, 0.139895, 0.216401, 0.247041, 0.21291, 0.21291, 0.21291, 0.209395, 0.222385, 0.232838, 0.222385, 0.147574, 0.106997, 0.111485, 0.111485, 0.182256, 0.134866, 0.15284, 0.167087, 0.164327, 0.142424, 0.139895, 0.18812, 0.196879, 0.132295, 0.164327, 0.161087, 0.167087, 0.182256, 0.18812, 0.173081, 0.139895, 0.17593, 0.167087, 0.098513, 0.120615, 0.125101, 0.170161, 0.25031, 0.232838, 0.142424, 0.078022, 0.094817, 0.071867, 0.055536, 0.096677, 0.074921, 0.109221, 0.049374, 0.043307, 0.086953, 0.069024, 0.090864, 0.116183, 0.116183, 0.125101, 0.11371, 0.090864, 0.11371, 0.111485, 0.122885, 0.209395, 0.311707, 0.232838, 0.311707, 0.236433, 0.232838, 0.17593, 0.137348, 0.278302, 0.278302, 0.185198, 0.216401, 0.206376, 0.120615, 0.127496, 0.100716, 0.111485, 0.074921, 0.040537, 0.050641, 0.047319, 0.049374, 0.025762, 0.034068, 0.038858, 0.06312, 0.029376, 0.069024, 0.111485, 0.048328, 0.049374, 0.042364, 0.048328, 0.023534, 0.044297, 0.088832, 0.17593, 0.15284, 0.257454, 0.366687, 0.295083, 0.194234, 0.106997, 0.182256, 0.182256, 0.098513, 0.122885, 0.216401, 0.182256, 0.200174, 0.185198, 0.200174, 0.185198, 0.167087, 0.17593, 0.170161, 0.129801, 0.066181, 0.069024, 0.06184, 0.055536, 0.037156, 0.083462, 0.125101, 0.134866, 0.092881, 0.092881, 0.054297, 0.030003, 0.038042, 0.018787, 0.035586, 0.037156, 0.088832, 0.109221, 0.102787, 0.06184, 0.06312, 0.074921, 0.036378, 0.038042, 0.038042, 0.078022, 0.0704, 0.109221, 0.05306, 0.079919, 0.116183, 0.182256, 0.239899, 0.209395, 0.21291, 0.247041, 0.129801, 0.116183, 0.100716, 0.116183, 0.116183, 0.142424, 0.209395, 0.321458, 0.206376, 0.17593, 0.10481, 0.042364, 0.034068, 0.06184, 0.078022, 0.106997, 0.050641, 0.067594, 0.064632, 0.06312, 0.030003, 0.049374, 0.040537, 0.021816, 0.023534, 0.043307, 0.042364, 0.044297, 0.038858, 0.042364, 0.056825, 0.050641, 0.116183, 0.122885, 0.122885, 0.069024, 0.064632, 0.078022, 0.081712, 0.045352, 0.042364, 0.079919, 0.102787, 0.071867, 0.071867, 0.116183, 0.056825, 0.034068, 0.032677, 0.033407, 0.060549, 0.031287, 0.046336, 0.026338, 0.020522, 0.011903, 0.011669, 0.013265, 0.016528, 0.009728, 0.009728, 0.016826, 0.016257, 0.016021, 0.016021, 0.027463, 0.030003, 0.069024, 0.090864, 0.050641, 0.050641, 0.030611, 0.044297, 0.058088, 0.051831, 0.069024, 0.137348, 0.25406, 0.18812, 0.139895, 0.191378, 0.284882, 0.281712, 0.194234, 0.161087, 0.161087, 0.125101, 0.116183, 0.094817, 0.142424, 0.229226, 0.194234, 0.179055, 0.247041, 0.275179, 0.275179, 0.161087, 0.167087, 0.15284, 0.127496, 0.106997, 0.129801, 0.073402, 0.037156, 0.064632, 0.06312, 0.088832, 0.06312, 0.06312, 0.050641, 0.030003, 0.022306, 0.020876, 0.032017, 0.017447, 0.009728, 0.013437, 0.023963, 0.013437], '')</t>
  </si>
  <si>
    <t>UPI00021865BF status=activ</t>
  </si>
  <si>
    <t>([0.575842, 0.476583, 0.529623, 0.509769, 0.490133, 0.509769, 0.529623, 0.58069, 0.59917, 0.661982, 0.529623, 0.59508, 0.494003, 0.408655, 0.318242, 0.25406, 0.25406, 0.288399, 0.30533, 0.219301, 0.164327, 0.196879, 0.219301, 0.179055, 0.209395, 0.236433, 0.257454, 0.170161, 0.15008, 0.17593, 0.127496, 0.229226, 0.155435, 0.229226, 0.216401, 0.229226, 0.318242, 0.324872, 0.31487, 0.21291, 0.275179, 0.339168, 0.26085, 0.308712, 0.366687, 0.356642, 0.356642, 0.339168, 0.433034, 0.458154, 0.444081, 0.444081, 0.433034, 0.529623, 0.483068, 0.59014, 0.680603, 0.570702, 0.51388, 0.562014, 0.690604, 0.59508, 0.494003, 0.575842, 0.608892, 0.56648, 0.476583, 0.433034, 0.450668, 0.461924, 0.444081, 0.359901, 0.394753, 0.308712, 0.308712, 0.352862, 0.356642, 0.359901, 0.359901, 0.418646, 0.450668, 0.472492, 0.58069, 0.553315, 0.521092, 0.509769, 0.414856, 0.433034, 0.394753, 0.387226, 0.390993, 0.387226, 0.465241, 0.468512, 0.525368, 0.433034, 0.324872, 0.222385, 0.232838, 0.342579, 0.31487, 0.308712, 0.206376, 0.185198, 0.288399, 0.25031, 0.158265, 0.239899, 0.239899, 0.288399, 0.278302, 0.196879, 0.194234, 0.109221, 0.086953, 0.069024, 0.11371, 0.170161, 0.268042, 0.25031, 0.225814, 0.15284, 0.158265, 0.161087, 0.196879, 0.137348, 0.155435, 0.170161, 0.147574, 0.179055, 0.236433, 0.239899, 0.308712, 0.247041, 0.380708, 0.408655, 0.486429, 0.5017, 0.538167, 0.447574, 0.472492, 0.42561, 0.509769, 0.476583, 0.529623, 0.529623, 0.480142, 0.490133, 0.56648, 0.562014, 0.632174, 0.529623, 0.557691, 0.56648, 0.59014, 0.458154, 0.458154, 0.339168, 0.339168, 0.36309, 0.377384, 0.352862, 0.390993, 0.324872, 0.295083, 0.346032, 0.268042, 0.332115, 0.374039, 0.332115, 0.366687, 0.342579, 0.324872, 0.222385, 0.219301, 0.26085, 0.342579, 0.366687, 0.472492, 0.398279, 0.384043, 0.476583, 0.380708, 0.311707, 0.387226, 0.384043, 0.359901, 0.339168, 0.390993, 0.377384, 0.414856, 0.408655, 0.321458, 0.288399, 0.390993, 0.384043, 0.387226, 0.356642, 0.328603, 0.328603, 0.284882, 0.275179, 0.25031, 0.308712, 0.390993, 0.295083, 0.339168, 0.30533, 0.295083, 0.200174, 0.170161, 0.144935, 0.147574, 0.158265, 0.257454, 0.232838, 0.25031, 0.25031, 0.308712, 0.222385, 0.232838, 0.318242, 0.284882, 0.301917, 0.346032, 0.301917, 0.298791, 0.311707, 0.342579, 0.352862, 0.436924, 0.433034, 0.468512, 0.377384, 0.458154, 0.346032, 0.366687, 0.25031, 0.239899, 0.21291, 0.298791, 0.295083, 0.332115, 0.268042, 0.170161, 0.096677, 0.142424, 0.225814, 0.120615, 0.078022, 0.109221, 0.088832, 0.06312, 0.06312, 0.111485, 0.060549, 0.137348, 0.125101, 0.134866, 0.137348, 0.139895, 0.147574, 0.076542, 0.064632, 0.073402, 0.083462, 0.147574, 0.129801, 0.129801, 0.15284, 0.25031, 0.321458, 0.366687, 0.422041, 0.332115, 0.236433, 0.349426, 0.311707, 0.301917, 0.390993, 0.284882, 0.179055, 0.142424, 0.15284, 0.086953, 0.144935, 0.127496, 0.0704, 0.032677, 0.034884, 0.058088, 0.044297, 0.020165, 0.023087, 0.023534, 0.025316, 0.046336, 0.032677, 0.019109, 0.019109, 0.010672, 0.015078, 0.028107, 0.020165, 0.038042, 0.054297, 0.03976, 0.036378, 0.064632, 0.069024, 0.064632, 0.060549, 0.064632, 0.120615, 0.055536, 0.069024, 0.060549, 0.029376, 0.029376, 0.043307, 0.042364, 0.088832, 0.109221, 0.083462, 0.15284, 0.079919, 0.06184, 0.046336, 0.042364, 0.045352, 0.083462, 0.040537, 0.046336, 0.045352, 0.023534, 0.025316, 0.020876, 0.037156, 0.079919, 0.060549, 0.040537, 0.025316, 0.025316, 0.025762, 0.032677, 0.017797, 0.017797, 0.023087, 0.036378, 0.06312, 0.059222, 0.064632, 0.066181, 0.032677, 0.034068, 0.078022, 0.066181, 0.066181, 0.081712, 0.060549, 0.079919, 0.139895, 0.142424, 0.147574, 0.17593, 0.206376, 0.298791, 0.40511, 0.450668, 0.352862, 0.398279, 0.291804, 0.243554, 0.374039, 0.374039, 0.359901, 0.295083, 0.40511, 0.447574, 0.295083, 0.222385, 0.167087, 0.164327, 0.164327, 0.167087, 0.137348, 0.060549, 0.060549, 0.060549, 0.056825, 0.055536, 0.041405, 0.081712, 0.055536, 0.044297, 0.086953, 0.046336, 0.058088, 0.054297, 0.041405, 0.086953, 0.083462, 0.15284, 0.164327, 0.144935, 0.134866, 0.147574, 0.170161, 0.185198, 0.120615, 0.127496, 0.147574, 0.17593, 0.18812, 0.278302, 0.182256, 0.116183, 0.206376, 0.129801, 0.158265, 0.158265, 0.158265, 0.158265, 0.15008, 0.083462, 0.083462, 0.044297, 0.025316, 0.041405, 0.03976, 0.064632, 0.06312, 0.100716, 0.100716, 0.096677, 0.10481, 0.155435, 0.229226, 0.25406, 0.356642, 0.222385, 0.225814, 0.147574, 0.164327, 0.179055, 0.268042, 0.268042, 0.370445, 0.465241, 0.366687, 0.356642, 0.356642, 0.31487, 0.222385, 0.196879, 0.196879, 0.18812, 0.129801, 0.122885, 0.10481, 0.106997, 0.179055, 0.209395, 0.311707, 0.31487, 0.229226, 0.167087, 0.17593, 0.17593, 0.161087, 0.257454, 0.225814, 0.239899, 0.281712, 0.335645, 0.335645, 0.236433, 0.206376, 0.275179, 0.288399, 0.291804, 0.191378, 0.120615, 0.100716, 0.092881, 0.15284, 0.21291, 0.284882, 0.335645, 0.311707, 0.229226, 0.191378, 0.232838, 0.232838, 0.222385, 0.281712, 0.222385, 0.232838, 0.236433, 0.271506, 0.196879, 0.167087, 0.21291, 0.335645, 0.278302, 0.25031, 0.25031, 0.216401, 0.144935, 0.173081, 0.21291, 0.21291, 0.271506, 0.232838, 0.194234, 0.21291, 0.129801, 0.17593, 0.25031, 0.291804, 0.18812, 0.25031, 0.298791, 0.25406, 0.216401, 0.321458, 0.271506, 0.271506, 0.30533, 0.401658, 0.342579, 0.298791, 0.401658, 0.275179, 0.324872, 0.390993, 0.40511, 0.394753, 0.418646, 0.356642, 0.243554, 0.342579, 0.31487, 0.206376, 0.308712, 0.308712, 0.301917, 0.291804, 0.21291, 0.18812, 0.109221, 0.161087, 0.158265, 0.144935, 0.257454, 0.239899, 0.139895, 0.120615, 0.209395, 0.144935, 0.200174, 0.219301, 0.229226, 0.278302, 0.36309, 0.339168, 0.339168, 0.332115, 0.436924, 0.4292, 0.394753, 0.505461, 0.534167, 0.483068, 0.398279, 0.335645, 0.236433, 0.31487, 0.328603, 0.229226, 0.339168, 0.36309, 0.480142, 0.476583, 0.480142, 0.483068, 0.494003, 0.5017, 0.51388, 0.534167, 0.661982, 0.741537, 0.690604, 0.632174, 0.728858, 0.834292, 0.868118, 0.945666, 0.950334, 0.938133, 0.983636, 0.976962, 0.971713], '')</t>
  </si>
  <si>
    <t>[0, 2, 3, 5, 6, 7, 8, 9, 10, 11, 53, 55, 56, 57, 58, 59, 60, 61, 63, 64, 65, 82, 83, 84, 85, 94, 137, 138, 142, 144, 145, 148, 149, 150, 151, 152, 153, 154, 571, 572, 587, 588, 589, 590, 591, 592, 593, 594, 595, 596, 597, 598, 599, 600, 601, 602]</t>
  </si>
  <si>
    <t>UPI00021865C0 status=activ</t>
  </si>
  <si>
    <t>([0.298791, 0.25406, 0.308712, 0.200174, 0.116183, 0.173081, 0.206376, 0.239899, 0.139895, 0.129801, 0.083462, 0.118441, 0.147574, 0.142424, 0.129801, 0.118441, 0.209395, 0.118441, 0.122885, 0.129801, 0.18812, 0.125101, 0.086953, 0.06184, 0.10481, 0.096677, 0.086953, 0.081712, 0.035586, 0.03976, 0.03976, 0.058088, 0.043307, 0.022667, 0.013016, 0.008723, 0.006795, 0.005223, 0.00515, 0.005734, 0.005503, 0.003757, 0.003461, 0.004161, 0.003431, 0.003461, 0.004689, 0.003924, 0.004135, 0.005992, 0.008156, 0.008156, 0.008075, 0.009728, 0.017138, 0.030003, 0.06184, 0.049374, 0.041405, 0.049374, 0.018787, 0.012491, 0.014075, 0.023963, 0.030003, 0.030611, 0.017447, 0.013613, 0.014075, 0.008075, 0.005683, 0.004976, 0.005992, 0.004921, 0.005318, 0.003555, 0.002529, 0.001872, 0.002662, 0.004135, 0.005086, 0.005249, 0.006619, 0.008624, 0.008525, 0.006533, 0.006533, 0.006894, 0.008075, 0.007031, 0.011518, 0.011518, 0.011518, 0.010672, 0.017447, 0.016528, 0.033407, 0.032017, 0.051831, 0.029376, 0.024393, 0.026892, 0.054297, 0.026892, 0.026338, 0.014315, 0.017138, 0.019401, 0.018415, 0.018415, 0.029376, 0.014075, 0.013821, 0.009401, 0.006194, 0.004483, 0.003053, 0.003177, 0.004513, 0.003109, 0.003963, 0.002727, 0.002688, 0.003053, 0.003276, 0.002503, 0.003701, 0.004388, 0.00543, 0.005503, 0.006142, 0.006421, 0.009401, 0.009015, 0.016257, 0.018106, 0.034068, 0.034884, 0.034884, 0.024826, 0.058088, 0.027463, 0.056825, 0.026338, 0.011342, 0.011518, 0.014315, 0.009294, 0.006245, 0.006245, 0.005378, 0.004921, 0.005011, 0.004431, 0.006374, 0.004431, 0.004689, 0.003366, 0.003997, 0.003997, 0.003963, 0.00407, 0.006078, 0.006421, 0.00777, 0.008276, 0.009187, 0.007259, 0.009728, 0.017797, 0.009483, 0.010672, 0.008895, 0.009483, 0.011518, 0.00962, 0.009977, 0.010221, 0.014586, 0.010926, 0.007877, 0.009401, 0.006482, 0.004247, 0.003014, 0.003053, 0.003053, 0.003177, 0.003246, 0.003341, 0.002727, 0.004208, 0.005872, 0.00515, 0.00515, 0.00515, 0.005223, 0.005086, 0.004775, 0.004161, 0.004976, 0.004431, 0.003276, 0.003555, 0.004577, 0.006533, 0.005378, 0.005872, 0.006619, 0.006482, 0.006988, 0.005249, 0.005223, 0.003997, 0.00543, 0.004899, 0.003607, 0.004577, 0.006701, 0.009728, 0.008804, 0.006988, 0.011106, 0.015694, 0.029376, 0.03976, 0.035586, 0.037156, 0.049374, 0.06312, 0.079919, 0.032017, 0.076542, 0.083462, 0.085092, 0.086953, 0.043307, 0.042364, 0.033407, 0.023534, 0.013265, 0.028695, 0.026892, 0.019109, 0.011903, 0.007031, 0.00777, 0.005223, 0.005249, 0.00407, 0.00283, 0.002503, 0.002336, 0.002035, 0.001872, 0.002727, 0.001692, 0.001572, 0.00231, 0.002366, 0.002327, 0.003177, 0.003177, 0.004611, 0.003821, 0.004976, 0.005318, 0.004736, 0.007091, 0.011669, 0.018106, 0.028695, 0.032677, 0.038858, 0.056825, 0.071867, 0.0704, 0.15284, 0.291804, 0.239899, 0.264545, 0.335645, 0.219301, 0.219301, 0.21291, 0.356642, 0.271506, 0.301917, 0.216401, 0.232838, 0.200174, 0.142424, 0.111485, 0.158265, 0.21291, 0.11371, 0.094817, 0.096677, 0.05306, 0.028107, 0.03976, 0.016257, 0.018106, 0.027463, 0.019401, 0.020165, 0.013437, 0.015344, 0.011342, 0.020876, 0.019109, 0.019109, 0.028107, 0.028107, 0.028107, 0.045352, 0.067594, 0.067594, 0.054297, 0.098513, 0.170161, 0.170161, 0.17593, 0.155435, 0.155435, 0.109221, 0.100716, 0.098513, 0.137348, 0.158265, 0.092881, 0.038858, 0.020522, 0.014586, 0.013265, 0.009728, 0.006078, 0.004611, 0.004775, 0.005249, 0.00407, 0.003461, 0.00246, 0.002761, 0.001808, 0.00243, 0.003366, 0.003701, 0.003701, 0.004388, 0.004899, 0.006533, 0.008895, 0.009096, 0.009015, 0.007877, 0.007645, 0.011518, 0.013437, 0.013613, 0.009187, 0.008002, 0.009294, 0.015078, 0.01204, 0.023087, 0.019401, 0.012491, 0.011518, 0.009096, 0.007422, 0.009187, 0.005378, 0.006421, 0.009483, 0.016021, 0.015344, 0.034884, 0.020876, 0.020522, 0.013613, 0.013437, 0.016528, 0.011903, 0.007495, 0.011903, 0.007555, 0.00515, 0.005799, 0.005734, 0.008002, 0.005932, 0.005623, 0.009015, 0.008525, 0.00543, 0.004689, 0.006533, 0.005872, 0.00543, 0.00543, 0.004388, 0.003671, 0.003341, 0.003109, 0.003079, 0.002976, 0.00359, 0.00359, 0.003555, 0.003405, 0.003461, 0.003757, 0.00389, 0.004135, 0.0028, 0.004483, 0.003555, 0.003512, 0.002482, 0.00246, 0.002555, 0.002662, 0.003366, 0.003607, 0.005011, 0.005086, 0.003821, 0.003014, 0.00292, 0.002155, 0.001778, 0.001855, 0.001748, 0.001288, 0.001172, 0.001722, 0.001232, 0.00146, 0.001103, 0.001305, 0.001499, 0.001623, 0.002078, 0.001808, 0.002155, 0.001112], '')</t>
  </si>
  <si>
    <t>UPI00021865C1 status=activ</t>
  </si>
  <si>
    <t>([0.014315, 0.021816, 0.024393, 0.027463, 0.030611, 0.021816, 0.030611, 0.041405, 0.025762, 0.034068, 0.047319, 0.047319, 0.076542, 0.076542, 0.137348, 0.10481, 0.100716, 0.170161, 0.170161, 0.288399, 0.36309, 0.447574, 0.377384, 0.40511, 0.40511, 0.40511, 0.398279, 0.390993, 0.387226, 0.408655, 0.422041, 0.418646, 0.349426, 0.291804, 0.311707, 0.200174, 0.225814, 0.147574, 0.071867, 0.055536, 0.041405, 0.050641, 0.049374, 0.074921, 0.074921, 0.051831, 0.060549, 0.06312, 0.067594, 0.086953, 0.158265, 0.147574, 0.155435, 0.25031, 0.225814, 0.137348, 0.26085, 0.179055, 0.229226, 0.352862, 0.394753, 0.36309, 0.278302, 0.281712, 0.295083, 0.209395, 0.311707, 0.288399, 0.384043, 0.291804, 0.264545, 0.247041, 0.155435, 0.15284, 0.155435, 0.298791, 0.394753, 0.366687, 0.476583, 0.433034, 0.418646, 0.41194, 0.41194, 0.414856, 0.414856, 0.308712, 0.370445, 0.284882, 0.349426, 0.342579, 0.444081, 0.342579, 0.349426, 0.436924, 0.440853, 0.342579, 0.219301, 0.137348, 0.134866, 0.073402, 0.056825, 0.056825, 0.060549, 0.036378, 0.06184, 0.06184, 0.106997, 0.127496, 0.219301, 0.164327, 0.10481, 0.094817, 0.096677, 0.090864, 0.056825, 0.030611, 0.026892, 0.046336, 0.085092, 0.086953, 0.086953, 0.167087, 0.182256, 0.118441, 0.118441, 0.120615, 0.120615, 0.15008, 0.098513, 0.085092, 0.064632, 0.092881, 0.046336, 0.076542, 0.045352, 0.078022, 0.137348, 0.247041, 0.26085, 0.26085, 0.222385, 0.308712, 0.194234, 0.116183, 0.167087, 0.18812, 0.222385, 0.15284, 0.109221, 0.191378, 0.194234, 0.278302, 0.298791, 0.40511, 0.339168, 0.342579, 0.271506, 0.225814, 0.21291, 0.236433, 0.239899, 0.158265, 0.092881, 0.147574, 0.219301, 0.222385, 0.311707, 0.288399, 0.390993, 0.4292, 0.401658, 0.298791, 0.295083, 0.311707, 0.229226, 0.298791, 0.394753, 0.468512, 0.517562, 0.483068, 0.352862, 0.243554, 0.275179, 0.275179, 0.216401, 0.216401, 0.216401, 0.206376, 0.229226, 0.106997, 0.10481, 0.098513, 0.081712, 0.076542, 0.040537, 0.0704, 0.033407, 0.032677, 0.033407, 0.020165, 0.016528, 0.028695, 0.056825, 0.102787, 0.173081, 0.191378, 0.194234, 0.194234, 0.206376, 0.122885, 0.18812, 0.179055, 0.191378, 0.31487, 0.284882, 0.387226, 0.318242, 0.346032, 0.332115, 0.324872, 0.311707, 0.352862, 0.25031, 0.209395, 0.200174, 0.209395, 0.281712, 0.194234, 0.167087, 0.100716, 0.15008, 0.17593, 0.15008, 0.086953, 0.088832, 0.0704, 0.064632, 0.10481, 0.182256, 0.120615, 0.120615, 0.161087, 0.185198, 0.268042, 0.21291, 0.209395, 0.194234, 0.125101, 0.132295, 0.179055, 0.25406, 0.173081, 0.179055, 0.209395, 0.30533, 0.222385, 0.222385, 0.257454, 0.164327, 0.164327, 0.167087, 0.102787, 0.079919, 0.096677, 0.102787, 0.158265, 0.161087, 0.173081, 0.170161, 0.247041, 0.18812, 0.164327, 0.179055, 0.170161, 0.10481, 0.058088, 0.051831, 0.083462, 0.071867, 0.078022, 0.071867, 0.120615, 0.196879, 0.196879, 0.17593, 0.170161, 0.111485, 0.120615, 0.094817, 0.132295, 0.109221, 0.109221, 0.106997, 0.139895, 0.11371, 0.179055, 0.268042, 0.377384, 0.324872], '')</t>
  </si>
  <si>
    <t>UPI00021865C2 status=activ</t>
  </si>
  <si>
    <t>([0.31487, 0.335645, 0.387226, 0.281712, 0.30533, 0.25031, 0.268042, 0.332115, 0.356642, 0.398279, 0.447574, 0.461924, 0.51388, 0.534167, 0.59014, 0.562014, 0.468512, 0.454136, 0.56648, 0.541878, 0.41194, 0.295083, 0.298791, 0.26085, 0.339168, 0.339168, 0.31487, 0.318242, 0.194234, 0.196879, 0.111485, 0.054297, 0.078022, 0.06312, 0.056825, 0.03976, 0.025762, 0.042364, 0.025762, 0.025762, 0.047319, 0.048328, 0.086953, 0.078022, 0.079919, 0.086953, 0.078022, 0.139895, 0.155435, 0.257454, 0.173081, 0.170161, 0.191378, 0.147574, 0.179055, 0.139895, 0.170161, 0.264545, 0.284882, 0.398279, 0.321458, 0.318242, 0.321458, 0.288399, 0.291804, 0.25406, 0.155435, 0.182256, 0.15284, 0.147574, 0.144935, 0.127496, 0.137348, 0.185198, 0.200174, 0.122885, 0.098513, 0.064632, 0.066181, 0.071867, 0.064632, 0.050641, 0.05306, 0.106997, 0.122885, 0.134866, 0.118441, 0.200174, 0.191378, 0.191378, 0.118441, 0.067594, 0.11371, 0.18812, 0.142424, 0.155435, 0.222385, 0.332115, 0.284882, 0.281712, 0.229226, 0.216401, 0.318242, 0.311707, 0.219301, 0.219301, 0.161087, 0.161087, 0.125101, 0.139895, 0.167087, 0.239899, 0.332115, 0.332115, 0.229226, 0.278302, 0.158265, 0.090864, 0.092881, 0.161087, 0.147574, 0.170161, 0.10481, 0.10481, 0.059222, 0.111485, 0.094817, 0.15008, 0.229226, 0.247041, 0.222385, 0.243554, 0.26085, 0.25031, 0.268042, 0.25406, 0.179055, 0.209395, 0.278302, 0.257454, 0.26085, 0.301917, 0.291804, 0.414856, 0.390993, 0.468512, 0.433034, 0.447574, 0.41194, 0.380708, 0.390993, 0.377384, 0.291804, 0.219301], '')</t>
  </si>
  <si>
    <t>[12, 13, 14, 15, 18, 19]</t>
  </si>
  <si>
    <t>UPI00021865C3 status=activ</t>
  </si>
  <si>
    <t>([0.122885, 0.054297, 0.078022, 0.109221, 0.161087, 0.194234, 0.268042, 0.185198, 0.127496, 0.085092, 0.10481, 0.134866, 0.088832, 0.155435, 0.090864, 0.111485, 0.059222, 0.132295, 0.125101, 0.182256, 0.109221, 0.078022, 0.122885, 0.125101, 0.125101, 0.118441, 0.118441, 0.102787, 0.118441, 0.164327, 0.173081, 0.17593, 0.15008, 0.139895, 0.144935, 0.236433, 0.173081, 0.191378, 0.106997, 0.106997, 0.088832, 0.125101, 0.167087, 0.125101, 0.122885, 0.127496, 0.069024, 0.069024, 0.06312, 0.058088, 0.035586, 0.078022, 0.079919, 0.100716, 0.167087, 0.194234, 0.158265, 0.10481, 0.164327, 0.239899, 0.209395, 0.25031, 0.281712, 0.31487, 0.42561, 0.339168, 0.247041, 0.339168, 0.36309, 0.332115, 0.328603, 0.440853, 0.40511, 0.30533, 0.31487, 0.275179, 0.239899, 0.271506, 0.278302, 0.288399, 0.203355, 0.232838, 0.232838, 0.170161, 0.17593, 0.109221, 0.179055, 0.17593, 0.106997, 0.078022, 0.10481, 0.144935, 0.170161, 0.167087, 0.21291, 0.127496, 0.182256, 0.185198, 0.116183, 0.225814, 0.232838, 0.281712, 0.281712, 0.206376, 0.17593, 0.10481, 0.127496, 0.137348, 0.222385, 0.225814, 0.257454, 0.173081, 0.209395, 0.147574, 0.155435, 0.196879, 0.216401, 0.194234, 0.137348, 0.209395, 0.15284, 0.144935, 0.182256, 0.185198, 0.268042, 0.366687, 0.374039, 0.401658, 0.278302, 0.275179, 0.356642, 0.356642, 0.42561, 0.436924, 0.472492, 0.377384, 0.339168, 0.332115, 0.339168, 0.374039, 0.31487, 0.318242, 0.236433, 0.161087, 0.155435, 0.137348, 0.118441, 0.191378, 0.18812, 0.271506, 0.239899, 0.21291, 0.185198, 0.158265, 0.111485, 0.083462, 0.137348, 0.137348, 0.203355], '')</t>
  </si>
  <si>
    <t>UPI00021865C4 status=activ</t>
  </si>
  <si>
    <t>([0.051831, 0.035586, 0.074921, 0.078022, 0.081712, 0.106997, 0.059222, 0.078022, 0.100716, 0.122885, 0.120615, 0.15008, 0.185198, 0.229226, 0.137348, 0.271506, 0.236433, 0.243554, 0.222385, 0.216401, 0.243554, 0.219301, 0.291804, 0.271506, 0.301917, 0.339168, 0.243554, 0.271506, 0.288399, 0.291804, 0.26085, 0.225814, 0.191378, 0.158265, 0.090864, 0.100716, 0.067594, 0.073402, 0.059222, 0.106997, 0.118441, 0.125101, 0.203355, 0.147574, 0.096677, 0.055536, 0.043307, 0.05306, 0.090864, 0.100716, 0.096677, 0.125101, 0.179055, 0.206376, 0.142424, 0.21291, 0.301917, 0.25031, 0.268042, 0.216401, 0.18812, 0.26085, 0.26085, 0.288399, 0.36309, 0.335645, 0.433034, 0.390993, 0.390993, 0.401658, 0.370445, 0.370445, 0.328603, 0.342579, 0.339168, 0.418646, 0.433034, 0.422041, 0.440853, 0.321458, 0.377384, 0.408655, 0.318242, 0.318242, 0.257454, 0.173081, 0.295083, 0.30533, 0.342579, 0.418646, 0.311707, 0.25031, 0.173081, 0.144935, 0.134866, 0.144935, 0.144935, 0.118441, 0.116183, 0.196879, 0.18812, 0.142424, 0.147574, 0.225814, 0.229226, 0.268042, 0.268042, 0.236433, 0.216401, 0.173081, 0.106997, 0.17593, 0.161087, 0.15284, 0.225814, 0.225814, 0.21291, 0.236433, 0.200174, 0.203355, 0.173081, 0.173081, 0.17593, 0.147574, 0.122885, 0.139895, 0.090864, 0.139895, 0.15008, 0.158265, 0.200174, 0.275179, 0.271506, 0.324872, 0.433034, 0.450668, 0.447574, 0.447574, 0.458154, 0.5017, 0.41194, 0.384043, 0.483068, 0.585406, 0.538167, 0.59014, 0.538167, 0.642678, 0.666105, 0.545602, 0.436924, 0.472492, 0.447574, 0.374039, 0.40511, 0.42561, 0.401658, 0.321458, 0.219301, 0.247041, 0.271506, 0.374039, 0.321458, 0.243554, 0.179055, 0.247041, 0.155435, 0.102787, 0.098513, 0.088832, 0.118441, 0.132295, 0.134866, 0.167087, 0.239899, 0.209395, 0.182256, 0.106997, 0.167087, 0.275179, 0.25406, 0.232838, 0.21291, 0.268042, 0.264545, 0.339168, 0.243554, 0.239899, 0.318242, 0.209395, 0.219301, 0.275179, 0.36309, 0.278302, 0.209395, 0.185198, 0.209395, 0.200174, 0.264545, 0.264545, 0.268042, 0.173081, 0.191378, 0.142424, 0.167087, 0.232838, 0.25031, 0.349426, 0.450668, 0.370445, 0.454136, 0.377384, 0.318242, 0.321458, 0.301917, 0.275179, 0.225814, 0.229226, 0.229226, 0.25406, 0.243554, 0.236433, 0.332115, 0.352862, 0.41194, 0.384043, 0.370445, 0.311707, 0.271506, 0.232838, 0.298791, 0.301917, 0.377384, 0.387226, 0.332115, 0.480142], '')</t>
  </si>
  <si>
    <t>[139, 143, 144, 145, 146, 147, 148, 149]</t>
  </si>
  <si>
    <t>UPI00021865C5 status=activ</t>
  </si>
  <si>
    <t>([0.517562, 0.570702, 0.59508, 0.608892, 0.490133, 0.509769, 0.534167, 0.51388, 0.545602, 0.557691, 0.534167, 0.56648, 0.476583, 0.476583, 0.476583, 0.483068, 0.359901, 0.281712, 0.25031, 0.321458, 0.384043, 0.359901, 0.321458, 0.332115, 0.339168, 0.339168, 0.349426, 0.349426, 0.377384, 0.284882, 0.288399, 0.321458, 0.324872, 0.301917, 0.288399, 0.288399, 0.281712, 0.380708, 0.359901, 0.281712, 0.209395, 0.137348, 0.209395, 0.144935, 0.144935, 0.139895, 0.17593, 0.102787, 0.109221, 0.118441, 0.182256, 0.182256, 0.185198, 0.191378, 0.209395, 0.21291, 0.18812, 0.196879, 0.18812, 0.26085, 0.308712, 0.394753, 0.480142, 0.394753, 0.51388, 0.541878, 0.545602, 0.59508, 0.680603, 0.613573, 0.5017, 0.418646, 0.414856, 0.335645, 0.332115, 0.339168, 0.366687, 0.394753, 0.377384, 0.31487, 0.26085, 0.291804, 0.284882, 0.288399, 0.377384, 0.257454, 0.225814, 0.200174, 0.127496, 0.15008, 0.179055, 0.158265, 0.203355, 0.179055, 0.264545, 0.275179, 0.352862, 0.236433, 0.161087, 0.161087, 0.209395, 0.209395, 0.206376, 0.137348, 0.137348, 0.137348, 0.229226, 0.239899, 0.268042, 0.247041, 0.25031, 0.155435, 0.25406, 0.278302, 0.222385, 0.142424, 0.132295, 0.127496, 0.206376, 0.229226, 0.229226, 0.26085, 0.284882, 0.288399, 0.377384, 0.335645, 0.247041, 0.25031, 0.236433, 0.17593, 0.275179, 0.185198, 0.291804, 0.26085, 0.185198, 0.239899, 0.318242, 0.291804, 0.308712, 0.301917, 0.324872, 0.342579, 0.311707, 0.387226, 0.321458, 0.232838, 0.196879, 0.278302, 0.271506, 0.288399, 0.380708, 0.291804, 0.387226, 0.377384, 0.414856, 0.414856, 0.450668, 0.418646, 0.458154, 0.414856, 0.318242, 0.370445, 0.257454, 0.229226, 0.21291, 0.275179, 0.264545, 0.332115, 0.342579, 0.349426, 0.257454, 0.155435, 0.264545, 0.25406, 0.26085, 0.25031, 0.301917, 0.209395, 0.206376, 0.209395, 0.158265, 0.15284, 0.090864, 0.164327, 0.196879, 0.194234, 0.194234, 0.216401, 0.194234, 0.185198, 0.182256, 0.268042, 0.359901, 0.346032, 0.374039, 0.288399, 0.209395, 0.236433, 0.332115, 0.366687, 0.268042, 0.278302, 0.40511, 0.486429, 0.480142, 0.36309, 0.366687, 0.370445, 0.440853, 0.40511, 0.346032, 0.257454, 0.281712, 0.295083, 0.291804, 0.275179, 0.36309, 0.356642, 0.36309, 0.281712, 0.284882, 0.342579, 0.433034, 0.408655, 0.370445, 0.387226, 0.390993, 0.335645, 0.30533, 0.222385, 0.257454, 0.328603, 0.42561, 0.394753, 0.359901, 0.281712, 0.209395, 0.206376, 0.191378, 0.196879, 0.196879, 0.129801, 0.109221, 0.100716, 0.096677, 0.120615, 0.0704, 0.125101, 0.111485, 0.137348, 0.206376, 0.229226, 0.229226, 0.21291, 0.206376, 0.216401, 0.203355, 0.232838, 0.225814, 0.328603, 0.288399, 0.359901, 0.444081, 0.401658, 0.401658, 0.318242, 0.239899, 0.342579, 0.268042, 0.359901, 0.349426, 0.352862, 0.271506, 0.232838, 0.182256, 0.164327, 0.170161, 0.222385, 0.18812, 0.142424, 0.142424, 0.167087, 0.179055, 0.167087, 0.268042, 0.17593, 0.25406, 0.346032, 0.31487, 0.398279, 0.390993, 0.387226, 0.377384, 0.472492, 0.468512, 0.534167, 0.570702, 0.553315, 0.486429, 0.562014, 0.541878, 0.549308, 0.541878, 0.458154, 0.461924, 0.390993, 0.497853, 0.505461, 0.387226, 0.387226, 0.352862, 0.359901, 0.301917, 0.318242, 0.30533, 0.328603, 0.308712, 0.301917, 0.222385, 0.30533, 0.203355, 0.295083, 0.31487, 0.232838, 0.295083, 0.324872, 0.30533, 0.30533, 0.203355, 0.30533, 0.308712, 0.332115, 0.321458, 0.387226, 0.377384, 0.295083, 0.298791, 0.232838, 0.17593, 0.25031, 0.25406, 0.271506, 0.268042, 0.239899, 0.318242, 0.225814, 0.203355, 0.21291, 0.206376, 0.229226, 0.142424, 0.090864, 0.098513, 0.10481, 0.102787, 0.102787, 0.10481, 0.066181, 0.118441, 0.102787, 0.122885, 0.122885, 0.185198, 0.203355, 0.134866, 0.134866, 0.219301, 0.216401, 0.216401, 0.147574, 0.219301, 0.239899, 0.295083, 0.278302, 0.194234, 0.196879, 0.209395, 0.288399, 0.370445, 0.271506, 0.356642, 0.25406, 0.257454, 0.236433, 0.216401, 0.30533, 0.318242, 0.236433, 0.167087, 0.182256, 0.225814, 0.216401, 0.229226, 0.281712, 0.295083, 0.377384, 0.380708, 0.370445, 0.342579, 0.328603, 0.342579, 0.356642, 0.433034, 0.346032, 0.346032, 0.335645, 0.335645, 0.328603, 0.40511, 0.401658, 0.4292, 0.465241, 0.440853, 0.440853, 0.418646, 0.436924, 0.444081, 0.433034, 0.450668, 0.490133, 0.490133, 0.545602, 0.5017, 0.418646, 0.436924, 0.465241, 0.366687, 0.387226, 0.390993, 0.311707, 0.418646, 0.374039, 0.339168, 0.335645, 0.366687, 0.374039, 0.321458, 0.321458, 0.318242, 0.21291, 0.142424, 0.164327, 0.194234, 0.134866, 0.137348, 0.194234, 0.191378, 0.222385, 0.209395, 0.200174, 0.216401, 0.164327, 0.236433, 0.257454, 0.295083, 0.318242, 0.247041, 0.275179, 0.271506, 0.284882, 0.384043, 0.380708, 0.291804, 0.301917, 0.394753, 0.41194, 0.41194, 0.414856, 0.398279, 0.414856, 0.42561, 0.490133, 0.436924, 0.436924, 0.436924, 0.40511, 0.377384, 0.36309, 0.339168, 0.342579, 0.271506, 0.268042, 0.271506, 0.271506, 0.264545, 0.264545, 0.298791, 0.318242, 0.318242, 0.390993, 0.275179, 0.275179, 0.200174, 0.284882, 0.209395, 0.21291, 0.236433, 0.275179, 0.342579, 0.377384, 0.36309, 0.433034, 0.42561, 0.422041, 0.51388, 0.509769, 0.480142, 0.414856, 0.380708, 0.398279, 0.408655, 0.422041, 0.422041, 0.51388, 0.509769, 0.622677, 0.525368, 0.447574, 0.447574, 0.450668, 0.36309, 0.370445, 0.377384, 0.301917, 0.321458, 0.295083, 0.295083, 0.236433, 0.298791, 0.298791, 0.298791, 0.284882, 0.374039, 0.339168, 0.324872, 0.339168, 0.324872, 0.30533, 0.377384, 0.377384, 0.284882, 0.370445, 0.30533, 0.284882, 0.335645, 0.394753, 0.321458, 0.25406, 0.335645, 0.390993, 0.339168, 0.25406, 0.264545, 0.278302, 0.278302, 0.271506, 0.264545, 0.182256, 0.191378, 0.200174, 0.167087, 0.232838, 0.196879, 0.232838, 0.209395, 0.206376, 0.170161, 0.232838, 0.31487, 0.291804], '')</t>
  </si>
  <si>
    <t>[0, 1, 2, 3, 5, 6, 7, 8, 9, 10, 11, 64, 65, 66, 67, 68, 69, 70, 295, 296, 297, 299, 300, 301, 302, 307, 421, 422, 504, 505, 513, 514, 515, 516]</t>
  </si>
  <si>
    <t>UPI00021865C6 status=activ</t>
  </si>
  <si>
    <t>([0.031287, 0.06184, 0.069024, 0.074921, 0.092881, 0.129801, 0.088832, 0.129801, 0.15008, 0.125101, 0.167087, 0.225814, 0.229226, 0.216401, 0.206376, 0.203355, 0.318242, 0.318242, 0.229226, 0.339168, 0.335645, 0.444081, 0.422041, 0.335645, 0.318242, 0.271506, 0.257454, 0.26085, 0.257454, 0.185198, 0.243554, 0.222385, 0.222385, 0.170161, 0.15284, 0.17593, 0.247041, 0.25031, 0.25406, 0.225814, 0.161087, 0.127496, 0.137348, 0.071867, 0.120615, 0.167087, 0.15008, 0.147574, 0.191378, 0.15284, 0.132295, 0.125101, 0.142424, 0.132295, 0.102787, 0.122885, 0.106997, 0.0704, 0.0704, 0.067594, 0.069024, 0.060549, 0.048328, 0.049374, 0.10481, 0.073402, 0.076542, 0.122885, 0.078022, 0.10481, 0.127496, 0.247041, 0.25406, 0.229226, 0.243554, 0.288399, 0.206376, 0.182256, 0.25406, 0.15284, 0.100716, 0.098513, 0.179055, 0.271506, 0.21291, 0.203355, 0.308712, 0.281712, 0.222385, 0.324872, 0.225814, 0.15008, 0.129801, 0.109221, 0.076542, 0.051831, 0.051831, 0.083462, 0.109221, 0.116183, 0.129801, 0.203355, 0.281712, 0.275179, 0.17593, 0.167087, 0.098513, 0.083462, 0.085092, 0.132295, 0.094817, 0.127496, 0.170161, 0.144935, 0.142424, 0.17593, 0.196879, 0.247041, 0.21291, 0.139895], '')</t>
  </si>
  <si>
    <t>UPI00021865C7 status=activ</t>
  </si>
  <si>
    <t>([0.118441, 0.048328, 0.029376, 0.043307, 0.06184, 0.064632, 0.067594, 0.045352, 0.067594, 0.086953, 0.056825, 0.040537, 0.03976, 0.03976, 0.076542, 0.129801, 0.21291, 0.132295, 0.139895, 0.129801, 0.073402, 0.042364, 0.049374, 0.054297, 0.054297, 0.044297, 0.056825, 0.067594, 0.142424, 0.142424, 0.118441, 0.196879, 0.200174, 0.209395, 0.203355, 0.132295, 0.127496, 0.139895, 0.229226, 0.191378, 0.275179, 0.359901, 0.335645, 0.436924, 0.414856, 0.387226, 0.436924, 0.447574, 0.447574, 0.324872, 0.281712, 0.284882, 0.200174, 0.284882, 0.275179, 0.281712, 0.356642, 0.264545, 0.173081, 0.102787, 0.125101, 0.132295, 0.083462, 0.137348, 0.127496, 0.239899, 0.284882, 0.278302, 0.158265, 0.102787, 0.17593, 0.209395, 0.275179, 0.356642, 0.278302, 0.281712, 0.278302, 0.203355, 0.301917, 0.387226, 0.377384, 0.295083, 0.298791, 0.30533, 0.30533, 0.278302, 0.179055, 0.142424, 0.137348, 0.134866, 0.200174, 0.18812, 0.191378, 0.18812, 0.125101, 0.122885, 0.060549, 0.058088, 0.058088, 0.060549, 0.037156, 0.073402, 0.122885, 0.118441, 0.11371, 0.132295, 0.096677, 0.122885, 0.147574, 0.147574, 0.21291, 0.18812, 0.194234, 0.129801, 0.111485, 0.173081, 0.179055, 0.288399, 0.284882, 0.243554, 0.155435, 0.219301, 0.144935, 0.144935, 0.144935, 0.191378, 0.164327, 0.236433, 0.17593, 0.167087, 0.194234, 0.239899, 0.295083, 0.298791, 0.36309, 0.271506, 0.203355, 0.25406, 0.264545, 0.264545, 0.342579, 0.447574, 0.324872, 0.394753, 0.41194, 0.408655, 0.40511, 0.458154, 0.461924, 0.468512, 0.401658, 0.390993, 0.275179, 0.25406, 0.243554, 0.243554, 0.324872, 0.394753, 0.4292, 0.321458, 0.342579, 0.384043, 0.281712, 0.36309, 0.366687, 0.356642, 0.36309, 0.298791, 0.308712, 0.31487, 0.31487, 0.414856, 0.311707, 0.342579, 0.247041, 0.216401, 0.219301, 0.25031, 0.25031, 0.161087, 0.179055, 0.111485, 0.106997, 0.170161, 0.209395, 0.203355, 0.196879, 0.191378, 0.200174, 0.173081, 0.194234, 0.275179, 0.243554, 0.324872, 0.30533, 0.284882, 0.21291, 0.155435, 0.0704, 0.0704, 0.098513, 0.142424, 0.134866, 0.109221, 0.066181, 0.066181, 0.064632, 0.030611, 0.024393, 0.023534, 0.023087, 0.016021, 0.017797, 0.019109, 0.019401, 0.019401, 0.040537, 0.048328, 0.042364, 0.098513, 0.066181, 0.088832, 0.047319, 0.044297, 0.045352, 0.083462, 0.064632, 0.038858, 0.047319, 0.046336, 0.050641, 0.030611, 0.042364, 0.03976, 0.043307, 0.025316, 0.036378, 0.033407, 0.051831, 0.100716, 0.055536, 0.055536, 0.050641, 0.054297, 0.096677, 0.096677, 0.086953, 0.118441, 0.196879, 0.288399, 0.321458, 0.335645, 0.418646, 0.295083, 0.25031, 0.243554, 0.236433, 0.281712, 0.288399, 0.257454, 0.196879, 0.229226, 0.308712, 0.275179, 0.278302, 0.298791, 0.339168, 0.30533, 0.31487, 0.225814, 0.216401, 0.229226, 0.298791, 0.196879, 0.271506, 0.31487, 0.229226, 0.318242, 0.203355, 0.209395, 0.25031, 0.206376, 0.17593, 0.167087, 0.158265, 0.236433, 0.222385, 0.232838, 0.185198, 0.158265, 0.219301, 0.142424, 0.066181, 0.064632, 0.142424, 0.109221, 0.109221, 0.17593, 0.179055, 0.196879, 0.144935, 0.086953, 0.139895, 0.167087, 0.134866, 0.173081, 0.109221, 0.059222, 0.051831, 0.071867, 0.036378, 0.030003, 0.056825, 0.0704, 0.076542, 0.040537, 0.0704, 0.031287, 0.027463, 0.029376, 0.054297, 0.0704, 0.071867, 0.044297, 0.055536, 0.055536, 0.054297, 0.0704, 0.147574, 0.15008, 0.203355, 0.346032, 0.384043, 0.268042, 0.359901, 0.359901, 0.335645, 0.25031, 0.377384, 0.380708, 0.295083, 0.216401, 0.232838, 0.318242, 0.40511, 0.408655, 0.450668, 0.370445, 0.414856, 0.295083, 0.324872, 0.30533, 0.288399, 0.239899, 0.31487, 0.243554, 0.239899, 0.225814, 0.308712, 0.275179, 0.247041, 0.301917, 0.356642, 0.311707, 0.275179, 0.232838, 0.191378, 0.15284, 0.232838], '')</t>
  </si>
  <si>
    <t>UPI00021865C8 status=activ</t>
  </si>
  <si>
    <t>([0.25031, 0.301917, 0.346032, 0.387226, 0.414856, 0.339168, 0.275179, 0.308712, 0.26085, 0.291804, 0.25031, 0.284882, 0.318242, 0.243554, 0.346032, 0.454136, 0.356642, 0.380708, 0.380708, 0.374039, 0.30533, 0.346032, 0.346032, 0.356642, 0.349426, 0.349426, 0.4292, 0.483068, 0.40511, 0.374039, 0.311707, 0.377384, 0.36309, 0.291804, 0.291804, 0.31487, 0.298791, 0.398279, 0.401658, 0.374039, 0.374039, 0.374039, 0.335645, 0.264545, 0.191378, 0.194234, 0.203355, 0.203355, 0.225814, 0.301917, 0.311707, 0.346032, 0.352862, 0.324872, 0.390993, 0.398279, 0.366687, 0.356642, 0.359901, 0.281712, 0.308712, 0.318242, 0.380708, 0.476583, 0.557691, 0.648219, 0.642678, 0.59014, 0.626927, 0.632174, 0.505461, 0.653063, 0.703578, 0.557691, 0.59508, 0.505461, 0.476583, 0.472492, 0.465241, 0.36309, 0.444081, 0.440853, 0.4292, 0.440853, 0.380708, 0.380708, 0.30533, 0.335645, 0.284882, 0.257454, 0.25406, 0.349426, 0.318242, 0.308712, 0.41194, 0.384043, 0.4292, 0.447574, 0.447574, 0.450668, 0.465241, 0.436924, 0.436924, 0.440853, 0.436924, 0.398279, 0.41194, 0.494003, 0.394753, 0.387226, 0.359901, 0.359901, 0.332115, 0.366687, 0.268042, 0.268042, 0.206376, 0.232838, 0.31487, 0.31487, 0.288399, 0.366687, 0.318242, 0.31487, 0.232838, 0.239899, 0.219301, 0.209395, 0.229226, 0.295083, 0.390993, 0.418646, 0.418646, 0.366687, 0.339168, 0.408655, 0.408655, 0.394753, 0.390993, 0.390993, 0.36309, 0.40511, 0.401658, 0.483068, 0.458154, 0.450668, 0.370445, 0.472492, 0.401658, 0.30533, 0.308712, 0.209395, 0.236433, 0.173081, 0.173081, 0.118441, 0.161087, 0.164327, 0.182256, 0.194234, 0.167087, 0.127496, 0.073402, 0.088832, 0.074921, 0.056825, 0.096677, 0.147574, 0.079919, 0.071867, 0.106997, 0.086953, 0.092881, 0.074921, 0.096677, 0.092881, 0.134866, 0.118441, 0.0704, 0.11371, 0.111485, 0.085092, 0.142424, 0.139895, 0.076542, 0.092881, 0.118441, 0.125101, 0.125101, 0.203355, 0.31487, 0.232838, 0.222385, 0.236433, 0.161087, 0.179055, 0.26085, 0.271506, 0.232838, 0.284882, 0.200174, 0.222385, 0.26085, 0.257454, 0.356642, 0.422041, 0.433034, 0.465241, 0.359901, 0.36309, 0.359901, 0.21291, 0.295083, 0.335645, 0.414856, 0.509769, 0.517562, 0.42561, 0.414856, 0.359901, 0.298791, 0.30533, 0.243554, 0.30533, 0.301917, 0.288399, 0.30533, 0.196879, 0.127496, 0.21291, 0.203355, 0.125101, 0.225814, 0.225814, 0.236433, 0.200174, 0.225814, 0.137348, 0.134866, 0.142424, 0.21291, 0.311707, 0.398279, 0.339168, 0.301917, 0.21291, 0.15284, 0.073402, 0.127496, 0.225814, 0.206376, 0.21291, 0.194234, 0.116183, 0.122885, 0.074921, 0.096677, 0.085092, 0.15284, 0.170161, 0.173081, 0.185198, 0.182256, 0.15284, 0.167087, 0.170161, 0.257454, 0.298791, 0.324872, 0.346032, 0.209395, 0.144935, 0.142424, 0.170161, 0.257454, 0.278302, 0.359901, 0.356642, 0.342579, 0.275179, 0.26085, 0.26085, 0.173081, 0.088832, 0.0704, 0.106997, 0.088832, 0.085092, 0.109221, 0.092881, 0.088832, 0.100716, 0.185198, 0.11371, 0.15284, 0.164327, 0.134866, 0.106997, 0.085092, 0.088832, 0.088832, 0.098513, 0.092881, 0.098513, 0.194234, 0.264545, 0.194234, 0.26085, 0.229226, 0.144935, 0.179055, 0.18812, 0.268042, 0.236433, 0.31487, 0.359901, 0.366687, 0.339168, 0.339168, 0.359901, 0.370445, 0.440853, 0.422041, 0.418646, 0.5017, 0.414856, 0.422041, 0.380708, 0.236433, 0.268042, 0.36309, 0.447574, 0.342579, 0.359901, 0.374039, 0.384043, 0.298791, 0.291804, 0.318242, 0.356642, 0.332115, 0.21291, 0.185198, 0.264545, 0.268042, 0.25406, 0.209395, 0.209395, 0.321458, 0.366687, 0.284882, 0.18812, 0.185198, 0.295083, 0.25406, 0.236433, 0.200174, 0.268042, 0.229226, 0.264545, 0.257454, 0.216401, 0.284882, 0.346032, 0.349426, 0.25406, 0.167087, 0.275179, 0.185198, 0.158265, 0.25031, 0.328603, 0.41194, 0.335645, 0.239899, 0.17593, 0.125101, 0.147574, 0.094817, 0.122885, 0.122885, 0.102787, 0.155435, 0.125101, 0.086953, 0.086953, 0.155435, 0.239899, 0.25406, 0.346032, 0.295083, 0.18812, 0.200174, 0.17593, 0.239899, 0.209395, 0.31487, 0.291804, 0.301917, 0.377384, 0.281712, 0.222385, 0.219301, 0.142424, 0.219301, 0.21291, 0.122885, 0.137348, 0.142424, 0.137348, 0.132295, 0.203355, 0.203355, 0.206376, 0.232838, 0.194234, 0.222385, 0.142424, 0.127496, 0.132295, 0.132295, 0.200174, 0.15008, 0.185198, 0.236433, 0.200174, 0.209395, 0.311707, 0.243554, 0.200174, 0.15284, 0.118441, 0.078022, 0.129801], '')</t>
  </si>
  <si>
    <t>[64, 65, 66, 67, 68, 69, 70, 71, 72, 73, 74, 75, 215, 216, 324]</t>
  </si>
  <si>
    <t>UPI00021865C9 status=activ</t>
  </si>
  <si>
    <t>([0.111485, 0.050641, 0.028695, 0.017797, 0.012727, 0.013613, 0.022667, 0.032677, 0.025762, 0.019109, 0.014315, 0.018787, 0.01078, 0.007315, 0.007315, 0.007315, 0.007315, 0.005086, 0.00407, 0.003276, 0.003366, 0.003821, 0.005223, 0.00515, 0.007315, 0.010509, 0.008624, 0.008075, 0.007877, 0.010672, 0.010509, 0.019109, 0.020522, 0.029376, 0.054297, 0.079919, 0.079919, 0.083462, 0.094817, 0.196879, 0.301917, 0.25031, 0.216401, 0.15008, 0.236433, 0.222385, 0.229226, 0.236433, 0.225814, 0.182256, 0.185198, 0.191378, 0.18812, 0.18812, 0.222385, 0.243554, 0.281712, 0.185198, 0.278302, 0.384043, 0.278302, 0.158265, 0.243554, 0.203355, 0.18812, 0.191378, 0.191378, 0.173081, 0.264545, 0.264545, 0.324872, 0.21291, 0.229226, 0.219301, 0.173081, 0.098513, 0.086953, 0.05306, 0.054297, 0.059222, 0.054297, 0.094817, 0.173081, 0.17593, 0.155435, 0.129801, 0.079919, 0.083462, 0.081712, 0.086953, 0.047319, 0.044297, 0.044297, 0.078022, 0.090864, 0.111485, 0.206376, 0.125101, 0.196879, 0.191378, 0.203355, 0.203355, 0.203355, 0.206376, 0.173081, 0.155435, 0.298791, 0.374039, 0.366687, 0.275179, 0.26085, 0.288399, 0.185198, 0.281712, 0.278302, 0.25031, 0.264545, 0.206376, 0.264545, 0.167087, 0.182256, 0.158265, 0.167087, 0.194234, 0.109221, 0.088832, 0.173081, 0.161087, 0.164327, 0.098513, 0.164327, 0.191378, 0.275179, 0.387226, 0.387226, 0.40511, 0.418646, 0.408655, 0.461924, 0.468512, 0.575842, 0.632174, 0.675549, 0.657645, 0.632174, 0.699094, 0.675549, 0.675549, 0.529623, 0.454136, 0.517562, 0.42561, 0.41194, 0.31487, 0.308712, 0.219301, 0.194234, 0.182256, 0.125101, 0.118441, 0.086953, 0.092881, 0.129801, 0.06312, 0.06312, 0.066181, 0.049374, 0.043307, 0.024826, 0.045352, 0.0704, 0.055536, 0.073402, 0.051831, 0.05306, 0.024826, 0.029376, 0.017797, 0.017797, 0.016257, 0.013821, 0.014315, 0.009294, 0.006245, 0.008525, 0.005932, 0.00558, 0.005683, 0.006988, 0.009401, 0.009865, 0.007645, 0.010131, 0.01204, 0.017797, 0.017138, 0.031287, 0.049374, 0.067594, 0.044297, 0.083462, 0.10481, 0.111485, 0.18812, 0.291804, 0.203355, 0.31487, 0.31487, 0.394753, 0.447574, 0.36309, 0.359901, 0.4292, 0.418646, 0.352862, 0.339168, 0.42561, 0.318242, 0.268042, 0.225814, 0.295083, 0.298791, 0.209395, 0.288399, 0.239899, 0.164327, 0.247041, 0.26085, 0.26085, 0.179055, 0.179055, 0.26085, 0.21291, 0.185198, 0.15284, 0.21291, 0.127496, 0.106997, 0.161087, 0.120615, 0.18812, 0.203355, 0.203355, 0.239899, 0.239899, 0.281712, 0.374039, 0.30533, 0.298791, 0.30533, 0.359901, 0.352862, 0.352862, 0.398279, 0.335645, 0.377384, 0.390993, 0.486429, 0.422041, 0.472492, 0.59508, 0.538167, 0.538167, 0.414856, 0.468512, 0.476583, 0.394753, 0.401658, 0.380708, 0.380708, 0.284882, 0.288399, 0.281712, 0.278302, 0.271506, 0.324872, 0.339168, 0.339168, 0.301917, 0.366687, 0.346032, 0.243554, 0.281712, 0.264545, 0.377384, 0.26085, 0.17593, 0.216401, 0.216401, 0.275179, 0.268042, 0.366687, 0.414856, 0.335645, 0.335645, 0.346032, 0.414856, 0.321458, 0.321458, 0.349426, 0.31487, 0.225814, 0.318242, 0.216401, 0.222385, 0.203355, 0.225814, 0.311707, 0.257454, 0.239899, 0.278302, 0.288399, 0.196879, 0.194234, 0.243554, 0.25031, 0.25406, 0.216401, 0.30533, 0.298791, 0.219301, 0.288399, 0.387226, 0.291804, 0.414856, 0.408655, 0.41194, 0.465241, 0.476583, 0.59014, 0.494003, 0.401658, 0.366687, 0.359901, 0.25031, 0.295083, 0.298791, 0.219301, 0.147574, 0.147574, 0.076542, 0.125101, 0.120615, 0.069024, 0.132295, 0.102787, 0.102787, 0.100716, 0.071867, 0.036378, 0.020522, 0.036378, 0.06184, 0.03976, 0.090864, 0.085092, 0.046336, 0.025316, 0.038042, 0.067594, 0.06312, 0.0704, 0.073402, 0.081712, 0.088832, 0.051831, 0.064632, 0.037156, 0.022667, 0.031287, 0.060549, 0.100716, 0.076542, 0.081712, 0.144935, 0.118441, 0.200174, 0.196879, 0.295083, 0.209395, 0.209395, 0.134866, 0.219301, 0.132295, 0.120615, 0.18812, 0.271506, 0.194234, 0.318242, 0.41194, 0.454136, 0.370445, 0.278302, 0.30533, 0.301917, 0.332115, 0.243554, 0.243554, 0.247041, 0.239899, 0.335645, 0.239899, 0.26085, 0.25406, 0.36309, 0.275179, 0.194234, 0.182256, 0.264545, 0.196879, 0.118441, 0.109221, 0.088832, 0.155435, 0.167087, 0.170161, 0.139895, 0.229226, 0.144935, 0.229226, 0.158265, 0.092881, 0.10481, 0.167087, 0.173081, 0.161087, 0.21291, 0.191378, 0.18812, 0.18812, 0.21291, 0.30533, 0.232838, 0.349426, 0.25031, 0.25031, 0.155435, 0.164327, 0.090864, 0.161087, 0.161087, 0.229226, 0.318242, 0.295083, 0.278302, 0.182256, 0.21291, 0.26085, 0.356642, 0.366687, 0.36309, 0.36309, 0.36309, 0.349426, 0.236433, 0.335645, 0.295083, 0.284882, 0.275179, 0.377384, 0.339168, 0.339168, 0.30533, 0.30533, 0.30533, 0.30533, 0.398279, 0.36309, 0.352862, 0.349426, 0.339168, 0.335645, 0.339168, 0.25031, 0.335645, 0.352862, 0.275179, 0.21291, 0.321458, 0.328603, 0.321458, 0.264545, 0.18812, 0.21291, 0.229226, 0.288399, 0.291804, 0.288399, 0.301917, 0.206376, 0.203355, 0.120615, 0.120615, 0.120615, 0.196879, 0.225814, 0.324872, 0.398279, 0.494003, 0.483068, 0.480142, 0.366687, 0.356642, 0.321458, 0.328603, 0.219301, 0.25031, 0.170161, 0.179055, 0.10481, 0.179055, 0.209395, 0.324872, 0.288399, 0.203355, 0.225814, 0.206376, 0.200174, 0.127496, 0.137348, 0.142424, 0.147574, 0.243554, 0.257454, 0.298791, 0.291804, 0.380708, 0.384043, 0.387226, 0.346032, 0.342579, 0.26085, 0.247041, 0.206376, 0.247041, 0.301917, 0.275179, 0.229226, 0.194234, 0.288399, 0.191378, 0.191378, 0.116183, 0.129801, 0.167087, 0.15284, 0.129801, 0.109221, 0.111485, 0.203355, 0.15284, 0.257454, 0.257454, 0.15284, 0.106997, 0.096677, 0.139895, 0.139895, 0.086953, 0.10481, 0.096677, 0.098513, 0.078022, 0.144935, 0.106997, 0.139895, 0.129801, 0.161087, 0.116183, 0.069024, 0.033407, 0.037156, 0.032017, 0.026338, 0.059222, 0.0704, 0.0704, 0.043307, 0.043307, 0.096677, 0.058088, 0.058088, 0.118441, 0.142424, 0.129801, 0.17593, 0.164327, 0.17593, 0.137348, 0.219301, 0.264545, 0.25406, 0.284882, 0.25031, 0.346032, 0.328603, 0.41194, 0.346032, 0.301917, 0.21291, 0.170161, 0.170161, 0.200174, 0.10481, 0.106997, 0.083462, 0.076542, 0.048328, 0.083462, 0.081712, 0.096677, 0.094817, 0.100716, 0.120615, 0.15008, 0.167087, 0.15284, 0.094817, 0.116183, 0.15008, 0.142424, 0.106997, 0.106997, 0.086953, 0.173081, 0.10481, 0.132295, 0.127496, 0.18812, 0.194234, 0.15284, 0.081712, 0.125101, 0.161087, 0.102787, 0.064632, 0.046336, 0.049374, 0.076542, 0.098513, 0.098513, 0.102787, 0.139895, 0.21291, 0.185198, 0.185198, 0.185198, 0.15008, 0.155435, 0.083462, 0.090864, 0.144935, 0.225814, 0.194234, 0.15008, 0.264545, 0.295083, 0.332115, 0.257454, 0.219301, 0.18812, 0.155435, 0.25031, 0.298791, 0.311707, 0.380708, 0.31487, 0.414856, 0.366687, 0.359901, 0.377384, 0.26085, 0.26085, 0.222385, 0.15008, 0.15284, 0.134866, 0.179055, 0.11371, 0.116183, 0.15008, 0.18812, 0.18812, 0.102787, 0.055536, 0.028107, 0.025316, 0.030611, 0.028107, 0.051831, 0.055536, 0.076542, 0.090864, 0.102787, 0.125101, 0.164327, 0.239899, 0.239899, 0.15008, 0.232838, 0.264545, 0.271506, 0.182256, 0.158265, 0.170161, 0.21291, 0.321458, 0.206376, 0.216401, 0.182256, 0.206376, 0.209395, 0.203355, 0.291804, 0.275179, 0.17593, 0.206376, 0.17593, 0.102787, 0.179055, 0.109221, 0.074921, 0.0704, 0.120615, 0.132295, 0.200174, 0.243554, 0.232838, 0.346032, 0.346032, 0.387226, 0.387226, 0.30533, 0.247041, 0.203355, 0.144935, 0.236433, 0.206376, 0.243554, 0.30533, 0.203355, 0.301917, 0.398279, 0.40511, 0.401658, 0.509769, 0.509769, 0.414856, 0.328603, 0.318242, 0.281712, 0.275179, 0.206376, 0.288399, 0.398279, 0.328603, 0.31487, 0.284882, 0.31487, 0.342579, 0.278302, 0.377384, 0.377384, 0.398279, 0.387226, 0.301917, 0.284882, 0.25406, 0.25406, 0.25031, 0.170161, 0.196879, 0.120615, 0.15284, 0.170161, 0.155435, 0.167087, 0.25031, 0.281712, 0.21291, 0.127496, 0.239899, 0.194234, 0.179055, 0.106997, 0.127496, 0.225814, 0.194234, 0.239899, 0.356642, 0.346032, 0.366687, 0.380708, 0.486429, 0.490133, 0.468512, 0.472492, 0.472492, 0.483068, 0.366687, 0.450668, 0.436924, 0.377384, 0.324872, 0.324872, 0.418646, 0.359901, 0.301917, 0.298791, 0.284882, 0.278302, 0.380708, 0.370445, 0.328603, 0.324872, 0.31487, 0.209395, 0.125101, 0.194234, 0.106997, 0.167087, 0.132295, 0.17593, 0.173081, 0.236433, 0.200174, 0.15008, 0.142424, 0.134866, 0.134866], '')</t>
  </si>
  <si>
    <t>[140, 141, 142, 143, 144, 145, 146, 147, 148, 150, 260, 261, 262, 329, 745, 746]</t>
  </si>
  <si>
    <t>UPI00021865CA status=activ</t>
  </si>
  <si>
    <t>([0.18812, 0.239899, 0.18812, 0.239899, 0.288399, 0.335645, 0.281712, 0.243554, 0.271506, 0.30533, 0.339168, 0.390993, 0.465241, 0.545602, 0.497853, 0.538167, 0.585406, 0.476583, 0.387226, 0.465241, 0.461924, 0.377384, 0.390993, 0.447574, 0.444081, 0.366687, 0.356642, 0.332115, 0.394753, 0.394753, 0.324872, 0.342579, 0.321458, 0.247041, 0.25031, 0.318242, 0.352862, 0.284882, 0.377384, 0.366687, 0.380708, 0.374039, 0.450668, 0.436924, 0.41194, 0.384043, 0.450668, 0.454136, 0.570702, 0.575842, 0.585406, 0.680603, 0.63748, 0.632174, 0.724957, 0.685117, 0.680603, 0.680603, 0.724957, 0.675549, 0.788093, 0.745909, 0.741537, 0.724957, 0.712013, 0.750527, 0.788093, 0.784345, 0.76285], '')</t>
  </si>
  <si>
    <t>[13, 15, 16, 48, 49, 50, 51, 52, 53, 54, 55, 56, 57, 58, 59, 60, 61, 62, 63, 64, 65, 66, 67, 68]</t>
  </si>
  <si>
    <t>UPI00021865CB status=activ</t>
  </si>
  <si>
    <t>([0.509769, 0.450668, 0.472492, 0.387226, 0.284882, 0.359901, 0.298791, 0.288399, 0.311707, 0.342579, 0.377384, 0.414856, 0.36309, 0.271506, 0.179055, 0.191378, 0.11371, 0.092881, 0.147574, 0.196879, 0.196879, 0.191378, 0.200174, 0.134866, 0.106997, 0.182256, 0.15284, 0.225814, 0.164327, 0.11371, 0.0704, 0.037156, 0.038858, 0.058088, 0.106997, 0.144935, 0.134866, 0.225814, 0.236433, 0.236433, 0.196879, 0.185198, 0.191378, 0.18812, 0.301917, 0.408655, 0.398279, 0.414856, 0.328603, 0.332115, 0.308712, 0.384043, 0.480142, 0.377384, 0.275179, 0.229226, 0.225814, 0.142424, 0.164327, 0.164327, 0.11371, 0.118441, 0.118441, 0.109221, 0.15008, 0.081712, 0.069024, 0.0704, 0.035586, 0.06184, 0.111485, 0.127496, 0.083462, 0.083462, 0.144935, 0.158265, 0.191378, 0.219301, 0.31487, 0.295083, 0.295083, 0.332115, 0.370445, 0.387226, 0.271506, 0.264545, 0.342579, 0.264545, 0.26085, 0.346032, 0.332115, 0.298791, 0.275179, 0.349426, 0.229226, 0.239899, 0.219301, 0.21291, 0.15284, 0.164327, 0.129801, 0.083462, 0.083462, 0.083462, 0.044297, 0.098513, 0.074921, 0.059222, 0.0704, 0.040537, 0.045352, 0.026338, 0.019401, 0.033407, 0.033407, 0.044297, 0.023534, 0.044297, 0.029376, 0.058088, 0.034068, 0.026892, 0.046336, 0.032677, 0.023963, 0.040537, 0.045352, 0.055536, 0.064632, 0.111485, 0.173081, 0.173081, 0.225814, 0.247041, 0.25406, 0.182256, 0.167087, 0.247041, 0.15284, 0.142424, 0.060549, 0.054297, 0.045352, 0.041405, 0.076542, 0.122885, 0.127496, 0.100716, 0.10481, 0.116183, 0.066181, 0.066181, 0.034884, 0.024393, 0.040537, 0.03976, 0.064632, 0.132295, 0.132295, 0.216401, 0.30533, 0.4292, 0.4292, 0.436924, 0.433034, 0.335645, 0.335645, 0.332115, 0.346032, 0.346032, 0.30533, 0.308712, 0.308712, 0.394753, 0.5017, 0.454136, 0.384043, 0.311707, 0.271506, 0.191378, 0.155435, 0.167087, 0.129801, 0.17593, 0.264545, 0.281712, 0.359901, 0.271506, 0.268042, 0.158265, 0.147574, 0.182256, 0.158265, 0.155435, 0.098513, 0.086953, 0.102787, 0.147574, 0.144935, 0.094817, 0.179055, 0.203355, 0.206376, 0.247041, 0.295083, 0.196879, 0.196879, 0.209395, 0.271506, 0.268042, 0.346032, 0.268042, 0.25406, 0.359901, 0.359901, 0.335645, 0.374039, 0.384043, 0.356642, 0.418646, 0.414856, 0.384043, 0.321458, 0.311707, 0.332115, 0.328603, 0.418646, 0.380708, 0.281712, 0.232838, 0.161087, 0.194234, 0.291804, 0.268042, 0.191378, 0.170161, 0.194234, 0.10481, 0.096677, 0.11371, 0.071867, 0.129801, 0.132295, 0.137348, 0.079919, 0.067594, 0.033407, 0.028107, 0.037156, 0.071867, 0.139895, 0.137348, 0.132295, 0.102787, 0.134866, 0.219301, 0.247041, 0.225814, 0.30533, 0.311707, 0.30533, 0.408655, 0.332115, 0.281712, 0.31487, 0.414856, 0.30533, 0.398279, 0.418646, 0.374039, 0.370445, 0.339168, 0.339168, 0.370445, 0.332115, 0.288399, 0.278302, 0.284882, 0.352862, 0.271506, 0.243554, 0.25406, 0.243554, 0.225814, 0.26085, 0.308712, 0.247041, 0.356642, 0.356642, 0.335645, 0.301917, 0.257454, 0.17593, 0.26085, 0.203355, 0.206376, 0.247041, 0.164327, 0.182256, 0.147574, 0.196879, 0.232838, 0.26085, 0.25031, 0.225814, 0.155435, 0.142424, 0.11371, 0.111485, 0.116183, 0.116183, 0.116183, 0.139895, 0.158265, 0.132295, 0.164327, 0.15008, 0.088832, 0.155435, 0.139895, 0.139895, 0.158265, 0.094817, 0.079919, 0.048328, 0.092881, 0.094817, 0.088832, 0.142424, 0.15008, 0.158265, 0.17593, 0.142424, 0.155435, 0.137348, 0.155435, 0.088832, 0.125101, 0.15284, 0.078022, 0.074921, 0.120615, 0.085092, 0.139895, 0.118441, 0.161087, 0.142424, 0.236433, 0.247041, 0.26085, 0.281712, 0.278302, 0.257454, 0.278302, 0.278302, 0.366687, 0.366687, 0.359901, 0.30533, 0.257454, 0.377384, 0.390993, 0.398279, 0.468512, 0.440853, 0.461924, 0.398279, 0.4292, 0.401658, 0.408655, 0.4292, 0.31487, 0.324872, 0.268042, 0.268042, 0.264545, 0.26085, 0.26085, 0.264545, 0.321458, 0.352862, 0.36309, 0.352862, 0.328603, 0.346032, 0.374039, 0.291804, 0.380708, 0.31487, 0.332115, 0.232838, 0.219301, 0.216401, 0.216401, 0.318242, 0.342579, 0.324872, 0.31487, 0.295083, 0.374039, 0.414856, 0.454136, 0.318242, 0.308712, 0.308712, 0.196879, 0.222385, 0.311707, 0.311707, 0.349426, 0.324872, 0.422041, 0.418646, 0.486429, 0.472492, 0.483068, 0.5017, 0.529623, 0.42561, 0.370445, 0.301917, 0.311707, 0.339168, 0.352862, 0.359901, 0.288399, 0.384043, 0.352862, 0.349426, 0.342579, 0.398279, 0.342579, 0.236433, 0.229226, 0.25031, 0.247041, 0.194234, 0.209395, 0.161087, 0.243554, 0.31487, 0.394753, 0.321458, 0.284882, 0.398279, 0.352862], '')</t>
  </si>
  <si>
    <t>[0, 174, 416, 417]</t>
  </si>
  <si>
    <t>UPI00021865CC status=activ</t>
  </si>
  <si>
    <t>([0.81615, 0.837511, 0.754692, 0.750527, 0.754692, 0.759478, 0.754692, 0.699094, 0.642678, 0.680603, 0.694846, 0.754692, 0.791621, 0.834292, 0.823549, 0.823549, 0.759478, 0.745909, 0.759478, 0.745909, 0.680603, 0.720929, 0.712013, 0.775545, 0.767246, 0.767246, 0.707965, 0.724957, 0.798249, 0.849326, 0.827927, 0.788093, 0.733139, 0.690604, 0.694846, 0.712013, 0.712013, 0.759478, 0.767246, 0.767246, 0.775545, 0.837511, 0.812494, 0.819762, 0.819762, 0.834292, 0.834292, 0.88723, 0.882776, 0.862302, 0.856457, 0.859585, 0.903857, 0.912647, 0.912647], '')</t>
  </si>
  <si>
    <t>[0, 1, 2, 3, 4, 5, 6, 7, 8, 9, 10, 11, 12, 13, 14, 15, 16, 17, 18, 19, 20, 21, 22, 23, 24, 25, 26, 27, 28, 29, 30, 31, 32, 33, 34, 35, 36, 37, 38, 39, 40, 41, 42, 43, 44, 45, 46, 47, 48, 49, 50, 51, 52, 53, 54]</t>
  </si>
  <si>
    <t>UPI00021865CD status=activ</t>
  </si>
  <si>
    <t>([0.30533, 0.346032, 0.247041, 0.288399, 0.206376, 0.243554, 0.268042, 0.291804, 0.318242, 0.349426, 0.281712, 0.321458, 0.339168, 0.346032, 0.342579, 0.342579, 0.298791, 0.298791, 0.206376, 0.164327, 0.247041, 0.275179, 0.21291, 0.324872, 0.318242, 0.394753, 0.311707, 0.328603, 0.332115, 0.339168, 0.36309, 0.370445, 0.374039, 0.284882, 0.281712, 0.339168, 0.339168, 0.384043, 0.308712, 0.422041, 0.384043, 0.374039, 0.374039, 0.408655, 0.384043, 0.298791, 0.196879, 0.278302, 0.18812, 0.125101, 0.129801, 0.066181, 0.10481, 0.054297, 0.054297, 0.059222, 0.0704, 0.064632, 0.058088, 0.058088, 0.058088, 0.122885, 0.086953, 0.073402, 0.058088, 0.054297, 0.092881, 0.120615, 0.132295, 0.132295, 0.232838, 0.225814, 0.308712, 0.308712, 0.332115, 0.42561, 0.332115, 0.271506, 0.295083, 0.288399, 0.36309, 0.324872, 0.203355, 0.257454, 0.206376, 0.18812, 0.125101, 0.134866, 0.182256, 0.088832, 0.15008, 0.129801, 0.122885, 0.120615, 0.06312, 0.086953, 0.078022, 0.069024, 0.10481, 0.098513, 0.069024, 0.060549, 0.069024, 0.134866, 0.086953, 0.139895, 0.203355, 0.295083, 0.200174, 0.200174, 0.281712, 0.18812, 0.155435, 0.161087, 0.164327, 0.264545, 0.225814, 0.225814, 0.264545, 0.25031, 0.164327, 0.147574, 0.164327, 0.094817, 0.098513, 0.170161, 0.10481, 0.118441, 0.109221, 0.179055, 0.209395, 0.155435, 0.200174, 0.222385, 0.139895, 0.137348, 0.139895, 0.200174, 0.127496, 0.111485, 0.120615, 0.194234, 0.281712, 0.295083, 0.288399, 0.291804, 0.191378, 0.284882, 0.281712, 0.200174, 0.196879, 0.090864, 0.147574, 0.147574, 0.161087, 0.167087, 0.106997, 0.111485, 0.109221, 0.155435, 0.209395, 0.194234, 0.18812, 0.179055, 0.092881, 0.109221, 0.109221, 0.18812, 0.182256, 0.109221, 0.122885, 0.116183, 0.206376, 0.139895, 0.102787, 0.094817, 0.144935, 0.229226, 0.142424, 0.088832, 0.064632, 0.078022, 0.079919, 0.083462, 0.102787, 0.191378, 0.15284, 0.144935, 0.132295, 0.090864, 0.15008, 0.137348, 0.144935, 0.092881, 0.142424, 0.216401, 0.194234, 0.194234, 0.120615, 0.203355, 0.281712, 0.374039, 0.380708, 0.301917, 0.21291, 0.182256, 0.11371, 0.129801, 0.090864, 0.090864, 0.0704, 0.064632, 0.106997, 0.100716, 0.167087, 0.182256, 0.102787, 0.118441, 0.129801, 0.206376, 0.122885, 0.085092, 0.085092, 0.078022, 0.079919, 0.0704, 0.078022, 0.132295, 0.134866, 0.120615, 0.120615, 0.120615, 0.069024, 0.073402, 0.088832, 0.088832, 0.081712, 0.092881, 0.090864, 0.056825, 0.032017, 0.049374, 0.073402, 0.03976, 0.042364, 0.067594, 0.122885, 0.116183, 0.111485, 0.106997, 0.173081, 0.11371, 0.206376, 0.332115, 0.21291, 0.185198, 0.170161, 0.185198, 0.268042, 0.278302, 0.236433, 0.308712, 0.36309, 0.342579, 0.4292, 0.4292, 0.42561, 0.346032, 0.318242, 0.31487, 0.408655, 0.384043, 0.458154, 0.42561, 0.370445, 0.497853, 0.480142, 0.468512, 0.42561, 0.394753, 0.349426], '')</t>
  </si>
  <si>
    <t>UPI00021865CE status=activ</t>
  </si>
  <si>
    <t>([0.005799, 0.006039, 0.007645, 0.00962, 0.013437, 0.011518, 0.008525, 0.008723, 0.008804, 0.007031, 0.009187, 0.007031, 0.00515, 0.005223, 0.004775, 0.003405, 0.003246, 0.004414, 0.003246, 0.003366, 0.003701, 0.004483, 0.003727, 0.002761, 0.002727, 0.002727, 0.003555, 0.003512, 0.003963, 0.004414, 0.005992, 0.003924, 0.004358, 0.006482, 0.009865, 0.016528, 0.016257, 0.017447, 0.010672, 0.021816, 0.011903, 0.01078, 0.008624, 0.013437, 0.022306, 0.013613, 0.008624, 0.005378, 0.005318, 0.00389, 0.003014, 0.00225, 0.002688, 0.00407, 0.003607, 0.00359, 0.002555, 0.003555, 0.003607, 0.004358, 0.003212, 0.003212, 0.004247, 0.00515, 0.003804, 0.003431, 0.004577, 0.004388, 0.004646, 0.006482, 0.006421, 0.00777, 0.009728, 0.007645, 0.004899, 0.003727, 0.002606, 0.002512, 0.002623, 0.002503, 0.002035, 0.002529, 0.003512, 0.002482, 0.003079, 0.004161, 0.003461, 0.003461, 0.003461, 0.004646, 0.004921, 0.004835, 0.005623, 0.004483, 0.004577, 0.005734, 0.006894, 0.006894, 0.010221, 0.008804, 0.006142, 0.008624, 0.008525, 0.005992, 0.008804, 0.005734, 0.004208, 0.006245, 0.006533, 0.006795, 0.005503, 0.003821, 0.004358, 0.003757, 0.005223, 0.00515, 0.004358, 0.004388, 0.005992, 0.004358, 0.004388, 0.004358, 0.003963, 0.003963, 0.004921, 0.004899, 0.004899, 0.004736, 0.003864, 0.003701, 0.003864, 0.004736, 0.006533, 0.008525, 0.009401, 0.009865, 0.009728, 0.015694, 0.019109, 0.018415, 0.038042, 0.060549, 0.059222, 0.090864, 0.038042, 0.048328, 0.058088, 0.048328, 0.05306, 0.05306, 0.042364, 0.059222, 0.059222, 0.026338, 0.014783, 0.010672, 0.010372, 0.01078, 0.011669, 0.012491, 0.008276, 0.006894, 0.006142, 0.006194, 0.005932, 0.006421, 0.005503, 0.004208, 0.00543, 0.006567, 0.006374, 0.006039, 0.005683, 0.004414, 0.006421, 0.008804], '')</t>
  </si>
  <si>
    <t>UPI00021865CF status=activ</t>
  </si>
  <si>
    <t>([0.014075, 0.021381, 0.031287, 0.023087, 0.034068, 0.047319, 0.038042, 0.031287, 0.042364, 0.054297, 0.036378, 0.038858, 0.078022, 0.11371, 0.206376, 0.185198, 0.295083, 0.284882, 0.209395, 0.278302, 0.278302, 0.17593, 0.127496, 0.15008, 0.155435, 0.15284, 0.158265, 0.216401, 0.170161, 0.167087, 0.167087, 0.15284, 0.102787, 0.090864, 0.078022, 0.066181, 0.122885, 0.127496, 0.086953, 0.122885, 0.122885, 0.132295, 0.21291, 0.200174, 0.179055, 0.25031, 0.229226, 0.247041, 0.25406, 0.271506, 0.271506, 0.278302, 0.321458, 0.370445, 0.349426, 0.359901, 0.374039, 0.346032, 0.311707, 0.377384, 0.384043, 0.352862, 0.301917, 0.257454], '')</t>
  </si>
  <si>
    <t>UPI00021865D0 status=activ</t>
  </si>
  <si>
    <t>([0.015078, 0.033407, 0.047319, 0.067594, 0.088832, 0.086953, 0.085092, 0.109221, 0.125101, 0.164327, 0.191378, 0.144935, 0.161087, 0.139895, 0.125101, 0.086953, 0.142424, 0.206376, 0.321458, 0.288399, 0.200174, 0.239899, 0.216401, 0.236433, 0.144935, 0.15008, 0.122885, 0.071867, 0.033407, 0.022667, 0.020165, 0.021381, 0.038042, 0.023087, 0.014315, 0.025316, 0.024826, 0.018106, 0.020876, 0.023963, 0.031287, 0.055536, 0.064632, 0.060549, 0.044297, 0.05306, 0.029376, 0.036378, 0.076542, 0.164327, 0.142424, 0.079919, 0.059222, 0.06312, 0.044297, 0.092881, 0.047319, 0.047319, 0.085092, 0.037156, 0.018415, 0.018415, 0.011518, 0.010509, 0.010926, 0.009187, 0.008276, 0.008409, 0.007091, 0.006533, 0.006533, 0.009015, 0.011342, 0.013016, 0.013821, 0.025762, 0.026892, 0.026892, 0.05306, 0.067594, 0.096677, 0.173081, 0.191378, 0.191378, 0.122885, 0.074921, 0.129801, 0.15284, 0.257454, 0.257454, 0.196879, 0.203355, 0.239899, 0.288399, 0.26085, 0.15284, 0.15008, 0.125101, 0.194234, 0.111485, 0.086953, 0.122885, 0.066181, 0.056825, 0.069024, 0.059222, 0.051831, 0.043307, 0.031287, 0.021816, 0.027463, 0.041405, 0.026338, 0.015344, 0.010372, 0.00962, 0.013016, 0.009728, 0.008804], '')</t>
  </si>
  <si>
    <t>UPI00021865D1 status=activ</t>
  </si>
  <si>
    <t>([0.025316, 0.040537, 0.06184, 0.064632, 0.069024, 0.054297, 0.058088, 0.043307, 0.064632, 0.067594, 0.10481, 0.083462, 0.085092, 0.046336, 0.06312, 0.102787, 0.071867, 0.109221, 0.092881, 0.142424, 0.200174, 0.203355, 0.179055, 0.21291, 0.219301, 0.222385, 0.301917, 0.328603, 0.398279, 0.380708, 0.384043, 0.247041, 0.31487, 0.332115, 0.440853, 0.476583, 0.517562, 0.585406, 0.58069, 0.585406, 0.483068, 0.461924, 0.418646, 0.444081, 0.377384, 0.401658, 0.36309, 0.342579, 0.352862, 0.278302, 0.25406, 0.295083, 0.408655, 0.41194, 0.328603, 0.31487, 0.324872, 0.328603, 0.349426, 0.346032, 0.30533, 0.387226, 0.335645, 0.398279, 0.335645, 0.370445, 0.366687, 0.408655, 0.418646, 0.346032, 0.352862, 0.352862, 0.335645, 0.268042, 0.278302, 0.349426, 0.328603, 0.219301, 0.185198, 0.179055, 0.179055, 0.236433, 0.232838, 0.243554, 0.247041, 0.318242, 0.321458, 0.342579, 0.291804, 0.298791, 0.374039, 0.450668, 0.40511, 0.418646, 0.450668, 0.346032, 0.352862, 0.380708, 0.483068, 0.450668, 0.433034, 0.444081, 0.418646, 0.401658, 0.483068, 0.497853, 0.483068, 0.444081, 0.444081, 0.517562, 0.509769, 0.472492, 0.472492, 0.562014, 0.56648, 0.618285, 0.712013, 0.680603, 0.680603, 0.666105, 0.707965, 0.59917, 0.604312, 0.648219, 0.699094, 0.562014, 0.521092, 0.521092, 0.570702, 0.545602, 0.549308, 0.480142, 0.497853, 0.497853, 0.483068, 0.461924, 0.450668, 0.472492, 0.408655, 0.342579, 0.275179, 0.288399, 0.318242, 0.328603, 0.311707, 0.311707, 0.401658, 0.401658, 0.408655, 0.40511, 0.387226, 0.42561, 0.476583, 0.497853, 0.494003, 0.505461, 0.517562, 0.458154, 0.401658, 0.414856, 0.5017, 0.497853, 0.497853, 0.56648, 0.549308, 0.486429, 0.401658, 0.41194, 0.433034, 0.42561, 0.4292, 0.366687, 0.339168, 0.359901, 0.349426, 0.275179, 0.268042, 0.268042, 0.321458, 0.390993, 0.483068, 0.40511, 0.486429, 0.408655, 0.41194, 0.349426, 0.422041, 0.497853, 0.433034, 0.359901, 0.40511, 0.387226, 0.41194, 0.401658, 0.401658, 0.401658, 0.414856, 0.408655, 0.418646, 0.346032, 0.324872, 0.281712, 0.342579, 0.342579, 0.418646, 0.346032, 0.398279, 0.328603, 0.278302, 0.26085, 0.36309, 0.359901, 0.370445, 0.374039, 0.349426, 0.257454, 0.257454, 0.311707, 0.318242, 0.30533, 0.321458, 0.36309, 0.370445, 0.295083, 0.328603, 0.311707, 0.394753, 0.40511, 0.468512, 0.450668, 0.472492, 0.346032, 0.321458, 0.26085, 0.339168, 0.298791, 0.308712, 0.321458, 0.247041, 0.236433, 0.271506, 0.301917, 0.301917, 0.295083, 0.342579, 0.321458, 0.321458, 0.328603, 0.359901, 0.377384, 0.414856, 0.440853, 0.541878, 0.541878, 0.575842, 0.545602, 0.59508, 0.648219, 0.648219, 0.716283, 0.716283, 0.63748, 0.685117, 0.604312, 0.604312, 0.626927, 0.59917, 0.626927, 0.585406, 0.521092, 0.480142, 0.497853, 0.521092, 0.497853, 0.454136, 0.480142], '')</t>
  </si>
  <si>
    <t>[36, 37, 38, 39, 109, 110, 113, 114, 115, 116, 117, 118, 119, 120, 121, 122, 123, 124, 125, 126, 127, 128, 129, 130, 155, 156, 160, 163, 164, 252, 253, 254, 255, 256, 257, 258, 259, 260, 261, 262, 263, 264, 265, 266, 267, 268, 269, 272]</t>
  </si>
  <si>
    <t>UPI00021865D2 status=activ</t>
  </si>
  <si>
    <t>([0.604312, 0.675549, 0.549308, 0.618285, 0.642678, 0.657645, 0.562014, 0.562014, 0.465241, 0.497853, 0.541878, 0.486429, 0.480142, 0.394753, 0.41194, 0.414856, 0.414856, 0.408655, 0.398279, 0.40511, 0.41194, 0.433034, 0.394753, 0.472492, 0.472492, 0.394753, 0.414856, 0.450668, 0.450668, 0.541878, 0.490133, 0.468512, 0.58069, 0.585406, 0.653063, 0.618285, 0.529623, 0.58069, 0.480142, 0.509769, 0.497853, 0.486429, 0.476583, 0.476583, 0.472492, 0.465241, 0.585406, 0.562014, 0.613573, 0.541878, 0.534167, 0.575842, 0.59508, 0.541878, 0.553315, 0.613573, 0.622677, 0.750527, 0.808535, 0.901269, 0.894241, 0.819762, 0.885302, 0.889439, 0.903857, 0.901269, 0.889439, 0.859585, 0.856457, 0.834292, 0.926919, 0.947281], '')</t>
  </si>
  <si>
    <t>[0, 1, 2, 3, 4, 5, 6, 7, 10, 29, 32, 33, 34, 35, 36, 37, 39, 46, 47, 48, 49, 50, 51, 52, 53, 54, 55, 56, 57, 58, 59, 60, 61, 62, 63, 64, 65, 66, 67, 68, 69, 70, 71]</t>
  </si>
  <si>
    <t>UPI00021865D3 status=activ</t>
  </si>
  <si>
    <t>([0.045352, 0.069024, 0.051831, 0.074921, 0.059222, 0.043307, 0.032017, 0.048328, 0.069024, 0.071867, 0.092881, 0.094817, 0.158265, 0.139895, 0.229226, 0.264545, 0.264545, 0.349426, 0.342579, 0.36309, 0.36309, 0.281712, 0.219301, 0.281712, 0.281712, 0.352862, 0.4292, 0.444081, 0.4292, 0.414856, 0.444081, 0.444081, 0.387226, 0.301917, 0.387226, 0.298791, 0.185198, 0.185198, 0.18812, 0.203355, 0.182256, 0.182256, 0.229226, 0.308712, 0.308712, 0.308712, 0.295083, 0.26085, 0.332115, 0.229226, 0.268042, 0.268042, 0.275179, 0.264545, 0.356642, 0.275179, 0.324872, 0.311707, 0.25031, 0.247041, 0.239899, 0.342579, 0.349426, 0.414856, 0.374039, 0.288399, 0.321458, 0.332115, 0.40511, 0.370445, 0.380708, 0.356642, 0.268042, 0.194234, 0.196879, 0.196879, 0.281712, 0.318242, 0.408655, 0.494003, 0.384043, 0.370445, 0.36309, 0.271506, 0.25031, 0.25031, 0.308712, 0.18812, 0.191378, 0.167087, 0.164327, 0.26085, 0.264545, 0.349426, 0.42561, 0.534167, 0.517562, 0.521092, 0.476583, 0.387226, 0.342579, 0.440853, 0.380708, 0.370445, 0.458154, 0.440853, 0.380708, 0.418646, 0.480142, 0.374039, 0.374039, 0.377384, 0.271506, 0.257454, 0.173081, 0.158265, 0.147574, 0.144935, 0.122885, 0.122885, 0.191378, 0.142424, 0.085092, 0.122885, 0.125101, 0.073402, 0.074921, 0.066181, 0.060549, 0.078022, 0.147574, 0.147574, 0.10481, 0.194234, 0.182256, 0.30533, 0.247041, 0.247041, 0.268042, 0.191378, 0.21291, 0.219301, 0.308712, 0.288399, 0.288399, 0.247041, 0.324872, 0.236433, 0.359901, 0.275179, 0.236433, 0.225814, 0.191378, 0.194234, 0.109221, 0.076542, 0.059222, 0.088832, 0.096677, 0.051831, 0.059222, 0.034884, 0.020522, 0.021816, 0.045352, 0.059222, 0.076542, 0.086953, 0.147574, 0.081712, 0.144935, 0.102787, 0.102787, 0.102787, 0.116183, 0.118441, 0.092881, 0.056825, 0.06184, 0.058088, 0.049374, 0.048328, 0.083462, 0.139895, 0.076542, 0.071867, 0.058088, 0.058088, 0.030003, 0.018106, 0.018415, 0.011342, 0.017138, 0.016826, 0.020165, 0.029376, 0.054297, 0.05306, 0.051831, 0.049374, 0.06184, 0.0704, 0.078022, 0.083462, 0.083462, 0.083462, 0.046336, 0.046336, 0.025762, 0.048328, 0.088832, 0.15284, 0.239899, 0.206376, 0.11371, 0.118441, 0.067594, 0.066181, 0.129801, 0.219301, 0.132295, 0.109221, 0.173081, 0.139895, 0.142424, 0.094817, 0.164327, 0.247041, 0.216401, 0.311707, 0.295083, 0.196879, 0.164327, 0.167087, 0.209395, 0.328603, 0.284882, 0.342579, 0.243554, 0.257454, 0.239899, 0.342579, 0.356642, 0.366687, 0.483068, 0.394753, 0.436924, 0.4292, 0.342579, 0.380708, 0.374039, 0.284882, 0.278302, 0.318242, 0.308712, 0.191378, 0.182256, 0.182256, 0.216401, 0.275179, 0.268042, 0.271506, 0.229226, 0.216401, 0.216401, 0.18812, 0.268042, 0.295083, 0.295083, 0.288399, 0.278302, 0.239899, 0.239899, 0.349426, 0.342579, 0.301917, 0.42561, 0.335645, 0.278302, 0.247041, 0.311707, 0.271506, 0.281712, 0.239899, 0.25406, 0.26085, 0.321458, 0.206376, 0.219301, 0.127496, 0.203355, 0.118441, 0.15008, 0.239899, 0.26085, 0.271506, 0.308712, 0.21291, 0.332115, 0.440853, 0.509769, 0.387226, 0.339168, 0.328603, 0.366687, 0.370445, 0.356642, 0.25031, 0.359901, 0.318242, 0.4292, 0.339168, 0.450668, 0.461924, 0.454136, 0.332115, 0.229226, 0.158265, 0.25031, 0.216401, 0.129801, 0.106997, 0.109221, 0.182256, 0.120615, 0.098513, 0.111485, 0.111485, 0.164327, 0.167087, 0.122885, 0.122885, 0.127496, 0.076542, 0.0704, 0.0704, 0.129801, 0.203355, 0.25031, 0.239899, 0.243554, 0.328603, 0.339168, 0.332115, 0.222385, 0.301917, 0.284882, 0.170161, 0.147574, 0.147574, 0.15284, 0.158265, 0.167087, 0.278302, 0.288399, 0.288399, 0.288399, 0.284882, 0.191378, 0.216401, 0.144935, 0.122885, 0.122885, 0.118441, 0.111485, 0.185198, 0.116183, 0.185198, 0.179055, 0.116183, 0.096677, 0.094817, 0.155435, 0.155435, 0.076542, 0.129801, 0.066181, 0.038042, 0.034068, 0.051831, 0.055536, 0.100716, 0.118441, 0.142424, 0.086953, 0.158265, 0.164327, 0.164327, 0.137348, 0.209395, 0.232838, 0.232838, 0.26085, 0.264545, 0.271506, 0.271506, 0.271506, 0.394753, 0.480142, 0.390993, 0.418646, 0.418646, 0.31487, 0.232838, 0.196879, 0.284882, 0.167087, 0.161087, 0.139895, 0.173081, 0.17593, 0.271506, 0.295083, 0.191378, 0.182256, 0.182256, 0.281712, 0.271506, 0.25406, 0.25406, 0.229226, 0.236433, 0.225814, 0.31487, 0.418646, 0.41194, 0.387226, 0.497853, 0.414856, 0.465241, 0.377384, 0.352862, 0.264545, 0.185198, 0.194234, 0.11371, 0.109221, 0.096677, 0.118441, 0.132295, 0.088832, 0.109221, 0.069024, 0.041405, 0.044297, 0.043307, 0.058088, 0.0704, 0.081712, 0.134866, 0.129801, 0.206376, 0.161087, 0.247041, 0.308712, 0.36309, 0.480142, 0.447574, 0.377384, 0.342579, 0.339168, 0.398279, 0.401658, 0.398279, 0.490133, 0.374039, 0.374039, 0.339168, 0.31487, 0.229226, 0.167087, 0.182256, 0.125101, 0.182256, 0.182256, 0.21291, 0.21291, 0.21291, 0.173081, 0.170161, 0.158265, 0.15008, 0.170161, 0.239899, 0.332115, 0.332115, 0.36309, 0.281712, 0.209395, 0.17593, 0.25406, 0.321458, 0.387226, 0.436924, 0.377384, 0.380708, 0.408655, 0.324872, 0.324872, 0.394753, 0.486429, 0.42561, 0.436924, 0.444081, 0.366687, 0.36309, 0.359901, 0.332115, 0.339168, 0.40511, 0.476583, 0.465241, 0.461924, 0.447574, 0.465241, 0.541878, 0.529623, 0.490133, 0.604312, 0.59508, 0.608892, 0.56648, 0.716283, 0.690604, 0.694846, 0.779859, 0.775545, 0.784345, 0.879233, 0.910643, 0.915074, 0.894241, 0.88723, 0.874069, 0.891961, 0.891961, 0.874069, 0.865454, 0.849326, 0.862302, 0.84206, 0.846163, 0.798249, 0.73685, 0.745909, 0.73685, 0.741537, 0.745909, 0.779859, 0.703578, 0.707965, 0.690604, 0.728858, 0.657645, 0.648219, 0.613573, 0.525368, 0.553315, 0.553315, 0.59014, 0.553315, 0.59508, 0.562014, 0.562014, 0.59508, 0.575842, 0.570702, 0.497853, 0.476583, 0.436924, 0.490133, 0.517562, 0.541878, 0.51388, 0.529623, 0.553315, 0.585406, 0.675549, 0.671169, 0.608892, 0.51388, 0.549308, 0.517562, 0.529623, 0.59014, 0.557691, 0.557691, 0.56648, 0.570702, 0.59508, 0.608892, 0.534167, 0.465241, 0.454136, 0.472492, 0.538167, 0.521092, 0.505461, 0.494003, 0.468512, 0.534167, 0.618285, 0.534167, 0.557691, 0.570702, 0.497853, 0.521092, 0.538167, 0.51388, 0.486429, 0.436924, 0.433034, 0.497853, 0.562014, 0.570702, 0.56648, 0.5017, 0.529623, 0.51388, 0.525368, 0.480142, 0.480142, 0.486429, 0.545602, 0.521092, 0.490133, 0.575842, 0.541878, 0.525368, 0.521092, 0.648219, 0.728858, 0.699094, 0.707965], '')</t>
  </si>
  <si>
    <t>[95, 96, 97, 300, 515, 516, 518, 519, 520, 521, 522, 523, 524, 525, 526, 527, 528, 529, 530, 531, 532, 533, 534, 535, 536, 537, 538, 539, 540, 541, 542, 543, 544, 545, 546, 547, 548, 549, 550, 551, 552, 553, 554, 555, 556, 557, 558, 559, 560, 561, 562, 563, 564, 565, 566, 571, 572, 573, 574, 575, 576, 577, 578, 579, 580, 581, 582, 583, 584, 585, 586, 587, 588, 589, 590, 591, 595, 596, 597, 600, 601, 602, 603, 604, 606, 607, 608, 613, 614, 615, 616, 617, 618, 619, 623, 624, 626, 627, 628, 629, 630, 631, 632, 633]</t>
  </si>
  <si>
    <t>(48</t>
  </si>
  <si>
    <t>UPI00021865D4 status=activ</t>
  </si>
  <si>
    <t>([0.387226, 0.472492, 0.521092, 0.570702, 0.604312, 0.622677, 0.63748, 0.675549, 0.529623, 0.545602, 0.59917, 0.59508, 0.575842, 0.56648, 0.59917, 0.720929, 0.703578, 0.690604, 0.675549, 0.632174, 0.648219, 0.622677, 0.538167, 0.444081, 0.454136, 0.444081, 0.366687, 0.291804, 0.275179, 0.374039, 0.377384, 0.275179, 0.30533, 0.275179, 0.275179, 0.359901, 0.349426, 0.216401, 0.239899, 0.236433, 0.229226, 0.222385, 0.147574, 0.196879, 0.275179, 0.257454, 0.268042, 0.236433, 0.257454, 0.268042, 0.196879, 0.17593, 0.142424, 0.144935, 0.257454, 0.25406, 0.25406, 0.25031, 0.387226, 0.346032, 0.346032, 0.418646, 0.408655, 0.517562, 0.486429, 0.401658, 0.339168, 0.275179, 0.271506, 0.324872, 0.321458, 0.321458, 0.356642, 0.480142, 0.480142, 0.384043, 0.374039, 0.346032, 0.377384, 0.257454, 0.25406, 0.25406, 0.26085, 0.185198, 0.102787, 0.102787, 0.137348, 0.161087, 0.17593, 0.295083, 0.295083, 0.291804, 0.257454, 0.167087, 0.167087, 0.122885, 0.134866, 0.109221, 0.106997, 0.044297, 0.085092, 0.098513, 0.059222, 0.056825, 0.092881, 0.155435, 0.182256, 0.216401, 0.236433, 0.291804, 0.271506, 0.275179, 0.185198, 0.196879, 0.275179, 0.268042, 0.324872, 0.398279, 0.447574, 0.461924, 0.604312, 0.608892, 0.613573, 0.570702, 0.447574, 0.36309, 0.349426, 0.209395, 0.132295, 0.132295, 0.122885, 0.134866, 0.067594, 0.116183, 0.222385, 0.196879, 0.222385, 0.229226, 0.191378, 0.158265, 0.10481, 0.100716, 0.05306, 0.049374, 0.06184, 0.122885, 0.185198, 0.196879, 0.264545, 0.26085, 0.257454, 0.170161, 0.100716, 0.122885, 0.102787, 0.094817, 0.122885, 0.102787, 0.102787, 0.122885, 0.083462, 0.142424, 0.086953, 0.161087, 0.137348, 0.17593, 0.127496, 0.074921, 0.046336, 0.06184, 0.085092, 0.100716, 0.088832, 0.109221, 0.106997, 0.139895, 0.109221, 0.056825, 0.056825, 0.028107, 0.027463, 0.036378, 0.032677, 0.056825, 0.054297, 0.032677, 0.03976, 0.06184, 0.073402, 0.059222, 0.066181, 0.081712, 0.037156, 0.046336, 0.038042, 0.0704, 0.038042, 0.028695, 0.051831, 0.043307, 0.088832, 0.074921, 0.096677, 0.094817, 0.092881, 0.056825, 0.111485, 0.094817, 0.051831, 0.090864, 0.158265, 0.142424, 0.088832, 0.179055, 0.194234, 0.281712, 0.191378, 0.264545, 0.356642, 0.278302, 0.30533, 0.295083, 0.278302, 0.278302, 0.278302, 0.191378, 0.268042, 0.284882, 0.203355, 0.30533, 0.288399, 0.247041, 0.164327, 0.247041, 0.191378, 0.25031, 0.158265, 0.229226, 0.229226, 0.120615, 0.158265, 0.167087, 0.142424, 0.118441, 0.125101, 0.0704, 0.067594, 0.066181, 0.066181, 0.079919, 0.073402, 0.056825, 0.058088, 0.118441, 0.111485, 0.083462, 0.083462, 0.147574, 0.088832, 0.092881, 0.17593, 0.225814, 0.222385, 0.17593, 0.173081, 0.100716, 0.170161, 0.229226, 0.232838, 0.229226, 0.318242, 0.346032, 0.264545, 0.264545, 0.243554, 0.243554, 0.324872, 0.324872, 0.229226, 0.346032, 0.366687, 0.380708, 0.366687, 0.377384, 0.377384, 0.494003, 0.56648, 0.59014, 0.541878, 0.557691, 0.440853, 0.450668, 0.339168, 0.461924, 0.521092, 0.529623, 0.534167, 0.541878, 0.545602, 0.575842, 0.545602, 0.40511, 0.328603, 0.318242, 0.308712, 0.398279, 0.291804, 0.31487, 0.298791, 0.390993, 0.394753, 0.450668, 0.321458, 0.324872, 0.335645, 0.318242, 0.298791, 0.216401, 0.239899, 0.247041, 0.200174, 0.132295, 0.232838, 0.288399, 0.182256, 0.118441, 0.125101, 0.137348, 0.161087, 0.118441, 0.079919, 0.058088, 0.058088, 0.100716, 0.142424, 0.098513, 0.074921, 0.055536, 0.086953, 0.041405], '')</t>
  </si>
  <si>
    <t>[2, 3, 4, 5, 6, 7, 8, 9, 10, 11, 12, 13, 14, 15, 16, 17, 18, 19, 20, 21, 22, 63, 120, 121, 122, 123, 286, 287, 288, 289, 294, 295, 296, 297, 298, 299, 300]</t>
  </si>
  <si>
    <t>UPI00021865D5 status=activ</t>
  </si>
  <si>
    <t>([0.008409, 0.013265, 0.008409, 0.008624, 0.006421, 0.008156, 0.010372, 0.014586, 0.010131, 0.008624, 0.006795, 0.005734, 0.005683, 0.006142, 0.004577, 0.005623, 0.005503, 0.007645, 0.005503, 0.003607, 0.00243, 0.003177, 0.002976, 0.002976, 0.003478, 0.004899, 0.004775, 0.003405, 0.002336, 0.002117, 0.002705, 0.002705, 0.00283, 0.004431, 0.003512, 0.003555, 0.003177, 0.004775, 0.003366, 0.003997, 0.00558, 0.00543, 0.005734, 0.006039, 0.00962, 0.008895, 0.008804, 0.008804, 0.00777, 0.007031, 0.01227, 0.01227, 0.01204, 0.010509, 0.006194, 0.007259, 0.009865, 0.009865, 0.006245, 0.005992, 0.006039, 0.006078, 0.006701, 0.006245, 0.004315, 0.003079, 0.002435, 0.00246, 0.001687, 0.001855, 0.002117, 0.001722, 0.001778, 0.002336, 0.002336, 0.003671, 0.002555, 0.002761, 0.002396, 0.002396, 0.002606, 0.002976, 0.002976, 0.002705, 0.002482, 0.002512, 0.002396, 0.002276, 0.002211, 0.00243, 0.003512, 0.004388, 0.005318, 0.003701, 0.004135, 0.005872, 0.003864, 0.005318, 0.004358, 0.006567, 0.006701, 0.006795, 0.007645, 0.006701, 0.00962, 0.007555, 0.007422, 0.009483, 0.012727, 0.008002, 0.006701, 0.006619, 0.005503, 0.005011, 0.005249, 0.004775, 0.004899, 0.007177, 0.006374, 0.008075, 0.005683, 0.00558, 0.008409, 0.008525, 0.006894, 0.005086, 0.005086, 0.00515, 0.005249, 0.003997, 0.005734, 0.009187, 0.006374, 0.006194, 0.004577, 0.006374, 0.005623, 0.003804, 0.003821, 0.00316, 0.001855, 0.001786, 0.001743, 0.001103, 0.000614, 0.00055, 0.000906, 0.001481, 0.00225, 0.002705, 0.003053, 0.003053, 0.003177, 0.004208, 0.004388, 0.005992, 0.004414, 0.004161, 0.004431, 0.004247, 0.006482, 0.007091, 0.00962, 0.019109, 0.020876, 0.025316, 0.06184, 0.050641, 0.045352, 0.022667, 0.018787, 0.019401, 0.011903, 0.011106, 0.011903, 0.0198, 0.021381, 0.043307, 0.098513, 0.17593, 0.185198, 0.142424, 0.144935, 0.200174, 0.216401, 0.225814, 0.203355, 0.191378, 0.219301, 0.225814, 0.342579, 0.349426, 0.374039, 0.398279, 0.401658, 0.301917, 0.206376, 0.206376, 0.203355, 0.122885, 0.069024, 0.069024, 0.090864, 0.122885, 0.102787, 0.064632, 0.066181, 0.100716, 0.079919, 0.090864, 0.090864, 0.085092, 0.092881, 0.15008, 0.21291, 0.203355, 0.291804, 0.301917, 0.203355, 0.191378, 0.229226, 0.21291, 0.209395, 0.164327, 0.209395, 0.132295, 0.17593, 0.179055, 0.21291, 0.25406, 0.236433, 0.144935, 0.147574, 0.092881, 0.085092, 0.050641, 0.050641, 0.055536, 0.118441, 0.200174, 0.21291, 0.179055, 0.30533, 0.30533, 0.268042, 0.200174, 0.301917, 0.295083, 0.387226, 0.384043, 0.346032, 0.359901, 0.42561, 0.36309, 0.339168, 0.346032, 0.308712, 0.324872, 0.291804, 0.275179, 0.271506, 0.196879, 0.236433, 0.200174, 0.200174, 0.200174, 0.268042, 0.191378, 0.125101, 0.106997, 0.109221, 0.134866, 0.102787, 0.073402, 0.06184, 0.116183, 0.118441, 0.122885, 0.132295, 0.158265, 0.15284, 0.074921, 0.118441, 0.109221, 0.132295, 0.137348, 0.216401, 0.129801, 0.191378, 0.243554, 0.182256, 0.185198, 0.185198, 0.134866, 0.17593, 0.268042, 0.268042, 0.271506, 0.414856, 0.390993, 0.401658, 0.4292, 0.476583, 0.465241, 0.521092, 0.387226, 0.311707, 0.275179, 0.25031, 0.25031, 0.170161, 0.25406, 0.243554, 0.147574, 0.203355, 0.236433, 0.167087, 0.094817, 0.094817, 0.083462, 0.085092, 0.078022, 0.078022, 0.069024, 0.035586, 0.028107, 0.06184, 0.096677, 0.066181, 0.106997, 0.081712, 0.167087, 0.173081, 0.182256, 0.284882, 0.318242, 0.222385, 0.324872, 0.321458, 0.194234, 0.21291, 0.170161, 0.096677, 0.085092, 0.155435, 0.15284, 0.106997, 0.102787, 0.05306, 0.096677, 0.122885, 0.167087, 0.132295, 0.069024, 0.064632, 0.0704, 0.054297, 0.074921, 0.066181, 0.059222, 0.122885, 0.066181, 0.058088, 0.056825, 0.05306, 0.028695, 0.044297, 0.079919, 0.043307, 0.056825, 0.05306, 0.060549, 0.03976, 0.026338, 0.049374, 0.025762, 0.027463, 0.035586, 0.055536, 0.026892, 0.023963, 0.013613, 0.01227, 0.01227, 0.020876, 0.014075, 0.01227, 0.008624, 0.006567, 0.009401, 0.01227, 0.013437, 0.01204, 0.008895, 0.013437, 0.01078, 0.018415, 0.016257, 0.010509, 0.00962, 0.009294, 0.010926, 0.018415, 0.033407, 0.035586, 0.026338, 0.042364, 0.083462, 0.098513, 0.122885, 0.116183, 0.056825, 0.054297, 0.026338, 0.041405, 0.041405, 0.028107, 0.028107, 0.015344, 0.023963, 0.011669, 0.020876, 0.020522, 0.025316, 0.028107, 0.035586, 0.023534, 0.024826, 0.013613, 0.023534, 0.029376, 0.021816, 0.021816, 0.01204, 0.01204, 0.015344, 0.00962, 0.009483, 0.009187, 0.009015, 0.006421, 0.006701, 0.004835, 0.006245, 0.005872, 0.005503, 0.003963, 0.005503, 0.003804, 0.004577, 0.00389, 0.00316, 0.003671, 0.003405, 0.004611, 0.005086, 0.005086, 0.006194, 0.006701, 0.004835, 0.006988, 0.006988, 0.010672, 0.011106, 0.007555, 0.007645, 0.005623, 0.008525, 0.008525, 0.015344, 0.020165, 0.013821, 0.01204, 0.008075, 0.011342, 0.011106, 0.010221, 0.006894, 0.008276, 0.011342, 0.011669, 0.007555, 0.010926, 0.008409, 0.008525, 0.008276, 0.007091, 0.006567, 0.006245, 0.006245, 0.004976, 0.003924, 0.00407, 0.004208, 0.004161, 0.005011, 0.00515, 0.004899, 0.006988, 0.006619, 0.006533, 0.006619, 0.006894, 0.006988, 0.008804, 0.014075, 0.020522, 0.024826, 0.059222, 0.047319, 0.025762, 0.041405, 0.05306, 0.118441, 0.200174, 0.321458, 0.25406, 0.15284, 0.26085, 0.164327, 0.096677, 0.055536, 0.100716, 0.142424, 0.15008, 0.179055, 0.167087, 0.167087, 0.200174, 0.158265, 0.118441, 0.167087, 0.083462, 0.109221, 0.102787, 0.073402, 0.0704, 0.056825, 0.116183, 0.122885, 0.170161, 0.264545, 0.370445, 0.342579, 0.295083, 0.185198, 0.170161, 0.167087, 0.127496, 0.11371, 0.144935, 0.200174, 0.194234, 0.30533, 0.318242, 0.352862, 0.401658, 0.295083, 0.377384, 0.370445, 0.366687, 0.301917, 0.216401, 0.225814, 0.271506, 0.318242, 0.418646, 0.321458, 0.222385, 0.243554, 0.236433, 0.232838, 0.26085, 0.311707, 0.203355, 0.118441, 0.064632, 0.073402, 0.142424, 0.079919, 0.083462, 0.069024, 0.100716, 0.164327, 0.15284, 0.088832, 0.098513, 0.098513, 0.173081, 0.275179, 0.346032, 0.308712, 0.225814, 0.232838, 0.25031, 0.370445, 0.377384, 0.422041, 0.414856, 0.414856, 0.41194, 0.321458, 0.36309, 0.40511, 0.321458, 0.335645, 0.332115, 0.335645, 0.26085, 0.25406, 0.25031, 0.17593, 0.219301, 0.311707, 0.308712, 0.203355, 0.200174, 0.278302, 0.311707, 0.301917, 0.328603, 0.422041, 0.5017, 0.461924, 0.461924, 0.562014, 0.51388, 0.63748, 0.557691, 0.613573, 0.618285, 0.618285, 0.759478, 0.759478, 0.745909, 0.76285, 0.823549, 0.846163, 0.759478, 0.745909, 0.784345, 0.648219, 0.642678, 0.648219, 0.570702, 0.59508, 0.59508, 0.626927, 0.51388, 0.632174, 0.680603, 0.553315, 0.472492, 0.447574, 0.433034, 0.352862, 0.349426, 0.377384, 0.31487, 0.394753, 0.398279, 0.288399, 0.36309, 0.36309, 0.301917, 0.356642, 0.229226, 0.219301, 0.225814, 0.301917, 0.321458, 0.328603, 0.408655, 0.490133, 0.40511, 0.298791, 0.30533, 0.291804, 0.288399, 0.243554, 0.243554, 0.236433, 0.295083, 0.268042, 0.239899, 0.281712, 0.278302, 0.394753, 0.370445, 0.318242, 0.281712, 0.182256], '')</t>
  </si>
  <si>
    <t>[304, 622, 625, 626, 627, 628, 629, 630, 631, 632, 633, 634, 635, 636, 637, 638, 639, 640, 641, 642, 643, 644, 645, 646, 647, 648, 649, 650, 651]</t>
  </si>
  <si>
    <t>UPI00021865D6 status=activ</t>
  </si>
  <si>
    <t>([0.308712, 0.352862, 0.25406, 0.164327, 0.216401, 0.155435, 0.167087, 0.122885, 0.155435, 0.179055, 0.209395, 0.232838, 0.21291, 0.203355, 0.209395, 0.191378, 0.203355, 0.31487, 0.301917, 0.295083, 0.318242, 0.284882, 0.281712, 0.374039, 0.480142, 0.465241, 0.447574, 0.483068, 0.505461, 0.408655, 0.422041, 0.398279, 0.398279, 0.5017, 0.5017, 0.398279, 0.458154, 0.36309, 0.36309, 0.4292, 0.324872, 0.225814, 0.264545, 0.295083, 0.288399, 0.18812, 0.191378, 0.200174, 0.196879, 0.268042, 0.356642, 0.352862, 0.380708, 0.366687, 0.366687, 0.377384, 0.497853, 0.538167, 0.529623, 0.509769, 0.483068, 0.604312, 0.720929, 0.712013, 0.553315, 0.440853, 0.553315, 0.557691, 0.549308, 0.557691, 0.538167, 0.4292, 0.394753, 0.40511, 0.422041, 0.408655, 0.366687, 0.25031, 0.161087, 0.243554, 0.232838, 0.243554, 0.257454, 0.18812, 0.17593, 0.225814, 0.321458, 0.278302, 0.182256, 0.26085, 0.25031, 0.17593, 0.257454, 0.18812, 0.182256, 0.118441, 0.106997, 0.132295, 0.206376, 0.222385, 0.232838, 0.139895, 0.085092, 0.073402, 0.116183, 0.120615, 0.094817, 0.109221, 0.086953, 0.147574, 0.161087, 0.182256, 0.275179, 0.196879, 0.298791, 0.264545, 0.271506, 0.288399, 0.25031, 0.209395, 0.194234, 0.203355, 0.236433, 0.298791, 0.31487, 0.324872, 0.257454, 0.295083, 0.311707, 0.284882, 0.219301, 0.222385, 0.127496, 0.127496, 0.125101, 0.079919, 0.079919, 0.069024, 0.086953, 0.106997, 0.142424, 0.219301, 0.132295, 0.125101, 0.127496, 0.0704, 0.076542, 0.125101, 0.144935, 0.134866, 0.18812, 0.173081, 0.098513, 0.173081, 0.179055, 0.232838, 0.21291, 0.229226, 0.247041, 0.219301, 0.185198, 0.17593, 0.118441, 0.127496, 0.194234, 0.170161, 0.167087, 0.164327, 0.158265, 0.079919, 0.079919, 0.044297, 0.079919, 0.129801, 0.129801, 0.067594, 0.079919, 0.088832, 0.100716, 0.164327, 0.100716, 0.122885, 0.064632, 0.083462, 0.064632, 0.06312, 0.042364, 0.064632, 0.055536, 0.058088, 0.067594, 0.066181, 0.129801, 0.147574, 0.088832, 0.086953, 0.085092, 0.086953, 0.086953, 0.083462, 0.094817, 0.090864, 0.094817, 0.167087, 0.209395, 0.335645, 0.335645, 0.422041, 0.335645, 0.257454, 0.268042, 0.366687, 0.284882, 0.25031, 0.191378, 0.191378, 0.15284, 0.158265, 0.15284, 0.185198, 0.17593, 0.094817, 0.158265, 0.17593, 0.164327, 0.098513, 0.096677, 0.079919, 0.079919, 0.15284, 0.222385, 0.209395, 0.173081, 0.196879, 0.229226, 0.26085, 0.25406, 0.301917, 0.390993, 0.359901, 0.301917, 0.308712, 0.401658, 0.40511, 0.288399, 0.179055, 0.247041, 0.158265, 0.120615, 0.118441, 0.069024, 0.064632, 0.06184, 0.041405, 0.060549, 0.028695, 0.019401, 0.027463, 0.027463, 0.034068, 0.023963, 0.026892, 0.028107, 0.016826, 0.016528, 0.016257, 0.034068, 0.033407, 0.059222, 0.049374, 0.054297, 0.102787, 0.059222, 0.073402, 0.125101, 0.118441, 0.21291, 0.281712, 0.219301, 0.21291, 0.185198, 0.200174, 0.271506, 0.275179, 0.281712, 0.196879, 0.25406, 0.209395, 0.209395, 0.132295, 0.243554, 0.170161, 0.098513, 0.088832, 0.071867, 0.073402, 0.078022, 0.083462, 0.054297, 0.049374, 0.051831, 0.06312, 0.05306, 0.030003, 0.032677, 0.032677, 0.056825, 0.073402, 0.088832, 0.096677, 0.127496, 0.071867, 0.116183, 0.127496, 0.144935, 0.147574, 0.118441, 0.109221, 0.060549, 0.094817, 0.120615, 0.069024, 0.060549, 0.067594, 0.090864, 0.074921, 0.071867, 0.078022, 0.081712, 0.046336, 0.046336, 0.066181, 0.111485, 0.06184, 0.098513, 0.100716, 0.056825, 0.078022, 0.083462, 0.147574, 0.144935, 0.173081, 0.247041, 0.243554, 0.219301, 0.257454, 0.17593, 0.281712, 0.281712, 0.182256, 0.268042, 0.173081, 0.116183, 0.116183, 0.182256, 0.182256, 0.295083, 0.356642, 0.359901, 0.264545, 0.173081, 0.111485, 0.083462, 0.100716, 0.079919, 0.164327, 0.173081, 0.25406, 0.147574, 0.15008, 0.206376, 0.15008, 0.225814, 0.21291, 0.225814, 0.164327, 0.185198, 0.109221, 0.129801, 0.0704, 0.116183, 0.11371, 0.17593, 0.264545, 0.229226, 0.26085, 0.182256, 0.111485, 0.092881, 0.170161, 0.161087, 0.194234, 0.288399, 0.26085, 0.349426, 0.342579, 0.31487, 0.200174, 0.278302, 0.281712, 0.390993, 0.390993, 0.483068, 0.483068, 0.494003, 0.51388, 0.4292, 0.497853, 0.486429, 0.480142, 0.472492, 0.476583, 0.468512, 0.468512, 0.414856, 0.377384, 0.394753, 0.458154, 0.549308, 0.541878, 0.570702, 0.545602, 0.51388, 0.497853, 0.483068, 0.447574, 0.40511, 0.490133, 0.472492, 0.618285, 0.680603, 0.666105, 0.618285], '')</t>
  </si>
  <si>
    <t>[28, 33, 34, 57, 58, 59, 61, 62, 63, 64, 66, 67, 68, 69, 70, 405, 418, 419, 420, 421, 422, 429, 430, 431, 432]</t>
  </si>
  <si>
    <t>UPI00021865D7 status=activ</t>
  </si>
  <si>
    <t>([0.051831, 0.028695, 0.042364, 0.06184, 0.037156, 0.056825, 0.037156, 0.024393, 0.032677, 0.022306, 0.028695, 0.043307, 0.030611, 0.038858, 0.037156, 0.059222, 0.033407, 0.046336, 0.020876, 0.021816, 0.020165, 0.027463, 0.054297, 0.055536, 0.035586, 0.036378, 0.033407, 0.066181, 0.118441, 0.127496, 0.137348, 0.092881, 0.069024, 0.049374, 0.044297, 0.034884, 0.048328, 0.081712, 0.058088, 0.06184, 0.086953, 0.109221, 0.142424, 0.144935, 0.155435, 0.25031, 0.352862, 0.284882, 0.264545, 0.232838, 0.15008, 0.147574, 0.219301, 0.219301, 0.284882, 0.288399, 0.209395, 0.191378, 0.120615, 0.127496, 0.209395, 0.239899, 0.219301, 0.203355, 0.132295, 0.079919, 0.064632, 0.059222, 0.05306, 0.054297, 0.064632, 0.106997, 0.10481, 0.118441, 0.144935, 0.144935, 0.139895, 0.173081, 0.173081, 0.26085, 0.219301, 0.179055, 0.179055, 0.232838, 0.247041, 0.229226, 0.200174, 0.216401, 0.18812, 0.18812, 0.15284, 0.161087, 0.161087, 0.216401, 0.185198, 0.15284, 0.191378, 0.182256, 0.26085, 0.291804, 0.222385, 0.18812, 0.144935, 0.098513, 0.120615, 0.111485, 0.17593, 0.30533, 0.301917, 0.268042, 0.268042, 0.281712, 0.281712, 0.291804, 0.335645, 0.335645, 0.36309, 0.26085, 0.257454, 0.257454, 0.222385, 0.191378, 0.30533, 0.318242, 0.401658, 0.311707, 0.239899, 0.243554, 0.21291, 0.203355, 0.281712, 0.366687, 0.30533, 0.18812, 0.18812, 0.200174, 0.209395, 0.222385, 0.30533, 0.31487, 0.278302, 0.196879, 0.18812, 0.18812, 0.257454, 0.158265, 0.236433, 0.31487, 0.311707, 0.311707, 0.275179, 0.268042, 0.182256, 0.203355, 0.318242, 0.239899, 0.185198, 0.142424, 0.137348, 0.139895, 0.155435, 0.179055, 0.268042, 0.384043, 0.288399, 0.182256, 0.225814, 0.225814, 0.225814, 0.173081, 0.170161, 0.196879, 0.122885, 0.118441, 0.200174, 0.194234, 0.232838, 0.17593, 0.134866, 0.10481, 0.109221, 0.058088, 0.060549, 0.059222, 0.059222, 0.056825, 0.116183, 0.098513, 0.049374, 0.048328, 0.073402, 0.073402, 0.047319, 0.083462, 0.142424, 0.100716, 0.118441, 0.139895, 0.120615, 0.102787, 0.134866, 0.137348, 0.122885, 0.122885, 0.0704, 0.069024, 0.059222, 0.027463, 0.023534, 0.047319, 0.025316, 0.015344, 0.010131, 0.014586, 0.016826, 0.016826, 0.019401, 0.010672, 0.010672, 0.018787, 0.040537, 0.019109, 0.018415, 0.018415, 0.011342, 0.017447, 0.010509, 0.01227, 0.022306, 0.018106, 0.017797, 0.016826, 0.026892, 0.047319, 0.047319, 0.022306, 0.017797, 0.013821, 0.018106, 0.013437, 0.010131, 0.007555, 0.01078, 0.008156, 0.010372, 0.015078], '')</t>
  </si>
  <si>
    <t>UPI00021865D8 status=activ</t>
  </si>
  <si>
    <t>([0.170161, 0.222385, 0.295083, 0.281712, 0.191378, 0.137348, 0.167087, 0.191378, 0.132295, 0.155435, 0.15284, 0.155435, 0.161087, 0.25406, 0.264545, 0.308712, 0.182256, 0.182256, 0.078022, 0.161087, 0.079919, 0.037156, 0.040537, 0.018106, 0.022667, 0.048328, 0.078022, 0.079919, 0.090864, 0.090864, 0.11371, 0.11371, 0.083462, 0.081712, 0.090864, 0.118441, 0.083462, 0.142424, 0.139895, 0.161087, 0.137348, 0.25031, 0.366687, 0.36309, 0.394753, 0.295083, 0.158265, 0.132295, 0.079919, 0.069024, 0.127496, 0.106997, 0.106997, 0.118441, 0.127496, 0.059222, 0.060549, 0.10481, 0.10481, 0.10481, 0.106997, 0.111485, 0.05306, 0.05306, 0.049374, 0.050641, 0.106997, 0.106997, 0.15008, 0.239899, 0.239899, 0.264545, 0.257454, 0.196879, 0.164327, 0.129801, 0.142424, 0.170161, 0.164327, 0.200174, 0.21291, 0.268042, 0.17593, 0.229226, 0.144935, 0.144935, 0.229226, 0.139895, 0.236433, 0.206376, 0.203355, 0.206376, 0.10481, 0.109221, 0.106997, 0.222385, 0.167087, 0.268042, 0.26085, 0.281712, 0.179055, 0.167087, 0.206376, 0.219301, 0.164327, 0.161087, 0.164327, 0.094817, 0.167087, 0.179055, 0.109221, 0.109221, 0.116183, 0.116183, 0.096677, 0.164327, 0.139895, 0.225814, 0.18812, 0.122885, 0.06312, 0.066181, 0.064632, 0.060549, 0.100716, 0.167087, 0.25031, 0.236433, 0.342579, 0.225814, 0.137348, 0.216401, 0.185198, 0.179055, 0.185198, 0.219301, 0.229226, 0.225814, 0.21291, 0.21291, 0.295083, 0.31487, 0.41194, 0.30533, 0.225814, 0.225814, 0.155435, 0.090864, 0.096677, 0.083462, 0.137348, 0.185198, 0.182256, 0.209395, 0.127496, 0.21291, 0.206376, 0.170161, 0.185198, 0.196879, 0.196879, 0.173081, 0.229226, 0.134866, 0.232838, 0.308712, 0.284882, 0.36309, 0.387226, 0.394753, 0.408655, 0.321458, 0.284882, 0.216401, 0.219301, 0.308712, 0.298791, 0.308712, 0.30533, 0.206376, 0.194234, 0.219301, 0.173081, 0.102787, 0.179055, 0.11371, 0.066181, 0.086953, 0.085092, 0.069024, 0.038042, 0.034068, 0.064632, 0.098513, 0.079919, 0.044297, 0.026338, 0.026892, 0.016528, 0.018415, 0.020165, 0.014315, 0.010372, 0.011106, 0.018415, 0.0198, 0.030611, 0.031287, 0.022306, 0.014075, 0.023963, 0.034884, 0.034884, 0.034068, 0.020522, 0.038042, 0.034068, 0.058088, 0.06184, 0.055536, 0.059222, 0.060549, 0.078022, 0.125101, 0.17593, 0.155435, 0.155435, 0.173081, 0.264545, 0.264545, 0.264545, 0.182256, 0.196879, 0.182256, 0.106997, 0.170161, 0.144935, 0.21291, 0.18812, 0.147574, 0.222385, 0.191378, 0.243554, 0.247041, 0.18812, 0.15008], '')</t>
  </si>
  <si>
    <t>UPI00021865D9 status=activ</t>
  </si>
  <si>
    <t>([0.129801, 0.071867, 0.081712, 0.056825, 0.035586, 0.050641, 0.040537, 0.058088, 0.078022, 0.060549, 0.078022, 0.066181, 0.066181, 0.06184, 0.100716, 0.118441, 0.059222, 0.032677, 0.058088, 0.079919, 0.092881, 0.144935, 0.219301, 0.25031, 0.295083, 0.41194, 0.436924, 0.538167, 0.538167, 0.529623, 0.661982, 0.575842, 0.680603, 0.720929, 0.720929, 0.58069, 0.699094, 0.801317, 0.865454, 0.84206, 0.84206, 0.885302, 0.879233, 0.889439, 0.899122, 0.924947, 0.910643, 0.903857, 0.812494, 0.808535, 0.81615, 0.81615, 0.871313, 0.879233, 0.801317, 0.808535, 0.795062, 0.767246, 0.76285, 0.795062, 0.788093, 0.745909, 0.703578, 0.671169, 0.626927, 0.557691, 0.505461], '')</t>
  </si>
  <si>
    <t>[27, 28, 29, 30, 31, 32, 33, 34, 35, 36, 37, 38, 39, 40, 41, 42, 43, 44, 45, 46, 47, 48, 49, 50, 51, 52, 53, 54, 55, 56, 57, 58, 59, 60, 61, 62, 63, 64, 65, 66]</t>
  </si>
  <si>
    <t>UPI00021865DA status=activ</t>
  </si>
  <si>
    <t>([0.25031, 0.301917, 0.155435, 0.147574, 0.109221, 0.081712, 0.109221, 0.109221, 0.085092, 0.111485, 0.142424, 0.185198, 0.122885, 0.127496, 0.064632, 0.064632, 0.102787, 0.11371, 0.0704, 0.071867, 0.0704, 0.066181, 0.037156, 0.066181, 0.086953, 0.129801, 0.185198, 0.120615, 0.144935, 0.144935, 0.139895, 0.067594, 0.064632, 0.106997, 0.127496, 0.15284, 0.106997, 0.059222, 0.059222, 0.116183, 0.209395, 0.134866, 0.142424, 0.239899, 0.278302, 0.18812, 0.196879, 0.111485, 0.173081, 0.10481, 0.15284, 0.094817, 0.094817, 0.098513, 0.074921, 0.127496, 0.18812, 0.247041, 0.324872, 0.247041, 0.216401, 0.194234, 0.200174, 0.194234, 0.179055, 0.170161, 0.216401, 0.209395, 0.236433, 0.137348, 0.18812, 0.18812, 0.167087, 0.209395, 0.196879, 0.155435, 0.147574, 0.147574, 0.096677, 0.092881, 0.144935, 0.142424, 0.134866, 0.21291, 0.142424, 0.132295, 0.090864, 0.109221, 0.11371, 0.15284, 0.268042, 0.295083, 0.295083, 0.366687, 0.366687, 0.288399, 0.366687, 0.301917, 0.311707, 0.401658, 0.40511, 0.401658, 0.324872, 0.26085, 0.25031, 0.268042, 0.278302, 0.311707, 0.311707, 0.318242, 0.377384, 0.374039, 0.268042, 0.281712, 0.346032, 0.41194, 0.505461, 0.440853, 0.545602, 0.422041, 0.41194, 0.374039, 0.374039, 0.450668, 0.486429, 0.505461, 0.58069, 0.575842, 0.51388, 0.42561, 0.380708, 0.349426, 0.311707, 0.387226, 0.390993, 0.366687, 0.377384, 0.30533, 0.295083, 0.17593, 0.275179, 0.21291, 0.182256, 0.173081, 0.15008, 0.173081, 0.170161, 0.196879, 0.196879, 0.191378, 0.206376, 0.167087, 0.173081, 0.147574, 0.182256, 0.179055, 0.125101, 0.127496, 0.182256, 0.225814, 0.291804, 0.229226, 0.30533, 0.374039, 0.295083, 0.324872, 0.356642, 0.281712, 0.216401, 0.222385, 0.31487, 0.380708, 0.480142, 0.476583, 0.433034, 0.450668, 0.454136, 0.525368, 0.480142, 0.480142, 0.422041, 0.450668, 0.41194, 0.359901, 0.359901, 0.374039, 0.311707, 0.281712, 0.346032, 0.384043, 0.374039, 0.288399, 0.284882, 0.191378, 0.18812, 0.219301, 0.120615, 0.122885, 0.120615, 0.142424, 0.11371, 0.17593, 0.191378, 0.298791, 0.342579, 0.308712, 0.284882, 0.346032, 0.349426, 0.346032, 0.31487, 0.222385, 0.278302, 0.247041, 0.26085, 0.229226, 0.229226, 0.318242, 0.21291, 0.219301, 0.225814, 0.25406, 0.179055, 0.10481, 0.081712, 0.086953, 0.109221, 0.120615, 0.120615, 0.079919, 0.090864, 0.064632, 0.132295, 0.15284, 0.17593, 0.236433, 0.18812, 0.268042, 0.185198, 0.236433, 0.15284, 0.144935, 0.144935, 0.243554, 0.321458, 0.36309, 0.374039, 0.281712, 0.25031, 0.209395, 0.291804, 0.271506, 0.387226, 0.324872, 0.295083, 0.301917, 0.232838, 0.219301, 0.219301, 0.30533, 0.232838, 0.232838, 0.15284, 0.096677, 0.064632, 0.050641, 0.035586, 0.021381, 0.028107, 0.048328, 0.048328, 0.029376, 0.019401, 0.00962], '')</t>
  </si>
  <si>
    <t>[116, 118, 125, 126, 127, 128, 177]</t>
  </si>
  <si>
    <t>UPI00021865DB status=activ</t>
  </si>
  <si>
    <t>([0.088832, 0.096677, 0.058088, 0.086953, 0.041405, 0.06312, 0.044297, 0.06312, 0.086953, 0.111485, 0.085092, 0.06184, 0.067594, 0.144935, 0.219301, 0.257454, 0.170161, 0.167087, 0.173081, 0.15284, 0.239899, 0.200174, 0.229226, 0.328603, 0.321458, 0.356642, 0.321458, 0.295083, 0.225814, 0.21291, 0.206376, 0.194234, 0.288399, 0.311707, 0.295083, 0.216401, 0.182256, 0.257454, 0.229226, 0.229226, 0.206376, 0.200174, 0.257454, 0.173081, 0.173081, 0.18812, 0.18812, 0.206376, 0.332115, 0.401658, 0.318242, 0.239899, 0.308712, 0.278302, 0.26085, 0.295083, 0.390993, 0.30533, 0.196879, 0.311707, 0.308712, 0.275179, 0.278302, 0.200174, 0.170161, 0.155435, 0.144935, 0.216401, 0.194234, 0.11371, 0.120615, 0.120615, 0.18812, 0.170161, 0.191378, 0.191378, 0.142424, 0.132295, 0.134866, 0.216401, 0.18812, 0.196879, 0.232838, 0.200174, 0.264545, 0.352862, 0.359901, 0.328603, 0.339168, 0.335645, 0.394753, 0.332115, 0.436924, 0.436924, 0.366687, 0.342579, 0.324872, 0.25031, 0.247041, 0.324872, 0.324872, 0.288399, 0.281712, 0.243554, 0.30533, 0.321458, 0.366687, 0.370445, 0.401658, 0.401658, 0.436924, 0.384043, 0.398279, 0.384043, 0.298791, 0.384043, 0.41194, 0.41194, 0.41194, 0.444081, 0.36309, 0.301917, 0.339168, 0.239899, 0.308712, 0.291804, 0.278302, 0.275179, 0.239899, 0.236433, 0.26085, 0.271506, 0.271506, 0.18812, 0.185198, 0.182256, 0.203355, 0.21291, 0.127496, 0.125101, 0.10481, 0.086953, 0.088832, 0.06184, 0.106997, 0.086953, 0.079919, 0.094817, 0.090864, 0.109221, 0.109221, 0.088832, 0.079919, 0.15284, 0.15284, 0.129801, 0.206376, 0.173081, 0.094817, 0.167087, 0.191378, 0.167087, 0.243554, 0.321458, 0.408655, 0.324872, 0.366687, 0.301917, 0.301917, 0.209395, 0.209395, 0.229226, 0.15008, 0.094817, 0.079919, 0.106997, 0.125101, 0.125101, 0.164327, 0.17593, 0.17593, 0.264545, 0.298791, 0.264545, 0.216401, 0.219301, 0.275179, 0.17593, 0.232838, 0.139895, 0.216401, 0.179055, 0.17593, 0.229226, 0.239899, 0.142424, 0.122885, 0.122885, 0.139895, 0.142424, 0.216401, 0.185198, 0.18812, 0.11371, 0.132295, 0.15284, 0.155435, 0.15284, 0.243554, 0.239899, 0.31487, 0.222385, 0.179055, 0.191378, 0.216401, 0.196879, 0.318242, 0.311707, 0.308712, 0.278302, 0.17593, 0.147574, 0.173081, 0.100716, 0.167087, 0.200174, 0.127496, 0.071867, 0.0704, 0.051831, 0.040537, 0.029376, 0.043307, 0.069024, 0.035586, 0.024393, 0.042364, 0.022306], '')</t>
  </si>
  <si>
    <t>UPI00021865DC status=activ</t>
  </si>
  <si>
    <t>([0.486429, 0.298791, 0.328603, 0.366687, 0.225814, 0.155435, 0.185198, 0.21291, 0.167087, 0.21291, 0.243554, 0.257454, 0.291804, 0.281712, 0.161087, 0.116183, 0.125101, 0.06184, 0.06184, 0.032677, 0.047319, 0.085092, 0.164327, 0.102787, 0.102787, 0.206376, 0.196879, 0.144935, 0.142424, 0.129801, 0.122885, 0.122885, 0.090864, 0.088832, 0.048328, 0.116183, 0.18812, 0.173081, 0.25406, 0.147574, 0.15008, 0.144935, 0.132295, 0.139895, 0.142424, 0.134866, 0.144935, 0.142424, 0.120615, 0.118441, 0.196879, 0.116183, 0.067594, 0.06312, 0.06312, 0.06184, 0.06312, 0.066181, 0.067594, 0.067594, 0.139895, 0.182256, 0.170161, 0.092881, 0.056825, 0.094817, 0.06184, 0.030003, 0.030611, 0.066181, 0.064632, 0.066181, 0.116183, 0.155435, 0.271506, 0.284882, 0.374039, 0.264545, 0.21291, 0.182256, 0.094817, 0.092881, 0.066181, 0.048328, 0.088832, 0.074921, 0.06312, 0.054297, 0.076542, 0.111485, 0.073402, 0.083462, 0.074921, 0.074921, 0.051831, 0.048328, 0.045352, 0.046336, 0.078022, 0.102787, 0.127496, 0.147574, 0.173081, 0.173081, 0.15008, 0.086953, 0.17593, 0.125101, 0.129801, 0.078022, 0.051831, 0.074921, 0.0704, 0.0704, 0.071867, 0.122885, 0.132295, 0.074921, 0.090864, 0.040537, 0.041405, 0.028695, 0.05306, 0.020165, 0.020522, 0.033407, 0.0704, 0.026892, 0.040537, 0.076542, 0.179055, 0.291804, 0.284882, 0.25031, 0.25031, 0.264545, 0.182256, 0.086953, 0.15008, 0.127496, 0.206376, 0.111485, 0.17593, 0.106997, 0.147574, 0.236433, 0.137348, 0.129801, 0.167087, 0.120615, 0.134866, 0.120615, 0.116183, 0.120615, 0.083462, 0.06184, 0.060549, 0.106997, 0.182256, 0.185198, 0.144935, 0.147574, 0.225814, 0.122885, 0.200174, 0.185198, 0.120615, 0.209395, 0.203355, 0.281712, 0.281712, 0.25031, 0.247041, 0.236433, 0.236433, 0.288399, 0.30533, 0.30533, 0.216401, 0.139895, 0.15008, 0.191378, 0.142424, 0.173081, 0.26085, 0.17593, 0.179055, 0.206376, 0.127496, 0.142424, 0.147574, 0.191378, 0.191378, 0.185198, 0.191378, 0.18812, 0.15008, 0.179055, 0.118441, 0.120615, 0.134866, 0.134866, 0.076542, 0.100716, 0.081712, 0.083462, 0.118441, 0.185198, 0.239899, 0.295083, 0.291804, 0.298791, 0.346032, 0.339168, 0.346032, 0.25406, 0.170161, 0.167087, 0.164327, 0.15284, 0.203355, 0.278302, 0.264545, 0.288399, 0.370445, 0.408655, 0.408655, 0.436924, 0.436924, 0.342579, 0.291804, 0.232838, 0.225814, 0.147574, 0.129801, 0.139895, 0.21291, 0.18812, 0.203355, 0.17593, 0.275179, 0.301917, 0.257454, 0.278302, 0.346032, 0.30533, 0.209395, 0.203355, 0.219301, 0.219301, 0.232838, 0.318242, 0.36309, 0.359901, 0.349426, 0.380708, 0.377384, 0.374039, 0.483068, 0.59014, 0.632174, 0.570702, 0.480142, 0.447574, 0.433034, 0.366687, 0.339168, 0.450668, 0.422041, 0.366687, 0.36309, 0.436924, 0.42561, 0.418646, 0.328603, 0.436924, 0.447574, 0.433034, 0.40511, 0.318242, 0.271506, 0.284882, 0.275179, 0.359901, 0.4292, 0.342579, 0.418646, 0.465241, 0.461924, 0.509769, 0.465241, 0.472492, 0.465241, 0.387226, 0.387226, 0.490133, 0.461924, 0.42561, 0.40511, 0.414856, 0.51388, 0.545602, 0.494003, 0.541878, 0.5017, 0.476583], '')</t>
  </si>
  <si>
    <t>[259, 260, 261, 289, 300, 301, 303, 304]</t>
  </si>
  <si>
    <t>UPI00021865DD status=activ</t>
  </si>
  <si>
    <t>([0.728858, 0.685117, 0.648219, 0.666105, 0.724957, 0.741537, 0.712013, 0.685117, 0.707965, 0.685117, 0.604312, 0.666105, 0.661982, 0.685117, 0.703578, 0.73685, 0.720929, 0.575842, 0.480142, 0.562014, 0.59917, 0.59508, 0.63748, 0.671169, 0.557691, 0.562014, 0.553315, 0.608892, 0.648219, 0.666105, 0.716283, 0.750527, 0.775545, 0.73685, 0.575842, 0.557691, 0.497853, 0.490133, 0.626927, 0.728858, 0.771762, 0.73685, 0.724957, 0.720929, 0.750527, 0.750527, 0.745909, 0.632174, 0.529623, 0.436924, 0.352862, 0.278302, 0.328603, 0.321458, 0.26085, 0.247041, 0.243554, 0.206376, 0.209395, 0.203355, 0.206376, 0.125101, 0.144935, 0.144935, 0.088832, 0.046336, 0.078022, 0.066181, 0.067594, 0.083462, 0.144935, 0.216401, 0.278302, 0.170161, 0.098513, 0.139895, 0.155435, 0.132295, 0.209395, 0.222385, 0.137348, 0.076542, 0.069024, 0.069024, 0.069024, 0.116183, 0.18812, 0.209395, 0.222385, 0.324872, 0.25406, 0.243554, 0.239899, 0.155435, 0.271506, 0.356642, 0.298791, 0.271506, 0.295083, 0.291804, 0.191378, 0.206376, 0.298791, 0.401658, 0.335645, 0.346032, 0.359901, 0.31487, 0.30533, 0.225814, 0.137348, 0.194234, 0.203355, 0.122885, 0.209395, 0.18812, 0.129801, 0.173081, 0.275179, 0.185198, 0.142424, 0.185198, 0.243554, 0.25031, 0.25031, 0.31487, 0.30533, 0.26085, 0.288399, 0.275179, 0.25406, 0.25031, 0.18812, 0.182256, 0.26085, 0.142424, 0.090864, 0.071867, 0.086953, 0.086953, 0.147574, 0.102787, 0.125101, 0.0704, 0.03976, 0.022306, 0.019109, 0.014783, 0.017797, 0.018787, 0.021816, 0.03976, 0.038858, 0.0704, 0.055536, 0.045352, 0.06312, 0.083462, 0.085092, 0.047319, 0.047319, 0.047319, 0.050641, 0.032677, 0.060549, 0.11371, 0.185198, 0.209395, 0.161087, 0.173081, 0.158265, 0.158265, 0.144935, 0.222385, 0.25406, 0.219301, 0.264545, 0.236433, 0.239899, 0.275179, 0.380708, 0.298791, 0.31487, 0.370445, 0.465241, 0.40511, 0.301917, 0.30533, 0.222385, 0.209395, 0.196879, 0.17593, 0.15008, 0.161087, 0.139895, 0.116183, 0.098513, 0.106997, 0.185198, 0.219301, 0.288399, 0.21291, 0.31487, 0.301917, 0.281712, 0.25031, 0.324872, 0.377384, 0.291804, 0.374039, 0.444081, 0.414856, 0.458154, 0.4292, 0.422041, 0.418646, 0.440853, 0.447574, 0.356642, 0.284882, 0.179055, 0.200174, 0.278302, 0.229226, 0.239899, 0.291804, 0.26085, 0.147574, 0.182256, 0.232838, 0.243554, 0.17593, 0.200174, 0.164327, 0.185198, 0.106997, 0.129801, 0.129801, 0.216401, 0.271506, 0.301917, 0.401658, 0.387226, 0.370445, 0.30533, 0.308712, 0.308712, 0.295083, 0.328603, 0.291804, 0.232838, 0.134866, 0.194234, 0.209395, 0.15008, 0.15284, 0.247041, 0.239899, 0.219301, 0.200174, 0.179055, 0.182256, 0.155435, 0.116183, 0.092881, 0.147574, 0.102787, 0.071867, 0.081712, 0.127496], '')</t>
  </si>
  <si>
    <t>[0, 1, 2, 3, 4, 5, 6, 7, 8, 9, 10, 11, 12, 13, 14, 15, 16, 17, 19, 20, 21, 22, 23, 24, 25, 26, 27, 28, 29, 30, 31, 32, 33, 34, 35, 38, 39, 40, 41, 42, 43, 44, 45, 46, 47, 48]</t>
  </si>
  <si>
    <t>UPI00021865DE status=activ</t>
  </si>
  <si>
    <t>([0.013821, 0.017447, 0.013016, 0.016021, 0.019109, 0.027463, 0.020522, 0.024393, 0.021381, 0.028107, 0.0198, 0.014586, 0.012491, 0.020522, 0.020165, 0.029376, 0.046336, 0.0704, 0.074921, 0.090864, 0.078022, 0.120615, 0.120615, 0.194234, 0.147574, 0.106997, 0.11371, 0.18812, 0.194234, 0.247041, 0.26085, 0.284882, 0.374039, 0.311707, 0.31487, 0.236433, 0.264545, 0.257454, 0.26085, 0.239899, 0.239899, 0.332115, 0.268042, 0.268042, 0.264545, 0.356642, 0.414856, 0.414856, 0.295083, 0.295083, 0.318242, 0.318242, 0.339168, 0.339168, 0.349426, 0.257454, 0.352862, 0.36309, 0.398279, 0.339168, 0.339168, 0.332115, 0.25031, 0.318242, 0.349426, 0.26085, 0.264545, 0.295083, 0.284882, 0.31487, 0.335645, 0.30533, 0.301917, 0.284882, 0.264545, 0.352862, 0.366687, 0.36309, 0.359901, 0.339168, 0.339168, 0.36309, 0.36309, 0.450668, 0.468512, 0.377384, 0.476583, 0.440853, 0.440853, 0.450668, 0.538167, 0.436924, 0.447574, 0.444081, 0.509769, 0.5017, 0.505461, 0.585406, 0.585406, 0.58069, 0.58069, 0.59014, 0.575842, 0.585406, 0.58069, 0.468512, 0.56648, 0.570702, 0.51388, 0.483068, 0.486429, 0.476583, 0.486429, 0.408655, 0.41194, 0.440853, 0.461924, 0.461924, 0.447574, 0.42561, 0.36309, 0.384043, 0.465241, 0.468512, 0.472492, 0.454136, 0.557691, 0.549308, 0.461924, 0.553315, 0.58069, 0.486429, 0.433034, 0.517562, 0.680603, 0.575842, 0.549308, 0.557691, 0.545602, 0.483068, 0.509769, 0.585406, 0.476583, 0.454136, 0.444081, 0.433034, 0.387226, 0.390993, 0.394753, 0.465241, 0.36309, 0.36309, 0.433034, 0.509769, 0.480142, 0.433034, 0.517562, 0.517562, 0.521092, 0.525368, 0.525368, 0.490133, 0.497853, 0.618285, 0.534167, 0.534167, 0.549308, 0.538167, 0.538167, 0.534167, 0.454136, 0.56648, 0.541878, 0.541878, 0.509769, 0.509769, 0.521092, 0.521092, 0.505461, 0.418646, 0.4292, 0.4292, 0.454136, 0.440853, 0.408655, 0.414856, 0.418646, 0.40511, 0.483068, 0.497853, 0.490133, 0.58069, 0.56648, 0.59508, 0.613573, 0.497853, 0.521092, 0.525368, 0.447574, 0.40511, 0.401658, 0.394753, 0.458154, 0.387226, 0.31487, 0.342579, 0.390993, 0.394753, 0.390993, 0.308712, 0.288399, 0.298791, 0.295083, 0.21291, 0.222385, 0.142424, 0.247041, 0.25031, 0.247041, 0.243554, 0.30533, 0.288399, 0.295083, 0.30533, 0.380708, 0.476583, 0.458154, 0.483068, 0.476583, 0.440853, 0.525368, 0.575842, 0.575842, 0.494003, 0.480142, 0.398279, 0.472492, 0.384043, 0.41194, 0.41194, 0.480142, 0.476583, 0.59508, 0.497853, 0.418646, 0.311707, 0.308712, 0.288399, 0.281712, 0.25031, 0.291804, 0.203355, 0.120615, 0.094817, 0.086953, 0.155435, 0.21291, 0.147574, 0.125101, 0.11371, 0.092881, 0.098513, 0.109221, 0.106997, 0.100716, 0.15284, 0.232838, 0.232838, 0.194234, 0.170161, 0.134866, 0.132295, 0.21291, 0.288399, 0.232838, 0.284882, 0.271506, 0.203355, 0.281712, 0.401658, 0.390993, 0.324872, 0.308712, 0.21291, 0.129801, 0.196879, 0.18812, 0.185198, 0.185198, 0.173081, 0.203355, 0.291804, 0.200174, 0.219301, 0.209395, 0.206376, 0.232838, 0.232838, 0.216401, 0.232838, 0.144935, 0.096677, 0.102787, 0.081712, 0.0704, 0.067594, 0.083462, 0.055536, 0.060549, 0.069024, 0.096677, 0.046336, 0.026338, 0.026892, 0.019109, 0.011669, 0.019401, 0.0198, 0.020522, 0.042364, 0.042364, 0.042364, 0.036378, 0.06184, 0.085092, 0.134866, 0.137348, 0.118441, 0.185198, 0.18812, 0.092881, 0.086953, 0.100716, 0.10481, 0.167087, 0.225814, 0.324872, 0.321458, 0.239899, 0.155435, 0.086953, 0.066181, 0.066181, 0.11371, 0.118441, 0.06184, 0.06312, 0.118441, 0.067594, 0.029376, 0.025762, 0.028695, 0.040537, 0.073402, 0.122885, 0.122885, 0.096677, 0.102787, 0.081712, 0.142424, 0.209395, 0.194234, 0.196879, 0.298791, 0.298791, 0.264545, 0.359901, 0.384043, 0.288399, 0.291804, 0.422041, 0.422041, 0.476583, 0.458154, 0.370445, 0.26085, 0.196879, 0.21291, 0.21291, 0.209395, 0.200174, 0.179055, 0.179055, 0.206376, 0.203355, 0.206376, 0.164327, 0.17593, 0.17593, 0.225814, 0.318242, 0.318242, 0.321458, 0.271506, 0.271506, 0.359901, 0.433034, 0.468512, 0.450668, 0.433034, 0.384043, 0.359901, 0.387226, 0.480142, 0.472492, 0.465241, 0.480142, 0.483068, 0.390993, 0.370445, 0.41194, 0.374039, 0.370445, 0.346032, 0.339168, 0.339168, 0.328603, 0.284882, 0.321458, 0.264545, 0.284882, 0.301917, 0.321458, 0.318242, 0.318242, 0.243554, 0.25406, 0.278302, 0.359901, 0.36309, 0.328603, 0.332115, 0.370445, 0.332115, 0.36309, 0.436924, 0.450668, 0.461924, 0.553315, 0.56648, 0.545602, 0.525368, 0.517562, 0.534167, 0.553315, 0.56648, 0.694846, 0.694846, 0.553315, 0.59014, 0.699094, 0.791621, 0.791621, 0.754692, 0.680603, 0.675549, 0.750527, 0.754692, 0.741537, 0.703578, 0.703578, 0.801317, 0.741537, 0.812494, 0.805026, 0.788093, 0.791621, 0.750527, 0.707965, 0.83125, 0.834292, 0.81615, 0.798249, 0.779859, 0.798249, 0.894241, 0.891961, 0.852992, 0.83125, 0.823549, 0.859585, 0.834292], '')</t>
  </si>
  <si>
    <t>[90, 94, 95, 96, 97, 98, 99, 100, 101, 102, 103, 104, 106, 107, 108, 126, 127, 129, 130, 133, 134, 135, 136, 137, 138, 140, 141, 153, 156, 157, 158, 159, 160, 163, 164, 165, 166, 167, 168, 169, 171, 172, 173, 174, 175, 176, 177, 178, 191, 192, 193, 194, 196, 197, 230, 231, 232, 242, 438, 439, 440, 441, 442, 443, 444, 445, 446, 447, 448, 449, 450, 451, 452, 453, 454, 455, 456, 457, 458, 459, 460, 461, 462, 463, 464, 465, 466, 467, 468, 469, 470, 471, 472, 473, 474, 475, 476, 477, 478, 479, 480, 481]</t>
  </si>
  <si>
    <t>(43</t>
  </si>
  <si>
    <t>101)</t>
  </si>
  <si>
    <t>UPI00021865DF status=activ</t>
  </si>
  <si>
    <t>([0.010509, 0.009483, 0.007031, 0.006701, 0.005799, 0.007422, 0.006701, 0.005992, 0.005872, 0.005503, 0.006567, 0.008156, 0.013016, 0.01204, 0.013265, 0.015694, 0.0198, 0.017447, 0.011518, 0.016826, 0.026892, 0.029376, 0.030003, 0.06184, 0.050641, 0.05306, 0.051831, 0.090864, 0.098513, 0.144935, 0.21291, 0.147574, 0.109221, 0.111485, 0.118441, 0.129801, 0.111485, 0.17593, 0.21291, 0.209395, 0.194234, 0.194234, 0.275179, 0.268042, 0.26085, 0.284882, 0.380708, 0.401658, 0.295083, 0.380708, 0.398279, 0.401658, 0.40511, 0.422041, 0.408655, 0.339168, 0.422041, 0.408655, 0.370445, 0.352862, 0.356642, 0.394753, 0.401658, 0.31487, 0.394753, 0.436924, 0.538167, 0.450668, 0.4292, 0.51388, 0.5017, 0.461924, 0.480142, 0.585406, 0.509769, 0.517562, 0.622677, 0.56648, 0.549308, 0.604312, 0.59917, 0.666105, 0.63748, 0.618285, 0.712013, 0.59014, 0.545602, 0.497853, 0.59917, 0.632174, 0.707965, 0.728858, 0.750527, 0.703578, 0.680603, 0.788093, 0.801317, 0.759478, 0.801317, 0.83125, 0.720929, 0.642678, 0.694846, 0.745909, 0.680603, 0.613573, 0.720929, 0.728858, 0.754692, 0.759478, 0.720929, 0.694846, 0.671169, 0.694846, 0.741537, 0.685117, 0.666105, 0.690604, 0.694846, 0.680603, 0.653063, 0.771762, 0.859585, 0.856457, 0.808535, 0.862302, 0.891961, 0.919029, 0.905695, 0.919029, 0.901269, 0.93079, 0.934618, 0.951925, 0.922952, 0.905695, 0.945666, 0.951925, 0.94331, 0.951925, 0.945666, 0.951925, 0.959312, 0.945666, 0.948786, 0.93079, 0.941505, 0.941505, 0.934618, 0.939629, 0.93079, 0.938133, 0.912647, 0.901269, 0.868118, 0.894241, 0.894241, 0.903857, 0.905695, 0.894241, 0.89662, 0.924947, 0.919029, 0.899122, 0.908098, 0.910643, 0.934618, 0.941505, 0.950334, 0.94331, 0.948786, 0.950334, 0.951925, 0.96342, 0.964893, 0.97245, 0.979242, 0.985417], '')</t>
  </si>
  <si>
    <t>[66, 69, 70, 73, 74, 75, 76, 77, 78, 79, 80, 81, 82, 83, 84, 85, 86,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177]</t>
  </si>
  <si>
    <t>106)</t>
  </si>
  <si>
    <t>UPI00021865E0 status=activ</t>
  </si>
  <si>
    <t>([0.006194, 0.005318, 0.004646, 0.006039, 0.00777, 0.012491, 0.010131, 0.008804, 0.009483, 0.010372, 0.016021, 0.012491, 0.013821, 0.016528, 0.016528, 0.030003, 0.025316, 0.025762, 0.034068, 0.059222, 0.109221, 0.060549, 0.120615, 0.122885, 0.106997, 0.06184, 0.051831, 0.096677, 0.158265, 0.185198, 0.18812, 0.094817, 0.15284, 0.122885, 0.102787, 0.191378, 0.118441, 0.21291, 0.182256, 0.167087, 0.144935, 0.137348, 0.239899, 0.158265, 0.232838, 0.200174, 0.203355, 0.127496, 0.122885, 0.118441, 0.125101, 0.125101, 0.196879, 0.196879, 0.247041, 0.288399, 0.284882, 0.298791, 0.298791, 0.335645, 0.339168, 0.311707, 0.31487, 0.18812, 0.219301, 0.239899, 0.216401, 0.321458, 0.40511, 0.41194, 0.328603, 0.359901, 0.359901, 0.366687, 0.370445, 0.349426, 0.308712, 0.30533, 0.30533, 0.225814, 0.173081, 0.182256, 0.25031, 0.25031, 0.370445, 0.291804, 0.278302, 0.339168, 0.232838, 0.247041, 0.209395, 0.21291, 0.18812, 0.225814, 0.21291, 0.222385, 0.129801, 0.15284, 0.098513, 0.167087, 0.239899, 0.342579, 0.346032, 0.335645, 0.342579, 0.30533, 0.332115, 0.25406, 0.298791, 0.352862, 0.264545, 0.295083, 0.390993, 0.390993, 0.377384, 0.377384, 0.284882, 0.414856, 0.31487, 0.398279, 0.308712, 0.321458, 0.311707, 0.311707, 0.311707, 0.232838, 0.301917, 0.301917, 0.380708, 0.36309, 0.366687, 0.447574, 0.444081, 0.433034, 0.444081, 0.380708, 0.308712, 0.398279, 0.374039, 0.447574, 0.458154, 0.51388, 0.390993, 0.40511, 0.390993, 0.384043, 0.465241, 0.422041, 0.505461, 0.480142, 0.494003, 0.494003, 0.408655, 0.328603, 0.342579, 0.31487, 0.380708, 0.476583, 0.444081, 0.450668, 0.494003, 0.494003, 0.494003, 0.509769, 0.41194, 0.454136, 0.42561, 0.42561, 0.465241, 0.436924, 0.505461, 0.51388, 0.444081, 0.436924, 0.490133, 0.447574, 0.490133, 0.422041, 0.324872, 0.356642, 0.366687, 0.324872, 0.324872, 0.390993, 0.418646, 0.545602, 0.414856, 0.440853, 0.40511, 0.288399, 0.324872, 0.284882, 0.278302, 0.36309, 0.374039, 0.321458, 0.387226, 0.26085, 0.25031, 0.332115, 0.366687, 0.278302, 0.225814, 0.225814, 0.200174, 0.26085, 0.15284, 0.232838, 0.247041, 0.191378, 0.278302, 0.275179, 0.288399, 0.247041, 0.170161, 0.278302, 0.328603, 0.264545, 0.36309, 0.440853, 0.450668, 0.328603, 0.408655, 0.408655, 0.398279, 0.356642, 0.281712, 0.374039, 0.359901, 0.349426, 0.444081, 0.4292, 0.339168, 0.301917, 0.339168, 0.398279, 0.288399, 0.232838, 0.173081, 0.164327, 0.142424, 0.158265, 0.15284, 0.158265, 0.239899, 0.239899, 0.179055, 0.225814, 0.147574, 0.088832, 0.05306, 0.036378, 0.03976, 0.0704, 0.0704, 0.0704, 0.050641, 0.079919, 0.129801, 0.232838, 0.232838, 0.185198, 0.100716, 0.170161, 0.164327, 0.167087, 0.144935, 0.222385, 0.243554, 0.229226, 0.295083, 0.384043, 0.447574, 0.40511, 0.308712, 0.275179, 0.170161, 0.170161, 0.170161, 0.170161, 0.158265, 0.158265, 0.229226, 0.271506, 0.239899, 0.247041, 0.155435, 0.129801, 0.132295, 0.134866, 0.229226, 0.25406, 0.239899, 0.185198, 0.129801, 0.209395, 0.271506, 0.366687, 0.444081, 0.342579, 0.346032, 0.359901, 0.352862, 0.278302, 0.30533, 0.243554, 0.229226, 0.311707, 0.377384, 0.339168, 0.264545, 0.247041, 0.264545, 0.18812, 0.243554, 0.370445, 0.36309, 0.36309, 0.366687, 0.275179, 0.339168, 0.264545, 0.264545, 0.268042, 0.239899, 0.191378, 0.275179, 0.291804, 0.236433, 0.161087, 0.222385, 0.298791, 0.308712, 0.301917, 0.374039, 0.394753, 0.332115, 0.342579, 0.349426, 0.275179, 0.342579, 0.298791, 0.374039, 0.342579, 0.264545, 0.284882, 0.349426, 0.328603, 0.257454, 0.236433, 0.30533, 0.243554, 0.26085, 0.239899, 0.222385, 0.236433, 0.25406, 0.301917, 0.216401, 0.200174, 0.200174, 0.236433, 0.301917, 0.225814, 0.200174, 0.298791, 0.398279, 0.284882, 0.349426, 0.328603, 0.408655, 0.418646, 0.444081, 0.352862, 0.36309, 0.374039, 0.268042, 0.232838, 0.15008, 0.216401, 0.15008, 0.194234, 0.194234, 0.21291, 0.288399, 0.239899, 0.155435, 0.144935, 0.236433, 0.196879, 0.26085, 0.298791, 0.291804, 0.332115, 0.418646, 0.342579, 0.328603, 0.440853, 0.450668, 0.553315, 0.454136, 0.562014, 0.562014, 0.440853, 0.349426, 0.346032, 0.414856, 0.490133, 0.40511, 0.401658, 0.377384, 0.398279, 0.356642, 0.384043, 0.359901, 0.349426, 0.418646, 0.359901, 0.346032, 0.229226, 0.21291, 0.216401, 0.134866, 0.164327, 0.182256, 0.268042, 0.271506, 0.288399, 0.295083, 0.36309, 0.366687, 0.40511, 0.31487, 0.239899, 0.147574, 0.147574, 0.142424, 0.094817, 0.096677, 0.098513, 0.179055, 0.17593, 0.25406, 0.257454, 0.15284, 0.219301, 0.142424, 0.139895, 0.134866, 0.096677, 0.064632, 0.06184, 0.055536, 0.090864, 0.15284, 0.236433, 0.236433, 0.15008, 0.196879, 0.229226, 0.17593, 0.18812, 0.18812, 0.185198, 0.271506, 0.370445, 0.384043, 0.476583, 0.480142, 0.486429, 0.56648, 0.534167, 0.557691, 0.529623, 0.529623, 0.454136, 0.483068, 0.472492, 0.557691, 0.5017, 0.42561, 0.480142, 0.387226, 0.398279, 0.40511, 0.390993, 0.398279, 0.36309, 0.359901, 0.377384, 0.275179, 0.275179, 0.374039, 0.271506, 0.243554, 0.232838, 0.216401, 0.191378, 0.191378, 0.232838, 0.25031, 0.275179, 0.25031, 0.257454, 0.161087, 0.10481, 0.116183, 0.11371, 0.142424, 0.074921, 0.066181, 0.129801, 0.132295, 0.142424, 0.155435, 0.139895, 0.094817, 0.094817, 0.086953, 0.10481, 0.048328, 0.067594, 0.111485, 0.129801, 0.185198, 0.288399, 0.366687, 0.384043, 0.352862, 0.278302, 0.380708, 0.321458, 0.301917, 0.203355, 0.194234, 0.185198, 0.264545, 0.26085, 0.346032, 0.346032, 0.232838, 0.335645, 0.335645, 0.359901, 0.377384, 0.374039, 0.374039, 0.384043, 0.384043, 0.339168, 0.401658, 0.42561, 0.486429, 0.41194, 0.497853, 0.51388, 0.618285, 0.63748, 0.733139, 0.680603, 0.707965, 0.716283, 0.613573, 0.613573, 0.570702, 0.458154, 0.486429, 0.41194, 0.349426, 0.335645, 0.41194, 0.40511, 0.295083, 0.219301, 0.288399, 0.30533, 0.288399, 0.31487, 0.268042, 0.271506, 0.311707, 0.308712, 0.398279, 0.447574, 0.476583, 0.398279, 0.401658, 0.408655, 0.387226, 0.458154, 0.472492, 0.472492, 0.480142, 0.570702, 0.63748, 0.666105, 0.671169, 0.632174, 0.618285, 0.675549, 0.570702, 0.465241, 0.450668, 0.436924, 0.408655, 0.352862, 0.380708, 0.465241, 0.359901, 0.36309, 0.26085, 0.25406, 0.26085, 0.200174, 0.179055, 0.139895, 0.083462, 0.086953, 0.074921, 0.036378, 0.021816, 0.038042, 0.06312, 0.06184, 0.038042, 0.034068, 0.024826, 0.035586, 0.034068, 0.033407, 0.030003, 0.048328, 0.041405, 0.03976, 0.056825, 0.058088, 0.056825, 0.090864, 0.076542, 0.10481, 0.134866, 0.209395, 0.173081, 0.191378, 0.134866, 0.196879, 0.196879, 0.271506, 0.271506, 0.295083, 0.370445, 0.494003, 0.509769, 0.538167, 0.56648, 0.5017, 0.447574, 0.529623, 0.549308, 0.458154, 0.377384, 0.352862, 0.335645, 0.36309, 0.26085, 0.335645, 0.328603, 0.346032, 0.271506, 0.243554, 0.147574, 0.15284, 0.134866, 0.122885, 0.060549, 0.049374, 0.073402, 0.118441, 0.137348, 0.125101, 0.203355, 0.288399, 0.366687, 0.318242, 0.332115, 0.394753, 0.377384, 0.36309, 0.408655, 0.490133, 0.517562, 0.648219, 0.618285, 0.604312, 0.59014], '')</t>
  </si>
  <si>
    <t>[141, 148, 163, 170, 171, 185, 399, 401, 402, 470, 471, 472, 473, 474, 478, 479, 555, 556, 557, 558, 559, 560, 561, 562, 563, 564, 593, 594, 595, 596, 597, 598, 599, 600, 652, 653, 654, 655, 657, 658, 690, 691, 692, 693, 694]</t>
  </si>
  <si>
    <t>UPI00021865E1 status=activ</t>
  </si>
  <si>
    <t>([0.004247, 0.003757, 0.003757, 0.004835, 0.006421, 0.008002, 0.008804, 0.011106, 0.01227, 0.016257, 0.013265, 0.009865, 0.01204, 0.017138, 0.020522, 0.034884, 0.060549, 0.056825, 0.10481, 0.088832, 0.100716, 0.18812, 0.243554, 0.321458, 0.335645, 0.301917, 0.196879, 0.200174, 0.109221, 0.142424, 0.071867, 0.127496, 0.229226, 0.225814, 0.268042, 0.229226, 0.243554, 0.182256, 0.200174, 0.122885, 0.21291, 0.191378, 0.17593, 0.132295, 0.118441, 0.125101, 0.15008, 0.164327, 0.116183, 0.137348, 0.071867, 0.139895, 0.142424, 0.142424, 0.0704, 0.069024, 0.034884, 0.031287, 0.03976, 0.030611, 0.054297, 0.046336, 0.085092, 0.046336, 0.088832, 0.106997, 0.11371, 0.096677, 0.106997, 0.203355, 0.25406, 0.352862, 0.377384, 0.278302, 0.268042, 0.398279, 0.414856, 0.557691, 0.450668, 0.384043, 0.418646, 0.408655, 0.436924, 0.454136, 0.458154, 0.335645, 0.31487, 0.301917, 0.332115, 0.332115, 0.311707, 0.275179, 0.298791, 0.21291, 0.308712, 0.243554, 0.216401, 0.219301, 0.17593, 0.295083, 0.384043, 0.401658, 0.380708, 0.390993, 0.291804, 0.380708, 0.414856, 0.42561, 0.321458, 0.335645, 0.418646, 0.332115, 0.370445, 0.36309, 0.401658, 0.401658, 0.356642, 0.284882, 0.167087, 0.216401, 0.222385, 0.25031, 0.232838, 0.257454, 0.185198, 0.179055, 0.194234, 0.182256, 0.173081, 0.225814, 0.155435, 0.15008, 0.194234, 0.191378, 0.170161, 0.206376, 0.219301, 0.295083, 0.384043, 0.517562, 0.494003, 0.433034, 0.377384, 0.339168, 0.366687, 0.366687, 0.450668, 0.418646, 0.414856, 0.433034, 0.458154, 0.534167, 0.562014, 0.557691, 0.465241, 0.480142, 0.494003, 0.505461, 0.447574, 0.465241, 0.366687, 0.380708, 0.440853, 0.476583, 0.545602, 0.465241, 0.570702, 0.608892, 0.632174, 0.703578, 0.585406, 0.618285, 0.632174, 0.549308, 0.626927, 0.728858, 0.653063, 0.562014, 0.562014, 0.716283, 0.622677, 0.745909, 0.608892, 0.608892, 0.553315, 0.525368, 0.472492, 0.476583, 0.321458, 0.318242, 0.311707, 0.291804, 0.173081, 0.132295, 0.096677, 0.045352, 0.028695, 0.038858, 0.024826, 0.021381, 0.010672, 0.010672, 0.006482, 0.008624, 0.008723, 0.007422, 0.005799, 0.005799, 0.005799, 0.007315, 0.00515, 0.006374, 0.006374, 0.006142, 0.006795, 0.009294, 0.008804, 0.00962, 0.007031, 0.010221, 0.010221, 0.018106, 0.023534, 0.055536, 0.028107, 0.023087, 0.041405, 0.05306, 0.098513, 0.064632, 0.047319, 0.05306, 0.024393, 0.033407, 0.030611, 0.016826, 0.009728, 0.01078, 0.016826, 0.028107, 0.020522, 0.016257, 0.009977, 0.009977, 0.006567, 0.009483, 0.008276, 0.005799, 0.006482, 0.004646, 0.004161, 0.004315, 0.004899, 0.005683, 0.00558, 0.008075, 0.008276, 0.013437, 0.010509, 0.010372, 0.008804, 0.009015, 0.007259, 0.010509, 0.009977, 0.020522, 0.010672, 0.009015, 0.008804, 0.006533, 0.008895, 0.008075, 0.010672, 0.010372, 0.008804, 0.006482, 0.004483, 0.004414, 0.003177, 0.003963, 0.002761, 0.003212, 0.003079, 0.002688, 0.002581, 0.001786, 0.001, 0.001572, 0.00146, 0.002155, 0.001967, 0.002276, 0.003079, 0.003079, 0.002503, 0.003366, 0.005086, 0.00777, 0.007555, 0.011903, 0.009187, 0.009294, 0.009187, 0.012491, 0.026892, 0.029376, 0.06184, 0.137348, 0.127496, 0.216401, 0.243554, 0.352862, 0.31487, 0.232838, 0.120615, 0.170161, 0.118441, 0.109221, 0.076542, 0.071867, 0.049374, 0.096677, 0.096677, 0.044297, 0.025316, 0.023963, 0.028107, 0.018106, 0.019401, 0.020876, 0.016528, 0.016257, 0.009728, 0.00962, 0.011342, 0.01204, 0.009401, 0.007877, 0.00543, 0.004388, 0.005503, 0.006421, 0.006374, 0.009096, 0.017447, 0.014075, 0.009015, 0.00558, 0.006894, 0.006567, 0.006374, 0.007645, 0.004899, 0.004775, 0.003555, 0.0028, 0.003555, 0.003512, 0.004775, 0.005872, 0.008723, 0.006894, 0.007422, 0.005378, 0.003821, 0.002606, 0.0028, 0.004135, 0.004431, 0.003014, 0.003014, 0.003177, 0.003109, 0.00316, 0.003246, 0.004899, 0.007177, 0.008156, 0.013016, 0.015344, 0.01204, 0.00962, 0.016021, 0.013265, 0.015078, 0.030611, 0.067594, 0.090864, 0.036378, 0.064632, 0.067594, 0.040537, 0.019401, 0.011342, 0.016257, 0.016826, 0.016826, 0.01078, 0.007031, 0.005086, 0.003431, 0.005011, 0.005992, 0.004388, 0.003276, 0.004135, 0.004315, 0.004247, 0.003555, 0.005223, 0.003804, 0.00558, 0.005011, 0.00515, 0.006894, 0.006533, 0.006533, 0.005932, 0.005872, 0.00777, 0.007091, 0.006533, 0.005992, 0.004388, 0.005378, 0.004976, 0.003607, 0.003555, 0.003431, 0.003366, 0.003366, 0.00407, 0.004208, 0.005734, 0.008895, 0.006482, 0.006533, 0.009294, 0.006567, 0.006619, 0.00777, 0.008525, 0.009187, 0.006619, 0.006619, 0.006701, 0.009294, 0.012727, 0.008156, 0.006421, 0.009015, 0.007877, 0.009096, 0.009865, 0.006988, 0.006421, 0.009483, 0.008002, 0.007031, 0.006421, 0.008409, 0.007177, 0.01227, 0.018106, 0.025762, 0.056825, 0.074921, 0.098513, 0.100716, 0.17593, 0.161087, 0.142424, 0.085092, 0.088832, 0.071867, 0.085092, 0.079919, 0.0704, 0.081712, 0.083462, 0.196879, 0.11371, 0.15284, 0.132295, 0.132295, 0.092881, 0.066181, 0.066181, 0.050641, 0.06312, 0.064632, 0.120615, 0.173081, 0.216401, 0.170161, 0.100716, 0.170161, 0.102787, 0.05306, 0.071867, 0.098513, 0.047319, 0.059222, 0.032677, 0.025762, 0.021816, 0.03976, 0.056825, 0.024826, 0.034884, 0.034884, 0.018106, 0.018415, 0.008895, 0.011903, 0.014586, 0.030611, 0.030611, 0.034884, 0.074921, 0.096677, 0.071867, 0.073402, 0.111485, 0.173081, 0.206376, 0.200174, 0.129801, 0.067594, 0.147574, 0.085092, 0.094817, 0.118441, 0.118441, 0.219301, 0.239899, 0.243554, 0.247041, 0.232838, 0.328603, 0.247041, 0.209395, 0.161087, 0.167087, 0.164327, 0.167087, 0.100716, 0.158265, 0.173081, 0.179055, 0.17593, 0.167087, 0.182256, 0.26085, 0.167087, 0.109221, 0.049374, 0.024826, 0.022306, 0.018415, 0.018415, 0.028695, 0.035586, 0.071867, 0.122885, 0.15284, 0.164327, 0.247041, 0.236433, 0.236433, 0.321458, 0.321458, 0.291804, 0.222385, 0.232838, 0.295083, 0.349426, 0.433034, 0.433034, 0.41194, 0.414856, 0.398279, 0.308712, 0.30533, 0.301917, 0.206376, 0.179055, 0.139895, 0.118441, 0.096677, 0.127496, 0.098513, 0.074921, 0.147574, 0.15284, 0.102787, 0.098513, 0.094817], '')</t>
  </si>
  <si>
    <t>[77, 139, 151, 152, 153, 157, 164, 166, 167, 168, 169, 170, 171, 172, 173, 174, 175, 176, 177, 178, 179, 180, 181, 182, 183, 184, 185]</t>
  </si>
  <si>
    <t>UPI00021865E2 status=activ</t>
  </si>
  <si>
    <t>([0.008075, 0.005503, 0.005799, 0.006078, 0.004513, 0.003963, 0.004247, 0.005249, 0.006701, 0.008624, 0.009977, 0.008276, 0.008895, 0.007495, 0.005318, 0.005872, 0.00543, 0.006039, 0.004775, 0.004513, 0.002881, 0.002529, 0.002396, 0.003079, 0.002366, 0.003053, 0.002688, 0.002366, 0.001434, 0.001202, 0.000648, 0.000365, 0.000661, 0.001, 0.001202, 0.000945, 0.000936, 0.001434, 0.001778, 0.002662, 0.003804, 0.00407, 0.004611, 0.007031, 0.004135, 0.004577, 0.005503, 0.006701, 0.007877, 0.008002, 0.009401, 0.019401, 0.040537, 0.0198, 0.016021, 0.016257, 0.022306, 0.0198, 0.020876, 0.016021, 0.009401, 0.005932, 0.00543, 0.006142, 0.004736, 0.005011, 0.007315, 0.005249, 0.006421, 0.004976, 0.008804, 0.007422, 0.005932, 0.004161, 0.005734, 0.004483, 0.003963, 0.00543, 0.005249, 0.003431, 0.004513, 0.006567, 0.009187, 0.009187, 0.005932, 0.008002, 0.008723, 0.007555, 0.011518, 0.00962, 0.018106, 0.009187, 0.007177, 0.005799, 0.007315, 0.008276, 0.008525, 0.009977, 0.009977, 0.006619, 0.009483, 0.006374, 0.004646, 0.00389, 0.00407, 0.004736, 0.004736, 0.006245, 0.006374, 0.006039, 0.006039, 0.005683, 0.007877, 0.011903, 0.017138, 0.023534, 0.010926, 0.021816, 0.022667, 0.011518, 0.013437, 0.013437, 0.016021, 0.014075, 0.013265, 0.014315, 0.018787, 0.010509, 0.007259, 0.005683, 0.004414, 0.004431, 0.003405, 0.002529, 0.002581, 0.003053, 0.002881, 0.00292, 0.002727, 0.00292, 0.003671, 0.004775, 0.003864, 0.00543, 0.004921, 0.007645, 0.009015, 0.011669, 0.016528, 0.037156, 0.029376, 0.056825, 0.071867, 0.132295, 0.222385, 0.125101, 0.050641, 0.046336, 0.074921, 0.036378, 0.028107, 0.021381, 0.014783, 0.013265, 0.00777, 0.009865, 0.005623, 0.004899, 0.004513, 0.003671, 0.003671, 0.004577, 0.00283, 0.002529, 0.002503, 0.001675, 0.002194, 0.003298, 0.00359, 0.002606, 0.003821, 0.003821, 0.00543, 0.006988, 0.011518, 0.021381, 0.015344, 0.041405, 0.071867, 0.055536, 0.058088, 0.034884, 0.022306, 0.054297, 0.034884, 0.019109, 0.0198, 0.0198, 0.020522, 0.017447, 0.024393, 0.012727, 0.008804, 0.006894, 0.004976, 0.005223, 0.003864, 0.004247, 0.003079, 0.002211, 0.00246, 0.002276, 0.002581, 0.003276, 0.002117, 0.00292, 0.004358, 0.006421, 0.006078, 0.005249, 0.004689, 0.005318, 0.006567, 0.009015, 0.006988, 0.010131, 0.010221, 0.009096, 0.009728, 0.00962, 0.016257, 0.00962, 0.00962, 0.00962, 0.008276, 0.017138, 0.013613, 0.007877, 0.00515, 0.004736, 0.004689, 0.003997, 0.00359, 0.00283, 0.002881, 0.002881, 0.001808, 0.00152, 0.001602, 0.001335, 0.00152, 0.00146, 0.001434, 0.00243, 0.001597, 0.001434, 0.000799, 0.000983, 0.00146, 0.001305, 0.001434, 0.001687, 0.001597, 0.001572, 0.001572, 0.00155, 0.002366, 0.0028, 0.003366, 0.004358, 0.006795, 0.008895, 0.008804, 0.014075, 0.008075, 0.008276, 0.010672, 0.020165, 0.010672, 0.010672, 0.027463, 0.038042, 0.038858, 0.036378, 0.076542, 0.155435, 0.173081, 0.127496, 0.083462, 0.086953, 0.066181, 0.034884, 0.014783, 0.015078, 0.014783, 0.016826, 0.019401, 0.016021, 0.015078, 0.031287, 0.016528, 0.013821, 0.008075, 0.005503, 0.005683, 0.003701, 0.003804, 0.00246, 0.003014, 0.003053, 0.003014, 0.003053, 0.002727, 0.002705, 0.002138, 0.00146, 0.001692, 0.002435, 0.00316, 0.002155, 0.001267, 0.001232, 0.000945, 0.000936, 0.000945, 0.000936, 0.000923, 0.000558, 0.000799, 0.000412, 0.000558, 0.000498, 0.000412, 0.000743, 0.00076, 0.000661, 0.001112, 0.001318, 0.001271, 0.000799, 0.001374, 0.001499, 0.00155, 0.001597, 0.001786, 0.002035, 0.00283, 0.003997, 0.003701, 0.003177, 0.003478, 0.00283, 0.002078, 0.001936, 0.001318, 0.001623, 0.002035, 0.00146, 0.001481, 0.000893, 0.001434, 0.001408, 0.001417, 0.001434, 0.001434, 0.001344, 0.001374, 0.001142, 0.000708, 0.000958, 0.001434, 0.001335, 0.001271, 0.001271, 0.001112, 0.001103, 0.001434, 0.001743, 0.00243, 0.002503, 0.002555, 0.002117, 0.002211, 0.003053, 0.004161, 0.003607, 0.004247, 0.004611, 0.004611, 0.005734, 0.005683, 0.004646, 0.006078, 0.009096, 0.015694, 0.05306], '')</t>
  </si>
  <si>
    <t>UPI00021865E3 status=activ</t>
  </si>
  <si>
    <t>([0.222385, 0.137348, 0.191378, 0.247041, 0.17593, 0.10481, 0.129801, 0.078022, 0.081712, 0.059222, 0.059222, 0.078022, 0.085092, 0.109221, 0.144935, 0.239899, 0.185198, 0.209395, 0.281712, 0.191378, 0.191378, 0.194234, 0.284882, 0.278302, 0.281712, 0.380708, 0.398279, 0.380708, 0.480142, 0.497853, 0.608892, 0.657645, 0.618285, 0.585406, 0.549308, 0.486429, 0.40511], '')</t>
  </si>
  <si>
    <t>[30, 31, 32, 33, 34]</t>
  </si>
  <si>
    <t>UPI00021865E4 status=activ</t>
  </si>
  <si>
    <t>([0.079919, 0.11371, 0.060549, 0.090864, 0.046336, 0.074921, 0.111485, 0.134866, 0.081712, 0.056825, 0.058088, 0.043307, 0.024393, 0.015078, 0.014075, 0.014783, 0.024826, 0.024826, 0.050641, 0.049374, 0.046336, 0.071867, 0.042364, 0.078022, 0.074921, 0.085092, 0.044297, 0.022667, 0.022667, 0.034884, 0.076542, 0.050641, 0.050641, 0.049374, 0.098513, 0.058088, 0.06184, 0.036378, 0.020522, 0.013016, 0.01227, 0.013265, 0.011106, 0.01078, 0.00777, 0.006078, 0.008156, 0.008276, 0.011106, 0.011106, 0.009096, 0.008156, 0.013265, 0.020876, 0.035586, 0.035586, 0.066181, 0.067594, 0.111485, 0.203355, 0.311707, 0.222385, 0.129801, 0.109221, 0.111485, 0.18812, 0.284882, 0.278302, 0.275179, 0.18812, 0.158265, 0.25406, 0.161087, 0.173081, 0.147574, 0.098513, 0.098513, 0.074921, 0.10481, 0.122885, 0.059222, 0.05306, 0.092881, 0.18812, 0.232838, 0.349426, 0.359901, 0.335645, 0.335645, 0.324872, 0.380708, 0.41194, 0.301917, 0.401658, 0.278302, 0.301917, 0.408655, 0.384043, 0.444081, 0.483068, 0.480142, 0.59508, 0.59917, 0.494003, 0.359901, 0.264545, 0.164327, 0.090864, 0.090864, 0.098513, 0.185198, 0.222385, 0.142424, 0.142424, 0.142424, 0.147574, 0.088832, 0.040537, 0.047319, 0.046336, 0.045352, 0.03976, 0.025762, 0.028107, 0.03976, 0.042364, 0.042364, 0.055536, 0.094817, 0.06184, 0.058088, 0.051831, 0.042364, 0.046336, 0.083462, 0.083462, 0.079919, 0.15008, 0.247041, 0.229226, 0.229226, 0.173081, 0.11371, 0.158265, 0.090864, 0.069024, 0.11371, 0.17593, 0.21291, 0.18812, 0.271506, 0.17593, 0.118441, 0.118441, 0.109221, 0.069024, 0.069024, 0.079919, 0.081712, 0.044297, 0.046336, 0.042364, 0.066181, 0.125101, 0.137348, 0.134866, 0.21291, 0.139895, 0.144935, 0.137348, 0.164327, 0.15284, 0.243554, 0.339168, 0.384043, 0.377384, 0.454136, 0.366687, 0.447574, 0.352862, 0.328603, 0.321458, 0.31487, 0.229226, 0.137348, 0.129801, 0.144935, 0.083462, 0.083462, 0.044297, 0.023963, 0.026338, 0.025762, 0.027463, 0.027463, 0.024826, 0.044297, 0.044297, 0.042364, 0.025762, 0.041405, 0.078022, 0.064632, 0.041405, 0.045352, 0.073402, 0.074921, 0.109221, 0.142424, 0.247041, 0.342579, 0.356642, 0.335645, 0.349426, 0.25406, 0.25406, 0.268042, 0.288399, 0.229226, 0.25406, 0.321458, 0.324872, 0.239899, 0.18812, 0.271506, 0.335645, 0.335645, 0.359901, 0.359901, 0.308712, 0.278302, 0.247041, 0.295083, 0.295083, 0.247041, 0.346032, 0.25031, 0.209395, 0.222385, 0.18812, 0.257454, 0.173081, 0.092881, 0.147574, 0.229226, 0.139895, 0.088832, 0.106997, 0.086953, 0.092881, 0.167087, 0.170161, 0.196879, 0.196879, 0.134866, 0.158265, 0.092881, 0.158265, 0.196879, 0.102787, 0.120615, 0.116183, 0.206376, 0.239899, 0.243554, 0.21291, 0.194234, 0.191378, 0.111485, 0.125101, 0.118441, 0.100716, 0.083462, 0.092881, 0.067594, 0.10481, 0.086953, 0.11371, 0.083462, 0.058088, 0.094817, 0.129801, 0.100716, 0.060549, 0.092881, 0.06312, 0.058088], '')</t>
  </si>
  <si>
    <t>UPI00021865E5 status=activ</t>
  </si>
  <si>
    <t>([0.038042, 0.059222, 0.03976, 0.064632, 0.029376, 0.03976, 0.026892, 0.019109, 0.025316, 0.033407, 0.044297, 0.067594, 0.041405, 0.021816, 0.012491, 0.020522, 0.040537, 0.03976, 0.031287, 0.046336, 0.094817, 0.067594, 0.066181, 0.056825, 0.042364, 0.051831, 0.029376, 0.041405, 0.059222, 0.036378, 0.020876, 0.020165, 0.017447, 0.015078, 0.024826, 0.023963, 0.023963, 0.014315, 0.014075, 0.01078, 0.008002, 0.008002, 0.007177, 0.007259, 0.010509, 0.012491, 0.01078, 0.017138, 0.020165, 0.030003, 0.046336, 0.086953, 0.086953, 0.054297, 0.10481, 0.060549, 0.086953, 0.079919, 0.083462, 0.078022, 0.134866, 0.247041, 0.200174, 0.332115, 0.332115, 0.291804, 0.288399, 0.311707, 0.31487, 0.31487, 0.288399, 0.257454, 0.161087, 0.158265, 0.139895, 0.142424, 0.139895, 0.17593, 0.191378, 0.182256, 0.18812, 0.191378, 0.109221, 0.134866, 0.069024, 0.081712, 0.06184, 0.038042, 0.037156, 0.037156, 0.020165, 0.019401, 0.019109, 0.036378, 0.037156, 0.036378, 0.021816, 0.023963, 0.013613, 0.013265, 0.023087, 0.014783, 0.014586, 0.025316, 0.024393, 0.045352, 0.017797, 0.015694, 0.015694, 0.026892, 0.028107, 0.067594, 0.05306, 0.035586, 0.032677, 0.032017, 0.06312, 0.05306, 0.043307, 0.079919, 0.038042, 0.038858, 0.071867, 0.051831, 0.049374, 0.055536, 0.028107, 0.026892, 0.054297, 0.088832, 0.051831, 0.038042, 0.017447, 0.023534, 0.023534, 0.013016, 0.015078, 0.015344, 0.028695, 0.06312, 0.027463, 0.056825, 0.056825, 0.056825, 0.078022, 0.06312, 0.059222, 0.111485, 0.219301, 0.127496, 0.129801, 0.116183, 0.078022, 0.144935, 0.071867, 0.100716, 0.191378, 0.17593, 0.092881, 0.054297, 0.049374, 0.058088, 0.056825, 0.05306, 0.038042, 0.0198, 0.013821, 0.013821, 0.009015, 0.005799, 0.007031, 0.004611, 0.006194, 0.006567, 0.005086, 0.005503, 0.006567, 0.005932, 0.004135, 0.005683, 0.005249, 0.003864, 0.003864, 0.004208, 0.00316, 0.003478, 0.004736, 0.006619, 0.004775, 0.005223, 0.008002, 0.009294, 0.016826, 0.011518, 0.010221, 0.011903, 0.014586, 0.013265, 0.016257, 0.031287, 0.029376, 0.028695, 0.028107, 0.05306, 0.025316, 0.024826, 0.018106, 0.010221, 0.009977, 0.009865, 0.009728, 0.006142, 0.00407, 0.004161, 0.003821, 0.003512, 0.003997, 0.004577, 0.003109, 0.002194, 0.002057, 0.001722, 0.001692, 0.00246, 0.002211, 0.001906, 0.002727, 0.003246, 0.003212, 0.003246, 0.003212, 0.004208, 0.006374, 0.006701, 0.006701, 0.009483, 0.010509, 0.010672, 0.006894, 0.011342, 0.020522, 0.022306, 0.016257, 0.014315, 0.014315, 0.017447, 0.018106, 0.014075, 0.014075, 0.014075, 0.016021, 0.016021, 0.014315, 0.007877, 0.007177, 0.007555, 0.00777, 0.01204, 0.011106, 0.011518, 0.011518, 0.011342, 0.007422, 0.011342, 0.022306, 0.022306, 0.011342, 0.019401, 0.023963, 0.013613, 0.026338, 0.022667, 0.023963, 0.024826, 0.058088, 0.137348, 0.054297, 0.055536, 0.059222, 0.060549, 0.064632, 0.03976, 0.036378, 0.074921, 0.037156, 0.021816, 0.021816, 0.048328, 0.026338, 0.020522, 0.041405, 0.021816, 0.020876, 0.020876, 0.01204, 0.008525, 0.007031, 0.007555, 0.007555, 0.005223, 0.00389, 0.005249, 0.006619, 0.004775, 0.003512, 0.004736, 0.004513, 0.003555, 0.002881, 0.003109, 0.00359, 0.002396, 0.003298, 0.002396, 0.002688, 0.002688, 0.003298, 0.002761, 0.003366, 0.003341, 0.003177, 0.003821, 0.003864, 0.002761, 0.003963, 0.003804, 0.002688, 0.003864, 0.004921, 0.004921, 0.00558, 0.005932, 0.009728, 0.009977, 0.011342, 0.009728, 0.016257, 0.0198, 0.027463, 0.03976, 0.037156, 0.081712, 0.098513, 0.092881, 0.085092, 0.059222, 0.142424, 0.232838, 0.137348, 0.0704, 0.111485, 0.076542, 0.066181, 0.060549, 0.030003, 0.049374, 0.071867, 0.036378, 0.03976, 0.026338, 0.025762, 0.030611, 0.032677, 0.034884, 0.034884, 0.081712, 0.111485, 0.048328, 0.026338, 0.055536, 0.059222, 0.064632, 0.066181, 0.076542, 0.058088, 0.0704, 0.074921, 0.074921, 0.137348, 0.071867, 0.134866, 0.139895, 0.129801, 0.127496, 0.059222, 0.064632, 0.044297, 0.024826, 0.023087, 0.042364, 0.038858, 0.038858, 0.038858, 0.076542, 0.030611, 0.022306, 0.034884, 0.025316, 0.018787, 0.020165, 0.038042, 0.024393, 0.019109, 0.012491, 0.008624, 0.009096, 0.006421, 0.007495, 0.009294, 0.010509, 0.009187, 0.007259, 0.007495, 0.007422, 0.007555, 0.013265, 0.017138, 0.017138, 0.013265, 0.021816, 0.016528, 0.009483, 0.010926, 0.011106, 0.00962, 0.015694, 0.023963, 0.023963, 0.024393, 0.030611, 0.058088, 0.036378, 0.058088, 0.10481, 0.100716, 0.074921, 0.069024, 0.086953, 0.048328, 0.055536, 0.059222, 0.043307, 0.054297, 0.05306, 0.069024, 0.079919, 0.074921, 0.071867, 0.073402, 0.0704, 0.040537, 0.038042, 0.085092, 0.098513, 0.096677, 0.054297, 0.066181, 0.076542, 0.043307, 0.049374, 0.038042, 0.034068, 0.069024, 0.134866, 0.18812, 0.18812, 0.295083, 0.203355, 0.275179, 0.370445, 0.377384, 0.490133, 0.418646, 0.291804, 0.268042, 0.225814, 0.328603, 0.328603, 0.308712, 0.36309, 0.42561, 0.450668, 0.476583, 0.380708, 0.342579, 0.332115, 0.236433, 0.144935, 0.142424, 0.125101, 0.069024, 0.073402, 0.078022, 0.059222, 0.118441, 0.125101, 0.179055, 0.100716, 0.050641, 0.050641, 0.069024, 0.03976, 0.074921, 0.036378, 0.060549, 0.040537, 0.043307, 0.094817, 0.147574, 0.25406, 0.239899, 0.271506, 0.222385, 0.127496, 0.167087, 0.167087, 0.191378, 0.158265, 0.243554, 0.288399, 0.288399, 0.275179, 0.370445, 0.366687, 0.380708, 0.295083, 0.356642, 0.271506, 0.206376, 0.132295, 0.116183, 0.071867, 0.066181, 0.079919, 0.15284, 0.216401, 0.216401, 0.185198, 0.200174, 0.144935, 0.134866, 0.11371, 0.125101, 0.127496, 0.073402, 0.129801, 0.122885, 0.132295, 0.179055, 0.134866, 0.21291, 0.142424, 0.222385, 0.311707, 0.229226, 0.196879, 0.125101, 0.125101, 0.132295, 0.102787, 0.088832, 0.098513, 0.074921, 0.073402, 0.078022, 0.139895, 0.129801, 0.134866, 0.069024, 0.0704, 0.116183, 0.116183, 0.11371, 0.06184, 0.06184, 0.111485, 0.064632, 0.10481, 0.10481, 0.050641, 0.0704, 0.127496, 0.18812, 0.229226, 0.232838, 0.134866, 0.132295, 0.0704, 0.076542, 0.118441, 0.132295, 0.085092, 0.0704, 0.116183, 0.191378, 0.118441, 0.118441, 0.118441, 0.122885, 0.139895, 0.25406, 0.15284, 0.120615, 0.111485, 0.11371, 0.127496, 0.173081, 0.161087, 0.179055, 0.264545, 0.301917, 0.194234, 0.203355, 0.232838, 0.257454, 0.173081, 0.247041, 0.155435, 0.236433, 0.15284, 0.134866, 0.118441, 0.18812, 0.229226, 0.229226, 0.275179, 0.243554, 0.191378, 0.125101, 0.125101, 0.090864, 0.090864, 0.125101, 0.11371, 0.069024, 0.06184, 0.102787, 0.125101, 0.194234, 0.125101, 0.129801, 0.0704, 0.058088, 0.06312, 0.067594, 0.054297, 0.05306, 0.051831, 0.092881, 0.088832, 0.155435, 0.11371, 0.111485, 0.139895, 0.232838, 0.318242, 0.247041, 0.173081, 0.15008, 0.161087, 0.243554, 0.239899, 0.342579, 0.342579, 0.247041, 0.225814, 0.17593, 0.17593, 0.182256, 0.11371, 0.118441, 0.073402, 0.102787, 0.106997, 0.102787, 0.111485, 0.111485, 0.167087, 0.167087, 0.134866, 0.127496, 0.10481, 0.179055, 0.185198, 0.155435, 0.155435, 0.164327, 0.164327, 0.161087, 0.167087, 0.25406, 0.339168, 0.41194, 0.356642, 0.352862, 0.384043, 0.318242, 0.298791, 0.268042, 0.342579, 0.356642, 0.332115, 0.352862, 0.308712, 0.264545, 0.342579, 0.476583], '')</t>
  </si>
  <si>
    <t>UPI00021865E6 status=activ</t>
  </si>
  <si>
    <t>([0.060549, 0.058088, 0.030003, 0.043307, 0.060549, 0.034068, 0.047319, 0.030611, 0.040537, 0.050641, 0.06184, 0.066181, 0.034884, 0.018415, 0.011669, 0.016826, 0.028695, 0.016528, 0.019109, 0.014315, 0.011342, 0.011669, 0.009865, 0.016257, 0.010372, 0.007422, 0.010372, 0.007422, 0.007495, 0.005378, 0.004161, 0.003276, 0.003298, 0.003341, 0.003298, 0.003366, 0.003405, 0.002555, 0.002529, 0.001602, 0.001391, 0.001808, 0.001709, 0.002327, 0.00231, 0.003079, 0.003053, 0.003177, 0.003366, 0.004388, 0.005992, 0.008409, 0.008895, 0.007177, 0.009977, 0.010372, 0.018787, 0.023963, 0.041405, 0.048328, 0.109221, 0.120615, 0.06184, 0.122885, 0.142424, 0.142424, 0.139895, 0.219301, 0.122885, 0.125101, 0.083462, 0.094817, 0.086953, 0.079919, 0.094817, 0.094817, 0.092881, 0.073402, 0.074921, 0.049374, 0.050641, 0.046336, 0.071867, 0.134866, 0.139895, 0.120615, 0.0704, 0.040537, 0.045352, 0.05306, 0.085092, 0.085092, 0.076542, 0.078022, 0.142424, 0.203355, 0.203355, 0.298791, 0.301917, 0.308712, 0.30533, 0.370445, 0.335645, 0.301917, 0.308712, 0.209395, 0.222385, 0.236433, 0.229226, 0.229226, 0.335645, 0.324872, 0.301917, 0.275179, 0.281712, 0.264545, 0.278302, 0.243554, 0.158265, 0.098513, 0.088832, 0.134866, 0.085092, 0.10481, 0.134866, 0.144935, 0.225814, 0.229226, 0.31487, 0.408655, 0.31487, 0.219301, 0.194234, 0.209395, 0.25406, 0.21291, 0.219301, 0.139895, 0.164327, 0.264545, 0.328603, 0.339168, 0.359901, 0.444081, 0.370445, 0.380708, 0.380708, 0.384043, 0.308712, 0.301917, 0.275179, 0.281712, 0.335645, 0.384043, 0.465241, 0.454136, 0.490133, 0.483068, 0.490133, 0.490133, 0.472492, 0.468512, 0.476583, 0.472492, 0.490133, 0.490133, 0.472492, 0.458154, 0.387226, 0.465241, 0.454136, 0.414856, 0.414856, 0.440853, 0.440853, 0.436924, 0.36309, 0.284882, 0.288399, 0.356642, 0.370445, 0.377384, 0.342579, 0.339168, 0.257454, 0.247041, 0.335645, 0.335645, 0.268042, 0.268042, 0.173081, 0.179055, 0.247041, 0.318242, 0.321458, 0.278302, 0.209395, 0.281712, 0.356642, 0.281712, 0.203355, 0.191378, 0.191378, 0.25406, 0.203355, 0.278302, 0.196879, 0.196879, 0.196879, 0.271506, 0.26085, 0.349426, 0.352862, 0.271506, 0.264545, 0.264545, 0.30533, 0.377384, 0.308712, 0.308712, 0.380708, 0.436924, 0.408655, 0.414856, 0.318242, 0.366687, 0.377384, 0.461924, 0.36309, 0.359901, 0.352862, 0.436924, 0.359901, 0.366687, 0.450668, 0.454136, 0.472492, 0.472492, 0.398279, 0.461924, 0.476583, 0.486429, 0.436924, 0.401658, 0.408655, 0.509769, 0.509769, 0.458154, 0.468512, 0.562014, 0.58069, 0.490133, 0.40511, 0.40511, 0.384043, 0.349426, 0.349426, 0.335645, 0.339168, 0.41194, 0.418646, 0.324872, 0.335645, 0.408655, 0.394753, 0.342579, 0.281712, 0.268042, 0.291804, 0.275179, 0.281712, 0.229226, 0.243554, 0.332115, 0.40511, 0.408655, 0.436924, 0.433034, 0.352862, 0.30533, 0.31487, 0.225814, 0.301917, 0.318242, 0.236433, 0.31487, 0.359901, 0.342579, 0.359901, 0.288399, 0.216401, 0.144935, 0.11371, 0.106997, 0.054297, 0.034068, 0.042364, 0.047319, 0.05306, 0.083462, 0.060549, 0.0704, 0.0704, 0.048328, 0.038042, 0.041405, 0.041405, 0.041405, 0.071867, 0.038042, 0.066181, 0.06312, 0.10481, 0.102787, 0.170161, 0.225814, 0.203355, 0.200174, 0.185198, 0.185198, 0.182256, 0.167087, 0.139895, 0.216401, 0.182256, 0.209395, 0.275179, 0.291804, 0.194234, 0.125101, 0.191378, 0.11371, 0.17593, 0.170161, 0.170161, 0.182256, 0.179055, 0.275179, 0.25031, 0.26085, 0.264545, 0.222385, 0.324872, 0.342579, 0.247041, 0.356642, 0.342579, 0.275179, 0.271506, 0.370445, 0.454136, 0.461924, 0.575842, 0.59014, 0.608892, 0.741537, 0.59508, 0.59508, 0.494003, 0.401658, 0.387226, 0.339168, 0.295083, 0.229226, 0.206376, 0.203355, 0.203355, 0.206376, 0.271506, 0.25406, 0.139895, 0.15008, 0.088832, 0.090864, 0.085092, 0.076542, 0.078022, 0.074921, 0.088832, 0.086953, 0.139895, 0.155435, 0.182256, 0.182256, 0.239899, 0.209395, 0.308712, 0.271506, 0.18812, 0.137348, 0.073402, 0.086953, 0.088832, 0.158265, 0.147574, 0.170161, 0.116183, 0.06312, 0.086953, 0.046336, 0.06312, 0.032677, 0.030611, 0.037156, 0.042364, 0.025762, 0.031287, 0.018415, 0.021816, 0.034884, 0.05306, 0.069024, 0.11371, 0.102787, 0.111485, 0.071867, 0.067594, 0.118441, 0.155435, 0.164327, 0.247041, 0.268042, 0.377384, 0.346032, 0.275179, 0.346032, 0.461924, 0.444081], '')</t>
  </si>
  <si>
    <t>[245, 246, 249, 250, 352, 353, 354, 355, 356, 357]</t>
  </si>
  <si>
    <t>UPI00021865E7 status=activ</t>
  </si>
  <si>
    <t>([0.144935, 0.067594, 0.090864, 0.116183, 0.142424, 0.073402, 0.090864, 0.066181, 0.096677, 0.055536, 0.067594, 0.092881, 0.051831, 0.045352, 0.081712, 0.081712, 0.078022, 0.155435, 0.129801, 0.10481, 0.060549, 0.055536, 0.109221, 0.109221, 0.073402, 0.090864, 0.137348, 0.11371, 0.139895, 0.122885, 0.185198, 0.155435, 0.092881, 0.161087, 0.125101, 0.071867, 0.071867, 0.069024, 0.064632, 0.042364, 0.037156, 0.058088, 0.032677, 0.018106, 0.01227, 0.017447, 0.014783, 0.019109, 0.024826, 0.030003, 0.030611, 0.030611, 0.040537, 0.074921, 0.074921, 0.051831, 0.051831, 0.048328, 0.038042, 0.038042, 0.032677, 0.036378, 0.036378, 0.0704, 0.100716, 0.102787, 0.102787, 0.083462, 0.050641, 0.029376, 0.029376, 0.031287, 0.022306, 0.015694, 0.015694, 0.013265, 0.013016, 0.021381, 0.021381, 0.034068, 0.022667, 0.03976, 0.035586, 0.028695, 0.021816, 0.016021, 0.023087, 0.015344, 0.022306, 0.026338, 0.041405, 0.026892, 0.026892, 0.06184, 0.083462, 0.058088, 0.078022, 0.11371, 0.079919, 0.043307, 0.055536, 0.045352, 0.024826, 0.058088, 0.071867, 0.086953, 0.078022, 0.050641, 0.10481, 0.055536, 0.069024, 0.071867, 0.092881, 0.0704, 0.043307, 0.034068, 0.041405, 0.026892, 0.026338, 0.031287, 0.060549, 0.040537], '')</t>
  </si>
  <si>
    <t>UPI00021865E8 status=activ</t>
  </si>
  <si>
    <t>([0.059222, 0.028107, 0.040537, 0.055536, 0.073402, 0.037156, 0.048328, 0.038042, 0.056825, 0.031287, 0.038858, 0.054297, 0.029376, 0.028695, 0.05306, 0.048328, 0.040537, 0.090864, 0.073402, 0.055536, 0.028107, 0.035586, 0.0704, 0.071867, 0.044297, 0.055536, 0.086953, 0.055536, 0.05306, 0.045352, 0.074921, 0.059222, 0.064632, 0.085092, 0.079919, 0.086953, 0.047319, 0.0704, 0.051831, 0.032677, 0.029376, 0.046336, 0.050641, 0.023087, 0.015694, 0.023534, 0.019401, 0.025762, 0.043307, 0.067594, 0.069024, 0.069024, 0.092881, 0.086953, 0.118441, 0.076542, 0.038858, 0.071867, 0.043307, 0.055536, 0.047319, 0.047319, 0.047319, 0.047319, 0.05306, 0.05306, 0.05306, 0.038042, 0.018415, 0.01204, 0.01204, 0.008409, 0.007422, 0.007177, 0.007177, 0.006421, 0.006039, 0.006039, 0.006039, 0.007645, 0.007645, 0.008895, 0.014586, 0.009401, 0.008002, 0.008895, 0.011669, 0.009015, 0.011903, 0.021381, 0.034884, 0.025316, 0.036378, 0.031287, 0.018106, 0.021816, 0.021381, 0.038042, 0.054297, 0.058088, 0.073402, 0.038858, 0.034884, 0.038858, 0.073402, 0.098513, 0.073402, 0.046336, 0.045352, 0.026892, 0.026892, 0.020165, 0.021816, 0.021816, 0.033407, 0.055536, 0.031287, 0.032677, 0.023087, 0.023534, 0.014586], '')</t>
  </si>
  <si>
    <t>UPI00021865E9 status=activ</t>
  </si>
  <si>
    <t>([0.472492, 0.549308, 0.557691, 0.58069, 0.468512, 0.440853, 0.401658, 0.433034, 0.359901, 0.377384, 0.328603, 0.408655, 0.422041, 0.517562, 0.521092, 0.450668, 0.450668, 0.497853, 0.497853, 0.422041, 0.31487, 0.243554, 0.144935, 0.083462, 0.088832, 0.161087, 0.127496, 0.155435, 0.144935, 0.144935, 0.144935, 0.173081, 0.147574, 0.137348, 0.134866, 0.132295, 0.118441, 0.086953, 0.090864, 0.092881, 0.111485, 0.111485, 0.167087, 0.243554, 0.335645, 0.339168, 0.278302, 0.321458, 0.335645, 0.349426, 0.374039, 0.370445, 0.324872, 0.25031, 0.167087, 0.155435, 0.10481, 0.158265, 0.203355, 0.18812, 0.206376, 0.196879, 0.216401, 0.137348, 0.090864, 0.098513, 0.092881, 0.122885, 0.15284, 0.092881, 0.092881, 0.078022, 0.078022, 0.078022, 0.127496, 0.209395, 0.21291, 0.298791, 0.311707, 0.243554, 0.25406, 0.219301, 0.278302, 0.25031, 0.352862, 0.359901, 0.349426, 0.311707, 0.308712, 0.219301, 0.219301, 0.219301, 0.31487, 0.318242, 0.41194, 0.408655, 0.40511, 0.414856, 0.418646, 0.346032, 0.42561, 0.370445, 0.366687, 0.284882, 0.30533, 0.291804, 0.359901, 0.311707, 0.298791, 0.308712, 0.332115, 0.356642, 0.268042, 0.268042, 0.295083, 0.30533, 0.271506, 0.25031, 0.21291, 0.170161, 0.206376, 0.170161, 0.196879, 0.170161, 0.25406, 0.324872], '')</t>
  </si>
  <si>
    <t>[1, 2, 3, 13, 14]</t>
  </si>
  <si>
    <t>UPI00021865EA status=activ</t>
  </si>
  <si>
    <t>([0.25406, 0.15284, 0.185198, 0.096677, 0.073402, 0.074921, 0.106997, 0.142424, 0.170161, 0.164327, 0.18812, 0.21291, 0.328603, 0.328603, 0.332115, 0.352862, 0.472492, 0.521092, 0.42561, 0.356642, 0.387226, 0.298791, 0.308712, 0.308712, 0.335645, 0.394753, 0.398279, 0.308712, 0.264545, 0.281712, 0.225814, 0.229226, 0.17593, 0.164327, 0.094817, 0.090864, 0.066181, 0.027463, 0.041405, 0.076542, 0.069024, 0.046336, 0.086953, 0.147574, 0.161087, 0.243554, 0.25031, 0.203355, 0.25031, 0.295083, 0.179055, 0.25406, 0.196879, 0.182256, 0.206376, 0.30533, 0.311707, 0.339168, 0.414856, 0.394753, 0.275179, 0.366687, 0.291804, 0.278302, 0.232838, 0.232838, 0.222385, 0.15284, 0.232838, 0.185198, 0.170161, 0.18812, 0.222385, 0.295083, 0.346032, 0.284882, 0.194234, 0.185198, 0.194234, 0.225814, 0.185198, 0.301917, 0.284882, 0.30533, 0.219301, 0.281712, 0.301917, 0.311707, 0.40511, 0.288399, 0.384043, 0.401658, 0.486429, 0.366687, 0.366687, 0.366687, 0.318242, 0.324872, 0.268042, 0.275179, 0.18812, 0.229226, 0.129801, 0.127496, 0.196879, 0.275179, 0.25406, 0.236433, 0.185198, 0.185198, 0.257454, 0.25406, 0.257454, 0.278302, 0.275179, 0.179055, 0.203355, 0.194234, 0.281712, 0.257454, 0.26085, 0.342579, 0.324872, 0.346032, 0.359901, 0.298791, 0.298791, 0.318242, 0.206376, 0.25031, 0.158265, 0.191378, 0.191378, 0.11371, 0.098513, 0.164327, 0.155435, 0.170161, 0.243554, 0.243554, 0.335645, 0.318242, 0.321458, 0.291804, 0.374039, 0.380708, 0.346032, 0.36309, 0.328603, 0.394753, 0.30533, 0.308712, 0.219301, 0.170161, 0.26085, 0.264545, 0.257454, 0.275179, 0.264545, 0.268042, 0.179055, 0.179055, 0.179055, 0.191378, 0.15008, 0.109221, 0.073402, 0.132295, 0.134866, 0.137348, 0.161087, 0.236433, 0.236433, 0.332115, 0.377384, 0.281712, 0.182256, 0.200174, 0.278302, 0.21291, 0.247041, 0.222385, 0.216401, 0.219301, 0.139895, 0.216401, 0.203355, 0.216401, 0.222385, 0.216401, 0.225814, 0.232838, 0.18812, 0.191378, 0.206376, 0.225814, 0.30533, 0.359901, 0.342579, 0.342579, 0.328603, 0.268042, 0.401658, 0.318242, 0.243554, 0.324872, 0.311707, 0.31487, 0.31487, 0.308712, 0.298791, 0.30533, 0.268042, 0.31487, 0.335645, 0.225814, 0.139895, 0.134866, 0.182256, 0.191378, 0.191378, 0.18812, 0.225814, 0.147574, 0.142424, 0.219301, 0.222385, 0.15008, 0.164327, 0.164327, 0.18812, 0.185198, 0.147574, 0.098513, 0.11371, 0.100716, 0.158265, 0.25031, 0.209395, 0.134866, 0.147574, 0.147574, 0.219301, 0.206376, 0.264545, 0.346032, 0.352862, 0.271506, 0.271506, 0.268042, 0.301917, 0.209395, 0.232838, 0.288399, 0.390993, 0.384043, 0.465241, 0.461924, 0.433034, 0.490133, 0.622677, 0.465241, 0.408655, 0.352862, 0.384043, 0.288399, 0.26085, 0.247041, 0.25031, 0.36309, 0.370445, 0.321458, 0.324872, 0.30533, 0.30533, 0.318242, 0.311707, 0.243554, 0.264545, 0.194234, 0.206376, 0.122885, 0.206376, 0.26085, 0.318242, 0.278302, 0.298791, 0.328603, 0.356642, 0.349426, 0.335645, 0.390993, 0.433034, 0.436924, 0.447574, 0.447574, 0.433034, 0.454136, 0.4292, 0.41194, 0.5017, 0.447574, 0.534167, 0.494003, 0.497853, 0.422041, 0.433034, 0.454136, 0.450668, 0.414856, 0.494003, 0.408655, 0.41194, 0.346032, 0.332115, 0.318242, 0.298791, 0.25406, 0.229226, 0.298791, 0.268042, 0.257454, 0.288399, 0.216401, 0.25406, 0.222385, 0.229226, 0.229226, 0.288399, 0.288399, 0.225814, 0.229226, 0.225814, 0.232838, 0.236433, 0.30533, 0.324872, 0.26085, 0.298791, 0.264545, 0.268042, 0.291804, 0.268042, 0.275179, 0.295083, 0.288399, 0.324872, 0.36309, 0.268042, 0.26085, 0.25031, 0.308712, 0.298791, 0.387226, 0.384043, 0.472492, 0.465241, 0.447574, 0.51388, 0.51388, 0.557691, 0.59014, 0.472492, 0.505461, 0.440853, 0.497853, 0.422041, 0.41194, 0.4292, 0.549308, 0.472492, 0.4292, 0.454136, 0.465241, 0.444081, 0.433034, 0.42561, 0.384043, 0.384043, 0.31487, 0.288399, 0.275179, 0.21291, 0.31487, 0.247041, 0.295083, 0.291804, 0.36309, 0.36309, 0.275179, 0.275179, 0.346032, 0.328603, 0.308712, 0.324872, 0.281712, 0.21291, 0.209395, 0.25406, 0.18812, 0.25031, 0.291804, 0.301917, 0.36309, 0.356642, 0.352862, 0.356642, 0.352862, 0.352862, 0.349426, 0.377384, 0.366687, 0.377384, 0.450668, 0.454136, 0.450668, 0.433034, 0.5017, 0.42561, 0.444081, 0.529623, 0.529623, 0.444081, 0.433034, 0.4292, 0.433034, 0.436924, 0.436924, 0.436924, 0.366687, 0.370445, 0.370445, 0.36309, 0.349426, 0.284882, 0.216401, 0.219301, 0.291804, 0.229226, 0.200174, 0.200174, 0.200174, 0.196879, 0.26085, 0.264545, 0.281712, 0.275179, 0.335645, 0.271506, 0.271506, 0.291804, 0.295083, 0.301917, 0.31487, 0.31487, 0.377384, 0.352862, 0.339168, 0.342579, 0.359901, 0.468512, 0.394753, 0.321458, 0.264545, 0.26085, 0.200174, 0.185198, 0.139895, 0.15008, 0.21291, 0.161087, 0.200174, 0.116183, 0.158265, 0.147574, 0.155435, 0.167087, 0.25031, 0.243554, 0.229226, 0.284882, 0.247041, 0.321458, 0.398279, 0.476583, 0.490133, 0.56648, 0.486429, 0.562014, 0.472492, 0.472492, 0.486429, 0.486429, 0.534167, 0.58069, 0.5017, 0.486429, 0.486429, 0.384043, 0.321458, 0.359901, 0.346032, 0.377384, 0.298791, 0.288399, 0.275179, 0.196879, 0.206376, 0.209395, 0.209395, 0.288399, 0.284882, 0.342579, 0.377384, 0.440853, 0.40511, 0.476583, 0.494003, 0.494003, 0.622677, 0.642678, 0.59508, 0.505461, 0.5017, 0.575842, 0.59014, 0.553315, 0.549308, 0.557691, 0.671169, 0.685117, 0.666105, 0.570702, 0.585406, 0.4292, 0.433034, 0.366687, 0.380708, 0.380708, 0.36309, 0.301917, 0.349426, 0.366687, 0.447574, 0.472492, 0.408655, 0.328603, 0.356642, 0.42561, 0.418646, 0.359901, 0.346032, 0.318242, 0.390993, 0.301917, 0.418646, 0.418646, 0.461924, 0.447574, 0.4292, 0.4292, 0.447574, 0.461924, 0.422041, 0.414856, 0.328603, 0.394753, 0.394753, 0.41194, 0.4292, 0.42561, 0.476583, 0.490133, 0.525368, 0.444081, 0.534167, 0.450668, 0.450668, 0.450668, 0.465241, 0.465241, 0.468512, 0.440853, 0.359901, 0.359901, 0.359901, 0.398279, 0.41194, 0.480142, 0.384043, 0.377384, 0.295083, 0.295083, 0.295083, 0.308712, 0.30533, 0.295083, 0.374039, 0.346032, 0.342579, 0.278302, 0.21291, 0.167087, 0.225814, 0.264545, 0.328603, 0.321458, 0.284882, 0.288399, 0.301917, 0.324872, 0.328603, 0.328603, 0.301917, 0.298791, 0.298791, 0.387226, 0.387226, 0.291804, 0.321458, 0.356642, 0.422041, 0.414856, 0.472492, 0.480142, 0.433034, 0.366687, 0.291804, 0.301917, 0.321458, 0.232838, 0.229226, 0.225814, 0.328603, 0.281712, 0.275179, 0.268042, 0.257454, 0.271506, 0.271506, 0.271506, 0.196879, 0.194234, 0.271506, 0.268042, 0.275179, 0.275179, 0.298791, 0.401658, 0.472492, 0.394753, 0.494003, 0.476583, 0.509769, 0.494003, 0.59508, 0.59014, 0.575842, 0.570702, 0.486429, 0.51388, 0.549308, 0.653063, 0.63748, 0.632174, 0.59014, 0.490133, 0.509769, 0.517562, 0.461924, 0.447574, 0.408655, 0.401658, 0.476583, 0.450668, 0.349426, 0.342579, 0.349426, 0.359901, 0.328603, 0.291804, 0.288399, 0.26085, 0.185198, 0.17593, 0.179055, 0.179055, 0.25406, 0.311707, 0.311707, 0.356642, 0.298791, 0.41194, 0.318242, 0.318242, 0.278302, 0.324872, 0.271506, 0.191378, 0.127496, 0.109221, 0.179055, 0.25031, 0.243554, 0.31487, 0.318242, 0.324872, 0.387226, 0.387226, 0.311707, 0.247041, 0.232838, 0.308712, 0.243554, 0.321458, 0.288399, 0.26085, 0.216401, 0.239899, 0.311707, 0.384043, 0.366687, 0.377384, 0.370445, 0.374039, 0.377384, 0.301917, 0.222385, 0.200174, 0.15284, 0.225814, 0.200174, 0.200174, 0.185198, 0.21291, 0.18812, 0.194234, 0.257454, 0.342579, 0.30533, 0.31487, 0.291804, 0.36309, 0.268042, 0.26085, 0.18812, 0.219301, 0.298791, 0.377384, 0.384043, 0.444081, 0.433034, 0.490133, 0.486429, 0.490133, 0.408655, 0.436924, 0.468512, 0.377384, 0.384043, 0.461924, 0.366687, 0.31487, 0.324872, 0.401658, 0.377384, 0.447574, 0.384043, 0.356642, 0.318242, 0.264545, 0.225814, 0.191378, 0.196879], '')</t>
  </si>
  <si>
    <t>[17, 260, 300, 302, 358, 359, 360, 361, 363, 369, 417, 420, 421, 486, 488, 493, 494, 495, 519, 520, 521, 522, 523, 524, 525, 526, 527, 528, 529, 530, 531, 532, 533, 573, 575, 653, 655, 656, 657, 658, 660, 661, 662, 663, 664, 665, 667, 668]</t>
  </si>
  <si>
    <t>UPI00021865EB status=activ</t>
  </si>
  <si>
    <t>([0.056825, 0.040537, 0.030611, 0.021381, 0.016528, 0.013265, 0.017447, 0.023087, 0.017797, 0.019109, 0.024393, 0.024393, 0.047319, 0.027463, 0.018787, 0.018415, 0.033407, 0.030611, 0.055536, 0.054297, 0.038042, 0.023963, 0.020876, 0.031287, 0.059222, 0.096677, 0.127496, 0.132295, 0.147574, 0.144935, 0.17593, 0.15008, 0.185198, 0.116183, 0.196879, 0.271506, 0.356642, 0.346032, 0.359901, 0.268042, 0.291804, 0.295083, 0.298791, 0.301917, 0.298791, 0.281712, 0.17593, 0.15284, 0.161087, 0.15008, 0.257454, 0.222385, 0.257454, 0.243554, 0.301917, 0.311707, 0.295083, 0.196879, 0.158265, 0.127496, 0.203355, 0.200174, 0.311707, 0.308712, 0.284882, 0.291804, 0.21291, 0.335645, 0.398279, 0.380708, 0.387226, 0.374039, 0.418646, 0.422041, 0.359901, 0.394753, 0.288399, 0.18812, 0.284882, 0.324872, 0.352862, 0.366687, 0.275179, 0.264545, 0.311707, 0.450668, 0.450668, 0.549308, 0.538167, 0.557691, 0.557691, 0.458154, 0.359901, 0.26085, 0.161087, 0.232838, 0.173081, 0.209395, 0.288399, 0.21291, 0.229226, 0.25406, 0.21291, 0.284882, 0.278302, 0.321458, 0.295083, 0.264545, 0.25031, 0.25031, 0.247041, 0.257454, 0.25406, 0.349426, 0.359901, 0.440853, 0.366687, 0.433034, 0.472492, 0.505461, 0.553315, 0.529623, 0.42561, 0.398279, 0.30533, 0.301917, 0.311707, 0.311707, 0.342579, 0.275179, 0.17593, 0.170161, 0.11371, 0.170161, 0.182256, 0.264545, 0.295083, 0.366687, 0.332115, 0.324872, 0.318242, 0.284882, 0.295083, 0.268042, 0.332115, 0.41194, 0.380708, 0.356642, 0.366687, 0.359901, 0.359901, 0.465241, 0.374039, 0.447574, 0.465241, 0.465241, 0.454136, 0.476583, 0.359901, 0.291804, 0.21291, 0.144935, 0.127496, 0.120615, 0.194234, 0.127496, 0.137348, 0.102787, 0.102787, 0.100716, 0.100716, 0.161087, 0.116183, 0.173081, 0.196879, 0.196879, 0.129801, 0.137348, 0.116183, 0.147574, 0.206376, 0.311707, 0.352862, 0.458154, 0.458154, 0.458154, 0.562014, 0.483068, 0.575842, 0.483068, 0.480142, 0.497853, 0.497853, 0.476583, 0.476583, 0.418646, 0.40511, 0.461924, 0.366687, 0.374039, 0.328603, 0.352862, 0.25406, 0.239899, 0.25031, 0.25031, 0.173081, 0.161087, 0.21291, 0.185198, 0.26085, 0.257454, 0.170161, 0.098513, 0.15008, 0.15008, 0.167087, 0.116183, 0.096677, 0.129801, 0.10481, 0.161087, 0.137348, 0.191378, 0.229226, 0.170161, 0.127496, 0.21291], '')</t>
  </si>
  <si>
    <t>[87, 88, 89, 90, 119, 120, 121, 186, 188]</t>
  </si>
  <si>
    <t>UPI00021865EC status=activ</t>
  </si>
  <si>
    <t>([0.06184, 0.064632, 0.088832, 0.090864, 0.073402, 0.054297, 0.0704, 0.071867, 0.094817, 0.094817, 0.096677, 0.098513, 0.10481, 0.11371, 0.11371, 0.15008, 0.203355, 0.179055, 0.232838, 0.203355, 0.18812, 0.21291, 0.271506, 0.216401, 0.247041, 0.31487, 0.352862, 0.324872, 0.366687, 0.359901, 0.318242, 0.291804, 0.264545, 0.264545, 0.291804, 0.291804, 0.321458, 0.318242, 0.30533, 0.311707, 0.370445, 0.444081, 0.370445, 0.288399, 0.352862, 0.288399, 0.200174, 0.229226, 0.206376, 0.196879, 0.200174, 0.239899, 0.321458, 0.346032, 0.356642, 0.288399, 0.311707, 0.311707, 0.281712, 0.352862, 0.342579, 0.278302, 0.191378, 0.257454, 0.311707, 0.311707, 0.394753, 0.380708, 0.377384, 0.342579, 0.352862, 0.298791, 0.321458, 0.311707, 0.268042, 0.229226, 0.268042, 0.236433, 0.236433, 0.236433, 0.239899, 0.275179, 0.288399, 0.377384, 0.384043, 0.324872, 0.318242, 0.25031, 0.352862, 0.301917, 0.390993, 0.374039, 0.349426, 0.359901, 0.342579, 0.414856, 0.461924, 0.465241, 0.468512, 0.394753, 0.356642, 0.370445, 0.342579, 0.401658, 0.370445, 0.370445, 0.436924, 0.436924, 0.465241, 0.454136, 0.51388, 0.440853, 0.440853, 0.447574, 0.444081, 0.374039, 0.384043, 0.377384, 0.295083, 0.291804, 0.377384, 0.444081, 0.433034, 0.433034, 0.380708, 0.384043, 0.298791, 0.298791, 0.298791, 0.321458, 0.335645, 0.335645, 0.377384, 0.377384, 0.476583, 0.476583, 0.472492, 0.465241, 0.42561, 0.472492, 0.472492, 0.458154, 0.461924, 0.465241, 0.387226, 0.42561, 0.377384, 0.468512, 0.454136, 0.458154, 0.384043, 0.324872, 0.332115, 0.36309, 0.374039, 0.318242, 0.295083, 0.366687, 0.408655, 0.384043, 0.41194, 0.440853, 0.440853, 0.480142, 0.414856, 0.476583, 0.486429, 0.51388, 0.483068, 0.483068, 0.394753, 0.468512, 0.450668, 0.454136, 0.380708, 0.374039, 0.335645, 0.342579, 0.324872, 0.26085, 0.295083, 0.271506, 0.203355, 0.173081, 0.098513, 0.118441, 0.094817], '')</t>
  </si>
  <si>
    <t>[110, 167]</t>
  </si>
  <si>
    <t>UPI00021865ED status=activ</t>
  </si>
  <si>
    <t>([0.013265, 0.009187, 0.013821, 0.020522, 0.034068, 0.020876, 0.014783, 0.010131, 0.013613, 0.014315, 0.019109, 0.019401, 0.019109, 0.020165, 0.015078, 0.022306, 0.047319, 0.054297, 0.041405, 0.041405, 0.081712, 0.139895, 0.243554, 0.144935, 0.081712, 0.071867, 0.076542, 0.144935, 0.21291, 0.232838, 0.281712, 0.232838, 0.268042, 0.167087, 0.092881, 0.096677, 0.056825, 0.026892, 0.027463, 0.035586, 0.038858, 0.020522, 0.020876, 0.018415, 0.022306, 0.023087, 0.023087, 0.03976, 0.040537, 0.056825, 0.023963, 0.014586, 0.014783, 0.012727, 0.014783, 0.014586, 0.025762, 0.046336, 0.078022, 0.129801, 0.085092, 0.05306, 0.06312, 0.06312, 0.067594, 0.109221, 0.182256, 0.106997, 0.066181, 0.06312, 0.060549, 0.069024, 0.11371, 0.085092, 0.06312, 0.094817, 0.155435, 0.142424, 0.085092, 0.058088, 0.058088, 0.073402, 0.106997, 0.096677, 0.096677, 0.102787, 0.102787, 0.055536, 0.059222, 0.055536, 0.055536, 0.032677, 0.056825, 0.059222, 0.096677, 0.147574, 0.078022, 0.079919, 0.050641, 0.067594, 0.120615, 0.129801, 0.158265, 0.096677, 0.10481, 0.058088, 0.06312, 0.032677, 0.058088, 0.109221, 0.191378, 0.200174, 0.194234, 0.209395, 0.216401, 0.18812, 0.200174, 0.308712, 0.239899, 0.278302, 0.219301, 0.200174, 0.194234, 0.116183, 0.191378, 0.275179, 0.384043, 0.352862, 0.370445, 0.298791, 0.288399, 0.161087, 0.083462, 0.129801, 0.129801, 0.127496, 0.15284, 0.155435, 0.158265, 0.232838, 0.275179, 0.377384, 0.374039, 0.275179, 0.377384, 0.281712, 0.298791, 0.194234, 0.118441, 0.18812, 0.275179, 0.275179, 0.298791, 0.398279, 0.40511, 0.387226, 0.377384, 0.387226, 0.281712, 0.247041, 0.203355, 0.206376, 0.196879, 0.200174, 0.308712, 0.311707, 0.40511, 0.390993, 0.486429, 0.51388, 0.494003, 0.497853, 0.497853, 0.5017, 0.509769, 0.42561, 0.436924, 0.321458, 0.311707, 0.30533, 0.370445, 0.308712, 0.196879, 0.125101, 0.069024, 0.051831, 0.026338, 0.016021, 0.010372, 0.008156, 0.009401, 0.006894, 0.005318, 0.003997, 0.005503, 0.00407, 0.003804, 0.003079, 0.003341, 0.002662, 0.003366, 0.002336, 0.003276, 0.004247, 0.004577, 0.005011, 0.004513, 0.004976, 0.005734, 0.006039, 0.006374, 0.005683, 0.006795, 0.007259], '')</t>
  </si>
  <si>
    <t>[169, 173, 174]</t>
  </si>
  <si>
    <t>UPI00021865EE status=activ</t>
  </si>
  <si>
    <t>([0.164327, 0.118441, 0.15284, 0.085092, 0.120615, 0.17593, 0.229226, 0.185198, 0.222385, 0.25031, 0.236433, 0.30533, 0.332115, 0.31487, 0.328603, 0.222385, 0.134866, 0.21291, 0.161087, 0.239899, 0.142424, 0.206376, 0.284882, 0.298791, 0.401658, 0.390993, 0.291804, 0.200174, 0.278302, 0.236433, 0.164327, 0.194234, 0.106997, 0.069024, 0.069024, 0.092881, 0.182256, 0.196879, 0.161087, 0.239899, 0.225814, 0.243554, 0.229226, 0.134866, 0.129801, 0.0704, 0.0704, 0.055536, 0.090864, 0.06312, 0.06312, 0.060549, 0.028107, 0.048328, 0.079919, 0.038042, 0.034068, 0.024393, 0.030003, 0.024826, 0.022667, 0.020876, 0.022667, 0.025762, 0.045352, 0.026338, 0.038858, 0.019401, 0.038042, 0.037156, 0.025316, 0.0198, 0.032677, 0.076542, 0.043307, 0.045352, 0.094817, 0.094817, 0.074921, 0.096677, 0.098513, 0.102787, 0.086953, 0.081712, 0.058088, 0.064632, 0.054297, 0.078022, 0.098513, 0.111485, 0.11371, 0.209395, 0.21291, 0.158265, 0.106997, 0.185198, 0.147574, 0.15284, 0.15284, 0.137348, 0.088832, 0.137348, 0.122885, 0.094817, 0.158265, 0.158265, 0.098513, 0.170161, 0.170161, 0.158265, 0.094817, 0.056825, 0.050641, 0.085092, 0.122885, 0.170161, 0.161087, 0.219301, 0.229226, 0.239899, 0.339168, 0.444081, 0.433034, 0.433034, 0.525368, 0.505461, 0.575842, 0.632174, 0.653063, 0.56648, 0.653063, 0.745909, 0.724957, 0.728858, 0.733139, 0.59014, 0.58069, 0.570702, 0.401658, 0.31487, 0.31487, 0.191378, 0.167087, 0.106997, 0.048328, 0.025316, 0.021381, 0.016021, 0.010221, 0.01078, 0.013437, 0.009977, 0.009977, 0.010672, 0.011106, 0.011903, 0.021381, 0.013265, 0.009728, 0.017797, 0.031287, 0.024826, 0.047319, 0.030611, 0.049374, 0.071867, 0.106997, 0.125101, 0.15284, 0.185198, 0.173081, 0.17593, 0.281712, 0.284882, 0.36309, 0.366687, 0.346032, 0.328603, 0.42561, 0.5017, 0.525368, 0.5017, 0.497853, 0.497853, 0.604312, 0.51388, 0.618285, 0.657645, 0.671169, 0.671169, 0.784345, 0.703578, 0.570702, 0.557691, 0.422041, 0.418646, 0.31487, 0.26085, 0.26085, 0.182256, 0.092881, 0.081712, 0.085092, 0.074921, 0.038042, 0.041405, 0.066181, 0.06312, 0.045352, 0.045352, 0.050641, 0.044297, 0.054297, 0.078022, 0.051831, 0.120615, 0.125101, 0.196879, 0.247041, 0.194234, 0.291804, 0.414856, 0.414856, 0.398279, 0.468512, 0.509769, 0.41194, 0.346032, 0.342579, 0.398279, 0.311707, 0.281712, 0.328603, 0.356642, 0.36309, 0.41194, 0.380708, 0.346032, 0.324872, 0.301917, 0.349426, 0.298791, 0.268042, 0.232838], '')</t>
  </si>
  <si>
    <t>[124, 125, 126, 127, 128, 129, 130, 131, 132, 133, 134, 135, 136, 137, 179, 180, 181, 184, 185, 186, 187, 188, 189, 190, 191, 192, 193, 225]</t>
  </si>
  <si>
    <t>UPI00021865EF status=activ</t>
  </si>
  <si>
    <t>([0.073402, 0.106997, 0.11371, 0.147574, 0.182256, 0.182256, 0.21291, 0.158265, 0.185198, 0.185198, 0.18812, 0.158265, 0.129801, 0.111485, 0.173081, 0.173081, 0.17593, 0.170161, 0.275179, 0.311707, 0.342579, 0.414856, 0.339168, 0.339168, 0.26085, 0.185198, 0.206376, 0.203355, 0.225814, 0.134866, 0.182256, 0.164327, 0.236433, 0.26085, 0.284882, 0.31487, 0.239899, 0.239899, 0.203355, 0.194234, 0.18812, 0.21291, 0.21291, 0.26085, 0.26085, 0.278302, 0.328603, 0.342579, 0.352862, 0.414856, 0.538167, 0.497853, 0.42561, 0.447574, 0.346032, 0.346032, 0.232838, 0.295083, 0.332115, 0.36309, 0.278302, 0.25031, 0.25031, 0.25406, 0.291804, 0.225814, 0.206376, 0.161087, 0.167087, 0.170161, 0.179055, 0.120615, 0.081712, 0.167087, 0.083462, 0.079919, 0.05306, 0.106997, 0.106997, 0.06184, 0.074921, 0.116183, 0.15008, 0.116183, 0.118441, 0.118441, 0.122885, 0.206376, 0.298791, 0.18812, 0.17593, 0.109221, 0.185198, 0.164327, 0.15284, 0.247041, 0.359901, 0.458154, 0.468512, 0.465241, 0.549308, 0.440853, 0.447574, 0.36309, 0.41194, 0.408655, 0.288399, 0.374039, 0.352862, 0.291804, 0.384043, 0.298791, 0.398279, 0.366687, 0.465241, 0.370445, 0.26085, 0.232838, 0.179055, 0.17593, 0.17593, 0.182256, 0.243554, 0.134866, 0.18812, 0.147574, 0.090864, 0.167087, 0.170161, 0.111485, 0.078022, 0.085092, 0.144935, 0.129801, 0.078022, 0.081712, 0.074921, 0.167087, 0.200174, 0.155435, 0.158265, 0.158265, 0.083462, 0.088832, 0.185198, 0.182256, 0.134866, 0.147574, 0.096677, 0.098513, 0.096677, 0.11371, 0.0704, 0.073402, 0.076542, 0.125101, 0.122885, 0.185198, 0.158265, 0.147574, 0.147574, 0.096677, 0.081712, 0.118441, 0.118441, 0.079919, 0.06184, 0.129801, 0.179055, 0.26085, 0.179055, 0.196879, 0.288399, 0.271506, 0.264545, 0.225814, 0.236433, 0.203355, 0.17593, 0.132295, 0.086953, 0.118441, 0.173081, 0.196879, 0.239899, 0.203355, 0.25031, 0.295083, 0.216401, 0.132295, 0.129801, 0.116183, 0.170161, 0.164327, 0.25031, 0.25031, 0.278302, 0.191378, 0.161087, 0.219301, 0.278302, 0.359901, 0.387226, 0.332115, 0.332115, 0.284882, 0.281712, 0.206376, 0.206376, 0.264545, 0.36309, 0.298791, 0.4292, 0.339168, 0.335645, 0.335645, 0.288399, 0.30533, 0.284882, 0.284882, 0.288399, 0.196879, 0.191378, 0.219301, 0.275179, 0.275179, 0.243554, 0.30533, 0.377384, 0.380708, 0.380708, 0.295083, 0.281712, 0.203355, 0.288399, 0.301917, 0.291804, 0.268042, 0.25031, 0.349426, 0.42561, 0.41194, 0.509769, 0.418646, 0.31487, 0.247041, 0.257454, 0.335645, 0.31487, 0.31487, 0.222385, 0.229226, 0.225814, 0.229226, 0.288399, 0.295083, 0.191378, 0.191378, 0.216401, 0.21291, 0.243554, 0.243554, 0.25031, 0.281712, 0.295083, 0.366687, 0.444081, 0.461924, 0.461924, 0.458154, 0.458154, 0.461924, 0.418646, 0.529623, 0.529623, 0.51388, 0.529623, 0.653063, 0.671169, 0.720929, 0.653063, 0.613573, 0.608892, 0.562014, 0.4292, 0.40511, 0.408655, 0.408655, 0.284882, 0.291804, 0.278302, 0.278302, 0.374039, 0.422041, 0.324872, 0.422041, 0.433034, 0.436924, 0.433034, 0.418646, 0.436924, 0.433034, 0.374039, 0.271506, 0.225814, 0.332115, 0.352862, 0.352862, 0.339168, 0.36309, 0.36309, 0.384043, 0.380708, 0.366687, 0.288399, 0.298791, 0.288399, 0.281712, 0.185198, 0.21291, 0.134866, 0.078022, 0.066181, 0.10481, 0.116183, 0.147574, 0.137348, 0.173081, 0.111485, 0.076542, 0.116183, 0.081712, 0.079919, 0.098513, 0.0704, 0.10481, 0.167087, 0.182256, 0.118441, 0.203355, 0.129801, 0.203355, 0.311707, 0.408655, 0.366687, 0.447574, 0.387226, 0.401658, 0.394753, 0.480142, 0.545602, 0.461924, 0.545602, 0.538167, 0.517562, 0.604312, 0.626927, 0.5017, 0.483068, 0.59014, 0.541878, 0.521092, 0.517562, 0.483068, 0.40511, 0.339168, 0.308712, 0.332115, 0.321458, 0.370445, 0.288399, 0.291804, 0.370445, 0.295083, 0.284882, 0.200174, 0.196879, 0.18812, 0.243554, 0.239899, 0.225814, 0.161087, 0.232838, 0.236433, 0.247041, 0.318242, 0.335645, 0.335645, 0.40511, 0.335645, 0.264545, 0.284882, 0.191378, 0.191378, 0.243554, 0.17593, 0.216401, 0.209395, 0.222385, 0.25406, 0.216401, 0.191378, 0.271506, 0.268042, 0.239899, 0.203355, 0.206376, 0.25031, 0.275179, 0.278302, 0.318242, 0.387226, 0.444081, 0.517562, 0.486429, 0.41194, 0.497853, 0.497853, 0.509769, 0.461924, 0.4292, 0.468512, 0.440853, 0.450668, 0.461924, 0.490133, 0.444081, 0.433034, 0.476583, 0.40511, 0.332115, 0.366687, 0.366687, 0.384043, 0.41194, 0.450668, 0.553315, 0.549308, 0.483068, 0.450668, 0.476583, 0.42561, 0.41194, 0.483068, 0.483068, 0.447574, 0.444081, 0.444081, 0.447574, 0.41194, 0.5017, 0.585406, 0.575842, 0.461924, 0.444081, 0.366687, 0.278302, 0.257454, 0.25406, 0.377384, 0.414856, 0.346032, 0.394753, 0.40511, 0.390993, 0.380708, 0.328603, 0.342579, 0.408655, 0.339168, 0.339168, 0.339168, 0.25031, 0.264545, 0.370445, 0.366687, 0.349426, 0.42561, 0.42561, 0.36309, 0.321458, 0.229226, 0.308712, 0.346032, 0.349426, 0.356642, 0.349426, 0.374039, 0.278302, 0.291804, 0.366687, 0.401658, 0.318242, 0.328603, 0.243554, 0.232838, 0.170161, 0.271506, 0.21291, 0.216401, 0.284882, 0.288399, 0.298791, 0.30533, 0.243554, 0.21291, 0.225814, 0.15284, 0.179055, 0.243554, 0.239899, 0.236433, 0.206376, 0.203355, 0.243554, 0.31487, 0.301917, 0.387226, 0.370445, 0.433034, 0.433034, 0.401658, 0.408655, 0.486429, 0.468512, 0.454136, 0.483068, 0.480142, 0.570702, 0.505461, 0.534167, 0.541878, 0.538167, 0.56648, 0.671169, 0.626927, 0.653063, 0.541878, 0.450668, 0.444081, 0.454136, 0.458154, 0.41194, 0.384043, 0.284882, 0.288399, 0.370445, 0.342579, 0.332115, 0.328603, 0.41194, 0.41194, 0.394753, 0.332115, 0.339168, 0.26085, 0.311707, 0.30533, 0.342579, 0.401658, 0.339168, 0.335645, 0.332115, 0.332115, 0.387226, 0.517562, 0.494003, 0.468512, 0.490133, 0.433034, 0.36309, 0.359901, 0.335645, 0.349426, 0.394753, 0.380708, 0.433034, 0.41194, 0.42561, 0.468512, 0.468512, 0.575842, 0.570702, 0.575842, 0.675549, 0.626927, 0.56648, 0.585406, 0.58069, 0.570702, 0.648219, 0.76285, 0.754692, 0.791621, 0.76285, 0.805026], '')</t>
  </si>
  <si>
    <t>[50, 100, 242, 273, 274, 275, 276, 277, 278, 279, 280, 281, 282, 283, 350, 352, 353, 354, 355, 356, 357, 359, 360, 361, 362, 413, 418, 436, 437, 450, 451, 452, 528, 529, 530, 531, 532, 533, 534, 535, 536, 537, 565, 581, 582, 583, 584, 585, 586, 587, 588, 589, 590, 591, 592, 593, 594, 595]</t>
  </si>
  <si>
    <t>UPI00021865F0 status=activ</t>
  </si>
  <si>
    <t>([0.051831, 0.100716, 0.132295, 0.196879, 0.229226, 0.26085, 0.191378, 0.219301, 0.25406, 0.311707, 0.229226, 0.271506, 0.384043, 0.398279, 0.476583, 0.342579, 0.311707, 0.398279, 0.414856, 0.408655, 0.494003, 0.465241, 0.359901, 0.36309, 0.30533, 0.275179, 0.308712, 0.390993, 0.398279, 0.398279, 0.281712, 0.301917, 0.311707, 0.196879, 0.17593, 0.17593, 0.271506, 0.301917, 0.295083, 0.401658, 0.36309, 0.281712, 0.236433, 0.318242, 0.229226, 0.236433, 0.268042, 0.247041, 0.247041, 0.25031, 0.170161, 0.191378, 0.271506, 0.264545, 0.349426, 0.284882, 0.301917, 0.264545, 0.264545, 0.185198, 0.109221, 0.074921, 0.120615, 0.18812, 0.200174, 0.257454, 0.257454, 0.229226, 0.21291, 0.185198, 0.196879, 0.298791, 0.275179, 0.275179, 0.203355, 0.200174, 0.278302, 0.26085, 0.232838, 0.239899, 0.216401, 0.232838, 0.332115, 0.342579, 0.346032, 0.301917, 0.328603, 0.359901, 0.291804, 0.229226, 0.229226, 0.206376, 0.194234, 0.308712, 0.229226, 0.308712, 0.247041, 0.203355, 0.182256, 0.173081, 0.120615, 0.206376, 0.243554, 0.25031, 0.161087, 0.092881, 0.111485, 0.11371, 0.11371, 0.155435, 0.18812, 0.216401, 0.222385, 0.139895, 0.132295, 0.129801, 0.073402, 0.10481, 0.129801, 0.147574, 0.144935, 0.203355, 0.232838, 0.264545, 0.257454, 0.308712, 0.311707, 0.232838, 0.15284, 0.15284, 0.209395, 0.268042, 0.185198, 0.11371, 0.173081, 0.147574, 0.21291, 0.321458, 0.301917, 0.298791, 0.271506, 0.374039, 0.387226, 0.324872, 0.236433, 0.206376, 0.179055, 0.257454, 0.308712, 0.401658, 0.398279, 0.408655, 0.387226, 0.490133, 0.465241, 0.387226, 0.401658, 0.321458, 0.321458, 0.321458, 0.229226, 0.196879, 0.158265, 0.139895, 0.086953, 0.144935, 0.182256, 0.170161, 0.170161, 0.111485, 0.116183, 0.081712, 0.044297, 0.046336, 0.031287, 0.042364, 0.042364, 0.034068, 0.066181, 0.056825, 0.078022, 0.129801, 0.111485, 0.139895, 0.134866, 0.134866, 0.147574, 0.11371, 0.155435, 0.15008, 0.164327, 0.094817, 0.142424, 0.15284, 0.129801, 0.155435, 0.137348, 0.134866, 0.173081, 0.139895, 0.139895, 0.147574, 0.139895, 0.229226, 0.225814, 0.139895, 0.21291, 0.222385, 0.271506, 0.232838, 0.225814, 0.324872, 0.422041, 0.324872, 0.384043, 0.40511, 0.387226, 0.51388, 0.51388, 0.480142, 0.497853, 0.418646, 0.398279, 0.30533, 0.298791, 0.271506, 0.401658, 0.318242, 0.203355, 0.191378, 0.158265, 0.17593, 0.120615, 0.056825, 0.069024, 0.038042, 0.027463, 0.027463, 0.021381, 0.027463, 0.022667, 0.018415, 0.020522, 0.014315, 0.021381, 0.013821, 0.01078, 0.007031, 0.009865], '')</t>
  </si>
  <si>
    <t>[217, 218]</t>
  </si>
  <si>
    <t>UPI00021865F1 status=activ</t>
  </si>
  <si>
    <t>([0.118441, 0.173081, 0.129801, 0.182256, 0.179055, 0.116183, 0.102787, 0.06184, 0.05306, 0.043307, 0.058088, 0.085092, 0.083462, 0.081712, 0.081712, 0.155435, 0.088832, 0.056825, 0.055536, 0.026338, 0.029376, 0.020876, 0.020165, 0.026892, 0.023534, 0.016021, 0.025762, 0.035586, 0.073402, 0.111485, 0.155435, 0.164327, 0.132295, 0.116183, 0.06184, 0.11371, 0.06184, 0.122885, 0.216401, 0.239899, 0.339168, 0.335645, 0.332115, 0.359901, 0.30533, 0.225814, 0.339168, 0.346032, 0.346032, 0.349426, 0.349426, 0.387226, 0.401658, 0.342579, 0.356642, 0.476583, 0.472492, 0.575842, 0.521092, 0.390993, 0.291804, 0.291804, 0.185198, 0.164327, 0.116183, 0.161087, 0.236433, 0.137348, 0.10481, 0.111485, 0.111485, 0.085092, 0.032677, 0.015344, 0.029376, 0.055536, 0.05306, 0.028107, 0.016826, 0.016528, 0.026338, 0.048328, 0.056825, 0.069024, 0.127496, 0.147574, 0.081712, 0.0704, 0.142424, 0.090864, 0.083462, 0.078022, 0.102787, 0.203355, 0.21291, 0.155435, 0.092881, 0.088832, 0.073402, 0.132295, 0.132295, 0.161087, 0.10481, 0.044297, 0.034068, 0.030611, 0.020876, 0.025762, 0.031287, 0.029376, 0.0704, 0.059222, 0.047319, 0.049374, 0.043307, 0.086953, 0.122885, 0.209395, 0.179055, 0.203355, 0.167087, 0.170161, 0.122885, 0.122885, 0.179055, 0.25406, 0.170161, 0.25406, 0.339168, 0.342579, 0.239899, 0.182256, 0.129801, 0.129801, 0.129801, 0.109221, 0.100716, 0.046336, 0.034884, 0.043307, 0.078022, 0.090864, 0.059222, 0.03976, 0.038042, 0.054297, 0.071867, 0.129801, 0.054297, 0.05306, 0.028695, 0.041405, 0.054297, 0.05306, 0.0704, 0.028107, 0.034884, 0.035586, 0.038858, 0.025762, 0.014586, 0.014586, 0.009401, 0.008804, 0.01078, 0.009728, 0.010131, 0.006795, 0.006795, 0.010221, 0.009728, 0.017797, 0.012727, 0.013821, 0.024393, 0.013613, 0.022306, 0.018106, 0.010926, 0.009865, 0.013265, 0.022306, 0.013613, 0.024393, 0.042364, 0.051831, 0.11371, 0.086953, 0.073402, 0.071867, 0.078022, 0.083462, 0.041405, 0.055536, 0.027463, 0.026892, 0.025316, 0.033407, 0.046336, 0.048328, 0.092881, 0.0704, 0.056825, 0.086953, 0.064632, 0.066181, 0.049374, 0.027463, 0.026892, 0.064632, 0.042364, 0.023534], '')</t>
  </si>
  <si>
    <t>UPI00021865F2 status=activ</t>
  </si>
  <si>
    <t>([0.014075, 0.009728, 0.009294, 0.008276, 0.006482, 0.008276, 0.007495, 0.007315, 0.009187, 0.011342, 0.010672, 0.013265, 0.012727, 0.012491, 0.012491, 0.010926, 0.018415, 0.032677, 0.040537, 0.058088, 0.056825, 0.081712, 0.100716, 0.144935, 0.219301, 0.328603, 0.352862, 0.440853, 0.51388, 0.51388, 0.541878, 0.585406, 0.585406, 0.59917, 0.562014, 0.534167, 0.648219, 0.626927, 0.486429, 0.509769, 0.509769, 0.553315, 0.562014, 0.648219, 0.63748, 0.545602, 0.476583, 0.370445, 0.257454, 0.26085, 0.26085, 0.155435, 0.179055, 0.17593, 0.173081, 0.203355, 0.278302, 0.200174, 0.191378, 0.281712, 0.26085, 0.232838, 0.232838, 0.225814, 0.236433, 0.209395, 0.278302, 0.342579, 0.311707, 0.328603, 0.321458, 0.311707, 0.40511, 0.414856, 0.318242, 0.311707, 0.30533, 0.25406, 0.332115, 0.239899, 0.239899, 0.209395, 0.142424, 0.167087, 0.164327, 0.094817, 0.111485, 0.11371, 0.111485, 0.125101, 0.127496, 0.088832, 0.049374, 0.049374, 0.046336, 0.083462, 0.071867, 0.0704, 0.118441, 0.118441, 0.161087, 0.116183, 0.11371, 0.200174, 0.15008, 0.158265, 0.243554, 0.179055, 0.167087, 0.191378, 0.275179, 0.359901, 0.352862, 0.366687, 0.394753, 0.398279, 0.332115, 0.339168, 0.271506, 0.271506, 0.203355, 0.216401, 0.281712, 0.247041, 0.25406, 0.239899, 0.196879, 0.109221, 0.170161, 0.17593, 0.083462, 0.088832, 0.06312, 0.094817, 0.15008, 0.129801, 0.134866, 0.191378, 0.216401, 0.288399, 0.222385, 0.268042, 0.18812, 0.182256, 0.222385, 0.18812, 0.232838, 0.247041, 0.359901, 0.31487, 0.275179, 0.414856, 0.370445, 0.444081], '')</t>
  </si>
  <si>
    <t>[28, 29, 30, 31, 32, 33, 34, 35, 36, 37, 39, 40, 41, 42, 43, 44, 45]</t>
  </si>
  <si>
    <t>UPI00021865F3 status=activ</t>
  </si>
  <si>
    <t>([0.024393, 0.036378, 0.050641, 0.098513, 0.122885, 0.147574, 0.094817, 0.071867, 0.071867, 0.071867, 0.048328, 0.067594, 0.050641, 0.045352, 0.044297, 0.046336, 0.042364, 0.038042, 0.069024, 0.129801, 0.155435, 0.098513, 0.067594, 0.078022, 0.06312, 0.067594, 0.074921, 0.076542, 0.116183, 0.137348, 0.094817, 0.109221, 0.060549, 0.081712, 0.048328, 0.046336, 0.050641, 0.028695, 0.064632, 0.064632, 0.06312, 0.079919, 0.079919, 0.0704, 0.069024, 0.067594, 0.054297, 0.055536, 0.06312, 0.05306, 0.058088, 0.109221, 0.098513, 0.164327, 0.161087, 0.209395, 0.216401, 0.298791, 0.30533, 0.268042, 0.173081, 0.170161, 0.142424, 0.21291, 0.311707, 0.232838, 0.247041, 0.209395, 0.206376, 0.185198, 0.219301, 0.21291, 0.132295, 0.15008, 0.15284, 0.078022, 0.094817, 0.096677, 0.096677, 0.106997, 0.106997, 0.185198, 0.191378, 0.173081, 0.179055, 0.139895, 0.194234, 0.127496, 0.15284, 0.086953, 0.088832, 0.047319, 0.046336, 0.081712, 0.129801, 0.122885, 0.147574, 0.15008, 0.098513, 0.050641, 0.085092, 0.083462, 0.083462, 0.064632, 0.11371, 0.06184, 0.076542, 0.078022, 0.118441, 0.139895, 0.222385, 0.21291, 0.308712, 0.239899, 0.257454, 0.25406, 0.225814, 0.298791, 0.295083, 0.380708, 0.447574, 0.436924, 0.450668, 0.352862, 0.390993, 0.356642, 0.458154, 0.468512, 0.398279, 0.30533, 0.222385, 0.18812, 0.291804, 0.281712, 0.321458, 0.311707, 0.335645, 0.370445, 0.339168, 0.257454, 0.278302, 0.308712, 0.21291, 0.179055, 0.298791, 0.30533, 0.335645, 0.339168, 0.342579, 0.321458, 0.324872, 0.418646, 0.370445, 0.264545, 0.278302, 0.278302, 0.194234, 0.164327, 0.194234, 0.216401, 0.219301, 0.120615, 0.147574, 0.225814, 0.257454, 0.147574, 0.088832, 0.050641, 0.025762, 0.024393, 0.042364, 0.074921, 0.059222, 0.054297, 0.102787, 0.06184, 0.081712, 0.073402, 0.060549, 0.048328, 0.029376, 0.030003, 0.055536, 0.047319, 0.028107, 0.028107, 0.030611, 0.049374, 0.058088, 0.10481, 0.064632, 0.042364, 0.046336, 0.033407, 0.049374, 0.049374, 0.079919, 0.040537, 0.045352, 0.069024, 0.044297, 0.083462, 0.142424, 0.111485, 0.116183, 0.127496, 0.127496, 0.155435, 0.134866, 0.134866, 0.127496, 0.18812, 0.25031, 0.142424, 0.232838, 0.257454, 0.25406, 0.247041, 0.243554, 0.335645, 0.206376, 0.278302, 0.268042, 0.26085, 0.301917, 0.200174, 0.196879, 0.206376, 0.243554, 0.206376, 0.278302, 0.196879, 0.21291, 0.225814, 0.339168, 0.318242, 0.257454, 0.25406, 0.167087, 0.26085, 0.17593, 0.271506, 0.278302, 0.278302, 0.271506, 0.26085, 0.36309, 0.349426, 0.339168, 0.335645, 0.418646, 0.342579, 0.447574, 0.440853, 0.356642, 0.271506, 0.191378, 0.225814, 0.167087, 0.257454, 0.185198, 0.271506, 0.291804, 0.295083, 0.196879, 0.216401, 0.232838, 0.142424, 0.21291, 0.144935, 0.158265, 0.125101, 0.118441, 0.102787, 0.0704, 0.116183, 0.116183, 0.191378, 0.222385, 0.284882, 0.191378, 0.17593, 0.167087, 0.144935, 0.147574, 0.200174, 0.158265, 0.088832, 0.142424, 0.147574, 0.229226, 0.155435, 0.109221, 0.167087, 0.11371, 0.10481, 0.079919, 0.076542, 0.0704, 0.076542, 0.05306, 0.083462, 0.134866, 0.167087, 0.191378, 0.109221, 0.083462, 0.081712, 0.144935, 0.139895, 0.11371, 0.106997, 0.155435, 0.268042, 0.268042, 0.278302, 0.271506, 0.206376, 0.222385, 0.247041, 0.239899, 0.222385, 0.222385, 0.222385, 0.139895, 0.129801, 0.206376, 0.25031, 0.284882, 0.31487, 0.243554, 0.288399, 0.288399, 0.295083, 0.191378, 0.139895, 0.225814, 0.30533, 0.308712, 0.380708, 0.271506, 0.236433, 0.311707, 0.377384, 0.387226, 0.384043, 0.332115, 0.332115, 0.281712, 0.275179, 0.164327, 0.243554, 0.25406, 0.25031, 0.247041, 0.301917, 0.284882, 0.219301, 0.222385, 0.31487, 0.308712, 0.4292, 0.394753, 0.394753, 0.275179, 0.264545, 0.324872, 0.25031, 0.25031, 0.239899, 0.25031, 0.332115, 0.332115, 0.308712, 0.30533, 0.268042, 0.219301, 0.271506, 0.298791, 0.298791, 0.321458, 0.324872, 0.31487, 0.377384, 0.275179, 0.298791, 0.295083, 0.308712, 0.328603, 0.225814, 0.335645, 0.295083, 0.318242, 0.31487, 0.31487, 0.346032, 0.298791, 0.301917, 0.332115, 0.30533, 0.31487, 0.26085, 0.196879, 0.179055, 0.155435, 0.26085, 0.257454, 0.271506, 0.284882, 0.380708, 0.401658, 0.394753, 0.42561, 0.301917, 0.295083, 0.209395, 0.164327, 0.236433, 0.318242, 0.243554, 0.295083, 0.257454, 0.295083, 0.374039, 0.394753, 0.422041, 0.339168, 0.324872, 0.318242, 0.264545, 0.17593, 0.164327, 0.132295, 0.137348, 0.26085, 0.268042, 0.275179, 0.301917, 0.321458, 0.288399, 0.332115, 0.318242, 0.370445, 0.36309, 0.264545, 0.170161, 0.147574, 0.18812, 0.191378, 0.206376, 0.247041, 0.36309, 0.384043, 0.422041, 0.42561, 0.374039, 0.346032, 0.414856, 0.394753, 0.342579, 0.356642, 0.374039, 0.328603, 0.25031, 0.209395], '')</t>
  </si>
  <si>
    <t>UPI00021865F4 status=activ</t>
  </si>
  <si>
    <t>([0.436924, 0.324872, 0.36309, 0.268042, 0.301917, 0.288399, 0.342579, 0.398279, 0.418646, 0.352862, 0.295083, 0.301917, 0.298791, 0.206376, 0.268042, 0.194234, 0.196879, 0.301917, 0.284882, 0.335645, 0.324872, 0.239899, 0.328603, 0.321458, 0.41194, 0.42561, 0.486429, 0.377384, 0.291804, 0.31487, 0.311707, 0.41194, 0.450668, 0.454136, 0.525368, 0.465241, 0.490133, 0.486429, 0.398279, 0.321458, 0.324872, 0.278302, 0.40511, 0.301917, 0.281712, 0.281712, 0.278302, 0.18812, 0.264545, 0.318242, 0.216401, 0.216401, 0.173081, 0.161087, 0.182256, 0.194234, 0.295083, 0.366687, 0.281712, 0.352862, 0.366687, 0.346032, 0.349426, 0.25406, 0.275179, 0.275179, 0.200174, 0.170161, 0.21291, 0.236433, 0.21291, 0.295083, 0.31487, 0.339168, 0.359901, 0.31487, 0.328603, 0.232838, 0.243554, 0.335645, 0.229226, 0.268042, 0.239899, 0.264545, 0.25031, 0.298791, 0.332115, 0.339168, 0.359901, 0.414856, 0.370445, 0.370445, 0.401658, 0.468512, 0.505461, 0.505461, 0.505461, 0.461924, 0.51388, 0.529623, 0.529623, 0.570702, 0.570702, 0.575842, 0.59014, 0.666105, 0.703578, 0.661982, 0.73685, 0.784345, 0.784345, 0.812494, 0.775545, 0.661982, 0.661982, 0.661982, 0.680603, 0.716283, 0.759478, 0.788093, 0.791621, 0.788093, 0.879233, 0.91684, 0.894241, 0.88723, 0.912647, 0.915074, 0.891961, 0.819762, 0.819762, 0.716283, 0.716283, 0.703578, 0.788093, 0.791621, 0.680603, 0.648219, 0.671169, 0.575842, 0.59014, 0.56648, 0.483068, 0.465241, 0.40511, 0.476583, 0.509769, 0.51388, 0.480142, 0.468512, 0.56648, 0.454136, 0.517562, 0.490133, 0.575842, 0.472492, 0.472492, 0.476583, 0.486429, 0.398279, 0.458154, 0.447574, 0.374039, 0.433034, 0.42561, 0.450668, 0.447574, 0.418646, 0.408655, 0.447574, 0.525368, 0.444081, 0.517562, 0.458154, 0.483068, 0.5017, 0.521092, 0.534167, 0.608892, 0.553315, 0.541878, 0.486429, 0.465241, 0.5017, 0.505461, 0.505461, 0.51388, 0.444081, 0.418646, 0.414856, 0.433034, 0.436924, 0.553315, 0.59508, 0.59508, 0.604312, 0.618285, 0.703578, 0.685117, 0.657645, 0.724957, 0.819762, 0.871313, 0.89662, 0.89662, 0.903857, 0.910643, 0.905695, 0.948786, 0.928747, 0.928747, 0.894241, 0.894241, 0.89662, 0.805026, 0.84206, 0.837511, 0.805026, 0.728858, 0.699094, 0.728858, 0.694846, 0.585406, 0.59508, 0.480142, 0.517562, 0.422041, 0.418646, 0.433034, 0.349426, 0.408655, 0.408655, 0.4292, 0.422041, 0.387226, 0.458154, 0.480142, 0.480142, 0.414856, 0.483068, 0.509769, 0.517562, 0.525368, 0.541878, 0.450668, 0.51388, 0.472492, 0.549308, 0.454136, 0.36309, 0.356642, 0.366687, 0.370445, 0.40511, 0.433034, 0.447574, 0.454136, 0.450668, 0.483068, 0.483068, 0.497853, 0.505461, 0.490133, 0.450668, 0.557691, 0.618285, 0.699094, 0.59014, 0.608892, 0.712013, 0.690604, 0.819762, 0.779859, 0.775545, 0.73685, 0.661982, 0.653063, 0.642678, 0.604312, 0.458154, 0.497853, 0.480142, 0.472492, 0.394753, 0.433034, 0.408655, 0.433034, 0.401658, 0.525368, 0.525368, 0.525368, 0.690604, 0.657645, 0.549308, 0.553315, 0.458154, 0.483068, 0.414856, 0.422041, 0.370445, 0.472492, 0.41194, 0.42561, 0.42561, 0.42561, 0.332115, 0.295083, 0.194234, 0.194234, 0.191378, 0.191378, 0.120615, 0.106997, 0.100716, 0.18812, 0.132295, 0.229226, 0.232838, 0.229226, 0.219301, 0.209395, 0.196879, 0.209395, 0.209395, 0.216401, 0.216401, 0.21291, 0.17593, 0.275179, 0.243554, 0.17593, 0.139895, 0.144935, 0.116183, 0.0704, 0.040537, 0.051831, 0.026338, 0.032677, 0.055536, 0.034884, 0.066181, 0.036378, 0.060549, 0.028107, 0.028695, 0.05306, 0.073402, 0.090864, 0.096677, 0.116183, 0.098513, 0.118441, 0.185198, 0.122885, 0.194234, 0.278302, 0.275179, 0.36309, 0.236433, 0.219301, 0.219301, 0.179055, 0.196879, 0.158265, 0.17593, 0.191378, 0.147574, 0.17593, 0.129801, 0.069024, 0.073402, 0.15008, 0.086953, 0.054297, 0.106997, 0.100716, 0.074921, 0.096677, 0.088832, 0.15008, 0.15008, 0.132295, 0.155435, 0.232838, 0.170161, 0.25406, 0.232838, 0.281712, 0.185198, 0.281712, 0.374039, 0.271506, 0.164327, 0.26085, 0.332115, 0.295083, 0.291804, 0.291804, 0.278302, 0.284882, 0.194234, 0.194234, 0.318242, 0.339168, 0.342579, 0.328603, 0.335645, 0.321458, 0.30533, 0.41194, 0.291804, 0.291804, 0.295083, 0.370445, 0.374039, 0.281712, 0.31487, 0.284882, 0.225814, 0.222385, 0.15008, 0.236433, 0.247041, 0.120615, 0.118441, 0.088832, 0.096677, 0.051831, 0.056825, 0.0704, 0.083462, 0.161087, 0.161087, 0.216401, 0.139895, 0.078022, 0.111485, 0.066181, 0.081712, 0.116183, 0.116183, 0.18812, 0.127496, 0.125101, 0.18812, 0.122885, 0.098513, 0.167087, 0.268042, 0.257454, 0.229226, 0.125101, 0.078022, 0.06312, 0.079919, 0.142424, 0.225814, 0.225814, 0.321458, 0.25031, 0.281712, 0.194234, 0.179055, 0.18812, 0.196879, 0.236433, 0.311707, 0.31487, 0.219301, 0.219301, 0.219301, 0.182256, 0.236433, 0.308712, 0.311707, 0.278302, 0.170161, 0.102787, 0.127496, 0.134866, 0.122885, 0.122885, 0.194234, 0.125101, 0.106997, 0.111485, 0.109221, 0.129801, 0.194234, 0.194234, 0.158265, 0.088832, 0.06184, 0.078022, 0.086953, 0.109221, 0.129801, 0.134866, 0.17593, 0.17593, 0.137348, 0.191378, 0.167087, 0.137348, 0.196879, 0.284882, 0.225814, 0.17593, 0.096677, 0.059222], '')</t>
  </si>
  <si>
    <t>[34, 94, 95, 96, 98, 99, 100, 101, 102, 103, 104, 105, 106, 107, 108, 109, 110, 111, 112, 113, 114, 115, 116, 117, 118, 119, 120, 121, 122, 123, 124, 125, 126, 127, 128, 129, 130, 131, 132, 133, 134, 135, 136, 137, 138, 139, 140, 141, 146, 147, 150, 152, 154, 170, 172, 175, 176, 177, 178, 179, 180, 183, 184, 185, 186, 192, 193, 194, 195, 196, 197, 198, 199, 200, 201, 202, 203, 204, 205, 206, 207, 208, 209, 210, 211, 212, 213, 214, 215, 216, 217, 218, 219, 220, 221, 222, 223, 225, 240, 241, 242, 243, 245, 247, 261, 264, 265, 266, 267, 268, 269, 270, 271, 272, 273, 274, 275, 276, 277, 278, 288, 289, 290, 291, 292, 293, 294]</t>
  </si>
  <si>
    <t>UPI00021865F5 status=activ</t>
  </si>
  <si>
    <t>([0.016528, 0.024826, 0.014586, 0.023963, 0.042364, 0.066181, 0.096677, 0.134866, 0.173081, 0.129801, 0.074921, 0.11371, 0.083462, 0.05306, 0.06184, 0.032677, 0.016257, 0.010372, 0.018787, 0.018787, 0.020522, 0.035586, 0.045352, 0.045352, 0.023087, 0.016826, 0.017138, 0.009096, 0.009187, 0.00777, 0.010926, 0.01078, 0.006795, 0.010131, 0.018106, 0.011669, 0.021816, 0.046336, 0.094817, 0.085092, 0.056825, 0.10481, 0.109221, 0.086953, 0.173081, 0.281712, 0.216401, 0.122885, 0.196879, 0.185198, 0.134866, 0.067594, 0.15284, 0.278302, 0.191378, 0.17593, 0.139895, 0.086953, 0.092881, 0.085092, 0.096677, 0.111485, 0.06312, 0.034884, 0.0198, 0.01078, 0.01078, 0.019109, 0.016528, 0.019109, 0.012727, 0.012491, 0.023087, 0.023087, 0.020522, 0.037156, 0.024393, 0.023963, 0.040537, 0.026892, 0.018787, 0.017447, 0.015694, 0.016021, 0.016021, 0.026892, 0.050641, 0.037156, 0.042364, 0.076542, 0.066181, 0.058088, 0.106997, 0.055536, 0.026892, 0.016528, 0.016528, 0.024393, 0.042364, 0.018106, 0.020876, 0.03976, 0.043307, 0.045352, 0.067594, 0.069024, 0.069024, 0.076542, 0.049374, 0.043307, 0.042364, 0.055536, 0.106997, 0.11371, 0.11371, 0.127496, 0.225814, 0.139895, 0.083462, 0.092881, 0.179055, 0.191378, 0.098513, 0.094817, 0.078022, 0.096677, 0.096677, 0.109221, 0.11371, 0.194234, 0.185198, 0.216401, 0.132295, 0.06184, 0.058088, 0.100716, 0.155435, 0.094817, 0.139895, 0.142424, 0.158265, 0.096677, 0.088832, 0.164327, 0.155435, 0.271506, 0.232838, 0.332115, 0.311707, 0.203355, 0.209395, 0.206376, 0.144935, 0.225814, 0.359901, 0.36309, 0.236433, 0.144935, 0.182256, 0.209395, 0.25406, 0.222385, 0.21291, 0.18812, 0.170161, 0.10481, 0.102787, 0.10481, 0.109221, 0.06312, 0.116183, 0.111485, 0.120615, 0.203355, 0.216401, 0.200174, 0.129801, 0.158265, 0.247041, 0.291804, 0.25406, 0.301917, 0.30533, 0.408655, 0.444081, 0.444081, 0.541878, 0.440853, 0.444081, 0.422041, 0.422041, 0.324872, 0.324872, 0.328603, 0.229226, 0.155435, 0.096677, 0.164327, 0.275179, 0.194234, 0.209395, 0.264545, 0.275179, 0.206376, 0.132295, 0.134866, 0.0704, 0.042364, 0.050641, 0.060549, 0.066181, 0.111485, 0.094817, 0.056825, 0.050641, 0.074921, 0.069024, 0.125101, 0.102787, 0.092881, 0.094817, 0.050641, 0.050641, 0.03976, 0.041405, 0.073402, 0.071867, 0.134866, 0.21291, 0.288399, 0.284882, 0.278302, 0.257454, 0.335645, 0.335645, 0.342579, 0.236433, 0.225814, 0.225814, 0.247041, 0.236433, 0.332115, 0.321458, 0.200174, 0.15284, 0.203355, 0.179055, 0.116183, 0.125101, 0.129801, 0.132295, 0.137348, 0.081712, 0.047319, 0.028695, 0.046336, 0.024393, 0.050641, 0.109221, 0.059222, 0.035586, 0.038042, 0.038858, 0.0704, 0.081712, 0.122885, 0.129801, 0.120615, 0.118441, 0.120615, 0.118441, 0.120615, 0.127496, 0.209395, 0.229226, 0.349426, 0.349426, 0.447574, 0.458154, 0.339168, 0.422041, 0.529623, 0.42561, 0.384043, 0.36309, 0.450668, 0.335645, 0.216401, 0.191378, 0.288399, 0.284882, 0.271506, 0.17593, 0.083462, 0.076542, 0.144935, 0.120615, 0.085092, 0.081712, 0.073402, 0.10481, 0.06184, 0.054297, 0.079919, 0.094817, 0.094817, 0.116183, 0.155435, 0.26085, 0.318242, 0.335645, 0.257454, 0.271506, 0.36309, 0.486429, 0.465241, 0.447574, 0.444081, 0.525368, 0.534167, 0.444081, 0.444081, 0.557691, 0.585406, 0.622677, 0.632174, 0.521092, 0.497853, 0.58069, 0.480142, 0.390993, 0.352862, 0.308712, 0.26085, 0.247041, 0.236433, 0.173081, 0.203355, 0.25406, 0.239899, 0.25031, 0.346032, 0.401658, 0.377384, 0.352862, 0.26085, 0.26085, 0.26085, 0.26085, 0.170161, 0.264545, 0.264545, 0.243554, 0.243554, 0.257454, 0.182256, 0.167087, 0.25031, 0.142424, 0.06184, 0.064632, 0.030611, 0.031287, 0.028695, 0.029376, 0.029376, 0.055536, 0.030003, 0.030611, 0.031287, 0.06184, 0.032017, 0.06184, 0.076542, 0.118441, 0.092881, 0.090864, 0.100716, 0.098513, 0.158265, 0.278302, 0.291804, 0.308712, 0.301917, 0.278302, 0.275179, 0.288399, 0.17593, 0.161087, 0.236433, 0.144935, 0.132295, 0.147574, 0.094817, 0.086953, 0.092881, 0.079919, 0.071867, 0.083462, 0.071867, 0.035586, 0.026892, 0.027463, 0.051831, 0.028695, 0.035586, 0.041405, 0.038858, 0.044297, 0.071867, 0.042364, 0.049374, 0.054297, 0.096677, 0.085092, 0.051831, 0.050641, 0.100716, 0.125101, 0.132295, 0.081712, 0.155435, 0.194234, 0.179055, 0.096677, 0.109221, 0.100716, 0.088832, 0.054297, 0.05306, 0.030003, 0.054297, 0.046336, 0.025762, 0.021816, 0.020876, 0.017797, 0.020522, 0.013265, 0.013265, 0.011903, 0.021381, 0.020522, 0.011903, 0.011342, 0.020522, 0.025316, 0.014586, 0.016257, 0.017797, 0.030611, 0.067594, 0.059222, 0.081712, 0.155435, 0.15284, 0.264545, 0.398279, 0.398279, 0.494003, 0.472492, 0.480142, 0.480142, 0.40511, 0.387226, 0.328603, 0.311707, 0.278302, 0.275179, 0.25031, 0.284882, 0.173081, 0.10481, 0.064632, 0.067594, 0.059222, 0.028107, 0.023534, 0.013821, 0.008624, 0.007877, 0.010509, 0.010672, 0.007645, 0.010131, 0.016826, 0.0198, 0.020165, 0.016528, 0.016826, 0.014586, 0.019109, 0.035586, 0.064632, 0.064632, 0.076542, 0.076542, 0.129801, 0.147574, 0.127496, 0.15008, 0.15008, 0.15284, 0.147574, 0.225814, 0.222385, 0.236433, 0.264545, 0.264545, 0.335645, 0.4292, 0.380708, 0.332115, 0.366687, 0.281712, 0.284882, 0.26085, 0.271506, 0.219301, 0.17593, 0.194234, 0.301917, 0.191378, 0.196879, 0.191378, 0.185198, 0.200174, 0.191378, 0.225814, 0.243554, 0.278302, 0.196879, 0.200174, 0.203355, 0.191378, 0.268042, 0.268042, 0.31487, 0.194234, 0.196879, 0.239899, 0.328603, 0.206376, 0.308712, 0.335645, 0.374039, 0.390993, 0.346032, 0.268042, 0.236433, 0.216401, 0.127496, 0.118441, 0.182256, 0.132295, 0.076542, 0.06312, 0.102787, 0.094817, 0.144935, 0.142424, 0.142424, 0.139895, 0.243554, 0.209395, 0.21291, 0.111485, 0.111485, 0.111485, 0.185198, 0.185198, 0.125101, 0.147574, 0.243554, 0.239899, 0.301917, 0.387226, 0.414856, 0.339168, 0.308712, 0.281712, 0.36309, 0.346032, 0.349426, 0.232838, 0.275179, 0.236433, 0.25031, 0.239899, 0.243554, 0.200174, 0.17593, 0.179055, 0.222385, 0.222385, 0.225814, 0.194234, 0.185198, 0.137348, 0.200174, 0.155435, 0.216401, 0.216401, 0.219301, 0.232838, 0.275179, 0.275179, 0.278302, 0.328603, 0.339168, 0.374039, 0.318242, 0.356642, 0.4292, 0.465241, 0.36309, 0.370445, 0.440853, 0.41194, 0.447574, 0.422041, 0.505461, 0.387226, 0.387226, 0.352862, 0.356642, 0.394753, 0.401658, 0.408655, 0.476583, 0.374039, 0.374039, 0.454136, 0.418646, 0.332115, 0.301917, 0.301917, 0.288399, 0.25406, 0.284882, 0.232838, 0.257454, 0.268042, 0.281712, 0.284882, 0.236433, 0.155435, 0.118441, 0.092881, 0.086953, 0.069024, 0.120615, 0.098513, 0.122885, 0.147574, 0.203355, 0.15284, 0.15008, 0.100716, 0.074921, 0.066181, 0.11371, 0.098513, 0.06312, 0.137348, 0.147574, 0.222385, 0.31487, 0.40511, 0.4292, 0.433034, 0.450668, 0.444081, 0.394753, 0.36309, 0.335645, 0.335645, 0.418646, 0.42561, 0.5017, 0.604312, 0.534167, 0.418646, 0.447574, 0.4292, 0.370445, 0.281712, 0.18812, 0.185198, 0.173081, 0.17593, 0.17593, 0.170161, 0.15008, 0.194234, 0.167087, 0.185198, 0.21291, 0.222385, 0.203355, 0.21291, 0.243554, 0.257454, 0.291804, 0.298791, 0.298791, 0.298791, 0.390993, 0.494003, 0.490133, 0.5017, 0.414856, 0.41194, 0.408655, 0.352862, 0.275179, 0.222385, 0.239899, 0.206376, 0.203355, 0.308712, 0.30533, 0.191378, 0.26085, 0.352862, 0.268042, 0.268042, 0.268042, 0.25031, 0.21291, 0.216401, 0.222385, 0.308712, 0.308712, 0.30533, 0.356642, 0.377384, 0.461924, 0.461924, 0.505461, 0.505461, 0.40511, 0.339168, 0.42561, 0.433034, 0.433034, 0.418646, 0.472492, 0.5017, 0.497853, 0.529623, 0.486429, 0.509769, 0.476583, 0.490133, 0.494003, 0.529623, 0.680603, 0.538167, 0.534167, 0.51388, 0.517562, 0.622677, 0.750527, 0.750527, 0.622677, 0.585406, 0.716283, 0.76285, 0.661982, 0.661982, 0.685117, 0.716283, 0.694846, 0.59508, 0.59014, 0.490133, 0.40511, 0.377384, 0.401658, 0.308712, 0.284882, 0.298791, 0.301917, 0.278302, 0.236433, 0.328603, 0.318242, 0.335645, 0.239899, 0.295083, 0.298791, 0.281712, 0.203355, 0.170161, 0.185198, 0.17593, 0.229226, 0.324872, 0.321458, 0.335645, 0.414856, 0.346032, 0.342579, 0.26085, 0.247041, 0.288399, 0.200174, 0.129801, 0.102787, 0.155435, 0.118441, 0.11371, 0.079919, 0.132295, 0.147574, 0.216401, 0.222385, 0.26085, 0.219301, 0.18812, 0.247041, 0.25031, 0.318242, 0.232838, 0.328603, 0.30533, 0.288399, 0.298791, 0.31487, 0.349426, 0.332115, 0.394753, 0.377384, 0.433034, 0.398279, 0.374039, 0.349426, 0.308712, 0.247041, 0.243554], '')</t>
  </si>
  <si>
    <t>[186, 281, 318, 319, 322, 323, 324, 325, 326, 328, 621, 679, 680, 681, 710, 739, 740, 748, 750, 752, 756, 757, 758, 759, 760, 761, 762, 763, 764, 765, 766, 767, 768, 769, 770, 771, 772, 773, 774, 775]</t>
  </si>
  <si>
    <t>UPI00021865F6 status=activ</t>
  </si>
  <si>
    <t>([0.05306, 0.030003, 0.022306, 0.042364, 0.043307, 0.060549, 0.079919, 0.051831, 0.067594, 0.102787, 0.071867, 0.106997, 0.050641, 0.071867, 0.10481, 0.10481, 0.144935, 0.125101, 0.127496, 0.137348, 0.219301, 0.167087, 0.25031, 0.332115, 0.268042, 0.209395, 0.209395, 0.21291, 0.335645, 0.346032, 0.284882, 0.301917, 0.275179, 0.366687, 0.40511, 0.342579, 0.268042, 0.30533, 0.268042, 0.232838, 0.232838, 0.158265, 0.25406, 0.284882, 0.284882, 0.232838, 0.352862, 0.257454, 0.288399, 0.170161, 0.170161, 0.170161, 0.200174, 0.209395, 0.179055, 0.182256, 0.179055, 0.164327, 0.137348, 0.164327, 0.219301, 0.324872, 0.36309, 0.36309, 0.359901, 0.359901, 0.356642, 0.295083, 0.390993, 0.356642, 0.486429, 0.436924, 0.394753, 0.433034, 0.433034, 0.366687, 0.264545, 0.209395, 0.301917, 0.370445, 0.366687, 0.374039, 0.342579, 0.342579, 0.298791, 0.301917, 0.191378, 0.206376, 0.209395, 0.144935, 0.144935, 0.129801, 0.164327, 0.164327, 0.17593, 0.098513, 0.173081, 0.291804, 0.390993, 0.301917, 0.209395, 0.134866, 0.073402, 0.086953, 0.086953, 0.086953, 0.069024, 0.10481, 0.132295, 0.167087, 0.247041, 0.164327, 0.155435, 0.122885, 0.206376, 0.206376, 0.298791, 0.301917, 0.18812, 0.120615, 0.191378, 0.216401, 0.219301, 0.206376, 0.155435, 0.191378, 0.25406, 0.26085, 0.30533, 0.370445, 0.284882, 0.301917, 0.288399, 0.31487, 0.359901, 0.36309, 0.264545, 0.182256, 0.122885, 0.120615, 0.203355, 0.179055, 0.185198, 0.25406, 0.324872, 0.342579, 0.301917, 0.225814, 0.18812, 0.134866, 0.066181], '')</t>
  </si>
  <si>
    <t>UPI00021865F7 status=activ</t>
  </si>
  <si>
    <t>([0.194234, 0.239899, 0.167087, 0.167087, 0.092881, 0.096677, 0.06312, 0.03976, 0.029376, 0.038858, 0.054297, 0.048328, 0.054297, 0.064632, 0.073402, 0.044297, 0.100716, 0.090864, 0.102787, 0.102787, 0.098513, 0.06184, 0.066181, 0.102787, 0.06312, 0.100716, 0.127496, 0.206376, 0.225814, 0.30533, 0.30533, 0.318242, 0.394753, 0.374039, 0.346032, 0.332115, 0.328603, 0.243554, 0.332115, 0.243554, 0.271506, 0.185198, 0.275179, 0.225814, 0.239899, 0.356642, 0.387226, 0.384043, 0.291804, 0.366687, 0.374039, 0.271506, 0.257454, 0.247041, 0.15284, 0.173081, 0.18812, 0.278302, 0.335645, 0.335645, 0.318242, 0.291804, 0.366687, 0.352862, 0.418646, 0.408655, 0.398279, 0.398279, 0.390993, 0.414856, 0.418646, 0.321458, 0.42561, 0.440853, 0.450668, 0.5017, 0.505461, 0.486429, 0.486429, 0.505461, 0.433034, 0.476583, 0.450668, 0.377384, 0.349426, 0.295083, 0.203355, 0.170161, 0.17593, 0.129801, 0.17593, 0.120615, 0.173081, 0.15008, 0.083462, 0.083462, 0.073402, 0.088832, 0.076542, 0.071867, 0.066181, 0.079919, 0.100716, 0.118441, 0.17593, 0.147574, 0.170161, 0.200174, 0.243554, 0.268042, 0.324872, 0.332115, 0.332115, 0.359901, 0.394753, 0.476583, 0.483068, 0.483068, 0.465241, 0.585406, 0.494003, 0.5017, 0.534167, 0.538167, 0.433034, 0.440853, 0.42561, 0.440853, 0.414856, 0.40511, 0.377384, 0.31487, 0.225814, 0.301917, 0.332115, 0.324872, 0.332115, 0.324872, 0.318242, 0.335645, 0.308712, 0.414856, 0.418646, 0.352862, 0.349426, 0.454136, 0.458154, 0.505461, 0.5017, 0.525368, 0.486429, 0.450668, 0.4292, 0.480142, 0.440853, 0.418646, 0.422041, 0.328603, 0.318242, 0.408655, 0.387226, 0.387226, 0.352862, 0.352862, 0.387226, 0.359901, 0.356642, 0.346032, 0.311707, 0.239899, 0.30533, 0.342579, 0.370445, 0.490133, 0.461924, 0.509769, 0.414856, 0.40511, 0.490133, 0.490133, 0.401658, 0.390993, 0.418646, 0.356642, 0.359901, 0.356642, 0.390993, 0.384043, 0.387226, 0.450668, 0.450668, 0.346032, 0.26085, 0.268042, 0.236433, 0.225814, 0.225814, 0.222385, 0.196879, 0.216401, 0.216401, 0.257454, 0.26085, 0.179055, 0.271506, 0.200174, 0.200174, 0.200174, 0.200174, 0.200174, 0.144935, 0.170161, 0.200174, 0.291804, 0.284882, 0.185198, 0.25406, 0.25406, 0.271506, 0.298791, 0.281712, 0.216401, 0.25406, 0.222385, 0.30533, 0.191378, 0.161087, 0.191378, 0.161087, 0.139895, 0.139895, 0.167087, 0.191378, 0.191378, 0.132295, 0.111485, 0.134866, 0.139895, 0.144935, 0.209395, 0.209395, 0.182256, 0.25031, 0.170161, 0.118441, 0.125101, 0.194234, 0.301917, 0.295083, 0.232838, 0.278302, 0.185198, 0.247041, 0.21291, 0.194234, 0.264545, 0.26085, 0.247041, 0.247041, 0.236433, 0.25031, 0.25406, 0.284882, 0.284882, 0.278302, 0.342579, 0.335645, 0.219301, 0.239899, 0.243554, 0.301917, 0.301917, 0.40511, 0.298791, 0.339168, 0.450668, 0.465241, 0.465241, 0.436924, 0.342579, 0.332115, 0.216401, 0.232838, 0.144935, 0.15284, 0.15284, 0.111485, 0.06184, 0.144935, 0.098513, 0.081712, 0.055536, 0.056825, 0.05306, 0.086953, 0.044297, 0.038042, 0.026892, 0.038042, 0.041405, 0.059222, 0.049374, 0.088832, 0.043307, 0.076542, 0.043307, 0.074921, 0.074921, 0.074921, 0.033407, 0.047319, 0.058088, 0.085092, 0.079919, 0.079919, 0.094817, 0.170161, 0.102787, 0.147574, 0.147574, 0.196879, 0.243554, 0.291804, 0.219301, 0.219301, 0.196879, 0.288399, 0.284882, 0.377384, 0.377384, 0.398279, 0.284882, 0.21291, 0.278302, 0.284882, 0.21291, 0.111485, 0.086953, 0.158265, 0.111485, 0.100716, 0.120615, 0.0704, 0.067594, 0.067594, 0.116183, 0.078022, 0.034068, 0.041405, 0.023534, 0.026892, 0.043307, 0.088832, 0.076542, 0.060549, 0.05306, 0.045352, 0.041405, 0.028695, 0.026338, 0.036378, 0.041405, 0.047319, 0.03976, 0.041405, 0.054297, 0.050641, 0.050641, 0.111485, 0.102787, 0.098513, 0.120615, 0.10481, 0.092881, 0.132295, 0.074921, 0.086953, 0.144935, 0.170161, 0.164327, 0.173081, 0.147574, 0.109221, 0.098513, 0.144935, 0.073402, 0.074921, 0.043307, 0.098513, 0.047319, 0.041405, 0.081712, 0.085092, 0.076542, 0.043307, 0.043307, 0.045352, 0.032677, 0.022667, 0.040537, 0.0704, 0.036378, 0.021816, 0.027463, 0.022306, 0.025762, 0.046336, 0.064632, 0.109221, 0.090864, 0.094817, 0.055536, 0.050641, 0.048328, 0.047319, 0.071867, 0.0704, 0.11371, 0.11371, 0.15008, 0.096677, 0.076542, 0.15008], '')</t>
  </si>
  <si>
    <t>[75, 76, 79, 119, 121, 122, 123, 147, 148, 149, 175]</t>
  </si>
  <si>
    <t>UPI00021865F8 status=activ</t>
  </si>
  <si>
    <t>([0.003701, 0.002761, 0.003757, 0.003864, 0.003109, 0.003014, 0.00316, 0.003997, 0.003366, 0.003405, 0.002881, 0.003053, 0.002349, 0.002078, 0.002035, 0.00283, 0.002035, 0.003014, 0.004208, 0.005086, 0.003512, 0.00543, 0.008075, 0.008075, 0.010672, 0.01204, 0.009728, 0.007091, 0.004483, 0.006533, 0.00777, 0.007031, 0.005683, 0.006039, 0.006567, 0.004247, 0.004646, 0.004646, 0.003276, 0.002327, 0.001808, 0.001872, 0.001722, 0.001142, 0.001202, 0.001061, 0.001541, 0.001709, 0.001872, 0.002555, 0.002482, 0.001687, 0.002727, 0.004135, 0.004835, 0.006078, 0.006533, 0.003864, 0.005378, 0.007645, 0.00777, 0.007555, 0.01227, 0.011669, 0.010672, 0.009977, 0.009865, 0.009728, 0.014315, 0.025762, 0.024826, 0.013437, 0.01204, 0.012491, 0.007495, 0.00515, 0.004358, 0.004431, 0.005223, 0.005223, 0.003727, 0.005086, 0.005223, 0.004388, 0.004577, 0.006039, 0.006374, 0.005503, 0.003804, 0.003804, 0.002662, 0.002705, 0.003405, 0.005683, 0.003821, 0.003607, 0.005223, 0.004611, 0.004513, 0.004899, 0.004358, 0.005318, 0.003864, 0.003864, 0.003246, 0.003177, 0.003963, 0.003963, 0.00359, 0.00515, 0.003478, 0.004835, 0.005872, 0.004899, 0.003246, 0.004483, 0.005223, 0.003607, 0.003607, 0.005086, 0.003963, 0.004513, 0.005223, 0.00515, 0.00515, 0.004689, 0.00389, 0.002512, 0.00243, 0.002688, 0.002555, 0.002727, 0.00292, 0.002435, 0.003341, 0.004513, 0.004483, 0.004161, 0.00389, 0.004414, 0.004414, 0.006619, 0.006701, 0.004835, 0.007177, 0.013016, 0.027463, 0.027463, 0.043307, 0.022667, 0.030003, 0.019109, 0.028107, 0.01227, 0.012491, 0.008156, 0.005799, 0.005011, 0.006142, 0.006619, 0.006194, 0.006482, 0.005623, 0.005872, 0.008075, 0.008276, 0.005011, 0.005249, 0.004388, 0.005086, 0.004611, 0.003366, 0.004483, 0.00515, 0.00543, 0.006894, 0.010372, 0.022306, 0.029376, 0.029376, 0.028107, 0.025316, 0.011342, 0.008723, 0.005378, 0.005378, 0.003727, 0.004483, 0.004483, 0.006567, 0.004611, 0.004976, 0.007091, 0.004775, 0.004247, 0.006374, 0.005683, 0.003997, 0.002435, 0.002435, 0.002014, 0.00231, 0.003014, 0.004976, 0.007422, 0.015078, 0.015694, 0.031287, 0.022667, 0.01204, 0.007645, 0.00777, 0.008804, 0.008804, 0.009865, 0.01204, 0.007031, 0.004736, 0.006567, 0.010509, 0.008804, 0.011106, 0.018106, 0.010131, 0.006374, 0.004736, 0.004431, 0.003298, 0.00316, 0.003177, 0.004414, 0.004135, 0.005872, 0.008002, 0.006894, 0.008804, 0.006142, 0.006619, 0.009096, 0.010221, 0.006567, 0.008156, 0.006482, 0.006482, 0.009728, 0.00962, 0.00962, 0.006533, 0.009187, 0.00777, 0.008525, 0.005734, 0.008804, 0.005932, 0.004135, 0.003246, 0.002366, 0.003431, 0.004513, 0.003757, 0.003757, 0.00558, 0.005223, 0.007315, 0.007259, 0.005011, 0.005011, 0.006482, 0.008002, 0.008156, 0.006701, 0.006701, 0.008624, 0.006039, 0.007495, 0.011106, 0.01204, 0.010672, 0.010509, 0.007259, 0.007091, 0.00515, 0.005318, 0.00558, 0.005734, 0.005734, 0.008156, 0.013016, 0.010509, 0.012491, 0.008002, 0.010221, 0.015078, 0.015078, 0.026338, 0.033407, 0.026338, 0.044297, 0.094817, 0.071867, 0.134866, 0.247041, 0.324872, 0.284882, 0.236433, 0.194234], '')</t>
  </si>
  <si>
    <t>UPI00021865F9 status=activ</t>
  </si>
  <si>
    <t>([0.622677, 0.632174, 0.63748, 0.521092, 0.575842, 0.454136, 0.476583, 0.465241, 0.480142, 0.468512, 0.51388, 0.529623, 0.509769, 0.387226, 0.374039, 0.339168, 0.30533, 0.298791, 0.380708, 0.458154, 0.401658, 0.281712, 0.21291, 0.144935, 0.216401, 0.17593, 0.288399, 0.291804, 0.295083, 0.194234, 0.229226, 0.134866, 0.17593, 0.158265, 0.25031, 0.247041, 0.275179, 0.216401, 0.125101, 0.125101, 0.10481, 0.10481, 0.191378, 0.275179, 0.275179, 0.271506, 0.30533, 0.173081, 0.194234, 0.191378, 0.225814, 0.229226, 0.311707, 0.203355, 0.147574, 0.164327, 0.170161, 0.125101, 0.206376, 0.321458, 0.243554, 0.203355, 0.170161, 0.10481, 0.060549, 0.102787, 0.10481, 0.10481, 0.209395, 0.196879, 0.239899, 0.332115, 0.324872, 0.298791, 0.31487, 0.42561, 0.394753, 0.390993, 0.377384, 0.370445, 0.377384, 0.36309, 0.339168, 0.321458, 0.401658, 0.454136, 0.461924, 0.422041, 0.332115, 0.318242, 0.222385, 0.222385, 0.200174, 0.191378, 0.225814, 0.200174, 0.196879, 0.122885, 0.142424, 0.15284, 0.100716, 0.050641, 0.092881, 0.161087, 0.25406, 0.257454, 0.25406, 0.25406, 0.295083, 0.291804, 0.295083, 0.346032, 0.264545, 0.194234, 0.194234, 0.185198, 0.281712, 0.268042, 0.25031, 0.222385, 0.257454, 0.324872, 0.440853, 0.370445, 0.278302, 0.257454, 0.25406, 0.284882, 0.271506, 0.17593, 0.257454, 0.17593, 0.127496, 0.18812, 0.191378, 0.137348, 0.118441, 0.066181, 0.066181, 0.125101, 0.106997, 0.147574, 0.15008, 0.071867, 0.109221, 0.106997, 0.066181, 0.067594, 0.067594, 0.03976, 0.073402, 0.086953, 0.127496, 0.134866, 0.106997, 0.164327, 0.25031, 0.278302, 0.359901, 0.356642, 0.288399, 0.346032, 0.318242, 0.236433, 0.356642, 0.31487, 0.328603, 0.408655, 0.408655, 0.418646, 0.436924, 0.433034, 0.311707, 0.311707, 0.394753, 0.454136, 0.454136, 0.390993, 0.394753, 0.328603, 0.328603, 0.328603, 0.216401, 0.225814, 0.308712, 0.321458, 0.370445, 0.450668, 0.352862, 0.36309, 0.321458, 0.298791, 0.288399, 0.288399, 0.257454, 0.278302, 0.164327, 0.170161, 0.144935, 0.078022, 0.125101, 0.144935, 0.206376, 0.291804, 0.25031, 0.164327, 0.164327, 0.132295, 0.081712, 0.116183, 0.088832, 0.122885, 0.194234, 0.206376, 0.206376, 0.15284, 0.142424, 0.129801, 0.0704, 0.122885, 0.225814, 0.222385, 0.137348, 0.147574, 0.090864, 0.088832, 0.129801, 0.086953, 0.085092, 0.125101, 0.134866, 0.137348, 0.081712, 0.056825, 0.030611], '')</t>
  </si>
  <si>
    <t>[0, 1, 2, 3, 4, 10, 11, 12]</t>
  </si>
  <si>
    <t>UPI00021865FA status=activ</t>
  </si>
  <si>
    <t>([0.028695, 0.016257, 0.013016, 0.021816, 0.017138, 0.023534, 0.032677, 0.023087, 0.032017, 0.043307, 0.045352, 0.044297, 0.045352, 0.042364, 0.023087, 0.023963, 0.022667, 0.018787, 0.031287, 0.074921, 0.111485, 0.064632, 0.118441, 0.179055, 0.167087, 0.158265, 0.132295, 0.137348, 0.134866, 0.144935, 0.142424, 0.185198, 0.15008, 0.147574, 0.239899, 0.335645, 0.229226, 0.243554, 0.179055, 0.185198, 0.155435, 0.185198, 0.275179, 0.271506, 0.196879, 0.196879, 0.321458, 0.36309, 0.370445, 0.4292, 0.40511, 0.408655, 0.288399, 0.275179, 0.173081, 0.17593, 0.179055, 0.225814, 0.321458, 0.384043, 0.281712, 0.185198, 0.191378, 0.191378, 0.132295, 0.21291, 0.21291, 0.15008, 0.15008, 0.139895, 0.139895, 0.079919, 0.086953, 0.15008, 0.196879, 0.288399, 0.284882, 0.243554, 0.191378, 0.185198, 0.216401, 0.321458, 0.335645, 0.328603, 0.247041, 0.318242, 0.206376, 0.170161, 0.232838, 0.225814, 0.232838, 0.229226, 0.291804, 0.284882, 0.196879, 0.147574, 0.122885, 0.064632, 0.100716, 0.098513, 0.056825, 0.059222, 0.066181, 0.067594, 0.0704, 0.11371, 0.120615, 0.200174, 0.271506, 0.232838, 0.147574, 0.092881, 0.066181, 0.046336, 0.022306, 0.042364, 0.086953, 0.116183, 0.106997, 0.085092, 0.15008, 0.239899, 0.15284, 0.134866, 0.216401, 0.134866, 0.074921, 0.055536, 0.05306, 0.041405, 0.042364, 0.060549, 0.102787, 0.137348, 0.182256, 0.219301, 0.127496, 0.06312, 0.056825, 0.122885, 0.125101, 0.129801, 0.0704, 0.125101, 0.122885, 0.06312, 0.111485, 0.100716, 0.073402, 0.090864, 0.051831, 0.038042, 0.049374, 0.05306, 0.079919, 0.056825, 0.043307, 0.03976, 0.045352, 0.028107, 0.032017, 0.031287, 0.023534, 0.024393, 0.023534, 0.026892, 0.047319, 0.046336, 0.096677, 0.179055, 0.085092, 0.144935, 0.11371, 0.092881, 0.092881, 0.050641, 0.071867, 0.137348, 0.144935, 0.219301, 0.206376, 0.092881, 0.051831, 0.078022, 0.134866, 0.074921, 0.033407, 0.036378, 0.020165, 0.015694, 0.013821, 0.023534, 0.019401, 0.025762, 0.034884, 0.032677, 0.041405, 0.024826, 0.025762, 0.028107, 0.021381, 0.036378, 0.044297, 0.079919, 0.034884, 0.034068, 0.041405, 0.079919, 0.045352, 0.098513, 0.069024, 0.079919, 0.079919, 0.056825, 0.074921, 0.073402, 0.038858, 0.05306, 0.088832, 0.067594, 0.067594, 0.067594, 0.054297, 0.100716, 0.058088, 0.106997, 0.106997, 0.164327, 0.096677, 0.116183, 0.122885, 0.225814, 0.203355, 0.173081, 0.219301, 0.209395, 0.209395, 0.257454, 0.164327, 0.206376, 0.275179, 0.324872, 0.374039, 0.374039, 0.25031, 0.298791, 0.268042, 0.268042, 0.167087, 0.191378, 0.25406, 0.25406, 0.243554, 0.182256, 0.139895, 0.17593, 0.173081, 0.10481, 0.132295, 0.11371, 0.069024, 0.043307, 0.054297, 0.054297, 0.069024, 0.081712, 0.125101, 0.092881, 0.092881, 0.167087, 0.264545, 0.206376, 0.196879, 0.155435, 0.158265, 0.236433, 0.225814, 0.144935, 0.147574, 0.090864, 0.170161, 0.158265, 0.158265, 0.134866, 0.134866, 0.134866, 0.21291, 0.203355, 0.301917, 0.31487, 0.30533, 0.308712, 0.264545, 0.247041, 0.203355, 0.209395, 0.206376, 0.185198, 0.257454, 0.324872, 0.408655, 0.387226, 0.486429, 0.529623, 0.575842, 0.529623, 0.5017], '')</t>
  </si>
  <si>
    <t>[303, 304, 305, 306]</t>
  </si>
  <si>
    <t>UPI00021865FB status=activ</t>
  </si>
  <si>
    <t>([0.170161, 0.209395, 0.278302, 0.203355, 0.206376, 0.26085, 0.291804, 0.278302, 0.308712, 0.346032, 0.342579, 0.380708, 0.284882, 0.281712, 0.281712, 0.281712, 0.384043, 0.298791, 0.40511, 0.394753, 0.349426, 0.433034, 0.324872, 0.311707, 0.321458, 0.342579, 0.25031, 0.247041, 0.18812, 0.209395, 0.196879, 0.225814, 0.219301, 0.308712, 0.275179, 0.229226, 0.324872, 0.335645, 0.476583, 0.505461, 0.418646, 0.476583, 0.483068, 0.517562, 0.486429, 0.529623, 0.553315, 0.534167, 0.534167, 0.699094, 0.553315, 0.553315, 0.472492, 0.40511, 0.390993, 0.458154, 0.447574, 0.458154, 0.433034, 0.401658, 0.298791, 0.301917, 0.196879, 0.173081, 0.25031, 0.30533, 0.335645, 0.321458, 0.422041, 0.440853, 0.384043, 0.356642, 0.291804, 0.356642, 0.444081, 0.444081, 0.4292, 0.472492, 0.349426, 0.318242, 0.346032, 0.440853, 0.541878, 0.525368, 0.440853, 0.408655, 0.301917, 0.239899, 0.25031, 0.185198, 0.170161, 0.219301, 0.25031, 0.219301, 0.15008, 0.155435, 0.106997, 0.098513, 0.094817, 0.185198, 0.15284, 0.11371, 0.106997, 0.102787, 0.11371, 0.173081, 0.209395, 0.209395, 0.21291, 0.173081, 0.26085, 0.225814, 0.206376, 0.281712, 0.377384, 0.377384, 0.366687, 0.335645, 0.339168, 0.339168, 0.332115, 0.298791, 0.298791, 0.219301, 0.144935, 0.147574, 0.167087, 0.167087, 0.26085, 0.295083, 0.291804, 0.268042, 0.264545, 0.26085, 0.18812, 0.164327, 0.21291, 0.164327, 0.243554, 0.206376, 0.173081, 0.118441, 0.200174, 0.203355, 0.291804], '')</t>
  </si>
  <si>
    <t>[39, 43, 45, 46, 47, 48, 49, 50, 51, 82, 83]</t>
  </si>
  <si>
    <t>UPI00021865FC status=activ</t>
  </si>
  <si>
    <t>([0.034884, 0.060549, 0.083462, 0.083462, 0.109221, 0.106997, 0.132295, 0.125101, 0.147574, 0.191378, 0.185198, 0.132295, 0.0704, 0.15008, 0.15008, 0.081712, 0.076542, 0.081712, 0.137348, 0.155435, 0.144935, 0.222385, 0.15284, 0.158265, 0.158265, 0.106997, 0.10481, 0.106997, 0.132295, 0.137348, 0.137348, 0.170161, 0.17593, 0.206376, 0.155435, 0.094817, 0.127496, 0.222385, 0.219301, 0.209395, 0.209395, 0.209395, 0.11371, 0.194234, 0.194234, 0.194234, 0.194234, 0.243554, 0.17593, 0.170161, 0.179055, 0.096677, 0.092881, 0.10481, 0.074921, 0.096677, 0.134866, 0.098513, 0.047319, 0.048328, 0.044297, 0.026338, 0.050641, 0.06184, 0.054297, 0.028695, 0.021381, 0.021381, 0.020876, 0.034068, 0.028107, 0.025316, 0.028695, 0.028695, 0.046336, 0.098513, 0.090864, 0.111485, 0.109221, 0.118441, 0.122885, 0.10481, 0.185198, 0.15008, 0.222385, 0.137348, 0.158265, 0.247041, 0.321458, 0.321458, 0.243554, 0.288399, 0.225814, 0.30533, 0.219301, 0.21291, 0.158265, 0.116183, 0.067594, 0.122885, 0.125101, 0.060549, 0.074921, 0.038042, 0.026892, 0.017797, 0.034884, 0.05306, 0.03976, 0.024826, 0.0198, 0.028695, 0.029376, 0.023087, 0.021381, 0.037156, 0.024393, 0.017797, 0.026892, 0.025762, 0.025762, 0.044297, 0.048328, 0.03976, 0.055536, 0.05306, 0.046336, 0.040537, 0.021381, 0.027463, 0.041405, 0.054297, 0.054297, 0.028107, 0.031287, 0.032677, 0.025762, 0.041405, 0.074921, 0.058088, 0.100716, 0.064632, 0.066181, 0.096677, 0.069024, 0.083462, 0.144935, 0.232838, 0.144935, 0.247041, 0.173081, 0.18812, 0.10481, 0.06184, 0.109221, 0.173081, 0.173081, 0.144935, 0.139895, 0.083462, 0.106997, 0.120615, 0.106997, 0.059222, 0.088832, 0.142424, 0.144935, 0.100716, 0.078022, 0.137348, 0.15008, 0.134866, 0.067594, 0.120615, 0.200174, 0.144935, 0.144935, 0.142424, 0.209395, 0.209395, 0.31487, 0.318242, 0.268042, 0.359901, 0.454136, 0.422041, 0.321458, 0.232838, 0.308712, 0.335645, 0.219301, 0.219301, 0.216401, 0.349426, 0.366687, 0.324872, 0.390993, 0.401658, 0.318242, 0.275179, 0.281712, 0.170161, 0.11371, 0.116183, 0.06184, 0.050641, 0.030003, 0.047319, 0.067594, 0.076542, 0.05306, 0.085092, 0.051831, 0.094817, 0.047319, 0.042364, 0.056825, 0.033407, 0.034884, 0.035586, 0.046336, 0.051831, 0.102787, 0.092881, 0.122885, 0.15008, 0.200174, 0.281712, 0.311707, 0.268042, 0.236433, 0.308712, 0.308712, 0.374039, 0.394753, 0.480142, 0.494003, 0.486429, 0.604312, 0.585406, 0.690604, 0.675549, 0.618285, 0.59014, 0.720929, 0.690604, 0.795062, 0.73685, 0.733139, 0.724957], '')</t>
  </si>
  <si>
    <t>[238, 239, 240, 241, 242, 243, 244, 245, 246, 247, 248, 249]</t>
  </si>
  <si>
    <t>UPI00021865FD status=activ</t>
  </si>
  <si>
    <t>([0.010372, 0.010509, 0.016826, 0.026338, 0.024826, 0.015344, 0.009401, 0.008409, 0.006795, 0.005799, 0.004899, 0.005872, 0.005932, 0.006619, 0.005872, 0.006039, 0.004135, 0.005872, 0.008409, 0.006567, 0.006567, 0.004611, 0.005503, 0.005623, 0.004689, 0.005378, 0.008409, 0.010926, 0.013265, 0.013016, 0.012491, 0.014315, 0.008156, 0.008409, 0.006142, 0.004976, 0.005503, 0.007177, 0.004976, 0.003864, 0.004736, 0.003512, 0.004921, 0.005249, 0.003671, 0.003671, 0.002529, 0.001709, 0.002138, 0.00246, 0.003478, 0.003405, 0.00316, 0.00515, 0.004431, 0.007422, 0.01078, 0.017447, 0.022306, 0.021381, 0.037156, 0.05306, 0.079919, 0.042364, 0.037156, 0.074921, 0.049374, 0.076542, 0.067594, 0.030003, 0.029376, 0.030611, 0.030003, 0.060549, 0.028107, 0.025316, 0.011518, 0.007031, 0.007259, 0.006245, 0.007495, 0.006421, 0.006482, 0.007422, 0.007315, 0.007315, 0.008276, 0.012727, 0.009977, 0.009483, 0.013265, 0.014075, 0.008075, 0.010131, 0.010131, 0.008895, 0.011518, 0.025762, 0.028695, 0.013613, 0.018415, 0.013613, 0.01204, 0.008075, 0.006078, 0.008804, 0.008525, 0.007555, 0.005318, 0.007555, 0.01204, 0.015344, 0.014783, 0.015344, 0.020165, 0.020165, 0.021381, 0.011518, 0.006795, 0.008804, 0.008723, 0.007031, 0.010221, 0.008804, 0.008804, 0.008075, 0.005223, 0.003924, 0.002705, 0.003924, 0.003821, 0.002688, 0.002349, 0.001967, 0.002727, 0.00316, 0.002623, 0.003276, 0.004646, 0.004976, 0.005734, 0.005503, 0.004513, 0.003079, 0.003701, 0.003461, 0.004208, 0.005011, 0.004736, 0.004835, 0.003461, 0.00292, 0.004315, 0.003298, 0.003727, 0.003276, 0.002078, 0.001675, 0.002035, 0.001936, 0.002606, 0.002606, 0.003924, 0.00558, 0.007177, 0.009483, 0.01227, 0.017138, 0.013613, 0.013265, 0.029376, 0.028107, 0.041405, 0.018415, 0.031287, 0.018415, 0.023963, 0.023534, 0.046336, 0.022306, 0.014586, 0.008804, 0.006078, 0.003997, 0.003431, 0.004414, 0.003053, 0.003512, 0.003298, 0.002761, 0.003997, 0.002366, 0.003555, 0.002581, 0.00389, 0.00389, 0.005011, 0.003607, 0.003461, 0.002336, 0.003671, 0.003431, 0.003405, 0.003109, 0.003276, 0.003727, 0.002349, 0.002211, 0.001391, 0.001408, 0.001649, 0.001172, 0.001597, 0.001541, 0.001434, 0.000842, 0.000614, 0.000326, 0.000631, 0.000687, 0.000743, 0.00061, 0.000747, 0.001202, 0.002078, 0.001906, 0.001417, 0.002276, 0.002396, 0.003757, 0.003757, 0.003512, 0.003053, 0.002881, 0.001936, 0.002155, 0.003431, 0.004161, 0.003963, 0.00407, 0.004921, 0.004899, 0.003512, 0.004315, 0.003079, 0.002014, 0.002155, 0.001967, 0.001786, 0.002606, 0.002555, 0.001743, 0.002881, 0.003821, 0.003997, 0.004899, 0.00558, 0.003405, 0.003864, 0.004921, 0.003997, 0.003997, 0.003864, 0.004161, 0.003864, 0.005378, 0.005011, 0.005318, 0.005249, 0.003997, 0.002435, 0.002435, 0.003607, 0.002705, 0.003298, 0.002761, 0.003405, 0.003366, 0.004775, 0.004135, 0.003997, 0.003963, 0.003821, 0.005086, 0.006078, 0.004899, 0.003864, 0.005872, 0.007495], '')</t>
  </si>
  <si>
    <t>UPI00021865FE status=activ</t>
  </si>
  <si>
    <t>([0.013016, 0.013016, 0.017447, 0.024826, 0.034884, 0.048328, 0.058088, 0.074921, 0.094817, 0.05306, 0.030003, 0.048328, 0.028695, 0.050641, 0.106997, 0.116183, 0.086953, 0.040537, 0.034884, 0.016021, 0.018415, 0.023534, 0.016021, 0.010672, 0.009015, 0.006078, 0.005249, 0.004577, 0.003512, 0.002435, 0.002435, 0.002435, 0.001743, 0.001572, 0.000906, 0.000468, 0.000262, 0.000477, 0.000412, 0.000412, 0.000412, 0.000614, 0.000614, 0.001155, 0.00155, 0.001232, 0.001808, 0.002276, 0.002623, 0.002435, 0.003512, 0.005011, 0.004976, 0.006533, 0.009977, 0.01078, 0.011903, 0.017138, 0.016826, 0.026338, 0.01227, 0.014315, 0.008804, 0.008723, 0.008409, 0.005223, 0.005223, 0.005318, 0.003607, 0.003963, 0.003727, 0.003671, 0.002503, 0.002529, 0.001602, 0.001675, 0.002555, 0.002581, 0.003014, 0.002327, 0.00292, 0.003246, 0.003701, 0.003727, 0.002976, 0.001786, 0.002555, 0.003701, 0.003671, 0.003757, 0.003512, 0.004689, 0.004835, 0.005378, 0.00558, 0.007495, 0.00515, 0.003671, 0.003727, 0.003701, 0.003246, 0.002057, 0.002529, 0.002529, 0.003671, 0.004899, 0.005223, 0.004835, 0.004899, 0.004689, 0.005011, 0.003757, 0.003079, 0.00292, 0.00389, 0.003821, 0.003804, 0.003804, 0.003757, 0.004388, 0.004414, 0.006619, 0.007091, 0.005318, 0.006245, 0.004736, 0.003298, 0.004646, 0.005623, 0.003963, 0.004161, 0.004483, 0.00515, 0.005223, 0.003757, 0.003671, 0.003727, 0.003109, 0.00292, 0.003246, 0.003864, 0.003431, 0.002606, 0.003701, 0.003963, 0.003864, 0.00558, 0.00558, 0.004835, 0.004835, 0.005318, 0.003701, 0.003864, 0.00316, 0.003109, 0.003512, 0.003607, 0.005086, 0.007422, 0.011903, 0.010372, 0.006988, 0.008002, 0.01078, 0.007177, 0.007031, 0.006142, 0.005992, 0.008525, 0.009728, 0.01078, 0.013016, 0.014783, 0.0198, 0.041405, 0.086953, 0.155435, 0.147574, 0.142424, 0.129801, 0.067594, 0.144935, 0.203355, 0.132295, 0.129801, 0.185198, 0.318242, 0.36309, 0.225814, 0.239899, 0.247041, 0.222385, 0.275179, 0.225814, 0.21291, 0.116183, 0.050641, 0.044297, 0.048328, 0.047319, 0.021381, 0.054297, 0.054297, 0.032017, 0.028107, 0.022306, 0.015694, 0.014586, 0.009187, 0.009096, 0.009096, 0.006078, 0.006567, 0.006533, 0.010926, 0.011669, 0.021816, 0.049374, 0.034884, 0.025316, 0.016257, 0.018415, 0.015078, 0.008409, 0.009865, 0.016021, 0.016021, 0.029376, 0.029376, 0.028107, 0.058088, 0.027463, 0.028695, 0.013821, 0.011342, 0.011669, 0.011903, 0.009401, 0.009483, 0.00777, 0.006374, 0.008723, 0.008804, 0.009187, 0.011106, 0.011342, 0.009187, 0.006988, 0.005011, 0.005249, 0.00543, 0.00407, 0.004161, 0.004577, 0.005683, 0.005086, 0.003821, 0.003177, 0.002688, 0.002327, 0.003246, 0.004513, 0.003246, 0.004414, 0.003757, 0.003478, 0.003298, 0.003864, 0.005623, 0.007877, 0.00543, 0.005378, 0.007259, 0.010221, 0.01204, 0.011903, 0.011518, 0.020165, 0.015078, 0.014315, 0.020165, 0.018787, 0.017138, 0.031287, 0.024826, 0.024826, 0.040537, 0.066181, 0.049374, 0.034884, 0.023963, 0.047319, 0.10481, 0.074921], '')</t>
  </si>
  <si>
    <t>UPI00021865FF status=activ</t>
  </si>
  <si>
    <t>([0.081712, 0.081712, 0.106997, 0.060549, 0.059222, 0.059222, 0.060549, 0.042364, 0.059222, 0.060549, 0.06184, 0.064632, 0.050641, 0.054297, 0.083462, 0.127496, 0.134866, 0.134866, 0.144935, 0.111485, 0.137348, 0.122885, 0.094817, 0.094817, 0.155435, 0.194234, 0.243554, 0.243554, 0.328603, 0.332115, 0.374039, 0.31487, 0.342579, 0.394753, 0.401658, 0.377384, 0.311707, 0.225814, 0.308712, 0.264545, 0.243554, 0.173081, 0.275179, 0.352862, 0.377384, 0.301917, 0.30533, 0.225814, 0.278302, 0.278302, 0.264545, 0.179055, 0.275179, 0.291804, 0.278302, 0.264545, 0.268042, 0.243554, 0.30533, 0.30533, 0.275179, 0.295083, 0.384043, 0.366687, 0.291804, 0.194234, 0.271506, 0.25406, 0.31487, 0.236433, 0.247041, 0.191378, 0.206376, 0.137348, 0.125101, 0.100716, 0.098513, 0.111485, 0.179055, 0.179055, 0.116183, 0.137348, 0.206376, 0.142424, 0.090864, 0.088832, 0.147574, 0.161087, 0.196879, 0.194234, 0.225814, 0.155435, 0.222385, 0.200174, 0.21291, 0.209395, 0.170161, 0.144935, 0.083462, 0.090864, 0.098513, 0.158265, 0.196879, 0.209395, 0.268042, 0.359901, 0.436924, 0.339168, 0.332115, 0.295083, 0.236433, 0.209395, 0.194234, 0.134866, 0.203355, 0.232838, 0.247041, 0.332115, 0.398279, 0.377384, 0.359901, 0.346032, 0.275179, 0.271506, 0.271506, 0.196879, 0.18812, 0.18812, 0.264545, 0.225814, 0.134866, 0.182256, 0.139895, 0.182256, 0.25031, 0.284882, 0.324872, 0.311707, 0.318242, 0.281712, 0.36309, 0.281712, 0.203355, 0.194234, 0.216401, 0.216401, 0.298791, 0.268042, 0.167087, 0.170161, 0.216401, 0.321458, 0.21291, 0.318242, 0.349426, 0.352862, 0.288399, 0.288399, 0.30533, 0.301917, 0.21291, 0.225814, 0.324872, 0.408655, 0.380708, 0.346032, 0.328603, 0.264545, 0.298791, 0.291804, 0.291804, 0.268042, 0.268042, 0.380708, 0.40511, 0.422041, 0.418646, 0.370445, 0.278302, 0.26085, 0.200174, 0.209395, 0.209395, 0.194234, 0.206376, 0.21291, 0.18812, 0.18812, 0.219301, 0.158265, 0.268042, 0.18812, 0.161087, 0.161087, 0.127496, 0.076542, 0.069024, 0.069024, 0.064632, 0.11371, 0.118441, 0.164327, 0.155435, 0.147574, 0.15008, 0.137348, 0.200174, 0.134866, 0.144935, 0.17593, 0.161087, 0.100716, 0.167087, 0.155435, 0.167087, 0.209395, 0.30533, 0.31487, 0.222385, 0.271506, 0.257454, 0.271506, 0.18812, 0.284882, 0.200174, 0.129801, 0.078022, 0.10481, 0.185198, 0.203355, 0.127496, 0.127496, 0.225814, 0.232838, 0.275179, 0.298791, 0.209395, 0.118441, 0.074921, 0.120615, 0.164327, 0.139895, 0.076542, 0.15008, 0.122885, 0.196879, 0.17593, 0.257454, 0.209395, 0.209395, 0.129801, 0.142424, 0.185198, 0.134866, 0.085092, 0.085092, 0.069024, 0.067594, 0.118441, 0.102787, 0.118441, 0.116183, 0.142424, 0.18812, 0.11371, 0.071867, 0.038042, 0.076542, 0.06184, 0.058088, 0.058088, 0.086953, 0.132295, 0.167087, 0.196879, 0.173081, 0.170161, 0.200174, 0.284882, 0.271506, 0.288399, 0.236433, 0.236433, 0.137348, 0.17593, 0.25031, 0.268042, 0.268042, 0.278302, 0.264545, 0.308712, 0.31487, 0.335645, 0.243554, 0.167087, 0.164327, 0.219301, 0.225814, 0.173081, 0.15008, 0.127496, 0.167087, 0.173081, 0.129801, 0.232838, 0.173081, 0.116183, 0.206376], '')</t>
  </si>
  <si>
    <t>UPI0002186600 status=activ</t>
  </si>
  <si>
    <t>([0.349426, 0.401658, 0.257454, 0.311707, 0.387226, 0.268042, 0.30533, 0.339168, 0.275179, 0.268042, 0.26085, 0.291804, 0.281712, 0.291804, 0.298791, 0.374039, 0.335645, 0.281712, 0.342579, 0.30533, 0.295083, 0.301917, 0.206376, 0.308712, 0.298791, 0.232838, 0.25031, 0.25406, 0.21291, 0.301917, 0.332115, 0.36309, 0.301917, 0.216401, 0.21291, 0.206376, 0.129801, 0.179055, 0.15008, 0.158265, 0.142424, 0.142424, 0.111485, 0.173081, 0.191378, 0.158265, 0.132295, 0.206376, 0.142424, 0.100716, 0.094817, 0.094817, 0.090864, 0.132295, 0.170161, 0.161087, 0.164327, 0.247041, 0.25406, 0.284882, 0.194234, 0.281712, 0.209395, 0.161087, 0.173081, 0.158265, 0.194234, 0.264545, 0.264545, 0.298791, 0.387226, 0.390993, 0.384043, 0.40511, 0.311707, 0.26085, 0.26085, 0.167087, 0.200174, 0.209395, 0.225814, 0.308712, 0.308712, 0.41194, 0.51388, 0.509769, 0.436924, 0.42561, 0.4292, 0.346032, 0.380708, 0.380708, 0.387226, 0.356642, 0.25406, 0.359901, 0.41194, 0.311707, 0.41194, 0.377384, 0.366687, 0.356642, 0.359901, 0.318242, 0.194234, 0.102787, 0.102787, 0.158265, 0.085092, 0.048328, 0.050641, 0.032017, 0.03976, 0.03976, 0.028107, 0.05306, 0.031287, 0.022667, 0.044297, 0.046336, 0.030611, 0.018106, 0.017447, 0.017447, 0.021381, 0.022306, 0.043307, 0.043307, 0.042364, 0.086953, 0.142424, 0.139895, 0.196879, 0.167087, 0.102787, 0.086953, 0.083462, 0.0704, 0.059222, 0.069024, 0.051831, 0.066181, 0.118441, 0.18812, 0.161087, 0.158265, 0.206376, 0.127496, 0.100716, 0.056825, 0.032677, 0.034068, 0.031287, 0.024826, 0.026892, 0.036378, 0.043307, 0.051831, 0.096677, 0.15284, 0.076542, 0.098513, 0.118441, 0.092881, 0.098513, 0.129801, 0.074921, 0.092881, 0.155435, 0.182256, 0.275179, 0.321458, 0.311707, 0.414856, 0.380708, 0.335645, 0.275179, 0.278302, 0.247041, 0.21291, 0.161087, 0.206376, 0.206376, 0.216401, 0.284882, 0.268042, 0.161087, 0.161087, 0.098513, 0.081712, 0.086953, 0.090864, 0.137348, 0.085092, 0.0704, 0.109221, 0.074921, 0.139895, 0.243554, 0.243554, 0.288399, 0.384043, 0.42561, 0.418646, 0.30533, 0.236433, 0.25031, 0.275179, 0.271506, 0.36309, 0.41194, 0.301917, 0.288399, 0.268042, 0.349426, 0.380708, 0.281712, 0.374039, 0.291804, 0.222385, 0.155435, 0.158265, 0.090864, 0.092881, 0.092881, 0.109221, 0.147574, 0.081712, 0.083462, 0.139895, 0.118441, 0.060549, 0.073402, 0.078022, 0.0704, 0.042364, 0.023963, 0.044297, 0.028107, 0.037156, 0.046336, 0.074921, 0.071867, 0.073402, 0.038042, 0.0198, 0.034068, 0.034068, 0.06184, 0.118441, 0.120615, 0.142424, 0.147574, 0.216401, 0.21291, 0.225814, 0.229226, 0.243554, 0.25031, 0.321458, 0.268042, 0.185198, 0.18812, 0.194234, 0.295083, 0.31487, 0.4292, 0.414856, 0.311707, 0.31487, 0.25406, 0.225814, 0.200174, 0.271506, 0.229226, 0.18812, 0.134866, 0.18812, 0.281712, 0.225814], '')</t>
  </si>
  <si>
    <t>UPI0002186601 status=activ</t>
  </si>
  <si>
    <t>([0.236433, 0.295083, 0.324872, 0.247041, 0.144935, 0.092881, 0.094817, 0.060549, 0.041405, 0.030611, 0.022667, 0.028695, 0.017138, 0.031287, 0.032017, 0.019109, 0.011903, 0.017797, 0.019109, 0.011342, 0.011342, 0.007031, 0.006988, 0.006988, 0.006567, 0.009977, 0.016826, 0.023534, 0.034884, 0.029376, 0.055536, 0.051831, 0.049374, 0.085092, 0.067594, 0.040537, 0.038858, 0.041405, 0.054297, 0.092881, 0.090864, 0.102787, 0.17593, 0.147574, 0.147574, 0.196879, 0.18812, 0.182256, 0.100716, 0.134866, 0.25406, 0.264545, 0.284882, 0.298791, 0.196879, 0.264545, 0.247041, 0.36309, 0.454136, 0.41194, 0.311707, 0.414856, 0.390993, 0.295083, 0.356642, 0.359901, 0.298791, 0.30533, 0.308712, 0.30533, 0.281712, 0.26085, 0.147574, 0.21291, 0.203355, 0.308712, 0.278302, 0.278302, 0.257454, 0.25031, 0.185198, 0.291804, 0.203355, 0.209395, 0.200174, 0.144935, 0.144935, 0.239899, 0.139895, 0.132295, 0.196879, 0.196879, 0.216401, 0.219301, 0.25406, 0.264545, 0.155435, 0.086953, 0.164327, 0.182256, 0.102787, 0.17593, 0.167087, 0.236433, 0.15008, 0.243554, 0.295083, 0.26085, 0.25031, 0.342579, 0.247041, 0.147574, 0.17593, 0.191378, 0.284882, 0.179055, 0.116183, 0.229226, 0.359901, 0.232838, 0.15008, 0.25031, 0.271506, 0.291804, 0.185198, 0.268042, 0.284882, 0.194234, 0.132295, 0.137348, 0.073402, 0.067594, 0.069024, 0.046336, 0.020876, 0.020522, 0.032677, 0.060549, 0.048328, 0.020522, 0.042364, 0.074921, 0.085092, 0.085092, 0.044297, 0.056825, 0.054297, 0.028107, 0.037156, 0.085092, 0.088832, 0.098513, 0.17593, 0.278302, 0.324872, 0.335645, 0.264545, 0.17593, 0.109221, 0.132295, 0.229226, 0.155435, 0.147574, 0.120615, 0.069024, 0.098513, 0.086953, 0.088832, 0.144935, 0.116183, 0.059222, 0.069024, 0.127496, 0.134866, 0.078022, 0.074921, 0.083462, 0.137348, 0.134866, 0.191378, 0.098513, 0.079919, 0.120615, 0.094817, 0.079919, 0.100716, 0.120615, 0.196879, 0.118441, 0.125101, 0.111485, 0.191378, 0.173081, 0.098513, 0.074921, 0.109221, 0.055536, 0.050641, 0.037156, 0.069024, 0.038042, 0.074921, 0.058088, 0.036378, 0.046336, 0.056825, 0.056825, 0.056825, 0.06312, 0.06184, 0.059222, 0.064632, 0.060549, 0.055536, 0.111485, 0.132295, 0.090864, 0.155435, 0.15284, 0.185198, 0.216401, 0.31487, 0.301917, 0.398279, 0.356642, 0.366687, 0.366687, 0.301917, 0.31487, 0.31487, 0.318242, 0.311707, 0.40511, 0.311707, 0.222385, 0.139895, 0.142424, 0.26085, 0.271506, 0.36309, 0.318242, 0.281712, 0.236433, 0.247041, 0.236433, 0.356642, 0.247041, 0.25031, 0.366687, 0.247041, 0.191378, 0.295083, 0.194234, 0.182256, 0.275179, 0.36309, 0.332115, 0.342579, 0.324872, 0.311707, 0.349426, 0.342579, 0.342579, 0.275179, 0.167087, 0.167087, 0.129801, 0.225814, 0.216401, 0.206376, 0.318242, 0.31487, 0.219301, 0.328603, 0.278302, 0.271506, 0.191378, 0.291804, 0.164327, 0.079919, 0.098513, 0.076542, 0.059222, 0.064632, 0.073402, 0.067594, 0.0704, 0.05306, 0.047319, 0.049374, 0.036378, 0.018106, 0.026338, 0.033407, 0.032017, 0.022667, 0.023963, 0.042364, 0.031287, 0.051831, 0.079919, 0.0704, 0.071867, 0.142424, 0.10481, 0.161087, 0.161087, 0.161087, 0.139895, 0.11371, 0.055536, 0.032677, 0.033407, 0.031287, 0.044297, 0.032677, 0.048328, 0.054297, 0.029376, 0.030003, 0.040537, 0.05306, 0.026892, 0.029376, 0.023534, 0.014783, 0.009015, 0.015344, 0.015344, 0.014075, 0.010131, 0.013265, 0.0198, 0.018787, 0.013437, 0.008002, 0.006894, 0.005992, 0.00543, 0.005378, 0.004388, 0.003109, 0.002366, 0.002057, 0.001597, 0.001597, 0.001778, 0.002662, 0.002555, 0.00246, 0.002503, 0.00246, 0.002014, 0.001967, 0.001967, 0.002327, 0.002336, 0.002555, 0.002396, 0.002512, 0.002482, 0.00246, 0.003431, 0.004577, 0.004689, 0.003924, 0.002705, 0.003079, 0.002138, 0.001383, 0.000906, 0.001434, 0.001383, 0.002276, 0.001709, 0.002529, 0.002581, 0.002482, 0.0028, 0.002727, 0.002606, 0.003014, 0.002976, 0.002035, 0.001271, 0.00155, 0.001541, 0.002336, 0.002327, 0.002276, 0.002435, 0.003555, 0.003757, 0.004689, 0.003053, 0.003298, 0.00225, 0.001572, 0.002606, 0.002606, 0.00292, 0.002057, 0.001572, 0.002057, 0.003079, 0.004513, 0.005318, 0.007645, 0.007645, 0.010672, 0.010672, 0.009728, 0.009096, 0.007259, 0.005734, 0.009096, 0.008409, 0.009294, 0.008276, 0.007645, 0.007877, 0.01078, 0.015078, 0.015078, 0.023963, 0.01227, 0.007495, 0.007259, 0.006245, 0.006567, 0.00407, 0.003963, 0.004899, 0.003431, 0.002705, 0.003478, 0.002194, 0.002606, 0.003821, 0.003804, 0.003727, 0.002555, 0.002529, 0.003079, 0.004513, 0.00407, 0.006039, 0.008895, 0.009865, 0.007877, 0.006374, 0.009865, 0.017797, 0.012491, 0.011903, 0.023534, 0.018787, 0.021381, 0.015078, 0.008002, 0.013016, 0.008156, 0.010221, 0.006988, 0.006701, 0.004611, 0.003212, 0.003079, 0.002623, 0.001692, 0.002555, 0.002194, 0.00225, 0.002503, 0.002705, 0.003053, 0.002138, 0.002761, 0.00283, 0.002976, 0.00316, 0.002155, 0.003109, 0.003804, 0.004689, 0.005249, 0.007315, 0.010131, 0.009015, 0.009096, 0.01204, 0.013016, 0.027463, 0.025762, 0.017447, 0.030611, 0.074921, 0.076542, 0.078022, 0.147574, 0.239899, 0.222385, 0.243554, 0.247041, 0.236433, 0.17593, 0.155435, 0.170161, 0.170161, 0.122885, 0.155435, 0.111485, 0.051831, 0.023963, 0.024826, 0.034068, 0.030611, 0.026338, 0.027463, 0.028107, 0.016257, 0.011342, 0.012727, 0.016826, 0.016528, 0.013613, 0.014075, 0.009015, 0.007555, 0.008804, 0.011106, 0.00777, 0.007645, 0.011106, 0.010372, 0.010221, 0.006619, 0.005378, 0.005318, 0.007422, 0.007645, 0.007259, 0.006482, 0.009977, 0.01227, 0.011903, 0.015694, 0.028107, 0.06312, 0.043307, 0.021381, 0.014075, 0.015694, 0.030611, 0.018106, 0.0198, 0.011903, 0.025762, 0.021816, 0.022306, 0.021816, 0.021816, 0.025316, 0.056825, 0.038042, 0.040537, 0.047319, 0.043307, 0.031287, 0.026892, 0.050641, 0.11371, 0.134866, 0.21291, 0.203355, 0.295083, 0.31487, 0.377384, 0.349426, 0.468512, 0.5017, 0.494003, 0.41194, 0.440853, 0.433034, 0.472492, 0.398279, 0.380708, 0.387226, 0.346032, 0.346032, 0.352862, 0.342579, 0.433034, 0.366687, 0.366687, 0.268042, 0.271506, 0.216401, 0.219301, 0.132295, 0.111485, 0.111485, 0.167087, 0.232838, 0.236433, 0.15008, 0.209395, 0.222385, 0.139895, 0.185198, 0.194234, 0.118441, 0.092881, 0.06312, 0.085092, 0.064632, 0.132295, 0.21291, 0.308712, 0.30533, 0.398279, 0.318242, 0.291804, 0.311707, 0.247041, 0.243554, 0.332115, 0.335645, 0.26085, 0.370445, 0.41194, 0.30533, 0.31487, 0.328603, 0.394753, 0.40511, 0.366687, 0.384043, 0.387226, 0.31487, 0.328603, 0.298791, 0.380708, 0.414856, 0.380708, 0.444081, 0.359901, 0.321458, 0.225814, 0.291804, 0.30533, 0.298791, 0.394753, 0.486429, 0.521092, 0.490133, 0.401658, 0.505461, 0.41194, 0.398279, 0.384043, 0.370445, 0.398279, 0.433034, 0.440853, 0.476583, 0.490133, 0.59917, 0.549308, 0.680603, 0.648219, 0.505461, 0.480142, 0.480142, 0.476583, 0.41194, 0.436924, 0.538167, 0.433034, 0.414856, 0.390993, 0.440853, 0.454136, 0.486429, 0.42561, 0.418646, 0.40511, 0.390993, 0.321458, 0.394753, 0.408655, 0.447574, 0.418646, 0.458154, 0.468512, 0.450668, 0.517562, 0.51388, 0.433034, 0.433034, 0.509769, 0.575842, 0.626927, 0.509769, 0.476583, 0.541878, 0.509769, 0.41194, 0.414856, 0.476583, 0.494003, 0.401658, 0.390993, 0.436924, 0.440853, 0.422041, 0.440853, 0.454136, 0.374039, 0.447574, 0.553315, 0.529623, 0.414856, 0.414856, 0.468512, 0.483068, 0.352862, 0.377384, 0.458154, 0.454136, 0.454136, 0.414856, 0.5017, 0.418646, 0.401658, 0.384043, 0.398279, 0.390993, 0.352862, 0.450668, 0.359901, 0.271506, 0.324872, 0.342579, 0.25406, 0.222385, 0.203355, 0.332115, 0.36309, 0.374039, 0.352862, 0.374039, 0.387226, 0.398279, 0.490133, 0.549308, 0.570702, 0.557691, 0.468512, 0.509769, 0.505461, 0.525368, 0.525368, 0.422041, 0.380708, 0.461924, 0.538167, 0.545602, 0.497853, 0.472492, 0.468512, 0.40511, 0.301917, 0.342579, 0.247041, 0.229226, 0.268042, 0.191378, 0.116183, 0.185198, 0.17593, 0.092881, 0.111485, 0.10481, 0.158265, 0.155435, 0.167087, 0.170161, 0.196879, 0.129801, 0.0704, 0.038042, 0.06312, 0.10481, 0.094817, 0.147574, 0.155435, 0.142424, 0.137348, 0.137348, 0.132295, 0.085092, 0.164327, 0.194234, 0.288399, 0.30533, 0.41194, 0.4292, 0.321458, 0.288399, 0.374039, 0.480142, 0.59014, 0.59508, 0.59917, 0.59917, 0.480142, 0.370445, 0.339168, 0.408655, 0.418646, 0.408655, 0.517562, 0.5017, 0.380708, 0.380708, 0.311707, 0.219301, 0.216401, 0.21291, 0.243554, 0.243554, 0.232838, 0.139895, 0.139895, 0.074921, 0.076542, 0.074921, 0.132295, 0.161087, 0.179055, 0.216401, 0.236433, 0.219301, 0.219301, 0.324872, 0.328603, 0.332115, 0.436924, 0.41194, 0.517562, 0.384043, 0.271506, 0.278302, 0.384043, 0.288399, 0.42561, 0.30533, 0.414856, 0.31487, 0.21291, 0.132295, 0.127496, 0.055536, 0.026338, 0.015078, 0.016021, 0.009977, 0.008002, 0.006795, 0.004611, 0.004577, 0.005992, 0.006194, 0.006039, 0.006078, 0.007315, 0.00515, 0.006194, 0.004483, 0.004358, 0.004315, 0.00558, 0.004835, 0.007645, 0.007645, 0.00962, 0.006619, 0.006078, 0.008276, 0.007091, 0.011342, 0.013613, 0.013821, 0.01204, 0.008156, 0.005623, 0.006482, 0.008525, 0.006482, 0.010509, 0.00962, 0.015078, 0.008409, 0.009401, 0.007177, 0.007177, 0.005683, 0.00777, 0.007877, 0.005683, 0.007259, 0.005011, 0.004513, 0.004513, 0.005623, 0.005503, 0.005318, 0.005223, 0.00543, 0.00777, 0.004921, 0.005683, 0.004135, 0.004611, 0.005799, 0.007091, 0.006795, 0.010926, 0.011342, 0.020165, 0.038042, 0.03976, 0.092881, 0.094817, 0.102787, 0.142424, 0.239899, 0.36309, 0.31487, 0.185198, 0.094817, 0.191378, 0.229226, 0.291804, 0.390993, 0.359901, 0.339168, 0.342579, 0.321458, 0.349426, 0.216401, 0.122885, 0.058088, 0.05306, 0.038042, 0.015344, 0.016021, 0.016528, 0.010131, 0.007877, 0.01227, 0.012491, 0.00962, 0.013613, 0.010131, 0.006619, 0.006795, 0.007031, 0.007555, 0.004921, 0.003079, 0.004431, 0.006142, 0.007495, 0.006374, 0.00558, 0.006482, 0.004414, 0.003701, 0.003298, 0.004577, 0.003366, 0.004135, 0.003212, 0.002512, 0.003671, 0.003864, 0.002705, 0.002688, 0.002555, 0.002761, 0.003246, 0.00231, 0.002529, 0.00231, 0.001748, 0.001675, 0.002014, 0.002435, 0.001808, 0.00283, 0.00283, 0.003963, 0.004646, 0.006078, 0.007177, 0.00777, 0.010926, 0.0198, 0.014586, 0.021381, 0.033407, 0.049374, 0.094817, 0.051831, 0.088832, 0.185198, 0.332115, 0.380708], '')</t>
  </si>
  <si>
    <t>[580, 655, 658, 668, 669, 670, 671, 672, 678, 697, 698, 701, 702, 703, 704, 706, 707, 721, 722, 733, 756, 757, 758, 760, 761, 762, 763, 767, 768, 813, 814, 815, 816, 823, 824, 851]</t>
  </si>
  <si>
    <t>UPI0002186602 status=activ</t>
  </si>
  <si>
    <t>([0.079919, 0.05306, 0.038042, 0.024393, 0.037156, 0.055536, 0.06184, 0.049374, 0.071867, 0.090864, 0.111485, 0.106997, 0.122885, 0.122885, 0.129801, 0.209395, 0.209395, 0.25406, 0.366687, 0.332115, 0.370445, 0.370445, 0.440853, 0.447574, 0.517562, 0.517562, 0.444081, 0.472492, 0.521092, 0.440853, 0.444081, 0.458154, 0.490133, 0.454136, 0.454136, 0.534167, 0.525368, 0.433034, 0.5017, 0.433034, 0.433034, 0.374039, 0.450668, 0.454136, 0.525368, 0.56648, 0.562014, 0.661982, 0.671169, 0.59508, 0.680603, 0.549308, 0.534167, 0.534167, 0.529623, 0.525368, 0.525368, 0.447574, 0.557691, 0.51388, 0.454136, 0.465241, 0.461924, 0.454136, 0.458154, 0.458154, 0.418646, 0.418646, 0.342579, 0.30533, 0.387226, 0.387226, 0.486429, 0.494003, 0.408655, 0.380708, 0.384043, 0.298791, 0.380708, 0.339168, 0.346032, 0.436924, 0.394753, 0.483068, 0.483068, 0.483068, 0.41194, 0.454136, 0.468512, 0.549308, 0.59014, 0.59014, 0.553315, 0.51388, 0.51388, 0.51388, 0.509769, 0.509769, 0.618285, 0.604312, 0.517562, 0.525368, 0.517562, 0.444081, 0.447574, 0.447574, 0.36309, 0.408655, 0.398279, 0.387226, 0.387226, 0.359901, 0.271506, 0.298791, 0.332115, 0.301917, 0.394753, 0.394753, 0.40511, 0.332115, 0.335645, 0.433034, 0.394753, 0.40511, 0.509769, 0.517562, 0.483068, 0.545602, 0.59508, 0.557691, 0.529623, 0.440853, 0.461924, 0.465241, 0.440853, 0.433034, 0.476583, 0.480142, 0.42561, 0.387226, 0.465241, 0.4292, 0.42561, 0.377384, 0.281712, 0.25406, 0.278302, 0.206376, 0.229226, 0.219301, 0.167087, 0.164327, 0.209395, 0.21291, 0.225814, 0.268042, 0.182256, 0.170161, 0.170161, 0.25406, 0.288399, 0.216401, 0.182256, 0.161087, 0.203355, 0.284882, 0.31487, 0.31487, 0.349426, 0.264545, 0.268042, 0.271506, 0.30533, 0.328603, 0.335645, 0.414856, 0.321458, 0.328603, 0.342579, 0.264545, 0.191378, 0.109221, 0.155435, 0.139895, 0.191378, 0.229226, 0.243554, 0.167087, 0.078022, 0.120615, 0.185198, 0.116183, 0.18812, 0.116183, 0.11371, 0.118441, 0.11371, 0.15284, 0.147574, 0.137348, 0.219301, 0.219301, 0.25406, 0.25406, 0.25031, 0.229226, 0.247041, 0.158265, 0.257454, 0.356642, 0.346032, 0.366687, 0.346032, 0.339168, 0.401658, 0.418646, 0.318242, 0.308712, 0.349426, 0.444081, 0.454136, 0.422041, 0.486429, 0.562014, 0.58069, 0.712013, 0.694846, 0.666105, 0.666105, 0.63748, 0.517562, 0.529623, 0.414856, 0.458154, 0.366687, 0.40511, 0.352862, 0.472492, 0.472492, 0.486429, 0.494003, 0.5017, 0.394753, 0.42561, 0.398279, 0.321458, 0.311707, 0.31487, 0.247041, 0.324872, 0.318242, 0.418646, 0.346032, 0.444081, 0.447574, 0.545602, 0.450668, 0.490133, 0.472492, 0.394753, 0.394753, 0.356642, 0.339168, 0.418646, 0.390993, 0.414856, 0.494003, 0.5017, 0.422041, 0.401658, 0.342579, 0.370445, 0.335645, 0.41194, 0.380708, 0.384043, 0.271506, 0.359901, 0.384043, 0.384043, 0.476583, 0.440853, 0.497853, 0.490133, 0.534167, 0.545602, 0.59014, 0.5017, 0.4292, 0.418646, 0.447574, 0.447574, 0.41194, 0.440853, 0.440853, 0.480142, 0.521092, 0.661982, 0.63748, 0.5017, 0.414856, 0.414856, 0.433034, 0.401658, 0.398279, 0.332115, 0.298791, 0.21291, 0.275179, 0.346032, 0.374039, 0.440853, 0.497853, 0.509769, 0.509769, 0.436924, 0.40511, 0.346032, 0.349426, 0.370445, 0.450668, 0.450668, 0.433034, 0.394753, 0.401658, 0.422041, 0.486429, 0.444081, 0.440853, 0.41194, 0.377384, 0.436924, 0.366687, 0.366687, 0.374039, 0.301917, 0.366687, 0.366687, 0.450668, 0.444081, 0.461924, 0.398279, 0.465241, 0.408655, 0.359901, 0.366687, 0.352862, 0.359901, 0.414856, 0.480142, 0.4292, 0.433034, 0.41194, 0.465241, 0.444081, 0.40511, 0.480142, 0.440853, 0.447574, 0.414856, 0.370445], '')</t>
  </si>
  <si>
    <t>[24, 25, 28, 35, 36, 38, 44, 45, 46, 47, 48, 49, 50, 51, 52, 53, 54, 55, 56, 58, 59, 89, 90, 91, 92, 93, 94, 95, 96, 97, 98, 99, 100, 101, 102, 124, 125, 127, 128, 129, 130, 223, 224, 225, 226, 227, 228, 229, 230, 231, 241, 255, 267, 284, 285, 286, 287, 296, 297, 298, 299, 313, 314]</t>
  </si>
  <si>
    <t>UPI0002186603 status=activ</t>
  </si>
  <si>
    <t>([0.387226, 0.433034, 0.461924, 0.480142, 0.387226, 0.440853, 0.483068, 0.509769, 0.418646, 0.398279, 0.41194, 0.394753, 0.387226, 0.377384, 0.352862, 0.384043, 0.374039, 0.374039, 0.311707, 0.281712, 0.380708, 0.494003, 0.505461, 0.468512, 0.436924, 0.529623, 0.509769, 0.394753, 0.394753, 0.497853, 0.436924, 0.436924, 0.541878, 0.549308, 0.51388, 0.418646, 0.418646, 0.40511, 0.40511, 0.545602, 0.549308, 0.549308, 0.575842, 0.509769, 0.447574, 0.387226, 0.384043, 0.271506, 0.26085, 0.219301, 0.219301, 0.206376, 0.219301, 0.216401, 0.142424, 0.10481, 0.102787, 0.048328, 0.029376, 0.018106, 0.010131, 0.009096, 0.008156, 0.006619, 0.005683, 0.005799, 0.007495, 0.006701, 0.007555, 0.009294, 0.010509, 0.010509, 0.011342, 0.007645, 0.007645, 0.008723, 0.010672, 0.01204, 0.01204, 0.011342, 0.015078, 0.016826, 0.017138, 0.014075, 0.011903, 0.0198, 0.027463, 0.017447, 0.012727, 0.018415, 0.013265, 0.008895, 0.008895, 0.014315, 0.023534, 0.023087, 0.023534, 0.032017, 0.048328, 0.085092, 0.083462, 0.10481, 0.15284, 0.10481, 0.15284, 0.225814, 0.182256, 0.134866, 0.203355, 0.295083, 0.311707, 0.387226, 0.41194, 0.335645, 0.219301, 0.222385, 0.216401, 0.247041, 0.239899, 0.25031, 0.271506, 0.366687, 0.26085, 0.295083, 0.401658, 0.41194, 0.398279, 0.346032, 0.36309, 0.398279, 0.398279, 0.390993, 0.321458, 0.321458, 0.318242, 0.31487, 0.31487, 0.275179, 0.275179, 0.275179, 0.268042, 0.15284, 0.17593, 0.229226, 0.209395, 0.120615, 0.116183, 0.073402, 0.066181, 0.116183, 0.074921, 0.078022, 0.078022, 0.078022, 0.120615, 0.11371, 0.209395, 0.229226, 0.225814, 0.137348, 0.071867, 0.074921, 0.137348, 0.127496, 0.155435, 0.15284, 0.173081, 0.11371, 0.191378, 0.295083, 0.281712, 0.328603, 0.346032, 0.366687, 0.370445, 0.366687, 0.447574, 0.440853, 0.318242, 0.390993, 0.40511, 0.5017, 0.509769, 0.51388, 0.490133, 0.5017, 0.398279, 0.380708, 0.342579, 0.321458, 0.321458, 0.321458, 0.321458, 0.225814, 0.194234, 0.288399, 0.288399, 0.25031, 0.236433, 0.332115, 0.298791, 0.288399, 0.21291, 0.134866, 0.109221, 0.116183, 0.106997, 0.173081, 0.275179, 0.398279, 0.418646, 0.321458, 0.311707, 0.308712, 0.281712, 0.295083, 0.301917, 0.264545, 0.257454, 0.222385, 0.222385, 0.132295, 0.239899, 0.31487, 0.398279, 0.436924, 0.436924, 0.472492, 0.377384, 0.271506, 0.18812, 0.17593, 0.222385, 0.236433, 0.229226, 0.239899, 0.225814, 0.21291, 0.216401, 0.161087, 0.106997, 0.058088, 0.06312, 0.028695, 0.017447, 0.011669, 0.009728, 0.008156, 0.006533, 0.007877, 0.007877, 0.006988, 0.005503, 0.004414, 0.004315, 0.003341, 0.003405, 0.00243, 0.00246, 0.0028, 0.003405, 0.005223, 0.005683, 0.007422, 0.011903, 0.011903, 0.013821, 0.010926, 0.013437, 0.010372, 0.008409, 0.011669, 0.013265, 0.015694, 0.019109, 0.015694, 0.025316, 0.026892, 0.069024, 0.076542, 0.0704, 0.050641, 0.049374, 0.06184, 0.032017, 0.015694, 0.025316, 0.018415, 0.017797, 0.011106, 0.017138, 0.017797, 0.017447, 0.019109, 0.024393, 0.030611, 0.029376, 0.023534, 0.038042, 0.032677, 0.027463, 0.022667, 0.021816, 0.010926, 0.013613, 0.022667, 0.023963, 0.028695, 0.056825, 0.066181, 0.132295, 0.137348, 0.134866, 0.134866, 0.164327, 0.122885, 0.155435, 0.132295, 0.092881, 0.06184, 0.058088, 0.064632, 0.079919, 0.147574, 0.236433, 0.239899, 0.158265, 0.25031, 0.179055, 0.185198, 0.281712, 0.21291, 0.21291, 0.232838, 0.229226, 0.229226, 0.200174, 0.116183, 0.179055, 0.236433, 0.311707, 0.308712, 0.222385, 0.139895, 0.137348, 0.090864, 0.100716, 0.167087, 0.173081, 0.209395, 0.122885, 0.120615, 0.179055, 0.118441, 0.179055, 0.17593, 0.132295, 0.194234, 0.26085, 0.164327, 0.21291, 0.216401, 0.247041, 0.324872, 0.458154, 0.380708, 0.461924, 0.342579, 0.311707, 0.328603, 0.328603, 0.422041, 0.318242, 0.18812, 0.278302, 0.278302, 0.200174, 0.21291, 0.21291, 0.25031, 0.25406, 0.25406, 0.164327, 0.094817, 0.098513, 0.090864, 0.134866, 0.134866, 0.147574, 0.111485, 0.088832, 0.100716, 0.111485, 0.173081, 0.275179, 0.179055, 0.106997, 0.161087, 0.158265, 0.161087, 0.158265, 0.239899, 0.25406, 0.342579, 0.433034, 0.418646, 0.377384, 0.301917, 0.284882, 0.301917, 0.31487, 0.295083, 0.247041, 0.219301, 0.164327, 0.167087, 0.167087, 0.291804, 0.328603, 0.339168, 0.339168, 0.335645, 0.356642, 0.25031, 0.243554, 0.222385, 0.216401, 0.164327, 0.264545, 0.173081, 0.247041, 0.321458, 0.359901, 0.301917, 0.301917, 0.281712, 0.239899, 0.31487, 0.291804, 0.185198, 0.179055, 0.170161, 0.111485, 0.100716, 0.173081, 0.194234, 0.21291, 0.161087, 0.182256, 0.100716, 0.125101, 0.118441, 0.118441, 0.094817, 0.182256, 0.203355, 0.222385, 0.185198, 0.109221, 0.102787, 0.102787, 0.111485, 0.120615, 0.111485, 0.116183, 0.109221, 0.096677, 0.092881, 0.134866, 0.18812, 0.18812, 0.257454, 0.284882, 0.200174, 0.247041, 0.144935, 0.158265, 0.139895, 0.129801, 0.236433, 0.236433, 0.311707, 0.295083, 0.308712, 0.422041, 0.321458, 0.284882, 0.284882, 0.291804, 0.291804, 0.21291, 0.295083, 0.247041, 0.155435, 0.203355, 0.161087, 0.206376, 0.106997, 0.170161, 0.288399, 0.236433, 0.209395, 0.18812, 0.271506, 0.26085, 0.247041, 0.356642, 0.30533, 0.311707, 0.291804, 0.301917, 0.398279, 0.318242, 0.366687, 0.444081, 0.472492, 0.436924, 0.380708, 0.394753, 0.318242, 0.284882, 0.247041, 0.247041, 0.278302, 0.239899, 0.194234, 0.203355, 0.216401, 0.335645, 0.328603, 0.359901, 0.374039, 0.324872, 0.321458, 0.318242, 0.281712, 0.194234, 0.229226, 0.332115, 0.346032, 0.346032, 0.356642, 0.394753, 0.422041, 0.335645, 0.374039, 0.346032, 0.324872, 0.25031, 0.142424, 0.147574, 0.120615, 0.118441, 0.147574, 0.26085, 0.264545, 0.298791, 0.356642, 0.349426, 0.332115, 0.31487, 0.398279, 0.380708, 0.374039, 0.298791, 0.384043, 0.298791, 0.366687, 0.384043, 0.390993, 0.480142, 0.486429, 0.458154, 0.352862, 0.349426, 0.311707, 0.30533, 0.318242, 0.271506, 0.328603, 0.26085, 0.308712, 0.324872, 0.342579, 0.349426, 0.440853, 0.359901, 0.447574, 0.380708, 0.339168, 0.339168, 0.349426, 0.352862, 0.281712, 0.380708, 0.288399, 0.194234, 0.164327, 0.15008, 0.225814, 0.209395, 0.308712, 0.366687, 0.366687, 0.349426, 0.278302, 0.271506, 0.268042, 0.196879, 0.271506, 0.268042, 0.21291, 0.209395, 0.200174, 0.295083, 0.278302, 0.387226, 0.387226, 0.346032, 0.339168, 0.288399, 0.291804, 0.25031, 0.239899, 0.222385, 0.164327, 0.271506, 0.278302, 0.328603, 0.436924, 0.387226, 0.332115, 0.41194, 0.41194, 0.374039, 0.387226, 0.318242, 0.291804, 0.318242, 0.352862, 0.31487, 0.356642, 0.25406, 0.257454, 0.239899, 0.25031, 0.339168, 0.26085, 0.25406, 0.288399, 0.271506, 0.275179, 0.332115, 0.349426, 0.295083, 0.26085, 0.167087, 0.239899, 0.25406, 0.335645, 0.384043, 0.31487, 0.284882, 0.384043, 0.288399, 0.257454, 0.25031, 0.196879, 0.194234, 0.191378, 0.209395, 0.18812, 0.219301, 0.25406, 0.173081, 0.122885, 0.18812, 0.284882, 0.185198, 0.173081, 0.164327, 0.158265, 0.170161, 0.125101, 0.060549, 0.069024, 0.06312, 0.078022, 0.100716, 0.161087, 0.092881, 0.064632, 0.0704, 0.069024, 0.037156, 0.032677, 0.034068, 0.020876, 0.011669, 0.016021, 0.010131, 0.007315, 0.006421, 0.008804, 0.013613, 0.016528, 0.014586, 0.022306, 0.011342, 0.011342, 0.01227, 0.013437, 0.010221, 0.007031, 0.005249, 0.005249, 0.005992, 0.008624, 0.009187, 0.011518, 0.014315, 0.023087, 0.032677, 0.042364, 0.023534, 0.020876, 0.016528, 0.027463, 0.013613, 0.018415, 0.009728, 0.009294, 0.010509, 0.016528, 0.032677, 0.059222, 0.116183, 0.079919, 0.050641, 0.071867, 0.090864, 0.10481, 0.125101, 0.15284, 0.155435, 0.278302, 0.281712, 0.288399, 0.284882, 0.298791, 0.278302, 0.414856, 0.394753, 0.298791, 0.257454, 0.134866, 0.067594, 0.06312, 0.073402, 0.078022, 0.032677, 0.019401, 0.016257, 0.013613, 0.010131, 0.006533, 0.005223, 0.003963, 0.00558, 0.004899, 0.004161, 0.003478, 0.002366, 0.002512, 0.003298, 0.002581, 0.002581, 0.003727, 0.003997, 0.00515, 0.005932, 0.006039, 0.00777, 0.008624, 0.009401, 0.007177, 0.007177, 0.008409, 0.01227, 0.008804, 0.006988, 0.007495, 0.01204, 0.023963, 0.011518, 0.00962, 0.017447, 0.025762, 0.025762, 0.01204, 0.007177, 0.004921, 0.006078, 0.004414, 0.004315, 0.003478, 0.005223, 0.005683, 0.00558, 0.00558, 0.007315, 0.006701, 0.009728, 0.006482, 0.006482, 0.00962, 0.014586, 0.008723, 0.006894, 0.005932, 0.009015, 0.016826, 0.034068, 0.024393, 0.024393, 0.01227, 0.010372, 0.010131, 0.015344, 0.010509, 0.006795, 0.004835, 0.005734, 0.004161, 0.006039, 0.004161, 0.002976, 0.002078, 0.002078, 0.001967, 0.001967, 0.002057, 0.001288, 0.000945, 0.001499, 0.001722, 0.001687, 0.001408, 0.001417, 0.00146, 0.002035, 0.00283, 0.002705, 0.003821, 0.003478, 0.003405, 0.003276, 0.003246, 0.003431, 0.003341, 0.004835, 0.003671, 0.002366, 0.002512, 0.003109, 0.001872, 0.002057, 0.002482, 0.002503, 0.001687, 0.001112, 0.000713, 0.00076, 0.000799, 0.00076, 0.001408, 0.001533, 0.00155, 0.00243, 0.003212, 0.004483, 0.003053, 0.004611, 0.006421, 0.008075, 0.006701, 0.00962, 0.009483, 0.010131, 0.018415, 0.034068, 0.074921, 0.134866, 0.083462, 0.209395], '')</t>
  </si>
  <si>
    <t>[7, 22, 25, 26, 32, 33, 34, 39, 40, 41, 42, 43, 181, 182, 183, 185]</t>
  </si>
  <si>
    <t>UPI0002186604 status=activ</t>
  </si>
  <si>
    <t>([0.069024, 0.045352, 0.049374, 0.030611, 0.024826, 0.037156, 0.021816, 0.030611, 0.040537, 0.034884, 0.035586, 0.044297, 0.038042, 0.081712, 0.055536, 0.030611, 0.032677, 0.034884, 0.06184, 0.064632, 0.127496, 0.06184, 0.096677, 0.098513, 0.132295, 0.18812, 0.196879, 0.278302, 0.278302, 0.278302, 0.359901, 0.311707, 0.25406, 0.26085, 0.158265, 0.219301, 0.321458, 0.31487, 0.311707, 0.229226, 0.196879, 0.203355, 0.206376, 0.219301, 0.281712, 0.324872, 0.321458, 0.278302, 0.31487, 0.342579, 0.257454, 0.243554, 0.247041, 0.225814, 0.324872, 0.422041, 0.422041, 0.384043, 0.30533, 0.222385, 0.243554, 0.268042, 0.271506, 0.352862, 0.342579, 0.222385, 0.191378, 0.164327, 0.122885, 0.079919, 0.054297, 0.102787, 0.109221, 0.173081, 0.191378, 0.203355, 0.203355, 0.200174, 0.225814, 0.30533, 0.298791, 0.366687, 0.288399, 0.295083, 0.291804, 0.295083, 0.298791, 0.264545, 0.298791, 0.418646, 0.483068, 0.4292, 0.328603, 0.328603, 0.25031, 0.318242, 0.295083, 0.301917, 0.222385, 0.170161, 0.096677, 0.158265, 0.15284, 0.222385, 0.206376, 0.185198, 0.194234, 0.291804, 0.25031, 0.26085, 0.236433, 0.236433, 0.239899, 0.339168, 0.332115, 0.342579, 0.335645, 0.25031, 0.257454, 0.342579, 0.31487, 0.418646, 0.394753, 0.394753, 0.394753, 0.398279, 0.42561, 0.324872, 0.318242, 0.42561, 0.414856, 0.339168, 0.335645, 0.384043, 0.380708, 0.374039, 0.447574, 0.447574, 0.529623, 0.541878, 0.497853, 0.632174, 0.529623, 0.472492, 0.447574, 0.366687, 0.335645, 0.342579, 0.468512, 0.447574, 0.366687, 0.377384, 0.436924, 0.36309, 0.311707, 0.298791, 0.321458, 0.308712, 0.243554, 0.25406, 0.243554, 0.194234, 0.194234, 0.18812, 0.257454, 0.281712, 0.359901, 0.308712, 0.30533, 0.194234, 0.216401, 0.219301, 0.236433, 0.25406, 0.349426, 0.422041, 0.422041, 0.377384, 0.298791, 0.356642, 0.284882, 0.25031, 0.324872, 0.311707, 0.318242, 0.298791, 0.31487, 0.318242, 0.408655, 0.408655, 0.422041, 0.42561, 0.418646, 0.384043, 0.346032, 0.335645, 0.26085, 0.194234, 0.216401, 0.268042, 0.278302, 0.31487, 0.349426, 0.387226, 0.418646, 0.521092, 0.465241, 0.454136, 0.447574, 0.454136, 0.422041, 0.5017, 0.483068, 0.483068, 0.394753, 0.4292, 0.342579, 0.349426, 0.349426, 0.374039, 0.408655, 0.31487, 0.264545, 0.291804, 0.264545, 0.161087, 0.081712, 0.134866, 0.144935, 0.144935, 0.086953, 0.05306, 0.055536, 0.054297, 0.059222, 0.111485, 0.0704, 0.059222, 0.055536, 0.102787, 0.098513, 0.060549, 0.102787, 0.085092, 0.069024, 0.079919, 0.129801, 0.219301, 0.222385, 0.222385, 0.219301, 0.229226, 0.229226, 0.219301, 0.191378, 0.225814, 0.219301, 0.295083, 0.321458, 0.398279, 0.284882, 0.301917, 0.30533, 0.298791, 0.408655, 0.41194, 0.311707, 0.324872, 0.324872, 0.239899, 0.216401, 0.216401, 0.203355, 0.311707, 0.30533, 0.30533, 0.342579, 0.25406, 0.182256, 0.257454, 0.257454, 0.25406, 0.225814, 0.295083, 0.219301, 0.216401, 0.18812, 0.268042, 0.25031, 0.158265, 0.25406, 0.167087, 0.109221, 0.173081, 0.194234, 0.21291, 0.243554, 0.173081, 0.219301, 0.25406, 0.216401, 0.216401, 0.332115, 0.324872, 0.324872, 0.414856, 0.349426, 0.349426, 0.301917, 0.216401, 0.222385, 0.229226, 0.321458, 0.370445, 0.25406, 0.144935, 0.067594, 0.03976, 0.066181, 0.090864, 0.11371, 0.142424, 0.139895, 0.144935, 0.173081, 0.118441, 0.127496, 0.118441, 0.088832, 0.10481, 0.164327, 0.15008, 0.137348, 0.092881, 0.132295, 0.18812, 0.25406, 0.298791, 0.349426, 0.349426, 0.346032, 0.225814, 0.243554, 0.275179, 0.25031, 0.229226, 0.298791, 0.308712, 0.278302, 0.328603, 0.328603, 0.25031, 0.352862, 0.264545, 0.30533, 0.232838, 0.288399, 0.271506, 0.311707, 0.268042, 0.194234, 0.179055, 0.17593, 0.164327, 0.088832, 0.092881, 0.10481, 0.118441, 0.111485, 0.173081, 0.11371, 0.096677, 0.155435, 0.10481, 0.170161, 0.194234, 0.236433, 0.194234, 0.209395, 0.236433, 0.278302, 0.264545, 0.268042, 0.377384, 0.390993, 0.444081, 0.4292, 0.40511, 0.387226, 0.377384, 0.328603, 0.40511, 0.465241, 0.465241, 0.418646, 0.346032, 0.31487, 0.328603, 0.243554, 0.247041, 0.164327, 0.111485, 0.18812, 0.158265, 0.17593, 0.167087, 0.216401, 0.155435, 0.170161, 0.132295, 0.083462, 0.0704, 0.092881, 0.092881, 0.092881, 0.170161, 0.225814, 0.281712, 0.194234, 0.21291, 0.243554, 0.332115, 0.370445, 0.291804, 0.332115, 0.318242, 0.332115, 0.222385, 0.30533, 0.264545, 0.288399, 0.339168, 0.450668, 0.40511, 0.346032, 0.311707, 0.278302, 0.239899, 0.15284], '')</t>
  </si>
  <si>
    <t>[138, 139, 141, 142, 205, 211]</t>
  </si>
  <si>
    <t>UPI0002186605 status=activ</t>
  </si>
  <si>
    <t>([0.284882, 0.185198, 0.25406, 0.291804, 0.318242, 0.366687, 0.40511, 0.42561, 0.418646, 0.458154, 0.447574, 0.521092, 0.562014, 0.626927, 0.642678, 0.613573, 0.549308, 0.447574, 0.422041, 0.450668, 0.374039, 0.422041, 0.505461, 0.461924, 0.480142, 0.483068, 0.377384, 0.342579, 0.380708, 0.418646, 0.418646, 0.41194, 0.41194, 0.401658, 0.436924, 0.4292, 0.408655, 0.408655, 0.4292, 0.414856, 0.31487, 0.366687, 0.30533, 0.318242, 0.359901, 0.342579, 0.281712, 0.370445, 0.390993, 0.36309, 0.346032, 0.328603, 0.359901, 0.324872, 0.324872, 0.288399, 0.339168, 0.370445, 0.440853, 0.562014, 0.529623, 0.661982, 0.59014, 0.703578, 0.685117, 0.626927, 0.529623, 0.56648, 0.58069, 0.545602, 0.5017, 0.5017, 0.509769, 0.529623, 0.521092, 0.529623, 0.575842, 0.608892, 0.480142, 0.418646, 0.387226, 0.384043, 0.377384, 0.458154, 0.377384, 0.377384, 0.342579, 0.4292, 0.454136, 0.465241, 0.51388, 0.458154, 0.476583, 0.440853, 0.401658, 0.408655, 0.414856, 0.377384, 0.301917, 0.398279, 0.476583, 0.440853, 0.41194, 0.387226, 0.390993, 0.370445, 0.384043, 0.444081, 0.40511, 0.40511, 0.384043, 0.366687, 0.450668, 0.352862, 0.318242, 0.264545, 0.257454, 0.243554, 0.268042, 0.349426, 0.366687, 0.356642, 0.356642, 0.318242, 0.342579, 0.342579, 0.444081, 0.401658, 0.401658, 0.370445, 0.291804, 0.30533, 0.278302, 0.17593, 0.288399, 0.346032, 0.444081, 0.440853, 0.377384, 0.377384, 0.284882, 0.18812, 0.191378, 0.147574, 0.239899, 0.216401, 0.216401, 0.147574, 0.179055, 0.118441, 0.158265, 0.139895, 0.116183, 0.142424, 0.147574, 0.102787, 0.10481, 0.092881, 0.094817, 0.142424, 0.173081, 0.15008, 0.219301, 0.219301, 0.21291, 0.179055, 0.132295, 0.142424, 0.127496, 0.129801, 0.167087, 0.179055, 0.284882, 0.308712, 0.295083, 0.278302, 0.311707, 0.222385, 0.229226, 0.15008, 0.085092, 0.067594, 0.085092, 0.085092, 0.076542, 0.106997, 0.10481, 0.17593, 0.167087, 0.268042, 0.222385, 0.173081, 0.100716, 0.102787, 0.116183, 0.096677, 0.147574, 0.139895, 0.21291, 0.21291, 0.232838, 0.295083, 0.200174, 0.200174, 0.219301, 0.236433, 0.179055, 0.222385, 0.147574, 0.083462, 0.083462, 0.083462, 0.069024, 0.129801, 0.127496, 0.111485, 0.086953, 0.059222, 0.076542, 0.086953, 0.045352, 0.079919, 0.092881, 0.167087, 0.147574, 0.111485, 0.109221, 0.092881, 0.090864, 0.132295, 0.129801, 0.0704, 0.046336, 0.102787, 0.049374, 0.050641, 0.028695, 0.049374, 0.055536, 0.024393, 0.026892, 0.03976, 0.033407, 0.038858, 0.028107, 0.064632, 0.066181, 0.038858, 0.079919, 0.059222, 0.076542, 0.111485, 0.161087, 0.161087, 0.155435, 0.17593, 0.194234, 0.194234, 0.158265, 0.232838, 0.232838, 0.125101, 0.139895, 0.083462, 0.046336, 0.066181, 0.064632, 0.043307, 0.042364, 0.041405, 0.049374, 0.040537, 0.049374, 0.032677, 0.060549, 0.048328, 0.048328, 0.042364, 0.042364, 0.031287, 0.032677, 0.028107, 0.056825, 0.074921, 0.076542, 0.059222, 0.059222, 0.024393, 0.048328, 0.079919, 0.088832, 0.092881, 0.074921, 0.0704, 0.078022, 0.06184, 0.06184, 0.092881, 0.050641, 0.076542, 0.06312, 0.060549, 0.064632, 0.047319, 0.038042, 0.036378, 0.03976, 0.033407, 0.051831, 0.036378, 0.026338, 0.018787, 0.013613, 0.01204, 0.00962, 0.011518, 0.010131, 0.009015], '')</t>
  </si>
  <si>
    <t>[11, 12, 13, 14, 15, 16, 22, 59, 60, 61, 62, 63, 64, 65, 66, 67, 68, 69, 70, 71, 72, 73, 74, 75, 76, 77, 90]</t>
  </si>
  <si>
    <t>UPI0002186606 status=activ</t>
  </si>
  <si>
    <t>([0.346032, 0.377384, 0.366687, 0.436924, 0.454136, 0.476583, 0.5017, 0.529623, 0.454136, 0.480142, 0.468512, 0.5017, 0.5017, 0.390993, 0.318242, 0.324872, 0.422041, 0.398279, 0.414856, 0.41194, 0.398279, 0.418646, 0.346032, 0.332115, 0.318242, 0.332115, 0.25406, 0.257454, 0.278302, 0.359901, 0.295083, 0.291804, 0.308712, 0.321458, 0.447574, 0.525368, 0.538167, 0.436924, 0.40511, 0.318242, 0.301917, 0.30533, 0.342579, 0.332115, 0.370445, 0.352862, 0.31487, 0.366687, 0.352862, 0.339168, 0.229226, 0.308712, 0.268042, 0.167087, 0.167087, 0.125101, 0.076542, 0.047319, 0.076542, 0.094817, 0.083462, 0.139895, 0.147574, 0.094817, 0.164327, 0.161087, 0.173081, 0.21291, 0.243554, 0.173081, 0.106997, 0.134866, 0.129801, 0.179055, 0.264545, 0.25031, 0.308712, 0.328603, 0.387226, 0.328603, 0.25406, 0.328603, 0.339168, 0.328603, 0.42561, 0.422041, 0.422041, 0.444081, 0.42561, 0.359901, 0.359901, 0.352862, 0.384043, 0.387226, 0.384043, 0.398279, 0.318242, 0.225814, 0.318242, 0.321458, 0.288399, 0.359901, 0.366687, 0.271506, 0.284882, 0.268042, 0.161087, 0.173081, 0.161087, 0.10481, 0.155435, 0.194234, 0.275179, 0.298791, 0.206376, 0.185198, 0.144935, 0.134866, 0.185198, 0.164327, 0.129801, 0.209395, 0.209395, 0.203355, 0.291804, 0.18812, 0.120615, 0.129801, 0.073402, 0.06312, 0.102787, 0.098513, 0.116183, 0.0704, 0.047319, 0.081712, 0.094817, 0.122885, 0.120615, 0.134866, 0.132295, 0.092881, 0.06184, 0.081712, 0.067594, 0.067594, 0.116183, 0.185198, 0.275179, 0.268042, 0.278302, 0.278302, 0.268042, 0.191378, 0.275179, 0.332115, 0.328603, 0.247041, 0.185198, 0.196879, 0.185198, 0.158265, 0.25031, 0.232838, 0.219301, 0.25031, 0.21291, 0.216401, 0.209395, 0.179055, 0.275179, 0.298791, 0.222385, 0.200174, 0.25031, 0.26085, 0.185198, 0.158265, 0.239899, 0.275179, 0.275179, 0.268042, 0.219301, 0.229226, 0.229226, 0.247041, 0.17593, 0.219301, 0.225814, 0.225814, 0.25406, 0.170161, 0.155435, 0.142424, 0.164327, 0.125101, 0.122885, 0.18812, 0.21291, 0.132295, 0.111485, 0.179055, 0.196879, 0.281712, 0.243554, 0.324872, 0.308712, 0.308712, 0.311707, 0.318242, 0.291804, 0.216401, 0.268042, 0.25406, 0.271506, 0.268042, 0.342579, 0.25406, 0.25406, 0.225814, 0.339168, 0.398279, 0.387226, 0.339168, 0.25031, 0.278302, 0.196879, 0.173081, 0.17593, 0.106997, 0.098513, 0.125101, 0.161087, 0.164327, 0.179055, 0.179055, 0.134866, 0.164327, 0.264545, 0.185198, 0.158265, 0.142424, 0.142424, 0.142424, 0.118441, 0.182256, 0.209395, 0.301917, 0.288399, 0.301917, 0.384043, 0.398279, 0.398279, 0.433034, 0.458154, 0.408655, 0.490133, 0.58069, 0.575842, 0.465241, 0.553315, 0.63748, 0.521092, 0.433034, 0.465241, 0.529623, 0.529623, 0.398279, 0.384043, 0.332115, 0.414856, 0.42561, 0.318242, 0.321458, 0.328603, 0.324872, 0.324872, 0.339168, 0.324872, 0.308712, 0.414856, 0.4292, 0.4292, 0.534167, 0.538167, 0.418646, 0.394753, 0.370445, 0.458154, 0.458154, 0.557691, 0.490133, 0.476583, 0.604312, 0.585406, 0.494003, 0.517562, 0.521092, 0.461924, 0.380708, 0.342579, 0.209395, 0.196879, 0.21291, 0.170161, 0.247041, 0.26085, 0.31487, 0.346032, 0.239899, 0.25406, 0.164327, 0.200174, 0.209395, 0.209395, 0.137348, 0.18812, 0.185198, 0.170161, 0.182256, 0.275179, 0.31487, 0.352862, 0.352862, 0.271506, 0.311707, 0.321458, 0.359901, 0.222385, 0.232838, 0.232838, 0.25031, 0.352862, 0.243554, 0.173081, 0.18812, 0.243554, 0.158265, 0.092881, 0.118441, 0.158265, 0.094817, 0.044297, 0.044297, 0.042364, 0.067594, 0.040537, 0.038858, 0.055536, 0.056825, 0.050641, 0.054297, 0.030611, 0.025762, 0.030611, 0.046336, 0.038858, 0.049374, 0.109221, 0.182256, 0.194234, 0.109221, 0.098513, 0.173081, 0.239899, 0.25406, 0.225814, 0.301917, 0.232838, 0.203355, 0.324872, 0.243554, 0.257454, 0.318242, 0.352862, 0.447574, 0.465241, 0.458154, 0.359901, 0.328603, 0.31487, 0.209395, 0.206376, 0.31487, 0.271506, 0.236433, 0.222385, 0.268042, 0.268042, 0.247041, 0.247041, 0.134866, 0.219301, 0.301917, 0.216401, 0.232838, 0.194234, 0.179055, 0.11371, 0.120615, 0.069024, 0.046336, 0.083462, 0.085092, 0.088832, 0.066181, 0.078022, 0.086953, 0.076542, 0.044297, 0.076542, 0.044297, 0.074921, 0.034068, 0.036378, 0.0704, 0.045352, 0.036378, 0.036378, 0.06312, 0.100716, 0.182256, 0.182256, 0.179055, 0.232838, 0.247041, 0.25031, 0.194234, 0.116183, 0.118441, 0.185198, 0.194234, 0.278302, 0.219301, 0.335645, 0.321458, 0.308712, 0.346032, 0.346032, 0.321458, 0.324872, 0.352862, 0.346032, 0.408655, 0.4292, 0.465241, 0.450668, 0.51388, 0.541878, 0.648219, 0.666105, 0.666105, 0.653063, 0.671169, 0.750527, 0.661982, 0.661982, 0.675549, 0.562014, 0.694846, 0.618285, 0.517562, 0.494003, 0.458154, 0.380708, 0.281712, 0.284882, 0.275179, 0.275179, 0.311707, 0.31487, 0.278302, 0.284882, 0.200174, 0.139895, 0.158265, 0.142424, 0.144935, 0.137348, 0.209395, 0.179055, 0.257454, 0.278302, 0.268042, 0.25406, 0.332115, 0.311707, 0.301917, 0.308712, 0.339168, 0.339168, 0.335645, 0.324872, 0.264545, 0.268042, 0.268042, 0.191378, 0.284882, 0.278302, 0.281712, 0.295083, 0.318242, 0.291804, 0.324872, 0.301917, 0.339168, 0.257454, 0.332115, 0.335645, 0.264545, 0.191378, 0.196879, 0.206376, 0.257454, 0.346032, 0.40511, 0.472492, 0.557691, 0.483068, 0.447574, 0.440853, 0.436924, 0.384043, 0.42561, 0.42561, 0.450668, 0.352862, 0.461924, 0.408655, 0.380708, 0.359901, 0.461924, 0.374039, 0.339168, 0.298791, 0.291804, 0.332115, 0.321458, 0.25031, 0.311707, 0.275179, 0.308712, 0.264545, 0.236433, 0.196879, 0.196879, 0.203355, 0.311707, 0.284882, 0.374039, 0.366687, 0.444081, 0.401658, 0.472492, 0.486429, 0.5017, 0.450668, 0.40511, 0.384043, 0.476583, 0.436924, 0.557691], '')</t>
  </si>
  <si>
    <t>[6, 7, 11, 12, 35, 36, 257, 258, 260, 261, 262, 265, 266, 283, 284, 290, 293, 294, 296, 297, 447, 448, 449, 450, 451, 452, 453, 454, 455, 456, 457, 458, 459, 460, 461, 517, 555, 561]</t>
  </si>
  <si>
    <t>UPI0002186607 status=activ</t>
  </si>
  <si>
    <t>([0.096677, 0.132295, 0.073402, 0.098513, 0.139895, 0.086953, 0.11371, 0.147574, 0.11371, 0.079919, 0.096677, 0.122885, 0.155435, 0.102787, 0.179055, 0.096677, 0.161087, 0.164327, 0.144935, 0.144935, 0.134866, 0.17593, 0.094817, 0.129801, 0.106997, 0.051831, 0.100716, 0.111485, 0.102787, 0.100716, 0.137348, 0.094817, 0.058088, 0.048328, 0.06312, 0.031287, 0.034068, 0.025762, 0.055536, 0.049374, 0.050641, 0.055536, 0.055536, 0.06312, 0.079919, 0.051831, 0.106997, 0.10481, 0.090864, 0.043307, 0.069024, 0.049374, 0.041405, 0.05306, 0.05306, 0.0704, 0.127496, 0.120615, 0.147574, 0.137348, 0.15284, 0.164327, 0.094817, 0.129801, 0.219301, 0.142424, 0.243554, 0.232838, 0.222385, 0.147574, 0.18812, 0.118441, 0.18812, 0.281712, 0.281712, 0.239899, 0.229226, 0.161087, 0.257454, 0.278302, 0.308712, 0.196879, 0.200174, 0.30533, 0.295083, 0.194234, 0.291804, 0.281712, 0.194234, 0.116183, 0.155435, 0.155435, 0.158265, 0.155435, 0.085092, 0.11371, 0.134866, 0.081712, 0.122885, 0.125101, 0.109221, 0.042364, 0.074921, 0.067594, 0.032677, 0.030003, 0.030003, 0.028107, 0.018415, 0.017447, 0.032677, 0.032677, 0.028695, 0.026338, 0.026338, 0.028107, 0.017447, 0.018787, 0.024826, 0.024826, 0.016826, 0.017797, 0.043307, 0.025316, 0.014783, 0.032017, 0.026338, 0.045352, 0.045352, 0.071867, 0.085092, 0.079919, 0.079919, 0.134866, 0.219301, 0.232838, 0.236433, 0.278302, 0.30533, 0.25406, 0.222385, 0.30533, 0.26085, 0.222385, 0.219301, 0.332115, 0.206376, 0.158265, 0.161087, 0.179055, 0.182256, 0.25031, 0.216401, 0.25031, 0.18812, 0.185198, 0.17593, 0.26085, 0.30533, 0.17593, 0.17593, 0.243554, 0.203355, 0.247041, 0.268042, 0.321458, 0.225814, 0.31487, 0.414856, 0.346032, 0.328603, 0.239899, 0.26085, 0.332115, 0.236433, 0.31487, 0.229226, 0.200174, 0.173081, 0.164327, 0.271506, 0.356642, 0.232838, 0.232838, 0.15008, 0.081712, 0.10481, 0.167087, 0.173081, 0.170161, 0.203355, 0.200174, 0.295083, 0.243554, 0.120615, 0.170161, 0.102787, 0.164327, 0.191378, 0.144935, 0.078022, 0.078022, 0.064632, 0.122885, 0.155435, 0.158265, 0.144935, 0.11371, 0.11371, 0.090864, 0.056825, 0.045352, 0.026338, 0.025316, 0.025762, 0.030003, 0.038042, 0.069024, 0.078022, 0.066181, 0.092881, 0.106997, 0.094817, 0.11371, 0.102787, 0.094817, 0.182256, 0.182256, 0.222385, 0.196879, 0.225814, 0.203355, 0.278302, 0.390993, 0.321458, 0.352862, 0.436924, 0.436924, 0.4292, 0.408655, 0.450668, 0.384043, 0.483068, 0.450668, 0.422041, 0.390993, 0.308712, 0.182256, 0.284882, 0.281712, 0.225814, 0.15284, 0.243554, 0.247041, 0.239899, 0.30533, 0.275179, 0.18812, 0.17593, 0.18812, 0.18812, 0.185198, 0.284882, 0.281712, 0.225814, 0.257454, 0.284882, 0.298791, 0.401658, 0.414856, 0.444081, 0.433034, 0.521092, 0.422041, 0.408655, 0.30533, 0.318242, 0.384043, 0.490133, 0.422041, 0.374039, 0.374039, 0.328603, 0.229226, 0.142424, 0.225814, 0.239899, 0.158265, 0.222385, 0.222385, 0.179055, 0.125101, 0.222385, 0.164327, 0.164327, 0.102787, 0.142424, 0.15008, 0.102787, 0.102787, 0.127496, 0.109221, 0.109221, 0.144935, 0.236433, 0.356642, 0.268042, 0.196879, 0.185198, 0.158265, 0.127496, 0.170161, 0.209395, 0.206376, 0.21291, 0.209395, 0.291804, 0.324872, 0.301917, 0.349426, 0.229226, 0.275179, 0.311707, 0.332115, 0.349426, 0.275179, 0.216401, 0.26085, 0.295083, 0.370445, 0.414856, 0.458154, 0.346032, 0.308712, 0.21291, 0.247041, 0.243554, 0.21291, 0.232838, 0.15284, 0.142424, 0.232838, 0.15008, 0.173081, 0.17593, 0.15008, 0.209395, 0.155435, 0.161087, 0.122885, 0.118441, 0.088832, 0.090864, 0.147574, 0.179055, 0.219301, 0.247041, 0.349426, 0.301917, 0.311707, 0.436924, 0.332115, 0.257454, 0.275179, 0.278302, 0.268042, 0.264545, 0.26085, 0.284882, 0.324872, 0.401658, 0.436924, 0.36309, 0.308712, 0.219301, 0.185198, 0.232838, 0.173081, 0.170161, 0.21291, 0.158265, 0.11371, 0.129801, 0.164327, 0.222385, 0.247041, 0.247041, 0.247041, 0.219301, 0.203355, 0.191378, 0.200174, 0.232838, 0.349426, 0.387226, 0.41194, 0.454136, 0.440853, 0.422041, 0.447574, 0.486429, 0.521092, 0.521092, 0.648219, 0.707965, 0.73685, 0.724957, 0.720929, 0.626927, 0.671169, 0.724957, 0.685117, 0.716283, 0.626927, 0.575842, 0.575842, 0.671169, 0.657645, 0.545602, 0.517562, 0.450668, 0.398279, 0.366687, 0.418646, 0.422041, 0.41194, 0.390993, 0.377384, 0.301917, 0.288399, 0.26085, 0.232838, 0.284882, 0.15008, 0.11371, 0.116183, 0.098513, 0.081712, 0.088832, 0.142424, 0.164327, 0.200174, 0.203355, 0.232838, 0.229226, 0.216401, 0.139895, 0.144935, 0.15284, 0.209395, 0.324872, 0.275179, 0.264545, 0.26085, 0.390993, 0.444081, 0.476583, 0.517562, 0.461924, 0.36309, 0.36309, 0.468512, 0.458154, 0.433034, 0.465241, 0.458154, 0.356642, 0.450668, 0.454136, 0.458154, 0.458154, 0.324872, 0.295083, 0.346032, 0.359901, 0.349426, 0.284882, 0.295083, 0.301917, 0.356642, 0.342579, 0.318242, 0.222385, 0.155435, 0.191378, 0.142424, 0.132295, 0.222385, 0.144935, 0.139895, 0.129801, 0.081712, 0.092881, 0.200174, 0.200174, 0.125101, 0.071867, 0.132295, 0.102787, 0.073402, 0.067594, 0.102787, 0.094817, 0.132295, 0.185198, 0.17593, 0.167087, 0.129801], '')</t>
  </si>
  <si>
    <t>[272, 401, 402, 403, 404, 405, 406, 407, 408, 409, 410, 411, 412, 413, 414, 415, 416, 417, 418, 419, 457]</t>
  </si>
  <si>
    <t>UPI0002186608 status=activ</t>
  </si>
  <si>
    <t>([0.370445, 0.41194, 0.4292, 0.352862, 0.42561, 0.461924, 0.480142, 0.490133, 0.447574, 0.36309, 0.394753, 0.436924, 0.401658, 0.476583, 0.450668, 0.465241, 0.472492, 0.472492, 0.562014, 0.458154, 0.440853, 0.468512, 0.461924, 0.394753, 0.42561, 0.311707, 0.318242, 0.332115, 0.281712, 0.36309, 0.401658, 0.390993, 0.394753, 0.433034, 0.42561, 0.422041, 0.352862, 0.295083, 0.288399, 0.209395, 0.191378, 0.203355, 0.203355, 0.216401, 0.26085, 0.324872, 0.41194, 0.398279, 0.380708, 0.440853, 0.318242, 0.288399, 0.288399, 0.200174, 0.15284, 0.11371, 0.170161, 0.225814, 0.206376, 0.229226, 0.271506, 0.380708, 0.374039, 0.342579, 0.275179, 0.222385, 0.222385, 0.232838, 0.232838, 0.21291, 0.21291, 0.298791, 0.384043, 0.398279, 0.461924, 0.549308, 0.525368, 0.59508, 0.608892, 0.741537, 0.671169, 0.626927, 0.632174, 0.632174, 0.632174, 0.716283, 0.819762, 0.657645, 0.632174, 0.626927, 0.622677, 0.626927, 0.505461, 0.509769, 0.494003, 0.494003, 0.447574, 0.56648, 0.56648, 0.534167, 0.51388, 0.570702, 0.657645, 0.626927, 0.618285, 0.497853, 0.41194, 0.291804, 0.401658, 0.339168, 0.342579, 0.342579, 0.26085, 0.374039, 0.308712, 0.332115, 0.349426, 0.291804, 0.284882, 0.194234, 0.21291, 0.18812, 0.18812, 0.161087, 0.158265, 0.161087, 0.225814, 0.268042, 0.311707, 0.311707, 0.264545, 0.278302, 0.243554, 0.321458, 0.200174, 0.26085, 0.232838, 0.167087, 0.219301, 0.194234, 0.225814, 0.209395, 0.161087, 0.15008, 0.15008, 0.102787, 0.05306, 0.060549, 0.06184, 0.073402, 0.054297, 0.092881, 0.064632, 0.079919, 0.056825, 0.11371, 0.079919, 0.055536], '')</t>
  </si>
  <si>
    <t>[18, 75, 76, 77, 78, 79, 80, 81, 82, 83, 84, 85, 86, 87, 88, 89, 90, 91, 92, 93, 97, 98, 99, 100, 101, 102, 103, 104]</t>
  </si>
  <si>
    <t>UPI0002186609 status=activ</t>
  </si>
  <si>
    <t>([0.158265, 0.194234, 0.11371, 0.058088, 0.078022, 0.127496, 0.0704, 0.094817, 0.116183, 0.102787, 0.127496, 0.164327, 0.185198, 0.182256, 0.191378, 0.125101, 0.10481, 0.144935, 0.18812, 0.122885, 0.118441, 0.096677, 0.096677, 0.161087, 0.182256, 0.200174, 0.111485, 0.196879, 0.122885, 0.10481, 0.139895, 0.134866, 0.15284, 0.142424, 0.144935, 0.085092, 0.134866, 0.236433, 0.164327, 0.222385, 0.288399, 0.18812, 0.127496, 0.109221, 0.088832, 0.085092, 0.073402, 0.122885, 0.064632, 0.116183, 0.134866, 0.155435, 0.158265, 0.088832, 0.086953, 0.120615, 0.144935, 0.083462, 0.085092, 0.116183, 0.127496, 0.076542, 0.15284, 0.264545, 0.243554, 0.271506, 0.356642, 0.298791, 0.247041, 0.239899, 0.232838, 0.236433, 0.137348, 0.137348, 0.203355, 0.219301, 0.278302, 0.278302, 0.298791, 0.268042, 0.191378, 0.11371, 0.182256, 0.185198, 0.111485, 0.106997, 0.090864, 0.069024, 0.10481, 0.158265, 0.236433, 0.232838, 0.155435, 0.257454, 0.173081, 0.127496, 0.054297, 0.026892, 0.026892, 0.043307, 0.050641, 0.086953, 0.137348, 0.094817, 0.0704, 0.078022, 0.129801, 0.10481, 0.118441, 0.085092, 0.071867, 0.06312, 0.05306, 0.051831, 0.050641, 0.042364, 0.033407, 0.076542, 0.10481, 0.125101, 0.116183, 0.132295, 0.15008, 0.15284, 0.21291, 0.243554, 0.196879, 0.116183, 0.170161, 0.109221, 0.144935, 0.15284, 0.196879, 0.129801, 0.196879, 0.182256, 0.301917, 0.41194, 0.281712, 0.311707, 0.278302, 0.225814, 0.206376, 0.129801, 0.078022, 0.083462, 0.098513, 0.194234, 0.288399, 0.278302, 0.342579, 0.342579, 0.328603, 0.243554, 0.26085, 0.275179, 0.275179, 0.158265, 0.094817, 0.203355, 0.21291, 0.25406, 0.216401, 0.125101, 0.15008, 0.25031, 0.206376, 0.206376, 0.203355, 0.191378, 0.194234, 0.139895, 0.147574, 0.147574, 0.243554, 0.243554, 0.239899, 0.26085, 0.321458, 0.418646, 0.342579, 0.268042, 0.288399, 0.264545, 0.342579, 0.377384, 0.264545, 0.25406, 0.196879, 0.158265, 0.158265, 0.155435, 0.257454, 0.264545, 0.185198, 0.142424, 0.196879, 0.137348, 0.076542, 0.06184, 0.067594, 0.106997, 0.096677, 0.054297, 0.118441, 0.139895, 0.118441, 0.182256, 0.219301, 0.206376, 0.236433, 0.196879, 0.116183, 0.116183, 0.122885, 0.206376, 0.15284, 0.118441, 0.161087, 0.236433, 0.25406, 0.232838, 0.200174, 0.239899, 0.206376, 0.203355, 0.206376, 0.257454, 0.26085, 0.182256, 0.155435, 0.098513, 0.078022, 0.122885, 0.132295, 0.129801, 0.069024, 0.100716, 0.164327, 0.164327, 0.090864, 0.129801, 0.129801, 0.137348, 0.170161, 0.257454, 0.170161, 0.094817, 0.069024, 0.03976, 0.078022, 0.125101, 0.161087, 0.232838, 0.179055, 0.17593, 0.129801, 0.21291, 0.158265, 0.096677, 0.058088, 0.064632, 0.064632, 0.064632, 0.050641, 0.029376, 0.032017, 0.054297, 0.100716, 0.127496, 0.161087, 0.15008, 0.090864, 0.111485, 0.090864, 0.127496, 0.071867, 0.092881, 0.090864, 0.15008, 0.232838, 0.247041, 0.298791, 0.318242, 0.328603, 0.268042, 0.349426, 0.349426, 0.349426, 0.370445, 0.324872, 0.36309, 0.271506, 0.25031, 0.209395, 0.239899, 0.271506, 0.390993, 0.387226, 0.275179, 0.232838, 0.222385, 0.301917, 0.366687, 0.26085, 0.216401, 0.225814, 0.196879, 0.132295, 0.111485, 0.098513, 0.132295, 0.132295, 0.129801, 0.219301, 0.179055, 0.111485, 0.125101, 0.10481, 0.098513, 0.194234, 0.15284, 0.158265, 0.179055, 0.158265, 0.170161, 0.170161, 0.216401, 0.161087, 0.247041, 0.243554, 0.25406, 0.15284, 0.161087, 0.206376, 0.229226, 0.229226, 0.284882, 0.298791, 0.268042, 0.268042, 0.247041, 0.332115, 0.295083, 0.179055, 0.120615, 0.147574, 0.18812, 0.155435, 0.239899, 0.155435, 0.118441, 0.11371, 0.155435, 0.088832, 0.109221, 0.06184, 0.069024, 0.096677, 0.083462, 0.102787, 0.102787, 0.122885, 0.081712, 0.109221, 0.142424, 0.173081, 0.21291, 0.129801, 0.191378, 0.191378, 0.161087, 0.147574, 0.098513, 0.132295, 0.216401, 0.216401, 0.216401, 0.196879, 0.109221, 0.100716, 0.120615, 0.06312, 0.051831, 0.079919, 0.042364, 0.030611, 0.020522, 0.012491, 0.016021, 0.018106, 0.021816, 0.022306, 0.023534, 0.020522, 0.0198, 0.023087, 0.024826, 0.03976, 0.03976, 0.078022, 0.076542, 0.034884, 0.076542, 0.071867, 0.060549, 0.06312, 0.120615, 0.200174, 0.257454, 0.216401, 0.191378, 0.179055, 0.291804, 0.398279, 0.384043, 0.264545, 0.232838, 0.232838, 0.203355, 0.278302, 0.236433, 0.21291, 0.298791, 0.25031, 0.222385, 0.236433, 0.328603, 0.264545], '')</t>
  </si>
  <si>
    <t>UPI000218660A status=activ</t>
  </si>
  <si>
    <t>([0.15284, 0.21291, 0.278302, 0.301917, 0.318242, 0.311707, 0.301917, 0.342579, 0.332115, 0.239899, 0.257454, 0.284882, 0.278302, 0.295083, 0.31487, 0.232838, 0.25406, 0.342579, 0.332115, 0.31487, 0.342579, 0.422041, 0.311707, 0.209395, 0.229226, 0.232838, 0.275179, 0.30533, 0.308712, 0.328603, 0.335645, 0.257454, 0.278302, 0.179055, 0.26085, 0.222385, 0.30533, 0.30533, 0.209395, 0.132295, 0.155435, 0.094817, 0.096677, 0.179055, 0.271506, 0.288399, 0.271506, 0.173081, 0.106997, 0.083462, 0.073402, 0.0704, 0.129801, 0.129801, 0.225814, 0.203355, 0.216401, 0.196879, 0.11371, 0.191378, 0.21291, 0.21291, 0.271506, 0.278302, 0.268042, 0.26085, 0.225814, 0.26085, 0.278302, 0.36309, 0.390993, 0.321458, 0.4292, 0.433034, 0.390993, 0.394753, 0.414856, 0.380708, 0.298791, 0.41194, 0.42561, 0.465241, 0.374039, 0.374039, 0.384043, 0.281712, 0.200174, 0.200174, 0.118441, 0.203355, 0.203355, 0.173081, 0.182256, 0.116183, 0.054297, 0.035586, 0.033407, 0.034884, 0.021381, 0.030003, 0.022667, 0.022306, 0.028107, 0.03976, 0.027463, 0.015344, 0.022667, 0.031287, 0.018787, 0.022306, 0.020165, 0.020522, 0.026338, 0.051831, 0.086953, 0.094817, 0.11371, 0.096677, 0.10481, 0.18812, 0.139895, 0.161087, 0.155435, 0.120615, 0.139895, 0.139895, 0.144935, 0.18812, 0.185198, 0.232838, 0.295083, 0.18812, 0.185198, 0.206376, 0.161087, 0.170161, 0.173081, 0.236433, 0.264545, 0.144935, 0.15284, 0.243554, 0.257454, 0.268042, 0.335645, 0.349426, 0.447574, 0.444081, 0.384043, 0.4292, 0.374039, 0.288399, 0.342579, 0.342579, 0.342579, 0.284882, 0.236433, 0.324872, 0.349426, 0.359901, 0.387226, 0.342579, 0.26085, 0.25406, 0.26085, 0.222385, 0.127496, 0.056825, 0.098513, 0.094817, 0.098513, 0.158265, 0.257454, 0.288399, 0.25406, 0.25406, 0.25031, 0.25031, 0.216401, 0.111485, 0.109221, 0.147574, 0.144935, 0.216401, 0.219301, 0.164327, 0.137348, 0.222385, 0.308712, 0.236433, 0.191378, 0.10481, 0.067594, 0.066181, 0.074921, 0.076542, 0.064632, 0.11371, 0.090864, 0.111485, 0.132295, 0.081712, 0.100716, 0.134866, 0.147574, 0.137348, 0.167087, 0.196879, 0.200174, 0.167087, 0.206376, 0.264545, 0.370445, 0.41194, 0.318242, 0.30533, 0.380708, 0.394753, 0.30533, 0.295083, 0.222385, 0.222385, 0.30533, 0.196879, 0.182256, 0.161087, 0.134866, 0.069024, 0.069024, 0.043307, 0.069024, 0.083462, 0.081712, 0.06184, 0.048328, 0.044297, 0.025316, 0.022306, 0.022306, 0.030003, 0.041405, 0.05306, 0.092881, 0.047319, 0.055536, 0.032017, 0.034068, 0.021381, 0.034068, 0.034068, 0.058088, 0.032677, 0.019109, 0.013821, 0.016257, 0.025316, 0.034884, 0.047319, 0.055536, 0.060549, 0.060549, 0.081712, 0.081712, 0.047319, 0.071867, 0.0704, 0.120615, 0.092881, 0.144935, 0.109221, 0.106997, 0.055536, 0.05306, 0.096677, 0.164327, 0.17593, 0.185198, 0.216401, 0.264545, 0.236433, 0.203355, 0.236433, 0.239899, 0.182256, 0.167087, 0.167087, 0.216401, 0.216401, 0.161087, 0.191378, 0.284882, 0.179055, 0.275179, 0.390993, 0.387226, 0.352862, 0.339168, 0.335645, 0.271506, 0.257454, 0.167087, 0.164327, 0.102787, 0.098513, 0.179055, 0.257454, 0.222385, 0.25406, 0.219301, 0.222385, 0.232838, 0.257454, 0.278302, 0.185198, 0.116183, 0.118441, 0.15008, 0.161087, 0.122885, 0.17593, 0.15008, 0.147574, 0.158265, 0.155435, 0.125101, 0.071867, 0.071867, 0.064632, 0.066181, 0.086953, 0.127496, 0.120615, 0.058088, 0.05306, 0.078022, 0.125101, 0.10481, 0.055536, 0.050641, 0.079919, 0.098513, 0.125101, 0.139895, 0.158265, 0.17593, 0.203355, 0.288399, 0.257454, 0.346032, 0.26085, 0.25031, 0.196879, 0.206376, 0.206376, 0.318242, 0.324872, 0.288399, 0.328603, 0.433034, 0.444081, 0.422041, 0.394753, 0.295083, 0.374039, 0.339168, 0.324872, 0.239899, 0.257454, 0.222385, 0.15008, 0.232838, 0.232838, 0.328603, 0.321458, 0.418646, 0.390993, 0.401658, 0.414856, 0.384043, 0.346032, 0.30533, 0.25031, 0.200174, 0.31487, 0.25406], '')</t>
  </si>
  <si>
    <t>UPI000218660B status=activ</t>
  </si>
  <si>
    <t>([0.284882, 0.332115, 0.398279, 0.332115, 0.359901, 0.380708, 0.41194, 0.328603, 0.321458, 0.342579, 0.359901, 0.366687, 0.281712, 0.209395, 0.216401, 0.284882, 0.352862, 0.42561, 0.339168, 0.264545, 0.257454, 0.15008, 0.147574, 0.137348, 0.161087, 0.164327, 0.100716, 0.092881, 0.182256, 0.15284, 0.132295, 0.132295, 0.155435, 0.219301, 0.318242, 0.219301, 0.25406, 0.284882, 0.284882, 0.36309, 0.352862, 0.349426, 0.472492, 0.486429, 0.494003, 0.490133, 0.401658, 0.465241, 0.384043, 0.359901, 0.418646, 0.450668, 0.450668, 0.447574, 0.384043, 0.332115, 0.332115, 0.324872, 0.225814, 0.225814, 0.236433, 0.25406, 0.268042, 0.291804, 0.17593, 0.173081, 0.11371, 0.15008, 0.194234, 0.311707, 0.308712, 0.30533, 0.339168, 0.346032, 0.257454, 0.232838, 0.26085, 0.31487, 0.328603, 0.447574, 0.433034, 0.422041, 0.529623, 0.418646, 0.352862, 0.422041, 0.384043, 0.497853, 0.444081, 0.418646, 0.398279, 0.390993, 0.311707, 0.275179, 0.291804, 0.298791, 0.408655, 0.41194, 0.356642, 0.31487, 0.308712, 0.216401, 0.158265, 0.079919, 0.092881, 0.122885, 0.144935, 0.144935, 0.144935, 0.219301, 0.137348, 0.066181, 0.069024, 0.139895, 0.083462, 0.071867, 0.132295, 0.116183, 0.067594, 0.118441, 0.073402, 0.055536, 0.109221, 0.092881, 0.127496, 0.191378, 0.15008, 0.167087, 0.206376, 0.134866, 0.161087, 0.18812, 0.203355, 0.129801, 0.0704, 0.079919, 0.083462, 0.049374, 0.049374, 0.049374, 0.048328, 0.06312, 0.040537, 0.040537, 0.074921, 0.074921, 0.05306, 0.037156, 0.034068, 0.025762, 0.048328, 0.032677, 0.032017, 0.056825, 0.102787, 0.125101, 0.179055, 0.111485, 0.18812, 0.120615, 0.164327, 0.164327, 0.144935, 0.144935, 0.11371, 0.120615, 0.155435, 0.134866, 0.222385, 0.247041, 0.311707, 0.298791, 0.324872, 0.390993, 0.398279, 0.349426, 0.401658, 0.298791, 0.295083, 0.232838, 0.328603, 0.268042, 0.264545, 0.370445, 0.461924, 0.401658, 0.356642, 0.308712, 0.41194, 0.284882, 0.167087, 0.139895, 0.155435, 0.086953, 0.111485, 0.064632, 0.044297, 0.031287, 0.069024, 0.06312, 0.06184, 0.06312, 0.109221, 0.122885, 0.127496, 0.078022, 0.132295, 0.170161, 0.111485, 0.051831, 0.116183, 0.116183, 0.11371, 0.083462, 0.090864, 0.081712, 0.164327, 0.216401, 0.161087, 0.147574, 0.247041, 0.247041, 0.268042, 0.236433, 0.191378, 0.147574, 0.232838, 0.264545, 0.216401, 0.356642, 0.433034, 0.390993, 0.480142, 0.465241, 0.486429, 0.622677, 0.56648, 0.486429, 0.521092, 0.724957], '')</t>
  </si>
  <si>
    <t>[82, 235, 236, 238, 239]</t>
  </si>
  <si>
    <t>UPI000218660C status=activ</t>
  </si>
  <si>
    <t>([0.15284, 0.196879, 0.25031, 0.173081, 0.257454, 0.203355, 0.196879, 0.225814, 0.257454, 0.284882, 0.271506, 0.311707, 0.21291, 0.222385, 0.229226, 0.144935, 0.206376, 0.236433, 0.257454, 0.36309, 0.461924, 0.505461, 0.422041, 0.422041, 0.541878, 0.418646, 0.486429, 0.486429, 0.5017, 0.5017, 0.5017, 0.545602, 0.5017, 0.51388, 0.5017, 0.387226, 0.483068, 0.390993, 0.356642, 0.356642, 0.335645, 0.335645, 0.321458, 0.401658, 0.301917, 0.167087, 0.243554, 0.25406, 0.200174, 0.191378, 0.134866, 0.144935, 0.158265, 0.194234, 0.200174, 0.206376, 0.203355, 0.17593, 0.179055, 0.21291, 0.155435, 0.144935, 0.134866, 0.161087, 0.158265, 0.216401, 0.332115, 0.301917, 0.291804, 0.374039, 0.374039, 0.458154, 0.346032, 0.239899, 0.239899, 0.335645, 0.219301, 0.349426, 0.394753, 0.390993, 0.332115, 0.335645, 0.25031, 0.247041, 0.225814, 0.222385, 0.257454, 0.243554, 0.243554, 0.243554, 0.164327, 0.164327, 0.164327, 0.268042, 0.370445, 0.366687, 0.271506, 0.390993, 0.271506, 0.225814, 0.229226, 0.288399, 0.31487, 0.370445, 0.288399, 0.18812, 0.134866, 0.142424, 0.170161, 0.194234, 0.125101, 0.127496, 0.073402, 0.038858, 0.03976, 0.03976, 0.046336, 0.083462, 0.074921, 0.125101, 0.144935, 0.216401, 0.281712, 0.281712, 0.232838, 0.229226, 0.332115, 0.401658, 0.301917, 0.232838, 0.25031, 0.247041, 0.243554, 0.247041, 0.328603, 0.222385, 0.222385, 0.185198, 0.196879, 0.122885, 0.122885, 0.073402, 0.078022, 0.038858, 0.023534, 0.021816, 0.030611, 0.031287, 0.033407, 0.06184, 0.042364, 0.048328, 0.042364, 0.038858, 0.067594, 0.067594, 0.074921, 0.056825, 0.06312, 0.056825, 0.05306, 0.032017, 0.036378, 0.020522, 0.032017, 0.05306, 0.092881, 0.10481, 0.10481, 0.06184, 0.048328, 0.092881, 0.074921, 0.15008, 0.15008, 0.129801, 0.11371, 0.102787, 0.129801, 0.127496, 0.158265, 0.17593, 0.164327, 0.200174, 0.298791, 0.182256, 0.109221, 0.116183, 0.147574, 0.144935, 0.243554, 0.243554, 0.268042, 0.239899, 0.200174, 0.288399, 0.298791, 0.308712, 0.40511, 0.359901, 0.311707, 0.21291, 0.332115], '')</t>
  </si>
  <si>
    <t>[21, 24, 28, 29, 30, 31, 32, 33, 34]</t>
  </si>
  <si>
    <t>UPI000218660D status=activ</t>
  </si>
  <si>
    <t>([0.030611, 0.048328, 0.096677, 0.125101, 0.158265, 0.209395, 0.25406, 0.31487, 0.36309, 0.352862, 0.288399, 0.335645, 0.339168, 0.268042, 0.291804, 0.42561, 0.494003, 0.490133, 0.517562, 0.538167, 0.58069, 0.626927, 0.585406, 0.549308, 0.570702, 0.58069, 0.468512, 0.380708, 0.352862, 0.26085, 0.298791, 0.384043, 0.380708, 0.380708, 0.458154, 0.444081, 0.30533, 0.308712, 0.295083, 0.243554, 0.243554, 0.179055, 0.170161, 0.167087, 0.179055, 0.106997, 0.111485, 0.167087, 0.268042, 0.275179, 0.295083, 0.219301, 0.147574, 0.125101, 0.144935, 0.164327, 0.15284, 0.264545, 0.17593, 0.229226, 0.225814, 0.222385, 0.206376, 0.203355, 0.232838, 0.236433, 0.271506, 0.257454, 0.278302, 0.142424, 0.069024, 0.109221, 0.17593, 0.271506, 0.271506, 0.173081, 0.179055, 0.11371, 0.054297, 0.059222, 0.073402, 0.051831, 0.026892, 0.050641, 0.050641, 0.028695, 0.026892, 0.045352, 0.051831, 0.036378, 0.044297, 0.060549, 0.060549, 0.05306, 0.047319, 0.064632, 0.10481, 0.045352, 0.045352, 0.10481, 0.15008, 0.161087, 0.21291, 0.301917, 0.216401, 0.321458, 0.433034, 0.422041, 0.295083, 0.295083, 0.339168, 0.380708, 0.447574, 0.324872, 0.324872, 0.291804, 0.284882, 0.271506, 0.349426, 0.349426, 0.239899, 0.268042, 0.25031, 0.281712, 0.295083, 0.295083, 0.206376, 0.129801, 0.085092, 0.122885, 0.109221, 0.066181, 0.086953, 0.073402, 0.0704, 0.03976, 0.049374, 0.027463, 0.028695, 0.038858, 0.081712, 0.147574, 0.078022, 0.047319, 0.028107, 0.024826, 0.029376, 0.034884, 0.032017, 0.050641, 0.035586, 0.038042, 0.038042, 0.038042, 0.035586, 0.038042, 0.036378, 0.03976, 0.073402, 0.0704, 0.05306, 0.024826, 0.014586, 0.022306, 0.035586, 0.034884, 0.030003, 0.044297, 0.033407, 0.06184, 0.036378, 0.067594, 0.060549, 0.10481, 0.111485, 0.15008, 0.194234, 0.173081, 0.167087, 0.155435, 0.161087, 0.196879, 0.179055, 0.25406, 0.191378, 0.191378, 0.278302, 0.324872, 0.243554, 0.236433, 0.236433, 0.25406, 0.142424, 0.17593, 0.139895, 0.142424, 0.137348, 0.173081, 0.295083, 0.196879, 0.17593, 0.111485, 0.102787, 0.11371, 0.127496, 0.118441, 0.06312, 0.066181, 0.066181, 0.109221, 0.125101, 0.127496, 0.179055, 0.203355, 0.17593, 0.134866, 0.064632, 0.069024, 0.078022, 0.042364, 0.081712, 0.098513, 0.158265, 0.111485, 0.196879, 0.185198, 0.278302, 0.31487, 0.339168, 0.318242, 0.222385, 0.301917, 0.196879, 0.134866, 0.232838, 0.225814, 0.318242, 0.4292, 0.335645, 0.236433, 0.328603, 0.349426, 0.346032, 0.36309, 0.4292, 0.321458, 0.257454, 0.257454, 0.301917, 0.236433, 0.257454, 0.356642, 0.26085, 0.342579, 0.346032, 0.328603, 0.257454, 0.219301, 0.232838, 0.30533, 0.366687, 0.349426, 0.25406, 0.18812, 0.116183, 0.102787, 0.17593, 0.25406, 0.232838, 0.191378, 0.155435, 0.155435, 0.155435, 0.243554, 0.243554, 0.247041, 0.243554, 0.332115, 0.349426, 0.346032, 0.366687, 0.268042, 0.288399, 0.275179, 0.366687, 0.408655, 0.401658, 0.401658, 0.40511, 0.335645, 0.41194, 0.408655, 0.328603, 0.31487, 0.308712, 0.232838, 0.328603, 0.332115, 0.239899, 0.25031, 0.232838, 0.132295, 0.158265, 0.15008, 0.219301, 0.200174, 0.232838, 0.298791, 0.288399, 0.284882, 0.390993, 0.418646, 0.538167, 0.632174, 0.534167, 0.422041, 0.529623, 0.42561, 0.339168, 0.447574, 0.418646, 0.444081, 0.557691, 0.562014, 0.476583, 0.408655, 0.332115, 0.342579, 0.332115, 0.332115, 0.31487, 0.219301, 0.203355, 0.125101, 0.139895, 0.209395, 0.225814, 0.21291, 0.295083, 0.335645, 0.229226, 0.25031, 0.236433, 0.25031, 0.31487, 0.359901, 0.414856, 0.497853, 0.497853, 0.490133, 0.41194, 0.346032, 0.4292, 0.339168, 0.40511, 0.271506, 0.257454, 0.268042, 0.295083, 0.295083, 0.298791, 0.301917, 0.324872, 0.335645, 0.311707, 0.349426, 0.346032, 0.342579, 0.247041, 0.25031, 0.257454, 0.229226, 0.31487, 0.271506, 0.275179, 0.247041, 0.380708, 0.398279, 0.486429, 0.366687, 0.288399, 0.25031, 0.324872, 0.284882, 0.281712, 0.318242, 0.288399, 0.295083, 0.229226, 0.349426, 0.25406, 0.247041, 0.339168, 0.321458, 0.352862, 0.4292, 0.476583, 0.374039, 0.298791, 0.301917, 0.394753, 0.40511, 0.40511, 0.394753, 0.454136, 0.458154, 0.4292, 0.346032, 0.295083, 0.384043, 0.398279, 0.384043, 0.275179, 0.30533, 0.232838, 0.219301, 0.25031, 0.170161, 0.203355, 0.278302, 0.275179, 0.196879, 0.275179, 0.349426, 0.278302, 0.167087, 0.161087, 0.173081, 0.161087, 0.225814, 0.142424, 0.11371, 0.194234, 0.257454, 0.158265, 0.232838, 0.26085, 0.216401, 0.219301, 0.17593, 0.116183, 0.116183, 0.17593, 0.10481, 0.10481, 0.158265, 0.222385, 0.18812, 0.15008, 0.247041, 0.268042, 0.264545, 0.284882, 0.291804, 0.236433, 0.243554, 0.247041, 0.247041, 0.26085, 0.324872, 0.42561, 0.486429, 0.408655, 0.387226, 0.394753, 0.30533, 0.318242, 0.332115, 0.377384, 0.318242, 0.311707, 0.311707, 0.332115, 0.335645, 0.311707, 0.36309, 0.465241, 0.359901, 0.257454, 0.243554, 0.25406, 0.167087, 0.167087, 0.155435, 0.164327, 0.247041, 0.225814, 0.229226, 0.167087, 0.102787, 0.116183, 0.109221, 0.059222, 0.096677, 0.05306, 0.032677, 0.038042, 0.038042, 0.066181, 0.069024, 0.074921, 0.059222, 0.118441, 0.129801, 0.139895, 0.142424, 0.083462, 0.102787, 0.083462, 0.074921, 0.076542, 0.118441, 0.100716, 0.170161, 0.158265, 0.239899, 0.321458, 0.229226, 0.15008, 0.147574, 0.219301, 0.225814, 0.25031, 0.216401, 0.142424, 0.127496, 0.129801, 0.203355, 0.182256, 0.206376, 0.284882, 0.339168, 0.30533, 0.328603, 0.335645, 0.275179, 0.278302, 0.281712, 0.374039, 0.42561, 0.346032, 0.271506, 0.185198, 0.18812, 0.194234, 0.268042, 0.268042, 0.271506, 0.298791, 0.387226, 0.36309, 0.342579, 0.36309, 0.366687, 0.284882, 0.271506, 0.346032, 0.339168, 0.349426, 0.352862, 0.374039, 0.458154, 0.553315, 0.657645, 0.671169, 0.666105, 0.666105, 0.671169, 0.680603, 0.648219, 0.657645, 0.712013, 0.741537, 0.632174, 0.570702, 0.73685, 0.745909, 0.728858, 0.613573, 0.613573, 0.613573, 0.618285, 0.529623, 0.444081, 0.454136, 0.359901, 0.275179, 0.284882, 0.288399, 0.275179, 0.268042, 0.257454, 0.170161, 0.15008, 0.225814, 0.301917, 0.264545, 0.232838, 0.232838, 0.311707, 0.301917, 0.30533, 0.30533, 0.346032, 0.414856, 0.380708, 0.398279, 0.490133, 0.525368, 0.59508, 0.59508, 0.497853, 0.5017, 0.517562, 0.476583, 0.486429, 0.454136, 0.461924, 0.529623, 0.529623, 0.505461, 0.42561, 0.433034, 0.440853, 0.468512, 0.387226, 0.436924, 0.517562, 0.4292, 0.401658, 0.422041, 0.4292, 0.480142, 0.454136, 0.529623, 0.642678, 0.59508, 0.63748, 0.648219, 0.505461, 0.517562, 0.447574, 0.534167, 0.538167, 0.505461, 0.483068, 0.585406, 0.468512, 0.465241, 0.562014, 0.557691, 0.476583, 0.497853, 0.529623, 0.476583, 0.472492, 0.461924, 0.414856, 0.324872, 0.232838, 0.288399, 0.257454, 0.349426, 0.318242, 0.281712, 0.278302, 0.275179, 0.232838, 0.30533, 0.264545, 0.206376, 0.155435, 0.222385], '')</t>
  </si>
  <si>
    <t>[18, 19, 20, 21, 22, 23, 24, 25, 312, 313, 314, 316, 322, 323, 562, 563, 564, 565, 566, 567, 568, 569, 570, 571, 572, 573, 574, 575, 576, 577, 578, 579, 580, 581, 582, 608, 609, 610, 612, 613, 618, 619, 620, 627, 634, 635, 636, 637, 638, 639, 640, 642, 643, 644, 646, 649, 650, 653]</t>
  </si>
  <si>
    <t>UPI000218660E status=activ</t>
  </si>
  <si>
    <t>([0.006142, 0.007877, 0.01078, 0.016826, 0.025316, 0.014586, 0.009483, 0.007091, 0.005683, 0.004208, 0.004358, 0.004358, 0.003212, 0.003212, 0.004611, 0.002976, 0.003555, 0.002435, 0.002503, 0.001533, 0.001748, 0.00152, 0.00103, 0.00103, 0.000983, 0.000614, 0.000498, 0.00103, 0.00103, 0.000983, 0.001855, 0.001597, 0.002138, 0.002976, 0.002976, 0.00283, 0.004388, 0.003701, 0.003727, 0.002688, 0.002503, 0.002014, 0.00316, 0.003671, 0.00389, 0.002606, 0.002623, 0.003701, 0.002336, 0.003298, 0.003607, 0.002705, 0.003864, 0.002529, 0.001743, 0.002705, 0.003014, 0.001906, 0.00246, 0.003461, 0.00283, 0.00316, 0.004483, 0.003212, 0.003924, 0.003701, 0.003701, 0.003671, 0.00283, 0.00407, 0.002881, 0.00243, 0.001936, 0.001249, 0.001249, 0.001748, 0.001434, 0.001374, 0.001709, 0.002117, 0.001434, 0.001434, 0.001434, 0.000876, 0.001481, 0.000816, 0.000773, 0.000893, 0.000906, 0.000923, 0.001, 0.001597, 0.002529, 0.003212, 0.003177, 0.004646, 0.004976, 0.003997, 0.00292, 0.003512, 0.003555, 0.00515, 0.009015, 0.01227, 0.026892, 0.023534, 0.023963, 0.018415, 0.016021, 0.013821, 0.026338, 0.024393, 0.026892, 0.020165, 0.014586, 0.022667, 0.013613, 0.008075, 0.013265, 0.013437, 0.012491, 0.011903, 0.008276, 0.005378, 0.00558, 0.004135, 0.002727, 0.003461, 0.003512, 0.003555, 0.003607, 0.00283, 0.002976, 0.001906, 0.002366, 0.003478, 0.004315, 0.004835, 0.007031, 0.007177, 0.007259, 0.007555, 0.007555, 0.008804, 0.011518, 0.01078, 0.016528, 0.0198, 0.017797, 0.024393, 0.024826, 0.03976, 0.041405, 0.038858, 0.064632, 0.033407, 0.018415, 0.00962, 0.00777, 0.00558, 0.004388, 0.005318, 0.004689, 0.003555, 0.002705, 0.002327, 0.002688, 0.002727, 0.002727, 0.003431, 0.003246, 0.003607, 0.002761, 0.00359, 0.003804, 0.004431, 0.006078, 0.008895, 0.009294, 0.010509, 0.017797, 0.026338, 0.019401, 0.023963, 0.05306, 0.116183, 0.209395, 0.203355, 0.118441, 0.147574, 0.15008, 0.106997, 0.173081, 0.288399, 0.185198, 0.100716, 0.074921, 0.074921, 0.067594, 0.122885, 0.142424, 0.147574, 0.164327, 0.167087, 0.194234, 0.10481, 0.0704, 0.066181, 0.035586, 0.066181, 0.109221, 0.139895, 0.164327, 0.158265, 0.173081, 0.275179, 0.339168, 0.308712, 0.26085, 0.26085, 0.271506, 0.284882, 0.301917, 0.291804, 0.384043, 0.370445, 0.377384, 0.450668, 0.359901, 0.398279, 0.342579, 0.247041, 0.236433, 0.284882, 0.284882, 0.271506, 0.271506, 0.275179, 0.349426, 0.408655, 0.295083, 0.281712, 0.232838, 0.203355, 0.200174, 0.125101, 0.116183, 0.185198, 0.18812, 0.278302, 0.349426, 0.440853, 0.440853, 0.401658, 0.387226, 0.394753, 0.40511, 0.398279, 0.370445, 0.281712, 0.191378, 0.194234, 0.222385, 0.30533, 0.311707, 0.31487, 0.40511, 0.308712, 0.30533, 0.298791, 0.268042, 0.26085, 0.203355, 0.225814, 0.268042, 0.209395, 0.229226, 0.134866, 0.111485, 0.085092, 0.137348, 0.216401, 0.281712, 0.281712, 0.284882, 0.25406, 0.25031, 0.173081, 0.275179, 0.295083, 0.308712, 0.26085, 0.232838, 0.25406, 0.308712, 0.321458, 0.398279, 0.36309, 0.41194, 0.377384, 0.490133, 0.414856, 0.332115, 0.384043, 0.359901, 0.328603, 0.352862, 0.284882, 0.370445, 0.311707, 0.225814, 0.132295, 0.200174, 0.236433, 0.247041, 0.26085, 0.243554, 0.222385, 0.127496, 0.161087, 0.222385, 0.18812, 0.15284, 0.225814, 0.216401, 0.161087, 0.21291, 0.209395, 0.288399, 0.295083, 0.288399, 0.356642, 0.461924, 0.377384, 0.359901, 0.278302, 0.268042, 0.268042, 0.281712, 0.278302, 0.209395, 0.219301, 0.243554, 0.377384, 0.25406, 0.179055, 0.239899, 0.219301, 0.173081, 0.111485, 0.056825, 0.078022, 0.083462, 0.048328, 0.081712, 0.085092, 0.083462, 0.050641, 0.055536, 0.054297, 0.0704, 0.120615, 0.120615, 0.129801, 0.11371, 0.139895, 0.139895, 0.096677, 0.058088, 0.079919, 0.122885, 0.137348, 0.139895, 0.132295, 0.18812, 0.17593, 0.206376, 0.281712, 0.281712, 0.194234, 0.194234, 0.268042, 0.182256, 0.200174, 0.167087, 0.147574, 0.127496, 0.18812, 0.232838, 0.203355, 0.206376, 0.236433, 0.31487, 0.209395, 0.222385, 0.225814, 0.239899, 0.225814, 0.15284, 0.232838, 0.308712, 0.191378, 0.191378, 0.271506, 0.257454, 0.291804, 0.247041, 0.349426, 0.359901, 0.366687, 0.394753, 0.408655, 0.387226, 0.387226, 0.414856, 0.328603, 0.25406, 0.185198, 0.179055, 0.185198, 0.132295, 0.094817, 0.185198, 0.179055, 0.15284, 0.085092, 0.076542, 0.074921, 0.046336, 0.045352, 0.045352, 0.069024, 0.067594, 0.069024, 0.066181, 0.055536, 0.088832, 0.137348, 0.182256, 0.11371, 0.125101, 0.11371, 0.102787, 0.094817, 0.106997, 0.122885, 0.18812, 0.21291, 0.288399, 0.288399, 0.278302, 0.301917, 0.321458, 0.31487, 0.243554, 0.179055, 0.206376, 0.203355, 0.203355, 0.139895, 0.239899, 0.222385, 0.295083, 0.291804, 0.26085, 0.278302, 0.295083, 0.298791, 0.284882, 0.281712, 0.356642, 0.301917, 0.311707, 0.26085, 0.232838, 0.219301, 0.191378, 0.194234, 0.194234, 0.167087, 0.25031, 0.15008, 0.225814, 0.236433, 0.318242, 0.275179, 0.243554, 0.158265, 0.155435, 0.125101, 0.129801, 0.073402, 0.067594, 0.058088, 0.076542, 0.090864, 0.116183, 0.206376, 0.271506, 0.295083, 0.339168, 0.25031, 0.324872, 0.324872, 0.332115, 0.346032, 0.342579, 0.236433, 0.31487, 0.318242, 0.268042, 0.191378, 0.284882, 0.278302, 0.194234, 0.185198, 0.134866, 0.155435, 0.15284, 0.158265, 0.158265, 0.094817, 0.15284, 0.132295, 0.106997, 0.106997, 0.109221, 0.10481, 0.127496, 0.129801, 0.155435, 0.15008, 0.222385, 0.247041, 0.298791, 0.377384, 0.359901, 0.41194, 0.398279, 0.377384, 0.349426, 0.295083, 0.387226, 0.346032, 0.36309, 0.387226], '')</t>
  </si>
  <si>
    <t>UPI000218660F status=activ</t>
  </si>
  <si>
    <t>([0.158265, 0.196879, 0.100716, 0.066181, 0.044297, 0.031287, 0.042364, 0.031287, 0.040537, 0.030003, 0.040537, 0.051831, 0.042364, 0.025762, 0.026338, 0.023087, 0.022306, 0.014075, 0.017447, 0.0198, 0.015344, 0.010221, 0.011903, 0.021816, 0.034068, 0.033407, 0.055536, 0.067594, 0.109221, 0.092881, 0.106997, 0.109221, 0.116183, 0.173081, 0.25031, 0.142424, 0.164327, 0.161087, 0.179055, 0.17593, 0.268042, 0.284882, 0.366687, 0.339168, 0.26085, 0.268042, 0.349426, 0.321458, 0.185198, 0.185198, 0.182256, 0.164327, 0.15284, 0.147574, 0.147574, 0.147574, 0.182256, 0.26085, 0.179055, 0.243554, 0.236433, 0.222385, 0.298791, 0.332115, 0.328603, 0.311707, 0.308712, 0.308712, 0.346032, 0.342579, 0.349426, 0.394753, 0.394753, 0.308712, 0.275179, 0.232838, 0.173081, 0.232838, 0.247041, 0.342579, 0.370445, 0.342579, 0.257454, 0.243554, 0.222385, 0.147574, 0.191378, 0.134866, 0.137348, 0.137348, 0.25031, 0.247041, 0.15284, 0.229226, 0.225814, 0.225814, 0.257454, 0.324872, 0.257454, 0.257454, 0.247041, 0.129801, 0.15284, 0.236433, 0.206376, 0.200174, 0.200174, 0.236433, 0.278302, 0.18812, 0.194234, 0.132295, 0.129801, 0.147574, 0.15284, 0.229226, 0.179055, 0.182256, 0.155435, 0.21291, 0.21291, 0.125101, 0.216401, 0.194234, 0.125101, 0.15008, 0.15284, 0.239899, 0.239899, 0.271506, 0.25031, 0.239899, 0.318242, 0.25406, 0.288399, 0.288399, 0.295083, 0.295083, 0.295083, 0.298791, 0.275179, 0.161087, 0.232838, 0.203355, 0.229226, 0.206376, 0.206376, 0.200174, 0.137348, 0.132295, 0.088832, 0.170161, 0.173081, 0.11371, 0.100716, 0.100716, 0.094817, 0.096677, 0.106997, 0.111485, 0.129801, 0.15008, 0.26085, 0.196879, 0.225814, 0.229226, 0.225814, 0.142424, 0.122885, 0.098513, 0.058088, 0.094817, 0.106997, 0.100716, 0.142424, 0.139895, 0.179055, 0.11371, 0.106997, 0.081712, 0.043307, 0.047319, 0.026338, 0.020165, 0.037156, 0.037156, 0.036378, 0.079919, 0.137348, 0.158265, 0.26085, 0.26085, 0.147574, 0.120615, 0.118441, 0.120615, 0.194234, 0.116183, 0.182256, 0.18812, 0.26085, 0.281712, 0.185198, 0.268042, 0.311707, 0.311707, 0.219301, 0.144935, 0.134866, 0.132295, 0.139895, 0.073402, 0.074921, 0.144935, 0.158265, 0.100716, 0.100716, 0.106997, 0.170161, 0.170161, 0.17593, 0.206376, 0.308712, 0.366687, 0.377384, 0.30533, 0.18812, 0.191378, 0.275179, 0.311707, 0.318242, 0.219301, 0.295083, 0.377384, 0.390993, 0.291804, 0.377384, 0.291804, 0.196879, 0.167087, 0.200174, 0.120615, 0.129801, 0.106997, 0.129801, 0.06312, 0.055536, 0.092881, 0.15284, 0.092881, 0.081712, 0.076542, 0.081712, 0.094817, 0.06184, 0.056825, 0.096677, 0.064632, 0.109221, 0.173081, 0.134866, 0.111485, 0.116183, 0.06184, 0.035586, 0.018415, 0.034884, 0.066181, 0.078022, 0.074921, 0.085092, 0.083462, 0.049374, 0.085092, 0.090864, 0.081712, 0.067594, 0.056825, 0.092881, 0.096677, 0.102787, 0.173081, 0.182256, 0.236433, 0.301917, 0.30533, 0.42561, 0.398279, 0.384043, 0.301917, 0.271506, 0.352862, 0.318242, 0.318242, 0.324872, 0.318242, 0.401658, 0.433034, 0.468512, 0.458154, 0.454136, 0.342579, 0.25406, 0.243554, 0.278302, 0.301917, 0.390993, 0.380708, 0.408655, 0.324872, 0.41194, 0.447574, 0.444081, 0.390993, 0.476583, 0.380708, 0.301917, 0.301917, 0.298791, 0.268042, 0.236433, 0.206376, 0.295083, 0.370445, 0.342579, 0.301917, 0.271506, 0.21291, 0.164327], '')</t>
  </si>
  <si>
    <t>UPI0002186610 status=activ</t>
  </si>
  <si>
    <t>([0.006795, 0.010926, 0.008804, 0.007877, 0.010509, 0.015694, 0.023534, 0.031287, 0.022667, 0.031287, 0.023534, 0.031287, 0.047319, 0.049374, 0.088832, 0.086953, 0.137348, 0.247041, 0.203355, 0.216401, 0.26085, 0.191378, 0.167087, 0.25406, 0.335645, 0.243554, 0.203355, 0.164327, 0.161087, 0.247041, 0.25031, 0.339168, 0.232838, 0.236433, 0.158265, 0.120615, 0.120615, 0.158265, 0.167087, 0.239899, 0.21291, 0.164327, 0.15284, 0.137348, 0.111485, 0.069024, 0.127496, 0.15284, 0.18812, 0.120615, 0.127496, 0.116183, 0.056825, 0.11371, 0.137348, 0.25031, 0.206376, 0.219301, 0.196879, 0.182256, 0.191378, 0.216401, 0.229226, 0.288399, 0.203355, 0.134866, 0.232838, 0.26085, 0.182256, 0.182256, 0.271506, 0.264545, 0.243554, 0.346032, 0.298791, 0.268042, 0.18812, 0.25406, 0.328603, 0.301917, 0.26085, 0.191378], '')</t>
  </si>
  <si>
    <t>UPI0002186611 status=activ</t>
  </si>
  <si>
    <t>([0.352862, 0.374039, 0.232838, 0.271506, 0.21291, 0.243554, 0.295083, 0.339168, 0.257454, 0.311707, 0.232838, 0.191378, 0.158265, 0.164327, 0.15008, 0.164327, 0.25031, 0.31487, 0.380708, 0.356642, 0.268042, 0.232838, 0.25031, 0.25031, 0.26085, 0.332115, 0.328603, 0.25031, 0.222385, 0.332115, 0.301917, 0.41194, 0.41194, 0.447574, 0.436924, 0.440853, 0.374039, 0.352862, 0.324872, 0.239899, 0.275179, 0.257454, 0.332115, 0.321458, 0.332115, 0.352862, 0.352862, 0.321458, 0.390993, 0.414856, 0.398279, 0.398279, 0.308712, 0.366687, 0.374039, 0.291804, 0.236433, 0.308712, 0.236433, 0.236433, 0.30533, 0.308712, 0.380708, 0.275179, 0.301917, 0.31487, 0.291804, 0.278302, 0.25406, 0.25406, 0.170161, 0.116183, 0.116183, 0.167087, 0.125101, 0.120615, 0.191378, 0.209395, 0.122885, 0.21291, 0.236433, 0.26085, 0.257454, 0.194234, 0.229226, 0.122885, 0.139895, 0.139895, 0.106997, 0.155435, 0.147574, 0.191378, 0.264545, 0.25031, 0.271506, 0.342579, 0.31487, 0.203355, 0.219301, 0.291804, 0.271506, 0.278302, 0.170161, 0.106997, 0.132295, 0.185198, 0.191378, 0.170161, 0.161087, 0.222385, 0.200174, 0.182256, 0.229226, 0.147574, 0.094817, 0.086953, 0.083462, 0.102787, 0.155435, 0.179055, 0.222385, 0.222385, 0.216401, 0.328603, 0.394753, 0.335645, 0.271506, 0.370445, 0.42561, 0.422041, 0.418646, 0.4292, 0.461924, 0.418646, 0.538167, 0.626927, 0.604312, 0.63748, 0.604312, 0.51388, 0.490133, 0.444081, 0.418646, 0.394753, 0.352862, 0.335645, 0.447574, 0.525368, 0.490133, 0.505461], '')</t>
  </si>
  <si>
    <t>[134, 135, 136, 137, 138, 139, 147, 149]</t>
  </si>
  <si>
    <t>UPI0002186612 status=activ</t>
  </si>
  <si>
    <t>([0.023087, 0.017447, 0.016257, 0.030611, 0.026892, 0.028695, 0.03976, 0.034068, 0.048328, 0.06312, 0.086953, 0.071867, 0.071867, 0.037156, 0.019401, 0.010672, 0.016257, 0.029376, 0.038858, 0.037156, 0.066181, 0.139895, 0.219301, 0.301917, 0.18812, 0.25406, 0.30533, 0.216401, 0.284882, 0.18812, 0.216401, 0.17593, 0.239899, 0.182256, 0.247041, 0.346032, 0.494003, 0.454136, 0.433034, 0.384043, 0.525368], '')</t>
  </si>
  <si>
    <t>[40]</t>
  </si>
  <si>
    <t>UPI0002186613 status=activ</t>
  </si>
  <si>
    <t>([0.59014, 0.56648, 0.585406, 0.465241, 0.51388, 0.433034, 0.450668, 0.387226, 0.408655, 0.352862, 0.387226, 0.414856, 0.440853, 0.433034, 0.401658, 0.509769, 0.497853, 0.480142, 0.408655, 0.476583, 0.370445, 0.40511, 0.352862, 0.356642, 0.36309, 0.278302, 0.356642, 0.275179, 0.346032, 0.352862, 0.324872, 0.311707, 0.311707, 0.311707, 0.308712, 0.339168, 0.346032, 0.342579, 0.377384, 0.366687, 0.356642, 0.444081, 0.40511, 0.490133, 0.490133, 0.476583, 0.575842, 0.490133, 0.613573, 0.608892, 0.618285, 0.767246, 0.63748, 0.642678, 0.642678, 0.557691, 0.468512, 0.454136, 0.465241, 0.332115, 0.40511, 0.440853, 0.440853, 0.377384, 0.384043, 0.311707, 0.398279, 0.318242, 0.414856, 0.414856, 0.42561, 0.339168, 0.30533, 0.40511, 0.40511, 0.408655, 0.483068, 0.575842, 0.59014, 0.59508, 0.648219, 0.642678, 0.509769, 0.494003, 0.454136, 0.450668, 0.538167, 0.444081, 0.509769, 0.480142, 0.36309, 0.36309, 0.472492, 0.505461, 0.517562, 0.436924, 0.370445, 0.359901, 0.359901, 0.264545, 0.281712, 0.356642, 0.284882, 0.352862, 0.332115, 0.414856, 0.335645, 0.30533, 0.370445, 0.366687, 0.374039, 0.40511, 0.324872, 0.288399, 0.291804, 0.209395, 0.268042, 0.324872, 0.342579, 0.264545, 0.278302, 0.25406, 0.257454, 0.308712, 0.318242, 0.243554, 0.257454, 0.324872, 0.356642, 0.308712, 0.318242, 0.284882, 0.278302, 0.281712, 0.281712, 0.281712, 0.387226, 0.366687, 0.298791, 0.281712, 0.36309, 0.444081, 0.36309, 0.342579, 0.377384, 0.377384, 0.450668, 0.458154, 0.436924, 0.352862, 0.398279, 0.42561, 0.444081, 0.51388, 0.58069, 0.570702, 0.538167, 0.472492, 0.483068, 0.58069, 0.557691, 0.51388, 0.465241], '')</t>
  </si>
  <si>
    <t>[0, 1, 2, 4, 15, 46, 48, 49, 50, 51, 52, 53, 54, 55, 77, 78, 79, 80, 81, 82, 86, 88, 93, 94, 153, 154, 155, 156, 159, 160, 161]</t>
  </si>
  <si>
    <t>UPI0002186614 status=activ</t>
  </si>
  <si>
    <t>([0.63748, 0.666105, 0.703578, 0.724957, 0.741537, 0.613573, 0.648219, 0.694846, 0.724957, 0.728858, 0.707965, 0.745909, 0.767246, 0.84206, 0.767246, 0.648219, 0.59014, 0.570702, 0.509769, 0.366687, 0.450668, 0.433034, 0.349426, 0.352862, 0.268042, 0.268042, 0.384043, 0.349426, 0.328603, 0.311707, 0.232838, 0.26085, 0.271506, 0.173081, 0.182256, 0.257454, 0.243554, 0.194234, 0.203355, 0.291804, 0.366687, 0.324872, 0.25406, 0.335645, 0.339168, 0.394753, 0.433034, 0.370445, 0.370445, 0.387226, 0.387226, 0.387226, 0.387226, 0.349426, 0.41194, 0.366687, 0.36309, 0.401658, 0.374039, 0.332115, 0.332115, 0.349426, 0.291804, 0.359901, 0.370445, 0.349426, 0.377384, 0.346032, 0.36309, 0.321458, 0.324872, 0.321458, 0.321458, 0.332115, 0.346032, 0.374039, 0.328603, 0.239899, 0.31487, 0.422041, 0.458154, 0.359901, 0.342579, 0.447574, 0.374039, 0.380708, 0.281712, 0.288399, 0.196879, 0.203355, 0.257454, 0.247041, 0.179055, 0.268042, 0.229226, 0.17593, 0.147574, 0.216401, 0.301917, 0.298791, 0.311707, 0.203355, 0.295083, 0.332115, 0.243554, 0.342579, 0.324872, 0.346032, 0.236433, 0.311707, 0.31487, 0.236433, 0.219301, 0.308712, 0.209395, 0.170161, 0.243554, 0.288399, 0.288399, 0.298791, 0.200174, 0.179055, 0.291804, 0.295083, 0.21291, 0.275179, 0.257454, 0.278302, 0.275179, 0.288399, 0.30533, 0.232838, 0.295083, 0.291804, 0.295083, 0.394753, 0.374039, 0.352862, 0.352862, 0.359901, 0.232838, 0.339168, 0.356642, 0.31487, 0.335645, 0.42561, 0.346032, 0.257454, 0.25031, 0.335645, 0.422041, 0.318242, 0.298791, 0.222385, 0.232838, 0.222385, 0.134866, 0.21291, 0.191378, 0.196879, 0.116183, 0.216401, 0.203355, 0.222385, 0.25406, 0.219301, 0.219301, 0.335645, 0.332115, 0.321458, 0.321458, 0.25031, 0.25406, 0.339168, 0.41194, 0.321458, 0.335645, 0.311707, 0.318242, 0.318242, 0.301917, 0.418646, 0.418646, 0.4292, 0.328603, 0.298791, 0.21291, 0.127496, 0.102787, 0.179055, 0.11371, 0.111485, 0.155435, 0.173081, 0.173081, 0.173081, 0.225814, 0.185198, 0.291804, 0.229226, 0.288399, 0.179055, 0.094817, 0.088832, 0.067594, 0.067594, 0.081712, 0.15284, 0.196879, 0.11371, 0.05306, 0.05306, 0.050641, 0.060549, 0.094817, 0.0704, 0.094817, 0.125101, 0.100716, 0.085092, 0.092881, 0.045352, 0.088832, 0.155435, 0.094817, 0.116183, 0.17593, 0.10481, 0.043307, 0.058088, 0.111485, 0.170161, 0.268042, 0.185198, 0.10481, 0.100716, 0.071867, 0.06312, 0.045352, 0.033407, 0.040537, 0.056825, 0.100716, 0.11371, 0.11371, 0.15284, 0.15008, 0.079919, 0.085092, 0.164327, 0.092881, 0.06312, 0.056825, 0.059222, 0.10481, 0.116183, 0.0704, 0.129801, 0.132295, 0.096677, 0.203355, 0.125101, 0.111485, 0.122885, 0.122885, 0.118441, 0.094817, 0.109221, 0.125101, 0.194234, 0.18812, 0.158265, 0.229226, 0.185198, 0.111485, 0.122885, 0.18812, 0.200174, 0.194234, 0.194234, 0.30533, 0.291804, 0.387226, 0.401658, 0.374039, 0.26085, 0.173081, 0.144935, 0.132295, 0.18812, 0.158265, 0.134866, 0.137348, 0.125101, 0.116183, 0.139895, 0.125101, 0.125101, 0.139895, 0.096677, 0.094817, 0.078022, 0.034884, 0.023534, 0.022667, 0.024826, 0.045352, 0.03976, 0.047319, 0.029376, 0.032677, 0.023534, 0.028695, 0.059222, 0.0704, 0.15008, 0.147574, 0.15008, 0.139895, 0.15008, 0.147574, 0.15008, 0.161087, 0.185198, 0.275179, 0.179055, 0.167087, 0.10481, 0.116183, 0.179055, 0.164327, 0.15008, 0.239899, 0.236433, 0.25406, 0.243554, 0.167087, 0.196879, 0.125101, 0.144935, 0.173081, 0.25406, 0.191378, 0.142424, 0.139895, 0.142424, 0.229226, 0.239899, 0.328603, 0.440853, 0.311707, 0.418646, 0.30533, 0.268042, 0.268042, 0.17593, 0.164327, 0.132295, 0.081712, 0.158265, 0.085092, 0.086953, 0.044297, 0.038858, 0.050641, 0.096677, 0.083462, 0.081712, 0.044297, 0.036378, 0.021816, 0.022306, 0.011669, 0.020522, 0.020522, 0.022667, 0.036378, 0.029376, 0.064632, 0.106997, 0.106997, 0.139895, 0.088832, 0.086953, 0.15284, 0.161087, 0.125101, 0.132295, 0.102787, 0.173081, 0.170161, 0.25031, 0.356642, 0.465241, 0.377384, 0.418646, 0.374039, 0.377384, 0.321458, 0.339168, 0.25406, 0.15008, 0.096677, 0.098513, 0.10481, 0.096677, 0.092881, 0.066181, 0.050641, 0.06312, 0.034884, 0.025316, 0.023087, 0.018787, 0.011903, 0.020522, 0.019109, 0.025316, 0.027463, 0.026892, 0.022667, 0.040537, 0.074921, 0.142424, 0.222385, 0.30533, 0.308712, 0.225814, 0.232838, 0.281712, 0.196879, 0.298791, 0.298791, 0.318242, 0.366687, 0.342579, 0.26085, 0.26085, 0.239899, 0.15008, 0.170161, 0.17593, 0.185198, 0.142424, 0.15008, 0.147574, 0.173081, 0.173081, 0.257454, 0.356642, 0.25406, 0.349426, 0.298791, 0.380708, 0.366687, 0.387226, 0.414856, 0.490133, 0.5017, 0.472492, 0.562014, 0.56648, 0.483068, 0.401658, 0.461924, 0.465241, 0.359901, 0.349426, 0.359901, 0.366687, 0.380708, 0.468512, 0.346032, 0.271506, 0.275179, 0.209395, 0.182256, 0.18812, 0.120615, 0.094817, 0.076542, 0.096677, 0.142424, 0.109221, 0.164327, 0.106997, 0.109221, 0.179055, 0.137348, 0.134866, 0.083462, 0.074921, 0.043307, 0.086953, 0.100716, 0.066181, 0.098513, 0.106997, 0.132295, 0.232838, 0.257454, 0.295083, 0.26085, 0.229226, 0.321458, 0.284882, 0.332115, 0.291804, 0.257454, 0.278302, 0.229226, 0.301917, 0.236433, 0.352862], '')</t>
  </si>
  <si>
    <t>[0, 1, 2, 3, 4, 5, 6, 7, 8, 9, 10, 11, 12, 13, 14, 15, 16, 17, 18, 458, 460, 461]</t>
  </si>
  <si>
    <t>UPI0002186615 status=activ</t>
  </si>
  <si>
    <t>([0.164327, 0.083462, 0.083462, 0.106997, 0.060549, 0.034884, 0.046336, 0.047319, 0.031287, 0.025316, 0.020165, 0.015344, 0.010221, 0.006533, 0.005503, 0.005992, 0.004736, 0.005249, 0.005086, 0.005086, 0.005734, 0.006894, 0.006894, 0.005799, 0.004388, 0.004431, 0.004513, 0.003727, 0.004208, 0.004247, 0.004775, 0.004646, 0.004611, 0.004513, 0.006374, 0.008525, 0.005799, 0.007091, 0.004775, 0.004483, 0.005932, 0.005734, 0.006142, 0.008723, 0.012727, 0.020522, 0.038042, 0.042364, 0.056825, 0.051831, 0.098513, 0.066181, 0.125101, 0.236433, 0.239899, 0.264545, 0.278302, 0.377384, 0.352862, 0.352862, 0.377384, 0.380708, 0.418646, 0.349426, 0.268042, 0.17593, 0.122885, 0.066181, 0.106997, 0.142424, 0.083462, 0.096677, 0.098513, 0.056825, 0.025316, 0.056825, 0.058088, 0.043307, 0.041405, 0.06184, 0.073402, 0.074921, 0.047319, 0.024826, 0.040537, 0.06312, 0.116183, 0.106997, 0.10481, 0.054297, 0.046336, 0.05306, 0.047319, 0.085092, 0.137348, 0.236433, 0.216401, 0.111485, 0.132295, 0.134866, 0.071867, 0.094817, 0.094817, 0.142424, 0.142424, 0.081712, 0.079919, 0.076542, 0.125101, 0.225814, 0.342579, 0.257454, 0.332115, 0.346032, 0.342579, 0.243554, 0.225814, 0.15284, 0.158265, 0.096677, 0.055536, 0.055536, 0.038042, 0.047319, 0.047319, 0.073402, 0.129801, 0.088832, 0.088832, 0.090864, 0.086953, 0.069024, 0.0704, 0.073402, 0.060549, 0.05306, 0.055536, 0.033407, 0.045352, 0.048328, 0.085092, 0.088832, 0.134866, 0.139895, 0.118441, 0.118441, 0.073402, 0.0704, 0.109221, 0.109221, 0.118441, 0.109221, 0.069024, 0.100716, 0.06184, 0.074921, 0.050641, 0.071867, 0.0704, 0.081712, 0.134866, 0.134866, 0.147574, 0.15008, 0.219301, 0.200174, 0.170161, 0.247041, 0.247041, 0.268042, 0.185198, 0.111485, 0.064632, 0.120615, 0.120615, 0.15284, 0.076542, 0.15008, 0.17593, 0.275179, 0.25031, 0.182256, 0.185198, 0.18812, 0.118441, 0.122885, 0.167087, 0.191378, 0.132295, 0.120615, 0.129801, 0.134866, 0.118441, 0.132295, 0.155435, 0.155435, 0.109221, 0.125101, 0.102787, 0.085092, 0.081712, 0.096677, 0.122885, 0.106997, 0.134866, 0.134866, 0.147574, 0.129801, 0.139895, 0.15008, 0.106997, 0.0704, 0.120615, 0.203355, 0.185198, 0.127496, 0.15008, 0.15008, 0.118441, 0.134866, 0.161087, 0.155435, 0.10481, 0.120615, 0.118441, 0.092881, 0.088832, 0.083462, 0.090864, 0.098513, 0.15008, 0.139895, 0.185198, 0.109221, 0.134866, 0.239899, 0.18812, 0.194234, 0.31487, 0.398279, 0.352862, 0.278302, 0.194234, 0.17593, 0.179055, 0.129801, 0.18812, 0.30533, 0.291804, 0.185198, 0.194234, 0.18812, 0.278302, 0.17593, 0.232838, 0.196879, 0.164327, 0.222385, 0.137348, 0.120615, 0.147574, 0.10481, 0.092881, 0.147574, 0.219301, 0.216401, 0.298791, 0.298791, 0.182256, 0.182256, 0.264545, 0.170161, 0.144935, 0.15008, 0.15008, 0.182256, 0.21291, 0.219301, 0.268042, 0.352862, 0.356642, 0.356642, 0.454136, 0.570702, 0.541878, 0.541878, 0.509769, 0.418646, 0.447574, 0.56648, 0.447574, 0.356642, 0.335645, 0.394753, 0.40511, 0.40511, 0.4292, 0.366687, 0.366687, 0.342579, 0.352862, 0.247041, 0.247041, 0.278302, 0.25406, 0.288399, 0.284882, 0.284882, 0.268042, 0.232838, 0.191378, 0.275179, 0.288399, 0.349426, 0.222385, 0.122885, 0.206376, 0.111485, 0.116183, 0.096677, 0.067594, 0.056825, 0.083462, 0.046336, 0.022667, 0.023534, 0.022667, 0.024393, 0.016021, 0.031287, 0.035586, 0.040537, 0.05306, 0.05306, 0.036378, 0.073402, 0.134866, 0.086953, 0.144935, 0.116183, 0.144935, 0.122885, 0.122885, 0.139895, 0.129801, 0.209395, 0.209395, 0.132295, 0.109221, 0.161087, 0.161087, 0.158265, 0.094817, 0.085092, 0.161087, 0.243554, 0.203355, 0.206376, 0.243554, 0.17593, 0.232838, 0.158265, 0.167087, 0.18812, 0.203355, 0.311707, 0.271506, 0.243554, 0.25406, 0.196879, 0.247041, 0.232838, 0.134866, 0.191378, 0.191378, 0.17593, 0.17593, 0.144935, 0.170161, 0.125101, 0.17593, 0.11371, 0.164327, 0.164327, 0.167087, 0.096677, 0.049374, 0.059222, 0.071867, 0.125101, 0.206376, 0.116183, 0.116183, 0.127496, 0.173081, 0.11371, 0.06184, 0.064632, 0.083462, 0.037156, 0.06312, 0.066181, 0.06312, 0.041405, 0.086953, 0.102787, 0.191378, 0.311707, 0.346032, 0.374039, 0.359901, 0.377384, 0.408655, 0.42561, 0.509769, 0.41194, 0.468512, 0.604312, 0.608892, 0.56648, 0.575842, 0.575842, 0.480142, 0.608892, 0.699094, 0.613573, 0.570702, 0.450668, 0.318242, 0.301917, 0.281712, 0.288399, 0.26085, 0.222385, 0.155435, 0.10481, 0.15008, 0.196879, 0.173081, 0.161087, 0.225814, 0.311707, 0.311707, 0.31487, 0.247041, 0.247041, 0.281712, 0.206376, 0.25406, 0.370445, 0.275179, 0.264545, 0.236433, 0.232838, 0.370445, 0.433034, 0.414856, 0.342579, 0.236433, 0.182256, 0.134866, 0.11371, 0.116183, 0.122885, 0.18812, 0.257454, 0.257454, 0.200174, 0.278302, 0.318242, 0.31487, 0.398279, 0.377384, 0.41194, 0.4292, 0.328603, 0.257454, 0.356642, 0.356642, 0.436924, 0.490133, 0.529623, 0.570702, 0.56648, 0.494003, 0.483068, 0.483068, 0.390993, 0.42561, 0.418646, 0.422041, 0.418646, 0.42561, 0.465241, 0.398279, 0.414856, 0.5017, 0.59014, 0.505461, 0.483068, 0.465241, 0.418646, 0.454136, 0.450668, 0.370445, 0.433034, 0.447574, 0.4292, 0.525368, 0.59508, 0.505461, 0.468512, 0.465241, 0.468512, 0.465241, 0.534167, 0.534167, 0.534167, 0.534167, 0.613573, 0.707965, 0.642678, 0.724957, 0.699094, 0.685117, 0.720929, 0.728858, 0.613573, 0.608892, 0.534167, 0.444081, 0.562014, 0.608892, 0.534167, 0.538167, 0.5017, 0.422041, 0.384043, 0.308712, 0.339168, 0.352862, 0.387226, 0.490133, 0.480142, 0.465241, 0.472492, 0.529623, 0.529623, 0.648219, 0.666105, 0.754692, 0.791621, 0.754692, 0.657645, 0.728858, 0.724957, 0.754692, 0.849326, 0.852992, 0.908098, 0.885302, 0.876521, 0.865454, 0.819762, 0.81615, 0.849326, 0.846163, 0.846163], '')</t>
  </si>
  <si>
    <t>[283, 284, 285, 286, 289, 414, 417, 418, 419, 420, 421, 423, 424, 425, 426, 481, 482, 483, 496, 497, 498, 508, 509, 510, 515, 516, 517, 518, 519, 520, 521, 522, 523, 524, 525, 526, 527, 528, 529, 531, 532, 533, 534, 535, 546, 547, 548, 549, 550, 551, 552, 553, 554, 555, 556, 557, 558, 559, 560, 561, 562, 563, 564, 565, 566, 567]</t>
  </si>
  <si>
    <t>UPI0002186616 status=activ</t>
  </si>
  <si>
    <t>([0.236433, 0.301917, 0.390993, 0.311707, 0.247041, 0.247041, 0.264545, 0.264545, 0.25031, 0.288399, 0.31487, 0.321458, 0.288399, 0.275179, 0.161087, 0.122885, 0.129801, 0.200174, 0.268042, 0.25406, 0.26085, 0.318242, 0.318242, 0.194234, 0.17593, 0.275179, 0.311707, 0.318242, 0.232838, 0.18812, 0.111485, 0.111485, 0.076542, 0.050641, 0.055536, 0.098513, 0.15284, 0.158265, 0.155435, 0.173081, 0.125101, 0.134866, 0.106997, 0.059222, 0.092881, 0.142424, 0.111485, 0.056825, 0.06184, 0.060549, 0.111485, 0.15284, 0.164327, 0.219301, 0.225814, 0.122885, 0.122885, 0.132295, 0.076542, 0.045352, 0.042364, 0.037156, 0.022306, 0.036378, 0.06184, 0.074921, 0.100716, 0.100716, 0.170161, 0.11371, 0.194234, 0.185198, 0.200174, 0.219301, 0.25031, 0.25031, 0.36309, 0.370445, 0.359901, 0.450668, 0.450668, 0.440853, 0.472492, 0.529623, 0.521092, 0.538167, 0.505461, 0.359901, 0.295083, 0.206376, 0.247041, 0.257454, 0.179055, 0.18812, 0.158265, 0.164327, 0.21291, 0.222385, 0.132295, 0.122885, 0.118441, 0.127496, 0.137348, 0.137348, 0.102787, 0.081712, 0.064632, 0.044297, 0.058088, 0.10481, 0.167087, 0.194234, 0.209395, 0.209395, 0.134866, 0.139895, 0.090864, 0.116183, 0.11371, 0.118441, 0.066181, 0.085092, 0.076542, 0.044297, 0.076542, 0.076542, 0.094817, 0.11371, 0.167087, 0.232838, 0.147574, 0.158265, 0.144935, 0.086953, 0.129801, 0.243554, 0.161087, 0.15008, 0.147574, 0.127496, 0.203355, 0.308712, 0.281712, 0.377384, 0.454136, 0.486429, 0.632174, 0.59508, 0.59508, 0.622677, 0.632174, 0.712013, 0.661982, 0.56648, 0.642678, 0.666105, 0.666105, 0.779859, 0.862302, 0.856457, 0.88723, 0.81615, 0.83125, 0.703578, 0.59508, 0.613573, 0.553315, 0.553315, 0.553315, 0.545602, 0.538167, 0.538167, 0.472492, 0.51388, 0.575842, 0.626927, 0.618285, 0.476583, 0.480142, 0.517562, 0.483068, 0.387226, 0.461924, 0.465241, 0.541878, 0.525368, 0.538167, 0.541878, 0.394753, 0.4292, 0.346032, 0.359901, 0.278302, 0.36309, 0.324872, 0.349426, 0.311707, 0.30533, 0.401658, 0.390993, 0.359901, 0.291804, 0.387226, 0.418646, 0.335645, 0.264545, 0.346032, 0.324872, 0.342579, 0.454136, 0.461924, 0.447574, 0.4292, 0.509769, 0.472492, 0.4292, 0.450668, 0.384043, 0.311707, 0.298791, 0.295083, 0.284882, 0.377384, 0.356642, 0.332115, 0.414856, 0.56648, 0.465241, 0.390993, 0.308712, 0.301917, 0.301917, 0.433034, 0.440853, 0.36309, 0.390993, 0.454136, 0.447574, 0.517562, 0.517562, 0.447574, 0.468512, 0.472492, 0.394753, 0.374039, 0.281712, 0.268042, 0.147574, 0.200174, 0.288399, 0.352862, 0.366687, 0.281712, 0.281712, 0.291804, 0.328603, 0.25031, 0.247041, 0.278302, 0.232838, 0.308712, 0.30533, 0.284882, 0.291804, 0.288399, 0.324872, 0.321458, 0.324872, 0.335645, 0.284882, 0.281712, 0.25406, 0.239899, 0.278302, 0.239899, 0.167087, 0.185198, 0.26085, 0.281712, 0.15008, 0.222385, 0.229226, 0.298791, 0.219301, 0.206376, 0.298791, 0.200174, 0.194234, 0.206376, 0.25406, 0.268042, 0.268042, 0.30533, 0.308712, 0.370445, 0.374039, 0.480142, 0.414856, 0.335645, 0.243554, 0.243554, 0.15008, 0.15008, 0.164327, 0.209395, 0.222385, 0.216401, 0.21291, 0.21291, 0.200174, 0.196879, 0.26085, 0.264545, 0.26085, 0.229226, 0.196879, 0.194234, 0.139895, 0.200174, 0.25031, 0.301917, 0.414856, 0.42561, 0.335645, 0.318242, 0.387226, 0.349426, 0.26085, 0.318242, 0.40511, 0.40511, 0.450668, 0.370445, 0.352862, 0.349426, 0.288399, 0.26085, 0.232838, 0.268042, 0.264545, 0.196879, 0.222385, 0.225814, 0.216401, 0.295083, 0.308712, 0.191378, 0.129801, 0.21291, 0.239899, 0.25406, 0.225814, 0.185198, 0.18812, 0.203355, 0.200174, 0.288399, 0.209395, 0.247041, 0.209395, 0.147574, 0.232838, 0.170161, 0.164327, 0.264545, 0.301917, 0.301917, 0.394753, 0.517562, 0.5017, 0.472492, 0.394753, 0.342579, 0.339168, 0.339168, 0.318242, 0.318242, 0.243554, 0.346032, 0.335645, 0.366687, 0.346032, 0.318242, 0.394753, 0.394753, 0.384043, 0.346032, 0.271506, 0.271506, 0.173081, 0.173081, 0.209395, 0.284882, 0.332115, 0.298791, 0.374039, 0.346032, 0.318242, 0.332115, 0.339168, 0.257454, 0.26085, 0.342579, 0.370445, 0.275179, 0.191378, 0.18812, 0.185198, 0.243554, 0.243554, 0.257454, 0.291804, 0.291804, 0.278302, 0.278302, 0.278302, 0.291804, 0.243554, 0.194234, 0.268042, 0.268042, 0.318242, 0.318242, 0.291804, 0.291804, 0.295083, 0.370445, 0.332115, 0.335645, 0.26085, 0.26085, 0.342579, 0.236433, 0.268042, 0.278302, 0.346032, 0.328603, 0.321458, 0.394753, 0.444081, 0.4292, 0.394753, 0.433034, 0.346032, 0.380708, 0.356642, 0.352862, 0.332115, 0.332115, 0.349426, 0.42561, 0.422041, 0.390993, 0.374039, 0.25406, 0.26085, 0.232838, 0.219301, 0.191378, 0.129801, 0.155435, 0.170161, 0.196879, 0.167087, 0.236433, 0.232838, 0.275179, 0.349426, 0.295083, 0.298791, 0.25031, 0.164327, 0.173081, 0.203355, 0.301917, 0.401658, 0.288399, 0.275179, 0.288399, 0.222385, 0.219301, 0.194234, 0.118441, 0.125101, 0.15284, 0.098513, 0.109221, 0.10481, 0.111485, 0.111485, 0.132295, 0.158265, 0.264545, 0.167087, 0.164327, 0.094817, 0.088832, 0.167087, 0.147574, 0.15008, 0.161087, 0.206376, 0.179055, 0.25406, 0.232838, 0.243554, 0.229226, 0.21291, 0.203355, 0.200174, 0.25406, 0.271506, 0.17593, 0.161087, 0.25406, 0.173081, 0.257454, 0.257454, 0.21291, 0.170161, 0.155435, 0.200174, 0.164327, 0.222385, 0.232838, 0.236433, 0.236433, 0.374039, 0.295083, 0.219301, 0.216401, 0.170161, 0.164327, 0.18812, 0.200174, 0.129801, 0.191378, 0.194234, 0.129801, 0.127496, 0.196879, 0.219301, 0.158265, 0.191378, 0.200174, 0.122885, 0.127496, 0.118441, 0.059222, 0.125101, 0.122885, 0.122885, 0.18812, 0.11371, 0.144935, 0.127496, 0.196879, 0.222385, 0.219301, 0.298791, 0.349426, 0.264545, 0.25406, 0.349426, 0.298791, 0.30533, 0.418646, 0.41194, 0.328603, 0.398279, 0.349426, 0.42561, 0.359901, 0.295083, 0.374039, 0.401658, 0.4292, 0.380708, 0.332115, 0.247041, 0.239899, 0.191378, 0.179055, 0.225814, 0.222385, 0.301917, 0.203355, 0.185198, 0.158265, 0.206376, 0.200174, 0.216401, 0.219301, 0.206376, 0.278302, 0.31487, 0.328603, 0.324872, 0.356642, 0.422041, 0.51388, 0.51388, 0.472492, 0.461924, 0.41194, 0.335645, 0.271506, 0.349426, 0.387226, 0.418646, 0.447574, 0.461924, 0.454136, 0.447574, 0.545602, 0.557691, 0.525368, 0.472492, 0.377384, 0.346032, 0.232838, 0.200174, 0.21291, 0.25031, 0.275179, 0.247041, 0.324872, 0.390993, 0.41194, 0.366687, 0.335645, 0.257454, 0.164327, 0.170161, 0.106997, 0.111485, 0.06184, 0.059222, 0.079919, 0.078022, 0.098513, 0.170161, 0.229226, 0.222385, 0.26085, 0.275179, 0.377384, 0.387226, 0.311707, 0.284882, 0.291804, 0.321458, 0.440853, 0.59014, 0.58069, 0.59508, 0.497853, 0.59917, 0.497853, 0.476583, 0.585406, 0.575842, 0.553315, 0.414856, 0.328603, 0.328603, 0.41194, 0.380708, 0.301917, 0.377384, 0.380708, 0.377384, 0.41194, 0.288399, 0.25406, 0.185198, 0.196879, 0.182256, 0.118441, 0.194234, 0.209395, 0.142424, 0.155435, 0.15284, 0.203355, 0.288399, 0.278302, 0.275179, 0.236433, 0.268042, 0.284882, 0.209395, 0.122885, 0.058088, 0.10481, 0.067594, 0.051831, 0.086953, 0.139895, 0.206376, 0.137348, 0.098513, 0.147574, 0.142424, 0.144935, 0.185198, 0.179055, 0.179055, 0.182256, 0.164327, 0.206376, 0.111485, 0.170161, 0.288399, 0.384043, 0.30533, 0.284882, 0.311707, 0.26085, 0.268042, 0.239899, 0.324872, 0.284882, 0.284882, 0.275179, 0.288399, 0.194234, 0.132295, 0.109221, 0.10481, 0.11371, 0.066181, 0.137348, 0.147574, 0.144935, 0.161087, 0.239899, 0.30533, 0.387226, 0.444081, 0.436924, 0.483068, 0.390993, 0.483068, 0.497853, 0.414856, 0.328603, 0.40511, 0.521092, 0.486429, 0.401658, 0.480142, 0.570702, 0.56648, 0.440853, 0.440853, 0.444081, 0.401658, 0.352862, 0.278302, 0.236433, 0.232838, 0.134866, 0.209395, 0.21291, 0.147574, 0.142424, 0.139895, 0.139895, 0.139895, 0.132295, 0.222385, 0.200174, 0.17593, 0.147574, 0.170161, 0.158265, 0.116183, 0.085092, 0.092881, 0.142424, 0.139895, 0.139895, 0.161087, 0.15284, 0.155435, 0.155435, 0.229226, 0.324872, 0.324872, 0.219301, 0.271506, 0.173081, 0.209395, 0.161087, 0.185198, 0.182256, 0.194234, 0.225814, 0.318242, 0.414856, 0.42561, 0.458154, 0.472492, 0.604312, 0.525368, 0.509769, 0.58069, 0.545602, 0.545602, 0.549308, 0.653063, 0.585406, 0.724957, 0.675549, 0.745909, 0.745909, 0.741537, 0.728858, 0.716283, 0.741537, 0.716283, 0.699094, 0.699094, 0.699094, 0.657645, 0.707965, 0.720929, 0.728858, 0.733139, 0.733139, 0.771762, 0.741537, 0.827927, 0.767246, 0.805026, 0.834292, 0.808535, 0.868118, 0.788093, 0.798249, 0.798249, 0.680603, 0.685117, 0.690604, 0.671169, 0.632174, 0.675549, 0.675549, 0.63748, 0.707965, 0.694846, 0.666105, 0.661982, 0.661982, 0.613573, 0.604312, 0.604312, 0.642678, 0.675549, 0.775545, 0.771762, 0.73685, 0.846163, 0.84206, 0.788093, 0.779859, 0.805026, 0.791621, 0.771762, 0.805026, 0.750527, 0.73685, 0.699094, 0.73685, 0.720929], '')</t>
  </si>
  <si>
    <t>[83, 84, 85, 86, 146, 147, 148, 149, 150, 151, 152, 153, 154, 155, 156, 157, 158, 159, 160, 161, 162, 163, 164, 165, 166, 167, 168, 169, 170, 171, 173, 174, 175, 176, 179, 184, 185, 186, 187, 213, 226, 238, 239, 368, 369, 600, 601, 614, 615, 616, 653, 654, 655, 657, 660, 661, 662, 748, 752, 753, 804, 805, 806, 807, 808, 809, 810, 811, 812, 813, 814, 815, 816, 817, 818, 819, 820, 821, 822, 823, 824, 825, 826, 827, 828, 829, 830, 831, 832, 833, 834, 835, 836, 837, 838, 839, 840, 841, 842, 843, 844, 845, 846, 847, 848, 849, 850, 851, 852, 853, 854, 855, 856, 857, 858, 859, 860, 861, 862, 863, 864, 865, 866, 867, 868, 869, 870, 871, 872, 873, 874, 875]</t>
  </si>
  <si>
    <t>(71</t>
  </si>
  <si>
    <t>131)</t>
  </si>
  <si>
    <t>UPI0002186617 status=activ</t>
  </si>
  <si>
    <t>([0.074921, 0.125101, 0.167087, 0.21291, 0.144935, 0.096677, 0.120615, 0.090864, 0.11371, 0.139895, 0.111485, 0.147574, 0.127496, 0.129801, 0.118441, 0.127496, 0.086953, 0.086953, 0.139895, 0.139895, 0.155435, 0.15284, 0.15284, 0.161087, 0.134866, 0.134866, 0.203355, 0.21291, 0.31487, 0.203355, 0.203355, 0.18812, 0.17593, 0.127496, 0.137348, 0.118441, 0.116183, 0.167087, 0.216401, 0.222385, 0.342579, 0.298791, 0.206376, 0.191378, 0.179055, 0.219301, 0.268042, 0.236433, 0.158265, 0.111485, 0.200174, 0.194234, 0.25406, 0.247041, 0.257454, 0.25031, 0.278302, 0.278302, 0.25031, 0.311707, 0.232838, 0.200174, 0.232838, 0.328603, 0.216401, 0.219301, 0.129801, 0.167087, 0.137348, 0.21291, 0.25406, 0.288399, 0.216401, 0.247041, 0.179055, 0.173081, 0.173081, 0.25406, 0.179055, 0.144935, 0.125101, 0.179055, 0.11371, 0.118441, 0.118441, 0.134866, 0.132295, 0.21291, 0.196879, 0.264545, 0.264545, 0.275179, 0.243554, 0.318242, 0.229226, 0.275179, 0.278302, 0.275179, 0.191378, 0.264545, 0.370445, 0.36309, 0.275179, 0.36309, 0.264545, 0.182256, 0.278302, 0.278302, 0.271506, 0.275179, 0.281712, 0.288399, 0.247041, 0.161087, 0.100716, 0.167087, 0.203355, 0.295083, 0.288399, 0.30533, 0.332115, 0.30533, 0.222385, 0.239899, 0.284882, 0.366687, 0.366687, 0.271506, 0.275179, 0.291804, 0.288399, 0.284882, 0.275179, 0.219301, 0.301917, 0.390993, 0.387226, 0.387226, 0.278302, 0.203355, 0.173081, 0.144935, 0.086953, 0.147574, 0.203355, 0.194234, 0.127496, 0.225814, 0.308712, 0.308712, 0.30533, 0.311707, 0.243554, 0.209395, 0.295083, 0.216401, 0.216401, 0.222385, 0.222385, 0.339168, 0.339168, 0.444081, 0.342579, 0.346032, 0.346032, 0.346032, 0.26085, 0.271506, 0.239899, 0.25406, 0.194234, 0.185198, 0.120615, 0.096677, 0.06312, 0.060549, 0.051831, 0.05306, 0.041405, 0.040537, 0.038858, 0.06184, 0.03976, 0.074921, 0.076542, 0.078022, 0.056825, 0.079919, 0.134866, 0.073402, 0.042364, 0.067594, 0.064632, 0.111485, 0.200174, 0.301917, 0.229226, 0.342579, 0.335645, 0.359901, 0.278302, 0.278302, 0.209395, 0.31487, 0.311707, 0.328603, 0.349426, 0.440853, 0.461924, 0.450668, 0.570702, 0.690604, 0.671169, 0.642678, 0.632174, 0.545602, 0.553315, 0.632174, 0.541878, 0.433034, 0.444081, 0.486429, 0.458154, 0.447574, 0.41194, 0.41194, 0.465241, 0.377384, 0.291804, 0.308712, 0.311707, 0.31487, 0.25031, 0.25031, 0.278302, 0.271506, 0.335645, 0.243554, 0.278302, 0.25031, 0.349426, 0.352862, 0.36309, 0.390993, 0.454136, 0.468512, 0.433034, 0.450668, 0.483068, 0.553315, 0.476583, 0.476583, 0.408655, 0.472492, 0.468512, 0.465241, 0.486429, 0.480142, 0.585406, 0.575842, 0.553315, 0.557691, 0.562014, 0.562014, 0.465241, 0.490133, 0.387226, 0.422041, 0.42561, 0.461924, 0.366687, 0.352862, 0.349426, 0.384043, 0.384043, 0.398279, 0.346032, 0.332115, 0.342579, 0.339168, 0.335645, 0.468512, 0.444081, 0.458154, 0.5017, 0.604312, 0.604312, 0.703578, 0.58069, 0.476583, 0.444081, 0.534167, 0.541878, 0.538167, 0.570702, 0.59508, 0.575842, 0.545602, 0.472492, 0.468512, 0.472492, 0.486429, 0.458154, 0.483068, 0.414856, 0.41194, 0.390993, 0.394753, 0.418646, 0.51388, 0.509769, 0.570702, 0.575842, 0.570702, 0.480142, 0.505461, 0.486429, 0.5017, 0.538167, 0.534167, 0.51388, 0.458154, 0.447574, 0.444081, 0.447574, 0.497853, 0.497853, 0.468512, 0.440853, 0.436924, 0.450668, 0.440853, 0.387226, 0.390993, 0.458154, 0.490133, 0.394753, 0.342579, 0.335645, 0.359901, 0.387226, 0.394753, 0.444081, 0.440853, 0.414856, 0.408655, 0.394753, 0.387226, 0.414856, 0.444081, 0.342579, 0.30533, 0.346032, 0.387226, 0.284882, 0.26085, 0.311707, 0.301917, 0.380708, 0.384043, 0.40511, 0.476583, 0.483068, 0.42561, 0.4292, 0.36309, 0.36309, 0.394753, 0.40511, 0.458154, 0.450668, 0.534167, 0.557691, 0.671169, 0.570702, 0.657645, 0.653063, 0.653063, 0.754692, 0.626927, 0.657645, 0.622677, 0.585406, 0.505461, 0.58069, 0.575842, 0.703578, 0.707965, 0.690604, 0.680603, 0.653063, 0.657645, 0.575842, 0.58069, 0.545602, 0.525368, 0.58069, 0.604312, 0.604312, 0.59917, 0.690604, 0.541878, 0.570702, 0.509769, 0.59014, 0.545602, 0.468512, 0.366687, 0.377384, 0.359901, 0.324872, 0.31487, 0.216401, 0.308712, 0.31487, 0.311707, 0.291804, 0.295083, 0.301917, 0.229226, 0.142424, 0.106997, 0.164327, 0.179055, 0.229226, 0.216401, 0.278302, 0.268042, 0.339168, 0.332115, 0.342579, 0.374039, 0.295083, 0.394753, 0.311707, 0.311707, 0.243554, 0.370445, 0.288399, 0.222385, 0.271506, 0.370445, 0.4292, 0.447574, 0.374039, 0.352862, 0.284882, 0.257454, 0.239899, 0.271506, 0.278302, 0.271506, 0.278302, 0.387226, 0.390993, 0.458154, 0.486429, 0.480142, 0.377384, 0.422041, 0.494003, 0.458154, 0.384043, 0.387226, 0.384043, 0.436924, 0.436924, 0.521092, 0.521092, 0.657645, 0.653063, 0.562014, 0.56648, 0.465241, 0.4292, 0.436924, 0.444081, 0.408655, 0.486429, 0.58069, 0.538167, 0.454136, 0.509769, 0.59917, 0.632174, 0.59014, 0.608892, 0.657645, 0.63748, 0.538167, 0.525368, 0.433034, 0.5017, 0.505461, 0.622677, 0.618285, 0.604312, 0.59508, 0.613573, 0.626927, 0.509769, 0.575842, 0.59508, 0.59508, 0.59917, 0.570702, 0.5017, 0.490133, 0.480142, 0.480142, 0.56648, 0.585406, 0.59014, 0.59508, 0.497853, 0.483068, 0.494003, 0.418646, 0.36309, 0.36309, 0.332115, 0.4292, 0.4292, 0.505461, 0.545602, 0.541878, 0.525368, 0.661982, 0.657645, 0.529623, 0.557691, 0.476583, 0.465241, 0.553315, 0.553315, 0.653063, 0.534167, 0.525368, 0.585406, 0.553315, 0.541878, 0.545602, 0.538167, 0.534167, 0.521092, 0.401658, 0.311707, 0.232838, 0.216401, 0.194234, 0.295083, 0.278302, 0.359901, 0.335645, 0.339168, 0.301917, 0.311707, 0.398279, 0.40511, 0.370445, 0.380708, 0.356642, 0.352862, 0.359901, 0.398279, 0.374039, 0.398279, 0.486429, 0.497853, 0.422041, 0.444081, 0.4292, 0.40511, 0.335645, 0.370445, 0.370445, 0.332115, 0.328603, 0.346032, 0.25031, 0.308712, 0.377384, 0.318242, 0.346032, 0.339168, 0.30533, 0.342579, 0.41194, 0.42561, 0.433034, 0.444081, 0.483068, 0.497853, 0.534167, 0.608892, 0.642678, 0.534167, 0.608892, 0.56648, 0.461924, 0.562014, 0.529623, 0.534167, 0.604312, 0.59508, 0.608892, 0.505461, 0.486429, 0.480142, 0.509769, 0.59014, 0.56648, 0.440853, 0.398279, 0.390993, 0.36309, 0.366687, 0.447574, 0.447574, 0.387226, 0.436924, 0.40511, 0.366687, 0.366687, 0.433034, 0.454136, 0.440853, 0.525368, 0.447574, 0.36309, 0.335645, 0.328603, 0.40511, 0.494003, 0.525368, 0.444081, 0.380708, 0.264545, 0.264545, 0.264545, 0.271506, 0.295083, 0.346032, 0.342579, 0.352862, 0.222385, 0.209395, 0.209395, 0.182256, 0.257454, 0.342579, 0.25031, 0.25406, 0.182256, 0.182256, 0.158265, 0.229226, 0.318242, 0.370445, 0.278302, 0.278302, 0.281712, 0.209395, 0.167087, 0.229226, 0.222385, 0.335645, 0.328603, 0.298791, 0.332115, 0.257454, 0.191378, 0.268042, 0.239899, 0.311707, 0.301917, 0.36309, 0.288399, 0.30533, 0.268042, 0.377384, 0.377384, 0.465241, 0.545602, 0.604312, 0.494003, 0.41194, 0.390993, 0.31487, 0.346032, 0.311707, 0.311707, 0.370445, 0.387226, 0.324872, 0.332115, 0.268042, 0.236433, 0.311707, 0.295083, 0.36309, 0.339168, 0.352862, 0.268042, 0.271506, 0.179055, 0.268042, 0.311707, 0.308712, 0.394753, 0.387226, 0.324872, 0.40511, 0.332115, 0.311707, 0.308712, 0.301917, 0.366687, 0.332115, 0.25031, 0.164327, 0.167087, 0.111485, 0.106997, 0.191378, 0.18812, 0.26085, 0.275179, 0.236433, 0.243554, 0.15284, 0.161087, 0.243554, 0.275179, 0.346032, 0.281712, 0.291804, 0.288399, 0.21291, 0.239899, 0.321458, 0.41194, 0.418646, 0.517562, 0.4292, 0.398279, 0.394753, 0.433034, 0.346032, 0.41194, 0.42561, 0.490133, 0.377384, 0.414856, 0.301917, 0.339168, 0.42561, 0.433034, 0.472492, 0.525368, 0.525368, 0.454136, 0.356642, 0.342579, 0.342579, 0.324872, 0.25031, 0.247041, 0.209395, 0.247041, 0.25406, 0.209395, 0.170161, 0.236433, 0.206376, 0.281712, 0.161087, 0.102787, 0.18812, 0.161087, 0.203355, 0.179055, 0.216401, 0.291804, 0.268042, 0.21291, 0.301917, 0.374039, 0.352862, 0.324872, 0.339168, 0.291804], '')</t>
  </si>
  <si>
    <t>[210, 211, 212, 213, 214, 215, 216, 217, 218, 249, 258, 259, 260, 261, 262, 263, 284, 285, 286, 287, 288, 291, 292, 293, 294, 295, 296, 297, 309, 310, 311, 312, 313, 315, 317, 318, 319, 320, 371, 372, 373, 374, 375, 376, 377, 378, 379, 380, 381, 382, 383, 384, 385, 386, 387, 388, 389, 390, 391, 392, 393, 394, 395, 396, 397, 398, 399, 400, 401, 402, 403, 404, 405, 467, 468, 469, 470, 471, 472, 479, 480, 482, 483, 484, 485, 486, 487, 488, 489, 490, 492, 493, 494, 495, 496, 497, 498, 499, 500, 501, 502, 503, 504, 505, 506, 510, 511, 512, 513, 523, 524, 525, 526, 527, 528, 529, 530, 533, 534, 535, 536, 537, 538, 539, 540, 541, 542, 543, 544, 593, 594, 595, 596, 597, 598, 600, 601, 602, 603, 604, 605, 606, 609, 610, 611, 627, 634, 683, 684, 743, 759, 760]</t>
  </si>
  <si>
    <t>UPI0002186618 status=activ</t>
  </si>
  <si>
    <t>([0.125101, 0.173081, 0.109221, 0.132295, 0.125101, 0.058088, 0.076542, 0.102787, 0.137348, 0.083462, 0.054297, 0.067594, 0.038858, 0.022667, 0.013016, 0.024393, 0.048328, 0.033407, 0.029376, 0.029376, 0.03976, 0.018106, 0.016826, 0.016826, 0.010672, 0.014586, 0.023963, 0.013265, 0.013613, 0.01204, 0.01227, 0.020165, 0.014075, 0.023963, 0.022667, 0.043307, 0.038042, 0.020165, 0.012727, 0.011903, 0.018415, 0.010372, 0.023534, 0.027463, 0.028107, 0.024393, 0.01227, 0.010131, 0.018415, 0.018787, 0.016257, 0.036378, 0.020522, 0.020876, 0.015694, 0.027463, 0.013437, 0.014315, 0.014075, 0.030611, 0.036378, 0.032677, 0.073402, 0.064632, 0.041405, 0.066181, 0.074921, 0.076542, 0.129801, 0.132295, 0.067594, 0.081712, 0.0704, 0.137348, 0.125101, 0.127496, 0.076542, 0.167087, 0.137348, 0.26085, 0.158265, 0.085092, 0.050641, 0.021816, 0.013821, 0.018415, 0.011518, 0.011342, 0.022306, 0.011342, 0.010509, 0.014315, 0.009483, 0.008276, 0.008409, 0.008075, 0.006533, 0.009096, 0.009096, 0.007495, 0.005992, 0.008525, 0.008525, 0.008409, 0.014315, 0.023963, 0.023963, 0.042364, 0.079919, 0.067594, 0.078022, 0.043307, 0.050641, 0.044297, 0.027463, 0.028695, 0.058088, 0.100716, 0.06184, 0.026338, 0.056825, 0.040537, 0.021381, 0.018787, 0.034068, 0.030003, 0.015694, 0.009977, 0.010131, 0.010926, 0.011903, 0.020522, 0.038858, 0.046336, 0.120615, 0.129801, 0.092881, 0.083462, 0.106997, 0.137348, 0.161087, 0.067594, 0.06312, 0.092881, 0.100716, 0.102787, 0.118441, 0.122885, 0.209395, 0.216401, 0.21291, 0.170161, 0.158265, 0.15284, 0.083462, 0.066181, 0.118441, 0.144935, 0.155435, 0.079919, 0.116183, 0.216401, 0.349426, 0.450668, 0.494003, 0.653063, 0.653063, 0.59508, 0.754692, 0.733139, 0.604312, 0.618285, 0.538167, 0.538167, 0.549308, 0.657645, 0.675549, 0.553315, 0.58069, 0.562014, 0.562014, 0.480142, 0.359901, 0.257454, 0.26085, 0.257454, 0.182256, 0.111485, 0.092881, 0.06184, 0.037156, 0.064632, 0.056825, 0.059222, 0.05306, 0.059222, 0.076542, 0.06184, 0.109221, 0.079919, 0.044297, 0.083462, 0.102787, 0.158265, 0.247041, 0.25031, 0.167087, 0.132295, 0.200174, 0.236433, 0.196879, 0.185198, 0.200174, 0.209395, 0.257454, 0.219301, 0.206376, 0.155435, 0.182256, 0.170161, 0.209395, 0.321458, 0.232838, 0.167087, 0.118441, 0.120615, 0.132295, 0.179055, 0.275179, 0.291804, 0.332115, 0.311707, 0.349426, 0.308712, 0.298791, 0.324872, 0.295083, 0.206376, 0.225814, 0.232838, 0.185198, 0.170161, 0.170161, 0.239899, 0.328603, 0.398279, 0.414856, 0.398279, 0.436924, 0.4292, 0.390993, 0.352862, 0.447574, 0.505461, 0.538167, 0.525368, 0.509769, 0.699094, 0.849326], '')</t>
  </si>
  <si>
    <t>[165, 166, 167, 168, 169, 170, 171, 172, 173, 174, 175, 176, 177, 178, 179, 180, 253, 254, 255, 256, 257, 258]</t>
  </si>
  <si>
    <t>UPI0002186619 status=activ</t>
  </si>
  <si>
    <t>([0.0704, 0.102787, 0.064632, 0.043307, 0.031287, 0.023534, 0.033407, 0.045352, 0.032017, 0.034884, 0.048328, 0.074921, 0.066181, 0.056825, 0.073402, 0.098513, 0.15008, 0.155435, 0.132295, 0.196879, 0.275179, 0.301917, 0.30533, 0.308712, 0.384043, 0.433034, 0.454136, 0.458154, 0.458154, 0.56648, 0.59917, 0.497853, 0.436924, 0.387226, 0.418646, 0.408655, 0.339168, 0.335645, 0.278302, 0.284882, 0.284882, 0.291804, 0.288399, 0.281712, 0.281712, 0.295083, 0.318242, 0.301917, 0.295083, 0.318242, 0.222385, 0.232838, 0.30533, 0.332115, 0.408655, 0.401658, 0.401658, 0.398279, 0.308712, 0.275179, 0.264545, 0.209395, 0.229226, 0.206376, 0.21291, 0.219301, 0.21291, 0.243554, 0.31487, 0.284882, 0.26085, 0.301917, 0.295083, 0.243554, 0.25406, 0.191378, 0.203355, 0.206376, 0.301917, 0.342579, 0.433034, 0.433034, 0.486429, 0.433034, 0.458154, 0.359901, 0.454136, 0.450668, 0.328603, 0.342579, 0.387226, 0.398279, 0.450668, 0.444081, 0.408655, 0.324872, 0.408655, 0.324872, 0.298791, 0.301917, 0.36309, 0.295083, 0.295083, 0.275179, 0.311707, 0.31487, 0.41194, 0.398279, 0.398279, 0.490133, 0.472492, 0.465241, 0.398279, 0.42561, 0.359901, 0.476583, 0.56648, 0.450668, 0.529623, 0.557691, 0.56648, 0.570702, 0.59917, 0.476583, 0.5017, 0.42561, 0.422041, 0.370445, 0.352862, 0.271506, 0.206376, 0.232838, 0.134866, 0.185198, 0.173081, 0.18812, 0.164327, 0.120615, 0.194234, 0.194234, 0.18812, 0.098513, 0.060549, 0.079919, 0.167087, 0.164327, 0.225814, 0.203355, 0.25406, 0.173081, 0.278302, 0.284882, 0.257454, 0.377384, 0.384043, 0.324872, 0.374039, 0.349426, 0.394753, 0.401658, 0.418646, 0.401658, 0.472492, 0.447574, 0.472492, 0.444081, 0.4292, 0.40511, 0.41194, 0.384043, 0.483068, 0.433034, 0.5017, 0.490133, 0.447574, 0.384043], '')</t>
  </si>
  <si>
    <t>[29, 30, 116, 118, 119, 120, 121, 122, 124, 172]</t>
  </si>
  <si>
    <t>UPI000218661A status=activ</t>
  </si>
  <si>
    <t>([0.086953, 0.122885, 0.076542, 0.051831, 0.036378, 0.026338, 0.037156, 0.050641, 0.036378, 0.03976, 0.056825, 0.085092, 0.074921, 0.066181, 0.078022, 0.106997, 0.164327, 0.170161, 0.147574, 0.216401, 0.295083, 0.301917, 0.30533, 0.311707, 0.401658, 0.450668, 0.458154, 0.461924, 0.458154, 0.557691, 0.585406, 0.480142, 0.422041, 0.374039, 0.40511, 0.398279, 0.328603, 0.321458, 0.268042, 0.271506, 0.271506, 0.281712, 0.275179, 0.271506, 0.268042, 0.268042, 0.219301, 0.222385, 0.216401, 0.243554, 0.15284, 0.164327, 0.232838, 0.26085, 0.332115, 0.328603, 0.332115, 0.332115, 0.243554, 0.203355, 0.196879, 0.15008, 0.161087, 0.144935, 0.147574, 0.147574, 0.139895, 0.222385, 0.295083, 0.26085, 0.236433, 0.281712, 0.271506, 0.219301, 0.232838, 0.164327, 0.179055, 0.173081, 0.264545, 0.374039, 0.444081, 0.444081, 0.5017, 0.486429, 0.534167, 0.42561, 0.534167, 0.529623, 0.40511, 0.42561, 0.468512, 0.387226, 0.447574, 0.440853, 0.401658, 0.318242, 0.41194, 0.318242, 0.339168, 0.335645, 0.311707, 0.271506, 0.271506, 0.243554, 0.225814, 0.209395, 0.30533, 0.295083, 0.288399, 0.377384, 0.352862, 0.349426, 0.377384, 0.394753, 0.328603, 0.444081, 0.534167, 0.418646, 0.5017, 0.483068, 0.5017, 0.521092, 0.545602, 0.436924, 0.461924, 0.401658, 0.408655, 0.356642, 0.335645, 0.25406, 0.194234, 0.216401, 0.122885, 0.170161, 0.161087, 0.179055, 0.15284, 0.111485, 0.182256, 0.179055, 0.173081, 0.088832, 0.048328, 0.066181, 0.074921, 0.074921, 0.106997, 0.118441, 0.147574, 0.094817, 0.173081, 0.182256, 0.155435, 0.271506, 0.275179, 0.219301, 0.268042, 0.243554, 0.281712, 0.291804, 0.308712, 0.291804, 0.359901, 0.352862, 0.370445, 0.450668, 0.4292, 0.418646, 0.380708, 0.36309, 0.458154, 0.408655, 0.476583, 0.465241, 0.418646, 0.356642], '')</t>
  </si>
  <si>
    <t>[29, 30, 82, 84, 86, 87, 116, 118, 120, 121, 122]</t>
  </si>
  <si>
    <t>UPI000218661B status=activ</t>
  </si>
  <si>
    <t>([0.060549, 0.088832, 0.05306, 0.034884, 0.024393, 0.018415, 0.025316, 0.034884, 0.024826, 0.026892, 0.038042, 0.060549, 0.050641, 0.043307, 0.056825, 0.078022, 0.122885, 0.125101, 0.10481, 0.167087, 0.243554, 0.275179, 0.278302, 0.284882, 0.36309, 0.418646, 0.42561, 0.4292, 0.433034, 0.529623, 0.562014, 0.468512, 0.40511, 0.359901, 0.390993, 0.380708, 0.31487, 0.308712, 0.232838, 0.239899, 0.236433, 0.247041, 0.239899, 0.236433, 0.239899, 0.25406, 0.278302, 0.278302, 0.271506, 0.298791, 0.203355, 0.21291, 0.281712, 0.311707, 0.387226, 0.380708, 0.384043, 0.380708, 0.288399, 0.275179, 0.264545, 0.209395, 0.225814, 0.206376, 0.21291, 0.222385, 0.21291, 0.243554, 0.318242, 0.284882, 0.257454, 0.295083, 0.291804, 0.232838, 0.25406, 0.18812, 0.203355, 0.206376, 0.298791, 0.408655, 0.5017, 0.5017, 0.562014, 0.497853, 0.534167, 0.42561, 0.525368, 0.521092, 0.394753, 0.370445, 0.418646, 0.422041, 0.450668, 0.444081, 0.401658, 0.380708, 0.422041, 0.339168, 0.268042, 0.243554, 0.247041, 0.182256, 0.196879, 0.17593, 0.21291, 0.206376, 0.30533, 0.291804, 0.288399, 0.377384, 0.418646, 0.40511, 0.346032, 0.401658, 0.332115, 0.454136, 0.468512, 0.398279, 0.472492, 0.553315, 0.59917, 0.59917, 0.618285, 0.476583, 0.505461, 0.422041, 0.4292, 0.374039, 0.356642, 0.271506, 0.206376, 0.216401, 0.122885, 0.17593, 0.164327, 0.182256, 0.155435, 0.111485, 0.185198, 0.182256, 0.179055, 0.090864, 0.055536, 0.076542, 0.158265, 0.158265, 0.219301, 0.196879, 0.25031, 0.167087, 0.271506, 0.281712, 0.25406, 0.377384, 0.384043, 0.321458, 0.374039, 0.346032, 0.394753, 0.40511, 0.422041, 0.408655, 0.476583, 0.444081, 0.472492, 0.444081, 0.42561, 0.40511, 0.41194, 0.384043, 0.486429, 0.433034, 0.509769, 0.494003, 0.450668, 0.380708], '')</t>
  </si>
  <si>
    <t>[29, 30, 80, 81, 82, 84, 86, 87, 119, 120, 121, 122, 124, 172]</t>
  </si>
  <si>
    <t>UPI000218661C status=activ</t>
  </si>
  <si>
    <t>([0.422041, 0.359901, 0.440853, 0.51388, 0.585406, 0.461924, 0.521092, 0.585406, 0.622677, 0.642678, 0.657645, 0.59917, 0.648219, 0.632174, 0.728858, 0.699094, 0.59014, 0.604312, 0.534167, 0.562014, 0.608892, 0.741537, 0.675549, 0.63748, 0.618285, 0.604312, 0.73685, 0.699094, 0.675549, 0.675549, 0.675549, 0.675549, 0.648219, 0.604312, 0.626927, 0.648219, 0.585406, 0.538167, 0.447574, 0.483068, 0.458154, 0.440853, 0.433034, 0.549308, 0.486429, 0.486429, 0.497853, 0.521092, 0.4292, 0.324872, 0.30533, 0.30533, 0.232838, 0.318242, 0.247041, 0.225814, 0.15008, 0.129801, 0.137348, 0.196879, 0.219301, 0.247041, 0.243554, 0.25031, 0.257454, 0.236433, 0.229226, 0.196879, 0.182256, 0.17593, 0.170161, 0.118441, 0.098513, 0.15284, 0.179055, 0.236433, 0.236433, 0.332115, 0.4292, 0.541878, 0.450668, 0.422041, 0.418646, 0.346032, 0.239899, 0.232838, 0.284882, 0.278302, 0.209395, 0.200174, 0.301917, 0.401658, 0.480142, 0.480142, 0.472492, 0.447574, 0.394753, 0.4292, 0.398279, 0.401658, 0.398279, 0.490133, 0.51388, 0.505461, 0.505461, 0.5017, 0.509769, 0.545602, 0.549308, 0.648219, 0.642678, 0.63748, 0.642678, 0.63748, 0.666105, 0.545602, 0.433034, 0.483068, 0.349426, 0.271506, 0.229226, 0.25031, 0.236433, 0.18812, 0.194234, 0.264545, 0.390993, 0.284882, 0.308712, 0.318242, 0.26085, 0.268042, 0.275179, 0.295083, 0.301917, 0.216401, 0.295083, 0.398279, 0.36309, 0.468512, 0.476583, 0.447574, 0.418646, 0.387226, 0.339168, 0.328603, 0.328603, 0.31487, 0.422041, 0.390993, 0.291804, 0.359901, 0.247041, 0.21291, 0.120615, 0.071867, 0.125101, 0.079919, 0.046336, 0.06312, 0.042364, 0.042364, 0.048328, 0.025316, 0.029376, 0.048328, 0.051831, 0.058088, 0.049374, 0.025762, 0.017138, 0.028107, 0.026892, 0.05306, 0.071867, 0.116183, 0.17593, 0.17593, 0.25031, 0.25406, 0.239899, 0.31487, 0.352862, 0.387226, 0.5017, 0.5017, 0.4292, 0.436924, 0.4292, 0.359901, 0.461924, 0.4292, 0.42561, 0.42561, 0.414856, 0.394753, 0.408655, 0.408655, 0.31487, 0.335645, 0.4292, 0.324872, 0.31487, 0.349426, 0.275179, 0.194234, 0.206376, 0.311707, 0.222385, 0.182256, 0.25031, 0.26085, 0.288399, 0.278302, 0.30533, 0.225814, 0.155435, 0.088832, 0.098513, 0.191378, 0.191378, 0.203355, 0.31487, 0.301917, 0.335645, 0.408655, 0.408655, 0.40511, 0.394753, 0.384043, 0.408655, 0.332115, 0.222385, 0.243554, 0.158265, 0.139895, 0.118441, 0.185198, 0.26085, 0.25031, 0.194234, 0.15284, 0.111485, 0.092881, 0.094817, 0.081712, 0.042364, 0.047319, 0.044297, 0.023963, 0.024826, 0.025316, 0.046336, 0.051831, 0.046336, 0.100716, 0.118441, 0.232838, 0.209395, 0.18812, 0.203355, 0.229226, 0.278302, 0.298791, 0.356642, 0.387226, 0.394753, 0.418646, 0.408655, 0.422041, 0.538167, 0.642678, 0.653063, 0.58069, 0.703578, 0.707965, 0.707965, 0.59014, 0.549308, 0.509769, 0.56648, 0.436924, 0.36309, 0.346032, 0.281712, 0.185198, 0.17593, 0.173081, 0.191378, 0.236433, 0.222385, 0.164327, 0.164327, 0.118441, 0.122885, 0.116183, 0.122885, 0.071867, 0.122885, 0.085092, 0.102787, 0.100716, 0.17593, 0.243554, 0.203355, 0.271506, 0.25031, 0.206376, 0.216401, 0.275179, 0.308712, 0.271506, 0.352862, 0.278302, 0.366687, 0.41194, 0.4292, 0.517562, 0.604312, 0.461924, 0.529623, 0.56648, 0.465241, 0.377384, 0.370445, 0.40511, 0.318242, 0.349426, 0.380708, 0.288399, 0.225814, 0.219301, 0.257454, 0.239899, 0.332115, 0.318242, 0.298791, 0.209395, 0.125101, 0.06312, 0.129801, 0.083462, 0.092881, 0.139895, 0.158265, 0.161087, 0.164327, 0.219301, 0.291804, 0.295083, 0.36309, 0.335645, 0.366687, 0.398279, 0.311707, 0.268042, 0.26085, 0.281712, 0.295083, 0.321458, 0.335645, 0.339168, 0.414856, 0.36309, 0.359901, 0.422041, 0.440853, 0.352862, 0.380708, 0.370445, 0.370445, 0.284882, 0.408655, 0.40511, 0.377384, 0.480142, 0.525368, 0.517562, 0.490133, 0.525368, 0.618285, 0.73685, 0.724957, 0.73685, 0.798249, 0.798249, 0.716283, 0.604312, 0.618285, 0.618285, 0.632174, 0.553315, 0.59917, 0.476583, 0.454136, 0.468512, 0.377384, 0.271506, 0.271506, 0.25031, 0.275179, 0.167087, 0.182256, 0.142424, 0.134866, 0.106997, 0.127496, 0.125101, 0.173081, 0.18812, 0.21291, 0.15008, 0.21291, 0.271506, 0.275179, 0.291804, 0.219301, 0.30533, 0.321458, 0.318242, 0.342579, 0.356642, 0.4292, 0.321458, 0.349426, 0.321458, 0.308712, 0.284882, 0.387226, 0.408655, 0.394753, 0.291804, 0.346032, 0.349426, 0.247041, 0.332115, 0.308712, 0.380708, 0.288399, 0.394753, 0.328603, 0.275179, 0.278302, 0.301917, 0.298791, 0.311707, 0.311707, 0.26085, 0.26085, 0.25031, 0.170161, 0.239899, 0.247041, 0.25406, 0.25406, 0.356642, 0.349426, 0.377384, 0.359901, 0.447574, 0.318242, 0.40511, 0.497853, 0.5017, 0.476583, 0.562014, 0.545602, 0.585406, 0.59014, 0.608892, 0.632174, 0.767246, 0.733139, 0.791621, 0.795062, 0.779859, 0.775545, 0.675549, 0.653063, 0.661982, 0.570702, 0.59508, 0.545602, 0.525368, 0.521092, 0.509769, 0.505461, 0.40511, 0.318242, 0.408655, 0.370445, 0.243554, 0.206376, 0.158265, 0.18812, 0.182256, 0.111485, 0.096677, 0.144935, 0.134866, 0.132295, 0.15008, 0.155435, 0.170161, 0.161087, 0.17593, 0.125101, 0.085092, 0.158265, 0.229226, 0.203355, 0.219301, 0.324872, 0.332115, 0.42561, 0.387226, 0.31487, 0.440853, 0.440853, 0.418646, 0.41194, 0.40511, 0.418646, 0.472492, 0.490133, 0.505461, 0.408655, 0.509769, 0.642678, 0.642678, 0.63748, 0.690604, 0.666105, 0.613573, 0.534167, 0.440853, 0.458154, 0.51388, 0.472492, 0.51388, 0.553315, 0.58069, 0.494003, 0.497853, 0.538167, 0.538167, 0.562014, 0.690604, 0.716283, 0.694846, 0.626927, 0.653063, 0.657645, 0.59014, 0.545602, 0.534167, 0.648219, 0.703578, 0.733139, 0.661982, 0.632174, 0.63748, 0.494003, 0.604312, 0.685117, 0.657645, 0.585406, 0.557691, 0.534167, 0.521092, 0.541878, 0.494003, 0.377384, 0.374039, 0.418646, 0.454136, 0.525368, 0.525368, 0.380708, 0.380708, 0.436924, 0.454136, 0.346032, 0.447574, 0.444081, 0.41194, 0.321458, 0.356642, 0.26085, 0.278302, 0.281712, 0.281712, 0.281712, 0.352862, 0.352862, 0.30533, 0.268042, 0.196879, 0.194234, 0.301917, 0.236433, 0.170161, 0.170161, 0.291804, 0.222385, 0.139895, 0.073402, 0.078022, 0.049374, 0.090864, 0.078022, 0.078022, 0.078022, 0.134866, 0.132295, 0.129801, 0.203355, 0.179055, 0.243554, 0.225814, 0.185198, 0.239899, 0.311707, 0.311707, 0.278302, 0.356642, 0.408655, 0.517562, 0.534167, 0.59508, 0.494003, 0.401658, 0.278302, 0.298791, 0.298791, 0.298791, 0.284882, 0.284882, 0.346032, 0.349426, 0.366687, 0.374039, 0.398279, 0.41194, 0.436924, 0.401658, 0.387226, 0.332115, 0.268042, 0.328603, 0.324872, 0.308712, 0.278302, 0.401658, 0.377384, 0.370445, 0.332115, 0.332115, 0.328603, 0.356642, 0.352862, 0.308712, 0.236433, 0.125101, 0.092881, 0.041405, 0.041405, 0.034068, 0.034068, 0.054297, 0.058088, 0.0704, 0.129801, 0.18812, 0.10481, 0.102787, 0.096677, 0.083462, 0.041405, 0.037156, 0.021816, 0.021816, 0.020876, 0.022306, 0.025316, 0.017447, 0.029376, 0.03976, 0.047319, 0.054297, 0.05306, 0.049374, 0.06312, 0.032677, 0.041405, 0.098513, 0.055536, 0.035586, 0.037156, 0.06312, 0.064632, 0.120615, 0.076542, 0.064632, 0.11371, 0.100716, 0.155435, 0.161087, 0.102787, 0.109221, 0.134866, 0.134866, 0.094817, 0.050641, 0.051831, 0.051831, 0.021381, 0.034068, 0.055536, 0.090864, 0.106997, 0.064632, 0.06184, 0.10481, 0.147574, 0.090864, 0.142424, 0.167087, 0.100716, 0.122885, 0.098513, 0.122885, 0.122885, 0.147574, 0.147574, 0.216401, 0.21291, 0.239899, 0.257454, 0.185198, 0.164327, 0.11371, 0.11371, 0.116183, 0.118441, 0.069024, 0.118441, 0.139895, 0.15008, 0.196879, 0.15008, 0.206376, 0.21291, 0.139895, 0.191378, 0.257454, 0.26085, 0.281712, 0.370445, 0.268042, 0.332115, 0.328603, 0.284882, 0.377384, 0.370445, 0.380708, 0.517562, 0.509769, 0.517562, 0.4292, 0.394753, 0.450668, 0.422041, 0.408655, 0.490133, 0.422041, 0.422041, 0.414856, 0.366687, 0.374039, 0.480142, 0.486429, 0.433034, 0.525368, 0.517562, 0.51388, 0.497853, 0.4292, 0.401658, 0.31487, 0.422041, 0.461924, 0.497853, 0.408655, 0.321458, 0.346032, 0.394753, 0.324872, 0.25031, 0.291804, 0.288399, 0.278302, 0.206376, 0.264545, 0.271506, 0.243554, 0.21291, 0.179055, 0.179055, 0.179055, 0.257454, 0.155435, 0.155435], '')</t>
  </si>
  <si>
    <t>[3, 4, 6, 7, 8, 9, 10, 11, 12, 13, 14, 15, 16, 17, 18, 19, 20, 21, 22, 23, 24, 25, 26, 27, 28, 29, 30, 31, 32, 33, 34, 35, 36, 37, 43, 47, 79, 102, 103, 104, 105, 106, 107, 108, 109, 110, 111, 112, 113, 114, 115, 184, 185, 270, 271, 272, 273, 274, 275, 276, 277, 278, 279, 280, 317, 318, 320, 321, 376, 377, 379, 380, 381, 382, 383, 384, 385, 386, 387, 388, 389, 390, 391, 392, 463, 465, 466, 467, 468, 469, 470, 471, 472, 473, 474, 475, 476, 477, 478, 479, 480, 481, 482, 483, 484, 485, 486, 525, 527, 528, 529, 530, 531, 532, 533, 534, 537, 539, 540, 541, 544, 545, 546, 547, 548, 549, 550, 551, 552, 553, 554, 555, 556, 557, 558, 559, 560, 561, 563, 564, 565, 566, 567, 568, 569, 570, 576, 577, 627, 628, 629, 766, 767, 768, 783, 784, 785]</t>
  </si>
  <si>
    <t>UPI000218661D status=activ</t>
  </si>
  <si>
    <t>([0.352862, 0.418646, 0.384043, 0.408655, 0.476583, 0.541878, 0.553315, 0.585406, 0.545602, 0.557691, 0.440853, 0.40511, 0.40511, 0.339168, 0.41194, 0.349426, 0.243554, 0.26085, 0.170161, 0.088832, 0.100716, 0.098513, 0.088832, 0.11371, 0.076542, 0.06312, 0.043307, 0.026338, 0.016257, 0.016826, 0.016826, 0.032017, 0.064632, 0.067594, 0.083462, 0.085092, 0.086953, 0.090864, 0.127496, 0.155435, 0.243554, 0.332115, 0.236433, 0.161087, 0.100716, 0.127496, 0.078022, 0.06312, 0.06184, 0.086953, 0.10481, 0.111485, 0.11371, 0.050641, 0.029376, 0.016826, 0.016528, 0.012491, 0.012491, 0.009483, 0.007555, 0.007177, 0.006245, 0.008624, 0.009015, 0.012727, 0.015694, 0.020876, 0.029376, 0.024826, 0.017797, 0.018787, 0.018415, 0.01204, 0.015694, 0.021381, 0.021381, 0.024393, 0.042364, 0.076542, 0.137348, 0.125101, 0.066181, 0.0704, 0.078022, 0.116183, 0.109221, 0.10481, 0.144935, 0.086953, 0.161087, 0.170161, 0.164327, 0.170161, 0.25031, 0.229226, 0.17593, 0.18812, 0.17593, 0.196879, 0.155435, 0.15284, 0.26085, 0.384043, 0.422041, 0.418646, 0.4292, 0.324872, 0.232838, 0.196879, 0.222385, 0.144935, 0.21291, 0.200174, 0.18812, 0.191378, 0.264545, 0.377384, 0.497853, 0.509769, 0.494003, 0.557691, 0.570702, 0.59014, 0.58069, 0.570702, 0.562014, 0.538167, 0.653063, 0.657645, 0.661982, 0.712013, 0.849326, 0.741537, 0.63748, 0.632174, 0.538167, 0.541878, 0.521092, 0.458154, 0.349426, 0.308712, 0.288399, 0.291804, 0.275179, 0.264545, 0.185198, 0.161087, 0.179055, 0.134866, 0.134866, 0.096677, 0.090864, 0.081712, 0.079919, 0.137348, 0.132295, 0.194234, 0.18812, 0.17593, 0.21291, 0.295083, 0.332115, 0.26085, 0.25406, 0.284882, 0.321458, 0.328603, 0.342579, 0.257454, 0.25031, 0.239899, 0.308712, 0.352862, 0.349426, 0.472492, 0.387226, 0.374039, 0.278302, 0.291804, 0.271506, 0.164327, 0.164327, 0.139895, 0.209395, 0.173081, 0.155435, 0.086953, 0.142424, 0.106997, 0.142424, 0.225814, 0.288399, 0.291804, 0.21291, 0.232838, 0.216401, 0.284882, 0.335645, 0.433034, 0.401658, 0.332115, 0.42561, 0.436924, 0.480142, 0.447574, 0.476583, 0.387226, 0.440853, 0.447574, 0.418646, 0.418646, 0.418646, 0.422041, 0.335645, 0.387226, 0.374039, 0.349426, 0.332115, 0.332115, 0.328603, 0.370445, 0.468512, 0.408655, 0.324872, 0.222385, 0.219301, 0.222385, 0.21291, 0.243554, 0.170161, 0.18812, 0.15284, 0.127496, 0.147574, 0.243554, 0.268042, 0.222385, 0.185198, 0.21291, 0.21291, 0.185198, 0.170161, 0.179055, 0.232838, 0.284882, 0.308712, 0.25031, 0.167087, 0.170161, 0.142424, 0.196879, 0.25031, 0.332115, 0.36309, 0.387226, 0.291804, 0.291804, 0.236433, 0.308712, 0.298791, 0.268042, 0.31487, 0.321458, 0.200174, 0.125101, 0.125101, 0.194234, 0.271506, 0.356642, 0.465241, 0.465241, 0.377384, 0.390993, 0.342579, 0.275179, 0.216401, 0.25031, 0.247041, 0.264545, 0.179055, 0.129801, 0.137348, 0.127496, 0.139895, 0.15284, 0.239899, 0.268042, 0.278302, 0.311707, 0.332115, 0.284882, 0.216401, 0.275179, 0.185198, 0.127496, 0.10481, 0.129801, 0.17593, 0.179055, 0.161087, 0.257454, 0.295083, 0.203355, 0.167087, 0.15008, 0.219301, 0.219301, 0.15008, 0.142424, 0.067594, 0.06312, 0.044297, 0.042364, 0.049374, 0.086953, 0.170161, 0.239899, 0.142424, 0.073402, 0.073402, 0.137348, 0.069024, 0.081712, 0.15008, 0.142424, 0.155435, 0.155435, 0.098513, 0.161087, 0.098513, 0.106997, 0.098513, 0.100716, 0.147574, 0.129801, 0.073402, 0.034884, 0.035586, 0.056825, 0.092881, 0.050641, 0.047319, 0.088832, 0.109221, 0.05306, 0.069024, 0.034068, 0.021381, 0.029376, 0.026892, 0.046336, 0.094817, 0.056825, 0.098513, 0.122885, 0.086953, 0.122885, 0.127496, 0.147574, 0.106997, 0.071867, 0.125101, 0.139895, 0.147574, 0.122885, 0.209395, 0.203355, 0.298791, 0.359901, 0.374039, 0.356642, 0.311707, 0.247041, 0.332115, 0.288399, 0.243554, 0.349426, 0.370445], '')</t>
  </si>
  <si>
    <t>[5, 6, 7, 8, 9, 119, 121, 122, 123, 124, 125, 126, 127, 128, 129, 130, 131, 132, 133, 134, 135, 136, 137, 138]</t>
  </si>
  <si>
    <t>UPI000218661E status=activ</t>
  </si>
  <si>
    <t>([0.196879, 0.120615, 0.111485, 0.100716, 0.139895, 0.094817, 0.050641, 0.037156, 0.034068, 0.021381, 0.022306, 0.024826, 0.015344, 0.014783, 0.013437, 0.008276, 0.006374, 0.004358, 0.00359, 0.003963, 0.005623, 0.004208, 0.004689, 0.003864, 0.003246, 0.002336, 0.002138, 0.002623, 0.00283, 0.003461, 0.004689, 0.004689, 0.00543, 0.007091, 0.004921, 0.007177, 0.010672, 0.009728, 0.015344, 0.032677, 0.018415, 0.010672, 0.015078, 0.019401, 0.036378, 0.032017, 0.031287, 0.030003, 0.020165, 0.026892, 0.019401, 0.016257, 0.011903, 0.011106, 0.007555, 0.008002, 0.006078, 0.004414, 0.005992, 0.004208, 0.003405, 0.00407, 0.00389, 0.004358, 0.003177, 0.002366, 0.002503, 0.003555, 0.004921, 0.007031, 0.005623, 0.006567, 0.008156, 0.011903, 0.010372, 0.013821, 0.027463, 0.027463, 0.050641, 0.05306, 0.134866, 0.182256, 0.209395, 0.36309, 0.332115, 0.433034, 0.538167, 0.694846, 0.642678, 0.509769, 0.394753, 0.436924, 0.461924, 0.332115, 0.339168, 0.377384, 0.41194, 0.284882, 0.359901, 0.324872, 0.311707, 0.182256, 0.170161, 0.100716, 0.081712, 0.048328, 0.047319, 0.045352, 0.043307, 0.032677, 0.058088, 0.060549, 0.03976, 0.018787, 0.021816, 0.022306, 0.022306, 0.023087, 0.045352, 0.037156, 0.038858, 0.022306, 0.044297, 0.048328, 0.050641, 0.033407, 0.083462, 0.088832, 0.051831, 0.048328, 0.083462, 0.090864, 0.158265, 0.144935, 0.15008, 0.219301, 0.216401, 0.225814, 0.216401, 0.216401, 0.179055, 0.132295, 0.134866, 0.073402, 0.0704, 0.125101, 0.179055, 0.094817, 0.078022, 0.134866, 0.144935, 0.161087, 0.164327, 0.158265, 0.275179, 0.370445, 0.271506, 0.182256, 0.147574, 0.096677, 0.088832, 0.134866, 0.142424, 0.219301, 0.311707, 0.311707, 0.30533, 0.335645, 0.346032, 0.384043, 0.387226, 0.291804, 0.200174, 0.185198, 0.137348, 0.109221, 0.127496, 0.206376, 0.295083, 0.236433, 0.328603, 0.247041, 0.25406, 0.366687, 0.380708, 0.291804, 0.284882, 0.298791, 0.268042, 0.356642, 0.257454, 0.247041, 0.222385, 0.200174, 0.21291, 0.281712, 0.219301, 0.18812, 0.196879, 0.122885, 0.120615, 0.109221, 0.102787, 0.083462, 0.058088, 0.069024, 0.079919, 0.03976, 0.022306, 0.012727, 0.01204, 0.01227, 0.009977, 0.018106, 0.029376, 0.030611, 0.016257, 0.033407, 0.035586, 0.028695, 0.055536, 0.090864, 0.085092, 0.100716, 0.122885, 0.125101, 0.069024, 0.111485, 0.142424, 0.216401, 0.222385, 0.25406, 0.257454, 0.30533, 0.268042, 0.278302, 0.278302, 0.401658, 0.380708, 0.346032, 0.346032, 0.321458, 0.342579, 0.281712, 0.321458, 0.321458, 0.31487, 0.295083, 0.321458, 0.394753, 0.311707, 0.408655, 0.387226, 0.486429, 0.5017, 0.490133, 0.480142, 0.472492, 0.366687, 0.332115, 0.332115, 0.370445, 0.387226, 0.370445, 0.450668, 0.490133, 0.366687, 0.311707, 0.308712, 0.264545, 0.173081, 0.25406, 0.271506, 0.268042, 0.173081, 0.098513, 0.129801, 0.134866, 0.132295, 0.125101, 0.122885, 0.144935, 0.071867, 0.064632, 0.034884, 0.037156, 0.0198, 0.032017, 0.069024, 0.06184, 0.035586, 0.067594, 0.054297, 0.049374, 0.044297, 0.081712, 0.137348, 0.073402, 0.060549, 0.032677, 0.059222, 0.0704, 0.037156, 0.058088, 0.029376, 0.058088, 0.030003, 0.067594, 0.090864, 0.090864, 0.158265, 0.25031, 0.179055, 0.219301, 0.257454, 0.170161, 0.173081, 0.194234, 0.25406, 0.295083, 0.398279, 0.401658, 0.436924, 0.5017, 0.549308, 0.716283, 0.767246, 0.868118, 0.733139, 0.59508, 0.557691, 0.461924, 0.494003, 0.541878, 0.534167, 0.380708, 0.398279, 0.387226, 0.275179, 0.236433, 0.232838, 0.239899, 0.173081, 0.139895, 0.161087, 0.096677, 0.088832, 0.071867, 0.0704, 0.118441, 0.129801, 0.125101, 0.158265, 0.111485, 0.067594, 0.0704, 0.132295, 0.203355, 0.125101, 0.179055, 0.17593, 0.167087, 0.094817, 0.085092, 0.071867, 0.038042, 0.038042, 0.038858, 0.022306, 0.012727, 0.010926, 0.013437, 0.013437, 0.010672, 0.008624, 0.009187, 0.008624, 0.006039, 0.005503, 0.00558, 0.006374, 0.005799, 0.005683, 0.00777, 0.007555, 0.007555, 0.01078, 0.01204, 0.010672, 0.016826, 0.032017, 0.032017, 0.038858, 0.041405, 0.043307, 0.051831, 0.074921, 0.094817, 0.206376, 0.232838, 0.257454, 0.239899, 0.352862, 0.257454, 0.26085, 0.275179, 0.311707, 0.288399, 0.268042, 0.301917, 0.271506, 0.182256, 0.209395, 0.222385, 0.225814, 0.281712, 0.346032, 0.377384, 0.257454, 0.164327, 0.173081, 0.247041, 0.247041, 0.247041, 0.356642, 0.339168, 0.390993, 0.418646, 0.342579, 0.324872, 0.321458, 0.352862, 0.321458, 0.321458, 0.219301, 0.21291, 0.247041, 0.25031, 0.264545, 0.36309, 0.339168, 0.243554, 0.247041, 0.21291, 0.142424, 0.081712, 0.100716, 0.06312, 0.025762, 0.050641, 0.06312, 0.050641, 0.055536, 0.11371, 0.11371, 0.111485, 0.056825, 0.055536, 0.059222, 0.067594, 0.049374, 0.096677, 0.134866, 0.10481, 0.074921, 0.122885, 0.206376, 0.15284, 0.170161, 0.264545, 0.236433, 0.219301, 0.18812, 0.191378, 0.18812, 0.164327, 0.281712, 0.398279, 0.398279, 0.398279, 0.377384, 0.408655, 0.366687, 0.398279, 0.346032, 0.41194, 0.401658, 0.422041, 0.458154, 0.450668, 0.465241, 0.51388, 0.517562, 0.608892, 0.549308, 0.433034, 0.380708, 0.311707, 0.257454, 0.232838, 0.216401, 0.239899, 0.25031, 0.281712, 0.257454, 0.349426, 0.377384, 0.346032, 0.209395, 0.120615, 0.17593, 0.17593, 0.170161, 0.209395, 0.206376, 0.236433, 0.284882, 0.377384, 0.447574, 0.494003, 0.521092, 0.480142, 0.447574, 0.346032, 0.342579, 0.374039, 0.366687, 0.281712, 0.203355, 0.318242, 0.422041, 0.36309, 0.324872, 0.356642, 0.408655, 0.324872, 0.219301, 0.257454, 0.15008, 0.073402, 0.042364, 0.042364, 0.033407, 0.020165, 0.042364, 0.047319, 0.044297, 0.054297, 0.096677, 0.100716, 0.094817, 0.058088, 0.059222, 0.085092, 0.073402, 0.059222, 0.102787, 0.17593, 0.147574, 0.236433, 0.339168, 0.418646, 0.414856, 0.509769, 0.534167, 0.418646, 0.328603, 0.346032, 0.321458, 0.232838, 0.339168, 0.332115, 0.41194, 0.509769, 0.447574, 0.450668, 0.472492, 0.465241, 0.387226, 0.352862, 0.366687, 0.370445, 0.335645, 0.257454, 0.243554, 0.298791, 0.311707, 0.380708, 0.36309, 0.36309, 0.332115, 0.30533, 0.31487, 0.257454, 0.239899, 0.185198, 0.18812, 0.194234, 0.164327, 0.236433, 0.324872, 0.318242, 0.308712, 0.352862, 0.408655, 0.40511, 0.401658, 0.384043, 0.284882, 0.295083, 0.284882, 0.398279, 0.436924, 0.366687, 0.366687, 0.408655, 0.497853, 0.447574, 0.335645, 0.370445, 0.359901, 0.374039, 0.342579, 0.232838, 0.239899, 0.268042, 0.281712, 0.200174, 0.288399, 0.401658, 0.374039, 0.284882, 0.284882, 0.268042, 0.30533, 0.342579, 0.30533, 0.298791, 0.321458, 0.42561, 0.433034, 0.454136, 0.359901, 0.398279, 0.40511, 0.332115, 0.25031, 0.243554, 0.339168, 0.324872, 0.31487, 0.335645, 0.42561, 0.387226, 0.390993, 0.418646, 0.454136, 0.377384, 0.377384, 0.42561, 0.444081, 0.40511, 0.318242, 0.394753, 0.36309, 0.461924, 0.444081, 0.529623, 0.525368, 0.51388, 0.4292, 0.335645, 0.342579, 0.349426, 0.275179, 0.25406, 0.25406, 0.243554, 0.225814, 0.161087, 0.139895, 0.073402, 0.05306, 0.092881, 0.094817, 0.069024, 0.0704, 0.0704, 0.074921, 0.096677, 0.085092, 0.139895, 0.222385, 0.15008, 0.125101, 0.216401, 0.185198, 0.185198, 0.194234, 0.295083, 0.291804, 0.281712, 0.301917, 0.298791, 0.281712, 0.291804, 0.30533, 0.30533, 0.387226, 0.374039, 0.374039, 0.321458, 0.239899, 0.21291, 0.219301, 0.216401, 0.219301, 0.278302, 0.203355, 0.173081, 0.096677, 0.155435, 0.155435, 0.229226, 0.288399, 0.291804, 0.291804, 0.359901, 0.36309, 0.370445, 0.377384, 0.26085, 0.335645, 0.4292, 0.454136, 0.454136, 0.401658, 0.384043, 0.380708, 0.433034, 0.450668, 0.575842, 0.476583, 0.408655, 0.401658, 0.4292, 0.42561, 0.4292, 0.418646, 0.458154, 0.380708, 0.295083, 0.380708, 0.390993, 0.377384, 0.352862, 0.398279, 0.483068, 0.534167, 0.541878, 0.575842, 0.63748, 0.517562, 0.632174, 0.733139, 0.733139, 0.59014, 0.59508, 0.632174, 0.534167, 0.40511, 0.472492, 0.480142, 0.433034, 0.42561, 0.42561, 0.465241, 0.497853, 0.497853, 0.454136, 0.461924, 0.394753, 0.324872, 0.401658, 0.36309, 0.366687, 0.36309, 0.468512, 0.387226, 0.346032, 0.346032, 0.433034, 0.4292, 0.422041, 0.374039, 0.374039, 0.377384, 0.278302, 0.278302, 0.275179, 0.21291, 0.200174, 0.18812, 0.216401, 0.15008, 0.179055, 0.173081, 0.125101, 0.106997, 0.173081, 0.15284, 0.219301, 0.229226, 0.264545, 0.359901, 0.458154, 0.422041, 0.390993, 0.490133, 0.490133, 0.41194, 0.414856, 0.42561, 0.51388, 0.447574, 0.418646, 0.422041, 0.414856, 0.476583, 0.497853, 0.418646, 0.458154, 0.384043, 0.370445, 0.346032, 0.339168, 0.332115, 0.370445, 0.311707, 0.308712, 0.30533, 0.30533, 0.281712, 0.268042, 0.239899, 0.298791, 0.321458, 0.318242, 0.328603, 0.352862, 0.26085, 0.318242, 0.311707, 0.281712, 0.284882, 0.284882, 0.284882, 0.200174, 0.111485, 0.127496, 0.129801, 0.158265, 0.155435, 0.232838, 0.243554, 0.239899, 0.15008, 0.232838, 0.232838, 0.158265, 0.092881, 0.100716, 0.125101, 0.118441, 0.179055, 0.15284, 0.139895, 0.083462, 0.142424, 0.247041, 0.308712, 0.200174, 0.167087, 0.239899, 0.229226, 0.164327, 0.132295, 0.194234, 0.194234, 0.111485, 0.161087, 0.239899, 0.295083, 0.158265, 0.173081, 0.200174, 0.222385, 0.134866, 0.236433, 0.129801, 0.106997, 0.092881, 0.161087, 0.158265, 0.155435, 0.173081, 0.209395, 0.271506, 0.21291, 0.232838, 0.301917, 0.216401, 0.18812, 0.229226, 0.229226, 0.158265, 0.15008, 0.15008, 0.26085, 0.216401, 0.332115, 0.349426, 0.291804, 0.311707, 0.311707, 0.209395, 0.129801, 0.15284, 0.161087, 0.25031, 0.142424, 0.182256, 0.264545, 0.225814, 0.139895, 0.232838, 0.295083, 0.31487, 0.324872, 0.30533, 0.321458, 0.219301, 0.164327, 0.278302, 0.271506, 0.271506, 0.311707, 0.408655, 0.394753, 0.384043, 0.374039, 0.374039, 0.295083, 0.182256, 0.25406, 0.370445, 0.346032, 0.243554, 0.15008, 0.142424, 0.129801, 0.074921, 0.142424, 0.206376, 0.11371, 0.10481, 0.11371, 0.100716, 0.090864, 0.098513, 0.06184, 0.035586, 0.030611, 0.047319, 0.100716, 0.096677, 0.076542, 0.096677, 0.182256, 0.185198, 0.185198, 0.118441, 0.194234, 0.118441, 0.118441, 0.161087, 0.161087, 0.182256, 0.236433, 0.278302, 0.281712, 0.301917, 0.318242, 0.440853, 0.444081, 0.444081, 0.349426, 0.359901, 0.264545, 0.268042, 0.352862, 0.366687, 0.476583, 0.377384, 0.458154, 0.349426, 0.268042, 0.284882, 0.26085, 0.247041, 0.191378, 0.18812, 0.155435, 0.219301, 0.209395, 0.118441, 0.109221, 0.100716, 0.120615, 0.194234, 0.200174, 0.196879, 0.116183, 0.11371, 0.209395, 0.219301, 0.318242, 0.346032, 0.25031, 0.25031, 0.191378, 0.219301, 0.21291, 0.25031, 0.25406, 0.222385, 0.335645, 0.346032, 0.440853, 0.318242, 0.209395, 0.200174, 0.209395, 0.206376, 0.206376, 0.182256, 0.179055, 0.102787, 0.164327, 0.144935, 0.085092, 0.144935, 0.079919, 0.045352, 0.078022, 0.074921, 0.090864, 0.083462, 0.078022, 0.085092, 0.167087, 0.185198, 0.194234, 0.17593, 0.264545, 0.275179, 0.17593, 0.142424, 0.196879, 0.191378, 0.194234, 0.275179, 0.25406, 0.390993, 0.490133, 0.476583, 0.458154, 0.458154, 0.380708, 0.398279, 0.291804, 0.194234, 0.200174, 0.179055, 0.182256, 0.194234, 0.125101, 0.209395, 0.239899, 0.284882, 0.321458, 0.342579, 0.324872, 0.271506, 0.161087, 0.132295, 0.079919, 0.079919, 0.079919, 0.079919, 0.076542, 0.085092, 0.147574, 0.222385, 0.239899, 0.167087, 0.088832, 0.142424, 0.098513, 0.106997, 0.090864, 0.06184, 0.11371, 0.127496, 0.170161, 0.25406, 0.219301, 0.222385, 0.232838, 0.232838, 0.318242, 0.257454, 0.342579, 0.318242, 0.308712, 0.308712, 0.352862, 0.468512, 0.483068, 0.505461, 0.517562, 0.454136, 0.461924, 0.42561, 0.414856, 0.42561, 0.390993, 0.447574, 0.557691, 0.529623, 0.497853, 0.461924], '')</t>
  </si>
  <si>
    <t>[86, 87, 88, 89, 254, 323, 324, 325, 326, 327, 328, 329, 330, 333, 334, 491, 492, 493, 494, 520, 563, 564, 573, 667, 668, 669, 741, 758, 759, 760, 761, 762, 763, 764, 765, 766, 767, 768, 769, 823, 1129, 1130, 1138, 1139]</t>
  </si>
  <si>
    <t>UPI000218661F status=activ</t>
  </si>
  <si>
    <t>([0.100716, 0.142424, 0.086953, 0.132295, 0.185198, 0.216401, 0.173081, 0.122885, 0.139895, 0.167087, 0.196879, 0.194234, 0.18812, 0.26085, 0.332115, 0.332115, 0.295083, 0.380708, 0.346032, 0.374039, 0.398279, 0.30533, 0.225814, 0.284882, 0.308712, 0.209395, 0.206376, 0.284882, 0.342579, 0.356642, 0.387226, 0.387226, 0.418646, 0.440853, 0.454136, 0.5017, 0.497853, 0.433034, 0.440853, 0.562014, 0.575842, 0.458154, 0.570702, 0.666105, 0.585406, 0.525368, 0.657645, 0.680603, 0.575842, 0.626927, 0.613573, 0.465241, 0.461924, 0.461924, 0.380708, 0.380708, 0.349426, 0.36309, 0.366687, 0.268042, 0.18812, 0.182256, 0.200174, 0.170161, 0.191378, 0.268042, 0.194234, 0.118441, 0.111485, 0.161087, 0.158265, 0.109221, 0.170161, 0.182256, 0.116183, 0.161087, 0.10481, 0.059222, 0.054297, 0.047319, 0.046336, 0.048328, 0.024393, 0.034068, 0.038858, 0.020876, 0.022306, 0.035586, 0.066181, 0.064632, 0.069024, 0.069024, 0.109221, 0.067594, 0.051831, 0.096677, 0.102787, 0.102787, 0.170161, 0.109221, 0.127496, 0.179055, 0.216401, 0.291804, 0.239899, 0.264545, 0.342579, 0.236433, 0.247041, 0.206376, 0.182256, 0.109221, 0.106997, 0.129801, 0.206376, 0.225814, 0.229226, 0.222385, 0.288399, 0.209395, 0.281712, 0.356642, 0.356642, 0.30533, 0.352862, 0.328603, 0.239899, 0.247041, 0.349426, 0.339168, 0.359901, 0.356642, 0.433034, 0.444081, 0.408655, 0.318242, 0.321458, 0.222385, 0.15284, 0.185198, 0.271506, 0.21291, 0.222385, 0.216401, 0.298791, 0.284882, 0.352862, 0.436924, 0.370445, 0.281712, 0.196879, 0.203355, 0.206376, 0.139895, 0.081712, 0.049374, 0.069024, 0.078022, 0.10481, 0.170161, 0.074921, 0.067594, 0.100716, 0.058088, 0.060549, 0.064632, 0.05306, 0.064632, 0.060549, 0.109221, 0.185198, 0.194234, 0.194234, 0.222385, 0.225814, 0.21291, 0.301917, 0.243554, 0.161087, 0.203355, 0.209395, 0.31487, 0.247041, 0.18812, 0.278302, 0.30533, 0.291804, 0.318242, 0.298791, 0.30533, 0.271506, 0.191378, 0.206376, 0.239899, 0.25031, 0.332115, 0.42561, 0.41194, 0.521092, 0.642678, 0.618285, 0.613573, 0.525368, 0.525368, 0.642678, 0.63748, 0.648219, 0.648219, 0.657645, 0.699094, 0.666105, 0.712013, 0.728858, 0.767246, 0.724957, 0.720929, 0.626927, 0.63748, 0.63748, 0.613573, 0.585406, 0.59508, 0.486429, 0.480142, 0.575842, 0.545602, 0.505461, 0.5017, 0.4292, 0.342579, 0.311707, 0.332115, 0.209395, 0.18812, 0.209395, 0.229226, 0.161087, 0.247041, 0.247041, 0.25031, 0.147574, 0.096677, 0.076542, 0.125101, 0.191378, 0.182256, 0.111485, 0.10481, 0.10481, 0.144935, 0.155435, 0.173081, 0.092881, 0.164327, 0.243554, 0.173081, 0.161087, 0.239899, 0.139895, 0.167087, 0.194234, 0.225814, 0.31487, 0.31487, 0.311707, 0.31487, 0.308712, 0.394753, 0.422041, 0.346032, 0.271506, 0.366687, 0.40511, 0.525368, 0.553315, 0.56648, 0.675549, 0.666105, 0.613573, 0.716283, 0.56648, 0.521092, 0.608892, 0.5017, 0.4292, 0.352862, 0.359901, 0.366687, 0.359901, 0.26085, 0.335645, 0.433034, 0.321458, 0.21291, 0.229226, 0.194234, 0.185198, 0.196879, 0.200174, 0.15284, 0.100716, 0.137348, 0.144935, 0.155435, 0.170161, 0.271506, 0.342579, 0.25406, 0.161087, 0.106997, 0.196879, 0.147574, 0.142424, 0.122885, 0.111485, 0.088832, 0.046336, 0.048328, 0.038858, 0.023087, 0.022667, 0.035586, 0.024393, 0.024826, 0.021381, 0.032017, 0.028695, 0.020876, 0.030611, 0.049374, 0.086953, 0.045352, 0.040537, 0.025316, 0.044297, 0.086953, 0.078022, 0.142424, 0.137348, 0.098513, 0.098513, 0.137348, 0.132295, 0.132295, 0.15008, 0.173081, 0.10481, 0.118441, 0.167087, 0.118441, 0.118441, 0.056825, 0.106997, 0.17593, 0.236433, 0.25406, 0.281712, 0.209395, 0.18812, 0.194234, 0.291804, 0.308712, 0.339168, 0.271506, 0.36309, 0.222385, 0.147574, 0.229226, 0.232838, 0.21291, 0.229226, 0.17593, 0.295083, 0.298791, 0.247041, 0.219301, 0.216401, 0.100716, 0.191378, 0.222385, 0.225814, 0.243554, 0.239899, 0.196879, 0.25031, 0.209395, 0.324872, 0.40511, 0.36309, 0.356642, 0.387226, 0.384043, 0.384043, 0.370445, 0.275179, 0.328603, 0.390993, 0.401658, 0.450668, 0.359901, 0.359901, 0.328603, 0.271506, 0.346032, 0.394753, 0.436924, 0.465241, 0.359901, 0.377384, 0.401658, 0.366687, 0.268042, 0.342579, 0.318242, 0.239899, 0.332115, 0.291804, 0.268042, 0.288399, 0.352862, 0.339168, 0.342579, 0.366687, 0.390993, 0.370445, 0.370445, 0.346032, 0.239899, 0.257454, 0.206376, 0.196879, 0.15008, 0.155435, 0.122885, 0.185198, 0.25031, 0.179055, 0.203355, 0.209395, 0.185198, 0.11371, 0.18812, 0.17593, 0.179055, 0.194234, 0.17593, 0.144935, 0.100716, 0.179055, 0.179055, 0.142424, 0.134866, 0.216401, 0.21291, 0.257454, 0.284882, 0.281712, 0.318242, 0.308712, 0.30533, 0.264545, 0.366687, 0.284882, 0.301917, 0.301917, 0.179055, 0.206376, 0.264545, 0.356642, 0.278302, 0.268042, 0.239899, 0.281712, 0.200174, 0.278302, 0.239899, 0.229226, 0.229226, 0.182256, 0.185198, 0.11371, 0.086953, 0.076542, 0.125101, 0.11371, 0.090864, 0.167087, 0.161087, 0.134866, 0.132295, 0.170161, 0.268042, 0.374039, 0.370445, 0.422041, 0.346032, 0.295083, 0.339168, 0.36309, 0.40511, 0.42561, 0.509769, 0.505461, 0.433034, 0.40511, 0.408655, 0.352862, 0.257454, 0.243554, 0.167087, 0.161087, 0.21291, 0.17593, 0.170161, 0.137348, 0.125101, 0.134866, 0.134866, 0.079919, 0.06184, 0.060549, 0.043307, 0.032677, 0.043307, 0.060549, 0.055536, 0.038858, 0.059222, 0.109221, 0.100716], '')</t>
  </si>
  <si>
    <t>[35, 39, 40, 42, 43, 44, 45, 46, 47, 48, 49, 50, 198, 199, 200, 201, 202, 203, 204, 205, 206, 207, 208, 209, 210, 211, 212, 213, 214, 215, 216, 217, 218, 219, 220, 221, 224, 225, 226, 227, 273, 274, 275, 276, 277, 278, 279, 280, 281, 282, 283, 501, 502]</t>
  </si>
  <si>
    <t>UPI0002186620 status=activ</t>
  </si>
  <si>
    <t>([0.056825, 0.106997, 0.090864, 0.111485, 0.060549, 0.042364, 0.030611, 0.049374, 0.05306, 0.0704, 0.098513, 0.144935, 0.0704, 0.054297, 0.085092, 0.067594, 0.10481, 0.132295, 0.239899, 0.356642, 0.318242, 0.321458, 0.26085, 0.232838, 0.257454, 0.278302, 0.366687, 0.440853, 0.390993, 0.422041, 0.390993, 0.359901, 0.349426, 0.497853, 0.408655, 0.356642, 0.40511, 0.40511, 0.298791, 0.17593, 0.179055, 0.206376, 0.137348, 0.15008, 0.129801, 0.076542, 0.098513, 0.094817, 0.094817, 0.086953, 0.081712, 0.109221, 0.109221, 0.064632, 0.056825, 0.116183, 0.170161, 0.098513, 0.122885, 0.196879, 0.225814, 0.21291, 0.225814, 0.335645, 0.298791, 0.342579, 0.418646, 0.377384, 0.298791, 0.194234, 0.264545, 0.264545, 0.161087, 0.109221, 0.161087, 0.158265, 0.092881, 0.106997, 0.161087, 0.109221, 0.098513, 0.109221, 0.071867, 0.073402, 0.034884, 0.054297, 0.094817, 0.100716, 0.081712, 0.15284, 0.278302, 0.203355, 0.203355, 0.311707, 0.387226, 0.352862, 0.352862, 0.352862, 0.324872, 0.321458, 0.366687, 0.257454, 0.332115, 0.332115, 0.232838, 0.342579, 0.332115, 0.328603, 0.236433, 0.352862, 0.339168, 0.31487, 0.359901, 0.374039, 0.349426, 0.275179, 0.311707, 0.206376, 0.301917, 0.30533, 0.31487, 0.308712, 0.390993, 0.291804, 0.324872, 0.324872, 0.342579, 0.377384, 0.268042, 0.349426, 0.264545, 0.264545, 0.257454, 0.194234, 0.200174, 0.134866, 0.173081, 0.182256, 0.284882, 0.284882, 0.284882, 0.281712, 0.278302, 0.301917, 0.321458, 0.26085, 0.346032, 0.25031, 0.21291, 0.182256, 0.18812, 0.194234, 0.17593, 0.194234, 0.17593, 0.170161, 0.257454, 0.179055, 0.167087, 0.15284, 0.102787, 0.102787, 0.058088, 0.059222, 0.055536, 0.046336, 0.094817, 0.05306, 0.046336, 0.030611, 0.069024, 0.054297, 0.090864, 0.074921, 0.083462, 0.083462, 0.066181, 0.038858, 0.066181, 0.05306, 0.050641, 0.085092, 0.069024, 0.058088, 0.06184, 0.038042, 0.071867, 0.038858, 0.058088, 0.102787, 0.122885, 0.059222, 0.040537, 0.037156, 0.034068, 0.034068, 0.06184, 0.047319, 0.048328, 0.06184, 0.074921, 0.076542, 0.083462, 0.055536, 0.118441, 0.116183, 0.111485, 0.049374, 0.071867, 0.071867, 0.043307, 0.056825, 0.051831, 0.092881, 0.106997, 0.142424, 0.125101, 0.125101, 0.111485, 0.085092, 0.098513, 0.116183, 0.127496, 0.111485, 0.173081, 0.164327, 0.079919, 0.134866, 0.239899, 0.155435, 0.194234, 0.191378, 0.118441, 0.142424, 0.15284, 0.079919, 0.035586, 0.034884, 0.016826, 0.026338, 0.06184, 0.049374, 0.020876, 0.015694, 0.008895, 0.006795, 0.007031, 0.00777, 0.00777, 0.00777, 0.008002, 0.008156, 0.011903, 0.013265, 0.018106, 0.009294, 0.016528, 0.026892, 0.026338, 0.032677, 0.028107, 0.013016, 0.008075, 0.014586, 0.011342, 0.023087, 0.026338, 0.017138, 0.017797, 0.016021, 0.017138, 0.027463, 0.012727, 0.013437, 0.018415, 0.022667, 0.022667, 0.018787, 0.011518, 0.011106, 0.019401, 0.022667, 0.054297, 0.067594, 0.056825, 0.058088, 0.051831, 0.054297, 0.054297, 0.109221, 0.086953, 0.045352, 0.050641, 0.066181, 0.027463, 0.034884, 0.0198, 0.047319, 0.047319, 0.111485, 0.132295, 0.0704, 0.076542, 0.03976, 0.078022, 0.079919, 0.081712, 0.094817, 0.139895, 0.21291, 0.116183, 0.194234, 0.196879, 0.179055, 0.288399, 0.36309, 0.328603, 0.349426, 0.342579, 0.356642, 0.352862, 0.318242, 0.41194, 0.422041, 0.422041, 0.318242, 0.328603, 0.346032, 0.342579, 0.332115, 0.25031, 0.25406, 0.219301, 0.301917, 0.301917, 0.284882, 0.339168, 0.281712, 0.257454, 0.219301, 0.236433, 0.134866, 0.137348, 0.129801, 0.060549, 0.102787, 0.167087, 0.158265, 0.222385, 0.216401, 0.185198, 0.209395, 0.298791, 0.295083, 0.311707, 0.288399, 0.25406, 0.25031, 0.222385, 0.222385, 0.170161, 0.142424, 0.25031, 0.25406, 0.196879, 0.30533, 0.308712, 0.31487, 0.346032, 0.339168, 0.339168, 0.301917, 0.25406, 0.268042, 0.278302, 0.155435, 0.120615, 0.085092, 0.055536, 0.098513, 0.164327, 0.268042, 0.243554, 0.139895, 0.147574, 0.21291, 0.209395, 0.216401, 0.161087, 0.161087, 0.179055, 0.185198, 0.275179, 0.359901, 0.271506, 0.264545, 0.308712, 0.390993, 0.398279, 0.465241, 0.465241, 0.465241, 0.461924, 0.494003, 0.648219, 0.538167, 0.553315, 0.557691, 0.553315, 0.59508, 0.472492, 0.465241, 0.454136, 0.440853, 0.384043, 0.380708, 0.390993, 0.472492, 0.408655, 0.444081, 0.440853, 0.440853, 0.444081, 0.42561, 0.394753, 0.380708, 0.374039, 0.318242, 0.26085, 0.26085, 0.298791, 0.295083, 0.196879, 0.173081, 0.196879, 0.257454, 0.25406, 0.278302, 0.18812, 0.158265, 0.219301, 0.25031, 0.216401, 0.222385, 0.229226, 0.257454, 0.155435, 0.225814, 0.147574, 0.196879, 0.142424, 0.081712, 0.127496, 0.191378, 0.139895, 0.118441, 0.11371, 0.170161, 0.073402, 0.073402, 0.125101, 0.06184, 0.03976, 0.050641, 0.049374, 0.03976, 0.044297, 0.06184, 0.036378, 0.071867, 0.073402, 0.111485, 0.109221, 0.094817, 0.058088, 0.056825, 0.06312, 0.032017, 0.034068, 0.074921, 0.122885, 0.137348, 0.17593, 0.219301, 0.209395, 0.196879, 0.219301, 0.134866, 0.200174, 0.25406, 0.179055, 0.11371, 0.11371, 0.125101, 0.144935, 0.21291, 0.301917, 0.25406, 0.370445, 0.380708, 0.288399, 0.182256, 0.144935, 0.179055, 0.170161, 0.170161, 0.109221, 0.074921, 0.120615, 0.111485, 0.086953, 0.15008, 0.144935, 0.15284, 0.15008, 0.155435, 0.096677, 0.102787, 0.118441, 0.111485, 0.102787, 0.083462, 0.134866, 0.158265, 0.144935, 0.144935, 0.15284, 0.15008, 0.132295, 0.081712, 0.038042, 0.060549, 0.06184, 0.085092, 0.043307, 0.066181, 0.060549, 0.050641, 0.023963, 0.020522, 0.013265, 0.008895, 0.015344, 0.018415, 0.011342, 0.008156, 0.006039, 0.004208, 0.005683, 0.007259, 0.007091, 0.00777, 0.005932, 0.004358, 0.003727, 0.004921, 0.005503, 0.005799, 0.008409, 0.014586, 0.016257, 0.016021, 0.029376, 0.014783, 0.015694, 0.028107, 0.050641, 0.088832, 0.167087, 0.15008, 0.15008, 0.15008, 0.264545, 0.352862, 0.4292, 0.521092, 0.494003, 0.440853, 0.408655, 0.384043, 0.335645, 0.318242, 0.450668, 0.390993], '')</t>
  </si>
  <si>
    <t>[404, 405, 406, 407, 408, 409, 575]</t>
  </si>
  <si>
    <t>UPI0002186621 status=activ</t>
  </si>
  <si>
    <t>([0.924947, 0.83125, 0.849326, 0.885302, 0.882776, 0.798249, 0.823549, 0.798249, 0.819762, 0.741537, 0.784345, 0.81615, 0.716283, 0.733139, 0.575842, 0.497853, 0.472492, 0.342579, 0.247041, 0.271506, 0.200174, 0.139895, 0.209395, 0.200174, 0.173081, 0.173081, 0.26085, 0.247041, 0.288399, 0.295083, 0.288399, 0.219301, 0.225814, 0.308712, 0.301917, 0.401658, 0.486429, 0.517562, 0.613573, 0.724957, 0.707965, 0.819762, 0.834292, 0.812494, 0.694846, 0.575842, 0.618285, 0.575842, 0.608892, 0.59014, 0.509769, 0.608892, 0.525368, 0.553315, 0.517562, 0.505461, 0.529623, 0.450668, 0.422041, 0.422041, 0.346032, 0.352862, 0.236433, 0.308712, 0.324872, 0.401658, 0.509769, 0.494003, 0.494003, 0.465241, 0.490133, 0.570702, 0.494003, 0.521092, 0.486429, 0.525368, 0.534167, 0.40511, 0.440853, 0.450668, 0.401658, 0.370445, 0.356642, 0.387226, 0.387226, 0.370445, 0.42561, 0.335645, 0.352862, 0.359901, 0.335645, 0.216401, 0.127496, 0.18812, 0.281712, 0.200174, 0.170161, 0.17593, 0.275179, 0.311707, 0.324872, 0.401658, 0.494003, 0.509769, 0.545602, 0.444081, 0.461924, 0.433034, 0.433034, 0.321458, 0.328603, 0.268042, 0.25406, 0.328603, 0.311707, 0.298791, 0.295083, 0.281712, 0.275179, 0.288399, 0.18812, 0.106997, 0.102787, 0.06184, 0.026892, 0.032677, 0.051831, 0.026338, 0.025762, 0.021381, 0.041405, 0.032017, 0.056825, 0.056825, 0.066181, 0.079919, 0.081712, 0.137348, 0.173081, 0.182256, 0.170161, 0.18812, 0.275179, 0.288399, 0.370445, 0.401658, 0.318242, 0.328603, 0.339168, 0.311707, 0.42561, 0.311707, 0.346032, 0.25031, 0.394753, 0.374039, 0.346032, 0.346032, 0.356642, 0.349426, 0.247041, 0.219301, 0.298791, 0.335645, 0.291804, 0.291804, 0.370445, 0.342579, 0.257454, 0.308712, 0.25031, 0.25406, 0.335645, 0.26085, 0.264545, 0.225814, 0.232838, 0.264545, 0.26085, 0.243554, 0.25031, 0.349426, 0.387226, 0.394753, 0.264545, 0.30533, 0.278302, 0.194234, 0.229226, 0.318242, 0.26085, 0.257454, 0.219301, 0.25406, 0.342579, 0.433034, 0.444081, 0.359901, 0.321458, 0.25031, 0.25031, 0.281712, 0.173081, 0.158265, 0.092881, 0.155435, 0.173081, 0.139895, 0.185198, 0.161087, 0.15284, 0.243554, 0.366687, 0.308712, 0.278302, 0.158265, 0.088832, 0.086953, 0.142424, 0.155435, 0.232838, 0.142424, 0.06312, 0.069024, 0.078022, 0.137348, 0.15008, 0.129801, 0.219301, 0.17593, 0.271506, 0.291804, 0.301917, 0.239899, 0.291804, 0.30533, 0.384043, 0.480142, 0.472492, 0.472492, 0.370445, 0.275179, 0.311707, 0.387226, 0.387226, 0.380708, 0.384043, 0.384043, 0.390993, 0.390993, 0.444081, 0.461924, 0.414856, 0.401658, 0.436924, 0.370445, 0.346032, 0.41194, 0.4292, 0.436924, 0.461924, 0.465241, 0.436924, 0.505461, 0.557691, 0.525368, 0.433034, 0.335645, 0.239899, 0.155435, 0.125101, 0.102787, 0.051831, 0.037156, 0.035586, 0.019109, 0.034068, 0.019109, 0.015344, 0.01227, 0.013016, 0.007877, 0.010672, 0.011903, 0.012491, 0.010131, 0.020522, 0.034068, 0.058088, 0.058088, 0.058088, 0.049374, 0.049374, 0.109221, 0.196879, 0.127496, 0.216401, 0.229226, 0.359901, 0.401658, 0.321458, 0.206376, 0.216401, 0.216401, 0.257454, 0.264545, 0.298791, 0.196879, 0.127496, 0.134866, 0.17593, 0.25406, 0.30533, 0.374039, 0.359901, 0.321458, 0.4292, 0.436924, 0.436924, 0.321458, 0.324872, 0.447574, 0.570702, 0.541878, 0.541878, 0.608892, 0.608892, 0.5017, 0.59014, 0.707965, 0.575842, 0.622677, 0.622677, 0.490133, 0.497853, 0.51388, 0.483068, 0.465241, 0.342579, 0.25031, 0.349426, 0.318242, 0.31487, 0.30533, 0.401658, 0.332115, 0.332115, 0.222385, 0.295083, 0.18812, 0.194234, 0.26085, 0.225814, 0.194234, 0.26085, 0.216401, 0.142424, 0.142424, 0.102787, 0.200174, 0.30533], '')</t>
  </si>
  <si>
    <t>[0, 1, 2, 3, 4, 5, 6, 7, 8, 9, 10, 11, 12, 13, 14, 37, 38, 39, 40, 41, 42, 43, 44, 45, 46, 47, 48, 49, 50, 51, 52, 53, 54, 55, 56, 66, 71, 73, 75, 76, 103, 104, 263, 264, 265, 322, 323, 324, 325, 326, 327, 328, 329, 330, 331, 332, 335]</t>
  </si>
  <si>
    <t>UPI0002186622 status=activ</t>
  </si>
  <si>
    <t>([0.170161, 0.225814, 0.278302, 0.321458, 0.359901, 0.40511, 0.472492, 0.490133, 0.509769, 0.529623, 0.509769, 0.51388, 0.418646, 0.465241, 0.461924, 0.444081, 0.41194, 0.480142, 0.553315, 0.570702, 0.468512, 0.529623, 0.521092, 0.40511, 0.398279, 0.401658, 0.394753, 0.321458, 0.291804, 0.264545, 0.17593, 0.17593, 0.209395, 0.301917, 0.203355, 0.200174, 0.209395, 0.15008, 0.102787, 0.132295, 0.125101, 0.203355, 0.236433, 0.155435, 0.268042, 0.200174, 0.137348, 0.078022, 0.098513, 0.122885, 0.139895, 0.219301, 0.167087, 0.164327, 0.167087, 0.167087, 0.167087, 0.164327, 0.17593, 0.271506, 0.170161, 0.167087, 0.100716, 0.106997, 0.170161, 0.158265, 0.142424, 0.144935, 0.219301, 0.139895, 0.142424, 0.086953, 0.10481, 0.144935, 0.083462, 0.076542, 0.076542, 0.081712, 0.083462, 0.139895, 0.15284, 0.232838, 0.232838, 0.25031, 0.25031, 0.170161, 0.116183, 0.216401, 0.288399, 0.301917, 0.308712, 0.209395, 0.311707, 0.278302, 0.236433, 0.342579, 0.30533, 0.394753, 0.298791, 0.216401, 0.219301, 0.132295, 0.132295, 0.078022, 0.134866, 0.10481, 0.196879, 0.278302, 0.247041, 0.203355, 0.194234, 0.278302, 0.359901, 0.366687, 0.291804, 0.257454, 0.155435, 0.116183, 0.11371, 0.111485, 0.137348, 0.155435, 0.25406, 0.275179, 0.36309, 0.236433, 0.232838, 0.122885, 0.109221, 0.10481, 0.10481, 0.10481, 0.109221, 0.134866, 0.142424, 0.219301, 0.295083, 0.380708, 0.387226, 0.298791, 0.30533, 0.346032, 0.332115, 0.328603, 0.30533, 0.196879, 0.194234, 0.194234, 0.26085, 0.196879, 0.216401, 0.247041, 0.167087, 0.137348, 0.094817, 0.060549, 0.03976, 0.037156, 0.028107, 0.041405, 0.066181, 0.109221, 0.0704, 0.035586], '')</t>
  </si>
  <si>
    <t>[8, 9, 10, 11, 18, 19, 21, 22]</t>
  </si>
  <si>
    <t>UPI0002186623 status=activ</t>
  </si>
  <si>
    <t>([0.066181, 0.035586, 0.05306, 0.074921, 0.098513, 0.127496, 0.15284, 0.098513, 0.122885, 0.120615, 0.118441, 0.083462, 0.051831, 0.064632, 0.129801, 0.064632, 0.038858, 0.032017, 0.034884, 0.055536, 0.078022, 0.118441, 0.132295, 0.088832, 0.044297, 0.045352, 0.025762, 0.025762, 0.047319, 0.048328, 0.074921, 0.10481, 0.144935, 0.173081, 0.191378, 0.191378, 0.21291, 0.243554, 0.243554, 0.25031, 0.26085, 0.295083, 0.295083, 0.377384, 0.41194, 0.450668, 0.468512, 0.529623, 0.545602, 0.545602, 0.5017, 0.480142, 0.461924, 0.51388, 0.51388, 0.418646, 0.318242, 0.408655, 0.356642, 0.321458, 0.30533, 0.311707, 0.311707, 0.311707, 0.335645, 0.281712, 0.366687, 0.281712, 0.229226, 0.155435, 0.106997, 0.139895, 0.106997, 0.10481, 0.054297, 0.056825, 0.051831, 0.047319, 0.047319, 0.090864, 0.11371, 0.067594, 0.0704, 0.078022, 0.086953, 0.071867, 0.132295, 0.100716, 0.088832, 0.158265, 0.222385, 0.209395, 0.116183, 0.142424, 0.085092, 0.155435, 0.11371, 0.185198, 0.25406, 0.291804, 0.18812, 0.225814, 0.278302, 0.26085, 0.182256, 0.18812, 0.158265, 0.125101, 0.147574, 0.229226, 0.179055, 0.206376, 0.308712, 0.414856, 0.41194, 0.509769, 0.40511, 0.408655, 0.335645, 0.281712, 0.247041, 0.339168, 0.264545, 0.30533, 0.30533, 0.387226, 0.370445, 0.36309, 0.4292, 0.346032, 0.380708, 0.418646, 0.346032, 0.295083, 0.268042, 0.17593, 0.15008, 0.15284, 0.232838, 0.295083, 0.384043, 0.352862, 0.268042, 0.352862, 0.342579, 0.257454, 0.21291, 0.21291, 0.25031, 0.144935, 0.185198, 0.158265, 0.173081, 0.120615, 0.142424, 0.194234, 0.288399, 0.318242, 0.308712, 0.318242, 0.25406, 0.26085, 0.225814, 0.239899, 0.243554, 0.275179, 0.356642, 0.418646, 0.324872, 0.339168, 0.436924, 0.483068, 0.450668, 0.444081, 0.608892, 0.63748, 0.613573, 0.608892, 0.653063, 0.716283, 0.707965, 0.812494, 0.703578, 0.733139, 0.819762, 0.801317, 0.63748, 0.575842, 0.505461, 0.509769, 0.497853, 0.490133, 0.486429, 0.521092, 0.517562, 0.51388, 0.51388, 0.525368, 0.458154, 0.394753, 0.440853, 0.394753, 0.311707, 0.36309, 0.318242, 0.239899, 0.206376, 0.308712, 0.384043, 0.433034, 0.490133, 0.494003, 0.387226, 0.31487, 0.324872, 0.318242, 0.26085, 0.194234, 0.185198, 0.25406, 0.200174, 0.21291, 0.25406, 0.291804, 0.219301, 0.308712, 0.352862, 0.359901, 0.335645, 0.278302, 0.222385, 0.225814, 0.18812, 0.284882, 0.349426, 0.295083, 0.25031], '')</t>
  </si>
  <si>
    <t>[47, 48, 49, 50, 53, 54, 115, 174, 175, 176, 177, 178, 179, 180, 181, 182, 183, 184, 185, 186, 187, 188, 189, 193, 194, 195, 196, 197]</t>
  </si>
  <si>
    <t>UPI0002186624 status=activ</t>
  </si>
  <si>
    <t>([0.889439, 0.891961, 0.924947, 0.922952, 0.928747, 0.805026, 0.827927, 0.784345, 0.808535, 0.819762, 0.788093, 0.724957, 0.741537, 0.73685, 0.690604, 0.703578, 0.694846, 0.58069, 0.458154, 0.461924, 0.390993, 0.394753, 0.387226, 0.26085, 0.271506, 0.229226, 0.271506, 0.25406, 0.222385, 0.17593, 0.179055, 0.139895, 0.219301, 0.21291, 0.179055, 0.122885, 0.11371, 0.066181, 0.116183, 0.229226, 0.257454, 0.291804, 0.18812, 0.120615, 0.167087, 0.132295, 0.086953, 0.127496, 0.127496, 0.179055, 0.137348, 0.127496, 0.129801, 0.073402, 0.0704, 0.086953, 0.111485, 0.067594, 0.122885, 0.116183, 0.05306, 0.042364, 0.045352, 0.090864, 0.147574, 0.147574, 0.106997, 0.219301, 0.142424, 0.15284, 0.132295, 0.132295, 0.083462, 0.137348, 0.225814, 0.232838, 0.243554, 0.342579, 0.359901, 0.318242, 0.281712, 0.374039, 0.295083, 0.194234, 0.164327, 0.116183, 0.083462, 0.147574, 0.134866, 0.179055, 0.142424, 0.167087, 0.243554, 0.232838, 0.167087, 0.132295, 0.132295, 0.15008, 0.102787, 0.125101, 0.122885, 0.144935, 0.094817, 0.090864, 0.100716, 0.0704, 0.118441, 0.182256, 0.116183, 0.111485, 0.085092, 0.111485, 0.118441, 0.094817, 0.170161, 0.196879, 0.225814, 0.15008, 0.102787, 0.100716, 0.120615, 0.158265, 0.090864, 0.144935, 0.18812, 0.222385, 0.275179, 0.257454, 0.222385, 0.295083, 0.18812, 0.271506, 0.271506, 0.170161, 0.120615, 0.090864, 0.111485, 0.116183, 0.170161, 0.236433, 0.281712, 0.295083, 0.239899, 0.25406, 0.243554, 0.209395, 0.25031, 0.301917, 0.209395, 0.209395, 0.222385, 0.332115, 0.232838, 0.185198, 0.194234, 0.288399, 0.236433, 0.236433, 0.196879, 0.200174, 0.142424, 0.134866, 0.139895, 0.167087, 0.264545, 0.264545, 0.247041, 0.275179, 0.257454, 0.264545, 0.21291, 0.216401, 0.216401, 0.236433, 0.271506, 0.275179, 0.243554, 0.328603, 0.236433, 0.239899, 0.158265, 0.203355, 0.203355, 0.111485, 0.067594, 0.076542, 0.06184, 0.088832, 0.054297, 0.042364, 0.060549, 0.090864, 0.059222, 0.038042, 0.051831, 0.034068, 0.060549], '')</t>
  </si>
  <si>
    <t>[0, 1, 2, 3, 4, 5, 6, 7, 8, 9, 10, 11, 12, 13, 14, 15, 16, 17]</t>
  </si>
  <si>
    <t>UPI0002186625 status=activ</t>
  </si>
  <si>
    <t>([0.106997, 0.147574, 0.185198, 0.111485, 0.142424, 0.173081, 0.222385, 0.26085, 0.25031, 0.185198, 0.219301, 0.170161, 0.137348, 0.137348, 0.232838, 0.264545, 0.346032, 0.450668, 0.366687, 0.268042, 0.225814, 0.222385, 0.132295, 0.134866, 0.209395, 0.206376, 0.127496, 0.132295, 0.134866, 0.132295, 0.225814, 0.182256, 0.200174, 0.167087, 0.134866, 0.134866, 0.073402, 0.074921, 0.056825, 0.049374, 0.090864, 0.142424, 0.134866, 0.191378, 0.11371, 0.090864, 0.050641, 0.116183, 0.055536, 0.055536, 0.05306, 0.036378, 0.049374, 0.083462, 0.10481, 0.125101, 0.056825, 0.132295, 0.10481, 0.06184, 0.086953, 0.094817, 0.090864, 0.050641, 0.06312, 0.11371, 0.111485, 0.11371, 0.071867, 0.125101, 0.074921, 0.054297, 0.067594, 0.064632, 0.047319, 0.064632, 0.030611, 0.071867, 0.059222, 0.042364, 0.048328, 0.067594, 0.069024, 0.054297, 0.096677, 0.102787, 0.102787, 0.144935, 0.127496, 0.127496, 0.155435, 0.142424, 0.191378, 0.216401, 0.219301, 0.26085, 0.278302, 0.356642, 0.356642, 0.232838, 0.339168, 0.436924, 0.328603, 0.200174, 0.25031, 0.182256, 0.182256, 0.125101, 0.109221, 0.196879, 0.167087, 0.0704, 0.060549, 0.043307, 0.023963, 0.024826, 0.025762, 0.013821, 0.010509, 0.011669, 0.013265, 0.008624, 0.007555, 0.010926, 0.0198, 0.018415, 0.028107, 0.015694, 0.016021, 0.017138, 0.009865, 0.013613, 0.024826, 0.050641, 0.049374, 0.081712, 0.076542, 0.045352, 0.079919, 0.076542, 0.076542, 0.132295, 0.116183, 0.142424, 0.106997, 0.058088, 0.046336, 0.037156, 0.055536, 0.086953, 0.06312, 0.106997, 0.069024, 0.081712, 0.060549, 0.06184, 0.056825, 0.035586, 0.030003, 0.023087, 0.034884, 0.028107, 0.032677, 0.038042, 0.038042, 0.047319, 0.090864, 0.111485, 0.076542, 0.100716, 0.066181, 0.088832, 0.116183, 0.100716, 0.0704, 0.116183, 0.185198, 0.158265, 0.139895, 0.194234, 0.243554, 0.295083, 0.185198, 0.161087, 0.247041, 0.247041, 0.164327, 0.109221, 0.111485, 0.200174, 0.203355, 0.239899, 0.222385, 0.15008, 0.25031, 0.247041, 0.222385, 0.125101, 0.125101, 0.167087, 0.158265, 0.158265, 0.118441, 0.132295, 0.129801, 0.134866, 0.086953, 0.144935, 0.144935, 0.173081, 0.179055, 0.179055, 0.129801, 0.129801, 0.222385, 0.173081, 0.127496, 0.096677, 0.182256, 0.142424, 0.109221, 0.144935, 0.15008, 0.194234, 0.298791, 0.30533, 0.219301, 0.222385, 0.236433, 0.275179, 0.25031, 0.229226, 0.139895, 0.247041, 0.185198, 0.155435, 0.191378, 0.281712, 0.328603, 0.339168, 0.335645, 0.40511, 0.384043, 0.346032, 0.30533, 0.264545, 0.222385, 0.311707, 0.390993, 0.346032, 0.380708], '')</t>
  </si>
  <si>
    <t>UPI0002186626 status=activ</t>
  </si>
  <si>
    <t>([0.534167, 0.418646, 0.301917, 0.225814, 0.147574, 0.17593, 0.167087, 0.194234, 0.229226, 0.167087, 0.191378, 0.196879, 0.170161, 0.111485, 0.058088, 0.058088, 0.094817, 0.049374, 0.030003, 0.046336, 0.032017, 0.020876, 0.018106, 0.034068, 0.055536, 0.100716, 0.100716, 0.127496, 0.085092, 0.079919, 0.088832, 0.049374, 0.03976, 0.048328, 0.094817, 0.132295, 0.100716, 0.076542, 0.142424, 0.222385, 0.161087, 0.191378, 0.271506, 0.281712, 0.257454, 0.25031, 0.243554, 0.257454, 0.25406, 0.332115, 0.301917, 0.284882, 0.342579, 0.4292, 0.398279, 0.36309, 0.36309, 0.40511, 0.374039, 0.268042, 0.21291, 0.179055, 0.191378, 0.111485, 0.15284, 0.15284, 0.15008, 0.127496, 0.090864, 0.100716, 0.100716, 0.0704, 0.098513, 0.127496, 0.122885, 0.074921, 0.074921, 0.092881, 0.041405, 0.088832, 0.15284, 0.125101, 0.111485, 0.111485, 0.132295, 0.122885, 0.122885, 0.06312, 0.049374, 0.055536, 0.048328, 0.058088, 0.102787, 0.129801, 0.125101, 0.069024, 0.134866, 0.076542, 0.079919, 0.155435, 0.125101, 0.078022, 0.069024, 0.100716, 0.076542, 0.11371, 0.096677, 0.118441, 0.209395, 0.185198, 0.120615, 0.144935, 0.0704, 0.071867, 0.032677, 0.032017, 0.035586, 0.03976, 0.03976, 0.041405, 0.026892, 0.022306, 0.034068, 0.059222, 0.074921, 0.088832, 0.088832, 0.137348, 0.137348, 0.092881, 0.096677, 0.18812, 0.17593, 0.268042, 0.173081, 0.295083, 0.225814, 0.295083, 0.288399, 0.298791, 0.200174, 0.271506, 0.308712, 0.311707, 0.31487, 0.284882, 0.291804, 0.311707, 0.21291, 0.127496, 0.111485, 0.125101, 0.116183, 0.10481, 0.102787, 0.139895, 0.066181, 0.10481, 0.10481, 0.050641, 0.050641, 0.043307, 0.048328, 0.073402, 0.074921, 0.036378, 0.048328, 0.030611, 0.018415, 0.034884, 0.031287, 0.055536, 0.092881, 0.092881, 0.092881, 0.05306, 0.066181, 0.111485, 0.06312, 0.066181, 0.127496, 0.118441, 0.219301, 0.206376, 0.185198, 0.125101, 0.222385, 0.155435, 0.219301, 0.284882, 0.301917, 0.36309, 0.377384, 0.275179, 0.284882, 0.275179, 0.275179, 0.284882, 0.318242, 0.380708, 0.291804, 0.200174, 0.21291, 0.196879, 0.200174, 0.222385, 0.281712, 0.194234, 0.196879, 0.206376, 0.222385, 0.142424, 0.118441, 0.058088, 0.067594, 0.056825, 0.060549, 0.11371, 0.11371, 0.11371, 0.127496, 0.125101, 0.194234, 0.284882, 0.206376, 0.182256, 0.161087, 0.170161, 0.191378, 0.268042, 0.247041, 0.173081, 0.232838, 0.301917, 0.414856, 0.486429, 0.398279, 0.387226, 0.366687, 0.339168, 0.271506, 0.271506, 0.366687, 0.291804, 0.31487, 0.374039, 0.31487, 0.219301, 0.232838, 0.30533, 0.203355, 0.206376, 0.275179, 0.278302, 0.30533, 0.30533, 0.308712, 0.394753, 0.359901, 0.281712, 0.301917, 0.275179, 0.271506, 0.243554, 0.308712, 0.17593, 0.179055, 0.25406, 0.342579, 0.332115, 0.328603, 0.356642, 0.264545, 0.167087, 0.191378, 0.132295, 0.129801, 0.132295, 0.15284, 0.111485, 0.18812, 0.173081, 0.25406, 0.26085, 0.288399, 0.229226, 0.366687, 0.394753, 0.408655, 0.41194, 0.321458, 0.291804, 0.356642, 0.352862, 0.370445, 0.342579, 0.387226, 0.359901, 0.342579, 0.318242, 0.398279, 0.359901, 0.366687, 0.346032, 0.321458, 0.278302, 0.374039, 0.281712, 0.229226], '')</t>
  </si>
  <si>
    <t>UPI0002186627 status=activ</t>
  </si>
  <si>
    <t>([0.191378, 0.094817, 0.142424, 0.083462, 0.125101, 0.079919, 0.050641, 0.073402, 0.056825, 0.03976, 0.038858, 0.032017, 0.017797, 0.010372, 0.016528, 0.033407, 0.030003, 0.027463, 0.017138, 0.036378, 0.035586, 0.038042, 0.060549, 0.064632, 0.071867, 0.037156, 0.067594, 0.067594, 0.064632, 0.109221, 0.206376, 0.216401, 0.194234, 0.278302, 0.390993, 0.359901, 0.25031, 0.25031, 0.247041, 0.232838, 0.219301, 0.243554, 0.191378, 0.125101, 0.122885, 0.191378, 0.311707, 0.219301, 0.196879, 0.132295, 0.122885, 0.100716, 0.100716, 0.173081, 0.17593, 0.142424, 0.102787, 0.196879, 0.206376, 0.243554, 0.328603, 0.301917, 0.291804, 0.301917, 0.332115, 0.278302, 0.275179, 0.257454, 0.26085, 0.387226, 0.497853, 0.41194, 0.370445, 0.418646, 0.436924, 0.346032, 0.387226, 0.480142, 0.41194, 0.36309, 0.219301, 0.225814, 0.229226, 0.191378, 0.236433, 0.21291, 0.182256, 0.200174, 0.161087, 0.236433, 0.196879, 0.17593, 0.271506, 0.222385, 0.11371, 0.102787, 0.096677, 0.096677, 0.056825, 0.067594, 0.094817, 0.092881, 0.090864, 0.120615, 0.142424, 0.069024, 0.081712, 0.100716, 0.100716, 0.142424, 0.090864, 0.066181, 0.074921, 0.073402, 0.074921, 0.122885, 0.132295, 0.229226, 0.200174, 0.318242, 0.324872, 0.239899, 0.349426, 0.268042, 0.257454, 0.25406, 0.275179, 0.328603, 0.342579, 0.324872, 0.324872, 0.295083, 0.387226, 0.284882, 0.278302, 0.366687, 0.318242, 0.225814, 0.225814, 0.271506, 0.257454, 0.25031, 0.225814, 0.243554, 0.25406, 0.219301, 0.155435, 0.232838, 0.191378, 0.225814, 0.21291, 0.191378, 0.298791, 0.288399, 0.36309, 0.384043, 0.301917, 0.31487, 0.398279, 0.398279, 0.41194, 0.318242, 0.284882, 0.374039, 0.31487, 0.394753, 0.349426, 0.433034, 0.444081, 0.4292, 0.311707, 0.308712, 0.328603, 0.339168, 0.349426, 0.25031, 0.26085, 0.264545, 0.332115, 0.339168, 0.352862, 0.232838, 0.301917, 0.271506, 0.271506, 0.328603, 0.209395, 0.21291, 0.179055, 0.094817, 0.164327, 0.264545, 0.196879, 0.139895, 0.090864, 0.073402, 0.071867, 0.058088, 0.096677, 0.10481, 0.10481, 0.086953, 0.147574, 0.161087, 0.142424, 0.158265, 0.144935, 0.25031, 0.239899, 0.239899, 0.342579, 0.332115, 0.335645, 0.324872, 0.335645, 0.40511, 0.4292, 0.461924, 0.461924, 0.335645, 0.301917, 0.30533, 0.308712, 0.318242, 0.196879, 0.284882, 0.278302, 0.173081, 0.194234, 0.194234, 0.147574, 0.094817, 0.096677, 0.098513, 0.096677, 0.134866, 0.083462, 0.043307, 0.058088, 0.060549, 0.078022, 0.109221, 0.106997, 0.106997, 0.059222, 0.096677, 0.100716, 0.096677, 0.102787, 0.086953, 0.120615, 0.18812, 0.17593, 0.147574, 0.086953, 0.139895, 0.100716, 0.170161, 0.239899, 0.295083, 0.318242, 0.318242, 0.26085, 0.164327, 0.18812, 0.278302, 0.194234, 0.196879, 0.125101, 0.142424, 0.083462, 0.059222, 0.056825, 0.10481, 0.122885, 0.18812, 0.18812, 0.18812, 0.182256, 0.216401, 0.219301, 0.164327, 0.15008, 0.18812, 0.179055, 0.096677, 0.056825, 0.118441, 0.118441, 0.116183, 0.17593, 0.268042, 0.321458, 0.281712, 0.281712, 0.284882, 0.291804, 0.268042, 0.275179, 0.239899, 0.200174, 0.137348, 0.134866, 0.206376, 0.147574, 0.271506, 0.390993], '')</t>
  </si>
  <si>
    <t>UPI0002186628 status=activ</t>
  </si>
  <si>
    <t>([0.318242, 0.179055, 0.21291, 0.158265, 0.232838, 0.298791, 0.321458, 0.374039, 0.295083, 0.31487, 0.257454, 0.30533, 0.324872, 0.288399, 0.352862, 0.26085, 0.164327, 0.18812, 0.18812, 0.167087, 0.142424, 0.25031, 0.288399, 0.264545, 0.352862, 0.295083, 0.291804, 0.264545, 0.182256, 0.185198, 0.191378, 0.298791, 0.200174, 0.155435, 0.11371, 0.127496, 0.125101, 0.196879, 0.170161, 0.083462, 0.066181, 0.086953, 0.076542, 0.118441, 0.158265, 0.142424, 0.17593, 0.100716, 0.067594, 0.067594, 0.066181, 0.069024, 0.06184, 0.090864, 0.109221, 0.173081, 0.18812, 0.278302, 0.271506, 0.291804, 0.390993, 0.458154, 0.534167, 0.541878, 0.56648, 0.444081, 0.356642, 0.342579, 0.433034, 0.444081, 0.525368, 0.661982, 0.680603, 0.549308, 0.486429, 0.494003, 0.509769, 0.40511, 0.398279, 0.377384, 0.335645, 0.346032, 0.278302, 0.291804, 0.301917, 0.295083, 0.390993, 0.41194, 0.418646, 0.328603, 0.349426, 0.25406, 0.170161, 0.15284, 0.229226, 0.229226, 0.21291, 0.206376, 0.301917, 0.30533, 0.264545, 0.291804, 0.18812, 0.26085, 0.257454, 0.167087, 0.085092, 0.083462, 0.132295, 0.139895, 0.203355, 0.170161, 0.185198, 0.291804, 0.200174, 0.11371, 0.200174, 0.21291, 0.182256, 0.164327, 0.100716, 0.090864, 0.054297, 0.102787, 0.081712, 0.076542, 0.125101, 0.139895, 0.129801, 0.116183, 0.073402, 0.074921, 0.144935, 0.196879, 0.185198, 0.264545, 0.281712, 0.25031, 0.216401, 0.167087, 0.100716, 0.109221, 0.179055, 0.25031, 0.179055, 0.132295, 0.155435, 0.102787, 0.102787, 0.116183, 0.102787, 0.147574, 0.158265, 0.096677, 0.106997, 0.100716, 0.071867, 0.134866, 0.098513, 0.100716, 0.158265, 0.243554, 0.349426, 0.332115, 0.275179, 0.359901, 0.444081, 0.408655, 0.384043, 0.480142, 0.352862, 0.298791, 0.321458, 0.311707, 0.418646, 0.408655, 0.398279, 0.454136, 0.472492, 0.549308, 0.570702, 0.538167, 0.521092, 0.41194, 0.366687, 0.349426, 0.324872, 0.298791, 0.311707, 0.401658, 0.401658, 0.408655, 0.472492, 0.356642, 0.25406, 0.219301, 0.219301, 0.232838, 0.167087, 0.094817, 0.085092, 0.085092, 0.11371, 0.081712, 0.139895, 0.10481, 0.144935, 0.158265, 0.200174, 0.21291, 0.127496, 0.129801, 0.206376, 0.203355, 0.18812, 0.200174, 0.206376, 0.21291, 0.229226, 0.301917, 0.390993, 0.377384, 0.394753, 0.311707, 0.384043, 0.36309, 0.461924, 0.497853, 0.468512, 0.408655, 0.370445, 0.374039, 0.370445, 0.352862, 0.370445, 0.472492, 0.56648, 0.538167, 0.545602, 0.422041, 0.332115, 0.318242, 0.346032, 0.332115, 0.291804, 0.278302, 0.288399, 0.324872, 0.30533, 0.25406, 0.288399, 0.229226, 0.25031, 0.26085, 0.281712, 0.298791, 0.298791, 0.324872, 0.349426, 0.342579, 0.328603, 0.42561, 0.339168, 0.335645, 0.352862, 0.4292, 0.454136, 0.447574, 0.436924, 0.422041, 0.494003, 0.5017, 0.59917, 0.703578, 0.690604, 0.685117, 0.685117, 0.707965, 0.671169, 0.653063, 0.622677, 0.771762, 0.767246, 0.879233, 0.882776, 0.862302, 0.889439, 0.88723], '')</t>
  </si>
  <si>
    <t>[62, 63, 64, 70, 71, 72, 73, 76, 179, 180, 181, 182, 236, 237, 238, 271, 272, 273, 274, 275, 276, 277, 278, 279, 280, 281, 282, 283, 284, 285, 286, 287]</t>
  </si>
  <si>
    <t>UPI0002186629 status=activ</t>
  </si>
  <si>
    <t>([0.11371, 0.111485, 0.158265, 0.194234, 0.239899, 0.284882, 0.311707, 0.332115, 0.352862, 0.30533, 0.295083, 0.335645, 0.291804, 0.203355, 0.164327, 0.167087, 0.170161, 0.229226, 0.229226, 0.295083, 0.339168, 0.346032, 0.349426, 0.26085, 0.203355, 0.200174, 0.203355, 0.239899, 0.147574, 0.15008, 0.179055, 0.209395, 0.179055, 0.182256, 0.222385, 0.222385, 0.185198, 0.155435, 0.161087, 0.232838, 0.200174, 0.278302, 0.196879, 0.167087, 0.179055, 0.236433, 0.243554, 0.134866, 0.125101, 0.219301, 0.222385, 0.222385, 0.191378, 0.182256, 0.209395, 0.239899, 0.288399, 0.278302, 0.278302, 0.275179, 0.209395, 0.25031, 0.232838, 0.243554, 0.200174, 0.26085, 0.194234, 0.196879, 0.335645, 0.318242, 0.30533, 0.335645, 0.366687, 0.398279, 0.450668, 0.377384, 0.387226, 0.433034, 0.494003, 0.541878, 0.56648, 0.562014, 0.549308, 0.440853, 0.51388, 0.529623, 0.541878, 0.51388, 0.465241, 0.444081, 0.352862, 0.321458, 0.216401, 0.236433, 0.17593, 0.167087, 0.164327, 0.15284, 0.147574, 0.079919, 0.048328, 0.023087, 0.034884, 0.034884, 0.066181, 0.066181, 0.096677, 0.073402, 0.127496, 0.170161, 0.167087, 0.281712, 0.321458, 0.398279, 0.30533, 0.335645, 0.342579, 0.31487, 0.332115, 0.335645, 0.418646, 0.454136, 0.59508, 0.486429, 0.51388, 0.51388, 0.521092, 0.458154, 0.494003, 0.494003, 0.384043, 0.408655, 0.288399, 0.243554, 0.209395, 0.291804, 0.232838, 0.164327, 0.257454, 0.278302, 0.232838, 0.247041, 0.170161, 0.122885, 0.216401, 0.127496, 0.076542, 0.047319, 0.066181, 0.079919, 0.079919, 0.067594, 0.055536, 0.055536, 0.073402, 0.10481, 0.098513, 0.161087, 0.127496, 0.137348, 0.056825, 0.034068, 0.025762, 0.030611, 0.049374, 0.049374, 0.085092, 0.137348, 0.161087, 0.209395, 0.122885, 0.073402, 0.120615, 0.078022, 0.144935, 0.144935, 0.073402, 0.073402, 0.074921, 0.088832, 0.051831, 0.086953, 0.137348, 0.11371, 0.094817, 0.06312, 0.044297, 0.055536, 0.044297, 0.058088, 0.024826, 0.031287, 0.055536, 0.067594, 0.109221, 0.046336, 0.048328, 0.048328, 0.038858, 0.038042, 0.071867, 0.109221, 0.086953, 0.111485, 0.167087, 0.278302, 0.324872, 0.271506, 0.257454, 0.291804, 0.206376, 0.206376, 0.236433, 0.203355, 0.17593, 0.142424, 0.25406, 0.229226, 0.359901, 0.291804, 0.332115, 0.21291, 0.21291, 0.281712, 0.158265, 0.15284, 0.161087, 0.164327, 0.17593, 0.096677, 0.076542, 0.106997, 0.194234, 0.229226, 0.15008, 0.109221, 0.129801, 0.125101, 0.073402, 0.06312, 0.116183, 0.05306, 0.064632, 0.0704, 0.076542, 0.155435, 0.155435, 0.088832, 0.064632, 0.10481, 0.173081, 0.173081, 0.21291, 0.137348, 0.120615, 0.191378, 0.191378, 0.18812, 0.206376, 0.206376, 0.200174, 0.232838, 0.342579, 0.328603, 0.321458, 0.318242, 0.200174, 0.17593, 0.264545, 0.196879, 0.122885, 0.102787, 0.127496, 0.144935, 0.229226, 0.216401, 0.284882, 0.346032, 0.225814, 0.229226, 0.321458, 0.288399, 0.170161, 0.161087, 0.239899, 0.239899, 0.203355, 0.318242, 0.247041, 0.216401, 0.203355, 0.301917, 0.328603, 0.30533, 0.243554, 0.209395, 0.182256, 0.118441, 0.118441, 0.225814, 0.161087, 0.122885, 0.120615], '')</t>
  </si>
  <si>
    <t>[79, 80, 81, 82, 84, 85, 86, 87, 122, 124, 125, 126]</t>
  </si>
  <si>
    <t>UPI000218662A status=activ</t>
  </si>
  <si>
    <t>([0.209395, 0.120615, 0.06184, 0.10481, 0.073402, 0.074921, 0.094817, 0.127496, 0.098513, 0.056825, 0.044297, 0.067594, 0.076542, 0.094817, 0.071867, 0.102787, 0.085092, 0.083462, 0.041405, 0.078022, 0.078022, 0.073402, 0.102787, 0.173081, 0.155435, 0.18812, 0.216401, 0.155435, 0.144935, 0.173081, 0.288399, 0.370445, 0.26085, 0.155435, 0.15284, 0.191378, 0.092881, 0.139895, 0.15284, 0.232838, 0.247041, 0.236433, 0.247041, 0.191378, 0.21291, 0.185198, 0.134866, 0.079919, 0.118441, 0.118441, 0.139895, 0.0704, 0.05306, 0.076542, 0.079919, 0.086953, 0.067594, 0.129801, 0.086953, 0.088832, 0.090864, 0.047319, 0.027463, 0.027463, 0.03976, 0.028107, 0.038042, 0.086953, 0.122885, 0.10481, 0.086953, 0.050641, 0.059222, 0.083462, 0.051831, 0.051831, 0.038858, 0.055536, 0.055536, 0.043307, 0.030611, 0.016021, 0.021816, 0.038858, 0.076542, 0.098513, 0.116183, 0.106997, 0.045352, 0.029376, 0.029376, 0.046336, 0.045352, 0.064632, 0.055536, 0.086953, 0.079919, 0.106997, 0.102787, 0.127496, 0.206376, 0.236433, 0.321458, 0.26085, 0.264545, 0.247041, 0.206376, 0.15284, 0.100716, 0.147574, 0.155435, 0.182256, 0.125101, 0.173081, 0.206376, 0.219301, 0.25031, 0.264545, 0.161087, 0.161087, 0.129801, 0.092881, 0.102787, 0.137348, 0.185198, 0.17593, 0.106997, 0.106997, 0.15008, 0.25406, 0.298791, 0.295083, 0.295083, 0.328603, 0.387226, 0.408655, 0.30533, 0.191378, 0.295083, 0.295083, 0.182256, 0.155435, 0.155435, 0.081712, 0.060549, 0.038858, 0.021816, 0.037156, 0.055536, 0.06184, 0.06184, 0.055536, 0.106997, 0.086953, 0.109221, 0.092881, 0.064632, 0.132295, 0.232838, 0.129801, 0.129801, 0.18812, 0.155435, 0.11371, 0.158265, 0.203355, 0.275179, 0.268042, 0.179055, 0.167087, 0.129801, 0.10481, 0.088832, 0.066181, 0.066181, 0.036378, 0.027463, 0.025762, 0.014586, 0.010509, 0.016826, 0.027463], '')</t>
  </si>
  <si>
    <t>UPI000218662B status=activ</t>
  </si>
  <si>
    <t>([0.021381, 0.045352, 0.023534, 0.017447, 0.024393, 0.024393, 0.034068, 0.044297, 0.069024, 0.090864, 0.058088, 0.083462, 0.034884, 0.05306, 0.024826, 0.023534, 0.049374, 0.051831, 0.048328, 0.037156, 0.024826, 0.025762, 0.012491, 0.016826, 0.014075, 0.013265, 0.009728, 0.008156, 0.00558, 0.004513, 0.003246, 0.004431, 0.003246, 0.004775, 0.005872, 0.009015, 0.006078, 0.004388, 0.003864, 0.004414, 0.005086, 0.005932, 0.006988, 0.008723, 0.00777, 0.008723, 0.008723, 0.008002, 0.010131, 0.019109, 0.015694, 0.028107, 0.025316, 0.030611, 0.015344, 0.013016, 0.011342, 0.020165, 0.016528, 0.020522, 0.029376, 0.015078, 0.012727, 0.015694, 0.018787, 0.016021, 0.013613, 0.014075, 0.023087, 0.01204, 0.009728, 0.011342, 0.00777, 0.005683, 0.005223, 0.006374, 0.006482, 0.006194, 0.006533, 0.007177, 0.007495, 0.007877, 0.013821, 0.010509, 0.007422, 0.00515, 0.005223, 0.004775, 0.004736, 0.00389, 0.005086, 0.005799, 0.004835, 0.004899, 0.005992, 0.005992, 0.00515, 0.005318, 0.004161, 0.00359, 0.003727, 0.003276, 0.002327, 0.001344, 0.001906, 0.002705, 0.004161, 0.004483, 0.005932, 0.004315, 0.005223, 0.003607, 0.003757, 0.003701, 0.004388, 0.004835, 0.004689, 0.006421, 0.004689, 0.005623, 0.004577, 0.004388, 0.004388, 0.003924, 0.006374, 0.004899, 0.003512, 0.003512, 0.003276, 0.00359, 0.005223, 0.005799, 0.006078, 0.006421, 0.006421, 0.005318, 0.004315, 0.004414, 0.003821, 0.005086, 0.005734, 0.008156, 0.009096, 0.007645, 0.014586, 0.009187, 0.008409, 0.009187, 0.008804, 0.008804, 0.006421, 0.004689, 0.004736, 0.006619, 0.004483, 0.005318, 0.006245, 0.006795, 0.006795, 0.005623, 0.006039, 0.006039, 0.006142, 0.007645, 0.011106, 0.010131, 0.014075, 0.026892, 0.023534, 0.013613, 0.025316, 0.038042, 0.035586, 0.036378, 0.03976, 0.058088, 0.076542, 0.083462, 0.11371, 0.118441, 0.120615, 0.116183, 0.116183, 0.088832, 0.088832, 0.043307, 0.023534, 0.013265, 0.009187, 0.016826, 0.034884, 0.034884, 0.047319, 0.100716, 0.078022, 0.038042, 0.054297, 0.059222, 0.060549, 0.060549, 0.127496, 0.209395, 0.129801, 0.073402, 0.092881, 0.102787, 0.102787, 0.10481, 0.200174, 0.222385, 0.209395, 0.11371, 0.058088, 0.055536, 0.026338, 0.034884, 0.054297, 0.024826, 0.01227, 0.014586, 0.014315, 0.008624, 0.008624, 0.007177, 0.010221, 0.010221, 0.010221, 0.018415, 0.038858, 0.020522, 0.016257, 0.016528, 0.016021, 0.016257, 0.010221, 0.016826, 0.016826, 0.022306, 0.025762, 0.058088, 0.044297, 0.048328, 0.092881, 0.060549, 0.0704, 0.0704, 0.0704, 0.037156, 0.034068, 0.028695, 0.03976, 0.041405, 0.022306, 0.046336, 0.038042, 0.085092, 0.090864, 0.071867, 0.079919, 0.118441, 0.129801, 0.173081, 0.164327, 0.17593, 0.17593, 0.182256, 0.200174, 0.196879, 0.194234, 0.118441, 0.098513, 0.139895, 0.134866, 0.185198, 0.17593, 0.328603, 0.298791, 0.257454, 0.295083, 0.26085, 0.191378, 0.179055, 0.116183, 0.096677, 0.088832, 0.073402, 0.073402, 0.054297, 0.066181, 0.066181, 0.094817, 0.132295, 0.120615, 0.206376, 0.243554, 0.200174, 0.185198, 0.106997, 0.127496, 0.118441, 0.067594, 0.100716, 0.046336, 0.033407, 0.032677, 0.033407, 0.033407, 0.060549, 0.038042, 0.015694, 0.016257, 0.019109, 0.010131, 0.007091, 0.005086, 0.005223, 0.005683, 0.005318, 0.007315, 0.005086, 0.003804, 0.005011, 0.005623, 0.006482, 0.010221, 0.013016, 0.010672, 0.016826, 0.013821, 0.013613, 0.021816, 0.041405, 0.018415, 0.037156, 0.043307, 0.098513, 0.069024, 0.056825, 0.0704, 0.083462, 0.092881, 0.134866, 0.132295, 0.127496, 0.196879, 0.191378, 0.182256, 0.179055, 0.200174, 0.200174, 0.203355, 0.144935, 0.142424, 0.268042, 0.17593, 0.25031, 0.229226, 0.142424, 0.109221, 0.071867, 0.030003, 0.034884, 0.034068, 0.017797, 0.018415, 0.014075, 0.008276, 0.008075, 0.006374, 0.005872, 0.006619, 0.009728, 0.009401, 0.009096, 0.008895, 0.008723, 0.007495, 0.006421, 0.008723, 0.008002, 0.009294, 0.009187, 0.010509, 0.01204, 0.01204, 0.008804, 0.007645, 0.008723, 0.006078, 0.006039, 0.006039, 0.004577, 0.004388, 0.005318, 0.004976, 0.005623, 0.004646, 0.005249, 0.005799, 0.004611, 0.006567, 0.004577, 0.004513, 0.004358, 0.004513, 0.006482, 0.005932, 0.005872, 0.005378, 0.005378, 0.007422, 0.005503, 0.004646, 0.004689, 0.00359, 0.00292, 0.002117, 0.003298, 0.002194, 0.002276, 0.002336, 0.001855, 0.002117, 0.003079, 0.0028, 0.00283, 0.002881, 0.00292, 0.002688, 0.003821, 0.003555, 0.002623, 0.002662, 0.002688, 0.002035, 0.002035, 0.00283, 0.002623, 0.001872, 0.003053, 0.003109, 0.003607, 0.004358, 0.003997, 0.002555, 0.003405, 0.002396, 0.002349, 0.002327, 0.003461, 0.003431, 0.003701, 0.004431, 0.006078, 0.006567, 0.006374, 0.010131, 0.009294, 0.009187, 0.009096, 0.006701, 0.004358, 0.004358, 0.004315, 0.005734, 0.005683, 0.00407, 0.004976, 0.003821, 0.00558, 0.005318, 0.005734, 0.009096, 0.00777, 0.00543, 0.00777, 0.00777, 0.006894, 0.006039, 0.005378, 0.004835, 0.006533, 0.010926, 0.015694, 0.009483, 0.009483, 0.019401, 0.019401, 0.015344, 0.024826, 0.015694, 0.014783, 0.007422, 0.006078, 0.005378, 0.005623, 0.004899, 0.004577, 0.004611, 0.00407, 0.004513, 0.006894, 0.007177, 0.007031, 0.006533, 0.00962, 0.008895, 0.008624, 0.013821, 0.021816, 0.020876, 0.033407, 0.031287, 0.038858, 0.048328, 0.086953, 0.090864, 0.109221, 0.219301, 0.25406, 0.206376, 0.236433, 0.25406, 0.229226, 0.139895, 0.139895, 0.132295, 0.155435, 0.185198, 0.185198, 0.179055, 0.179055, 0.194234, 0.200174, 0.31487, 0.196879, 0.236433, 0.332115, 0.247041, 0.185198, 0.109221, 0.216401, 0.291804, 0.209395, 0.200174, 0.308712, 0.219301, 0.219301, 0.232838, 0.200174, 0.200174, 0.21291, 0.191378, 0.111485, 0.094817, 0.086953, 0.173081, 0.086953, 0.049374, 0.049374, 0.076542, 0.071867, 0.073402, 0.048328, 0.050641, 0.030003, 0.017447, 0.033407, 0.020876, 0.0198, 0.020522, 0.014075, 0.009977, 0.007495, 0.010672, 0.008723, 0.008723, 0.009096, 0.009187, 0.014075, 0.023963, 0.023963, 0.046336, 0.048328, 0.090864, 0.078022, 0.116183, 0.191378, 0.125101, 0.18812, 0.196879, 0.125101, 0.11371, 0.098513, 0.194234, 0.122885, 0.125101, 0.125101, 0.125101, 0.161087, 0.134866, 0.129801, 0.139895, 0.137348, 0.134866, 0.078022, 0.134866, 0.158265, 0.15008, 0.236433, 0.164327, 0.139895, 0.21291, 0.30533, 0.308712, 0.298791, 0.394753, 0.390993, 0.398279, 0.384043, 0.356642, 0.288399, 0.301917, 0.275179, 0.196879, 0.203355, 0.268042, 0.264545, 0.26085, 0.268042, 0.264545, 0.324872, 0.321458, 0.318242, 0.321458, 0.318242, 0.291804, 0.257454, 0.31487, 0.219301, 0.137348, 0.209395, 0.21291, 0.127496, 0.085092, 0.122885, 0.066181, 0.064632, 0.06312, 0.035586, 0.038042, 0.031287, 0.030611, 0.043307, 0.030611, 0.024393, 0.043307, 0.05306, 0.033407, 0.03976, 0.076542, 0.142424, 0.15284, 0.236433, 0.30533, 0.380708, 0.387226, 0.480142, 0.465241, 0.444081, 0.56648, 0.529623, 0.505461, 0.541878], '')</t>
  </si>
  <si>
    <t>[670, 671, 672, 673]</t>
  </si>
  <si>
    <t>UPI000218662C status=activ</t>
  </si>
  <si>
    <t>([0.023087, 0.028107, 0.018106, 0.01227, 0.014586, 0.020522, 0.023087, 0.034068, 0.037156, 0.032677, 0.042364, 0.059222, 0.06184, 0.038858, 0.079919, 0.081712, 0.127496, 0.096677, 0.102787, 0.15284, 0.158265, 0.232838, 0.257454, 0.284882, 0.380708, 0.418646, 0.42561, 0.366687, 0.356642, 0.384043, 0.380708, 0.377384, 0.271506, 0.26085, 0.342579, 0.335645, 0.42561, 0.42561, 0.5017, 0.483068, 0.5017, 0.394753, 0.352862, 0.387226, 0.458154, 0.384043, 0.377384, 0.346032, 0.359901, 0.398279, 0.433034, 0.497853, 0.497853, 0.618285, 0.613573, 0.472492, 0.483068, 0.380708, 0.384043, 0.401658, 0.5017, 0.480142, 0.59917, 0.517562, 0.490133, 0.525368, 0.58069, 0.534167, 0.562014, 0.694846, 0.642678, 0.59014, 0.553315, 0.486429, 0.444081, 0.418646, 0.51388, 0.468512, 0.534167, 0.517562, 0.497853, 0.486429, 0.394753, 0.40511, 0.545602, 0.541878, 0.51388, 0.553315, 0.59508, 0.59508, 0.58069, 0.608892, 0.608892, 0.694846, 0.675549, 0.712013, 0.712013, 0.712013, 0.76285, 0.707965, 0.712013, 0.733139, 0.622677, 0.788093, 0.690604, 0.553315, 0.476583, 0.40511, 0.41194, 0.4292, 0.408655, 0.398279, 0.318242, 0.298791, 0.278302, 0.366687, 0.40511, 0.352862, 0.278302, 0.243554, 0.349426, 0.359901, 0.278302, 0.346032, 0.31487, 0.31487, 0.359901, 0.436924, 0.436924, 0.42561, 0.41194, 0.433034, 0.41194, 0.40511, 0.398279, 0.328603, 0.328603, 0.236433, 0.311707, 0.387226, 0.42561, 0.401658, 0.36309, 0.408655, 0.422041, 0.422041, 0.529623, 0.58069, 0.59917, 0.585406, 0.585406, 0.585406, 0.585406, 0.613573, 0.728858, 0.775545, 0.73685, 0.690604, 0.653063, 0.653063, 0.575842, 0.465241, 0.454136, 0.472492, 0.483068, 0.447574, 0.422041, 0.356642, 0.301917, 0.219301, 0.281712, 0.243554, 0.196879], '')</t>
  </si>
  <si>
    <t>[38, 40, 53, 54, 60, 62, 63, 65, 66, 67, 68, 69, 70, 71, 72, 76, 78, 79, 84, 85, 86, 87, 88, 89, 90, 91, 92, 93, 94, 95, 96, 97, 98, 99, 100, 101, 102, 103, 104, 105, 146, 147, 148, 149, 150, 151, 152, 153, 154, 155, 156, 157, 158, 159, 160]</t>
  </si>
  <si>
    <t>UPI000218662D status=activ</t>
  </si>
  <si>
    <t>([0.284882, 0.374039, 0.433034, 0.288399, 0.318242, 0.346032, 0.236433, 0.191378, 0.17593, 0.203355, 0.144935, 0.10481, 0.15008, 0.085092, 0.066181, 0.11371, 0.067594, 0.088832, 0.081712, 0.069024, 0.076542, 0.078022, 0.073402, 0.037156, 0.050641, 0.050641, 0.025316, 0.029376, 0.049374, 0.071867, 0.0704, 0.074921, 0.147574, 0.088832, 0.144935, 0.127496, 0.125101, 0.225814, 0.167087, 0.216401, 0.216401, 0.164327, 0.170161, 0.094817, 0.086953, 0.129801, 0.134866, 0.142424, 0.232838, 0.15008, 0.155435, 0.132295, 0.179055, 0.090864, 0.15008, 0.164327, 0.196879, 0.122885, 0.118441, 0.167087, 0.134866, 0.158265, 0.18812, 0.111485, 0.179055, 0.275179, 0.271506, 0.219301, 0.335645, 0.232838, 0.236433, 0.216401, 0.247041, 0.203355, 0.318242, 0.229226, 0.185198, 0.216401, 0.30533, 0.278302, 0.278302, 0.278302, 0.268042, 0.281712, 0.374039, 0.284882, 0.288399, 0.288399, 0.236433, 0.139895, 0.219301, 0.298791, 0.301917, 0.311707, 0.384043, 0.291804, 0.31487, 0.26085, 0.25406, 0.222385, 0.271506, 0.284882, 0.311707, 0.203355, 0.191378, 0.196879, 0.200174, 0.173081, 0.17593, 0.278302, 0.370445, 0.278302, 0.275179, 0.194234, 0.118441, 0.071867, 0.071867, 0.109221, 0.170161, 0.200174, 0.236433, 0.25406, 0.164327, 0.137348, 0.222385, 0.196879, 0.194234, 0.298791, 0.26085, 0.229226, 0.239899, 0.21291, 0.191378, 0.118441, 0.161087, 0.161087, 0.239899, 0.332115, 0.328603, 0.332115, 0.298791, 0.219301, 0.182256, 0.268042, 0.191378, 0.185198, 0.15008, 0.142424, 0.137348, 0.106997, 0.129801, 0.139895, 0.139895, 0.247041, 0.216401, 0.25031, 0.25031, 0.167087, 0.173081, 0.173081, 0.170161, 0.106997, 0.185198, 0.102787, 0.106997, 0.164327, 0.139895, 0.206376, 0.219301, 0.216401, 0.257454, 0.268042, 0.15008, 0.173081, 0.194234, 0.229226, 0.225814, 0.321458, 0.444081, 0.342579, 0.25406, 0.173081, 0.268042, 0.236433, 0.356642, 0.257454, 0.301917, 0.339168, 0.239899, 0.236433, 0.236433, 0.219301, 0.200174, 0.196879, 0.194234, 0.194234, 0.229226, 0.196879, 0.10481, 0.085092, 0.098513, 0.096677, 0.161087, 0.15284, 0.15284, 0.144935, 0.147574, 0.0704, 0.073402, 0.137348, 0.142424, 0.137348, 0.118441, 0.125101, 0.179055, 0.11371, 0.090864, 0.122885, 0.155435, 0.17593, 0.15008, 0.216401, 0.229226, 0.196879, 0.196879, 0.209395, 0.134866, 0.222385, 0.308712, 0.30533, 0.288399, 0.17593, 0.185198, 0.308712, 0.225814, 0.185198, 0.182256, 0.158265, 0.079919, 0.045352, 0.045352, 0.05306, 0.028107, 0.055536, 0.066181, 0.066181, 0.073402, 0.074921, 0.083462, 0.055536, 0.027463, 0.028695, 0.05306, 0.049374, 0.047319, 0.040537, 0.0704, 0.122885, 0.092881, 0.164327, 0.229226, 0.291804, 0.203355, 0.219301, 0.164327, 0.179055, 0.17593, 0.088832, 0.147574, 0.100716, 0.179055, 0.264545, 0.268042, 0.275179, 0.170161, 0.092881, 0.155435, 0.081712, 0.078022, 0.122885, 0.10481, 0.088832, 0.060549, 0.109221, 0.094817, 0.122885, 0.0704, 0.085092, 0.122885, 0.100716, 0.102787, 0.073402, 0.058088, 0.03976, 0.025762, 0.048328, 0.106997, 0.078022], '')</t>
  </si>
  <si>
    <t>UPI000218662E status=activ</t>
  </si>
  <si>
    <t>([0.264545, 0.298791, 0.380708, 0.222385, 0.247041, 0.284882, 0.243554, 0.139895, 0.170161, 0.203355, 0.239899, 0.247041, 0.257454, 0.264545, 0.18812, 0.137348, 0.132295, 0.203355, 0.161087, 0.086953, 0.116183, 0.111485, 0.109221, 0.092881, 0.185198, 0.185198, 0.116183, 0.164327, 0.18812, 0.18812, 0.18812, 0.173081, 0.167087, 0.185198, 0.161087, 0.232838, 0.352862, 0.366687, 0.359901, 0.433034, 0.450668, 0.450668, 0.390993, 0.271506, 0.26085, 0.26085, 0.26085, 0.281712, 0.21291, 0.301917, 0.291804, 0.225814, 0.225814, 0.209395, 0.206376, 0.216401, 0.239899, 0.243554, 0.268042, 0.247041, 0.301917, 0.36309, 0.398279, 0.465241, 0.618285, 0.671169, 0.661982, 0.59014, 0.56648, 0.642678, 0.648219, 0.642678, 0.724957, 0.733139, 0.754692, 0.73685, 0.750527, 0.680603, 0.661982], '')</t>
  </si>
  <si>
    <t>[64, 65, 66, 67, 68, 69, 70, 71, 72, 73, 74, 75, 76, 77, 78]</t>
  </si>
  <si>
    <t>UPI000218662F status=activ</t>
  </si>
  <si>
    <t>([0.301917, 0.342579, 0.370445, 0.236433, 0.271506, 0.301917, 0.196879, 0.127496, 0.182256, 0.15008, 0.125101, 0.100716, 0.106997, 0.06184, 0.066181, 0.081712, 0.06184, 0.102787, 0.047319, 0.050641, 0.0704, 0.10481, 0.106997, 0.116183, 0.17593, 0.116183, 0.073402, 0.15284, 0.167087, 0.122885, 0.15008, 0.134866, 0.21291, 0.134866, 0.18812, 0.134866, 0.137348, 0.17593, 0.179055, 0.288399, 0.179055, 0.139895, 0.11371, 0.129801, 0.127496, 0.164327, 0.243554, 0.239899, 0.219301, 0.194234, 0.222385, 0.18812, 0.288399, 0.31487, 0.281712, 0.30533, 0.346032, 0.308712, 0.298791, 0.21291, 0.229226, 0.359901, 0.461924, 0.472492, 0.359901, 0.321458, 0.18812, 0.194234, 0.275179, 0.18812, 0.308712, 0.335645, 0.40511, 0.394753, 0.390993, 0.529623, 0.509769, 0.509769, 0.509769, 0.4292, 0.51388, 0.521092, 0.380708, 0.370445, 0.370445, 0.370445, 0.401658, 0.486429, 0.387226, 0.275179, 0.359901, 0.30533, 0.209395, 0.206376, 0.194234, 0.167087, 0.120615, 0.116183, 0.132295, 0.15008, 0.216401, 0.147574, 0.127496, 0.216401, 0.179055, 0.134866, 0.164327, 0.116183, 0.118441, 0.185198, 0.30533, 0.281712, 0.324872, 0.281712, 0.291804, 0.298791, 0.295083, 0.229226, 0.236433, 0.179055, 0.185198, 0.15284, 0.200174, 0.225814, 0.225814, 0.225814, 0.311707, 0.275179, 0.335645, 0.366687, 0.377384, 0.398279, 0.31487, 0.31487, 0.454136, 0.335645, 0.271506, 0.281712, 0.281712, 0.288399, 0.335645, 0.301917, 0.30533, 0.25406, 0.225814, 0.229226, 0.182256, 0.155435, 0.158265, 0.161087, 0.173081, 0.167087, 0.100716, 0.120615, 0.116183, 0.096677, 0.15008, 0.129801, 0.078022, 0.125101, 0.100716, 0.096677, 0.088832, 0.125101, 0.102787, 0.111485, 0.111485, 0.147574, 0.182256, 0.229226, 0.229226, 0.209395, 0.179055, 0.164327, 0.142424, 0.15284, 0.155435, 0.196879, 0.298791, 0.384043, 0.380708, 0.42561, 0.342579, 0.271506, 0.161087, 0.284882, 0.194234, 0.139895, 0.173081, 0.164327, 0.120615, 0.118441, 0.122885, 0.092881, 0.144935, 0.236433, 0.15008, 0.173081, 0.098513, 0.109221, 0.073402, 0.073402, 0.069024, 0.132295, 0.25031, 0.318242, 0.275179, 0.342579, 0.394753, 0.359901, 0.324872, 0.422041, 0.401658, 0.36309, 0.480142], '')</t>
  </si>
  <si>
    <t>[75, 76, 77, 78, 80, 81]</t>
  </si>
  <si>
    <t>UPI0002186630 status=activ</t>
  </si>
  <si>
    <t>([0.879233, 0.879233, 0.849326, 0.837511, 0.83125, 0.84206, 0.846163, 0.837511, 0.846163, 0.837511, 0.83125, 0.812494, 0.788093, 0.801317, 0.791621, 0.791621, 0.801317, 0.808535, 0.812494, 0.784345, 0.805026, 0.798249, 0.81615, 0.788093, 0.827927, 0.823549, 0.837511, 0.827927, 0.827927, 0.801317, 0.791621, 0.795062, 0.819762, 0.808535, 0.798249, 0.754692, 0.788093, 0.801317, 0.805026, 0.788093, 0.767246, 0.73685, 0.720929, 0.685117, 0.750527, 0.716283, 0.585406, 0.51388, 0.465241, 0.490133, 0.51388, 0.529623, 0.450668, 0.444081, 0.454136, 0.480142, 0.422041, 0.377384, 0.359901, 0.349426, 0.324872, 0.321458, 0.301917, 0.318242, 0.301917, 0.298791, 0.321458, 0.422041, 0.40511, 0.433034, 0.359901, 0.370445, 0.374039, 0.408655, 0.408655, 0.40511, 0.398279, 0.401658, 0.384043, 0.339168, 0.356642, 0.401658, 0.422041, 0.366687, 0.370445, 0.398279, 0.408655, 0.288399, 0.298791, 0.380708, 0.401658, 0.436924, 0.418646, 0.422041, 0.444081, 0.454136, 0.394753, 0.387226, 0.418646, 0.436924, 0.476583, 0.436924, 0.447574, 0.450668, 0.483068, 0.494003, 0.440853, 0.436924, 0.541878, 0.509769, 0.486429, 0.497853, 0.521092, 0.497853, 0.468512, 0.505461, 0.494003, 0.486429, 0.461924, 0.529623, 0.570702, 0.494003, 0.517562, 0.5017, 0.534167, 0.494003, 0.490133, 0.447574, 0.433034, 0.42561, 0.450668, 0.440853, 0.458154, 0.465241, 0.494003, 0.517562, 0.401658, 0.401658, 0.374039, 0.398279, 0.398279, 0.318242, 0.332115, 0.257454, 0.179055, 0.134866, 0.134866, 0.127496, 0.203355, 0.147574, 0.11371, 0.11371, 0.073402, 0.064632, 0.038042, 0.045352, 0.048328, 0.090864, 0.074921, 0.139895, 0.144935, 0.122885, 0.116183, 0.161087, 0.170161, 0.25031, 0.281712, 0.332115, 0.335645, 0.359901, 0.374039, 0.433034, 0.436924, 0.521092, 0.51388, 0.517562, 0.5017, 0.494003, 0.486429, 0.521092, 0.433034, 0.374039, 0.311707, 0.295083, 0.291804, 0.366687, 0.36309, 0.359901, 0.394753, 0.387226, 0.332115, 0.36309, 0.36309, 0.36309, 0.301917, 0.298791, 0.311707, 0.219301, 0.167087, 0.167087, 0.179055, 0.243554, 0.298791, 0.295083, 0.31487, 0.321458, 0.318242, 0.342579, 0.349426, 0.346032, 0.346032, 0.377384, 0.408655, 0.324872, 0.332115, 0.311707, 0.318242, 0.374039, 0.380708, 0.440853, 0.447574, 0.433034, 0.352862, 0.243554, 0.284882, 0.359901, 0.349426, 0.268042, 0.185198, 0.179055, 0.15284, 0.155435, 0.15284, 0.106997, 0.132295, 0.125101, 0.21291, 0.206376, 0.21291, 0.206376, 0.209395, 0.17593, 0.15008, 0.200174, 0.298791, 0.346032, 0.318242, 0.288399, 0.384043, 0.454136, 0.42561], '')</t>
  </si>
  <si>
    <t>[0, 1, 2, 3, 4, 5, 6, 7, 8, 9, 10, 11, 12, 13, 14, 15, 16, 17, 18, 19, 20, 21, 22, 23, 24, 25, 26, 27, 28, 29, 30, 31, 32, 33, 34, 35, 36, 37, 38, 39, 40, 41, 42, 43, 44, 45, 46, 47, 50, 51, 108, 109, 112, 115, 119, 120, 122, 123, 124, 135, 173, 174, 175, 176, 179]</t>
  </si>
  <si>
    <t>UPI0002186631 status=activ</t>
  </si>
  <si>
    <t>([0.25031, 0.203355, 0.125101, 0.191378, 0.142424, 0.109221, 0.142424, 0.167087, 0.125101, 0.100716, 0.127496, 0.094817, 0.073402, 0.081712, 0.066181, 0.06312, 0.034068, 0.026892, 0.044297, 0.047319, 0.034884, 0.034068, 0.030611, 0.051831, 0.035586, 0.034068, 0.042364, 0.03976, 0.040537, 0.066181, 0.098513, 0.050641, 0.094817, 0.15008, 0.079919, 0.055536, 0.028695, 0.050641, 0.102787, 0.10481, 0.054297, 0.076542, 0.060549, 0.060549, 0.06312, 0.078022, 0.078022, 0.098513, 0.059222, 0.049374, 0.049374, 0.026892, 0.033407, 0.034068, 0.034068, 0.066181, 0.116183, 0.161087, 0.158265, 0.100716, 0.078022, 0.147574, 0.116183, 0.083462, 0.074921, 0.076542, 0.079919, 0.127496, 0.132295, 0.173081, 0.196879, 0.134866, 0.225814, 0.284882, 0.209395, 0.203355, 0.206376, 0.142424, 0.116183, 0.11371, 0.100716, 0.129801, 0.127496, 0.196879, 0.26085, 0.308712, 0.203355, 0.134866, 0.137348, 0.132295, 0.086953, 0.088832, 0.144935, 0.139895, 0.076542, 0.120615, 0.094817, 0.088832, 0.155435, 0.232838, 0.239899, 0.239899, 0.229226, 0.236433, 0.236433, 0.271506, 0.328603, 0.433034, 0.51388, 0.521092, 0.51388, 0.666105, 0.604312, 0.613573, 0.490133, 0.661982, 0.553315, 0.622677, 0.549308, 0.517562, 0.472492, 0.476583, 0.505461, 0.509769, 0.51388, 0.517562, 0.529623, 0.505461, 0.505461, 0.472492, 0.4292, 0.40511, 0.366687, 0.377384, 0.377384, 0.483068, 0.461924, 0.557691, 0.557691, 0.59014, 0.521092, 0.465241, 0.454136, 0.472492, 0.4292, 0.422041, 0.418646, 0.414856, 0.380708, 0.41194, 0.444081, 0.458154, 0.476583, 0.494003, 0.51388, 0.486429, 0.454136, 0.418646, 0.380708, 0.332115, 0.36309], '')</t>
  </si>
  <si>
    <t>[108, 109, 110, 111, 112, 113, 115, 116, 117, 118, 119, 122, 123, 124, 125, 126, 127, 128, 137, 138, 139, 140, 154]</t>
  </si>
  <si>
    <t>UPI0002186632 status=activ</t>
  </si>
  <si>
    <t>([0.00515, 0.007315, 0.010372, 0.006619, 0.004899, 0.005011, 0.00389, 0.004689, 0.004208, 0.003478, 0.003246, 0.003298, 0.002503, 0.00246, 0.00152, 0.001481, 0.001936, 0.001305, 0.001408, 0.001391, 0.001602, 0.002014, 0.001434, 0.000958, 0.001288, 0.00155, 0.001408, 0.001808, 0.001271, 0.001391], '')</t>
  </si>
  <si>
    <t>UPI0002186633 status=activ</t>
  </si>
  <si>
    <t>([0.047319, 0.054297, 0.038858, 0.044297, 0.059222, 0.088832, 0.118441, 0.142424, 0.083462, 0.102787, 0.106997, 0.111485, 0.161087, 0.164327, 0.167087, 0.167087, 0.167087, 0.243554, 0.164327, 0.257454, 0.321458, 0.281712, 0.229226, 0.298791, 0.222385, 0.239899, 0.155435, 0.147574, 0.15008, 0.164327, 0.173081, 0.206376, 0.144935, 0.100716, 0.081712, 0.047319, 0.10481, 0.058088, 0.028695, 0.050641, 0.03976, 0.038858, 0.046336, 0.071867, 0.079919, 0.092881, 0.094817, 0.083462, 0.094817, 0.109221, 0.155435, 0.15008, 0.092881, 0.092881, 0.081712, 0.054297, 0.090864, 0.081712, 0.142424, 0.239899, 0.222385, 0.164327, 0.102787, 0.102787, 0.10481, 0.073402, 0.120615, 0.06312, 0.118441, 0.109221, 0.094817, 0.118441, 0.081712, 0.132295, 0.225814, 0.247041, 0.311707, 0.31487, 0.308712, 0.203355, 0.206376, 0.21291, 0.291804, 0.291804, 0.291804, 0.203355, 0.219301, 0.15008, 0.247041, 0.25406, 0.173081, 0.116183, 0.111485, 0.179055, 0.147574, 0.137348, 0.179055, 0.200174, 0.194234, 0.161087, 0.173081, 0.125101, 0.132295, 0.066181, 0.064632, 0.06184, 0.109221, 0.066181, 0.120615, 0.120615, 0.073402, 0.132295, 0.120615, 0.071867, 0.038858, 0.023534, 0.025316, 0.034884, 0.023963, 0.013016, 0.016528, 0.027463, 0.027463, 0.015078, 0.029376, 0.045352, 0.027463, 0.023534, 0.050641, 0.042364, 0.037156, 0.038042, 0.038042, 0.037156, 0.055536, 0.048328, 0.098513, 0.079919, 0.078022, 0.111485, 0.194234, 0.118441, 0.134866, 0.137348, 0.222385, 0.216401, 0.236433, 0.222385, 0.219301, 0.120615, 0.11371, 0.127496, 0.147574, 0.142424, 0.185198, 0.134866, 0.206376, 0.127496, 0.155435, 0.094817, 0.066181, 0.044297, 0.064632, 0.05306, 0.085092, 0.079919, 0.092881, 0.056825, 0.092881, 0.10481, 0.155435, 0.17593, 0.167087, 0.229226, 0.147574, 0.173081, 0.268042, 0.281712, 0.308712, 0.209395, 0.281712, 0.356642, 0.324872, 0.380708, 0.380708, 0.281712, 0.229226, 0.191378, 0.291804, 0.328603, 0.335645, 0.370445, 0.346032, 0.339168, 0.225814, 0.342579, 0.342579, 0.321458, 0.31487, 0.387226, 0.380708, 0.308712, 0.216401, 0.321458, 0.301917, 0.318242, 0.401658, 0.450668, 0.408655, 0.335645, 0.271506, 0.295083, 0.308712, 0.229226, 0.25031, 0.332115, 0.298791, 0.281712, 0.298791, 0.206376, 0.139895, 0.219301, 0.281712, 0.366687, 0.284882, 0.191378, 0.137348, 0.142424, 0.132295, 0.134866, 0.206376, 0.25406, 0.219301, 0.127496, 0.185198, 0.164327, 0.194234, 0.125101, 0.090864, 0.094817, 0.147574, 0.21291, 0.232838, 0.167087, 0.167087, 0.216401, 0.232838, 0.268042, 0.194234, 0.236433, 0.295083, 0.295083, 0.203355, 0.239899, 0.349426, 0.349426, 0.342579, 0.229226, 0.229226, 0.236433, 0.229226, 0.158265, 0.167087, 0.170161, 0.264545, 0.271506, 0.275179, 0.339168, 0.387226, 0.440853, 0.359901, 0.359901, 0.243554, 0.318242, 0.219301, 0.219301, 0.158265, 0.120615, 0.194234, 0.291804, 0.352862, 0.359901, 0.454136, 0.370445, 0.359901, 0.342579, 0.342579, 0.278302, 0.216401, 0.179055, 0.179055, 0.271506, 0.278302, 0.352862, 0.370445, 0.422041, 0.440853, 0.51388, 0.58069, 0.458154, 0.374039, 0.387226, 0.390993, 0.398279, 0.476583, 0.454136, 0.483068, 0.472492, 0.575842, 0.653063, 0.703578, 0.63748, 0.63748, 0.608892, 0.626927, 0.608892, 0.657645, 0.657645, 0.699094, 0.733139, 0.852992, 0.89662, 0.83125, 0.805026, 0.788093, 0.775545, 0.788093, 0.76285, 0.750527, 0.73685, 0.750527, 0.680603, 0.812494, 0.745909], '')</t>
  </si>
  <si>
    <t>[297, 298, 308, 309, 310, 311, 312, 313, 314, 315, 316, 317, 318, 319, 320, 321, 322, 323, 324, 325, 326, 327, 328, 329, 330, 331, 332, 333]</t>
  </si>
  <si>
    <t>UPI0002186634 status=activ</t>
  </si>
  <si>
    <t>([0.018787, 0.010372, 0.010509, 0.014315, 0.009483, 0.011903, 0.009728, 0.007555, 0.009187, 0.006567, 0.005623, 0.005932, 0.006194, 0.006245, 0.004611, 0.003276, 0.002327, 0.002529, 0.003431, 0.003177, 0.003555, 0.004315, 0.004835, 0.005799, 0.006078, 0.009187, 0.006533, 0.009096, 0.015344, 0.015078, 0.025316, 0.038042, 0.048328, 0.022306, 0.0198, 0.021816, 0.046336, 0.047319, 0.036378, 0.024826, 0.024826, 0.017797, 0.017797, 0.024826, 0.011106, 0.009096, 0.006078, 0.008624, 0.008624, 0.005872, 0.003924, 0.003298, 0.003727, 0.004208, 0.004247, 0.004247, 0.005011, 0.005223, 0.004835, 0.004899, 0.006795, 0.011106, 0.023087, 0.018106, 0.010372, 0.011669, 0.014075, 0.025316, 0.013821, 0.010509, 0.009865, 0.009728, 0.012727, 0.010372, 0.009187, 0.01078, 0.007422, 0.006988, 0.005734, 0.006039, 0.004388, 0.003366, 0.003298, 0.00316, 0.003512, 0.004976, 0.005011, 0.004358, 0.00316, 0.003804, 0.00316, 0.004513, 0.004577, 0.003757, 0.004431, 0.003864, 0.003341, 0.004577, 0.003555, 0.003478, 0.004247, 0.005011, 0.005734, 0.004483, 0.004414, 0.003607, 0.003607, 0.004388, 0.004388, 0.004689, 0.004646, 0.006894, 0.004611, 0.004835, 0.007555, 0.006374, 0.007495, 0.01227, 0.013016, 0.022667, 0.034884, 0.022306, 0.013437, 0.013613, 0.022667, 0.011518, 0.014783, 0.016826, 0.01204, 0.010672, 0.016257, 0.011669, 0.010509, 0.023534, 0.038042, 0.016257, 0.016257, 0.018106, 0.010221, 0.006701, 0.006421, 0.006194, 0.006374, 0.006988, 0.005683, 0.004315, 0.006039, 0.004689, 0.004646, 0.004646, 0.006194, 0.00543, 0.005318, 0.003671, 0.002881, 0.003431, 0.003461, 0.002581, 0.002078, 0.002035, 0.002976, 0.002138, 0.001499, 0.001481, 0.001722, 0.001709, 0.002512, 0.002276, 0.00243, 0.00231, 0.002276, 0.002211, 0.002211, 0.002688, 0.00359, 0.004161, 0.003963, 0.004247, 0.004899, 0.004358, 0.006374, 0.006245, 0.009294, 0.015344, 0.014783, 0.021816, 0.018415, 0.009483, 0.009483, 0.00962, 0.006482, 0.009728, 0.009294, 0.011518, 0.016528, 0.010926, 0.010509, 0.01078, 0.018106, 0.018106, 0.016021, 0.009096, 0.005932, 0.005011, 0.004388, 0.005011, 0.004835, 0.006421, 0.009187, 0.006619, 0.006142, 0.007555, 0.005249, 0.003864, 0.003924, 0.003607, 0.00515, 0.005734, 0.003804, 0.002529, 0.002366, 0.003298, 0.004921, 0.005992, 0.006795, 0.005378, 0.006567, 0.007422, 0.009096, 0.007877, 0.008525, 0.015344, 0.011106, 0.019401, 0.018106, 0.009728, 0.010926, 0.011518, 0.010509, 0.011669, 0.016826, 0.014586, 0.009187, 0.006245, 0.007555, 0.007495, 0.007555, 0.007555, 0.00543, 0.005378, 0.005318, 0.005503, 0.003924, 0.00558, 0.005734, 0.006039, 0.008804, 0.00777, 0.00777, 0.007645, 0.00962, 0.007645, 0.016021, 0.016528, 0.015078, 0.009483, 0.007177, 0.007315, 0.004899, 0.00543, 0.004161, 0.004646, 0.005011, 0.006142, 0.005318, 0.005378, 0.00543, 0.00407, 0.003276, 0.003212, 0.002336, 0.002727, 0.003924, 0.00359, 0.004315, 0.005734, 0.005799, 0.005872, 0.007259, 0.008075, 0.007877, 0.007259, 0.008156, 0.007031, 0.006194, 0.006039, 0.004921, 0.005992, 0.006374, 0.006374, 0.006567, 0.009401, 0.009187, 0.006142, 0.004414, 0.005503, 0.003963, 0.004315, 0.004315, 0.004315, 0.005932, 0.006142, 0.006245, 0.005799, 0.009865, 0.008525, 0.011903, 0.016257, 0.016257, 0.026892, 0.045352, 0.044297, 0.034068, 0.026338, 0.040537, 0.045352, 0.038042, 0.085092, 0.144935, 0.127496, 0.164327, 0.086953, 0.111485, 0.111485, 0.067594, 0.024393, 0.028695, 0.025316, 0.023963, 0.017138, 0.010131, 0.007555, 0.007259, 0.007259, 0.006142, 0.004921, 0.005992, 0.006078, 0.006421, 0.004577, 0.004611, 0.004689, 0.006567, 0.006894, 0.00962, 0.009483, 0.013437, 0.013437, 0.009096, 0.009096, 0.008624, 0.013016, 0.011669, 0.009865, 0.011669, 0.010672, 0.018787, 0.013016, 0.013265, 0.007877, 0.011669, 0.020522, 0.020522, 0.023534, 0.026338, 0.015694, 0.025762, 0.044297, 0.088832, 0.142424, 0.142424, 0.257454, 0.216401, 0.301917, 0.328603, 0.311707, 0.440853, 0.422041, 0.585406, 0.549308, 0.745909, 0.733139, 0.716283], '')</t>
  </si>
  <si>
    <t>[388, 389, 390, 391, 392]</t>
  </si>
  <si>
    <t>UPI0002186635 status=activ</t>
  </si>
  <si>
    <t>([0.004976, 0.003804, 0.005223, 0.003555, 0.00292, 0.003864, 0.00316, 0.002503, 0.003246, 0.002482, 0.003014, 0.003341, 0.004208, 0.002623, 0.002327, 0.002727, 0.002057, 0.001808, 0.003014, 0.004208, 0.002976, 0.00283, 0.002555, 0.001748, 0.002035, 0.002727, 0.002606, 0.003864, 0.003671, 0.00246, 0.003727, 0.003727, 0.002482, 0.001936, 0.00243, 0.001709, 0.001572, 0.002555, 0.003671, 0.002529, 0.002529, 0.002336, 0.001623, 0.001808, 0.002555, 0.00246, 0.002555, 0.001623, 0.001623, 0.002581, 0.003821, 0.002529, 0.002014, 0.002705, 0.002327, 0.002117, 0.002761, 0.003079, 0.003079, 0.002976, 0.003963, 0.003431, 0.004513, 0.006142, 0.006142, 0.004414, 0.006701, 0.006619, 0.010926, 0.010509, 0.009096, 0.005932, 0.00962, 0.009015, 0.010372, 0.020165, 0.038858, 0.049374, 0.088832, 0.0704, 0.059222, 0.049374, 0.055536, 0.06312, 0.048328, 0.102787, 0.209395, 0.158265, 0.116183], '')</t>
  </si>
  <si>
    <t>UPI0002186636 status=activ</t>
  </si>
  <si>
    <t>([0.048328, 0.049374, 0.0704, 0.118441, 0.161087, 0.236433, 0.167087, 0.10481, 0.071867, 0.10481, 0.132295, 0.139895, 0.139895, 0.083462, 0.098513, 0.100716, 0.170161, 0.281712, 0.26085, 0.229226, 0.236433, 0.243554, 0.275179, 0.194234, 0.144935, 0.083462, 0.042364, 0.037156, 0.0704, 0.116183, 0.100716, 0.092881, 0.071867, 0.071867, 0.071867, 0.083462, 0.083462, 0.067594, 0.03976, 0.056825, 0.074921, 0.056825, 0.043307, 0.025316, 0.050641, 0.049374, 0.085092, 0.127496, 0.15284, 0.106997, 0.06184, 0.06184, 0.03976, 0.046336, 0.058088, 0.100716, 0.129801, 0.079919, 0.06312, 0.11371, 0.139895, 0.147574, 0.10481, 0.10481, 0.170161, 0.15284, 0.179055, 0.11371, 0.122885, 0.196879, 0.179055, 0.271506, 0.206376, 0.206376, 0.278302, 0.26085, 0.209395, 0.21291, 0.321458, 0.394753, 0.366687, 0.374039, 0.349426, 0.394753, 0.398279, 0.359901, 0.275179, 0.243554, 0.346032, 0.335645, 0.203355, 0.200174, 0.170161, 0.15284, 0.247041, 0.222385, 0.209395, 0.225814, 0.222385, 0.209395, 0.137348, 0.155435, 0.167087, 0.100716, 0.069024, 0.096677, 0.125101, 0.118441, 0.15008, 0.081712, 0.066181, 0.137348, 0.139895, 0.164327, 0.161087, 0.139895, 0.158265, 0.155435, 0.21291, 0.161087, 0.129801, 0.116183, 0.059222, 0.055536, 0.055536, 0.106997, 0.094817, 0.045352, 0.042364, 0.043307, 0.094817, 0.067594, 0.067594, 0.096677, 0.071867, 0.083462, 0.088832, 0.083462, 0.06312, 0.032677, 0.047319, 0.067594, 0.129801, 0.116183, 0.081712, 0.139895, 0.167087, 0.164327, 0.164327, 0.236433, 0.243554, 0.170161, 0.173081, 0.185198, 0.125101, 0.142424, 0.206376, 0.194234, 0.158265, 0.21291, 0.301917, 0.219301, 0.129801, 0.109221, 0.194234, 0.142424, 0.139895, 0.129801, 0.069024, 0.134866, 0.182256, 0.18812, 0.203355, 0.284882, 0.247041, 0.257454, 0.216401, 0.225814, 0.243554, 0.278302, 0.232838, 0.139895, 0.18812, 0.247041, 0.25406, 0.219301, 0.328603, 0.30533, 0.25406, 0.390993, 0.349426, 0.257454], '')</t>
  </si>
  <si>
    <t>UPI0002186637 status=activ</t>
  </si>
  <si>
    <t>([0.562014, 0.468512, 0.408655, 0.4292, 0.476583, 0.538167, 0.468512, 0.490133, 0.525368, 0.545602, 0.557691, 0.517562, 0.517562, 0.465241, 0.41194, 0.418646, 0.5017, 0.483068, 0.465241, 0.468512, 0.472492, 0.394753, 0.454136, 0.525368, 0.562014, 0.521092, 0.5017, 0.58069, 0.549308, 0.545602, 0.480142, 0.497853, 0.622677, 0.534167, 0.58069, 0.653063, 0.720929, 0.720929, 0.73685, 0.707965, 0.707965, 0.657645, 0.784345, 0.801317, 0.76285, 0.728858, 0.759478, 0.76285, 0.775545, 0.812494, 0.819762, 0.874069, 0.874069, 0.823549, 0.889439, 0.88723, 0.88723, 0.84206, 0.834292, 0.798249, 0.724957, 0.675549, 0.724957, 0.707965, 0.613573, 0.56648, 0.59917, 0.622677, 0.509769, 0.422041, 0.342579, 0.356642, 0.295083, 0.291804, 0.25406, 0.243554, 0.25406, 0.281712, 0.346032, 0.359901, 0.308712, 0.40511, 0.461924, 0.476583, 0.480142, 0.458154, 0.505461, 0.458154, 0.418646, 0.486429, 0.570702, 0.680603, 0.604312, 0.720929, 0.675549, 0.801317], '')</t>
  </si>
  <si>
    <t>[0, 5, 8, 9, 10, 11, 12, 16, 23, 24, 25, 26, 27, 28, 29, 32, 33, 34, 35, 36, 37, 38, 39, 40, 41, 42, 43, 44, 45, 46, 47, 48, 49, 50, 51, 52, 53, 54, 55, 56, 57, 58, 59, 60, 61, 62, 63, 64, 65, 66, 67, 68, 86, 90, 91, 92, 93, 94, 95]</t>
  </si>
  <si>
    <t>UPI0002186638 status=activ</t>
  </si>
  <si>
    <t>([0.069024, 0.127496, 0.179055, 0.170161, 0.203355, 0.129801, 0.078022, 0.054297, 0.079919, 0.10481, 0.125101, 0.092881, 0.155435, 0.100716, 0.058088, 0.069024, 0.073402, 0.058088, 0.059222, 0.092881, 0.11371, 0.191378, 0.191378, 0.179055, 0.15008, 0.088832, 0.182256, 0.239899, 0.321458, 0.318242, 0.311707, 0.225814, 0.318242, 0.236433, 0.232838, 0.328603, 0.275179, 0.278302, 0.247041, 0.25406, 0.288399, 0.216401, 0.216401, 0.194234, 0.118441, 0.142424, 0.243554, 0.17593, 0.129801, 0.10481, 0.109221, 0.085092, 0.139895, 0.15284, 0.139895, 0.21291, 0.144935, 0.144935, 0.086953, 0.139895, 0.142424, 0.118441, 0.144935, 0.090864, 0.090864, 0.127496, 0.094817, 0.088832, 0.088832, 0.094817, 0.129801, 0.116183, 0.118441, 0.142424, 0.129801, 0.236433, 0.191378, 0.17593, 0.225814, 0.311707, 0.216401, 0.118441, 0.120615, 0.127496, 0.200174, 0.209395, 0.167087, 0.247041, 0.247041, 0.18812, 0.239899, 0.185198, 0.196879, 0.239899, 0.17593, 0.120615, 0.059222, 0.092881, 0.158265, 0.106997, 0.100716, 0.137348, 0.229226, 0.268042, 0.257454, 0.243554, 0.243554, 0.239899, 0.17593, 0.179055, 0.179055, 0.219301, 0.257454, 0.216401, 0.147574, 0.185198, 0.173081, 0.271506, 0.271506, 0.232838, 0.374039, 0.288399, 0.239899, 0.206376, 0.144935, 0.085092, 0.090864, 0.0704, 0.122885, 0.179055, 0.139895, 0.194234, 0.129801, 0.139895, 0.139895, 0.116183, 0.116183, 0.200174, 0.18812, 0.100716, 0.102787, 0.048328, 0.094817, 0.092881, 0.11371, 0.139895, 0.132295, 0.134866, 0.094817, 0.096677, 0.06312, 0.078022, 0.056825, 0.049374, 0.026338, 0.040537, 0.078022, 0.076542, 0.054297, 0.067594, 0.120615, 0.15008, 0.229226, 0.122885, 0.191378, 0.206376, 0.25031, 0.324872, 0.31487, 0.414856, 0.418646, 0.450668, 0.454136, 0.557691, 0.56648, 0.728858, 0.707965, 0.712013, 0.570702, 0.570702, 0.494003, 0.394753, 0.387226, 0.394753, 0.517562, 0.422041, 0.295083, 0.295083, 0.324872, 0.281712, 0.288399, 0.291804, 0.346032, 0.31487, 0.30533, 0.318242, 0.291804, 0.284882, 0.257454, 0.359901, 0.40511, 0.370445, 0.42561, 0.436924, 0.390993, 0.311707, 0.308712, 0.418646, 0.36309, 0.298791, 0.349426, 0.356642, 0.311707, 0.311707, 0.311707, 0.349426, 0.418646, 0.414856, 0.318242, 0.387226, 0.346032, 0.332115, 0.418646, 0.468512, 0.42561, 0.377384, 0.418646, 0.483068, 0.447574, 0.505461, 0.549308, 0.538167, 0.529623, 0.56648, 0.458154, 0.42561, 0.366687, 0.346032, 0.318242, 0.394753, 0.321458, 0.335645, 0.30533, 0.239899, 0.173081, 0.173081], '')</t>
  </si>
  <si>
    <t>[173, 174, 175, 176, 177, 178, 179, 184, 229, 230, 231, 232, 233]</t>
  </si>
  <si>
    <t>UPI0002186639 status=activ</t>
  </si>
  <si>
    <t>([0.15008, 0.085092, 0.132295, 0.078022, 0.102787, 0.10481, 0.078022, 0.05306, 0.073402, 0.090864, 0.118441, 0.085092, 0.096677, 0.088832, 0.060549, 0.10481, 0.137348, 0.067594, 0.10481, 0.118441, 0.139895, 0.167087, 0.243554, 0.247041, 0.349426, 0.349426, 0.291804, 0.359901, 0.335645, 0.229226, 0.232838, 0.158265, 0.179055, 0.098513, 0.111485, 0.132295, 0.132295, 0.078022, 0.142424, 0.081712, 0.137348, 0.074921, 0.083462, 0.088832, 0.081712, 0.086953, 0.10481, 0.182256, 0.109221, 0.125101, 0.203355, 0.173081, 0.239899, 0.324872, 0.298791, 0.185198, 0.116183, 0.06184, 0.120615, 0.098513, 0.137348, 0.069024, 0.127496, 0.055536, 0.051831, 0.028107, 0.026338, 0.021816, 0.012491, 0.022306, 0.046336, 0.058088, 0.088832, 0.086953, 0.096677, 0.15008, 0.155435, 0.257454, 0.36309, 0.229226, 0.298791, 0.25406, 0.36309, 0.275179, 0.359901, 0.380708, 0.476583, 0.472492, 0.356642, 0.454136, 0.349426, 0.31487, 0.247041, 0.134866, 0.147574, 0.125101, 0.179055, 0.229226, 0.219301, 0.179055, 0.284882, 0.219301, 0.206376, 0.118441, 0.191378, 0.229226, 0.15008, 0.127496, 0.122885, 0.219301, 0.216401, 0.31487, 0.328603, 0.328603, 0.418646, 0.31487, 0.225814, 0.164327, 0.194234, 0.11371, 0.083462, 0.096677, 0.094817, 0.079919, 0.092881, 0.058088, 0.034068, 0.054297, 0.071867, 0.078022, 0.094817, 0.098513, 0.05306, 0.038858, 0.025762, 0.014315, 0.015694, 0.025316, 0.018415, 0.011903, 0.019109, 0.036378, 0.033407, 0.033407, 0.074921, 0.094817, 0.155435, 0.222385, 0.18812, 0.179055, 0.170161, 0.139895, 0.069024, 0.076542, 0.05306, 0.078022, 0.15284, 0.179055, 0.120615, 0.21291, 0.209395, 0.134866, 0.059222, 0.028107, 0.03976, 0.029376, 0.020522, 0.019401, 0.018787, 0.022667, 0.022667, 0.023534, 0.014586, 0.022667, 0.036378, 0.081712, 0.100716, 0.055536, 0.055536, 0.086953, 0.076542, 0.074921, 0.125101, 0.229226, 0.359901, 0.342579, 0.30533, 0.366687, 0.377384, 0.342579, 0.247041, 0.247041, 0.155435, 0.158265, 0.191378, 0.194234, 0.134866, 0.161087, 0.21291, 0.257454, 0.26085, 0.161087, 0.257454, 0.191378, 0.194234, 0.137348, 0.078022, 0.098513, 0.098513, 0.096677, 0.083462, 0.120615, 0.067594, 0.11371, 0.185198, 0.179055, 0.17593, 0.132295, 0.05306, 0.074921, 0.074921, 0.034884, 0.071867, 0.071867, 0.06312, 0.06184, 0.078022, 0.10481, 0.132295, 0.191378, 0.144935, 0.196879, 0.139895, 0.142424, 0.086953, 0.085092, 0.044297, 0.043307, 0.059222, 0.125101, 0.066181, 0.05306, 0.083462, 0.085092, 0.041405, 0.042364, 0.038858, 0.043307, 0.060549, 0.058088, 0.025316, 0.032677, 0.018415, 0.026892, 0.050641, 0.049374, 0.03976, 0.088832, 0.088832, 0.064632, 0.06184, 0.055536, 0.069024, 0.088832, 0.067594, 0.125101, 0.167087, 0.092881, 0.081712, 0.05306, 0.042364, 0.038858, 0.041405, 0.078022, 0.050641, 0.050641, 0.090864, 0.06312, 0.054297, 0.066181, 0.116183, 0.116183, 0.118441, 0.096677, 0.100716, 0.129801, 0.134866, 0.132295, 0.191378, 0.122885, 0.182256, 0.15284, 0.25031, 0.243554, 0.271506, 0.339168, 0.243554, 0.25031, 0.321458, 0.30533, 0.243554, 0.216401, 0.185198, 0.284882, 0.30533, 0.268042, 0.206376, 0.161087], '')</t>
  </si>
  <si>
    <t>UPI000218663A status=activ</t>
  </si>
  <si>
    <t>([0.321458, 0.209395, 0.206376, 0.106997, 0.15008, 0.147574, 0.147574, 0.147574, 0.173081, 0.209395, 0.236433, 0.281712, 0.179055, 0.15284, 0.15008, 0.206376, 0.147574, 0.125101, 0.134866, 0.094817, 0.092881, 0.092881, 0.158265, 0.191378, 0.301917, 0.26085, 0.196879, 0.222385, 0.257454, 0.275179, 0.173081, 0.147574, 0.134866, 0.15008, 0.185198, 0.158265, 0.116183, 0.079919, 0.100716, 0.092881, 0.158265, 0.116183, 0.100716, 0.098513, 0.092881, 0.096677, 0.118441, 0.194234, 0.194234, 0.134866, 0.122885, 0.122885, 0.155435, 0.185198, 0.239899, 0.229226, 0.225814, 0.31487, 0.30533, 0.264545, 0.264545, 0.275179, 0.291804, 0.40511, 0.41194, 0.31487, 0.21291, 0.179055, 0.179055, 0.109221, 0.17593, 0.17593, 0.275179, 0.271506, 0.243554, 0.284882, 0.209395, 0.236433, 0.239899, 0.30533, 0.370445, 0.298791, 0.288399, 0.36309, 0.359901, 0.342579, 0.349426, 0.458154, 0.394753, 0.366687, 0.390993, 0.281712, 0.311707, 0.311707, 0.18812, 0.155435, 0.147574, 0.209395, 0.120615, 0.069024, 0.047319, 0.047319, 0.074921, 0.03976, 0.03976, 0.03976, 0.020165, 0.028695, 0.022306, 0.044297, 0.054297, 0.102787, 0.170161, 0.085092, 0.05306, 0.071867, 0.094817, 0.05306, 0.044297, 0.073402, 0.125101, 0.200174, 0.182256, 0.21291, 0.191378, 0.116183, 0.067594, 0.158265, 0.182256, 0.209395, 0.194234, 0.102787, 0.090864, 0.073402, 0.109221, 0.090864, 0.137348, 0.06184, 0.122885, 0.144935, 0.196879, 0.173081, 0.092881, 0.092881, 0.078022, 0.118441, 0.209395, 0.229226, 0.209395, 0.11371, 0.067594, 0.032017, 0.056825, 0.060549, 0.038042, 0.026338, 0.027463, 0.032017, 0.043307, 0.023963, 0.023963, 0.017138, 0.017138, 0.0198, 0.011903, 0.01227, 0.016528, 0.016257, 0.025762, 0.015078, 0.034068, 0.060549, 0.071867, 0.050641, 0.048328, 0.090864, 0.088832, 0.155435, 0.132295, 0.11371, 0.170161, 0.167087, 0.191378, 0.232838, 0.332115, 0.450668, 0.454136, 0.408655, 0.288399, 0.18812, 0.271506, 0.144935, 0.122885, 0.191378, 0.295083, 0.206376, 0.209395, 0.21291, 0.17593, 0.111485, 0.196879, 0.21291, 0.247041, 0.216401, 0.219301, 0.206376, 0.209395, 0.194234, 0.132295, 0.236433, 0.236433, 0.236433, 0.366687, 0.349426, 0.321458, 0.209395, 0.257454, 0.222385, 0.247041, 0.191378, 0.278302, 0.278302, 0.281712, 0.25406, 0.21291, 0.173081, 0.109221, 0.060549, 0.074921, 0.137348, 0.098513, 0.088832, 0.059222, 0.059222, 0.078022, 0.106997, 0.111485, 0.129801, 0.132295, 0.18812, 0.225814, 0.15284, 0.096677, 0.073402, 0.086953, 0.0704, 0.100716, 0.161087, 0.216401, 0.216401, 0.229226, 0.194234, 0.268042, 0.332115, 0.30533, 0.203355, 0.118441, 0.122885, 0.071867, 0.086953, 0.10481, 0.134866, 0.206376, 0.275179, 0.321458, 0.295083, 0.418646, 0.418646, 0.390993, 0.31487, 0.298791, 0.25031, 0.225814, 0.275179, 0.278302, 0.18812, 0.216401, 0.31487, 0.401658, 0.517562, 0.42561, 0.366687, 0.339168, 0.339168, 0.31487, 0.271506, 0.243554, 0.191378, 0.129801, 0.127496, 0.185198, 0.132295, 0.144935, 0.278302], '')</t>
  </si>
  <si>
    <t>[279]</t>
  </si>
  <si>
    <t>UPI000218663B status=activ</t>
  </si>
  <si>
    <t>([0.106997, 0.147574, 0.194234, 0.275179, 0.342579, 0.324872, 0.384043, 0.414856, 0.342579, 0.380708, 0.398279, 0.440853, 0.436924, 0.468512, 0.352862, 0.401658, 0.401658, 0.521092, 0.661982, 0.671169, 0.553315, 0.642678, 0.525368, 0.517562, 0.458154, 0.346032, 0.301917, 0.18812, 0.182256, 0.257454, 0.243554, 0.239899, 0.247041, 0.257454, 0.196879, 0.196879, 0.170161, 0.179055, 0.158265, 0.137348, 0.137348, 0.209395, 0.236433, 0.295083, 0.30533, 0.332115, 0.356642, 0.433034, 0.525368, 0.553315, 0.461924, 0.374039, 0.342579, 0.342579, 0.25406, 0.284882, 0.366687, 0.349426, 0.335645, 0.268042, 0.268042, 0.291804, 0.31487, 0.335645, 0.278302, 0.281712, 0.25406, 0.229226, 0.164327, 0.109221, 0.102787, 0.164327, 0.216401, 0.25031, 0.275179, 0.366687, 0.401658, 0.311707, 0.387226, 0.387226, 0.366687, 0.288399, 0.25406, 0.203355, 0.161087, 0.239899, 0.236433, 0.298791, 0.356642, 0.342579, 0.454136, 0.454136, 0.418646, 0.458154, 0.387226, 0.257454, 0.167087, 0.191378, 0.288399, 0.288399, 0.308712, 0.390993, 0.447574, 0.36309, 0.301917, 0.25406, 0.229226, 0.229226, 0.196879, 0.232838, 0.219301, 0.200174, 0.203355, 0.203355, 0.194234, 0.268042, 0.36309, 0.447574, 0.41194, 0.401658, 0.41194, 0.328603, 0.247041, 0.194234, 0.21291, 0.298791, 0.374039, 0.339168, 0.25031, 0.225814, 0.225814, 0.25406, 0.21291, 0.179055, 0.209395, 0.134866, 0.125101, 0.127496, 0.088832, 0.096677, 0.10481, 0.111485, 0.173081, 0.191378, 0.185198, 0.216401, 0.219301, 0.142424, 0.191378, 0.298791, 0.247041, 0.264545, 0.25406, 0.311707, 0.342579, 0.339168, 0.436924, 0.468512, 0.468512, 0.538167, 0.534167, 0.521092, 0.40511, 0.380708, 0.359901, 0.468512, 0.465241, 0.468512, 0.585406, 0.59917, 0.557691, 0.557691, 0.436924, 0.436924, 0.30533, 0.30533, 0.31487, 0.219301, 0.142424, 0.142424, 0.074921, 0.085092, 0.083462, 0.086953, 0.094817, 0.15008, 0.116183, 0.134866, 0.155435, 0.158265, 0.129801, 0.129801, 0.142424, 0.185198, 0.164327, 0.268042, 0.206376, 0.206376, 0.318242, 0.394753, 0.40511, 0.486429, 0.454136, 0.450668, 0.553315, 0.538167, 0.557691, 0.494003, 0.418646, 0.308712, 0.295083, 0.335645, 0.311707, 0.346032, 0.374039, 0.497853, 0.486429, 0.450668, 0.359901, 0.243554, 0.203355, 0.191378, 0.18812, 0.194234, 0.129801, 0.125101, 0.076542, 0.083462, 0.134866, 0.118441, 0.158265, 0.15284, 0.100716, 0.132295, 0.161087, 0.170161, 0.137348, 0.137348, 0.222385, 0.216401, 0.225814, 0.17593, 0.173081, 0.200174, 0.144935, 0.191378, 0.164327, 0.219301, 0.161087, 0.129801, 0.21291, 0.21291, 0.182256, 0.239899, 0.161087], '')</t>
  </si>
  <si>
    <t>[17, 18, 19, 20, 21, 22, 23, 48, 49, 159, 160, 161, 168, 169, 170, 171, 204, 205, 206]</t>
  </si>
  <si>
    <t>UPI000218663C status=activ</t>
  </si>
  <si>
    <t>([0.366687, 0.41194, 0.458154, 0.370445, 0.390993, 0.394753, 0.40511, 0.450668, 0.450668, 0.458154, 0.476583, 0.483068, 0.454136, 0.525368, 0.461924, 0.461924, 0.461924, 0.390993, 0.377384, 0.444081, 0.557691, 0.461924, 0.418646, 0.390993, 0.461924, 0.476583, 0.476583, 0.480142, 0.370445, 0.398279, 0.398279, 0.401658, 0.414856, 0.483068, 0.390993, 0.465241, 0.461924, 0.461924, 0.534167, 0.509769, 0.490133, 0.444081, 0.521092, 0.562014, 0.570702, 0.562014, 0.521092, 0.529623, 0.517562], '')</t>
  </si>
  <si>
    <t>[13, 20, 38, 39, 42, 43, 44, 45, 46, 47, 48]</t>
  </si>
  <si>
    <t>UPI000218663D status=activ</t>
  </si>
  <si>
    <t>([0.06184, 0.032017, 0.033407, 0.051831, 0.079919, 0.046336, 0.024826, 0.018787, 0.014783, 0.011518, 0.014586, 0.018106, 0.017447, 0.018106, 0.011106, 0.01078, 0.010926, 0.01078, 0.017138, 0.016826, 0.029376, 0.029376, 0.055536, 0.071867, 0.044297, 0.042364, 0.045352, 0.096677, 0.158265, 0.239899, 0.284882, 0.247041, 0.173081, 0.106997, 0.056825, 0.11371, 0.116183, 0.066181, 0.067594, 0.051831, 0.055536, 0.050641, 0.051831, 0.054297, 0.054297, 0.047319, 0.029376, 0.051831, 0.05306, 0.058088, 0.060549, 0.046336, 0.043307, 0.038858, 0.074921, 0.083462, 0.034884, 0.069024, 0.120615, 0.200174, 0.25031, 0.167087, 0.17593, 0.191378, 0.17593, 0.142424, 0.222385, 0.298791, 0.21291, 0.106997, 0.10481, 0.06312, 0.060549, 0.085092, 0.147574, 0.081712, 0.125101, 0.229226, 0.219301, 0.139895, 0.129801, 0.125101, 0.164327, 0.155435, 0.092881, 0.100716, 0.122885, 0.096677, 0.054297, 0.051831, 0.06184, 0.060549, 0.060549, 0.111485, 0.064632, 0.051831, 0.088832, 0.049374, 0.028107, 0.016257, 0.026338, 0.028107, 0.018787, 0.014315, 0.010509, 0.01227, 0.01227, 0.008624, 0.007091, 0.00962, 0.009865, 0.015694, 0.017797, 0.030611, 0.028695, 0.037156, 0.035586, 0.040537, 0.040537, 0.03976, 0.079919, 0.085092, 0.078022, 0.134866, 0.17593, 0.25406, 0.239899, 0.243554, 0.339168, 0.342579, 0.25406, 0.275179, 0.271506, 0.243554, 0.194234, 0.173081, 0.18812, 0.206376, 0.161087, 0.239899, 0.346032, 0.291804, 0.239899, 0.200174], '')</t>
  </si>
  <si>
    <t>UPI000218663E status=activ</t>
  </si>
  <si>
    <t>([0.015694, 0.008723, 0.013437, 0.009187, 0.01227, 0.009187, 0.009865, 0.013437, 0.011669, 0.008723, 0.010372, 0.013437, 0.008409, 0.013265, 0.022667, 0.045352, 0.036378, 0.044297, 0.044297, 0.021816, 0.042364, 0.048328, 0.056825, 0.05306, 0.100716, 0.055536, 0.125101, 0.086953, 0.079919, 0.127496, 0.147574, 0.173081, 0.173081, 0.179055, 0.170161, 0.167087, 0.090864, 0.118441, 0.06312, 0.032017, 0.032677, 0.018787, 0.028695, 0.029376, 0.031287, 0.034884, 0.034884, 0.030611, 0.06184, 0.033407, 0.019109, 0.028107, 0.0198, 0.016021, 0.029376, 0.017138, 0.014586, 0.025762, 0.025316, 0.020165, 0.038042, 0.069024, 0.0704, 0.045352, 0.045352, 0.041405, 0.019109, 0.035586, 0.034068, 0.026338, 0.048328, 0.096677, 0.073402, 0.090864, 0.111485, 0.10481, 0.179055, 0.232838, 0.127496, 0.060549, 0.100716, 0.098513, 0.10481, 0.10481, 0.092881, 0.078022, 0.048328, 0.098513, 0.098513, 0.102787, 0.129801, 0.109221, 0.06312, 0.102787, 0.106997, 0.067594, 0.066181, 0.066181, 0.030611, 0.035586, 0.076542, 0.058088, 0.031287, 0.024826, 0.047319, 0.085092, 0.173081, 0.137348, 0.161087, 0.094817, 0.060549, 0.069024, 0.085092, 0.134866, 0.139895, 0.134866, 0.203355, 0.206376, 0.144935, 0.222385, 0.196879, 0.196879, 0.284882, 0.377384, 0.377384, 0.398279, 0.30533, 0.318242, 0.444081, 0.321458, 0.418646, 0.450668, 0.418646, 0.377384, 0.278302, 0.268042, 0.236433, 0.232838, 0.196879, 0.271506, 0.275179, 0.40511, 0.401658, 0.321458, 0.324872, 0.366687, 0.298791, 0.359901, 0.31487, 0.318242, 0.321458, 0.31487, 0.264545, 0.281712, 0.321458, 0.422041, 0.42561, 0.387226, 0.288399, 0.342579, 0.335645, 0.25031, 0.243554, 0.25031, 0.229226, 0.232838, 0.164327, 0.21291, 0.139895, 0.164327, 0.100716, 0.116183, 0.111485, 0.185198, 0.170161, 0.173081, 0.085092, 0.086953, 0.132295, 0.118441, 0.088832, 0.092881, 0.15008, 0.147574, 0.090864, 0.147574, 0.071867, 0.106997, 0.098513, 0.120615, 0.118441, 0.158265, 0.21291, 0.144935, 0.144935, 0.094817, 0.054297, 0.118441, 0.118441, 0.098513, 0.161087, 0.203355, 0.173081, 0.179055, 0.11371, 0.203355, 0.232838, 0.352862, 0.291804, 0.257454, 0.339168, 0.349426, 0.298791, 0.271506, 0.359901, 0.370445, 0.458154, 0.545602, 0.433034, 0.328603, 0.275179, 0.311707, 0.30533, 0.21291, 0.216401, 0.30533, 0.196879, 0.090864, 0.069024, 0.083462, 0.079919, 0.06184, 0.041405, 0.060549, 0.055536, 0.035586, 0.019401, 0.011518], '')</t>
  </si>
  <si>
    <t>[217]</t>
  </si>
  <si>
    <t>UPI000218663F status=activ</t>
  </si>
  <si>
    <t>([0.185198, 0.236433, 0.225814, 0.15284, 0.098513, 0.058088, 0.081712, 0.056825, 0.041405, 0.056825, 0.078022, 0.096677, 0.15284, 0.147574, 0.161087, 0.132295, 0.090864, 0.134866, 0.120615, 0.073402, 0.058088, 0.047319, 0.046336, 0.032677, 0.056825, 0.06312, 0.11371, 0.118441, 0.191378, 0.275179, 0.179055, 0.170161, 0.161087, 0.17593, 0.111485, 0.164327, 0.239899, 0.25031, 0.278302, 0.268042, 0.36309, 0.390993, 0.31487, 0.225814, 0.308712, 0.301917, 0.301917, 0.216401, 0.200174, 0.18812, 0.15284, 0.173081, 0.111485, 0.109221, 0.060549, 0.125101, 0.129801, 0.096677, 0.15284, 0.164327, 0.096677, 0.088832, 0.100716, 0.179055, 0.264545, 0.281712, 0.281712, 0.356642, 0.450668, 0.414856, 0.328603, 0.359901, 0.342579, 0.4292, 0.335645, 0.387226, 0.356642, 0.346032, 0.284882, 0.25406, 0.243554, 0.25031, 0.185198, 0.167087, 0.191378, 0.191378, 0.173081, 0.179055, 0.10481, 0.05306, 0.037156, 0.073402, 0.076542, 0.122885, 0.122885, 0.203355, 0.243554, 0.164327, 0.132295, 0.18812, 0.18812, 0.196879, 0.243554, 0.229226, 0.264545, 0.236433, 0.257454, 0.182256, 0.15008, 0.155435, 0.26085, 0.281712, 0.200174, 0.200174, 0.21291, 0.206376, 0.229226, 0.239899, 0.232838, 0.232838, 0.229226, 0.196879, 0.118441, 0.096677, 0.15008, 0.122885, 0.142424, 0.078022, 0.074921, 0.098513, 0.106997, 0.067594, 0.083462, 0.074921, 0.0704, 0.064632, 0.067594, 0.034884, 0.032017, 0.058088, 0.058088, 0.0704, 0.10481, 0.161087, 0.147574, 0.100716, 0.102787, 0.066181, 0.088832, 0.125101, 0.074921, 0.090864, 0.139895, 0.11371, 0.185198, 0.185198, 0.155435, 0.092881, 0.074921, 0.078022, 0.078022, 0.096677, 0.049374, 0.028107, 0.028107, 0.048328, 0.043307, 0.034884, 0.034068, 0.034068, 0.051831, 0.092881, 0.11371, 0.106997, 0.094817, 0.094817, 0.094817, 0.059222, 0.111485, 0.118441, 0.086953, 0.094817, 0.056825, 0.125101, 0.111485, 0.109221, 0.106997, 0.142424, 0.116183, 0.081712, 0.100716, 0.085092, 0.043307, 0.043307, 0.051831, 0.050641, 0.026338, 0.017797, 0.033407, 0.017797, 0.032017, 0.03976, 0.040537, 0.067594, 0.031287, 0.078022, 0.064632, 0.051831, 0.051831, 0.085092, 0.074921, 0.048328, 0.029376, 0.03976, 0.031287, 0.026892, 0.048328, 0.098513, 0.085092, 0.096677, 0.106997, 0.056825, 0.034884, 0.020165, 0.023087, 0.047319, 0.040537, 0.028695, 0.036378, 0.048328, 0.054297, 0.059222, 0.096677, 0.096677, 0.096677, 0.06184, 0.064632, 0.066181, 0.060549, 0.122885, 0.06312, 0.102787, 0.10481, 0.092881, 0.147574, 0.083462, 0.059222, 0.042364, 0.066181, 0.050641, 0.036378, 0.022306, 0.036378, 0.023963, 0.034884, 0.033407], '')</t>
  </si>
  <si>
    <t>UPI0002186640 status=activ</t>
  </si>
  <si>
    <t>([0.342579, 0.390993, 0.4292, 0.450668, 0.308712, 0.295083, 0.209395, 0.206376, 0.144935, 0.167087, 0.134866, 0.139895, 0.088832, 0.050641, 0.090864, 0.086953, 0.054297, 0.034068, 0.050641, 0.025762, 0.024393, 0.023534, 0.019109, 0.013265, 0.008525, 0.011669, 0.014783, 0.024393, 0.018106, 0.018415, 0.018415, 0.030611, 0.038042, 0.037156, 0.067594, 0.083462, 0.067594, 0.106997, 0.167087, 0.164327, 0.264545, 0.275179, 0.191378, 0.25406, 0.288399, 0.390993, 0.390993, 0.366687, 0.278302, 0.36309, 0.454136, 0.468512, 0.454136, 0.384043, 0.408655, 0.374039, 0.342579, 0.281712, 0.271506, 0.281712, 0.346032, 0.36309, 0.356642, 0.359901, 0.216401, 0.264545, 0.301917, 0.247041, 0.155435, 0.139895, 0.096677, 0.102787, 0.096677, 0.054297, 0.088832, 0.144935, 0.179055, 0.127496, 0.203355, 0.219301, 0.144935, 0.0704, 0.032677, 0.031287, 0.056825, 0.067594, 0.034884, 0.030611, 0.030611, 0.066181, 0.122885, 0.179055, 0.170161, 0.161087, 0.167087, 0.111485, 0.122885, 0.11371, 0.10481, 0.085092, 0.088832, 0.127496, 0.132295, 0.229226, 0.173081, 0.167087, 0.278302, 0.377384, 0.377384, 0.458154, 0.377384, 0.295083, 0.288399, 0.200174, 0.200174, 0.200174, 0.264545, 0.26085, 0.26085, 0.342579, 0.374039, 0.247041, 0.247041, 0.342579, 0.342579, 0.40511, 0.444081, 0.332115, 0.321458, 0.281712, 0.311707, 0.387226, 0.418646, 0.387226, 0.370445, 0.380708, 0.384043, 0.384043, 0.291804, 0.216401, 0.15008, 0.158265, 0.284882, 0.284882, 0.191378, 0.200174, 0.203355, 0.185198, 0.26085, 0.271506, 0.21291, 0.196879, 0.122885, 0.142424, 0.179055, 0.194234, 0.167087, 0.243554, 0.243554, 0.30533, 0.390993, 0.384043, 0.36309, 0.301917, 0.30533, 0.384043, 0.342579, 0.352862, 0.339168, 0.281712, 0.268042, 0.352862, 0.275179, 0.349426, 0.321458, 0.225814, 0.321458, 0.377384, 0.301917, 0.301917, 0.222385, 0.225814, 0.257454, 0.264545, 0.298791, 0.298791, 0.318242, 0.377384, 0.370445, 0.346032, 0.40511, 0.408655, 0.339168, 0.387226, 0.384043, 0.36309, 0.447574, 0.440853, 0.440853, 0.461924, 0.387226, 0.461924, 0.440853, 0.468512, 0.36309, 0.281712, 0.281712, 0.26085, 0.229226, 0.155435, 0.194234, 0.196879, 0.196879, 0.278302, 0.232838, 0.25031, 0.25031, 0.179055, 0.182256, 0.155435, 0.139895, 0.200174, 0.203355, 0.200174, 0.26085, 0.291804, 0.366687, 0.384043, 0.390993, 0.422041, 0.42561, 0.349426, 0.264545, 0.275179, 0.25406, 0.25031, 0.161087, 0.268042, 0.339168, 0.346032, 0.366687, 0.359901, 0.366687, 0.264545, 0.275179, 0.21291, 0.298791, 0.298791, 0.284882, 0.185198, 0.102787, 0.164327, 0.21291, 0.298791, 0.31487, 0.349426, 0.433034, 0.553315, 0.525368, 0.41194, 0.31487, 0.216401, 0.301917, 0.229226, 0.335645, 0.349426, 0.408655, 0.390993, 0.398279, 0.41194, 0.408655, 0.5017, 0.41194, 0.308712, 0.318242, 0.295083, 0.264545, 0.278302, 0.25406, 0.264545, 0.284882, 0.380708, 0.433034, 0.321458, 0.390993, 0.387226, 0.374039, 0.374039, 0.387226, 0.398279, 0.295083, 0.418646, 0.422041, 0.418646, 0.529623, 0.461924, 0.374039, 0.374039, 0.25031, 0.216401, 0.219301, 0.219301, 0.219301, 0.17593, 0.194234, 0.191378, 0.191378, 0.18812, 0.179055, 0.106997, 0.096677, 0.170161, 0.109221, 0.109221, 0.092881, 0.102787, 0.092881, 0.147574, 0.15008, 0.275179, 0.275179, 0.182256, 0.275179, 0.271506, 0.346032, 0.4292, 0.36309, 0.366687, 0.380708, 0.335645, 0.332115, 0.247041, 0.155435, 0.216401, 0.132295, 0.239899, 0.225814, 0.301917, 0.298791, 0.21291, 0.118441, 0.15008, 0.158265, 0.100716, 0.054297, 0.059222, 0.059222, 0.051831, 0.051831, 0.046336, 0.037156, 0.051831, 0.051831, 0.096677, 0.11371, 0.109221, 0.083462, 0.098513, 0.051831, 0.051831, 0.046336, 0.067594, 0.031287, 0.05306, 0.067594, 0.125101, 0.118441, 0.078022, 0.142424, 0.167087, 0.10481, 0.182256, 0.132295, 0.222385, 0.239899, 0.179055, 0.281712, 0.281712, 0.243554, 0.332115, 0.25031, 0.268042, 0.311707, 0.436924, 0.390993, 0.418646, 0.30533, 0.301917, 0.335645, 0.321458, 0.257454, 0.359901, 0.321458, 0.318242, 0.30533, 0.239899, 0.271506, 0.271506, 0.301917, 0.31487, 0.318242, 0.318242, 0.414856, 0.318242, 0.308712, 0.257454, 0.179055, 0.209395, 0.21291, 0.239899, 0.239899, 0.203355, 0.122885, 0.137348, 0.225814, 0.200174, 0.155435, 0.094817, 0.10481, 0.060549, 0.045352, 0.045352, 0.085092, 0.086953, 0.078022, 0.074921, 0.132295, 0.120615, 0.170161, 0.118441, 0.0704, 0.041405, 0.06184, 0.125101, 0.122885, 0.076542, 0.060549, 0.109221, 0.096677, 0.086953, 0.125101, 0.090864, 0.0704, 0.051831, 0.050641, 0.094817, 0.092881, 0.0704, 0.125101, 0.137348, 0.122885, 0.206376, 0.209395, 0.185198, 0.158265, 0.078022, 0.116183, 0.170161, 0.155435, 0.264545, 0.173081, 0.21291, 0.311707, 0.387226, 0.42561, 0.42561, 0.42561, 0.36309, 0.295083, 0.308712, 0.18812, 0.194234, 0.179055, 0.257454, 0.301917, 0.271506, 0.380708, 0.398279, 0.390993, 0.390993, 0.298791, 0.390993, 0.387226, 0.342579, 0.328603, 0.25406, 0.25406, 0.25031, 0.232838, 0.239899, 0.239899, 0.318242, 0.401658, 0.418646, 0.387226, 0.308712, 0.25406, 0.268042, 0.164327, 0.179055, 0.18812, 0.271506, 0.264545, 0.281712, 0.216401, 0.132295, 0.191378, 0.191378, 0.125101, 0.122885, 0.196879, 0.129801, 0.094817, 0.079919, 0.078022, 0.102787, 0.173081, 0.281712, 0.203355, 0.21291, 0.132295, 0.076542, 0.076542, 0.045352, 0.037156, 0.076542, 0.073402, 0.042364, 0.038858, 0.054297, 0.090864, 0.090864, 0.111485, 0.179055, 0.15008, 0.137348, 0.127496, 0.05306, 0.042364, 0.078022, 0.142424, 0.134866, 0.134866, 0.147574, 0.219301, 0.147574, 0.137348, 0.216401, 0.295083, 0.216401, 0.275179, 0.291804, 0.225814, 0.25406, 0.170161, 0.173081, 0.170161, 0.147574, 0.229226, 0.206376, 0.147574, 0.109221, 0.170161, 0.243554, 0.185198, 0.147574, 0.232838], '')</t>
  </si>
  <si>
    <t>[257, 258, 271, 294]</t>
  </si>
  <si>
    <t>UPI0002186641 status=activ</t>
  </si>
  <si>
    <t>([0.004431, 0.006421, 0.004577, 0.006988, 0.006619, 0.005086, 0.00407, 0.003366, 0.003512, 0.004247, 0.003298, 0.002623, 0.001722, 0.000983, 0.001142, 0.001172, 0.001048, 0.000854, 0.000859, 0.001434, 0.002396, 0.002349, 0.002366, 0.002211, 0.001271, 0.001602, 0.00243, 0.003671, 0.003555, 0.004247, 0.003053, 0.004736, 0.006078, 0.006619, 0.010926, 0.015344, 0.022306, 0.064632, 0.038042, 0.038042, 0.025762, 0.010926, 0.007091, 0.006795, 0.007259, 0.012491, 0.01204, 0.014075, 0.007877, 0.008002, 0.007877, 0.012491, 0.007422, 0.005932, 0.007555, 0.00515, 0.004208, 0.004775, 0.004611, 0.004646, 0.003298, 0.003804, 0.00558, 0.008624, 0.005872, 0.008895, 0.005318, 0.005086, 0.003298, 0.004775, 0.004899, 0.004835, 0.003431, 0.005378, 0.005992, 0.006039, 0.009294, 0.009483, 0.006421, 0.006567, 0.010131, 0.009977, 0.006533, 0.004483, 0.004577, 0.006421, 0.004135, 0.004483, 0.003298, 0.00407, 0.003864, 0.004247, 0.003671, 0.003727, 0.002555, 0.002194, 0.001499, 0.000906, 0.001434, 0.001408, 0.001335, 0.000833, 0.001142, 0.001305, 0.001906, 0.001344, 0.000958, 0.001623, 0.002117, 0.002117, 0.002435, 0.002688, 0.00359, 0.003997, 0.00407, 0.003478, 0.005623, 0.008002, 0.008409, 0.006421, 0.009483, 0.007091, 0.009187, 0.008002, 0.006795, 0.006039, 0.006988, 0.00777, 0.00777, 0.005799, 0.009294, 0.00962, 0.005503, 0.003607, 0.002606, 0.003177, 0.003461, 0.002366, 0.001623, 0.00155, 0.002138, 0.001417, 0.001172, 0.001172, 0.001159, 0.001906, 0.00152, 0.001692, 0.001408, 0.000906, 0.001709, 0.001159, 0.001112, 0.001778, 0.002396, 0.003431, 0.004315, 0.006142, 0.008895, 0.013821, 0.029376, 0.032677, 0.069024, 0.158265, 0.106997, 0.179055, 0.085092, 0.100716, 0.051831, 0.11371, 0.134866, 0.086953, 0.116183, 0.111485, 0.055536, 0.06312, 0.028107, 0.031287, 0.017797, 0.010221, 0.009096, 0.006039, 0.004388, 0.003727, 0.002606, 0.003821, 0.003341, 0.004646, 0.005932, 0.005932, 0.005992, 0.007877, 0.006078, 0.005318, 0.00543, 0.006619, 0.007495, 0.009015, 0.005734, 0.007645, 0.008525, 0.007259, 0.010926, 0.012727, 0.018415, 0.016021, 0.009015, 0.010672, 0.011106, 0.00962, 0.016528, 0.012727, 0.012727, 0.024393, 0.021381, 0.022667, 0.034068, 0.035586, 0.056825, 0.067594, 0.029376, 0.025316, 0.044297, 0.042364, 0.047319, 0.022306, 0.054297, 0.125101, 0.098513, 0.046336, 0.030003, 0.037156, 0.023087, 0.01204, 0.012727, 0.013265, 0.008156, 0.007495, 0.004899, 0.005086, 0.004736, 0.007495, 0.011106, 0.007555, 0.005223, 0.005932, 0.008409, 0.007259, 0.004921, 0.003963, 0.005683, 0.008723, 0.007877, 0.009096, 0.008723, 0.008895, 0.008723, 0.016257, 0.016257, 0.026892, 0.023963, 0.046336, 0.018787, 0.018787, 0.016826, 0.038858, 0.038858, 0.0198, 0.019401, 0.029376, 0.06312, 0.06184, 0.026338, 0.031287, 0.030611, 0.035586, 0.023087, 0.046336, 0.016826, 0.017797, 0.012727, 0.007645, 0.00558, 0.007031, 0.005503, 0.005799, 0.005799, 0.004161, 0.004513, 0.005086, 0.006078, 0.004414, 0.00316, 0.003821, 0.003555, 0.00359, 0.00359, 0.003079, 0.002662, 0.002881, 0.00246, 0.003478, 0.00558, 0.00777, 0.006078, 0.007877, 0.008525, 0.008276, 0.012727, 0.015344, 0.01204, 0.009015, 0.011669, 0.017797, 0.017447, 0.011669, 0.015694, 0.028695, 0.069024], '')</t>
  </si>
  <si>
    <t>UPI0002186642 status=activ</t>
  </si>
  <si>
    <t>([0.014586, 0.024826, 0.035586, 0.058088, 0.058088, 0.058088, 0.032677, 0.055536, 0.054297, 0.034068, 0.034884, 0.043307, 0.03976, 0.078022, 0.094817, 0.170161, 0.295083, 0.21291, 0.21291, 0.225814, 0.229226, 0.134866, 0.125101, 0.134866, 0.069024, 0.085092, 0.102787, 0.191378, 0.164327, 0.11371, 0.161087, 0.15008, 0.074921, 0.096677, 0.048328, 0.020522, 0.012491, 0.007495, 0.009865, 0.007555, 0.006194, 0.005623, 0.006245, 0.004414, 0.003512, 0.003757, 0.002727, 0.002727, 0.002976, 0.002349, 0.002276, 0.002503, 0.003276, 0.003366, 0.00407, 0.005734, 0.008409, 0.010372, 0.018106, 0.023963, 0.030003, 0.022306, 0.027463, 0.022306, 0.050641, 0.083462, 0.155435, 0.281712, 0.281712, 0.209395, 0.311707, 0.422041, 0.30533, 0.170161, 0.281712, 0.295083, 0.295083, 0.158265, 0.111485, 0.10481, 0.094817, 0.129801, 0.147574, 0.076542, 0.155435, 0.144935, 0.073402, 0.031287, 0.014783, 0.01227, 0.015078, 0.013437, 0.008723, 0.014075, 0.014075, 0.008895, 0.006039, 0.005799, 0.006245, 0.006374, 0.006533, 0.005623, 0.004315, 0.004611, 0.006482, 0.004899, 0.003997, 0.00407, 0.005503, 0.005318, 0.004414, 0.003276, 0.003298, 0.00407, 0.003053, 0.00407, 0.005623, 0.00558, 0.004388, 0.005872, 0.008075, 0.00558, 0.006701, 0.009187, 0.011518, 0.00777, 0.006894, 0.007091, 0.010131, 0.007555, 0.00962, 0.016528, 0.016257, 0.01078, 0.010131, 0.017797, 0.009977, 0.011518, 0.020522, 0.017797, 0.021381, 0.012491, 0.012727, 0.00777, 0.005872, 0.005011, 0.006988, 0.009096, 0.009187, 0.006567, 0.008723, 0.011106, 0.007422, 0.011669, 0.009483, 0.01204, 0.013613, 0.028107, 0.023087, 0.023963, 0.022306, 0.01078, 0.013821, 0.015694, 0.018787, 0.019109, 0.017797, 0.010672, 0.013016, 0.010221, 0.010131, 0.011106, 0.006567, 0.010509, 0.009977, 0.011106, 0.009401, 0.008525, 0.005734, 0.004483, 0.004483, 0.006374, 0.009401, 0.009187, 0.008409, 0.011106, 0.009865, 0.012727, 0.024826, 0.025316, 0.054297, 0.044297, 0.026892, 0.030003, 0.019401, 0.020522, 0.041405, 0.032677, 0.018106, 0.032677, 0.029376, 0.028695, 0.023087, 0.022306, 0.032017, 0.064632, 0.034068, 0.030611, 0.030003, 0.024826, 0.014315, 0.008804, 0.019109, 0.028695, 0.06184, 0.03976, 0.045352, 0.020876, 0.019109, 0.022306, 0.014783, 0.019109, 0.015694, 0.020876, 0.015694, 0.012727, 0.009096, 0.011518, 0.024393, 0.0198, 0.011518, 0.011518, 0.019401, 0.018415, 0.017138, 0.013265, 0.014075, 0.01204, 0.011903, 0.011669, 0.017447, 0.015694, 0.020876, 0.016826, 0.01078, 0.016528, 0.024393, 0.042364, 0.067594, 0.060549, 0.036378, 0.074921, 0.144935, 0.109221, 0.0704, 0.076542, 0.076542, 0.111485, 0.120615, 0.216401, 0.216401, 0.125101, 0.219301, 0.116183, 0.18812, 0.26085, 0.232838, 0.232838, 0.125101, 0.059222, 0.029376, 0.045352, 0.055536, 0.06184, 0.085092, 0.060549, 0.044297, 0.028695, 0.018106, 0.010221, 0.010672, 0.01204, 0.01227, 0.009977, 0.01078, 0.01078, 0.008276, 0.006078, 0.00558, 0.008276, 0.011903, 0.012491, 0.016528, 0.015344, 0.010926, 0.009015, 0.015344, 0.021816, 0.044297, 0.067594, 0.129801, 0.142424, 0.209395, 0.216401, 0.26085, 0.349426, 0.311707, 0.377384, 0.480142, 0.461924, 0.422041, 0.398279, 0.545602, 0.51388, 0.458154], '')</t>
  </si>
  <si>
    <t>UPI0002186643 status=activ</t>
  </si>
  <si>
    <t>([0.200174, 0.247041, 0.179055, 0.219301, 0.129801, 0.132295, 0.164327, 0.216401, 0.25031, 0.275179, 0.301917, 0.271506, 0.264545, 0.225814, 0.137348, 0.216401, 0.301917, 0.232838, 0.335645, 0.219301, 0.222385, 0.21291, 0.219301, 0.26085, 0.26085, 0.370445, 0.408655, 0.335645, 0.31487, 0.243554, 0.179055, 0.17593, 0.257454, 0.25406, 0.284882, 0.278302, 0.271506, 0.25406, 0.321458, 0.25406, 0.366687, 0.328603, 0.384043, 0.349426, 0.295083, 0.257454, 0.25031, 0.164327, 0.15284, 0.179055, 0.278302, 0.352862, 0.36309, 0.311707, 0.31487, 0.222385, 0.308712, 0.30533, 0.30533, 0.321458, 0.298791, 0.295083, 0.216401, 0.219301, 0.264545, 0.352862, 0.40511, 0.318242, 0.40511, 0.494003, 0.465241, 0.436924, 0.346032, 0.30533, 0.301917, 0.206376, 0.191378, 0.185198, 0.200174, 0.236433, 0.185198, 0.275179, 0.239899, 0.26085, 0.301917, 0.321458, 0.247041, 0.155435, 0.239899, 0.15008, 0.15008, 0.161087, 0.161087, 0.158265, 0.127496, 0.170161, 0.291804, 0.436924, 0.328603, 0.31487, 0.288399, 0.236433, 0.236433, 0.236433, 0.328603, 0.352862, 0.318242, 0.359901, 0.41194, 0.301917, 0.40511, 0.41194, 0.359901, 0.25031, 0.346032, 0.332115, 0.222385, 0.194234, 0.179055, 0.200174, 0.194234, 0.118441, 0.158265, 0.161087, 0.18812, 0.194234, 0.167087, 0.102787, 0.096677, 0.066181, 0.122885, 0.06312, 0.074921, 0.096677, 0.17593, 0.10481, 0.173081, 0.25406, 0.25406, 0.191378, 0.179055, 0.191378, 0.281712, 0.239899, 0.200174, 0.125101, 0.096677, 0.074921, 0.106997, 0.081712, 0.144935, 0.098513, 0.17593, 0.173081, 0.170161, 0.100716, 0.10481, 0.058088, 0.047319, 0.051831, 0.076542, 0.15284, 0.15284, 0.158265, 0.194234, 0.15284, 0.257454, 0.21291, 0.257454, 0.21291, 0.308712, 0.271506, 0.346032, 0.25031, 0.142424, 0.142424, 0.144935, 0.144935, 0.232838, 0.278302, 0.268042, 0.219301, 0.191378, 0.155435, 0.147574, 0.182256, 0.225814, 0.182256, 0.216401, 0.17593, 0.170161, 0.096677, 0.125101, 0.125101, 0.216401, 0.216401, 0.209395, 0.225814, 0.216401, 0.182256, 0.17593, 0.142424, 0.142424, 0.15008, 0.185198, 0.127496, 0.079919, 0.066181, 0.06312, 0.042364, 0.043307, 0.071867, 0.125101, 0.067594, 0.040537, 0.040537, 0.074921, 0.073402, 0.092881, 0.161087, 0.161087, 0.167087, 0.142424, 0.106997, 0.100716, 0.098513, 0.170161, 0.239899, 0.318242, 0.387226, 0.387226, 0.4292, 0.433034, 0.4292, 0.440853, 0.418646, 0.370445, 0.36309, 0.366687, 0.433034, 0.349426, 0.414856, 0.394753, 0.483068, 0.59014, 0.585406, 0.58069, 0.545602, 0.447574, 0.346032, 0.31487, 0.321458, 0.342579, 0.339168, 0.349426, 0.36309, 0.490133, 0.541878, 0.450668, 0.418646, 0.356642, 0.346032, 0.346032, 0.31487, 0.298791, 0.206376, 0.179055, 0.100716, 0.081712, 0.132295, 0.21291, 0.134866, 0.222385, 0.196879, 0.167087, 0.170161, 0.203355, 0.179055, 0.098513, 0.158265, 0.196879, 0.194234, 0.194234, 0.191378, 0.25031, 0.173081, 0.182256, 0.206376, 0.324872, 0.356642, 0.366687, 0.366687, 0.4292, 0.384043, 0.281712, 0.216401, 0.132295, 0.158265, 0.167087, 0.164327, 0.137348, 0.134866, 0.11371, 0.18812, 0.139895, 0.098513, 0.132295, 0.179055, 0.15284, 0.111485, 0.083462, 0.055536, 0.037156, 0.032677, 0.028107], '')</t>
  </si>
  <si>
    <t>[244, 245, 246, 247, 257]</t>
  </si>
  <si>
    <t>UPI0002186644 status=activ</t>
  </si>
  <si>
    <t>([0.182256, 0.111485, 0.142424, 0.17593, 0.118441, 0.064632, 0.111485, 0.076542, 0.098513, 0.129801, 0.15284, 0.120615, 0.06312, 0.058088, 0.060549, 0.111485, 0.167087, 0.247041, 0.247041, 0.232838, 0.222385, 0.194234, 0.206376, 0.219301, 0.219301, 0.232838, 0.339168, 0.196879, 0.295083, 0.200174, 0.191378, 0.222385, 0.301917, 0.41194, 0.321458, 0.200174, 0.18812, 0.118441, 0.079919, 0.071867, 0.127496, 0.127496, 0.15008, 0.206376, 0.196879, 0.196879, 0.271506, 0.278302, 0.31487, 0.301917, 0.398279, 0.40511, 0.288399, 0.21291, 0.203355, 0.21291, 0.232838, 0.25031, 0.332115, 0.398279, 0.370445, 0.352862, 0.352862, 0.284882, 0.284882, 0.182256, 0.18812, 0.179055, 0.182256, 0.26085, 0.179055, 0.15008, 0.15284, 0.147574, 0.225814, 0.194234, 0.308712, 0.36309, 0.26085, 0.264545, 0.229226, 0.173081, 0.17593, 0.206376, 0.275179, 0.236433, 0.356642, 0.26085, 0.191378, 0.100716, 0.098513, 0.167087, 0.229226, 0.139895, 0.216401, 0.206376, 0.158265, 0.142424, 0.200174, 0.284882, 0.196879, 0.229226, 0.225814, 0.225814, 0.203355, 0.173081, 0.132295, 0.122885, 0.209395, 0.247041, 0.321458, 0.219301, 0.222385, 0.196879, 0.281712, 0.194234, 0.129801, 0.173081, 0.164327, 0.144935, 0.158265, 0.155435, 0.090864, 0.164327, 0.164327, 0.102787, 0.0704, 0.129801, 0.085092, 0.059222, 0.073402, 0.049374, 0.054297, 0.048328, 0.026338, 0.021816, 0.046336, 0.085092, 0.106997, 0.060549, 0.045352, 0.040537, 0.034884, 0.078022, 0.073402, 0.078022, 0.059222, 0.106997, 0.100716, 0.15008, 0.194234, 0.196879, 0.30533, 0.380708, 0.284882, 0.377384, 0.31487, 0.25031, 0.232838, 0.200174, 0.200174, 0.147574, 0.086953, 0.182256, 0.179055, 0.191378, 0.096677, 0.111485, 0.071867, 0.059222, 0.064632, 0.067594, 0.083462, 0.041405, 0.041405, 0.064632, 0.036378, 0.074921, 0.058088, 0.058088, 0.038858, 0.074921, 0.111485, 0.194234, 0.111485, 0.050641, 0.049374, 0.060549, 0.054297, 0.085092, 0.11371, 0.06184, 0.054297, 0.048328, 0.094817, 0.094817, 0.11371, 0.127496, 0.125101, 0.100716, 0.060549, 0.055536, 0.028107, 0.034884, 0.032017, 0.064632, 0.067594, 0.06312, 0.071867, 0.094817, 0.10481, 0.096677, 0.098513, 0.051831, 0.051831, 0.051831, 0.034068, 0.028107, 0.028695, 0.022306, 0.024826, 0.024393, 0.048328, 0.092881, 0.055536, 0.034884, 0.034884, 0.060549, 0.049374, 0.074921, 0.111485, 0.111485, 0.094817, 0.096677, 0.092881, 0.083462, 0.076542, 0.134866, 0.096677, 0.142424, 0.194234, 0.194234, 0.288399, 0.284882, 0.243554, 0.243554, 0.281712, 0.236433, 0.209395, 0.17593, 0.203355, 0.21291, 0.127496, 0.161087, 0.264545, 0.374039, 0.374039, 0.390993, 0.390993, 0.494003, 0.461924, 0.346032, 0.377384, 0.380708, 0.387226, 0.433034, 0.42561, 0.486429, 0.538167, 0.608892, 0.666105, 0.642678, 0.666105, 0.805026, 0.754692, 0.728858, 0.59014, 0.59014, 0.440853, 0.41194, 0.394753, 0.422041, 0.401658, 0.494003, 0.398279, 0.366687, 0.349426, 0.458154, 0.42561, 0.301917, 0.275179, 0.301917, 0.30533, 0.301917, 0.301917, 0.30533, 0.225814, 0.328603, 0.346032, 0.398279, 0.374039, 0.401658, 0.40511, 0.517562, 0.486429, 0.509769, 0.51388, 0.398279, 0.387226, 0.291804, 0.346032, 0.328603, 0.328603, 0.288399, 0.236433, 0.182256, 0.179055, 0.236433, 0.203355, 0.144935, 0.18812, 0.185198, 0.109221], '')</t>
  </si>
  <si>
    <t>[268, 269, 270, 271, 272, 273, 274, 275, 276, 277, 303, 305, 306]</t>
  </si>
  <si>
    <t>UPI0002186645 status=activ</t>
  </si>
  <si>
    <t>([0.534167, 0.521092, 0.51388, 0.472492, 0.401658, 0.4292, 0.387226, 0.387226, 0.36309, 0.356642, 0.356642, 0.356642, 0.436924, 0.41194, 0.324872, 0.288399, 0.298791, 0.380708, 0.370445, 0.380708, 0.398279, 0.461924, 0.476583, 0.509769, 0.549308, 0.626927, 0.622677, 0.707965, 0.759478, 0.798249, 0.84206, 0.865454, 0.876521, 0.859585, 0.891961, 0.932927, 0.948786, 0.94331, 0.932927, 0.939629, 0.94331, 0.94331, 0.941505, 0.950334, 0.941505, 0.950334, 0.951925, 0.951925, 0.951925, 0.948786, 0.948786, 0.948786, 0.948786, 0.948786, 0.953422, 0.950334, 0.953422, 0.945666, 0.953422, 0.948786, 0.94331, 0.94331, 0.950334, 0.951925, 0.94331, 0.947281, 0.945666, 0.945666, 0.953422, 0.901269, 0.88723, 0.894241, 0.905695, 0.910643, 0.921076, 0.871313, 0.868118, 0.865454, 0.879233, 0.779859, 0.779859, 0.661982, 0.63748, 0.642678, 0.58069, 0.604312, 0.59917, 0.505461, 0.476583, 0.41194, 0.509769, 0.4292, 0.422041, 0.324872, 0.268042, 0.247041, 0.219301, 0.229226, 0.203355, 0.139895, 0.236433, 0.264545, 0.349426, 0.275179, 0.236433, 0.264545, 0.264545, 0.216401, 0.257454, 0.295083, 0.342579, 0.332115, 0.444081, 0.384043, 0.483068, 0.58069, 0.58069, 0.59508, 0.538167, 0.575842, 0.666105, 0.632174, 0.51388, 0.553315, 0.622677, 0.657645, 0.608892, 0.5017, 0.570702, 0.622677, 0.521092, 0.562014, 0.476583, 0.366687, 0.458154, 0.42561, 0.31487, 0.332115, 0.31487, 0.349426, 0.318242, 0.264545, 0.257454, 0.328603, 0.311707, 0.264545, 0.209395, 0.179055, 0.194234, 0.155435, 0.098513, 0.139895, 0.122885, 0.155435, 0.147574, 0.086953, 0.092881, 0.120615, 0.074921, 0.073402, 0.074921, 0.086953, 0.083462, 0.041405, 0.042364, 0.030003, 0.036378, 0.03976, 0.050641, 0.059222, 0.054297, 0.074921, 0.05306, 0.032677, 0.028107], '')</t>
  </si>
  <si>
    <t>[0, 1, 2, 23, 24, 25, 26, 27, 28, 29, 30, 31, 32, 33, 34, 35, 36, 37, 38, 39, 40, 41, 42, 43, 44, 45, 46, 47, 48, 49, 50, 51, 52, 53, 54, 55, 56, 57, 58, 59, 60, 61, 62, 63, 64, 65, 66, 67, 68, 69, 70, 71, 72, 73, 74, 75, 76, 77, 78, 79, 80, 81, 82, 83, 84, 85, 86, 87, 90, 115, 116, 117, 118, 119, 120, 121, 122, 123, 124, 125, 126, 127, 128, 129, 130, 131]</t>
  </si>
  <si>
    <t>UPI0002186646 status=activ</t>
  </si>
  <si>
    <t>([0.185198, 0.179055, 0.109221, 0.155435, 0.18812, 0.127496, 0.127496, 0.073402, 0.05306, 0.0704, 0.086953, 0.106997, 0.106997, 0.06312, 0.083462, 0.085092, 0.043307, 0.020522, 0.035586, 0.045352, 0.045352, 0.055536, 0.054297, 0.102787, 0.100716, 0.085092, 0.094817, 0.092881, 0.18812, 0.18812, 0.120615, 0.081712, 0.083462, 0.102787, 0.129801, 0.164327, 0.173081, 0.155435, 0.173081, 0.088832, 0.111485, 0.060549, 0.030003, 0.035586, 0.038042, 0.034884, 0.041405, 0.0704, 0.100716, 0.094817, 0.092881, 0.122885, 0.196879, 0.134866, 0.139895, 0.170161, 0.161087, 0.161087, 0.170161, 0.182256, 0.298791, 0.232838, 0.332115, 0.4292, 0.4292, 0.398279, 0.321458, 0.308712, 0.264545, 0.209395, 0.17593, 0.243554, 0.257454, 0.182256, 0.257454, 0.206376, 0.167087], '')</t>
  </si>
  <si>
    <t>UPI0002186647 status=activ</t>
  </si>
  <si>
    <t>([0.096677, 0.055536, 0.081712, 0.051831, 0.0704, 0.055536, 0.081712, 0.11371, 0.147574, 0.17593, 0.173081, 0.147574, 0.216401, 0.144935, 0.085092, 0.0704, 0.073402, 0.120615, 0.102787, 0.085092, 0.147574, 0.147574, 0.225814, 0.196879, 0.25031, 0.25406, 0.21291, 0.206376, 0.200174, 0.106997, 0.106997, 0.132295, 0.182256, 0.194234, 0.281712, 0.370445, 0.41194, 0.494003, 0.387226, 0.356642, 0.390993, 0.308712, 0.342579, 0.339168, 0.288399, 0.239899, 0.170161, 0.264545, 0.257454, 0.158265, 0.185198, 0.191378, 0.18812, 0.127496, 0.073402, 0.043307, 0.040537, 0.038042, 0.038042, 0.073402, 0.10481, 0.109221, 0.161087, 0.134866, 0.111485, 0.200174, 0.288399, 0.288399, 0.264545, 0.18812, 0.301917, 0.377384, 0.366687, 0.308712, 0.394753, 0.490133, 0.608892, 0.608892, 0.534167, 0.447574, 0.447574, 0.447574, 0.36309, 0.36309, 0.281712, 0.284882, 0.155435, 0.147574, 0.147574, 0.167087, 0.243554, 0.236433, 0.236433, 0.161087, 0.229226, 0.191378, 0.118441, 0.092881, 0.088832, 0.132295, 0.206376, 0.206376, 0.139895, 0.203355, 0.15284, 0.225814, 0.194234, 0.328603, 0.342579, 0.339168, 0.346032, 0.31487, 0.284882, 0.25406, 0.332115, 0.31487, 0.377384, 0.461924, 0.497853, 0.494003, 0.494003, 0.398279, 0.401658, 0.497853, 0.422041, 0.486429, 0.490133, 0.570702, 0.42561, 0.342579, 0.42561, 0.433034, 0.36309, 0.31487, 0.346032, 0.346032, 0.271506, 0.243554, 0.25031, 0.25031, 0.196879, 0.191378, 0.284882, 0.284882, 0.275179, 0.318242, 0.295083, 0.271506, 0.229226, 0.31487, 0.384043, 0.359901, 0.311707, 0.436924, 0.545602, 0.521092], '')</t>
  </si>
  <si>
    <t>[76, 77, 78, 127, 154, 155]</t>
  </si>
  <si>
    <t>UPI0002186648 status=activ</t>
  </si>
  <si>
    <t>([0.030611, 0.034884, 0.055536, 0.081712, 0.142424, 0.142424, 0.109221, 0.134866, 0.170161, 0.118441, 0.147574, 0.106997, 0.191378, 0.109221, 0.194234, 0.200174, 0.200174, 0.239899, 0.142424, 0.142424, 0.142424, 0.155435, 0.125101, 0.125101, 0.127496, 0.10481, 0.125101, 0.182256, 0.182256, 0.17593, 0.264545, 0.264545, 0.366687, 0.264545, 0.356642, 0.321458, 0.216401, 0.229226, 0.26085, 0.281712, 0.196879, 0.278302, 0.401658, 0.483068, 0.483068, 0.476583, 0.486429, 0.384043, 0.384043, 0.275179, 0.243554, 0.247041, 0.25406, 0.257454, 0.247041, 0.243554, 0.194234, 0.295083, 0.31487, 0.247041, 0.247041, 0.342579, 0.243554, 0.209395, 0.196879, 0.194234, 0.164327, 0.158265, 0.161087, 0.139895, 0.15008, 0.182256, 0.182256, 0.100716, 0.094817, 0.102787, 0.05306, 0.11371, 0.11371, 0.045352, 0.076542, 0.081712, 0.064632, 0.116183, 0.125101, 0.071867, 0.06184, 0.081712, 0.049374, 0.111485, 0.134866, 0.139895, 0.139895, 0.137348, 0.127496, 0.15284, 0.225814, 0.301917, 0.26085, 0.161087, 0.236433, 0.236433, 0.30533, 0.236433, 0.239899, 0.239899, 0.247041, 0.243554, 0.206376, 0.194234, 0.102787, 0.098513, 0.098513, 0.102787, 0.086953, 0.170161, 0.083462, 0.083462, 0.109221, 0.109221, 0.11371, 0.161087, 0.158265, 0.170161, 0.179055, 0.170161, 0.161087, 0.243554, 0.284882, 0.321458, 0.418646, 0.505461, 0.422041, 0.521092, 0.422041, 0.422041, 0.40511, 0.468512, 0.377384, 0.335645, 0.308712, 0.414856, 0.41194, 0.418646, 0.335645, 0.332115, 0.239899, 0.203355, 0.21291, 0.216401, 0.243554, 0.137348, 0.142424, 0.182256, 0.109221, 0.17593, 0.239899, 0.17593, 0.209395, 0.295083, 0.339168, 0.339168, 0.239899, 0.21291, 0.206376, 0.298791, 0.349426, 0.349426, 0.380708, 0.268042, 0.257454, 0.21291, 0.236433, 0.155435, 0.182256, 0.26085, 0.26085, 0.137348, 0.142424, 0.079919, 0.05306, 0.050641, 0.064632, 0.118441, 0.06184, 0.064632, 0.06312, 0.067594, 0.069024, 0.069024, 0.076542, 0.06184, 0.0704, 0.120615, 0.122885, 0.079919, 0.048328, 0.037156, 0.074921, 0.116183, 0.185198, 0.271506, 0.191378, 0.127496, 0.125101, 0.21291, 0.203355, 0.164327, 0.225814, 0.225814, 0.25031, 0.239899, 0.194234, 0.120615, 0.11371, 0.21291, 0.281712, 0.380708, 0.41194, 0.295083, 0.222385, 0.229226, 0.222385, 0.18812, 0.155435, 0.15008, 0.139895, 0.139895, 0.17593, 0.088832, 0.144935, 0.088832, 0.142424, 0.139895, 0.137348, 0.144935, 0.0704, 0.067594, 0.0704, 0.043307, 0.088832, 0.139895, 0.079919, 0.044297, 0.083462, 0.185198, 0.194234, 0.216401, 0.206376, 0.125101, 0.170161, 0.170161, 0.25031, 0.26085, 0.257454, 0.352862, 0.281712, 0.374039, 0.352862, 0.346032, 0.328603, 0.321458, 0.324872, 0.384043, 0.384043, 0.394753, 0.36309, 0.239899, 0.161087, 0.144935, 0.209395, 0.225814, 0.161087, 0.161087, 0.167087, 0.167087, 0.191378, 0.191378, 0.127496, 0.158265, 0.127496, 0.21291, 0.219301, 0.196879, 0.26085, 0.271506, 0.275179, 0.278302, 0.308712, 0.380708, 0.301917, 0.281712, 0.301917, 0.295083, 0.200174, 0.185198, 0.271506, 0.25031, 0.295083, 0.36309, 0.356642, 0.398279, 0.384043, 0.352862, 0.36309, 0.301917, 0.359901, 0.332115, 0.295083, 0.374039, 0.339168, 0.476583, 0.497853, 0.458154, 0.59917], '')</t>
  </si>
  <si>
    <t>[131, 133, 314]</t>
  </si>
  <si>
    <t>UPI0002186649 status=activ</t>
  </si>
  <si>
    <t>([0.029376, 0.016021, 0.009865, 0.015344, 0.021381, 0.013613, 0.009728, 0.00777, 0.006988, 0.008804, 0.007177, 0.007422, 0.005086, 0.008624, 0.00558, 0.005378, 0.005378, 0.003864, 0.003461, 0.004775, 0.004976, 0.006795, 0.006619, 0.006619, 0.006245, 0.006245, 0.009483, 0.015694, 0.026892, 0.045352, 0.021816, 0.020165, 0.026338, 0.041405, 0.017797, 0.049374, 0.038042, 0.018415, 0.029376, 0.038042, 0.018787, 0.018106, 0.010372, 0.014075, 0.0198, 0.016528, 0.00962, 0.007645, 0.007645, 0.006567, 0.004689, 0.004611, 0.005318, 0.003671, 0.00292, 0.004431, 0.003997, 0.005734, 0.005378, 0.004689, 0.00515, 0.004431, 0.003177, 0.004358, 0.003555, 0.002881, 0.002349, 0.00292, 0.003512, 0.002512, 0.002035, 0.001786, 0.002976, 0.002606, 0.002688, 0.002581, 0.00155, 0.00155, 0.00155, 0.00243, 0.003177, 0.002512, 0.003405, 0.003366, 0.003671, 0.003607, 0.004899, 0.006619, 0.007422, 0.006988, 0.009865, 0.021816, 0.024826, 0.016528, 0.029376, 0.066181, 0.137348, 0.284882, 0.284882, 0.284882, 0.288399, 0.173081, 0.111485, 0.0704, 0.134866, 0.059222, 0.094817, 0.047319, 0.032677, 0.017797, 0.010221, 0.007091, 0.005734, 0.008075, 0.009977, 0.009015, 0.005734, 0.005683, 0.004976, 0.00359, 0.003804, 0.002881, 0.003924, 0.006245, 0.006194, 0.004431, 0.006142, 0.004775, 0.004775, 0.004135, 0.006039, 0.007422, 0.011669, 0.009483, 0.006421, 0.004315, 0.003431, 0.00543, 0.003821, 0.002623, 0.002623, 0.001722, 0.002117, 0.001408, 0.001271, 0.001597, 0.001623, 0.001722, 0.002606, 0.002623, 0.003701, 0.002503, 0.002014, 0.001967, 0.0028, 0.002881, 0.00359, 0.005318, 0.004689, 0.007177, 0.013016, 0.014586, 0.012727, 0.017138, 0.03976, 0.030003, 0.0198, 0.038042, 0.036378, 0.033407, 0.034068, 0.018787, 0.019401, 0.0198, 0.009977, 0.009294, 0.016826, 0.01227, 0.007555, 0.008804, 0.008723, 0.005683, 0.00543, 0.005734, 0.005503, 0.003821, 0.004775, 0.004899, 0.004976, 0.003821, 0.002705, 0.002761, 0.002727, 0.003804, 0.00515, 0.008895, 0.008804, 0.005734, 0.008156, 0.010372, 0.010372, 0.008895, 0.008002, 0.012727, 0.019401, 0.010926, 0.020876, 0.011106, 0.010221, 0.010372, 0.016826, 0.016257, 0.036378, 0.076542, 0.044297, 0.034884, 0.015344, 0.008804, 0.014586, 0.008895, 0.007091, 0.004414, 0.004414, 0.007422, 0.005086, 0.005086, 0.007091, 0.004835, 0.00558, 0.008409, 0.005734, 0.003727, 0.005992, 0.005623, 0.00407, 0.005249, 0.006374, 0.006374, 0.009865, 0.007259, 0.010509, 0.017797, 0.040537, 0.05306, 0.024393, 0.037156, 0.06184, 0.047319, 0.048328, 0.028695, 0.022306, 0.023087, 0.058088, 0.023534, 0.01227, 0.017447, 0.010221, 0.006533, 0.01078, 0.007315, 0.007315, 0.007422, 0.007422, 0.005378, 0.004135, 0.00558, 0.006374, 0.003997, 0.004611, 0.006421, 0.007091, 0.009187, 0.014783, 0.015078, 0.021381, 0.021381, 0.032017, 0.06312, 0.094817, 0.081712, 0.120615, 0.147574, 0.144935, 0.106997, 0.173081, 0.219301, 0.203355, 0.209395, 0.324872, 0.185198, 0.182256, 0.278302, 0.161087, 0.164327, 0.081712, 0.129801, 0.129801, 0.086953, 0.06312, 0.10481, 0.055536, 0.036378, 0.026338, 0.026892, 0.038042, 0.020165, 0.025762, 0.016021, 0.010131, 0.009977, 0.01227, 0.012491, 0.013265, 0.013016, 0.01227, 0.016257, 0.01078, 0.011669, 0.009728, 0.010131, 0.007555, 0.007259, 0.006894, 0.009865, 0.008409, 0.008409, 0.012727, 0.007315, 0.009977, 0.01227, 0.008276, 0.008409, 0.00543, 0.005223, 0.006795, 0.005011, 0.004388, 0.004921, 0.006482, 0.007422, 0.006142, 0.007495, 0.007422, 0.008409, 0.005992, 0.004921, 0.004921, 0.003821, 0.004414, 0.004921, 0.005872, 0.00543, 0.006194, 0.006701, 0.005872, 0.004513, 0.004736, 0.004976, 0.005318, 0.004689, 0.003963, 0.003727, 0.00316, 0.003177, 0.00316, 0.004247, 0.005086, 0.003864, 0.003727, 0.004899, 0.004388, 0.004513, 0.005799, 0.006894, 0.010672, 0.010372, 0.012491, 0.016021, 0.021381, 0.013821, 0.013437, 0.020876, 0.050641, 0.05306, 0.118441], '')</t>
  </si>
  <si>
    <t>UPI000218664A status=activ</t>
  </si>
  <si>
    <t>([0.017797, 0.028107, 0.018106, 0.020522, 0.014586, 0.021816, 0.038858, 0.041405, 0.029376, 0.031287, 0.044297, 0.060549, 0.034068, 0.029376, 0.050641, 0.078022, 0.076542, 0.142424, 0.083462, 0.132295, 0.185198, 0.264545, 0.229226, 0.321458, 0.366687, 0.422041, 0.298791, 0.194234, 0.229226, 0.324872, 0.268042, 0.173081, 0.161087, 0.239899, 0.311707, 0.318242, 0.229226, 0.236433, 0.219301, 0.311707, 0.206376, 0.179055, 0.179055, 0.134866, 0.134866, 0.074921, 0.050641, 0.102787, 0.102787, 0.098513, 0.11371, 0.191378, 0.295083, 0.328603, 0.328603, 0.387226, 0.349426, 0.332115, 0.321458, 0.321458, 0.281712, 0.288399, 0.284882, 0.291804, 0.380708, 0.390993, 0.408655, 0.51388, 0.480142, 0.461924, 0.346032, 0.328603, 0.321458, 0.239899, 0.209395, 0.21291, 0.225814, 0.271506, 0.271506, 0.271506, 0.18812, 0.185198, 0.288399, 0.298791, 0.298791, 0.229226, 0.179055, 0.257454, 0.17593, 0.203355, 0.295083, 0.324872, 0.311707, 0.216401, 0.318242, 0.232838, 0.139895, 0.060549, 0.046336, 0.045352, 0.049374, 0.049374, 0.03976, 0.038042, 0.035586, 0.036378, 0.056825, 0.076542, 0.047319, 0.040537, 0.049374, 0.028695, 0.048328, 0.030003, 0.054297, 0.026338, 0.036378, 0.073402, 0.137348, 0.088832, 0.164327, 0.098513, 0.15284, 0.196879, 0.139895, 0.137348, 0.129801, 0.088832, 0.086953, 0.127496, 0.161087, 0.134866, 0.182256, 0.109221, 0.182256, 0.155435, 0.196879, 0.236433, 0.25031, 0.25031, 0.275179, 0.275179, 0.30533, 0.301917, 0.229226, 0.26085, 0.295083, 0.239899, 0.243554, 0.257454, 0.191378, 0.25406, 0.257454, 0.298791, 0.42561, 0.41194, 0.342579, 0.374039, 0.36309, 0.318242, 0.31487, 0.418646, 0.40511, 0.339168, 0.332115, 0.458154, 0.505461, 0.476583, 0.422041, 0.40511, 0.394753, 0.465241, 0.41194, 0.359901, 0.346032, 0.328603, 0.295083, 0.342579, 0.281712, 0.298791, 0.328603, 0.281712, 0.275179, 0.275179, 0.380708, 0.380708, 0.390993, 0.346032, 0.352862, 0.458154, 0.436924, 0.4292, 0.36309, 0.36309, 0.418646, 0.414856, 0.339168, 0.366687, 0.418646, 0.374039, 0.321458, 0.298791, 0.25406, 0.239899, 0.21291, 0.164327, 0.185198, 0.155435, 0.182256, 0.170161, 0.18812, 0.191378, 0.203355, 0.264545, 0.257454, 0.268042, 0.219301, 0.278302, 0.311707, 0.328603, 0.440853, 0.394753, 0.31487, 0.422041, 0.436924, 0.370445, 0.380708, 0.390993, 0.422041, 0.328603, 0.324872, 0.275179, 0.370445, 0.288399, 0.295083, 0.324872, 0.311707, 0.359901, 0.359901, 0.30533, 0.232838, 0.185198, 0.200174, 0.278302, 0.194234, 0.194234, 0.288399, 0.26085, 0.243554, 0.209395, 0.308712, 0.342579, 0.342579, 0.346032, 0.418646, 0.414856, 0.444081, 0.342579, 0.275179, 0.206376, 0.229226, 0.295083, 0.288399, 0.275179, 0.30533, 0.390993, 0.398279, 0.295083, 0.36309, 0.247041, 0.247041, 0.239899, 0.142424, 0.170161, 0.125101, 0.125101, 0.125101, 0.129801, 0.21291, 0.257454, 0.247041, 0.25031, 0.257454, 0.247041, 0.236433, 0.229226, 0.219301, 0.203355, 0.247041, 0.222385, 0.324872, 0.339168, 0.370445, 0.472492, 0.476583, 0.505461, 0.447574, 0.436924, 0.374039, 0.349426, 0.30533, 0.380708, 0.384043, 0.36309, 0.346032, 0.440853, 0.40511, 0.401658, 0.36309, 0.418646, 0.458154, 0.476583, 0.380708, 0.264545, 0.247041, 0.239899, 0.182256, 0.170161, 0.196879, 0.25031, 0.206376, 0.216401, 0.219301, 0.219301, 0.219301, 0.298791, 0.229226, 0.271506, 0.232838, 0.247041, 0.26085, 0.182256, 0.17593, 0.264545, 0.321458, 0.321458, 0.324872, 0.418646, 0.433034, 0.324872, 0.339168, 0.356642, 0.408655, 0.324872, 0.335645, 0.301917, 0.301917, 0.288399, 0.185198, 0.229226, 0.264545, 0.281712, 0.271506, 0.264545, 0.26085, 0.21291, 0.209395, 0.239899, 0.232838, 0.295083, 0.370445, 0.36309, 0.458154, 0.472492, 0.58069, 0.570702, 0.63748, 0.59508, 0.716283, 0.834292, 0.823549, 0.733139, 0.703578, 0.805026, 0.801317, 0.812494, 0.859585, 0.865454, 0.849326, 0.791621, 0.750527, 0.750527, 0.76285, 0.724957, 0.613573, 0.534167, 0.454136, 0.370445, 0.394753, 0.390993, 0.394753, 0.318242, 0.40511, 0.401658, 0.324872, 0.36309, 0.271506, 0.298791, 0.288399, 0.275179, 0.328603, 0.359901, 0.271506, 0.225814, 0.173081, 0.185198, 0.232838, 0.275179, 0.275179, 0.25406, 0.25031, 0.25031, 0.31487, 0.308712, 0.31487, 0.356642, 0.288399, 0.36309, 0.370445, 0.288399, 0.291804, 0.268042, 0.239899, 0.324872, 0.295083, 0.328603, 0.398279, 0.41194, 0.440853, 0.454136, 0.486429, 0.414856, 0.342579, 0.349426, 0.346032, 0.25031, 0.281712, 0.332115, 0.30533, 0.225814, 0.311707, 0.321458, 0.359901, 0.380708, 0.380708, 0.377384, 0.318242, 0.222385, 0.18812, 0.185198, 0.239899, 0.209395, 0.284882, 0.291804, 0.295083, 0.308712, 0.408655, 0.408655, 0.390993, 0.328603, 0.342579, 0.359901, 0.243554, 0.161087, 0.173081, 0.116183, 0.100716, 0.17593, 0.268042, 0.264545, 0.203355, 0.21291, 0.179055, 0.17593, 0.271506, 0.264545, 0.25031, 0.275179, 0.284882, 0.301917, 0.352862, 0.321458, 0.321458, 0.444081, 0.490133, 0.408655, 0.458154, 0.517562, 0.465241, 0.447574, 0.486429, 0.562014, 0.570702, 0.56648, 0.480142, 0.374039, 0.346032, 0.281712, 0.182256, 0.173081, 0.17593, 0.182256, 0.281712, 0.264545, 0.206376, 0.206376, 0.281712, 0.332115, 0.328603, 0.359901, 0.366687, 0.356642, 0.36309, 0.366687, 0.342579, 0.414856, 0.401658, 0.465241, 0.549308, 0.63748, 0.657645, 0.632174, 0.694846, 0.58069, 0.483068, 0.494003, 0.497853, 0.41194, 0.387226, 0.387226, 0.390993, 0.390993, 0.384043, 0.408655, 0.318242, 0.342579, 0.264545, 0.281712, 0.179055, 0.134866, 0.147574, 0.137348, 0.137348, 0.15008, 0.147574, 0.194234, 0.15284, 0.127496, 0.182256, 0.203355, 0.25031, 0.257454, 0.271506, 0.247041, 0.232838, 0.278302, 0.268042, 0.268042, 0.349426, 0.4292, 0.374039, 0.257454, 0.225814, 0.225814, 0.203355, 0.298791, 0.328603, 0.40511, 0.476583, 0.450668, 0.349426, 0.30533, 0.308712, 0.239899, 0.206376, 0.11371, 0.134866, 0.209395, 0.196879, 0.191378, 0.21291, 0.308712, 0.41194, 0.436924, 0.36309, 0.387226, 0.324872, 0.321458, 0.219301, 0.243554, 0.278302, 0.356642, 0.321458, 0.30533, 0.374039, 0.356642, 0.486429, 0.494003, 0.387226, 0.387226, 0.374039, 0.346032, 0.278302, 0.291804, 0.301917, 0.374039, 0.349426, 0.422041, 0.339168, 0.458154, 0.458154, 0.468512, 0.465241, 0.56648, 0.59014, 0.56648, 0.562014, 0.534167, 0.525368, 0.648219, 0.648219, 0.509769, 0.517562, 0.632174, 0.570702, 0.585406, 0.585406, 0.613573, 0.490133, 0.486429, 0.5017, 0.359901, 0.342579, 0.26085, 0.229226, 0.15284, 0.155435, 0.15284, 0.15284, 0.158265, 0.083462, 0.134866, 0.170161, 0.158265, 0.15284, 0.132295, 0.132295, 0.102787, 0.085092, 0.127496, 0.173081, 0.15008, 0.203355, 0.229226, 0.321458, 0.332115, 0.408655, 0.40511, 0.433034, 0.433034, 0.398279, 0.5017, 0.444081, 0.521092, 0.461924, 0.450668, 0.534167, 0.521092, 0.575842, 0.59917, 0.613573, 0.675549, 0.671169, 0.690604, 0.657645, 0.570702, 0.468512, 0.480142, 0.41194, 0.387226, 0.31487, 0.356642, 0.370445, 0.370445, 0.359901, 0.390993, 0.384043, 0.324872, 0.318242, 0.324872, 0.335645, 0.268042, 0.247041, 0.203355, 0.167087, 0.170161, 0.222385, 0.196879, 0.179055, 0.239899, 0.264545, 0.335645, 0.25406, 0.236433, 0.324872, 0.318242, 0.36309, 0.370445, 0.422041, 0.4292, 0.359901, 0.332115, 0.284882, 0.318242, 0.278302, 0.359901, 0.288399, 0.298791, 0.374039, 0.301917, 0.301917, 0.25031, 0.161087, 0.239899, 0.25031, 0.232838, 0.191378, 0.173081, 0.10481, 0.066181, 0.05306, 0.086953, 0.106997, 0.18812, 0.158265, 0.139895, 0.142424, 0.144935, 0.074921, 0.054297, 0.088832, 0.06312, 0.127496, 0.206376, 0.167087, 0.167087, 0.11371, 0.139895, 0.147574, 0.225814, 0.301917, 0.229226, 0.225814, 0.134866, 0.085092, 0.0704, 0.116183, 0.083462, 0.102787, 0.170161, 0.236433, 0.200174, 0.257454, 0.196879, 0.155435], '')</t>
  </si>
  <si>
    <t>[67, 166, 295, 364, 365, 366, 367, 368, 369, 370, 371, 372, 373, 374, 375, 376, 377, 378, 379, 380, 381, 382, 383, 384, 385, 487, 491, 492, 493, 518, 519, 520, 521, 522, 523, 613, 614, 615, 616, 617, 618, 619, 620, 621, 622, 623, 624, 625, 626, 627, 630, 661, 663, 666, 667, 668, 669, 670, 671, 672, 673, 674, 675]</t>
  </si>
  <si>
    <t>UPI000218664B status=activ</t>
  </si>
  <si>
    <t>([0.271506, 0.31487, 0.366687, 0.401658, 0.444081, 0.465241, 0.497853, 0.517562, 0.534167, 0.59917, 0.517562, 0.468512, 0.476583, 0.517562, 0.497853, 0.5017, 0.490133, 0.538167, 0.454136, 0.418646, 0.494003, 0.521092, 0.440853, 0.440853, 0.359901, 0.36309, 0.291804, 0.209395, 0.203355, 0.196879, 0.17593, 0.239899, 0.298791, 0.222385, 0.161087, 0.155435, 0.134866, 0.209395, 0.139895, 0.203355, 0.219301, 0.173081, 0.167087, 0.21291, 0.206376, 0.222385, 0.18812, 0.275179, 0.349426, 0.324872, 0.339168, 0.332115, 0.335645, 0.377384, 0.377384, 0.36309, 0.366687, 0.394753, 0.394753, 0.418646, 0.394753, 0.377384, 0.377384, 0.30533, 0.25031, 0.25031, 0.225814, 0.25406, 0.239899, 0.25406, 0.25406, 0.222385, 0.15008, 0.144935, 0.116183, 0.125101, 0.125101, 0.129801, 0.134866, 0.096677, 0.132295, 0.158265, 0.17593, 0.247041, 0.339168, 0.433034, 0.342579, 0.366687, 0.36309, 0.301917, 0.298791, 0.318242, 0.31487, 0.321458, 0.243554, 0.271506, 0.324872, 0.401658, 0.308712, 0.30533, 0.377384, 0.380708, 0.339168, 0.339168, 0.332115, 0.291804, 0.298791, 0.394753, 0.472492, 0.374039, 0.450668, 0.366687, 0.370445, 0.390993, 0.472492, 0.59014, 0.59014, 0.604312, 0.5017, 0.56648, 0.585406, 0.486429, 0.494003, 0.525368, 0.509769, 0.472492, 0.5017, 0.5017, 0.390993, 0.394753, 0.458154, 0.444081, 0.42561, 0.390993, 0.366687, 0.281712, 0.275179, 0.284882, 0.275179, 0.36309, 0.387226, 0.380708, 0.447574, 0.359901, 0.374039, 0.288399, 0.318242, 0.359901, 0.311707, 0.401658, 0.301917, 0.366687, 0.374039, 0.387226, 0.418646, 0.414856, 0.509769, 0.414856, 0.440853, 0.458154, 0.454136, 0.370445, 0.366687, 0.281712, 0.384043, 0.288399, 0.288399, 0.26085, 0.225814, 0.26085, 0.298791, 0.398279, 0.278302, 0.281712, 0.284882, 0.257454, 0.301917, 0.203355, 0.206376, 0.10481, 0.109221, 0.088832, 0.142424, 0.090864, 0.147574, 0.147574, 0.158265, 0.25031, 0.25031, 0.219301, 0.21291, 0.155435, 0.122885, 0.109221, 0.06312, 0.120615, 0.155435, 0.085092, 0.158265, 0.161087, 0.216401, 0.173081, 0.116183, 0.073402, 0.122885, 0.129801, 0.127496, 0.155435, 0.088832, 0.116183, 0.085092, 0.085092, 0.11371, 0.083462, 0.079919, 0.134866, 0.116183, 0.10481, 0.144935, 0.139895, 0.21291, 0.206376, 0.232838, 0.268042, 0.349426, 0.311707, 0.30533, 0.203355, 0.236433, 0.232838, 0.257454, 0.239899, 0.142424, 0.142424, 0.209395, 0.31487, 0.31487, 0.216401, 0.232838, 0.232838, 0.239899, 0.155435, 0.203355, 0.120615, 0.15008, 0.144935, 0.144935, 0.15008, 0.239899, 0.232838, 0.232838, 0.194234, 0.194234, 0.271506, 0.26085, 0.173081, 0.18812, 0.185198, 0.236433, 0.155435, 0.125101, 0.125101, 0.167087, 0.100716, 0.18812, 0.222385, 0.161087, 0.161087, 0.155435, 0.147574, 0.125101, 0.194234, 0.200174, 0.222385, 0.275179, 0.271506, 0.275179, 0.219301, 0.191378, 0.219301, 0.291804, 0.370445, 0.359901, 0.401658, 0.483068, 0.476583, 0.394753, 0.490133, 0.529623, 0.545602, 0.5017, 0.545602, 0.557691, 0.468512, 0.468512, 0.468512, 0.377384, 0.433034, 0.480142, 0.480142, 0.486429, 0.454136, 0.414856, 0.377384, 0.370445, 0.271506, 0.185198, 0.295083, 0.275179, 0.271506, 0.26085, 0.222385, 0.219301, 0.182256, 0.219301, 0.295083, 0.196879, 0.321458, 0.324872, 0.236433, 0.275179, 0.284882, 0.324872, 0.26085, 0.295083, 0.264545, 0.275179, 0.36309, 0.239899, 0.264545, 0.26085, 0.257454, 0.239899, 0.158265, 0.203355, 0.203355, 0.200174, 0.191378, 0.158265, 0.120615, 0.18812, 0.185198, 0.144935, 0.086953, 0.147574, 0.144935, 0.170161, 0.167087, 0.179055, 0.257454, 0.239899, 0.17593, 0.17593, 0.232838, 0.301917, 0.257454, 0.264545, 0.229226, 0.324872, 0.291804, 0.387226, 0.349426, 0.308712], '')</t>
  </si>
  <si>
    <t>[7, 8, 9, 10, 13, 15, 17, 21, 115, 116, 117, 118, 119, 120, 123, 124, 126, 127, 156, 288, 289, 290, 291, 292]</t>
  </si>
  <si>
    <t>UPI000218664C status=activ</t>
  </si>
  <si>
    <t>([0.081712, 0.118441, 0.118441, 0.158265, 0.158265, 0.155435, 0.196879, 0.247041, 0.206376, 0.257454, 0.281712, 0.295083, 0.21291, 0.137348, 0.25406, 0.232838, 0.225814, 0.203355, 0.308712, 0.30533, 0.394753, 0.398279, 0.394753, 0.440853, 0.366687, 0.414856, 0.476583, 0.458154, 0.436924, 0.440853, 0.301917, 0.301917, 0.352862, 0.384043, 0.40511, 0.40511, 0.387226, 0.321458, 0.359901, 0.359901, 0.454136, 0.450668, 0.447574, 0.36309, 0.339168, 0.418646, 0.332115, 0.275179, 0.200174, 0.209395, 0.164327, 0.179055, 0.173081, 0.15008, 0.125101, 0.196879, 0.191378, 0.203355, 0.185198, 0.134866, 0.081712, 0.037156, 0.031287, 0.034884, 0.042364, 0.044297, 0.020522, 0.032677, 0.026338, 0.026338, 0.024393, 0.032017, 0.058088, 0.034884, 0.029376, 0.028107, 0.024826, 0.022306, 0.013437, 0.012491, 0.016826, 0.029376, 0.060549, 0.078022, 0.074921, 0.085092, 0.096677, 0.206376, 0.203355, 0.288399, 0.339168, 0.346032, 0.324872, 0.298791, 0.275179, 0.209395, 0.321458, 0.311707, 0.229226, 0.203355, 0.311707, 0.30533, 0.243554, 0.21291, 0.196879, 0.18812, 0.229226, 0.134866, 0.120615, 0.129801, 0.0704, 0.056825, 0.058088, 0.058088, 0.069024, 0.134866, 0.132295, 0.137348, 0.10481, 0.191378, 0.200174, 0.158265, 0.088832, 0.078022, 0.094817, 0.102787, 0.055536, 0.050641, 0.086953, 0.042364, 0.035586, 0.060549, 0.090864, 0.096677, 0.109221, 0.06312, 0.06312, 0.056825, 0.024393, 0.038042, 0.031287, 0.032017, 0.032017, 0.055536, 0.088832, 0.059222, 0.025316, 0.047319, 0.047319, 0.025316, 0.048328, 0.05306, 0.05306, 0.034884, 0.030003, 0.026892, 0.024826, 0.015694, 0.031287, 0.030611, 0.029376, 0.032677, 0.035586, 0.047319, 0.034068, 0.032017, 0.028695, 0.060549, 0.049374, 0.059222, 0.081712, 0.086953, 0.079919, 0.054297, 0.081712, 0.049374, 0.100716, 0.147574, 0.222385, 0.21291, 0.328603, 0.31487, 0.295083, 0.40511, 0.324872, 0.281712, 0.295083, 0.349426, 0.264545, 0.291804, 0.26085, 0.324872, 0.229226, 0.170161, 0.196879, 0.194234, 0.243554, 0.142424, 0.142424, 0.098513, 0.096677, 0.079919, 0.050641, 0.049374, 0.049374, 0.044297, 0.054297, 0.060549, 0.083462, 0.137348, 0.139895, 0.085092, 0.078022, 0.139895, 0.15284, 0.118441, 0.073402, 0.090864, 0.144935, 0.109221, 0.122885, 0.071867, 0.10481, 0.100716, 0.098513, 0.054297, 0.090864, 0.15284, 0.147574, 0.142424, 0.098513, 0.050641, 0.098513, 0.102787, 0.055536, 0.081712, 0.144935, 0.229226, 0.232838, 0.229226, 0.209395, 0.268042, 0.247041, 0.127496, 0.194234, 0.206376, 0.219301, 0.232838, 0.17593, 0.161087, 0.15284, 0.182256, 0.194234, 0.203355, 0.200174, 0.18812, 0.142424, 0.134866, 0.127496, 0.071867, 0.036378, 0.071867, 0.074921, 0.15284, 0.25406, 0.170161, 0.167087, 0.15284, 0.15008, 0.109221, 0.11371, 0.122885, 0.122885, 0.21291, 0.18812, 0.203355, 0.271506, 0.232838, 0.219301, 0.222385, 0.321458, 0.36309, 0.377384, 0.25031, 0.158265, 0.155435, 0.139895, 0.134866, 0.127496, 0.073402, 0.096677, 0.096677, 0.088832, 0.067594, 0.040537, 0.041405, 0.030003, 0.03976, 0.076542, 0.064632, 0.036378, 0.038042, 0.06312, 0.06312, 0.102787, 0.161087, 0.164327, 0.281712, 0.196879, 0.203355, 0.288399, 0.284882, 0.216401, 0.25031, 0.335645, 0.436924, 0.422041, 0.370445, 0.324872, 0.30533, 0.328603, 0.433034, 0.318242, 0.30533, 0.191378, 0.232838, 0.161087, 0.173081, 0.191378, 0.191378, 0.275179, 0.194234, 0.229226, 0.298791, 0.185198, 0.11371, 0.100716, 0.071867, 0.073402, 0.047319, 0.051831, 0.051831, 0.025762, 0.055536, 0.05306, 0.120615, 0.067594, 0.059222, 0.032017, 0.018787, 0.034068, 0.036378, 0.06312, 0.038042, 0.037156, 0.051831, 0.083462, 0.081712, 0.116183, 0.127496, 0.229226, 0.191378, 0.200174, 0.288399, 0.271506, 0.191378, 0.17593, 0.264545, 0.377384, 0.370445, 0.4292, 0.324872, 0.308712, 0.222385, 0.222385, 0.232838, 0.275179, 0.278302, 0.18812, 0.139895, 0.203355, 0.161087, 0.185198, 0.191378, 0.167087, 0.106997, 0.179055, 0.17593, 0.167087, 0.116183, 0.200174, 0.134866, 0.170161, 0.173081, 0.158265, 0.236433, 0.222385, 0.132295, 0.132295, 0.232838, 0.209395, 0.203355, 0.158265, 0.116183, 0.102787, 0.10481, 0.164327, 0.155435, 0.125101, 0.134866, 0.120615, 0.106997, 0.164327, 0.191378, 0.120615, 0.209395, 0.118441, 0.0704, 0.074921, 0.050641, 0.043307, 0.073402, 0.067594, 0.118441, 0.167087, 0.170161, 0.196879, 0.200174, 0.206376, 0.155435, 0.122885, 0.18812, 0.18812, 0.185198, 0.18812, 0.268042, 0.264545, 0.264545, 0.349426, 0.339168, 0.321458, 0.311707, 0.335645, 0.281712, 0.194234, 0.161087, 0.161087, 0.155435, 0.155435, 0.129801, 0.200174, 0.158265, 0.155435, 0.134866, 0.118441, 0.100716, 0.083462, 0.066181, 0.120615, 0.094817, 0.158265, 0.232838, 0.200174, 0.134866], '')</t>
  </si>
  <si>
    <t>UPI000218664D status=activ</t>
  </si>
  <si>
    <t>([0.058088, 0.098513, 0.134866, 0.092881, 0.120615, 0.147574, 0.17593, 0.222385, 0.264545, 0.194234, 0.155435, 0.182256, 0.10481, 0.11371, 0.122885, 0.100716, 0.132295, 0.161087, 0.158265, 0.086953, 0.147574, 0.127496, 0.118441, 0.067594, 0.102787, 0.111485, 0.120615, 0.118441, 0.10481, 0.079919, 0.147574, 0.17593, 0.191378, 0.275179, 0.257454, 0.243554, 0.268042, 0.311707, 0.335645, 0.332115, 0.352862, 0.25406, 0.328603, 0.26085, 0.281712, 0.301917, 0.284882, 0.271506, 0.271506, 0.281712, 0.194234, 0.18812, 0.15284, 0.088832, 0.048328, 0.083462, 0.090864, 0.111485, 0.066181, 0.05306, 0.058088, 0.055536, 0.059222, 0.041405, 0.051831, 0.050641, 0.045352, 0.049374, 0.056825, 0.044297, 0.042364, 0.049374, 0.045352, 0.079919, 0.132295, 0.21291, 0.236433, 0.257454, 0.182256, 0.216401, 0.236433, 0.247041, 0.321458, 0.370445, 0.422041, 0.458154, 0.541878, 0.534167, 0.440853, 0.324872, 0.359901, 0.370445, 0.374039, 0.278302, 0.281712, 0.17593, 0.10481, 0.090864, 0.073402, 0.06312, 0.037156, 0.034884, 0.037156, 0.018415, 0.013437, 0.016257, 0.011106, 0.009294, 0.008409, 0.009401, 0.014783, 0.015078, 0.009294, 0.009187, 0.013821, 0.013016, 0.013016, 0.012727, 0.01078, 0.007555, 0.009401, 0.01078, 0.01078, 0.007555, 0.011903, 0.012491, 0.008525, 0.011669, 0.017447, 0.024393, 0.032677, 0.031287, 0.032677, 0.030003, 0.055536, 0.029376, 0.017797, 0.015344, 0.021381, 0.027463, 0.049374, 0.0704, 0.090864, 0.045352, 0.031287, 0.015344, 0.012727, 0.011106, 0.01227, 0.007315, 0.004611, 0.003366, 0.003366, 0.002327, 0.003298, 0.002881, 0.00389, 0.005011, 0.007315, 0.005503, 0.005378, 0.005503, 0.00543, 0.006619, 0.006078, 0.006421, 0.009401, 0.012727, 0.016257, 0.008895, 0.013613, 0.027463, 0.040537, 0.020876, 0.045352, 0.040537, 0.06312, 0.030611, 0.021816, 0.01227, 0.026338, 0.020165, 0.010131, 0.010672, 0.008156, 0.013265, 0.024393, 0.019401, 0.030611, 0.050641, 0.074921, 0.055536, 0.031287, 0.048328, 0.088832, 0.034068, 0.018415, 0.016021, 0.015344, 0.023963, 0.027463, 0.026892, 0.016021, 0.017797, 0.016528, 0.01078, 0.01078, 0.009977, 0.011669, 0.007645, 0.005378, 0.006619, 0.005378, 0.004976, 0.003366, 0.003053, 0.004431, 0.004577, 0.00359, 0.004899, 0.003607, 0.003478, 0.00243, 0.003963, 0.005734, 0.005503, 0.008156, 0.008895, 0.00777, 0.005683, 0.00515, 0.008002, 0.007091, 0.010372, 0.013016, 0.023534, 0.034068, 0.015344, 0.012491, 0.018787, 0.023087, 0.027463, 0.024826, 0.032017, 0.014315, 0.011106, 0.008075, 0.006245, 0.004611, 0.005734, 0.005734, 0.008624, 0.00515, 0.003821, 0.003109, 0.002623, 0.002606, 0.002705, 0.003298, 0.004388, 0.004577, 0.003212, 0.002581, 0.003701, 0.004483, 0.004483, 0.003701, 0.004208, 0.005683, 0.007315, 0.004646, 0.006701, 0.004358, 0.004577, 0.004414, 0.004921, 0.004611, 0.00407, 0.00407, 0.00389, 0.003246, 0.002662, 0.003607, 0.004414, 0.003478, 0.002503, 0.003512, 0.004315, 0.004135, 0.00292, 0.003053, 0.003366, 0.002529, 0.003014, 0.003014, 0.002761, 0.003212, 0.003431, 0.003804, 0.002555, 0.003478, 0.003461, 0.003053, 0.003298, 0.002606, 0.00283, 0.0028, 0.002976, 0.003512, 0.003478, 0.004775, 0.00359, 0.003366, 0.004161, 0.005249, 0.008075, 0.013821, 0.010372, 0.010509, 0.01227, 0.011669, 0.007645, 0.00777, 0.01227, 0.009096, 0.009977, 0.008409, 0.01078, 0.01078, 0.007495, 0.009294, 0.007555, 0.007555, 0.007555, 0.007555, 0.00543, 0.003431, 0.00246, 0.002529, 0.003727, 0.003478, 0.00515, 0.006194, 0.009096, 0.008723, 0.010372, 0.010221, 0.010221, 0.010221, 0.00962, 0.014075, 0.011106, 0.008075, 0.01078, 0.015344, 0.015344, 0.016021, 0.016257, 0.031287, 0.020876, 0.020876, 0.023963, 0.025762, 0.026338, 0.013821, 0.008002, 0.00777, 0.007259, 0.011669, 0.009096, 0.010131, 0.007091, 0.008624, 0.016257, 0.019401, 0.012727, 0.008156, 0.007645, 0.013016, 0.009483, 0.010672, 0.008804, 0.007877, 0.006194, 0.00515, 0.007259, 0.011518, 0.00962, 0.00962, 0.00962, 0.013016, 0.007091, 0.010372, 0.010509, 0.010131, 0.006194, 0.008276, 0.008156, 0.013613, 0.008276, 0.010672, 0.009865, 0.014075, 0.015078, 0.010926, 0.010372, 0.006894, 0.007645, 0.007645, 0.012491, 0.009483, 0.007555, 0.014586, 0.017797, 0.016528, 0.016826, 0.017797, 0.024826, 0.03976, 0.038858, 0.050641, 0.030003, 0.059222, 0.047319, 0.023534, 0.024393, 0.051831, 0.120615, 0.098513, 0.078022, 0.054297, 0.034884, 0.036378, 0.016826, 0.011518, 0.008804, 0.006619, 0.006894, 0.006619, 0.005318, 0.003804, 0.004358, 0.00558, 0.004161, 0.004513, 0.006245, 0.007555, 0.007495, 0.006374, 0.005623, 0.008075, 0.009294, 0.013265, 0.014586, 0.026892, 0.021816, 0.026338, 0.054297, 0.079919, 0.073402, 0.120615, 0.229226, 0.291804, 0.191378, 0.194234, 0.132295, 0.15284, 0.15284, 0.15284, 0.18812, 0.225814, 0.132295, 0.071867, 0.073402, 0.064632, 0.071867, 0.127496, 0.102787, 0.10481, 0.147574, 0.147574, 0.191378, 0.092881, 0.06312, 0.118441, 0.200174, 0.15008, 0.0704, 0.092881, 0.092881, 0.092881, 0.058088, 0.076542, 0.078022, 0.05306, 0.120615, 0.081712, 0.045352, 0.076542, 0.067594, 0.036378, 0.020522, 0.016021, 0.03976, 0.024826, 0.031287, 0.031287, 0.0704, 0.081712, 0.066181, 0.067594, 0.037156, 0.030003, 0.040537, 0.081712, 0.142424, 0.120615, 0.122885, 0.106997, 0.106997, 0.054297, 0.094817, 0.164327, 0.21291, 0.179055, 0.291804, 0.164327, 0.185198, 0.096677, 0.086953, 0.059222, 0.06184, 0.069024, 0.134866, 0.0704, 0.074921, 0.083462, 0.050641, 0.06184, 0.066181, 0.074921, 0.132295, 0.079919, 0.102787, 0.045352, 0.048328, 0.038858, 0.078022, 0.040537, 0.071867, 0.144935, 0.236433, 0.25031, 0.328603, 0.25406, 0.366687, 0.311707, 0.30533, 0.401658, 0.31487, 0.318242, 0.203355, 0.225814, 0.18812, 0.17593, 0.281712, 0.284882, 0.288399, 0.18812, 0.173081, 0.194234, 0.142424, 0.144935, 0.076542, 0.085092, 0.076542, 0.056825, 0.073402, 0.092881, 0.044297, 0.043307, 0.041405, 0.076542, 0.0704, 0.137348, 0.137348, 0.147574, 0.083462, 0.102787, 0.194234, 0.18812, 0.18812, 0.225814, 0.158265, 0.206376, 0.191378, 0.281712, 0.318242, 0.239899, 0.225814, 0.288399, 0.384043, 0.497853, 0.541878, 0.4292, 0.342579, 0.324872, 0.236433, 0.324872, 0.328603, 0.281712, 0.36309, 0.318242, 0.284882, 0.356642, 0.374039, 0.346032, 0.31487, 0.268042, 0.366687], '')</t>
  </si>
  <si>
    <t>[86, 87, 603]</t>
  </si>
  <si>
    <t>UPI000218664E status=activ</t>
  </si>
  <si>
    <t>([0.076542, 0.106997, 0.10481, 0.085092, 0.054297, 0.055536, 0.058088, 0.050641, 0.05306, 0.085092, 0.086953, 0.083462, 0.083462, 0.06312, 0.05306, 0.058088, 0.059222, 0.069024, 0.050641, 0.045352, 0.085092, 0.142424, 0.147574, 0.15008, 0.129801, 0.200174, 0.139895, 0.185198, 0.206376, 0.236433, 0.219301, 0.268042, 0.332115, 0.25406, 0.206376, 0.236433, 0.236433, 0.284882, 0.173081, 0.200174, 0.216401, 0.200174, 0.236433, 0.158265, 0.118441, 0.200174, 0.222385, 0.342579, 0.318242, 0.243554, 0.247041, 0.147574, 0.142424, 0.088832, 0.139895, 0.129801, 0.079919, 0.079919, 0.116183, 0.139895, 0.120615, 0.116183, 0.122885, 0.085092, 0.139895, 0.209395, 0.18812, 0.100716, 0.098513, 0.100716, 0.185198, 0.185198, 0.271506, 0.179055, 0.229226, 0.147574, 0.15284, 0.232838, 0.236433, 0.161087, 0.200174, 0.15008, 0.239899, 0.137348, 0.161087, 0.17593, 0.182256, 0.118441, 0.209395, 0.203355, 0.122885, 0.118441, 0.118441, 0.071867, 0.142424, 0.173081, 0.232838, 0.318242, 0.222385, 0.225814, 0.291804, 0.301917, 0.30533, 0.243554, 0.356642, 0.346032, 0.342579, 0.328603, 0.422041, 0.408655, 0.418646, 0.433034, 0.433034, 0.436924, 0.521092, 0.480142, 0.384043, 0.42561, 0.436924, 0.570702, 0.541878, 0.476583, 0.461924, 0.447574, 0.521092, 0.521092, 0.440853, 0.4292, 0.447574, 0.454136, 0.444081, 0.332115, 0.414856, 0.414856, 0.414856, 0.414856, 0.346032, 0.4292, 0.41194, 0.332115, 0.298791, 0.209395, 0.191378, 0.194234, 0.194234, 0.167087, 0.158265, 0.222385, 0.142424, 0.137348, 0.129801, 0.129801, 0.209395, 0.142424, 0.139895, 0.079919, 0.079919, 0.081712, 0.083462, 0.067594, 0.086953, 0.092881, 0.155435, 0.173081, 0.182256, 0.278302, 0.203355, 0.21291, 0.225814, 0.247041, 0.170161, 0.194234, 0.142424, 0.15008, 0.137348, 0.142424, 0.158265, 0.106997, 0.161087, 0.167087, 0.142424, 0.173081, 0.170161, 0.170161, 0.21291, 0.185198, 0.191378, 0.284882, 0.206376, 0.196879, 0.18812, 0.271506, 0.25031, 0.229226, 0.229226, 0.25406, 0.243554, 0.321458, 0.30533, 0.308712, 0.298791, 0.366687, 0.288399, 0.298791, 0.209395, 0.21291, 0.164327, 0.155435, 0.18812, 0.257454, 0.203355, 0.288399, 0.203355, 0.191378, 0.281712, 0.275179, 0.291804, 0.257454, 0.275179, 0.374039, 0.380708, 0.41194, 0.418646, 0.472492, 0.458154, 0.534167, 0.534167, 0.622677, 0.618285, 0.545602, 0.444081, 0.497853, 0.401658, 0.476583, 0.480142, 0.486429, 0.486429, 0.541878, 0.59014, 0.570702, 0.468512, 0.384043, 0.278302, 0.298791, 0.281712, 0.298791, 0.247041, 0.264545, 0.271506, 0.278302, 0.332115, 0.349426, 0.278302, 0.380708, 0.384043, 0.308712, 0.324872, 0.324872, 0.308712, 0.21291, 0.222385, 0.219301, 0.298791, 0.31487, 0.232838, 0.182256, 0.170161, 0.25031, 0.206376, 0.232838, 0.247041, 0.209395, 0.295083, 0.298791, 0.194234, 0.191378, 0.264545, 0.232838, 0.229226, 0.25406, 0.349426, 0.318242, 0.394753, 0.370445, 0.42561, 0.497853, 0.657645, 0.671169, 0.661982, 0.570702, 0.509769, 0.517562, 0.521092, 0.525368, 0.618285, 0.745909, 0.618285, 0.494003, 0.450668, 0.366687, 0.339168, 0.339168, 0.291804, 0.301917, 0.342579, 0.356642, 0.268042, 0.239899, 0.229226, 0.225814, 0.291804, 0.328603, 0.321458, 0.352862, 0.264545, 0.268042, 0.264545, 0.318242, 0.41194, 0.398279, 0.486429, 0.4292, 0.42561, 0.505461, 0.486429, 0.390993, 0.370445, 0.465241, 0.480142, 0.476583, 0.472492, 0.517562, 0.40511, 0.308712, 0.281712, 0.352862, 0.324872, 0.264545, 0.284882, 0.26085, 0.31487, 0.268042, 0.342579, 0.25031, 0.247041, 0.25406, 0.25031, 0.158265, 0.158265, 0.125101, 0.125101, 0.147574, 0.15284, 0.25031, 0.222385, 0.15008, 0.155435, 0.098513, 0.139895, 0.102787, 0.122885, 0.066181, 0.055536, 0.060549, 0.079919, 0.078022, 0.076542, 0.120615, 0.127496, 0.102787, 0.118441, 0.127496, 0.118441, 0.10481, 0.054297, 0.078022, 0.134866, 0.144935, 0.167087, 0.161087, 0.239899, 0.209395, 0.318242, 0.41194, 0.301917, 0.366687, 0.384043, 0.414856, 0.390993, 0.384043, 0.42561, 0.454136, 0.380708, 0.339168, 0.342579, 0.4292, 0.472492, 0.374039, 0.374039, 0.458154, 0.476583, 0.387226, 0.321458, 0.225814, 0.209395, 0.196879, 0.182256, 0.194234, 0.122885, 0.139895, 0.129801, 0.073402, 0.067594, 0.058088, 0.074921, 0.085092, 0.090864, 0.054297, 0.098513, 0.050641, 0.024826, 0.021816, 0.034884, 0.073402, 0.129801, 0.134866, 0.173081, 0.15284, 0.139895, 0.194234, 0.209395, 0.332115, 0.384043, 0.25406, 0.278302, 0.203355, 0.196879, 0.106997, 0.167087, 0.164327, 0.191378, 0.236433, 0.247041, 0.15008, 0.109221, 0.086953, 0.067594, 0.081712, 0.078022, 0.051831, 0.034068, 0.020522, 0.01227, 0.010372], '')</t>
  </si>
  <si>
    <t>[114, 119, 120, 124, 125, 225, 226, 227, 228, 229, 237, 238, 239, 286, 287, 288, 289, 290, 291, 292, 293, 294, 295, 296, 323, 331]</t>
  </si>
  <si>
    <t>UPI000218664F status=activ</t>
  </si>
  <si>
    <t>([0.191378, 0.10481, 0.10481, 0.102787, 0.147574, 0.094817, 0.132295, 0.132295, 0.129801, 0.086953, 0.086953, 0.144935, 0.109221, 0.064632, 0.050641, 0.118441, 0.129801, 0.161087, 0.102787, 0.196879, 0.164327, 0.098513, 0.100716, 0.139895, 0.139895, 0.137348, 0.229226, 0.155435, 0.155435, 0.185198, 0.194234, 0.239899, 0.203355, 0.216401, 0.311707, 0.342579, 0.239899, 0.216401, 0.236433, 0.36309, 0.298791, 0.243554, 0.298791, 0.271506, 0.216401, 0.170161, 0.098513, 0.111485, 0.098513, 0.100716, 0.079919, 0.111485, 0.059222, 0.047319, 0.059222, 0.0704, 0.078022, 0.078022, 0.071867, 0.06312, 0.028107, 0.038042, 0.042364, 0.051831, 0.086953, 0.058088, 0.081712, 0.137348, 0.11371, 0.125101, 0.144935, 0.173081, 0.203355, 0.191378, 0.132295, 0.067594, 0.054297, 0.049374, 0.092881, 0.071867, 0.081712, 0.083462, 0.045352, 0.0704, 0.058088, 0.073402, 0.100716, 0.132295, 0.142424, 0.147574, 0.15008, 0.155435, 0.129801, 0.147574, 0.257454, 0.352862, 0.440853, 0.346032, 0.342579, 0.332115, 0.346032, 0.222385, 0.257454, 0.339168, 0.339168, 0.394753, 0.394753, 0.440853, 0.339168, 0.324872, 0.291804, 0.271506, 0.271506, 0.239899, 0.225814, 0.129801, 0.134866, 0.18812, 0.185198, 0.18812, 0.18812, 0.134866, 0.222385, 0.318242, 0.209395, 0.173081, 0.164327, 0.179055, 0.118441, 0.191378, 0.18812, 0.21291, 0.222385, 0.191378, 0.179055, 0.170161, 0.17593, 0.173081, 0.092881, 0.182256, 0.182256, 0.182256, 0.295083, 0.26085, 0.247041, 0.324872, 0.284882, 0.295083, 0.278302, 0.26085, 0.17593, 0.203355, 0.216401, 0.264545, 0.191378, 0.268042, 0.295083, 0.384043, 0.398279, 0.398279, 0.387226, 0.301917, 0.295083, 0.278302, 0.229226, 0.155435, 0.147574, 0.229226, 0.229226, 0.239899, 0.349426, 0.433034, 0.401658, 0.291804, 0.352862, 0.394753, 0.394753, 0.359901, 0.377384, 0.332115, 0.332115, 0.31487, 0.418646, 0.387226, 0.352862, 0.342579, 0.436924, 0.450668, 0.40511, 0.394753, 0.380708, 0.271506, 0.275179, 0.243554, 0.370445, 0.243554, 0.30533, 0.311707, 0.308712, 0.324872, 0.352862, 0.4292, 0.359901, 0.31487, 0.268042, 0.318242, 0.324872, 0.311707, 0.356642, 0.384043, 0.377384, 0.284882, 0.271506, 0.264545, 0.295083, 0.26085, 0.26085, 0.232838, 0.25031, 0.268042, 0.206376, 0.182256, 0.100716, 0.155435, 0.209395, 0.295083, 0.194234, 0.30533, 0.339168, 0.243554, 0.26085, 0.25406, 0.31487, 0.339168, 0.356642, 0.278302, 0.200174, 0.288399, 0.239899, 0.229226, 0.216401, 0.161087, 0.203355, 0.219301, 0.239899, 0.17593, 0.102787, 0.173081, 0.147574, 0.102787, 0.096677, 0.05306, 0.043307, 0.06312, 0.102787, 0.078022, 0.137348, 0.17593, 0.15008, 0.15008, 0.081712, 0.088832, 0.086953, 0.086953, 0.122885, 0.10481, 0.086953, 0.125101, 0.118441, 0.0704, 0.085092, 0.120615, 0.116183, 0.137348, 0.0704, 0.074921, 0.098513, 0.047319, 0.069024, 0.088832, 0.096677, 0.102787, 0.055536, 0.098513, 0.0704, 0.0704, 0.051831, 0.064632, 0.06312, 0.043307, 0.066181, 0.047319, 0.045352, 0.078022], '')</t>
  </si>
  <si>
    <t>UPI0002186650 status=activ</t>
  </si>
  <si>
    <t>([0.017138, 0.025316, 0.015694, 0.015078, 0.008895, 0.006482, 0.008002, 0.005872, 0.004689, 0.003864, 0.003276, 0.003997, 0.002512, 0.002503, 0.002057, 0.001675, 0.001623, 0.001623, 0.001748, 0.002976, 0.003431, 0.003053, 0.002078, 0.001872, 0.002366, 0.003864, 0.004835, 0.003431, 0.004899, 0.007091, 0.010509, 0.015344, 0.013613, 0.014586, 0.014586, 0.019401, 0.036378, 0.017447, 0.038042, 0.015078, 0.011669, 0.008723, 0.006567, 0.010372, 0.010372, 0.006482, 0.005011, 0.005992, 0.006533, 0.006795, 0.004388, 0.003212, 0.003727, 0.002662, 0.002503, 0.002276, 0.001481, 0.001202, 0.001103, 0.00103, 0.001383, 0.001597, 0.001623, 0.002503, 0.001675, 0.001692, 0.001709, 0.002327, 0.00225, 0.002881, 0.002881, 0.004431, 0.004483, 0.003053, 0.004388, 0.006567, 0.007555, 0.007645, 0.012491, 0.014586, 0.009096, 0.009187, 0.006421, 0.006533, 0.006374, 0.005932, 0.005734, 0.008156, 0.007177, 0.005223, 0.003478, 0.00231, 0.001541, 0.002366, 0.003461, 0.003461, 0.002435, 0.001687, 0.001687, 0.001417, 0.001391, 0.001709, 0.001383, 0.001499, 0.002155, 0.001481, 0.001748, 0.002606, 0.001786, 0.001786, 0.002194, 0.002555, 0.00389, 0.005932, 0.004976, 0.004921, 0.004689, 0.005318, 0.007645, 0.011342, 0.008895, 0.008276, 0.010221, 0.018415, 0.030003, 0.019109, 0.023087, 0.0198, 0.011106, 0.011669, 0.01204, 0.016826, 0.013613, 0.011106, 0.007555, 0.006142, 0.004899, 0.003671, 0.003405, 0.003298, 0.002396, 0.002327, 0.003461, 0.003276, 0.003298, 0.00283, 0.003246, 0.004247, 0.005872, 0.008525, 0.008075, 0.006795, 0.007555, 0.012727, 0.012491, 0.015078, 0.030611, 0.025316, 0.054297, 0.050641, 0.059222, 0.122885, 0.125101, 0.06312, 0.067594, 0.031287, 0.03976, 0.05306, 0.046336, 0.030611, 0.036378, 0.060549, 0.047319, 0.037156, 0.038858, 0.050641, 0.050641, 0.049374, 0.066181, 0.030003, 0.064632, 0.06184, 0.06312, 0.067594, 0.071867, 0.05306, 0.05306, 0.054297, 0.041405, 0.044297, 0.030611, 0.026338, 0.017797, 0.030003, 0.016826, 0.012727, 0.012491, 0.011106, 0.008525, 0.007495, 0.008804, 0.008895, 0.007259, 0.006142, 0.006245, 0.007091, 0.008156, 0.01227, 0.01204, 0.009187, 0.006374, 0.009728, 0.009728, 0.017138, 0.008895, 0.013613, 0.010131, 0.010221, 0.013437, 0.010221, 0.017138, 0.024826, 0.026338, 0.033407, 0.032677, 0.032017, 0.024393, 0.016021, 0.013016, 0.01078, 0.018415, 0.022667, 0.017138, 0.011669, 0.011903, 0.013613, 0.016257, 0.023087, 0.012727, 0.007645, 0.010221, 0.010672, 0.007091, 0.004775, 0.00359, 0.003607, 0.003478, 0.004899, 0.004315, 0.004835, 0.003864, 0.00316, 0.003366, 0.002512, 0.002349, 0.001541, 0.002327, 0.001748, 0.002327, 0.003212, 0.004921, 0.00407, 0.003864, 0.004736, 0.007495, 0.007422, 0.008895, 0.01204, 0.007422, 0.011903, 0.007495, 0.009977, 0.011903, 0.009096, 0.013613, 0.012727, 0.022306, 0.011342, 0.008525, 0.008624, 0.008895, 0.005872, 0.006482, 0.006533, 0.004899, 0.004431, 0.004483, 0.003478, 0.00389, 0.004775, 0.003478, 0.004431, 0.003963, 0.003555, 0.004775, 0.005378, 0.006482, 0.005734, 0.005992, 0.009015, 0.008624, 0.005683, 0.005683, 0.00515, 0.005249, 0.008409, 0.005992, 0.005932, 0.005932, 0.006078, 0.007031, 0.007177, 0.005318, 0.004689, 0.005799, 0.004161, 0.004208, 0.003671, 0.002705, 0.003212, 0.003079, 0.001855, 0.00283, 0.003864, 0.003821, 0.003804, 0.002623, 0.002606, 0.003298, 0.002705, 0.002078, 0.00225, 0.003366, 0.003555, 0.003512, 0.003246, 0.003512, 0.003607, 0.00359, 0.003864, 0.003671, 0.00359, 0.005249, 0.003701, 0.002581, 0.002623, 0.002529, 0.003512, 0.003276, 0.00359, 0.00543, 0.006988, 0.007031, 0.004976, 0.007495, 0.007495, 0.006194, 0.005623, 0.005318, 0.007645, 0.007645, 0.010509, 0.007315, 0.007495, 0.00962, 0.016021, 0.029376, 0.032677, 0.032017, 0.038042, 0.040537, 0.041405, 0.044297, 0.034068, 0.055536, 0.03976, 0.073402, 0.122885, 0.216401, 0.194234, 0.158265, 0.281712, 0.236433, 0.394753, 0.377384], '')</t>
  </si>
  <si>
    <t>UPI0002186651 status=activ</t>
  </si>
  <si>
    <t>([0.196879, 0.247041, 0.31487, 0.374039, 0.422041, 0.440853, 0.335645, 0.352862, 0.36309, 0.374039, 0.390993, 0.454136, 0.377384, 0.374039, 0.458154, 0.349426, 0.301917, 0.264545, 0.278302, 0.264545, 0.359901, 0.264545, 0.167087, 0.100716, 0.109221, 0.116183, 0.134866, 0.21291, 0.236433, 0.25406, 0.288399, 0.321458, 0.321458, 0.318242, 0.318242, 0.219301, 0.209395, 0.167087, 0.203355, 0.196879, 0.225814, 0.232838, 0.222385, 0.332115, 0.422041, 0.414856, 0.394753, 0.268042, 0.281712, 0.268042, 0.257454, 0.203355, 0.179055, 0.132295, 0.191378, 0.26085, 0.268042, 0.339168, 0.384043, 0.40511, 0.324872, 0.401658, 0.311707, 0.377384, 0.291804, 0.219301, 0.164327, 0.179055, 0.291804, 0.291804, 0.281712, 0.311707, 0.339168, 0.339168, 0.380708, 0.387226, 0.359901, 0.41194, 0.450668, 0.494003, 0.486429, 0.585406, 0.468512, 0.58069, 0.517562, 0.613573, 0.716283, 0.771762, 0.703578, 0.685117, 0.534167, 0.4292, 0.324872, 0.335645, 0.30533, 0.298791, 0.298791, 0.298791, 0.352862, 0.247041, 0.206376, 0.170161, 0.167087, 0.164327, 0.15008, 0.179055, 0.102787, 0.102787, 0.055536, 0.040537, 0.03976, 0.086953, 0.170161, 0.170161, 0.185198, 0.185198, 0.120615, 0.066181, 0.078022, 0.064632, 0.132295, 0.083462, 0.098513, 0.069024, 0.127496, 0.144935, 0.179055, 0.196879, 0.158265, 0.194234, 0.264545, 0.268042, 0.247041, 0.219301, 0.25406, 0.225814, 0.25406, 0.328603, 0.41194, 0.387226, 0.311707, 0.209395, 0.271506, 0.247041, 0.225814, 0.222385, 0.209395, 0.239899, 0.321458, 0.349426, 0.308712, 0.281712, 0.278302, 0.216401, 0.216401, 0.229226, 0.134866, 0.11371, 0.132295, 0.079919, 0.064632, 0.109221, 0.194234, 0.232838, 0.278302, 0.291804, 0.324872, 0.209395, 0.185198, 0.182256, 0.179055, 0.247041, 0.167087, 0.17593, 0.206376, 0.125101, 0.090864, 0.170161, 0.167087, 0.155435, 0.257454, 0.31487, 0.271506, 0.147574, 0.147574, 0.132295, 0.102787, 0.094817, 0.164327, 0.106997, 0.088832, 0.05306, 0.046336, 0.10481, 0.083462, 0.098513, 0.170161, 0.278302, 0.295083, 0.342579, 0.295083, 0.206376, 0.236433, 0.278302, 0.295083, 0.206376, 0.225814, 0.349426, 0.335645, 0.352862, 0.447574, 0.497853, 0.642678, 0.553315, 0.440853, 0.440853, 0.447574, 0.465241, 0.349426, 0.346032, 0.359901, 0.359901, 0.36309, 0.25031, 0.216401, 0.321458, 0.342579, 0.298791, 0.284882, 0.298791, 0.284882, 0.239899, 0.134866, 0.137348, 0.155435, 0.239899, 0.182256, 0.182256, 0.100716, 0.17593, 0.185198, 0.164327, 0.109221, 0.170161, 0.247041, 0.271506, 0.155435, 0.129801, 0.078022, 0.044297, 0.032677, 0.031287, 0.019109, 0.020522, 0.019401, 0.037156, 0.034884, 0.034884, 0.034068, 0.029376, 0.026338, 0.019401, 0.020522, 0.037156, 0.020165, 0.011106, 0.011669, 0.015694, 0.021381, 0.034884, 0.051831, 0.048328, 0.035586, 0.074921, 0.127496, 0.074921, 0.03976], '')</t>
  </si>
  <si>
    <t>[81, 83, 84, 85, 86, 87, 88, 89, 90, 212, 213]</t>
  </si>
  <si>
    <t>UPI0002186652 status=activ</t>
  </si>
  <si>
    <t>([0.079919, 0.049374, 0.073402, 0.076542, 0.102787, 0.079919, 0.06312, 0.081712, 0.060549, 0.064632, 0.040537, 0.060549, 0.098513, 0.059222, 0.081712, 0.079919, 0.041405, 0.088832, 0.158265, 0.167087, 0.196879, 0.129801, 0.137348, 0.094817, 0.118441, 0.100716, 0.144935, 0.173081, 0.182256, 0.271506, 0.30533, 0.42561, 0.318242, 0.346032, 0.444081, 0.440853, 0.465241, 0.505461, 0.486429, 0.380708, 0.366687, 0.291804, 0.284882, 0.359901, 0.436924, 0.436924, 0.480142, 0.390993, 0.4292, 0.418646, 0.40511, 0.433034, 0.349426, 0.42561, 0.440853, 0.342579, 0.370445, 0.346032, 0.311707, 0.229226, 0.321458, 0.332115, 0.332115, 0.461924, 0.454136, 0.377384, 0.377384, 0.284882, 0.374039, 0.380708, 0.390993, 0.394753, 0.370445, 0.454136, 0.447574, 0.4292, 0.521092, 0.450668, 0.440853, 0.418646, 0.509769, 0.509769, 0.41194, 0.480142, 0.444081, 0.444081, 0.42561, 0.42561, 0.42561, 0.335645, 0.239899, 0.170161, 0.179055, 0.170161, 0.155435, 0.155435, 0.111485, 0.118441, 0.167087, 0.170161, 0.264545, 0.232838, 0.17593, 0.161087, 0.164327, 0.170161, 0.185198, 0.271506, 0.173081, 0.26085, 0.271506, 0.36309, 0.342579, 0.257454, 0.295083, 0.239899, 0.25031, 0.291804, 0.206376, 0.219301, 0.222385, 0.142424, 0.17593, 0.182256, 0.222385, 0.222385, 0.216401, 0.239899, 0.203355, 0.298791, 0.288399, 0.288399, 0.203355, 0.288399, 0.36309, 0.335645, 0.370445, 0.288399, 0.31487, 0.394753, 0.324872, 0.268042, 0.356642, 0.271506, 0.25406, 0.311707, 0.30533, 0.298791, 0.194234, 0.219301, 0.232838, 0.229226, 0.21291, 0.291804, 0.291804, 0.295083, 0.216401, 0.236433, 0.284882, 0.288399, 0.291804, 0.349426, 0.332115, 0.335645, 0.422041, 0.5017, 0.497853, 0.509769, 0.51388, 0.604312, 0.608892, 0.59508, 0.509769, 0.63748, 0.63748, 0.657645, 0.534167, 0.509769, 0.51388, 0.538167, 0.534167, 0.570702, 0.483068, 0.483068, 0.476583, 0.461924, 0.40511, 0.339168, 0.332115, 0.30533, 0.298791, 0.275179, 0.200174, 0.275179, 0.264545, 0.196879, 0.167087, 0.243554, 0.332115, 0.308712, 0.30533, 0.308712, 0.281712, 0.387226, 0.476583, 0.468512, 0.465241, 0.517562, 0.622677, 0.59014, 0.632174, 0.648219, 0.694846, 0.784345, 0.81615, 0.81615, 0.81615, 0.852992, 0.862302, 0.775545, 0.798249, 0.805026, 0.795062, 0.798249, 0.76285, 0.754692, 0.694846, 0.716283, 0.59917, 0.562014, 0.483068, 0.480142, 0.517562, 0.51388, 0.525368, 0.497853, 0.505461, 0.59508, 0.476583, 0.476583, 0.549308, 0.549308, 0.476583, 0.480142, 0.384043, 0.390993, 0.380708, 0.447574, 0.440853, 0.529623, 0.56648, 0.685117, 0.694846, 0.642678, 0.545602, 0.541878, 0.521092, 0.534167, 0.517562, 0.541878, 0.557691, 0.58069, 0.59917, 0.707965, 0.604312, 0.712013, 0.613573, 0.608892, 0.59014, 0.59014, 0.59508, 0.58069, 0.476583, 0.476583, 0.408655, 0.480142, 0.480142, 0.480142, 0.486429, 0.422041, 0.483068, 0.377384, 0.308712, 0.295083, 0.301917, 0.366687, 0.321458, 0.394753, 0.408655, 0.401658, 0.401658, 0.433034, 0.436924, 0.557691, 0.545602, 0.642678, 0.63748, 0.538167, 0.541878, 0.521092, 0.622677, 0.632174, 0.759478, 0.819762, 0.741537, 0.728858, 0.741537, 0.791621, 0.685117, 0.604312, 0.525368, 0.549308, 0.436924, 0.436924, 0.384043, 0.31487, 0.321458, 0.335645, 0.332115, 0.278302, 0.281712, 0.17593, 0.182256, 0.173081, 0.206376, 0.182256, 0.170161, 0.164327, 0.17593, 0.243554, 0.219301, 0.284882, 0.26085, 0.36309, 0.308712, 0.352862, 0.352862, 0.339168, 0.318242, 0.390993, 0.444081, 0.458154, 0.557691, 0.557691, 0.549308, 0.505461, 0.618285, 0.642678, 0.545602, 0.509769, 0.444081, 0.422041, 0.356642, 0.36309, 0.339168, 0.408655, 0.301917, 0.366687, 0.295083, 0.225814, 0.243554, 0.268042, 0.185198, 0.170161, 0.11371, 0.118441, 0.134866, 0.137348, 0.083462, 0.127496, 0.118441, 0.17593, 0.278302, 0.342579, 0.339168, 0.332115, 0.232838, 0.328603, 0.346032, 0.414856, 0.401658, 0.377384, 0.380708, 0.447574, 0.447574, 0.440853, 0.366687, 0.31487, 0.232838, 0.31487, 0.295083, 0.335645, 0.335645, 0.328603, 0.278302, 0.271506, 0.21291, 0.284882, 0.284882, 0.275179, 0.18812, 0.25031, 0.257454, 0.200174, 0.125101, 0.134866, 0.17593, 0.268042, 0.311707, 0.318242, 0.232838, 0.268042, 0.191378, 0.18812, 0.209395, 0.275179, 0.182256, 0.236433, 0.25031, 0.257454, 0.25031, 0.275179, 0.295083, 0.295083, 0.31487, 0.346032, 0.349426, 0.30533, 0.222385, 0.229226, 0.318242, 0.418646, 0.418646, 0.418646, 0.398279, 0.398279, 0.40511, 0.505461, 0.494003, 0.509769, 0.494003, 0.394753, 0.483068, 0.408655, 0.408655, 0.335645, 0.321458, 0.243554, 0.311707, 0.366687, 0.380708, 0.384043, 0.359901, 0.26085, 0.264545, 0.288399, 0.275179, 0.203355, 0.216401, 0.222385, 0.203355, 0.144935, 0.236433, 0.222385, 0.203355, 0.21291, 0.298791, 0.390993, 0.422041, 0.436924, 0.447574, 0.390993, 0.30533, 0.311707, 0.349426, 0.346032, 0.324872, 0.318242, 0.36309, 0.342579, 0.31487, 0.311707, 0.401658, 0.374039, 0.398279, 0.5017, 0.401658, 0.418646, 0.418646, 0.377384, 0.318242, 0.311707, 0.264545, 0.328603, 0.321458, 0.321458, 0.40511, 0.41194, 0.401658, 0.401658, 0.356642, 0.408655, 0.342579, 0.229226, 0.25406, 0.15284, 0.088832, 0.15008, 0.094817, 0.094817, 0.15284, 0.17593, 0.170161, 0.182256, 0.182256, 0.179055, 0.179055, 0.182256, 0.182256, 0.203355, 0.158265, 0.196879, 0.118441, 0.196879, 0.196879, 0.203355, 0.291804, 0.401658, 0.30533, 0.346032, 0.268042, 0.278302, 0.25031, 0.268042, 0.26085, 0.271506, 0.196879, 0.26085, 0.25406, 0.25406, 0.236433, 0.298791, 0.232838, 0.301917, 0.284882, 0.384043, 0.384043, 0.380708, 0.359901, 0.480142, 0.41194, 0.497853, 0.497853, 0.476583, 0.494003, 0.468512, 0.461924, 0.549308, 0.505461, 0.509769, 0.509769, 0.51388, 0.4292, 0.51388, 0.414856, 0.398279, 0.42561, 0.352862, 0.349426, 0.36309, 0.239899, 0.311707, 0.200174, 0.134866, 0.15008, 0.127496, 0.18812, 0.200174, 0.132295, 0.15284, 0.142424, 0.15284, 0.161087, 0.225814, 0.194234, 0.232838, 0.232838, 0.182256, 0.25406, 0.247041, 0.232838, 0.328603, 0.359901, 0.461924, 0.549308, 0.521092, 0.517562, 0.468512, 0.352862, 0.440853, 0.380708, 0.380708, 0.342579, 0.30533, 0.209395, 0.247041, 0.25031, 0.25406, 0.271506, 0.284882, 0.232838, 0.229226, 0.164327, 0.139895, 0.137348, 0.137348, 0.161087, 0.170161, 0.25031, 0.298791, 0.291804, 0.356642, 0.346032, 0.384043, 0.339168, 0.433034, 0.414856, 0.480142, 0.483068, 0.41194, 0.398279, 0.374039, 0.380708, 0.468512, 0.486429, 0.490133, 0.486429, 0.545602, 0.447574, 0.335645, 0.349426, 0.324872, 0.268042, 0.281712, 0.194234, 0.26085, 0.170161, 0.147574, 0.118441, 0.092881, 0.127496, 0.102787, 0.144935, 0.116183, 0.073402, 0.042364, 0.026338], '')</t>
  </si>
  <si>
    <t>[37, 76, 80, 81, 165, 167, 168, 169, 170, 171, 172, 173, 174, 175, 176, 177, 178, 179, 180, 181, 207, 208, 209, 210, 211, 212, 213, 214, 215, 216, 217, 218, 219, 220, 221, 222, 223, 224, 225, 226, 227, 228, 229, 232, 233, 234, 236, 237, 240, 241, 249, 250, 251, 252, 253, 254, 255, 256, 257, 258, 259, 260, 261, 262, 263, 264, 265, 266, 267, 268, 269, 270, 271, 293, 294, 295, 296, 297, 298, 299, 300, 301, 302, 303, 304, 305, 306, 307, 308, 309, 310, 311, 342, 343, 344, 345, 346, 347, 348, 349, 437, 439, 485, 557, 558, 559, 560, 561, 563, 594, 595, 596, 637]</t>
  </si>
  <si>
    <t>UPI0002186653 status=activ</t>
  </si>
  <si>
    <t>([0.288399, 0.281712, 0.185198, 0.185198, 0.18812, 0.191378, 0.116183, 0.137348, 0.200174, 0.144935, 0.094817, 0.120615, 0.109221, 0.106997, 0.147574, 0.161087, 0.158265, 0.134866, 0.111485, 0.111485, 0.182256, 0.18812, 0.222385, 0.321458, 0.339168, 0.278302, 0.219301, 0.359901, 0.377384, 0.335645, 0.465241, 0.483068, 0.468512, 0.384043, 0.390993, 0.41194, 0.414856, 0.384043, 0.414856, 0.342579, 0.328603, 0.342579, 0.243554, 0.219301, 0.137348, 0.173081, 0.247041, 0.346032, 0.308712, 0.301917, 0.30533, 0.179055, 0.264545, 0.243554, 0.328603, 0.321458, 0.359901, 0.356642, 0.295083, 0.288399, 0.359901, 0.271506, 0.185198, 0.185198, 0.206376, 0.206376, 0.15008, 0.167087, 0.132295, 0.142424, 0.137348, 0.142424, 0.147574, 0.17593, 0.209395, 0.18812, 0.191378, 0.15284, 0.125101, 0.194234, 0.118441, 0.118441, 0.106997, 0.118441, 0.196879, 0.194234, 0.288399, 0.229226, 0.229226, 0.268042, 0.295083, 0.308712, 0.291804, 0.352862, 0.321458, 0.30533, 0.342579, 0.418646, 0.339168, 0.268042, 0.257454, 0.349426, 0.275179, 0.295083, 0.370445, 0.356642, 0.359901, 0.268042, 0.295083, 0.288399, 0.275179, 0.239899, 0.15284, 0.158265, 0.194234, 0.125101, 0.137348, 0.11371, 0.081712, 0.132295, 0.144935, 0.155435, 0.173081, 0.206376, 0.301917, 0.295083, 0.281712, 0.203355, 0.288399, 0.384043, 0.352862, 0.370445, 0.370445, 0.461924, 0.359901, 0.339168, 0.332115, 0.335645, 0.359901, 0.440853, 0.440853, 0.414856, 0.321458, 0.30533, 0.374039, 0.366687, 0.335645, 0.26085, 0.236433, 0.206376, 0.182256, 0.127496, 0.0704, 0.073402, 0.047319, 0.044297, 0.038858, 0.064632, 0.059222, 0.056825, 0.054297, 0.058088, 0.094817, 0.15284, 0.164327, 0.11371, 0.069024, 0.0704, 0.071867, 0.083462, 0.096677, 0.094817, 0.170161, 0.257454, 0.25406, 0.321458, 0.36309, 0.328603, 0.328603, 0.349426, 0.359901, 0.359901, 0.264545, 0.298791, 0.30533, 0.194234, 0.25406, 0.342579, 0.359901, 0.356642, 0.422041, 0.4292, 0.418646, 0.41194, 0.408655, 0.408655, 0.398279, 0.349426, 0.418646, 0.42561, 0.384043, 0.370445, 0.298791, 0.40511, 0.398279, 0.414856, 0.529623, 0.458154, 0.356642, 0.374039, 0.352862, 0.321458, 0.324872, 0.324872, 0.216401, 0.206376, 0.132295, 0.139895, 0.243554, 0.21291, 0.125101, 0.088832, 0.094817, 0.142424, 0.088832, 0.051831, 0.026892, 0.022667, 0.034068, 0.034884, 0.026892, 0.054297, 0.036378, 0.035586, 0.021816, 0.034884, 0.023534, 0.045352, 0.042364, 0.044297, 0.043307, 0.0704, 0.122885, 0.120615, 0.076542, 0.111485, 0.179055, 0.25406, 0.281712, 0.271506, 0.321458, 0.264545, 0.26085, 0.352862, 0.352862, 0.461924, 0.461924, 0.509769, 0.422041, 0.465241, 0.447574, 0.494003, 0.541878, 0.5017, 0.509769, 0.51388, 0.42561, 0.4292, 0.366687, 0.308712, 0.311707, 0.356642, 0.359901, 0.359901, 0.349426, 0.25406, 0.21291, 0.15284, 0.15008, 0.209395, 0.173081, 0.15284, 0.125101, 0.079919, 0.055536, 0.056825, 0.0704, 0.100716, 0.10481, 0.144935, 0.129801, 0.134866, 0.134866, 0.182256, 0.11371, 0.076542, 0.11371, 0.139895, 0.161087, 0.182256, 0.18812, 0.200174, 0.239899, 0.239899, 0.216401, 0.21291, 0.182256, 0.203355, 0.229226, 0.229226, 0.243554, 0.239899, 0.206376, 0.209395, 0.17593, 0.275179, 0.311707, 0.311707, 0.311707, 0.349426, 0.359901, 0.284882, 0.18812, 0.15284, 0.173081, 0.268042, 0.275179, 0.216401, 0.25031, 0.25031, 0.209395, 0.179055, 0.271506, 0.311707, 0.21291, 0.185198, 0.185198, 0.191378, 0.144935, 0.139895, 0.142424, 0.132295, 0.196879, 0.291804, 0.31487, 0.324872, 0.308712, 0.308712, 0.370445, 0.25031, 0.268042, 0.291804, 0.324872, 0.243554, 0.225814, 0.321458, 0.394753, 0.377384, 0.408655, 0.42561, 0.398279, 0.418646, 0.4292, 0.433034, 0.458154, 0.394753, 0.298791, 0.209395, 0.295083, 0.291804, 0.374039, 0.370445, 0.284882, 0.275179, 0.366687, 0.288399, 0.194234, 0.164327, 0.179055, 0.17593, 0.25031, 0.247041, 0.284882, 0.284882, 0.17593, 0.094817, 0.085092, 0.147574, 0.155435, 0.155435, 0.191378, 0.196879, 0.200174, 0.288399, 0.295083, 0.257454, 0.335645, 0.40511, 0.458154, 0.422041, 0.401658, 0.359901, 0.370445, 0.295083, 0.247041, 0.374039, 0.5017], '')</t>
  </si>
  <si>
    <t>[206, 257, 262, 263, 264, 265, 406]</t>
  </si>
  <si>
    <t>UPI0002186654 status=activ</t>
  </si>
  <si>
    <t>([0.26085, 0.222385, 0.257454, 0.170161, 0.247041, 0.173081, 0.196879, 0.222385, 0.161087, 0.182256, 0.219301, 0.191378, 0.15008, 0.147574, 0.144935, 0.06312, 0.109221, 0.098513, 0.088832, 0.071867, 0.086953, 0.167087, 0.164327, 0.164327, 0.139895, 0.088832, 0.144935, 0.10481, 0.05306, 0.05306, 0.023963, 0.012491, 0.015078, 0.010926, 0.010672, 0.017447, 0.0198, 0.009728, 0.006894, 0.007259, 0.006374, 0.004208, 0.004315, 0.003555, 0.003701, 0.005223, 0.004358, 0.004247, 0.003671, 0.004976, 0.004577, 0.007091, 0.01078, 0.009483, 0.010509, 0.01078, 0.012491, 0.009977, 0.020165, 0.020165, 0.018106, 0.028107, 0.029376, 0.014783, 0.028695, 0.026338, 0.014075, 0.016528, 0.017447, 0.032677, 0.032017, 0.032677, 0.020876, 0.012491, 0.018787, 0.032017, 0.016257, 0.009728, 0.018106, 0.018106, 0.017447, 0.010131, 0.009015, 0.013613, 0.013821, 0.008525, 0.008895, 0.014783, 0.023087, 0.011669, 0.011903, 0.01204, 0.011518, 0.015078, 0.015078, 0.008525, 0.006619, 0.008156, 0.011669, 0.009187, 0.005623, 0.005223, 0.004775, 0.003757, 0.002662, 0.00359, 0.004315, 0.00292, 0.00243, 0.002078, 0.00292, 0.002057, 0.001692, 0.002705, 0.00292, 0.00283, 0.00316, 0.00292, 0.002396, 0.001533, 0.001872, 0.002512, 0.003821, 0.003804, 0.003478, 0.003997, 0.00407, 0.003341, 0.004646, 0.004161, 0.004736, 0.003431, 0.004976, 0.004135, 0.004135, 0.003109, 0.003512, 0.003963, 0.005011, 0.004921, 0.004976, 0.004431, 0.00558, 0.003671, 0.005503, 0.007877, 0.006245, 0.00558, 0.008075, 0.008156, 0.011342, 0.01227, 0.023534, 0.017138, 0.025762, 0.022306, 0.019109, 0.019401, 0.022306, 0.013016, 0.017797, 0.040537, 0.036378, 0.017797, 0.019401, 0.016021, 0.013016, 0.026338, 0.037156, 0.022667, 0.016021, 0.008895, 0.005992, 0.004315, 0.003555, 0.002662, 0.002623, 0.002662, 0.002117, 0.001533, 0.00152, 0.001318, 0.001305, 0.001623, 0.00246, 0.003461, 0.002761, 0.003341, 0.00246, 0.001623, 0.00152, 0.001808, 0.002503, 0.003405, 0.003341, 0.003298, 0.003276, 0.003276, 0.00389, 0.004358, 0.006988, 0.008804, 0.008723, 0.005623, 0.003924, 0.002623, 0.00243, 0.002555, 0.002503, 0.003405, 0.004646, 0.004315, 0.003607, 0.004315, 0.004646, 0.006421, 0.010221, 0.011518, 0.00777, 0.00777, 0.009187, 0.008804, 0.01078, 0.019109, 0.03976, 0.03976, 0.085092, 0.106997, 0.134866, 0.083462, 0.086953, 0.043307, 0.05306, 0.076542, 0.076542, 0.06312, 0.032677, 0.027463, 0.028107, 0.05306, 0.054297, 0.069024, 0.071867, 0.038858, 0.046336, 0.032677, 0.049374, 0.047319, 0.059222, 0.059222, 0.116183, 0.088832, 0.18812, 0.295083, 0.206376, 0.18812, 0.088832, 0.167087, 0.102787, 0.100716, 0.043307, 0.067594, 0.071867, 0.067594, 0.05306, 0.045352, 0.0704, 0.092881, 0.096677, 0.038042, 0.028695, 0.019109, 0.024393, 0.013265, 0.009977, 0.016257, 0.009728, 0.014075, 0.008624, 0.011518, 0.010221, 0.023963, 0.011106, 0.011518, 0.009401, 0.009483, 0.008156, 0.004899, 0.003341, 0.002327, 0.003555, 0.004513, 0.003701, 0.002623, 0.003079, 0.003804, 0.00243, 0.002482, 0.003053, 0.003757, 0.003821, 0.004431, 0.002761, 0.004388, 0.004358, 0.003555, 0.004899, 0.004899, 0.007315, 0.008075, 0.012491, 0.007422, 0.008002, 0.010221, 0.010372, 0.007645, 0.006421, 0.006421, 0.009483, 0.009483, 0.011342, 0.007495, 0.006988, 0.011106, 0.008156, 0.007877, 0.00777, 0.006795, 0.005623, 0.005799, 0.005503, 0.006039, 0.008409, 0.008156, 0.009294, 0.009865, 0.014586, 0.010221, 0.015694, 0.014586, 0.008156, 0.006988, 0.006894, 0.010509, 0.006482, 0.005799, 0.004921, 0.004899, 0.00389, 0.003997, 0.002761, 0.003478, 0.00225, 0.001623, 0.001597, 0.001649, 0.00246, 0.002761, 0.003461, 0.00407, 0.003555, 0.005318, 0.004358, 0.004577, 0.003212, 0.004208, 0.003821, 0.003864, 0.004513, 0.004577, 0.006039, 0.006039, 0.005011, 0.005011, 0.004414, 0.003821, 0.00407, 0.003727, 0.002435, 0.002761, 0.003014, 0.003461, 0.003014, 0.004414, 0.00407, 0.004736, 0.003821, 0.003757, 0.004775, 0.004976, 0.005011, 0.004976, 0.004899, 0.007555, 0.012727, 0.020876, 0.014075, 0.01227, 0.010131, 0.022667, 0.022667, 0.011669, 0.011669, 0.008276, 0.00777, 0.012491, 0.013613, 0.014075, 0.027463, 0.022667, 0.014783, 0.028107, 0.028107, 0.046336, 0.018415, 0.013613, 0.009977, 0.009483, 0.006245, 0.005086, 0.005378, 0.003821, 0.00359, 0.003727, 0.004899, 0.004899, 0.003461, 0.003924, 0.005799, 0.006078, 0.005011, 0.004899, 0.003555, 0.002688, 0.002366, 0.003341, 0.002606, 0.003276, 0.004247, 0.004208, 0.00407, 0.004135, 0.003997, 0.003757, 0.00243, 0.001906, 0.001335, 0.001687, 0.001267, 0.001211, 0.001155, 0.001541, 0.002688, 0.00389, 0.005223, 0.00777, 0.008409, 0.008409, 0.010509, 0.010509, 0.01078, 0.020165, 0.0198, 0.033407, 0.069024, 0.142424, 0.239899, 0.36309, 0.408655, 0.538167, 0.517562, 0.5017, 0.422041], '')</t>
  </si>
  <si>
    <t>[469, 470, 471]</t>
  </si>
  <si>
    <t>UPI0002186655 status=activ</t>
  </si>
  <si>
    <t>([0.298791, 0.142424, 0.196879, 0.173081, 0.225814, 0.179055, 0.137348, 0.164327, 0.185198, 0.225814, 0.247041, 0.324872, 0.328603, 0.239899, 0.129801, 0.11371, 0.096677, 0.194234, 0.196879, 0.298791, 0.284882, 0.311707, 0.31487, 0.318242, 0.264545, 0.25031, 0.324872, 0.30533, 0.321458, 0.229226, 0.122885, 0.083462, 0.073402, 0.041405, 0.060549, 0.118441, 0.085092, 0.049374, 0.045352, 0.045352, 0.042364, 0.043307, 0.022306, 0.047319, 0.043307, 0.048328, 0.024393, 0.014586, 0.020165, 0.019401, 0.023534, 0.028107, 0.043307, 0.023963, 0.023963, 0.030611, 0.021816, 0.022306, 0.041405, 0.037156, 0.037156, 0.036378, 0.03976, 0.066181, 0.051831, 0.028695, 0.047319, 0.100716, 0.137348, 0.161087, 0.164327, 0.164327, 0.275179, 0.206376, 0.30533, 0.40511, 0.42561, 0.40511, 0.461924, 0.36309, 0.275179, 0.281712, 0.31487, 0.26085, 0.264545, 0.209395, 0.239899, 0.247041, 0.25031, 0.278302, 0.191378, 0.182256, 0.144935, 0.122885, 0.109221, 0.10481, 0.081712, 0.066181, 0.066181, 0.076542, 0.06312, 0.120615, 0.11371, 0.11371, 0.086953, 0.122885, 0.10481, 0.127496, 0.120615, 0.109221, 0.066181, 0.109221, 0.111485, 0.127496, 0.134866, 0.203355, 0.129801, 0.155435, 0.155435, 0.236433, 0.232838, 0.281712, 0.264545, 0.164327, 0.15008, 0.15008, 0.086953, 0.167087, 0.191378, 0.122885, 0.076542, 0.139895, 0.139895, 0.137348, 0.185198, 0.173081, 0.18812, 0.185198, 0.182256, 0.196879, 0.206376, 0.216401, 0.295083, 0.298791, 0.42561, 0.414856, 0.521092, 0.608892, 0.604312, 0.5017, 0.626927, 0.622677, 0.562014, 0.58069, 0.59508, 0.525368, 0.440853, 0.440853, 0.465241, 0.380708, 0.284882, 0.271506, 0.191378, 0.118441, 0.125101, 0.118441, 0.116183, 0.056825, 0.060549, 0.06312, 0.109221, 0.086953, 0.098513, 0.071867, 0.067594, 0.066181, 0.11371, 0.185198, 0.17593, 0.232838, 0.229226, 0.209395, 0.209395, 0.298791, 0.40511, 0.390993, 0.387226, 0.30533, 0.414856, 0.433034, 0.339168, 0.349426, 0.384043, 0.458154, 0.549308, 0.557691, 0.433034, 0.328603, 0.308712, 0.247041, 0.278302, 0.36309, 0.384043, 0.390993, 0.301917, 0.200174, 0.209395, 0.243554, 0.318242, 0.346032, 0.321458, 0.401658, 0.390993, 0.418646, 0.346032, 0.264545, 0.17593, 0.281712, 0.356642, 0.359901, 0.394753, 0.36309, 0.359901, 0.440853, 0.436924, 0.517562, 0.622677, 0.483068, 0.422041, 0.398279, 0.366687, 0.36309, 0.339168, 0.349426, 0.243554, 0.239899, 0.219301, 0.236433, 0.203355, 0.200174, 0.229226, 0.25406, 0.25406, 0.194234, 0.129801, 0.079919, 0.079919, 0.073402, 0.139895, 0.111485, 0.111485, 0.118441, 0.069024, 0.079919, 0.073402, 0.11371, 0.139895, 0.203355, 0.281712, 0.278302, 0.308712, 0.278302, 0.295083, 0.328603, 0.398279, 0.476583, 0.476583, 0.394753, 0.31487, 0.209395, 0.288399, 0.232838, 0.225814, 0.318242, 0.25406, 0.179055, 0.127496, 0.15008, 0.185198, 0.179055, 0.219301, 0.219301, 0.236433, 0.196879, 0.17593, 0.147574, 0.147574, 0.144935, 0.222385, 0.321458, 0.332115, 0.31487, 0.40511, 0.30533, 0.232838, 0.295083, 0.281712, 0.366687, 0.36309, 0.321458, 0.232838, 0.191378, 0.122885, 0.067594, 0.076542, 0.074921, 0.050641, 0.054297, 0.094817, 0.051831, 0.050641, 0.045352, 0.047319, 0.046336, 0.046336, 0.073402, 0.092881, 0.167087, 0.158265, 0.106997, 0.076542, 0.120615, 0.085092, 0.083462, 0.139895, 0.144935, 0.155435, 0.206376, 0.127496, 0.129801, 0.200174, 0.164327, 0.200174, 0.21291, 0.182256, 0.167087, 0.161087, 0.139895, 0.111485, 0.118441, 0.196879, 0.295083, 0.295083, 0.390993, 0.380708, 0.384043, 0.31487, 0.308712, 0.311707, 0.318242, 0.288399, 0.308712, 0.243554, 0.284882, 0.271506, 0.216401, 0.328603, 0.335645, 0.225814, 0.25406, 0.275179, 0.167087, 0.109221, 0.076542, 0.073402, 0.127496, 0.10481, 0.155435, 0.15284, 0.125101, 0.167087, 0.203355, 0.206376, 0.219301, 0.25031, 0.247041, 0.239899, 0.182256, 0.194234, 0.311707, 0.31487, 0.298791, 0.311707, 0.390993, 0.461924, 0.349426, 0.366687, 0.31487, 0.284882, 0.196879, 0.232838, 0.196879, 0.191378, 0.17593, 0.271506, 0.271506, 0.173081, 0.25031, 0.324872, 0.247041, 0.170161, 0.182256, 0.109221, 0.102787, 0.064632, 0.078022, 0.158265, 0.094817, 0.155435, 0.170161, 0.239899, 0.271506, 0.275179, 0.173081, 0.167087, 0.155435, 0.164327, 0.182256, 0.185198, 0.185198, 0.25031, 0.321458, 0.225814, 0.298791, 0.394753, 0.450668, 0.339168, 0.222385, 0.30533, 0.30533, 0.31487, 0.356642, 0.346032, 0.332115, 0.41194, 0.394753, 0.422041, 0.41194, 0.538167, 0.549308, 0.505461, 0.5017, 0.40511, 0.472492, 0.472492, 0.465241, 0.447574, 0.517562, 0.661982, 0.618285, 0.58069, 0.575842, 0.465241, 0.486429, 0.59917, 0.618285, 0.562014, 0.534167, 0.51388, 0.458154, 0.436924, 0.444081, 0.42561, 0.534167, 0.529623, 0.521092, 0.472492, 0.497853], '')</t>
  </si>
  <si>
    <t>[146, 147, 148, 149, 150, 151, 152, 153, 154, 155, 194, 195, 225, 226, 438, 439, 440, 441, 447, 448, 449, 450, 451, 454, 455, 456, 457, 458, 463, 464, 465]</t>
  </si>
  <si>
    <t>UPI0002186656 status=activ</t>
  </si>
  <si>
    <t>([0.158265, 0.209395, 0.257454, 0.147574, 0.182256, 0.219301, 0.216401, 0.21291, 0.173081, 0.173081, 0.129801, 0.17593, 0.11371, 0.081712, 0.074921, 0.036378, 0.028695, 0.060549, 0.098513, 0.161087, 0.17593, 0.17593, 0.120615, 0.127496, 0.144935, 0.088832, 0.096677, 0.139895, 0.164327, 0.239899, 0.268042, 0.387226, 0.370445, 0.42561, 0.51388, 0.436924, 0.497853, 0.4292, 0.398279, 0.390993, 0.359901, 0.444081, 0.480142, 0.570702, 0.570702, 0.685117, 0.671169, 0.666105, 0.534167, 0.570702, 0.517562, 0.486429, 0.454136, 0.41194, 0.458154, 0.370445, 0.41194, 0.440853, 0.562014, 0.58069, 0.59508, 0.642678, 0.58069, 0.422041, 0.433034, 0.433034, 0.332115, 0.332115, 0.318242, 0.394753, 0.377384, 0.436924, 0.440853, 0.332115, 0.346032, 0.264545, 0.36309, 0.321458, 0.339168, 0.295083, 0.196879, 0.185198, 0.209395, 0.25031, 0.359901, 0.342579, 0.264545, 0.264545, 0.390993, 0.40511, 0.398279, 0.384043, 0.370445, 0.291804, 0.398279, 0.42561, 0.394753, 0.308712, 0.349426, 0.349426, 0.377384, 0.352862, 0.324872, 0.308712, 0.268042, 0.236433, 0.21291, 0.281712, 0.380708, 0.349426, 0.335645, 0.335645, 0.25406, 0.239899, 0.356642, 0.278302, 0.278302, 0.390993, 0.461924, 0.465241, 0.370445, 0.342579, 0.342579, 0.377384, 0.380708, 0.41194, 0.444081, 0.408655, 0.414856, 0.422041, 0.433034, 0.433034, 0.433034, 0.433034, 0.447574, 0.356642, 0.440853, 0.408655, 0.40511, 0.324872, 0.275179, 0.291804, 0.236433, 0.318242, 0.219301, 0.203355, 0.209395, 0.239899, 0.335645, 0.366687, 0.359901, 0.264545, 0.295083, 0.264545, 0.359901, 0.31487, 0.41194, 0.380708, 0.30533, 0.291804, 0.377384, 0.465241, 0.575842, 0.648219, 0.562014, 0.557691, 0.525368, 0.534167, 0.534167, 0.387226, 0.36309, 0.401658, 0.490133, 0.422041, 0.366687, 0.36309, 0.36309, 0.257454, 0.257454, 0.394753, 0.40511, 0.366687, 0.36309, 0.26085, 0.26085, 0.278302, 0.328603, 0.359901, 0.349426, 0.31487, 0.328603, 0.321458, 0.247041, 0.219301, 0.257454, 0.346032, 0.268042, 0.268042, 0.36309, 0.301917, 0.275179, 0.268042, 0.206376, 0.209395, 0.284882, 0.311707, 0.380708, 0.418646, 0.321458, 0.247041, 0.219301, 0.196879, 0.194234, 0.229226, 0.264545, 0.257454, 0.173081, 0.155435, 0.179055, 0.173081, 0.257454, 0.264545, 0.182256, 0.264545, 0.264545, 0.229226, 0.229226, 0.200174, 0.209395, 0.196879, 0.298791, 0.324872, 0.450668, 0.356642, 0.36309, 0.36309, 0.36309, 0.447574, 0.444081, 0.444081, 0.450668, 0.447574, 0.342579, 0.4292, 0.440853, 0.342579, 0.370445, 0.281712, 0.321458, 0.247041, 0.324872, 0.200174, 0.17593, 0.142424, 0.232838, 0.229226, 0.222385, 0.144935, 0.144935, 0.132295, 0.137348, 0.090864, 0.059222, 0.059222, 0.06312, 0.050641, 0.059222, 0.059222, 0.102787, 0.098513, 0.144935, 0.170161, 0.257454, 0.191378, 0.125101, 0.125101, 0.102787, 0.060549, 0.102787, 0.069024, 0.109221, 0.111485, 0.158265, 0.222385, 0.308712, 0.194234, 0.144935, 0.200174, 0.209395, 0.132295, 0.127496, 0.132295, 0.078022, 0.03976, 0.076542, 0.096677, 0.100716, 0.116183, 0.116183, 0.116183, 0.11371, 0.116183, 0.134866, 0.139895, 0.092881, 0.079919, 0.155435, 0.170161, 0.10481, 0.106997, 0.147574, 0.147574, 0.142424, 0.21291, 0.324872, 0.318242, 0.387226, 0.291804, 0.301917, 0.318242, 0.324872, 0.366687, 0.366687, 0.324872, 0.236433, 0.216401, 0.243554, 0.15008, 0.209395, 0.298791, 0.298791, 0.328603, 0.342579, 0.346032, 0.264545, 0.194234, 0.122885, 0.127496, 0.127496, 0.10481, 0.15008, 0.144935, 0.167087, 0.194234, 0.196879, 0.206376, 0.298791, 0.30533, 0.311707, 0.311707, 0.239899, 0.243554, 0.25406, 0.164327, 0.094817, 0.094817, 0.144935, 0.229226, 0.219301, 0.346032, 0.342579, 0.356642, 0.356642, 0.324872, 0.243554, 0.25031, 0.335645, 0.332115, 0.328603, 0.454136, 0.346032, 0.332115, 0.324872, 0.324872, 0.324872, 0.390993, 0.480142, 0.468512, 0.458154, 0.374039, 0.243554, 0.271506, 0.232838, 0.247041, 0.247041, 0.26085, 0.25406, 0.209395, 0.209395, 0.134866, 0.120615, 0.15008, 0.236433, 0.229226, 0.216401, 0.301917, 0.332115, 0.30533, 0.236433, 0.206376, 0.308712, 0.440853, 0.454136, 0.41194, 0.418646, 0.418646, 0.408655, 0.447574, 0.41194, 0.332115, 0.349426, 0.30533, 0.374039, 0.398279, 0.366687, 0.335645, 0.335645, 0.332115, 0.36309, 0.321458, 0.352862, 0.352862, 0.232838, 0.194234, 0.26085, 0.164327, 0.225814, 0.318242, 0.216401, 0.25031, 0.342579, 0.418646, 0.418646, 0.387226, 0.359901, 0.324872, 0.324872, 0.298791, 0.311707, 0.281712, 0.311707, 0.232838, 0.222385, 0.222385, 0.25406, 0.164327, 0.278302, 0.25031, 0.257454, 0.321458, 0.352862, 0.268042, 0.295083, 0.298791, 0.232838, 0.194234, 0.236433, 0.239899, 0.247041, 0.196879, 0.196879, 0.275179, 0.36309, 0.311707, 0.42561], '')</t>
  </si>
  <si>
    <t>[34, 43, 44, 45, 46, 47, 48, 49, 50, 58, 59, 60, 61, 62, 162, 163, 164, 165, 166, 167, 168]</t>
  </si>
  <si>
    <t>UPI0002186657 status=activ</t>
  </si>
  <si>
    <t>([0.868118, 0.819762, 0.685117, 0.534167, 0.585406, 0.666105, 0.632174, 0.642678, 0.642678, 0.613573, 0.497853, 0.541878, 0.63748, 0.521092, 0.40511, 0.398279, 0.394753, 0.281712, 0.257454, 0.288399, 0.321458, 0.30533, 0.30533, 0.384043, 0.398279, 0.308712, 0.191378, 0.158265, 0.161087, 0.185198, 0.21291, 0.318242, 0.31487, 0.321458, 0.394753, 0.490133, 0.40511, 0.342579, 0.390993, 0.418646, 0.295083, 0.206376, 0.200174, 0.232838, 0.236433, 0.301917, 0.346032, 0.433034, 0.5017, 0.505461, 0.490133, 0.521092, 0.41194, 0.321458, 0.295083, 0.229226, 0.229226, 0.229226, 0.298791, 0.298791, 0.219301, 0.31487, 0.408655, 0.394753, 0.301917, 0.264545, 0.281712, 0.278302, 0.295083, 0.21291, 0.120615, 0.118441, 0.100716, 0.18812, 0.264545, 0.291804, 0.332115, 0.21291, 0.288399, 0.288399, 0.288399, 0.377384, 0.377384, 0.36309, 0.370445, 0.490133, 0.525368, 0.398279, 0.318242, 0.31487, 0.370445, 0.447574, 0.461924, 0.450668, 0.436924, 0.447574, 0.359901, 0.301917, 0.321458, 0.321458, 0.332115, 0.26085, 0.25406, 0.257454, 0.17593, 0.170161, 0.086953, 0.10481, 0.116183, 0.209395, 0.137348, 0.158265, 0.118441, 0.064632, 0.06184, 0.038858, 0.022306, 0.038042, 0.0704, 0.118441, 0.118441, 0.06184, 0.120615, 0.116183, 0.0704, 0.118441, 0.118441, 0.182256, 0.155435, 0.206376, 0.122885, 0.182256, 0.125101, 0.206376, 0.222385, 0.219301, 0.219301, 0.209395, 0.179055, 0.144935, 0.155435, 0.15284, 0.17593, 0.17593, 0.11371, 0.144935, 0.147574, 0.127496, 0.073402, 0.0704, 0.090864, 0.15284, 0.147574, 0.118441, 0.10481, 0.167087, 0.182256, 0.173081, 0.182256, 0.137348, 0.15284, 0.088832, 0.092881, 0.079919, 0.06312, 0.0704, 0.054297, 0.064632, 0.044297, 0.100716, 0.127496, 0.0704, 0.0704, 0.078022, 0.142424, 0.139895, 0.137348, 0.137348, 0.127496, 0.225814, 0.225814, 0.158265, 0.206376, 0.196879, 0.298791, 0.21291, 0.196879, 0.264545, 0.15284, 0.155435, 0.111485, 0.086953, 0.137348, 0.085092, 0.081712, 0.081712, 0.10481, 0.10481, 0.058088, 0.102787, 0.048328, 0.0704, 0.139895, 0.170161, 0.164327, 0.100716, 0.158265, 0.236433, 0.158265, 0.206376, 0.301917, 0.243554, 0.25031, 0.144935, 0.25031, 0.25031, 0.275179, 0.15284, 0.144935, 0.229226, 0.155435, 0.247041, 0.291804, 0.268042, 0.17593, 0.185198, 0.284882, 0.284882, 0.222385, 0.225814, 0.179055, 0.173081, 0.26085, 0.271506, 0.40511, 0.384043, 0.288399, 0.271506, 0.401658, 0.377384, 0.384043, 0.387226, 0.374039, 0.278302, 0.243554, 0.335645, 0.247041, 0.247041, 0.281712, 0.318242, 0.433034, 0.525368, 0.562014, 0.521092, 0.509769, 0.505461, 0.5017, 0.642678, 0.534167, 0.505461, 0.549308, 0.414856, 0.40511, 0.40511, 0.497853, 0.549308, 0.447574, 0.509769, 0.40511, 0.4292, 0.458154, 0.440853, 0.472492, 0.356642, 0.268042, 0.281712, 0.271506, 0.196879, 0.194234, 0.271506, 0.232838, 0.15284, 0.161087, 0.247041, 0.25406, 0.216401, 0.173081, 0.222385, 0.25406, 0.257454, 0.236433, 0.247041, 0.247041, 0.225814, 0.30533, 0.440853, 0.394753, 0.374039, 0.41194, 0.324872, 0.247041, 0.278302, 0.271506, 0.359901, 0.359901, 0.356642, 0.394753, 0.346032, 0.370445, 0.370445, 0.465241, 0.374039, 0.335645, 0.335645, 0.239899, 0.243554, 0.158265, 0.11371, 0.129801, 0.147574, 0.21291, 0.291804, 0.288399, 0.408655, 0.447574, 0.418646, 0.447574, 0.472492, 0.562014, 0.534167, 0.41194, 0.374039, 0.468512, 0.468512, 0.42561, 0.517562, 0.483068, 0.59917, 0.720929, 0.745909, 0.642678, 0.642678, 0.529623, 0.534167, 0.398279, 0.380708, 0.408655, 0.271506, 0.243554, 0.243554, 0.191378, 0.295083, 0.232838, 0.15008, 0.173081, 0.173081, 0.167087, 0.203355, 0.185198, 0.118441, 0.116183, 0.185198, 0.161087, 0.144935, 0.122885, 0.196879, 0.116183, 0.118441, 0.142424, 0.15008, 0.10481, 0.102787, 0.054297, 0.092881, 0.158265, 0.083462, 0.118441, 0.098513, 0.092881, 0.11371, 0.191378, 0.11371, 0.064632, 0.081712, 0.127496, 0.092881, 0.078022, 0.083462, 0.090864, 0.144935, 0.078022, 0.127496, 0.106997, 0.185198, 0.194234, 0.18812, 0.295083, 0.281712, 0.278302, 0.308712, 0.308712, 0.225814, 0.200174, 0.25031, 0.257454, 0.257454, 0.335645, 0.380708, 0.454136, 0.458154, 0.352862, 0.408655, 0.298791, 0.339168, 0.308712, 0.200174, 0.209395, 0.236433, 0.25031, 0.25406, 0.25406, 0.219301, 0.284882, 0.328603, 0.328603, 0.271506, 0.232838, 0.17593, 0.18812, 0.203355, 0.185198, 0.264545, 0.318242, 0.318242, 0.384043, 0.42561, 0.440853, 0.418646, 0.40511, 0.288399, 0.311707, 0.284882, 0.284882, 0.284882, 0.25406, 0.25406, 0.21291, 0.291804, 0.359901, 0.328603, 0.31487, 0.328603, 0.264545, 0.25031, 0.239899, 0.167087, 0.100716, 0.102787, 0.111485, 0.058088, 0.060549, 0.069024, 0.074921, 0.06184, 0.064632, 0.069024, 0.085092, 0.085092, 0.085092, 0.094817, 0.06184, 0.060549, 0.036378, 0.038042, 0.021816, 0.043307, 0.088832, 0.170161, 0.247041, 0.15008, 0.264545, 0.264545, 0.25406, 0.209395, 0.239899, 0.25031, 0.243554, 0.167087, 0.219301, 0.15284, 0.15008, 0.185198, 0.102787, 0.120615, 0.137348, 0.122885, 0.125101, 0.125101, 0.06184, 0.037156, 0.067594, 0.059222, 0.083462, 0.086953, 0.106997, 0.111485, 0.10481, 0.185198, 0.179055, 0.200174, 0.196879, 0.132295, 0.129801, 0.229226, 0.268042, 0.321458, 0.440853, 0.42561, 0.324872, 0.422041, 0.525368, 0.529623, 0.529623, 0.436924, 0.328603, 0.239899, 0.232838, 0.229226, 0.209395, 0.30533, 0.219301, 0.203355, 0.236433, 0.281712, 0.281712, 0.281712, 0.278302, 0.182256, 0.147574, 0.200174, 0.185198, 0.109221, 0.06312, 0.06184, 0.134866, 0.137348, 0.216401, 0.219301, 0.229226, 0.236433, 0.236433, 0.21291, 0.200174, 0.239899, 0.225814, 0.222385, 0.219301, 0.21291, 0.324872, 0.335645, 0.311707, 0.308712, 0.311707, 0.31487, 0.308712, 0.26085, 0.36309, 0.271506, 0.271506, 0.173081, 0.182256, 0.144935, 0.25031, 0.349426, 0.25406, 0.25406, 0.209395, 0.18812, 0.120615, 0.092881, 0.109221, 0.125101, 0.127496, 0.196879, 0.275179, 0.30533, 0.332115, 0.349426, 0.394753, 0.401658, 0.408655, 0.398279, 0.36309, 0.275179, 0.275179, 0.328603, 0.342579, 0.40511, 0.444081, 0.436924, 0.440853, 0.454136, 0.458154, 0.349426, 0.26085, 0.236433, 0.134866, 0.139895, 0.0704, 0.051831, 0.040537, 0.071867, 0.086953, 0.085092, 0.170161, 0.120615, 0.142424, 0.139895, 0.109221, 0.067594, 0.054297, 0.035586, 0.034068, 0.037156, 0.088832, 0.125101, 0.170161, 0.257454, 0.191378, 0.182256, 0.268042, 0.328603, 0.239899, 0.17593, 0.209395, 0.127496, 0.182256, 0.155435, 0.120615, 0.120615, 0.15284, 0.268042, 0.359901, 0.328603, 0.275179, 0.182256, 0.185198], '')</t>
  </si>
  <si>
    <t>[0, 1, 2, 3, 4, 5, 6, 7, 8, 9, 11, 12, 13, 48, 49, 51, 86, 251, 252, 253, 254, 255, 256, 257, 258, 259, 260, 265, 267, 328, 329, 335, 337, 338, 339, 340, 341, 342, 343, 520, 521, 522]</t>
  </si>
  <si>
    <t>UPI0002186658 status=activ</t>
  </si>
  <si>
    <t>([0.196879, 0.25406, 0.206376, 0.147574, 0.209395, 0.225814, 0.247041, 0.284882, 0.295083, 0.31487, 0.321458, 0.264545, 0.158265, 0.074921, 0.086953, 0.032677, 0.048328, 0.020165, 0.011106, 0.008002, 0.008002, 0.008276, 0.00515, 0.003963, 0.003512, 0.002349, 0.002035, 0.00152, 0.001267, 0.001335, 0.001391, 0.000906, 0.001541, 0.002396, 0.002396, 0.00152, 0.001687, 0.002276, 0.003298, 0.003109, 0.003997, 0.004315, 0.005223, 0.005223, 0.008276, 0.008276, 0.013437, 0.018787, 0.014586, 0.020522, 0.014586, 0.013613, 0.014075, 0.008525, 0.008409, 0.012727, 0.017138, 0.015078, 0.008156, 0.005086, 0.00777, 0.00515, 0.003405, 0.002727, 0.003014, 0.003246, 0.003212, 0.003405, 0.002727, 0.004161, 0.003405, 0.002761, 0.002366, 0.003276, 0.004431, 0.002881, 0.00292, 0.002396, 0.00359, 0.004414, 0.006567, 0.004775, 0.005011, 0.007877, 0.01204, 0.012491, 0.006894, 0.007091, 0.004577, 0.004689, 0.003757, 0.004483, 0.00543, 0.005734, 0.004208, 0.0028, 0.003109, 0.003461, 0.004247, 0.003727, 0.004611, 0.00359, 0.004135, 0.005932, 0.003997, 0.004161, 0.00407, 0.003924, 0.003864, 0.003821, 0.004315, 0.003864, 0.002512, 0.001967, 0.00152, 0.001786, 0.002435, 0.003366, 0.002155, 0.002435, 0.002211, 0.001374, 0.002014, 0.002482, 0.002078, 0.002555, 0.002606, 0.003997, 0.00407, 0.004414, 0.006482, 0.004921, 0.005086, 0.008002, 0.015078, 0.035586, 0.046336, 0.064632, 0.066181, 0.129801, 0.056825, 0.098513, 0.102787, 0.094817, 0.045352, 0.045352, 0.064632, 0.06184, 0.021816, 0.055536, 0.090864, 0.035586, 0.06312, 0.094817, 0.046336, 0.019401, 0.013437, 0.009483, 0.007091, 0.004646, 0.004689, 0.007315, 0.006988, 0.007031, 0.004899, 0.004921, 0.00558, 0.005623, 0.004315, 0.007031, 0.006533, 0.006795, 0.012727, 0.013016, 0.018415, 0.021381, 0.021816, 0.031287, 0.054297, 0.066181, 0.155435, 0.182256, 0.196879, 0.209395, 0.209395, 0.308712, 0.374039, 0.271506, 0.257454, 0.335645, 0.301917, 0.203355, 0.132295, 0.059222, 0.054297, 0.027463, 0.049374, 0.102787, 0.111485, 0.056825, 0.056825, 0.027463, 0.013437, 0.008624, 0.007259, 0.007315, 0.005872, 0.004775, 0.004775, 0.003821, 0.003478, 0.002555, 0.002555, 0.00246, 0.002623, 0.002078, 0.002705, 0.002662, 0.001692, 0.001692, 0.002435, 0.002057, 0.002881, 0.003864, 0.005086, 0.006039, 0.008276, 0.01078, 0.0198, 0.035586, 0.045352, 0.06184, 0.111485, 0.200174, 0.170161, 0.125101, 0.161087, 0.147574, 0.074921, 0.167087, 0.147574, 0.079919, 0.109221, 0.106997, 0.054297, 0.051831, 0.045352, 0.023534, 0.025316, 0.013265, 0.010926, 0.009294, 0.006245, 0.005623, 0.00558, 0.005503, 0.006194, 0.004921, 0.003924, 0.005503, 0.004646, 0.004689, 0.006701, 0.007031, 0.005223, 0.00515, 0.004976, 0.003671, 0.003701, 0.002606, 0.003757, 0.003079, 0.003461, 0.003478, 0.004247, 0.004431, 0.004835, 0.006894, 0.010221, 0.011342, 0.011669, 0.011518, 0.010926, 0.006567, 0.006533, 0.007495, 0.01204, 0.00777, 0.007877, 0.01204, 0.016257, 0.016257, 0.021816, 0.017138, 0.018787, 0.009015, 0.005378, 0.005378, 0.004899, 0.005011, 0.003997, 0.003997, 0.004577, 0.004689, 0.005223, 0.004388, 0.003701, 0.003607, 0.005249, 0.004899, 0.004247, 0.005249, 0.004976, 0.006194, 0.006245, 0.005932, 0.007877, 0.008804, 0.008525, 0.007315, 0.004736, 0.005223, 0.004483, 0.003804, 0.002662, 0.002606, 0.002727, 0.002688, 0.001808, 0.001743, 0.002396, 0.001722, 0.001541, 0.001572, 0.00152, 0.001906, 0.002138, 0.00243, 0.002349, 0.00243, 0.002396, 0.002512, 0.003555, 0.00283, 0.002555, 0.003512, 0.004208, 0.003701, 0.004247, 0.005734, 0.004247, 0.004976, 0.005223, 0.005872, 0.006039, 0.004414, 0.003109, 0.003864, 0.002727, 0.003864, 0.00389, 0.004483, 0.006142, 0.004315, 0.005932, 0.008409, 0.009015, 0.011106, 0.022667, 0.016528, 0.017138, 0.030611, 0.027463, 0.025762, 0.012727, 0.008804, 0.010221, 0.020876, 0.01227, 0.012491, 0.012491, 0.021816, 0.021381, 0.012491, 0.014315, 0.015344, 0.016826, 0.010221, 0.008075, 0.007877, 0.007422, 0.005799, 0.005734, 0.006039, 0.007877, 0.009483, 0.013613, 0.020165, 0.010926, 0.022667, 0.047319, 0.034884, 0.043307, 0.021816, 0.024826, 0.051831, 0.035586, 0.016021, 0.016021, 0.01078, 0.009187, 0.010131, 0.009294, 0.006142, 0.004247, 0.003341, 0.003298, 0.003461, 0.002194, 0.003212, 0.0028, 0.00283, 0.00283, 0.00231, 0.003298, 0.004414, 0.003366, 0.003212, 0.003757, 0.004135, 0.00558, 0.005318, 0.006795, 0.009401, 0.019401, 0.045352], '')</t>
  </si>
  <si>
    <t>UPI0002186659 status=activ</t>
  </si>
  <si>
    <t>([0.017797, 0.026892, 0.029376, 0.044297, 0.066181, 0.050641, 0.067594, 0.069024, 0.067594, 0.069024, 0.056825, 0.076542, 0.079919, 0.079919, 0.073402, 0.109221, 0.106997, 0.109221, 0.127496, 0.203355, 0.164327, 0.222385, 0.229226, 0.225814, 0.232838, 0.194234, 0.257454, 0.268042, 0.21291, 0.216401, 0.21291, 0.295083, 0.281712, 0.278302, 0.284882, 0.206376, 0.209395, 0.298791, 0.301917, 0.332115, 0.236433, 0.284882, 0.284882, 0.194234, 0.18812, 0.185198, 0.216401, 0.127496, 0.096677, 0.170161, 0.132295, 0.100716, 0.090864, 0.094817, 0.05306, 0.049374, 0.088832, 0.090864, 0.047319, 0.064632, 0.064632, 0.066181, 0.060549, 0.047319, 0.083462, 0.106997, 0.058088, 0.058088, 0.074921, 0.094817, 0.088832, 0.073402, 0.120615, 0.078022, 0.081712, 0.139895, 0.116183, 0.06184, 0.038042, 0.074921, 0.102787, 0.109221, 0.17593, 0.144935, 0.132295, 0.076542, 0.040537, 0.090864, 0.050641, 0.044297, 0.042364, 0.023963, 0.048328, 0.028107, 0.055536, 0.051831, 0.054297, 0.054297, 0.079919, 0.079919, 0.058088, 0.058088, 0.056825, 0.031287, 0.038042, 0.071867, 0.067594, 0.098513, 0.098513, 0.139895, 0.216401, 0.229226, 0.229226, 0.236433, 0.332115, 0.206376, 0.17593, 0.173081, 0.142424, 0.167087, 0.200174, 0.137348, 0.10481, 0.050641, 0.098513, 0.102787, 0.054297, 0.054297, 0.069024, 0.030611, 0.023963, 0.014075, 0.009187, 0.013613, 0.014315, 0.014586, 0.023963, 0.036378, 0.038042, 0.032677, 0.018787, 0.018415, 0.038042, 0.036378, 0.076542, 0.058088, 0.030003, 0.030611, 0.029376, 0.017138, 0.028107, 0.043307, 0.046336, 0.044297, 0.048328, 0.042364, 0.03976, 0.022306, 0.019401, 0.018787, 0.037156, 0.032017, 0.042364, 0.042364, 0.059222, 0.032677, 0.042364, 0.059222, 0.085092, 0.161087, 0.26085, 0.257454, 0.271506, 0.31487, 0.321458, 0.324872, 0.232838, 0.232838, 0.332115, 0.324872, 0.342579, 0.206376, 0.318242, 0.278302, 0.301917, 0.191378, 0.196879, 0.200174, 0.209395, 0.25031, 0.25031, 0.161087, 0.194234, 0.18812, 0.229226, 0.236433, 0.125101, 0.236433, 0.236433, 0.147574, 0.100716, 0.102787, 0.161087, 0.167087, 0.203355, 0.203355, 0.200174, 0.288399, 0.25031, 0.194234, 0.118441, 0.139895, 0.236433, 0.17593, 0.15008, 0.125101, 0.122885, 0.139895, 0.118441, 0.067594, 0.139895, 0.139895, 0.127496, 0.086953, 0.106997, 0.067594, 0.029376, 0.054297, 0.044297, 0.055536, 0.096677, 0.17593, 0.15284, 0.142424, 0.092881, 0.094817, 0.067594, 0.060549, 0.106997, 0.086953, 0.15008, 0.10481, 0.158265, 0.164327, 0.271506, 0.257454, 0.36309, 0.390993, 0.308712, 0.335645, 0.328603, 0.332115, 0.321458, 0.222385, 0.236433, 0.257454, 0.203355, 0.25406, 0.298791, 0.291804, 0.318242, 0.284882, 0.324872, 0.25406, 0.264545, 0.25406, 0.229226, 0.127496, 0.118441, 0.122885, 0.137348, 0.078022, 0.076542, 0.074921, 0.127496, 0.118441, 0.122885, 0.206376, 0.164327, 0.239899, 0.239899, 0.25031, 0.31487, 0.308712, 0.370445, 0.25406, 0.257454, 0.295083, 0.380708, 0.4292, 0.517562, 0.401658, 0.418646, 0.390993, 0.384043, 0.390993, 0.31487, 0.308712, 0.308712, 0.30533, 0.219301, 0.219301, 0.206376, 0.11371, 0.067594, 0.038858, 0.071867, 0.055536, 0.048328, 0.049374, 0.078022, 0.042364, 0.079919, 0.132295, 0.096677, 0.055536, 0.060549, 0.102787, 0.139895, 0.129801, 0.179055, 0.161087, 0.196879, 0.232838, 0.318242, 0.374039, 0.472492, 0.476583, 0.440853, 0.418646, 0.374039, 0.342579, 0.359901, 0.366687, 0.275179, 0.278302, 0.339168, 0.321458, 0.311707, 0.339168, 0.30533, 0.332115, 0.332115, 0.301917, 0.268042, 0.203355, 0.236433, 0.15284, 0.161087, 0.222385, 0.229226, 0.264545, 0.26085, 0.332115, 0.21291, 0.203355, 0.281712, 0.281712, 0.257454, 0.173081, 0.191378, 0.216401, 0.142424, 0.216401, 0.222385, 0.229226, 0.209395, 0.182256, 0.271506, 0.257454, 0.173081, 0.17593, 0.18812, 0.120615, 0.134866, 0.219301, 0.229226, 0.236433, 0.268042, 0.194234, 0.268042, 0.225814, 0.219301, 0.318242, 0.239899, 0.15008, 0.088832, 0.098513, 0.118441, 0.116183, 0.118441, 0.179055, 0.167087, 0.173081, 0.222385, 0.137348, 0.079919, 0.142424, 0.144935, 0.086953, 0.15284, 0.137348, 0.167087, 0.164327, 0.092881, 0.147574, 0.144935, 0.25406, 0.232838, 0.229226, 0.164327, 0.102787, 0.116183, 0.129801, 0.102787, 0.132295, 0.209395, 0.308712, 0.229226, 0.196879, 0.284882, 0.26085, 0.26085, 0.209395, 0.129801, 0.200174, 0.125101, 0.122885, 0.100716, 0.11371, 0.116183, 0.179055, 0.158265, 0.144935, 0.132295, 0.182256, 0.182256, 0.179055, 0.15008, 0.203355, 0.200174, 0.206376, 0.173081, 0.170161, 0.129801, 0.21291, 0.134866, 0.209395, 0.21291, 0.127496, 0.10481, 0.125101, 0.120615, 0.21291, 0.232838, 0.268042, 0.25031, 0.155435, 0.090864, 0.118441, 0.132295, 0.132295, 0.10481, 0.132295, 0.129801, 0.18812, 0.164327, 0.247041, 0.219301, 0.321458, 0.468512, 0.675549], '')</t>
  </si>
  <si>
    <t>[290, 471]</t>
  </si>
  <si>
    <t>UPI000218665A status=activ</t>
  </si>
  <si>
    <t>([0.137348, 0.243554, 0.229226, 0.321458, 0.374039, 0.408655, 0.454136, 0.433034, 0.408655, 0.394753, 0.418646, 0.42561, 0.42561, 0.42561, 0.525368, 0.41194, 0.42561, 0.490133, 0.490133, 0.398279, 0.4292, 0.575842, 0.570702, 0.613573, 0.56648, 0.458154, 0.447574, 0.436924, 0.387226, 0.447574, 0.447574, 0.359901, 0.359901, 0.284882, 0.288399, 0.196879, 0.264545, 0.243554, 0.209395, 0.321458, 0.401658, 0.321458, 0.281712, 0.243554, 0.257454, 0.288399, 0.377384, 0.31487, 0.275179, 0.356642, 0.342579, 0.342579, 0.342579, 0.295083, 0.295083, 0.247041, 0.247041, 0.243554, 0.264545, 0.311707, 0.275179, 0.209395, 0.209395, 0.229226, 0.25031, 0.239899, 0.147574, 0.118441, 0.102787, 0.122885, 0.147574, 0.147574, 0.147574, 0.155435, 0.232838, 0.268042, 0.209395, 0.298791, 0.295083, 0.247041, 0.243554, 0.209395, 0.284882, 0.366687, 0.346032, 0.335645, 0.349426, 0.414856, 0.377384, 0.394753, 0.321458, 0.209395, 0.179055, 0.179055, 0.247041, 0.206376, 0.232838, 0.295083, 0.288399, 0.25031, 0.295083, 0.219301, 0.170161, 0.179055, 0.120615, 0.120615, 0.064632, 0.067594, 0.069024, 0.116183, 0.206376, 0.191378, 0.301917, 0.328603, 0.291804, 0.216401, 0.257454, 0.222385, 0.26085, 0.196879, 0.232838, 0.222385, 0.288399, 0.30533, 0.281712, 0.359901, 0.271506, 0.332115, 0.321458, 0.31487, 0.328603, 0.264545, 0.308712, 0.278302, 0.284882, 0.374039, 0.454136, 0.436924, 0.483068, 0.497853, 0.483068, 0.4292, 0.342579, 0.366687, 0.374039, 0.339168, 0.332115, 0.328603, 0.370445, 0.370445, 0.339168, 0.219301, 0.219301, 0.26085, 0.281712, 0.271506, 0.185198, 0.185198, 0.122885, 0.06312, 0.054297, 0.058088, 0.090864, 0.161087, 0.090864, 0.129801, 0.127496, 0.100716, 0.179055, 0.179055, 0.185198, 0.25031, 0.298791, 0.295083, 0.25406, 0.144935, 0.100716, 0.147574, 0.094817, 0.094817, 0.17593, 0.17593, 0.243554, 0.264545, 0.206376, 0.298791, 0.321458, 0.291804, 0.257454, 0.243554, 0.142424, 0.132295, 0.086953, 0.116183, 0.085092, 0.127496, 0.137348, 0.164327, 0.164327, 0.161087, 0.232838, 0.232838, 0.236433, 0.170161, 0.17593, 0.147574, 0.094817, 0.085092, 0.132295, 0.161087, 0.096677, 0.139895, 0.094817, 0.125101, 0.122885, 0.222385, 0.206376, 0.324872, 0.370445, 0.390993, 0.461924, 0.377384, 0.387226, 0.31487, 0.301917, 0.281712, 0.349426, 0.346032, 0.339168, 0.328603, 0.25031, 0.366687, 0.31487, 0.301917, 0.284882, 0.225814, 0.206376, 0.185198, 0.102787, 0.071867, 0.035586, 0.035586, 0.047319, 0.032677, 0.051831, 0.05306, 0.050641, 0.029376, 0.056825, 0.036378, 0.024393, 0.028695, 0.028695, 0.047319, 0.038858, 0.023963, 0.032017, 0.016528, 0.013821, 0.016528, 0.017797, 0.017797, 0.015078, 0.015078, 0.01227, 0.013016, 0.011518, 0.009977, 0.017797, 0.017138, 0.017138, 0.025316, 0.054297, 0.024826, 0.016021, 0.016826, 0.032677, 0.032677, 0.067594, 0.044297, 0.058088, 0.058088, 0.116183, 0.144935, 0.170161, 0.206376, 0.200174, 0.196879, 0.196879, 0.10481, 0.069024, 0.11371, 0.066181, 0.051831, 0.056825, 0.11371, 0.225814, 0.111485, 0.064632, 0.066181, 0.090864, 0.086953, 0.079919, 0.0704, 0.03976, 0.038858, 0.060549, 0.055536, 0.106997, 0.129801, 0.164327, 0.164327, 0.098513, 0.127496, 0.096677, 0.185198, 0.090864, 0.047319, 0.109221, 0.137348, 0.100716, 0.081712, 0.06312, 0.06312, 0.028695, 0.051831, 0.058088, 0.032677, 0.032677, 0.022667, 0.014315, 0.014075, 0.013613, 0.021816, 0.028695, 0.021381, 0.012727, 0.013613, 0.023087, 0.0198, 0.024393, 0.024826, 0.034068, 0.035586, 0.040537, 0.076542, 0.055536, 0.035586, 0.044297, 0.032017, 0.041405], '')</t>
  </si>
  <si>
    <t>[14, 21, 22, 23, 24]</t>
  </si>
  <si>
    <t>UPI000218665B status=activ</t>
  </si>
  <si>
    <t>([0.125101, 0.170161, 0.232838, 0.17593, 0.209395, 0.247041, 0.281712, 0.225814, 0.173081, 0.139895, 0.137348, 0.167087, 0.102787, 0.111485, 0.139895, 0.122885, 0.081712, 0.139895, 0.137348, 0.15008, 0.144935, 0.109221, 0.111485, 0.106997, 0.129801, 0.155435, 0.083462, 0.083462, 0.125101, 0.196879, 0.278302, 0.268042, 0.236433, 0.236433, 0.318242, 0.308712, 0.398279, 0.41194, 0.40511, 0.433034, 0.433034, 0.433034, 0.525368, 0.541878, 0.486429, 0.521092, 0.486429, 0.575842, 0.59014, 0.480142, 0.36309, 0.359901, 0.36309, 0.418646, 0.465241, 0.418646, 0.41194, 0.321458, 0.380708, 0.408655, 0.390993, 0.301917, 0.308712, 0.264545, 0.257454, 0.332115, 0.243554, 0.161087, 0.122885, 0.11371, 0.216401, 0.324872, 0.318242, 0.370445, 0.356642, 0.398279, 0.398279, 0.408655, 0.433034, 0.394753, 0.275179, 0.216401, 0.284882, 0.288399, 0.257454, 0.21291, 0.18812, 0.281712, 0.318242, 0.422041, 0.387226, 0.281712, 0.275179, 0.182256, 0.173081, 0.17593, 0.100716, 0.122885, 0.142424, 0.206376, 0.191378, 0.275179, 0.335645, 0.346032, 0.243554, 0.229226, 0.232838, 0.155435, 0.092881, 0.125101, 0.116183, 0.083462, 0.10481, 0.102787, 0.18812, 0.106997, 0.11371, 0.158265, 0.098513, 0.050641, 0.028107, 0.055536, 0.05306, 0.038042, 0.035586, 0.067594, 0.137348, 0.137348, 0.219301, 0.216401, 0.219301, 0.142424, 0.216401, 0.271506, 0.275179, 0.275179, 0.275179, 0.18812, 0.229226, 0.275179, 0.346032, 0.390993, 0.339168, 0.359901, 0.349426, 0.31487, 0.321458, 0.229226, 0.298791, 0.203355, 0.203355, 0.122885, 0.132295, 0.111485, 0.109221, 0.058088, 0.058088, 0.102787, 0.15284, 0.142424, 0.118441, 0.059222, 0.06312, 0.06184, 0.029376, 0.022306, 0.026892, 0.026892, 0.022667, 0.015694, 0.014315, 0.014783, 0.024826, 0.048328, 0.06312, 0.064632, 0.118441, 0.085092, 0.085092, 0.05306, 0.05306, 0.083462, 0.10481, 0.0704, 0.046336, 0.092881, 0.15284, 0.079919, 0.073402, 0.125101, 0.161087, 0.173081, 0.225814, 0.139895, 0.067594, 0.06312, 0.055536, 0.055536, 0.035586, 0.041405, 0.0704, 0.038042, 0.043307, 0.055536, 0.056825, 0.111485, 0.102787, 0.066181, 0.158265, 0.109221, 0.06312, 0.056825, 0.058088, 0.055536, 0.120615, 0.118441, 0.0704, 0.076542, 0.048328, 0.102787, 0.050641, 0.054297, 0.109221, 0.109221, 0.142424, 0.222385, 0.15008, 0.127496, 0.116183, 0.098513, 0.122885, 0.194234, 0.194234, 0.173081, 0.21291, 0.17593, 0.271506, 0.377384, 0.359901, 0.4292, 0.4292, 0.422041, 0.422041, 0.308712, 0.26085, 0.17593, 0.122885, 0.182256, 0.132295, 0.243554, 0.239899, 0.179055, 0.15284, 0.164327, 0.15008, 0.155435, 0.170161, 0.086953, 0.085092, 0.071867, 0.041405, 0.030611, 0.047319, 0.045352, 0.102787, 0.134866, 0.137348, 0.196879, 0.134866, 0.15008, 0.073402, 0.046336, 0.086953, 0.11371, 0.129801, 0.229226, 0.194234, 0.116183, 0.179055, 0.179055, 0.182256, 0.278302, 0.222385, 0.18812, 0.11371, 0.054297, 0.06312, 0.096677, 0.096677, 0.139895, 0.216401, 0.308712, 0.291804, 0.295083, 0.295083, 0.179055, 0.116183, 0.081712, 0.083462, 0.098513, 0.102787, 0.122885, 0.11371, 0.15008, 0.182256, 0.275179, 0.328603, 0.229226, 0.25031, 0.257454, 0.236433, 0.222385, 0.222385, 0.30533, 0.301917, 0.225814, 0.346032, 0.342579, 0.352862, 0.436924, 0.349426, 0.243554, 0.243554, 0.243554, 0.191378, 0.229226, 0.194234, 0.15008, 0.203355, 0.203355, 0.200174, 0.147574, 0.090864, 0.090864, 0.10481, 0.073402, 0.122885, 0.096677, 0.15008, 0.147574, 0.147574, 0.194234, 0.288399, 0.321458, 0.321458, 0.328603, 0.31487, 0.288399, 0.288399, 0.284882, 0.271506, 0.200174, 0.291804, 0.387226, 0.268042, 0.219301, 0.291804, 0.275179, 0.275179, 0.278302, 0.366687, 0.374039, 0.418646, 0.342579, 0.318242, 0.288399, 0.377384, 0.298791, 0.359901, 0.444081, 0.414856, 0.332115, 0.436924, 0.444081, 0.346032, 0.374039, 0.374039, 0.374039, 0.339168, 0.31487, 0.308712, 0.222385, 0.216401, 0.15008, 0.206376, 0.194234, 0.144935, 0.155435, 0.147574, 0.155435, 0.127496, 0.147574, 0.232838, 0.200174, 0.191378, 0.281712, 0.380708, 0.380708, 0.366687, 0.31487, 0.380708, 0.418646, 0.422041, 0.339168, 0.414856, 0.335645, 0.342579, 0.433034, 0.384043, 0.472492, 0.480142, 0.486429, 0.422041, 0.41194, 0.418646, 0.418646, 0.387226, 0.278302, 0.308712, 0.318242, 0.41194, 0.374039, 0.257454, 0.308712, 0.284882, 0.271506, 0.356642, 0.26085, 0.18812, 0.222385, 0.222385, 0.142424, 0.094817, 0.144935, 0.137348, 0.137348, 0.118441, 0.074921, 0.129801, 0.132295, 0.10481, 0.060549, 0.037156, 0.067594, 0.079919, 0.092881, 0.092881, 0.098513, 0.161087, 0.229226, 0.225814, 0.15284, 0.196879, 0.335645, 0.243554, 0.25406, 0.257454, 0.257454, 0.281712, 0.298791, 0.206376, 0.203355, 0.281712, 0.268042, 0.25406, 0.257454, 0.339168, 0.352862, 0.229226, 0.239899, 0.239899, 0.164327, 0.209395, 0.25406, 0.191378, 0.229226, 0.219301, 0.225814, 0.26085, 0.25406, 0.206376, 0.209395, 0.247041, 0.247041, 0.25406, 0.173081, 0.144935, 0.090864, 0.064632, 0.125101, 0.127496, 0.132295, 0.216401, 0.26085, 0.281712, 0.225814, 0.185198, 0.161087, 0.120615, 0.094817, 0.137348, 0.134866, 0.203355, 0.155435, 0.122885, 0.200174, 0.311707], '')</t>
  </si>
  <si>
    <t>[42, 43, 45, 47, 48]</t>
  </si>
  <si>
    <t>UPI000218665C status=activ</t>
  </si>
  <si>
    <t>([0.067594, 0.023534, 0.034884, 0.049374, 0.024393, 0.023963, 0.023087, 0.022306, 0.016528, 0.011518, 0.009015, 0.007091, 0.004689, 0.003555, 0.004921, 0.004899, 0.005378, 0.006533, 0.004161, 0.00359, 0.004247, 0.004247, 0.004247, 0.003555, 0.003804, 0.005249, 0.003924, 0.003246, 0.003963, 0.005683, 0.006701, 0.006894, 0.008895, 0.009187, 0.010926, 0.006795, 0.004921, 0.003366, 0.002705, 0.0028, 0.002349, 0.003079, 0.002482, 0.002581, 0.002327, 0.001391, 0.001408, 0.001533, 0.001675, 0.001533, 0.000893, 0.001159, 0.001649, 0.001305, 0.001391, 0.001623, 0.002503, 0.003671, 0.004976, 0.007315, 0.012491, 0.023534, 0.01227, 0.010372, 0.010372, 0.013613, 0.014315, 0.009865, 0.016528, 0.020876, 0.010131, 0.009865, 0.006078, 0.004577, 0.004689, 0.006078, 0.005223, 0.003478, 0.003341, 0.002336, 0.002435, 0.002366, 0.001692, 0.00243, 0.003341, 0.004513, 0.004135, 0.005683, 0.007177, 0.008156, 0.009977, 0.019401, 0.023963, 0.056825, 0.049374, 0.076542, 0.045352, 0.028695, 0.029376, 0.013265, 0.025316, 0.025316, 0.025316, 0.025316, 0.014783, 0.011903, 0.008624, 0.007645, 0.007645, 0.006701, 0.004358, 0.003276, 0.002349, 0.002211, 0.001408, 0.002078, 0.002078, 0.001872, 0.001936, 0.001906, 0.002555, 0.002512, 0.002327, 0.002336, 0.002155, 0.002881, 0.003461, 0.003246, 0.004414, 0.003864, 0.004611, 0.006482, 0.007091, 0.010221, 0.013265, 0.021381, 0.013265, 0.00962, 0.016021, 0.036378, 0.05306, 0.041405, 0.043307, 0.022306, 0.013016, 0.014783, 0.009294, 0.009015, 0.009187, 0.008002, 0.007031, 0.006988, 0.006142, 0.007177, 0.00515, 0.006245, 0.007495, 0.010672, 0.01227, 0.01227, 0.007877, 0.006142, 0.005734, 0.004431, 0.005378, 0.006245, 0.005872, 0.006795, 0.007031, 0.006988, 0.006701, 0.009294, 0.006194, 0.004835, 0.003864, 0.005623, 0.00543, 0.004161, 0.00407, 0.003821, 0.003864, 0.00389, 0.004976, 0.004689, 0.006795, 0.008409, 0.011669, 0.021816, 0.030611, 0.027463, 0.03976, 0.055536, 0.049374, 0.102787, 0.106997, 0.129801, 0.125101, 0.056825, 0.066181, 0.060549, 0.056825, 0.025316, 0.026338, 0.018415, 0.042364, 0.035586, 0.016826, 0.017138, 0.00962, 0.007877, 0.005623, 0.005683, 0.006245, 0.006245, 0.004611, 0.004899, 0.005799, 0.004513, 0.005734, 0.004921, 0.003607, 0.005223, 0.008075, 0.007422, 0.011342, 0.01078, 0.01078, 0.020522, 0.010509, 0.010926, 0.010926, 0.015344, 0.022667, 0.018787, 0.018787, 0.026892, 0.041405, 0.030003, 0.041405, 0.049374, 0.092881, 0.185198, 0.139895, 0.096677, 0.203355], '')</t>
  </si>
  <si>
    <t>UPI000218665D status=activ</t>
  </si>
  <si>
    <t>([0.074921, 0.147574, 0.182256, 0.167087, 0.15284, 0.200174, 0.132295, 0.081712, 0.109221, 0.083462, 0.100716, 0.102787, 0.083462, 0.083462, 0.045352, 0.044297, 0.081712, 0.106997, 0.102787, 0.11371, 0.074921, 0.042364, 0.018415, 0.015344, 0.022667, 0.022306, 0.020522, 0.035586, 0.064632, 0.06184, 0.094817, 0.10481, 0.125101, 0.090864, 0.074921, 0.076542, 0.129801, 0.074921, 0.044297, 0.081712, 0.085092, 0.069024, 0.069024, 0.129801, 0.129801, 0.109221, 0.139895, 0.161087, 0.109221, 0.111485, 0.0704, 0.043307, 0.041405, 0.020876, 0.045352, 0.042364, 0.074921, 0.06184, 0.122885, 0.17593, 0.144935, 0.144935, 0.239899, 0.356642, 0.321458, 0.288399, 0.196879, 0.200174, 0.194234, 0.191378, 0.158265, 0.194234, 0.229226, 0.144935, 0.21291, 0.191378, 0.25406, 0.185198, 0.182256, 0.139895, 0.139895, 0.170161, 0.158265, 0.10481, 0.090864, 0.05306, 0.043307, 0.081712, 0.040537, 0.036378, 0.064632, 0.06312, 0.060549, 0.041405, 0.035586, 0.044297, 0.044297, 0.022306, 0.022667, 0.014783, 0.011518, 0.008156, 0.008409, 0.008075, 0.007315, 0.007315, 0.008409, 0.015078, 0.016021, 0.016528, 0.010672, 0.010926, 0.008804, 0.008002, 0.013265, 0.024826, 0.016826, 0.016826, 0.026892, 0.020876, 0.033407, 0.048328, 0.048328, 0.037156, 0.030003, 0.056825, 0.046336, 0.076542, 0.066181, 0.0704, 0.0704, 0.100716, 0.069024, 0.137348, 0.206376, 0.182256, 0.179055, 0.161087, 0.132295, 0.088832, 0.102787, 0.125101, 0.092881, 0.164327, 0.164327, 0.222385, 0.247041, 0.247041, 0.264545, 0.167087, 0.118441, 0.161087, 0.164327, 0.122885, 0.106997, 0.106997, 0.102787, 0.118441, 0.185198, 0.137348, 0.134866, 0.134866, 0.109221, 0.170161, 0.106997, 0.067594, 0.055536, 0.047319, 0.027463, 0.020876, 0.035586, 0.023534, 0.028107, 0.028107, 0.028107, 0.017138, 0.013821, 0.014075, 0.010926, 0.011106, 0.011106, 0.010131, 0.017138, 0.017797, 0.015078, 0.013613, 0.019401, 0.015694, 0.015344, 0.034068, 0.034068, 0.037156, 0.038042, 0.037156, 0.047319, 0.096677, 0.167087, 0.134866, 0.073402, 0.088832, 0.086953, 0.088832, 0.15008, 0.155435, 0.127496, 0.15008, 0.25406, 0.311707, 0.359901, 0.398279, 0.284882, 0.356642, 0.247041, 0.232838, 0.236433, 0.243554, 0.142424, 0.083462, 0.086953, 0.161087, 0.164327, 0.173081, 0.167087, 0.18812, 0.185198, 0.222385, 0.243554, 0.203355, 0.161087, 0.132295, 0.085092, 0.132295, 0.078022, 0.139895, 0.257454, 0.219301, 0.167087], '')</t>
  </si>
  <si>
    <t>UPI000218665E status=activ</t>
  </si>
  <si>
    <t>([0.028695, 0.048328, 0.071867, 0.044297, 0.067594, 0.098513, 0.129801, 0.158265, 0.203355, 0.229226, 0.268042, 0.21291, 0.191378, 0.164327, 0.129801, 0.209395, 0.295083, 0.374039, 0.356642, 0.324872, 0.401658, 0.401658, 0.321458, 0.359901, 0.461924, 0.458154, 0.450668, 0.36309, 0.257454, 0.243554, 0.216401, 0.118441, 0.191378, 0.219301, 0.25031, 0.291804, 0.191378, 0.118441, 0.11371, 0.179055, 0.134866, 0.167087, 0.173081, 0.25031, 0.225814, 0.21291, 0.134866, 0.137348, 0.129801, 0.225814, 0.229226, 0.291804, 0.311707, 0.31487, 0.284882, 0.200174, 0.243554, 0.339168, 0.342579, 0.308712, 0.321458, 0.414856, 0.40511, 0.295083, 0.301917, 0.298791, 0.229226, 0.288399, 0.194234, 0.291804, 0.281712, 0.191378, 0.170161, 0.164327, 0.094817, 0.122885, 0.191378, 0.194234, 0.196879, 0.18812, 0.236433, 0.219301, 0.134866, 0.090864, 0.161087, 0.170161, 0.106997, 0.167087, 0.194234, 0.239899, 0.232838, 0.268042, 0.356642, 0.232838, 0.332115, 0.4292, 0.324872, 0.335645, 0.236433, 0.219301, 0.281712, 0.298791, 0.21291, 0.216401, 0.288399, 0.284882, 0.271506, 0.342579, 0.349426, 0.25406, 0.225814, 0.232838, 0.132295, 0.100716, 0.196879, 0.164327, 0.100716, 0.164327, 0.170161, 0.26085, 0.219301, 0.284882, 0.284882, 0.284882, 0.339168, 0.308712, 0.31487, 0.328603, 0.332115, 0.247041, 0.278302, 0.239899, 0.18812, 0.271506, 0.318242, 0.308712, 0.308712, 0.398279, 0.401658, 0.394753, 0.352862, 0.288399, 0.225814, 0.170161, 0.158265, 0.158265, 0.129801, 0.074921, 0.073402, 0.074921, 0.088832, 0.102787, 0.155435, 0.134866, 0.144935, 0.139895, 0.071867, 0.106997, 0.086953, 0.085092, 0.05306, 0.06312, 0.10481, 0.081712, 0.111485, 0.18812, 0.127496, 0.21291, 0.318242, 0.232838, 0.239899, 0.194234, 0.17593, 0.127496, 0.194234, 0.203355, 0.134866, 0.232838, 0.203355, 0.247041, 0.243554, 0.247041, 0.25406, 0.284882, 0.288399, 0.271506, 0.191378, 0.243554, 0.243554, 0.147574, 0.167087, 0.096677, 0.11371, 0.137348, 0.21291, 0.216401, 0.200174, 0.25031, 0.161087, 0.170161, 0.173081, 0.132295, 0.164327, 0.155435, 0.170161, 0.257454, 0.264545, 0.36309, 0.414856, 0.281712, 0.366687, 0.422041, 0.51388, 0.465241, 0.51388, 0.480142, 0.433034, 0.4292, 0.366687, 0.497853, 0.450668, 0.440853, 0.529623, 0.461924, 0.377384, 0.374039, 0.346032, 0.247041, 0.229226, 0.25406, 0.36309, 0.394753, 0.356642, 0.288399, 0.401658, 0.359901, 0.339168, 0.26085, 0.196879, 0.25406, 0.225814, 0.17593, 0.185198, 0.170161, 0.229226, 0.229226, 0.229226, 0.247041, 0.339168, 0.291804, 0.291804, 0.278302, 0.219301, 0.222385, 0.264545, 0.232838, 0.236433, 0.268042, 0.380708, 0.444081, 0.468512, 0.440853, 0.575842, 0.51388], '')</t>
  </si>
  <si>
    <t>[212, 214, 222, 262, 263]</t>
  </si>
  <si>
    <t>UPI000218665F status=activ</t>
  </si>
  <si>
    <t>([0.865454, 0.849326, 0.868118, 0.849326, 0.865454, 0.879233, 0.865454, 0.849326, 0.834292, 0.846163, 0.83125, 0.837511, 0.812494, 0.819762, 0.885302, 0.89662, 0.874069, 0.862302, 0.862302, 0.84206, 0.859585, 0.89662, 0.915074, 0.865454, 0.88723, 0.805026, 0.805026, 0.83125, 0.795062, 0.819762, 0.754692, 0.784345, 0.759478, 0.791621, 0.779859, 0.779859, 0.76285, 0.795062, 0.808535, 0.788093, 0.788093, 0.784345, 0.728858, 0.690604, 0.750527, 0.728858, 0.83125, 0.808535, 0.812494, 0.874069, 0.874069, 0.921076, 0.856457, 0.879233, 0.879233, 0.882776, 0.823549, 0.849326, 0.795062, 0.808535, 0.83125, 0.859585, 0.865454, 0.862302, 0.823549, 0.846163, 0.865454, 0.868118, 0.901269, 0.852992, 0.856457, 0.837511, 0.823549, 0.91684, 0.905695, 0.891961, 0.879233, 0.910643, 0.89662, 0.894241, 0.910643, 0.891961, 0.876521, 0.894241, 0.894241, 0.93079, 0.919029, 0.921076, 0.862302, 0.754692, 0.798249, 0.771762, 0.784345, 0.728858, 0.685117, 0.608892, 0.553315, 0.5017, 0.454136, 0.40511, 0.36309, 0.271506, 0.225814, 0.185198, 0.155435, 0.120615, 0.120615, 0.125101, 0.106997, 0.11371, 0.15008, 0.161087, 0.203355, 0.200174, 0.25406, 0.25031, 0.311707, 0.374039, 0.436924, 0.497853, 0.541878, 0.613573, 0.694846, 0.791621, 0.837511, 0.834292, 0.83125, 0.837511, 0.775545, 0.795062, 0.871313, 0.894241, 0.89662, 0.871313, 0.852992, 0.852992, 0.834292, 0.868118, 0.846163, 0.81615, 0.812494, 0.84206, 0.859585, 0.862302, 0.852992, 0.846163, 0.827927, 0.874069, 0.874069, 0.91684, 0.919029, 0.905695, 0.899122, 0.899122, 0.910643, 0.885302, 0.885302, 0.852992, 0.852992, 0.894241, 0.852992, 0.83125, 0.801317, 0.795062, 0.823549, 0.819762, 0.846163, 0.862302, 0.885302, 0.859585, 0.837511, 0.775545, 0.750527, 0.784345, 0.779859, 0.759478, 0.827927, 0.83125, 0.88723, 0.784345, 0.76285, 0.779859, 0.805026, 0.827927, 0.837511, 0.728858, 0.741537, 0.745909, 0.720929, 0.632174, 0.661982, 0.694846, 0.767246, 0.795062, 0.759478, 0.759478, 0.690604, 0.707965, 0.703578, 0.671169, 0.703578, 0.661982, 0.745909, 0.73685, 0.73685, 0.648219, 0.767246, 0.754692, 0.759478, 0.819762, 0.865454, 0.862302, 0.812494, 0.791621, 0.823549, 0.754692, 0.76285, 0.837511, 0.819762, 0.801317, 0.83125, 0.879233, 0.889439, 0.868118, 0.856457, 0.885302, 0.922952, 0.908098, 0.899122, 0.88723, 0.874069, 0.894241, 0.899122, 0.926919, 0.926919, 0.894241, 0.93079, 0.941505, 0.941505, 0.956248, 0.956248, 0.957673, 0.962114, 0.959312, 0.971713, 0.975134, 0.948786, 0.908098, 0.912647, 0.912647, 0.910643, 0.919029, 0.915074, 0.908098, 0.905695, 0.932927, 0.945666, 0.938133, 0.889439, 0.868118, 0.83125, 0.846163, 0.859585, 0.801317, 0.819762, 0.791621, 0.788093, 0.862302, 0.876521, 0.871313, 0.889439, 0.889439, 0.882776, 0.834292, 0.849326, 0.849326, 0.81615, 0.788093, 0.801317, 0.846163, 0.846163, 0.874069, 0.859585, 0.819762, 0.862302, 0.846163, 0.801317, 0.801317, 0.784345, 0.827927, 0.812494, 0.83125, 0.791621, 0.741537, 0.791621, 0.750527, 0.767246, 0.76285, 0.779859, 0.808535, 0.805026, 0.823549, 0.795062, 0.812494, 0.798249, 0.779859, 0.808535, 0.837511, 0.819762, 0.805026, 0.788093, 0.771762, 0.716283, 0.745909, 0.745909, 0.784345, 0.784345, 0.750527, 0.750527, 0.754692, 0.720929, 0.720929, 0.716283, 0.694846, 0.699094, 0.73685, 0.703578, 0.661982, 0.685117, 0.675549, 0.671169, 0.694846, 0.690604, 0.745909, 0.76285, 0.784345, 0.775545, 0.699094, 0.720929, 0.653063, 0.666105, 0.585406, 0.585406, 0.58069, 0.604312, 0.59508, 0.59508, 0.549308, 0.56648, 0.59508, 0.549308, 0.575842, 0.59917, 0.529623, 0.476583, 0.476583, 0.472492, 0.465241, 0.549308, 0.486429, 0.56648, 0.549308, 0.521092, 0.476583, 0.433034, 0.356642, 0.374039, 0.352862, 0.4292, 0.42561, 0.42561, 0.483068, 0.476583, 0.490133, 0.490133, 0.4292, 0.390993, 0.335645, 0.278302, 0.278302, 0.332115, 0.247041, 0.17593, 0.225814, 0.268042, 0.30533, 0.398279, 0.398279, 0.377384, 0.380708, 0.377384, 0.339168, 0.291804, 0.278302, 0.247041, 0.25406, 0.359901, 0.377384, 0.444081, 0.440853, 0.458154, 0.433034, 0.5017, 0.622677, 0.690604, 0.585406, 0.553315, 0.538167, 0.549308, 0.5017, 0.517562, 0.521092, 0.490133, 0.562014, 0.534167, 0.549308, 0.545602, 0.509769, 0.525368, 0.494003, 0.541878, 0.505461, 0.525368, 0.505461, 0.461924, 0.390993, 0.505461, 0.534167],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</si>
  <si>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358, 360, 361, 362, 402, 403, 404, 405, 406, 407, 408, 409, 410, 411, 413, 414, 415, 416, 417, 418, 420, 421, 422, 423, 426, 427]</t>
  </si>
  <si>
    <t>(233</t>
  </si>
  <si>
    <t>331)</t>
  </si>
  <si>
    <t>UPI0002186660 status=activ</t>
  </si>
  <si>
    <t>([0.36309, 0.394753, 0.278302, 0.370445, 0.257454, 0.298791, 0.203355, 0.196879, 0.18812, 0.21291, 0.164327, 0.111485, 0.10481, 0.111485, 0.203355, 0.167087, 0.229226, 0.127496, 0.127496, 0.155435, 0.083462, 0.078022, 0.078022, 0.132295, 0.11371, 0.196879, 0.161087, 0.216401, 0.173081, 0.144935, 0.147574, 0.232838, 0.366687, 0.356642, 0.264545, 0.194234, 0.264545, 0.18812, 0.209395, 0.21291, 0.194234, 0.281712, 0.219301, 0.225814, 0.225814, 0.185198, 0.11371, 0.155435, 0.196879, 0.275179, 0.346032, 0.271506, 0.271506, 0.179055, 0.18812, 0.268042, 0.229226, 0.120615, 0.118441, 0.216401, 0.311707, 0.295083, 0.311707, 0.384043, 0.288399, 0.288399, 0.318242, 0.318242, 0.264545, 0.18812, 0.158265, 0.170161, 0.236433, 0.164327, 0.129801, 0.125101, 0.10481, 0.096677, 0.102787, 0.167087, 0.137348, 0.15284, 0.155435, 0.139895, 0.134866, 0.225814, 0.236433, 0.243554, 0.239899, 0.203355, 0.232838, 0.18812, 0.17593, 0.170161, 0.229226, 0.271506, 0.173081, 0.200174, 0.295083, 0.288399, 0.288399, 0.291804, 0.147574, 0.120615, 0.098513, 0.078022, 0.0704, 0.036378, 0.036378, 0.064632, 0.098513, 0.078022, 0.132295, 0.066181, 0.034884, 0.036378, 0.036378, 0.085092, 0.088832, 0.083462, 0.085092, 0.046336, 0.046336, 0.100716, 0.079919, 0.106997, 0.129801, 0.129801, 0.147574, 0.139895, 0.137348, 0.134866, 0.196879, 0.167087, 0.206376, 0.31487, 0.308712, 0.414856, 0.291804, 0.281712, 0.271506, 0.370445, 0.418646, 0.324872, 0.318242, 0.352862, 0.225814, 0.15008, 0.158265, 0.25406, 0.18812, 0.18812, 0.134866, 0.086953, 0.0704, 0.116183, 0.06312, 0.067594, 0.032017, 0.032017, 0.032017, 0.034068, 0.018787, 0.028107, 0.050641, 0.051831, 0.073402, 0.085092, 0.118441, 0.111485, 0.090864, 0.079919, 0.066181, 0.11371, 0.11371, 0.098513, 0.090864, 0.086953, 0.079919, 0.086953, 0.086953, 0.051831, 0.05306, 0.090864, 0.083462, 0.042364, 0.021381, 0.018787, 0.018787, 0.014075, 0.015694, 0.016826, 0.029376, 0.020522, 0.019401, 0.023534, 0.024826, 0.015694, 0.022306, 0.014315, 0.021381, 0.03976, 0.071867, 0.055536, 0.044297, 0.032017, 0.035586, 0.043307, 0.024393, 0.042364, 0.074921, 0.041405, 0.024826, 0.025762, 0.027463, 0.025762, 0.026338, 0.050641, 0.058088, 0.046336, 0.067594, 0.050641, 0.050641, 0.05306, 0.066181, 0.094817, 0.120615, 0.194234, 0.18812, 0.278302, 0.247041, 0.167087, 0.155435, 0.232838, 0.139895, 0.209395, 0.216401, 0.257454, 0.139895, 0.191378, 0.26085, 0.257454, 0.194234, 0.200174, 0.155435, 0.170161, 0.122885, 0.116183, 0.066181, 0.111485, 0.118441, 0.079919, 0.079919, 0.137348, 0.127496, 0.216401, 0.18812, 0.129801, 0.102787, 0.158265, 0.161087, 0.127496, 0.10481, 0.144935, 0.109221, 0.111485, 0.098513, 0.132295, 0.134866, 0.236433, 0.239899, 0.147574, 0.232838, 0.328603, 0.21291, 0.21291, 0.167087, 0.206376, 0.284882, 0.328603, 0.370445, 0.370445, 0.318242, 0.295083, 0.352862, 0.301917, 0.25031, 0.25406, 0.239899, 0.209395, 0.18812, 0.125101, 0.229226, 0.170161, 0.161087, 0.264545, 0.301917, 0.342579, 0.352862, 0.301917, 0.295083, 0.25406, 0.268042, 0.328603, 0.324872, 0.222385, 0.342579, 0.440853, 0.40511, 0.374039, 0.40511, 0.422041, 0.51388, 0.476583, 0.476583, 0.394753, 0.370445, 0.335645, 0.346032, 0.288399, 0.328603, 0.247041, 0.21291, 0.137348, 0.194234, 0.206376, 0.26085, 0.142424, 0.134866, 0.164327, 0.196879, 0.216401, 0.132295, 0.134866, 0.134866, 0.191378, 0.200174, 0.264545, 0.278302, 0.275179, 0.247041, 0.182256, 0.182256, 0.243554, 0.295083, 0.170161, 0.219301, 0.264545, 0.370445, 0.384043, 0.298791, 0.264545, 0.257454, 0.352862, 0.324872, 0.30533, 0.278302, 0.335645, 0.26085, 0.206376, 0.15284, 0.206376, 0.278302, 0.387226], '')</t>
  </si>
  <si>
    <t>[312]</t>
  </si>
  <si>
    <t>UPI0002186661 status=activ</t>
  </si>
  <si>
    <t>([0.016528, 0.035586, 0.025316, 0.037156, 0.028107, 0.022306, 0.027463, 0.032677, 0.048328, 0.058088, 0.079919, 0.118441, 0.0704, 0.071867, 0.090864, 0.073402, 0.127496, 0.191378, 0.311707, 0.318242, 0.390993, 0.472492, 0.422041, 0.517562, 0.447574, 0.521092, 0.632174, 0.549308, 0.562014, 0.440853, 0.458154, 0.454136, 0.40511, 0.447574, 0.444081, 0.422041, 0.486429, 0.458154, 0.454136, 0.339168, 0.41194, 0.4292, 0.339168, 0.284882, 0.284882, 0.366687, 0.377384, 0.374039, 0.461924, 0.468512, 0.490133, 0.472492, 0.450668, 0.414856, 0.458154, 0.418646, 0.418646, 0.418646, 0.450668, 0.370445, 0.483068, 0.483068, 0.483068, 0.490133, 0.557691, 0.483068, 0.468512, 0.450668, 0.366687, 0.366687, 0.352862, 0.440853, 0.458154, 0.394753, 0.461924, 0.40511, 0.384043, 0.377384, 0.36309, 0.349426, 0.4292, 0.332115, 0.339168, 0.36309, 0.476583, 0.468512, 0.440853, 0.433034, 0.366687, 0.450668, 0.436924, 0.465241, 0.465241, 0.450668, 0.545602, 0.525368, 0.626927, 0.675549, 0.632174, 0.657645, 0.657645, 0.694846, 0.754692, 0.728858, 0.690604, 0.626927, 0.63748, 0.728858, 0.728858, 0.827927, 0.823549, 0.84206, 0.862302, 0.849326, 0.84206, 0.859585, 0.876521, 0.865454, 0.879233, 0.903857, 0.891961, 0.899122, 0.865454, 0.885302, 0.901269, 0.903857, 0.922952], '')</t>
  </si>
  <si>
    <t>[23, 25, 26, 27, 28, 64, 94, 95, 96, 97, 98, 99, 100, 101, 102, 103, 104, 105, 106, 107, 108, 109, 110, 111, 112, 113, 114, 115, 116, 117, 118, 119, 120, 121, 122, 123, 124, 125, 126]</t>
  </si>
  <si>
    <t>UPI0002186662 status=activ</t>
  </si>
  <si>
    <t>([0.15008, 0.076542, 0.144935, 0.083462, 0.051831, 0.033407, 0.037156, 0.037156, 0.050641, 0.036378, 0.045352, 0.060549, 0.064632, 0.116183, 0.071867, 0.10481, 0.06312, 0.034068, 0.040537, 0.081712, 0.043307, 0.040537, 0.090864, 0.090864, 0.161087, 0.21291, 0.275179, 0.236433, 0.284882, 0.275179, 0.377384, 0.352862, 0.321458, 0.229226, 0.239899, 0.31487, 0.356642, 0.342579, 0.4292, 0.422041, 0.318242, 0.374039, 0.349426, 0.229226, 0.194234, 0.11371, 0.158265, 0.18812, 0.268042, 0.271506, 0.288399, 0.308712, 0.339168, 0.339168, 0.418646, 0.31487, 0.31487, 0.31487, 0.42561, 0.4292, 0.335645, 0.42561, 0.494003, 0.42561, 0.490133, 0.401658, 0.538167, 0.40511, 0.401658, 0.390993, 0.346032, 0.339168, 0.219301, 0.139895, 0.139895, 0.081712, 0.134866, 0.15008, 0.15008, 0.144935, 0.144935, 0.239899, 0.247041, 0.225814, 0.225814, 0.268042, 0.268042, 0.247041, 0.247041, 0.247041, 0.15008, 0.173081, 0.182256, 0.196879, 0.318242, 0.318242, 0.335645, 0.239899, 0.206376, 0.118441, 0.069024, 0.059222, 0.055536, 0.038042, 0.035586, 0.05306, 0.051831, 0.111485, 0.098513, 0.158265, 0.094817, 0.161087, 0.102787, 0.100716, 0.139895, 0.125101, 0.127496, 0.206376, 0.318242, 0.236433, 0.328603, 0.332115, 0.352862, 0.278302, 0.25406, 0.170161, 0.209395, 0.17593, 0.158265, 0.17593, 0.191378, 0.278302, 0.257454, 0.321458, 0.291804, 0.275179, 0.225814, 0.222385, 0.173081, 0.125101, 0.196879, 0.164327], '')</t>
  </si>
  <si>
    <t>UPI0002186663 status=activ</t>
  </si>
  <si>
    <t>([0.051831, 0.026338, 0.045352, 0.071867, 0.106997, 0.132295, 0.081712, 0.086953, 0.055536, 0.044297, 0.047319, 0.033407, 0.022306, 0.045352, 0.051831, 0.045352, 0.092881, 0.096677, 0.088832, 0.071867, 0.051831, 0.049374, 0.090864, 0.043307, 0.021381, 0.0198, 0.012491, 0.024826, 0.017138, 0.035586, 0.059222, 0.073402, 0.073402, 0.085092, 0.083462, 0.079919, 0.083462, 0.066181, 0.041405, 0.069024, 0.086953, 0.098513, 0.100716, 0.086953, 0.092881, 0.170161, 0.170161, 0.25406, 0.139895, 0.196879, 0.144935, 0.074921, 0.071867, 0.122885, 0.18812, 0.116183, 0.132295, 0.109221, 0.142424, 0.203355, 0.239899, 0.161087, 0.222385, 0.139895, 0.139895, 0.122885, 0.142424, 0.122885, 0.081712, 0.139895, 0.167087, 0.116183, 0.21291, 0.219301, 0.219301, 0.127496, 0.236433, 0.116183, 0.161087, 0.161087, 0.083462, 0.066181, 0.058088, 0.055536, 0.111485, 0.125101, 0.236433, 0.216401, 0.219301, 0.298791, 0.203355, 0.139895, 0.196879, 0.185198, 0.155435, 0.127496, 0.203355, 0.185198, 0.30533, 0.185198, 0.15284, 0.219301, 0.278302, 0.346032, 0.349426, 0.308712, 0.222385, 0.155435, 0.083462, 0.106997, 0.051831, 0.081712, 0.147574, 0.173081, 0.173081, 0.191378, 0.243554, 0.26085, 0.25406, 0.158265, 0.25406, 0.21291, 0.257454, 0.200174, 0.200174, 0.209395, 0.229226, 0.232838, 0.311707, 0.31487, 0.31487, 0.356642, 0.295083, 0.257454, 0.264545, 0.185198, 0.170161, 0.161087, 0.144935, 0.085092, 0.142424, 0.079919, 0.11371, 0.073402, 0.073402, 0.073402, 0.038858, 0.026338, 0.058088, 0.059222, 0.086953, 0.079919, 0.102787, 0.102787, 0.109221, 0.085092, 0.074921, 0.044297, 0.054297, 0.032017, 0.044297, 0.048328, 0.071867, 0.06184, 0.102787, 0.127496, 0.15008, 0.15284, 0.18812, 0.094817, 0.083462, 0.106997, 0.120615, 0.137348, 0.21291, 0.134866, 0.096677, 0.106997, 0.167087, 0.142424, 0.21291, 0.268042, 0.232838, 0.179055, 0.203355, 0.18812, 0.191378, 0.164327, 0.170161, 0.170161, 0.271506, 0.209395, 0.200174, 0.182256, 0.11371, 0.111485, 0.191378, 0.185198, 0.243554, 0.275179, 0.281712, 0.200174, 0.196879, 0.167087, 0.284882, 0.191378, 0.185198, 0.106997, 0.081712, 0.076542, 0.096677, 0.076542, 0.116183, 0.120615, 0.132295, 0.182256, 0.182256, 0.161087, 0.144935, 0.179055, 0.125101, 0.067594, 0.125101, 0.078022, 0.066181, 0.051831, 0.085092, 0.085092, 0.15284, 0.25406, 0.377384, 0.271506, 0.332115, 0.301917, 0.301917, 0.291804, 0.328603, 0.324872, 0.229226, 0.31487, 0.21291, 0.25406, 0.25406, 0.243554, 0.219301, 0.284882, 0.200174, 0.21291, 0.225814, 0.219301, 0.17593, 0.139895, 0.232838, 0.179055, 0.134866, 0.118441, 0.096677, 0.0704, 0.059222, 0.100716, 0.094817, 0.147574, 0.144935, 0.232838, 0.18812, 0.30533], '')</t>
  </si>
  <si>
    <t>UPI0002186664 status=activ</t>
  </si>
  <si>
    <t>([0.002366, 0.002276, 0.002349, 0.002435, 0.002366, 0.002155, 0.001936, 0.002529, 0.0028, 0.003512, 0.004247, 0.003671, 0.002555, 0.003727, 0.00359, 0.002662, 0.003607, 0.003607, 0.00359, 0.005011, 0.007495, 0.008895, 0.008409, 0.011903, 0.018106, 0.018106, 0.024826, 0.048328, 0.026338, 0.034068, 0.038042, 0.023534, 0.045352, 0.054297, 0.058088, 0.055536, 0.122885, 0.092881, 0.167087, 0.182256, 0.094817, 0.078022, 0.059222, 0.118441, 0.098513, 0.100716, 0.090864, 0.06184, 0.046336, 0.088832, 0.048328, 0.043307, 0.081712, 0.078022, 0.137348, 0.134866, 0.132295, 0.132295, 0.106997, 0.106997, 0.094817, 0.173081, 0.182256, 0.127496, 0.139895, 0.161087, 0.164327, 0.161087, 0.173081, 0.206376, 0.164327, 0.142424, 0.078022, 0.05306, 0.056825, 0.06312, 0.067594, 0.122885, 0.106997, 0.083462, 0.043307, 0.090864, 0.088832, 0.085092, 0.15284, 0.081712, 0.074921, 0.079919, 0.086953, 0.137348, 0.074921, 0.044297, 0.098513, 0.139895, 0.142424, 0.134866, 0.074921, 0.054297, 0.040537, 0.019401, 0.040537, 0.074921, 0.067594, 0.051831, 0.050641, 0.055536, 0.092881, 0.067594, 0.056825, 0.100716, 0.055536, 0.111485, 0.222385, 0.232838, 0.18812, 0.191378, 0.196879, 0.295083, 0.219301, 0.161087, 0.18812, 0.191378, 0.222385, 0.236433, 0.278302, 0.288399, 0.18812, 0.15008, 0.18812, 0.18812, 0.106997, 0.182256, 0.191378, 0.15008, 0.073402, 0.074921, 0.076542, 0.040537, 0.038042, 0.042364, 0.098513, 0.170161, 0.106997, 0.051831, 0.050641, 0.049374, 0.051831, 0.102787, 0.076542, 0.043307, 0.049374, 0.05306, 0.029376, 0.016257, 0.021381, 0.041405, 0.03976, 0.026892, 0.028107, 0.027463, 0.027463, 0.025316, 0.019401, 0.018415, 0.030611, 0.018415, 0.018415, 0.014075, 0.010926, 0.014315, 0.024393, 0.015078, 0.014783, 0.013437, 0.021381, 0.019109, 0.022667, 0.023087, 0.044297, 0.085092, 0.048328, 0.092881, 0.051831, 0.064632, 0.127496, 0.096677, 0.120615, 0.079919, 0.056825, 0.056825, 0.0704, 0.038042, 0.071867, 0.122885, 0.182256, 0.209395, 0.21291, 0.194234, 0.179055, 0.179055, 0.196879, 0.200174, 0.125101, 0.196879, 0.155435, 0.15284, 0.200174, 0.200174, 0.275179, 0.328603, 0.370445, 0.377384, 0.480142, 0.380708, 0.311707, 0.268042, 0.236433, 0.239899, 0.185198, 0.21291, 0.196879, 0.185198, 0.26085, 0.26085, 0.179055, 0.229226, 0.222385, 0.18812, 0.229226, 0.147574, 0.18812, 0.196879, 0.164327, 0.15284, 0.21291, 0.295083, 0.408655, 0.318242, 0.332115, 0.349426, 0.433034, 0.346032, 0.335645, 0.30533, 0.414856, 0.505461, 0.408655, 0.36309, 0.291804, 0.281712, 0.335645, 0.349426, 0.25031, 0.206376, 0.206376, 0.222385, 0.164327, 0.098513, 0.164327, 0.161087, 0.206376, 0.164327, 0.185198, 0.194234, 0.229226, 0.132295, 0.134866, 0.225814, 0.268042, 0.346032, 0.26085, 0.311707, 0.298791, 0.384043, 0.374039, 0.377384, 0.301917, 0.268042, 0.335645, 0.339168, 0.247041, 0.236433, 0.281712, 0.342579, 0.342579, 0.349426, 0.447574, 0.418646, 0.374039, 0.377384, 0.414856, 0.476583, 0.401658, 0.390993, 0.40511, 0.509769, 0.447574, 0.433034, 0.541878, 0.444081, 0.454136, 0.497853, 0.490133, 0.497853, 0.5017, 0.40511, 0.394753, 0.384043, 0.440853, 0.440853, 0.4292, 0.356642, 0.308712, 0.271506, 0.264545, 0.191378, 0.182256, 0.247041, 0.324872, 0.339168, 0.328603, 0.324872, 0.374039, 0.370445, 0.359901, 0.281712, 0.301917, 0.31487, 0.31487, 0.209395, 0.232838, 0.232838, 0.298791, 0.374039, 0.472492, 0.384043, 0.447574, 0.476583, 0.380708, 0.275179, 0.275179, 0.342579, 0.268042, 0.196879, 0.206376, 0.206376, 0.25406, 0.328603, 0.284882, 0.291804, 0.380708, 0.356642, 0.295083, 0.26085, 0.191378, 0.127496, 0.17593, 0.18812, 0.161087, 0.247041, 0.346032, 0.25406, 0.278302, 0.26085, 0.328603, 0.281712, 0.295083, 0.324872, 0.247041, 0.278302, 0.18812, 0.155435, 0.179055, 0.239899, 0.167087, 0.161087, 0.225814, 0.264545, 0.25406, 0.26085, 0.25406, 0.257454, 0.295083, 0.301917, 0.414856, 0.41194, 0.454136, 0.374039, 0.387226, 0.465241, 0.398279, 0.422041, 0.458154, 0.4292, 0.4292, 0.549308, 0.680603, 0.570702, 0.461924, 0.390993, 0.384043, 0.380708, 0.31487, 0.346032, 0.356642, 0.318242, 0.236433, 0.161087, 0.15008, 0.137348, 0.134866, 0.120615, 0.196879, 0.200174, 0.170161, 0.179055, 0.167087, 0.139895, 0.144935, 0.161087, 0.21291, 0.139895, 0.147574, 0.232838, 0.239899, 0.236433, 0.243554, 0.298791, 0.295083, 0.288399, 0.264545, 0.179055, 0.194234, 0.167087, 0.155435, 0.125101, 0.125101, 0.067594, 0.085092, 0.142424, 0.194234, 0.196879, 0.182256, 0.182256, 0.155435, 0.127496, 0.122885, 0.127496, 0.127496, 0.129801, 0.203355, 0.239899, 0.25406, 0.318242, 0.31487, 0.328603, 0.346032, 0.332115, 0.476583, 0.356642, 0.264545, 0.17593, 0.179055, 0.25031, 0.209395, 0.170161, 0.209395, 0.206376, 0.200174, 0.15008, 0.229226, 0.15284, 0.122885, 0.173081, 0.139895, 0.086953, 0.086953, 0.15284, 0.10481, 0.10481, 0.111485, 0.170161, 0.268042, 0.173081, 0.21291, 0.206376, 0.247041, 0.200174, 0.196879, 0.194234, 0.291804, 0.196879, 0.284882, 0.346032, 0.349426, 0.40511, 0.490133, 0.509769, 0.525368, 0.626927, 0.468512, 0.538167, 0.541878, 0.570702, 0.575842, 0.562014, 0.497853, 0.5017, 0.553315, 0.549308, 0.458154, 0.440853, 0.553315, 0.545602, 0.505461, 0.521092, 0.4292, 0.36309, 0.291804, 0.194234, 0.18812, 0.25031, 0.239899, 0.243554, 0.182256, 0.225814, 0.222385, 0.239899, 0.25031, 0.15284, 0.129801, 0.173081, 0.191378, 0.109221, 0.069024, 0.074921, 0.071867, 0.058088, 0.088832, 0.060549, 0.111485, 0.090864, 0.120615, 0.161087, 0.098513, 0.081712, 0.109221, 0.116183, 0.182256, 0.170161, 0.18812, 0.191378, 0.15284, 0.142424, 0.219301, 0.271506, 0.257454, 0.161087, 0.264545, 0.295083, 0.321458, 0.30533, 0.275179, 0.232838, 0.222385, 0.308712, 0.288399, 0.281712, 0.209395, 0.164327, 0.142424, 0.219301, 0.247041, 0.324872, 0.225814, 0.158265, 0.132295, 0.142424, 0.26085, 0.161087, 0.076542, 0.073402, 0.067594, 0.098513, 0.069024, 0.074921, 0.081712, 0.15008, 0.158265, 0.216401, 0.25406, 0.21291, 0.139895, 0.076542, 0.085092, 0.167087, 0.239899, 0.332115, 0.318242, 0.203355, 0.271506, 0.295083, 0.408655, 0.422041, 0.346032, 0.450668, 0.352862, 0.264545, 0.185198, 0.11371, 0.066181, 0.066181, 0.109221, 0.170161, 0.295083, 0.271506, 0.25031, 0.257454, 0.170161, 0.116183, 0.196879, 0.236433, 0.308712, 0.295083, 0.222385, 0.318242, 0.318242, 0.332115, 0.380708, 0.450668, 0.538167, 0.618285, 0.642678, 0.661982, 0.661982, 0.63748, 0.642678, 0.661982, 0.562014, 0.690604, 0.819762, 0.808535, 0.83125, 0.846163, 0.741537, 0.834292, 0.823549, 0.779859, 0.856457, 0.88723, 0.882776, 0.812494, 0.784345, 0.728858, 0.707965, 0.690604, 0.675549, 0.63748, 0.63748, 0.745909, 0.59014, 0.521092, 0.545602, 0.51388, 0.440853, 0.444081, 0.436924, 0.4292, 0.490133, 0.40511, 0.370445, 0.284882, 0.288399, 0.275179, 0.291804, 0.278302, 0.257454, 0.18812, 0.219301, 0.206376, 0.200174, 0.21291, 0.158265, 0.137348, 0.147574, 0.225814, 0.301917, 0.216401, 0.18812, 0.164327, 0.236433, 0.264545, 0.275179, 0.346032, 0.398279, 0.408655, 0.41194, 0.450668, 0.454136, 0.458154, 0.461924, 0.454136, 0.553315, 0.570702, 0.570702, 0.553315, 0.509769, 0.51388, 0.613573, 0.657645, 0.661982, 0.666105, 0.661982, 0.759478, 0.750527, 0.795062, 0.767246, 0.675549, 0.538167, 0.626927, 0.618285, 0.517562, 0.521092, 0.538167, 0.63748, 0.562014, 0.497853, 0.509769, 0.5017, 0.444081, 0.36309, 0.288399, 0.284882, 0.203355, 0.219301, 0.243554, 0.232838, 0.25406, 0.328603, 0.4292, 0.359901, 0.359901, 0.440853, 0.440853, 0.41194, 0.384043, 0.436924, 0.494003, 0.465241, 0.394753, 0.440853, 0.538167, 0.648219, 0.545602, 0.653063, 0.63748, 0.505461, 0.521092, 0.525368, 0.529623, 0.486429, 0.553315, 0.545602, 0.521092, 0.534167, 0.56648, 0.56648, 0.480142, 0.490133, 0.509769, 0.494003, 0.472492, 0.447574, 0.433034, 0.454136, 0.390993, 0.40511, 0.497853, 0.42561, 0.458154, 0.472492, 0.517562, 0.56648, 0.494003, 0.521092, 0.549308, 0.549308, 0.626927, 0.733139, 0.63748, 0.575842, 0.694846, 0.671169, 0.694846, 0.608892, 0.694846, 0.771762, 0.750527, 0.745909, 0.808535, 0.788093, 0.685117, 0.632174, 0.59917, 0.694846, 0.694846, 0.661982, 0.608892, 0.557691, 0.529623, 0.632174, 0.59014, 0.490133, 0.472492, 0.483068, 0.562014, 0.553315, 0.56648, 0.613573, 0.618285, 0.626927, 0.626927, 0.690604, 0.642678, 0.626927, 0.653063, 0.575842, 0.56648, 0.58069, 0.59014, 0.534167, 0.517562, 0.63748, 0.754692, 0.83125, 0.81615, 0.834292, 0.834292, 0.83125, 0.819762, 0.745909, 0.63748, 0.608892, 0.622677, 0.690604, 0.685117, 0.632174, 0.716283, 0.694846, 0.666105, 0.63748, 0.775545], '')</t>
  </si>
  <si>
    <t>[245, 295, 298, 304, 395, 396, 397, 497, 498, 499, 501, 502, 503, 504, 505, 507, 508, 509, 512, 513, 514, 515, 630, 631, 632, 633, 634, 635, 636, 637, 638, 639, 640, 641, 642, 643, 644, 645, 646, 647, 648, 649, 650, 651, 652, 653, 654, 655, 656, 657, 658, 659, 660, 661, 662, 663, 702, 703, 704, 705, 706, 707, 708, 709, 710, 711, 712, 713, 714, 715, 716, 717, 718, 719, 720, 721, 722, 723, 724, 725, 727, 728, 751, 752, 753, 754, 755, 756, 757, 758, 759, 761, 762, 763, 764, 765, 766, 769, 781, 782, 784, 785, 786, 787, 788, 789, 790, 791, 792, 793, 794, 795, 796, 797, 798, 799, 800, 801, 802, 803, 804, 805, 806, 807, 808, 809, 810, 811, 815, 816, 817, 818, 819, 820, 821, 822, 823, 824, 825, 826, 827, 828, 829, 830, 831, 832, 833, 834, 835, 836, 837, 838, 839, 840, 841, 842, 843, 844, 845, 846, 847, 848, 849, 850, 851]</t>
  </si>
  <si>
    <t>164)</t>
  </si>
  <si>
    <t>UPI0002186665 status=activ</t>
  </si>
  <si>
    <t>([0.005503, 0.004646, 0.003963, 0.003963, 0.00389, 0.003555, 0.003298, 0.002976, 0.003727, 0.003246, 0.0028, 0.002396, 0.002366, 0.002117, 0.002976, 0.003461, 0.004483, 0.006194, 0.008156, 0.007877, 0.006533, 0.009865, 0.009865, 0.010131, 0.013437, 0.016528, 0.014586, 0.023087, 0.045352, 0.037156, 0.079919, 0.158265, 0.247041, 0.26085, 0.203355, 0.232838, 0.236433, 0.25031, 0.275179, 0.275179, 0.288399, 0.349426, 0.222385, 0.335645, 0.42561, 0.332115, 0.295083, 0.384043, 0.40511, 0.30533, 0.332115, 0.321458, 0.284882, 0.298791, 0.298791, 0.321458, 0.324872, 0.324872, 0.308712, 0.291804, 0.264545, 0.264545, 0.288399, 0.356642, 0.366687, 0.298791, 0.36309, 0.346032, 0.349426, 0.247041, 0.349426, 0.374039, 0.384043, 0.41194, 0.418646, 0.414856, 0.414856, 0.301917, 0.30533, 0.243554, 0.247041, 0.275179, 0.239899, 0.164327, 0.200174, 0.167087, 0.15284, 0.179055, 0.179055, 0.21291, 0.30533, 0.30533, 0.26085, 0.281712, 0.301917, 0.284882, 0.173081, 0.229226, 0.236433, 0.167087, 0.155435, 0.161087, 0.164327, 0.134866, 0.222385, 0.158265, 0.167087, 0.170161, 0.191378, 0.308712, 0.194234, 0.102787, 0.10481, 0.129801, 0.11371, 0.060549, 0.069024, 0.142424, 0.164327, 0.25406, 0.349426, 0.36309, 0.370445, 0.288399, 0.268042, 0.281712, 0.356642, 0.370445, 0.450668, 0.332115, 0.332115, 0.352862, 0.398279, 0.284882, 0.284882, 0.191378, 0.291804, 0.278302, 0.264545, 0.243554, 0.147574, 0.147574, 0.222385, 0.127496, 0.191378, 0.284882, 0.271506, 0.232838, 0.225814, 0.222385, 0.219301, 0.164327, 0.161087, 0.243554, 0.332115, 0.291804, 0.377384, 0.328603, 0.335645, 0.342579, 0.31487, 0.401658, 0.308712, 0.284882, 0.377384, 0.401658, 0.408655, 0.384043, 0.433034, 0.433034, 0.366687, 0.480142, 0.414856, 0.497853, 0.486429, 0.394753, 0.418646, 0.41194, 0.465241, 0.465241, 0.483068, 0.538167, 0.562014, 0.685117, 0.657645, 0.529623, 0.525368, 0.494003, 0.529623, 0.525368, 0.521092, 0.490133, 0.461924, 0.59014, 0.562014, 0.447574, 0.447574, 0.359901, 0.295083, 0.247041, 0.236433, 0.118441, 0.06184, 0.027463, 0.015344, 0.011342, 0.010509, 0.009865, 0.007422, 0.00515, 0.004976, 0.005378, 0.006533, 0.00543, 0.003727, 0.004208, 0.006039, 0.005683, 0.005734, 0.005734, 0.005734, 0.005249, 0.007422, 0.007315, 0.00777, 0.008276, 0.008075, 0.01078, 0.00962, 0.014783, 0.014586, 0.008804, 0.008002, 0.006421, 0.006039, 0.007645, 0.008276, 0.008156, 0.01227, 0.018787, 0.023087, 0.023087, 0.015694, 0.014783, 0.026892, 0.025316, 0.045352, 0.056825, 0.034884, 0.040537, 0.03976, 0.044297, 0.109221, 0.109221, 0.17593, 0.161087, 0.18812, 0.090864, 0.034884, 0.036378, 0.042364, 0.058088, 0.076542, 0.144935, 0.164327, 0.158265, 0.15284, 0.167087, 0.232838, 0.229226, 0.232838, 0.137348, 0.206376, 0.100716, 0.051831, 0.058088, 0.06184, 0.030611, 0.030003, 0.076542, 0.073402, 0.066181, 0.029376, 0.028695, 0.032677, 0.015694, 0.009187, 0.01204, 0.011903, 0.011669, 0.011518, 0.011669, 0.021381, 0.021816, 0.044297, 0.092881, 0.042364, 0.088832, 0.088832, 0.088832, 0.038042, 0.042364, 0.042364, 0.081712, 0.048328, 0.032017, 0.064632, 0.132295, 0.161087, 0.15284, 0.078022, 0.083462, 0.081712, 0.040537, 0.037156, 0.038858, 0.03976, 0.049374, 0.046336, 0.098513, 0.094817, 0.194234, 0.109221, 0.118441, 0.066181, 0.056825, 0.038858, 0.038858, 0.035586, 0.030003, 0.018106, 0.0198, 0.029376, 0.025316, 0.048328, 0.042364, 0.023087, 0.014783, 0.015344, 0.010926, 0.007555, 0.009865, 0.006567, 0.006533, 0.005872, 0.008002, 0.008895, 0.015078, 0.009977, 0.010672, 0.010221, 0.018415, 0.016826, 0.019401, 0.013016, 0.013016, 0.009865, 0.014783, 0.012491, 0.011518, 0.016257, 0.027463, 0.030003, 0.056825, 0.109221, 0.074921, 0.085092, 0.109221, 0.094817, 0.161087, 0.10481, 0.129801, 0.116183, 0.127496, 0.142424, 0.239899, 0.206376, 0.291804, 0.225814, 0.321458, 0.318242, 0.324872, 0.335645, 0.366687, 0.271506, 0.264545, 0.268042, 0.257454, 0.288399, 0.284882, 0.281712, 0.31487, 0.239899, 0.243554, 0.247041, 0.225814, 0.229226, 0.288399, 0.295083, 0.356642, 0.264545, 0.349426, 0.31487, 0.301917, 0.31487, 0.41194, 0.408655, 0.538167, 0.414856, 0.328603, 0.356642, 0.247041, 0.291804, 0.291804, 0.278302, 0.374039, 0.291804, 0.225814, 0.125101, 0.132295, 0.142424, 0.200174, 0.236433, 0.295083, 0.216401, 0.229226, 0.147574, 0.179055, 0.167087, 0.264545, 0.356642, 0.239899, 0.291804, 0.278302, 0.349426, 0.328603, 0.321458, 0.384043, 0.370445, 0.433034, 0.4292, 0.414856, 0.387226, 0.36309, 0.332115, 0.42561, 0.318242, 0.401658, 0.40511, 0.401658, 0.408655, 0.408655, 0.509769, 0.59014, 0.59014, 0.59508, 0.553315, 0.549308, 0.626927, 0.703578, 0.648219, 0.632174, 0.632174, 0.685117, 0.562014, 0.58069, 0.562014, 0.657645, 0.657645, 0.58069, 0.497853, 0.422041, 0.342579, 0.346032, 0.346032, 0.25406, 0.257454, 0.324872, 0.247041, 0.164327, 0.194234, 0.257454, 0.264545, 0.278302, 0.311707, 0.31487, 0.225814, 0.225814, 0.206376, 0.200174, 0.236433, 0.30533, 0.291804, 0.291804, 0.278302, 0.194234, 0.284882, 0.295083, 0.26085, 0.271506, 0.268042, 0.268042, 0.200174, 0.200174, 0.200174, 0.194234, 0.26085, 0.352862, 0.26085, 0.301917, 0.311707, 0.222385, 0.21291, 0.295083, 0.36309, 0.342579, 0.418646, 0.401658, 0.390993, 0.414856, 0.41194, 0.483068, 0.476583, 0.490133, 0.497853, 0.42561, 0.346032, 0.278302, 0.264545, 0.394753, 0.318242, 0.311707, 0.359901, 0.374039, 0.374039, 0.301917, 0.342579, 0.349426, 0.301917, 0.239899, 0.247041, 0.328603, 0.311707, 0.31487, 0.349426, 0.370445, 0.324872, 0.342579, 0.328603, 0.324872, 0.308712, 0.374039, 0.370445, 0.394753, 0.349426, 0.321458, 0.408655, 0.359901, 0.264545, 0.349426, 0.401658, 0.4292, 0.390993, 0.42561, 0.418646, 0.444081, 0.295083, 0.318242, 0.281712, 0.335645, 0.335645, 0.324872, 0.335645, 0.339168, 0.335645, 0.301917, 0.25406, 0.185198, 0.225814, 0.31487, 0.335645, 0.232838, 0.229226, 0.232838, 0.15008, 0.147574, 0.094817, 0.106997, 0.173081, 0.17593, 0.232838, 0.206376, 0.200174, 0.200174, 0.209395, 0.120615, 0.167087, 0.25406, 0.236433, 0.222385, 0.21291, 0.122885, 0.185198, 0.161087, 0.15284, 0.139895, 0.116183, 0.179055, 0.271506, 0.291804, 0.275179, 0.247041, 0.247041, 0.264545, 0.247041, 0.155435, 0.196879, 0.206376, 0.203355, 0.203355, 0.116183, 0.120615, 0.194234, 0.191378, 0.203355, 0.243554, 0.328603, 0.380708, 0.377384, 0.281712, 0.264545, 0.291804, 0.291804, 0.318242, 0.21291, 0.239899, 0.342579, 0.408655, 0.398279, 0.387226, 0.387226, 0.384043, 0.377384, 0.268042, 0.21291, 0.203355, 0.125101, 0.125101, 0.071867, 0.043307, 0.046336, 0.025316, 0.042364, 0.031287, 0.021381, 0.037156, 0.0198, 0.014315, 0.012491, 0.008723, 0.008624, 0.010221, 0.012727, 0.013437, 0.018787, 0.018415, 0.018106, 0.030611, 0.016826, 0.028695, 0.046336, 0.074921, 0.120615, 0.129801, 0.161087, 0.17593, 0.18812, 0.278302, 0.232838, 0.275179, 0.370445, 0.275179, 0.209395, 0.291804, 0.281712, 0.229226, 0.232838, 0.247041, 0.278302, 0.308712, 0.219301, 0.147574, 0.173081, 0.17593, 0.167087, 0.173081, 0.219301, 0.21291, 0.203355, 0.271506, 0.232838, 0.200174, 0.288399, 0.384043, 0.335645, 0.30533, 0.401658, 0.529623, 0.476583], '')</t>
  </si>
  <si>
    <t>[181, 182, 183, 184, 185, 186, 188, 189, 190, 193, 194, 407, 452, 453, 454, 455, 456, 457, 458, 459, 460, 461, 462, 463, 464, 465, 466, 467, 468, 469, 707]</t>
  </si>
  <si>
    <t>UPI0002186666 status=activ</t>
  </si>
  <si>
    <t>([0.321458, 0.182256, 0.257454, 0.31487, 0.229226, 0.222385, 0.170161, 0.200174, 0.225814, 0.275179, 0.216401, 0.185198, 0.182256, 0.127496, 0.120615, 0.122885, 0.127496, 0.127496, 0.134866, 0.134866, 0.122885, 0.122885, 0.179055, 0.173081, 0.167087, 0.25031, 0.203355, 0.31487, 0.31487, 0.356642, 0.264545, 0.335645, 0.414856, 0.335645, 0.324872, 0.295083, 0.295083, 0.209395, 0.21291, 0.137348, 0.11371, 0.194234, 0.275179, 0.222385, 0.139895, 0.139895, 0.111485, 0.17593, 0.088832, 0.085092, 0.034884, 0.045352, 0.047319, 0.050641, 0.044297, 0.076542, 0.06184, 0.055536, 0.055536, 0.094817, 0.137348, 0.17593, 0.170161, 0.203355, 0.200174, 0.284882, 0.200174, 0.203355, 0.139895, 0.134866, 0.15008, 0.243554, 0.288399, 0.301917, 0.291804, 0.387226, 0.387226, 0.374039, 0.370445, 0.450668, 0.377384, 0.349426, 0.328603, 0.264545, 0.229226, 0.311707, 0.328603, 0.318242, 0.321458, 0.40511, 0.521092, 0.472492, 0.490133, 0.394753, 0.370445, 0.374039, 0.332115, 0.257454, 0.339168, 0.352862, 0.352862, 0.339168, 0.288399, 0.222385, 0.196879, 0.200174, 0.125101, 0.111485, 0.216401, 0.26085, 0.268042, 0.25031, 0.301917, 0.281712, 0.281712, 0.295083, 0.288399, 0.25406, 0.257454, 0.257454, 0.170161, 0.18812, 0.268042, 0.36309, 0.436924, 0.454136, 0.418646, 0.486429, 0.398279, 0.281712, 0.284882, 0.275179, 0.196879, 0.100716, 0.10481, 0.158265, 0.155435, 0.173081, 0.239899, 0.232838, 0.271506, 0.352862, 0.324872, 0.25031, 0.158265, 0.098513, 0.144935, 0.173081, 0.196879, 0.295083, 0.377384, 0.377384, 0.36309, 0.454136, 0.618285, 0.570702, 0.545602, 0.545602, 0.517562, 0.480142, 0.483068, 0.366687, 0.370445, 0.31487, 0.356642, 0.476583, 0.534167, 0.549308, 0.562014, 0.529623, 0.517562, 0.521092, 0.468512, 0.483068, 0.377384, 0.36309, 0.390993, 0.342579, 0.31487, 0.321458, 0.278302, 0.356642, 0.454136, 0.450668, 0.436924, 0.458154, 0.394753, 0.450668, 0.468512, 0.377384, 0.308712, 0.30533, 0.222385, 0.281712, 0.239899, 0.346032, 0.339168, 0.281712, 0.284882, 0.219301, 0.206376, 0.209395, 0.134866, 0.118441, 0.129801, 0.216401, 0.25406, 0.222385, 0.203355, 0.134866, 0.127496, 0.222385, 0.25031, 0.332115, 0.301917, 0.268042, 0.284882, 0.173081, 0.216401, 0.18812, 0.281712, 0.18812, 0.26085, 0.335645, 0.36309, 0.332115, 0.203355, 0.161087, 0.21291, 0.18812, 0.173081, 0.239899, 0.229226, 0.139895, 0.155435, 0.167087, 0.247041, 0.247041, 0.268042, 0.295083, 0.398279, 0.318242, 0.352862, 0.324872, 0.349426, 0.346032, 0.352862, 0.490133, 0.436924, 0.450668, 0.444081, 0.517562, 0.418646, 0.433034, 0.414856, 0.281712, 0.268042, 0.25031, 0.222385, 0.21291, 0.137348, 0.076542, 0.125101, 0.161087, 0.155435, 0.155435, 0.088832, 0.076542, 0.076542, 0.076542, 0.064632, 0.081712, 0.086953, 0.134866, 0.120615, 0.216401, 0.291804, 0.301917, 0.318242, 0.335645, 0.366687, 0.433034, 0.525368, 0.5017, 0.521092, 0.549308, 0.509769, 0.618285, 0.653063, 0.58069, 0.73685, 0.754692], '')</t>
  </si>
  <si>
    <t>[90, 154, 155, 156, 157, 158, 166, 167, 168, 169, 170, 171, 251, 282, 283, 284, 285, 286, 287, 288, 289, 290, 291]</t>
  </si>
  <si>
    <t>UPI0002186667 status=activ</t>
  </si>
  <si>
    <t>([0.622677, 0.494003, 0.505461, 0.494003, 0.40511, 0.433034, 0.36309, 0.401658, 0.4292, 0.387226, 0.414856, 0.454136, 0.384043, 0.377384, 0.36309, 0.377384, 0.408655, 0.476583, 0.390993, 0.366687, 0.321458, 0.247041, 0.216401, 0.236433, 0.268042, 0.352862, 0.275179, 0.352862, 0.374039, 0.377384, 0.356642, 0.359901, 0.356642, 0.349426, 0.418646, 0.418646, 0.408655, 0.31487, 0.239899, 0.318242, 0.31487, 0.268042, 0.335645, 0.408655, 0.318242, 0.281712, 0.209395, 0.288399, 0.284882, 0.25406, 0.167087, 0.147574, 0.139895, 0.139895, 0.203355, 0.191378, 0.222385, 0.216401, 0.281712, 0.352862, 0.264545, 0.191378, 0.206376, 0.203355, 0.232838, 0.318242, 0.346032, 0.408655, 0.398279, 0.40511, 0.40511, 0.42561, 0.436924, 0.346032, 0.339168, 0.352862, 0.349426, 0.318242, 0.318242, 0.31487, 0.31487, 0.41194, 0.5017, 0.59014, 0.585406, 0.618285, 0.51388, 0.505461, 0.51388, 0.534167, 0.529623, 0.42561, 0.497853, 0.608892, 0.622677, 0.613573, 0.604312, 0.51388, 0.447574, 0.454136, 0.461924, 0.480142, 0.387226, 0.374039, 0.36309, 0.36309, 0.324872, 0.321458, 0.225814, 0.15008, 0.098513, 0.100716, 0.144935, 0.074921, 0.049374, 0.081712, 0.073402, 0.076542, 0.10481, 0.15008, 0.15008, 0.139895, 0.083462, 0.129801, 0.092881, 0.090864, 0.049374, 0.030611, 0.051831, 0.10481, 0.11371, 0.137348, 0.079919, 0.098513, 0.15008, 0.206376, 0.120615, 0.096677, 0.088832, 0.111485, 0.083462, 0.042364, 0.026338, 0.043307, 0.054297, 0.076542, 0.079919, 0.158265, 0.243554, 0.167087, 0.134866, 0.194234, 0.134866, 0.216401, 0.236433, 0.271506, 0.17593, 0.200174, 0.206376, 0.179055, 0.179055, 0.216401, 0.295083, 0.366687, 0.298791, 0.268042, 0.281712, 0.308712, 0.30533, 0.209395, 0.284882, 0.324872, 0.324872, 0.42561, 0.335645, 0.311707, 0.30533, 0.422041, 0.509769, 0.465241, 0.436924, 0.398279, 0.291804, 0.324872, 0.247041, 0.321458, 0.335645, 0.324872, 0.216401, 0.216401, 0.216401, 0.15008, 0.137348, 0.127496, 0.129801, 0.125101, 0.067594, 0.069024, 0.06184, 0.064632, 0.094817, 0.129801, 0.144935, 0.239899, 0.191378, 0.170161, 0.164327, 0.092881, 0.073402, 0.125101, 0.064632, 0.066181, 0.064632, 0.078022, 0.047319, 0.044297, 0.076542, 0.083462, 0.0704, 0.0704, 0.048328, 0.06312, 0.040537, 0.041405, 0.035586, 0.048328, 0.066181, 0.067594, 0.125101, 0.15008, 0.142424, 0.232838, 0.257454, 0.311707, 0.206376, 0.191378, 0.118441, 0.118441, 0.120615, 0.137348, 0.139895, 0.173081, 0.17593, 0.236433, 0.243554, 0.275179, 0.191378, 0.25031, 0.25406, 0.239899, 0.278302, 0.271506, 0.264545, 0.321458, 0.271506, 0.271506, 0.366687, 0.476583, 0.483068, 0.59917, 0.604312, 0.59917, 0.490133, 0.5017, 0.517562, 0.521092, 0.517562, 0.534167, 0.42561, 0.433034, 0.321458, 0.308712, 0.31487, 0.31487, 0.243554, 0.232838, 0.281712, 0.278302, 0.275179, 0.185198, 0.164327, 0.10481, 0.10481, 0.182256, 0.15008, 0.122885, 0.132295, 0.155435, 0.21291, 0.236433, 0.147574, 0.243554, 0.196879, 0.134866, 0.137348, 0.196879, 0.295083, 0.298791, 0.225814, 0.155435, 0.25406, 0.271506, 0.291804, 0.236433, 0.161087, 0.191378, 0.191378, 0.179055, 0.15284, 0.15008, 0.167087, 0.257454, 0.158265, 0.18812, 0.271506, 0.271506, 0.264545, 0.243554, 0.278302, 0.370445, 0.461924, 0.444081, 0.433034, 0.433034, 0.494003, 0.468512, 0.5017, 0.447574, 0.450668, 0.454136, 0.366687, 0.436924, 0.444081, 0.468512, 0.398279, 0.380708, 0.414856, 0.359901, 0.366687, 0.356642, 0.311707, 0.298791, 0.298791, 0.271506, 0.332115, 0.328603, 0.356642, 0.247041, 0.225814, 0.15008, 0.15008, 0.194234, 0.194234, 0.155435, 0.137348, 0.18812, 0.142424, 0.073402, 0.125101, 0.15284, 0.111485, 0.127496, 0.129801, 0.078022, 0.094817, 0.076542, 0.083462, 0.127496, 0.191378, 0.301917, 0.291804, 0.295083, 0.219301, 0.142424, 0.164327, 0.26085, 0.161087, 0.219301, 0.268042, 0.229226, 0.132295, 0.158265, 0.161087, 0.164327, 0.26085, 0.26085, 0.295083, 0.222385, 0.21291, 0.229226, 0.25031, 0.342579, 0.370445, 0.480142, 0.454136, 0.454136, 0.42561, 0.468512, 0.356642, 0.390993, 0.366687, 0.418646, 0.346032, 0.268042, 0.26085, 0.164327, 0.164327, 0.191378, 0.257454, 0.268042, 0.161087, 0.116183, 0.127496, 0.071867, 0.042364, 0.056825, 0.055536, 0.067594, 0.079919, 0.158265, 0.132295, 0.132295, 0.15284, 0.216401, 0.30533, 0.278302, 0.264545, 0.182256, 0.106997, 0.116183, 0.109221, 0.179055, 0.129801, 0.127496, 0.179055, 0.257454, 0.318242, 0.321458, 0.321458, 0.275179, 0.257454, 0.203355, 0.225814, 0.239899, 0.275179, 0.264545, 0.264545, 0.275179, 0.268042, 0.346032, 0.30533, 0.216401, 0.147574, 0.239899, 0.225814, 0.222385, 0.15008, 0.158265, 0.17593, 0.147574, 0.247041, 0.25406, 0.236433, 0.243554, 0.158265, 0.185198, 0.15008, 0.100716, 0.173081, 0.17593, 0.17593, 0.132295, 0.232838, 0.31487, 0.275179, 0.194234, 0.229226, 0.308712, 0.232838, 0.229226, 0.268042, 0.247041, 0.170161, 0.194234, 0.203355, 0.311707, 0.281712, 0.31487, 0.42561, 0.31487, 0.398279, 0.281712, 0.398279, 0.387226, 0.394753, 0.335645, 0.4292, 0.418646, 0.41194, 0.447574, 0.447574, 0.454136, 0.366687, 0.418646, 0.494003, 0.401658, 0.275179, 0.18812, 0.21291, 0.219301, 0.21291, 0.232838, 0.335645, 0.209395, 0.194234, 0.194234, 0.288399, 0.308712, 0.257454, 0.264545, 0.264545, 0.222385, 0.144935, 0.161087, 0.161087, 0.144935, 0.21291, 0.342579, 0.440853, 0.418646, 0.387226, 0.483068, 0.440853, 0.4292, 0.538167, 0.51388, 0.472492, 0.444081, 0.352862, 0.374039], '')</t>
  </si>
  <si>
    <t>[0, 2, 82, 83, 84, 85, 86, 87, 88, 89, 90, 93, 94, 95, 96, 97, 178, 259, 260, 261, 263, 264, 265, 266, 267, 326, 534, 535]</t>
  </si>
  <si>
    <t>UPI0002186668 status=activ</t>
  </si>
  <si>
    <t>([0.236433, 0.085092, 0.078022, 0.106997, 0.144935, 0.085092, 0.051831, 0.032677, 0.021381, 0.017447, 0.023534, 0.018106, 0.011342, 0.007259, 0.007422, 0.007315, 0.008525, 0.006567, 0.006194, 0.006482, 0.004921, 0.003864, 0.004577, 0.004135, 0.00316, 0.003246, 0.00292, 0.003555, 0.003478, 0.00359, 0.004899, 0.004689, 0.004689, 0.006245, 0.00962, 0.008075, 0.008723, 0.012727, 0.012727, 0.008409, 0.007259, 0.007091, 0.010221, 0.010131, 0.014315, 0.018787, 0.010672, 0.016021, 0.020165, 0.041405, 0.074921, 0.034068, 0.035586, 0.035586, 0.038042, 0.03976, 0.092881, 0.088832, 0.090864, 0.079919, 0.088832, 0.064632, 0.139895, 0.15284, 0.18812, 0.094817, 0.120615, 0.194234, 0.25406, 0.142424, 0.071867, 0.0704, 0.137348, 0.071867, 0.129801, 0.06184, 0.055536, 0.028695, 0.015344, 0.014586, 0.027463, 0.050641, 0.067594, 0.043307, 0.03976, 0.054297, 0.098513, 0.102787, 0.055536, 0.048328, 0.045352, 0.0704, 0.073402, 0.066181, 0.066181, 0.071867, 0.064632, 0.034884, 0.066181, 0.127496, 0.132295, 0.090864, 0.066181, 0.079919, 0.102787, 0.049374, 0.046336, 0.060549, 0.0704, 0.137348, 0.15284, 0.18812, 0.219301, 0.147574, 0.161087, 0.185198, 0.185198, 0.308712, 0.408655, 0.408655, 0.433034, 0.349426, 0.324872, 0.25031, 0.167087, 0.164327, 0.271506, 0.164327, 0.096677, 0.081712, 0.092881, 0.090864, 0.081712, 0.040537, 0.042364, 0.037156, 0.038858, 0.042364, 0.023963, 0.025762, 0.028695, 0.014315, 0.021816, 0.036378, 0.076542, 0.139895, 0.071867, 0.066181, 0.155435, 0.158265, 0.083462, 0.069024, 0.033407, 0.067594, 0.078022, 0.102787, 0.058088, 0.0704, 0.032677, 0.033407, 0.026338, 0.014315, 0.024826, 0.024826, 0.020165, 0.011342, 0.007877, 0.008075, 0.006039, 0.005378, 0.005249, 0.007645, 0.008156, 0.011518, 0.012491, 0.012491, 0.010221, 0.017447, 0.013613, 0.023963, 0.042364, 0.042364, 0.064632, 0.035586, 0.037156, 0.028695, 0.060549, 0.100716, 0.182256, 0.182256, 0.11371, 0.216401, 0.236433, 0.257454, 0.173081, 0.147574, 0.247041, 0.219301, 0.209395, 0.268042, 0.25031, 0.271506, 0.225814, 0.25031, 0.342579, 0.26085, 0.339168, 0.332115, 0.30533, 0.194234, 0.295083, 0.390993, 0.31487, 0.25406, 0.194234, 0.281712, 0.21291, 0.194234, 0.298791, 0.203355, 0.203355, 0.216401, 0.21291, 0.278302, 0.295083, 0.206376, 0.18812, 0.142424, 0.125101, 0.147574, 0.179055, 0.170161, 0.173081, 0.225814, 0.170161, 0.196879, 0.206376, 0.311707, 0.222385, 0.222385, 0.31487, 0.25031, 0.232838, 0.142424, 0.122885, 0.122885, 0.21291, 0.257454, 0.25406, 0.284882, 0.30533, 0.390993, 0.401658, 0.398279, 0.288399, 0.291804, 0.26085, 0.268042, 0.236433, 0.236433, 0.236433, 0.236433, 0.349426, 0.26085, 0.366687, 0.422041, 0.349426, 0.342579, 0.359901, 0.318242, 0.236433, 0.236433, 0.236433, 0.139895, 0.086953, 0.161087, 0.158265, 0.125101, 0.109221, 0.116183, 0.191378, 0.191378, 0.209395, 0.164327, 0.281712, 0.222385, 0.222385, 0.203355, 0.170161, 0.209395, 0.216401, 0.311707, 0.268042, 0.196879, 0.216401, 0.301917, 0.30533, 0.332115, 0.328603, 0.301917, 0.264545, 0.281712, 0.271506, 0.25406, 0.203355, 0.191378, 0.225814, 0.225814, 0.222385, 0.222385, 0.216401, 0.268042, 0.179055, 0.21291, 0.243554, 0.321458, 0.339168, 0.239899, 0.335645, 0.356642, 0.377384, 0.370445, 0.359901, 0.394753, 0.308712, 0.401658, 0.295083, 0.291804, 0.268042, 0.324872, 0.271506, 0.236433, 0.275179, 0.318242, 0.243554, 0.206376, 0.216401, 0.17593, 0.225814, 0.191378, 0.167087, 0.173081, 0.21291, 0.206376, 0.106997, 0.106997, 0.10481, 0.118441, 0.122885, 0.127496, 0.147574, 0.219301, 0.264545, 0.222385, 0.26085, 0.318242, 0.356642, 0.25406, 0.18812, 0.222385, 0.170161, 0.271506, 0.281712, 0.284882, 0.284882, 0.41194, 0.497853, 0.41194, 0.480142, 0.509769, 0.529623, 0.541878, 0.541878, 0.541878, 0.585406, 0.494003, 0.398279, 0.436924, 0.58069, 0.585406, 0.494003, 0.56648, 0.549308, 0.549308, 0.534167, 0.5017, 0.465241, 0.465241, 0.575842, 0.58069, 0.541878, 0.538167, 0.525368, 0.440853, 0.42561, 0.335645, 0.390993, 0.408655, 0.335645, 0.318242, 0.41194, 0.394753, 0.318242, 0.328603, 0.324872, 0.332115, 0.374039, 0.380708, 0.380708, 0.288399, 0.298791, 0.216401, 0.209395, 0.206376, 0.288399, 0.298791, 0.377384, 0.40511, 0.490133, 0.472492, 0.384043, 0.30533, 0.384043, 0.440853, 0.332115, 0.243554, 0.264545, 0.194234, 0.196879, 0.194234, 0.243554, 0.161087, 0.247041, 0.275179, 0.243554, 0.243554, 0.264545, 0.239899, 0.232838, 0.239899, 0.318242, 0.374039, 0.440853, 0.422041, 0.4292, 0.545602, 0.671169, 0.59508, 0.703578, 0.671169, 0.661982], '')</t>
  </si>
  <si>
    <t>[369, 370, 371, 372, 373, 374, 378, 379, 381, 382, 383, 384, 385, 388, 389, 390, 391, 392, 445, 446, 447, 448, 449, 450]</t>
  </si>
  <si>
    <t>UPI0002186669 status=activ</t>
  </si>
  <si>
    <t>([0.001061, 0.001692, 0.001786, 0.001408, 0.000906, 0.001391, 0.001211, 0.001602, 0.001305, 0.001692, 0.001335, 0.001, 0.000906, 0.000983, 0.001335, 0.002117, 0.001967, 0.001335, 0.002035, 0.001288, 0.001211, 0.00152, 0.001142, 0.001, 0.001305, 0.001808, 0.001305, 0.001541, 0.000923, 0.001434], '')</t>
  </si>
  <si>
    <t>UPI000218666A status=activ</t>
  </si>
  <si>
    <t>([0.079919, 0.11371, 0.173081, 0.11371, 0.139895, 0.085092, 0.066181, 0.043307, 0.029376, 0.036378, 0.047319, 0.036378, 0.034884, 0.018106, 0.034068, 0.051831, 0.096677, 0.060549, 0.032677, 0.0704, 0.041405, 0.020522, 0.021381, 0.023087, 0.038858, 0.022667, 0.033407, 0.050641, 0.086953, 0.076542, 0.085092, 0.046336, 0.079919, 0.043307, 0.050641, 0.05306, 0.034884, 0.040537, 0.066181, 0.058088, 0.051831, 0.081712, 0.139895, 0.137348, 0.118441, 0.058088, 0.10481, 0.10481, 0.085092, 0.086953, 0.098513, 0.106997, 0.15284, 0.127496, 0.179055, 0.25406, 0.229226, 0.257454, 0.144935, 0.155435, 0.268042, 0.232838, 0.278302, 0.31487, 0.318242, 0.288399, 0.328603, 0.236433, 0.182256, 0.219301, 0.144935, 0.222385, 0.129801, 0.15284, 0.18812, 0.139895, 0.090864, 0.078022, 0.118441, 0.194234, 0.122885, 0.100716, 0.067594, 0.041405, 0.032677, 0.038858, 0.05306, 0.079919, 0.088832, 0.15284, 0.127496, 0.129801, 0.085092, 0.15008, 0.098513, 0.079919, 0.134866, 0.18812, 0.25031, 0.182256, 0.094817, 0.118441, 0.116183, 0.191378, 0.243554, 0.264545, 0.139895, 0.15008, 0.155435, 0.134866, 0.129801, 0.182256, 0.284882, 0.284882, 0.194234, 0.232838, 0.268042, 0.161087, 0.170161, 0.147574, 0.222385, 0.247041, 0.278302, 0.324872, 0.342579, 0.209395, 0.203355, 0.30533, 0.278302, 0.203355, 0.318242, 0.31487, 0.173081, 0.096677, 0.125101, 0.125101, 0.15284, 0.158265, 0.229226, 0.225814, 0.225814, 0.236433, 0.321458, 0.291804, 0.271506, 0.264545, 0.398279, 0.356642, 0.356642, 0.31487, 0.301917, 0.284882, 0.295083, 0.380708, 0.394753, 0.332115, 0.422041, 0.318242, 0.342579, 0.346032, 0.374039, 0.36309, 0.311707, 0.328603, 0.328603, 0.243554, 0.247041, 0.236433, 0.271506, 0.18812, 0.229226, 0.219301, 0.144935, 0.134866, 0.167087, 0.164327, 0.26085, 0.179055, 0.264545, 0.239899, 0.247041, 0.137348, 0.092881, 0.109221, 0.058088, 0.086953, 0.122885, 0.137348, 0.067594, 0.037156, 0.066181, 0.034068, 0.034068, 0.06184, 0.060549, 0.032677, 0.058088, 0.054297, 0.054297, 0.034884, 0.040537, 0.047319, 0.081712, 0.0704, 0.045352, 0.098513, 0.045352, 0.032017, 0.028107, 0.066181, 0.066181, 0.032017, 0.071867, 0.139895, 0.134866, 0.15008, 0.225814, 0.129801, 0.076542, 0.06312, 0.106997, 0.086953, 0.074921, 0.06184, 0.11371, 0.139895, 0.139895, 0.118441, 0.127496, 0.116183, 0.109221, 0.203355, 0.284882, 0.216401, 0.106997, 0.073402, 0.074921, 0.092881, 0.098513, 0.098513, 0.158265, 0.088832, 0.088832, 0.10481, 0.125101, 0.0704, 0.088832, 0.056825, 0.098513, 0.129801, 0.106997, 0.079919, 0.043307, 0.041405, 0.038042, 0.090864, 0.127496], '')</t>
  </si>
  <si>
    <t>UPI000218666B status=activ</t>
  </si>
  <si>
    <t>([0.476583, 0.529623, 0.422041, 0.356642, 0.380708, 0.401658, 0.440853, 0.461924, 0.387226, 0.342579, 0.366687, 0.390993, 0.408655, 0.41194, 0.332115, 0.264545, 0.278302, 0.275179, 0.17593, 0.173081, 0.18812, 0.264545, 0.284882, 0.366687, 0.433034, 0.349426, 0.352862, 0.342579, 0.346032, 0.346032, 0.418646, 0.42561, 0.342579, 0.30533, 0.30533, 0.390993, 0.450668, 0.408655, 0.31487, 0.335645, 0.356642, 0.4292, 0.440853, 0.40511, 0.398279, 0.370445, 0.4292, 0.346032, 0.384043, 0.377384, 0.461924, 0.447574, 0.374039, 0.468512, 0.497853, 0.483068, 0.374039, 0.387226, 0.422041, 0.505461, 0.59508, 0.557691, 0.549308, 0.549308, 0.553315, 0.517562, 0.56648, 0.59508, 0.728858, 0.680603, 0.557691, 0.525368, 0.521092, 0.59917, 0.5017, 0.465241, 0.461924, 0.59917, 0.480142, 0.509769, 0.521092, 0.525368, 0.525368, 0.525368, 0.42561, 0.31487, 0.257454, 0.247041, 0.170161, 0.155435, 0.161087, 0.247041, 0.191378, 0.206376, 0.185198, 0.185198, 0.182256, 0.18812, 0.15008, 0.15008, 0.073402, 0.073402, 0.076542, 0.098513, 0.098513, 0.096677, 0.170161, 0.167087, 0.11371, 0.185198, 0.194234, 0.200174, 0.125101, 0.206376, 0.137348, 0.134866, 0.203355, 0.236433, 0.15284, 0.147574, 0.164327, 0.243554, 0.25406, 0.25031, 0.142424, 0.137348, 0.134866, 0.081712, 0.081712, 0.102787, 0.098513, 0.088832, 0.092881, 0.092881, 0.085092, 0.127496, 0.147574, 0.144935, 0.137348, 0.21291, 0.164327, 0.142424, 0.142424, 0.142424, 0.116183, 0.209395, 0.134866, 0.216401, 0.194234, 0.191378, 0.216401, 0.229226, 0.132295, 0.118441, 0.118441, 0.122885, 0.06184, 0.060549, 0.032017, 0.019109, 0.019109, 0.018415, 0.031287, 0.030611, 0.018415, 0.022667, 0.021816, 0.038858, 0.036378, 0.073402, 0.071867, 0.03976, 0.042364, 0.040537, 0.043307, 0.042364, 0.041405, 0.096677, 0.06184, 0.106997, 0.179055, 0.17593, 0.268042, 0.229226, 0.144935, 0.122885, 0.132295, 0.142424, 0.137348, 0.137348, 0.139895, 0.155435, 0.200174, 0.111485, 0.142424, 0.088832, 0.155435, 0.155435, 0.144935, 0.206376, 0.11371, 0.106997, 0.109221, 0.118441, 0.118441, 0.161087, 0.185198, 0.17593, 0.132295, 0.129801, 0.132295, 0.071867, 0.111485, 0.111485, 0.122885, 0.185198, 0.219301, 0.147574, 0.086953, 0.086953, 0.092881, 0.120615, 0.069024, 0.086953, 0.100716, 0.098513, 0.125101, 0.125101, 0.067594, 0.085092, 0.055536, 0.030611, 0.060549, 0.064632, 0.090864, 0.144935, 0.081712, 0.109221, 0.094817, 0.17593, 0.100716, 0.066181, 0.083462, 0.125101, 0.078022, 0.045352, 0.045352, 0.032677, 0.044297, 0.076542, 0.055536, 0.083462], '')</t>
  </si>
  <si>
    <t>[1, 59, 60, 61, 62, 63, 64, 65, 66, 67, 68, 69, 70, 71, 72, 73, 74, 77, 79, 80, 81, 82, 83]</t>
  </si>
  <si>
    <t>UPI000218666C status=activ</t>
  </si>
  <si>
    <t>([0.142424, 0.200174, 0.106997, 0.134866, 0.170161, 0.222385, 0.26085, 0.308712, 0.356642, 0.311707, 0.271506, 0.278302, 0.380708, 0.335645, 0.335645, 0.30533, 0.335645, 0.324872, 0.339168, 0.342579, 0.346032, 0.31487, 0.229226, 0.25406, 0.26085, 0.26085, 0.25031, 0.25406, 0.161087, 0.122885, 0.18812, 0.243554, 0.281712, 0.291804, 0.291804, 0.380708, 0.408655, 0.352862, 0.324872, 0.384043, 0.374039, 0.271506, 0.301917, 0.380708, 0.36309, 0.264545, 0.257454, 0.257454, 0.219301, 0.301917, 0.268042, 0.247041, 0.284882, 0.275179, 0.275179, 0.30533, 0.291804, 0.288399, 0.278302, 0.311707, 0.346032, 0.318242, 0.349426, 0.324872, 0.346032, 0.41194, 0.414856, 0.318242, 0.318242, 0.264545, 0.229226, 0.295083, 0.31487, 0.311707, 0.318242, 0.243554, 0.182256, 0.161087, 0.100716, 0.170161, 0.182256, 0.088832, 0.106997, 0.094817, 0.122885, 0.054297, 0.0704, 0.116183, 0.203355, 0.109221, 0.170161, 0.200174, 0.232838, 0.21291, 0.203355, 0.203355, 0.288399, 0.284882, 0.284882, 0.26085, 0.257454, 0.209395, 0.31487, 0.232838, 0.291804, 0.196879, 0.281712, 0.239899, 0.264545, 0.17593, 0.281712, 0.25406, 0.278302, 0.185198, 0.10481, 0.056825, 0.054297, 0.025316, 0.037156, 0.049374, 0.083462, 0.083462, 0.109221, 0.100716, 0.085092, 0.06184, 0.106997, 0.076542, 0.054297, 0.047319, 0.096677, 0.05306, 0.038858, 0.035586, 0.051831, 0.058088, 0.11371, 0.11371, 0.167087, 0.122885, 0.069024, 0.081712, 0.045352, 0.021381, 0.023087, 0.046336, 0.074921, 0.067594, 0.109221, 0.18812, 0.134866, 0.122885, 0.219301, 0.216401, 0.127496, 0.139895, 0.142424, 0.125101, 0.073402, 0.042364, 0.034884, 0.059222, 0.032677, 0.064632, 0.125101, 0.064632, 0.03976, 0.023534, 0.026892, 0.030611, 0.025762, 0.036378, 0.034884, 0.018787, 0.034068, 0.034068, 0.029376, 0.056825, 0.032017, 0.032677, 0.079919, 0.118441, 0.066181, 0.139895, 0.11371, 0.122885, 0.196879, 0.185198, 0.18812, 0.111485, 0.111485, 0.122885, 0.139895, 0.118441, 0.216401, 0.120615, 0.120615, 0.074921, 0.079919, 0.127496, 0.206376, 0.111485, 0.129801, 0.236433, 0.203355, 0.26085, 0.216401, 0.219301, 0.295083, 0.366687, 0.468512, 0.465241, 0.486429, 0.440853, 0.377384, 0.257454, 0.384043, 0.472492, 0.468512, 0.352862, 0.335645, 0.318242, 0.339168, 0.31487, 0.25406, 0.164327, 0.132295, 0.155435, 0.173081, 0.194234, 0.179055, 0.179055, 0.096677, 0.047319, 0.06312, 0.094817, 0.161087, 0.147574, 0.161087, 0.216401, 0.311707, 0.275179, 0.264545, 0.30533, 0.25406, 0.182256, 0.284882, 0.225814, 0.239899, 0.142424, 0.139895, 0.164327, 0.109221, 0.158265, 0.21291, 0.170161, 0.170161, 0.132295, 0.094817, 0.06184, 0.056825, 0.033407, 0.046336], '')</t>
  </si>
  <si>
    <t>UPI000218666D status=activ</t>
  </si>
  <si>
    <t>([0.109221, 0.155435, 0.182256, 0.21291, 0.264545, 0.243554, 0.18812, 0.216401, 0.271506, 0.324872, 0.26085, 0.194234, 0.196879, 0.203355, 0.196879, 0.15008, 0.134866, 0.067594, 0.083462, 0.0704, 0.122885, 0.147574, 0.161087, 0.116183, 0.069024, 0.066181, 0.088832, 0.139895, 0.147574, 0.074921, 0.06312, 0.086953, 0.167087, 0.142424, 0.137348, 0.15008, 0.236433, 0.356642, 0.339168, 0.247041, 0.356642, 0.232838, 0.206376, 0.161087, 0.15008, 0.257454, 0.225814, 0.142424, 0.090864, 0.102787, 0.167087, 0.144935, 0.118441, 0.066181, 0.066181, 0.0704, 0.06312, 0.058088, 0.030003, 0.033407, 0.050641, 0.06184, 0.134866, 0.139895, 0.100716, 0.167087, 0.15284, 0.206376, 0.311707, 0.390993, 0.390993, 0.394753, 0.447574, 0.525368, 0.661982, 0.657645, 0.545602, 0.549308, 0.450668, 0.562014, 0.703578, 0.716283, 0.632174, 0.476583, 0.483068, 0.59917, 0.483068, 0.490133, 0.4292, 0.318242, 0.203355, 0.185198, 0.203355, 0.209395, 0.219301, 0.209395, 0.229226, 0.271506, 0.349426, 0.436924, 0.394753, 0.298791, 0.216401, 0.167087, 0.284882, 0.182256, 0.11371, 0.191378, 0.164327, 0.203355, 0.216401, 0.239899, 0.243554, 0.219301, 0.132295, 0.118441, 0.125101, 0.116183, 0.15008, 0.083462, 0.090864, 0.10481, 0.102787, 0.134866, 0.185198, 0.144935, 0.203355, 0.278302, 0.225814, 0.206376, 0.15008, 0.21291, 0.328603], '')</t>
  </si>
  <si>
    <t>[73, 74, 75, 76, 77, 79, 80, 81, 82, 85]</t>
  </si>
  <si>
    <t>UPI000218666E status=activ</t>
  </si>
  <si>
    <t>([0.236433, 0.284882, 0.173081, 0.243554, 0.275179, 0.170161, 0.170161, 0.196879, 0.236433, 0.173081, 0.139895, 0.173081, 0.139895, 0.155435, 0.164327, 0.268042, 0.278302, 0.25406, 0.264545, 0.170161, 0.158265, 0.229226, 0.147574, 0.236433, 0.222385, 0.196879, 0.271506, 0.268042, 0.239899, 0.229226, 0.339168, 0.436924, 0.447574, 0.390993, 0.281712, 0.191378, 0.170161, 0.179055, 0.173081, 0.25031, 0.346032, 0.281712, 0.229226, 0.222385, 0.142424, 0.142424, 0.179055, 0.127496, 0.129801, 0.15008, 0.158265, 0.096677, 0.047319, 0.026338, 0.047319, 0.079919, 0.078022, 0.06184, 0.055536, 0.032017, 0.036378, 0.022667, 0.033407, 0.06312, 0.120615, 0.21291, 0.219301, 0.179055, 0.17593, 0.200174, 0.127496, 0.122885, 0.120615, 0.18812, 0.239899, 0.229226, 0.25031, 0.349426, 0.291804, 0.291804, 0.380708, 0.278302, 0.275179, 0.284882, 0.164327, 0.164327, 0.085092, 0.079919, 0.096677, 0.137348, 0.11371, 0.206376, 0.206376, 0.191378, 0.206376, 0.25031, 0.167087, 0.129801, 0.073402, 0.076542, 0.092881, 0.088832, 0.088832, 0.111485, 0.106997, 0.18812, 0.179055, 0.295083, 0.200174, 0.203355, 0.247041, 0.200174, 0.173081, 0.147574, 0.144935, 0.132295, 0.083462, 0.15284, 0.11371, 0.185198, 0.271506, 0.17593, 0.109221, 0.191378, 0.139895, 0.094817, 0.106997, 0.06184, 0.028695, 0.056825, 0.032017, 0.033407, 0.060549, 0.060549, 0.071867, 0.120615, 0.125101, 0.179055, 0.100716, 0.158265, 0.127496, 0.106997, 0.173081, 0.170161, 0.155435, 0.144935, 0.203355, 0.116183, 0.18812, 0.291804, 0.271506, 0.271506, 0.155435, 0.147574, 0.15284, 0.167087, 0.100716, 0.102787, 0.11371, 0.179055, 0.111485, 0.11371, 0.083462, 0.048328, 0.073402, 0.041405, 0.081712, 0.047319, 0.085092, 0.049374, 0.036378, 0.036378, 0.066181, 0.073402, 0.078022, 0.090864, 0.05306, 0.058088, 0.054297, 0.026892, 0.026892, 0.054297, 0.037156, 0.066181, 0.100716, 0.071867, 0.132295, 0.155435, 0.239899, 0.247041, 0.264545, 0.298791, 0.332115, 0.332115, 0.4292, 0.356642, 0.222385, 0.30533, 0.356642, 0.291804, 0.284882, 0.291804, 0.239899, 0.328603, 0.288399, 0.291804, 0.374039, 0.275179, 0.275179, 0.278302, 0.301917, 0.366687, 0.271506, 0.257454, 0.25031, 0.25406, 0.291804, 0.398279, 0.380708, 0.30533, 0.264545, 0.36309, 0.370445, 0.436924, 0.346032, 0.31487, 0.308712, 0.281712, 0.374039, 0.257454, 0.219301, 0.203355, 0.179055, 0.185198, 0.111485, 0.094817, 0.090864, 0.055536, 0.067594, 0.071867, 0.11371, 0.225814, 0.232838, 0.142424, 0.142424, 0.225814, 0.264545, 0.281712, 0.308712, 0.301917, 0.31487, 0.342579, 0.243554, 0.247041, 0.301917, 0.384043, 0.321458, 0.232838, 0.25406, 0.236433, 0.239899, 0.196879, 0.185198, 0.11371, 0.185198, 0.161087, 0.161087, 0.18812, 0.109221, 0.109221, 0.111485, 0.144935, 0.125101, 0.137348, 0.167087, 0.194234, 0.200174, 0.298791, 0.356642, 0.36309, 0.284882, 0.200174, 0.18812, 0.18812, 0.284882, 0.301917, 0.30533, 0.271506, 0.275179, 0.359901, 0.374039, 0.384043, 0.342579, 0.298791, 0.366687, 0.275179, 0.243554, 0.243554, 0.15008, 0.120615, 0.185198, 0.257454, 0.339168, 0.356642, 0.342579, 0.301917, 0.284882, 0.182256, 0.222385, 0.15284, 0.096677, 0.051831, 0.049374, 0.092881, 0.15008, 0.098513, 0.158265, 0.102787, 0.055536, 0.098513, 0.15284, 0.161087, 0.15284, 0.164327, 0.158265, 0.170161, 0.170161, 0.182256, 0.295083, 0.278302, 0.257454, 0.31487, 0.384043, 0.356642, 0.298791, 0.25031, 0.31487, 0.284882, 0.414856, 0.545602, 0.521092, 0.476583], '')</t>
  </si>
  <si>
    <t>[339, 340]</t>
  </si>
  <si>
    <t>UPI0002186670 status=activ</t>
  </si>
  <si>
    <t>([0.086953, 0.120615, 0.147574, 0.206376, 0.109221, 0.137348, 0.158265, 0.185198, 0.239899, 0.268042, 0.222385, 0.182256, 0.268042, 0.275179, 0.30533, 0.311707, 0.222385, 0.142424, 0.147574, 0.094817, 0.098513, 0.102787, 0.116183, 0.120615, 0.056825, 0.116183, 0.111485, 0.059222, 0.034068, 0.032017, 0.032017, 0.055536, 0.106997, 0.10481, 0.155435, 0.139895, 0.137348, 0.206376, 0.203355, 0.216401, 0.271506, 0.236433, 0.209395, 0.194234, 0.194234, 0.229226, 0.129801, 0.158265, 0.179055, 0.268042, 0.25031, 0.173081, 0.161087, 0.139895, 0.142424, 0.142424, 0.147574, 0.147574, 0.15284, 0.158265, 0.100716, 0.120615, 0.090864, 0.167087, 0.109221, 0.109221, 0.170161, 0.301917, 0.206376, 0.18812, 0.194234, 0.137348, 0.196879, 0.209395, 0.155435, 0.15008, 0.092881, 0.085092, 0.137348, 0.086953, 0.142424, 0.132295, 0.132295, 0.170161, 0.191378, 0.18812, 0.18812, 0.122885, 0.100716, 0.090864, 0.164327, 0.096677, 0.098513, 0.06184, 0.034884, 0.055536, 0.051831, 0.094817, 0.078022, 0.092881, 0.144935, 0.142424, 0.219301, 0.155435, 0.179055, 0.167087, 0.164327, 0.158265, 0.236433, 0.25031, 0.349426, 0.281712, 0.284882, 0.311707, 0.394753, 0.490133, 0.387226, 0.414856, 0.318242, 0.308712, 0.288399, 0.288399, 0.301917, 0.295083, 0.374039, 0.271506, 0.191378, 0.191378, 0.209395, 0.200174, 0.200174, 0.200174, 0.264545, 0.275179, 0.225814, 0.161087, 0.147574, 0.232838, 0.132295, 0.206376, 0.239899, 0.232838, 0.247041, 0.236433, 0.170161, 0.088832, 0.088832, 0.139895, 0.21291, 0.206376, 0.200174, 0.194234, 0.17593, 0.18812, 0.25406, 0.339168, 0.41194, 0.414856, 0.401658, 0.418646, 0.335645, 0.257454, 0.275179, 0.216401, 0.21291, 0.200174, 0.222385, 0.359901, 0.271506, 0.268042, 0.26085, 0.268042, 0.167087, 0.109221, 0.106997, 0.055536, 0.059222, 0.030611, 0.031287, 0.038858, 0.059222, 0.10481, 0.173081, 0.100716, 0.064632, 0.042364, 0.0704, 0.069024, 0.060549, 0.096677, 0.096677, 0.094817, 0.088832, 0.100716, 0.185198, 0.158265, 0.264545, 0.17593, 0.200174, 0.125101, 0.10481, 0.090864, 0.050641, 0.049374, 0.050641, 0.100716, 0.155435, 0.167087, 0.26085, 0.17593, 0.111485, 0.120615, 0.071867, 0.038858, 0.033407, 0.030003, 0.034884, 0.022306, 0.023963, 0.020876, 0.036378, 0.022306, 0.025762, 0.046336, 0.046336, 0.076542, 0.041405, 0.042364, 0.032017, 0.032017, 0.032017, 0.031287, 0.037156, 0.0704, 0.129801, 0.144935, 0.134866, 0.137348, 0.206376, 0.278302, 0.356642, 0.342579, 0.318242, 0.328603, 0.232838, 0.232838, 0.209395, 0.311707, 0.301917, 0.328603, 0.25406, 0.26085, 0.281712, 0.264545, 0.247041, 0.25031, 0.328603, 0.324872, 0.236433, 0.229226, 0.196879, 0.216401, 0.219301, 0.243554, 0.229226, 0.332115, 0.236433, 0.278302, 0.26085, 0.264545, 0.278302, 0.257454, 0.328603, 0.401658, 0.301917, 0.321458, 0.25406, 0.291804, 0.232838, 0.335645, 0.25031, 0.196879, 0.179055, 0.179055, 0.257454, 0.196879, 0.161087, 0.21291, 0.194234, 0.206376, 0.132295, 0.076542, 0.134866, 0.15008, 0.127496, 0.203355, 0.191378, 0.268042, 0.164327, 0.147574, 0.098513, 0.179055, 0.232838, 0.275179, 0.239899, 0.26085, 0.247041, 0.275179, 0.222385, 0.236433, 0.155435, 0.158265, 0.209395, 0.194234, 0.118441, 0.139895, 0.144935, 0.144935, 0.134866, 0.206376, 0.281712, 0.335645, 0.222385, 0.268042, 0.26085, 0.21291, 0.120615, 0.18812, 0.196879, 0.288399, 0.200174, 0.288399, 0.374039, 0.401658, 0.440853, 0.444081, 0.36309, 0.349426, 0.366687, 0.370445, 0.30533, 0.308712, 0.25031, 0.339168, 0.356642, 0.356642, 0.447574, 0.570702, 0.557691, 0.454136, 0.447574, 0.505461, 0.414856, 0.349426, 0.36309, 0.25031, 0.25031, 0.321458, 0.291804, 0.247041, 0.232838, 0.328603, 0.332115, 0.41194, 0.440853, 0.440853, 0.444081, 0.422041, 0.4292, 0.408655, 0.461924, 0.472492, 0.5017, 0.497853, 0.454136, 0.454136, 0.557691, 0.557691, 0.450668, 0.380708, 0.41194, 0.433034, 0.408655, 0.401658, 0.308712, 0.284882, 0.179055, 0.173081, 0.155435, 0.102787, 0.120615, 0.137348, 0.106997, 0.102787, 0.088832, 0.167087, 0.15284, 0.144935, 0.142424, 0.161087, 0.25406, 0.26085, 0.257454, 0.170161, 0.18812, 0.268042, 0.26085, 0.339168, 0.257454, 0.209395, 0.271506, 0.268042, 0.284882, 0.321458, 0.247041, 0.275179, 0.275179, 0.219301, 0.194234, 0.264545, 0.339168, 0.268042, 0.182256, 0.179055, 0.182256, 0.164327, 0.17593, 0.17593, 0.170161, 0.25031, 0.339168, 0.278302, 0.288399, 0.288399, 0.200174, 0.284882, 0.370445, 0.284882, 0.346032, 0.387226, 0.387226, 0.387226, 0.384043, 0.461924, 0.454136, 0.476583, 0.483068, 0.480142, 0.447574, 0.42561, 0.433034, 0.433034, 0.51388, 0.401658, 0.390993, 0.41194, 0.40511, 0.324872, 0.342579, 0.335645, 0.264545, 0.281712, 0.281712, 0.335645, 0.278302, 0.275179, 0.349426, 0.342579, 0.25406, 0.284882, 0.232838, 0.222385, 0.219301, 0.139895, 0.229226, 0.243554, 0.225814, 0.194234, 0.298791, 0.370445, 0.380708, 0.41194, 0.318242, 0.335645, 0.332115, 0.390993, 0.42561, 0.332115, 0.339168, 0.390993, 0.366687, 0.384043, 0.377384, 0.384043, 0.36309, 0.356642, 0.352862, 0.444081, 0.394753, 0.36309, 0.36309, 0.26085, 0.257454, 0.346032, 0.346032, 0.384043, 0.398279, 0.398279, 0.401658, 0.398279, 0.440853, 0.380708, 0.450668, 0.465241, 0.444081, 0.549308, 0.545602, 0.454136, 0.444081, 0.497853, 0.418646, 0.408655, 0.545602, 0.58069, 0.56648, 0.472492, 0.468512, 0.454136, 0.440853, 0.521092, 0.490133, 0.476583, 0.458154, 0.465241, 0.394753, 0.398279, 0.41194, 0.352862, 0.440853, 0.472492, 0.505461, 0.604312, 0.509769, 0.476583, 0.476583, 0.41194, 0.41194, 0.436924, 0.356642, 0.356642, 0.36309, 0.418646, 0.436924, 0.545602, 0.562014, 0.661982, 0.553315, 0.541878, 0.525368, 0.433034, 0.414856, 0.40511, 0.324872, 0.401658, 0.339168, 0.268042, 0.301917, 0.387226, 0.359901, 0.454136, 0.458154, 0.370445, 0.342579, 0.225814, 0.161087, 0.15008, 0.147574, 0.25031, 0.173081, 0.243554, 0.318242, 0.243554, 0.25031, 0.339168, 0.339168, 0.342579, 0.356642, 0.390993, 0.394753, 0.40511, 0.311707, 0.298791, 0.301917, 0.229226, 0.328603, 0.377384, 0.281712, 0.291804, 0.278302, 0.356642, 0.370445, 0.298791, 0.301917, 0.219301, 0.182256, 0.191378, 0.219301, 0.291804, 0.284882, 0.281712, 0.194234, 0.284882, 0.295083, 0.384043, 0.454136, 0.461924, 0.384043, 0.40511, 0.40511, 0.401658, 0.324872, 0.25406, 0.339168, 0.321458, 0.401658, 0.42561, 0.408655, 0.436924, 0.444081, 0.444081, 0.4292, 0.4292, 0.318242, 0.301917, 0.291804, 0.30533, 0.308712, 0.346032, 0.418646, 0.324872, 0.275179, 0.36309, 0.359901, 0.352862, 0.433034, 0.440853, 0.450668, 0.394753, 0.335645, 0.318242, 0.257454, 0.25406, 0.295083, 0.394753, 0.318242, 0.236433, 0.25406, 0.15284, 0.142424, 0.144935, 0.216401, 0.268042, 0.268042, 0.298791, 0.308712, 0.301917, 0.268042, 0.18812, 0.21291, 0.271506, 0.239899, 0.308712, 0.278302, 0.31487, 0.311707, 0.394753, 0.450668, 0.359901, 0.497853, 0.59508, 0.486429, 0.480142, 0.433034, 0.436924, 0.458154, 0.483068, 0.408655, 0.377384, 0.447574, 0.490133, 0.490133, 0.483068, 0.494003, 0.538167, 0.494003, 0.433034, 0.398279, 0.366687, 0.440853, 0.408655, 0.398279, 0.41194, 0.418646, 0.418646, 0.342579, 0.321458, 0.284882, 0.352862, 0.41194, 0.41194, 0.41194, 0.352862, 0.398279, 0.298791, 0.236433, 0.278302, 0.308712, 0.335645, 0.394753, 0.298791, 0.239899, 0.167087, 0.216401, 0.155435, 0.191378, 0.264545, 0.30533, 0.332115, 0.298791, 0.219301, 0.25406, 0.247041, 0.321458, 0.288399, 0.366687, 0.346032, 0.346032, 0.295083, 0.21291, 0.225814, 0.229226, 0.295083, 0.370445, 0.295083, 0.36309, 0.349426, 0.332115, 0.328603, 0.318242, 0.36309, 0.454136, 0.346032, 0.264545, 0.257454, 0.295083, 0.264545, 0.377384, 0.288399, 0.311707, 0.394753, 0.308712, 0.384043, 0.394753, 0.433034, 0.433034, 0.447574, 0.447574, 0.444081, 0.447574, 0.377384, 0.291804, 0.25406, 0.346032, 0.42561, 0.447574, 0.440853, 0.483068, 0.461924, 0.461924, 0.521092, 0.545602, 0.545602, 0.51388, 0.414856, 0.380708, 0.472492, 0.461924, 0.4292, 0.42561, 0.349426, 0.384043, 0.366687, 0.36309, 0.380708, 0.301917, 0.278302, 0.275179, 0.194234, 0.18812, 0.170161, 0.18812, 0.185198, 0.25406, 0.206376, 0.206376, 0.155435, 0.15008, 0.158265, 0.185198, 0.137348, 0.137348, 0.167087, 0.271506, 0.318242, 0.281712, 0.271506, 0.268042, 0.278302, 0.275179, 0.268042, 0.281712, 0.271506, 0.275179, 0.203355, 0.25406, 0.25406, 0.25406, 0.25406, 0.229226, 0.25031, 0.31487, 0.36309, 0.281712, 0.264545, 0.281712, 0.301917, 0.41194, 0.324872, 0.324872, 0.380708, 0.390993, 0.394753, 0.422041, 0.41194, 0.42561, 0.454136, 0.553315, 0.59917, 0.56648, 0.486429, 0.472492, 0.454136, 0.387226, 0.480142, 0.497853, 0.465241, 0.447574, 0.349426, 0.366687, 0.284882, 0.225814, 0.216401, 0.268042, 0.25031, 0.179055, 0.243554, 0.243554, 0.225814, 0.268042, 0.206376, 0.200174, 0.144935, 0.155435, 0.209395, 0.139895, 0.132295, 0.158265, 0.15008, 0.219301, 0.298791, 0.380708, 0.472492, 0.387226, 0.418646, 0.436924, 0.525368, 0.534167, 0.521092, 0.433034, 0.339168, 0.414856, 0.468512, 0.450668, 0.349426, 0.36309, 0.447574, 0.42561, 0.366687, 0.377384, 0.390993, 0.308712, 0.291804, 0.298791, 0.380708, 0.374039, 0.264545, 0.239899, 0.167087, 0.209395, 0.301917, 0.384043, 0.328603, 0.356642, 0.444081, 0.557691, 0.483068, 0.384043, 0.408655, 0.370445, 0.374039, 0.301917, 0.271506, 0.291804, 0.268042, 0.278302, 0.281712, 0.295083, 0.31487, 0.370445, 0.342579, 0.318242, 0.308712, 0.349426, 0.278302, 0.288399, 0.200174, 0.278302, 0.370445, 0.335645, 0.40511, 0.324872, 0.377384, 0.476583, 0.440853, 0.440853, 0.414856, 0.42561, 0.408655, 0.398279, 0.418646, 0.414856, 0.349426, 0.36309, 0.30533, 0.301917, 0.298791, 0.356642, 0.342579, 0.257454, 0.18812, 0.18812, 0.25406, 0.18812, 0.127496, 0.129801, 0.096677, 0.066181, 0.041405, 0.069024, 0.069024, 0.066181, 0.041405, 0.0704, 0.060549, 0.106997, 0.15284, 0.098513, 0.120615, 0.116183, 0.116183, 0.222385, 0.216401, 0.232838, 0.308712, 0.295083, 0.239899, 0.311707, 0.308712, 0.374039, 0.295083, 0.301917, 0.311707, 0.384043, 0.384043, 0.401658, 0.401658, 0.422041, 0.505461, 0.418646, 0.436924, 0.521092, 0.40511, 0.387226, 0.387226, 0.398279, 0.408655, 0.497853, 0.497853, 0.497853, 0.494003, 0.59917, 0.608892, 0.476583, 0.480142, 0.465241, 0.465241, 0.377384, 0.374039, 0.342579, 0.41194, 0.398279, 0.387226, 0.461924, 0.398279, 0.394753, 0.394753, 0.476583, 0.476583, 0.476583, 0.476583, 0.454136, 0.480142, 0.465241, 0.497853, 0.40511, 0.408655, 0.328603, 0.339168, 0.324872, 0.284882, 0.209395, 0.144935, 0.129801, 0.088832, 0.142424, 0.134866, 0.129801, 0.076542, 0.074921, 0.086953, 0.134866, 0.161087, 0.132295, 0.111485, 0.139895, 0.203355, 0.203355, 0.301917, 0.366687, 0.380708, 0.447574, 0.534167, 0.549308, 0.480142, 0.562014, 0.562014, 0.468512, 0.486429, 0.642678, 0.521092, 0.494003, 0.505461, 0.465241, 0.505461, 0.557691, 0.604312, 0.570702, 0.59508, 0.58069, 0.59014, 0.618285, 0.538167, 0.549308, 0.529623, 0.557691, 0.468512, 0.486429, 0.63748, 0.521092, 0.480142, 0.5017, 0.534167, 0.525368, 0.557691, 0.483068, 0.486429, 0.387226, 0.41194, 0.408655, 0.321458, 0.239899, 0.219301, 0.288399, 0.291804, 0.295083, 0.356642, 0.40511, 0.36309, 0.301917, 0.374039, 0.377384, 0.356642, 0.318242, 0.324872, 0.324872, 0.268042, 0.268042, 0.324872, 0.291804, 0.206376, 0.288399, 0.374039, 0.374039, 0.380708, 0.380708, 0.390993, 0.36309, 0.387226, 0.332115, 0.359901, 0.380708, 0.278302, 0.271506, 0.284882, 0.278302, 0.25031, 0.25031, 0.247041, 0.196879, 0.225814, 0.278302, 0.288399, 0.21291, 0.206376, 0.206376, 0.191378, 0.194234, 0.232838, 0.170161, 0.257454, 0.257454, 0.155435, 0.25031, 0.349426, 0.356642, 0.366687, 0.332115, 0.342579, 0.335645, 0.335645, 0.311707, 0.356642, 0.359901, 0.346032, 0.342579, 0.324872, 0.328603, 0.356642, 0.377384, 0.366687, 0.324872, 0.324872, 0.461924, 0.390993, 0.275179, 0.271506, 0.25406, 0.288399, 0.359901, 0.374039, 0.418646, 0.465241, 0.356642, 0.335645, 0.436924, 0.352862, 0.281712, 0.291804, 0.247041, 0.209395, 0.308712, 0.257454, 0.288399, 0.257454, 0.321458, 0.42561, 0.418646, 0.332115, 0.366687, 0.295083, 0.179055, 0.216401, 0.196879, 0.288399, 0.295083, 0.275179, 0.370445, 0.461924, 0.349426, 0.447574, 0.447574, 0.476583, 0.486429, 0.454136, 0.384043, 0.384043, 0.298791, 0.257454, 0.26085, 0.219301, 0.222385, 0.318242, 0.229226, 0.247041, 0.25031, 0.173081, 0.122885, 0.120615, 0.120615, 0.194234, 0.147574, 0.15008, 0.10481, 0.147574, 0.144935, 0.206376, 0.203355, 0.291804, 0.239899, 0.324872, 0.288399, 0.298791, 0.311707, 0.398279, 0.394753, 0.42561, 0.42561, 0.494003, 0.483068, 0.465241, 0.444081, 0.494003, 0.384043, 0.414856, 0.414856, 0.42561, 0.418646, 0.31487, 0.31487, 0.418646, 0.377384, 0.472492, 0.472492, 0.359901, 0.321458, 0.239899, 0.225814, 0.271506, 0.18812, 0.18812, 0.170161, 0.173081, 0.102787, 0.182256, 0.122885, 0.129801, 0.137348, 0.111485, 0.129801, 0.134866, 0.081712, 0.100716, 0.090864, 0.139895, 0.239899, 0.203355, 0.291804, 0.268042, 0.295083, 0.387226, 0.380708, 0.366687, 0.308712, 0.390993, 0.398279, 0.390993, 0.318242, 0.308712, 0.349426, 0.436924, 0.433034, 0.509769, 0.468512, 0.486429, 0.509769, 0.494003, 0.51388, 0.538167, 0.562014, 0.56648, 0.440853, 0.461924, 0.440853, 0.450668, 0.384043, 0.366687, 0.468512, 0.447574, 0.433034, 0.436924, 0.349426, 0.346032, 0.257454, 0.311707, 0.216401, 0.203355, 0.142424, 0.196879, 0.179055, 0.179055, 0.15008, 0.222385, 0.182256, 0.222385, 0.281712, 0.352862, 0.332115, 0.264545, 0.374039, 0.335645], '')</t>
  </si>
  <si>
    <t>[347, 348, 351, 372, 376, 377, 452, 515, 516, 522, 523, 524, 529, 540, 541, 542, 553, 554, 555, 556, 557, 558, 679, 693, 779, 780, 781, 782, 846, 847, 848, 885, 886, 887, 914, 997, 1000, 1010, 1011, 1061, 1062, 1064, 1065, 1068, 1069, 1071, 1073, 1074, 1075, 1076, 1077, 1078, 1079, 1080, 1081, 1082, 1083, 1084, 1087, 1088, 1090, 1091, 1092, 1093, 1301, 1304, 1306, 1307, 1308, 1309]</t>
  </si>
  <si>
    <t>UPI0002186671 status=activ</t>
  </si>
  <si>
    <t>([0.000661, 0.000468, 0.000485, 0.000412, 0.000301, 0.000262, 0.000464, 0.00055, 0.000906, 0.001318, 0.001623, 0.001936, 0.001172, 0.001572, 0.001288, 0.001872, 0.001288, 0.001288, 0.001808, 0.002662, 0.002662, 0.003757, 0.003864, 0.003757, 0.003757, 0.003997, 0.004358, 0.003053, 0.002688, 0.001722, 0.001743, 0.001267, 0.001318, 0.002211, 0.002512, 0.003671, 0.003997, 0.006245, 0.006795, 0.007315, 0.005623, 0.006894, 0.004976, 0.005378, 0.004921, 0.004899, 0.005932, 0.005932, 0.006567, 0.007422, 0.009865, 0.009728, 0.013016, 0.013437, 0.007555, 0.007877, 0.006619, 0.006078, 0.005503, 0.007177, 0.004775, 0.006619, 0.005992, 0.007091, 0.006567, 0.010131, 0.010131, 0.009977, 0.017797, 0.030611, 0.020876, 0.015078, 0.016021, 0.022306, 0.022306, 0.055536, 0.05306, 0.035586, 0.020522, 0.020876, 0.011342, 0.012491, 0.009483, 0.016528, 0.010926, 0.01204, 0.012491, 0.016257, 0.022667, 0.01078, 0.011106, 0.01078, 0.01078, 0.008075, 0.00777, 0.007645, 0.006894, 0.006795, 0.007315, 0.007422, 0.005249, 0.008075, 0.007422, 0.006194, 0.006194, 0.006619, 0.006374, 0.004431, 0.005734, 0.004247, 0.005249, 0.003671, 0.00515, 0.007645, 0.010372, 0.007091, 0.006988, 0.007877, 0.008723, 0.012727, 0.024393, 0.035586, 0.025316, 0.040537, 0.081712, 0.066181, 0.067594, 0.132295, 0.18812, 0.182256, 0.216401, 0.257454, 0.268042, 0.164327, 0.120615, 0.109221, 0.225814, 0.147574, 0.122885, 0.06184, 0.044297, 0.021816, 0.018415, 0.022667, 0.015694, 0.010509, 0.009187, 0.011342, 0.007645, 0.008895, 0.009015, 0.006894, 0.007091, 0.006619, 0.010131, 0.01204, 0.01227, 0.010509, 0.009728, 0.01078, 0.009096, 0.007315, 0.010372, 0.00962, 0.006795, 0.008525, 0.007645, 0.009187, 0.007422, 0.012491, 0.01227, 0.01204, 0.013437, 0.008409, 0.014075, 0.008276, 0.005799, 0.005011, 0.003671, 0.004899, 0.003341, 0.003298, 0.004414, 0.003177, 0.002881, 0.003997, 0.004513, 0.006374, 0.006421, 0.006533, 0.006194, 0.006533, 0.006567, 0.010372, 0.014075, 0.008276, 0.014075, 0.020165, 0.013016, 0.013265, 0.010672, 0.01078, 0.025316, 0.030003, 0.064632, 0.144935, 0.139895, 0.0704, 0.040537, 0.018787, 0.035586, 0.035586, 0.035586, 0.024826, 0.022667, 0.016021, 0.018106, 0.018106, 0.023087, 0.054297, 0.054297, 0.086953, 0.173081, 0.142424, 0.134866, 0.066181, 0.031287, 0.023963, 0.034884, 0.030611, 0.031287, 0.014783, 0.008804, 0.007259, 0.008276, 0.005623, 0.006795, 0.007315, 0.005378, 0.004646, 0.003366, 0.003366, 0.003053, 0.002529, 0.001623, 0.001541, 0.002396, 0.00243, 0.002705, 0.00359, 0.004315, 0.003924, 0.006078, 0.008723, 0.010131, 0.011669, 0.011669, 0.014075, 0.016021, 0.016021, 0.011342, 0.012727, 0.012491, 0.013437, 0.01204, 0.012491, 0.009728, 0.006194, 0.006194, 0.006078, 0.005503, 0.005503, 0.005932, 0.003997, 0.00292, 0.002057, 0.001288, 0.001872, 0.001906, 0.00246, 0.003366, 0.004976, 0.005683, 0.008075, 0.00543, 0.006533, 0.010221, 0.014586, 0.032017, 0.038858, 0.017797, 0.018415, 0.023534, 0.046336, 0.06184, 0.06184, 0.094817, 0.094817, 0.051831, 0.038858, 0.022306, 0.011106, 0.009977, 0.008002, 0.006894, 0.007091, 0.005872, 0.005011, 0.005249, 0.004921, 0.005249, 0.005249, 0.00515, 0.004513, 0.004513, 0.004513, 0.006567, 0.008525, 0.008409, 0.011518, 0.014315, 0.013821, 0.014075, 0.014075, 0.030611, 0.026338, 0.029376, 0.044297, 0.073402, 0.027463, 0.030611, 0.024393, 0.041405, 0.020165, 0.020165, 0.011106, 0.010131, 0.006619, 0.004414, 0.004431, 0.003431, 0.003431, 0.004414, 0.00407, 0.003246, 0.003079, 0.003701, 0.004921, 0.004315, 0.003431, 0.004247, 0.002727, 0.003298, 0.003298, 0.003341, 0.00292, 0.004431, 0.004414, 0.005318, 0.005223, 0.006374, 0.005872, 0.005799, 0.004431, 0.007031, 0.010372, 0.008276, 0.005799, 0.003963, 0.00359, 0.00359, 0.004135, 0.004899, 0.006142, 0.006142, 0.007091, 0.006533, 0.006039, 0.005503, 0.004483, 0.004577, 0.003821, 0.005799, 0.006039, 0.00543, 0.005623, 0.005086, 0.006245, 0.006374, 0.007645, 0.008723, 0.006988, 0.007315, 0.00558, 0.005503, 0.006482, 0.007877, 0.01204, 0.013265, 0.026338, 0.05306, 0.051831, 0.100716, 0.090864, 0.034884, 0.044297, 0.019401, 0.021381, 0.018787, 0.035586, 0.020876, 0.014783, 0.015344, 0.016257, 0.035586, 0.016528, 0.009401, 0.009401, 0.007031, 0.006619, 0.004899, 0.004899, 0.00558, 0.004358, 0.002727, 0.004135, 0.003821, 0.003804, 0.002366, 0.002035, 0.001692, 0.002211, 0.002155, 0.003014, 0.001709, 0.001211, 0.001344, 0.001533, 0.001172, 0.001249, 0.000833, 0.000854, 0.000477, 0.000447, 0.000442, 0.000713], '')</t>
  </si>
  <si>
    <t>UPI0002186672 status=activ</t>
  </si>
  <si>
    <t>([0.0704, 0.111485, 0.191378, 0.10481, 0.071867, 0.049374, 0.066181, 0.034884, 0.035586, 0.046336, 0.031287, 0.024393, 0.018106, 0.031287, 0.015694, 0.011518, 0.008276, 0.006039, 0.007259, 0.00543, 0.00558, 0.004414, 0.004414, 0.003109, 0.003757, 0.004899, 0.006421, 0.006421, 0.009977, 0.007495, 0.005799, 0.008525, 0.012491, 0.01227, 0.012491, 0.024826, 0.018787, 0.034884, 0.066181, 0.088832, 0.079919, 0.164327, 0.229226, 0.236433, 0.236433, 0.239899, 0.144935, 0.147574, 0.085092, 0.083462, 0.179055, 0.268042, 0.167087, 0.098513, 0.170161, 0.18812, 0.196879, 0.298791, 0.170161, 0.106997, 0.058088, 0.118441, 0.116183, 0.094817, 0.071867, 0.100716, 0.059222, 0.050641, 0.037156, 0.069024, 0.073402, 0.067594, 0.073402, 0.073402, 0.134866, 0.134866, 0.100716, 0.059222, 0.06184, 0.081712, 0.15284, 0.26085, 0.281712, 0.275179, 0.308712, 0.25406, 0.291804, 0.414856, 0.444081, 0.42561, 0.444081, 0.335645, 0.346032, 0.339168, 0.380708, 0.321458, 0.349426, 0.377384, 0.374039, 0.352862, 0.422041, 0.308712, 0.275179, 0.167087, 0.142424, 0.147574, 0.229226, 0.247041, 0.243554, 0.332115, 0.284882, 0.182256, 0.271506, 0.222385, 0.236433, 0.30533, 0.281712, 0.173081, 0.194234, 0.281712, 0.30533, 0.318242, 0.408655, 0.414856, 0.480142, 0.398279, 0.398279, 0.422041, 0.398279, 0.401658, 0.40511, 0.541878, 0.509769, 0.390993, 0.339168, 0.30533, 0.301917, 0.339168, 0.444081, 0.394753, 0.377384, 0.36309, 0.243554, 0.243554, 0.243554, 0.182256, 0.298791, 0.284882, 0.288399, 0.200174, 0.155435, 0.164327, 0.079919, 0.079919, 0.155435, 0.229226, 0.229226, 0.239899, 0.275179, 0.173081, 0.203355, 0.134866, 0.066181, 0.125101, 0.144935, 0.090864, 0.094817, 0.094817, 0.11371, 0.106997, 0.179055, 0.21291, 0.134866, 0.209395, 0.324872, 0.318242, 0.243554, 0.219301, 0.106997, 0.100716, 0.102787, 0.106997, 0.106997, 0.200174, 0.203355, 0.137348, 0.209395, 0.179055, 0.147574, 0.076542, 0.069024, 0.073402, 0.055536, 0.059222, 0.049374, 0.058088, 0.037156, 0.067594, 0.079919, 0.173081, 0.088832, 0.069024, 0.041405, 0.044297, 0.048328, 0.049374, 0.071867, 0.0704, 0.139895, 0.109221, 0.118441, 0.067594, 0.058088, 0.078022, 0.122885, 0.170161, 0.147574, 0.17593, 0.100716, 0.045352, 0.038858, 0.100716, 0.100716, 0.098513, 0.147574, 0.139895, 0.155435, 0.086953, 0.060549, 0.066181, 0.100716, 0.111485, 0.185198, 0.18812, 0.191378, 0.203355, 0.179055, 0.18812, 0.142424, 0.134866, 0.25031, 0.278302, 0.25031, 0.370445, 0.450668, 0.454136, 0.328603, 0.21291, 0.209395, 0.167087, 0.092881, 0.092881, 0.06184, 0.06184, 0.069024, 0.083462, 0.076542, 0.038042, 0.017797, 0.019401, 0.020165, 0.01078, 0.009728, 0.007645, 0.008002, 0.008075, 0.007031, 0.010672, 0.010926, 0.012491, 0.022667, 0.023963, 0.024826, 0.054297, 0.051831, 0.05306, 0.045352, 0.048328, 0.05306, 0.0704, 0.060549, 0.106997, 0.196879, 0.102787, 0.158265, 0.088832, 0.066181, 0.066181, 0.034884, 0.034068, 0.030003, 0.016528, 0.016826, 0.009483, 0.009401, 0.006988, 0.004921, 0.003757, 0.00359, 0.004611, 0.00515, 0.006795, 0.006894, 0.006988, 0.008409, 0.006142, 0.007091, 0.008409, 0.006894, 0.006795, 0.009865, 0.012727, 0.012491, 0.0198, 0.041405, 0.041405, 0.078022, 0.088832, 0.147574, 0.144935, 0.122885, 0.17593, 0.17593, 0.106997, 0.116183, 0.139895, 0.173081, 0.134866, 0.122885, 0.196879, 0.25406, 0.15284, 0.196879, 0.295083, 0.311707, 0.301917, 0.31487, 0.30533, 0.398279, 0.30533, 0.301917, 0.247041, 0.15008, 0.15008, 0.243554, 0.191378, 0.229226, 0.182256, 0.278302, 0.247041, 0.161087, 0.196879, 0.295083, 0.216401, 0.209395, 0.209395, 0.209395, 0.194234, 0.167087, 0.078022, 0.142424, 0.142424, 0.229226, 0.209395, 0.182256, 0.147574, 0.109221, 0.081712, 0.158265, 0.158265, 0.18812, 0.291804, 0.31487, 0.206376, 0.236433, 0.15284, 0.120615, 0.071867, 0.046336, 0.060549, 0.066181, 0.067594, 0.074921, 0.034884, 0.06312, 0.076542, 0.050641, 0.098513, 0.129801, 0.125101, 0.064632, 0.06312, 0.060549, 0.028695, 0.06312, 0.076542, 0.137348, 0.098513, 0.118441, 0.111485, 0.10481, 0.18812, 0.129801, 0.102787, 0.185198, 0.200174, 0.200174, 0.21291, 0.209395, 0.15008, 0.090864, 0.170161, 0.200174, 0.129801, 0.21291, 0.127496, 0.127496, 0.073402, 0.076542, 0.106997, 0.10481, 0.109221, 0.100716, 0.155435, 0.191378, 0.111485, 0.086953, 0.059222, 0.067594, 0.032017, 0.060549, 0.083462, 0.085092, 0.071867, 0.069024, 0.066181, 0.122885, 0.10481, 0.158265, 0.239899, 0.167087, 0.167087, 0.179055, 0.185198, 0.102787, 0.090864, 0.116183, 0.142424, 0.142424, 0.206376, 0.301917, 0.26085, 0.295083, 0.18812, 0.179055, 0.278302, 0.278302, 0.268042, 0.206376, 0.222385, 0.155435, 0.239899, 0.216401, 0.203355, 0.173081, 0.264545, 0.18812, 0.25406, 0.25406, 0.216401, 0.216401, 0.18812, 0.206376, 0.232838, 0.243554, 0.257454, 0.239899, 0.15284, 0.106997, 0.125101, 0.118441, 0.120615, 0.118441, 0.219301, 0.196879, 0.15008, 0.092881, 0.147574, 0.127496, 0.116183, 0.203355, 0.194234, 0.232838, 0.216401, 0.196879, 0.275179, 0.179055, 0.116183, 0.173081, 0.206376, 0.247041, 0.222385, 0.268042, 0.232838, 0.191378, 0.18812, 0.268042, 0.366687, 0.342579, 0.352862], '')</t>
  </si>
  <si>
    <t>[131, 132]</t>
  </si>
  <si>
    <t>UPI0002186673 status=activ</t>
  </si>
  <si>
    <t>([0.339168, 0.390993, 0.271506, 0.17593, 0.111485, 0.158265, 0.206376, 0.129801, 0.127496, 0.081712, 0.111485, 0.137348, 0.132295, 0.127496, 0.120615, 0.06312, 0.073402, 0.074921, 0.073402, 0.127496, 0.083462, 0.047319, 0.024393, 0.023087, 0.038858, 0.038858, 0.034068, 0.030611, 0.033407, 0.040537, 0.078022, 0.088832, 0.073402, 0.055536, 0.030003, 0.018106, 0.018106, 0.024393, 0.029376, 0.023963, 0.023087, 0.023087, 0.038042, 0.073402, 0.078022, 0.081712, 0.081712, 0.067594, 0.074921, 0.137348, 0.15008, 0.125101, 0.06184, 0.081712, 0.058088, 0.098513, 0.173081, 0.173081, 0.209395, 0.21291, 0.257454, 0.167087, 0.155435, 0.083462, 0.083462, 0.139895, 0.111485, 0.194234, 0.139895, 0.139895, 0.129801, 0.147574, 0.17593, 0.216401, 0.179055, 0.232838, 0.200174, 0.194234, 0.288399, 0.281712, 0.194234, 0.18812, 0.291804, 0.291804, 0.414856, 0.447574, 0.454136, 0.394753, 0.377384, 0.390993, 0.308712, 0.275179, 0.158265, 0.164327, 0.196879, 0.229226, 0.179055, 0.206376, 0.196879, 0.209395, 0.179055, 0.17593, 0.179055, 0.144935, 0.239899, 0.167087, 0.116183, 0.111485, 0.155435, 0.167087, 0.185198, 0.185198, 0.142424, 0.229226, 0.144935, 0.147574, 0.155435, 0.247041, 0.21291, 0.158265, 0.147574, 0.17593, 0.264545, 0.232838, 0.179055, 0.170161, 0.203355, 0.206376, 0.132295, 0.111485, 0.086953, 0.079919, 0.127496, 0.200174, 0.219301, 0.229226, 0.167087, 0.161087, 0.129801, 0.155435, 0.18812, 0.132295, 0.129801, 0.067594, 0.081712, 0.139895, 0.137348, 0.10481, 0.106997, 0.125101, 0.11371, 0.137348, 0.239899, 0.26085, 0.17593, 0.147574, 0.222385, 0.281712, 0.179055, 0.129801, 0.132295, 0.085092, 0.078022, 0.046336, 0.109221, 0.118441, 0.118441, 0.122885, 0.194234, 0.25406, 0.318242, 0.398279, 0.40511, 0.264545, 0.229226, 0.321458, 0.288399, 0.284882, 0.200174, 0.239899, 0.328603, 0.359901, 0.401658, 0.418646, 0.5017, 0.436924, 0.390993, 0.390993, 0.387226, 0.295083, 0.264545, 0.232838, 0.161087, 0.164327, 0.268042, 0.185198, 0.179055, 0.139895, 0.092881, 0.147574, 0.196879, 0.173081, 0.125101, 0.17593, 0.264545, 0.264545, 0.298791, 0.332115, 0.257454, 0.25406, 0.257454, 0.161087, 0.194234, 0.239899, 0.225814, 0.225814, 0.308712, 0.318242, 0.308712, 0.387226, 0.359901, 0.288399, 0.288399, 0.239899, 0.239899, 0.21291, 0.206376, 0.200174, 0.194234, 0.173081, 0.200174, 0.216401, 0.209395, 0.203355, 0.229226, 0.229226, 0.219301, 0.194234, 0.196879, 0.206376, 0.155435, 0.155435, 0.200174, 0.203355, 0.268042, 0.229226, 0.196879, 0.167087, 0.132295, 0.100716, 0.206376], '')</t>
  </si>
  <si>
    <t>UPI0002186674 status=activ</t>
  </si>
  <si>
    <t>([0.750527, 0.754692, 0.791621, 0.801317, 0.775545, 0.801317, 0.827927, 0.716283, 0.626927, 0.661982, 0.675549, 0.626927, 0.59508, 0.59508, 0.59014, 0.570702, 0.545602, 0.58069, 0.59917, 0.604312, 0.575842, 0.553315, 0.480142, 0.390993, 0.335645, 0.356642, 0.346032, 0.328603, 0.4292, 0.472492, 0.472492, 0.394753, 0.458154, 0.422041, 0.454136, 0.422041, 0.440853, 0.549308, 0.436924, 0.436924, 0.366687, 0.370445, 0.40511, 0.480142, 0.483068, 0.483068, 0.483068, 0.480142, 0.490133, 0.468512, 0.505461, 0.505461, 0.63748, 0.63748, 0.604312, 0.58069, 0.618285, 0.63748, 0.63748, 0.771762, 0.657645, 0.784345, 0.716283, 0.56648, 0.575842, 0.675549, 0.745909, 0.745909, 0.779859, 0.671169, 0.680603, 0.675549, 0.703578, 0.675549, 0.575842, 0.685117, 0.56648, 0.575842, 0.494003, 0.480142, 0.458154, 0.545602, 0.433034, 0.468512, 0.549308, 0.461924, 0.454136, 0.465241, 0.497853, 0.36309, 0.366687, 0.374039, 0.342579, 0.311707, 0.311707, 0.398279, 0.324872, 0.377384, 0.398279, 0.380708, 0.384043, 0.384043, 0.380708, 0.450668, 0.476583, 0.454136, 0.444081, 0.454136, 0.436924, 0.380708, 0.480142, 0.480142, 0.444081, 0.483068, 0.497853, 0.490133, 0.401658, 0.490133, 0.529623, 0.418646, 0.490133, 0.394753, 0.380708, 0.387226, 0.311707, 0.239899, 0.271506, 0.380708, 0.366687, 0.370445, 0.370445, 0.311707, 0.359901, 0.384043, 0.366687, 0.284882, 0.222385, 0.301917, 0.301917, 0.216401, 0.295083, 0.222385, 0.291804, 0.284882, 0.295083, 0.370445, 0.366687, 0.301917, 0.278302, 0.311707, 0.328603, 0.321458, 0.394753, 0.324872, 0.247041, 0.229226, 0.222385, 0.278302, 0.284882, 0.281712, 0.321458, 0.31487, 0.387226, 0.42561, 0.42561, 0.332115, 0.324872, 0.401658, 0.476583, 0.40511, 0.301917, 0.281712, 0.321458, 0.318242, 0.414856, 0.468512, 0.494003, 0.604312, 0.608892, 0.476583, 0.468512, 0.472492, 0.476583, 0.401658, 0.41194, 0.4292, 0.525368, 0.444081, 0.454136, 0.465241, 0.549308, 0.529623, 0.468512, 0.450668, 0.454136, 0.461924, 0.422041, 0.394753, 0.359901, 0.356642, 0.450668, 0.422041, 0.366687, 0.278302, 0.384043, 0.332115, 0.328603, 0.236433, 0.324872, 0.321458, 0.321458, 0.321458, 0.418646, 0.494003, 0.534167, 0.483068, 0.384043, 0.366687, 0.394753, 0.414856, 0.422041, 0.328603, 0.275179, 0.288399, 0.36309, 0.271506, 0.308712, 0.271506, 0.36309, 0.268042, 0.264545, 0.247041, 0.232838, 0.206376, 0.137348, 0.125101, 0.147574, 0.219301, 0.21291, 0.225814, 0.247041, 0.25406, 0.284882, 0.380708, 0.440853, 0.359901, 0.359901, 0.25406, 0.281712, 0.281712, 0.36309, 0.264545, 0.25406, 0.225814, 0.264545, 0.339168, 0.264545, 0.229226, 0.239899, 0.243554, 0.225814, 0.219301, 0.206376, 0.268042, 0.167087, 0.106997, 0.170161, 0.247041, 0.352862, 0.346032, 0.352862, 0.26085, 0.271506, 0.18812, 0.209395, 0.206376, 0.194234, 0.281712, 0.25031, 0.264545, 0.257454, 0.257454, 0.257454, 0.18812, 0.216401, 0.216401, 0.21291, 0.216401, 0.17593, 0.102787, 0.116183, 0.102787, 0.122885, 0.196879, 0.281712, 0.200174, 0.164327, 0.182256, 0.167087, 0.15008, 0.137348, 0.129801, 0.137348, 0.088832, 0.071867, 0.059222, 0.109221, 0.185198, 0.11371, 0.081712, 0.147574, 0.139895, 0.120615, 0.185198, 0.182256, 0.182256, 0.196879, 0.236433, 0.142424, 0.0704, 0.125101, 0.069024, 0.122885, 0.098513, 0.142424, 0.173081, 0.11371, 0.06184, 0.056825, 0.054297, 0.060549, 0.066181, 0.048328, 0.06184, 0.046336, 0.042364, 0.041405, 0.036378, 0.035586, 0.06312, 0.073402, 0.046336, 0.081712, 0.079919, 0.096677, 0.096677, 0.137348, 0.137348, 0.17593, 0.155435, 0.232838, 0.194234, 0.109221, 0.083462, 0.079919, 0.092881, 0.092881, 0.100716, 0.179055, 0.185198, 0.102787, 0.10481, 0.088832, 0.094817, 0.096677, 0.048328, 0.047319, 0.054297, 0.054297, 0.041405, 0.058088, 0.033407, 0.038858, 0.054297, 0.076542, 0.042364, 0.047319, 0.031287, 0.029376, 0.016257, 0.015078, 0.016528, 0.025316, 0.049374, 0.046336, 0.026892, 0.05306, 0.064632, 0.055536, 0.092881, 0.090864, 0.083462, 0.147574, 0.191378, 0.225814, 0.271506, 0.387226, 0.339168, 0.418646, 0.308712, 0.394753, 0.418646, 0.422041, 0.422041, 0.414856, 0.332115, 0.422041, 0.447574, 0.328603, 0.335645, 0.335645, 0.335645, 0.295083, 0.182256, 0.232838, 0.137348, 0.137348, 0.081712, 0.106997, 0.067594, 0.102787, 0.060549, 0.060549, 0.100716, 0.118441, 0.11371, 0.17593, 0.127496, 0.132295, 0.164327, 0.170161, 0.139895, 0.142424, 0.170161, 0.271506, 0.257454, 0.31487, 0.30533, 0.394753, 0.394753, 0.377384, 0.444081, 0.433034, 0.311707, 0.311707, 0.308712, 0.278302, 0.311707, 0.268042, 0.15008, 0.194234, 0.118441, 0.147574, 0.25031, 0.170161, 0.173081, 0.167087, 0.219301, 0.144935, 0.109221, 0.120615, 0.185198, 0.098513, 0.182256, 0.275179, 0.179055, 0.164327, 0.191378, 0.164327, 0.18812, 0.284882, 0.25031, 0.30533, 0.264545, 0.161087, 0.239899, 0.15008, 0.079919, 0.073402, 0.067594, 0.067594, 0.043307, 0.026892, 0.026892, 0.014586, 0.010926, 0.018787, 0.021381, 0.020876, 0.023534, 0.038042, 0.023534, 0.028107, 0.021381, 0.032017, 0.056825, 0.055536, 0.111485, 0.203355, 0.15008, 0.232838, 0.275179, 0.31487, 0.31487, 0.335645, 0.436924, 0.394753, 0.387226, 0.281712, 0.257454, 0.206376, 0.209395, 0.257454, 0.225814, 0.318242, 0.21291, 0.179055, 0.179055, 0.161087, 0.15284, 0.232838, 0.236433, 0.194234, 0.209395, 0.21291, 0.291804, 0.301917, 0.41194, 0.387226, 0.422041, 0.450668, 0.476583, 0.447574, 0.480142, 0.40511, 0.41194, 0.387226, 0.418646, 0.332115, 0.352862, 0.36309, 0.349426, 0.247041, 0.284882, 0.194234, 0.236433, 0.161087, 0.161087, 0.17593, 0.120615, 0.15284, 0.132295, 0.137348, 0.139895, 0.076542, 0.142424, 0.134866, 0.239899, 0.239899, 0.25406, 0.26085, 0.264545, 0.268042, 0.370445, 0.359901, 0.433034, 0.401658, 0.450668, 0.444081, 0.311707, 0.318242, 0.311707, 0.301917, 0.200174, 0.222385, 0.349426, 0.346032, 0.232838, 0.129801, 0.127496, 0.155435, 0.132295, 0.078022, 0.071867, 0.079919, 0.090864, 0.066181, 0.096677, 0.122885, 0.069024, 0.111485, 0.164327, 0.164327, 0.216401, 0.31487, 0.247041, 0.232838, 0.209395, 0.308712, 0.377384, 0.352862, 0.398279, 0.36309, 0.436924, 0.444081, 0.440853, 0.321458, 0.380708, 0.349426, 0.342579, 0.436924, 0.461924, 0.505461, 0.440853, 0.328603, 0.26085, 0.328603, 0.328603, 0.374039, 0.390993, 0.401658, 0.41194, 0.380708, 0.40511, 0.390993, 0.352862, 0.311707, 0.4292, 0.401658, 0.418646, 0.384043], '')</t>
  </si>
  <si>
    <t>[0, 1, 2, 3, 4, 5, 6, 7, 8, 9, 10, 11, 12, 13, 14, 15, 16, 17, 18, 19, 20, 21, 37, 50, 51, 52, 53, 54, 55, 56, 57, 58, 59, 60, 61, 62, 63, 64, 65, 66, 67, 68, 69, 70, 71, 72, 73, 74, 75, 76, 77, 81, 84, 118, 177, 178, 186, 190, 191, 214, 612]</t>
  </si>
  <si>
    <t>UPI0002186675 status=activ</t>
  </si>
  <si>
    <t>([0.020876, 0.013016, 0.009728, 0.017797, 0.024826, 0.017797, 0.01204, 0.009865, 0.013016, 0.016528, 0.013265, 0.014075, 0.022667, 0.011518, 0.010926, 0.014783, 0.014586, 0.023963, 0.023963, 0.034068, 0.030611, 0.028107, 0.029376, 0.05306, 0.042364, 0.024826, 0.028107, 0.028695, 0.054297, 0.030003, 0.015694, 0.017447, 0.020876, 0.013016, 0.014075, 0.014315, 0.01204, 0.012727, 0.010131, 0.010131, 0.012727, 0.010926, 0.020876, 0.035586, 0.041405, 0.044297, 0.079919, 0.098513, 0.142424, 0.078022, 0.132295, 0.239899, 0.18812, 0.203355, 0.308712, 0.281712, 0.167087, 0.167087, 0.161087, 0.236433, 0.155435, 0.144935, 0.182256, 0.17593, 0.120615, 0.102787, 0.118441, 0.067594, 0.090864, 0.116183, 0.200174, 0.225814, 0.236433, 0.291804, 0.191378, 0.129801, 0.18812, 0.332115, 0.366687, 0.374039, 0.339168, 0.36309, 0.26085, 0.25031, 0.25406, 0.236433, 0.232838, 0.173081, 0.167087, 0.167087, 0.17593, 0.17593, 0.15284, 0.079919, 0.069024, 0.125101, 0.147574, 0.191378, 0.164327, 0.191378, 0.194234, 0.118441, 0.167087, 0.17593, 0.191378, 0.15008, 0.15284, 0.094817, 0.094817, 0.164327, 0.161087, 0.086953, 0.086953, 0.066181, 0.096677, 0.170161, 0.098513, 0.06184, 0.06184, 0.069024, 0.0704, 0.064632, 0.059222, 0.048328, 0.088832, 0.085092, 0.059222, 0.060549, 0.102787, 0.144935, 0.144935, 0.144935, 0.147574, 0.137348, 0.17593, 0.15008, 0.139895, 0.17593, 0.31487, 0.247041, 0.247041, 0.247041, 0.167087, 0.196879, 0.225814, 0.239899, 0.191378, 0.194234, 0.185198, 0.132295, 0.132295, 0.132295, 0.132295, 0.139895, 0.073402, 0.073402, 0.071867, 0.076542, 0.100716, 0.048328, 0.079919, 0.060549, 0.06312, 0.116183, 0.125101, 0.147574, 0.142424, 0.11371, 0.100716, 0.142424, 0.200174, 0.185198, 0.203355, 0.194234, 0.209395, 0.225814, 0.164327, 0.15008, 0.074921, 0.081712, 0.139895, 0.147574, 0.096677, 0.088832, 0.100716, 0.118441, 0.081712, 0.079919, 0.078022, 0.092881, 0.076542, 0.074921, 0.058088, 0.05306, 0.030003, 0.030611, 0.055536, 0.085092, 0.083462, 0.170161, 0.167087, 0.11371, 0.055536, 0.109221, 0.109221, 0.096677, 0.081712, 0.10481, 0.118441, 0.216401, 0.298791, 0.384043, 0.384043, 0.332115, 0.239899, 0.324872, 0.390993, 0.298791, 0.308712, 0.308712, 0.318242, 0.284882, 0.352862, 0.468512, 0.480142, 0.497853, 0.494003, 0.570702, 0.468512, 0.41194, 0.301917, 0.222385, 0.200174, 0.200174, 0.291804, 0.394753, 0.366687, 0.370445, 0.461924, 0.352862, 0.436924, 0.321458, 0.352862, 0.349426, 0.346032, 0.268042, 0.170161, 0.179055, 0.118441, 0.111485, 0.111485, 0.196879, 0.278302, 0.291804, 0.225814, 0.209395, 0.129801, 0.111485, 0.120615, 0.127496, 0.142424, 0.15284, 0.222385, 0.15284, 0.15284, 0.102787, 0.15284, 0.219301, 0.139895, 0.209395, 0.311707, 0.366687, 0.257454, 0.229226, 0.229226, 0.301917, 0.243554, 0.339168, 0.380708, 0.370445, 0.342579, 0.398279, 0.36309, 0.384043, 0.5017, 0.476583, 0.59508, 0.490133, 0.538167, 0.671169, 0.690604, 0.707965, 0.553315, 0.657645, 0.661982, 0.675549, 0.675549, 0.750527, 0.699094, 0.728858, 0.76285, 0.703578, 0.657645, 0.712013, 0.712013, 0.657645, 0.703578, 0.680603, 0.788093, 0.754692, 0.728858, 0.694846, 0.657645, 0.771762, 0.775545, 0.801317, 0.771762, 0.754692, 0.754692, 0.791621], '')</t>
  </si>
  <si>
    <t>[227, 284, 286, 288, 289, 290, 291, 292, 293, 294, 295, 296, 297, 298, 299, 300, 301, 302, 303, 304, 305, 306, 307, 308, 309, 310, 311, 312, 313, 314, 315, 316, 317, 318, 319]</t>
  </si>
  <si>
    <t>UPI0002186676 status=activ</t>
  </si>
  <si>
    <t>([0.741537, 0.754692, 0.767246, 0.675549, 0.690604, 0.661982, 0.694846, 0.716283, 0.741537, 0.750527, 0.759478, 0.694846, 0.694846, 0.699094, 0.685117, 0.653063, 0.750527, 0.750527, 0.716283, 0.720929, 0.59917, 0.585406, 0.59014, 0.604312, 0.570702, 0.461924, 0.483068, 0.480142, 0.472492, 0.461924, 0.465241, 0.461924, 0.454136, 0.394753, 0.308712, 0.30533, 0.328603, 0.219301, 0.216401, 0.21291, 0.219301, 0.268042, 0.271506, 0.206376, 0.203355, 0.275179, 0.342579, 0.349426, 0.342579, 0.335645, 0.275179, 0.271506, 0.271506, 0.284882, 0.356642, 0.349426, 0.346032, 0.342579, 0.454136, 0.366687, 0.394753, 0.384043, 0.324872, 0.257454, 0.321458, 0.311707, 0.318242, 0.346032, 0.275179, 0.21291, 0.132295, 0.182256, 0.206376, 0.203355, 0.264545, 0.26085, 0.31487, 0.288399, 0.298791, 0.291804, 0.308712, 0.311707, 0.243554, 0.324872, 0.390993, 0.298791, 0.236433, 0.236433, 0.209395, 0.209395, 0.281712, 0.384043, 0.380708, 0.318242, 0.321458, 0.257454, 0.170161, 0.203355, 0.225814, 0.25406, 0.264545, 0.222385, 0.15008, 0.216401, 0.216401, 0.158265, 0.232838, 0.328603, 0.225814, 0.225814, 0.257454, 0.26085, 0.167087, 0.179055, 0.21291, 0.134866, 0.132295, 0.142424, 0.092881, 0.094817, 0.06184, 0.032017, 0.035586, 0.073402, 0.076542, 0.042364, 0.066181, 0.038042, 0.032677, 0.031287, 0.021381, 0.027463, 0.025316, 0.026338, 0.015344, 0.010509, 0.013821, 0.014075, 0.022306, 0.027463, 0.029376, 0.038858, 0.038858, 0.076542, 0.076542, 0.03976, 0.03976, 0.025762, 0.025762, 0.025762, 0.047319, 0.047319, 0.046336, 0.026892, 0.025762, 0.048328, 0.081712, 0.106997, 0.15284, 0.081712, 0.098513, 0.046336, 0.028107, 0.055536, 0.056825, 0.047319, 0.066181, 0.125101, 0.10481, 0.109221, 0.098513, 0.109221, 0.106997, 0.100716, 0.10481, 0.167087, 0.106997, 0.056825, 0.029376, 0.019401, 0.032677, 0.032677, 0.064632, 0.10481, 0.102787, 0.098513, 0.092881, 0.066181, 0.059222, 0.132295, 0.127496, 0.144935, 0.111485, 0.155435, 0.094817, 0.155435, 0.167087, 0.229226, 0.225814, 0.318242, 0.298791, 0.18812, 0.161087, 0.161087, 0.164327, 0.155435, 0.142424, 0.096677, 0.158265, 0.158265, 0.129801, 0.206376, 0.120615, 0.086953, 0.116183, 0.158265, 0.094817, 0.051831, 0.051831, 0.055536, 0.059222, 0.118441, 0.216401, 0.26085, 0.179055, 0.109221, 0.11371, 0.122885, 0.185198, 0.132295, 0.137348, 0.144935, 0.100716, 0.164327, 0.243554, 0.158265, 0.185198, 0.278302, 0.36309, 0.370445, 0.465241, 0.458154, 0.41194, 0.374039, 0.359901, 0.370445, 0.377384, 0.374039, 0.257454, 0.284882, 0.352862, 0.352862, 0.342579, 0.418646, 0.359901, 0.284882, 0.374039, 0.374039, 0.398279, 0.394753, 0.328603, 0.321458, 0.332115, 0.26085, 0.288399, 0.216401, 0.196879, 0.278302, 0.196879, 0.31487, 0.25406, 0.268042, 0.278302, 0.200174, 0.196879, 0.264545, 0.342579, 0.236433, 0.185198, 0.167087, 0.098513, 0.142424, 0.15008, 0.086953, 0.10481, 0.10481, 0.158265, 0.167087, 0.161087, 0.158265, 0.144935, 0.17593, 0.100716, 0.090864, 0.144935, 0.147574, 0.142424, 0.147574, 0.271506, 0.324872, 0.222385, 0.298791, 0.222385, 0.21291, 0.30533, 0.356642, 0.301917, 0.318242, 0.414856, 0.422041, 0.497853, 0.422041, 0.390993, 0.497853, 0.5017, 0.494003, 0.384043, 0.394753, 0.398279, 0.291804, 0.291804, 0.374039, 0.332115, 0.332115, 0.349426, 0.328603, 0.324872, 0.359901, 0.359901, 0.295083, 0.311707, 0.264545, 0.332115, 0.359901, 0.342579, 0.339168, 0.352862, 0.352862, 0.335645, 0.324872, 0.398279, 0.401658, 0.41194, 0.465241, 0.534167, 0.497853, 0.486429, 0.505461, 0.521092, 0.480142, 0.549308, 0.497853, 0.59508], '')</t>
  </si>
  <si>
    <t>[0, 1, 2, 3, 4, 5, 6, 7, 8, 9, 10, 11, 12, 13, 14, 15, 16, 17, 18, 19, 20, 21, 22, 23, 24, 314, 344, 347, 348, 350, 352]</t>
  </si>
  <si>
    <t>UPI0002186677 status=activ</t>
  </si>
  <si>
    <t>([0.161087, 0.229226, 0.291804, 0.18812, 0.229226, 0.278302, 0.164327, 0.194234, 0.225814, 0.264545, 0.206376, 0.25031, 0.15008, 0.158265, 0.144935, 0.158265, 0.147574, 0.142424, 0.173081, 0.167087, 0.247041, 0.284882, 0.194234, 0.182256, 0.243554, 0.239899, 0.236433, 0.387226, 0.390993, 0.30533, 0.30533, 0.359901, 0.25031, 0.278302, 0.278302, 0.268042, 0.342579, 0.247041, 0.342579, 0.370445, 0.370445, 0.324872, 0.324872, 0.295083, 0.26085, 0.26085, 0.26085, 0.25406, 0.222385, 0.18812, 0.225814, 0.216401, 0.216401, 0.328603, 0.440853, 0.436924, 0.444081, 0.349426, 0.36309, 0.390993, 0.387226, 0.384043, 0.339168, 0.328603, 0.370445, 0.318242, 0.342579, 0.275179, 0.268042, 0.225814, 0.278302, 0.216401, 0.142424, 0.191378, 0.164327, 0.15008, 0.125101, 0.098513, 0.081712, 0.111485, 0.090864, 0.094817, 0.05306, 0.090864, 0.096677, 0.164327, 0.25031, 0.170161, 0.236433, 0.147574, 0.127496, 0.116183, 0.194234, 0.182256, 0.132295, 0.098513, 0.088832, 0.10481, 0.132295, 0.142424, 0.164327, 0.164327, 0.100716, 0.100716, 0.100716, 0.098513, 0.081712, 0.048328, 0.081712, 0.079919, 0.086953, 0.127496, 0.139895, 0.142424, 0.147574, 0.182256, 0.278302, 0.291804, 0.200174, 0.164327, 0.25406, 0.173081, 0.182256, 0.158265, 0.232838, 0.26085, 0.15008, 0.10481, 0.173081, 0.170161, 0.144935, 0.243554, 0.161087, 0.092881, 0.102787, 0.167087, 0.179055, 0.100716, 0.076542, 0.142424, 0.167087, 0.139895, 0.209395, 0.129801, 0.219301, 0.132295, 0.120615, 0.206376, 0.268042, 0.25406, 0.25031, 0.200174, 0.111485, 0.11371, 0.173081, 0.155435, 0.167087, 0.120615, 0.18812, 0.216401, 0.116183, 0.060549, 0.037156, 0.022667, 0.038042, 0.042364, 0.048328, 0.027463, 0.017138, 0.018415, 0.01227, 0.014315, 0.014075, 0.025762, 0.028695, 0.031287, 0.031287, 0.034068, 0.024826, 0.020876, 0.023087, 0.049374, 0.048328, 0.096677, 0.147574, 0.079919, 0.047319, 0.064632, 0.054297, 0.074921, 0.073402, 0.073402, 0.030611, 0.06312, 0.056825, 0.086953, 0.067594, 0.03976, 0.022667, 0.042364, 0.06184, 0.030003, 0.028695, 0.037156, 0.03976, 0.033407, 0.064632, 0.094817, 0.059222, 0.067594, 0.079919, 0.040537, 0.03976, 0.085092, 0.040537, 0.043307, 0.024393, 0.032677, 0.056825, 0.071867, 0.036378, 0.036378, 0.076542, 0.079919, 0.06184, 0.054297, 0.078022, 0.047319, 0.028695, 0.058088, 0.10481, 0.102787, 0.109221, 0.102787, 0.100716, 0.094817, 0.092881, 0.164327, 0.085092, 0.090864, 0.06312, 0.06312, 0.028107, 0.030003, 0.016021, 0.031287, 0.031287, 0.014586, 0.023087, 0.041405, 0.023087, 0.023534, 0.026892, 0.051831, 0.10481, 0.111485, 0.10481, 0.094817, 0.102787, 0.167087, 0.15284, 0.206376, 0.206376, 0.301917, 0.247041, 0.370445, 0.387226, 0.311707, 0.356642, 0.377384, 0.281712, 0.271506, 0.236433, 0.142424, 0.129801, 0.127496, 0.102787, 0.11371, 0.06312, 0.031287, 0.032677, 0.022667, 0.028107, 0.05306, 0.055536, 0.064632, 0.046336, 0.023534, 0.037156, 0.051831, 0.027463, 0.048328, 0.090864, 0.06312, 0.10481, 0.058088, 0.030611, 0.034068, 0.066181, 0.073402, 0.10481, 0.071867, 0.092881, 0.050641, 0.049374, 0.05306, 0.045352, 0.064632, 0.059222, 0.067594, 0.076542, 0.111485, 0.109221, 0.066181, 0.102787, 0.096677, 0.102787, 0.173081, 0.182256, 0.161087, 0.229226, 0.257454, 0.332115, 0.352862, 0.472492, 0.380708, 0.281712, 0.31487, 0.295083, 0.398279, 0.298791, 0.295083, 0.222385, 0.203355, 0.203355, 0.194234, 0.225814, 0.324872, 0.229226, 0.232838, 0.247041, 0.247041, 0.257454, 0.229226, 0.236433, 0.191378, 0.209395, 0.30533, 0.232838, 0.236433, 0.158265, 0.271506, 0.264545, 0.366687, 0.301917, 0.377384, 0.311707, 0.232838, 0.21291, 0.232838, 0.170161, 0.17593, 0.194234, 0.185198, 0.129801, 0.144935, 0.15008, 0.21291, 0.185198, 0.222385, 0.185198, 0.25031, 0.185198, 0.15284, 0.120615, 0.18812, 0.164327, 0.26085, 0.342579], '')</t>
  </si>
  <si>
    <t>UPI0002186678 status=activ</t>
  </si>
  <si>
    <t>([0.767246, 0.771762, 0.58069, 0.671169, 0.497853, 0.534167, 0.4292, 0.339168, 0.401658, 0.387226, 0.4292, 0.444081, 0.40511, 0.387226, 0.301917, 0.26085, 0.328603, 0.318242, 0.346032, 0.30533, 0.243554, 0.243554, 0.243554, 0.247041, 0.21291, 0.229226, 0.225814, 0.229226, 0.216401, 0.206376, 0.158265, 0.109221, 0.139895, 0.206376, 0.179055, 0.257454, 0.308712, 0.25406, 0.229226, 0.120615, 0.15284, 0.11371, 0.086953, 0.086953, 0.142424, 0.120615, 0.111485, 0.127496, 0.173081, 0.275179, 0.219301, 0.311707, 0.264545, 0.173081, 0.109221, 0.079919, 0.05306, 0.045352, 0.056825, 0.069024, 0.137348, 0.134866, 0.206376, 0.236433, 0.25406, 0.25406, 0.18812, 0.222385, 0.137348, 0.139895, 0.139895, 0.10481, 0.085092, 0.155435, 0.200174, 0.26085, 0.342579, 0.41194, 0.41194, 0.342579, 0.349426, 0.257454, 0.167087, 0.144935, 0.098513, 0.10481, 0.102787, 0.191378, 0.25031, 0.349426, 0.291804, 0.324872, 0.433034, 0.486429, 0.436924, 0.483068, 0.483068, 0.450668, 0.450668, 0.476583, 0.51388, 0.41194, 0.40511, 0.505461, 0.5017, 0.58069, 0.549308, 0.476583, 0.356642, 0.370445, 0.30533, 0.359901, 0.335645, 0.21291, 0.225814, 0.173081, 0.191378, 0.232838, 0.278302, 0.182256, 0.161087, 0.120615, 0.116183, 0.109221, 0.111485, 0.129801, 0.078022, 0.045352, 0.069024, 0.129801, 0.122885, 0.088832, 0.106997, 0.100716, 0.147574, 0.144935, 0.222385, 0.203355, 0.219301, 0.15008, 0.21291, 0.18812, 0.191378, 0.196879, 0.298791, 0.301917, 0.275179, 0.370445, 0.468512, 0.476583, 0.5017, 0.472492, 0.618285, 0.538167, 0.468512, 0.476583, 0.359901, 0.370445, 0.264545, 0.268042, 0.332115, 0.359901, 0.30533, 0.398279, 0.465241, 0.472492, 0.461924, 0.494003, 0.450668, 0.450668, 0.480142, 0.447574, 0.447574, 0.349426, 0.352862, 0.4292, 0.4292, 0.525368, 0.521092, 0.653063, 0.5017, 0.509769, 0.401658, 0.394753, 0.356642, 0.30533, 0.291804, 0.318242, 0.318242, 0.264545, 0.179055, 0.155435, 0.158265, 0.182256, 0.21291, 0.278302, 0.275179, 0.236433, 0.167087, 0.161087, 0.167087, 0.167087, 0.167087, 0.271506, 0.370445, 0.366687, 0.36309, 0.36309, 0.247041, 0.264545, 0.349426, 0.346032, 0.257454, 0.229226, 0.225814, 0.268042, 0.264545, 0.26085, 0.356642, 0.335645, 0.342579, 0.328603, 0.308712, 0.225814, 0.194234, 0.167087, 0.196879, 0.200174, 0.17593, 0.268042, 0.164327, 0.10481, 0.200174, 0.311707, 0.342579, 0.342579, 0.301917, 0.308712, 0.301917, 0.278302, 0.366687, 0.359901, 0.366687, 0.483068, 0.570702, 0.608892, 0.538167, 0.461924, 0.450668, 0.41194, 0.401658, 0.494003, 0.604312, 0.557691, 0.517562, 0.525368, 0.490133, 0.521092, 0.486429, 0.394753, 0.387226, 0.349426, 0.275179, 0.268042, 0.271506, 0.247041, 0.219301, 0.222385, 0.281712, 0.370445, 0.436924, 0.408655, 0.41194, 0.318242, 0.257454, 0.257454, 0.191378, 0.147574, 0.15008, 0.17593, 0.295083, 0.308712, 0.356642, 0.366687, 0.339168, 0.359901, 0.295083, 0.257454, 0.342579, 0.281712, 0.278302, 0.308712, 0.346032, 0.264545, 0.31487, 0.31487, 0.321458, 0.394753, 0.394753, 0.394753, 0.387226, 0.366687, 0.359901, 0.264545, 0.328603, 0.324872, 0.268042, 0.275179, 0.346032, 0.247041, 0.281712, 0.291804, 0.200174, 0.137348, 0.182256, 0.134866, 0.185198, 0.206376, 0.196879, 0.194234, 0.18812, 0.196879, 0.18812, 0.194234, 0.18812, 0.185198, 0.209395, 0.236433, 0.288399, 0.203355, 0.295083, 0.328603, 0.257454, 0.335645, 0.398279, 0.321458, 0.422041, 0.422041, 0.42561, 0.387226, 0.40511, 0.318242, 0.321458, 0.288399, 0.284882, 0.342579, 0.257454, 0.268042, 0.18812, 0.142424, 0.182256, 0.102787, 0.10481, 0.173081, 0.173081, 0.170161, 0.268042, 0.264545, 0.271506, 0.236433, 0.209395, 0.194234, 0.288399, 0.308712, 0.349426, 0.374039, 0.401658, 0.51388, 0.465241, 0.521092, 0.626927, 0.557691, 0.59014, 0.59014, 0.472492, 0.461924, 0.394753, 0.36309, 0.377384, 0.271506, 0.291804, 0.356642, 0.450668, 0.444081, 0.324872, 0.232838, 0.200174, 0.17593, 0.167087, 0.194234, 0.15284, 0.106997, 0.167087, 0.239899, 0.144935, 0.196879, 0.196879, 0.196879, 0.167087, 0.109221, 0.116183, 0.102787, 0.100716, 0.078022, 0.076542, 0.129801, 0.142424, 0.100716, 0.100716, 0.094817, 0.106997, 0.164327, 0.219301, 0.194234, 0.161087, 0.247041, 0.164327, 0.102787, 0.15284, 0.179055, 0.236433, 0.328603, 0.298791, 0.298791, 0.291804, 0.264545, 0.257454, 0.31487, 0.377384, 0.366687, 0.36309, 0.356642, 0.291804, 0.21291, 0.25031, 0.284882, 0.196879, 0.194234, 0.25031, 0.209395, 0.164327, 0.106997, 0.096677, 0.125101, 0.134866, 0.10481, 0.129801, 0.158265, 0.096677, 0.10481, 0.109221, 0.092881, 0.055536, 0.067594, 0.109221, 0.066181, 0.044297, 0.066181, 0.120615, 0.139895, 0.17593, 0.219301, 0.268042, 0.284882, 0.271506, 0.182256, 0.225814, 0.18812, 0.158265, 0.264545, 0.247041, 0.284882, 0.318242, 0.387226, 0.377384, 0.298791, 0.335645, 0.408655, 0.454136, 0.359901, 0.26085, 0.25031, 0.291804, 0.236433, 0.229226, 0.229226, 0.25031, 0.222385, 0.268042, 0.301917, 0.288399, 0.229226, 0.144935, 0.15284, 0.109221, 0.147574, 0.225814, 0.275179, 0.243554, 0.203355, 0.271506, 0.370445, 0.342579, 0.30533, 0.40511, 0.366687, 0.324872, 0.408655], '')</t>
  </si>
  <si>
    <t>[0, 1, 2, 3, 5, 100, 103, 104, 105, 106, 150, 152, 153, 177, 178, 179, 180, 181, 244, 245, 246, 252, 253, 254, 255, 257, 367, 369, 370, 371, 372, 373]</t>
  </si>
  <si>
    <t>UPI0002186679 status=activ</t>
  </si>
  <si>
    <t>([0.036378, 0.041405, 0.027463, 0.032017, 0.023534, 0.032677, 0.044297, 0.033407, 0.047319, 0.050641, 0.066181, 0.067594, 0.056825, 0.096677, 0.056825, 0.100716, 0.10481, 0.059222, 0.11371, 0.120615, 0.139895, 0.17593, 0.203355, 0.295083, 0.332115, 0.422041, 0.394753, 0.401658, 0.390993, 0.384043, 0.339168, 0.335645, 0.268042, 0.236433, 0.243554, 0.342579, 0.380708, 0.384043, 0.390993, 0.384043, 0.352862, 0.359901, 0.377384, 0.387226, 0.377384, 0.36309, 0.36309, 0.321458, 0.26085, 0.324872, 0.25406, 0.346032, 0.264545, 0.36309, 0.436924, 0.440853, 0.42561, 0.335645, 0.25406, 0.349426, 0.356642, 0.387226, 0.414856, 0.31487, 0.31487, 0.219301, 0.222385, 0.219301, 0.288399, 0.359901, 0.318242, 0.335645, 0.318242, 0.401658, 0.324872, 0.321458, 0.298791, 0.298791, 0.356642, 0.458154, 0.458154, 0.468512, 0.549308, 0.525368, 0.618285, 0.521092, 0.657645, 0.570702, 0.490133, 0.433034, 0.433034, 0.4292, 0.490133, 0.509769, 0.525368, 0.632174, 0.618285, 0.657645, 0.661982, 0.626927, 0.51388, 0.5017, 0.497853, 0.509769, 0.51388, 0.51388, 0.56648, 0.575842, 0.557691, 0.653063, 0.657645, 0.570702, 0.553315, 0.557691, 0.461924, 0.458154, 0.433034, 0.454136, 0.42561, 0.454136, 0.51388, 0.626927, 0.675549, 0.707965, 0.733139, 0.754692, 0.680603, 0.63748, 0.545602, 0.642678, 0.653063, 0.690604, 0.771762, 0.885302, 0.903857, 0.959312, 0.924947, 0.924947, 0.934618, 0.945666, 0.932927, 0.915074, 0.89662, 0.874069, 0.846163, 0.812494, 0.788093, 0.859585, 0.921076, 0.899122, 0.903857, 0.899122, 0.915074, 0.908098, 0.894241, 0.882776, 0.862302, 0.912647, 0.926919, 0.871313, 0.846163, 0.84206, 0.837511, 0.834292, 0.846163, 0.874069, 0.852992, 0.81615, 0.805026, 0.788093, 0.885302, 0.894241, 0.894241, 0.852992, 0.852992, 0.846163, 0.865454, 0.834292, 0.798249, 0.801317, 0.862302, 0.83125, 0.827927, 0.805026, 0.81615, 0.812494, 0.779859, 0.741537, 0.690604, 0.59014, 0.545602, 0.454136, 0.450668, 0.42561, 0.483068, 0.490133, 0.486429, 0.454136, 0.494003, 0.529623, 0.553315, 0.553315, 0.59917, 0.51388, 0.541878, 0.56648, 0.56648, 0.570702, 0.648219, 0.741537, 0.834292, 0.856457, 0.915074, 0.871313, 0.889439, 0.823549, 0.791621, 0.703578, 0.675549, 0.661982, 0.642678, 0.521092, 0.525368, 0.521092, 0.529623, 0.454136, 0.436924, 0.398279, 0.408655, 0.436924, 0.450668, 0.342579, 0.342579, 0.36309, 0.36309, 0.288399, 0.359901, 0.384043, 0.468512, 0.486429, 0.494003, 0.408655, 0.384043, 0.301917, 0.318242, 0.324872, 0.36309, 0.349426, 0.377384, 0.36309, 0.342579, 0.268042, 0.335645, 0.339168, 0.301917, 0.366687, 0.450668, 0.418646, 0.42561, 0.321458, 0.25031, 0.185198, 0.26085, 0.268042, 0.356642, 0.332115, 0.401658, 0.40511, 0.377384, 0.408655, 0.42561, 0.414856, 0.486429, 0.486429, 0.486429, 0.486429, 0.447574, 0.433034, 0.394753, 0.291804, 0.321458, 0.311707, 0.370445, 0.380708, 0.468512, 0.454136, 0.454136, 0.454136, 0.483068, 0.525368, 0.454136, 0.41194, 0.408655, 0.30533, 0.257454, 0.268042, 0.278302, 0.31487, 0.328603, 0.390993, 0.497853, 0.570702, 0.699094, 0.59014, 0.483068, 0.483068, 0.480142, 0.480142, 0.465241, 0.476583, 0.398279, 0.346032, 0.342579, 0.356642, 0.447574, 0.541878, 0.494003, 0.494003, 0.521092, 0.418646, 0.339168, 0.328603, 0.339168, 0.298791, 0.31487, 0.31487, 0.328603, 0.25406, 0.295083, 0.194234, 0.185198, 0.25406, 0.335645, 0.377384, 0.36309, 0.301917, 0.291804, 0.236433, 0.239899, 0.15008, 0.196879, 0.281712, 0.295083, 0.219301, 0.17593, 0.232838, 0.321458, 0.232838, 0.321458, 0.308712, 0.324872, 0.324872, 0.328603, 0.25406, 0.25406, 0.25406, 0.31487, 0.311707, 0.433034, 0.436924, 0.517562, 0.517562, 0.509769, 0.414856, 0.480142, 0.497853, 0.418646, 0.40511, 0.483068, 0.509769, 0.529623, 0.529623, 0.570702, 0.553315, 0.545602, 0.450668, 0.384043, 0.401658, 0.41194, 0.377384, 0.26085, 0.170161, 0.194234, 0.206376, 0.295083, 0.295083, 0.377384, 0.472492, 0.472492, 0.394753, 0.284882, 0.268042, 0.352862, 0.335645, 0.356642, 0.359901, 0.447574, 0.541878, 0.534167, 0.4292, 0.398279, 0.525368, 0.59508, 0.486429, 0.387226, 0.387226, 0.387226, 0.288399, 0.271506, 0.284882, 0.281712, 0.257454, 0.222385, 0.232838, 0.225814, 0.243554, 0.243554, 0.243554, 0.222385, 0.185198, 0.30533, 0.335645, 0.31487, 0.36309, 0.422041, 0.480142, 0.480142, 0.486429, 0.545602, 0.545602, 0.497853, 0.562014, 0.657645, 0.745909, 0.733139, 0.720929, 0.622677, 0.632174, 0.51388, 0.529623, 0.549308, 0.490133, 0.472492, 0.450668, 0.408655, 0.422041, 0.440853, 0.390993, 0.342579, 0.356642], '')</t>
  </si>
  <si>
    <t>[82, 83, 84, 85, 86, 87, 93, 94, 95, 96, 97, 98, 99, 100, 101, 103, 104, 105, 106, 107, 108, 109, 110, 111, 112, 113,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199, 200, 201, 202, 203, 204, 205, 206, 207, 208, 209, 210, 211, 212, 213, 214, 215, 216, 217, 218, 219, 220, 221, 222, 223, 224, 289, 301, 302, 303, 315, 318, 360, 361, 362, 369, 370, 371, 372, 373, 374, 397, 398, 401, 402, 428, 429, 431, 432, 433, 434, 435, 436, 437, 438, 439, 440]</t>
  </si>
  <si>
    <t>(70</t>
  </si>
  <si>
    <t>96)</t>
  </si>
  <si>
    <t>UPI000218667A status=activ</t>
  </si>
  <si>
    <t>([0.454136, 0.40511, 0.26085, 0.132295, 0.079919, 0.069024, 0.086953, 0.137348, 0.173081, 0.158265, 0.182256, 0.222385, 0.209395, 0.203355, 0.236433, 0.147574, 0.102787, 0.0704, 0.055536, 0.055536, 0.044297, 0.044297, 0.036378, 0.03976, 0.10481, 0.118441, 0.179055, 0.11371, 0.048328, 0.046336, 0.038042, 0.042364, 0.043307, 0.035586, 0.0198, 0.014586, 0.013821, 0.016826, 0.030611, 0.029376, 0.059222, 0.030003, 0.030611, 0.051831, 0.073402, 0.059222, 0.116183, 0.111485, 0.147574, 0.206376, 0.229226, 0.21291, 0.196879, 0.170161, 0.173081, 0.288399, 0.398279, 0.505461, 0.414856, 0.332115, 0.394753, 0.278302, 0.295083, 0.311707, 0.339168, 0.339168, 0.36309, 0.295083, 0.182256, 0.21291, 0.216401, 0.164327, 0.264545, 0.155435, 0.185198, 0.216401, 0.200174, 0.161087, 0.100716, 0.137348, 0.182256, 0.134866, 0.18812, 0.288399, 0.17593, 0.100716, 0.100716, 0.071867, 0.090864, 0.158265, 0.090864, 0.134866, 0.098513, 0.051831, 0.067594, 0.067594, 0.067594, 0.064632, 0.06184, 0.060549, 0.03976, 0.024393, 0.030003, 0.030611, 0.016826, 0.018106, 0.030003, 0.037156, 0.026338, 0.026338, 0.032677, 0.034068, 0.034068, 0.060549, 0.085092, 0.142424, 0.170161, 0.18812, 0.122885, 0.15008, 0.200174, 0.291804, 0.308712, 0.328603, 0.377384, 0.480142, 0.541878, 0.483068, 0.505461, 0.63748, 0.642678, 0.465241, 0.59014, 0.509769, 0.418646, 0.461924, 0.461924, 0.444081, 0.335645, 0.42561, 0.447574, 0.384043, 0.401658, 0.545602, 0.444081, 0.401658, 0.356642, 0.356642, 0.387226, 0.271506, 0.26085, 0.295083, 0.414856, 0.414856, 0.480142, 0.59917, 0.585406, 0.461924, 0.444081, 0.534167, 0.483068, 0.370445, 0.486429, 0.398279, 0.25406, 0.216401, 0.161087, 0.185198, 0.21291, 0.216401, 0.318242, 0.225814, 0.200174, 0.203355, 0.120615, 0.102787, 0.100716, 0.109221, 0.173081, 0.17593, 0.191378, 0.191378, 0.194234, 0.203355, 0.179055, 0.291804, 0.328603, 0.422041, 0.433034, 0.321458, 0.298791, 0.203355, 0.264545, 0.288399, 0.247041, 0.332115, 0.318242, 0.324872, 0.232838, 0.158265, 0.161087, 0.15284, 0.173081, 0.173081, 0.158265, 0.257454, 0.243554, 0.209395, 0.216401, 0.21291, 0.288399, 0.232838, 0.298791, 0.321458, 0.295083, 0.216401, 0.232838, 0.21291, 0.209395, 0.225814, 0.301917, 0.278302, 0.191378, 0.118441, 0.164327, 0.147574, 0.147574, 0.161087, 0.179055, 0.17593, 0.17593, 0.219301, 0.264545, 0.318242, 0.318242, 0.229226, 0.324872, 0.239899, 0.200174, 0.191378, 0.170161, 0.170161, 0.196879, 0.239899, 0.236433, 0.257454, 0.17593, 0.111485, 0.111485, 0.17593, 0.182256, 0.111485, 0.125101, 0.088832, 0.078022, 0.085092, 0.11371, 0.076542, 0.067594, 0.098513, 0.098513, 0.111485, 0.073402, 0.059222, 0.076542, 0.139895, 0.142424, 0.15284, 0.203355, 0.18812, 0.179055, 0.173081, 0.191378, 0.167087, 0.155435, 0.092881, 0.083462, 0.106997, 0.083462, 0.15284, 0.158265, 0.106997, 0.158265, 0.132295, 0.094817, 0.098513, 0.100716, 0.10481, 0.164327, 0.21291, 0.222385, 0.232838, 0.236433, 0.219301, 0.225814, 0.328603, 0.346032, 0.268042, 0.271506, 0.31487, 0.239899, 0.239899, 0.284882, 0.278302, 0.387226, 0.486429, 0.458154, 0.444081, 0.41194, 0.387226, 0.324872, 0.281712, 0.239899, 0.191378, 0.284882, 0.219301], '')</t>
  </si>
  <si>
    <t>[57, 126, 128, 129, 130, 132, 133, 143, 155, 156, 159]</t>
  </si>
  <si>
    <t>UPI000218667B status=activ</t>
  </si>
  <si>
    <t>([0.295083, 0.398279, 0.436924, 0.521092, 0.418646, 0.458154, 0.494003, 0.509769, 0.541878, 0.465241, 0.374039, 0.324872, 0.318242, 0.436924, 0.4292, 0.398279, 0.31487, 0.301917, 0.377384, 0.458154, 0.384043, 0.308712, 0.268042, 0.278302, 0.243554, 0.298791, 0.288399, 0.17593, 0.18812, 0.179055, 0.26085, 0.281712, 0.284882, 0.26085, 0.247041, 0.155435, 0.17593, 0.268042, 0.284882, 0.18812, 0.209395, 0.281712, 0.31487, 0.339168, 0.318242, 0.232838, 0.278302, 0.191378, 0.295083, 0.281712, 0.196879, 0.164327, 0.25406, 0.328603, 0.366687, 0.408655, 0.545602, 0.56648, 0.458154, 0.359901, 0.440853, 0.335645, 0.342579, 0.342579, 0.328603, 0.335645, 0.398279, 0.374039, 0.377384, 0.384043, 0.401658, 0.422041, 0.444081, 0.318242, 0.321458, 0.342579, 0.284882, 0.15284, 0.139895, 0.142424, 0.147574, 0.122885, 0.216401, 0.209395, 0.161087, 0.102787, 0.085092, 0.106997, 0.109221, 0.122885, 0.116183, 0.116183, 0.109221, 0.096677, 0.102787, 0.111485, 0.100716, 0.125101, 0.18812, 0.182256, 0.278302, 0.359901, 0.370445, 0.25031, 0.18812, 0.239899, 0.311707, 0.308712, 0.268042, 0.264545, 0.216401, 0.147574, 0.086953, 0.137348, 0.134866, 0.232838, 0.161087, 0.161087, 0.129801, 0.15284, 0.161087, 0.090864, 0.055536, 0.081712, 0.088832, 0.132295, 0.125101, 0.132295, 0.079919, 0.078022, 0.067594, 0.134866, 0.232838, 0.225814, 0.15284, 0.185198, 0.173081, 0.206376, 0.125101, 0.173081, 0.147574, 0.170161, 0.142424, 0.206376, 0.185198, 0.173081, 0.106997, 0.132295, 0.15284, 0.179055, 0.137348, 0.158265, 0.158265, 0.134866, 0.122885, 0.196879, 0.21291, 0.216401, 0.167087, 0.216401, 0.216401, 0.247041, 0.216401, 0.342579, 0.342579, 0.328603, 0.440853, 0.440853, 0.359901, 0.239899, 0.321458, 0.36309, 0.370445, 0.321458, 0.328603, 0.444081, 0.436924, 0.414856, 0.41194, 0.497853, 0.525368, 0.5017, 0.4292, 0.346032, 0.328603, 0.342579, 0.349426, 0.356642, 0.436924, 0.490133, 0.622677, 0.618285, 0.680603, 0.63748, 0.712013, 0.703578, 0.538167, 0.433034, 0.418646, 0.335645, 0.271506, 0.275179, 0.264545, 0.328603, 0.30533, 0.200174, 0.106997, 0.100716, 0.06312, 0.078022, 0.100716, 0.088832, 0.094817, 0.076542, 0.092881, 0.050641, 0.033407, 0.03976, 0.060549, 0.066181, 0.088832, 0.155435, 0.132295, 0.132295, 0.081712, 0.144935, 0.170161, 0.170161, 0.094817, 0.096677, 0.096677, 0.090864, 0.056825, 0.031287, 0.047319, 0.049374, 0.083462, 0.129801, 0.194234, 0.232838, 0.222385, 0.191378, 0.161087, 0.122885, 0.132295, 0.200174, 0.134866, 0.203355, 0.324872, 0.436924, 0.418646, 0.384043, 0.398279, 0.480142, 0.570702, 0.545602, 0.5017, 0.497853, 0.483068, 0.497853, 0.414856, 0.42561, 0.380708, 0.284882, 0.370445, 0.328603, 0.25031, 0.335645, 0.225814, 0.142424, 0.096677, 0.155435, 0.158265, 0.158265, 0.158265, 0.164327, 0.155435, 0.125101, 0.125101, 0.132295, 0.071867, 0.06312, 0.058088, 0.088832, 0.15284, 0.15008, 0.106997, 0.167087, 0.164327, 0.15284, 0.232838, 0.216401, 0.185198, 0.111485, 0.102787, 0.098513, 0.094817, 0.076542, 0.067594, 0.05306, 0.048328, 0.083462, 0.116183, 0.058088, 0.071867, 0.045352, 0.036378, 0.037156, 0.0198, 0.020165, 0.034068, 0.019401, 0.033407, 0.03976, 0.076542, 0.06312, 0.031287, 0.031287, 0.038858, 0.073402, 0.054297, 0.035586, 0.03976, 0.051831, 0.127496, 0.10481, 0.125101, 0.144935, 0.229226, 0.243554, 0.161087, 0.18812, 0.281712, 0.232838, 0.206376, 0.129801, 0.15008, 0.173081, 0.185198, 0.182256, 0.182256, 0.275179, 0.311707, 0.18812, 0.116183, 0.047319, 0.059222, 0.043307, 0.036378, 0.033407, 0.047319, 0.043307, 0.046336, 0.042364, 0.05306, 0.069024, 0.122885, 0.083462, 0.134866, 0.134866, 0.134866, 0.106997, 0.05306, 0.05306, 0.10481, 0.100716, 0.102787, 0.111485, 0.206376, 0.206376, 0.185198, 0.216401, 0.206376, 0.173081, 0.106997, 0.066181, 0.06312, 0.048328, 0.074921, 0.043307, 0.048328, 0.023963, 0.0198, 0.029376, 0.038858, 0.033407, 0.045352, 0.098513, 0.060549, 0.028107, 0.033407, 0.040537, 0.022667, 0.044297, 0.027463, 0.030003, 0.055536, 0.059222, 0.071867, 0.076542, 0.079919, 0.079919, 0.15008, 0.137348, 0.088832, 0.081712, 0.106997, 0.106997, 0.120615, 0.122885, 0.200174, 0.203355, 0.129801, 0.125101, 0.134866, 0.219301, 0.298791, 0.288399, 0.284882, 0.196879, 0.155435, 0.161087, 0.083462, 0.092881, 0.102787, 0.147574, 0.147574, 0.092881, 0.0704, 0.058088, 0.088832, 0.088832, 0.106997, 0.15008, 0.21291, 0.170161, 0.182256, 0.118441, 0.071867, 0.055536, 0.081712, 0.111485, 0.109221, 0.15008, 0.15008, 0.15284, 0.18812, 0.194234, 0.271506, 0.366687, 0.359901, 0.359901, 0.271506, 0.25031, 0.275179, 0.275179, 0.21291, 0.200174, 0.291804, 0.291804, 0.328603, 0.370445, 0.275179, 0.278302, 0.30533, 0.291804, 0.387226, 0.356642, 0.370445, 0.374039, 0.374039, 0.377384, 0.374039, 0.468512, 0.366687, 0.346032, 0.370445, 0.387226, 0.328603, 0.219301, 0.298791, 0.209395, 0.196879, 0.25406, 0.332115, 0.30533, 0.318242, 0.25406, 0.209395, 0.191378, 0.182256, 0.15284, 0.155435, 0.185198, 0.203355, 0.21291, 0.219301, 0.232838, 0.288399, 0.243554, 0.26085, 0.264545, 0.311707, 0.278302, 0.229226, 0.239899, 0.278302, 0.268042, 0.301917, 0.377384, 0.295083, 0.288399, 0.236433, 0.243554, 0.18812, 0.191378, 0.275179, 0.219301, 0.219301, 0.257454, 0.288399, 0.291804, 0.219301, 0.25031, 0.26085, 0.308712, 0.298791, 0.284882, 0.288399, 0.284882, 0.295083, 0.359901, 0.401658, 0.494003, 0.458154, 0.472492, 0.41194, 0.380708, 0.458154, 0.422041, 0.384043, 0.472492, 0.585406, 0.741537, 0.73685], '')</t>
  </si>
  <si>
    <t>[3, 7, 8, 56, 57, 180, 181, 190, 191, 192, 193, 194, 195, 196, 254, 255, 256, 542, 543, 544]</t>
  </si>
  <si>
    <t>UPI000218667C status=activ</t>
  </si>
  <si>
    <t>([0.056825, 0.034068, 0.05306, 0.056825, 0.060549, 0.083462, 0.085092, 0.116183, 0.144935, 0.164327, 0.161087, 0.196879, 0.200174, 0.173081, 0.194234, 0.194234, 0.167087, 0.239899, 0.21291, 0.236433, 0.25031, 0.264545, 0.349426, 0.349426, 0.295083, 0.335645, 0.352862, 0.298791, 0.288399, 0.203355, 0.139895, 0.161087, 0.109221, 0.11371, 0.144935, 0.078022, 0.137348, 0.161087, 0.161087, 0.194234, 0.182256, 0.26085, 0.26085, 0.278302, 0.284882, 0.339168, 0.243554, 0.196879, 0.278302, 0.271506, 0.318242, 0.418646, 0.444081, 0.521092, 0.517562, 0.472492, 0.56648, 0.468512, 0.380708, 0.387226, 0.298791, 0.209395, 0.200174, 0.232838, 0.137348, 0.15008, 0.194234, 0.281712, 0.31487, 0.349426, 0.374039, 0.401658, 0.295083, 0.275179, 0.206376, 0.21291, 0.21291, 0.144935, 0.15284, 0.15284, 0.129801, 0.173081, 0.229226, 0.196879, 0.203355, 0.281712, 0.222385, 0.161087, 0.120615, 0.081712, 0.035586], '')</t>
  </si>
  <si>
    <t>[53, 54, 56]</t>
  </si>
  <si>
    <t>UPI000218667D status=activ</t>
  </si>
  <si>
    <t>([0.440853, 0.332115, 0.247041, 0.164327, 0.209395, 0.247041, 0.158265, 0.219301, 0.264545, 0.203355, 0.232838, 0.264545, 0.194234, 0.132295, 0.185198, 0.194234, 0.203355, 0.203355, 0.216401, 0.229226, 0.229226, 0.243554, 0.26085, 0.311707, 0.422041, 0.414856, 0.414856, 0.418646, 0.366687, 0.31487, 0.321458, 0.239899, 0.170161, 0.247041, 0.243554, 0.239899, 0.225814, 0.144935, 0.15008, 0.086953, 0.081712, 0.0704, 0.074921, 0.109221, 0.125101, 0.092881, 0.094817, 0.06312, 0.069024, 0.05306, 0.071867, 0.06184, 0.06312, 0.058088, 0.058088, 0.098513, 0.096677, 0.094817, 0.15008, 0.209395, 0.281712, 0.284882, 0.298791, 0.30533, 0.219301, 0.179055, 0.200174, 0.196879, 0.257454, 0.335645, 0.40511, 0.352862, 0.461924, 0.538167, 0.604312, 0.56648, 0.56648, 0.490133, 0.490133, 0.480142, 0.394753, 0.408655, 0.436924, 0.436924, 0.321458, 0.40511, 0.450668, 0.454136, 0.480142, 0.374039, 0.318242, 0.225814, 0.278302, 0.298791, 0.200174, 0.21291, 0.164327, 0.158265, 0.225814, 0.15284, 0.164327, 0.219301, 0.155435, 0.083462, 0.067594, 0.116183, 0.11371, 0.120615, 0.116183, 0.102787, 0.191378, 0.247041, 0.247041, 0.247041, 0.164327, 0.268042, 0.229226, 0.288399, 0.264545, 0.225814, 0.247041, 0.194234, 0.232838, 0.30533, 0.295083, 0.349426, 0.318242, 0.332115, 0.257454, 0.288399, 0.182256, 0.109221, 0.109221, 0.200174, 0.18812, 0.25031, 0.158265, 0.158265, 0.191378, 0.15008, 0.111485, 0.098513, 0.125101, 0.069024, 0.064632, 0.079919, 0.079919, 0.096677, 0.076542, 0.116183, 0.058088, 0.067594, 0.078022, 0.06184, 0.051831, 0.06312, 0.06184, 0.116183, 0.116183, 0.076542, 0.122885, 0.122885, 0.18812, 0.200174, 0.200174, 0.219301, 0.196879, 0.173081, 0.15008, 0.111485, 0.116183, 0.155435, 0.134866, 0.191378, 0.232838, 0.236433, 0.182256, 0.118441, 0.066181, 0.096677, 0.083462, 0.098513, 0.134866, 0.142424, 0.147574, 0.219301, 0.17593, 0.229226, 0.222385, 0.191378, 0.185198, 0.200174, 0.239899, 0.346032, 0.291804, 0.295083, 0.308712, 0.339168, 0.394753, 0.418646, 0.42561, 0.414856, 0.30533, 0.225814, 0.21291, 0.200174, 0.225814, 0.25406, 0.284882, 0.295083, 0.275179, 0.264545, 0.232838, 0.219301, 0.219301, 0.275179, 0.26085, 0.239899, 0.15008, 0.170161, 0.239899, 0.139895, 0.139895, 0.182256, 0.284882, 0.281712, 0.278302, 0.264545, 0.281712, 0.275179, 0.281712, 0.281712, 0.387226, 0.328603, 0.301917, 0.219301, 0.209395, 0.209395, 0.129801, 0.21291, 0.229226, 0.232838, 0.356642, 0.458154, 0.486429, 0.40511, 0.41194, 0.418646, 0.40511, 0.339168, 0.346032, 0.328603, 0.384043, 0.384043, 0.36309, 0.311707, 0.394753, 0.346032, 0.321458, 0.436924, 0.433034, 0.328603, 0.332115, 0.278302, 0.275179, 0.209395, 0.232838, 0.155435, 0.173081, 0.094817, 0.120615, 0.116183, 0.125101, 0.092881, 0.044297, 0.073402, 0.129801, 0.066181, 0.098513, 0.100716, 0.094817, 0.11371, 0.194234, 0.196879, 0.15008, 0.155435, 0.155435, 0.142424, 0.122885, 0.11371, 0.161087, 0.161087, 0.161087, 0.161087, 0.236433, 0.26085, 0.26085, 0.158265, 0.268042, 0.142424, 0.164327, 0.17593, 0.081712, 0.044297, 0.020522, 0.038042, 0.025762, 0.038042, 0.064632, 0.122885, 0.054297, 0.076542, 0.038042, 0.046336, 0.025316, 0.026892, 0.044297, 0.047319, 0.094817, 0.045352, 0.102787, 0.055536, 0.045352, 0.049374, 0.094817, 0.170161, 0.155435, 0.116183, 0.122885, 0.127496, 0.090864, 0.090864, 0.090864, 0.106997, 0.100716, 0.179055, 0.179055, 0.11371, 0.122885, 0.056825, 0.111485, 0.098513, 0.090864, 0.054297, 0.081712, 0.054297, 0.042364, 0.030611, 0.055536, 0.035586, 0.023087, 0.026892, 0.06184, 0.038042], '')</t>
  </si>
  <si>
    <t>[73, 74, 75, 76]</t>
  </si>
  <si>
    <t>UPI000218667E status=activ</t>
  </si>
  <si>
    <t>([0.127496, 0.182256, 0.085092, 0.116183, 0.067594, 0.109221, 0.137348, 0.098513, 0.0704, 0.048328, 0.06312, 0.094817, 0.155435, 0.155435, 0.196879, 0.291804, 0.173081, 0.222385, 0.10481, 0.18812, 0.191378, 0.15008, 0.116183, 0.196879, 0.167087, 0.25031, 0.185198, 0.144935, 0.222385, 0.332115], '')</t>
  </si>
  <si>
    <t>UPI000218667F status=activ</t>
  </si>
  <si>
    <t>([0.038858, 0.066181, 0.096677, 0.134866, 0.079919, 0.076542, 0.096677, 0.092881, 0.056825, 0.083462, 0.10481, 0.137348, 0.134866, 0.137348, 0.064632, 0.067594, 0.132295, 0.142424, 0.142424, 0.182256, 0.182256, 0.102787, 0.111485, 0.069024, 0.064632, 0.118441, 0.085092, 0.048328, 0.036378, 0.044297, 0.038042, 0.041405, 0.038858, 0.025762, 0.045352, 0.066181, 0.05306, 0.044297, 0.043307, 0.037156, 0.033407, 0.048328, 0.048328, 0.023534, 0.045352, 0.046336, 0.043307, 0.044297, 0.051831, 0.047319, 0.060549, 0.067594, 0.048328, 0.047319, 0.041405, 0.034884, 0.046336, 0.059222, 0.060549, 0.05306, 0.054297, 0.031287, 0.038042, 0.066181, 0.094817, 0.047319, 0.023534, 0.027463, 0.038858, 0.064632, 0.092881, 0.122885, 0.0704, 0.055536, 0.059222, 0.067594, 0.045352, 0.026892, 0.022306, 0.018787, 0.020522, 0.0198, 0.036378, 0.038858, 0.032017, 0.03976, 0.064632, 0.102787, 0.050641, 0.069024, 0.03976, 0.040537, 0.036378, 0.069024, 0.05306, 0.054297, 0.085092, 0.155435, 0.15284, 0.219301, 0.170161, 0.173081, 0.17593, 0.173081, 0.164327, 0.109221, 0.0704, 0.074921, 0.056825, 0.11371, 0.109221, 0.134866, 0.167087, 0.144935, 0.083462, 0.155435, 0.161087, 0.134866, 0.125101, 0.111485, 0.111485, 0.18812, 0.118441, 0.134866, 0.0704, 0.071867, 0.137348, 0.196879, 0.18812, 0.275179, 0.222385, 0.225814, 0.225814, 0.191378, 0.222385, 0.222385, 0.196879, 0.120615, 0.142424, 0.155435, 0.209395, 0.21291, 0.127496, 0.182256, 0.216401, 0.229226, 0.222385, 0.222385, 0.142424, 0.139895, 0.139895, 0.134866, 0.129801, 0.081712, 0.098513, 0.06312, 0.100716, 0.079919, 0.129801, 0.134866, 0.122885, 0.085092, 0.066181, 0.064632, 0.074921, 0.096677, 0.094817, 0.116183, 0.067594, 0.06312, 0.054297, 0.050641, 0.036378, 0.045352, 0.059222, 0.060549, 0.06184, 0.030003, 0.027463, 0.022667, 0.023087, 0.022667, 0.038858, 0.026892, 0.047319, 0.046336, 0.035586, 0.055536, 0.043307, 0.098513, 0.120615, 0.15284, 0.129801, 0.182256, 0.147574, 0.216401, 0.122885, 0.17593, 0.271506, 0.352862, 0.291804, 0.26085, 0.275179, 0.185198, 0.194234, 0.200174, 0.164327, 0.167087, 0.167087, 0.144935, 0.090864, 0.127496, 0.085092, 0.081712, 0.076542, 0.055536], '')</t>
  </si>
  <si>
    <t>UPI0002186680 status=activ</t>
  </si>
  <si>
    <t>([0.034068, 0.073402, 0.109221, 0.161087, 0.200174, 0.25406, 0.301917, 0.26085, 0.31487, 0.342579, 0.324872, 0.295083, 0.311707, 0.301917, 0.31487, 0.30533, 0.390993, 0.433034, 0.465241, 0.517562, 0.570702, 0.538167, 0.486429, 0.483068, 0.476583, 0.401658, 0.398279, 0.377384, 0.366687, 0.356642, 0.36309, 0.298791, 0.377384, 0.356642, 0.352862, 0.458154, 0.380708, 0.359901, 0.298791, 0.401658, 0.321458, 0.356642, 0.370445, 0.318242, 0.324872, 0.311707, 0.359901, 0.359901, 0.284882, 0.301917, 0.219301, 0.182256, 0.295083, 0.236433, 0.257454, 0.239899, 0.25406, 0.335645, 0.370445, 0.433034, 0.332115, 0.41194, 0.414856, 0.349426, 0.433034, 0.433034, 0.454136, 0.380708, 0.366687, 0.352862, 0.422041, 0.5017, 0.51388, 0.444081, 0.4292, 0.408655, 0.433034, 0.370445, 0.301917, 0.25406, 0.268042, 0.342579, 0.328603, 0.321458, 0.370445, 0.301917, 0.301917, 0.301917, 0.377384, 0.384043, 0.51388, 0.465241, 0.398279, 0.41194, 0.444081, 0.51388, 0.529623, 0.545602, 0.58069, 0.653063, 0.716283, 0.720929, 0.703578, 0.728858, 0.728858, 0.642678, 0.694846, 0.699094, 0.699094, 0.733139, 0.703578, 0.671169, 0.720929, 0.788093, 0.812494, 0.837511, 0.846163, 0.84206, 0.827927, 0.846163, 0.862302, 0.846163, 0.852992, 0.856457, 0.837511, 0.823549, 0.921076, 0.939629, 0.934618, 0.924947, 0.922952], '')</t>
  </si>
  <si>
    <t>[19, 20, 21, 71, 72, 90, 95, 96, 97, 98, 99, 100, 101, 102, 103, 104, 105, 106, 107, 108, 109, 110, 111, 112, 113, 114, 115, 116, 117, 118, 119, 120, 121, 122, 123, 124, 125, 126, 127, 128, 129, 130]</t>
  </si>
  <si>
    <t>UPI0002186681 status=activ</t>
  </si>
  <si>
    <t>([0.42561, 0.422041, 0.447574, 0.352862, 0.25031, 0.295083, 0.298791, 0.366687, 0.418646, 0.447574, 0.377384, 0.41194, 0.31487, 0.243554, 0.264545, 0.394753, 0.301917, 0.414856, 0.440853, 0.414856, 0.418646, 0.497853, 0.525368, 0.541878, 0.549308, 0.58069, 0.545602, 0.585406, 0.454136, 0.36309, 0.288399, 0.318242, 0.247041, 0.243554, 0.318242, 0.222385, 0.137348, 0.139895, 0.139895, 0.116183, 0.15008, 0.164327, 0.158265, 0.167087, 0.158265, 0.257454, 0.308712, 0.324872, 0.321458, 0.401658, 0.472492, 0.570702, 0.622677, 0.733139, 0.73685, 0.741537, 0.741537, 0.83125, 0.889439, 0.876521, 0.876521, 0.865454, 0.871313, 0.882776, 0.852992, 0.859585, 0.834292, 0.865454, 0.876521, 0.856457, 0.771762, 0.805026, 0.699094, 0.767246, 0.791621, 0.784345, 0.775545, 0.862302, 0.852992, 0.882776, 0.874069, 0.812494, 0.801317, 0.791621, 0.754692, 0.801317, 0.805026, 0.767246, 0.724957, 0.754692, 0.703578, 0.771762, 0.771762, 0.865454, 0.868118, 0.745909, 0.84206, 0.862302, 0.865454, 0.871313, 0.871313, 0.885302, 0.93079, 0.91684, 0.908098, 0.922952, 0.915074, 0.915074, 0.948786, 0.948786, 0.919029, 0.953422, 0.964893, 0.964893, 0.91684, 0.899122, 0.945666, 0.939629, 0.928747, 0.921076, 0.919029, 0.89662, 0.862302, 0.885302, 0.903857, 0.834292, 0.849326, 0.846163, 0.84206, 0.707965, 0.741537, 0.775545, 0.675549, 0.675549, 0.534167, 0.661982, 0.653063, 0.661982, 0.653063, 0.653063, 0.56648, 0.538167, 0.545602, 0.505461, 0.390993, 0.394753, 0.497853, 0.494003, 0.494003, 0.422041, 0.553315, 0.525368, 0.525368, 0.657645, 0.570702, 0.56648, 0.525368, 0.5017, 0.476583, 0.486429, 0.42561, 0.505461, 0.534167, 0.505461, 0.58069, 0.671169, 0.712013, 0.59014, 0.570702, 0.56648, 0.562014, 0.525368, 0.545602, 0.549308, 0.525368, 0.59917, 0.618285, 0.648219, 0.58069, 0.608892, 0.608892, 0.703578, 0.653063, 0.661982, 0.694846, 0.608892, 0.541878, 0.5017, 0.58069, 0.505461, 0.5017, 0.497853, 0.517562, 0.517562, 0.517562, 0.529623, 0.529623, 0.604312, 0.59917, 0.613573, 0.529623, 0.440853, 0.4292, 0.454136, 0.440853, 0.433034, 0.505461, 0.58069, 0.575842, 0.472492, 0.480142, 0.483068, 0.529623, 0.509769, 0.490133, 0.468512, 0.433034, 0.40511, 0.377384, 0.342579, 0.398279, 0.465241, 0.59508, 0.562014], '')</t>
  </si>
  <si>
    <t>[22, 23, 24, 25, 26, 27,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150, 151, 152, 153, 154, 155, 156, 157, 161, 162, 163, 164, 165, 166, 167, 168, 169, 170, 171, 172, 173, 174, 175, 176, 177, 178, 179, 180, 181, 182, 183, 184, 185, 186, 187, 188, 189, 190, 192, 193, 194, 195, 196, 197, 198, 199, 200, 206, 207, 208, 212, 213, 222, 223]</t>
  </si>
  <si>
    <t>(92</t>
  </si>
  <si>
    <t>UPI0002186682 status=activ</t>
  </si>
  <si>
    <t>([0.346032, 0.394753, 0.42561, 0.308712, 0.298791, 0.194234, 0.229226, 0.216401, 0.155435, 0.102787, 0.073402, 0.049374, 0.024393, 0.024393, 0.030003, 0.060549, 0.066181, 0.06184, 0.03976, 0.032017, 0.048328, 0.03976, 0.038858, 0.031287, 0.060549, 0.076542, 0.081712, 0.081712, 0.102787, 0.111485, 0.11371, 0.109221, 0.222385, 0.301917, 0.264545, 0.132295, 0.118441, 0.182256, 0.155435, 0.111485, 0.134866, 0.173081, 0.203355, 0.167087, 0.194234, 0.125101, 0.147574, 0.147574, 0.086953, 0.046336, 0.078022, 0.079919, 0.120615, 0.096677, 0.092881, 0.116183, 0.200174, 0.206376, 0.203355, 0.25406, 0.36309, 0.36309, 0.346032, 0.247041, 0.284882, 0.284882, 0.332115, 0.191378, 0.18812, 0.179055, 0.185198, 0.194234, 0.284882, 0.31487, 0.318242, 0.229226, 0.229226, 0.161087, 0.158265, 0.161087, 0.086953, 0.079919, 0.045352, 0.050641, 0.102787, 0.100716, 0.11371, 0.134866, 0.239899, 0.301917, 0.401658, 0.422041, 0.398279, 0.414856, 0.418646, 0.422041, 0.517562, 0.525368, 0.622677, 0.51388, 0.408655, 0.505461, 0.408655, 0.465241, 0.461924, 0.408655, 0.450668, 0.321458, 0.321458, 0.324872, 0.324872, 0.247041, 0.324872, 0.236433, 0.26085, 0.17593, 0.17593, 0.191378, 0.196879, 0.167087, 0.25031, 0.264545, 0.281712, 0.284882, 0.31487, 0.219301, 0.25406, 0.219301, 0.25031, 0.17593, 0.102787, 0.125101, 0.129801, 0.085092, 0.098513, 0.076542, 0.125101, 0.132295, 0.102787, 0.056825, 0.069024, 0.069024, 0.076542, 0.041405, 0.0704, 0.069024, 0.11371, 0.11371, 0.120615, 0.194234, 0.18812, 0.268042, 0.268042, 0.342579, 0.40511, 0.408655, 0.422041, 0.42561, 0.324872, 0.352862, 0.433034, 0.444081, 0.356642, 0.418646, 0.414856, 0.4292, 0.349426, 0.349426, 0.284882, 0.191378, 0.191378, 0.288399, 0.295083, 0.25406, 0.257454, 0.275179, 0.335645, 0.321458, 0.31487, 0.408655, 0.418646, 0.414856, 0.401658, 0.401658, 0.324872, 0.40511, 0.31487, 0.408655, 0.42561, 0.422041, 0.51388, 0.465241, 0.374039, 0.370445, 0.422041, 0.4292, 0.422041, 0.356642, 0.291804, 0.21291, 0.21291, 0.206376, 0.206376, 0.139895, 0.137348, 0.203355, 0.129801, 0.194234, 0.179055, 0.164327, 0.232838, 0.236433, 0.278302, 0.356642, 0.370445, 0.275179, 0.18812, 0.182256, 0.21291, 0.236433, 0.236433, 0.243554, 0.247041, 0.264545, 0.232838, 0.284882, 0.284882, 0.380708, 0.384043, 0.278302, 0.25031, 0.236433, 0.225814, 0.179055, 0.120615, 0.116183, 0.182256, 0.161087, 0.173081, 0.134866, 0.17593, 0.25031, 0.158265, 0.155435, 0.173081, 0.236433, 0.275179, 0.247041, 0.164327, 0.161087, 0.232838, 0.26085, 0.264545, 0.182256, 0.144935, 0.209395, 0.132295, 0.127496, 0.127496, 0.118441, 0.18812, 0.18812, 0.164327, 0.232838, 0.232838, 0.206376, 0.18812, 0.10481, 0.132295, 0.21291, 0.21291, 0.25406, 0.25406, 0.222385, 0.31487, 0.433034, 0.377384, 0.374039, 0.349426, 0.349426, 0.275179, 0.291804, 0.25406, 0.257454, 0.257454, 0.275179, 0.209395, 0.275179, 0.298791, 0.295083, 0.281712, 0.295083, 0.284882, 0.288399, 0.232838, 0.155435, 0.129801, 0.127496, 0.203355, 0.239899, 0.236433, 0.288399, 0.21291, 0.243554, 0.281712, 0.284882, 0.284882, 0.288399, 0.295083, 0.380708, 0.374039, 0.374039, 0.284882, 0.31487, 0.219301, 0.301917, 0.298791, 0.209395, 0.278302, 0.206376, 0.21291, 0.257454, 0.301917, 0.284882, 0.203355, 0.144935, 0.15284, 0.139895, 0.18812, 0.132295, 0.090864, 0.088832, 0.086953, 0.137348, 0.118441, 0.203355, 0.200174, 0.222385, 0.328603, 0.318242, 0.301917, 0.185198, 0.236433, 0.222385, 0.284882, 0.366687, 0.42561, 0.387226, 0.387226, 0.359901, 0.450668, 0.4292, 0.40511, 0.31487, 0.324872, 0.264545, 0.167087, 0.170161, 0.225814, 0.21291, 0.129801, 0.196879, 0.264545, 0.278302, 0.278302, 0.18812, 0.185198, 0.196879, 0.219301, 0.219301, 0.247041, 0.216401, 0.301917, 0.324872, 0.454136, 0.414856, 0.476583, 0.604312, 0.59508, 0.483068, 0.408655, 0.490133, 0.486429, 0.440853, 0.42561, 0.401658, 0.490133, 0.497853, 0.480142, 0.401658, 0.394753, 0.401658, 0.321458, 0.311707, 0.219301, 0.167087, 0.167087, 0.173081, 0.161087, 0.102787, 0.170161, 0.161087, 0.191378, 0.196879, 0.284882, 0.264545, 0.232838, 0.236433, 0.247041, 0.257454, 0.332115, 0.257454, 0.257454, 0.257454, 0.291804, 0.30533, 0.332115, 0.370445, 0.356642, 0.278302, 0.374039, 0.31487, 0.41194, 0.321458, 0.321458, 0.321458, 0.311707, 0.288399, 0.26085, 0.243554, 0.247041, 0.243554, 0.31487, 0.21291, 0.284882, 0.25031, 0.275179, 0.275179, 0.25406, 0.185198, 0.25406, 0.216401, 0.275179, 0.18812, 0.295083, 0.284882, 0.275179, 0.209395, 0.278302, 0.298791, 0.25031, 0.15008, 0.116183, 0.125101, 0.219301, 0.239899, 0.247041, 0.301917, 0.301917, 0.229226, 0.30533, 0.321458, 0.36309, 0.284882, 0.36309, 0.332115, 0.324872, 0.335645, 0.408655, 0.42561, 0.444081, 0.505461, 0.59508, 0.553315, 0.541878, 0.525368, 0.505461, 0.422041, 0.433034, 0.352862, 0.447574, 0.414856, 0.328603, 0.216401, 0.284882, 0.281712, 0.203355, 0.206376, 0.200174, 0.139895, 0.129801, 0.086953, 0.083462, 0.060549, 0.106997, 0.11371, 0.122885, 0.122885, 0.18812, 0.118441, 0.18812, 0.17593, 0.203355, 0.203355, 0.225814, 0.232838, 0.206376, 0.291804, 0.21291, 0.142424, 0.25031, 0.25406, 0.257454, 0.185198, 0.26085, 0.247041, 0.206376, 0.118441, 0.11371, 0.109221, 0.111485, 0.100716, 0.066181, 0.066181, 0.088832, 0.137348, 0.085092, 0.11371, 0.109221, 0.109221, 0.179055, 0.17593, 0.170161, 0.229226, 0.30533, 0.30533, 0.275179, 0.31487, 0.418646, 0.414856, 0.418646, 0.414856, 0.342579, 0.387226, 0.311707, 0.349426, 0.278302, 0.349426, 0.26085, 0.291804, 0.295083, 0.281712, 0.281712, 0.194234, 0.116183, 0.116183, 0.098513, 0.116183, 0.083462, 0.083462, 0.086953, 0.098513, 0.161087, 0.225814, 0.182256, 0.25031, 0.196879, 0.239899, 0.257454, 0.257454, 0.216401, 0.257454, 0.268042, 0.25031, 0.359901, 0.352862, 0.366687, 0.418646, 0.414856, 0.465241, 0.380708, 0.384043, 0.366687, 0.281712, 0.281712, 0.324872, 0.335645, 0.308712, 0.335645, 0.332115, 0.377384, 0.301917, 0.332115, 0.321458, 0.335645, 0.321458, 0.414856, 0.418646, 0.408655, 0.41194, 0.41194, 0.418646, 0.408655, 0.401658, 0.480142, 0.450668, 0.40511, 0.36309, 0.454136, 0.359901, 0.36309, 0.366687, 0.450668, 0.374039, 0.349426, 0.339168, 0.332115, 0.339168, 0.26085, 0.26085, 0.209395, 0.216401, 0.288399, 0.264545, 0.236433, 0.25406, 0.281712, 0.281712, 0.26085, 0.257454, 0.356642, 0.356642, 0.31487, 0.311707, 0.359901, 0.387226, 0.387226, 0.390993, 0.332115, 0.398279, 0.295083, 0.36309, 0.349426, 0.349426, 0.390993, 0.342579, 0.301917, 0.278302, 0.349426, 0.401658, 0.394753, 0.398279, 0.398279, 0.468512, 0.476583, 0.480142, 0.480142, 0.42561, 0.352862, 0.318242, 0.332115, 0.433034, 0.414856, 0.346032, 0.36309, 0.359901, 0.450668, 0.476583, 0.525368, 0.444081, 0.447574, 0.414856, 0.41194, 0.346032, 0.359901, 0.346032, 0.377384, 0.308712, 0.271506, 0.380708, 0.401658, 0.387226, 0.380708, 0.380708, 0.458154, 0.450668, 0.370445, 0.291804, 0.324872, 0.243554, 0.318242, 0.352862, 0.308712, 0.301917, 0.359901, 0.278302, 0.295083, 0.239899, 0.332115, 0.349426, 0.324872, 0.408655, 0.408655, 0.40511, 0.422041, 0.418646, 0.332115, 0.414856, 0.486429, 0.374039, 0.458154, 0.377384, 0.288399, 0.356642, 0.356642, 0.352862, 0.422041, 0.40511, 0.465241, 0.374039, 0.450668, 0.36309, 0.278302, 0.308712, 0.311707, 0.308712, 0.25406, 0.301917, 0.236433, 0.167087, 0.25031, 0.275179, 0.366687, 0.366687, 0.36309, 0.374039, 0.342579, 0.291804, 0.298791, 0.236433, 0.308712, 0.301917, 0.377384, 0.377384, 0.342579, 0.318242, 0.321458, 0.390993, 0.414856, 0.480142, 0.483068, 0.394753, 0.339168, 0.332115, 0.359901, 0.36309, 0.278302, 0.318242, 0.384043, 0.384043, 0.36309, 0.36309, 0.36309, 0.370445, 0.447574, 0.454136, 0.494003, 0.494003, 0.494003, 0.494003, 0.5017, 0.472492, 0.490133, 0.483068, 0.486429, 0.454136, 0.468512, 0.549308, 0.534167, 0.444081, 0.468512, 0.562014, 0.476583, 0.490133, 0.384043, 0.387226, 0.30533, 0.295083, 0.281712, 0.281712, 0.275179, 0.268042, 0.291804, 0.359901, 0.335645, 0.301917, 0.288399, 0.288399, 0.225814, 0.229226, 0.308712, 0.25406, 0.243554, 0.318242, 0.281712, 0.321458, 0.239899, 0.257454, 0.257454, 0.271506, 0.206376, 0.164327, 0.10481, 0.158265, 0.144935, 0.134866, 0.15008, 0.21291, 0.132295, 0.167087, 0.15008, 0.106997, 0.127496, 0.134866, 0.134866, 0.15284, 0.21291, 0.308712, 0.374039, 0.390993, 0.377384, 0.414856, 0.461924, 0.538167, 0.521092, 0.505461, 0.608892, 0.59014, 0.570702, 0.73685, 0.788093], '')</t>
  </si>
  <si>
    <t>[96, 97, 98, 99, 101, 190, 377, 378, 471, 472, 473, 474, 475, 476, 668, 770, 777, 778, 781, 833, 834, 835, 836, 837, 838, 839, 840]</t>
  </si>
  <si>
    <t>UPI0002186683 status=activ</t>
  </si>
  <si>
    <t>([0.011106, 0.006894, 0.009977, 0.006533, 0.004921, 0.00389, 0.003298, 0.003997, 0.004835, 0.003997, 0.004208, 0.005623, 0.005318, 0.006374, 0.006701, 0.010221, 0.012491, 0.012727, 0.020165, 0.014075, 0.014075, 0.008276, 0.008525, 0.006533, 0.008804, 0.008525, 0.013821, 0.019401, 0.021381, 0.01204, 0.012727, 0.013016, 0.007495, 0.008624, 0.008276, 0.007315, 0.004976, 0.004431, 0.004161, 0.004161, 0.005872, 0.003997, 0.004921, 0.005011, 0.006194, 0.004899, 0.007259, 0.007259, 0.006039, 0.004431, 0.006245, 0.009096, 0.007091, 0.007177, 0.004358, 0.003177, 0.00231, 0.002881, 0.00359, 0.003461, 0.002662, 0.002688, 0.003804, 0.002976, 0.004513, 0.003276, 0.003246, 0.002138, 0.001572, 0.001499, 0.001305, 0.000833, 0.000477, 0.000485, 0.000485, 0.00055, 0.00055, 0.001103, 0.001048, 0.00055, 0.001061, 0.001602, 0.001602, 0.001692, 0.001778, 0.001778, 0.002581, 0.003366, 0.003821, 0.00515, 0.005734, 0.009294, 0.009096, 0.011669, 0.011342, 0.016257, 0.016528, 0.014315, 0.012727, 0.013613, 0.018787, 0.017138, 0.010926, 0.008804, 0.008075, 0.01227, 0.007555, 0.005378, 0.005318, 0.006988, 0.004736, 0.006374, 0.005992, 0.005992, 0.007555, 0.011669, 0.014315, 0.026338, 0.030003, 0.032017, 0.032017, 0.032017, 0.017447, 0.030611, 0.047319, 0.048328, 0.021381, 0.027463, 0.0704, 0.092881, 0.096677, 0.18812, 0.100716, 0.10481, 0.10481, 0.049374, 0.023963, 0.013437, 0.015344, 0.030003, 0.020522, 0.014315, 0.018415, 0.03976, 0.021816, 0.021381, 0.025762, 0.060549, 0.038858, 0.019109, 0.019401, 0.010372, 0.006245, 0.006078, 0.006078, 0.006078, 0.005734, 0.008156, 0.013821, 0.012491, 0.01204, 0.009294, 0.012491, 0.007422, 0.004899, 0.004921, 0.00515, 0.003671, 0.004135, 0.006078, 0.005799, 0.005992, 0.009187, 0.011518, 0.017138, 0.017138, 0.032677, 0.03976, 0.043307, 0.043307, 0.042364, 0.026338, 0.054297, 0.034884, 0.043307, 0.111485, 0.102787, 0.071867, 0.060549, 0.022306, 0.013265, 0.011518, 0.011518, 0.010926, 0.013437, 0.010926, 0.007645, 0.005623, 0.005378, 0.003821, 0.003014, 0.002396, 0.003053, 0.00225, 0.003109, 0.00316, 0.002117, 0.002503, 0.002761, 0.003997, 0.005992, 0.005223, 0.008075, 0.008002, 0.008276, 0.008276, 0.009401, 0.015344, 0.027463, 0.03976, 0.060549, 0.079919, 0.10481, 0.083462, 0.144935, 0.120615, 0.21291, 0.342579, 0.390993], '')</t>
  </si>
  <si>
    <t>UPI0002186684 status=activ</t>
  </si>
  <si>
    <t>([0.011669, 0.016528, 0.024826, 0.037156, 0.067594, 0.032017, 0.045352, 0.025762, 0.015344, 0.010221, 0.01204, 0.016826, 0.008525, 0.005249, 0.006567, 0.010221, 0.007177, 0.007177, 0.005734, 0.005503, 0.005503, 0.006988, 0.007259, 0.004899, 0.003478, 0.002276, 0.00283, 0.00292, 0.00283, 0.002976, 0.003804, 0.003079, 0.002155, 0.002366, 0.00243, 0.002078, 0.001374, 0.001722, 0.001709, 0.002366, 0.00246, 0.003246, 0.003555, 0.00316, 0.004513, 0.006194, 0.009294, 0.007259, 0.005503, 0.007031, 0.009187, 0.007315, 0.007315, 0.010509, 0.010672, 0.009728, 0.01078, 0.020522, 0.023087, 0.058088, 0.028107, 0.014783, 0.009977, 0.010509, 0.008156, 0.005734, 0.003924, 0.00292, 0.0028, 0.00243, 0.00243, 0.00243, 0.002396, 0.003276, 0.002366, 0.002396, 0.00389, 0.002881, 0.002482, 0.001778, 0.001623, 0.002529, 0.002727, 0.002705, 0.0028, 0.004135, 0.006078, 0.009096, 0.011518, 0.01227, 0.024393, 0.015694, 0.010926, 0.022667, 0.020876, 0.045352, 0.054297, 0.022667, 0.023534, 0.016021, 0.026892, 0.032017, 0.032017, 0.023534, 0.020165, 0.013821, 0.01227, 0.009015, 0.006533, 0.007422, 0.007315, 0.007555, 0.008525, 0.007645, 0.007259, 0.007031, 0.005932, 0.005011, 0.005011, 0.005378, 0.008156, 0.008525, 0.005249, 0.004388, 0.006421, 0.009187, 0.00777, 0.007877, 0.008276, 0.009015, 0.008804, 0.016528, 0.016257, 0.026892, 0.06312, 0.067594, 0.055536, 0.058088, 0.073402, 0.134866, 0.21291, 0.194234, 0.083462, 0.17593, 0.247041, 0.15284, 0.158265, 0.281712, 0.185198, 0.216401, 0.17593, 0.102787, 0.044297, 0.023963, 0.027463, 0.029376, 0.025762, 0.018415, 0.018415, 0.036378, 0.030003, 0.016021, 0.016257, 0.040537, 0.0198, 0.011518, 0.020165, 0.020165, 0.010672, 0.01078, 0.011903, 0.013821, 0.019109, 0.034884, 0.035586, 0.028695, 0.026892, 0.016021, 0.022667, 0.027463, 0.025316, 0.017797, 0.033407, 0.016528, 0.011903, 0.023534, 0.020876, 0.022306, 0.011903, 0.021816, 0.024826, 0.022667, 0.042364, 0.030003, 0.033407, 0.060549, 0.030611, 0.034884, 0.050641, 0.064632, 0.05306, 0.028107, 0.06184, 0.048328, 0.048328, 0.048328, 0.025762, 0.048328, 0.048328, 0.078022, 0.041405, 0.036378, 0.021381, 0.017138, 0.018106, 0.016528, 0.011518, 0.016826, 0.012727, 0.015344, 0.010509, 0.010672, 0.01078, 0.010509, 0.012727, 0.014586, 0.017447, 0.033407, 0.033407, 0.031287, 0.03976, 0.040537, 0.078022, 0.137348, 0.164327, 0.21291, 0.21291, 0.298791, 0.352862, 0.398279, 0.380708, 0.447574, 0.472492, 0.59014, 0.557691, 0.538167, 0.703578, 0.694846, 0.59917, 0.585406], '')</t>
  </si>
  <si>
    <t>[243, 244, 245, 246, 247, 248, 249]</t>
  </si>
  <si>
    <t>UPI0002186685 status=activ</t>
  </si>
  <si>
    <t>([0.102787, 0.194234, 0.182256, 0.173081, 0.222385, 0.127496, 0.15284, 0.18812, 0.132295, 0.164327, 0.191378, 0.185198, 0.281712, 0.18812, 0.194234, 0.170161, 0.257454, 0.271506, 0.18812, 0.161087, 0.191378, 0.222385, 0.120615, 0.144935, 0.182256, 0.182256, 0.298791, 0.232838, 0.15008, 0.243554, 0.203355, 0.122885, 0.158265, 0.096677, 0.173081, 0.11371, 0.216401, 0.247041, 0.232838, 0.321458, 0.281712, 0.209395, 0.182256, 0.179055, 0.111485, 0.10481, 0.122885, 0.116183, 0.167087, 0.247041, 0.232838, 0.268042, 0.359901, 0.356642, 0.36309, 0.26085, 0.335645, 0.239899, 0.127496, 0.139895, 0.134866, 0.122885, 0.191378, 0.219301, 0.225814, 0.308712, 0.311707, 0.275179, 0.291804, 0.196879, 0.129801, 0.073402, 0.079919, 0.079919, 0.078022, 0.155435, 0.25031, 0.243554, 0.328603, 0.335645, 0.318242, 0.31487, 0.418646, 0.374039, 0.288399, 0.377384, 0.387226, 0.301917, 0.301917, 0.284882, 0.380708, 0.390993, 0.494003, 0.370445, 0.298791, 0.191378, 0.167087, 0.164327, 0.092881, 0.098513, 0.100716, 0.059222, 0.048328, 0.047319, 0.032677, 0.060549, 0.048328, 0.047319, 0.090864, 0.098513, 0.055536, 0.058088, 0.05306, 0.043307, 0.048328, 0.085092, 0.155435, 0.100716, 0.10481, 0.185198, 0.098513, 0.173081, 0.25406, 0.284882, 0.243554, 0.301917, 0.295083, 0.295083, 0.288399, 0.239899, 0.147574, 0.203355, 0.125101, 0.125101, 0.144935, 0.229226, 0.144935, 0.144935, 0.132295, 0.137348, 0.15008, 0.243554, 0.196879, 0.203355, 0.209395, 0.209395, 0.278302, 0.243554, 0.281712, 0.194234, 0.222385, 0.31487, 0.349426, 0.444081, 0.549308, 0.557691, 0.549308, 0.549308, 0.517562, 0.51388, 0.461924, 0.440853, 0.41194, 0.356642, 0.318242, 0.311707, 0.346032, 0.346032, 0.380708, 0.278302, 0.275179, 0.194234, 0.109221, 0.118441, 0.122885, 0.144935, 0.144935, 0.144935, 0.185198, 0.134866, 0.229226, 0.295083, 0.311707, 0.30533, 0.295083, 0.328603, 0.346032, 0.268042, 0.15008, 0.15284, 0.167087, 0.216401, 0.301917, 0.418646, 0.31487, 0.271506, 0.247041, 0.236433, 0.239899, 0.17593, 0.271506, 0.222385, 0.120615, 0.0704, 0.055536, 0.106997, 0.11371, 0.11371, 0.144935, 0.229226, 0.129801, 0.170161, 0.200174, 0.219301, 0.132295, 0.182256, 0.225814, 0.21291, 0.15008, 0.096677, 0.090864, 0.047319, 0.066181, 0.116183, 0.173081, 0.264545, 0.164327, 0.094817, 0.094817, 0.071867, 0.058088, 0.139895, 0.191378, 0.170161, 0.170161, 0.158265, 0.102787, 0.078022, 0.083462, 0.158265, 0.232838, 0.349426, 0.414856, 0.394753, 0.36309, 0.356642, 0.339168, 0.321458, 0.321458, 0.31487, 0.390993, 0.342579, 0.216401, 0.196879, 0.25406, 0.15284, 0.25406, 0.370445, 0.418646, 0.41194, 0.281712, 0.295083, 0.26085, 0.264545, 0.236433, 0.239899, 0.209395, 0.17593, 0.295083, 0.398279, 0.349426, 0.31487], '')</t>
  </si>
  <si>
    <t>[154, 155, 156, 157, 158, 159]</t>
  </si>
  <si>
    <t>UPI0002186686 status=activ</t>
  </si>
  <si>
    <t>([0.012491, 0.00962, 0.013613, 0.021816, 0.032017, 0.050641, 0.055536, 0.073402, 0.098513, 0.125101, 0.15284, 0.196879, 0.301917, 0.284882, 0.229226, 0.271506, 0.278302, 0.25031, 0.271506, 0.268042, 0.324872, 0.359901, 0.422041, 0.422041, 0.318242, 0.219301, 0.209395, 0.17593, 0.179055, 0.106997, 0.106997, 0.109221, 0.069024, 0.073402, 0.079919, 0.11371, 0.085092, 0.040537, 0.044297, 0.0704, 0.127496, 0.10481, 0.155435, 0.102787, 0.085092, 0.120615, 0.185198, 0.15008, 0.194234, 0.15008, 0.229226, 0.18812, 0.132295, 0.191378], '')</t>
  </si>
  <si>
    <t>UPI0002186687 status=activ</t>
  </si>
  <si>
    <t>([0.541878, 0.608892, 0.418646, 0.461924, 0.497853, 0.480142, 0.494003, 0.398279, 0.390993, 0.321458, 0.346032, 0.374039, 0.356642, 0.359901, 0.295083, 0.284882, 0.225814, 0.374039, 0.36309, 0.324872, 0.422041, 0.356642, 0.25406, 0.380708, 0.25406, 0.247041, 0.191378, 0.167087, 0.26085, 0.25406, 0.335645, 0.301917, 0.301917, 0.31487, 0.281712, 0.206376, 0.21291, 0.311707, 0.308712, 0.18812, 0.164327, 0.147574, 0.219301, 0.321458, 0.216401, 0.264545, 0.229226, 0.349426, 0.291804, 0.25406, 0.257454, 0.17593, 0.206376, 0.134866, 0.134866, 0.134866, 0.144935, 0.147574, 0.090864, 0.076542, 0.15008, 0.147574, 0.125101, 0.139895, 0.137348, 0.209395, 0.288399, 0.328603, 0.200174, 0.200174, 0.229226, 0.25406, 0.377384, 0.387226, 0.387226, 0.377384, 0.40511, 0.51388, 0.41194, 0.450668, 0.454136, 0.472492, 0.509769, 0.541878, 0.468512, 0.468512, 0.380708, 0.342579, 0.30533, 0.398279, 0.490133, 0.422041, 0.418646, 0.418646, 0.377384, 0.480142, 0.387226, 0.301917, 0.203355, 0.222385, 0.164327, 0.155435, 0.15284, 0.15284, 0.096677, 0.116183, 0.106997, 0.094817, 0.094817, 0.073402, 0.081712, 0.079919, 0.129801, 0.111485, 0.058088, 0.086953, 0.046336, 0.042364, 0.071867, 0.098513, 0.086953, 0.088832, 0.109221, 0.056825, 0.031287, 0.054297, 0.056825, 0.032017, 0.06312, 0.03976, 0.06312, 0.032017, 0.026892, 0.031287, 0.024393, 0.024826, 0.013016, 0.017447, 0.032017, 0.035586, 0.042364, 0.074921, 0.085092, 0.056825, 0.059222, 0.10481, 0.11371, 0.116183, 0.109221, 0.109221, 0.200174, 0.206376, 0.209395, 0.239899, 0.179055, 0.239899, 0.281712, 0.301917, 0.30533, 0.203355, 0.127496, 0.073402, 0.074921, 0.125101, 0.142424, 0.25031, 0.25031, 0.158265, 0.15008, 0.239899, 0.271506, 0.271506, 0.26085, 0.257454, 0.257454, 0.216401, 0.142424, 0.102787, 0.155435, 0.100716, 0.179055, 0.291804, 0.394753, 0.387226, 0.384043, 0.384043, 0.26085, 0.271506, 0.356642, 0.374039, 0.370445, 0.349426, 0.275179, 0.17593, 0.257454, 0.271506, 0.232838, 0.318242, 0.440853, 0.444081, 0.562014, 0.454136, 0.418646, 0.418646, 0.433034, 0.394753, 0.370445, 0.433034, 0.30533, 0.311707, 0.209395, 0.18812, 0.096677, 0.085092, 0.094817, 0.10481, 0.102787, 0.155435, 0.086953, 0.041405, 0.038042, 0.037156, 0.038042, 0.040537, 0.03976, 0.024393, 0.029376, 0.021381, 0.024826, 0.054297, 0.058088, 0.096677, 0.122885, 0.225814, 0.342579, 0.40511, 0.311707, 0.308712, 0.339168, 0.447574, 0.444081, 0.444081, 0.480142, 0.483068, 0.509769, 0.545602, 0.534167, 0.529623, 0.626927, 0.613573, 0.58069, 0.545602, 0.529623, 0.494003, 0.450668, 0.374039, 0.384043, 0.505461], '')</t>
  </si>
  <si>
    <t>[0, 1, 77, 82, 83, 200, 244, 245, 246, 247, 248, 249, 250, 251, 252, 257]</t>
  </si>
  <si>
    <t>UPI0002186688 status=activ</t>
  </si>
  <si>
    <t>([0.458154, 0.284882, 0.311707, 0.324872, 0.164327, 0.203355, 0.118441, 0.071867, 0.088832, 0.054297, 0.049374, 0.045352, 0.043307, 0.019109, 0.013437, 0.008525, 0.008002, 0.007645, 0.013437, 0.008156, 0.005249, 0.005086, 0.005318, 0.005223, 0.003671, 0.005378, 0.003924, 0.005318, 0.007422, 0.006482, 0.009096, 0.011106, 0.011669, 0.011518, 0.010131, 0.010372, 0.011342, 0.008624, 0.007259, 0.004736, 0.006039, 0.006988, 0.006039, 0.006988, 0.005799, 0.005872, 0.004736, 0.005503, 0.003757, 0.002555, 0.001906, 0.001872, 0.001159, 0.00152, 0.001687, 0.001778, 0.002396, 0.003177, 0.003478, 0.0028, 0.004247, 0.004689, 0.005223, 0.006039, 0.006894, 0.009483, 0.009015, 0.009728, 0.007315, 0.010131, 0.009401, 0.018415, 0.014783, 0.015078, 0.014075, 0.013821, 0.027463, 0.025316, 0.023963, 0.014783, 0.015344, 0.010672, 0.011106, 0.008075, 0.006988, 0.007259, 0.004736, 0.005249, 0.006701, 0.006533, 0.005872, 0.005734, 0.004835, 0.006078, 0.010672, 0.009015, 0.005734, 0.004736, 0.003821, 0.003366, 0.003555, 0.004775, 0.004736, 0.003246, 0.003405, 0.003963, 0.002976, 0.004315, 0.003864, 0.003804, 0.004921, 0.004483, 0.007177, 0.009294, 0.008409, 0.005683, 0.005011, 0.006194, 0.005932, 0.007422, 0.007555, 0.007177, 0.00558, 0.004646, 0.004689, 0.005503, 0.005503, 0.00515, 0.00515, 0.005683, 0.003757, 0.004388, 0.004646, 0.004431, 0.00292, 0.002529, 0.00292, 0.00389, 0.002976, 0.003963, 0.00283, 0.002366, 0.002662, 0.003607, 0.003555, 0.003757, 0.003997, 0.002761, 0.002581, 0.002727, 0.002727, 0.002727, 0.002194, 0.001872, 0.001533, 0.002327, 0.002035, 0.001743, 0.001481, 0.002555, 0.002349, 0.00225, 0.003079, 0.003109, 0.00292, 0.003997, 0.003804, 0.004513, 0.006533, 0.010926, 0.009728, 0.010672, 0.014586, 0.023087, 0.038858, 0.071867, 0.069024, 0.050641, 0.083462, 0.111485, 0.044297, 0.033407, 0.038042, 0.047319, 0.083462, 0.058088, 0.024826, 0.043307, 0.030611, 0.014783, 0.016257, 0.008895, 0.010509, 0.008276, 0.006078, 0.004646, 0.002881, 0.002117, 0.002705, 0.001936, 0.002194, 0.003079, 0.003079, 0.004208, 0.003212, 0.002727, 0.002976, 0.004736, 0.005992, 0.005992, 0.008723, 0.008276, 0.017138, 0.023087, 0.047319, 0.092881, 0.10481, 0.239899, 0.356642, 0.359901, 0.36309, 0.335645, 0.339168, 0.384043, 0.278302, 0.232838, 0.291804, 0.225814, 0.209395, 0.118441, 0.081712, 0.06312, 0.027463, 0.023087, 0.013821, 0.010372, 0.007422, 0.007091, 0.005683, 0.005623, 0.006421, 0.006894, 0.006894, 0.007259, 0.005378, 0.007645, 0.00962, 0.006533, 0.009294, 0.009294, 0.008525, 0.013821, 0.018787, 0.044297, 0.023087, 0.047319, 0.076542, 0.098513, 0.147574, 0.18812, 0.196879, 0.129801, 0.134866, 0.134866, 0.132295, 0.216401, 0.206376, 0.247041, 0.257454, 0.161087, 0.15008, 0.191378, 0.100716, 0.055536, 0.023963, 0.023963, 0.0198, 0.01078, 0.008002, 0.009728, 0.006619, 0.005086, 0.005683, 0.007177, 0.004899, 0.004689, 0.004736, 0.003512, 0.002512, 0.00283, 0.003864, 0.002705, 0.003341, 0.004577, 0.006142, 0.005992, 0.005872, 0.005872, 0.005932, 0.007645, 0.008002, 0.009977, 0.014315, 0.010221, 0.007177, 0.013437, 0.01078, 0.010672, 0.010926, 0.014783, 0.020165, 0.011518, 0.023087, 0.024393, 0.024393, 0.023963, 0.049374, 0.109221, 0.129801, 0.21291, 0.15008, 0.109221, 0.067594, 0.033407, 0.051831, 0.094817, 0.076542, 0.058088, 0.033407, 0.064632, 0.038858, 0.029376, 0.042364, 0.019109, 0.009483, 0.009096, 0.009096, 0.008804, 0.005992, 0.00389, 0.00407, 0.003963, 0.004577, 0.006482, 0.007495, 0.009865, 0.006988, 0.007259, 0.008525, 0.009096, 0.006245, 0.007091, 0.008723, 0.008156, 0.013016, 0.017447, 0.009294, 0.008895, 0.007555, 0.007422, 0.008276, 0.006482, 0.006374, 0.004483, 0.004689, 0.005623, 0.004315, 0.005011, 0.004315, 0.003555, 0.0028, 0.00407, 0.003727, 0.003701, 0.004513, 0.004513, 0.006194, 0.010926, 0.011518, 0.009096, 0.009096, 0.013613, 0.021816, 0.020165, 0.043307, 0.030003, 0.036378, 0.028107, 0.018787, 0.028695, 0.029376, 0.05306, 0.060549, 0.092881, 0.036378, 0.025762, 0.014783, 0.013016, 0.009015, 0.007495, 0.008156, 0.008525, 0.006567, 0.004414, 0.00515, 0.004414, 0.004315, 0.003109, 0.003079, 0.003053, 0.002881, 0.002881, 0.002435, 0.00155, 0.00155, 0.001692, 0.001383, 0.001249, 0.001, 0.001069, 0.000958, 0.001061, 0.00103, 0.001318, 0.001786, 0.001572, 0.001305, 0.001048, 0.000833, 0.001335, 0.002014, 0.002014, 0.00243, 0.0028, 0.003405, 0.003924, 0.005872, 0.008804, 0.012491, 0.018415, 0.015078, 0.023087, 0.038858, 0.088832, 0.044297, 0.047319, 0.11371, 0.129801, 0.222385, 0.349426, 0.321458, 0.295083, 0.257454, 0.295083, 0.335645, 0.387226, 0.349426, 0.275179, 0.219301], '')</t>
  </si>
  <si>
    <t>UPI0002186689 status=activ</t>
  </si>
  <si>
    <t>([0.339168, 0.30533, 0.332115, 0.196879, 0.239899, 0.167087, 0.18812, 0.173081, 0.209395, 0.239899, 0.18812, 0.158265, 0.196879, 0.200174, 0.109221, 0.094817, 0.06312, 0.058088, 0.051831, 0.048328, 0.044297, 0.047319, 0.040537, 0.032017, 0.051831, 0.038042, 0.054297, 0.042364, 0.043307, 0.027463, 0.018106, 0.025316, 0.030611], '')</t>
  </si>
  <si>
    <t>UPI000218668A status=activ</t>
  </si>
  <si>
    <t>([0.648219, 0.444081, 0.461924, 0.490133, 0.51388, 0.436924, 0.450668, 0.468512, 0.490133, 0.490133, 0.401658, 0.359901, 0.291804, 0.194234, 0.185198, 0.102787, 0.098513, 0.094817, 0.058088, 0.030611, 0.031287, 0.031287, 0.058088, 0.030003, 0.014586, 0.008276, 0.010672, 0.010926, 0.010509, 0.006701, 0.004976, 0.004835, 0.006421, 0.008002, 0.01204, 0.01227, 0.016257, 0.013016, 0.013016, 0.019401, 0.018787, 0.01078, 0.009096, 0.006142, 0.006078, 0.006482, 0.009865, 0.008156, 0.005683, 0.004483, 0.005086, 0.005223, 0.00515, 0.004208, 0.003405, 0.003366, 0.002623, 0.002194, 0.002482, 0.002662, 0.001778, 0.002512, 0.002662, 0.002623, 0.003177, 0.004611, 0.006894, 0.007031, 0.008075, 0.010131, 0.008276, 0.010372, 0.01078, 0.010131, 0.011903, 0.013016, 0.013265, 0.010372, 0.010372, 0.010372, 0.010509, 0.014586, 0.016257, 0.025762, 0.016826, 0.024826, 0.013821, 0.009977, 0.007091, 0.005086, 0.004135, 0.004689, 0.003555, 0.004646, 0.00515, 0.006078, 0.00543, 0.004689, 0.004835, 0.006795, 0.006619, 0.006039, 0.004577, 0.004611, 0.003997, 0.005011, 0.004899, 0.004208, 0.003821, 0.00407, 0.005734, 0.005623, 0.00558, 0.005086, 0.005378, 0.007315, 0.00543, 0.007645, 0.006619, 0.007091, 0.005086, 0.003963, 0.003298, 0.003804, 0.00283, 0.00225, 0.002035, 0.001722, 0.002138, 0.001855, 0.001533, 0.001499, 0.00155, 0.002276, 0.002435, 0.00155, 0.001499, 0.002117, 0.001872, 0.001623, 0.001417, 0.001743, 0.002581, 0.003298, 0.004577, 0.003924, 0.004431, 0.003727, 0.004161, 0.003757, 0.003963, 0.005932, 0.004513, 0.004577, 0.004577, 0.004577, 0.004899, 0.004414, 0.00283, 0.002057, 0.002276, 0.002396, 0.002705, 0.002512, 0.00225, 0.001709, 0.001906, 0.001649, 0.002555, 0.001786, 0.001855, 0.002662, 0.00225, 0.002976, 0.004315, 0.004208, 0.005683, 0.008002, 0.008002, 0.015344, 0.028107, 0.026338, 0.056825, 0.060549, 0.028695, 0.041405, 0.040537, 0.094817, 0.196879, 0.122885, 0.10481, 0.21291, 0.182256, 0.247041, 0.239899, 0.122885, 0.142424, 0.078022, 0.031287, 0.028107, 0.026338, 0.018415, 0.021381, 0.016528, 0.010131, 0.018415, 0.009294, 0.009294, 0.005503, 0.005378, 0.007177, 0.012727, 0.012727, 0.008525, 0.005932, 0.005932, 0.006039, 0.004899, 0.005992, 0.008723, 0.01227, 0.01227, 0.019401, 0.036378, 0.059222, 0.10481, 0.096677, 0.129801, 0.090864, 0.216401, 0.147574, 0.118441, 0.055536, 0.049374, 0.109221, 0.209395, 0.120615, 0.17593, 0.222385, 0.167087, 0.092881, 0.03976, 0.017797, 0.008804, 0.005932, 0.00543, 0.005734, 0.004431, 0.003924, 0.004247, 0.00283, 0.003298, 0.003298, 0.003298, 0.002349, 0.00246, 0.001967, 0.00283, 0.003431, 0.00292, 0.003963, 0.004315, 0.006421, 0.009865, 0.017797, 0.040537, 0.019109, 0.011669, 0.010926, 0.013613, 0.010926, 0.021816, 0.028107, 0.022306, 0.041405, 0.041405, 0.041405, 0.027463, 0.020165, 0.014783, 0.020165, 0.015078, 0.011669, 0.010926, 0.006795, 0.005318, 0.00359, 0.003821, 0.004976, 0.005992, 0.005503, 0.005992, 0.00543, 0.004689, 0.005318, 0.00558, 0.007645, 0.006988, 0.007259, 0.005872, 0.005872, 0.00558, 0.006482, 0.010509, 0.008276, 0.009187, 0.008723, 0.013265, 0.013016, 0.01204, 0.016257, 0.034884, 0.069024, 0.076542, 0.049374, 0.078022, 0.054297, 0.033407, 0.015344, 0.021381, 0.044297, 0.033407, 0.038042, 0.038858, 0.038858, 0.054297, 0.060549, 0.129801, 0.096677, 0.182256, 0.147574, 0.069024, 0.058088, 0.032017, 0.028107, 0.038858, 0.017138, 0.021381, 0.033407, 0.045352, 0.030003, 0.022306, 0.019401, 0.009187, 0.008895, 0.008525, 0.006421, 0.006533, 0.005223, 0.006701, 0.006795, 0.008156, 0.009096, 0.006039, 0.006142, 0.005623, 0.004835, 0.006701, 0.006039, 0.004414, 0.005623, 0.007877, 0.005992, 0.007315, 0.009187, 0.007091, 0.006421, 0.006482, 0.006142, 0.00515, 0.004689, 0.003341, 0.002435, 0.002688, 0.003924, 0.004899, 0.003727, 0.004315, 0.00292, 0.003405, 0.004646, 0.004775, 0.004736, 0.005249, 0.006078, 0.008075, 0.010509, 0.013265, 0.016257, 0.016257, 0.027463, 0.032017, 0.033407, 0.064632, 0.03976, 0.043307, 0.034068, 0.096677, 0.071867, 0.083462, 0.094817, 0.056825, 0.033407, 0.041405, 0.048328, 0.024393, 0.023534, 0.011903, 0.008723, 0.007091, 0.007091, 0.005318, 0.00407, 0.004835, 0.003512, 0.00389, 0.003821, 0.003212, 0.002581, 0.002349, 0.003461, 0.003431, 0.004208, 0.005318, 0.004921, 0.004513, 0.005378, 0.003963, 0.004358, 0.003997, 0.005378, 0.005223, 0.007645, 0.006245, 0.00558, 0.006619, 0.006142, 0.004577, 0.004414, 0.004921, 0.006533, 0.004611, 0.003109, 0.002327, 0.002336, 0.002327, 0.00316, 0.003555, 0.004921, 0.005799, 0.008075, 0.008276, 0.014075, 0.013821, 0.030611, 0.047319, 0.037156, 0.058088, 0.116183, 0.191378, 0.167087, 0.18812, 0.281712, 0.40511, 0.549308, 0.521092, 0.505461, 0.505461, 0.483068], '')</t>
  </si>
  <si>
    <t>[0, 4, 464, 465, 466, 467]</t>
  </si>
  <si>
    <t>UPI000218668B status=activ</t>
  </si>
  <si>
    <t>([0.064632, 0.094817, 0.125101, 0.161087, 0.247041, 0.236433, 0.173081, 0.170161, 0.21291, 0.144935, 0.182256, 0.142424, 0.222385, 0.147574, 0.25406, 0.25406, 0.243554, 0.339168, 0.257454, 0.206376, 0.137348, 0.15284, 0.096677, 0.096677, 0.120615, 0.096677, 0.116183, 0.125101, 0.147574, 0.137348, 0.229226, 0.225814, 0.222385, 0.142424, 0.225814, 0.139895, 0.081712, 0.069024, 0.06184, 0.055536, 0.059222, 0.116183, 0.100716, 0.161087, 0.173081, 0.139895, 0.139895, 0.079919, 0.125101, 0.074921, 0.083462, 0.076542, 0.074921, 0.125101, 0.134866, 0.129801, 0.196879, 0.328603, 0.356642, 0.328603, 0.447574, 0.529623, 0.483068, 0.5017, 0.422041, 0.301917, 0.308712, 0.321458, 0.440853, 0.4292, 0.433034, 0.328603, 0.370445, 0.271506, 0.271506, 0.356642, 0.275179, 0.281712, 0.25406, 0.271506, 0.229226, 0.185198, 0.116183, 0.116183, 0.106997, 0.161087, 0.179055, 0.15008, 0.139895, 0.081712, 0.088832, 0.142424, 0.18812, 0.158265, 0.243554, 0.239899, 0.232838, 0.275179, 0.239899, 0.196879, 0.18812, 0.225814, 0.173081, 0.25406, 0.25406, 0.268042, 0.264545, 0.26085, 0.308712, 0.308712, 0.352862, 0.356642, 0.352862, 0.384043, 0.271506, 0.179055, 0.106997, 0.106997, 0.074921, 0.090864, 0.109221, 0.106997, 0.132295, 0.203355, 0.209395, 0.209395, 0.209395, 0.21291, 0.206376, 0.167087, 0.164327, 0.164327, 0.092881, 0.078022, 0.066181, 0.137348, 0.257454, 0.356642, 0.268042, 0.268042, 0.18812, 0.120615, 0.127496, 0.132295, 0.161087, 0.086953, 0.088832, 0.118441, 0.069024, 0.129801, 0.129801, 0.0704, 0.088832, 0.144935, 0.179055, 0.209395, 0.170161, 0.144935, 0.147574, 0.147574, 0.144935, 0.142424, 0.21291, 0.129801, 0.064632, 0.054297, 0.111485, 0.116183, 0.137348, 0.209395, 0.203355, 0.161087, 0.179055, 0.10481, 0.06184, 0.060549, 0.060549, 0.079919, 0.041405, 0.041405, 0.079919, 0.11371, 0.111485, 0.056825, 0.083462, 0.127496, 0.129801, 0.129801, 0.071867, 0.044297, 0.025762, 0.015344, 0.022667, 0.048328, 0.086953, 0.17593, 0.170161, 0.158265, 0.098513, 0.111485, 0.111485, 0.100716, 0.069024, 0.144935, 0.158265, 0.191378, 0.125101, 0.116183, 0.10481, 0.161087, 0.132295, 0.139895, 0.18812, 0.194234, 0.17593, 0.170161, 0.100716, 0.096677, 0.098513, 0.086953, 0.132295, 0.122885, 0.134866, 0.247041, 0.203355, 0.182256, 0.102787, 0.200174, 0.209395, 0.209395, 0.232838, 0.25406, 0.232838, 0.179055, 0.173081, 0.15284, 0.100716, 0.0704, 0.078022, 0.083462, 0.134866, 0.15008, 0.129801, 0.06184, 0.048328, 0.03976, 0.069024, 0.106997, 0.074921, 0.051831, 0.03976, 0.023963, 0.03976, 0.073402, 0.134866], '')</t>
  </si>
  <si>
    <t>[61, 63]</t>
  </si>
  <si>
    <t>UPI000218668C status=activ</t>
  </si>
  <si>
    <t>([0.366687, 0.461924, 0.349426, 0.25031, 0.295083, 0.291804, 0.342579, 0.291804, 0.318242, 0.346032, 0.342579, 0.394753, 0.31487, 0.301917, 0.301917, 0.414856, 0.335645, 0.422041, 0.433034, 0.414856, 0.517562, 0.401658, 0.394753, 0.497853, 0.505461, 0.408655, 0.433034, 0.390993, 0.394753, 0.31487, 0.30533, 0.324872, 0.324872, 0.342579, 0.275179, 0.179055, 0.096677, 0.147574, 0.167087, 0.164327, 0.164327, 0.092881, 0.170161, 0.179055, 0.144935, 0.225814, 0.332115, 0.328603, 0.366687, 0.346032, 0.40511, 0.328603, 0.324872, 0.206376, 0.271506, 0.346032, 0.366687, 0.447574, 0.366687, 0.346032, 0.359901, 0.284882, 0.288399, 0.311707, 0.281712, 0.284882, 0.298791, 0.288399, 0.229226, 0.232838, 0.328603, 0.271506, 0.275179, 0.219301, 0.25031, 0.257454, 0.25031, 0.332115, 0.346032, 0.444081, 0.461924, 0.458154, 0.557691, 0.694846, 0.671169, 0.690604, 0.73685, 0.553315, 0.553315, 0.648219, 0.642678, 0.538167, 0.653063, 0.618285, 0.585406, 0.707965, 0.699094, 0.724957, 0.759478, 0.716283, 0.707965, 0.661982, 0.517562, 0.40511, 0.374039, 0.339168, 0.321458, 0.321458, 0.352862, 0.377384, 0.377384, 0.370445, 0.440853, 0.440853, 0.56648, 0.690604, 0.562014, 0.440853, 0.414856, 0.384043, 0.408655, 0.318242, 0.318242, 0.380708, 0.349426, 0.384043, 0.380708, 0.30533, 0.288399, 0.374039, 0.374039, 0.264545, 0.25031, 0.257454, 0.179055, 0.11371, 0.106997, 0.170161, 0.194234, 0.18812, 0.17593, 0.182256, 0.26085, 0.291804, 0.209395, 0.308712, 0.291804, 0.30533, 0.281712, 0.298791, 0.298791, 0.182256, 0.281712, 0.196879, 0.196879, 0.271506, 0.349426, 0.366687, 0.339168, 0.433034, 0.433034, 0.447574, 0.42561, 0.324872, 0.328603, 0.447574, 0.436924, 0.380708, 0.36309, 0.468512, 0.454136, 0.465241, 0.604312, 0.51388, 0.626927, 0.604312, 0.648219, 0.562014, 0.483068, 0.497853, 0.486429, 0.486429, 0.521092, 0.461924, 0.585406, 0.570702, 0.549308, 0.59014, 0.642678, 0.562014, 0.450668, 0.387226, 0.377384, 0.36309, 0.444081, 0.342579, 0.346032, 0.324872, 0.377384, 0.352862, 0.298791, 0.30533, 0.243554, 0.21291, 0.281712, 0.278302, 0.281712, 0.278302, 0.247041, 0.247041, 0.247041, 0.271506, 0.349426, 0.225814, 0.147574, 0.078022, 0.127496, 0.125101, 0.083462, 0.088832, 0.142424, 0.21291, 0.21291, 0.170161, 0.182256, 0.125101, 0.125101, 0.059222, 0.06184, 0.034068, 0.041405, 0.078022, 0.137348, 0.129801, 0.164327, 0.216401, 0.247041, 0.164327, 0.167087, 0.239899, 0.232838, 0.17593, 0.158265, 0.161087, 0.268042, 0.17593, 0.21291, 0.229226, 0.321458, 0.324872, 0.349426, 0.264545, 0.26085, 0.25406, 0.247041, 0.30533, 0.243554, 0.284882, 0.401658, 0.390993, 0.352862, 0.359901, 0.339168, 0.25406, 0.247041, 0.25031, 0.342579, 0.387226, 0.278302, 0.206376, 0.200174, 0.264545, 0.342579, 0.298791, 0.264545, 0.236433, 0.209395, 0.278302, 0.295083, 0.25406, 0.219301, 0.21291, 0.155435], '')</t>
  </si>
  <si>
    <t>[20, 24, 82, 83, 84, 85, 86, 87, 88, 89, 90, 91, 92, 93, 94, 95, 96, 97, 98, 99, 100, 101, 102, 114, 115, 116, 172, 173, 174, 175, 176, 177, 182, 184, 185, 186, 187, 188, 189]</t>
  </si>
  <si>
    <t>UPI000218668D status=activ</t>
  </si>
  <si>
    <t>([0.034068, 0.016021, 0.032677, 0.051831, 0.055536, 0.071867, 0.118441, 0.118441, 0.170161, 0.100716, 0.127496, 0.158265, 0.264545, 0.182256, 0.182256, 0.170161, 0.155435, 0.142424, 0.122885, 0.064632, 0.067594, 0.122885, 0.232838, 0.109221, 0.111485, 0.139895, 0.071867, 0.049374, 0.064632, 0.05306, 0.111485, 0.102787, 0.106997, 0.06184, 0.106997, 0.17593, 0.111485, 0.122885, 0.200174, 0.243554, 0.349426, 0.346032, 0.257454, 0.158265, 0.288399, 0.182256, 0.106997, 0.216401, 0.15284, 0.142424, 0.100716, 0.083462, 0.045352, 0.055536, 0.079919, 0.081712, 0.085092, 0.085092, 0.085092, 0.085092, 0.074921, 0.083462, 0.083462, 0.074921, 0.129801, 0.142424, 0.147574, 0.161087, 0.085092, 0.088832, 0.074921, 0.122885, 0.144935, 0.264545, 0.236433, 0.268042, 0.271506, 0.17593, 0.271506, 0.257454, 0.164327, 0.222385, 0.122885, 0.066181, 0.064632, 0.05306, 0.027463, 0.047319, 0.074921, 0.085092, 0.147574, 0.170161, 0.164327, 0.109221, 0.090864, 0.055536, 0.034068, 0.034068, 0.067594, 0.06312, 0.047319, 0.047319, 0.060549, 0.109221, 0.106997, 0.18812, 0.243554, 0.222385, 0.222385, 0.219301, 0.203355, 0.111485, 0.059222, 0.067594, 0.067594, 0.0704, 0.120615, 0.100716, 0.100716, 0.090864, 0.090864, 0.122885, 0.167087, 0.164327, 0.137348, 0.18812, 0.106997, 0.094817, 0.167087, 0.137348, 0.144935, 0.236433, 0.366687, 0.374039, 0.349426, 0.390993, 0.384043, 0.370445, 0.398279, 0.301917, 0.206376, 0.11371, 0.05306, 0.078022, 0.06184, 0.074921, 0.098513, 0.111485, 0.102787, 0.098513, 0.071867, 0.071867, 0.067594, 0.064632, 0.116183, 0.060549, 0.074921, 0.079919, 0.081712, 0.129801, 0.11371, 0.194234, 0.30533, 0.422041, 0.278302, 0.216401, 0.219301, 0.132295, 0.167087, 0.144935, 0.147574, 0.147574, 0.142424, 0.120615, 0.142424, 0.083462, 0.088832, 0.106997, 0.083462, 0.038042, 0.020876, 0.046336, 0.037156, 0.038042, 0.041405, 0.085092, 0.127496, 0.074921, 0.067594, 0.045352, 0.046336, 0.044297, 0.083462, 0.047319, 0.032677, 0.025762, 0.047319, 0.090864, 0.042364, 0.06312, 0.076542, 0.081712, 0.043307, 0.030611, 0.024826, 0.024393, 0.026338, 0.025762, 0.022667, 0.042364, 0.076542, 0.088832, 0.098513, 0.094817, 0.15008, 0.155435, 0.18812, 0.127496, 0.116183, 0.116183, 0.096677, 0.164327, 0.25031, 0.247041, 0.36309, 0.291804, 0.278302, 0.264545, 0.191378, 0.194234, 0.200174, 0.17593, 0.18812, 0.173081, 0.173081, 0.15008, 0.222385, 0.200174, 0.185198, 0.191378, 0.281712, 0.275179, 0.196879, 0.118441, 0.200174, 0.170161, 0.191378, 0.200174, 0.21291, 0.236433, 0.332115, 0.324872, 0.356642, 0.257454, 0.291804, 0.295083, 0.31487, 0.209395, 0.203355, 0.295083, 0.298791, 0.295083, 0.271506, 0.25031, 0.308712, 0.291804, 0.318242, 0.414856, 0.414856, 0.398279, 0.454136, 0.377384, 0.291804, 0.288399, 0.366687, 0.346032, 0.257454, 0.264545, 0.374039, 0.342579, 0.346032, 0.268042, 0.18812, 0.21291, 0.295083, 0.332115, 0.308712, 0.284882, 0.275179, 0.264545, 0.243554, 0.18812, 0.18812, 0.191378, 0.102787, 0.116183, 0.102787, 0.17593, 0.179055, 0.191378, 0.229226, 0.225814, 0.268042, 0.387226, 0.301917, 0.225814, 0.21291, 0.25406, 0.167087, 0.170161, 0.164327, 0.120615, 0.179055, 0.271506, 0.268042, 0.359901, 0.239899, 0.239899, 0.200174, 0.142424, 0.134866, 0.134866, 0.129801, 0.15008, 0.127496, 0.191378, 0.26085, 0.257454, 0.25406, 0.25031, 0.25406, 0.264545, 0.264545, 0.278302, 0.275179, 0.366687, 0.308712, 0.324872, 0.332115, 0.275179, 0.25406, 0.173081, 0.081712, 0.086953, 0.094817, 0.102787, 0.109221, 0.067594, 0.076542, 0.040537, 0.046336, 0.044297, 0.036378, 0.034068, 0.031287, 0.015694, 0.011903, 0.021381, 0.037156, 0.040537, 0.038042, 0.071867, 0.069024, 0.118441, 0.111485, 0.096677, 0.090864, 0.048328, 0.092881, 0.085092, 0.083462, 0.0704, 0.0704, 0.048328, 0.085092, 0.050641, 0.050641, 0.067594, 0.030611, 0.031287, 0.030003, 0.051831, 0.032677, 0.06312, 0.083462, 0.055536, 0.032677, 0.036378, 0.06184, 0.056825, 0.030611, 0.06184, 0.06184, 0.06312, 0.10481, 0.10481, 0.088832, 0.100716, 0.116183, 0.216401, 0.200174, 0.125101, 0.060549, 0.085092, 0.074921, 0.067594, 0.100716, 0.100716, 0.096677, 0.058088, 0.032017, 0.026338, 0.023534, 0.041405, 0.023087, 0.023963, 0.0198, 0.023087, 0.023963, 0.018106, 0.014783, 0.009977, 0.017797, 0.034884, 0.020165, 0.020165, 0.013016, 0.009015, 0.008075, 0.007645, 0.01204, 0.013437, 0.025762, 0.015344, 0.015078, 0.025316, 0.025316, 0.018106, 0.036378, 0.076542, 0.074921, 0.06184, 0.106997, 0.098513, 0.059222, 0.060549, 0.03976, 0.056825, 0.046336, 0.056825, 0.055536, 0.026338, 0.019401, 0.010672, 0.0198, 0.016257, 0.017138, 0.016257, 0.032677, 0.016826, 0.011903, 0.016021, 0.018787, 0.019401, 0.017797, 0.034884, 0.034068, 0.064632, 0.064632, 0.132295, 0.132295, 0.15284, 0.247041, 0.301917, 0.339168, 0.275179, 0.328603, 0.200174, 0.206376, 0.182256, 0.288399, 0.339168, 0.225814, 0.243554, 0.26085, 0.278302, 0.164327, 0.216401, 0.18812, 0.144935, 0.144935, 0.222385, 0.125101, 0.069024, 0.10481, 0.182256, 0.137348, 0.125101, 0.147574, 0.122885, 0.069024, 0.071867, 0.078022, 0.081712, 0.041405, 0.037156, 0.037156, 0.036378, 0.044297, 0.050641, 0.058088, 0.032677, 0.038042, 0.079919, 0.132295, 0.129801, 0.079919, 0.147574, 0.073402, 0.0704, 0.098513, 0.085092, 0.0704, 0.059222, 0.111485, 0.206376, 0.225814, 0.11371, 0.200174, 0.216401, 0.122885, 0.125101, 0.21291, 0.194234, 0.109221, 0.074921, 0.045352, 0.046336, 0.046336, 0.058088, 0.109221, 0.056825, 0.071867, 0.0704, 0.056825, 0.055536, 0.046336, 0.023963, 0.055536, 0.050641, 0.026338, 0.026892, 0.041405, 0.030003, 0.030003, 0.030611, 0.046336, 0.06312, 0.10481, 0.090864, 0.144935, 0.116183, 0.161087, 0.219301, 0.196879, 0.21291, 0.167087, 0.137348, 0.216401, 0.161087, 0.125101, 0.216401], '')</t>
  </si>
  <si>
    <t>UPI000218668E status=activ</t>
  </si>
  <si>
    <t>([0.15008, 0.200174, 0.092881, 0.071867, 0.034884, 0.019109, 0.026892, 0.025316, 0.032677, 0.0198, 0.024826, 0.023963, 0.034884, 0.017447, 0.014075, 0.013613, 0.009977, 0.006533, 0.006567, 0.005683, 0.003821, 0.003366, 0.003405, 0.004899, 0.004483, 0.004483, 0.006482, 0.004611, 0.003701, 0.002662, 0.002727, 0.0028, 0.003014, 0.002435, 0.003053, 0.003461, 0.003555, 0.005011, 0.007031, 0.006795, 0.00558, 0.005872, 0.007422, 0.007495, 0.006245, 0.006988, 0.008804, 0.006039, 0.006374, 0.008276, 0.012727, 0.023087, 0.014075, 0.020876, 0.043307, 0.0704, 0.073402, 0.134866, 0.125101, 0.066181, 0.049374, 0.050641, 0.100716, 0.086953, 0.038042, 0.049374, 0.073402, 0.071867, 0.142424, 0.120615, 0.15008, 0.15284, 0.090864, 0.076542, 0.06184, 0.059222, 0.06312, 0.029376, 0.016257, 0.016257, 0.030611, 0.018415, 0.018415, 0.014783, 0.015078, 0.028107, 0.017797, 0.016528, 0.01204, 0.01204, 0.016528, 0.010926, 0.006988, 0.006078, 0.006039, 0.006194, 0.00543, 0.003555, 0.00359, 0.003555, 0.003701, 0.002555, 0.003821, 0.00359, 0.002976, 0.002211, 0.00231, 0.002138, 0.001391, 0.001391, 0.000859, 0.001112, 0.001602, 0.002482, 0.0028, 0.00407, 0.004388, 0.005011, 0.00558, 0.007555, 0.011518, 0.010672, 0.022306, 0.023963, 0.026892, 0.058088, 0.098513, 0.092881, 0.179055, 0.219301, 0.196879, 0.268042, 0.257454, 0.137348, 0.167087, 0.147574, 0.167087, 0.139895, 0.071867, 0.071867, 0.035586, 0.033407, 0.018415, 0.009096, 0.005734, 0.008525, 0.008525, 0.006039, 0.004611, 0.003276, 0.004247, 0.004513, 0.004208, 0.004414, 0.006078, 0.005378, 0.005249, 0.004736, 0.005249, 0.005086, 0.004736, 0.005872, 0.004358, 0.003963, 0.004208, 0.006194, 0.005932, 0.004899, 0.005932, 0.008723, 0.014586, 0.013613, 0.026338, 0.046336, 0.020522, 0.016257, 0.008895, 0.009187, 0.007877, 0.006988, 0.008723, 0.008409, 0.008409, 0.010372, 0.012727, 0.028695, 0.027463, 0.017447, 0.022306, 0.022306, 0.01078, 0.006988, 0.006988, 0.005734, 0.006078, 0.009187, 0.007422, 0.012491, 0.022667, 0.016257, 0.016257, 0.023534, 0.051831, 0.033407, 0.044297, 0.083462, 0.066181, 0.0704, 0.060549, 0.032017, 0.022306, 0.032017, 0.071867, 0.036378, 0.032677, 0.018106, 0.013613, 0.015078, 0.010131, 0.008276, 0.007495, 0.005011, 0.004247, 0.003478, 0.004736, 0.003276, 0.002435, 0.002512, 0.002512, 0.003864, 0.003804, 0.005378, 0.004431, 0.004315, 0.006078, 0.005249, 0.006567, 0.005011, 0.004689, 0.004388, 0.005011, 0.004976, 0.006533, 0.007877, 0.009483, 0.008276, 0.010926, 0.009865, 0.01078, 0.008804, 0.006039, 0.009096, 0.009096, 0.009096, 0.006421, 0.004483, 0.006421, 0.004388, 0.006421, 0.009096, 0.016021, 0.015694, 0.020522, 0.028695, 0.025762, 0.028107, 0.019401, 0.013016, 0.023087, 0.010672, 0.014075, 0.023534, 0.021381, 0.010221, 0.013016, 0.01227, 0.01204, 0.011669, 0.023963, 0.015344, 0.012491, 0.011669, 0.014075, 0.012491, 0.00777, 0.007877, 0.006533, 0.009401, 0.011342, 0.011106, 0.016021, 0.011106, 0.009096, 0.009187, 0.009096, 0.011903, 0.012491, 0.014586, 0.008409, 0.00558, 0.006245, 0.007422, 0.006482, 0.004161, 0.004135, 0.004431, 0.003014, 0.00243, 0.002512, 0.002349, 0.001649, 0.002014, 0.001649, 0.001623, 0.001159, 0.00146, 0.000906, 0.001434, 0.001967, 0.003109, 0.004388, 0.005086, 0.004388, 0.005223, 0.006482, 0.007877, 0.009015, 0.014075, 0.022667, 0.015694, 0.026892, 0.051831, 0.033407, 0.078022, 0.096677], '')</t>
  </si>
  <si>
    <t>UPI000218668F status=activ</t>
  </si>
  <si>
    <t>([0.006619, 0.01227, 0.009728, 0.008525, 0.010926, 0.015344, 0.026892, 0.023534, 0.018415, 0.024826, 0.026338, 0.038858, 0.040537, 0.073402, 0.059222, 0.059222, 0.120615, 0.147574, 0.158265, 0.209395, 0.301917, 0.401658, 0.332115, 0.384043, 0.483068, 0.483068, 0.494003, 0.366687, 0.433034, 0.529623, 0.557691, 0.59917, 0.56648, 0.521092, 0.525368, 0.570702, 0.51388, 0.480142, 0.545602, 0.661982, 0.648219, 0.63748, 0.661982, 0.661982, 0.59917, 0.585406, 0.545602, 0.534167, 0.545602, 0.447574, 0.458154, 0.418646, 0.458154, 0.42561, 0.458154, 0.461924, 0.394753, 0.387226, 0.308712, 0.236433, 0.15008, 0.137348, 0.142424, 0.122885, 0.118441, 0.17593, 0.182256, 0.206376, 0.232838, 0.222385, 0.311707, 0.268042, 0.239899, 0.21291, 0.257454, 0.179055, 0.142424, 0.216401, 0.298791, 0.342579, 0.414856, 0.5017, 0.401658, 0.295083, 0.291804, 0.328603, 0.243554, 0.243554, 0.216401, 0.132295, 0.236433, 0.167087, 0.194234, 0.222385, 0.229226, 0.142424, 0.222385, 0.264545, 0.164327, 0.164327, 0.134866, 0.147574, 0.144935, 0.225814, 0.324872, 0.328603, 0.324872, 0.447574, 0.447574, 0.394753, 0.418646, 0.387226, 0.472492, 0.468512, 0.447574, 0.40511, 0.494003, 0.461924, 0.450668, 0.51388, 0.436924, 0.509769, 0.497853, 0.5017, 0.450668, 0.444081, 0.447574, 0.370445, 0.346032, 0.332115, 0.387226, 0.370445, 0.366687, 0.30533, 0.31487, 0.264545, 0.301917, 0.321458, 0.359901, 0.332115, 0.370445, 0.454136, 0.454136, 0.377384, 0.311707, 0.384043, 0.324872, 0.298791, 0.370445, 0.332115, 0.308712, 0.332115, 0.332115, 0.308712, 0.359901, 0.349426, 0.436924, 0.370445, 0.346032, 0.339168, 0.335645, 0.349426, 0.275179, 0.284882, 0.370445, 0.41194, 0.390993, 0.497853, 0.497853, 0.480142, 0.436924, 0.41194, 0.387226, 0.465241, 0.440853, 0.440853, 0.440853, 0.433034, 0.483068, 0.40511, 0.318242, 0.346032, 0.356642, 0.422041, 0.359901, 0.349426, 0.374039, 0.394753, 0.352862, 0.301917, 0.359901, 0.42561, 0.490133, 0.494003, 0.418646, 0.494003, 0.490133, 0.490133, 0.486429, 0.486429, 0.58069, 0.690604, 0.59508, 0.549308, 0.575842, 0.666105, 0.58069, 0.509769, 0.497853, 0.480142, 0.58069, 0.58069, 0.59917, 0.525368, 0.553315, 0.553315, 0.529623, 0.538167, 0.538167, 0.51388, 0.51388, 0.517562, 0.4292, 0.480142, 0.497853, 0.480142, 0.444081, 0.509769, 0.553315, 0.541878, 0.59917, 0.5017, 0.476583, 0.465241, 0.51388, 0.51388, 0.51388, 0.517562, 0.541878, 0.553315, 0.553315, 0.570702, 0.541878, 0.661982, 0.694846, 0.557691, 0.570702, 0.51388, 0.458154, 0.483068, 0.497853, 0.454136, 0.509769, 0.497853, 0.433034, 0.418646, 0.394753, 0.436924, 0.433034, 0.433034, 0.401658, 0.422041, 0.422041, 0.461924, 0.450668, 0.486429, 0.509769, 0.4292, 0.5017, 0.486429, 0.401658, 0.36309, 0.398279, 0.422041, 0.433034, 0.472492, 0.534167, 0.497853, 0.525368, 0.450668, 0.450668, 0.476583, 0.51388, 0.494003, 0.458154, 0.465241, 0.346032, 0.422041, 0.486429, 0.497853, 0.486429, 0.604312, 0.626927, 0.661982, 0.707965, 0.622677, 0.657645, 0.51388, 0.58069, 0.626927, 0.728858, 0.754692, 0.745909, 0.703578, 0.728858, 0.728858, 0.728858, 0.76285, 0.791621, 0.791621, 0.699094, 0.76285, 0.759478, 0.728858, 0.685117, 0.661982, 0.728858, 0.694846, 0.699094, 0.716283, 0.575842, 0.486429, 0.447574, 0.454136, 0.465241, 0.472492, 0.490133, 0.494003, 0.458154, 0.335645, 0.271506, 0.349426, 0.318242, 0.324872, 0.356642, 0.332115, 0.311707, 0.243554, 0.281712, 0.349426, 0.349426, 0.433034, 0.51388, 0.486429, 0.458154, 0.461924, 0.476583, 0.401658, 0.401658, 0.509769, 0.517562, 0.59917, 0.613573, 0.690604, 0.585406, 0.604312, 0.549308, 0.562014, 0.694846, 0.642678, 0.570702, 0.570702, 0.545602, 0.505461, 0.458154, 0.509769, 0.398279, 0.335645, 0.418646, 0.41194, 0.408655, 0.490133, 0.5017, 0.480142, 0.408655, 0.41194, 0.324872, 0.335645, 0.324872, 0.281712, 0.318242, 0.384043, 0.342579, 0.359901, 0.359901, 0.42561, 0.418646, 0.440853, 0.387226, 0.418646, 0.401658, 0.398279, 0.398279, 0.380708, 0.352862, 0.458154, 0.51388, 0.517562, 0.585406, 0.604312, 0.59917, 0.497853, 0.497853, 0.529623, 0.529623, 0.58069, 0.575842, 0.529623, 0.549308, 0.604312, 0.490133, 0.480142, 0.468512, 0.377384, 0.384043, 0.422041, 0.384043, 0.408655, 0.505461, 0.529623, 0.51388, 0.5017, 0.618285, 0.618285, 0.618285, 0.59917, 0.585406, 0.604312, 0.541878, 0.622677, 0.557691, 0.608892, 0.618285, 0.51388, 0.622677, 0.675549, 0.671169, 0.63748, 0.570702, 0.557691, 0.472492, 0.414856, 0.447574, 0.352862, 0.342579, 0.352862, 0.366687, 0.366687, 0.366687, 0.370445, 0.271506, 0.349426, 0.377384, 0.36309, 0.444081, 0.418646, 0.352862, 0.271506, 0.298791, 0.25031, 0.232838, 0.264545, 0.298791, 0.275179, 0.332115, 0.301917, 0.25031, 0.196879, 0.155435, 0.102787, 0.15008], '')</t>
  </si>
  <si>
    <t>[29, 30, 31, 32, 33, 34, 35, 36, 38, 39, 40, 41, 42, 43, 44, 45, 46, 47, 48, 81, 119, 121, 123, 200, 201, 202, 203, 204, 205, 206, 207, 210, 211, 212, 213, 214, 215, 216, 217, 218, 219, 220, 221, 227, 228, 229, 230, 231, 234, 235, 236, 237, 238, 239, 240, 241, 242, 243, 244, 245, 246, 247, 252, 266, 268, 276, 278, 282, 291, 292, 293, 294, 295, 296, 297, 298, 299, 300, 301, 302, 303, 304, 305, 306, 307, 308, 309, 310, 311, 312, 313, 314, 315, 316, 317, 318, 319, 320, 342, 349, 350, 351, 352, 353, 354, 355, 356, 357, 358, 359, 360, 361, 362, 363, 365, 372, 396, 397, 398, 399, 400, 403, 404, 405, 406, 407, 408, 409, 418, 419, 420, 421, 422, 423, 424, 425, 426, 427, 428, 429, 430, 431, 432, 433, 434, 435, 436, 437, 438, 439]</t>
  </si>
  <si>
    <t>UPI0002186690 status=activ</t>
  </si>
  <si>
    <t>([0.05306, 0.088832, 0.081712, 0.106997, 0.134866, 0.127496, 0.079919, 0.051831, 0.066181, 0.079919, 0.056825, 0.041405, 0.030003, 0.030611, 0.030003, 0.060549, 0.03976, 0.083462, 0.170161, 0.170161, 0.236433, 0.155435, 0.096677, 0.081712, 0.045352, 0.047319, 0.073402, 0.129801, 0.236433, 0.257454, 0.264545, 0.284882, 0.342579, 0.342579, 0.257454, 0.271506, 0.278302, 0.349426, 0.243554, 0.209395, 0.132295, 0.132295, 0.179055, 0.21291, 0.278302, 0.377384, 0.332115, 0.308712, 0.328603, 0.225814, 0.17593, 0.182256, 0.164327, 0.161087, 0.206376, 0.200174, 0.134866, 0.066181, 0.064632, 0.094817, 0.060549, 0.109221, 0.122885, 0.147574, 0.106997, 0.086953, 0.092881, 0.11371, 0.0704, 0.034884, 0.054297, 0.076542, 0.038858, 0.056825, 0.0704, 0.06312, 0.06312, 0.102787, 0.179055, 0.203355, 0.236433, 0.219301, 0.155435, 0.085092, 0.086953, 0.085092, 0.085092, 0.064632, 0.06312, 0.06312, 0.11371, 0.066181, 0.069024, 0.129801, 0.094817, 0.074921, 0.078022, 0.109221, 0.059222, 0.058088, 0.05306, 0.06184, 0.11371, 0.167087, 0.147574, 0.083462, 0.15284, 0.15284, 0.144935, 0.173081, 0.257454, 0.257454, 0.377384, 0.356642, 0.26085, 0.281712, 0.328603, 0.288399, 0.321458, 0.366687, 0.380708, 0.366687, 0.275179, 0.275179, 0.308712, 0.414856, 0.483068, 0.390993, 0.356642, 0.40511, 0.370445, 0.384043, 0.390993, 0.288399, 0.25031, 0.359901, 0.36309, 0.264545, 0.308712, 0.219301, 0.161087, 0.161087, 0.111485, 0.088832, 0.083462, 0.073402, 0.05306, 0.078022, 0.134866, 0.116183, 0.094817, 0.106997, 0.111485, 0.078022, 0.0704, 0.092881, 0.096677, 0.098513, 0.109221, 0.102787, 0.118441, 0.203355, 0.196879, 0.26085, 0.339168, 0.370445, 0.328603, 0.268042, 0.179055, 0.096677, 0.134866, 0.088832, 0.044297, 0.041405, 0.043307, 0.06184, 0.047319, 0.043307, 0.054297, 0.067594, 0.044297, 0.040537, 0.040537, 0.040537, 0.032017, 0.047319, 0.040537, 0.040537, 0.081712, 0.100716, 0.10481, 0.127496, 0.127496, 0.173081, 0.129801, 0.164327, 0.170161, 0.142424, 0.10481, 0.127496, 0.15008, 0.182256, 0.257454, 0.219301, 0.161087, 0.129801, 0.125101, 0.120615, 0.142424, 0.15284, 0.18812, 0.311707, 0.311707, 0.384043, 0.332115, 0.36309, 0.370445, 0.36309, 0.359901, 0.321458, 0.321458, 0.349426, 0.380708, 0.384043, 0.433034, 0.517562, 0.505461, 0.505461, 0.468512, 0.398279, 0.377384, 0.298791, 0.191378, 0.209395, 0.268042, 0.346032, 0.346032, 0.219301, 0.264545, 0.332115, 0.374039, 0.308712, 0.196879, 0.222385, 0.194234, 0.118441, 0.118441, 0.200174, 0.125101, 0.118441, 0.191378, 0.185198, 0.25406, 0.359901, 0.335645, 0.232838, 0.236433, 0.247041, 0.356642, 0.328603, 0.308712, 0.321458, 0.380708, 0.468512, 0.414856, 0.440853, 0.56648, 0.525368, 0.476583], '')</t>
  </si>
  <si>
    <t>[225, 226, 227, 266, 267]</t>
  </si>
  <si>
    <t>UPI0002186691 status=activ</t>
  </si>
  <si>
    <t>([0.00962, 0.010926, 0.016826, 0.013265, 0.009865, 0.017138, 0.012727, 0.010131, 0.014075, 0.020522, 0.027463, 0.019109, 0.022667, 0.049374, 0.102787, 0.100716, 0.100716, 0.081712, 0.134866, 0.11371, 0.092881, 0.090864, 0.06184, 0.06184, 0.11371, 0.15284, 0.134866, 0.247041, 0.356642, 0.370445, 0.268042, 0.219301, 0.295083, 0.318242, 0.196879, 0.15008, 0.092881, 0.167087, 0.21291, 0.209395, 0.335645, 0.332115, 0.433034, 0.436924, 0.342579, 0.328603, 0.278302, 0.17593, 0.15008, 0.15008, 0.142424, 0.219301, 0.173081, 0.137348, 0.096677, 0.109221, 0.132295, 0.194234, 0.200174, 0.182256, 0.102787, 0.10481, 0.10481, 0.11371, 0.125101, 0.200174, 0.191378, 0.25031, 0.239899, 0.206376, 0.158265, 0.088832, 0.094817, 0.155435, 0.229226, 0.275179, 0.257454, 0.271506, 0.196879, 0.111485, 0.066181, 0.071867, 0.034884, 0.034884, 0.031287, 0.059222, 0.06312, 0.034068, 0.044297, 0.085092, 0.048328, 0.066181, 0.122885, 0.111485, 0.116183, 0.090864, 0.046336, 0.048328, 0.024826, 0.046336, 0.106997, 0.179055, 0.26085, 0.25031, 0.15284, 0.179055, 0.191378, 0.116183, 0.127496, 0.100716, 0.102787, 0.111485, 0.066181, 0.069024, 0.067594, 0.067594, 0.085092, 0.100716, 0.161087, 0.173081, 0.085092, 0.043307, 0.051831, 0.032677, 0.071867, 0.147574, 0.064632, 0.03976, 0.086953, 0.10481, 0.127496, 0.127496, 0.216401, 0.291804, 0.164327, 0.098513, 0.096677, 0.05306, 0.094817, 0.094817, 0.144935, 0.275179, 0.257454, 0.144935, 0.179055, 0.096677, 0.069024, 0.142424, 0.203355, 0.086953, 0.118441, 0.116183, 0.116183, 0.125101, 0.125101, 0.243554, 0.239899, 0.155435, 0.247041, 0.196879, 0.196879, 0.194234, 0.173081, 0.170161, 0.167087, 0.216401, 0.311707, 0.346032, 0.295083, 0.278302, 0.321458, 0.219301, 0.15284, 0.090864, 0.092881, 0.060549, 0.029376, 0.05306, 0.05306, 0.027463, 0.034884, 0.034884, 0.035586, 0.033407, 0.069024, 0.076542, 0.037156, 0.037156, 0.037156, 0.037156, 0.019401, 0.034068, 0.037156, 0.073402, 0.079919, 0.03976, 0.032677, 0.060549, 0.067594, 0.074921, 0.076542, 0.045352, 0.045352, 0.044297, 0.024826, 0.018787, 0.023087, 0.046336, 0.025316, 0.015694, 0.012727, 0.016257, 0.011342, 0.013437, 0.009015, 0.010131, 0.013265, 0.018787, 0.013016, 0.008156, 0.009483], '')</t>
  </si>
  <si>
    <t>UPI0002186692 status=activ</t>
  </si>
  <si>
    <t>([0.017797, 0.014075, 0.021381, 0.032017, 0.049374, 0.034068, 0.05306, 0.040537, 0.054297, 0.059222, 0.079919, 0.100716, 0.127496, 0.209395, 0.301917, 0.31487, 0.229226, 0.278302, 0.311707, 0.291804, 0.384043, 0.281712, 0.352862, 0.387226, 0.321458, 0.31487, 0.394753, 0.390993, 0.472492, 0.440853, 0.436924, 0.422041, 0.414856, 0.444081, 0.335645, 0.275179, 0.264545, 0.366687, 0.359901, 0.349426, 0.42561, 0.42561, 0.538167, 0.541878, 0.476583, 0.461924, 0.461924, 0.465241, 0.458154, 0.422041, 0.468512, 0.497853, 0.509769, 0.472492, 0.387226, 0.398279, 0.387226, 0.36309, 0.332115, 0.359901, 0.374039, 0.390993, 0.387226, 0.301917, 0.219301, 0.278302, 0.352862, 0.384043, 0.318242, 0.232838, 0.257454, 0.25406, 0.225814, 0.15008, 0.18812, 0.239899, 0.321458, 0.308712, 0.342579, 0.339168, 0.264545, 0.264545, 0.219301, 0.229226, 0.321458, 0.398279, 0.36309, 0.36309, 0.25031, 0.308712, 0.390993, 0.398279, 0.40511, 0.4292, 0.521092, 0.505461, 0.450668, 0.447574, 0.553315, 0.562014, 0.497853, 0.5017, 0.494003, 0.525368, 0.436924, 0.352862, 0.387226, 0.387226, 0.366687, 0.346032, 0.349426, 0.352862, 0.247041, 0.229226, 0.239899, 0.236433, 0.209395, 0.26085, 0.185198, 0.111485, 0.106997, 0.15008, 0.161087, 0.164327, 0.164327, 0.161087, 0.15284, 0.109221, 0.074921, 0.092881, 0.116183, 0.098513, 0.098513, 0.15008, 0.147574, 0.137348, 0.116183, 0.144935, 0.173081, 0.257454, 0.26085, 0.222385, 0.147574, 0.132295, 0.122885, 0.118441, 0.182256, 0.182256, 0.206376, 0.268042, 0.17593, 0.271506, 0.225814, 0.167087, 0.222385, 0.15008, 0.155435, 0.116183, 0.11371, 0.116183, 0.137348, 0.134866, 0.164327, 0.164327, 0.243554, 0.167087, 0.173081, 0.182256, 0.179055, 0.125101, 0.120615, 0.18812, 0.158265, 0.219301, 0.219301, 0.164327, 0.25031, 0.247041, 0.222385, 0.216401, 0.132295, 0.064632, 0.116183, 0.118441, 0.158265, 0.167087, 0.164327, 0.155435, 0.122885, 0.170161, 0.15284, 0.173081, 0.182256, 0.182256, 0.182256, 0.179055, 0.127496, 0.116183, 0.096677, 0.170161, 0.155435, 0.239899, 0.335645, 0.239899, 0.142424, 0.164327, 0.161087, 0.26085, 0.179055, 0.179055, 0.144935, 0.222385, 0.127496, 0.132295, 0.111485, 0.111485, 0.155435, 0.17593, 0.125101, 0.15284, 0.15008, 0.094817, 0.076542, 0.040537, 0.078022, 0.079919, 0.083462, 0.081712, 0.069024, 0.069024, 0.086953, 0.069024, 0.044297, 0.045352, 0.026892, 0.034884, 0.037156, 0.032677, 0.051831, 0.044297, 0.040537, 0.03976, 0.03976, 0.044297, 0.040537, 0.025316, 0.047319, 0.051831, 0.028107, 0.027463, 0.054297, 0.054297, 0.111485, 0.17593, 0.278302, 0.25031, 0.25031, 0.225814, 0.275179, 0.288399, 0.278302, 0.257454, 0.271506, 0.352862, 0.25406, 0.370445, 0.40511, 0.40511, 0.281712, 0.284882, 0.206376, 0.173081, 0.173081, 0.161087, 0.161087, 0.088832, 0.129801, 0.102787, 0.06312, 0.031287, 0.030611, 0.060549, 0.040537, 0.025316, 0.030003, 0.059222, 0.030003, 0.036378, 0.033407, 0.073402, 0.102787, 0.173081, 0.18812, 0.158265, 0.134866, 0.098513, 0.15008, 0.15008, 0.15008, 0.232838, 0.339168, 0.291804, 0.25031], '')</t>
  </si>
  <si>
    <t>[42, 43, 52, 94, 95, 98, 99, 101, 103]</t>
  </si>
  <si>
    <t>UPI0002186693 status=activ</t>
  </si>
  <si>
    <t>([0.31487, 0.36309, 0.422041, 0.359901, 0.278302, 0.278302, 0.219301, 0.25031, 0.291804, 0.324872, 0.346032, 0.390993, 0.401658, 0.41194, 0.321458, 0.398279, 0.394753, 0.465241, 0.384043, 0.418646, 0.418646, 0.461924, 0.458154, 0.461924, 0.541878, 0.529623, 0.557691, 0.666105, 0.671169, 0.541878, 0.553315, 0.562014, 0.447574, 0.408655, 0.486429, 0.497853, 0.433034, 0.394753, 0.36309, 0.41194, 0.394753, 0.398279, 0.332115, 0.335645, 0.311707, 0.308712, 0.40511, 0.401658, 0.401658, 0.335645, 0.418646, 0.366687, 0.359901, 0.359901, 0.42561, 0.418646, 0.5017, 0.480142, 0.51388, 0.59508, 0.525368, 0.509769, 0.497853, 0.468512, 0.401658, 0.401658, 0.398279, 0.359901, 0.370445, 0.36309, 0.433034, 0.356642, 0.318242, 0.324872, 0.40511, 0.377384, 0.41194, 0.318242, 0.414856, 0.408655, 0.387226, 0.398279, 0.387226, 0.311707, 0.370445, 0.352862, 0.377384, 0.370445, 0.418646, 0.352862, 0.352862, 0.271506, 0.31487, 0.398279, 0.401658, 0.377384, 0.377384, 0.25031, 0.271506, 0.229226, 0.182256, 0.167087, 0.257454, 0.229226, 0.247041, 0.257454, 0.332115, 0.284882, 0.257454, 0.21291, 0.268042, 0.239899, 0.324872, 0.359901, 0.295083, 0.196879, 0.196879, 0.144935, 0.158265, 0.155435, 0.17593, 0.232838, 0.232838, 0.137348, 0.155435, 0.182256, 0.167087, 0.122885, 0.122885, 0.090864, 0.111485, 0.109221, 0.127496, 0.100716, 0.100716, 0.085092, 0.139895, 0.158265, 0.21291, 0.284882, 0.366687, 0.339168, 0.328603, 0.349426, 0.36309, 0.36309, 0.394753, 0.40511, 0.5017, 0.447574, 0.570702, 0.468512, 0.436924, 0.444081, 0.490133, 0.497853, 0.622677, 0.525368, 0.525368, 0.42561, 0.42561, 0.387226, 0.436924, 0.377384, 0.390993, 0.377384, 0.295083, 0.196879, 0.18812, 0.155435, 0.232838, 0.200174, 0.185198, 0.144935, 0.15008, 0.147574, 0.076542, 0.040537, 0.067594, 0.066181, 0.116183, 0.116183, 0.076542, 0.058088, 0.088832, 0.078022, 0.078022, 0.137348, 0.216401, 0.147574, 0.15008, 0.142424, 0.142424, 0.222385, 0.225814, 0.216401, 0.206376, 0.301917, 0.401658, 0.321458, 0.288399, 0.278302, 0.203355, 0.239899, 0.268042, 0.278302, 0.26085, 0.36309, 0.374039, 0.370445, 0.422041, 0.444081, 0.366687, 0.342579, 0.268042, 0.342579, 0.332115, 0.247041, 0.264545, 0.25406, 0.332115, 0.295083, 0.271506, 0.346032, 0.40511, 0.332115, 0.288399, 0.288399, 0.219301, 0.15284, 0.164327, 0.127496, 0.073402, 0.127496, 0.170161, 0.257454, 0.206376, 0.142424, 0.173081, 0.10481, 0.098513, 0.100716, 0.15284, 0.144935, 0.147574, 0.155435, 0.167087, 0.206376, 0.203355, 0.185198, 0.155435, 0.155435, 0.229226, 0.243554, 0.26085, 0.243554, 0.161087, 0.155435, 0.216401, 0.278302, 0.268042, 0.209395, 0.127496, 0.125101, 0.15008, 0.164327, 0.102787, 0.155435, 0.144935, 0.179055, 0.173081, 0.25031, 0.239899, 0.206376, 0.229226, 0.200174, 0.191378, 0.281712, 0.342579, 0.346032, 0.342579, 0.36309, 0.418646, 0.525368, 0.497853, 0.472492, 0.36309, 0.366687, 0.264545, 0.291804, 0.182256, 0.271506, 0.275179, 0.291804, 0.298791, 0.311707, 0.288399, 0.26085, 0.21291, 0.182256, 0.147574, 0.116183, 0.155435, 0.122885], '')</t>
  </si>
  <si>
    <t>[24, 25, 26, 27, 28, 29, 30, 31, 56, 58, 59, 60, 61, 148, 150, 156, 157, 158, 283]</t>
  </si>
  <si>
    <t>UPI0002186694 status=activ</t>
  </si>
  <si>
    <t>([0.219301, 0.158265, 0.098513, 0.137348, 0.086953, 0.125101, 0.161087, 0.185198, 0.209395, 0.236433, 0.158265, 0.206376, 0.206376, 0.102787, 0.096677, 0.088832, 0.129801, 0.064632, 0.079919, 0.048328, 0.094817, 0.096677, 0.086953, 0.139895, 0.139895, 0.18812, 0.125101, 0.120615, 0.120615, 0.083462, 0.081712, 0.129801, 0.129801, 0.092881, 0.122885, 0.069024, 0.040537, 0.044297, 0.102787, 0.11371, 0.139895, 0.122885, 0.094817, 0.147574, 0.161087, 0.106997, 0.125101, 0.196879, 0.129801, 0.127496, 0.111485, 0.125101, 0.158265, 0.078022, 0.15008, 0.216401, 0.308712, 0.40511, 0.390993, 0.281712, 0.359901, 0.295083, 0.209395, 0.209395, 0.222385, 0.216401, 0.236433, 0.144935, 0.125101, 0.203355, 0.129801, 0.179055, 0.098513, 0.092881, 0.170161, 0.158265, 0.129801, 0.085092, 0.044297, 0.054297, 0.106997, 0.096677, 0.17593, 0.257454, 0.288399, 0.288399, 0.25031, 0.229226, 0.25406, 0.25406, 0.239899, 0.225814, 0.281712, 0.288399, 0.301917, 0.21291, 0.127496, 0.161087, 0.229226, 0.318242, 0.30533, 0.203355, 0.200174, 0.144935, 0.147574, 0.158265, 0.15008, 0.185198, 0.247041, 0.324872, 0.328603, 0.247041, 0.271506, 0.161087, 0.170161, 0.155435, 0.158265, 0.179055, 0.18812, 0.200174, 0.200174, 0.191378, 0.275179, 0.194234, 0.264545, 0.179055, 0.167087, 0.118441, 0.064632, 0.038858, 0.026338, 0.026338, 0.026892, 0.046336, 0.048328, 0.078022, 0.067594, 0.122885, 0.185198, 0.161087, 0.15008, 0.132295, 0.144935, 0.088832, 0.15284, 0.116183, 0.120615, 0.102787, 0.155435, 0.137348, 0.147574, 0.219301, 0.222385, 0.222385, 0.247041, 0.301917, 0.30533, 0.342579, 0.359901, 0.281712, 0.216401, 0.147574, 0.147574, 0.137348, 0.219301, 0.122885, 0.164327, 0.25031, 0.173081, 0.161087, 0.278302, 0.352862, 0.311707, 0.318242, 0.414856, 0.414856, 0.356642, 0.359901, 0.318242, 0.30533, 0.342579, 0.41194, 0.390993, 0.4292, 0.436924, 0.335645, 0.335645, 0.328603, 0.31487, 0.398279, 0.394753, 0.387226, 0.374039, 0.4292, 0.387226, 0.374039, 0.356642, 0.335645, 0.36309, 0.321458, 0.308712, 0.225814, 0.25406, 0.257454, 0.167087, 0.161087, 0.164327, 0.278302, 0.271506, 0.182256, 0.127496, 0.085092, 0.086953, 0.096677, 0.069024, 0.085092, 0.073402, 0.069024, 0.129801, 0.129801, 0.191378, 0.170161, 0.18812, 0.142424, 0.142424, 0.219301, 0.229226, 0.21291, 0.203355, 0.209395, 0.219301, 0.31487, 0.394753, 0.401658, 0.359901, 0.422041, 0.328603, 0.356642, 0.288399, 0.298791, 0.179055, 0.182256, 0.134866, 0.182256, 0.179055, 0.243554, 0.206376, 0.164327, 0.264545, 0.225814, 0.17593, 0.271506, 0.225814], '')</t>
  </si>
  <si>
    <t>UPI0002186695 status=activ</t>
  </si>
  <si>
    <t>([0.015344, 0.009728, 0.008895, 0.007645, 0.006245, 0.005011, 0.006245, 0.005734, 0.007177, 0.006194, 0.00543, 0.005799, 0.005011, 0.003821, 0.003014, 0.003053, 0.003924, 0.003924, 0.005011, 0.005086, 0.007422, 0.006567, 0.009401, 0.008002, 0.010672, 0.018415, 0.021816, 0.021816, 0.037156, 0.016528, 0.016528, 0.032017, 0.045352, 0.032677, 0.066181, 0.15008, 0.25406, 0.142424, 0.074921, 0.032017, 0.031287, 0.022306, 0.022667, 0.016826, 0.016826, 0.013437, 0.008624, 0.007645, 0.005734, 0.004161, 0.006078, 0.008409, 0.006142, 0.004388, 0.005932, 0.006039, 0.006142, 0.004431, 0.004611, 0.004689, 0.006245, 0.004689, 0.004689, 0.005223, 0.004513, 0.005011, 0.00407, 0.00407, 0.005011, 0.006701, 0.010672, 0.009401, 0.007091, 0.007091, 0.009977, 0.007031, 0.004921, 0.004247, 0.005799, 0.008156, 0.012491, 0.014783, 0.025762, 0.017138, 0.020876, 0.040537, 0.051831, 0.045352, 0.083462, 0.055536, 0.060549, 0.050641, 0.064632, 0.102787, 0.173081, 0.144935, 0.196879, 0.311707, 0.384043, 0.384043, 0.380708, 0.370445, 0.377384, 0.356642, 0.465241, 0.408655, 0.380708, 0.41194, 0.608892, 0.59917, 0.801317, 0.788093, 0.767246], '')</t>
  </si>
  <si>
    <t>[108, 109, 110, 111, 112]</t>
  </si>
  <si>
    <t>UPI0002186696 status=activ</t>
  </si>
  <si>
    <t>([0.00962, 0.016826, 0.010926, 0.016826, 0.023087, 0.016021, 0.011669, 0.016021, 0.023534, 0.038042, 0.050641, 0.069024, 0.142424, 0.116183, 0.060549, 0.064632, 0.071867, 0.05306, 0.120615, 0.139895, 0.083462, 0.042364, 0.03976, 0.046336, 0.024826, 0.015078, 0.013613, 0.027463, 0.014315, 0.011106, 0.008723, 0.008804, 0.006194, 0.006533, 0.005683, 0.008002, 0.01227, 0.017447, 0.022306, 0.01078, 0.013437, 0.013016, 0.013613, 0.014315, 0.023534, 0.046336, 0.081712, 0.161087, 0.134866, 0.25031, 0.25031, 0.206376, 0.21291, 0.219301, 0.209395, 0.298791, 0.291804, 0.164327, 0.167087, 0.161087, 0.225814, 0.26085, 0.328603, 0.30533, 0.295083, 0.284882, 0.194234, 0.125101, 0.071867, 0.038858, 0.038858, 0.046336, 0.092881, 0.086953, 0.122885, 0.06184, 0.06184, 0.074921, 0.15008, 0.100716, 0.109221, 0.142424, 0.144935, 0.170161, 0.247041, 0.15284, 0.086953, 0.086953, 0.092881, 0.155435, 0.137348, 0.155435, 0.134866, 0.122885, 0.058088, 0.0704, 0.132295, 0.139895, 0.067594, 0.071867, 0.144935, 0.079919, 0.074921, 0.076542, 0.06184, 0.092881, 0.094817, 0.164327, 0.15008, 0.139895, 0.079919, 0.170161, 0.144935, 0.173081, 0.173081, 0.281712, 0.301917, 0.298791, 0.243554, 0.339168, 0.219301, 0.173081, 0.222385, 0.236433, 0.147574, 0.106997, 0.090864, 0.155435, 0.083462, 0.092881, 0.155435, 0.257454, 0.158265, 0.161087, 0.164327, 0.164327, 0.098513, 0.048328, 0.055536, 0.069024, 0.067594, 0.102787, 0.125101, 0.17593, 0.17593, 0.281712, 0.366687, 0.380708, 0.275179, 0.295083, 0.288399, 0.291804, 0.291804, 0.278302, 0.17593, 0.18812, 0.200174, 0.308712, 0.301917, 0.298791, 0.196879, 0.196879, 0.134866, 0.06184, 0.029376, 0.016528, 0.017797, 0.017797, 0.009865, 0.009483, 0.011106, 0.013016, 0.008276, 0.008002, 0.012491, 0.011669, 0.010672, 0.007091, 0.005799, 0.00558, 0.004135, 0.005683, 0.005623, 0.005623, 0.008276, 0.008075, 0.009294, 0.008525, 0.009294, 0.014783, 0.032017, 0.041405, 0.055536, 0.116183, 0.056825, 0.060549, 0.120615, 0.064632, 0.055536, 0.045352, 0.088832, 0.170161, 0.088832, 0.0704, 0.139895, 0.074921, 0.127496, 0.083462, 0.035586, 0.018787, 0.018106, 0.016021, 0.012491, 0.009015, 0.009483, 0.012727, 0.007645, 0.00543, 0.005734, 0.006894, 0.009483, 0.006619, 0.006142, 0.007495, 0.008895, 0.005992, 0.006421, 0.004611, 0.005799, 0.006078, 0.007877, 0.00558, 0.003997, 0.003997, 0.003727, 0.003478, 0.002727, 0.004161, 0.003864, 0.004414, 0.004921, 0.004689, 0.004646, 0.003366, 0.002662, 0.001687, 0.001675, 0.001408, 0.002117, 0.001906, 0.002117, 0.001417, 0.001391, 0.002014, 0.001541, 0.00225, 0.001481, 0.001597, 0.00146, 0.001434, 0.001649, 0.001112, 0.000687, 0.000674, 0.001069, 0.00155, 0.001649, 0.002078, 0.002688, 0.002688, 0.003405, 0.004414, 0.006374, 0.008075, 0.005249, 0.005223, 0.005318, 0.005799, 0.004976, 0.003864, 0.00389, 0.003341, 0.00389, 0.006039, 0.007555, 0.005378, 0.00389, 0.00389, 0.004483, 0.00515, 0.003512, 0.002581, 0.002503, 0.002688, 0.002349, 0.003804, 0.005623, 0.004577, 0.006533, 0.010672, 0.009865, 0.010509, 0.014075, 0.021381, 0.009977, 0.012491, 0.013016, 0.012491, 0.024826, 0.030611, 0.015344, 0.031287, 0.05306, 0.022667, 0.020165, 0.03976, 0.016528, 0.016021, 0.023087, 0.020522, 0.01078, 0.010131, 0.010131, 0.009865, 0.009977, 0.013821, 0.012727, 0.01204, 0.026892, 0.013016, 0.008075, 0.008156, 0.008075, 0.008156, 0.009015, 0.005992, 0.006194, 0.006374, 0.004388, 0.003405, 0.002349, 0.00292, 0.003671, 0.005318, 0.005503, 0.005223, 0.005992, 0.005318, 0.006701, 0.004388, 0.00543, 0.005992, 0.005683, 0.005799, 0.005932, 0.008723, 0.008804, 0.006894, 0.008723, 0.011518, 0.014586, 0.023534, 0.024826, 0.026338, 0.017797, 0.011669, 0.008723, 0.006533], '')</t>
  </si>
  <si>
    <t>UPI0002186697 status=activ</t>
  </si>
  <si>
    <t>([0.102787, 0.142424, 0.185198, 0.225814, 0.125101, 0.194234, 0.222385, 0.203355, 0.239899, 0.271506, 0.324872, 0.339168, 0.271506, 0.216401, 0.243554, 0.222385, 0.321458, 0.295083, 0.384043, 0.275179, 0.281712, 0.324872, 0.321458, 0.225814, 0.164327, 0.275179, 0.239899, 0.170161, 0.15284, 0.142424, 0.167087, 0.144935, 0.173081, 0.200174, 0.232838, 0.196879, 0.284882, 0.284882, 0.268042, 0.219301, 0.31487, 0.275179, 0.229226, 0.196879, 0.284882, 0.271506, 0.191378, 0.18812, 0.298791, 0.370445, 0.390993, 0.352862, 0.349426, 0.31487, 0.349426, 0.288399, 0.196879, 0.18812, 0.100716, 0.161087, 0.232838, 0.155435, 0.18812, 0.275179, 0.31487, 0.318242, 0.366687, 0.36309, 0.366687, 0.301917, 0.229226, 0.142424, 0.144935, 0.083462, 0.081712, 0.100716, 0.15284, 0.236433, 0.139895, 0.236433, 0.155435, 0.073402, 0.132295, 0.142424, 0.083462, 0.081712, 0.054297, 0.050641, 0.094817, 0.100716, 0.073402, 0.11371, 0.11371, 0.06312, 0.092881, 0.122885, 0.060549, 0.055536, 0.056825, 0.074921, 0.078022, 0.125101, 0.222385, 0.17593, 0.164327, 0.236433, 0.222385, 0.196879, 0.139895, 0.132295, 0.122885, 0.125101, 0.073402, 0.134866, 0.120615, 0.15008, 0.142424, 0.142424, 0.142424, 0.173081, 0.137348, 0.137348, 0.15284, 0.137348, 0.10481, 0.086953, 0.090864, 0.090864, 0.098513, 0.182256, 0.173081, 0.173081, 0.21291, 0.288399, 0.278302, 0.387226, 0.298791, 0.301917, 0.301917, 0.271506, 0.173081, 0.284882, 0.200174, 0.129801, 0.129801, 0.206376, 0.275179, 0.271506, 0.21291, 0.21291, 0.144935, 0.090864, 0.098513, 0.134866, 0.167087, 0.158265, 0.111485, 0.170161, 0.118441, 0.191378, 0.25406, 0.225814, 0.219301, 0.298791, 0.36309, 0.377384, 0.284882, 0.15008, 0.158265, 0.185198, 0.194234, 0.278302, 0.370445, 0.281712, 0.236433, 0.203355, 0.21291, 0.281712, 0.25031, 0.239899, 0.15008, 0.079919, 0.076542, 0.078022, 0.083462, 0.083462, 0.044297, 0.045352, 0.096677, 0.102787, 0.10481, 0.167087, 0.170161, 0.109221, 0.167087, 0.200174, 0.144935, 0.086953, 0.05306, 0.054297, 0.094817, 0.170161, 0.243554, 0.339168, 0.26085, 0.179055, 0.111485, 0.185198, 0.257454, 0.264545, 0.288399, 0.321458, 0.281712, 0.196879, 0.271506, 0.281712, 0.278302, 0.31487, 0.366687, 0.447574, 0.476583, 0.465241, 0.346032, 0.271506, 0.209395, 0.288399, 0.366687, 0.497853, 0.494003, 0.51388, 0.509769, 0.483068, 0.472492, 0.497853, 0.497853, 0.408655, 0.408655, 0.398279, 0.401658, 0.346032, 0.339168, 0.264545, 0.298791, 0.408655, 0.418646, 0.486429, 0.5017, 0.5017, 0.394753, 0.301917, 0.291804, 0.281712, 0.264545, 0.268042, 0.206376, 0.281712, 0.281712, 0.191378, 0.132295, 0.147574, 0.21291, 0.229226, 0.284882, 0.247041, 0.158265, 0.232838, 0.25031, 0.17593, 0.182256, 0.25406, 0.346032, 0.339168, 0.349426, 0.321458, 0.359901, 0.465241, 0.387226, 0.476583, 0.494003, 0.553315, 0.570702, 0.585406, 0.534167, 0.618285, 0.622677, 0.59917, 0.59917, 0.59014, 0.642678, 0.5017, 0.40511, 0.408655, 0.332115, 0.247041, 0.278302, 0.239899, 0.179055, 0.25406, 0.25031, 0.288399, 0.332115, 0.318242, 0.352862, 0.301917, 0.264545, 0.232838, 0.25406, 0.158265, 0.158265, 0.191378, 0.219301, 0.31487, 0.30533, 0.377384, 0.454136, 0.468512, 0.486429, 0.521092, 0.450668, 0.356642, 0.398279, 0.349426, 0.359901, 0.321458, 0.318242, 0.324872, 0.352862, 0.436924, 0.418646, 0.40511, 0.40511, 0.36309, 0.324872, 0.295083, 0.298791, 0.308712, 0.30533, 0.222385, 0.225814, 0.18812, 0.284882, 0.203355, 0.232838, 0.229226, 0.225814, 0.321458, 0.229226, 0.137348, 0.137348, 0.155435, 0.100716, 0.094817, 0.200174, 0.239899, 0.271506, 0.232838, 0.222385, 0.209395, 0.278302, 0.271506, 0.387226, 0.268042, 0.332115, 0.298791, 0.257454, 0.185198, 0.170161, 0.17593, 0.200174, 0.147574, 0.25031, 0.335645, 0.335645, 0.298791, 0.281712, 0.25031, 0.200174, 0.142424, 0.090864, 0.090864, 0.069024, 0.0704, 0.081712, 0.081712, 0.066181, 0.081712, 0.127496, 0.127496, 0.191378, 0.232838, 0.301917, 0.278302, 0.278302, 0.200174, 0.200174, 0.125101, 0.122885, 0.161087, 0.232838, 0.31487, 0.203355, 0.239899, 0.155435, 0.144935, 0.144935, 0.216401, 0.144935, 0.144935, 0.100716, 0.11371, 0.144935, 0.15008, 0.088832, 0.088832, 0.073402, 0.035586, 0.064632, 0.079919, 0.064632, 0.031287, 0.031287, 0.037156, 0.038858, 0.064632, 0.120615, 0.098513, 0.098513, 0.167087, 0.185198, 0.247041, 0.147574, 0.116183, 0.109221, 0.134866, 0.132295, 0.236433, 0.31487, 0.200174, 0.200174, 0.185198, 0.281712, 0.281712, 0.275179, 0.236433, 0.243554, 0.239899, 0.239899, 0.196879, 0.194234, 0.194234, 0.129801, 0.239899, 0.196879, 0.191378, 0.147574, 0.147574, 0.15284, 0.185198, 0.216401, 0.18812, 0.18812, 0.161087, 0.106997, 0.173081, 0.134866, 0.10481, 0.106997, 0.142424, 0.196879, 0.196879, 0.116183, 0.116183, 0.048328, 0.048328, 0.051831, 0.10481, 0.129801, 0.122885, 0.118441, 0.182256, 0.155435, 0.239899, 0.30533, 0.301917, 0.30533, 0.390993, 0.433034, 0.447574, 0.321458, 0.185198, 0.118441, 0.185198, 0.17593, 0.295083, 0.370445, 0.321458, 0.239899, 0.216401, 0.209395, 0.21291, 0.155435, 0.216401, 0.15284, 0.102787, 0.116183, 0.116183, 0.118441, 0.118441, 0.055536, 0.086953, 0.164327, 0.25406, 0.222385, 0.328603, 0.222385, 0.158265, 0.203355, 0.268042, 0.179055, 0.182256, 0.122885, 0.127496, 0.071867, 0.106997, 0.134866, 0.182256, 0.118441, 0.071867, 0.060549, 0.11371, 0.139895, 0.137348, 0.147574, 0.179055, 0.142424, 0.155435, 0.21291, 0.179055, 0.194234, 0.247041, 0.222385, 0.308712, 0.377384, 0.468512, 0.483068, 0.483068, 0.5017, 0.63748, 0.745909, 0.728858, 0.759478, 0.775545, 0.73685, 0.557691, 0.458154, 0.486429, 0.490133, 0.414856, 0.454136, 0.436924, 0.36309, 0.401658, 0.384043, 0.398279, 0.41194, 0.398279, 0.390993, 0.380708, 0.366687, 0.342579, 0.36309, 0.318242, 0.275179, 0.278302, 0.387226, 0.483068, 0.458154, 0.585406, 0.759478], '')</t>
  </si>
  <si>
    <t>[229, 230, 246, 247, 279, 280, 281, 282, 283, 284, 285, 286, 287, 288, 289, 317, 546, 547, 548, 549, 550, 551, 552, 553, 577, 578]</t>
  </si>
  <si>
    <t>UPI0002186698 status=activ</t>
  </si>
  <si>
    <t>([0.007555, 0.006988, 0.005734, 0.004976, 0.004431, 0.004899, 0.00543, 0.004835, 0.005932, 0.007091, 0.008525, 0.007259, 0.00543, 0.004161, 0.0028, 0.00359, 0.004414, 0.005378, 0.007259, 0.009977, 0.015694, 0.032677, 0.028695, 0.055536, 0.055536, 0.05306, 0.066181, 0.090864, 0.098513, 0.11371, 0.06184, 0.06312, 0.118441, 0.132295, 0.222385, 0.268042, 0.26085, 0.158265, 0.158265, 0.106997, 0.100716, 0.096677, 0.079919, 0.081712, 0.06312, 0.109221, 0.116183, 0.120615, 0.071867, 0.125101, 0.125101, 0.206376, 0.222385, 0.21291, 0.196879, 0.185198, 0.200174, 0.200174, 0.318242, 0.321458, 0.308712, 0.308712, 0.328603, 0.243554, 0.349426, 0.384043, 0.352862, 0.483068, 0.387226, 0.480142, 0.476583, 0.42561, 0.346032, 0.247041, 0.25406, 0.31487, 0.321458, 0.321458, 0.339168, 0.268042, 0.26085, 0.352862, 0.321458, 0.311707, 0.366687, 0.356642, 0.264545, 0.31487, 0.196879, 0.243554, 0.191378, 0.15008, 0.17593, 0.173081, 0.25406, 0.21291, 0.264545, 0.275179, 0.216401, 0.17593, 0.247041, 0.219301, 0.18812, 0.191378, 0.164327, 0.139895, 0.134866, 0.219301, 0.17593, 0.264545, 0.275179, 0.288399, 0.239899, 0.26085, 0.268042, 0.239899, 0.284882, 0.281712, 0.17593, 0.18812, 0.225814, 0.222385, 0.26085, 0.216401, 0.243554, 0.196879, 0.264545, 0.236433, 0.229226, 0.257454, 0.222385, 0.170161, 0.194234, 0.243554, 0.239899, 0.335645, 0.288399, 0.298791, 0.298791, 0.36309, 0.447574, 0.436924, 0.433034, 0.4292, 0.525368, 0.538167, 0.59917, 0.604312, 0.608892, 0.613573, 0.517562, 0.549308, 0.666105, 0.622677, 0.675549, 0.680603, 0.653063, 0.657645, 0.63748, 0.626927, 0.553315, 0.557691, 0.525368, 0.525368, 0.538167, 0.525368, 0.557691, 0.608892, 0.622677, 0.545602, 0.509769, 0.608892, 0.575842, 0.570702, 0.575842, 0.562014, 0.461924, 0.483068, 0.58069, 0.541878, 0.541878, 0.613573, 0.575842, 0.525368, 0.494003, 0.486429, 0.454136, 0.41194, 0.332115, 0.328603, 0.346032, 0.387226, 0.394753, 0.42561, 0.366687, 0.324872, 0.328603, 0.374039, 0.390993, 0.380708, 0.422041, 0.414856, 0.444081, 0.398279, 0.436924, 0.465241, 0.458154, 0.461924, 0.401658, 0.494003, 0.517562, 0.604312, 0.59014, 0.529623, 0.422041, 0.5017, 0.553315, 0.553315, 0.59014, 0.549308, 0.486429, 0.401658, 0.40511, 0.332115, 0.40511, 0.366687, 0.366687, 0.377384, 0.440853, 0.440853, 0.332115, 0.239899, 0.239899, 0.216401, 0.17593, 0.21291, 0.209395, 0.25031, 0.247041, 0.26085, 0.191378, 0.247041, 0.324872, 0.298791, 0.377384, 0.41194, 0.486429, 0.494003, 0.5017, 0.401658, 0.390993, 0.418646, 0.394753, 0.394753, 0.4292, 0.51388, 0.585406, 0.613573, 0.608892, 0.608892, 0.632174, 0.613573, 0.622677, 0.613573, 0.63748, 0.517562, 0.483068, 0.377384, 0.308712, 0.291804, 0.384043, 0.454136, 0.497853, 0.622677, 0.490133, 0.480142, 0.517562, 0.505461, 0.476583, 0.401658, 0.42561, 0.394753, 0.51388, 0.51388, 0.436924, 0.444081, 0.538167, 0.545602, 0.585406, 0.59014, 0.490133, 0.458154, 0.387226, 0.414856, 0.31487, 0.36309, 0.30533, 0.275179, 0.291804, 0.264545, 0.332115, 0.31487, 0.288399, 0.18812, 0.179055, 0.257454, 0.257454, 0.219301, 0.239899, 0.25031, 0.308712, 0.308712, 0.308712, 0.275179, 0.271506, 0.352862, 0.41194, 0.483068, 0.483068, 0.468512, 0.51388, 0.486429, 0.468512, 0.480142, 0.557691, 0.538167, 0.5017, 0.476583, 0.51388, 0.433034, 0.517562], '')</t>
  </si>
  <si>
    <t>[144, 145, 146, 147, 148, 149, 150, 151, 152, 153, 154, 155, 156, 157, 158, 159, 160, 161, 162, 163, 164, 165, 166, 167, 168, 169, 170, 171, 172, 173, 174, 175, 178, 179, 180, 181, 182, 183, 210, 211, 212, 213, 215, 216, 217, 218, 219, 248, 255, 256, 257, 258, 259, 260, 261, 262, 263, 264, 265, 273, 276, 277, 282, 283, 286, 287, 288, 289, 320, 324, 325, 326, 328, 330]</t>
  </si>
  <si>
    <t>UPI0002186699 status=activ</t>
  </si>
  <si>
    <t>([0.671169, 0.59917, 0.690604, 0.694846, 0.541878, 0.570702, 0.613573, 0.483068, 0.51388, 0.486429, 0.387226, 0.321458, 0.342579, 0.264545, 0.200174, 0.25406, 0.225814, 0.21291, 0.206376, 0.122885, 0.200174, 0.106997, 0.109221, 0.073402, 0.083462, 0.147574, 0.085092, 0.085092, 0.085092, 0.081712, 0.081712, 0.15008, 0.206376, 0.129801, 0.185198, 0.216401, 0.26085, 0.164327, 0.139895, 0.137348, 0.137348, 0.139895, 0.219301, 0.15008, 0.111485, 0.100716, 0.094817, 0.155435, 0.086953, 0.079919, 0.074921, 0.094817, 0.094817, 0.11371, 0.167087, 0.173081, 0.116183, 0.111485, 0.11371, 0.139895, 0.120615, 0.134866, 0.122885, 0.129801, 0.225814, 0.222385, 0.144935, 0.144935, 0.155435, 0.170161, 0.275179, 0.278302, 0.239899, 0.161087, 0.179055, 0.144935, 0.083462, 0.127496, 0.129801, 0.17593, 0.17593, 0.200174, 0.278302, 0.209395, 0.118441, 0.125101, 0.21291, 0.206376, 0.206376, 0.196879, 0.281712, 0.194234, 0.122885, 0.15008, 0.142424, 0.134866, 0.161087, 0.21291, 0.243554, 0.229226, 0.15008, 0.147574, 0.086953, 0.045352, 0.035586, 0.036378, 0.025762, 0.028695, 0.05306, 0.028107, 0.028107, 0.026338, 0.022667, 0.038858, 0.03976, 0.06184, 0.029376, 0.036378, 0.037156, 0.017797, 0.018415, 0.020522, 0.0198, 0.0198, 0.034884, 0.044297, 0.076542, 0.05306, 0.047319, 0.045352, 0.045352, 0.046336, 0.021381, 0.042364, 0.042364, 0.042364, 0.056825, 0.06184, 0.054297, 0.035586, 0.069024, 0.036378, 0.067594, 0.069024, 0.122885, 0.067594, 0.100716, 0.111485, 0.102787, 0.111485, 0.120615, 0.120615, 0.064632, 0.088832, 0.092881, 0.094817, 0.049374, 0.045352, 0.090864, 0.096677, 0.164327, 0.106997, 0.109221, 0.129801, 0.071867, 0.0704, 0.10481, 0.088832, 0.081712, 0.086953, 0.038858, 0.031287, 0.055536, 0.10481, 0.179055, 0.125101, 0.129801, 0.185198, 0.129801, 0.129801, 0.125101, 0.073402, 0.06312, 0.092881, 0.050641, 0.102787, 0.058088, 0.038858, 0.046336, 0.046336, 0.092881, 0.15284, 0.185198, 0.118441, 0.06184, 0.056825, 0.043307, 0.038858, 0.050641, 0.038858, 0.020165, 0.018787, 0.017138, 0.028107, 0.034068, 0.034068, 0.031287, 0.058088, 0.05306, 0.054297, 0.056825, 0.058088, 0.028107, 0.016528, 0.014586, 0.025316, 0.012491, 0.023963, 0.024393, 0.021816, 0.023087, 0.032017, 0.032017, 0.036378, 0.040537, 0.033407, 0.043307, 0.043307, 0.032677, 0.066181, 0.050641, 0.051831, 0.031287, 0.037156, 0.037156, 0.086953, 0.076542, 0.164327, 0.092881, 0.05306, 0.046336, 0.088832, 0.116183, 0.118441, 0.132295, 0.120615, 0.147574, 0.173081, 0.18812, 0.144935, 0.147574, 0.209395, 0.147574, 0.11371, 0.155435, 0.25031, 0.25031, 0.25406, 0.232838, 0.278302, 0.398279, 0.352862, 0.352862, 0.321458, 0.318242, 0.390993, 0.275179, 0.200174, 0.122885, 0.134866, 0.209395, 0.179055, 0.167087, 0.247041, 0.377384, 0.40511, 0.41194, 0.401658, 0.332115, 0.349426, 0.394753, 0.247041, 0.203355, 0.17593, 0.118441, 0.079919, 0.067594, 0.139895, 0.209395, 0.206376, 0.18812, 0.200174, 0.236433, 0.225814, 0.118441, 0.109221, 0.06312, 0.044297, 0.033407, 0.041405, 0.027463, 0.020522, 0.038858, 0.081712, 0.074921, 0.155435, 0.222385], '')</t>
  </si>
  <si>
    <t>[0, 1, 2, 3, 4, 5, 6, 8]</t>
  </si>
  <si>
    <t>UPI000218669A status=activ</t>
  </si>
  <si>
    <t>([0.034884, 0.030611, 0.048328, 0.067594, 0.094817, 0.120615, 0.060549, 0.081712, 0.037156, 0.026892, 0.020522, 0.015694, 0.017138, 0.01227, 0.012491, 0.007259, 0.005086, 0.005623, 0.00515, 0.00543, 0.003821, 0.00389, 0.003276, 0.002727, 0.00283, 0.0028, 0.002881, 0.004247, 0.003079, 0.004577, 0.00515, 0.005249, 0.00543, 0.005799, 0.004646, 0.004736, 0.005223, 0.007422, 0.01078, 0.010131, 0.01204, 0.01227, 0.012491, 0.024393, 0.015078, 0.016528, 0.012727, 0.01204, 0.009483, 0.009483, 0.008276, 0.009401, 0.010221, 0.009401, 0.005623, 0.006039, 0.008409, 0.007877, 0.006619, 0.004835, 0.007031, 0.007422, 0.007315, 0.007645, 0.006421, 0.009977, 0.005992, 0.004577, 0.003405, 0.003431, 0.004577, 0.005249, 0.005378, 0.006533, 0.010221, 0.019401, 0.018787, 0.01204, 0.021381, 0.014586, 0.021816, 0.012727, 0.007177, 0.010372, 0.005992, 0.006619, 0.005799, 0.005734, 0.009096, 0.009294, 0.007315, 0.006142, 0.006078, 0.006245, 0.004689, 0.004513, 0.004414, 0.004775, 0.004161, 0.004247, 0.004315, 0.004388, 0.004358, 0.004976, 0.005011, 0.005503, 0.005623, 0.004577, 0.006988, 0.004775, 0.006374, 0.009977, 0.013265, 0.015078, 0.01078, 0.019109, 0.013265, 0.013821, 0.01227, 0.020165, 0.019109, 0.040537, 0.021816, 0.047319, 0.088832, 0.048328, 0.044297, 0.05306, 0.125101, 0.125101, 0.243554, 0.25031, 0.18812, 0.200174, 0.142424, 0.203355, 0.182256, 0.182256, 0.094817, 0.098513, 0.100716, 0.083462, 0.081712, 0.111485, 0.046336, 0.033407, 0.071867, 0.085092, 0.038042, 0.020165, 0.023534, 0.023534, 0.013437, 0.013613, 0.009294, 0.00777, 0.00558, 0.004899, 0.004899, 0.007259, 0.007422, 0.008624, 0.007091, 0.006988, 0.006194, 0.007177, 0.005503, 0.003512, 0.004611, 0.004315, 0.004775, 0.003341, 0.003298, 0.004483, 0.003701, 0.003671, 0.004208, 0.004976, 0.004135, 0.004577, 0.003405, 0.003177, 0.002327, 0.00225, 0.001649, 0.00231, 0.002761, 0.004135, 0.006421, 0.005799, 0.009401, 0.010509, 0.017797, 0.008895, 0.006795, 0.009483, 0.014315, 0.017138, 0.023963, 0.023963, 0.023963, 0.049374, 0.05306, 0.109221, 0.127496, 0.191378, 0.191378, 0.219301, 0.21291, 0.182256, 0.229226, 0.219301, 0.219301, 0.15008, 0.271506, 0.370445, 0.387226, 0.278302, 0.182256, 0.096677, 0.139895, 0.191378, 0.17593, 0.155435, 0.155435, 0.142424, 0.078022, 0.083462, 0.073402, 0.03976, 0.022306, 0.021381, 0.013265, 0.013821, 0.020876, 0.014783, 0.010926, 0.011518, 0.011106, 0.020165, 0.038042, 0.037156, 0.033407, 0.033407, 0.037156, 0.016528, 0.030003, 0.056825, 0.05306, 0.056825, 0.055536, 0.05306, 0.050641, 0.090864, 0.059222, 0.028695, 0.032677, 0.020522, 0.00962, 0.011903, 0.009015, 0.006567, 0.007422, 0.005734, 0.004161, 0.003997, 0.005872, 0.004161, 0.00316, 0.003212, 0.002327, 0.002327, 0.003461, 0.002512, 0.001675, 0.001499, 0.001675, 0.001936, 0.003079, 0.004577, 0.005378, 0.004388, 0.005734, 0.004646, 0.005011, 0.006894, 0.008723, 0.008723, 0.008156, 0.009096, 0.007555, 0.010672, 0.013437, 0.013437, 0.015694, 0.017138, 0.029376, 0.047319, 0.021816, 0.011342, 0.01078, 0.009294, 0.010131, 0.00962, 0.013265, 0.017138, 0.010672, 0.009728, 0.00962, 0.018106, 0.028107, 0.019401, 0.011669, 0.015344, 0.013821, 0.020876, 0.041405, 0.041405, 0.050641, 0.116183, 0.142424, 0.102787, 0.059222, 0.116183, 0.088832, 0.054297, 0.05306, 0.10481, 0.100716, 0.060549, 0.038042, 0.025316, 0.024826, 0.024826, 0.017797, 0.010131, 0.010131, 0.006795, 0.007422, 0.005932, 0.005683, 0.007031, 0.006078, 0.008002, 0.005992, 0.005318, 0.004899, 0.004899, 0.003512, 0.003053, 0.002529, 0.00243, 0.00283, 0.002555, 0.002727, 0.00243, 0.003431, 0.002396, 0.003276, 0.002211, 0.002727, 0.00246, 0.00152, 0.00231, 0.00231, 0.002014, 0.002555, 0.002976, 0.002581, 0.0028, 0.004161, 0.006482, 0.008409, 0.008624, 0.016257, 0.013437, 0.028695, 0.015344, 0.021816, 0.021816, 0.038858, 0.017797, 0.013265, 0.029376, 0.026338, 0.034884, 0.074921, 0.081712, 0.060549, 0.079919, 0.127496, 0.059222, 0.032677, 0.024826, 0.030003, 0.0198, 0.030611, 0.019401, 0.034884, 0.021381, 0.012727, 0.008624, 0.014075, 0.024393, 0.024393, 0.024826, 0.024393, 0.01227, 0.012491, 0.021381, 0.014075, 0.008276, 0.014783, 0.01204, 0.008723, 0.007645, 0.006567, 0.005992, 0.005932, 0.005086, 0.005378, 0.007259, 0.007091, 0.005249, 0.004135, 0.002881, 0.002138, 0.001383, 0.00146, 0.001481, 0.001675, 0.002435, 0.003757, 0.003014, 0.00359, 0.004513, 0.003701, 0.004414, 0.004835, 0.004646, 0.004483, 0.005992, 0.004431], '')</t>
  </si>
  <si>
    <t>UPI000218669B status=activ</t>
  </si>
  <si>
    <t>([0.013821, 0.020165, 0.020876, 0.022306, 0.031287, 0.032017, 0.046336, 0.058088, 0.038042, 0.047319, 0.029376, 0.030003, 0.056825, 0.078022, 0.076542, 0.03976, 0.020165, 0.024826, 0.035586, 0.076542, 0.134866, 0.10481, 0.111485, 0.090864, 0.073402, 0.038042, 0.025762, 0.026892, 0.016826, 0.030611, 0.030611, 0.071867, 0.071867, 0.067594, 0.088832, 0.092881, 0.125101, 0.185198, 0.185198, 0.137348, 0.071867, 0.071867, 0.102787, 0.098513, 0.161087, 0.144935, 0.229226, 0.243554, 0.194234, 0.25031, 0.247041, 0.185198, 0.137348, 0.179055, 0.196879, 0.134866, 0.137348, 0.11371, 0.147574, 0.144935, 0.144935, 0.139895, 0.161087, 0.15008, 0.088832, 0.047319, 0.066181, 0.069024, 0.067594, 0.081712, 0.109221, 0.064632, 0.109221, 0.090864, 0.048328, 0.026892, 0.046336, 0.047319, 0.060549, 0.054297, 0.037156, 0.049374, 0.098513, 0.106997, 0.059222, 0.109221, 0.106997, 0.106997, 0.11371, 0.111485, 0.116183, 0.116183, 0.173081, 0.173081, 0.155435, 0.247041, 0.278302, 0.200174, 0.120615, 0.158265, 0.111485, 0.18812, 0.116183, 0.116183, 0.090864, 0.155435, 0.096677, 0.098513, 0.098513, 0.092881, 0.167087, 0.139895, 0.090864, 0.047319, 0.056825, 0.10481, 0.074921, 0.098513, 0.118441, 0.196879, 0.185198, 0.25406, 0.247041, 0.332115, 0.225814, 0.170161, 0.111485, 0.10481, 0.167087, 0.203355, 0.144935, 0.137348, 0.137348, 0.203355, 0.30533, 0.26085, 0.25031, 0.284882, 0.185198, 0.129801, 0.118441, 0.11371, 0.139895, 0.15008, 0.088832, 0.15284, 0.179055, 0.21291, 0.30533, 0.268042, 0.264545, 0.26085, 0.179055, 0.206376, 0.125101, 0.096677, 0.10481, 0.085092, 0.067594, 0.098513, 0.185198, 0.209395, 0.137348, 0.109221, 0.125101, 0.21291, 0.219301, 0.191378, 0.236433, 0.173081, 0.216401, 0.158265, 0.137348, 0.216401, 0.257454, 0.342579, 0.295083, 0.196879, 0.247041, 0.295083, 0.342579, 0.239899, 0.222385, 0.275179, 0.275179, 0.239899, 0.15008, 0.147574, 0.216401, 0.216401, 0.243554, 0.236433, 0.271506, 0.374039, 0.275179, 0.161087, 0.134866, 0.203355, 0.200174, 0.219301, 0.179055, 0.17593, 0.275179, 0.185198, 0.216401, 0.232838, 0.196879, 0.194234, 0.200174, 0.118441, 0.088832, 0.120615, 0.094817, 0.094817, 0.054297, 0.051831, 0.05306, 0.064632, 0.066181, 0.127496, 0.059222, 0.076542, 0.073402, 0.037156, 0.064632, 0.069024, 0.06184, 0.043307, 0.079919, 0.042364, 0.081712, 0.067594, 0.067594, 0.083462, 0.100716, 0.125101, 0.132295, 0.127496, 0.132295, 0.111485, 0.085092, 0.122885, 0.098513, 0.076542, 0.127496, 0.098513, 0.067594, 0.048328, 0.096677], '')</t>
  </si>
  <si>
    <t>UPI000218669C status=activ</t>
  </si>
  <si>
    <t>([0.324872, 0.298791, 0.278302, 0.15008, 0.18812, 0.125101, 0.15284, 0.182256, 0.120615, 0.118441, 0.088832, 0.137348, 0.102787, 0.142424, 0.158265, 0.096677, 0.106997, 0.094817, 0.109221, 0.15284, 0.106997, 0.076542, 0.092881, 0.125101, 0.185198, 0.120615, 0.185198, 0.109221, 0.088832, 0.170161, 0.144935, 0.144935, 0.109221, 0.155435, 0.129801, 0.058088, 0.086953, 0.040537, 0.033407, 0.021816, 0.023087, 0.023087, 0.03976, 0.050641, 0.054297, 0.074921, 0.147574, 0.161087, 0.158265, 0.209395, 0.191378, 0.25406, 0.352862, 0.390993, 0.278302, 0.236433, 0.268042, 0.264545, 0.366687, 0.398279, 0.458154, 0.349426, 0.418646, 0.332115, 0.268042, 0.15008, 0.076542, 0.050641, 0.037156, 0.043307, 0.022667, 0.026338, 0.021816, 0.019401, 0.012491, 0.013821, 0.024826, 0.047319, 0.038042, 0.044297, 0.026892, 0.031287, 0.060549, 0.040537, 0.069024, 0.085092, 0.164327, 0.275179, 0.308712, 0.339168, 0.339168, 0.454136, 0.377384, 0.408655, 0.408655, 0.444081, 0.497853, 0.468512, 0.339168, 0.380708, 0.387226, 0.468512, 0.387226, 0.40511, 0.450668, 0.450668, 0.450668, 0.4292, 0.41194, 0.328603, 0.328603, 0.422041, 0.387226, 0.359901, 0.359901, 0.275179, 0.295083, 0.264545, 0.257454, 0.30533, 0.264545, 0.158265, 0.161087, 0.139895, 0.122885, 0.179055, 0.17593, 0.191378, 0.18812, 0.185198, 0.232838, 0.142424, 0.092881, 0.051831, 0.092881, 0.090864, 0.11371, 0.134866, 0.200174, 0.200174, 0.278302, 0.232838, 0.328603, 0.352862, 0.4292, 0.433034, 0.418646, 0.324872, 0.328603, 0.301917, 0.275179, 0.26085, 0.359901, 0.390993, 0.458154, 0.447574, 0.349426, 0.401658, 0.321458, 0.30533, 0.31487, 0.21291, 0.203355, 0.200174, 0.118441, 0.083462, 0.090864, 0.060549, 0.118441, 0.102787, 0.132295, 0.167087, 0.185198, 0.200174, 0.229226, 0.275179, 0.275179, 0.366687, 0.36309, 0.36309, 0.288399, 0.278302, 0.257454, 0.36309, 0.387226, 0.387226, 0.465241, 0.465241, 0.529623, 0.422041, 0.398279, 0.356642, 0.236433, 0.264545, 0.170161, 0.102787, 0.064632, 0.0704, 0.0704, 0.048328, 0.088832, 0.137348, 0.144935, 0.25031, 0.158265, 0.158265, 0.200174, 0.134866, 0.100716, 0.085092, 0.122885, 0.076542, 0.098513, 0.185198, 0.161087, 0.236433, 0.328603, 0.295083, 0.278302, 0.281712, 0.352862, 0.352862, 0.387226, 0.370445, 0.298791, 0.301917, 0.191378, 0.161087, 0.229226, 0.275179, 0.219301, 0.206376, 0.311707, 0.295083, 0.281712, 0.25031, 0.288399, 0.18812, 0.203355, 0.222385, 0.225814, 0.209395, 0.21291, 0.179055, 0.191378, 0.25031, 0.222385, 0.21291, 0.275179, 0.196879, 0.203355, 0.25406, 0.308712, 0.321458, 0.239899, 0.25031, 0.308712, 0.247041, 0.264545, 0.31487, 0.236433, 0.155435, 0.170161, 0.137348, 0.147574, 0.137348, 0.161087, 0.275179, 0.36309, 0.30533, 0.291804, 0.257454, 0.264545, 0.222385, 0.179055, 0.25406, 0.203355, 0.173081, 0.173081, 0.271506, 0.278302], '')</t>
  </si>
  <si>
    <t>UPI000218669D status=activ</t>
  </si>
  <si>
    <t>([0.071867, 0.073402, 0.074921, 0.043307, 0.026892, 0.037156, 0.03976, 0.027463, 0.03976, 0.059222, 0.078022, 0.054297, 0.06312, 0.118441, 0.060549, 0.040537, 0.060549, 0.106997, 0.129801, 0.182256, 0.182256, 0.278302, 0.318242, 0.31487, 0.318242, 0.380708, 0.398279, 0.359901, 0.418646, 0.40511, 0.394753, 0.298791, 0.359901, 0.332115, 0.335645, 0.461924, 0.570702, 0.534167, 0.538167, 0.41194, 0.349426, 0.25031, 0.268042, 0.225814, 0.298791, 0.394753, 0.42561, 0.339168, 0.41194, 0.444081, 0.450668, 0.359901, 0.447574, 0.390993, 0.311707, 0.203355, 0.219301, 0.219301, 0.139895, 0.116183, 0.111485, 0.111485, 0.182256, 0.179055, 0.222385, 0.200174, 0.194234, 0.196879, 0.185198, 0.132295, 0.094817, 0.090864, 0.147574, 0.127496, 0.209395, 0.222385, 0.284882, 0.173081, 0.182256, 0.281712, 0.318242, 0.321458, 0.268042, 0.264545, 0.243554, 0.236433, 0.155435, 0.18812, 0.122885, 0.125101, 0.173081, 0.229226, 0.15284, 0.092881, 0.132295, 0.132295, 0.120615, 0.139895, 0.122885, 0.116183, 0.092881, 0.073402, 0.066181, 0.111485, 0.111485, 0.11371, 0.10481, 0.10481, 0.058088, 0.054297, 0.106997, 0.10481, 0.116183, 0.120615, 0.191378, 0.139895, 0.083462, 0.116183, 0.116183, 0.200174, 0.21291, 0.275179, 0.298791, 0.41194, 0.418646, 0.433034, 0.352862, 0.278302, 0.328603, 0.288399, 0.298791, 0.278302, 0.291804, 0.291804, 0.291804, 0.291804, 0.349426, 0.440853, 0.483068, 0.494003, 0.458154, 0.458154, 0.433034, 0.433034, 0.342579, 0.243554, 0.206376, 0.288399, 0.288399, 0.311707, 0.422041, 0.517562, 0.418646, 0.418646, 0.40511, 0.401658, 0.390993, 0.26085, 0.257454, 0.247041, 0.164327, 0.185198, 0.182256, 0.173081, 0.182256, 0.268042, 0.352862, 0.352862, 0.257454, 0.349426, 0.36309, 0.352862, 0.26085, 0.236433, 0.222385, 0.219301, 0.219301, 0.219301, 0.324872, 0.321458, 0.318242, 0.370445, 0.370445, 0.26085, 0.185198, 0.191378, 0.173081, 0.18812, 0.129801, 0.203355, 0.122885, 0.069024, 0.066181, 0.120615, 0.120615, 0.144935, 0.081712, 0.0704, 0.050641, 0.041405, 0.037156, 0.037156, 0.049374, 0.030003, 0.060549, 0.109221, 0.086953, 0.100716, 0.064632, 0.085092, 0.059222, 0.086953, 0.155435, 0.155435, 0.122885, 0.142424, 0.081712, 0.127496, 0.194234, 0.222385, 0.216401, 0.239899, 0.243554, 0.247041, 0.301917, 0.229226, 0.144935, 0.194234, 0.194234, 0.281712, 0.335645, 0.40511, 0.356642, 0.271506, 0.203355, 0.173081, 0.17593, 0.247041, 0.295083, 0.321458, 0.342579, 0.370445, 0.275179, 0.30533, 0.298791, 0.26085, 0.295083, 0.366687, 0.349426, 0.30533, 0.194234, 0.216401, 0.17593, 0.243554, 0.288399, 0.377384, 0.346032, 0.4292, 0.387226, 0.401658, 0.291804, 0.18812, 0.182256, 0.182256, 0.167087, 0.100716, 0.15284, 0.116183, 0.060549, 0.029376, 0.034068, 0.034068, 0.020522, 0.021381, 0.023087, 0.015694, 0.011903, 0.020876, 0.020876, 0.013437, 0.011106, 0.022667, 0.045352, 0.050641, 0.090864, 0.102787, 0.185198, 0.111485, 0.144935, 0.26085, 0.390993, 0.414856, 0.494003, 0.472492, 0.517562, 0.472492, 0.59917, 0.538167, 0.541878, 0.553315, 0.59917, 0.468512, 0.458154, 0.374039, 0.268042, 0.229226, 0.200174, 0.111485, 0.18812, 0.225814, 0.132295, 0.069024, 0.067594, 0.040537, 0.037156, 0.028107, 0.041405, 0.034884, 0.059222, 0.055536, 0.054297, 0.078022, 0.164327, 0.147574, 0.21291, 0.194234, 0.25031, 0.219301, 0.301917, 0.30533, 0.203355, 0.328603, 0.414856, 0.418646, 0.433034, 0.5017, 0.557691, 0.418646, 0.359901, 0.366687, 0.349426, 0.247041, 0.247041, 0.229226, 0.15008, 0.161087, 0.284882, 0.173081, 0.129801, 0.125101, 0.116183, 0.116183, 0.081712, 0.085092, 0.043307, 0.032677, 0.023534, 0.023534, 0.044297, 0.043307, 0.03976, 0.044297, 0.078022, 0.098513, 0.098513, 0.158265, 0.15284, 0.147574, 0.164327, 0.182256, 0.185198, 0.118441, 0.18812, 0.21291, 0.144935, 0.147574, 0.173081, 0.264545, 0.219301, 0.225814, 0.308712, 0.288399, 0.194234, 0.194234, 0.161087, 0.081712, 0.090864, 0.088832, 0.088832, 0.129801, 0.185198, 0.118441, 0.100716, 0.096677, 0.056825, 0.071867, 0.116183, 0.11371, 0.092881, 0.116183, 0.10481, 0.106997, 0.125101, 0.167087, 0.191378, 0.158265, 0.278302, 0.268042, 0.161087, 0.137348, 0.144935, 0.142424, 0.158265, 0.194234, 0.194234, 0.291804, 0.321458, 0.332115, 0.332115, 0.36309, 0.288399, 0.185198, 0.102787, 0.10481, 0.085092, 0.044297, 0.0704, 0.036378, 0.035586, 0.046336, 0.054297, 0.054297, 0.056825, 0.049374, 0.081712, 0.083462, 0.044297, 0.025316, 0.013437, 0.021381, 0.020522, 0.020165, 0.048328, 0.100716, 0.054297, 0.05306, 0.05306, 0.054297, 0.094817, 0.081712, 0.129801, 0.076542, 0.071867, 0.069024, 0.069024, 0.0704, 0.0704, 0.059222, 0.102787, 0.185198, 0.118441, 0.125101, 0.191378, 0.132295, 0.127496, 0.206376, 0.18812, 0.26085, 0.264545, 0.271506, 0.275179, 0.268042, 0.366687, 0.366687, 0.25406, 0.275179, 0.232838, 0.155435, 0.271506, 0.271506, 0.301917, 0.275179, 0.281712, 0.275179, 0.243554, 0.25406, 0.257454, 0.349426, 0.346032, 0.243554, 0.15284, 0.106997, 0.127496, 0.125101, 0.102787, 0.18812, 0.167087, 0.196879, 0.31487, 0.219301, 0.191378, 0.170161, 0.295083, 0.291804, 0.295083, 0.374039, 0.370445, 0.268042, 0.236433, 0.247041, 0.30533, 0.370445, 0.436924, 0.308712, 0.18812, 0.219301, 0.229226, 0.332115, 0.247041, 0.225814, 0.31487, 0.349426, 0.342579, 0.332115, 0.236433, 0.229226, 0.191378, 0.118441, 0.134866, 0.096677, 0.044297, 0.046336, 0.055536, 0.069024, 0.118441, 0.18812, 0.158265, 0.164327, 0.158265, 0.127496, 0.0704, 0.076542, 0.079919, 0.049374, 0.050641, 0.094817, 0.054297, 0.067594, 0.067594, 0.085092, 0.085092, 0.100716, 0.078022, 0.081712, 0.081712, 0.088832, 0.109221, 0.158265, 0.142424, 0.083462, 0.158265, 0.158265, 0.098513, 0.102787, 0.092881, 0.090864, 0.081712, 0.137348, 0.134866, 0.144935, 0.182256, 0.264545, 0.349426, 0.436924, 0.42561, 0.422041, 0.335645, 0.239899, 0.147574, 0.15008, 0.15284, 0.158265, 0.239899, 0.196879, 0.158265, 0.25406, 0.25031, 0.167087, 0.179055, 0.111485, 0.167087, 0.158265, 0.170161, 0.10481, 0.056825, 0.056825, 0.059222, 0.059222, 0.10481, 0.090864, 0.094817, 0.155435, 0.086953, 0.073402, 0.074921, 0.106997, 0.120615, 0.066181, 0.120615, 0.111485, 0.206376, 0.144935, 0.096677, 0.049374, 0.090864, 0.155435, 0.155435, 0.155435, 0.129801, 0.074921, 0.137348, 0.132295, 0.078022, 0.15008, 0.173081, 0.196879, 0.196879, 0.090864, 0.164327, 0.10481, 0.109221, 0.090864, 0.085092, 0.15008, 0.232838, 0.200174, 0.194234, 0.109221, 0.116183, 0.132295, 0.127496, 0.127496, 0.132295, 0.144935, 0.134866, 0.134866, 0.137348, 0.066181, 0.132295, 0.127496, 0.191378, 0.200174, 0.147574, 0.129801, 0.111485, 0.116183, 0.090864, 0.060549, 0.069024, 0.036378, 0.066181, 0.116183, 0.11371, 0.067594, 0.06184, 0.064632, 0.064632, 0.118441, 0.122885, 0.125101, 0.106997, 0.102787, 0.054297, 0.047319, 0.102787, 0.085092, 0.047319, 0.086953, 0.086953, 0.078022, 0.147574, 0.083462, 0.086953, 0.088832, 0.164327, 0.239899, 0.170161, 0.191378, 0.182256, 0.196879, 0.127496, 0.100716, 0.100716, 0.161087, 0.239899, 0.200174, 0.229226, 0.321458, 0.301917, 0.342579, 0.450668, 0.42561, 0.534167, 0.494003, 0.490133, 0.465241, 0.472492, 0.553315, 0.521092, 0.517562, 0.604312, 0.724957, 0.801317, 0.798249, 0.795062, 0.788093, 0.823549, 0.81615, 0.808535, 0.795062, 0.846163, 0.84206], '')</t>
  </si>
  <si>
    <t>[36, 37, 38, 151, 294, 296, 297, 298, 299, 300, 335, 336, 702, 707, 708, 709, 710, 711, 712, 713, 714, 715, 716, 717, 718, 719, 720, 721]</t>
  </si>
  <si>
    <t>UPI000218669E status=activ</t>
  </si>
  <si>
    <t>([0.139895, 0.191378, 0.229226, 0.268042, 0.321458, 0.359901, 0.346032, 0.377384, 0.408655, 0.346032, 0.377384, 0.433034, 0.433034, 0.545602, 0.505461, 0.51388, 0.585406, 0.604312, 0.490133, 0.440853, 0.517562, 0.476583, 0.387226, 0.40511, 0.401658, 0.408655, 0.328603, 0.390993, 0.40511, 0.311707, 0.408655, 0.31487, 0.298791, 0.281712, 0.185198, 0.144935, 0.083462, 0.10481, 0.100716, 0.170161, 0.120615, 0.118441, 0.147574, 0.236433, 0.222385, 0.243554, 0.196879, 0.281712, 0.209395, 0.194234, 0.271506, 0.155435, 0.144935, 0.125101, 0.10481, 0.139895, 0.216401, 0.318242, 0.318242, 0.408655, 0.321458, 0.422041, 0.342579, 0.349426, 0.359901, 0.387226, 0.339168, 0.370445, 0.349426, 0.422041, 0.380708, 0.41194, 0.42561, 0.454136, 0.390993, 0.450668, 0.497853, 0.380708, 0.384043, 0.377384, 0.339168, 0.422041, 0.418646, 0.517562, 0.476583, 0.461924, 0.349426, 0.387226, 0.418646, 0.339168, 0.232838, 0.243554, 0.182256, 0.191378, 0.182256, 0.278302, 0.247041, 0.173081, 0.268042, 0.155435, 0.182256, 0.15008, 0.102787, 0.069024, 0.066181, 0.079919, 0.047319, 0.079919, 0.078022, 0.0704, 0.134866, 0.206376, 0.239899, 0.209395, 0.203355, 0.291804, 0.301917, 0.311707, 0.298791, 0.191378, 0.30533, 0.196879, 0.185198, 0.26085, 0.232838, 0.257454, 0.225814, 0.30533, 0.222385, 0.225814, 0.185198, 0.161087, 0.164327, 0.137348, 0.203355, 0.25406, 0.257454, 0.167087, 0.173081, 0.264545, 0.377384, 0.384043, 0.497853, 0.509769, 0.394753, 0.398279, 0.398279, 0.359901, 0.352862, 0.40511, 0.291804, 0.243554, 0.271506, 0.288399, 0.239899, 0.247041, 0.278302, 0.278302, 0.278302, 0.229226, 0.194234, 0.191378, 0.100716, 0.086953, 0.102787, 0.17593, 0.196879, 0.17593, 0.25031, 0.25031, 0.25031, 0.359901, 0.447574, 0.339168, 0.281712, 0.359901, 0.26085, 0.232838, 0.232838, 0.339168, 0.26085, 0.298791, 0.311707, 0.418646, 0.4292, 0.440853, 0.356642, 0.422041, 0.339168, 0.324872, 0.324872, 0.284882, 0.278302, 0.271506, 0.377384, 0.422041, 0.328603, 0.342579, 0.394753, 0.384043, 0.291804, 0.370445, 0.377384, 0.26085, 0.164327, 0.147574, 0.185198, 0.268042, 0.271506, 0.352862, 0.349426, 0.321458, 0.311707, 0.236433, 0.203355, 0.179055, 0.167087, 0.26085, 0.342579, 0.31487, 0.332115, 0.335645, 0.275179, 0.236433, 0.346032, 0.476583, 0.480142, 0.458154, 0.342579, 0.366687, 0.370445, 0.291804, 0.31487, 0.318242, 0.31487, 0.359901, 0.374039, 0.377384, 0.366687, 0.288399, 0.284882, 0.206376, 0.196879, 0.194234, 0.232838, 0.219301, 0.200174, 0.203355, 0.219301, 0.295083, 0.243554, 0.21291, 0.308712, 0.284882, 0.298791, 0.321458, 0.232838, 0.243554, 0.25031, 0.247041, 0.30533, 0.321458, 0.41194, 0.5017, 0.538167, 0.534167, 0.505461, 0.497853, 0.398279, 0.301917, 0.346032, 0.366687, 0.284882, 0.21291, 0.209395, 0.271506, 0.268042, 0.356642, 0.356642, 0.284882, 0.31487, 0.321458, 0.308712, 0.209395, 0.191378, 0.170161, 0.164327, 0.127496, 0.111485, 0.102787, 0.092881, 0.05306, 0.034068, 0.058088, 0.042364, 0.049374, 0.054297, 0.05306, 0.051831, 0.042364, 0.038858, 0.035586, 0.034068, 0.034068, 0.034068, 0.035586, 0.056825, 0.038042, 0.06312, 0.083462, 0.073402, 0.081712, 0.10481, 0.134866, 0.129801, 0.216401, 0.185198, 0.137348, 0.179055, 0.129801, 0.098513, 0.158265], '')</t>
  </si>
  <si>
    <t>[13, 14, 15, 16, 17, 20, 83, 143, 263, 264, 265, 266]</t>
  </si>
  <si>
    <t>UPI000218669F status=activ</t>
  </si>
  <si>
    <t>([0.720929, 0.76285, 0.779859, 0.788093, 0.798249, 0.827927, 0.834292, 0.703578, 0.728858, 0.618285, 0.671169, 0.690604, 0.570702, 0.497853, 0.497853, 0.461924, 0.433034, 0.461924, 0.56648, 0.465241, 0.454136, 0.450668, 0.335645, 0.243554, 0.243554, 0.164327, 0.158265, 0.179055, 0.191378, 0.179055, 0.278302, 0.268042, 0.301917, 0.295083, 0.398279, 0.268042, 0.271506, 0.281712, 0.281712, 0.288399, 0.342579, 0.257454, 0.257454, 0.324872, 0.332115, 0.342579, 0.42561, 0.384043, 0.275179, 0.275179, 0.243554, 0.229226, 0.127496, 0.071867, 0.106997, 0.064632, 0.125101, 0.15284, 0.079919, 0.073402, 0.037156, 0.054297, 0.086953, 0.086953, 0.055536, 0.055536, 0.030003, 0.035586, 0.051831, 0.058088, 0.116183, 0.134866, 0.134866, 0.194234, 0.291804, 0.225814, 0.206376, 0.209395, 0.206376, 0.225814, 0.18812, 0.288399, 0.182256, 0.111485, 0.094817, 0.170161, 0.257454, 0.339168, 0.308712, 0.298791, 0.301917, 0.301917, 0.30533, 0.311707, 0.31487, 0.308712, 0.318242, 0.324872, 0.332115, 0.243554, 0.321458, 0.356642, 0.342579, 0.394753, 0.490133, 0.433034, 0.346032, 0.243554, 0.278302, 0.196879, 0.116183, 0.164327, 0.120615, 0.122885, 0.125101, 0.086953, 0.083462, 0.079919, 0.127496, 0.064632, 0.11371, 0.111485, 0.106997, 0.118441, 0.085092, 0.085092, 0.158265, 0.25031, 0.311707, 0.185198, 0.232838, 0.31487, 0.284882, 0.328603, 0.295083, 0.196879, 0.203355, 0.21291, 0.30533, 0.31487, 0.447574, 0.440853, 0.352862, 0.36309, 0.342579, 0.444081, 0.346032, 0.31487, 0.216401, 0.243554, 0.339168, 0.380708, 0.380708, 0.42561, 0.408655, 0.454136, 0.51388, 0.51388, 0.398279, 0.401658, 0.390993, 0.298791, 0.216401, 0.30533, 0.298791, 0.308712, 0.311707, 0.366687, 0.281712, 0.377384, 0.352862, 0.359901, 0.264545, 0.194234, 0.18812, 0.222385, 0.243554, 0.179055, 0.264545, 0.374039, 0.366687, 0.339168, 0.414856, 0.497853, 0.465241, 0.468512, 0.4292, 0.414856, 0.444081, 0.553315, 0.541878, 0.570702, 0.562014, 0.675549, 0.788093, 0.666105, 0.622677, 0.480142, 0.59508, 0.549308, 0.545602, 0.545602, 0.58069, 0.472492, 0.486429, 0.41194, 0.414856, 0.444081, 0.454136, 0.461924, 0.461924, 0.468512, 0.390993, 0.298791, 0.222385, 0.222385, 0.308712, 0.308712, 0.401658, 0.335645, 0.339168, 0.232838, 0.167087, 0.164327, 0.25031, 0.209395, 0.232838, 0.232838, 0.239899, 0.225814, 0.225814, 0.194234, 0.111485, 0.15008, 0.232838, 0.318242, 0.247041, 0.247041, 0.158265, 0.088832, 0.132295, 0.147574, 0.161087, 0.173081, 0.173081, 0.164327, 0.18812, 0.271506, 0.281712, 0.196879, 0.229226, 0.25406, 0.200174, 0.203355, 0.222385, 0.15284, 0.094817, 0.137348, 0.144935, 0.167087, 0.26085, 0.229226, 0.17593, 0.247041, 0.25031, 0.194234, 0.194234, 0.191378, 0.191378, 0.158265, 0.203355, 0.182256, 0.158265, 0.236433, 0.328603, 0.339168, 0.41194, 0.494003, 0.387226, 0.30533, 0.342579, 0.25031, 0.271506, 0.236433, 0.209395, 0.275179, 0.342579, 0.318242, 0.318242, 0.308712, 0.332115, 0.359901, 0.384043, 0.278302, 0.243554, 0.216401, 0.179055, 0.15284, 0.127496, 0.203355, 0.275179, 0.275179, 0.390993, 0.359901], '')</t>
  </si>
  <si>
    <t>[0, 1, 2, 3, 4, 5, 6, 7, 8, 9, 10, 11, 12, 18, 156, 157, 189, 190, 191, 192, 193, 194, 195, 196, 198, 199, 200, 201, 202]</t>
  </si>
  <si>
    <t>UPI00021866A0 status=activ</t>
  </si>
  <si>
    <t>([0.058088, 0.085092, 0.15284, 0.196879, 0.232838, 0.17593, 0.122885, 0.155435, 0.191378, 0.137348, 0.158265, 0.122885, 0.194234, 0.111485, 0.21291, 0.219301, 0.147574, 0.225814, 0.161087, 0.11371, 0.073402, 0.083462, 0.047319, 0.038858, 0.045352, 0.045352, 0.0704, 0.118441, 0.111485, 0.10481, 0.170161, 0.17593, 0.229226, 0.158265, 0.247041, 0.167087, 0.098513, 0.158265, 0.147574, 0.137348, 0.206376, 0.288399, 0.284882, 0.380708, 0.384043, 0.352862, 0.36309, 0.284882, 0.196879, 0.137348, 0.144935, 0.144935, 0.086953, 0.10481, 0.111485, 0.116183, 0.182256, 0.298791, 0.288399, 0.216401, 0.311707, 0.31487, 0.308712, 0.321458, 0.225814, 0.229226, 0.239899, 0.239899, 0.295083, 0.384043, 0.422041, 0.346032, 0.236433, 0.328603, 0.335645, 0.301917, 0.200174, 0.127496, 0.055536, 0.067594, 0.109221, 0.06184, 0.059222, 0.047319, 0.047319, 0.090864, 0.096677, 0.059222, 0.043307, 0.026338, 0.026338, 0.03976, 0.036378, 0.073402, 0.045352, 0.043307, 0.085092, 0.122885, 0.185198, 0.284882, 0.26085, 0.219301, 0.275179, 0.281712, 0.308712, 0.398279, 0.352862, 0.335645, 0.42561, 0.374039, 0.401658, 0.374039, 0.339168, 0.349426, 0.346032, 0.335645, 0.30533, 0.318242, 0.352862, 0.321458, 0.335645, 0.339168, 0.281712, 0.346032, 0.332115, 0.346032, 0.26085, 0.295083, 0.298791, 0.284882, 0.377384, 0.472492, 0.51388, 0.517562, 0.517562, 0.490133, 0.480142, 0.483068, 0.465241, 0.436924, 0.384043, 0.346032, 0.264545, 0.352862, 0.352862, 0.352862, 0.30533, 0.352862, 0.271506, 0.170161, 0.179055, 0.182256, 0.203355, 0.203355, 0.206376, 0.25031, 0.200174, 0.301917, 0.359901, 0.374039, 0.318242, 0.401658, 0.440853, 0.534167, 0.454136, 0.339168, 0.342579, 0.301917, 0.298791, 0.387226, 0.51388, 0.41194, 0.370445, 0.352862, 0.356642, 0.356642, 0.349426, 0.440853, 0.398279, 0.298791, 0.200174, 0.21291, 0.222385, 0.225814, 0.222385, 0.206376, 0.291804, 0.18812, 0.232838, 0.284882, 0.275179, 0.196879, 0.25406, 0.284882, 0.271506, 0.185198, 0.118441, 0.079919, 0.043307, 0.058088, 0.088832, 0.147574, 0.203355, 0.125101, 0.098513, 0.100716, 0.173081, 0.173081, 0.288399, 0.346032, 0.342579, 0.356642, 0.346032, 0.30533, 0.298791, 0.311707, 0.418646, 0.545602, 0.685117, 0.823549, 0.808535, 0.716283, 0.712013, 0.733139, 0.716283, 0.648219, 0.642678, 0.642678, 0.541878, 0.494003, 0.447574, 0.414856, 0.377384, 0.450668, 0.521092, 0.505461, 0.458154, 0.380708, 0.291804, 0.243554], '')</t>
  </si>
  <si>
    <t>[132, 133, 134, 163, 170, 217, 218, 219, 220, 221, 222, 223, 224, 225, 226, 227, 228, 234, 235]</t>
  </si>
  <si>
    <t>UPI00021866A1 status=activ</t>
  </si>
  <si>
    <t>([0.216401, 0.098513, 0.167087, 0.067594, 0.034068, 0.022667, 0.013016, 0.00962, 0.008276, 0.008525, 0.008409, 0.01078, 0.00962, 0.006374, 0.005932, 0.005932, 0.005872, 0.004921, 0.005623, 0.004577, 0.004577, 0.006567, 0.009294, 0.005872, 0.005503, 0.008624, 0.008525, 0.009401, 0.015078, 0.018787, 0.028695, 0.040537, 0.020876, 0.023087, 0.038042, 0.018415, 0.019109, 0.01078, 0.01078, 0.007315, 0.011106, 0.015078, 0.008895, 0.005992, 0.005992, 0.007091, 0.004899, 0.004921, 0.004315, 0.004388, 0.00558, 0.003671, 0.003727, 0.003512, 0.003405, 0.002503, 0.003478, 0.003757, 0.004513, 0.005249, 0.007495, 0.005683, 0.006039, 0.006039, 0.006482, 0.006533, 0.006039, 0.008075, 0.007495, 0.01078, 0.007177, 0.006482, 0.008075, 0.006482, 0.010221, 0.006701, 0.007555, 0.005011, 0.003341, 0.002688, 0.002606, 0.001778, 0.002512, 0.002336, 0.002211, 0.003405, 0.003366, 0.004689, 0.003671, 0.004414, 0.003864, 0.004646, 0.003431, 0.004161, 0.003298, 0.003276, 0.004577, 0.006988, 0.007495, 0.00962, 0.010372, 0.009015, 0.009015, 0.00558, 0.005503, 0.008075, 0.007259, 0.01078, 0.012727, 0.011342, 0.015694, 0.01204, 0.009977, 0.009977, 0.006701, 0.009401, 0.006245, 0.005503, 0.003461, 0.003478, 0.003924, 0.003727, 0.003109, 0.003014, 0.003341, 0.002396, 0.002662, 0.001855, 0.001808, 0.001687, 0.002555, 0.001778, 0.002482, 0.003341, 0.003512, 0.004736, 0.003924, 0.005683, 0.006482, 0.008624, 0.008723, 0.00558, 0.006701, 0.006795, 0.010221, 0.013821, 0.024826, 0.016257, 0.020876, 0.011518, 0.009401, 0.006619, 0.006142, 0.004835, 0.003512, 0.004689, 0.004431, 0.006374, 0.006078, 0.005318, 0.006078, 0.009483, 0.021816, 0.027463, 0.054297, 0.067594, 0.067594, 0.071867, 0.055536, 0.06184, 0.088832, 0.11371, 0.17593, 0.18812, 0.18812, 0.25031, 0.232838, 0.142424, 0.083462, 0.036378, 0.029376, 0.037156, 0.017138, 0.014586, 0.011518, 0.009865, 0.008895, 0.009096, 0.009096, 0.014315, 0.019109, 0.015344, 0.00962, 0.010131, 0.010221, 0.018106, 0.013437, 0.008895, 0.016826, 0.014783, 0.030611, 0.026338, 0.021816, 0.020165, 0.016528, 0.01227, 0.009483, 0.009187, 0.011342, 0.009187, 0.006142, 0.006619, 0.006421, 0.009015, 0.006194, 0.00962, 0.008156, 0.00962, 0.012727, 0.007495, 0.011342, 0.011518, 0.011669, 0.014315, 0.028107, 0.037156, 0.081712, 0.071867, 0.071867, 0.071867, 0.050641, 0.071867, 0.055536, 0.06312, 0.078022, 0.173081, 0.118441, 0.092881, 0.098513, 0.100716, 0.100716, 0.094817, 0.092881, 0.122885, 0.050641, 0.023087, 0.013613, 0.013265, 0.030003, 0.032017, 0.017447, 0.030003, 0.023087, 0.023534, 0.045352, 0.03976, 0.018415, 0.018787, 0.019109, 0.023963, 0.024393, 0.023534, 0.013437, 0.008624, 0.008895, 0.013613, 0.019109, 0.033407, 0.025762, 0.023087, 0.013016, 0.022667, 0.017138, 0.030611, 0.031287, 0.031287, 0.028695, 0.05306, 0.03976, 0.086953, 0.092881, 0.071867, 0.147574, 0.144935, 0.26085, 0.278302, 0.257454, 0.295083, 0.271506, 0.298791, 0.257454, 0.377384, 0.339168, 0.398279, 0.356642], '')</t>
  </si>
  <si>
    <t>UPI00021866A2 status=activ</t>
  </si>
  <si>
    <t>([0.63748, 0.653063, 0.525368, 0.56648, 0.59917, 0.486429, 0.414856, 0.450668, 0.387226, 0.414856, 0.444081, 0.483068, 0.398279, 0.41194, 0.418646, 0.342579, 0.332115, 0.342579, 0.239899, 0.318242, 0.31487, 0.291804, 0.30533, 0.36309, 0.346032, 0.352862, 0.352862, 0.339168, 0.335645, 0.422041, 0.332115, 0.257454, 0.257454, 0.25031, 0.164327, 0.164327, 0.268042, 0.196879, 0.122885, 0.191378, 0.206376, 0.139895, 0.161087, 0.161087, 0.147574, 0.147574, 0.144935, 0.15284, 0.239899, 0.203355, 0.173081, 0.225814, 0.288399, 0.200174, 0.278302, 0.295083, 0.295083, 0.288399, 0.40511, 0.5017, 0.414856, 0.384043, 0.447574, 0.418646, 0.328603, 0.349426, 0.349426, 0.264545, 0.311707, 0.301917, 0.26085, 0.284882, 0.229226, 0.161087, 0.243554, 0.247041, 0.229226, 0.264545, 0.167087, 0.137348, 0.132295, 0.122885, 0.079919, 0.049374, 0.06312, 0.122885, 0.134866, 0.139895, 0.219301, 0.236433, 0.164327, 0.203355, 0.203355, 0.291804, 0.374039, 0.356642, 0.366687, 0.444081, 0.418646, 0.529623, 0.440853, 0.366687, 0.465241, 0.59508, 0.56648, 0.461924, 0.346032, 0.31487, 0.229226, 0.219301, 0.161087, 0.232838, 0.291804, 0.301917, 0.203355, 0.182256, 0.179055, 0.161087, 0.179055, 0.15008, 0.158265, 0.236433, 0.278302, 0.278302, 0.275179, 0.380708, 0.387226, 0.468512, 0.509769, 0.642678, 0.648219, 0.626927, 0.59508, 0.521092, 0.40511, 0.41194, 0.433034, 0.339168, 0.356642, 0.349426, 0.387226, 0.377384, 0.377384, 0.408655, 0.398279, 0.40511, 0.374039, 0.4292, 0.408655, 0.370445, 0.324872, 0.284882, 0.366687, 0.374039, 0.384043, 0.525368, 0.694846], '')</t>
  </si>
  <si>
    <t>[0, 1, 2, 3, 4, 59, 99, 103, 104, 128, 129, 130, 131, 132, 133, 155, 156]</t>
  </si>
  <si>
    <t>UPI00021866A3 status=activ</t>
  </si>
  <si>
    <t>([0.196879, 0.076542, 0.076542, 0.100716, 0.139895, 0.069024, 0.085092, 0.064632, 0.064632, 0.083462, 0.106997, 0.144935, 0.083462, 0.11371, 0.18812, 0.102787, 0.158265, 0.182256, 0.173081, 0.073402, 0.096677, 0.047319, 0.071867, 0.096677, 0.10481, 0.054297, 0.116183, 0.083462, 0.134866, 0.100716, 0.051831, 0.047319, 0.022306, 0.045352, 0.028695, 0.023963, 0.021381, 0.021381, 0.018787, 0.012491, 0.014783, 0.016257, 0.028695, 0.040537, 0.03976, 0.037156, 0.076542, 0.035586, 0.055536, 0.058088, 0.109221, 0.182256, 0.118441, 0.18812, 0.088832, 0.081712, 0.094817, 0.196879, 0.10481, 0.06184, 0.102787, 0.185198, 0.096677, 0.050641, 0.040537, 0.038042, 0.038042, 0.0198, 0.047319, 0.051831, 0.031287, 0.017797, 0.011106, 0.010926, 0.008723, 0.013821, 0.01227, 0.013821, 0.009865, 0.020522, 0.020165, 0.019109, 0.01078, 0.014315, 0.026338, 0.033407, 0.018415, 0.0198, 0.032677, 0.014586, 0.013265, 0.018787, 0.031287, 0.056825, 0.066181, 0.086953, 0.096677, 0.158265, 0.074921, 0.06184, 0.051831, 0.047319, 0.047319, 0.090864, 0.111485, 0.0704, 0.038858, 0.060549, 0.028695, 0.016528, 0.032677, 0.034068, 0.032017, 0.020876, 0.020522, 0.017447, 0.012491, 0.008525, 0.00962, 0.00962, 0.015344, 0.017138, 0.033407, 0.036378, 0.0198, 0.011669, 0.014783, 0.023963, 0.034884, 0.078022, 0.116183, 0.055536, 0.028695, 0.017447, 0.025316, 0.025316, 0.025316, 0.030611, 0.059222, 0.056825, 0.137348, 0.127496, 0.116183, 0.06184, 0.059222, 0.118441, 0.127496, 0.071867, 0.040537, 0.019401, 0.018787, 0.021816, 0.044297, 0.048328, 0.059222, 0.040537, 0.032017, 0.058088, 0.06312, 0.056825, 0.032677, 0.028695, 0.028107, 0.015694, 0.015694, 0.015078, 0.014315, 0.024393, 0.045352, 0.094817, 0.173081, 0.094817, 0.058088, 0.040537, 0.064632, 0.092881, 0.094817, 0.0704, 0.058088, 0.088832, 0.073402, 0.076542, 0.047319, 0.026338, 0.060549, 0.083462, 0.088832, 0.045352, 0.043307, 0.05306, 0.045352, 0.045352, 0.046336, 0.046336, 0.038042, 0.031287, 0.034884, 0.055536, 0.054297, 0.074921, 0.088832, 0.051831, 0.050641, 0.085092, 0.158265, 0.15008, 0.11371, 0.064632, 0.11371, 0.094817, 0.042364, 0.033407, 0.030611, 0.064632, 0.109221, 0.102787, 0.122885, 0.132295, 0.139895, 0.155435, 0.106997, 0.090864, 0.092881, 0.102787, 0.074921, 0.055536, 0.059222, 0.100716, 0.081712, 0.088832, 0.120615, 0.120615, 0.081712, 0.083462, 0.085092, 0.098513, 0.185198, 0.118441, 0.083462, 0.041405, 0.045352, 0.051831, 0.055536, 0.076542, 0.116183, 0.096677, 0.127496, 0.060549, 0.034068, 0.060549, 0.026338, 0.023963, 0.023087, 0.023087, 0.019109, 0.016528, 0.014586, 0.014075, 0.013821, 0.017797, 0.028695, 0.044297, 0.044297, 0.023963, 0.044297, 0.05306, 0.079919, 0.076542, 0.11371, 0.125101, 0.158265, 0.278302, 0.185198, 0.225814, 0.236433, 0.158265, 0.158265, 0.170161, 0.179055, 0.278302, 0.278302, 0.308712, 0.182256, 0.137348, 0.209395, 0.15284, 0.137348, 0.155435, 0.079919, 0.106997, 0.083462, 0.086953, 0.044297, 0.090864, 0.147574, 0.147574, 0.25406, 0.147574, 0.134866, 0.127496, 0.069024, 0.035586, 0.031287, 0.064632, 0.06312, 0.035586, 0.049374, 0.050641, 0.022667, 0.043307, 0.023087, 0.054297, 0.032017, 0.027463, 0.030003, 0.015694, 0.028695, 0.031287, 0.066181, 0.038042, 0.036378, 0.042364, 0.042364, 0.045352, 0.045352, 0.040537, 0.079919, 0.073402, 0.076542, 0.139895, 0.164327, 0.164327, 0.120615, 0.182256, 0.30533, 0.185198, 0.271506, 0.167087, 0.129801, 0.074921, 0.125101, 0.122885, 0.185198, 0.268042, 0.167087, 0.179055, 0.25406, 0.18812, 0.18812, 0.147574, 0.129801, 0.066181, 0.059222, 0.078022, 0.078022, 0.073402, 0.111485, 0.122885, 0.142424, 0.106997, 0.179055, 0.111485, 0.066181, 0.06184, 0.032017, 0.056825, 0.029376, 0.021381, 0.031287, 0.019109, 0.014075, 0.016257, 0.025762, 0.056825, 0.051831, 0.051831, 0.036378, 0.042364, 0.037156, 0.054297, 0.049374, 0.050641, 0.059222, 0.0704, 0.038042, 0.049374, 0.054297, 0.090864, 0.158265, 0.161087, 0.236433, 0.335645, 0.243554, 0.243554, 0.239899, 0.15284, 0.142424, 0.182256, 0.134866, 0.155435, 0.161087, 0.25031, 0.247041, 0.222385, 0.257454, 0.243554, 0.222385, 0.209395, 0.232838, 0.161087, 0.079919, 0.081712, 0.076542, 0.144935, 0.144935, 0.147574, 0.203355, 0.164327, 0.142424, 0.179055, 0.129801, 0.10481, 0.083462, 0.06184, 0.10481, 0.102787, 0.206376, 0.324872], '')</t>
  </si>
  <si>
    <t>UPI00021866A4 status=activ</t>
  </si>
  <si>
    <t>([0.11371, 0.06312, 0.086953, 0.11371, 0.144935, 0.098513, 0.067594, 0.085092, 0.109221, 0.137348, 0.094817, 0.142424, 0.118441, 0.137348, 0.118441, 0.222385, 0.222385, 0.25031, 0.352862, 0.387226, 0.271506, 0.229226, 0.225814, 0.200174, 0.17593, 0.185198, 0.158265, 0.232838, 0.243554, 0.236433, 0.225814, 0.281712, 0.25406, 0.194234, 0.203355, 0.239899, 0.182256, 0.225814, 0.194234, 0.191378, 0.116183, 0.132295, 0.102787, 0.179055, 0.209395, 0.164327, 0.090864, 0.102787, 0.109221, 0.10481, 0.102787, 0.106997, 0.137348, 0.134866, 0.219301, 0.118441, 0.073402, 0.088832, 0.109221, 0.120615, 0.058088, 0.058088, 0.106997, 0.096677, 0.086953, 0.088832, 0.074921, 0.139895, 0.142424, 0.164327, 0.164327, 0.164327, 0.173081, 0.102787, 0.048328, 0.046336, 0.079919, 0.127496, 0.127496, 0.134866, 0.06312, 0.134866, 0.21291, 0.134866, 0.209395, 0.225814, 0.155435, 0.268042, 0.25031, 0.352862, 0.25406, 0.185198, 0.18812, 0.094817, 0.137348, 0.173081, 0.170161, 0.111485, 0.127496, 0.127496, 0.132295, 0.225814, 0.225814, 0.229226, 0.311707, 0.311707, 0.216401, 0.209395, 0.127496, 0.139895, 0.109221, 0.173081, 0.206376, 0.239899, 0.281712, 0.222385, 0.30533, 0.194234, 0.236433, 0.203355, 0.134866, 0.122885, 0.076542, 0.040537, 0.042364, 0.043307, 0.048328, 0.096677, 0.102787, 0.170161, 0.098513, 0.125101, 0.069024, 0.086953, 0.046336, 0.055536, 0.116183, 0.0704, 0.137348, 0.127496, 0.086953, 0.161087, 0.164327, 0.167087, 0.25031, 0.232838, 0.229226, 0.21291, 0.120615, 0.18812, 0.18812, 0.268042, 0.191378, 0.164327, 0.15284, 0.139895, 0.120615, 0.106997, 0.170161, 0.17593, 0.17593, 0.243554, 0.142424, 0.137348, 0.139895, 0.106997, 0.111485, 0.111485, 0.067594, 0.106997, 0.064632, 0.042364, 0.041405, 0.05306, 0.085092, 0.085092, 0.161087, 0.222385, 0.229226, 0.144935, 0.147574, 0.216401, 0.222385, 0.30533, 0.229226, 0.311707, 0.278302, 0.291804, 0.321458, 0.418646, 0.433034, 0.538167, 0.534167, 0.450668, 0.5017, 0.472492, 0.497853, 0.476583, 0.41194, 0.301917, 0.301917, 0.209395, 0.229226, 0.236433, 0.236433, 0.324872, 0.352862, 0.342579, 0.346032, 0.232838, 0.194234, 0.182256, 0.102787, 0.15008, 0.147574, 0.132295, 0.120615, 0.116183, 0.109221, 0.15284, 0.236433, 0.222385, 0.21291, 0.137348, 0.086953, 0.096677, 0.098513, 0.083462, 0.11371, 0.081712, 0.116183, 0.116183, 0.090864, 0.129801, 0.098513, 0.158265, 0.125101, 0.209395], '')</t>
  </si>
  <si>
    <t>[191, 192, 194]</t>
  </si>
  <si>
    <t>UPI00021866A5 status=activ</t>
  </si>
  <si>
    <t>([0.480142, 0.390993, 0.418646, 0.342579, 0.394753, 0.422041, 0.444081, 0.394753, 0.433034, 0.339168, 0.36309, 0.401658, 0.318242, 0.318242, 0.318242, 0.401658, 0.328603, 0.301917, 0.264545, 0.239899, 0.264545, 0.36309, 0.433034, 0.374039, 0.444081, 0.42561, 0.42561, 0.42561, 0.41194, 0.321458, 0.4292, 0.42561, 0.414856, 0.461924, 0.384043, 0.401658, 0.387226, 0.384043, 0.418646, 0.414856, 0.422041, 0.433034, 0.352862, 0.366687, 0.433034, 0.356642, 0.366687, 0.374039, 0.298791, 0.40511, 0.40511, 0.401658, 0.40511, 0.342579, 0.298791, 0.380708, 0.278302, 0.278302, 0.359901, 0.387226, 0.414856, 0.414856, 0.339168, 0.387226, 0.370445, 0.370445, 0.480142, 0.480142, 0.472492, 0.472492, 0.433034, 0.549308, 0.465241, 0.468512, 0.541878, 0.525368, 0.436924, 0.545602, 0.505461, 0.538167, 0.465241, 0.480142, 0.5017, 0.622677, 0.575842, 0.570702, 0.59014, 0.472492, 0.476583, 0.444081, 0.525368, 0.458154, 0.4292, 0.529623, 0.440853, 0.447574, 0.509769, 0.562014, 0.553315, 0.497853, 0.476583, 0.476583, 0.384043, 0.36309, 0.324872, 0.408655, 0.418646, 0.291804, 0.318242, 0.229226, 0.271506, 0.196879, 0.17593, 0.167087, 0.158265, 0.158265, 0.17593, 0.11371, 0.144935, 0.15008, 0.25031, 0.209395, 0.155435, 0.222385, 0.216401, 0.15008, 0.116183, 0.090864, 0.092881, 0.069024, 0.11371, 0.111485, 0.196879, 0.173081, 0.194234, 0.185198, 0.229226, 0.132295, 0.155435, 0.15008, 0.142424, 0.0704, 0.0704, 0.079919, 0.079919, 0.073402, 0.129801, 0.15008, 0.182256, 0.284882, 0.295083, 0.288399, 0.200174, 0.144935, 0.173081, 0.158265, 0.102787, 0.06312, 0.086953, 0.092881, 0.086953, 0.050641, 0.094817, 0.111485, 0.17593, 0.185198, 0.132295, 0.092881, 0.106997, 0.118441, 0.066181, 0.060549, 0.034884, 0.06184, 0.076542, 0.122885, 0.090864, 0.088832, 0.170161, 0.203355, 0.200174, 0.219301, 0.271506, 0.161087, 0.129801, 0.069024, 0.074921, 0.067594, 0.050641, 0.043307, 0.040537, 0.081712, 0.078022, 0.134866, 0.10481, 0.10481, 0.10481, 0.129801, 0.203355, 0.191378, 0.118441, 0.142424, 0.137348, 0.094817, 0.100716, 0.132295, 0.142424, 0.122885, 0.216401, 0.295083, 0.203355, 0.120615, 0.090864, 0.125101, 0.098513, 0.071867, 0.069024, 0.056825, 0.030611, 0.030003, 0.031287, 0.05306, 0.034884, 0.031287, 0.060549, 0.067594, 0.0704, 0.088832, 0.049374, 0.024826, 0.020876, 0.030611, 0.06184, 0.040537, 0.050641, 0.035586, 0.064632, 0.05306, 0.081712, 0.098513, 0.096677, 0.076542, 0.06312, 0.069024, 0.071867, 0.055536, 0.083462, 0.043307, 0.030611, 0.067594, 0.132295, 0.134866, 0.139895, 0.096677, 0.155435, 0.125101, 0.191378, 0.15008, 0.161087, 0.085092, 0.129801], '')</t>
  </si>
  <si>
    <t>[71, 74, 75, 77, 78, 79, 82, 83, 84, 85, 86, 90, 93, 96, 97, 98]</t>
  </si>
  <si>
    <t>UPI00021866A6 status=activ</t>
  </si>
  <si>
    <t>([0.433034, 0.472492, 0.447574, 0.308712, 0.342579, 0.374039, 0.433034, 0.480142, 0.418646, 0.356642, 0.380708, 0.328603, 0.349426, 0.359901, 0.318242, 0.390993, 0.387226, 0.422041, 0.384043, 0.374039, 0.374039, 0.332115, 0.328603, 0.377384, 0.418646, 0.342579, 0.275179, 0.257454, 0.173081, 0.243554, 0.291804, 0.219301, 0.31487, 0.225814, 0.216401, 0.278302, 0.278302, 0.346032, 0.318242, 0.288399, 0.281712, 0.271506, 0.321458, 0.324872, 0.206376, 0.284882, 0.370445, 0.356642, 0.374039, 0.472492, 0.490133, 0.414856, 0.486429, 0.517562, 0.63748, 0.529623, 0.494003, 0.352862, 0.359901, 0.284882, 0.295083, 0.298791, 0.30533, 0.291804, 0.311707, 0.335645, 0.324872, 0.318242, 0.332115, 0.236433, 0.15008, 0.11371, 0.191378, 0.167087, 0.161087, 0.161087, 0.161087, 0.164327, 0.288399, 0.191378, 0.236433, 0.257454, 0.332115, 0.349426, 0.356642, 0.30533, 0.284882, 0.257454, 0.209395, 0.247041, 0.31487, 0.271506, 0.328603, 0.346032, 0.377384, 0.324872, 0.271506, 0.342579, 0.342579, 0.321458, 0.390993, 0.387226, 0.359901, 0.328603, 0.324872, 0.209395, 0.170161, 0.264545, 0.222385, 0.295083, 0.25406, 0.25406, 0.384043, 0.271506, 0.222385, 0.219301, 0.247041, 0.30533, 0.219301, 0.225814, 0.15284, 0.15284, 0.185198, 0.288399, 0.324872, 0.281712, 0.346032, 0.390993, 0.318242, 0.422041, 0.349426, 0.418646, 0.339168, 0.236433, 0.328603, 0.328603, 0.236433, 0.25031, 0.129801, 0.164327, 0.090864, 0.158265, 0.185198, 0.179055, 0.17593, 0.185198, 0.15008, 0.15008, 0.18812, 0.284882, 0.173081, 0.222385, 0.25406, 0.335645, 0.450668, 0.444081, 0.476583, 0.626927, 0.521092, 0.707965, 0.648219, 0.728858, 0.707965, 0.661982, 0.657645, 0.553315, 0.447574, 0.447574, 0.490133, 0.476583, 0.41194, 0.468512, 0.458154, 0.42561, 0.359901, 0.328603, 0.332115, 0.225814, 0.173081, 0.17593, 0.158265, 0.164327, 0.167087, 0.164327, 0.100716, 0.109221, 0.158265, 0.203355, 0.288399, 0.209395, 0.132295, 0.132295, 0.106997, 0.088832, 0.073402, 0.109221, 0.109221, 0.109221, 0.206376, 0.206376, 0.170161, 0.100716, 0.155435, 0.191378, 0.122885, 0.196879, 0.161087, 0.173081, 0.200174, 0.127496, 0.109221, 0.191378, 0.134866, 0.196879, 0.232838, 0.275179, 0.243554, 0.17593, 0.185198, 0.18812, 0.222385, 0.26085, 0.349426, 0.36309, 0.268042, 0.370445, 0.281712, 0.243554, 0.142424, 0.155435, 0.18812, 0.31487, 0.301917, 0.401658, 0.42561, 0.387226, 0.377384, 0.408655, 0.483068, 0.356642, 0.25406, 0.247041, 0.324872, 0.239899, 0.225814, 0.346032, 0.332115, 0.418646, 0.461924, 0.476583, 0.36309, 0.433034, 0.301917, 0.196879, 0.232838, 0.127496, 0.15008, 0.079919, 0.064632, 0.06312, 0.125101, 0.206376, 0.222385, 0.182256, 0.264545, 0.271506, 0.232838, 0.232838, 0.167087, 0.200174, 0.209395, 0.301917, 0.275179, 0.374039, 0.494003, 0.384043, 0.472492, 0.472492, 0.59917, 0.648219, 0.604312, 0.604312, 0.480142, 0.42561, 0.461924, 0.374039, 0.332115, 0.346032, 0.264545, 0.247041, 0.25406, 0.295083, 0.295083, 0.257454, 0.164327, 0.155435, 0.158265, 0.134866, 0.079919, 0.086953, 0.086953, 0.069024, 0.033407, 0.074921, 0.05306, 0.044297, 0.081712, 0.081712, 0.078022, 0.106997, 0.144935, 0.139895, 0.185198, 0.185198, 0.185198, 0.243554, 0.25406, 0.321458, 0.36309, 0.370445, 0.377384, 0.377384, 0.447574, 0.458154, 0.346032, 0.346032, 0.377384, 0.298791, 0.295083, 0.301917, 0.335645, 0.370445, 0.328603, 0.308712, 0.281712, 0.291804, 0.298791, 0.257454, 0.222385, 0.17593, 0.257454, 0.18812, 0.147574, 0.106997], '')</t>
  </si>
  <si>
    <t>[53, 54, 55, 157, 158, 159, 160, 161, 162, 163, 164, 165, 278, 279, 280, 281]</t>
  </si>
  <si>
    <t>UPI00021866A7 status=activ</t>
  </si>
  <si>
    <t>([0.060549, 0.088832, 0.125101, 0.161087, 0.191378, 0.232838, 0.30533, 0.239899, 0.167087, 0.161087, 0.11371, 0.139895, 0.229226, 0.132295, 0.239899, 0.147574, 0.139895, 0.122885, 0.134866, 0.137348, 0.134866, 0.239899, 0.15008, 0.076542, 0.074921, 0.040537, 0.021381, 0.017797, 0.016528, 0.027463, 0.033407, 0.049374, 0.046336, 0.043307, 0.079919, 0.078022, 0.081712, 0.046336, 0.090864, 0.046336, 0.024826, 0.026892, 0.026338, 0.026892, 0.06184, 0.064632, 0.142424, 0.225814, 0.243554, 0.332115, 0.349426, 0.278302, 0.219301, 0.139895, 0.15008, 0.15008, 0.155435, 0.275179, 0.275179, 0.281712, 0.335645, 0.356642, 0.342579, 0.335645, 0.444081, 0.433034, 0.332115, 0.308712, 0.278302, 0.173081, 0.17593, 0.161087, 0.243554, 0.236433, 0.324872, 0.281712, 0.18812, 0.096677, 0.081712, 0.15008, 0.074921, 0.098513, 0.088832, 0.050641, 0.055536, 0.050641, 0.049374, 0.092881, 0.054297, 0.032677, 0.06312, 0.069024, 0.036378, 0.027463, 0.027463, 0.034884, 0.023963, 0.023963, 0.026338, 0.026338, 0.023963, 0.049374, 0.048328, 0.086953, 0.122885, 0.058088, 0.030611, 0.031287, 0.023963, 0.038858, 0.048328, 0.036378, 0.038042, 0.038042, 0.026338, 0.038858, 0.016826, 0.018415, 0.034068, 0.033407, 0.032017, 0.034884, 0.034068, 0.017797, 0.018787, 0.022667, 0.025316, 0.059222, 0.06312, 0.086953, 0.047319, 0.076542, 0.094817, 0.085092, 0.15008, 0.232838, 0.275179, 0.387226, 0.387226, 0.374039, 0.374039, 0.346032, 0.335645, 0.30533, 0.311707, 0.271506, 0.281712, 0.384043, 0.384043, 0.370445, 0.275179, 0.275179, 0.185198, 0.122885, 0.134866, 0.142424, 0.118441, 0.120615, 0.116183, 0.147574, 0.085092, 0.158265, 0.216401, 0.222385, 0.26085, 0.359901, 0.311707, 0.311707, 0.196879, 0.098513, 0.055536, 0.050641, 0.049374, 0.090864, 0.155435, 0.081712, 0.081712, 0.102787, 0.102787, 0.058088, 0.071867, 0.0704, 0.069024, 0.028695, 0.017447, 0.010509, 0.007177, 0.009728, 0.009865, 0.017138, 0.023534, 0.041405, 0.046336, 0.045352, 0.044297, 0.040537, 0.040537, 0.023963, 0.024393, 0.023963, 0.025316, 0.020876, 0.023534, 0.018106, 0.033407, 0.043307, 0.079919, 0.147574, 0.078022, 0.044297, 0.045352, 0.059222, 0.059222, 0.079919, 0.092881, 0.044297, 0.048328, 0.050641, 0.03976, 0.030003, 0.030611, 0.064632, 0.081712, 0.137348, 0.196879, 0.132295, 0.167087, 0.142424, 0.139895, 0.132295, 0.132295, 0.122885, 0.120615, 0.073402, 0.055536, 0.096677, 0.191378, 0.179055, 0.17593, 0.31487, 0.349426, 0.346032, 0.232838, 0.200174, 0.191378, 0.085092, 0.076542, 0.073402, 0.090864, 0.098513, 0.194234, 0.271506, 0.232838, 0.236433, 0.281712, 0.264545, 0.257454, 0.15284, 0.164327, 0.147574, 0.076542, 0.074921, 0.060549, 0.10481, 0.102787, 0.10481, 0.194234, 0.318242, 0.21291, 0.125101, 0.125101, 0.120615, 0.067594, 0.044297, 0.045352, 0.06184, 0.06312, 0.049374, 0.055536, 0.055536, 0.069024, 0.125101, 0.067594, 0.045352, 0.021381, 0.021816, 0.021381, 0.017447, 0.014586, 0.028695, 0.032677, 0.030003, 0.028695, 0.054297, 0.054297, 0.029376, 0.026338, 0.023534, 0.023087, 0.021381, 0.012727, 0.020165, 0.011518, 0.011669, 0.019401, 0.043307, 0.067594, 0.073402, 0.102787, 0.109221, 0.111485, 0.173081, 0.144935, 0.079919, 0.085092, 0.15284, 0.155435, 0.098513, 0.196879, 0.203355, 0.30533, 0.30533, 0.301917, 0.295083, 0.401658, 0.408655, 0.311707, 0.25406, 0.21291, 0.167087, 0.129801, 0.088832, 0.066181, 0.06312, 0.120615, 0.076542, 0.045352], '')</t>
  </si>
  <si>
    <t>UPI00021866A8 status=activ</t>
  </si>
  <si>
    <t>([0.007031, 0.010672, 0.016257, 0.008525, 0.006142, 0.004689, 0.004835, 0.003864, 0.004775, 0.006142, 0.007645, 0.006245, 0.006482, 0.005223, 0.005623, 0.007315, 0.00515, 0.004899, 0.003997, 0.005992, 0.003757, 0.003804, 0.00316, 0.002194, 0.002327, 0.003298, 0.003555, 0.004513, 0.004611, 0.004577, 0.003014, 0.002155, 0.002194, 0.002435, 0.002155, 0.00246, 0.00283, 0.004247, 0.004247, 0.006039, 0.004208, 0.004775, 0.004247, 0.005086, 0.008156, 0.009187, 0.006701, 0.009187, 0.008409, 0.01078, 0.007177, 0.01227, 0.023963, 0.023963, 0.0198, 0.038858, 0.030611, 0.015694, 0.013437, 0.013613, 0.008525, 0.017447, 0.013821, 0.009865, 0.006194, 0.00407, 0.003864, 0.00359, 0.002727, 0.001786, 0.001481, 0.00246, 0.001499, 0.001408, 0.002117, 0.00225, 0.001434, 0.00146, 0.002155, 0.00225, 0.002336, 0.002276, 0.001967, 0.00316, 0.00389, 0.00558, 0.006701, 0.006533, 0.007259, 0.011518, 0.01204, 0.011518, 0.007259, 0.007259, 0.005249, 0.004513, 0.007091, 0.007031, 0.006374, 0.00558, 0.005378, 0.003701, 0.00407, 0.004431, 0.004315, 0.004899, 0.00359, 0.00292, 0.004513, 0.004513, 0.004315, 0.006482, 0.00962, 0.008624, 0.009294, 0.015694, 0.016021, 0.010672, 0.020165, 0.032677, 0.031287, 0.030003, 0.046336, 0.090864, 0.094817, 0.047319, 0.049374, 0.109221, 0.125101, 0.056825, 0.102787, 0.041405, 0.025316, 0.014075, 0.034884, 0.085092, 0.05306, 0.054297, 0.055536, 0.049374, 0.032677, 0.022306, 0.012727, 0.013016, 0.008002, 0.007315, 0.011518, 0.009401, 0.009401, 0.008409, 0.01227, 0.007877, 0.008409, 0.009977, 0.013265, 0.011669, 0.008895, 0.008624, 0.008525, 0.009865, 0.010372, 0.011342, 0.020522, 0.038042, 0.050641, 0.098513, 0.043307, 0.03976, 0.058088, 0.027463, 0.046336, 0.023087, 0.048328, 0.050641, 0.051831, 0.034884, 0.034068, 0.047319, 0.030611, 0.045352, 0.034884, 0.016257, 0.020522, 0.022306, 0.013016, 0.013821, 0.014783, 0.022306, 0.013016, 0.008804, 0.008895, 0.007031, 0.008002, 0.005503, 0.005932, 0.006142, 0.006245, 0.004431, 0.004483, 0.006619, 0.004689, 0.005318, 0.008075, 0.009401, 0.006533, 0.008075, 0.00777, 0.007555, 0.006374, 0.009096, 0.013016, 0.023963, 0.037156, 0.049374, 0.086953, 0.122885, 0.090864, 0.15284, 0.271506, 0.222385, 0.173081, 0.308712], '')</t>
  </si>
  <si>
    <t>UPI00021866A9 status=activ</t>
  </si>
  <si>
    <t>([0.15008, 0.257454, 0.15008, 0.092881, 0.122885, 0.078022, 0.073402, 0.106997, 0.10481, 0.06184, 0.083462, 0.116183, 0.219301, 0.247041, 0.229226, 0.271506, 0.268042, 0.301917, 0.31487, 0.366687, 0.278302, 0.257454, 0.137348, 0.222385, 0.219301, 0.139895, 0.132295, 0.179055, 0.182256, 0.225814, 0.30533, 0.200174, 0.11371, 0.125101, 0.109221, 0.06184, 0.086953, 0.06312, 0.03976, 0.06312, 0.06184, 0.086953, 0.071867, 0.139895, 0.137348, 0.134866, 0.229226, 0.321458, 0.318242, 0.209395, 0.209395, 0.239899, 0.301917, 0.398279, 0.275179, 0.167087, 0.167087, 0.179055, 0.164327, 0.25031, 0.25406, 0.158265, 0.161087, 0.219301, 0.122885, 0.122885, 0.194234, 0.155435, 0.10481, 0.10481, 0.179055, 0.102787, 0.059222, 0.034884, 0.035586, 0.071867, 0.132295, 0.209395, 0.209395, 0.225814, 0.132295, 0.134866, 0.179055, 0.209395, 0.182256, 0.18812, 0.161087, 0.167087, 0.120615, 0.18812, 0.185198, 0.109221, 0.179055, 0.264545, 0.380708, 0.380708, 0.328603, 0.239899, 0.236433, 0.144935, 0.173081, 0.222385, 0.236433, 0.161087, 0.096677, 0.094817, 0.158265, 0.109221, 0.051831, 0.111485, 0.11371, 0.106997, 0.147574, 0.096677, 0.049374, 0.031287, 0.030611, 0.040537, 0.086953, 0.092881, 0.073402, 0.081712, 0.106997, 0.098513, 0.125101, 0.167087, 0.100716, 0.050641, 0.076542, 0.15008, 0.10481, 0.096677, 0.047319, 0.064632, 0.064632, 0.122885, 0.185198, 0.111485, 0.122885, 0.054297, 0.024393, 0.051831, 0.045352, 0.033407, 0.034884, 0.055536, 0.069024, 0.078022, 0.161087, 0.098513, 0.116183, 0.11371, 0.085092, 0.098513, 0.0704, 0.088832, 0.049374, 0.050641, 0.102787, 0.047319, 0.109221, 0.229226, 0.216401, 0.21291, 0.158265, 0.102787, 0.058088, 0.031287, 0.050641, 0.056825, 0.076542, 0.040537, 0.050641, 0.073402, 0.15284, 0.18812, 0.219301, 0.278302, 0.278302, 0.17593, 0.271506, 0.239899, 0.229226, 0.243554, 0.158265, 0.26085, 0.332115, 0.352862, 0.352862, 0.370445, 0.268042, 0.25406, 0.232838, 0.232838, 0.219301, 0.206376, 0.127496, 0.071867, 0.106997, 0.047319, 0.048328, 0.050641, 0.028107, 0.020876, 0.01204, 0.020876, 0.019401, 0.010926, 0.015694, 0.025316, 0.023087, 0.020522, 0.038042, 0.076542, 0.083462, 0.069024, 0.033407, 0.049374, 0.049374, 0.03976, 0.069024, 0.066181, 0.048328, 0.085092, 0.083462, 0.147574, 0.081712, 0.085092, 0.137348, 0.081712, 0.05306, 0.051831, 0.098513, 0.088832, 0.038858, 0.034884, 0.042364, 0.042364, 0.024826, 0.044297, 0.025316, 0.018415, 0.031287, 0.044297, 0.045352, 0.034884, 0.034884, 0.06312, 0.033407, 0.040537, 0.044297, 0.044297, 0.027463, 0.027463, 0.030611, 0.051831, 0.058088, 0.046336, 0.069024, 0.137348, 0.137348, 0.15008, 0.15008, 0.15008, 0.142424, 0.083462, 0.125101, 0.102787, 0.109221, 0.120615, 0.120615, 0.17593, 0.257454, 0.243554, 0.225814, 0.209395, 0.278302, 0.298791, 0.328603, 0.247041, 0.243554, 0.209395, 0.288399, 0.30533, 0.229226, 0.219301, 0.318242, 0.243554, 0.18812, 0.191378, 0.275179, 0.308712, 0.328603, 0.222385, 0.324872, 0.288399, 0.200174, 0.100716, 0.085092, 0.096677, 0.200174, 0.139895, 0.185198, 0.147574, 0.173081, 0.247041, 0.257454, 0.25406, 0.232838, 0.324872, 0.275179, 0.216401, 0.191378, 0.118441, 0.158265, 0.088832, 0.071867, 0.125101, 0.170161, 0.098513, 0.092881, 0.064632, 0.081712, 0.040537, 0.064632, 0.067594, 0.064632, 0.066181, 0.030611, 0.056825, 0.031287, 0.023534, 0.018415, 0.018787, 0.030003, 0.038858, 0.067594, 0.083462, 0.038858, 0.049374, 0.048328, 0.049374, 0.06184, 0.038042, 0.067594, 0.043307, 0.060549, 0.064632, 0.037156, 0.085092, 0.055536, 0.058088, 0.102787, 0.173081, 0.182256, 0.185198, 0.179055, 0.109221, 0.078022, 0.094817, 0.051831, 0.074921, 0.0704, 0.0704, 0.142424, 0.094817, 0.071867, 0.041405, 0.032017, 0.050641, 0.025762, 0.044297, 0.079919, 0.076542, 0.078022, 0.038042, 0.028107, 0.029376, 0.033407, 0.047319, 0.081712, 0.116183, 0.069024, 0.055536, 0.044297, 0.026892, 0.026338, 0.033407, 0.054297, 0.05306, 0.041405, 0.06184, 0.041405, 0.029376, 0.021381, 0.013613, 0.020876, 0.019401, 0.01227], '')</t>
  </si>
  <si>
    <t>UPI00021866AA status=activ</t>
  </si>
  <si>
    <t>([0.534167, 0.549308, 0.377384, 0.40511, 0.447574, 0.468512, 0.483068, 0.36309, 0.387226, 0.288399, 0.200174, 0.222385, 0.122885, 0.11371, 0.106997, 0.079919, 0.040537, 0.040537, 0.041405, 0.081712, 0.040537, 0.018415, 0.010672, 0.018106, 0.010372, 0.008525, 0.008624, 0.008895, 0.008804, 0.008723, 0.009865, 0.013265, 0.016021, 0.034884, 0.034068, 0.020165, 0.014075, 0.01204, 0.01204, 0.007422, 0.006533, 0.006482, 0.008624, 0.013437, 0.009294, 0.009294, 0.009294, 0.005932, 0.003821, 0.003864, 0.003212, 0.003864, 0.004431, 0.003212, 0.00292, 0.003212, 0.003366, 0.003555, 0.003804, 0.00407, 0.006194, 0.007555, 0.008156, 0.008002, 0.008002, 0.010509, 0.009401, 0.01078, 0.020522, 0.020165, 0.029376, 0.049374, 0.050641, 0.022667, 0.023963, 0.023963, 0.024393, 0.016826, 0.021381, 0.036378, 0.014586, 0.00962, 0.008723, 0.01227, 0.00962, 0.010221, 0.006894, 0.00777, 0.006078, 0.004483, 0.004646, 0.004161, 0.00283, 0.002194, 0.00316, 0.003431, 0.003014, 0.003014, 0.003212, 0.003727, 0.003276, 0.003701, 0.004431, 0.003276, 0.002211, 0.002117, 0.002078, 0.002035, 0.002035, 0.001855, 0.002881, 0.004513, 0.004431, 0.006701, 0.009401, 0.006795, 0.005932, 0.006619, 0.005378, 0.006619, 0.004611, 0.003555, 0.00316, 0.00243, 0.003014, 0.003212, 0.004611, 0.003924, 0.004208, 0.005932, 0.005683, 0.00543, 0.004775, 0.004835, 0.004483, 0.003366, 0.003109, 0.004358, 0.004736, 0.003864, 0.004775, 0.004414, 0.004899, 0.004775, 0.006078, 0.004921, 0.005249, 0.005011, 0.004431, 0.005378, 0.004513, 0.004577, 0.003212, 0.003246, 0.003405, 0.002435, 0.002727, 0.002623, 0.002662, 0.002078, 0.002035, 0.001271, 0.001383, 0.001211, 0.001808, 0.001872, 0.002581, 0.003431, 0.003431, 0.004689, 0.004646, 0.004611, 0.006619, 0.007177, 0.006421, 0.008525, 0.008409, 0.006795, 0.011518, 0.012491, 0.016528, 0.033407, 0.027463, 0.023534, 0.069024, 0.078022, 0.076542, 0.038042, 0.040537, 0.040537, 0.017797, 0.014315, 0.013016, 0.009977, 0.010926, 0.010926, 0.007555, 0.007645, 0.008895, 0.005503, 0.005086, 0.003431, 0.003405, 0.005011, 0.005503, 0.00558, 0.003821, 0.003079, 0.004358, 0.003014, 0.00316, 0.003821, 0.004358, 0.005683, 0.005683, 0.007177, 0.009294, 0.015344, 0.028695, 0.044297, 0.116183, 0.059222, 0.161087, 0.167087, 0.134866, 0.247041, 0.236433, 0.359901, 0.359901, 0.25031, 0.25406, 0.247041, 0.185198, 0.137348, 0.06312, 0.035586, 0.017138, 0.010131, 0.009096, 0.009015, 0.006194, 0.005223, 0.005734, 0.003864, 0.002761, 0.003212, 0.002276, 0.00146, 0.00155, 0.00146, 0.00225, 0.003276, 0.002482, 0.002662, 0.003963, 0.005318, 0.008002, 0.011903, 0.021816, 0.010926, 0.008276, 0.008409, 0.006619, 0.005734, 0.008075, 0.009865, 0.006619, 0.010131, 0.017138, 0.015694, 0.014315, 0.009483, 0.007645, 0.010926, 0.013265, 0.007645, 0.008276, 0.005992, 0.004646, 0.003405, 0.003701, 0.004835, 0.005799, 0.007177, 0.007877, 0.007645, 0.006795, 0.006894, 0.006795, 0.006894, 0.005086, 0.005683, 0.00515, 0.004646, 0.004646, 0.005318, 0.007555, 0.006039, 0.006078, 0.00515, 0.006533, 0.006482, 0.00543, 0.006374, 0.007422, 0.010672, 0.011669, 0.013821, 0.030611, 0.029376, 0.022667, 0.019401, 0.017447, 0.035586, 0.034068, 0.034068, 0.034884, 0.034884, 0.048328, 0.043307, 0.120615, 0.06184, 0.127496, 0.125101, 0.059222, 0.040537, 0.023963, 0.020876, 0.020522, 0.011106, 0.008895, 0.010926, 0.014315, 0.013613, 0.008895, 0.008804, 0.006245, 0.004358, 0.004414, 0.003212, 0.003512, 0.002688, 0.004135, 0.00389, 0.004611, 0.005683, 0.004358, 0.004899, 0.003671, 0.003109, 0.003461, 0.003478, 0.00243, 0.002194, 0.00243, 0.002705, 0.00316, 0.002881, 0.003298, 0.002155, 0.003246, 0.003053, 0.003177, 0.002435, 0.001649, 0.001172, 0.000854, 0.00152, 0.001743, 0.001743, 0.002555, 0.001967, 0.002396, 0.003431, 0.003757, 0.00407, 0.004736, 0.005623, 0.006701, 0.008895, 0.016021, 0.009865, 0.017797, 0.017797, 0.011669, 0.022667, 0.03976, 0.035586, 0.025316, 0.013265, 0.028107, 0.014315, 0.034884, 0.036378, 0.018106, 0.013265, 0.011903, 0.007555, 0.005318, 0.004135, 0.003053, 0.002529, 0.002881, 0.001872, 0.001541, 0.002435, 0.001743, 0.001481, 0.001572, 0.001288, 0.001936, 0.001936, 0.00283, 0.001786, 0.001748, 0.001687, 0.00243, 0.002349, 0.002512, 0.002482, 0.002529, 0.003821, 0.003405, 0.002761, 0.0028, 0.002761, 0.001872, 0.001709, 0.001743, 0.00231, 0.003177, 0.002057, 0.001288, 0.000743, 0.001288, 0.001288, 0.001967, 0.001967, 0.00231, 0.003177, 0.003804, 0.005992, 0.004247, 0.004736, 0.005683, 0.00558, 0.008624, 0.016257, 0.032017, 0.035586, 0.03976, 0.031287, 0.064632, 0.127496, 0.243554, 0.203355, 0.164327, 0.122885, 0.096677], '')</t>
  </si>
  <si>
    <t>UPI00021866AB status=activ</t>
  </si>
  <si>
    <t>([0.078022, 0.11371, 0.06184, 0.088832, 0.044297, 0.034884, 0.048328, 0.064632, 0.088832, 0.05306, 0.071867, 0.096677, 0.118441, 0.06312, 0.030611, 0.030003, 0.055536, 0.031287, 0.0704, 0.085092, 0.085092, 0.161087, 0.098513, 0.142424, 0.073402, 0.094817, 0.120615, 0.118441, 0.118441, 0.120615, 0.225814, 0.229226, 0.222385, 0.134866, 0.203355, 0.301917, 0.308712, 0.222385, 0.324872, 0.301917, 0.229226, 0.324872, 0.236433, 0.229226, 0.229226, 0.342579, 0.444081, 0.490133, 0.461924, 0.433034, 0.349426, 0.346032, 0.335645, 0.366687, 0.447574, 0.377384, 0.384043, 0.288399, 0.308712, 0.209395, 0.127496, 0.164327, 0.155435, 0.25031, 0.356642, 0.359901, 0.370445, 0.342579, 0.298791, 0.356642, 0.298791, 0.342579, 0.328603, 0.232838, 0.182256, 0.109221, 0.173081, 0.144935, 0.222385, 0.288399, 0.359901, 0.377384, 0.332115, 0.264545, 0.243554, 0.229226, 0.288399, 0.170161, 0.17593, 0.127496, 0.11371, 0.15008, 0.182256, 0.194234, 0.25406, 0.275179, 0.377384, 0.275179, 0.209395, 0.182256, 0.116183, 0.096677, 0.155435, 0.232838, 0.301917, 0.301917, 0.298791, 0.182256, 0.206376, 0.196879, 0.216401, 0.116183, 0.147574, 0.15284, 0.137348, 0.155435, 0.088832, 0.088832, 0.144935, 0.236433, 0.17593, 0.173081, 0.196879, 0.11371, 0.100716, 0.106997, 0.067594, 0.038858, 0.071867, 0.129801, 0.132295, 0.194234, 0.216401, 0.21291, 0.17593, 0.125101, 0.127496, 0.219301, 0.116183, 0.125101, 0.116183, 0.194234, 0.173081, 0.179055, 0.271506, 0.167087, 0.155435, 0.25031, 0.352862, 0.271506, 0.257454, 0.18812, 0.179055, 0.170161, 0.164327, 0.200174, 0.278302, 0.291804, 0.216401, 0.36309, 0.349426, 0.349426, 0.346032, 0.377384, 0.271506, 0.167087, 0.284882, 0.203355, 0.17593, 0.194234, 0.264545, 0.185198, 0.167087, 0.17593, 0.281712, 0.257454, 0.161087, 0.161087, 0.092881, 0.071867, 0.060549, 0.033407, 0.042364, 0.044297, 0.074921, 0.088832, 0.173081, 0.167087, 0.26085, 0.17593, 0.129801, 0.129801, 0.129801, 0.203355, 0.206376, 0.200174, 0.200174, 0.298791, 0.200174, 0.298791, 0.422041, 0.318242, 0.380708, 0.352862, 0.275179, 0.209395, 0.194234, 0.196879, 0.120615, 0.134866, 0.182256, 0.209395, 0.203355, 0.219301, 0.147574, 0.083462, 0.085092, 0.066181, 0.060549, 0.083462, 0.044297, 0.025762, 0.040537, 0.049374, 0.048328, 0.074921, 0.111485, 0.17593, 0.090864, 0.158265, 0.088832, 0.106997, 0.106997, 0.118441, 0.170161, 0.25406, 0.339168, 0.264545, 0.243554, 0.239899, 0.25406, 0.339168, 0.380708, 0.42561, 0.436924, 0.444081, 0.461924, 0.461924, 0.472492, 0.497853, 0.40511, 0.450668, 0.444081, 0.374039, 0.291804, 0.328603, 0.324872, 0.324872, 0.366687, 0.458154, 0.36309, 0.390993, 0.401658, 0.447574, 0.450668, 0.458154, 0.486429, 0.384043, 0.318242, 0.219301, 0.21291, 0.311707, 0.311707, 0.311707, 0.295083, 0.370445, 0.30533, 0.311707, 0.284882, 0.321458, 0.291804, 0.394753, 0.4292, 0.4292, 0.41194, 0.408655, 0.401658, 0.36309, 0.461924, 0.436924, 0.440853, 0.497853, 0.394753, 0.339168, 0.335645, 0.440853, 0.401658, 0.349426, 0.339168, 0.370445, 0.370445, 0.308712, 0.275179, 0.25031, 0.278302, 0.21291, 0.232838, 0.26085, 0.196879, 0.203355, 0.264545, 0.275179, 0.281712, 0.295083, 0.349426, 0.321458, 0.243554, 0.196879, 0.295083, 0.271506, 0.243554, 0.17593, 0.264545, 0.295083, 0.25406, 0.236433, 0.30533, 0.271506, 0.203355, 0.206376, 0.196879, 0.229226, 0.232838, 0.284882, 0.271506, 0.308712, 0.356642, 0.444081, 0.549308, 0.525368, 0.58069, 0.622677, 0.608892, 0.604312, 0.585406, 0.608892, 0.56648, 0.545602, 0.525368, 0.562014, 0.666105, 0.626927, 0.59014, 0.759478], '')</t>
  </si>
  <si>
    <t>[338, 339, 340, 341, 342, 343, 344, 345, 346, 347, 348, 349, 350, 351, 352, 353]</t>
  </si>
  <si>
    <t>UPI00021866AC status=activ</t>
  </si>
  <si>
    <t>([0.30533, 0.366687, 0.408655, 0.31487, 0.346032, 0.390993, 0.418646, 0.440853, 0.461924, 0.390993, 0.408655, 0.332115, 0.31487, 0.328603, 0.324872, 0.281712, 0.243554, 0.257454, 0.17593, 0.164327, 0.182256, 0.257454, 0.21291, 0.219301, 0.301917, 0.203355, 0.194234, 0.194234, 0.206376, 0.129801, 0.196879, 0.206376, 0.216401, 0.229226, 0.219301, 0.30533, 0.377384, 0.332115, 0.229226, 0.318242, 0.31487, 0.384043, 0.398279, 0.42561, 0.414856, 0.380708, 0.380708, 0.346032, 0.25406, 0.257454, 0.271506, 0.31487, 0.271506, 0.328603, 0.318242, 0.31487, 0.31487, 0.31487, 0.390993, 0.494003, 0.454136, 0.36309, 0.275179, 0.264545, 0.268042, 0.271506, 0.30533, 0.408655, 0.440853, 0.436924, 0.418646, 0.5017, 0.461924, 0.418646, 0.414856, 0.377384, 0.377384, 0.275179, 0.31487, 0.311707, 0.295083, 0.324872, 0.422041, 0.422041, 0.311707, 0.216401, 0.225814, 0.191378, 0.185198, 0.182256, 0.271506, 0.18812, 0.11371, 0.090864, 0.090864, 0.090864, 0.090864, 0.092881, 0.098513, 0.076542, 0.076542, 0.098513, 0.058088, 0.058088, 0.066181, 0.0704, 0.122885, 0.094817, 0.111485, 0.064632, 0.0704, 0.036378, 0.05306, 0.096677, 0.069024, 0.05306, 0.06312, 0.085092, 0.081712, 0.116183, 0.122885, 0.069024, 0.055536, 0.055536, 0.029376, 0.025762, 0.026892, 0.026338, 0.032017, 0.034884, 0.034068, 0.034068, 0.06312, 0.078022, 0.078022, 0.134866, 0.15008, 0.078022, 0.059222, 0.058088, 0.0704, 0.05306, 0.100716, 0.05306, 0.090864, 0.092881, 0.102787, 0.170161, 0.173081, 0.100716, 0.094817, 0.134866, 0.132295, 0.074921, 0.060549, 0.030611, 0.017797, 0.030003, 0.049374, 0.038042, 0.030611, 0.018415, 0.022667, 0.018415, 0.031287, 0.018415, 0.031287, 0.026338, 0.025316, 0.020522, 0.036378, 0.03976, 0.055536, 0.041405, 0.083462, 0.081712, 0.15008, 0.167087, 0.167087, 0.194234, 0.229226, 0.222385, 0.219301, 0.182256, 0.182256, 0.17593, 0.232838, 0.232838, 0.332115, 0.243554, 0.185198, 0.129801, 0.100716, 0.094817, 0.118441, 0.11371, 0.139895, 0.074921, 0.125101, 0.122885, 0.079919, 0.111485, 0.170161, 0.170161, 0.200174, 0.167087, 0.144935, 0.173081, 0.102787, 0.096677, 0.173081, 0.167087, 0.232838, 0.268042, 0.170161, 0.086953, 0.047319, 0.049374, 0.088832, 0.10481, 0.058088, 0.074921, 0.074921, 0.031287, 0.058088, 0.06312, 0.100716, 0.147574, 0.127496, 0.132295, 0.132295, 0.085092, 0.155435, 0.088832, 0.071867, 0.132295, 0.200174, 0.268042, 0.229226, 0.209395, 0.142424, 0.219301, 0.229226, 0.170161, 0.275179, 0.236433, 0.179055], '')</t>
  </si>
  <si>
    <t>[71]</t>
  </si>
  <si>
    <t>UPI00021866AD status=activ</t>
  </si>
  <si>
    <t>([0.085092, 0.081712, 0.079919, 0.116183, 0.073402, 0.073402, 0.10481, 0.071867, 0.098513, 0.134866, 0.098513, 0.120615, 0.06312, 0.047319, 0.094817, 0.076542, 0.074921, 0.155435, 0.100716, 0.158265, 0.203355, 0.144935, 0.147574, 0.111485, 0.132295, 0.173081, 0.125101, 0.0704, 0.096677, 0.088832, 0.081712, 0.142424, 0.096677, 0.170161, 0.182256, 0.191378, 0.191378, 0.18812, 0.161087, 0.225814, 0.216401, 0.247041, 0.281712, 0.321458, 0.374039, 0.308712, 0.229226, 0.328603, 0.324872, 0.356642, 0.275179, 0.191378, 0.18812, 0.264545, 0.164327, 0.239899, 0.271506, 0.271506, 0.275179, 0.161087, 0.182256, 0.18812, 0.200174, 0.196879, 0.122885, 0.098513, 0.071867, 0.085092, 0.109221, 0.17593, 0.182256, 0.284882, 0.278302, 0.236433, 0.243554, 0.352862, 0.268042, 0.196879, 0.229226, 0.25031, 0.271506, 0.25406, 0.25031, 0.158265, 0.132295, 0.206376, 0.200174, 0.196879, 0.311707, 0.284882, 0.185198, 0.182256, 0.094817, 0.096677, 0.096677, 0.051831, 0.029376, 0.046336, 0.058088, 0.06184, 0.069024, 0.060549, 0.059222, 0.047319, 0.088832, 0.111485, 0.118441, 0.179055, 0.182256, 0.158265, 0.15284, 0.209395, 0.247041, 0.349426, 0.342579, 0.284882, 0.301917, 0.349426, 0.356642, 0.394753, 0.384043, 0.346032, 0.366687, 0.278302, 0.321458, 0.318242, 0.229226, 0.222385, 0.222385, 0.311707, 0.30533, 0.229226, 0.26085, 0.147574, 0.15284, 0.206376, 0.209395, 0.288399, 0.321458, 0.229226, 0.134866, 0.11371, 0.120615, 0.206376, 0.26085, 0.26085, 0.25406, 0.31487, 0.219301, 0.232838, 0.200174, 0.196879, 0.164327, 0.164327, 0.257454, 0.216401, 0.161087, 0.257454, 0.264545, 0.191378, 0.18812, 0.257454, 0.182256, 0.147574, 0.164327, 0.164327, 0.164327, 0.164327, 0.196879, 0.288399, 0.194234, 0.147574, 0.079919, 0.15008, 0.129801, 0.122885, 0.083462, 0.170161, 0.137348, 0.106997, 0.094817, 0.134866, 0.116183, 0.127496, 0.147574, 0.122885, 0.144935, 0.088832, 0.094817, 0.088832, 0.092881, 0.182256, 0.271506, 0.380708, 0.288399, 0.335645, 0.239899, 0.349426, 0.31487, 0.275179, 0.31487, 0.374039, 0.31487, 0.384043, 0.447574, 0.352862, 0.370445, 0.377384, 0.458154, 0.332115, 0.219301, 0.225814, 0.132295, 0.125101, 0.120615, 0.194234, 0.179055, 0.264545, 0.164327, 0.137348, 0.125101, 0.069024, 0.086953, 0.139895, 0.067594, 0.046336, 0.083462, 0.076542, 0.076542, 0.074921, 0.17593, 0.25406, 0.232838, 0.222385, 0.161087, 0.11371, 0.056825, 0.032017, 0.034884, 0.066181, 0.078022, 0.129801, 0.21291, 0.132295, 0.142424, 0.18812, 0.203355, 0.132295, 0.137348, 0.111485, 0.06184, 0.051831, 0.05306, 0.043307, 0.073402, 0.116183, 0.167087, 0.239899, 0.236433, 0.222385, 0.139895, 0.144935, 0.147574, 0.147574, 0.15008, 0.155435, 0.18812, 0.25406, 0.356642, 0.342579, 0.387226, 0.486429, 0.480142, 0.422041, 0.384043, 0.384043, 0.271506, 0.243554, 0.284882, 0.374039, 0.374039, 0.398279, 0.390993, 0.321458, 0.225814, 0.25031, 0.206376, 0.206376, 0.219301, 0.147574, 0.127496, 0.100716, 0.096677, 0.090864, 0.090864, 0.144935, 0.085092, 0.155435, 0.179055, 0.109221, 0.090864, 0.055536, 0.055536, 0.036378, 0.060549, 0.050641, 0.085092, 0.060549, 0.047319, 0.025762, 0.041405, 0.06312, 0.083462, 0.056825, 0.059222, 0.067594, 0.064632, 0.11371, 0.064632, 0.064632, 0.109221, 0.132295, 0.173081, 0.236433, 0.271506, 0.257454, 0.384043, 0.377384, 0.458154, 0.40511, 0.461924, 0.359901, 0.321458, 0.203355, 0.179055, 0.147574, 0.239899, 0.25031, 0.268042, 0.328603, 0.342579, 0.342579, 0.308712, 0.342579, 0.25406, 0.203355, 0.179055, 0.170161, 0.134866, 0.085092, 0.144935, 0.109221, 0.17593, 0.11371, 0.206376, 0.209395, 0.164327, 0.164327, 0.127496, 0.142424, 0.170161, 0.158265, 0.167087, 0.200174, 0.122885, 0.167087, 0.278302, 0.222385, 0.219301, 0.222385, 0.318242, 0.271506, 0.321458, 0.324872, 0.321458, 0.232838, 0.225814, 0.318242, 0.278302, 0.30533, 0.271506, 0.268042, 0.239899, 0.225814, 0.185198, 0.278302, 0.342579, 0.301917, 0.398279, 0.324872, 0.275179, 0.257454, 0.264545, 0.216401, 0.21291, 0.295083, 0.384043, 0.440853, 0.4292, 0.324872, 0.339168, 0.335645, 0.30533, 0.346032, 0.26085, 0.295083, 0.291804, 0.17593, 0.185198, 0.127496, 0.18812, 0.301917, 0.275179, 0.31487, 0.335645, 0.236433, 0.182256, 0.15008, 0.116183, 0.122885, 0.219301, 0.219301, 0.18812, 0.18812, 0.191378, 0.275179, 0.243554, 0.15284, 0.232838, 0.239899, 0.222385, 0.222385, 0.203355, 0.225814, 0.216401, 0.194234, 0.288399, 0.346032, 0.377384, 0.468512, 0.380708, 0.380708, 0.30533, 0.356642, 0.308712, 0.219301, 0.222385, 0.225814, 0.308712, 0.281712, 0.239899, 0.311707, 0.268042, 0.216401, 0.185198, 0.144935, 0.243554], '')</t>
  </si>
  <si>
    <t>UPI00021866AE status=activ</t>
  </si>
  <si>
    <t>([0.454136, 0.476583, 0.36309, 0.408655, 0.308712, 0.352862, 0.370445, 0.298791, 0.328603, 0.346032, 0.36309, 0.321458, 0.40511, 0.398279, 0.394753, 0.321458, 0.30533, 0.40511, 0.374039, 0.298791, 0.275179, 0.268042, 0.17593, 0.264545, 0.219301, 0.222385, 0.219301, 0.236433, 0.311707, 0.31487, 0.321458, 0.236433, 0.284882, 0.219301, 0.15008, 0.090864, 0.132295, 0.132295, 0.122885, 0.142424, 0.219301, 0.247041, 0.164327, 0.264545, 0.222385, 0.17593, 0.268042, 0.179055, 0.111485, 0.11371, 0.11371, 0.069024, 0.120615, 0.137348, 0.191378, 0.232838, 0.342579, 0.25406, 0.26085, 0.167087, 0.170161, 0.10481, 0.0704, 0.094817, 0.060549, 0.079919, 0.078022, 0.076542, 0.132295, 0.196879, 0.203355, 0.219301, 0.298791, 0.191378, 0.222385, 0.236433, 0.275179, 0.167087, 0.173081, 0.196879, 0.268042, 0.185198, 0.185198, 0.257454, 0.298791, 0.284882, 0.271506, 0.284882, 0.288399, 0.196879, 0.196879, 0.122885, 0.069024, 0.076542, 0.147574, 0.134866, 0.127496, 0.073402, 0.122885, 0.118441, 0.066181, 0.079919, 0.142424, 0.209395, 0.127496, 0.139895, 0.219301, 0.219301, 0.284882, 0.278302, 0.370445, 0.278302, 0.359901, 0.342579, 0.236433, 0.225814, 0.216401, 0.139895, 0.219301, 0.222385, 0.30533, 0.284882, 0.206376, 0.122885, 0.127496, 0.200174, 0.15008, 0.142424, 0.155435, 0.098513, 0.094817, 0.074921, 0.132295, 0.132295, 0.129801, 0.182256, 0.118441, 0.116183, 0.182256, 0.179055, 0.179055, 0.191378, 0.281712, 0.278302, 0.284882, 0.295083, 0.295083, 0.247041, 0.147574, 0.086953, 0.147574, 0.122885, 0.079919, 0.043307, 0.044297, 0.074921, 0.088832, 0.116183, 0.11371, 0.11371, 0.090864, 0.10481, 0.116183, 0.109221, 0.111485, 0.144935, 0.134866, 0.139895, 0.216401, 0.318242, 0.394753, 0.384043, 0.339168, 0.380708, 0.387226, 0.390993, 0.418646, 0.339168, 0.349426, 0.264545, 0.182256, 0.216401, 0.206376, 0.179055, 0.18812, 0.18812, 0.236433, 0.236433, 0.139895, 0.134866, 0.144935, 0.10481, 0.102787, 0.164327, 0.134866, 0.232838, 0.158265, 0.085092, 0.164327, 0.122885, 0.203355, 0.209395, 0.139895, 0.127496, 0.129801, 0.132295, 0.229226, 0.222385, 0.15284, 0.257454, 0.25406, 0.25406, 0.25406, 0.179055, 0.155435, 0.257454, 0.194234, 0.191378, 0.268042, 0.247041, 0.229226, 0.229226, 0.30533, 0.384043, 0.295083, 0.324872, 0.31487, 0.281712, 0.191378, 0.284882, 0.278302, 0.243554, 0.139895, 0.194234, 0.247041, 0.239899, 0.243554, 0.291804, 0.308712, 0.247041, 0.268042, 0.370445, 0.356642, 0.278302, 0.281712, 0.384043, 0.288399, 0.295083, 0.219301, 0.203355, 0.203355, 0.116183, 0.137348, 0.229226, 0.158265, 0.18812, 0.219301, 0.209395, 0.200174, 0.278302, 0.278302, 0.18812, 0.196879, 0.203355, 0.288399, 0.301917, 0.209395, 0.25406, 0.15008, 0.232838, 0.328603, 0.328603, 0.447574, 0.366687, 0.394753, 0.394753, 0.398279, 0.433034, 0.40511, 0.40511, 0.298791, 0.374039, 0.468512, 0.468512, 0.483068, 0.494003, 0.494003, 0.557691, 0.58069, 0.608892, 0.613573, 0.642678, 0.521092, 0.494003, 0.497853, 0.476583, 0.494003, 0.418646, 0.401658, 0.366687, 0.356642, 0.433034, 0.40511, 0.346032, 0.30533, 0.257454, 0.206376, 0.15284, 0.144935, 0.118441, 0.18812], '')</t>
  </si>
  <si>
    <t>[287, 288, 289, 290, 291, 292]</t>
  </si>
  <si>
    <t>UPI00021866AF status=activ</t>
  </si>
  <si>
    <t>([0.071867, 0.134866, 0.058088, 0.088832, 0.142424, 0.173081, 0.116183, 0.076542, 0.098513, 0.120615, 0.096677, 0.134866, 0.203355, 0.308712, 0.342579, 0.311707, 0.308712, 0.308712, 0.41194, 0.377384, 0.384043, 0.321458, 0.301917, 0.30533, 0.21291, 0.196879, 0.142424, 0.139895, 0.243554, 0.239899, 0.158265, 0.25031, 0.144935, 0.085092, 0.060549, 0.073402, 0.042364, 0.076542, 0.055536, 0.040537, 0.028107, 0.025762, 0.032677, 0.036378, 0.041405, 0.085092, 0.081712, 0.096677, 0.173081, 0.167087, 0.102787, 0.167087, 0.161087, 0.247041, 0.339168, 0.390993, 0.401658, 0.509769, 0.41194, 0.447574, 0.505461, 0.5017, 0.458154, 0.490133, 0.480142, 0.450668, 0.422041, 0.324872, 0.394753, 0.40511, 0.394753, 0.486429, 0.447574, 0.42561, 0.311707, 0.31487, 0.222385, 0.185198, 0.191378, 0.278302, 0.284882, 0.288399, 0.377384, 0.42561, 0.42561, 0.318242, 0.349426, 0.318242, 0.324872, 0.264545, 0.239899, 0.222385, 0.147574, 0.206376, 0.173081, 0.298791, 0.209395, 0.21291, 0.167087, 0.090864, 0.074921, 0.074921, 0.06312, 0.064632, 0.0704, 0.078022, 0.076542, 0.134866, 0.167087, 0.164327, 0.125101, 0.079919, 0.079919, 0.134866, 0.122885, 0.122885, 0.094817, 0.127496, 0.125101, 0.137348, 0.21291, 0.247041, 0.21291, 0.229226, 0.173081, 0.15008, 0.094817, 0.102787, 0.066181, 0.040537, 0.073402, 0.098513, 0.134866, 0.111485, 0.088832, 0.059222, 0.058088, 0.055536, 0.051831, 0.073402, 0.109221], '')</t>
  </si>
  <si>
    <t>[57, 60, 61]</t>
  </si>
  <si>
    <t>UPI00021866B0 status=activ</t>
  </si>
  <si>
    <t>([0.11371, 0.15008, 0.100716, 0.098513, 0.049374, 0.071867, 0.098513, 0.120615, 0.170161, 0.132295, 0.090864, 0.096677, 0.094817, 0.046336, 0.106997, 0.051831, 0.054297, 0.06184, 0.06184, 0.076542, 0.122885, 0.11371, 0.094817, 0.161087, 0.200174, 0.275179, 0.284882, 0.239899, 0.158265, 0.11371, 0.164327, 0.268042, 0.301917, 0.308712, 0.41194, 0.387226, 0.414856, 0.321458, 0.288399, 0.30533, 0.232838, 0.26085, 0.31487, 0.278302, 0.185198, 0.196879, 0.18812, 0.182256, 0.21291, 0.324872, 0.324872, 0.328603, 0.281712, 0.18812, 0.275179, 0.239899, 0.161087, 0.225814, 0.311707, 0.278302, 0.173081, 0.25031, 0.222385, 0.216401, 0.25031, 0.229226, 0.200174, 0.25406, 0.243554, 0.139895, 0.125101, 0.15008, 0.147574, 0.18812, 0.281712, 0.194234, 0.147574, 0.134866, 0.102787, 0.058088, 0.088832, 0.155435, 0.086953, 0.043307, 0.043307, 0.030003, 0.043307, 0.044297, 0.046336, 0.026338, 0.042364, 0.050641, 0.025762, 0.017797, 0.01078, 0.011106, 0.01227, 0.016826, 0.023087, 0.030611, 0.059222, 0.030611, 0.024393, 0.045352, 0.090864, 0.074921, 0.078022, 0.096677, 0.054297, 0.025316, 0.045352, 0.064632, 0.054297, 0.106997, 0.170161, 0.18812, 0.15284, 0.18812, 0.158265, 0.191378, 0.196879, 0.196879, 0.271506, 0.229226, 0.194234, 0.155435, 0.116183, 0.122885, 0.10481, 0.170161, 0.275179, 0.206376, 0.203355, 0.219301, 0.194234, 0.194234, 0.271506, 0.196879, 0.194234, 0.179055, 0.109221, 0.100716, 0.100716, 0.056825, 0.074921, 0.092881, 0.0704, 0.127496, 0.185198, 0.216401, 0.155435, 0.185198, 0.147574, 0.081712, 0.073402, 0.043307, 0.020522, 0.020522, 0.040537, 0.023963, 0.041405, 0.074921, 0.074921, 0.073402, 0.139895, 0.100716, 0.106997, 0.167087, 0.094817, 0.079919, 0.092881, 0.083462, 0.056825, 0.122885, 0.203355, 0.203355, 0.225814, 0.339168, 0.298791, 0.209395, 0.243554, 0.268042, 0.275179, 0.291804, 0.284882, 0.182256, 0.239899, 0.243554, 0.25031, 0.339168, 0.380708, 0.352862, 0.41194, 0.356642, 0.356642, 0.374039, 0.387226, 0.483068, 0.517562, 0.476583, 0.476583, 0.575842, 0.538167, 0.534167, 0.51388, 0.483068, 0.604312, 0.690604, 0.675549, 0.680603, 0.557691, 0.422041, 0.433034, 0.461924, 0.557691, 0.562014, 0.494003, 0.483068, 0.494003, 0.494003, 0.461924, 0.454136, 0.465241, 0.436924, 0.36309, 0.275179, 0.31487, 0.308712, 0.21291, 0.219301, 0.209395, 0.271506, 0.342579, 0.342579, 0.359901, 0.247041, 0.200174, 0.200174, 0.167087, 0.161087, 0.139895, 0.222385, 0.328603, 0.225814, 0.25406, 0.349426, 0.328603, 0.332115, 0.222385, 0.203355, 0.191378, 0.196879, 0.25406, 0.308712, 0.268042, 0.271506, 0.384043, 0.352862, 0.301917, 0.271506, 0.185198, 0.15284, 0.155435, 0.144935, 0.196879, 0.132295, 0.11371, 0.206376, 0.132295, 0.243554, 0.346032, 0.281712, 0.21291, 0.196879, 0.200174, 0.158265, 0.092881, 0.092881, 0.129801, 0.196879, 0.275179, 0.349426, 0.321458, 0.321458, 0.257454, 0.209395, 0.284882, 0.219301, 0.209395, 0.206376, 0.120615, 0.106997, 0.17593, 0.139895, 0.129801, 0.098513, 0.129801, 0.194234, 0.132295, 0.085092, 0.069024, 0.051831, 0.032677, 0.058088, 0.064632, 0.094817, 0.125101, 0.125101, 0.15008, 0.106997, 0.137348, 0.15284, 0.098513, 0.090864, 0.164327, 0.173081, 0.191378, 0.239899, 0.268042, 0.346032, 0.390993, 0.339168, 0.335645, 0.433034, 0.436924, 0.335645, 0.25031, 0.203355, 0.219301, 0.185198, 0.209395, 0.25031, 0.284882, 0.284882, 0.236433, 0.257454, 0.216401, 0.129801, 0.125101, 0.10481, 0.10481, 0.139895, 0.206376, 0.257454, 0.247041, 0.142424, 0.239899, 0.321458, 0.41194, 0.30533, 0.374039, 0.408655, 0.398279, 0.342579, 0.422041, 0.374039, 0.349426, 0.380708, 0.486429, 0.494003, 0.380708, 0.377384, 0.390993, 0.408655, 0.31487, 0.239899, 0.247041, 0.191378, 0.120615, 0.059222, 0.102787, 0.11371, 0.069024, 0.074921, 0.10481, 0.085092, 0.144935, 0.173081, 0.170161, 0.200174, 0.185198, 0.185198, 0.191378, 0.11371, 0.102787, 0.092881, 0.079919, 0.134866, 0.170161, 0.185198, 0.298791, 0.31487, 0.216401, 0.295083, 0.203355, 0.264545, 0.216401, 0.206376, 0.196879, 0.21291, 0.191378, 0.122885, 0.247041, 0.209395, 0.295083, 0.26085, 0.346032, 0.352862, 0.359901, 0.31487, 0.30533, 0.191378, 0.11371, 0.17593, 0.118441, 0.182256, 0.15284, 0.239899, 0.239899, 0.216401, 0.147574, 0.139895, 0.179055, 0.158265, 0.182256, 0.179055, 0.222385, 0.15008, 0.216401, 0.129801, 0.096677, 0.15008, 0.26085, 0.342579, 0.349426, 0.461924, 0.359901, 0.257454, 0.239899, 0.247041, 0.25031, 0.232838, 0.144935, 0.120615, 0.069024, 0.076542, 0.069024, 0.06184, 0.102787, 0.085092, 0.139895, 0.209395, 0.137348, 0.129801, 0.090864, 0.083462, 0.071867, 0.076542, 0.147574, 0.100716, 0.092881, 0.102787, 0.161087, 0.288399, 0.26085, 0.352862, 0.335645, 0.335645, 0.247041, 0.173081, 0.129801, 0.127496, 0.134866, 0.17593, 0.182256, 0.147574, 0.102787, 0.100716, 0.106997, 0.106997, 0.164327, 0.10481, 0.100716, 0.049374, 0.023534, 0.046336, 0.044297, 0.025762, 0.027463, 0.038042, 0.05306, 0.102787, 0.106997, 0.060549, 0.073402, 0.081712, 0.15284, 0.21291, 0.137348, 0.11371, 0.066181, 0.035586, 0.069024, 0.066181, 0.15284, 0.15284, 0.137348, 0.116183, 0.196879, 0.203355, 0.17593, 0.125101, 0.111485, 0.111485, 0.111485, 0.132295, 0.118441, 0.129801, 0.086953, 0.15284, 0.222385, 0.311707, 0.31487, 0.318242, 0.321458, 0.291804, 0.384043, 0.356642, 0.394753, 0.271506, 0.170161, 0.173081, 0.200174, 0.219301, 0.18812, 0.236433, 0.209395, 0.127496, 0.096677, 0.144935, 0.15284, 0.122885, 0.116183, 0.116183, 0.106997, 0.085092, 0.086953, 0.048328, 0.066181, 0.067594, 0.086953, 0.120615, 0.179055, 0.209395, 0.170161, 0.111485, 0.0704, 0.073402, 0.078022, 0.098513, 0.102787, 0.05306, 0.050641, 0.06312, 0.106997, 0.116183, 0.134866, 0.11371, 0.120615, 0.092881, 0.098513, 0.092881, 0.122885, 0.098513, 0.102787, 0.071867, 0.118441, 0.203355, 0.194234, 0.182256, 0.173081, 0.161087, 0.243554, 0.324872, 0.30533, 0.318242, 0.225814, 0.170161, 0.21291, 0.295083, 0.335645, 0.232838, 0.321458, 0.284882, 0.232838, 0.232838, 0.243554, 0.243554, 0.247041, 0.264545, 0.359901, 0.284882, 0.26085, 0.281712, 0.216401, 0.232838, 0.15008, 0.225814, 0.318242, 0.239899, 0.25031, 0.21291, 0.295083, 0.281712, 0.339168, 0.4292, 0.461924, 0.585406, 0.661982, 0.575842, 0.486429, 0.486429, 0.59917, 0.59917, 0.541878, 0.661982, 0.648219, 0.608892, 0.521092, 0.490133, 0.570702, 0.483068, 0.521092, 0.497853, 0.472492, 0.41194, 0.328603, 0.301917, 0.275179, 0.17593, 0.232838, 0.308712, 0.288399, 0.196879, 0.25031, 0.216401, 0.191378, 0.155435, 0.182256, 0.268042, 0.295083, 0.301917, 0.366687, 0.366687, 0.31487, 0.366687, 0.370445, 0.447574, 0.480142, 0.486429, 0.575842, 0.486429, 0.486429, 0.51388, 0.608892, 0.58069, 0.557691, 0.534167, 0.585406, 0.707965, 0.56648, 0.56648, 0.461924, 0.380708, 0.370445, 0.465241, 0.414856, 0.374039, 0.268042, 0.271506, 0.271506, 0.173081, 0.25406, 0.239899, 0.147574, 0.111485, 0.092881, 0.127496, 0.079919, 0.083462, 0.078022, 0.120615, 0.090864, 0.088832, 0.137348, 0.122885, 0.109221, 0.090864, 0.098513, 0.155435, 0.167087, 0.173081, 0.284882, 0.25031, 0.26085, 0.374039, 0.40511, 0.450668, 0.447574, 0.562014, 0.454136, 0.450668, 0.450668, 0.40511, 0.5017, 0.447574, 0.465241, 0.465241, 0.521092, 0.608892, 0.59917, 0.562014, 0.541878, 0.534167, 0.557691, 0.440853, 0.377384, 0.328603, 0.311707, 0.281712, 0.25406, 0.346032, 0.36309, 0.380708, 0.332115, 0.321458, 0.374039, 0.257454, 0.268042, 0.196879, 0.094817, 0.081712, 0.090864, 0.064632, 0.028107, 0.034068, 0.049374, 0.069024, 0.116183, 0.109221, 0.15284, 0.182256, 0.179055, 0.179055, 0.11371, 0.196879, 0.170161, 0.118441, 0.222385, 0.191378, 0.232838, 0.352862, 0.408655, 0.321458, 0.394753, 0.521092, 0.436924, 0.483068, 0.505461, 0.509769, 0.505461, 0.440853, 0.440853, 0.332115, 0.332115, 0.321458, 0.232838, 0.194234, 0.268042, 0.191378, 0.243554, 0.288399, 0.216401, 0.229226, 0.298791, 0.281712, 0.278302, 0.26085, 0.26085, 0.243554, 0.155435, 0.173081, 0.15284, 0.147574, 0.225814, 0.209395, 0.301917, 0.324872, 0.318242, 0.311707, 0.41194, 0.31487, 0.203355, 0.295083, 0.200174, 0.200174, 0.200174, 0.179055, 0.15008, 0.137348, 0.137348, 0.118441, 0.109221, 0.182256, 0.18812, 0.209395, 0.142424, 0.086953, 0.127496, 0.129801, 0.085092, 0.074921, 0.120615, 0.139895, 0.078022, 0.127496, 0.137348, 0.137348, 0.134866, 0.161087, 0.10481, 0.090864, 0.167087, 0.144935, 0.139895, 0.134866, 0.06184, 0.100716, 0.15284, 0.100716, 0.094817, 0.142424, 0.134866, 0.137348, 0.134866, 0.236433, 0.236433, 0.229226, 0.264545, 0.209395, 0.291804, 0.380708, 0.422041, 0.380708, 0.422041, 0.414856, 0.408655, 0.51388, 0.553315, 0.517562, 0.494003, 0.553315, 0.56648, 0.56648, 0.461924, 0.4292, 0.418646, 0.433034, 0.436924, 0.366687, 0.476583, 0.352862, 0.342579, 0.247041, 0.278302, 0.164327, 0.158265, 0.102787, 0.109221, 0.059222, 0.078022, 0.147574, 0.173081, 0.158265, 0.170161, 0.239899, 0.281712, 0.222385, 0.206376, 0.129801, 0.096677, 0.083462, 0.17593, 0.098513, 0.132295, 0.144935, 0.236433, 0.167087, 0.278302, 0.239899, 0.324872, 0.232838, 0.232838, 0.203355, 0.182256, 0.11371, 0.118441, 0.142424, 0.191378, 0.170161, 0.25031, 0.366687, 0.390993, 0.308712, 0.414856, 0.447574, 0.4292, 0.447574, 0.468512, 0.401658, 0.40511, 0.30533, 0.387226, 0.390993, 0.390993, 0.346032, 0.394753, 0.390993, 0.359901, 0.308712, 0.335645, 0.301917, 0.284882, 0.284882, 0.268042, 0.191378, 0.196879, 0.21291, 0.17593, 0.243554, 0.243554, 0.196879, 0.209395, 0.229226, 0.216401, 0.243554, 0.257454, 0.200174, 0.137348, 0.120615, 0.139895, 0.139895, 0.17593, 0.158265, 0.083462, 0.111485, 0.102787, 0.109221, 0.055536, 0.067594, 0.030611, 0.036378, 0.059222, 0.051831, 0.049374, 0.05306, 0.034884, 0.031287, 0.054297, 0.051831, 0.094817, 0.109221, 0.118441, 0.071867, 0.079919, 0.079919, 0.059222, 0.0704, 0.038858, 0.078022, 0.081712, 0.161087, 0.109221, 0.06312, 0.102787, 0.102787, 0.102787, 0.144935, 0.21291, 0.222385, 0.275179, 0.268042, 0.243554, 0.200174, 0.271506, 0.291804, 0.301917, 0.380708, 0.414856, 0.4292, 0.422041, 0.41194, 0.295083, 0.366687, 0.483068, 0.490133, 0.476583, 0.465241, 0.468512, 0.465241, 0.422041, 0.458154, 0.454136, 0.472492, 0.422041, 0.414856, 0.31487, 0.394753, 0.356642, 0.346032, 0.374039, 0.278302, 0.281712, 0.390993, 0.328603, 0.219301, 0.158265, 0.137348, 0.147574, 0.090864, 0.092881, 0.069024, 0.0704, 0.059222, 0.058088, 0.058088, 0.06312, 0.102787, 0.106997, 0.092881, 0.11371, 0.120615, 0.122885, 0.132295, 0.142424, 0.173081, 0.275179, 0.308712, 0.25031, 0.275179, 0.359901, 0.394753, 0.476583, 0.394753, 0.339168, 0.239899, 0.295083, 0.196879, 0.185198, 0.21291, 0.200174, 0.219301, 0.264545, 0.359901, 0.349426, 0.247041, 0.288399, 0.200174, 0.203355, 0.216401, 0.185198, 0.194234, 0.179055, 0.191378, 0.229226, 0.31487, 0.414856, 0.370445, 0.465241, 0.440853, 0.408655, 0.490133, 0.374039, 0.26085, 0.284882, 0.21291, 0.21291, 0.200174, 0.179055, 0.21291, 0.318242, 0.318242, 0.311707, 0.271506, 0.278302, 0.324872, 0.328603, 0.31487, 0.301917, 0.332115, 0.284882, 0.25406, 0.182256, 0.291804, 0.390993, 0.356642, 0.461924, 0.604312, 0.59917, 0.754692, 0.703578, 0.557691, 0.525368, 0.545602, 0.59014, 0.480142, 0.387226, 0.401658, 0.422041, 0.525368, 0.483068, 0.454136, 0.476583, 0.553315, 0.450668, 0.468512, 0.444081, 0.422041, 0.401658, 0.436924, 0.436924, 0.401658, 0.454136, 0.5017, 0.494003, 0.414856, 0.390993, 0.465241, 0.468512, 0.422041, 0.387226, 0.370445, 0.494003, 0.422041, 0.444081, 0.521092, 0.494003, 0.4292, 0.436924, 0.324872, 0.222385, 0.18812, 0.26085, 0.21291, 0.17593, 0.170161, 0.229226, 0.308712, 0.328603, 0.30533, 0.328603, 0.387226, 0.408655, 0.40511, 0.483068, 0.450668, 0.440853, 0.4292, 0.525368, 0.480142, 0.622677, 0.741537, 0.775545, 0.741537, 0.879233], '')</t>
  </si>
  <si>
    <t>[198, 201, 202, 203, 204, 206, 207, 208, 209, 210, 214, 215, 617, 618, 619, 622, 623, 624, 625, 626, 627, 628, 630, 632, 660, 663, 664, 665, 666, 667, 668, 669, 670, 671, 709, 714, 718, 719, 720, 721, 722, 723, 724, 765, 768, 769, 770, 857, 858, 859, 861, 862, 863, 1107, 1108, 1109, 1110, 1111, 1112, 1113, 1114, 1119, 1123, 1133, 1145, 1168, 1170, 1171, 1172, 1173, 1174]</t>
  </si>
  <si>
    <t>UPI00021866B1 status=activ</t>
  </si>
  <si>
    <t>([0.001267, 0.001786, 0.002014, 0.002336, 0.001855, 0.001748, 0.002349, 0.001967, 0.00225, 0.001855, 0.002581, 0.003177, 0.004577, 0.006194, 0.008156, 0.009187, 0.009187, 0.009294, 0.006194, 0.010509, 0.010372, 0.006142, 0.005623, 0.006482, 0.006482, 0.009096, 0.008075, 0.008525, 0.012727, 0.008409, 0.008525, 0.005378, 0.004513, 0.003014, 0.003014, 0.00283, 0.003555, 0.004689, 0.004646, 0.006567, 0.005799, 0.00389, 0.006142, 0.007031, 0.004611, 0.00359, 0.002581, 0.00359, 0.002396, 0.002482, 0.002688, 0.003821, 0.003757, 0.004388, 0.004414, 0.004483, 0.004431, 0.004976, 0.003701, 0.005378, 0.005011, 0.00407, 0.005872, 0.00389, 0.002688, 0.004414, 0.005683, 0.008895, 0.009187, 0.00962, 0.008409, 0.013437, 0.01227, 0.023087, 0.012727, 0.011518, 0.006795, 0.007422, 0.007422, 0.007091, 0.006988, 0.008156, 0.007645, 0.006619, 0.006988, 0.006245, 0.00389, 0.004315, 0.003997, 0.002555, 0.002555, 0.0028, 0.00316, 0.002327, 0.002327, 0.00283, 0.004513, 0.005011, 0.005378, 0.003512, 0.00407, 0.003864, 0.00359, 0.004689, 0.00515, 0.007177, 0.008075, 0.017797, 0.010672, 0.006701, 0.011106, 0.009728, 0.01078, 0.006533, 0.008409, 0.009015, 0.007645, 0.007177, 0.010131, 0.009401, 0.010509, 0.009294, 0.006194, 0.006619, 0.005318, 0.003924, 0.002881, 0.00292, 0.002366, 0.003607, 0.00543, 0.004976, 0.005011, 0.004646, 0.004689, 0.005086, 0.003512, 0.003053, 0.002512, 0.002117, 0.001533, 0.001748, 0.002155, 0.0028, 0.001743, 0.002276, 0.002761, 0.003701], '')</t>
  </si>
  <si>
    <t>UPI00021866B2 status=activ</t>
  </si>
  <si>
    <t>([0.170161, 0.225814, 0.264545, 0.17593, 0.116183, 0.116183, 0.144935, 0.102787, 0.132295, 0.164327, 0.134866, 0.11371, 0.142424, 0.142424, 0.074921, 0.076542, 0.056825, 0.056825, 0.071867, 0.0704, 0.083462, 0.155435, 0.147574, 0.083462, 0.139895, 0.21291, 0.26085, 0.17593, 0.264545, 0.222385, 0.21291, 0.191378, 0.232838, 0.232838, 0.229226, 0.25031, 0.278302, 0.243554, 0.239899, 0.21291, 0.232838, 0.239899, 0.194234, 0.170161, 0.268042, 0.196879, 0.209395, 0.125101, 0.122885, 0.116183, 0.139895, 0.139895, 0.229226, 0.275179, 0.191378, 0.191378, 0.271506, 0.284882, 0.359901, 0.374039, 0.342579, 0.311707, 0.209395, 0.158265, 0.18812, 0.137348, 0.111485, 0.109221, 0.109221, 0.15008, 0.15008, 0.164327, 0.139895, 0.078022, 0.03976, 0.078022, 0.081712, 0.088832, 0.088832, 0.083462, 0.081712, 0.066181, 0.118441, 0.132295, 0.182256, 0.155435, 0.209395, 0.324872, 0.232838, 0.321458, 0.271506, 0.191378, 0.185198, 0.18812, 0.243554, 0.328603, 0.346032, 0.26085, 0.247041, 0.155435, 0.109221, 0.058088, 0.090864, 0.090864, 0.15008, 0.170161, 0.191378, 0.196879, 0.164327, 0.239899, 0.158265, 0.161087, 0.164327, 0.182256, 0.206376, 0.243554, 0.243554, 0.15284, 0.200174, 0.236433, 0.328603, 0.394753, 0.505461, 0.40511, 0.40511, 0.40511, 0.377384, 0.308712, 0.298791, 0.239899, 0.257454, 0.335645, 0.414856, 0.408655, 0.408655, 0.380708, 0.30533, 0.31487, 0.295083, 0.318242, 0.291804, 0.281712, 0.196879, 0.120615, 0.122885, 0.127496, 0.122885, 0.122885, 0.179055, 0.185198, 0.271506, 0.264545, 0.185198, 0.185198, 0.239899, 0.203355, 0.247041, 0.311707, 0.321458, 0.377384, 0.349426, 0.25406, 0.275179, 0.328603, 0.321458, 0.380708, 0.284882, 0.206376, 0.158265, 0.15284, 0.182256, 0.127496, 0.073402, 0.125101, 0.132295, 0.15284, 0.164327, 0.179055, 0.158265, 0.173081, 0.196879, 0.225814, 0.31487, 0.31487, 0.342579, 0.444081, 0.36309, 0.454136, 0.545602, 0.545602, 0.454136, 0.390993, 0.377384, 0.377384, 0.384043, 0.349426, 0.349426, 0.25406, 0.222385, 0.25031, 0.225814, 0.232838, 0.161087, 0.161087, 0.179055, 0.18812, 0.100716, 0.118441, 0.096677, 0.094817, 0.161087, 0.243554, 0.271506, 0.321458, 0.40511, 0.328603, 0.356642, 0.356642, 0.359901, 0.268042, 0.271506, 0.182256, 0.100716, 0.134866, 0.139895, 0.120615, 0.11371, 0.132295, 0.142424, 0.116183, 0.100716, 0.098513, 0.055536, 0.031287, 0.037156, 0.040537, 0.06184, 0.06184, 0.036378, 0.064632, 0.066181, 0.038858, 0.054297, 0.111485, 0.111485, 0.064632, 0.066181, 0.0704, 0.078022, 0.120615, 0.17593, 0.209395, 0.209395, 0.301917, 0.301917, 0.275179, 0.264545, 0.182256, 0.185198, 0.179055, 0.173081, 0.15008, 0.222385, 0.15284, 0.142424, 0.170161, 0.25031, 0.236433, 0.229226, 0.194234, 0.18812, 0.182256, 0.155435, 0.081712, 0.081712, 0.139895, 0.161087, 0.086953, 0.142424, 0.096677, 0.161087, 0.18812, 0.295083, 0.301917, 0.318242, 0.321458, 0.311707, 0.308712, 0.232838, 0.225814, 0.308712, 0.288399, 0.257454, 0.257454, 0.36309, 0.335645, 0.291804, 0.25406, 0.401658, 0.366687], '')</t>
  </si>
  <si>
    <t>[122, 188, 189]</t>
  </si>
  <si>
    <t>UPI00021866B3 status=activ</t>
  </si>
  <si>
    <t>([0.349426, 0.191378, 0.229226, 0.206376, 0.25406, 0.239899, 0.144935, 0.203355, 0.229226, 0.185198, 0.182256, 0.15284, 0.076542, 0.071867, 0.139895, 0.167087, 0.200174, 0.118441, 0.118441, 0.118441, 0.106997, 0.090864, 0.144935, 0.122885, 0.129801, 0.076542, 0.047319, 0.109221, 0.090864, 0.092881, 0.142424, 0.139895, 0.236433, 0.288399, 0.219301, 0.127496, 0.129801, 0.15284, 0.243554, 0.209395, 0.203355, 0.194234, 0.25406, 0.203355, 0.170161, 0.129801, 0.196879, 0.311707, 0.30533, 0.328603, 0.332115, 0.349426, 0.291804, 0.196879, 0.170161, 0.264545, 0.346032, 0.374039, 0.30533, 0.298791, 0.339168, 0.356642, 0.390993, 0.384043, 0.440853, 0.414856, 0.476583, 0.440853, 0.465241, 0.339168, 0.332115, 0.25031, 0.167087, 0.155435, 0.15284, 0.185198, 0.111485, 0.106997, 0.092881, 0.144935, 0.147574, 0.147574, 0.147574, 0.106997, 0.074921, 0.094817, 0.182256, 0.142424, 0.10481, 0.090864, 0.142424, 0.078022, 0.079919, 0.116183, 0.232838, 0.311707, 0.349426, 0.349426, 0.284882, 0.200174, 0.134866, 0.076542, 0.078022, 0.073402, 0.088832, 0.102787, 0.111485, 0.096677, 0.147574, 0.225814, 0.229226, 0.155435, 0.203355, 0.31487, 0.232838, 0.206376, 0.194234, 0.18812, 0.222385, 0.298791, 0.308712, 0.291804, 0.408655, 0.398279, 0.318242, 0.25031, 0.239899, 0.127496, 0.147574, 0.122885, 0.122885, 0.116183, 0.219301, 0.219301, 0.200174, 0.257454, 0.247041, 0.182256, 0.118441, 0.085092, 0.079919, 0.100716, 0.170161, 0.170161, 0.170161, 0.155435, 0.222385, 0.216401, 0.359901, 0.339168, 0.284882, 0.311707, 0.31487, 0.268042, 0.318242, 0.301917, 0.264545, 0.275179, 0.349426, 0.401658, 0.401658, 0.374039, 0.40511, 0.40511, 0.366687, 0.291804, 0.346032, 0.271506, 0.370445, 0.247041, 0.200174, 0.257454, 0.236433, 0.139895, 0.173081, 0.161087, 0.11371, 0.144935, 0.083462, 0.078022, 0.092881, 0.094817, 0.069024, 0.071867, 0.073402, 0.06312, 0.067594, 0.067594, 0.10481, 0.056825, 0.081712, 0.064632, 0.044297, 0.044297, 0.088832, 0.081712, 0.076542, 0.094817, 0.11371, 0.15284, 0.085092, 0.073402, 0.118441, 0.200174, 0.206376, 0.120615, 0.147574, 0.182256, 0.134866, 0.134866, 0.134866, 0.137348, 0.118441, 0.118441, 0.111485, 0.122885, 0.083462, 0.049374, 0.064632, 0.041405, 0.042364, 0.079919, 0.078022, 0.088832, 0.079919, 0.06184, 0.092881, 0.050641, 0.06184, 0.111485, 0.111485, 0.125101, 0.17593, 0.281712, 0.384043, 0.295083, 0.185198, 0.219301, 0.308712, 0.194234, 0.264545, 0.291804, 0.268042, 0.332115, 0.284882, 0.295083, 0.239899, 0.268042, 0.36309, 0.36309, 0.257454, 0.179055, 0.155435, 0.137348, 0.122885, 0.064632, 0.122885, 0.200174, 0.222385, 0.26085, 0.275179, 0.284882, 0.194234, 0.236433, 0.122885, 0.142424, 0.142424, 0.216401, 0.155435, 0.100716, 0.109221, 0.17593, 0.25406, 0.346032, 0.328603, 0.346032, 0.440853, 0.4292, 0.332115, 0.374039, 0.346032, 0.476583, 0.366687, 0.465241, 0.468512, 0.468512, 0.380708, 0.301917, 0.335645, 0.318242, 0.301917, 0.26085, 0.232838, 0.209395, 0.209395, 0.225814, 0.216401, 0.247041, 0.247041, 0.321458, 0.26085, 0.219301, 0.15284, 0.222385, 0.18812, 0.137348, 0.225814, 0.342579, 0.433034], '')</t>
  </si>
  <si>
    <t>UPI00021866B4 status=activ</t>
  </si>
  <si>
    <t>([0.444081, 0.480142, 0.349426, 0.335645, 0.324872, 0.356642, 0.236433, 0.264545, 0.18812, 0.132295, 0.132295, 0.164327, 0.102787, 0.098513, 0.079919, 0.078022, 0.078022, 0.059222, 0.034068, 0.051831, 0.056825, 0.102787, 0.048328, 0.085092, 0.085092, 0.085092, 0.046336, 0.096677, 0.079919, 0.142424, 0.222385, 0.25406, 0.257454, 0.232838, 0.15284, 0.116183, 0.122885, 0.134866, 0.155435, 0.129801, 0.15008, 0.142424, 0.071867, 0.139895, 0.142424, 0.098513, 0.116183, 0.158265, 0.161087, 0.194234, 0.118441, 0.069024, 0.045352, 0.025316, 0.058088, 0.081712, 0.139895, 0.134866, 0.125101, 0.122885, 0.144935, 0.122885, 0.100716, 0.185198, 0.219301, 0.225814, 0.25406, 0.26085, 0.26085, 0.268042, 0.229226, 0.216401, 0.271506, 0.243554, 0.332115, 0.318242, 0.36309, 0.264545, 0.257454, 0.25406, 0.25406, 0.232838, 0.298791, 0.335645, 0.268042, 0.229226, 0.161087, 0.164327, 0.094817, 0.116183, 0.064632, 0.079919, 0.173081, 0.142424, 0.137348, 0.139895, 0.144935, 0.129801, 0.129801, 0.109221, 0.06184, 0.034884, 0.050641, 0.042364, 0.049374, 0.083462, 0.046336, 0.040537, 0.076542, 0.073402, 0.076542, 0.139895, 0.147574, 0.125101, 0.15284, 0.243554, 0.15008, 0.074921, 0.083462, 0.142424, 0.118441, 0.15284, 0.173081, 0.209395, 0.209395, 0.11371, 0.056825, 0.102787, 0.167087, 0.11371, 0.161087, 0.161087, 0.155435, 0.122885, 0.100716, 0.134866, 0.134866, 0.191378, 0.298791, 0.196879, 0.173081, 0.236433, 0.179055, 0.161087, 0.132295, 0.139895, 0.209395, 0.30533, 0.301917, 0.21291, 0.170161, 0.161087, 0.15284, 0.161087, 0.18812, 0.21291, 0.142424, 0.086953, 0.069024, 0.071867, 0.102787, 0.147574, 0.15008, 0.144935, 0.222385, 0.271506, 0.229226, 0.134866, 0.144935, 0.158265, 0.15008, 0.142424, 0.179055, 0.109221, 0.116183, 0.11371, 0.094817, 0.092881, 0.161087, 0.137348, 0.081712, 0.055536, 0.045352, 0.035586, 0.034884, 0.034068, 0.030611, 0.037156, 0.081712, 0.094817, 0.050641, 0.088832, 0.106997, 0.06184, 0.10481, 0.098513, 0.081712, 0.066181, 0.081712, 0.086953, 0.147574, 0.225814, 0.291804, 0.298791, 0.339168, 0.346032, 0.370445, 0.36309, 0.271506, 0.232838, 0.206376, 0.18812, 0.191378, 0.25031, 0.349426, 0.352862, 0.229226, 0.229226, 0.318242, 0.308712, 0.281712, 0.295083, 0.206376, 0.196879, 0.116183, 0.116183, 0.118441, 0.111485, 0.139895, 0.216401, 0.164327, 0.109221, 0.203355, 0.182256, 0.161087, 0.125101, 0.100716, 0.179055, 0.182256, 0.125101, 0.139895, 0.111485, 0.066181], '')</t>
  </si>
  <si>
    <t>UPI00021866B5 status=activ</t>
  </si>
  <si>
    <t>([0.196879, 0.11371, 0.066181, 0.03976, 0.032017, 0.032677, 0.033407, 0.034068, 0.035586, 0.025762, 0.034884, 0.046336, 0.022667, 0.021816, 0.028695, 0.033407, 0.034068, 0.014783, 0.015694, 0.014586, 0.023087, 0.022306, 0.036378, 0.035586, 0.066181, 0.078022, 0.096677, 0.120615, 0.155435, 0.147574, 0.229226, 0.132295, 0.071867, 0.167087, 0.096677, 0.137348, 0.127496, 0.122885, 0.236433, 0.232838, 0.225814, 0.222385, 0.257454, 0.225814, 0.311707, 0.196879, 0.243554, 0.164327, 0.185198, 0.11371, 0.090864, 0.094817, 0.167087, 0.18812, 0.134866, 0.216401, 0.196879, 0.25031, 0.291804, 0.278302, 0.288399, 0.239899, 0.182256, 0.164327, 0.122885, 0.129801, 0.225814, 0.222385, 0.203355, 0.209395, 0.30533, 0.308712, 0.21291, 0.247041, 0.324872, 0.278302, 0.295083, 0.291804, 0.332115, 0.339168, 0.222385, 0.216401, 0.167087, 0.232838, 0.232838, 0.318242, 0.30533, 0.26085, 0.167087, 0.185198, 0.161087, 0.127496, 0.209395, 0.298791, 0.18812, 0.18812, 0.203355, 0.122885, 0.132295, 0.10481, 0.067594, 0.155435, 0.085092, 0.090864, 0.085092, 0.078022, 0.079919, 0.092881, 0.096677, 0.102787, 0.106997, 0.085092, 0.109221, 0.092881, 0.088832, 0.139895, 0.15284, 0.132295, 0.216401, 0.236433, 0.271506, 0.339168, 0.339168, 0.454136, 0.505461, 0.40511, 0.335645, 0.335645, 0.318242, 0.346032, 0.346032, 0.422041, 0.458154, 0.41194, 0.414856, 0.384043, 0.390993, 0.377384, 0.380708, 0.298791, 0.232838, 0.25031, 0.173081, 0.155435, 0.134866, 0.10481, 0.179055, 0.247041, 0.26085, 0.173081, 0.122885, 0.139895, 0.137348, 0.137348, 0.164327, 0.111485, 0.129801, 0.15008, 0.092881, 0.127496, 0.125101, 0.147574, 0.098513, 0.092881, 0.088832, 0.092881, 0.15284, 0.182256, 0.185198, 0.179055, 0.268042, 0.346032, 0.377384, 0.308712, 0.236433, 0.239899, 0.321458, 0.295083, 0.203355, 0.298791, 0.295083, 0.384043, 0.298791, 0.359901, 0.461924, 0.42561, 0.390993, 0.318242, 0.257454, 0.25406, 0.247041, 0.18812, 0.132295, 0.170161, 0.232838, 0.232838, 0.232838, 0.236433, 0.278302, 0.278302, 0.209395, 0.164327, 0.155435, 0.232838, 0.243554, 0.232838, 0.194234, 0.15284, 0.134866, 0.185198, 0.132295, 0.090864, 0.137348, 0.18812, 0.096677, 0.098513, 0.109221, 0.106997, 0.096677, 0.090864, 0.137348, 0.18812, 0.284882, 0.25031, 0.247041, 0.236433, 0.203355, 0.200174, 0.298791, 0.40511, 0.339168, 0.321458, 0.387226, 0.366687, 0.284882, 0.384043, 0.356642, 0.414856, 0.458154, 0.480142, 0.398279, 0.352862, 0.321458, 0.232838, 0.200174, 0.200174, 0.194234, 0.15008, 0.225814, 0.120615, 0.11371, 0.11371, 0.200174, 0.206376, 0.182256, 0.278302, 0.291804, 0.25031, 0.257454, 0.229226, 0.147574, 0.18812, 0.25031, 0.271506, 0.31487, 0.40511, 0.394753, 0.384043, 0.461924, 0.433034, 0.56648, 0.538167, 0.575842, 0.494003, 0.468512, 0.505461], '')</t>
  </si>
  <si>
    <t>[124, 270, 271, 272, 275]</t>
  </si>
  <si>
    <t>UPI00021866B6 status=activ</t>
  </si>
  <si>
    <t>([0.342579, 0.264545, 0.196879, 0.239899, 0.236433, 0.271506, 0.31487, 0.30533, 0.332115, 0.284882, 0.281712, 0.284882, 0.275179, 0.275179, 0.26085, 0.264545, 0.264545, 0.239899, 0.243554, 0.243554, 0.158265, 0.268042, 0.335645, 0.318242, 0.25031, 0.194234, 0.209395, 0.194234, 0.232838, 0.236433, 0.219301, 0.219301, 0.271506, 0.243554, 0.15008, 0.15008, 0.222385, 0.219301, 0.222385, 0.222385, 0.225814, 0.311707, 0.194234, 0.137348, 0.185198, 0.257454, 0.346032, 0.359901, 0.335645, 0.236433, 0.236433, 0.339168, 0.366687, 0.25031, 0.311707, 0.401658, 0.366687, 0.298791, 0.196879, 0.225814, 0.328603, 0.247041, 0.278302, 0.335645, 0.422041, 0.450668, 0.335645, 0.264545, 0.232838, 0.26085, 0.370445, 0.374039, 0.284882, 0.25406, 0.377384, 0.25406, 0.155435, 0.164327, 0.200174, 0.206376, 0.155435, 0.139895, 0.194234, 0.094817, 0.120615, 0.090864, 0.111485, 0.120615, 0.173081, 0.179055, 0.182256, 0.11371, 0.118441, 0.118441, 0.076542, 0.067594, 0.102787, 0.191378, 0.219301, 0.167087, 0.18812, 0.219301, 0.219301, 0.25031, 0.356642, 0.239899, 0.268042, 0.155435, 0.25406, 0.26085, 0.25031, 0.257454, 0.332115, 0.321458, 0.301917, 0.418646, 0.390993, 0.4292, 0.41194, 0.324872, 0.339168, 0.384043, 0.352862, 0.359901, 0.332115, 0.359901, 0.359901, 0.374039, 0.458154, 0.472492, 0.394753, 0.311707, 0.332115, 0.298791, 0.21291, 0.275179, 0.288399, 0.328603, 0.31487, 0.332115, 0.390993, 0.374039, 0.41194, 0.454136, 0.359901, 0.359901, 0.328603, 0.40511, 0.398279, 0.301917, 0.17593, 0.25031, 0.36309, 0.342579, 0.380708, 0.377384, 0.436924, 0.422041, 0.41194, 0.418646, 0.339168, 0.284882, 0.301917, 0.203355, 0.194234, 0.25031, 0.25031, 0.25031, 0.278302, 0.275179, 0.30533, 0.418646, 0.321458, 0.264545, 0.268042, 0.271506, 0.271506, 0.25031, 0.236433, 0.206376, 0.206376, 0.275179, 0.328603, 0.328603, 0.324872, 0.239899, 0.268042, 0.196879, 0.200174, 0.179055, 0.182256, 0.26085, 0.247041, 0.366687, 0.4292, 0.414856, 0.401658, 0.390993, 0.377384, 0.390993, 0.414856, 0.4292, 0.328603, 0.288399, 0.268042, 0.268042, 0.271506, 0.275179, 0.278302, 0.196879, 0.225814, 0.18812, 0.111485, 0.122885, 0.085092, 0.059222, 0.050641, 0.055536, 0.085092, 0.10481, 0.098513, 0.100716, 0.100716, 0.17593, 0.179055, 0.271506, 0.268042, 0.324872, 0.257454, 0.321458, 0.40511, 0.370445, 0.401658, 0.494003, 0.480142, 0.509769, 0.545602, 0.497853, 0.5017, 0.414856, 0.377384, 0.387226, 0.30533, 0.257454, 0.25406, 0.332115, 0.321458, 0.346032, 0.377384, 0.359901, 0.298791, 0.295083, 0.335645, 0.346032, 0.339168, 0.335645, 0.229226, 0.232838, 0.298791, 0.295083, 0.401658, 0.380708, 0.284882, 0.271506, 0.298791, 0.332115, 0.328603, 0.247041, 0.284882, 0.295083, 0.394753, 0.370445, 0.359901, 0.339168, 0.335645, 0.352862, 0.324872, 0.42561, 0.318242, 0.236433, 0.200174, 0.134866, 0.094817, 0.155435, 0.222385, 0.196879, 0.17593, 0.144935, 0.134866, 0.111485, 0.086953, 0.076542, 0.137348, 0.144935, 0.118441, 0.120615, 0.067594, 0.094817, 0.106997, 0.194234, 0.30533, 0.324872, 0.377384, 0.458154, 0.468512, 0.384043, 0.324872, 0.346032, 0.384043, 0.517562, 0.553315, 0.5017, 0.444081, 0.436924, 0.444081, 0.525368, 0.4292, 0.436924, 0.401658, 0.298791, 0.295083, 0.182256, 0.161087, 0.200174, 0.182256, 0.167087, 0.18812, 0.271506, 0.243554, 0.155435, 0.081712, 0.051831, 0.069024, 0.102787, 0.102787, 0.051831, 0.044297, 0.076542, 0.134866, 0.076542, 0.125101, 0.06312, 0.06312, 0.073402, 0.043307, 0.056825, 0.046336, 0.040537, 0.043307, 0.045352, 0.064632, 0.118441, 0.18812, 0.243554, 0.25406, 0.239899, 0.324872, 0.31487, 0.311707, 0.236433, 0.324872, 0.335645, 0.454136, 0.585406, 0.59508, 0.59508, 0.468512, 0.390993, 0.414856, 0.40511, 0.301917, 0.359901, 0.243554, 0.173081, 0.142424, 0.127496, 0.127496, 0.134866, 0.137348, 0.139895, 0.109221, 0.066181, 0.034068, 0.031287, 0.018415, 0.011106, 0.014586, 0.025762, 0.042364, 0.071867, 0.038858, 0.040537, 0.028695, 0.059222, 0.109221, 0.067594, 0.060549, 0.038042, 0.03976, 0.03976, 0.041405, 0.043307, 0.079919, 0.137348, 0.074921, 0.116183, 0.21291, 0.216401, 0.139895, 0.137348, 0.118441, 0.173081, 0.232838, 0.236433, 0.185198, 0.137348, 0.209395, 0.209395, 0.31487], '')</t>
  </si>
  <si>
    <t>[235, 236, 238, 309, 310, 311, 315, 363, 364, 365]</t>
  </si>
  <si>
    <t>UPI00021866B7 status=activ</t>
  </si>
  <si>
    <t>([0.055536, 0.047319, 0.06312, 0.055536, 0.028695, 0.026892, 0.025316, 0.016528, 0.020522, 0.016021, 0.010131, 0.010131, 0.012727, 0.017138, 0.009977, 0.008276, 0.005734, 0.006245, 0.00407, 0.004135, 0.002606, 0.00389, 0.004414, 0.004483, 0.003997, 0.004646, 0.005503, 0.006482, 0.010672, 0.009294, 0.008276, 0.016021, 0.023087, 0.029376, 0.020876, 0.038858, 0.074921, 0.134866, 0.134866, 0.185198, 0.15284, 0.182256, 0.170161, 0.096677, 0.050641, 0.090864, 0.134866, 0.127496, 0.051831, 0.028107, 0.0198, 0.042364, 0.017138, 0.015694, 0.015694, 0.013437, 0.008804, 0.006245, 0.00558, 0.004358, 0.004899, 0.004414, 0.006142, 0.00543, 0.00777, 0.009483, 0.006194, 0.006194, 0.006421, 0.010372, 0.013821, 0.013016, 0.007315, 0.00777, 0.006619, 0.006701, 0.009096, 0.011106, 0.010926, 0.00777, 0.007091, 0.005086, 0.006482, 0.006142, 0.00515, 0.003671, 0.002761, 0.003246, 0.002276, 0.002276, 0.00225, 0.00231, 0.002396, 0.00246, 0.002555, 0.002976, 0.003014, 0.002662, 0.00231, 0.003276, 0.004315, 0.003864, 0.00558, 0.005623, 0.004161, 0.004921, 0.005992, 0.007877, 0.008525, 0.008156, 0.005623, 0.004899, 0.004611, 0.006194, 0.009401, 0.011903, 0.009977, 0.006988, 0.007877, 0.012491, 0.008002, 0.006421, 0.009483, 0.009096, 0.00777, 0.01227, 0.016257, 0.021816, 0.030003, 0.031287, 0.027463, 0.051831, 0.032017, 0.017797, 0.017797, 0.019109, 0.015344, 0.00962, 0.015694, 0.015078, 0.014075, 0.013613, 0.019401, 0.009187, 0.009187, 0.013265, 0.008075, 0.00558, 0.003757, 0.003671, 0.002705, 0.00359, 0.003757, 0.00558, 0.006619, 0.00515, 0.004921, 0.004611, 0.007259, 0.007315, 0.006533, 0.004646, 0.005734, 0.004736, 0.004775, 0.004247, 0.002688, 0.002688, 0.003727, 0.004611, 0.004611, 0.00543, 0.004577, 0.003246, 0.002138, 0.002435, 0.002327, 0.001687, 0.00243, 0.001602, 0.001778, 0.002078, 0.003079, 0.003757, 0.005249, 0.008075, 0.010509, 0.022306, 0.045352, 0.050641, 0.086953, 0.094817, 0.170161, 0.170161, 0.271506, 0.291804, 0.308712, 0.311707, 0.26085, 0.281712, 0.288399, 0.206376, 0.155435, 0.106997, 0.047319, 0.019401, 0.021816, 0.014586, 0.01204, 0.007877, 0.006374, 0.004431, 0.003053, 0.003246, 0.003821, 0.00389, 0.005318, 0.003405, 0.003405, 0.004976, 0.003512, 0.004976, 0.006039, 0.006039, 0.006194, 0.006194, 0.006894, 0.004611, 0.004611, 0.004611, 0.006374, 0.007422, 0.006988, 0.006533, 0.004577, 0.004611, 0.003014, 0.002349, 0.002705, 0.003821, 0.003109, 0.004358, 0.004208, 0.00316, 0.004431, 0.005318, 0.008276, 0.008895, 0.009294, 0.012491, 0.008525, 0.008525, 0.006078, 0.006078, 0.009865, 0.014315, 0.021816, 0.054297, 0.037156, 0.037156, 0.034884, 0.033407, 0.017797, 0.010372, 0.009728, 0.010372, 0.007315, 0.005799, 0.007877, 0.008624, 0.006194, 0.006619, 0.004736, 0.005011, 0.005378, 0.003924, 0.002976, 0.001786, 0.001249, 0.001499, 0.002276, 0.001572, 0.002138, 0.001855, 0.002276, 0.003109, 0.002705, 0.003864, 0.004388, 0.003555, 0.004431, 0.006039, 0.007555, 0.01227, 0.018415, 0.022306, 0.021816, 0.019401, 0.020522, 0.030003, 0.037156, 0.016528, 0.032677, 0.035586, 0.106997, 0.10481, 0.054297, 0.032017, 0.012491, 0.015078, 0.020165, 0.013265, 0.009483, 0.008276, 0.005799, 0.004315, 0.005086, 0.007259, 0.007645, 0.006988, 0.008276, 0.011106, 0.018787, 0.018106, 0.011106, 0.00962, 0.013265, 0.018106, 0.028695, 0.037156, 0.022306, 0.017138, 0.021816, 0.028107, 0.022667, 0.042364, 0.043307, 0.021816, 0.012491, 0.013016, 0.026892, 0.030611, 0.0198, 0.010509, 0.010372, 0.015344, 0.016826, 0.015694, 0.011903, 0.014075, 0.025762, 0.0198, 0.017138, 0.012727, 0.010672, 0.009977, 0.006795, 0.006795, 0.007177, 0.009977, 0.013016, 0.013016, 0.009977, 0.009865, 0.011342, 0.013265, 0.008723, 0.008156, 0.005932, 0.006795, 0.006482, 0.006245, 0.006194, 0.007031, 0.006619, 0.007495, 0.009187, 0.010509, 0.020876, 0.020876, 0.017138, 0.022306, 0.017797, 0.022306, 0.020522, 0.028695, 0.018787, 0.034068, 0.019109, 0.016257, 0.023534, 0.022667, 0.014783, 0.026892, 0.021381, 0.033407, 0.033407, 0.051831, 0.085092, 0.032677, 0.042364, 0.029376, 0.022667, 0.015694, 0.01078, 0.013821, 0.013821, 0.011669, 0.008156, 0.012491, 0.020165, 0.018415, 0.018787, 0.031287, 0.017138, 0.028695, 0.020522, 0.022306, 0.018787, 0.0198, 0.024393, 0.032017, 0.059222, 0.037156, 0.058088, 0.116183, 0.137348, 0.11371, 0.090864, 0.161087, 0.155435, 0.155435, 0.127496, 0.116183, 0.059222, 0.060549, 0.055536, 0.078022, 0.071867, 0.079919, 0.056825, 0.111485, 0.116183, 0.092881, 0.139895, 0.142424, 0.064632, 0.028695, 0.058088, 0.127496, 0.058088, 0.055536, 0.038042, 0.051831, 0.032677, 0.032677, 0.064632, 0.078022, 0.098513, 0.049374, 0.050641, 0.069024, 0.042364, 0.020522, 0.027463, 0.020165, 0.015078, 0.013437, 0.022667, 0.018106, 0.010509, 0.016021, 0.011342, 0.013016, 0.013265, 0.011903, 0.01227, 0.008895, 0.007091, 0.00543, 0.006567, 0.004611, 0.003555, 0.003053, 0.004247, 0.00316, 0.003341, 0.004388, 0.006245, 0.006245, 0.006245, 0.007495, 0.006078, 0.007877, 0.010672, 0.010372, 0.017797, 0.029376, 0.045352, 0.056825, 0.085092, 0.092881, 0.15284, 0.229226, 0.321458, 0.284882, 0.401658, 0.505461, 0.483068, 0.458154], '')</t>
  </si>
  <si>
    <t>[507]</t>
  </si>
  <si>
    <t>UPI00021866B8 status=activ</t>
  </si>
  <si>
    <t>([0.086953, 0.127496, 0.173081, 0.164327, 0.216401, 0.26085, 0.179055, 0.203355, 0.125101, 0.098513, 0.120615, 0.111485, 0.086953, 0.090864, 0.088832, 0.048328, 0.050641, 0.047319, 0.043307, 0.035586, 0.0704, 0.088832, 0.055536, 0.05306, 0.064632, 0.064632, 0.038858, 0.055536, 0.056825, 0.064632, 0.111485, 0.111485, 0.132295, 0.096677, 0.094817, 0.088832, 0.144935, 0.086953, 0.078022, 0.086953, 0.106997, 0.106997, 0.134866, 0.194234, 0.206376, 0.144935, 0.132295, 0.120615, 0.15008, 0.125101, 0.21291, 0.196879, 0.164327, 0.139895, 0.120615, 0.069024, 0.129801, 0.129801, 0.142424, 0.25406, 0.232838, 0.147574, 0.088832, 0.094817, 0.098513, 0.048328, 0.079919, 0.090864, 0.125101, 0.129801, 0.15284, 0.155435, 0.092881, 0.120615, 0.142424, 0.247041, 0.247041, 0.236433, 0.243554, 0.349426, 0.349426, 0.352862, 0.454136, 0.450668, 0.433034, 0.324872, 0.422041, 0.321458, 0.339168, 0.301917, 0.18812, 0.194234, 0.109221, 0.17593, 0.100716, 0.059222, 0.033407, 0.073402, 0.059222, 0.031287, 0.026892, 0.021381, 0.011669, 0.011518, 0.018415, 0.011518, 0.011903, 0.014315, 0.024393, 0.013821, 0.022306, 0.023087, 0.024393, 0.023963, 0.025762, 0.022667, 0.038042, 0.074921, 0.060549, 0.042364, 0.047319, 0.048328, 0.034068, 0.038858, 0.042364, 0.048328, 0.086953, 0.096677, 0.085092, 0.049374, 0.06312, 0.030003, 0.054297, 0.049374, 0.088832, 0.092881, 0.106997, 0.086953, 0.086953, 0.085092, 0.142424, 0.129801, 0.067594, 0.094817, 0.161087, 0.161087, 0.085092, 0.085092, 0.132295, 0.06184, 0.096677, 0.058088, 0.067594, 0.038042, 0.023087, 0.018787, 0.016826, 0.034884, 0.046336, 0.023963, 0.014783, 0.012491, 0.022306, 0.021816, 0.026892, 0.018106, 0.020165, 0.034884, 0.034068, 0.041405, 0.069024, 0.079919, 0.090864, 0.11371, 0.15284, 0.225814, 0.257454, 0.179055, 0.085092, 0.036378, 0.030611, 0.054297, 0.030611, 0.032017, 0.046336, 0.049374, 0.078022, 0.034884, 0.019401, 0.020876, 0.020876, 0.014586, 0.014783, 0.014783, 0.017797, 0.021816, 0.017447, 0.017447, 0.016826, 0.032017, 0.0704, 0.155435, 0.078022, 0.158265, 0.111485, 0.11371, 0.085092, 0.054297, 0.076542, 0.144935, 0.088832, 0.079919, 0.15284, 0.078022, 0.15008, 0.125101, 0.102787, 0.074921, 0.074921, 0.074921, 0.069024, 0.054297, 0.038858, 0.085092, 0.066181, 0.083462, 0.056825, 0.056825, 0.046336, 0.038042, 0.041405, 0.073402, 0.032677, 0.020165, 0.023534, 0.020876, 0.029376, 0.028695, 0.03976, 0.044297, 0.090864, 0.092881, 0.125101, 0.090864, 0.098513, 0.142424, 0.092881, 0.094817, 0.134866, 0.225814, 0.21291, 0.118441, 0.0704, 0.139895, 0.216401, 0.288399, 0.284882, 0.15284, 0.182256, 0.161087, 0.090864, 0.044297, 0.051831, 0.038042, 0.067594, 0.06184, 0.026338, 0.023963, 0.041405, 0.041405, 0.041405, 0.038858, 0.0704, 0.06312, 0.029376, 0.016021, 0.017138, 0.009865, 0.013613, 0.011669, 0.014075, 0.018415, 0.036378, 0.020165, 0.029376, 0.017797, 0.017797, 0.03976, 0.056825, 0.058088, 0.038858, 0.046336, 0.100716, 0.098513, 0.100716, 0.167087, 0.232838, 0.191378, 0.30533, 0.335645, 0.359901, 0.387226, 0.418646, 0.352862, 0.454136], '')</t>
  </si>
  <si>
    <t>UPI00021866B9 status=activ</t>
  </si>
  <si>
    <t>([0.26085, 0.219301, 0.18812, 0.268042, 0.30533, 0.339168, 0.26085, 0.191378, 0.232838, 0.275179, 0.194234, 0.268042, 0.301917, 0.298791, 0.222385, 0.247041, 0.339168, 0.278302, 0.26085, 0.222385, 0.185198, 0.086953, 0.051831, 0.046336, 0.040537, 0.020522, 0.015344, 0.025316, 0.030611, 0.021381, 0.023087, 0.021816, 0.021381, 0.014075, 0.009865, 0.008002, 0.010672, 0.011518, 0.01227, 0.014586, 0.009096, 0.010372, 0.010926, 0.020522, 0.028695, 0.025762, 0.058088, 0.074921, 0.074921, 0.043307, 0.043307, 0.042364, 0.06312, 0.058088, 0.032017, 0.031287, 0.035586, 0.026892, 0.026338, 0.023534, 0.011106, 0.011518, 0.011518, 0.010509, 0.006619, 0.005872, 0.004208, 0.003963, 0.002761, 0.002349, 0.00359, 0.003431, 0.002623, 0.003212, 0.002138, 0.002276, 0.002761, 0.003177, 0.003757, 0.00359, 0.004247, 0.00389, 0.003757, 0.004315, 0.00389, 0.004135, 0.004646, 0.006567, 0.006567, 0.006795, 0.007877, 0.007877, 0.006619, 0.005932, 0.005683, 0.007091, 0.009096, 0.008723, 0.010221, 0.007091, 0.007495, 0.006567, 0.011342, 0.015078, 0.016528, 0.018106, 0.018106, 0.011669, 0.007091, 0.008002, 0.009977, 0.008525, 0.005799, 0.006194, 0.008156, 0.005683, 0.004483, 0.004483, 0.003014, 0.001936, 0.002138, 0.00231, 0.00316, 0.002117, 0.001692, 0.001692, 0.002606, 0.00283, 0.00246, 0.003607, 0.002503, 0.00283, 0.002349, 0.00359, 0.003478, 0.002503, 0.002555, 0.002761, 0.0028, 0.0028, 0.003727, 0.003804, 0.00246, 0.001872, 0.00283, 0.004208, 0.003963, 0.002976, 0.002705, 0.00407, 0.00283, 0.002482, 0.002623, 0.002606, 0.002366, 0.00225, 0.003246, 0.004388, 0.006194, 0.005378, 0.005683, 0.006482, 0.005503, 0.006374, 0.005318, 0.003924, 0.002662, 0.002976, 0.002705, 0.002727, 0.002014, 0.002057, 0.003298, 0.002662, 0.002976, 0.002555, 0.0028, 0.002396, 0.001778, 0.001249, 0.001155, 0.001649, 0.001649, 0.00246, 0.003014, 0.004611, 0.006194, 0.009096, 0.005378, 0.005872, 0.009294, 0.018106, 0.034068, 0.016528, 0.023087, 0.048328, 0.032677, 0.06312, 0.06312, 0.046336, 0.102787, 0.216401, 0.179055, 0.179055, 0.179055, 0.111485, 0.05306, 0.049374, 0.037156, 0.083462, 0.109221, 0.090864, 0.036378, 0.037156, 0.037156, 0.016021, 0.008002, 0.010131, 0.006194, 0.005378, 0.008075, 0.005799, 0.004161, 0.004689, 0.003276, 0.003512, 0.004483, 0.005799, 0.004976, 0.004775, 0.003478, 0.003924, 0.004358, 0.006533, 0.006482, 0.009294, 0.018415, 0.049374, 0.066181, 0.144935, 0.134866, 0.073402, 0.15008, 0.137348, 0.106997, 0.225814, 0.118441, 0.064632, 0.067594, 0.054297, 0.040537, 0.086953, 0.045352, 0.038042, 0.020522, 0.011342, 0.007555, 0.005799, 0.003727, 0.002705, 0.002688, 0.00283, 0.003431, 0.002727, 0.002761, 0.0028, 0.002705, 0.003864, 0.005223, 0.005734, 0.008002, 0.01227, 0.010372, 0.010372, 0.009096, 0.008409, 0.011518, 0.021816, 0.038042, 0.098513, 0.185198, 0.194234, 0.243554, 0.295083, 0.359901, 0.359901, 0.278302, 0.170161, 0.158265, 0.185198, 0.127496, 0.116183, 0.116183, 0.073402, 0.073402, 0.092881, 0.185198, 0.134866, 0.098513, 0.054297, 0.044297, 0.024393, 0.011903, 0.014586, 0.009096, 0.005932, 0.006194, 0.006533, 0.009728, 0.009728, 0.008723, 0.006421, 0.00558, 0.004247, 0.005932, 0.006619, 0.005932, 0.003757, 0.004921, 0.005932, 0.005992, 0.005318, 0.005992, 0.009294, 0.006482, 0.006567, 0.006567, 0.007495, 0.007555, 0.007315, 0.007555, 0.008525, 0.016021, 0.011903, 0.00962, 0.01078, 0.008525, 0.008409, 0.013821, 0.014586, 0.014315, 0.01204, 0.014586, 0.019109, 0.017797, 0.032677, 0.060549, 0.125101, 0.15284, 0.243554, 0.239899, 0.26085, 0.232838, 0.147574, 0.194234, 0.31487, 0.295083, 0.342579, 0.401658, 0.414856, 0.324872, 0.209395, 0.278302, 0.291804, 0.182256, 0.10481, 0.066181, 0.034884, 0.018106, 0.009728, 0.006374, 0.004611, 0.004388, 0.004388, 0.005623, 0.006619, 0.007315, 0.004899, 0.005503, 0.005378, 0.003804, 0.003341, 0.004577, 0.003757, 0.002581, 0.003109, 0.003014, 0.002688, 0.003607, 0.004976, 0.006039, 0.009187, 0.009015, 0.006894, 0.004921, 0.003821, 0.003821, 0.003079, 0.00316, 0.002688, 0.002327, 0.002078, 0.002581, 0.001906, 0.001936, 0.002194, 0.001687, 0.001541, 0.00225, 0.00225, 0.002276, 0.002761, 0.003109, 0.004431, 0.003924, 0.00543, 0.007091, 0.006701, 0.00777, 0.008002, 0.006701, 0.008075, 0.015078, 0.019109, 0.018787, 0.026892, 0.055536, 0.058088, 0.067594, 0.069024, 0.0704, 0.041405, 0.03976, 0.022306, 0.011518, 0.010926, 0.007495, 0.005734, 0.00407, 0.002976, 0.002881, 0.002881, 0.002881, 0.00292, 0.00243, 0.002662, 0.002014, 0.001533, 0.001855, 0.002606, 0.002327, 0.001906, 0.002035, 0.002014, 0.002435, 0.003366, 0.003109, 0.00292, 0.003671, 0.004414, 0.004247, 0.006482, 0.007177, 0.004899, 0.00359, 0.003109, 0.003053, 0.003671, 0.002688, 0.002482, 0.001541, 0.001778, 0.001778, 0.001778, 0.001288, 0.001061, 0.000743, 0.000876, 0.000833, 0.000464, 0.000318, 0.000292, 0.000266, 0.000335, 0.000674, 0.001, 0.000945, 0.001271, 0.001232, 0.001374, 0.001692, 0.0028, 0.002035, 0.001743, 0.001408, 0.002138, 0.002555, 0.003512, 0.003997, 0.005249, 0.006894, 0.009187, 0.016826, 0.011669, 0.012727, 0.008804, 0.006533, 0.011342], '')</t>
  </si>
  <si>
    <t>UPI00021866BA status=activ</t>
  </si>
  <si>
    <t>([0.083462, 0.043307, 0.06312, 0.035586, 0.049374, 0.086953, 0.055536, 0.037156, 0.06184, 0.076542, 0.048328, 0.06312, 0.076542, 0.069024, 0.074921, 0.067594, 0.098513, 0.179055, 0.100716, 0.096677, 0.098513, 0.054297, 0.100716, 0.069024, 0.118441, 0.134866, 0.122885, 0.167087, 0.26085, 0.129801, 0.079919, 0.102787, 0.100716, 0.170161, 0.170161, 0.122885, 0.127496, 0.158265, 0.139895, 0.219301, 0.139895, 0.158265, 0.161087, 0.15284, 0.155435, 0.158265, 0.137348, 0.15008, 0.18812, 0.109221, 0.196879, 0.278302, 0.31487, 0.25406, 0.264545, 0.179055, 0.216401, 0.206376, 0.21291, 0.142424, 0.116183, 0.109221, 0.094817, 0.161087, 0.144935, 0.127496, 0.127496, 0.111485, 0.090864, 0.085092, 0.15008, 0.092881, 0.102787, 0.0704, 0.088832, 0.054297, 0.11371, 0.067594, 0.047319, 0.024393, 0.044297, 0.059222, 0.111485, 0.185198, 0.127496, 0.086953, 0.125101, 0.125101, 0.088832, 0.051831, 0.05306, 0.051831, 0.100716, 0.096677, 0.11371, 0.134866, 0.182256, 0.11371, 0.129801, 0.179055, 0.158265, 0.158265, 0.081712, 0.054297, 0.044297, 0.064632, 0.111485, 0.139895, 0.167087, 0.25406, 0.349426, 0.346032, 0.339168, 0.321458, 0.229226, 0.298791, 0.295083, 0.200174, 0.170161, 0.225814, 0.196879, 0.219301, 0.216401, 0.318242, 0.318242, 0.31487, 0.31487, 0.335645, 0.225814, 0.191378, 0.179055, 0.167087, 0.161087, 0.179055, 0.179055, 0.170161, 0.118441, 0.116183, 0.219301, 0.328603, 0.332115, 0.243554, 0.321458, 0.308712, 0.308712, 0.308712, 0.243554, 0.25031, 0.239899, 0.349426, 0.359901, 0.281712, 0.200174, 0.203355, 0.17593, 0.167087, 0.225814, 0.196879, 0.125101, 0.10481, 0.098513, 0.055536, 0.109221, 0.111485, 0.088832, 0.094817, 0.144935, 0.144935, 0.134866, 0.111485, 0.10481, 0.106997, 0.106997, 0.179055, 0.109221, 0.067594, 0.081712, 0.081712, 0.098513, 0.179055, 0.155435, 0.15284, 0.17593, 0.132295, 0.116183, 0.142424, 0.079919, 0.083462, 0.120615, 0.066181, 0.081712, 0.081712, 0.078022, 0.11371, 0.116183, 0.179055, 0.167087, 0.15284, 0.109221, 0.111485, 0.094817, 0.074921, 0.076542, 0.085092, 0.118441, 0.083462, 0.074921, 0.139895, 0.073402, 0.050641, 0.064632, 0.069024, 0.071867, 0.074921, 0.086953, 0.045352, 0.049374, 0.06312, 0.034068, 0.064632, 0.045352, 0.050641, 0.081712, 0.050641, 0.069024, 0.040537, 0.044297, 0.028107, 0.013821, 0.022667, 0.021816, 0.034068, 0.016528, 0.013265, 0.012727, 0.011342, 0.013016, 0.01227, 0.009977, 0.010131, 0.010372, 0.0198, 0.0198, 0.022306, 0.027463, 0.016528, 0.023087, 0.038858, 0.038042, 0.074921, 0.06184, 0.092881, 0.046336, 0.055536, 0.054297, 0.05306, 0.032677, 0.046336, 0.046336, 0.06312, 0.10481, 0.11371, 0.051831, 0.047319, 0.040537, 0.051831, 0.100716, 0.134866, 0.083462, 0.118441, 0.073402, 0.106997, 0.085092, 0.088832, 0.100716, 0.092881, 0.051831, 0.094817, 0.096677, 0.058088, 0.092881, 0.054297, 0.046336, 0.078022, 0.043307, 0.023534, 0.019109, 0.017138, 0.014783, 0.020522, 0.029376, 0.054297, 0.035586, 0.058088, 0.083462, 0.118441, 0.144935, 0.134866, 0.134866, 0.164327, 0.257454, 0.155435, 0.243554, 0.206376, 0.15284, 0.247041, 0.268042, 0.291804, 0.203355, 0.182256, 0.194234, 0.15284, 0.076542, 0.054297, 0.028695, 0.037156, 0.032017, 0.032017, 0.076542, 0.044297, 0.034068, 0.026892, 0.051831, 0.032677, 0.044297, 0.051831, 0.049374, 0.086953, 0.111485, 0.158265, 0.196879, 0.209395, 0.247041, 0.346032, 0.422041, 0.521092, 0.494003, 0.525368, 0.521092, 0.454136, 0.604312, 0.604312, 0.671169], '')</t>
  </si>
  <si>
    <t>[335, 337, 338, 340, 341, 342]</t>
  </si>
  <si>
    <t>UPI00021866BB status=activ</t>
  </si>
  <si>
    <t>([0.414856, 0.454136, 0.30533, 0.356642, 0.342579, 0.264545, 0.301917, 0.324872, 0.278302, 0.271506, 0.30533, 0.370445, 0.370445, 0.275179, 0.268042, 0.268042, 0.25031, 0.243554, 0.288399, 0.278302, 0.359901, 0.349426, 0.311707, 0.422041, 0.422041, 0.450668, 0.545602, 0.534167, 0.534167, 0.538167, 0.483068, 0.359901, 0.247041, 0.264545, 0.359901, 0.394753, 0.301917, 0.225814, 0.271506, 0.268042, 0.26085, 0.222385, 0.216401, 0.247041, 0.209395, 0.11371, 0.088832, 0.096677, 0.10481, 0.10481, 0.125101, 0.185198, 0.298791, 0.398279, 0.275179, 0.185198, 0.170161, 0.209395, 0.185198, 0.236433, 0.281712, 0.219301, 0.284882, 0.284882, 0.222385, 0.25406, 0.366687, 0.332115, 0.318242, 0.335645, 0.342579, 0.288399, 0.298791, 0.298791, 0.26085, 0.311707, 0.328603, 0.321458, 0.377384, 0.440853, 0.4292, 0.335645, 0.321458, 0.30533, 0.311707, 0.387226, 0.394753, 0.394753, 0.380708, 0.298791, 0.167087, 0.191378, 0.21291, 0.139895, 0.147574, 0.182256, 0.139895, 0.167087, 0.173081, 0.161087, 0.122885, 0.076542, 0.10481, 0.164327, 0.085092, 0.098513, 0.076542, 0.073402, 0.042364, 0.076542, 0.129801, 0.164327, 0.083462, 0.06312, 0.109221, 0.058088, 0.055536, 0.098513, 0.116183, 0.120615, 0.120615, 0.191378, 0.281712, 0.222385, 0.18812, 0.209395, 0.182256, 0.167087, 0.142424, 0.209395, 0.118441, 0.064632, 0.092881, 0.15284, 0.25406, 0.26085, 0.339168, 0.243554, 0.164327, 0.118441, 0.109221, 0.125101, 0.116183, 0.086953, 0.083462, 0.102787, 0.158265, 0.167087, 0.21291, 0.25406, 0.219301, 0.268042, 0.311707, 0.339168, 0.271506, 0.268042, 0.284882, 0.284882, 0.370445, 0.461924, 0.529623, 0.545602, 0.486429, 0.401658, 0.346032, 0.476583, 0.51388, 0.408655, 0.328603, 0.321458, 0.321458, 0.264545, 0.36309, 0.374039, 0.384043, 0.468512, 0.380708, 0.349426, 0.349426, 0.264545, 0.26085, 0.232838, 0.21291, 0.257454, 0.349426, 0.349426, 0.31487, 0.295083, 0.308712, 0.264545, 0.232838, 0.196879, 0.298791, 0.200174, 0.25406, 0.222385, 0.182256, 0.222385, 0.236433, 0.257454, 0.257454, 0.275179, 0.324872, 0.324872, 0.31487, 0.209395, 0.298791, 0.229226, 0.18812, 0.239899, 0.271506, 0.219301, 0.185198, 0.185198, 0.257454, 0.158265, 0.085092, 0.102787, 0.127496, 0.127496, 0.116183, 0.127496, 0.060549, 0.042364, 0.045352, 0.055536, 0.122885, 0.122885, 0.098513, 0.0704, 0.0704, 0.125101, 0.164327, 0.164327, 0.129801, 0.125101, 0.137348, 0.243554, 0.216401, 0.216401, 0.206376, 0.206376, 0.194234, 0.196879, 0.15008, 0.118441, 0.106997, 0.100716, 0.064632, 0.134866, 0.239899, 0.275179, 0.155435, 0.185198, 0.25031, 0.288399, 0.291804, 0.356642, 0.346032, 0.268042, 0.179055, 0.179055, 0.094817, 0.15284, 0.25031, 0.342579, 0.366687, 0.281712, 0.275179, 0.377384, 0.377384, 0.25406, 0.182256, 0.298791, 0.206376, 0.209395, 0.196879, 0.229226, 0.194234, 0.191378, 0.311707, 0.40511, 0.295083, 0.444081, 0.401658, 0.370445, 0.332115, 0.264545, 0.247041, 0.239899, 0.206376, 0.225814, 0.288399, 0.268042, 0.179055, 0.278302, 0.243554, 0.144935, 0.118441, 0.167087, 0.161087, 0.161087, 0.17593, 0.185198, 0.081712, 0.11371, 0.142424, 0.088832, 0.134866, 0.21291, 0.219301, 0.25406, 0.15284, 0.15284, 0.200174, 0.25406, 0.170161, 0.203355, 0.225814, 0.196879, 0.120615, 0.071867, 0.076542, 0.042364, 0.044297, 0.100716, 0.100716, 0.106997, 0.164327, 0.100716, 0.078022, 0.076542, 0.067594, 0.086953, 0.116183, 0.139895, 0.17593, 0.247041, 0.257454, 0.247041, 0.191378, 0.26085, 0.318242, 0.298791, 0.284882, 0.377384, 0.374039, 0.271506, 0.222385, 0.271506, 0.370445, 0.301917, 0.321458, 0.275179, 0.219301, 0.17593, 0.185198, 0.10481, 0.10481, 0.098513, 0.139895, 0.216401, 0.142424, 0.092881, 0.098513, 0.134866, 0.076542, 0.078022, 0.067594, 0.067594, 0.06184, 0.0704, 0.144935, 0.120615, 0.142424, 0.239899, 0.30533, 0.30533, 0.433034, 0.447574, 0.356642, 0.401658, 0.398279, 0.486429, 0.525368, 0.41194, 0.352862, 0.454136, 0.342579, 0.450668, 0.394753, 0.41194, 0.377384, 0.291804, 0.206376, 0.132295, 0.118441, 0.079919, 0.059222, 0.047319, 0.043307, 0.037156, 0.034884, 0.038042, 0.038042, 0.034884, 0.06312, 0.060549, 0.058088, 0.125101, 0.15284, 0.15284, 0.094817, 0.047319, 0.074921, 0.122885, 0.209395, 0.222385, 0.219301, 0.268042, 0.167087, 0.094817, 0.109221, 0.122885, 0.11371, 0.067594, 0.096677, 0.096677, 0.11371, 0.092881, 0.073402, 0.058088, 0.059222, 0.096677, 0.179055, 0.155435, 0.132295, 0.098513, 0.0704, 0.0704, 0.045352, 0.086953, 0.164327, 0.257454, 0.185198], '')</t>
  </si>
  <si>
    <t>[26, 27, 28, 29, 160, 161, 166, 384]</t>
  </si>
  <si>
    <t>UPI00021866BC status=activ</t>
  </si>
  <si>
    <t>([0.882776, 0.767246, 0.648219, 0.666105, 0.694846, 0.59014, 0.58069, 0.604312, 0.632174, 0.694846, 0.712013, 0.642678, 0.632174, 0.545602, 0.553315, 0.557691, 0.521092, 0.497853, 0.497853, 0.490133, 0.490133, 0.483068, 0.490133, 0.56648, 0.575842, 0.575842, 0.675549, 0.59917, 0.59014, 0.58069, 0.541878, 0.450668, 0.525368, 0.538167, 0.534167, 0.538167, 0.538167, 0.56648, 0.59508, 0.525368, 0.444081, 0.444081, 0.440853, 0.505461, 0.414856, 0.41194, 0.401658, 0.370445, 0.387226, 0.387226, 0.36309, 0.332115, 0.418646, 0.418646, 0.422041, 0.538167, 0.534167, 0.468512, 0.476583, 0.490133, 0.553315, 0.661982, 0.657645, 0.557691, 0.444081, 0.541878, 0.557691, 0.575842, 0.608892, 0.712013, 0.712013, 0.642678, 0.642678, 0.626927, 0.63748, 0.58069, 0.472492, 0.476583, 0.465241, 0.4292, 0.414856, 0.433034, 0.42561, 0.41194, 0.408655, 0.408655, 0.370445, 0.278302, 0.264545, 0.26085, 0.243554, 0.216401, 0.295083, 0.328603, 0.264545, 0.268042, 0.229226, 0.26085, 0.25406, 0.321458, 0.318242, 0.284882, 0.268042, 0.288399, 0.21291, 0.291804, 0.390993, 0.342579, 0.422041, 0.36309, 0.278302, 0.284882, 0.31487, 0.278302, 0.173081, 0.229226, 0.164327, 0.191378, 0.222385, 0.164327, 0.10481, 0.127496, 0.120615, 0.127496, 0.134866, 0.206376, 0.132295, 0.129801, 0.142424, 0.086953, 0.085092, 0.116183, 0.132295, 0.127496, 0.167087, 0.17593, 0.122885, 0.144935, 0.173081, 0.18812, 0.243554, 0.295083, 0.25406, 0.298791, 0.284882, 0.222385, 0.225814, 0.318242, 0.232838, 0.30533, 0.284882, 0.264545, 0.295083, 0.275179, 0.17593, 0.164327, 0.216401, 0.295083, 0.232838, 0.232838, 0.142424, 0.088832, 0.106997, 0.11371, 0.109221, 0.109221, 0.078022, 0.059222, 0.046336, 0.083462, 0.076542, 0.164327, 0.239899, 0.26085, 0.216401, 0.236433, 0.15008, 0.18812, 0.179055, 0.268042, 0.264545, 0.281712, 0.268042, 0.275179, 0.275179, 0.229226, 0.15008, 0.236433, 0.275179, 0.275179, 0.229226, 0.229226, 0.200174, 0.125101, 0.074921, 0.060549, 0.083462, 0.15008, 0.144935, 0.144935, 0.144935, 0.073402, 0.120615, 0.127496, 0.125101, 0.088832, 0.139895, 0.134866, 0.132295, 0.071867, 0.071867, 0.088832, 0.048328, 0.048328, 0.085092, 0.073402, 0.109221, 0.134866, 0.078022, 0.042364, 0.044297, 0.050641, 0.106997, 0.118441, 0.118441, 0.137348, 0.232838, 0.206376, 0.219301, 0.182256, 0.278302, 0.247041, 0.17593, 0.264545, 0.271506, 0.298791, 0.384043, 0.321458, 0.25406, 0.271506, 0.324872, 0.324872, 0.311707, 0.30533, 0.239899, 0.295083, 0.295083, 0.301917, 0.311707, 0.408655, 0.42561, 0.40511, 0.461924, 0.549308, 0.538167, 0.51388, 0.450668, 0.433034, 0.529623, 0.661982], '')</t>
  </si>
  <si>
    <t>[0, 1, 2, 3, 4, 5, 6, 7, 8, 9, 10, 11, 12, 13, 14, 15, 16, 23, 24, 25, 26, 27, 28, 29, 30, 32, 33, 34, 35, 36, 37, 38, 39, 43, 55, 56, 60, 61, 62, 63, 65, 66, 67, 68, 69, 70, 71, 72, 73, 74, 75, 253, 254, 255, 258, 259]</t>
  </si>
  <si>
    <t>UPI00021866BD status=activ</t>
  </si>
  <si>
    <t>([0.521092, 0.390993, 0.436924, 0.486429, 0.390993, 0.436924, 0.450668, 0.490133, 0.480142, 0.41194, 0.401658, 0.444081, 0.40511, 0.454136, 0.447574, 0.454136, 0.458154, 0.370445, 0.268042, 0.25031, 0.339168, 0.380708, 0.401658, 0.384043, 0.30533, 0.308712, 0.30533, 0.236433, 0.219301, 0.25406, 0.232838, 0.239899, 0.21291, 0.229226, 0.209395, 0.216401, 0.216401, 0.139895, 0.182256, 0.291804, 0.324872, 0.25406, 0.155435, 0.225814, 0.209395, 0.25031, 0.26085, 0.264545, 0.264545, 0.268042, 0.167087, 0.164327, 0.191378, 0.15284, 0.155435, 0.161087, 0.15284, 0.142424, 0.139895, 0.185198, 0.109221, 0.086953, 0.144935, 0.15284, 0.137348, 0.161087, 0.158265, 0.127496, 0.11371, 0.142424, 0.142424, 0.243554, 0.31487, 0.209395, 0.179055, 0.194234, 0.129801, 0.15284, 0.161087, 0.25031, 0.161087, 0.229226, 0.25031, 0.247041, 0.229226, 0.268042, 0.182256, 0.182256, 0.284882, 0.301917, 0.311707, 0.308712, 0.194234, 0.232838, 0.328603, 0.422041, 0.384043, 0.476583, 0.377384, 0.356642, 0.370445, 0.433034, 0.444081, 0.444081, 0.436924, 0.58069, 0.553315, 0.680603, 0.707965, 0.724957, 0.703578, 0.59917, 0.608892, 0.642678, 0.622677, 0.622677, 0.671169, 0.59508, 0.534167, 0.585406, 0.59917, 0.553315, 0.447574, 0.476583, 0.476583, 0.486429, 0.454136, 0.458154, 0.366687, 0.40511, 0.36309, 0.268042, 0.377384, 0.377384, 0.458154, 0.418646, 0.346032, 0.321458, 0.30533, 0.356642, 0.377384, 0.384043, 0.301917, 0.301917, 0.278302, 0.209395, 0.200174, 0.17593, 0.155435, 0.161087, 0.088832, 0.100716, 0.109221, 0.056825, 0.046336, 0.028695, 0.034068, 0.034068, 0.034068, 0.034884, 0.038858, 0.044297, 0.040537, 0.038042, 0.038042, 0.036378, 0.06184, 0.051831, 0.06184, 0.069024, 0.127496, 0.196879, 0.194234, 0.295083, 0.394753, 0.324872, 0.41194, 0.414856, 0.497853, 0.418646, 0.517562, 0.450668, 0.359901, 0.359901, 0.359901, 0.366687, 0.342579, 0.342579, 0.377384, 0.390993, 0.374039, 0.352862, 0.352862, 0.359901, 0.31487, 0.21291, 0.301917, 0.271506, 0.278302, 0.25406, 0.31487, 0.321458, 0.366687, 0.339168, 0.359901, 0.356642, 0.374039, 0.398279, 0.321458, 0.236433, 0.139895, 0.15008, 0.139895, 0.155435, 0.155435, 0.18812, 0.291804, 0.295083, 0.239899, 0.247041, 0.206376, 0.129801, 0.15008, 0.142424, 0.222385, 0.222385, 0.318242, 0.408655, 0.401658, 0.486429, 0.585406, 0.58069, 0.570702, 0.570702, 0.450668, 0.461924, 0.483068, 0.476583, 0.486429, 0.59917, 0.509769, 0.497853, 0.622677, 0.468512, 0.480142, 0.40511, 0.394753, 0.408655, 0.359901, 0.288399, 0.247041, 0.236433, 0.239899, 0.232838, 0.25406, 0.339168, 0.335645, 0.236433, 0.268042, 0.25031, 0.247041, 0.21291, 0.284882, 0.281712, 0.321458, 0.308712, 0.394753, 0.422041, 0.339168, 0.401658, 0.480142, 0.529623, 0.436924, 0.562014, 0.56648, 0.59014, 0.56648, 0.458154, 0.538167, 0.42561, 0.40511, 0.301917, 0.30533, 0.21291, 0.222385, 0.257454, 0.268042, 0.25406, 0.239899, 0.25031, 0.232838, 0.170161, 0.109221, 0.17593, 0.191378, 0.196879, 0.170161, 0.167087, 0.170161, 0.196879, 0.301917, 0.25031, 0.339168, 0.408655, 0.521092, 0.525368, 0.461924, 0.380708, 0.394753, 0.387226, 0.444081, 0.366687, 0.447574, 0.497853, 0.505461, 0.387226, 0.356642, 0.356642, 0.366687, 0.433034, 0.380708, 0.324872, 0.387226, 0.366687, 0.374039, 0.328603, 0.271506, 0.374039, 0.476583], '')</t>
  </si>
  <si>
    <t>[0, 105, 106, 107, 108, 109, 110, 111, 112, 113, 114, 115, 116, 117, 118, 119, 120, 121, 180, 230, 231, 232, 233, 239, 240, 242, 271, 273, 274, 275, 276, 278, 304, 305, 314]</t>
  </si>
  <si>
    <t>UPI00021866BE status=activ</t>
  </si>
  <si>
    <t>([0.013613, 0.00962, 0.013821, 0.020522, 0.013821, 0.024393, 0.033407, 0.051831, 0.05306, 0.054297, 0.069024, 0.048328, 0.067594, 0.116183, 0.209395, 0.311707, 0.21291, 0.200174, 0.142424, 0.139895, 0.173081, 0.264545, 0.356642, 0.26085, 0.229226, 0.295083, 0.173081, 0.173081, 0.155435, 0.11371, 0.139895, 0.164327, 0.161087, 0.216401, 0.236433, 0.225814, 0.21291, 0.324872, 0.229226, 0.342579, 0.311707, 0.298791, 0.308712, 0.236433, 0.26085, 0.200174, 0.142424, 0.257454, 0.219301, 0.132295, 0.15008, 0.15284, 0.137348, 0.216401, 0.191378, 0.173081, 0.094817, 0.047319, 0.047319, 0.085092, 0.045352, 0.031287, 0.032017, 0.029376, 0.051831, 0.098513, 0.17593, 0.275179, 0.161087, 0.200174, 0.318242, 0.387226, 0.288399, 0.288399, 0.257454, 0.161087, 0.098513, 0.161087, 0.232838, 0.229226, 0.26085, 0.25406, 0.342579, 0.229226, 0.225814, 0.179055, 0.132295, 0.06312, 0.067594, 0.129801, 0.120615, 0.118441, 0.06184, 0.10481, 0.059222, 0.060549, 0.078022, 0.127496, 0.076542, 0.094817, 0.05306, 0.028695, 0.059222, 0.036378, 0.044297, 0.044297, 0.054297, 0.067594, 0.083462, 0.066181, 0.058088, 0.038042, 0.030003, 0.066181, 0.069024, 0.122885, 0.083462, 0.076542, 0.043307, 0.038858, 0.046336, 0.085092, 0.098513, 0.106997, 0.088832, 0.15284, 0.161087, 0.161087, 0.173081, 0.161087, 0.134866, 0.0704, 0.10481, 0.134866, 0.127496, 0.137348, 0.109221, 0.116183, 0.179055, 0.225814, 0.332115, 0.21291, 0.144935, 0.116183, 0.06184, 0.120615, 0.116183, 0.111485, 0.094817, 0.088832, 0.155435, 0.21291, 0.321458, 0.295083, 0.21291, 0.225814, 0.222385, 0.26085, 0.264545, 0.291804, 0.268042, 0.239899, 0.247041, 0.308712, 0.422041, 0.517562, 0.525368, 0.394753, 0.401658, 0.433034, 0.328603, 0.278302, 0.243554, 0.257454, 0.21291, 0.298791, 0.278302, 0.185198, 0.122885, 0.18812, 0.155435, 0.132295, 0.15284, 0.236433, 0.271506, 0.236433, 0.25031, 0.26085, 0.380708, 0.288399, 0.281712, 0.377384, 0.349426, 0.31487, 0.268042, 0.308712, 0.321458, 0.332115, 0.4292, 0.4292, 0.349426, 0.352862, 0.450668, 0.418646, 0.444081, 0.41194, 0.387226, 0.370445, 0.271506, 0.271506, 0.370445, 0.335645, 0.308712, 0.374039, 0.356642, 0.36309, 0.390993, 0.370445, 0.281712, 0.278302, 0.25406, 0.332115, 0.25406, 0.257454, 0.288399, 0.26085, 0.185198, 0.21291, 0.219301, 0.308712, 0.247041, 0.239899, 0.191378, 0.147574, 0.158265, 0.206376, 0.209395, 0.209395, 0.209395, 0.291804, 0.185198, 0.243554, 0.21291, 0.301917, 0.328603, 0.268042, 0.275179, 0.247041, 0.179055, 0.142424, 0.147574, 0.21291, 0.21291, 0.206376, 0.209395, 0.196879, 0.236433, 0.278302, 0.216401, 0.127496, 0.066181, 0.106997, 0.129801, 0.102787, 0.066181, 0.05306, 0.047319, 0.026338, 0.064632, 0.111485, 0.144935, 0.076542, 0.06312, 0.034884, 0.03976, 0.066181, 0.064632, 0.06184, 0.058088, 0.090864, 0.155435, 0.170161, 0.170161, 0.173081, 0.17593, 0.271506, 0.281712, 0.36309, 0.458154, 0.418646, 0.401658, 0.301917, 0.387226, 0.41194, 0.494003, 0.480142, 0.447574, 0.465241, 0.370445, 0.284882, 0.25031, 0.170161, 0.275179, 0.31487, 0.275179, 0.346032, 0.239899, 0.271506, 0.203355, 0.191378, 0.122885, 0.120615, 0.132295, 0.142424, 0.142424, 0.120615, 0.167087, 0.191378, 0.18812, 0.291804, 0.342579, 0.339168, 0.440853, 0.374039, 0.374039, 0.401658, 0.42561, 0.461924, 0.42561, 0.465241, 0.4292, 0.4292, 0.346032, 0.328603, 0.324872, 0.324872, 0.324872, 0.352862, 0.352862, 0.339168, 0.275179, 0.222385, 0.219301, 0.219301, 0.298791, 0.284882, 0.191378, 0.144935, 0.170161, 0.164327, 0.200174, 0.137348, 0.232838, 0.31487, 0.398279, 0.352862, 0.370445, 0.370445, 0.339168, 0.349426, 0.284882, 0.349426, 0.450668, 0.414856, 0.335645, 0.298791, 0.216401, 0.31487, 0.346032, 0.31487, 0.31487, 0.30533, 0.380708, 0.370445, 0.281712, 0.203355, 0.232838, 0.147574, 0.147574, 0.185198, 0.179055, 0.243554, 0.225814, 0.139895, 0.209395, 0.209395, 0.206376, 0.25031, 0.268042, 0.229226, 0.281712, 0.196879, 0.173081, 0.122885, 0.06312, 0.109221, 0.106997, 0.120615, 0.200174, 0.271506, 0.257454, 0.164327, 0.094817, 0.088832, 0.088832, 0.086953, 0.139895, 0.11371, 0.120615, 0.06184, 0.074921, 0.086953, 0.098513, 0.098513, 0.118441, 0.194234, 0.194234, 0.278302, 0.225814, 0.182256, 0.090864, 0.090864, 0.132295, 0.144935, 0.090864, 0.090864, 0.090864, 0.081712, 0.10481, 0.155435, 0.15284, 0.106997, 0.094817, 0.147574, 0.18812, 0.216401, 0.137348, 0.170161, 0.167087, 0.125101, 0.161087, 0.158265, 0.173081, 0.173081, 0.206376, 0.288399, 0.384043, 0.387226, 0.352862, 0.268042, 0.194234, 0.257454, 0.257454, 0.232838, 0.225814, 0.134866, 0.17593, 0.281712, 0.236433, 0.206376, 0.26085, 0.17593, 0.232838, 0.191378, 0.196879, 0.219301, 0.191378, 0.15008, 0.102787, 0.10481, 0.17593, 0.185198], '')</t>
  </si>
  <si>
    <t>[165, 166]</t>
  </si>
  <si>
    <t>UPI00021866BF status=activ</t>
  </si>
  <si>
    <t>([0.264545, 0.31487, 0.18812, 0.111485, 0.139895, 0.086953, 0.078022, 0.074921, 0.050641, 0.06312, 0.078022, 0.067594, 0.067594, 0.035586, 0.029376, 0.023534, 0.023963, 0.034068, 0.030611, 0.034068, 0.034884, 0.035586, 0.022667, 0.024393, 0.024393, 0.025316, 0.045352, 0.032677, 0.023963, 0.034068, 0.035586, 0.028107, 0.051831, 0.05306, 0.092881, 0.11371, 0.100716, 0.051831, 0.067594, 0.048328, 0.043307, 0.034884, 0.067594, 0.10481, 0.102787, 0.098513, 0.094817, 0.092881, 0.094817, 0.155435, 0.116183, 0.125101, 0.102787, 0.100716, 0.05306, 0.054297, 0.054297, 0.098513, 0.170161, 0.194234, 0.229226, 0.161087, 0.203355, 0.200174, 0.161087, 0.247041, 0.25406, 0.170161, 0.106997, 0.17593, 0.173081, 0.26085, 0.209395, 0.298791, 0.209395, 0.209395, 0.127496, 0.129801, 0.074921, 0.083462, 0.038042, 0.037156, 0.034068, 0.018415, 0.020165, 0.026338, 0.015078, 0.024826, 0.043307, 0.076542, 0.036378, 0.038042, 0.030003, 0.037156, 0.026338, 0.023087, 0.033407, 0.049374, 0.06184, 0.05306, 0.048328, 0.046336, 0.051831, 0.111485, 0.182256, 0.167087, 0.102787, 0.106997, 0.109221, 0.109221, 0.088832, 0.18812, 0.125101, 0.155435, 0.155435, 0.116183, 0.196879, 0.229226, 0.179055, 0.147574, 0.275179, 0.268042, 0.370445, 0.26085, 0.147574, 0.096677, 0.094817, 0.155435, 0.236433, 0.229226, 0.232838, 0.232838, 0.219301, 0.196879, 0.116183, 0.139895, 0.134866, 0.078022, 0.076542, 0.109221, 0.116183, 0.056825, 0.060549, 0.033407, 0.058088, 0.111485, 0.139895, 0.15008, 0.102787, 0.10481, 0.129801, 0.0704, 0.090864, 0.043307, 0.088832, 0.092881, 0.079919, 0.170161, 0.147574, 0.100716, 0.079919, 0.085092, 0.161087, 0.129801, 0.142424, 0.122885, 0.118441, 0.147574, 0.118441, 0.102787, 0.066181, 0.051831, 0.092881, 0.102787, 0.129801, 0.060549, 0.11371, 0.0704, 0.06184, 0.120615, 0.15008, 0.219301, 0.144935, 0.129801, 0.132295, 0.206376, 0.142424, 0.073402, 0.041405, 0.025316, 0.045352, 0.079919, 0.081712, 0.085092, 0.03976, 0.078022, 0.17593, 0.096677, 0.144935, 0.139895, 0.086953, 0.06184, 0.035586, 0.046336, 0.047319, 0.0704, 0.069024, 0.132295, 0.144935, 0.191378, 0.31487, 0.318242, 0.295083, 0.268042, 0.236433, 0.288399, 0.229226, 0.194234, 0.185198, 0.132295, 0.129801, 0.17593, 0.247041, 0.284882, 0.328603, 0.328603, 0.209395, 0.142424, 0.139895, 0.127496, 0.090864, 0.078022, 0.086953, 0.106997, 0.106997, 0.147574, 0.18812, 0.225814, 0.203355, 0.229226, 0.209395, 0.206376, 0.247041, 0.264545, 0.328603, 0.342579, 0.335645, 0.377384, 0.447574, 0.465241, 0.604312, 0.608892, 0.509769, 0.461924, 0.342579, 0.374039, 0.278302, 0.278302, 0.278302, 0.219301, 0.30533, 0.408655, 0.414856, 0.40511, 0.311707, 0.216401, 0.196879, 0.203355, 0.25031, 0.257454, 0.216401, 0.179055, 0.257454, 0.352862, 0.384043, 0.384043, 0.380708, 0.450668, 0.401658, 0.390993, 0.490133, 0.458154, 0.440853, 0.349426, 0.36309, 0.444081, 0.534167, 0.521092, 0.534167, 0.42561, 0.370445, 0.339168, 0.366687, 0.342579, 0.332115, 0.25406, 0.268042, 0.239899, 0.239899, 0.26085, 0.26085, 0.26085, 0.209395, 0.203355, 0.30533, 0.268042, 0.173081, 0.173081, 0.173081, 0.17593, 0.179055, 0.167087, 0.232838, 0.209395, 0.194234, 0.203355, 0.222385, 0.295083, 0.356642, 0.335645, 0.339168, 0.31487, 0.278302, 0.352862, 0.328603, 0.275179, 0.271506, 0.41194, 0.377384], '')</t>
  </si>
  <si>
    <t>[250, 251, 252, 286, 287, 288]</t>
  </si>
  <si>
    <t>UPI00021866C0 status=activ</t>
  </si>
  <si>
    <t>([0.005734, 0.005318, 0.007422, 0.006142, 0.008075, 0.008895, 0.007495, 0.00962, 0.010221, 0.013613, 0.01204, 0.009728, 0.013265, 0.025762, 0.021381, 0.038858, 0.038042, 0.043307, 0.079919, 0.073402, 0.0704, 0.116183, 0.179055, 0.10481, 0.120615, 0.11371, 0.161087, 0.161087, 0.081712, 0.058088, 0.056825, 0.071867, 0.125101, 0.134866, 0.060549, 0.120615, 0.094817, 0.098513, 0.170161, 0.164327, 0.094817, 0.054297, 0.024393, 0.0198, 0.027463, 0.051831, 0.05306, 0.045352, 0.098513, 0.15008, 0.239899, 0.229226, 0.268042, 0.222385, 0.219301, 0.356642, 0.356642, 0.394753, 0.394753, 0.374039, 0.356642, 0.458154, 0.562014, 0.745909, 0.795062, 0.849326, 0.805026, 0.801317, 0.791621], '')</t>
  </si>
  <si>
    <t>[62, 63, 64, 65, 66, 67, 68]</t>
  </si>
  <si>
    <t>UPI00021866C1 status=activ</t>
  </si>
  <si>
    <t>([0.239899, 0.281712, 0.349426, 0.25031, 0.295083, 0.36309, 0.398279, 0.418646, 0.454136, 0.468512, 0.494003, 0.440853, 0.433034, 0.346032, 0.257454, 0.164327, 0.247041, 0.332115, 0.298791, 0.366687, 0.36309, 0.447574, 0.356642, 0.257454, 0.370445, 0.332115, 0.21291, 0.203355, 0.17593, 0.161087, 0.134866, 0.132295, 0.122885, 0.134866, 0.129801, 0.127496, 0.122885, 0.132295, 0.125101, 0.10481, 0.098513, 0.118441, 0.106997, 0.185198, 0.179055, 0.15284, 0.116183, 0.122885, 0.120615, 0.15008, 0.17593, 0.219301, 0.222385, 0.31487, 0.311707, 0.41194, 0.41194, 0.529623, 0.401658, 0.31487, 0.31487, 0.324872, 0.21291, 0.21291, 0.21291, 0.308712, 0.308712, 0.398279, 0.483068, 0.483068, 0.472492, 0.450668, 0.346032, 0.257454, 0.264545, 0.264545, 0.271506, 0.278302, 0.257454, 0.31487, 0.40511, 0.490133, 0.490133, 0.490133, 0.450668, 0.349426, 0.339168, 0.370445, 0.390993, 0.398279, 0.41194, 0.414856, 0.308712, 0.42561, 0.422041, 0.447574, 0.444081, 0.398279, 0.480142, 0.486429, 0.4292, 0.349426, 0.257454, 0.158265, 0.203355, 0.232838, 0.318242, 0.232838, 0.206376, 0.11371, 0.116183, 0.127496, 0.074921, 0.083462, 0.058088, 0.078022, 0.05306, 0.056825, 0.056825, 0.034068, 0.027463, 0.038858, 0.066181, 0.10481, 0.179055, 0.179055, 0.118441, 0.129801, 0.132295, 0.134866, 0.132295, 0.074921, 0.042364, 0.059222, 0.096677, 0.11371, 0.139895, 0.17593, 0.164327, 0.167087, 0.15008, 0.170161, 0.225814, 0.222385, 0.155435, 0.164327, 0.200174, 0.200174, 0.191378, 0.239899, 0.25031, 0.339168, 0.436924, 0.433034, 0.436924, 0.352862, 0.36309, 0.271506, 0.257454, 0.268042, 0.31487, 0.418646, 0.390993, 0.359901, 0.25406, 0.335645, 0.332115, 0.324872, 0.335645, 0.356642, 0.40511, 0.291804, 0.206376, 0.206376, 0.203355, 0.264545, 0.352862, 0.374039, 0.483068, 0.494003, 0.40511, 0.321458, 0.239899, 0.239899, 0.15008, 0.247041, 0.271506, 0.281712, 0.278302, 0.239899, 0.139895, 0.132295, 0.219301, 0.222385, 0.216401, 0.281712, 0.18812, 0.155435, 0.147574, 0.15008, 0.083462, 0.125101, 0.11371, 0.173081, 0.225814, 0.324872, 0.328603, 0.200174, 0.134866, 0.073402, 0.147574, 0.222385, 0.127496, 0.132295, 0.225814, 0.196879, 0.173081, 0.25031, 0.295083, 0.284882, 0.271506, 0.335645, 0.30533, 0.384043, 0.394753, 0.335645, 0.236433, 0.155435, 0.173081, 0.247041, 0.275179, 0.225814, 0.222385, 0.321458, 0.31487, 0.291804, 0.318242, 0.275179, 0.26085, 0.191378, 0.158265, 0.134866, 0.167087, 0.194234, 0.206376, 0.134866, 0.134866, 0.222385, 0.247041, 0.25031, 0.236433, 0.31487, 0.31487, 0.31487, 0.257454, 0.275179, 0.209395, 0.191378, 0.191378, 0.185198, 0.142424, 0.179055, 0.206376, 0.194234, 0.167087, 0.085092, 0.134866, 0.15284, 0.076542, 0.067594, 0.111485, 0.109221, 0.073402, 0.054297, 0.059222, 0.088832, 0.047319, 0.085092, 0.109221, 0.164327, 0.164327, 0.288399, 0.268042, 0.200174, 0.134866, 0.161087, 0.239899, 0.257454, 0.278302, 0.387226, 0.440853, 0.433034, 0.444081, 0.529623, 0.632174, 0.509769, 0.51388, 0.517562, 0.380708, 0.264545, 0.26085, 0.26085, 0.21291, 0.209395, 0.271506, 0.380708, 0.295083, 0.247041, 0.17593, 0.10481, 0.118441, 0.088832, 0.071867, 0.05306, 0.036378, 0.025762, 0.036378, 0.024393, 0.034068, 0.06184, 0.122885, 0.090864], '')</t>
  </si>
  <si>
    <t>[57, 293, 294, 295, 296, 297]</t>
  </si>
  <si>
    <t>UPI00021866C2 status=activ</t>
  </si>
  <si>
    <t>([0.074921, 0.118441, 0.069024, 0.094817, 0.120615, 0.127496, 0.15284, 0.111485, 0.161087, 0.167087, 0.116183, 0.125101, 0.074921, 0.144935, 0.129801, 0.222385, 0.139895, 0.236433, 0.268042, 0.257454, 0.311707, 0.380708, 0.380708, 0.486429, 0.525368, 0.447574, 0.390993, 0.374039, 0.465241, 0.349426, 0.349426, 0.342579, 0.36309, 0.458154, 0.4292, 0.414856, 0.324872, 0.398279, 0.346032, 0.257454, 0.243554, 0.301917, 0.295083, 0.298791, 0.301917, 0.301917, 0.384043, 0.497853, 0.529623, 0.433034, 0.422041, 0.458154, 0.483068, 0.461924, 0.454136, 0.42561, 0.346032, 0.440853, 0.377384, 0.4292, 0.521092, 0.42561, 0.332115, 0.342579, 0.366687, 0.346032, 0.288399, 0.284882, 0.173081, 0.182256, 0.257454, 0.356642, 0.239899, 0.328603, 0.26085, 0.278302, 0.295083, 0.308712, 0.295083, 0.41194, 0.356642, 0.366687, 0.42561, 0.497853, 0.390993, 0.278302, 0.308712, 0.308712, 0.219301, 0.301917, 0.26085, 0.229226, 0.219301, 0.346032, 0.349426, 0.436924, 0.408655, 0.414856, 0.394753, 0.398279, 0.356642, 0.356642, 0.352862, 0.288399, 0.301917, 0.377384, 0.454136, 0.394753, 0.418646, 0.521092, 0.494003, 0.433034, 0.444081, 0.436924, 0.390993, 0.352862, 0.335645, 0.352862, 0.356642, 0.384043, 0.390993, 0.398279, 0.339168, 0.318242, 0.40511, 0.387226, 0.301917, 0.318242, 0.247041, 0.15008, 0.155435, 0.155435, 0.239899, 0.236433, 0.281712, 0.31487, 0.31487, 0.236433, 0.243554, 0.26085, 0.236433, 0.206376, 0.200174, 0.196879, 0.216401, 0.225814, 0.229226, 0.321458, 0.222385, 0.324872, 0.346032, 0.352862, 0.374039, 0.301917, 0.301917, 0.185198, 0.129801, 0.173081, 0.18812, 0.200174, 0.118441, 0.10481, 0.129801, 0.142424, 0.247041, 0.179055, 0.191378, 0.164327, 0.17593, 0.236433, 0.15284, 0.206376, 0.182256, 0.164327, 0.164327, 0.161087, 0.25031, 0.30533, 0.275179, 0.380708, 0.346032, 0.342579, 0.359901, 0.257454, 0.25031, 0.219301, 0.17593, 0.096677, 0.111485, 0.098513, 0.111485, 0.18812, 0.127496, 0.139895, 0.139895, 0.196879, 0.196879, 0.158265, 0.17593, 0.185198, 0.102787, 0.06312, 0.058088, 0.098513, 0.139895, 0.118441, 0.11371, 0.125101, 0.209395, 0.134866, 0.147574, 0.090864, 0.090864, 0.096677, 0.090864, 0.059222, 0.06184, 0.083462, 0.118441, 0.06184, 0.055536, 0.109221, 0.122885, 0.196879, 0.209395, 0.236433, 0.182256, 0.18812, 0.191378, 0.116183, 0.158265, 0.161087, 0.239899, 0.15284, 0.225814, 0.219301, 0.311707, 0.332115, 0.200174, 0.209395, 0.298791, 0.298791, 0.185198, 0.155435, 0.088832, 0.079919, 0.078022, 0.132295, 0.067594, 0.098513, 0.096677, 0.096677, 0.071867, 0.071867, 0.116183, 0.127496, 0.15008, 0.161087, 0.11371, 0.173081, 0.17593, 0.109221, 0.066181, 0.116183, 0.206376, 0.222385, 0.196879, 0.173081, 0.170161, 0.271506, 0.236433, 0.324872, 0.271506, 0.21291, 0.185198, 0.122885, 0.137348, 0.098513, 0.094817, 0.120615, 0.085092, 0.038858, 0.038858, 0.073402, 0.081712, 0.060549, 0.10481, 0.06184, 0.076542, 0.074921, 0.078022, 0.139895, 0.134866, 0.219301, 0.308712, 0.339168, 0.324872, 0.295083, 0.243554, 0.161087, 0.15284, 0.25406, 0.308712, 0.408655, 0.36309, 0.318242, 0.352862, 0.284882, 0.370445, 0.374039, 0.295083, 0.206376, 0.17593, 0.098513, 0.098513, 0.106997, 0.071867, 0.137348, 0.142424, 0.191378, 0.170161, 0.094817, 0.100716, 0.102787, 0.096677, 0.111485, 0.073402, 0.078022, 0.139895, 0.102787, 0.106997, 0.173081, 0.17593, 0.15008, 0.144935, 0.137348, 0.079919, 0.059222, 0.054297, 0.040537, 0.05306, 0.06184, 0.118441, 0.102787, 0.074921, 0.037156, 0.042364, 0.079919, 0.081712, 0.064632, 0.106997, 0.060549, 0.032677, 0.030611, 0.040537, 0.083462, 0.069024, 0.094817, 0.106997, 0.11371, 0.137348, 0.125101, 0.225814, 0.203355, 0.200174, 0.25031, 0.328603, 0.352862, 0.239899, 0.200174, 0.144935, 0.147574, 0.191378, 0.247041, 0.311707, 0.295083, 0.229226, 0.200174, 0.15284, 0.134866, 0.158265, 0.158265, 0.158265, 0.139895, 0.164327, 0.083462, 0.102787, 0.071867, 0.071867, 0.085092, 0.109221, 0.15284, 0.129801, 0.129801, 0.15008, 0.111485, 0.078022, 0.078022, 0.120615, 0.185198, 0.291804, 0.25406, 0.173081, 0.182256, 0.170161, 0.167087, 0.268042, 0.200174, 0.200174, 0.179055, 0.278302, 0.288399, 0.257454, 0.257454, 0.284882, 0.30533, 0.384043, 0.433034, 0.490133, 0.461924, 0.447574, 0.42561, 0.408655, 0.517562, 0.486429, 0.468512, 0.447574], '')</t>
  </si>
  <si>
    <t>[24, 48, 60, 109, 423]</t>
  </si>
  <si>
    <t>UPI00021866C3 status=activ</t>
  </si>
  <si>
    <t>([0.022667, 0.014783, 0.028695, 0.015344, 0.011518, 0.015694, 0.010672, 0.015078, 0.021816, 0.018415, 0.019401, 0.020165, 0.020522, 0.022306, 0.023534, 0.044297, 0.081712, 0.076542, 0.098513, 0.078022, 0.040537, 0.056825, 0.055536, 0.055536, 0.120615, 0.191378, 0.164327, 0.173081, 0.185198, 0.185198, 0.257454, 0.295083, 0.359901, 0.458154, 0.339168, 0.352862, 0.284882, 0.284882, 0.200174, 0.203355, 0.275179, 0.301917, 0.271506, 0.36309, 0.332115, 0.324872, 0.25406, 0.25406, 0.352862, 0.332115, 0.284882, 0.194234, 0.164327, 0.144935, 0.085092, 0.164327, 0.118441, 0.179055, 0.106997, 0.185198, 0.147574, 0.083462, 0.106997, 0.109221, 0.129801, 0.15008, 0.088832, 0.090864, 0.060549, 0.060549, 0.060549, 0.074921, 0.144935, 0.194234, 0.191378, 0.194234, 0.173081, 0.11371, 0.125101, 0.203355, 0.18812, 0.139895, 0.236433, 0.185198, 0.278302, 0.25031, 0.236433, 0.339168, 0.318242, 0.332115, 0.335645, 0.342579, 0.257454, 0.158265, 0.158265, 0.092881, 0.129801, 0.142424, 0.243554, 0.144935, 0.079919, 0.078022, 0.111485, 0.109221, 0.094817, 0.098513, 0.098513, 0.054297, 0.030611, 0.042364, 0.041405, 0.044297, 0.041405, 0.073402, 0.125101, 0.109221, 0.194234, 0.247041, 0.239899, 0.161087, 0.161087, 0.275179, 0.18812, 0.18812, 0.18812, 0.301917, 0.318242, 0.281712, 0.366687, 0.366687, 0.41194, 0.509769, 0.497853, 0.51388, 0.398279, 0.308712, 0.281712, 0.179055, 0.185198, 0.173081, 0.271506, 0.288399, 0.170161, 0.264545, 0.222385, 0.25031, 0.257454, 0.158265, 0.21291, 0.209395, 0.301917, 0.194234, 0.125101, 0.122885, 0.129801, 0.222385, 0.328603, 0.374039, 0.465241, 0.394753, 0.36309, 0.308712, 0.377384, 0.461924, 0.450668, 0.525368, 0.490133, 0.497853, 0.613573, 0.549308, 0.461924, 0.40511, 0.433034, 0.497853, 0.414856, 0.36309, 0.387226, 0.387226, 0.288399, 0.225814, 0.268042, 0.257454, 0.31487, 0.311707, 0.31487, 0.25031, 0.225814, 0.239899, 0.129801, 0.144935, 0.185198, 0.281712, 0.21291, 0.318242, 0.264545, 0.370445, 0.40511, 0.298791, 0.278302, 0.359901, 0.4292, 0.42561, 0.494003, 0.450668, 0.4292, 0.433034, 0.398279, 0.398279, 0.387226, 0.387226, 0.377384, 0.25031, 0.239899, 0.370445, 0.342579, 0.4292, 0.342579, 0.257454, 0.342579, 0.359901, 0.380708, 0.384043, 0.41194, 0.36309, 0.394753, 0.414856, 0.458154, 0.59014, 0.632174, 0.661982, 0.801317, 0.690604, 0.720929, 0.733139, 0.699094, 0.59917, 0.562014, 0.618285, 0.720929, 0.585406, 0.541878, 0.529623, 0.497853, 0.401658, 0.349426, 0.359901, 0.288399, 0.268042, 0.243554, 0.203355, 0.170161, 0.096677, 0.106997, 0.179055, 0.161087, 0.167087, 0.25406, 0.298791, 0.324872, 0.236433, 0.335645, 0.352862, 0.352862, 0.374039, 0.359901, 0.4292, 0.418646, 0.394753, 0.335645, 0.359901, 0.390993, 0.332115, 0.454136, 0.541878, 0.509769, 0.414856, 0.398279, 0.359901, 0.352862, 0.339168, 0.42561, 0.440853, 0.465241, 0.4292, 0.41194, 0.494003, 0.476583, 0.447574, 0.58069, 0.675549, 0.618285, 0.608892, 0.775545], '')</t>
  </si>
  <si>
    <t>[131, 133, 165, 168, 169, 227, 228, 229, 230, 231, 232, 233, 234, 235, 236, 237, 238, 239, 240, 241, 273, 274, 288, 289, 290, 291, 292]</t>
  </si>
  <si>
    <t>UPI00021866C4 status=activ</t>
  </si>
  <si>
    <t>([0.342579, 0.232838, 0.278302, 0.209395, 0.200174, 0.191378, 0.134866, 0.132295, 0.158265, 0.182256, 0.17593, 0.219301, 0.137348, 0.071867, 0.058088, 0.038042, 0.044297, 0.034884, 0.026892, 0.054297, 0.027463, 0.027463, 0.046336, 0.050641, 0.046336, 0.030611, 0.031287, 0.055536, 0.055536, 0.064632, 0.067594, 0.081712, 0.083462, 0.0704, 0.0704, 0.088832, 0.088832, 0.079919, 0.067594, 0.127496, 0.127496, 0.144935, 0.125101, 0.129801, 0.120615, 0.155435, 0.247041, 0.196879, 0.203355, 0.173081, 0.170161, 0.10481, 0.102787, 0.076542, 0.147574, 0.239899, 0.264545, 0.301917, 0.206376, 0.25031, 0.18812, 0.147574, 0.225814, 0.25031, 0.200174, 0.173081, 0.173081, 0.173081, 0.257454, 0.21291, 0.291804, 0.191378, 0.278302, 0.203355, 0.25031, 0.264545, 0.278302, 0.247041, 0.247041, 0.30533, 0.21291, 0.298791, 0.346032, 0.25031, 0.342579, 0.352862, 0.384043, 0.346032, 0.346032, 0.308712, 0.275179, 0.264545, 0.275179, 0.239899, 0.324872, 0.257454, 0.139895, 0.134866, 0.132295, 0.122885, 0.170161, 0.247041, 0.164327, 0.085092, 0.086953, 0.083462, 0.100716, 0.109221, 0.15284, 0.106997, 0.144935, 0.21291, 0.236433, 0.271506, 0.324872, 0.236433, 0.298791, 0.433034, 0.418646, 0.42561, 0.318242, 0.21291, 0.142424, 0.170161, 0.281712, 0.387226, 0.356642, 0.257454, 0.247041, 0.247041, 0.206376, 0.118441, 0.129801, 0.06312, 0.064632, 0.054297, 0.090864, 0.106997, 0.058088, 0.060549, 0.034884, 0.059222, 0.096677, 0.15008, 0.173081, 0.120615, 0.109221, 0.15284, 0.15284, 0.15284, 0.086953, 0.170161, 0.191378, 0.17593, 0.288399, 0.21291, 0.147574, 0.127496, 0.125101, 0.18812, 0.200174, 0.200174, 0.170161, 0.17593, 0.18812, 0.194234, 0.164327, 0.11371, 0.098513, 0.164327, 0.17593, 0.30533, 0.191378, 0.25031, 0.17593, 0.129801, 0.216401, 0.295083, 0.324872, 0.318242, 0.349426, 0.232838, 0.216401, 0.216401, 0.127496, 0.139895, 0.086953, 0.147574, 0.216401, 0.137348, 0.142424, 0.0704, 0.0704, 0.15284, 0.090864, 0.132295, 0.167087, 0.167087, 0.10481, 0.06312, 0.038042, 0.024393, 0.038858, 0.078022, 0.118441, 0.127496, 0.11371, 0.167087, 0.17593, 0.185198, 0.239899, 0.209395, 0.239899, 0.185198, 0.137348, 0.129801, 0.088832, 0.079919, 0.066181, 0.109221, 0.129801, 0.200174, 0.243554, 0.18812, 0.173081, 0.167087, 0.15284, 0.096677, 0.106997, 0.11371, 0.11371, 0.11371, 0.15284, 0.209395, 0.25406, 0.284882, 0.311707, 0.295083, 0.298791, 0.324872, 0.298791, 0.359901, 0.370445, 0.380708, 0.422041, 0.42561, 0.394753, 0.521092, 0.642678, 0.517562, 0.465241, 0.335645, 0.366687, 0.257454, 0.225814, 0.222385, 0.182256, 0.25031, 0.346032, 0.25031, 0.264545, 0.219301, 0.15008, 0.132295, 0.125101, 0.161087, 0.17593, 0.17593, 0.155435, 0.15008, 0.222385, 0.25406, 0.271506, 0.271506, 0.271506, 0.222385, 0.21291, 0.281712, 0.311707, 0.308712, 0.324872, 0.308712, 0.384043, 0.454136, 0.366687, 0.384043, 0.339168, 0.247041, 0.216401, 0.216401, 0.222385, 0.222385, 0.155435, 0.158265, 0.170161, 0.216401, 0.301917, 0.295083, 0.209395, 0.21291, 0.127496, 0.209395, 0.225814, 0.232838, 0.142424, 0.219301, 0.137348, 0.191378, 0.222385, 0.219301, 0.219301, 0.222385, 0.196879, 0.271506, 0.288399, 0.232838, 0.295083, 0.271506, 0.25031, 0.298791, 0.232838, 0.328603, 0.275179, 0.222385, 0.179055, 0.301917, 0.25406], '')</t>
  </si>
  <si>
    <t>[247, 248, 249]</t>
  </si>
  <si>
    <t>UPI00021866C5 status=activ</t>
  </si>
  <si>
    <t>([0.384043, 0.436924, 0.472492, 0.5017, 0.366687, 0.275179, 0.342579, 0.328603, 0.321458, 0.311707, 0.339168, 0.40511, 0.36309, 0.264545, 0.311707, 0.219301, 0.15008, 0.219301, 0.18812, 0.264545, 0.301917, 0.219301, 0.132295, 0.125101, 0.132295, 0.222385, 0.318242, 0.291804, 0.291804, 0.243554, 0.196879, 0.219301, 0.137348, 0.173081, 0.182256, 0.17593, 0.15008, 0.232838, 0.243554, 0.275179, 0.271506, 0.170161, 0.164327, 0.26085, 0.18812, 0.116183, 0.116183, 0.132295, 0.129801, 0.15284, 0.167087, 0.239899, 0.209395, 0.275179, 0.271506, 0.275179, 0.18812, 0.278302, 0.229226, 0.164327, 0.139895, 0.129801, 0.15008, 0.173081, 0.179055, 0.284882, 0.359901, 0.370445, 0.339168, 0.342579, 0.26085, 0.284882, 0.203355, 0.122885, 0.125101, 0.118441, 0.18812, 0.264545, 0.268042, 0.318242, 0.384043, 0.380708, 0.390993, 0.476583, 0.59508, 0.480142, 0.447574, 0.335645, 0.26085, 0.158265, 0.167087, 0.257454, 0.26085, 0.349426, 0.370445, 0.335645, 0.370445, 0.25406, 0.25406, 0.25031, 0.173081, 0.170161, 0.206376, 0.209395, 0.147574, 0.120615, 0.118441, 0.142424, 0.161087, 0.225814, 0.25031, 0.21291, 0.200174, 0.164327, 0.185198, 0.26085, 0.26085, 0.239899, 0.346032, 0.359901, 0.370445, 0.440853, 0.370445, 0.356642, 0.356642, 0.356642, 0.275179, 0.370445, 0.25031, 0.268042, 0.257454, 0.257454, 0.288399, 0.288399, 0.247041, 0.18812, 0.200174, 0.167087, 0.096677, 0.116183, 0.10481, 0.106997, 0.064632, 0.098513, 0.100716, 0.094817, 0.118441, 0.191378, 0.15008, 0.225814, 0.225814, 0.222385, 0.21291, 0.185198, 0.179055, 0.291804, 0.232838, 0.158265, 0.229226, 0.311707, 0.311707, 0.318242, 0.219301, 0.219301, 0.147574, 0.122885, 0.127496, 0.161087, 0.185198, 0.120615, 0.127496, 0.158265, 0.098513, 0.179055, 0.216401, 0.139895, 0.144935, 0.216401, 0.30533, 0.291804, 0.209395, 0.191378, 0.191378, 0.288399, 0.284882, 0.278302, 0.308712, 0.209395, 0.111485, 0.096677, 0.194234, 0.196879, 0.236433, 0.236433, 0.236433, 0.158265, 0.179055, 0.090864, 0.060549, 0.059222, 0.06184, 0.10481, 0.05306, 0.055536, 0.055536, 0.079919, 0.086953, 0.044297, 0.044297, 0.090864, 0.088832, 0.079919, 0.048328, 0.024393, 0.034884, 0.026338, 0.034068, 0.044297, 0.088832, 0.161087, 0.15284, 0.144935, 0.094817, 0.106997, 0.11371, 0.111485, 0.073402, 0.096677, 0.10481, 0.164327, 0.179055, 0.203355, 0.111485, 0.196879, 0.284882, 0.31487, 0.359901, 0.359901, 0.275179, 0.275179, 0.173081, 0.170161, 0.203355, 0.25031, 0.209395, 0.196879, 0.116183, 0.120615, 0.120615, 0.194234, 0.203355, 0.118441, 0.100716, 0.200174, 0.170161, 0.106997, 0.06184, 0.059222, 0.060549, 0.120615, 0.127496, 0.185198, 0.191378, 0.132295, 0.167087, 0.275179, 0.25031, 0.321458, 0.408655, 0.422041, 0.408655, 0.370445, 0.483068, 0.444081, 0.398279, 0.36309], '')</t>
  </si>
  <si>
    <t>[3, 84]</t>
  </si>
  <si>
    <t>UPI00021866C6 status=activ</t>
  </si>
  <si>
    <t>([0.604312, 0.56648, 0.422041, 0.454136, 0.480142, 0.465241, 0.380708, 0.447574, 0.436924, 0.370445, 0.40511, 0.335645, 0.339168, 0.239899, 0.225814, 0.26085, 0.236433, 0.232838, 0.147574, 0.164327, 0.222385, 0.173081, 0.194234, 0.284882, 0.295083, 0.194234, 0.229226, 0.222385, 0.111485, 0.129801, 0.229226, 0.144935, 0.155435, 0.155435, 0.243554, 0.247041, 0.142424, 0.142424, 0.144935, 0.225814, 0.232838, 0.206376, 0.301917, 0.275179, 0.21291, 0.142424, 0.225814, 0.25031, 0.335645, 0.447574, 0.465241, 0.447574, 0.553315, 0.545602, 0.538167, 0.525368, 0.433034, 0.447574, 0.387226, 0.356642, 0.275179, 0.239899, 0.275179, 0.268042, 0.301917, 0.281712, 0.384043, 0.301917, 0.275179, 0.194234, 0.182256, 0.167087, 0.15008, 0.118441, 0.18812, 0.18812, 0.194234, 0.185198, 0.247041, 0.335645, 0.284882, 0.298791, 0.36309, 0.275179, 0.284882, 0.278302, 0.36309, 0.247041, 0.25031, 0.179055, 0.275179, 0.236433, 0.247041, 0.25031, 0.196879, 0.200174, 0.206376, 0.120615, 0.137348, 0.116183, 0.067594, 0.109221, 0.167087, 0.139895, 0.216401, 0.142424, 0.139895, 0.118441, 0.185198, 0.225814, 0.295083, 0.185198, 0.216401, 0.137348, 0.116183, 0.191378, 0.106997, 0.11371, 0.196879, 0.229226, 0.229226, 0.311707, 0.346032, 0.342579, 0.342579, 0.232838, 0.324872, 0.239899, 0.271506, 0.185198, 0.179055, 0.209395, 0.30533, 0.31487, 0.30533, 0.335645, 0.236433, 0.30533, 0.284882, 0.191378, 0.219301, 0.25031, 0.173081, 0.085092, 0.079919, 0.078022, 0.137348, 0.06184, 0.102787, 0.102787, 0.090864, 0.11371, 0.092881, 0.048328, 0.048328, 0.047319, 0.046336, 0.094817, 0.067594, 0.054297, 0.073402, 0.090864, 0.090864, 0.155435, 0.173081, 0.109221, 0.111485, 0.073402, 0.139895, 0.094817, 0.071867, 0.137348, 0.092881, 0.106997, 0.216401, 0.142424, 0.26085, 0.264545, 0.167087, 0.164327, 0.206376, 0.173081, 0.173081, 0.142424, 0.158265, 0.243554, 0.295083, 0.206376, 0.191378, 0.120615, 0.179055, 0.225814, 0.185198, 0.167087, 0.144935, 0.129801, 0.200174, 0.170161, 0.100716, 0.086953, 0.088832, 0.096677, 0.098513, 0.092881, 0.069024, 0.045352, 0.023534, 0.023963, 0.050641, 0.071867, 0.122885, 0.129801, 0.069024, 0.046336, 0.096677, 0.098513, 0.054297, 0.054297, 0.036378, 0.033407, 0.067594, 0.120615, 0.05306, 0.066181, 0.06312, 0.086953, 0.06312, 0.11371, 0.079919, 0.05306, 0.071867, 0.056825, 0.030003, 0.038042, 0.0704, 0.060549, 0.071867, 0.118441, 0.064632, 0.06312, 0.125101, 0.116183, 0.116183, 0.147574, 0.15008, 0.085092, 0.06184, 0.086953, 0.083462, 0.167087, 0.120615, 0.092881, 0.122885, 0.118441, 0.090864, 0.088832, 0.094817, 0.045352, 0.050641, 0.094817, 0.139895, 0.081712, 0.083462, 0.06312, 0.096677, 0.122885, 0.191378, 0.243554, 0.209395, 0.125101, 0.10481, 0.11371, 0.078022, 0.059222, 0.118441, 0.229226, 0.225814, 0.243554, 0.328603, 0.225814, 0.139895, 0.118441, 0.191378, 0.120615, 0.088832, 0.106997, 0.100716, 0.098513, 0.118441, 0.167087, 0.25406, 0.268042, 0.321458, 0.321458, 0.349426, 0.339168, 0.288399, 0.288399, 0.281712, 0.298791, 0.356642, 0.440853, 0.480142, 0.480142, 0.59917, 0.716283, 0.671169, 0.557691, 0.509769, 0.534167, 0.440853, 0.359901, 0.232838, 0.281712, 0.377384, 0.384043, 0.380708, 0.328603, 0.335645, 0.295083, 0.196879, 0.225814, 0.167087, 0.173081, 0.185198, 0.179055, 0.116183, 0.122885, 0.122885, 0.096677, 0.092881, 0.155435, 0.203355, 0.209395, 0.206376, 0.232838, 0.155435, 0.15284, 0.15008, 0.173081, 0.209395, 0.301917, 0.21291, 0.200174, 0.200174, 0.155435, 0.164327, 0.25031, 0.25031, 0.229226, 0.284882, 0.275179, 0.284882, 0.25031, 0.321458, 0.311707, 0.288399, 0.281712, 0.295083, 0.284882, 0.179055, 0.170161, 0.173081, 0.17593, 0.268042, 0.26085, 0.308712, 0.219301, 0.21291, 0.18812, 0.288399, 0.31487, 0.243554, 0.236433, 0.229226, 0.203355, 0.203355, 0.129801, 0.206376, 0.200174, 0.328603, 0.418646, 0.422041, 0.332115, 0.433034, 0.398279, 0.31487, 0.271506, 0.359901, 0.271506, 0.200174, 0.200174, 0.206376, 0.295083, 0.295083, 0.30533, 0.36309, 0.281712, 0.374039, 0.384043, 0.41194, 0.384043, 0.308712, 0.232838, 0.31487, 0.239899, 0.278302, 0.366687, 0.398279, 0.387226, 0.480142, 0.59917, 0.521092, 0.418646, 0.401658, 0.4292, 0.505461, 0.440853, 0.458154, 0.418646, 0.339168, 0.30533, 0.308712, 0.370445, 0.370445, 0.374039, 0.472492, 0.433034, 0.42561, 0.346032, 0.275179, 0.281712, 0.31487, 0.380708, 0.465241, 0.387226, 0.352862, 0.342579, 0.301917, 0.346032, 0.295083, 0.356642, 0.374039, 0.374039, 0.298791, 0.387226, 0.301917, 0.278302, 0.301917, 0.311707, 0.42561, 0.42561, 0.418646, 0.380708, 0.352862, 0.359901, 0.436924, 0.450668, 0.450668, 0.618285, 0.657645, 0.767246, 0.76285, 0.741537, 0.720929, 0.819762, 0.798249, 0.894241, 0.885302, 0.885302, 0.868118, 0.801317], '')</t>
  </si>
  <si>
    <t>[0, 1, 52, 53, 54, 55, 304, 305, 306, 307, 308, 309, 411, 412, 416, 459, 460, 461, 462, 463, 464, 465, 466, 467, 468, 469, 470, 471]</t>
  </si>
  <si>
    <t>UPI00021866C7 status=activ</t>
  </si>
  <si>
    <t>([0.191378, 0.219301, 0.301917, 0.318242, 0.225814, 0.15008, 0.137348, 0.155435, 0.106997, 0.122885, 0.06312, 0.044297, 0.048328, 0.036378, 0.015344, 0.023087, 0.016528, 0.017138, 0.008895, 0.008804, 0.006078, 0.005872, 0.00389, 0.002529, 0.002529, 0.002155, 0.002761, 0.003212, 0.003478, 0.003924, 0.00407, 0.006194, 0.005992, 0.00515, 0.004775, 0.006078, 0.006039, 0.00962, 0.017447, 0.017447, 0.010926, 0.021816, 0.023534, 0.058088, 0.120615, 0.069024, 0.079919, 0.076542, 0.086953, 0.073402, 0.098513, 0.040537, 0.0198, 0.038858, 0.038858, 0.026892, 0.044297, 0.0198, 0.014075, 0.00962, 0.010509, 0.009401, 0.009728, 0.009294, 0.010131, 0.010926, 0.014075, 0.028107, 0.030611, 0.014075, 0.011342, 0.011903, 0.01227, 0.011903, 0.01204, 0.009483, 0.009401, 0.007177, 0.011669, 0.016021, 0.024393, 0.022667, 0.047319, 0.03976, 0.022667, 0.010672, 0.008409, 0.009728, 0.006988, 0.004689, 0.004483, 0.003607, 0.00246, 0.003924, 0.005503, 0.00389, 0.003997, 0.00407, 0.003555, 0.002512, 0.002211, 0.001417, 0.001692, 0.001271, 0.00076, 0.000631, 0.000648, 0.000498, 0.000313, 0.000485, 0.000906, 0.001159, 0.001481, 0.001623, 0.001112, 0.000923, 0.00146, 0.001335, 0.001271, 0.001249, 0.001748, 0.001417, 0.002155, 0.002662, 0.003212, 0.003512, 0.004483, 0.005683, 0.005249, 0.00543, 0.00389, 0.003864, 0.004414, 0.004414, 0.005683, 0.007495, 0.005992, 0.005992, 0.008624, 0.015344, 0.023534, 0.012727, 0.023963, 0.025316, 0.021381, 0.020876, 0.016528, 0.012491, 0.01227, 0.011669, 0.014315, 0.020876, 0.015344, 0.015078, 0.009865, 0.007259, 0.006245, 0.006245, 0.004161, 0.003727, 0.002555, 0.00316, 0.003405, 0.003607, 0.00231, 0.002482, 0.001936, 0.002014, 0.002078, 0.001597, 0.002078, 0.002078, 0.002057, 0.001572, 0.001374, 0.002155, 0.001743, 0.001383, 0.002057, 0.00316, 0.003607, 0.00359, 0.003014, 0.004208, 0.003963, 0.004161, 0.002503, 0.003555, 0.005086, 0.005799, 0.009015, 0.009015, 0.010509, 0.013437, 0.0198, 0.037156, 0.036378, 0.088832, 0.203355, 0.203355, 0.203355, 0.158265, 0.229226, 0.173081, 0.076542, 0.079919, 0.17593, 0.328603, 0.342579, 0.366687, 0.301917, 0.31487, 0.318242, 0.318242, 0.271506, 0.203355, 0.094817, 0.094817, 0.05306, 0.046336, 0.049374, 0.054297, 0.0704, 0.100716, 0.120615, 0.125101, 0.058088, 0.03976, 0.036378, 0.023087, 0.011342, 0.011903, 0.007495, 0.006194, 0.004835, 0.006142, 0.007031, 0.009483, 0.008276, 0.008075, 0.008002, 0.005503, 0.004388, 0.003246, 0.003079, 0.002881, 0.003478, 0.004646, 0.005872, 0.004208, 0.005223, 0.007495, 0.008525, 0.011903, 0.01227, 0.009728, 0.005683, 0.007091, 0.008276, 0.008276, 0.010372, 0.007031, 0.008156, 0.010672, 0.009728, 0.009865, 0.015344, 0.016021, 0.009294, 0.007259, 0.008156, 0.005734, 0.006078, 0.00515, 0.004161, 0.003864, 0.006039, 0.009401, 0.007877, 0.006142, 0.007177, 0.008156, 0.007645, 0.00962, 0.006701, 0.007422, 0.007555, 0.006619, 0.007555, 0.013016, 0.011342, 0.01204, 0.022667, 0.018787, 0.020165, 0.024393, 0.026892, 0.024393, 0.029376, 0.036378, 0.06312, 0.071867, 0.074921, 0.179055, 0.096677, 0.088832, 0.111485, 0.06312, 0.048328, 0.050641, 0.0198, 0.018106, 0.025762, 0.011518, 0.008409, 0.013016, 0.016021, 0.014315, 0.014783, 0.012727, 0.010672, 0.007555, 0.004899, 0.004899, 0.003512, 0.004976, 0.007259, 0.006894, 0.006245, 0.005734, 0.00558, 0.008723, 0.007645, 0.006619, 0.009187, 0.010509, 0.008624, 0.005932, 0.006795, 0.006795, 0.005011, 0.003821, 0.004976, 0.004611, 0.003405, 0.004689, 0.004431, 0.0028, 0.002555, 0.002396, 0.002396, 0.001649, 0.001417, 0.002117, 0.00243, 0.003053, 0.002327, 0.001855, 0.002976, 0.00389, 0.00389, 0.005011, 0.008156, 0.008002, 0.00962, 0.016021, 0.00777, 0.008156, 0.011518, 0.024826, 0.028695, 0.064632, 0.096677, 0.06184, 0.066181, 0.050641, 0.031287, 0.045352, 0.055536, 0.045352, 0.025316, 0.013016, 0.008525, 0.008525, 0.005872, 0.006619, 0.004775, 0.004835, 0.003212, 0.002529, 0.001722, 0.002482, 0.002366, 0.002078, 0.00231, 0.002194, 0.002705, 0.003079, 0.003864, 0.003298, 0.003431, 0.004689, 0.005086, 0.007031, 0.005799, 0.007091, 0.005683, 0.006795, 0.007177, 0.011903, 0.016826, 0.020876, 0.021381, 0.01204, 0.010509, 0.008804, 0.008895, 0.005249, 0.00543, 0.004208, 0.006482, 0.004358, 0.00407, 0.00407, 0.003276, 0.002581, 0.002581, 0.003298, 0.003298, 0.003997, 0.003555, 0.003177, 0.003607, 0.002512, 0.002529, 0.002727, 0.00407, 0.003341, 0.004315, 0.004315, 0.003864, 0.003757, 0.005378, 0.004513, 0.005932, 0.006533, 0.008409, 0.008276, 0.008156, 0.008075, 0.007877, 0.007645, 0.009483, 0.007091, 0.011342], '')</t>
  </si>
  <si>
    <t>UPI00021866C8 status=activ</t>
  </si>
  <si>
    <t>([0.179055, 0.173081, 0.170161, 0.122885, 0.078022, 0.098513, 0.134866, 0.161087, 0.127496, 0.094817, 0.0704, 0.050641, 0.067594, 0.109221, 0.137348, 0.134866, 0.134866, 0.206376, 0.142424, 0.15008, 0.155435, 0.088832, 0.06312, 0.076542, 0.122885, 0.137348, 0.147574, 0.118441, 0.0704, 0.102787, 0.139895, 0.219301, 0.30533, 0.268042, 0.264545, 0.339168, 0.268042, 0.196879, 0.116183, 0.185198, 0.106997, 0.111485, 0.167087, 0.216401, 0.229226, 0.232838, 0.311707, 0.278302, 0.219301, 0.298791, 0.342579, 0.288399, 0.179055, 0.18812, 0.182256, 0.167087, 0.17593, 0.257454, 0.239899, 0.352862, 0.318242, 0.324872, 0.229226, 0.264545, 0.30533, 0.203355, 0.196879, 0.164327, 0.120615, 0.191378, 0.200174, 0.173081, 0.170161, 0.264545, 0.264545, 0.281712, 0.301917, 0.200174, 0.170161, 0.219301, 0.216401, 0.158265, 0.229226, 0.318242, 0.225814, 0.203355, 0.284882, 0.194234, 0.225814, 0.301917, 0.30533, 0.216401, 0.196879, 0.271506, 0.18812, 0.18812, 0.15284, 0.088832, 0.158265, 0.102787, 0.06312, 0.074921, 0.129801, 0.11371, 0.090864, 0.142424, 0.164327, 0.17593, 0.229226, 0.194234, 0.219301, 0.200174, 0.200174, 0.185198, 0.203355, 0.200174, 0.203355, 0.239899, 0.25406, 0.158265, 0.271506, 0.387226, 0.339168, 0.247041, 0.271506, 0.335645, 0.359901, 0.356642, 0.384043, 0.422041, 0.450668, 0.359901, 0.339168, 0.433034, 0.476583, 0.370445, 0.458154, 0.349426, 0.247041, 0.328603, 0.408655, 0.401658, 0.36309, 0.264545, 0.342579, 0.349426, 0.30533, 0.200174, 0.106997, 0.071867, 0.071867, 0.069024, 0.102787, 0.11371, 0.137348, 0.069024, 0.078022, 0.086953, 0.139895, 0.139895, 0.111485, 0.118441, 0.096677, 0.06184, 0.071867, 0.041405, 0.038042, 0.038042, 0.033407, 0.036378, 0.046336, 0.046336, 0.055536, 0.047319, 0.047319, 0.019109, 0.020165, 0.017797, 0.010672, 0.009865, 0.012727, 0.017797, 0.019109, 0.023963, 0.028107, 0.06184, 0.092881, 0.10481, 0.092881, 0.120615, 0.196879, 0.10481, 0.10481, 0.047319, 0.06184, 0.069024, 0.11371, 0.219301, 0.206376, 0.295083, 0.321458, 0.288399, 0.257454, 0.25031, 0.161087, 0.164327, 0.144935, 0.090864, 0.094817, 0.074921, 0.066181, 0.042364, 0.081712, 0.071867, 0.071867, 0.043307, 0.024393, 0.031287, 0.021381, 0.027463, 0.017138, 0.020876, 0.032677, 0.030611, 0.017797, 0.029376, 0.041405, 0.023087, 0.025762, 0.023087, 0.017797, 0.017447, 0.026338, 0.018787, 0.020165, 0.03976, 0.038858, 0.085092, 0.083462, 0.122885, 0.185198, 0.239899, 0.182256, 0.17593, 0.127496, 0.21291, 0.203355, 0.137348, 0.137348, 0.185198, 0.194234, 0.216401, 0.295083, 0.308712, 0.387226, 0.288399, 0.291804, 0.370445, 0.346032, 0.349426, 0.324872, 0.219301, 0.167087, 0.167087, 0.137348, 0.167087, 0.096677, 0.098513, 0.100716, 0.086953, 0.11371, 0.111485, 0.116183, 0.071867, 0.060549, 0.056825, 0.059222, 0.066181, 0.049374, 0.045352, 0.041405, 0.038858, 0.073402, 0.122885, 0.164327, 0.203355, 0.243554, 0.324872, 0.321458, 0.408655, 0.525368, 0.476583, 0.497853, 0.59014, 0.712013, 0.716283, 0.716283, 0.837511, 0.805026, 0.856457, 0.865454, 0.874069, 0.876521], '')</t>
  </si>
  <si>
    <t>[290, 293, 294, 295, 296, 297, 298, 299, 300, 301, 302]</t>
  </si>
  <si>
    <t>UPI00021866C9 status=activ</t>
  </si>
  <si>
    <t>([0.005872, 0.008409, 0.01078, 0.006894, 0.004899, 0.003963, 0.004315, 0.00543, 0.004899, 0.006039, 0.007315, 0.008525, 0.006039, 0.008624, 0.00962, 0.006421, 0.006421, 0.006374, 0.005086, 0.004835, 0.004483, 0.006421, 0.006421, 0.006567, 0.010509, 0.01227, 0.023087, 0.023534, 0.025316, 0.046336, 0.022667, 0.021381, 0.012491, 0.013016, 0.010672, 0.009096, 0.01078, 0.018787, 0.018787, 0.019109, 0.032017, 0.06312, 0.030611, 0.016257, 0.012727, 0.013265, 0.012491, 0.014315, 0.014315, 0.012727, 0.007422, 0.007422, 0.007645, 0.011669, 0.019109, 0.023534, 0.025316, 0.040537, 0.041405, 0.042364, 0.042364, 0.027463, 0.015344, 0.020876, 0.038858, 0.030003, 0.017797, 0.017797, 0.009865, 0.007645, 0.008002, 0.008525, 0.013821, 0.013821, 0.008409, 0.006039, 0.004431, 0.003366, 0.002327, 0.002276, 0.002327, 0.003246, 0.004483, 0.006142, 0.005503, 0.004388, 0.004899, 0.004577, 0.006245, 0.008624, 0.00962, 0.008156, 0.01227, 0.011669, 0.007555, 0.008525, 0.010672, 0.014586, 0.01227, 0.016021, 0.016257, 0.018787, 0.01078, 0.007091, 0.006374, 0.008276, 0.007422, 0.008895, 0.008895, 0.009015, 0.006078, 0.006795, 0.007877, 0.008409, 0.008624, 0.013437, 0.010509, 0.012727, 0.012727, 0.026892, 0.032017, 0.032017, 0.025762, 0.055536, 0.129801, 0.129801, 0.059222, 0.125101, 0.118441, 0.167087, 0.164327, 0.281712, 0.194234, 0.092881, 0.092881, 0.069024, 0.034884, 0.058088, 0.045352, 0.059222, 0.041405, 0.028107, 0.021816, 0.013016, 0.00777, 0.005249, 0.005992, 0.006245, 0.006039, 0.005992, 0.004835, 0.003405, 0.002336, 0.002482, 0.00316, 0.002606, 0.00243, 0.003461, 0.004135, 0.003405, 0.002435, 0.00283, 0.002881, 0.002529, 0.003014, 0.003079, 0.002976, 0.002555, 0.002555, 0.002623, 0.002623, 0.003727, 0.005683, 0.005623, 0.008156, 0.010372, 0.013821, 0.016021, 0.011903, 0.011669, 0.020522, 0.0198, 0.022306, 0.032017, 0.040537, 0.05306, 0.11371, 0.232838, 0.275179, 0.278302, 0.301917, 0.301917, 0.17593, 0.129801, 0.129801, 0.06184, 0.024826, 0.023963, 0.032017, 0.046336, 0.055536, 0.027463, 0.029376, 0.013265, 0.013437, 0.016826, 0.011106, 0.011106, 0.006701, 0.005683, 0.005734, 0.003555, 0.003607, 0.003821, 0.003821, 0.005623, 0.006701, 0.009015, 0.006039, 0.004358, 0.004577, 0.003461, 0.003431, 0.004646, 0.00543, 0.006421, 0.004483, 0.005011, 0.004247, 0.005086, 0.006701, 0.00962, 0.018106, 0.010131, 0.018415, 0.029376, 0.026338, 0.018415, 0.011903, 0.016528, 0.023534, 0.015344, 0.023087, 0.026892, 0.014315, 0.010926, 0.010672, 0.021381, 0.017447, 0.014315, 0.013613, 0.007495, 0.008624, 0.006533, 0.008156, 0.00543, 0.005086, 0.00407, 0.004899, 0.007259, 0.008624, 0.006795, 0.008624, 0.008409, 0.007495, 0.011518, 0.011518, 0.008075, 0.008002, 0.008723, 0.007645, 0.006567, 0.006894, 0.005378, 0.004976, 0.004161, 0.004161, 0.003366, 0.004646, 0.003727, 0.00389, 0.003431, 0.004161, 0.0028, 0.00243, 0.003014, 0.003053, 0.004208, 0.005992, 0.004921, 0.006533, 0.008156, 0.009483, 0.011518, 0.009728, 0.019109, 0.021816, 0.049374, 0.034068, 0.015694, 0.035586, 0.032677, 0.022667, 0.022667, 0.033407, 0.044297, 0.028695, 0.016021, 0.016021, 0.009728, 0.009865, 0.006701, 0.008804, 0.010926, 0.008624, 0.007645, 0.00543, 0.007031, 0.004899, 0.005086, 0.007259, 0.006701, 0.006795, 0.009728, 0.01204, 0.010131, 0.01078, 0.015694, 0.027463, 0.030003, 0.051831, 0.040537, 0.040537, 0.023534, 0.013437, 0.019109, 0.03976, 0.067594, 0.049374, 0.096677, 0.134866, 0.096677, 0.067594, 0.067594, 0.083462, 0.060549, 0.05306, 0.051831, 0.069024, 0.069024, 0.030611, 0.023534, 0.038858, 0.069024, 0.046336, 0.090864, 0.06312, 0.044297, 0.049374, 0.049374, 0.022667, 0.029376, 0.023963, 0.018787, 0.018787, 0.010672, 0.008409, 0.010509, 0.006701, 0.005318, 0.004689, 0.004899, 0.004689, 0.003804, 0.002761, 0.003079, 0.003246, 0.004483, 0.004513, 0.004775, 0.004161, 0.004513, 0.004736, 0.004736, 0.006533, 0.005799, 0.007422, 0.013265, 0.0198, 0.023534, 0.038858, 0.06312, 0.116183, 0.155435, 0.239899, 0.31487, 0.398279, 0.366687, 0.346032, 0.377384, 0.311707, 0.4292, 0.585406, 0.541878, 0.720929], '')</t>
  </si>
  <si>
    <t>[402, 403, 404]</t>
  </si>
  <si>
    <t>UPI00021866CA status=activ</t>
  </si>
  <si>
    <t>([0.301917, 0.164327, 0.219301, 0.257454, 0.298791, 0.342579, 0.370445, 0.318242, 0.247041, 0.268042, 0.298791, 0.268042, 0.271506, 0.17593, 0.173081, 0.15008, 0.179055, 0.185198, 0.139895, 0.144935, 0.144935, 0.144935, 0.158265, 0.158265, 0.161087, 0.098513, 0.088832, 0.05306, 0.064632, 0.10481, 0.106997, 0.100716, 0.088832, 0.090864, 0.15284, 0.094817, 0.164327, 0.158265, 0.100716, 0.100716, 0.129801, 0.127496, 0.073402, 0.127496, 0.074921, 0.060549, 0.102787, 0.06312, 0.10481, 0.10481, 0.0704, 0.073402, 0.071867, 0.120615, 0.071867, 0.044297, 0.094817, 0.043307, 0.046336, 0.078022, 0.127496, 0.17593, 0.092881, 0.155435, 0.122885, 0.118441, 0.086953, 0.090864, 0.144935, 0.144935, 0.109221, 0.155435, 0.15284, 0.15284, 0.158265, 0.232838, 0.216401, 0.194234, 0.219301, 0.182256, 0.185198, 0.182256, 0.155435, 0.182256, 0.194234, 0.132295, 0.134866, 0.209395, 0.200174, 0.203355, 0.116183, 0.185198, 0.21291, 0.216401, 0.155435, 0.096677, 0.116183, 0.185198, 0.116183, 0.116183, 0.147574, 0.098513, 0.083462, 0.085092, 0.0704, 0.06184, 0.122885, 0.200174, 0.158265, 0.081712, 0.078022, 0.086953, 0.100716, 0.048328, 0.046336, 0.076542, 0.122885, 0.106997, 0.100716, 0.100716, 0.164327, 0.106997, 0.15284, 0.116183, 0.069024, 0.109221, 0.111485, 0.127496, 0.058088, 0.079919, 0.164327, 0.179055, 0.26085, 0.247041, 0.247041, 0.209395, 0.127496, 0.139895, 0.081712, 0.040537, 0.040537, 0.038858, 0.06312, 0.064632, 0.109221, 0.120615, 0.086953, 0.088832, 0.047319, 0.064632, 0.029376, 0.026338, 0.016826, 0.017797, 0.017138, 0.029376, 0.038042, 0.066181, 0.049374, 0.049374, 0.059222, 0.098513, 0.098513, 0.054297, 0.058088, 0.056825, 0.085092, 0.142424, 0.15008, 0.134866, 0.194234, 0.321458, 0.332115, 0.414856, 0.339168, 0.328603, 0.25406, 0.173081, 0.17593, 0.203355, 0.301917, 0.301917, 0.30533, 0.30533, 0.36309, 0.352862, 0.384043, 0.384043, 0.398279, 0.301917, 0.301917, 0.257454, 0.243554, 0.173081, 0.100716, 0.090864, 0.092881, 0.083462, 0.083462, 0.081712, 0.048328, 0.022667, 0.041405, 0.023534, 0.023534, 0.029376, 0.0198, 0.010926, 0.009865, 0.006894, 0.00962, 0.014315, 0.018415, 0.01204, 0.017447, 0.019109, 0.031287, 0.031287, 0.058088, 0.056825, 0.036378, 0.06312, 0.100716, 0.092881, 0.092881, 0.092881, 0.090864, 0.081712, 0.073402, 0.05306, 0.100716, 0.074921, 0.073402, 0.067594, 0.122885, 0.118441, 0.17593, 0.15008, 0.15284, 0.142424, 0.132295, 0.122885, 0.125101, 0.090864, 0.109221, 0.144935, 0.15284, 0.161087, 0.161087, 0.25406, 0.335645, 0.321458, 0.275179, 0.291804, 0.30533, 0.225814, 0.225814, 0.219301, 0.25406, 0.257454, 0.268042, 0.366687, 0.454136, 0.349426, 0.349426, 0.321458, 0.359901, 0.36309, 0.349426, 0.349426, 0.352862, 0.366687, 0.281712, 0.278302, 0.275179, 0.173081, 0.25406, 0.21291, 0.185198, 0.200174, 0.164327, 0.098513, 0.10481, 0.10481, 0.11371, 0.185198, 0.11371, 0.127496, 0.098513, 0.100716, 0.109221, 0.118441, 0.092881, 0.129801, 0.185198, 0.15284, 0.225814, 0.17593, 0.194234, 0.200174, 0.139895, 0.144935], '')</t>
  </si>
  <si>
    <t>UPI00021866CB status=activ</t>
  </si>
  <si>
    <t>([0.038042, 0.026892, 0.030003, 0.049374, 0.074921, 0.048328, 0.074921, 0.040537, 0.043307, 0.060549, 0.06184, 0.074921, 0.085092, 0.132295, 0.078022, 0.083462, 0.083462, 0.081712, 0.100716, 0.216401, 0.271506, 0.21291, 0.284882, 0.229226, 0.225814, 0.132295, 0.206376, 0.191378, 0.219301, 0.268042, 0.271506, 0.275179, 0.194234, 0.179055, 0.17593, 0.229226, 0.139895, 0.139895, 0.147574, 0.139895, 0.116183, 0.144935, 0.219301, 0.222385, 0.236433, 0.239899, 0.25406, 0.26085, 0.271506, 0.374039, 0.359901, 0.36309, 0.308712, 0.281712, 0.196879, 0.229226, 0.222385, 0.278302, 0.36309, 0.36309, 0.278302, 0.194234, 0.158265, 0.170161, 0.094817, 0.15284, 0.158265, 0.167087, 0.173081, 0.179055, 0.139895, 0.11371, 0.102787, 0.170161, 0.275179, 0.247041, 0.222385, 0.17593, 0.21291, 0.21291, 0.206376, 0.291804, 0.278302, 0.308712, 0.219301, 0.295083, 0.25031, 0.200174, 0.308712, 0.291804, 0.167087, 0.167087, 0.173081, 0.185198, 0.122885, 0.071867, 0.170161, 0.17593, 0.225814, 0.144935, 0.144935, 0.122885, 0.06184, 0.11371, 0.122885, 0.182256, 0.132295, 0.132295, 0.161087, 0.086953, 0.096677, 0.125101, 0.15284, 0.122885, 0.116183, 0.185198, 0.196879, 0.098513, 0.098513, 0.129801, 0.206376, 0.142424, 0.096677, 0.194234, 0.164327, 0.100716, 0.100716, 0.182256, 0.209395, 0.206376, 0.206376, 0.206376, 0.243554, 0.232838, 0.21291, 0.179055, 0.088832, 0.144935, 0.268042, 0.25031, 0.268042, 0.278302, 0.359901, 0.472492, 0.370445, 0.318242, 0.278302, 0.288399, 0.30533, 0.216401, 0.18812, 0.18812, 0.18812, 0.222385, 0.125101, 0.144935, 0.142424, 0.158265, 0.096677, 0.094817, 0.098513, 0.083462, 0.074921, 0.086953, 0.045352, 0.066181, 0.111485, 0.200174, 0.191378, 0.170161, 0.170161, 0.196879, 0.179055, 0.170161, 0.185198, 0.206376, 0.194234, 0.229226, 0.236433, 0.321458, 0.182256, 0.100716, 0.102787, 0.060549, 0.051831, 0.090864, 0.129801, 0.129801, 0.106997, 0.069024, 0.066181, 0.066181, 0.054297, 0.056825, 0.060549, 0.060549, 0.085092, 0.085092, 0.066181, 0.11371, 0.102787, 0.191378, 0.291804, 0.288399, 0.288399, 0.295083, 0.219301, 0.164327, 0.102787, 0.137348, 0.196879, 0.200174, 0.291804, 0.236433, 0.25031, 0.243554, 0.158265, 0.185198, 0.271506, 0.271506, 0.196879, 0.170161, 0.170161, 0.167087, 0.100716, 0.164327, 0.15284, 0.21291, 0.21291, 0.225814, 0.239899, 0.209395, 0.132295, 0.074921, 0.125101, 0.191378, 0.18812, 0.229226, 0.196879, 0.194234, 0.147574, 0.209395, 0.209395, 0.144935, 0.085092, 0.076542, 0.092881, 0.054297, 0.030003, 0.040537, 0.079919, 0.081712, 0.05306, 0.100716, 0.170161, 0.098513, 0.060549, 0.058088, 0.058088, 0.038042, 0.03976, 0.056825, 0.056825, 0.071867, 0.067594, 0.142424, 0.155435, 0.127496, 0.200174, 0.257454, 0.206376, 0.182256, 0.127496, 0.139895, 0.076542, 0.081712, 0.147574, 0.137348, 0.137348, 0.158265, 0.147574, 0.088832, 0.129801, 0.137348, 0.111485, 0.155435, 0.10481, 0.15008, 0.125101, 0.098513, 0.098513, 0.102787, 0.069024, 0.067594], '')</t>
  </si>
  <si>
    <t>UPI00021866CC status=activ</t>
  </si>
  <si>
    <t>([0.229226, 0.21291, 0.275179, 0.352862, 0.25406, 0.284882, 0.335645, 0.356642, 0.398279, 0.308712, 0.26085, 0.31487, 0.311707, 0.301917, 0.206376, 0.17593, 0.100716, 0.161087, 0.196879, 0.164327, 0.11371, 0.137348, 0.173081, 0.090864, 0.041405, 0.092881, 0.073402, 0.064632, 0.036378, 0.038042, 0.046336, 0.054297, 0.029376, 0.055536, 0.058088, 0.120615, 0.127496, 0.200174, 0.106997, 0.060549, 0.100716, 0.116183, 0.137348, 0.15008, 0.15008, 0.271506, 0.25031, 0.311707, 0.339168, 0.440853, 0.321458, 0.408655, 0.422041, 0.529623, 0.465241, 0.370445, 0.352862, 0.308712, 0.308712, 0.387226, 0.483068, 0.494003, 0.465241, 0.476583, 0.41194, 0.534167, 0.5017, 0.480142, 0.414856, 0.352862, 0.25406, 0.236433, 0.236433, 0.275179, 0.222385, 0.275179, 0.366687, 0.25031, 0.25406, 0.21291, 0.137348, 0.129801, 0.122885, 0.179055, 0.17593, 0.144935, 0.15008, 0.086953, 0.094817, 0.076542, 0.054297, 0.096677, 0.147574, 0.071867, 0.083462, 0.066181, 0.069024, 0.043307, 0.069024, 0.083462, 0.11371, 0.11371, 0.092881, 0.094817, 0.058088, 0.042364, 0.037156, 0.041405, 0.071867, 0.066181, 0.078022, 0.086953, 0.085092, 0.10481, 0.147574, 0.127496, 0.185198, 0.144935, 0.21291, 0.257454, 0.173081, 0.098513, 0.11371, 0.092881, 0.071867, 0.125101, 0.158265, 0.21291, 0.182256, 0.179055, 0.194234, 0.229226, 0.324872, 0.328603, 0.328603, 0.284882, 0.200174, 0.236433, 0.281712, 0.209395, 0.206376, 0.21291, 0.335645, 0.318242, 0.394753, 0.436924, 0.356642, 0.349426, 0.318242, 0.222385, 0.229226, 0.225814, 0.161087, 0.086953, 0.090864, 0.100716, 0.098513, 0.132295, 0.06312, 0.033407, 0.056825, 0.029376, 0.032677, 0.028107, 0.048328, 0.036378, 0.019109, 0.019109, 0.011903, 0.016826, 0.032017, 0.020165, 0.016528, 0.029376, 0.051831, 0.030611, 0.028107, 0.06184, 0.079919, 0.147574, 0.161087, 0.083462, 0.144935, 0.206376, 0.206376, 0.17593, 0.203355, 0.31487, 0.298791, 0.295083, 0.222385, 0.173081, 0.25406, 0.298791, 0.196879, 0.203355, 0.291804, 0.25031, 0.222385, 0.125101, 0.11371, 0.144935, 0.206376, 0.179055, 0.15284, 0.116183, 0.120615, 0.094817, 0.067594, 0.118441, 0.216401], '')</t>
  </si>
  <si>
    <t>[53, 65, 66]</t>
  </si>
  <si>
    <t>UPI00021866CD status=activ</t>
  </si>
  <si>
    <t>([0.028695, 0.049374, 0.10481, 0.054297, 0.071867, 0.096677, 0.054297, 0.074921, 0.090864, 0.088832, 0.058088, 0.056825, 0.067594, 0.033407, 0.06312, 0.06312, 0.073402, 0.125101, 0.092881, 0.11371, 0.139895, 0.111485, 0.069024, 0.034068, 0.069024, 0.069024, 0.03976, 0.044297, 0.049374, 0.054297, 0.037156, 0.076542, 0.055536, 0.055536, 0.078022, 0.06312, 0.06312, 0.064632, 0.06312, 0.122885, 0.074921, 0.051831, 0.032677, 0.050641, 0.085092, 0.05306, 0.030611, 0.056825, 0.078022, 0.066181, 0.035586, 0.064632, 0.064632, 0.118441, 0.118441, 0.118441, 0.144935, 0.185198, 0.26085, 0.206376, 0.118441, 0.191378, 0.247041, 0.349426, 0.264545, 0.295083, 0.291804, 0.398279, 0.398279, 0.476583, 0.440853, 0.461924, 0.472492, 0.387226, 0.390993, 0.268042, 0.232838, 0.15008, 0.142424, 0.134866, 0.161087, 0.161087, 0.158265, 0.158265, 0.109221, 0.18812, 0.164327, 0.196879, 0.127496, 0.129801, 0.085092, 0.060549, 0.094817, 0.05306, 0.081712, 0.085092, 0.118441, 0.170161, 0.167087, 0.120615, 0.071867, 0.060549, 0.10481, 0.10481, 0.134866, 0.209395, 0.196879, 0.158265, 0.18812, 0.268042, 0.222385, 0.295083, 0.298791, 0.219301, 0.275179, 0.288399, 0.271506, 0.278302, 0.281712, 0.387226, 0.458154, 0.468512, 0.5017, 0.40511, 0.408655, 0.408655, 0.359901, 0.36309, 0.321458, 0.332115, 0.342579, 0.374039, 0.30533, 0.318242, 0.408655, 0.458154, 0.447574, 0.374039, 0.324872, 0.342579, 0.298791, 0.206376, 0.295083, 0.311707, 0.321458, 0.332115, 0.295083, 0.324872, 0.247041, 0.328603, 0.291804, 0.291804, 0.301917, 0.257454, 0.311707, 0.31487, 0.275179, 0.182256, 0.268042, 0.26085, 0.243554, 0.271506, 0.384043, 0.377384, 0.370445, 0.476583, 0.433034, 0.36309, 0.335645, 0.384043, 0.380708, 0.408655, 0.401658, 0.390993, 0.465241, 0.461924, 0.418646, 0.414856, 0.486429, 0.387226, 0.444081, 0.41194, 0.41194, 0.394753, 0.291804, 0.281712, 0.288399, 0.332115, 0.349426, 0.311707, 0.377384, 0.311707, 0.311707, 0.236433, 0.271506, 0.288399, 0.318242, 0.346032, 0.370445, 0.436924, 0.570702, 0.604312, 0.562014, 0.490133, 0.494003, 0.642678, 0.661982, 0.661982, 0.653063, 0.801317, 0.862302, 0.865454, 0.921076, 0.924947, 0.957673, 0.950334, 0.948786, 0.954657, 0.912647, 0.894241, 0.876521, 0.754692, 0.750527, 0.856457, 0.885302, 0.775545, 0.750527, 0.775545, 0.720929, 0.724957, 0.680603, 0.680603, 0.541878, 0.534167, 0.494003, 0.494003, 0.486429, 0.444081, 0.4292, 0.51388, 0.458154, 0.458154, 0.570702, 0.575842, 0.5017, 0.5017, 0.59508, 0.517562, 0.398279, 0.346032, 0.301917, 0.295083, 0.229226, 0.311707, 0.301917, 0.301917, 0.298791, 0.301917, 0.25031, 0.25406, 0.179055, 0.288399, 0.209395, 0.129801, 0.111485, 0.129801, 0.090864, 0.0704, 0.10481, 0.161087, 0.203355, 0.170161, 0.15008, 0.209395, 0.137348, 0.15008, 0.203355, 0.206376, 0.134866, 0.17593, 0.17593, 0.167087, 0.139895, 0.225814, 0.236433, 0.264545, 0.236433, 0.25031, 0.318242, 0.321458, 0.295083, 0.247041, 0.318242, 0.346032, 0.318242, 0.384043, 0.288399, 0.264545, 0.18812, 0.268042, 0.31487, 0.247041, 0.352862, 0.271506, 0.155435, 0.232838, 0.203355, 0.236433, 0.328603, 0.298791, 0.191378, 0.18812, 0.196879, 0.196879, 0.167087, 0.122885, 0.102787, 0.106997, 0.098513, 0.158265, 0.088832, 0.045352, 0.078022, 0.043307, 0.078022, 0.132295, 0.132295, 0.155435, 0.098513, 0.094817, 0.073402, 0.139895, 0.158265, 0.216401, 0.179055, 0.127496, 0.167087, 0.125101, 0.17593, 0.18812, 0.21291, 0.200174, 0.281712, 0.229226, 0.30533, 0.284882, 0.209395, 0.191378, 0.11371, 0.098513, 0.060549, 0.092881, 0.050641, 0.033407, 0.036378, 0.050641, 0.074921, 0.092881, 0.155435, 0.158265, 0.147574, 0.098513, 0.170161, 0.173081, 0.203355, 0.129801, 0.109221, 0.173081, 0.106997, 0.118441, 0.134866, 0.18812, 0.185198, 0.268042, 0.339168, 0.324872, 0.216401, 0.219301, 0.185198, 0.194234, 0.120615, 0.125101, 0.15008, 0.127496, 0.10481, 0.086953, 0.129801, 0.132295, 0.096677, 0.15284, 0.232838, 0.31487, 0.281712], '')</t>
  </si>
  <si>
    <t>[122, 200, 201, 202, 205, 206, 207, 208, 209, 210, 211, 212, 213, 214, 215, 216, 217, 218, 219, 220, 221, 222, 223, 224, 225, 226, 227, 228, 229, 230, 231, 232, 233, 239, 242, 243, 244, 245, 246, 247]</t>
  </si>
  <si>
    <t>UPI00021866CE status=activ</t>
  </si>
  <si>
    <t>([0.046336, 0.071867, 0.040537, 0.040537, 0.058088, 0.042364, 0.056825, 0.034884, 0.037156, 0.028695, 0.03976, 0.025316, 0.042364, 0.038858, 0.032677, 0.032677, 0.058088, 0.058088, 0.059222, 0.100716, 0.060549, 0.040537, 0.045352, 0.085092, 0.118441, 0.144935, 0.219301, 0.222385, 0.236433, 0.236433, 0.339168, 0.257454, 0.40511, 0.40511, 0.339168, 0.301917, 0.301917, 0.268042, 0.200174, 0.185198, 0.125101, 0.216401, 0.222385, 0.229226, 0.18812, 0.17593, 0.147574, 0.147574, 0.161087, 0.257454, 0.321458, 0.264545, 0.352862, 0.318242, 0.370445, 0.408655, 0.366687, 0.281712, 0.284882, 0.380708, 0.380708, 0.468512, 0.476583, 0.59508, 0.604312, 0.666105, 0.545602, 0.557691, 0.5017, 0.394753, 0.346032, 0.328603, 0.324872, 0.321458, 0.232838, 0.142424, 0.094817, 0.161087, 0.206376, 0.144935, 0.173081, 0.278302, 0.268042, 0.155435, 0.125101, 0.059222, 0.055536, 0.098513, 0.073402, 0.051831, 0.047319, 0.047319, 0.049374, 0.034068, 0.037156, 0.0704, 0.067594, 0.067594, 0.046336, 0.06312, 0.134866, 0.092881, 0.042364, 0.022667, 0.032017, 0.038858, 0.074921, 0.081712, 0.078022, 0.098513, 0.098513, 0.196879, 0.264545, 0.257454, 0.346032, 0.236433, 0.196879, 0.295083, 0.401658, 0.394753, 0.377384, 0.268042, 0.332115, 0.458154, 0.570702, 0.505461, 0.414856, 0.298791, 0.25406, 0.26085, 0.15284, 0.144935, 0.127496, 0.127496, 0.139895, 0.144935, 0.144935, 0.096677, 0.109221, 0.064632, 0.051831, 0.06184, 0.067594, 0.034884, 0.037156, 0.038042, 0.066181, 0.092881, 0.173081, 0.129801, 0.15008, 0.26085, 0.275179, 0.232838, 0.200174, 0.191378, 0.127496, 0.196879, 0.31487, 0.167087, 0.17593, 0.21291, 0.161087, 0.158265, 0.191378, 0.100716, 0.11371, 0.092881, 0.073402, 0.043307, 0.043307, 0.038042, 0.037156, 0.05306, 0.05306, 0.064632, 0.055536, 0.042364, 0.027463, 0.024826, 0.058088, 0.092881, 0.066181, 0.086953, 0.069024, 0.0704, 0.071867, 0.036378, 0.044297, 0.079919, 0.102787, 0.106997, 0.102787, 0.058088, 0.046336, 0.059222, 0.048328, 0.049374, 0.056825, 0.074921, 0.074921, 0.083462, 0.092881, 0.10481, 0.064632, 0.137348, 0.173081, 0.185198, 0.232838, 0.232838, 0.18812, 0.21291, 0.21291, 0.209395, 0.301917, 0.370445, 0.264545, 0.236433, 0.196879, 0.219301, 0.25031, 0.278302, 0.167087, 0.167087, 0.200174, 0.236433, 0.236433, 0.18812, 0.264545, 0.301917, 0.219301, 0.219301, 0.229226, 0.247041, 0.25406, 0.268042, 0.179055, 0.194234, 0.229226, 0.275179, 0.264545, 0.182256, 0.185198, 0.284882, 0.191378, 0.191378, 0.219301, 0.206376, 0.25406, 0.257454, 0.219301, 0.271506, 0.298791, 0.206376, 0.209395, 0.173081, 0.17593, 0.271506, 0.281712, 0.239899, 0.232838, 0.311707, 0.408655, 0.384043, 0.370445, 0.42561, 0.454136, 0.454136, 0.454136, 0.458154, 0.444081, 0.374039, 0.31487, 0.31487, 0.291804, 0.370445, 0.414856, 0.370445, 0.366687, 0.447574, 0.486429, 0.486429, 0.398279, 0.394753, 0.387226, 0.384043, 0.41194, 0.4292, 0.440853, 0.454136, 0.36309, 0.36309, 0.366687, 0.436924, 0.359901, 0.468512, 0.494003, 0.465241, 0.483068, 0.468512, 0.436924, 0.401658, 0.380708, 0.490133, 0.447574, 0.418646, 0.387226], '')</t>
  </si>
  <si>
    <t>[63, 64, 65, 66, 67, 68, 124, 125]</t>
  </si>
  <si>
    <t>UPI00021866CF status=activ</t>
  </si>
  <si>
    <t>([0.000854, 0.000614, 0.000464, 0.00052, 0.000421, 0.000507, 0.000631, 0.000485, 0.000842, 0.001202, 0.000936, 0.001267, 0.000833, 0.000708, 0.000743, 0.000661, 0.000648, 0.001267, 0.000893, 0.001232, 0.001499, 0.001202, 0.001722, 0.002211, 0.001967, 0.001967, 0.00155, 0.002014, 0.00316, 0.003341, 0.003341, 0.004135, 0.003109, 0.004135, 0.006701, 0.008525, 0.008624, 0.011342, 0.009865, 0.010509, 0.006039, 0.005932, 0.009728, 0.010131, 0.009728, 0.009865, 0.017447, 0.015078, 0.009187, 0.008804, 0.005503, 0.00389, 0.002976, 0.004388, 0.003366, 0.001936, 0.001572, 0.001748, 0.001687, 0.001434, 0.001572, 0.001597, 0.002014, 0.001786, 0.001249, 0.000958, 0.001541, 0.001048, 0.001709, 0.002396, 0.00146, 0.002155, 0.003212, 0.004775, 0.003109, 0.003109, 0.00407, 0.004921, 0.006039, 0.004208, 0.004921, 0.004513, 0.004899, 0.004899, 0.004976, 0.007259, 0.011106, 0.008276, 0.008002, 0.009015, 0.006533, 0.006988, 0.005249, 0.003671, 0.002727, 0.003405, 0.003821, 0.003212, 0.002555, 0.003177, 0.003246, 0.00316, 0.004483, 0.004899, 0.004835, 0.003461, 0.002276, 0.001687, 0.00152, 0.002035, 0.001172, 0.001408, 0.001572, 0.001481, 0.00246, 0.00225, 0.002366, 0.00243, 0.003701, 0.003821, 0.002503, 0.003671, 0.003804, 0.003757, 0.004921, 0.003671, 0.00558, 0.008624, 0.01227, 0.011106, 0.008723, 0.018415, 0.018415, 0.033407, 0.038858, 0.024393, 0.026892, 0.035586, 0.035586, 0.014315, 0.024393, 0.023534, 0.024826, 0.017447, 0.019109, 0.015078, 0.014783, 0.014783, 0.014783, 0.015694, 0.034068, 0.076542, 0.030003, 0.043307, 0.044297, 0.038042, 0.024393, 0.060549, 0.066181, 0.085092, 0.088832, 0.040537, 0.098513, 0.098513, 0.147574, 0.109221, 0.074921, 0.118441, 0.078022, 0.094817, 0.046336, 0.020165, 0.019401, 0.020165, 0.01078, 0.010221, 0.017447, 0.018106, 0.008895, 0.006039, 0.004414, 0.004611, 0.004611, 0.004611, 0.003298, 0.00231, 0.001786, 0.001778, 0.00231, 0.002512, 0.002366, 0.003246, 0.004388, 0.004358, 0.005249, 0.007555, 0.006567, 0.006619, 0.00962, 0.0198, 0.038858, 0.038858, 0.079919, 0.17593, 0.18812, 0.191378, 0.308712, 0.422041, 0.570702, 0.575842, 0.608892, 0.613573, 0.661982, 0.685117, 0.707965, 0.618285, 0.626927, 0.545602, 0.59014, 0.585406, 0.59917, 0.480142, 0.486429, 0.447574, 0.324872, 0.275179, 0.408655, 0.298791, 0.185198, 0.094817, 0.047319, 0.041405, 0.023534, 0.011669, 0.011518, 0.007495, 0.007555, 0.004976, 0.007031, 0.006421, 0.004775, 0.003246, 0.004646, 0.006533, 0.005503, 0.005503, 0.006142, 0.004976, 0.006619, 0.009401, 0.016528, 0.014315, 0.015344, 0.013613, 0.028107, 0.025762, 0.025316, 0.037156, 0.081712, 0.092881, 0.055536, 0.060549, 0.127496, 0.122885, 0.0704, 0.122885, 0.21291, 0.120615, 0.155435, 0.129801, 0.066181, 0.030003, 0.045352, 0.025316, 0.05306, 0.033407, 0.026338, 0.026892, 0.019109, 0.019109, 0.016021, 0.013821, 0.014075, 0.009015, 0.006482, 0.006194, 0.004976, 0.004135, 0.005734, 0.00407, 0.004611, 0.006701, 0.006533, 0.007495, 0.009865, 0.00962, 0.007877, 0.007877, 0.013265, 0.021816, 0.022306, 0.023087, 0.048328, 0.060549, 0.067594, 0.106997, 0.17593, 0.206376, 0.170161, 0.100716, 0.142424, 0.111485, 0.074921, 0.15284, 0.158265, 0.127496, 0.122885, 0.229226, 0.161087, 0.137348, 0.064632, 0.06312, 0.047319, 0.026338, 0.017447, 0.020876, 0.017138, 0.010509, 0.014586, 0.025762, 0.022306, 0.016021, 0.013265, 0.010509, 0.009865, 0.009483, 0.00962, 0.006894, 0.005623, 0.006988, 0.004976, 0.008276, 0.008804, 0.011669, 0.010372, 0.010926, 0.014315, 0.020522, 0.028695, 0.013016, 0.013016, 0.016021, 0.029376, 0.028107, 0.027463, 0.021816, 0.020522, 0.013821, 0.025316, 0.031287, 0.03976, 0.060549, 0.048328, 0.042364, 0.033407, 0.044297, 0.083462, 0.035586, 0.022667, 0.016257, 0.023534, 0.018415, 0.021381, 0.0198, 0.038042, 0.079919, 0.047319, 0.029376, 0.045352, 0.031287, 0.024393, 0.025762, 0.025762, 0.020165, 0.022306, 0.012727, 0.020165, 0.01204, 0.026338, 0.021816, 0.022667, 0.032017, 0.046336, 0.03976, 0.030003, 0.019401, 0.013613, 0.020876, 0.034068, 0.044297, 0.058088, 0.054297, 0.058088, 0.083462, 0.056825, 0.064632, 0.134866, 0.122885, 0.200174, 0.137348, 0.134866, 0.125101, 0.125101, 0.06184, 0.05306, 0.05306, 0.032677, 0.050641, 0.066181, 0.033407, 0.033407, 0.037156, 0.058088, 0.056825, 0.038042, 0.036378, 0.028695, 0.026338, 0.013265, 0.008075, 0.008075, 0.007177, 0.011342, 0.008002, 0.00777, 0.011669, 0.014586, 0.015344, 0.011669, 0.008804, 0.009015, 0.006078, 0.004646, 0.003276, 0.002688, 0.003276, 0.003177, 0.00231, 0.001709, 0.002555, 0.003757, 0.003109, 0.003461, 0.002662, 0.002761, 0.003298, 0.002512, 0.001872, 0.002211, 0.001872, 0.001967, 0.002336, 0.00316], '')</t>
  </si>
  <si>
    <t>[208, 209, 210, 211, 212, 213, 214, 215, 216, 217, 218, 219, 220]</t>
  </si>
  <si>
    <t>UPI00021866D0 status=activ</t>
  </si>
  <si>
    <t>([0.203355, 0.239899, 0.281712, 0.324872, 0.352862, 0.374039, 0.275179, 0.298791, 0.222385, 0.247041, 0.179055, 0.18812, 0.17593, 0.191378, 0.11371, 0.094817, 0.102787, 0.079919, 0.096677, 0.132295, 0.200174, 0.125101, 0.086953, 0.049374, 0.050641, 0.050641, 0.025762, 0.047319, 0.051831, 0.090864, 0.090864, 0.164327, 0.164327, 0.167087, 0.200174, 0.30533, 0.271506, 0.222385, 0.225814, 0.147574, 0.173081, 0.164327, 0.158265, 0.25031, 0.335645, 0.225814, 0.239899, 0.359901, 0.328603, 0.328603, 0.236433, 0.247041, 0.247041, 0.21291, 0.203355, 0.247041, 0.142424, 0.219301, 0.219301, 0.209395, 0.25406, 0.264545, 0.170161, 0.225814, 0.21291, 0.216401, 0.318242, 0.196879, 0.185198, 0.21291, 0.142424, 0.232838, 0.142424, 0.092881, 0.079919, 0.086953, 0.086953, 0.127496, 0.11371, 0.076542, 0.10481, 0.139895, 0.090864, 0.129801, 0.182256, 0.11371, 0.127496, 0.127496, 0.127496, 0.155435, 0.109221, 0.167087, 0.158265, 0.170161, 0.243554, 0.349426, 0.247041, 0.155435, 0.158265, 0.096677, 0.173081, 0.102787, 0.096677, 0.142424, 0.118441, 0.049374, 0.083462, 0.078022, 0.078022, 0.15008, 0.074921, 0.094817, 0.051831, 0.06312, 0.102787, 0.076542, 0.071867, 0.132295, 0.206376, 0.25031, 0.257454, 0.243554, 0.335645, 0.247041, 0.167087, 0.239899, 0.257454, 0.216401, 0.209395, 0.144935, 0.147574, 0.225814, 0.173081, 0.191378, 0.137348, 0.137348, 0.164327, 0.179055, 0.173081, 0.170161, 0.137348, 0.127496, 0.086953, 0.071867, 0.102787, 0.167087, 0.161087, 0.21291, 0.179055, 0.125101, 0.179055, 0.106997, 0.111485, 0.17593, 0.247041, 0.209395, 0.182256, 0.116183, 0.11371, 0.118441, 0.100716, 0.120615, 0.191378, 0.257454, 0.196879, 0.232838, 0.164327, 0.170161, 0.170161, 0.15284, 0.147574, 0.173081, 0.25406, 0.17593, 0.125101, 0.071867, 0.11371, 0.158265, 0.158265, 0.098513, 0.098513, 0.122885, 0.125101, 0.074921, 0.081712, 0.137348, 0.132295, 0.122885, 0.096677, 0.125101, 0.196879, 0.206376, 0.18812, 0.219301, 0.311707, 0.384043, 0.440853, 0.4292, 0.366687, 0.461924, 0.444081, 0.356642, 0.321458, 0.332115, 0.422041, 0.41194, 0.447574, 0.444081, 0.541878, 0.59917, 0.461924, 0.394753, 0.472492, 0.490133, 0.461924, 0.447574, 0.356642, 0.387226, 0.40511, 0.401658, 0.370445, 0.370445, 0.352862, 0.298791, 0.200174, 0.196879, 0.209395, 0.158265, 0.137348, 0.118441, 0.111485, 0.134866, 0.18812, 0.182256, 0.134866, 0.11371, 0.074921, 0.129801, 0.109221, 0.111485, 0.134866, 0.155435, 0.170161, 0.200174, 0.25406, 0.339168, 0.321458, 0.281712, 0.288399, 0.295083, 0.301917, 0.268042, 0.332115, 0.301917, 0.264545, 0.271506], '')</t>
  </si>
  <si>
    <t>[208, 209]</t>
  </si>
  <si>
    <t>UPI00021866D1 status=activ</t>
  </si>
  <si>
    <t>([0.026892, 0.029376, 0.05306, 0.037156, 0.056825, 0.076542, 0.100716, 0.122885, 0.147574, 0.185198, 0.219301, 0.26085, 0.21291, 0.31487, 0.31487, 0.366687, 0.278302, 0.239899, 0.243554, 0.225814, 0.308712, 0.422041, 0.42561, 0.332115, 0.408655, 0.36309, 0.332115, 0.239899, 0.25031, 0.264545, 0.167087, 0.173081, 0.164327, 0.200174, 0.125101, 0.118441, 0.096677, 0.164327, 0.120615, 0.102787, 0.111485, 0.106997, 0.066181, 0.081712, 0.127496, 0.125101, 0.088832, 0.069024, 0.076542, 0.078022, 0.081712, 0.142424, 0.129801, 0.127496, 0.069024, 0.069024, 0.038858, 0.078022, 0.071867, 0.102787, 0.118441, 0.088832, 0.049374, 0.044297, 0.051831, 0.051831, 0.041405, 0.041405, 0.076542, 0.06312, 0.066181, 0.06184, 0.033407, 0.017138, 0.017138, 0.028695, 0.058088, 0.111485, 0.090864, 0.076542, 0.049374, 0.085092, 0.064632, 0.064632, 0.094817, 0.083462, 0.083462, 0.109221, 0.106997, 0.094817, 0.179055, 0.098513, 0.049374, 0.0704, 0.167087, 0.191378, 0.111485, 0.05306, 0.038858, 0.037156, 0.025762, 0.048328, 0.051831, 0.092881, 0.078022, 0.116183, 0.127496, 0.073402, 0.083462, 0.096677, 0.109221, 0.056825, 0.098513, 0.111485, 0.139895, 0.125101, 0.109221, 0.11371, 0.209395, 0.173081, 0.100716, 0.179055, 0.155435, 0.100716, 0.073402, 0.158265, 0.076542, 0.066181, 0.073402, 0.064632, 0.049374, 0.042364, 0.042364, 0.022667, 0.040537, 0.040537, 0.045352, 0.029376, 0.055536, 0.03976, 0.051831, 0.106997, 0.051831, 0.033407, 0.044297, 0.06184, 0.069024, 0.06312, 0.036378, 0.067594, 0.067594, 0.15284, 0.090864, 0.102787, 0.122885, 0.05306, 0.043307, 0.028695, 0.054297, 0.058088, 0.071867, 0.10481, 0.054297, 0.058088, 0.090864, 0.11371, 0.111485, 0.059222, 0.122885, 0.122885, 0.116183, 0.11371, 0.056825, 0.083462, 0.139895, 0.17593, 0.31487, 0.236433, 0.17593, 0.088832, 0.081712, 0.090864, 0.076542, 0.132295, 0.206376, 0.236433, 0.243554, 0.222385, 0.311707, 0.203355, 0.222385, 0.222385, 0.132295, 0.147574, 0.106997, 0.05306, 0.064632, 0.054297, 0.06184, 0.134866, 0.185198, 0.098513, 0.090864, 0.050641, 0.050641, 0.040537, 0.045352, 0.023963, 0.024393, 0.023963, 0.043307, 0.076542, 0.059222, 0.058088, 0.090864, 0.15284, 0.206376, 0.144935, 0.139895, 0.222385, 0.196879, 0.142424, 0.25031, 0.155435, 0.239899, 0.161087, 0.120615, 0.106997, 0.173081, 0.170161, 0.106997, 0.059222, 0.056825, 0.074921, 0.142424, 0.085092, 0.0704, 0.083462, 0.129801, 0.139895, 0.081712, 0.067594, 0.127496, 0.073402, 0.134866, 0.088832, 0.164327, 0.164327, 0.194234, 0.196879, 0.125101, 0.191378, 0.288399, 0.284882, 0.185198, 0.094817, 0.158265, 0.109221, 0.11371, 0.118441, 0.111485, 0.185198, 0.216401, 0.209395, 0.206376, 0.200174, 0.278302, 0.219301, 0.222385, 0.203355, 0.203355, 0.185198, 0.109221, 0.11371, 0.060549, 0.064632, 0.137348, 0.088832, 0.132295, 0.10481, 0.079919, 0.06184, 0.043307, 0.029376, 0.019401, 0.032017, 0.021381, 0.013016], '')</t>
  </si>
  <si>
    <t>UPI00021866D2 status=activ</t>
  </si>
  <si>
    <t>([0.015078, 0.022306, 0.03976, 0.040537, 0.06184, 0.06184, 0.038042, 0.037156, 0.038042, 0.050641, 0.067594, 0.054297, 0.031287, 0.028107, 0.038042, 0.050641, 0.074921, 0.167087, 0.15284, 0.15284, 0.170161, 0.173081, 0.200174, 0.122885, 0.085092, 0.088832, 0.120615, 0.229226, 0.284882, 0.335645, 0.298791, 0.311707, 0.311707, 0.366687, 0.278302, 0.25031, 0.203355, 0.236433, 0.17593, 0.147574, 0.116183, 0.125101, 0.164327, 0.155435, 0.229226, 0.295083, 0.200174, 0.200174, 0.170161, 0.155435, 0.155435, 0.129801, 0.064632, 0.064632, 0.076542, 0.144935, 0.122885, 0.200174, 0.206376, 0.203355, 0.173081, 0.219301, 0.200174, 0.268042, 0.275179, 0.191378, 0.132295, 0.129801, 0.118441, 0.134866, 0.11371, 0.10481, 0.164327, 0.268042, 0.318242, 0.318242, 0.335645, 0.332115, 0.25406, 0.216401, 0.281712, 0.31487, 0.31487, 0.236433, 0.17593, 0.109221, 0.203355, 0.275179, 0.324872, 0.298791, 0.288399, 0.318242, 0.332115, 0.311707, 0.30533, 0.243554, 0.18812, 0.134866, 0.164327, 0.229226, 0.232838, 0.147574, 0.203355, 0.239899, 0.30533, 0.275179, 0.311707, 0.295083, 0.335645, 0.268042, 0.268042, 0.225814, 0.203355, 0.209395, 0.18812, 0.118441, 0.209395, 0.281712, 0.328603, 0.36309, 0.352862, 0.380708, 0.450668, 0.414856, 0.335645, 0.268042, 0.271506, 0.298791, 0.219301, 0.232838, 0.339168, 0.377384, 0.401658, 0.433034, 0.346032, 0.370445, 0.42561, 0.401658, 0.408655, 0.359901, 0.298791, 0.308712, 0.342579, 0.359901, 0.380708, 0.387226, 0.42561, 0.509769, 0.480142, 0.56648, 0.454136, 0.380708, 0.288399, 0.225814, 0.194234, 0.225814, 0.243554, 0.185198, 0.206376, 0.137348, 0.173081, 0.182256, 0.15008, 0.125101, 0.058088, 0.041405, 0.06184, 0.073402, 0.079919, 0.074921, 0.035586, 0.06312, 0.096677, 0.164327, 0.229226, 0.257454, 0.206376, 0.161087, 0.164327, 0.144935, 0.200174, 0.194234, 0.232838, 0.275179, 0.301917, 0.318242, 0.366687, 0.366687, 0.335645, 0.232838, 0.239899, 0.36309, 0.318242, 0.308712, 0.332115, 0.219301, 0.232838, 0.349426, 0.384043, 0.468512, 0.468512, 0.505461, 0.509769, 0.509769, 0.461924, 0.401658, 0.517562, 0.494003, 0.494003, 0.529623, 0.653063, 0.699094, 0.613573, 0.661982, 0.613573, 0.447574, 0.575842, 0.570702, 0.433034, 0.342579, 0.352862, 0.352862, 0.247041, 0.229226, 0.164327, 0.155435, 0.116183, 0.122885, 0.094817, 0.060549, 0.038858, 0.025762, 0.025316, 0.031287, 0.018787, 0.016021, 0.016528, 0.013016, 0.008723, 0.01227, 0.01078, 0.009096, 0.006194, 0.00777, 0.005683, 0.007877, 0.008002, 0.007177, 0.006988, 0.006374, 0.008002, 0.010926, 0.014075, 0.009294, 0.008075, 0.009483, 0.010221, 0.010372, 0.009865, 0.016021, 0.009728, 0.016528, 0.0198, 0.038858, 0.03976, 0.059222, 0.026892, 0.026892, 0.030611, 0.019109, 0.019109, 0.023087, 0.013613, 0.008723, 0.010372, 0.012491, 0.009015, 0.007177, 0.008723, 0.006894, 0.006533, 0.006482, 0.005734, 0.006142, 0.006421, 0.007091, 0.008156, 0.008624, 0.010372, 0.020165, 0.026338, 0.023087, 0.010926, 0.016021, 0.026892, 0.024393, 0.014315, 0.021381, 0.024826, 0.032017, 0.067594, 0.064632, 0.125101, 0.155435, 0.064632, 0.028695, 0.023087, 0.022667, 0.021381, 0.010926, 0.008156, 0.008075, 0.007259, 0.007422, 0.006421, 0.006421, 0.005249, 0.00558, 0.00543, 0.007091, 0.006078, 0.004388, 0.004414, 0.004513, 0.004646, 0.004921, 0.007031, 0.00515, 0.005799, 0.008804, 0.014315, 0.013265, 0.016257, 0.025316, 0.025316, 0.034884, 0.045352, 0.047319, 0.041405, 0.027463, 0.014315, 0.022306, 0.023963, 0.015344, 0.014586, 0.014315, 0.014783, 0.009015, 0.009865, 0.008723, 0.006039, 0.005249, 0.005318, 0.003512, 0.0028, 0.002881, 0.002035, 0.001743, 0.002606, 0.003963, 0.004414, 0.005378, 0.004775, 0.004646, 0.004431, 0.003864, 0.003014, 0.003014, 0.004315, 0.00558, 0.004388, 0.004358, 0.00515, 0.006421, 0.007495, 0.011669, 0.020876, 0.030611, 0.034884, 0.025316, 0.013821, 0.013016, 0.010131, 0.010131, 0.014075, 0.013613, 0.010672, 0.016021, 0.021816, 0.015078, 0.011106, 0.011669, 0.020876, 0.021381, 0.014586, 0.019401, 0.019109, 0.021381, 0.017797, 0.017797, 0.023087, 0.027463, 0.038042, 0.033407, 0.025762, 0.016826, 0.030003, 0.034068, 0.034068, 0.024393, 0.019109, 0.026338, 0.046336, 0.046336, 0.044297, 0.030003, 0.023963, 0.030003, 0.018106, 0.021816, 0.016257, 0.009483, 0.009187, 0.009187, 0.012727, 0.015344, 0.021381, 0.014315, 0.026338, 0.032677, 0.032017, 0.045352, 0.030611, 0.027463, 0.013613, 0.010221, 0.020165, 0.014586, 0.008895, 0.009096, 0.011342, 0.014783, 0.028695, 0.019109, 0.027463, 0.038042, 0.037156, 0.059222, 0.109221, 0.106997, 0.085092, 0.15008, 0.194234, 0.209395, 0.17593, 0.196879, 0.173081, 0.094817, 0.167087, 0.158265, 0.134866, 0.060549, 0.028107, 0.026892, 0.073402, 0.06312, 0.046336, 0.024826, 0.028107, 0.013613, 0.009865, 0.008723, 0.009294, 0.009728, 0.013821, 0.013016, 0.023087, 0.022667, 0.022667, 0.028695, 0.032017, 0.032677, 0.035586, 0.044297, 0.042364, 0.034068, 0.026338, 0.021816, 0.046336, 0.035586, 0.059222, 0.038858, 0.05306, 0.034068, 0.023534, 0.013016, 0.016826, 0.010672, 0.016021, 0.016021, 0.010372, 0.011903, 0.020876, 0.042364, 0.067594, 0.067594, 0.038042, 0.024393, 0.024393, 0.013821, 0.009483, 0.007555, 0.013265, 0.012727, 0.013437, 0.009865, 0.015078, 0.018415, 0.018106, 0.010926, 0.017447, 0.012727, 0.010221, 0.006619, 0.005799, 0.004315, 0.003461, 0.003963, 0.005623, 0.007315, 0.007259, 0.007495, 0.009401, 0.008276, 0.006142, 0.006194, 0.006245, 0.005318, 0.003864, 0.003727, 0.004899, 0.005086, 0.008075, 0.012727, 0.016528, 0.021381, 0.045352, 0.056825, 0.086953, 0.05306, 0.058088, 0.106997, 0.127496, 0.125101, 0.109221, 0.164327, 0.179055, 0.278302, 0.30533, 0.387226, 0.51388, 0.497853, 0.465241, 0.377384], '')</t>
  </si>
  <si>
    <t>[147, 149, 201, 202, 203, 206, 209, 210, 211, 212, 213, 214, 216, 217, 560]</t>
  </si>
  <si>
    <t>UPI00021866D3 status=activ</t>
  </si>
  <si>
    <t>([0.359901, 0.384043, 0.182256, 0.229226, 0.139895, 0.182256, 0.200174, 0.216401, 0.191378, 0.098513, 0.060549, 0.03976, 0.020876, 0.015694, 0.008624, 0.006194, 0.007259, 0.008409, 0.008276, 0.006421, 0.006374, 0.005503, 0.003997, 0.006245, 0.006245, 0.009483, 0.009483, 0.006795, 0.006894, 0.005872, 0.006039, 0.006078, 0.009096, 0.013821, 0.019401, 0.025762, 0.050641, 0.027463, 0.028695, 0.073402, 0.074921, 0.056825, 0.044297, 0.086953, 0.035586, 0.016021, 0.007877, 0.007877, 0.011669, 0.011669, 0.016021, 0.020165, 0.0198, 0.018787, 0.010221, 0.006619, 0.006619, 0.006567, 0.009015, 0.005799, 0.003821, 0.003804, 0.004358, 0.005623, 0.005503, 0.008723, 0.015694, 0.035586, 0.033407, 0.035586, 0.038858, 0.051831, 0.092881, 0.092881, 0.045352, 0.05306, 0.060549, 0.06312, 0.03976, 0.019401, 0.022667, 0.042364, 0.032017, 0.016826, 0.013016, 0.009401, 0.006701, 0.004736, 0.00316, 0.002688, 0.001808, 0.001872, 0.001906, 0.001936, 0.001855, 0.001692, 0.00155, 0.00146, 0.001335, 0.001061, 0.001061, 0.001541, 0.001172, 0.000936, 0.000958, 0.001172, 0.001499, 0.001288, 0.001778, 0.002727, 0.003341, 0.003924, 0.003924, 0.004315, 0.004208, 0.005086, 0.00515, 0.006374, 0.006374, 0.007645, 0.013613, 0.028107, 0.026892, 0.035586, 0.088832, 0.167087, 0.179055, 0.182256, 0.321458, 0.346032, 0.30533, 0.209395, 0.200174, 0.086953, 0.0704, 0.06312, 0.043307, 0.050641, 0.069024, 0.100716, 0.137348, 0.079919, 0.067594, 0.034068, 0.034068, 0.016826, 0.01078, 0.007091, 0.007031, 0.007645, 0.007877, 0.006421, 0.007259, 0.005992, 0.008075, 0.005932, 0.005249, 0.006194, 0.008895, 0.005683, 0.006482, 0.004247, 0.005623, 0.004976, 0.005932, 0.004689, 0.004736, 0.006039, 0.007422, 0.006482, 0.00515, 0.004161, 0.003804, 0.00316, 0.003461, 0.003079, 0.004135, 0.003405, 0.003341, 0.002555, 0.002688, 0.001936, 0.001936, 0.001335, 0.001649, 0.001967, 0.002366, 0.003341, 0.003431, 0.004208, 0.004921, 0.006194, 0.00558, 0.007315, 0.011669, 0.017797, 0.030003, 0.016528, 0.037156, 0.041405, 0.085092, 0.173081, 0.284882, 0.422041, 0.549308, 0.525368, 0.545602, 0.575842, 0.450668, 0.339168, 0.209395, 0.096677, 0.079919, 0.064632, 0.058088, 0.058088, 0.029376, 0.019109, 0.017797, 0.015078, 0.020522, 0.019109, 0.018106, 0.009977, 0.006619, 0.004577, 0.003212, 0.003246, 0.002976, 0.004388, 0.004315, 0.003864, 0.00407, 0.002881, 0.004247, 0.005623, 0.00389, 0.005249, 0.004646, 0.007315, 0.008276, 0.008075, 0.005503, 0.004775, 0.006567, 0.006894, 0.008075, 0.00962, 0.009015, 0.012491, 0.009096, 0.011518, 0.023087, 0.024393, 0.06184, 0.026338, 0.026338, 0.058088, 0.038042, 0.038042, 0.016528, 0.011106, 0.01078, 0.010131, 0.007645, 0.006701, 0.009865, 0.013821, 0.010131, 0.010131, 0.009865, 0.012491, 0.008804, 0.006245, 0.007091, 0.006567, 0.006795, 0.006142, 0.005223, 0.004976, 0.006039, 0.008723, 0.007555, 0.005623, 0.00558, 0.005683, 0.005086, 0.004921, 0.003997, 0.004414, 0.004577, 0.003555, 0.003461, 0.005249, 0.008075, 0.008723, 0.005992, 0.005992, 0.004358, 0.004358, 0.004483, 0.005249, 0.004135, 0.003757, 0.005249, 0.006701, 0.006567, 0.005799, 0.00407, 0.004835, 0.004646, 0.003298, 0.003607, 0.003607, 0.00246, 0.00225, 0.002035, 0.002014, 0.001872, 0.001722, 0.002138, 0.002688, 0.001786, 0.001872, 0.003014, 0.002761, 0.003366, 0.004161, 0.005932, 0.007422, 0.006482, 0.010131, 0.018415, 0.013437, 0.008276, 0.014315, 0.015694, 0.024826, 0.055536, 0.122885, 0.158265, 0.144935, 0.0704, 0.069024, 0.051831, 0.031287, 0.031287, 0.028695, 0.0198, 0.015694, 0.019401, 0.016021, 0.009977, 0.008002, 0.014075, 0.014075, 0.008525, 0.008002, 0.00515, 0.004899, 0.004161, 0.004161, 0.0028, 0.002761, 0.002761, 0.003478, 0.0028, 0.002482, 0.002014, 0.002761, 0.002482, 0.001855, 0.002555, 0.003431, 0.003431, 0.002662, 0.002688, 0.0028, 0.00292, 0.00292, 0.003053, 0.003701, 0.003671, 0.004577, 0.00543, 0.006795, 0.006567, 0.008723, 0.008723, 0.009728, 0.007555, 0.009483, 0.013613], '')</t>
  </si>
  <si>
    <t>[204, 205, 206, 207]</t>
  </si>
  <si>
    <t>UPI00021866D4 status=activ</t>
  </si>
  <si>
    <t>([0.161087, 0.239899, 0.284882, 0.194234, 0.225814, 0.137348, 0.092881, 0.074921, 0.050641, 0.064632, 0.047319, 0.037156, 0.036378, 0.081712, 0.073402, 0.0704, 0.134866, 0.11371, 0.100716, 0.05306, 0.047319, 0.055536, 0.048328, 0.045352, 0.076542, 0.076542, 0.137348, 0.222385, 0.284882, 0.308712, 0.203355, 0.25406, 0.346032, 0.291804, 0.26085, 0.26085, 0.268042, 0.206376, 0.179055, 0.144935, 0.209395, 0.30533, 0.380708, 0.390993, 0.414856, 0.332115, 0.25406, 0.257454, 0.257454, 0.25406, 0.232838, 0.335645, 0.384043, 0.291804, 0.335645, 0.356642, 0.268042, 0.247041, 0.225814, 0.225814, 0.257454, 0.203355, 0.206376, 0.142424, 0.079919, 0.073402, 0.081712, 0.078022, 0.079919, 0.071867, 0.076542, 0.127496, 0.074921, 0.055536, 0.100716, 0.111485, 0.100716, 0.173081, 0.147574, 0.142424, 0.182256, 0.127496, 0.21291, 0.167087, 0.200174, 0.203355, 0.125101, 0.185198, 0.243554, 0.155435, 0.182256, 0.17593, 0.11371, 0.18812, 0.232838, 0.144935, 0.10481, 0.116183, 0.109221, 0.111485, 0.179055, 0.164327, 0.239899, 0.239899, 0.191378, 0.219301, 0.275179, 0.335645, 0.332115, 0.281712, 0.36309, 0.349426, 0.275179, 0.278302, 0.243554, 0.236433, 0.239899, 0.295083, 0.311707, 0.324872, 0.36309, 0.298791, 0.31487, 0.196879, 0.179055, 0.268042, 0.26085, 0.264545, 0.209395, 0.173081, 0.173081, 0.17593, 0.116183, 0.18812, 0.26085, 0.288399, 0.278302, 0.359901, 0.356642, 0.264545, 0.26085, 0.179055, 0.161087, 0.155435, 0.225814, 0.173081, 0.167087, 0.096677, 0.11371, 0.102787, 0.125101, 0.142424, 0.139895, 0.127496, 0.129801, 0.132295, 0.111485, 0.111485, 0.111485, 0.088832, 0.139895, 0.094817, 0.094817, 0.098513, 0.079919, 0.096677, 0.098513, 0.096677, 0.173081, 0.116183, 0.144935, 0.144935, 0.196879, 0.15008, 0.147574, 0.098513, 0.085092, 0.106997, 0.116183, 0.066181, 0.048328, 0.042364, 0.06184, 0.102787, 0.155435, 0.18812, 0.194234, 0.158265, 0.18812, 0.196879, 0.236433, 0.291804, 0.308712, 0.209395, 0.275179, 0.370445, 0.436924, 0.472492, 0.476583, 0.352862, 0.465241, 0.517562, 0.529623, 0.549308, 0.538167, 0.538167, 0.521092, 0.394753, 0.509769, 0.366687, 0.349426, 0.390993, 0.387226, 0.349426, 0.42561, 0.414856, 0.433034, 0.433034, 0.349426, 0.342579, 0.461924, 0.374039, 0.31487, 0.236433, 0.225814, 0.225814, 0.222385, 0.158265, 0.284882, 0.288399, 0.401658, 0.332115, 0.318242, 0.318242, 0.335645, 0.366687, 0.36309, 0.30533, 0.291804, 0.398279, 0.332115, 0.31487, 0.30533, 0.387226, 0.497853, 0.505461, 0.40511, 0.414856, 0.494003, 0.447574, 0.422041, 0.398279, 0.468512, 0.461924, 0.450668, 0.436924, 0.40511, 0.380708, 0.408655], '')</t>
  </si>
  <si>
    <t>[201, 202, 203, 204, 205, 206, 208, 245]</t>
  </si>
  <si>
    <t>UPI00021866D5 status=activ</t>
  </si>
  <si>
    <t>([0.216401, 0.098513, 0.122885, 0.083462, 0.122885, 0.064632, 0.096677, 0.064632, 0.094817, 0.122885, 0.088832, 0.094817, 0.209395, 0.219301, 0.132295, 0.209395, 0.21291, 0.25406, 0.206376, 0.219301, 0.232838, 0.222385, 0.219301, 0.243554, 0.324872, 0.324872, 0.454136, 0.349426, 0.454136, 0.450668, 0.366687, 0.377384, 0.321458, 0.291804, 0.25406, 0.324872, 0.281712, 0.349426, 0.30533, 0.31487, 0.278302, 0.21291, 0.185198, 0.342579], '')</t>
  </si>
  <si>
    <t>UPI00021866D6 status=activ</t>
  </si>
  <si>
    <t>([0.005503, 0.005378, 0.006374, 0.009483, 0.012491, 0.011518, 0.015078, 0.0198, 0.030611, 0.026338, 0.03976, 0.043307, 0.034068, 0.118441, 0.120615, 0.116183, 0.102787, 0.268042, 0.239899, 0.264545, 0.377384, 0.549308, 0.4292, 0.408655, 0.401658, 0.342579, 0.40511, 0.40511, 0.42561, 0.401658, 0.40511, 0.209395, 0.216401, 0.17593, 0.098513, 0.090864, 0.088832, 0.102787, 0.060549, 0.074921, 0.086953, 0.11371, 0.083462, 0.083462, 0.109221, 0.098513, 0.098513, 0.109221, 0.122885, 0.109221, 0.125101, 0.185198, 0.335645, 0.167087, 0.219301, 0.308712, 0.328603, 0.342579, 0.339168, 0.374039, 0.342579, 0.257454, 0.264545, 0.225814, 0.342579, 0.288399, 0.281712, 0.281712, 0.288399, 0.264545, 0.264545, 0.247041, 0.203355, 0.243554, 0.401658, 0.384043, 0.359901, 0.31487, 0.278302, 0.222385, 0.225814, 0.229226, 0.295083, 0.25031], '')</t>
  </si>
  <si>
    <t>[21]</t>
  </si>
  <si>
    <t>UPI00021866D7 status=activ</t>
  </si>
  <si>
    <t>([0.291804, 0.349426, 0.422041, 0.352862, 0.374039, 0.281712, 0.324872, 0.36309, 0.311707, 0.328603, 0.356642, 0.370445, 0.356642, 0.321458, 0.321458, 0.408655, 0.346032, 0.36309, 0.468512, 0.440853, 0.324872, 0.308712, 0.291804, 0.182256, 0.21291, 0.229226, 0.318242, 0.31487, 0.236433, 0.206376, 0.243554, 0.15284, 0.185198, 0.200174, 0.144935, 0.139895, 0.118441, 0.158265, 0.222385, 0.194234, 0.142424, 0.142424, 0.127496, 0.11371, 0.173081, 0.200174, 0.122885, 0.125101, 0.067594, 0.098513, 0.120615, 0.067594, 0.129801, 0.118441, 0.06312, 0.129801, 0.090864, 0.106997, 0.122885, 0.125101, 0.090864, 0.144935, 0.222385, 0.247041, 0.271506, 0.281712, 0.288399, 0.281712, 0.25031, 0.346032, 0.25406, 0.232838, 0.271506, 0.264545, 0.179055, 0.271506, 0.25406, 0.31487, 0.232838, 0.209395, 0.206376, 0.206376, 0.18812, 0.158265, 0.111485, 0.116183, 0.069024, 0.0704, 0.125101, 0.100716, 0.064632, 0.067594, 0.120615, 0.074921, 0.05306, 0.11371, 0.064632, 0.034884, 0.038858, 0.035586, 0.038858, 0.034884, 0.06184, 0.079919, 0.054297, 0.094817, 0.051831, 0.100716, 0.051831, 0.06184, 0.098513, 0.144935, 0.219301, 0.203355, 0.278302, 0.229226, 0.194234, 0.170161, 0.264545, 0.26085, 0.264545, 0.229226, 0.139895, 0.11371, 0.086953, 0.076542, 0.076542, 0.078022, 0.069024, 0.071867, 0.034068, 0.030003, 0.028695, 0.035586, 0.036378, 0.036378, 0.073402, 0.06184, 0.132295, 0.071867, 0.066181, 0.127496, 0.167087, 0.288399, 0.332115, 0.352862, 0.476583, 0.42561, 0.541878, 0.468512, 0.465241, 0.444081, 0.444081, 0.422041, 0.349426, 0.349426, 0.398279, 0.349426, 0.394753, 0.295083, 0.398279, 0.394753, 0.288399, 0.278302, 0.25031, 0.247041, 0.17593, 0.10481, 0.10481, 0.092881, 0.081712, 0.161087, 0.257454, 0.232838, 0.284882, 0.342579, 0.342579, 0.236433, 0.275179, 0.179055, 0.275179, 0.275179, 0.17593, 0.25031, 0.21291, 0.21291, 0.132295, 0.179055, 0.278302, 0.219301, 0.229226, 0.31487, 0.200174, 0.21291, 0.236433, 0.191378, 0.185198, 0.122885, 0.18812, 0.200174, 0.295083, 0.247041, 0.209395, 0.232838, 0.147574, 0.11371, 0.116183, 0.158265, 0.120615, 0.074921, 0.15008, 0.100716, 0.06312, 0.118441, 0.122885, 0.086953, 0.10481, 0.058088, 0.092881, 0.058088, 0.042364, 0.026338, 0.033407, 0.047319, 0.086953, 0.164327, 0.264545, 0.301917, 0.321458, 0.436924, 0.418646, 0.31487, 0.380708, 0.377384, 0.390993, 0.370445, 0.356642, 0.295083, 0.380708, 0.390993, 0.394753, 0.440853, 0.521092, 0.480142, 0.465241, 0.349426, 0.264545, 0.229226, 0.216401, 0.225814, 0.144935, 0.219301, 0.295083, 0.21291, 0.301917, 0.284882, 0.291804, 0.268042, 0.335645, 0.301917, 0.219301, 0.30533, 0.291804, 0.284882, 0.232838, 0.219301, 0.26085, 0.335645, 0.31487, 0.308712, 0.311707, 0.384043, 0.301917, 0.239899, 0.318242, 0.271506, 0.200174, 0.209395, 0.318242, 0.209395, 0.243554, 0.324872, 0.318242, 0.236433, 0.239899, 0.222385, 0.229226, 0.295083, 0.219301, 0.243554, 0.236433, 0.232838, 0.158265, 0.225814, 0.298791, 0.275179, 0.321458, 0.41194, 0.398279, 0.401658, 0.401658, 0.401658, 0.408655, 0.384043, 0.440853, 0.436924, 0.468512, 0.461924, 0.458154, 0.553315, 0.486429, 0.497853, 0.458154, 0.472492, 0.447574, 0.377384, 0.346032, 0.339168, 0.288399, 0.21291, 0.144935, 0.239899, 0.25031, 0.25031, 0.291804, 0.318242, 0.31487, 0.387226, 0.401658, 0.374039, 0.366687, 0.4292, 0.346032, 0.377384, 0.468512, 0.41194, 0.505461, 0.458154, 0.454136, 0.509769, 0.613573, 0.716283, 0.712013, 0.703578, 0.699094, 0.632174, 0.541878, 0.541878, 0.549308, 0.454136, 0.483068, 0.483068, 0.480142, 0.570702, 0.585406, 0.585406, 0.694846, 0.534167, 0.671169, 0.63748, 0.5017, 0.497853, 0.494003, 0.418646, 0.414856, 0.40511, 0.408655, 0.458154, 0.465241, 0.401658, 0.480142, 0.476583, 0.414856, 0.42561, 0.349426, 0.31487, 0.216401, 0.216401, 0.275179, 0.278302, 0.30533, 0.298791, 0.328603, 0.335645, 0.342579, 0.275179, 0.247041, 0.25406, 0.25031, 0.206376, 0.247041, 0.206376, 0.170161, 0.216401, 0.158265, 0.225814], '')</t>
  </si>
  <si>
    <t>[148, 242, 309, 336, 339, 340, 341, 342, 343, 344, 345, 346, 347, 348, 353, 354, 355, 356, 357, 358, 359, 360]</t>
  </si>
  <si>
    <t>UPI00021866D8 status=activ</t>
  </si>
  <si>
    <t>([0.332115, 0.387226, 0.301917, 0.349426, 0.243554, 0.321458, 0.356642, 0.268042, 0.30533, 0.328603, 0.346032, 0.390993, 0.295083, 0.291804, 0.374039, 0.40511, 0.30533, 0.264545, 0.264545, 0.239899, 0.206376, 0.116183, 0.106997, 0.132295, 0.064632, 0.116183, 0.094817, 0.073402, 0.127496, 0.122885, 0.102787, 0.06184, 0.033407, 0.06184, 0.066181, 0.069024, 0.044297, 0.047319, 0.078022, 0.083462, 0.106997, 0.106997, 0.194234, 0.203355, 0.15008, 0.247041, 0.167087, 0.100716, 0.137348, 0.083462, 0.078022, 0.058088, 0.05306, 0.090864, 0.088832, 0.088832, 0.090864, 0.079919, 0.111485, 0.102787, 0.102787, 0.092881, 0.092881, 0.10481, 0.10481, 0.18812, 0.191378, 0.196879, 0.18812, 0.17593, 0.194234, 0.129801, 0.21291, 0.311707, 0.311707, 0.284882, 0.281712, 0.278302, 0.374039, 0.418646, 0.450668, 0.356642, 0.377384, 0.291804, 0.275179, 0.236433, 0.167087, 0.167087, 0.26085, 0.268042, 0.182256, 0.257454, 0.308712, 0.291804, 0.21291, 0.222385, 0.25031, 0.167087, 0.144935, 0.116183, 0.064632, 0.030611, 0.059222, 0.086953, 0.076542, 0.042364, 0.056825, 0.102787, 0.109221, 0.064632, 0.096677, 0.094817, 0.058088, 0.069024, 0.03976, 0.0704, 0.037156, 0.038858, 0.073402, 0.085092, 0.102787, 0.098513, 0.096677, 0.050641, 0.055536, 0.127496, 0.17593, 0.167087, 0.142424, 0.129801, 0.118441, 0.15008, 0.257454, 0.328603, 0.332115, 0.450668, 0.440853, 0.444081, 0.349426, 0.328603, 0.349426, 0.264545, 0.377384, 0.476583, 0.622677, 0.613573, 0.476583, 0.538167, 0.545602, 0.541878, 0.51388, 0.657645, 0.63748, 0.494003, 0.401658, 0.335645, 0.324872, 0.298791, 0.30533, 0.36309, 0.356642, 0.339168, 0.418646, 0.418646, 0.408655, 0.380708, 0.288399, 0.398279, 0.398279, 0.284882, 0.295083, 0.26085, 0.158265, 0.158265, 0.15284, 0.243554, 0.31487, 0.209395, 0.264545, 0.36309, 0.401658, 0.408655, 0.408655, 0.346032, 0.26085, 0.26085, 0.268042, 0.324872, 0.236433, 0.139895, 0.232838, 0.191378, 0.225814, 0.324872, 0.321458, 0.408655, 0.384043, 0.40511, 0.465241, 0.349426, 0.30533, 0.311707, 0.222385, 0.147574, 0.179055, 0.25406, 0.268042, 0.196879, 0.222385, 0.179055, 0.284882, 0.284882, 0.324872, 0.31487, 0.232838, 0.25031, 0.25406, 0.17593, 0.111485, 0.15008, 0.200174, 0.200174, 0.194234, 0.308712, 0.414856, 0.444081, 0.342579, 0.308712, 0.394753, 0.308712, 0.390993, 0.335645, 0.271506, 0.185198, 0.222385, 0.219301, 0.219301, 0.239899, 0.352862, 0.335645, 0.281712, 0.216401, 0.243554, 0.164327, 0.158265, 0.167087, 0.088832, 0.083462, 0.10481, 0.051831, 0.059222, 0.045352, 0.060549, 0.096677, 0.15284, 0.078022, 0.079919, 0.060549, 0.055536, 0.044297, 0.086953, 0.086953, 0.085092, 0.096677, 0.15284, 0.116183, 0.098513, 0.129801, 0.219301, 0.167087, 0.26085, 0.339168, 0.422041, 0.335645, 0.236433, 0.271506, 0.288399, 0.374039, 0.414856, 0.370445, 0.374039, 0.25406, 0.281712, 0.332115, 0.219301, 0.225814, 0.257454, 0.25406, 0.31487, 0.298791, 0.229226, 0.144935, 0.116183, 0.059222, 0.049374, 0.086953, 0.035586, 0.035586, 0.026338, 0.024393, 0.030611, 0.025316, 0.042364, 0.024393, 0.031287, 0.060549, 0.035586, 0.026338, 0.025762, 0.028695, 0.031287, 0.042364, 0.036378, 0.042364, 0.074921, 0.109221, 0.090864, 0.161087, 0.26085, 0.203355, 0.164327, 0.102787, 0.132295, 0.15008, 0.243554, 0.216401, 0.236433, 0.311707, 0.268042, 0.278302, 0.17593, 0.170161, 0.232838, 0.281712, 0.298791, 0.216401, 0.164327, 0.164327, 0.098513, 0.076542, 0.137348, 0.170161, 0.173081, 0.098513, 0.074921, 0.066181, 0.038858, 0.031287, 0.033407, 0.074921, 0.060549, 0.06312, 0.060549, 0.059222, 0.086953, 0.085092, 0.076542, 0.137348, 0.094817, 0.144935, 0.132295, 0.132295, 0.134866, 0.209395, 0.311707, 0.342579, 0.257454, 0.41194, 0.422041, 0.40511, 0.328603, 0.264545, 0.36309, 0.36309, 0.271506, 0.271506, 0.196879, 0.308712, 0.206376, 0.268042, 0.291804, 0.342579, 0.332115, 0.328603, 0.222385, 0.25031, 0.164327, 0.167087, 0.118441, 0.06184, 0.064632, 0.054297, 0.079919, 0.076542, 0.038858, 0.056825, 0.056825, 0.047319, 0.030003, 0.054297, 0.066181, 0.069024, 0.069024, 0.074921, 0.06312, 0.120615, 0.10481, 0.17593, 0.173081, 0.206376, 0.225814, 0.222385, 0.301917, 0.366687, 0.278302, 0.31487, 0.36309, 0.370445, 0.370445, 0.433034, 0.342579, 0.339168, 0.264545, 0.229226, 0.229226, 0.257454, 0.264545, 0.268042, 0.275179, 0.380708, 0.36309, 0.366687, 0.377384, 0.339168, 0.216401, 0.21291, 0.284882, 0.185198, 0.194234, 0.301917, 0.216401, 0.196879, 0.203355, 0.268042, 0.30533, 0.206376, 0.247041, 0.243554, 0.243554, 0.206376, 0.206376, 0.125101, 0.127496, 0.10481, 0.127496, 0.122885, 0.18812, 0.164327, 0.219301, 0.127496, 0.127496, 0.21291, 0.232838, 0.206376, 0.216401, 0.21291, 0.30533, 0.239899, 0.225814, 0.225814, 0.222385, 0.15284, 0.222385, 0.278302, 0.275179, 0.185198, 0.291804, 0.295083, 0.301917, 0.30533, 0.394753, 0.356642, 0.31487, 0.408655, 0.418646, 0.380708, 0.332115, 0.291804], '')</t>
  </si>
  <si>
    <t>[144, 145, 147, 148, 149, 150, 151, 152]</t>
  </si>
  <si>
    <t>UPI00021866D9 status=activ</t>
  </si>
  <si>
    <t>([0.081712, 0.11371, 0.147574, 0.179055, 0.206376, 0.25031, 0.288399, 0.311707, 0.229226, 0.170161, 0.194234, 0.144935, 0.085092, 0.069024, 0.069024, 0.06312, 0.127496, 0.17593, 0.179055, 0.203355, 0.301917, 0.288399, 0.26085, 0.194234, 0.129801, 0.088832, 0.090864, 0.096677, 0.049374, 0.088832, 0.161087, 0.11371, 0.179055, 0.170161, 0.209395, 0.203355, 0.179055, 0.092881, 0.067594, 0.050641, 0.047319, 0.048328, 0.086953, 0.086953, 0.078022, 0.078022, 0.11371, 0.122885, 0.060549, 0.142424, 0.142424, 0.127496, 0.116183, 0.096677, 0.109221, 0.06312, 0.041405, 0.054297, 0.092881, 0.092881, 0.137348, 0.10481, 0.111485, 0.076542, 0.094817, 0.092881, 0.158265, 0.167087, 0.092881, 0.100716, 0.078022, 0.083462, 0.083462, 0.134866, 0.191378, 0.275179, 0.349426, 0.328603, 0.236433, 0.155435, 0.25031, 0.25031, 0.291804, 0.281712, 0.264545, 0.264545, 0.349426, 0.377384, 0.366687, 0.465241, 0.458154, 0.380708, 0.384043, 0.295083, 0.216401, 0.191378, 0.158265, 0.139895, 0.158265, 0.15284, 0.25031, 0.271506, 0.15284, 0.092881, 0.098513, 0.102787, 0.098513, 0.085092, 0.0704, 0.043307, 0.024393, 0.024393, 0.024826, 0.025316, 0.055536, 0.088832, 0.092881, 0.067594, 0.047319, 0.076542, 0.139895, 0.125101, 0.088832, 0.10481, 0.167087, 0.167087, 0.25031, 0.268042, 0.196879, 0.18812, 0.278302, 0.370445, 0.384043, 0.440853, 0.401658, 0.342579, 0.359901, 0.264545, 0.26085, 0.284882, 0.25031, 0.243554, 0.25031, 0.275179, 0.346032, 0.339168, 0.346032, 0.339168, 0.30533, 0.414856, 0.418646, 0.380708, 0.359901, 0.414856, 0.359901, 0.359901, 0.394753, 0.288399, 0.275179, 0.366687, 0.418646, 0.346032, 0.339168, 0.342579, 0.356642, 0.339168, 0.335645, 0.321458, 0.25406, 0.275179, 0.239899, 0.164327, 0.196879, 0.206376, 0.239899, 0.236433, 0.271506, 0.179055, 0.281712, 0.295083, 0.203355, 0.216401, 0.324872, 0.356642, 0.346032, 0.321458, 0.342579, 0.359901, 0.335645, 0.433034, 0.349426, 0.40511, 0.468512, 0.454136, 0.42561, 0.4292, 0.521092, 0.486429, 0.59014, 0.56648, 0.685117, 0.823549, 0.849326, 0.84206, 0.805026, 0.819762, 0.73685, 0.699094, 0.657645, 0.58069, 0.538167, 0.541878, 0.480142, 0.517562, 0.525368, 0.570702, 0.541878, 0.436924, 0.450668, 0.440853, 0.458154, 0.370445, 0.349426, 0.328603, 0.324872, 0.339168, 0.339168, 0.328603, 0.36309, 0.387226, 0.41194, 0.414856, 0.401658, 0.339168, 0.229226, 0.236433, 0.203355, 0.219301, 0.321458, 0.275179, 0.191378, 0.194234, 0.281712, 0.191378, 0.185198, 0.120615, 0.069024, 0.071867, 0.067594, 0.042364, 0.03976, 0.034068, 0.029376, 0.066181, 0.074921, 0.134866, 0.122885, 0.098513, 0.092881, 0.090864, 0.088832, 0.129801, 0.120615, 0.069024, 0.098513, 0.102787, 0.161087, 0.21291, 0.147574, 0.229226, 0.203355, 0.222385, 0.298791, 0.332115, 0.301917, 0.377384, 0.380708, 0.311707, 0.377384, 0.288399, 0.298791, 0.366687, 0.31487, 0.321458, 0.346032, 0.342579, 0.36309, 0.390993, 0.42561, 0.490133, 0.490133, 0.486429, 0.490133, 0.41194, 0.311707, 0.30533, 0.268042, 0.271506, 0.36309, 0.332115, 0.4292, 0.31487, 0.31487, 0.370445, 0.278302, 0.346032, 0.380708, 0.342579, 0.222385, 0.137348, 0.132295, 0.079919, 0.127496, 0.069024, 0.11371, 0.15284, 0.129801, 0.125101, 0.090864, 0.06312, 0.056825, 0.035586, 0.067594, 0.038858, 0.033407], '')</t>
  </si>
  <si>
    <t>[196, 198, 199, 200, 201, 202, 203, 204, 205, 206, 207, 208, 209, 210, 211, 213, 214, 215, 216]</t>
  </si>
  <si>
    <t>UPI00021866DA status=activ</t>
  </si>
  <si>
    <t>([0.137348, 0.185198, 0.088832, 0.049374, 0.0704, 0.090864, 0.055536, 0.069024, 0.05306, 0.067594, 0.044297, 0.032677, 0.038042, 0.029376, 0.016826, 0.016826, 0.026892, 0.027463, 0.023087, 0.013016, 0.013437, 0.008276, 0.007031, 0.007877, 0.00777, 0.005623, 0.005734, 0.008002, 0.008409, 0.009401, 0.010221, 0.017447, 0.015344, 0.024393, 0.024393, 0.024393, 0.023963, 0.032677, 0.036378, 0.023534, 0.047319, 0.045352, 0.050641, 0.037156, 0.060549, 0.109221, 0.106997, 0.05306, 0.049374, 0.051831, 0.036378, 0.033407, 0.034068, 0.074921, 0.036378, 0.050641, 0.092881, 0.094817, 0.094817, 0.102787, 0.094817, 0.055536, 0.058088, 0.118441, 0.219301, 0.15008, 0.173081, 0.284882, 0.298791, 0.311707, 0.295083, 0.384043, 0.281712, 0.275179, 0.264545, 0.36309, 0.311707, 0.275179, 0.247041, 0.229226, 0.229226, 0.335645, 0.335645, 0.328603, 0.278302, 0.144935, 0.129801, 0.064632, 0.037156, 0.071867, 0.0704, 0.071867, 0.038858, 0.056825, 0.025762, 0.017797, 0.017447, 0.020876, 0.021381, 0.045352, 0.046336, 0.030611, 0.021381, 0.036378, 0.035586, 0.055536, 0.06312, 0.111485, 0.194234, 0.179055, 0.10481, 0.116183, 0.094817, 0.094817, 0.129801, 0.144935, 0.203355, 0.209395, 0.239899, 0.206376, 0.170161, 0.134866, 0.134866, 0.102787, 0.055536, 0.06312, 0.051831, 0.098513, 0.118441, 0.083462, 0.111485, 0.21291, 0.185198, 0.216401, 0.275179, 0.222385, 0.229226, 0.200174, 0.127496, 0.058088, 0.058088, 0.071867, 0.096677, 0.139895, 0.219301, 0.321458, 0.30533, 0.318242, 0.308712, 0.275179, 0.216401, 0.15284, 0.085092, 0.083462, 0.044297, 0.060549, 0.060549, 0.111485, 0.078022, 0.137348, 0.25406, 0.222385, 0.139895, 0.081712, 0.034884, 0.034884, 0.024393, 0.023963, 0.023963, 0.026338, 0.029376, 0.025762, 0.05306, 0.081712, 0.042364, 0.06312, 0.031287, 0.030611, 0.016021, 0.029376, 0.028695, 0.024826, 0.035586, 0.034068, 0.059222, 0.116183, 0.056825, 0.0704, 0.071867, 0.0704, 0.034884, 0.020522, 0.047319, 0.058088, 0.06312, 0.125101, 0.090864, 0.158265, 0.206376, 0.271506, 0.281712, 0.179055, 0.179055, 0.225814, 0.291804, 0.30533, 0.191378, 0.332115, 0.332115, 0.222385, 0.239899, 0.239899, 0.318242, 0.222385, 0.118441, 0.06312, 0.031287, 0.045352, 0.049374, 0.044297, 0.028695, 0.014586, 0.020522, 0.022667, 0.023087, 0.030611, 0.030611, 0.028107, 0.020165, 0.01227, 0.01227, 0.007555, 0.010509, 0.007877, 0.009096, 0.009865, 0.015344, 0.015344, 0.011342, 0.009187, 0.009187, 0.009483, 0.009401, 0.008409, 0.005799, 0.004161, 0.003246, 0.002336, 0.003461, 0.002705, 0.003727, 0.004835, 0.006894, 0.007555, 0.010221, 0.01227, 0.017797, 0.010509, 0.010509, 0.010672, 0.012491, 0.008276, 0.01204, 0.022306, 0.038042, 0.073402, 0.06184, 0.055536, 0.05306, 0.030003, 0.032677, 0.034068, 0.041405, 0.023087, 0.013016, 0.013821, 0.011342, 0.011903, 0.021816, 0.021816, 0.040537, 0.020876, 0.040537, 0.03976, 0.021816, 0.022306, 0.013821, 0.016257, 0.021381, 0.042364, 0.034068, 0.066181, 0.064632, 0.064632, 0.064632, 0.064632, 0.058088, 0.081712, 0.038042, 0.044297, 0.098513, 0.10481, 0.122885, 0.058088, 0.028107, 0.051831, 0.024393, 0.031287, 0.066181, 0.092881, 0.096677, 0.185198, 0.139895, 0.073402, 0.036378, 0.073402, 0.06312, 0.067594, 0.060549, 0.120615, 0.05306, 0.023534, 0.018106, 0.016257, 0.018106, 0.026892, 0.024393, 0.049374, 0.049374, 0.034068, 0.020165, 0.011342, 0.010926, 0.014075, 0.014315, 0.012727, 0.012727, 0.022306, 0.020876, 0.013821, 0.013821, 0.013821, 0.023534, 0.017138, 0.033407, 0.034068, 0.043307, 0.054297, 0.040537, 0.05306, 0.036378, 0.066181, 0.100716, 0.106997, 0.10481, 0.094817, 0.167087, 0.15008, 0.158265, 0.122885, 0.111485, 0.111485, 0.096677, 0.078022, 0.116183, 0.085092, 0.088832, 0.109221, 0.073402, 0.096677, 0.098513, 0.086953, 0.081712, 0.064632, 0.037156, 0.021381, 0.051831, 0.032017, 0.031287, 0.033407, 0.044297, 0.069024, 0.051831, 0.060549, 0.079919, 0.098513, 0.134866, 0.219301, 0.18812, 0.179055, 0.144935, 0.15284, 0.15008, 0.122885, 0.100716, 0.088832, 0.15284, 0.137348, 0.209395, 0.203355, 0.094817, 0.106997, 0.069024, 0.074921, 0.073402, 0.073402, 0.078022, 0.032017, 0.032017, 0.034068, 0.045352, 0.056825, 0.049374, 0.088832, 0.060549, 0.064632, 0.064632, 0.034884, 0.03976, 0.037156, 0.020165, 0.047319, 0.0198, 0.038858, 0.025762, 0.027463, 0.025316, 0.014075, 0.029376, 0.028695, 0.027463, 0.014315, 0.010221, 0.01078, 0.01078, 0.01078, 0.017797, 0.032677, 0.067594, 0.06184, 0.038858, 0.078022, 0.069024, 0.170161, 0.109221, 0.11371, 0.194234, 0.167087, 0.191378, 0.11371, 0.118441, 0.067594, 0.134866, 0.18812, 0.173081, 0.125101, 0.200174, 0.122885, 0.088832, 0.083462, 0.049374, 0.064632, 0.0704, 0.071867, 0.036378, 0.066181, 0.118441, 0.120615, 0.155435, 0.229226, 0.288399, 0.301917, 0.284882, 0.196879, 0.196879, 0.203355, 0.30533, 0.308712, 0.332115, 0.380708, 0.257454, 0.239899, 0.284882, 0.264545, 0.17593, 0.147574, 0.076542, 0.071867, 0.064632, 0.0704, 0.036378, 0.043307, 0.021816, 0.034068, 0.06184, 0.035586, 0.023087, 0.018415, 0.015344, 0.022306, 0.023534, 0.054297, 0.116183, 0.090864, 0.096677, 0.098513, 0.094817, 0.164327, 0.17593, 0.17593, 0.127496, 0.185198, 0.161087, 0.236433, 0.247041, 0.21291, 0.311707, 0.390993, 0.418646, 0.454136], '')</t>
  </si>
  <si>
    <t>UPI00021866DB status=activ</t>
  </si>
  <si>
    <t>([0.002581, 0.002396, 0.001808, 0.002606, 0.00243, 0.003405, 0.003701, 0.004483, 0.004775, 0.006142, 0.007495, 0.006533, 0.009483, 0.012727, 0.01204, 0.013437, 0.020165, 0.016826, 0.023087, 0.022667, 0.022306, 0.027463, 0.056825, 0.139895, 0.139895, 0.137348, 0.10481, 0.106997, 0.11371, 0.069024, 0.060549, 0.056825, 0.048328, 0.045352, 0.021381, 0.015078, 0.023963, 0.036378, 0.078022, 0.078022, 0.155435, 0.236433, 0.236433, 0.21291, 0.191378, 0.122885, 0.203355, 0.155435, 0.158265, 0.129801, 0.15284, 0.158265, 0.164327, 0.164327, 0.164327, 0.275179, 0.219301, 0.219301, 0.196879, 0.116183, 0.118441, 0.056825, 0.059222, 0.059222, 0.064632, 0.074921, 0.10481, 0.066181, 0.116183, 0.144935, 0.196879, 0.25031, 0.167087, 0.094817, 0.194234, 0.191378, 0.109221, 0.111485, 0.106997, 0.109221, 0.182256, 0.225814, 0.324872, 0.346032, 0.377384, 0.359901, 0.328603, 0.264545, 0.232838, 0.26085, 0.173081, 0.092881, 0.092881, 0.170161, 0.268042, 0.222385, 0.219301, 0.209395, 0.298791, 0.311707, 0.318242, 0.225814, 0.21291, 0.116183, 0.078022, 0.073402, 0.042364, 0.036378, 0.041405, 0.085092, 0.085092, 0.139895, 0.18812, 0.222385, 0.11371, 0.109221, 0.142424, 0.139895, 0.232838, 0.291804, 0.185198, 0.182256, 0.239899, 0.247041, 0.36309, 0.346032, 0.295083, 0.264545, 0.301917, 0.268042, 0.268042, 0.236433, 0.139895, 0.127496, 0.129801, 0.243554, 0.25031, 0.179055, 0.200174, 0.21291, 0.102787, 0.164327, 0.100716, 0.060549, 0.032017, 0.029376, 0.045352, 0.056825, 0.120615, 0.078022, 0.147574, 0.116183, 0.069024, 0.111485, 0.167087, 0.100716, 0.094817, 0.06184, 0.090864, 0.043307, 0.041405, 0.050641, 0.050641, 0.096677, 0.203355, 0.298791, 0.298791, 0.31487, 0.321458, 0.268042, 0.247041, 0.247041, 0.196879, 0.200174, 0.225814, 0.132295, 0.225814, 0.167087, 0.17593, 0.200174, 0.30533, 0.264545, 0.232838, 0.132295, 0.120615, 0.11371, 0.106997, 0.109221, 0.056825, 0.050641, 0.073402, 0.139895, 0.086953, 0.137348, 0.206376, 0.236433, 0.346032, 0.239899, 0.275179, 0.321458, 0.298791, 0.308712, 0.239899, 0.352862, 0.380708, 0.377384, 0.332115, 0.232838, 0.232838, 0.275179, 0.278302, 0.288399, 0.173081, 0.173081, 0.11371, 0.064632, 0.054297, 0.045352, 0.050641, 0.049374, 0.054297, 0.028695, 0.013821, 0.0198, 0.016826, 0.028107, 0.017447, 0.023534, 0.030611, 0.033407, 0.044297, 0.044297, 0.03976, 0.035586, 0.066181, 0.05306, 0.100716, 0.106997, 0.06184, 0.090864, 0.059222, 0.059222, 0.058088, 0.06312, 0.043307, 0.055536, 0.056825, 0.109221, 0.06184, 0.076542, 0.033407, 0.037156, 0.030003, 0.016021, 0.029376, 0.022667, 0.047319, 0.036378, 0.023963, 0.044297, 0.044297, 0.079919, 0.083462, 0.158265, 0.25406, 0.275179, 0.236433, 0.225814, 0.225814, 0.179055, 0.179055, 0.295083, 0.278302, 0.21291, 0.264545, 0.268042, 0.291804, 0.30533, 0.222385, 0.281712, 0.268042, 0.275179, 0.185198, 0.111485, 0.060549, 0.058088, 0.092881, 0.122885, 0.120615, 0.11371, 0.222385, 0.26085, 0.25031, 0.222385, 0.332115, 0.408655, 0.41194, 0.433034, 0.30533, 0.332115, 0.308712, 0.196879, 0.209395, 0.21291, 0.311707, 0.390993, 0.422041, 0.321458, 0.196879, 0.173081, 0.17593, 0.161087, 0.15284, 0.109221, 0.127496, 0.127496, 0.100716, 0.058088, 0.054297, 0.064632, 0.092881, 0.056825, 0.122885, 0.056825, 0.106997, 0.050641, 0.03976, 0.036378, 0.06312, 0.106997, 0.078022, 0.037156, 0.022306, 0.022667, 0.027463, 0.017138, 0.017138, 0.0198, 0.026892, 0.028695, 0.047319, 0.032017, 0.032017, 0.032677, 0.073402, 0.0704, 0.142424, 0.109221, 0.083462, 0.0704, 0.083462, 0.129801, 0.147574, 0.257454, 0.271506, 0.271506, 0.332115, 0.332115, 0.25406, 0.257454, 0.167087, 0.109221, 0.182256, 0.321458, 0.268042, 0.25031, 0.26085, 0.26085, 0.268042, 0.328603, 0.390993, 0.40511, 0.324872, 0.30533, 0.271506, 0.278302, 0.243554, 0.182256, 0.185198, 0.295083, 0.352862, 0.370445, 0.450668, 0.444081, 0.41194, 0.468512, 0.468512, 0.342579, 0.346032, 0.42561, 0.366687, 0.349426, 0.257454, 0.25406, 0.359901, 0.335645, 0.332115, 0.366687, 0.374039, 0.275179, 0.26085, 0.200174, 0.236433, 0.239899, 0.142424, 0.144935, 0.094817, 0.092881, 0.182256, 0.185198, 0.18812, 0.209395, 0.142424, 0.229226, 0.284882, 0.25406, 0.288399, 0.278302, 0.308712, 0.42561, 0.42561, 0.408655, 0.324872, 0.366687, 0.284882, 0.321458, 0.232838, 0.324872, 0.298791, 0.284882, 0.271506, 0.288399, 0.30533, 0.374039, 0.25031, 0.216401, 0.170161, 0.191378, 0.106997, 0.116183, 0.096677, 0.167087, 0.109221, 0.206376, 0.191378, 0.191378, 0.271506, 0.26085, 0.173081, 0.155435, 0.167087, 0.098513, 0.088832, 0.088832, 0.059222, 0.122885, 0.185198, 0.257454, 0.239899, 0.247041, 0.229226, 0.243554, 0.225814, 0.30533, 0.291804, 0.288399, 0.366687, 0.377384, 0.366687, 0.444081, 0.444081, 0.380708, 0.505461, 0.505461, 0.401658, 0.359901, 0.342579, 0.301917, 0.25406, 0.271506, 0.26085, 0.291804, 0.281712, 0.284882, 0.298791, 0.21291, 0.229226, 0.15008, 0.137348, 0.132295, 0.106997, 0.134866, 0.182256, 0.088832, 0.051831, 0.085092, 0.15008, 0.15008, 0.098513, 0.139895, 0.10481, 0.209395, 0.18812, 0.134866, 0.142424, 0.132295, 0.229226, 0.164327, 0.191378, 0.203355, 0.31487, 0.257454, 0.179055, 0.147574, 0.25406, 0.257454, 0.179055, 0.196879, 0.111485, 0.203355, 0.194234, 0.229226, 0.209395, 0.219301, 0.281712, 0.185198, 0.122885, 0.120615, 0.10481, 0.147574, 0.137348, 0.116183, 0.11371, 0.191378, 0.209395, 0.144935, 0.144935, 0.219301, 0.116183, 0.219301, 0.219301, 0.129801, 0.088832, 0.050641, 0.054297, 0.037156, 0.032677, 0.029376, 0.018787, 0.026892, 0.028695, 0.031287, 0.035586, 0.064632, 0.050641, 0.025316, 0.019109, 0.034068, 0.034068, 0.034884, 0.031287, 0.015344, 0.031287, 0.036378, 0.064632, 0.05306, 0.085092, 0.096677, 0.088832, 0.116183, 0.129801, 0.122885, 0.066181, 0.073402, 0.073402, 0.044297, 0.047319, 0.048328, 0.048328, 0.032017, 0.0704, 0.071867, 0.118441, 0.086953, 0.102787, 0.056825, 0.069024, 0.048328, 0.090864, 0.167087, 0.167087, 0.15008, 0.122885, 0.17593, 0.137348, 0.109221, 0.18812, 0.298791, 0.440853, 0.390993, 0.480142], '')</t>
  </si>
  <si>
    <t>UPI00021866DC status=activ</t>
  </si>
  <si>
    <t>([0.050641, 0.020876, 0.022667, 0.032017, 0.015344, 0.020522, 0.025316, 0.038858, 0.049374, 0.06312, 0.081712, 0.058088, 0.030003, 0.064632, 0.079919, 0.041405, 0.020522, 0.016257, 0.009865, 0.007031, 0.005992, 0.004247, 0.004577, 0.004161, 0.004135, 0.004577, 0.004646, 0.004414, 0.004431, 0.003431, 0.002555, 0.002336, 0.003405, 0.004835, 0.004921, 0.007177, 0.007422, 0.007315, 0.008723, 0.013265, 0.011903, 0.018415, 0.037156, 0.071867, 0.059222, 0.030611, 0.034884, 0.040537, 0.031287, 0.016021, 0.026892, 0.05306, 0.032017, 0.030611, 0.032017, 0.034068, 0.030003, 0.024393, 0.044297, 0.071867, 0.051831, 0.046336, 0.037156, 0.038042, 0.028107, 0.040537, 0.088832, 0.071867, 0.06312, 0.106997, 0.21291, 0.120615, 0.058088, 0.122885, 0.109221, 0.102787, 0.050641, 0.038042, 0.092881, 0.085092, 0.085092, 0.051831, 0.092881, 0.060549, 0.027463, 0.042364, 0.066181, 0.036378, 0.071867, 0.028695, 0.027463, 0.018787, 0.038042, 0.076542, 0.036378, 0.043307, 0.018106, 0.025762, 0.030611, 0.030611, 0.020165, 0.023534, 0.020876, 0.030611, 0.056825, 0.134866, 0.134866, 0.106997, 0.132295, 0.127496, 0.257454, 0.15284, 0.100716, 0.096677, 0.096677, 0.18812, 0.139895, 0.278302, 0.31487, 0.324872, 0.332115, 0.332115, 0.200174, 0.298791, 0.264545, 0.170161, 0.079919, 0.032677, 0.035586, 0.048328, 0.050641, 0.023534, 0.045352, 0.056825, 0.028695, 0.013437, 0.012491, 0.00962, 0.006482, 0.004689, 0.004775, 0.003431, 0.00292, 0.00389, 0.004358, 0.003478, 0.003512, 0.004736, 0.005223, 0.003821, 0.003366, 0.003405, 0.004161, 0.003109, 0.003963, 0.00543, 0.005683, 0.003963, 0.00543, 0.007495, 0.011106, 0.007177, 0.010926, 0.01204, 0.008156, 0.008409, 0.011518, 0.0198, 0.010131, 0.009015, 0.016021, 0.012491, 0.008002, 0.008895, 0.014075, 0.010221, 0.011518, 0.022667, 0.023534, 0.011518, 0.007555, 0.005378, 0.005378, 0.003757, 0.003757, 0.005011, 0.004921, 0.003804, 0.002976, 0.004483, 0.006894, 0.006421, 0.00558, 0.005503, 0.003997, 0.00292, 0.002512, 0.002057, 0.001344, 0.002014, 0.002366, 0.002366, 0.002211, 0.003109, 0.003053, 0.003512, 0.003701, 0.002662, 0.002623, 0.003431, 0.002529, 0.001692, 0.001692, 0.002327, 0.003478, 0.003177, 0.003079, 0.004161, 0.004775, 0.006701, 0.006795, 0.006142, 0.009096, 0.00962, 0.007031, 0.010372, 0.010672, 0.008804, 0.014315, 0.018106, 0.010131, 0.015344, 0.015078, 0.014586, 0.020165, 0.017797, 0.043307, 0.041405, 0.020165, 0.010672, 0.010672, 0.009728, 0.012727, 0.00777, 0.014315, 0.025762, 0.020165, 0.019109, 0.015344, 0.011903, 0.016021, 0.016021, 0.016826, 0.013265, 0.008624, 0.009187, 0.005872, 0.003997, 0.004161, 0.005011, 0.006988, 0.006894, 0.004899, 0.006039, 0.009096, 0.005623, 0.00558, 0.006194, 0.005223, 0.007091, 0.005318, 0.003701, 0.00515, 0.003341, 0.004921, 0.004921, 0.004921, 0.005318, 0.007645, 0.011342, 0.017797, 0.017797, 0.010509, 0.019401, 0.020522, 0.010926, 0.011342, 0.007259, 0.007555, 0.011903, 0.011106, 0.025316, 0.058088, 0.028107, 0.073402, 0.055536, 0.139895, 0.058088, 0.06184, 0.06184, 0.030003, 0.019401, 0.016021, 0.014586, 0.009187, 0.008409, 0.009187, 0.01204, 0.013821, 0.008804, 0.006194, 0.006421, 0.004483, 0.003212, 0.003246, 0.002078, 0.001623, 0.001434, 0.002327, 0.002727, 0.002155, 0.00316, 0.003701, 0.003671, 0.003671, 0.00515, 0.005872, 0.007422, 0.008723, 0.009865, 0.010509, 0.014075, 0.010372, 0.014075, 0.020522, 0.035586, 0.085092, 0.173081, 0.142424, 0.083462, 0.096677], '')</t>
  </si>
  <si>
    <t>UPI00021866DD status=activ</t>
  </si>
  <si>
    <t>([0.06184, 0.034068, 0.013821, 0.008723, 0.006701, 0.008409, 0.006619, 0.00558, 0.005734, 0.00558, 0.004736, 0.004736, 0.005086, 0.005011, 0.004976, 0.003405, 0.003461, 0.002761, 0.001906, 0.001936, 0.00225, 0.002705, 0.002555, 0.004358, 0.005011, 0.004835, 0.004358, 0.005011, 0.007315, 0.005872, 0.007422, 0.008002, 0.011518, 0.010672, 0.017797, 0.017797, 0.026892, 0.026338, 0.025762, 0.060549, 0.059222, 0.047319, 0.0704, 0.06312, 0.024393, 0.019401, 0.038858, 0.021816, 0.022306, 0.011669, 0.021816, 0.021816, 0.019401, 0.009865, 0.006078, 0.006142, 0.006701, 0.006374, 0.005223, 0.006701, 0.006482, 0.006374, 0.006245, 0.006194, 0.009483, 0.019109, 0.020522, 0.011106, 0.012491, 0.015694, 0.027463, 0.030611, 0.014783, 0.016257, 0.013265, 0.019401, 0.015078, 0.010221, 0.011106, 0.009483, 0.007495, 0.006374, 0.007877, 0.00558, 0.005378, 0.00558, 0.005223, 0.005223, 0.008075, 0.009483, 0.006619, 0.004689, 0.003512, 0.00407, 0.00543, 0.00558, 0.004208, 0.004775, 0.00558, 0.004611, 0.005223, 0.005249, 0.005378, 0.00543, 0.006619, 0.006619, 0.004899, 0.003727, 0.003431, 0.003431, 0.003607, 0.003671, 0.004315, 0.005683, 0.007259, 0.004921, 0.005223, 0.009096, 0.009401, 0.009977, 0.020165, 0.01204, 0.015078, 0.020165, 0.018106, 0.016528, 0.016528, 0.01227, 0.01227, 0.016021, 0.009096, 0.00777, 0.012491, 0.018415, 0.009977, 0.008002, 0.014783, 0.016021, 0.009187, 0.007645, 0.008156, 0.006039, 0.007091, 0.007177, 0.006988, 0.007315, 0.006795, 0.004899, 0.005734, 0.00515, 0.00407, 0.00558, 0.004976, 0.004736, 0.003963, 0.003963, 0.002976, 0.001778, 0.001743, 0.001602, 0.001597, 0.000923, 0.000842, 0.000983, 0.000575, 0.000322, 0.000318, 0.000485, 0.000477, 0.00052, 0.00052, 0.001048, 0.000631, 0.000532, 0.000301, 0.000412, 0.000833, 0.00152, 0.00152, 0.002482, 0.003053, 0.003727, 0.005378, 0.007315, 0.009096, 0.017447, 0.014315, 0.017797, 0.010131, 0.018415, 0.029376, 0.0704, 0.032017, 0.069024, 0.182256, 0.15008, 0.109221, 0.100716, 0.043307, 0.034068, 0.029376, 0.037156, 0.033407, 0.032677, 0.018106, 0.009401, 0.008409, 0.009015, 0.007177, 0.007177, 0.006039, 0.005683, 0.00543, 0.004899, 0.004775, 0.00283, 0.003924, 0.004577, 0.00359, 0.003246, 0.004921, 0.003109, 0.002211, 0.002117, 0.001692, 0.002366, 0.003701, 0.002349, 0.002623, 0.002194, 0.002194, 0.002606, 0.001786, 0.001936, 0.003109, 0.002366, 0.003298, 0.004135, 0.004247, 0.005011, 0.005086, 0.005223, 0.005623, 0.005378, 0.003512, 0.003555, 0.002435, 0.002366, 0.002606, 0.002623, 0.002512, 0.002529, 0.001481, 0.001481, 0.001112, 0.001211, 0.001335, 0.000859, 0.000833, 0.00076, 0.000833, 0.000842, 0.000537, 0.001069, 0.001722, 0.002211, 0.002512, 0.003212, 0.002138, 0.003177, 0.003405, 0.003461, 0.004976, 0.006795, 0.010221, 0.008804, 0.005872, 0.005086, 0.008624, 0.005011, 0.004483, 0.003607, 0.004775, 0.004775, 0.003366, 0.002623, 0.002623, 0.002035, 0.001778, 0.002327, 0.001499, 0.001288, 0.002138, 0.00152, 0.001722, 0.001048, 0.001048, 0.001499, 0.00146, 0.001, 0.001202, 0.001383, 0.001288, 0.001288, 0.001417, 0.001288, 0.001172, 0.001541, 0.001602, 0.001533, 0.001722, 0.002078, 0.00231, 0.002155, 0.002705, 0.00283, 0.003864, 0.004414, 0.00389, 0.004247, 0.003924, 0.003864, 0.003997, 0.005683, 0.004247, 0.005318, 0.008276, 0.008895, 0.007495, 0.009728, 0.015694, 0.012727, 0.017447, 0.028107, 0.015078, 0.01227, 0.011342, 0.015344, 0.010372, 0.013613, 0.010221, 0.017447, 0.017797, 0.016528, 0.011342, 0.013437, 0.007645, 0.007877, 0.008525, 0.006701, 0.004689, 0.004483, 0.004315, 0.003804, 0.003997, 0.003757, 0.004483, 0.004646, 0.00389, 0.004577, 0.004835, 0.006421, 0.004513, 0.004646, 0.004577, 0.003821, 0.004611, 0.004315, 0.003431, 0.003431, 0.004921, 0.00558, 0.00558, 0.004775, 0.003701, 0.002349, 0.003512, 0.002396, 0.00146, 0.00146, 0.002014, 0.001786, 0.002349, 0.003405, 0.004689, 0.003512, 0.004208, 0.004921, 0.006533, 0.007177, 0.007091, 0.005683, 0.006374, 0.005223, 0.006701, 0.011106, 0.027463, 0.020165], '')</t>
  </si>
  <si>
    <t>UPI00021866DE status=activ</t>
  </si>
  <si>
    <t>([0.236433, 0.222385, 0.15008, 0.196879, 0.185198, 0.229226, 0.15284, 0.147574, 0.094817, 0.054297, 0.067594, 0.086953, 0.086953, 0.173081, 0.179055, 0.298791, 0.264545, 0.200174, 0.206376, 0.142424, 0.081712, 0.092881, 0.118441, 0.173081, 0.142424, 0.170161, 0.161087, 0.247041, 0.194234, 0.219301, 0.247041, 0.216401, 0.229226, 0.142424, 0.116183, 0.106997, 0.049374, 0.049374, 0.060549, 0.10481, 0.155435, 0.167087, 0.083462, 0.051831, 0.029376, 0.029376, 0.030611, 0.0198, 0.020165, 0.038042, 0.033407, 0.038042, 0.037156, 0.035586, 0.0704, 0.086953, 0.0704, 0.122885, 0.085092, 0.05306, 0.043307, 0.024393, 0.038042, 0.037156, 0.064632, 0.092881, 0.118441, 0.06184, 0.047319, 0.038858, 0.028695, 0.051831, 0.045352, 0.059222, 0.056825, 0.050641, 0.054297, 0.066181, 0.066181, 0.118441, 0.17593, 0.139895, 0.155435, 0.078022, 0.134866, 0.122885, 0.096677, 0.096677, 0.161087, 0.200174, 0.196879, 0.225814, 0.243554, 0.243554, 0.247041, 0.257454, 0.147574, 0.137348, 0.137348, 0.147574, 0.073402, 0.071867, 0.064632, 0.058088, 0.066181, 0.041405, 0.045352, 0.078022, 0.045352, 0.047319, 0.076542, 0.050641, 0.049374, 0.048328, 0.092881, 0.094817, 0.094817, 0.179055, 0.18812, 0.118441, 0.11371, 0.219301, 0.139895, 0.137348, 0.216401, 0.31487, 0.298791, 0.288399, 0.284882, 0.291804, 0.301917, 0.332115, 0.436924, 0.342579, 0.332115, 0.232838, 0.144935, 0.137348, 0.081712, 0.079919, 0.116183, 0.11371, 0.127496, 0.11371, 0.18812, 0.120615, 0.118441, 0.18812, 0.18812, 0.098513, 0.088832, 0.045352, 0.038858, 0.019109, 0.034068, 0.0198, 0.034068, 0.06184, 0.047319, 0.054297, 0.051831, 0.06312, 0.066181, 0.059222, 0.118441, 0.098513, 0.098513, 0.049374, 0.049374, 0.054297, 0.069024, 0.0704, 0.071867, 0.073402, 0.086953, 0.102787, 0.10481, 0.102787, 0.060549, 0.06184, 0.055536, 0.055536, 0.055536, 0.05306, 0.028107, 0.017447, 0.021381, 0.043307, 0.109221, 0.118441, 0.109221, 0.100716, 0.17593, 0.219301, 0.236433, 0.25031, 0.155435, 0.243554, 0.161087, 0.25406, 0.179055, 0.26085, 0.264545, 0.17593, 0.182256, 0.232838, 0.328603, 0.321458, 0.30533, 0.278302, 0.179055, 0.098513, 0.158265, 0.164327, 0.170161, 0.155435, 0.139895, 0.216401, 0.209395, 0.31487, 0.21291, 0.321458, 0.321458, 0.332115, 0.4292, 0.422041, 0.356642, 0.356642, 0.384043, 0.374039, 0.278302, 0.291804, 0.401658, 0.408655, 0.295083, 0.25406, 0.257454, 0.236433, 0.191378, 0.203355, 0.200174, 0.291804, 0.288399, 0.288399, 0.206376, 0.161087, 0.094817, 0.085092, 0.066181, 0.044297, 0.045352, 0.05306, 0.092881, 0.094817, 0.073402, 0.129801, 0.206376, 0.132295, 0.239899, 0.271506, 0.17593, 0.10481, 0.125101, 0.083462, 0.083462, 0.134866, 0.144935, 0.196879, 0.229226, 0.17593, 0.21291, 0.206376, 0.295083, 0.284882, 0.311707, 0.346032, 0.374039, 0.374039, 0.450668, 0.458154, 0.461924, 0.458154, 0.450668, 0.436924, 0.480142, 0.370445, 0.356642, 0.356642, 0.398279, 0.447574, 0.450668, 0.444081, 0.352862, 0.25406, 0.182256, 0.167087, 0.116183, 0.081712, 0.048328, 0.028107, 0.026338, 0.026892, 0.046336, 0.042364, 0.040537, 0.040537, 0.096677, 0.100716, 0.079919, 0.081712, 0.059222, 0.06184, 0.051831, 0.054297, 0.055536, 0.085092, 0.094817, 0.142424, 0.179055, 0.239899, 0.25406, 0.247041, 0.164327, 0.100716, 0.18812, 0.185198, 0.142424, 0.083462, 0.081712, 0.120615, 0.111485, 0.11371, 0.173081, 0.129801, 0.170161, 0.271506, 0.271506, 0.236433, 0.236433, 0.229226, 0.132295, 0.125101, 0.081712, 0.083462, 0.147574, 0.083462, 0.066181, 0.106997, 0.158265, 0.182256, 0.182256, 0.191378, 0.194234, 0.127496, 0.167087, 0.222385, 0.209395, 0.155435, 0.158265, 0.158265, 0.17593, 0.281712, 0.352862, 0.422041, 0.5017, 0.497853, 0.618285, 0.575842, 0.618285, 0.529623, 0.509769, 0.450668, 0.335645, 0.291804, 0.40511, 0.40511, 0.25406, 0.236433, 0.194234, 0.170161, 0.17593, 0.15008, 0.086953, 0.051831, 0.05306, 0.05306, 0.050641, 0.048328, 0.059222, 0.051831, 0.073402, 0.069024, 0.06184, 0.071867, 0.158265, 0.129801, 0.085092, 0.167087, 0.164327, 0.257454, 0.170161, 0.17593, 0.173081, 0.191378, 0.17593, 0.191378, 0.203355, 0.209395, 0.21291, 0.243554, 0.229226, 0.229226, 0.239899, 0.328603, 0.284882, 0.278302, 0.18812, 0.281712, 0.18812, 0.191378, 0.118441, 0.209395, 0.206376, 0.111485, 0.200174, 0.311707, 0.182256, 0.182256, 0.155435, 0.161087, 0.167087, 0.179055, 0.127496, 0.102787, 0.083462, 0.161087, 0.15008, 0.132295, 0.132295, 0.229226, 0.129801, 0.219301, 0.229226, 0.158265, 0.203355, 0.132295, 0.129801, 0.26085, 0.26085, 0.291804, 0.25406, 0.17593, 0.164327, 0.206376, 0.206376, 0.164327, 0.161087, 0.111485, 0.200174, 0.21291, 0.179055, 0.219301, 0.161087, 0.10481, 0.147574, 0.118441, 0.155435, 0.15284, 0.109221, 0.090864, 0.05306, 0.067594, 0.102787, 0.106997, 0.122885, 0.142424, 0.21291, 0.21291, 0.291804, 0.328603, 0.229226, 0.182256, 0.25031, 0.232838, 0.311707, 0.232838, 0.257454, 0.268042, 0.271506, 0.308712, 0.332115, 0.390993, 0.384043, 0.332115, 0.328603, 0.332115, 0.321458, 0.216401, 0.21291, 0.144935, 0.129801, 0.209395, 0.31487, 0.295083, 0.380708, 0.370445, 0.461924, 0.534167, 0.418646, 0.418646, 0.42561, 0.346032, 0.271506, 0.191378, 0.243554, 0.275179, 0.268042, 0.278302, 0.370445, 0.408655, 0.521092, 0.51388, 0.444081, 0.444081, 0.387226, 0.374039, 0.281712, 0.200174, 0.225814, 0.356642, 0.324872, 0.321458, 0.31487, 0.352862, 0.436924, 0.454136, 0.433034, 0.408655, 0.324872, 0.25031, 0.216401, 0.18812, 0.216401, 0.284882, 0.158265, 0.170161, 0.125101, 0.185198, 0.257454, 0.216401, 0.18812, 0.21291, 0.216401, 0.209395, 0.170161, 0.17593, 0.118441, 0.109221, 0.132295, 0.196879, 0.209395, 0.129801, 0.137348, 0.066181, 0.067594, 0.129801, 0.17593, 0.144935, 0.158265, 0.158265, 0.173081, 0.18812, 0.191378, 0.118441, 0.185198, 0.26085, 0.222385, 0.268042, 0.243554, 0.200174, 0.167087, 0.21291, 0.335645, 0.284882, 0.414856], '')</t>
  </si>
  <si>
    <t>[364, 366, 367, 368, 369, 370, 507, 520, 521]</t>
  </si>
  <si>
    <t>UPI00021866DF status=activ</t>
  </si>
  <si>
    <t>([0.030003, 0.021381, 0.024393, 0.027463, 0.020522, 0.038042, 0.040537, 0.044297, 0.047319, 0.046336, 0.048328, 0.067594, 0.116183, 0.073402, 0.071867, 0.058088, 0.056825, 0.069024, 0.067594, 0.085092, 0.092881, 0.094817, 0.173081, 0.196879, 0.26085, 0.243554, 0.219301, 0.26085, 0.291804, 0.243554, 0.31487, 0.31487, 0.275179, 0.275179, 0.356642, 0.318242, 0.243554, 0.321458, 0.219301, 0.30533, 0.30533, 0.366687, 0.444081, 0.408655, 0.349426, 0.229226, 0.321458, 0.206376, 0.200174, 0.209395, 0.295083, 0.17593, 0.203355, 0.243554, 0.161087, 0.132295, 0.161087, 0.239899, 0.185198, 0.179055, 0.173081, 0.164327, 0.161087, 0.139895, 0.137348, 0.18812, 0.301917, 0.222385, 0.349426, 0.349426, 0.30533, 0.31487, 0.40511, 0.41194, 0.31487, 0.408655, 0.447574, 0.418646, 0.414856, 0.384043, 0.494003, 0.41194, 0.422041, 0.422041, 0.454136, 0.461924, 0.356642, 0.339168, 0.339168, 0.332115, 0.339168, 0.284882, 0.194234, 0.191378, 0.182256, 0.281712, 0.291804, 0.222385, 0.25031, 0.25031, 0.30533, 0.229226, 0.257454, 0.17593, 0.173081, 0.182256, 0.179055, 0.268042, 0.203355, 0.257454, 0.161087, 0.15008, 0.15284, 0.155435, 0.139895, 0.15008, 0.137348, 0.137348, 0.185198, 0.196879, 0.196879, 0.232838, 0.232838, 0.196879, 0.268042, 0.271506, 0.257454, 0.25406, 0.203355, 0.257454, 0.281712, 0.370445, 0.321458, 0.349426, 0.418646, 0.447574, 0.352862, 0.298791, 0.288399, 0.209395, 0.179055, 0.118441, 0.120615, 0.185198, 0.275179, 0.268042, 0.191378, 0.194234, 0.194234, 0.17593, 0.18812, 0.196879, 0.137348, 0.116183, 0.158265, 0.118441, 0.069024, 0.120615, 0.18812, 0.200174, 0.200174, 0.219301, 0.301917, 0.295083, 0.264545, 0.17593, 0.191378, 0.268042, 0.209395, 0.216401, 0.209395, 0.196879, 0.194234, 0.191378, 0.18812, 0.191378, 0.247041, 0.335645, 0.318242, 0.284882, 0.21291, 0.308712, 0.222385, 0.232838, 0.25031, 0.284882, 0.278302, 0.271506, 0.281712, 0.370445, 0.377384, 0.454136, 0.458154, 0.349426, 0.40511, 0.486429, 0.394753, 0.398279, 0.40511, 0.339168, 0.356642, 0.390993, 0.370445, 0.494003, 0.483068, 0.444081, 0.335645, 0.41194, 0.335645, 0.268042, 0.229226, 0.219301, 0.15284, 0.111485, 0.194234, 0.219301, 0.15284, 0.203355, 0.196879, 0.196879, 0.264545, 0.278302, 0.278302, 0.284882, 0.268042, 0.275179, 0.21291, 0.30533, 0.229226, 0.295083, 0.349426, 0.356642, 0.36309, 0.418646, 0.390993, 0.311707, 0.225814, 0.308712, 0.342579, 0.268042, 0.185198, 0.203355, 0.167087, 0.170161, 0.170161, 0.158265, 0.118441, 0.179055, 0.118441, 0.179055, 0.161087, 0.10481, 0.06312, 0.0704, 0.086953, 0.125101, 0.125101, 0.127496, 0.134866, 0.147574, 0.196879, 0.278302, 0.219301, 0.206376, 0.225814, 0.239899, 0.239899, 0.229226, 0.158265, 0.232838, 0.232838, 0.164327, 0.25031, 0.342579, 0.324872, 0.31487, 0.335645, 0.4292, 0.447574, 0.440853, 0.384043, 0.40511, 0.401658, 0.342579, 0.374039, 0.349426, 0.339168, 0.25031, 0.324872, 0.422041, 0.335645, 0.359901, 0.458154, 0.339168, 0.332115, 0.346032, 0.247041, 0.191378, 0.155435, 0.203355, 0.216401, 0.243554, 0.243554, 0.161087, 0.25031, 0.25031, 0.278302, 0.275179, 0.370445, 0.264545, 0.191378, 0.301917, 0.30533, 0.31487, 0.332115, 0.225814, 0.229226, 0.342579, 0.377384, 0.377384, 0.377384, 0.275179, 0.278302, 0.281712, 0.339168, 0.257454, 0.257454, 0.25031, 0.18812, 0.173081, 0.229226, 0.268042, 0.236433, 0.26085, 0.275179, 0.36309, 0.380708, 0.25406, 0.25031, 0.170161, 0.200174, 0.132295, 0.132295, 0.137348, 0.147574, 0.147574, 0.147574, 0.161087, 0.144935, 0.21291, 0.196879, 0.229226, 0.268042, 0.206376, 0.18812, 0.196879, 0.200174, 0.31487, 0.433034, 0.447574, 0.575842, 0.465241, 0.562014, 0.685117, 0.661982, 0.534167, 0.465241, 0.538167, 0.41194, 0.444081, 0.342579, 0.268042, 0.264545, 0.26085, 0.26085, 0.173081, 0.116183, 0.074921, 0.069024, 0.06184, 0.046336, 0.050641, 0.086953, 0.049374, 0.032677, 0.020522, 0.022667, 0.040537, 0.027463, 0.046336, 0.047319, 0.046336, 0.102787, 0.10481, 0.083462, 0.132295, 0.229226, 0.268042, 0.232838, 0.232838, 0.21291, 0.247041, 0.25406, 0.170161, 0.271506, 0.30533, 0.366687, 0.342579, 0.284882, 0.268042, 0.268042, 0.232838, 0.232838, 0.182256, 0.170161, 0.21291, 0.127496, 0.106997, 0.090864, 0.139895, 0.10481, 0.102787, 0.073402, 0.043307, 0.0704, 0.040537, 0.034884, 0.029376], '')</t>
  </si>
  <si>
    <t>[360, 362, 363, 364, 365, 367]</t>
  </si>
  <si>
    <t>UPI00021866E0 status=activ</t>
  </si>
  <si>
    <t>([0.066181, 0.102787, 0.042364, 0.024826, 0.033407, 0.044297, 0.067594, 0.098513, 0.125101, 0.161087, 0.111485, 0.144935, 0.085092, 0.090864, 0.046336, 0.083462, 0.086953, 0.081712, 0.083462, 0.058088, 0.109221, 0.127496, 0.134866, 0.203355, 0.311707, 0.243554, 0.179055, 0.179055, 0.134866, 0.10481, 0.076542, 0.147574, 0.078022, 0.137348, 0.196879, 0.21291, 0.142424, 0.127496, 0.106997, 0.170161, 0.25406, 0.232838, 0.170161, 0.098513, 0.120615, 0.064632, 0.048328, 0.086953, 0.086953, 0.122885, 0.15008, 0.194234, 0.11371, 0.155435, 0.158265, 0.139895, 0.129801, 0.194234, 0.122885, 0.15284, 0.15008, 0.158265, 0.158265, 0.203355, 0.30533, 0.321458, 0.298791, 0.332115, 0.284882, 0.158265, 0.142424, 0.137348, 0.102787, 0.139895, 0.173081, 0.167087, 0.18812, 0.185198, 0.18812, 0.284882, 0.295083, 0.21291, 0.17593, 0.173081, 0.096677, 0.106997, 0.046336, 0.078022, 0.142424, 0.167087, 0.278302, 0.185198, 0.134866, 0.098513, 0.059222, 0.036378, 0.038042, 0.023534, 0.03976, 0.023963, 0.014315, 0.011342, 0.01227, 0.016021, 0.010672, 0.01078, 0.007177, 0.008624, 0.008624, 0.006482, 0.004976, 0.005249, 0.007422, 0.007091, 0.009483, 0.016021, 0.018415, 0.017138, 0.018787, 0.020876, 0.038858, 0.074921, 0.05306, 0.088832, 0.044297, 0.074921, 0.120615, 0.194234, 0.268042, 0.216401, 0.203355, 0.298791, 0.194234, 0.194234, 0.281712, 0.25031, 0.264545, 0.21291, 0.158265, 0.191378, 0.173081, 0.094817, 0.092881, 0.094817, 0.092881, 0.170161, 0.096677, 0.106997, 0.109221, 0.11371, 0.209395, 0.308712, 0.291804, 0.394753, 0.370445, 0.288399, 0.236433, 0.232838, 0.21291, 0.203355, 0.222385, 0.229226, 0.311707, 0.229226, 0.31487, 0.298791, 0.275179, 0.311707, 0.264545, 0.271506, 0.155435, 0.069024, 0.049374, 0.055536, 0.026338, 0.017447, 0.027463, 0.038042, 0.035586, 0.079919, 0.127496, 0.083462, 0.090864, 0.078022, 0.11371, 0.094817, 0.102787, 0.118441, 0.161087, 0.18812, 0.11371, 0.129801, 0.225814, 0.229226, 0.155435, 0.271506, 0.36309, 0.25406, 0.25406, 0.229226, 0.222385, 0.196879, 0.288399, 0.196879, 0.236433, 0.239899, 0.268042, 0.281712, 0.26085, 0.278302, 0.291804, 0.31487, 0.390993, 0.394753, 0.440853, 0.447574, 0.356642, 0.318242, 0.352862, 0.318242, 0.359901, 0.366687, 0.40511, 0.321458, 0.41194, 0.377384, 0.387226, 0.408655, 0.408655, 0.335645, 0.342579, 0.257454, 0.335645, 0.339168, 0.257454, 0.243554, 0.295083, 0.390993, 0.339168, 0.394753, 0.465241, 0.390993, 0.370445, 0.377384, 0.444081, 0.433034, 0.359901, 0.366687, 0.366687, 0.25406, 0.339168, 0.295083, 0.384043, 0.377384, 0.380708, 0.374039, 0.394753, 0.328603, 0.328603, 0.414856, 0.440853, 0.339168, 0.444081, 0.418646, 0.414856, 0.418646, 0.418646, 0.529623, 0.440853, 0.418646, 0.529623, 0.447574, 0.480142, 0.454136, 0.352862, 0.328603, 0.41194, 0.394753, 0.472492, 0.461924, 0.447574, 0.377384, 0.480142, 0.36309, 0.401658, 0.298791, 0.318242, 0.298791, 0.275179, 0.278302, 0.216401, 0.21291, 0.301917, 0.288399, 0.243554, 0.247041, 0.185198, 0.194234, 0.232838, 0.209395, 0.21291, 0.222385, 0.298791, 0.225814, 0.30533, 0.222385, 0.301917, 0.291804, 0.318242, 0.377384, 0.486429, 0.58069, 0.494003, 0.468512, 0.490133, 0.562014, 0.59014, 0.720929, 0.690604, 0.622677, 0.666105, 0.653063, 0.642678, 0.642678, 0.745909, 0.733139, 0.81615, 0.83125, 0.823549, 0.81615, 0.754692, 0.671169, 0.632174, 0.771762, 0.779859], '')</t>
  </si>
  <si>
    <t>[267, 270, 311, 315, 316, 317, 318, 319, 320, 321, 322, 323, 324, 325, 326, 327, 328, 329, 330, 331, 332, 333, 334]</t>
  </si>
  <si>
    <t>UPI00021866E1 status=activ</t>
  </si>
  <si>
    <t>([0.191378, 0.247041, 0.288399, 0.339168, 0.328603, 0.349426, 0.339168, 0.264545, 0.203355, 0.236433, 0.268042, 0.219301, 0.222385, 0.196879, 0.173081, 0.173081, 0.170161, 0.239899, 0.21291, 0.301917, 0.216401, 0.216401, 0.155435, 0.134866, 0.132295, 0.179055, 0.18812, 0.21291, 0.311707, 0.387226, 0.298791, 0.264545, 0.346032, 0.346032, 0.284882, 0.30533, 0.291804, 0.36309, 0.278302, 0.36309, 0.271506, 0.356642, 0.349426, 0.380708, 0.418646, 0.31487, 0.288399, 0.284882, 0.25406, 0.21291, 0.225814, 0.21291, 0.164327, 0.161087, 0.129801, 0.206376, 0.206376, 0.216401, 0.206376, 0.203355, 0.15284, 0.147574, 0.155435, 0.139895, 0.164327, 0.158265, 0.281712, 0.191378, 0.161087, 0.200174, 0.167087, 0.109221, 0.182256, 0.264545, 0.278302, 0.216401, 0.155435, 0.155435, 0.127496, 0.074921, 0.111485, 0.155435, 0.173081, 0.164327, 0.132295, 0.079919, 0.045352, 0.035586, 0.06184, 0.03976, 0.038042, 0.056825, 0.102787, 0.11371, 0.111485, 0.06184, 0.10481, 0.161087, 0.102787, 0.118441, 0.194234, 0.25406, 0.173081, 0.158265, 0.161087, 0.164327, 0.179055, 0.26085, 0.278302, 0.196879, 0.298791, 0.308712, 0.281712, 0.158265, 0.127496, 0.085092, 0.120615, 0.120615, 0.109221, 0.111485, 0.111485, 0.118441, 0.096677, 0.096677, 0.096677, 0.056825, 0.090864, 0.139895, 0.139895, 0.127496, 0.194234, 0.196879, 0.120615, 0.118441, 0.170161, 0.125101, 0.173081, 0.173081, 0.17593, 0.11371, 0.15284, 0.167087, 0.155435, 0.164327, 0.164327, 0.161087, 0.209395, 0.196879, 0.132295, 0.079919, 0.098513, 0.066181, 0.071867, 0.129801, 0.10481, 0.085092, 0.144935, 0.147574, 0.098513, 0.096677, 0.167087, 0.196879, 0.182256, 0.100716, 0.094817, 0.10481, 0.164327, 0.203355, 0.132295, 0.10481, 0.142424, 0.071867, 0.056825, 0.045352, 0.051831, 0.038858, 0.058088, 0.046336, 0.050641, 0.047319, 0.051831, 0.038858, 0.031287, 0.017138, 0.019109, 0.018787, 0.028695, 0.016257, 0.014783, 0.020522, 0.042364, 0.034068, 0.038858, 0.049374, 0.05306, 0.041405, 0.069024, 0.069024, 0.083462, 0.06184, 0.134866, 0.125101, 0.147574, 0.102787, 0.18812, 0.291804, 0.291804, 0.219301, 0.324872, 0.359901, 0.284882, 0.18812, 0.264545, 0.298791, 0.36309, 0.268042, 0.30533, 0.232838, 0.158265, 0.111485, 0.079919, 0.074921, 0.073402, 0.090864, 0.129801, 0.15008, 0.085092, 0.058088, 0.090864, 0.088832, 0.078022, 0.161087, 0.161087, 0.092881, 0.116183, 0.11371, 0.185198, 0.129801, 0.229226, 0.209395, 0.281712, 0.335645, 0.328603, 0.247041, 0.219301, 0.25406, 0.158265, 0.158265, 0.21291, 0.17593, 0.182256, 0.147574, 0.111485, 0.158265, 0.219301, 0.185198, 0.161087, 0.125101, 0.129801, 0.081712, 0.182256], '')</t>
  </si>
  <si>
    <t>UPI00021866E2 status=activ</t>
  </si>
  <si>
    <t>([0.092881, 0.042364, 0.071867, 0.040537, 0.024393, 0.016021, 0.027463, 0.028107, 0.028695, 0.038042, 0.056825, 0.06184, 0.06184, 0.044297, 0.060549, 0.079919, 0.090864, 0.098513, 0.054297, 0.026892, 0.034884, 0.034884, 0.066181, 0.06184, 0.111485, 0.109221, 0.203355, 0.185198, 0.120615, 0.173081, 0.185198, 0.083462, 0.083462, 0.15008, 0.200174, 0.236433, 0.161087, 0.120615, 0.085092, 0.147574, 0.182256, 0.194234, 0.15284, 0.182256, 0.15284, 0.088832, 0.090864, 0.066181, 0.033407, 0.038858, 0.035586, 0.026338, 0.059222, 0.078022, 0.078022, 0.0704, 0.069024, 0.092881, 0.073402, 0.085092, 0.047319, 0.047319, 0.043307, 0.059222, 0.051831, 0.079919, 0.079919, 0.073402, 0.045352, 0.083462, 0.083462, 0.073402, 0.098513, 0.094817, 0.049374, 0.026892, 0.022306, 0.022667, 0.018106, 0.026892, 0.041405, 0.086953, 0.10481, 0.069024, 0.074921, 0.044297, 0.020522, 0.043307, 0.085092, 0.092881, 0.092881, 0.134866, 0.090864, 0.090864, 0.046336, 0.046336, 0.058088, 0.058088, 0.055536, 0.092881, 0.092881, 0.050641, 0.047319, 0.035586, 0.060549, 0.059222, 0.0704, 0.071867, 0.032677, 0.035586, 0.066181, 0.066181, 0.081712, 0.125101, 0.11371, 0.170161, 0.191378, 0.25031, 0.173081, 0.18812, 0.18812, 0.118441, 0.167087, 0.132295, 0.173081, 0.158265, 0.15008, 0.129801, 0.179055, 0.219301, 0.15008, 0.158265, 0.167087, 0.161087, 0.161087, 0.116183, 0.137348, 0.222385, 0.219301, 0.352862, 0.247041, 0.247041, 0.30533, 0.346032, 0.288399, 0.239899, 0.21291, 0.206376, 0.278302, 0.311707, 0.356642, 0.4292, 0.418646, 0.311707, 0.268042, 0.206376, 0.179055, 0.179055, 0.170161, 0.179055, 0.100716, 0.142424, 0.132295, 0.170161, 0.170161, 0.275179, 0.318242, 0.26085, 0.268042, 0.179055, 0.111485, 0.132295, 0.088832, 0.088832, 0.132295, 0.116183, 0.179055, 0.278302, 0.295083, 0.179055, 0.182256, 0.225814, 0.264545, 0.281712, 0.203355, 0.142424, 0.078022, 0.047319, 0.088832, 0.094817, 0.158265, 0.21291, 0.158265, 0.196879, 0.167087, 0.170161, 0.216401, 0.164327, 0.118441, 0.073402, 0.15284], '')</t>
  </si>
  <si>
    <t>UPI00021866E3 status=activ</t>
  </si>
  <si>
    <t>([0.295083, 0.352862, 0.398279, 0.418646, 0.440853, 0.42561, 0.349426, 0.380708, 0.398279, 0.414856, 0.339168, 0.380708, 0.384043, 0.374039, 0.36309, 0.288399, 0.366687, 0.356642, 0.359901, 0.298791, 0.332115, 0.408655, 0.342579, 0.308712, 0.288399, 0.216401, 0.21291, 0.232838, 0.196879, 0.206376, 0.216401, 0.321458, 0.247041, 0.170161, 0.182256, 0.191378, 0.206376, 0.236433, 0.161087, 0.139895, 0.164327, 0.219301, 0.222385, 0.281712, 0.247041, 0.275179, 0.275179, 0.229226, 0.21291, 0.25406, 0.18812, 0.196879, 0.18812, 0.291804, 0.380708, 0.311707, 0.318242, 0.377384, 0.387226, 0.476583, 0.509769, 0.444081, 0.380708, 0.352862, 0.275179, 0.339168, 0.332115, 0.418646, 0.494003, 0.585406, 0.585406, 0.680603, 0.570702, 0.58069, 0.505461, 0.497853, 0.58069, 0.557691, 0.517562, 0.42561, 0.335645, 0.271506, 0.301917, 0.332115, 0.298791, 0.384043, 0.301917, 0.311707, 0.311707, 0.311707, 0.311707, 0.318242, 0.229226, 0.291804, 0.203355, 0.239899, 0.232838, 0.222385, 0.239899, 0.271506, 0.268042, 0.342579, 0.440853, 0.40511, 0.40511, 0.472492, 0.461924, 0.549308, 0.444081, 0.433034, 0.352862, 0.387226, 0.377384, 0.458154, 0.458154, 0.59014, 0.541878, 0.450668, 0.461924, 0.447574, 0.458154, 0.59508, 0.59508, 0.604312, 0.703578, 0.575842, 0.59508, 0.613573, 0.575842, 0.608892, 0.613573, 0.741537, 0.661982, 0.541878, 0.545602, 0.585406, 0.553315, 0.59508, 0.707965, 0.657645, 0.666105, 0.56648, 0.545602, 0.454136, 0.346032, 0.311707, 0.4292, 0.4292, 0.418646, 0.418646, 0.398279, 0.398279, 0.349426, 0.387226, 0.465241, 0.476583, 0.352862, 0.356642, 0.324872, 0.324872, 0.268042, 0.26085, 0.236433, 0.144935, 0.216401, 0.311707, 0.25406, 0.222385, 0.134866, 0.081712, 0.096677, 0.158265, 0.167087, 0.194234, 0.118441, 0.078022, 0.078022, 0.155435, 0.120615, 0.142424, 0.15284, 0.247041, 0.25031, 0.239899, 0.321458, 0.324872, 0.324872, 0.324872, 0.324872, 0.324872, 0.4292, 0.339168, 0.346032, 0.243554, 0.243554, 0.332115, 0.370445, 0.328603, 0.298791, 0.247041, 0.264545, 0.25031, 0.170161, 0.116183, 0.122885, 0.081712, 0.096677, 0.096677, 0.164327, 0.170161, 0.25031, 0.25406, 0.342579, 0.219301, 0.239899, 0.243554, 0.26085, 0.301917, 0.291804, 0.291804, 0.284882, 0.275179, 0.301917, 0.377384, 0.40511, 0.418646, 0.414856, 0.394753, 0.349426, 0.339168, 0.342579, 0.232838, 0.147574, 0.144935, 0.15008, 0.17593, 0.102787, 0.100716, 0.106997, 0.111485, 0.0704, 0.125101, 0.067594, 0.055536, 0.025762, 0.033407, 0.056825, 0.048328, 0.028107, 0.021381, 0.013016, 0.01204, 0.021816, 0.040537, 0.040537, 0.074921, 0.054297, 0.055536, 0.048328, 0.023534, 0.023534, 0.030003, 0.030003, 0.029376, 0.015694, 0.030003, 0.032017, 0.030611, 0.055536, 0.088832, 0.086953, 0.127496, 0.137348, 0.11371, 0.092881, 0.073402, 0.081712, 0.147574, 0.15284, 0.102787, 0.147574, 0.17593, 0.129801, 0.106997, 0.111485, 0.125101, 0.122885, 0.096677, 0.11371, 0.064632, 0.076542, 0.078022, 0.05306, 0.05306, 0.036378, 0.023534, 0.030003, 0.030003, 0.017797, 0.031287, 0.05306, 0.069024, 0.076542, 0.109221, 0.109221, 0.142424, 0.239899, 0.243554, 0.185198, 0.167087, 0.219301, 0.106997, 0.173081, 0.161087, 0.161087, 0.243554, 0.225814, 0.134866, 0.129801, 0.196879, 0.11371, 0.086953, 0.092881, 0.083462, 0.054297, 0.037156, 0.051831, 0.045352, 0.028107, 0.028695, 0.030003, 0.028695, 0.032017, 0.032017, 0.028695, 0.028695, 0.030611, 0.058088, 0.129801, 0.144935, 0.15284, 0.15008, 0.18812, 0.142424, 0.094817, 0.100716, 0.086953, 0.081712, 0.038042, 0.066181, 0.125101, 0.118441, 0.102787, 0.106997, 0.106997, 0.196879, 0.18812, 0.17593, 0.196879, 0.102787, 0.098513, 0.076542, 0.078022, 0.060549, 0.073402, 0.129801, 0.132295, 0.239899, 0.15008, 0.232838, 0.196879, 0.158265, 0.122885, 0.158265, 0.236433, 0.203355, 0.170161, 0.137348, 0.102787], '')</t>
  </si>
  <si>
    <t>[60, 69, 70, 71, 72, 73, 74, 76, 77, 78, 107, 115, 116, 121, 122, 123, 124, 125, 126, 127, 128, 129, 130, 131, 132, 133, 134, 135, 136, 137, 138, 139, 140, 141, 142]</t>
  </si>
  <si>
    <t>UPI00021866E4 status=activ</t>
  </si>
  <si>
    <t>([0.001855, 0.00146, 0.002366, 0.00231, 0.002211, 0.001778, 0.002482, 0.003341, 0.004414, 0.005799, 0.006619, 0.006078, 0.006374, 0.009187, 0.018106, 0.014315, 0.023534, 0.0198, 0.016826, 0.020876, 0.034884, 0.035586, 0.037156, 0.028695, 0.029376, 0.046336, 0.098513, 0.092881, 0.054297, 0.027463, 0.023087, 0.023087, 0.025316, 0.016021, 0.016257, 0.013821, 0.022667, 0.022667, 0.032677, 0.033407, 0.031287, 0.017797, 0.034884, 0.071867, 0.088832, 0.090864, 0.069024, 0.038042, 0.020876, 0.020876, 0.021381, 0.012491, 0.013265, 0.011106, 0.016021, 0.010372, 0.010672, 0.007645, 0.007031, 0.005872, 0.008409, 0.006533, 0.006482, 0.005799, 0.004161, 0.003701, 0.004513, 0.005249, 0.004835, 0.006567, 0.009294, 0.008895, 0.008895, 0.008804, 0.009401, 0.006374, 0.006619, 0.007031, 0.007091, 0.005932, 0.006619, 0.004775, 0.004208, 0.005992, 0.005992, 0.006039, 0.006039, 0.006194, 0.006078, 0.007091, 0.005249, 0.004388, 0.005872, 0.008156, 0.007259, 0.008276, 0.01078, 0.01078, 0.008895, 0.01204, 0.023087, 0.017447, 0.034884, 0.06312, 0.060549, 0.079919, 0.081712, 0.083462, 0.092881, 0.090864, 0.129801, 0.216401, 0.257454, 0.15284, 0.15284, 0.10481, 0.074921, 0.056825, 0.092881, 0.111485, 0.122885, 0.109221, 0.094817, 0.092881, 0.060549, 0.06312, 0.0704, 0.106997, 0.134866, 0.064632, 0.0704, 0.0704, 0.058088, 0.034068, 0.042364, 0.048328, 0.098513, 0.120615, 0.15008, 0.167087, 0.179055, 0.179055, 0.11371, 0.232838, 0.225814, 0.222385, 0.127496, 0.086953, 0.127496, 0.067594, 0.06312, 0.026338, 0.016021, 0.011903, 0.010672, 0.015344, 0.014075, 0.011342, 0.019401, 0.014075, 0.010926, 0.008804, 0.007555, 0.006894, 0.006619, 0.006078, 0.006795, 0.010131, 0.01227, 0.007645, 0.011669, 0.021381, 0.033407, 0.03976, 0.074921, 0.071867, 0.071867, 0.073402, 0.100716, 0.085092, 0.083462, 0.100716, 0.111485, 0.076542, 0.142424, 0.111485, 0.090864, 0.134866, 0.10481, 0.098513, 0.098513, 0.098513, 0.109221, 0.096677, 0.118441, 0.127496, 0.118441, 0.067594, 0.081712, 0.059222, 0.056825, 0.059222, 0.059222, 0.038042, 0.038042, 0.021381, 0.016021, 0.022667, 0.013613, 0.013613, 0.011518, 0.012491, 0.008156, 0.006421, 0.007877, 0.009401, 0.009294, 0.015694, 0.021381, 0.017447, 0.017138, 0.01078, 0.017138, 0.018106, 0.031287, 0.030611, 0.056825, 0.109221, 0.109221, 0.10481, 0.134866, 0.161087, 0.222385, 0.31487, 0.41194, 0.42561, 0.342579, 0.295083, 0.194234, 0.26085, 0.281712, 0.278302, 0.384043, 0.311707, 0.264545, 0.264545, 0.324872, 0.225814, 0.21291, 0.127496, 0.21291, 0.122885, 0.122885, 0.122885, 0.147574, 0.134866, 0.132295, 0.10481, 0.06184, 0.116183, 0.102787, 0.090864, 0.074921, 0.078022, 0.125101, 0.179055, 0.10481, 0.073402, 0.129801, 0.137348, 0.200174, 0.142424, 0.225814, 0.236433, 0.15008, 0.10481, 0.06312, 0.06312, 0.125101, 0.139895, 0.137348, 0.122885, 0.132295, 0.109221, 0.094817, 0.049374, 0.030611, 0.031287, 0.037156, 0.030611, 0.028107, 0.033407, 0.028107, 0.023534, 0.013265, 0.018415, 0.013265, 0.010509, 0.007259, 0.007031, 0.007877, 0.007645, 0.005734, 0.004247, 0.004388, 0.003671, 0.004835, 0.005011, 0.006142, 0.006421, 0.005932, 0.004899, 0.003997, 0.004611, 0.004161, 0.004835, 0.004315, 0.005086, 0.007091], '')</t>
  </si>
  <si>
    <t>UPI00021866E5 status=activ</t>
  </si>
  <si>
    <t>([0.046336, 0.073402, 0.098513, 0.127496, 0.155435, 0.092881, 0.11371, 0.137348, 0.167087, 0.194234, 0.155435, 0.196879, 0.15284, 0.144935, 0.086953, 0.049374, 0.06184, 0.069024, 0.0704, 0.120615, 0.15284, 0.164327, 0.155435, 0.127496, 0.132295, 0.090864, 0.167087, 0.200174, 0.125101, 0.120615, 0.078022, 0.116183, 0.134866, 0.222385, 0.137348, 0.137348, 0.222385, 0.229226, 0.275179, 0.271506, 0.264545, 0.26085, 0.21291, 0.137348, 0.170161, 0.161087, 0.139895, 0.109221, 0.086953, 0.15284, 0.161087, 0.147574, 0.161087, 0.134866, 0.06312, 0.090864, 0.088832, 0.100716, 0.076542, 0.118441, 0.11371, 0.066181, 0.069024, 0.069024, 0.071867, 0.035586, 0.037156, 0.078022, 0.10481, 0.060549, 0.060549, 0.060549, 0.083462, 0.083462, 0.045352, 0.074921, 0.06312, 0.059222, 0.055536, 0.069024, 0.034884, 0.048328, 0.083462, 0.044297, 0.030611, 0.058088, 0.116183, 0.06184, 0.051831, 0.051831, 0.098513, 0.11371, 0.116183, 0.081712, 0.042364, 0.078022, 0.096677, 0.118441, 0.167087, 0.118441, 0.098513, 0.147574, 0.191378, 0.120615, 0.191378, 0.196879, 0.216401, 0.155435, 0.155435, 0.096677, 0.05306, 0.030611, 0.027463, 0.025316, 0.046336, 0.064632, 0.040537, 0.040537, 0.054297, 0.067594, 0.046336, 0.046336, 0.036378, 0.037156, 0.040537, 0.031287, 0.054297, 0.021381, 0.034068, 0.064632, 0.05306, 0.102787, 0.182256, 0.139895, 0.081712, 0.090864, 0.060549, 0.078022, 0.078022, 0.046336, 0.024826, 0.029376, 0.03976, 0.049374, 0.029376, 0.050641, 0.067594, 0.074921, 0.122885, 0.118441, 0.056825, 0.125101, 0.064632, 0.028695, 0.034884, 0.06312, 0.045352, 0.045352, 0.066181, 0.066181, 0.056825, 0.064632, 0.100716, 0.058088, 0.073402, 0.073402, 0.038042, 0.037156, 0.019109, 0.015694, 0.018415, 0.036378, 0.022306, 0.044297, 0.079919, 0.051831, 0.040537, 0.028695, 0.069024, 0.067594, 0.067594, 0.120615, 0.11371, 0.11371, 0.10481, 0.054297, 0.090864, 0.122885, 0.125101, 0.222385, 0.295083, 0.191378, 0.132295, 0.203355, 0.191378, 0.203355, 0.239899, 0.182256, 0.268042, 0.25031, 0.125101, 0.102787, 0.102787, 0.100716, 0.058088, 0.100716, 0.147574, 0.15008, 0.109221, 0.120615, 0.056825, 0.06312, 0.098513, 0.088832, 0.046336, 0.035586, 0.0198, 0.023963, 0.050641, 0.028107, 0.020876, 0.035586, 0.033407, 0.041405, 0.03976, 0.0704, 0.079919, 0.041405, 0.038042, 0.078022, 0.076542, 0.083462, 0.06184, 0.049374, 0.094817, 0.127496, 0.15008, 0.25031, 0.25031, 0.15008, 0.243554, 0.194234, 0.194234, 0.158265, 0.111485, 0.200174, 0.21291, 0.21291, 0.288399, 0.179055, 0.173081, 0.085092, 0.081712, 0.055536, 0.085092, 0.085092, 0.111485, 0.067594, 0.048328, 0.028695, 0.029376, 0.022667, 0.038042, 0.027463, 0.047319, 0.038042, 0.034884, 0.024393, 0.015344, 0.018106, 0.018787, 0.017797, 0.042364, 0.046336, 0.085092, 0.074921, 0.069024, 0.069024, 0.0704, 0.10481, 0.142424, 0.142424, 0.179055, 0.144935, 0.137348, 0.076542, 0.069024, 0.069024, 0.090864, 0.134866, 0.074921, 0.170161, 0.191378, 0.100716, 0.158265, 0.134866, 0.102787, 0.10481, 0.058088, 0.096677, 0.06312, 0.081712, 0.132295, 0.142424, 0.142424, 0.15008, 0.25031, 0.346032, 0.268042, 0.264545, 0.232838, 0.30533, 0.268042, 0.247041, 0.328603, 0.328603, 0.298791, 0.30533, 0.222385, 0.209395, 0.185198, 0.236433, 0.144935, 0.144935, 0.129801, 0.10481, 0.132295, 0.0704, 0.038858, 0.066181, 0.069024, 0.086953, 0.06312, 0.071867, 0.048328, 0.050641, 0.049374, 0.073402, 0.098513, 0.158265, 0.155435, 0.185198, 0.132295, 0.182256, 0.191378, 0.125101, 0.122885, 0.179055, 0.271506, 0.349426, 0.346032, 0.342579, 0.295083, 0.377384, 0.36309, 0.4292, 0.339168, 0.349426, 0.352862, 0.225814, 0.222385, 0.225814, 0.137348, 0.18812, 0.191378, 0.191378, 0.243554, 0.339168, 0.321458, 0.335645, 0.339168, 0.268042, 0.18812, 0.206376, 0.182256, 0.203355, 0.203355, 0.301917, 0.194234, 0.127496, 0.219301, 0.219301, 0.321458, 0.436924, 0.311707, 0.346032, 0.236433, 0.264545, 0.26085, 0.15284, 0.142424, 0.164327, 0.209395, 0.291804, 0.349426, 0.349426, 0.26085, 0.185198, 0.15008, 0.164327, 0.236433, 0.236433, 0.247041, 0.25031, 0.239899, 0.346032, 0.346032, 0.450668, 0.370445, 0.370445, 0.490133, 0.384043, 0.36309, 0.390993, 0.387226, 0.25031, 0.288399, 0.342579, 0.418646, 0.444081, 0.509769, 0.401658, 0.370445, 0.359901, 0.257454, 0.17593, 0.17593, 0.127496, 0.125101, 0.11371, 0.092881, 0.092881, 0.167087, 0.185198, 0.18812, 0.155435, 0.179055, 0.182256, 0.18812, 0.109221, 0.069024, 0.081712, 0.129801, 0.132295, 0.134866, 0.222385, 0.278302, 0.203355, 0.236433, 0.206376, 0.291804, 0.291804, 0.25031, 0.216401, 0.142424, 0.10481, 0.111485, 0.179055], '')</t>
  </si>
  <si>
    <t>[420]</t>
  </si>
  <si>
    <t>UPI00021866E6 status=activ</t>
  </si>
  <si>
    <t>([0.179055, 0.25406, 0.239899, 0.229226, 0.281712, 0.271506, 0.257454, 0.206376, 0.236433, 0.268042, 0.257454, 0.30533, 0.308712, 0.21291, 0.139895, 0.096677, 0.096677, 0.090864, 0.096677, 0.122885, 0.083462, 0.139895, 0.129801, 0.15008, 0.118441, 0.073402, 0.094817, 0.078022, 0.067594, 0.045352, 0.046336, 0.055536, 0.054297, 0.054297, 0.085092, 0.11371, 0.111485, 0.11371, 0.158265, 0.120615, 0.120615, 0.206376, 0.182256, 0.17593, 0.15284, 0.194234, 0.225814, 0.191378, 0.257454, 0.366687, 0.36309, 0.352862, 0.374039, 0.295083, 0.36309, 0.335645, 0.301917, 0.387226, 0.321458, 0.26085, 0.324872, 0.324872, 0.346032, 0.398279, 0.41194, 0.454136, 0.418646, 0.468512, 0.505461, 0.401658, 0.30533, 0.40511, 0.408655, 0.387226, 0.468512, 0.472492, 0.517562, 0.59014, 0.545602, 0.626927, 0.767246, 0.707965, 0.685117, 0.604312, 0.545602, 0.5017, 0.450668], '')</t>
  </si>
  <si>
    <t>[68, 76, 77, 78, 79, 80, 81, 82, 83, 84, 85]</t>
  </si>
  <si>
    <t>UPI00021866E7 status=activ</t>
  </si>
  <si>
    <t>([0.194234, 0.111485, 0.17593, 0.243554, 0.182256, 0.122885, 0.15008, 0.200174, 0.194234, 0.21291, 0.236433, 0.271506, 0.21291, 0.318242, 0.301917, 0.308712, 0.222385, 0.30533, 0.288399, 0.284882, 0.243554, 0.332115, 0.387226, 0.332115, 0.308712, 0.308712, 0.359901, 0.359901, 0.30533, 0.301917, 0.342579, 0.275179, 0.239899, 0.206376, 0.158265, 0.191378, 0.111485, 0.164327, 0.164327, 0.278302, 0.278302, 0.21291, 0.142424, 0.17593, 0.225814, 0.147574, 0.209395, 0.264545, 0.232838, 0.26085, 0.324872, 0.295083, 0.377384, 0.414856, 0.5017, 0.562014, 0.545602, 0.549308, 0.450668, 0.359901, 0.311707, 0.239899, 0.339168, 0.458154, 0.414856, 0.295083, 0.384043, 0.298791, 0.247041, 0.288399, 0.30533, 0.239899, 0.25031, 0.161087, 0.10481, 0.100716, 0.051831, 0.055536, 0.094817, 0.15008, 0.243554, 0.191378, 0.182256, 0.185198, 0.17593, 0.144935, 0.155435, 0.134866, 0.206376, 0.161087, 0.170161, 0.17593, 0.219301, 0.209395, 0.21291, 0.281712, 0.247041, 0.339168, 0.243554, 0.15284, 0.161087, 0.10481, 0.098513, 0.15284, 0.15008, 0.134866, 0.206376, 0.222385, 0.222385, 0.137348, 0.15284, 0.120615, 0.071867, 0.071867, 0.071867, 0.127496, 0.134866, 0.102787, 0.098513, 0.144935, 0.219301, 0.21291, 0.194234, 0.288399, 0.203355, 0.206376, 0.132295, 0.127496, 0.179055, 0.203355, 0.301917, 0.374039, 0.41194, 0.41194, 0.311707, 0.321458, 0.31487, 0.31487, 0.394753, 0.31487, 0.346032, 0.377384, 0.295083, 0.384043, 0.398279, 0.40511, 0.414856, 0.42561, 0.321458, 0.352862, 0.359901, 0.328603, 0.349426, 0.26085, 0.247041, 0.339168, 0.239899, 0.247041, 0.25031, 0.170161, 0.25406, 0.229226, 0.129801, 0.196879, 0.194234, 0.196879, 0.247041, 0.203355, 0.288399, 0.301917, 0.247041, 0.239899, 0.278302, 0.26085, 0.339168, 0.450668, 0.450668, 0.575842, 0.483068, 0.505461, 0.622677, 0.51388, 0.521092, 0.653063, 0.657645, 0.618285, 0.562014, 0.608892, 0.690604, 0.680603, 0.680603, 0.724957, 0.690604, 0.680603, 0.666105, 0.626927, 0.490133, 0.408655, 0.394753, 0.377384, 0.349426, 0.352862, 0.440853, 0.4292, 0.339168, 0.271506, 0.236433, 0.275179, 0.268042, 0.239899, 0.257454, 0.36309, 0.366687, 0.40511, 0.332115, 0.346032, 0.311707, 0.370445, 0.374039, 0.339168, 0.41194, 0.390993, 0.352862, 0.318242, 0.284882, 0.366687, 0.440853, 0.529623, 0.486429], '')</t>
  </si>
  <si>
    <t>[54, 55, 56, 57, 177, 179, 180, 181, 182, 183, 184, 185, 186, 187, 188, 189, 190, 191, 192, 193, 194, 195, 227]</t>
  </si>
  <si>
    <t>UPI00021866E8 status=activ</t>
  </si>
  <si>
    <t>([0.067594, 0.100716, 0.137348, 0.182256, 0.25406, 0.200174, 0.191378, 0.134866, 0.132295, 0.164327, 0.132295, 0.173081, 0.185198, 0.232838, 0.31487, 0.281712, 0.200174, 0.291804, 0.194234, 0.281712, 0.291804, 0.281712, 0.243554, 0.164327, 0.129801, 0.129801, 0.191378, 0.225814, 0.308712, 0.25031, 0.236433, 0.301917, 0.291804, 0.191378, 0.225814, 0.236433, 0.232838, 0.216401, 0.206376, 0.200174, 0.206376, 0.225814, 0.194234, 0.147574, 0.225814, 0.275179, 0.209395, 0.170161, 0.158265, 0.132295, 0.173081, 0.179055, 0.109221, 0.111485, 0.109221, 0.106997, 0.111485, 0.096677, 0.170161, 0.106997, 0.10481, 0.102787, 0.047319, 0.06312, 0.127496, 0.100716, 0.096677, 0.147574, 0.122885, 0.073402, 0.090864, 0.125101, 0.083462, 0.120615, 0.088832, 0.173081, 0.179055, 0.098513, 0.170161, 0.191378, 0.288399, 0.288399, 0.191378, 0.288399, 0.30533, 0.281712, 0.324872, 0.278302, 0.15284, 0.21291, 0.311707, 0.324872, 0.346032, 0.41194, 0.458154, 0.541878, 0.505461, 0.497853, 0.521092, 0.51388, 0.390993, 0.384043, 0.40511, 0.5017, 0.390993, 0.370445, 0.271506, 0.275179, 0.349426, 0.476583, 0.440853, 0.339168, 0.239899, 0.203355, 0.155435, 0.15008, 0.100716, 0.11371, 0.118441, 0.206376, 0.132295, 0.129801, 0.078022, 0.078022, 0.049374, 0.092881, 0.088832, 0.129801, 0.066181, 0.059222, 0.025762, 0.025762, 0.051831, 0.058088, 0.045352, 0.054297, 0.041405, 0.032017, 0.030611, 0.023963, 0.016257, 0.028107, 0.040537, 0.058088, 0.088832, 0.079919, 0.085092, 0.045352, 0.060549, 0.116183, 0.056825, 0.060549, 0.043307, 0.041405, 0.071867, 0.100716, 0.137348, 0.167087, 0.170161, 0.098513, 0.078022, 0.10481, 0.10481, 0.132295, 0.098513, 0.10481, 0.179055, 0.200174, 0.203355, 0.225814, 0.164327, 0.161087, 0.271506, 0.384043, 0.298791, 0.298791, 0.288399, 0.173081, 0.194234, 0.271506, 0.26085, 0.36309, 0.264545, 0.25031, 0.206376, 0.206376, 0.167087, 0.132295, 0.0704, 0.137348, 0.074921, 0.092881, 0.098513, 0.106997, 0.088832, 0.134866, 0.0704, 0.034884, 0.076542, 0.071867, 0.038858, 0.073402, 0.064632, 0.134866, 0.079919, 0.100716, 0.094817, 0.094817, 0.122885, 0.125101, 0.056825, 0.098513, 0.071867, 0.129801, 0.086953, 0.102787, 0.120615, 0.209395, 0.308712, 0.295083, 0.191378, 0.206376, 0.239899, 0.191378, 0.134866, 0.216401, 0.18812, 0.200174, 0.147574, 0.139895, 0.21291, 0.321458, 0.308712, 0.359901, 0.278302, 0.243554, 0.158265, 0.15008, 0.170161, 0.206376, 0.196879, 0.288399, 0.384043, 0.275179, 0.311707, 0.311707, 0.311707, 0.311707, 0.301917, 0.436924, 0.40511, 0.390993, 0.398279, 0.311707, 0.264545, 0.25406, 0.229226, 0.271506, 0.264545, 0.225814, 0.194234, 0.194234, 0.137348, 0.129801, 0.129801, 0.147574, 0.118441, 0.096677, 0.096677, 0.161087, 0.111485, 0.15008, 0.127496, 0.066181, 0.086953, 0.139895, 0.179055, 0.196879, 0.243554, 0.232838, 0.179055, 0.173081, 0.170161, 0.158265, 0.164327, 0.243554, 0.158265, 0.194234, 0.219301, 0.275179, 0.243554, 0.275179, 0.264545, 0.30533, 0.308712, 0.342579, 0.342579, 0.342579, 0.332115, 0.339168, 0.356642, 0.346032, 0.352862, 0.36309, 0.461924, 0.40511, 0.359901, 0.458154, 0.40511, 0.418646, 0.408655, 0.440853, 0.486429, 0.440853, 0.436924, 0.56648, 0.465241, 0.472492, 0.408655, 0.5017, 0.497853, 0.394753, 0.384043, 0.349426, 0.271506, 0.278302, 0.321458, 0.321458, 0.232838, 0.356642, 0.278302, 0.268042, 0.203355, 0.17593, 0.203355, 0.194234, 0.109221, 0.155435, 0.147574, 0.257454, 0.158265, 0.144935, 0.142424, 0.239899, 0.278302, 0.31487, 0.225814, 0.21291, 0.158265, 0.18812, 0.155435, 0.185198, 0.125101, 0.17593, 0.170161, 0.18812, 0.194234, 0.194234, 0.232838, 0.200174, 0.15008, 0.164327, 0.096677, 0.132295, 0.116183, 0.127496, 0.088832, 0.15284, 0.164327, 0.247041, 0.200174, 0.206376, 0.155435, 0.191378, 0.137348, 0.142424, 0.086953, 0.085092, 0.137348, 0.109221, 0.15008, 0.15284, 0.25031, 0.311707, 0.311707, 0.219301, 0.127496, 0.203355, 0.155435, 0.088832, 0.096677, 0.161087, 0.182256, 0.271506, 0.311707, 0.390993, 0.380708, 0.490133, 0.401658, 0.370445, 0.311707, 0.203355, 0.25031, 0.15008, 0.17593, 0.17593, 0.264545, 0.349426, 0.359901, 0.408655, 0.465241, 0.458154, 0.349426, 0.216401, 0.229226, 0.191378, 0.191378, 0.191378, 0.179055, 0.167087, 0.194234, 0.25031, 0.346032, 0.339168, 0.339168, 0.30533, 0.335645, 0.30533, 0.301917, 0.308712, 0.257454, 0.216401, 0.225814, 0.288399, 0.291804, 0.185198, 0.18812, 0.179055, 0.196879, 0.11371, 0.191378, 0.120615, 0.158265, 0.161087, 0.155435, 0.15008, 0.111485, 0.090864, 0.122885, 0.134866, 0.0704, 0.085092, 0.127496, 0.0704, 0.10481, 0.109221, 0.15284, 0.179055, 0.120615, 0.120615, 0.18812, 0.118441, 0.10481, 0.098513, 0.051831, 0.051831, 0.096677, 0.173081, 0.216401, 0.196879, 0.182256, 0.203355, 0.216401, 0.125101, 0.11371, 0.11371, 0.179055, 0.179055, 0.116183, 0.200174, 0.21291, 0.222385, 0.239899, 0.243554, 0.200174, 0.288399, 0.219301, 0.15008, 0.092881, 0.054297, 0.054297, 0.066181, 0.111485, 0.11371, 0.129801, 0.161087, 0.158265, 0.098513, 0.142424, 0.216401, 0.196879, 0.10481, 0.120615, 0.109221, 0.206376, 0.239899, 0.173081, 0.236433, 0.278302, 0.25406, 0.324872, 0.324872, 0.295083, 0.25031, 0.236433, 0.321458, 0.390993, 0.291804, 0.268042, 0.173081, 0.182256, 0.182256, 0.236433, 0.132295, 0.203355, 0.161087, 0.102787, 0.15008, 0.158265, 0.127496, 0.203355, 0.232838, 0.243554, 0.243554, 0.291804, 0.196879, 0.196879, 0.206376, 0.185198, 0.318242, 0.278302, 0.203355, 0.134866, 0.100716, 0.111485, 0.11371, 0.134866, 0.206376, 0.206376, 0.127496, 0.194234, 0.106997, 0.096677, 0.049374, 0.059222, 0.056825, 0.06184, 0.03976, 0.03976, 0.078022, 0.054297, 0.064632, 0.081712, 0.125101, 0.122885, 0.17593, 0.111485, 0.073402, 0.06184, 0.06312, 0.106997, 0.102787, 0.200174, 0.116183, 0.191378, 0.167087, 0.106997, 0.17593, 0.239899, 0.257454, 0.247041, 0.288399, 0.342579, 0.30533, 0.268042, 0.356642, 0.356642, 0.356642, 0.346032, 0.295083, 0.295083, 0.196879, 0.206376, 0.194234, 0.288399, 0.288399, 0.298791, 0.380708, 0.370445, 0.377384, 0.328603, 0.30533, 0.268042, 0.275179, 0.332115, 0.346032, 0.318242, 0.284882, 0.387226, 0.509769], '')</t>
  </si>
  <si>
    <t>[95, 96, 98, 99, 103, 315, 319, 609]</t>
  </si>
  <si>
    <t>UPI00021866E9 status=activ</t>
  </si>
  <si>
    <t>([0.142424, 0.079919, 0.086953, 0.064632, 0.094817, 0.134866, 0.179055, 0.134866, 0.161087, 0.200174, 0.232838, 0.173081, 0.161087, 0.173081, 0.122885, 0.11371, 0.102787, 0.122885, 0.059222, 0.076542, 0.137348, 0.203355, 0.291804, 0.229226, 0.324872, 0.21291, 0.147574, 0.085092, 0.139895, 0.161087, 0.155435, 0.155435, 0.25031, 0.25031, 0.25031, 0.232838, 0.247041, 0.335645, 0.339168, 0.401658, 0.288399, 0.281712, 0.243554, 0.216401, 0.311707, 0.281712, 0.384043, 0.480142, 0.476583, 0.480142, 0.380708, 0.374039, 0.278302, 0.25031, 0.179055, 0.179055, 0.257454, 0.339168, 0.332115, 0.247041, 0.191378, 0.225814, 0.222385, 0.167087, 0.191378, 0.194234, 0.127496, 0.15008, 0.109221, 0.173081, 0.170161, 0.26085, 0.182256, 0.167087, 0.191378, 0.182256, 0.144935, 0.088832, 0.083462, 0.086953, 0.15008, 0.222385, 0.206376, 0.17593, 0.26085, 0.257454, 0.257454, 0.352862, 0.324872, 0.36309, 0.377384, 0.342579, 0.288399, 0.370445, 0.387226, 0.318242, 0.40511, 0.440853, 0.436924, 0.465241, 0.349426, 0.335645, 0.349426, 0.4292, 0.461924, 0.440853, 0.42561, 0.390993, 0.359901, 0.335645, 0.291804, 0.239899, 0.243554, 0.247041, 0.206376, 0.31487], '')</t>
  </si>
  <si>
    <t>UPI00021866EA status=activ</t>
  </si>
  <si>
    <t>([0.401658, 0.440853, 0.342579, 0.278302, 0.308712, 0.370445, 0.380708, 0.324872, 0.321458, 0.380708, 0.40511, 0.465241, 0.490133, 0.458154, 0.521092, 0.509769, 0.608892, 0.613573, 0.622677, 0.707965, 0.703578, 0.575842, 0.480142, 0.59014, 0.59508, 0.59508, 0.562014, 0.541878, 0.521092, 0.570702, 0.497853, 0.465241, 0.433034, 0.408655, 0.408655, 0.288399, 0.209395, 0.200174, 0.116183, 0.116183, 0.122885, 0.125101, 0.232838, 0.236433, 0.21291, 0.281712, 0.281712, 0.281712, 0.278302, 0.278302, 0.185198, 0.206376, 0.206376, 0.142424, 0.137348, 0.179055, 0.268042, 0.264545, 0.236433, 0.349426, 0.359901, 0.278302, 0.324872, 0.295083, 0.295083, 0.275179, 0.291804, 0.311707, 0.311707, 0.311707, 0.398279, 0.505461, 0.51388, 0.545602, 0.59508, 0.59014, 0.56648, 0.553315, 0.680603, 0.733139, 0.685117, 0.541878, 0.534167, 0.562014, 0.56648, 0.657645, 0.657645, 0.585406, 0.468512, 0.494003, 0.541878, 0.541878, 0.549308, 0.541878, 0.450668, 0.509769, 0.525368, 0.433034, 0.447574, 0.433034, 0.414856, 0.390993, 0.398279, 0.483068, 0.490133, 0.497853, 0.505461, 0.541878, 0.534167, 0.553315, 0.444081, 0.332115, 0.349426, 0.229226, 0.225814, 0.342579, 0.216401, 0.200174, 0.21291, 0.134866, 0.127496, 0.106997, 0.086953, 0.11371, 0.127496, 0.127496, 0.120615, 0.127496, 0.15008, 0.185198, 0.264545, 0.346032, 0.359901, 0.25406, 0.352862, 0.36309, 0.332115, 0.352862, 0.352862, 0.384043, 0.390993, 0.36309, 0.36309, 0.42561, 0.472492, 0.440853, 0.377384, 0.281712, 0.179055, 0.15284, 0.173081, 0.161087, 0.182256, 0.257454, 0.311707, 0.30533, 0.288399, 0.225814, 0.308712, 0.229226, 0.257454, 0.257454, 0.206376, 0.206376, 0.21291, 0.132295, 0.15008, 0.225814, 0.229226, 0.291804, 0.200174, 0.179055, 0.11371, 0.094817, 0.094817, 0.066181, 0.066181, 0.073402, 0.064632, 0.042364, 0.044297, 0.048328, 0.051831, 0.069024, 0.098513, 0.11371, 0.185198, 0.088832, 0.088832, 0.120615, 0.15008, 0.243554, 0.247041, 0.284882, 0.243554, 0.247041, 0.342579, 0.366687, 0.284882, 0.278302, 0.308712, 0.30533, 0.209395, 0.243554, 0.18812, 0.173081, 0.144935, 0.137348, 0.26085, 0.232838, 0.179055, 0.120615, 0.090864, 0.066181, 0.083462, 0.085092, 0.083462, 0.081712, 0.064632, 0.098513, 0.164327, 0.137348, 0.122885, 0.18812, 0.18812, 0.275179, 0.229226, 0.229226, 0.247041, 0.247041, 0.281712, 0.295083, 0.264545, 0.229226, 0.284882, 0.308712, 0.356642, 0.318242, 0.339168, 0.257454, 0.18812, 0.18812, 0.219301, 0.281712, 0.30533, 0.356642, 0.264545, 0.209395, 0.209395, 0.200174, 0.144935, 0.100716, 0.085092, 0.164327, 0.142424, 0.137348, 0.071867, 0.081712, 0.06184, 0.029376, 0.040537, 0.073402, 0.071867, 0.090864, 0.064632, 0.031287, 0.018787, 0.021381, 0.029376, 0.029376, 0.0198, 0.019401, 0.025762, 0.05306, 0.026892, 0.026892, 0.026892, 0.050641, 0.032677, 0.059222, 0.122885, 0.078022, 0.076542, 0.06312, 0.036378, 0.037156, 0.038858, 0.06184, 0.098513, 0.129801, 0.147574, 0.179055, 0.229226, 0.219301, 0.142424, 0.219301, 0.284882, 0.203355, 0.127496, 0.094817, 0.109221, 0.106997, 0.191378, 0.147574, 0.147574, 0.232838, 0.31487, 0.401658, 0.31487, 0.243554, 0.229226, 0.206376, 0.239899, 0.257454, 0.21291, 0.268042, 0.185198, 0.142424, 0.173081, 0.216401, 0.271506, 0.236433, 0.144935, 0.122885, 0.098513, 0.144935, 0.161087, 0.164327, 0.191378, 0.308712, 0.380708, 0.298791, 0.21291, 0.134866, 0.094817, 0.129801, 0.10481, 0.185198, 0.232838, 0.278302, 0.324872, 0.394753, 0.308712, 0.328603, 0.370445, 0.349426, 0.335645, 0.311707, 0.225814, 0.167087, 0.167087, 0.116183, 0.116183, 0.209395, 0.206376, 0.17593, 0.158265, 0.161087, 0.120615, 0.15284, 0.076542, 0.074921, 0.060549, 0.085092, 0.076542, 0.059222, 0.06184, 0.045352, 0.025316, 0.043307, 0.034884, 0.032017, 0.055536, 0.094817, 0.045352, 0.086953, 0.132295, 0.137348, 0.167087, 0.122885, 0.096677, 0.179055, 0.167087, 0.17593, 0.216401, 0.236433, 0.264545, 0.349426, 0.301917, 0.394753, 0.311707, 0.349426, 0.298791, 0.284882, 0.295083, 0.295083, 0.301917, 0.301917, 0.291804, 0.232838, 0.222385, 0.191378, 0.185198, 0.196879, 0.191378, 0.206376, 0.271506, 0.191378, 0.161087, 0.236433, 0.144935, 0.216401, 0.185198, 0.21291, 0.209395, 0.219301, 0.301917, 0.18812, 0.18812, 0.200174, 0.18812, 0.295083, 0.271506, 0.239899, 0.236433, 0.268042, 0.247041, 0.25031, 0.349426, 0.380708, 0.387226, 0.486429, 0.483068, 0.521092, 0.521092, 0.529623, 0.398279, 0.370445, 0.483068, 0.387226, 0.380708, 0.494003, 0.390993, 0.414856, 0.36309, 0.359901, 0.339168, 0.332115, 0.222385, 0.203355, 0.132295, 0.129801, 0.102787, 0.085092, 0.085092, 0.064632, 0.045352, 0.079919, 0.076542, 0.051831, 0.085092, 0.055536], '')</t>
  </si>
  <si>
    <t>[14, 15, 16, 17, 18, 19, 20, 21, 23, 24, 25, 26, 27, 28, 29, 71, 72, 73, 74, 75, 76, 77, 78, 79, 80, 81, 82, 83, 84, 85, 86, 87, 90, 91, 92, 93, 95, 96, 106, 107, 108, 109, 433, 434, 435]</t>
  </si>
  <si>
    <t>UPI00021866EB status=activ</t>
  </si>
  <si>
    <t>([0.043307, 0.064632, 0.094817, 0.161087, 0.196879, 0.225814, 0.15008, 0.144935, 0.142424, 0.098513, 0.127496, 0.167087, 0.088832, 0.083462, 0.167087, 0.17593, 0.271506, 0.17593, 0.10481, 0.059222, 0.0704, 0.081712, 0.088832, 0.088832, 0.036378, 0.021816, 0.018787, 0.034068, 0.040537, 0.051831, 0.073402, 0.03976, 0.040537, 0.086953, 0.050641, 0.05306, 0.040537, 0.032677, 0.032677, 0.0704, 0.096677, 0.137348, 0.219301, 0.21291, 0.15284, 0.247041, 0.264545, 0.191378, 0.182256, 0.196879, 0.122885, 0.15008, 0.257454, 0.257454, 0.278302, 0.370445, 0.275179, 0.30533, 0.339168, 0.359901, 0.298791, 0.328603, 0.332115, 0.236433, 0.200174, 0.278302, 0.239899, 0.318242, 0.398279, 0.311707, 0.30533, 0.42561, 0.436924, 0.339168, 0.26085, 0.15008, 0.15008, 0.132295, 0.134866, 0.132295, 0.18812, 0.216401, 0.18812, 0.155435, 0.247041, 0.25031, 0.206376, 0.243554, 0.200174, 0.15284, 0.170161, 0.102787, 0.043307, 0.038858, 0.064632, 0.102787, 0.170161, 0.170161, 0.18812, 0.216401, 0.15284, 0.164327, 0.173081, 0.132295, 0.111485, 0.085092, 0.059222, 0.086953, 0.092881, 0.11371, 0.17593, 0.236433, 0.328603, 0.440853, 0.440853, 0.450668, 0.370445, 0.374039, 0.370445, 0.42561, 0.308712, 0.311707, 0.209395, 0.203355, 0.295083, 0.398279, 0.454136, 0.553315, 0.517562, 0.418646, 0.41194, 0.311707, 0.346032, 0.257454, 0.158265, 0.167087, 0.170161, 0.200174, 0.127496, 0.079919, 0.118441, 0.196879, 0.222385, 0.278302, 0.194234, 0.116183, 0.10481, 0.111485, 0.11371, 0.069024, 0.078022, 0.05306, 0.098513, 0.05306, 0.106997, 0.219301, 0.219301, 0.120615, 0.147574, 0.18812, 0.275179, 0.247041, 0.232838, 0.182256, 0.225814, 0.278302, 0.281712, 0.271506, 0.243554, 0.209395, 0.206376, 0.295083, 0.324872, 0.243554, 0.243554, 0.206376, 0.206376, 0.216401, 0.275179, 0.278302, 0.321458, 0.206376, 0.206376, 0.216401, 0.275179, 0.179055, 0.179055, 0.284882, 0.278302, 0.239899, 0.243554, 0.332115, 0.225814, 0.200174, 0.182256, 0.25031, 0.219301, 0.125101, 0.137348, 0.11371, 0.092881, 0.048328, 0.100716, 0.10481, 0.098513, 0.127496, 0.116183, 0.081712, 0.059222, 0.06184, 0.076542, 0.090864, 0.088832, 0.116183, 0.167087, 0.281712, 0.239899, 0.271506, 0.359901, 0.243554, 0.275179, 0.30533, 0.356642, 0.321458, 0.196879, 0.196879, 0.194234, 0.26085, 0.349426, 0.291804, 0.288399, 0.196879, 0.21291, 0.219301, 0.219301, 0.132295, 0.102787, 0.129801, 0.139895, 0.083462, 0.134866, 0.158265, 0.170161, 0.116183, 0.144935, 0.167087, 0.200174, 0.196879, 0.229226, 0.155435, 0.203355, 0.219301, 0.275179, 0.182256, 0.11371, 0.083462, 0.15008, 0.15008, 0.098513, 0.050641, 0.090864, 0.044297, 0.049374, 0.036378, 0.074921, 0.079919, 0.155435, 0.134866, 0.106997, 0.086953, 0.142424, 0.173081, 0.090864, 0.090864, 0.15008, 0.147574, 0.194234, 0.194234, 0.191378, 0.167087, 0.264545, 0.155435, 0.170161, 0.18812, 0.25406, 0.219301, 0.173081, 0.15284, 0.164327, 0.203355, 0.25406, 0.216401, 0.120615, 0.21291, 0.21291, 0.137348, 0.134866, 0.167087, 0.137348, 0.111485, 0.200174, 0.200174, 0.229226, 0.324872, 0.30533, 0.284882, 0.219301, 0.219301, 0.127496, 0.139895, 0.137348, 0.074921, 0.094817, 0.17593, 0.139895, 0.10481, 0.173081, 0.275179, 0.271506, 0.203355, 0.308712, 0.203355, 0.11371, 0.111485, 0.106997, 0.102787, 0.050641, 0.116183, 0.116183, 0.161087, 0.088832, 0.102787, 0.139895, 0.11371, 0.069024, 0.069024, 0.125101, 0.096677, 0.088832, 0.050641, 0.098513, 0.083462, 0.15008, 0.281712, 0.370445, 0.40511, 0.324872, 0.444081, 0.40511, 0.40511, 0.408655, 0.384043, 0.31487, 0.356642, 0.308712, 0.311707, 0.359901, 0.342579, 0.295083, 0.298791, 0.36309, 0.339168, 0.30533, 0.26085, 0.191378, 0.15284, 0.090864, 0.129801, 0.081712, 0.055536], '')</t>
  </si>
  <si>
    <t>UPI00021866EC status=activ</t>
  </si>
  <si>
    <t>([0.219301, 0.291804, 0.275179, 0.257454, 0.318242, 0.216401, 0.25406, 0.308712, 0.335645, 0.281712, 0.30533, 0.31487, 0.278302, 0.257454, 0.222385, 0.247041, 0.247041, 0.182256, 0.264545, 0.26085, 0.21291, 0.30533, 0.185198, 0.247041, 0.291804, 0.281712, 0.284882, 0.278302, 0.17593, 0.182256, 0.216401, 0.216401, 0.182256, 0.225814, 0.239899, 0.239899, 0.222385, 0.161087, 0.203355, 0.173081, 0.147574, 0.191378, 0.142424, 0.257454, 0.257454, 0.203355, 0.125101, 0.203355, 0.142424, 0.232838, 0.229226, 0.275179, 0.18812, 0.216401, 0.170161, 0.167087, 0.239899, 0.291804, 0.380708, 0.370445, 0.318242, 0.257454, 0.239899, 0.298791, 0.194234, 0.167087, 0.127496, 0.170161, 0.137348, 0.209395, 0.167087, 0.167087, 0.158265, 0.206376, 0.25031, 0.301917, 0.291804, 0.18812, 0.134866, 0.100716, 0.058088, 0.098513, 0.139895, 0.139895, 0.081712, 0.111485, 0.134866, 0.182256, 0.127496, 0.132295, 0.102787, 0.073402, 0.073402, 0.090864, 0.111485, 0.064632, 0.0704, 0.078022, 0.085092, 0.125101, 0.15008, 0.15008, 0.158265, 0.111485, 0.064632, 0.137348, 0.17593, 0.100716, 0.069024, 0.15008, 0.15008, 0.17593, 0.275179, 0.284882, 0.185198, 0.116183, 0.194234, 0.094817, 0.048328, 0.049374, 0.049374, 0.05306, 0.090864, 0.086953, 0.155435, 0.167087, 0.167087, 0.182256, 0.216401, 0.278302, 0.167087, 0.229226, 0.167087, 0.155435, 0.092881, 0.139895, 0.15008, 0.096677, 0.118441, 0.200174, 0.295083, 0.26085, 0.26085, 0.271506, 0.200174, 0.129801, 0.200174, 0.098513, 0.066181, 0.083462, 0.083462, 0.090864, 0.085092, 0.132295, 0.132295, 0.118441, 0.142424, 0.142424, 0.209395, 0.278302, 0.268042, 0.26085, 0.247041, 0.247041, 0.173081, 0.25031, 0.332115, 0.284882, 0.318242, 0.318242, 0.318242, 0.380708, 0.36309, 0.356642, 0.268042, 0.236433, 0.257454, 0.25406, 0.239899, 0.229226, 0.139895, 0.139895, 0.079919, 0.132295, 0.137348, 0.139895, 0.079919, 0.086953, 0.06312, 0.079919, 0.098513, 0.098513, 0.067594, 0.120615, 0.074921, 0.132295, 0.170161, 0.26085, 0.232838, 0.209395, 0.129801, 0.222385, 0.222385, 0.30533, 0.332115, 0.284882, 0.321458, 0.40511, 0.390993, 0.394753, 0.328603, 0.335645, 0.335645, 0.281712, 0.288399, 0.36309, 0.380708, 0.298791, 0.278302, 0.278302, 0.398279, 0.509769, 0.494003, 0.494003, 0.41194, 0.30533, 0.271506, 0.219301, 0.25031, 0.25031, 0.335645, 0.436924, 0.458154, 0.377384, 0.366687, 0.356642, 0.349426, 0.321458, 0.390993, 0.384043, 0.394753, 0.398279, 0.387226, 0.401658, 0.324872, 0.328603, 0.380708, 0.352862, 0.40511, 0.377384, 0.390993, 0.318242, 0.206376, 0.191378, 0.275179, 0.26085, 0.257454, 0.182256, 0.102787, 0.106997, 0.109221, 0.064632, 0.029376, 0.034884, 0.033407, 0.055536, 0.054297, 0.036378, 0.064632, 0.078022, 0.083462, 0.047319, 0.0704, 0.155435, 0.147574, 0.092881, 0.111485, 0.074921, 0.120615, 0.182256, 0.125101, 0.125101, 0.118441, 0.203355, 0.182256, 0.158265, 0.134866, 0.203355, 0.321458, 0.321458, 0.243554, 0.164327, 0.167087, 0.167087, 0.122885, 0.076542, 0.127496, 0.098513, 0.137348, 0.147574, 0.088832, 0.134866, 0.090864, 0.073402, 0.079919, 0.076542, 0.06184, 0.06184, 0.027463, 0.027463, 0.019401, 0.030003, 0.027463, 0.044297, 0.05306, 0.054297, 0.088832, 0.046336, 0.10481, 0.10481, 0.060549, 0.078022, 0.074921, 0.109221, 0.21291, 0.134866, 0.137348, 0.161087, 0.18812, 0.31487, 0.206376, 0.271506, 0.185198, 0.284882, 0.284882, 0.284882, 0.229226, 0.225814, 0.346032, 0.30533, 0.31487, 0.408655, 0.461924, 0.42561, 0.42561, 0.414856, 0.497853, 0.414856, 0.380708, 0.40511, 0.328603, 0.408655, 0.408655, 0.418646, 0.31487, 0.31487, 0.288399, 0.288399, 0.288399, 0.185198, 0.222385, 0.239899, 0.142424, 0.102787, 0.127496, 0.137348, 0.11371, 0.132295, 0.132295, 0.191378, 0.144935, 0.142424, 0.15284, 0.17593, 0.264545, 0.288399, 0.26085, 0.164327, 0.179055, 0.18812, 0.18812, 0.200174, 0.11371, 0.18812, 0.281712, 0.278302, 0.17593, 0.203355, 0.109221, 0.167087, 0.137348, 0.111485, 0.185198, 0.098513, 0.055536, 0.042364, 0.076542, 0.090864, 0.170161, 0.232838, 0.164327, 0.247041, 0.222385, 0.301917, 0.311707, 0.225814, 0.15008, 0.203355, 0.219301, 0.219301, 0.25031, 0.25031, 0.328603, 0.275179, 0.298791, 0.36309, 0.366687, 0.370445, 0.30533, 0.301917, 0.271506, 0.339168, 0.236433, 0.25406, 0.257454, 0.257454, 0.271506, 0.352862, 0.352862, 0.247041, 0.349426, 0.339168, 0.377384, 0.335645, 0.271506, 0.359901, 0.278302, 0.239899, 0.209395, 0.278302, 0.243554, 0.247041, 0.216401, 0.298791, 0.247041, 0.21291, 0.164327, 0.216401, 0.173081, 0.170161], '')</t>
  </si>
  <si>
    <t>UPI00021866ED status=activ</t>
  </si>
  <si>
    <t>([0.028695, 0.045352, 0.022306, 0.023087, 0.034068, 0.045352, 0.043307, 0.069024, 0.044297, 0.054297, 0.076542, 0.06184, 0.043307, 0.023534, 0.030003, 0.060549, 0.047319, 0.100716, 0.111485, 0.100716, 0.102787, 0.05306, 0.028695, 0.034068, 0.045352, 0.046336, 0.025762, 0.020165, 0.021381, 0.037156, 0.038858, 0.017797, 0.016257, 0.01204, 0.015694, 0.009865, 0.00962, 0.01078, 0.010926, 0.010926, 0.010372, 0.013613, 0.014783, 0.025762, 0.044297, 0.032677, 0.017138, 0.023534, 0.031287, 0.024393, 0.026892, 0.020876, 0.044297, 0.06312, 0.109221, 0.161087, 0.206376, 0.134866, 0.090864, 0.090864, 0.142424, 0.085092, 0.0704, 0.06312, 0.047319, 0.049374, 0.032677, 0.067594, 0.106997, 0.134866, 0.090864, 0.047319, 0.076542, 0.058088, 0.038858, 0.040537, 0.034068, 0.024826, 0.048328, 0.048328, 0.027463, 0.026892, 0.050641, 0.083462, 0.15008, 0.15008, 0.11371, 0.194234, 0.106997, 0.055536, 0.06312, 0.106997, 0.116183, 0.094817, 0.074921, 0.111485, 0.088832, 0.055536, 0.051831, 0.048328, 0.06184, 0.078022, 0.088832, 0.088832, 0.069024, 0.041405, 0.05306, 0.05306, 0.043307, 0.088832, 0.088832, 0.081712, 0.042364, 0.044297, 0.046336, 0.046336, 0.06312, 0.060549, 0.079919, 0.073402, 0.071867, 0.046336, 0.058088, 0.050641, 0.048328, 0.037156, 0.030611, 0.023534, 0.019401, 0.016021, 0.012727, 0.018106, 0.019109, 0.018106, 0.022667, 0.023963, 0.023963, 0.025316, 0.036378, 0.036378, 0.048328, 0.05306, 0.064632, 0.054297, 0.055536, 0.060549, 0.098513, 0.144935, 0.17593, 0.268042, 0.342579, 0.377384, 0.291804, 0.185198, 0.21291, 0.257454, 0.243554, 0.281712, 0.194234, 0.106997, 0.155435, 0.222385, 0.247041, 0.332115, 0.380708, 0.349426, 0.243554, 0.173081, 0.21291, 0.225814, 0.127496, 0.096677, 0.111485, 0.17593, 0.239899, 0.291804, 0.257454, 0.225814, 0.239899, 0.30533, 0.42561, 0.349426, 0.308712, 0.209395], '')</t>
  </si>
  <si>
    <t>UPI00021866EE status=activ</t>
  </si>
  <si>
    <t>([0.18812, 0.111485, 0.15008, 0.185198, 0.229226, 0.257454, 0.18812, 0.222385, 0.26085, 0.219301, 0.173081, 0.209395, 0.21291, 0.229226, 0.31487, 0.271506, 0.349426, 0.335645, 0.346032, 0.31487, 0.321458, 0.321458, 0.374039, 0.284882, 0.225814, 0.139895, 0.144935, 0.247041, 0.209395, 0.173081, 0.147574, 0.229226, 0.232838, 0.264545, 0.243554, 0.257454, 0.247041, 0.167087, 0.284882, 0.284882, 0.288399, 0.194234, 0.120615, 0.081712, 0.134866, 0.155435, 0.164327, 0.102787, 0.086953, 0.102787, 0.102787, 0.10481, 0.109221, 0.086953, 0.079919, 0.05306, 0.026338, 0.03976, 0.040537, 0.023963, 0.014586, 0.015344, 0.020522, 0.037156, 0.055536, 0.069024, 0.047319, 0.078022, 0.15008, 0.079919, 0.079919, 0.116183, 0.185198, 0.090864, 0.11371, 0.085092, 0.147574, 0.18812, 0.225814, 0.308712, 0.401658, 0.422041, 0.321458, 0.352862, 0.278302, 0.219301, 0.196879, 0.278302, 0.25031, 0.232838, 0.257454, 0.229226, 0.170161, 0.200174, 0.335645, 0.328603, 0.281712, 0.26085, 0.308712, 0.232838, 0.232838, 0.206376, 0.185198, 0.191378, 0.21291, 0.281712, 0.339168, 0.335645, 0.308712, 0.339168, 0.321458, 0.31487, 0.243554, 0.18812, 0.164327, 0.137348, 0.116183, 0.11371, 0.111485, 0.10481, 0.164327, 0.164327, 0.098513, 0.173081, 0.271506, 0.167087, 0.090864, 0.090864, 0.051831, 0.036378, 0.038858, 0.032017, 0.066181, 0.142424, 0.134866, 0.139895, 0.120615, 0.122885, 0.173081, 0.139895, 0.11371, 0.074921, 0.054297, 0.092881, 0.05306, 0.027463], '')</t>
  </si>
  <si>
    <t>UPI00021866EF status=activ</t>
  </si>
  <si>
    <t>([0.06312, 0.090864, 0.125101, 0.158265, 0.100716, 0.125101, 0.071867, 0.096677, 0.067594, 0.048328, 0.067594, 0.067594, 0.081712, 0.15008, 0.15008, 0.206376, 0.164327, 0.122885, 0.134866, 0.132295, 0.155435, 0.098513, 0.054297, 0.06184, 0.06184, 0.058088, 0.058088, 0.064632, 0.076542, 0.142424, 0.185198, 0.173081, 0.11371, 0.096677, 0.051831, 0.051831, 0.066181, 0.109221, 0.144935, 0.219301, 0.209395, 0.122885, 0.200174, 0.31487, 0.30533, 0.21291, 0.346032, 0.247041, 0.308712, 0.284882, 0.271506, 0.30533, 0.324872, 0.40511, 0.321458, 0.422041, 0.328603, 0.229226, 0.15008, 0.194234, 0.158265, 0.094817, 0.17593, 0.170161, 0.15008, 0.144935, 0.137348, 0.064632, 0.116183, 0.134866, 0.073402, 0.076542, 0.083462, 0.038858, 0.051831, 0.083462, 0.049374, 0.086953, 0.147574, 0.229226, 0.147574, 0.147574, 0.229226, 0.219301, 0.219301, 0.243554, 0.243554, 0.222385, 0.31487, 0.332115, 0.298791, 0.359901, 0.257454, 0.170161, 0.191378, 0.194234, 0.203355, 0.284882, 0.196879, 0.194234, 0.209395, 0.185198, 0.232838, 0.229226, 0.15008, 0.125101, 0.125101, 0.071867, 0.120615, 0.142424, 0.078022, 0.098513, 0.127496, 0.229226, 0.232838, 0.318242, 0.275179, 0.179055, 0.170161, 0.167087, 0.167087, 0.092881, 0.085092, 0.076542, 0.081712, 0.083462, 0.060549, 0.066181, 0.094817, 0.076542, 0.076542, 0.109221, 0.071867, 0.055536, 0.030003, 0.023534, 0.023963, 0.030003, 0.043307, 0.021816, 0.038858, 0.042364, 0.076542, 0.090864, 0.074921, 0.085092, 0.155435, 0.200174, 0.100716, 0.071867, 0.060549, 0.060549, 0.042364, 0.078022, 0.049374, 0.076542, 0.083462, 0.042364, 0.032677, 0.045352, 0.054297, 0.054297, 0.028107, 0.026892, 0.046336, 0.031287, 0.025762, 0.013016, 0.015344, 0.026892, 0.048328, 0.086953, 0.071867, 0.125101, 0.059222, 0.073402, 0.071867, 0.127496, 0.179055, 0.137348, 0.10481, 0.182256, 0.179055, 0.18812, 0.18812, 0.134866, 0.247041, 0.170161, 0.275179, 0.239899, 0.164327, 0.155435, 0.109221, 0.073402, 0.0704, 0.074921, 0.11371, 0.069024, 0.0704, 0.090864, 0.144935, 0.109221, 0.096677, 0.064632, 0.06312, 0.051831, 0.042364, 0.034884, 0.059222, 0.059222, 0.076542, 0.125101, 0.083462, 0.129801, 0.191378, 0.191378, 0.225814, 0.219301, 0.191378, 0.196879, 0.21291, 0.222385, 0.301917, 0.301917, 0.301917, 0.342579, 0.335645, 0.4292, 0.436924, 0.440853, 0.436924, 0.422041, 0.440853, 0.418646, 0.418646, 0.444081, 0.444081, 0.401658, 0.31487, 0.465241, 0.356642, 0.243554, 0.173081, 0.194234, 0.196879, 0.281712, 0.318242, 0.359901, 0.359901, 0.318242, 0.324872, 0.339168, 0.26085, 0.257454, 0.356642, 0.264545, 0.158265, 0.170161, 0.26085, 0.36309, 0.328603, 0.42561, 0.4292, 0.414856, 0.390993, 0.324872, 0.30533, 0.30533, 0.243554, 0.243554, 0.275179, 0.278302, 0.182256, 0.264545, 0.268042, 0.194234, 0.291804, 0.384043, 0.339168, 0.298791, 0.291804, 0.26085, 0.26085, 0.349426, 0.454136, 0.458154, 0.494003, 0.461924, 0.384043, 0.414856, 0.335645, 0.335645, 0.243554, 0.232838, 0.200174, 0.203355, 0.275179, 0.170161, 0.164327, 0.164327, 0.200174, 0.118441, 0.139895, 0.142424, 0.081712, 0.040537, 0.032677, 0.042364, 0.042364, 0.0704, 0.083462, 0.083462, 0.090864, 0.122885, 0.137348, 0.098513, 0.045352, 0.047319, 0.083462, 0.081712, 0.056825, 0.05306, 0.10481, 0.11371, 0.11371, 0.15284, 0.229226, 0.232838, 0.219301, 0.222385, 0.229226, 0.147574, 0.161087, 0.15008, 0.185198, 0.179055, 0.275179, 0.275179, 0.185198, 0.182256, 0.118441, 0.161087, 0.102787, 0.098513, 0.098513, 0.111485, 0.132295, 0.142424, 0.17593, 0.179055, 0.206376, 0.167087, 0.268042, 0.225814, 0.144935, 0.142424, 0.236433, 0.236433, 0.352862, 0.40511, 0.318242, 0.332115, 0.36309, 0.377384, 0.328603, 0.247041, 0.147574, 0.155435, 0.15284, 0.155435, 0.173081, 0.191378, 0.144935, 0.11371, 0.120615, 0.167087, 0.158265, 0.15008, 0.092881, 0.069024, 0.085092, 0.081712, 0.102787, 0.058088, 0.11371, 0.142424, 0.167087, 0.25406, 0.264545, 0.167087, 0.129801, 0.073402, 0.064632, 0.090864, 0.092881, 0.137348, 0.139895, 0.116183, 0.081712, 0.11371, 0.122885, 0.090864, 0.161087, 0.173081], '')</t>
  </si>
  <si>
    <t>UPI00021866F0 status=activ</t>
  </si>
  <si>
    <t>([0.868118, 0.876521, 0.779859, 0.741537, 0.642678, 0.608892, 0.642678, 0.525368, 0.58069, 0.557691, 0.570702, 0.509769, 0.51388, 0.5017, 0.422041, 0.328603, 0.335645, 0.342579, 0.257454, 0.182256, 0.122885, 0.111485, 0.10481, 0.158265, 0.179055, 0.164327, 0.139895, 0.129801, 0.127496, 0.127496, 0.10481, 0.11371, 0.109221, 0.06184, 0.054297, 0.088832, 0.086953, 0.090864, 0.06312, 0.118441, 0.185198, 0.26085, 0.203355, 0.232838, 0.21291, 0.21291, 0.301917, 0.377384, 0.380708, 0.5017, 0.390993, 0.450668, 0.436924, 0.5017, 0.575842, 0.505461, 0.51388, 0.63748, 0.51388, 0.497853, 0.450668, 0.447574, 0.352862, 0.414856, 0.291804, 0.321458, 0.352862, 0.31487, 0.219301, 0.216401, 0.200174, 0.284882, 0.200174, 0.200174, 0.15008, 0.179055, 0.167087, 0.155435, 0.147574, 0.219301, 0.209395, 0.264545, 0.203355, 0.271506, 0.264545, 0.359901, 0.301917, 0.243554, 0.268042, 0.342579, 0.349426, 0.31487, 0.318242, 0.318242, 0.295083, 0.352862, 0.352862, 0.401658, 0.339168, 0.31487, 0.311707, 0.374039, 0.339168, 0.401658, 0.346032, 0.349426, 0.346032, 0.301917, 0.247041, 0.264545, 0.288399, 0.311707, 0.342579, 0.247041, 0.30533, 0.332115, 0.278302, 0.185198, 0.15284, 0.182256, 0.139895, 0.15008, 0.203355, 0.206376, 0.222385, 0.298791, 0.301917, 0.225814, 0.196879, 0.275179, 0.268042, 0.173081, 0.15284, 0.094817, 0.081712, 0.106997, 0.109221, 0.182256, 0.275179, 0.311707, 0.308712, 0.390993, 0.384043, 0.257454, 0.225814, 0.132295, 0.164327, 0.18812, 0.298791, 0.440853, 0.408655, 0.311707, 0.408655, 0.318242, 0.31487, 0.356642, 0.257454, 0.275179, 0.257454, 0.284882, 0.229226, 0.264545, 0.179055, 0.167087, 0.264545, 0.295083, 0.401658, 0.275179, 0.243554, 0.216401, 0.120615, 0.170161, 0.25031, 0.257454, 0.374039, 0.461924, 0.444081, 0.444081, 0.390993, 0.408655, 0.346032, 0.42561, 0.422041, 0.422041, 0.433034, 0.342579, 0.30533, 0.191378, 0.30533, 0.301917, 0.222385, 0.31487, 0.291804, 0.26085, 0.155435, 0.132295, 0.076542, 0.127496, 0.191378, 0.25031, 0.247041, 0.191378, 0.125101, 0.127496, 0.216401, 0.179055, 0.229226, 0.264545, 0.268042, 0.239899, 0.21291, 0.185198, 0.15284, 0.142424, 0.173081, 0.268042, 0.179055, 0.182256, 0.21291, 0.216401, 0.216401, 0.209395, 0.182256, 0.281712, 0.25031, 0.15284, 0.111485, 0.142424, 0.081712, 0.100716, 0.11371, 0.132295, 0.191378, 0.219301, 0.147574, 0.081712, 0.078022, 0.078022, 0.139895, 0.074921, 0.06184, 0.049374, 0.048328, 0.100716, 0.088832, 0.069024, 0.076542, 0.129801, 0.069024, 0.069024, 0.060549, 0.059222, 0.059222, 0.069024, 0.067594, 0.116183, 0.206376, 0.142424, 0.236433, 0.125101, 0.116183, 0.139895, 0.074921, 0.074921, 0.042364, 0.035586, 0.06312, 0.096677, 0.10481, 0.094817, 0.132295, 0.182256, 0.173081, 0.102787, 0.129801, 0.134866, 0.137348, 0.127496, 0.11371, 0.058088, 0.096677, 0.129801, 0.079919, 0.17593, 0.179055, 0.264545, 0.219301, 0.122885, 0.071867, 0.067594, 0.10481, 0.102787, 0.100716, 0.074921, 0.125101, 0.0704, 0.047319, 0.030003, 0.019109, 0.032017], '')</t>
  </si>
  <si>
    <t>[0, 1, 2, 3, 4, 5, 6, 7, 8, 9, 10, 11, 12, 13, 49, 53, 54, 55, 56, 57, 58]</t>
  </si>
  <si>
    <t>UPI00021866F1 status=activ</t>
  </si>
  <si>
    <t>([0.332115, 0.384043, 0.422041, 0.486429, 0.458154, 0.436924, 0.414856, 0.339168, 0.271506, 0.295083, 0.225814, 0.229226, 0.288399, 0.366687, 0.472492, 0.384043, 0.298791, 0.346032, 0.225814, 0.229226, 0.200174, 0.196879, 0.116183, 0.120615, 0.127496, 0.094817, 0.11371, 0.106997, 0.194234, 0.243554, 0.243554, 0.25031, 0.281712, 0.26085, 0.232838, 0.134866, 0.144935, 0.232838, 0.229226, 0.370445, 0.384043, 0.328603, 0.281712, 0.398279, 0.384043, 0.25406, 0.370445, 0.387226, 0.359901, 0.349426, 0.284882, 0.298791, 0.394753, 0.31487, 0.30533, 0.346032, 0.408655, 0.394753, 0.349426, 0.30533, 0.275179, 0.26085, 0.359901, 0.308712, 0.318242, 0.288399, 0.352862, 0.321458, 0.216401, 0.200174, 0.15284, 0.239899, 0.236433, 0.222385, 0.324872, 0.332115, 0.339168, 0.370445, 0.352862, 0.271506, 0.311707, 0.222385, 0.155435, 0.147574, 0.219301, 0.120615, 0.139895, 0.194234, 0.18812, 0.275179, 0.324872, 0.318242, 0.222385, 0.15008, 0.088832, 0.094817, 0.088832, 0.038858, 0.032017, 0.069024, 0.074921, 0.069024, 0.11371, 0.139895, 0.081712, 0.088832, 0.15284, 0.102787, 0.092881, 0.051831, 0.06184, 0.047319, 0.038042, 0.079919, 0.067594, 0.098513, 0.045352, 0.044297, 0.102787, 0.120615, 0.118441, 0.194234, 0.111485, 0.120615, 0.085092, 0.15008, 0.155435, 0.122885, 0.106997, 0.054297, 0.10481, 0.074921, 0.066181, 0.109221, 0.116183, 0.164327, 0.120615, 0.206376, 0.129801, 0.066181, 0.032017, 0.017138, 0.011106, 0.020522, 0.022667, 0.043307, 0.044297, 0.049374, 0.064632, 0.118441, 0.116183, 0.058088, 0.086953, 0.164327, 0.155435, 0.132295, 0.090864, 0.086953, 0.090864, 0.125101, 0.118441, 0.182256, 0.281712, 0.359901, 0.271506, 0.232838, 0.185198, 0.102787, 0.090864, 0.044297, 0.043307, 0.044297, 0.043307, 0.0198, 0.019109, 0.021381, 0.017797, 0.015694, 0.015694, 0.015078, 0.010221, 0.010131, 0.013613, 0.014075, 0.014783, 0.027463, 0.028695, 0.018106, 0.017797, 0.019401, 0.0198, 0.01204, 0.016257, 0.029376, 0.051831, 0.058088, 0.049374, 0.038042, 0.040537, 0.047319, 0.023534, 0.046336, 0.088832, 0.038858, 0.037156, 0.034884, 0.014586, 0.009401, 0.013437, 0.013265, 0.013265, 0.022306, 0.022306, 0.025762, 0.014586, 0.015078, 0.008624, 0.006374, 0.005932, 0.008804, 0.009977, 0.016826, 0.014586, 0.015694, 0.021816, 0.013821, 0.011518, 0.020876, 0.020876, 0.024826, 0.037156, 0.029376, 0.031287, 0.043307, 0.055536, 0.050641, 0.049374, 0.049374, 0.098513, 0.139895, 0.073402, 0.073402, 0.054297, 0.036378, 0.027463, 0.034884, 0.06312, 0.040537, 0.022306, 0.022306, 0.023963, 0.032677, 0.032677, 0.024393, 0.018415, 0.016257, 0.030611, 0.024393, 0.049374, 0.021816, 0.028107, 0.025316, 0.017447, 0.022667, 0.044297, 0.06184, 0.06184, 0.043307, 0.083462, 0.071867, 0.071867, 0.054297, 0.05306, 0.028695, 0.038042, 0.081712, 0.055536, 0.045352, 0.058088, 0.028107, 0.064632, 0.037156, 0.036378, 0.085092, 0.079919, 0.0704, 0.049374, 0.055536, 0.037156, 0.021381, 0.021816, 0.022306, 0.026338, 0.016826, 0.032017, 0.029376, 0.021381, 0.031287, 0.018787, 0.0198, 0.020165, 0.0198, 0.017797, 0.028695, 0.014075, 0.009187, 0.009187, 0.01078, 0.010221, 0.011342, 0.011518, 0.012727, 0.020522, 0.020876, 0.020522, 0.016021, 0.017797, 0.013016, 0.014586, 0.028695, 0.015694, 0.029376, 0.027463, 0.049374, 0.033407, 0.029376, 0.05306, 0.033407, 0.025762, 0.015078, 0.021816, 0.037156, 0.058088, 0.066181, 0.073402, 0.125101, 0.161087, 0.15284, 0.155435, 0.071867, 0.058088, 0.086953, 0.042364, 0.041405, 0.040537, 0.047319, 0.055536, 0.045352, 0.059222, 0.059222, 0.092881, 0.078022, 0.060549, 0.06184, 0.038042, 0.023087, 0.013613, 0.008624], '')</t>
  </si>
  <si>
    <t>UPI00021866F2 status=activ</t>
  </si>
  <si>
    <t>([0.608892, 0.63748, 0.490133, 0.384043, 0.418646, 0.444081, 0.422041, 0.440853, 0.42561, 0.40511, 0.324872, 0.284882, 0.25031, 0.25031, 0.173081, 0.161087, 0.18812, 0.132295, 0.200174, 0.132295, 0.109221, 0.090864, 0.073402, 0.098513, 0.158265, 0.102787, 0.067594, 0.069024, 0.043307, 0.05306, 0.042364, 0.041405, 0.083462, 0.086953, 0.085092, 0.134866, 0.076542, 0.067594, 0.10481, 0.067594, 0.118441, 0.094817, 0.120615, 0.142424, 0.182256, 0.185198, 0.182256, 0.167087, 0.196879, 0.17593, 0.173081, 0.247041, 0.232838, 0.17593, 0.134866, 0.134866, 0.139895, 0.257454, 0.26085, 0.257454, 0.26085, 0.18812, 0.18812, 0.191378, 0.125101, 0.122885, 0.118441, 0.120615, 0.203355, 0.134866, 0.229226, 0.229226, 0.164327, 0.196879, 0.225814, 0.311707, 0.278302, 0.264545, 0.232838, 0.229226, 0.144935, 0.206376, 0.288399, 0.374039, 0.374039, 0.490133, 0.370445, 0.278302, 0.346032, 0.332115, 0.384043, 0.370445, 0.30533, 0.374039, 0.461924, 0.352862, 0.366687, 0.436924, 0.444081, 0.450668, 0.374039, 0.472492, 0.4292, 0.349426, 0.229226, 0.229226, 0.132295, 0.222385, 0.321458, 0.339168, 0.271506, 0.295083, 0.324872, 0.401658, 0.321458, 0.209395, 0.288399, 0.196879, 0.147574, 0.167087, 0.111485, 0.139895, 0.139895, 0.096677, 0.137348, 0.243554, 0.229226, 0.232838, 0.179055, 0.142424, 0.139895, 0.137348, 0.086953, 0.086953, 0.0704, 0.122885, 0.182256, 0.216401, 0.30533, 0.264545, 0.243554, 0.318242, 0.380708, 0.301917, 0.332115, 0.308712, 0.219301, 0.15284, 0.225814, 0.301917, 0.25031, 0.25406, 0.324872, 0.40511, 0.384043, 0.335645, 0.332115, 0.359901, 0.36309, 0.284882, 0.387226, 0.41194, 0.370445, 0.349426, 0.4292, 0.509769, 0.585406, 0.703578, 0.83125, 0.823549, 0.808535, 0.865454, 0.852992, 0.859585, 0.868118, 0.862302, 0.936162, 0.876521, 0.812494, 0.703578, 0.750527, 0.604312, 0.570702, 0.653063, 0.63748, 0.648219, 0.648219, 0.604312, 0.59917, 0.570702, 0.570702, 0.570702, 0.570702, 0.494003, 0.494003, 0.480142, 0.387226, 0.356642, 0.447574, 0.517562, 0.642678, 0.685117, 0.791621, 0.703578, 0.570702, 0.486429, 0.486429, 0.401658, 0.374039, 0.366687, 0.359901, 0.288399, 0.291804, 0.288399, 0.278302, 0.196879, 0.209395, 0.291804, 0.301917, 0.295083, 0.30533, 0.257454, 0.25406, 0.216401, 0.200174, 0.225814, 0.301917, 0.295083, 0.390993, 0.433034, 0.440853, 0.374039, 0.346032, 0.26085, 0.324872, 0.324872, 0.408655, 0.332115, 0.339168, 0.264545, 0.236433, 0.222385, 0.229226, 0.243554, 0.271506, 0.36309, 0.40511, 0.374039, 0.377384, 0.291804, 0.185198, 0.127496, 0.17593, 0.191378, 0.284882, 0.219301, 0.301917, 0.278302, 0.239899, 0.239899, 0.298791, 0.335645, 0.346032, 0.408655, 0.394753, 0.394753, 0.380708, 0.374039, 0.339168, 0.225814, 0.268042, 0.284882, 0.342579, 0.346032, 0.42561, 0.408655, 0.40511, 0.401658, 0.42561, 0.538167, 0.497853, 0.465241, 0.458154, 0.359901, 0.247041, 0.219301, 0.229226, 0.232838, 0.239899, 0.318242, 0.390993, 0.418646, 0.509769, 0.42561, 0.332115, 0.332115, 0.332115, 0.295083, 0.288399, 0.288399, 0.281712, 0.308712, 0.346032, 0.352862, 0.346032, 0.352862, 0.390993, 0.394753, 0.394753, 0.349426, 0.229226, 0.268042, 0.232838, 0.167087, 0.25031, 0.332115, 0.257454, 0.26085, 0.243554, 0.21291, 0.222385, 0.222385, 0.15008, 0.142424, 0.071867, 0.122885, 0.17593, 0.142424, 0.090864, 0.05306, 0.071867, 0.134866, 0.106997, 0.127496, 0.194234, 0.116183, 0.127496, 0.206376, 0.134866, 0.219301, 0.25031, 0.257454, 0.264545, 0.281712, 0.298791, 0.418646, 0.387226, 0.387226, 0.311707, 0.346032, 0.36309, 0.268042, 0.264545, 0.268042, 0.301917, 0.295083, 0.298791, 0.318242, 0.301917, 0.301917, 0.209395, 0.155435, 0.158265, 0.155435, 0.185198, 0.094817, 0.051831, 0.06312, 0.069024, 0.088832, 0.118441, 0.182256, 0.278302, 0.288399, 0.31487, 0.200174, 0.18812, 0.275179, 0.206376, 0.206376, 0.185198, 0.268042, 0.342579, 0.342579, 0.271506, 0.271506, 0.390993, 0.480142, 0.394753, 0.298791, 0.332115, 0.31487, 0.209395, 0.191378, 0.155435, 0.098513, 0.085092, 0.071867, 0.073402, 0.088832, 0.073402, 0.144935, 0.081712, 0.06312, 0.058088, 0.090864, 0.109221, 0.079919, 0.06312, 0.092881, 0.129801, 0.129801, 0.10481, 0.167087, 0.134866, 0.137348, 0.232838], '')</t>
  </si>
  <si>
    <t>[0, 1, 165, 166, 167, 168, 169, 170, 171, 172, 173, 174, 175, 176, 177, 178, 179, 180, 181, 182, 183, 184, 185, 186, 187, 188, 189, 190, 191, 192, 199, 200, 201, 202, 203, 204, 279, 292]</t>
  </si>
  <si>
    <t>UPI00021866F3 status=activ</t>
  </si>
  <si>
    <t>([0.102787, 0.034884, 0.060549, 0.026892, 0.014075, 0.020522, 0.029376, 0.027463, 0.020165, 0.019401, 0.013265, 0.009728, 0.009865, 0.006374, 0.004388, 0.00283, 0.002276, 0.00231, 0.00231, 0.002078, 0.001391, 0.000893, 0.001499, 0.001499, 0.002336, 0.003405, 0.003177, 0.00292, 0.003512, 0.004388, 0.004921, 0.004736, 0.006142, 0.004899, 0.004921, 0.007031, 0.008895, 0.009483, 0.009483, 0.012727, 0.01227, 0.012491, 0.011342, 0.007091, 0.004736, 0.003997, 0.002761, 0.003053, 0.003079, 0.00292, 0.002482, 0.002581, 0.002688, 0.002211, 0.001687, 0.002435, 0.002396, 0.001855, 0.001649, 0.001649, 0.001202, 0.001391, 0.001709, 0.002761, 0.003212, 0.004388, 0.005086, 0.008075, 0.008624, 0.006039, 0.005249, 0.006421, 0.006078, 0.007555, 0.00962, 0.010926, 0.011669, 0.007031, 0.006482, 0.007259, 0.008895, 0.018787, 0.026892, 0.017447, 0.016257, 0.018787, 0.01078, 0.006894, 0.004483, 0.002623, 0.004135, 0.003366, 0.002194, 0.001335, 0.001499, 0.001112, 0.001155, 0.00076, 0.001048, 0.001408, 0.001249, 0.001155, 0.00061, 0.000313, 0.000442, 0.000189], '')</t>
  </si>
  <si>
    <t>UPI00021866F4 status=activ</t>
  </si>
  <si>
    <t>([0.071867, 0.100716, 0.048328, 0.078022, 0.102787, 0.100716, 0.122885, 0.074921, 0.074921, 0.073402, 0.094817, 0.102787, 0.073402, 0.067594, 0.066181, 0.06184, 0.06312, 0.116183, 0.118441, 0.127496, 0.098513, 0.056825, 0.064632, 0.098513, 0.092881, 0.098513, 0.0704, 0.058088, 0.073402, 0.073402, 0.098513, 0.094817, 0.116183, 0.116183, 0.116183, 0.11371, 0.116183, 0.118441, 0.066181, 0.102787, 0.167087, 0.206376, 0.203355, 0.18812, 0.132295, 0.074921, 0.078022, 0.137348, 0.090864, 0.142424, 0.086953, 0.081712, 0.045352, 0.029376, 0.036378, 0.040537, 0.033407, 0.019401, 0.026892, 0.054297, 0.054297, 0.060549, 0.03976, 0.040537, 0.023534, 0.046336, 0.06312, 0.046336, 0.055536, 0.111485, 0.055536, 0.096677, 0.047319, 0.100716, 0.118441, 0.118441, 0.05306, 0.066181, 0.064632, 0.098513, 0.090864, 0.088832, 0.096677, 0.147574, 0.147574, 0.222385, 0.191378, 0.200174, 0.142424, 0.096677, 0.051831, 0.092881, 0.06312, 0.125101, 0.060549, 0.038858, 0.030611, 0.034068, 0.035586, 0.066181, 0.030611, 0.030611, 0.031287, 0.025316, 0.025762, 0.044297, 0.025762, 0.038042, 0.046336, 0.086953, 0.116183, 0.18812, 0.122885, 0.194234, 0.106997, 0.173081, 0.25031, 0.301917, 0.394753, 0.321458, 0.232838, 0.321458, 0.349426, 0.356642, 0.271506, 0.196879, 0.196879, 0.288399, 0.15008, 0.158265, 0.092881, 0.086953, 0.088832, 0.102787, 0.05306, 0.071867, 0.073402, 0.090864, 0.0704, 0.0704, 0.06184, 0.0704, 0.03976, 0.028107, 0.028695, 0.042364, 0.0704, 0.055536, 0.034884, 0.047319, 0.043307, 0.083462, 0.085092, 0.083462, 0.127496, 0.158265, 0.216401, 0.222385, 0.21291, 0.25406, 0.25031, 0.311707, 0.288399, 0.374039, 0.370445, 0.356642, 0.384043, 0.384043, 0.440853, 0.517562, 0.497853, 0.394753, 0.324872, 0.257454, 0.264545, 0.225814, 0.30533, 0.311707, 0.219301, 0.225814, 0.216401, 0.219301, 0.26085, 0.349426, 0.239899, 0.275179, 0.179055, 0.179055, 0.144935, 0.132295, 0.129801, 0.129801, 0.158265, 0.229226, 0.264545, 0.26085, 0.288399, 0.308712, 0.209395, 0.229226, 0.219301, 0.229226, 0.137348, 0.067594, 0.0704, 0.144935, 0.139895, 0.18812, 0.191378, 0.142424, 0.142424, 0.139895, 0.239899, 0.219301, 0.206376, 0.161087, 0.15008, 0.094817, 0.047319, 0.083462, 0.122885, 0.125101, 0.116183, 0.134866, 0.170161, 0.118441, 0.129801, 0.125101, 0.111485, 0.109221, 0.17593, 0.191378, 0.18812, 0.173081, 0.229226, 0.155435, 0.158265, 0.10481, 0.173081, 0.264545, 0.281712, 0.288399, 0.288399, 0.284882, 0.284882, 0.288399, 0.247041, 0.167087, 0.111485, 0.182256, 0.111485, 0.088832, 0.086953, 0.096677, 0.046336, 0.054297, 0.055536, 0.054297, 0.092881, 0.086953, 0.083462, 0.079919, 0.050641, 0.058088, 0.034068, 0.054297, 0.079919, 0.15008, 0.229226, 0.301917, 0.243554, 0.278302, 0.288399, 0.200174, 0.194234, 0.30533, 0.301917, 0.398279, 0.394753, 0.408655, 0.31487, 0.229226, 0.15008, 0.216401, 0.15008, 0.15008, 0.164327, 0.142424, 0.134866, 0.060549, 0.060549, 0.069024, 0.102787, 0.073402, 0.120615, 0.11371, 0.11371, 0.122885, 0.067594, 0.076542, 0.036378, 0.066181, 0.06312, 0.10481, 0.096677, 0.096677, 0.158265, 0.170161, 0.127496, 0.088832, 0.167087, 0.182256, 0.200174, 0.194234, 0.281712, 0.281712, 0.308712, 0.31487, 0.278302, 0.281712, 0.346032, 0.447574, 0.454136, 0.458154, 0.461924, 0.377384, 0.450668, 0.36309, 0.335645, 0.42561, 0.51388, 0.517562, 0.509769, 0.509769, 0.480142, 0.5017, 0.418646, 0.311707, 0.295083, 0.268042, 0.239899, 0.239899, 0.243554, 0.222385, 0.222385, 0.222385, 0.308712, 0.216401, 0.291804, 0.284882, 0.196879, 0.158265, 0.161087, 0.158265, 0.125101, 0.094817, 0.088832, 0.134866, 0.134866, 0.139895, 0.21291, 0.239899, 0.164327, 0.158265, 0.167087, 0.170161, 0.167087, 0.191378, 0.243554, 0.15284, 0.164327, 0.229226, 0.26085, 0.216401, 0.170161, 0.129801, 0.219301, 0.203355, 0.21291, 0.301917, 0.216401, 0.191378, 0.271506, 0.359901, 0.359901, 0.366687, 0.458154, 0.366687, 0.31487, 0.318242, 0.422041, 0.339168, 0.335645, 0.324872, 0.342579, 0.295083, 0.40511, 0.271506, 0.191378, 0.185198, 0.194234, 0.271506, 0.194234, 0.170161, 0.155435, 0.161087, 0.096677, 0.079919, 0.127496, 0.144935, 0.10481, 0.111485, 0.167087, 0.185198, 0.191378, 0.21291, 0.21291, 0.120615, 0.139895, 0.200174, 0.219301, 0.182256, 0.182256, 0.229226, 0.17593, 0.182256, 0.18812, 0.191378, 0.216401, 0.239899, 0.243554, 0.222385, 0.219301, 0.222385, 0.225814, 0.134866, 0.0704, 0.144935, 0.18812, 0.278302, 0.203355, 0.185198, 0.132295, 0.086953, 0.0704, 0.125101, 0.127496, 0.129801, 0.11371, 0.078022, 0.067594, 0.06184, 0.073402, 0.074921, 0.079919, 0.06184, 0.074921, 0.069024, 0.060549, 0.067594, 0.06312, 0.100716, 0.11371, 0.185198, 0.222385, 0.185198, 0.111485, 0.116183, 0.092881, 0.179055, 0.247041, 0.271506, 0.25031, 0.318242, 0.229226, 0.216401, 0.257454, 0.229226, 0.25406, 0.236433, 0.26085, 0.25406, 0.232838, 0.225814, 0.216401, 0.247041, 0.359901, 0.352862, 0.339168, 0.281712, 0.243554, 0.222385, 0.185198, 0.182256, 0.170161, 0.229226, 0.206376, 0.155435, 0.264545, 0.356642, 0.366687, 0.308712], '')</t>
  </si>
  <si>
    <t>[169, 330, 331, 332, 333, 335]</t>
  </si>
  <si>
    <t>UPI00021866F5 status=activ</t>
  </si>
  <si>
    <t>([0.545602, 0.422041, 0.458154, 0.444081, 0.465241, 0.349426, 0.390993, 0.418646, 0.436924, 0.461924, 0.418646, 0.472492, 0.36309, 0.346032, 0.352862, 0.278302, 0.301917, 0.278302, 0.281712, 0.229226, 0.271506, 0.236433, 0.257454, 0.268042, 0.219301, 0.158265, 0.196879, 0.109221, 0.11371, 0.122885, 0.134866, 0.182256, 0.185198, 0.295083, 0.335645, 0.401658, 0.40511, 0.414856, 0.366687, 0.394753, 0.398279, 0.374039, 0.377384, 0.440853, 0.436924, 0.433034, 0.408655, 0.465241, 0.59014, 0.468512, 0.380708, 0.339168, 0.31487, 0.281712, 0.271506, 0.278302, 0.288399, 0.311707, 0.295083, 0.275179, 0.25031, 0.182256, 0.182256, 0.137348, 0.132295, 0.127496, 0.216401, 0.21291, 0.222385, 0.247041, 0.318242, 0.408655, 0.433034, 0.454136, 0.472492, 0.36309, 0.349426, 0.370445, 0.422041, 0.42561, 0.444081, 0.36309, 0.374039, 0.394753, 0.480142, 0.480142, 0.447574, 0.418646, 0.51388, 0.436924, 0.422041, 0.450668, 0.444081, 0.356642, 0.387226, 0.401658, 0.525368, 0.529623, 0.490133, 0.433034, 0.436924, 0.521092, 0.618285, 0.675549, 0.525368, 0.51388, 0.545602, 0.59508, 0.59014, 0.585406, 0.690604, 0.661982, 0.622677, 0.570702, 0.59917, 0.534167, 0.549308, 0.534167, 0.509769, 0.538167, 0.557691, 0.486429, 0.497853, 0.408655, 0.444081, 0.450668, 0.447574, 0.311707, 0.291804, 0.301917, 0.321458, 0.308712, 0.339168, 0.390993, 0.408655, 0.480142, 0.538167, 0.394753, 0.398279, 0.414856, 0.40511, 0.40511, 0.380708, 0.268042, 0.36309, 0.342579, 0.440853, 0.36309, 0.472492, 0.480142, 0.390993, 0.384043, 0.301917, 0.194234, 0.182256, 0.21291, 0.222385, 0.129801, 0.25031, 0.26085, 0.219301, 0.137348, 0.182256, 0.268042, 0.374039, 0.264545, 0.288399, 0.264545, 0.243554, 0.25031, 0.247041, 0.356642, 0.321458, 0.36309, 0.356642, 0.31487, 0.200174, 0.100716, 0.158265, 0.134866, 0.074921, 0.088832, 0.088832, 0.092881, 0.076542, 0.043307, 0.086953, 0.05306, 0.037156, 0.074921, 0.049374, 0.040537, 0.037156, 0.022667, 0.024826, 0.042364, 0.055536, 0.11371, 0.194234, 0.129801, 0.142424, 0.209395, 0.164327, 0.247041, 0.170161, 0.191378, 0.284882, 0.179055, 0.158265, 0.232838, 0.127496, 0.185198, 0.236433, 0.142424, 0.209395, 0.142424, 0.074921, 0.055536, 0.026892, 0.030003, 0.060549, 0.050641, 0.028695, 0.032017, 0.030611, 0.055536, 0.066181, 0.064632, 0.106997, 0.164327, 0.100716, 0.17593, 0.182256, 0.081712, 0.129801, 0.161087, 0.229226, 0.275179, 0.298791, 0.356642, 0.25406, 0.222385, 0.203355, 0.264545, 0.295083, 0.206376, 0.21291, 0.134866, 0.074921, 0.044297, 0.058088, 0.056825, 0.034068, 0.018787, 0.03976, 0.03976, 0.035586, 0.035586, 0.060549, 0.034068, 0.044297, 0.043307, 0.050641, 0.06312, 0.090864, 0.092881, 0.109221, 0.094817, 0.081712, 0.132295, 0.206376, 0.122885, 0.206376, 0.281712, 0.359901, 0.342579, 0.25406, 0.170161, 0.116183, 0.069024, 0.11371, 0.118441, 0.203355, 0.191378, 0.200174, 0.10481, 0.094817, 0.147574, 0.083462, 0.147574, 0.155435, 0.102787, 0.173081, 0.173081, 0.170161, 0.111485, 0.122885, 0.127496, 0.200174, 0.291804, 0.387226, 0.401658, 0.318242, 0.239899, 0.25406, 0.147574, 0.209395, 0.206376, 0.209395, 0.239899, 0.15008, 0.137348, 0.109221, 0.056825, 0.034884, 0.034884, 0.069024, 0.03976, 0.067594, 0.046336, 0.05306, 0.044297, 0.021816, 0.030003, 0.023087, 0.022306, 0.024393, 0.024393, 0.025762, 0.016528, 0.0198, 0.034884, 0.034884, 0.076542, 0.161087, 0.236433, 0.129801, 0.11371, 0.179055, 0.194234, 0.229226, 0.25031, 0.164327, 0.164327, 0.185198, 0.268042, 0.17593, 0.25031, 0.268042, 0.281712, 0.342579, 0.318242, 0.236433, 0.239899, 0.247041, 0.164327, 0.147574, 0.179055, 0.127496, 0.102787, 0.106997, 0.147574, 0.071867, 0.127496, 0.158265, 0.147574, 0.196879, 0.281712, 0.291804, 0.21291, 0.219301, 0.173081, 0.232838, 0.324872, 0.225814, 0.243554, 0.278302, 0.206376, 0.185198, 0.232838, 0.271506, 0.173081, 0.155435, 0.247041, 0.236433, 0.209395, 0.203355, 0.182256, 0.17593, 0.15284, 0.225814, 0.206376, 0.164327, 0.096677, 0.055536, 0.11371, 0.102787, 0.125101, 0.137348, 0.219301, 0.167087, 0.158265, 0.25031, 0.142424, 0.120615, 0.129801, 0.21291, 0.129801, 0.109221, 0.096677, 0.109221, 0.111485, 0.120615, 0.139895, 0.134866, 0.182256, 0.170161, 0.167087, 0.158265, 0.21291, 0.25406, 0.366687, 0.36309, 0.332115, 0.447574, 0.41194, 0.41194, 0.342579, 0.390993, 0.418646, 0.422041, 0.4292, 0.444081, 0.436924, 0.414856, 0.525368, 0.465241, 0.465241, 0.468512, 0.377384, 0.318242, 0.196879, 0.094817, 0.10481, 0.129801, 0.125101, 0.170161, 0.170161, 0.257454, 0.288399, 0.298791, 0.321458, 0.332115, 0.339168, 0.349426, 0.447574, 0.450668, 0.538167, 0.545602, 0.545602, 0.680603, 0.771762, 0.767246, 0.868118, 0.868118, 0.868118, 0.871313, 0.871313, 0.775545, 0.775545, 0.801317, 0.694846, 0.712013, 0.661982, 0.657645, 0.51388, 0.494003, 0.4292, 0.349426, 0.359901, 0.342579, 0.324872, 0.311707, 0.380708, 0.380708, 0.349426, 0.342579, 0.318242, 0.247041, 0.25031, 0.243554, 0.243554, 0.247041, 0.167087, 0.127496, 0.106997, 0.18812, 0.206376, 0.264545, 0.377384, 0.328603, 0.26085, 0.194234, 0.179055, 0.196879, 0.209395, 0.243554, 0.25031, 0.271506, 0.346032, 0.414856, 0.422041, 0.422041, 0.5017, 0.604312, 0.716283, 0.754692, 0.716283, 0.59917, 0.486429, 0.461924, 0.505461, 0.613573, 0.685117, 0.608892, 0.618285, 0.497853, 0.408655, 0.408655, 0.321458, 0.311707, 0.324872, 0.295083, 0.301917, 0.332115, 0.321458, 0.236433, 0.232838, 0.232838, 0.225814, 0.318242, 0.291804, 0.26085, 0.182256, 0.134866, 0.200174, 0.132295, 0.196879, 0.26085, 0.243554, 0.247041, 0.288399, 0.25406, 0.200174, 0.196879, 0.164327, 0.173081, 0.236433, 0.15008, 0.102787, 0.179055, 0.18812, 0.206376, 0.236433, 0.311707, 0.401658, 0.335645, 0.40511, 0.321458, 0.247041, 0.268042, 0.339168, 0.318242, 0.31487, 0.401658, 0.42561, 0.349426, 0.346032, 0.324872, 0.394753, 0.505461, 0.398279, 0.394753, 0.401658, 0.390993, 0.366687, 0.332115, 0.31487, 0.281712, 0.377384, 0.374039, 0.374039, 0.298791, 0.281712, 0.321458, 0.30533, 0.194234, 0.200174, 0.129801, 0.15008, 0.109221, 0.10481, 0.15284, 0.15008, 0.129801, 0.137348, 0.11371, 0.090864, 0.15284, 0.15284, 0.106997, 0.106997, 0.120615, 0.196879, 0.203355, 0.200174, 0.134866, 0.194234, 0.247041, 0.264545, 0.288399, 0.401658, 0.288399, 0.288399, 0.284882, 0.318242, 0.31487, 0.384043, 0.476583, 0.398279, 0.352862, 0.374039, 0.436924, 0.342579, 0.247041, 0.239899, 0.232838, 0.342579, 0.328603, 0.346032, 0.414856, 0.318242, 0.222385, 0.268042, 0.191378, 0.194234, 0.170161, 0.158265, 0.127496, 0.085092, 0.10481, 0.147574, 0.158265, 0.15008, 0.191378, 0.281712, 0.247041, 0.194234], '')</t>
  </si>
  <si>
    <t>[0, 48, 88, 96, 97, 101, 102, 103, 104, 105, 106, 107, 108, 109, 110, 111, 112, 113, 114, 115, 116, 117, 118, 119, 120, 136, 435, 457, 458, 459, 460, 461, 462, 463, 464, 465, 466, 467, 468, 469, 470, 471, 472, 473, 474, 475, 513, 514, 515, 516, 517, 518, 521, 522, 523, 524, 525, 580]</t>
  </si>
  <si>
    <t>UPI00021866F6 status=activ</t>
  </si>
  <si>
    <t>([0.366687, 0.349426, 0.374039, 0.422041, 0.356642, 0.342579, 0.374039, 0.414856, 0.342579, 0.370445, 0.356642, 0.366687, 0.257454, 0.239899, 0.247041, 0.247041, 0.257454, 0.155435, 0.098513, 0.10481, 0.147574, 0.206376, 0.229226, 0.247041, 0.158265, 0.216401, 0.243554, 0.206376, 0.167087, 0.239899, 0.232838, 0.278302, 0.342579, 0.370445, 0.465241, 0.472492, 0.480142, 0.486429, 0.626927, 0.73685, 0.775545, 0.604312, 0.5017, 0.517562, 0.472492, 0.476583, 0.486429, 0.497853, 0.5017, 0.5017, 0.390993, 0.36309, 0.31487, 0.295083, 0.380708, 0.370445, 0.374039, 0.36309, 0.288399, 0.284882, 0.203355, 0.109221, 0.129801, 0.139895, 0.129801, 0.129801, 0.129801, 0.118441, 0.111485, 0.129801, 0.090864, 0.167087, 0.200174, 0.155435, 0.092881, 0.092881, 0.088832, 0.083462, 0.090864, 0.161087, 0.173081, 0.170161, 0.247041, 0.206376, 0.18812, 0.120615, 0.088832, 0.139895, 0.142424, 0.15008, 0.081712, 0.144935, 0.098513, 0.055536, 0.102787, 0.158265, 0.155435, 0.100716, 0.098513, 0.076542, 0.06184, 0.055536, 0.092881, 0.096677, 0.096677, 0.083462, 0.137348, 0.206376, 0.222385, 0.191378, 0.118441, 0.15008, 0.144935, 0.21291, 0.191378, 0.191378, 0.194234, 0.127496, 0.206376, 0.222385, 0.284882, 0.284882, 0.257454, 0.264545, 0.275179, 0.380708, 0.5017, 0.433034, 0.349426, 0.257454, 0.222385, 0.31487, 0.291804, 0.295083, 0.291804, 0.433034, 0.328603, 0.339168, 0.422041, 0.339168, 0.257454, 0.194234, 0.191378, 0.219301, 0.134866, 0.132295, 0.090864, 0.049374, 0.081712, 0.125101, 0.191378, 0.25031, 0.247041, 0.31487, 0.284882, 0.247041, 0.179055, 0.25406, 0.203355, 0.167087, 0.229226, 0.30533, 0.324872], '')</t>
  </si>
  <si>
    <t>[38, 39, 40, 41, 42, 43, 48, 49, 126]</t>
  </si>
  <si>
    <t>UPI00021866F7 status=activ</t>
  </si>
  <si>
    <t>([0.209395, 0.257454, 0.25406, 0.308712, 0.339168, 0.366687, 0.25406, 0.194234, 0.229226, 0.257454, 0.17593, 0.222385, 0.30533, 0.295083, 0.374039, 0.271506, 0.247041, 0.284882, 0.182256, 0.098513, 0.102787, 0.120615, 0.127496, 0.083462, 0.058088, 0.059222, 0.030611, 0.06184, 0.086953, 0.049374, 0.049374, 0.069024, 0.042364, 0.044297, 0.092881, 0.098513, 0.127496, 0.094817, 0.094817, 0.137348, 0.219301, 0.225814, 0.203355, 0.11371, 0.191378, 0.239899, 0.239899, 0.370445, 0.370445, 0.390993, 0.486429, 0.440853, 0.521092, 0.517562, 0.422041, 0.414856, 0.31487, 0.31487, 0.308712, 0.31487, 0.342579, 0.31487, 0.236433, 0.25031, 0.352862, 0.36309, 0.370445, 0.366687, 0.291804, 0.295083, 0.311707, 0.295083, 0.356642, 0.352862, 0.366687, 0.476583, 0.444081, 0.545602, 0.648219, 0.613573, 0.604312, 0.5017, 0.483068, 0.553315, 0.5017, 0.505461, 0.497853, 0.486429, 0.422041, 0.465241, 0.465241, 0.447574, 0.468512, 0.36309, 0.36309, 0.458154, 0.42561, 0.447574, 0.450668, 0.454136, 0.56648, 0.461924, 0.549308, 0.5017, 0.41194, 0.447574, 0.36309, 0.26085, 0.185198, 0.170161, 0.203355, 0.216401, 0.236433, 0.225814, 0.311707, 0.219301, 0.194234, 0.225814, 0.222385, 0.144935, 0.144935, 0.158265, 0.225814, 0.225814, 0.206376, 0.308712, 0.275179, 0.328603, 0.436924, 0.525368, 0.618285, 0.585406, 0.472492, 0.394753, 0.308712, 0.308712, 0.422041, 0.433034, 0.377384, 0.377384, 0.483068, 0.468512, 0.458154, 0.380708, 0.380708, 0.418646, 0.321458, 0.352862, 0.390993, 0.349426, 0.36309, 0.288399, 0.196879, 0.271506, 0.232838, 0.288399, 0.209395, 0.118441, 0.10481, 0.132295, 0.147574, 0.139895, 0.137348, 0.096677, 0.15284, 0.164327, 0.15008, 0.203355, 0.17593, 0.17593, 0.200174, 0.179055, 0.194234, 0.179055, 0.120615, 0.206376, 0.170161, 0.182256, 0.25031, 0.26085, 0.26085, 0.182256, 0.179055, 0.116183, 0.173081, 0.173081, 0.173081, 0.239899, 0.239899, 0.268042, 0.26085, 0.264545, 0.284882, 0.352862, 0.366687, 0.42561, 0.332115, 0.298791, 0.374039, 0.394753, 0.398279, 0.356642, 0.335645, 0.328603, 0.342579, 0.324872, 0.298791, 0.30533, 0.311707, 0.349426, 0.342579, 0.352862, 0.271506, 0.182256, 0.116183, 0.10481, 0.129801, 0.127496, 0.247041, 0.268042, 0.191378, 0.161087, 0.158265, 0.219301, 0.191378, 0.243554, 0.209395, 0.209395, 0.15284, 0.116183, 0.067594], '')</t>
  </si>
  <si>
    <t>[52, 53, 77, 78, 79, 80, 81, 83, 84, 85, 100, 102, 103, 129, 130, 131]</t>
  </si>
  <si>
    <t>UPI00021866F8 status=activ</t>
  </si>
  <si>
    <t>([0.014586, 0.022667, 0.033407, 0.050641, 0.073402, 0.100716, 0.06312, 0.085092, 0.06184, 0.092881, 0.066181, 0.056825, 0.034068, 0.058088, 0.058088, 0.096677, 0.11371, 0.206376, 0.182256, 0.18812, 0.243554, 0.216401, 0.216401, 0.147574, 0.086953, 0.086953, 0.088832, 0.15284, 0.127496, 0.191378, 0.18812, 0.284882, 0.356642, 0.444081, 0.41194, 0.433034, 0.444081, 0.349426, 0.339168, 0.454136, 0.356642, 0.422041, 0.335645, 0.339168, 0.418646, 0.517562, 0.42561, 0.42561, 0.433034, 0.398279, 0.324872, 0.31487, 0.308712, 0.321458, 0.239899, 0.209395, 0.182256, 0.120615, 0.139895, 0.10481, 0.071867, 0.071867, 0.071867, 0.142424, 0.120615, 0.127496, 0.122885, 0.18812, 0.102787, 0.10481, 0.090864, 0.122885, 0.111485, 0.106997, 0.078022, 0.076542, 0.118441, 0.102787, 0.155435, 0.200174, 0.271506, 0.268042, 0.281712, 0.216401, 0.225814, 0.25031, 0.275179, 0.170161, 0.170161, 0.301917, 0.291804, 0.298791, 0.335645, 0.352862, 0.328603, 0.352862, 0.436924, 0.349426, 0.275179, 0.25031, 0.185198, 0.15284, 0.219301, 0.295083, 0.349426, 0.339168, 0.268042, 0.243554, 0.295083, 0.295083, 0.298791, 0.21291, 0.301917, 0.30533, 0.291804, 0.318242, 0.216401, 0.219301, 0.288399, 0.31487, 0.229226, 0.225814, 0.25406, 0.243554, 0.239899, 0.236433, 0.179055, 0.173081, 0.182256, 0.236433, 0.236433, 0.200174, 0.206376, 0.194234, 0.196879, 0.132295, 0.090864, 0.179055, 0.106997, 0.120615, 0.179055, 0.284882, 0.247041, 0.25031, 0.26085, 0.18812, 0.194234, 0.281712, 0.288399, 0.243554, 0.26085, 0.26085, 0.281712, 0.387226, 0.387226, 0.370445, 0.480142, 0.56648, 0.562014, 0.685117, 0.685117, 0.549308, 0.454136, 0.59014, 0.486429, 0.476583, 0.494003, 0.497853, 0.472492, 0.472492, 0.517562, 0.51388, 0.422041, 0.324872, 0.295083, 0.222385, 0.134866, 0.116183, 0.109221, 0.120615, 0.127496, 0.118441, 0.147574, 0.216401, 0.144935, 0.219301, 0.15284, 0.206376, 0.203355, 0.137348, 0.200174, 0.203355, 0.185198, 0.236433, 0.328603, 0.36309, 0.447574, 0.58069, 0.59014, 0.461924, 0.447574, 0.40511, 0.414856, 0.40511, 0.30533, 0.308712, 0.298791, 0.384043, 0.342579, 0.335645, 0.380708, 0.301917, 0.225814, 0.225814, 0.26085, 0.247041, 0.216401, 0.142424, 0.094817, 0.098513, 0.11371, 0.109221, 0.081712, 0.092881, 0.134866, 0.132295, 0.129801, 0.090864, 0.085092, 0.111485, 0.118441, 0.129801, 0.196879, 0.257454, 0.170161, 0.118441, 0.11371, 0.0704, 0.111485, 0.100716, 0.102787, 0.173081, 0.173081, 0.268042, 0.243554, 0.25031, 0.281712, 0.352862, 0.387226, 0.398279, 0.335645, 0.295083, 0.335645, 0.332115, 0.352862, 0.490133, 0.562014, 0.450668, 0.538167, 0.5017, 0.618285, 0.618285, 0.59917, 0.505461, 0.483068, 0.494003, 0.414856, 0.42561, 0.356642, 0.318242, 0.321458, 0.401658, 0.41194, 0.380708, 0.398279, 0.335645, 0.243554, 0.247041, 0.374039, 0.342579, 0.311707, 0.328603, 0.243554, 0.26085, 0.324872, 0.324872, 0.318242, 0.318242, 0.380708, 0.461924, 0.461924, 0.366687, 0.36309, 0.36309, 0.291804, 0.194234, 0.25031, 0.318242, 0.239899, 0.164327, 0.200174, 0.257454, 0.236433, 0.339168, 0.335645, 0.25406, 0.194234, 0.17593, 0.271506, 0.278302, 0.291804, 0.291804, 0.298791, 0.288399, 0.332115, 0.36309, 0.465241, 0.366687, 0.288399, 0.377384, 0.440853, 0.42561, 0.324872, 0.339168, 0.318242, 0.335645, 0.418646, 0.517562, 0.497853, 0.483068, 0.394753, 0.387226, 0.380708, 0.461924, 0.450668, 0.418646, 0.447574, 0.408655, 0.490133, 0.58069, 0.545602, 0.529623, 0.505461, 0.712013, 0.642678], '')</t>
  </si>
  <si>
    <t>[45, 157, 158, 159, 160, 161, 163, 170, 171, 197, 198, 256, 258, 259, 260, 261, 262, 263, 327, 339, 340, 341, 342, 343, 344]</t>
  </si>
  <si>
    <t>UPI00021866F9 status=activ</t>
  </si>
  <si>
    <t>([0.064632, 0.032677, 0.016257, 0.009977, 0.008525, 0.007031, 0.006078, 0.006567, 0.005932, 0.005223, 0.005683, 0.004921, 0.004689, 0.003757, 0.003757, 0.004611, 0.006078, 0.006142, 0.006374, 0.00543, 0.005623, 0.004736, 0.005734, 0.007315, 0.009728, 0.010509, 0.014075, 0.014315, 0.010926, 0.014783, 0.013613, 0.010372, 0.010372, 0.01078, 0.015694, 0.015344, 0.019109, 0.020876, 0.025316, 0.025316, 0.033407, 0.026338, 0.037156, 0.023534, 0.017138, 0.020522, 0.030003, 0.03976, 0.0704, 0.127496, 0.167087, 0.301917, 0.401658, 0.401658, 0.390993, 0.414856, 0.374039, 0.335645, 0.328603, 0.359901, 0.486429, 0.440853, 0.380708, 0.4292, 0.585406, 0.733139, 0.767246, 0.788093, 0.73685, 0.642678, 0.585406, 0.557691, 0.525368, 0.517562, 0.648219, 0.675549, 0.661982, 0.712013, 0.661982, 0.529623, 0.461924, 0.4292, 0.458154, 0.483068, 0.483068, 0.346032, 0.257454, 0.225814, 0.219301, 0.164327, 0.167087, 0.167087, 0.167087, 0.164327, 0.173081, 0.111485, 0.055536, 0.030003, 0.030611, 0.047319, 0.090864, 0.073402, 0.076542, 0.078022, 0.127496, 0.0704, 0.144935, 0.179055, 0.185198, 0.191378, 0.298791, 0.291804, 0.243554, 0.247041, 0.18812, 0.155435, 0.225814, 0.339168, 0.4292, 0.4292, 0.370445, 0.377384, 0.447574, 0.450668, 0.387226, 0.377384, 0.390993, 0.380708, 0.4292, 0.352862, 0.26085, 0.173081, 0.257454, 0.339168, 0.339168, 0.342579, 0.384043, 0.377384, 0.370445, 0.298791, 0.30533, 0.366687, 0.36309, 0.366687, 0.281712, 0.349426, 0.275179, 0.366687, 0.377384, 0.377384, 0.450668, 0.553315, 0.557691, 0.56648, 0.56648, 0.58069, 0.557691, 0.517562, 0.4292, 0.42561, 0.476583, 0.380708, 0.356642, 0.264545, 0.26085, 0.335645, 0.324872, 0.401658, 0.321458, 0.209395, 0.194234, 0.194234, 0.182256, 0.225814, 0.222385, 0.196879, 0.127496, 0.161087, 0.158265, 0.203355, 0.216401, 0.25031, 0.321458, 0.349426, 0.444081, 0.36309, 0.291804, 0.291804, 0.219301, 0.219301, 0.288399, 0.298791, 0.275179, 0.301917, 0.332115, 0.311707, 0.349426, 0.440853, 0.444081, 0.490133, 0.562014, 0.476583, 0.465241, 0.5017, 0.51388, 0.497853, 0.562014, 0.657645, 0.648219, 0.750527, 0.83125, 0.865454, 0.852992, 0.885302, 0.846163, 0.84206, 0.846163], '')</t>
  </si>
  <si>
    <t>[64, 65, 66, 67, 68, 69, 70, 71, 72, 73, 74, 75, 76, 77, 78, 79, 151, 152, 153, 154, 155, 156, 157, 200, 203, 204, 206, 207, 208, 209, 210, 211, 212, 213, 214, 215, 216]</t>
  </si>
  <si>
    <t>UPI00021866FA status=activ</t>
  </si>
  <si>
    <t>([0.06184, 0.033407, 0.037156, 0.03976, 0.027463, 0.020522, 0.022667, 0.030003, 0.040537, 0.054297, 0.035586, 0.051831, 0.06312, 0.051831, 0.03976, 0.03976, 0.090864, 0.167087, 0.18812, 0.209395, 0.308712, 0.408655, 0.436924, 0.472492, 0.40511, 0.494003, 0.51388, 0.58069, 0.608892, 0.626927, 0.545602, 0.549308, 0.549308, 0.690604, 0.642678, 0.694846, 0.63748, 0.59917, 0.575842, 0.534167, 0.454136, 0.356642, 0.295083, 0.36309, 0.298791, 0.408655, 0.377384, 0.366687, 0.31487, 0.301917, 0.295083, 0.295083, 0.390993, 0.318242, 0.298791, 0.278302, 0.200174, 0.232838, 0.243554, 0.225814, 0.225814, 0.278302, 0.308712, 0.275179, 0.284882, 0.318242, 0.275179, 0.239899, 0.284882, 0.25031, 0.247041, 0.15284, 0.182256, 0.120615, 0.142424, 0.090864, 0.15284, 0.225814, 0.25031, 0.25031, 0.219301, 0.219301, 0.219301, 0.167087, 0.222385, 0.209395, 0.239899, 0.268042, 0.229226, 0.219301, 0.239899, 0.167087, 0.264545, 0.301917, 0.377384, 0.422041, 0.490133, 0.480142, 0.480142, 0.454136, 0.408655, 0.352862, 0.366687, 0.25406, 0.346032, 0.366687, 0.328603, 0.30533, 0.335645, 0.461924, 0.525368, 0.541878, 0.653063, 0.653063, 0.661982, 0.618285, 0.483068, 0.408655, 0.42561, 0.4292, 0.436924, 0.465241, 0.58069, 0.608892, 0.754692, 0.750527, 0.720929, 0.76285, 0.795062, 0.661982, 0.63748, 0.618285, 0.671169, 0.557691, 0.517562, 0.5017, 0.538167, 0.671169, 0.801317, 0.788093, 0.771762, 0.675549, 0.63748, 0.613573, 0.454136, 0.447574, 0.366687, 0.342579, 0.275179, 0.291804, 0.36309, 0.271506, 0.268042, 0.26085, 0.298791, 0.359901, 0.288399, 0.301917, 0.291804, 0.200174, 0.134866, 0.137348, 0.222385, 0.222385, 0.15008, 0.236433, 0.167087, 0.209395, 0.257454, 0.346032, 0.328603, 0.232838, 0.247041, 0.194234, 0.200174, 0.247041, 0.18812, 0.191378, 0.158265, 0.170161, 0.232838, 0.243554, 0.232838, 0.203355, 0.15284, 0.225814, 0.229226, 0.321458, 0.295083, 0.200174, 0.21291, 0.229226, 0.332115, 0.4292, 0.505461, 0.490133, 0.476583, 0.472492, 0.461924, 0.390993, 0.288399, 0.271506, 0.356642, 0.359901, 0.374039, 0.494003, 0.418646, 0.41194, 0.387226, 0.444081, 0.541878, 0.509769, 0.414856, 0.342579, 0.342579, 0.324872, 0.335645, 0.264545, 0.291804, 0.366687, 0.465241, 0.486429, 0.51388, 0.418646, 0.335645, 0.288399, 0.278302, 0.359901, 0.36309, 0.398279, 0.41194, 0.366687, 0.26085, 0.247041, 0.301917, 0.284882, 0.257454, 0.167087, 0.206376, 0.219301, 0.239899, 0.161087, 0.200174, 0.196879, 0.288399, 0.324872, 0.349426, 0.324872, 0.321458, 0.321458, 0.291804, 0.203355, 0.155435, 0.257454, 0.339168, 0.311707, 0.328603, 0.278302, 0.332115, 0.36309, 0.257454, 0.236433, 0.295083, 0.26085, 0.264545, 0.25031, 0.298791, 0.332115, 0.278302, 0.271506, 0.271506, 0.291804, 0.278302, 0.366687, 0.359901, 0.275179, 0.324872, 0.25031, 0.243554, 0.275179, 0.232838, 0.352862, 0.387226, 0.447574, 0.51388, 0.490133, 0.490133, 0.483068, 0.370445, 0.444081, 0.366687, 0.308712, 0.308712, 0.318242, 0.243554, 0.257454, 0.264545, 0.17593, 0.25031, 0.349426, 0.25031, 0.30533, 0.236433, 0.219301, 0.191378, 0.122885, 0.120615, 0.066181, 0.064632, 0.106997, 0.083462, 0.139895, 0.161087, 0.118441, 0.191378, 0.200174, 0.15008, 0.191378, 0.284882, 0.236433, 0.243554, 0.339168, 0.332115, 0.342579, 0.239899, 0.216401, 0.318242, 0.324872, 0.42561, 0.450668, 0.36309, 0.31487, 0.301917, 0.346032, 0.418646, 0.418646, 0.377384, 0.359901, 0.40511, 0.321458, 0.384043, 0.275179, 0.295083, 0.257454, 0.21291, 0.30533, 0.335645, 0.31487, 0.278302, 0.194234, 0.15008, 0.225814, 0.271506, 0.194234, 0.155435, 0.111485, 0.116183, 0.129801, 0.194234, 0.132295, 0.194234, 0.164327, 0.216401, 0.200174, 0.257454, 0.332115, 0.324872, 0.339168, 0.26085, 0.298791, 0.41194, 0.440853, 0.440853, 0.398279, 0.450668, 0.51388, 0.450668, 0.450668, 0.541878, 0.538167, 0.63748, 0.622677, 0.63748, 0.690604, 0.557691, 0.521092, 0.454136, 0.390993, 0.390993, 0.476583, 0.483068, 0.450668, 0.468512, 0.440853, 0.454136, 0.450668, 0.359901, 0.454136, 0.342579, 0.346032, 0.26085, 0.257454, 0.257454, 0.257454, 0.155435, 0.247041, 0.25406, 0.31487, 0.298791, 0.225814, 0.200174, 0.18812, 0.203355, 0.191378, 0.219301, 0.200174, 0.164327, 0.155435, 0.164327, 0.26085, 0.268042, 0.301917, 0.30533, 0.311707, 0.209395, 0.239899, 0.21291, 0.206376, 0.236433, 0.318242, 0.31487, 0.374039, 0.387226, 0.31487, 0.229226, 0.229226, 0.236433, 0.247041, 0.318242, 0.30533, 0.30533, 0.264545, 0.318242, 0.278302, 0.206376, 0.321458, 0.42561, 0.450668, 0.450668, 0.42561, 0.461924, 0.447574, 0.414856, 0.401658, 0.42561, 0.517562, 0.553315, 0.661982, 0.632174, 0.557691, 0.490133, 0.476583, 0.521092, 0.509769, 0.538167, 0.618285, 0.494003, 0.390993, 0.335645, 0.342579, 0.335645, 0.30533, 0.408655, 0.408655, 0.408655, 0.447574, 0.450668, 0.339168, 0.25406, 0.339168, 0.398279, 0.398279, 0.328603, 0.328603, 0.288399, 0.232838, 0.17593, 0.268042, 0.339168, 0.311707, 0.321458, 0.222385, 0.222385, 0.158265, 0.167087, 0.122885, 0.10481, 0.11371, 0.15008, 0.225814, 0.236433, 0.206376, 0.295083, 0.374039, 0.26085, 0.30533, 0.366687, 0.440853, 0.342579, 0.268042, 0.384043, 0.384043, 0.509769, 0.433034, 0.480142, 0.40511, 0.486429, 0.51388, 0.494003, 0.422041, 0.418646, 0.440853, 0.483068, 0.454136, 0.374039, 0.472492, 0.398279, 0.324872, 0.328603, 0.387226, 0.458154, 0.42561, 0.42561, 0.40511, 0.418646, 0.390993, 0.380708, 0.356642, 0.380708, 0.352862, 0.418646, 0.418646, 0.387226, 0.380708, 0.387226, 0.465241, 0.387226, 0.422041, 0.433034, 0.418646, 0.476583, 0.494003, 0.494003, 0.440853, 0.374039, 0.339168, 0.366687, 0.408655, 0.41194, 0.40511, 0.465241, 0.5017, 0.497853, 0.534167, 0.541878, 0.541878, 0.458154, 0.549308, 0.557691, 0.63748, 0.517562, 0.468512, 0.440853, 0.418646, 0.444081, 0.521092, 0.666105, 0.648219, 0.685117, 0.671169, 0.622677], '')</t>
  </si>
  <si>
    <t>[26, 27, 28, 29, 30, 31, 32, 33, 34, 35, 36, 37, 38, 39, 110, 111, 112, 113, 114, 115, 122, 123, 124, 125, 126, 127, 128, 129, 130, 131, 132, 133, 134, 135, 136, 137, 138, 139, 140, 141, 142, 143, 194, 210, 211, 222, 284, 375, 378, 379, 380, 381, 382, 383, 384, 385, 455, 456, 457, 458, 459, 462, 463, 464, 465, 512, 517, 561, 563, 564, 565, 567, 568, 569, 570, 575, 576, 577, 578, 579, 580]</t>
  </si>
  <si>
    <t>UPI00021866FB status=activ</t>
  </si>
  <si>
    <t>([0.012491, 0.018106, 0.023963, 0.038858, 0.028695, 0.016021, 0.010131, 0.007495, 0.009096, 0.007031, 0.007091, 0.006533, 0.006482, 0.004161, 0.002512, 0.002662, 0.001743, 0.001142, 0.001249, 0.000936, 0.000842, 0.00103, 0.000859, 0.000743, 0.000743, 0.00055, 0.001, 0.001623, 0.002482, 0.002435, 0.002623, 0.001906, 0.002761, 0.004208, 0.006482, 0.008409, 0.008075, 0.008156, 0.008723, 0.014315, 0.018415, 0.045352, 0.076542, 0.049374, 0.031287, 0.034068, 0.083462, 0.049374, 0.046336, 0.049374, 0.023534, 0.020165, 0.028107, 0.026338, 0.024393, 0.013016, 0.018787, 0.010926, 0.022306, 0.044297, 0.027463, 0.033407, 0.014315, 0.009015, 0.009096, 0.010926, 0.00777, 0.005086, 0.006619, 0.006533, 0.00407, 0.004135, 0.004835, 0.005623, 0.003512, 0.003079, 0.0028, 0.002976, 0.003014, 0.00283, 0.00292, 0.002396, 0.001597, 0.001936, 0.002761, 0.003298, 0.0028, 0.003431, 0.004208, 0.002581, 0.002349, 0.002512, 0.002727, 0.002366, 0.001675, 0.002662, 0.001936, 0.003109, 0.002057, 0.002705, 0.00283, 0.001967, 0.001743, 0.001481, 0.001344, 0.001061, 0.000842, 0.000721, 0.000412, 0.00052, 0.000614, 0.00052, 0.000507, 0.000893, 0.001, 0.001855, 0.001374, 0.002276, 0.001383, 0.001288, 0.001383, 0.001374, 0.001481, 0.002581, 0.00316, 0.003177, 0.003431, 0.005011, 0.00558, 0.008624, 0.006567, 0.006619, 0.008895, 0.014586, 0.007645, 0.009096, 0.008409, 0.007645, 0.008002, 0.008075, 0.017138, 0.008895, 0.006795, 0.007877, 0.007091, 0.008276, 0.013821, 0.013821, 0.013437, 0.011903, 0.007259, 0.005872, 0.008525, 0.008525, 0.00543, 0.005223, 0.004835, 0.004976, 0.004921, 0.005223, 0.00777, 0.007645, 0.007555, 0.006421, 0.008075, 0.006988, 0.006988, 0.006701, 0.00543, 0.00543, 0.008624, 0.011106, 0.022667, 0.026892, 0.017447, 0.041405, 0.042364, 0.027463, 0.025762, 0.060549, 0.023963, 0.013821, 0.00777, 0.014315, 0.014783, 0.012727, 0.016257, 0.022667, 0.024393, 0.025316, 0.018415, 0.014586, 0.010672, 0.006701, 0.004689, 0.00407, 0.004208, 0.004315, 0.004513, 0.003212, 0.003109, 0.00316, 0.004247, 0.006142, 0.003924, 0.00407, 0.003014, 0.003298, 0.002327, 0.001533, 0.001541, 0.001267, 0.001481, 0.002366, 0.002688, 0.003727, 0.003804, 0.003701, 0.005683, 0.007091, 0.008002, 0.006988, 0.010372, 0.006619, 0.006482, 0.00962, 0.011903, 0.011669, 0.008804, 0.014586, 0.025316, 0.06184, 0.122885, 0.125101, 0.11371, 0.191378, 0.098513, 0.191378, 0.200174, 0.120615, 0.111485, 0.139895, 0.142424, 0.102787, 0.106997, 0.055536, 0.059222, 0.042364, 0.042364, 0.069024, 0.079919, 0.046336, 0.023087, 0.013016, 0.008895, 0.006039, 0.005223, 0.006078, 0.005992, 0.005799, 0.006619, 0.00543, 0.004736, 0.00543, 0.006421, 0.006421, 0.006894, 0.006988, 0.009977, 0.019401, 0.016528, 0.010926, 0.013613, 0.016826, 0.026338, 0.038042, 0.0704, 0.074921, 0.094817, 0.06312, 0.041405], '')</t>
  </si>
  <si>
    <t>UPI00021866FC status=activ</t>
  </si>
  <si>
    <t>([0.071867, 0.023087, 0.011518, 0.020165, 0.011342, 0.009096, 0.006701, 0.005872, 0.006039, 0.007877, 0.00962, 0.008156, 0.005799, 0.004161, 0.004414, 0.00316, 0.001936, 0.00155, 0.001541, 0.000983, 0.000558, 0.000648, 0.000923, 0.001499, 0.001481, 0.001855, 0.001687, 0.001649, 0.001499, 0.001687, 0.000983, 0.001, 0.001499, 0.00146, 0.002336, 0.002435, 0.002194, 0.003212, 0.003555, 0.005503, 0.007877, 0.014315, 0.007031, 0.006194, 0.006194, 0.004135, 0.004921, 0.007555, 0.007031, 0.00777, 0.006988, 0.007091, 0.004388, 0.004315, 0.006533, 0.006795, 0.004388, 0.004775, 0.003405, 0.004976, 0.004976, 0.003341, 0.002211, 0.00359, 0.004736, 0.003341, 0.004646, 0.002761, 0.002555, 0.003512, 0.003212, 0.002705, 0.003963, 0.004689, 0.004736, 0.004611, 0.003014, 0.003053, 0.003079, 0.004208, 0.002761, 0.001743, 0.001743, 0.002336, 0.001906, 0.001267, 0.001383, 0.001434, 0.001602, 0.001267, 0.001048, 0.001597, 0.002276, 0.002117, 0.002761, 0.001743, 0.001172, 0.001778, 0.002705, 0.002705, 0.002327, 0.00231, 0.002482, 0.004315, 0.003431, 0.003431, 0.003607, 0.004135, 0.004315, 0.005318, 0.005223, 0.005932, 0.005086, 0.003821, 0.002688, 0.001786, 0.002057, 0.001748, 0.001159, 0.000532, 0.00103, 0.00146, 0.002276, 0.003276, 0.003014, 0.003014, 0.002396, 0.003298, 0.003671, 0.002117, 0.001649, 0.002336, 0.002881, 0.002349, 0.003177, 0.003177, 0.004689, 0.004775, 0.008525, 0.013437, 0.023534, 0.022667, 0.021381, 0.020165, 0.020165, 0.020876, 0.032677, 0.047319, 0.017797, 0.010372, 0.013821, 0.016021, 0.008276, 0.006533, 0.009483, 0.006894, 0.006988, 0.006567, 0.010221, 0.006421, 0.006482, 0.005223, 0.005318, 0.003298, 0.002366, 0.001434, 0.00076, 0.000464, 0.000485, 0.000833, 0.000833, 0.001267, 0.001602, 0.001743, 0.002336, 0.00243, 0.00316, 0.003109, 0.002327, 0.00243, 0.002976, 0.002581, 0.003276, 0.002138, 0.003512, 0.004899, 0.006619, 0.011342, 0.030003, 0.0198, 0.027463, 0.06184, 0.023087, 0.011106, 0.021381, 0.010131, 0.008525, 0.005992, 0.009865, 0.009096, 0.005683, 0.005734, 0.007259, 0.006374, 0.009294, 0.005503, 0.00359, 0.002976, 0.002078, 0.001374, 0.001481, 0.001541, 0.000983, 0.001267, 0.001383, 0.001172, 0.001048, 0.000704, 0.001232, 0.001155, 0.001, 0.001709, 0.001499, 0.000854, 0.001335, 0.001159, 0.001597, 0.002623, 0.003276, 0.004577, 0.006039, 0.009096, 0.006245, 0.009483, 0.011518, 0.022306, 0.031287, 0.085092, 0.100716, 0.043307, 0.020165, 0.049374, 0.019401, 0.017138, 0.034884, 0.037156, 0.050641, 0.025316, 0.018106, 0.023534, 0.01227, 0.013437, 0.007422, 0.009977, 0.008156, 0.009401, 0.007555, 0.006245, 0.006194, 0.008895, 0.009483, 0.010221, 0.006795, 0.008409, 0.007495, 0.005223, 0.003701, 0.002581, 0.00292, 0.002435, 0.002512, 0.002705, 0.001967, 0.002976, 0.001872, 0.002336, 0.001602, 0.001408, 0.001748, 0.001692, 0.001722, 0.001722, 0.00246, 0.002503, 0.003109, 0.00389, 0.004646, 0.005223, 0.006533, 0.008624, 0.01204, 0.008723, 0.011106, 0.016826, 0.010372], '')</t>
  </si>
  <si>
    <t>UPI00021866FD status=activ</t>
  </si>
  <si>
    <t>([0.037156, 0.038858, 0.023534, 0.033407, 0.021816, 0.023087, 0.014315, 0.015344, 0.020165, 0.027463, 0.028695, 0.022667, 0.032677, 0.021381, 0.038042, 0.038042, 0.020522, 0.023087, 0.015078, 0.014586, 0.015078, 0.023963, 0.022306, 0.044297, 0.044297, 0.090864, 0.066181, 0.129801, 0.155435, 0.179055, 0.11371, 0.15284, 0.225814, 0.182256, 0.216401, 0.222385, 0.222385, 0.203355, 0.191378, 0.311707, 0.370445, 0.380708, 0.41194, 0.483068, 0.356642, 0.356642, 0.243554, 0.26085, 0.291804, 0.225814, 0.125101, 0.179055, 0.164327, 0.182256, 0.173081, 0.225814, 0.225814, 0.216401, 0.25031, 0.232838, 0.196879, 0.232838, 0.139895, 0.100716, 0.074921, 0.069024, 0.073402, 0.127496, 0.182256, 0.170161, 0.203355, 0.324872, 0.295083, 0.209395, 0.132295, 0.222385, 0.147574, 0.078022, 0.090864, 0.098513, 0.100716, 0.122885, 0.100716, 0.167087, 0.15284, 0.139895, 0.206376, 0.196879, 0.18812, 0.161087, 0.088832, 0.106997, 0.106997, 0.088832, 0.081712, 0.139895, 0.088832, 0.067594, 0.118441, 0.116183, 0.139895, 0.139895, 0.083462, 0.100716, 0.050641, 0.076542, 0.116183, 0.134866, 0.147574, 0.083462, 0.0704, 0.137348, 0.142424, 0.085092, 0.10481, 0.182256, 0.100716, 0.083462, 0.161087, 0.179055, 0.155435, 0.179055, 0.182256, 0.264545, 0.275179, 0.30533, 0.21291, 0.191378, 0.206376, 0.219301, 0.219301, 0.291804, 0.26085, 0.25406, 0.318242, 0.377384, 0.31487, 0.335645, 0.335645, 0.239899, 0.236433, 0.236433, 0.257454, 0.222385, 0.132295, 0.125101, 0.182256, 0.225814, 0.229226, 0.15008, 0.139895, 0.26085, 0.268042, 0.284882, 0.31487, 0.342579, 0.308712, 0.370445, 0.359901, 0.468512, 0.59508, 0.486429, 0.461924, 0.418646, 0.356642, 0.465241, 0.440853, 0.440853, 0.394753, 0.384043, 0.433034, 0.390993, 0.36309, 0.298791, 0.278302, 0.179055, 0.15284, 0.096677, 0.079919, 0.127496, 0.118441, 0.06312, 0.109221, 0.127496, 0.090864, 0.098513, 0.106997, 0.079919, 0.094817, 0.15284, 0.088832, 0.102787, 0.10481, 0.06184, 0.081712, 0.085092, 0.085092, 0.102787, 0.125101, 0.125101, 0.129801, 0.125101, 0.209395, 0.206376, 0.206376, 0.196879, 0.284882, 0.268042, 0.346032, 0.339168, 0.298791, 0.346032, 0.281712, 0.328603, 0.311707, 0.321458, 0.318242, 0.422041, 0.41194, 0.486429, 0.458154, 0.450668, 0.458154, 0.366687, 0.324872, 0.25406, 0.281712, 0.288399, 0.308712, 0.26085, 0.26085, 0.284882, 0.328603, 0.401658, 0.394753, 0.394753, 0.377384, 0.291804, 0.167087, 0.15008, 0.139895, 0.182256, 0.196879, 0.216401, 0.288399, 0.31487, 0.408655, 0.480142, 0.359901, 0.25031, 0.30533, 0.295083, 0.311707, 0.243554, 0.216401, 0.142424, 0.229226, 0.232838, 0.298791, 0.394753, 0.390993, 0.387226, 0.387226, 0.301917, 0.257454, 0.271506, 0.194234, 0.182256, 0.200174, 0.203355, 0.268042, 0.25031, 0.158265, 0.161087, 0.144935, 0.167087, 0.185198, 0.185198, 0.15008, 0.139895, 0.170161, 0.10481, 0.11371, 0.098513, 0.158265, 0.137348, 0.125101, 0.18812, 0.161087, 0.17593, 0.278302, 0.318242, 0.298791, 0.321458, 0.236433, 0.328603, 0.328603, 0.359901, 0.359901, 0.332115, 0.288399, 0.203355, 0.25406, 0.257454, 0.288399, 0.271506, 0.339168, 0.339168, 0.359901, 0.387226, 0.271506, 0.257454, 0.243554, 0.21291, 0.264545, 0.332115, 0.243554, 0.179055, 0.21291, 0.134866, 0.134866, 0.206376, 0.257454, 0.328603, 0.332115, 0.342579, 0.324872, 0.288399, 0.311707, 0.206376, 0.209395, 0.311707, 0.301917, 0.30533, 0.359901, 0.301917, 0.236433, 0.36309, 0.356642, 0.346032, 0.444081, 0.490133, 0.465241, 0.384043, 0.36309, 0.275179, 0.264545, 0.291804, 0.328603, 0.324872, 0.414856, 0.31487, 0.219301, 0.236433, 0.232838, 0.247041, 0.36309, 0.436924, 0.377384, 0.465241, 0.384043, 0.356642, 0.384043, 0.414856, 0.517562, 0.461924, 0.461924, 0.476583, 0.465241, 0.486429, 0.51388, 0.436924, 0.575842, 0.570702, 0.557691, 0.557691, 0.545602, 0.433034, 0.436924, 0.390993, 0.384043, 0.480142, 0.472492, 0.505461, 0.51388, 0.422041, 0.465241, 0.545602, 0.450668, 0.394753, 0.374039, 0.352862, 0.440853, 0.332115, 0.440853, 0.436924, 0.384043, 0.288399, 0.359901, 0.359901, 0.422041, 0.414856, 0.401658, 0.468512, 0.447574, 0.447574, 0.505461, 0.433034, 0.444081, 0.521092, 0.562014, 0.486429, 0.483068, 0.472492, 0.557691, 0.562014, 0.575842, 0.56648, 0.604312, 0.608892, 0.608892, 0.509769, 0.529623, 0.541878, 0.480142, 0.472492, 0.458154, 0.480142, 0.541878, 0.51388, 0.5017, 0.51388, 0.58069, 0.545602, 0.521092, 0.494003, 0.440853, 0.387226], '')</t>
  </si>
  <si>
    <t>[160, 364, 370, 372, 373, 374, 375, 376, 383, 384, 387, 406, 409, 410, 414, 415, 416, 417, 418, 419, 420, 421, 422, 423, 428, 429, 430, 431, 432, 433, 434]</t>
  </si>
  <si>
    <t>UPI00021866FE status=activ</t>
  </si>
  <si>
    <t>([0.066181, 0.098513, 0.129801, 0.079919, 0.118441, 0.118441, 0.076542, 0.100716, 0.132295, 0.10481, 0.122885, 0.090864, 0.147574, 0.086953, 0.158265, 0.161087, 0.15284, 0.222385, 0.147574, 0.122885, 0.122885, 0.127496, 0.078022, 0.079919, 0.111485, 0.111485, 0.132295, 0.179055, 0.179055, 0.170161, 0.239899, 0.247041, 0.25406, 0.170161, 0.25406, 0.26085, 0.170161, 0.125101, 0.116183, 0.18812, 0.288399, 0.284882, 0.339168, 0.42561, 0.42561, 0.454136, 0.444081, 0.356642, 0.318242, 0.216401, 0.222385, 0.219301, 0.21291, 0.30533, 0.301917, 0.308712, 0.311707, 0.295083, 0.366687, 0.374039, 0.335645, 0.301917, 0.209395, 0.200174, 0.200174, 0.216401, 0.18812, 0.129801, 0.173081, 0.155435, 0.182256, 0.206376, 0.219301, 0.222385, 0.21291, 0.30533, 0.225814, 0.127496, 0.21291, 0.203355, 0.161087, 0.194234, 0.134866, 0.229226, 0.284882, 0.295083, 0.18812, 0.191378, 0.222385, 0.25406, 0.342579, 0.311707, 0.179055, 0.139895, 0.147574, 0.147574, 0.155435, 0.229226, 0.229226, 0.236433, 0.247041, 0.284882, 0.18812, 0.257454, 0.15008, 0.090864, 0.047319, 0.092881, 0.064632, 0.042364, 0.054297, 0.05306, 0.058088, 0.11371, 0.147574, 0.137348, 0.132295, 0.073402, 0.073402, 0.132295, 0.106997, 0.102787, 0.106997, 0.147574, 0.147574, 0.236433, 0.308712, 0.418646, 0.41194, 0.509769, 0.59508, 0.447574, 0.418646, 0.414856, 0.41194, 0.387226, 0.359901, 0.278302, 0.332115, 0.324872, 0.335645, 0.40511, 0.401658, 0.301917, 0.25031, 0.167087, 0.102787, 0.109221, 0.109221, 0.129801, 0.125101, 0.090864, 0.15008, 0.109221, 0.15284, 0.182256, 0.11371, 0.078022, 0.074921, 0.098513, 0.10481, 0.054297, 0.022306, 0.024826, 0.046336, 0.044297, 0.086953, 0.15008, 0.083462, 0.073402, 0.066181, 0.069024, 0.118441, 0.092881, 0.161087, 0.11371, 0.046336, 0.048328, 0.054297, 0.109221, 0.109221, 0.111485, 0.155435, 0.271506, 0.264545, 0.219301, 0.222385, 0.203355, 0.122885, 0.167087, 0.185198, 0.164327, 0.158265, 0.096677, 0.078022, 0.041405, 0.085092, 0.170161, 0.25406, 0.332115, 0.239899, 0.164327, 0.090864, 0.122885, 0.125101, 0.127496, 0.15008, 0.25031, 0.222385, 0.225814, 0.179055, 0.139895, 0.155435, 0.170161, 0.222385, 0.219301, 0.308712, 0.291804, 0.247041, 0.164327, 0.096677, 0.147574, 0.209395, 0.278302, 0.232838, 0.18812, 0.147574, 0.120615, 0.079919, 0.078022, 0.127496, 0.206376, 0.21291], '')</t>
  </si>
  <si>
    <t>[129, 130]</t>
  </si>
  <si>
    <t>UPI00021866FF status=activ</t>
  </si>
  <si>
    <t>([0.006421, 0.005249, 0.004161, 0.003431, 0.002727, 0.003864, 0.005086, 0.005378, 0.004689, 0.003804, 0.004513, 0.003757, 0.005683, 0.004577, 0.006482, 0.009865, 0.007555, 0.009015, 0.009015, 0.005932, 0.00407, 0.004208, 0.005623, 0.007877, 0.01204, 0.012727, 0.01204, 0.011342, 0.013437, 0.013265, 0.013265, 0.013437, 0.022306, 0.01204, 0.025762, 0.024393, 0.026892, 0.044297, 0.047319, 0.035586, 0.073402, 0.15284, 0.125101, 0.094817, 0.067594, 0.044297, 0.102787], '')</t>
  </si>
  <si>
    <t>UPI0002186700 status=activ</t>
  </si>
  <si>
    <t>([0.653063, 0.694846, 0.63748, 0.666105, 0.733139, 0.73685, 0.741537, 0.648219, 0.657645, 0.570702, 0.534167, 0.5017, 0.521092, 0.42561, 0.324872, 0.243554, 0.346032, 0.328603, 0.291804, 0.30533, 0.318242, 0.278302, 0.275179, 0.222385, 0.144935, 0.134866, 0.079919, 0.090864, 0.132295, 0.142424, 0.216401, 0.191378, 0.179055, 0.17593, 0.161087, 0.225814, 0.257454, 0.236433, 0.164327, 0.164327, 0.102787, 0.058088, 0.076542, 0.074921, 0.120615, 0.191378, 0.185198, 0.275179, 0.284882, 0.281712, 0.203355, 0.132295, 0.158265, 0.203355, 0.137348, 0.194234, 0.243554, 0.288399, 0.206376, 0.301917, 0.298791, 0.257454, 0.346032, 0.339168, 0.339168, 0.308712, 0.206376, 0.21291, 0.137348, 0.078022, 0.096677, 0.079919, 0.134866, 0.158265, 0.111485, 0.11371, 0.134866, 0.074921, 0.056825, 0.106997, 0.10481, 0.074921, 0.15008, 0.15284, 0.092881, 0.071867, 0.10481, 0.111485, 0.111485, 0.173081, 0.26085, 0.200174, 0.291804, 0.278302, 0.247041, 0.232838, 0.194234, 0.203355, 0.288399, 0.318242, 0.264545, 0.281712, 0.332115, 0.247041, 0.26085, 0.356642, 0.352862, 0.25031, 0.332115, 0.229226, 0.196879, 0.17593, 0.173081, 0.102787, 0.102787, 0.125101, 0.216401, 0.352862, 0.342579, 0.25031, 0.167087, 0.203355, 0.100716, 0.122885, 0.17593, 0.15284, 0.074921, 0.096677, 0.142424, 0.15284, 0.239899, 0.170161, 0.127496, 0.158265, 0.203355, 0.167087, 0.102787, 0.10481, 0.086953, 0.085092, 0.092881, 0.127496, 0.147574, 0.155435, 0.15284, 0.092881, 0.092881, 0.092881, 0.086953, 0.106997, 0.050641, 0.059222, 0.118441, 0.15008, 0.096677, 0.0704, 0.090864, 0.147574, 0.094817, 0.050641, 0.06312, 0.106997, 0.106997, 0.0704, 0.129801, 0.129801, 0.144935, 0.15008, 0.264545, 0.225814, 0.209395, 0.288399, 0.17593, 0.173081, 0.173081, 0.161087, 0.281712, 0.284882, 0.196879, 0.164327, 0.257454, 0.191378, 0.191378, 0.147574, 0.147574, 0.173081, 0.185198, 0.271506, 0.196879, 0.161087, 0.164327, 0.092881, 0.067594, 0.069024, 0.081712, 0.100716, 0.098513, 0.092881, 0.086953, 0.167087, 0.268042, 0.268042, 0.191378, 0.191378, 0.209395, 0.206376, 0.206376, 0.164327, 0.161087, 0.127496, 0.118441, 0.15284, 0.200174, 0.203355, 0.295083, 0.284882, 0.170161, 0.185198, 0.182256, 0.191378, 0.17593, 0.17593, 0.109221, 0.129801, 0.073402, 0.064632, 0.066181, 0.059222, 0.086953, 0.050641, 0.111485, 0.15008, 0.137348, 0.090864, 0.122885, 0.120615, 0.116183, 0.179055, 0.25031, 0.158265, 0.081712, 0.064632, 0.049374, 0.094817, 0.158265, 0.144935, 0.25031, 0.21291, 0.194234, 0.203355, 0.291804, 0.196879, 0.155435, 0.164327, 0.225814, 0.229226, 0.222385, 0.216401, 0.147574, 0.127496, 0.196879, 0.301917, 0.232838, 0.311707, 0.219301, 0.21291, 0.311707, 0.222385, 0.225814, 0.229226, 0.196879, 0.158265, 0.25406, 0.225814, 0.18812, 0.243554, 0.243554, 0.284882, 0.25406, 0.366687, 0.398279, 0.398279, 0.31487, 0.418646, 0.380708, 0.476583, 0.377384, 0.346032, 0.41194, 0.494003, 0.534167, 0.444081, 0.440853, 0.346032, 0.387226, 0.390993, 0.339168, 0.374039, 0.308712, 0.271506, 0.161087, 0.179055, 0.125101, 0.118441, 0.098513, 0.111485, 0.120615, 0.203355, 0.155435, 0.098513, 0.096677, 0.078022, 0.10481, 0.139895, 0.206376, 0.161087, 0.185198, 0.21291, 0.216401, 0.170161, 0.239899, 0.339168, 0.25031, 0.239899, 0.342579, 0.380708, 0.328603, 0.308712, 0.268042, 0.359901, 0.36309, 0.390993, 0.356642, 0.298791, 0.21291, 0.219301, 0.232838, 0.239899, 0.236433, 0.232838, 0.311707, 0.30533, 0.25031, 0.25406, 0.30533, 0.222385, 0.236433, 0.167087, 0.17593, 0.219301, 0.247041, 0.335645, 0.311707, 0.339168, 0.454136, 0.56648, 0.545602, 0.690604, 0.707965, 0.56648, 0.575842, 0.58069, 0.59014, 0.545602, 0.648219, 0.694846, 0.775545, 0.712013, 0.84206, 0.849326, 0.84206, 0.805026, 0.703578, 0.585406, 0.494003, 0.390993, 0.356642, 0.268042, 0.232838, 0.15284, 0.170161, 0.161087, 0.170161, 0.11371, 0.100716, 0.096677, 0.048328, 0.030003, 0.022306, 0.025762, 0.014783, 0.014586, 0.009483, 0.016021, 0.026892, 0.046336, 0.076542, 0.038858, 0.069024, 0.067594, 0.086953, 0.088832, 0.100716, 0.054297, 0.051831, 0.078022, 0.078022, 0.096677, 0.096677, 0.15284, 0.125101, 0.170161, 0.137348, 0.200174, 0.137348, 0.096677, 0.067594, 0.046336, 0.092881, 0.064632, 0.044297], '')</t>
  </si>
  <si>
    <t>[0, 1, 2, 3, 4, 5, 6, 7, 8, 9, 10, 11, 12, 290, 355, 356, 357, 358, 359, 360, 361, 362, 363, 364, 365, 366, 367, 368, 369, 370, 371, 372, 373]</t>
  </si>
  <si>
    <t>UPI0002186701 status=activ</t>
  </si>
  <si>
    <t>([0.06184, 0.092881, 0.06312, 0.096677, 0.139895, 0.18812, 0.222385, 0.268042, 0.332115, 0.278302, 0.229226, 0.268042, 0.271506, 0.271506, 0.271506, 0.257454, 0.275179, 0.236433, 0.232838, 0.295083, 0.366687, 0.401658, 0.31487, 0.31487, 0.318242, 0.308712, 0.295083, 0.216401, 0.185198, 0.182256, 0.26085, 0.332115, 0.321458, 0.243554, 0.278302, 0.384043, 0.461924, 0.447574, 0.486429, 0.483068, 0.454136, 0.458154, 0.497853, 0.505461, 0.604312, 0.505461, 0.5017, 0.505461, 0.622677, 0.671169, 0.51388, 0.42561, 0.436924, 0.444081, 0.440853, 0.414856, 0.390993, 0.31487, 0.243554, 0.203355, 0.291804, 0.321458, 0.239899, 0.173081, 0.18812, 0.185198, 0.25031, 0.25031, 0.25406, 0.236433, 0.229226, 0.321458, 0.298791, 0.225814, 0.191378, 0.281712, 0.278302, 0.243554, 0.346032, 0.433034, 0.458154, 0.447574, 0.366687, 0.454136, 0.490133, 0.562014, 0.56648, 0.575842, 0.585406, 0.59508, 0.613573, 0.608892, 0.59917, 0.618285, 0.671169, 0.671169, 0.703578, 0.699094, 0.699094, 0.671169, 0.549308, 0.549308, 0.553315, 0.657645, 0.653063, 0.699094, 0.707965, 0.59917, 0.494003, 0.486429, 0.483068, 0.40511, 0.40511, 0.380708, 0.465241, 0.529623, 0.557691, 0.529623, 0.41194, 0.444081, 0.408655, 0.384043, 0.301917, 0.332115, 0.332115, 0.268042, 0.291804, 0.295083, 0.308712, 0.398279, 0.370445, 0.264545, 0.356642, 0.36309, 0.418646, 0.342579, 0.21291, 0.21291, 0.203355, 0.219301, 0.222385, 0.219301, 0.318242, 0.318242, 0.284882, 0.281712, 0.342579, 0.342579, 0.324872, 0.418646, 0.422041, 0.447574, 0.472492, 0.436924, 0.346032, 0.311707, 0.30533, 0.414856, 0.422041, 0.42561, 0.525368, 0.549308, 0.604312, 0.509769, 0.626927, 0.648219, 0.613573, 0.517562, 0.422041, 0.440853, 0.321458, 0.229226, 0.229226, 0.247041, 0.247041, 0.332115, 0.335645, 0.359901, 0.349426, 0.264545, 0.271506, 0.264545, 0.25031, 0.243554, 0.236433, 0.158265, 0.092881, 0.111485, 0.179055, 0.239899, 0.147574, 0.222385, 0.308712, 0.284882, 0.26085, 0.275179, 0.196879, 0.139895, 0.200174, 0.191378, 0.239899, 0.155435, 0.100716, 0.100716, 0.102787, 0.164327, 0.25031, 0.25406, 0.219301, 0.122885, 0.081712, 0.144935, 0.158265, 0.173081, 0.194234, 0.191378, 0.102787, 0.161087, 0.142424, 0.132295, 0.134866, 0.111485, 0.109221, 0.147574, 0.111485, 0.111485, 0.118441, 0.071867, 0.116183, 0.11371, 0.206376, 0.298791, 0.200174, 0.191378, 0.11371, 0.125101, 0.170161, 0.278302, 0.278302, 0.281712, 0.203355, 0.236433, 0.332115, 0.4292, 0.465241, 0.433034, 0.436924, 0.436924, 0.476583, 0.509769, 0.541878, 0.4292, 0.308712, 0.281712, 0.206376, 0.284882, 0.298791, 0.328603, 0.31487, 0.321458, 0.31487, 0.42561, 0.30533, 0.278302, 0.229226, 0.155435, 0.17593, 0.161087, 0.088832, 0.118441, 0.098513, 0.098513, 0.167087, 0.25031, 0.275179, 0.25031, 0.21291, 0.116183, 0.096677, 0.096677, 0.098513, 0.173081, 0.147574, 0.225814, 0.125101, 0.086953, 0.088832, 0.127496, 0.137348, 0.225814, 0.127496, 0.137348, 0.137348, 0.142424, 0.071867, 0.120615, 0.100716, 0.120615, 0.191378, 0.232838, 0.26085, 0.158265, 0.173081, 0.144935, 0.086953, 0.179055, 0.275179, 0.25406, 0.170161, 0.134866, 0.134866, 0.18812, 0.203355, 0.142424, 0.085092, 0.098513, 0.05306, 0.111485, 0.118441, 0.055536, 0.051831, 0.043307, 0.086953, 0.041405, 0.028107, 0.060549, 0.055536, 0.030611, 0.055536, 0.048328, 0.060549, 0.030003, 0.023963, 0.014075, 0.012491, 0.021381, 0.038042, 0.086953, 0.048328, 0.028695, 0.06184, 0.067594, 0.036378, 0.034884, 0.06184, 0.088832, 0.073402, 0.058088, 0.111485, 0.06312, 0.060549, 0.06184, 0.109221, 0.158265, 0.225814, 0.321458, 0.200174, 0.118441, 0.106997, 0.134866, 0.164327, 0.098513, 0.073402, 0.139895, 0.067594, 0.034884, 0.046336, 0.037156, 0.046336, 0.043307, 0.042364, 0.078022, 0.060549, 0.06184, 0.032017, 0.031287, 0.032017, 0.042364, 0.081712, 0.042364, 0.032017, 0.022306, 0.038858, 0.049374, 0.045352, 0.100716, 0.144935, 0.066181, 0.046336, 0.049374, 0.05306, 0.056825, 0.030003, 0.041405, 0.041405, 0.085092, 0.048328, 0.035586, 0.060549, 0.031287, 0.045352, 0.045352, 0.085092, 0.092881, 0.041405, 0.040537, 0.042364, 0.059222, 0.102787, 0.164327, 0.096677, 0.088832, 0.090864, 0.092881, 0.048328, 0.051831, 0.028107, 0.059222, 0.06312, 0.058088, 0.085092, 0.111485, 0.18812, 0.129801, 0.100716, 0.118441, 0.096677, 0.094817, 0.094817, 0.096677, 0.106997, 0.142424, 0.142424, 0.225814, 0.229226, 0.232838, 0.158265, 0.247041, 0.247041, 0.196879, 0.182256, 0.216401, 0.127496, 0.067594, 0.060549, 0.078022, 0.116183, 0.116183, 0.116183, 0.106997, 0.134866, 0.122885, 0.090864, 0.051831, 0.037156, 0.067594, 0.054297, 0.067594, 0.064632, 0.058088, 0.118441, 0.129801, 0.139895, 0.239899, 0.295083, 0.349426, 0.342579, 0.342579, 0.264545, 0.26085, 0.191378, 0.122885, 0.074921, 0.125101, 0.122885, 0.096677, 0.10481, 0.206376, 0.243554, 0.161087, 0.17593, 0.161087, 0.122885, 0.069024, 0.037156, 0.050641, 0.06312, 0.071867, 0.094817, 0.15284, 0.170161, 0.232838, 0.328603, 0.42561, 0.394753, 0.521092, 0.63748, 0.608892, 0.585406, 0.557691, 0.699094, 0.632174, 0.59508, 0.653063, 0.798249, 0.919029, 0.919029], '')</t>
  </si>
  <si>
    <t>[43, 44, 45, 46, 47, 48, 49, 50, 85, 86, 87, 88, 89, 90, 91, 92, 93, 94, 95, 96, 97, 98, 99, 100, 101, 102, 103, 104, 105, 106, 107, 115, 116, 117, 160, 161, 162, 163, 164, 165, 166, 167, 249, 250, 495, 496, 497, 498, 499, 500, 501, 502, 503, 504, 505, 506]</t>
  </si>
  <si>
    <t>UPI0002186702 status=activ</t>
  </si>
  <si>
    <t>([0.194234, 0.116183, 0.0704, 0.094817, 0.073402, 0.040537, 0.054297, 0.0704, 0.109221, 0.078022, 0.081712, 0.064632, 0.050641, 0.05306, 0.06312, 0.066181, 0.035586, 0.021381, 0.025762, 0.038042, 0.025316, 0.021381, 0.034884, 0.066181, 0.069024, 0.098513, 0.11371, 0.137348, 0.167087, 0.074921, 0.127496, 0.127496, 0.194234, 0.219301, 0.139895, 0.185198, 0.275179, 0.366687, 0.461924, 0.461924, 0.461924, 0.490133, 0.490133, 0.40511, 0.284882, 0.278302, 0.281712, 0.374039, 0.339168, 0.311707, 0.433034, 0.440853, 0.401658, 0.408655, 0.321458, 0.332115, 0.332115, 0.298791, 0.182256, 0.170161, 0.196879, 0.134866, 0.158265, 0.164327, 0.239899, 0.359901, 0.366687, 0.36309, 0.356642, 0.356642, 0.366687, 0.268042, 0.25406, 0.216401, 0.222385, 0.308712, 0.398279, 0.433034, 0.377384, 0.458154, 0.380708, 0.264545, 0.380708, 0.30533, 0.31487, 0.25406, 0.161087, 0.161087, 0.164327, 0.191378, 0.225814, 0.222385, 0.318242, 0.236433, 0.335645, 0.301917, 0.295083, 0.185198, 0.185198, 0.239899, 0.275179, 0.356642, 0.450668, 0.356642, 0.436924, 0.318242, 0.349426, 0.447574, 0.440853, 0.454136, 0.356642, 0.335645, 0.324872, 0.328603, 0.408655, 0.422041, 0.458154, 0.384043, 0.490133, 0.476583, 0.51388, 0.51388, 0.447574, 0.414856, 0.418646, 0.335645, 0.433034, 0.377384, 0.36309, 0.342579, 0.339168, 0.41194, 0.321458, 0.311707, 0.311707, 0.318242, 0.308712, 0.311707, 0.366687, 0.291804, 0.288399, 0.281712, 0.278302, 0.324872, 0.288399, 0.308712, 0.318242, 0.31487, 0.408655, 0.418646, 0.436924, 0.321458, 0.328603, 0.384043, 0.370445, 0.339168, 0.339168, 0.346032, 0.278302, 0.222385, 0.30533, 0.239899, 0.243554, 0.243554, 0.257454, 0.318242, 0.31487, 0.394753, 0.436924, 0.444081, 0.359901, 0.377384, 0.476583, 0.454136, 0.454136, 0.398279, 0.398279, 0.401658, 0.31487, 0.384043, 0.458154, 0.447574, 0.534167, 0.517562, 0.521092, 0.490133, 0.483068, 0.529623, 0.505461, 0.40511, 0.390993, 0.390993, 0.356642, 0.268042, 0.200174, 0.232838, 0.284882, 0.346032, 0.346032, 0.433034, 0.418646, 0.42561, 0.352862, 0.278302, 0.206376, 0.147574, 0.15008, 0.161087, 0.18812, 0.216401, 0.185198, 0.125101, 0.18812, 0.129801, 0.209395, 0.31487, 0.308712, 0.342579, 0.30533, 0.291804, 0.194234, 0.170161, 0.142424, 0.185198, 0.239899, 0.301917, 0.352862, 0.352862, 0.298791, 0.243554, 0.17593], '')</t>
  </si>
  <si>
    <t>[120, 121, 182, 183, 184, 187, 188]</t>
  </si>
  <si>
    <t>UPI0002186703 status=activ</t>
  </si>
  <si>
    <t>([0.023963, 0.044297, 0.074921, 0.116183, 0.060549, 0.079919, 0.10481, 0.078022, 0.102787, 0.06312, 0.042364, 0.059222, 0.047319, 0.025762, 0.014075, 0.014315, 0.021816, 0.01204, 0.020876, 0.020522, 0.034884, 0.035586, 0.032677, 0.017447, 0.013613, 0.024393, 0.026338, 0.026338, 0.023087, 0.023534, 0.036378, 0.037156, 0.042364, 0.056825, 0.056825, 0.10481, 0.10481, 0.111485, 0.134866, 0.0704, 0.137348, 0.076542, 0.078022, 0.044297, 0.051831, 0.071867, 0.037156, 0.034884, 0.026338, 0.038042, 0.042364, 0.03976, 0.081712, 0.0704, 0.035586, 0.05306, 0.054297, 0.030003, 0.027463, 0.050641, 0.055536, 0.048328, 0.0704, 0.060549, 0.11371, 0.194234, 0.15284, 0.15284, 0.185198, 0.161087, 0.120615, 0.058088, 0.058088, 0.054297, 0.043307, 0.038858, 0.048328, 0.046336, 0.054297, 0.055536, 0.047319, 0.073402, 0.048328, 0.0704, 0.102787, 0.05306, 0.040537, 0.050641, 0.092881, 0.059222, 0.05306, 0.100716, 0.102787, 0.078022, 0.048328, 0.059222, 0.144935, 0.086953, 0.096677, 0.073402, 0.081712, 0.081712, 0.058088, 0.094817, 0.086953, 0.109221, 0.116183, 0.076542, 0.081712, 0.067594, 0.048328, 0.0704, 0.066181, 0.120615, 0.18812, 0.264545, 0.268042, 0.25406, 0.342579, 0.339168, 0.494003, 0.476583, 0.40511, 0.465241, 0.461924, 0.465241, 0.458154, 0.553315, 0.525368, 0.51388, 0.51388, 0.509769, 0.545602, 0.553315, 0.545602, 0.59508, 0.541878, 0.5017, 0.490133, 0.458154, 0.36309, 0.247041, 0.26085, 0.335645, 0.278302, 0.278302, 0.185198, 0.134866, 0.11371, 0.219301, 0.219301, 0.268042, 0.328603, 0.335645, 0.257454, 0.182256, 0.094817, 0.067594, 0.085092, 0.088832, 0.106997, 0.167087, 0.25031, 0.239899, 0.222385, 0.332115, 0.243554, 0.26085, 0.298791, 0.332115, 0.271506, 0.185198, 0.182256, 0.182256, 0.122885, 0.173081, 0.268042, 0.349426, 0.433034, 0.447574, 0.418646, 0.461924, 0.380708, 0.308712, 0.31487, 0.239899, 0.232838, 0.247041, 0.284882, 0.288399, 0.203355, 0.247041, 0.349426, 0.342579, 0.291804, 0.284882, 0.301917, 0.281712, 0.301917, 0.225814, 0.129801, 0.134866, 0.11371, 0.185198, 0.243554, 0.239899, 0.295083, 0.182256, 0.257454, 0.288399, 0.288399, 0.380708, 0.36309, 0.339168, 0.335645, 0.433034, 0.517562, 0.490133, 0.387226, 0.30533, 0.398279, 0.476583, 0.483068, 0.476583, 0.461924, 0.472492, 0.387226, 0.31487, 0.335645, 0.335645, 0.346032, 0.284882, 0.275179, 0.288399, 0.206376, 0.21291, 0.229226, 0.170161, 0.15008, 0.25031, 0.25031, 0.232838, 0.185198, 0.116183, 0.111485, 0.094817, 0.05306, 0.090864, 0.170161, 0.239899, 0.243554, 0.173081, 0.264545, 0.257454, 0.185198, 0.271506, 0.271506, 0.25031, 0.321458, 0.359901, 0.275179, 0.31487, 0.25031, 0.339168, 0.352862, 0.349426, 0.295083, 0.295083, 0.26085, 0.222385, 0.236433, 0.232838, 0.288399, 0.295083, 0.219301, 0.26085, 0.268042, 0.278302, 0.196879, 0.191378, 0.158265, 0.232838, 0.25031, 0.21291, 0.200174, 0.275179, 0.288399, 0.291804, 0.298791, 0.247041, 0.268042, 0.179055, 0.185198, 0.137348, 0.085092, 0.144935, 0.102787, 0.10481, 0.056825, 0.106997, 0.127496, 0.092881, 0.088832, 0.088832, 0.155435, 0.155435, 0.158265, 0.161087, 0.15284, 0.25406, 0.339168, 0.264545, 0.318242, 0.311707, 0.387226, 0.356642, 0.264545, 0.349426, 0.332115, 0.339168, 0.318242, 0.301917, 0.377384, 0.398279, 0.401658, 0.401658, 0.422041, 0.339168, 0.324872, 0.414856, 0.284882, 0.288399, 0.401658, 0.4292, 0.398279, 0.359901, 0.472492, 0.472492, 0.398279, 0.311707, 0.40511, 0.31487, 0.335645, 0.236433, 0.25406, 0.26085, 0.278302, 0.182256, 0.243554, 0.257454, 0.179055, 0.284882, 0.291804, 0.232838, 0.167087, 0.200174, 0.225814, 0.191378, 0.203355, 0.21291, 0.222385, 0.144935, 0.219301, 0.191378, 0.308712, 0.200174, 0.127496, 0.116183, 0.194234, 0.196879, 0.196879, 0.196879, 0.216401, 0.137348, 0.137348, 0.122885, 0.098513, 0.100716, 0.125101, 0.203355, 0.191378, 0.295083, 0.374039, 0.298791, 0.298791, 0.284882, 0.370445, 0.472492, 0.476583, 0.465241, 0.377384, 0.370445, 0.483068, 0.374039, 0.387226, 0.42561, 0.447574, 0.486429, 0.483068, 0.483068, 0.390993, 0.387226, 0.284882, 0.26085, 0.30533, 0.225814, 0.239899, 0.225814, 0.225814, 0.225814, 0.225814, 0.328603, 0.318242, 0.301917, 0.387226, 0.42561, 0.387226, 0.450668, 0.444081, 0.370445, 0.359901, 0.332115, 0.4292, 0.5017, 0.521092, 0.562014, 0.562014, 0.461924, 0.433034, 0.418646, 0.335645, 0.335645, 0.31487, 0.298791, 0.26085, 0.219301, 0.222385, 0.222385, 0.191378, 0.15008, 0.21291, 0.167087, 0.278302], '')</t>
  </si>
  <si>
    <t>[127, 128, 129, 130, 131, 132, 133, 134, 135, 136, 137, 216, 423, 424, 425, 426]</t>
  </si>
  <si>
    <t>UPI0002186704 status=activ</t>
  </si>
  <si>
    <t>([0.538167, 0.41194, 0.444081, 0.36309, 0.398279, 0.440853, 0.458154, 0.444081, 0.461924, 0.384043, 0.339168, 0.387226, 0.275179, 0.232838, 0.236433, 0.206376, 0.11371, 0.167087, 0.139895, 0.137348, 0.158265, 0.170161, 0.26085, 0.182256, 0.17593, 0.17593, 0.170161, 0.170161, 0.196879, 0.203355, 0.26085, 0.328603, 0.236433, 0.268042, 0.268042, 0.271506, 0.298791, 0.377384, 0.291804, 0.356642, 0.291804, 0.298791, 0.377384, 0.295083, 0.377384, 0.468512, 0.374039, 0.370445, 0.370445, 0.268042, 0.295083, 0.339168, 0.298791, 0.339168, 0.42561, 0.454136, 0.444081, 0.380708, 0.377384, 0.465241, 0.352862, 0.42561, 0.458154, 0.436924, 0.436924, 0.444081, 0.4292, 0.525368, 0.42561, 0.346032, 0.447574, 0.414856, 0.398279, 0.433034, 0.483068, 0.480142, 0.494003, 0.486429, 0.465241, 0.42561, 0.433034, 0.534167, 0.529623, 0.486429, 0.398279, 0.433034, 0.458154, 0.370445, 0.384043, 0.4292, 0.444081, 0.377384, 0.311707, 0.321458, 0.239899, 0.147574, 0.167087, 0.086953, 0.071867, 0.129801, 0.164327, 0.106997, 0.081712, 0.079919, 0.092881, 0.15008, 0.125101, 0.102787, 0.106997, 0.11371, 0.15008, 0.179055, 0.179055, 0.26085, 0.26085, 0.25406, 0.356642, 0.236433, 0.342579, 0.370445, 0.390993, 0.387226, 0.41194, 0.380708, 0.384043, 0.36309, 0.335645, 0.370445, 0.366687, 0.461924, 0.444081, 0.4292, 0.472492, 0.476583, 0.422041, 0.332115, 0.356642, 0.284882, 0.36309, 0.366687, 0.370445, 0.349426, 0.257454, 0.311707, 0.342579, 0.257454, 0.179055, 0.216401, 0.268042, 0.225814, 0.225814, 0.194234, 0.209395, 0.216401, 0.275179, 0.30533, 0.301917, 0.366687, 0.352862, 0.324872, 0.328603, 0.332115, 0.219301, 0.321458, 0.229226, 0.229226, 0.225814, 0.301917, 0.257454, 0.144935, 0.200174, 0.196879, 0.229226, 0.18812, 0.144935, 0.088832, 0.096677, 0.147574, 0.116183, 0.111485, 0.111485, 0.116183, 0.064632, 0.064632, 0.056825, 0.092881, 0.086953, 0.096677, 0.118441, 0.118441, 0.127496, 0.118441, 0.109221, 0.120615, 0.139895, 0.158265, 0.26085, 0.216401, 0.18812, 0.222385, 0.308712, 0.236433, 0.25406, 0.346032, 0.454136, 0.380708, 0.394753, 0.356642, 0.433034, 0.298791, 0.25031, 0.332115, 0.318242, 0.339168, 0.328603, 0.288399, 0.298791, 0.191378, 0.216401, 0.271506, 0.284882, 0.281712, 0.390993, 0.374039, 0.387226, 0.349426, 0.394753, 0.281712, 0.275179, 0.182256, 0.30533, 0.40511, 0.422041, 0.359901, 0.339168, 0.349426, 0.359901, 0.352862, 0.377384, 0.346032, 0.328603, 0.284882, 0.291804, 0.298791, 0.203355, 0.200174, 0.229226, 0.25406, 0.324872, 0.328603, 0.408655, 0.298791, 0.288399, 0.291804, 0.275179, 0.247041, 0.236433, 0.275179, 0.291804, 0.321458, 0.321458, 0.236433, 0.288399, 0.196879, 0.132295, 0.196879, 0.203355, 0.120615, 0.134866, 0.17593, 0.281712, 0.25406, 0.25406, 0.182256, 0.111485, 0.125101, 0.144935, 0.142424, 0.116183, 0.11371, 0.161087, 0.120615, 0.182256, 0.118441, 0.161087, 0.161087, 0.164327, 0.158265, 0.25406, 0.167087, 0.096677, 0.086953, 0.088832, 0.090864, 0.139895, 0.206376, 0.239899, 0.170161, 0.158265, 0.194234, 0.194234, 0.194234, 0.284882, 0.284882, 0.318242, 0.247041, 0.311707, 0.311707, 0.216401, 0.147574, 0.191378, 0.173081, 0.173081, 0.196879, 0.295083, 0.203355, 0.21291, 0.209395, 0.308712, 0.31487, 0.281712, 0.275179, 0.209395, 0.134866, 0.081712, 0.094817, 0.164327, 0.170161, 0.096677, 0.106997, 0.179055, 0.15008, 0.161087, 0.094817, 0.078022, 0.086953, 0.137348, 0.106997, 0.125101, 0.125101, 0.132295, 0.129801, 0.078022, 0.090864, 0.090864, 0.15008, 0.129801, 0.106997, 0.100716, 0.185198, 0.25406, 0.17593, 0.236433, 0.25406, 0.257454, 0.291804, 0.179055, 0.179055, 0.216401, 0.15284, 0.147574, 0.139895, 0.167087, 0.182256, 0.158265, 0.236433, 0.155435, 0.194234, 0.134866, 0.134866, 0.132295, 0.083462, 0.132295, 0.127496, 0.179055, 0.179055, 0.111485, 0.122885, 0.132295, 0.134866, 0.200174, 0.200174, 0.122885, 0.120615, 0.142424, 0.116183, 0.120615, 0.158265, 0.147574, 0.257454, 0.179055, 0.179055, 0.179055, 0.118441, 0.118441, 0.118441, 0.185198, 0.271506, 0.374039, 0.366687, 0.374039, 0.380708, 0.387226, 0.387226, 0.390993, 0.440853, 0.480142, 0.384043, 0.31487, 0.247041, 0.161087, 0.236433, 0.173081, 0.203355, 0.268042, 0.170161, 0.120615, 0.118441, 0.111485, 0.096677, 0.076542, 0.03976, 0.024393, 0.013437, 0.018106, 0.017797, 0.017447, 0.022306, 0.029376, 0.059222, 0.05306, 0.085092, 0.050641, 0.078022, 0.078022, 0.079919, 0.15284, 0.182256, 0.182256, 0.185198, 0.122885, 0.083462, 0.137348, 0.167087, 0.25406, 0.203355, 0.179055, 0.167087, 0.098513, 0.122885, 0.096677, 0.155435, 0.164327, 0.26085, 0.26085, 0.203355, 0.222385, 0.15284, 0.182256, 0.182256, 0.179055, 0.209395, 0.268042, 0.236433, 0.268042, 0.278302, 0.328603, 0.257454, 0.161087, 0.275179, 0.17593, 0.206376, 0.219301, 0.209395, 0.125101, 0.132295, 0.17593, 0.137348, 0.167087, 0.142424, 0.098513, 0.096677, 0.069024, 0.092881, 0.074921, 0.048328, 0.027463, 0.036378, 0.086953, 0.155435, 0.127496, 0.216401, 0.139895, 0.137348, 0.144935, 0.239899, 0.25031, 0.216401, 0.170161, 0.170161, 0.167087, 0.194234, 0.203355, 0.308712, 0.30533, 0.366687, 0.346032, 0.394753, 0.332115, 0.216401, 0.127496, 0.134866, 0.142424, 0.173081, 0.173081, 0.173081, 0.086953, 0.079919, 0.125101, 0.167087, 0.173081, 0.182256, 0.194234, 0.155435, 0.106997, 0.076542, 0.056825, 0.100716, 0.106997], '')</t>
  </si>
  <si>
    <t>[0, 67, 81, 82]</t>
  </si>
  <si>
    <t>UPI0002186705 status=activ</t>
  </si>
  <si>
    <t>([0.359901, 0.401658, 0.433034, 0.461924, 0.359901, 0.394753, 0.418646, 0.342579, 0.374039, 0.398279, 0.42561, 0.374039, 0.370445, 0.318242, 0.321458, 0.30533, 0.346032, 0.26085, 0.222385, 0.222385, 0.239899, 0.232838, 0.173081, 0.17593, 0.144935, 0.25031, 0.243554, 0.164327, 0.239899, 0.239899, 0.239899, 0.196879, 0.284882, 0.203355, 0.281712, 0.247041, 0.161087, 0.15284, 0.232838, 0.173081, 0.109221, 0.15008, 0.236433, 0.30533, 0.298791, 0.359901, 0.339168, 0.30533, 0.31487, 0.232838, 0.236433, 0.173081, 0.216401, 0.144935, 0.147574, 0.147574, 0.111485, 0.144935, 0.125101, 0.096677, 0.15008, 0.200174, 0.173081, 0.137348, 0.094817, 0.067594, 0.030003], '')</t>
  </si>
  <si>
    <t>UPI0002186706 status=activ</t>
  </si>
  <si>
    <t>([0.10481, 0.147574, 0.147574, 0.098513, 0.06184, 0.086953, 0.083462, 0.059222, 0.059222, 0.048328, 0.037156, 0.026338, 0.054297, 0.085092, 0.096677, 0.094817, 0.096677, 0.096677, 0.076542, 0.078022, 0.129801, 0.127496, 0.081712, 0.100716, 0.158265, 0.236433, 0.236433, 0.170161, 0.21291, 0.219301, 0.179055, 0.25406, 0.346032, 0.268042, 0.25406, 0.335645, 0.339168, 0.30533, 0.30533, 0.25406, 0.170161, 0.088832, 0.090864, 0.106997, 0.086953, 0.090864, 0.073402, 0.073402, 0.096677, 0.120615, 0.147574, 0.278302, 0.284882, 0.281712, 0.281712, 0.194234, 0.196879, 0.203355, 0.167087, 0.111485, 0.106997, 0.191378, 0.229226, 0.164327, 0.200174, 0.232838, 0.222385, 0.216401, 0.139895, 0.203355, 0.209395, 0.134866, 0.074921, 0.074921, 0.079919, 0.06312, 0.109221, 0.111485, 0.06312, 0.096677, 0.096677, 0.173081, 0.15284, 0.219301, 0.295083, 0.301917, 0.225814, 0.232838, 0.278302, 0.359901, 0.321458, 0.30533, 0.390993, 0.461924, 0.370445, 0.359901, 0.486429, 0.497853, 0.401658, 0.490133, 0.494003, 0.529623, 0.42561, 0.384043, 0.40511, 0.335645, 0.247041, 0.324872, 0.318242, 0.232838, 0.239899, 0.17593, 0.182256, 0.182256, 0.182256, 0.278302, 0.25031, 0.164327, 0.100716, 0.158265, 0.182256, 0.129801, 0.098513, 0.161087, 0.170161, 0.088832, 0.134866, 0.132295, 0.076542, 0.074921, 0.129801, 0.134866, 0.222385, 0.222385, 0.222385, 0.236433, 0.229226, 0.26085, 0.236433, 0.236433, 0.209395, 0.132295, 0.18812, 0.281712, 0.209395, 0.268042, 0.288399, 0.291804, 0.377384, 0.377384, 0.298791, 0.295083, 0.278302, 0.275179, 0.167087, 0.167087, 0.164327, 0.111485, 0.074921, 0.085092, 0.094817, 0.118441, 0.167087, 0.173081, 0.164327, 0.222385, 0.203355, 0.278302, 0.264545, 0.18812, 0.281712, 0.36309, 0.359901, 0.377384, 0.301917, 0.418646, 0.342579, 0.271506, 0.278302, 0.268042, 0.346032, 0.384043, 0.301917, 0.298791, 0.291804, 0.291804, 0.216401, 0.206376, 0.209395, 0.21291, 0.301917, 0.209395, 0.125101, 0.085092, 0.079919, 0.127496, 0.10481, 0.170161, 0.222385, 0.203355, 0.271506, 0.281712, 0.335645, 0.384043, 0.394753, 0.40511, 0.324872, 0.433034, 0.408655, 0.40511, 0.308712, 0.275179, 0.359901, 0.480142, 0.541878, 0.505461, 0.422041, 0.366687, 0.281712, 0.284882, 0.284882, 0.206376, 0.206376, 0.158265, 0.209395, 0.203355, 0.203355, 0.26085, 0.232838, 0.264545, 0.167087, 0.179055, 0.21291, 0.216401, 0.134866, 0.137348, 0.161087, 0.225814, 0.271506, 0.339168, 0.346032, 0.324872, 0.324872, 0.318242, 0.349426, 0.236433, 0.236433, 0.239899, 0.268042, 0.182256, 0.203355, 0.30533, 0.401658, 0.418646, 0.401658, 0.40511, 0.401658, 0.308712, 0.308712, 0.349426, 0.366687, 0.36309, 0.465241, 0.570702, 0.557691, 0.458154, 0.549308, 0.454136, 0.444081, 0.476583, 0.480142, 0.450668, 0.440853, 0.436924, 0.408655, 0.42561, 0.545602, 0.59917, 0.733139, 0.750527, 0.707965, 0.661982, 0.549308, 0.549308, 0.545602, 0.56648, 0.562014, 0.562014, 0.690604, 0.675549, 0.490133, 0.553315, 0.553315, 0.461924, 0.461924, 0.370445, 0.278302, 0.25406, 0.147574, 0.085092, 0.081712, 0.100716, 0.078022, 0.132295, 0.081712, 0.074921, 0.076542, 0.129801, 0.069024, 0.06312, 0.033407, 0.03976, 0.025316, 0.023963, 0.041405, 0.038042, 0.054297, 0.090864, 0.085092, 0.144935, 0.158265, 0.100716, 0.100716, 0.170161, 0.170161, 0.18812, 0.125101, 0.125101, 0.118441, 0.196879, 0.129801, 0.144935, 0.144935, 0.173081, 0.11371, 0.059222, 0.060549, 0.041405, 0.043307, 0.045352, 0.046336, 0.046336, 0.079919, 0.044297, 0.035586, 0.033407, 0.029376, 0.041405, 0.038858, 0.041405, 0.045352, 0.092881, 0.147574, 0.164327, 0.216401, 0.21291, 0.318242, 0.324872, 0.324872, 0.318242, 0.225814, 0.158265, 0.216401, 0.209395, 0.291804, 0.185198, 0.120615, 0.191378, 0.21291, 0.219301, 0.185198, 0.111485, 0.092881, 0.090864, 0.111485, 0.067594, 0.109221, 0.102787, 0.056825, 0.06312, 0.067594, 0.11371, 0.096677, 0.046336, 0.045352, 0.026338, 0.050641, 0.088832, 0.100716, 0.081712, 0.043307, 0.026338, 0.044297, 0.048328, 0.040537, 0.050641, 0.088832, 0.088832, 0.047319, 0.067594, 0.085092, 0.081712, 0.079919, 0.134866, 0.236433, 0.139895, 0.216401, 0.191378, 0.111485, 0.098513, 0.120615, 0.203355, 0.222385, 0.194234, 0.18812, 0.225814, 0.134866, 0.132295, 0.11371, 0.196879, 0.142424, 0.164327, 0.158265, 0.167087, 0.164327, 0.11371, 0.170161, 0.109221, 0.073402, 0.073402, 0.0704, 0.045352, 0.044297, 0.078022, 0.094817, 0.090864, 0.086953, 0.083462, 0.049374, 0.033407, 0.032017, 0.060549, 0.035586, 0.037156, 0.037156, 0.0198, 0.028107, 0.033407, 0.055536, 0.10481, 0.129801, 0.111485, 0.132295, 0.122885, 0.139895, 0.073402, 0.043307, 0.042364, 0.069024, 0.092881, 0.161087, 0.173081, 0.10481, 0.10481, 0.048328, 0.025316, 0.023963, 0.015694, 0.01204, 0.012727, 0.012491, 0.013821, 0.013821, 0.015694, 0.009401, 0.008525, 0.009096, 0.009187, 0.008002, 0.009096, 0.007645, 0.007645, 0.006374, 0.006421, 0.008624, 0.013821, 0.013265, 0.016257, 0.016528, 0.021816, 0.017797, 0.016528, 0.020522, 0.023534, 0.024826, 0.055536, 0.056825, 0.102787, 0.161087, 0.18812, 0.164327, 0.216401, 0.182256, 0.219301, 0.298791, 0.264545, 0.239899, 0.370445, 0.483068, 0.653063], '')</t>
  </si>
  <si>
    <t>[101, 214, 215, 263, 264, 266, 276, 277, 278, 279, 280, 281, 282, 283, 284, 285, 286, 287, 288, 289, 291, 292, 509]</t>
  </si>
  <si>
    <t>UPI0002186707 status=activ</t>
  </si>
  <si>
    <t>([0.006795, 0.00962, 0.008525, 0.011342, 0.008723, 0.007877, 0.006533, 0.008075, 0.010131, 0.013016, 0.009865, 0.008804, 0.005623, 0.004161, 0.003924, 0.00515, 0.005223, 0.007645, 0.009977, 0.008525, 0.008075, 0.008002, 0.005734, 0.007645, 0.005683, 0.006142, 0.00558, 0.005623, 0.005623, 0.003997, 0.004161, 0.005623, 0.007555, 0.009294, 0.014783, 0.030003, 0.035586, 0.037156, 0.024393, 0.013821, 0.023534, 0.024393, 0.024826, 0.047319, 0.044297, 0.044297, 0.073402, 0.088832, 0.088832, 0.055536, 0.111485, 0.098513, 0.10481, 0.059222, 0.040537, 0.020876, 0.020876, 0.017797, 0.030003, 0.022306, 0.041405, 0.040537, 0.020165, 0.020165, 0.014075, 0.008895, 0.013613, 0.013265, 0.019401, 0.018787, 0.030611, 0.020522, 0.012727, 0.01227, 0.020876, 0.021816, 0.028107, 0.014783, 0.009728, 0.009977, 0.010926, 0.010672, 0.010672, 0.017447, 0.017138, 0.024826, 0.045352, 0.020522, 0.013016, 0.008624, 0.012727, 0.011669, 0.011342, 0.011342, 0.009096, 0.008804, 0.014315, 0.014315, 0.026338, 0.050641, 0.035586, 0.067594, 0.074921, 0.041405, 0.034068, 0.027463, 0.020522, 0.016021, 0.028695, 0.046336, 0.083462, 0.06312, 0.046336, 0.071867], '')</t>
  </si>
  <si>
    <t>UPI0002186708 status=activ</t>
  </si>
  <si>
    <t>([0.054297, 0.030003, 0.045352, 0.083462, 0.035586, 0.055536, 0.035586, 0.045352, 0.031287, 0.033407, 0.034884, 0.026892, 0.025316, 0.022306, 0.023963, 0.030003, 0.032677, 0.074921, 0.076542, 0.073402, 0.122885, 0.122885, 0.100716, 0.046336, 0.040537, 0.092881, 0.086953, 0.170161, 0.170161, 0.147574, 0.15008, 0.094817, 0.155435, 0.185198, 0.196879, 0.144935, 0.109221, 0.064632, 0.076542, 0.132295, 0.083462, 0.085092, 0.066181, 0.147574, 0.264545, 0.216401, 0.120615, 0.071867, 0.060549, 0.064632, 0.081712, 0.066181, 0.125101, 0.106997, 0.060549, 0.049374, 0.076542, 0.132295, 0.179055, 0.179055, 0.102787, 0.158265, 0.083462, 0.073402, 0.073402, 0.038042, 0.029376, 0.041405, 0.0704, 0.071867, 0.067594, 0.111485, 0.085092, 0.047319, 0.059222, 0.043307, 0.031287, 0.026892, 0.027463, 0.031287, 0.016826, 0.017447, 0.018415, 0.024393, 0.034884, 0.033407, 0.066181, 0.118441, 0.086953, 0.085092, 0.088832, 0.048328, 0.029376, 0.060549, 0.059222, 0.047319, 0.079919, 0.139895, 0.139895, 0.111485, 0.109221, 0.179055, 0.18812, 0.182256, 0.139895, 0.15284, 0.147574, 0.144935, 0.092881, 0.185198, 0.185198, 0.118441, 0.200174, 0.173081, 0.17593, 0.288399, 0.31487, 0.342579, 0.339168, 0.335645, 0.26085, 0.194234, 0.132295, 0.209395, 0.219301, 0.328603, 0.328603, 0.332115, 0.339168, 0.398279, 0.321458, 0.298791, 0.377384, 0.384043, 0.41194, 0.311707, 0.219301, 0.219301, 0.15284, 0.144935, 0.142424, 0.25031, 0.339168, 0.401658, 0.308712, 0.332115, 0.370445, 0.275179, 0.21291, 0.194234, 0.206376, 0.239899, 0.275179, 0.284882, 0.278302, 0.275179, 0.264545, 0.346032, 0.31487, 0.390993, 0.40511, 0.370445, 0.359901, 0.25031, 0.25031, 0.324872, 0.324872, 0.301917, 0.308712, 0.370445, 0.377384, 0.366687, 0.387226, 0.321458, 0.308712, 0.243554, 0.271506, 0.374039, 0.377384, 0.40511, 0.422041, 0.40511, 0.444081, 0.422041, 0.51388, 0.436924, 0.339168, 0.232838, 0.239899, 0.295083, 0.216401, 0.21291, 0.219301, 0.236433, 0.200174, 0.206376, 0.275179, 0.275179, 0.247041, 0.257454, 0.179055, 0.170161, 0.098513, 0.066181, 0.076542, 0.071867, 0.111485, 0.200174, 0.284882, 0.17593, 0.209395, 0.26085, 0.191378, 0.196879, 0.196879, 0.271506, 0.247041, 0.144935, 0.170161, 0.203355, 0.206376, 0.203355, 0.122885, 0.21291, 0.30533, 0.321458, 0.243554, 0.18812, 0.17593, 0.167087, 0.161087, 0.109221, 0.125101, 0.122885, 0.125101, 0.127496, 0.142424, 0.139895, 0.229226, 0.268042, 0.25406, 0.206376, 0.209395, 0.318242, 0.328603, 0.308712, 0.291804, 0.339168, 0.408655, 0.408655, 0.414856, 0.529623, 0.5017, 0.509769, 0.570702, 0.56648, 0.545602, 0.458154, 0.40511, 0.418646, 0.321458, 0.239899, 0.268042, 0.359901, 0.271506, 0.17593, 0.167087, 0.161087, 0.109221, 0.11371, 0.078022, 0.045352, 0.042364, 0.078022, 0.092881, 0.10481, 0.106997, 0.092881, 0.139895, 0.139895, 0.083462, 0.161087, 0.232838, 0.232838, 0.216401, 0.229226, 0.321458, 0.324872, 0.25031, 0.374039, 0.356642, 0.414856, 0.5017, 0.521092, 0.505461, 0.356642, 0.374039, 0.281712, 0.225814, 0.158265, 0.247041, 0.324872, 0.291804, 0.21291, 0.229226, 0.247041, 0.31487, 0.216401, 0.222385, 0.311707, 0.21291, 0.232838, 0.236433, 0.247041, 0.17593, 0.127496, 0.147574, 0.071867, 0.100716, 0.164327, 0.243554, 0.147574, 0.144935, 0.170161, 0.222385, 0.142424, 0.155435, 0.164327, 0.167087, 0.102787, 0.096677, 0.182256, 0.109221, 0.088832, 0.083462, 0.118441, 0.10481, 0.144935, 0.206376, 0.229226, 0.229226, 0.243554, 0.275179, 0.295083, 0.161087, 0.185198, 0.200174, 0.170161, 0.167087, 0.257454, 0.225814, 0.236433, 0.132295, 0.21291, 0.139895, 0.15008, 0.155435, 0.264545, 0.291804, 0.342579, 0.359901, 0.366687, 0.264545, 0.216401, 0.179055, 0.219301, 0.229226, 0.271506, 0.271506, 0.222385, 0.225814, 0.346032, 0.339168, 0.4292, 0.328603, 0.42561, 0.42561, 0.454136, 0.436924, 0.349426, 0.332115, 0.236433, 0.18812, 0.247041, 0.243554, 0.268042, 0.328603, 0.288399, 0.308712, 0.222385, 0.182256, 0.179055, 0.167087, 0.118441, 0.088832, 0.15008, 0.167087, 0.164327, 0.085092, 0.03976, 0.073402, 0.043307, 0.071867, 0.069024, 0.098513, 0.206376, 0.182256, 0.118441, 0.083462, 0.094817, 0.083462, 0.134866, 0.125101, 0.129801, 0.191378, 0.206376, 0.17593, 0.15284, 0.116183, 0.167087, 0.275179, 0.222385, 0.318242, 0.288399, 0.328603], '')</t>
  </si>
  <si>
    <t>[184, 251, 252, 253, 254, 255, 256, 292, 293, 294]</t>
  </si>
  <si>
    <t>UPI0002186709 status=activ</t>
  </si>
  <si>
    <t>([0.001533, 0.002366, 0.001808, 0.001855, 0.001434, 0.002035, 0.001692, 0.001434, 0.001159, 0.001155, 0.001481, 0.002078, 0.002211, 0.001533, 0.001172, 0.001692, 0.002606, 0.002623, 0.003366, 0.00407, 0.004611, 0.003821, 0.003924, 0.005503, 0.00558, 0.008276, 0.008525, 0.008002, 0.008276, 0.011518, 0.010131, 0.010131, 0.006374, 0.006039, 0.007259, 0.006567, 0.006567, 0.004414, 0.00558, 0.00359, 0.002976, 0.00359, 0.004976, 0.004247, 0.004358, 0.003804, 0.003821, 0.00389, 0.004135, 0.005683, 0.006567, 0.009401, 0.010131, 0.009728, 0.009865, 0.013016, 0.018415, 0.009483, 0.015694, 0.011342, 0.022667, 0.029376, 0.020522, 0.020165, 0.028107, 0.014783, 0.014315, 0.008624, 0.005623, 0.006078, 0.004899, 0.003555, 0.003212, 0.003014, 0.003757, 0.003757, 0.003701, 0.004247, 0.006078, 0.006142, 0.007555, 0.008002, 0.007495, 0.009294, 0.009865, 0.007495, 0.007495, 0.007555, 0.011903, 0.024393, 0.021381, 0.038858, 0.048328, 0.038858, 0.020876, 0.031287, 0.040537, 0.017797, 0.014315, 0.014315, 0.009187, 0.007422, 0.004689, 0.005992, 0.006142, 0.005992, 0.007555, 0.011669, 0.022306, 0.013016, 0.013821, 0.013821, 0.01227, 0.018415, 0.016528, 0.014783, 0.014783, 0.018415, 0.021816, 0.015078, 0.009728, 0.00962, 0.012727, 0.016021, 0.016528, 0.009728, 0.006619, 0.004921, 0.003924, 0.003997, 0.004358, 0.003555, 0.00515, 0.003804, 0.003804, 0.005223, 0.007645, 0.005086, 0.006194, 0.009015, 0.008409, 0.011106, 0.022306, 0.015694, 0.023963, 0.012491, 0.021381, 0.040537, 0.069024, 0.058088, 0.040537, 0.034884, 0.034884, 0.016826, 0.030003, 0.028695, 0.017797, 0.011669, 0.01227, 0.007495, 0.006374, 0.006988, 0.004921, 0.004135, 0.003997, 0.003997, 0.006039, 0.005249, 0.00543, 0.00407, 0.004135, 0.004577, 0.006619, 0.008002, 0.013613, 0.013265, 0.013821, 0.024393, 0.047319, 0.06184, 0.083462, 0.055536, 0.079919, 0.170161, 0.167087, 0.275179, 0.232838, 0.127496, 0.100716, 0.109221, 0.100716, 0.203355, 0.129801, 0.109221, 0.050641, 0.032677, 0.034884, 0.016826, 0.009187, 0.007259, 0.007645, 0.006795, 0.008624, 0.006988, 0.004835, 0.005378, 0.005318, 0.006142, 0.009015, 0.010509, 0.009977, 0.009294, 0.009294, 0.008723, 0.009728, 0.009096, 0.010509, 0.011903, 0.022306, 0.051831, 0.051831, 0.040537, 0.031287, 0.020165, 0.040537, 0.041405, 0.031287, 0.017797, 0.014075, 0.008624, 0.008723, 0.006619, 0.007422, 0.005378, 0.007315, 0.004899, 0.005734, 0.005799, 0.004736, 0.003555, 0.002555, 0.002117, 0.002761, 0.002881, 0.003671, 0.003461, 0.004736, 0.00558, 0.00543, 0.006567, 0.010131, 0.008723, 0.007555, 0.007555, 0.009977, 0.011342, 0.011518, 0.009977, 0.007555, 0.005683, 0.008525, 0.01204, 0.012491, 0.009977, 0.017797, 0.013265, 0.008895, 0.005992, 0.006194, 0.005734, 0.003963, 0.00283, 0.003701, 0.005249, 0.007091, 0.00515, 0.005223, 0.007877, 0.008075, 0.007315, 0.012727, 0.007645, 0.007259, 0.010372, 0.007645, 0.005503, 0.005378, 0.005249, 0.005872, 0.004135, 0.006078, 0.006245, 0.006533, 0.006374, 0.00543, 0.004315, 0.005872, 0.004646, 0.004358, 0.006421, 0.009865, 0.00962, 0.018787, 0.014783, 0.009294, 0.016826, 0.036378, 0.036378, 0.054297, 0.102787, 0.203355, 0.206376, 0.295083, 0.366687, 0.356642, 0.387226, 0.480142, 0.465241, 0.517562, 0.497853, 0.433034, 0.370445, 0.332115], '')</t>
  </si>
  <si>
    <t>[318]</t>
  </si>
  <si>
    <t>UPI000218670A status=activ</t>
  </si>
  <si>
    <t>([0.0704, 0.098513, 0.155435, 0.092881, 0.066181, 0.041405, 0.059222, 0.088832, 0.060549, 0.042364, 0.060549, 0.079919, 0.094817, 0.144935, 0.194234, 0.18812, 0.196879, 0.144935, 0.094817, 0.078022, 0.040537, 0.044297, 0.048328, 0.047319, 0.10481, 0.129801, 0.203355, 0.167087, 0.158265, 0.203355, 0.203355, 0.18812, 0.18812, 0.268042, 0.222385, 0.222385, 0.158265, 0.102787, 0.179055, 0.25406, 0.25031, 0.370445, 0.349426, 0.339168, 0.342579, 0.324872, 0.328603, 0.291804, 0.239899, 0.239899, 0.239899, 0.295083, 0.206376, 0.209395, 0.200174, 0.139895, 0.185198, 0.25406, 0.239899, 0.155435, 0.092881, 0.06184, 0.055536, 0.098513, 0.096677, 0.100716, 0.056825, 0.069024, 0.090864, 0.155435, 0.122885, 0.100716, 0.129801, 0.216401, 0.21291, 0.229226, 0.232838, 0.134866, 0.144935, 0.191378, 0.239899, 0.324872, 0.387226, 0.352862, 0.352862, 0.281712, 0.257454, 0.219301, 0.139895, 0.111485, 0.060549, 0.079919, 0.120615, 0.069024, 0.036378, 0.038858, 0.028107, 0.049374, 0.094817, 0.085092, 0.127496, 0.094817, 0.094817, 0.069024, 0.0704, 0.059222, 0.10481, 0.116183, 0.122885, 0.219301, 0.26085, 0.374039, 0.377384, 0.339168, 0.339168, 0.390993, 0.394753, 0.4292, 0.408655, 0.30533, 0.278302, 0.161087, 0.209395, 0.142424, 0.144935, 0.173081, 0.216401, 0.191378, 0.11371, 0.118441, 0.106997, 0.118441, 0.11371, 0.060549, 0.045352, 0.06312, 0.074921, 0.055536, 0.0704, 0.090864, 0.127496, 0.094817, 0.17593, 0.21291, 0.291804, 0.308712, 0.196879, 0.109221, 0.109221, 0.147574, 0.194234, 0.185198, 0.185198, 0.170161, 0.25406, 0.243554, 0.243554, 0.243554, 0.243554, 0.21291, 0.182256, 0.182256, 0.278302, 0.167087, 0.132295, 0.139895, 0.167087, 0.239899, 0.301917, 0.308712, 0.278302, 0.219301, 0.229226, 0.203355, 0.229226, 0.229226, 0.332115, 0.390993, 0.390993, 0.422041, 0.321458, 0.229226, 0.288399, 0.194234, 0.247041, 0.278302, 0.284882, 0.328603, 0.328603, 0.268042, 0.271506, 0.25406, 0.342579, 0.352862, 0.278302, 0.219301, 0.194234, 0.209395, 0.122885, 0.122885, 0.122885, 0.209395, 0.298791, 0.271506, 0.346032, 0.390993, 0.332115, 0.257454, 0.161087, 0.203355, 0.308712, 0.219301, 0.298791, 0.324872, 0.278302, 0.370445, 0.295083, 0.295083, 0.232838, 0.281712, 0.203355, 0.203355, 0.18812, 0.139895, 0.139895, 0.092881, 0.106997, 0.127496, 0.173081, 0.182256, 0.144935, 0.147574, 0.185198, 0.125101, 0.088832, 0.118441, 0.109221, 0.203355, 0.17593, 0.206376, 0.206376, 0.284882, 0.281712, 0.284882, 0.342579, 0.268042, 0.243554, 0.219301, 0.264545, 0.264545, 0.342579, 0.377384, 0.284882, 0.318242, 0.401658, 0.356642, 0.257454, 0.257454, 0.243554, 0.346032, 0.349426, 0.387226, 0.387226, 0.31487, 0.288399, 0.31487, 0.390993, 0.4292, 0.41194, 0.398279, 0.311707, 0.239899, 0.209395, 0.268042, 0.243554, 0.209395, 0.275179, 0.36309, 0.339168, 0.30533, 0.200174, 0.15284], '')</t>
  </si>
  <si>
    <t>UPI000218670B status=activ</t>
  </si>
  <si>
    <t>([0.021381, 0.015078, 0.01078, 0.011903, 0.013016, 0.018106, 0.016021, 0.023534, 0.024393, 0.025762, 0.034068, 0.030611, 0.059222, 0.035586, 0.076542, 0.041405, 0.037156, 0.041405, 0.071867, 0.120615, 0.15284, 0.092881, 0.15008, 0.232838, 0.284882, 0.268042, 0.216401, 0.288399, 0.161087, 0.200174, 0.15008, 0.085092, 0.122885, 0.122885, 0.155435, 0.125101, 0.206376, 0.281712, 0.257454, 0.147574, 0.139895, 0.081712, 0.090864, 0.092881, 0.094817, 0.069024, 0.092881, 0.076542, 0.03976, 0.098513, 0.102787, 0.142424, 0.232838, 0.196879, 0.209395, 0.185198, 0.216401, 0.225814, 0.203355, 0.147574, 0.17593, 0.129801, 0.206376, 0.284882, 0.275179, 0.278302, 0.25031, 0.161087, 0.25406, 0.342579, 0.318242, 0.335645, 0.284882, 0.275179, 0.321458, 0.206376, 0.219301, 0.191378, 0.147574, 0.144935, 0.196879, 0.194234, 0.257454, 0.271506, 0.25031, 0.264545, 0.191378, 0.257454, 0.384043, 0.301917, 0.216401, 0.21291, 0.155435, 0.185198, 0.203355, 0.196879, 0.206376, 0.275179, 0.219301, 0.222385, 0.167087, 0.167087, 0.264545, 0.18812, 0.164327, 0.182256, 0.17593, 0.26085, 0.158265, 0.142424, 0.127496, 0.200174, 0.134866, 0.170161, 0.127496, 0.071867, 0.073402, 0.118441, 0.088832, 0.094817, 0.094817, 0.134866, 0.11371, 0.102787, 0.085092, 0.10481, 0.055536, 0.034884, 0.034068, 0.055536, 0.055536, 0.055536, 0.032017, 0.058088, 0.043307, 0.085092, 0.139895, 0.134866, 0.134866, 0.185198, 0.21291, 0.147574, 0.15284, 0.209395, 0.134866, 0.158265, 0.078022, 0.142424, 0.209395, 0.203355, 0.243554, 0.167087, 0.185198, 0.288399, 0.275179, 0.321458, 0.321458, 0.332115, 0.239899, 0.247041, 0.222385, 0.191378, 0.308712, 0.21291, 0.182256, 0.17593, 0.167087, 0.25031, 0.139895, 0.086953, 0.100716, 0.11371, 0.17593, 0.155435, 0.106997, 0.109221, 0.056825, 0.06312, 0.058088, 0.083462, 0.088832, 0.049374, 0.092881, 0.085092, 0.144935, 0.100716, 0.17593, 0.196879, 0.21291, 0.335645, 0.30533, 0.281712, 0.275179, 0.264545, 0.321458, 0.384043, 0.377384, 0.374039, 0.268042, 0.298791, 0.352862, 0.284882, 0.374039, 0.324872, 0.328603, 0.328603, 0.36309, 0.370445, 0.370445, 0.291804, 0.21291, 0.243554, 0.17593, 0.132295, 0.132295, 0.158265, 0.15284, 0.096677, 0.164327, 0.216401, 0.203355, 0.209395, 0.173081, 0.179055, 0.182256, 0.142424, 0.120615, 0.158265, 0.161087, 0.219301, 0.219301, 0.191378, 0.167087, 0.15284, 0.182256, 0.191378, 0.137348, 0.164327, 0.239899, 0.179055, 0.219301, 0.179055, 0.094817, 0.127496, 0.060549, 0.073402, 0.102787, 0.10481, 0.096677, 0.073402, 0.049374, 0.038042, 0.085092, 0.144935, 0.216401, 0.225814, 0.122885, 0.147574, 0.134866, 0.078022, 0.116183, 0.106997, 0.10481, 0.182256, 0.144935, 0.21291, 0.21291, 0.203355, 0.239899, 0.158265, 0.196879, 0.257454, 0.301917, 0.301917, 0.271506, 0.21291, 0.158265, 0.291804, 0.318242, 0.257454, 0.264545, 0.26085, 0.278302, 0.321458, 0.225814, 0.31487, 0.281712, 0.219301, 0.236433, 0.158265, 0.173081, 0.102787, 0.116183, 0.17593, 0.164327, 0.191378, 0.247041, 0.295083, 0.179055, 0.194234, 0.17593, 0.264545, 0.281712, 0.268042, 0.257454, 0.301917, 0.324872, 0.356642, 0.4292, 0.444081, 0.433034, 0.401658, 0.497853, 0.450668, 0.366687, 0.321458, 0.318242, 0.318242, 0.321458, 0.328603, 0.284882, 0.321458, 0.335645, 0.335645, 0.332115, 0.332115, 0.284882, 0.203355, 0.203355, 0.142424, 0.073402, 0.125101, 0.17593, 0.173081, 0.209395, 0.288399, 0.284882, 0.295083, 0.301917, 0.321458, 0.288399, 0.25031, 0.281712, 0.264545, 0.278302, 0.194234, 0.194234, 0.268042, 0.332115, 0.332115, 0.414856, 0.517562, 0.476583, 0.414856, 0.398279, 0.298791, 0.206376, 0.209395, 0.139895, 0.094817, 0.088832, 0.182256, 0.257454, 0.288399, 0.295083, 0.200174, 0.301917, 0.239899, 0.182256, 0.196879, 0.18812, 0.15284, 0.15008, 0.179055, 0.236433, 0.155435, 0.182256, 0.271506, 0.30533, 0.295083, 0.271506, 0.268042, 0.25406, 0.25031, 0.25031, 0.26085, 0.243554, 0.203355, 0.26085, 0.243554, 0.26085, 0.236433, 0.191378, 0.179055, 0.158265, 0.158265, 0.209395, 0.301917, 0.182256, 0.173081, 0.194234, 0.278302, 0.268042, 0.271506, 0.25031, 0.232838, 0.236433, 0.346032, 0.342579, 0.349426, 0.318242, 0.225814, 0.30533, 0.31487, 0.335645, 0.359901, 0.387226, 0.4292, 0.321458, 0.433034, 0.332115, 0.398279, 0.41194, 0.387226, 0.356642, 0.377384, 0.284882, 0.18812, 0.106997, 0.074921, 0.090864, 0.179055, 0.239899, 0.158265, 0.161087, 0.10481, 0.081712, 0.079919, 0.049374, 0.079919, 0.078022, 0.142424, 0.155435, 0.100716, 0.116183, 0.147574, 0.081712, 0.081712, 0.15008, 0.15008, 0.222385, 0.167087, 0.155435, 0.161087, 0.137348, 0.200174, 0.271506, 0.232838, 0.25406, 0.346032, 0.321458, 0.318242, 0.321458, 0.301917, 0.390993, 0.408655, 0.387226, 0.398279, 0.390993, 0.387226, 0.377384, 0.390993, 0.42561, 0.321458, 0.311707, 0.42561, 0.321458, 0.324872, 0.301917, 0.301917, 0.21291, 0.170161, 0.182256, 0.185198, 0.137348, 0.127496, 0.0704, 0.076542, 0.076542, 0.132295, 0.085092, 0.144935, 0.144935, 0.167087, 0.239899, 0.239899, 0.155435, 0.247041, 0.236433, 0.352862, 0.264545, 0.339168, 0.380708, 0.291804, 0.295083, 0.384043, 0.387226, 0.450668, 0.458154, 0.549308, 0.447574, 0.505461, 0.505461, 0.41194, 0.384043, 0.311707, 0.321458, 0.41194, 0.398279, 0.42561, 0.346032, 0.436924, 0.450668, 0.5017, 0.562014, 0.557691, 0.422041, 0.332115, 0.298791, 0.257454, 0.257454, 0.349426, 0.366687, 0.271506, 0.349426, 0.321458, 0.332115, 0.321458, 0.321458, 0.321458, 0.196879, 0.232838, 0.222385, 0.196879, 0.18812, 0.229226, 0.222385, 0.321458, 0.321458, 0.356642, 0.288399, 0.257454, 0.243554, 0.26085, 0.36309, 0.380708, 0.418646, 0.517562, 0.51388, 0.447574, 0.374039, 0.444081, 0.444081, 0.349426, 0.271506, 0.271506, 0.225814, 0.247041, 0.239899, 0.308712, 0.328603, 0.447574, 0.476583, 0.450668, 0.342579, 0.335645, 0.346032, 0.30533, 0.278302, 0.291804, 0.366687, 0.458154, 0.398279, 0.4292, 0.444081, 0.497853, 0.529623, 0.480142, 0.468512, 0.468512, 0.486429, 0.494003, 0.505461, 0.42561, 0.468512, 0.468512, 0.465241, 0.335645, 0.384043, 0.41194, 0.398279, 0.414856, 0.401658, 0.505461, 0.494003, 0.553315, 0.553315, 0.490133, 0.468512, 0.380708, 0.380708, 0.387226, 0.380708, 0.321458, 0.418646, 0.31487, 0.422041, 0.377384, 0.483068, 0.483068, 0.418646, 0.394753, 0.366687, 0.377384, 0.377384, 0.295083, 0.321458, 0.25031, 0.25031, 0.271506, 0.26085, 0.281712, 0.18812, 0.200174, 0.155435, 0.137348, 0.21291, 0.161087, 0.170161, 0.139895, 0.098513, 0.120615, 0.118441, 0.085092, 0.054297, 0.031287, 0.049374], '')</t>
  </si>
  <si>
    <t>[351, 509, 511, 512, 523, 524, 525, 557, 558, 586, 592, 603, 605, 606]</t>
  </si>
  <si>
    <t>UPI000218670C status=activ</t>
  </si>
  <si>
    <t>([0.185198, 0.191378, 0.236433, 0.298791, 0.295083, 0.216401, 0.203355, 0.25406, 0.21291, 0.15284, 0.191378, 0.222385, 0.31487, 0.308712, 0.321458, 0.298791, 0.370445, 0.291804, 0.36309, 0.384043, 0.387226, 0.370445, 0.41194, 0.42561, 0.40511, 0.461924, 0.480142, 0.529623, 0.480142, 0.521092, 0.661982, 0.534167, 0.5017, 0.461924, 0.450668, 0.418646, 0.444081, 0.352862, 0.356642, 0.384043, 0.384043, 0.311707, 0.324872, 0.281712, 0.191378, 0.203355, 0.203355, 0.281712, 0.281712, 0.332115, 0.281712, 0.194234, 0.271506, 0.311707, 0.349426, 0.36309, 0.398279, 0.490133, 0.553315, 0.521092, 0.538167, 0.468512, 0.549308, 0.549308, 0.59014, 0.585406, 0.575842, 0.538167, 0.4292, 0.342579, 0.239899, 0.26085, 0.352862, 0.380708, 0.291804, 0.291804, 0.278302, 0.257454, 0.222385, 0.264545, 0.25406, 0.164327, 0.216401, 0.216401, 0.219301, 0.216401, 0.31487, 0.209395, 0.219301, 0.236433, 0.332115, 0.321458, 0.359901, 0.271506, 0.170161, 0.25406, 0.25031, 0.25406, 0.239899, 0.275179, 0.264545, 0.288399, 0.370445, 0.31487, 0.26085, 0.167087, 0.147574, 0.158265, 0.191378, 0.158265, 0.209395, 0.147574, 0.191378, 0.137348, 0.196879, 0.25031, 0.243554, 0.243554, 0.243554, 0.247041, 0.194234, 0.122885, 0.17593, 0.18812, 0.26085, 0.25031, 0.339168, 0.301917, 0.271506, 0.324872, 0.370445, 0.291804, 0.359901, 0.328603, 0.414856, 0.433034, 0.4292, 0.418646, 0.433034, 0.458154, 0.384043, 0.349426, 0.377384, 0.301917, 0.284882, 0.264545, 0.328603, 0.324872, 0.384043, 0.401658, 0.418646, 0.436924, 0.541878, 0.444081, 0.517562, 0.538167, 0.422041, 0.370445, 0.387226, 0.36309, 0.257454, 0.335645, 0.408655, 0.468512, 0.56648, 0.58069, 0.59508, 0.59508, 0.490133, 0.497853, 0.480142, 0.465241, 0.359901, 0.342579, 0.318242, 0.236433, 0.155435, 0.182256, 0.229226, 0.229226, 0.222385, 0.308712, 0.281712, 0.278302, 0.200174, 0.122885, 0.139895, 0.137348, 0.076542, 0.125101, 0.142424, 0.15008, 0.15008, 0.219301, 0.142424, 0.247041, 0.328603, 0.377384, 0.41194, 0.440853, 0.4292, 0.401658, 0.335645, 0.335645, 0.271506, 0.318242, 0.384043, 0.359901, 0.332115, 0.440853, 0.380708, 0.356642, 0.366687, 0.275179, 0.278302, 0.374039, 0.356642, 0.356642, 0.30533, 0.346032, 0.257454, 0.257454, 0.31487, 0.374039, 0.414856, 0.476583, 0.398279, 0.346032, 0.359901, 0.414856, 0.414856, 0.370445, 0.36309, 0.291804, 0.380708, 0.295083, 0.206376, 0.182256, 0.15284, 0.196879, 0.155435, 0.222385, 0.185198, 0.118441, 0.086953, 0.050641, 0.032677], '')</t>
  </si>
  <si>
    <t>[27, 29, 30, 31, 32, 58, 59, 60, 62, 63, 64, 65, 66, 67, 152, 154, 155, 164, 165, 166, 167]</t>
  </si>
  <si>
    <t>UPI000218670D status=activ</t>
  </si>
  <si>
    <t>([0.006194, 0.009483, 0.016826, 0.011669, 0.011106, 0.018415, 0.029376, 0.045352, 0.059222, 0.042364, 0.043307, 0.06184, 0.069024, 0.038858, 0.054297, 0.06184, 0.076542, 0.076542, 0.132295, 0.164327, 0.25406, 0.26085, 0.257454, 0.173081, 0.194234, 0.25031, 0.144935, 0.106997, 0.111485, 0.111485, 0.182256, 0.120615, 0.125101, 0.120615, 0.120615, 0.158265, 0.264545, 0.342579, 0.36309, 0.342579, 0.346032, 0.25031, 0.356642, 0.232838, 0.206376, 0.275179, 0.18812, 0.291804, 0.324872, 0.236433, 0.155435, 0.164327, 0.239899, 0.18812, 0.179055, 0.284882, 0.232838, 0.209395, 0.120615, 0.090864, 0.059222, 0.032017, 0.038042, 0.034884, 0.073402, 0.147574, 0.15284, 0.15008, 0.118441, 0.079919, 0.137348, 0.182256, 0.086953, 0.06184, 0.073402, 0.059222, 0.051831, 0.06312, 0.073402, 0.132295, 0.094817, 0.085092, 0.094817, 0.144935, 0.15008, 0.098513, 0.071867, 0.069024, 0.129801, 0.161087, 0.219301, 0.122885, 0.147574, 0.278302, 0.359901, 0.401658, 0.346032, 0.301917, 0.31487, 0.206376, 0.142424, 0.229226, 0.342579, 0.414856, 0.30533, 0.295083, 0.359901, 0.298791, 0.271506, 0.271506, 0.257454, 0.179055, 0.185198, 0.182256, 0.164327, 0.10481, 0.073402, 0.102787, 0.134866, 0.085092, 0.144935, 0.200174, 0.18812, 0.185198, 0.158265, 0.17593, 0.11371, 0.118441, 0.10481, 0.129801, 0.0704, 0.076542, 0.137348, 0.225814, 0.232838, 0.225814, 0.311707, 0.264545, 0.30533, 0.321458, 0.301917, 0.295083, 0.295083, 0.200174, 0.137348, 0.167087, 0.26085, 0.346032, 0.232838, 0.275179, 0.264545, 0.349426, 0.247041, 0.239899, 0.239899, 0.232838, 0.15008, 0.17593, 0.278302, 0.179055, 0.164327, 0.25406, 0.170161, 0.185198, 0.275179, 0.339168, 0.216401, 0.206376, 0.129801, 0.236433, 0.21291, 0.125101, 0.125101, 0.209395, 0.200174, 0.120615, 0.129801, 0.209395, 0.102787, 0.100716, 0.17593, 0.098513, 0.109221, 0.200174, 0.132295, 0.142424, 0.144935, 0.247041, 0.170161, 0.268042, 0.225814, 0.31487, 0.335645, 0.311707, 0.225814, 0.200174, 0.179055, 0.164327, 0.164327, 0.179055, 0.179055, 0.167087, 0.281712, 0.26085, 0.170161, 0.236433, 0.236433, 0.139895, 0.083462, 0.116183, 0.05306, 0.069024, 0.058088, 0.086953, 0.060549, 0.060549, 0.071867, 0.15008, 0.088832, 0.074921, 0.137348, 0.15284, 0.15284, 0.15284, 0.074921, 0.074921, 0.074921, 0.067594, 0.129801, 0.111485, 0.139895, 0.137348, 0.142424, 0.086953, 0.102787, 0.164327, 0.139895, 0.137348, 0.0704, 0.125101, 0.096677, 0.096677, 0.094817, 0.094817, 0.056825, 0.120615, 0.170161, 0.086953, 0.074921, 0.056825, 0.094817, 0.094817, 0.15008, 0.081712, 0.164327, 0.10481, 0.086953, 0.155435, 0.111485, 0.196879, 0.125101, 0.106997, 0.096677, 0.098513, 0.094817, 0.15284, 0.120615, 0.118441, 0.134866, 0.161087, 0.18812, 0.21291, 0.219301, 0.170161, 0.225814, 0.120615, 0.191378, 0.219301, 0.191378, 0.17593, 0.170161, 0.247041, 0.342579, 0.25406, 0.225814, 0.26085, 0.25406, 0.291804, 0.311707, 0.301917, 0.18812, 0.127496, 0.074921, 0.074921, 0.127496, 0.158265, 0.232838, 0.239899, 0.239899, 0.158265, 0.209395, 0.216401, 0.129801, 0.137348, 0.247041, 0.142424, 0.142424, 0.142424, 0.147574, 0.078022, 0.142424, 0.161087, 0.236433, 0.298791, 0.170161, 0.161087, 0.15008, 0.109221, 0.085092, 0.081712, 0.161087, 0.158265, 0.127496, 0.170161, 0.11371, 0.092881, 0.102787, 0.042364, 0.042364, 0.020165, 0.034884, 0.034068, 0.034068, 0.030611, 0.040537, 0.0704, 0.034884, 0.03976, 0.073402, 0.047319, 0.024826, 0.024393, 0.029376, 0.020522, 0.016528, 0.023087, 0.023963, 0.048328, 0.045352, 0.044297, 0.086953, 0.096677, 0.118441, 0.194234, 0.109221, 0.109221, 0.144935, 0.219301, 0.203355, 0.203355, 0.206376, 0.31487, 0.288399, 0.295083, 0.275179, 0.335645, 0.335645, 0.243554, 0.225814, 0.374039, 0.394753, 0.30533, 0.257454, 0.247041, 0.15284, 0.25406, 0.206376, 0.206376, 0.25031, 0.25406, 0.185198, 0.243554, 0.158265, 0.116183, 0.06312, 0.122885, 0.155435, 0.173081, 0.229226, 0.18812, 0.170161, 0.134866, 0.137348, 0.173081, 0.155435, 0.142424, 0.085092, 0.122885, 0.109221, 0.106997, 0.083462, 0.125101, 0.147574, 0.239899, 0.239899, 0.236433, 0.25406, 0.25031, 0.15008, 0.094817, 0.122885, 0.116183, 0.069024, 0.118441, 0.116183, 0.096677, 0.11371, 0.111485, 0.098513, 0.096677, 0.096677, 0.0704, 0.069024, 0.03976, 0.038858, 0.040537, 0.043307, 0.038858, 0.038858, 0.045352, 0.100716, 0.11371, 0.127496, 0.229226, 0.225814, 0.209395, 0.164327, 0.236433, 0.268042, 0.182256, 0.122885, 0.079919, 0.155435, 0.161087, 0.164327, 0.100716, 0.139895, 0.185198, 0.196879, 0.203355, 0.268042, 0.179055, 0.10481, 0.096677, 0.090864, 0.055536, 0.06184, 0.111485, 0.0704, 0.060549, 0.081712, 0.129801, 0.17593, 0.147574, 0.142424, 0.185198, 0.185198, 0.137348, 0.158265, 0.079919, 0.069024, 0.067594, 0.109221, 0.092881, 0.088832, 0.098513, 0.173081, 0.173081, 0.116183, 0.173081, 0.18812, 0.21291, 0.21291, 0.21291, 0.185198, 0.200174, 0.26085, 0.335645, 0.356642, 0.275179, 0.380708, 0.398279, 0.398279, 0.311707, 0.418646, 0.356642, 0.339168, 0.239899, 0.225814, 0.301917, 0.200174, 0.268042, 0.191378, 0.222385, 0.239899, 0.291804, 0.281712, 0.25406, 0.194234, 0.25406, 0.335645, 0.257454, 0.170161, 0.147574, 0.243554, 0.161087, 0.229226, 0.15284, 0.222385, 0.236433, 0.236433, 0.359901, 0.36309, 0.414856, 0.401658, 0.301917, 0.18812, 0.15008, 0.161087, 0.147574, 0.098513, 0.102787, 0.185198, 0.275179, 0.31487, 0.295083, 0.387226, 0.377384, 0.472492, 0.390993, 0.301917, 0.291804, 0.196879, 0.196879, 0.225814, 0.239899, 0.288399, 0.288399, 0.324872, 0.324872, 0.318242, 0.366687, 0.332115, 0.268042, 0.264545, 0.271506, 0.239899, 0.247041, 0.167087, 0.161087, 0.239899, 0.318242, 0.318242, 0.370445, 0.284882, 0.200174, 0.125101, 0.147574, 0.144935, 0.092881, 0.100716, 0.164327, 0.185198, 0.21291, 0.173081, 0.106997, 0.094817, 0.120615, 0.069024, 0.060549, 0.066181, 0.043307, 0.026338, 0.027463, 0.027463, 0.049374, 0.050641, 0.078022, 0.046336, 0.096677, 0.147574, 0.120615, 0.120615, 0.122885, 0.102787, 0.096677, 0.15008, 0.092881, 0.109221, 0.106997, 0.139895, 0.090864, 0.125101, 0.179055, 0.139895, 0.161087, 0.158265, 0.229226, 0.194234, 0.271506, 0.271506, 0.288399, 0.200174, 0.196879, 0.11371, 0.085092, 0.073402, 0.081712, 0.079919, 0.064632, 0.10481, 0.164327, 0.18812, 0.15284, 0.167087, 0.147574, 0.10481, 0.096677, 0.111485, 0.137348, 0.085092, 0.078022, 0.076542, 0.109221, 0.064632, 0.074921, 0.120615, 0.206376, 0.21291, 0.308712, 0.239899, 0.158265, 0.096677, 0.116183, 0.158265, 0.17593, 0.155435, 0.21291, 0.139895, 0.125101, 0.096677, 0.081712, 0.092881, 0.041405, 0.054297, 0.049374, 0.045352, 0.051831, 0.050641, 0.034884, 0.025316, 0.031287, 0.045352, 0.059222, 0.043307, 0.028107, 0.014783, 0.022667, 0.014586], '')</t>
  </si>
  <si>
    <t>UPI000218670E status=activ</t>
  </si>
  <si>
    <t>([0.004577, 0.003821, 0.002662, 0.001692, 0.001159, 0.000859, 0.000537, 0.000365, 0.000253, 0.000206, 0.000313, 0.000266, 0.000477, 0.000283, 0.00018, 7.7e-05, 9e-05, 4.7e-05, 4.7e-05, 0.000107, 0.000107, 6e-05, 4.7e-05, 0.000116, 0.000292, 0.000674, 0.000704, 0.001318, 0.00146, 0.002512, 0.002512, 0.002623, 0.003924, 0.003109, 0.003997, 0.003757, 0.004247, 0.002705, 0.00389, 0.003701, 0.00389, 0.004775, 0.004689, 0.005249, 0.004388, 0.00316, 0.002276, 0.00246, 0.002555, 0.003924, 0.002662, 0.002512, 0.00243, 0.001434, 0.001335, 0.001335, 0.002117, 0.002705, 0.002727, 0.002211, 0.002349, 0.002336, 0.002688, 0.003924, 0.00359, 0.003431, 0.003298, 0.003555, 0.003276, 0.002623, 0.001687, 0.001709, 0.001906, 0.002035, 0.002211, 0.001967, 0.001675, 0.001722, 0.001159, 0.001267, 0.001142, 0.001155, 0.00076, 0.000386, 0.000275, 0.000567, 0.000464, 0.000421, 0.00061, 0.000614, 0.000854, 0.000936, 0.000859, 0.000859, 0.000833, 0.001112, 0.001249, 0.001267, 0.001112, 0.001675, 0.001572, 0.001541, 0.001597, 0.002155, 0.002662, 0.002688, 0.001687, 0.002503, 0.003109, 0.003079, 0.003341, 0.003212, 0.003246, 0.003701, 0.005623, 0.004899, 0.003997, 0.00407, 0.004899, 0.004976, 0.003924, 0.00543, 0.008276, 0.010372, 0.010372, 0.014075, 0.009401, 0.018787, 0.009728, 0.011669, 0.01227, 0.014783, 0.015694, 0.017138, 0.013016, 0.011106, 0.014075, 0.014315, 0.026892, 0.018787, 0.014315, 0.012727, 0.012727, 0.013016, 0.009015, 0.007645, 0.006701, 0.01078, 0.009865, 0.010926, 0.007315, 0.007031, 0.005932, 0.006039, 0.007645, 0.014586, 0.01078, 0.007422, 0.006894, 0.005086, 0.004315, 0.004315, 0.005932, 0.005932, 0.004899, 0.007422, 0.006533, 0.006078, 0.004358, 0.003109, 0.003366, 0.003461, 0.002662, 0.002727, 0.002623, 0.002117, 0.002078, 0.001748, 0.002512, 0.003366, 0.004414, 0.006701, 0.008156, 0.008723, 0.008723, 0.007091, 0.005086, 0.006567, 0.008409, 0.013437, 0.019109, 0.030611, 0.074921, 0.076542, 0.144935, 0.074921, 0.118441, 0.120615, 0.170161, 0.111485, 0.142424, 0.076542, 0.031287, 0.030003, 0.017447, 0.017797, 0.034068, 0.029376, 0.017797, 0.00962, 0.006194, 0.006245, 0.004577, 0.003014, 0.003014, 0.002078, 0.00292, 0.002211, 0.002078, 0.002078, 0.002078, 0.001408, 0.002211, 0.003177, 0.002211, 0.002976, 0.003053, 0.00316, 0.003079, 0.003555, 0.003727, 0.00389, 0.003177, 0.004247, 0.005932, 0.004976, 0.004577, 0.004921, 0.006374, 0.006421, 0.006374, 0.008723, 0.014075, 0.010131, 0.010672, 0.012491, 0.006988, 0.006619, 0.004577, 0.004835, 0.005734, 0.008525, 0.013821, 0.027463, 0.015078, 0.008409, 0.009096, 0.018415, 0.012491, 0.008276, 0.006194, 0.005992, 0.003864, 0.002529, 0.002529, 0.002555, 0.00243, 0.002435, 0.001778, 0.002727, 0.003924, 0.002727, 0.002662, 0.002976, 0.002881, 0.004315, 0.005683, 0.005683, 0.003924, 0.003276, 0.003701, 0.004689, 0.003997, 0.004388, 0.005503, 0.006142, 0.003963, 0.005734, 0.006194, 0.005799, 0.00543, 0.005249, 0.006374, 0.004431, 0.003555, 0.002503, 0.002366, 0.002976, 0.003212, 0.004315, 0.004315, 0.005086, 0.003671, 0.003701, 0.00515, 0.004414, 0.003276, 0.004414, 0.004315, 0.003864, 0.005932, 0.005799, 0.005872, 0.005223, 0.005318, 0.004431, 0.004775, 0.004208, 0.003405, 0.003212, 0.003276, 0.003298, 0.00243, 0.003478, 0.004208, 0.004388, 0.003997, 0.005872, 0.006533, 0.004646, 0.005086, 0.004611, 0.004135, 0.004315, 0.004315, 0.004247, 0.004247, 0.003924, 0.004513, 0.003478, 0.004921, 0.003298, 0.004431, 0.006194, 0.005932, 0.004431, 0.004208, 0.006245, 0.004358, 0.002606, 0.002606, 0.003607, 0.003804, 0.004388, 0.003053, 0.00389, 0.005378, 0.006374, 0.006142, 0.006421, 0.009977, 0.00777, 0.013821, 0.008002, 0.008156, 0.008156, 0.014315, 0.009096, 0.006482, 0.007091, 0.007877, 0.01204, 0.012491, 0.00777, 0.006619, 0.006701, 0.005378, 0.003607, 0.004388, 0.004431, 0.00316, 0.00316, 0.00246, 0.001687, 0.002705, 0.001808, 0.002014, 0.002078, 0.002512, 0.003671, 0.003671, 0.003405, 0.003341, 0.003276, 0.004611, 0.005872, 0.006374, 0.009015, 0.013265, 0.013821, 0.020522, 0.032677, 0.026338, 0.060549, 0.116183, 0.086953, 0.179055, 0.132295, 0.098513, 0.127496], '')</t>
  </si>
  <si>
    <t>UPI000218670F status=activ</t>
  </si>
  <si>
    <t>([0.076542, 0.122885, 0.120615, 0.17593, 0.170161, 0.116183, 0.167087, 0.194234, 0.222385, 0.264545, 0.295083, 0.374039, 0.324872, 0.42561, 0.468512, 0.422041, 0.4292, 0.342579, 0.346032, 0.390993, 0.390993, 0.436924, 0.4292, 0.461924, 0.444081, 0.42561, 0.521092, 0.509769, 0.444081, 0.468512, 0.42561, 0.422041, 0.342579, 0.418646, 0.332115, 0.366687, 0.324872, 0.219301, 0.271506, 0.225814, 0.257454, 0.236433, 0.137348, 0.078022, 0.078022, 0.054297, 0.085092, 0.085092, 0.049374, 0.038042, 0.018415, 0.023087, 0.015694, 0.023963, 0.021381, 0.021381, 0.014783, 0.021381, 0.040537, 0.040537, 0.046336, 0.046336, 0.042364, 0.083462, 0.144935, 0.147574, 0.120615, 0.109221, 0.125101, 0.194234, 0.321458, 0.42561, 0.31487, 0.394753, 0.390993, 0.332115, 0.311707, 0.40511, 0.408655, 0.414856, 0.447574, 0.476583, 0.476583, 0.549308, 0.570702, 0.538167, 0.472492, 0.59014, 0.51388, 0.422041, 0.31487, 0.301917, 0.321458, 0.433034, 0.374039, 0.271506, 0.328603, 0.311707, 0.335645, 0.349426, 0.264545, 0.191378, 0.203355, 0.15284, 0.102787, 0.049374, 0.067594, 0.10481, 0.100716, 0.15284, 0.225814, 0.288399, 0.284882, 0.257454, 0.196879, 0.25406, 0.342579, 0.342579, 0.450668, 0.444081, 0.433034, 0.505461, 0.59917, 0.59508, 0.549308, 0.685117, 0.798249, 0.73685, 0.618285, 0.505461, 0.51388, 0.408655, 0.440853, 0.454136, 0.480142, 0.545602, 0.545602, 0.557691, 0.525368, 0.483068, 0.454136, 0.42561, 0.42561, 0.349426, 0.311707, 0.408655, 0.308712, 0.321458, 0.321458, 0.374039, 0.418646, 0.40511, 0.505461, 0.472492, 0.450668, 0.447574, 0.440853, 0.444081, 0.42561, 0.380708, 0.41194, 0.422041, 0.476583, 0.40511, 0.454136, 0.486429, 0.454136, 0.557691, 0.575842, 0.5017, 0.447574, 0.408655, 0.370445, 0.370445, 0.418646, 0.433034, 0.418646, 0.4292, 0.436924, 0.349426, 0.352862, 0.264545, 0.257454, 0.25031, 0.349426, 0.377384, 0.374039, 0.31487, 0.232838, 0.209395, 0.225814, 0.308712, 0.387226, 0.339168, 0.321458, 0.243554, 0.144935, 0.096677, 0.106997, 0.118441, 0.194234, 0.236433, 0.298791, 0.278302, 0.236433, 0.173081, 0.139895, 0.111485, 0.167087, 0.257454, 0.21291, 0.301917], '')</t>
  </si>
  <si>
    <t>[26, 27, 83, 84, 85, 87, 88, 121, 122, 123, 124, 125, 126, 127, 128, 129, 130, 135, 136, 137, 138, 152, 167, 168, 169]</t>
  </si>
  <si>
    <t>UPI0002186710 status=activ</t>
  </si>
  <si>
    <t>([0.009096, 0.006988, 0.00543, 0.00515, 0.004431, 0.004315, 0.003804, 0.003461, 0.003177, 0.003864, 0.004736, 0.004431, 0.004513, 0.004358, 0.004483, 0.003701, 0.003701, 0.005249, 0.005503, 0.00777, 0.007877, 0.007422, 0.010221, 0.01078, 0.010926, 0.009977, 0.013821, 0.019109, 0.026338, 0.051831, 0.051831, 0.026338, 0.026338, 0.032017, 0.069024, 0.067594, 0.116183, 0.06184, 0.058088, 0.055536, 0.033407, 0.034884, 0.06312, 0.064632, 0.06184, 0.094817, 0.18812, 0.118441, 0.147574, 0.109221, 0.106997, 0.116183, 0.139895, 0.194234, 0.100716, 0.109221, 0.185198, 0.200174, 0.301917, 0.232838, 0.206376, 0.209395, 0.209395, 0.182256, 0.182256, 0.281712, 0.173081, 0.161087, 0.161087, 0.15284, 0.173081, 0.161087, 0.092881, 0.134866, 0.096677, 0.100716, 0.049374, 0.050641, 0.040537, 0.03976, 0.034884, 0.028107, 0.027463, 0.028695, 0.038042, 0.020876, 0.017138, 0.020165, 0.020165, 0.037156, 0.020876, 0.019109, 0.013613, 0.018787, 0.013437, 0.020165, 0.035586, 0.064632, 0.059222, 0.049374, 0.06184, 0.129801, 0.179055, 0.219301, 0.239899, 0.170161, 0.281712, 0.328603, 0.436924, 0.454136, 0.440853, 0.553315, 0.716283, 0.703578, 0.759478, 0.745909, 0.728858, 0.728858, 0.771762, 0.671169, 0.754692, 0.59014, 0.553315, 0.468512, 0.497853, 0.461924, 0.465241, 0.422041, 0.328603, 0.311707, 0.31487, 0.25406, 0.264545, 0.173081, 0.243554, 0.15008, 0.232838, 0.247041, 0.247041, 0.194234, 0.219301, 0.18812, 0.216401, 0.206376, 0.301917, 0.196879, 0.200174, 0.268042, 0.295083, 0.291804, 0.30533, 0.194234, 0.264545, 0.268042, 0.328603, 0.346032, 0.359901, 0.349426, 0.257454, 0.25406, 0.311707, 0.377384, 0.377384, 0.36309, 0.374039, 0.359901, 0.387226, 0.311707, 0.219301, 0.194234, 0.194234, 0.21291, 0.30533, 0.236433, 0.194234, 0.194234, 0.132295, 0.173081, 0.17593, 0.268042, 0.275179, 0.182256, 0.129801, 0.144935, 0.25031, 0.232838, 0.15284, 0.239899, 0.328603, 0.454136, 0.490133, 0.632174, 0.59917, 0.632174, 0.712013, 0.788093, 0.707965, 0.788093, 0.837511, 0.834292, 0.784345, 0.779859, 0.862302, 0.852992, 0.720929, 0.671169, 0.690604, 0.837511, 0.750527, 0.632174, 0.632174, 0.59014, 0.509769, 0.505461, 0.497853, 0.436924, 0.40511, 0.401658, 0.436924, 0.335645, 0.346032, 0.298791, 0.30533, 0.200174, 0.275179, 0.349426, 0.247041, 0.239899, 0.206376, 0.284882, 0.36309, 0.25406, 0.278302, 0.229226, 0.229226, 0.219301, 0.298791, 0.295083, 0.387226, 0.257454, 0.339168, 0.26085, 0.25406, 0.25406, 0.271506, 0.194234, 0.15284, 0.239899, 0.179055, 0.179055, 0.164327, 0.094817, 0.158265, 0.158265, 0.232838, 0.203355, 0.196879, 0.122885, 0.132295, 0.10481, 0.11371, 0.122885, 0.10481, 0.179055, 0.170161, 0.25406, 0.332115, 0.408655, 0.408655, 0.408655, 0.408655, 0.380708, 0.480142, 0.461924, 0.461924, 0.4292, 0.468512, 0.398279, 0.483068, 0.483068, 0.525368, 0.509769, 0.538167, 0.570702, 0.56648, 0.465241, 0.447574, 0.366687, 0.339168, 0.346032, 0.414856, 0.335645, 0.374039, 0.308712, 0.318242, 0.356642, 0.346032, 0.335645, 0.408655, 0.418646, 0.401658, 0.318242, 0.418646, 0.301917, 0.359901, 0.281712, 0.370445, 0.366687, 0.461924, 0.418646, 0.418646, 0.41194, 0.494003, 0.398279, 0.461924, 0.380708, 0.339168, 0.308712, 0.324872, 0.25031, 0.229226, 0.229226, 0.335645, 0.26085, 0.311707, 0.288399, 0.356642, 0.278302, 0.278302, 0.232838, 0.311707, 0.281712, 0.291804, 0.21291, 0.264545, 0.281712, 0.284882, 0.284882, 0.268042, 0.295083, 0.295083, 0.308712, 0.278302, 0.25406, 0.236433, 0.26085, 0.288399, 0.281712, 0.366687, 0.291804, 0.295083, 0.206376, 0.275179, 0.173081, 0.243554, 0.271506, 0.271506, 0.332115, 0.342579, 0.321458, 0.291804, 0.346032, 0.346032, 0.390993, 0.31487, 0.401658, 0.328603, 0.328603, 0.236433, 0.222385, 0.301917, 0.321458, 0.366687, 0.332115, 0.444081, 0.352862, 0.328603, 0.239899, 0.219301, 0.129801, 0.209395, 0.206376, 0.206376, 0.142424, 0.129801, 0.179055, 0.179055, 0.247041, 0.179055, 0.308712, 0.346032, 0.321458, 0.321458, 0.268042, 0.239899, 0.161087, 0.257454, 0.257454, 0.328603, 0.349426, 0.465241, 0.480142, 0.480142, 0.51388, 0.486429, 0.505461, 0.422041, 0.4292, 0.4292, 0.42561, 0.390993, 0.291804, 0.328603, 0.30533, 0.31487, 0.352862, 0.42561, 0.41194, 0.440853, 0.458154, 0.380708, 0.36309, 0.324872, 0.247041, 0.170161, 0.264545, 0.173081, 0.25031, 0.247041, 0.222385, 0.216401, 0.209395, 0.194234, 0.182256, 0.206376, 0.295083, 0.206376, 0.206376, 0.142424, 0.15008, 0.139895, 0.132295, 0.142424, 0.164327, 0.209395, 0.284882, 0.288399, 0.311707, 0.339168, 0.342579, 0.288399, 0.41194, 0.41194, 0.494003, 0.414856, 0.4292, 0.414856, 0.497853, 0.40511, 0.480142, 0.472492, 0.483068, 0.585406, 0.562014, 0.476583, 0.41194, 0.41194, 0.394753, 0.458154, 0.339168, 0.335645, 0.384043, 0.346032, 0.288399, 0.324872, 0.414856, 0.324872, 0.321458, 0.232838, 0.321458, 0.324872, 0.335645, 0.264545, 0.264545, 0.275179, 0.359901, 0.447574, 0.387226, 0.398279, 0.339168, 0.394753, 0.384043, 0.414856, 0.339168, 0.408655, 0.374039, 0.370445, 0.450668, 0.366687, 0.380708, 0.384043, 0.30533, 0.291804, 0.264545, 0.301917, 0.295083, 0.203355, 0.21291, 0.196879, 0.167087, 0.15284, 0.173081, 0.206376, 0.219301, 0.295083, 0.264545, 0.278302, 0.179055, 0.17593, 0.25406, 0.342579, 0.257454, 0.335645, 0.278302, 0.36309, 0.339168, 0.264545, 0.352862, 0.271506, 0.356642, 0.356642, 0.440853, 0.349426, 0.324872, 0.288399, 0.324872, 0.36309, 0.278302, 0.380708, 0.394753, 0.374039, 0.284882, 0.401658, 0.401658, 0.387226, 0.390993, 0.377384, 0.461924, 0.422041, 0.5017, 0.490133, 0.436924, 0.370445, 0.461924, 0.384043, 0.41194, 0.370445, 0.36309, 0.377384, 0.377384, 0.335645, 0.401658, 0.486429, 0.366687, 0.291804, 0.342579, 0.356642, 0.268042, 0.268042, 0.271506, 0.271506, 0.247041, 0.247041, 0.311707, 0.229226, 0.301917, 0.311707, 0.236433, 0.236433, 0.21291, 0.179055, 0.206376, 0.125101, 0.129801, 0.139895, 0.203355, 0.225814, 0.225814, 0.25031, 0.243554, 0.268042, 0.271506, 0.308712, 0.390993, 0.301917, 0.384043, 0.377384, 0.377384, 0.377384, 0.384043, 0.41194, 0.436924, 0.366687, 0.440853, 0.42561, 0.40511, 0.40511, 0.41194, 0.436924, 0.505461, 0.444081, 0.454136, 0.36309, 0.352862, 0.271506, 0.298791, 0.308712, 0.229226, 0.229226, 0.284882, 0.271506, 0.332115, 0.339168, 0.41194, 0.398279, 0.408655, 0.505461, 0.521092, 0.4292, 0.394753, 0.31487, 0.377384, 0.301917, 0.394753, 0.398279, 0.483068, 0.59917, 0.51388, 0.608892, 0.59014, 0.63748, 0.538167, 0.509769, 0.422041, 0.387226, 0.387226, 0.380708, 0.275179, 0.275179, 0.349426, 0.356642, 0.41194, 0.422041, 0.486429, 0.394753, 0.390993, 0.380708, 0.342579, 0.328603, 0.328603, 0.342579, 0.339168, 0.414856, 0.342579, 0.42561, 0.458154, 0.494003, 0.433034, 0.538167, 0.56648, 0.497853, 0.468512, 0.418646, 0.41194, 0.408655, 0.494003, 0.414856, 0.390993, 0.321458, 0.408655, 0.332115, 0.318242, 0.324872, 0.257454, 0.36309, 0.36309, 0.356642, 0.243554, 0.298791, 0.219301, 0.18812, 0.278302, 0.308712, 0.308712, 0.216401, 0.222385, 0.236433, 0.349426, 0.384043, 0.433034, 0.433034, 0.440853, 0.36309, 0.295083, 0.398279, 0.401658, 0.398279, 0.31487, 0.40511, 0.384043, 0.468512, 0.440853, 0.401658, 0.394753, 0.468512, 0.538167, 0.534167, 0.454136, 0.4292, 0.346032, 0.380708, 0.366687, 0.346032, 0.433034, 0.418646, 0.36309, 0.324872, 0.25031, 0.332115, 0.356642, 0.288399, 0.26085, 0.318242, 0.335645, 0.311707, 0.318242, 0.349426, 0.328603, 0.384043, 0.370445, 0.384043, 0.278302, 0.284882, 0.377384, 0.377384, 0.42561, 0.454136, 0.422041, 0.494003, 0.408655, 0.384043, 0.483068, 0.521092, 0.480142, 0.480142, 0.505461, 0.422041, 0.447574, 0.483068, 0.486429, 0.486429, 0.483068, 0.608892, 0.509769, 0.505461, 0.494003, 0.525368, 0.525368, 0.525368, 0.529623, 0.553315, 0.549308, 0.553315, 0.483068, 0.418646, 0.418646, 0.4292, 0.476583, 0.480142, 0.390993, 0.42561, 0.366687, 0.40511, 0.30533, 0.390993, 0.398279, 0.321458, 0.332115, 0.247041, 0.30533, 0.281712, 0.352862, 0.275179, 0.268042, 0.339168, 0.41194, 0.401658, 0.36309, 0.408655, 0.295083, 0.370445, 0.25031, 0.236433, 0.182256, 0.275179, 0.191378, 0.191378, 0.278302, 0.278302, 0.352862, 0.366687, 0.318242, 0.31487, 0.390993, 0.394753, 0.321458, 0.321458, 0.257454, 0.291804, 0.284882, 0.398279, 0.408655, 0.5017, 0.59508, 0.712013, 0.720929, 0.724957, 0.720929, 0.703578, 0.703578, 0.618285, 0.622677, 0.613573, 0.59508, 0.613573, 0.486429, 0.553315, 0.458154, 0.5017, 0.461924, 0.366687, 0.342579, 0.370445, 0.291804, 0.196879, 0.173081, 0.164327, 0.232838, 0.243554, 0.243554, 0.209395, 0.281712, 0.271506, 0.352862, 0.278302, 0.278302, 0.342579, 0.349426, 0.346032, 0.374039, 0.324872, 0.408655, 0.398279, 0.370445, 0.387226, 0.483068, 0.509769, 0.549308, 0.557691, 0.458154, 0.356642, 0.380708, 0.380708, 0.342579, 0.352862, 0.349426, 0.335645, 0.36309, 0.295083, 0.384043, 0.291804, 0.380708, 0.380708, 0.394753, 0.281712, 0.311707, 0.346032, 0.25031, 0.225814, 0.18812, 0.271506, 0.401658, 0.401658, 0.401658, 0.356642, 0.321458, 0.366687, 0.380708, 0.278302, 0.352862, 0.346032, 0.440853, 0.4292, 0.4292, 0.422041, 0.444081, 0.490133, 0.454136, 0.570702, 0.480142, 0.534167, 0.529623, 0.490133, 0.5017, 0.494003, 0.604312, 0.529623, 0.538167, 0.440853, 0.549308, 0.538167, 0.549308, 0.509769, 0.521092, 0.4292, 0.4292, 0.521092, 0.418646, 0.433034, 0.436924, 0.414856, 0.40511, 0.370445, 0.377384, 0.281712, 0.25031, 0.21291, 0.298791, 0.321458, 0.401658, 0.40511, 0.335645, 0.324872, 0.268042, 0.26085, 0.284882, 0.311707, 0.335645, 0.394753, 0.31487, 0.30533, 0.31487, 0.321458, 0.288399, 0.275179, 0.398279, 0.440853, 0.401658, 0.335645, 0.236433, 0.243554, 0.21291, 0.284882, 0.31487, 0.401658, 0.318242, 0.284882, 0.26085, 0.15284, 0.191378, 0.25406, 0.247041, 0.26085, 0.26085, 0.26085, 0.295083, 0.179055, 0.147574, 0.203355, 0.182256, 0.21291, 0.15008, 0.185198, 0.191378, 0.11371, 0.137348, 0.216401, 0.31487, 0.278302, 0.291804, 0.281712, 0.21291, 0.21291, 0.281712, 0.281712, 0.359901, 0.257454, 0.31487, 0.26085, 0.275179, 0.359901, 0.436924, 0.422041, 0.408655, 0.4292, 0.40511, 0.366687, 0.36309, 0.374039, 0.401658, 0.440853, 0.440853, 0.414856, 0.450668, 0.36309, 0.36309, 0.349426, 0.4292, 0.377384, 0.465241, 0.36309, 0.370445, 0.291804, 0.374039, 0.387226, 0.366687, 0.387226, 0.390993, 0.301917, 0.30533, 0.278302, 0.206376, 0.209395, 0.216401, 0.182256, 0.239899, 0.225814, 0.155435, 0.15008, 0.225814, 0.232838, 0.239899, 0.229226, 0.229226, 0.200174, 0.196879, 0.200174, 0.264545, 0.275179, 0.356642, 0.264545, 0.291804, 0.311707, 0.321458, 0.40511, 0.418646, 0.356642, 0.370445, 0.359901, 0.387226, 0.40511, 0.387226, 0.472492, 0.374039, 0.454136, 0.454136, 0.359901, 0.342579, 0.352862, 0.359901, 0.281712, 0.275179, 0.206376, 0.284882, 0.271506, 0.268042, 0.275179, 0.284882, 0.200174, 0.191378, 0.161087, 0.147574, 0.179055, 0.21291, 0.328603, 0.328603, 0.394753, 0.401658, 0.321458, 0.324872, 0.222385, 0.318242, 0.377384, 0.356642, 0.356642, 0.374039, 0.41194, 0.41194, 0.461924, 0.549308, 0.707965, 0.728858, 0.750527, 0.613573, 0.461924, 0.41194, 0.401658, 0.295083, 0.377384, 0.384043, 0.380708, 0.465241, 0.447574, 0.444081, 0.557691, 0.562014, 0.59917, 0.541878, 0.483068, 0.541878, 0.436924, 0.311707, 0.295083, 0.291804, 0.398279, 0.414856, 0.408655, 0.408655, 0.486429, 0.494003, 0.604312, 0.549308, 0.458154, 0.458154, 0.40511, 0.30533, 0.216401, 0.182256, 0.185198, 0.222385, 0.200174, 0.209395, 0.311707, 0.311707, 0.295083, 0.264545, 0.332115, 0.387226, 0.387226, 0.342579, 0.298791, 0.236433, 0.278302, 0.359901, 0.318242, 0.31487, 0.301917, 0.384043, 0.339168, 0.339168, 0.26085, 0.225814, 0.31487, 0.311707, 0.311707, 0.318242, 0.239899, 0.170161, 0.155435, 0.147574, 0.10481, 0.127496, 0.17593, 0.17593, 0.096677, 0.120615, 0.129801, 0.206376, 0.219301, 0.179055, 0.15284, 0.142424, 0.191378, 0.191378, 0.21291, 0.21291, 0.142424, 0.203355, 0.295083, 0.295083, 0.301917, 0.40511, 0.332115, 0.239899, 0.167087, 0.275179, 0.271506, 0.257454, 0.18812, 0.111485, 0.209395, 0.236433, 0.232838, 0.216401, 0.142424, 0.120615, 0.0704, 0.109221, 0.0704, 0.06184, 0.032677, 0.016826, 0.018415, 0.026892, 0.024393, 0.030003, 0.031287, 0.018415, 0.032017, 0.028107, 0.049374, 0.022306, 0.022667, 0.022667, 0.017138, 0.032677, 0.032677, 0.032677, 0.019401, 0.019109, 0.022306, 0.030003, 0.038042, 0.032677, 0.032017, 0.028695, 0.041405, 0.03976, 0.055536, 0.029376, 0.060549, 0.032677, 0.033407, 0.019109, 0.032677, 0.020522, 0.019109, 0.010509, 0.012727, 0.016021, 0.019401, 0.012491, 0.01204, 0.014783, 0.01078, 0.008276, 0.011669, 0.007259], '')</t>
  </si>
  <si>
    <t>[111, 112, 113, 114, 115, 116, 117, 118, 119, 120, 121, 122, 191, 192, 193, 194, 195, 196, 197, 198, 199, 200, 201, 202, 203, 204, 205, 206, 207, 208, 209, 210, 211, 212, 213, 280, 281, 282, 283, 284, 403, 405, 462, 463, 549, 609, 626, 627, 636, 637, 638, 639, 640, 641, 642, 668, 669, 715, 716, 752, 755, 762, 763, 764, 766, 767, 768, 769, 770, 771, 772, 822, 823, 824, 825, 826, 827, 828, 829, 830, 831, 832, 833, 834, 836, 838, 866, 867, 868, 908, 910, 911, 913, 915, 916, 917, 919, 920, 921, 922, 923, 926, 1099, 1100, 1101, 1102, 1103, 1114, 1115, 1116, 1117, 1119, 1130, 1131]</t>
  </si>
  <si>
    <t>UPI0002186711 status=activ</t>
  </si>
  <si>
    <t>([0.020876, 0.032017, 0.054297, 0.074921, 0.11371, 0.139895, 0.167087, 0.096677, 0.083462, 0.106997, 0.137348, 0.15284, 0.164327, 0.142424, 0.164327, 0.21291, 0.271506, 0.271506, 0.271506, 0.295083, 0.30533, 0.318242, 0.229226, 0.229226, 0.158265, 0.088832, 0.090864, 0.054297, 0.106997, 0.142424, 0.081712, 0.090864, 0.106997, 0.083462, 0.116183, 0.200174, 0.196879, 0.247041, 0.247041, 0.25406, 0.25406, 0.236433, 0.222385, 0.332115, 0.264545, 0.25406, 0.342579, 0.257454, 0.349426, 0.321458, 0.321458, 0.418646, 0.308712, 0.281712, 0.324872, 0.301917, 0.288399, 0.26085, 0.167087, 0.170161, 0.170161, 0.222385, 0.225814, 0.225814, 0.225814, 0.196879, 0.25406, 0.25406, 0.335645, 0.243554, 0.194234, 0.206376, 0.206376, 0.31487, 0.257454, 0.236433, 0.318242, 0.275179, 0.194234, 0.222385, 0.147574, 0.10481, 0.060549, 0.066181, 0.066181, 0.058088, 0.0704, 0.094817, 0.094817, 0.06312, 0.106997, 0.109221, 0.06184, 0.049374, 0.044297, 0.078022, 0.086953, 0.043307, 0.032677, 0.073402, 0.100716, 0.173081, 0.236433, 0.239899, 0.203355, 0.179055, 0.155435, 0.18812, 0.139895, 0.11371, 0.15284, 0.116183, 0.179055, 0.281712], '')</t>
  </si>
  <si>
    <t>UPI0002186712 status=activ</t>
  </si>
  <si>
    <t>([0.029376, 0.047319, 0.0704, 0.028107, 0.041405, 0.059222, 0.059222, 0.058088, 0.0704, 0.096677, 0.127496, 0.167087, 0.158265, 0.078022, 0.038858, 0.03976, 0.038858, 0.045352, 0.034068, 0.055536, 0.056825, 0.11371, 0.086953, 0.035586, 0.03976, 0.038858, 0.03976, 0.049374, 0.06184, 0.058088, 0.022306, 0.020165, 0.019401, 0.023534, 0.044297, 0.043307, 0.019109, 0.035586, 0.0704, 0.045352, 0.045352, 0.021381, 0.023087, 0.030611, 0.086953, 0.092881, 0.083462, 0.042364, 0.042364, 0.043307, 0.024393, 0.059222, 0.030611, 0.030003, 0.026338, 0.028107, 0.05306, 0.064632, 0.029376, 0.016826, 0.028695, 0.015078, 0.015694, 0.014783, 0.014586, 0.013016, 0.020876, 0.013613, 0.013821, 0.009187, 0.00962, 0.018415, 0.017447, 0.032017, 0.033407, 0.038858, 0.021816, 0.021816, 0.023534, 0.048328, 0.090864, 0.05306, 0.060549, 0.11371, 0.137348, 0.086953, 0.086953, 0.050641, 0.058088, 0.047319, 0.03976, 0.023087, 0.011669, 0.008409, 0.006078, 0.004414, 0.003109, 0.003671, 0.002727, 0.003366, 0.00359, 0.002512, 0.002503, 0.003431, 0.002512, 0.001533, 0.001434, 0.000983, 0.000945, 0.000854, 0.000833, 0.000906, 0.001288, 0.001533, 0.00152, 0.001602, 0.002349, 0.003405, 0.002529, 0.003461, 0.00283, 0.001709, 0.002482, 0.00231, 0.001541, 0.002117, 0.002276, 0.00316, 0.002761, 0.003701, 0.003727, 0.005378, 0.005378, 0.005223, 0.004689, 0.004689, 0.006142, 0.005249, 0.004921, 0.006421, 0.006567, 0.009096, 0.016826, 0.017447, 0.03976, 0.078022, 0.086953, 0.088832, 0.076542, 0.078022, 0.041405, 0.085092, 0.085092, 0.083462, 0.092881, 0.081712, 0.079919, 0.088832, 0.086953, 0.090864, 0.111485, 0.116183, 0.116183, 0.10481, 0.122885, 0.134866, 0.127496, 0.098513, 0.179055, 0.200174, 0.342579, 0.352862, 0.30533, 0.206376, 0.332115, 0.318242, 0.436924, 0.41194, 0.346032, 0.288399, 0.295083, 0.321458, 0.30533, 0.229226, 0.15284, 0.073402, 0.066181, 0.066181, 0.043307, 0.020876, 0.020876, 0.011669, 0.010926, 0.008002, 0.009865, 0.009294, 0.009294, 0.006795, 0.010672, 0.014586, 0.014075, 0.007877, 0.005503, 0.00558, 0.007315, 0.010221, 0.013821, 0.008804, 0.006039, 0.008895, 0.009187, 0.00777, 0.011518, 0.020522, 0.043307, 0.05306, 0.023963, 0.012491, 0.018106, 0.014783, 0.013265, 0.013821, 0.029376, 0.026338, 0.016021, 0.014315, 0.014783, 0.015344, 0.015694, 0.034884, 0.035586, 0.067594, 0.050641, 0.049374, 0.059222, 0.073402, 0.034884, 0.042364, 0.073402, 0.081712, 0.102787, 0.109221, 0.090864, 0.055536, 0.06184, 0.086953, 0.0704, 0.067594, 0.083462, 0.137348, 0.127496, 0.06184, 0.066181, 0.11371, 0.06184, 0.056825, 0.037156, 0.044297, 0.041405, 0.058088, 0.033407, 0.032017, 0.032017, 0.069024, 0.106997, 0.120615, 0.079919, 0.054297, 0.055536, 0.06184, 0.06184, 0.073402, 0.06184, 0.056825, 0.06312, 0.11371, 0.116183, 0.15008, 0.247041, 0.295083, 0.239899, 0.311707, 0.21291, 0.118441, 0.122885, 0.067594, 0.086953, 0.085092, 0.15008, 0.083462, 0.047319, 0.026338, 0.013437, 0.017797, 0.013821, 0.007555, 0.00515, 0.005011, 0.003701, 0.003671, 0.003212, 0.003607, 0.002688, 0.003701, 0.005086, 0.005503, 0.006374, 0.005249, 0.007645, 0.005734, 0.00777, 0.009977, 0.009015, 0.015694, 0.01204, 0.00962, 0.017447, 0.040537, 0.026892, 0.027463, 0.027463, 0.054297, 0.028107, 0.055536, 0.056825, 0.056825, 0.025762, 0.020522, 0.044297, 0.020876, 0.042364, 0.023087, 0.014075, 0.016826, 0.009187, 0.011342, 0.014075, 0.015078, 0.008276, 0.007645, 0.011106, 0.008723, 0.006078, 0.007259, 0.007031, 0.00777, 0.00558, 0.007422, 0.010672, 0.009865, 0.010926, 0.008895, 0.013265, 0.022667, 0.024393, 0.049374, 0.048328, 0.0704, 0.067594, 0.116183, 0.096677, 0.051831, 0.078022, 0.076542, 0.076542, 0.079919, 0.0704, 0.134866, 0.134866, 0.10481, 0.10481, 0.116183, 0.15284, 0.17593, 0.078022, 0.137348, 0.0704, 0.120615, 0.100716, 0.076542, 0.078022, 0.134866, 0.209395, 0.170161, 0.295083, 0.321458, 0.278302, 0.222385], '')</t>
  </si>
  <si>
    <t>UPI0002186713 status=activ</t>
  </si>
  <si>
    <t>([0.014315, 0.009483, 0.010672, 0.00777, 0.010372, 0.014783, 0.010221, 0.010926, 0.013437, 0.014315, 0.013821, 0.00962, 0.011669, 0.010372, 0.010672, 0.00962, 0.008895, 0.006245, 0.006894, 0.006894, 0.006039, 0.00777, 0.009187, 0.008624, 0.010926, 0.008525, 0.006482, 0.008409, 0.007555, 0.006039, 0.005318], '')</t>
  </si>
  <si>
    <t>UPI0002186714 status=activ</t>
  </si>
  <si>
    <t>([0.009187, 0.012727, 0.019109, 0.010221, 0.014586, 0.020876, 0.022306, 0.023534, 0.020876, 0.030003, 0.038858, 0.056825, 0.058088, 0.030611, 0.025316, 0.025316, 0.024826, 0.028695, 0.022306, 0.040537, 0.038042, 0.081712, 0.050641, 0.022667, 0.025316, 0.025316, 0.025316, 0.031287, 0.038042, 0.027463, 0.01227, 0.013265, 0.012491, 0.014315, 0.024393, 0.023534, 0.011903, 0.020522, 0.038042, 0.024826, 0.025762, 0.014075, 0.016021, 0.025762, 0.071867, 0.071867, 0.066181, 0.032017, 0.032677, 0.020522, 0.040537, 0.094817, 0.045352, 0.045352, 0.041405, 0.043307, 0.081712, 0.096677, 0.042364, 0.022667, 0.041405, 0.019109, 0.0198, 0.017797, 0.017138, 0.014586, 0.028695, 0.032017, 0.032677, 0.018787, 0.032677, 0.033407, 0.032017, 0.067594, 0.067594, 0.037156, 0.038042, 0.040537, 0.037156, 0.066181, 0.125101, 0.15284, 0.17593, 0.179055, 0.109221, 0.058088, 0.056825, 0.027463, 0.016021, 0.028695, 0.029376, 0.015694, 0.010672, 0.009483, 0.006567, 0.004899, 0.006701, 0.004921, 0.004358, 0.00543, 0.005992, 0.006039, 0.005378, 0.007555, 0.007091, 0.009977, 0.016021, 0.009401, 0.014315, 0.012491, 0.01227, 0.01204, 0.01204, 0.014586, 0.01078, 0.010926, 0.015078, 0.008075, 0.008156, 0.008624, 0.007177, 0.005503, 0.005503, 0.005623, 0.003997, 0.004577, 0.004736, 0.00359, 0.003864, 0.002662, 0.003804, 0.003804, 0.004577, 0.004577, 0.005086, 0.005932, 0.00777, 0.009728, 0.014075, 0.018106, 0.021816, 0.041405, 0.040537, 0.021816, 0.017797, 0.032017, 0.037156, 0.026892, 0.054297, 0.079919, 0.161087, 0.167087, 0.167087, 0.203355, 0.179055, 0.170161, 0.111485, 0.074921, 0.067594, 0.098513, 0.071867, 0.085092, 0.085092, 0.15284, 0.206376, 0.25406, 0.257454, 0.203355, 0.243554, 0.239899, 0.271506, 0.232838, 0.236433, 0.264545, 0.139895, 0.26085, 0.281712, 0.370445, 0.339168, 0.356642, 0.342579, 0.450668, 0.308712, 0.264545, 0.185198, 0.222385, 0.216401, 0.209395, 0.31487, 0.216401, 0.200174, 0.219301, 0.167087, 0.096677, 0.036378, 0.083462, 0.081712, 0.037156, 0.022306, 0.032677, 0.027463, 0.026892, 0.030611, 0.064632, 0.085092, 0.144935, 0.073402, 0.069024, 0.067594, 0.03976, 0.071867, 0.038858, 0.038858, 0.038858, 0.076542, 0.161087, 0.129801, 0.147574, 0.161087, 0.243554, 0.164327, 0.083462, 0.037156, 0.033407, 0.035586, 0.034068, 0.015344, 0.023534, 0.026338, 0.013613, 0.020876, 0.013016, 0.021816, 0.023534, 0.020165, 0.010372, 0.007091, 0.008156, 0.007555, 0.011106, 0.015344, 0.036378, 0.034884, 0.038858, 0.028695, 0.015078, 0.015078, 0.032017, 0.041405, 0.020876, 0.027463, 0.017797, 0.019401, 0.010372, 0.009728, 0.017797, 0.036378, 0.076542, 0.081712, 0.085092, 0.048328, 0.043307, 0.028107, 0.033407, 0.030003, 0.042364, 0.048328, 0.046336, 0.046336, 0.044297, 0.051831, 0.064632, 0.045352, 0.038858, 0.090864, 0.092881, 0.086953, 0.100716, 0.058088, 0.025762, 0.028107, 0.045352, 0.045352, 0.059222, 0.118441, 0.15284, 0.137348, 0.122885, 0.078022, 0.035586, 0.038858, 0.033407, 0.019401, 0.020876, 0.038042, 0.025762, 0.015694, 0.010131, 0.007031, 0.007422, 0.007495, 0.005086, 0.003864, 0.002705, 0.002014, 0.001855, 0.001808, 0.001808, 0.001808, 0.002503, 0.003701, 0.003821, 0.003701, 0.005503, 0.008723, 0.007495, 0.009294, 0.012727, 0.010509, 0.015078, 0.010672, 0.011106, 0.010672, 0.018787, 0.036378, 0.069024, 0.035586, 0.058088, 0.03976, 0.03976, 0.035586, 0.018415, 0.009865, 0.010372, 0.007177, 0.006533, 0.004921, 0.004899, 0.004835, 0.005318, 0.003997, 0.00515, 0.005503, 0.005623, 0.005734, 0.004161, 0.003053, 0.00407, 0.004315, 0.005223, 0.006245, 0.004358, 0.004388, 0.004414, 0.005872, 0.007877, 0.008002, 0.009728, 0.008525, 0.009015, 0.008276, 0.009294, 0.011106, 0.011669, 0.020165, 0.017797, 0.024393, 0.032017, 0.033407, 0.025762, 0.013016, 0.009977, 0.020165, 0.034884, 0.049374, 0.038042, 0.040537, 0.037156, 0.066181, 0.064632, 0.030611, 0.083462, 0.139895, 0.064632, 0.06312, 0.049374, 0.038858, 0.040537, 0.051831, 0.038042, 0.029376, 0.064632, 0.127496, 0.081712, 0.058088], '')</t>
  </si>
  <si>
    <t>UPI0002186715 status=activ</t>
  </si>
  <si>
    <t>([0.25406, 0.284882, 0.370445, 0.390993, 0.25031, 0.243554, 0.219301, 0.15284, 0.18812, 0.182256, 0.132295, 0.096677, 0.134866, 0.127496, 0.161087, 0.073402, 0.090864, 0.067594, 0.0704, 0.081712, 0.085092, 0.078022, 0.090864, 0.073402, 0.083462, 0.137348, 0.161087, 0.196879, 0.298791, 0.264545, 0.206376, 0.291804, 0.387226, 0.447574, 0.450668, 0.377384, 0.472492, 0.349426, 0.490133, 0.461924, 0.318242, 0.18812, 0.200174, 0.200174, 0.206376, 0.134866, 0.081712, 0.054297, 0.056825, 0.029376, 0.034068, 0.06184, 0.038042, 0.018787, 0.017447, 0.010131, 0.014315, 0.016826, 0.016021, 0.014783, 0.010672, 0.012727, 0.026338, 0.024826, 0.014075, 0.01227, 0.011106, 0.021381, 0.033407, 0.034068, 0.034884, 0.034884, 0.033407, 0.054297, 0.120615, 0.060549, 0.125101, 0.144935, 0.155435, 0.167087, 0.102787, 0.15008, 0.243554, 0.147574, 0.092881, 0.155435, 0.17593, 0.229226, 0.247041, 0.155435, 0.155435, 0.155435, 0.098513, 0.111485, 0.067594, 0.0704, 0.147574, 0.086953, 0.090864, 0.086953, 0.122885, 0.120615, 0.120615, 0.109221, 0.173081, 0.247041, 0.161087, 0.158265, 0.100716, 0.045352, 0.086953, 0.081712, 0.10481, 0.170161, 0.081712, 0.134866, 0.109221, 0.100716, 0.191378, 0.094817, 0.076542, 0.090864, 0.15008, 0.173081, 0.200174, 0.200174, 0.122885, 0.194234, 0.209395, 0.324872, 0.328603, 0.284882, 0.301917, 0.342579, 0.356642, 0.377384, 0.288399, 0.247041, 0.15008, 0.125101, 0.142424, 0.191378, 0.200174, 0.229226, 0.147574, 0.134866, 0.15008, 0.239899, 0.257454, 0.155435, 0.167087, 0.268042, 0.185198, 0.15008, 0.155435, 0.15008, 0.155435, 0.239899, 0.311707, 0.422041, 0.356642, 0.414856, 0.390993, 0.380708, 0.370445, 0.450668, 0.422041, 0.380708, 0.356642, 0.311707, 0.418646, 0.374039, 0.318242, 0.483068, 0.517562], '')</t>
  </si>
  <si>
    <t>UPI0002186716 status=activ</t>
  </si>
  <si>
    <t>([0.118441, 0.074921, 0.049374, 0.03976, 0.055536, 0.074921, 0.096677, 0.100716, 0.106997, 0.111485, 0.132295, 0.161087, 0.100716, 0.0704, 0.042364, 0.0704, 0.106997, 0.139895, 0.147574, 0.158265, 0.232838, 0.222385, 0.301917, 0.377384, 0.440853, 0.454136, 0.359901, 0.374039, 0.31487, 0.349426, 0.370445, 0.374039, 0.380708, 0.387226, 0.444081, 0.465241, 0.461924, 0.458154, 0.486429, 0.447574, 0.332115, 0.328603, 0.281712, 0.288399, 0.298791, 0.295083, 0.225814, 0.239899, 0.232838, 0.318242, 0.308712, 0.308712, 0.31487, 0.321458, 0.401658, 0.401658, 0.461924, 0.380708, 0.295083, 0.298791, 0.239899, 0.342579, 0.342579, 0.42561, 0.418646, 0.41194, 0.332115, 0.398279, 0.390993, 0.390993, 0.31487, 0.311707, 0.346032, 0.339168, 0.321458, 0.321458, 0.291804, 0.30533, 0.308712, 0.308712, 0.30533, 0.30533, 0.31487, 0.318242, 0.219301, 0.21291, 0.209395, 0.284882, 0.247041, 0.328603, 0.232838, 0.318242, 0.318242, 0.318242, 0.25406, 0.25031, 0.268042, 0.247041, 0.179055, 0.264545, 0.370445, 0.346032, 0.328603, 0.232838, 0.247041, 0.271506, 0.288399, 0.288399, 0.284882, 0.332115, 0.332115, 0.349426, 0.346032, 0.25031, 0.155435, 0.225814, 0.229226, 0.129801, 0.185198, 0.257454, 0.209395, 0.15284, 0.127496, 0.209395, 0.219301, 0.21291, 0.200174, 0.203355, 0.120615, 0.125101, 0.118441, 0.118441, 0.203355, 0.147574, 0.239899, 0.284882, 0.278302, 0.278302, 0.390993, 0.295083, 0.194234, 0.236433, 0.194234, 0.25406, 0.25406, 0.31487, 0.284882, 0.374039, 0.370445, 0.480142, 0.505461, 0.472492, 0.468512, 0.359901, 0.359901, 0.374039, 0.339168, 0.349426, 0.291804, 0.25031, 0.342579, 0.4292, 0.394753, 0.505461, 0.41194, 0.4292, 0.352862, 0.380708, 0.298791, 0.284882, 0.281712, 0.179055, 0.15284, 0.15284, 0.239899, 0.298791, 0.284882, 0.239899, 0.21291, 0.268042, 0.268042, 0.271506, 0.200174, 0.239899, 0.216401, 0.225814, 0.21291, 0.31487, 0.236433, 0.318242, 0.232838, 0.17593, 0.275179, 0.335645, 0.339168, 0.332115, 0.332115, 0.219301, 0.321458, 0.25406, 0.26085, 0.298791, 0.225814, 0.225814, 0.216401, 0.222385, 0.301917, 0.268042, 0.26085, 0.25031, 0.278302, 0.366687, 0.440853, 0.321458, 0.332115, 0.257454, 0.173081, 0.109221, 0.194234, 0.194234, 0.281712, 0.182256, 0.170161, 0.229226, 0.332115, 0.25031, 0.170161, 0.18812, 0.232838, 0.222385, 0.284882, 0.257454, 0.164327, 0.102787, 0.142424, 0.155435, 0.18812, 0.26085, 0.346032, 0.264545, 0.264545, 0.278302, 0.281712, 0.295083, 0.30533, 0.200174, 0.25031, 0.31487, 0.295083, 0.278302, 0.203355, 0.222385, 0.222385, 0.225814, 0.308712, 0.339168, 0.229226, 0.281712, 0.284882, 0.31487, 0.398279, 0.394753, 0.377384, 0.377384, 0.374039, 0.377384, 0.418646, 0.384043, 0.288399, 0.30533, 0.222385, 0.30533, 0.342579, 0.264545, 0.339168, 0.342579, 0.356642, 0.458154, 0.450668, 0.458154, 0.4292, 0.349426, 0.328603, 0.291804, 0.335645, 0.264545, 0.26085, 0.291804, 0.324872, 0.433034, 0.433034, 0.51388, 0.505461, 0.447574, 0.525368, 0.468512, 0.465241, 0.342579, 0.346032, 0.342579, 0.335645, 0.346032, 0.346032, 0.40511, 0.370445, 0.359901, 0.422041, 0.335645, 0.25031, 0.271506, 0.284882, 0.271506, 0.291804, 0.291804, 0.25406, 0.25031, 0.335645, 0.328603, 0.349426, 0.271506, 0.275179, 0.271506, 0.18812, 0.278302, 0.278302, 0.339168, 0.414856, 0.41194, 0.40511, 0.476583, 0.401658, 0.418646, 0.356642, 0.339168, 0.264545, 0.342579, 0.356642, 0.366687, 0.370445, 0.440853, 0.509769, 0.444081, 0.433034, 0.521092, 0.42561, 0.398279, 0.433034, 0.4292, 0.408655, 0.490133, 0.490133, 0.59508, 0.450668, 0.538167, 0.458154, 0.545602, 0.440853, 0.440853, 0.352862, 0.278302, 0.298791, 0.311707, 0.370445, 0.356642, 0.356642, 0.36309, 0.335645, 0.278302, 0.216401, 0.25406, 0.257454, 0.275179, 0.194234, 0.26085, 0.247041, 0.239899, 0.243554, 0.318242, 0.332115, 0.414856, 0.480142, 0.401658, 0.36309, 0.377384, 0.414856, 0.42561, 0.490133, 0.557691, 0.497853, 0.545602, 0.51388, 0.529623, 0.525368, 0.613573, 0.63748, 0.618285, 0.73685, 0.724957, 0.712013, 0.666105, 0.613573, 0.613573], '')</t>
  </si>
  <si>
    <t>[150, 163, 291, 292, 294, 340, 343, 351, 353, 355, 387, 389, 390, 391, 392, 393, 394, 395, 396, 397, 398, 399, 400, 401]</t>
  </si>
  <si>
    <t>UPI0002186717 status=activ</t>
  </si>
  <si>
    <t>([0.356642, 0.414856, 0.436924, 0.461924, 0.486429, 0.517562, 0.5017, 0.517562, 0.549308, 0.490133, 0.497853, 0.505461, 0.472492, 0.41194, 0.486429, 0.505461, 0.461924, 0.450668, 0.517562, 0.480142, 0.509769, 0.509769, 0.497853, 0.480142, 0.490133, 0.486429, 0.494003, 0.517562, 0.56648, 0.59917, 0.680603, 0.59917, 0.653063, 0.675549, 0.745909, 0.699094, 0.680603, 0.720929, 0.720929, 0.690604, 0.733139, 0.724957, 0.784345, 0.784345, 0.716283, 0.707965, 0.733139, 0.712013, 0.632174, 0.59014, 0.461924, 0.41194, 0.401658, 0.387226, 0.401658, 0.332115, 0.359901, 0.380708, 0.352862, 0.291804, 0.308712, 0.236433, 0.243554, 0.26085, 0.268042, 0.342579, 0.332115, 0.264545, 0.26085, 0.335645, 0.30533, 0.390993, 0.422041, 0.472492, 0.454136, 0.454136, 0.549308, 0.447574, 0.444081, 0.468512, 0.538167, 0.545602, 0.648219, 0.680603, 0.553315, 0.562014, 0.557691, 0.557691, 0.529623, 0.538167, 0.505461, 0.521092, 0.486429, 0.497853, 0.509769, 0.525368, 0.483068, 0.440853, 0.58069, 0.562014], '')</t>
  </si>
  <si>
    <t>[5, 6, 7, 8, 11, 15, 18, 20, 21, 27, 28, 29, 30, 31, 32, 33, 34, 35, 36, 37, 38, 39, 40, 41, 42, 43, 44, 45, 46, 47, 48, 49, 76, 80, 81, 82, 83, 84, 85, 86, 87, 88, 89, 90, 91, 94, 95, 98, 99]</t>
  </si>
  <si>
    <t>UPI0002186718 status=activ</t>
  </si>
  <si>
    <t>([0.035586, 0.06312, 0.086953, 0.056825, 0.076542, 0.100716, 0.139895, 0.090864, 0.111485, 0.078022, 0.102787, 0.069024, 0.071867, 0.100716, 0.167087, 0.200174, 0.182256, 0.158265, 0.225814, 0.239899, 0.225814, 0.232838, 0.134866, 0.118441, 0.116183, 0.120615, 0.120615, 0.092881, 0.158265, 0.161087, 0.209395, 0.203355, 0.298791, 0.298791, 0.328603, 0.239899, 0.142424, 0.236433, 0.236433, 0.167087, 0.098513, 0.06184, 0.083462, 0.096677, 0.067594, 0.11371, 0.122885, 0.125101, 0.17593, 0.173081, 0.11371, 0.142424, 0.139895, 0.100716, 0.094817, 0.098513, 0.147574, 0.222385, 0.229226, 0.264545, 0.271506, 0.321458, 0.401658, 0.4292, 0.521092, 0.63748, 0.59014, 0.59508, 0.490133, 0.377384, 0.346032, 0.447574, 0.370445, 0.390993, 0.349426, 0.374039, 0.301917, 0.301917, 0.288399, 0.194234, 0.161087, 0.15284, 0.179055, 0.15284, 0.085092, 0.045352, 0.043307, 0.055536, 0.054297, 0.090864, 0.118441, 0.137348, 0.134866, 0.194234, 0.209395, 0.321458, 0.30533, 0.380708, 0.308712, 0.318242, 0.377384, 0.444081, 0.538167, 0.465241, 0.517562, 0.545602, 0.632174, 0.632174, 0.51388, 0.468512, 0.483068, 0.51388, 0.509769, 0.408655, 0.321458, 0.26085, 0.264545, 0.26085, 0.185198, 0.257454, 0.26085, 0.284882, 0.17593, 0.194234, 0.26085, 0.247041, 0.298791, 0.332115, 0.257454, 0.342579, 0.374039, 0.284882, 0.301917, 0.225814, 0.308712, 0.384043, 0.311707, 0.30533, 0.30533, 0.370445, 0.346032, 0.26085, 0.194234, 0.268042, 0.25406, 0.25031, 0.247041, 0.185198, 0.161087, 0.209395, 0.129801, 0.085092, 0.144935, 0.118441, 0.17593, 0.21291, 0.216401, 0.332115, 0.324872, 0.30533, 0.321458, 0.275179, 0.275179, 0.36309, 0.380708, 0.301917, 0.30533, 0.30533, 0.401658, 0.440853, 0.377384, 0.390993, 0.468512, 0.458154, 0.390993, 0.398279, 0.332115, 0.308712, 0.225814, 0.155435, 0.18812, 0.17593, 0.264545, 0.335645, 0.298791, 0.264545, 0.335645, 0.352862, 0.328603, 0.25031, 0.25031, 0.332115, 0.321458, 0.335645, 0.311707, 0.398279, 0.377384, 0.377384, 0.40511, 0.387226, 0.401658, 0.31487, 0.236433, 0.222385, 0.239899, 0.239899, 0.264545, 0.264545, 0.247041, 0.243554, 0.243554, 0.225814, 0.243554, 0.335645, 0.243554, 0.268042, 0.200174, 0.155435, 0.179055, 0.191378, 0.288399, 0.370445, 0.440853, 0.497853, 0.414856, 0.321458, 0.321458, 0.321458, 0.321458, 0.321458, 0.342579, 0.418646, 0.418646, 0.401658, 0.401658, 0.398279, 0.398279, 0.374039, 0.374039, 0.374039, 0.352862, 0.335645, 0.342579, 0.356642, 0.301917, 0.356642, 0.433034, 0.454136, 0.454136, 0.454136, 0.454136, 0.433034, 0.414856, 0.422041, 0.418646, 0.418646, 0.497853, 0.497853, 0.58069, 0.680603, 0.666105, 0.642678, 0.538167, 0.490133, 0.497853, 0.56648, 0.56648, 0.632174, 0.604312, 0.505461, 0.486429, 0.490133, 0.4292, 0.458154, 0.370445, 0.359901, 0.356642, 0.40511, 0.390993, 0.394753, 0.394753, 0.321458, 0.339168, 0.468512, 0.408655, 0.298791, 0.328603, 0.346032, 0.295083, 0.308712, 0.398279, 0.414856, 0.418646, 0.483068, 0.480142, 0.480142, 0.480142, 0.480142, 0.433034, 0.447574, 0.465241, 0.461924, 0.454136, 0.458154, 0.422041, 0.4292, 0.549308, 0.51388, 0.51388, 0.440853, 0.366687, 0.339168, 0.342579, 0.342579, 0.342579, 0.26085, 0.335645, 0.359901, 0.359901, 0.275179, 0.275179, 0.278302, 0.288399, 0.356642, 0.278302, 0.264545, 0.31487, 0.295083, 0.311707, 0.31487, 0.390993, 0.465241, 0.465241, 0.468512, 0.384043, 0.384043, 0.480142, 0.401658, 0.377384, 0.380708, 0.370445, 0.298791, 0.281712, 0.257454, 0.298791, 0.387226, 0.387226, 0.31487, 0.318242, 0.243554, 0.158265, 0.164327, 0.167087, 0.18812, 0.116183, 0.158265, 0.179055, 0.096677, 0.147574, 0.147574, 0.147574, 0.147574, 0.21291, 0.229226, 0.179055, 0.161087, 0.15284, 0.164327, 0.25031, 0.25031, 0.324872, 0.342579, 0.342579, 0.321458, 0.31487, 0.401658, 0.42561, 0.414856, 0.440853, 0.422041, 0.42561, 0.349426, 0.440853, 0.440853, 0.444081, 0.444081, 0.418646, 0.422041, 0.332115, 0.370445, 0.349426, 0.349426, 0.472492, 0.387226, 0.41194, 0.335645, 0.339168, 0.31487, 0.324872, 0.408655, 0.36309, 0.359901, 0.414856, 0.398279, 0.318242, 0.321458, 0.398279, 0.418646, 0.418646, 0.497853, 0.450668, 0.468512, 0.468512, 0.349426, 0.42561, 0.422041, 0.497853, 0.422041, 0.36309, 0.352862, 0.271506, 0.349426, 0.380708, 0.401658, 0.436924, 0.525368, 0.444081, 0.370445, 0.36309, 0.359901, 0.352862, 0.281712, 0.281712, 0.284882, 0.370445, 0.352862, 0.359901, 0.36309, 0.374039, 0.454136, 0.458154, 0.51388, 0.494003, 0.465241, 0.472492, 0.458154, 0.394753, 0.465241, 0.461924, 0.483068, 0.461924, 0.468512, 0.472492, 0.480142, 0.40511, 0.387226, 0.40511, 0.408655, 0.408655, 0.401658, 0.398279, 0.408655, 0.4292, 0.444081, 0.465241, 0.480142, 0.408655, 0.40511, 0.418646, 0.422041, 0.40511, 0.40511, 0.335645, 0.318242, 0.31487, 0.384043, 0.394753, 0.40511, 0.401658, 0.318242, 0.384043, 0.398279, 0.31487, 0.328603, 0.311707, 0.243554, 0.219301, 0.298791, 0.359901, 0.281712, 0.356642, 0.339168, 0.359901, 0.42561, 0.56648, 0.461924, 0.509769, 0.42561, 0.324872, 0.321458, 0.387226, 0.298791, 0.295083, 0.377384, 0.408655, 0.387226, 0.384043, 0.398279, 0.384043, 0.318242, 0.370445, 0.359901, 0.308712, 0.311707, 0.243554, 0.209395, 0.311707, 0.284882, 0.352862, 0.436924, 0.4292, 0.440853, 0.557691, 0.525368, 0.436924, 0.40511, 0.418646, 0.509769, 0.436924, 0.418646, 0.472492, 0.418646, 0.41194, 0.497853, 0.509769, 0.59917, 0.509769, 0.4292, 0.339168, 0.275179, 0.284882, 0.288399, 0.236433, 0.21291, 0.21291, 0.209395, 0.203355, 0.209395, 0.200174, 0.191378, 0.206376, 0.216401, 0.301917, 0.308712, 0.311707, 0.281712, 0.257454, 0.324872, 0.384043, 0.384043, 0.433034, 0.447574, 0.465241, 0.549308, 0.557691, 0.557691, 0.553315, 0.553315, 0.545602, 0.521092, 0.497853, 0.497853, 0.529623, 0.51388, 0.418646, 0.387226, 0.408655, 0.356642, 0.366687, 0.298791, 0.374039, 0.384043, 0.390993, 0.298791, 0.264545, 0.264545, 0.301917, 0.291804, 0.301917, 0.328603, 0.264545, 0.332115, 0.332115, 0.332115, 0.328603, 0.433034, 0.440853, 0.36309, 0.454136, 0.440853, 0.525368, 0.444081, 0.377384, 0.356642, 0.359901, 0.380708, 0.380708, 0.352862, 0.359901, 0.328603, 0.236433, 0.324872, 0.342579, 0.342579, 0.25031, 0.264545, 0.268042, 0.275179, 0.352862, 0.318242, 0.243554, 0.264545, 0.321458, 0.394753, 0.377384, 0.472492, 0.468512, 0.468512, 0.401658, 0.461924, 0.461924, 0.549308, 0.534167, 0.529623, 0.538167, 0.541878, 0.545602, 0.521092, 0.505461, 0.4292, 0.447574, 0.509769, 0.414856, 0.414856, 0.346032, 0.36309, 0.275179, 0.321458, 0.30533, 0.401658, 0.42561, 0.447574, 0.461924, 0.458154, 0.444081, 0.346032, 0.349426, 0.346032, 0.328603, 0.332115, 0.422041, 0.422041, 0.458154, 0.436924, 0.4292, 0.505461, 0.408655, 0.483068, 0.418646, 0.436924, 0.418646, 0.414856, 0.41194, 0.40511, 0.444081, 0.444081, 0.454136, 0.534167, 0.517562, 0.538167, 0.465241, 0.4292, 0.414856, 0.321458, 0.40511, 0.468512, 0.394753, 0.414856, 0.433034, 0.454136, 0.377384, 0.422041, 0.422041, 0.422041, 0.433034, 0.42561, 0.447574, 0.557691, 0.480142, 0.497853, 0.480142, 0.59508, 0.613573, 0.613573, 0.604312, 0.680603, 0.648219, 0.76285, 0.745909, 0.716283, 0.733139, 0.728858, 0.694846, 0.712013, 0.73685, 0.604312, 0.494003, 0.490133, 0.398279, 0.483068, 0.461924, 0.483068, 0.387226, 0.324872, 0.324872, 0.40511, 0.36309, 0.342579, 0.328603, 0.436924, 0.447574, 0.4292, 0.534167, 0.505461, 0.468512, 0.440853, 0.447574, 0.549308, 0.549308, 0.648219, 0.622677, 0.604312, 0.604312, 0.58069, 0.675549, 0.699094, 0.680603, 0.585406, 0.56648, 0.549308, 0.529623, 0.51388, 0.422041, 0.40511, 0.433034, 0.444081, 0.468512, 0.534167, 0.42561, 0.356642, 0.346032, 0.332115, 0.281712, 0.209395, 0.318242, 0.335645, 0.352862, 0.366687, 0.418646, 0.433034, 0.440853, 0.366687, 0.377384, 0.465241, 0.390993, 0.36309, 0.370445, 0.356642, 0.301917, 0.398279, 0.468512, 0.483068, 0.42561, 0.497853, 0.585406, 0.538167, 0.494003, 0.461924, 0.387226, 0.324872, 0.339168, 0.349426, 0.401658, 0.401658, 0.394753, 0.468512, 0.486429, 0.5017, 0.480142, 0.58069, 0.472492, 0.454136, 0.374039, 0.440853, 0.486429, 0.483068, 0.509769, 0.454136, 0.486429, 0.545602, 0.671169, 0.557691, 0.618285, 0.648219, 0.541878, 0.549308, 0.549308, 0.538167, 0.436924, 0.476583, 0.440853, 0.440853, 0.436924, 0.51388, 0.517562, 0.390993, 0.384043, 0.394753, 0.480142, 0.465241, 0.490133, 0.468512, 0.541878, 0.490133, 0.505461, 0.494003, 0.486429, 0.486429, 0.490133, 0.486429, 0.461924, 0.486429, 0.59014, 0.585406, 0.608892, 0.608892, 0.703578, 0.712013, 0.694846, 0.675549, 0.675549, 0.63748, 0.541878, 0.541878, 0.538167, 0.525368, 0.517562, 0.497853, 0.509769, 0.483068, 0.545602, 0.553315, 0.461924, 0.42561, 0.465241, 0.465241, 0.36309, 0.370445, 0.291804, 0.209395, 0.222385, 0.219301, 0.167087, 0.161087, 0.161087, 0.158265, 0.155435, 0.239899, 0.268042, 0.268042, 0.284882, 0.206376, 0.200174, 0.271506, 0.191378, 0.161087, 0.15284, 0.247041, 0.170161, 0.243554, 0.243554, 0.236433, 0.25406, 0.25406, 0.278302, 0.179055, 0.118441, 0.102787, 0.109221, 0.111485, 0.106997, 0.066181, 0.132295, 0.132295, 0.083462, 0.155435, 0.17593, 0.167087, 0.106997, 0.10481, 0.06184, 0.10481, 0.094817, 0.083462, 0.116183, 0.161087, 0.268042, 0.321458, 0.26085, 0.26085, 0.173081, 0.179055, 0.194234, 0.127496, 0.139895, 0.21291, 0.125101, 0.127496, 0.111485, 0.179055, 0.229226, 0.243554, 0.232838, 0.25031, 0.257454, 0.278302, 0.284882, 0.182256, 0.203355, 0.288399, 0.275179, 0.374039, 0.356642, 0.311707, 0.295083, 0.21291, 0.206376, 0.216401, 0.182256, 0.132295, 0.10481, 0.0704, 0.088832, 0.051831, 0.046336, 0.048328, 0.027463, 0.018415, 0.029376, 0.030611, 0.030003, 0.030611, 0.026338, 0.015694, 0.030003, 0.050641, 0.044297, 0.022306, 0.022306, 0.027463, 0.054297, 0.066181, 0.055536, 0.067594, 0.118441, 0.0704, 0.069024, 0.118441, 0.185198, 0.191378, 0.116183, 0.122885, 0.122885, 0.10481, 0.111485, 0.111485, 0.094817, 0.094817, 0.182256, 0.236433, 0.15008, 0.147574, 0.125101, 0.222385, 0.222385, 0.21291, 0.206376, 0.122885, 0.122885, 0.074921, 0.038858, 0.069024, 0.069024, 0.041405, 0.058088, 0.083462, 0.064632, 0.076542, 0.137348, 0.129801, 0.086953, 0.182256, 0.116183, 0.147574, 0.085092, 0.081712, 0.05306, 0.094817, 0.155435, 0.088832, 0.144935, 0.229226, 0.15008, 0.144935, 0.132295, 0.118441, 0.139895, 0.100716, 0.109221, 0.100716, 0.083462, 0.073402, 0.045352, 0.045352, 0.048328, 0.071867, 0.060549, 0.078022, 0.06312, 0.049374, 0.086953, 0.055536, 0.038042, 0.069024, 0.045352], '')</t>
  </si>
  <si>
    <t>[64, 65, 66, 67, 102, 104, 105, 106, 107, 108, 111, 112, 258, 259, 260, 261, 262, 265, 266, 267, 268, 269, 306, 307, 308, 425, 441, 494, 496, 522, 523, 527, 534, 535, 536, 563, 564, 565, 566, 567, 568, 569, 572, 573, 600, 631, 632, 633, 634, 635, 636, 637, 638, 641, 665, 677, 678, 679, 697, 701, 702, 703, 704, 705, 706, 707, 708, 709, 710, 711, 712, 713, 714, 715, 732, 733, 737, 738, 739, 740, 741, 742, 743, 744, 745, 746, 747, 748, 749, 750, 751, 757, 784, 785, 797, 799, 806, 809, 810, 811, 812, 813, 814, 815, 816, 817, 823, 824, 832, 834, 842, 843, 844, 845, 846, 847, 848, 849, 850, 851, 852, 853, 854, 855, 856, 858, 860, 861]</t>
  </si>
  <si>
    <t>73)</t>
  </si>
  <si>
    <t>UPI0002186719 status=activ</t>
  </si>
  <si>
    <t>([0.048328, 0.073402, 0.116183, 0.167087, 0.079919, 0.048328, 0.064632, 0.083462, 0.100716, 0.120615, 0.120615, 0.129801, 0.147574, 0.225814, 0.328603, 0.298791, 0.179055, 0.116183, 0.11371, 0.116183, 0.067594, 0.069024, 0.073402, 0.067594, 0.050641, 0.116183, 0.206376, 0.206376, 0.225814, 0.164327, 0.179055, 0.179055, 0.129801, 0.066181, 0.043307, 0.033407, 0.041405, 0.092881, 0.090864, 0.043307, 0.092881, 0.155435, 0.239899, 0.225814, 0.264545, 0.328603, 0.311707, 0.203355, 0.179055, 0.164327, 0.247041, 0.155435, 0.11371, 0.196879, 0.284882, 0.239899, 0.203355, 0.144935, 0.144935, 0.147574, 0.257454, 0.25406, 0.25406, 0.25406, 0.17593, 0.147574, 0.074921, 0.049374, 0.059222, 0.040537, 0.034068, 0.030611, 0.058088, 0.102787, 0.102787, 0.102787, 0.132295, 0.161087, 0.185198, 0.11371, 0.191378, 0.196879, 0.18812, 0.182256, 0.194234, 0.191378, 0.125101, 0.170161, 0.134866, 0.122885, 0.194234, 0.225814, 0.229226, 0.155435, 0.109221, 0.083462, 0.090864, 0.11371, 0.134866, 0.102787, 0.137348, 0.15284, 0.081712, 0.094817, 0.054297, 0.06184, 0.06312, 0.10481, 0.134866, 0.229226, 0.318242, 0.349426, 0.342579, 0.308712, 0.284882, 0.236433, 0.185198, 0.203355, 0.167087, 0.194234, 0.17593, 0.134866, 0.11371, 0.209395, 0.196879, 0.301917, 0.185198, 0.200174, 0.206376, 0.191378, 0.200174, 0.164327, 0.139895, 0.142424, 0.167087, 0.25031, 0.366687, 0.476583, 0.440853, 0.529623, 0.509769, 0.666105, 0.671169, 0.557691, 0.529623, 0.490133, 0.377384, 0.461924, 0.553315, 0.447574, 0.356642, 0.356642, 0.408655, 0.418646, 0.324872, 0.339168, 0.349426, 0.31487, 0.203355, 0.179055, 0.106997, 0.100716, 0.094817, 0.161087, 0.236433, 0.26085, 0.209395, 0.328603, 0.243554, 0.15008, 0.203355, 0.291804, 0.281712, 0.268042, 0.179055, 0.275179, 0.271506, 0.194234, 0.222385, 0.284882, 0.31487, 0.394753, 0.387226, 0.40511, 0.359901, 0.284882, 0.26085, 0.359901, 0.239899, 0.239899, 0.243554, 0.275179, 0.281712, 0.200174, 0.21291, 0.268042, 0.164327, 0.182256, 0.219301, 0.225814, 0.264545, 0.167087, 0.194234, 0.225814, 0.185198, 0.229226, 0.21291, 0.139895, 0.109221, 0.11371, 0.185198, 0.271506, 0.185198, 0.182256, 0.257454, 0.209395, 0.247041, 0.318242, 0.219301, 0.25406, 0.247041, 0.173081, 0.291804, 0.268042, 0.158265, 0.179055, 0.100716, 0.164327, 0.243554, 0.271506, 0.384043, 0.298791, 0.324872, 0.328603, 0.324872, 0.222385, 0.268042, 0.278302, 0.31487, 0.387226, 0.377384, 0.346032, 0.414856, 0.394753, 0.321458, 0.41194, 0.332115, 0.352862, 0.352862, 0.243554, 0.243554, 0.229226, 0.31487, 0.281712, 0.281712, 0.281712, 0.356642, 0.275179, 0.271506, 0.275179, 0.18812, 0.206376, 0.173081, 0.206376, 0.144935, 0.232838, 0.236433, 0.352862, 0.335645, 0.308712, 0.349426, 0.264545, 0.239899, 0.239899, 0.26085, 0.26085, 0.236433, 0.236433, 0.216401, 0.206376, 0.17593, 0.268042, 0.170161, 0.25031, 0.225814, 0.18812, 0.155435, 0.15284, 0.086953, 0.155435, 0.185198, 0.257454, 0.377384, 0.414856, 0.346032, 0.225814, 0.229226, 0.268042, 0.206376, 0.308712, 0.21291, 0.247041, 0.247041, 0.349426, 0.342579, 0.25406, 0.284882, 0.298791, 0.30533, 0.284882, 0.275179, 0.257454, 0.25031, 0.142424, 0.122885, 0.155435, 0.179055, 0.264545, 0.268042, 0.366687, 0.271506, 0.394753, 0.318242, 0.321458, 0.243554, 0.161087, 0.164327, 0.179055, 0.161087, 0.142424, 0.219301, 0.200174, 0.225814, 0.225814, 0.298791, 0.308712, 0.324872, 0.31487, 0.229226, 0.147574, 0.15008, 0.200174, 0.173081, 0.222385, 0.222385, 0.298791, 0.291804, 0.370445, 0.450668, 0.380708, 0.384043, 0.31487, 0.342579, 0.342579, 0.271506, 0.185198, 0.185198, 0.179055, 0.247041, 0.243554, 0.30533, 0.209395, 0.239899, 0.25031, 0.17593, 0.173081, 0.17593, 0.229226, 0.219301, 0.18812, 0.247041, 0.239899, 0.225814, 0.216401, 0.216401, 0.206376, 0.209395, 0.179055, 0.194234, 0.216401, 0.232838, 0.257454, 0.346032, 0.257454, 0.25406, 0.324872, 0.324872, 0.321458, 0.359901, 0.387226, 0.384043, 0.387226, 0.384043, 0.458154, 0.433034, 0.390993, 0.480142, 0.63748, 0.661982, 0.632174, 0.585406], '')</t>
  </si>
  <si>
    <t>[139, 140, 141, 142, 143, 144, 148, 397, 398, 399, 400]</t>
  </si>
  <si>
    <t>UPI000218671A status=activ</t>
  </si>
  <si>
    <t>([0.25406, 0.284882, 0.332115, 0.374039, 0.394753, 0.275179, 0.308712, 0.185198, 0.147574, 0.132295, 0.083462, 0.116183, 0.098513, 0.076542, 0.03976, 0.036378, 0.038042, 0.071867, 0.035586, 0.016257, 0.009728, 0.015078, 0.015078, 0.011342, 0.011518, 0.009483, 0.009294, 0.009096, 0.011342, 0.01227, 0.015078, 0.031287, 0.031287, 0.019401, 0.013821, 0.013437, 0.01078, 0.006988, 0.005011, 0.004976, 0.007259, 0.01078, 0.008156, 0.007031, 0.007031, 0.004646, 0.00389, 0.00389, 0.003246, 0.003924, 0.00389, 0.0028, 0.002555, 0.0028, 0.00292, 0.003924, 0.004247, 0.004646, 0.006894, 0.010926, 0.014586, 0.011518, 0.011342, 0.016826, 0.010509, 0.012727, 0.024826, 0.022667, 0.032677, 0.054297, 0.06184, 0.090864, 0.088832, 0.088832, 0.074921, 0.055536, 0.042364, 0.074921, 0.035586, 0.017447, 0.016257, 0.020876, 0.016021, 0.017447, 0.009865, 0.014315, 0.008409, 0.009096, 0.00962, 0.007645, 0.005318, 0.003864, 0.003298, 0.003366, 0.00292, 0.003109, 0.003366, 0.003924, 0.003461, 0.003341, 0.004513, 0.003177, 0.002155, 0.002349, 0.002276, 0.00246, 0.002211, 0.002155, 0.002155, 0.00316, 0.003341, 0.004835, 0.006078, 0.005249, 0.005223, 0.004513, 0.003405, 0.003109, 0.00292, 0.002581, 0.003079, 0.002194, 0.00225, 0.002366, 0.00246, 0.002194, 0.002211, 0.003079, 0.003276, 0.002435, 0.002336, 0.002366, 0.002194, 0.001649, 0.00146, 0.002138, 0.00316, 0.002761, 0.004358, 0.003014, 0.00292, 0.002503, 0.003512, 0.003276, 0.003053, 0.00359, 0.003177, 0.003555, 0.00359, 0.003671, 0.003276, 0.002396, 0.002503, 0.001722, 0.001597, 0.002194, 0.002194, 0.001288, 0.001872, 0.001232, 0.001335, 0.001271, 0.001408, 0.001417, 0.001533, 0.00243, 0.002482, 0.003276, 0.003701, 0.003671, 0.00543, 0.007877, 0.011669, 0.009865, 0.015078, 0.030611, 0.019401, 0.011903, 0.023087, 0.024393, 0.048328, 0.094817, 0.078022, 0.060549, 0.059222, 0.122885, 0.122885, 0.06312, 0.028695, 0.029376, 0.018787, 0.010672, 0.008075, 0.007877, 0.007555, 0.008409, 0.006482, 0.007177, 0.007877, 0.005249, 0.004483, 0.003109, 0.003109, 0.004646, 0.005011, 0.005623, 0.00389, 0.0028, 0.003804, 0.003963, 0.004135, 0.004414, 0.005799, 0.007645, 0.006795, 0.010372, 0.010672, 0.017138, 0.033407, 0.05306, 0.120615, 0.083462, 0.200174, 0.203355, 0.167087, 0.173081, 0.161087, 0.264545, 0.288399, 0.31487, 0.36309, 0.359901, 0.298791, 0.191378, 0.106997, 0.064632, 0.029376, 0.016528, 0.014315, 0.013265, 0.008276, 0.005623, 0.005992, 0.003997, 0.003298, 0.003701, 0.003671, 0.00246, 0.002688, 0.002555, 0.00246, 0.003109, 0.002349, 0.003246, 0.004577, 0.006142, 0.009401, 0.016021, 0.030611, 0.014783, 0.009865, 0.009977, 0.0198, 0.015694, 0.030003, 0.043307, 0.022667, 0.043307, 0.046336, 0.041405, 0.033407, 0.023963, 0.017447, 0.027463, 0.015078, 0.008804, 0.008804, 0.005683, 0.004483, 0.003276, 0.003431, 0.004431, 0.005378, 0.00515, 0.005503, 0.005249, 0.004689, 0.004646, 0.004899, 0.006701, 0.006795, 0.008002, 0.006039, 0.006894, 0.005378, 0.007555, 0.011669, 0.008895, 0.00962, 0.013821, 0.021816, 0.029376, 0.021381, 0.032017, 0.034068, 0.069024, 0.069024, 0.069024, 0.155435, 0.144935, 0.088832, 0.033407, 0.043307, 0.102787, 0.111485, 0.173081, 0.17593, 0.17593, 0.232838, 0.222385, 0.25406, 0.147574, 0.125101, 0.167087, 0.086953, 0.055536, 0.030611, 0.021381, 0.029376, 0.013016, 0.010221, 0.009187, 0.009728, 0.006795, 0.005932, 0.004358, 0.003079, 0.002078, 0.002155, 0.001417, 0.001417, 0.001, 0.001675, 0.002435, 0.00246, 0.002482, 0.001967, 0.001786, 0.001692, 0.001142, 0.00146, 0.001687, 0.001692, 0.002276, 0.00359, 0.002688, 0.003177, 0.004646, 0.004976, 0.003461, 0.003757, 0.003821, 0.003276, 0.002503, 0.001572, 0.000958, 0.000876, 0.001434, 0.002194, 0.001906, 0.002435, 0.001722, 0.001748, 0.002606, 0.003079, 0.002078, 0.003177, 0.003864, 0.003963, 0.005503, 0.005992, 0.008075, 0.010221, 0.010372, 0.014315, 0.012727, 0.024393, 0.028695, 0.034884, 0.033407, 0.071867, 0.054297, 0.074921, 0.078022, 0.083462, 0.046336, 0.045352, 0.046336, 0.019401, 0.010131, 0.006039, 0.00558, 0.004775, 0.003671, 0.00359, 0.00246, 0.003298, 0.002276, 0.002035, 0.001786, 0.001232, 0.001202, 0.001709, 0.00243, 0.00243, 0.002336, 0.002057, 0.002881, 0.001936, 0.001808, 0.001967, 0.003053, 0.003478, 0.003431, 0.00359, 0.003478, 0.004315, 0.003431, 0.003366, 0.003341, 0.00231, 0.003298, 0.002336, 0.001533, 0.000859, 0.000842, 0.000876, 0.001434, 0.001434, 0.002366, 0.003478, 0.004577, 0.003276, 0.003461, 0.003997, 0.004976, 0.007495, 0.007422, 0.009865, 0.014783, 0.025316, 0.05306, 0.038858, 0.092881, 0.167087, 0.374039, 0.335645], '')</t>
  </si>
  <si>
    <t>UPI000218671B status=activ</t>
  </si>
  <si>
    <t>([0.008409, 0.013016, 0.014586, 0.010509, 0.016021, 0.021816, 0.030611, 0.041405, 0.05306, 0.030003, 0.032017, 0.042364, 0.034884, 0.044297, 0.045352, 0.094817, 0.050641, 0.042364, 0.076542, 0.100716, 0.203355, 0.257454, 0.216401, 0.170161, 0.25031, 0.15284, 0.127496, 0.0704, 0.076542, 0.076542, 0.094817, 0.129801, 0.122885, 0.15284, 0.11371, 0.111485, 0.06312, 0.071867, 0.074921, 0.041405, 0.043307, 0.033407, 0.040537, 0.050641, 0.090864, 0.092881, 0.134866, 0.164327, 0.147574, 0.142424, 0.15284, 0.239899, 0.222385, 0.222385, 0.137348, 0.179055, 0.100716, 0.194234, 0.257454, 0.349426, 0.436924, 0.440853, 0.349426, 0.264545, 0.257454, 0.225814, 0.196879, 0.225814, 0.239899, 0.264545, 0.281712, 0.271506, 0.278302, 0.247041, 0.264545, 0.366687, 0.318242, 0.40511, 0.352862, 0.356642, 0.243554, 0.271506, 0.257454, 0.366687, 0.374039, 0.349426, 0.284882, 0.288399, 0.203355, 0.200174, 0.26085, 0.236433, 0.137348, 0.15284, 0.094817, 0.083462, 0.064632, 0.066181, 0.038858, 0.058088, 0.033407, 0.038042, 0.028107, 0.031287, 0.015078, 0.014586, 0.014586, 0.026338, 0.034884, 0.074921, 0.074921, 0.094817, 0.094817, 0.11371, 0.102787, 0.10481, 0.10481, 0.127496, 0.203355, 0.291804, 0.179055, 0.232838, 0.321458, 0.346032, 0.222385, 0.352862, 0.465241, 0.40511, 0.394753, 0.384043, 0.352862, 0.342579, 0.308712, 0.321458, 0.311707, 0.209395, 0.232838, 0.239899, 0.209395, 0.129801, 0.134866, 0.222385, 0.281712, 0.308712, 0.318242, 0.418646, 0.374039, 0.374039, 0.356642, 0.349426, 0.243554, 0.25406, 0.257454, 0.196879, 0.18812, 0.25406, 0.257454, 0.356642, 0.36309, 0.298791, 0.278302, 0.200174, 0.129801, 0.092881, 0.090864, 0.086953, 0.088832, 0.125101, 0.067594, 0.10481, 0.116183, 0.170161, 0.161087, 0.170161, 0.278302, 0.191378, 0.18812, 0.284882, 0.271506, 0.268042, 0.271506, 0.374039, 0.454136, 0.525368, 0.549308, 0.483068, 0.390993, 0.324872, 0.203355, 0.284882, 0.321458, 0.30533, 0.30533, 0.298791, 0.185198, 0.100716, 0.164327, 0.21291, 0.129801, 0.139895, 0.125101, 0.209395, 0.142424, 0.081712, 0.088832, 0.100716, 0.118441, 0.216401, 0.291804, 0.295083, 0.30533, 0.229226, 0.243554, 0.281712, 0.179055, 0.25031, 0.328603, 0.332115, 0.239899, 0.342579, 0.243554, 0.170161, 0.100716, 0.139895, 0.216401, 0.132295, 0.125101, 0.073402, 0.06312, 0.028695, 0.028695, 0.034068, 0.048328, 0.045352, 0.023963, 0.03976, 0.045352, 0.055536, 0.030003, 0.026338, 0.017138, 0.028107, 0.049374, 0.081712, 0.055536, 0.035586, 0.067594, 0.067594, 0.109221, 0.071867, 0.118441, 0.116183, 0.051831, 0.05306, 0.059222, 0.106997, 0.129801, 0.078022, 0.069024, 0.067594, 0.092881, 0.11371, 0.060549, 0.058088, 0.059222, 0.100716, 0.15284, 0.15008, 0.147574, 0.094817, 0.118441, 0.142424, 0.219301, 0.219301, 0.132295, 0.120615, 0.125101, 0.100716, 0.102787, 0.056825, 0.098513, 0.120615, 0.142424, 0.15284, 0.092881, 0.090864, 0.094817, 0.050641, 0.025762, 0.024826, 0.032677, 0.030003, 0.021381, 0.016528, 0.024393, 0.041405, 0.030003, 0.019109, 0.016257, 0.024826], '')</t>
  </si>
  <si>
    <t>[183, 184]</t>
  </si>
  <si>
    <t>UPI000218671C status=activ</t>
  </si>
  <si>
    <t>([0.239899, 0.288399, 0.346032, 0.236433, 0.284882, 0.321458, 0.239899, 0.281712, 0.308712, 0.301917, 0.335645, 0.41194, 0.324872, 0.281712, 0.295083, 0.298791, 0.229226, 0.284882, 0.284882, 0.335645, 0.342579, 0.339168, 0.335645, 0.236433, 0.268042, 0.236433, 0.236433, 0.324872, 0.31487, 0.318242, 0.359901, 0.346032, 0.222385, 0.275179, 0.301917, 0.182256, 0.185198, 0.219301, 0.26085, 0.349426, 0.384043, 0.387226, 0.291804, 0.229226, 0.324872, 0.30533, 0.328603, 0.321458, 0.324872, 0.332115, 0.26085, 0.161087, 0.194234, 0.278302, 0.229226, 0.243554, 0.356642, 0.380708, 0.414856, 0.311707, 0.31487, 0.229226, 0.139895, 0.219301, 0.284882, 0.278302, 0.281712, 0.295083, 0.203355, 0.209395, 0.137348, 0.206376, 0.222385, 0.191378, 0.11371, 0.194234, 0.185198, 0.127496, 0.15284, 0.15008, 0.15008, 0.127496, 0.203355, 0.264545, 0.191378, 0.18812, 0.15284, 0.15284, 0.142424, 0.232838, 0.232838, 0.284882, 0.278302, 0.356642, 0.36309, 0.497853, 0.476583, 0.509769, 0.608892, 0.450668, 0.384043, 0.465241, 0.42561, 0.349426, 0.377384, 0.458154, 0.356642, 0.398279, 0.5017, 0.390993, 0.394753, 0.275179, 0.275179, 0.281712, 0.281712, 0.275179, 0.203355, 0.232838, 0.209395, 0.132295, 0.232838, 0.311707, 0.232838, 0.311707, 0.390993, 0.36309, 0.335645, 0.472492, 0.480142, 0.468512, 0.642678, 0.538167, 0.541878, 0.505461, 0.40511, 0.408655, 0.332115, 0.284882, 0.264545, 0.257454, 0.308712, 0.21291, 0.132295, 0.21291, 0.196879, 0.158265, 0.161087, 0.122885, 0.100716, 0.079919, 0.050641, 0.041405, 0.034884, 0.071867, 0.102787, 0.170161, 0.173081, 0.278302, 0.377384, 0.394753, 0.370445, 0.398279, 0.480142, 0.59508, 0.476583, 0.41194, 0.436924, 0.476583, 0.562014, 0.56648, 0.608892, 0.716283, 0.754692, 0.859585, 0.852992, 0.81615, 0.707965, 0.59014, 0.517562, 0.5017, 0.505461, 0.553315, 0.521092, 0.476583, 0.377384, 0.394753, 0.366687, 0.349426, 0.342579, 0.271506, 0.243554, 0.232838, 0.222385, 0.222385, 0.209395, 0.142424, 0.200174, 0.194234, 0.288399, 0.232838, 0.25406, 0.161087, 0.161087, 0.182256, 0.222385, 0.298791, 0.384043, 0.370445, 0.352862, 0.346032, 0.440853, 0.387226, 0.408655, 0.40511, 0.298791, 0.308712, 0.311707, 0.284882, 0.366687, 0.324872, 0.321458, 0.321458, 0.359901, 0.346032, 0.349426, 0.346032, 0.243554, 0.243554, 0.359901, 0.311707, 0.346032, 0.342579, 0.4292, 0.321458, 0.342579, 0.332115, 0.247041, 0.335645, 0.346032, 0.268042, 0.298791, 0.356642, 0.335645, 0.377384, 0.390993, 0.346032, 0.352862, 0.394753, 0.374039, 0.278302, 0.346032, 0.225814, 0.222385, 0.15008, 0.142424, 0.134866, 0.219301, 0.298791, 0.31487, 0.295083, 0.384043, 0.401658, 0.342579, 0.36309, 0.36309, 0.236433, 0.295083, 0.284882, 0.232838, 0.243554, 0.335645, 0.318242, 0.321458, 0.30533, 0.408655, 0.517562, 0.525368, 0.509769, 0.525368, 0.497853, 0.390993, 0.284882, 0.26085, 0.311707, 0.308712, 0.301917, 0.387226, 0.370445, 0.390993, 0.465241, 0.377384, 0.301917, 0.236433, 0.31487, 0.298791, 0.239899, 0.247041, 0.134866, 0.144935, 0.144935, 0.073402, 0.085092, 0.15284, 0.185198, 0.203355, 0.219301, 0.225814, 0.170161, 0.194234, 0.194234, 0.232838, 0.275179, 0.352862, 0.472492, 0.486429, 0.42561, 0.472492, 0.454136, 0.5017, 0.414856, 0.398279, 0.509769, 0.509769, 0.422041, 0.408655, 0.414856, 0.377384, 0.257454, 0.374039, 0.232838, 0.21291, 0.139895, 0.170161, 0.137348, 0.134866, 0.0704, 0.122885, 0.120615, 0.125101, 0.111485, 0.161087, 0.161087, 0.127496, 0.125101, 0.185198, 0.120615, 0.06184, 0.0704, 0.132295, 0.073402, 0.15008, 0.15008, 0.232838, 0.155435, 0.206376, 0.111485, 0.194234, 0.191378, 0.11371, 0.11371, 0.100716, 0.049374, 0.025762, 0.036378, 0.060549, 0.047319, 0.079919, 0.158265, 0.088832, 0.05306, 0.088832, 0.079919, 0.090864, 0.048328, 0.094817, 0.074921, 0.098513, 0.088832, 0.071867, 0.0704, 0.073402, 0.139895, 0.182256, 0.203355, 0.170161, 0.125101, 0.155435, 0.139895, 0.129801, 0.161087, 0.21291, 0.109221, 0.120615, 0.11371, 0.194234, 0.10481, 0.054297, 0.055536, 0.059222, 0.069024, 0.064632, 0.064632, 0.06184, 0.098513, 0.137348, 0.109221, 0.15284, 0.139895, 0.15008, 0.182256, 0.25406, 0.21291, 0.298791, 0.281712, 0.232838, 0.139895, 0.196879, 0.219301, 0.291804, 0.21291, 0.247041, 0.278302, 0.275179, 0.191378, 0.179055, 0.209395, 0.284882, 0.25406, 0.26085, 0.25031, 0.158265, 0.11371, 0.161087, 0.111485, 0.120615, 0.179055, 0.170161, 0.203355, 0.26085, 0.170161, 0.144935, 0.0704, 0.06312, 0.03976, 0.069024, 0.069024, 0.064632, 0.064632, 0.051831, 0.049374, 0.051831, 0.059222, 0.059222, 0.045352, 0.044297, 0.044297, 0.040537, 0.06184, 0.06312, 0.076542, 0.078022, 0.158265, 0.247041, 0.349426, 0.349426, 0.321458, 0.239899, 0.26085, 0.173081, 0.155435, 0.161087, 0.137348, 0.173081, 0.200174, 0.21291, 0.225814, 0.120615, 0.111485, 0.129801, 0.134866, 0.142424, 0.216401, 0.191378, 0.191378, 0.179055, 0.243554, 0.194234, 0.247041, 0.200174, 0.284882, 0.387226, 0.298791, 0.301917, 0.31487, 0.236433, 0.206376, 0.236433, 0.271506, 0.275179, 0.275179, 0.275179, 0.170161, 0.092881, 0.092881, 0.06312, 0.051831, 0.058088, 0.10481, 0.137348, 0.098513, 0.096677, 0.090864, 0.085092, 0.111485, 0.100716, 0.109221, 0.094817, 0.139895, 0.15008, 0.10481, 0.116183, 0.10481, 0.17593, 0.219301, 0.164327, 0.134866, 0.132295, 0.100716, 0.090864, 0.079919, 0.067594, 0.066181, 0.076542, 0.079919, 0.059222, 0.0704, 0.120615, 0.209395, 0.129801, 0.203355, 0.203355, 0.122885, 0.142424, 0.158265, 0.142424, 0.191378, 0.31487, 0.281712, 0.25031, 0.247041, 0.18812, 0.321458, 0.328603, 0.30533, 0.288399, 0.318242, 0.288399, 0.232838, 0.232838, 0.346032, 0.291804, 0.36309, 0.414856, 0.387226, 0.281712, 0.36309, 0.335645, 0.275179, 0.275179, 0.346032, 0.311707, 0.377384, 0.36309, 0.271506, 0.185198, 0.281712, 0.278302, 0.185198, 0.21291, 0.134866, 0.120615, 0.139895, 0.137348, 0.167087, 0.170161, 0.271506, 0.182256, 0.182256, 0.219301, 0.281712, 0.268042, 0.298791, 0.21291, 0.222385, 0.247041, 0.332115, 0.349426, 0.370445, 0.486429, 0.454136, 0.408655, 0.324872, 0.328603, 0.264545, 0.179055, 0.182256, 0.090864, 0.147574, 0.094817, 0.046336, 0.03976, 0.020876, 0.016528, 0.021381, 0.014315, 0.016257, 0.01227, 0.008624, 0.006039, 0.004388, 0.003671, 0.004611], '')</t>
  </si>
  <si>
    <t>[97, 98, 108, 130, 131, 132, 133, 163, 168, 169, 170, 171, 172, 173, 174, 175, 176, 177, 178, 179, 180, 181, 182, 275, 276, 277, 278, 318, 321, 322]</t>
  </si>
  <si>
    <t>UPI000218671D status=activ</t>
  </si>
  <si>
    <t>([0.216401, 0.25406, 0.134866, 0.129801, 0.092881, 0.116183, 0.15284, 0.083462, 0.111485, 0.073402, 0.096677, 0.137348, 0.078022, 0.083462, 0.058088, 0.066181, 0.060549, 0.048328, 0.038858, 0.03976, 0.038042, 0.036378, 0.030003, 0.06312, 0.083462, 0.076542, 0.081712, 0.074921, 0.17593, 0.116183, 0.120615, 0.066181, 0.060549, 0.069024, 0.060549, 0.111485, 0.161087, 0.170161, 0.139895, 0.196879, 0.291804, 0.25031, 0.161087, 0.18812, 0.111485, 0.102787, 0.098513, 0.05306, 0.055536, 0.048328, 0.041405, 0.048328, 0.055536, 0.060549, 0.076542, 0.059222, 0.0704, 0.038858, 0.021816, 0.034068, 0.0198, 0.020522, 0.017797, 0.036378, 0.024393, 0.034068, 0.020522, 0.036378, 0.037156, 0.03976, 0.037156, 0.066181, 0.102787, 0.147574, 0.142424, 0.191378, 0.196879, 0.106997, 0.196879, 0.25031, 0.21291, 0.216401, 0.173081, 0.203355, 0.173081, 0.137348, 0.161087, 0.239899, 0.15284, 0.196879, 0.100716, 0.106997, 0.106997, 0.102787, 0.106997, 0.060549, 0.06312, 0.038042, 0.071867, 0.071867, 0.094817, 0.067594, 0.096677, 0.067594, 0.086953, 0.090864, 0.173081, 0.109221, 0.073402, 0.132295, 0.100716, 0.155435, 0.15008, 0.15284, 0.15008, 0.144935, 0.142424, 0.118441, 0.15284, 0.167087, 0.125101, 0.132295, 0.134866, 0.158265, 0.25031, 0.161087, 0.132295, 0.127496, 0.194234, 0.281712, 0.288399, 0.366687, 0.311707, 0.243554, 0.25406, 0.25406, 0.281712, 0.308712, 0.219301, 0.194234, 0.147574, 0.185198, 0.191378, 0.284882, 0.311707, 0.209395, 0.206376, 0.243554, 0.170161, 0.122885, 0.111485, 0.118441, 0.125101, 0.209395, 0.209395, 0.21291, 0.137348, 0.073402, 0.092881, 0.129801, 0.179055, 0.139895, 0.132295, 0.111485, 0.106997, 0.098513, 0.164327, 0.173081, 0.102787, 0.158265, 0.216401, 0.206376, 0.158265, 0.158265, 0.092881, 0.132295, 0.066181, 0.118441, 0.200174, 0.191378, 0.216401, 0.216401, 0.21291, 0.185198, 0.203355, 0.206376, 0.147574, 0.147574, 0.158265, 0.275179, 0.200174, 0.15008, 0.098513, 0.122885, 0.120615, 0.182256, 0.191378, 0.288399, 0.200174, 0.155435, 0.200174, 0.222385, 0.264545, 0.311707, 0.346032, 0.328603, 0.291804, 0.271506, 0.243554, 0.222385, 0.191378, 0.275179, 0.30533, 0.377384, 0.288399, 0.301917, 0.239899, 0.243554, 0.25031, 0.352862, 0.394753, 0.346032, 0.243554, 0.200174, 0.164327, 0.098513, 0.100716, 0.127496, 0.142424, 0.161087, 0.209395, 0.142424, 0.078022, 0.078022, 0.067594, 0.118441, 0.116183, 0.158265, 0.155435, 0.161087, 0.102787, 0.102787, 0.134866, 0.236433, 0.271506, 0.349426, 0.377384, 0.284882, 0.247041, 0.318242, 0.318242, 0.271506, 0.359901, 0.497853, 0.458154, 0.5017, 0.505461, 0.458154, 0.377384, 0.342579, 0.335645, 0.40511, 0.356642, 0.318242, 0.209395, 0.127496, 0.127496, 0.17593, 0.268042, 0.308712, 0.30533, 0.21291, 0.271506, 0.236433, 0.17593, 0.216401, 0.179055, 0.132295, 0.142424, 0.216401, 0.222385, 0.170161], '')</t>
  </si>
  <si>
    <t>UPI000218671E status=activ</t>
  </si>
  <si>
    <t>([0.021816, 0.013613, 0.019109, 0.032677, 0.051831, 0.031287, 0.042364, 0.056825, 0.056825, 0.085092, 0.122885, 0.125101, 0.059222, 0.125101, 0.120615, 0.179055, 0.164327, 0.137348, 0.076542, 0.073402, 0.100716, 0.122885, 0.194234, 0.21291, 0.120615, 0.079919, 0.139895, 0.11371, 0.132295, 0.094817, 0.048328, 0.043307, 0.066181, 0.094817, 0.042364, 0.083462, 0.064632, 0.034884, 0.041405, 0.086953, 0.078022, 0.098513, 0.079919, 0.066181, 0.032677, 0.038042, 0.030003, 0.033407, 0.047319, 0.040537, 0.040537, 0.054297, 0.038042, 0.040537, 0.054297, 0.079919, 0.074921, 0.144935, 0.26085, 0.225814, 0.209395, 0.288399, 0.194234, 0.239899, 0.281712, 0.377384, 0.335645, 0.433034, 0.318242, 0.222385, 0.229226, 0.335645, 0.332115, 0.380708, 0.380708, 0.281712, 0.318242, 0.203355, 0.173081, 0.155435, 0.17593, 0.196879, 0.132295, 0.229226, 0.25406, 0.170161, 0.170161, 0.203355, 0.137348, 0.139895, 0.17593, 0.100716, 0.076542, 0.096677, 0.073402, 0.066181, 0.096677, 0.106997, 0.196879, 0.200174, 0.122885, 0.10481, 0.071867, 0.081712, 0.078022, 0.034884, 0.032677, 0.026338, 0.043307, 0.038858, 0.03976, 0.058088, 0.10481, 0.139895, 0.079919, 0.06184, 0.058088, 0.034884, 0.018415, 0.019401, 0.020165, 0.041405, 0.047319, 0.067594, 0.074921, 0.074921, 0.129801, 0.139895, 0.098513, 0.102787, 0.090864, 0.090864, 0.083462, 0.081712, 0.078022, 0.106997, 0.185198, 0.155435, 0.243554, 0.324872, 0.288399, 0.243554, 0.17593, 0.129801, 0.081712, 0.129801, 0.081712], '')</t>
  </si>
  <si>
    <t>UPI000218671F status=activ</t>
  </si>
  <si>
    <t>([0.342579, 0.257454, 0.311707, 0.222385, 0.275179, 0.298791, 0.339168, 0.374039, 0.30533, 0.339168, 0.352862, 0.387226, 0.339168, 0.41194, 0.41194, 0.433034, 0.408655, 0.509769, 0.418646, 0.418646, 0.450668, 0.42561, 0.483068, 0.458154, 0.545602, 0.51388, 0.5017, 0.465241, 0.433034, 0.545602, 0.5017, 0.483068], '')</t>
  </si>
  <si>
    <t>[17, 24, 25, 26, 29, 30]</t>
  </si>
  <si>
    <t>UPI0002186720 status=activ</t>
  </si>
  <si>
    <t>([0.023963, 0.015344, 0.018415, 0.030003, 0.044297, 0.06184, 0.040537, 0.067594, 0.090864, 0.122885, 0.086953, 0.088832, 0.069024, 0.147574, 0.127496, 0.100716, 0.100716, 0.170161, 0.185198, 0.301917, 0.342579, 0.352862, 0.461924, 0.384043, 0.398279, 0.370445, 0.384043, 0.384043, 0.264545, 0.268042, 0.26085, 0.257454, 0.203355, 0.185198, 0.167087, 0.268042, 0.324872, 0.236433, 0.243554, 0.164327, 0.106997, 0.102787, 0.106997, 0.106997, 0.118441, 0.085092, 0.109221, 0.066181, 0.116183, 0.200174, 0.164327, 0.15284, 0.25031, 0.225814, 0.164327, 0.161087, 0.194234, 0.219301, 0.321458, 0.301917, 0.359901, 0.342579, 0.308712, 0.324872, 0.222385, 0.318242, 0.257454, 0.25406, 0.257454, 0.209395, 0.098513, 0.122885, 0.122885, 0.055536, 0.071867, 0.139895, 0.158265, 0.132295, 0.055536, 0.044297, 0.051831, 0.032017, 0.048328, 0.069024, 0.060549, 0.06184, 0.0704, 0.0704, 0.0704, 0.116183, 0.074921, 0.111485, 0.098513, 0.056825, 0.100716, 0.173081, 0.167087, 0.164327, 0.106997, 0.15284, 0.200174, 0.120615, 0.122885, 0.142424, 0.129801, 0.122885, 0.219301, 0.219301, 0.295083, 0.179055, 0.118441, 0.225814, 0.206376, 0.229226, 0.339168, 0.271506, 0.179055, 0.096677, 0.088832, 0.15284, 0.196879, 0.085092, 0.083462, 0.144935, 0.116183, 0.059222, 0.055536, 0.048328, 0.030611, 0.034884, 0.034068, 0.030611, 0.030003, 0.047319, 0.028695, 0.016826, 0.031287, 0.055536, 0.092881, 0.081712, 0.074921, 0.073402, 0.139895, 0.239899, 0.216401, 0.15008, 0.247041, 0.239899, 0.15284, 0.179055, 0.179055, 0.284882, 0.236433, 0.236433, 0.26085, 0.236433, 0.332115, 0.324872, 0.308712, 0.25031, 0.284882, 0.271506, 0.200174, 0.222385, 0.203355, 0.229226, 0.203355, 0.096677, 0.100716, 0.085092, 0.051831, 0.058088, 0.06312, 0.109221, 0.081712, 0.069024, 0.122885, 0.100716, 0.100716, 0.118441, 0.194234, 0.194234, 0.137348, 0.18812, 0.15284, 0.120615, 0.086953, 0.161087, 0.298791, 0.284882, 0.433034, 0.59014, 0.497853], '')</t>
  </si>
  <si>
    <t>UPI0002186721 status=activ</t>
  </si>
  <si>
    <t>([0.01078, 0.010926, 0.008624, 0.007555, 0.006894, 0.006374, 0.005223, 0.004921, 0.004646, 0.005683, 0.005086, 0.004315, 0.004315, 0.003701, 0.002727, 0.003997, 0.003804, 0.003804, 0.003864, 0.003864, 0.005318, 0.007031, 0.009096, 0.011106, 0.010926, 0.016528, 0.013613, 0.025762, 0.041405, 0.054297, 0.054297, 0.094817, 0.111485, 0.15284, 0.15284, 0.239899, 0.229226, 0.216401, 0.318242, 0.324872, 0.219301, 0.209395, 0.132295, 0.116183, 0.139895, 0.216401, 0.134866, 0.239899, 0.25031, 0.271506, 0.308712, 0.206376, 0.216401, 0.26085, 0.295083, 0.332115, 0.257454, 0.203355, 0.125101, 0.132295, 0.225814, 0.328603, 0.291804, 0.268042, 0.179055, 0.15284, 0.142424, 0.125101, 0.132295, 0.125101, 0.118441, 0.127496, 0.225814, 0.222385, 0.173081, 0.17593, 0.144935, 0.209395, 0.26085, 0.31487, 0.209395, 0.122885, 0.134866, 0.109221, 0.116183, 0.182256, 0.225814, 0.225814, 0.25406, 0.173081, 0.11371, 0.086953, 0.045352, 0.047319, 0.025762, 0.037156, 0.046336, 0.047319, 0.050641, 0.056825, 0.0704, 0.064632, 0.066181, 0.048328, 0.06312, 0.066181, 0.03976, 0.030003, 0.034068, 0.074921, 0.094817, 0.139895, 0.109221, 0.17593, 0.106997, 0.182256, 0.144935, 0.118441, 0.142424, 0.137348, 0.076542, 0.083462, 0.083462, 0.085092, 0.085092, 0.11371, 0.125101, 0.200174, 0.200174, 0.194234, 0.167087, 0.173081, 0.116183, 0.17593, 0.173081, 0.173081, 0.170161, 0.257454, 0.268042, 0.284882, 0.194234, 0.268042, 0.257454, 0.281712, 0.359901, 0.394753, 0.390993, 0.377384, 0.36309, 0.408655, 0.394753, 0.387226, 0.321458, 0.444081, 0.36309, 0.335645, 0.42561, 0.349426, 0.332115, 0.321458, 0.321458, 0.42561, 0.4292, 0.346032, 0.42561, 0.349426, 0.349426, 0.243554, 0.264545, 0.170161, 0.158265, 0.167087, 0.170161, 0.229226, 0.167087, 0.236433, 0.278302, 0.278302, 0.31487, 0.225814, 0.229226, 0.144935, 0.086953, 0.079919, 0.155435, 0.15284, 0.236433, 0.232838, 0.335645, 0.321458, 0.359901, 0.275179, 0.264545, 0.268042, 0.30533, 0.335645, 0.352862, 0.356642, 0.349426, 0.30533, 0.398279, 0.370445, 0.387226, 0.440853, 0.447574, 0.422041, 0.440853, 0.4292, 0.352862, 0.339168, 0.433034, 0.468512, 0.56648, 0.585406, 0.494003, 0.458154, 0.394753, 0.390993, 0.384043, 0.394753, 0.387226, 0.40511, 0.349426, 0.339168, 0.366687, 0.374039, 0.356642, 0.284882, 0.301917, 0.384043, 0.311707, 0.301917, 0.268042, 0.247041, 0.243554, 0.352862, 0.30533, 0.311707, 0.311707, 0.301917, 0.295083, 0.380708, 0.339168, 0.436924, 0.51388, 0.4292, 0.356642, 0.298791, 0.370445, 0.284882, 0.311707, 0.384043, 0.30533, 0.374039, 0.408655, 0.40511, 0.342579, 0.414856, 0.450668, 0.440853, 0.458154, 0.366687, 0.291804, 0.31487, 0.278302, 0.281712, 0.335645, 0.398279, 0.387226, 0.387226, 0.370445, 0.335645, 0.268042, 0.291804, 0.295083, 0.288399, 0.295083, 0.26085, 0.271506, 0.30533, 0.308712, 0.271506, 0.324872, 0.377384, 0.380708, 0.40511, 0.401658, 0.366687, 0.398279, 0.468512, 0.468512, 0.575842, 0.59508, 0.604312, 0.680603, 0.675549, 0.675549, 0.661982, 0.754692, 0.73685, 0.73685, 0.779859, 0.733139, 0.690604, 0.622677, 0.529623, 0.525368, 0.529623, 0.529623, 0.408655, 0.339168, 0.332115, 0.328603, 0.328603, 0.40511, 0.324872, 0.321458, 0.328603, 0.328603, 0.321458, 0.324872, 0.318242, 0.25406, 0.328603, 0.401658, 0.394753, 0.480142, 0.490133, 0.529623, 0.618285, 0.632174, 0.741537, 0.622677, 0.626927, 0.51388, 0.51388, 0.618285, 0.570702, 0.553315, 0.553315, 0.557691, 0.468512, 0.436924, 0.468512, 0.465241, 0.359901, 0.444081, 0.42561, 0.433034, 0.408655, 0.318242, 0.380708, 0.36309, 0.483068, 0.454136, 0.5017, 0.494003, 0.408655, 0.342579, 0.275179, 0.291804, 0.196879, 0.275179, 0.311707, 0.308712, 0.295083, 0.384043, 0.374039, 0.387226, 0.342579, 0.342579, 0.422041, 0.42561, 0.398279, 0.275179, 0.219301, 0.21291, 0.206376, 0.301917, 0.414856, 0.505461, 0.408655, 0.398279, 0.41194, 0.30533, 0.271506, 0.284882, 0.191378, 0.203355, 0.191378, 0.225814, 0.134866, 0.134866, 0.139895, 0.164327, 0.147574, 0.225814, 0.167087, 0.173081, 0.15284, 0.076542, 0.067594, 0.111485, 0.21291, 0.21291, 0.328603, 0.321458, 0.318242, 0.42561, 0.318242, 0.318242, 0.216401, 0.216401, 0.134866, 0.132295, 0.10481, 0.182256, 0.142424, 0.144935, 0.076542, 0.06184, 0.137348, 0.074921, 0.073402, 0.030611, 0.018415, 0.018415, 0.025762, 0.025762, 0.025762, 0.024393, 0.023963, 0.05306, 0.100716, 0.100716, 0.092881, 0.092881, 0.098513, 0.132295, 0.127496, 0.209395, 0.257454, 0.219301, 0.222385, 0.236433, 0.298791, 0.311707, 0.194234, 0.142424, 0.134866, 0.0704, 0.081712, 0.050641, 0.040537, 0.020165, 0.0198, 0.011106, 0.011106, 0.007315, 0.005223, 0.005011, 0.003821, 0.003757, 0.003804, 0.003607, 0.003366, 0.002727, 0.00243, 0.0028, 0.003341, 0.003341, 0.003864, 0.003607, 0.003341, 0.002881, 0.00407, 0.003997, 0.004135, 0.003461, 0.003431, 0.00359, 0.004835, 0.004611, 0.003997, 0.003963, 0.00407, 0.003053, 0.004483, 0.006078, 0.006039, 0.006039, 0.004388, 0.005086, 0.006039, 0.00962, 0.011106, 0.007091, 0.008804, 0.013265, 0.012727, 0.014315, 0.012727, 0.013821, 0.013821, 0.014075, 0.00962, 0.01227, 0.013613, 0.01227, 0.009977, 0.013016, 0.008723, 0.008723, 0.005872, 0.007031, 0.006894, 0.007177, 0.007177, 0.008409, 0.009294, 0.017447, 0.015344, 0.026892, 0.027463, 0.05306, 0.074921, 0.132295, 0.10481, 0.17593, 0.170161, 0.170161, 0.083462, 0.147574, 0.275179, 0.380708, 0.26085, 0.243554, 0.225814, 0.291804, 0.170161, 0.147574, 0.127496, 0.122885, 0.055536, 0.055536, 0.040537, 0.041405, 0.022667, 0.040537, 0.041405, 0.0198, 0.013821, 0.025762, 0.014783, 0.008409, 0.005932, 0.005872, 0.004208, 0.003727, 0.003366, 0.004689, 0.004835, 0.004775, 0.005992, 0.006194, 0.006039, 0.006894, 0.004646, 0.005378, 0.003804, 0.003804, 0.00543, 0.007645, 0.00543, 0.006988, 0.007091, 0.009015, 0.015078, 0.026338, 0.026338, 0.022667, 0.024826, 0.018415, 0.011342, 0.009977, 0.016528, 0.017447, 0.019109, 0.029376, 0.020876, 0.025316, 0.025316, 0.014075, 0.009294, 0.009865, 0.009865, 0.016257, 0.020165, 0.020165, 0.013265, 0.016826, 0.032017, 0.016826, 0.021381, 0.021381, 0.026338, 0.021381, 0.015694, 0.011342, 0.010926, 0.016257, 0.021381, 0.013437, 0.022667, 0.046336], '')</t>
  </si>
  <si>
    <t>[212, 213, 244, 291, 292, 293, 294, 295, 296, 297, 298, 299, 300, 301, 302, 303, 304, 305, 306, 307, 308, 328, 329, 330, 331, 332, 333, 334, 335, 336, 337, 338, 339, 340, 355, 380]</t>
  </si>
  <si>
    <t>UPI0002186722 status=activ</t>
  </si>
  <si>
    <t>([0.118441, 0.079919, 0.120615, 0.067594, 0.043307, 0.058088, 0.078022, 0.096677, 0.116183, 0.083462, 0.109221, 0.139895, 0.111485, 0.096677, 0.060549, 0.044297, 0.034068, 0.038858, 0.064632, 0.074921, 0.073402, 0.088832, 0.132295, 0.137348, 0.216401, 0.308712, 0.247041, 0.167087, 0.167087, 0.179055, 0.170161, 0.158265, 0.158265, 0.116183, 0.137348, 0.137348, 0.206376, 0.236433, 0.158265, 0.194234, 0.209395, 0.219301, 0.288399, 0.301917, 0.25406, 0.26085, 0.25031, 0.318242, 0.321458, 0.321458, 0.232838, 0.247041, 0.219301, 0.21291, 0.21291, 0.222385, 0.225814, 0.26085, 0.298791, 0.281712, 0.21291, 0.200174, 0.194234, 0.203355, 0.191378, 0.232838, 0.229226, 0.243554, 0.21291, 0.21291, 0.134866, 0.17593, 0.222385, 0.161087, 0.15284, 0.15008, 0.083462, 0.137348, 0.118441, 0.045352, 0.078022, 0.096677, 0.164327, 0.134866, 0.074921, 0.073402, 0.0704, 0.069024, 0.036378, 0.046336, 0.078022, 0.116183, 0.139895, 0.173081, 0.264545, 0.236433, 0.236433, 0.298791, 0.206376, 0.127496, 0.257454, 0.268042, 0.232838, 0.21291, 0.232838, 0.311707, 0.318242, 0.284882, 0.298791, 0.394753, 0.390993, 0.384043, 0.324872, 0.209395, 0.173081, 0.203355, 0.247041, 0.25031, 0.281712, 0.346032, 0.433034, 0.387226, 0.291804, 0.295083, 0.301917, 0.318242, 0.328603, 0.209395, 0.247041, 0.173081, 0.10481, 0.098513, 0.109221, 0.15008, 0.18812, 0.209395, 0.194234, 0.191378, 0.278302, 0.21291, 0.161087, 0.167087, 0.11371, 0.179055, 0.127496, 0.132295, 0.132295, 0.137348, 0.229226, 0.225814, 0.295083, 0.31487, 0.324872, 0.209395, 0.225814, 0.301917, 0.239899, 0.15284, 0.17593, 0.106997, 0.155435, 0.155435, 0.081712, 0.071867, 0.035586, 0.064632, 0.066181, 0.059222, 0.028695, 0.018106, 0.011669, 0.008895, 0.010372, 0.006894, 0.007422, 0.00777, 0.005872, 0.006894, 0.009483, 0.008723, 0.008723, 0.008276, 0.011903, 0.011518, 0.018415, 0.020876, 0.021381, 0.019401, 0.013016, 0.014586, 0.023534, 0.026338, 0.038042, 0.038042, 0.081712, 0.137348, 0.125101, 0.179055, 0.10481, 0.094817, 0.092881, 0.090864, 0.085092, 0.079919, 0.142424, 0.147574, 0.144935, 0.134866, 0.144935, 0.125101, 0.122885, 0.111485, 0.155435, 0.111485, 0.118441, 0.06312, 0.06312, 0.044297, 0.044297, 0.092881, 0.094817, 0.074921, 0.109221, 0.102787, 0.079919, 0.067594, 0.051831, 0.081712, 0.06312, 0.040537, 0.100716], '')</t>
  </si>
  <si>
    <t>UPI0002186723 status=activ</t>
  </si>
  <si>
    <t>([0.257454, 0.301917, 0.225814, 0.225814, 0.222385, 0.264545, 0.291804, 0.324872, 0.243554, 0.278302, 0.311707, 0.359901, 0.374039, 0.374039, 0.384043, 0.4292, 0.461924, 0.494003, 0.418646, 0.356642, 0.30533, 0.318242, 0.318242, 0.401658, 0.42561, 0.472492, 0.384043, 0.332115, 0.321458, 0.433034, 0.422041, 0.31487, 0.318242, 0.196879, 0.194234, 0.147574, 0.137348, 0.200174, 0.225814, 0.335645, 0.359901, 0.454136, 0.447574, 0.454136, 0.41194, 0.342579, 0.328603, 0.370445, 0.398279, 0.398279, 0.398279, 0.40511, 0.476583, 0.468512, 0.575842, 0.534167, 0.575842, 0.545602, 0.42561, 0.339168, 0.339168, 0.295083, 0.295083, 0.384043, 0.288399, 0.318242, 0.401658, 0.40511, 0.444081, 0.476583, 0.486429, 0.5017, 0.534167, 0.476583, 0.390993, 0.40511, 0.408655, 0.328603, 0.281712, 0.349426, 0.380708, 0.374039, 0.390993, 0.374039, 0.349426, 0.380708, 0.321458, 0.288399, 0.25406, 0.219301, 0.225814, 0.229226, 0.229226, 0.209395, 0.318242, 0.41194, 0.342579, 0.342579, 0.41194, 0.494003, 0.521092, 0.472492, 0.377384, 0.440853, 0.366687, 0.374039, 0.440853, 0.5017, 0.534167, 0.472492, 0.529623, 0.454136, 0.444081, 0.418646, 0.408655, 0.30533, 0.264545, 0.291804, 0.328603, 0.342579, 0.31487, 0.328603, 0.377384, 0.394753, 0.40511, 0.480142, 0.468512, 0.359901, 0.291804, 0.291804, 0.370445, 0.321458, 0.384043, 0.390993, 0.384043, 0.288399, 0.394753, 0.332115, 0.30533, 0.301917, 0.216401, 0.239899, 0.158265, 0.182256, 0.225814, 0.216401, 0.15008, 0.161087, 0.25406, 0.321458, 0.328603, 0.30533, 0.308712, 0.284882, 0.278302, 0.281712, 0.387226, 0.352862, 0.458154, 0.418646, 0.328603, 0.41194, 0.408655, 0.525368, 0.529623, 0.534167, 0.534167, 0.626927, 0.626927, 0.545602, 0.557691, 0.545602, 0.483068, 0.509769, 0.509769, 0.517562, 0.51388, 0.509769, 0.483068, 0.387226, 0.40511, 0.497853, 0.490133, 0.494003, 0.433034, 0.433034, 0.390993, 0.31487, 0.295083, 0.295083, 0.366687, 0.394753, 0.374039, 0.374039, 0.384043, 0.342579, 0.332115, 0.225814, 0.225814, 0.264545, 0.268042, 0.342579, 0.308712, 0.321458, 0.328603, 0.356642, 0.324872, 0.30533, 0.291804, 0.349426, 0.352862, 0.352862, 0.332115, 0.271506, 0.346032, 0.342579, 0.444081, 0.36309, 0.461924, 0.387226, 0.30533, 0.295083, 0.308712, 0.328603, 0.321458, 0.328603, 0.318242, 0.271506, 0.359901, 0.490133, 0.468512, 0.458154, 0.436924, 0.324872, 0.342579, 0.352862, 0.352862, 0.291804, 0.377384, 0.398279, 0.476583, 0.458154, 0.447574, 0.408655, 0.40511, 0.31487, 0.298791, 0.278302, 0.359901, 0.370445, 0.328603, 0.318242, 0.209395, 0.25406, 0.36309, 0.4292, 0.398279, 0.384043, 0.422041, 0.332115, 0.236433, 0.167087, 0.278302, 0.398279, 0.4292, 0.450668, 0.545602, 0.557691, 0.486429, 0.486429, 0.384043, 0.318242, 0.229226, 0.25031, 0.185198, 0.147574, 0.092881, 0.06312, 0.066181, 0.06184, 0.106997, 0.173081, 0.147574, 0.129801, 0.120615, 0.074921, 0.034884, 0.022667, 0.023963, 0.034068, 0.031287, 0.045352, 0.074921, 0.073402, 0.102787, 0.125101, 0.127496, 0.127496, 0.127496, 0.129801, 0.11371, 0.111485, 0.06312, 0.074921, 0.076542, 0.083462, 0.076542, 0.079919, 0.079919, 0.040537, 0.025762, 0.021816, 0.032017, 0.030003, 0.030003, 0.020876, 0.020876, 0.026338, 0.047319, 0.067594, 0.06312, 0.074921, 0.043307, 0.045352, 0.060549, 0.031287, 0.034884, 0.060549, 0.064632, 0.109221, 0.191378, 0.196879, 0.222385, 0.194234, 0.164327, 0.281712, 0.370445, 0.25406, 0.236433, 0.127496, 0.161087, 0.179055, 0.100716, 0.155435, 0.229226, 0.18812, 0.271506, 0.271506, 0.284882, 0.298791, 0.200174, 0.11371, 0.185198, 0.11371, 0.118441, 0.15008, 0.098513, 0.078022, 0.132295, 0.109221, 0.191378, 0.147574, 0.100716, 0.185198, 0.15284, 0.109221, 0.170161], '')</t>
  </si>
  <si>
    <t>[54, 55, 56, 57, 71, 72, 100, 107, 108, 110, 163, 164, 165, 166, 167, 168, 169, 170, 171, 173, 174, 175, 176, 177, 266, 267]</t>
  </si>
  <si>
    <t>UPI0002186724 status=activ</t>
  </si>
  <si>
    <t>([0.0198, 0.011903, 0.007495, 0.01078, 0.014315, 0.01204, 0.015344, 0.0198, 0.020522, 0.025316, 0.018787, 0.025762, 0.020876, 0.038042, 0.038858, 0.032677, 0.038042, 0.038858, 0.074921, 0.147574, 0.120615, 0.10481, 0.111485, 0.134866, 0.120615, 0.069024, 0.132295, 0.161087, 0.158265, 0.185198, 0.196879, 0.203355, 0.161087, 0.139895, 0.118441, 0.120615, 0.129801, 0.219301, 0.144935, 0.090864, 0.067594, 0.10481, 0.137348, 0.206376, 0.185198, 0.120615, 0.232838, 0.209395, 0.109221, 0.122885, 0.15284, 0.122885, 0.206376, 0.161087, 0.222385, 0.137348, 0.127496, 0.098513, 0.055536, 0.078022, 0.078022, 0.102787, 0.059222, 0.054297, 0.06184, 0.073402, 0.10481, 0.069024, 0.047319, 0.088832, 0.067594, 0.064632, 0.098513, 0.074921, 0.0704, 0.050641, 0.096677, 0.059222, 0.059222, 0.059222, 0.076542, 0.067594, 0.078022, 0.15008, 0.10481, 0.10481, 0.191378, 0.161087, 0.11371, 0.088832, 0.102787, 0.10481, 0.043307, 0.034068, 0.046336, 0.085092, 0.085092, 0.03976, 0.046336, 0.064632, 0.064632, 0.067594, 0.064632, 0.028695, 0.026338, 0.030611, 0.031287, 0.017138, 0.014586, 0.025316, 0.043307, 0.040537, 0.051831, 0.111485, 0.109221, 0.100716, 0.127496, 0.125101, 0.219301, 0.239899, 0.225814, 0.225814, 0.21291, 0.209395, 0.30533, 0.291804, 0.219301, 0.147574, 0.26085, 0.394753, 0.394753, 0.390993, 0.342579, 0.291804, 0.281712, 0.281712, 0.247041, 0.209395, 0.264545, 0.26085, 0.342579, 0.335645, 0.440853, 0.335645, 0.335645, 0.239899, 0.179055, 0.295083, 0.359901, 0.324872, 0.324872, 0.324872, 0.342579, 0.377384, 0.387226, 0.359901, 0.36309, 0.311707, 0.281712, 0.25031, 0.173081, 0.15284, 0.164327, 0.147574, 0.161087, 0.26085, 0.288399, 0.370445, 0.387226, 0.387226, 0.380708, 0.359901, 0.324872, 0.324872, 0.229226, 0.185198, 0.142424, 0.118441, 0.182256, 0.209395, 0.191378, 0.271506, 0.291804, 0.236433, 0.281712, 0.36309, 0.288399, 0.268042, 0.268042, 0.243554, 0.26085, 0.229226, 0.142424, 0.167087, 0.167087, 0.17593, 0.222385, 0.311707, 0.346032, 0.318242, 0.232838, 0.332115, 0.25406, 0.216401, 0.275179, 0.236433, 0.164327, 0.147574, 0.222385, 0.219301, 0.15008, 0.139895, 0.164327, 0.161087, 0.102787, 0.092881, 0.125101, 0.15008, 0.144935, 0.092881, 0.111485, 0.15284, 0.139895, 0.132295, 0.142424, 0.079919, 0.086953, 0.118441, 0.155435, 0.18812, 0.106997, 0.164327, 0.17593, 0.147574, 0.194234, 0.191378, 0.191378, 0.236433, 0.17593, 0.18812, 0.26085, 0.284882, 0.328603, 0.298791, 0.30533, 0.291804, 0.275179, 0.229226, 0.182256, 0.18812, 0.155435, 0.236433, 0.257454, 0.257454, 0.196879, 0.257454, 0.25406, 0.179055, 0.086953, 0.132295, 0.081712, 0.10481, 0.102787, 0.055536, 0.073402, 0.118441, 0.118441, 0.170161, 0.127496, 0.206376, 0.173081, 0.147574, 0.088832, 0.076542, 0.071867, 0.073402, 0.06312, 0.088832, 0.139895, 0.139895, 0.142424, 0.129801, 0.058088, 0.049374, 0.092881, 0.047319, 0.03976, 0.051831, 0.073402, 0.120615, 0.127496, 0.179055, 0.132295, 0.222385, 0.127496, 0.073402, 0.122885, 0.132295, 0.155435, 0.15284, 0.295083, 0.219301, 0.271506, 0.278302, 0.291804, 0.191378, 0.278302, 0.308712, 0.179055, 0.170161, 0.170161, 0.081712, 0.067594, 0.096677, 0.069024, 0.118441, 0.179055, 0.15284, 0.111485, 0.086953, 0.066181, 0.028695, 0.03976], '')</t>
  </si>
  <si>
    <t>UPI0002186725 status=activ</t>
  </si>
  <si>
    <t>([0.134866, 0.170161, 0.127496, 0.161087, 0.18812, 0.129801, 0.096677, 0.069024, 0.088832, 0.069024, 0.069024, 0.088832, 0.044297, 0.074921, 0.132295, 0.132295, 0.209395, 0.203355, 0.194234, 0.182256, 0.200174, 0.25031, 0.15008, 0.209395, 0.139895, 0.170161, 0.26085, 0.349426, 0.433034, 0.4292, 0.497853, 0.575842, 0.472492, 0.5017, 0.517562, 0.494003, 0.4292, 0.335645, 0.356642, 0.359901, 0.366687, 0.288399, 0.328603, 0.335645, 0.225814, 0.321458, 0.295083, 0.25031, 0.243554, 0.247041, 0.167087, 0.173081, 0.15284, 0.225814, 0.308712, 0.295083, 0.31487, 0.359901, 0.359901, 0.278302, 0.278302, 0.271506, 0.328603, 0.232838, 0.335645, 0.454136, 0.335645, 0.301917, 0.324872, 0.308712, 0.318242, 0.422041, 0.356642, 0.284882, 0.222385, 0.196879, 0.203355, 0.185198, 0.120615, 0.118441, 0.167087, 0.17593, 0.129801, 0.15008, 0.232838, 0.161087, 0.132295, 0.239899, 0.268042, 0.191378, 0.196879, 0.182256, 0.144935, 0.206376, 0.191378, 0.17593, 0.196879, 0.191378, 0.122885, 0.185198, 0.281712, 0.278302, 0.18812, 0.243554, 0.232838, 0.15008, 0.225814, 0.216401, 0.209395, 0.137348, 0.15284, 0.161087, 0.106997, 0.078022, 0.079919, 0.079919, 0.129801, 0.129801, 0.069024, 0.125101, 0.069024, 0.067594, 0.071867, 0.139895, 0.088832, 0.102787, 0.173081, 0.179055, 0.139895, 0.142424, 0.191378, 0.173081, 0.173081, 0.264545, 0.281712, 0.206376, 0.284882, 0.25406, 0.26085, 0.36309, 0.321458, 0.40511, 0.311707, 0.219301, 0.191378, 0.247041, 0.232838, 0.216401, 0.179055, 0.26085, 0.219301, 0.239899, 0.332115, 0.219301, 0.179055, 0.247041, 0.284882, 0.209395, 0.209395, 0.139895, 0.15008, 0.179055, 0.194234, 0.288399, 0.374039, 0.268042, 0.268042, 0.26085, 0.161087, 0.139895, 0.142424, 0.132295, 0.144935, 0.15008, 0.247041, 0.18812, 0.191378, 0.144935, 0.139895, 0.098513, 0.15284, 0.158265, 0.164327, 0.173081, 0.173081, 0.18812, 0.25406, 0.200174, 0.239899, 0.26085, 0.268042, 0.268042, 0.298791, 0.30533, 0.291804, 0.222385, 0.284882, 0.209395, 0.203355, 0.324872, 0.311707, 0.318242, 0.335645, 0.236433, 0.194234, 0.17593, 0.164327, 0.18812, 0.191378, 0.167087, 0.236433, 0.332115, 0.222385, 0.232838, 0.239899, 0.243554, 0.318242, 0.318242, 0.377384, 0.387226, 0.284882, 0.387226, 0.40511, 0.387226, 0.366687, 0.398279, 0.401658, 0.398279, 0.321458, 0.31487, 0.308712, 0.288399, 0.25406, 0.370445, 0.384043, 0.380708, 0.390993, 0.352862, 0.390993, 0.308712, 0.359901, 0.4292, 0.444081, 0.342579, 0.301917, 0.42561, 0.356642, 0.335645, 0.352862, 0.454136, 0.461924, 0.483068, 0.483068, 0.483068, 0.458154, 0.41194, 0.40511, 0.321458, 0.324872, 0.239899, 0.301917, 0.236433, 0.164327, 0.098513, 0.15284, 0.170161, 0.182256, 0.247041, 0.206376, 0.170161, 0.137348, 0.236433, 0.142424, 0.102787, 0.10481, 0.132295, 0.15008, 0.134866, 0.196879, 0.239899, 0.324872, 0.275179, 0.390993, 0.490133, 0.490133, 0.41194, 0.42561, 0.366687, 0.298791, 0.384043, 0.328603, 0.36309, 0.25031, 0.335645, 0.394753, 0.41194, 0.390993, 0.301917, 0.332115, 0.31487, 0.219301, 0.229226, 0.278302, 0.295083, 0.194234, 0.281712, 0.394753, 0.390993, 0.458154, 0.458154, 0.374039, 0.458154, 0.342579, 0.414856, 0.398279, 0.408655, 0.366687, 0.328603, 0.422041, 0.370445, 0.349426, 0.447574, 0.387226, 0.401658], '')</t>
  </si>
  <si>
    <t>[31, 33, 34]</t>
  </si>
  <si>
    <t>UPI0002186726 status=activ</t>
  </si>
  <si>
    <t>([0.608892, 0.632174, 0.675549, 0.549308, 0.585406, 0.575842, 0.608892, 0.642678, 0.671169, 0.694846, 0.707965, 0.626927, 0.63748, 0.685117, 0.694846, 0.653063, 0.675549, 0.771762, 0.712013, 0.680603, 0.694846, 0.750527, 0.750527, 0.767246, 0.852992, 0.879233, 0.889439, 0.885302, 0.876521, 0.868118, 0.859585, 0.856457, 0.924947, 0.926919, 0.910643, 0.919029], '')</t>
  </si>
  <si>
    <t>[0, 1, 2, 3, 4, 5, 6, 7, 8, 9, 10, 11, 12, 13, 14, 15, 16, 17, 18, 19, 20, 21, 22, 23, 24, 25, 26, 27, 28, 29, 30, 31, 32, 33, 34, 35]</t>
  </si>
  <si>
    <t>UPI0002186727 status=activ</t>
  </si>
  <si>
    <t>([0.164327, 0.21291, 0.132295, 0.167087, 0.194234, 0.219301, 0.17593, 0.219301, 0.158265, 0.18812, 0.155435, 0.191378, 0.196879, 0.196879, 0.278302, 0.281712, 0.200174, 0.247041, 0.17593, 0.173081, 0.127496, 0.078022, 0.083462, 0.144935, 0.158265, 0.106997, 0.058088, 0.081712, 0.051831, 0.054297, 0.031287, 0.047319, 0.041405, 0.041405, 0.041405, 0.045352, 0.026892, 0.03976, 0.034884, 0.06312, 0.10481, 0.15008, 0.127496, 0.118441, 0.064632, 0.051831, 0.102787, 0.18812, 0.206376, 0.275179, 0.291804, 0.408655, 0.301917, 0.321458, 0.318242, 0.30533, 0.278302, 0.349426, 0.374039, 0.465241, 0.377384, 0.384043, 0.384043, 0.390993, 0.390993, 0.401658, 0.454136, 0.398279, 0.281712, 0.281712, 0.196879, 0.236433, 0.209395, 0.328603, 0.321458, 0.324872, 0.339168, 0.281712, 0.291804, 0.200174, 0.17593, 0.25031, 0.247041, 0.25406, 0.281712, 0.275179, 0.295083, 0.264545, 0.225814, 0.335645, 0.335645, 0.447574, 0.387226, 0.264545, 0.179055, 0.18812, 0.096677, 0.092881, 0.088832, 0.085092, 0.144935, 0.173081, 0.15008, 0.155435, 0.161087, 0.134866, 0.144935, 0.222385, 0.15008, 0.179055, 0.191378, 0.191378, 0.155435, 0.257454, 0.374039, 0.450668, 0.408655, 0.440853, 0.359901, 0.422041, 0.440853, 0.40511, 0.387226, 0.414856, 0.422041, 0.41194, 0.465241, 0.4292, 0.390993, 0.387226, 0.332115, 0.318242, 0.298791, 0.298791, 0.26085, 0.268042, 0.288399, 0.30533, 0.288399, 0.284882, 0.311707, 0.219301, 0.243554, 0.264545, 0.257454, 0.219301, 0.219301, 0.284882, 0.232838, 0.25031, 0.328603, 0.408655, 0.41194, 0.414856, 0.418646, 0.335645, 0.339168, 0.275179, 0.278302, 0.394753, 0.394753, 0.401658, 0.454136, 0.401658, 0.387226, 0.301917, 0.342579, 0.311707, 0.247041, 0.321458, 0.308712, 0.321458, 0.349426, 0.275179, 0.196879, 0.196879, 0.278302, 0.185198, 0.257454, 0.161087, 0.15284, 0.15284, 0.147574, 0.182256, 0.222385, 0.216401, 0.311707, 0.219301, 0.243554, 0.21291, 0.21291, 0.144935, 0.074921, 0.034884, 0.060549, 0.109221, 0.0704, 0.0704, 0.11371, 0.055536, 0.055536, 0.033407, 0.060549, 0.036378, 0.032677, 0.036378, 0.041405, 0.023963, 0.041405, 0.045352, 0.046336, 0.044297, 0.073402, 0.116183, 0.116183, 0.111485, 0.10481, 0.085092, 0.094817, 0.079919, 0.142424, 0.209395, 0.284882, 0.281712, 0.278302, 0.288399, 0.191378, 0.111485, 0.11371, 0.055536, 0.050641, 0.086953, 0.086953, 0.094817, 0.079919, 0.083462, 0.086953, 0.058088, 0.118441, 0.10481, 0.10481, 0.048328, 0.03976, 0.041405, 0.023963, 0.038858, 0.037156, 0.06312, 0.109221, 0.106997, 0.106997, 0.10481, 0.122885, 0.122885, 0.058088, 0.081712, 0.079919, 0.074921, 0.06184, 0.060549, 0.060549, 0.071867, 0.137348, 0.144935, 0.139895, 0.134866, 0.134866, 0.142424, 0.122885, 0.142424, 0.219301, 0.298791, 0.31487, 0.298791, 0.31487, 0.346032, 0.308712, 0.401658, 0.295083, 0.30533, 0.308712, 0.232838, 0.155435, 0.170161, 0.225814, 0.225814, 0.284882, 0.206376, 0.222385, 0.173081, 0.158265, 0.144935, 0.094817, 0.094817, 0.05306, 0.047319, 0.076542, 0.100716, 0.05306, 0.106997, 0.158265, 0.10481, 0.173081, 0.26085, 0.236433, 0.219301, 0.147574, 0.127496, 0.111485, 0.100716, 0.092881, 0.094817, 0.056825, 0.118441, 0.10481, 0.118441, 0.144935, 0.158265, 0.182256, 0.26085, 0.203355, 0.173081, 0.239899, 0.239899, 0.232838, 0.144935, 0.142424, 0.229226, 0.264545, 0.370445, 0.281712, 0.374039, 0.288399, 0.352862, 0.31487, 0.332115, 0.31487, 0.281712, 0.298791, 0.18812, 0.132295, 0.118441, 0.158265, 0.170161, 0.155435, 0.185198, 0.284882, 0.200174, 0.191378, 0.232838, 0.17593, 0.225814, 0.25031, 0.321458, 0.349426, 0.298791, 0.191378, 0.194234, 0.196879, 0.182256, 0.26085, 0.349426, 0.433034, 0.433034, 0.398279, 0.433034, 0.422041, 0.422041, 0.517562, 0.509769, 0.387226, 0.346032, 0.384043, 0.377384, 0.398279, 0.394753, 0.468512, 0.575842, 0.56648, 0.59014, 0.458154, 0.465241, 0.461924, 0.486429, 0.483068, 0.51388, 0.42561, 0.387226, 0.291804, 0.196879, 0.209395, 0.321458, 0.42561, 0.352862, 0.346032, 0.335645, 0.346032, 0.278302, 0.206376, 0.298791, 0.243554, 0.346032, 0.268042, 0.268042, 0.239899, 0.232838, 0.139895, 0.194234, 0.225814, 0.335645, 0.447574, 0.450668, 0.342579, 0.352862, 0.352862, 0.25031, 0.257454, 0.25031, 0.339168, 0.390993, 0.374039, 0.339168, 0.247041, 0.324872, 0.216401, 0.222385, 0.209395, 0.328603, 0.243554, 0.209395, 0.137348, 0.127496, 0.11371, 0.125101, 0.109221, 0.173081, 0.21291, 0.167087, 0.191378, 0.118441, 0.086953, 0.0704, 0.086953, 0.137348, 0.120615, 0.200174, 0.134866, 0.15008, 0.122885, 0.194234, 0.225814, 0.295083, 0.200174, 0.18812, 0.288399, 0.308712, 0.275179, 0.321458, 0.390993, 0.268042, 0.271506, 0.275179, 0.311707, 0.342579, 0.349426, 0.374039, 0.31487, 0.366687, 0.356642, 0.332115, 0.332115, 0.311707, 0.222385, 0.264545, 0.298791, 0.275179, 0.158265, 0.161087, 0.170161, 0.155435, 0.25031, 0.318242, 0.398279, 0.41194, 0.308712, 0.324872, 0.324872, 0.30533, 0.318242, 0.216401, 0.275179, 0.185198, 0.185198, 0.225814, 0.288399, 0.196879, 0.191378, 0.25031, 0.25031, 0.173081, 0.161087, 0.155435, 0.102787, 0.054297, 0.054297, 0.073402, 0.069024, 0.06312, 0.11371, 0.081712, 0.144935, 0.139895, 0.118441, 0.120615, 0.161087, 0.167087, 0.243554, 0.271506, 0.335645, 0.36309, 0.465241, 0.377384, 0.264545, 0.281712, 0.377384, 0.25031, 0.247041, 0.257454, 0.278302, 0.271506, 0.268042, 0.219301, 0.21291, 0.352862, 0.349426, 0.236433, 0.232838, 0.155435, 0.129801, 0.118441, 0.049374, 0.048328, 0.088832, 0.17593, 0.25031, 0.257454, 0.308712, 0.384043, 0.387226, 0.346032, 0.232838, 0.25031, 0.196879, 0.229226, 0.179055, 0.116183, 0.209395, 0.229226, 0.291804, 0.209395, 0.203355, 0.308712, 0.271506, 0.179055, 0.182256, 0.106997, 0.098513, 0.078022, 0.067594, 0.034884, 0.024393, 0.059222, 0.041405, 0.045352, 0.020876, 0.024826, 0.024826, 0.015344, 0.008525, 0.009728, 0.012727, 0.012727, 0.011342, 0.013613, 0.023087, 0.023087, 0.047319, 0.037156, 0.040537, 0.040537, 0.085092, 0.147574, 0.06312, 0.069024, 0.125101, 0.203355, 0.209395, 0.284882, 0.384043, 0.472492, 0.472492, 0.509769, 0.398279, 0.401658, 0.408655, 0.332115, 0.324872, 0.308712, 0.243554, 0.247041, 0.17593, 0.155435, 0.139895, 0.25406, 0.257454, 0.167087, 0.122885, 0.100716, 0.102787, 0.06312, 0.049374, 0.050641, 0.059222, 0.122885, 0.122885, 0.102787, 0.155435, 0.134866, 0.139895, 0.179055, 0.158265, 0.158265, 0.179055, 0.200174, 0.196879, 0.291804, 0.349426, 0.418646, 0.335645, 0.243554, 0.321458, 0.275179, 0.167087, 0.139895, 0.129801, 0.155435, 0.090864, 0.041405, 0.038042, 0.034884, 0.054297, 0.116183, 0.098513, 0.054297, 0.051831, 0.027463, 0.027463, 0.026892, 0.032677, 0.036378, 0.074921, 0.067594, 0.078022, 0.161087, 0.10481, 0.066181, 0.040537, 0.074921, 0.125101, 0.147574, 0.125101, 0.125101, 0.0704, 0.161087, 0.147574, 0.139895, 0.229226, 0.206376, 0.155435, 0.127496, 0.194234, 0.129801, 0.142424, 0.194234, 0.17593, 0.25031, 0.346032, 0.418646, 0.418646, 0.433034, 0.444081, 0.384043, 0.390993, 0.390993, 0.25031, 0.366687, 0.288399, 0.268042, 0.281712, 0.374039, 0.380708, 0.380708, 0.450668, 0.422041, 0.450668, 0.356642, 0.278302, 0.164327, 0.164327, 0.185198, 0.206376, 0.194234, 0.288399, 0.275179, 0.257454, 0.370445, 0.243554, 0.321458, 0.335645, 0.335645, 0.342579, 0.31487, 0.243554, 0.15284, 0.10481, 0.109221, 0.100716, 0.170161, 0.232838, 0.225814, 0.164327, 0.15284, 0.132295, 0.120615, 0.118441, 0.125101, 0.129801, 0.137348, 0.147574, 0.083462, 0.088832, 0.0704, 0.074921, 0.122885, 0.209395, 0.196879, 0.17593, 0.301917, 0.268042, 0.209395, 0.203355, 0.236433, 0.167087, 0.185198, 0.125101, 0.127496, 0.134866, 0.15008, 0.173081, 0.167087, 0.26085, 0.243554, 0.257454, 0.264545, 0.185198, 0.118441, 0.147574, 0.164327, 0.142424, 0.118441, 0.203355, 0.209395, 0.236433, 0.328603, 0.236433, 0.30533, 0.209395, 0.268042, 0.203355, 0.243554, 0.209395, 0.167087, 0.139895, 0.120615, 0.094817, 0.147574, 0.225814], '')</t>
  </si>
  <si>
    <t>[368, 369, 377, 378, 379, 385, 601]</t>
  </si>
  <si>
    <t>UPI0002186728 status=activ</t>
  </si>
  <si>
    <t>([0.034884, 0.048328, 0.0704, 0.100716, 0.125101, 0.15008, 0.102787, 0.069024, 0.086953, 0.11371, 0.064632, 0.094817, 0.051831, 0.026892, 0.017447, 0.018106, 0.011106, 0.007177, 0.004689, 0.004775, 0.00389, 0.004921, 0.003963, 0.00407, 0.003177, 0.003276, 0.00231, 0.002078, 0.002705, 0.002688, 0.002688, 0.003804, 0.002688, 0.003701, 0.003607, 0.003431, 0.004247, 0.005872, 0.009015, 0.009728, 0.016528, 0.024393, 0.026338, 0.022667, 0.021816, 0.018787, 0.018415, 0.03976, 0.092881, 0.094817, 0.043307, 0.038858, 0.023534, 0.023963, 0.016021, 0.028695, 0.043307, 0.024826, 0.022667, 0.011342, 0.016021, 0.009096, 0.010926, 0.007259, 0.006795, 0.007031, 0.011342, 0.007315, 0.005799, 0.00543, 0.00407, 0.004247, 0.003177, 0.004247, 0.004577, 0.004208, 0.004208, 0.003431, 0.004921, 0.003478, 0.004736, 0.003701, 0.004414, 0.003109, 0.003478, 0.004431, 0.004431, 0.00292, 0.003109, 0.003366, 0.002366, 0.002688, 0.003109, 0.003079, 0.002555, 0.003212, 0.003821, 0.003864, 0.004689, 0.004646, 0.006421, 0.004835, 0.00515, 0.006039, 0.006039, 0.006482, 0.006078, 0.004247, 0.005992, 0.005318, 0.004135, 0.004736, 0.00543, 0.006619, 0.008409, 0.010672, 0.00962, 0.009728, 0.008525, 0.010131, 0.011342, 0.009977, 0.016528, 0.024393, 0.025762, 0.056825, 0.038042, 0.058088, 0.134866, 0.079919, 0.085092, 0.200174, 0.264545, 0.25406, 0.278302, 0.321458, 0.321458, 0.26085, 0.264545, 0.264545, 0.257454, 0.147574, 0.147574, 0.139895, 0.111485, 0.11371, 0.048328, 0.088832, 0.045352, 0.038858, 0.05306, 0.078022, 0.032677, 0.025762, 0.031287, 0.031287, 0.017138, 0.009294, 0.008409, 0.006194, 0.006194, 0.006039, 0.007091, 0.007877, 0.005223, 0.006567, 0.004921, 0.007645, 0.008002, 0.010131, 0.006482, 0.006078, 0.004921, 0.007031, 0.008156, 0.006567, 0.004513, 0.00558, 0.00558, 0.006039, 0.006701, 0.006039, 0.004899, 0.004135, 0.003246, 0.00359, 0.003246, 0.00283, 0.001748, 0.001872, 0.00225, 0.003555, 0.004577, 0.006795, 0.006533, 0.006988, 0.008409, 0.008409, 0.009294, 0.014783, 0.024826, 0.051831, 0.043307, 0.081712, 0.0704, 0.066181, 0.120615, 0.158265, 0.295083, 0.444081, 0.447574, 0.401658, 0.401658, 0.401658, 0.318242, 0.324872, 0.31487, 0.324872, 0.298791, 0.179055, 0.185198, 0.158265, 0.076542, 0.139895, 0.129801, 0.164327, 0.25406, 0.25031, 0.25406, 0.239899, 0.225814, 0.100716, 0.058088, 0.049374, 0.021816, 0.026338, 0.014315, 0.015078, 0.01078, 0.010509, 0.014315, 0.011106, 0.015078, 0.031287, 0.023534, 0.012491, 0.015344, 0.010509, 0.007091, 0.006567, 0.004388, 0.003177, 0.003671, 0.005623, 0.003963, 0.003864, 0.003177, 0.003821, 0.00359, 0.004388, 0.006421, 0.007877, 0.007422, 0.007177, 0.004775, 0.005503, 0.008002, 0.006482, 0.007422, 0.008895, 0.005932, 0.008075, 0.008156, 0.007645, 0.007645, 0.007177, 0.007555, 0.009728, 0.009865, 0.010221, 0.006567, 0.006795, 0.006567, 0.006194, 0.004646, 0.006421, 0.006421, 0.004414, 0.004483, 0.00515, 0.006245, 0.006894, 0.005503, 0.005932, 0.008525, 0.005623, 0.005623, 0.007645, 0.007177, 0.008624, 0.008276, 0.008895, 0.009294, 0.009294, 0.009187, 0.008276, 0.007259, 0.007091, 0.010221, 0.010926, 0.010926, 0.010672, 0.013821, 0.011903, 0.010131, 0.007877, 0.007422, 0.011903, 0.007555, 0.008002, 0.005378, 0.00407, 0.004513, 0.00316, 0.002276, 0.002976, 0.004247, 0.005223, 0.003701, 0.002606, 0.003555, 0.002435, 0.001649, 0.001335, 0.001434, 0.002117, 0.001709, 0.002512, 0.002555, 0.002396, 0.002705, 0.003757, 0.005011, 0.004135, 0.00407, 0.005623, 0.004513, 0.003671, 0.002349, 0.003366, 0.004135, 0.002761, 0.003079, 0.003341, 0.004976, 0.007031, 0.004646, 0.006894, 0.007031, 0.006988, 0.012727, 0.009728, 0.008525, 0.008409, 0.009096, 0.016528, 0.016826, 0.016826, 0.024393, 0.050641, 0.050641, 0.050641, 0.078022, 0.0704, 0.059222, 0.036378, 0.036378, 0.036378, 0.017447, 0.009096, 0.009015, 0.005932, 0.004921, 0.004135, 0.003924, 0.003963, 0.003924, 0.003431, 0.004247, 0.004247, 0.003053, 0.003079, 0.002336, 0.002727, 0.004208, 0.004135, 0.003246, 0.002336, 0.003053, 0.00359, 0.005378, 0.003607, 0.003431, 0.004921, 0.004835, 0.003512, 0.004513, 0.003804, 0.003405, 0.002138, 0.001408, 0.001499, 0.001305, 0.001288, 0.000747, 0.000477, 0.000958, 0.001649, 0.00246, 0.00246, 0.00292, 0.003053, 0.00389, 0.004921, 0.003924, 0.004899, 0.006078, 0.004921, 0.004835, 0.005683, 0.008895, 0.015344, 0.026892], '')</t>
  </si>
  <si>
    <t>UPI0002186729 status=activ</t>
  </si>
  <si>
    <t>([0.137348, 0.129801, 0.167087, 0.21291, 0.243554, 0.164327, 0.194234, 0.264545, 0.288399, 0.318242, 0.271506, 0.308712, 0.30533, 0.232838, 0.158265, 0.206376, 0.200174, 0.271506, 0.268042, 0.271506, 0.374039, 0.40511, 0.450668, 0.450668, 0.41194, 0.414856, 0.509769, 0.476583, 0.370445, 0.288399, 0.288399, 0.278302, 0.247041, 0.247041, 0.328603, 0.324872, 0.356642, 0.291804, 0.25031, 0.298791, 0.281712, 0.191378, 0.161087, 0.129801, 0.127496, 0.15008, 0.094817, 0.056825, 0.040537, 0.067594, 0.118441, 0.067594, 0.066181, 0.054297, 0.026338, 0.020165, 0.041405, 0.046336, 0.071867, 0.074921, 0.034068, 0.037156, 0.0704, 0.086953, 0.10481, 0.11371, 0.06312, 0.05306, 0.050641, 0.047319, 0.044297, 0.028107, 0.025762, 0.047319, 0.071867, 0.078022, 0.102787, 0.088832, 0.066181, 0.038042, 0.038042, 0.06184, 0.059222, 0.059222, 0.038042, 0.038858, 0.022306, 0.038858, 0.044297, 0.042364, 0.06184, 0.035586, 0.056825, 0.111485, 0.109221, 0.116183, 0.18812, 0.185198, 0.147574, 0.185198, 0.185198, 0.122885, 0.092881, 0.073402, 0.066181, 0.078022, 0.083462, 0.147574, 0.173081, 0.278302, 0.380708, 0.42561, 0.483068, 0.436924, 0.352862, 0.25406, 0.164327, 0.161087, 0.090864, 0.116183, 0.11371, 0.206376, 0.321458, 0.311707, 0.346032, 0.346032, 0.295083, 0.25031, 0.200174, 0.179055, 0.102787, 0.096677, 0.090864, 0.134866, 0.098513, 0.096677, 0.096677, 0.094817, 0.102787, 0.10481, 0.100716, 0.100716, 0.090864, 0.088832, 0.120615, 0.116183, 0.069024, 0.142424, 0.167087, 0.122885, 0.096677, 0.185198, 0.196879, 0.196879, 0.164327, 0.167087, 0.15284, 0.225814, 0.335645, 0.232838, 0.291804, 0.264545, 0.25031, 0.15008, 0.094817, 0.06184, 0.067594, 0.092881, 0.074921, 0.076542, 0.129801, 0.132295, 0.073402, 0.054297, 0.058088, 0.038042, 0.051831, 0.051831, 0.030003, 0.026892, 0.047319, 0.031287, 0.040537, 0.032017, 0.066181, 0.064632, 0.125101, 0.0704, 0.090864, 0.090864, 0.050641, 0.056825, 0.076542, 0.096677, 0.066181, 0.060549, 0.076542, 0.096677, 0.167087, 0.167087, 0.167087, 0.092881, 0.167087, 0.134866, 0.167087, 0.15284, 0.243554, 0.164327, 0.161087, 0.161087, 0.111485, 0.158265, 0.155435, 0.073402, 0.090864, 0.134866, 0.134866, 0.173081, 0.182256, 0.18812, 0.288399, 0.301917, 0.342579, 0.332115, 0.332115, 0.225814, 0.15284, 0.15008, 0.225814, 0.232838, 0.239899, 0.308712, 0.339168, 0.359901, 0.384043, 0.418646, 0.458154, 0.433034, 0.308712, 0.216401, 0.144935, 0.134866, 0.127496, 0.194234, 0.109221, 0.106997, 0.161087, 0.21291, 0.206376, 0.21291, 0.232838, 0.225814, 0.196879, 0.129801, 0.116183, 0.182256, 0.15284, 0.147574, 0.106997, 0.18812, 0.200174, 0.298791, 0.30533, 0.31487, 0.236433, 0.346032, 0.31487, 0.308712, 0.339168, 0.243554, 0.247041, 0.31487, 0.206376, 0.247041, 0.25031, 0.21291, 0.18812, 0.118441, 0.125101, 0.203355, 0.147574, 0.243554, 0.139895, 0.139895, 0.116183, 0.116183, 0.120615, 0.120615, 0.17593, 0.173081, 0.271506, 0.275179, 0.194234, 0.30533, 0.291804, 0.387226, 0.387226, 0.349426, 0.450668, 0.359901, 0.264545, 0.342579, 0.318242, 0.398279, 0.308712, 0.25406, 0.318242, 0.346032, 0.433034, 0.370445, 0.408655, 0.40511, 0.394753, 0.483068, 0.398279, 0.321458, 0.232838, 0.268042, 0.339168, 0.339168, 0.339168, 0.352862, 0.275179, 0.264545, 0.281712, 0.36309, 0.374039, 0.377384, 0.342579, 0.229226, 0.257454, 0.257454, 0.25031, 0.247041, 0.25031, 0.335645, 0.422041, 0.472492, 0.390993, 0.40511, 0.4292, 0.529623, 0.618285, 0.604312, 0.497853, 0.497853, 0.51388, 0.585406, 0.56648, 0.549308, 0.694846, 0.680603, 0.59917, 0.570702, 0.549308, 0.521092, 0.472492], '')</t>
  </si>
  <si>
    <t>[26, 341, 342, 343, 346, 347, 348, 349, 350, 351, 352, 353, 354, 355]</t>
  </si>
  <si>
    <t>UPI000218672A status=activ</t>
  </si>
  <si>
    <t>([0.074921, 0.106997, 0.15008, 0.067594, 0.040537, 0.064632, 0.092881, 0.090864, 0.109221, 0.134866, 0.096677, 0.132295, 0.127496, 0.18812, 0.194234, 0.158265, 0.161087, 0.200174, 0.196879, 0.096677, 0.100716, 0.096677, 0.054297, 0.054297, 0.116183, 0.191378, 0.17593, 0.098513, 0.134866, 0.067594, 0.040537, 0.045352, 0.032677, 0.032017, 0.033407, 0.037156, 0.083462, 0.081712, 0.058088, 0.058088, 0.0704, 0.048328, 0.045352, 0.038042, 0.018106, 0.020876, 0.023087, 0.013821, 0.023087, 0.023087, 0.051831, 0.044297, 0.071867, 0.040537, 0.025762, 0.021816, 0.021816, 0.023087, 0.040537, 0.059222, 0.032017, 0.034884, 0.035586, 0.040537, 0.088832, 0.17593, 0.15008, 0.142424, 0.147574, 0.073402, 0.064632, 0.06184, 0.122885, 0.071867, 0.147574, 0.21291, 0.247041, 0.247041, 0.225814, 0.236433, 0.194234, 0.206376, 0.18812, 0.278302, 0.278302, 0.18812, 0.11371, 0.109221, 0.111485, 0.206376, 0.335645, 0.239899, 0.257454, 0.132295, 0.144935, 0.118441, 0.078022, 0.078022, 0.038858, 0.042364, 0.038858, 0.051831, 0.046336, 0.051831, 0.050641, 0.048328, 0.086953, 0.122885, 0.147574, 0.15008, 0.10481, 0.047319, 0.05306, 0.054297, 0.064632, 0.079919, 0.096677, 0.139895, 0.139895, 0.137348, 0.132295, 0.134866, 0.096677, 0.167087, 0.239899, 0.173081, 0.158265, 0.173081, 0.125101, 0.10481, 0.078022, 0.051831, 0.116183, 0.185198, 0.17593, 0.17593, 0.116183, 0.116183, 0.056825, 0.055536, 0.055536, 0.060549, 0.033407, 0.074921, 0.076542, 0.074921, 0.132295, 0.076542, 0.086953, 0.161087, 0.098513, 0.067594, 0.129801, 0.120615, 0.064632, 0.064632, 0.074921, 0.15008, 0.092881, 0.191378, 0.191378, 0.18812, 0.142424, 0.219301, 0.219301, 0.147574, 0.15284, 0.137348, 0.216401, 0.098513, 0.090864, 0.076542, 0.090864, 0.090864, 0.054297, 0.05306, 0.028107, 0.054297, 0.054297, 0.05306, 0.049374, 0.049374, 0.071867, 0.100716, 0.100716, 0.044297, 0.069024, 0.069024, 0.040537, 0.023963, 0.048328, 0.050641, 0.056825, 0.092881, 0.049374, 0.083462, 0.170161, 0.275179, 0.26085, 0.194234, 0.216401, 0.185198, 0.11371, 0.137348, 0.134866, 0.134866, 0.216401, 0.232838, 0.239899, 0.291804, 0.398279, 0.352862, 0.26085, 0.359901, 0.26085, 0.281712, 0.284882, 0.164327, 0.127496, 0.056825, 0.071867, 0.083462, 0.100716, 0.182256, 0.15284, 0.120615, 0.129801, 0.129801, 0.066181, 0.060549, 0.06184, 0.029376, 0.032017, 0.055536, 0.030003, 0.042364, 0.066181, 0.071867, 0.134866, 0.170161, 0.291804, 0.324872, 0.384043, 0.384043, 0.339168, 0.284882, 0.328603, 0.25031, 0.164327, 0.271506, 0.236433, 0.206376, 0.216401, 0.26085, 0.271506, 0.374039, 0.444081, 0.476583, 0.349426, 0.346032, 0.298791, 0.264545, 0.232838, 0.191378, 0.164327, 0.170161, 0.247041, 0.196879, 0.264545, 0.387226, 0.318242], '')</t>
  </si>
  <si>
    <t>UPI000218672B status=activ</t>
  </si>
  <si>
    <t>([0.225814, 0.271506, 0.170161, 0.225814, 0.225814, 0.268042, 0.295083, 0.281712, 0.281712, 0.219301, 0.18812, 0.229226, 0.147574, 0.100716, 0.164327, 0.182256, 0.288399, 0.209395, 0.144935, 0.225814, 0.236433, 0.26085, 0.236433, 0.321458, 0.311707, 0.247041, 0.247041, 0.257454, 0.257454, 0.18812, 0.275179, 0.332115, 0.324872, 0.328603, 0.401658, 0.398279, 0.401658, 0.295083, 0.380708, 0.387226, 0.377384, 0.36309, 0.339168, 0.284882, 0.264545, 0.182256, 0.247041, 0.243554, 0.236433, 0.191378, 0.26085, 0.264545, 0.268042, 0.271506, 0.271506, 0.170161, 0.109221, 0.094817, 0.15284, 0.137348, 0.200174, 0.137348, 0.086953, 0.069024, 0.11371, 0.139895, 0.216401, 0.216401, 0.21291, 0.222385, 0.243554, 0.264545, 0.225814, 0.203355, 0.222385, 0.219301, 0.21291, 0.321458, 0.335645, 0.239899, 0.239899, 0.170161, 0.243554, 0.222385, 0.200174, 0.21291, 0.200174, 0.203355, 0.15284, 0.161087, 0.15284, 0.139895, 0.122885, 0.147574, 0.167087, 0.167087, 0.247041, 0.324872, 0.298791, 0.185198, 0.275179, 0.206376, 0.264545, 0.278302, 0.394753, 0.494003, 0.476583, 0.468512, 0.390993, 0.394753, 0.390993, 0.398279, 0.414856, 0.366687, 0.387226, 0.291804, 0.167087, 0.161087, 0.185198, 0.194234, 0.30533, 0.239899, 0.31487, 0.324872, 0.30533, 0.225814, 0.139895, 0.142424, 0.122885, 0.098513, 0.161087, 0.164327, 0.164327, 0.229226, 0.301917, 0.278302, 0.298791, 0.31487, 0.295083, 0.301917, 0.291804, 0.203355, 0.185198, 0.170161, 0.142424, 0.158265, 0.216401, 0.31487, 0.284882, 0.324872, 0.42561, 0.422041, 0.422041, 0.384043, 0.374039, 0.298791, 0.264545, 0.284882, 0.377384, 0.311707, 0.335645, 0.25406, 0.25406, 0.257454, 0.278302, 0.298791, 0.284882, 0.200174, 0.196879, 0.225814, 0.18812, 0.185198, 0.158265, 0.147574, 0.118441, 0.100716, 0.170161, 0.185198, 0.236433, 0.222385, 0.30533, 0.191378, 0.281712, 0.278302, 0.366687, 0.288399, 0.209395, 0.222385, 0.31487, 0.222385, 0.222385, 0.257454, 0.278302, 0.311707, 0.21291, 0.196879, 0.219301, 0.179055, 0.118441, 0.127496, 0.079919, 0.055536, 0.056825, 0.058088, 0.081712, 0.051831, 0.076542, 0.132295, 0.122885, 0.11371, 0.173081, 0.167087, 0.088832, 0.067594, 0.054297, 0.060549, 0.083462, 0.083462, 0.109221, 0.144935, 0.116183, 0.18812, 0.216401, 0.311707, 0.295083, 0.321458, 0.40511, 0.40511, 0.390993, 0.387226, 0.394753, 0.414856, 0.335645, 0.36309, 0.401658, 0.335645, 0.394753, 0.440853, 0.458154, 0.36309, 0.408655, 0.370445, 0.278302, 0.278302, 0.268042, 0.288399, 0.321458, 0.339168, 0.339168, 0.349426, 0.243554, 0.139895, 0.134866, 0.179055, 0.182256, 0.182256, 0.18812, 0.147574, 0.085092, 0.038858, 0.035586, 0.034884, 0.031287, 0.032017, 0.023087, 0.023534, 0.013437, 0.01227, 0.010372, 0.010926, 0.010672, 0.019109, 0.035586, 0.023087, 0.026892, 0.023087, 0.022306, 0.036378, 0.048328, 0.088832, 0.170161, 0.17593, 0.109221, 0.109221, 0.200174, 0.196879, 0.122885, 0.194234, 0.182256, 0.194234, 0.129801, 0.139895, 0.083462, 0.088832, 0.134866, 0.134866, 0.15284, 0.164327, 0.164327, 0.206376, 0.203355, 0.170161, 0.167087, 0.257454, 0.26085, 0.155435, 0.232838, 0.31487, 0.219301, 0.129801, 0.073402, 0.109221, 0.059222, 0.059222, 0.06184, 0.038042, 0.041405, 0.0704, 0.037156, 0.036378, 0.032677, 0.031287, 0.037156, 0.064632, 0.058088, 0.092881, 0.122885, 0.120615, 0.100716, 0.173081, 0.271506, 0.380708, 0.291804, 0.288399, 0.380708, 0.374039, 0.370445, 0.366687, 0.278302, 0.36309, 0.359901, 0.370445, 0.380708, 0.298791, 0.229226, 0.25031, 0.25031, 0.278302, 0.308712, 0.346032, 0.36309, 0.328603, 0.229226, 0.328603, 0.447574, 0.346032, 0.332115, 0.311707, 0.271506, 0.271506, 0.18812, 0.206376, 0.196879, 0.11371, 0.17593, 0.239899, 0.15008, 0.15284, 0.155435, 0.137348, 0.139895, 0.15284, 0.191378, 0.179055, 0.167087, 0.100716, 0.164327, 0.102787, 0.170161, 0.170161, 0.25406, 0.298791, 0.278302, 0.291804, 0.401658, 0.298791, 0.216401, 0.311707, 0.281712, 0.18812, 0.127496, 0.129801, 0.073402, 0.03976, 0.0704, 0.038042, 0.058088, 0.028695, 0.050641, 0.038858, 0.059222, 0.047319, 0.031287, 0.033407, 0.033407, 0.032677, 0.071867, 0.0704, 0.043307, 0.030611, 0.0704, 0.116183, 0.056825, 0.050641, 0.085092, 0.049374, 0.090864, 0.054297, 0.118441, 0.139895, 0.179055, 0.167087, 0.167087, 0.185198, 0.18812, 0.111485, 0.085092, 0.06184, 0.060549, 0.088832, 0.083462, 0.03976, 0.03976, 0.081712, 0.109221, 0.074921, 0.122885, 0.122885, 0.182256, 0.100716, 0.081712, 0.043307, 0.03976, 0.025762, 0.046336, 0.041405, 0.056825, 0.069024, 0.042364, 0.043307, 0.046336, 0.041405, 0.058088, 0.050641, 0.032017, 0.030003, 0.025762, 0.021816, 0.022667, 0.014315, 0.025762, 0.025762, 0.044297, 0.044297, 0.090864, 0.0704, 0.073402, 0.094817, 0.092881, 0.17593, 0.191378, 0.100716, 0.11371, 0.161087, 0.170161, 0.25031, 0.291804, 0.342579, 0.288399, 0.281712, 0.36309, 0.339168, 0.352862, 0.247041, 0.21291, 0.206376, 0.142424, 0.15008, 0.158265, 0.109221, 0.059222, 0.073402, 0.15284, 0.155435, 0.144935, 0.134866, 0.129801, 0.076542, 0.094817, 0.094817, 0.055536, 0.060549, 0.060549, 0.054297, 0.106997, 0.076542, 0.081712, 0.092881, 0.094817, 0.051831, 0.05306, 0.06184, 0.083462, 0.079919, 0.10481, 0.056825, 0.066181, 0.0704, 0.127496, 0.086953, 0.147574, 0.239899, 0.155435, 0.100716, 0.06184, 0.06184, 0.088832, 0.046336, 0.054297, 0.051831, 0.098513, 0.092881, 0.081712, 0.085092, 0.081712, 0.085092, 0.137348, 0.122885, 0.064632, 0.059222, 0.094817, 0.092881, 0.085092, 0.118441, 0.182256, 0.182256, 0.196879, 0.139895, 0.155435, 0.21291, 0.200174, 0.125101, 0.194234, 0.216401, 0.196879, 0.129801, 0.129801, 0.144935, 0.092881, 0.15008, 0.164327, 0.155435, 0.100716, 0.085092, 0.086953, 0.059222, 0.096677, 0.086953, 0.096677, 0.098513, 0.05306, 0.058088, 0.10481, 0.096677, 0.120615, 0.074921, 0.122885, 0.15284, 0.15284, 0.239899, 0.170161, 0.137348, 0.134866, 0.17593, 0.137348, 0.137348, 0.209395, 0.229226, 0.147574, 0.229226, 0.291804, 0.318242, 0.308712, 0.30533, 0.324872, 0.366687, 0.374039, 0.380708, 0.380708, 0.374039, 0.281712, 0.281712, 0.321458, 0.324872, 0.324872, 0.440853, 0.465241, 0.36309, 0.346032, 0.458154, 0.461924, 0.480142, 0.585406, 0.58069, 0.5017, 0.494003, 0.494003, 0.497853, 0.414856, 0.377384, 0.377384, 0.422041, 0.422041, 0.422041, 0.4292, 0.377384, 0.264545, 0.284882, 0.384043, 0.31487, 0.301917, 0.298791, 0.203355, 0.203355, 0.216401, 0.31487, 0.308712, 0.21291, 0.288399, 0.366687, 0.394753, 0.42561, 0.370445, 0.450668, 0.436924, 0.447574, 0.444081, 0.440853, 0.398279, 0.377384, 0.454136, 0.458154, 0.444081, 0.436924, 0.422041, 0.380708, 0.359901, 0.291804, 0.408655, 0.308712, 0.30533, 0.278302, 0.25406, 0.342579, 0.311707, 0.288399, 0.275179, 0.394753, 0.494003, 0.525368, 0.534167, 0.521092, 0.494003, 0.505461, 0.618285, 0.666105, 0.604312, 0.553315, 0.657645, 0.608892, 0.707965, 0.707965, 0.779859, 0.728858, 0.724957, 0.767246, 0.798249, 0.808535, 0.779859, 0.675549, 0.675549, 0.712013, 0.720929, 0.720929, 0.626927, 0.517562, 0.480142, 0.562014, 0.525368, 0.505461, 0.5017, 0.454136, 0.486429, 0.458154, 0.486429, 0.461924, 0.377384, 0.301917, 0.291804, 0.284882, 0.298791, 0.225814, 0.134866, 0.142424, 0.17593, 0.225814, 0.232838, 0.247041, 0.278302, 0.335645, 0.339168, 0.268042, 0.359901, 0.342579, 0.359901, 0.356642, 0.394753, 0.476583, 0.575842, 0.575842, 0.486429, 0.51388, 0.529623, 0.534167, 0.440853, 0.433034, 0.440853, 0.414856, 0.301917, 0.291804, 0.232838, 0.232838, 0.30533, 0.288399, 0.179055, 0.170161, 0.109221, 0.109221, 0.066181, 0.066181, 0.038858, 0.042364, 0.05306, 0.078022, 0.127496, 0.18812, 0.125101, 0.078022, 0.155435, 0.219301, 0.196879, 0.25031, 0.25406, 0.291804, 0.298791, 0.408655, 0.31487, 0.40511, 0.398279, 0.41194, 0.335645, 0.356642, 0.418646, 0.359901, 0.324872, 0.318242, 0.229226, 0.301917, 0.346032, 0.225814, 0.15284, 0.158265, 0.139895, 0.083462, 0.067594, 0.078022, 0.076542, 0.127496, 0.129801, 0.129801, 0.196879, 0.170161, 0.144935, 0.120615, 0.167087, 0.194234, 0.203355, 0.291804, 0.295083, 0.239899, 0.321458, 0.418646, 0.394753, 0.408655, 0.494003, 0.480142, 0.40511, 0.366687, 0.328603, 0.271506], '')</t>
  </si>
  <si>
    <t>[612, 613, 614, 669, 670, 671, 673, 674, 675, 676, 677, 678, 679, 680, 681, 682, 683, 684, 685, 686, 687, 688, 689, 690, 691, 692, 693, 694, 695, 697, 698, 699, 700, 728, 729, 731, 732, 733]</t>
  </si>
  <si>
    <t>UPI000218672C status=activ</t>
  </si>
  <si>
    <t>([0.094817, 0.142424, 0.17593, 0.25031, 0.275179, 0.203355, 0.232838, 0.264545, 0.225814, 0.194234, 0.134866, 0.100716, 0.147574, 0.229226, 0.111485, 0.164327, 0.106997, 0.106997, 0.074921, 0.076542, 0.043307, 0.019401, 0.019109, 0.0198, 0.020165, 0.022667, 0.034884, 0.035586, 0.028695, 0.041405, 0.058088, 0.11371, 0.179055, 0.125101, 0.081712, 0.11371, 0.122885, 0.179055, 0.182256, 0.243554, 0.127496, 0.134866, 0.291804, 0.281712, 0.158265, 0.15008, 0.088832, 0.03976, 0.042364, 0.054297, 0.045352, 0.038042, 0.041405, 0.032677, 0.036378, 0.036378, 0.064632, 0.060549, 0.06312, 0.038858, 0.067594, 0.144935, 0.144935, 0.079919, 0.048328, 0.106997, 0.094817, 0.15284, 0.278302, 0.206376, 0.206376, 0.247041, 0.271506, 0.236433, 0.185198, 0.209395, 0.257454, 0.179055, 0.17593, 0.185198, 0.15008, 0.071867, 0.086953, 0.137348, 0.203355, 0.25406, 0.182256, 0.185198, 0.129801, 0.060549, 0.090864, 0.096677, 0.098513, 0.098513, 0.100716, 0.11371, 0.144935, 0.185198, 0.182256, 0.161087, 0.132295, 0.236433, 0.295083, 0.18812, 0.185198, 0.191378, 0.21291, 0.321458, 0.21291, 0.18812, 0.31487, 0.31487, 0.295083, 0.278302, 0.281712, 0.284882, 0.26085, 0.247041, 0.158265, 0.229226, 0.257454, 0.284882, 0.298791, 0.390993, 0.36309, 0.335645, 0.335645, 0.370445, 0.346032, 0.366687, 0.42561, 0.42561, 0.398279, 0.31487, 0.209395, 0.225814, 0.200174, 0.278302, 0.275179, 0.36309, 0.335645, 0.335645, 0.247041, 0.229226, 0.203355, 0.278302, 0.239899, 0.25031, 0.225814, 0.147574, 0.147574, 0.173081, 0.11371, 0.161087, 0.15008, 0.243554, 0.144935, 0.10481, 0.118441, 0.142424, 0.134866, 0.098513, 0.118441, 0.10481, 0.069024, 0.073402, 0.05306, 0.041405, 0.022667, 0.018787, 0.032677, 0.033407, 0.032017, 0.049374, 0.025762, 0.054297, 0.06312, 0.092881, 0.106997, 0.046336, 0.041405, 0.045352, 0.040537, 0.034884, 0.076542, 0.11371, 0.10481, 0.137348, 0.229226, 0.311707, 0.271506, 0.17593, 0.271506, 0.291804, 0.206376, 0.288399, 0.275179, 0.170161, 0.170161, 0.243554, 0.321458, 0.311707, 0.295083, 0.394753, 0.346032, 0.239899, 0.15284, 0.155435, 0.125101, 0.15008, 0.092881, 0.079919, 0.142424, 0.129801, 0.059222, 0.111485, 0.085092, 0.083462, 0.155435, 0.155435, 0.155435, 0.111485, 0.090864, 0.076542, 0.041405, 0.056825, 0.111485, 0.096677, 0.078022, 0.098513, 0.088832, 0.147574, 0.147574, 0.147574, 0.096677, 0.182256, 0.185198, 0.132295, 0.137348, 0.067594, 0.046336, 0.051831, 0.051831, 0.064632, 0.081712, 0.083462, 0.081712, 0.055536, 0.125101, 0.147574, 0.102787, 0.102787, 0.058088, 0.058088, 0.05306, 0.090864, 0.11371, 0.055536, 0.10481, 0.083462, 0.173081, 0.275179, 0.239899, 0.374039, 0.281712, 0.288399, 0.346032, 0.380708, 0.447574, 0.346032, 0.26085, 0.328603, 0.206376, 0.264545, 0.366687, 0.384043, 0.281712, 0.21291, 0.318242, 0.311707, 0.346032, 0.311707, 0.206376, 0.21291, 0.15284, 0.15008, 0.085092, 0.109221, 0.086953, 0.060549, 0.086953, 0.122885, 0.122885, 0.206376, 0.216401, 0.167087, 0.11371, 0.196879, 0.209395], '')</t>
  </si>
  <si>
    <t>UPI000218672D status=activ</t>
  </si>
  <si>
    <t>([0.158265, 0.21291, 0.203355, 0.137348, 0.134866, 0.185198, 0.170161, 0.125101, 0.167087, 0.194234, 0.144935, 0.191378, 0.209395, 0.243554, 0.247041, 0.25031, 0.25406, 0.359901, 0.41194, 0.311707, 0.4292, 0.332115, 0.247041, 0.295083, 0.346032, 0.275179, 0.257454, 0.301917, 0.31487, 0.301917, 0.275179, 0.36309, 0.370445, 0.25406, 0.268042, 0.257454, 0.321458, 0.236433, 0.225814, 0.161087, 0.25406, 0.219301, 0.196879, 0.291804, 0.288399, 0.288399, 0.359901, 0.321458, 0.335645, 0.40511, 0.298791, 0.301917, 0.232838, 0.216401, 0.219301, 0.295083, 0.308712, 0.194234, 0.275179, 0.275179, 0.342579, 0.278302, 0.247041, 0.268042, 0.288399, 0.209395, 0.206376, 0.236433, 0.271506, 0.222385, 0.132295, 0.18812, 0.21291, 0.288399, 0.321458, 0.295083, 0.295083, 0.295083, 0.342579, 0.257454, 0.278302, 0.275179, 0.308712, 0.346032, 0.359901, 0.232838, 0.301917, 0.239899, 0.203355, 0.216401, 0.247041, 0.321458, 0.387226, 0.318242, 0.342579, 0.332115, 0.444081, 0.359901, 0.36309, 0.36309, 0.380708, 0.278302, 0.239899, 0.247041, 0.26085, 0.349426, 0.450668, 0.476583, 0.59508, 0.657645, 0.675549, 0.626927, 0.675549, 0.534167, 0.618285, 0.450668, 0.335645, 0.301917, 0.384043, 0.295083, 0.318242, 0.352862, 0.422041, 0.472492, 0.468512, 0.352862, 0.328603, 0.318242, 0.298791, 0.288399, 0.301917, 0.298791, 0.236433, 0.206376, 0.281712, 0.281712, 0.356642, 0.377384, 0.339168, 0.225814, 0.332115, 0.30533, 0.335645, 0.342579, 0.370445, 0.278302, 0.377384, 0.308712, 0.278302, 0.301917, 0.216401, 0.229226, 0.15008, 0.158265, 0.158265, 0.15284, 0.096677, 0.116183, 0.102787, 0.129801, 0.236433, 0.142424, 0.18812, 0.129801, 0.081712, 0.06312, 0.102787, 0.06184, 0.094817, 0.073402, 0.05306, 0.059222, 0.024826, 0.038858, 0.069024, 0.083462, 0.092881, 0.164327, 0.100716, 0.173081, 0.127496, 0.134866, 0.194234, 0.182256, 0.281712, 0.26085, 0.264545, 0.291804, 0.36309, 0.374039, 0.352862, 0.291804, 0.380708, 0.494003, 0.505461, 0.490133, 0.401658, 0.349426, 0.257454, 0.349426, 0.25406, 0.30533, 0.185198, 0.191378, 0.191378, 0.098513, 0.164327, 0.096677, 0.096677, 0.060549, 0.030611, 0.059222, 0.059222, 0.05306, 0.026892, 0.014783, 0.017797, 0.032677, 0.044297, 0.085092, 0.067594, 0.11371, 0.083462, 0.139895, 0.144935, 0.118441, 0.10481, 0.058088, 0.085092, 0.06184, 0.106997, 0.18812, 0.182256, 0.236433, 0.25406, 0.278302, 0.301917, 0.17593, 0.161087, 0.144935, 0.122885, 0.147574, 0.098513, 0.161087, 0.106997, 0.096677, 0.127496, 0.191378, 0.298791, 0.239899, 0.284882, 0.264545, 0.268042, 0.170161, 0.129801, 0.129801, 0.200174, 0.191378, 0.288399, 0.30533, 0.216401, 0.216401, 0.127496, 0.116183, 0.116183, 0.109221, 0.092881, 0.047319, 0.058088, 0.064632, 0.11371, 0.106997, 0.132295, 0.066181, 0.098513, 0.086953, 0.078022, 0.071867, 0.0704, 0.069024, 0.06184, 0.106997, 0.060549, 0.059222, 0.06312, 0.064632, 0.06312, 0.092881, 0.155435, 0.167087, 0.164327, 0.111485, 0.111485, 0.074921, 0.147574, 0.118441, 0.209395, 0.118441, 0.074921, 0.132295, 0.079919, 0.05306, 0.056825, 0.120615, 0.134866, 0.129801, 0.109221, 0.170161, 0.086953, 0.083462, 0.079919, 0.06312, 0.098513, 0.102787, 0.142424, 0.083462, 0.134866, 0.109221, 0.225814, 0.30533, 0.209395, 0.298791, 0.298791, 0.288399, 0.229226, 0.284882, 0.377384, 0.408655, 0.324872, 0.41194, 0.41194, 0.40511, 0.440853, 0.440853, 0.436924, 0.318242, 0.414856, 0.295083, 0.332115, 0.298791, 0.301917, 0.301917, 0.219301, 0.298791, 0.298791, 0.339168, 0.398279, 0.398279, 0.401658, 0.5017, 0.418646, 0.352862, 0.291804, 0.271506, 0.278302, 0.288399, 0.377384, 0.36309, 0.486429, 0.480142, 0.472492, 0.472492, 0.472492, 0.444081, 0.4292, 0.42561, 0.30533, 0.275179, 0.18812, 0.18812, 0.191378, 0.185198, 0.15008, 0.137348, 0.088832, 0.050641, 0.051831, 0.051831, 0.056825, 0.051831, 0.051831, 0.054297, 0.034884, 0.066181, 0.111485, 0.116183, 0.127496, 0.134866, 0.094817, 0.158265, 0.106997, 0.106997, 0.203355, 0.203355, 0.284882, 0.352862, 0.356642, 0.239899, 0.239899, 0.232838, 0.164327, 0.137348, 0.11371, 0.142424, 0.106997, 0.102787, 0.074921, 0.048328, 0.086953, 0.122885, 0.074921], '')</t>
  </si>
  <si>
    <t>[108, 109, 110, 111, 112, 113, 114, 194, 349]</t>
  </si>
  <si>
    <t>UPI000218672E status=activ</t>
  </si>
  <si>
    <t>([0.83125, 0.703578, 0.549308, 0.461924, 0.394753, 0.41194, 0.447574, 0.374039, 0.408655, 0.359901, 0.356642, 0.275179, 0.271506, 0.275179, 0.268042, 0.264545, 0.229226, 0.257454, 0.26085, 0.18812, 0.25031, 0.21291, 0.209395, 0.281712, 0.346032, 0.332115, 0.335645, 0.222385, 0.30533, 0.21291, 0.271506, 0.288399, 0.390993, 0.408655, 0.414856, 0.332115, 0.298791, 0.239899, 0.15008, 0.139895, 0.206376, 0.203355, 0.229226, 0.295083, 0.301917, 0.298791, 0.377384, 0.308712, 0.422041, 0.394753, 0.398279, 0.377384, 0.308712, 0.281712, 0.264545, 0.182256, 0.182256, 0.216401, 0.275179, 0.311707, 0.31487, 0.301917, 0.31487, 0.25031, 0.26085, 0.26085, 0.275179, 0.275179, 0.268042, 0.161087, 0.122885, 0.182256, 0.200174, 0.275179, 0.311707, 0.31487, 0.398279, 0.408655, 0.311707, 0.311707, 0.257454, 0.268042, 0.281712, 0.275179, 0.349426, 0.349426, 0.318242, 0.321458, 0.291804, 0.36309, 0.465241, 0.476583, 0.476583, 0.480142, 0.450668, 0.450668, 0.370445, 0.339168, 0.374039, 0.366687, 0.288399, 0.370445, 0.374039, 0.398279, 0.359901, 0.359901, 0.346032, 0.288399, 0.288399, 0.356642, 0.288399, 0.18812, 0.26085, 0.17593, 0.17593, 0.21291, 0.206376, 0.194234, 0.191378, 0.232838, 0.324872, 0.342579, 0.339168, 0.236433, 0.209395, 0.247041, 0.236433, 0.155435, 0.232838, 0.219301, 0.200174, 0.284882, 0.356642, 0.257454, 0.349426, 0.31487, 0.268042, 0.26085, 0.356642, 0.349426, 0.247041, 0.257454, 0.352862, 0.278302, 0.36309, 0.257454, 0.288399, 0.295083, 0.349426, 0.366687, 0.384043, 0.328603, 0.222385, 0.26085, 0.346032, 0.25031, 0.318242, 0.36309, 0.366687, 0.281712, 0.321458, 0.41194, 0.398279, 0.352862, 0.42561, 0.433034, 0.538167, 0.418646, 0.374039, 0.311707, 0.268042, 0.21291, 0.219301, 0.222385, 0.222385, 0.173081, 0.264545, 0.264545, 0.222385, 0.15284, 0.155435, 0.094817, 0.078022, 0.086953, 0.120615, 0.147574, 0.15008, 0.161087, 0.200174, 0.158265, 0.264545, 0.219301, 0.268042, 0.203355, 0.298791, 0.264545, 0.328603, 0.236433, 0.137348, 0.167087, 0.161087, 0.155435, 0.209395, 0.170161, 0.098513, 0.092881, 0.074921, 0.078022, 0.058088, 0.059222, 0.079919, 0.071867, 0.071867, 0.037156, 0.034884, 0.019401, 0.024393, 0.024393, 0.048328, 0.064632, 0.06184, 0.066181, 0.073402, 0.073402, 0.122885, 0.116183, 0.092881, 0.102787, 0.092881, 0.073402, 0.05306, 0.041405, 0.032677, 0.028695, 0.051831, 0.098513, 0.182256, 0.147574, 0.092881, 0.092881, 0.122885, 0.122885, 0.182256, 0.179055, 0.222385, 0.225814, 0.225814, 0.155435, 0.139895, 0.139895, 0.232838, 0.318242, 0.398279, 0.465241, 0.468512, 0.480142, 0.486429, 0.468512, 0.41194, 0.401658, 0.352862, 0.311707, 0.236433, 0.268042, 0.335645, 0.236433, 0.219301, 0.328603, 0.401658, 0.401658, 0.401658, 0.374039, 0.384043, 0.295083, 0.298791, 0.384043, 0.370445, 0.257454, 0.291804, 0.291804, 0.41194, 0.444081, 0.480142, 0.608892, 0.472492, 0.444081, 0.557691, 0.557691, 0.553315, 0.613573, 0.666105, 0.685117, 0.690604, 0.56648, 0.585406, 0.505461, 0.51388, 0.538167, 0.724957, 0.557691, 0.557691, 0.525368, 0.447574, 0.440853, 0.418646, 0.422041, 0.384043, 0.339168, 0.335645, 0.216401, 0.239899, 0.147574, 0.134866, 0.132295, 0.194234, 0.191378, 0.15008, 0.158265, 0.142424, 0.079919, 0.142424, 0.209395, 0.216401, 0.219301, 0.225814, 0.191378, 0.203355, 0.281712, 0.30533, 0.243554, 0.346032, 0.21291, 0.295083, 0.219301, 0.134866, 0.158265, 0.229226, 0.321458, 0.318242, 0.243554, 0.311707, 0.222385, 0.167087, 0.158265, 0.229226, 0.225814, 0.257454, 0.257454, 0.25031, 0.25031, 0.318242, 0.324872, 0.436924, 0.42561, 0.505461, 0.59508, 0.461924, 0.377384, 0.359901, 0.271506, 0.284882, 0.295083, 0.380708, 0.458154, 0.454136, 0.447574, 0.454136, 0.359901, 0.433034, 0.324872, 0.339168, 0.342579, 0.339168, 0.324872, 0.229226, 0.247041, 0.278302, 0.275179, 0.324872, 0.332115, 0.414856, 0.480142, 0.380708, 0.377384, 0.339168, 0.25406, 0.243554, 0.229226, 0.332115, 0.229226, 0.335645, 0.216401, 0.132295, 0.066181, 0.0704, 0.127496, 0.144935, 0.081712, 0.11371, 0.129801, 0.074921, 0.078022, 0.096677, 0.15284, 0.15284, 0.185198, 0.191378, 0.196879, 0.206376, 0.194234, 0.194234, 0.158265, 0.271506, 0.398279, 0.414856, 0.40511, 0.321458, 0.291804, 0.380708, 0.318242, 0.229226, 0.31487, 0.30533, 0.284882, 0.257454, 0.219301, 0.132295, 0.203355, 0.203355, 0.132295, 0.111485, 0.10481, 0.074921, 0.038042, 0.030611, 0.054297, 0.034884, 0.055536, 0.029376, 0.030611, 0.067594, 0.125101, 0.132295, 0.111485, 0.05306, 0.066181, 0.044297, 0.098513, 0.094817, 0.078022, 0.06184, 0.076542, 0.142424, 0.222385, 0.324872, 0.324872, 0.335645, 0.408655, 0.311707, 0.346032, 0.243554, 0.185198, 0.17593, 0.144935, 0.10481, 0.158265, 0.092881, 0.170161, 0.170161, 0.167087, 0.134866, 0.164327, 0.096677, 0.079919, 0.085092, 0.086953, 0.088832, 0.051831, 0.05306, 0.079919, 0.066181, 0.125101, 0.098513, 0.098513, 0.066181, 0.11371, 0.11371, 0.194234, 0.109221, 0.049374, 0.05306, 0.046336, 0.058088, 0.060549, 0.081712, 0.043307, 0.043307, 0.043307, 0.074921, 0.059222, 0.071867, 0.071867, 0.055536, 0.044297, 0.025316, 0.023534, 0.014075, 0.016826, 0.016528, 0.030003, 0.043307, 0.032677, 0.037156, 0.030003, 0.056825, 0.051831, 0.049374, 0.046336, 0.048328, 0.044297, 0.035586, 0.029376, 0.033407, 0.031287, 0.034884, 0.060549, 0.120615, 0.200174, 0.120615, 0.073402, 0.073402, 0.051831, 0.06312, 0.116183, 0.173081, 0.164327, 0.139895, 0.161087, 0.085092, 0.086953, 0.096677, 0.167087, 0.203355, 0.281712, 0.349426, 0.349426, 0.36309, 0.36309, 0.366687, 0.370445, 0.408655, 0.366687, 0.433034, 0.356642, 0.356642, 0.281712, 0.247041, 0.288399, 0.387226, 0.5017, 0.497853, 0.483068, 0.465241, 0.486429, 0.486429, 0.461924, 0.483068, 0.380708, 0.291804, 0.291804, 0.394753, 0.447574, 0.401658, 0.465241, 0.549308, 0.534167, 0.51388, 0.447574, 0.440853, 0.41194, 0.414856, 0.418646, 0.4292, 0.324872, 0.268042, 0.26085, 0.18812, 0.284882, 0.284882, 0.384043, 0.398279, 0.311707, 0.301917, 0.40511, 0.377384, 0.387226, 0.268042, 0.295083, 0.359901, 0.359901, 0.370445, 0.374039, 0.332115, 0.332115, 0.359901, 0.311707, 0.311707, 0.390993, 0.374039, 0.447574, 0.414856, 0.377384, 0.440853, 0.414856, 0.352862, 0.318242, 0.268042, 0.40511, 0.5017], '')</t>
  </si>
  <si>
    <t>[0, 1, 2, 166, 283, 286, 287, 288, 289, 290, 291, 292, 293, 294, 295, 296, 297, 298, 299, 300, 301, 354, 355, 559, 574, 575, 576, 618]</t>
  </si>
  <si>
    <t>UPI000218672F status=activ</t>
  </si>
  <si>
    <t>([0.102787, 0.100716, 0.058088, 0.078022, 0.045352, 0.046336, 0.048328, 0.049374, 0.036378, 0.038042, 0.047319, 0.05306, 0.066181, 0.050641, 0.020522, 0.025316, 0.022306, 0.021816, 0.023963, 0.028107, 0.033407, 0.038042, 0.038042, 0.043307, 0.044297, 0.079919, 0.106997, 0.064632, 0.079919, 0.132295, 0.100716, 0.109221, 0.155435, 0.076542, 0.100716, 0.158265, 0.196879, 0.239899, 0.243554, 0.158265, 0.21291, 0.284882, 0.318242, 0.288399, 0.318242, 0.318242, 0.318242, 0.18812, 0.21291, 0.222385, 0.219301, 0.216401, 0.11371, 0.094817, 0.096677, 0.098513, 0.118441, 0.120615, 0.086953, 0.085092, 0.081712, 0.092881, 0.094817, 0.076542, 0.069024, 0.069024, 0.078022, 0.078022, 0.088832, 0.15284, 0.098513, 0.094817, 0.17593, 0.298791, 0.298791, 0.298791, 0.222385, 0.142424, 0.127496, 0.096677, 0.098513, 0.098513, 0.094817, 0.081712, 0.120615, 0.132295, 0.158265, 0.073402, 0.081712, 0.147574, 0.147574, 0.203355, 0.219301, 0.102787, 0.106997, 0.086953, 0.155435, 0.179055, 0.206376, 0.200174, 0.257454, 0.278302, 0.278302, 0.284882, 0.298791, 0.268042, 0.324872, 0.342579, 0.494003, 0.490133, 0.494003, 0.497853, 0.414856, 0.398279, 0.529623, 0.414856, 0.468512, 0.370445, 0.318242, 0.380708, 0.398279, 0.349426, 0.301917, 0.380708, 0.370445, 0.380708, 0.384043, 0.328603, 0.321458, 0.321458, 0.311707, 0.298791, 0.232838, 0.308712, 0.229226, 0.225814, 0.236433, 0.216401, 0.30533, 0.422041, 0.31487, 0.298791, 0.352862, 0.271506, 0.194234, 0.206376, 0.125101, 0.092881, 0.111485, 0.109221, 0.106997, 0.088832, 0.090864, 0.111485, 0.088832, 0.088832, 0.086953, 0.158265, 0.139895, 0.111485, 0.056825, 0.109221, 0.111485, 0.076542, 0.144935, 0.216401, 0.21291, 0.21291, 0.291804, 0.21291, 0.216401, 0.21291, 0.185198, 0.185198, 0.21291, 0.25406, 0.36309, 0.278302, 0.247041, 0.200174, 0.239899, 0.321458, 0.232838, 0.25031, 0.356642, 0.359901, 0.374039, 0.257454, 0.281712, 0.281712, 0.324872, 0.318242, 0.288399, 0.243554, 0.25406, 0.25031, 0.167087, 0.083462, 0.15284, 0.17593, 0.247041, 0.164327, 0.182256, 0.275179, 0.182256, 0.179055, 0.17593, 0.100716, 0.182256, 0.15284, 0.161087, 0.239899, 0.182256, 0.127496, 0.232838, 0.236433, 0.25406, 0.346032, 0.450668, 0.40511, 0.346032, 0.298791, 0.298791, 0.284882, 0.291804, 0.370445, 0.374039, 0.346032, 0.447574, 0.332115, 0.398279, 0.281712, 0.281712, 0.257454, 0.346032, 0.236433, 0.236433, 0.236433, 0.200174, 0.216401, 0.170161, 0.132295, 0.144935, 0.209395, 0.21291, 0.206376, 0.203355, 0.125101, 0.164327, 0.098513, 0.132295, 0.132295, 0.222385, 0.222385, 0.308712, 0.200174, 0.25031, 0.243554, 0.236433, 0.182256, 0.100716, 0.155435, 0.185198, 0.229226, 0.173081, 0.164327, 0.17593, 0.17593, 0.275179, 0.158265, 0.243554, 0.321458, 0.377384, 0.380708, 0.291804, 0.301917, 0.40511, 0.422041, 0.324872, 0.335645, 0.335645, 0.390993, 0.311707, 0.374039, 0.36309, 0.440853, 0.40511, 0.318242, 0.257454, 0.229226, 0.271506, 0.229226, 0.129801, 0.094817, 0.096677, 0.081712, 0.066181, 0.060549, 0.086953, 0.120615, 0.11371, 0.161087, 0.132295, 0.15008, 0.161087, 0.179055, 0.170161, 0.127496, 0.167087, 0.142424, 0.125101, 0.182256, 0.209395, 0.21291, 0.247041, 0.21291, 0.216401, 0.278302, 0.179055, 0.170161, 0.219301, 0.191378, 0.21291, 0.247041, 0.31487, 0.295083, 0.191378, 0.129801, 0.194234, 0.239899, 0.301917, 0.332115, 0.229226, 0.25031, 0.36309, 0.359901, 0.288399, 0.370445, 0.346032, 0.447574, 0.352862, 0.236433, 0.26085, 0.257454, 0.295083, 0.301917, 0.298791, 0.370445, 0.454136, 0.4292, 0.418646, 0.447574, 0.384043, 0.408655, 0.387226, 0.271506, 0.275179, 0.384043, 0.398279, 0.40511, 0.324872, 0.377384, 0.476583, 0.418646, 0.42561, 0.342579, 0.321458, 0.291804, 0.30533, 0.243554, 0.271506, 0.236433, 0.200174, 0.275179, 0.318242, 0.311707, 0.418646, 0.422041, 0.384043, 0.349426, 0.356642, 0.370445, 0.41194, 0.40511, 0.461924, 0.461924, 0.557691, 0.557691, 0.613573, 0.59508, 0.685117, 0.59917, 0.63748, 0.63748, 0.494003, 0.42561, 0.42561, 0.422041, 0.332115, 0.352862, 0.356642, 0.332115, 0.398279, 0.384043, 0.398279, 0.377384, 0.390993, 0.298791, 0.278302, 0.191378, 0.191378, 0.216401, 0.203355, 0.122885, 0.134866, 0.21291, 0.311707, 0.324872, 0.236433, 0.356642, 0.394753, 0.418646, 0.352862, 0.25406, 0.264545, 0.247041, 0.247041, 0.144935, 0.144935, 0.158265, 0.236433, 0.275179, 0.25031, 0.264545, 0.377384, 0.414856, 0.398279, 0.318242, 0.298791, 0.401658, 0.342579, 0.239899, 0.232838, 0.30533, 0.40511, 0.408655, 0.440853, 0.468512, 0.59014, 0.703578, 0.712013, 0.685117, 0.541878, 0.436924, 0.490133, 0.494003, 0.454136, 0.483068, 0.59014, 0.5017, 0.40511, 0.346032, 0.41194, 0.436924, 0.4292, 0.458154, 0.356642, 0.268042, 0.295083, 0.216401, 0.173081, 0.127496, 0.147574, 0.203355, 0.222385, 0.179055, 0.155435, 0.155435, 0.15008, 0.132295, 0.185198, 0.275179, 0.281712, 0.288399, 0.278302, 0.182256, 0.094817, 0.109221, 0.158265, 0.155435, 0.232838, 0.288399, 0.349426, 0.222385, 0.222385, 0.191378, 0.264545, 0.281712, 0.281712, 0.298791, 0.232838, 0.243554, 0.257454, 0.308712, 0.284882, 0.25406, 0.349426, 0.444081, 0.505461, 0.468512, 0.401658, 0.346032, 0.30533], '')</t>
  </si>
  <si>
    <t>[114, 386, 387, 388, 389, 390, 391, 392, 393, 448, 449, 450, 451, 452, 458, 459, 508]</t>
  </si>
  <si>
    <t>UPI0002186730 status=activ</t>
  </si>
  <si>
    <t>([0.006567, 0.008409, 0.00558, 0.003431, 0.004513, 0.003053, 0.002349, 0.001778, 0.001481, 0.001061, 0.001202, 0.000906, 0.000854, 0.000854, 0.000893, 0.000614, 0.000468, 0.000185, 0.00015, 0.000198, 0.000198, 0.000198, 0.000215, 0.000447, 0.000983, 0.000893, 0.001061, 0.001649, 0.001687, 0.002503, 0.003512, 0.004208, 0.006245, 0.006619, 0.006894, 0.004611, 0.003997, 0.003298, 0.005011, 0.006194, 0.008895, 0.01204, 0.01078, 0.006894, 0.005734, 0.003864, 0.002761, 0.003341, 0.003461, 0.005318, 0.003512, 0.002581, 0.002512, 0.00152, 0.000936, 0.000906, 0.00152, 0.002336, 0.002138, 0.002194, 0.001936, 0.001808, 0.002276, 0.00359, 0.003555, 0.002881, 0.00292, 0.00292, 0.002503, 0.001778, 0.001408, 0.001533, 0.001675, 0.001112, 0.002057, 0.00225, 0.00231, 0.002366, 0.001417, 0.001417, 0.000893, 0.000893, 0.000567, 0.000305, 0.000245, 0.000485, 0.000477, 0.000477, 0.000567, 0.000936, 0.001417, 0.000983, 0.00103, 0.000906, 0.00146, 0.001155, 0.000983, 0.000567, 0.000485, 0.001, 0.001159, 0.001159, 0.001202, 0.001572, 0.001602, 0.001335, 0.000631, 0.001159, 0.001675, 0.00231, 0.001855, 0.001743, 0.002211, 0.002194, 0.003512, 0.003478, 0.002727, 0.002761, 0.004161, 0.004208, 0.003014, 0.004161, 0.006039, 0.009015, 0.006142, 0.009294, 0.008409, 0.017797, 0.009483, 0.009728, 0.009865, 0.009096, 0.009187, 0.009977, 0.009977, 0.009483, 0.009483, 0.00962, 0.016826, 0.009401, 0.008002, 0.010221, 0.009015, 0.007555, 0.006039, 0.006142, 0.004577, 0.007091, 0.006567, 0.006619, 0.004736, 0.004899, 0.006374, 0.006533, 0.009096, 0.016528, 0.009728, 0.008624, 0.008002, 0.005683, 0.005683, 0.005683, 0.006374, 0.00515, 0.005086, 0.004513, 0.004899, 0.004577, 0.003997, 0.003555, 0.003607, 0.003924, 0.002512, 0.002155, 0.001408, 0.001335, 0.001267, 0.001271, 0.001572, 0.001692, 0.002512, 0.003727, 0.003727, 0.003924, 0.004388, 0.004414, 0.006142, 0.007877, 0.013613, 0.016528, 0.011669, 0.020522, 0.020522, 0.046336, 0.064632, 0.098513, 0.046336, 0.054297, 0.054297, 0.034884, 0.073402, 0.074921, 0.069024, 0.096677, 0.038042, 0.034884, 0.032017, 0.017797, 0.01078, 0.006988, 0.004775, 0.006988, 0.004976, 0.004388, 0.003555, 0.003757, 0.004388, 0.004414, 0.00292, 0.004208, 0.004899, 0.003478, 0.003512, 0.00359, 0.00359, 0.003555, 0.004208, 0.005011, 0.004835, 0.004483, 0.006039, 0.006374, 0.006374, 0.005872, 0.009728, 0.014586, 0.016257, 0.017797, 0.038042, 0.081712, 0.081712, 0.078022, 0.086953, 0.038042, 0.036378, 0.017447, 0.0198, 0.0198, 0.018106, 0.018415, 0.043307, 0.026338, 0.034068, 0.032017, 0.090864, 0.079919, 0.036378, 0.013821, 0.008002, 0.005992, 0.004315, 0.003461, 0.003701, 0.003607, 0.003405, 0.002581, 0.003821, 0.005378, 0.006245, 0.006421, 0.008075, 0.00777, 0.007091, 0.007645, 0.005503, 0.003701, 0.002529, 0.003177, 0.004689, 0.004736, 0.004161, 0.004775, 0.005683, 0.003997, 0.005623, 0.006039, 0.006078, 0.005799, 0.005623, 0.004775, 0.003757, 0.004646, 0.003405, 0.004646, 0.005872, 0.006245, 0.006374, 0.006421, 0.007315, 0.006421, 0.006988, 0.010372, 0.010372, 0.008723, 0.011903, 0.00962, 0.009865, 0.016826, 0.016826, 0.020522, 0.014783, 0.013437, 0.007877, 0.008723, 0.008624, 0.006039, 0.005223, 0.007315, 0.006894, 0.004976, 0.005011, 0.005734, 0.005992, 0.004775, 0.006078, 0.006142, 0.007031, 0.007031, 0.006421, 0.006245, 0.005992, 0.006421, 0.006245, 0.006245, 0.005932, 0.004689, 0.004414, 0.004414, 0.003478, 0.004483, 0.006039, 0.004835, 0.004775, 0.004689, 0.006142, 0.004161, 0.003053, 0.002976, 0.004414, 0.003276, 0.00283, 0.002727, 0.002503, 0.002529, 0.00246, 0.003478, 0.004513, 0.004388, 0.006421, 0.00543, 0.00543, 0.005872, 0.008723, 0.006894, 0.004899, 0.00407, 0.004161, 0.005872, 0.005872, 0.004208, 0.005011, 0.005734, 0.004208, 0.003924, 0.005623, 0.005734, 0.003924, 0.003804, 0.003821, 0.002555, 0.003924, 0.003341, 0.003298, 0.003366, 0.004646, 0.006619, 0.010672, 0.021381, 0.021816, 0.022667, 0.03976, 0.054297, 0.040537, 0.085092, 0.209395, 0.194234, 0.25406, 0.321458, 0.216401, 0.349426, 0.521092, 0.461924, 0.604312, 0.58069, 0.549308, 0.538167, 0.509769, 0.461924, 0.401658, 0.380708, 0.356642, 0.31487, 0.284882], '')</t>
  </si>
  <si>
    <t>[400, 402, 403, 404, 405, 406]</t>
  </si>
  <si>
    <t>UPI0002186731 status=activ</t>
  </si>
  <si>
    <t>([0.045352, 0.076542, 0.109221, 0.0704, 0.041405, 0.064632, 0.066181, 0.092881, 0.060549, 0.079919, 0.054297, 0.071867, 0.056825, 0.050641, 0.028107, 0.030003, 0.030003, 0.05306, 0.054297, 0.042364, 0.074921, 0.118441, 0.067594, 0.05306, 0.088832, 0.10481, 0.096677, 0.125101, 0.127496, 0.21291, 0.21291, 0.225814, 0.225814, 0.264545, 0.36309, 0.36309, 0.243554, 0.339168, 0.25406, 0.158265, 0.191378, 0.200174, 0.170161, 0.25406, 0.25406, 0.264545, 0.298791, 0.328603, 0.318242, 0.222385, 0.225814, 0.229226, 0.281712, 0.185198, 0.179055, 0.194234, 0.284882, 0.408655, 0.401658, 0.494003, 0.534167, 0.440853, 0.4292, 0.384043, 0.349426, 0.377384, 0.380708, 0.41194, 0.31487, 0.281712, 0.332115, 0.291804, 0.247041, 0.200174, 0.196879, 0.129801, 0.086953, 0.081712, 0.071867, 0.073402, 0.073402, 0.11371, 0.102787, 0.120615, 0.120615, 0.086953, 0.049374, 0.038042, 0.025316, 0.040537, 0.032677, 0.044297, 0.055536, 0.03976, 0.073402, 0.134866, 0.120615, 0.090864, 0.094817, 0.094817, 0.054297, 0.054297, 0.050641, 0.100716, 0.046336, 0.083462, 0.137348, 0.147574, 0.182256, 0.247041, 0.161087, 0.194234, 0.209395, 0.127496, 0.203355, 0.200174, 0.170161, 0.243554, 0.30533, 0.275179, 0.25406, 0.332115, 0.295083, 0.264545, 0.209395, 0.324872, 0.271506], '')</t>
  </si>
  <si>
    <t>UPI0002186732 status=activ</t>
  </si>
  <si>
    <t>([0.010509, 0.01227, 0.009294, 0.010509, 0.008525, 0.013821, 0.015078, 0.011669, 0.015344, 0.020876, 0.022306, 0.023534, 0.016257, 0.013437, 0.016257, 0.015078, 0.016826, 0.017138, 0.030611, 0.06312, 0.109221, 0.064632, 0.06312, 0.116183, 0.164327, 0.164327, 0.137348, 0.132295, 0.182256, 0.102787, 0.055536, 0.085092, 0.11371, 0.185198, 0.191378, 0.268042, 0.155435, 0.147574, 0.139895, 0.139895, 0.076542, 0.076542, 0.132295, 0.158265, 0.167087, 0.081712, 0.142424, 0.139895, 0.102787, 0.127496, 0.25406, 0.342579, 0.308712, 0.291804, 0.185198, 0.17593, 0.147574, 0.271506, 0.257454, 0.324872, 0.31487, 0.332115, 0.370445, 0.377384, 0.301917, 0.194234, 0.25031, 0.264545, 0.264545, 0.366687, 0.359901, 0.328603, 0.239899, 0.158265, 0.170161, 0.185198, 0.161087, 0.120615, 0.081712, 0.17593, 0.216401, 0.127496, 0.158265, 0.137348, 0.129801, 0.18812, 0.281712, 0.243554, 0.147574, 0.090864, 0.086953, 0.048328, 0.03976, 0.076542, 0.129801, 0.129801, 0.164327, 0.18812, 0.275179, 0.30533, 0.236433, 0.225814, 0.339168, 0.342579, 0.271506, 0.275179, 0.185198, 0.18812, 0.257454, 0.268042, 0.349426, 0.366687, 0.476583, 0.440853, 0.4292, 0.444081, 0.346032, 0.384043, 0.398279, 0.295083, 0.30533, 0.271506, 0.209395, 0.122885, 0.139895, 0.206376, 0.216401, 0.339168, 0.335645, 0.257454, 0.339168, 0.278302, 0.268042, 0.264545, 0.335645, 0.232838, 0.225814, 0.308712, 0.301917, 0.21291, 0.257454, 0.161087, 0.232838, 0.298791, 0.394753, 0.401658, 0.298791, 0.21291, 0.109221, 0.067594, 0.111485, 0.069024, 0.102787, 0.111485, 0.111485, 0.116183, 0.200174, 0.196879, 0.173081, 0.179055, 0.225814, 0.295083, 0.40511, 0.311707, 0.308712, 0.308712, 0.232838, 0.339168, 0.414856, 0.509769, 0.538167, 0.468512, 0.553315, 0.468512, 0.458154, 0.465241, 0.458154, 0.450668, 0.454136, 0.422041, 0.444081, 0.5017, 0.505461, 0.5017, 0.632174, 0.51388, 0.454136, 0.538167, 0.521092, 0.486429, 0.509769, 0.549308, 0.632174, 0.671169, 0.788093, 0.680603, 0.541878, 0.5017, 0.401658, 0.401658, 0.377384, 0.349426, 0.332115, 0.346032, 0.346032, 0.321458, 0.377384, 0.408655, 0.366687, 0.377384, 0.433034, 0.324872, 0.349426, 0.36309, 0.311707, 0.219301, 0.209395, 0.219301, 0.257454, 0.366687, 0.366687, 0.454136, 0.480142, 0.465241, 0.440853, 0.433034, 0.444081, 0.505461, 0.444081, 0.497853, 0.401658, 0.401658, 0.509769, 0.483068, 0.468512, 0.494003, 0.604312, 0.59917, 0.707965, 0.56648, 0.585406, 0.490133, 0.461924, 0.444081, 0.447574, 0.444081, 0.356642, 0.352862, 0.25031, 0.332115, 0.321458, 0.332115, 0.332115, 0.239899, 0.291804, 0.30533, 0.281712, 0.268042, 0.36309, 0.356642, 0.458154, 0.366687, 0.472492, 0.5017, 0.505461, 0.521092, 0.549308, 0.699094, 0.58069, 0.58069, 0.509769, 0.40511, 0.509769, 0.418646, 0.5017, 0.497853, 0.486429, 0.450668, 0.454136, 0.454136, 0.414856, 0.380708, 0.346032, 0.229226, 0.225814, 0.191378, 0.200174, 0.18812, 0.096677, 0.164327, 0.26085, 0.222385, 0.328603, 0.301917, 0.356642, 0.281712, 0.164327, 0.102787, 0.144935, 0.127496, 0.079919, 0.100716, 0.127496, 0.216401, 0.30533, 0.232838, 0.182256, 0.116183, 0.0704, 0.109221, 0.064632, 0.066181, 0.120615, 0.120615, 0.129801, 0.092881, 0.142424, 0.243554, 0.342579, 0.339168, 0.36309, 0.36309, 0.291804, 0.291804, 0.25406, 0.25031, 0.324872, 0.401658, 0.458154, 0.444081, 0.465241, 0.553315, 0.465241, 0.458154, 0.380708, 0.370445, 0.458154, 0.476583, 0.465241, 0.356642, 0.278302, 0.196879, 0.206376, 0.206376, 0.200174, 0.243554, 0.264545, 0.26085, 0.278302, 0.284882, 0.387226, 0.311707, 0.222385, 0.281712, 0.209395, 0.271506, 0.295083, 0.284882, 0.239899, 0.209395, 0.281712, 0.339168, 0.422041, 0.483068, 0.585406, 0.545602, 0.494003, 0.444081, 0.41194], '')</t>
  </si>
  <si>
    <t>[169, 170, 172, 181, 182, 183, 184, 185, 187, 188, 190, 191, 192, 193, 194, 195, 196, 197, 227, 232, 236, 237, 238, 239, 240, 263, 264, 265, 266, 267, 268, 269, 270, 272, 274, 331, 364, 365]</t>
  </si>
  <si>
    <t>UPI0002186733 status=activ</t>
  </si>
  <si>
    <t>([0.158265, 0.222385, 0.164327, 0.200174, 0.232838, 0.182256, 0.206376, 0.129801, 0.10481, 0.073402, 0.100716, 0.147574, 0.158265, 0.164327, 0.167087, 0.295083, 0.200174, 0.222385, 0.222385, 0.132295, 0.083462, 0.069024, 0.064632, 0.056825, 0.064632, 0.032017, 0.049374, 0.030003, 0.064632, 0.094817, 0.167087, 0.179055, 0.179055, 0.164327, 0.094817, 0.129801, 0.083462, 0.155435, 0.170161, 0.170161, 0.257454, 0.25406, 0.216401, 0.243554, 0.243554, 0.15008, 0.247041, 0.26085, 0.359901, 0.318242, 0.332115, 0.318242, 0.222385, 0.147574, 0.164327, 0.15284, 0.196879, 0.236433, 0.236433, 0.216401, 0.122885, 0.069024, 0.109221, 0.086953, 0.040537, 0.058088, 0.079919, 0.086953, 0.040537, 0.037156, 0.028695, 0.030003, 0.028695, 0.024826, 0.020522, 0.020165, 0.030003, 0.022306, 0.026338, 0.020876, 0.021381, 0.036378, 0.055536, 0.06184, 0.120615, 0.206376, 0.236433, 0.170161, 0.125101, 0.225814, 0.134866, 0.191378, 0.191378, 0.200174, 0.295083, 0.308712, 0.394753, 0.454136, 0.454136, 0.418646, 0.440853, 0.461924, 0.394753, 0.335645, 0.278302, 0.281712, 0.17593, 0.120615, 0.196879, 0.25031, 0.264545, 0.401658, 0.422041, 0.418646, 0.408655, 0.418646, 0.549308, 0.517562, 0.454136, 0.387226, 0.36309, 0.342579, 0.318242, 0.291804, 0.380708, 0.401658, 0.335645, 0.447574, 0.494003, 0.41194, 0.295083, 0.236433, 0.164327, 0.088832, 0.092881, 0.106997, 0.106997, 0.050641, 0.050641, 0.060549, 0.083462, 0.118441, 0.076542, 0.042364, 0.076542, 0.079919, 0.10481, 0.15284, 0.071867, 0.086953, 0.083462, 0.161087, 0.203355, 0.161087, 0.216401, 0.142424, 0.109221, 0.116183, 0.102787, 0.079919, 0.040537, 0.060549, 0.028107, 0.029376, 0.051831, 0.029376, 0.017797, 0.017797, 0.016826, 0.018106, 0.018787, 0.038858, 0.035586, 0.038042, 0.067594, 0.046336, 0.076542, 0.088832, 0.040537, 0.042364, 0.071867, 0.147574, 0.079919, 0.134866, 0.219301, 0.21291, 0.332115, 0.390993, 0.271506, 0.268042, 0.384043, 0.301917, 0.206376, 0.225814, 0.120615, 0.144935, 0.155435, 0.15284, 0.134866, 0.191378, 0.281712, 0.236433, 0.191378, 0.278302, 0.247041, 0.18812, 0.161087, 0.088832], '')</t>
  </si>
  <si>
    <t>[116, 117]</t>
  </si>
  <si>
    <t>UPI0002186734 status=activ</t>
  </si>
  <si>
    <t>([0.043307, 0.067594, 0.11371, 0.164327, 0.222385, 0.161087, 0.206376, 0.164327, 0.206376, 0.134866, 0.109221, 0.11371, 0.083462, 0.139895, 0.21291, 0.328603, 0.30533, 0.308712, 0.185198, 0.179055, 0.281712, 0.398279, 0.295083, 0.268042, 0.275179, 0.268042, 0.229226, 0.236433, 0.281712, 0.239899, 0.335645, 0.394753, 0.418646, 0.440853, 0.398279, 0.359901, 0.31487, 0.295083], '')</t>
  </si>
  <si>
    <t>UPI0002186735 status=activ</t>
  </si>
  <si>
    <t>([0.321458, 0.155435, 0.196879, 0.094817, 0.043307, 0.03976, 0.022306, 0.011669, 0.011106, 0.00777, 0.005932, 0.004577, 0.003212, 0.003431, 0.003366, 0.00243, 0.001692, 0.001408, 0.001211, 0.001374, 0.001391, 0.001159, 0.001722, 0.001709, 0.002581, 0.00407, 0.004135, 0.004135, 0.006421, 0.007877, 0.009015, 0.009977, 0.016257, 0.016826, 0.013821, 0.014586, 0.021381, 0.049374, 0.048328, 0.064632, 0.03976, 0.047319, 0.032017, 0.013821, 0.013821, 0.008525, 0.007315, 0.006482, 0.009401, 0.009096, 0.007091, 0.010131, 0.016826, 0.011903, 0.01204, 0.009728, 0.009187, 0.009187, 0.006039, 0.005249, 0.004161, 0.005318, 0.006988, 0.006374, 0.009977, 0.010509, 0.018415, 0.019401, 0.019401, 0.010926, 0.011669, 0.016826, 0.018415, 0.013437, 0.023534, 0.0198, 0.020876, 0.013613, 0.009977, 0.016528, 0.020876, 0.018106, 0.011518, 0.007495, 0.012727, 0.008276, 0.006894, 0.004899, 0.003607, 0.003607, 0.005223, 0.005011, 0.004358, 0.004577, 0.003963, 0.002705, 0.003671, 0.002761, 0.003607, 0.003607, 0.003246, 0.002688, 0.002512, 0.003298, 0.003924, 0.003924, 0.003701, 0.004161, 0.005683, 0.006619, 0.009728, 0.007031, 0.006245, 0.005086, 0.004775, 0.00515, 0.008624, 0.009865, 0.015078, 0.01227, 0.011903, 0.017447, 0.034884, 0.098513, 0.0704, 0.100716, 0.102787, 0.219301, 0.147574, 0.081712, 0.129801, 0.078022, 0.090864, 0.118441, 0.209395, 0.096677, 0.076542, 0.06312, 0.027463, 0.035586, 0.050641, 0.054297, 0.020522, 0.019401, 0.013437, 0.018106, 0.011106, 0.010926, 0.008525, 0.009728, 0.010672, 0.009865, 0.012491, 0.009187, 0.009187, 0.006482, 0.011669, 0.017447, 0.014075, 0.036378, 0.038042, 0.018415, 0.018787, 0.031287, 0.024393, 0.024393, 0.014075, 0.014075, 0.011342, 0.009294, 0.007495, 0.011518, 0.007315, 0.006482, 0.006894, 0.006078, 0.005992, 0.005503, 0.005503, 0.004483, 0.004483, 0.004646, 0.006421, 0.009294, 0.01078, 0.013437, 0.017797, 0.024826, 0.032017, 0.050641, 0.059222, 0.086953, 0.071867, 0.137348, 0.196879, 0.264545, 0.308712, 0.418646, 0.308712, 0.384043, 0.414856, 0.291804, 0.281712, 0.298791, 0.243554, 0.26085, 0.161087, 0.083462, 0.056825, 0.037156, 0.030003, 0.030611, 0.020876, 0.013613, 0.008895, 0.006988, 0.006567, 0.005799, 0.003963, 0.004775, 0.004736, 0.006039, 0.008002, 0.006795, 0.006701, 0.008156, 0.005872, 0.005872, 0.009096, 0.009096, 0.009294, 0.007645, 0.007645, 0.012491, 0.018787, 0.034068, 0.044297, 0.029376, 0.038042, 0.10481, 0.142424, 0.118441, 0.118441, 0.118441, 0.081712, 0.037156, 0.017138, 0.022667, 0.042364, 0.016257, 0.032017, 0.030611, 0.044297, 0.051831, 0.050641, 0.025762, 0.025762, 0.026892, 0.026338, 0.028695, 0.023534, 0.021816, 0.013437, 0.008075, 0.005734, 0.008409, 0.013265, 0.013265, 0.016021, 0.016257, 0.020876, 0.015694, 0.018106, 0.011903, 0.016257, 0.015078, 0.026892, 0.020876, 0.013613, 0.0198, 0.018415, 0.014783, 0.009401, 0.014315, 0.015694, 0.029376, 0.015078, 0.009187, 0.009401, 0.006194, 0.004775, 0.006482, 0.00777, 0.011903, 0.011106, 0.008156, 0.007091, 0.007177, 0.005734, 0.007259, 0.006701, 0.004899, 0.004135, 0.004161, 0.004161, 0.004135, 0.004135, 0.004835, 0.006701, 0.006894, 0.010672, 0.008895, 0.009401, 0.006374, 0.005992, 0.005799, 0.007315, 0.007315, 0.006482, 0.009401, 0.010131, 0.016021, 0.028107, 0.067594, 0.132295, 0.10481, 0.222385, 0.225814, 0.275179, 0.196879, 0.298791, 0.219301, 0.275179, 0.203355, 0.196879, 0.196879, 0.30533, 0.194234, 0.144935, 0.142424, 0.069024, 0.032017, 0.018415, 0.018415, 0.018415, 0.0198, 0.014315, 0.008276, 0.008156, 0.005378, 0.005011, 0.005011, 0.006894, 0.009096, 0.006701, 0.00962, 0.006533, 0.006567, 0.009728, 0.012491, 0.011669, 0.016826, 0.018787, 0.018787, 0.011342, 0.009865, 0.006374, 0.006701, 0.008002, 0.006988, 0.009294, 0.011903, 0.008075, 0.005799, 0.005011, 0.007645, 0.006701, 0.007177, 0.006194, 0.006245, 0.008002, 0.010131, 0.012727, 0.022667, 0.046336, 0.05306, 0.036378, 0.083462, 0.147574, 0.191378, 0.206376, 0.225814, 0.25031, 0.352862, 0.440853, 0.483068, 0.458154, 0.509769, 0.685117, 0.779859], '')</t>
  </si>
  <si>
    <t>[397, 398, 399]</t>
  </si>
  <si>
    <t>UPI0002186736 status=activ</t>
  </si>
  <si>
    <t>([0.465241, 0.480142, 0.51388, 0.534167, 0.517562, 0.534167, 0.557691, 0.476583, 0.472492, 0.41194, 0.408655, 0.374039, 0.291804, 0.268042, 0.335645, 0.342579, 0.377384, 0.384043, 0.380708, 0.40511, 0.398279, 0.486429, 0.494003, 0.486429, 0.490133, 0.4292, 0.4292, 0.42561, 0.497853, 0.525368, 0.541878, 0.461924, 0.517562, 0.517562, 0.472492, 0.480142, 0.374039, 0.349426, 0.257454, 0.26085, 0.236433, 0.236433, 0.257454, 0.25406, 0.232838, 0.236433, 0.31487, 0.31487, 0.321458, 0.328603, 0.328603, 0.30533, 0.318242, 0.264545, 0.278302, 0.321458, 0.25031, 0.271506, 0.257454, 0.346032, 0.275179, 0.298791, 0.30533, 0.281712, 0.284882, 0.236433, 0.17593, 0.182256, 0.18812, 0.116183, 0.11371, 0.11371, 0.173081, 0.247041, 0.339168, 0.31487, 0.332115, 0.328603, 0.394753, 0.377384, 0.349426, 0.414856, 0.387226, 0.356642, 0.318242, 0.284882, 0.359901, 0.4292, 0.387226], '')</t>
  </si>
  <si>
    <t>[2, 3, 4, 5, 6, 29, 30, 32, 33]</t>
  </si>
  <si>
    <t>UPI0002186737 status=activ</t>
  </si>
  <si>
    <t>([0.298791, 0.359901, 0.380708, 0.268042, 0.25031, 0.298791, 0.31487, 0.352862, 0.349426, 0.359901, 0.318242, 0.26085, 0.167087, 0.18812, 0.200174, 0.21291, 0.196879, 0.209395, 0.219301, 0.129801, 0.155435, 0.15284, 0.158265, 0.179055, 0.229226, 0.191378, 0.122885, 0.111485, 0.109221, 0.076542, 0.081712, 0.0704, 0.147574, 0.155435, 0.236433, 0.147574, 0.147574, 0.142424, 0.134866, 0.109221, 0.179055, 0.239899, 0.219301, 0.194234, 0.206376, 0.173081, 0.170161, 0.239899, 0.26085, 0.21291, 0.281712, 0.281712, 0.356642, 0.30533, 0.311707, 0.278302, 0.380708, 0.346032, 0.349426, 0.346032, 0.31487, 0.335645, 0.25031, 0.332115, 0.349426, 0.339168, 0.422041, 0.509769, 0.40511, 0.40511, 0.436924, 0.447574, 0.387226, 0.332115, 0.359901, 0.458154, 0.440853, 0.342579, 0.356642, 0.356642, 0.328603, 0.346032, 0.346032, 0.36309, 0.40511, 0.374039, 0.332115, 0.30533, 0.271506, 0.374039, 0.349426, 0.335645, 0.30533, 0.374039, 0.458154], '')</t>
  </si>
  <si>
    <t>UPI0002186738 status=activ</t>
  </si>
  <si>
    <t>([0.21291, 0.284882, 0.191378, 0.271506, 0.318242, 0.236433, 0.257454, 0.275179, 0.206376, 0.15008, 0.170161, 0.127496, 0.134866, 0.15008, 0.225814, 0.232838, 0.203355, 0.288399, 0.301917, 0.308712, 0.281712, 0.278302, 0.164327, 0.17593, 0.15284, 0.158265, 0.239899, 0.264545, 0.278302, 0.390993, 0.387226, 0.387226, 0.486429, 0.394753, 0.384043, 0.394753, 0.374039, 0.318242, 0.308712, 0.288399, 0.200174, 0.26085, 0.229226, 0.257454, 0.243554, 0.25031, 0.229226, 0.229226, 0.225814, 0.229226, 0.209395, 0.229226, 0.167087, 0.086953, 0.139895, 0.134866, 0.132295, 0.142424, 0.147574, 0.096677, 0.102787, 0.088832, 0.044297, 0.051831, 0.055536, 0.047319, 0.047319, 0.051831, 0.030003, 0.017447, 0.016021, 0.016257, 0.014586, 0.023087, 0.036378, 0.025316, 0.016021, 0.015694, 0.026338, 0.051831, 0.086953, 0.088832, 0.164327, 0.229226, 0.232838, 0.222385, 0.222385, 0.219301, 0.185198, 0.239899, 0.311707, 0.295083, 0.25406, 0.342579, 0.301917, 0.31487, 0.394753, 0.534167], '')</t>
  </si>
  <si>
    <t>[97]</t>
  </si>
  <si>
    <t>UPI0002186739 status=activ</t>
  </si>
  <si>
    <t>([0.359901, 0.200174, 0.236433, 0.125101, 0.170161, 0.116183, 0.139895, 0.092881, 0.06184, 0.078022, 0.096677, 0.064632, 0.032677, 0.031287, 0.030003, 0.05306, 0.050641, 0.038858, 0.026338, 0.026338, 0.027463, 0.029376, 0.064632, 0.037156, 0.074921, 0.067594, 0.06312, 0.073402, 0.120615, 0.203355, 0.200174, 0.222385, 0.346032, 0.436924, 0.414856, 0.328603, 0.236433, 0.236433, 0.295083, 0.321458, 0.433034, 0.458154, 0.444081, 0.444081, 0.447574, 0.352862, 0.275179, 0.374039, 0.257454, 0.275179, 0.257454, 0.173081, 0.118441, 0.11371, 0.064632, 0.134866, 0.200174, 0.301917, 0.278302, 0.15008, 0.164327, 0.083462, 0.078022, 0.071867, 0.069024, 0.056825, 0.096677, 0.094817, 0.092881, 0.092881, 0.100716, 0.102787, 0.10481, 0.10481, 0.10481, 0.167087, 0.158265, 0.125101, 0.056825, 0.032017, 0.069024, 0.037156, 0.032677, 0.030611, 0.018787, 0.011518, 0.023534, 0.023534, 0.046336, 0.032677, 0.069024, 0.06312, 0.030611, 0.034884, 0.05306, 0.030611, 0.018415, 0.018415, 0.021381, 0.048328, 0.081712, 0.074921, 0.122885, 0.173081, 0.106997, 0.185198, 0.18812, 0.10481, 0.066181, 0.045352, 0.050641, 0.032677, 0.022306, 0.03976, 0.049374, 0.030611, 0.047319, 0.085092, 0.060549], '')</t>
  </si>
  <si>
    <t>UPI000218673A status=activ</t>
  </si>
  <si>
    <t>([0.21291, 0.139895, 0.098513, 0.142424, 0.106997, 0.064632, 0.106997, 0.11371, 0.137348, 0.161087, 0.182256, 0.21291, 0.229226, 0.281712, 0.229226, 0.229226, 0.298791, 0.308712, 0.206376, 0.185198, 0.18812, 0.281712, 0.356642, 0.436924, 0.401658, 0.433034, 0.505461, 0.370445, 0.40511, 0.40511, 0.40511, 0.41194, 0.374039, 0.377384, 0.390993, 0.450668, 0.465241, 0.440853, 0.422041, 0.570702, 0.480142, 0.401658, 0.40511, 0.414856, 0.401658, 0.370445, 0.408655, 0.4292, 0.534167, 0.525368, 0.447574, 0.444081, 0.447574, 0.4292, 0.370445, 0.370445, 0.295083, 0.191378, 0.129801, 0.129801, 0.0704, 0.127496, 0.185198, 0.182256, 0.170161, 0.116183, 0.161087, 0.139895, 0.142424, 0.155435, 0.15008, 0.167087, 0.100716, 0.100716, 0.134866, 0.122885, 0.071867, 0.073402, 0.106997, 0.139895, 0.144935, 0.18812, 0.127496, 0.127496, 0.139895, 0.164327, 0.264545, 0.232838, 0.26085, 0.264545, 0.17593, 0.182256, 0.229226, 0.318242, 0.281712, 0.182256, 0.225814, 0.298791, 0.278302, 0.30533, 0.366687, 0.356642, 0.377384, 0.374039, 0.374039, 0.36309, 0.346032, 0.236433, 0.179055, 0.098513, 0.094817, 0.155435, 0.15284, 0.086953, 0.086953, 0.11371, 0.200174, 0.196879, 0.196879, 0.318242, 0.264545, 0.264545, 0.18812, 0.203355, 0.203355, 0.209395, 0.216401, 0.200174, 0.194234, 0.203355, 0.30533, 0.308712, 0.236433, 0.144935, 0.232838, 0.247041, 0.161087, 0.137348, 0.155435, 0.100716, 0.085092, 0.129801, 0.067594, 0.109221, 0.085092, 0.155435, 0.158265, 0.173081, 0.11371, 0.194234, 0.281712, 0.243554, 0.239899, 0.291804, 0.284882, 0.288399, 0.191378, 0.239899, 0.281712, 0.281712, 0.374039, 0.335645, 0.295083, 0.291804, 0.21291, 0.243554, 0.21291, 0.21291, 0.194234, 0.191378, 0.182256, 0.185198, 0.144935, 0.092881, 0.096677, 0.185198, 0.125101, 0.196879, 0.225814, 0.219301, 0.216401, 0.17593, 0.139895, 0.10481, 0.161087, 0.161087, 0.11371, 0.076542, 0.0704, 0.038042, 0.041405, 0.023534, 0.021381, 0.036378, 0.06184, 0.048328, 0.048328, 0.038042, 0.038858, 0.042364, 0.032677, 0.022667, 0.028695, 0.028107, 0.048328, 0.058088, 0.094817, 0.139895, 0.137348, 0.142424, 0.219301, 0.196879, 0.284882, 0.200174, 0.200174, 0.111485, 0.090864, 0.090864, 0.170161, 0.170161, 0.158265, 0.185198, 0.25031, 0.25031, 0.342579, 0.332115, 0.239899, 0.275179, 0.179055, 0.239899, 0.236433, 0.25406, 0.264545, 0.164327, 0.264545, 0.264545, 0.288399, 0.356642, 0.324872, 0.232838, 0.25031, 0.25031, 0.144935, 0.144935, 0.069024, 0.032677, 0.034068, 0.06312, 0.032017, 0.030611, 0.016257, 0.016826, 0.009187, 0.009187, 0.014075, 0.00962, 0.008156, 0.012491, 0.01227, 0.014586, 0.022667, 0.013016, 0.00962, 0.010672, 0.01204, 0.022667, 0.045352, 0.047319, 0.026338, 0.043307, 0.081712, 0.109221, 0.059222, 0.125101, 0.196879, 0.203355, 0.158265, 0.167087, 0.129801, 0.129801, 0.060549, 0.046336, 0.06312, 0.094817, 0.15284, 0.132295, 0.137348, 0.081712, 0.045352, 0.066181, 0.036378, 0.03976, 0.06312, 0.064632, 0.035586, 0.035586, 0.034884, 0.076542, 0.094817, 0.066181, 0.066181, 0.10481, 0.137348, 0.134866, 0.144935, 0.079919, 0.066181, 0.060549, 0.060549, 0.083462, 0.118441, 0.18812, 0.17593, 0.10481, 0.185198, 0.271506, 0.239899, 0.158265, 0.167087, 0.081712, 0.15284, 0.173081, 0.137348, 0.111485, 0.15008, 0.10481, 0.209395, 0.257454, 0.271506, 0.232838, 0.21291, 0.167087, 0.139895, 0.116183, 0.173081, 0.125101, 0.096677, 0.096677, 0.158265, 0.106997, 0.257454], '')</t>
  </si>
  <si>
    <t>[26, 39, 48, 49]</t>
  </si>
  <si>
    <t>UPI000218673B status=activ</t>
  </si>
  <si>
    <t>([0.023087, 0.017447, 0.029376, 0.042364, 0.028107, 0.019401, 0.028107, 0.037156, 0.050641, 0.06184, 0.074921, 0.048328, 0.055536, 0.040537, 0.074921, 0.125101, 0.127496, 0.127496, 0.066181, 0.055536, 0.056825, 0.118441, 0.17593, 0.11371, 0.111485, 0.173081, 0.18812, 0.127496, 0.078022, 0.042364, 0.042364, 0.044297, 0.0704, 0.076542, 0.100716, 0.098513, 0.076542, 0.045352, 0.050641, 0.083462, 0.092881, 0.03976, 0.036378, 0.020876, 0.025316, 0.026892, 0.018787, 0.017447, 0.026892, 0.048328, 0.083462, 0.098513, 0.094817, 0.134866, 0.076542, 0.06184, 0.060549, 0.078022, 0.132295, 0.139895, 0.173081, 0.096677, 0.155435, 0.147574, 0.147574, 0.173081, 0.164327, 0.239899, 0.21291, 0.109221, 0.109221, 0.109221, 0.054297, 0.026892, 0.024826, 0.037156, 0.071867, 0.079919, 0.079919, 0.06312, 0.043307, 0.034068, 0.035586, 0.042364, 0.024826, 0.042364, 0.047319, 0.027463, 0.024826, 0.029376, 0.034068, 0.034068, 0.037156, 0.076542, 0.15284, 0.15284, 0.094817, 0.094817, 0.085092, 0.049374, 0.06184, 0.129801, 0.167087, 0.170161, 0.173081, 0.222385, 0.247041, 0.247041, 0.332115, 0.243554, 0.335645, 0.332115, 0.239899, 0.206376, 0.158265, 0.129801, 0.106997, 0.161087, 0.137348, 0.111485, 0.182256, 0.144935, 0.100716], '')</t>
  </si>
  <si>
    <t>UPI000218673C status=activ</t>
  </si>
  <si>
    <t>([0.031287, 0.021381, 0.033407, 0.016257, 0.022306, 0.032017, 0.05306, 0.028695, 0.018106, 0.023963, 0.030003, 0.024826, 0.021816, 0.021816, 0.037156, 0.036378, 0.085092, 0.086953, 0.033407, 0.06312, 0.066181, 0.031287, 0.032017, 0.034884, 0.076542, 0.073402, 0.069024, 0.040537, 0.054297, 0.100716, 0.11371, 0.10481, 0.147574, 0.129801, 0.096677, 0.073402, 0.132295, 0.083462, 0.060549, 0.139895, 0.137348, 0.096677], '')</t>
  </si>
  <si>
    <t>UPI000218673D status=activ</t>
  </si>
  <si>
    <t>([0.819762, 0.84206, 0.868118, 0.882776, 0.876521, 0.88723, 0.76285, 0.754692, 0.712013, 0.608892, 0.608892, 0.666105, 0.538167, 0.4292, 0.5017, 0.408655, 0.398279, 0.271506, 0.25406, 0.155435, 0.137348, 0.142424, 0.066181, 0.064632, 0.032677, 0.034884, 0.033407, 0.033407, 0.034068, 0.043307, 0.067594, 0.078022, 0.088832, 0.078022, 0.069024, 0.048328, 0.049374, 0.023534, 0.043307, 0.045352, 0.051831, 0.030611, 0.015078, 0.023963, 0.021816, 0.021816, 0.017447, 0.017447, 0.017447, 0.011342, 0.011342, 0.01227, 0.01204, 0.010926, 0.019401, 0.040537, 0.041405, 0.034884, 0.044297, 0.051831, 0.024826, 0.022306, 0.030611, 0.033407, 0.025762, 0.025316, 0.024826, 0.018106, 0.011669, 0.018415, 0.015344, 0.009728, 0.009483, 0.006619, 0.006701, 0.004976, 0.004736, 0.005223, 0.007315, 0.008276, 0.007422, 0.007877, 0.007259, 0.008409, 0.013016, 0.011518, 0.007495, 0.011342, 0.019401, 0.023963, 0.016021, 0.030611, 0.06184, 0.030611, 0.06312, 0.069024, 0.132295, 0.071867, 0.037156, 0.036378, 0.026892, 0.020522, 0.034884, 0.035586, 0.033407, 0.030611, 0.054297, 0.120615, 0.11371, 0.102787, 0.139895, 0.206376, 0.134866, 0.064632, 0.118441, 0.056825, 0.022306, 0.0198, 0.0198, 0.035586, 0.025762, 0.025316, 0.038858, 0.023534, 0.049374, 0.038042, 0.037156, 0.022667, 0.020876, 0.020876, 0.020876, 0.01078, 0.011669, 0.017797, 0.031287, 0.030003, 0.06312, 0.15284, 0.155435, 0.15284, 0.086953, 0.118441, 0.086953, 0.03976, 0.040537, 0.037156, 0.034884, 0.034884, 0.025316, 0.024826, 0.014783, 0.014315, 0.026338, 0.013613, 0.015694, 0.009865, 0.006988, 0.006988, 0.005932, 0.004247, 0.005992, 0.005503, 0.003727, 0.004899, 0.004899, 0.004431, 0.003298, 0.003757, 0.002688, 0.00407, 0.00316, 0.002976, 0.002976, 0.002014, 0.00225, 0.002057, 0.002761, 0.003804, 0.002503, 0.002078, 0.002211, 0.001481, 0.00155, 0.001722, 0.001541, 0.001722, 0.002078, 0.00243, 0.001778, 0.002194, 0.001499, 0.001687, 0.001967, 0.001305], '')</t>
  </si>
  <si>
    <t>[0, 1, 2, 3, 4, 5, 6, 7, 8, 9, 10, 11, 12, 14]</t>
  </si>
  <si>
    <t>UPI000218673E status=activ</t>
  </si>
  <si>
    <t>([0.243554, 0.278302, 0.308712, 0.352862, 0.26085, 0.288399, 0.203355, 0.194234, 0.134866, 0.155435, 0.17593, 0.203355, 0.191378, 0.243554, 0.21291, 0.236433, 0.236433, 0.268042, 0.271506, 0.264545, 0.264545, 0.167087, 0.106997, 0.064632, 0.074921, 0.122885, 0.083462, 0.137348, 0.134866, 0.15284, 0.127496, 0.127496, 0.137348, 0.144935, 0.102787, 0.132295, 0.118441, 0.147574, 0.147574, 0.086953, 0.139895, 0.139895, 0.21291, 0.203355, 0.203355, 0.170161, 0.142424, 0.129801, 0.15008, 0.15008, 0.206376, 0.206376, 0.209395, 0.142424, 0.155435, 0.257454, 0.209395, 0.21291, 0.185198, 0.120615, 0.158265, 0.100716, 0.064632, 0.071867, 0.142424, 0.219301, 0.129801, 0.161087, 0.268042, 0.147574, 0.182256, 0.194234, 0.164327, 0.139895, 0.167087, 0.083462, 0.088832, 0.088832, 0.15284, 0.144935, 0.239899, 0.288399, 0.339168, 0.30533, 0.173081, 0.15284, 0.15008, 0.275179, 0.164327, 0.15284, 0.161087, 0.158265, 0.086953, 0.129801, 0.155435, 0.194234, 0.196879, 0.15284, 0.182256, 0.191378, 0.203355, 0.129801, 0.079919, 0.081712, 0.100716, 0.182256, 0.194234, 0.158265, 0.081712, 0.129801, 0.122885, 0.206376, 0.206376, 0.232838, 0.147574, 0.125101, 0.098513, 0.129801, 0.106997, 0.086953, 0.06312, 0.028695, 0.05306, 0.088832, 0.090864, 0.109221, 0.109221, 0.120615, 0.092881, 0.129801, 0.15284, 0.15008, 0.086953, 0.050641, 0.06312, 0.11371, 0.081712, 0.094817, 0.100716, 0.147574, 0.10481, 0.10481, 0.161087, 0.139895, 0.129801, 0.17593, 0.15008, 0.15008, 0.158265, 0.173081, 0.206376, 0.206376, 0.182256, 0.229226, 0.25031, 0.275179, 0.206376, 0.225814, 0.25031, 0.30533, 0.203355, 0.335645, 0.291804, 0.359901, 0.291804, 0.225814, 0.219301, 0.170161, 0.167087, 0.078022, 0.132295, 0.085092, 0.069024, 0.100716, 0.079919, 0.134866, 0.167087, 0.15284, 0.185198, 0.142424, 0.074921, 0.158265, 0.139895, 0.134866, 0.069024, 0.06184, 0.078022, 0.041405, 0.085092, 0.109221, 0.194234, 0.137348, 0.219301, 0.222385, 0.11371, 0.096677, 0.092881, 0.0704, 0.098513, 0.0704, 0.098513, 0.18812, 0.158265, 0.170161, 0.219301, 0.324872, 0.380708, 0.30533, 0.387226, 0.291804, 0.288399, 0.278302, 0.349426, 0.352862, 0.366687, 0.461924, 0.575842, 0.541878, 0.541878, 0.575842, 0.733139, 0.680603, 0.59508, 0.59014], '')</t>
  </si>
  <si>
    <t>[216, 217, 218, 219, 220, 221, 222, 223]</t>
  </si>
  <si>
    <t>UPI000218673F status=activ</t>
  </si>
  <si>
    <t>([0.009401, 0.015344, 0.024393, 0.038858, 0.054297, 0.073402, 0.094817, 0.116183, 0.15008, 0.106997, 0.102787, 0.102787, 0.051831, 0.051831, 0.045352, 0.041405, 0.040537, 0.054297, 0.041405, 0.040537, 0.040537, 0.067594, 0.06312, 0.060549, 0.037156, 0.030611, 0.029376, 0.030003, 0.031287, 0.014783, 0.013821, 0.017447, 0.027463, 0.049374, 0.045352, 0.088832, 0.15008, 0.15008, 0.15008, 0.179055, 0.167087, 0.167087, 0.200174, 0.127496, 0.127496, 0.209395, 0.239899, 0.243554, 0.239899, 0.236433, 0.356642, 0.390993, 0.335645, 0.216401, 0.219301, 0.219301, 0.216401, 0.225814, 0.278302, 0.200174, 0.222385, 0.352862, 0.321458, 0.332115, 0.418646, 0.440853, 0.370445, 0.275179, 0.275179, 0.209395, 0.243554, 0.275179, 0.225814, 0.271506, 0.271506, 0.278302, 0.301917, 0.308712, 0.311707, 0.295083, 0.36309, 0.328603, 0.194234, 0.257454, 0.25031, 0.247041, 0.225814, 0.225814, 0.339168, 0.295083, 0.36309, 0.328603, 0.182256, 0.21291, 0.182256, 0.170161, 0.116183, 0.060549, 0.047319, 0.035586, 0.023963, 0.025316, 0.05306, 0.048328, 0.029376, 0.023534, 0.0198, 0.023963, 0.018415, 0.017138, 0.017447, 0.020522, 0.013437, 0.024826, 0.025316, 0.025762, 0.023963, 0.035586, 0.032677, 0.044297, 0.06184, 0.102787, 0.06312, 0.059222, 0.064632, 0.066181, 0.079919, 0.067594, 0.056825, 0.094817, 0.056825, 0.049374, 0.045352, 0.038858, 0.023963, 0.042364, 0.042364, 0.085092, 0.102787, 0.191378, 0.179055, 0.191378, 0.15008, 0.134866, 0.073402, 0.081712, 0.078022, 0.078022, 0.127496, 0.144935, 0.15284, 0.243554, 0.268042, 0.264545, 0.401658, 0.414856, 0.291804, 0.321458, 0.324872, 0.291804, 0.271506, 0.271506, 0.161087, 0.161087, 0.200174, 0.30533, 0.288399, 0.275179, 0.18812, 0.18812, 0.161087, 0.164327, 0.125101, 0.085092, 0.081712, 0.067594, 0.083462, 0.092881, 0.074921, 0.090864, 0.098513, 0.098513, 0.06312, 0.11371, 0.111485, 0.081712, 0.081712, 0.083462, 0.122885, 0.167087, 0.15284, 0.096677, 0.049374, 0.066181, 0.127496, 0.074921, 0.085092, 0.10481, 0.111485, 0.134866, 0.074921, 0.071867, 0.041405, 0.054297, 0.050641, 0.067594, 0.125101, 0.134866, 0.216401, 0.25031, 0.179055, 0.173081, 0.284882, 0.408655, 0.284882, 0.278302, 0.370445, 0.271506, 0.278302, 0.295083, 0.295083, 0.374039, 0.284882, 0.380708, 0.41194, 0.414856, 0.374039, 0.332115, 0.232838, 0.247041, 0.167087, 0.206376, 0.236433, 0.219301, 0.18812, 0.194234, 0.200174, 0.111485, 0.185198, 0.100716, 0.158265, 0.098513, 0.096677, 0.090864, 0.050641, 0.06184, 0.06184, 0.059222, 0.071867, 0.139895, 0.144935, 0.194234, 0.194234, 0.173081, 0.179055, 0.15284, 0.173081, 0.147574, 0.21291, 0.122885, 0.182256, 0.164327, 0.243554, 0.25031, 0.264545, 0.26085, 0.26085, 0.278302, 0.275179, 0.275179, 0.243554, 0.167087, 0.194234, 0.257454, 0.25406, 0.232838, 0.281712, 0.278302, 0.318242, 0.243554, 0.349426, 0.298791, 0.216401, 0.21291, 0.203355, 0.191378, 0.30533, 0.30533, 0.206376, 0.170161, 0.170161, 0.179055, 0.275179, 0.281712, 0.281712, 0.298791, 0.196879, 0.158265, 0.236433, 0.139895, 0.164327, 0.132295, 0.209395, 0.194234, 0.122885, 0.125101, 0.203355, 0.18812, 0.158265, 0.139895, 0.206376, 0.216401, 0.144935, 0.10481, 0.050641, 0.051831, 0.048328, 0.106997, 0.125101, 0.127496, 0.139895, 0.120615, 0.15284, 0.161087, 0.21291, 0.308712, 0.239899, 0.216401, 0.206376, 0.139895, 0.17593, 0.10481, 0.102787, 0.173081, 0.196879, 0.298791, 0.257454, 0.222385, 0.216401, 0.216401, 0.209395, 0.284882, 0.359901, 0.359901, 0.359901, 0.298791, 0.216401, 0.278302, 0.229226, 0.196879, 0.284882, 0.352862, 0.476583, 0.468512, 0.342579, 0.301917, 0.308712, 0.311707, 0.26085, 0.247041, 0.257454, 0.18812, 0.118441, 0.118441, 0.060549, 0.041405, 0.078022, 0.10481, 0.120615, 0.209395, 0.209395, 0.219301, 0.247041, 0.15008, 0.155435, 0.219301, 0.232838, 0.200174, 0.216401, 0.284882, 0.257454, 0.206376, 0.288399, 0.41194, 0.433034], '')</t>
  </si>
  <si>
    <t>UPI0002186740 status=activ</t>
  </si>
  <si>
    <t>([0.018415, 0.030003, 0.060549, 0.109221, 0.109221, 0.109221, 0.085092, 0.058088, 0.081712, 0.058088, 0.073402, 0.098513, 0.11371, 0.122885, 0.066181, 0.066181, 0.137348, 0.122885, 0.173081, 0.161087, 0.161087, 0.25406, 0.182256, 0.158265, 0.092881, 0.111485, 0.096677, 0.142424, 0.120615, 0.090864, 0.170161, 0.118441, 0.127496, 0.225814, 0.200174, 0.298791, 0.243554, 0.129801, 0.225814, 0.191378, 0.203355, 0.200174, 0.170161, 0.147574, 0.147574, 0.206376, 0.209395, 0.275179, 0.275179, 0.301917, 0.36309, 0.301917, 0.301917, 0.25031, 0.222385, 0.129801, 0.132295, 0.206376, 0.219301, 0.191378, 0.278302, 0.196879, 0.137348, 0.137348, 0.191378, 0.216401, 0.129801, 0.129801, 0.120615, 0.122885, 0.122885, 0.085092, 0.086953, 0.132295, 0.170161, 0.173081, 0.203355, 0.120615, 0.139895, 0.139895, 0.139895, 0.127496, 0.185198, 0.25406, 0.298791, 0.225814, 0.21291, 0.31487, 0.203355, 0.122885, 0.129801, 0.129801, 0.164327, 0.209395, 0.219301, 0.118441, 0.0704, 0.0704, 0.142424, 0.079919, 0.161087, 0.185198, 0.158265, 0.106997, 0.116183, 0.118441, 0.132295, 0.073402, 0.059222, 0.098513, 0.173081, 0.161087, 0.15284, 0.079919, 0.078022, 0.088832, 0.102787, 0.170161, 0.203355, 0.142424, 0.127496, 0.083462, 0.038858, 0.048328, 0.076542, 0.035586, 0.03976, 0.044297, 0.06312, 0.076542, 0.094817, 0.094817, 0.055536, 0.069024, 0.074921, 0.071867, 0.047319, 0.067594, 0.06312, 0.076542, 0.098513, 0.11371, 0.120615, 0.18812, 0.120615, 0.0704, 0.134866, 0.118441, 0.094817, 0.096677, 0.055536, 0.044297, 0.034068, 0.059222, 0.071867, 0.120615, 0.11371, 0.092881, 0.109221, 0.111485, 0.060549, 0.032017, 0.048328, 0.058088, 0.071867, 0.127496, 0.196879, 0.194234, 0.158265, 0.257454, 0.200174, 0.30533, 0.346032, 0.356642, 0.359901, 0.298791, 0.200174, 0.232838, 0.209395, 0.137348, 0.147574, 0.243554, 0.356642, 0.352862, 0.328603, 0.206376, 0.164327, 0.179055, 0.182256, 0.15008, 0.15008, 0.239899, 0.225814, 0.21291, 0.257454, 0.170161, 0.196879, 0.18812, 0.173081, 0.229226, 0.25031, 0.239899, 0.232838, 0.236433, 0.158265, 0.158265, 0.25031, 0.298791, 0.194234, 0.122885, 0.17593, 0.125101, 0.069024, 0.083462, 0.086953, 0.078022, 0.127496, 0.185198, 0.206376, 0.118441, 0.139895, 0.116183, 0.118441, 0.069024, 0.035586, 0.06184, 0.076542, 0.0704, 0.085092, 0.085092, 0.144935, 0.155435, 0.222385, 0.308712, 0.278302, 0.275179, 0.247041, 0.257454, 0.185198, 0.271506, 0.366687, 0.26085, 0.370445, 0.281712, 0.366687, 0.472492, 0.447574, 0.356642, 0.390993, 0.36309, 0.36309, 0.356642, 0.278302, 0.243554, 0.216401, 0.129801, 0.134866, 0.137348, 0.11371, 0.090864, 0.096677, 0.106997, 0.118441, 0.06184, 0.11371, 0.111485, 0.059222, 0.088832, 0.15008, 0.129801, 0.122885, 0.203355, 0.239899, 0.339168, 0.335645, 0.377384, 0.480142, 0.384043, 0.384043, 0.328603, 0.447574, 0.447574, 0.332115, 0.42561, 0.497853, 0.454136, 0.36309, 0.422041, 0.356642, 0.321458, 0.318242, 0.332115, 0.356642, 0.321458, 0.284882, 0.318242, 0.308712, 0.311707, 0.311707, 0.26085, 0.26085, 0.257454, 0.15284, 0.247041, 0.216401, 0.247041, 0.25406, 0.324872, 0.332115, 0.342579, 0.352862, 0.321458, 0.275179, 0.182256, 0.139895, 0.102787], '')</t>
  </si>
  <si>
    <t>UPI0002186741 status=activ</t>
  </si>
  <si>
    <t>([0.275179, 0.321458, 0.301917, 0.203355, 0.196879, 0.134866, 0.132295, 0.102787, 0.102787, 0.081712, 0.066181, 0.060549, 0.060549, 0.032677, 0.034884, 0.060549, 0.073402, 0.100716, 0.050641, 0.034884, 0.034884, 0.035586, 0.034068, 0.047319, 0.067594, 0.083462, 0.109221, 0.086953, 0.155435, 0.116183, 0.179055, 0.243554, 0.308712, 0.25031, 0.346032, 0.352862, 0.239899, 0.21291, 0.247041, 0.377384, 0.339168, 0.346032, 0.26085, 0.281712, 0.278302, 0.209395, 0.179055, 0.225814, 0.25406, 0.129801, 0.203355, 0.127496, 0.078022, 0.074921, 0.134866, 0.129801, 0.098513, 0.109221, 0.071867, 0.085092, 0.049374, 0.074921, 0.083462, 0.139895, 0.109221, 0.098513, 0.17593, 0.17593, 0.10481, 0.088832, 0.179055, 0.17593, 0.247041, 0.328603, 0.25031, 0.25031, 0.170161, 0.222385, 0.257454, 0.352862, 0.291804, 0.295083, 0.26085, 0.225814, 0.243554, 0.275179, 0.275179, 0.239899, 0.18812, 0.206376, 0.268042, 0.268042, 0.268042, 0.167087, 0.102787, 0.17593, 0.17593, 0.191378, 0.086953, 0.137348, 0.111485, 0.161087, 0.144935, 0.191378, 0.203355, 0.191378, 0.102787, 0.111485, 0.088832, 0.155435, 0.21291, 0.216401, 0.232838, 0.229226, 0.374039, 0.380708, 0.380708, 0.36309, 0.346032, 0.458154, 0.418646, 0.394753, 0.41194, 0.408655, 0.390993, 0.401658, 0.366687, 0.41194, 0.40511, 0.384043, 0.298791, 0.298791, 0.271506, 0.209395, 0.239899, 0.225814, 0.200174, 0.194234, 0.225814, 0.324872, 0.332115, 0.359901, 0.278302, 0.264545, 0.370445, 0.281712, 0.264545, 0.209395, 0.281712, 0.295083, 0.414856, 0.497853, 0.5017, 0.5017, 0.505461, 0.401658, 0.301917, 0.387226, 0.271506, 0.216401, 0.134866, 0.139895, 0.142424, 0.243554, 0.275179, 0.18812, 0.288399, 0.26085, 0.377384, 0.370445, 0.359901, 0.301917, 0.301917, 0.239899, 0.200174, 0.194234, 0.179055, 0.268042, 0.298791, 0.398279, 0.42561, 0.440853, 0.342579, 0.356642, 0.324872, 0.225814, 0.229226, 0.229226, 0.17593, 0.155435, 0.170161, 0.158265, 0.179055, 0.102787, 0.092881, 0.134866, 0.100716, 0.164327, 0.179055, 0.109221, 0.109221, 0.109221, 0.137348, 0.21291, 0.196879, 0.191378, 0.18812, 0.17593, 0.10481, 0.182256, 0.185198, 0.096677, 0.066181, 0.069024, 0.078022, 0.137348, 0.147574, 0.144935, 0.085092, 0.076542, 0.134866, 0.139895, 0.137348, 0.17593, 0.094817, 0.079919, 0.109221, 0.111485, 0.111485, 0.170161, 0.15284, 0.144935, 0.243554, 0.222385, 0.229226, 0.311707, 0.332115, 0.318242, 0.401658, 0.4292, 0.349426, 0.349426, 0.352862, 0.384043, 0.284882, 0.398279, 0.359901, 0.346032, 0.311707, 0.291804, 0.308712, 0.318242, 0.308712, 0.318242, 0.40511, 0.31487, 0.31487, 0.298791, 0.30533, 0.288399, 0.349426, 0.332115, 0.247041, 0.236433, 0.15284, 0.167087, 0.161087, 0.144935, 0.090864, 0.167087, 0.268042, 0.257454, 0.264545, 0.271506, 0.275179, 0.191378, 0.185198, 0.15284, 0.144935, 0.158265, 0.11371, 0.127496, 0.203355, 0.203355, 0.155435, 0.18812, 0.18812, 0.139895, 0.222385, 0.222385, 0.229226, 0.200174, 0.191378, 0.179055, 0.11371, 0.06312, 0.100716, 0.102787, 0.132295, 0.142424, 0.122885, 0.216401, 0.147574, 0.083462, 0.15284, 0.15284, 0.196879, 0.21291, 0.291804, 0.308712, 0.387226, 0.398279, 0.339168, 0.359901, 0.366687, 0.450668, 0.557691, 0.56648, 0.699094, 0.63748, 0.653063, 0.613573, 0.505461, 0.570702, 0.724957, 0.585406, 0.694846, 0.541878, 0.608892, 0.608892, 0.608892, 0.63748, 0.59917, 0.703578, 0.703578, 0.585406, 0.59508, 0.480142, 0.483068, 0.472492, 0.517562, 0.490133, 0.433034, 0.494003, 0.401658, 0.390993, 0.480142, 0.366687, 0.468512, 0.359901, 0.342579, 0.236433, 0.216401, 0.15008, 0.167087, 0.155435, 0.229226, 0.173081, 0.25031, 0.271506, 0.191378, 0.120615, 0.118441, 0.185198, 0.139895, 0.225814, 0.139895, 0.139895, 0.232838, 0.232838, 0.332115, 0.339168, 0.408655, 0.408655, 0.505461, 0.433034, 0.390993, 0.311707, 0.387226, 0.390993, 0.366687, 0.374039, 0.454136, 0.454136, 0.40511, 0.384043, 0.321458, 0.433034, 0.335645, 0.321458, 0.284882, 0.30533, 0.311707, 0.257454, 0.26085, 0.15284, 0.134866, 0.098513, 0.147574, 0.118441, 0.0704, 0.042364, 0.073402, 0.073402, 0.073402, 0.100716, 0.096677, 0.134866, 0.086953, 0.139895, 0.142424, 0.109221, 0.096677, 0.090864, 0.147574, 0.092881, 0.118441, 0.179055, 0.271506, 0.275179, 0.308712, 0.36309, 0.468512, 0.454136, 0.465241, 0.433034, 0.36309, 0.374039, 0.298791, 0.356642, 0.377384, 0.374039, 0.370445, 0.335645, 0.346032, 0.232838, 0.31487, 0.374039, 0.366687, 0.394753, 0.40511, 0.398279, 0.346032, 0.346032, 0.346032, 0.30533, 0.278302, 0.30533, 0.298791, 0.268042, 0.281712, 0.264545, 0.179055, 0.222385, 0.25031, 0.271506, 0.380708, 0.291804, 0.281712, 0.284882, 0.185198, 0.200174, 0.15284, 0.225814, 0.194234, 0.219301, 0.26085, 0.26085, 0.291804, 0.377384, 0.509769, 0.486429, 0.486429, 0.618285, 0.557691, 0.494003, 0.40511, 0.384043, 0.380708, 0.308712, 0.311707, 0.394753, 0.318242, 0.366687, 0.380708, 0.30533, 0.288399, 0.194234, 0.179055, 0.106997, 0.111485, 0.054297, 0.038858, 0.021816, 0.019109, 0.032017, 0.049374, 0.071867, 0.071867, 0.079919, 0.127496, 0.083462, 0.086953, 0.10481, 0.10481, 0.085092, 0.142424, 0.132295, 0.139895, 0.219301, 0.291804, 0.229226, 0.31487, 0.370445, 0.41194, 0.342579, 0.308712, 0.291804, 0.295083, 0.257454, 0.335645, 0.346032, 0.450668, 0.440853, 0.440853, 0.433034, 0.480142, 0.486429, 0.490133, 0.585406, 0.468512, 0.494003, 0.562014, 0.494003, 0.418646, 0.483068, 0.570702, 0.618285, 0.534167, 0.472492, 0.51388, 0.509769, 0.505461, 0.476583, 0.494003, 0.525368, 0.454136, 0.349426, 0.352862, 0.257454, 0.257454, 0.268042, 0.278302, 0.203355, 0.278302, 0.295083, 0.295083, 0.288399, 0.295083, 0.380708, 0.444081, 0.447574, 0.370445, 0.311707, 0.284882, 0.229226, 0.232838, 0.335645, 0.436924, 0.370445, 0.458154, 0.486429, 0.585406, 0.570702, 0.632174, 0.622677, 0.699094, 0.720929, 0.724957, 0.703578, 0.690604, 0.671169, 0.613573, 0.733139, 0.795062, 0.834292, 0.88723, 0.801317, 0.771762, 0.657645, 0.741537, 0.750527, 0.73685, 0.745909, 0.73685, 0.741537, 0.716283, 0.73685, 0.694846, 0.570702, 0.585406, 0.622677, 0.626927, 0.685117, 0.56648, 0.570702, 0.486429, 0.40511, 0.490133, 0.505461, 0.59014, 0.575842, 0.570702, 0.570702, 0.56648, 0.575842, 0.553315, 0.59014, 0.58069, 0.632174, 0.690604, 0.675549, 0.529623, 0.545602, 0.472492, 0.476583, 0.505461, 0.483068, 0.534167, 0.534167, 0.521092, 0.525368, 0.525368, 0.562014, 0.517562, 0.483068, 0.483068, 0.525368, 0.5017, 0.480142, 0.359901, 0.387226, 0.414856, 0.509769, 0.509769, 0.476583, 0.476583, 0.36309, 0.444081, 0.461924, 0.394753, 0.390993, 0.30533, 0.271506, 0.25406, 0.268042, 0.301917, 0.243554, 0.158265, 0.137348, 0.142424, 0.219301, 0.158265, 0.137348, 0.15008, 0.137348, 0.236433, 0.301917, 0.298791, 0.324872, 0.342579, 0.41194, 0.40511, 0.40511, 0.468512, 0.468512, 0.476583, 0.454136, 0.497853, 0.626927, 0.707965, 0.707965, 0.712013, 0.73685, 0.741537, 0.728858, 0.608892, 0.562014, 0.553315, 0.680603, 0.657645, 0.657645, 0.642678, 0.562014, 0.680603, 0.657645, 0.63748, 0.653063, 0.666105, 0.622677, 0.541878, 0.42561, 0.356642, 0.352862, 0.422041, 0.422041, 0.40511, 0.497853, 0.51388, 0.472492, 0.444081, 0.4292, 0.394753, 0.414856, 0.5017, 0.398279, 0.41194, 0.346032, 0.295083, 0.308712, 0.356642, 0.418646, 0.418646, 0.468512, 0.458154, 0.440853, 0.370445, 0.30533, 0.295083, 0.321458, 0.275179, 0.30533, 0.216401, 0.15284, 0.144935, 0.142424, 0.229226, 0.229226, 0.295083, 0.271506, 0.257454, 0.271506, 0.243554, 0.332115, 0.342579, 0.328603, 0.324872, 0.374039, 0.433034, 0.422041, 0.359901, 0.476583, 0.4292, 0.58069, 0.788093], '')</t>
  </si>
  <si>
    <t>[152, 153, 154, 316, 317, 318, 319, 320, 321, 322, 323, 324, 325, 326, 327, 328, 329, 330, 331, 332, 333, 334, 335, 336, 340, 374, 470, 473, 474, 529, 532, 536, 537, 538, 540, 541, 542, 545, 572, 573, 574, 575, 576, 577, 578, 579, 580, 581, 582, 583, 584, 585, 586, 587, 588, 589, 590, 591, 592, 593, 594, 595, 596, 597, 598, 599, 600, 601, 602, 603, 604, 605, 609, 610, 611, 612, 613, 614, 615, 616, 617, 618, 619, 620, 621, 622, 623, 626, 628, 629, 630, 631, 632, 633, 634, 637, 638, 643, 644, 679, 680, 681, 682, 683, 684, 685, 686, 687, 688, 689, 690, 691, 692, 693, 694, 695, 696, 697, 698, 699, 700, 708, 714, 753, 754]</t>
  </si>
  <si>
    <t>UPI0002186742 status=activ</t>
  </si>
  <si>
    <t>([0.098513, 0.051831, 0.083462, 0.118441, 0.147574, 0.182256, 0.209395, 0.239899, 0.232838, 0.26085, 0.288399, 0.239899, 0.236433, 0.229226, 0.284882, 0.229226, 0.232838, 0.335645, 0.398279, 0.370445, 0.284882, 0.222385, 0.335645, 0.26085, 0.26085, 0.26085, 0.278302, 0.281712, 0.194234, 0.232838, 0.196879, 0.167087, 0.26085, 0.222385, 0.219301, 0.247041, 0.229226, 0.200174, 0.127496, 0.164327, 0.191378, 0.275179, 0.370445, 0.346032, 0.384043, 0.291804, 0.30533, 0.257454, 0.21291, 0.30533, 0.191378, 0.15008, 0.191378, 0.179055, 0.203355, 0.179055, 0.144935, 0.158265, 0.179055, 0.229226, 0.15284, 0.129801, 0.127496, 0.127496, 0.076542, 0.05306, 0.102787, 0.102787, 0.120615, 0.161087, 0.167087, 0.164327, 0.15008, 0.116183, 0.067594, 0.067594, 0.066181, 0.092881, 0.155435, 0.158265, 0.158265, 0.219301, 0.25031, 0.222385, 0.232838, 0.318242, 0.318242, 0.229226, 0.225814, 0.147574, 0.155435, 0.147574, 0.243554, 0.257454, 0.288399, 0.380708, 0.298791, 0.222385, 0.216401, 0.125101, 0.10481, 0.125101, 0.0704, 0.0704, 0.083462, 0.078022, 0.092881, 0.090864, 0.161087, 0.161087, 0.257454, 0.15284, 0.092881, 0.054297, 0.118441, 0.134866, 0.139895, 0.236433, 0.25406, 0.161087, 0.295083, 0.236433, 0.232838, 0.318242, 0.328603, 0.332115, 0.328603, 0.200174, 0.257454, 0.194234, 0.185198, 0.179055, 0.200174, 0.200174, 0.288399, 0.25031, 0.222385, 0.209395, 0.18812, 0.206376, 0.268042, 0.170161, 0.257454, 0.173081, 0.18812, 0.15008, 0.079919, 0.085092, 0.083462, 0.125101, 0.100716, 0.058088, 0.056825, 0.067594, 0.067594, 0.076542, 0.076542, 0.044297, 0.037156, 0.046336, 0.073402, 0.05306, 0.048328, 0.03976, 0.071867, 0.05306, 0.079919, 0.129801, 0.0704, 0.079919, 0.06184, 0.118441, 0.155435, 0.161087, 0.170161, 0.257454, 0.203355, 0.216401, 0.216401, 0.25406, 0.232838, 0.200174, 0.239899, 0.257454, 0.281712, 0.247041, 0.196879, 0.118441, 0.15008, 0.225814, 0.31487, 0.236433, 0.144935, 0.200174, 0.216401, 0.247041, 0.209395, 0.155435, 0.144935, 0.144935, 0.083462, 0.045352, 0.055536, 0.0704, 0.086953, 0.090864, 0.120615, 0.120615, 0.106997, 0.106997, 0.111485, 0.064632, 0.118441, 0.167087, 0.147574, 0.142424, 0.096677, 0.076542, 0.134866, 0.071867, 0.125101, 0.196879, 0.281712, 0.247041, 0.21291, 0.25031, 0.25031, 0.243554, 0.339168, 0.339168, 0.328603, 0.295083, 0.390993, 0.408655, 0.422041, 0.328603, 0.25031, 0.288399, 0.352862, 0.346032, 0.366687, 0.394753, 0.291804, 0.298791, 0.298791, 0.349426, 0.311707, 0.328603, 0.318242, 0.225814, 0.321458, 0.243554, 0.196879, 0.134866, 0.069024, 0.06312, 0.120615, 0.185198, 0.15284, 0.161087, 0.194234, 0.301917, 0.275179, 0.414856, 0.433034, 0.359901, 0.311707, 0.26085, 0.15284, 0.092881, 0.15008, 0.161087, 0.167087, 0.179055, 0.247041, 0.349426, 0.321458, 0.30533, 0.26085, 0.321458, 0.284882, 0.247041, 0.232838, 0.219301, 0.11371, 0.10481, 0.155435, 0.11371, 0.17593, 0.275179, 0.278302, 0.18812, 0.118441, 0.200174, 0.18812, 0.158265, 0.147574, 0.106997, 0.109221, 0.111485, 0.076542, 0.092881, 0.102787, 0.083462, 0.05306, 0.056825, 0.05306, 0.066181, 0.069024, 0.071867, 0.0704, 0.079919, 0.139895, 0.139895, 0.116183, 0.191378, 0.25406, 0.216401, 0.311707, 0.321458, 0.352862, 0.352862, 0.349426, 0.301917, 0.328603, 0.377384, 0.387226, 0.321458, 0.332115, 0.41194, 0.422041, 0.436924, 0.509769, 0.509769, 0.613573, 0.525368, 0.517562, 0.5017, 0.538167, 0.450668, 0.440853, 0.436924, 0.422041, 0.335645, 0.335645, 0.30533, 0.335645, 0.321458, 0.408655, 0.328603, 0.25031, 0.158265, 0.15284, 0.15008, 0.161087, 0.127496, 0.196879, 0.125101, 0.11371, 0.094817, 0.120615, 0.11371, 0.098513, 0.086953, 0.079919, 0.118441, 0.170161, 0.179055, 0.18812, 0.11371, 0.102787, 0.100716, 0.158265, 0.167087, 0.196879, 0.194234, 0.243554, 0.236433, 0.349426, 0.321458, 0.288399, 0.328603, 0.301917, 0.243554, 0.36309, 0.436924, 0.301917, 0.268042, 0.295083, 0.308712, 0.356642, 0.454136, 0.461924, 0.433034, 0.461924, 0.335645, 0.321458, 0.318242, 0.31487, 0.291804, 0.332115, 0.370445, 0.284882, 0.321458, 0.335645, 0.288399, 0.321458, 0.394753, 0.398279, 0.36309, 0.4292, 0.461924, 0.377384, 0.42561, 0.458154, 0.4292, 0.447574, 0.377384, 0.370445, 0.339168, 0.324872, 0.31487, 0.36309, 0.359901, 0.324872, 0.40511, 0.450668, 0.352862, 0.301917, 0.225814, 0.229226, 0.203355, 0.179055, 0.247041, 0.247041, 0.257454, 0.247041, 0.321458, 0.301917, 0.30533, 0.25031, 0.179055, 0.191378, 0.191378, 0.236433, 0.264545, 0.26085, 0.21291, 0.328603, 0.40511, 0.490133, 0.490133, 0.529623, 0.562014, 0.557691, 0.63748, 0.525368, 0.562014, 0.58069, 0.59014, 0.5017, 0.608892, 0.716283, 0.703578, 0.716283, 0.750527, 0.754692, 0.720929, 0.759478, 0.733139, 0.73685, 0.750527, 0.771762, 0.666105, 0.666105, 0.671169, 0.521092, 0.622677, 0.58069, 0.483068, 0.570702, 0.671169, 0.538167, 0.490133, 0.505461, 0.472492, 0.480142, 0.447574, 0.408655, 0.418646, 0.414856, 0.414856, 0.4292, 0.414856, 0.458154, 0.370445, 0.339168, 0.42561, 0.332115, 0.332115, 0.414856, 0.4292, 0.321458, 0.346032, 0.390993, 0.377384, 0.342579, 0.349426, 0.311707, 0.387226, 0.394753, 0.408655, 0.41194, 0.291804, 0.291804, 0.359901, 0.339168, 0.370445, 0.359901, 0.356642, 0.25406, 0.257454, 0.264545, 0.275179, 0.349426, 0.374039, 0.374039, 0.414856, 0.401658, 0.390993, 0.301917, 0.288399, 0.30533, 0.30533, 0.398279, 0.398279, 0.284882, 0.398279, 0.41194, 0.387226, 0.494003, 0.517562, 0.433034, 0.4292, 0.41194, 0.374039, 0.271506, 0.194234, 0.182256, 0.185198, 0.271506, 0.356642, 0.25031, 0.142424, 0.118441, 0.120615, 0.092881, 0.15284, 0.147574, 0.079919, 0.079919, 0.06184, 0.083462, 0.132295, 0.122885, 0.132295, 0.083462, 0.127496, 0.206376, 0.206376, 0.147574, 0.092881, 0.090864, 0.158265, 0.155435, 0.100716, 0.056825, 0.042364, 0.038042, 0.032017, 0.045352, 0.045352, 0.054297, 0.038042, 0.018787, 0.013265, 0.021816, 0.034068, 0.034068, 0.020522, 0.020165, 0.036378, 0.036378, 0.020522, 0.017447, 0.032017, 0.034884, 0.060549, 0.079919, 0.088832, 0.116183, 0.079919, 0.096677, 0.047319, 0.046336, 0.100716, 0.173081, 0.111485, 0.127496, 0.15008, 0.209395, 0.222385, 0.200174, 0.179055, 0.275179, 0.232838, 0.219301, 0.222385, 0.229226, 0.196879, 0.179055, 0.167087, 0.247041, 0.25406, 0.291804, 0.374039, 0.36309, 0.339168, 0.414856, 0.414856, 0.349426, 0.359901, 0.366687, 0.356642, 0.414856, 0.408655, 0.483068, 0.40511, 0.422041, 0.433034, 0.414856, 0.384043, 0.308712, 0.328603, 0.229226, 0.18812, 0.203355, 0.206376, 0.203355, 0.209395, 0.222385, 0.222385, 0.147574, 0.111485, 0.064632, 0.043307, 0.041405, 0.023963, 0.021816, 0.035586, 0.018787, 0.020876, 0.020876, 0.033407, 0.030611, 0.058088, 0.116183, 0.118441, 0.055536, 0.066181, 0.049374, 0.036378, 0.034884, 0.045352, 0.044297, 0.067594, 0.11371, 0.086953, 0.15008, 0.247041, 0.191378], '')</t>
  </si>
  <si>
    <t>[332, 333, 334, 335, 336, 337, 338, 452, 453, 454, 455, 456, 457, 458, 459, 460, 461, 462, 463, 464, 465, 466, 467, 468, 469, 470, 471, 472, 473, 474, 475, 476, 477, 478, 480, 481, 482, 484, 541]</t>
  </si>
  <si>
    <t>UPI0002186743 status=activ</t>
  </si>
  <si>
    <t>([0.222385, 0.122885, 0.15284, 0.086953, 0.111485, 0.15284, 0.196879, 0.219301, 0.155435, 0.125101, 0.086953, 0.090864, 0.090864, 0.155435, 0.071867, 0.066181, 0.040537, 0.032677, 0.024393, 0.023087, 0.041405, 0.040537, 0.092881, 0.106997, 0.109221, 0.122885, 0.060549, 0.060549, 0.033407, 0.047319, 0.040537, 0.058088, 0.078022, 0.038042, 0.038858, 0.038858, 0.042364, 0.030003, 0.032017, 0.05306, 0.059222, 0.046336, 0.056825, 0.048328, 0.021381, 0.022306, 0.019401, 0.020876, 0.016528, 0.023087, 0.031287, 0.032017, 0.043307, 0.03976, 0.046336, 0.047319, 0.090864, 0.092881, 0.164327, 0.257454, 0.17593, 0.142424, 0.090864, 0.092881, 0.081712, 0.167087, 0.268042, 0.264545, 0.36309, 0.301917, 0.332115, 0.328603, 0.328603, 0.225814, 0.147574, 0.15284, 0.170161, 0.170161, 0.18812, 0.191378, 0.182256, 0.281712, 0.200174, 0.281712, 0.295083, 0.311707, 0.203355, 0.161087, 0.158265, 0.158265, 0.142424, 0.076542, 0.037156, 0.073402, 0.081712, 0.074921, 0.116183, 0.067594, 0.05306, 0.023963, 0.013821, 0.013613, 0.01227, 0.013613, 0.011342, 0.011342, 0.01078, 0.016528, 0.020876, 0.018787, 0.018787, 0.021381, 0.034884, 0.054297, 0.027463, 0.035586, 0.058088, 0.055536, 0.086953, 0.06184, 0.10481, 0.18812, 0.134866, 0.134866, 0.137348, 0.200174, 0.118441, 0.116183, 0.060549, 0.055536, 0.064632, 0.06184, 0.055536, 0.038042, 0.050641, 0.088832, 0.06184, 0.076542, 0.085092, 0.085092, 0.147574, 0.161087, 0.090864, 0.134866, 0.15284, 0.222385, 0.216401, 0.271506, 0.284882, 0.408655, 0.384043, 0.321458, 0.335645, 0.458154, 0.461924, 0.335645, 0.335645, 0.308712, 0.31487, 0.30533, 0.31487, 0.222385, 0.120615, 0.120615, 0.106997, 0.10481, 0.120615, 0.079919, 0.109221, 0.059222, 0.055536, 0.037156, 0.036378, 0.037156, 0.035586, 0.06312, 0.069024, 0.06184, 0.079919, 0.081712, 0.098513, 0.086953, 0.155435, 0.170161, 0.257454, 0.25406, 0.257454, 0.142424, 0.209395, 0.194234, 0.25406, 0.18812, 0.281712, 0.359901, 0.321458, 0.229226, 0.15284, 0.247041, 0.271506, 0.346032, 0.25031, 0.222385, 0.147574, 0.164327, 0.257454, 0.264545, 0.268042, 0.232838, 0.236433, 0.222385, 0.225814, 0.25406, 0.328603, 0.324872, 0.321458, 0.352862, 0.356642, 0.447574, 0.4292, 0.447574, 0.447574, 0.450668, 0.447574, 0.59917, 0.458154, 0.370445, 0.335645, 0.374039, 0.36309, 0.480142, 0.394753, 0.31487, 0.318242, 0.30533, 0.30533, 0.30533, 0.339168, 0.42561, 0.342579, 0.349426, 0.229226, 0.200174, 0.26085, 0.225814, 0.158265, 0.219301, 0.295083, 0.295083, 0.236433, 0.247041, 0.191378], '')</t>
  </si>
  <si>
    <t>[223]</t>
  </si>
  <si>
    <t>UPI0002186744 status=activ</t>
  </si>
  <si>
    <t>([0.078022, 0.055536, 0.094817, 0.158265, 0.21291, 0.25406, 0.288399, 0.328603, 0.318242, 0.271506, 0.301917, 0.25406, 0.25406, 0.155435, 0.219301, 0.229226, 0.257454, 0.346032, 0.318242, 0.30533, 0.339168, 0.30533, 0.390993, 0.281712, 0.173081, 0.090864, 0.090864, 0.106997, 0.096677, 0.120615, 0.17593, 0.111485, 0.17593, 0.111485, 0.185198, 0.182256, 0.26085, 0.155435, 0.15008, 0.17593, 0.268042, 0.278302, 0.232838, 0.219301, 0.31487, 0.318242, 0.324872, 0.321458, 0.21291, 0.142424, 0.142424, 0.137348, 0.206376, 0.206376, 0.31487, 0.318242, 0.370445, 0.281712, 0.36309, 0.298791, 0.271506, 0.18812, 0.170161, 0.216401, 0.139895, 0.144935, 0.219301, 0.311707, 0.318242, 0.291804, 0.374039, 0.374039, 0.281712, 0.247041, 0.25031, 0.222385, 0.239899, 0.147574, 0.229226, 0.239899, 0.30533, 0.298791, 0.380708, 0.301917, 0.349426, 0.366687, 0.31487, 0.25031, 0.281712, 0.284882, 0.390993, 0.398279, 0.288399, 0.380708, 0.321458, 0.324872, 0.352862, 0.349426, 0.40511, 0.41194, 0.40511, 0.414856, 0.454136, 0.458154, 0.447574, 0.342579, 0.380708, 0.332115, 0.366687, 0.30533, 0.295083, 0.295083, 0.288399, 0.308712, 0.311707, 0.436924, 0.390993, 0.318242, 0.281712, 0.225814, 0.139895, 0.139895, 0.111485, 0.11371, 0.06184, 0.090864, 0.15008, 0.191378, 0.308712, 0.352862, 0.384043, 0.384043, 0.278302, 0.284882, 0.288399, 0.200174, 0.10481, 0.129801, 0.167087, 0.194234, 0.275179, 0.356642, 0.359901, 0.390993, 0.349426, 0.394753, 0.318242, 0.31487, 0.311707, 0.25031, 0.164327, 0.142424, 0.15284, 0.173081, 0.167087, 0.257454, 0.342579, 0.339168, 0.377384, 0.377384, 0.380708, 0.298791, 0.311707, 0.243554, 0.167087, 0.206376, 0.170161, 0.173081, 0.170161, 0.170161, 0.21291, 0.295083, 0.288399, 0.288399, 0.370445, 0.387226, 0.291804, 0.206376, 0.31487, 0.278302, 0.264545, 0.182256, 0.271506, 0.257454, 0.335645, 0.414856, 0.324872, 0.40511, 0.534167, 0.440853, 0.398279, 0.390993, 0.394753, 0.349426, 0.25406, 0.264545, 0.155435, 0.229226, 0.308712, 0.194234, 0.200174, 0.219301, 0.275179, 0.161087, 0.100716, 0.051831, 0.051831, 0.109221, 0.090864, 0.069024, 0.092881, 0.090864, 0.088832, 0.094817, 0.127496, 0.206376, 0.170161, 0.236433, 0.161087, 0.161087, 0.278302, 0.18812, 0.170161, 0.144935, 0.209395, 0.311707, 0.398279, 0.398279, 0.275179, 0.311707, 0.257454, 0.30533, 0.342579, 0.225814, 0.219301, 0.25406, 0.275179, 0.301917, 0.328603, 0.422041, 0.356642, 0.332115, 0.408655, 0.380708, 0.41194, 0.440853, 0.356642, 0.370445, 0.339168, 0.447574, 0.436924, 0.521092, 0.505461, 0.433034, 0.553315, 0.447574, 0.440853, 0.41194, 0.42561, 0.42561, 0.41194, 0.494003, 0.494003, 0.41194, 0.359901, 0.359901, 0.281712, 0.346032, 0.30533, 0.356642, 0.346032, 0.359901, 0.36309, 0.275179, 0.26085, 0.268042, 0.321458, 0.295083, 0.203355, 0.191378, 0.203355, 0.203355, 0.164327, 0.17593, 0.17593, 0.291804, 0.21291, 0.264545, 0.164327, 0.185198, 0.167087, 0.15284, 0.100716, 0.05306, 0.073402, 0.122885, 0.059222, 0.0704, 0.043307, 0.069024, 0.047319, 0.026892, 0.027463, 0.032017, 0.034068, 0.038858, 0.025762, 0.041405, 0.041405, 0.067594, 0.073402, 0.043307, 0.044297, 0.040537, 0.088832, 0.088832, 0.090864, 0.179055, 0.122885, 0.182256, 0.161087, 0.21291, 0.206376, 0.155435, 0.10481, 0.092881, 0.069024, 0.088832, 0.10481, 0.078022, 0.118441, 0.116183, 0.179055, 0.17593, 0.26085, 0.185198, 0.164327, 0.111485, 0.106997, 0.092881, 0.118441, 0.116183, 0.118441, 0.17593, 0.155435, 0.191378, 0.167087, 0.25031, 0.21291, 0.185198, 0.25031, 0.170161, 0.132295, 0.102787, 0.078022, 0.045352], '')</t>
  </si>
  <si>
    <t>[188, 251, 252, 254]</t>
  </si>
  <si>
    <t>UPI0002186745 status=activ</t>
  </si>
  <si>
    <t>([0.18812, 0.127496, 0.071867, 0.111485, 0.067594, 0.096677, 0.060549, 0.083462, 0.102787, 0.15284, 0.18812, 0.18812, 0.185198, 0.185198, 0.236433, 0.229226, 0.335645, 0.339168, 0.30533, 0.209395, 0.137348, 0.144935, 0.200174, 0.18812, 0.144935, 0.247041, 0.203355, 0.206376, 0.216401, 0.185198, 0.127496, 0.096677, 0.079919, 0.086953, 0.086953, 0.106997, 0.120615, 0.111485, 0.067594, 0.050641, 0.058088, 0.054297, 0.050641, 0.050641, 0.102787, 0.102787, 0.090864, 0.056825, 0.050641, 0.034884, 0.035586, 0.043307, 0.042364, 0.071867, 0.037156, 0.037156, 0.042364, 0.05306, 0.043307, 0.076542, 0.127496, 0.194234, 0.203355, 0.239899, 0.209395, 0.206376, 0.158265, 0.170161, 0.288399, 0.298791, 0.335645, 0.408655, 0.414856, 0.36309, 0.26085, 0.349426, 0.339168, 0.219301, 0.271506, 0.271506, 0.15008, 0.155435, 0.144935, 0.26085, 0.144935, 0.102787, 0.079919, 0.134866, 0.083462, 0.083462, 0.144935, 0.085092, 0.054297, 0.030003, 0.051831, 0.074921, 0.074921, 0.045352, 0.096677, 0.051831, 0.051831, 0.060549, 0.032677, 0.020522, 0.018106, 0.018415, 0.018415, 0.015344, 0.013265, 0.018415, 0.018787, 0.020165, 0.028107, 0.034884, 0.030611, 0.030611, 0.022306, 0.028107, 0.054297, 0.024826, 0.045352, 0.032017, 0.055536, 0.051831, 0.069024, 0.081712, 0.132295, 0.182256, 0.247041, 0.278302, 0.288399, 0.288399, 0.275179, 0.222385, 0.139895, 0.236433, 0.236433, 0.25406, 0.216401, 0.194234, 0.264545, 0.173081, 0.229226, 0.229226, 0.324872, 0.328603, 0.222385, 0.15008, 0.17593, 0.179055, 0.194234, 0.18812, 0.109221, 0.118441, 0.158265, 0.243554, 0.257454, 0.225814, 0.308712, 0.318242, 0.291804, 0.321458, 0.321458, 0.284882, 0.284882, 0.298791, 0.232838, 0.311707, 0.436924, 0.40511, 0.374039, 0.271506, 0.278302, 0.384043, 0.387226, 0.328603, 0.298791, 0.203355, 0.232838, 0.147574, 0.118441, 0.144935, 0.15008, 0.142424, 0.173081, 0.17593, 0.17593, 0.264545, 0.295083, 0.17593, 0.179055, 0.134866, 0.209395, 0.173081, 0.139895, 0.127496, 0.206376, 0.236433, 0.239899, 0.243554, 0.243554, 0.275179, 0.278302, 0.284882, 0.311707, 0.346032, 0.264545, 0.26085, 0.232838, 0.200174, 0.203355, 0.243554, 0.335645, 0.352862, 0.387226, 0.42561, 0.349426, 0.247041, 0.247041, 0.25406, 0.179055, 0.257454, 0.232838, 0.229226, 0.225814, 0.308712, 0.311707, 0.398279, 0.401658, 0.433034, 0.339168, 0.4292, 0.394753, 0.284882, 0.191378, 0.196879, 0.18812, 0.264545, 0.366687, 0.408655, 0.505461, 0.476583, 0.476583, 0.509769, 0.5017, 0.476583, 0.444081, 0.422041, 0.398279, 0.356642, 0.324872, 0.4292, 0.384043, 0.401658, 0.575842], '')</t>
  </si>
  <si>
    <t>[240, 243, 244, 254]</t>
  </si>
  <si>
    <t>UPI0002186746 status=activ</t>
  </si>
  <si>
    <t>([0.071867, 0.033407, 0.048328, 0.0704, 0.092881, 0.127496, 0.120615, 0.142424, 0.137348, 0.158265, 0.106997, 0.106997, 0.15284, 0.096677, 0.071867, 0.058088, 0.081712, 0.102787, 0.090864, 0.15008, 0.21291, 0.21291, 0.321458, 0.222385, 0.129801, 0.142424, 0.074921, 0.10481, 0.129801, 0.158265, 0.132295, 0.155435, 0.196879, 0.106997, 0.132295, 0.090864, 0.127496, 0.15284, 0.109221, 0.088832, 0.081712, 0.067594, 0.060549, 0.046336, 0.086953, 0.167087, 0.102787, 0.147574, 0.142424, 0.116183, 0.116183, 0.083462, 0.102787, 0.094817, 0.179055, 0.219301, 0.284882, 0.275179, 0.243554, 0.25406, 0.203355, 0.173081, 0.170161, 0.170161, 0.21291, 0.25031, 0.209395, 0.291804, 0.342579, 0.25031, 0.219301, 0.18812, 0.191378, 0.191378, 0.206376, 0.15284, 0.155435, 0.120615, 0.073402, 0.050641, 0.098513, 0.134866, 0.134866, 0.129801, 0.225814, 0.216401, 0.118441, 0.158265, 0.102787, 0.092881, 0.161087, 0.158265, 0.120615, 0.10481, 0.134866, 0.129801, 0.094817, 0.0704, 0.132295, 0.11371, 0.120615, 0.088832, 0.129801, 0.15284, 0.164327, 0.090864, 0.050641, 0.094817, 0.081712, 0.132295, 0.139895, 0.132295, 0.155435, 0.147574, 0.247041, 0.15284, 0.15284, 0.203355, 0.15284, 0.118441, 0.164327, 0.239899, 0.203355, 0.173081, 0.185198, 0.206376, 0.311707, 0.398279, 0.31487, 0.288399, 0.278302, 0.182256, 0.191378, 0.109221, 0.100716, 0.109221, 0.209395, 0.173081, 0.229226, 0.25406, 0.25031, 0.278302, 0.194234, 0.196879, 0.216401, 0.144935, 0.081712, 0.069024, 0.0704, 0.06312, 0.085092, 0.090864, 0.144935, 0.116183, 0.222385, 0.257454, 0.179055, 0.170161, 0.203355, 0.109221, 0.096677, 0.122885, 0.073402, 0.079919, 0.118441, 0.10481, 0.094817, 0.139895, 0.139895, 0.142424, 0.25031, 0.167087, 0.158265, 0.098513, 0.118441, 0.100716, 0.158265, 0.25031, 0.229226, 0.132295, 0.132295, 0.147574, 0.15008, 0.225814, 0.229226, 0.203355, 0.200174, 0.31487, 0.209395, 0.132295, 0.106997, 0.100716, 0.125101, 0.074921, 0.127496, 0.109221, 0.067594, 0.071867, 0.067594, 0.0704, 0.090864, 0.15284, 0.182256, 0.200174, 0.219301, 0.219301, 0.170161, 0.185198, 0.137348, 0.206376, 0.219301, 0.247041, 0.247041, 0.278302, 0.366687, 0.366687, 0.291804, 0.40511, 0.352862, 0.335645, 0.359901, 0.342579, 0.31487, 0.264545, 0.243554, 0.243554, 0.229226, 0.225814, 0.21291, 0.247041, 0.291804, 0.308712, 0.321458, 0.194234, 0.170161, 0.118441, 0.122885, 0.139895, 0.118441, 0.098513, 0.048328, 0.043307, 0.060549, 0.034884, 0.033407, 0.032677, 0.032677, 0.05306, 0.088832, 0.049374, 0.028107, 0.031287, 0.047319, 0.026338, 0.032017, 0.040537, 0.066181, 0.069024, 0.0704, 0.059222, 0.05306, 0.088832, 0.083462, 0.098513, 0.118441, 0.18812, 0.179055, 0.164327, 0.167087, 0.170161, 0.26085, 0.342579, 0.247041, 0.161087, 0.232838, 0.222385, 0.247041, 0.209395, 0.209395, 0.298791, 0.239899, 0.352862, 0.398279, 0.366687, 0.335645, 0.332115, 0.36309, 0.401658, 0.332115, 0.295083, 0.25031, 0.25031, 0.216401, 0.301917, 0.394753, 0.324872, 0.42561, 0.324872, 0.356642, 0.332115, 0.342579, 0.444081, 0.342579, 0.335645, 0.387226, 0.332115, 0.433034, 0.414856, 0.31487, 0.301917, 0.264545, 0.222385, 0.243554, 0.281712, 0.281712, 0.281712, 0.370445, 0.370445, 0.408655, 0.324872, 0.298791, 0.200174, 0.185198, 0.18812, 0.179055, 0.164327, 0.243554, 0.225814, 0.243554, 0.243554, 0.26085, 0.278302, 0.264545, 0.257454, 0.170161, 0.10481, 0.088832, 0.078022, 0.081712, 0.102787, 0.11371, 0.092881, 0.094817, 0.081712, 0.102787, 0.088832, 0.074921, 0.078022, 0.086953, 0.060549, 0.109221, 0.134866, 0.164327, 0.264545, 0.264545, 0.349426, 0.390993, 0.356642, 0.36309, 0.26085, 0.15284, 0.219301, 0.295083, 0.387226, 0.414856, 0.444081, 0.472492, 0.436924, 0.349426, 0.332115, 0.268042, 0.209395, 0.25031, 0.191378, 0.21291, 0.200174, 0.137348, 0.10481, 0.10481, 0.05306, 0.092881, 0.179055, 0.120615, 0.096677, 0.071867, 0.044297, 0.024826, 0.026892, 0.044297, 0.06184, 0.037156, 0.073402, 0.073402, 0.045352, 0.083462, 0.069024, 0.069024, 0.073402, 0.100716, 0.142424, 0.268042, 0.275179, 0.278302, 0.275179, 0.31487, 0.359901, 0.41194, 0.465241, 0.447574, 0.346032, 0.374039, 0.387226, 0.390993, 0.324872, 0.422041, 0.42561, 0.42561, 0.454136, 0.436924, 0.433034, 0.321458, 0.291804, 0.298791, 0.288399, 0.275179, 0.26085, 0.155435, 0.179055, 0.216401, 0.158265, 0.158265, 0.164327, 0.15284, 0.088832, 0.158265, 0.147574, 0.088832, 0.094817, 0.083462, 0.142424, 0.098513, 0.179055, 0.191378, 0.191378, 0.191378, 0.182256, 0.182256, 0.31487, 0.31487, 0.318242, 0.308712, 0.308712, 0.301917, 0.387226, 0.472492, 0.433034, 0.335645, 0.374039, 0.377384, 0.370445, 0.366687, 0.472492, 0.480142, 0.476583, 0.444081, 0.42561, 0.521092, 0.505461, 0.444081, 0.418646, 0.390993, 0.494003, 0.63748, 0.622677], '')</t>
  </si>
  <si>
    <t>[466, 467, 472, 473]</t>
  </si>
  <si>
    <t>UPI0002186747 status=activ</t>
  </si>
  <si>
    <t>([0.045352, 0.074921, 0.144935, 0.083462, 0.106997, 0.137348, 0.085092, 0.10481, 0.125101, 0.122885, 0.088832, 0.092881, 0.090864, 0.056825, 0.071867, 0.10481, 0.182256, 0.281712, 0.18812, 0.161087, 0.209395, 0.132295, 0.15284, 0.076542, 0.137348, 0.158265, 0.098513, 0.106997, 0.111485, 0.116183, 0.147574, 0.257454, 0.288399, 0.206376, 0.281712, 0.31487, 0.31487, 0.271506, 0.173081, 0.268042, 0.311707, 0.284882, 0.284882, 0.15284, 0.229226, 0.15008, 0.109221, 0.179055, 0.278302, 0.239899, 0.236433, 0.25031, 0.225814, 0.239899, 0.324872, 0.321458, 0.222385, 0.225814, 0.26085, 0.308712, 0.264545, 0.26085, 0.243554, 0.25031, 0.321458, 0.321458, 0.308712, 0.377384, 0.370445, 0.359901, 0.328603, 0.366687, 0.342579, 0.339168, 0.335645, 0.247041, 0.247041, 0.311707, 0.26085, 0.182256, 0.219301, 0.25406, 0.243554, 0.243554, 0.339168, 0.339168, 0.257454, 0.356642, 0.219301, 0.191378, 0.155435, 0.216401, 0.158265, 0.098513, 0.094817, 0.073402, 0.125101, 0.129801, 0.109221, 0.182256, 0.179055, 0.116183, 0.0704, 0.058088, 0.096677, 0.088832, 0.071867, 0.132295, 0.132295, 0.182256, 0.209395, 0.239899, 0.21291, 0.278302, 0.264545, 0.206376, 0.203355, 0.203355, 0.191378, 0.191378, 0.179055, 0.232838, 0.349426, 0.346032, 0.390993, 0.390993, 0.40511, 0.447574, 0.444081, 0.366687, 0.308712, 0.324872, 0.328603, 0.366687, 0.247041, 0.346032, 0.328603, 0.366687, 0.268042, 0.206376, 0.243554, 0.281712, 0.225814, 0.164327, 0.222385, 0.219301, 0.232838, 0.137348, 0.158265, 0.147574, 0.229226, 0.324872, 0.275179, 0.30533, 0.318242, 0.408655, 0.377384, 0.480142, 0.490133, 0.525368, 0.570702, 0.58069, 0.447574, 0.447574, 0.480142, 0.422041, 0.408655, 0.398279, 0.468512, 0.483068, 0.486429, 0.486429, 0.458154, 0.398279, 0.332115, 0.232838, 0.232838, 0.26085, 0.25406, 0.25406, 0.318242, 0.356642, 0.308712, 0.401658, 0.454136, 0.468512, 0.56648, 0.59014, 0.59014, 0.517562, 0.422041, 0.384043, 0.380708, 0.42561, 0.440853, 0.401658, 0.525368, 0.450668, 0.461924, 0.36309, 0.268042, 0.268042, 0.26085, 0.288399, 0.278302, 0.281712, 0.206376, 0.203355, 0.167087, 0.116183, 0.182256, 0.275179, 0.31487, 0.321458, 0.31487, 0.436924, 0.505461, 0.505461, 0.613573, 0.608892, 0.73685, 0.741537, 0.759478, 0.771762, 0.671169, 0.626927, 0.553315, 0.534167, 0.529623, 0.529623, 0.666105, 0.534167, 0.51388, 0.494003, 0.480142, 0.465241, 0.359901, 0.271506, 0.243554, 0.203355, 0.196879, 0.200174, 0.25406, 0.239899, 0.229226, 0.243554, 0.284882, 0.384043, 0.468512, 0.480142, 0.483068, 0.414856, 0.436924, 0.346032, 0.26085, 0.232838, 0.232838, 0.318242, 0.418646, 0.418646, 0.414856, 0.414856, 0.332115, 0.370445, 0.370445, 0.288399, 0.36309, 0.390993, 0.374039, 0.346032, 0.339168, 0.275179, 0.232838, 0.281712, 0.335645, 0.398279, 0.436924, 0.401658, 0.380708, 0.301917, 0.308712, 0.374039, 0.377384, 0.36309, 0.318242, 0.31487, 0.311707, 0.298791, 0.298791, 0.222385, 0.284882, 0.25031, 0.271506, 0.342579, 0.374039, 0.332115, 0.281712, 0.288399, 0.324872, 0.291804, 0.359901, 0.257454, 0.232838, 0.144935, 0.225814, 0.275179, 0.243554, 0.342579, 0.264545, 0.144935, 0.225814, 0.125101, 0.158265, 0.239899, 0.203355, 0.122885, 0.147574, 0.18812, 0.179055, 0.144935, 0.106997, 0.106997, 0.11371, 0.06184, 0.116183, 0.11371, 0.060549, 0.073402, 0.042364, 0.088832, 0.164327, 0.161087, 0.200174, 0.161087, 0.155435, 0.125101, 0.219301, 0.288399, 0.332115, 0.318242, 0.349426, 0.401658, 0.308712, 0.346032, 0.346032, 0.335645, 0.335645, 0.465241, 0.377384, 0.444081, 0.366687, 0.352862, 0.332115, 0.332115, 0.374039, 0.275179, 0.311707, 0.219301, 0.18812, 0.147574, 0.15284, 0.096677, 0.132295, 0.139895, 0.179055, 0.264545, 0.271506, 0.25406, 0.21291, 0.30533, 0.206376, 0.21291, 0.137348, 0.090864, 0.120615, 0.092881, 0.096677, 0.06184, 0.100716, 0.06312, 0.076542, 0.079919, 0.129801, 0.06184, 0.085092, 0.06184, 0.031287, 0.018415, 0.021381, 0.022667, 0.014783, 0.0198, 0.018787, 0.024826, 0.031287, 0.020522, 0.020165, 0.026338, 0.049374, 0.034068, 0.051831], '')</t>
  </si>
  <si>
    <t>[159, 160, 161, 186, 187, 188, 189, 196, 216, 217, 218, 219, 220, 221, 222, 223, 224, 225, 226, 227, 228, 229, 230, 231, 232]</t>
  </si>
  <si>
    <t>UPI0002186748 status=activ</t>
  </si>
  <si>
    <t>([0.060549, 0.100716, 0.147574, 0.142424, 0.100716, 0.137348, 0.132295, 0.120615, 0.17593, 0.118441, 0.137348, 0.167087, 0.164327, 0.155435, 0.120615, 0.067594, 0.054297, 0.094817, 0.050641, 0.034068, 0.0704, 0.127496, 0.100716, 0.05306, 0.035586, 0.058088, 0.05306, 0.066181, 0.086953, 0.074921, 0.088832, 0.045352, 0.025316, 0.024393, 0.023963, 0.026338, 0.03976, 0.03976, 0.023087, 0.023087, 0.045352, 0.045352, 0.024393, 0.030003, 0.025316, 0.045352, 0.048328, 0.049374, 0.023534, 0.016021, 0.014315, 0.022306, 0.035586, 0.035586, 0.017797, 0.017797, 0.016257, 0.020876, 0.025316, 0.049374, 0.098513, 0.046336, 0.025762, 0.049374, 0.030611, 0.041405, 0.03976, 0.0198, 0.020522, 0.040537, 0.06312, 0.06312, 0.028107, 0.019401, 0.032017, 0.037156, 0.037156, 0.071867, 0.066181, 0.067594, 0.033407, 0.029376, 0.032017, 0.06184, 0.054297, 0.083462, 0.106997, 0.120615, 0.203355, 0.200174, 0.127496, 0.073402, 0.071867, 0.120615, 0.21291, 0.18812, 0.311707, 0.332115, 0.21291, 0.222385, 0.222385, 0.324872, 0.222385, 0.222385, 0.137348, 0.083462, 0.048328, 0.056825, 0.056825, 0.056825, 0.032017, 0.066181, 0.116183, 0.129801, 0.102787, 0.054297, 0.055536, 0.048328, 0.027463, 0.054297, 0.049374, 0.051831, 0.027463, 0.031287, 0.027463, 0.051831, 0.092881, 0.078022, 0.081712, 0.06184, 0.033407, 0.049374, 0.055536, 0.054297, 0.028107, 0.024826, 0.035586, 0.041405, 0.047319, 0.071867, 0.076542, 0.076542, 0.041405, 0.060549, 0.111485, 0.137348, 0.137348, 0.132295, 0.155435, 0.092881, 0.109221, 0.191378, 0.194234, 0.170161, 0.118441, 0.170161, 0.271506, 0.31487, 0.247041, 0.134866, 0.086953, 0.038042, 0.042364, 0.06184, 0.074921, 0.069024, 0.127496, 0.071867, 0.06184, 0.06184, 0.106997, 0.102787, 0.078022, 0.078022, 0.042364, 0.064632, 0.083462, 0.073402, 0.042364, 0.073402, 0.142424, 0.139895, 0.15008, 0.139895, 0.100716, 0.109221, 0.122885, 0.106997, 0.18812, 0.229226, 0.284882, 0.194234, 0.216401, 0.219301, 0.142424, 0.134866, 0.120615, 0.064632, 0.032017, 0.048328, 0.05306, 0.027463, 0.026338, 0.064632, 0.035586, 0.036378, 0.032677, 0.032677, 0.030611, 0.031287, 0.034068, 0.041405, 0.086953, 0.043307, 0.056825, 0.137348, 0.243554, 0.268042, 0.268042, 0.268042, 0.284882, 0.161087, 0.25031, 0.25406, 0.147574, 0.15008, 0.142424, 0.147574, 0.067594, 0.037156, 0.032677, 0.025762, 0.017797, 0.011342, 0.011518, 0.01078, 0.010221, 0.010672, 0.008002, 0.008075, 0.014783, 0.015694, 0.030003, 0.017447, 0.017797, 0.034068, 0.048328, 0.088832, 0.043307, 0.073402, 0.132295, 0.142424, 0.155435, 0.191378, 0.25406, 0.349426, 0.264545, 0.161087, 0.078022, 0.139895, 0.132295, 0.06312, 0.059222, 0.050641, 0.055536, 0.102787, 0.102787, 0.125101, 0.106997, 0.122885, 0.125101, 0.06184, 0.037156, 0.034884, 0.048328, 0.049374, 0.047319, 0.092881, 0.15284, 0.239899, 0.158265, 0.25031, 0.366687, 0.268042, 0.301917, 0.342579, 0.359901, 0.332115, 0.356642, 0.295083, 0.284882, 0.196879, 0.31487, 0.384043, 0.26085, 0.247041, 0.257454, 0.167087, 0.179055, 0.185198, 0.161087, 0.203355, 0.17593, 0.134866, 0.194234, 0.134866, 0.137348, 0.083462, 0.058088, 0.028107, 0.050641], '')</t>
  </si>
  <si>
    <t>UPI0002186749 status=activ</t>
  </si>
  <si>
    <t>([0.137348, 0.088832, 0.06184, 0.111485, 0.161087, 0.222385, 0.257454, 0.182256, 0.139895, 0.167087, 0.219301, 0.275179, 0.206376, 0.229226, 0.232838, 0.142424, 0.219301, 0.219301, 0.161087, 0.164327, 0.096677, 0.076542, 0.118441, 0.167087, 0.094817, 0.046336, 0.025316, 0.024393, 0.051831, 0.086953, 0.069024, 0.056825, 0.030003, 0.03976, 0.06184, 0.118441, 0.109221, 0.109221, 0.100716, 0.088832, 0.100716, 0.111485, 0.111485, 0.125101, 0.125101, 0.155435, 0.25406, 0.232838, 0.25031, 0.236433, 0.239899, 0.206376, 0.142424, 0.185198, 0.185198, 0.185198, 0.096677, 0.196879, 0.196879, 0.200174, 0.308712, 0.387226, 0.390993, 0.321458, 0.324872, 0.346032, 0.401658, 0.387226, 0.490133, 0.387226, 0.366687, 0.366687, 0.436924, 0.480142, 0.433034, 0.342579, 0.356642, 0.458154, 0.349426, 0.288399, 0.194234, 0.179055, 0.173081, 0.25031, 0.288399, 0.18812, 0.120615, 0.106997, 0.088832, 0.085092, 0.120615, 0.083462, 0.045352, 0.026338, 0.034884, 0.060549, 0.085092, 0.05306, 0.030611, 0.049374, 0.085092, 0.147574, 0.15008, 0.092881, 0.058088, 0.069024, 0.094817, 0.139895, 0.120615, 0.083462, 0.055536, 0.066181, 0.081712, 0.142424, 0.191378, 0.191378, 0.164327, 0.219301, 0.25406, 0.349426, 0.36309, 0.271506, 0.182256, 0.118441, 0.182256, 0.243554, 0.278302, 0.281712, 0.281712, 0.281712, 0.295083, 0.36309, 0.374039, 0.321458, 0.31487, 0.359901, 0.352862, 0.401658, 0.288399, 0.291804, 0.206376, 0.191378, 0.268042, 0.356642, 0.436924, 0.447574, 0.450668, 0.433034, 0.370445, 0.380708, 0.380708, 0.384043, 0.318242, 0.328603, 0.41194, 0.335645, 0.318242, 0.318242, 0.31487, 0.31487, 0.356642, 0.440853, 0.374039, 0.390993, 0.41194, 0.332115, 0.328603, 0.339168, 0.257454, 0.359901, 0.321458, 0.346032, 0.42561, 0.494003, 0.480142, 0.390993, 0.440853, 0.346032, 0.349426, 0.352862, 0.447574, 0.352862, 0.346032, 0.447574, 0.433034, 0.374039, 0.4292, 0.433034, 0.401658, 0.458154, 0.42561, 0.444081, 0.42561, 0.401658, 0.377384, 0.342579, 0.450668, 0.476583], '')</t>
  </si>
  <si>
    <t>UPI000218674A status=activ</t>
  </si>
  <si>
    <t>([0.147574, 0.071867, 0.118441, 0.06312, 0.109221, 0.06312, 0.05306, 0.078022, 0.066181, 0.086953, 0.11371, 0.137348, 0.094817, 0.134866, 0.15008, 0.264545, 0.332115, 0.335645, 0.335645, 0.384043, 0.380708, 0.349426, 0.398279, 0.328603, 0.42561, 0.31487, 0.349426, 0.408655, 0.30533, 0.380708, 0.366687, 0.346032, 0.332115, 0.374039, 0.349426, 0.332115, 0.275179, 0.25406, 0.196879, 0.170161, 0.139895, 0.109221], '')</t>
  </si>
  <si>
    <t>UPI000218674B status=activ</t>
  </si>
  <si>
    <t>([0.034884, 0.022306, 0.024826, 0.037156, 0.024393, 0.034884, 0.051831, 0.067594, 0.086953, 0.11371, 0.081712, 0.102787, 0.11371, 0.069024, 0.05306, 0.058088, 0.100716, 0.167087, 0.096677, 0.102787, 0.118441, 0.18812, 0.271506, 0.308712, 0.308712, 0.41194, 0.433034, 0.324872, 0.332115, 0.264545, 0.25406, 0.359901, 0.278302, 0.229226, 0.284882, 0.408655, 0.517562, 0.401658, 0.422041, 0.461924, 0.374039, 0.366687, 0.370445, 0.384043, 0.301917, 0.236433, 0.222385, 0.179055, 0.194234, 0.18812, 0.288399, 0.288399, 0.284882, 0.332115, 0.398279, 0.339168, 0.332115, 0.332115, 0.42561, 0.401658, 0.480142, 0.59508, 0.534167, 0.440853, 0.390993, 0.384043, 0.447574, 0.461924, 0.51388, 0.505461, 0.408655, 0.342579, 0.36309, 0.26085, 0.288399, 0.257454, 0.356642, 0.36309, 0.26085, 0.17593, 0.116183, 0.06312, 0.045352, 0.045352, 0.094817, 0.090864, 0.088832, 0.098513, 0.044297, 0.042364, 0.040537, 0.088832, 0.11371, 0.106997, 0.106997, 0.106997, 0.116183, 0.06184, 0.028107, 0.048328, 0.050641, 0.050641, 0.073402, 0.090864, 0.090864, 0.074921, 0.06184, 0.109221, 0.050641, 0.102787, 0.054297, 0.102787, 0.096677, 0.088832, 0.083462, 0.164327, 0.18812, 0.17593, 0.179055, 0.21291, 0.206376, 0.291804, 0.352862, 0.384043, 0.349426, 0.311707, 0.243554, 0.239899, 0.239899, 0.349426, 0.352862, 0.440853, 0.433034, 0.31487, 0.324872, 0.318242, 0.301917, 0.288399, 0.321458, 0.41194, 0.5017, 0.40511, 0.332115, 0.346032, 0.380708, 0.321458, 0.308712, 0.377384, 0.458154, 0.339168, 0.257454, 0.25406, 0.15284, 0.088832, 0.15284, 0.085092, 0.092881, 0.090864, 0.055536, 0.048328, 0.023087, 0.014586, 0.012491, 0.014586, 0.015694, 0.013016, 0.012727, 0.016257, 0.010372, 0.009977, 0.0198, 0.036378, 0.023534, 0.037156, 0.05306, 0.050641, 0.073402, 0.074921, 0.066181, 0.111485, 0.081712, 0.15008, 0.17593, 0.25406, 0.200174, 0.191378, 0.18812, 0.21291, 0.182256, 0.236433, 0.203355, 0.155435, 0.11371, 0.147574, 0.158265, 0.167087, 0.144935, 0.158265, 0.111485, 0.083462, 0.048328], '')</t>
  </si>
  <si>
    <t>[36, 61, 62, 68, 69, 140]</t>
  </si>
  <si>
    <t>UPI000218674C status=activ</t>
  </si>
  <si>
    <t>([0.461924, 0.359901, 0.42561, 0.454136, 0.384043, 0.41194, 0.436924, 0.380708, 0.40511, 0.440853, 0.490133, 0.517562, 0.613573, 0.613573, 0.604312, 0.570702, 0.468512, 0.390993, 0.490133, 0.529623, 0.497853, 0.468512, 0.472492, 0.458154, 0.374039, 0.444081, 0.444081, 0.414856, 0.458154, 0.454136, 0.440853, 0.342579, 0.268042, 0.194234, 0.194234, 0.196879, 0.194234, 0.25031, 0.324872, 0.352862, 0.318242, 0.26085, 0.288399, 0.278302, 0.301917, 0.390993, 0.401658, 0.321458, 0.380708, 0.339168, 0.342579, 0.346032, 0.408655, 0.483068, 0.570702, 0.575842, 0.472492, 0.422041, 0.458154, 0.42561, 0.328603, 0.356642, 0.447574, 0.454136, 0.553315, 0.444081, 0.366687, 0.271506, 0.281712, 0.222385, 0.284882, 0.295083, 0.295083, 0.295083, 0.298791, 0.295083, 0.281712, 0.370445, 0.454136, 0.450668, 0.394753, 0.494003, 0.490133, 0.387226, 0.301917, 0.268042, 0.346032, 0.328603, 0.41194, 0.480142, 0.505461, 0.422041, 0.408655, 0.40511, 0.324872, 0.236433, 0.236433, 0.247041, 0.247041, 0.243554, 0.271506, 0.352862, 0.318242, 0.239899, 0.301917, 0.339168, 0.370445, 0.366687, 0.377384, 0.349426, 0.36309, 0.36309, 0.352862, 0.324872, 0.339168, 0.433034, 0.436924, 0.447574, 0.436924, 0.444081, 0.472492, 0.436924, 0.436924, 0.366687, 0.359901, 0.387226, 0.332115, 0.328603, 0.25406, 0.321458, 0.25031, 0.236433, 0.25031, 0.346032, 0.308712, 0.295083, 0.291804, 0.390993, 0.390993, 0.356642, 0.275179, 0.239899, 0.167087, 0.142424, 0.206376, 0.30533, 0.30533, 0.30533, 0.229226, 0.216401, 0.191378, 0.30533, 0.216401, 0.216401, 0.216401, 0.295083, 0.291804, 0.196879, 0.120615, 0.096677, 0.122885, 0.11371, 0.125101, 0.196879, 0.147574, 0.086953, 0.047319, 0.050641, 0.094817, 0.125101, 0.194234, 0.236433, 0.216401, 0.30533, 0.21291, 0.216401, 0.134866, 0.144935, 0.134866, 0.132295, 0.098513, 0.092881, 0.092881, 0.050641, 0.046336, 0.088832, 0.088832, 0.090864, 0.10481, 0.090864, 0.102787, 0.122885, 0.118441, 0.073402, 0.069024, 0.067594, 0.037156, 0.036378, 0.035586, 0.069024, 0.094817, 0.158265, 0.096677, 0.161087, 0.271506, 0.295083, 0.271506, 0.247041, 0.332115, 0.291804, 0.301917, 0.206376, 0.185198, 0.18812, 0.243554, 0.284882, 0.281712, 0.281712, 0.384043, 0.308712, 0.30533, 0.335645, 0.321458, 0.414856, 0.324872, 0.328603, 0.243554, 0.268042, 0.301917, 0.295083, 0.222385, 0.21291, 0.349426, 0.247041, 0.173081, 0.21291, 0.196879, 0.25406, 0.349426, 0.346032, 0.422041, 0.440853, 0.433034, 0.450668, 0.458154, 0.447574, 0.42561, 0.465241, 0.359901, 0.324872, 0.342579, 0.394753, 0.332115, 0.308712, 0.41194, 0.398279, 0.380708, 0.359901, 0.40511, 0.398279, 0.414856, 0.408655, 0.401658, 0.321458, 0.232838, 0.147574, 0.137348, 0.111485, 0.132295, 0.206376, 0.321458, 0.308712, 0.346032, 0.332115, 0.318242, 0.31487, 0.408655, 0.380708, 0.394753, 0.352862, 0.275179, 0.257454, 0.25031, 0.167087, 0.25406, 0.257454, 0.335645, 0.440853, 0.480142, 0.490133, 0.422041, 0.332115, 0.36309, 0.275179, 0.288399, 0.264545, 0.25031, 0.170161, 0.194234, 0.196879, 0.222385, 0.311707, 0.311707, 0.328603, 0.401658, 0.332115, 0.311707, 0.324872, 0.349426, 0.346032, 0.335645, 0.398279, 0.476583, 0.440853, 0.436924, 0.447574, 0.390993, 0.370445, 0.454136, 0.465241, 0.390993, 0.359901, 0.36309, 0.359901, 0.346032, 0.271506, 0.339168, 0.370445, 0.394753, 0.366687, 0.278302, 0.275179, 0.196879, 0.147574, 0.096677, 0.158265, 0.247041, 0.324872, 0.359901, 0.324872, 0.308712, 0.288399, 0.31487, 0.295083, 0.209395, 0.209395, 0.209395, 0.200174, 0.271506, 0.232838, 0.173081, 0.26085, 0.264545, 0.26085, 0.356642, 0.349426, 0.352862, 0.352862, 0.288399, 0.278302, 0.31487, 0.291804, 0.374039, 0.342579, 0.359901, 0.450668, 0.447574, 0.529623, 0.538167, 0.525368, 0.454136, 0.525368, 0.51388, 0.447574, 0.534167, 0.509769, 0.618285, 0.490133, 0.384043, 0.359901, 0.359901, 0.271506, 0.222385, 0.222385, 0.268042, 0.264545, 0.268042, 0.17593, 0.118441, 0.118441, 0.118441, 0.200174, 0.209395, 0.127496, 0.185198, 0.194234, 0.209395, 0.222385, 0.229226, 0.222385, 0.311707, 0.318242, 0.408655, 0.408655, 0.380708, 0.366687, 0.291804, 0.200174, 0.222385, 0.308712, 0.281712, 0.288399, 0.229226, 0.147574, 0.239899, 0.164327, 0.155435, 0.142424, 0.081712, 0.118441, 0.155435, 0.090864, 0.10481, 0.054297, 0.06184, 0.078022, 0.067594, 0.120615, 0.191378, 0.264545, 0.25406, 0.295083, 0.206376, 0.243554, 0.332115, 0.332115, 0.346032, 0.342579, 0.25406, 0.25406, 0.291804, 0.328603, 0.346032, 0.31487, 0.387226, 0.366687, 0.359901, 0.390993, 0.370445, 0.335645, 0.346032, 0.321458, 0.31487, 0.374039, 0.281712, 0.268042, 0.191378, 0.257454, 0.295083, 0.291804, 0.370445, 0.356642, 0.352862, 0.349426, 0.346032, 0.380708, 0.380708, 0.408655, 0.335645, 0.332115, 0.390993, 0.377384, 0.318242, 0.284882, 0.30533, 0.352862, 0.288399, 0.284882, 0.291804, 0.229226, 0.31487, 0.308712, 0.31487, 0.308712, 0.321458, 0.25406, 0.243554, 0.335645, 0.278302, 0.31487, 0.222385, 0.122885, 0.132295, 0.200174, 0.203355, 0.139895, 0.164327, 0.144935, 0.222385, 0.222385, 0.284882, 0.275179, 0.291804, 0.288399, 0.318242, 0.352862, 0.436924, 0.436924, 0.433034, 0.468512, 0.472492, 0.56648, 0.699094, 0.703578, 0.703578, 0.741537, 0.827927, 0.823549, 0.808535, 0.812494, 0.812494, 0.775545, 0.791621, 0.771762, 0.788093, 0.613573, 0.553315, 0.51388, 0.408655, 0.335645, 0.342579, 0.288399, 0.185198, 0.18812, 0.11371, 0.071867, 0.0704, 0.076542, 0.083462, 0.158265, 0.15008, 0.125101, 0.078022, 0.071867, 0.071867, 0.074921, 0.139895, 0.120615, 0.137348, 0.219301, 0.291804, 0.209395, 0.288399, 0.328603, 0.321458, 0.301917, 0.301917, 0.311707, 0.21291, 0.137348, 0.127496, 0.088832, 0.098513, 0.161087, 0.090864, 0.096677, 0.092881, 0.05306, 0.058088, 0.060549, 0.064632, 0.036378, 0.054297, 0.059222, 0.059222, 0.037156, 0.071867, 0.122885, 0.069024, 0.122885, 0.120615, 0.144935, 0.132295, 0.147574, 0.137348, 0.236433, 0.257454, 0.225814, 0.31487, 0.311707, 0.301917, 0.301917, 0.30533, 0.31487, 0.311707, 0.352862, 0.339168, 0.264545, 0.26085, 0.346032, 0.26085, 0.26085, 0.229226, 0.311707, 0.216401, 0.222385, 0.185198, 0.158265, 0.18812, 0.155435, 0.25031, 0.25406, 0.25031, 0.339168, 0.225814, 0.225814, 0.25031, 0.298791, 0.374039, 0.380708, 0.346032, 0.418646, 0.387226, 0.384043, 0.291804, 0.26085, 0.281712, 0.318242, 0.31487, 0.308712, 0.247041, 0.142424, 0.142424, 0.137348, 0.15008, 0.278302, 0.271506, 0.167087, 0.196879, 0.170161, 0.111485, 0.111485, 0.120615, 0.139895, 0.098513, 0.167087, 0.284882, 0.25406, 0.247041, 0.170161, 0.092881, 0.15284, 0.243554, 0.164327, 0.144935, 0.109221, 0.088832, 0.051831, 0.106997, 0.118441, 0.15284, 0.122885, 0.098513, 0.100716, 0.185198, 0.185198, 0.158265, 0.158265, 0.164327, 0.106997, 0.109221, 0.18812, 0.17593, 0.182256, 0.179055, 0.196879, 0.232838, 0.271506, 0.356642, 0.239899, 0.225814, 0.21291, 0.291804, 0.370445, 0.36309, 0.311707, 0.311707, 0.298791, 0.268042, 0.271506, 0.36309, 0.447574, 0.384043, 0.398279, 0.335645, 0.335645, 0.342579, 0.243554, 0.243554, 0.167087, 0.203355, 0.173081, 0.158265, 0.173081, 0.161087, 0.111485, 0.137348, 0.118441, 0.139895, 0.170161, 0.10481, 0.102787, 0.120615, 0.15008, 0.090864, 0.094817, 0.15284, 0.155435, 0.155435, 0.071867, 0.0704, 0.098513, 0.109221, 0.109221, 0.069024, 0.046336, 0.073402, 0.0704, 0.127496, 0.067594, 0.067594, 0.116183, 0.10481, 0.088832, 0.088832, 0.076542, 0.05306, 0.051831, 0.051831, 0.096677, 0.109221, 0.170161, 0.11371, 0.109221, 0.106997, 0.179055, 0.161087, 0.161087, 0.167087, 0.098513, 0.18812, 0.179055, 0.170161, 0.179055, 0.170161, 0.182256, 0.281712, 0.401658, 0.328603, 0.239899, 0.167087, 0.257454, 0.268042, 0.36309, 0.384043, 0.321458, 0.203355, 0.295083, 0.179055, 0.106997, 0.17593, 0.17593, 0.167087, 0.106997, 0.106997, 0.11371, 0.125101, 0.088832, 0.047319, 0.078022, 0.109221, 0.147574, 0.142424, 0.069024, 0.069024, 0.064632, 0.054297, 0.05306, 0.048328, 0.090864, 0.132295, 0.125101, 0.111485, 0.125101, 0.203355, 0.232838, 0.239899, 0.15284, 0.137348, 0.229226, 0.132295, 0.161087, 0.167087, 0.164327, 0.236433, 0.15008, 0.094817, 0.173081, 0.291804, 0.301917, 0.284882, 0.321458, 0.339168, 0.278302, 0.264545, 0.25406, 0.15008, 0.15008, 0.147574, 0.257454, 0.257454, 0.26085, 0.147574, 0.147574, 0.161087, 0.196879, 0.295083, 0.298791, 0.295083, 0.200174, 0.18812, 0.139895, 0.127496, 0.069024, 0.11371, 0.058088, 0.064632, 0.129801, 0.127496, 0.182256, 0.164327, 0.132295, 0.236433, 0.359901, 0.291804, 0.288399, 0.21291, 0.196879, 0.194234, 0.225814, 0.225814, 0.268042, 0.268042, 0.18812, 0.291804, 0.291804, 0.335645, 0.339168, 0.318242, 0.288399, 0.318242, 0.200174, 0.232838, 0.129801, 0.134866, 0.118441, 0.134866, 0.194234, 0.129801, 0.194234, 0.161087, 0.25031, 0.15008, 0.147574, 0.147574, 0.120615, 0.069024, 0.060549, 0.055536, 0.050641, 0.034884, 0.041405, 0.081712, 0.092881, 0.120615, 0.106997, 0.167087, 0.15284, 0.083462, 0.092881, 0.118441, 0.106997, 0.120615, 0.196879, 0.194234, 0.25406, 0.288399, 0.342579, 0.324872, 0.247041, 0.25406, 0.324872, 0.268042, 0.278302, 0.278302, 0.26085, 0.281712, 0.209395, 0.225814, 0.25031, 0.236433, 0.21291, 0.236433, 0.134866, 0.132295, 0.203355, 0.239899, 0.15284, 0.167087, 0.264545, 0.311707, 0.31487, 0.324872, 0.284882, 0.284882, 0.167087, 0.25406, 0.236433, 0.328603, 0.271506, 0.25406, 0.342579, 0.232838, 0.25031, 0.342579, 0.264545, 0.301917, 0.301917, 0.390993, 0.31487, 0.31487, 0.26085, 0.26085, 0.158265, 0.21291, 0.147574, 0.167087, 0.167087, 0.182256, 0.170161, 0.206376, 0.301917, 0.288399, 0.301917, 0.298791, 0.298791, 0.366687, 0.324872, 0.311707, 0.219301, 0.311707, 0.291804, 0.298791, 0.291804, 0.40511, 0.387226, 0.374039, 0.444081, 0.436924, 0.422041, 0.356642, 0.352862, 0.36309, 0.374039, 0.374039, 0.36309, 0.328603, 0.26085, 0.243554, 0.25406, 0.349426, 0.342579, 0.278302, 0.370445, 0.377384, 0.366687, 0.390993, 0.390993, 0.390993, 0.298791, 0.200174, 0.264545, 0.155435, 0.147574, 0.144935, 0.144935, 0.127496, 0.155435, 0.209395, 0.15284, 0.155435, 0.15284, 0.147574, 0.216401, 0.209395, 0.21291, 0.142424, 0.137348, 0.15008, 0.144935, 0.200174, 0.206376, 0.239899, 0.321458, 0.243554, 0.182256, 0.268042, 0.30533, 0.288399, 0.301917, 0.384043, 0.311707, 0.278302, 0.200174, 0.203355, 0.132295, 0.067594, 0.120615, 0.132295, 0.21291, 0.222385, 0.26085, 0.359901, 0.335645, 0.36309, 0.414856, 0.450668, 0.349426, 0.335645, 0.339168, 0.247041, 0.243554, 0.30533, 0.247041, 0.25406, 0.182256, 0.182256, 0.295083, 0.196879, 0.216401, 0.185198, 0.209395, 0.125101, 0.118441, 0.067594, 0.038042, 0.046336, 0.06184, 0.10481, 0.06312, 0.078022, 0.137348, 0.137348, 0.118441, 0.179055, 0.173081, 0.247041, 0.239899, 0.15008, 0.132295, 0.118441, 0.142424, 0.069024, 0.120615, 0.120615, 0.132295, 0.129801, 0.132295, 0.074921, 0.043307, 0.078022, 0.067594, 0.03976, 0.023087, 0.026892, 0.019109, 0.030611, 0.020522, 0.035586, 0.06184, 0.071867, 0.037156, 0.031287, 0.059222, 0.048328, 0.049374, 0.074921, 0.147574, 0.096677, 0.086953, 0.147574, 0.15008, 0.15008, 0.206376, 0.194234, 0.194234, 0.271506, 0.18812, 0.26085, 0.26085, 0.264545, 0.278302, 0.370445, 0.328603, 0.332115, 0.278302, 0.291804, 0.30533, 0.278302, 0.278302, 0.308712, 0.31487, 0.21291, 0.17593, 0.179055, 0.291804, 0.222385, 0.222385, 0.318242, 0.225814, 0.147574, 0.15008, 0.18812, 0.134866, 0.086953, 0.088832, 0.085092, 0.085092, 0.079919, 0.074921, 0.069024, 0.10481, 0.098513, 0.161087, 0.129801, 0.137348, 0.10481, 0.158265, 0.122885, 0.100716, 0.102787, 0.161087, 0.096677, 0.11371, 0.170161, 0.185198, 0.173081, 0.229226, 0.222385, 0.191378, 0.170161, 0.25406, 0.173081, 0.120615, 0.073402, 0.109221, 0.102787, 0.067594, 0.042364, 0.055536, 0.066181, 0.120615, 0.120615, 0.109221, 0.106997, 0.098513, 0.100716, 0.10481, 0.129801, 0.127496, 0.098513, 0.111485, 0.066181, 0.066181, 0.10481, 0.15008, 0.096677, 0.102787, 0.179055, 0.239899, 0.158265, 0.164327, 0.15284, 0.127496, 0.191378, 0.127496, 0.139895, 0.243554, 0.247041, 0.232838, 0.236433, 0.31487, 0.295083, 0.390993, 0.440853, 0.349426, 0.374039, 0.390993, 0.390993, 0.394753, 0.328603, 0.422041, 0.414856, 0.390993, 0.318242, 0.349426, 0.444081, 0.332115, 0.216401, 0.222385, 0.229226, 0.144935, 0.17593, 0.229226, 0.239899, 0.271506, 0.352862, 0.36309, 0.440853, 0.440853, 0.447574, 0.447574, 0.440853, 0.440853, 0.380708, 0.486429, 0.370445, 0.332115, 0.349426, 0.444081, 0.436924, 0.352862, 0.436924, 0.332115, 0.301917, 0.191378, 0.116183, 0.100716, 0.100716, 0.100716, 0.058088, 0.056825, 0.088832, 0.111485, 0.060549, 0.125101, 0.076542, 0.144935, 0.182256, 0.26085, 0.247041, 0.17593, 0.179055, 0.18812, 0.232838, 0.200174, 0.30533, 0.414856, 0.356642, 0.356642, 0.380708, 0.450668, 0.4292, 0.401658, 0.335645, 0.4292, 0.356642, 0.454136, 0.42561, 0.377384, 0.342579], '')</t>
  </si>
  <si>
    <t>[11, 12, 13, 14, 15, 19, 54, 55, 64, 90, 367, 368, 369, 371, 372, 374, 375, 376, 511, 512, 513, 514, 515, 516, 517, 518, 519, 520, 521, 522, 523, 524, 525, 526, 527]</t>
  </si>
  <si>
    <t>UPI000218674D status=activ</t>
  </si>
  <si>
    <t>([0.5017, 0.472492, 0.380708, 0.4292, 0.476583, 0.370445, 0.291804, 0.203355, 0.236433, 0.232838, 0.182256, 0.139895, 0.170161, 0.167087, 0.179055, 0.206376, 0.182256, 0.111485, 0.11371, 0.10481, 0.129801, 0.078022, 0.102787, 0.164327, 0.164327, 0.158265, 0.239899, 0.295083, 0.390993, 0.298791, 0.36309, 0.41194, 0.521092, 0.494003, 0.418646, 0.377384, 0.308712, 0.390993, 0.490133, 0.472492, 0.486429, 0.444081, 0.444081, 0.398279, 0.298791, 0.200174, 0.134866, 0.134866, 0.098513, 0.102787, 0.179055, 0.125101, 0.15008, 0.142424, 0.074921, 0.067594, 0.088832, 0.058088, 0.05306, 0.051831, 0.029376, 0.027463, 0.055536, 0.051831, 0.06312, 0.111485, 0.10481, 0.085092, 0.069024, 0.098513, 0.092881, 0.096677, 0.069024, 0.085092, 0.071867, 0.139895, 0.21291, 0.206376, 0.219301, 0.147574, 0.147574, 0.15008, 0.161087, 0.139895, 0.232838, 0.203355, 0.203355, 0.30533, 0.377384, 0.42561, 0.387226, 0.359901, 0.339168, 0.444081, 0.422041, 0.36309, 0.359901, 0.275179, 0.236433, 0.318242, 0.332115, 0.339168, 0.436924, 0.414856, 0.377384, 0.370445, 0.31487, 0.30533, 0.31487, 0.346032, 0.370445, 0.41194, 0.356642, 0.366687, 0.349426, 0.25031, 0.352862, 0.342579, 0.342579, 0.374039, 0.346032, 0.346032, 0.370445, 0.332115, 0.232838, 0.31487, 0.222385, 0.216401, 0.129801, 0.066181, 0.071867, 0.047319, 0.06184, 0.100716, 0.118441, 0.127496, 0.206376, 0.225814, 0.229226, 0.222385, 0.144935, 0.164327, 0.139895, 0.096677, 0.069024, 0.125101, 0.066181, 0.109221, 0.173081, 0.308712, 0.40511, 0.398279, 0.342579, 0.243554, 0.164327, 0.134866, 0.137348, 0.137348, 0.074921, 0.049374, 0.085092, 0.15008, 0.155435, 0.26085, 0.225814, 0.247041, 0.264545, 0.390993, 0.401658, 0.408655, 0.346032, 0.359901, 0.370445, 0.450668, 0.472492, 0.59508, 0.59508, 0.494003, 0.476583, 0.562014, 0.517562, 0.4292, 0.4292, 0.394753, 0.342579, 0.408655, 0.450668, 0.450668, 0.450668, 0.436924, 0.352862, 0.387226, 0.346032, 0.332115, 0.311707, 0.291804, 0.291804, 0.298791, 0.298791, 0.308712, 0.30533, 0.401658, 0.494003, 0.380708, 0.4292, 0.468512, 0.359901, 0.394753, 0.295083, 0.232838, 0.155435, 0.170161, 0.173081, 0.170161, 0.139895, 0.137348, 0.18812, 0.147574, 0.11371, 0.144935, 0.111485, 0.074921, 0.05306, 0.032677], '')</t>
  </si>
  <si>
    <t>[0, 32, 175, 176, 179, 180]</t>
  </si>
  <si>
    <t>UPI000218674E status=activ</t>
  </si>
  <si>
    <t>([0.011518, 0.013821, 0.010672, 0.009977, 0.014075, 0.012727, 0.018787, 0.024393, 0.026892, 0.038858, 0.033407, 0.046336, 0.085092, 0.071867, 0.06312, 0.11371, 0.139895, 0.139895, 0.164327, 0.161087, 0.25031, 0.301917, 0.298791, 0.281712, 0.342579, 0.308712, 0.387226, 0.311707, 0.31487, 0.374039, 0.328603, 0.390993, 0.41194, 0.346032, 0.398279, 0.387226, 0.295083, 0.196879, 0.191378, 0.185198, 0.288399, 0.158265, 0.191378, 0.236433, 0.346032, 0.352862, 0.301917, 0.301917, 0.377384, 0.284882, 0.194234, 0.236433, 0.25406, 0.191378, 0.173081, 0.161087, 0.094817, 0.147574, 0.225814, 0.332115, 0.268042, 0.17593, 0.18812, 0.15284, 0.142424, 0.15008, 0.147574, 0.161087, 0.161087, 0.170161, 0.170161, 0.236433, 0.191378, 0.182256, 0.182256, 0.17593, 0.147574, 0.200174, 0.200174, 0.200174, 0.185198, 0.170161, 0.15008, 0.268042, 0.295083, 0.209395, 0.203355, 0.173081, 0.229226, 0.144935, 0.132295, 0.209395, 0.206376, 0.239899, 0.206376, 0.236433, 0.328603, 0.370445, 0.398279, 0.352862, 0.328603, 0.335645, 0.418646, 0.447574, 0.450668, 0.366687, 0.461924, 0.444081, 0.483068, 0.40511, 0.40511, 0.398279, 0.401658, 0.398279, 0.318242, 0.356642, 0.328603, 0.321458, 0.229226, 0.247041, 0.216401, 0.26085, 0.173081, 0.102787, 0.158265, 0.11371, 0.191378, 0.185198, 0.185198, 0.158265, 0.200174, 0.298791, 0.271506, 0.243554, 0.243554, 0.291804, 0.284882, 0.232838, 0.257454, 0.311707, 0.308712, 0.366687, 0.324872, 0.384043, 0.454136, 0.422041, 0.422041, 0.377384, 0.394753, 0.318242, 0.342579, 0.308712, 0.268042, 0.291804, 0.318242, 0.257454, 0.257454, 0.200174, 0.281712, 0.185198, 0.155435, 0.15284, 0.102787, 0.078022, 0.090864, 0.069024, 0.090864, 0.118441, 0.147574, 0.088832, 0.139895, 0.100716, 0.144935, 0.17593, 0.18812, 0.194234, 0.182256, 0.21291, 0.271506, 0.271506, 0.370445, 0.450668, 0.414856, 0.398279, 0.476583, 0.401658, 0.450668, 0.436924, 0.418646, 0.414856, 0.390993, 0.408655, 0.476583, 0.472492, 0.377384, 0.374039, 0.366687, 0.447574, 0.36309, 0.384043, 0.30533, 0.257454, 0.25031, 0.25031, 0.359901, 0.356642, 0.450668, 0.398279, 0.401658, 0.394753, 0.394753, 0.497853, 0.450668, 0.454136, 0.359901, 0.486429, 0.525368, 0.444081, 0.447574, 0.545602, 0.534167, 0.517562, 0.517562, 0.517562, 0.562014, 0.562014, 0.59014, 0.534167, 0.529623, 0.525368, 0.458154, 0.374039, 0.298791, 0.324872, 0.335645, 0.444081, 0.444081, 0.40511, 0.458154, 0.384043, 0.370445, 0.36309, 0.458154, 0.505461, 0.390993, 0.356642, 0.342579, 0.25031, 0.284882, 0.401658, 0.321458, 0.387226, 0.387226, 0.509769, 0.505461, 0.490133, 0.394753, 0.394753, 0.390993, 0.422041, 0.414856, 0.339168, 0.356642, 0.349426, 0.332115, 0.480142, 0.525368, 0.422041, 0.480142, 0.480142, 0.41194, 0.509769, 0.51388, 0.622677, 0.480142, 0.414856, 0.387226, 0.440853, 0.414856, 0.390993, 0.390993, 0.390993, 0.444081, 0.42561, 0.4292, 0.436924, 0.370445, 0.359901, 0.377384, 0.324872, 0.359901, 0.384043, 0.278302, 0.295083, 0.21291, 0.295083, 0.332115, 0.36309, 0.390993, 0.377384, 0.324872, 0.324872, 0.418646, 0.444081, 0.454136, 0.377384, 0.408655, 0.450668, 0.370445, 0.366687, 0.461924, 0.436924, 0.476583, 0.490133, 0.472492, 0.472492, 0.356642, 0.380708, 0.295083, 0.295083, 0.295083, 0.366687, 0.271506, 0.179055, 0.155435, 0.185198, 0.182256, 0.096677, 0.096677, 0.144935, 0.216401, 0.173081, 0.102787, 0.088832, 0.118441, 0.122885, 0.127496, 0.232838, 0.167087, 0.236433, 0.206376, 0.179055, 0.182256, 0.268042, 0.359901, 0.390993, 0.321458, 0.321458, 0.321458, 0.30533, 0.229226, 0.243554, 0.268042, 0.352862, 0.271506, 0.295083, 0.288399, 0.328603, 0.209395, 0.275179, 0.295083, 0.257454, 0.301917, 0.31487, 0.31487, 0.216401, 0.229226, 0.225814, 0.21291, 0.284882, 0.284882, 0.284882, 0.268042, 0.284882, 0.284882, 0.268042, 0.275179, 0.295083, 0.239899, 0.349426, 0.370445, 0.356642, 0.440853, 0.4292, 0.346032, 0.318242, 0.401658, 0.401658, 0.436924, 0.450668, 0.450668, 0.359901, 0.40511, 0.408655, 0.40511, 0.398279, 0.40511, 0.398279, 0.394753, 0.480142, 0.398279, 0.380708, 0.374039, 0.281712, 0.196879, 0.278302, 0.243554, 0.164327, 0.161087, 0.132295, 0.203355, 0.203355, 0.298791, 0.247041, 0.147574, 0.134866, 0.139895, 0.206376, 0.139895, 0.127496, 0.086953, 0.090864, 0.092881, 0.06312, 0.096677, 0.167087, 0.167087, 0.155435, 0.164327, 0.098513, 0.100716, 0.098513, 0.058088, 0.06184, 0.06312, 0.079919, 0.079919, 0.064632, 0.038042, 0.064632, 0.064632, 0.096677, 0.071867, 0.0704, 0.11371, 0.11371, 0.100716, 0.090864, 0.139895, 0.17593, 0.225814, 0.229226, 0.200174, 0.281712, 0.229226, 0.308712, 0.384043, 0.356642, 0.377384], '')</t>
  </si>
  <si>
    <t>[216, 219, 220, 221, 222, 223, 224, 225, 226, 227, 228, 229, 243, 253, 254, 266, 271, 272, 273]</t>
  </si>
  <si>
    <t>UPI000218674F status=activ</t>
  </si>
  <si>
    <t>([0.229226, 0.139895, 0.083462, 0.050641, 0.074921, 0.079919, 0.111485, 0.147574, 0.088832, 0.109221, 0.078022, 0.079919, 0.048328, 0.048328, 0.047319, 0.046336, 0.048328, 0.046336, 0.10481, 0.06312, 0.060549, 0.06184, 0.102787, 0.164327, 0.219301, 0.21291, 0.144935, 0.092881, 0.073402, 0.094817, 0.081712, 0.137348, 0.094817, 0.122885, 0.109221, 0.111485, 0.111485, 0.17593, 0.206376, 0.125101, 0.191378, 0.18812, 0.268042, 0.278302, 0.196879, 0.196879, 0.196879, 0.311707, 0.301917, 0.324872, 0.328603, 0.359901, 0.359901, 0.494003, 0.529623, 0.433034, 0.36309, 0.398279, 0.318242, 0.194234, 0.288399, 0.284882, 0.203355, 0.147574, 0.125101, 0.125101, 0.144935, 0.090864, 0.056825, 0.100716, 0.096677, 0.083462, 0.081712, 0.085092, 0.059222, 0.056825, 0.106997, 0.155435, 0.125101, 0.18812, 0.275179, 0.185198, 0.125101, 0.134866, 0.132295, 0.155435, 0.239899, 0.236433, 0.321458, 0.387226, 0.356642, 0.278302, 0.295083, 0.295083, 0.288399, 0.239899, 0.239899, 0.239899, 0.17593, 0.158265, 0.167087, 0.179055, 0.179055, 0.25031, 0.324872, 0.398279, 0.301917, 0.21291, 0.219301, 0.196879, 0.122885, 0.144935, 0.25031, 0.324872, 0.324872, 0.321458, 0.401658, 0.401658, 0.401658, 0.468512, 0.486429, 0.408655, 0.318242, 0.41194, 0.41194, 0.324872, 0.243554, 0.328603, 0.418646, 0.342579, 0.374039, 0.465241, 0.450668, 0.394753, 0.380708, 0.349426, 0.328603, 0.288399, 0.264545, 0.216401, 0.182256, 0.15008, 0.21291], '')</t>
  </si>
  <si>
    <t>[54]</t>
  </si>
  <si>
    <t>UPI0002186750 status=activ</t>
  </si>
  <si>
    <t>([0.332115, 0.308712, 0.196879, 0.26085, 0.173081, 0.200174, 0.268042, 0.328603, 0.311707, 0.243554, 0.275179, 0.243554, 0.209395, 0.125101, 0.137348, 0.142424, 0.167087, 0.17593, 0.182256, 0.21291, 0.161087, 0.158265, 0.129801, 0.206376, 0.122885, 0.122885, 0.137348, 0.118441, 0.098513, 0.125101, 0.196879, 0.18812, 0.173081, 0.200174, 0.206376, 0.200174, 0.167087, 0.182256, 0.170161, 0.170161, 0.182256, 0.158265, 0.098513, 0.158265, 0.170161, 0.158265, 0.25031, 0.26085, 0.191378, 0.132295, 0.137348, 0.144935, 0.088832, 0.147574, 0.15008, 0.167087, 0.109221, 0.139895, 0.200174, 0.129801, 0.132295, 0.073402, 0.147574, 0.225814, 0.139895, 0.134866, 0.247041, 0.25031, 0.222385, 0.225814, 0.229226, 0.21291, 0.142424, 0.232838, 0.15284, 0.17593, 0.243554, 0.222385, 0.15284, 0.092881, 0.158265, 0.090864, 0.076542, 0.036378, 0.038858, 0.071867, 0.03976, 0.017797, 0.010672, 0.009483, 0.008276, 0.010372, 0.010926, 0.013265, 0.009096, 0.014783, 0.013821, 0.009977, 0.016021, 0.014315, 0.025316, 0.015078, 0.015078, 0.023087, 0.049374, 0.049374, 0.045352, 0.076542, 0.096677, 0.167087, 0.122885, 0.137348, 0.15284, 0.139895, 0.167087, 0.137348, 0.127496, 0.098513, 0.144935, 0.079919, 0.132295, 0.071867, 0.118441, 0.191378, 0.232838, 0.158265, 0.170161, 0.167087, 0.18812, 0.216401, 0.129801, 0.173081, 0.170161, 0.182256, 0.098513, 0.096677, 0.196879, 0.179055, 0.132295, 0.132295, 0.134866, 0.078022, 0.15008, 0.102787, 0.078022, 0.0704, 0.127496, 0.118441, 0.071867, 0.034884, 0.045352, 0.090864, 0.088832, 0.15008, 0.139895, 0.268042, 0.284882, 0.275179, 0.30533, 0.40511, 0.40511, 0.40511, 0.4292, 0.41194, 0.366687, 0.401658, 0.318242, 0.196879, 0.194234, 0.284882, 0.295083, 0.179055, 0.185198, 0.216401, 0.216401, 0.219301, 0.194234, 0.10481, 0.102787, 0.046336, 0.049374, 0.024393, 0.023963, 0.037156, 0.040537, 0.085092, 0.085092, 0.15008, 0.161087, 0.147574, 0.164327, 0.17593, 0.26085, 0.173081, 0.173081, 0.173081, 0.173081, 0.111485, 0.132295, 0.088832, 0.170161, 0.129801, 0.247041, 0.335645, 0.30533, 0.239899, 0.164327, 0.17593, 0.137348, 0.179055, 0.196879, 0.182256, 0.247041, 0.194234, 0.26085, 0.182256, 0.155435, 0.076542, 0.085092, 0.073402, 0.118441, 0.106997, 0.078022, 0.045352, 0.048328, 0.064632, 0.090864, 0.090864, 0.083462, 0.083462, 0.100716, 0.088832, 0.05306, 0.034068, 0.059222, 0.034884, 0.035586, 0.051831, 0.100716, 0.086953, 0.147574, 0.079919, 0.096677, 0.129801, 0.200174, 0.194234, 0.102787, 0.055536, 0.06184, 0.034884, 0.024393, 0.028695, 0.028107, 0.048328, 0.073402, 0.073402, 0.0704, 0.134866, 0.094817, 0.111485, 0.11371, 0.11371, 0.155435, 0.0704, 0.049374, 0.035586, 0.019401, 0.023963, 0.031287, 0.038858, 0.074921, 0.137348, 0.118441, 0.129801, 0.074921, 0.044297, 0.044297, 0.083462, 0.076542, 0.100716, 0.069024, 0.120615, 0.122885, 0.147574, 0.247041, 0.339168, 0.401658, 0.529623, 0.642678, 0.694846, 0.733139, 0.712013, 0.685117, 0.680603, 0.642678, 0.798249, 0.91684, 0.922952, 0.91684], '')</t>
  </si>
  <si>
    <t>[287, 288, 289, 290, 291, 292, 293, 294, 295, 296, 297, 298]</t>
  </si>
  <si>
    <t>UPI0002186751 status=activ</t>
  </si>
  <si>
    <t>([0.147574, 0.21291, 0.15284, 0.191378, 0.182256, 0.127496, 0.15284, 0.109221, 0.132295, 0.106997, 0.102787, 0.132295, 0.106997, 0.10481, 0.050641, 0.078022, 0.073402, 0.074921, 0.074921, 0.051831, 0.059222, 0.118441, 0.109221, 0.167087, 0.139895, 0.102787, 0.173081, 0.179055, 0.17593, 0.182256, 0.209395, 0.219301, 0.182256, 0.229226, 0.191378, 0.295083, 0.257454, 0.359901, 0.25406, 0.182256, 0.222385, 0.21291, 0.179055, 0.194234, 0.129801, 0.090864, 0.147574, 0.164327, 0.086953, 0.15284, 0.158265, 0.200174, 0.170161, 0.139895, 0.088832, 0.11371, 0.11371, 0.139895, 0.081712, 0.147574, 0.216401, 0.118441, 0.118441, 0.147574, 0.134866, 0.134866, 0.222385, 0.147574, 0.102787, 0.18812, 0.179055, 0.092881, 0.081712, 0.06312, 0.10481, 0.094817, 0.058088, 0.0704, 0.088832, 0.144935, 0.155435, 0.155435, 0.17593, 0.18812, 0.182256, 0.15008, 0.182256, 0.173081, 0.191378, 0.229226, 0.222385, 0.225814, 0.366687, 0.335645, 0.450668, 0.356642, 0.447574, 0.557691, 0.521092, 0.440853, 0.458154, 0.447574, 0.447574, 0.447574, 0.42561, 0.422041, 0.377384, 0.418646, 0.352862, 0.440853, 0.436924, 0.349426, 0.359901, 0.247041, 0.200174, 0.122885, 0.203355, 0.206376, 0.18812, 0.134866, 0.200174, 0.21291, 0.18812, 0.134866, 0.232838, 0.17593, 0.18812, 0.284882, 0.206376, 0.206376, 0.194234, 0.194234, 0.243554, 0.206376, 0.298791, 0.298791, 0.318242, 0.308712, 0.318242, 0.321458, 0.384043, 0.288399, 0.25406, 0.291804, 0.271506, 0.239899, 0.225814, 0.21291, 0.209395, 0.209395, 0.278302, 0.247041, 0.247041, 0.288399, 0.232838, 0.222385, 0.30533, 0.342579, 0.278302, 0.264545, 0.194234, 0.203355, 0.321458, 0.232838, 0.203355, 0.264545, 0.194234, 0.281712, 0.291804, 0.291804, 0.268042, 0.268042, 0.216401, 0.127496, 0.122885, 0.185198, 0.200174, 0.229226, 0.271506, 0.311707, 0.31487, 0.298791, 0.21291, 0.18812, 0.284882, 0.243554, 0.271506, 0.352862, 0.26085, 0.25406, 0.179055, 0.268042, 0.167087, 0.182256, 0.308712, 0.219301, 0.222385, 0.239899, 0.137348, 0.127496, 0.147574, 0.144935, 0.129801, 0.127496, 0.127496, 0.120615, 0.179055, 0.111485, 0.106997, 0.17593, 0.203355, 0.268042, 0.200174, 0.219301, 0.257454, 0.196879, 0.295083, 0.30533, 0.173081, 0.25031, 0.247041, 0.25406, 0.173081, 0.30533, 0.387226, 0.275179, 0.284882, 0.243554, 0.352862, 0.349426, 0.30533, 0.271506, 0.268042, 0.346032, 0.440853, 0.384043, 0.328603, 0.232838, 0.239899, 0.346032, 0.26085, 0.275179, 0.281712, 0.298791, 0.236433, 0.243554, 0.349426, 0.25031, 0.288399, 0.243554, 0.243554, 0.194234, 0.170161, 0.185198, 0.106997, 0.085092, 0.085092, 0.116183, 0.106997, 0.06312, 0.049374, 0.085092, 0.076542, 0.071867, 0.120615, 0.15008, 0.086953, 0.058088, 0.122885, 0.067594, 0.100716, 0.096677, 0.132295, 0.15284, 0.139895, 0.139895, 0.139895, 0.216401, 0.164327, 0.257454, 0.332115, 0.384043, 0.356642, 0.359901, 0.328603, 0.278302, 0.284882, 0.278302, 0.349426, 0.229226, 0.288399, 0.291804, 0.308712, 0.349426, 0.264545, 0.185198, 0.278302, 0.216401, 0.229226, 0.321458, 0.232838, 0.134866, 0.129801, 0.129801, 0.134866, 0.170161, 0.139895, 0.134866, 0.21291, 0.134866, 0.206376, 0.155435, 0.132295, 0.127496, 0.122885, 0.200174, 0.185198, 0.185198, 0.191378, 0.109221, 0.116183, 0.185198, 0.264545, 0.229226, 0.236433, 0.196879, 0.15008, 0.200174, 0.158265, 0.120615, 0.200174, 0.158265], '')</t>
  </si>
  <si>
    <t>[97, 98]</t>
  </si>
  <si>
    <t>UPI0002186752 status=activ</t>
  </si>
  <si>
    <t>([0.122885, 0.179055, 0.236433, 0.137348, 0.096677, 0.122885, 0.079919, 0.081712, 0.083462, 0.102787, 0.102787, 0.125101, 0.137348, 0.243554, 0.206376, 0.185198, 0.257454, 0.173081, 0.191378, 0.179055, 0.179055, 0.196879, 0.18812, 0.17593, 0.18812, 0.225814, 0.196879, 0.284882, 0.216401, 0.247041, 0.247041, 0.278302, 0.182256, 0.264545, 0.271506, 0.191378, 0.15284, 0.15284, 0.247041, 0.134866, 0.158265, 0.147574, 0.206376, 0.216401, 0.229226, 0.31487, 0.222385, 0.170161, 0.086953, 0.100716, 0.056825, 0.06184, 0.066181, 0.125101, 0.096677, 0.050641, 0.086953, 0.10481, 0.067594, 0.038042, 0.0704, 0.035586, 0.035586, 0.029376, 0.016257, 0.016528, 0.011342, 0.018106, 0.0198, 0.041405, 0.037156, 0.071867, 0.071867, 0.085092, 0.036378, 0.024826, 0.048328, 0.027463, 0.026892, 0.023963, 0.040537, 0.03976, 0.067594, 0.042364, 0.051831, 0.076542, 0.069024, 0.10481, 0.10481, 0.094817, 0.094817, 0.10481, 0.054297, 0.048328, 0.048328, 0.11371, 0.203355, 0.116183, 0.137348, 0.15284, 0.15284, 0.139895, 0.078022, 0.078022, 0.120615, 0.129801, 0.155435, 0.155435, 0.15284, 0.196879, 0.194234, 0.132295, 0.200174, 0.200174, 0.106997, 0.048328, 0.048328, 0.051831, 0.076542, 0.073402, 0.071867, 0.127496, 0.139895, 0.225814, 0.232838, 0.236433, 0.144935, 0.083462, 0.046336, 0.046336, 0.03976, 0.059222, 0.092881, 0.040537, 0.041405, 0.041405, 0.040537, 0.031287, 0.021381, 0.013437, 0.022306, 0.023087, 0.013265, 0.007645, 0.007555, 0.008002, 0.00777, 0.00777, 0.007031, 0.008723, 0.009401, 0.006988, 0.007645, 0.007877, 0.009294, 0.013437, 0.028107, 0.058088, 0.076542, 0.096677, 0.200174, 0.196879, 0.209395, 0.200174, 0.21291, 0.232838, 0.17593, 0.109221, 0.185198, 0.301917, 0.335645, 0.203355, 0.182256, 0.194234, 0.118441, 0.203355, 0.116183, 0.088832, 0.085092, 0.064632, 0.069024, 0.06312, 0.036378, 0.032017, 0.069024, 0.074921, 0.071867, 0.055536, 0.096677, 0.100716, 0.048328, 0.026892, 0.045352, 0.106997, 0.056825, 0.079919, 0.079919, 0.132295, 0.090864, 0.102787, 0.0704, 0.034884, 0.020522, 0.034068, 0.019109, 0.011669, 0.022667, 0.024826, 0.032017, 0.026338, 0.024826, 0.05306, 0.060549, 0.040537, 0.037156, 0.073402, 0.059222, 0.048328, 0.073402, 0.142424, 0.122885, 0.170161, 0.298791, 0.359901, 0.356642, 0.418646, 0.414856, 0.295083, 0.295083, 0.321458, 0.374039, 0.384043, 0.264545, 0.335645, 0.328603, 0.318242, 0.308712, 0.380708, 0.311707, 0.291804, 0.194234, 0.102787, 0.134866, 0.094817, 0.116183, 0.144935, 0.118441, 0.125101, 0.21291, 0.170161, 0.18812, 0.179055, 0.18812, 0.31487, 0.229226, 0.324872, 0.30533, 0.232838, 0.229226, 0.31487, 0.298791, 0.401658, 0.509769, 0.401658, 0.465241, 0.390993, 0.349426, 0.433034, 0.433034, 0.377384, 0.408655, 0.408655, 0.311707, 0.332115, 0.288399, 0.41194, 0.42561, 0.370445, 0.374039, 0.352862, 0.349426, 0.356642, 0.352862, 0.25031, 0.356642, 0.335645, 0.298791, 0.298791, 0.257454, 0.26085, 0.216401, 0.155435, 0.125101, 0.196879, 0.182256, 0.225814, 0.206376, 0.142424, 0.216401, 0.200174, 0.243554, 0.225814, 0.203355, 0.173081, 0.200174, 0.196879, 0.167087, 0.194234, 0.209395, 0.179055, 0.257454, 0.356642, 0.4292, 0.476583, 0.465241, 0.384043, 0.284882, 0.281712, 0.284882, 0.291804, 0.295083, 0.291804, 0.332115, 0.370445, 0.40511, 0.5017, 0.472492, 0.494003, 0.476583, 0.454136, 0.505461, 0.490133, 0.454136, 0.42561, 0.380708, 0.36309, 0.4292, 0.541878, 0.5017, 0.622677], '')</t>
  </si>
  <si>
    <t>[262, 325, 330, 337, 338, 339]</t>
  </si>
  <si>
    <t>UPI0002186753 status=activ</t>
  </si>
  <si>
    <t>([0.012491, 0.013613, 0.009015, 0.00777, 0.006374, 0.006894, 0.005992, 0.004835, 0.004358, 0.004161, 0.003804, 0.004483, 0.004247, 0.003298, 0.003555, 0.004976, 0.004976, 0.004976, 0.004976, 0.003512, 0.005011, 0.005799, 0.005799, 0.008525, 0.008075, 0.013437, 0.018106, 0.0198, 0.032017, 0.071867, 0.132295, 0.216401, 0.125101, 0.067594, 0.067594, 0.118441, 0.074921, 0.132295, 0.06184, 0.071867, 0.129801, 0.088832, 0.139895, 0.191378, 0.206376, 0.222385, 0.158265, 0.15284, 0.232838, 0.268042, 0.170161, 0.096677, 0.094817, 0.098513, 0.100716, 0.194234, 0.196879, 0.295083, 0.203355, 0.298791, 0.271506, 0.194234, 0.25031, 0.264545, 0.155435, 0.081712, 0.073402, 0.047319, 0.049374, 0.046336, 0.046336, 0.074921, 0.129801, 0.139895, 0.225814, 0.321458, 0.257454, 0.219301, 0.194234, 0.194234, 0.206376, 0.142424, 0.216401, 0.106997, 0.098513, 0.185198, 0.271506, 0.374039, 0.51388, 0.387226, 0.387226, 0.298791, 0.264545, 0.25406, 0.200174, 0.206376, 0.129801, 0.170161, 0.21291, 0.222385, 0.222385, 0.209395, 0.191378, 0.125101, 0.243554, 0.243554, 0.219301, 0.142424, 0.161087, 0.15284, 0.239899, 0.182256, 0.271506, 0.31487, 0.321458, 0.366687, 0.264545, 0.366687, 0.295083, 0.301917, 0.264545, 0.332115, 0.349426, 0.447574, 0.529623, 0.398279, 0.324872, 0.288399, 0.342579, 0.247041, 0.239899, 0.167087, 0.222385, 0.219301, 0.243554, 0.229226, 0.229226, 0.288399, 0.196879, 0.268042, 0.268042, 0.268042, 0.311707, 0.222385, 0.219301, 0.232838, 0.257454, 0.232838, 0.236433, 0.271506, 0.349426, 0.281712, 0.366687, 0.387226, 0.40511, 0.295083, 0.298791, 0.301917, 0.26085, 0.377384, 0.370445, 0.284882, 0.31487, 0.298791, 0.308712, 0.31487, 0.225814, 0.203355, 0.30533, 0.335645, 0.349426, 0.332115, 0.370445, 0.284882, 0.275179, 0.17593, 0.167087, 0.106997, 0.116183, 0.194234, 0.137348, 0.134866, 0.125101, 0.132295, 0.134866, 0.122885, 0.118441, 0.118441, 0.196879, 0.139895, 0.144935, 0.144935, 0.102787, 0.076542, 0.120615, 0.100716, 0.100716, 0.164327, 0.243554, 0.232838, 0.21291, 0.185198, 0.120615, 0.132295, 0.122885, 0.147574, 0.219301, 0.222385, 0.308712, 0.308712, 0.394753, 0.40511, 0.422041, 0.458154, 0.553315, 0.553315, 0.59014, 0.720929, 0.741537, 0.648219, 0.648219, 0.517562, 0.648219, 0.642678, 0.73685, 0.648219, 0.59508, 0.59917, 0.604312, 0.494003, 0.490133, 0.472492, 0.384043, 0.370445, 0.418646, 0.30533, 0.30533, 0.321458, 0.222385, 0.209395, 0.185198, 0.17593, 0.25406, 0.225814, 0.239899, 0.229226, 0.264545, 0.232838, 0.232838, 0.158265, 0.239899, 0.158265, 0.134866, 0.200174, 0.125101, 0.090864, 0.167087, 0.111485, 0.11371, 0.179055, 0.173081, 0.170161, 0.179055, 0.179055, 0.102787, 0.127496, 0.06184, 0.076542, 0.050641, 0.050641, 0.092881, 0.096677, 0.158265, 0.125101, 0.137348, 0.164327, 0.203355, 0.167087, 0.200174, 0.15008, 0.085092, 0.086953, 0.085092, 0.079919, 0.098513, 0.167087, 0.164327, 0.291804, 0.25031, 0.247041, 0.239899, 0.225814, 0.17593, 0.170161, 0.243554, 0.125101, 0.158265, 0.120615, 0.15284, 0.106997, 0.139895, 0.25406, 0.15284, 0.236433, 0.239899, 0.139895, 0.078022, 0.120615, 0.125101, 0.15284, 0.203355, 0.216401, 0.106997, 0.142424, 0.090864, 0.109221, 0.096677, 0.100716, 0.134866, 0.102787, 0.203355, 0.100716, 0.051831, 0.096677, 0.05306, 0.051831, 0.045352, 0.045352, 0.036378, 0.019401, 0.013016, 0.018415, 0.018415, 0.018787, 0.011669, 0.020522, 0.013821, 0.020876, 0.012491, 0.008075, 0.007031, 0.004431, 0.004414, 0.004388, 0.003804, 0.003757, 0.002727, 0.002555, 0.002512, 0.002529, 0.003276, 0.002976, 0.002727, 0.002327, 0.003461, 0.003246, 0.002138, 0.002606, 0.002623, 0.00246, 0.002529, 0.00283, 0.004483, 0.004976, 0.005623, 0.004689, 0.004646, 0.006245, 0.009977, 0.009096, 0.009401, 0.007031, 0.008525, 0.005872, 0.004899, 0.004646, 0.006421, 0.006194, 0.005683, 0.004513, 0.006533, 0.005992, 0.004899, 0.004611, 0.005086, 0.00389, 0.005318, 0.006194, 0.004414, 0.003109, 0.003924, 0.002662, 0.003478, 0.002881, 0.0028, 0.003053, 0.003212, 0.003341, 0.00407, 0.002881, 0.003212, 0.002336, 0.002503, 0.003804, 0.003804, 0.003461, 0.00558, 0.005734, 0.004775, 0.005734, 0.008895, 0.010926, 0.020165, 0.020522, 0.028695, 0.058088, 0.120615, 0.118441, 0.116183, 0.11371, 0.219301, 0.31487, 0.433034, 0.476583, 0.387226, 0.380708, 0.505461, 0.352862, 0.352862, 0.5017, 0.517562, 0.366687, 0.236433, 0.232838, 0.129801, 0.185198, 0.102787, 0.048328, 0.022667, 0.022306, 0.022306, 0.013265, 0.007315, 0.004689, 0.006039, 0.006039, 0.005011, 0.003177, 0.003864, 0.003727, 0.003405, 0.003821, 0.004161, 0.005872, 0.004247, 0.004358, 0.002976, 0.004315, 0.005799, 0.005378, 0.005223, 0.004388, 0.005623, 0.007177, 0.009187, 0.005872, 0.006894, 0.005734, 0.006374, 0.005318, 0.005318, 0.004689, 0.003298, 0.00316, 0.002705, 0.0028, 0.003997, 0.004208, 0.004208, 0.004431, 0.005932, 0.004388, 0.004976, 0.004513, 0.005503, 0.004646, 0.004775, 0.004835, 0.007422, 0.01078, 0.018415, 0.011106, 0.013821, 0.030611, 0.060549, 0.079919, 0.142424, 0.137348, 0.158265, 0.073402, 0.059222, 0.060549, 0.058088, 0.038858, 0.055536, 0.040537, 0.078022, 0.067594, 0.067594, 0.059222, 0.031287, 0.032677, 0.06184, 0.028107, 0.014075, 0.011669, 0.01204, 0.01204, 0.008409, 0.011106, 0.010926, 0.008525, 0.006894, 0.010131, 0.019401, 0.018787, 0.023087, 0.024393, 0.038858, 0.028695, 0.020876, 0.020522, 0.011342, 0.009865, 0.014783, 0.016257, 0.013821, 0.009015, 0.007877, 0.008075, 0.00558, 0.007259, 0.00962, 0.009865, 0.009728, 0.00962, 0.006894, 0.007645, 0.007315, 0.008723, 0.006795, 0.005992, 0.009187, 0.015694, 0.021816, 0.028695, 0.059222, 0.092881, 0.086953, 0.051831, 0.071867, 0.142424, 0.170161, 0.102787, 0.185198, 0.118441, 0.137348, 0.21291, 0.194234, 0.167087, 0.17593, 0.247041, 0.352862, 0.324872, 0.318242, 0.21291, 0.203355, 0.137348, 0.094817, 0.179055, 0.298791, 0.229226, 0.25406, 0.281712, 0.394753, 0.295083, 0.352862, 0.321458, 0.335645, 0.339168, 0.339168, 0.271506, 0.339168, 0.321458, 0.328603, 0.239899, 0.281712, 0.200174, 0.185198, 0.247041, 0.134866, 0.134866, 0.134866, 0.118441, 0.10481, 0.090864, 0.147574, 0.185198, 0.196879, 0.191378, 0.15008, 0.142424, 0.170161, 0.079919, 0.085092, 0.079919, 0.083462, 0.106997, 0.179055, 0.164327, 0.170161, 0.291804, 0.295083, 0.40511, 0.408655, 0.414856, 0.422041, 0.390993, 0.390993, 0.40511, 0.4292, 0.433034, 0.494003, 0.538167, 0.570702, 0.570702, 0.562014, 0.690604, 0.648219, 0.59014, 0.741537, 0.657645, 0.690604, 0.703578, 0.671169, 0.59014, 0.59014, 0.534167, 0.570702, 0.472492, 0.370445, 0.384043, 0.454136, 0.41194, 0.328603, 0.41194, 0.42561, 0.387226, 0.374039, 0.414856, 0.444081, 0.433034, 0.497853, 0.359901, 0.349426, 0.291804, 0.271506, 0.196879, 0.243554, 0.26085, 0.335645, 0.41194, 0.374039, 0.332115, 0.359901, 0.352862, 0.36309, 0.321458, 0.288399, 0.284882, 0.275179, 0.247041, 0.219301, 0.236433, 0.352862, 0.275179, 0.278302, 0.298791, 0.380708, 0.339168, 0.339168, 0.339168, 0.352862, 0.387226, 0.401658, 0.321458, 0.377384, 0.380708, 0.346032, 0.335645, 0.257454, 0.278302, 0.30533, 0.257454, 0.239899, 0.239899, 0.31487, 0.398279, 0.461924, 0.374039, 0.401658, 0.311707, 0.311707, 0.236433, 0.219301, 0.216401, 0.31487, 0.342579, 0.298791, 0.377384, 0.436924, 0.483068, 0.468512, 0.40511, 0.483068, 0.380708, 0.380708, 0.401658, 0.311707, 0.324872, 0.414856, 0.418646, 0.408655, 0.401658, 0.401658, 0.352862, 0.318242, 0.298791, 0.298791, 0.342579, 0.236433, 0.200174, 0.25031, 0.268042, 0.239899, 0.243554, 0.356642, 0.352862, 0.328603, 0.422041, 0.346032, 0.346032, 0.352862, 0.377384, 0.295083, 0.298791, 0.339168, 0.339168, 0.359901, 0.328603, 0.349426, 0.349426, 0.418646, 0.36309, 0.352862, 0.480142, 0.494003, 0.486429, 0.390993, 0.311707, 0.275179, 0.257454, 0.243554, 0.167087, 0.219301, 0.31487, 0.380708, 0.284882, 0.311707, 0.301917, 0.291804, 0.173081, 0.288399, 0.196879, 0.236433, 0.236433, 0.11371, 0.064632, 0.064632, 0.06184, 0.098513, 0.06312, 0.11371, 0.073402, 0.090864, 0.109221, 0.10481, 0.106997, 0.102787, 0.055536, 0.05306, 0.037156, 0.067594, 0.054297, 0.049374, 0.06184, 0.047319, 0.050641, 0.081712, 0.040537, 0.074921, 0.073402, 0.134866, 0.122885, 0.147574, 0.182256, 0.15284, 0.147574, 0.139895, 0.216401, 0.31487, 0.318242, 0.380708, 0.324872, 0.288399, 0.346032, 0.264545, 0.318242, 0.433034, 0.332115, 0.394753, 0.387226, 0.390993, 0.295083, 0.328603, 0.398279, 0.390993, 0.268042, 0.229226, 0.229226, 0.25406, 0.158265, 0.122885, 0.15008, 0.18812, 0.219301, 0.167087, 0.216401, 0.219301, 0.206376, 0.324872, 0.359901, 0.318242, 0.311707, 0.414856, 0.284882, 0.288399, 0.288399, 0.311707, 0.239899, 0.170161, 0.086953, 0.15284, 0.122885, 0.067594, 0.040537, 0.024826, 0.020876, 0.015694, 0.00962, 0.006795, 0.005623, 0.004976, 0.004208, 0.003079, 0.003246, 0.004208, 0.002761, 0.002727, 0.002606, 0.003997, 0.003478, 0.004135, 0.003341, 0.003607, 0.003607, 0.003607, 0.003671, 0.005872, 0.004976, 0.006421, 0.006421, 0.005378, 0.006078, 0.007259, 0.008156, 0.00558, 0.004921, 0.005318, 0.005318, 0.005872, 0.00543, 0.008624, 0.008156, 0.011342, 0.015344, 0.029376, 0.028107, 0.020876, 0.009401, 0.014783, 0.009977, 0.016021, 0.015344, 0.009187, 0.011106, 0.010131, 0.009483, 0.010926, 0.009977, 0.009977, 0.011518, 0.011106, 0.011106, 0.011669, 0.007422, 0.005223, 0.003607, 0.003366, 0.005223, 0.005223, 0.004577, 0.005992, 0.006142, 0.006142, 0.007422, 0.007259, 0.011669, 0.020876, 0.020876, 0.038858, 0.020876, 0.014586, 0.015344, 0.011342, 0.014783, 0.015078, 0.028107, 0.042364, 0.064632, 0.056825, 0.066181, 0.090864, 0.042364, 0.042364, 0.100716, 0.067594, 0.032677, 0.020165, 0.021816, 0.020876, 0.01204, 0.016528, 0.014586, 0.014315, 0.010509, 0.010131, 0.010926, 0.00777, 0.010221, 0.008409, 0.006894, 0.007031, 0.005992, 0.008409, 0.008075, 0.006374, 0.009187, 0.015694, 0.020876, 0.020876, 0.022667, 0.045352, 0.045352, 0.054297, 0.049374, 0.10481, 0.10481, 0.106997, 0.083462, 0.066181, 0.125101, 0.127496, 0.125101, 0.158265, 0.158265, 0.167087, 0.125101, 0.0704, 0.051831, 0.026892, 0.013437, 0.008002, 0.006142, 0.008002, 0.008895, 0.006039, 0.00407, 0.003276, 0.004161, 0.004414, 0.004513, 0.004736, 0.003821, 0.005318, 0.005378, 0.004646, 0.004689, 0.006482, 0.006194, 0.007315, 0.01227, 0.023087, 0.05306, 0.086953, 0.074921, 0.132295, 0.239899, 0.346032, 0.418646, 0.394753, 0.517562, 0.490133, 0.458154, 0.666105, 0.642678, 0.632174, 0.741537], '')</t>
  </si>
  <si>
    <t>[88, 124, 214, 215, 216, 217, 218, 219, 220, 221, 222, 223, 224, 225, 226, 227, 228, 426, 429, 430, 633, 634, 635, 636, 637, 638, 639, 640, 641, 642, 643, 644, 645, 646, 647, 648, 1031, 1034, 1035, 1036, 1037]</t>
  </si>
  <si>
    <t>UPI0002186754 status=activ</t>
  </si>
  <si>
    <t>([0.079919, 0.142424, 0.170161, 0.111485, 0.100716, 0.051831, 0.066181, 0.038858, 0.054297, 0.074921, 0.047319, 0.054297, 0.05306, 0.122885, 0.118441, 0.127496, 0.122885, 0.122885, 0.06184, 0.033407, 0.024826, 0.034884, 0.013821, 0.010926, 0.009865, 0.008804, 0.008804, 0.007555, 0.011903, 0.01227, 0.008624, 0.010509, 0.007555, 0.00777, 0.00543, 0.003864, 0.00407, 0.003177, 0.00225, 0.002606, 0.003246, 0.003701, 0.003212, 0.003366, 0.004135, 0.004775, 0.004388, 0.004414, 0.004899, 0.004611, 0.004483, 0.005932, 0.006567, 0.010131, 0.013265, 0.017797, 0.017797, 0.009015, 0.01227, 0.011669, 0.01078, 0.008075, 0.006701, 0.005011, 0.005992, 0.004135, 0.003671, 0.004247, 0.005734, 0.004976, 0.004414, 0.004388, 0.004388, 0.004358, 0.003461, 0.003997, 0.004736, 0.006795, 0.010672, 0.006701, 0.008525, 0.01078, 0.009865, 0.009865, 0.015344, 0.020522, 0.020876, 0.026338, 0.023534, 0.025316, 0.020876, 0.017797, 0.010131, 0.009728, 0.010221, 0.015694, 0.015694, 0.009096, 0.008723, 0.005932, 0.009728, 0.011518, 0.010926, 0.0198, 0.020165, 0.020165, 0.016257, 0.031287, 0.024393, 0.043307, 0.020876, 0.032677, 0.055536, 0.120615, 0.05306, 0.030003, 0.030003, 0.013613, 0.01204, 0.013613, 0.013613, 0.01227, 0.008156, 0.009187, 0.006701, 0.006795, 0.00558, 0.006533, 0.006374, 0.005799, 0.003997, 0.00543, 0.003997, 0.002606, 0.00246, 0.003276, 0.003607, 0.002512, 0.003298, 0.003607, 0.002482, 0.002435, 0.001709, 0.002606, 0.001872, 0.001675, 0.00246, 0.003461, 0.00243, 0.002194, 0.002435, 0.002482, 0.001748, 0.001778, 0.00225, 0.001906, 0.00155, 0.001288, 0.001499, 0.001417, 0.001305, 0.001408, 0.002035, 0.002761, 0.001808, 0.002117, 0.002976, 0.00292, 0.003109, 0.004431, 0.00515, 0.004388, 0.004388, 0.006039, 0.008624, 0.00777, 0.00962, 0.017138, 0.032677, 0.023963, 0.042364, 0.10481, 0.179055, 0.122885, 0.132295, 0.137348, 0.11371, 0.127496, 0.125101, 0.090864, 0.078022, 0.032677, 0.076542, 0.116183, 0.06184, 0.060549, 0.118441, 0.10481, 0.049374, 0.051831, 0.106997, 0.049374, 0.038042, 0.033407, 0.028107, 0.026892, 0.032017, 0.032677, 0.016826, 0.016528, 0.021381, 0.021816, 0.056825, 0.043307, 0.026338, 0.048328, 0.024826, 0.014315, 0.014586, 0.014783, 0.014075, 0.008895, 0.009015, 0.008002, 0.007877, 0.009728, 0.006988, 0.005992, 0.007315, 0.008804, 0.009096, 0.006421, 0.004736, 0.004483, 0.004388, 0.006078, 0.005249, 0.007645, 0.010926, 0.011106, 0.011518, 0.01227, 0.016826, 0.028695, 0.044297, 0.025316, 0.018787, 0.032677, 0.046336, 0.035586, 0.051831, 0.027463, 0.038858, 0.034884, 0.026338, 0.018106, 0.015344, 0.020876, 0.018787, 0.012491, 0.013265, 0.022667, 0.017797, 0.025762, 0.028695, 0.018787, 0.020165, 0.03976, 0.040537, 0.030003, 0.040537, 0.042364, 0.045352, 0.06184, 0.129801, 0.098513, 0.18812, 0.219301, 0.216401, 0.158265, 0.236433, 0.236433, 0.236433, 0.278302, 0.268042, 0.26085, 0.339168, 0.332115, 0.31487, 0.311707, 0.433034, 0.468512, 0.398279, 0.476583, 0.461924, 0.440853, 0.545602, 0.534167, 0.521092, 0.505461, 0.622677, 0.613573, 0.585406], '')</t>
  </si>
  <si>
    <t>[296, 297, 298, 299, 300, 301, 302]</t>
  </si>
  <si>
    <t>UPI0002186755 status=activ</t>
  </si>
  <si>
    <t>([0.111485, 0.164327, 0.219301, 0.275179, 0.318242, 0.21291, 0.206376, 0.200174, 0.132295, 0.094817, 0.120615, 0.15008, 0.086953, 0.047319, 0.041405, 0.037156, 0.05306, 0.098513, 0.134866, 0.185198, 0.222385, 0.134866, 0.125101, 0.098513, 0.102787, 0.102787, 0.17593, 0.219301, 0.264545, 0.335645, 0.324872, 0.332115, 0.25406, 0.342579, 0.42561, 0.342579, 0.36309, 0.390993, 0.422041, 0.476583, 0.390993, 0.301917, 0.301917, 0.222385, 0.264545, 0.161087, 0.155435, 0.098513, 0.106997, 0.066181, 0.046336, 0.092881, 0.083462, 0.073402, 0.076542, 0.051831, 0.05306, 0.049374, 0.054297, 0.025762, 0.024393, 0.038858, 0.074921, 0.127496, 0.206376, 0.142424, 0.257454, 0.194234, 0.185198, 0.127496, 0.129801, 0.203355, 0.167087, 0.109221, 0.200174, 0.194234, 0.264545, 0.281712, 0.281712, 0.271506, 0.271506, 0.239899, 0.247041, 0.15284, 0.144935, 0.083462, 0.125101, 0.086953, 0.132295, 0.219301, 0.182256, 0.185198, 0.111485, 0.127496, 0.219301, 0.122885, 0.125101, 0.142424, 0.196879, 0.203355, 0.155435, 0.15284, 0.158265, 0.155435, 0.170161, 0.18812, 0.236433, 0.179055, 0.142424, 0.132295, 0.125101, 0.194234, 0.25031, 0.370445, 0.318242, 0.257454, 0.384043, 0.370445, 0.342579, 0.346032, 0.328603, 0.387226, 0.509769, 0.458154, 0.458154, 0.534167, 0.553315, 0.465241, 0.447574, 0.541878, 0.444081, 0.366687, 0.390993, 0.401658, 0.380708, 0.332115, 0.281712, 0.206376, 0.219301, 0.137348, 0.139895, 0.120615, 0.129801, 0.109221, 0.17593, 0.132295, 0.127496, 0.111485, 0.219301, 0.236433, 0.164327, 0.25406, 0.339168, 0.31487, 0.321458, 0.206376, 0.308712, 0.31487, 0.30533, 0.298791, 0.311707, 0.232838, 0.236433, 0.225814, 0.236433, 0.25406, 0.311707, 0.308712, 0.239899, 0.15284, 0.203355, 0.275179, 0.281712, 0.284882, 0.209395, 0.139895, 0.236433, 0.216401, 0.216401, 0.216401, 0.236433, 0.324872, 0.398279, 0.4292, 0.433034, 0.346032, 0.321458, 0.321458, 0.335645, 0.339168, 0.41194, 0.41194, 0.418646, 0.384043, 0.370445, 0.436924, 0.440853, 0.4292, 0.450668, 0.521092, 0.521092, 0.5017, 0.494003, 0.465241, 0.465241, 0.394753, 0.465241, 0.458154, 0.380708, 0.40511, 0.476583, 0.468512, 0.390993, 0.384043, 0.408655, 0.342579, 0.349426, 0.342579, 0.346032, 0.281712, 0.288399, 0.366687, 0.349426, 0.335645, 0.339168, 0.31487, 0.370445, 0.349426, 0.321458, 0.401658, 0.332115, 0.281712, 0.243554, 0.342579], '')</t>
  </si>
  <si>
    <t>[122, 125, 126, 129, 199, 200, 201]</t>
  </si>
  <si>
    <t>UPI0002186756 status=activ</t>
  </si>
  <si>
    <t>([0.056825, 0.023534, 0.038042, 0.019109, 0.016528, 0.010672, 0.008156, 0.006533, 0.008156, 0.006039, 0.00558, 0.004899, 0.003405, 0.002976, 0.001855, 0.001572, 0.001602, 0.001687, 0.001692, 0.001649, 0.001112, 0.001172, 0.001061, 0.000631, 0.001048, 0.00076, 0.000816, 0.000816, 0.000833, 0.000464, 0.000537, 0.000923, 0.001417, 0.002078, 0.001967, 0.002976, 0.003671, 0.004921, 0.006701, 0.007315, 0.00777, 0.009865, 0.01204, 0.025762, 0.022667, 0.013437, 0.030003, 0.026338, 0.036378, 0.033407, 0.034068, 0.034884, 0.020876, 0.016826, 0.016826, 0.015078, 0.014586, 0.012727, 0.008624, 0.006701, 0.004921, 0.004315, 0.003607, 0.002976, 0.001906, 0.003014, 0.003246, 0.00316, 0.003341, 0.003804, 0.004775, 0.006619, 0.006567, 0.005249, 0.006245, 0.007031, 0.006619, 0.006795, 0.007177, 0.007645, 0.008895, 0.008276, 0.009401, 0.009294, 0.016826, 0.037156, 0.018787, 0.029376, 0.030611, 0.059222, 0.067594, 0.046336, 0.044297, 0.069024, 0.147574, 0.106997, 0.038042, 0.079919, 0.0704, 0.064632, 0.102787, 0.127496, 0.129801, 0.129801, 0.236433, 0.191378, 0.196879, 0.301917, 0.209395, 0.137348, 0.15008, 0.147574, 0.127496, 0.142424, 0.194234, 0.15284, 0.158265, 0.301917, 0.284882, 0.200174, 0.216401, 0.225814, 0.147574, 0.247041, 0.21291, 0.203355, 0.25031, 0.25031, 0.170161, 0.164327, 0.25031, 0.206376, 0.167087, 0.196879, 0.158265, 0.139895, 0.196879, 0.15008, 0.132295, 0.139895, 0.25031, 0.173081, 0.173081, 0.167087, 0.096677, 0.116183, 0.109221, 0.109221, 0.056825, 0.102787, 0.179055, 0.102787, 0.079919, 0.102787, 0.170161, 0.139895, 0.0704, 0.069024, 0.142424, 0.155435, 0.182256, 0.147574, 0.137348, 0.067594, 0.122885, 0.209395, 0.137348, 0.085092, 0.085092, 0.15008, 0.15008, 0.164327, 0.247041, 0.229226, 0.225814, 0.239899, 0.222385, 0.25031, 0.25031, 0.225814, 0.137348, 0.116183, 0.079919, 0.090864, 0.167087, 0.164327, 0.15284, 0.229226, 0.311707, 0.284882, 0.278302, 0.18812, 0.170161, 0.109221, 0.15008, 0.088832, 0.081712, 0.147574, 0.164327, 0.161087, 0.094817, 0.15008, 0.127496, 0.185198, 0.167087, 0.167087, 0.179055, 0.155435, 0.098513, 0.10481, 0.129801, 0.069024, 0.064632, 0.081712, 0.142424, 0.092881, 0.158265, 0.158265, 0.142424, 0.200174, 0.106997, 0.167087, 0.102787, 0.081712, 0.081712, 0.15008, 0.090864, 0.090864, 0.106997, 0.173081, 0.100716, 0.055536, 0.0704, 0.071867, 0.06312, 0.0704, 0.081712, 0.076542, 0.044297, 0.025762, 0.026892, 0.030003, 0.018787, 0.032677, 0.032017, 0.019401, 0.010372, 0.017447, 0.017447, 0.014783, 0.009728, 0.013821, 0.014075, 0.0198, 0.034884, 0.031287, 0.026892, 0.047319, 0.027463, 0.028695, 0.028695, 0.026338, 0.050641, 0.086953, 0.047319, 0.060549, 0.098513, 0.18812, 0.18812, 0.185198, 0.125101, 0.122885, 0.074921, 0.085092, 0.092881, 0.096677, 0.10481, 0.096677, 0.11371, 0.173081, 0.167087, 0.281712, 0.30533, 0.311707, 0.229226, 0.324872, 0.352862, 0.349426, 0.25406, 0.142424, 0.139895, 0.264545, 0.239899, 0.335645, 0.40511, 0.394753, 0.398279, 0.301917, 0.271506, 0.236433, 0.247041, 0.25031, 0.232838, 0.239899, 0.239899, 0.324872, 0.21291, 0.216401, 0.144935, 0.219301, 0.239899, 0.229226, 0.144935, 0.182256, 0.170161, 0.142424, 0.088832, 0.06312, 0.056825, 0.055536, 0.056825, 0.051831, 0.086953, 0.090864, 0.049374, 0.043307, 0.024826, 0.046336, 0.026892, 0.048328, 0.058088, 0.111485, 0.120615, 0.170161, 0.229226, 0.158265, 0.106997, 0.167087, 0.125101, 0.21291, 0.167087, 0.200174, 0.144935, 0.125101, 0.092881, 0.120615, 0.100716, 0.15284, 0.127496, 0.196879, 0.155435, 0.090864, 0.049374], '')</t>
  </si>
  <si>
    <t>UPI0002186757 status=activ</t>
  </si>
  <si>
    <t>([0.018106, 0.031287, 0.0198, 0.013437, 0.009977, 0.013613, 0.018415, 0.014315, 0.019109, 0.025316, 0.018415, 0.014783, 0.013821, 0.015078, 0.026338, 0.014315, 0.022667, 0.011518, 0.018787, 0.015344, 0.024826, 0.049374, 0.025762, 0.046336, 0.090864, 0.090864, 0.088832, 0.085092, 0.142424, 0.085092, 0.096677, 0.167087, 0.170161, 0.10481, 0.10481, 0.120615, 0.139895, 0.142424, 0.167087, 0.182256, 0.225814, 0.225814, 0.139895, 0.142424, 0.137348, 0.132295, 0.134866, 0.085092, 0.042364, 0.023963, 0.03976, 0.037156, 0.043307, 0.035586, 0.036378, 0.034068, 0.022306, 0.020165, 0.016528, 0.027463, 0.024826, 0.014586, 0.009865, 0.01078, 0.017138, 0.018415, 0.011518, 0.013016, 0.021381, 0.042364, 0.078022, 0.079919, 0.079919, 0.03976, 0.046336, 0.079919, 0.045352, 0.034068, 0.067594, 0.048328, 0.031287, 0.030611, 0.034884, 0.034068, 0.056825, 0.056825, 0.034068, 0.060549, 0.092881, 0.047319, 0.048328, 0.022667, 0.022667, 0.020876, 0.020522, 0.040537, 0.03976, 0.067594, 0.058088, 0.032677, 0.032677, 0.049374, 0.026892, 0.044297, 0.076542, 0.071867, 0.067594, 0.100716, 0.096677, 0.078022, 0.092881, 0.051831, 0.06184, 0.06184, 0.064632, 0.111485, 0.098513, 0.109221, 0.064632, 0.134866, 0.209395, 0.264545, 0.264545, 0.298791, 0.281712, 0.284882, 0.278302, 0.200174, 0.200174, 0.134866, 0.158265, 0.142424, 0.216401, 0.308712, 0.318242, 0.271506, 0.18812, 0.11371, 0.109221, 0.17593, 0.173081, 0.167087, 0.111485, 0.120615, 0.10481, 0.10481, 0.11371, 0.067594, 0.129801, 0.15008, 0.164327, 0.106997, 0.106997, 0.06184, 0.0704, 0.049374, 0.035586, 0.036378, 0.0704, 0.03976, 0.019401, 0.019109, 0.017138, 0.030611, 0.027463, 0.048328, 0.054297, 0.029376, 0.051831, 0.051831, 0.049374, 0.058088, 0.058088, 0.096677, 0.100716, 0.088832, 0.066181, 0.056825, 0.092881, 0.086953, 0.100716, 0.161087, 0.098513, 0.050641, 0.031287, 0.036378, 0.030003, 0.029376, 0.024393, 0.024393, 0.022306, 0.0198, 0.026338, 0.044297, 0.047319, 0.090864, 0.046336, 0.048328, 0.10481, 0.074921, 0.042364, 0.067594, 0.081712, 0.116183, 0.122885, 0.194234, 0.116183, 0.147574, 0.161087, 0.161087, 0.173081, 0.132295, 0.147574, 0.083462, 0.096677, 0.096677, 0.088832, 0.185198, 0.182256, 0.191378, 0.191378, 0.291804, 0.295083, 0.318242, 0.366687, 0.465241, 0.339168, 0.41194, 0.390993, 0.36309, 0.414856, 0.318242, 0.332115, 0.284882, 0.390993, 0.380708, 0.281712, 0.25031, 0.15284, 0.25031, 0.15284, 0.219301, 0.129801, 0.069024, 0.059222, 0.034068, 0.038042, 0.045352, 0.037156, 0.022667, 0.022306, 0.032677, 0.059222, 0.078022, 0.056825, 0.028107, 0.014315, 0.022306, 0.030003, 0.029376, 0.026892, 0.026892, 0.024393, 0.05306, 0.088832, 0.086953, 0.129801, 0.11371, 0.116183, 0.139895, 0.142424, 0.15008, 0.170161, 0.155435, 0.092881, 0.083462, 0.155435, 0.229226, 0.222385, 0.132295, 0.203355, 0.194234, 0.236433, 0.15284, 0.144935, 0.096677, 0.096677, 0.058088, 0.050641, 0.083462, 0.090864, 0.147574, 0.142424, 0.074921, 0.086953, 0.161087, 0.18812, 0.106997, 0.125101, 0.088832, 0.167087, 0.142424, 0.122885, 0.132295, 0.203355, 0.155435, 0.222385, 0.194234, 0.281712, 0.295083, 0.271506], '')</t>
  </si>
  <si>
    <t>UPI0002186758 status=activ</t>
  </si>
  <si>
    <t>([0.191378, 0.239899, 0.295083, 0.229226, 0.147574, 0.185198, 0.144935, 0.179055, 0.179055, 0.232838, 0.257454, 0.264545, 0.268042, 0.268042, 0.370445, 0.497853, 0.465241, 0.349426, 0.346032, 0.450668, 0.480142, 0.36309, 0.374039, 0.281712, 0.318242, 0.318242, 0.31487, 0.398279, 0.30533, 0.335645, 0.30533, 0.308712, 0.339168, 0.232838, 0.31487, 0.219301, 0.209395, 0.225814, 0.311707, 0.31487, 0.222385, 0.15284, 0.229226, 0.142424, 0.229226, 0.25406, 0.346032, 0.359901, 0.342579, 0.42561, 0.398279, 0.40511, 0.40511, 0.288399, 0.390993, 0.370445, 0.374039, 0.387226, 0.384043, 0.301917, 0.26085, 0.321458, 0.301917, 0.219301, 0.308712, 0.301917, 0.335645, 0.346032, 0.243554, 0.239899, 0.216401, 0.185198, 0.147574, 0.173081, 0.31487, 0.21291, 0.216401, 0.284882, 0.281712, 0.18812, 0.239899, 0.239899, 0.26085, 0.281712, 0.284882, 0.288399, 0.203355, 0.111485, 0.111485, 0.100716, 0.106997, 0.078022, 0.0704, 0.086953, 0.0704, 0.056825, 0.10481, 0.125101, 0.120615, 0.06312, 0.055536, 0.044297, 0.058088, 0.026338, 0.042364, 0.073402, 0.040537, 0.066181, 0.111485, 0.064632, 0.122885, 0.060549, 0.120615, 0.118441, 0.120615, 0.098513, 0.059222, 0.058088, 0.047319, 0.025762, 0.03976, 0.076542, 0.066181, 0.064632, 0.122885, 0.15008, 0.15284, 0.15284, 0.129801, 0.132295, 0.132295, 0.134866, 0.200174, 0.179055, 0.25406, 0.173081, 0.209395, 0.268042, 0.275179, 0.275179, 0.384043, 0.380708, 0.31487, 0.301917, 0.321458, 0.236433, 0.134866, 0.142424, 0.206376, 0.25031, 0.239899, 0.321458, 0.321458, 0.284882, 0.18812, 0.185198, 0.278302, 0.173081, 0.194234, 0.185198, 0.185198, 0.15284, 0.094817, 0.144935, 0.200174, 0.191378, 0.295083, 0.387226, 0.377384, 0.284882, 0.275179, 0.281712, 0.247041, 0.239899, 0.31487, 0.40511, 0.41194, 0.288399, 0.401658, 0.318242, 0.324872, 0.335645, 0.359901, 0.483068, 0.483068, 0.41194, 0.398279, 0.374039, 0.278302, 0.278302, 0.377384, 0.308712, 0.308712, 0.332115, 0.332115, 0.239899, 0.239899, 0.139895, 0.236433, 0.225814, 0.308712, 0.222385, 0.134866, 0.139895, 0.137348, 0.085092, 0.090864, 0.10481, 0.06184, 0.059222, 0.054297, 0.054297, 0.047319, 0.038042, 0.040537, 0.043307, 0.090864, 0.045352, 0.090864, 0.102787, 0.067594, 0.085092, 0.085092, 0.076542, 0.073402, 0.060549, 0.090864, 0.158265, 0.137348, 0.247041, 0.346032, 0.349426, 0.264545, 0.264545, 0.209395, 0.132295, 0.069024, 0.06312, 0.129801, 0.085092, 0.090864, 0.10481, 0.0704, 0.139895, 0.167087, 0.18812, 0.142424, 0.15008, 0.142424, 0.122885, 0.060549, 0.028107, 0.027463, 0.026892, 0.046336, 0.045352, 0.086953, 0.158265, 0.086953, 0.03976, 0.067594, 0.064632, 0.047319, 0.06184, 0.050641, 0.05306, 0.026892, 0.026338, 0.025762, 0.025316, 0.030003, 0.041405, 0.067594, 0.085092, 0.15008, 0.100716, 0.158265, 0.158265, 0.185198, 0.278302, 0.380708, 0.36309, 0.36309, 0.356642, 0.25406, 0.264545, 0.298791, 0.291804, 0.377384, 0.339168, 0.30533, 0.194234, 0.247041, 0.295083, 0.167087, 0.129801, 0.127496, 0.155435, 0.096677, 0.044297, 0.023087, 0.026338, 0.017447, 0.018106, 0.017797, 0.030003, 0.026892, 0.019109, 0.03976, 0.049374, 0.067594, 0.045352, 0.092881, 0.045352, 0.026892, 0.055536, 0.069024, 0.088832, 0.081712, 0.102787, 0.17593, 0.200174, 0.098513, 0.078022, 0.056825, 0.120615, 0.129801, 0.132295, 0.21291, 0.109221, 0.056825, 0.054297, 0.109221, 0.120615, 0.118441, 0.147574, 0.116183, 0.092881, 0.094817, 0.06312, 0.06312, 0.041405, 0.059222, 0.137348, 0.288399], '')</t>
  </si>
  <si>
    <t>UPI0002186759 status=activ</t>
  </si>
  <si>
    <t>([0.281712, 0.18812, 0.129801, 0.094817, 0.098513, 0.071867, 0.120615, 0.144935, 0.200174, 0.236433, 0.185198, 0.222385, 0.25406, 0.25406, 0.25406, 0.222385, 0.332115, 0.222385, 0.182256, 0.281712, 0.191378, 0.122885, 0.122885, 0.18812, 0.17593, 0.209395, 0.298791, 0.18812, 0.164327, 0.15008, 0.155435, 0.236433, 0.236433, 0.200174, 0.264545, 0.301917, 0.200174, 0.216401, 0.18812, 0.271506, 0.275179, 0.380708, 0.454136, 0.557691, 0.534167, 0.632174, 0.608892, 0.56648, 0.690604, 0.73685, 0.703578, 0.653063, 0.618285, 0.575842], '')</t>
  </si>
  <si>
    <t>[43, 44, 45, 46, 47, 48, 49, 50, 51, 52, 53]</t>
  </si>
  <si>
    <t>UPI000218675A status=activ</t>
  </si>
  <si>
    <t>([0.002276, 0.001906, 0.002396, 0.003366, 0.003804, 0.003366, 0.004315, 0.003821, 0.003478, 0.003246, 0.002662, 0.003478, 0.002435, 0.003276, 0.004315, 0.005378, 0.006894, 0.009096, 0.009015, 0.010926, 0.017447, 0.034068, 0.051831, 0.035586, 0.03976, 0.048328, 0.073402, 0.040537, 0.040537, 0.078022, 0.134866, 0.239899, 0.125101, 0.232838, 0.25406, 0.164327, 0.137348, 0.139895, 0.182256, 0.25406, 0.236433, 0.257454, 0.257454, 0.308712, 0.444081, 0.394753, 0.308712, 0.268042, 0.284882, 0.398279, 0.301917, 0.308712, 0.308712, 0.41194, 0.31487, 0.206376, 0.311707, 0.36309, 0.239899, 0.264545, 0.308712, 0.311707, 0.264545, 0.25406, 0.275179, 0.236433, 0.288399, 0.370445, 0.490133, 0.472492, 0.444081, 0.541878, 0.408655, 0.384043, 0.281712, 0.281712, 0.41194, 0.401658, 0.352862, 0.377384, 0.247041, 0.132295, 0.083462, 0.064632, 0.034068, 0.026338, 0.016021, 0.014315, 0.009865, 0.006245, 0.006245, 0.006421, 0.006701, 0.009865, 0.01204, 0.011106, 0.018106, 0.015344, 0.01078, 0.008895, 0.009096, 0.008624, 0.012727, 0.020165, 0.025762, 0.051831, 0.050641, 0.094817, 0.045352, 0.10481, 0.15284, 0.161087, 0.102787, 0.102787, 0.111485, 0.066181, 0.127496, 0.139895, 0.164327, 0.239899, 0.298791, 0.356642, 0.51388, 0.41194, 0.394753, 0.387226, 0.387226, 0.41194, 0.321458, 0.408655, 0.384043, 0.328603, 0.40511, 0.40511, 0.398279, 0.301917, 0.36309, 0.36309, 0.356642, 0.229226, 0.229226, 0.275179, 0.311707, 0.311707, 0.414856, 0.440853, 0.384043, 0.335645, 0.318242, 0.291804, 0.328603, 0.225814, 0.225814, 0.236433, 0.31487, 0.225814, 0.311707, 0.229226, 0.15284, 0.090864, 0.161087, 0.164327, 0.15008, 0.155435, 0.134866, 0.102787, 0.047319, 0.083462, 0.083462, 0.038858, 0.081712, 0.073402, 0.102787, 0.173081, 0.144935, 0.090864, 0.125101, 0.102787, 0.179055, 0.281712, 0.408655, 0.359901, 0.31487, 0.284882, 0.161087, 0.167087, 0.120615, 0.185198, 0.185198, 0.18812, 0.219301, 0.155435, 0.155435, 0.161087, 0.15284, 0.196879, 0.284882, 0.31487, 0.359901, 0.271506, 0.25031, 0.179055, 0.206376, 0.257454, 0.203355, 0.236433, 0.147574, 0.225814, 0.275179, 0.191378, 0.232838, 0.324872, 0.394753, 0.408655, 0.483068, 0.497853, 0.483068, 0.394753, 0.436924, 0.356642, 0.342579, 0.366687, 0.366687, 0.281712, 0.232838, 0.232838, 0.31487, 0.366687, 0.298791, 0.275179, 0.374039, 0.377384, 0.384043, 0.295083, 0.328603, 0.30533, 0.26085, 0.191378, 0.239899, 0.173081, 0.161087, 0.25031, 0.203355, 0.161087, 0.158265, 0.155435, 0.229226, 0.15008, 0.21291, 0.30533, 0.30533, 0.308712, 0.257454, 0.239899, 0.328603, 0.25031, 0.203355, 0.144935, 0.142424, 0.164327, 0.203355, 0.203355, 0.167087, 0.203355, 0.25406, 0.352862, 0.398279, 0.414856, 0.476583, 0.440853, 0.40511, 0.387226, 0.342579, 0.359901, 0.335645, 0.308712, 0.321458, 0.335645, 0.480142, 0.608892], '')</t>
  </si>
  <si>
    <t>[71, 122, 279]</t>
  </si>
  <si>
    <t>UPI000218675B status=activ</t>
  </si>
  <si>
    <t>([0.006421, 0.009187, 0.009977, 0.008002, 0.008723, 0.009401, 0.007645, 0.010221, 0.013613, 0.01078, 0.014315, 0.010372, 0.014315, 0.024826, 0.047319, 0.064632, 0.083462, 0.15284, 0.200174, 0.257454, 0.15008, 0.15284, 0.167087, 0.120615, 0.203355, 0.236433, 0.281712, 0.288399, 0.275179, 0.200174, 0.328603, 0.321458, 0.370445, 0.377384, 0.377384, 0.374039, 0.408655, 0.308712, 0.257454, 0.26085, 0.295083, 0.422041, 0.387226, 0.324872, 0.328603, 0.291804, 0.26085, 0.264545, 0.311707, 0.311707, 0.387226, 0.352862, 0.281712, 0.25031, 0.257454, 0.161087, 0.122885, 0.127496, 0.209395, 0.243554, 0.229226, 0.236433, 0.222385, 0.25406, 0.30533, 0.301917, 0.264545, 0.308712, 0.200174, 0.203355, 0.144935, 0.116183, 0.116183, 0.096677, 0.167087, 0.158265, 0.144935, 0.125101, 0.120615, 0.06184, 0.069024, 0.085092, 0.100716, 0.058088, 0.060549, 0.046336, 0.083462, 0.129801, 0.079919, 0.085092, 0.06312, 0.055536, 0.03976, 0.038858, 0.090864, 0.092881, 0.051831, 0.055536, 0.056825, 0.034068, 0.054297, 0.048328, 0.032017, 0.026338, 0.030611, 0.018415, 0.014075, 0.01227, 0.011903, 0.014586, 0.023534, 0.040537, 0.073402, 0.132295, 0.079919, 0.079919, 0.086953, 0.118441, 0.170161, 0.155435, 0.229226, 0.222385, 0.236433, 0.281712, 0.288399, 0.359901, 0.450668, 0.450668, 0.447574, 0.41194, 0.36309, 0.278302, 0.278302, 0.295083, 0.278302, 0.366687, 0.349426, 0.342579, 0.352862, 0.366687, 0.447574, 0.42561, 0.450668, 0.41194, 0.36309, 0.328603, 0.278302, 0.229226], '')</t>
  </si>
  <si>
    <t>UPI000218675C status=activ</t>
  </si>
  <si>
    <t>([0.00515, 0.003821, 0.004135, 0.004388, 0.005503, 0.004388, 0.004611, 0.003821, 0.003298, 0.002761, 0.003405, 0.00316, 0.002529, 0.002529, 0.001623, 0.001602, 0.001602, 0.001344, 0.001855, 0.002623, 0.003821, 0.005011, 0.007177, 0.008525, 0.006701, 0.00558, 0.006795, 0.005503, 0.006619, 0.00962, 0.019109, 0.010672, 0.012727, 0.016826, 0.014075, 0.013821, 0.011518, 0.009483, 0.008723, 0.006567, 0.006567, 0.006421, 0.005378, 0.003461, 0.00246, 0.00246, 0.002138, 0.001786, 0.002581, 0.002606, 0.001623, 0.001112, 0.001271, 0.001541, 0.002117, 0.001305, 0.002014, 0.00246, 0.0028, 0.002435, 0.002705, 0.00243, 0.002581, 0.003177, 0.004775, 0.007091, 0.010372, 0.014586, 0.013016, 0.015694, 0.012727, 0.014586, 0.01204, 0.019109, 0.011342, 0.009015, 0.014075, 0.014075, 0.011903, 0.011903, 0.017447, 0.026892, 0.042364, 0.036378, 0.031287, 0.016826, 0.009294, 0.006482, 0.00515, 0.00558, 0.003671, 0.003405, 0.003461, 0.004835, 0.003727, 0.003431, 0.003997, 0.003014, 0.002482, 0.002727, 0.002435, 0.001906, 0.001267, 0.001103, 0.001112, 0.001142, 0.001335, 0.002155, 0.002155, 0.003212, 0.003671, 0.003924, 0.004835, 0.006795, 0.005318, 0.004921, 0.006194, 0.004611, 0.006039, 0.006988, 0.007315, 0.005872, 0.007422, 0.007259, 0.007422, 0.004736, 0.003431, 0.002976, 0.001687, 0.001687, 0.001103, 0.000704, 0.001048, 0.001202, 0.001271, 0.001778, 0.001602, 0.001778, 0.002396, 0.002881, 0.002035, 0.002662, 0.003963, 0.003079, 0.005086, 0.003607, 0.005872, 0.008624, 0.013437, 0.032677, 0.032677, 0.074921, 0.200174, 0.10481, 0.054297, 0.054297, 0.049374, 0.060549, 0.066181, 0.044297, 0.021816, 0.019109, 0.015344, 0.016528, 0.042364, 0.038858, 0.038858, 0.016528, 0.011518, 0.01204, 0.006988, 0.00777, 0.007422, 0.004414, 0.006039, 0.006567, 0.005623, 0.003512, 0.004388, 0.002761, 0.003079, 0.003014, 0.003963, 0.003997, 0.002581, 0.001602, 0.001374, 0.002035, 0.003014, 0.002555, 0.002606, 0.00407, 0.004577, 0.003276, 0.004414, 0.004431, 0.004135, 0.004513, 0.006988, 0.008895, 0.009865, 0.012491, 0.025316, 0.025316, 0.021381, 0.022306, 0.030611, 0.017138, 0.009728, 0.010221, 0.010221, 0.009977, 0.006421, 0.005683, 0.00558, 0.006421, 0.006245, 0.00777, 0.00558, 0.004899, 0.003079, 0.002881, 0.003053, 0.002014, 0.002336, 0.001743, 0.002581, 0.003212, 0.003478, 0.003555, 0.002276, 0.002327, 0.002366, 0.003701, 0.003727, 0.005623, 0.005872, 0.005318, 0.005992, 0.00558, 0.005249, 0.008895, 0.009401, 0.005992, 0.006619, 0.006701, 0.010372, 0.009015, 0.006142, 0.006078, 0.008525, 0.014586, 0.014315, 0.010926, 0.007259, 0.010131, 0.010131, 0.009728, 0.011106, 0.011669, 0.023087, 0.014315, 0.01204, 0.017138, 0.016826, 0.028107, 0.017138, 0.009483, 0.007315, 0.009401, 0.009096, 0.008156, 0.007315, 0.006567, 0.007315, 0.006619, 0.005503, 0.003671, 0.002529, 0.002581, 0.002662, 0.001722, 0.002014, 0.001533, 0.001709, 0.002482, 0.00243, 0.00246, 0.00246, 0.002688, 0.003053, 0.003431, 0.003727, 0.003727, 0.003727, 0.003405, 0.004646, 0.005623, 0.009096, 0.014315, 0.013821, 0.013265, 0.015078, 0.012491, 0.010372, 0.007031, 0.005623, 0.003963, 0.003671, 0.003555, 0.003512, 0.003212, 0.0028, 0.002976, 0.003366, 0.004976, 0.004135, 0.003014, 0.002057, 0.001249, 0.001069, 0.000661, 0.000687, 0.001142, 0.001808, 0.002705, 0.003014, 0.003821, 0.004646, 0.006533, 0.007259, 0.010509, 0.012727, 0.026338, 0.014075, 0.008525, 0.008525, 0.013613, 0.028695, 0.058088, 0.060549, 0.038042, 0.038042, 0.036378, 0.040537, 0.045352, 0.020522, 0.017797, 0.010221, 0.009865, 0.008525, 0.009865, 0.007495, 0.005249, 0.003864, 0.004161, 0.004208, 0.003014, 0.002976, 0.00283, 0.002014, 0.001936, 0.003109, 0.003079, 0.002336, 0.002194, 0.002117, 0.003366, 0.003341, 0.004611, 0.003821, 0.004388, 0.004899, 0.003924, 0.00558, 0.004921, 0.006533, 0.010509, 0.023963, 0.011342, 0.006567, 0.010672, 0.021381, 0.013437, 0.01204, 0.020876, 0.017138, 0.00962, 0.007315, 0.009483, 0.010926, 0.009977, 0.008804, 0.006078, 0.006482, 0.004611, 0.006795, 0.004835, 0.004513, 0.004513, 0.004835, 0.005086, 0.004835, 0.003276, 0.003821, 0.005872, 0.005799, 0.006619, 0.007315, 0.007645, 0.009015, 0.008156, 0.008804, 0.010509, 0.018415, 0.019109, 0.019109, 0.010509, 0.015694, 0.00962, 0.006039, 0.006701, 0.010926, 0.007422, 0.011903, 0.00777, 0.007645, 0.005318, 0.004646, 0.004358, 0.005378, 0.003757, 0.002606, 0.002688, 0.002688, 0.002761, 0.003864, 0.003821, 0.005623, 0.005623, 0.006482, 0.008075, 0.008075, 0.00543, 0.007555, 0.005378, 0.006374, 0.005378, 0.006619, 0.00543, 0.005378, 0.003864, 0.004135, 0.004135, 0.00389, 0.003461, 0.00246, 0.002078, 0.003212, 0.00243, 0.002662, 0.003405, 0.003804, 0.004358, 0.006245, 0.006245, 0.009015, 0.010926, 0.014586, 0.009865, 0.009483, 0.016528, 0.025762, 0.026338, 0.05306, 0.125101, 0.083462, 0.161087, 0.209395, 0.191378, 0.281712, 0.173081, 0.158265, 0.118441, 0.092881, 0.046336, 0.046336, 0.046336, 0.029376, 0.029376, 0.03976, 0.067594, 0.040537, 0.043307, 0.05306, 0.027463, 0.025762, 0.026338, 0.026338, 0.013613, 0.013821, 0.013613, 0.027463, 0.015344, 0.020522, 0.020876, 0.043307, 0.043307, 0.046336, 0.046336, 0.045352, 0.050641, 0.06312, 0.118441, 0.111485, 0.173081, 0.264545, 0.164327, 0.268042, 0.161087, 0.268042, 0.173081, 0.088832, 0.078022, 0.0704, 0.044297, 0.032017, 0.030611, 0.030611, 0.019109, 0.029376, 0.032017, 0.025316, 0.017447, 0.015078, 0.017447, 0.017797, 0.010372, 0.018106, 0.017447, 0.031287, 0.035586, 0.067594, 0.074921, 0.042364, 0.076542, 0.078022, 0.164327, 0.15284, 0.164327, 0.229226, 0.232838, 0.247041, 0.359901, 0.398279, 0.408655, 0.291804, 0.185198, 0.264545, 0.268042, 0.275179, 0.275179, 0.155435, 0.088832, 0.158265, 0.209395, 0.243554, 0.311707, 0.247041, 0.200174, 0.144935, 0.15284, 0.164327, 0.118441, 0.088832, 0.06184, 0.058088, 0.100716, 0.170161, 0.125101, 0.120615, 0.118441, 0.125101, 0.139895, 0.142424, 0.111485, 0.111485, 0.064632, 0.064632, 0.098513, 0.144935, 0.118441, 0.111485, 0.106997, 0.127496, 0.15284, 0.137348, 0.11371, 0.078022, 0.079919, 0.083462, 0.042364, 0.023087, 0.021816, 0.044297, 0.040537, 0.034068, 0.043307, 0.038042, 0.022667, 0.011669, 0.007555, 0.010372, 0.010221, 0.008002, 0.006078, 0.00515, 0.006421, 0.00543, 0.006533, 0.006482, 0.006421, 0.007177, 0.008276, 0.006894, 0.004899, 0.006988, 0.009401, 0.009294, 0.009483, 0.013821, 0.018415, 0.032017, 0.032017, 0.032017, 0.028107, 0.054297, 0.085092, 0.085092, 0.142424, 0.122885, 0.10481, 0.15284, 0.185198, 0.222385, 0.268042, 0.366687, 0.328603, 0.25031, 0.21291], '')</t>
  </si>
  <si>
    <t>UPI000218675D status=activ</t>
  </si>
  <si>
    <t>([0.008409, 0.005734, 0.006078, 0.004577, 0.005799, 0.007177, 0.009015, 0.009187, 0.013016, 0.008723, 0.006894, 0.009015, 0.013613, 0.008624, 0.006619, 0.006078, 0.00558, 0.004483, 0.003079, 0.002155, 0.002057, 0.002211, 0.002211, 0.001499, 0.002503, 0.001533, 0.001541, 0.001142, 0.001335, 0.00103, 0.001434, 0.002396, 0.002349, 0.001408, 0.001417, 0.001748, 0.002976, 0.003079, 0.003757, 0.006194, 0.008409, 0.009728, 0.006701, 0.006795, 0.008409, 0.006421, 0.009187, 0.006245, 0.005932, 0.00515, 0.00515, 0.004208, 0.002662, 0.001936, 0.002366, 0.003512, 0.003963, 0.002727, 0.002606, 0.003079, 0.00283, 0.003053, 0.002727, 0.003727, 0.005503, 0.007259, 0.008409, 0.006533, 0.010672, 0.019401, 0.013437, 0.01227, 0.01227, 0.01204, 0.024393, 0.038858, 0.043307, 0.021381, 0.024393, 0.047319, 0.026338, 0.014315, 0.008409, 0.009187, 0.009187, 0.006374, 0.004775, 0.004247, 0.005992, 0.003924, 0.003276, 0.003821, 0.004483, 0.006374, 0.006374, 0.006374, 0.004358, 0.002727, 0.002581, 0.002581, 0.002976, 0.004358, 0.00407, 0.004899, 0.005683, 0.003924, 0.003757, 0.003512, 0.003997, 0.003405, 0.004646, 0.003924, 0.004646, 0.004921, 0.004358, 0.006078, 0.004161, 0.004161, 0.005011, 0.005378, 0.007495, 0.00543, 0.003555, 0.00359, 0.004135, 0.004899, 0.007877, 0.013016, 0.013265, 0.013265, 0.009187, 0.006482, 0.009401, 0.008075, 0.005734, 0.006567, 0.005011, 0.006567, 0.006619, 0.008156, 0.008804, 0.008276, 0.008156, 0.013016, 0.023963, 0.023534, 0.021381, 0.011106, 0.007177, 0.007259, 0.007259, 0.008276, 0.008409, 0.006374, 0.005318, 0.008002, 0.005734, 0.006533, 0.005011, 0.008075, 0.005503, 0.005249, 0.003607, 0.003298, 0.002761, 0.002881, 0.002503, 0.002211, 0.002336, 0.003276, 0.003821, 0.003366, 0.003924, 0.004646, 0.006567, 0.006482, 0.006482, 0.006701, 0.007645, 0.010372, 0.006039, 0.005992, 0.007091, 0.009187, 0.010509, 0.010509, 0.008409, 0.006142, 0.00515, 0.006619, 0.005623, 0.006482, 0.006421, 0.007877, 0.006482, 0.004611, 0.007315, 0.004247, 0.004775, 0.005011, 0.004431, 0.005503, 0.006567, 0.00558, 0.006701, 0.006619, 0.008276, 0.007177, 0.013016, 0.018106, 0.013437, 0.013821, 0.01078, 0.011106, 0.008156, 0.011342, 0.014783, 0.008075, 0.018106], '')</t>
  </si>
  <si>
    <t>UPI000218675E status=activ</t>
  </si>
  <si>
    <t>([0.037156, 0.056825, 0.060549, 0.042364, 0.059222, 0.038042, 0.040537, 0.043307, 0.028695, 0.031287, 0.047319, 0.069024, 0.059222, 0.088832, 0.066181, 0.11371, 0.164327, 0.173081, 0.137348, 0.132295, 0.170161, 0.25031, 0.25031, 0.30533, 0.278302, 0.206376, 0.26085, 0.298791, 0.295083, 0.387226, 0.433034, 0.321458, 0.243554, 0.243554, 0.144935, 0.170161, 0.164327, 0.17593, 0.167087, 0.229226, 0.275179, 0.281712, 0.257454, 0.288399, 0.164327, 0.225814, 0.301917, 0.332115, 0.25031, 0.308712, 0.26085, 0.268042, 0.359901, 0.440853, 0.390993, 0.476583, 0.483068, 0.394753, 0.278302, 0.278302, 0.288399, 0.328603, 0.25031, 0.26085, 0.26085, 0.380708, 0.408655, 0.4292, 0.42561, 0.509769, 0.401658, 0.454136, 0.433034, 0.324872, 0.30533, 0.281712, 0.301917, 0.318242, 0.291804, 0.41194, 0.4292, 0.390993, 0.318242, 0.401658, 0.390993, 0.366687, 0.291804, 0.295083, 0.268042, 0.288399, 0.288399, 0.36309, 0.370445, 0.291804, 0.298791, 0.31487, 0.394753, 0.328603, 0.335645, 0.346032, 0.359901, 0.342579, 0.275179, 0.308712, 0.308712, 0.239899, 0.236433, 0.318242, 0.291804, 0.308712, 0.25406, 0.25406, 0.229226, 0.18812, 0.17593, 0.243554, 0.137348, 0.092881, 0.094817, 0.078022, 0.137348, 0.086953, 0.098513, 0.194234, 0.170161, 0.17593, 0.196879, 0.17593, 0.164327, 0.182256, 0.182256, 0.225814, 0.239899, 0.196879, 0.26085, 0.26085, 0.311707, 0.332115, 0.433034, 0.433034, 0.433034, 0.335645, 0.418646, 0.324872, 0.275179, 0.232838, 0.142424, 0.182256, 0.209395, 0.139895, 0.081712, 0.064632, 0.073402, 0.0704, 0.127496, 0.106997, 0.18812, 0.092881, 0.102787, 0.088832, 0.122885, 0.144935, 0.247041, 0.170161, 0.25031, 0.301917, 0.342579, 0.36309, 0.384043, 0.377384, 0.454136, 0.557691, 0.480142, 0.377384, 0.311707, 0.30533, 0.308712, 0.219301, 0.324872, 0.374039, 0.332115, 0.324872, 0.271506, 0.18812, 0.239899, 0.232838, 0.232838, 0.284882, 0.356642, 0.264545, 0.278302, 0.232838, 0.25406, 0.366687, 0.440853, 0.472492, 0.377384, 0.374039, 0.472492, 0.468512, 0.490133, 0.570702, 0.59014, 0.642678, 0.608892, 0.521092, 0.486429, 0.461924, 0.465241, 0.476583, 0.534167, 0.562014, 0.517562, 0.51388, 0.490133, 0.401658, 0.374039, 0.422041, 0.422041, 0.401658, 0.332115, 0.308712, 0.30533, 0.311707, 0.30533, 0.390993, 0.480142, 0.505461, 0.4292, 0.433034, 0.42561, 0.36309, 0.328603, 0.42561, 0.387226, 0.401658, 0.422041, 0.450668, 0.494003, 0.394753, 0.328603, 0.394753, 0.40511, 0.401658, 0.380708, 0.380708, 0.398279, 0.380708, 0.377384, 0.398279, 0.346032, 0.247041, 0.335645, 0.339168, 0.295083, 0.31487, 0.311707, 0.328603, 0.301917, 0.30533, 0.40511, 0.476583, 0.41194, 0.418646, 0.339168, 0.278302, 0.264545, 0.264545, 0.281712, 0.291804, 0.268042, 0.318242, 0.387226, 0.311707, 0.288399, 0.318242, 0.236433, 0.167087, 0.206376, 0.25406, 0.173081, 0.200174, 0.236433, 0.301917, 0.291804, 0.370445, 0.4292, 0.447574, 0.436924, 0.461924, 0.42561, 0.545602, 0.483068, 0.529623, 0.63748, 0.666105, 0.59508, 0.675549, 0.754692, 0.775545, 0.690604, 0.675549, 0.618285, 0.570702, 0.59014, 0.604312, 0.59508, 0.59917, 0.585406, 0.585406, 0.509769, 0.51388, 0.401658, 0.374039, 0.30533, 0.30533, 0.318242, 0.301917, 0.301917, 0.288399, 0.206376, 0.281712, 0.359901, 0.370445, 0.377384, 0.366687, 0.30533, 0.308712, 0.229226, 0.222385, 0.222385, 0.222385, 0.155435, 0.25031, 0.332115, 0.31487, 0.301917, 0.288399, 0.370445, 0.42561, 0.398279, 0.414856, 0.422041, 0.42561, 0.440853, 0.440853, 0.414856, 0.472492, 0.468512, 0.483068, 0.408655, 0.414856, 0.36309, 0.41194, 0.308712, 0.311707, 0.384043, 0.384043, 0.387226, 0.377384, 0.377384, 0.40511, 0.401658, 0.384043, 0.394753, 0.352862, 0.295083, 0.31487, 0.324872, 0.26085, 0.332115, 0.377384, 0.40511, 0.480142, 0.436924, 0.509769, 0.433034, 0.436924, 0.374039, 0.384043, 0.390993, 0.374039, 0.41194, 0.414856, 0.398279, 0.398279, 0.370445, 0.370445, 0.384043, 0.278302, 0.271506, 0.271506, 0.301917, 0.268042, 0.200174, 0.291804, 0.301917, 0.384043, 0.352862, 0.454136, 0.414856, 0.352862, 0.339168, 0.298791, 0.346032, 0.377384, 0.311707, 0.339168, 0.384043, 0.318242, 0.418646, 0.494003, 0.509769, 0.509769, 0.486429, 0.538167, 0.549308, 0.549308, 0.553315, 0.585406, 0.517562, 0.468512, 0.529623, 0.549308, 0.549308, 0.56648, 0.461924, 0.517562, 0.545602, 0.468512, 0.570702, 0.570702, 0.545602, 0.529623, 0.541878, 0.557691, 0.575842, 0.549308, 0.521092, 0.480142, 0.461924, 0.472492, 0.575842, 0.549308, 0.497853], '')</t>
  </si>
  <si>
    <t>[69, 171, 201, 202, 203, 204, 205, 210, 211, 212, 213, 227, 291, 293, 294, 295, 296, 297, 298, 299, 300, 301, 302, 303, 304, 305, 306, 307, 308, 309, 310, 311, 375, 412, 413, 415, 416, 417, 418, 419, 420, 422, 423, 424, 425, 427, 428, 430, 431, 432, 433, 434, 435, 436, 437, 438, 442, 443]</t>
  </si>
  <si>
    <t>UPI000218675F status=activ</t>
  </si>
  <si>
    <t>([0.030003, 0.0198, 0.030611, 0.032677, 0.027463, 0.017138, 0.018415, 0.016257, 0.017447, 0.018415, 0.014783, 0.015694, 0.029376, 0.021816, 0.026338, 0.036378, 0.036378, 0.021816, 0.041405, 0.048328, 0.079919, 0.045352, 0.079919, 0.074921, 0.094817, 0.081712, 0.167087, 0.167087, 0.194234, 0.173081, 0.196879, 0.301917, 0.335645, 0.301917, 0.30533, 0.219301, 0.17593, 0.109221, 0.173081, 0.15284, 0.185198, 0.185198, 0.278302, 0.26085, 0.232838, 0.196879, 0.278302, 0.284882, 0.239899, 0.191378, 0.239899, 0.247041, 0.132295, 0.15008, 0.132295, 0.18812, 0.161087, 0.264545, 0.352862, 0.291804, 0.281712, 0.216401, 0.216401, 0.137348, 0.15284, 0.200174, 0.185198, 0.200174, 0.17593, 0.25406, 0.356642, 0.288399, 0.200174, 0.321458, 0.30533, 0.25031, 0.164327, 0.243554, 0.236433, 0.247041, 0.278302, 0.25406, 0.31487, 0.295083, 0.380708, 0.36309, 0.342579, 0.408655, 0.332115, 0.275179, 0.18812, 0.167087, 0.236433, 0.321458, 0.26085, 0.278302, 0.366687, 0.418646, 0.342579, 0.31487, 0.229226, 0.229226, 0.264545, 0.288399, 0.203355, 0.17593, 0.200174, 0.209395, 0.125101, 0.15008, 0.203355, 0.318242, 0.342579, 0.284882, 0.278302, 0.335645, 0.243554, 0.271506, 0.318242, 0.311707, 0.291804, 0.308712, 0.25406, 0.264545, 0.25031, 0.332115, 0.335645, 0.229226, 0.216401, 0.308712, 0.339168, 0.26085, 0.25031, 0.26085, 0.26085, 0.209395, 0.118441, 0.116183, 0.058088, 0.056825, 0.092881, 0.11371, 0.10481, 0.106997, 0.120615, 0.122885, 0.137348, 0.179055, 0.196879, 0.225814, 0.239899, 0.236433, 0.324872, 0.308712, 0.247041, 0.232838, 0.26085, 0.356642, 0.359901, 0.359901, 0.31487, 0.318242, 0.324872, 0.366687, 0.465241, 0.4292, 0.308712, 0.291804, 0.268042, 0.321458, 0.229226, 0.216401, 0.222385, 0.144935, 0.155435, 0.116183, 0.191378, 0.216401, 0.219301, 0.295083, 0.298791, 0.328603, 0.222385, 0.173081, 0.137348, 0.10481, 0.073402, 0.144935, 0.164327, 0.161087, 0.17593, 0.203355, 0.216401, 0.182256, 0.278302, 0.179055, 0.161087, 0.120615, 0.137348, 0.086953, 0.071867, 0.127496, 0.076542, 0.122885, 0.15008, 0.219301, 0.25031, 0.232838, 0.225814, 0.15284, 0.167087, 0.158265, 0.185198, 0.173081, 0.200174, 0.191378, 0.229226, 0.295083, 0.346032, 0.332115, 0.346032, 0.377384, 0.359901, 0.444081, 0.497853, 0.521092, 0.433034, 0.346032, 0.42561, 0.335645, 0.414856, 0.31487, 0.236433, 0.236433, 0.229226, 0.155435, 0.127496, 0.17593, 0.18812, 0.173081, 0.144935, 0.196879, 0.21291, 0.229226, 0.268042, 0.247041, 0.158265, 0.229226, 0.229226, 0.200174, 0.196879, 0.219301, 0.30533, 0.401658, 0.31487, 0.25031, 0.25406, 0.219301, 0.132295, 0.155435, 0.155435, 0.155435, 0.155435, 0.079919, 0.041405, 0.032677, 0.035586, 0.067594, 0.067594, 0.127496, 0.155435, 0.271506, 0.247041, 0.216401, 0.17593, 0.257454, 0.243554, 0.229226, 0.21291, 0.311707, 0.222385, 0.158265, 0.120615, 0.120615, 0.225814, 0.311707, 0.311707, 0.311707, 0.308712, 0.222385, 0.137348, 0.109221, 0.088832, 0.086953, 0.086953, 0.116183, 0.067594, 0.132295, 0.21291, 0.203355, 0.194234, 0.288399, 0.370445, 0.36309, 0.335645, 0.31487, 0.31487, 0.332115, 0.332115, 0.229226, 0.332115, 0.414856, 0.408655, 0.414856, 0.374039, 0.321458, 0.225814, 0.318242, 0.281712, 0.25406, 0.257454, 0.25406, 0.281712, 0.17593, 0.291804, 0.25031, 0.264545, 0.281712, 0.271506, 0.17593, 0.182256, 0.182256, 0.11371, 0.086953, 0.092881, 0.132295, 0.209395, 0.291804, 0.295083, 0.21291, 0.257454, 0.236433, 0.15284, 0.129801, 0.216401, 0.109221, 0.164327, 0.15008, 0.116183, 0.094817, 0.129801, 0.200174, 0.161087, 0.222385, 0.288399, 0.247041, 0.179055, 0.134866, 0.10481, 0.074921, 0.125101, 0.076542], '')</t>
  </si>
  <si>
    <t>UPI0002186760 status=activ</t>
  </si>
  <si>
    <t>([0.038042, 0.058088, 0.06184, 0.083462, 0.047319, 0.064632, 0.049374, 0.064632, 0.050641, 0.046336, 0.041405, 0.054297, 0.058088, 0.06184, 0.100716, 0.064632, 0.040537, 0.06312, 0.096677, 0.085092, 0.120615, 0.173081, 0.179055, 0.200174, 0.155435, 0.243554, 0.25406, 0.328603, 0.335645, 0.41194, 0.390993, 0.324872, 0.25031, 0.239899, 0.225814, 0.15008, 0.142424, 0.196879, 0.127496, 0.155435, 0.086953, 0.067594, 0.085092, 0.085092, 0.088832, 0.127496, 0.085092, 0.051831, 0.050641, 0.056825, 0.059222, 0.059222, 0.122885, 0.182256, 0.206376, 0.182256, 0.194234, 0.284882, 0.206376, 0.291804, 0.284882, 0.370445, 0.436924, 0.398279, 0.291804, 0.291804, 0.311707, 0.324872, 0.394753, 0.311707, 0.291804, 0.295083, 0.335645, 0.257454, 0.26085, 0.155435, 0.182256, 0.222385, 0.209395, 0.295083, 0.21291, 0.222385, 0.239899, 0.17593, 0.203355, 0.308712, 0.308712, 0.288399, 0.335645, 0.366687, 0.458154, 0.418646, 0.328603, 0.328603, 0.408655, 0.401658, 0.483068, 0.480142, 0.509769, 0.521092, 0.51388, 0.613573, 0.59508, 0.59014, 0.707965, 0.712013, 0.707965, 0.59508, 0.517562, 0.490133, 0.472492, 0.465241, 0.40511, 0.454136, 0.494003, 0.461924, 0.401658, 0.335645, 0.349426, 0.352862, 0.356642, 0.374039, 0.311707, 0.324872, 0.216401, 0.125101, 0.10481, 0.100716, 0.116183, 0.086953, 0.109221, 0.098513, 0.116183, 0.185198, 0.158265, 0.129801, 0.147574, 0.132295, 0.200174, 0.200174, 0.170161, 0.109221, 0.100716, 0.147574, 0.139895, 0.196879, 0.26085, 0.288399, 0.295083, 0.352862, 0.380708, 0.374039, 0.387226, 0.281712, 0.295083, 0.36309, 0.394753, 0.398279, 0.374039, 0.291804, 0.209395, 0.185198, 0.164327, 0.164327, 0.098513, 0.109221, 0.071867, 0.074921, 0.078022, 0.073402, 0.078022, 0.144935, 0.094817, 0.06312, 0.083462, 0.079919, 0.076542, 0.05306, 0.032677, 0.06184, 0.079919, 0.125101, 0.179055, 0.281712, 0.281712, 0.328603, 0.318242, 0.335645, 0.284882, 0.219301, 0.137348, 0.137348, 0.137348, 0.206376, 0.268042, 0.216401, 0.225814, 0.229226, 0.25406, 0.335645, 0.25406, 0.25031, 0.257454, 0.25031, 0.247041, 0.173081, 0.206376, 0.134866, 0.209395, 0.301917, 0.352862, 0.447574, 0.447574, 0.377384, 0.339168, 0.25406, 0.275179, 0.268042, 0.225814, 0.161087, 0.155435, 0.15284, 0.129801, 0.074921, 0.043307, 0.046336, 0.086953, 0.090864, 0.094817, 0.050641, 0.051831, 0.054297, 0.058088, 0.031287, 0.026338, 0.036378, 0.06312, 0.054297, 0.054297, 0.074921, 0.134866, 0.085092, 0.15284, 0.179055, 0.173081, 0.25031, 0.25406, 0.203355, 0.134866, 0.203355, 0.301917, 0.206376, 0.17593, 0.194234, 0.295083, 0.324872, 0.239899, 0.25406, 0.339168, 0.236433, 0.161087, 0.161087, 0.17593, 0.164327, 0.164327, 0.25031, 0.264545, 0.164327, 0.194234, 0.275179, 0.247041, 0.18812, 0.275179, 0.264545, 0.142424, 0.111485, 0.111485, 0.137348, 0.147574, 0.15284, 0.206376, 0.281712, 0.196879, 0.222385, 0.144935, 0.170161, 0.134866, 0.120615, 0.137348, 0.144935, 0.139895, 0.090864, 0.118441, 0.125101, 0.132295, 0.158265, 0.200174, 0.170161, 0.142424, 0.120615, 0.118441, 0.088832, 0.069024, 0.120615, 0.096677, 0.132295, 0.083462, 0.066181, 0.071867, 0.106997, 0.106997, 0.060549, 0.11371, 0.116183, 0.129801, 0.164327, 0.164327, 0.147574, 0.144935, 0.200174, 0.229226, 0.170161, 0.239899, 0.268042, 0.278302, 0.366687, 0.414856, 0.42561, 0.521092, 0.509769, 0.476583, 0.401658, 0.505461, 0.458154, 0.458154, 0.356642, 0.26085, 0.36309, 0.377384, 0.36309, 0.26085, 0.26085, 0.332115, 0.236433, 0.25031, 0.26085, 0.185198, 0.182256, 0.26085, 0.284882, 0.25406, 0.219301, 0.278302, 0.225814, 0.271506, 0.170161, 0.203355, 0.25406, 0.191378, 0.116183, 0.182256, 0.194234, 0.179055, 0.209395, 0.278302, 0.18812, 0.132295, 0.203355, 0.209395, 0.206376, 0.122885, 0.147574, 0.21291, 0.21291, 0.161087, 0.173081, 0.295083, 0.257454, 0.321458, 0.356642, 0.433034, 0.401658, 0.40511, 0.398279, 0.36309, 0.418646, 0.408655, 0.447574, 0.401658, 0.291804, 0.18812, 0.170161, 0.137348, 0.132295, 0.147574, 0.243554, 0.268042, 0.170161, 0.243554, 0.219301, 0.239899, 0.216401, 0.26085, 0.268042, 0.257454, 0.179055, 0.11371, 0.179055, 0.179055, 0.206376, 0.21291, 0.328603, 0.387226, 0.349426, 0.366687, 0.239899, 0.167087, 0.098513, 0.109221, 0.109221, 0.11371, 0.059222, 0.037156, 0.025316, 0.044297, 0.042364, 0.074921, 0.094817, 0.109221, 0.086953, 0.073402, 0.132295, 0.081712, 0.058088, 0.056825, 0.06184, 0.098513, 0.144935, 0.200174, 0.173081, 0.167087, 0.170161, 0.243554, 0.346032, 0.394753, 0.328603, 0.232838, 0.232838, 0.194234, 0.15284, 0.203355, 0.225814, 0.21291, 0.17593, 0.264545, 0.342579, 0.209395, 0.257454, 0.264545, 0.243554, 0.257454, 0.284882, 0.295083, 0.278302, 0.281712, 0.288399, 0.288399, 0.380708, 0.366687, 0.450668, 0.384043, 0.390993, 0.318242, 0.236433, 0.339168, 0.25031, 0.182256, 0.257454, 0.232838, 0.239899, 0.185198, 0.264545, 0.144935, 0.144935, 0.129801, 0.118441, 0.060549, 0.098513, 0.109221, 0.120615, 0.118441, 0.200174, 0.122885, 0.116183, 0.18812, 0.206376, 0.243554, 0.311707, 0.356642, 0.281712, 0.179055, 0.284882, 0.203355, 0.203355, 0.106997, 0.137348, 0.106997, 0.18812, 0.10481, 0.11371, 0.102787, 0.074921, 0.071867, 0.125101, 0.161087, 0.15284, 0.132295, 0.122885, 0.137348, 0.071867, 0.134866, 0.134866, 0.134866, 0.200174, 0.229226, 0.339168, 0.328603, 0.414856, 0.41194, 0.51388, 0.521092, 0.433034, 0.398279, 0.301917, 0.284882, 0.335645, 0.339168, 0.342579, 0.301917, 0.301917, 0.398279, 0.394753, 0.483068, 0.458154, 0.450668, 0.534167, 0.534167, 0.458154, 0.328603, 0.30533, 0.30533, 0.25406, 0.25031, 0.318242, 0.390993, 0.418646, 0.380708, 0.387226, 0.390993, 0.517562, 0.517562, 0.525368, 0.51388, 0.418646, 0.444081, 0.370445, 0.318242, 0.232838, 0.219301, 0.321458, 0.291804, 0.281712, 0.318242, 0.356642, 0.366687, 0.380708, 0.264545, 0.284882, 0.179055, 0.179055, 0.155435, 0.116183, 0.109221, 0.102787, 0.17593, 0.090864, 0.125101, 0.147574, 0.147574, 0.232838, 0.225814, 0.206376, 0.191378, 0.18812, 0.25031, 0.275179, 0.284882, 0.370445, 0.318242, 0.42561, 0.390993, 0.40511, 0.472492, 0.444081, 0.450668, 0.418646, 0.534167, 0.549308, 0.490133, 0.575842, 0.480142, 0.461924, 0.557691, 0.585406, 0.585406, 0.483068, 0.40511, 0.321458, 0.278302, 0.324872, 0.308712, 0.342579, 0.328603, 0.30533, 0.324872, 0.264545, 0.21291, 0.200174, 0.200174, 0.247041, 0.25406, 0.25406, 0.271506, 0.271506, 0.268042, 0.185198, 0.264545, 0.342579, 0.42561, 0.454136, 0.40511, 0.318242, 0.288399, 0.295083, 0.203355, 0.21291, 0.185198, 0.179055, 0.137348, 0.139895, 0.142424, 0.079919, 0.132295, 0.144935, 0.086953, 0.090864, 0.144935, 0.147574, 0.134866, 0.085092, 0.106997, 0.164327, 0.173081, 0.200174, 0.194234, 0.288399, 0.30533, 0.401658, 0.486429, 0.545602, 0.447574, 0.384043, 0.447574, 0.380708, 0.366687, 0.387226, 0.398279, 0.36309, 0.275179, 0.239899, 0.328603, 0.324872, 0.308712, 0.308712, 0.284882, 0.301917, 0.298791, 0.182256, 0.15008, 0.094817, 0.096677, 0.139895, 0.137348, 0.155435, 0.21291, 0.179055, 0.225814, 0.191378, 0.209395, 0.206376, 0.225814, 0.191378, 0.161087, 0.132295, 0.206376, 0.17593, 0.142424, 0.120615, 0.173081, 0.170161, 0.236433, 0.200174, 0.200174, 0.301917, 0.268042, 0.200174], '')</t>
  </si>
  <si>
    <t>[98, 99, 100, 101, 102, 103, 104, 105, 106, 107, 108, 328, 329, 332, 529, 530, 545, 546, 559, 560, 561, 562, 606, 607, 609, 612, 613, 614, 669]</t>
  </si>
  <si>
    <t>UPI0002186761 status=activ</t>
  </si>
  <si>
    <t>([0.21291, 0.155435, 0.194234, 0.111485, 0.147574, 0.182256, 0.239899, 0.15284, 0.194234, 0.191378, 0.18812, 0.25406, 0.301917, 0.281712, 0.281712, 0.155435, 0.167087, 0.257454, 0.356642, 0.408655, 0.398279, 0.4292, 0.497853, 0.5017, 0.538167, 0.5017, 0.521092, 0.414856, 0.444081, 0.40511, 0.436924, 0.356642, 0.321458, 0.225814, 0.318242, 0.25031, 0.359901, 0.346032, 0.328603, 0.236433, 0.191378, 0.182256, 0.194234, 0.191378, 0.137348, 0.134866, 0.134866, 0.127496, 0.125101, 0.206376, 0.247041, 0.243554, 0.384043, 0.384043, 0.497853, 0.414856, 0.390993, 0.384043, 0.298791, 0.298791, 0.346032, 0.387226, 0.346032, 0.346032, 0.318242, 0.301917, 0.398279, 0.335645, 0.335645, 0.444081, 0.339168, 0.324872, 0.324872, 0.222385, 0.222385, 0.11371, 0.161087, 0.243554, 0.239899, 0.321458, 0.291804, 0.321458, 0.243554, 0.243554, 0.236433, 0.232838, 0.243554, 0.21291, 0.311707, 0.311707, 0.291804, 0.380708, 0.390993, 0.36309, 0.390993, 0.308712, 0.332115, 0.301917, 0.275179, 0.243554, 0.21291, 0.25031, 0.173081, 0.203355, 0.26085, 0.264545, 0.298791, 0.377384, 0.268042, 0.264545, 0.25031, 0.257454, 0.18812, 0.185198, 0.125101, 0.109221, 0.094817, 0.161087, 0.216401, 0.21291, 0.264545, 0.318242, 0.324872, 0.321458, 0.352862, 0.335645, 0.295083, 0.295083, 0.288399, 0.356642, 0.288399, 0.311707, 0.324872, 0.390993, 0.301917, 0.301917, 0.390993, 0.509769, 0.380708, 0.377384, 0.366687, 0.359901, 0.30533, 0.203355, 0.191378, 0.164327, 0.10481, 0.129801, 0.134866, 0.076542, 0.120615, 0.170161, 0.088832, 0.094817, 0.055536, 0.090864, 0.182256, 0.111485, 0.090864, 0.10481, 0.085092, 0.118441, 0.109221, 0.106997, 0.144935, 0.196879, 0.196879, 0.278302, 0.191378, 0.194234, 0.257454, 0.132295, 0.144935, 0.147574, 0.129801, 0.129801, 0.132295, 0.118441, 0.170161, 0.196879, 0.203355, 0.209395, 0.170161, 0.147574, 0.139895, 0.200174, 0.25406, 0.284882, 0.284882, 0.339168, 0.339168, 0.401658, 0.422041, 0.332115, 0.390993, 0.352862, 0.408655, 0.414856, 0.332115, 0.243554, 0.206376, 0.25406, 0.170161, 0.206376, 0.247041, 0.196879, 0.196879, 0.179055, 0.179055, 0.179055, 0.134866, 0.125101, 0.125101, 0.206376, 0.291804, 0.321458, 0.321458, 0.284882, 0.209395, 0.295083, 0.291804, 0.339168, 0.377384, 0.370445, 0.374039, 0.36309, 0.454136, 0.440853, 0.41194, 0.321458, 0.332115, 0.349426, 0.264545, 0.26085, 0.271506, 0.26085, 0.194234, 0.161087, 0.147574, 0.203355, 0.203355, 0.298791, 0.18812, 0.179055, 0.18812, 0.116183, 0.11371, 0.120615, 0.109221, 0.088832, 0.147574, 0.118441, 0.170161, 0.18812, 0.164327, 0.167087, 0.102787, 0.092881, 0.15008, 0.229226, 0.144935, 0.102787, 0.079919, 0.15284, 0.158265, 0.264545, 0.352862, 0.288399, 0.275179, 0.291804, 0.291804, 0.298791, 0.328603, 0.346032, 0.321458, 0.321458, 0.219301, 0.196879, 0.311707, 0.291804, 0.194234, 0.318242, 0.31487, 0.352862, 0.342579, 0.346032, 0.321458, 0.284882, 0.268042, 0.275179, 0.229226, 0.301917, 0.301917, 0.232838, 0.216401, 0.318242, 0.25406, 0.308712, 0.380708, 0.321458, 0.328603, 0.342579, 0.31487, 0.352862, 0.352862, 0.324872, 0.25031, 0.247041, 0.194234, 0.288399, 0.284882, 0.288399, 0.308712, 0.298791, 0.328603, 0.298791, 0.278302, 0.359901, 0.408655, 0.332115, 0.332115, 0.247041, 0.288399, 0.206376, 0.25031, 0.21291, 0.167087, 0.25406, 0.25406, 0.311707, 0.206376, 0.118441, 0.085092, 0.041405, 0.042364, 0.056825, 0.076542, 0.078022, 0.078022, 0.071867, 0.155435, 0.17593, 0.247041, 0.31487, 0.31487, 0.301917, 0.339168, 0.394753, 0.36309, 0.26085, 0.311707, 0.298791, 0.414856, 0.529623, 0.59917, 0.5017, 0.408655, 0.390993, 0.418646, 0.40511, 0.332115, 0.278302, 0.243554, 0.17593, 0.106997, 0.170161, 0.109221, 0.069024, 0.094817, 0.092881, 0.173081, 0.098513, 0.196879, 0.161087, 0.125101, 0.120615, 0.161087, 0.216401, 0.18812, 0.129801, 0.100716, 0.129801, 0.125101, 0.137348, 0.209395], '')</t>
  </si>
  <si>
    <t>[23, 24, 25, 26, 137, 353, 354, 355]</t>
  </si>
  <si>
    <t>UPI0002186762 status=activ</t>
  </si>
  <si>
    <t>([0.480142, 0.346032, 0.390993, 0.42561, 0.321458, 0.243554, 0.179055, 0.144935, 0.118441, 0.158265, 0.191378, 0.129801, 0.132295, 0.111485, 0.100716, 0.096677, 0.161087, 0.079919, 0.047319, 0.049374, 0.041405, 0.046336, 0.048328, 0.046336, 0.037156, 0.03976, 0.076542, 0.073402, 0.127496, 0.127496, 0.067594, 0.067594, 0.137348, 0.10481, 0.134866, 0.142424, 0.086953, 0.049374, 0.06184, 0.088832, 0.088832, 0.120615, 0.106997, 0.118441, 0.081712, 0.079919, 0.127496, 0.11371, 0.18812, 0.158265, 0.247041, 0.352862, 0.31487, 0.278302, 0.308712, 0.291804, 0.200174, 0.291804, 0.370445, 0.450668, 0.486429, 0.486429, 0.380708, 0.433034, 0.384043, 0.465241, 0.461924, 0.465241, 0.490133, 0.483068, 0.497853, 0.465241, 0.377384, 0.414856, 0.418646, 0.30533, 0.225814, 0.31487, 0.278302, 0.25031, 0.173081, 0.17593, 0.17593, 0.25031, 0.278302, 0.390993, 0.387226, 0.433034, 0.433034, 0.380708, 0.408655, 0.398279, 0.418646, 0.486429, 0.483068, 0.422041, 0.553315, 0.707965, 0.699094, 0.618285, 0.545602, 0.613573, 0.562014, 0.4292, 0.366687, 0.284882, 0.298791, 0.31487, 0.31487, 0.31487, 0.36309, 0.346032, 0.264545, 0.26085, 0.232838, 0.170161, 0.170161, 0.173081, 0.144935, 0.161087, 0.21291, 0.318242, 0.352862, 0.380708, 0.468512, 0.541878, 0.648219, 0.553315, 0.490133, 0.387226, 0.390993, 0.271506, 0.264545, 0.370445, 0.328603, 0.335645, 0.384043, 0.468512, 0.436924, 0.414856, 0.359901, 0.377384, 0.308712, 0.26085], '')</t>
  </si>
  <si>
    <t>[96, 97, 98, 99, 100, 101, 102, 125, 126, 127]</t>
  </si>
  <si>
    <t>UPI0002186763 status=activ</t>
  </si>
  <si>
    <t>([0.116183, 0.058088, 0.090864, 0.120615, 0.078022, 0.079919, 0.10481, 0.132295, 0.086953, 0.125101, 0.125101, 0.094817, 0.100716, 0.102787, 0.10481, 0.185198, 0.18812, 0.167087, 0.142424, 0.142424, 0.191378, 0.191378, 0.25031, 0.164327, 0.170161, 0.185198, 0.222385, 0.21291, 0.219301, 0.31487, 0.295083, 0.236433, 0.236433, 0.229226, 0.206376, 0.118441, 0.11371, 0.064632, 0.0704, 0.088832, 0.042364, 0.044297, 0.046336, 0.031287, 0.055536, 0.029376, 0.045352, 0.021816, 0.023963, 0.014315, 0.01204, 0.008409, 0.00777, 0.010372, 0.010221, 0.010221, 0.017138, 0.01227, 0.019109, 0.033407, 0.019109, 0.035586, 0.035586, 0.036378, 0.037156, 0.021381, 0.038858, 0.038858, 0.044297, 0.023534, 0.042364, 0.056825, 0.100716, 0.155435, 0.137348, 0.109221, 0.125101, 0.127496, 0.109221, 0.06312, 0.049374, 0.071867, 0.069024, 0.038042, 0.029376, 0.05306, 0.051831, 0.051831, 0.051831, 0.096677, 0.161087, 0.132295, 0.127496, 0.144935, 0.167087, 0.191378, 0.229226, 0.321458, 0.321458, 0.30533, 0.40511, 0.342579, 0.377384, 0.380708, 0.476583, 0.398279, 0.390993, 0.414856, 0.414856, 0.321458, 0.275179, 0.236433, 0.194234, 0.191378, 0.170161, 0.10481, 0.109221, 0.069024, 0.059222, 0.037156, 0.078022, 0.048328, 0.083462, 0.083462, 0.096677, 0.044297, 0.088832, 0.049374, 0.074921, 0.040537, 0.03976, 0.048328, 0.032677, 0.030003, 0.030003, 0.030003, 0.056825, 0.030611, 0.049374, 0.027463, 0.041405, 0.042364, 0.054297, 0.058088, 0.030611, 0.026338, 0.026892, 0.016257, 0.018415, 0.016021, 0.027463, 0.049374, 0.05306, 0.05306, 0.098513, 0.094817, 0.051831, 0.06184, 0.06184, 0.06312, 0.111485, 0.067594, 0.067594, 0.085092, 0.085092, 0.15008, 0.088832, 0.173081, 0.225814, 0.26085, 0.301917, 0.203355, 0.206376, 0.111485, 0.18812, 0.11371, 0.096677, 0.137348, 0.120615, 0.194234, 0.120615, 0.069024, 0.098513, 0.098513, 0.096677, 0.094817, 0.05306, 0.094817, 0.05306, 0.06312, 0.045352, 0.028107, 0.051831, 0.050641, 0.085092, 0.066181, 0.096677, 0.096677, 0.094817, 0.067594, 0.046336, 0.078022, 0.137348, 0.137348], '')</t>
  </si>
  <si>
    <t>UPI0002186764 status=activ</t>
  </si>
  <si>
    <t>([0.100716, 0.066181, 0.098513, 0.102787, 0.109221, 0.071867, 0.073402, 0.092881, 0.096677, 0.118441, 0.120615, 0.096677, 0.085092, 0.074921, 0.132295, 0.134866, 0.155435, 0.155435, 0.196879, 0.25406, 0.196879, 0.236433, 0.339168, 0.232838, 0.291804, 0.311707, 0.366687, 0.418646, 0.414856, 0.440853, 0.40511, 0.42561, 0.505461, 0.545602, 0.509769, 0.408655, 0.408655, 0.301917, 0.40511, 0.394753, 0.408655, 0.480142, 0.521092, 0.5017, 0.632174, 0.549308, 0.472492, 0.497853, 0.414856, 0.436924, 0.36309, 0.36309, 0.284882, 0.278302, 0.278302, 0.339168, 0.346032, 0.352862, 0.366687, 0.349426, 0.264545, 0.268042, 0.264545, 0.257454, 0.247041, 0.17593, 0.200174, 0.271506, 0.291804, 0.275179, 0.275179, 0.349426, 0.380708, 0.472492, 0.398279, 0.40511, 0.398279, 0.380708, 0.36309, 0.335645, 0.335645, 0.318242, 0.216401, 0.158265, 0.086953, 0.094817, 0.142424, 0.092881, 0.094817, 0.083462, 0.15284, 0.100716, 0.100716, 0.10481, 0.081712, 0.10481, 0.079919, 0.049374, 0.106997, 0.116183, 0.185198, 0.170161, 0.25406, 0.359901, 0.414856, 0.521092, 0.398279, 0.342579, 0.422041, 0.398279, 0.398279, 0.298791, 0.359901, 0.370445, 0.380708, 0.390993, 0.390993, 0.346032, 0.42561, 0.308712, 0.308712, 0.311707, 0.308712, 0.239899, 0.25406, 0.182256, 0.139895, 0.173081, 0.15284, 0.15008, 0.200174, 0.200174, 0.281712, 0.219301, 0.219301, 0.155435, 0.170161, 0.132295, 0.18812, 0.125101, 0.120615, 0.111485, 0.092881, 0.098513, 0.161087, 0.142424, 0.137348, 0.179055, 0.243554, 0.298791, 0.236433, 0.158265, 0.158265, 0.127496, 0.15284, 0.118441, 0.144935, 0.122885, 0.182256, 0.15008, 0.222385, 0.346032, 0.311707], '')</t>
  </si>
  <si>
    <t>[32, 33, 34, 42, 43, 44, 45, 105]</t>
  </si>
  <si>
    <t>UPI0002186765 status=activ</t>
  </si>
  <si>
    <t>([0.002512, 0.001786, 0.003177, 0.004775, 0.004135, 0.003212, 0.003997, 0.003053, 0.003727, 0.003366, 0.002705, 0.0028, 0.003924, 0.003461, 0.003701, 0.005249, 0.00777, 0.005503, 0.006374, 0.006245, 0.004976, 0.006078, 0.009187, 0.005992, 0.00407, 0.003804, 0.004577, 0.003246, 0.004208, 0.003478, 0.004611, 0.004921, 0.003727, 0.003757, 0.004921, 0.004775, 0.004775, 0.003997, 0.004431, 0.003341, 0.004899, 0.006142, 0.006078, 0.005249, 0.007031, 0.009865, 0.010672, 0.011342, 0.011106, 0.009294, 0.007259, 0.007259, 0.011903, 0.018106, 0.010926, 0.010926, 0.010926, 0.00962, 0.011903, 0.010221, 0.016528, 0.008804, 0.006701, 0.005503, 0.007031, 0.006039, 0.004577, 0.004315, 0.003555, 0.004414, 0.005992, 0.006078, 0.004247, 0.003963, 0.003405, 0.003298, 0.002194, 0.002138, 0.001434, 0.001202, 0.001649, 0.001383, 0.001743, 0.002727, 0.002761, 0.002155, 0.002529, 0.002327, 0.002327, 0.00359, 0.004513, 0.003924, 0.004388, 0.005249, 0.005378, 0.007877, 0.007315, 0.008624, 0.009015, 0.011903, 0.009483, 0.009483, 0.007645, 0.006245, 0.004247, 0.003963, 0.003246, 0.002688, 0.004161, 0.004513, 0.004513, 0.004135, 0.003212, 0.00316, 0.003701, 0.003607, 0.003701, 0.006039, 0.005683, 0.003804, 0.003366, 0.004646, 0.003431, 0.003341, 0.00359, 0.003727, 0.005734, 0.006194, 0.005223, 0.003701, 0.003804, 0.002512, 0.001786, 0.002482, 0.003701, 0.003804, 0.002881, 0.001936, 0.001743, 0.00231, 0.002327, 0.003341, 0.002881, 0.004414, 0.004689, 0.004358, 0.005223, 0.003607, 0.003821, 0.004577, 0.004611, 0.006142, 0.006078, 0.005799, 0.006795, 0.005378, 0.00543, 0.007259, 0.010926, 0.011106, 0.014315, 0.015078, 0.015078, 0.020165, 0.011106, 0.019401, 0.042364, 0.067594, 0.132295, 0.203355, 0.196879, 0.301917, 0.288399, 0.394753, 0.408655, 0.4292, 0.476583, 0.332115, 0.332115, 0.295083, 0.182256, 0.185198, 0.209395, 0.209395, 0.116183, 0.194234, 0.111485, 0.109221, 0.098513, 0.051831, 0.055536, 0.037156, 0.019109, 0.011669, 0.014075, 0.016826, 0.011518, 0.007877, 0.012727, 0.00777, 0.00777, 0.007177, 0.005378, 0.006894, 0.004577, 0.005378, 0.005623, 0.007645, 0.00543, 0.003864, 0.00543, 0.004646, 0.006619, 0.006894, 0.007259, 0.006894, 0.009187, 0.007422, 0.011518, 0.011669, 0.023087, 0.036378, 0.079919, 0.142424, 0.144935, 0.239899, 0.298791, 0.298791, 0.298791, 0.36309, 0.468512, 0.356642, 0.401658, 0.291804, 0.356642, 0.450668, 0.324872, 0.216401, 0.281712, 0.271506, 0.200174, 0.109221, 0.088832, 0.088832, 0.041405, 0.032017, 0.032017, 0.020522, 0.014586, 0.011903, 0.009096, 0.009096, 0.014075, 0.014783, 0.015078, 0.012491, 0.012491, 0.014586, 0.028107, 0.026892, 0.026338, 0.042364, 0.064632, 0.069024, 0.069024, 0.137348, 0.098513, 0.100716, 0.155435, 0.127496, 0.088832, 0.132295, 0.132295, 0.071867, 0.041405, 0.045352, 0.040537, 0.021381, 0.019109, 0.011518, 0.015344, 0.012727, 0.008525, 0.009728, 0.009728, 0.007555, 0.006482, 0.00777, 0.007877, 0.005503, 0.007555, 0.009483, 0.009483, 0.007495, 0.007555, 0.008624, 0.01227, 0.013613, 0.017797, 0.0198, 0.017138, 0.011106, 0.011342, 0.012727, 0.013016, 0.013437, 0.010926, 0.013821, 0.010926, 0.011342, 0.019401, 0.010131, 0.012727, 0.018415, 0.026892, 0.056825, 0.03976, 0.032017, 0.055536, 0.078022, 0.142424, 0.158265, 0.25406, 0.311707, 0.398279, 0.298791, 0.209395, 0.278302, 0.182256, 0.191378, 0.194234, 0.127496, 0.179055, 0.137348, 0.125101, 0.079919, 0.067594, 0.127496, 0.155435, 0.158265, 0.085092, 0.055536, 0.047319, 0.038042, 0.021381, 0.01227, 0.016528, 0.024826, 0.017447, 0.019401, 0.024393, 0.018106, 0.023087, 0.016021, 0.011342, 0.012491, 0.019401, 0.020522, 0.011669, 0.01204, 0.009865, 0.016021, 0.016021, 0.030003, 0.023963, 0.041405, 0.03976, 0.058088, 0.064632, 0.096677, 0.15008, 0.206376, 0.264545, 0.328603, 0.461924, 0.59917, 0.545602, 0.525368, 0.505461, 0.63748, 0.618285, 0.680603, 0.657645, 0.733139, 0.716283, 0.798249], '')</t>
  </si>
  <si>
    <t>[375, 376, 377, 378, 379, 380, 381, 382, 383, 384, 385]</t>
  </si>
  <si>
    <t>UPI0002186766 status=activ</t>
  </si>
  <si>
    <t>([0.003461, 0.004775, 0.003512, 0.00558, 0.003924, 0.003276, 0.004135, 0.003727, 0.003109, 0.003341, 0.00283, 0.003341, 0.002211, 0.00225, 0.003109, 0.002688, 0.003405, 0.003177, 0.004577, 0.003212, 0.003177, 0.00316, 0.002155, 0.002705, 0.001541, 0.001602, 0.002482, 0.001687, 0.002327, 0.002349, 0.001743, 0.002662, 0.002366, 0.002512, 0.003701, 0.003864, 0.004388, 0.003512, 0.004899, 0.003757, 0.003864, 0.004315, 0.006482, 0.006142, 0.004921, 0.007495, 0.00777, 0.005086, 0.007259, 0.005086, 0.005086, 0.006194, 0.005223, 0.004577, 0.006245, 0.004247, 0.00407, 0.003997, 0.005799, 0.00407, 0.004611, 0.004577, 0.004315, 0.004161, 0.004414, 0.006142, 0.006078, 0.008804, 0.008075, 0.006078, 0.006078, 0.008895, 0.007259, 0.008624, 0.01204, 0.012727, 0.011518, 0.008409, 0.008624, 0.008525, 0.008409, 0.006701, 0.010509, 0.010509, 0.010221, 0.010131, 0.011106, 0.011669, 0.008624, 0.018106, 0.030611, 0.029376, 0.029376, 0.060549, 0.046336, 0.046336, 0.020876, 0.025316, 0.034068, 0.033407, 0.017797, 0.038858, 0.078022, 0.078022, 0.033407, 0.032677, 0.078022, 0.032017, 0.033407, 0.027463, 0.019401, 0.010131, 0.01204, 0.01204, 0.008276, 0.01078, 0.01204, 0.01227, 0.014075, 0.018106, 0.018106, 0.018106, 0.010131, 0.007177, 0.007177, 0.006988, 0.006988, 0.006567, 0.008723, 0.007315, 0.00777, 0.006482, 0.008895, 0.007555, 0.005623, 0.00777, 0.006894, 0.006533, 0.00777, 0.008624, 0.006039, 0.004736, 0.006795, 0.008624, 0.008624, 0.005683, 0.007091, 0.006421, 0.004689, 0.005378, 0.004414, 0.004135, 0.005503, 0.006142, 0.006078, 0.006533, 0.004835, 0.00389, 0.003864, 0.004483, 0.004208, 0.004161, 0.005249, 0.005011, 0.004775, 0.005872, 0.008525, 0.007177, 0.008156, 0.013437, 0.013265, 0.026338, 0.059222, 0.060549, 0.031287, 0.036378, 0.058088, 0.11371, 0.092881, 0.100716, 0.106997, 0.10481, 0.109221, 0.122885, 0.125101, 0.167087, 0.203355, 0.225814, 0.225814, 0.236433, 0.129801, 0.134866, 0.122885, 0.132295, 0.132295, 0.182256, 0.30533, 0.200174, 0.127496, 0.111485, 0.116183, 0.118441, 0.100716, 0.096677, 0.044297, 0.054297, 0.058088, 0.044297, 0.038858, 0.086953, 0.040537, 0.078022, 0.067594, 0.066181, 0.028695, 0.018787, 0.023087, 0.016826, 0.034068, 0.058088, 0.059222, 0.050641, 0.025762, 0.047319, 0.076542, 0.092881, 0.086953, 0.036378, 0.046336, 0.051831, 0.023534, 0.033407, 0.024393, 0.014783, 0.015344, 0.023087, 0.0198, 0.020165, 0.015078, 0.010372, 0.006533, 0.006701, 0.005932, 0.007177, 0.00777, 0.008624, 0.008002, 0.007495, 0.007555, 0.006894, 0.006701, 0.009865, 0.010672, 0.010131, 0.013437, 0.011342, 0.014075, 0.014315, 0.014075, 0.014315, 0.021816, 0.026892, 0.034068, 0.022306, 0.016528, 0.015078, 0.016257, 0.033407, 0.0198, 0.023963, 0.028695, 0.022306, 0.014315, 0.017138, 0.020876, 0.015078, 0.021816, 0.021816, 0.022667, 0.014075, 0.022306, 0.017797, 0.032017, 0.034884, 0.06312, 0.050641, 0.056825, 0.054297, 0.024826, 0.043307, 0.081712, 0.038042, 0.046336, 0.040537, 0.032017, 0.049374, 0.045352, 0.036378, 0.027463, 0.054297, 0.042364, 0.054297, 0.066181, 0.074921, 0.122885, 0.122885, 0.219301, 0.236433, 0.247041, 0.225814, 0.236433, 0.232838, 0.264545, 0.291804, 0.288399, 0.321458, 0.30533, 0.335645, 0.342579, 0.25406, 0.239899, 0.26085, 0.264545, 0.278302, 0.257454, 0.243554, 0.161087, 0.137348, 0.073402, 0.069024, 0.164327, 0.090864, 0.094817, 0.096677, 0.088832, 0.090864, 0.090864, 0.081712, 0.129801, 0.137348, 0.167087, 0.116183, 0.109221, 0.051831, 0.025316, 0.024393, 0.025316, 0.06312, 0.078022, 0.122885, 0.122885, 0.100716, 0.164327, 0.158265, 0.161087, 0.129801, 0.173081, 0.111485, 0.066181, 0.069024, 0.06184, 0.06184, 0.05306, 0.116183, 0.216401, 0.21291, 0.206376, 0.206376, 0.200174, 0.118441, 0.071867, 0.044297, 0.048328, 0.050641, 0.051831, 0.11371, 0.081712, 0.086953, 0.122885, 0.206376, 0.194234, 0.225814, 0.328603, 0.444081, 0.335645, 0.295083, 0.394753, 0.308712, 0.194234, 0.185198, 0.25406, 0.268042, 0.225814, 0.219301, 0.229226, 0.15284, 0.064632, 0.064632, 0.037156, 0.049374, 0.043307, 0.025762, 0.013437, 0.012727, 0.014075, 0.024826, 0.026338, 0.029376, 0.056825, 0.139895, 0.15008, 0.206376, 0.247041, 0.271506, 0.191378, 0.155435, 0.225814, 0.222385, 0.222385, 0.352862, 0.335645, 0.25031, 0.349426, 0.398279, 0.36309, 0.332115, 0.318242, 0.225814, 0.219301, 0.132295, 0.120615, 0.122885, 0.102787, 0.120615, 0.116183, 0.147574, 0.182256, 0.111485, 0.196879, 0.196879, 0.182256, 0.182256, 0.271506, 0.271506, 0.308712, 0.335645, 0.324872, 0.26085, 0.321458, 0.225814, 0.229226, 0.142424, 0.111485, 0.064632, 0.055536, 0.111485, 0.129801, 0.118441, 0.196879, 0.127496, 0.122885, 0.074921, 0.044297, 0.047319, 0.049374, 0.025316, 0.022306, 0.0198, 0.032017, 0.040537, 0.074921, 0.15008, 0.232838, 0.155435, 0.225814, 0.243554, 0.243554, 0.144935, 0.088832, 0.088832, 0.102787, 0.106997, 0.10481, 0.200174, 0.120615, 0.088832, 0.173081, 0.206376, 0.196879, 0.18812, 0.179055, 0.17593, 0.098513, 0.047319, 0.083462, 0.048328, 0.050641, 0.048328, 0.10481, 0.182256, 0.182256, 0.164327, 0.144935, 0.232838, 0.203355, 0.264545, 0.311707, 0.295083, 0.203355, 0.161087, 0.170161, 0.142424, 0.132295, 0.164327, 0.271506, 0.30533, 0.311707, 0.288399, 0.295083, 0.200174, 0.194234, 0.185198, 0.284882, 0.408655, 0.394753, 0.401658, 0.436924, 0.398279, 0.40511, 0.483068, 0.59917, 0.545602, 0.505461, 0.486429, 0.505461, 0.51388, 0.472492, 0.557691, 0.58069, 0.545602, 0.666105, 0.648219, 0.626927, 0.585406, 0.534167, 0.51388, 0.458154], '')</t>
  </si>
  <si>
    <t>[530, 531, 532, 534, 535, 537, 538, 539, 540, 541, 542, 543, 544, 545]</t>
  </si>
  <si>
    <t>UPI0002186767 status=activ</t>
  </si>
  <si>
    <t>([0.05306, 0.098513, 0.164327, 0.243554, 0.170161, 0.170161, 0.232838, 0.264545, 0.257454, 0.21291, 0.179055, 0.15284, 0.225814, 0.206376, 0.179055, 0.25406, 0.257454, 0.264545, 0.359901, 0.295083, 0.291804, 0.359901, 0.264545, 0.164327, 0.155435, 0.200174, 0.15284, 0.11371, 0.125101, 0.10481, 0.127496, 0.17593, 0.271506, 0.268042, 0.295083, 0.295083, 0.324872, 0.339168, 0.271506, 0.203355, 0.243554, 0.247041, 0.281712, 0.359901, 0.335645, 0.324872, 0.308712, 0.390993, 0.349426, 0.298791, 0.318242, 0.352862, 0.366687, 0.271506, 0.275179, 0.216401, 0.247041, 0.25031, 0.142424, 0.18812, 0.257454, 0.271506, 0.243554, 0.236433, 0.239899, 0.243554, 0.158265, 0.118441, 0.100716, 0.173081, 0.142424, 0.194234, 0.216401, 0.144935, 0.222385, 0.239899, 0.281712, 0.374039, 0.268042, 0.398279, 0.422041, 0.366687, 0.377384, 0.346032, 0.281712, 0.170161, 0.264545, 0.370445, 0.387226, 0.390993, 0.278302, 0.318242, 0.275179, 0.216401, 0.25406, 0.219301, 0.203355, 0.194234, 0.111485, 0.219301, 0.206376, 0.098513, 0.127496, 0.127496, 0.164327, 0.196879, 0.219301, 0.15008, 0.079919, 0.139895, 0.164327, 0.15008, 0.106997, 0.147574, 0.173081, 0.173081, 0.194234, 0.127496, 0.125101, 0.137348, 0.116183, 0.111485, 0.21291, 0.21291, 0.200174, 0.206376, 0.247041, 0.352862, 0.352862, 0.444081, 0.401658, 0.4292, 0.444081, 0.472492, 0.440853, 0.374039, 0.401658, 0.324872, 0.40511, 0.328603, 0.440853, 0.41194, 0.31487, 0.191378, 0.206376, 0.106997, 0.094817, 0.088832, 0.048328, 0.085092, 0.085092, 0.098513, 0.090864, 0.170161, 0.15284, 0.164327, 0.219301, 0.15284, 0.15284, 0.098513, 0.170161, 0.144935, 0.170161, 0.264545, 0.30533, 0.229226, 0.275179, 0.173081, 0.17593, 0.25406, 0.257454, 0.257454, 0.257454, 0.170161, 0.079919, 0.074921, 0.069024, 0.0704, 0.066181, 0.11371, 0.200174, 0.118441, 0.118441, 0.096677, 0.086953, 0.127496, 0.182256, 0.275179, 0.394753, 0.398279, 0.394753, 0.390993, 0.295083, 0.295083, 0.284882, 0.401658, 0.41194, 0.418646, 0.308712, 0.398279, 0.394753, 0.332115, 0.418646, 0.422041, 0.454136, 0.461924, 0.374039, 0.352862, 0.295083, 0.25031, 0.21291, 0.182256, 0.134866, 0.222385, 0.185198, 0.288399, 0.225814], '')</t>
  </si>
  <si>
    <t>UPI0002186768 status=activ</t>
  </si>
  <si>
    <t>([0.570702, 0.59014, 0.465241, 0.497853, 0.480142, 0.418646, 0.278302, 0.311707, 0.335645, 0.36309, 0.387226, 0.401658, 0.377384, 0.349426, 0.414856, 0.480142, 0.401658, 0.339168, 0.236433, 0.206376, 0.15008, 0.100716, 0.102787, 0.158265, 0.15284, 0.118441, 0.088832, 0.102787, 0.098513, 0.116183, 0.109221, 0.054297, 0.054297, 0.06184, 0.059222, 0.058088, 0.047319, 0.088832, 0.122885, 0.206376, 0.239899, 0.236433, 0.311707, 0.21291, 0.129801, 0.11371, 0.173081, 0.21291, 0.295083, 0.271506, 0.216401, 0.167087, 0.25031, 0.225814, 0.232838, 0.144935, 0.147574, 0.194234, 0.111485, 0.111485, 0.106997, 0.051831, 0.079919, 0.098513, 0.173081, 0.268042, 0.298791, 0.200174, 0.291804, 0.324872, 0.359901, 0.390993, 0.454136, 0.414856, 0.447574, 0.447574, 0.494003, 0.465241, 0.444081, 0.529623, 0.422041, 0.422041, 0.454136, 0.370445, 0.346032, 0.346032, 0.352862, 0.339168, 0.468512, 0.356642, 0.349426, 0.26085, 0.26085, 0.232838, 0.219301, 0.185198, 0.185198, 0.25031, 0.200174, 0.170161, 0.170161, 0.26085, 0.291804, 0.264545, 0.342579, 0.232838, 0.229226, 0.222385, 0.158265, 0.074921, 0.118441, 0.11371, 0.122885, 0.120615, 0.137348, 0.17593, 0.200174, 0.232838, 0.225814, 0.275179, 0.21291, 0.247041, 0.26085, 0.206376, 0.222385, 0.219301, 0.291804, 0.298791, 0.298791, 0.298791, 0.398279, 0.408655, 0.387226, 0.377384, 0.384043, 0.394753, 0.42561, 0.342579, 0.346032, 0.281712, 0.31487, 0.398279, 0.36309, 0.324872, 0.278302, 0.335645, 0.308712, 0.339168, 0.225814, 0.264545, 0.346032, 0.346032, 0.332115, 0.356642, 0.339168, 0.236433, 0.225814, 0.232838, 0.288399, 0.264545, 0.301917, 0.271506, 0.196879, 0.225814, 0.222385, 0.30533, 0.30533, 0.324872, 0.332115, 0.328603, 0.291804, 0.275179, 0.281712, 0.284882, 0.26085, 0.321458, 0.418646, 0.356642, 0.284882, 0.31487, 0.206376, 0.236433, 0.268042, 0.346032, 0.359901, 0.30533, 0.275179, 0.219301, 0.222385, 0.21291, 0.236433, 0.164327, 0.120615, 0.100716, 0.10481, 0.122885, 0.15284, 0.147574, 0.206376, 0.206376, 0.127496, 0.182256, 0.127496, 0.076542, 0.092881, 0.086953, 0.15008, 0.182256, 0.271506, 0.243554, 0.216401, 0.222385, 0.222385, 0.298791, 0.339168, 0.25031, 0.247041, 0.229226, 0.225814, 0.134866, 0.222385, 0.321458, 0.318242, 0.398279, 0.394753, 0.356642, 0.370445, 0.359901, 0.359901, 0.380708, 0.422041, 0.346032, 0.328603, 0.414856, 0.41194, 0.36309, 0.414856, 0.433034, 0.352862, 0.25406, 0.324872, 0.298791, 0.206376, 0.247041, 0.247041, 0.324872, 0.324872, 0.30533, 0.229226, 0.161087, 0.134866, 0.078022, 0.173081, 0.185198, 0.18812, 0.120615, 0.147574, 0.173081, 0.167087, 0.222385, 0.225814, 0.26085, 0.179055, 0.26085, 0.18812, 0.111485, 0.118441, 0.10481, 0.066181, 0.102787, 0.147574, 0.092881, 0.17593, 0.102787, 0.158265, 0.158265, 0.239899, 0.225814, 0.222385, 0.142424, 0.155435, 0.257454, 0.18812, 0.239899, 0.247041, 0.31487, 0.311707, 0.308712, 0.339168, 0.454136, 0.454136, 0.422041, 0.444081, 0.398279, 0.440853, 0.374039, 0.339168, 0.332115, 0.31487, 0.229226, 0.291804, 0.275179, 0.281712, 0.342579, 0.291804, 0.257454, 0.191378, 0.194234, 0.139895, 0.164327, 0.085092, 0.094817, 0.10481, 0.10481, 0.074921, 0.083462, 0.129801, 0.158265, 0.158265, 0.158265, 0.167087, 0.18812, 0.21291, 0.129801, 0.127496, 0.118441, 0.134866, 0.194234, 0.247041, 0.30533, 0.271506, 0.321458, 0.318242, 0.243554, 0.222385, 0.264545, 0.264545, 0.264545, 0.222385, 0.222385, 0.26085, 0.346032, 0.356642, 0.359901, 0.433034, 0.418646, 0.51388, 0.494003, 0.465241, 0.483068, 0.468512, 0.447574, 0.468512, 0.436924], '')</t>
  </si>
  <si>
    <t>[0, 1, 79, 346]</t>
  </si>
  <si>
    <t>UPI0002186769 status=activ</t>
  </si>
  <si>
    <t>([0.083462, 0.118441, 0.196879, 0.109221, 0.076542, 0.046336, 0.025762, 0.034884, 0.023087, 0.030611, 0.038858, 0.054297, 0.026338, 0.029376, 0.044297, 0.021816, 0.03976, 0.041405, 0.050641, 0.0704, 0.040537, 0.024393, 0.024393, 0.022667, 0.021381, 0.038042, 0.073402, 0.142424, 0.147574, 0.206376, 0.132295, 0.076542, 0.081712, 0.155435, 0.079919, 0.090864, 0.158265, 0.083462, 0.155435, 0.191378, 0.182256, 0.185198, 0.173081, 0.10481, 0.094817, 0.18812, 0.106997, 0.098513, 0.078022, 0.092881, 0.111485, 0.191378, 0.284882, 0.182256, 0.170161, 0.268042, 0.236433, 0.15008, 0.236433, 0.147574, 0.10481, 0.100716, 0.088832, 0.083462, 0.139895, 0.137348, 0.132295, 0.11371, 0.137348, 0.17593, 0.088832, 0.088832, 0.045352, 0.025316, 0.028695, 0.017797, 0.017138, 0.014315, 0.026338, 0.027463, 0.05306, 0.116183, 0.098513, 0.096677, 0.102787, 0.10481, 0.085092, 0.054297, 0.06312, 0.055536, 0.029376, 0.055536, 0.030003, 0.06184, 0.106997, 0.090864, 0.100716, 0.056825, 0.0704, 0.069024, 0.06184, 0.045352, 0.045352, 0.058088, 0.109221, 0.182256, 0.21291, 0.239899, 0.278302, 0.281712, 0.239899, 0.295083, 0.203355, 0.308712, 0.291804, 0.291804, 0.384043, 0.454136, 0.4292, 0.436924, 0.461924, 0.480142, 0.517562, 0.41194, 0.40511, 0.398279, 0.308712, 0.194234, 0.21291, 0.243554, 0.229226, 0.26085, 0.26085, 0.342579, 0.328603, 0.247041, 0.247041, 0.26085, 0.26085, 0.377384, 0.291804, 0.25406, 0.271506, 0.271506, 0.352862, 0.356642, 0.366687, 0.380708, 0.384043, 0.374039, 0.291804, 0.281712, 0.25031, 0.295083, 0.295083, 0.191378, 0.194234, 0.139895, 0.134866, 0.144935, 0.081712, 0.11371, 0.11371, 0.092881, 0.056825, 0.055536, 0.058088, 0.051831, 0.043307, 0.071867, 0.0704, 0.066181, 0.125101, 0.147574, 0.142424, 0.142424, 0.236433, 0.318242, 0.356642, 0.328603, 0.291804, 0.384043, 0.335645, 0.335645, 0.271506, 0.366687, 0.366687, 0.370445, 0.284882, 0.349426, 0.278302, 0.200174, 0.308712, 0.229226, 0.164327, 0.155435, 0.155435, 0.11371, 0.11371, 0.086953, 0.100716, 0.096677, 0.100716, 0.164327, 0.164327, 0.236433, 0.196879, 0.158265, 0.125101, 0.182256, 0.182256, 0.243554, 0.31487, 0.26085, 0.359901, 0.465241], '')</t>
  </si>
  <si>
    <t>[122]</t>
  </si>
  <si>
    <t>UPI000218676A status=activ</t>
  </si>
  <si>
    <t>([0.019109, 0.030003, 0.021816, 0.030611, 0.045352, 0.026338, 0.019109, 0.01204, 0.016021, 0.016826, 0.013437, 0.014586, 0.010372, 0.01078, 0.010926, 0.008525, 0.006245, 0.007031, 0.005086, 0.004483, 0.003079, 0.003298, 0.003246, 0.003276, 0.00231, 0.001597, 0.001597, 0.001687, 0.002623, 0.002366, 0.001936, 0.002555, 0.003079, 0.003727, 0.005086, 0.005992, 0.009015, 0.008723, 0.01204, 0.021816, 0.029376, 0.035586, 0.06184, 0.033407, 0.059222, 0.100716, 0.182256, 0.284882, 0.318242, 0.31487, 0.349426, 0.339168, 0.239899, 0.232838, 0.232838, 0.219301, 0.222385, 0.216401, 0.243554, 0.196879, 0.18812, 0.18812, 0.18812, 0.179055, 0.17593, 0.109221, 0.111485, 0.10481, 0.109221, 0.134866, 0.071867, 0.0704, 0.106997, 0.182256, 0.182256, 0.15284, 0.100716, 0.102787, 0.102787, 0.15284, 0.209395, 0.222385, 0.203355, 0.311707, 0.257454, 0.324872, 0.328603, 0.394753, 0.41194, 0.275179, 0.291804, 0.418646, 0.328603, 0.271506, 0.301917, 0.301917, 0.332115, 0.414856, 0.377384, 0.36309, 0.328603, 0.268042, 0.247041, 0.21291, 0.21291, 0.155435, 0.185198, 0.268042, 0.232838, 0.139895, 0.257454, 0.239899, 0.132295, 0.179055, 0.167087, 0.073402, 0.050641, 0.051831, 0.026892, 0.022306, 0.022667, 0.030611, 0.046336, 0.023534, 0.030611, 0.024393, 0.041405, 0.023963, 0.023963, 0.015344, 0.028107, 0.026338, 0.016826, 0.015694, 0.01227, 0.013821, 0.025316, 0.034068, 0.037156, 0.073402, 0.085092, 0.054297, 0.036378, 0.026892, 0.060549, 0.028695, 0.034068, 0.024393, 0.043307, 0.043307, 0.048328, 0.054297, 0.030611, 0.060549, 0.116183, 0.191378, 0.288399, 0.257454, 0.179055, 0.167087, 0.109221, 0.109221, 0.158265, 0.21291, 0.243554, 0.15284, 0.271506, 0.284882, 0.271506, 0.268042, 0.264545, 0.301917, 0.298791, 0.401658, 0.394753, 0.41194, 0.394753, 0.384043, 0.42561, 0.529623, 0.440853, 0.390993, 0.366687, 0.281712, 0.264545, 0.278302, 0.366687, 0.278302, 0.264545, 0.390993, 0.394753, 0.311707, 0.342579, 0.216401, 0.116183, 0.059222, 0.042364, 0.024393, 0.024826, 0.027463, 0.017447, 0.016257, 0.023087, 0.035586, 0.067594, 0.069024, 0.034884, 0.036378, 0.045352, 0.033407, 0.016528, 0.016528, 0.015694, 0.016826, 0.031287, 0.067594, 0.067594, 0.081712, 0.10481, 0.111485, 0.090864, 0.067594, 0.059222, 0.085092, 0.122885, 0.11371, 0.11371, 0.111485, 0.125101, 0.116183, 0.15008, 0.161087, 0.170161, 0.15284, 0.0704, 0.073402, 0.074921, 0.144935, 0.144935, 0.194234, 0.206376, 0.132295, 0.15008, 0.257454, 0.164327, 0.116183, 0.118441, 0.098513, 0.182256, 0.158265, 0.200174, 0.125101, 0.196879, 0.18812, 0.298791, 0.380708, 0.370445, 0.239899, 0.185198, 0.191378, 0.200174, 0.17593, 0.219301, 0.203355, 0.11371, 0.185198, 0.132295, 0.129801, 0.15284, 0.142424, 0.071867, 0.071867, 0.139895, 0.076542, 0.048328, 0.023963, 0.029376, 0.029376, 0.059222, 0.042364, 0.03976, 0.042364, 0.041405, 0.054297, 0.060549, 0.120615, 0.067594, 0.078022, 0.042364, 0.042364, 0.026338, 0.054297, 0.033407, 0.032017, 0.06184, 0.06184, 0.06312, 0.0704, 0.071867, 0.03976, 0.074921, 0.058088, 0.026892, 0.016257, 0.010372, 0.017447, 0.014586, 0.014783, 0.015078, 0.015344, 0.016528, 0.015078, 0.009977, 0.014075, 0.013265, 0.01078, 0.012727, 0.012727, 0.007555, 0.006795, 0.006795, 0.006142, 0.007031, 0.008525, 0.008624, 0.013437, 0.012727, 0.015344, 0.015344, 0.012491, 0.01204, 0.013437, 0.017797, 0.032677, 0.036378, 0.038858, 0.038858, 0.051831, 0.092881, 0.10481, 0.134866, 0.229226, 0.268042, 0.281712, 0.321458, 0.298791, 0.295083, 0.291804, 0.291804, 0.291804, 0.328603, 0.394753, 0.359901, 0.36309, 0.377384, 0.291804, 0.278302, 0.216401, 0.147574, 0.086953, 0.088832, 0.081712, 0.079919, 0.06184, 0.060549, 0.058088, 0.122885, 0.125101, 0.0704, 0.038858, 0.071867, 0.120615, 0.158265, 0.096677, 0.096677, 0.083462, 0.139895, 0.083462, 0.085092, 0.142424, 0.18812, 0.18812, 0.194234, 0.194234, 0.243554, 0.243554, 0.25031, 0.243554, 0.232838, 0.236433, 0.335645, 0.342579, 0.232838, 0.137348, 0.147574, 0.17593, 0.173081, 0.167087, 0.179055, 0.281712, 0.164327, 0.137348, 0.225814, 0.155435, 0.092881, 0.086953, 0.079919, 0.085092, 0.088832, 0.090864, 0.164327, 0.096677, 0.098513, 0.098513, 0.167087, 0.137348, 0.092881, 0.094817, 0.090864, 0.139895, 0.078022, 0.15008, 0.225814, 0.229226, 0.31487, 0.332115, 0.295083, 0.206376, 0.132295, 0.083462, 0.047319, 0.028695, 0.054297, 0.033407, 0.06184, 0.051831, 0.10481, 0.10481, 0.100716, 0.085092, 0.092881, 0.161087, 0.158265, 0.092881, 0.086953, 0.086953, 0.109221, 0.106997, 0.179055, 0.222385, 0.257454, 0.356642, 0.4292, 0.384043, 0.450668, 0.458154, 0.486429, 0.483068, 0.557691, 0.521092, 0.433034, 0.335645, 0.288399, 0.295083, 0.311707, 0.301917, 0.295083, 0.342579, 0.288399, 0.284882, 0.324872, 0.387226, 0.288399, 0.200174, 0.229226, 0.15008, 0.086953, 0.088832, 0.096677, 0.059222, 0.079919, 0.092881, 0.092881, 0.116183, 0.116183, 0.167087, 0.144935, 0.083462, 0.092881, 0.147574, 0.147574, 0.094817, 0.085092, 0.139895, 0.139895, 0.092881, 0.158265, 0.209395, 0.179055, 0.179055, 0.271506, 0.257454, 0.339168, 0.422041, 0.328603, 0.239899, 0.158265, 0.185198, 0.179055, 0.090864, 0.088832, 0.098513, 0.086953, 0.046336, 0.049374, 0.041405, 0.066181, 0.06184, 0.042364, 0.059222, 0.05306, 0.055536, 0.058088, 0.033407, 0.033407, 0.030611, 0.059222, 0.120615, 0.122885, 0.216401, 0.196879, 0.196879, 0.216401, 0.308712, 0.414856, 0.324872, 0.40511, 0.418646, 0.42561, 0.42561, 0.408655, 0.377384, 0.374039, 0.278302, 0.278302, 0.31487, 0.324872, 0.232838, 0.142424, 0.142424, 0.125101, 0.229226, 0.15008, 0.125101, 0.071867, 0.035586, 0.034068, 0.020876, 0.01204, 0.013016, 0.024826, 0.026892, 0.021381, 0.023963, 0.046336, 0.083462, 0.054297, 0.092881, 0.139895, 0.21291, 0.243554, 0.209395, 0.206376, 0.206376, 0.21291, 0.311707, 0.328603, 0.318242, 0.433034, 0.549308, 0.4292, 0.308712, 0.295083, 0.380708, 0.31487, 0.206376, 0.196879, 0.137348, 0.142424, 0.155435, 0.15008, 0.127496, 0.098513, 0.056825, 0.064632, 0.034884, 0.033407, 0.033407, 0.064632, 0.037156, 0.028107, 0.049374, 0.092881, 0.05306, 0.028107, 0.035586, 0.036378, 0.036378, 0.046336, 0.044297, 0.044297, 0.044297, 0.043307, 0.081712, 0.137348, 0.122885, 0.219301, 0.18812, 0.25406, 0.264545, 0.278302, 0.225814, 0.229226, 0.142424, 0.129801, 0.21291, 0.232838, 0.216401, 0.127496, 0.194234, 0.134866, 0.125101, 0.125101, 0.125101, 0.073402, 0.076542, 0.132295, 0.118441, 0.074921, 0.079919, 0.0704, 0.111485, 0.17593, 0.109221, 0.173081, 0.194234, 0.158265, 0.081712, 0.092881, 0.185198, 0.173081, 0.161087, 0.098513, 0.092881, 0.074921, 0.090864, 0.092881, 0.090864, 0.092881, 0.106997, 0.085092, 0.056825, 0.06184, 0.064632, 0.120615, 0.144935, 0.219301, 0.21291, 0.301917, 0.387226, 0.366687, 0.264545, 0.352862, 0.352862, 0.356642, 0.30533, 0.377384, 0.278302, 0.18812, 0.179055, 0.194234, 0.232838, 0.308712, 0.295083, 0.284882, 0.298791, 0.200174, 0.196879, 0.229226, 0.239899, 0.243554, 0.142424, 0.206376, 0.203355, 0.288399, 0.295083, 0.298791, 0.17593, 0.17593, 0.236433, 0.155435, 0.21291, 0.21291, 0.21291, 0.206376, 0.137348, 0.096677, 0.118441, 0.06312, 0.042364, 0.041405, 0.041405, 0.050641, 0.036378, 0.035586, 0.020165, 0.019401, 0.032017, 0.034068, 0.06184, 0.048328, 0.083462, 0.083462, 0.078022, 0.06184, 0.06312, 0.120615, 0.144935, 0.203355, 0.318242, 0.352862, 0.366687, 0.380708, 0.398279, 0.398279, 0.31487, 0.422041, 0.436924, 0.447574, 0.570702, 0.521092, 0.505461, 0.517562, 0.517562, 0.41194, 0.458154, 0.454136, 0.4292, 0.394753, 0.321458, 0.247041, 0.18812, 0.094817, 0.054297, 0.081712, 0.132295, 0.200174, 0.122885, 0.116183, 0.06184, 0.066181, 0.085092, 0.155435, 0.147574, 0.147574, 0.209395, 0.196879, 0.216401, 0.132295, 0.096677, 0.122885, 0.170161, 0.191378, 0.30533, 0.387226, 0.301917, 0.30533, 0.324872, 0.332115, 0.247041, 0.374039, 0.257454, 0.170161, 0.15008, 0.15008, 0.088832, 0.054297, 0.054297, 0.031287, 0.049374, 0.048328, 0.03976, 0.03976, 0.049374, 0.054297, 0.056825, 0.096677, 0.116183, 0.086953, 0.085092, 0.111485, 0.076542, 0.15008, 0.247041, 0.216401, 0.225814, 0.291804, 0.401658, 0.41194, 0.494003, 0.541878, 0.680603, 0.671169, 0.626927, 0.549308, 0.440853, 0.36309, 0.301917, 0.278302, 0.321458, 0.41194, 0.490133, 0.422041, 0.401658, 0.377384, 0.40511, 0.311707, 0.26085, 0.229226, 0.232838, 0.229226, 0.142424, 0.132295, 0.158265, 0.122885, 0.191378, 0.182256, 0.25031, 0.232838, 0.158265, 0.155435, 0.129801, 0.111485, 0.191378, 0.179055, 0.111485, 0.120615, 0.155435, 0.155435, 0.191378, 0.127496, 0.073402, 0.122885, 0.125101, 0.132295, 0.206376, 0.129801, 0.216401, 0.129801, 0.142424, 0.132295, 0.129801, 0.161087, 0.10481, 0.106997, 0.086953, 0.17593, 0.179055, 0.173081, 0.264545, 0.25031, 0.229226, 0.31487, 0.232838, 0.236433, 0.236433, 0.232838, 0.229226, 0.219301, 0.321458, 0.30533, 0.380708, 0.298791, 0.291804, 0.278302, 0.301917, 0.275179, 0.155435, 0.142424, 0.122885, 0.118441, 0.100716, 0.173081, 0.147574, 0.15284, 0.125101, 0.129801, 0.142424, 0.225814, 0.232838, 0.225814, 0.225814, 0.158265, 0.25031, 0.243554, 0.321458, 0.25031, 0.324872, 0.418646, 0.339168, 0.321458, 0.318242, 0.349426, 0.374039, 0.335645, 0.414856, 0.36309, 0.356642, 0.278302, 0.200174, 0.194234, 0.194234, 0.281712, 0.278302, 0.264545, 0.200174, 0.137348, 0.139895, 0.111485, 0.111485, 0.120615, 0.185198, 0.182256, 0.179055, 0.15008, 0.222385, 0.194234, 0.25031, 0.21291, 0.257454, 0.324872, 0.298791, 0.26085, 0.216401, 0.308712, 0.26085], '')</t>
  </si>
  <si>
    <t>[179, 458, 459, 579, 739, 740, 741, 742, 743, 810, 811, 812, 813, 814]</t>
  </si>
  <si>
    <t>UPI000218676B status=activ</t>
  </si>
  <si>
    <t>([0.002529, 0.004358, 0.006142, 0.005223, 0.006701, 0.005623, 0.006988, 0.006078, 0.005378, 0.00515, 0.006567, 0.007877, 0.012491, 0.0198, 0.025762, 0.032677, 0.049374, 0.056825, 0.043307, 0.0704, 0.142424, 0.206376, 0.200174, 0.194234, 0.288399, 0.200174, 0.301917, 0.271506, 0.295083, 0.321458, 0.40511, 0.295083, 0.200174, 0.191378, 0.209395, 0.17593, 0.109221, 0.129801, 0.206376, 0.298791, 0.18812, 0.173081, 0.179055, 0.170161, 0.170161, 0.179055, 0.17593, 0.17593, 0.209395, 0.243554, 0.332115, 0.324872, 0.31487, 0.40511, 0.346032, 0.236433, 0.288399, 0.342579, 0.36309, 0.25406, 0.247041, 0.387226, 0.311707, 0.311707, 0.318242, 0.318242, 0.21291, 0.31487, 0.321458, 0.284882, 0.206376, 0.216401, 0.21291, 0.21291, 0.209395, 0.216401, 0.30533, 0.196879, 0.144935, 0.142424, 0.219301, 0.185198, 0.092881, 0.15008, 0.116183, 0.055536, 0.028107, 0.055536, 0.027463, 0.021816, 0.031287, 0.064632, 0.042364, 0.023534, 0.023963, 0.025316, 0.034884, 0.038042, 0.043307, 0.079919, 0.046336, 0.048328, 0.032677, 0.048328, 0.035586, 0.049374, 0.098513, 0.203355, 0.191378, 0.288399, 0.342579, 0.239899, 0.203355, 0.239899, 0.301917, 0.41194, 0.366687, 0.387226, 0.374039, 0.377384, 0.268042, 0.342579, 0.332115, 0.433034, 0.483068, 0.440853, 0.4292, 0.422041, 0.40511, 0.30533, 0.21291, 0.209395, 0.281712, 0.281712, 0.18812, 0.25406, 0.15008, 0.15284, 0.129801, 0.134866, 0.194234, 0.318242, 0.247041, 0.161087, 0.158265, 0.090864, 0.078022, 0.03976, 0.032677, 0.032017, 0.069024, 0.067594, 0.064632, 0.073402, 0.102787, 0.100716, 0.081712, 0.15284, 0.191378, 0.158265, 0.086953, 0.086953, 0.059222, 0.100716, 0.11371, 0.116183, 0.111485, 0.111485, 0.161087, 0.132295, 0.0704, 0.049374, 0.071867, 0.067594, 0.032677, 0.017447, 0.030611, 0.030611, 0.016826, 0.010221, 0.008525, 0.008525, 0.006619, 0.005872, 0.004135, 0.005011, 0.005011, 0.006701, 0.006894, 0.007645, 0.008895, 0.013821, 0.010221, 0.013016, 0.008804, 0.008624, 0.013265, 0.014075, 0.014075, 0.014075, 0.027463, 0.051831, 0.05306, 0.069024, 0.127496, 0.216401, 0.132295, 0.158265, 0.132295, 0.216401, 0.137348, 0.194234, 0.194234, 0.200174, 0.219301, 0.31487, 0.436924, 0.332115, 0.318242, 0.332115, 0.324872, 0.291804, 0.281712, 0.374039, 0.332115, 0.332115, 0.301917, 0.308712, 0.239899, 0.284882, 0.281712, 0.284882, 0.25031, 0.26085, 0.359901, 0.321458, 0.328603, 0.219301, 0.321458, 0.335645, 0.232838, 0.232838, 0.144935, 0.158265, 0.170161, 0.203355, 0.161087, 0.203355, 0.291804, 0.257454, 0.158265, 0.127496, 0.125101, 0.132295, 0.118441, 0.127496, 0.129801, 0.134866, 0.15008, 0.144935, 0.139895, 0.18812, 0.295083, 0.433034, 0.387226, 0.339168, 0.398279, 0.332115, 0.222385, 0.229226, 0.301917, 0.311707, 0.339168, 0.349426, 0.349426, 0.370445, 0.264545, 0.196879, 0.185198, 0.264545, 0.295083, 0.206376, 0.21291, 0.206376, 0.11371, 0.076542, 0.078022, 0.074921, 0.139895, 0.232838, 0.142424, 0.090864, 0.147574, 0.182256, 0.200174, 0.125101, 0.120615, 0.194234, 0.182256, 0.158265, 0.158265, 0.129801, 0.206376, 0.25406, 0.257454, 0.25406, 0.324872, 0.359901, 0.366687, 0.291804, 0.284882, 0.281712, 0.394753, 0.394753, 0.356642, 0.436924, 0.525368, 0.517562, 0.41194, 0.517562, 0.447574, 0.436924, 0.36309, 0.36309, 0.352862, 0.342579, 0.42561, 0.36309, 0.36309, 0.356642, 0.398279, 0.41194, 0.521092, 0.5017, 0.41194, 0.321458, 0.308712, 0.281712, 0.18812, 0.209395, 0.120615, 0.11371, 0.11371, 0.179055, 0.106997, 0.106997, 0.088832, 0.088832, 0.147574, 0.15284, 0.120615, 0.142424, 0.132295, 0.129801, 0.0704, 0.098513, 0.164327, 0.170161, 0.21291, 0.298791, 0.281712, 0.342579, 0.454136, 0.36309, 0.349426, 0.458154, 0.356642, 0.356642, 0.324872, 0.332115, 0.239899, 0.239899, 0.247041, 0.264545, 0.191378, 0.275179, 0.318242, 0.349426, 0.25406, 0.243554, 0.21291, 0.203355, 0.229226, 0.222385, 0.229226, 0.158265, 0.147574, 0.139895, 0.096677, 0.116183, 0.11371, 0.173081, 0.206376, 0.206376, 0.118441, 0.209395, 0.144935, 0.139895, 0.116183, 0.200174, 0.125101, 0.086953, 0.15008, 0.100716, 0.06184, 0.059222, 0.10481, 0.111485, 0.111485, 0.196879, 0.196879, 0.118441, 0.127496, 0.120615, 0.071867, 0.0704, 0.055536, 0.090864, 0.046336, 0.025762, 0.025316, 0.022667, 0.03976, 0.038858, 0.079919, 0.122885, 0.196879, 0.182256, 0.173081, 0.173081, 0.164327, 0.167087, 0.185198, 0.173081, 0.102787, 0.15284, 0.209395, 0.132295, 0.074921, 0.142424, 0.236433, 0.196879, 0.21291, 0.134866, 0.081712, 0.03976, 0.040537, 0.042364, 0.042364, 0.042364, 0.048328, 0.048328, 0.038858, 0.06312, 0.034068, 0.067594, 0.034884, 0.042364, 0.079919, 0.139895, 0.067594, 0.067594, 0.066181, 0.125101, 0.122885, 0.229226, 0.271506, 0.179055, 0.116183, 0.098513, 0.10481, 0.161087, 0.173081, 0.122885, 0.0704, 0.122885, 0.116183, 0.137348, 0.078022, 0.041405, 0.044297, 0.048328, 0.025316, 0.017797, 0.017797, 0.025316, 0.013821, 0.016528, 0.023087, 0.020876, 0.025316, 0.0198, 0.019401, 0.018106, 0.034884, 0.034884, 0.034884, 0.019401, 0.030003, 0.056825, 0.056825, 0.051831, 0.102787, 0.17593, 0.26085, 0.25406, 0.288399, 0.271506, 0.239899, 0.179055, 0.275179, 0.179055, 0.222385, 0.236433, 0.25031, 0.236433, 0.268042, 0.275179, 0.275179, 0.291804, 0.281712, 0.390993, 0.31487, 0.308712, 0.295083, 0.295083, 0.196879, 0.111485, 0.194234, 0.26085, 0.25031, 0.15008, 0.239899, 0.229226, 0.21291, 0.170161, 0.164327, 0.222385, 0.225814, 0.321458, 0.216401, 0.219301, 0.129801, 0.164327, 0.094817, 0.096677, 0.10481, 0.173081, 0.185198, 0.106997, 0.090864, 0.137348, 0.232838, 0.236433, 0.229226, 0.247041, 0.191378, 0.191378, 0.132295, 0.109221, 0.10481, 0.182256, 0.21291, 0.308712, 0.232838, 0.324872, 0.295083, 0.291804, 0.194234, 0.284882, 0.288399, 0.191378, 0.142424, 0.173081, 0.098513, 0.10481, 0.122885, 0.203355, 0.222385, 0.298791, 0.324872, 0.239899, 0.25031, 0.191378, 0.164327, 0.247041, 0.216401, 0.222385, 0.185198, 0.295083, 0.25406, 0.36309, 0.497853], '')</t>
  </si>
  <si>
    <t>[316, 317, 319, 332, 333]</t>
  </si>
  <si>
    <t>UPI000218676C status=activ</t>
  </si>
  <si>
    <t>([0.03976, 0.071867, 0.125101, 0.179055, 0.232838, 0.173081, 0.203355, 0.232838, 0.21291, 0.155435, 0.15284, 0.196879, 0.170161, 0.086953, 0.086953, 0.092881, 0.096677, 0.158265, 0.236433, 0.342579, 0.418646, 0.41194, 0.339168, 0.284882, 0.275179, 0.278302, 0.349426, 0.359901, 0.328603, 0.342579, 0.342579, 0.384043, 0.380708, 0.30533, 0.384043, 0.398279, 0.494003, 0.521092, 0.562014, 0.570702, 0.468512, 0.390993, 0.298791, 0.311707, 0.356642, 0.264545, 0.247041, 0.206376, 0.229226, 0.281712, 0.268042, 0.366687, 0.359901, 0.26085, 0.390993, 0.390993, 0.291804, 0.284882, 0.185198, 0.125101, 0.116183, 0.142424, 0.209395, 0.301917, 0.377384, 0.366687, 0.366687, 0.401658, 0.352862, 0.232838, 0.142424, 0.144935, 0.137348, 0.116183, 0.11371, 0.083462, 0.11371, 0.125101, 0.137348, 0.200174, 0.209395, 0.15008, 0.194234, 0.158265, 0.092881, 0.076542, 0.076542, 0.129801, 0.088832, 0.079919, 0.142424, 0.132295, 0.11371, 0.06312, 0.076542, 0.161087, 0.10481, 0.100716, 0.092881, 0.088832, 0.096677, 0.069024, 0.111485, 0.059222, 0.041405, 0.03976, 0.042364, 0.042364, 0.034884, 0.024826, 0.05306, 0.028107, 0.055536, 0.0704, 0.098513, 0.096677, 0.085092, 0.173081, 0.100716, 0.164327, 0.15284, 0.083462, 0.142424, 0.139895, 0.185198, 0.185198, 0.271506, 0.268042, 0.264545, 0.196879, 0.295083, 0.185198, 0.268042, 0.26085, 0.203355, 0.161087, 0.167087, 0.170161, 0.15008, 0.264545, 0.26085, 0.225814, 0.275179, 0.281712, 0.185198, 0.144935, 0.219301, 0.236433, 0.236433, 0.206376, 0.301917, 0.200174, 0.268042, 0.182256, 0.17593, 0.268042, 0.321458, 0.311707, 0.225814, 0.15008, 0.073402, 0.044297, 0.056825, 0.079919, 0.073402, 0.125101, 0.191378, 0.191378, 0.17593, 0.185198, 0.139895, 0.083462, 0.120615, 0.142424, 0.191378, 0.120615, 0.122885, 0.086953, 0.094817, 0.139895, 0.216401, 0.30533, 0.349426, 0.359901, 0.342579, 0.380708, 0.278302, 0.185198, 0.182256, 0.11371, 0.111485, 0.120615, 0.167087, 0.167087, 0.10481, 0.15284, 0.25031, 0.239899, 0.239899, 0.15008, 0.164327, 0.164327, 0.17593, 0.129801, 0.064632, 0.064632, 0.054297, 0.111485, 0.182256, 0.185198, 0.243554, 0.139895, 0.209395, 0.239899, 0.239899, 0.335645, 0.30533, 0.298791, 0.298791, 0.394753, 0.486429, 0.380708, 0.275179, 0.278302, 0.366687, 0.440853, 0.447574, 0.447574, 0.4292, 0.436924, 0.349426, 0.291804, 0.30533, 0.308712, 0.321458, 0.26085, 0.25406, 0.26085, 0.222385, 0.26085, 0.170161, 0.116183, 0.116183, 0.209395, 0.167087, 0.167087, 0.125101, 0.0704, 0.066181, 0.036378, 0.020876, 0.037156, 0.0704, 0.118441, 0.122885, 0.059222, 0.11371, 0.111485, 0.056825, 0.0704, 0.056825, 0.102787, 0.161087, 0.25406, 0.161087, 0.196879, 0.137348, 0.222385, 0.216401, 0.216401, 0.21291, 0.225814, 0.191378, 0.15008, 0.161087, 0.161087, 0.25406, 0.25031, 0.173081, 0.232838, 0.203355, 0.173081, 0.109221, 0.102787, 0.10481, 0.17593, 0.179055, 0.147574, 0.137348, 0.232838, 0.25031, 0.26085, 0.225814, 0.173081, 0.194234, 0.118441, 0.118441, 0.078022, 0.040537, 0.076542, 0.054297, 0.038042, 0.027463, 0.055536, 0.0704, 0.036378, 0.034884, 0.036378, 0.0704, 0.0704, 0.069024, 0.067594, 0.067594, 0.109221, 0.11371, 0.0704, 0.102787, 0.102787, 0.158265, 0.15008, 0.088832, 0.15008, 0.222385, 0.209395, 0.179055, 0.132295, 0.21291, 0.229226, 0.222385, 0.222385, 0.239899, 0.200174, 0.118441, 0.196879, 0.144935, 0.229226, 0.346032, 0.346032, 0.30533, 0.264545, 0.366687, 0.447574, 0.352862, 0.366687, 0.440853, 0.324872, 0.387226, 0.268042, 0.284882, 0.278302, 0.301917, 0.203355, 0.225814, 0.328603, 0.232838, 0.321458, 0.324872, 0.222385, 0.167087, 0.203355, 0.229226, 0.200174, 0.147574, 0.161087, 0.125101, 0.147574, 0.257454, 0.225814, 0.30533, 0.206376, 0.132295, 0.066181, 0.094817, 0.106997, 0.10481, 0.106997, 0.125101, 0.098513, 0.170161, 0.158265, 0.142424, 0.155435, 0.206376, 0.206376, 0.275179, 0.308712, 0.311707, 0.301917, 0.311707, 0.271506, 0.335645, 0.398279, 0.472492, 0.51388, 0.538167, 0.525368, 0.653063, 0.604312, 0.661982, 0.51388, 0.648219, 0.675549, 0.675549, 0.525368, 0.613573, 0.604312, 0.618285, 0.632174, 0.622677, 0.59917, 0.58069, 0.483068, 0.480142, 0.525368, 0.440853, 0.332115, 0.342579, 0.339168, 0.356642, 0.356642, 0.444081, 0.454136, 0.436924, 0.436924, 0.521092, 0.525368, 0.505461, 0.414856, 0.370445, 0.298791, 0.308712, 0.308712, 0.394753, 0.418646, 0.401658, 0.447574, 0.447574, 0.408655, 0.308712, 0.295083, 0.206376, 0.21291, 0.21291, 0.142424, 0.134866, 0.086953, 0.092881, 0.127496, 0.164327, 0.191378, 0.194234, 0.164327, 0.219301, 0.18812, 0.164327, 0.137348, 0.132295, 0.185198, 0.185198, 0.281712, 0.239899], '')</t>
  </si>
  <si>
    <t>[37, 38, 39, 393, 394, 395, 396, 397, 398, 399, 400, 401, 402, 403, 404, 405, 406, 407, 408, 409, 410, 413, 424, 425, 426]</t>
  </si>
  <si>
    <t>UPI000218676D status=activ</t>
  </si>
  <si>
    <t>([0.185198, 0.232838, 0.271506, 0.167087, 0.098513, 0.132295, 0.17593, 0.203355, 0.191378, 0.225814, 0.167087, 0.170161, 0.106997, 0.100716, 0.102787, 0.092881, 0.125101, 0.122885, 0.134866, 0.129801, 0.127496, 0.182256, 0.216401, 0.219301, 0.236433, 0.264545, 0.281712, 0.236433, 0.167087, 0.134866, 0.142424, 0.219301, 0.25406, 0.275179, 0.278302, 0.291804, 0.308712, 0.352862, 0.275179, 0.257454, 0.225814, 0.229226, 0.203355, 0.179055, 0.15008, 0.137348, 0.137348, 0.129801, 0.158265, 0.229226, 0.239899, 0.219301, 0.257454, 0.182256, 0.164327, 0.11371, 0.111485, 0.173081, 0.167087, 0.179055, 0.26085, 0.288399, 0.21291, 0.127496, 0.102787, 0.122885, 0.206376, 0.185198, 0.17593, 0.17593, 0.185198, 0.288399, 0.30533, 0.278302, 0.356642, 0.447574, 0.521092, 0.468512, 0.374039, 0.380708, 0.458154, 0.480142, 0.444081, 0.538167, 0.562014, 0.618285, 0.509769, 0.433034, 0.58069, 0.59014, 0.58069, 0.575842, 0.440853, 0.324872, 0.339168, 0.349426, 0.25406, 0.25406, 0.225814, 0.321458, 0.31487, 0.275179, 0.25406, 0.206376, 0.18812, 0.257454, 0.155435, 0.15284, 0.222385, 0.222385, 0.222385, 0.225814, 0.155435, 0.232838, 0.335645, 0.243554, 0.173081, 0.281712, 0.30533, 0.366687, 0.359901, 0.366687, 0.408655, 0.321458, 0.414856, 0.332115, 0.346032, 0.450668, 0.538167, 0.534167, 0.40511, 0.31487, 0.232838, 0.321458, 0.318242, 0.346032, 0.332115, 0.398279, 0.349426, 0.342579, 0.26085, 0.239899, 0.161087, 0.092881, 0.147574, 0.120615, 0.194234, 0.179055, 0.15284, 0.170161, 0.194234, 0.196879, 0.278302, 0.374039, 0.268042, 0.278302, 0.164327, 0.247041, 0.173081, 0.200174, 0.164327, 0.236433, 0.275179, 0.257454, 0.359901, 0.398279, 0.349426, 0.25406, 0.229226, 0.185198, 0.15008, 0.106997, 0.182256, 0.109221, 0.106997, 0.106997, 0.066181, 0.127496, 0.147574, 0.236433, 0.25406, 0.25031, 0.185198, 0.15008, 0.247041, 0.236433, 0.222385, 0.216401, 0.222385, 0.284882, 0.377384, 0.408655, 0.339168, 0.25406, 0.356642, 0.384043, 0.468512, 0.51388, 0.418646, 0.284882, 0.284882, 0.271506, 0.206376, 0.209395, 0.15008, 0.17593, 0.182256, 0.182256, 0.264545, 0.339168, 0.278302, 0.236433, 0.200174, 0.284882, 0.346032, 0.30533, 0.219301, 0.182256, 0.182256, 0.25031], '')</t>
  </si>
  <si>
    <t>[76, 83, 84, 85, 86, 88, 89, 90, 91, 128, 129, 197]</t>
  </si>
  <si>
    <t>UPI000218676E status=activ</t>
  </si>
  <si>
    <t>([0.301917, 0.281712, 0.335645, 0.398279, 0.301917, 0.332115, 0.380708, 0.398279, 0.436924, 0.380708, 0.328603, 0.380708, 0.278302, 0.311707, 0.219301, 0.206376, 0.134866, 0.247041, 0.291804, 0.243554, 0.17593, 0.209395, 0.25031, 0.15284, 0.083462, 0.167087, 0.182256, 0.164327, 0.098513, 0.092881, 0.079919, 0.125101, 0.071867, 0.127496, 0.129801, 0.229226, 0.239899, 0.321458, 0.18812, 0.116183, 0.142424, 0.132295, 0.15284, 0.173081, 0.200174, 0.284882, 0.257454, 0.173081, 0.179055, 0.30533, 0.311707, 0.324872, 0.25031, 0.342579, 0.301917, 0.295083, 0.268042, 0.268042, 0.30533, 0.321458, 0.401658, 0.311707, 0.328603, 0.366687, 0.328603, 0.36309, 0.324872, 0.275179, 0.236433, 0.243554, 0.21291, 0.170161, 0.200174, 0.268042, 0.158265, 0.155435, 0.098513, 0.056825, 0.054297, 0.042364, 0.071867, 0.074921, 0.086953, 0.139895, 0.094817, 0.056825, 0.045352, 0.032677, 0.042364, 0.081712, 0.044297, 0.046336, 0.037156, 0.05306, 0.060549, 0.122885, 0.122885, 0.200174, 0.206376, 0.173081, 0.185198, 0.122885, 0.078022, 0.079919, 0.088832, 0.106997, 0.167087, 0.18812, 0.203355, 0.236433, 0.232838, 0.278302, 0.264545, 0.328603, 0.281712, 0.219301, 0.222385, 0.17593, 0.116183, 0.191378, 0.219301, 0.209395, 0.295083, 0.359901, 0.359901, 0.236433, 0.158265, 0.134866, 0.134866, 0.21291, 0.18812, 0.120615, 0.127496, 0.127496, 0.139895, 0.164327, 0.200174, 0.158265, 0.236433, 0.21291, 0.134866, 0.139895, 0.147574, 0.086953, 0.092881, 0.109221, 0.206376, 0.206376, 0.247041, 0.25406, 0.239899, 0.239899, 0.295083, 0.257454, 0.26085, 0.182256, 0.118441, 0.078022, 0.100716, 0.11371, 0.11371, 0.15008, 0.100716, 0.047319, 0.085092, 0.03976, 0.028695, 0.024826, 0.042364, 0.040537, 0.038858, 0.023087, 0.014075, 0.017447, 0.028107, 0.016528, 0.020165, 0.037156, 0.058088, 0.032017, 0.023087, 0.049374, 0.0704, 0.111485, 0.125101, 0.122885, 0.185198, 0.275179, 0.275179, 0.295083, 0.26085, 0.301917, 0.275179, 0.374039, 0.278302, 0.225814, 0.288399, 0.328603, 0.222385, 0.15008, 0.147574, 0.185198, 0.158265, 0.142424, 0.134866, 0.182256, 0.155435, 0.161087, 0.134866, 0.10481, 0.0704, 0.069024, 0.048328, 0.096677, 0.06184, 0.116183], '')</t>
  </si>
  <si>
    <t>UPI000218676F status=activ</t>
  </si>
  <si>
    <t>([0.020522, 0.013821, 0.010221, 0.013613, 0.020165, 0.013437, 0.009294, 0.013821, 0.019109, 0.029376, 0.019109, 0.014315, 0.012727, 0.010221, 0.008075, 0.008075, 0.005799, 0.005872, 0.006374, 0.005378, 0.00543, 0.003555, 0.004513, 0.004208, 0.003804, 0.002688, 0.002688, 0.002705, 0.002581, 0.002727, 0.002581, 0.003757, 0.005734, 0.006194, 0.006988, 0.006988, 0.007495, 0.011669, 0.006795, 0.006988, 0.010131, 0.010131, 0.020165, 0.010131, 0.010509, 0.013437, 0.013265, 0.012727, 0.017797, 0.009015, 0.008156, 0.006421, 0.006421, 0.004835, 0.006078, 0.004483, 0.00389, 0.003671, 0.0028, 0.004414, 0.006039, 0.005932, 0.004976, 0.003727, 0.004899, 0.006567, 0.006245, 0.009015, 0.016826, 0.013613, 0.030003, 0.028695, 0.022667, 0.01204, 0.017138, 0.017138, 0.024826, 0.037156, 0.073402, 0.092881, 0.066181, 0.067594, 0.074921, 0.118441, 0.132295, 0.17593, 0.179055, 0.118441, 0.081712, 0.033407, 0.032677, 0.034884, 0.016528, 0.014075, 0.024826, 0.023534, 0.018787, 0.018787, 0.016826, 0.011518, 0.008895, 0.01078, 0.007495, 0.007259, 0.004414, 0.005683, 0.003997, 0.003212, 0.003246, 0.003821, 0.004611, 0.004976, 0.003341, 0.004358, 0.006533, 0.007091, 0.005683, 0.006421, 0.007495, 0.009401, 0.009401, 0.018415, 0.017138, 0.030003, 0.032677, 0.036378, 0.043307, 0.046336, 0.042364, 0.038042, 0.030003, 0.026892, 0.030611, 0.034068, 0.023963, 0.023087, 0.010672, 0.009977, 0.012491, 0.008525, 0.008276, 0.011106, 0.009977, 0.006482, 0.006533, 0.006194, 0.009187, 0.006894, 0.01078, 0.010509, 0.010672, 0.010372, 0.011342, 0.014315, 0.032677, 0.06312, 0.067594, 0.164327, 0.182256, 0.194234, 0.288399, 0.185198, 0.15008, 0.15008, 0.173081, 0.098513, 0.118441, 0.071867, 0.098513, 0.088832, 0.167087, 0.167087, 0.118441, 0.158265, 0.147574, 0.058088, 0.06312, 0.028695, 0.012491, 0.01078, 0.010221, 0.007091, 0.010221, 0.008276, 0.005872, 0.006142, 0.006567, 0.005011, 0.007031, 0.004775, 0.003366, 0.003366, 0.004577, 0.005249, 0.004388, 0.004483, 0.007259, 0.006988, 0.011342, 0.021816, 0.046336, 0.025762, 0.024826, 0.024826, 0.023963, 0.051831, 0.10481, 0.167087, 0.132295, 0.060549, 0.071867, 0.161087, 0.17593, 0.137348, 0.196879, 0.137348, 0.142424, 0.120615, 0.120615, 0.054297, 0.066181, 0.045352, 0.085092, 0.122885, 0.147574, 0.275179, 0.257454, 0.26085, 0.26085, 0.257454, 0.387226, 0.529623, 0.494003, 0.472492, 0.40511, 0.288399, 0.374039, 0.25406, 0.158265, 0.086953, 0.155435, 0.10481, 0.073402, 0.066181, 0.044297, 0.028107, 0.013016, 0.008723, 0.006701, 0.004899, 0.004736, 0.003079, 0.00246, 0.002688, 0.002623, 0.003671, 0.003366, 0.00389, 0.003821, 0.005318, 0.005249, 0.005503, 0.006421, 0.006701, 0.007031, 0.007091, 0.006795, 0.006533, 0.007495, 0.006142, 0.007495, 0.011342, 0.01227, 0.009483, 0.006142, 0.006142, 0.006142, 0.009728, 0.010372, 0.013265, 0.010221, 0.010131, 0.007877, 0.00777, 0.009096, 0.006142, 0.008723, 0.009096, 0.013265, 0.014075, 0.026338, 0.034884, 0.037156, 0.055536, 0.106997, 0.106997, 0.058088, 0.034068, 0.035586, 0.014315, 0.023087, 0.014586, 0.014315, 0.015344, 0.014783, 0.010672, 0.0198, 0.011518, 0.010509, 0.009728, 0.013437, 0.012727, 0.012727, 0.011903, 0.009187, 0.009096, 0.014075, 0.013613, 0.011669, 0.011342, 0.026338, 0.011342, 0.011106, 0.011518, 0.015078, 0.009977, 0.013016, 0.012727, 0.022306, 0.035586, 0.056825, 0.0198, 0.023534, 0.014586, 0.010372, 0.018415, 0.00962, 0.006194, 0.008723, 0.013437, 0.010131, 0.006245, 0.006533, 0.010672, 0.00962, 0.00777, 0.00777, 0.010221, 0.00962, 0.009401, 0.008804, 0.008409, 0.014783, 0.008624, 0.008804, 0.007495, 0.007645, 0.013016, 0.032677, 0.015694, 0.010372, 0.008276, 0.015344, 0.022306, 0.016021, 0.038042, 0.038858, 0.033407, 0.026892, 0.021381, 0.023963, 0.013265, 0.013437, 0.013613, 0.022667, 0.022667, 0.030003, 0.021381, 0.01204, 0.008895, 0.009096, 0.013016, 0.028107, 0.025762, 0.0198, 0.018106, 0.017797, 0.016257, 0.023534, 0.025316, 0.041405, 0.016826, 0.018106, 0.014315, 0.008723, 0.009728, 0.011342, 0.009401, 0.009401, 0.009401, 0.009401, 0.016826, 0.009865, 0.008804, 0.006245, 0.008804, 0.01204, 0.007495, 0.007495, 0.008895, 0.005683, 0.004315, 0.004513, 0.006245, 0.006245, 0.006374, 0.004161, 0.003212, 0.004388, 0.004921, 0.005318, 0.004388, 0.002976, 0.003276, 0.002336, 0.003053, 0.002078, 0.002035, 0.002035, 0.001597, 0.001249, 0.001434, 0.001383, 0.001572, 0.001061, 0.000859, 0.001061, 0.001305, 0.001743, 0.001155], '')</t>
  </si>
  <si>
    <t>UPI0002186770 status=activ</t>
  </si>
  <si>
    <t>([0.045352, 0.073402, 0.071867, 0.038042, 0.050641, 0.069024, 0.03976, 0.058088, 0.0704, 0.0704, 0.050641, 0.049374, 0.051831, 0.050641, 0.090864, 0.109221, 0.106997, 0.173081, 0.109221, 0.129801, 0.129801, 0.127496, 0.081712, 0.056825, 0.10481, 0.088832, 0.0704, 0.078022, 0.076542, 0.085092, 0.083462, 0.142424, 0.106997, 0.111485, 0.132295, 0.137348, 0.173081, 0.196879, 0.194234, 0.298791, 0.232838, 0.179055, 0.142424, 0.196879, 0.301917, 0.229226, 0.182256, 0.222385, 0.271506, 0.257454, 0.167087, 0.194234, 0.194234, 0.288399, 0.311707, 0.232838, 0.236433, 0.236433, 0.271506, 0.17593, 0.098513, 0.147574, 0.232838, 0.264545, 0.18812, 0.15008, 0.229226, 0.321458, 0.247041, 0.196879, 0.196879, 0.182256, 0.194234, 0.129801, 0.132295, 0.106997, 0.088832, 0.048328, 0.045352, 0.056825, 0.092881, 0.092881, 0.092881, 0.092881, 0.06312, 0.085092, 0.06312, 0.043307, 0.033407, 0.055536, 0.074921, 0.043307, 0.049374, 0.037156, 0.056825, 0.055536, 0.044297, 0.071867, 0.098513, 0.060549, 0.03976, 0.033407, 0.056825, 0.055536, 0.043307, 0.076542, 0.102787, 0.137348, 0.164327, 0.203355, 0.167087, 0.232838, 0.239899, 0.243554, 0.200174, 0.216401, 0.182256, 0.21291, 0.17593, 0.209395, 0.21291, 0.275179, 0.219301, 0.229226, 0.158265, 0.18812, 0.185198, 0.173081, 0.206376, 0.139895, 0.134866, 0.173081, 0.098513, 0.100716, 0.102787, 0.167087, 0.164327, 0.191378, 0.129801, 0.094817, 0.055536, 0.076542, 0.081712, 0.144935, 0.139895, 0.134866, 0.144935, 0.111485, 0.111485, 0.06312, 0.106997, 0.088832, 0.092881, 0.142424, 0.158265, 0.196879, 0.191378, 0.200174, 0.125101, 0.185198, 0.182256, 0.257454, 0.295083, 0.308712, 0.26085, 0.275179, 0.377384, 0.384043, 0.332115, 0.30533, 0.311707, 0.225814, 0.257454, 0.247041, 0.239899, 0.301917, 0.301917, 0.222385, 0.173081, 0.229226, 0.15008, 0.243554, 0.247041, 0.239899, 0.18812, 0.132295, 0.127496, 0.100716, 0.100716, 0.098513, 0.081712, 0.158265, 0.17593, 0.17593, 0.118441, 0.120615, 0.122885, 0.15008, 0.219301, 0.25031, 0.291804, 0.390993, 0.288399, 0.18812, 0.209395, 0.247041, 0.36309, 0.380708, 0.308712, 0.324872, 0.408655, 0.440853, 0.414856, 0.483068, 0.490133, 0.570702, 0.59014, 0.59014, 0.486429, 0.454136, 0.422041, 0.332115, 0.328603, 0.454136, 0.534167, 0.398279, 0.41194, 0.394753, 0.370445, 0.476583, 0.447574, 0.380708, 0.422041, 0.377384, 0.377384, 0.380708, 0.342579, 0.318242, 0.318242, 0.311707, 0.356642, 0.40511, 0.486429, 0.454136, 0.380708, 0.384043, 0.408655, 0.328603, 0.264545, 0.229226, 0.25406, 0.271506, 0.335645, 0.295083, 0.295083, 0.21291, 0.173081, 0.173081, 0.17593, 0.11371, 0.179055, 0.203355, 0.122885, 0.102787, 0.127496, 0.086953, 0.10481, 0.134866, 0.122885, 0.147574, 0.173081, 0.15284, 0.134866, 0.092881, 0.090864, 0.137348, 0.17593, 0.134866, 0.129801, 0.129801, 0.167087, 0.164327, 0.164327, 0.17593, 0.239899, 0.200174, 0.30533, 0.318242, 0.359901, 0.40511, 0.356642, 0.374039, 0.288399, 0.288399, 0.352862, 0.301917, 0.271506, 0.219301, 0.30533, 0.356642, 0.26085, 0.311707, 0.229226, 0.118441, 0.191378, 0.132295, 0.170161, 0.185198, 0.144935, 0.074921, 0.074921, 0.100716, 0.100716, 0.088832, 0.051831, 0.041405, 0.045352, 0.041405, 0.073402, 0.078022, 0.03976, 0.071867, 0.032677, 0.06312, 0.139895, 0.129801, 0.158265, 0.098513, 0.090864, 0.071867, 0.142424, 0.164327, 0.194234, 0.15008, 0.15284, 0.194234, 0.144935, 0.203355, 0.219301, 0.257454, 0.15008, 0.225814, 0.194234, 0.298791, 0.278302, 0.203355, 0.196879, 0.11371, 0.102787, 0.060549, 0.102787, 0.05306, 0.030003, 0.033407, 0.033407, 0.034884, 0.044297, 0.06312, 0.069024, 0.0704, 0.056825, 0.116183, 0.066181, 0.081712, 0.045352, 0.036378, 0.049374, 0.026338, 0.032677, 0.030003, 0.046336, 0.042364, 0.074921, 0.139895, 0.127496, 0.086953, 0.120615, 0.096677, 0.064632, 0.037156, 0.040537, 0.041405, 0.020522, 0.03976, 0.031287, 0.045352, 0.045352, 0.032017, 0.049374, 0.066181, 0.125101, 0.098513, 0.071867, 0.049374], '')</t>
  </si>
  <si>
    <t>[215, 216, 217, 224]</t>
  </si>
  <si>
    <t>UPI0002186771 status=activ</t>
  </si>
  <si>
    <t>([0.239899, 0.308712, 0.194234, 0.25406, 0.308712, 0.356642, 0.278302, 0.301917, 0.342579, 0.36309, 0.295083, 0.264545, 0.275179, 0.179055, 0.229226, 0.21291, 0.209395, 0.142424, 0.147574, 0.098513, 0.079919, 0.122885, 0.092881, 0.096677, 0.10481, 0.100716, 0.06184, 0.10481, 0.111485, 0.100716, 0.059222, 0.102787, 0.18812, 0.127496, 0.200174, 0.232838, 0.284882, 0.219301, 0.203355, 0.203355, 0.236433, 0.191378, 0.200174, 0.17593, 0.179055, 0.15284, 0.158265, 0.225814, 0.129801, 0.132295, 0.132295, 0.17593, 0.109221, 0.090864, 0.129801, 0.129801, 0.106997, 0.106997, 0.109221, 0.120615, 0.18812, 0.225814, 0.21291, 0.127496, 0.17593, 0.25031, 0.170161, 0.161087, 0.179055, 0.288399, 0.271506, 0.284882, 0.318242, 0.374039, 0.311707, 0.225814, 0.236433, 0.278302, 0.191378, 0.191378, 0.25406, 0.209395, 0.170161, 0.243554, 0.359901, 0.25406, 0.257454, 0.264545, 0.264545, 0.15284, 0.118441, 0.074921, 0.046336, 0.049374, 0.059222, 0.096677, 0.155435, 0.155435, 0.079919, 0.129801, 0.182256, 0.111485, 0.15284, 0.179055, 0.17593, 0.15284, 0.219301, 0.18812, 0.232838, 0.185198, 0.271506, 0.222385, 0.308712, 0.394753, 0.291804, 0.298791, 0.203355, 0.17593, 0.164327, 0.185198, 0.161087, 0.161087, 0.268042, 0.179055, 0.144935, 0.11371, 0.118441, 0.090864, 0.122885, 0.147574, 0.206376, 0.21291, 0.239899, 0.243554, 0.134866, 0.155435, 0.164327, 0.25031, 0.194234, 0.206376, 0.291804, 0.328603, 0.346032, 0.328603, 0.324872, 0.401658, 0.444081, 0.370445, 0.408655, 0.418646, 0.42561, 0.401658, 0.311707, 0.40511, 0.40511, 0.42561, 0.408655, 0.332115, 0.332115, 0.422041, 0.377384, 0.384043, 0.374039, 0.268042, 0.236433, 0.257454, 0.225814, 0.17593, 0.203355, 0.25406, 0.236433, 0.15008, 0.179055, 0.288399, 0.264545, 0.264545, 0.264545, 0.352862, 0.440853, 0.359901, 0.278302, 0.321458, 0.31487, 0.26085, 0.264545, 0.264545, 0.247041, 0.18812, 0.239899, 0.284882, 0.295083, 0.295083, 0.301917, 0.275179, 0.170161, 0.179055, 0.170161, 0.170161, 0.134866, 0.102787, 0.155435, 0.155435, 0.173081, 0.170161, 0.25406, 0.346032, 0.278302, 0.387226, 0.461924, 0.418646, 0.377384, 0.275179, 0.182256, 0.271506, 0.264545, 0.346032, 0.321458, 0.324872, 0.318242, 0.370445, 0.418646, 0.380708, 0.387226, 0.352862, 0.36309, 0.332115, 0.318242, 0.418646, 0.380708, 0.30533, 0.257454, 0.203355, 0.284882, 0.339168, 0.328603, 0.301917, 0.318242, 0.257454, 0.275179, 0.291804, 0.288399, 0.239899, 0.268042, 0.346032, 0.346032, 0.339168, 0.356642, 0.370445, 0.284882, 0.203355, 0.200174, 0.291804, 0.390993, 0.301917, 0.359901, 0.278302, 0.31487, 0.229226, 0.308712, 0.288399, 0.324872, 0.311707, 0.257454, 0.179055, 0.185198, 0.18812, 0.120615, 0.090864, 0.092881, 0.094817, 0.10481, 0.15284, 0.15284, 0.139895, 0.216401, 0.129801, 0.209395, 0.196879, 0.179055, 0.170161, 0.147574, 0.106997, 0.106997, 0.17593, 0.271506, 0.26085, 0.271506, 0.356642, 0.394753, 0.380708, 0.433034, 0.505461, 0.41194, 0.328603, 0.239899, 0.25406, 0.25031, 0.239899, 0.243554, 0.342579, 0.311707, 0.271506, 0.356642, 0.370445, 0.288399, 0.209395, 0.132295, 0.134866, 0.144935, 0.083462, 0.049374, 0.06184, 0.066181, 0.120615, 0.182256, 0.182256, 0.179055, 0.179055, 0.182256, 0.102787, 0.096677, 0.066181, 0.111485, 0.092881, 0.056825, 0.073402, 0.064632, 0.120615, 0.120615, 0.111485, 0.18812, 0.298791, 0.295083, 0.196879, 0.161087, 0.167087, 0.167087, 0.161087, 0.232838, 0.147574, 0.158265, 0.137348, 0.194234, 0.102787, 0.081712, 0.120615, 0.147574, 0.222385, 0.209395, 0.209395, 0.147574, 0.092881, 0.081712, 0.079919, 0.134866, 0.167087, 0.090864, 0.081712, 0.086953, 0.046336, 0.081712, 0.137348, 0.137348, 0.155435, 0.26085, 0.324872, 0.301917, 0.301917, 0.21291, 0.142424, 0.139895, 0.17593, 0.164327, 0.134866, 0.090864, 0.078022, 0.042364, 0.064632, 0.134866, 0.0704, 0.127496, 0.155435, 0.090864, 0.060549, 0.067594, 0.035586, 0.020522, 0.023534, 0.021381, 0.030611, 0.066181, 0.066181, 0.096677, 0.132295, 0.164327, 0.200174, 0.225814, 0.321458, 0.321458, 0.216401, 0.239899, 0.200174, 0.17593, 0.236433, 0.222385, 0.219301, 0.216401, 0.31487, 0.335645, 0.268042, 0.271506, 0.209395, 0.173081, 0.086953, 0.116183, 0.100716, 0.102787, 0.10481, 0.10481, 0.129801, 0.182256, 0.222385, 0.243554, 0.275179, 0.318242, 0.324872, 0.225814, 0.332115, 0.370445, 0.370445, 0.335645, 0.366687, 0.318242, 0.339168, 0.444081, 0.42561, 0.4292, 0.374039, 0.291804, 0.194234, 0.194234, 0.236433, 0.275179, 0.291804, 0.229226, 0.219301, 0.298791, 0.295083, 0.196879, 0.17593, 0.102787, 0.170161, 0.106997, 0.167087, 0.170161, 0.100716, 0.106997, 0.111485, 0.109221, 0.185198, 0.281712, 0.288399, 0.268042, 0.182256, 0.11371, 0.142424, 0.15008, 0.111485, 0.173081, 0.271506, 0.179055, 0.182256, 0.206376, 0.298791, 0.200174, 0.185198, 0.281712, 0.194234, 0.129801, 0.203355, 0.120615, 0.069024, 0.06184, 0.064632, 0.092881, 0.155435, 0.137348, 0.078022, 0.106997, 0.122885, 0.074921, 0.073402, 0.11371, 0.11371, 0.118441, 0.120615, 0.15008, 0.085092, 0.081712, 0.120615, 0.125101, 0.200174, 0.182256, 0.179055, 0.18812, 0.229226, 0.206376, 0.206376, 0.291804, 0.335645, 0.232838, 0.30533, 0.36309, 0.387226, 0.374039, 0.328603, 0.42561, 0.321458, 0.422041, 0.422041, 0.450668, 0.447574, 0.359901, 0.374039, 0.387226, 0.384043, 0.384043, 0.40511, 0.346032, 0.271506, 0.191378, 0.284882, 0.194234, 0.219301, 0.21291, 0.216401, 0.243554, 0.161087, 0.17593, 0.158265, 0.167087, 0.161087, 0.182256, 0.179055, 0.271506, 0.268042, 0.185198, 0.185198, 0.15284, 0.216401, 0.278302, 0.335645, 0.328603, 0.41194, 0.40511, 0.401658, 0.387226, 0.387226, 0.436924, 0.483068, 0.483068, 0.472492, 0.458154, 0.440853, 0.545602, 0.549308, 0.42561, 0.418646, 0.414856, 0.436924, 0.346032, 0.275179, 0.216401, 0.191378, 0.200174, 0.216401, 0.222385, 0.239899, 0.247041, 0.194234, 0.147574, 0.111485, 0.106997, 0.111485, 0.102787, 0.088832, 0.083462, 0.144935, 0.15008, 0.092881, 0.05306, 0.073402, 0.116183, 0.116183, 0.086953, 0.085092, 0.047319, 0.056825, 0.059222, 0.046336, 0.078022, 0.122885, 0.167087, 0.229226, 0.222385, 0.222385, 0.225814, 0.26085, 0.185198, 0.200174, 0.284882, 0.301917, 0.25406, 0.295083, 0.278302, 0.366687, 0.328603, 0.418646, 0.398279, 0.384043, 0.324872, 0.332115, 0.308712, 0.225814, 0.179055, 0.21291, 0.155435, 0.155435, 0.142424, 0.139895, 0.206376, 0.206376, 0.284882, 0.298791, 0.278302, 0.295083, 0.182256, 0.179055, 0.147574, 0.142424, 0.122885, 0.191378, 0.182256, 0.216401, 0.236433, 0.308712, 0.275179, 0.346032, 0.318242, 0.225814, 0.318242, 0.318242, 0.203355, 0.206376, 0.271506, 0.288399, 0.352862, 0.458154, 0.461924, 0.490133, 0.394753, 0.339168, 0.308712, 0.247041, 0.25031, 0.229226, 0.247041, 0.264545, 0.25406, 0.291804, 0.387226, 0.301917, 0.203355, 0.301917, 0.239899, 0.25031, 0.147574, 0.155435, 0.155435, 0.179055, 0.185198, 0.278302, 0.377384, 0.342579, 0.377384, 0.288399, 0.275179, 0.264545, 0.219301, 0.194234, 0.185198, 0.167087, 0.182256, 0.200174, 0.200174, 0.173081, 0.161087, 0.25031, 0.25031, 0.222385, 0.167087, 0.164327, 0.132295, 0.102787, 0.144935, 0.170161, 0.25031, 0.318242, 0.321458, 0.352862, 0.321458, 0.321458, 0.324872, 0.30533, 0.36309, 0.281712, 0.346032, 0.366687, 0.359901, 0.359901, 0.390993, 0.390993, 0.324872, 0.356642, 0.311707, 0.232838, 0.158265, 0.182256, 0.209395, 0.200174, 0.216401, 0.278302, 0.247041, 0.170161, 0.17593, 0.18812, 0.203355, 0.239899, 0.229226, 0.229226, 0.219301, 0.15284, 0.206376, 0.26085, 0.257454, 0.342579, 0.394753, 0.450668, 0.384043, 0.401658, 0.332115, 0.352862, 0.36309, 0.384043, 0.472492, 0.557691, 0.517562, 0.604312, 0.604312, 0.59917, 0.509769, 0.4292, 0.509769, 0.4292, 0.42561, 0.366687, 0.36309, 0.414856, 0.436924, 0.480142, 0.461924, 0.545602, 0.440853, 0.374039, 0.384043, 0.356642, 0.301917, 0.339168, 0.275179, 0.281712, 0.298791, 0.301917, 0.394753, 0.401658, 0.401658, 0.390993, 0.4292, 0.346032, 0.332115, 0.352862, 0.318242, 0.318242, 0.321458, 0.308712, 0.311707, 0.30533, 0.332115, 0.384043, 0.318242, 0.380708, 0.387226, 0.318242, 0.377384, 0.291804, 0.229226, 0.30533, 0.321458, 0.352862, 0.436924, 0.436924, 0.42561, 0.394753, 0.321458, 0.247041, 0.247041, 0.291804, 0.30533, 0.275179, 0.301917, 0.374039, 0.394753, 0.380708, 0.380708, 0.321458, 0.394753, 0.380708, 0.390993, 0.390993, 0.328603, 0.298791, 0.311707, 0.352862, 0.356642, 0.444081, 0.538167, 0.661982, 0.703578, 0.604312, 0.661982, 0.59917, 0.494003, 0.490133, 0.483068, 0.549308, 0.59508, 0.56648, 0.694846, 0.680603, 0.716283, 0.798249, 0.84206, 0.73685, 0.657645, 0.784345, 0.791621, 0.745909, 0.741537, 0.724957, 0.823549, 0.823549, 0.862302, 0.874069, 0.84206, 0.856457, 0.868118, 0.868118, 0.899122, 0.899122, 0.901269, 0.891961, 0.879233, 0.862302, 0.926919, 0.945666, 0.915074, 0.89662, 0.924947, 0.908098], '')</t>
  </si>
  <si>
    <t>[291, 564, 565, 755, 756, 757, 758, 759, 760, 762, 771, 834, 835, 836, 837, 838, 839, 843, 844, 845, 846, 847, 848, 849, 850, 851, 852, 853, 854, 855, 856, 857, 858, 859, 860, 861, 862, 863, 864, 865, 866, 867, 868, 869, 870, 871, 872, 873, 874, 875, 876, 877]</t>
  </si>
  <si>
    <t>UPI0002186772 status=activ</t>
  </si>
  <si>
    <t>([0.63748, 0.505461, 0.553315, 0.585406, 0.553315, 0.59917, 0.483068, 0.468512, 0.480142, 0.387226, 0.422041, 0.433034, 0.359901, 0.36309, 0.346032, 0.346032, 0.25031, 0.170161, 0.243554, 0.196879, 0.185198, 0.17593, 0.257454, 0.15008, 0.142424, 0.191378, 0.116183, 0.18812, 0.209395, 0.142424, 0.243554, 0.25406, 0.203355, 0.264545, 0.21291, 0.21291, 0.137348, 0.139895, 0.191378, 0.194234, 0.268042, 0.25031, 0.25031, 0.232838, 0.26085, 0.170161, 0.144935, 0.206376, 0.196879, 0.147574, 0.15008, 0.15284, 0.088832, 0.139895, 0.088832, 0.139895, 0.139895, 0.216401, 0.216401, 0.170161, 0.134866, 0.147574, 0.147574, 0.120615, 0.102787, 0.15284, 0.264545, 0.26085, 0.236433, 0.25031, 0.247041, 0.332115, 0.318242, 0.301917, 0.31487, 0.356642, 0.352862, 0.324872, 0.342579, 0.454136, 0.454136, 0.490133, 0.408655, 0.380708, 0.418646, 0.366687, 0.377384, 0.328603, 0.25406, 0.295083, 0.288399, 0.352862, 0.257454, 0.268042, 0.281712, 0.278302, 0.219301, 0.161087, 0.194234, 0.194234, 0.173081, 0.185198, 0.191378, 0.268042, 0.298791, 0.268042, 0.318242, 0.308712, 0.339168, 0.450668, 0.440853, 0.447574, 0.349426, 0.450668, 0.374039, 0.374039, 0.366687, 0.387226, 0.414856, 0.422041, 0.366687, 0.281712, 0.36309, 0.352862, 0.271506, 0.295083, 0.332115, 0.390993, 0.401658, 0.398279, 0.30533, 0.232838, 0.229226, 0.298791, 0.209395, 0.247041, 0.318242, 0.232838, 0.247041, 0.284882, 0.298791, 0.335645, 0.414856, 0.40511, 0.335645, 0.298791, 0.173081, 0.164327, 0.144935, 0.083462, 0.090864, 0.134866, 0.200174, 0.194234, 0.219301, 0.268042, 0.206376, 0.139895, 0.167087, 0.200174, 0.15008, 0.088832, 0.088832, 0.076542, 0.081712, 0.069024, 0.088832, 0.125101, 0.122885, 0.094817, 0.109221, 0.118441, 0.116183, 0.106997, 0.111485, 0.116183, 0.144935, 0.167087, 0.236433, 0.278302, 0.194234, 0.173081, 0.229226, 0.257454, 0.257454, 0.257454, 0.275179, 0.26085, 0.301917, 0.209395, 0.191378, 0.264545, 0.239899, 0.243554, 0.25031, 0.173081, 0.167087, 0.170161, 0.236433, 0.239899, 0.164327, 0.185198, 0.268042, 0.194234, 0.17593, 0.118441, 0.118441, 0.200174, 0.196879, 0.200174, 0.30533, 0.374039, 0.247041, 0.243554, 0.164327, 0.137348, 0.225814, 0.225814, 0.15008, 0.15284, 0.102787, 0.17593, 0.167087, 0.132295, 0.132295, 0.129801, 0.216401, 0.206376, 0.155435, 0.229226, 0.232838, 0.222385, 0.196879, 0.291804, 0.264545, 0.335645, 0.346032, 0.284882, 0.25406, 0.321458, 0.271506, 0.352862], '')</t>
  </si>
  <si>
    <t>UPI0002186773 status=activ</t>
  </si>
  <si>
    <t>([0.092881, 0.078022, 0.042364, 0.027463, 0.03976, 0.054297, 0.073402, 0.071867, 0.050641, 0.042364, 0.025316, 0.034884, 0.028107, 0.03976, 0.032017, 0.044297, 0.046336, 0.058088, 0.073402, 0.069024, 0.03976, 0.032677, 0.046336, 0.086953, 0.139895, 0.118441, 0.118441, 0.118441, 0.081712, 0.085092, 0.147574, 0.275179, 0.278302, 0.311707, 0.229226, 0.295083, 0.295083, 0.288399, 0.257454, 0.26085, 0.291804, 0.281712, 0.25031, 0.26085, 0.25406, 0.222385, 0.264545, 0.173081, 0.11371, 0.206376, 0.298791, 0.275179, 0.182256, 0.127496, 0.098513, 0.158265, 0.134866, 0.164327, 0.173081, 0.206376, 0.17593, 0.147574, 0.17593, 0.161087, 0.15284, 0.158265, 0.18812, 0.111485, 0.120615, 0.191378, 0.179055, 0.118441, 0.116183, 0.182256, 0.182256, 0.194234, 0.203355, 0.209395, 0.11371, 0.129801, 0.134866, 0.206376, 0.236433, 0.30533, 0.384043, 0.390993, 0.380708, 0.384043, 0.370445, 0.356642, 0.321458, 0.232838, 0.30533, 0.194234, 0.18812, 0.17593, 0.173081, 0.173081, 0.106997, 0.191378, 0.161087, 0.094817, 0.090864, 0.054297, 0.054297, 0.060549, 0.056825, 0.028695, 0.030003, 0.073402, 0.122885, 0.155435, 0.229226, 0.216401, 0.346032, 0.281712, 0.377384, 0.41194, 0.30533, 0.418646, 0.42561, 0.4292, 0.401658, 0.436924, 0.509769, 0.509769, 0.486429, 0.486429, 0.632174, 0.480142, 0.450668, 0.374039, 0.359901, 0.36309, 0.26085, 0.26085, 0.335645, 0.332115, 0.25031, 0.349426, 0.216401, 0.164327, 0.170161, 0.275179, 0.170161, 0.222385, 0.219301, 0.222385, 0.225814, 0.219301, 0.321458, 0.335645, 0.335645, 0.335645, 0.257454, 0.275179, 0.291804, 0.291804, 0.200174, 0.275179, 0.232838, 0.36309, 0.324872, 0.21291, 0.21291, 0.291804, 0.288399, 0.30533, 0.308712, 0.301917, 0.308712, 0.236433, 0.196879, 0.247041, 0.243554, 0.321458, 0.332115, 0.295083, 0.222385, 0.225814, 0.225814, 0.268042, 0.155435, 0.247041, 0.257454, 0.257454, 0.257454, 0.236433, 0.236433, 0.247041, 0.247041, 0.179055, 0.167087, 0.129801, 0.158265, 0.11371, 0.060549, 0.102787, 0.090864, 0.139895, 0.219301, 0.158265, 0.142424, 0.225814, 0.155435, 0.236433, 0.25031, 0.268042, 0.200174, 0.206376, 0.219301, 0.222385, 0.236433, 0.328603, 0.359901, 0.359901, 0.349426, 0.468512, 0.377384, 0.342579, 0.342579, 0.247041, 0.239899, 0.219301, 0.139895, 0.206376, 0.222385, 0.127496, 0.125101, 0.200174, 0.18812, 0.173081, 0.185198, 0.222385, 0.232838, 0.25031, 0.25031, 0.324872, 0.30533, 0.284882, 0.281712, 0.284882, 0.271506, 0.352862, 0.284882, 0.390993, 0.291804, 0.229226, 0.222385, 0.203355, 0.21291, 0.209395, 0.173081, 0.125101, 0.111485, 0.111485, 0.078022, 0.060549, 0.066181, 0.037156, 0.058088, 0.094817, 0.085092, 0.086953, 0.086953, 0.173081, 0.173081, 0.179055, 0.225814, 0.284882, 0.209395, 0.132295, 0.11371, 0.147574, 0.185198, 0.21291, 0.196879, 0.311707, 0.335645, 0.295083, 0.324872, 0.346032, 0.257454, 0.257454, 0.31487, 0.271506, 0.179055, 0.164327, 0.268042, 0.232838, 0.281712, 0.328603, 0.390993, 0.42561, 0.328603, 0.342579, 0.281712, 0.291804, 0.291804, 0.203355, 0.236433, 0.232838, 0.243554, 0.291804, 0.30533, 0.346032, 0.31487, 0.41194, 0.436924, 0.321458, 0.321458, 0.321458, 0.370445, 0.30533, 0.318242, 0.41194, 0.31487, 0.284882, 0.298791, 0.203355, 0.216401, 0.134866, 0.200174, 0.209395, 0.209395, 0.196879, 0.134866, 0.216401, 0.185198, 0.111485, 0.102787, 0.125101, 0.134866, 0.06184, 0.111485, 0.111485, 0.102787, 0.134866, 0.155435, 0.155435, 0.118441, 0.118441, 0.206376, 0.164327, 0.15008, 0.179055, 0.155435, 0.18812, 0.144935, 0.120615, 0.161087, 0.268042, 0.229226, 0.167087, 0.31487, 0.216401], '')</t>
  </si>
  <si>
    <t>[124, 125, 128]</t>
  </si>
  <si>
    <t>UPI0002186774 status=activ</t>
  </si>
  <si>
    <t>([0.023963, 0.016257, 0.018415, 0.026338, 0.019401, 0.014783, 0.011106, 0.014783, 0.01204, 0.013437, 0.011342, 0.014315, 0.015078, 0.030003, 0.026338, 0.029376, 0.038042, 0.0704, 0.085092, 0.047319, 0.026338, 0.026338, 0.046336, 0.056825, 0.06184, 0.100716, 0.134866, 0.147574, 0.155435, 0.137348, 0.161087, 0.232838, 0.191378, 0.182256, 0.11371, 0.125101, 0.125101, 0.073402, 0.073402, 0.092881, 0.096677, 0.196879, 0.209395, 0.206376, 0.222385, 0.219301, 0.158265, 0.191378, 0.288399, 0.206376, 0.281712, 0.291804, 0.295083, 0.239899, 0.25031, 0.346032, 0.243554, 0.295083, 0.401658, 0.414856, 0.359901, 0.483068, 0.472492, 0.468512, 0.505461, 0.384043, 0.377384, 0.450668, 0.352862, 0.335645, 0.374039, 0.4292, 0.384043, 0.31487, 0.318242, 0.308712, 0.200174, 0.25406, 0.295083, 0.284882, 0.284882, 0.394753, 0.324872, 0.216401, 0.137348, 0.092881, 0.137348, 0.081712, 0.079919, 0.11371, 0.074921, 0.073402, 0.069024, 0.083462, 0.139895, 0.182256, 0.182256, 0.278302, 0.346032, 0.342579, 0.332115, 0.324872, 0.229226, 0.275179, 0.394753, 0.394753, 0.4292, 0.472492, 0.476583, 0.476583, 0.553315, 0.608892, 0.521092, 0.418646, 0.418646, 0.436924, 0.380708, 0.40511, 0.328603, 0.328603, 0.25031, 0.219301, 0.25406, 0.239899, 0.264545, 0.225814, 0.324872, 0.324872, 0.284882, 0.288399, 0.203355, 0.118441, 0.142424, 0.139895, 0.21291, 0.216401, 0.096677, 0.134866, 0.132295, 0.102787, 0.088832, 0.158265, 0.18812, 0.098513, 0.137348, 0.094817, 0.079919, 0.06184, 0.035586, 0.043307, 0.079919, 0.132295, 0.191378, 0.132295, 0.229226, 0.203355, 0.173081, 0.257454, 0.216401, 0.216401, 0.229226, 0.239899, 0.134866, 0.155435, 0.15284, 0.111485, 0.144935, 0.116183, 0.081712, 0.132295, 0.144935, 0.144935, 0.170161, 0.17593, 0.26085, 0.147574, 0.170161, 0.170161, 0.170161, 0.25031, 0.142424, 0.203355, 0.182256, 0.196879, 0.10481, 0.185198, 0.284882, 0.284882, 0.370445, 0.418646, 0.318242, 0.332115, 0.291804, 0.17593, 0.170161, 0.132295, 0.206376, 0.134866, 0.096677, 0.134866, 0.073402, 0.111485, 0.142424, 0.155435, 0.127496, 0.21291, 0.125101, 0.067594, 0.031287, 0.022306, 0.034068, 0.054297, 0.026338, 0.016257, 0.026338, 0.016021, 0.015694, 0.019401, 0.035586, 0.06184, 0.028695, 0.026338, 0.032677, 0.016826, 0.010221, 0.018106, 0.014315, 0.022667, 0.022306, 0.050641, 0.041405, 0.042364, 0.029376, 0.046336, 0.056825, 0.031287, 0.069024, 0.086953, 0.044297, 0.049374, 0.06312, 0.106997, 0.127496, 0.15008, 0.247041, 0.298791, 0.278302, 0.219301, 0.219301, 0.311707, 0.288399, 0.271506, 0.25031, 0.332115, 0.349426, 0.321458, 0.31487, 0.275179, 0.281712, 0.377384, 0.349426, 0.288399, 0.179055, 0.167087, 0.120615, 0.120615, 0.158265, 0.17593, 0.194234, 0.137348, 0.142424, 0.074921, 0.125101, 0.116183, 0.116183, 0.116183, 0.225814, 0.295083, 0.225814, 0.229226, 0.194234, 0.129801, 0.078022, 0.158265, 0.229226, 0.271506, 0.264545, 0.25406, 0.25406, 0.222385, 0.26085, 0.170161, 0.26085, 0.295083, 0.298791, 0.185198, 0.179055, 0.11371, 0.078022, 0.100716, 0.088832, 0.109221, 0.158265, 0.158265, 0.076542, 0.076542, 0.076542, 0.079919, 0.043307, 0.025762, 0.040537, 0.051831, 0.092881, 0.100716, 0.079919, 0.051831, 0.109221, 0.11371, 0.196879, 0.196879, 0.147574, 0.15284, 0.090864, 0.098513, 0.116183, 0.216401, 0.229226, 0.225814, 0.144935, 0.257454, 0.324872, 0.370445, 0.359901, 0.26085, 0.161087, 0.173081, 0.239899, 0.25031, 0.139895, 0.060549, 0.090864, 0.15008, 0.15284, 0.271506, 0.167087, 0.26085, 0.257454, 0.142424, 0.137348, 0.15284, 0.129801, 0.134866, 0.129801, 0.11371, 0.118441, 0.122885, 0.11371, 0.137348, 0.074921, 0.083462, 0.158265, 0.182256, 0.194234, 0.216401, 0.100716, 0.17593, 0.179055, 0.111485, 0.111485, 0.092881, 0.081712, 0.081712, 0.074921, 0.03976, 0.026892, 0.049374, 0.088832, 0.043307, 0.036378, 0.054297, 0.051831, 0.055536, 0.030611, 0.029376, 0.015078, 0.028695, 0.028695, 0.026892, 0.029376, 0.035586, 0.034884, 0.038858, 0.040537, 0.033407, 0.032677, 0.058088, 0.045352, 0.036378, 0.076542, 0.078022, 0.051831, 0.094817, 0.0704, 0.0704, 0.056825, 0.096677, 0.094817, 0.094817, 0.116183, 0.147574, 0.196879, 0.203355, 0.264545, 0.222385, 0.232838, 0.339168, 0.311707, 0.332115, 0.359901], '')</t>
  </si>
  <si>
    <t>[64, 110, 111, 112]</t>
  </si>
  <si>
    <t>UPI0002186775 status=activ</t>
  </si>
  <si>
    <t>([0.468512, 0.480142, 0.356642, 0.440853, 0.339168, 0.232838, 0.26085, 0.31487, 0.328603, 0.26085, 0.18812, 0.243554, 0.200174, 0.18812, 0.15008, 0.179055, 0.170161, 0.170161, 0.243554, 0.243554, 0.118441, 0.196879, 0.122885, 0.161087, 0.088832, 0.088832, 0.096677, 0.056825, 0.046336, 0.027463, 0.027463, 0.028695, 0.025316, 0.018415, 0.018415, 0.021816, 0.024826, 0.019401, 0.016257, 0.010672, 0.01204, 0.020876, 0.016528, 0.016528, 0.019401, 0.019109, 0.036378, 0.074921, 0.073402, 0.044297, 0.049374, 0.054297, 0.100716, 0.049374, 0.092881, 0.10481, 0.086953, 0.060549, 0.079919, 0.111485, 0.200174, 0.102787, 0.100716, 0.122885, 0.196879, 0.120615, 0.170161, 0.147574, 0.139895, 0.134866, 0.206376, 0.298791, 0.278302, 0.26085, 0.278302, 0.236433, 0.144935, 0.106997, 0.125101, 0.118441, 0.116183, 0.102787, 0.17593, 0.191378, 0.225814, 0.15284, 0.155435, 0.158265, 0.137348, 0.074921, 0.078022, 0.064632, 0.06312, 0.06184, 0.051831, 0.100716, 0.120615, 0.191378, 0.288399, 0.264545, 0.232838, 0.209395, 0.222385, 0.137348, 0.078022, 0.035586, 0.05306, 0.10481, 0.102787, 0.129801, 0.173081, 0.268042, 0.318242, 0.271506, 0.335645, 0.301917, 0.185198, 0.194234, 0.11371, 0.106997, 0.129801, 0.081712, 0.050641, 0.050641, 0.085092, 0.116183, 0.116183, 0.137348, 0.073402, 0.083462, 0.067594, 0.042364, 0.044297, 0.038858, 0.048328, 0.048328, 0.044297, 0.045352, 0.047319, 0.092881, 0.096677, 0.058088, 0.069024, 0.120615, 0.120615, 0.137348, 0.161087, 0.232838, 0.158265, 0.225814, 0.142424, 0.173081, 0.247041, 0.161087, 0.144935, 0.15008, 0.102787, 0.094817, 0.161087, 0.142424, 0.139895, 0.085092, 0.083462, 0.161087, 0.094817, 0.092881, 0.081712, 0.086953, 0.056825, 0.081712, 0.076542, 0.086953, 0.049374, 0.058088, 0.102787, 0.079919, 0.03976, 0.073402, 0.134866, 0.167087, 0.167087, 0.17593, 0.170161, 0.17593, 0.144935, 0.216401, 0.139895, 0.155435, 0.139895, 0.127496, 0.092881, 0.111485, 0.158265, 0.243554, 0.222385, 0.243554, 0.31487, 0.335645, 0.335645, 0.328603, 0.328603, 0.370445, 0.335645, 0.450668, 0.553315, 0.575842, 0.59014, 0.59508, 0.549308, 0.575842, 0.699094, 0.798249, 0.795062, 0.801317, 0.690604, 0.604312, 0.529623, 0.509769, 0.5017, 0.517562, 0.517562, 0.398279, 0.36309, 0.394753, 0.370445, 0.25406, 0.232838, 0.239899, 0.328603, 0.284882, 0.278302, 0.298791, 0.21291, 0.216401, 0.21291, 0.232838, 0.236433, 0.268042, 0.291804, 0.374039, 0.366687, 0.291804, 0.384043, 0.377384, 0.359901, 0.349426, 0.352862, 0.374039, 0.349426, 0.346032, 0.42561, 0.4292, 0.422041, 0.509769, 0.394753, 0.36309, 0.440853, 0.521092, 0.447574, 0.447574, 0.42561, 0.321458, 0.380708, 0.380708, 0.401658, 0.422041, 0.433034, 0.458154, 0.444081, 0.366687, 0.374039, 0.284882, 0.311707, 0.31487, 0.298791, 0.321458, 0.359901, 0.346032, 0.25406, 0.291804, 0.291804, 0.311707, 0.31487, 0.264545, 0.185198, 0.18812, 0.170161, 0.170161, 0.239899, 0.219301, 0.308712, 0.30533, 0.390993, 0.394753, 0.418646, 0.377384, 0.461924, 0.486429, 0.414856, 0.414856, 0.436924, 0.401658, 0.335645, 0.444081, 0.521092, 0.51388, 0.414856, 0.40511, 0.394753, 0.398279, 0.335645, 0.339168, 0.25031, 0.247041, 0.222385, 0.122885, 0.122885, 0.071867, 0.048328, 0.073402, 0.111485, 0.092881, 0.0704, 0.111485, 0.06184, 0.059222, 0.100716, 0.137348, 0.106997, 0.090864, 0.086953, 0.15008, 0.142424, 0.206376, 0.194234, 0.179055, 0.257454, 0.335645, 0.335645, 0.36309, 0.268042, 0.298791, 0.339168, 0.370445, 0.278302, 0.36309, 0.366687, 0.278302, 0.311707, 0.390993, 0.390993, 0.311707, 0.291804, 0.298791, 0.31487, 0.318242, 0.328603, 0.342579, 0.335645, 0.332115, 0.301917, 0.40511, 0.366687, 0.275179, 0.301917, 0.398279, 0.390993, 0.281712, 0.394753, 0.31487, 0.275179, 0.264545, 0.257454, 0.271506, 0.281712, 0.167087, 0.179055, 0.185198, 0.179055, 0.179055, 0.291804, 0.335645, 0.352862, 0.288399, 0.370445, 0.291804, 0.170161, 0.173081, 0.281712, 0.164327, 0.137348, 0.158265, 0.18812, 0.288399, 0.311707, 0.31487, 0.436924, 0.387226, 0.295083, 0.200174, 0.127496, 0.060549, 0.055536, 0.05306, 0.116183, 0.118441, 0.200174, 0.278302, 0.194234, 0.120615, 0.164327, 0.161087, 0.158265, 0.164327, 0.127496, 0.111485, 0.060549, 0.028695, 0.036378, 0.034068, 0.044297, 0.074921, 0.106997, 0.102787, 0.100716, 0.085092, 0.058088, 0.043307, 0.043307, 0.074921, 0.074921, 0.092881, 0.106997, 0.11371, 0.116183, 0.147574, 0.078022, 0.127496, 0.216401, 0.209395, 0.339168, 0.384043, 0.342579, 0.308712, 0.31487, 0.308712, 0.232838, 0.311707, 0.339168, 0.284882, 0.179055, 0.271506, 0.185198, 0.264545, 0.268042, 0.275179, 0.295083, 0.288399, 0.247041, 0.15008, 0.15284, 0.137348, 0.081712, 0.127496, 0.098513, 0.056825, 0.0704, 0.069024, 0.06312, 0.05306, 0.074921, 0.118441, 0.118441, 0.196879, 0.200174, 0.194234, 0.116183, 0.094817, 0.094817, 0.122885, 0.15284, 0.161087, 0.127496, 0.170161, 0.15008, 0.185198, 0.298791, 0.236433, 0.264545, 0.278302, 0.239899, 0.173081, 0.127496, 0.100716, 0.11371, 0.11371, 0.120615, 0.194234, 0.134866, 0.232838, 0.222385, 0.295083, 0.295083, 0.229226, 0.271506, 0.268042, 0.222385, 0.155435, 0.155435, 0.203355, 0.122885, 0.127496, 0.185198, 0.275179, 0.324872, 0.200174, 0.200174, 0.200174, 0.11371, 0.10481, 0.102787, 0.086953, 0.086953, 0.086953, 0.147574, 0.139895, 0.132295, 0.203355, 0.167087, 0.127496, 0.066181, 0.109221, 0.155435, 0.196879, 0.196879, 0.185198, 0.268042, 0.30533, 0.225814, 0.335645, 0.390993, 0.387226, 0.433034, 0.335645, 0.332115, 0.271506, 0.185198, 0.132295, 0.147574, 0.232838, 0.308712, 0.321458, 0.342579, 0.311707, 0.264545, 0.264545, 0.200174, 0.203355, 0.185198, 0.222385, 0.139895, 0.170161, 0.182256, 0.106997, 0.179055, 0.102787, 0.179055, 0.26085, 0.26085, 0.179055, 0.106997, 0.111485, 0.18812, 0.167087, 0.200174, 0.225814, 0.161087, 0.132295, 0.15008, 0.142424, 0.102787, 0.179055, 0.15008, 0.147574, 0.239899, 0.161087, 0.170161, 0.076542, 0.045352, 0.03976, 0.074921, 0.106997, 0.071867, 0.038858, 0.034884, 0.040537, 0.046336, 0.067594, 0.139895, 0.137348, 0.137348, 0.137348, 0.118441, 0.134866, 0.11371, 0.059222, 0.085092, 0.147574, 0.239899, 0.295083, 0.275179, 0.271506, 0.21291, 0.291804, 0.349426, 0.288399, 0.264545, 0.161087, 0.182256, 0.179055, 0.106997, 0.109221, 0.182256, 0.203355, 0.219301, 0.25031, 0.31487, 0.229226, 0.232838, 0.21291, 0.164327, 0.196879, 0.209395, 0.311707, 0.196879, 0.219301, 0.321458, 0.219301, 0.30533, 0.295083, 0.18812, 0.161087, 0.144935, 0.142424, 0.127496, 0.118441, 0.074921, 0.0704, 0.164327, 0.127496, 0.086953, 0.134866, 0.167087, 0.092881, 0.069024, 0.137348, 0.118441, 0.100716, 0.167087, 0.10481, 0.085092, 0.161087, 0.281712, 0.203355, 0.127496, 0.116183, 0.120615, 0.167087, 0.200174, 0.173081, 0.219301, 0.298791, 0.298791, 0.236433, 0.332115, 0.377384, 0.275179, 0.216401, 0.229226, 0.142424, 0.222385, 0.268042, 0.170161, 0.096677, 0.164327, 0.264545, 0.264545, 0.229226, 0.236433, 0.243554, 0.161087, 0.161087, 0.167087, 0.191378, 0.281712, 0.247041, 0.155435, 0.179055, 0.25406, 0.144935, 0.15008, 0.129801, 0.122885, 0.196879, 0.18812, 0.155435, 0.155435, 0.209395, 0.247041, 0.243554, 0.25031, 0.308712, 0.264545, 0.264545, 0.257454, 0.257454, 0.25031, 0.324872, 0.311707, 0.332115, 0.447574, 0.557691, 0.59508, 0.59014, 0.480142, 0.509769, 0.553315, 0.4292, 0.321458, 0.318242, 0.222385, 0.21291, 0.239899, 0.264545, 0.268042, 0.26085, 0.170161, 0.21291, 0.137348, 0.247041, 0.15008, 0.10481, 0.048328, 0.027463, 0.033407, 0.028107, 0.023534, 0.019109, 0.032017, 0.023963, 0.022306, 0.03976, 0.041405, 0.044297, 0.047319, 0.03976, 0.019401, 0.019109, 0.018106, 0.034068, 0.025762, 0.051831, 0.083462, 0.081712, 0.116183, 0.079919, 0.106997, 0.11371, 0.144935, 0.088832, 0.173081, 0.18812, 0.200174, 0.209395, 0.17593, 0.164327, 0.116183, 0.229226, 0.232838, 0.200174, 0.206376, 0.18812, 0.185198, 0.173081, 0.200174, 0.200174, 0.243554, 0.324872, 0.324872, 0.30533, 0.30533, 0.216401, 0.125101, 0.076542, 0.056825, 0.038042, 0.040537, 0.0704, 0.051831, 0.059222, 0.036378, 0.033407, 0.025316, 0.022667, 0.014586, 0.023963, 0.019401, 0.015078, 0.017138, 0.017138, 0.017447, 0.028695, 0.047319, 0.086953, 0.127496, 0.15008, 0.243554, 0.232838, 0.25406, 0.173081, 0.236433, 0.25031, 0.243554, 0.284882, 0.200174, 0.288399, 0.185198, 0.170161, 0.125101, 0.106997, 0.15008, 0.155435, 0.173081, 0.155435, 0.129801, 0.144935, 0.122885, 0.096677, 0.100716, 0.054297, 0.094817, 0.078022, 0.129801, 0.079919, 0.081712, 0.147574, 0.076542, 0.090864, 0.15008, 0.232838, 0.236433, 0.17593, 0.15284, 0.085092, 0.109221, 0.076542, 0.088832, 0.106997, 0.139895, 0.085092, 0.15284, 0.111485, 0.137348, 0.173081, 0.161087, 0.196879, 0.161087, 0.30533, 0.349426, 0.321458, 0.324872, 0.222385, 0.349426, 0.366687, 0.366687, 0.349426, 0.414856, 0.370445, 0.387226, 0.281712, 0.377384, 0.352862, 0.4292, 0.324872, 0.26085, 0.374039, 0.377384, 0.308712, 0.264545, 0.222385, 0.25406, 0.243554, 0.232838, 0.196879, 0.209395, 0.209395, 0.225814, 0.268042, 0.271506, 0.257454, 0.232838, 0.219301, 0.232838, 0.247041, 0.352862, 0.398279, 0.301917, 0.206376, 0.339168, 0.339168, 0.324872, 0.335645, 0.271506, 0.387226, 0.366687, 0.332115, 0.42561, 0.339168, 0.332115, 0.356642, 0.281712, 0.321458, 0.346032, 0.36309, 0.394753, 0.394753, 0.288399, 0.377384, 0.5017, 0.461924, 0.483068, 0.454136, 0.476583, 0.545602, 0.529623, 0.529623, 0.529623, 0.56648, 0.675549, 0.680603, 0.509769, 0.494003, 0.575842, 0.545602, 0.433034, 0.288399, 0.295083, 0.40511, 0.311707, 0.291804, 0.18812, 0.185198, 0.301917, 0.301917, 0.239899, 0.271506, 0.31487, 0.349426, 0.209395, 0.173081, 0.144935, 0.257454, 0.339168, 0.25406, 0.268042, 0.264545, 0.370445, 0.356642, 0.219301, 0.318242, 0.271506, 0.390993, 0.271506, 0.229226, 0.229226, 0.229226, 0.127496, 0.118441, 0.125101, 0.120615, 0.090864, 0.109221, 0.100716, 0.067594, 0.069024, 0.060549, 0.109221, 0.10481, 0.060549, 0.144935, 0.137348, 0.18812, 0.191378, 0.209395, 0.21291, 0.116183, 0.182256, 0.278302, 0.18812, 0.15008, 0.222385, 0.298791, 0.311707, 0.301917, 0.384043, 0.394753, 0.422041, 0.366687, 0.342579, 0.311707, 0.185198, 0.116183, 0.116183, 0.058088, 0.085092, 0.109221, 0.106997, 0.058088, 0.055536, 0.076542, 0.100716, 0.116183, 0.071867, 0.0704, 0.059222, 0.031287, 0.026892, 0.023534, 0.034068, 0.022306, 0.048328, 0.10481, 0.102787, 0.081712, 0.118441, 0.147574, 0.142424, 0.247041, 0.366687, 0.268042, 0.311707, 0.17593, 0.173081, 0.268042, 0.185198, 0.206376, 0.295083, 0.339168, 0.25406, 0.236433, 0.339168, 0.209395, 0.109221, 0.18812, 0.118441, 0.096677, 0.042364, 0.038858, 0.030611, 0.027463, 0.049374, 0.044297, 0.05306, 0.030611, 0.017138, 0.015694, 0.017447, 0.01078, 0.013613, 0.021816, 0.024393, 0.01227, 0.014315, 0.023963, 0.024826, 0.047319, 0.071867, 0.158265, 0.137348, 0.083462, 0.078022, 0.076542, 0.098513, 0.139895, 0.173081, 0.275179, 0.377384, 0.332115, 0.374039, 0.374039, 0.339168, 0.318242, 0.444081, 0.440853, 0.450668, 0.342579, 0.346032, 0.26085, 0.257454, 0.206376, 0.206376, 0.200174, 0.132295, 0.088832, 0.06312, 0.083462, 0.073402, 0.037156, 0.025762, 0.034884, 0.034884, 0.041405, 0.024393, 0.020876, 0.038858, 0.021381, 0.038858, 0.020876, 0.038042, 0.033407, 0.058088, 0.047319, 0.047319, 0.083462, 0.066181, 0.066181, 0.03976, 0.024826, 0.021816, 0.022667, 0.022667, 0.023534, 0.018106, 0.031287, 0.038858, 0.03976, 0.076542, 0.073402, 0.122885, 0.125101, 0.127496, 0.076542, 0.076542, 0.079919, 0.083462, 0.120615, 0.222385, 0.236433, 0.311707, 0.458154, 0.454136, 0.366687, 0.377384, 0.4292, 0.332115, 0.342579, 0.339168, 0.247041, 0.144935, 0.122885, 0.11371, 0.125101, 0.203355, 0.335645, 0.346032, 0.356642, 0.328603, 0.298791, 0.349426, 0.335645, 0.275179, 0.352862, 0.447574, 0.41194, 0.390993, 0.505461, 0.468512, 0.41194], '')</t>
  </si>
  <si>
    <t>[204, 205, 206, 207, 208, 209, 210, 211, 212, 213, 214, 215, 216, 217, 218, 219, 220, 253, 257, 304, 305, 721, 722, 723, 725, 726, 928, 933, 934, 935, 936, 937, 938, 939, 940, 942, 943, 1175]</t>
  </si>
  <si>
    <t>UPI0002186776 status=activ</t>
  </si>
  <si>
    <t>([0.010131, 0.009015, 0.007422, 0.008723, 0.008002, 0.007031, 0.005872, 0.006533, 0.009187, 0.007259, 0.008804, 0.010509, 0.008624, 0.009096, 0.009294, 0.013613, 0.013265, 0.025762, 0.031287, 0.026892, 0.060549, 0.102787, 0.155435, 0.15008, 0.173081, 0.236433, 0.318242, 0.447574, 0.472492, 0.458154, 0.604312, 0.604312, 0.604312, 0.517562, 0.509769, 0.476583, 0.374039, 0.486429, 0.387226, 0.370445, 0.483068, 0.490133, 0.42561, 0.352862, 0.377384, 0.295083, 0.216401, 0.155435, 0.139895, 0.15284, 0.164327, 0.170161, 0.147574, 0.094817, 0.161087, 0.15284, 0.111485, 0.182256, 0.161087, 0.164327, 0.10481, 0.06312, 0.0704, 0.060549, 0.094817, 0.137348, 0.139895, 0.222385, 0.301917, 0.339168, 0.298791, 0.278302, 0.271506, 0.311707, 0.380708, 0.301917, 0.275179, 0.36309, 0.25406, 0.203355, 0.30533, 0.374039, 0.401658, 0.374039, 0.36309, 0.318242, 0.321458, 0.40511, 0.40511, 0.394753, 0.264545, 0.328603, 0.328603, 0.356642, 0.356642, 0.352862, 0.356642, 0.359901, 0.374039, 0.377384, 0.384043, 0.36309, 0.284882, 0.335645, 0.332115, 0.414856, 0.458154, 0.465241, 0.483068, 0.440853, 0.444081, 0.553315, 0.486429, 0.51388, 0.387226, 0.377384, 0.380708, 0.436924, 0.359901, 0.257454, 0.291804, 0.384043, 0.324872, 0.418646, 0.42561, 0.436924, 0.408655, 0.332115, 0.335645, 0.318242, 0.31487, 0.25406, 0.264545, 0.291804, 0.185198, 0.239899, 0.25031, 0.219301, 0.158265, 0.225814, 0.284882, 0.387226, 0.295083, 0.278302, 0.271506, 0.257454, 0.243554, 0.185198, 0.229226, 0.229226, 0.236433, 0.284882, 0.349426, 0.352862, 0.321458, 0.339168, 0.380708, 0.342579, 0.390993, 0.408655, 0.444081, 0.433034, 0.370445, 0.454136, 0.541878, 0.529623, 0.545602, 0.545602, 0.613573, 0.657645, 0.58069, 0.538167, 0.534167, 0.461924, 0.447574, 0.444081, 0.529623, 0.517562, 0.454136, 0.447574, 0.56648, 0.521092, 0.58069, 0.657645, 0.613573, 0.56648, 0.570702, 0.440853, 0.440853, 0.483068, 0.480142, 0.541878, 0.486429, 0.483068, 0.562014, 0.472492, 0.505461, 0.494003, 0.486429, 0.632174, 0.608892, 0.570702, 0.653063, 0.562014, 0.444081, 0.483068, 0.483068, 0.394753, 0.51388, 0.521092, 0.408655, 0.41194, 0.40511, 0.486429, 0.36309, 0.275179, 0.349426, 0.321458, 0.324872, 0.25031, 0.18812, 0.18812, 0.164327, 0.100716, 0.086953, 0.081712, 0.078022, 0.100716, 0.15284, 0.173081, 0.109221, 0.219301, 0.191378, 0.125101, 0.106997, 0.185198, 0.232838, 0.209395, 0.209395, 0.206376, 0.288399, 0.222385, 0.225814, 0.25406, 0.25406, 0.366687, 0.468512, 0.472492, 0.472492, 0.390993, 0.359901, 0.440853, 0.440853, 0.483068, 0.472492, 0.509769, 0.444081, 0.517562, 0.480142, 0.447574, 0.444081, 0.447574, 0.525368, 0.541878, 0.538167, 0.613573, 0.476583, 0.374039, 0.284882, 0.275179, 0.271506, 0.206376, 0.236433, 0.179055, 0.137348, 0.236433, 0.232838, 0.291804, 0.196879, 0.179055, 0.236433, 0.170161, 0.17593, 0.11371, 0.10481, 0.060549, 0.06312, 0.116183, 0.191378, 0.275179, 0.275179, 0.36309, 0.311707, 0.281712, 0.308712, 0.342579, 0.318242, 0.324872, 0.339168, 0.318242, 0.332115, 0.332115, 0.308712, 0.209395, 0.225814, 0.222385, 0.328603, 0.318242, 0.301917, 0.318242, 0.318242, 0.31487, 0.225814, 0.339168, 0.346032, 0.239899, 0.164327, 0.170161, 0.161087, 0.161087, 0.236433, 0.216401, 0.182256, 0.281712, 0.366687, 0.366687, 0.36309, 0.318242, 0.332115, 0.332115, 0.311707, 0.346032, 0.275179, 0.291804, 0.308712, 0.301917, 0.422041, 0.51388, 0.497853, 0.4292, 0.332115, 0.30533, 0.301917, 0.332115, 0.288399, 0.295083, 0.298791, 0.30533, 0.349426, 0.335645, 0.335645, 0.239899, 0.179055, 0.243554, 0.308712, 0.30533, 0.318242, 0.239899, 0.243554, 0.21291, 0.25031, 0.243554, 0.170161, 0.25031, 0.167087, 0.125101, 0.120615, 0.120615, 0.0704, 0.064632, 0.069024, 0.073402, 0.125101, 0.088832, 0.096677, 0.094817, 0.085092, 0.045352, 0.034068, 0.035586, 0.048328, 0.034068, 0.050641, 0.100716, 0.069024, 0.0704, 0.102787, 0.060549, 0.111485, 0.094817, 0.094817, 0.05306, 0.059222, 0.059222, 0.058088, 0.059222, 0.060549, 0.069024, 0.086953, 0.173081, 0.100716, 0.059222, 0.11371, 0.0704, 0.041405, 0.050641, 0.094817, 0.11371, 0.139895, 0.076542, 0.142424, 0.098513, 0.18812, 0.111485, 0.125101, 0.196879, 0.158265, 0.098513, 0.098513, 0.086953, 0.051831, 0.100716, 0.086953, 0.064632, 0.132295, 0.21291, 0.158265, 0.158265, 0.182256, 0.236433, 0.295083, 0.206376, 0.268042, 0.25406, 0.318242, 0.21291, 0.18812, 0.173081, 0.206376, 0.194234, 0.288399, 0.370445, 0.370445, 0.4292, 0.458154, 0.349426, 0.222385, 0.225814, 0.134866, 0.11371, 0.122885, 0.155435, 0.26085, 0.295083, 0.275179, 0.295083, 0.377384, 0.41194, 0.4292, 0.384043, 0.264545, 0.167087, 0.170161, 0.132295, 0.182256, 0.111485, 0.196879, 0.236433, 0.342579, 0.433034, 0.339168, 0.311707, 0.31487, 0.311707, 0.288399, 0.179055, 0.139895, 0.158265, 0.081712, 0.106997, 0.17593, 0.284882, 0.356642, 0.352862, 0.352862, 0.232838, 0.342579, 0.239899, 0.324872, 0.222385, 0.25406, 0.31487, 0.232838, 0.229226, 0.243554, 0.15284, 0.17593, 0.232838, 0.232838, 0.36309, 0.239899, 0.243554, 0.167087, 0.102787, 0.094817, 0.11371, 0.203355, 0.18812, 0.239899, 0.134866, 0.239899, 0.21291, 0.275179, 0.374039, 0.271506, 0.158265, 0.164327, 0.268042, 0.26085, 0.271506, 0.25406, 0.284882, 0.281712, 0.298791, 0.321458, 0.232838, 0.203355, 0.21291, 0.21291, 0.257454, 0.268042, 0.139895, 0.116183, 0.094817, 0.100716, 0.185198, 0.271506, 0.324872, 0.324872, 0.216401, 0.18812, 0.120615, 0.132295, 0.079919, 0.120615, 0.185198, 0.301917, 0.346032, 0.284882, 0.239899, 0.247041, 0.339168, 0.418646, 0.454136, 0.461924, 0.450668, 0.349426, 0.30533, 0.222385, 0.173081, 0.17593, 0.194234, 0.295083, 0.264545, 0.264545, 0.232838, 0.219301, 0.120615, 0.092881, 0.066181, 0.100716, 0.094817, 0.056825, 0.067594, 0.073402, 0.076542, 0.058088, 0.073402, 0.064632, 0.127496, 0.15008, 0.144935, 0.132295, 0.058088, 0.102787, 0.167087, 0.194234, 0.161087, 0.26085, 0.308712, 0.394753, 0.291804, 0.232838, 0.247041, 0.268042, 0.216401, 0.219301, 0.25406, 0.194234, 0.268042, 0.278302, 0.281712, 0.295083, 0.324872, 0.41194, 0.332115, 0.216401, 0.216401, 0.268042, 0.173081, 0.102787, 0.109221, 0.170161, 0.134866, 0.106997, 0.098513, 0.069024, 0.064632, 0.079919, 0.142424, 0.15284, 0.161087, 0.164327, 0.164327, 0.155435, 0.191378, 0.236433, 0.342579, 0.342579, 0.225814, 0.222385, 0.271506, 0.271506, 0.229226, 0.278302, 0.40511, 0.40511, 0.465241, 0.476583, 0.440853, 0.433034, 0.41194, 0.36309, 0.264545, 0.359901, 0.349426, 0.308712, 0.25406, 0.21291, 0.247041, 0.257454, 0.352862, 0.339168, 0.264545, 0.301917, 0.352862, 0.268042, 0.301917, 0.247041, 0.139895, 0.144935, 0.15008, 0.167087, 0.137348, 0.219301, 0.209395, 0.173081, 0.137348, 0.142424, 0.209395, 0.17593, 0.179055, 0.17593, 0.147574, 0.203355, 0.222385, 0.155435, 0.147574, 0.132295, 0.129801, 0.219301, 0.185198, 0.191378, 0.11371, 0.161087, 0.161087, 0.158265, 0.185198, 0.26085, 0.370445, 0.352862, 0.275179, 0.318242, 0.247041, 0.236433, 0.239899, 0.236433, 0.257454, 0.342579, 0.295083, 0.40511, 0.370445, 0.370445, 0.36309, 0.450668, 0.366687, 0.332115, 0.328603, 0.335645, 0.247041, 0.219301, 0.209395, 0.298791, 0.26085, 0.328603, 0.387226, 0.40511, 0.390993, 0.450668, 0.461924, 0.394753, 0.311707, 0.342579, 0.387226, 0.380708, 0.390993, 0.40511, 0.36309, 0.295083, 0.301917, 0.390993, 0.394753, 0.394753, 0.301917, 0.352862, 0.264545, 0.18812, 0.185198, 0.182256, 0.147574, 0.134866, 0.232838, 0.295083, 0.298791, 0.301917, 0.298791, 0.25406, 0.239899, 0.278302, 0.318242, 0.232838, 0.139895, 0.111485, 0.129801, 0.232838, 0.278302, 0.291804, 0.414856, 0.414856, 0.308712, 0.335645, 0.332115, 0.321458, 0.298791, 0.264545, 0.243554, 0.25406, 0.200174, 0.203355, 0.236433, 0.275179, 0.26085, 0.281712, 0.318242, 0.321458, 0.196879, 0.106997, 0.092881, 0.092881, 0.088832, 0.10481, 0.106997, 0.111485, 0.116183, 0.147574, 0.179055, 0.118441, 0.116183, 0.106997, 0.144935, 0.096677, 0.047319, 0.069024, 0.06184, 0.073402, 0.046336, 0.090864, 0.109221, 0.185198, 0.173081, 0.173081, 0.164327, 0.164327, 0.134866, 0.127496, 0.060549, 0.033407, 0.033407, 0.034068, 0.06184, 0.071867, 0.120615, 0.203355, 0.236433, 0.377384, 0.311707, 0.239899, 0.15284, 0.137348, 0.139895, 0.142424, 0.071867, 0.129801, 0.109221, 0.069024, 0.034068, 0.085092, 0.139895, 0.185198, 0.191378, 0.170161, 0.173081, 0.100716, 0.102787, 0.083462, 0.05306, 0.06184, 0.144935, 0.232838, 0.339168, 0.225814, 0.200174, 0.31487, 0.222385, 0.26085, 0.377384, 0.458154, 0.346032, 0.257454, 0.284882, 0.275179, 0.268042, 0.194234, 0.281712, 0.25406, 0.318242, 0.36309, 0.370445, 0.25031, 0.239899, 0.236433, 0.359901, 0.359901, 0.349426, 0.433034, 0.339168, 0.328603, 0.356642, 0.447574, 0.42561, 0.447574, 0.440853, 0.483068, 0.59917, 0.541878, 0.575842, 0.418646, 0.4292, 0.422041, 0.51388, 0.525368, 0.505461, 0.418646, 0.377384, 0.352862, 0.36309, 0.359901, 0.36309, 0.284882, 0.18812, 0.295083, 0.31487, 0.321458, 0.31487, 0.222385, 0.236433, 0.25406, 0.257454, 0.15284, 0.161087, 0.167087, 0.155435, 0.109221, 0.109221, 0.173081, 0.229226, 0.229226, 0.318242, 0.295083, 0.377384, 0.380708, 0.301917, 0.264545, 0.264545, 0.18812, 0.257454, 0.288399, 0.271506, 0.377384, 0.494003, 0.490133, 0.480142, 0.450668, 0.545602, 0.521092, 0.480142, 0.450668, 0.483068, 0.476583, 0.509769, 0.509769, 0.608892, 0.622677, 0.509769, 0.517562, 0.642678, 0.557691, 0.553315, 0.534167, 0.444081, 0.436924, 0.436924, 0.440853, 0.390993, 0.414856, 0.4292, 0.42561, 0.422041, 0.398279, 0.414856, 0.42561, 0.40511, 0.384043, 0.440853, 0.541878, 0.497853, 0.458154, 0.538167, 0.517562, 0.534167, 0.690604], '')</t>
  </si>
  <si>
    <t>[30, 31, 32, 33, 34, 111, 113, 164, 165, 166, 167, 168, 169, 170, 171, 172, 176, 177, 180, 181, 182, 183, 184, 185, 186, 191, 194, 196, 199, 200, 201, 202, 203, 208, 209, 255, 257, 262, 263, 264, 265, 337, 873, 874, 875, 879, 880, 881, 923, 924, 929, 930, 931, 932, 933, 934, 935, 936, 937, 938, 954, 957, 958, 959, 960]</t>
  </si>
  <si>
    <t>UPI0002186777 status=activ</t>
  </si>
  <si>
    <t>([0.035586, 0.023087, 0.014075, 0.023963, 0.025316, 0.016826, 0.016257, 0.024393, 0.014783, 0.011342, 0.009977, 0.013821, 0.023087, 0.024826, 0.03976, 0.044297, 0.049374, 0.054297, 0.06184, 0.028107, 0.058088, 0.041405, 0.079919, 0.109221, 0.059222, 0.03976, 0.045352, 0.069024, 0.059222, 0.134866, 0.219301, 0.247041, 0.191378, 0.206376, 0.100716, 0.056825, 0.111485, 0.073402, 0.071867, 0.030611, 0.056825, 0.042364, 0.049374, 0.020165, 0.026892, 0.023963, 0.035586, 0.047319, 0.048328, 0.025762, 0.027463, 0.013613, 0.021816, 0.015694, 0.017447, 0.030003, 0.055536, 0.023963, 0.018415, 0.009977, 0.017447, 0.016021, 0.010372, 0.008156, 0.013265, 0.009294, 0.009401, 0.010509, 0.013265, 0.008276, 0.014586, 0.013437, 0.030003, 0.023963, 0.036378, 0.014783, 0.017138, 0.017447, 0.037156, 0.0704, 0.10481, 0.094817, 0.06184, 0.129801, 0.116183, 0.090864, 0.147574, 0.147574, 0.086953, 0.096677, 0.17593, 0.142424, 0.081712, 0.081712, 0.092881, 0.120615, 0.239899, 0.137348, 0.079919, 0.042364, 0.024393, 0.031287, 0.033407, 0.037156, 0.020876, 0.037156, 0.058088, 0.060549, 0.11371, 0.203355, 0.170161, 0.158265, 0.158265, 0.161087, 0.073402, 0.069024, 0.034068, 0.025316, 0.043307, 0.076542, 0.083462, 0.120615, 0.139895, 0.074921, 0.074921, 0.142424, 0.15284, 0.074921, 0.036378, 0.022667, 0.011669, 0.011518, 0.013821, 0.015344, 0.014075, 0.016021, 0.011903, 0.018415, 0.01204, 0.015344, 0.013437, 0.020165, 0.025316, 0.022306, 0.024826, 0.054297, 0.049374, 0.025762, 0.051831, 0.102787, 0.132295, 0.232838, 0.25031, 0.122885, 0.116183, 0.179055, 0.298791, 0.25406, 0.15284, 0.268042, 0.219301, 0.170161, 0.116183, 0.106997, 0.06184, 0.102787, 0.076542, 0.081712, 0.083462, 0.085092, 0.081712, 0.118441, 0.118441, 0.054297, 0.111485, 0.100716, 0.102787, 0.094817, 0.098513, 0.111485, 0.111485, 0.125101, 0.109221, 0.094817, 0.094817, 0.170161, 0.100716, 0.132295, 0.120615, 0.170161, 0.179055, 0.185198, 0.185198, 0.206376, 0.295083, 0.298791, 0.216401, 0.278302, 0.257454, 0.339168, 0.370445, 0.243554, 0.164327, 0.203355, 0.298791, 0.206376, 0.196879, 0.25406, 0.158265, 0.185198, 0.239899, 0.161087, 0.086953, 0.03976, 0.034884, 0.034068, 0.0198, 0.035586, 0.024393, 0.015078, 0.016021, 0.022667, 0.043307, 0.050641, 0.088832, 0.055536, 0.055536, 0.036378, 0.025316, 0.022306, 0.0198, 0.018106, 0.032677, 0.038042, 0.064632, 0.032677, 0.023087, 0.020522, 0.0198, 0.025762, 0.024826, 0.024393, 0.027463, 0.034884, 0.045352, 0.020522, 0.018787, 0.026892, 0.041405, 0.040537, 0.048328, 0.045352, 0.03976, 0.034884, 0.054297, 0.055536, 0.100716, 0.164327, 0.264545, 0.278302, 0.232838, 0.324872, 0.298791, 0.196879, 0.196879, 0.15008, 0.147574, 0.222385, 0.264545, 0.275179, 0.380708, 0.486429, 0.458154, 0.497853, 0.483068, 0.401658, 0.291804, 0.308712, 0.318242, 0.295083, 0.278302, 0.324872, 0.342579, 0.387226, 0.40511, 0.374039, 0.476583, 0.661982, 0.549308, 0.444081, 0.40511, 0.387226, 0.257454, 0.288399, 0.257454, 0.17593, 0.257454, 0.366687, 0.36309, 0.26085, 0.194234, 0.120615, 0.066181, 0.034884, 0.026338, 0.041405, 0.023963, 0.024393, 0.0198, 0.019401, 0.035586, 0.047319, 0.027463, 0.06312, 0.051831, 0.024393, 0.026892, 0.029376, 0.017447, 0.013821, 0.026892, 0.054297, 0.10481, 0.10481, 0.102787, 0.122885, 0.129801, 0.129801, 0.129801, 0.129801, 0.216401, 0.125101, 0.067594, 0.127496, 0.069024, 0.079919, 0.170161, 0.206376, 0.173081, 0.200174, 0.203355, 0.179055, 0.185198, 0.170161, 0.222385, 0.324872, 0.301917, 0.17593, 0.232838, 0.219301, 0.219301, 0.203355, 0.30533, 0.390993, 0.366687, 0.494003, 0.41194, 0.366687, 0.308712, 0.349426, 0.4292, 0.447574, 0.444081, 0.335645, 0.332115, 0.264545, 0.247041, 0.206376, 0.257454, 0.284882, 0.281712, 0.31487, 0.335645, 0.31487, 0.339168, 0.275179, 0.26085, 0.278302, 0.216401, 0.301917, 0.301917, 0.278302, 0.196879, 0.122885, 0.167087, 0.137348, 0.139895, 0.155435, 0.185198, 0.257454, 0.291804, 0.301917, 0.17593, 0.173081, 0.206376, 0.179055, 0.26085, 0.15284, 0.132295, 0.147574, 0.118441, 0.071867, 0.06312, 0.118441, 0.116183, 0.147574, 0.182256, 0.185198, 0.170161, 0.232838, 0.142424, 0.067594, 0.0704, 0.10481, 0.066181, 0.025762, 0.028107, 0.022306, 0.034068, 0.06312, 0.098513, 0.132295, 0.182256, 0.118441, 0.06312, 0.137348, 0.064632, 0.054297, 0.05306, 0.05306, 0.045352, 0.076542, 0.125101, 0.098513, 0.109221, 0.173081, 0.281712, 0.275179, 0.332115, 0.295083, 0.209395, 0.219301, 0.18812, 0.10481, 0.120615, 0.196879, 0.10481, 0.122885, 0.142424, 0.144935, 0.173081, 0.173081, 0.179055, 0.179055, 0.109221, 0.098513, 0.086953, 0.098513, 0.109221, 0.058088, 0.049374, 0.071867, 0.036378, 0.024393, 0.054297, 0.06184, 0.071867, 0.079919, 0.079919, 0.067594, 0.096677, 0.073402, 0.032017, 0.035586, 0.020876, 0.045352, 0.060549, 0.069024, 0.06312, 0.032017, 0.045352, 0.042364, 0.028695, 0.046336, 0.088832, 0.03976, 0.03976, 0.034884, 0.06184, 0.10481, 0.125101, 0.098513, 0.098513, 0.098513, 0.092881, 0.129801, 0.132295, 0.129801, 0.125101, 0.132295, 0.147574, 0.147574, 0.25406, 0.25406, 0.281712, 0.182256, 0.324872, 0.36309, 0.359901, 0.346032, 0.359901, 0.349426, 0.4292, 0.328603, 0.4292, 0.30533, 0.352862, 0.247041, 0.243554, 0.21291, 0.167087, 0.15008, 0.096677, 0.088832, 0.086953, 0.067594, 0.092881, 0.081712, 0.096677, 0.083462, 0.092881, 0.088832, 0.10481, 0.047319, 0.100716, 0.106997, 0.139895, 0.079919, 0.167087, 0.094817, 0.116183, 0.158265, 0.236433, 0.324872, 0.324872, 0.328603, 0.26085, 0.271506, 0.275179, 0.191378, 0.144935, 0.132295, 0.139895, 0.073402, 0.122885, 0.116183, 0.069024, 0.06184, 0.085092, 0.069024, 0.0704, 0.0704, 0.034884, 0.018787, 0.017797, 0.016528, 0.027463, 0.028695, 0.028107, 0.026338, 0.048328, 0.069024, 0.085092, 0.044297, 0.066181, 0.088832, 0.044297, 0.044297, 0.096677, 0.079919, 0.049374, 0.083462, 0.085092, 0.085092, 0.098513, 0.111485, 0.132295, 0.066181, 0.059222, 0.040537, 0.048328, 0.051831, 0.055536, 0.049374, 0.092881, 0.122885, 0.092881, 0.15008, 0.15284, 0.109221, 0.100716, 0.086953, 0.102787, 0.098513, 0.170161, 0.147574, 0.083462, 0.06312, 0.083462, 0.090864, 0.161087, 0.132295, 0.122885, 0.073402, 0.071867, 0.056825, 0.05306, 0.034884, 0.041405, 0.079919, 0.100716, 0.10481, 0.206376, 0.120615, 0.120615, 0.066181, 0.078022, 0.125101, 0.158265, 0.236433, 0.247041, 0.203355, 0.209395, 0.200174, 0.203355, 0.200174, 0.239899, 0.239899, 0.324872, 0.225814, 0.209395, 0.206376, 0.271506, 0.134866, 0.134866, 0.106997, 0.173081, 0.291804, 0.225814, 0.219301, 0.125101, 0.129801, 0.158265, 0.092881, 0.076542, 0.155435, 0.118441, 0.106997, 0.100716, 0.059222, 0.132295, 0.067594, 0.06312, 0.042364, 0.058088, 0.059222, 0.042364, 0.024826, 0.020876, 0.026338, 0.025762, 0.054297, 0.090864, 0.055536, 0.056825, 0.086953, 0.067594, 0.088832, 0.055536, 0.0704, 0.147574, 0.073402, 0.142424, 0.074921, 0.125101, 0.116183, 0.15284, 0.225814, 0.318242, 0.311707, 0.380708, 0.377384, 0.356642, 0.356642, 0.444081, 0.534167, 0.490133, 0.494003, 0.480142, 0.59917, 0.575842, 0.549308, 0.661982, 0.541878, 0.59014, 0.450668, 0.454136, 0.509769, 0.480142, 0.390993, 0.36309, 0.328603, 0.291804, 0.31487, 0.321458, 0.31487, 0.243554, 0.167087, 0.109221, 0.11371, 0.06184, 0.032677, 0.030003, 0.030611, 0.05306, 0.050641, 0.106997, 0.17593, 0.173081, 0.194234, 0.288399, 0.318242, 0.21291, 0.271506, 0.25406, 0.182256, 0.116183, 0.122885, 0.203355, 0.301917, 0.219301, 0.236433, 0.335645, 0.239899, 0.164327, 0.167087, 0.257454, 0.243554, 0.225814, 0.142424, 0.090864, 0.069024, 0.071867, 0.147574, 0.134866, 0.147574, 0.137348, 0.216401, 0.203355, 0.206376, 0.167087, 0.243554, 0.324872, 0.288399, 0.374039, 0.394753, 0.384043, 0.346032, 0.349426, 0.271506, 0.359901, 0.444081, 0.390993, 0.384043, 0.377384, 0.352862, 0.30533, 0.42561, 0.301917, 0.394753, 0.31487, 0.31487, 0.332115, 0.209395, 0.247041, 0.271506, 0.349426, 0.374039, 0.41194, 0.408655, 0.490133, 0.398279, 0.377384, 0.447574, 0.465241, 0.346032, 0.271506, 0.278302, 0.216401, 0.298791, 0.288399, 0.36309, 0.401658, 0.390993, 0.521092, 0.476583, 0.458154, 0.440853, 0.436924, 0.31487, 0.239899, 0.25031, 0.366687, 0.30533, 0.321458, 0.278302, 0.42561, 0.553315, 0.486429, 0.534167, 0.562014, 0.461924, 0.486429, 0.366687, 0.377384, 0.366687, 0.318242, 0.239899, 0.232838, 0.129801, 0.129801, 0.206376, 0.196879, 0.200174, 0.21291, 0.196879, 0.200174, 0.096677, 0.040537, 0.074921, 0.071867, 0.069024, 0.0704, 0.05306, 0.069024, 0.067594, 0.032677, 0.050641, 0.071867, 0.085092, 0.167087, 0.284882, 0.295083, 0.21291, 0.21291, 0.298791, 0.321458, 0.36309, 0.505461, 0.5017, 0.5017, 0.40511, 0.4292, 0.521092, 0.440853, 0.509769, 0.486429, 0.497853, 0.517562, 0.454136, 0.450668, 0.440853, 0.4292, 0.328603, 0.328603, 0.30533, 0.298791, 0.200174, 0.118441, 0.10481, 0.196879, 0.194234, 0.291804, 0.206376, 0.200174, 0.257454, 0.225814, 0.142424, 0.216401, 0.196879, 0.17593, 0.15284, 0.129801, 0.106997, 0.173081, 0.268042, 0.173081, 0.196879, 0.18812, 0.281712, 0.239899, 0.132295, 0.132295, 0.132295, 0.122885, 0.079919, 0.047319, 0.064632, 0.127496, 0.137348, 0.137348, 0.155435, 0.179055, 0.167087, 0.194234, 0.167087, 0.094817, 0.134866, 0.118441, 0.182256, 0.120615, 0.111485, 0.170161, 0.179055, 0.155435, 0.236433, 0.308712, 0.390993, 0.377384, 0.366687, 0.321458, 0.349426, 0.342579, 0.346032, 0.295083, 0.295083, 0.25031, 0.339168, 0.370445, 0.284882, 0.308712, 0.295083, 0.342579, 0.370445, 0.25031, 0.185198, 0.185198, 0.185198, 0.15008, 0.15284, 0.185198, 0.236433, 0.222385, 0.229226, 0.142424, 0.206376, 0.118441, 0.161087, 0.191378, 0.185198, 0.173081, 0.102787, 0.161087, 0.10481, 0.100716, 0.179055, 0.257454, 0.21291, 0.21291, 0.200174, 0.116183, 0.055536, 0.055536, 0.054297, 0.054297, 0.060549, 0.034884, 0.042364, 0.038042, 0.030003, 0.030611, 0.05306, 0.094817, 0.096677, 0.155435, 0.155435, 0.144935, 0.088832, 0.059222, 0.037156, 0.059222, 0.106997, 0.185198, 0.170161, 0.185198, 0.167087, 0.219301, 0.206376, 0.308712, 0.308712, 0.225814, 0.200174, 0.229226, 0.194234, 0.209395, 0.170161, 0.173081, 0.158265, 0.15284, 0.170161, 0.243554, 0.275179, 0.196879, 0.125101, 0.137348, 0.125101, 0.132295, 0.086953, 0.100716, 0.083462, 0.074921, 0.122885, 0.144935, 0.142424, 0.10481, 0.055536, 0.038858, 0.022667, 0.032017, 0.064632, 0.106997, 0.100716, 0.090864, 0.122885, 0.096677, 0.050641, 0.048328, 0.071867, 0.079919, 0.073402, 0.081712, 0.086953, 0.098513, 0.094817, 0.086953, 0.096677, 0.092881, 0.092881, 0.118441, 0.109221, 0.109221, 0.120615, 0.125101, 0.129801, 0.155435, 0.25406, 0.308712, 0.30533, 0.328603, 0.394753, 0.374039, 0.275179, 0.308712, 0.298791, 0.209395, 0.209395, 0.278302, 0.380708, 0.418646, 0.394753, 0.311707, 0.291804, 0.275179, 0.284882, 0.278302, 0.243554, 0.26085, 0.206376, 0.122885, 0.074921, 0.079919, 0.147574, 0.15008, 0.074921, 0.067594, 0.118441, 0.06184, 0.069024, 0.076542, 0.083462, 0.122885, 0.106997, 0.120615, 0.134866, 0.0704, 0.038858, 0.038858, 0.036378, 0.067594, 0.134866, 0.203355, 0.122885, 0.079919, 0.078022, 0.17593, 0.118441, 0.069024, 0.11371, 0.059222, 0.047319, 0.055536, 0.055536, 0.100716, 0.094817, 0.047319, 0.069024, 0.100716, 0.100716, 0.074921, 0.05306, 0.035586, 0.026338, 0.042364, 0.069024, 0.122885], '')</t>
  </si>
  <si>
    <t>[287, 288, 695, 699, 700, 701, 702, 703, 704, 707, 804, 817, 819, 820, 858, 859, 860, 863, 865, 868]</t>
  </si>
  <si>
    <t>UPI0002186778 status=activ</t>
  </si>
  <si>
    <t>([0.079919, 0.083462, 0.056825, 0.033407, 0.021816, 0.015694, 0.011669, 0.016257, 0.012491, 0.016257, 0.020522, 0.014783, 0.016021, 0.010221, 0.010926, 0.011342, 0.008002, 0.009294, 0.006795, 0.006988, 0.009483, 0.013821, 0.013821, 0.012727, 0.012727, 0.017447, 0.028695, 0.055536, 0.043307, 0.076542, 0.081712, 0.088832, 0.147574, 0.203355, 0.200174, 0.185198, 0.200174, 0.298791, 0.26085, 0.26085, 0.229226, 0.229226, 0.229226, 0.229226, 0.229226, 0.318242, 0.25406, 0.25406, 0.25031, 0.281712, 0.288399, 0.203355, 0.120615, 0.118441, 0.118441, 0.194234, 0.137348, 0.10481, 0.058088, 0.058088, 0.060549, 0.071867, 0.078022, 0.079919, 0.079919, 0.164327, 0.164327, 0.25406, 0.164327, 0.161087, 0.137348, 0.081712, 0.071867, 0.125101, 0.071867, 0.043307, 0.043307, 0.076542, 0.090864, 0.147574, 0.10481, 0.118441, 0.069024, 0.060549, 0.059222, 0.059222, 0.045352, 0.046336, 0.050641, 0.058088, 0.059222, 0.045352, 0.043307, 0.078022, 0.076542, 0.134866, 0.247041, 0.17593, 0.158265, 0.158265, 0.164327, 0.247041, 0.247041, 0.332115, 0.229226, 0.225814, 0.229226, 0.236433, 0.239899, 0.15284, 0.209395, 0.225814, 0.196879, 0.196879, 0.232838, 0.158265, 0.155435, 0.155435, 0.194234, 0.194234, 0.127496, 0.0704, 0.071867, 0.094817, 0.118441, 0.182256, 0.161087, 0.161087, 0.132295, 0.10481, 0.15284, 0.127496, 0.081712, 0.158265, 0.281712], '')</t>
  </si>
  <si>
    <t>UPI0002186779 status=activ</t>
  </si>
  <si>
    <t>([0.01227, 0.014315, 0.010372, 0.007495, 0.009483, 0.01204, 0.016021, 0.017447, 0.021816, 0.023534, 0.032677, 0.043307, 0.040537, 0.040537, 0.048328, 0.059222, 0.074921, 0.116183, 0.15284, 0.191378, 0.185198, 0.194234, 0.219301, 0.311707, 0.321458, 0.335645, 0.25406, 0.216401, 0.26085, 0.275179, 0.216401, 0.147574, 0.155435, 0.096677, 0.100716, 0.098513, 0.129801, 0.096677, 0.066181, 0.049374, 0.045352, 0.030611, 0.028107, 0.029376, 0.017447, 0.017447, 0.017138, 0.015344, 0.020165, 0.018787, 0.01078, 0.017447, 0.026892, 0.026892, 0.050641, 0.047319, 0.046336, 0.032017, 0.044297, 0.081712, 0.11371, 0.078022, 0.122885, 0.081712, 0.079919, 0.139895, 0.129801, 0.076542, 0.085092, 0.040537, 0.023534, 0.043307, 0.043307, 0.042364, 0.033407, 0.033407, 0.028695, 0.026892, 0.055536, 0.050641, 0.050641, 0.060549, 0.06184, 0.032677, 0.049374, 0.033407, 0.032017, 0.067594, 0.120615, 0.203355, 0.243554, 0.332115, 0.236433, 0.155435, 0.090864, 0.106997, 0.083462, 0.106997, 0.182256, 0.185198, 0.18812, 0.209395, 0.219301, 0.206376, 0.268042, 0.268042, 0.335645, 0.339168, 0.328603, 0.219301, 0.21291, 0.191378, 0.185198, 0.318242, 0.394753, 0.387226, 0.42561, 0.458154, 0.356642, 0.36309, 0.264545, 0.236433, 0.203355, 0.144935, 0.216401, 0.278302, 0.281712, 0.191378, 0.18812, 0.109221, 0.11371, 0.111485, 0.111485, 0.109221, 0.086953, 0.092881, 0.137348, 0.064632, 0.054297, 0.094817, 0.096677, 0.096677, 0.109221, 0.06312, 0.096677, 0.090864, 0.06312, 0.054297, 0.096677, 0.092881, 0.10481, 0.17593, 0.11371, 0.137348, 0.088832, 0.088832, 0.081712, 0.058088, 0.102787, 0.116183, 0.069024, 0.06184, 0.06312, 0.036378, 0.060549, 0.056825, 0.06184, 0.069024, 0.067594, 0.066181, 0.0704, 0.064632, 0.071867, 0.096677, 0.11371, 0.155435, 0.137348, 0.116183, 0.173081, 0.139895, 0.116183, 0.191378, 0.158265], '')</t>
  </si>
  <si>
    <t>UPI000218677A status=activ</t>
  </si>
  <si>
    <t>([0.085092, 0.050641, 0.074921, 0.118441, 0.15284, 0.185198, 0.25406, 0.278302, 0.31487, 0.346032, 0.36309, 0.408655, 0.414856, 0.40511, 0.509769, 0.613573, 0.509769, 0.608892, 0.557691, 0.440853, 0.444081, 0.5017, 0.613573, 0.562014, 0.538167, 0.4292, 0.440853, 0.324872, 0.339168, 0.342579, 0.335645, 0.239899, 0.271506, 0.18812, 0.139895, 0.139895, 0.139895, 0.203355, 0.200174, 0.209395, 0.301917, 0.216401, 0.216401, 0.203355, 0.164327, 0.106997, 0.179055, 0.179055, 0.179055, 0.109221, 0.055536, 0.028107, 0.031287, 0.027463, 0.046336, 0.0704, 0.0704, 0.073402, 0.044297, 0.038042, 0.032017, 0.0198, 0.031287, 0.030611, 0.034068, 0.06184, 0.067594, 0.0704, 0.037156, 0.033407, 0.059222, 0.118441, 0.116183, 0.155435, 0.15284, 0.164327, 0.167087, 0.164327, 0.164327, 0.155435, 0.17593, 0.295083, 0.31487, 0.222385, 0.225814, 0.21291, 0.209395, 0.179055, 0.17593, 0.25406, 0.25406, 0.275179, 0.229226, 0.359901, 0.401658, 0.394753, 0.374039, 0.356642, 0.268042, 0.268042, 0.366687, 0.281712, 0.247041, 0.31487, 0.346032, 0.30533, 0.318242, 0.318242, 0.328603, 0.324872, 0.342579, 0.454136, 0.454136, 0.494003, 0.458154, 0.444081, 0.440853, 0.352862, 0.275179, 0.295083, 0.281712, 0.243554, 0.222385, 0.243554, 0.17593, 0.239899, 0.295083, 0.196879, 0.200174, 0.288399, 0.247041, 0.206376, 0.127496, 0.090864, 0.100716, 0.060549, 0.059222, 0.050641, 0.042364, 0.034884, 0.058088, 0.028107, 0.019109, 0.023963, 0.019109, 0.030003, 0.030003, 0.026892, 0.026892, 0.024826, 0.016021, 0.021381, 0.016021, 0.015344, 0.019109, 0.016257, 0.025762, 0.017138, 0.021381, 0.028107, 0.029376, 0.017138, 0.034068, 0.035586, 0.066181, 0.038042, 0.038042, 0.022306, 0.019401, 0.032017, 0.019109, 0.025762, 0.015078, 0.015344, 0.017797, 0.016257, 0.013265, 0.009977, 0.012491, 0.012491, 0.018787, 0.021381, 0.038858, 0.022306, 0.041405, 0.023087, 0.046336, 0.047319, 0.038858, 0.030611, 0.016826, 0.030003, 0.035586, 0.06184, 0.111485, 0.164327, 0.164327, 0.127496, 0.109221, 0.125101, 0.127496, 0.11371, 0.111485, 0.11371, 0.194234, 0.185198, 0.247041, 0.161087, 0.158265, 0.182256, 0.239899, 0.346032, 0.359901, 0.384043, 0.384043, 0.398279, 0.295083, 0.321458, 0.41194, 0.414856, 0.346032, 0.239899, 0.239899, 0.328603, 0.308712, 0.324872, 0.284882, 0.284882, 0.281712, 0.15284, 0.247041, 0.158265, 0.158265, 0.069024, 0.066181, 0.071867, 0.026892, 0.055536, 0.025316, 0.028695, 0.051831, 0.044297, 0.086953, 0.10481, 0.102787, 0.125101, 0.106997, 0.074921, 0.074921, 0.109221, 0.232838, 0.155435, 0.219301, 0.139895, 0.229226, 0.185198, 0.147574, 0.257454, 0.206376, 0.30533, 0.247041, 0.209395, 0.332115, 0.271506], '')</t>
  </si>
  <si>
    <t>[14, 15, 16, 17, 18, 21, 22, 23, 24]</t>
  </si>
  <si>
    <t>UPI000218677B status=activ</t>
  </si>
  <si>
    <t>([0.134866, 0.092881, 0.090864, 0.120615, 0.116183, 0.17593, 0.203355, 0.142424, 0.182256, 0.216401, 0.209395, 0.164327, 0.25031, 0.15284, 0.096677, 0.100716, 0.106997, 0.10481, 0.11371, 0.10481, 0.100716, 0.081712, 0.100716, 0.129801, 0.134866, 0.173081, 0.098513, 0.060549, 0.10481, 0.06312, 0.034068, 0.024826, 0.034884, 0.035586, 0.071867, 0.127496, 0.182256, 0.170161, 0.109221, 0.100716, 0.096677, 0.054297, 0.054297, 0.054297, 0.054297, 0.050641, 0.047319, 0.042364, 0.069024, 0.067594, 0.127496, 0.194234, 0.275179, 0.30533, 0.301917, 0.21291, 0.173081, 0.111485, 0.092881, 0.073402, 0.132295, 0.216401, 0.298791, 0.243554, 0.206376, 0.196879, 0.127496, 0.083462, 0.139895, 0.139895, 0.085092, 0.055536, 0.06184, 0.076542, 0.041405, 0.043307, 0.03976, 0.03976, 0.074921, 0.074921, 0.147574, 0.137348, 0.132295, 0.158265, 0.239899, 0.200174, 0.200174, 0.200174, 0.17593, 0.206376, 0.179055, 0.191378, 0.219301, 0.222385, 0.203355, 0.298791, 0.17593, 0.257454, 0.26085, 0.147574, 0.111485, 0.109221, 0.071867, 0.086953, 0.038858, 0.022306, 0.045352, 0.044297, 0.076542, 0.139895, 0.0704, 0.050641, 0.081712, 0.05306, 0.028107, 0.017797, 0.012727, 0.023963, 0.024826, 0.030003, 0.066181, 0.066181, 0.064632, 0.10481, 0.042364, 0.081712, 0.15284, 0.147574, 0.161087, 0.179055, 0.17593, 0.155435, 0.158265, 0.106997, 0.167087, 0.164327, 0.196879, 0.271506, 0.275179, 0.229226, 0.203355, 0.164327, 0.158265, 0.100716, 0.096677, 0.185198, 0.173081, 0.167087, 0.10481, 0.106997, 0.081712, 0.047319, 0.046336, 0.078022, 0.122885, 0.069024, 0.111485, 0.139895, 0.139895, 0.129801, 0.094817, 0.109221, 0.109221, 0.111485, 0.206376, 0.179055, 0.170161, 0.170161, 0.164327, 0.17593, 0.139895, 0.098513, 0.137348, 0.25031, 0.25031, 0.147574, 0.191378, 0.209395, 0.139895, 0.129801, 0.079919, 0.164327, 0.10481, 0.102787, 0.17593, 0.15284, 0.122885, 0.073402, 0.079919, 0.066181, 0.100716, 0.127496, 0.127496, 0.161087, 0.155435, 0.129801, 0.216401, 0.268042, 0.25031, 0.339168, 0.335645, 0.335645, 0.311707, 0.401658, 0.454136, 0.352862, 0.359901, 0.450668, 0.51388, 0.465241, 0.517562, 0.538167, 0.408655, 0.494003, 0.472492, 0.374039, 0.401658, 0.398279, 0.377384, 0.291804, 0.247041, 0.222385, 0.311707, 0.275179, 0.281712, 0.26085, 0.366687, 0.359901, 0.31487, 0.311707, 0.25031, 0.139895, 0.137348, 0.155435, 0.098513, 0.102787, 0.173081, 0.109221, 0.067594, 0.0704, 0.127496, 0.127496, 0.144935, 0.086953, 0.100716, 0.092881, 0.106997, 0.056825, 0.026892, 0.026892, 0.036378, 0.042364, 0.092881, 0.083462, 0.137348, 0.185198, 0.132295, 0.109221, 0.18812, 0.17593, 0.15008, 0.096677, 0.11371, 0.11371, 0.109221, 0.064632, 0.076542, 0.066181, 0.055536, 0.090864, 0.122885, 0.118441, 0.092881, 0.071867, 0.06184, 0.034884, 0.042364, 0.0704, 0.085092, 0.043307, 0.047319, 0.056825, 0.098513, 0.098513, 0.083462, 0.142424, 0.232838, 0.139895, 0.139895, 0.247041, 0.191378, 0.17593, 0.17593, 0.275179, 0.216401, 0.167087, 0.15008, 0.155435, 0.088832, 0.096677, 0.167087, 0.243554, 0.161087, 0.15284, 0.158265, 0.216401, 0.229226, 0.229226, 0.206376, 0.247041, 0.209395, 0.288399, 0.191378, 0.111485, 0.067594, 0.074921, 0.102787, 0.196879, 0.206376, 0.206376, 0.196879, 0.161087, 0.167087, 0.268042, 0.17593, 0.15008, 0.137348, 0.083462, 0.098513, 0.182256, 0.164327, 0.185198, 0.122885, 0.173081, 0.264545, 0.281712, 0.284882, 0.247041, 0.225814, 0.219301, 0.311707, 0.284882, 0.288399, 0.295083, 0.284882, 0.377384, 0.380708, 0.332115, 0.311707, 0.243554, 0.170161, 0.155435, 0.137348, 0.139895, 0.164327, 0.096677, 0.173081, 0.243554, 0.243554, 0.216401, 0.203355, 0.17593, 0.21291, 0.15284, 0.15008, 0.182256, 0.17593, 0.134866, 0.098513, 0.170161, 0.200174, 0.278302, 0.295083, 0.239899, 0.236433, 0.173081, 0.281712, 0.247041, 0.158265, 0.216401, 0.25406, 0.275179, 0.222385, 0.142424, 0.161087, 0.167087, 0.167087, 0.185198, 0.298791, 0.311707, 0.222385, 0.15008, 0.15284, 0.161087, 0.155435, 0.247041, 0.311707, 0.216401, 0.137348, 0.209395, 0.236433, 0.257454, 0.25031, 0.349426, 0.349426, 0.422041, 0.401658, 0.284882, 0.236433, 0.222385, 0.311707, 0.408655, 0.41194, 0.41194, 0.384043, 0.444081, 0.436924, 0.461924, 0.461924, 0.557691, 0.557691, 0.534167, 0.534167, 0.51388, 0.414856, 0.494003, 0.418646, 0.387226, 0.384043, 0.42561, 0.377384, 0.359901, 0.257454, 0.339168, 0.36309, 0.387226, 0.422041, 0.440853, 0.440853, 0.521092, 0.440853, 0.436924, 0.436924, 0.311707, 0.247041, 0.332115, 0.339168, 0.31487, 0.349426, 0.349426, 0.25031, 0.275179, 0.281712, 0.387226, 0.291804, 0.295083, 0.17593, 0.144935, 0.081712, 0.074921, 0.078022, 0.127496, 0.067594, 0.081712, 0.15008, 0.229226, 0.229226, 0.247041, 0.349426, 0.281712, 0.335645, 0.433034, 0.352862, 0.349426, 0.332115, 0.390993, 0.278302, 0.390993, 0.390993, 0.370445, 0.374039, 0.374039, 0.366687, 0.509769, 0.401658, 0.41194, 0.31487, 0.288399, 0.284882, 0.194234, 0.278302, 0.216401, 0.209395, 0.264545, 0.275179, 0.268042, 0.308712, 0.308712, 0.332115, 0.275179, 0.342579, 0.36309, 0.271506, 0.278302, 0.264545, 0.352862, 0.352862, 0.465241, 0.414856, 0.318242, 0.40511, 0.275179, 0.359901, 0.359901, 0.298791, 0.278302, 0.191378, 0.191378, 0.18812, 0.173081, 0.264545, 0.328603, 0.31487, 0.311707, 0.203355, 0.120615, 0.060549, 0.060549, 0.030611, 0.043307, 0.060549, 0.045352, 0.054297, 0.054297, 0.043307, 0.083462, 0.0704, 0.100716, 0.100716, 0.164327, 0.161087, 0.092881, 0.076542, 0.036378, 0.038042, 0.043307, 0.088832, 0.118441, 0.071867, 0.118441, 0.120615, 0.086953, 0.122885, 0.21291, 0.147574, 0.18812, 0.194234, 0.194234, 0.222385, 0.209395, 0.134866, 0.071867, 0.132295, 0.129801, 0.182256, 0.268042, 0.356642, 0.346032, 0.31487, 0.41194, 0.418646, 0.374039, 0.359901, 0.339168, 0.219301, 0.257454, 0.15284, 0.161087, 0.18812, 0.219301, 0.219301, 0.216401, 0.308712, 0.222385, 0.182256, 0.134866, 0.147574, 0.100716, 0.106997, 0.158265, 0.111485, 0.06312, 0.03976, 0.056825, 0.031287, 0.071867, 0.096677, 0.098513, 0.064632, 0.066181, 0.054297, 0.028695, 0.055536, 0.026338, 0.023087, 0.030003, 0.033407, 0.028695, 0.049374, 0.043307, 0.046336, 0.034068, 0.059222, 0.127496, 0.094817, 0.096677, 0.045352, 0.033407, 0.038042, 0.05306, 0.051831, 0.058088, 0.116183, 0.11371, 0.206376, 0.229226, 0.196879, 0.271506, 0.232838, 0.139895, 0.137348, 0.132295, 0.134866, 0.129801, 0.147574, 0.200174, 0.216401, 0.219301, 0.25031, 0.291804, 0.191378, 0.164327, 0.122885, 0.06312, 0.047319, 0.048328, 0.081712, 0.083462, 0.090864, 0.11371, 0.102787, 0.094817, 0.051831, 0.096677, 0.05306, 0.042364, 0.030003, 0.031287, 0.055536, 0.060549, 0.056825, 0.079919, 0.098513, 0.129801, 0.243554, 0.232838, 0.167087, 0.106997, 0.137348, 0.0704, 0.040537, 0.045352, 0.044297, 0.045352, 0.042364, 0.040537, 0.040537, 0.073402, 0.06312, 0.064632, 0.043307, 0.06312, 0.076542, 0.078022, 0.074921, 0.038042, 0.040537, 0.06312, 0.06312, 0.060549, 0.060549, 0.060549, 0.06312, 0.064632, 0.11371, 0.06312, 0.120615, 0.066181, 0.0704, 0.129801, 0.10481, 0.144935, 0.147574, 0.090864, 0.090864, 0.090864, 0.137348, 0.167087, 0.102787, 0.158265, 0.127496, 0.219301, 0.268042, 0.366687, 0.328603, 0.342579, 0.370445, 0.36309, 0.468512, 0.468512, 0.387226, 0.390993, 0.346032, 0.219301, 0.268042, 0.281712, 0.281712, 0.281712, 0.275179, 0.271506, 0.264545, 0.295083, 0.196879, 0.155435, 0.147574, 0.173081, 0.158265, 0.219301, 0.194234, 0.161087, 0.125101, 0.155435, 0.161087, 0.164327, 0.281712, 0.311707, 0.25031, 0.200174], '')</t>
  </si>
  <si>
    <t>[208, 210, 211, 419, 420, 421, 422, 423, 439, 483]</t>
  </si>
  <si>
    <t>UPI000218677C status=activ</t>
  </si>
  <si>
    <t>([0.418646, 0.476583, 0.370445, 0.401658, 0.440853, 0.370445, 0.394753, 0.335645, 0.359901, 0.387226, 0.377384, 0.414856, 0.308712, 0.387226, 0.390993, 0.401658, 0.5017, 0.468512, 0.472492, 0.447574, 0.454136, 0.5017, 0.494003, 0.604312, 0.618285, 0.517562, 0.618285, 0.517562, 0.575842, 0.509769, 0.480142, 0.529623, 0.521092, 0.538167, 0.553315, 0.458154, 0.366687, 0.359901, 0.30533, 0.264545, 0.30533, 0.257454, 0.203355, 0.222385, 0.161087, 0.17593, 0.271506, 0.26085, 0.366687, 0.401658, 0.461924, 0.497853, 0.483068, 0.40511, 0.494003, 0.497853, 0.585406, 0.58069, 0.497853, 0.56648, 0.618285, 0.476583, 0.436924, 0.494003, 0.461924, 0.525368, 0.490133, 0.476583, 0.476583, 0.461924, 0.444081, 0.36309, 0.295083, 0.222385, 0.271506, 0.264545, 0.243554, 0.185198, 0.26085, 0.318242, 0.346032, 0.301917, 0.408655, 0.497853, 0.541878, 0.553315, 0.553315, 0.553315, 0.444081, 0.444081, 0.458154, 0.472492, 0.562014, 0.557691, 0.553315, 0.59917, 0.604312, 0.604312, 0.703578, 0.585406, 0.585406, 0.570702, 0.570702, 0.480142, 0.468512, 0.42561, 0.414856, 0.339168, 0.335645, 0.422041, 0.342579, 0.324872, 0.31487, 0.324872, 0.301917, 0.301917, 0.301917, 0.222385, 0.15008, 0.147574, 0.167087, 0.173081, 0.085092, 0.118441, 0.185198, 0.179055, 0.229226, 0.236433, 0.328603, 0.257454, 0.155435, 0.222385, 0.209395, 0.134866, 0.125101, 0.122885, 0.18812, 0.098513, 0.129801, 0.203355, 0.170161, 0.200174, 0.219301, 0.301917, 0.209395, 0.206376, 0.142424, 0.076542, 0.076542, 0.071867, 0.069024, 0.142424, 0.120615, 0.074921, 0.125101, 0.134866, 0.11371, 0.116183, 0.206376, 0.203355, 0.196879, 0.222385, 0.170161, 0.147574, 0.109221, 0.094817, 0.088832, 0.096677, 0.144935, 0.15008, 0.158265, 0.236433, 0.194234, 0.127496, 0.191378, 0.134866, 0.100716, 0.18812, 0.11371, 0.0704, 0.086953, 0.051831, 0.042364, 0.078022, 0.076542, 0.129801, 0.209395, 0.137348, 0.219301, 0.225814, 0.132295, 0.081712, 0.081712, 0.055536, 0.116183, 0.127496, 0.206376, 0.158265, 0.155435, 0.15284, 0.147574, 0.155435, 0.232838, 0.26085, 0.144935, 0.158265, 0.106997, 0.100716, 0.100716, 0.067594, 0.074921, 0.085092, 0.125101, 0.127496, 0.111485, 0.116183, 0.10481, 0.056825, 0.111485, 0.069024, 0.0704, 0.096677, 0.049374, 0.047319, 0.030003, 0.037156, 0.026892, 0.020522, 0.020522, 0.035586, 0.025316, 0.023534, 0.035586, 0.035586, 0.020165, 0.023963, 0.023963, 0.023963, 0.029376, 0.025762, 0.054297, 0.073402, 0.088832, 0.125101, 0.127496, 0.203355, 0.295083, 0.247041, 0.247041, 0.247041, 0.243554, 0.216401, 0.206376, 0.209395, 0.137348, 0.21291, 0.295083, 0.298791, 0.30533, 0.339168, 0.349426, 0.311707, 0.311707, 0.243554, 0.243554, 0.206376, 0.122885, 0.076542, 0.137348, 0.15008, 0.127496, 0.125101, 0.222385, 0.232838, 0.229226, 0.232838, 0.25031, 0.284882, 0.229226, 0.229226, 0.194234, 0.161087, 0.102787, 0.10481, 0.081712, 0.066181, 0.081712, 0.139895, 0.203355, 0.219301, 0.200174, 0.167087, 0.142424, 0.137348, 0.139895, 0.086953, 0.088832, 0.081712, 0.05306, 0.0704, 0.071867, 0.071867, 0.092881, 0.15284, 0.11371, 0.209395, 0.243554, 0.257454, 0.185198, 0.200174, 0.167087, 0.196879, 0.271506, 0.222385, 0.247041, 0.161087, 0.232838, 0.335645, 0.356642, 0.321458, 0.232838, 0.194234, 0.25031, 0.155435, 0.167087, 0.21291, 0.15008, 0.191378, 0.182256, 0.18812, 0.106997, 0.11371, 0.111485, 0.129801, 0.170161, 0.182256, 0.236433, 0.21291, 0.167087, 0.120615, 0.158265, 0.225814, 0.239899, 0.17593, 0.284882, 0.206376], '')</t>
  </si>
  <si>
    <t>[16, 21, 23, 24, 25, 26, 27, 28, 29, 31, 32, 33, 34, 56, 57, 59, 60, 65, 84, 85, 86, 87, 92, 93, 94, 95, 96, 97, 98, 99, 100, 101, 102]</t>
  </si>
  <si>
    <t>UPI000218677D status=activ</t>
  </si>
  <si>
    <t>([0.001288, 0.002117, 0.001709, 0.001481, 0.002211, 0.002057, 0.002727, 0.00243, 0.003212, 0.00389, 0.004835, 0.005932, 0.008723, 0.011106, 0.007422, 0.008156, 0.015078, 0.015694, 0.029376, 0.033407, 0.041405, 0.020522, 0.021381, 0.048328, 0.106997, 0.102787, 0.102787, 0.098513, 0.086953, 0.041405, 0.044297, 0.041405, 0.020165, 0.011342, 0.009015, 0.011669, 0.01204, 0.007177, 0.005086, 0.005503, 0.005503, 0.007645, 0.013613, 0.009096, 0.005503, 0.004611, 0.003671, 0.003478, 0.00359, 0.005249, 0.00515, 0.004921, 0.005011, 0.007177, 0.006701, 0.006194, 0.006078, 0.008624, 0.01227, 0.01227, 0.011342, 0.020522, 0.011342, 0.006988, 0.00962, 0.00962, 0.008409, 0.013265, 0.013613, 0.013613, 0.016021, 0.032017, 0.034068, 0.038858, 0.028107, 0.06184, 0.073402, 0.100716, 0.098513, 0.069024, 0.079919, 0.078022, 0.034884, 0.035586, 0.079919, 0.079919, 0.170161, 0.25406, 0.25406, 0.275179, 0.18812, 0.090864, 0.038858, 0.044297, 0.040537, 0.055536, 0.058088, 0.059222, 0.058088, 0.034884, 0.066181, 0.111485, 0.109221, 0.111485, 0.158265, 0.15008, 0.079919, 0.040537, 0.042364, 0.036378, 0.049374, 0.069024, 0.06312, 0.085092, 0.058088, 0.043307, 0.043307, 0.042364, 0.088832, 0.071867, 0.122885, 0.069024, 0.042364, 0.049374, 0.050641, 0.067594, 0.034884, 0.071867, 0.134866, 0.10481, 0.109221, 0.076542, 0.100716, 0.21291, 0.17593, 0.206376, 0.239899, 0.155435, 0.155435, 0.15008, 0.111485, 0.066181, 0.120615, 0.182256, 0.161087, 0.167087, 0.088832, 0.179055, 0.170161, 0.100716, 0.132295, 0.073402, 0.129801, 0.073402, 0.035586, 0.090864, 0.109221, 0.11371, 0.18812, 0.118441, 0.134866, 0.17593, 0.275179, 0.284882, 0.247041, 0.271506, 0.36309, 0.444081, 0.418646, 0.42561, 0.534167, 0.525368, 0.642678, 0.51388, 0.575842, 0.699094, 0.675549, 0.58069, 0.468512, 0.468512, 0.585406, 0.447574, 0.447574, 0.377384, 0.377384, 0.377384, 0.356642, 0.308712, 0.308712, 0.229226, 0.225814, 0.25031, 0.25031, 0.26085, 0.366687, 0.311707, 0.21291, 0.216401, 0.257454, 0.257454, 0.173081, 0.134866, 0.182256, 0.229226, 0.278302, 0.271506, 0.196879, 0.191378, 0.200174, 0.236433, 0.311707, 0.335645, 0.243554, 0.173081, 0.170161, 0.170161, 0.164327, 0.275179, 0.158265, 0.170161, 0.278302, 0.370445, 0.41194, 0.346032, 0.332115, 0.324872, 0.232838, 0.26085, 0.268042, 0.30533, 0.308712, 0.219301, 0.106997, 0.102787, 0.129801, 0.120615, 0.066181, 0.067594, 0.066181, 0.129801, 0.064632, 0.05306, 0.055536, 0.06312, 0.116183, 0.125101, 0.125101, 0.118441, 0.185198, 0.109221, 0.083462, 0.045352, 0.094817, 0.185198, 0.219301, 0.25031, 0.164327, 0.25031, 0.30533, 0.26085, 0.191378, 0.196879, 0.111485, 0.102787, 0.0704, 0.038858, 0.028107, 0.028107, 0.051831, 0.051831, 0.049374, 0.079919, 0.111485, 0.071867, 0.049374, 0.066181, 0.033407, 0.06312, 0.050641, 0.06312, 0.076542, 0.116183, 0.191378, 0.209395, 0.206376, 0.236433, 0.298791, 0.236433, 0.206376, 0.179055, 0.15008, 0.25031, 0.139895, 0.179055, 0.219301, 0.173081, 0.085092, 0.158265, 0.15008, 0.179055, 0.182256, 0.100716, 0.058088, 0.060549, 0.10481, 0.106997, 0.106997, 0.076542, 0.073402, 0.090864, 0.06312, 0.094817, 0.094817, 0.167087, 0.092881, 0.092881, 0.167087, 0.203355, 0.203355, 0.120615, 0.076542, 0.035586, 0.03976, 0.079919, 0.078022, 0.042364, 0.042364, 0.042364, 0.079919, 0.078022, 0.078022, 0.076542, 0.050641, 0.047319, 0.044297, 0.044297, 0.022667, 0.012491, 0.010221, 0.008895, 0.013821, 0.012491, 0.014315, 0.019109, 0.020522, 0.0198, 0.020165, 0.016528, 0.017797, 0.011518, 0.019401, 0.0198, 0.037156, 0.058088, 0.060549, 0.064632, 0.090864, 0.134866, 0.179055, 0.194234, 0.144935, 0.069024, 0.125101, 0.194234, 0.225814, 0.191378, 0.206376, 0.301917, 0.352862, 0.370445, 0.447574, 0.447574, 0.359901, 0.275179, 0.239899, 0.21291, 0.200174, 0.232838, 0.264545, 0.216401, 0.222385, 0.308712, 0.454136, 0.370445, 0.394753, 0.40511, 0.308712, 0.284882, 0.291804, 0.179055, 0.127496, 0.134866, 0.06312, 0.100716, 0.127496, 0.142424, 0.15284, 0.155435, 0.076542, 0.059222, 0.100716, 0.142424, 0.085092, 0.092881, 0.083462, 0.033407, 0.030611, 0.056825, 0.025762, 0.025316, 0.026338, 0.033407, 0.020522, 0.044297, 0.024393, 0.017797, 0.016826, 0.018787, 0.011669, 0.013821, 0.018106, 0.018787, 0.018415, 0.035586, 0.019401, 0.016528, 0.0198, 0.01227, 0.014586, 0.028695, 0.034068, 0.034068, 0.032677, 0.028695, 0.028695, 0.032677, 0.036378, 0.042364, 0.03976, 0.040537, 0.046336, 0.024393, 0.026338, 0.034068, 0.033407, 0.033407, 0.076542, 0.085092, 0.092881, 0.036378, 0.037156, 0.032677, 0.058088, 0.06184, 0.054297, 0.030611, 0.038858, 0.069024, 0.030611, 0.022306, 0.038858, 0.028695, 0.043307, 0.043307, 0.050641, 0.025316, 0.043307, 0.020165, 0.018106, 0.030003, 0.035586, 0.036378, 0.0198, 0.013821, 0.009728, 0.014075, 0.022306, 0.022306, 0.023087, 0.041405, 0.030003, 0.031287, 0.076542, 0.092881, 0.090864, 0.073402, 0.137348, 0.078022, 0.083462, 0.15284, 0.161087, 0.236433, 0.132295, 0.21291, 0.200174, 0.268042, 0.209395, 0.137348, 0.182256, 0.164327, 0.098513, 0.158265, 0.100716, 0.094817, 0.106997, 0.064632, 0.05306, 0.059222, 0.064632, 0.081712, 0.076542, 0.038042, 0.042364, 0.058088, 0.0704, 0.088832, 0.071867, 0.10481, 0.161087, 0.098513, 0.098513, 0.173081, 0.120615, 0.173081, 0.167087, 0.090864, 0.085092, 0.122885, 0.102787, 0.118441, 0.185198, 0.158265, 0.243554, 0.158265, 0.15008, 0.106997, 0.109221, 0.155435, 0.182256, 0.116183, 0.185198, 0.194234, 0.185198, 0.25031, 0.257454, 0.179055, 0.278302, 0.278302, 0.247041, 0.247041, 0.321458, 0.321458, 0.268042, 0.222385, 0.301917, 0.380708, 0.321458, 0.291804, 0.26085, 0.196879, 0.30533, 0.298791, 0.321458, 0.321458, 0.257454, 0.182256, 0.275179, 0.236433, 0.352862, 0.324872, 0.301917, 0.288399, 0.288399, 0.384043, 0.436924, 0.440853, 0.461924, 0.521092, 0.642678, 0.604312, 0.699094, 0.553315, 0.440853, 0.422041, 0.433034, 0.5017, 0.622677, 0.490133, 0.450668, 0.4292, 0.356642, 0.398279, 0.401658, 0.398279, 0.390993, 0.291804, 0.225814, 0.209395, 0.164327, 0.161087, 0.182256, 0.185198, 0.239899, 0.328603, 0.31487, 0.206376, 0.185198, 0.170161, 0.173081, 0.209395, 0.200174, 0.318242, 0.268042, 0.170161, 0.164327, 0.109221, 0.194234, 0.219301, 0.164327, 0.264545, 0.264545, 0.206376, 0.185198, 0.144935, 0.15008, 0.129801, 0.216401, 0.278302, 0.295083, 0.374039, 0.366687, 0.374039, 0.332115, 0.377384, 0.440853, 0.352862, 0.422041, 0.414856, 0.468512, 0.509769, 0.490133, 0.476583, 0.545602, 0.59917, 0.666105, 0.56648, 0.525368, 0.447574, 0.318242, 0.311707, 0.321458, 0.374039, 0.377384, 0.422041, 0.339168, 0.370445, 0.450668, 0.472492, 0.440853, 0.352862, 0.308712, 0.301917, 0.219301, 0.196879, 0.179055, 0.209395, 0.291804, 0.349426, 0.359901, 0.494003, 0.505461, 0.418646, 0.380708, 0.308712, 0.321458, 0.394753, 0.398279, 0.318242, 0.295083, 0.225814, 0.222385, 0.284882, 0.298791, 0.308712, 0.366687, 0.308712, 0.222385, 0.216401, 0.216401, 0.278302, 0.239899, 0.257454, 0.339168, 0.275179, 0.275179, 0.247041, 0.179055, 0.167087, 0.257454, 0.229226, 0.26085, 0.346032, 0.366687, 0.332115, 0.42561, 0.398279, 0.468512, 0.56648, 0.59014, 0.575842, 0.557691, 0.549308, 0.486429, 0.454136, 0.56648, 0.675549, 0.648219, 0.798249, 0.801317], '')</t>
  </si>
  <si>
    <t>[170, 171, 172, 173, 174, 175, 176, 177, 180, 577, 578, 579, 580, 581, 585, 586, 639, 642, 643, 644, 645, 646, 670, 707, 708, 709, 710, 711, 714, 715, 716, 717, 718]</t>
  </si>
  <si>
    <t>UPI000218677E status=activ</t>
  </si>
  <si>
    <t>([0.007091, 0.010372, 0.007422, 0.010131, 0.014315, 0.018787, 0.014586, 0.009977, 0.014586, 0.019401, 0.023963, 0.023963, 0.047319, 0.044297, 0.022306, 0.022667, 0.05306, 0.055536, 0.028695, 0.028107, 0.027463, 0.032677, 0.034068, 0.050641, 0.024826, 0.014075, 0.014586, 0.018106, 0.016826, 0.011669, 0.011106, 0.00777, 0.006078, 0.005378, 0.005623, 0.008804, 0.006619, 0.006245, 0.006142, 0.006194, 0.005318, 0.005223, 0.00777, 0.008156, 0.007177, 0.007177, 0.007031, 0.006894, 0.007877, 0.009096, 0.011106, 0.008276, 0.012727, 0.014075, 0.018415, 0.018106, 0.009483, 0.008895, 0.008804, 0.016528, 0.022667, 0.016826, 0.024393, 0.021816, 0.014783, 0.023963, 0.026892, 0.024826, 0.013265, 0.008895, 0.015078, 0.009015, 0.012491, 0.009977, 0.010131, 0.006894, 0.006894, 0.006619, 0.008075, 0.00777, 0.004976, 0.004483, 0.004358, 0.00543, 0.005318, 0.004577, 0.004577, 0.004899, 0.006078, 0.00777, 0.009401, 0.006533, 0.008409, 0.006567, 0.006245, 0.008276, 0.01204], '')</t>
  </si>
  <si>
    <t>UPI000218677F status=activ</t>
  </si>
  <si>
    <t>([0.562014, 0.666105, 0.51388, 0.549308, 0.604312, 0.480142, 0.5017, 0.545602, 0.59014, 0.5017, 0.51388, 0.517562, 0.509769, 0.42561, 0.384043, 0.476583, 0.553315, 0.509769, 0.394753, 0.41194, 0.346032, 0.356642, 0.324872, 0.401658, 0.31487, 0.328603, 0.450668, 0.465241, 0.440853, 0.433034, 0.42561, 0.401658, 0.447574, 0.447574, 0.450668, 0.525368, 0.444081, 0.444081, 0.444081, 0.541878, 0.414856, 0.418646, 0.41194, 0.42561, 0.401658, 0.401658, 0.288399, 0.222385, 0.139895, 0.155435, 0.092881, 0.155435, 0.179055, 0.173081, 0.11371, 0.185198, 0.11371, 0.161087, 0.164327, 0.167087, 0.161087, 0.239899, 0.236433, 0.161087, 0.100716, 0.098513, 0.15008, 0.142424, 0.196879, 0.284882, 0.284882, 0.380708, 0.387226, 0.387226, 0.394753, 0.483068, 0.483068, 0.604312, 0.5017, 0.408655, 0.408655, 0.408655, 0.422041, 0.418646, 0.51388, 0.642678, 0.545602, 0.570702, 0.56648, 0.433034, 0.433034, 0.390993, 0.370445, 0.359901, 0.271506, 0.17593, 0.173081, 0.158265, 0.164327, 0.158265, 0.209395, 0.182256, 0.102787, 0.079919, 0.102787, 0.102787, 0.067594, 0.106997, 0.102787, 0.164327, 0.21291, 0.216401, 0.155435, 0.170161, 0.179055, 0.17593, 0.257454, 0.236433, 0.15284, 0.081712, 0.15008, 0.179055, 0.21291, 0.324872, 0.346032, 0.346032, 0.25406, 0.264545, 0.203355, 0.209395, 0.225814, 0.26085, 0.222385, 0.321458, 0.321458, 0.321458, 0.384043, 0.374039, 0.291804, 0.271506, 0.366687, 0.26085, 0.18812, 0.106997, 0.086953, 0.092881, 0.090864, 0.158265, 0.18812, 0.288399, 0.281712, 0.229226, 0.144935, 0.100716, 0.081712, 0.079919, 0.045352, 0.060549, 0.06184, 0.059222, 0.06184, 0.033407, 0.064632, 0.076542, 0.142424, 0.161087, 0.155435, 0.216401, 0.132295, 0.069024, 0.067594, 0.067594, 0.040537, 0.079919, 0.086953, 0.10481, 0.054297, 0.071867, 0.06312, 0.06312, 0.094817, 0.094817, 0.15284, 0.083462, 0.106997, 0.051831, 0.028107, 0.029376, 0.024826, 0.041405, 0.085092, 0.083462, 0.042364, 0.048328, 0.037156, 0.049374, 0.026892, 0.048328, 0.055536, 0.055536, 0.06184, 0.046336, 0.069024, 0.073402, 0.111485, 0.056825, 0.116183, 0.167087, 0.134866, 0.067594, 0.073402, 0.069024, 0.035586, 0.071867, 0.137348, 0.10481, 0.125101, 0.216401, 0.216401, 0.142424, 0.086953, 0.088832, 0.076542, 0.096677, 0.100716, 0.127496, 0.225814, 0.191378, 0.25406, 0.301917, 0.284882, 0.288399, 0.291804, 0.281712, 0.179055, 0.081712, 0.134866, 0.129801, 0.074921, 0.096677, 0.092881, 0.076542, 0.073402, 0.132295, 0.137348, 0.073402, 0.042364, 0.030611, 0.028107, 0.017138, 0.011903, 0.019401, 0.013016, 0.009294, 0.013613, 0.020522, 0.051831], '')</t>
  </si>
  <si>
    <t>[0, 1, 2, 3, 4, 6, 7, 8, 9, 10, 11, 12, 16, 17, 35, 39, 77, 78, 84, 85, 86, 87, 88]</t>
  </si>
  <si>
    <t>UPI0002186780 status=activ</t>
  </si>
  <si>
    <t>([0.36309, 0.200174, 0.129801, 0.081712, 0.109221, 0.11371, 0.116183, 0.118441, 0.139895, 0.139895, 0.090864, 0.132295, 0.132295, 0.147574, 0.194234, 0.116183, 0.15284, 0.155435, 0.219301, 0.185198, 0.200174, 0.191378, 0.31487, 0.40511, 0.486429, 0.370445, 0.42561, 0.465241, 0.40511, 0.30533, 0.236433, 0.332115, 0.328603, 0.339168, 0.311707, 0.298791, 0.342579, 0.243554, 0.229226, 0.25031, 0.257454, 0.142424, 0.142424, 0.15284, 0.122885, 0.085092, 0.134866, 0.118441, 0.118441, 0.098513, 0.106997, 0.191378, 0.194234, 0.096677, 0.096677, 0.111485, 0.125101, 0.125101, 0.222385, 0.155435, 0.106997, 0.100716, 0.109221, 0.090864, 0.076542, 0.054297, 0.081712, 0.092881, 0.048328, 0.043307, 0.094817, 0.147574, 0.081712, 0.092881, 0.096677, 0.086953, 0.074921, 0.033407, 0.028107, 0.026892, 0.050641, 0.038042, 0.045352, 0.085092, 0.069024, 0.0704, 0.081712, 0.085092, 0.100716, 0.18812, 0.11371, 0.094817, 0.081712, 0.076542, 0.037156, 0.079919, 0.086953, 0.05306, 0.05306, 0.098513, 0.079919, 0.042364, 0.045352, 0.033407, 0.034068, 0.051831, 0.028695, 0.044297, 0.047319, 0.030003, 0.016826, 0.020522, 0.015078, 0.018787, 0.030611, 0.031287, 0.032677, 0.018415, 0.034884, 0.073402, 0.038042, 0.026338, 0.026338, 0.051831, 0.060549, 0.030003, 0.029376, 0.051831, 0.023963, 0.020876, 0.028107, 0.048328, 0.073402, 0.085092, 0.050641, 0.06184, 0.064632, 0.028107, 0.032017, 0.027463, 0.016257, 0.022667, 0.042364, 0.071867, 0.041405, 0.020165, 0.028695, 0.028107, 0.016528, 0.030611, 0.034884, 0.034884, 0.023534, 0.023534, 0.033407, 0.023963, 0.011518, 0.018787, 0.017797, 0.028107, 0.032017, 0.067594, 0.045352, 0.026338, 0.018787, 0.028695, 0.066181, 0.079919, 0.05306, 0.05306, 0.032017, 0.030003, 0.025316, 0.022667, 0.020876, 0.011518, 0.024393, 0.029376, 0.031287, 0.073402, 0.073402, 0.0704, 0.059222, 0.11371, 0.083462, 0.092881, 0.090864, 0.040537, 0.047319, 0.03976, 0.069024, 0.11371, 0.069024, 0.048328, 0.069024, 0.076542, 0.132295, 0.11371, 0.132295, 0.079919, 0.074921, 0.064632, 0.028695, 0.028107, 0.029376, 0.035586, 0.051831, 0.026892, 0.066181, 0.060549, 0.116183, 0.083462, 0.088832, 0.092881, 0.092881, 0.066181, 0.0704, 0.094817, 0.106997, 0.109221, 0.164327, 0.096677, 0.11371, 0.203355, 0.206376, 0.185198, 0.243554, 0.26085, 0.346032, 0.339168, 0.25031, 0.236433, 0.275179, 0.243554, 0.318242, 0.321458, 0.311707, 0.30533, 0.203355, 0.10481, 0.085092, 0.090864, 0.15008, 0.100716, 0.050641, 0.030003, 0.034068, 0.045352, 0.023963, 0.017797, 0.016021, 0.025762, 0.018787, 0.011342, 0.014315, 0.014586, 0.025316, 0.027463, 0.016021, 0.022306, 0.026338, 0.028107, 0.028107, 0.032017, 0.042364, 0.096677, 0.111485, 0.111485, 0.046336, 0.088832, 0.134866, 0.139895, 0.147574, 0.216401, 0.352862, 0.25031, 0.209395, 0.144935, 0.147574, 0.216401, 0.257454, 0.335645, 0.433034, 0.352862, 0.349426, 0.374039, 0.275179, 0.342579, 0.247041, 0.384043, 0.281712, 0.179055, 0.109221, 0.11371, 0.100716, 0.088832, 0.098513, 0.11371, 0.137348, 0.225814, 0.232838, 0.206376, 0.191378, 0.096677, 0.134866, 0.142424, 0.127496, 0.206376, 0.222385, 0.196879, 0.17593, 0.278302, 0.349426, 0.324872, 0.206376, 0.132295, 0.15008, 0.225814, 0.132295, 0.164327, 0.090864, 0.102787, 0.111485, 0.125101, 0.216401, 0.173081, 0.167087, 0.15008, 0.139895, 0.118441, 0.21291, 0.120615, 0.118441, 0.081712, 0.092881, 0.179055, 0.288399, 0.191378, 0.109221, 0.111485, 0.106997, 0.132295, 0.102787, 0.074921, 0.074921, 0.047319, 0.066181, 0.066181, 0.083462, 0.045352, 0.045352, 0.048328, 0.06312, 0.066181, 0.055536, 0.05306, 0.031287, 0.024393, 0.044297, 0.074921, 0.144935, 0.109221, 0.144935, 0.118441, 0.164327, 0.182256, 0.271506, 0.275179, 0.278302, 0.170161, 0.25406, 0.275179, 0.25406, 0.346032, 0.324872, 0.380708, 0.40511, 0.476583, 0.51388, 0.497853, 0.398279, 0.387226, 0.352862, 0.339168, 0.295083, 0.203355, 0.191378, 0.18812, 0.182256, 0.106997, 0.098513, 0.100716, 0.098513, 0.06184, 0.055536, 0.045352, 0.064632, 0.11371, 0.094817, 0.092881, 0.079919, 0.15008, 0.11371, 0.191378, 0.200174, 0.21291, 0.243554, 0.170161, 0.081712, 0.071867, 0.06184, 0.134866, 0.142424, 0.144935, 0.158265, 0.164327, 0.209395, 0.17593, 0.17593, 0.17593, 0.096677, 0.11371, 0.111485, 0.144935, 0.074921, 0.074921, 0.078022, 0.064632, 0.11371, 0.137348, 0.164327, 0.17593, 0.182256, 0.185198, 0.173081, 0.222385, 0.200174, 0.167087, 0.200174, 0.216401, 0.239899, 0.318242, 0.31487, 0.278302, 0.288399, 0.275179, 0.17593, 0.247041, 0.339168, 0.243554, 0.328603, 0.332115, 0.414856, 0.387226, 0.387226, 0.308712, 0.26085, 0.209395, 0.222385, 0.158265, 0.139895, 0.142424, 0.170161, 0.106997, 0.116183, 0.096677, 0.15284, 0.229226, 0.209395, 0.164327, 0.236433, 0.196879, 0.144935, 0.120615, 0.094817], '')</t>
  </si>
  <si>
    <t>[378]</t>
  </si>
  <si>
    <t>UPI0002186781 status=activ</t>
  </si>
  <si>
    <t>([0.118441, 0.047319, 0.073402, 0.076542, 0.054297, 0.056825, 0.083462, 0.116183, 0.142424, 0.182256, 0.132295, 0.164327, 0.147574, 0.144935, 0.179055, 0.161087, 0.209395, 0.134866, 0.134866, 0.225814, 0.21291, 0.308712, 0.458154, 0.465241, 0.414856, 0.490133, 0.521092, 0.525368, 0.414856, 0.380708, 0.356642, 0.332115, 0.332115, 0.321458, 0.278302, 0.219301, 0.232838, 0.179055, 0.275179, 0.18812, 0.094817, 0.10481, 0.098513, 0.088832, 0.079919, 0.129801, 0.127496, 0.079919, 0.074921, 0.15284, 0.185198, 0.134866, 0.243554, 0.236433, 0.161087, 0.222385, 0.225814, 0.127496, 0.216401, 0.225814, 0.243554, 0.359901, 0.339168, 0.342579, 0.216401, 0.144935, 0.144935, 0.092881, 0.161087, 0.15284, 0.073402, 0.043307, 0.067594, 0.054297, 0.044297, 0.083462, 0.085092, 0.085092, 0.155435, 0.158265, 0.076542, 0.11371, 0.116183, 0.122885, 0.137348, 0.161087, 0.243554, 0.15008, 0.200174, 0.129801, 0.081712, 0.167087, 0.170161, 0.092881, 0.106997, 0.129801, 0.116183, 0.060549, 0.060549, 0.076542, 0.03976, 0.048328, 0.029376, 0.035586, 0.042364, 0.0198, 0.020165, 0.017797, 0.028695, 0.020522, 0.038858, 0.071867, 0.037156, 0.056825, 0.069024, 0.071867, 0.038042, 0.024826, 0.06184, 0.10481, 0.094817, 0.147574, 0.25406, 0.25031, 0.142424, 0.127496, 0.236433, 0.203355, 0.15284, 0.155435, 0.203355, 0.179055, 0.158265, 0.225814, 0.243554, 0.239899, 0.239899, 0.247041, 0.324872, 0.308712, 0.31487, 0.216401, 0.219301, 0.200174, 0.31487, 0.366687, 0.356642, 0.349426, 0.486429, 0.585406, 0.59917, 0.685117, 0.562014, 0.468512, 0.476583, 0.370445, 0.472492, 0.490133, 0.505461, 0.41194, 0.321458, 0.222385, 0.339168, 0.30533, 0.298791, 0.264545, 0.324872, 0.236433, 0.200174, 0.155435, 0.164327, 0.132295, 0.118441, 0.120615, 0.196879, 0.216401, 0.271506, 0.271506, 0.142424, 0.209395, 0.291804, 0.380708, 0.490133, 0.36309, 0.295083, 0.288399, 0.200174, 0.170161, 0.25031, 0.291804, 0.339168, 0.328603, 0.268042, 0.257454, 0.349426, 0.25406, 0.147574, 0.18812, 0.15008, 0.179055, 0.090864, 0.05306, 0.05306, 0.049374, 0.092881, 0.109221, 0.111485, 0.179055, 0.179055, 0.15284, 0.098513, 0.056825, 0.064632, 0.120615, 0.125101, 0.120615, 0.161087, 0.21291, 0.196879, 0.139895, 0.147574, 0.225814, 0.278302, 0.191378, 0.185198, 0.155435, 0.219301, 0.194234, 0.194234, 0.118441, 0.139895, 0.139895, 0.142424, 0.139895, 0.158265, 0.094817, 0.100716, 0.098513, 0.0704, 0.078022, 0.079919, 0.10481, 0.134866, 0.158265, 0.222385, 0.155435, 0.125101, 0.081712, 0.098513, 0.100716, 0.085092, 0.085092, 0.081712, 0.134866, 0.079919, 0.078022, 0.06312, 0.06312, 0.047319, 0.079919, 0.041405, 0.038858, 0.049374, 0.055536, 0.031287, 0.032677, 0.05306, 0.100716, 0.15284, 0.15008, 0.122885, 0.144935, 0.096677, 0.158265, 0.120615, 0.090864, 0.046336, 0.081712, 0.079919, 0.071867, 0.076542, 0.134866, 0.216401, 0.132295, 0.129801, 0.209395, 0.120615, 0.067594, 0.058088, 0.069024, 0.038042, 0.037156, 0.066181, 0.064632, 0.032017, 0.041405, 0.090864, 0.116183, 0.118441, 0.092881, 0.137348, 0.106997, 0.078022, 0.059222, 0.102787, 0.055536, 0.034068, 0.073402], '')</t>
  </si>
  <si>
    <t>[26, 27, 149, 150, 151, 152, 158]</t>
  </si>
  <si>
    <t>UPI0002186782 status=activ</t>
  </si>
  <si>
    <t>([0.048328, 0.032677, 0.019109, 0.028107, 0.045352, 0.060549, 0.033407, 0.044297, 0.045352, 0.036378, 0.049374, 0.066181, 0.045352, 0.043307, 0.038858, 0.0704, 0.079919, 0.059222, 0.06312, 0.106997, 0.10481, 0.051831, 0.064632, 0.076542, 0.042364, 0.024826, 0.024826, 0.06184, 0.06184, 0.076542, 0.081712, 0.06184, 0.064632, 0.116183, 0.116183, 0.194234, 0.125101, 0.206376, 0.206376, 0.127496, 0.106997, 0.094817, 0.111485, 0.147574, 0.216401, 0.216401, 0.288399, 0.288399, 0.25406, 0.268042, 0.196879, 0.26085, 0.196879, 0.196879, 0.206376, 0.196879, 0.116183, 0.125101, 0.132295, 0.173081, 0.173081, 0.173081, 0.206376, 0.291804, 0.278302, 0.275179, 0.366687, 0.271506, 0.239899, 0.209395, 0.134866, 0.111485, 0.116183, 0.203355, 0.129801, 0.100716, 0.060549, 0.06184, 0.118441, 0.118441, 0.086953, 0.15008, 0.122885, 0.10481, 0.11371, 0.122885, 0.073402, 0.060549, 0.055536, 0.067594, 0.049374, 0.078022, 0.094817, 0.088832, 0.081712, 0.086953, 0.127496, 0.196879, 0.25406, 0.232838, 0.142424, 0.179055, 0.17593, 0.25406, 0.185198, 0.185198, 0.182256, 0.232838, 0.232838, 0.346032, 0.257454, 0.26085, 0.275179, 0.275179, 0.291804, 0.30533, 0.30533, 0.194234, 0.203355, 0.239899, 0.158265, 0.275179, 0.271506, 0.275179, 0.18812, 0.257454, 0.239899, 0.225814, 0.268042, 0.271506, 0.278302, 0.377384, 0.390993, 0.349426, 0.36309, 0.346032, 0.339168, 0.390993, 0.380708, 0.30533, 0.301917, 0.380708, 0.380708, 0.387226, 0.308712, 0.284882, 0.209395, 0.125101, 0.132295, 0.134866, 0.185198, 0.116183, 0.11371, 0.17593, 0.134866, 0.200174, 0.17593, 0.173081, 0.134866, 0.21291, 0.25406, 0.25406, 0.216401, 0.191378, 0.11371, 0.167087, 0.17593, 0.25031, 0.36309, 0.275179, 0.275179, 0.243554, 0.335645, 0.26085, 0.247041, 0.328603, 0.321458, 0.352862, 0.352862, 0.468512, 0.436924, 0.472492, 0.476583, 0.444081, 0.352862, 0.377384, 0.377384, 0.483068, 0.490133, 0.490133, 0.59508, 0.59508, 0.557691, 0.51388, 0.618285, 0.575842, 0.575842, 0.585406, 0.585406, 0.483068, 0.374039, 0.335645, 0.301917, 0.295083, 0.284882, 0.374039, 0.450668, 0.359901, 0.318242, 0.318242, 0.243554, 0.247041, 0.243554, 0.301917, 0.339168, 0.346032, 0.298791, 0.206376, 0.203355, 0.209395, 0.324872, 0.398279, 0.480142, 0.472492, 0.36309, 0.374039, 0.346032, 0.339168, 0.31487, 0.26085, 0.25031, 0.291804, 0.311707, 0.318242, 0.247041, 0.25406, 0.161087, 0.236433, 0.356642, 0.349426, 0.352862, 0.247041, 0.18812, 0.18812, 0.222385, 0.328603, 0.394753, 0.42561, 0.349426, 0.465241, 0.472492, 0.476583, 0.42561, 0.390993, 0.384043, 0.436924, 0.42561, 0.433034, 0.458154, 0.349426, 0.36309, 0.356642, 0.436924, 0.422041, 0.418646, 0.414856, 0.41194, 0.349426, 0.359901, 0.408655, 0.40511, 0.483068, 0.490133, 0.59917, 0.618285, 0.529623, 0.40511, 0.291804, 0.370445, 0.275179, 0.352862, 0.370445, 0.380708, 0.264545, 0.278302, 0.264545, 0.191378, 0.191378, 0.26085, 0.26085, 0.318242, 0.206376, 0.182256, 0.185198, 0.173081, 0.161087, 0.144935, 0.21291, 0.318242, 0.332115, 0.356642, 0.288399, 0.26085, 0.179055, 0.301917, 0.380708, 0.342579, 0.422041, 0.422041, 0.4292, 0.30533, 0.170161, 0.21291, 0.161087, 0.094817, 0.096677, 0.06312, 0.088832, 0.111485, 0.06312, 0.06184, 0.047319, 0.076542, 0.06184, 0.094817, 0.055536, 0.06184, 0.076542, 0.081712, 0.085092, 0.064632, 0.122885, 0.243554, 0.275179, 0.278302, 0.328603, 0.324872, 0.398279, 0.346032, 0.349426, 0.444081, 0.422041, 0.440853, 0.346032, 0.264545, 0.271506, 0.225814, 0.203355, 0.137348, 0.139895, 0.129801, 0.096677, 0.098513, 0.049374, 0.029376, 0.05306, 0.051831, 0.051831, 0.05306, 0.092881, 0.090864, 0.100716, 0.06184, 0.090864, 0.092881, 0.147574, 0.120615, 0.196879, 0.161087, 0.222385, 0.173081, 0.142424, 0.209395, 0.164327, 0.26085], '')</t>
  </si>
  <si>
    <t>[190, 191, 192, 193, 194, 195, 196, 197, 198, 273, 274, 275]</t>
  </si>
  <si>
    <t>UPI0002186783 status=activ</t>
  </si>
  <si>
    <t>([0.106997, 0.147574, 0.191378, 0.125101, 0.161087, 0.11371, 0.134866, 0.142424, 0.088832, 0.106997, 0.125101, 0.098513, 0.086953, 0.086953, 0.125101, 0.139895, 0.21291, 0.15008, 0.167087, 0.137348, 0.200174, 0.127496, 0.073402, 0.073402, 0.120615, 0.127496, 0.194234, 0.194234, 0.21291, 0.324872, 0.275179, 0.278302, 0.278302, 0.295083, 0.26085, 0.17593, 0.247041, 0.257454, 0.229226, 0.229226, 0.26085, 0.275179, 0.36309, 0.494003, 0.497853, 0.408655, 0.408655, 0.346032, 0.342579, 0.318242, 0.324872, 0.288399, 0.288399, 0.370445, 0.284882, 0.31487, 0.401658, 0.380708, 0.281712, 0.380708, 0.380708, 0.30533, 0.298791, 0.301917, 0.281712, 0.194234, 0.25031, 0.243554, 0.30533, 0.311707, 0.352862, 0.366687, 0.472492, 0.408655, 0.36309, 0.468512, 0.461924, 0.476583, 0.380708, 0.480142, 0.387226, 0.308712, 0.422041, 0.335645, 0.225814, 0.209395, 0.288399, 0.321458, 0.321458, 0.335645, 0.335645, 0.21291, 0.11371, 0.116183, 0.102787, 0.139895, 0.132295, 0.081712, 0.073402, 0.134866, 0.137348, 0.144935, 0.222385, 0.129801, 0.194234, 0.308712, 0.209395, 0.222385, 0.18812, 0.182256, 0.182256, 0.118441, 0.216401, 0.301917, 0.295083, 0.377384, 0.301917, 0.31487, 0.394753, 0.398279, 0.30533, 0.301917, 0.384043, 0.295083, 0.40511, 0.328603, 0.311707, 0.356642, 0.346032, 0.346032, 0.349426, 0.275179, 0.243554, 0.15284, 0.083462, 0.090864, 0.094817, 0.144935, 0.116183, 0.06184, 0.06184, 0.098513, 0.074921, 0.074921, 0.074921, 0.073402, 0.060549, 0.073402, 0.10481, 0.10481, 0.066181, 0.0704, 0.11371, 0.132295, 0.161087, 0.236433, 0.194234, 0.18812, 0.167087, 0.194234, 0.185198, 0.206376, 0.206376, 0.229226, 0.155435, 0.229226, 0.196879, 0.318242, 0.196879, 0.125101, 0.142424, 0.173081, 0.120615, 0.067594, 0.120615, 0.15008, 0.185198, 0.222385, 0.164327, 0.109221, 0.090864, 0.109221, 0.059222, 0.067594, 0.069024, 0.06312, 0.045352, 0.032017, 0.032677, 0.058088, 0.056825, 0.05306, 0.085092, 0.139895, 0.179055, 0.10481, 0.116183, 0.120615, 0.111485, 0.155435, 0.229226, 0.257454, 0.225814, 0.301917, 0.18812, 0.18812, 0.278302, 0.298791, 0.370445, 0.257454, 0.229226, 0.339168, 0.216401, 0.116183, 0.098513, 0.086953, 0.076542, 0.071867, 0.06312, 0.038042, 0.022667, 0.023963, 0.023534, 0.047319, 0.032017, 0.042364, 0.051831, 0.056825, 0.069024, 0.064632, 0.064632, 0.041405, 0.031287, 0.06184, 0.060549, 0.060549, 0.083462, 0.147574, 0.161087, 0.122885, 0.111485, 0.191378, 0.137348, 0.137348, 0.158265, 0.129801, 0.109221, 0.100716, 0.094817, 0.102787, 0.05306, 0.098513, 0.170161, 0.200174, 0.125101, 0.173081, 0.100716, 0.111485, 0.111485, 0.10481, 0.083462, 0.158265, 0.144935, 0.11371, 0.116183, 0.106997, 0.200174, 0.206376, 0.191378, 0.219301, 0.229226, 0.298791, 0.298791, 0.222385, 0.164327, 0.179055, 0.222385, 0.342579, 0.229226, 0.26085, 0.206376, 0.216401, 0.229226, 0.229226, 0.295083, 0.298791, 0.298791, 0.25406, 0.332115, 0.257454, 0.137348, 0.060549, 0.073402, 0.086953, 0.11371, 0.173081, 0.200174, 0.134866, 0.118441, 0.125101, 0.106997, 0.139895, 0.203355, 0.182256, 0.179055, 0.219301, 0.247041, 0.247041, 0.247041, 0.216401, 0.26085, 0.36309, 0.408655, 0.324872, 0.311707, 0.239899, 0.158265, 0.137348, 0.219301, 0.219301, 0.30533, 0.324872, 0.328603, 0.271506, 0.281712, 0.203355, 0.132295, 0.111485, 0.064632, 0.086953, 0.109221, 0.129801, 0.092881, 0.158265, 0.164327, 0.15284, 0.247041, 0.291804, 0.339168, 0.26085, 0.268042, 0.182256, 0.109221, 0.111485, 0.173081, 0.173081, 0.25406, 0.264545, 0.182256, 0.25031, 0.203355, 0.21291, 0.225814, 0.321458, 0.257454, 0.271506, 0.271506, 0.278302, 0.229226, 0.25406, 0.239899, 0.206376, 0.308712, 0.387226, 0.30533, 0.321458, 0.311707, 0.281712, 0.264545, 0.384043, 0.321458, 0.352862, 0.374039, 0.275179, 0.147574, 0.18812, 0.264545, 0.298791, 0.311707, 0.301917, 0.239899, 0.284882, 0.328603, 0.209395, 0.209395, 0.295083, 0.264545, 0.182256, 0.219301, 0.21291, 0.11371, 0.17593, 0.11371, 0.092881, 0.147574, 0.236433, 0.222385, 0.15008, 0.137348, 0.139895, 0.18812, 0.222385, 0.268042, 0.271506, 0.271506, 0.281712, 0.278302, 0.281712, 0.370445, 0.374039, 0.465241, 0.465241, 0.366687, 0.450668, 0.447574, 0.422041, 0.394753, 0.390993, 0.447574, 0.41194, 0.374039, 0.387226, 0.401658, 0.356642, 0.30533, 0.440853, 0.398279, 0.36309], '')</t>
  </si>
  <si>
    <t>UPI0002186784 status=activ</t>
  </si>
  <si>
    <t>([0.570702, 0.626927, 0.444081, 0.461924, 0.480142, 0.505461, 0.390993, 0.42561, 0.458154, 0.394753, 0.422041, 0.476583, 0.433034, 0.394753, 0.380708, 0.366687, 0.398279, 0.436924, 0.418646, 0.401658, 0.497853, 0.497853, 0.450668, 0.608892, 0.618285, 0.632174, 0.671169, 0.798249, 0.750527, 0.699094, 0.81615, 0.823549, 0.837511, 0.837511, 0.868118, 0.874069, 0.876521, 0.876521, 0.889439, 0.84206, 0.728858, 0.733139, 0.733139, 0.784345, 0.671169, 0.675549, 0.545602, 0.480142, 0.380708, 0.422041, 0.450668, 0.390993, 0.301917, 0.284882, 0.324872, 0.25031, 0.243554, 0.243554, 0.247041, 0.264545, 0.25031, 0.321458, 0.31487, 0.200174, 0.129801, 0.182256, 0.127496, 0.164327, 0.137348, 0.144935, 0.116183, 0.0704, 0.083462, 0.081712, 0.078022, 0.045352, 0.088832, 0.086953, 0.059222, 0.037156, 0.018787, 0.023087, 0.019109, 0.011903, 0.020165, 0.034068, 0.022667, 0.032677, 0.041405, 0.050641, 0.073402, 0.086953, 0.15008, 0.094817, 0.088832, 0.10481, 0.158265, 0.161087, 0.170161, 0.15008, 0.216401, 0.236433, 0.191378, 0.17593, 0.275179, 0.271506, 0.264545, 0.25031, 0.264545, 0.278302, 0.318242, 0.318242, 0.291804, 0.25031, 0.335645, 0.356642, 0.26085, 0.26085, 0.236433, 0.15284, 0.239899, 0.203355, 0.281712, 0.374039, 0.454136, 0.366687, 0.380708, 0.374039, 0.377384, 0.377384, 0.271506, 0.173081, 0.194234, 0.222385, 0.264545, 0.281712, 0.308712, 0.278302, 0.275179, 0.284882, 0.239899, 0.229226, 0.278302, 0.161087, 0.15008, 0.15008, 0.111485, 0.102787, 0.102787, 0.125101, 0.066181, 0.125101, 0.158265, 0.096677, 0.109221, 0.111485, 0.109221, 0.158265, 0.155435, 0.185198, 0.139895, 0.179055, 0.147574, 0.074921, 0.088832, 0.056825, 0.0704, 0.142424, 0.081712, 0.090864, 0.051831, 0.098513, 0.088832, 0.120615, 0.209395, 0.161087, 0.085092, 0.083462, 0.071867, 0.071867, 0.058088, 0.079919, 0.125101, 0.100716, 0.182256, 0.25406, 0.222385, 0.200174, 0.200174, 0.216401, 0.216401, 0.356642, 0.271506, 0.271506, 0.216401, 0.209395, 0.26085, 0.352862, 0.236433, 0.122885, 0.170161, 0.167087, 0.088832, 0.088832, 0.137348, 0.073402, 0.078022, 0.142424, 0.076542, 0.046336, 0.076542, 0.069024, 0.036378, 0.059222, 0.046336, 0.046336, 0.022306, 0.020522, 0.013613, 0.013613, 0.020522, 0.016257, 0.013265, 0.017797, 0.011903, 0.007315, 0.007259, 0.005503, 0.003963, 0.005249, 0.006894, 0.006795, 0.005318, 0.006701, 0.004899, 0.00543, 0.004483, 0.004161, 0.003701, 0.004611, 0.006194, 0.007315, 0.010131, 0.007877, 0.009483, 0.009401, 0.017797, 0.032017, 0.026892, 0.026892, 0.027463, 0.020165, 0.021816, 0.038858, 0.03976, 0.033407, 0.018106, 0.018415, 0.040537, 0.066181, 0.028107, 0.015694, 0.009096, 0.008804, 0.013821, 0.010672, 0.012727, 0.008075, 0.008075, 0.007259, 0.010509, 0.010509, 0.010372, 0.006421, 0.004483, 0.004431, 0.004736, 0.004736, 0.004689, 0.004646, 0.004483, 0.004736, 0.004736, 0.005086, 0.004388, 0.004388, 0.003555, 0.003997, 0.00543, 0.004736, 0.00543, 0.005683, 0.006078, 0.005249, 0.006894, 0.009977, 0.007422, 0.006619, 0.009483, 0.016528, 0.017447, 0.008525, 0.014783, 0.014315, 0.022306, 0.029376, 0.015344, 0.028695, 0.013265, 0.014315, 0.020522, 0.023087, 0.011903, 0.007177, 0.008002, 0.006374, 0.004431, 0.004431, 0.00558, 0.005503, 0.004513, 0.003177, 0.004736, 0.003246, 0.003478, 0.003109, 0.002662, 0.002727, 0.001967, 0.002688, 0.002688, 0.001872, 0.00243, 0.003341, 0.003366, 0.00389, 0.005378, 0.004976, 0.006701, 0.009401, 0.009977, 0.010221, 0.014586, 0.011518, 0.017138, 0.023963, 0.024826, 0.026338, 0.05306, 0.120615, 0.142424], '')</t>
  </si>
  <si>
    <t>[0, 1, 5, 23, 24, 25, 26, 27, 28, 29, 30, 31, 32, 33, 34, 35, 36, 37, 38, 39, 40, 41, 42, 43, 44, 45, 46]</t>
  </si>
  <si>
    <t>UPI0002186785 status=activ</t>
  </si>
  <si>
    <t>([0.384043, 0.31487, 0.278302, 0.335645, 0.264545, 0.31487, 0.346032, 0.346032, 0.394753, 0.418646, 0.4292, 0.440853, 0.472492, 0.51388, 0.509769, 0.553315, 0.618285, 0.648219, 0.59917, 0.622677, 0.745909, 0.771762, 0.837511, 0.882776, 0.862302, 0.876521, 0.856457, 0.871313, 0.903857, 0.83125, 0.856457, 0.852992, 0.791621, 0.791621, 0.791621, 0.798249, 0.771762, 0.771762, 0.798249, 0.823549, 0.871313, 0.876521, 0.834292, 0.767246, 0.801317, 0.84206, 0.905695, 0.908098, 0.827927, 0.795062, 0.882776, 0.885302, 0.846163, 0.849326, 0.849326, 0.771762, 0.759478, 0.798249, 0.795062, 0.690604, 0.608892, 0.657645, 0.618285, 0.685117, 0.728858, 0.671169, 0.653063, 0.549308, 0.545602, 0.680603, 0.728858, 0.690604, 0.648219, 0.703578, 0.775545, 0.779859, 0.862302, 0.871313, 0.788093, 0.699094, 0.795062, 0.871313, 0.876521, 0.81615, 0.724957, 0.771762, 0.808535, 0.823549, 0.88723, 0.915074, 0.856457, 0.76285, 0.801317, 0.83125, 0.868118, 0.889439, 0.859585, 0.771762, 0.741537, 0.837511, 0.908098, 0.912647, 0.91684, 0.901269, 0.950334, 0.968436, 0.938133, 0.88723, 0.88723, 0.89662, 0.823549, 0.868118, 0.922952, 0.922952, 0.862302, 0.759478, 0.707965, 0.750527, 0.849326, 0.784345, 0.675549, 0.613573, 0.604312, 0.549308, 0.480142, 0.433034, 0.465241, 0.534167, 0.648219, 0.538167, 0.529623, 0.608892, 0.529623, 0.440853, 0.356642, 0.418646, 0.525368, 0.549308, 0.549308, 0.529623, 0.63748, 0.699094, 0.754692, 0.754692, 0.798249, 0.885302, 0.882776, 0.889439, 0.819762, 0.791621, 0.876521, 0.876521, 0.885302, 0.889439, 0.939629, 0.959312, 0.957673, 0.936162, 0.894241, 0.862302, 0.83125, 0.827927, 0.827927, 0.775545, 0.771762, 0.771762, 0.712013, 0.712013, 0.585406, 0.59508, 0.51388, 0.517562, 0.476583, 0.486429, 0.59014, 0.59508, 0.648219, 0.613573, 0.680603, 0.675549, 0.720929, 0.716283, 0.59917, 0.59014, 0.622677, 0.622677, 0.604312, 0.657645, 0.657645, 0.779859, 0.859585, 0.894241, 0.88723, 0.903857, 0.788093, 0.648219, 0.58069, 0.538167, 0.476583, 0.42561, 0.483068, 0.461924, 0.408655, 0.401658, 0.40511, 0.41194, 0.374039, 0.370445, 0.36309, 0.30533, 0.275179, 0.26085, 0.278302, 0.167087, 0.100716, 0.167087, 0.182256, 0.127496, 0.129801, 0.18812, 0.191378, 0.191378, 0.122885, 0.194234, 0.284882, 0.31487, 0.232838, 0.161087, 0.173081, 0.179055, 0.179055, 0.194234, 0.209395, 0.21291, 0.232838, 0.25031, 0.173081, 0.216401, 0.321458, 0.268042, 0.264545, 0.21291, 0.243554, 0.332115, 0.321458, 0.298791, 0.271506, 0.25406, 0.26085, 0.25031, 0.243554, 0.236433, 0.225814, 0.222385, 0.219301, 0.264545, 0.332115, 0.408655, 0.42561, 0.414856, 0.40511, 0.398279, 0.480142, 0.433034, 0.440853, 0.40511, 0.332115, 0.257454, 0.342579, 0.349426, 0.26085, 0.239899, 0.335645, 0.342579, 0.298791, 0.298791, 0.339168, 0.25406, 0.179055, 0.161087, 0.15284, 0.155435, 0.167087, 0.167087, 0.225814, 0.139895, 0.173081, 0.182256, 0.278302, 0.275179, 0.349426, 0.433034, 0.483068, 0.356642, 0.275179, 0.21291, 0.142424, 0.111485, 0.122885, 0.18812, 0.15284, 0.167087, 0.232838, 0.158265, 0.147574, 0.116183, 0.18812, 0.179055, 0.25406, 0.15284, 0.15284, 0.15284, 0.092881, 0.06184, 0.116183, 0.173081, 0.158265, 0.247041, 0.284882, 0.359901, 0.359901, 0.42561, 0.41194, 0.346032, 0.387226, 0.30533, 0.281712, 0.247041, 0.239899, 0.247041, 0.346032, 0.247041, 0.25406, 0.308712, 0.308712, 0.281712, 0.206376, 0.328603, 0.318242, 0.229226, 0.229226, 0.170161, 0.111485, 0.109221, 0.161087, 0.191378, 0.284882, 0.324872, 0.264545, 0.301917, 0.222385, 0.139895, 0.200174, 0.203355, 0.247041, 0.281712, 0.308712, 0.346032, 0.339168, 0.332115, 0.384043, 0.380708, 0.377384, 0.366687, 0.264545, 0.268042, 0.232838, 0.139895, 0.134866, 0.182256, 0.127496, 0.179055, 0.229226, 0.264545, 0.271506, 0.185198, 0.191378, 0.132295, 0.096677, 0.051831, 0.042364, 0.055536, 0.058088, 0.073402, 0.127496, 0.219301, 0.134866, 0.167087, 0.268042, 0.257454, 0.288399, 0.332115, 0.239899, 0.232838, 0.243554, 0.25031, 0.232838, 0.219301, 0.288399, 0.284882, 0.30533, 0.339168, 0.257454, 0.216401, 0.243554, 0.239899, 0.15284, 0.243554, 0.167087, 0.164327, 0.142424, 0.173081, 0.173081, 0.278302, 0.243554, 0.194234, 0.109221, 0.182256, 0.11371, 0.122885, 0.164327, 0.229226, 0.229226, 0.301917, 0.349426, 0.36309, 0.335645, 0.332115, 0.321458, 0.408655, 0.36309, 0.394753, 0.268042, 0.155435, 0.15008, 0.232838, 0.236433, 0.25406, 0.25031, 0.25031, 0.243554, 0.275179, 0.18812, 0.18812, 0.116183, 0.11371, 0.102787, 0.0704, 0.129801, 0.129801, 0.125101, 0.125101, 0.122885, 0.194234, 0.298791, 0.216401, 0.125101, 0.078022, 0.120615, 0.078022, 0.111485, 0.111485, 0.120615, 0.106997, 0.102787, 0.100716, 0.122885, 0.0704, 0.125101, 0.067594, 0.037156, 0.035586, 0.028107, 0.028695, 0.032677, 0.032677, 0.028695, 0.056825, 0.118441, 0.069024, 0.109221, 0.161087, 0.083462, 0.083462, 0.134866, 0.134866, 0.222385, 0.106997, 0.109221, 0.118441, 0.164327, 0.164327, 0.090864, 0.11371, 0.116183, 0.116183, 0.118441, 0.170161, 0.129801, 0.100716, 0.147574, 0.120615, 0.067594, 0.129801, 0.085092, 0.083462, 0.055536], '')</t>
  </si>
  <si>
    <t>[13,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127, 128, 129, 130, 131, 132, 136, 137, 138, 139, 140, 141, 142, 143, 144, 145, 146, 147, 148, 149, 150, 151, 152, 153, 154, 155, 156, 157, 158, 159, 160, 161, 162, 163, 164, 165, 166, 167, 168, 169, 170, 171, 174, 175, 176, 177, 178, 179, 180, 181, 182, 183, 184, 185, 186, 187, 188, 189, 190, 191, 192, 193, 194, 195, 196, 197]</t>
  </si>
  <si>
    <t>UPI0002186786 status=activ</t>
  </si>
  <si>
    <t>([0.795062, 0.852992, 0.859585, 0.699094, 0.703578, 0.712013, 0.562014, 0.585406, 0.562014, 0.575842, 0.63748, 0.632174, 0.642678, 0.604312, 0.608892, 0.557691, 0.575842, 0.56648, 0.440853, 0.352862, 0.36309, 0.433034, 0.408655, 0.380708, 0.370445, 0.349426, 0.352862, 0.465241, 0.461924, 0.458154, 0.494003, 0.4292, 0.42561, 0.444081, 0.440853, 0.335645, 0.356642, 0.356642, 0.328603, 0.42561, 0.4292, 0.42561, 0.332115, 0.332115, 0.298791, 0.418646, 0.440853, 0.408655, 0.408655, 0.31487, 0.31487, 0.25406, 0.18812, 0.18812, 0.173081, 0.194234, 0.200174, 0.222385, 0.21291, 0.209395, 0.158265, 0.239899, 0.25031, 0.268042, 0.291804, 0.346032, 0.271506, 0.268042, 0.301917, 0.225814, 0.328603, 0.298791, 0.25031, 0.239899, 0.239899, 0.243554, 0.264545, 0.321458, 0.225814, 0.15284, 0.127496, 0.185198, 0.158265, 0.167087, 0.219301, 0.203355, 0.147574, 0.200174, 0.17593, 0.17593, 0.170161, 0.179055, 0.247041, 0.288399, 0.324872, 0.352862, 0.356642, 0.30533, 0.308712, 0.281712, 0.36309, 0.335645, 0.324872, 0.370445, 0.31487, 0.328603, 0.278302, 0.377384, 0.339168, 0.335645, 0.324872, 0.394753, 0.384043, 0.366687, 0.398279, 0.458154, 0.366687, 0.268042, 0.298791, 0.311707, 0.4292, 0.328603, 0.454136, 0.356642, 0.25031, 0.295083, 0.18812, 0.155435, 0.0704, 0.067594, 0.064632, 0.05306, 0.027463, 0.025762, 0.016021, 0.016021, 0.010372, 0.017797, 0.030611, 0.024826, 0.024393, 0.023963, 0.05306, 0.034068, 0.060549, 0.111485, 0.059222, 0.086953, 0.067594, 0.067594, 0.0704, 0.098513, 0.127496, 0.127496, 0.083462, 0.142424, 0.083462, 0.085092, 0.096677, 0.058088, 0.059222, 0.054297, 0.054297, 0.034068, 0.023963, 0.023963, 0.014315, 0.013437, 0.016257, 0.030611, 0.058088, 0.071867, 0.036378, 0.017797, 0.024826, 0.020876, 0.023534, 0.044297, 0.043307, 0.026338, 0.042364, 0.033407, 0.026892, 0.021816, 0.015078, 0.025316, 0.020876, 0.021381, 0.020165, 0.011903, 0.01204, 0.010372, 0.010926, 0.014783, 0.031287, 0.031287, 0.049374, 0.033407, 0.020522, 0.020876, 0.016257, 0.010509, 0.009294, 0.007645, 0.006194, 0.008723, 0.009187, 0.010372, 0.010221, 0.0198, 0.035586, 0.020165, 0.0198, 0.015694, 0.018787, 0.016528, 0.016257, 0.019109, 0.024826, 0.03976, 0.043307, 0.076542, 0.106997, 0.116183, 0.15284, 0.209395, 0.129801, 0.11371, 0.139895, 0.236433, 0.229226, 0.200174, 0.200174, 0.225814, 0.173081, 0.173081, 0.18812, 0.222385, 0.158265, 0.147574, 0.164327, 0.243554, 0.17593, 0.17593, 0.278302, 0.311707, 0.359901, 0.359901, 0.356642, 0.356642, 0.342579, 0.342579, 0.298791, 0.298791, 0.321458, 0.339168, 0.308712, 0.26085, 0.26085, 0.335645, 0.335645, 0.219301, 0.243554, 0.281712, 0.328603, 0.321458, 0.335645, 0.225814, 0.225814, 0.229226, 0.229226, 0.127496, 0.096677, 0.147574, 0.132295, 0.129801, 0.209395, 0.239899, 0.239899, 0.15008, 0.158265, 0.164327, 0.271506, 0.236433, 0.194234, 0.209395, 0.142424, 0.15008, 0.229226, 0.332115, 0.298791, 0.264545, 0.401658, 0.433034, 0.356642, 0.440853, 0.387226, 0.366687, 0.332115, 0.380708, 0.480142, 0.387226, 0.401658, 0.377384, 0.284882, 0.291804, 0.271506, 0.25406, 0.247041, 0.182256, 0.102787, 0.125101, 0.137348, 0.144935, 0.15008, 0.232838, 0.268042, 0.268042, 0.170161, 0.219301, 0.203355, 0.125101, 0.11371, 0.100716, 0.059222, 0.056825, 0.098513, 0.102787, 0.142424, 0.147574, 0.229226, 0.324872, 0.324872, 0.271506, 0.275179, 0.179055, 0.182256, 0.182256, 0.122885, 0.122885, 0.125101, 0.125101, 0.116183, 0.18812, 0.191378, 0.182256, 0.185198, 0.179055, 0.194234, 0.194234, 0.10481, 0.074921, 0.047319, 0.029376, 0.030003, 0.014586, 0.015078, 0.009728, 0.008804, 0.009015, 0.00962, 0.010221, 0.01204, 0.013265, 0.008409, 0.005932, 0.007091, 0.009728, 0.008409, 0.005683, 0.004736, 0.007177, 0.006142, 0.005683, 0.005318, 0.005872, 0.007877, 0.00777, 0.010672, 0.008624, 0.008895, 0.008525, 0.005503, 0.004976, 0.005503, 0.008804, 0.010372, 0.010372, 0.007495, 0.006567, 0.006374, 0.008624, 0.007877, 0.012491, 0.017138, 0.023534, 0.013821, 0.014586, 0.023963, 0.022667, 0.022306, 0.031287, 0.033407, 0.050641, 0.03976, 0.060549, 0.048328, 0.071867, 0.071867, 0.071867, 0.060549, 0.11371, 0.11371, 0.106997, 0.069024, 0.069024, 0.045352, 0.100716, 0.096677, 0.054297, 0.05306, 0.102787, 0.078022, 0.127496, 0.158265, 0.127496, 0.10481, 0.05306, 0.060549, 0.074921, 0.142424, 0.229226, 0.243554, 0.155435, 0.164327, 0.129801, 0.158265, 0.25406, 0.268042, 0.264545, 0.284882, 0.295083, 0.284882, 0.284882, 0.185198, 0.147574, 0.222385, 0.219301, 0.352862, 0.25406, 0.271506, 0.281712, 0.295083, 0.247041, 0.25031, 0.15284, 0.194234, 0.120615, 0.096677, 0.06312, 0.050641, 0.051831, 0.055536, 0.058088, 0.092881, 0.164327, 0.196879, 0.200174, 0.275179, 0.167087, 0.21291, 0.196879, 0.15284, 0.081712, 0.064632, 0.118441, 0.21291, 0.21291, 0.308712, 0.346032, 0.384043, 0.422041, 0.41194, 0.390993, 0.291804, 0.335645, 0.25031, 0.222385, 0.209395, 0.17593, 0.268042, 0.30533, 0.271506, 0.219301, 0.288399, 0.359901, 0.356642, 0.335645, 0.271506, 0.288399, 0.25406, 0.271506, 0.196879, 0.295083, 0.295083, 0.390993, 0.349426, 0.342579, 0.288399, 0.191378, 0.137348, 0.111485, 0.090864, 0.111485, 0.173081, 0.173081, 0.147574, 0.182256, 0.155435, 0.268042, 0.264545, 0.318242, 0.268042, 0.346032, 0.232838, 0.243554, 0.25406, 0.170161, 0.284882, 0.370445, 0.440853, 0.509769, 0.557691, 0.613573, 0.521092, 0.444081, 0.387226, 0.349426, 0.271506, 0.30533, 0.281712, 0.288399, 0.278302, 0.222385, 0.129801, 0.209395, 0.122885, 0.0704, 0.096677, 0.049374, 0.049374, 0.069024, 0.073402, 0.03976, 0.038042, 0.067594, 0.118441, 0.155435, 0.222385, 0.268042, 0.232838, 0.173081, 0.167087, 0.134866, 0.134866, 0.239899, 0.25406, 0.264545, 0.346032, 0.30533, 0.401658, 0.398279, 0.308712, 0.203355, 0.206376, 0.21291, 0.191378, 0.191378, 0.232838, 0.271506, 0.264545, 0.26085, 0.295083, 0.243554, 0.239899, 0.225814, 0.182256, 0.173081, 0.278302, 0.191378, 0.257454, 0.161087, 0.185198, 0.15284, 0.243554, 0.291804, 0.278302, 0.191378, 0.109221, 0.127496, 0.079919, 0.085092, 0.10481, 0.081712, 0.109221, 0.106997, 0.120615, 0.078022, 0.06184, 0.029376, 0.056825, 0.045352, 0.088832, 0.060549, 0.144935, 0.083462, 0.083462, 0.066181, 0.071867, 0.122885, 0.102787, 0.125101, 0.058088, 0.06312, 0.106997, 0.078022, 0.127496, 0.15284, 0.206376, 0.243554, 0.298791, 0.247041, 0.288399, 0.167087, 0.196879, 0.083462, 0.118441, 0.111485, 0.137348, 0.196879, 0.196879, 0.191378, 0.203355, 0.236433, 0.18812, 0.106997, 0.15008, 0.125101, 0.125101, 0.167087, 0.134866, 0.137348, 0.100716, 0.100716, 0.194234, 0.21291, 0.328603, 0.271506, 0.321458, 0.321458, 0.225814, 0.194234, 0.196879, 0.15008, 0.122885, 0.15008, 0.15008, 0.10481, 0.10481, 0.102787, 0.102787, 0.134866, 0.129801, 0.222385, 0.122885, 0.118441, 0.118441, 0.122885, 0.11371, 0.085092, 0.043307, 0.06184, 0.042364, 0.037156, 0.026892, 0.056825, 0.054297, 0.048328, 0.030003, 0.016826, 0.014075, 0.014075, 0.013821, 0.010672, 0.007259, 0.010509, 0.007259, 0.007091, 0.006619, 0.007031, 0.006194, 0.006533, 0.006533, 0.007031, 0.005378, 0.006374, 0.006482, 0.006701, 0.00962, 0.013437, 0.022667, 0.022667, 0.013437, 0.009401, 0.014783, 0.0198, 0.021816, 0.030611, 0.017138, 0.018415, 0.018415, 0.017138, 0.030611, 0.03976, 0.066181, 0.064632, 0.067594, 0.049374, 0.035586, 0.027463, 0.027463, 0.019109, 0.023963, 0.03976, 0.059222, 0.035586], '')</t>
  </si>
  <si>
    <t>[0, 1, 2, 3, 4, 5, 6, 7, 8, 9, 10, 11, 12, 13, 14, 15, 16, 17, 531, 532, 533, 534]</t>
  </si>
  <si>
    <t>UPI0002186787 status=activ</t>
  </si>
  <si>
    <t>([0.284882, 0.31487, 0.167087, 0.203355, 0.102787, 0.142424, 0.074921, 0.094817, 0.047319, 0.033407, 0.040537, 0.034068, 0.017138, 0.008804, 0.004976, 0.006795, 0.005011, 0.004135, 0.003701, 0.003014, 0.002976, 0.00292, 0.001967, 0.002727, 0.001906, 0.003053, 0.002057, 0.002512, 0.001872, 0.002014, 0.002881, 0.00292, 0.002662, 0.002662, 0.003821, 0.006194, 0.004577, 0.005992, 0.006795, 0.004513, 0.006421, 0.008002, 0.004921, 0.00515, 0.004513, 0.006374, 0.004161, 0.004483, 0.003607, 0.004577, 0.004577, 0.004315, 0.003109, 0.002881, 0.003298, 0.003478, 0.002366, 0.002211, 0.002555, 0.002606, 0.004414, 0.004388, 0.004388, 0.006533, 0.00962, 0.007422, 0.006482, 0.009977, 0.009096, 0.009401, 0.009483, 0.018787, 0.018415, 0.037156, 0.041405, 0.032677, 0.018415, 0.016021, 0.028695, 0.016021, 0.015078, 0.012727, 0.00962, 0.006988, 0.004976, 0.004835, 0.006894, 0.005623, 0.005249, 0.005086, 0.005086, 0.003727, 0.002976, 0.002503, 0.001722, 0.002512, 0.003276, 0.00407, 0.004431, 0.004921, 0.004899, 0.003478, 0.003478, 0.003109, 0.003341, 0.003341, 0.002396, 0.001808, 0.001808, 0.001786, 0.002705, 0.003014, 0.002881, 0.002396, 0.002688, 0.002581, 0.002581, 0.002688, 0.002705, 0.00246, 0.001872, 0.002662, 0.003963, 0.003963, 0.00558, 0.008156, 0.008276, 0.008804, 0.011518, 0.013437, 0.013437, 0.009096, 0.009096, 0.015078, 0.027463, 0.014783, 0.028107, 0.014783, 0.013821, 0.014586, 0.0198, 0.013613, 0.013613, 0.008723, 0.009187, 0.009187, 0.005992, 0.006533, 0.009294, 0.006245, 0.008156, 0.007031, 0.007555, 0.008624, 0.007091, 0.007091, 0.008895, 0.009977, 0.010372, 0.010372, 0.007495, 0.006894, 0.007645, 0.005249, 0.006894, 0.006533, 0.004611, 0.006533, 0.005992, 0.005683, 0.008276, 0.005872, 0.005872, 0.006988, 0.006194, 0.005223, 0.004414, 0.004414, 0.003177, 0.003757, 0.002688, 0.002688, 0.003341, 0.003014, 0.003109, 0.002435, 0.002138, 0.002155, 0.00243, 0.003478, 0.003079, 0.002623, 0.002881, 0.003431, 0.003014, 0.003366, 0.004775, 0.005734, 0.006701, 0.007495, 0.007259, 0.010509, 0.008723, 0.01078, 0.015078, 0.017797, 0.015344, 0.019401, 0.041405, 0.020522, 0.012491, 0.019401, 0.013016, 0.0198, 0.014075, 0.014075, 0.010509, 0.008804, 0.006194, 0.005249, 0.006039, 0.006245, 0.006245, 0.006194, 0.005992, 0.005378, 0.004835, 0.005872, 0.006194, 0.003963, 0.003671, 0.004899, 0.003276, 0.003212, 0.00225, 0.002761, 0.002727, 0.00389, 0.004431, 0.004646, 0.005683, 0.005623, 0.005683, 0.004921, 0.004976, 0.004414, 0.004135, 0.006039, 0.005011, 0.003298, 0.004775, 0.005318, 0.004431, 0.00407, 0.004689, 0.006701, 0.006374, 0.007555, 0.005378, 0.003963, 0.003478, 0.003701, 0.003864, 0.003864, 0.003177, 0.004899, 0.005932, 0.005872, 0.005623, 0.007555, 0.008409, 0.008895, 0.008804, 0.008804, 0.011518, 0.010221, 0.008075, 0.005223, 0.004976, 0.005318, 0.008156, 0.011518, 0.006619, 0.006374, 0.005378, 0.005623, 0.003924, 0.003053, 0.004135, 0.002761, 0.002482, 0.003607, 0.00359, 0.005086, 0.004921, 0.005011, 0.006194, 0.008002, 0.008895, 0.009015, 0.013613, 0.007177, 0.006078, 0.009294, 0.009401, 0.01204, 0.020522, 0.017447, 0.026892, 0.015344, 0.020876, 0.013265, 0.014586, 0.010926, 0.006795, 0.008276, 0.007555, 0.006701, 0.005872, 0.006421, 0.006482, 0.005503, 0.006421, 0.010221, 0.010221, 0.010221, 0.013613, 0.014586, 0.030611, 0.030611, 0.045352, 0.03976, 0.071867, 0.06184, 0.038042, 0.079919, 0.049374, 0.036378, 0.043307, 0.064632, 0.056825, 0.055536, 0.038042, 0.064632, 0.030611, 0.027463, 0.027463, 0.031287, 0.016528, 0.013437, 0.013437, 0.010372, 0.010509, 0.010131, 0.008409, 0.009096, 0.009096, 0.012491, 0.013613, 0.017797, 0.01227, 0.011669, 0.007645, 0.00777, 0.006894, 0.007877, 0.006988, 0.006988, 0.004689, 0.004976, 0.004835, 0.004358, 0.005086, 0.005086, 0.004513, 0.003864, 0.00515, 0.003727, 0.003864, 0.00407, 0.004161, 0.004899, 0.007091, 0.012491, 0.025316, 0.020876, 0.025762, 0.040537, 0.051831, 0.11371, 0.142424, 0.18812, 0.191378, 0.264545, 0.359901, 0.472492, 0.58069, 0.575842, 0.720929, 0.699094, 0.846163, 0.849326, 0.849326, 0.84206, 0.779859, 0.699094], '')</t>
  </si>
  <si>
    <t>[396, 397, 398, 399, 400, 401, 402, 403, 404, 405]</t>
  </si>
  <si>
    <t>UPI0002186788 status=activ</t>
  </si>
  <si>
    <t>([0.004736, 0.005223, 0.003924, 0.002705, 0.003109, 0.002512, 0.002078, 0.001687, 0.001434, 0.001267, 0.001709, 0.00146, 0.001541, 0.000906, 0.001417, 0.000906, 0.000936, 0.000498, 0.000833, 0.000936, 0.001499, 0.002336, 0.002662, 0.003804, 0.003963, 0.003924, 0.005932, 0.005932, 0.008624, 0.014075, 0.031287, 0.017797, 0.017797, 0.012727, 0.030611, 0.031287, 0.071867, 0.067594, 0.086953, 0.045352, 0.045352, 0.038858, 0.014586, 0.008525, 0.008525, 0.008525, 0.009865, 0.006078, 0.005683, 0.006142, 0.006245, 0.006374, 0.00558, 0.006988, 0.008156, 0.005318, 0.003727, 0.002512, 0.003864, 0.004899, 0.004483, 0.004161, 0.004483, 0.004835, 0.004899, 0.003276, 0.004577, 0.004414, 0.006701, 0.01204, 0.006533, 0.006421, 0.004577, 0.006533, 0.004775, 0.004736, 0.006795, 0.007555, 0.007031, 0.005799, 0.004161, 0.006142, 0.004921, 0.004976, 0.006194, 0.006194, 0.006619, 0.00515, 0.004689, 0.003246, 0.002194, 0.00292, 0.002057, 0.002662, 0.001786, 0.001786, 0.001808, 0.001967, 0.002606, 0.003997, 0.00359, 0.004431, 0.003053, 0.002606, 0.002482, 0.003109, 0.003109, 0.00316, 0.002606, 0.002138, 0.00316, 0.003864, 0.003671, 0.003607, 0.0028, 0.002705, 0.003727, 0.002606, 0.002529, 0.002581, 0.001722, 0.002057, 0.001743, 0.001743, 0.002662, 0.002976, 0.002276, 0.002276, 0.003298, 0.003478, 0.003607, 0.002435, 0.002435, 0.002035, 0.002529, 0.002623, 0.003298, 0.003671, 0.003366, 0.002435, 0.002349, 0.003014, 0.002555, 0.003461, 0.004247, 0.003924, 0.003607, 0.004388, 0.006078, 0.005932, 0.008895, 0.008624, 0.008525, 0.009865, 0.009483, 0.008156, 0.006894, 0.005734, 0.005872, 0.006988, 0.008723, 0.007031, 0.008156, 0.008723, 0.008525, 0.007259, 0.006078, 0.006482, 0.006567, 0.006795, 0.004388, 0.003079, 0.003757, 0.003757, 0.003341, 0.003757, 0.005223, 0.005799, 0.006421, 0.006482, 0.006533, 0.005223, 0.006701, 0.004835, 0.004611, 0.003298, 0.003727, 0.004483, 0.004388, 0.004247, 0.003109, 0.004689, 0.007177, 0.006245, 0.006374, 0.007495, 0.006567, 0.006142, 0.005734, 0.005223, 0.004513, 0.004513, 0.004483, 0.003276, 0.003727, 0.004921, 0.004976, 0.004414, 0.003512, 0.002435, 0.002623, 0.002623, 0.002662, 0.001709, 0.002035, 0.002035, 0.001675, 0.002606, 0.002581, 0.003864, 0.005872, 0.006988, 0.005872, 0.006039, 0.007877, 0.006245, 0.003963, 0.003757, 0.003555, 0.003555, 0.005249, 0.004736, 0.004646, 0.004775, 0.006795, 0.005011, 0.006374, 0.00777, 0.007645, 0.008075, 0.006567, 0.006374, 0.005992, 0.009728, 0.013016, 0.015078, 0.014586, 0.017447, 0.019109, 0.017138, 0.014315, 0.014783, 0.008525, 0.008624, 0.005683, 0.004921, 0.007555, 0.008723, 0.005623, 0.005992, 0.004208, 0.003431, 0.00292, 0.002155, 0.001434, 0.001743, 0.001623, 0.002327, 0.00225, 0.003298, 0.004646, 0.006619, 0.004483, 0.004835, 0.007259, 0.011106, 0.014586, 0.016021, 0.013265, 0.023963, 0.020876, 0.030611, 0.030003, 0.018106, 0.017797, 0.017447, 0.015344, 0.009294, 0.008002, 0.010221, 0.007877, 0.008723, 0.005503, 0.005378, 0.004921, 0.00316, 0.003109, 0.002057, 0.001675, 0.001967, 0.002035, 0.002057, 0.001572, 0.002503, 0.003821, 0.003671, 0.003701, 0.002581, 0.00389, 0.004208, 0.003177, 0.003431, 0.003431, 0.003727, 0.005011, 0.00543, 0.005992, 0.004976, 0.006245, 0.007091, 0.004646, 0.004161, 0.002881, 0.004358, 0.003555, 0.003053, 0.004513, 0.006567, 0.009728, 0.007645, 0.009728, 0.015344, 0.010926, 0.009865, 0.009865, 0.010672, 0.019401, 0.026338, 0.019401, 0.026892, 0.014783, 0.031287, 0.023963, 0.049374, 0.022306, 0.015344, 0.019109, 0.010672, 0.006795, 0.005992, 0.005249, 0.003804, 0.003405, 0.003701, 0.003607, 0.005623, 0.003924, 0.00389, 0.003177, 0.003757, 0.003555, 0.004921, 0.00543, 0.005503, 0.003997, 0.005872, 0.008525, 0.005872, 0.009015, 0.009294, 0.007177, 0.009728, 0.011669, 0.010509, 0.00962, 0.008525, 0.006619, 0.006482, 0.005734, 0.005799, 0.006039, 0.004775, 0.003512, 0.0028, 0.002581, 0.003053, 0.00292, 0.002138, 0.002211, 0.001748, 0.002155, 0.00316, 0.003246, 0.003804, 0.00515, 0.007177, 0.008409, 0.006988, 0.010221, 0.008276, 0.011903, 0.01204, 0.011106, 0.013265, 0.019401, 0.0198, 0.027463, 0.015344, 0.021816, 0.021816, 0.015694, 0.013821, 0.013821, 0.00777, 0.007031, 0.005011, 0.005623, 0.005872, 0.007877, 0.006245, 0.006142, 0.007259, 0.008156, 0.012491, 0.018787, 0.018787, 0.038042, 0.018106, 0.019109, 0.015344, 0.030611, 0.029376, 0.030003, 0.029376, 0.076542, 0.094817, 0.098513, 0.085092, 0.096677, 0.094817, 0.144935, 0.142424, 0.083462, 0.044297, 0.046336, 0.047319, 0.042364, 0.023963, 0.054297, 0.050641, 0.067594, 0.06184, 0.120615, 0.106997, 0.088832, 0.040537, 0.047319, 0.048328, 0.045352, 0.036378, 0.036378, 0.041405, 0.043307, 0.036378, 0.051831, 0.022667, 0.023087, 0.021381, 0.036378, 0.035586, 0.081712, 0.054297, 0.054297, 0.026338, 0.049374, 0.033407, 0.073402, 0.033407, 0.078022, 0.086953, 0.071867, 0.078022, 0.071867, 0.134866, 0.125101, 0.109221, 0.206376, 0.200174, 0.170161, 0.164327, 0.083462, 0.06184, 0.125101, 0.067594, 0.074921, 0.060549, 0.090864, 0.079919, 0.144935, 0.127496, 0.122885, 0.15008, 0.170161, 0.111485, 0.111485, 0.129801, 0.129801, 0.076542, 0.040537, 0.038042, 0.042364, 0.088832, 0.111485, 0.111485, 0.191378, 0.239899, 0.18812, 0.239899, 0.161087, 0.194234, 0.116183, 0.132295, 0.129801, 0.129801, 0.209395, 0.225814, 0.288399, 0.264545, 0.374039, 0.377384, 0.422041, 0.401658, 0.332115, 0.26085, 0.142424, 0.086953, 0.120615, 0.11371, 0.059222, 0.125101, 0.109221, 0.15284, 0.10481, 0.085092, 0.049374, 0.031287, 0.0198, 0.017797, 0.028695, 0.016021, 0.025316], '')</t>
  </si>
  <si>
    <t>UPI0002186789 status=activ</t>
  </si>
  <si>
    <t>([0.106997, 0.158265, 0.067594, 0.088832, 0.118441, 0.155435, 0.179055, 0.21291, 0.243554, 0.196879, 0.25031, 0.288399, 0.191378, 0.106997, 0.164327, 0.096677, 0.096677, 0.100716, 0.161087, 0.155435, 0.219301, 0.137348, 0.139895, 0.219301, 0.222385, 0.122885, 0.060549, 0.030003, 0.028695, 0.019109, 0.028695, 0.028695, 0.031287, 0.06184, 0.085092, 0.081712, 0.132295, 0.209395, 0.129801, 0.074921, 0.073402, 0.038858, 0.045352, 0.043307, 0.06312, 0.066181, 0.067594, 0.076542, 0.081712, 0.085092, 0.102787, 0.055536, 0.043307, 0.040537, 0.034884, 0.038858, 0.032017, 0.033407, 0.0198, 0.018415, 0.034068, 0.019401, 0.034884, 0.030611, 0.017797, 0.009977, 0.009096, 0.014783, 0.025316, 0.03976, 0.020876, 0.032017, 0.059222, 0.059222, 0.058088, 0.034884, 0.041405, 0.041405, 0.043307, 0.085092, 0.164327, 0.139895, 0.170161, 0.100716, 0.158265, 0.216401, 0.278302, 0.278302, 0.284882, 0.271506, 0.295083, 0.408655, 0.311707, 0.311707, 0.229226, 0.232838, 0.298791, 0.196879, 0.232838, 0.225814, 0.127496, 0.118441, 0.078022, 0.122885, 0.170161, 0.10481, 0.120615, 0.139895, 0.11371, 0.058088, 0.0704, 0.076542, 0.078022, 0.111485, 0.06184, 0.092881, 0.05306, 0.069024, 0.083462, 0.085092, 0.083462, 0.15284, 0.094817, 0.096677, 0.098513, 0.064632, 0.127496, 0.125101, 0.071867, 0.06312, 0.118441, 0.094817, 0.10481, 0.064632, 0.071867, 0.081712, 0.094817, 0.134866, 0.085092, 0.106997, 0.098513, 0.058088, 0.054297, 0.079919, 0.144935, 0.142424, 0.21291, 0.142424, 0.102787, 0.164327, 0.216401, 0.209395, 0.236433, 0.203355, 0.167087, 0.173081, 0.139895, 0.085092, 0.055536, 0.090864, 0.10481, 0.11371, 0.125101, 0.122885, 0.147574, 0.144935, 0.129801, 0.161087, 0.129801, 0.116183, 0.139895, 0.170161, 0.111485, 0.100716, 0.100716, 0.185198, 0.182256, 0.182256, 0.271506, 0.377384, 0.301917, 0.311707, 0.209395, 0.318242, 0.264545, 0.268042, 0.179055, 0.21291, 0.194234, 0.206376, 0.30533, 0.295083, 0.257454, 0.278302, 0.278302, 0.291804, 0.26085, 0.18812, 0.308712, 0.216401, 0.182256, 0.25031, 0.144935, 0.229226, 0.194234, 0.170161, 0.10481, 0.10481, 0.096677, 0.055536, 0.058088, 0.051831, 0.043307, 0.058088, 0.10481, 0.10481, 0.064632, 0.094817, 0.092881, 0.048328, 0.088832, 0.06184, 0.058088, 0.094817, 0.100716, 0.0704, 0.134866, 0.203355, 0.203355, 0.164327, 0.158265, 0.209395, 0.225814, 0.239899, 0.134866, 0.118441, 0.132295, 0.120615, 0.059222, 0.096677, 0.129801, 0.10481, 0.147574, 0.167087, 0.209395, 0.21291, 0.194234, 0.182256, 0.100716, 0.102787, 0.144935, 0.15008, 0.170161, 0.164327, 0.100716, 0.116183, 0.132295, 0.098513, 0.170161, 0.15284, 0.147574, 0.194234, 0.147574, 0.200174, 0.182256, 0.167087, 0.142424, 0.158265, 0.102787, 0.17593, 0.257454, 0.247041, 0.247041, 0.219301, 0.21291, 0.291804, 0.398279, 0.366687, 0.308712, 0.206376, 0.311707, 0.30533, 0.308712, 0.401658, 0.284882, 0.203355, 0.209395, 0.216401, 0.288399, 0.288399, 0.275179, 0.247041, 0.194234, 0.264545, 0.275179, 0.239899, 0.216401, 0.147574, 0.109221, 0.200174], '')</t>
  </si>
  <si>
    <t>UPI000218678A status=activ</t>
  </si>
  <si>
    <t>([0.012491, 0.019401, 0.016021, 0.024826, 0.036378, 0.023087, 0.037156, 0.049374, 0.033407, 0.024393, 0.034068, 0.038858, 0.03976, 0.025316, 0.043307, 0.036378, 0.06312, 0.064632, 0.069024, 0.033407, 0.032677, 0.045352, 0.054297, 0.088832, 0.090864, 0.106997, 0.179055, 0.179055, 0.191378, 0.278302, 0.257454, 0.142424, 0.170161, 0.170161, 0.203355, 0.164327, 0.25031, 0.196879, 0.196879, 0.257454, 0.394753, 0.401658, 0.40511, 0.281712, 0.298791, 0.216401, 0.11371, 0.094817, 0.100716, 0.106997, 0.116183, 0.147574, 0.264545, 0.264545, 0.298791, 0.278302, 0.21291, 0.132295, 0.225814, 0.257454, 0.194234, 0.179055, 0.182256, 0.142424, 0.225814, 0.225814, 0.308712, 0.339168, 0.284882, 0.15008, 0.132295, 0.060549, 0.050641, 0.024393, 0.024393, 0.022306, 0.022306, 0.023534, 0.042364, 0.040537, 0.046336, 0.046336, 0.027463, 0.025762, 0.020876, 0.018106, 0.018106, 0.017138, 0.024826, 0.034884, 0.035586, 0.03976, 0.048328, 0.092881, 0.164327, 0.164327, 0.098513, 0.102787, 0.194234, 0.194234, 0.111485, 0.096677, 0.164327, 0.236433, 0.200174, 0.31487, 0.264545, 0.247041, 0.155435, 0.111485, 0.083462, 0.111485, 0.111485, 0.179055, 0.191378, 0.191378, 0.209395, 0.295083, 0.380708, 0.288399, 0.298791, 0.311707, 0.318242, 0.311707, 0.278302, 0.239899, 0.222385, 0.301917, 0.257454, 0.370445, 0.40511, 0.490133, 0.58069, 0.458154, 0.390993, 0.346032, 0.359901, 0.356642, 0.321458, 0.257454, 0.291804, 0.194234, 0.275179, 0.243554, 0.26085, 0.308712, 0.346032, 0.308712, 0.232838, 0.268042, 0.179055, 0.206376, 0.203355, 0.194234, 0.200174, 0.200174, 0.196879, 0.161087, 0.129801, 0.15284, 0.222385, 0.173081, 0.179055, 0.17593, 0.196879, 0.164327, 0.094817, 0.132295, 0.129801, 0.120615, 0.071867, 0.098513, 0.096677, 0.102787, 0.106997, 0.179055, 0.257454, 0.284882, 0.349426, 0.387226, 0.394753, 0.387226, 0.468512, 0.575842, 0.545602, 0.553315, 0.483068, 0.509769, 0.476583, 0.505461, 0.622677, 0.741537, 0.812494, 0.83125, 0.837511, 0.827927, 0.81615, 0.699094, 0.716283, 0.557691, 0.56648, 0.458154, 0.483068, 0.454136, 0.450668, 0.490133, 0.394753, 0.5017, 0.59508, 0.494003, 0.422041, 0.42561, 0.387226, 0.288399, 0.271506, 0.271506, 0.30533, 0.219301, 0.332115, 0.318242, 0.374039, 0.25031, 0.332115, 0.209395, 0.206376, 0.200174, 0.167087, 0.257454, 0.247041, 0.142424, 0.134866, 0.134866, 0.078022, 0.094817, 0.134866, 0.137348, 0.085092, 0.069024, 0.120615, 0.10481, 0.06312, 0.092881, 0.142424, 0.120615, 0.191378, 0.25406, 0.25031, 0.288399, 0.209395, 0.132295, 0.219301, 0.219301, 0.257454, 0.377384, 0.291804, 0.203355, 0.144935, 0.17593, 0.122885, 0.125101, 0.125101, 0.194234, 0.139895, 0.102787, 0.134866, 0.079919, 0.041405, 0.043307, 0.042364, 0.069024, 0.125101, 0.137348, 0.21291, 0.243554, 0.15284, 0.15284, 0.196879, 0.271506, 0.301917, 0.339168, 0.335645, 0.229226, 0.196879, 0.232838, 0.288399, 0.182256, 0.268042, 0.239899, 0.167087, 0.164327, 0.155435, 0.127496, 0.074921, 0.041405, 0.040537, 0.060549, 0.102787, 0.147574, 0.092881, 0.058088, 0.056825, 0.028695, 0.050641, 0.06184, 0.058088, 0.074921, 0.129801, 0.083462, 0.083462, 0.071867, 0.038858, 0.038858, 0.029376, 0.049374, 0.088832, 0.043307, 0.024393, 0.024393, 0.022306, 0.034068, 0.029376, 0.038042, 0.078022, 0.078022, 0.043307, 0.023963, 0.023963, 0.025316, 0.043307, 0.085092, 0.086953, 0.161087, 0.096677, 0.090864, 0.083462, 0.046336, 0.102787, 0.10481, 0.10481, 0.096677, 0.102787, 0.147574, 0.081712, 0.073402, 0.073402, 0.066181, 0.067594, 0.069024, 0.037156, 0.042364, 0.038858, 0.034068, 0.030611, 0.026892, 0.029376, 0.032677, 0.059222, 0.059222, 0.059222, 0.059222, 0.032677, 0.030003, 0.037156, 0.073402, 0.038858, 0.022306, 0.048328, 0.050641, 0.045352, 0.043307, 0.034884, 0.034884, 0.043307, 0.046336, 0.060549, 0.060549, 0.030003, 0.035586, 0.019109, 0.020876, 0.017797, 0.017447, 0.014586, 0.015344, 0.016257, 0.016826, 0.030611, 0.016826, 0.028695, 0.028107, 0.055536, 0.066181, 0.037156, 0.059222, 0.035586, 0.027463, 0.046336, 0.046336, 0.040537, 0.035586, 0.06184, 0.081712, 0.15008, 0.109221, 0.102787, 0.049374, 0.049374, 0.045352, 0.085092, 0.049374, 0.032677, 0.029376, 0.015694, 0.028107, 0.027463, 0.041405, 0.049374, 0.025762, 0.023087, 0.025762, 0.05306, 0.050641, 0.045352, 0.046336, 0.054297, 0.031287, 0.056825, 0.078022, 0.047319, 0.046336, 0.079919, 0.120615, 0.129801, 0.11371, 0.111485, 0.122885, 0.129801, 0.200174, 0.284882, 0.41194, 0.288399, 0.222385, 0.15284, 0.155435, 0.167087, 0.15008, 0.239899, 0.236433, 0.288399, 0.366687, 0.264545, 0.17593, 0.111485, 0.102787, 0.132295, 0.125101, 0.11371, 0.116183, 0.069024, 0.040537, 0.03976, 0.071867, 0.073402, 0.069024, 0.037156, 0.026338, 0.026892, 0.025316, 0.027463, 0.025316, 0.026892, 0.049374, 0.048328, 0.083462, 0.042364, 0.069024, 0.040537, 0.022306, 0.020522, 0.042364, 0.038042, 0.038858, 0.021816, 0.026338, 0.045352, 0.096677, 0.11371, 0.111485, 0.118441, 0.118441, 0.071867, 0.071867, 0.059222, 0.086953, 0.086953, 0.100716, 0.096677, 0.155435, 0.25031, 0.247041, 0.191378, 0.21291, 0.209395, 0.318242, 0.268042, 0.191378, 0.10481, 0.11371, 0.116183, 0.076542, 0.078022, 0.129801, 0.122885, 0.167087, 0.129801, 0.132295, 0.132295, 0.083462, 0.090864, 0.094817, 0.096677, 0.11371, 0.185198, 0.179055, 0.164327, 0.164327, 0.147574, 0.225814, 0.225814, 0.232838, 0.291804, 0.288399, 0.291804, 0.216401, 0.200174, 0.25031, 0.179055, 0.164327, 0.232838, 0.15008, 0.094817, 0.100716, 0.109221, 0.098513, 0.10481, 0.109221, 0.167087, 0.185198, 0.18812, 0.182256, 0.268042, 0.191378, 0.122885, 0.129801, 0.129801, 0.122885, 0.15008, 0.25031, 0.356642, 0.370445, 0.465241, 0.529623, 0.51388, 0.418646, 0.418646, 0.422041, 0.346032, 0.324872, 0.414856, 0.380708, 0.301917, 0.21291, 0.268042, 0.268042, 0.164327, 0.25031, 0.239899, 0.229226, 0.229226, 0.155435, 0.142424, 0.142424, 0.158265, 0.092881, 0.170161, 0.200174, 0.116183, 0.155435, 0.17593, 0.098513, 0.11371, 0.182256, 0.196879, 0.229226, 0.311707, 0.408655, 0.40511, 0.332115, 0.257454, 0.229226, 0.298791, 0.30533, 0.219301, 0.236433, 0.339168, 0.25031, 0.229226, 0.324872, 0.339168, 0.328603, 0.458154, 0.461924, 0.377384, 0.4292, 0.42561, 0.40511, 0.398279, 0.377384, 0.366687, 0.374039, 0.380708, 0.295083, 0.30533, 0.41194, 0.390993, 0.321458, 0.398279, 0.359901, 0.374039, 0.394753, 0.41194, 0.324872, 0.335645, 0.40511, 0.422041, 0.339168, 0.374039, 0.291804, 0.21291, 0.232838, 0.295083, 0.295083, 0.335645, 0.335645, 0.239899, 0.196879, 0.264545, 0.26085, 0.281712, 0.278302, 0.295083, 0.264545, 0.301917, 0.26085, 0.236433, 0.194234, 0.257454, 0.209395, 0.31487, 0.433034, 0.541878], '')</t>
  </si>
  <si>
    <t>[132, 183, 184, 185, 187, 189, 190, 191, 192, 193, 194, 195, 196, 197, 198, 199, 200, 207, 208, 561, 562, 660]</t>
  </si>
  <si>
    <t>UPI000218678B status=activ</t>
  </si>
  <si>
    <t>([0.26085, 0.225814, 0.264545, 0.321458, 0.30533, 0.370445, 0.288399, 0.275179, 0.264545, 0.203355, 0.232838, 0.30533, 0.247041, 0.158265, 0.222385, 0.301917, 0.268042, 0.288399, 0.200174, 0.203355, 0.179055, 0.182256, 0.25406, 0.25031, 0.243554, 0.291804, 0.229226, 0.229226, 0.291804, 0.288399, 0.339168, 0.229226, 0.142424, 0.209395, 0.206376, 0.243554, 0.243554, 0.257454, 0.342579, 0.440853, 0.398279, 0.301917, 0.271506, 0.17593, 0.179055, 0.170161, 0.132295, 0.164327, 0.243554, 0.21291, 0.206376, 0.243554, 0.284882, 0.356642, 0.257454, 0.301917, 0.264545, 0.182256, 0.173081, 0.10481, 0.102787, 0.147574, 0.225814, 0.271506, 0.36309, 0.298791, 0.21291, 0.25031, 0.275179, 0.275179, 0.291804, 0.339168, 0.25031, 0.25031, 0.243554, 0.332115, 0.288399, 0.328603, 0.366687, 0.281712, 0.295083, 0.209395, 0.116183, 0.11371, 0.086953, 0.076542, 0.134866, 0.15284, 0.118441, 0.056825, 0.06184, 0.037156, 0.038858, 0.0704, 0.11371, 0.120615, 0.0704, 0.092881, 0.050641, 0.069024, 0.139895, 0.17593, 0.225814, 0.247041, 0.275179, 0.275179, 0.236433, 0.129801, 0.185198, 0.222385, 0.31487, 0.308712, 0.370445, 0.328603, 0.236433, 0.15008, 0.167087, 0.18812, 0.232838, 0.225814, 0.194234, 0.164327, 0.164327, 0.222385, 0.257454, 0.243554, 0.191378, 0.232838, 0.291804, 0.200174, 0.206376, 0.173081, 0.122885, 0.120615, 0.164327, 0.247041, 0.335645, 0.301917, 0.275179, 0.264545, 0.295083, 0.232838, 0.26085, 0.301917, 0.236433, 0.236433, 0.229226, 0.284882, 0.243554, 0.275179, 0.366687, 0.366687, 0.30533, 0.366687, 0.366687, 0.346032, 0.346032, 0.275179, 0.275179, 0.275179, 0.288399, 0.352862, 0.450668, 0.394753, 0.298791, 0.222385, 0.257454, 0.155435, 0.18812, 0.191378, 0.120615, 0.116183, 0.120615, 0.158265, 0.164327, 0.11371, 0.092881, 0.098513, 0.142424, 0.144935, 0.15008, 0.083462, 0.056825, 0.056825, 0.073402, 0.129801, 0.225814, 0.247041, 0.26085, 0.225814, 0.257454, 0.346032, 0.26085, 0.25031, 0.288399, 0.196879, 0.268042, 0.194234, 0.182256, 0.185198, 0.116183, 0.182256, 0.196879, 0.271506, 0.236433, 0.142424, 0.139895, 0.134866, 0.132295, 0.209395, 0.247041, 0.247041, 0.247041, 0.301917, 0.332115, 0.349426, 0.408655, 0.42561, 0.468512, 0.374039, 0.377384, 0.5017, 0.5017, 0.454136, 0.447574, 0.380708, 0.494003, 0.398279, 0.366687, 0.356642, 0.268042, 0.275179, 0.247041, 0.216401, 0.170161, 0.125101, 0.0704, 0.056825, 0.055536, 0.048328, 0.092881, 0.090864, 0.043307, 0.043307, 0.088832, 0.073402, 0.137348, 0.137348, 0.209395, 0.239899, 0.236433, 0.335645, 0.239899, 0.239899, 0.281712, 0.36309, 0.295083, 0.295083, 0.356642, 0.359901, 0.359901, 0.31487, 0.318242, 0.408655, 0.41194, 0.295083, 0.321458, 0.339168, 0.243554, 0.243554, 0.182256, 0.206376, 0.170161, 0.15284, 0.18812, 0.179055, 0.191378, 0.288399, 0.342579, 0.236433, 0.225814, 0.225814, 0.158265, 0.094817, 0.054297, 0.055536, 0.073402, 0.076542, 0.069024, 0.096677, 0.083462, 0.079919, 0.066181, 0.045352, 0.086953, 0.078022, 0.081712, 0.06312, 0.037156, 0.034884, 0.076542, 0.074921, 0.073402, 0.137348, 0.185198, 0.229226, 0.232838, 0.21291, 0.209395, 0.203355, 0.232838, 0.179055, 0.25031, 0.147574, 0.222385, 0.200174, 0.173081, 0.167087, 0.196879, 0.291804, 0.324872, 0.219301, 0.137348, 0.206376, 0.219301, 0.243554, 0.173081, 0.196879, 0.295083, 0.225814, 0.219301, 0.142424, 0.247041, 0.25406, 0.370445, 0.384043, 0.298791, 0.342579, 0.335645, 0.30533, 0.291804, 0.206376, 0.229226, 0.321458, 0.239899, 0.25406, 0.179055, 0.185198, 0.182256, 0.173081, 0.200174, 0.206376, 0.298791, 0.275179, 0.268042, 0.196879, 0.191378, 0.298791, 0.222385, 0.15284, 0.170161, 0.15284, 0.15008, 0.21291, 0.229226, 0.225814, 0.194234, 0.278302, 0.377384, 0.328603, 0.301917, 0.318242, 0.288399, 0.25031, 0.206376, 0.164327, 0.216401, 0.170161, 0.132295], '')</t>
  </si>
  <si>
    <t>[221, 222]</t>
  </si>
  <si>
    <t>UPI000218678C status=activ</t>
  </si>
  <si>
    <t>([0.346032, 0.414856, 0.444081, 0.465241, 0.486429, 0.505461, 0.521092, 0.440853, 0.458154, 0.384043, 0.418646, 0.370445, 0.339168, 0.26085, 0.295083, 0.332115, 0.342579, 0.374039, 0.324872, 0.318242, 0.236433, 0.196879, 0.118441, 0.071867, 0.060549, 0.076542, 0.076542, 0.078022, 0.120615, 0.120615, 0.161087, 0.100716, 0.102787, 0.129801, 0.232838, 0.284882, 0.281712, 0.278302, 0.200174, 0.200174, 0.129801, 0.200174, 0.232838, 0.243554, 0.321458, 0.390993, 0.268042, 0.18812, 0.191378, 0.170161, 0.092881, 0.094817, 0.083462, 0.088832, 0.092881, 0.076542, 0.096677, 0.079919, 0.06184, 0.109221, 0.106997, 0.167087, 0.167087, 0.164327, 0.203355, 0.200174, 0.173081, 0.25031, 0.25031, 0.25406, 0.196879, 0.236433, 0.196879, 0.295083, 0.36309, 0.25406, 0.147574, 0.173081, 0.194234, 0.229226, 0.216401, 0.219301, 0.132295, 0.10481, 0.059222, 0.041405, 0.041405, 0.041405, 0.021816, 0.038858, 0.038858, 0.064632, 0.058088, 0.111485, 0.111485, 0.116183, 0.200174, 0.236433, 0.196879, 0.129801, 0.127496, 0.142424, 0.15008, 0.164327, 0.203355, 0.308712, 0.298791, 0.318242, 0.321458, 0.450668, 0.440853, 0.398279, 0.377384, 0.458154, 0.4292, 0.433034, 0.398279, 0.401658, 0.398279, 0.366687, 0.384043, 0.288399, 0.281712, 0.342579, 0.42561, 0.422041, 0.418646, 0.414856, 0.408655, 0.398279, 0.374039, 0.380708, 0.42561, 0.346032, 0.271506, 0.225814, 0.225814, 0.164327, 0.164327, 0.132295, 0.096677, 0.125101, 0.139895, 0.116183, 0.120615, 0.120615, 0.122885, 0.116183, 0.222385, 0.139895, 0.120615, 0.106997, 0.06184, 0.059222, 0.116183, 0.216401, 0.167087, 0.167087, 0.268042, 0.257454, 0.339168, 0.346032, 0.346032, 0.450668, 0.370445, 0.401658, 0.318242, 0.239899, 0.225814, 0.120615, 0.164327, 0.196879, 0.232838, 0.324872, 0.318242, 0.328603, 0.291804, 0.394753, 0.352862, 0.380708, 0.370445, 0.41194, 0.472492, 0.390993, 0.36309, 0.36309, 0.328603, 0.42561, 0.40511, 0.42561, 0.497853, 0.5017, 0.394753, 0.394753, 0.36309, 0.295083, 0.247041, 0.161087, 0.164327, 0.134866, 0.11371, 0.060549, 0.056825, 0.034884, 0.03976, 0.047319, 0.10481, 0.116183, 0.106997, 0.106997, 0.094817, 0.132295, 0.15008, 0.15284, 0.15284, 0.185198, 0.25406, 0.219301, 0.219301, 0.206376, 0.264545, 0.173081, 0.311707, 0.216401, 0.318242, 0.401658, 0.370445, 0.324872, 0.298791, 0.298791, 0.36309, 0.377384, 0.377384, 0.281712, 0.370445, 0.271506, 0.167087, 0.111485, 0.161087, 0.239899, 0.25406, 0.179055, 0.239899, 0.239899, 0.236433, 0.25031, 0.271506, 0.284882, 0.243554, 0.222385, 0.236433, 0.182256, 0.111485, 0.078022, 0.083462, 0.041405, 0.0704, 0.127496, 0.21291, 0.191378, 0.167087, 0.127496, 0.182256, 0.179055, 0.11371, 0.185198, 0.129801, 0.078022, 0.040537], '')</t>
  </si>
  <si>
    <t>[5, 6, 191]</t>
  </si>
  <si>
    <t>UPI000218678D status=activ</t>
  </si>
  <si>
    <t>([0.021816, 0.036378, 0.017797, 0.018106, 0.016257, 0.010509, 0.009096, 0.006894, 0.007177, 0.006039, 0.005086, 0.005318, 0.004247, 0.003014, 0.003727, 0.002503, 0.002503, 0.003701, 0.003701, 0.003607, 0.002349, 0.002155, 0.002349, 0.002366, 0.002705, 0.003607, 0.004414, 0.004921, 0.004899, 0.005734, 0.00558, 0.008156, 0.009728, 0.014315, 0.014586, 0.010221, 0.023087, 0.028107, 0.028107, 0.022306, 0.033407, 0.06312, 0.066181, 0.024826, 0.049374, 0.049374, 0.042364, 0.054297, 0.033407, 0.073402, 0.067594, 0.144935, 0.066181, 0.025316, 0.024826, 0.050641, 0.050641, 0.020165, 0.013437, 0.010926, 0.014586, 0.018106, 0.01204, 0.020522, 0.020522, 0.020522, 0.015694, 0.009865, 0.008409, 0.010926, 0.008895, 0.006078, 0.004247, 0.004358, 0.005011, 0.003701, 0.002606, 0.002581, 0.003701, 0.003014, 0.003053, 0.002276, 0.002276, 0.00292, 0.002482, 0.003109, 0.003109, 0.00246, 0.00231, 0.002623, 0.003053, 0.003607, 0.004414, 0.006421, 0.009294, 0.013437, 0.013016, 0.017138, 0.034068, 0.016826, 0.024393, 0.037156, 0.030003, 0.013821, 0.010509, 0.014783, 0.009483, 0.01078, 0.020522, 0.040537, 0.0198, 0.011106, 0.011106, 0.008002, 0.005011, 0.004358, 0.003431, 0.004736, 0.004483, 0.003276, 0.004646, 0.005503, 0.005086, 0.005223, 0.008525, 0.011106, 0.007877, 0.008723, 0.005503, 0.004646, 0.003405, 0.004247, 0.004247, 0.004247, 0.006245, 0.006619, 0.006988, 0.006374, 0.004414, 0.004921, 0.006894, 0.005799, 0.004358, 0.004358, 0.006194, 0.004315, 0.003246, 0.003177, 0.004388, 0.004315, 0.004775, 0.007091, 0.008156, 0.014315, 0.008075, 0.00558, 0.00558, 0.005503, 0.006701, 0.010221, 0.008075, 0.008002, 0.009728, 0.011518, 0.011342, 0.011106, 0.010926, 0.017138, 0.015078, 0.008525, 0.013437, 0.014075, 0.013437, 0.008409, 0.006619, 0.010926, 0.016528, 0.019401, 0.013437, 0.020522, 0.0198, 0.020522, 0.011903, 0.008804, 0.007031, 0.006245, 0.006039, 0.006142, 0.006374, 0.006245, 0.009977, 0.009977, 0.00777, 0.006533, 0.006533, 0.007315, 0.005683, 0.005683, 0.007315, 0.008804, 0.007645, 0.005011, 0.004976, 0.006988, 0.006374, 0.009187, 0.00777, 0.00777, 0.009977, 0.01078, 0.020876, 0.016528, 0.019401, 0.013821, 0.019109, 0.022306, 0.016826, 0.014075, 0.019109, 0.020165, 0.023087, 0.023534, 0.06184, 0.058088, 0.027463, 0.025316, 0.026892, 0.051831, 0.064632, 0.041405, 0.017797, 0.012491, 0.010372, 0.006374, 0.010672, 0.01078, 0.009728, 0.010672, 0.011342, 0.006567, 0.004513, 0.005011, 0.003963, 0.003341, 0.004247, 0.003963, 0.006039, 0.004247, 0.003014, 0.002688, 0.00389, 0.004835, 0.004208, 0.005318, 0.008276, 0.007422, 0.005318, 0.00777, 0.009865, 0.016021, 0.018787, 0.019109, 0.015694, 0.028695, 0.038858, 0.048328, 0.111485, 0.083462, 0.134866, 0.21291, 0.185198, 0.142424, 0.15284, 0.268042, 0.232838, 0.173081, 0.132295], '')</t>
  </si>
  <si>
    <t>UPI000218678E status=activ</t>
  </si>
  <si>
    <t>([0.356642, 0.257454, 0.25031, 0.243554, 0.298791, 0.335645, 0.40511, 0.335645, 0.288399, 0.308712, 0.346032, 0.308712, 0.271506, 0.170161, 0.17593, 0.18812, 0.185198, 0.264545, 0.247041, 0.247041, 0.278302, 0.203355, 0.25031, 0.203355, 0.161087, 0.15008, 0.144935, 0.118441, 0.179055, 0.161087, 0.161087, 0.15008, 0.209395, 0.142424, 0.239899, 0.155435, 0.196879, 0.167087, 0.139895, 0.090864, 0.085092, 0.078022, 0.076542, 0.11371, 0.203355, 0.275179, 0.209395, 0.21291, 0.219301, 0.229226, 0.284882, 0.281712, 0.284882, 0.216401, 0.209395, 0.134866, 0.216401, 0.247041, 0.185198, 0.247041, 0.257454, 0.264545, 0.342579, 0.440853, 0.414856, 0.298791, 0.30533, 0.370445, 0.332115, 0.332115, 0.225814, 0.225814, 0.236433, 0.147574, 0.17593, 0.264545, 0.356642, 0.377384, 0.380708, 0.480142, 0.408655, 0.366687, 0.370445, 0.41194, 0.301917, 0.301917, 0.394753, 0.352862, 0.318242, 0.318242, 0.31487, 0.377384, 0.41194, 0.42561, 0.541878, 0.494003, 0.483068, 0.433034, 0.359901, 0.356642, 0.356642, 0.41194, 0.538167, 0.541878, 0.509769, 0.570702, 0.480142, 0.380708, 0.332115, 0.332115, 0.332115, 0.284882, 0.339168, 0.356642, 0.268042, 0.25406, 0.247041, 0.25406, 0.301917, 0.374039, 0.377384, 0.339168, 0.236433, 0.15284, 0.144935, 0.137348, 0.094817, 0.170161, 0.15008, 0.243554, 0.239899, 0.275179, 0.311707, 0.291804, 0.232838, 0.216401, 0.232838, 0.318242, 0.268042, 0.216401, 0.127496, 0.10481, 0.076542, 0.106997, 0.106997, 0.06312, 0.06184, 0.116183, 0.076542, 0.173081, 0.081712, 0.056825, 0.029376, 0.024393, 0.026338, 0.038042, 0.083462, 0.081712, 0.085092, 0.116183, 0.088832, 0.142424, 0.142424, 0.129801, 0.129801, 0.209395, 0.26085, 0.26085, 0.164327, 0.125101, 0.109221, 0.127496, 0.139895, 0.194234, 0.236433, 0.137348, 0.083462, 0.054297, 0.050641, 0.048328, 0.044297, 0.043307, 0.040537, 0.028695, 0.031287, 0.023087, 0.014783, 0.018787, 0.019109, 0.036378, 0.047319, 0.044297, 0.048328, 0.05306, 0.051831, 0.048328, 0.051831, 0.064632, 0.081712, 0.083462, 0.051831, 0.055536, 0.060549, 0.045352, 0.088832, 0.158265, 0.232838, 0.301917, 0.200174, 0.134866, 0.142424, 0.182256, 0.132295, 0.196879, 0.194234, 0.239899, 0.25031, 0.25031, 0.167087, 0.164327, 0.129801, 0.222385, 0.216401, 0.295083, 0.374039, 0.257454, 0.243554, 0.257454, 0.26085, 0.257454, 0.239899, 0.185198, 0.15008, 0.209395, 0.122885, 0.15284, 0.081712, 0.03976, 0.0704, 0.083462, 0.094817, 0.120615, 0.102787, 0.127496, 0.102787, 0.064632, 0.098513, 0.076542, 0.051831, 0.035586, 0.059222, 0.10481, 0.106997, 0.111485], '')</t>
  </si>
  <si>
    <t>[94, 102, 103, 104, 105]</t>
  </si>
  <si>
    <t>UPI000218678F status=activ</t>
  </si>
  <si>
    <t>([0.170161, 0.229226, 0.132295, 0.21291, 0.257454, 0.295083, 0.321458, 0.349426, 0.298791, 0.232838, 0.268042, 0.31487, 0.206376, 0.301917, 0.30533, 0.281712, 0.257454, 0.219301, 0.25031, 0.318242, 0.332115, 0.332115, 0.25406, 0.321458, 0.206376, 0.129801, 0.127496, 0.125101, 0.125101, 0.179055, 0.18812, 0.182256, 0.17593, 0.268042, 0.264545, 0.264545, 0.26085, 0.352862, 0.349426, 0.236433, 0.17593, 0.164327, 0.096677, 0.155435, 0.18812, 0.301917, 0.394753, 0.401658, 0.40511, 0.414856, 0.31487, 0.356642, 0.25031, 0.247041, 0.247041, 0.206376, 0.321458, 0.264545, 0.236433, 0.236433, 0.229226, 0.301917, 0.301917, 0.398279, 0.352862, 0.243554, 0.209395, 0.17593, 0.088832, 0.088832, 0.081712, 0.15284, 0.102787, 0.185198, 0.11371, 0.073402, 0.042364, 0.035586, 0.067594, 0.066181, 0.038042, 0.067594, 0.05306, 0.032677, 0.032677, 0.050641, 0.094817, 0.094817, 0.120615, 0.147574, 0.147574, 0.161087, 0.083462, 0.098513, 0.094817, 0.167087, 0.271506, 0.295083, 0.284882, 0.278302, 0.219301, 0.243554, 0.158265, 0.116183, 0.203355, 0.18812, 0.167087, 0.139895, 0.134866, 0.10481, 0.158265, 0.155435, 0.090864, 0.173081, 0.257454, 0.225814, 0.134866, 0.06312, 0.092881, 0.058088, 0.059222, 0.058088, 0.083462, 0.170161, 0.257454, 0.139895, 0.083462, 0.081712, 0.102787, 0.102787, 0.15284, 0.129801, 0.134866, 0.125101, 0.116183, 0.109221, 0.129801, 0.209395, 0.206376, 0.243554, 0.31487, 0.225814, 0.239899, 0.185198, 0.129801, 0.127496, 0.17593, 0.173081, 0.139895, 0.086953, 0.086953, 0.086953, 0.109221, 0.060549, 0.060549, 0.031287, 0.018415, 0.0198, 0.020522, 0.029376, 0.018106, 0.018415, 0.031287, 0.029376, 0.056825, 0.038858, 0.022667, 0.016257, 0.028107, 0.028107, 0.050641, 0.026338, 0.01227, 0.010509, 0.010509, 0.010372, 0.017797, 0.029376, 0.016257, 0.015694, 0.015694, 0.024393, 0.013016, 0.013016, 0.022667, 0.017797, 0.017797, 0.018106, 0.015694, 0.009401, 0.011106, 0.01078, 0.020165, 0.021816, 0.025316, 0.025316, 0.027463, 0.030003, 0.030003, 0.024826, 0.014586, 0.017797, 0.017138, 0.021381, 0.01227, 0.008723, 0.008804, 0.013613, 0.022667, 0.046336, 0.090864, 0.041405, 0.024393, 0.024826, 0.047319, 0.038042, 0.071867, 0.0704, 0.06312, 0.034884, 0.094817, 0.094817, 0.092881, 0.05306, 0.085092, 0.142424, 0.243554, 0.239899, 0.222385, 0.219301, 0.185198, 0.11371, 0.203355, 0.284882, 0.229226, 0.147574, 0.10481, 0.122885, 0.222385, 0.118441, 0.225814, 0.158265, 0.257454, 0.164327, 0.161087, 0.17593, 0.194234, 0.132295, 0.134866, 0.164327, 0.100716, 0.122885, 0.167087, 0.142424, 0.118441, 0.122885, 0.170161, 0.257454, 0.179055, 0.106997, 0.232838, 0.142424, 0.155435], '')</t>
  </si>
  <si>
    <t>UPI0002186790 status=activ</t>
  </si>
  <si>
    <t>([0.161087, 0.161087, 0.209395, 0.247041, 0.281712, 0.173081, 0.216401, 0.247041, 0.288399, 0.281712, 0.216401, 0.182256, 0.191378, 0.125101, 0.170161, 0.161087, 0.247041, 0.332115, 0.25031, 0.191378, 0.191378, 0.120615, 0.142424, 0.15284, 0.158265, 0.096677, 0.17593, 0.11371, 0.116183, 0.118441, 0.118441, 0.182256, 0.268042, 0.264545, 0.239899, 0.179055, 0.182256, 0.182256, 0.109221, 0.173081, 0.257454, 0.264545, 0.36309, 0.271506, 0.291804, 0.288399, 0.380708, 0.311707, 0.278302, 0.206376, 0.137348, 0.137348, 0.142424, 0.122885, 0.116183, 0.132295, 0.200174, 0.200174, 0.194234, 0.194234, 0.219301, 0.158265, 0.142424, 0.129801, 0.132295, 0.06312, 0.064632, 0.069024, 0.106997, 0.196879, 0.173081, 0.247041, 0.278302, 0.275179, 0.191378, 0.191378, 0.271506, 0.191378, 0.158265, 0.170161, 0.247041, 0.179055, 0.161087, 0.088832, 0.086953, 0.094817, 0.147574, 0.170161, 0.167087, 0.17593, 0.179055, 0.264545, 0.257454, 0.257454, 0.18812, 0.18812, 0.167087, 0.182256, 0.179055, 0.203355, 0.209395, 0.206376, 0.278302, 0.275179, 0.401658, 0.31487, 0.311707, 0.352862, 0.247041, 0.164327, 0.164327, 0.144935, 0.15008, 0.161087, 0.094817, 0.094817, 0.164327, 0.137348, 0.071867, 0.10481, 0.118441, 0.102787, 0.120615, 0.064632, 0.096677, 0.090864, 0.092881, 0.083462, 0.074921, 0.125101, 0.194234, 0.125101, 0.132295, 0.142424, 0.137348, 0.185198, 0.26085, 0.173081, 0.236433, 0.328603, 0.332115, 0.318242, 0.232838, 0.247041, 0.25406, 0.298791, 0.291804, 0.418646, 0.414856, 0.30533, 0.308712, 0.196879, 0.268042, 0.295083, 0.17593, 0.173081, 0.125101, 0.066181, 0.109221, 0.102787, 0.098513, 0.116183, 0.0704, 0.064632, 0.028695, 0.028695, 0.015694, 0.010221, 0.006142, 0.006482, 0.007645, 0.00777, 0.009728, 0.006988, 0.006421, 0.009015, 0.008723, 0.009096, 0.009294, 0.009483, 0.009483, 0.006421, 0.006894, 0.009401, 0.012491, 0.01204, 0.021816, 0.037156, 0.054297, 0.058088, 0.073402, 0.047319, 0.032677, 0.019401, 0.017138, 0.009728, 0.011106, 0.007877, 0.007177, 0.006988, 0.006894, 0.007177, 0.011106, 0.010221, 0.009977, 0.011342, 0.018415, 0.017447, 0.018106, 0.01227, 0.022667, 0.027463, 0.055536, 0.035586, 0.046336, 0.100716, 0.17593, 0.11371, 0.158265, 0.15284, 0.25031, 0.275179, 0.182256, 0.179055, 0.098513, 0.090864, 0.100716, 0.073402, 0.069024, 0.066181, 0.078022, 0.034884, 0.035586, 0.033407, 0.076542, 0.073402, 0.071867, 0.078022, 0.102787, 0.058088, 0.056825, 0.026892, 0.018415, 0.016021, 0.016826, 0.016528, 0.016257, 0.009187, 0.009294, 0.009294, 0.007555, 0.006894, 0.010131, 0.008723, 0.006142, 0.004835, 0.005378, 0.005378, 0.003727, 0.003727, 0.004646, 0.007031, 0.006795, 0.008156, 0.008156, 0.005503, 0.005932, 0.005872, 0.005932, 0.006988, 0.004976, 0.004577, 0.005378, 0.003804, 0.004483, 0.004431, 0.003804, 0.004414, 0.003864, 0.003924, 0.003109, 0.00359, 0.003341, 0.003671, 0.002482, 0.003821, 0.004577, 0.004577, 0.003341, 0.004611, 0.004513, 0.004431, 0.005683, 0.004775, 0.007031, 0.007495, 0.009483, 0.010131, 0.007555, 0.008895, 0.011518, 0.021381, 0.011342, 0.007555, 0.008723, 0.015078, 0.008156, 0.006619, 0.009294, 0.015078, 0.016021, 0.015078, 0.015344, 0.009187, 0.009187, 0.006078, 0.003727, 0.004358, 0.003864, 0.004315, 0.004388, 0.003555, 0.002155, 0.00225, 0.003079, 0.002435, 0.002435, 0.002727, 0.003298, 0.002482, 0.001906, 0.001344, 0.000893, 0.001103, 0.001374, 0.001687, 0.00225], '')</t>
  </si>
  <si>
    <t>UPI0002186791 status=activ</t>
  </si>
  <si>
    <t>([0.167087, 0.216401, 0.30533, 0.342579, 0.41194, 0.243554, 0.116183, 0.088832, 0.047319, 0.024393, 0.014315, 0.012491, 0.013265, 0.007877, 0.00543, 0.006894, 0.006421, 0.004135, 0.004135, 0.00407, 0.00407, 0.003924, 0.002976, 0.002688, 0.002606, 0.001623, 0.001786, 0.002482, 0.002349, 0.00225, 0.002276, 0.002581, 0.003478, 0.003341, 0.003405, 0.004611, 0.0028, 0.002688, 0.004247, 0.004577, 0.006795, 0.008723, 0.005623, 0.005249, 0.005249, 0.003555, 0.004899, 0.005932, 0.004483, 0.005011, 0.006482, 0.006988, 0.006988, 0.004899, 0.004689, 0.004689, 0.003405, 0.004921, 0.00359, 0.003478, 0.003212, 0.002194, 0.001855, 0.00283, 0.004208, 0.003997, 0.004388, 0.003246, 0.003671, 0.005623, 0.006482, 0.00777, 0.01227, 0.011106, 0.012727, 0.008276, 0.012491, 0.017447, 0.010131, 0.011342, 0.007495, 0.006421, 0.006374, 0.008525, 0.005872, 0.003727, 0.00316, 0.004414, 0.006039, 0.004976, 0.004736, 0.003478, 0.00243, 0.002349, 0.00359, 0.004736, 0.004736, 0.003478, 0.002606, 0.002623, 0.003053, 0.003079, 0.003478, 0.005011, 0.003671, 0.004414, 0.005086, 0.006078, 0.006194, 0.006194, 0.00543, 0.003701, 0.005086, 0.006142, 0.006421, 0.006421, 0.005318, 0.007315, 0.007422, 0.008156, 0.012727, 0.016528, 0.019109, 0.01078, 0.01204, 0.026892, 0.037156, 0.073402, 0.054297, 0.05306, 0.026338, 0.058088, 0.129801, 0.096677, 0.054297, 0.05306, 0.021381, 0.013613, 0.008723, 0.010221, 0.017138, 0.00962, 0.010131, 0.008723, 0.013613, 0.011342, 0.006701, 0.004689, 0.004483, 0.003701, 0.003555, 0.003512, 0.002881, 0.003276, 0.002881, 0.00316, 0.002555, 0.00389, 0.005992, 0.005503, 0.006482, 0.004611, 0.005872, 0.004358, 0.006533, 0.004611, 0.004899, 0.004899, 0.005503, 0.005503, 0.006619, 0.006567, 0.006533, 0.005223, 0.003341, 0.003671, 0.003701, 0.003053, 0.002117, 0.001391, 0.001383, 0.001172, 0.001335, 0.001597, 0.002155, 0.001623, 0.001778, 0.001722, 0.002606, 0.002327, 0.002327, 0.002606, 0.002881, 0.004431, 0.006619, 0.010131, 0.013437, 0.030003, 0.030003, 0.051831, 0.054297, 0.139895, 0.194234, 0.164327, 0.15284, 0.081712, 0.0704, 0.06312, 0.044297, 0.03976, 0.094817, 0.055536, 0.032017, 0.019109, 0.009483, 0.005683, 0.004135, 0.003246, 0.002512, 0.002512, 0.001722, 0.002117, 0.001967, 0.001967, 0.002155, 0.001709, 0.001649, 0.001872, 0.0028, 0.002336, 0.001692, 0.001142, 0.000945, 0.000945, 0.00076, 0.001267, 0.001481, 0.001597, 0.001541, 0.001249, 0.001533, 0.001391, 0.001048, 0.000537, 0.00052, 0.000906, 0.000958, 0.000876, 0.001142, 0.000614, 0.001112, 0.001533, 0.002366, 0.003405, 0.004483, 0.006619, 0.006795, 0.007422, 0.006194, 0.006194, 0.00777, 0.005683, 0.006078, 0.006567, 0.008804, 0.005734, 0.005734, 0.005734, 0.006894, 0.004736, 0.004388, 0.00292, 0.001936, 0.001288, 0.00076, 0.000575, 0.000558, 0.000399, 0.000631, 0.001271, 0.001649, 0.001335, 0.002336, 0.002138, 0.001872, 0.002035, 0.002035, 0.001967, 0.002435, 0.00243, 0.003341, 0.004921, 0.008002, 0.007877, 0.00777, 0.012727, 0.008276, 0.008409, 0.006701, 0.006533, 0.006988, 0.005249, 0.007422, 0.004414, 0.007031, 0.009728, 0.007422, 0.012727, 0.013613, 0.006988, 0.006482, 0.004899, 0.003804, 0.002581, 0.003298, 0.004513, 0.004976, 0.006039, 0.003997, 0.005086, 0.004208, 0.002606, 0.002366, 0.002482, 0.003864, 0.002606, 0.003079, 0.004315, 0.004135, 0.003757, 0.006039, 0.009294, 0.008723, 0.013613, 0.015694, 0.024393, 0.015078, 0.013265, 0.010372, 0.020165, 0.014315, 0.018415, 0.025762, 0.024393, 0.012727, 0.009865, 0.014075, 0.008804, 0.009096, 0.005623, 0.00407, 0.004161, 0.003478, 0.004315, 0.003607, 0.003864, 0.003512, 0.003757, 0.002662, 0.002688, 0.002327, 0.003405, 0.00292, 0.003671, 0.005623, 0.005503, 0.006988, 0.007877, 0.014315, 0.008895, 0.008895, 0.008723, 0.006245, 0.005223, 0.004611, 0.003701, 0.00316, 0.002035, 0.002581, 0.00359, 0.003963, 0.004577, 0.004736, 0.003963, 0.0028, 0.001967, 0.002761, 0.002396, 0.001687, 0.001533, 0.001541, 0.002211, 0.002581, 0.002581, 0.003212, 0.003607, 0.003804, 0.003997, 0.006619, 0.006619, 0.006567, 0.006619, 0.00543, 0.004921, 0.004513, 0.004414, 0.004483, 0.004577, 0.004315, 0.004358, 0.00283, 0.00283, 0.003405, 0.004208, 0.004689, 0.004689, 0.004689, 0.004315, 0.003997, 0.002662, 0.002581, 0.002623, 0.002512, 0.002396, 0.002117, 0.003341, 0.00316, 0.004414, 0.003864, 0.003607, 0.00543, 0.009483, 0.016826, 0.009187, 0.009187, 0.011903, 0.017447, 0.01227, 0.027463, 0.058088, 0.055536, 0.069024, 0.038858, 0.038042, 0.0704, 0.100716, 0.054297, 0.054297, 0.049374, 0.067594, 0.05306, 0.043307, 0.018415, 0.01078, 0.021816, 0.011518, 0.010672, 0.006988, 0.01078, 0.007555, 0.005623, 0.006533, 0.005223, 0.004899, 0.005992, 0.004414, 0.004611, 0.004358, 0.004689, 0.004976, 0.005011, 0.006039, 0.004161, 0.006039, 0.008409, 0.009015, 0.011669, 0.011518, 0.014315, 0.016021, 0.020522, 0.027463, 0.033407, 0.035586, 0.066181, 0.086953, 0.147574, 0.085092, 0.18812, 0.356642], '')</t>
  </si>
  <si>
    <t>UPI0002186792 status=activ</t>
  </si>
  <si>
    <t>([0.098513, 0.132295, 0.182256, 0.21291, 0.206376, 0.142424, 0.173081, 0.139895, 0.102787, 0.10481, 0.106997, 0.129801, 0.083462, 0.134866, 0.120615, 0.196879, 0.295083, 0.295083, 0.284882, 0.288399, 0.298791, 0.370445, 0.335645, 0.298791, 0.219301, 0.219301, 0.219301, 0.225814, 0.295083, 0.394753, 0.4292, 0.374039, 0.394753, 0.390993, 0.387226, 0.468512, 0.447574, 0.440853, 0.450668, 0.483068, 0.472492, 0.374039, 0.328603, 0.366687, 0.301917, 0.281712, 0.243554, 0.339168, 0.222385, 0.155435, 0.139895, 0.134866, 0.17593, 0.132295, 0.17593, 0.185198, 0.185198, 0.18812, 0.173081, 0.085092, 0.066181, 0.067594, 0.11371, 0.111485, 0.111485, 0.200174, 0.275179, 0.275179, 0.236433, 0.339168, 0.377384, 0.311707, 0.311707, 0.25031, 0.284882, 0.31487, 0.321458, 0.229226, 0.158265, 0.194234, 0.311707, 0.247041, 0.185198, 0.194234, 0.170161, 0.179055, 0.137348, 0.161087, 0.147574, 0.173081, 0.173081, 0.209395, 0.247041, 0.147574, 0.170161, 0.111485, 0.094817, 0.090864, 0.106997, 0.167087, 0.096677, 0.090864, 0.090864, 0.132295, 0.102787, 0.073402, 0.078022, 0.094817, 0.102787, 0.194234, 0.142424, 0.098513, 0.076542, 0.078022, 0.094817, 0.086953, 0.147574, 0.182256, 0.182256, 0.167087, 0.142424, 0.196879, 0.200174, 0.179055, 0.15284, 0.194234, 0.247041, 0.243554, 0.158265, 0.147574, 0.120615, 0.102787, 0.094817, 0.120615, 0.15284, 0.225814, 0.219301, 0.222385, 0.142424, 0.083462, 0.139895, 0.137348, 0.137348, 0.139895, 0.144935, 0.17593, 0.142424, 0.106997, 0.102787, 0.182256, 0.111485, 0.116183, 0.219301, 0.301917, 0.321458, 0.321458, 0.25406, 0.271506, 0.173081, 0.173081, 0.275179, 0.301917, 0.295083, 0.185198, 0.216401, 0.30533, 0.298791, 0.339168, 0.418646, 0.41194, 0.370445, 0.384043, 0.308712, 0.275179, 0.271506, 0.25406, 0.200174, 0.264545, 0.264545, 0.243554, 0.335645, 0.324872, 0.209395, 0.185198, 0.295083, 0.291804, 0.298791, 0.219301, 0.219301, 0.191378, 0.203355, 0.232838, 0.232838, 0.219301, 0.194234, 0.222385, 0.182256, 0.219301, 0.232838, 0.219301, 0.301917, 0.298791, 0.298791, 0.380708, 0.380708, 0.31487, 0.216401, 0.206376, 0.288399, 0.308712, 0.352862, 0.25031, 0.219301, 0.335645, 0.450668, 0.401658, 0.342579, 0.387226, 0.318242, 0.281712, 0.36309, 0.42561, 0.433034, 0.40511, 0.342579, 0.342579, 0.414856, 0.483068, 0.486429, 0.494003, 0.461924, 0.335645, 0.444081, 0.380708, 0.26085, 0.200174, 0.281712, 0.31487, 0.328603, 0.41194, 0.42561, 0.398279, 0.342579, 0.295083, 0.301917, 0.359901, 0.4292, 0.390993, 0.359901, 0.318242], '')</t>
  </si>
  <si>
    <t>UPI0002186793 status=activ</t>
  </si>
  <si>
    <t>([0.461924, 0.366687, 0.356642, 0.346032, 0.387226, 0.301917, 0.194234, 0.144935, 0.18812, 0.209395, 0.164327, 0.137348, 0.139895, 0.229226, 0.200174, 0.200174, 0.209395, 0.116183, 0.122885, 0.073402, 0.122885, 0.127496, 0.109221, 0.129801, 0.17593, 0.173081, 0.257454, 0.288399, 0.284882, 0.18812, 0.219301, 0.219301, 0.288399, 0.301917, 0.291804, 0.298791, 0.275179, 0.185198, 0.298791, 0.185198, 0.264545, 0.196879, 0.164327, 0.164327, 0.085092, 0.069024, 0.081712, 0.079919, 0.134866, 0.206376, 0.295083, 0.264545, 0.236433, 0.247041, 0.134866, 0.155435, 0.132295, 0.15008, 0.15284, 0.10481, 0.196879, 0.17593, 0.236433, 0.264545, 0.356642, 0.472492, 0.509769, 0.408655, 0.414856, 0.291804, 0.264545, 0.264545, 0.185198, 0.284882, 0.271506, 0.301917, 0.18812, 0.15008, 0.161087, 0.229226, 0.21291, 0.219301, 0.247041, 0.26085, 0.179055, 0.120615, 0.071867, 0.071867, 0.092881, 0.090864, 0.167087, 0.122885, 0.129801, 0.200174, 0.11371, 0.118441, 0.18812, 0.268042, 0.264545, 0.222385, 0.236433, 0.311707, 0.308712, 0.281712, 0.275179, 0.359901, 0.454136, 0.557691, 0.497853, 0.433034, 0.440853, 0.418646, 0.5017, 0.490133, 0.497853, 0.494003, 0.465241, 0.433034, 0.352862, 0.418646, 0.472492, 0.458154, 0.436924, 0.346032, 0.390993, 0.271506, 0.271506, 0.275179, 0.239899, 0.278302, 0.374039, 0.339168, 0.281712, 0.203355, 0.139895, 0.137348, 0.239899, 0.239899, 0.155435, 0.232838, 0.264545, 0.222385, 0.25406, 0.278302, 0.356642, 0.342579, 0.476583, 0.5017, 0.370445, 0.408655, 0.40511, 0.40511, 0.444081, 0.509769, 0.632174, 0.720929, 0.58069, 0.480142, 0.541878, 0.712013, 0.557691, 0.497853, 0.562014, 0.525368, 0.408655, 0.447574, 0.356642, 0.335645, 0.196879, 0.200174, 0.164327, 0.109221, 0.111485, 0.100716, 0.118441, 0.11371, 0.067594, 0.106997, 0.170161, 0.158265, 0.142424, 0.164327, 0.185198, 0.102787, 0.109221, 0.129801, 0.11371, 0.185198, 0.185198, 0.21291, 0.328603, 0.346032, 0.30533, 0.268042, 0.243554, 0.25031, 0.257454, 0.321458, 0.377384, 0.380708, 0.288399, 0.21291, 0.308712, 0.318242, 0.318242, 0.298791, 0.390993, 0.394753, 0.394753, 0.295083, 0.295083, 0.182256, 0.21291, 0.239899, 0.26085, 0.318242, 0.200174, 0.194234, 0.219301, 0.200174, 0.116183, 0.116183, 0.116183, 0.111485, 0.109221, 0.179055, 0.102787, 0.06184, 0.059222, 0.060549, 0.0704, 0.078022, 0.129801, 0.109221, 0.173081, 0.111485, 0.054297, 0.10481, 0.106997, 0.06312, 0.060549, 0.116183, 0.158265, 0.236433, 0.203355, 0.225814, 0.125101, 0.142424, 0.236433, 0.232838, 0.225814, 0.301917, 0.36309, 0.377384, 0.374039, 0.284882, 0.271506, 0.284882, 0.26085, 0.257454, 0.332115, 0.321458, 0.321458, 0.311707, 0.219301, 0.243554, 0.120615, 0.203355, 0.203355, 0.170161, 0.116183, 0.109221, 0.067594, 0.071867, 0.081712, 0.081712, 0.092881, 0.15008, 0.216401, 0.164327, 0.155435, 0.111485, 0.116183, 0.116183, 0.094817, 0.155435, 0.15008, 0.25406, 0.225814, 0.301917, 0.222385, 0.264545, 0.264545, 0.26085, 0.232838, 0.222385, 0.229226, 0.308712, 0.324872, 0.219301, 0.308712, 0.31487, 0.298791, 0.301917, 0.26085, 0.321458, 0.21291, 0.25031, 0.25031, 0.17593, 0.17593, 0.18812, 0.179055, 0.18812, 0.284882, 0.318242, 0.31487, 0.209395, 0.173081, 0.164327, 0.17593, 0.170161, 0.17593, 0.17593, 0.173081, 0.196879, 0.216401, 0.229226, 0.167087, 0.167087, 0.291804, 0.291804, 0.275179, 0.196879, 0.170161, 0.096677, 0.088832, 0.098513, 0.182256, 0.137348, 0.083462, 0.092881, 0.100716, 0.098513, 0.18812, 0.191378, 0.18812, 0.182256, 0.278302, 0.324872, 0.25406, 0.155435, 0.109221, 0.170161, 0.191378, 0.222385, 0.31487, 0.288399, 0.239899, 0.264545, 0.36309, 0.447574, 0.521092, 0.525368, 0.51388, 0.387226, 0.295083, 0.225814, 0.194234, 0.164327, 0.102787, 0.147574, 0.222385, 0.206376, 0.206376, 0.308712, 0.301917, 0.206376, 0.236433, 0.170161, 0.142424, 0.111485, 0.116183, 0.120615, 0.090864, 0.074921, 0.127496, 0.167087, 0.137348, 0.106997, 0.137348, 0.167087, 0.098513, 0.06312, 0.109221, 0.116183, 0.069024, 0.038042, 0.067594, 0.085092, 0.088832, 0.040537, 0.05306, 0.03976, 0.044297, 0.043307, 0.059222, 0.031287, 0.038042, 0.042364, 0.042364, 0.022306, 0.016528, 0.023534, 0.037156, 0.038858, 0.038858, 0.067594, 0.06312, 0.036378, 0.019109, 0.033407, 0.05306, 0.028695, 0.034884, 0.034068, 0.023963, 0.026892, 0.032017, 0.031287, 0.032017, 0.026338, 0.025316, 0.044297, 0.06184, 0.033407, 0.033407, 0.031287, 0.027463, 0.041405, 0.034068, 0.03976, 0.047319, 0.064632, 0.090864, 0.073402, 0.064632, 0.060549, 0.027463, 0.047319, 0.050641, 0.045352, 0.085092, 0.164327, 0.134866, 0.129801, 0.170161, 0.185198, 0.200174, 0.142424, 0.085092, 0.170161, 0.21291, 0.203355, 0.209395, 0.158265, 0.116183, 0.118441, 0.122885, 0.098513, 0.111485, 0.058088, 0.060549, 0.034068, 0.018106, 0.014783, 0.015344, 0.018415, 0.016826, 0.009015, 0.010221, 0.013016, 0.013016, 0.01078, 0.008804, 0.006245, 0.008409, 0.010131, 0.008895, 0.013265, 0.015344, 0.013821, 0.023087, 0.048328, 0.067594, 0.127496, 0.11371, 0.074921, 0.060549, 0.058088, 0.079919, 0.098513, 0.15284, 0.088832, 0.064632, 0.06312, 0.127496, 0.092881, 0.116183, 0.155435, 0.164327, 0.182256, 0.173081, 0.17593, 0.15284, 0.191378, 0.111485, 0.11371, 0.161087, 0.118441, 0.078022, 0.071867, 0.083462, 0.086953, 0.170161, 0.167087, 0.116183, 0.109221, 0.100716, 0.098513, 0.088832, 0.090864, 0.069024, 0.031287, 0.018787, 0.011903, 0.008276, 0.01227, 0.020876, 0.019109, 0.036378, 0.066181, 0.122885, 0.11371, 0.056825, 0.030003, 0.059222, 0.132295, 0.120615, 0.122885, 0.071867, 0.041405, 0.018787, 0.041405, 0.03976, 0.056825, 0.111485, 0.200174, 0.118441, 0.06312, 0.051831, 0.049374, 0.048328, 0.043307, 0.032017, 0.047319, 0.060549, 0.042364, 0.024393, 0.018415, 0.022667, 0.037156, 0.064632, 0.164327], '')</t>
  </si>
  <si>
    <t>[66, 107, 112, 147, 153, 154, 155, 156, 158, 159, 160, 162, 163, 362, 363, 364]</t>
  </si>
  <si>
    <t>UPI0002186794 status=activ</t>
  </si>
  <si>
    <t>([0.122885, 0.158265, 0.155435, 0.194234, 0.127496, 0.191378, 0.155435, 0.094817, 0.067594, 0.088832, 0.111485, 0.142424, 0.139895, 0.142424, 0.139895, 0.142424, 0.090864, 0.116183, 0.200174, 0.196879, 0.120615, 0.170161, 0.170161, 0.200174, 0.118441, 0.191378, 0.106997, 0.155435, 0.247041, 0.335645, 0.335645, 0.332115, 0.332115, 0.332115, 0.268042, 0.356642, 0.268042, 0.346032, 0.335645, 0.321458, 0.332115, 0.422041, 0.339168, 0.26085, 0.179055, 0.247041, 0.236433, 0.288399, 0.203355, 0.21291, 0.203355, 0.194234, 0.194234, 0.194234, 0.257454, 0.25406, 0.25031, 0.247041, 0.191378, 0.182256, 0.167087, 0.173081, 0.167087, 0.25031, 0.328603, 0.40511, 0.40511, 0.328603, 0.257454, 0.25031, 0.239899, 0.170161, 0.11371, 0.111485, 0.111485, 0.067594, 0.100716, 0.083462, 0.137348, 0.120615, 0.127496, 0.132295, 0.102787, 0.109221, 0.088832, 0.05306, 0.056825, 0.0704, 0.11371, 0.116183, 0.185198, 0.18812, 0.291804, 0.366687, 0.384043, 0.346032, 0.398279, 0.318242, 0.291804, 0.291804, 0.31487, 0.288399, 0.257454, 0.268042, 0.229226, 0.239899, 0.324872, 0.288399, 0.243554, 0.200174, 0.342579], '')</t>
  </si>
  <si>
    <t>UPI0002186795 status=activ</t>
  </si>
  <si>
    <t>([0.116183, 0.179055, 0.206376, 0.134866, 0.158265, 0.182256, 0.139895, 0.144935, 0.164327, 0.219301, 0.179055, 0.216401, 0.225814, 0.222385, 0.318242, 0.284882, 0.370445, 0.359901, 0.356642, 0.433034, 0.311707, 0.225814, 0.225814, 0.247041, 0.30533, 0.21291, 0.236433, 0.318242, 0.31487, 0.247041, 0.191378, 0.275179, 0.275179, 0.26085, 0.239899, 0.229226, 0.173081, 0.137348, 0.18812, 0.194234, 0.209395, 0.225814, 0.311707, 0.206376, 0.196879, 0.229226, 0.321458, 0.216401, 0.132295, 0.102787, 0.096677, 0.120615, 0.071867, 0.066181, 0.071867, 0.134866, 0.127496, 0.21291, 0.25406, 0.275179, 0.185198, 0.122885, 0.118441, 0.06184, 0.118441, 0.137348, 0.142424, 0.090864, 0.094817, 0.167087, 0.225814, 0.318242, 0.308712, 0.390993, 0.398279, 0.387226, 0.281712, 0.301917, 0.301917, 0.288399, 0.232838, 0.232838, 0.30533, 0.298791, 0.418646, 0.418646, 0.390993, 0.374039, 0.4292, 0.4292, 0.346032, 0.384043, 0.374039, 0.346032, 0.346032, 0.328603, 0.26085, 0.346032, 0.247041, 0.225814, 0.200174, 0.182256, 0.275179, 0.264545, 0.275179, 0.25406, 0.236433, 0.264545, 0.173081, 0.209395, 0.206376, 0.291804, 0.229226, 0.247041, 0.275179, 0.182256, 0.120615, 0.15284, 0.096677, 0.109221, 0.066181, 0.081712, 0.137348, 0.137348, 0.120615, 0.194234, 0.191378, 0.127496, 0.069024, 0.127496, 0.116183, 0.118441, 0.059222, 0.06184, 0.060549, 0.037156, 0.037156, 0.064632, 0.092881, 0.096677, 0.134866, 0.219301, 0.219301, 0.209395, 0.125101, 0.139895, 0.137348, 0.127496, 0.137348, 0.203355, 0.200174, 0.139895, 0.216401, 0.308712, 0.25406, 0.243554, 0.328603, 0.408655, 0.377384, 0.321458, 0.394753, 0.377384, 0.346032, 0.308712, 0.288399, 0.387226, 0.374039, 0.328603, 0.298791], '')</t>
  </si>
  <si>
    <t>UPI0002186796 status=activ</t>
  </si>
  <si>
    <t>([0.200174, 0.25031, 0.321458, 0.17593, 0.21291, 0.142424, 0.170161, 0.118441, 0.076542, 0.100716, 0.056825, 0.035586, 0.024826, 0.014315, 0.019401, 0.011518, 0.010372, 0.011106, 0.010672, 0.007555, 0.009187, 0.008276, 0.008075, 0.005932, 0.009401, 0.009401, 0.013613, 0.015078, 0.014315, 0.015078, 0.00962, 0.019401, 0.023087, 0.017138, 0.017138, 0.018787, 0.036378, 0.022306, 0.020876, 0.024393, 0.049374, 0.06184, 0.074921, 0.081712, 0.071867, 0.060549, 0.037156, 0.036378, 0.032677, 0.059222, 0.054297, 0.051831, 0.025316, 0.036378, 0.079919, 0.106997, 0.11371, 0.083462, 0.15008, 0.081712, 0.076542, 0.038042, 0.038042, 0.038042, 0.024826, 0.048328, 0.028695, 0.048328, 0.050641, 0.038042, 0.038858, 0.040537, 0.076542, 0.129801, 0.129801, 0.127496, 0.129801, 0.118441, 0.083462, 0.074921, 0.134866, 0.102787, 0.179055, 0.111485, 0.185198, 0.15008, 0.161087, 0.179055, 0.179055, 0.17593, 0.225814, 0.170161, 0.144935, 0.158265, 0.15284, 0.111485, 0.132295, 0.17593, 0.185198, 0.191378, 0.191378, 0.18812, 0.222385, 0.116183, 0.196879, 0.18812, 0.191378, 0.170161, 0.185198, 0.102787, 0.056825, 0.030003, 0.026338, 0.058088, 0.031287, 0.019401, 0.03976, 0.033407, 0.024393, 0.016826, 0.018787, 0.0198, 0.020522, 0.020165, 0.027463, 0.018106, 0.011669, 0.019109, 0.020876, 0.019109, 0.034068, 0.049374, 0.069024, 0.069024, 0.0704, 0.11371, 0.18812, 0.164327, 0.102787, 0.076542, 0.056825, 0.085092, 0.064632, 0.066181, 0.038042, 0.034068, 0.050641, 0.094817, 0.092881, 0.055536, 0.06312, 0.06184, 0.085092, 0.10481, 0.086953, 0.083462, 0.079919, 0.078022, 0.045352, 0.059222, 0.10481, 0.109221, 0.06184, 0.083462, 0.081712, 0.139895, 0.216401, 0.144935, 0.0704, 0.071867, 0.116183, 0.118441, 0.116183, 0.111485, 0.109221, 0.216401, 0.232838, 0.232838, 0.15008, 0.229226, 0.291804, 0.281712, 0.398279, 0.377384, 0.247041, 0.21291, 0.137348, 0.078022, 0.137348, 0.247041, 0.247041, 0.257454, 0.308712, 0.324872, 0.324872, 0.324872, 0.278302, 0.15008, 0.155435, 0.232838, 0.132295, 0.059222, 0.066181, 0.067594, 0.142424, 0.161087, 0.200174, 0.295083, 0.291804, 0.281712, 0.185198, 0.15008, 0.15284, 0.170161, 0.100716, 0.056825, 0.060549, 0.088832, 0.092881, 0.088832, 0.090864, 0.094817, 0.127496, 0.067594, 0.060549, 0.044297, 0.066181, 0.046336, 0.032017, 0.050641, 0.036378, 0.060549, 0.066181, 0.032677, 0.016021], '')</t>
  </si>
  <si>
    <t>UPI0002186797 status=activ</t>
  </si>
  <si>
    <t>([0.370445, 0.394753, 0.433034, 0.301917, 0.196879, 0.125101, 0.088832, 0.096677, 0.118441, 0.127496, 0.17593, 0.229226, 0.127496, 0.109221, 0.102787, 0.164327, 0.090864, 0.079919, 0.125101, 0.15284, 0.173081, 0.182256, 0.125101, 0.106997, 0.170161, 0.278302, 0.349426, 0.346032, 0.374039, 0.384043, 0.36309, 0.239899, 0.139895, 0.209395, 0.225814, 0.164327, 0.191378, 0.278302, 0.301917, 0.271506, 0.200174, 0.127496, 0.134866, 0.21291, 0.209395, 0.243554, 0.225814, 0.170161, 0.239899, 0.142424, 0.088832, 0.086953, 0.144935, 0.239899, 0.173081, 0.116183, 0.173081, 0.15284, 0.102787, 0.096677, 0.11371, 0.167087, 0.222385, 0.222385, 0.225814, 0.170161, 0.116183, 0.064632, 0.066181, 0.071867, 0.10481, 0.170161, 0.170161, 0.182256, 0.18812, 0.275179, 0.346032, 0.25031, 0.225814, 0.311707, 0.288399, 0.194234, 0.225814, 0.239899, 0.206376, 0.127496, 0.127496, 0.179055, 0.291804, 0.346032, 0.352862, 0.356642, 0.318242, 0.377384, 0.374039, 0.384043, 0.40511, 0.418646, 0.408655, 0.41194, 0.390993, 0.301917, 0.41194, 0.41194, 0.444081, 0.40511, 0.505461, 0.653063, 0.521092, 0.40511, 0.444081, 0.447574, 0.476583, 0.486429, 0.450668, 0.422041, 0.366687, 0.318242, 0.275179, 0.390993, 0.387226, 0.374039], '')</t>
  </si>
  <si>
    <t>[106, 107, 108]</t>
  </si>
  <si>
    <t>UPI0002186798 status=activ</t>
  </si>
  <si>
    <t>([0.868118, 0.874069, 0.827927, 0.827927, 0.626927, 0.653063, 0.690604, 0.521092, 0.440853, 0.458154, 0.486429, 0.570702, 0.59917, 0.490133, 0.461924, 0.465241, 0.468512, 0.346032, 0.275179, 0.275179, 0.167087, 0.164327, 0.102787, 0.139895, 0.118441, 0.225814, 0.147574, 0.139895, 0.21291, 0.206376, 0.144935, 0.139895, 0.071867, 0.066181, 0.118441, 0.088832, 0.083462, 0.048328, 0.111485, 0.137348, 0.137348, 0.203355, 0.111485, 0.122885, 0.116183, 0.144935, 0.137348, 0.137348, 0.134866, 0.170161, 0.167087, 0.127496, 0.122885, 0.194234, 0.137348, 0.085092, 0.079919, 0.079919, 0.079919, 0.069024, 0.071867, 0.059222, 0.06184, 0.125101, 0.182256, 0.167087, 0.096677, 0.06184, 0.102787, 0.067594, 0.036378, 0.037156, 0.088832, 0.088832, 0.094817, 0.134866, 0.200174, 0.318242, 0.328603, 0.408655, 0.414856, 0.370445, 0.370445, 0.247041, 0.247041, 0.164327, 0.098513, 0.164327, 0.142424, 0.122885, 0.120615, 0.158265, 0.21291, 0.155435, 0.170161, 0.155435, 0.155435, 0.096677, 0.090864, 0.0704, 0.071867, 0.071867, 0.090864, 0.106997, 0.122885, 0.142424, 0.134866, 0.147574, 0.081712, 0.164327, 0.129801, 0.11371, 0.064632, 0.042364, 0.058088, 0.05306, 0.051831, 0.051831, 0.088832, 0.096677, 0.066181, 0.079919, 0.045352, 0.045352, 0.047319, 0.085092, 0.032677, 0.032677, 0.056825, 0.118441, 0.045352, 0.078022, 0.139895, 0.284882, 0.384043, 0.288399, 0.25406, 0.26085, 0.257454, 0.17593, 0.086953, 0.147574, 0.137348, 0.185198, 0.096677, 0.11371, 0.066181, 0.088832, 0.158265, 0.098513, 0.090864, 0.122885, 0.06184, 0.0704, 0.06312, 0.067594, 0.129801, 0.088832, 0.073402, 0.079919, 0.142424, 0.222385, 0.225814, 0.173081, 0.173081, 0.264545, 0.15008, 0.239899, 0.225814, 0.139895, 0.21291, 0.206376, 0.288399, 0.291804, 0.268042, 0.264545, 0.25406, 0.247041, 0.257454, 0.257454, 0.26085, 0.173081, 0.118441, 0.125101, 0.158265, 0.116183, 0.116183, 0.216401, 0.129801, 0.132295, 0.137348, 0.109221, 0.111485, 0.06184, 0.067594, 0.066181, 0.06184, 0.06184, 0.060549, 0.069024, 0.046336, 0.041405, 0.042364, 0.043307, 0.041405, 0.024393, 0.023534, 0.019401, 0.017138, 0.024393, 0.040537, 0.078022, 0.096677, 0.079919, 0.142424, 0.18812, 0.203355, 0.179055, 0.100716, 0.06184, 0.092881, 0.173081, 0.109221, 0.15008, 0.139895, 0.132295, 0.144935, 0.264545, 0.339168, 0.339168, 0.370445, 0.384043, 0.335645, 0.247041, 0.239899, 0.236433, 0.17593, 0.137348, 0.167087, 0.275179, 0.25406, 0.278302, 0.264545, 0.346032, 0.374039, 0.36309, 0.387226, 0.458154, 0.418646, 0.31487, 0.31487, 0.229226, 0.219301, 0.264545, 0.356642, 0.387226, 0.380708, 0.380708, 0.4292, 0.418646, 0.41194, 0.5017, 0.497853, 0.505461, 0.509769, 0.505461, 0.517562, 0.51388, 0.440853, 0.41194, 0.505461, 0.505461, 0.570702, 0.476583, 0.461924, 0.454136, 0.458154, 0.36309, 0.472492, 0.454136, 0.458154, 0.465241, 0.394753, 0.349426, 0.328603, 0.298791, 0.308712, 0.394753, 0.291804, 0.370445, 0.414856, 0.433034, 0.440853, 0.387226, 0.450668, 0.450668, 0.36309, 0.36309, 0.472492, 0.440853, 0.42561, 0.401658, 0.370445, 0.436924, 0.458154, 0.440853, 0.465241, 0.42561, 0.394753], '')</t>
  </si>
  <si>
    <t>[0, 1, 2, 3, 4, 5, 6, 7, 11, 12, 261, 263, 264, 265, 266, 267, 270, 271, 272]</t>
  </si>
  <si>
    <t>UPI0002186799 status=activ</t>
  </si>
  <si>
    <t>([0.359901, 0.390993, 0.433034, 0.40511, 0.380708, 0.422041, 0.339168, 0.401658, 0.342579, 0.332115, 0.25031, 0.31487, 0.206376, 0.239899, 0.291804, 0.332115, 0.243554, 0.301917, 0.222385, 0.196879, 0.200174, 0.134866, 0.11371, 0.066181, 0.05306, 0.0704, 0.071867, 0.132295, 0.064632, 0.122885, 0.147574, 0.15008, 0.086953, 0.096677, 0.064632, 0.096677, 0.129801, 0.137348, 0.161087, 0.206376, 0.132295, 0.078022, 0.111485, 0.074921, 0.081712, 0.147574, 0.147574, 0.086953, 0.083462, 0.142424, 0.120615, 0.092881, 0.10481, 0.106997, 0.142424, 0.17593, 0.096677, 0.043307, 0.076542, 0.079919, 0.096677, 0.129801, 0.200174, 0.11371, 0.203355, 0.281712, 0.222385, 0.139895, 0.182256, 0.111485, 0.111485, 0.109221, 0.137348, 0.216401, 0.191378, 0.216401, 0.139895, 0.182256, 0.318242, 0.332115, 0.229226, 0.26085, 0.185198, 0.127496, 0.219301, 0.134866, 0.106997, 0.129801, 0.129801, 0.15284, 0.236433, 0.232838, 0.203355, 0.206376, 0.196879, 0.275179, 0.243554, 0.332115, 0.366687, 0.30533, 0.275179, 0.374039, 0.308712, 0.450668, 0.486429, 0.476583, 0.59014, 0.648219, 0.545602, 0.666105, 0.671169, 0.541878, 0.461924, 0.525368, 0.4292, 0.42561, 0.465241, 0.505461, 0.51388, 0.401658, 0.366687, 0.384043, 0.387226, 0.335645, 0.31487, 0.30533, 0.26085, 0.182256, 0.144935, 0.209395, 0.132295, 0.132295, 0.122885, 0.203355, 0.111485, 0.18812, 0.194234, 0.194234, 0.203355, 0.196879, 0.298791, 0.370445, 0.352862, 0.349426, 0.440853, 0.444081, 0.494003, 0.509769, 0.604312, 0.525368, 0.408655, 0.509769, 0.408655, 0.51388, 0.490133, 0.59917, 0.59014, 0.5017, 0.5017, 0.490133, 0.377384, 0.264545, 0.229226, 0.239899, 0.206376, 0.144935, 0.144935, 0.120615, 0.120615, 0.098513, 0.139895, 0.239899, 0.229226, 0.257454, 0.257454, 0.147574, 0.142424, 0.096677, 0.161087, 0.109221, 0.106997, 0.21291, 0.332115, 0.366687, 0.247041, 0.284882, 0.36309, 0.349426, 0.284882, 0.288399, 0.275179, 0.31487, 0.271506, 0.191378, 0.167087, 0.139895, 0.239899, 0.158265, 0.247041, 0.144935, 0.206376, 0.147574, 0.076542, 0.074921, 0.073402, 0.085092, 0.06184, 0.058088, 0.060549, 0.111485, 0.127496, 0.094817, 0.086953, 0.109221, 0.173081, 0.275179, 0.236433, 0.144935, 0.225814, 0.203355, 0.216401, 0.122885, 0.15008, 0.147574, 0.144935, 0.100716, 0.137348, 0.144935, 0.147574, 0.147574, 0.147574, 0.102787, 0.179055, 0.098513, 0.10481, 0.078022, 0.085092, 0.127496, 0.21291, 0.219301, 0.191378, 0.191378, 0.268042, 0.25031, 0.247041, 0.243554, 0.324872, 0.359901, 0.298791, 0.268042, 0.236433, 0.203355, 0.25031, 0.203355, 0.321458, 0.275179, 0.30533, 0.219301, 0.173081], '')</t>
  </si>
  <si>
    <t>[106, 107, 108, 109, 110, 111, 113, 117, 118, 147, 148, 149, 151, 153, 155, 156, 157, 158]</t>
  </si>
  <si>
    <t>UPI000218679A status=activ</t>
  </si>
  <si>
    <t>([0.827927, 0.849326, 0.837511, 0.680603, 0.685117, 0.694846, 0.562014, 0.465241, 0.384043, 0.41194, 0.433034, 0.377384, 0.284882, 0.324872, 0.298791, 0.291804, 0.390993, 0.370445, 0.370445, 0.352862, 0.232838, 0.236433, 0.219301, 0.15284, 0.236433, 0.236433, 0.161087, 0.209395, 0.291804, 0.370445, 0.335645, 0.225814, 0.321458, 0.335645, 0.356642, 0.281712, 0.26085, 0.170161, 0.100716, 0.090864, 0.054297, 0.06312, 0.060549, 0.060549, 0.11371, 0.10481, 0.116183, 0.10481, 0.074921, 0.045352, 0.038858, 0.026892, 0.056825, 0.05306, 0.051831, 0.042364, 0.042364, 0.048328, 0.092881, 0.15284, 0.182256, 0.257454, 0.352862, 0.25406, 0.26085, 0.147574, 0.096677, 0.090864, 0.155435, 0.203355, 0.203355, 0.155435, 0.243554, 0.25031, 0.25031, 0.349426, 0.243554, 0.225814, 0.155435, 0.139895, 0.142424, 0.100716, 0.088832, 0.069024, 0.122885, 0.102787, 0.17593, 0.155435, 0.15284, 0.164327, 0.200174, 0.31487, 0.308712, 0.229226, 0.219301, 0.216401, 0.203355, 0.339168, 0.422041, 0.418646, 0.41194, 0.288399, 0.225814, 0.222385, 0.25031, 0.25406, 0.31487, 0.25406, 0.356642, 0.268042, 0.291804, 0.288399, 0.257454, 0.349426, 0.349426, 0.311707, 0.311707, 0.301917, 0.182256, 0.118441, 0.116183, 0.0704, 0.134866, 0.219301, 0.182256, 0.209395, 0.191378, 0.139895, 0.106997, 0.11371, 0.191378, 0.179055, 0.179055, 0.109221, 0.088832, 0.129801, 0.092881, 0.086953, 0.088832, 0.090864, 0.122885, 0.129801, 0.132295, 0.090864, 0.096677, 0.15284, 0.142424, 0.076542, 0.10481, 0.167087, 0.100716, 0.092881, 0.064632, 0.049374, 0.069024, 0.086953, 0.094817, 0.15284, 0.096677, 0.094817, 0.158265, 0.116183, 0.209395, 0.30533, 0.370445, 0.349426, 0.339168, 0.209395, 0.229226, 0.206376, 0.206376, 0.295083, 0.318242, 0.352862, 0.298791, 0.222385, 0.21291, 0.17593, 0.144935, 0.232838, 0.222385, 0.239899, 0.339168, 0.275179, 0.26085, 0.158265, 0.161087, 0.100716, 0.118441, 0.120615, 0.06312, 0.081712, 0.047319, 0.043307, 0.044297, 0.037156, 0.073402, 0.090864, 0.073402, 0.102787, 0.100716, 0.060549, 0.026892, 0.025316, 0.030003, 0.024826, 0.058088, 0.058088, 0.100716, 0.17593, 0.200174, 0.225814, 0.21291, 0.216401, 0.120615, 0.100716, 0.182256, 0.10481, 0.051831, 0.076542, 0.079919, 0.074921, 0.076542, 0.158265, 0.18812, 0.18812, 0.232838, 0.142424, 0.122885, 0.116183, 0.102787, 0.090864, 0.142424, 0.144935, 0.222385, 0.346032, 0.268042, 0.239899, 0.318242, 0.321458, 0.243554, 0.225814, 0.222385, 0.31487, 0.298791, 0.278302, 0.284882, 0.284882, 0.366687, 0.308712, 0.232838, 0.236433, 0.288399, 0.21291, 0.21291, 0.182256, 0.164327, 0.191378, 0.222385, 0.257454, 0.25031, 0.342579, 0.352862, 0.356642, 0.342579, 0.342579, 0.324872, 0.352862, 0.25031, 0.264545, 0.268042, 0.356642, 0.271506, 0.298791, 0.268042, 0.264545, 0.308712, 0.236433, 0.232838, 0.239899, 0.25031, 0.30533, 0.298791, 0.295083, 0.203355, 0.209395, 0.216401, 0.15008, 0.106997, 0.185198, 0.142424, 0.144935, 0.134866, 0.206376, 0.134866, 0.239899, 0.257454, 0.18812, 0.225814, 0.229226, 0.15008, 0.139895, 0.161087, 0.15284, 0.167087, 0.25031, 0.278302, 0.18812, 0.268042, 0.291804, 0.275179, 0.328603, 0.422041, 0.4292, 0.440853, 0.472492, 0.394753, 0.308712, 0.394753, 0.42561, 0.497853, 0.58069, 0.570702, 0.562014, 0.549308, 0.5017, 0.480142, 0.401658, 0.534167, 0.505461], '')</t>
  </si>
  <si>
    <t>[0, 1, 2, 3, 4, 5, 6, 321, 322, 323, 324, 325, 328, 329]</t>
  </si>
  <si>
    <t>UPI000218679B status=activ</t>
  </si>
  <si>
    <t>([0.034068, 0.033407, 0.024826, 0.038858, 0.030003, 0.054297, 0.060549, 0.045352, 0.06184, 0.066181, 0.094817, 0.132295, 0.132295, 0.216401, 0.173081, 0.164327, 0.127496, 0.185198, 0.284882, 0.295083, 0.380708, 0.450668, 0.5017, 0.553315, 0.553315, 0.653063, 0.642678, 0.703578, 0.661982, 0.604312, 0.604312, 0.575842, 0.505461, 0.505461, 0.497853, 0.5017, 0.51388, 0.59508, 0.59508, 0.534167, 0.534167, 0.490133, 0.490133, 0.42561, 0.465241, 0.483068, 0.483068, 0.476583, 0.483068, 0.622677, 0.685117, 0.685117, 0.553315, 0.575842, 0.58069, 0.562014, 0.562014, 0.461924, 0.414856, 0.42561, 0.483068, 0.549308, 0.58069, 0.545602, 0.529623, 0.486429, 0.422041, 0.394753, 0.401658, 0.374039, 0.387226, 0.311707, 0.339168, 0.332115, 0.352862, 0.356642, 0.366687, 0.436924, 0.538167, 0.51388, 0.51388, 0.5017, 0.408655, 0.384043, 0.4292, 0.51388, 0.461924, 0.4292, 0.458154, 0.41194, 0.4292, 0.41194, 0.486429, 0.505461, 0.541878, 0.570702, 0.59508, 0.525368, 0.509769, 0.490133, 0.433034, 0.36309, 0.370445, 0.444081, 0.486429, 0.468512, 0.444081, 0.509769, 0.59917, 0.58069, 0.608892, 0.553315, 0.529623, 0.5017, 0.440853, 0.570702], '')</t>
  </si>
  <si>
    <t>[22, 23, 24, 25, 26, 27, 28, 29, 30, 31, 32, 33, 35, 36, 37, 38, 39, 40, 49, 50, 51, 52, 53, 54, 55, 56, 61, 62, 63, 64, 78, 79, 80, 81, 85, 93, 94, 95, 96, 97, 98, 107, 108, 109, 110, 111, 112, 113, 115]</t>
  </si>
  <si>
    <t>UPI000218679C status=activ</t>
  </si>
  <si>
    <t>([0.023534, 0.015344, 0.009865, 0.008409, 0.007422, 0.008276, 0.010672, 0.009728, 0.009294, 0.011342, 0.010131, 0.010372, 0.020876, 0.023087, 0.022667, 0.024393, 0.040537, 0.083462, 0.102787, 0.144935, 0.173081, 0.120615, 0.219301, 0.335645, 0.433034, 0.40511, 0.433034, 0.349426, 0.418646, 0.480142, 0.497853, 0.585406, 0.525368, 0.494003, 0.51388, 0.58069, 0.490133, 0.5017, 0.465241, 0.342579, 0.387226, 0.366687, 0.436924, 0.40511, 0.288399, 0.281712, 0.401658, 0.298791, 0.275179, 0.219301, 0.236433, 0.25406, 0.271506, 0.284882, 0.278302, 0.247041, 0.200174, 0.182256, 0.170161, 0.18812, 0.236433, 0.155435, 0.15008, 0.158265, 0.170161, 0.271506, 0.281712, 0.191378, 0.295083, 0.359901, 0.390993, 0.346032, 0.236433, 0.219301, 0.216401, 0.236433, 0.25031, 0.298791, 0.384043, 0.349426, 0.342579, 0.264545, 0.356642, 0.284882, 0.275179, 0.275179, 0.243554, 0.243554, 0.321458, 0.236433, 0.30533, 0.346032, 0.298791, 0.390993, 0.366687, 0.4292, 0.408655, 0.394753, 0.342579, 0.346032, 0.298791, 0.288399, 0.398279, 0.384043, 0.377384, 0.366687, 0.352862, 0.401658, 0.380708, 0.414856, 0.509769, 0.483068, 0.483068, 0.59508, 0.486429, 0.541878, 0.51388, 0.521092, 0.440853, 0.549308, 0.458154, 0.545602, 0.465241, 0.480142, 0.401658, 0.494003, 0.394753, 0.295083, 0.278302, 0.278302, 0.173081, 0.164327, 0.170161, 0.139895, 0.125101, 0.200174, 0.161087, 0.196879, 0.194234, 0.271506, 0.271506, 0.271506, 0.17593, 0.216401, 0.200174, 0.291804, 0.291804, 0.36309, 0.465241, 0.461924, 0.440853, 0.450668, 0.472492, 0.370445, 0.332115, 0.26085, 0.185198, 0.21291, 0.196879, 0.147574, 0.142424, 0.137348, 0.196879, 0.225814, 0.161087, 0.164327, 0.158265, 0.15008, 0.118441, 0.100716, 0.06312, 0.083462, 0.125101, 0.074921, 0.122885, 0.116183, 0.147574, 0.203355, 0.219301, 0.225814, 0.216401, 0.209395, 0.216401, 0.15008, 0.232838, 0.335645, 0.335645, 0.25406, 0.219301, 0.196879, 0.164327, 0.25031, 0.239899, 0.243554, 0.239899, 0.17593, 0.26085, 0.288399, 0.288399, 0.275179, 0.284882, 0.291804, 0.222385, 0.182256, 0.179055, 0.179055, 0.179055, 0.15284, 0.219301, 0.247041, 0.352862, 0.328603, 0.328603, 0.318242, 0.318242, 0.398279, 0.433034, 0.444081, 0.352862, 0.321458, 0.311707, 0.298791, 0.384043, 0.461924, 0.509769, 0.505461, 0.454136, 0.454136, 0.454136, 0.468512, 0.483068, 0.444081, 0.454136, 0.440853, 0.359901, 0.284882, 0.200174, 0.232838, 0.222385, 0.229226, 0.26085, 0.232838, 0.155435, 0.170161, 0.167087, 0.167087, 0.243554, 0.275179, 0.232838, 0.264545, 0.247041, 0.232838, 0.281712, 0.271506, 0.232838, 0.349426, 0.349426, 0.4292, 0.346032, 0.370445, 0.494003, 0.509769, 0.454136, 0.545602, 0.505461, 0.51388, 0.40511, 0.324872, 0.247041, 0.288399, 0.291804, 0.324872, 0.342579, 0.232838, 0.295083, 0.342579, 0.281712, 0.366687, 0.288399, 0.377384, 0.26085, 0.222385, 0.185198, 0.194234, 0.21291, 0.18812, 0.196879, 0.194234, 0.275179, 0.324872, 0.291804, 0.291804, 0.225814, 0.18812, 0.179055, 0.125101, 0.139895, 0.161087, 0.090864, 0.15008, 0.090864, 0.147574, 0.15008, 0.17593, 0.164327, 0.147574, 0.147574, 0.134866, 0.209395, 0.21291, 0.257454, 0.203355, 0.200174, 0.225814, 0.17593, 0.170161, 0.271506, 0.232838, 0.232838, 0.318242, 0.311707, 0.36309, 0.25406, 0.271506, 0.170161, 0.161087, 0.191378, 0.216401, 0.139895, 0.15284, 0.086953, 0.098513, 0.092881, 0.047319, 0.05306, 0.071867, 0.134866, 0.129801, 0.142424, 0.139895, 0.120615, 0.129801, 0.094817, 0.161087, 0.092881, 0.139895, 0.236433, 0.127496, 0.129801, 0.21291, 0.203355, 0.301917, 0.26085, 0.281712, 0.31487, 0.31487, 0.26085, 0.278302, 0.281712, 0.264545, 0.179055, 0.209395, 0.194234, 0.243554, 0.147574, 0.219301, 0.268042, 0.179055, 0.264545, 0.278302, 0.278302, 0.185198, 0.15008, 0.092881, 0.142424, 0.216401, 0.200174, 0.196879, 0.17593, 0.173081, 0.182256, 0.185198, 0.196879, 0.196879, 0.232838, 0.346032, 0.352862, 0.25031, 0.236433, 0.25406, 0.232838, 0.147574, 0.229226, 0.17593, 0.264545, 0.179055, 0.170161, 0.173081, 0.222385, 0.229226, 0.222385, 0.144935, 0.15284, 0.116183, 0.116183, 0.11371, 0.090864, 0.058088, 0.096677, 0.100716, 0.051831, 0.059222, 0.066181, 0.036378, 0.071867, 0.056825, 0.109221, 0.106997, 0.10481, 0.074921, 0.038042, 0.030611, 0.055536, 0.092881, 0.11371, 0.120615, 0.069024, 0.048328, 0.085092, 0.049374, 0.085092, 0.094817, 0.083462, 0.127496, 0.200174, 0.129801, 0.170161, 0.167087, 0.098513, 0.111485, 0.11371, 0.111485, 0.137348, 0.111485, 0.064632, 0.064632, 0.06184, 0.109221, 0.094817, 0.054297, 0.102787, 0.081712, 0.109221, 0.088832, 0.0704, 0.051831, 0.0704, 0.043307, 0.025762, 0.045352, 0.023963], '')</t>
  </si>
  <si>
    <t>[31, 32, 34, 35, 37, 110, 113, 115, 116, 117, 119, 121, 224, 225, 261, 263, 264, 265]</t>
  </si>
  <si>
    <t>UPI000218679D status=activ</t>
  </si>
  <si>
    <t>([0.034068, 0.023534, 0.017447, 0.025316, 0.036378, 0.028107, 0.022306, 0.024826, 0.033407, 0.044297, 0.035586, 0.028107, 0.033407, 0.023087, 0.037156, 0.032017, 0.028695, 0.031287, 0.031287, 0.025316, 0.032017, 0.051831, 0.081712, 0.137348, 0.134866, 0.137348, 0.142424, 0.216401, 0.247041, 0.26085, 0.268042, 0.335645, 0.384043, 0.41194, 0.490133, 0.497853, 0.525368, 0.562014, 0.465241, 0.450668, 0.418646, 0.318242, 0.332115, 0.359901, 0.311707, 0.308712, 0.335645, 0.41194, 0.401658, 0.398279, 0.278302, 0.281712, 0.281712, 0.342579, 0.311707, 0.295083, 0.284882, 0.31487, 0.278302, 0.31487, 0.433034, 0.486429, 0.608892, 0.494003, 0.398279, 0.468512, 0.468512, 0.349426, 0.308712, 0.318242, 0.339168, 0.444081, 0.4292, 0.447574, 0.414856, 0.41194, 0.414856, 0.418646, 0.390993, 0.41194, 0.458154, 0.356642, 0.41194, 0.42561, 0.51388, 0.608892, 0.494003, 0.509769, 0.642678, 0.570702, 0.557691, 0.450668, 0.447574, 0.450668, 0.444081, 0.444081, 0.380708, 0.384043, 0.387226, 0.387226, 0.440853, 0.356642, 0.458154, 0.359901, 0.332115, 0.335645, 0.332115, 0.318242, 0.342579, 0.30533, 0.398279, 0.335645, 0.414856, 0.339168, 0.349426, 0.356642, 0.281712, 0.356642, 0.257454, 0.196879, 0.134866, 0.116183, 0.185198, 0.15008, 0.225814, 0.225814, 0.229226, 0.229226, 0.21291, 0.137348, 0.167087, 0.15284, 0.15284, 0.094817, 0.17593, 0.106997, 0.100716, 0.100716, 0.096677, 0.17593, 0.229226, 0.243554, 0.298791, 0.281712, 0.308712, 0.308712, 0.342579, 0.25406, 0.173081, 0.278302, 0.25406, 0.243554, 0.173081, 0.26085, 0.359901, 0.236433, 0.247041, 0.26085, 0.311707, 0.318242, 0.30533, 0.318242, 0.284882, 0.209395, 0.144935, 0.090864, 0.088832, 0.073402, 0.120615, 0.182256, 0.173081, 0.25406, 0.281712, 0.366687, 0.342579, 0.236433, 0.324872, 0.394753, 0.308712, 0.25031, 0.26085, 0.26085, 0.164327, 0.26085, 0.25406, 0.30533, 0.387226, 0.349426, 0.377384, 0.390993, 0.40511, 0.41194, 0.321458, 0.295083, 0.291804, 0.200174, 0.288399, 0.291804, 0.295083, 0.36309, 0.454136, 0.349426, 0.352862, 0.444081, 0.440853, 0.418646, 0.454136, 0.36309, 0.394753, 0.335645, 0.349426, 0.247041, 0.247041, 0.335645, 0.26085, 0.17593, 0.26085, 0.232838, 0.142424, 0.144935, 0.090864, 0.088832, 0.15008, 0.147574, 0.120615, 0.129801, 0.142424, 0.137348, 0.209395, 0.225814, 0.25031, 0.161087, 0.179055, 0.144935, 0.15008, 0.134866, 0.216401, 0.216401, 0.21291, 0.328603, 0.349426, 0.366687, 0.271506, 0.185198, 0.182256, 0.18812, 0.155435, 0.173081, 0.203355, 0.222385, 0.209395, 0.139895, 0.17593, 0.161087, 0.122885, 0.0704, 0.116183, 0.120615, 0.120615, 0.142424, 0.139895, 0.06312, 0.10481, 0.109221, 0.173081, 0.122885, 0.170161, 0.173081, 0.161087, 0.085092, 0.083462, 0.081712, 0.137348, 0.090864, 0.15284, 0.164327, 0.257454, 0.257454, 0.158265, 0.167087, 0.10481, 0.06184, 0.137348, 0.127496, 0.139895, 0.15008, 0.21291, 0.185198, 0.209395, 0.291804, 0.374039, 0.278302, 0.288399, 0.21291, 0.311707, 0.219301, 0.295083, 0.21291, 0.216401, 0.324872, 0.30533, 0.401658, 0.505461, 0.366687, 0.288399, 0.349426, 0.370445, 0.366687, 0.328603, 0.339168, 0.31487, 0.225814, 0.236433, 0.225814, 0.21291, 0.225814, 0.31487, 0.311707, 0.377384, 0.387226, 0.390993, 0.366687, 0.281712, 0.194234, 0.21291, 0.324872, 0.332115, 0.30533, 0.281712, 0.25031, 0.164327, 0.200174, 0.288399, 0.366687, 0.370445, 0.468512, 0.465241, 0.461924, 0.398279, 0.31487, 0.311707, 0.232838, 0.278302, 0.366687, 0.458154, 0.549308, 0.509769, 0.40511, 0.339168, 0.394753, 0.454136, 0.557691, 0.450668, 0.450668, 0.387226, 0.318242, 0.311707, 0.318242, 0.318242, 0.390993, 0.483068, 0.486429, 0.562014, 0.549308, 0.447574, 0.433034, 0.433034, 0.440853, 0.468512, 0.553315, 0.529623, 0.541878, 0.545602, 0.661982, 0.570702, 0.575842, 0.59508, 0.585406, 0.56648, 0.486429, 0.387226, 0.31487, 0.232838, 0.247041, 0.247041, 0.339168, 0.31487, 0.328603, 0.25031, 0.324872, 0.31487, 0.281712, 0.209395, 0.21291, 0.21291, 0.243554, 0.301917, 0.370445, 0.40511, 0.418646, 0.486429, 0.604312, 0.712013, 0.801317, 0.791621, 0.759478, 0.784345, 0.784345, 0.733139, 0.823549, 0.834292, 0.837511, 0.889439, 0.89662, 0.891961, 0.874069, 0.903857, 0.903857, 0.899122, 0.882776, 0.868118, 0.871313, 0.868118, 0.846163, 0.84206, 0.837511, 0.874069, 0.819762, 0.856457, 0.89662], '')</t>
  </si>
  <si>
    <t>[36, 37, 62, 84, 85, 87, 88, 89, 90, 302, 345, 346, 351, 362, 363, 369, 370, 371, 372, 373, 374, 375, 376, 377, 378, 401, 402, 403, 404, 405, 406, 407, 408, 409, 410, 411, 412, 413, 414, 415, 416, 417, 418, 419, 420, 421, 422, 423, 424, 425, 426, 427, 428, 429]</t>
  </si>
  <si>
    <t>UPI000218679E status=activ</t>
  </si>
  <si>
    <t>([0.222385, 0.328603, 0.268042, 0.200174, 0.161087, 0.167087, 0.203355, 0.155435, 0.100716, 0.127496, 0.147574, 0.200174, 0.167087, 0.161087, 0.134866, 0.118441, 0.100716, 0.094817, 0.144935, 0.10481, 0.118441, 0.161087, 0.142424, 0.219301, 0.291804, 0.324872, 0.352862, 0.352862, 0.440853, 0.505461, 0.497853, 0.480142, 0.422041, 0.525368, 0.483068, 0.622677, 0.622677, 0.675549, 0.699094, 0.716283, 0.666105, 0.675549, 0.733139, 0.671169, 0.632174, 0.626927, 0.608892, 0.632174, 0.671169, 0.549308, 0.525368, 0.534167, 0.585406, 0.632174, 0.604312, 0.661982, 0.661982, 0.58069, 0.604312, 0.622677, 0.529623, 0.671169, 0.680603, 0.618285, 0.690604, 0.675549, 0.675549, 0.699094, 0.642678, 0.476583, 0.570702, 0.666105, 0.549308, 0.545602, 0.553315, 0.557691, 0.521092, 0.401658, 0.483068, 0.461924, 0.42561, 0.461924, 0.370445, 0.370445, 0.291804, 0.200174, 0.15284, 0.098513, 0.069024, 0.083462, 0.161087, 0.100716, 0.10481, 0.100716, 0.100716, 0.094817, 0.092881, 0.116183, 0.18812, 0.194234, 0.191378, 0.203355, 0.137348, 0.200174, 0.122885, 0.200174, 0.219301, 0.288399, 0.366687, 0.356642, 0.264545, 0.25406, 0.335645, 0.332115, 0.42561, 0.42561, 0.422041, 0.346032, 0.243554, 0.161087, 0.15008, 0.139895, 0.147574, 0.243554, 0.268042, 0.346032, 0.346032, 0.418646, 0.41194, 0.433034, 0.538167, 0.671169, 0.632174, 0.59508, 0.59917, 0.557691, 0.553315, 0.476583, 0.476583, 0.476583, 0.570702, 0.575842, 0.549308, 0.458154, 0.458154, 0.472492, 0.380708, 0.288399, 0.284882, 0.200174, 0.134866, 0.11371, 0.10481, 0.083462, 0.090864, 0.086953, 0.106997, 0.050641, 0.076542, 0.144935, 0.200174, 0.194234, 0.170161, 0.182256, 0.243554, 0.15008, 0.106997, 0.155435, 0.185198, 0.17593, 0.158265, 0.219301, 0.243554, 0.164327, 0.196879, 0.122885, 0.067594, 0.067594, 0.069024, 0.079919, 0.06312, 0.081712, 0.048328, 0.060549, 0.066181, 0.032677, 0.041405, 0.047319, 0.06184, 0.092881, 0.094817, 0.164327, 0.137348, 0.118441, 0.116183, 0.125101, 0.137348, 0.21291, 0.206376, 0.321458, 0.216401, 0.229226, 0.158265, 0.158265, 0.094817, 0.098513, 0.182256, 0.229226, 0.158265, 0.092881, 0.054297, 0.056825, 0.071867, 0.081712, 0.05306, 0.098513, 0.0704, 0.125101, 0.064632, 0.035586, 0.032017, 0.06184, 0.06184, 0.098513, 0.170161, 0.247041, 0.229226, 0.219301, 0.219301, 0.30533, 0.377384, 0.465241, 0.36309, 0.339168, 0.352862, 0.454136, 0.450668, 0.42561, 0.414856, 0.4292, 0.517562, 0.42561, 0.408655, 0.30533, 0.30533, 0.203355, 0.200174, 0.203355, 0.21291, 0.127496, 0.106997, 0.134866, 0.081712, 0.083462, 0.079919, 0.048328, 0.045352, 0.021381, 0.040537, 0.043307, 0.044297, 0.026338, 0.047319, 0.047319, 0.0704, 0.06312, 0.116183, 0.092881, 0.079919, 0.0704, 0.129801, 0.167087, 0.139895, 0.225814, 0.308712, 0.31487, 0.384043, 0.398279, 0.444081, 0.366687, 0.25406, 0.26085, 0.31487, 0.31487, 0.291804, 0.31487, 0.236433, 0.132295, 0.092881, 0.094817, 0.078022, 0.064632, 0.043307, 0.032017, 0.020165, 0.014783, 0.009865, 0.007259, 0.004921], '')</t>
  </si>
  <si>
    <t>[29, 33, 35, 36, 37, 38, 39, 40, 41, 42, 43, 44, 45, 46, 47, 48, 49, 50, 51, 52, 53, 54, 55, 56, 57, 58, 59, 60, 61, 62, 63, 64, 65, 66, 67, 68, 70, 71, 72, 73, 74, 75, 76, 130, 131, 132, 133, 134, 135, 136, 140, 141, 142, 240]</t>
  </si>
  <si>
    <t>UPI000218679F status=activ</t>
  </si>
  <si>
    <t>([0.001709, 0.001335, 0.001, 0.000833, 0.000614, 0.001103, 0.000893, 0.000945, 0.000906, 0.000773, 0.000575, 0.000799, 0.000412, 0.000447, 0.000399, 0.000339, 0.000485, 0.000477, 0.000447, 0.00076, 0.000421, 0.000833, 0.001335, 0.001434, 0.002194, 0.003079, 0.003246, 0.004689, 0.003997, 0.00543, 0.005503, 0.009015, 0.009483, 0.008895, 0.008075, 0.014586, 0.015078, 0.008804, 0.015344, 0.013437, 0.01078, 0.012727, 0.009015, 0.009483, 0.013821, 0.008409, 0.005932, 0.003864, 0.003864, 0.005378, 0.003671, 0.005378, 0.004358, 0.002976, 0.003298, 0.002482, 0.002482, 0.00389, 0.004835, 0.003864, 0.005872, 0.006619, 0.006619, 0.009294, 0.009294, 0.006421, 0.009728, 0.020165, 0.0198, 0.018415, 0.010221, 0.018106, 0.01078, 0.008895, 0.016826, 0.021816, 0.021816, 0.01204, 0.013016, 0.019109, 0.029376, 0.032017, 0.0198, 0.032017, 0.015344, 0.014586, 0.014315, 0.008624, 0.005932, 0.008804, 0.006142, 0.007315, 0.006533, 0.006039, 0.005683, 0.005378, 0.006701, 0.006194, 0.009015, 0.007031, 0.004611, 0.003014, 0.002078, 0.001855, 0.001967, 0.003053, 0.003079, 0.004414, 0.004835, 0.004513, 0.004414, 0.004976, 0.004414, 0.003701, 0.004315, 0.006619, 0.00543, 0.005223, 0.007259, 0.007259, 0.006482, 0.008075, 0.009096, 0.011903, 0.022667, 0.01227, 0.00962, 0.006482, 0.006245, 0.008156, 0.012491, 0.010372, 0.009865, 0.01227, 0.021381, 0.032677, 0.029376, 0.021816, 0.022306, 0.01227, 0.008075, 0.007259, 0.008409, 0.008276, 0.006567, 0.006374, 0.009294, 0.007422, 0.011669, 0.011903, 0.008002, 0.008002, 0.007877, 0.009015, 0.010926, 0.009294, 0.006194, 0.006482, 0.009294, 0.008002, 0.008156, 0.009096, 0.011903, 0.007091, 0.009015, 0.008624, 0.006078, 0.004315, 0.004899, 0.004835, 0.004899, 0.007177, 0.008075, 0.009294, 0.011903, 0.009865, 0.012491, 0.024826, 0.015078, 0.009015, 0.007877, 0.007495, 0.009728, 0.01227, 0.024826, 0.017138, 0.025762, 0.054297, 0.043307, 0.047319, 0.049374, 0.034884, 0.030611, 0.026892, 0.017138, 0.009187, 0.008156, 0.006078, 0.005011, 0.004646, 0.004646, 0.004358, 0.006194, 0.005503, 0.00389, 0.003177, 0.004577, 0.003727, 0.002606, 0.00283, 0.00231, 0.001855, 0.002435, 0.002435, 0.002503, 0.002336, 0.003461, 0.004775, 0.004431, 0.003366, 0.004835, 0.006894, 0.009865, 0.006701, 0.007645, 0.011903, 0.009865, 0.006482, 0.006619, 0.008156, 0.013613, 0.028695, 0.028695, 0.013265, 0.00777, 0.005683, 0.005623, 0.004513, 0.00292, 0.00292, 0.003212, 0.002581, 0.002336, 0.002014, 0.003053, 0.002078, 0.002014, 0.002512, 0.003461, 0.003924, 0.003757, 0.002976, 0.00225, 0.002014, 0.002366, 0.003298, 0.00359, 0.004577, 0.004646], '')</t>
  </si>
  <si>
    <t>UPI00021867A0 status=activ</t>
  </si>
  <si>
    <t>([0.020165, 0.017138, 0.028695, 0.047319, 0.069024, 0.044297, 0.06184, 0.086953, 0.058088, 0.059222, 0.041405, 0.058088, 0.118441, 0.109221, 0.164327, 0.15284, 0.194234, 0.164327, 0.10481, 0.122885, 0.139895, 0.134866, 0.182256, 0.144935, 0.164327, 0.158265, 0.239899, 0.229226, 0.225814, 0.222385, 0.278302, 0.281712, 0.281712, 0.268042, 0.268042, 0.206376, 0.21291, 0.182256, 0.209395, 0.26085, 0.26085, 0.155435, 0.155435, 0.167087, 0.196879, 0.170161, 0.120615, 0.125101, 0.088832, 0.050641, 0.111485, 0.106997, 0.170161, 0.18812, 0.120615, 0.073402, 0.11371, 0.191378, 0.278302, 0.308712, 0.356642, 0.356642, 0.384043, 0.476583, 0.374039, 0.342579, 0.339168, 0.40511, 0.332115, 0.401658, 0.497853, 0.394753, 0.288399, 0.30533, 0.236433, 0.324872, 0.41194, 0.41194, 0.394753, 0.342579, 0.324872, 0.328603, 0.264545, 0.346032, 0.359901, 0.349426, 0.295083, 0.30533, 0.222385, 0.295083, 0.291804, 0.281712, 0.318242, 0.377384, 0.370445, 0.42561, 0.36309, 0.281712, 0.247041, 0.173081, 0.132295, 0.132295, 0.073402, 0.109221, 0.102787, 0.06312, 0.118441, 0.120615, 0.066181, 0.092881, 0.096677, 0.102787, 0.118441, 0.088832, 0.090864, 0.092881, 0.064632, 0.079919, 0.139895, 0.102787, 0.173081, 0.219301, 0.182256, 0.236433, 0.179055, 0.17593, 0.247041, 0.219301, 0.236433, 0.335645, 0.370445, 0.36309, 0.384043, 0.377384, 0.356642, 0.301917, 0.229226, 0.264545, 0.21291, 0.200174, 0.25406, 0.243554, 0.236433, 0.268042, 0.295083, 0.356642, 0.295083, 0.219301, 0.247041, 0.328603, 0.328603, 0.324872, 0.229226, 0.206376, 0.225814, 0.243554, 0.298791, 0.36309, 0.332115, 0.41194, 0.380708, 0.321458, 0.332115, 0.380708, 0.398279, 0.41194, 0.422041, 0.5017, 0.480142, 0.517562, 0.408655, 0.359901, 0.295083, 0.394753, 0.295083, 0.257454, 0.352862, 0.394753, 0.42561, 0.494003, 0.509769, 0.450668, 0.562014, 0.56648, 0.444081, 0.390993, 0.390993, 0.291804, 0.194234, 0.278302, 0.243554, 0.324872, 0.370445, 0.342579, 0.236433, 0.335645, 0.349426, 0.257454, 0.164327, 0.144935, 0.120615, 0.11371, 0.209395, 0.209395, 0.196879, 0.200174, 0.158265, 0.158265, 0.268042, 0.321458, 0.321458, 0.335645, 0.25406, 0.247041, 0.342579, 0.436924, 0.335645, 0.335645, 0.414856, 0.476583, 0.374039, 0.387226, 0.387226, 0.356642, 0.278302, 0.275179, 0.281712, 0.374039, 0.295083, 0.26085, 0.298791, 0.298791, 0.291804, 0.346032, 0.339168, 0.232838, 0.232838, 0.219301, 0.225814, 0.164327, 0.167087, 0.247041, 0.236433, 0.203355, 0.127496, 0.155435, 0.094817, 0.15284, 0.085092, 0.076542, 0.094817, 0.094817, 0.100716, 0.05306, 0.064632, 0.064632, 0.129801, 0.074921, 0.085092, 0.047319, 0.071867, 0.092881, 0.092881, 0.051831, 0.066181, 0.116183, 0.164327, 0.179055, 0.179055, 0.268042, 0.264545, 0.200174, 0.122885, 0.078022, 0.11371, 0.11371, 0.11371, 0.054297, 0.056825, 0.078022, 0.0704, 0.0704, 0.051831, 0.055536, 0.055536, 0.064632, 0.0704, 0.036378, 0.031287, 0.032677, 0.020522, 0.022667, 0.028107, 0.031287, 0.047319, 0.047319, 0.038858, 0.042364, 0.085092, 0.083462, 0.102787, 0.10481, 0.10481, 0.127496, 0.120615, 0.194234, 0.164327, 0.092881, 0.15008, 0.167087, 0.161087, 0.132295, 0.196879, 0.158265, 0.229226, 0.15008, 0.182256, 0.137348, 0.06312, 0.06312, 0.060549, 0.067594, 0.118441, 0.118441, 0.142424, 0.15008, 0.088832, 0.050641, 0.056825, 0.05306, 0.067594, 0.074921, 0.147574, 0.155435, 0.185198, 0.10481, 0.185198, 0.147574, 0.236433, 0.36309, 0.268042, 0.271506, 0.185198, 0.21291, 0.134866, 0.088832, 0.069024, 0.067594, 0.11371, 0.142424, 0.134866, 0.161087, 0.144935, 0.086953, 0.044297, 0.047319, 0.096677, 0.094817, 0.116183, 0.109221, 0.081712, 0.158265, 0.243554, 0.284882, 0.142424, 0.236433, 0.158265, 0.164327, 0.232838, 0.206376, 0.219301, 0.18812, 0.158265, 0.127496, 0.209395, 0.318242, 0.268042], '')</t>
  </si>
  <si>
    <t>[167, 169, 180, 182, 183]</t>
  </si>
  <si>
    <t>UPI00021867A1 status=activ</t>
  </si>
  <si>
    <t>([0.086953, 0.134866, 0.098513, 0.056825, 0.088832, 0.120615, 0.147574, 0.173081, 0.203355, 0.18812, 0.219301, 0.232838, 0.134866, 0.134866, 0.15008, 0.247041, 0.232838, 0.268042, 0.366687, 0.390993, 0.497853, 0.4292, 0.352862, 0.440853, 0.5017, 0.450668, 0.398279, 0.36309, 0.36309, 0.31487, 0.370445, 0.370445, 0.308712, 0.284882, 0.308712, 0.332115, 0.332115, 0.339168, 0.229226, 0.164327, 0.15008, 0.132295, 0.194234, 0.25406, 0.25406, 0.194234, 0.144935, 0.15284, 0.17593, 0.116183, 0.092881, 0.094817, 0.059222, 0.118441, 0.200174, 0.15284, 0.194234, 0.125101, 0.074921, 0.120615, 0.111485, 0.085092, 0.086953, 0.066181, 0.066181, 0.032017, 0.047319, 0.088832, 0.109221, 0.073402, 0.098513, 0.132295, 0.081712, 0.074921, 0.043307, 0.044297, 0.06184, 0.059222, 0.11371, 0.102787, 0.06184, 0.060549, 0.086953, 0.092881, 0.069024, 0.076542, 0.088832, 0.11371, 0.127496, 0.073402, 0.125101, 0.158265, 0.196879, 0.284882, 0.271506, 0.271506, 0.18812, 0.200174, 0.200174, 0.182256, 0.271506, 0.36309, 0.377384, 0.366687, 0.247041, 0.321458, 0.278302, 0.377384, 0.301917, 0.268042, 0.366687, 0.301917, 0.222385, 0.179055, 0.100716, 0.164327, 0.219301, 0.298791, 0.264545, 0.185198, 0.132295, 0.142424, 0.109221, 0.15284, 0.083462, 0.129801, 0.142424, 0.18812, 0.102787, 0.147574, 0.125101, 0.125101, 0.161087, 0.147574, 0.147574, 0.191378, 0.164327, 0.100716, 0.109221, 0.129801, 0.203355, 0.278302, 0.219301, 0.222385, 0.144935, 0.15008, 0.109221, 0.056825, 0.048328, 0.081712, 0.086953, 0.11371, 0.06312, 0.038858, 0.0704, 0.085092, 0.10481, 0.100716, 0.10481, 0.109221, 0.059222, 0.046336, 0.045352, 0.046336, 0.046336, 0.096677, 0.106997, 0.15008, 0.243554, 0.25031, 0.26085, 0.264545, 0.17593, 0.291804, 0.278302, 0.18812, 0.137348, 0.15008, 0.155435, 0.200174, 0.164327, 0.243554, 0.298791, 0.308712, 0.257454, 0.298791, 0.196879, 0.17593, 0.127496, 0.127496, 0.098513, 0.090864, 0.069024, 0.122885, 0.06184, 0.069024, 0.069024, 0.058088, 0.051831, 0.06184, 0.06184, 0.074921, 0.054297, 0.026892, 0.028107, 0.045352, 0.054297, 0.092881, 0.155435, 0.236433, 0.155435, 0.139895, 0.085092, 0.102787, 0.092881, 0.15008, 0.21291, 0.209395, 0.239899, 0.257454, 0.182256, 0.155435, 0.155435, 0.185198, 0.275179, 0.25406, 0.219301, 0.185198, 0.11371, 0.111485, 0.118441, 0.15284, 0.170161, 0.247041, 0.18812, 0.185198, 0.179055, 0.191378, 0.271506, 0.25031, 0.155435, 0.225814, 0.209395, 0.216401, 0.15008, 0.122885, 0.073402, 0.10481, 0.11371, 0.11371, 0.0704, 0.071867, 0.071867, 0.094817, 0.094817, 0.15284, 0.155435, 0.155435, 0.144935, 0.15284, 0.194234, 0.206376, 0.225814, 0.30533, 0.26085, 0.339168, 0.40511, 0.390993, 0.288399, 0.295083, 0.387226, 0.387226, 0.390993, 0.433034, 0.346032, 0.359901, 0.339168, 0.275179, 0.284882, 0.247041, 0.239899, 0.216401, 0.216401, 0.134866, 0.144935, 0.179055, 0.144935, 0.118441, 0.203355, 0.298791, 0.196879, 0.164327, 0.243554, 0.203355, 0.209395, 0.209395, 0.194234, 0.120615, 0.179055, 0.185198, 0.158265, 0.164327, 0.229226, 0.291804, 0.308712, 0.295083, 0.301917, 0.332115, 0.346032, 0.26085, 0.18812, 0.281712, 0.284882, 0.203355, 0.229226, 0.219301, 0.301917, 0.318242, 0.332115, 0.295083, 0.196879, 0.185198, 0.109221, 0.10481, 0.10481, 0.092881, 0.092881, 0.073402, 0.081712, 0.083462, 0.132295, 0.120615, 0.067594, 0.086953, 0.118441, 0.127496, 0.085092, 0.085092, 0.078022, 0.086953, 0.111485, 0.147574, 0.232838, 0.332115, 0.25031, 0.225814, 0.247041, 0.191378, 0.194234, 0.182256, 0.170161, 0.111485, 0.15284, 0.239899, 0.167087, 0.132295, 0.132295, 0.182256, 0.196879, 0.194234, 0.264545, 0.222385, 0.229226, 0.18812, 0.155435, 0.21291, 0.216401, 0.271506, 0.328603, 0.346032, 0.311707, 0.275179], '')</t>
  </si>
  <si>
    <t>UPI00021867A2 status=activ</t>
  </si>
  <si>
    <t>([0.116183, 0.069024, 0.094817, 0.06184, 0.032017, 0.034068, 0.036378, 0.038858, 0.040537, 0.05306, 0.055536, 0.059222, 0.049374, 0.078022, 0.102787, 0.056825, 0.043307, 0.038858, 0.041405, 0.060549, 0.076542, 0.043307, 0.079919, 0.098513, 0.167087, 0.268042, 0.318242, 0.349426, 0.298791, 0.239899, 0.247041, 0.170161, 0.203355, 0.139895, 0.147574, 0.116183, 0.185198, 0.219301, 0.31487, 0.346032, 0.271506, 0.268042, 0.377384, 0.359901, 0.335645, 0.243554, 0.18812, 0.170161, 0.170161, 0.17593, 0.295083, 0.30533, 0.352862, 0.318242, 0.394753, 0.301917, 0.346032, 0.284882, 0.278302, 0.281712, 0.328603, 0.408655, 0.401658, 0.394753, 0.318242, 0.225814, 0.278302, 0.308712, 0.311707, 0.332115, 0.349426, 0.339168, 0.321458, 0.384043, 0.352862, 0.281712, 0.374039, 0.335645, 0.311707, 0.318242, 0.225814, 0.232838, 0.229226, 0.25031, 0.239899, 0.339168, 0.349426, 0.384043, 0.384043, 0.308712, 0.284882, 0.359901, 0.278302, 0.247041, 0.247041, 0.30533, 0.36309, 0.318242, 0.346032, 0.468512, 0.401658, 0.408655, 0.311707, 0.311707, 0.222385, 0.229226, 0.239899, 0.332115, 0.324872, 0.352862, 0.436924, 0.366687, 0.281712, 0.288399, 0.288399, 0.30533, 0.225814, 0.173081, 0.200174, 0.203355, 0.173081, 0.155435, 0.206376, 0.222385, 0.161087, 0.26085, 0.196879, 0.182256, 0.185198, 0.200174, 0.206376, 0.200174, 0.200174, 0.243554, 0.318242, 0.321458, 0.25031, 0.349426, 0.408655, 0.414856, 0.4292, 0.447574, 0.56648, 0.59917, 0.720929, 0.775545, 0.73685, 0.775545, 0.784345, 0.76285, 0.784345, 0.745909, 0.716283, 0.771762, 0.728858, 0.728858, 0.767246, 0.83125, 0.690604, 0.653063, 0.534167, 0.517562, 0.51388, 0.497853, 0.51388, 0.480142, 0.549308, 0.553315, 0.553315, 0.538167, 0.494003, 0.377384, 0.377384, 0.377384, 0.422041, 0.521092, 0.494003, 0.494003, 0.486429, 0.505461, 0.468512, 0.468512, 0.468512, 0.458154, 0.468512, 0.380708, 0.377384, 0.271506, 0.281712, 0.311707, 0.222385, 0.17593, 0.271506, 0.21291, 0.243554, 0.158265, 0.147574, 0.147574, 0.125101, 0.127496, 0.194234, 0.247041, 0.25406, 0.26085, 0.288399, 0.284882, 0.374039, 0.40511, 0.521092, 0.390993, 0.301917, 0.356642, 0.414856, 0.394753, 0.483068, 0.51388, 0.608892, 0.553315, 0.557691, 0.642678, 0.648219, 0.653063, 0.521092, 0.545602, 0.4292, 0.401658, 0.422041, 0.42561, 0.394753, 0.374039, 0.486429, 0.497853, 0.422041, 0.377384, 0.298791, 0.31487, 0.301917, 0.321458, 0.321458, 0.318242, 0.291804, 0.216401, 0.21291, 0.21291, 0.185198, 0.288399, 0.206376, 0.18812, 0.170161, 0.182256, 0.167087, 0.167087, 0.164327, 0.185198, 0.257454, 0.359901, 0.346032, 0.321458, 0.30533, 0.271506, 0.271506, 0.239899, 0.239899, 0.268042, 0.387226, 0.480142, 0.387226, 0.465241, 0.450668, 0.458154, 0.436924, 0.328603, 0.301917, 0.349426, 0.4292, 0.349426, 0.271506, 0.196879, 0.196879, 0.206376, 0.278302, 0.284882, 0.30533, 0.394753, 0.288399, 0.18812, 0.137348, 0.185198, 0.200174, 0.203355, 0.137348, 0.139895, 0.247041, 0.271506, 0.219301, 0.191378, 0.268042, 0.222385, 0.301917, 0.247041, 0.164327, 0.134866, 0.142424, 0.147574, 0.134866, 0.134866, 0.203355, 0.26085, 0.301917, 0.30533, 0.31487, 0.308712, 0.206376, 0.196879, 0.200174, 0.281712, 0.318242, 0.229226, 0.366687, 0.36309, 0.42561, 0.418646, 0.447574, 0.356642, 0.36309, 0.380708, 0.468512, 0.476583, 0.486429, 0.366687, 0.271506, 0.179055, 0.200174, 0.264545, 0.275179, 0.284882, 0.284882, 0.268042, 0.366687, 0.346032, 0.26085, 0.26085, 0.346032, 0.236433, 0.311707, 0.243554, 0.203355, 0.225814, 0.222385, 0.225814, 0.328603, 0.401658, 0.41194, 0.476583, 0.408655, 0.366687, 0.352862, 0.36309, 0.281712, 0.271506, 0.291804, 0.31487, 0.31487, 0.308712, 0.447574, 0.447574, 0.521092, 0.509769, 0.41194, 0.332115, 0.31487, 0.288399, 0.301917, 0.41194, 0.390993, 0.486429, 0.5017, 0.490133, 0.454136, 0.56648, 0.545602, 0.465241, 0.557691, 0.529623], '')</t>
  </si>
  <si>
    <t>[142, 143, 144, 145, 146, 147, 148, 149, 150, 151, 152, 153, 154, 155, 156, 157, 158, 159, 160, 161, 162, 164, 166, 167, 168, 169, 175, 179, 208, 215, 216, 217, 218, 219, 220, 221, 222, 223, 366, 367, 376, 379, 380, 382, 383]</t>
  </si>
  <si>
    <t>UPI00021867A3 status=activ</t>
  </si>
  <si>
    <t>([0.257454, 0.127496, 0.173081, 0.109221, 0.0704, 0.092881, 0.132295, 0.17593, 0.209395, 0.15008, 0.209395, 0.243554, 0.25031, 0.374039, 0.247041, 0.203355, 0.203355, 0.200174, 0.196879, 0.222385, 0.155435, 0.225814, 0.339168, 0.332115, 0.422041, 0.433034, 0.433034, 0.387226, 0.380708, 0.281712, 0.377384, 0.311707, 0.219301, 0.229226, 0.222385, 0.225814, 0.179055, 0.15008, 0.155435, 0.158265, 0.164327, 0.203355, 0.21291, 0.118441, 0.071867, 0.040537, 0.071867, 0.071867, 0.088832, 0.083462, 0.144935, 0.085092, 0.10481, 0.10481, 0.092881, 0.050641, 0.088832, 0.15284, 0.206376, 0.206376, 0.284882, 0.17593, 0.203355, 0.173081, 0.194234, 0.291804, 0.387226, 0.377384, 0.349426, 0.384043, 0.384043, 0.349426, 0.444081, 0.440853, 0.454136, 0.494003, 0.604312, 0.604312, 0.545602, 0.509769, 0.517562, 0.517562, 0.538167, 0.541878, 0.450668, 0.450668, 0.352862, 0.268042, 0.257454, 0.182256, 0.094817, 0.100716, 0.116183, 0.096677, 0.047319, 0.073402, 0.032017, 0.032017, 0.019109, 0.024393, 0.024826, 0.014783, 0.013437, 0.023087, 0.023963, 0.024393, 0.021816, 0.023534, 0.035586, 0.035586, 0.059222, 0.102787, 0.058088, 0.060549, 0.078022, 0.15284, 0.129801, 0.147574, 0.164327, 0.17593, 0.158265, 0.164327, 0.236433, 0.158265, 0.155435, 0.137348, 0.15008, 0.25031, 0.232838, 0.243554, 0.167087, 0.206376, 0.206376, 0.288399, 0.318242, 0.298791, 0.288399, 0.324872, 0.359901, 0.339168, 0.324872, 0.219301, 0.206376, 0.209395, 0.335645, 0.26085, 0.264545, 0.268042, 0.25406, 0.31487, 0.236433, 0.243554, 0.232838, 0.239899, 0.170161, 0.088832, 0.049374, 0.054297, 0.031287, 0.041405, 0.045352, 0.079919, 0.15284, 0.161087, 0.098513, 0.076542, 0.137348, 0.167087, 0.164327, 0.173081, 0.173081, 0.25406, 0.308712, 0.191378, 0.158265, 0.206376, 0.301917, 0.332115, 0.349426, 0.40511, 0.308712, 0.216401, 0.225814, 0.257454, 0.182256, 0.18812, 0.216401, 0.200174, 0.179055, 0.185198, 0.191378, 0.203355, 0.191378, 0.216401, 0.236433, 0.25406, 0.196879, 0.191378, 0.275179, 0.21291, 0.243554, 0.346032, 0.422041, 0.295083, 0.196879, 0.191378, 0.194234, 0.125101, 0.11371, 0.092881, 0.102787, 0.064632, 0.045352, 0.042364, 0.03976, 0.046336, 0.049374, 0.092881, 0.088832, 0.047319, 0.0704, 0.040537, 0.030003, 0.035586, 0.035586, 0.054297, 0.071867, 0.129801, 0.209395, 0.147574, 0.144935, 0.209395, 0.288399, 0.288399, 0.288399, 0.31487, 0.352862, 0.321458, 0.298791, 0.31487, 0.311707, 0.284882, 0.370445, 0.418646, 0.311707, 0.433034, 0.42561, 0.366687, 0.318242, 0.30533, 0.370445, 0.433034, 0.335645, 0.321458, 0.422041, 0.398279, 0.40511, 0.458154, 0.51388, 0.408655, 0.30533, 0.324872, 0.247041, 0.247041, 0.144935, 0.194234, 0.161087, 0.161087, 0.25031, 0.21291, 0.222385, 0.243554, 0.15008, 0.239899, 0.268042, 0.257454, 0.295083, 0.182256, 0.164327, 0.125101, 0.222385, 0.318242, 0.401658, 0.494003, 0.458154, 0.465241, 0.42561, 0.472492, 0.387226, 0.288399, 0.268042, 0.257454, 0.161087, 0.142424, 0.142424, 0.120615, 0.11371, 0.06312, 0.122885, 0.071867, 0.096677, 0.050641, 0.026892, 0.026892, 0.026338, 0.026338, 0.047319, 0.041405, 0.038858, 0.054297, 0.10481, 0.10481, 0.06184, 0.111485, 0.182256, 0.102787, 0.100716, 0.100716, 0.127496, 0.067594, 0.118441, 0.109221, 0.120615, 0.185198, 0.106997, 0.102787, 0.0704, 0.050641, 0.048328, 0.058088, 0.078022, 0.085092, 0.086953, 0.086953, 0.090864, 0.098513, 0.098513, 0.098513, 0.098513, 0.129801, 0.134866, 0.15008, 0.118441, 0.144935, 0.074921, 0.139895, 0.100716, 0.17593, 0.137348, 0.18812, 0.137348, 0.085092, 0.0704, 0.120615, 0.102787, 0.092881, 0.083462, 0.085092, 0.090864, 0.102787, 0.059222, 0.10481, 0.048328, 0.066181, 0.092881, 0.18812, 0.191378, 0.15284, 0.147574, 0.132295, 0.094817, 0.074921, 0.066181, 0.066181, 0.034884, 0.0704, 0.044297, 0.045352, 0.045352, 0.048328, 0.040537, 0.071867, 0.038858, 0.076542, 0.040537, 0.035586, 0.019109, 0.018106, 0.030611, 0.032677, 0.076542, 0.137348, 0.134866, 0.134866, 0.079919, 0.092881, 0.064632, 0.109221, 0.11371, 0.185198, 0.182256, 0.155435, 0.120615, 0.134866, 0.122885, 0.161087, 0.096677, 0.17593, 0.142424, 0.083462, 0.044297, 0.038858, 0.036378, 0.056825, 0.056825, 0.116183, 0.17593, 0.15008, 0.155435, 0.088832, 0.071867, 0.05306, 0.069024, 0.050641, 0.079919, 0.083462, 0.111485, 0.200174, 0.11371, 0.147574, 0.236433, 0.321458, 0.332115, 0.301917, 0.21291, 0.321458, 0.26085, 0.271506, 0.25031, 0.167087, 0.167087, 0.194234, 0.229226, 0.158265, 0.239899, 0.155435, 0.15008, 0.167087, 0.147574, 0.247041, 0.222385, 0.247041, 0.182256, 0.11371, 0.139895, 0.137348, 0.102787, 0.147574, 0.067594, 0.155435, 0.229226, 0.335645, 0.243554, 0.243554, 0.222385, 0.243554, 0.339168, 0.243554, 0.222385, 0.222385, 0.132295, 0.088832, 0.040537, 0.040537, 0.071867, 0.067594, 0.125101, 0.147574, 0.147574, 0.158265, 0.106997, 0.056825, 0.056825, 0.096677, 0.05306, 0.046336, 0.046336, 0.036378, 0.055536, 0.056825, 0.027463, 0.047319, 0.046336, 0.050641, 0.086953, 0.078022, 0.096677, 0.069024, 0.076542, 0.064632, 0.127496, 0.167087, 0.164327, 0.076542, 0.064632, 0.125101, 0.137348, 0.090864, 0.116183, 0.144935, 0.083462, 0.096677, 0.109221, 0.185198, 0.26085, 0.139895, 0.092881, 0.081712, 0.086953, 0.090864, 0.040537, 0.038858, 0.029376, 0.05306, 0.0704, 0.054297, 0.054297, 0.096677, 0.15008, 0.118441, 0.06312, 0.0704, 0.120615, 0.11371, 0.076542, 0.041405, 0.086953, 0.142424, 0.134866, 0.094817, 0.067594, 0.078022, 0.096677, 0.116183, 0.116183, 0.100716, 0.155435, 0.081712, 0.045352, 0.032017, 0.038858, 0.069024, 0.11371, 0.071867, 0.042364, 0.029376, 0.056825, 0.034068, 0.018415, 0.015078, 0.031287, 0.040537, 0.074921, 0.032017, 0.026338, 0.014586, 0.024393, 0.025316, 0.051831, 0.096677, 0.096677, 0.096677, 0.055536, 0.028695, 0.022306, 0.020165, 0.020876, 0.016826, 0.014783, 0.024393, 0.029376, 0.023534, 0.025316, 0.014315, 0.028107, 0.03976, 0.064632, 0.048328, 0.036378, 0.018415, 0.010672, 0.013437, 0.009015, 0.008276, 0.008804, 0.015344, 0.013265, 0.013265, 0.015344, 0.030611, 0.030611, 0.024826, 0.0198, 0.017138, 0.030003, 0.015344, 0.011518, 0.011342, 0.014586, 0.017138, 0.028695, 0.024826, 0.024826, 0.05306, 0.049374, 0.078022, 0.078022, 0.10481, 0.144935, 0.11371, 0.111485, 0.079919, 0.06184, 0.081712, 0.083462, 0.038042, 0.058088, 0.058088, 0.059222, 0.041405, 0.032017, 0.023534, 0.051831, 0.032677, 0.017447, 0.046336], '')</t>
  </si>
  <si>
    <t>[76, 77, 78, 79, 80, 81, 82, 83, 258]</t>
  </si>
  <si>
    <t>UPI00021867A4 status=activ</t>
  </si>
  <si>
    <t>([0.324872, 0.236433, 0.271506, 0.30533, 0.352862, 0.346032, 0.271506, 0.271506, 0.232838, 0.191378, 0.225814, 0.257454, 0.21291, 0.206376, 0.247041, 0.239899, 0.335645, 0.346032, 0.42561, 0.394753, 0.328603, 0.328603, 0.332115, 0.271506, 0.17593, 0.17593, 0.132295, 0.129801, 0.127496, 0.182256, 0.264545, 0.25031, 0.247041, 0.288399, 0.31487, 0.288399, 0.278302, 0.247041, 0.206376, 0.206376, 0.15284, 0.206376, 0.21291, 0.281712, 0.356642, 0.42561, 0.387226, 0.40511, 0.418646, 0.444081, 0.444081, 0.36309, 0.36309, 0.380708, 0.414856, 0.308712, 0.380708, 0.398279, 0.4292, 0.461924, 0.450668, 0.545602, 0.529623, 0.505461, 0.494003, 0.461924, 0.480142, 0.497853, 0.59917, 0.728858, 0.720929, 0.690604], '')</t>
  </si>
  <si>
    <t>[61, 62, 63, 68, 69, 70, 71]</t>
  </si>
  <si>
    <t>UPI00021867A5 status=activ</t>
  </si>
  <si>
    <t>([0.553315, 0.575842, 0.483068, 0.56648, 0.444081, 0.483068, 0.505461, 0.541878, 0.557691, 0.483068, 0.505461, 0.549308, 0.517562, 0.41194, 0.328603, 0.390993, 0.394753, 0.377384, 0.374039, 0.339168, 0.318242, 0.390993, 0.335645, 0.408655, 0.384043, 0.450668, 0.450668, 0.374039, 0.288399, 0.264545, 0.339168, 0.275179, 0.239899, 0.271506, 0.281712, 0.288399, 0.288399, 0.318242, 0.349426, 0.321458, 0.349426, 0.370445, 0.374039, 0.408655, 0.401658, 0.328603, 0.366687, 0.275179, 0.36309, 0.447574, 0.390993, 0.398279, 0.461924, 0.461924, 0.390993, 0.465241, 0.545602, 0.557691, 0.465241, 0.418646, 0.450668, 0.444081, 0.480142, 0.390993, 0.414856, 0.418646, 0.401658, 0.36309, 0.447574, 0.40511, 0.308712, 0.308712, 0.311707, 0.219301, 0.243554, 0.311707, 0.311707, 0.301917, 0.301917, 0.377384, 0.422041, 0.42561, 0.444081, 0.41194, 0.5017, 0.497853, 0.490133, 0.490133, 0.534167, 0.545602, 0.59917, 0.604312, 0.716283, 0.699094, 0.716283, 0.626927, 0.632174, 0.632174, 0.632174, 0.63748, 0.632174, 0.58069, 0.483068, 0.387226, 0.401658, 0.41194, 0.4292, 0.398279, 0.490133, 0.476583, 0.476583, 0.461924, 0.553315, 0.476583, 0.390993, 0.5017, 0.58069, 0.575842, 0.56648, 0.58069, 0.472492, 0.390993, 0.390993, 0.468512, 0.465241, 0.384043, 0.335645, 0.321458, 0.359901, 0.26085, 0.232838, 0.222385, 0.232838, 0.243554, 0.229226, 0.232838, 0.232838, 0.239899, 0.239899, 0.17593, 0.116183, 0.144935, 0.18812, 0.222385, 0.239899, 0.324872, 0.390993, 0.380708, 0.301917, 0.301917, 0.298791, 0.339168, 0.342579, 0.25406, 0.25406, 0.247041, 0.324872, 0.321458, 0.209395, 0.120615, 0.194234, 0.216401, 0.158265, 0.194234, 0.129801, 0.094817, 0.056825, 0.034068, 0.046336, 0.047319, 0.043307, 0.074921, 0.056825, 0.032677, 0.055536, 0.056825, 0.096677, 0.050641, 0.041405, 0.06312, 0.116183, 0.106997, 0.11371, 0.206376, 0.127496, 0.200174, 0.268042, 0.374039, 0.450668, 0.440853, 0.433034, 0.433034, 0.436924, 0.444081, 0.534167, 0.494003, 0.41194, 0.414856, 0.490133, 0.505461, 0.454136, 0.366687, 0.324872, 0.36309, 0.281712, 0.335645, 0.31487, 0.288399, 0.179055, 0.111485, 0.11371, 0.17593, 0.182256, 0.182256, 0.137348, 0.142424, 0.170161, 0.15284, 0.155435, 0.196879, 0.129801, 0.129801, 0.170161, 0.219301, 0.118441, 0.118441, 0.134866, 0.15008, 0.144935, 0.127496, 0.203355, 0.200174, 0.200174, 0.196879, 0.191378, 0.191378, 0.155435, 0.167087, 0.264545, 0.161087, 0.158265, 0.147574, 0.25031, 0.288399, 0.229226, 0.356642, 0.42561, 0.332115, 0.284882, 0.288399, 0.366687, 0.370445, 0.377384, 0.390993, 0.387226, 0.408655, 0.41194, 0.346032, 0.335645, 0.288399, 0.284882, 0.281712, 0.359901, 0.247041, 0.25406, 0.196879, 0.196879, 0.142424, 0.236433, 0.271506, 0.18812, 0.222385, 0.225814, 0.194234, 0.18812, 0.191378, 0.185198, 0.264545, 0.384043, 0.275179, 0.243554, 0.349426, 0.236433, 0.239899, 0.219301, 0.206376, 0.216401, 0.200174, 0.271506, 0.25406, 0.164327, 0.25406, 0.247041, 0.243554, 0.196879, 0.122885, 0.129801, 0.127496, 0.122885, 0.064632, 0.073402, 0.109221, 0.11371, 0.194234, 0.129801, 0.191378, 0.191378, 0.18812, 0.18812, 0.182256, 0.194234, 0.284882, 0.264545, 0.275179, 0.247041, 0.264545, 0.239899, 0.26085, 0.247041, 0.173081, 0.18812, 0.170161, 0.147574, 0.086953, 0.085092, 0.142424, 0.164327, 0.106997, 0.17593, 0.17593, 0.179055, 0.094817, 0.094817, 0.102787, 0.118441, 0.144935, 0.125101, 0.216401, 0.122885, 0.122885, 0.196879, 0.179055, 0.25031, 0.196879, 0.288399, 0.21291, 0.179055, 0.17593, 0.25031, 0.236433, 0.200174, 0.132295, 0.25031, 0.257454, 0.167087, 0.088832, 0.088832, 0.086953, 0.085092, 0.147574, 0.102787, 0.064632, 0.10481, 0.083462, 0.137348, 0.127496, 0.18812, 0.127496, 0.127496, 0.134866, 0.161087, 0.158265, 0.239899, 0.142424, 0.137348, 0.209395, 0.191378, 0.116183, 0.185198, 0.125101, 0.066181, 0.106997, 0.164327, 0.17593, 0.25031, 0.239899, 0.25406, 0.268042, 0.30533, 0.311707, 0.311707, 0.278302, 0.31487, 0.324872, 0.414856, 0.324872, 0.324872, 0.366687, 0.359901, 0.359901, 0.346032, 0.454136, 0.356642, 0.377384, 0.36309, 0.264545, 0.236433, 0.15008, 0.15284, 0.179055, 0.17593, 0.167087, 0.17593, 0.18812, 0.15008, 0.118441, 0.10481, 0.058088, 0.090864, 0.092881, 0.054297, 0.096677, 0.098513, 0.155435, 0.081712, 0.086953, 0.090864, 0.090864, 0.144935, 0.132295, 0.132295, 0.081712, 0.064632, 0.06312, 0.056825, 0.03976, 0.03976, 0.078022, 0.085092, 0.088832, 0.142424, 0.161087, 0.15008, 0.118441, 0.116183, 0.129801, 0.100716, 0.185198, 0.139895, 0.088832, 0.05306, 0.051831, 0.096677, 0.120615, 0.096677, 0.059222, 0.100716, 0.083462, 0.081712, 0.083462, 0.073402, 0.06184, 0.096677, 0.102787, 0.129801, 0.092881, 0.129801, 0.167087, 0.086953, 0.076542, 0.120615, 0.196879, 0.229226, 0.209395, 0.185198, 0.209395, 0.203355, 0.203355, 0.18812, 0.191378, 0.194234, 0.129801, 0.15008, 0.088832, 0.085092, 0.088832, 0.132295, 0.079919, 0.078022, 0.109221, 0.127496, 0.079919, 0.073402, 0.079919, 0.088832, 0.106997, 0.085092, 0.085092, 0.090864, 0.142424, 0.158265, 0.200174, 0.200174, 0.200174, 0.301917, 0.295083, 0.275179, 0.206376, 0.26085, 0.170161, 0.144935, 0.225814, 0.30533, 0.222385, 0.209395, 0.206376, 0.179055, 0.158265, 0.247041, 0.164327, 0.092881, 0.079919, 0.106997, 0.182256, 0.191378, 0.170161, 0.11371, 0.11371, 0.085092, 0.102787, 0.10481, 0.092881, 0.085092, 0.090864, 0.164327, 0.167087, 0.173081, 0.21291, 0.196879, 0.111485, 0.185198, 0.281712, 0.185198, 0.096677, 0.085092, 0.049374, 0.055536, 0.096677, 0.079919, 0.167087, 0.092881, 0.144935, 0.164327, 0.122885, 0.132295, 0.11371, 0.081712, 0.073402, 0.073402, 0.111485, 0.185198, 0.11371, 0.071867, 0.139895, 0.232838, 0.232838, 0.209395, 0.191378, 0.127496, 0.161087, 0.106997, 0.203355, 0.196879, 0.243554, 0.239899, 0.229226, 0.257454, 0.236433, 0.243554, 0.222385, 0.167087, 0.179055, 0.158265, 0.247041, 0.21291, 0.229226, 0.164327, 0.284882, 0.31487, 0.321458, 0.284882, 0.349426, 0.324872, 0.335645, 0.247041, 0.236433, 0.127496, 0.0704, 0.11371, 0.116183, 0.076542, 0.137348, 0.134866, 0.161087, 0.155435, 0.173081, 0.161087, 0.167087, 0.139895, 0.10481, 0.10481, 0.134866, 0.134866, 0.100716, 0.059222, 0.116183, 0.111485, 0.200174, 0.200174, 0.209395, 0.18812, 0.21291, 0.209395, 0.139895, 0.134866, 0.125101, 0.132295, 0.132295, 0.191378, 0.222385, 0.185198, 0.26085, 0.26085, 0.134866, 0.118441, 0.200174, 0.092881, 0.142424, 0.083462, 0.132295, 0.122885, 0.139895, 0.106997, 0.100716, 0.076542, 0.122885, 0.122885, 0.11371, 0.106997, 0.059222, 0.051831, 0.036378, 0.038858, 0.033407, 0.034884, 0.055536, 0.05306, 0.118441, 0.127496, 0.185198, 0.158265, 0.161087, 0.11371, 0.18812, 0.134866, 0.243554, 0.239899, 0.247041, 0.206376, 0.106997, 0.179055, 0.118441, 0.164327, 0.142424, 0.147574, 0.281712, 0.295083, 0.26085, 0.264545, 0.275179, 0.209395, 0.243554, 0.21291, 0.26085, 0.257454, 0.318242, 0.328603, 0.342579, 0.291804, 0.332115, 0.468512, 0.472492, 0.497853, 0.562014, 0.557691, 0.486429, 0.461924, 0.458154, 0.483068, 0.494003, 0.408655, 0.505461, 0.486429, 0.505461, 0.494003, 0.486429, 0.458154, 0.418646, 0.374039, 0.4292, 0.418646, 0.384043], '')</t>
  </si>
  <si>
    <t>[0, 1, 3, 6, 7, 8, 10, 11, 12, 56, 57, 84, 88, 89, 90, 91, 92, 93, 94, 95, 96, 97, 98, 99, 100, 101, 112, 115, 116, 117, 118, 119, 194, 199, 693, 694, 701, 703]</t>
  </si>
  <si>
    <t>UPI00021867A6 status=activ</t>
  </si>
  <si>
    <t>([0.30533, 0.335645, 0.366687, 0.239899, 0.271506, 0.264545, 0.30533, 0.346032, 0.36309, 0.384043, 0.339168, 0.339168, 0.332115, 0.31487, 0.298791, 0.216401, 0.216401, 0.311707, 0.219301, 0.203355, 0.11371, 0.134866, 0.116183, 0.11371, 0.170161, 0.167087, 0.122885, 0.122885, 0.120615, 0.074921, 0.06312, 0.076542, 0.088832, 0.0704, 0.132295, 0.142424, 0.203355, 0.232838, 0.194234, 0.278302, 0.191378, 0.301917, 0.298791, 0.216401, 0.194234, 0.222385, 0.222385, 0.239899, 0.229226, 0.139895, 0.222385, 0.26085, 0.200174, 0.206376, 0.247041, 0.164327, 0.222385, 0.229226, 0.200174, 0.15284, 0.125101, 0.206376, 0.173081, 0.170161, 0.291804, 0.321458, 0.321458, 0.295083, 0.359901, 0.264545, 0.264545, 0.257454, 0.284882, 0.387226, 0.380708, 0.339168, 0.398279, 0.308712, 0.346032, 0.271506, 0.324872, 0.264545, 0.257454, 0.301917, 0.30533, 0.203355, 0.196879, 0.194234, 0.147574, 0.15008, 0.17593, 0.26085, 0.17593, 0.147574, 0.142424, 0.15008, 0.109221, 0.129801, 0.209395, 0.179055, 0.21291, 0.264545, 0.324872, 0.291804, 0.216401, 0.232838, 0.321458, 0.239899, 0.243554, 0.324872, 0.324872, 0.308712, 0.219301, 0.301917, 0.264545, 0.264545, 0.229226, 0.25031, 0.26085, 0.170161, 0.092881, 0.092881, 0.049374, 0.060549, 0.060549, 0.096677, 0.090864, 0.059222, 0.10481, 0.060549, 0.050641, 0.040537, 0.041405, 0.042364, 0.045352, 0.058088, 0.060549, 0.041405, 0.036378, 0.043307, 0.074921, 0.139895, 0.090864, 0.122885, 0.066181, 0.088832, 0.048328, 0.025316, 0.041405, 0.043307, 0.06184, 0.06184, 0.042364, 0.060549, 0.102787, 0.056825, 0.055536, 0.042364, 0.073402, 0.127496, 0.058088, 0.066181, 0.071867, 0.142424, 0.173081, 0.185198, 0.109221, 0.106997, 0.118441, 0.066181, 0.048328, 0.06184, 0.060549, 0.120615, 0.118441, 0.127496, 0.236433, 0.164327, 0.122885, 0.127496, 0.122885, 0.164327, 0.155435, 0.085092, 0.081712, 0.06184, 0.109221, 0.179055, 0.268042, 0.335645, 0.349426, 0.387226, 0.275179, 0.203355, 0.15284, 0.11371, 0.106997, 0.106997, 0.182256, 0.275179, 0.275179, 0.284882, 0.225814, 0.216401, 0.321458, 0.281712, 0.281712, 0.275179, 0.232838, 0.129801, 0.074921, 0.147574, 0.083462, 0.191378, 0.257454, 0.308712, 0.440853, 0.444081, 0.408655, 0.342579, 0.339168, 0.236433, 0.196879, 0.200174, 0.129801, 0.069024, 0.048328, 0.037156, 0.042364, 0.029376, 0.033407, 0.069024, 0.059222, 0.11371, 0.049374, 0.031287, 0.023087, 0.014315, 0.01078, 0.008525, 0.008002, 0.006245, 0.007315, 0.006619, 0.008002, 0.009865, 0.013821], '')</t>
  </si>
  <si>
    <t>UPI00021867A7 status=activ</t>
  </si>
  <si>
    <t>([0.013016, 0.021381, 0.01204, 0.009015, 0.012491, 0.009865, 0.007645, 0.006795, 0.007177, 0.008895, 0.009187, 0.01078, 0.01227, 0.010672, 0.016826, 0.025316, 0.013821, 0.014075, 0.013265, 0.020876, 0.021381, 0.020876, 0.020522, 0.042364, 0.086953, 0.060549, 0.055536, 0.109221, 0.18812, 0.232838, 0.236433, 0.275179, 0.191378, 0.10481, 0.206376, 0.200174, 0.147574, 0.139895, 0.139895, 0.17593, 0.182256, 0.111485, 0.079919, 0.090864, 0.085092, 0.078022, 0.109221, 0.167087, 0.142424, 0.106997, 0.079919, 0.058088, 0.042364, 0.069024, 0.118441, 0.076542, 0.050641], '')</t>
  </si>
  <si>
    <t>UPI00021867A8 status=activ</t>
  </si>
  <si>
    <t>([0.196879, 0.17593, 0.25406, 0.229226, 0.281712, 0.324872, 0.356642, 0.332115, 0.257454, 0.243554, 0.182256, 0.25406, 0.15284, 0.078022, 0.060549, 0.051831, 0.071867, 0.071867, 0.050641, 0.059222, 0.038042, 0.044297, 0.060549, 0.060549, 0.043307, 0.050641, 0.050641, 0.038042, 0.054297, 0.059222, 0.038858, 0.03976, 0.020165, 0.037156, 0.090864, 0.120615, 0.120615, 0.147574, 0.122885, 0.170161, 0.122885, 0.222385, 0.200174, 0.122885, 0.11371, 0.15008, 0.073402, 0.05306, 0.054297, 0.060549, 0.102787, 0.17593, 0.257454, 0.308712, 0.236433, 0.170161, 0.106997, 0.088832, 0.098513, 0.134866, 0.094817, 0.132295, 0.0704, 0.067594, 0.086953, 0.059222, 0.076542, 0.125101, 0.125101, 0.127496, 0.066181, 0.034884, 0.03976, 0.040537, 0.040537, 0.037156, 0.037156, 0.034884, 0.038858, 0.040537, 0.06184, 0.06312, 0.043307, 0.073402, 0.058088, 0.064632, 0.073402, 0.050641, 0.036378, 0.035586, 0.034068], '')</t>
  </si>
  <si>
    <t>UPI00021867A9 status=activ</t>
  </si>
  <si>
    <t>([0.020165, 0.031287, 0.048328, 0.071867, 0.044297, 0.066181, 0.11371, 0.155435, 0.106997, 0.067594, 0.094817, 0.11371, 0.060549, 0.03976, 0.045352, 0.046336, 0.049374, 0.069024, 0.111485, 0.118441, 0.144935, 0.092881, 0.100716, 0.109221, 0.060549, 0.085092, 0.044297, 0.022306, 0.021381, 0.023087, 0.047319, 0.042364, 0.042364, 0.081712, 0.161087, 0.225814, 0.15284, 0.25406, 0.142424, 0.078022, 0.11371, 0.073402, 0.069024, 0.069024, 0.06184, 0.109221, 0.109221, 0.106997, 0.158265, 0.158265, 0.225814, 0.209395, 0.129801, 0.144935, 0.147574, 0.085092, 0.0704, 0.0704, 0.06312, 0.073402, 0.142424, 0.090864, 0.118441, 0.118441, 0.118441, 0.129801, 0.10481, 0.0704, 0.125101, 0.127496, 0.096677, 0.098513, 0.049374, 0.054297, 0.026892, 0.028107, 0.046336, 0.032017, 0.054297, 0.032677, 0.05306, 0.050641, 0.058088, 0.043307, 0.06312, 0.059222, 0.042364, 0.042364, 0.086953, 0.094817, 0.098513, 0.0704, 0.069024, 0.076542, 0.120615, 0.120615, 0.120615, 0.066181, 0.067594, 0.064632, 0.106997, 0.118441, 0.125101, 0.209395, 0.243554, 0.203355, 0.200174, 0.232838, 0.161087, 0.125101, 0.11371, 0.090864, 0.090864, 0.092881, 0.167087, 0.096677, 0.191378, 0.125101, 0.120615, 0.122885, 0.134866, 0.085092, 0.06312, 0.059222, 0.055536, 0.034884, 0.06312, 0.064632, 0.037156, 0.06312, 0.094817, 0.102787, 0.10481, 0.092881, 0.049374, 0.025762, 0.054297, 0.021381, 0.034884, 0.071867, 0.147574, 0.111485, 0.167087, 0.118441, 0.074921, 0.078022, 0.132295, 0.098513, 0.060549, 0.10481, 0.127496, 0.055536, 0.050641, 0.06184, 0.100716, 0.173081, 0.164327, 0.086953, 0.167087, 0.094817, 0.054297, 0.048328, 0.037156, 0.045352, 0.045352, 0.078022, 0.056825, 0.05306, 0.069024, 0.085092, 0.046336, 0.029376, 0.055536, 0.042364, 0.024393, 0.030003, 0.024393, 0.047319, 0.098513, 0.098513, 0.179055, 0.179055, 0.167087, 0.155435, 0.134866, 0.122885, 0.094817, 0.122885, 0.069024, 0.0704, 0.094817, 0.129801, 0.129801, 0.074921, 0.06312, 0.111485, 0.111485, 0.088832, 0.048328, 0.046336, 0.046336, 0.042364, 0.076542, 0.081712, 0.090864, 0.094817, 0.17593, 0.203355, 0.142424, 0.137348, 0.139895, 0.10481, 0.079919, 0.079919, 0.15008, 0.209395, 0.203355, 0.17593, 0.161087, 0.239899, 0.18812, 0.200174, 0.209395, 0.118441, 0.109221, 0.179055, 0.106997, 0.125101, 0.0704, 0.127496, 0.17593, 0.179055, 0.125101, 0.127496, 0.18812, 0.147574, 0.092881, 0.092881, 0.094817, 0.090864, 0.109221, 0.092881, 0.102787, 0.051831, 0.098513, 0.098513, 0.047319, 0.041405, 0.020165, 0.021816, 0.019401, 0.028107, 0.020876, 0.031287, 0.032017, 0.025762, 0.035586, 0.069024, 0.038858, 0.038858, 0.058088, 0.03976, 0.06312, 0.056825, 0.100716, 0.096677, 0.102787, 0.173081, 0.247041, 0.359901, 0.458154, 0.380708, 0.308712, 0.339168, 0.31487, 0.418646, 0.465241, 0.465241, 0.359901, 0.346032, 0.346032, 0.295083, 0.229226, 0.203355, 0.206376, 0.236433, 0.247041, 0.164327, 0.179055, 0.225814, 0.203355, 0.222385, 0.308712, 0.36309, 0.281712, 0.349426, 0.225814, 0.21291, 0.196879, 0.275179, 0.349426, 0.288399, 0.278302, 0.374039, 0.42561, 0.342579, 0.284882, 0.206376, 0.308712, 0.209395, 0.118441, 0.129801, 0.090864, 0.044297, 0.023534, 0.042364, 0.047319, 0.054297, 0.054297, 0.045352, 0.051831, 0.048328, 0.056825, 0.066181, 0.071867, 0.067594, 0.098513, 0.127496, 0.194234, 0.17593, 0.222385, 0.219301, 0.21291, 0.243554, 0.25031, 0.359901, 0.36309, 0.366687, 0.418646, 0.352862, 0.31487, 0.31487, 0.366687, 0.450668, 0.525368, 0.41194, 0.308712, 0.328603, 0.284882, 0.278302, 0.278302, 0.278302, 0.370445, 0.401658, 0.321458, 0.377384, 0.257454, 0.239899, 0.257454, 0.206376, 0.311707, 0.414856, 0.36309, 0.318242, 0.318242, 0.318242, 0.328603, 0.436924, 0.42561, 0.465241, 0.384043, 0.380708, 0.380708, 0.275179, 0.264545, 0.342579, 0.284882, 0.398279, 0.301917, 0.288399, 0.339168, 0.271506, 0.173081, 0.206376, 0.243554, 0.164327, 0.164327, 0.264545, 0.25031, 0.21291, 0.137348, 0.129801, 0.11371, 0.081712, 0.100716, 0.092881, 0.102787, 0.194234, 0.118441, 0.139895, 0.120615, 0.15284, 0.122885, 0.185198, 0.194234, 0.164327, 0.236433, 0.206376, 0.122885, 0.073402, 0.098513, 0.173081, 0.185198, 0.142424, 0.225814, 0.203355, 0.206376, 0.194234, 0.170161, 0.173081, 0.164327, 0.173081, 0.167087, 0.142424, 0.144935, 0.111485, 0.11371, 0.085092, 0.083462, 0.122885, 0.182256, 0.129801, 0.078022, 0.111485, 0.185198], '')</t>
  </si>
  <si>
    <t>[344]</t>
  </si>
  <si>
    <t>UPI00021867AA status=activ</t>
  </si>
  <si>
    <t>([0.020165, 0.015344, 0.029376, 0.026338, 0.024826, 0.015344, 0.021816, 0.014075, 0.013821, 0.017797, 0.024826, 0.03976, 0.038858, 0.021381, 0.011669, 0.011669, 0.014783, 0.028695, 0.026338, 0.024826, 0.026892, 0.023963, 0.020165, 0.018787, 0.016826, 0.025316, 0.022306, 0.014783, 0.015694, 0.011518, 0.011518, 0.010672, 0.006619, 0.004646, 0.004431, 0.004431, 0.003079, 0.003461, 0.002366, 0.001572, 0.001709, 0.001692, 0.002606, 0.003555, 0.002366, 0.002512, 0.00246, 0.003053, 0.003079, 0.00407, 0.00558, 0.00407, 0.002705, 0.003997, 0.006421, 0.006619, 0.006374, 0.010131, 0.013265, 0.025316, 0.032017, 0.015078, 0.014783, 0.014783, 0.009977, 0.018106, 0.018106, 0.017797, 0.013613, 0.020876, 0.01204, 0.009294, 0.01204, 0.014075, 0.009015, 0.008156, 0.011106, 0.010509, 0.010131, 0.006533, 0.005683, 0.004835, 0.006894, 0.007091, 0.005734, 0.008075, 0.008156, 0.006421, 0.006374, 0.009728, 0.006421, 0.009728, 0.014586, 0.010509, 0.017447, 0.024393, 0.023963, 0.018415, 0.027463, 0.027463, 0.028107, 0.022306, 0.033407, 0.014586, 0.018787, 0.017138, 0.016021, 0.009294, 0.018415, 0.018787, 0.019109, 0.03976, 0.018787, 0.008804, 0.015078, 0.017447, 0.014075, 0.014075, 0.017797, 0.019401, 0.015078, 0.032677, 0.032677, 0.021816, 0.05306, 0.092881, 0.078022, 0.034068, 0.086953, 0.041405, 0.038042, 0.023534, 0.013613, 0.023963, 0.058088, 0.058088, 0.048328, 0.043307, 0.019401, 0.012727, 0.013016, 0.009728, 0.006619, 0.006142, 0.008895, 0.006194, 0.004161, 0.005318, 0.008002, 0.008002, 0.007091, 0.004976, 0.006194, 0.005872, 0.004513, 0.003924, 0.003804, 0.00389, 0.005623, 0.005992, 0.005932, 0.004736, 0.006894, 0.007422, 0.013016, 0.014075, 0.024826, 0.028107, 0.033407, 0.038042, 0.024393, 0.029376, 0.047319, 0.046336, 0.092881, 0.0704, 0.047319, 0.036378, 0.018787, 0.009977, 0.0198, 0.033407, 0.030611, 0.021381, 0.018106, 0.009483, 0.00777, 0.005992, 0.006039, 0.003963, 0.003276, 0.002662, 0.00359, 0.00292, 0.002529, 0.001906, 0.003177, 0.003804, 0.004315, 0.006374, 0.005992, 0.005503, 0.005799, 0.006039, 0.007422, 0.009977, 0.012727, 0.009401, 0.011106, 0.018415, 0.018106, 0.01227, 0.021816, 0.011342, 0.023963, 0.022306, 0.038858, 0.032677, 0.024826, 0.024826, 0.020876, 0.05306, 0.025762, 0.027463, 0.059222, 0.038042, 0.019109, 0.013613, 0.025316, 0.019401, 0.010221, 0.010221, 0.010221, 0.010221, 0.010221, 0.006374, 0.005378, 0.005623, 0.003963, 0.00515, 0.003727, 0.003701, 0.003555, 0.005223, 0.004208, 0.002976, 0.002623, 0.002688, 0.002976, 0.001936, 0.001722, 0.002606, 0.003963, 0.004315, 0.00316, 0.003177, 0.004388, 0.006245, 0.004921, 0.006988, 0.007645, 0.012491, 0.008156, 0.008525, 0.006894, 0.005223, 0.00777, 0.011342, 0.020165, 0.036378, 0.102787, 0.100716, 0.111485, 0.090864, 0.076542, 0.0704, 0.15008, 0.161087, 0.158265, 0.10481, 0.049374, 0.046336, 0.020876, 0.021816, 0.01078, 0.01078, 0.025762, 0.024393, 0.022306, 0.023963, 0.022667, 0.015078, 0.016528, 0.008804, 0.009015, 0.009294, 0.010509, 0.006795, 0.004483, 0.003607, 0.003864, 0.003963, 0.003864, 0.005378, 0.00777, 0.01227, 0.016528, 0.014783, 0.01078, 0.01078, 0.01078, 0.007177, 0.008409, 0.013265, 0.012491, 0.010221, 0.013613, 0.025316, 0.05306, 0.088832, 0.064632, 0.055536, 0.122885, 0.055536, 0.055536, 0.06184, 0.060549, 0.038858, 0.021381, 0.014783, 0.014783, 0.008723, 0.016528, 0.009865, 0.007177, 0.008895, 0.011106, 0.016528, 0.008895, 0.005932, 0.004611, 0.004689, 0.007877, 0.004976, 0.00515, 0.003821, 0.003671, 0.003997, 0.003757, 0.003607, 0.003924, 0.00316, 0.003212, 0.00231, 0.00316, 0.002881, 0.003555, 0.003014, 0.002336, 0.00283, 0.004315, 0.006245, 0.006245, 0.004431, 0.005799, 0.009096, 0.016826, 0.012727, 0.011106, 0.009977, 0.013265, 0.012727, 0.023087, 0.0198, 0.034884, 0.038042, 0.094817, 0.043307, 0.024393, 0.017797, 0.021816, 0.020522, 0.011342, 0.011342, 0.013821, 0.018106, 0.015694, 0.013265, 0.016528, 0.009728, 0.016021, 0.0198, 0.040537, 0.020165, 0.023963, 0.023963, 0.014315, 0.008804, 0.015344, 0.018106, 0.026892, 0.015078, 0.014783, 0.016257, 0.018415, 0.014783, 0.008804, 0.006039, 0.006567, 0.004431, 0.004247, 0.004414, 0.003821, 0.002688, 0.003757, 0.005223, 0.003701, 0.004689, 0.005318, 0.005011, 0.007495, 0.00962, 0.015694, 0.012491, 0.020876, 0.025316, 0.047319, 0.111485, 0.216401, 0.15008, 0.268042, 0.352862, 0.301917, 0.232838, 0.298791, 0.295083, 0.239899, 0.366687, 0.374039, 0.377384, 0.359901, 0.308712, 0.25406, 0.229226, 0.26085, 0.236433, 0.271506, 0.216401, 0.142424, 0.092881], '')</t>
  </si>
  <si>
    <t>UPI00021867AB status=activ</t>
  </si>
  <si>
    <t>([0.173081, 0.127496, 0.074921, 0.041405, 0.066181, 0.043307, 0.028107, 0.048328, 0.06184, 0.076542, 0.047319, 0.073402, 0.073402, 0.078022, 0.134866, 0.116183, 0.116183, 0.200174, 0.30533, 0.295083, 0.291804, 0.203355, 0.26085, 0.349426, 0.380708, 0.370445, 0.454136, 0.553315, 0.4292, 0.447574, 0.356642, 0.384043, 0.384043, 0.370445, 0.281712, 0.281712, 0.222385, 0.236433, 0.209395, 0.139895, 0.076542, 0.041405, 0.073402, 0.088832, 0.044297, 0.036378, 0.025316, 0.024826, 0.030611, 0.056825, 0.035586, 0.069024, 0.122885, 0.116183, 0.066181, 0.116183, 0.078022, 0.096677, 0.098513, 0.064632, 0.106997, 0.161087, 0.161087, 0.167087, 0.167087, 0.264545, 0.26085, 0.321458, 0.328603, 0.25031, 0.209395, 0.281712, 0.167087, 0.164327, 0.142424, 0.15008, 0.102787, 0.125101, 0.158265, 0.127496, 0.200174, 0.173081, 0.191378, 0.278302, 0.185198, 0.155435, 0.100716, 0.122885, 0.071867, 0.076542, 0.076542, 0.06184, 0.032677, 0.071867, 0.06312, 0.076542, 0.122885, 0.170161, 0.209395, 0.18812, 0.229226, 0.144935, 0.088832, 0.088832, 0.094817, 0.147574, 0.096677, 0.164327, 0.209395, 0.311707, 0.298791, 0.342579, 0.31487, 0.390993, 0.390993, 0.291804, 0.203355, 0.137348, 0.074921, 0.066181, 0.071867, 0.066181, 0.132295, 0.257454, 0.275179, 0.236433, 0.161087, 0.268042, 0.268042, 0.288399, 0.173081, 0.170161, 0.170161, 0.247041, 0.15284, 0.144935, 0.247041, 0.346032, 0.401658, 0.398279, 0.418646, 0.30533, 0.298791, 0.257454, 0.236433, 0.225814, 0.25406, 0.352862, 0.236433, 0.144935, 0.086953, 0.15008, 0.102787, 0.054297, 0.048328, 0.059222, 0.064632, 0.069024, 0.054297, 0.069024, 0.079919, 0.078022, 0.078022, 0.088832, 0.111485, 0.127496, 0.111485, 0.076542, 0.067594, 0.098513, 0.173081, 0.170161, 0.173081, 0.243554, 0.288399, 0.236433, 0.332115, 0.209395, 0.11371, 0.116183, 0.11371, 0.167087, 0.161087, 0.200174, 0.194234, 0.18812, 0.10481, 0.11371, 0.102787, 0.11371, 0.092881, 0.060549, 0.106997, 0.069024, 0.043307, 0.06184, 0.096677, 0.092881, 0.179055, 0.284882, 0.196879, 0.219301, 0.158265, 0.161087, 0.144935, 0.144935, 0.144935, 0.219301, 0.229226, 0.298791, 0.281712, 0.225814, 0.18812, 0.179055, 0.26085, 0.339168, 0.370445, 0.366687, 0.301917, 0.281712, 0.291804, 0.295083, 0.18812, 0.275179, 0.281712, 0.31487, 0.30533, 0.291804, 0.291804, 0.232838, 0.142424, 0.15284, 0.284882, 0.374039, 0.384043, 0.295083, 0.25031, 0.222385, 0.17593, 0.232838, 0.25406, 0.196879, 0.298791, 0.377384, 0.366687, 0.352862, 0.311707, 0.332115, 0.335645, 0.247041, 0.318242, 0.444081, 0.342579, 0.288399, 0.271506, 0.185198, 0.271506, 0.31487, 0.30533, 0.384043, 0.301917, 0.288399, 0.288399, 0.298791, 0.194234, 0.200174, 0.116183, 0.173081, 0.158265, 0.10481, 0.161087, 0.106997, 0.10481, 0.106997, 0.142424, 0.164327, 0.239899, 0.247041, 0.247041, 0.147574, 0.139895, 0.139895, 0.122885, 0.15284, 0.17593, 0.288399, 0.185198, 0.232838, 0.216401, 0.155435, 0.222385, 0.203355, 0.191378, 0.10481, 0.173081, 0.147574, 0.076542, 0.083462, 0.083462, 0.085092, 0.129801, 0.125101, 0.196879, 0.219301, 0.196879, 0.092881, 0.094817, 0.142424, 0.129801, 0.081712, 0.06312, 0.040537, 0.051831, 0.083462, 0.161087, 0.17593, 0.203355, 0.311707, 0.219301, 0.155435, 0.15284, 0.18812, 0.111485, 0.106997, 0.11371, 0.144935, 0.247041, 0.25406, 0.182256, 0.25031, 0.298791, 0.418646, 0.468512, 0.433034, 0.4292, 0.374039, 0.284882, 0.232838, 0.194234, 0.209395, 0.194234, 0.194234, 0.196879, 0.25406, 0.268042, 0.26085, 0.247041, 0.275179, 0.164327, 0.182256, 0.111485, 0.167087, 0.164327, 0.200174, 0.243554, 0.170161, 0.209395, 0.236433, 0.268042, 0.321458, 0.40511, 0.483068, 0.374039, 0.366687, 0.408655, 0.311707, 0.30533, 0.311707, 0.191378, 0.278302, 0.370445, 0.401658, 0.40511, 0.401658, 0.377384, 0.370445, 0.40511, 0.298791, 0.264545, 0.278302, 0.26085, 0.206376, 0.185198, 0.30533, 0.308712, 0.324872, 0.40511, 0.436924, 0.436924, 0.56648, 0.476583, 0.380708, 0.418646, 0.318242, 0.243554, 0.222385, 0.209395, 0.25031, 0.352862, 0.433034, 0.42561, 0.444081, 0.468512, 0.486429, 0.476583, 0.505461, 0.444081, 0.480142, 0.342579, 0.324872, 0.284882, 0.370445, 0.472492, 0.51388, 0.613573, 0.724957, 0.622677, 0.622677, 0.653063, 0.661982, 0.694846, 0.712013, 0.557691, 0.472492, 0.483068, 0.401658, 0.374039, 0.436924, 0.418646, 0.4292, 0.447574, 0.494003, 0.40511, 0.398279, 0.324872, 0.342579, 0.31487, 0.390993, 0.31487, 0.275179, 0.288399, 0.295083, 0.281712, 0.384043, 0.401658, 0.301917, 0.284882, 0.288399, 0.179055, 0.179055, 0.284882, 0.196879, 0.118441, 0.147574, 0.088832, 0.118441, 0.100716, 0.120615, 0.086953, 0.158265, 0.118441, 0.066181, 0.058088, 0.026338, 0.028107, 0.045352, 0.045352, 0.092881, 0.098513, 0.106997, 0.06184, 0.067594, 0.120615, 0.173081, 0.236433, 0.311707, 0.239899, 0.155435, 0.109221, 0.098513, 0.078022, 0.116183, 0.18812, 0.106997, 0.194234, 0.194234, 0.191378, 0.288399, 0.191378, 0.129801, 0.142424, 0.191378, 0.147574, 0.139895, 0.092881, 0.074921, 0.071867, 0.129801, 0.142424, 0.203355, 0.275179, 0.18812, 0.206376, 0.219301, 0.295083, 0.30533, 0.275179, 0.288399, 0.284882, 0.387226, 0.346032, 0.398279, 0.374039, 0.311707, 0.216401, 0.288399, 0.30533, 0.216401, 0.179055, 0.275179, 0.268042, 0.298791, 0.42561, 0.401658, 0.401658, 0.433034, 0.418646, 0.356642, 0.335645, 0.243554, 0.209395, 0.335645, 0.232838, 0.295083, 0.352862, 0.352862, 0.25031, 0.142424, 0.15284, 0.179055, 0.167087, 0.137348, 0.111485, 0.073402, 0.06184, 0.036378, 0.024393, 0.016528, 0.023534, 0.014586, 0.022306], '')</t>
  </si>
  <si>
    <t>[27, 389, 405, 413, 414, 415, 416, 417, 418, 419, 420, 421, 422]</t>
  </si>
  <si>
    <t>UPI00021867AC status=activ</t>
  </si>
  <si>
    <t>([0.483068, 0.36309, 0.26085, 0.31487, 0.222385, 0.170161, 0.200174, 0.229226, 0.26085, 0.284882, 0.318242, 0.257454, 0.225814, 0.232838, 0.222385, 0.209395, 0.216401, 0.15008, 0.083462, 0.137348, 0.132295, 0.078022, 0.127496, 0.109221, 0.064632, 0.06312, 0.102787, 0.109221, 0.132295, 0.109221, 0.06184, 0.046336, 0.083462, 0.122885, 0.120615, 0.191378, 0.118441, 0.125101, 0.18812, 0.194234, 0.194234, 0.158265, 0.17593, 0.173081, 0.275179, 0.275179, 0.257454, 0.25031, 0.25406, 0.191378, 0.219301, 0.318242, 0.236433, 0.239899, 0.144935, 0.096677, 0.047319, 0.085092, 0.078022, 0.083462, 0.088832, 0.085092, 0.11371, 0.094817, 0.049374, 0.049374, 0.06184, 0.067594, 0.034884, 0.025762, 0.032677, 0.033407, 0.032017, 0.069024, 0.067594, 0.102787, 0.127496, 0.216401, 0.216401, 0.229226, 0.219301, 0.219301, 0.219301, 0.21291, 0.278302, 0.342579, 0.349426, 0.390993, 0.5017, 0.562014, 0.608892, 0.483068, 0.480142, 0.505461, 0.5017, 0.394753, 0.295083, 0.328603, 0.318242, 0.200174, 0.15008, 0.161087, 0.142424, 0.071867, 0.032017, 0.048328, 0.033407, 0.018415, 0.020876, 0.016021, 0.01204, 0.008276, 0.011518, 0.011342, 0.010372, 0.007177, 0.007091, 0.007177, 0.007177, 0.004921, 0.007177, 0.008624, 0.006194, 0.006142, 0.008895, 0.016021, 0.009015, 0.015694, 0.0198, 0.016826, 0.022306, 0.03976, 0.078022, 0.085092, 0.044297, 0.034068, 0.064632, 0.085092, 0.15008, 0.17593, 0.291804, 0.185198, 0.173081, 0.25406, 0.25031, 0.15008, 0.15008, 0.129801, 0.058088, 0.041405, 0.022306, 0.011518, 0.011518, 0.012491, 0.009977, 0.00962, 0.007091, 0.004835, 0.004135, 0.003053, 0.003014, 0.002336, 0.003177, 0.002211, 0.001675, 0.001649, 0.002366, 0.001936, 0.002211, 0.003053, 0.004135, 0.004646, 0.006533, 0.006533, 0.006245, 0.007877, 0.007645, 0.008156, 0.013613, 0.013016, 0.014075, 0.00777, 0.010509, 0.007555, 0.012491, 0.010131, 0.01078, 0.01078, 0.015344, 0.025762, 0.013613, 0.010221, 0.014315, 0.011342, 0.007315, 0.004921, 0.003276, 0.004513, 0.006482, 0.006701, 0.007177, 0.010926, 0.023087, 0.014075, 0.012491, 0.012727, 0.011106, 0.017447, 0.010131, 0.005799, 0.005872, 0.005734, 0.005992, 0.005734, 0.004976, 0.007091, 0.007031, 0.011106, 0.009294, 0.009187, 0.006567, 0.006078, 0.006078, 0.004899, 0.004611, 0.004646, 0.003864, 0.005932, 0.004315, 0.005223, 0.005683, 0.00543, 0.005223, 0.004208, 0.004483, 0.006142, 0.006245, 0.006374, 0.006194, 0.007259, 0.004835, 0.004775, 0.007645, 0.007315, 0.005872, 0.005799, 0.005683, 0.004577, 0.003512, 0.003431, 0.00292, 0.004483, 0.003431, 0.004247, 0.006039, 0.003924, 0.002662, 0.001786, 0.002366, 0.001709, 0.001112, 0.001159, 0.001383, 0.001267, 0.000945, 0.000958, 0.000958, 0.00152, 0.002482, 0.00225, 0.003212, 0.004358, 0.0028, 0.002606, 0.003246, 0.003461, 0.004775, 0.005223, 0.006374, 0.004899, 0.005623, 0.006245, 0.009294, 0.011106, 0.007422, 0.006078, 0.009294, 0.015694, 0.016021, 0.007877, 0.010672, 0.012491, 0.007555, 0.011342, 0.016257, 0.013016, 0.007645, 0.005223, 0.006795, 0.005223, 0.005623, 0.004513, 0.00515, 0.005503, 0.00389, 0.004161, 0.00407, 0.00407, 0.003997, 0.00316, 0.004611, 0.00543, 0.005223, 0.00777, 0.005623, 0.00558, 0.004483, 0.006567, 0.008409, 0.008804, 0.011518, 0.011106, 0.021381, 0.028107, 0.017138, 0.032017, 0.054297, 0.122885, 0.134866, 0.083462, 0.076542, 0.090864, 0.042364, 0.0198, 0.014315, 0.014586, 0.018787, 0.041405, 0.018106, 0.019109, 0.019109, 0.020165, 0.041405, 0.028107, 0.017138, 0.014586, 0.014315, 0.008895, 0.005872, 0.003804, 0.004247, 0.005734, 0.00543, 0.007645, 0.01227, 0.016826, 0.037156, 0.040537, 0.045352, 0.046336, 0.06312, 0.034068, 0.058088, 0.042364, 0.044297, 0.038042, 0.069024, 0.05306, 0.055536, 0.060549, 0.120615, 0.096677, 0.10481, 0.116183, 0.134866, 0.096677, 0.06184, 0.025316, 0.023534, 0.011106, 0.021381, 0.01227, 0.0198, 0.009865, 0.012727, 0.009187, 0.017797, 0.013265, 0.009977, 0.01204, 0.016528, 0.01227, 0.01078, 0.010131, 0.009187, 0.008156, 0.006701, 0.006988, 0.010131, 0.007091, 0.007315, 0.005799, 0.008002, 0.005734, 0.008624, 0.008075, 0.009294, 0.006078, 0.006421, 0.009483, 0.01227, 0.009483, 0.011903, 0.013613, 0.013613, 0.013437, 0.008804, 0.016021, 0.019401, 0.011518, 0.011518, 0.0198, 0.015344, 0.016257, 0.034068, 0.034068, 0.019109, 0.017797, 0.032677, 0.025316, 0.013437, 0.01078, 0.013821, 0.011342, 0.012727, 0.010509, 0.007315, 0.009015, 0.006194, 0.004921, 0.005318, 0.008002, 0.005623, 0.005623, 0.00407, 0.00389, 0.003804, 0.003997, 0.004208, 0.003053, 0.003924, 0.00558, 0.006482, 0.00558, 0.006567, 0.008156, 0.009294, 0.016257, 0.011903, 0.018787, 0.015694, 0.015694, 0.01078, 0.015078, 0.023087, 0.037156, 0.024826, 0.018106, 0.025316, 0.038858, 0.083462, 0.054297], '')</t>
  </si>
  <si>
    <t>[88, 89, 90, 93, 94]</t>
  </si>
  <si>
    <t>UPI00021867AD status=activ</t>
  </si>
  <si>
    <t>([0.308712, 0.352862, 0.264545, 0.301917, 0.335645, 0.281712, 0.311707, 0.339168, 0.36309, 0.394753, 0.349426, 0.380708, 0.374039, 0.298791, 0.21291, 0.301917, 0.30533, 0.40511, 0.40511, 0.390993, 0.401658, 0.4292, 0.444081, 0.525368, 0.534167, 0.534167, 0.642678, 0.642678, 0.545602, 0.562014, 0.517562, 0.51388, 0.472492, 0.480142, 0.56648, 0.680603, 0.666105, 0.505461, 0.494003, 0.529623, 0.529623, 0.618285, 0.618285, 0.553315, 0.553315, 0.505461, 0.461924, 0.444081, 0.440853, 0.525368, 0.509769, 0.557691, 0.642678, 0.59917, 0.505461, 0.465241, 0.370445, 0.281712, 0.321458, 0.328603, 0.295083, 0.209395, 0.219301, 0.219301, 0.173081, 0.173081, 0.21291, 0.264545, 0.185198, 0.161087, 0.10481, 0.111485, 0.109221, 0.086953, 0.076542, 0.137348, 0.137348, 0.122885, 0.120615, 0.185198, 0.18812, 0.191378, 0.185198, 0.182256, 0.209395, 0.206376, 0.173081, 0.132295, 0.134866, 0.203355, 0.243554, 0.200174, 0.191378, 0.209395, 0.219301, 0.222385, 0.137348, 0.173081, 0.291804, 0.387226, 0.291804, 0.278302, 0.239899, 0.25031, 0.21291, 0.182256, 0.268042, 0.31487, 0.264545, 0.257454, 0.257454, 0.185198, 0.229226, 0.158265, 0.0704, 0.085092, 0.0704, 0.109221, 0.100716, 0.051831, 0.054297, 0.100716, 0.083462, 0.081712, 0.079919, 0.078022, 0.096677, 0.048328, 0.045352, 0.085092, 0.083462, 0.048328, 0.048328, 0.042364, 0.054297, 0.086953, 0.086953, 0.173081, 0.139895, 0.164327, 0.243554, 0.132295, 0.098513, 0.116183, 0.098513, 0.100716, 0.067594, 0.059222, 0.122885, 0.134866, 0.125101, 0.098513, 0.090864, 0.137348, 0.132295, 0.10481, 0.098513, 0.102787, 0.098513, 0.071867, 0.032017, 0.034884, 0.074921, 0.090864, 0.090864, 0.137348, 0.200174, 0.200174, 0.191378, 0.094817, 0.049374, 0.049374, 0.03976, 0.090864, 0.086953, 0.142424, 0.225814, 0.206376, 0.200174, 0.206376, 0.284882, 0.40511, 0.398279, 0.398279, 0.401658, 0.31487, 0.281712, 0.191378, 0.203355, 0.17593, 0.179055, 0.182256, 0.182256, 0.243554, 0.21291, 0.216401, 0.144935, 0.139895, 0.229226, 0.229226, 0.194234, 0.164327, 0.090864, 0.109221, 0.106997, 0.06312, 0.10481, 0.098513, 0.164327, 0.25031, 0.281712, 0.301917, 0.390993, 0.398279, 0.335645, 0.301917, 0.298791, 0.31487, 0.229226, 0.200174, 0.170161, 0.216401, 0.25406, 0.339168, 0.275179, 0.196879, 0.216401, 0.144935, 0.15284, 0.158265, 0.158265, 0.164327, 0.17593, 0.142424, 0.086953, 0.127496, 0.127496, 0.127496, 0.179055, 0.173081, 0.109221, 0.137348, 0.129801, 0.134866, 0.132295, 0.161087, 0.247041, 0.281712, 0.284882, 0.324872, 0.239899, 0.196879, 0.191378, 0.206376, 0.236433, 0.31487, 0.321458, 0.387226, 0.308712, 0.275179, 0.36309, 0.342579, 0.25406, 0.25406, 0.278302, 0.298791, 0.203355, 0.127496, 0.155435, 0.167087, 0.167087, 0.278302, 0.308712, 0.222385, 0.257454, 0.278302, 0.278302, 0.271506, 0.243554, 0.328603, 0.328603, 0.298791, 0.408655, 0.497853, 0.40511, 0.278302, 0.278302, 0.377384, 0.36309, 0.324872, 0.390993, 0.380708, 0.281712, 0.295083, 0.418646, 0.458154, 0.444081, 0.352862, 0.291804, 0.194234, 0.222385, 0.222385, 0.222385, 0.147574, 0.15008, 0.196879, 0.271506, 0.219301, 0.182256, 0.264545, 0.275179, 0.243554, 0.203355, 0.275179, 0.200174], '')</t>
  </si>
  <si>
    <t>[23, 24, 25, 26, 27, 28, 29, 30, 31, 34, 35, 36, 37, 39, 40, 41, 42, 43, 44, 45, 49, 50, 51, 52, 53, 54]</t>
  </si>
  <si>
    <t>UPI00021867AE status=activ</t>
  </si>
  <si>
    <t>([0.096677, 0.15284, 0.096677, 0.127496, 0.155435, 0.18812, 0.132295, 0.185198, 0.209395, 0.232838, 0.185198, 0.158265, 0.239899, 0.232838, 0.232838, 0.356642, 0.264545, 0.295083, 0.291804, 0.339168, 0.440853, 0.461924, 0.356642, 0.41194, 0.408655, 0.414856, 0.444081, 0.4292, 0.433034, 0.450668, 0.450668, 0.440853, 0.505461, 0.5017, 0.505461, 0.414856, 0.298791, 0.398279, 0.301917, 0.26085, 0.26085, 0.222385, 0.236433, 0.335645, 0.374039, 0.394753, 0.298791, 0.167087, 0.26085, 0.203355, 0.10481, 0.11371, 0.182256, 0.179055, 0.196879, 0.21291, 0.284882, 0.288399, 0.288399, 0.370445, 0.401658, 0.444081, 0.414856, 0.377384, 0.339168, 0.328603, 0.219301, 0.229226, 0.335645, 0.335645, 0.366687, 0.494003, 0.497853, 0.51388, 0.408655, 0.41194, 0.366687, 0.374039, 0.465241, 0.483068, 0.461924, 0.494003, 0.370445, 0.332115, 0.291804, 0.321458, 0.232838, 0.222385, 0.31487, 0.247041, 0.158265, 0.15284, 0.15284, 0.167087, 0.085092, 0.155435, 0.079919, 0.055536, 0.029376, 0.030611, 0.017447, 0.011106, 0.009977, 0.010372, 0.01204, 0.016826, 0.010372, 0.015694, 0.028695, 0.030611, 0.05306, 0.055536, 0.028107, 0.022306, 0.016021, 0.030611, 0.019109, 0.018415, 0.025316, 0.025316, 0.0198, 0.0198, 0.034068, 0.019109, 0.032677, 0.054297, 0.031287, 0.033407, 0.036378, 0.018106, 0.010509, 0.010221, 0.017138, 0.026338, 0.030003, 0.035586, 0.036378, 0.056825, 0.083462, 0.083462, 0.15008, 0.155435, 0.139895, 0.137348, 0.191378, 0.161087, 0.10481, 0.164327, 0.26085, 0.25406, 0.332115, 0.433034, 0.352862, 0.247041, 0.275179, 0.209395, 0.15284, 0.155435, 0.173081, 0.206376, 0.236433, 0.239899, 0.264545, 0.349426, 0.264545, 0.203355, 0.25406, 0.232838, 0.271506, 0.170161, 0.17593, 0.209395, 0.129801, 0.129801, 0.232838, 0.236433, 0.321458, 0.298791, 0.194234, 0.17593, 0.10481, 0.100716, 0.074921, 0.076542, 0.083462, 0.116183, 0.111485, 0.122885, 0.164327, 0.147574, 0.15008, 0.137348, 0.074921, 0.071867, 0.11371, 0.076542, 0.074921, 0.074921, 0.074921, 0.066181, 0.041405, 0.059222, 0.06312, 0.06184, 0.060549, 0.031287, 0.041405, 0.076542, 0.0704, 0.085092, 0.043307, 0.096677, 0.060549, 0.125101, 0.196879, 0.129801, 0.132295, 0.129801, 0.118441, 0.18812, 0.31487, 0.42561, 0.366687, 0.370445, 0.41194, 0.42561, 0.56648, 0.454136, 0.472492, 0.387226, 0.408655, 0.517562, 0.387226, 0.401658, 0.268042, 0.229226, 0.30533, 0.349426, 0.36309, 0.295083, 0.222385, 0.206376, 0.17593, 0.264545, 0.222385, 0.222385, 0.182256, 0.086953, 0.098513, 0.042364, 0.051831, 0.049374, 0.046336, 0.083462, 0.118441, 0.219301, 0.170161, 0.088832, 0.085092, 0.081712, 0.073402, 0.092881, 0.094817, 0.092881, 0.058088, 0.0704, 0.078022, 0.098513, 0.185198, 0.25406, 0.384043, 0.454136, 0.454136, 0.418646, 0.30533, 0.311707, 0.301917, 0.394753, 0.408655, 0.40511, 0.401658, 0.422041, 0.454136, 0.41194, 0.324872, 0.31487, 0.222385, 0.206376, 0.111485, 0.078022, 0.046336, 0.026338, 0.017797, 0.014075, 0.020165, 0.025762, 0.017138, 0.011106, 0.008075, 0.008276, 0.008723, 0.008624, 0.007877, 0.008075, 0.009187, 0.013265, 0.022306, 0.022667, 0.013821, 0.028107, 0.028695, 0.040537, 0.037156, 0.023534, 0.023534, 0.01227, 0.017138, 0.017138, 0.023087, 0.025762, 0.046336, 0.024393, 0.024826, 0.058088, 0.06312, 0.048328, 0.027463, 0.032017, 0.043307, 0.041405, 0.024393, 0.030611, 0.036378, 0.064632, 0.073402, 0.073402, 0.125101, 0.127496, 0.15284, 0.125101, 0.17593, 0.109221, 0.173081, 0.167087, 0.144935, 0.129801, 0.111485, 0.109221, 0.056825, 0.071867, 0.129801, 0.118441, 0.120615, 0.102787, 0.055536, 0.100716, 0.129801, 0.066181, 0.066181, 0.066181, 0.081712, 0.086953, 0.086953, 0.050641, 0.033407, 0.033407, 0.035586, 0.055536, 0.10481, 0.15284, 0.158265, 0.094817, 0.158265, 0.155435, 0.18812, 0.281712, 0.179055, 0.11371, 0.129801, 0.142424, 0.179055, 0.21291, 0.209395, 0.311707, 0.328603, 0.394753, 0.387226, 0.374039, 0.30533, 0.229226, 0.247041, 0.239899, 0.268042, 0.179055, 0.17593, 0.144935, 0.122885, 0.127496, 0.118441, 0.203355, 0.18812, 0.179055, 0.111485, 0.111485, 0.109221, 0.161087, 0.100716, 0.100716, 0.111485, 0.102787, 0.092881, 0.086953, 0.090864, 0.11371, 0.129801, 0.078022, 0.100716, 0.120615, 0.139895, 0.225814, 0.142424, 0.15008, 0.127496, 0.173081, 0.167087, 0.164327, 0.10481, 0.147574, 0.158265, 0.147574, 0.142424, 0.219301, 0.209395, 0.15008, 0.182256, 0.25406, 0.247041, 0.271506, 0.170161, 0.236433, 0.132295, 0.21291, 0.203355, 0.225814, 0.25031, 0.216401, 0.219301, 0.236433, 0.203355, 0.139895, 0.137348, 0.232838, 0.236433, 0.247041, 0.284882, 0.25031, 0.243554, 0.342579, 0.225814, 0.25031, 0.17593, 0.275179, 0.26085, 0.236433, 0.167087, 0.179055, 0.222385, 0.144935, 0.134866, 0.196879, 0.194234, 0.196879, 0.18812, 0.18812, 0.129801, 0.147574, 0.109221, 0.116183, 0.109221, 0.173081, 0.173081, 0.179055, 0.216401, 0.144935, 0.17593, 0.257454, 0.257454, 0.209395, 0.216401, 0.288399, 0.271506, 0.239899, 0.236433, 0.225814, 0.161087, 0.222385, 0.239899, 0.328603, 0.232838, 0.247041, 0.232838, 0.328603, 0.390993, 0.275179, 0.352862, 0.278302, 0.203355, 0.173081, 0.144935, 0.18812, 0.200174, 0.200174, 0.209395, 0.142424, 0.17593, 0.206376, 0.196879, 0.200174, 0.194234, 0.284882, 0.191378, 0.203355, 0.191378, 0.167087, 0.25031, 0.271506, 0.335645, 0.408655, 0.356642, 0.335645, 0.281712, 0.288399, 0.295083, 0.295083, 0.288399, 0.222385, 0.15284, 0.100716, 0.096677, 0.118441, 0.137348, 0.203355, 0.209395, 0.222385, 0.257454, 0.219301, 0.239899, 0.209395, 0.132295, 0.196879, 0.25031, 0.25031, 0.229226, 0.200174, 0.284882, 0.374039, 0.308712, 0.422041, 0.433034, 0.422041, 0.291804, 0.179055, 0.18812, 0.173081, 0.17593, 0.170161, 0.216401, 0.116183, 0.092881, 0.125101, 0.106997, 0.125101, 0.134866, 0.100716, 0.125101, 0.139895, 0.094817, 0.158265, 0.094817, 0.147574, 0.127496, 0.200174, 0.301917, 0.222385, 0.167087, 0.092881, 0.090864, 0.081712, 0.142424, 0.122885, 0.161087, 0.158265, 0.134866, 0.191378, 0.257454, 0.257454, 0.26085, 0.239899, 0.209395, 0.264545, 0.170161, 0.170161, 0.164327, 0.147574, 0.216401, 0.288399, 0.295083, 0.18812, 0.155435, 0.147574, 0.15284, 0.11371, 0.164327, 0.122885, 0.127496, 0.116183, 0.125101, 0.111485, 0.102787, 0.079919, 0.102787, 0.100716, 0.0704, 0.0704, 0.0704, 0.078022, 0.073402, 0.127496, 0.15284, 0.120615, 0.118441, 0.096677, 0.092881, 0.073402, 0.134866, 0.127496, 0.069024, 0.066181, 0.071867, 0.102787, 0.185198, 0.147574, 0.142424, 0.225814, 0.194234, 0.161087, 0.15008, 0.083462, 0.078022, 0.066181, 0.106997, 0.067594, 0.147574, 0.185198, 0.155435, 0.094817, 0.102787, 0.106997, 0.078022, 0.071867, 0.10481, 0.067594, 0.069024, 0.132295, 0.0704, 0.046336, 0.032677, 0.017447, 0.036378, 0.037156, 0.071867, 0.038858, 0.048328, 0.026892, 0.016021, 0.021381, 0.038858, 0.035586, 0.041405, 0.026338, 0.030611, 0.026892, 0.032677, 0.040537, 0.03976, 0.033407, 0.050641, 0.100716, 0.129801, 0.06184, 0.06184, 0.030611, 0.028695, 0.038042, 0.045352, 0.090864, 0.06184, 0.051831, 0.050641, 0.092881, 0.078022, 0.069024, 0.074921, 0.045352, 0.020876, 0.019401, 0.024826, 0.017138, 0.010672, 0.011106, 0.018787, 0.015344, 0.013821, 0.013821, 0.016528, 0.010926, 0.007259, 0.009294, 0.00777, 0.005683, 0.005992, 0.006421, 0.006245, 0.004414, 0.004135, 0.004414, 0.004611, 0.006194, 0.006078, 0.005683, 0.004513, 0.004689, 0.004135, 0.005992, 0.008804, 0.005992, 0.008002, 0.007877, 0.007877, 0.006039, 0.009015, 0.008409, 0.009015, 0.009483, 0.016528, 0.034068, 0.0704, 0.032017, 0.028695, 0.058088, 0.132295, 0.239899, 0.225814, 0.196879, 0.21291, 0.229226, 0.275179, 0.324872, 0.324872, 0.295083, 0.433034, 0.278302, 0.203355, 0.203355, 0.090864, 0.034068, 0.030003, 0.033407, 0.032677, 0.032017, 0.030611, 0.013437, 0.007422, 0.00777, 0.007877, 0.005249, 0.004921, 0.003701, 0.00359, 0.003555, 0.00292, 0.002014, 0.002138, 0.001855, 0.001541, 0.002396, 0.003212, 0.003341, 0.003177, 0.003405, 0.003671, 0.003079, 0.004414, 0.006894, 0.004646, 0.004358, 0.006194, 0.005872, 0.009401, 0.006194, 0.005683, 0.004736, 0.007315, 0.011669, 0.010509, 0.011903, 0.01227, 0.016021, 0.015344, 0.009015, 0.008276, 0.005799, 0.006795, 0.00543, 0.003757, 0.005223, 0.008525, 0.008156, 0.008409, 0.005734, 0.009401, 0.009483, 0.010672, 0.010131, 0.009728, 0.016826, 0.025316, 0.020522, 0.010672, 0.011518, 0.011518, 0.010509, 0.013437, 0.010509, 0.015078, 0.015344, 0.010131, 0.007259, 0.005992, 0.005318, 0.005799, 0.005378, 0.005932, 0.006795, 0.004689, 0.00515, 0.003461, 0.003804, 0.004577, 0.004646, 0.003804, 0.00515, 0.005223, 0.004135, 0.005011, 0.003478, 0.004921, 0.005623, 0.004976, 0.006533, 0.005011, 0.006988, 0.004577, 0.004135, 0.004976, 0.004835, 0.003246, 0.003727, 0.003366, 0.002194, 0.002155, 0.002138, 0.002211, 0.00225, 0.002555, 0.001855, 0.001872, 0.001906, 0.002327, 0.002881, 0.002035, 0.003014, 0.00283, 0.002761, 0.003053, 0.002705, 0.003963, 0.005683, 0.005086, 0.005872, 0.005683, 0.008409, 0.008156, 0.006701, 0.009015, 0.009728, 0.01227, 0.020522, 0.013613, 0.009483, 0.009187, 0.012727], '')</t>
  </si>
  <si>
    <t>[32, 33, 34, 73, 226, 231]</t>
  </si>
  <si>
    <t>UPI00021867AF status=activ</t>
  </si>
  <si>
    <t>([0.047319, 0.083462, 0.116183, 0.060549, 0.045352, 0.064632, 0.088832, 0.120615, 0.15008, 0.132295, 0.088832, 0.144935, 0.132295, 0.179055, 0.275179, 0.243554, 0.247041, 0.264545, 0.147574, 0.116183, 0.139895, 0.118441, 0.088832, 0.071867, 0.096677, 0.086953, 0.081712, 0.078022, 0.078022, 0.060549, 0.067594, 0.067594, 0.032017, 0.032017, 0.0198, 0.010509, 0.01227, 0.020522, 0.020876, 0.032677, 0.033407, 0.032677, 0.071867, 0.086953, 0.0704, 0.0704, 0.127496, 0.086953, 0.048328, 0.049374, 0.06184, 0.047319, 0.085092, 0.092881, 0.092881, 0.085092, 0.18812, 0.18812, 0.10481, 0.054297, 0.073402, 0.058088, 0.056825, 0.047319, 0.055536, 0.092881, 0.122885, 0.06184, 0.076542, 0.137348, 0.073402, 0.071867, 0.06312, 0.074921, 0.129801, 0.129801, 0.243554, 0.216401, 0.139895, 0.127496, 0.129801, 0.120615, 0.173081, 0.216401, 0.185198, 0.164327, 0.15008, 0.092881, 0.161087, 0.18812, 0.185198, 0.281712, 0.281712, 0.324872, 0.318242, 0.185198, 0.118441, 0.050641, 0.05306, 0.090864, 0.191378, 0.288399, 0.196879, 0.127496, 0.120615, 0.164327, 0.088832, 0.098513, 0.100716, 0.058088, 0.058088, 0.055536, 0.051831, 0.028107, 0.021381, 0.019401, 0.021816, 0.027463, 0.066181, 0.064632, 0.064632, 0.031287, 0.036378, 0.071867, 0.0704, 0.0704, 0.0704, 0.079919, 0.078022, 0.076542, 0.15284, 0.10481, 0.10481, 0.05306, 0.106997, 0.098513, 0.098513, 0.179055, 0.232838, 0.120615, 0.078022, 0.046336, 0.092881, 0.079919, 0.06184, 0.06312, 0.078022, 0.038042, 0.034884, 0.032677, 0.032017, 0.017797, 0.028695, 0.016021, 0.024826, 0.012727, 0.013016, 0.013016, 0.007877, 0.006701, 0.010221, 0.009401, 0.013265, 0.008624, 0.007422, 0.008624, 0.01204, 0.010509, 0.018106, 0.020522, 0.014075, 0.024826, 0.041405, 0.030003, 0.064632, 0.06312, 0.120615, 0.206376, 0.203355, 0.31487, 0.268042, 0.18812, 0.17593, 0.15284, 0.232838, 0.268042, 0.257454, 0.268042, 0.288399, 0.264545, 0.311707, 0.298791, 0.200174, 0.102787, 0.134866, 0.127496, 0.161087, 0.179055, 0.106997, 0.06312, 0.066181, 0.116183, 0.137348, 0.26085, 0.311707, 0.21291, 0.15008, 0.15284, 0.167087, 0.100716, 0.111485, 0.137348, 0.167087, 0.247041, 0.328603, 0.311707, 0.328603, 0.288399, 0.167087, 0.179055, 0.268042, 0.222385, 0.122885, 0.092881, 0.038858, 0.034884, 0.031287, 0.027463, 0.022306, 0.0198, 0.036378, 0.033407, 0.032017, 0.045352, 0.043307, 0.054297, 0.064632, 0.046336, 0.033407, 0.069024, 0.122885, 0.116183, 0.085092, 0.167087, 0.236433, 0.308712, 0.275179, 0.349426, 0.332115, 0.36309, 0.318242, 0.295083, 0.21291, 0.125101, 0.0704, 0.071867, 0.083462, 0.0704, 0.071867, 0.066181, 0.064632, 0.033407, 0.034884, 0.06184, 0.060549, 0.035586, 0.034884, 0.034068, 0.033407, 0.058088, 0.044297, 0.044297, 0.028695, 0.042364, 0.092881, 0.164327], '')</t>
  </si>
  <si>
    <t>UPI00021867B0 status=activ</t>
  </si>
  <si>
    <t>([0.079919, 0.074921, 0.106997, 0.059222, 0.086953, 0.081712, 0.109221, 0.074921, 0.073402, 0.090864, 0.111485, 0.139895, 0.225814, 0.164327, 0.170161, 0.134866, 0.111485, 0.116183, 0.144935, 0.129801, 0.200174, 0.206376, 0.264545, 0.225814, 0.236433, 0.196879, 0.236433, 0.134866, 0.209395, 0.25031, 0.216401, 0.209395, 0.206376, 0.109221, 0.158265, 0.225814, 0.335645, 0.366687, 0.271506, 0.284882, 0.206376, 0.120615, 0.132295, 0.0704, 0.098513, 0.086953, 0.11371, 0.122885, 0.15284, 0.15008, 0.147574, 0.147574, 0.10481, 0.054297, 0.11371, 0.116183, 0.064632, 0.032017, 0.032017, 0.045352, 0.042364, 0.058088, 0.096677, 0.06184, 0.090864, 0.06184, 0.109221, 0.076542, 0.046336, 0.066181, 0.040537], '')</t>
  </si>
  <si>
    <t>UPI00021867B1 status=activ</t>
  </si>
  <si>
    <t>([0.321458, 0.30533, 0.200174, 0.25406, 0.308712, 0.356642, 0.370445, 0.390993, 0.298791, 0.236433, 0.17593, 0.179055, 0.179055, 0.164327, 0.164327, 0.239899, 0.147574, 0.155435, 0.102787, 0.044297, 0.069024, 0.050641, 0.064632, 0.090864, 0.094817, 0.096677, 0.054297, 0.055536, 0.045352, 0.096677, 0.125101, 0.194234, 0.15008, 0.120615, 0.073402, 0.050641, 0.066181, 0.111485, 0.076542, 0.074921, 0.132295, 0.139895, 0.247041, 0.209395, 0.25406, 0.155435, 0.137348, 0.196879, 0.219301, 0.206376, 0.18812, 0.18812, 0.106997, 0.139895, 0.139895, 0.21291, 0.216401, 0.182256, 0.167087, 0.219301, 0.308712, 0.222385, 0.219301, 0.18812, 0.142424, 0.129801, 0.216401, 0.161087, 0.109221, 0.048328, 0.0704, 0.078022, 0.078022, 0.173081, 0.225814, 0.17593, 0.144935, 0.229226, 0.225814, 0.139895, 0.137348, 0.15008, 0.15284, 0.164327, 0.185198, 0.288399, 0.301917, 0.257454, 0.243554, 0.236433, 0.264545, 0.25031, 0.17593, 0.200174, 0.106997, 0.066181, 0.109221, 0.147574, 0.161087, 0.134866, 0.216401, 0.17593, 0.18812, 0.203355, 0.194234, 0.129801, 0.098513, 0.045352, 0.054297, 0.100716, 0.167087, 0.216401, 0.216401, 0.278302, 0.278302, 0.25406, 0.318242, 0.318242, 0.339168, 0.21291, 0.200174, 0.200174, 0.139895, 0.118441, 0.167087, 0.086953, 0.139895, 0.090864, 0.137348, 0.096677, 0.094817, 0.086953, 0.0704, 0.041405, 0.035586, 0.038858, 0.078022, 0.081712, 0.083462, 0.073402, 0.10481, 0.100716, 0.056825, 0.129801, 0.073402, 0.060549, 0.122885, 0.122885, 0.236433, 0.271506, 0.346032, 0.346032, 0.356642, 0.436924, 0.525368, 0.59917, 0.5017, 0.517562, 0.41194, 0.42561, 0.384043, 0.339168, 0.418646, 0.538167, 0.517562, 0.553315, 0.494003, 0.398279, 0.370445, 0.352862, 0.324872, 0.311707, 0.301917, 0.182256, 0.17593, 0.11371, 0.054297, 0.06312, 0.06312, 0.090864, 0.094817, 0.11371, 0.185198, 0.161087, 0.127496, 0.069024, 0.100716, 0.155435, 0.142424, 0.10481, 0.10481, 0.074921, 0.038042, 0.031287, 0.0704, 0.034068, 0.059222, 0.100716, 0.125101, 0.11371, 0.155435, 0.155435, 0.15284, 0.100716, 0.083462, 0.098513, 0.155435, 0.155435, 0.102787, 0.170161, 0.264545, 0.17593, 0.275179, 0.281712, 0.339168, 0.31487, 0.447574, 0.458154, 0.480142, 0.394753, 0.4292, 0.398279, 0.339168, 0.308712, 0.390993, 0.374039, 0.377384, 0.30533, 0.203355, 0.25406, 0.275179, 0.203355, 0.196879, 0.158265, 0.271506, 0.173081, 0.122885, 0.067594, 0.03976, 0.038042, 0.076542, 0.033407, 0.038042, 0.042364, 0.058088, 0.043307, 0.042364, 0.034068, 0.055536, 0.116183, 0.134866, 0.071867, 0.102787, 0.182256, 0.222385, 0.206376, 0.298791, 0.339168, 0.42561, 0.398279, 0.298791, 0.284882, 0.298791, 0.25406, 0.25031, 0.167087, 0.109221, 0.173081, 0.179055, 0.179055, 0.120615, 0.125101, 0.147574, 0.15284, 0.088832, 0.079919, 0.085092, 0.081712, 0.06184, 0.067594, 0.079919, 0.073402, 0.03976, 0.085092, 0.100716, 0.081712, 0.147574, 0.25031, 0.247041, 0.239899, 0.161087, 0.191378, 0.161087, 0.137348, 0.132295, 0.194234, 0.206376, 0.11371, 0.127496, 0.200174, 0.17593, 0.247041, 0.380708, 0.398279, 0.380708, 0.384043, 0.335645, 0.222385, 0.206376, 0.229226, 0.26085, 0.346032, 0.335645, 0.370445, 0.458154, 0.472492, 0.490133, 0.394753, 0.422041, 0.401658, 0.356642, 0.247041, 0.25406, 0.15284, 0.216401, 0.206376, 0.17593, 0.275179, 0.356642, 0.356642, 0.335645, 0.298791, 0.31487, 0.377384, 0.328603, 0.339168, 0.328603, 0.311707, 0.31487, 0.414856, 0.440853, 0.472492, 0.59508, 0.575842, 0.653063, 0.648219, 0.545602, 0.549308, 0.494003, 0.390993, 0.408655, 0.40511, 0.458154, 0.36309, 0.268042, 0.30533, 0.225814, 0.257454, 0.271506, 0.352862, 0.352862, 0.247041, 0.243554, 0.257454, 0.26085, 0.295083, 0.229226, 0.257454, 0.209395, 0.271506, 0.298791, 0.232838, 0.247041, 0.239899, 0.311707, 0.308712, 0.31487, 0.384043, 0.36309, 0.281712, 0.200174, 0.158265, 0.206376, 0.182256, 0.147574, 0.120615, 0.088832, 0.109221, 0.132295, 0.194234, 0.142424], '')</t>
  </si>
  <si>
    <t>[154, 155, 156, 157, 163, 164, 165, 342, 343, 344, 345, 346, 347]</t>
  </si>
  <si>
    <t>UPI00021867B2 status=activ</t>
  </si>
  <si>
    <t>([0.001602, 0.001335, 0.001112, 0.000923, 0.000923, 0.001172, 0.001, 0.000893, 0.001344, 0.001267, 0.001305, 0.001, 0.00103, 0.00103, 0.001335, 0.001855, 0.001391, 0.002138, 0.002117, 0.003109, 0.004431, 0.004689, 0.006795, 0.006701, 0.01078, 0.016021, 0.0198, 0.045352, 0.098513, 0.090864, 0.170161, 0.139895, 0.164327, 0.071867, 0.086953, 0.086953, 0.086953, 0.096677, 0.086953, 0.088832, 0.043307, 0.048328, 0.085092, 0.044297, 0.088832, 0.071867, 0.088832, 0.088832, 0.081712, 0.037156, 0.038858, 0.038042, 0.074921, 0.060549, 0.129801, 0.079919, 0.045352, 0.022667, 0.033407, 0.024826, 0.06184, 0.085092, 0.094817, 0.092881, 0.078022, 0.037156, 0.037156, 0.023087, 0.017797, 0.017797, 0.020165, 0.01227, 0.009483, 0.006194, 0.006701, 0.004646, 0.003821, 0.003864, 0.005378, 0.006142, 0.006142, 0.003757, 0.004431, 0.002881, 0.002078, 0.002138, 0.00316, 0.003276, 0.003701, 0.003727, 0.002503, 0.00359, 0.004689, 0.005378, 0.005734, 0.005734, 0.006988, 0.006988, 0.008002, 0.009015, 0.009187, 0.007315, 0.009977, 0.009977, 0.017447, 0.033407, 0.032677, 0.016826, 0.010372, 0.007031, 0.009294, 0.009294, 0.007177, 0.005872, 0.006142, 0.006194, 0.00558, 0.006421, 0.006533, 0.007555, 0.006795, 0.005932, 0.008895, 0.006701, 0.006701, 0.005683, 0.005683, 0.009015, 0.016528, 0.016826, 0.017138, 0.017138, 0.017797, 0.012491, 0.013821, 0.008409, 0.007877, 0.008409, 0.008409, 0.008409, 0.007031, 0.004775, 0.004835, 0.003461, 0.004921, 0.003607, 0.004483, 0.004483, 0.003512, 0.003405, 0.003757, 0.003757, 0.00246, 0.00243, 0.00243, 0.001748, 0.001722, 0.002606, 0.003804, 0.003924, 0.003821, 0.004431, 0.004513, 0.003924, 0.005378, 0.004646, 0.00543, 0.005378, 0.005623, 0.007315, 0.004689, 0.005318, 0.005683, 0.005623, 0.00558, 0.006701, 0.010926, 0.019401, 0.012491, 0.009728, 0.009294, 0.009294, 0.00962, 0.016528, 0.030003, 0.037156, 0.05306, 0.037156, 0.018415, 0.009865, 0.008895, 0.013016, 0.008276, 0.00962, 0.009865, 0.009865, 0.008624, 0.005378, 0.005623, 0.005223, 0.004247, 0.003727, 0.003757, 0.003276, 0.00231, 0.002276, 0.001623, 0.001112, 0.001112, 0.001374, 0.001936, 0.001936, 0.001687, 0.002482, 0.002881, 0.004135, 0.006245, 0.008624, 0.015344, 0.014315, 0.032017, 0.038042, 0.024393, 0.058088, 0.085092, 0.179055, 0.122885, 0.173081, 0.288399, 0.41194, 0.486429, 0.505461, 0.359901, 0.328603, 0.324872, 0.206376, 0.203355, 0.191378, 0.194234, 0.191378, 0.122885, 0.100716, 0.076542, 0.15008, 0.067594, 0.046336, 0.046336, 0.069024, 0.038858, 0.018415, 0.010372, 0.006533, 0.005623, 0.005683, 0.006194, 0.004513, 0.005623, 0.003963, 0.003431, 0.002512, 0.001748, 0.002396, 0.001687, 0.002581, 0.001786, 0.001786, 0.00225, 0.002138, 0.002117, 0.001967, 0.002014, 0.00243, 0.002555, 0.003212, 0.003405, 0.004358, 0.005992, 0.005249, 0.004921, 0.00407, 0.004611, 0.004646, 0.004646, 0.004646, 0.003212, 0.004388, 0.006078, 0.004208, 0.003298, 0.003276, 0.004431, 0.00515, 0.006078, 0.005623, 0.00515, 0.007177, 0.006078, 0.005378, 0.007259, 0.011669, 0.010672, 0.009187, 0.017138, 0.017138, 0.021816, 0.049374, 0.060549, 0.026338, 0.032677, 0.028695, 0.023087, 0.018415, 0.016257, 0.010926, 0.011342, 0.011342, 0.00777, 0.008276, 0.00962, 0.009096, 0.006374, 0.006894, 0.006795, 0.004899, 0.004358, 0.005623, 0.005872, 0.005378, 0.008075, 0.007177, 0.006988, 0.008525, 0.010131, 0.009096, 0.008156, 0.007422, 0.007422, 0.007177, 0.008276, 0.009015, 0.007315, 0.007177, 0.011669, 0.017797, 0.014783, 0.022667, 0.020165, 0.010372, 0.008804, 0.005623, 0.008525, 0.014315, 0.008409, 0.006533, 0.006482, 0.006421, 0.009977, 0.009865, 0.018106, 0.011669, 0.006988, 0.009015, 0.008525, 0.005011, 0.003924, 0.006142, 0.00558, 0.005318, 0.007645, 0.009015, 0.0198, 0.014315, 0.010672, 0.010926, 0.016021, 0.021381, 0.05306, 0.030003, 0.016826, 0.01227, 0.023534, 0.024393, 0.022306, 0.058088, 0.067594, 0.069024, 0.055536, 0.026892, 0.030003, 0.030611, 0.037156, 0.023534, 0.022306, 0.017797, 0.023963, 0.017447, 0.013016, 0.011518, 0.009483, 0.015694, 0.021816, 0.017797, 0.017797, 0.019401, 0.019109, 0.018787, 0.018415, 0.018415, 0.045352, 0.045352, 0.044297, 0.036378, 0.028107, 0.020876, 0.018415, 0.0198, 0.025316, 0.026892, 0.024826, 0.027463, 0.021816, 0.020522, 0.011342, 0.0198, 0.009728, 0.009294, 0.016257, 0.015078, 0.009401, 0.008525, 0.006988, 0.004899, 0.004358, 0.006142, 0.006194, 0.005734, 0.007259, 0.005623, 0.005734, 0.004358, 0.004388, 0.003864, 0.003804, 0.004646, 0.004135, 0.004135, 0.003607, 0.003109, 0.00292, 0.003924, 0.003478, 0.002976, 0.003276, 0.003053, 0.002194, 0.00246, 0.003177, 0.002117, 0.00225, 0.002529, 0.002976, 0.003804, 0.004358], '')</t>
  </si>
  <si>
    <t>UPI00021867B3 status=activ</t>
  </si>
  <si>
    <t>([0.034884, 0.023087, 0.016528, 0.025762, 0.015694, 0.022306, 0.03976, 0.041405, 0.060549, 0.042364, 0.055536, 0.058088, 0.034884, 0.025762, 0.055536, 0.056825, 0.043307, 0.036378, 0.033407, 0.038858, 0.06312, 0.051831, 0.090864, 0.142424, 0.134866, 0.239899, 0.236433, 0.132295, 0.170161, 0.109221, 0.185198, 0.179055, 0.137348, 0.179055, 0.25406, 0.232838, 0.332115, 0.275179, 0.278302, 0.203355, 0.200174, 0.118441, 0.155435, 0.147574, 0.155435, 0.158265, 0.15008, 0.15284, 0.236433, 0.225814, 0.222385, 0.21291, 0.125101, 0.206376, 0.17593, 0.15008, 0.132295, 0.0704, 0.127496, 0.155435, 0.225814, 0.281712, 0.394753, 0.308712, 0.31487, 0.216401, 0.15008, 0.144935, 0.167087, 0.164327, 0.158265, 0.219301, 0.229226, 0.25031, 0.229226, 0.301917, 0.332115, 0.380708, 0.472492, 0.370445, 0.359901, 0.370445, 0.408655, 0.370445, 0.440853, 0.370445, 0.380708, 0.458154, 0.465241, 0.387226, 0.298791, 0.308712, 0.308712, 0.206376, 0.308712, 0.216401, 0.21291, 0.21291, 0.200174, 0.196879, 0.298791, 0.318242, 0.247041, 0.185198, 0.232838, 0.232838, 0.222385, 0.271506, 0.281712, 0.194234, 0.203355, 0.291804, 0.219301, 0.257454, 0.284882, 0.194234, 0.298791, 0.291804, 0.219301, 0.216401, 0.229226, 0.239899, 0.134866, 0.191378, 0.284882, 0.271506, 0.275179, 0.271506, 0.222385, 0.18812, 0.284882, 0.236433, 0.167087, 0.229226, 0.158265, 0.209395, 0.311707, 0.301917, 0.225814, 0.335645, 0.328603, 0.31487, 0.264545, 0.264545, 0.268042, 0.243554, 0.196879, 0.194234, 0.194234, 0.209395, 0.155435, 0.122885, 0.182256, 0.271506, 0.232838, 0.278302, 0.295083, 0.284882, 0.239899, 0.31487, 0.295083, 0.298791, 0.257454, 0.206376, 0.328603, 0.288399, 0.25031, 0.26085, 0.182256, 0.26085, 0.318242, 0.332115, 0.374039, 0.298791, 0.284882, 0.236433, 0.179055, 0.144935, 0.161087, 0.196879, 0.173081, 0.10481, 0.059222, 0.096677, 0.170161, 0.129801, 0.129801, 0.098513, 0.079919, 0.147574, 0.147574, 0.094817, 0.15284, 0.122885, 0.122885, 0.102787, 0.155435, 0.219301, 0.26085, 0.222385, 0.222385, 0.264545, 0.25031, 0.349426, 0.232838, 0.216401, 0.271506, 0.31487, 0.30533, 0.339168, 0.284882, 0.278302, 0.295083, 0.288399, 0.31487, 0.36309, 0.40511, 0.301917, 0.203355, 0.116183, 0.120615, 0.129801, 0.081712, 0.083462, 0.054297, 0.088832, 0.066181, 0.055536, 0.059222, 0.085092, 0.100716, 0.134866, 0.134866, 0.118441, 0.100716, 0.116183, 0.137348, 0.076542, 0.120615, 0.127496, 0.142424, 0.139895, 0.139895, 0.116183, 0.194234, 0.194234, 0.206376, 0.247041, 0.219301, 0.158265, 0.122885, 0.106997, 0.055536, 0.058088, 0.098513, 0.127496, 0.134866, 0.139895, 0.158265, 0.182256, 0.155435, 0.15284, 0.155435, 0.094817, 0.10481, 0.120615, 0.142424, 0.0704, 0.073402, 0.094817, 0.129801, 0.203355, 0.236433, 0.318242, 0.232838, 0.232838, 0.216401, 0.194234, 0.15008, 0.179055, 0.158265, 0.271506, 0.25406, 0.247041, 0.243554, 0.332115, 0.295083, 0.324872, 0.390993, 0.41194, 0.332115, 0.324872, 0.328603, 0.346032, 0.278302, 0.25406, 0.275179, 0.281712, 0.243554, 0.25406, 0.281712, 0.247041, 0.17593, 0.167087, 0.17593, 0.264545, 0.225814, 0.25406, 0.268042, 0.308712, 0.239899, 0.308712, 0.308712, 0.209395, 0.185198, 0.216401, 0.257454, 0.194234, 0.139895, 0.139895, 0.170161, 0.109221, 0.155435, 0.21291, 0.301917, 0.268042, 0.225814, 0.236433, 0.179055, 0.134866, 0.10481, 0.120615, 0.085092, 0.054297], '')</t>
  </si>
  <si>
    <t>UPI00021867B4 status=activ</t>
  </si>
  <si>
    <t>([0.078022, 0.127496, 0.060549, 0.041405, 0.058088, 0.03976, 0.069024, 0.092881, 0.134866, 0.173081, 0.173081, 0.118441, 0.06184, 0.120615, 0.11371, 0.085092, 0.134866, 0.194234, 0.219301, 0.209395, 0.308712, 0.308712, 0.321458, 0.346032, 0.339168, 0.26085, 0.346032, 0.328603, 0.318242, 0.247041, 0.170161, 0.134866, 0.25031, 0.25406, 0.239899, 0.194234, 0.194234, 0.21291, 0.229226, 0.17593, 0.127496, 0.071867, 0.073402, 0.040537, 0.067594, 0.109221, 0.100716, 0.064632, 0.049374, 0.055536, 0.074921, 0.094817, 0.15284, 0.120615, 0.196879, 0.21291, 0.164327, 0.122885, 0.094817, 0.05306, 0.037156, 0.049374, 0.098513, 0.088832, 0.139895, 0.15284, 0.079919, 0.144935, 0.122885, 0.137348, 0.127496, 0.127496, 0.167087, 0.170161, 0.219301, 0.219301, 0.116183, 0.125101, 0.167087, 0.122885, 0.182256, 0.26085, 0.25406, 0.147574, 0.247041, 0.229226, 0.219301, 0.301917, 0.25031, 0.374039, 0.390993, 0.401658, 0.41194, 0.398279, 0.408655, 0.264545, 0.25406, 0.36309, 0.447574, 0.387226, 0.387226, 0.401658, 0.401658, 0.36309, 0.366687, 0.271506, 0.191378, 0.120615, 0.139895, 0.191378, 0.179055, 0.10481, 0.098513, 0.092881, 0.041405, 0.017797, 0.038042, 0.025316, 0.025316, 0.025316, 0.033407, 0.044297, 0.024826, 0.020876, 0.025762, 0.048328, 0.045352, 0.092881, 0.092881, 0.060549, 0.054297, 0.026892, 0.049374, 0.041405, 0.041405, 0.094817, 0.109221, 0.083462, 0.120615, 0.122885, 0.066181, 0.081712, 0.100716, 0.17593, 0.144935, 0.144935, 0.134866, 0.216401, 0.200174, 0.321458, 0.324872, 0.288399, 0.295083, 0.196879, 0.239899, 0.236433, 0.147574, 0.15008, 0.118441, 0.125101, 0.10481, 0.102787, 0.06184, 0.0704, 0.05306, 0.078022, 0.081712, 0.054297, 0.059222, 0.051831, 0.021381, 0.026892, 0.028695, 0.028107, 0.041405, 0.046336, 0.023087, 0.022667, 0.041405, 0.071867, 0.074921, 0.050641, 0.098513, 0.161087, 0.076542, 0.051831, 0.030003, 0.030003, 0.026338, 0.014783, 0.014586, 0.026892, 0.034884, 0.034068, 0.056825, 0.069024, 0.030611, 0.0704, 0.127496, 0.066181, 0.034068, 0.034068, 0.033407, 0.024826, 0.026892, 0.054297, 0.054297, 0.078022, 0.079919, 0.144935, 0.232838, 0.155435, 0.155435, 0.155435, 0.17593, 0.127496, 0.122885, 0.21291, 0.127496, 0.120615, 0.21291, 0.271506, 0.275179, 0.335645, 0.335645, 0.236433, 0.158265, 0.164327, 0.185198, 0.21291, 0.21291, 0.173081, 0.278302, 0.170161, 0.15008, 0.079919, 0.125101, 0.127496, 0.120615, 0.132295, 0.155435, 0.122885, 0.125101, 0.096677, 0.096677, 0.096677, 0.137348, 0.200174, 0.281712, 0.257454, 0.182256, 0.127496, 0.132295, 0.081712], '')</t>
  </si>
  <si>
    <t>UPI00021867B5 status=activ</t>
  </si>
  <si>
    <t>([0.632174, 0.685117, 0.759478, 0.632174, 0.483068, 0.529623, 0.549308, 0.444081, 0.483068, 0.494003, 0.525368, 0.575842, 0.450668, 0.370445, 0.359901, 0.483068, 0.483068, 0.454136, 0.454136, 0.458154, 0.529623, 0.521092, 0.521092, 0.490133, 0.476583, 0.51388, 0.42561, 0.387226, 0.414856, 0.4292, 0.465241, 0.483068, 0.490133, 0.534167, 0.642678, 0.657645, 0.618285, 0.517562, 0.51388, 0.461924, 0.450668, 0.450668, 0.418646, 0.318242, 0.328603, 0.42561, 0.490133, 0.490133, 0.490133, 0.575842, 0.541878, 0.468512, 0.370445, 0.356642, 0.318242, 0.328603, 0.318242, 0.278302, 0.359901, 0.359901, 0.390993, 0.398279, 0.401658, 0.346032, 0.335645, 0.332115, 0.298791, 0.298791, 0.366687, 0.41194, 0.401658, 0.377384, 0.418646, 0.414856, 0.398279, 0.494003, 0.494003, 0.458154, 0.440853, 0.374039, 0.384043, 0.384043, 0.366687, 0.295083, 0.349426, 0.42561, 0.42561, 0.458154, 0.458154, 0.450668, 0.447574, 0.440853, 0.465241, 0.468512, 0.447574, 0.472492, 0.465241, 0.461924, 0.480142, 0.440853, 0.42561, 0.422041, 0.422041, 0.356642, 0.328603, 0.36309, 0.284882, 0.271506, 0.236433, 0.243554, 0.247041, 0.247041, 0.25406, 0.25406, 0.179055, 0.268042, 0.26085, 0.278302, 0.229226, 0.247041, 0.335645, 0.332115, 0.324872, 0.339168, 0.41194, 0.450668, 0.444081, 0.444081, 0.461924, 0.483068, 0.486429, 0.483068, 0.384043, 0.384043, 0.346032, 0.422041, 0.4292, 0.436924, 0.346032, 0.384043, 0.401658, 0.380708, 0.398279, 0.394753, 0.390993, 0.335645, 0.298791, 0.236433, 0.324872, 0.236433, 0.161087, 0.15008, 0.158265, 0.25031, 0.17593, 0.144935, 0.086953, 0.078022, 0.078022, 0.120615, 0.11371, 0.067594, 0.055536, 0.085092, 0.049374, 0.047319, 0.081712, 0.137348, 0.125101, 0.125101, 0.18812, 0.247041, 0.17593, 0.170161, 0.170161, 0.170161, 0.247041, 0.275179, 0.291804, 0.301917, 0.298791, 0.31487, 0.390993, 0.444081, 0.4292, 0.529623, 0.486429, 0.356642, 0.36309, 0.36309, 0.36309, 0.275179, 0.324872, 0.324872, 0.298791, 0.301917, 0.377384, 0.342579, 0.390993, 0.387226, 0.352862, 0.36309, 0.356642, 0.349426, 0.36309, 0.281712, 0.209395, 0.191378, 0.229226, 0.203355, 0.288399, 0.298791, 0.374039, 0.374039, 0.468512, 0.497853, 0.418646, 0.342579, 0.370445, 0.384043, 0.384043, 0.408655, 0.346032, 0.321458, 0.271506, 0.275179, 0.384043, 0.472492, 0.541878, 0.653063, 0.675549, 0.557691, 0.545602, 0.562014, 0.444081, 0.352862, 0.346032, 0.41194, 0.380708, 0.321458, 0.25406, 0.17593, 0.200174, 0.182256, 0.15008, 0.209395, 0.194234, 0.164327, 0.096677, 0.111485, 0.056825, 0.03976, 0.067594, 0.073402, 0.076542, 0.120615, 0.161087, 0.170161, 0.144935, 0.25406, 0.30533, 0.366687, 0.450668, 0.422041, 0.444081, 0.444081, 0.42561, 0.346032, 0.359901, 0.476583, 0.414856, 0.5017, 0.59014, 0.468512, 0.472492, 0.468512, 0.384043, 0.42561, 0.356642, 0.390993, 0.374039, 0.374039, 0.374039, 0.380708, 0.301917, 0.390993, 0.41194, 0.332115, 0.4292, 0.335645, 0.232838, 0.264545, 0.167087, 0.167087, 0.264545, 0.264545, 0.173081, 0.247041, 0.247041, 0.311707, 0.281712, 0.30533, 0.243554, 0.167087, 0.167087, 0.247041, 0.209395, 0.25031, 0.349426, 0.352862, 0.440853, 0.538167, 0.458154, 0.476583, 0.461924, 0.461924, 0.465241, 0.465241, 0.5017, 0.450668, 0.465241, 0.380708, 0.374039, 0.433034, 0.4292, 0.4292, 0.414856, 0.31487, 0.284882, 0.243554, 0.216401, 0.206376, 0.170161, 0.170161, 0.18812, 0.161087, 0.139895, 0.086953, 0.15008, 0.111485, 0.079919, 0.073402, 0.086953, 0.048328, 0.055536, 0.102787, 0.056825, 0.056825, 0.129801, 0.147574, 0.182256, 0.125101, 0.134866, 0.11371, 0.185198, 0.167087, 0.194234, 0.232838, 0.288399, 0.278302, 0.308712, 0.328603, 0.268042, 0.264545, 0.36309, 0.377384, 0.318242, 0.31487, 0.332115, 0.318242, 0.332115, 0.219301, 0.21291, 0.15284, 0.191378, 0.144935, 0.236433, 0.173081, 0.100716, 0.092881, 0.086953, 0.100716, 0.125101, 0.122885, 0.203355, 0.167087, 0.100716, 0.142424, 0.222385, 0.219301, 0.219301, 0.139895, 0.236433, 0.216401, 0.219301, 0.264545, 0.281712, 0.278302, 0.25031, 0.349426, 0.387226, 0.352862, 0.232838, 0.155435, 0.206376, 0.116183, 0.102787, 0.134866, 0.132295, 0.073402, 0.076542, 0.074921, 0.066181, 0.044297, 0.049374, 0.0704, 0.054297, 0.060549, 0.031287, 0.030003, 0.015344, 0.014783, 0.017447, 0.026892, 0.031287, 0.038042, 0.059222, 0.042364, 0.024393, 0.023963, 0.045352, 0.046336, 0.043307, 0.088832, 0.081712, 0.073402, 0.049374, 0.055536, 0.047319, 0.083462, 0.161087, 0.271506, 0.284882, 0.229226, 0.229226, 0.332115, 0.318242, 0.359901, 0.472492, 0.486429, 0.472492, 0.433034, 0.4292, 0.359901, 0.321458, 0.301917, 0.398279, 0.480142, 0.486429, 0.521092, 0.538167, 0.447574, 0.342579, 0.339168, 0.408655, 0.318242, 0.196879, 0.179055, 0.167087, 0.137348, 0.137348, 0.078022, 0.094817, 0.044297, 0.067594, 0.079919, 0.081712, 0.088832, 0.043307, 0.049374, 0.049374, 0.049374, 0.076542, 0.137348, 0.11371, 0.066181, 0.116183, 0.216401, 0.129801, 0.127496, 0.170161, 0.25406, 0.349426, 0.284882, 0.349426, 0.291804, 0.288399, 0.377384, 0.268042, 0.377384, 0.271506, 0.182256, 0.100716, 0.051831, 0.026338, 0.0198, 0.028107, 0.028107, 0.020876, 0.024393, 0.020522, 0.014075, 0.014315, 0.011903, 0.016021, 0.011903, 0.010926, 0.010926, 0.011106, 0.020522, 0.020876, 0.034068, 0.05306, 0.120615, 0.216401, 0.25406, 0.36309, 0.284882, 0.288399, 0.332115, 0.349426, 0.298791, 0.301917, 0.301917, 0.346032, 0.271506, 0.295083, 0.370445, 0.380708, 0.377384, 0.377384, 0.366687, 0.377384, 0.377384, 0.30533, 0.284882, 0.342579, 0.30533, 0.40511, 0.41194, 0.418646, 0.418646, 0.433034, 0.476583, 0.509769, 0.418646, 0.509769, 0.549308, 0.483068, 0.483068, 0.480142, 0.380708, 0.377384, 0.284882, 0.31487, 0.374039, 0.295083, 0.216401, 0.236433, 0.236433, 0.229226, 0.219301, 0.281712, 0.370445, 0.324872, 0.25406, 0.349426, 0.374039, 0.4292, 0.41194, 0.377384, 0.380708, 0.461924, 0.377384, 0.461924, 0.42561, 0.408655, 0.497853, 0.622677, 0.59508, 0.622677, 0.490133, 0.521092, 0.534167, 0.521092, 0.472492, 0.538167, 0.553315, 0.51388, 0.494003, 0.59508, 0.63748, 0.59014, 0.494003, 0.59014, 0.465241, 0.468512, 0.384043, 0.352862, 0.308712, 0.232838, 0.191378, 0.295083, 0.264545, 0.25406, 0.25031, 0.342579, 0.247041, 0.225814, 0.147574, 0.155435, 0.122885, 0.116183, 0.132295, 0.134866, 0.147574, 0.243554, 0.155435, 0.225814, 0.264545, 0.191378, 0.196879, 0.232838, 0.232838, 0.158265, 0.092881, 0.100716, 0.081712, 0.129801, 0.118441, 0.111485, 0.074921, 0.059222, 0.046336, 0.051831, 0.086953, 0.088832, 0.090864, 0.161087, 0.170161, 0.109221, 0.18812, 0.158265, 0.155435, 0.161087, 0.232838, 0.342579, 0.291804, 0.25406, 0.173081, 0.17593, 0.18812, 0.216401, 0.301917, 0.335645, 0.229226, 0.15008, 0.085092, 0.069024, 0.069024, 0.033407, 0.056825, 0.054297, 0.109221, 0.067594, 0.064632, 0.05306, 0.026338, 0.033407, 0.055536, 0.078022, 0.046336, 0.083462, 0.10481, 0.050641, 0.050641, 0.046336, 0.083462, 0.081712, 0.081712, 0.060549, 0.118441, 0.066181, 0.038042, 0.020165, 0.033407, 0.017797, 0.021381, 0.021381, 0.023087, 0.022306, 0.014075, 0.014783, 0.014783, 0.009294, 0.00962, 0.007091, 0.011342, 0.00777, 0.01078, 0.01227, 0.016528, 0.011669, 0.014315, 0.024826, 0.046336, 0.040537, 0.090864, 0.096677, 0.139895, 0.144935, 0.079919, 0.15008, 0.216401, 0.216401, 0.301917, 0.398279, 0.5017, 0.387226, 0.414856, 0.414856, 0.352862, 0.232838, 0.318242, 0.36309, 0.26085, 0.17593, 0.173081, 0.098513, 0.073402, 0.086953, 0.094817, 0.094817, 0.056825, 0.0704, 0.032677, 0.020165, 0.021816, 0.023087, 0.041405, 0.035586, 0.019109, 0.030003, 0.050641, 0.029376, 0.028695, 0.041405, 0.040537, 0.026892, 0.048328, 0.032677, 0.034884, 0.023963, 0.044297, 0.083462, 0.037156, 0.059222, 0.059222, 0.060549, 0.066181, 0.030611, 0.069024, 0.129801, 0.069024, 0.076542, 0.096677, 0.098513, 0.125101, 0.142424, 0.21291, 0.222385, 0.284882, 0.247041, 0.191378, 0.155435, 0.158265, 0.25406, 0.311707, 0.308712, 0.21291, 0.182256, 0.298791, 0.236433, 0.144935, 0.170161, 0.137348, 0.11371, 0.109221, 0.111485, 0.096677, 0.086953, 0.067594, 0.092881, 0.090864, 0.161087, 0.116183, 0.090864, 0.106997, 0.094817, 0.158265, 0.271506, 0.194234, 0.200174, 0.15284, 0.161087, 0.147574, 0.167087, 0.229226, 0.179055, 0.170161, 0.25406, 0.278302, 0.278302, 0.278302, 0.30533, 0.288399, 0.308712, 0.352862, 0.332115, 0.346032, 0.342579, 0.311707, 0.291804, 0.194234, 0.191378, 0.284882, 0.284882, 0.257454, 0.25406, 0.225814, 0.243554, 0.247041, 0.144935, 0.179055, 0.111485, 0.067594, 0.085092, 0.109221, 0.111485, 0.111485, 0.100716, 0.102787, 0.125101, 0.15008, 0.222385, 0.239899, 0.236433, 0.318242, 0.257454, 0.194234, 0.295083, 0.278302, 0.247041, 0.356642, 0.264545, 0.25406, 0.247041, 0.25031, 0.25031, 0.209395, 0.196879, 0.132295, 0.076542, 0.069024, 0.102787, 0.111485, 0.17593, 0.179055, 0.118441, 0.164327, 0.222385, 0.137348, 0.116183, 0.134866, 0.134866, 0.144935, 0.18812, 0.275179, 0.15284, 0.18812, 0.209395, 0.222385, 0.209395, 0.298791, 0.281712, 0.194234, 0.191378, 0.182256, 0.167087, 0.167087, 0.167087, 0.185198, 0.281712, 0.308712, 0.21291, 0.139895, 0.173081, 0.194234, 0.170161, 0.295083, 0.295083, 0.268042, 0.18812, 0.191378, 0.167087, 0.167087, 0.271506, 0.25406, 0.268042, 0.268042, 0.264545, 0.308712, 0.225814, 0.142424, 0.122885, 0.216401, 0.25406, 0.278302, 0.25031, 0.275179, 0.161087, 0.085092, 0.11371, 0.173081, 0.268042, 0.268042, 0.200174, 0.116183, 0.098513, 0.074921, 0.045352, 0.06184, 0.042364, 0.054297, 0.076542, 0.073402, 0.047319, 0.045352, 0.032677, 0.030003, 0.020165], '')</t>
  </si>
  <si>
    <t>[0, 1, 2, 3, 5, 6, 10, 11, 20, 21, 22, 25, 33, 34, 35, 36, 37, 38, 49, 50, 185, 228, 229, 230, 231, 232, 233, 271, 272, 311, 318, 459, 460, 554, 556, 557, 588, 589, 590, 592, 593, 594, 596, 597, 598, 600, 601, 602, 604, 727]</t>
  </si>
  <si>
    <t>UPI00021867B6 status=activ</t>
  </si>
  <si>
    <t>([0.461924, 0.380708, 0.275179, 0.298791, 0.321458, 0.239899, 0.170161, 0.194234, 0.191378, 0.247041, 0.239899, 0.308712, 0.284882, 0.209395, 0.134866, 0.155435, 0.129801, 0.069024, 0.059222, 0.064632, 0.071867, 0.10481, 0.094817, 0.096677, 0.096677, 0.102787, 0.096677, 0.090864, 0.058088, 0.083462, 0.069024, 0.100716, 0.046336, 0.06184, 0.106997, 0.194234, 0.142424, 0.10481, 0.155435, 0.100716, 0.100716, 0.043307, 0.048328, 0.067594, 0.11371, 0.118441, 0.100716, 0.090864, 0.15008, 0.219301, 0.139895, 0.116183, 0.090864, 0.158265, 0.142424, 0.147574, 0.134866, 0.203355, 0.278302, 0.298791, 0.418646, 0.414856, 0.56648, 0.585406, 0.525368, 0.408655, 0.318242, 0.36309, 0.41194, 0.335645, 0.36309, 0.440853, 0.497853, 0.5017, 0.41194, 0.356642, 0.30533, 0.30533, 0.278302, 0.243554, 0.170161, 0.164327, 0.134866, 0.120615, 0.06184, 0.092881, 0.196879, 0.25031, 0.173081, 0.225814, 0.339168, 0.200174, 0.167087, 0.125101, 0.129801, 0.17593, 0.155435, 0.122885, 0.125101, 0.064632, 0.0704, 0.125101, 0.137348, 0.170161, 0.164327, 0.268042, 0.200174, 0.167087, 0.106997, 0.15284, 0.137348, 0.118441, 0.15008, 0.106997, 0.127496, 0.106997, 0.132295, 0.209395, 0.31487, 0.311707, 0.422041, 0.472492, 0.472492, 0.440853, 0.447574, 0.454136, 0.408655, 0.490133, 0.390993, 0.398279, 0.414856, 0.447574, 0.346032, 0.418646, 0.42561, 0.374039, 0.318242, 0.318242, 0.321458, 0.219301, 0.225814, 0.243554, 0.15008, 0.122885, 0.081712, 0.073402, 0.040537, 0.05306, 0.040537, 0.06312, 0.102787, 0.067594, 0.048328, 0.081712, 0.05306, 0.081712, 0.109221, 0.182256], '')</t>
  </si>
  <si>
    <t>[62, 63, 64, 73]</t>
  </si>
  <si>
    <t>UPI00021867B7 status=activ</t>
  </si>
  <si>
    <t>([0.020876, 0.031287, 0.045352, 0.081712, 0.127496, 0.167087, 0.222385, 0.206376, 0.158265, 0.194234, 0.225814, 0.161087, 0.17593, 0.132295, 0.079919, 0.064632, 0.11371, 0.185198, 0.275179, 0.288399, 0.321458, 0.216401, 0.229226, 0.243554, 0.185198, 0.164327, 0.106997, 0.074921, 0.092881, 0.15284, 0.147574, 0.137348, 0.147574, 0.142424, 0.139895, 0.15284, 0.144935, 0.142424, 0.142424, 0.144935, 0.147574, 0.147574, 0.134866, 0.076542, 0.059222, 0.081712, 0.067594, 0.125101, 0.092881, 0.06184, 0.064632, 0.041405, 0.034884, 0.067594, 0.06312, 0.125101, 0.096677, 0.167087, 0.100716, 0.058088, 0.036378, 0.032677, 0.040537, 0.071867, 0.122885, 0.083462, 0.074921, 0.092881, 0.06184, 0.118441, 0.111485, 0.047319, 0.073402, 0.098513, 0.088832, 0.106997, 0.056825, 0.066181, 0.038042, 0.079919, 0.142424, 0.139895, 0.216401, 0.194234, 0.10481, 0.106997, 0.109221, 0.111485, 0.109221, 0.132295, 0.066181, 0.069024, 0.111485, 0.088832, 0.043307, 0.026892, 0.018415, 0.024826, 0.05306, 0.066181, 0.06184, 0.037156, 0.033407, 0.021816, 0.024826, 0.051831, 0.055536, 0.055536, 0.026338, 0.032677, 0.018415, 0.032017, 0.054297, 0.050641, 0.067594, 0.120615, 0.098513, 0.142424, 0.139895, 0.067594, 0.083462, 0.088832, 0.134866, 0.127496, 0.21291, 0.15284, 0.170161, 0.167087, 0.167087, 0.284882, 0.271506, 0.366687, 0.366687, 0.281712, 0.25031, 0.155435, 0.170161, 0.308712, 0.278302, 0.236433, 0.342579, 0.25406, 0.147574, 0.155435, 0.243554, 0.222385, 0.26085, 0.268042, 0.257454, 0.359901, 0.349426, 0.232838, 0.25406, 0.147574, 0.182256, 0.167087, 0.25031, 0.191378, 0.096677, 0.10481, 0.096677, 0.051831, 0.059222, 0.106997, 0.100716, 0.116183, 0.106997, 0.088832, 0.038858, 0.044297, 0.026338, 0.021816, 0.03976, 0.038042, 0.044297, 0.034884, 0.046336, 0.038042, 0.041405, 0.078022, 0.038042, 0.034884, 0.067594, 0.054297, 0.027463, 0.030611, 0.021816, 0.017138, 0.016021, 0.022667, 0.015078, 0.018106, 0.016826, 0.011903, 0.008276, 0.010372, 0.012727], '')</t>
  </si>
  <si>
    <t>UPI00021867B8 status=activ</t>
  </si>
  <si>
    <t>([0.028107, 0.045352, 0.069024, 0.041405, 0.026338, 0.019109, 0.026892, 0.029376, 0.022306, 0.016528, 0.020876, 0.026338, 0.026892, 0.043307, 0.047319, 0.047319, 0.085092, 0.083462, 0.076542, 0.043307, 0.05306, 0.059222, 0.071867, 0.071867, 0.144935, 0.129801, 0.142424, 0.134866, 0.109221, 0.185198, 0.209395, 0.132295, 0.144935, 0.15008, 0.158265, 0.144935, 0.200174, 0.142424, 0.076542, 0.137348, 0.229226, 0.225814, 0.21291, 0.18812, 0.161087, 0.144935, 0.257454, 0.359901, 0.377384, 0.335645, 0.239899, 0.278302, 0.370445, 0.349426, 0.36309, 0.264545, 0.185198, 0.11371, 0.111485, 0.203355, 0.122885, 0.106997, 0.090864, 0.086953, 0.086953, 0.069024, 0.06184, 0.06184, 0.041405, 0.024826, 0.049374, 0.085092, 0.058088, 0.048328, 0.048328, 0.023963, 0.023534, 0.047319, 0.092881, 0.139895, 0.139895, 0.243554, 0.158265, 0.129801, 0.137348, 0.090864, 0.134866, 0.147574, 0.134866, 0.129801, 0.182256, 0.18812, 0.132295, 0.222385, 0.271506, 0.18812, 0.284882, 0.370445, 0.275179, 0.257454, 0.25406, 0.278302, 0.170161, 0.179055, 0.161087, 0.209395, 0.275179, 0.278302, 0.275179, 0.281712, 0.291804, 0.268042, 0.26085, 0.328603, 0.324872, 0.30533, 0.40511, 0.339168, 0.25031, 0.222385, 0.229226, 0.167087, 0.120615, 0.194234, 0.275179, 0.366687, 0.40511, 0.41194, 0.308712, 0.301917, 0.324872, 0.324872, 0.349426, 0.346032, 0.257454, 0.264545, 0.264545, 0.264545, 0.239899, 0.328603, 0.335645, 0.247041, 0.284882, 0.332115, 0.264545, 0.185198, 0.185198, 0.179055, 0.122885, 0.127496, 0.15008, 0.137348, 0.111485, 0.094817, 0.05306, 0.096677, 0.092881, 0.100716, 0.051831, 0.094817, 0.094817, 0.132295, 0.127496, 0.088832, 0.079919, 0.118441, 0.118441, 0.096677, 0.064632, 0.106997, 0.111485, 0.06312, 0.032677, 0.054297, 0.079919, 0.085092, 0.085092, 0.066181, 0.035586, 0.064632, 0.060549, 0.037156, 0.044297, 0.085092, 0.144935, 0.15008, 0.096677, 0.15284, 0.18812, 0.173081, 0.167087, 0.247041, 0.324872, 0.352862, 0.31487, 0.257454, 0.257454, 0.17593, 0.200174, 0.295083, 0.232838, 0.206376, 0.257454, 0.196879, 0.15284, 0.170161, 0.158265, 0.247041, 0.247041, 0.158265, 0.236433, 0.236433, 0.229226, 0.18812, 0.264545, 0.30533, 0.25031, 0.25406, 0.225814, 0.155435, 0.100716, 0.155435, 0.18812, 0.158265, 0.142424, 0.182256, 0.167087, 0.17593, 0.139895, 0.15008, 0.239899, 0.155435, 0.147574, 0.144935, 0.139895, 0.078022, 0.074921, 0.129801, 0.142424, 0.225814, 0.281712, 0.349426, 0.324872, 0.321458, 0.394753, 0.494003, 0.390993, 0.401658, 0.30533, 0.25031, 0.247041, 0.232838, 0.216401, 0.15008, 0.096677, 0.127496, 0.191378, 0.161087, 0.147574, 0.179055, 0.18812, 0.21291, 0.15284, 0.137348, 0.094817, 0.10481, 0.106997, 0.179055, 0.15008, 0.219301, 0.225814, 0.134866, 0.144935, 0.170161, 0.170161, 0.239899, 0.219301, 0.219301, 0.264545, 0.281712, 0.321458, 0.239899, 0.257454, 0.311707, 0.275179, 0.339168, 0.321458, 0.321458, 0.229226, 0.284882, 0.281712, 0.390993, 0.384043, 0.352862, 0.414856, 0.490133, 0.483068, 0.476583, 0.465241, 0.422041, 0.377384, 0.321458, 0.436924], '')</t>
  </si>
  <si>
    <t>UPI00021867B9 status=activ</t>
  </si>
  <si>
    <t>([0.30533, 0.139895, 0.060549, 0.094817, 0.120615, 0.161087, 0.225814, 0.127496, 0.142424, 0.167087, 0.086953, 0.127496, 0.122885, 0.055536, 0.025762, 0.013437, 0.00777, 0.007877, 0.007645, 0.006619, 0.00558, 0.003997, 0.004135, 0.004976, 0.003461, 0.003555, 0.003431, 0.002035, 0.003079, 0.00225, 0.001872, 0.002138, 0.001675, 0.001675, 0.001597, 0.001602, 0.002078, 0.003461, 0.004976, 0.00359, 0.005378, 0.004513, 0.006374, 0.006421, 0.007315, 0.008002, 0.007555, 0.008002, 0.013265, 0.013265, 0.013016, 0.016257, 0.015694, 0.013437, 0.008624, 0.014586, 0.020165, 0.0198, 0.009728, 0.006567, 0.009728, 0.006533, 0.008276, 0.005318, 0.007422, 0.006533, 0.006142, 0.004247, 0.003997, 0.004135, 0.004388, 0.004388, 0.003821, 0.00558, 0.005318, 0.005223, 0.005318, 0.006142, 0.007031, 0.010509, 0.010221, 0.007031, 0.007177, 0.008723, 0.013613, 0.009187, 0.006701, 0.006194, 0.006078, 0.006194, 0.004161, 0.002705, 0.003997, 0.003298, 0.002705, 0.003821, 0.004646, 0.003109, 0.003014, 0.002881, 0.003014, 0.003177, 0.004646, 0.006701, 0.00543, 0.004611, 0.003997, 0.003924, 0.005992, 0.005872, 0.004835, 0.007555, 0.011106, 0.006894, 0.010221, 0.00777, 0.007495, 0.007495, 0.010672, 0.008804, 0.010131, 0.010131, 0.009401, 0.008723, 0.008723, 0.007091, 0.006421, 0.009977, 0.023534, 0.011669, 0.0198, 0.034068, 0.037156, 0.038042, 0.092881, 0.096677, 0.182256, 0.086953, 0.058088, 0.037156, 0.059222, 0.027463, 0.014075, 0.012727, 0.009728, 0.009401, 0.008895, 0.013821, 0.008156, 0.007422, 0.009865, 0.009865, 0.007555, 0.006988, 0.006894, 0.004388, 0.004247, 0.003757, 0.00543, 0.00543, 0.00543, 0.003727, 0.005223, 0.007555, 0.007422, 0.009187, 0.006194, 0.009401, 0.008804, 0.009294, 0.007422, 0.007422, 0.005932, 0.006795, 0.006795, 0.004736, 0.005086, 0.005683, 0.004577, 0.003341, 0.003053, 0.003701, 0.005683, 0.003727, 0.002512, 0.002705, 0.001906, 0.001906, 0.001374, 0.001533, 0.00246, 0.002976, 0.002555, 0.003757, 0.002503, 0.001709, 0.001906, 0.001936, 0.001748, 0.002688, 0.003366, 0.00558, 0.00558, 0.004431, 0.006374, 0.006245, 0.009401, 0.012491, 0.01227, 0.012491, 0.011669, 0.010672, 0.007315, 0.006567, 0.007091, 0.011518, 0.022306, 0.018787, 0.035586, 0.038042, 0.038858, 0.030003, 0.026338, 0.016257, 0.011342, 0.007315, 0.013016, 0.010221, 0.013437, 0.029376, 0.044297, 0.030003, 0.028695, 0.064632, 0.102787, 0.054297, 0.056825, 0.023963, 0.028107, 0.015078, 0.013437, 0.013016, 0.022306, 0.010509, 0.020876, 0.018106, 0.034884, 0.028107, 0.018787, 0.012491, 0.007177, 0.005992, 0.004835, 0.003804, 0.002482, 0.001808, 0.001855, 0.001778, 0.001808, 0.001597, 0.001602, 0.001267, 0.000721, 0.000386, 0.000412, 0.000412, 0.000833, 0.000468, 0.000275, 0.000575, 0.000854, 0.000876, 0.000958, 0.00152, 0.001709, 0.002014, 0.003079, 0.003079, 0.003212, 0.003478, 0.00515, 0.007495, 0.008723, 0.011903, 0.01227, 0.015344, 0.016826, 0.013437, 0.013613, 0.013265, 0.011903, 0.009401, 0.015078, 0.023534, 0.023963, 0.017447, 0.026892, 0.027463, 0.022306, 0.010926, 0.013265, 0.013265, 0.008075, 0.006701, 0.006245, 0.00962, 0.013437, 0.008075, 0.009977, 0.020165, 0.040537, 0.03976, 0.038858, 0.020876, 0.021381, 0.011106, 0.01078, 0.007091, 0.006194, 0.006567, 0.009865, 0.011669, 0.008002, 0.007259, 0.010926, 0.01078, 0.008723, 0.006567, 0.009483, 0.006039, 0.004689, 0.004161, 0.003963, 0.004513, 0.004208, 0.003701, 0.003757, 0.003821, 0.004483, 0.004247, 0.003963, 0.003555, 0.002435, 0.002396, 0.003512, 0.003405, 0.003607, 0.003405, 0.003079, 0.003246, 0.004577, 0.004611, 0.00558, 0.005799, 0.005799, 0.007177, 0.008804, 0.010926, 0.011106, 0.016021, 0.017797, 0.035586, 0.022667, 0.023963, 0.060549, 0.066181, 0.074921, 0.076542, 0.127496, 0.17593, 0.173081, 0.173081, 0.216401, 0.203355, 0.120615, 0.086953, 0.129801, 0.118441, 0.100716, 0.170161, 0.185198, 0.137348, 0.125101, 0.18812, 0.203355, 0.102787, 0.094817, 0.064632, 0.03976, 0.027463, 0.035586, 0.025316, 0.031287, 0.022306, 0.016528, 0.020876, 0.017138, 0.017797, 0.010926, 0.018787, 0.010372, 0.011106, 0.018787, 0.013265, 0.009483, 0.009977, 0.009865, 0.007177, 0.008156, 0.008723, 0.011518, 0.009728, 0.009728, 0.006374, 0.007877, 0.007422, 0.007315, 0.010221, 0.007091, 0.008624, 0.006619, 0.010372, 0.009187, 0.006567, 0.005799, 0.007259, 0.008624, 0.012491, 0.021381, 0.026338, 0.064632, 0.032677, 0.033407, 0.044297, 0.088832, 0.081712, 0.15284, 0.155435, 0.155435, 0.17593, 0.229226, 0.271506, 0.225814, 0.229226, 0.311707, 0.42561, 0.461924, 0.505461, 0.497853, 0.476583, 0.408655, 0.332115, 0.4292, 0.490133], '')</t>
  </si>
  <si>
    <t>[447]</t>
  </si>
  <si>
    <t>UPI00021867BA status=activ</t>
  </si>
  <si>
    <t>([0.10481, 0.0704, 0.100716, 0.132295, 0.167087, 0.161087, 0.158265, 0.18812, 0.134866, 0.158265, 0.155435, 0.173081, 0.120615, 0.127496, 0.088832, 0.11371, 0.086953, 0.132295, 0.122885, 0.147574, 0.219301, 0.222385, 0.247041, 0.18812, 0.164327, 0.185198, 0.21291, 0.216401, 0.216401, 0.236433, 0.167087, 0.196879, 0.225814, 0.30533, 0.295083, 0.295083, 0.232838, 0.281712, 0.278302, 0.278302, 0.21291, 0.147574, 0.125101, 0.096677, 0.164327, 0.191378, 0.179055, 0.206376, 0.161087, 0.139895, 0.194234, 0.239899, 0.26085, 0.26085, 0.167087, 0.179055, 0.229226, 0.291804, 0.26085, 0.275179, 0.243554, 0.370445, 0.36309, 0.468512, 0.450668, 0.332115, 0.352862, 0.342579, 0.335645, 0.370445, 0.401658, 0.401658, 0.458154, 0.401658, 0.370445, 0.480142, 0.370445, 0.349426, 0.298791, 0.346032, 0.339168, 0.26085, 0.155435, 0.232838, 0.132295, 0.225814, 0.342579, 0.342579, 0.295083, 0.206376, 0.275179, 0.170161, 0.094817, 0.085092, 0.111485, 0.134866, 0.129801, 0.179055, 0.127496, 0.209395, 0.111485, 0.06312, 0.122885, 0.18812, 0.185198, 0.26085, 0.21291, 0.216401, 0.206376, 0.15008, 0.21291, 0.225814, 0.332115, 0.472492, 0.468512, 0.422041, 0.390993, 0.398279, 0.4292, 0.497853, 0.476583, 0.604312, 0.622677, 0.63748, 0.59917, 0.604312, 0.690604, 0.613573, 0.58069, 0.570702, 0.720929, 0.59917, 0.461924, 0.468512, 0.444081, 0.335645, 0.281712, 0.31487, 0.301917, 0.216401, 0.21291, 0.25031, 0.284882, 0.271506, 0.278302, 0.31487, 0.219301, 0.18812, 0.206376, 0.200174, 0.200174, 0.164327, 0.243554, 0.229226, 0.200174, 0.191378, 0.295083, 0.349426, 0.352862, 0.311707, 0.366687, 0.374039, 0.229226, 0.11371, 0.185198, 0.147574, 0.147574, 0.232838, 0.229226, 0.346032, 0.349426, 0.346032, 0.359901, 0.275179, 0.271506, 0.271506, 0.239899, 0.243554, 0.278302, 0.18812, 0.15284, 0.182256, 0.182256, 0.288399, 0.291804, 0.295083, 0.324872, 0.236433, 0.236433, 0.209395, 0.182256, 0.182256, 0.185198, 0.225814, 0.321458, 0.339168, 0.30533, 0.346032, 0.346032, 0.356642, 0.41194, 0.414856, 0.349426, 0.31487, 0.318242, 0.346032, 0.25031, 0.25031, 0.332115, 0.301917, 0.25031, 0.26085, 0.229226, 0.229226, 0.158265, 0.15008, 0.129801, 0.194234, 0.118441, 0.127496, 0.100716, 0.139895, 0.15008, 0.147574, 0.173081, 0.109221, 0.106997, 0.173081, 0.173081, 0.203355, 0.26085, 0.339168, 0.26085, 0.288399, 0.288399, 0.324872, 0.257454, 0.281712, 0.271506, 0.352862, 0.352862, 0.380708, 0.349426, 0.4292, 0.398279, 0.408655, 0.422041, 0.525368, 0.476583, 0.476583, 0.408655, 0.308712, 0.239899, 0.225814, 0.200174, 0.137348, 0.161087, 0.219301, 0.191378, 0.219301, 0.229226, 0.229226, 0.229226, 0.243554, 0.229226, 0.239899, 0.200174, 0.281712, 0.200174, 0.167087, 0.194234, 0.232838, 0.271506, 0.308712, 0.40511, 0.436924, 0.41194, 0.41194, 0.422041, 0.422041, 0.390993, 0.349426, 0.311707, 0.342579, 0.366687, 0.377384, 0.480142, 0.525368, 0.509769, 0.613573, 0.712013, 0.538167, 0.525368, 0.468512, 0.497853, 0.5017, 0.497853, 0.525368, 0.529623, 0.517562, 0.680603, 0.529623, 0.585406, 0.63748, 0.585406, 0.450668, 0.436924, 0.4292, 0.450668, 0.36309, 0.321458, 0.222385, 0.291804, 0.318242, 0.335645, 0.332115, 0.318242, 0.25406, 0.332115, 0.25031, 0.219301, 0.203355, 0.318242, 0.31487, 0.318242, 0.239899, 0.288399, 0.185198, 0.209395, 0.18812, 0.191378, 0.158265, 0.264545, 0.295083, 0.232838, 0.301917, 0.332115, 0.332115, 0.335645, 0.239899, 0.291804, 0.257454, 0.179055, 0.206376, 0.206376, 0.196879, 0.275179, 0.308712, 0.30533, 0.209395, 0.216401, 0.311707, 0.346032, 0.339168, 0.335645, 0.271506, 0.281712, 0.26085, 0.161087, 0.144935, 0.196879, 0.200174, 0.18812, 0.191378, 0.142424, 0.11371, 0.118441, 0.142424, 0.122885, 0.21291, 0.288399, 0.284882, 0.298791, 0.342579, 0.301917, 0.209395, 0.222385, 0.147574, 0.118441, 0.216401, 0.298791, 0.321458, 0.321458, 0.318242, 0.398279, 0.422041, 0.356642, 0.349426, 0.236433, 0.264545, 0.264545, 0.222385, 0.216401, 0.216401, 0.11371, 0.158265, 0.147574, 0.222385, 0.335645, 0.370445, 0.328603, 0.225814, 0.155435, 0.179055, 0.26085, 0.264545, 0.17593, 0.18812, 0.200174, 0.281712, 0.281712, 0.291804, 0.328603, 0.25031, 0.18812, 0.311707, 0.200174, 0.281712, 0.275179, 0.257454, 0.179055, 0.179055, 0.191378, 0.281712, 0.25031, 0.257454, 0.225814, 0.236433, 0.288399, 0.295083, 0.301917, 0.236433, 0.239899, 0.236433, 0.209395, 0.25031, 0.236433, 0.209395, 0.209395, 0.206376, 0.167087, 0.232838, 0.281712, 0.380708, 0.301917, 0.346032, 0.222385, 0.257454, 0.339168, 0.366687, 0.318242, 0.308712, 0.342579, 0.229226, 0.239899, 0.346032, 0.301917, 0.31487, 0.422041, 0.465241, 0.472492, 0.525368, 0.454136, 0.440853, 0.349426, 0.414856, 0.436924, 0.465241, 0.465241, 0.483068, 0.483068, 0.553315, 0.440853, 0.380708, 0.444081, 0.366687, 0.366687, 0.311707, 0.219301, 0.25406, 0.239899, 0.232838, 0.15008, 0.203355, 0.203355, 0.182256, 0.182256, 0.15284, 0.15284, 0.161087, 0.15284, 0.164327, 0.15284, 0.25031, 0.308712, 0.342579, 0.342579, 0.264545, 0.359901, 0.461924, 0.440853, 0.454136, 0.468512, 0.604312, 0.497853, 0.529623, 0.666105, 0.562014, 0.465241, 0.521092, 0.414856, 0.40511, 0.40511, 0.401658, 0.356642, 0.387226, 0.384043, 0.380708, 0.418646, 0.408655, 0.387226, 0.284882, 0.18812, 0.206376, 0.17593, 0.257454, 0.222385, 0.15008, 0.222385, 0.232838, 0.26085, 0.377384, 0.349426, 0.291804, 0.284882, 0.222385, 0.222385, 0.144935, 0.139895, 0.125101, 0.120615, 0.120615, 0.200174, 0.209395, 0.15284, 0.15008, 0.15008, 0.161087, 0.161087, 0.132295, 0.173081, 0.147574, 0.094817, 0.092881, 0.100716, 0.0704, 0.134866, 0.098513, 0.173081], '')</t>
  </si>
  <si>
    <t>[121, 122, 123, 124, 125, 126, 127, 128, 129, 130, 131, 247, 287, 288, 289, 290, 291, 292, 295, 297, 298, 299, 300, 301, 302, 303, 304, 461, 471, 503, 505, 506, 507, 509]</t>
  </si>
  <si>
    <t>UPI00021867BB status=activ</t>
  </si>
  <si>
    <t>([0.045352, 0.066181, 0.067594, 0.067594, 0.088832, 0.048328, 0.050641, 0.051831, 0.05306, 0.043307, 0.058088, 0.060549, 0.042364, 0.028695, 0.044297, 0.040537, 0.036378, 0.060549, 0.060549, 0.06312, 0.050641, 0.031287, 0.036378, 0.043307, 0.044297, 0.044297, 0.092881, 0.058088, 0.0704, 0.086953, 0.132295, 0.127496, 0.127496, 0.11371, 0.158265, 0.164327, 0.164327, 0.206376, 0.15284, 0.137348, 0.137348, 0.170161, 0.264545, 0.25031, 0.271506, 0.318242, 0.291804, 0.278302, 0.349426, 0.374039, 0.377384, 0.359901, 0.359901, 0.390993, 0.480142, 0.447574, 0.468512, 0.436924, 0.42561, 0.486429, 0.59917, 0.58069, 0.480142, 0.458154, 0.458154, 0.352862, 0.25406, 0.288399, 0.311707, 0.342579, 0.335645, 0.239899, 0.247041, 0.268042, 0.281712, 0.203355, 0.203355, 0.200174, 0.203355, 0.144935, 0.10481, 0.098513, 0.139895, 0.206376, 0.209395, 0.219301, 0.271506, 0.278302, 0.243554, 0.132295, 0.081712, 0.083462, 0.144935, 0.158265, 0.142424, 0.111485, 0.122885, 0.142424, 0.074921, 0.092881, 0.111485, 0.158265, 0.18812, 0.147574, 0.147574, 0.179055, 0.170161, 0.125101, 0.118441, 0.167087, 0.281712, 0.377384, 0.394753, 0.390993, 0.346032, 0.284882, 0.324872, 0.324872, 0.328603, 0.418646, 0.387226, 0.387226, 0.40511, 0.308712, 0.328603, 0.342579, 0.219301, 0.219301, 0.308712, 0.401658, 0.384043, 0.295083, 0.281712, 0.25406, 0.225814, 0.155435, 0.209395, 0.21291, 0.196879, 0.196879, 0.196879, 0.26085, 0.374039, 0.390993, 0.454136, 0.480142, 0.387226, 0.401658, 0.288399, 0.288399, 0.288399, 0.232838, 0.275179, 0.21291, 0.216401, 0.247041, 0.288399, 0.298791, 0.196879, 0.284882, 0.295083, 0.185198, 0.098513, 0.085092, 0.05306, 0.05306, 0.066181, 0.106997, 0.10481, 0.182256, 0.185198, 0.122885, 0.127496, 0.161087, 0.155435, 0.155435, 0.158265, 0.147574, 0.088832, 0.096677, 0.090864, 0.049374, 0.083462, 0.134866, 0.134866, 0.167087, 0.120615, 0.125101, 0.071867, 0.139895, 0.142424, 0.139895, 0.219301, 0.25406, 0.170161, 0.206376, 0.161087, 0.158265, 0.247041, 0.295083, 0.298791, 0.209395, 0.271506, 0.301917, 0.26085, 0.222385, 0.232838, 0.308712, 0.275179, 0.288399, 0.25406, 0.257454, 0.26085, 0.206376, 0.206376, 0.203355, 0.236433, 0.196879, 0.21291, 0.144935, 0.182256, 0.191378, 0.200174, 0.239899, 0.164327, 0.137348, 0.173081, 0.139895, 0.142424, 0.167087, 0.21291, 0.155435, 0.155435, 0.155435, 0.139895, 0.147574, 0.142424, 0.15008, 0.137348, 0.139895, 0.191378, 0.194234, 0.26085, 0.349426, 0.349426, 0.346032, 0.433034, 0.387226, 0.418646, 0.408655, 0.408655, 0.374039, 0.374039, 0.291804, 0.264545, 0.298791, 0.288399, 0.377384, 0.25406, 0.321458, 0.278302, 0.278302, 0.232838, 0.158265, 0.127496, 0.102787, 0.167087, 0.094817, 0.116183, 0.134866, 0.139895, 0.147574, 0.206376, 0.281712, 0.370445, 0.288399, 0.324872, 0.288399, 0.288399, 0.4292, 0.490133, 0.490133, 0.505461, 0.549308, 0.653063, 0.648219, 0.648219, 0.538167, 0.675549, 0.56648, 0.494003, 0.450668, 0.41194, 0.328603, 0.328603, 0.288399, 0.401658, 0.41194, 0.450668, 0.418646, 0.398279, 0.370445, 0.433034, 0.418646, 0.42561, 0.318242, 0.243554, 0.182256, 0.225814, 0.247041, 0.257454, 0.284882, 0.25406, 0.203355, 0.288399, 0.278302, 0.278302, 0.284882, 0.268042, 0.268042, 0.31487, 0.321458, 0.321458, 0.18812, 0.219301, 0.219301, 0.247041, 0.291804, 0.394753, 0.440853, 0.41194, 0.447574, 0.450668, 0.557691, 0.666105, 0.56648, 0.465241, 0.468512, 0.394753, 0.41194, 0.4292, 0.41194, 0.366687, 0.298791, 0.41194, 0.271506, 0.200174, 0.291804, 0.370445, 0.359901, 0.346032, 0.339168, 0.275179, 0.284882, 0.264545, 0.167087, 0.196879, 0.281712, 0.281712, 0.30533, 0.308712, 0.30533, 0.275179, 0.278302, 0.356642, 0.366687, 0.450668, 0.553315, 0.440853, 0.318242, 0.25031, 0.185198, 0.116183, 0.203355, 0.167087, 0.173081, 0.239899, 0.225814, 0.229226, 0.257454, 0.206376, 0.18812, 0.118441, 0.134866, 0.102787, 0.076542, 0.071867, 0.102787, 0.069024, 0.142424, 0.17593, 0.25406, 0.339168, 0.444081, 0.398279, 0.352862, 0.278302, 0.278302, 0.291804, 0.288399, 0.200174, 0.219301, 0.225814, 0.301917, 0.275179, 0.36309, 0.398279, 0.318242, 0.257454, 0.257454, 0.158265, 0.185198, 0.18812, 0.191378, 0.125101, 0.142424, 0.142424, 0.206376, 0.203355, 0.247041, 0.25406, 0.268042, 0.339168, 0.352862, 0.359901, 0.332115, 0.284882, 0.288399, 0.271506, 0.31487, 0.349426, 0.440853, 0.440853, 0.390993, 0.387226, 0.458154, 0.398279, 0.490133, 0.483068, 0.545602, 0.41194, 0.374039, 0.447574, 0.444081, 0.414856, 0.422041, 0.483068, 0.418646, 0.42561, 0.529623, 0.480142, 0.422041, 0.401658, 0.450668, 0.521092, 0.497853, 0.509769, 0.604312, 0.632174, 0.642678, 0.562014, 0.570702, 0.632174, 0.59014, 0.642678, 0.549308, 0.454136, 0.458154, 0.517562, 0.545602, 0.42561, 0.370445, 0.384043, 0.301917, 0.288399, 0.185198, 0.118441, 0.118441, 0.10481, 0.094817, 0.054297, 0.064632, 0.122885, 0.11371, 0.142424, 0.118441, 0.118441, 0.129801, 0.134866, 0.164327, 0.11371, 0.209395, 0.264545, 0.311707, 0.339168, 0.281712, 0.366687, 0.461924, 0.483068, 0.483068, 0.472492, 0.604312, 0.505461, 0.541878, 0.538167, 0.454136, 0.366687, 0.408655, 0.408655, 0.401658, 0.408655, 0.461924, 0.401658, 0.450668, 0.433034, 0.422041, 0.440853, 0.398279, 0.390993, 0.366687, 0.284882, 0.311707, 0.275179, 0.387226, 0.349426, 0.271506, 0.342579, 0.359901, 0.387226, 0.480142, 0.480142, 0.394753, 0.384043, 0.324872, 0.308712, 0.219301, 0.219301, 0.232838, 0.229226, 0.15008, 0.15008, 0.164327, 0.118441, 0.132295, 0.111485, 0.11371, 0.179055, 0.17593, 0.21291, 0.191378, 0.134866, 0.111485, 0.144935, 0.111485, 0.18812, 0.15284, 0.25031, 0.332115], '')</t>
  </si>
  <si>
    <t>[60, 61, 282, 283, 284, 285, 286, 287, 288, 289, 333, 334, 335, 367, 439, 449, 454, 456, 457, 458, 459, 460, 461, 462, 463, 464, 465, 468, 469, 501, 502, 503, 504]</t>
  </si>
  <si>
    <t>UPI00021867BC status=activ</t>
  </si>
  <si>
    <t>([0.377384, 0.275179, 0.194234, 0.118441, 0.147574, 0.092881, 0.059222, 0.035586, 0.046336, 0.032677, 0.023963, 0.018106, 0.015078, 0.014075, 0.008804, 0.008804, 0.006482, 0.006421, 0.007091, 0.006374, 0.006078, 0.006039, 0.005872, 0.005623, 0.005683, 0.005683, 0.007422, 0.009977, 0.016257, 0.017797, 0.018415, 0.025316, 0.035586, 0.058088, 0.034884, 0.073402, 0.122885, 0.200174, 0.209395, 0.137348, 0.200174, 0.203355, 0.203355, 0.291804, 0.278302, 0.384043, 0.398279, 0.366687, 0.298791, 0.268042, 0.25406, 0.356642, 0.398279, 0.447574, 0.454136, 0.494003, 0.483068, 0.490133, 0.490133, 0.380708, 0.468512, 0.486429, 0.486429, 0.384043, 0.380708, 0.505461, 0.398279, 0.349426, 0.349426, 0.436924, 0.494003, 0.505461, 0.398279, 0.352862, 0.335645, 0.335645, 0.335645, 0.339168, 0.339168, 0.339168, 0.356642, 0.271506, 0.271506, 0.275179, 0.291804, 0.203355, 0.200174, 0.30533, 0.335645, 0.284882, 0.18812, 0.185198, 0.17593, 0.17593, 0.182256, 0.18812, 0.200174, 0.161087, 0.15284, 0.092881, 0.088832, 0.079919, 0.134866, 0.134866, 0.144935, 0.222385, 0.239899, 0.219301, 0.206376, 0.179055, 0.182256, 0.173081, 0.164327, 0.164327, 0.247041, 0.25031, 0.158265, 0.147574, 0.229226, 0.25031, 0.335645, 0.332115, 0.328603, 0.349426, 0.346032, 0.332115, 0.332115, 0.311707, 0.31487, 0.31487, 0.264545, 0.281712, 0.349426, 0.349426, 0.311707, 0.311707, 0.308712, 0.408655, 0.408655, 0.422041, 0.41194, 0.328603, 0.308712, 0.40511, 0.36309, 0.271506, 0.268042, 0.278302, 0.377384, 0.298791, 0.301917, 0.387226, 0.461924, 0.494003, 0.41194, 0.36309, 0.377384, 0.387226, 0.30533, 0.278302, 0.26085, 0.257454, 0.359901, 0.288399, 0.25031, 0.200174, 0.31487, 0.318242, 0.318242, 0.31487, 0.408655, 0.41194, 0.328603, 0.301917, 0.275179, 0.271506, 0.284882, 0.268042, 0.295083, 0.374039, 0.401658, 0.332115, 0.264545, 0.243554, 0.359901, 0.366687, 0.447574, 0.328603, 0.342579, 0.257454, 0.275179, 0.232838, 0.158265, 0.206376, 0.206376, 0.222385, 0.30533, 0.370445, 0.346032, 0.342579, 0.352862, 0.370445, 0.454136, 0.447574, 0.461924, 0.418646, 0.352862, 0.271506, 0.356642, 0.349426, 0.4292, 0.422041, 0.422041, 0.505461, 0.436924, 0.4292, 0.408655, 0.444081, 0.465241, 0.5017, 0.40511, 0.390993, 0.311707, 0.295083, 0.284882, 0.200174, 0.216401, 0.275179, 0.374039, 0.342579, 0.308712, 0.295083, 0.257454, 0.288399, 0.30533, 0.394753, 0.40511, 0.42561, 0.401658, 0.401658, 0.408655, 0.422041, 0.4292, 0.494003, 0.408655, 0.41194, 0.5017, 0.517562, 0.56648, 0.541878, 0.59014, 0.632174, 0.51388, 0.553315, 0.553315, 0.575842, 0.59014, 0.618285, 0.642678, 0.618285, 0.494003, 0.472492, 0.490133, 0.40511, 0.414856, 0.5017, 0.59917, 0.58069, 0.59014, 0.545602, 0.570702, 0.525368, 0.509769, 0.59917, 0.517562, 0.4292, 0.366687, 0.374039, 0.301917, 0.295083, 0.291804, 0.377384, 0.352862, 0.4292, 0.41194, 0.377384, 0.377384, 0.308712, 0.281712, 0.26085, 0.301917, 0.281712, 0.30533, 0.308712, 0.349426, 0.335645, 0.335645, 0.359901, 0.321458, 0.394753, 0.401658, 0.408655, 0.408655, 0.450668, 0.401658, 0.5017, 0.444081, 0.41194, 0.505461, 0.549308, 0.525368, 0.505461, 0.51388, 0.450668, 0.486429, 0.486429, 0.490133, 0.56648, 0.59014, 0.585406, 0.59014, 0.486429, 0.480142, 0.494003, 0.472492, 0.505461, 0.517562, 0.521092, 0.557691, 0.538167, 0.458154, 0.40511, 0.398279, 0.394753, 0.454136, 0.356642, 0.342579, 0.318242, 0.25406, 0.185198, 0.185198, 0.182256, 0.182256, 0.200174, 0.200174, 0.15284, 0.161087, 0.185198, 0.225814, 0.239899, 0.182256, 0.229226, 0.346032, 0.281712, 0.257454, 0.271506, 0.268042, 0.268042, 0.374039, 0.461924, 0.433034, 0.433034, 0.40511, 0.472492, 0.394753, 0.370445, 0.447574, 0.454136, 0.408655, 0.40511, 0.318242, 0.390993, 0.374039, 0.25031, 0.239899, 0.239899, 0.158265, 0.225814, 0.236433, 0.219301, 0.15284, 0.225814, 0.268042, 0.268042, 0.247041, 0.308712, 0.328603, 0.328603, 0.324872, 0.346032, 0.374039, 0.374039, 0.335645, 0.36309, 0.422041, 0.480142, 0.521092, 0.538167, 0.494003, 0.483068, 0.408655, 0.468512, 0.40511, 0.30533, 0.346032, 0.377384, 0.377384, 0.291804, 0.185198, 0.170161, 0.158265, 0.173081, 0.257454, 0.206376, 0.243554, 0.281712, 0.321458, 0.236433, 0.311707, 0.236433, 0.232838, 0.346032, 0.288399, 0.321458, 0.422041, 0.380708, 0.291804, 0.194234, 0.278302, 0.374039, 0.377384, 0.298791, 0.222385, 0.209395, 0.301917, 0.278302, 0.264545, 0.222385, 0.335645, 0.321458, 0.42561, 0.444081, 0.40511, 0.490133, 0.4292, 0.332115, 0.36309, 0.387226, 0.509769, 0.490133, 0.509769, 0.51388, 0.570702, 0.529623, 0.465241, 0.374039, 0.36309, 0.278302, 0.30533, 0.284882, 0.301917, 0.295083, 0.25406, 0.271506, 0.225814, 0.247041, 0.324872, 0.359901, 0.349426, 0.30533, 0.324872, 0.243554, 0.236433, 0.236433, 0.342579, 0.342579, 0.414856, 0.4292, 0.4292, 0.370445, 0.346032, 0.346032, 0.36309, 0.387226, 0.342579, 0.390993, 0.465241, 0.483068, 0.414856, 0.490133, 0.440853, 0.440853, 0.476583, 0.5017, 0.529623, 0.436924, 0.42561, 0.398279, 0.356642, 0.36309, 0.422041, 0.444081, 0.4292, 0.41194, 0.418646, 0.458154, 0.458154, 0.418646, 0.380708, 0.401658, 0.380708, 0.433034, 0.41194, 0.366687, 0.352862, 0.26085, 0.335645, 0.380708, 0.447574, 0.483068, 0.575842, 0.494003, 0.476583, 0.483068, 0.490133, 0.490133, 0.483068, 0.483068, 0.557691, 0.509769, 0.51388, 0.557691, 0.5017, 0.480142, 0.458154, 0.461924, 0.483068, 0.529623, 0.476583, 0.480142, 0.476583, 0.483068, 0.56648, 0.562014, 0.608892, 0.517562, 0.4292, 0.422041, 0.339168, 0.301917, 0.374039, 0.387226, 0.349426, 0.4292, 0.454136, 0.58069, 0.497853, 0.509769, 0.398279, 0.408655, 0.346032, 0.268042, 0.278302, 0.295083, 0.229226, 0.191378, 0.229226, 0.31487, 0.31487, 0.352862, 0.394753, 0.408655, 0.408655, 0.447574, 0.436924, 0.433034, 0.390993, 0.4292, 0.4292, 0.509769, 0.585406, 0.51388, 0.604312, 0.59014, 0.59014, 0.699094, 0.666105, 0.712013, 0.59508, 0.557691, 0.480142, 0.458154, 0.41194, 0.324872, 0.288399, 0.291804, 0.308712, 0.264545, 0.295083, 0.356642, 0.321458, 0.298791, 0.380708, 0.295083, 0.281712, 0.196879, 0.185198, 0.229226, 0.222385, 0.222385, 0.268042, 0.370445, 0.359901, 0.394753, 0.450668, 0.465241, 0.447574, 0.408655, 0.480142, 0.447574, 0.4292, 0.444081, 0.458154, 0.433034], '')</t>
  </si>
  <si>
    <t>[65, 71, 213, 219, 246, 247, 248, 249, 250, 251, 252, 253, 254, 255, 256, 257, 258, 259, 265, 266, 267, 268, 269, 270, 271, 272, 273, 274, 305, 308, 309, 310, 311, 312, 317, 318, 319, 320, 325, 326, 327, 328, 329, 396, 397, 448, 450, 451, 452, 453, 493, 494, 520, 528, 529, 530, 531, 532, 537, 542, 543, 544, 545, 555, 557, 579, 580, 581, 582, 583, 584, 585, 586, 587, 588, 589]</t>
  </si>
  <si>
    <t>UPI00021867BD status=activ</t>
  </si>
  <si>
    <t>([0.043307, 0.06312, 0.047319, 0.034068, 0.028107, 0.018787, 0.020876, 0.018415, 0.023534, 0.020522, 0.028107, 0.034068, 0.028695, 0.031287, 0.026338, 0.037156, 0.047319, 0.047319, 0.074921, 0.090864, 0.109221, 0.109221, 0.092881, 0.092881, 0.15008, 0.203355, 0.318242, 0.366687, 0.36309, 0.377384, 0.41194, 0.401658, 0.40511, 0.440853, 0.483068, 0.517562, 0.517562, 0.497853, 0.497853, 0.4292, 0.472492, 0.465241, 0.521092, 0.517562, 0.622677, 0.626927, 0.618285, 0.549308, 0.541878, 0.626927, 0.529623, 0.570702, 0.461924, 0.480142, 0.486429, 0.486429, 0.486429, 0.486429, 0.486429, 0.538167, 0.525368, 0.450668, 0.465241, 0.454136, 0.408655, 0.408655, 0.387226, 0.324872, 0.356642, 0.271506, 0.271506, 0.335645, 0.301917, 0.40511, 0.356642, 0.257454, 0.225814, 0.225814, 0.173081, 0.167087, 0.17593, 0.264545, 0.206376, 0.194234, 0.222385, 0.196879, 0.185198, 0.194234, 0.185198, 0.203355, 0.295083, 0.219301, 0.219301, 0.26085, 0.18812, 0.257454, 0.342579, 0.374039, 0.370445, 0.465241, 0.422041, 0.332115, 0.25031, 0.359901, 0.374039, 0.352862, 0.390993, 0.359901, 0.377384, 0.387226, 0.377384, 0.295083, 0.352862, 0.332115, 0.298791, 0.356642, 0.281712, 0.257454, 0.271506, 0.239899, 0.196879, 0.203355], '')</t>
  </si>
  <si>
    <t>[35, 36, 42, 43, 44, 45, 46, 47, 48, 49, 50, 51, 59, 60]</t>
  </si>
  <si>
    <t>UPI00021867BE status=activ</t>
  </si>
  <si>
    <t>([0.191378, 0.232838, 0.161087, 0.085092, 0.116183, 0.185198, 0.21291, 0.219301, 0.25406, 0.26085, 0.318242, 0.342579, 0.346032, 0.356642, 0.433034, 0.359901, 0.366687, 0.450668, 0.359901, 0.339168, 0.440853, 0.436924, 0.359901, 0.335645, 0.36309, 0.359901, 0.335645, 0.335645, 0.359901, 0.291804, 0.308712, 0.284882, 0.209395, 0.144935, 0.194234, 0.194234, 0.232838, 0.236433, 0.236433, 0.291804, 0.31487, 0.196879, 0.137348, 0.203355, 0.191378, 0.271506, 0.25031, 0.239899, 0.239899, 0.239899, 0.298791, 0.30533, 0.298791, 0.370445, 0.447574, 0.458154, 0.377384, 0.324872, 0.225814, 0.222385, 0.243554, 0.25031, 0.394753, 0.483068, 0.483068, 0.521092, 0.51388, 0.553315, 0.570702, 0.538167, 0.497853, 0.51388, 0.517562, 0.494003, 0.414856, 0.42561, 0.433034, 0.517562, 0.618285, 0.759478, 0.759478, 0.767246, 0.728858, 0.575842, 0.575842, 0.486429, 0.549308, 0.562014, 0.458154, 0.422041, 0.486429, 0.454136, 0.454136, 0.366687, 0.390993, 0.450668, 0.356642, 0.268042, 0.264545, 0.288399, 0.185198, 0.118441, 0.116183, 0.134866, 0.206376, 0.109221, 0.173081, 0.203355, 0.209395, 0.291804, 0.346032, 0.321458, 0.301917, 0.281712, 0.271506, 0.301917, 0.229226, 0.209395, 0.281712, 0.308712, 0.196879, 0.308712, 0.414856, 0.328603, 0.318242, 0.342579, 0.458154, 0.342579, 0.247041, 0.268042, 0.264545, 0.225814, 0.194234, 0.288399, 0.30533, 0.390993, 0.275179, 0.342579, 0.444081, 0.458154, 0.332115, 0.318242, 0.278302, 0.25031, 0.25031, 0.26085, 0.222385, 0.125101, 0.225814, 0.321458, 0.291804, 0.301917, 0.318242, 0.30533, 0.321458, 0.216401, 0.219301, 0.318242, 0.257454, 0.225814, 0.21291, 0.301917, 0.281712, 0.318242, 0.247041, 0.324872, 0.349426, 0.36309, 0.483068, 0.380708, 0.36309, 0.243554, 0.229226, 0.120615, 0.088832, 0.03976, 0.071867, 0.069024, 0.066181, 0.064632, 0.043307, 0.020522, 0.020522, 0.045352, 0.043307, 0.071867, 0.076542, 0.040537, 0.041405, 0.042364, 0.06184, 0.069024, 0.081712, 0.079919, 0.164327, 0.247041, 0.25031, 0.170161, 0.109221, 0.060549, 0.060549, 0.116183, 0.142424, 0.167087, 0.134866, 0.078022, 0.071867, 0.0704, 0.064632, 0.027463, 0.022667, 0.026338, 0.014783, 0.023534, 0.023087, 0.013437, 0.014315, 0.016257, 0.026892, 0.044297, 0.066181, 0.120615, 0.06312, 0.06312, 0.055536, 0.036378, 0.066181, 0.038042, 0.035586, 0.059222, 0.139895, 0.167087, 0.102787, 0.086953, 0.050641, 0.06184, 0.051831, 0.046336, 0.040537, 0.032017, 0.032677, 0.022306, 0.012491, 0.019401, 0.022306, 0.013613, 0.019109, 0.017797, 0.034884, 0.037156, 0.040537, 0.03976, 0.032017, 0.032017, 0.0704, 0.067594, 0.058088, 0.137348, 0.069024, 0.118441, 0.079919, 0.085092, 0.142424, 0.125101, 0.125101, 0.200174, 0.298791, 0.232838, 0.179055, 0.15008, 0.085092, 0.088832, 0.081712, 0.094817, 0.182256, 0.17593, 0.185198, 0.179055, 0.096677, 0.191378, 0.18812, 0.308712, 0.216401, 0.139895, 0.257454, 0.232838, 0.147574, 0.15008, 0.15008, 0.111485, 0.064632, 0.118441, 0.127496, 0.125101, 0.076542, 0.030611, 0.034068, 0.059222, 0.066181, 0.066181, 0.064632, 0.0704, 0.058088, 0.055536, 0.098513, 0.090864, 0.122885, 0.125101, 0.122885, 0.118441, 0.229226, 0.229226, 0.225814, 0.21291, 0.203355, 0.30533, 0.436924, 0.339168, 0.339168, 0.342579, 0.342579, 0.339168, 0.342579, 0.278302, 0.370445, 0.384043, 0.387226, 0.264545, 0.328603, 0.229226, 0.328603, 0.203355, 0.203355, 0.122885, 0.069024, 0.071867, 0.038042, 0.033407, 0.056825, 0.056825, 0.06184, 0.102787, 0.06184, 0.056825, 0.088832, 0.076542, 0.074921, 0.064632, 0.125101, 0.125101, 0.127496, 0.085092, 0.164327, 0.164327, 0.161087, 0.239899, 0.232838, 0.318242, 0.321458, 0.239899, 0.164327, 0.15284, 0.164327, 0.161087, 0.191378, 0.120615, 0.15008, 0.15284, 0.18812, 0.11371, 0.064632, 0.11371, 0.18812, 0.185198, 0.275179, 0.387226, 0.318242, 0.229226, 0.26085, 0.264545, 0.225814, 0.308712, 0.200174, 0.219301, 0.311707, 0.281712, 0.401658, 0.352862, 0.352862, 0.352862, 0.408655, 0.436924, 0.461924, 0.346032, 0.380708, 0.356642, 0.335645, 0.318242, 0.414856, 0.301917, 0.219301, 0.247041, 0.25406, 0.268042, 0.271506, 0.196879, 0.21291, 0.118441, 0.139895, 0.111485, 0.085092, 0.085092, 0.137348, 0.122885, 0.125101, 0.100716, 0.125101, 0.125101, 0.125101, 0.102787, 0.100716, 0.098513, 0.164327, 0.100716, 0.17593, 0.090864, 0.137348, 0.074921, 0.076542, 0.035586, 0.042364, 0.059222, 0.058088, 0.051831, 0.05306, 0.042364, 0.049374, 0.047319, 0.028695, 0.05306, 0.064632, 0.064632, 0.109221, 0.116183, 0.158265, 0.155435, 0.155435, 0.118441, 0.15284, 0.225814, 0.356642, 0.352862, 0.25406, 0.18812, 0.18812, 0.194234, 0.281712, 0.291804, 0.311707, 0.291804, 0.25031, 0.170161, 0.271506, 0.284882, 0.167087, 0.125101, 0.111485, 0.116183, 0.155435, 0.15284, 0.094817, 0.043307, 0.054297, 0.100716, 0.109221, 0.06312, 0.059222, 0.0704, 0.047319, 0.045352, 0.044297, 0.043307, 0.073402, 0.037156, 0.037156, 0.06184, 0.109221, 0.066181, 0.116183, 0.088832, 0.076542, 0.134866, 0.225814, 0.206376, 0.225814, 0.321458, 0.374039, 0.359901, 0.352862, 0.377384, 0.377384, 0.497853, 0.497853, 0.41194, 0.494003, 0.490133, 0.454136, 0.332115, 0.433034, 0.414856, 0.359901, 0.384043, 0.387226, 0.40511, 0.359901, 0.236433, 0.185198, 0.219301, 0.257454, 0.179055, 0.100716, 0.092881, 0.044297, 0.056825, 0.050641, 0.050641, 0.026338, 0.038042, 0.066181, 0.074921, 0.094817, 0.15284, 0.137348, 0.132295, 0.125101, 0.092881, 0.15008, 0.122885, 0.127496, 0.088832, 0.139895, 0.239899, 0.144935, 0.139895, 0.142424, 0.137348, 0.118441, 0.18812, 0.164327, 0.109221, 0.05306, 0.051831, 0.042364, 0.06184, 0.055536, 0.058088, 0.078022, 0.06312, 0.090864, 0.064632, 0.060549, 0.045352, 0.031287, 0.06312, 0.137348, 0.083462], '')</t>
  </si>
  <si>
    <t>[65, 66, 67, 68, 69, 71, 72, 77, 78, 79, 80, 81, 82, 83, 84, 86, 87]</t>
  </si>
  <si>
    <t>UPI00021867BF status=activ</t>
  </si>
  <si>
    <t>([0.132295, 0.182256, 0.11371, 0.073402, 0.0704, 0.125101, 0.158265, 0.18812, 0.21291, 0.158265, 0.18812, 0.239899, 0.268042, 0.275179, 0.271506, 0.298791, 0.298791, 0.321458, 0.318242, 0.352862, 0.264545, 0.26085, 0.278302, 0.359901, 0.447574, 0.394753, 0.359901, 0.271506, 0.275179, 0.170161, 0.219301, 0.219301, 0.203355, 0.200174, 0.196879, 0.216401, 0.142424, 0.179055, 0.219301, 0.219301, 0.222385, 0.243554, 0.164327, 0.147574, 0.164327, 0.083462, 0.139895, 0.083462, 0.139895, 0.116183, 0.118441, 0.085092, 0.047319, 0.048328, 0.049374, 0.05306, 0.079919, 0.132295, 0.118441, 0.090864, 0.090864, 0.090864, 0.078022, 0.142424, 0.142424, 0.139895, 0.26085, 0.179055, 0.167087, 0.161087, 0.196879, 0.308712, 0.30533, 0.36309, 0.394753, 0.41194, 0.366687, 0.335645, 0.349426, 0.321458, 0.346032, 0.26085, 0.26085, 0.346032, 0.324872, 0.219301, 0.209395, 0.194234, 0.291804, 0.359901, 0.359901, 0.308712, 0.30533, 0.321458, 0.236433, 0.21291, 0.200174, 0.225814, 0.257454, 0.144935, 0.088832, 0.129801, 0.196879, 0.209395, 0.182256, 0.182256, 0.318242, 0.332115, 0.243554, 0.155435, 0.191378, 0.167087, 0.196879, 0.142424, 0.109221, 0.196879, 0.18812, 0.096677, 0.096677, 0.051831, 0.106997, 0.127496, 0.066181, 0.069024, 0.037156, 0.044297, 0.044297, 0.027463, 0.024393, 0.033407, 0.06184, 0.058088, 0.045352, 0.047319, 0.071867, 0.083462, 0.043307, 0.021816, 0.022667, 0.022667, 0.044297, 0.040537, 0.074921, 0.144935, 0.085092, 0.142424, 0.142424, 0.086953, 0.11371, 0.067594, 0.086953, 0.047319, 0.050641, 0.086953, 0.086953, 0.051831, 0.090864, 0.173081, 0.281712, 0.36309, 0.25031, 0.167087, 0.090864, 0.042364, 0.038858, 0.056825, 0.043307, 0.046336, 0.038858, 0.023534, 0.046336, 0.028695, 0.028695, 0.033407, 0.020522, 0.0198, 0.016826, 0.017797, 0.016826, 0.016826, 0.016826, 0.026338, 0.026338, 0.044297, 0.060549, 0.035586, 0.042364, 0.058088, 0.05306, 0.06312, 0.10481, 0.044297, 0.069024, 0.067594, 0.060549, 0.100716, 0.046336, 0.076542, 0.059222, 0.028107, 0.028107, 0.035586, 0.035586, 0.047319, 0.060549, 0.094817, 0.15284, 0.173081, 0.132295, 0.083462, 0.134866, 0.132295, 0.173081, 0.164327, 0.247041, 0.229226, 0.118441, 0.142424, 0.144935, 0.167087, 0.284882, 0.25406, 0.209395, 0.275179, 0.321458, 0.229226, 0.219301, 0.191378, 0.191378, 0.15284, 0.26085, 0.257454, 0.179055, 0.275179, 0.21291, 0.137348, 0.137348, 0.25031, 0.219301, 0.25406, 0.268042, 0.275179, 0.275179, 0.243554, 0.209395, 0.194234, 0.170161, 0.109221, 0.134866, 0.120615, 0.11371, 0.056825, 0.064632, 0.11371, 0.111485, 0.170161, 0.173081, 0.206376, 0.109221, 0.200174, 0.229226, 0.243554, 0.206376, 0.209395, 0.257454, 0.232838, 0.206376, 0.324872, 0.418646, 0.380708, 0.356642, 0.509769], '')</t>
  </si>
  <si>
    <t>[271]</t>
  </si>
  <si>
    <t>UPI00021867C0 status=activ</t>
  </si>
  <si>
    <t>([0.401658, 0.458154, 0.486429, 0.461924, 0.401658, 0.440853, 0.42561, 0.346032, 0.366687, 0.281712, 0.301917, 0.332115, 0.324872, 0.40511, 0.36309, 0.295083, 0.21291, 0.219301, 0.216401, 0.15284, 0.173081, 0.170161, 0.155435, 0.15008, 0.170161, 0.222385, 0.144935, 0.144935, 0.219301, 0.219301, 0.229226, 0.200174, 0.196879, 0.203355, 0.191378, 0.132295, 0.219301, 0.275179, 0.284882, 0.194234, 0.209395, 0.144935, 0.219301, 0.155435, 0.158265, 0.10481, 0.11371, 0.173081, 0.194234, 0.127496, 0.127496, 0.134866, 0.170161, 0.102787, 0.06184, 0.064632, 0.122885, 0.100716, 0.125101, 0.11371, 0.185198, 0.229226, 0.318242, 0.308712, 0.380708, 0.380708, 0.450668, 0.408655, 0.41194, 0.414856, 0.497853, 0.517562, 0.509769, 0.517562, 0.632174, 0.728858, 0.642678, 0.534167, 0.538167, 0.534167, 0.534167, 0.534167, 0.447574, 0.436924, 0.433034, 0.444081, 0.440853, 0.444081, 0.384043, 0.318242, 0.209395, 0.219301, 0.179055, 0.25406, 0.144935, 0.094817, 0.11371, 0.161087, 0.243554, 0.164327, 0.15284, 0.161087, 0.191378, 0.209395, 0.158265, 0.118441, 0.069024, 0.071867, 0.071867, 0.122885, 0.164327, 0.278302, 0.170161, 0.129801, 0.076542, 0.144935, 0.18812, 0.167087, 0.098513, 0.094817, 0.155435, 0.116183, 0.109221, 0.094817, 0.132295, 0.155435, 0.129801, 0.147574, 0.102787, 0.100716, 0.058088, 0.06312, 0.056825, 0.120615, 0.134866, 0.185198, 0.116183, 0.134866, 0.127496, 0.127496, 0.132295, 0.125101, 0.111485, 0.134866, 0.127496, 0.127496, 0.147574, 0.155435, 0.206376, 0.182256, 0.191378, 0.271506, 0.26085, 0.271506, 0.25406, 0.31487, 0.239899, 0.335645, 0.26085, 0.236433, 0.236433, 0.203355, 0.21291, 0.206376, 0.191378, 0.122885, 0.076542, 0.064632, 0.100716, 0.069024, 0.0704, 0.043307, 0.043307, 0.026338, 0.015344, 0.015078, 0.011903, 0.016257, 0.011518, 0.013821, 0.01227, 0.015694, 0.013821, 0.009401, 0.01204, 0.007645], '')</t>
  </si>
  <si>
    <t>[71, 72, 73, 74, 75, 76, 77, 78, 79, 80, 81]</t>
  </si>
  <si>
    <t>UPI00021867C1 status=activ</t>
  </si>
  <si>
    <t>([0.15284, 0.25031, 0.295083, 0.232838, 0.275179, 0.191378, 0.239899, 0.275179, 0.206376, 0.236433, 0.275179, 0.222385, 0.222385, 0.191378, 0.118441, 0.18812, 0.118441, 0.18812, 0.18812, 0.179055, 0.271506, 0.268042, 0.206376, 0.134866, 0.158265, 0.155435, 0.232838, 0.222385, 0.147574, 0.15008, 0.15008, 0.142424, 0.219301, 0.144935, 0.15008, 0.222385, 0.222385, 0.31487, 0.31487, 0.31487, 0.422041, 0.41194, 0.349426, 0.352862, 0.346032, 0.387226, 0.301917, 0.278302, 0.243554, 0.291804, 0.377384, 0.308712, 0.30533, 0.271506, 0.275179, 0.271506, 0.271506, 0.216401, 0.225814, 0.170161, 0.170161, 0.094817, 0.098513, 0.118441, 0.118441, 0.167087, 0.127496, 0.18812, 0.18812, 0.191378, 0.200174, 0.155435, 0.21291], '')</t>
  </si>
  <si>
    <t>UPI00021867C2 status=activ</t>
  </si>
  <si>
    <t>([0.222385, 0.10481, 0.155435, 0.216401, 0.21291, 0.142424, 0.17593, 0.17593, 0.111485, 0.11371, 0.086953, 0.109221, 0.196879, 0.203355, 0.264545, 0.236433, 0.324872, 0.25031, 0.222385, 0.236433, 0.21291, 0.182256, 0.288399, 0.243554, 0.239899, 0.206376, 0.30533, 0.308712, 0.257454, 0.366687, 0.40511, 0.486429, 0.398279, 0.408655, 0.42561, 0.476583, 0.51388, 0.545602, 0.661982, 0.59014, 0.480142, 0.483068, 0.480142, 0.51388, 0.562014, 0.447574, 0.41194, 0.324872, 0.239899, 0.324872, 0.332115, 0.236433, 0.243554, 0.339168, 0.335645, 0.30533, 0.295083, 0.209395, 0.129801, 0.129801, 0.194234, 0.167087, 0.10481, 0.10481, 0.092881, 0.048328, 0.092881, 0.100716, 0.098513, 0.182256, 0.11371, 0.071867, 0.139895, 0.139895, 0.137348, 0.142424, 0.100716, 0.079919, 0.132295, 0.200174, 0.194234, 0.164327, 0.295083, 0.380708, 0.318242, 0.247041, 0.26085, 0.25031, 0.301917, 0.387226, 0.324872, 0.42561, 0.398279, 0.366687, 0.36309, 0.288399, 0.239899, 0.278302, 0.30533, 0.271506, 0.191378, 0.18812, 0.219301, 0.134866, 0.134866, 0.144935, 0.209395, 0.26085, 0.264545, 0.301917, 0.301917, 0.335645, 0.324872, 0.352862, 0.288399, 0.301917, 0.366687, 0.324872, 0.370445, 0.370445, 0.30533, 0.377384, 0.380708, 0.30533, 0.339168, 0.30533, 0.30533, 0.298791, 0.298791, 0.200174, 0.194234, 0.125101, 0.125101, 0.100716, 0.144935, 0.132295, 0.120615, 0.100716, 0.155435, 0.173081, 0.147574, 0.200174, 0.164327, 0.158265, 0.170161, 0.137348, 0.173081, 0.25406, 0.182256, 0.21291, 0.30533, 0.222385, 0.301917, 0.298791, 0.324872, 0.216401, 0.295083, 0.206376, 0.236433, 0.200174, 0.142424, 0.147574, 0.147574, 0.15284, 0.125101, 0.167087, 0.225814, 0.164327, 0.11371], '')</t>
  </si>
  <si>
    <t>[36, 37, 38, 39, 43, 44]</t>
  </si>
  <si>
    <t>UPI00021867C3 status=activ</t>
  </si>
  <si>
    <t>([0.301917, 0.216401, 0.170161, 0.222385, 0.278302, 0.301917, 0.366687, 0.394753, 0.377384, 0.408655, 0.321458, 0.352862, 0.440853, 0.42561, 0.308712, 0.219301, 0.173081, 0.182256, 0.291804, 0.31487, 0.321458, 0.40511, 0.486429, 0.440853, 0.444081, 0.461924, 0.461924, 0.436924, 0.42561, 0.472492, 0.436924, 0.557691, 0.468512, 0.387226, 0.36309, 0.476583, 0.483068, 0.497853, 0.497853, 0.494003, 0.5017, 0.505461, 0.5017, 0.505461, 0.675549, 0.525368, 0.418646, 0.349426, 0.352862, 0.339168, 0.25031, 0.288399, 0.288399, 0.288399, 0.30533, 0.328603, 0.301917, 0.36309, 0.342579, 0.311707, 0.278302, 0.232838, 0.185198, 0.139895, 0.094817, 0.042364], '')</t>
  </si>
  <si>
    <t>[31, 40, 41, 42, 43, 44, 45]</t>
  </si>
  <si>
    <t>UPI00021867C4 status=activ</t>
  </si>
  <si>
    <t>([0.557691, 0.4292, 0.458154, 0.529623, 0.549308, 0.59508, 0.613573, 0.5017, 0.534167, 0.549308, 0.480142, 0.525368, 0.56648, 0.56648, 0.521092, 0.534167, 0.480142, 0.483068, 0.447574, 0.440853, 0.384043, 0.288399, 0.36309, 0.374039, 0.359901, 0.301917, 0.298791, 0.295083, 0.394753, 0.308712, 0.321458, 0.398279, 0.288399, 0.203355, 0.288399, 0.318242, 0.275179, 0.346032, 0.349426, 0.401658, 0.40511, 0.468512, 0.549308, 0.562014, 0.56648, 0.549308, 0.657645, 0.657645, 0.653063, 0.63748, 0.707965, 0.59014, 0.553315, 0.657645, 0.657645, 0.534167, 0.42561, 0.4292, 0.40511, 0.414856, 0.308712, 0.335645, 0.339168, 0.370445, 0.356642, 0.352862, 0.356642, 0.278302, 0.264545, 0.191378, 0.191378, 0.225814, 0.222385, 0.25406, 0.284882, 0.36309, 0.461924, 0.56648, 0.608892, 0.661982, 0.549308, 0.549308, 0.517562, 0.483068, 0.444081, 0.454136, 0.458154, 0.359901, 0.418646, 0.394753, 0.414856, 0.356642, 0.346032, 0.352862, 0.25031, 0.271506, 0.264545, 0.25406, 0.185198, 0.18812, 0.15008, 0.239899, 0.328603, 0.30533, 0.308712, 0.31487, 0.275179, 0.225814, 0.324872, 0.291804, 0.291804, 0.349426, 0.422041], '')</t>
  </si>
  <si>
    <t>[0, 3, 4, 5, 6, 7, 8, 9, 11, 12, 13, 14, 15, 42, 43, 44, 45, 46, 47, 48, 49, 50, 51, 52, 53, 54, 55, 77, 78, 79, 80, 81, 82]</t>
  </si>
  <si>
    <t>UPI00021867C5 status=activ</t>
  </si>
  <si>
    <t>([0.622677, 0.63748, 0.666105, 0.680603, 0.690604, 0.657645, 0.666105, 0.56648, 0.461924, 0.490133, 0.433034, 0.366687, 0.384043, 0.374039, 0.380708, 0.377384, 0.301917, 0.377384, 0.387226, 0.374039, 0.370445, 0.36309, 0.291804, 0.264545, 0.173081, 0.155435, 0.134866, 0.134866, 0.132295, 0.203355, 0.167087, 0.239899, 0.311707, 0.232838, 0.209395, 0.144935, 0.15284, 0.155435, 0.106997, 0.096677, 0.106997, 0.109221, 0.094817, 0.15284, 0.170161, 0.206376, 0.239899, 0.268042, 0.243554, 0.324872, 0.264545, 0.222385, 0.209395, 0.225814, 0.308712, 0.278302, 0.324872, 0.31487, 0.298791, 0.377384, 0.352862, 0.352862, 0.352862, 0.370445, 0.359901, 0.36309, 0.321458, 0.318242, 0.321458, 0.324872, 0.288399, 0.346032, 0.41194, 0.394753, 0.374039, 0.321458, 0.380708, 0.390993], '')</t>
  </si>
  <si>
    <t>[0, 1, 2, 3, 4, 5, 6, 7]</t>
  </si>
  <si>
    <t>UPI00021867C6 status=activ</t>
  </si>
  <si>
    <t>([0.454136, 0.370445, 0.41194, 0.450668, 0.480142, 0.394753, 0.418646, 0.444081, 0.468512, 0.40511, 0.422041, 0.447574, 0.447574, 0.436924, 0.377384, 0.394753, 0.384043, 0.486429, 0.545602, 0.461924, 0.433034, 0.433034, 0.436924, 0.356642, 0.219301, 0.147574, 0.222385, 0.116183, 0.120615, 0.098513, 0.173081, 0.116183, 0.129801, 0.155435, 0.129801, 0.182256, 0.185198, 0.18812, 0.142424, 0.096677, 0.170161, 0.18812, 0.134866, 0.18812, 0.15284, 0.167087, 0.179055, 0.173081, 0.17593, 0.167087, 0.200174, 0.116183, 0.15284, 0.134866, 0.085092, 0.100716, 0.096677, 0.094817, 0.098513, 0.069024, 0.111485, 0.096677, 0.096677, 0.118441, 0.074921, 0.120615, 0.191378, 0.225814, 0.194234, 0.321458, 0.288399, 0.243554, 0.324872, 0.332115, 0.281712], '')</t>
  </si>
  <si>
    <t>UPI00021867C7 status=activ</t>
  </si>
  <si>
    <t>([0.703578, 0.728858, 0.767246, 0.733139, 0.754692, 0.671169, 0.59014, 0.480142, 0.534167, 0.440853, 0.472492, 0.480142, 0.480142, 0.461924, 0.521092, 0.58069, 0.494003, 0.494003, 0.529623, 0.436924, 0.440853, 0.42561, 0.444081, 0.408655, 0.444081, 0.374039, 0.41194, 0.494003, 0.608892, 0.56648, 0.671169, 0.553315, 0.58069, 0.562014, 0.486429, 0.41194, 0.440853, 0.444081, 0.349426, 0.301917, 0.359901, 0.36309, 0.36309, 0.346032, 0.384043, 0.380708, 0.440853, 0.387226, 0.352862, 0.346032, 0.356642, 0.352862, 0.352862, 0.352862, 0.349426, 0.4292, 0.447574, 0.328603, 0.41194, 0.490133, 0.4292, 0.352862, 0.243554, 0.243554, 0.243554, 0.225814, 0.21291, 0.225814, 0.324872, 0.271506, 0.288399, 0.275179, 0.308712, 0.346032, 0.359901, 0.359901, 0.36309, 0.418646, 0.454136, 0.36309, 0.366687, 0.447574, 0.525368, 0.653063, 0.59014, 0.545602, 0.541878, 0.562014, 0.56648, 0.545602, 0.622677, 0.570702, 0.59508, 0.618285, 0.675549, 0.557691, 0.476583, 0.380708, 0.301917, 0.349426, 0.440853, 0.374039, 0.390993, 0.387226, 0.40511, 0.465241, 0.486429, 0.497853, 0.398279, 0.384043, 0.366687, 0.398279, 0.349426, 0.26085, 0.243554, 0.229226, 0.219301, 0.278302, 0.275179, 0.25031, 0.281712, 0.271506, 0.257454, 0.247041, 0.268042, 0.268042, 0.232838, 0.209395, 0.134866, 0.203355, 0.196879, 0.129801, 0.067594, 0.102787, 0.164327, 0.161087, 0.10481, 0.158265, 0.185198, 0.196879, 0.222385, 0.225814, 0.216401, 0.219301, 0.196879, 0.196879, 0.134866, 0.132295, 0.155435, 0.232838, 0.243554, 0.191378, 0.275179, 0.328603, 0.335645, 0.219301, 0.206376, 0.185198, 0.170161, 0.125101, 0.179055, 0.257454, 0.26085, 0.271506, 0.268042, 0.295083, 0.30533, 0.288399, 0.216401, 0.15284, 0.096677, 0.106997, 0.158265, 0.129801, 0.158265, 0.164327, 0.271506, 0.284882, 0.30533, 0.335645, 0.352862, 0.271506, 0.264545, 0.264545, 0.182256, 0.194234, 0.164327, 0.142424, 0.206376, 0.25406, 0.31487, 0.359901, 0.25031, 0.164327, 0.200174, 0.164327, 0.134866, 0.078022, 0.074921, 0.129801, 0.079919, 0.041405, 0.046336, 0.049374, 0.048328, 0.085092, 0.085092, 0.100716, 0.134866, 0.137348, 0.167087, 0.10481, 0.122885, 0.194234, 0.25031, 0.139895, 0.167087, 0.185198, 0.203355, 0.179055, 0.15008, 0.225814, 0.275179, 0.30533, 0.288399, 0.200174, 0.200174, 0.203355, 0.132295, 0.134866, 0.15284, 0.129801, 0.116183, 0.125101, 0.120615, 0.088832, 0.161087, 0.15008, 0.155435, 0.209395, 0.229226, 0.247041, 0.236433, 0.298791, 0.359901, 0.30533, 0.414856, 0.31487, 0.387226, 0.394753, 0.284882, 0.284882, 0.335645, 0.447574, 0.359901, 0.284882, 0.356642, 0.332115, 0.30533, 0.222385, 0.203355, 0.219301, 0.137348, 0.079919, 0.044297, 0.038858, 0.058088, 0.029376, 0.028107, 0.027463, 0.035586, 0.058088, 0.026338, 0.023963, 0.014075, 0.020522, 0.034884, 0.038042, 0.049374, 0.037156, 0.06184, 0.060549, 0.038858, 0.040537, 0.047319, 0.059222, 0.059222, 0.059222, 0.096677, 0.15008, 0.142424, 0.18812, 0.122885, 0.15284, 0.144935, 0.15284, 0.161087, 0.137348, 0.096677, 0.058088, 0.092881, 0.094817, 0.106997, 0.15284, 0.25031, 0.318242, 0.370445, 0.359901, 0.356642, 0.281712, 0.311707, 0.21291, 0.111485, 0.18812, 0.236433, 0.239899, 0.335645, 0.25406, 0.219301, 0.284882, 0.332115, 0.339168, 0.342579, 0.352862, 0.352862, 0.268042, 0.281712, 0.25031, 0.257454, 0.264545, 0.284882, 0.225814, 0.339168, 0.422041, 0.408655, 0.42561, 0.422041, 0.42561, 0.529623, 0.570702, 0.549308, 0.575842, 0.56648, 0.58069, 0.585406, 0.529623, 0.58069, 0.541878, 0.476583, 0.41194, 0.408655, 0.465241, 0.440853, 0.436924, 0.377384, 0.30533, 0.271506, 0.278302, 0.229226, 0.206376, 0.225814, 0.229226, 0.155435, 0.139895, 0.096677, 0.048328, 0.035586, 0.046336, 0.033407, 0.064632, 0.050641, 0.059222, 0.058088, 0.092881, 0.046336, 0.079919, 0.109221, 0.129801, 0.081712, 0.109221, 0.120615, 0.125101, 0.125101, 0.219301, 0.25406, 0.332115, 0.436924, 0.418646, 0.418646, 0.494003, 0.497853, 0.618285, 0.517562, 0.521092, 0.541878, 0.671169, 0.661982, 0.694846, 0.570702, 0.58069, 0.5017, 0.497853, 0.5017, 0.401658, 0.352862, 0.318242, 0.194234, 0.194234, 0.298791, 0.268042, 0.243554, 0.236433, 0.232838, 0.264545, 0.264545, 0.18812, 0.191378, 0.118441, 0.071867, 0.120615, 0.134866, 0.17593, 0.129801, 0.11371, 0.194234, 0.239899, 0.268042, 0.370445, 0.370445, 0.374039, 0.401658, 0.377384, 0.380708, 0.281712, 0.308712, 0.236433, 0.229226, 0.155435, 0.15284, 0.194234, 0.194234, 0.243554, 0.243554, 0.301917, 0.324872, 0.318242, 0.295083, 0.216401, 0.21291, 0.191378, 0.129801, 0.081712, 0.111485, 0.106997, 0.106997, 0.088832, 0.088832, 0.137348, 0.209395, 0.308712, 0.342579, 0.346032, 0.349426, 0.275179, 0.268042, 0.281712, 0.295083, 0.295083, 0.374039, 0.398279, 0.42561, 0.401658, 0.483068, 0.483068, 0.486429, 0.521092, 0.465241, 0.562014, 0.59917, 0.59508, 0.59917, 0.59917, 0.59917, 0.632174, 0.73685, 0.733139, 0.59508, 0.483068, 0.450668, 0.450668, 0.332115, 0.25406, 0.346032, 0.346032, 0.359901, 0.275179, 0.346032, 0.422041, 0.41194, 0.380708, 0.301917, 0.275179, 0.278302, 0.278302, 0.191378, 0.185198, 0.191378, 0.284882, 0.366687, 0.394753, 0.394753, 0.483068, 0.486429, 0.490133, 0.490133, 0.476583, 0.541878, 0.549308, 0.562014, 0.490133, 0.497853, 0.557691, 0.472492, 0.440853, 0.433034, 0.418646, 0.42561, 0.422041, 0.356642, 0.36309, 0.377384, 0.271506, 0.275179, 0.25031, 0.158265, 0.155435, 0.098513, 0.134866, 0.127496, 0.122885, 0.179055, 0.15008, 0.109221, 0.18812, 0.219301, 0.147574, 0.216401, 0.142424, 0.088832, 0.109221, 0.100716, 0.098513, 0.15008, 0.15008, 0.239899, 0.278302, 0.291804, 0.370445, 0.352862, 0.352862, 0.349426, 0.308712, 0.335645, 0.390993, 0.418646, 0.349426, 0.349426, 0.359901, 0.450668, 0.575842, 0.613573, 0.517562, 0.51388, 0.51388, 0.450668, 0.370445, 0.40511, 0.366687, 0.339168, 0.339168, 0.311707, 0.311707, 0.257454, 0.167087, 0.167087, 0.15008, 0.129801, 0.129801, 0.102787, 0.094817, 0.085092, 0.083462, 0.132295, 0.090864, 0.067594, 0.069024, 0.129801, 0.15008, 0.173081, 0.203355, 0.206376, 0.164327, 0.122885, 0.18812, 0.288399, 0.291804, 0.200174, 0.295083, 0.298791, 0.339168, 0.346032, 0.346032, 0.374039, 0.374039, 0.408655, 0.390993, 0.450668, 0.4292, 0.433034, 0.433034, 0.346032, 0.339168, 0.332115, 0.301917, 0.298791, 0.216401, 0.164327, 0.247041, 0.268042, 0.268042, 0.185198, 0.185198, 0.17593, 0.15284, 0.100716, 0.064632, 0.116183, 0.122885, 0.100716, 0.060549, 0.060549, 0.060549, 0.060549, 0.081712, 0.098513, 0.100716, 0.155435, 0.203355, 0.155435, 0.142424, 0.158265, 0.239899, 0.239899, 0.216401, 0.194234, 0.243554, 0.346032, 0.352862, 0.339168, 0.339168, 0.31487, 0.291804, 0.394753, 0.318242, 0.352862, 0.408655, 0.40511, 0.41194, 0.447574, 0.401658, 0.418646, 0.5017, 0.433034, 0.433034, 0.458154, 0.490133, 0.461924, 0.476583, 0.461924, 0.465241, 0.490133, 0.618285, 0.557691, 0.529623, 0.626927, 0.63748, 0.648219, 0.657645, 0.653063, 0.51388, 0.648219, 0.58069, 0.553315, 0.626927, 0.525368, 0.525368, 0.517562, 0.59014, 0.56648, 0.557691, 0.541878, 0.529623, 0.509769, 0.604312, 0.58069, 0.56648, 0.529623, 0.486429, 0.454136], '')</t>
  </si>
  <si>
    <t>[0, 1, 2, 3, 4, 5, 6, 8, 14, 15, 18, 28, 29, 30, 31, 32, 33, 82, 83, 84, 85, 86, 87, 88, 89, 90, 91, 92, 93, 94, 95, 338, 339, 340, 341, 342, 343, 344, 345, 346, 347, 391, 392, 393, 394, 395, 396, 397, 398, 399, 400, 402, 475, 477, 478, 479, 480, 481, 482, 483, 484, 485, 486, 516, 517, 518, 521, 569, 570, 571, 572, 573, 671, 681, 682, 683, 684, 685, 686, 687, 688, 689, 690, 691, 692, 693, 694, 695, 696, 697, 698, 699, 700, 701, 702, 703, 704, 705, 706]</t>
  </si>
  <si>
    <t>UPI00021867C8 status=activ</t>
  </si>
  <si>
    <t>([0.414856, 0.4292, 0.342579, 0.359901, 0.291804, 0.247041, 0.278302, 0.349426, 0.370445, 0.380708, 0.387226, 0.408655, 0.41194, 0.339168, 0.339168, 0.349426, 0.418646, 0.346032, 0.352862, 0.422041, 0.42561, 0.450668, 0.450668, 0.450668, 0.468512, 0.465241, 0.525368, 0.505461, 0.461924, 0.390993, 0.390993, 0.401658, 0.390993, 0.390993, 0.366687, 0.366687, 0.339168, 0.342579, 0.418646, 0.418646, 0.418646, 0.352862, 0.346032, 0.288399, 0.291804, 0.216401, 0.278302, 0.281712, 0.30533, 0.308712, 0.308712, 0.352862, 0.352862, 0.366687, 0.346032, 0.447574, 0.374039, 0.384043, 0.318242, 0.229226, 0.164327, 0.155435, 0.222385, 0.225814, 0.288399, 0.281712, 0.359901, 0.366687, 0.359901, 0.359901, 0.359901, 0.311707, 0.268042, 0.275179, 0.161087, 0.122885, 0.098513, 0.125101, 0.106997, 0.137348, 0.200174, 0.257454, 0.236433, 0.17593, 0.127496, 0.098513], '')</t>
  </si>
  <si>
    <t>UPI00021867C9 status=activ</t>
  </si>
  <si>
    <t>([0.074921, 0.116183, 0.137348, 0.083462, 0.127496, 0.086953, 0.092881, 0.096677, 0.111485, 0.083462, 0.071867, 0.071867, 0.067594, 0.060549, 0.10481, 0.122885, 0.139895, 0.134866, 0.147574, 0.229226, 0.247041, 0.346032, 0.278302, 0.264545, 0.268042, 0.25031, 0.229226, 0.182256, 0.206376, 0.232838, 0.229226, 0.291804, 0.31487, 0.335645, 0.26085, 0.191378, 0.275179, 0.264545, 0.17593, 0.173081, 0.167087, 0.106997, 0.094817, 0.094817, 0.106997, 0.17593, 0.185198, 0.301917, 0.298791, 0.291804, 0.268042, 0.328603, 0.301917, 0.281712, 0.229226, 0.301917, 0.356642, 0.31487, 0.301917, 0.40511, 0.359901], '')</t>
  </si>
  <si>
    <t>UPI00021867CA status=activ</t>
  </si>
  <si>
    <t>([0.055536, 0.074921, 0.042364, 0.058088, 0.090864, 0.058088, 0.096677, 0.064632, 0.044297, 0.054297, 0.067594, 0.067594, 0.098513, 0.106997, 0.15008, 0.144935, 0.158265, 0.137348, 0.074921, 0.074921, 0.069024, 0.056825, 0.058088, 0.066181, 0.067594, 0.064632, 0.106997, 0.050641, 0.049374, 0.056825, 0.032677, 0.035586, 0.045352, 0.031287, 0.028695, 0.034068, 0.059222, 0.054297, 0.064632, 0.116183, 0.069024, 0.144935, 0.10481, 0.10481, 0.161087, 0.116183, 0.064632, 0.067594, 0.067594, 0.0704, 0.102787, 0.106997, 0.059222, 0.055536, 0.10481, 0.100716, 0.098513, 0.098513, 0.06312, 0.064632, 0.042364, 0.042364, 0.022667, 0.023087, 0.014586, 0.014586, 0.021816, 0.035586, 0.037156, 0.06184, 0.11371, 0.078022, 0.109221, 0.179055, 0.11371, 0.11371, 0.10481, 0.05306, 0.05306, 0.090864, 0.090864, 0.090864, 0.090864, 0.155435, 0.155435, 0.25406, 0.158265, 0.15284, 0.079919, 0.074921, 0.092881, 0.085092, 0.147574, 0.182256, 0.18812, 0.275179, 0.229226, 0.243554, 0.275179, 0.25406, 0.155435, 0.167087, 0.239899, 0.321458, 0.30533, 0.40511, 0.278302, 0.36309, 0.359901, 0.505461, 0.418646, 0.36309, 0.366687, 0.25406, 0.243554, 0.15284, 0.15284, 0.11371, 0.106997, 0.10481, 0.118441, 0.196879, 0.122885, 0.11371, 0.0704, 0.042364, 0.038858, 0.076542, 0.044297, 0.050641, 0.041405, 0.078022, 0.06312, 0.064632, 0.118441, 0.098513, 0.090864, 0.092881, 0.127496, 0.066181, 0.118441, 0.122885, 0.074921, 0.134866, 0.134866, 0.216401, 0.232838, 0.236433, 0.209395, 0.301917, 0.185198, 0.125101, 0.118441, 0.170161, 0.11371, 0.071867, 0.051831, 0.078022, 0.085092, 0.055536, 0.092881, 0.050641, 0.025316, 0.026338, 0.023963, 0.023534, 0.021816, 0.033407, 0.037156, 0.048328, 0.027463, 0.064632, 0.106997, 0.06312, 0.064632, 0.047319, 0.041405, 0.074921, 0.090864, 0.066181, 0.129801, 0.147574, 0.15008, 0.170161, 0.222385, 0.155435, 0.161087, 0.161087, 0.15284, 0.147574, 0.122885, 0.18812, 0.17593, 0.185198, 0.278302, 0.268042, 0.370445, 0.352862, 0.335645, 0.342579, 0.298791, 0.206376, 0.139895, 0.203355, 0.203355, 0.219301, 0.191378, 0.191378, 0.194234, 0.144935, 0.142424, 0.17593, 0.111485, 0.106997, 0.094817, 0.083462, 0.05306, 0.045352, 0.081712, 0.050641, 0.034884, 0.055536, 0.098513, 0.155435, 0.102787, 0.106997, 0.102787, 0.158265, 0.158265, 0.173081, 0.158265, 0.15008, 0.15008, 0.222385, 0.144935, 0.142424, 0.094817, 0.10481, 0.132295, 0.129801, 0.203355, 0.203355, 0.137348, 0.134866, 0.142424, 0.203355, 0.271506, 0.232838, 0.281712, 0.275179, 0.15284, 0.219301, 0.219301, 0.182256, 0.106997, 0.170161, 0.116183, 0.098513, 0.137348, 0.137348, 0.142424, 0.0704, 0.106997, 0.179055, 0.185198, 0.125101, 0.144935, 0.164327, 0.139895, 0.090864, 0.090864, 0.173081, 0.098513, 0.064632, 0.071867, 0.096677, 0.047319, 0.081712, 0.155435, 0.158265, 0.10481, 0.109221, 0.206376, 0.147574, 0.137348, 0.15008, 0.216401, 0.209395, 0.129801, 0.185198, 0.239899, 0.170161, 0.125101, 0.216401, 0.229226, 0.142424, 0.182256, 0.301917, 0.216401, 0.209395, 0.229226, 0.298791, 0.298791, 0.278302, 0.308712, 0.308712, 0.291804, 0.243554, 0.164327, 0.232838, 0.158265, 0.106997, 0.106997, 0.158265, 0.173081, 0.222385, 0.328603, 0.332115, 0.332115, 0.414856, 0.4292, 0.335645, 0.222385, 0.225814, 0.179055, 0.209395, 0.219301, 0.118441, 0.094817, 0.096677, 0.060549, 0.094817, 0.170161, 0.173081, 0.155435, 0.15008, 0.144935, 0.161087, 0.109221, 0.06312, 0.067594, 0.059222, 0.047319, 0.088832, 0.086953, 0.088832, 0.051831, 0.030611, 0.06312, 0.102787, 0.15284, 0.25031, 0.247041, 0.209395, 0.291804, 0.222385, 0.216401, 0.239899, 0.173081, 0.173081, 0.25031, 0.182256, 0.127496, 0.219301, 0.225814, 0.236433, 0.30533, 0.384043, 0.349426, 0.359901, 0.359901, 0.370445, 0.342579, 0.275179, 0.295083, 0.236433, 0.236433, 0.236433, 0.219301, 0.25031, 0.328603, 0.335645, 0.401658, 0.486429, 0.41194, 0.335645, 0.324872, 0.239899, 0.142424, 0.232838, 0.219301, 0.147574, 0.144935, 0.139895, 0.219301, 0.206376, 0.191378, 0.268042, 0.268042, 0.268042, 0.236433, 0.209395, 0.196879, 0.142424, 0.086953, 0.129801, 0.106997, 0.10481, 0.155435, 0.179055, 0.185198, 0.196879, 0.25031, 0.25031, 0.264545, 0.243554, 0.247041, 0.318242, 0.311707, 0.25406, 0.25031, 0.247041, 0.268042, 0.236433, 0.295083, 0.384043, 0.366687, 0.401658, 0.366687, 0.370445, 0.374039, 0.374039, 0.370445, 0.408655, 0.40511, 0.384043, 0.31487, 0.328603, 0.346032, 0.275179, 0.332115, 0.30533, 0.370445, 0.374039, 0.291804, 0.311707, 0.225814, 0.229226, 0.288399, 0.298791, 0.275179, 0.346032, 0.321458, 0.275179, 0.219301, 0.185198, 0.15008], '')</t>
  </si>
  <si>
    <t>UPI00021867CB status=activ</t>
  </si>
  <si>
    <t>([0.472492, 0.505461, 0.562014, 0.58069, 0.458154, 0.494003, 0.51388, 0.545602, 0.557691, 0.570702, 0.59508, 0.63748, 0.59917, 0.608892, 0.534167, 0.408655, 0.408655, 0.288399, 0.291804, 0.324872, 0.380708, 0.380708, 0.401658, 0.321458, 0.243554, 0.335645, 0.328603, 0.332115, 0.332115, 0.25406, 0.179055, 0.179055, 0.116183, 0.094817, 0.094817, 0.092881, 0.125101, 0.132295, 0.194234, 0.196879, 0.194234, 0.086953, 0.076542, 0.0704, 0.120615, 0.203355, 0.142424, 0.137348, 0.067594, 0.064632, 0.106997, 0.106997, 0.085092, 0.139895, 0.196879, 0.11371, 0.164327, 0.196879, 0.161087, 0.144935, 0.137348, 0.132295, 0.232838, 0.31487, 0.328603, 0.219301, 0.170161, 0.170161, 0.170161, 0.281712, 0.284882, 0.196879, 0.196879, 0.222385, 0.216401, 0.219301, 0.222385, 0.144935, 0.191378, 0.21291, 0.30533, 0.225814, 0.15284, 0.15284, 0.167087, 0.155435, 0.203355, 0.129801, 0.185198, 0.191378, 0.100716, 0.06312, 0.11371, 0.185198, 0.118441, 0.073402, 0.046336, 0.038858, 0.067594, 0.06312, 0.051831, 0.024826, 0.024393, 0.045352, 0.044297, 0.041405, 0.03976, 0.05306, 0.109221, 0.06312, 0.06184, 0.127496, 0.122885, 0.069024, 0.06312, 0.06312, 0.111485, 0.182256, 0.291804, 0.206376, 0.161087, 0.18812, 0.18812, 0.278302, 0.257454, 0.264545, 0.264545, 0.173081, 0.173081, 0.106997, 0.182256, 0.185198, 0.11371, 0.083462, 0.0704, 0.046336, 0.088832, 0.046336, 0.038042, 0.027463, 0.049374, 0.06312, 0.071867, 0.142424, 0.081712, 0.090864, 0.042364, 0.044297, 0.078022, 0.071867, 0.118441, 0.064632, 0.030003, 0.054297, 0.067594, 0.100716, 0.161087, 0.170161, 0.271506, 0.185198, 0.25031, 0.26085, 0.275179, 0.173081, 0.088832, 0.147574, 0.081712, 0.182256, 0.179055, 0.111485, 0.066181, 0.066181, 0.094817, 0.109221, 0.127496, 0.194234, 0.25031, 0.155435, 0.085092, 0.086953, 0.161087, 0.147574, 0.11371, 0.10481, 0.109221, 0.096677, 0.102787, 0.170161, 0.144935, 0.085092, 0.083462, 0.083462, 0.090864, 0.111485, 0.17593, 0.155435, 0.129801, 0.125101, 0.109221, 0.106997, 0.071867, 0.035586, 0.026892, 0.034884, 0.036378, 0.049374, 0.079919, 0.085092, 0.088832, 0.098513, 0.182256, 0.284882, 0.30533, 0.30533, 0.318242, 0.232838, 0.236433, 0.191378, 0.164327, 0.21291, 0.298791, 0.346032, 0.40511, 0.450668, 0.444081, 0.461924, 0.494003, 0.549308, 0.408655, 0.401658, 0.398279, 0.295083, 0.17593, 0.196879, 0.111485, 0.102787, 0.191378, 0.196879, 0.278302, 0.308712, 0.359901, 0.374039, 0.374039, 0.318242, 0.335645, 0.25031, 0.144935, 0.170161, 0.098513, 0.182256, 0.194234, 0.127496, 0.167087, 0.236433, 0.284882, 0.394753, 0.41194, 0.278302, 0.185198, 0.196879, 0.127496, 0.127496, 0.127496, 0.085092, 0.142424, 0.134866, 0.219301, 0.318242, 0.247041, 0.284882, 0.25406, 0.203355, 0.278302, 0.31487, 0.281712, 0.308712, 0.324872, 0.321458, 0.380708, 0.422041, 0.40511, 0.408655, 0.36309, 0.377384, 0.450668, 0.465241, 0.387226, 0.374039, 0.359901, 0.298791, 0.339168, 0.384043, 0.349426, 0.36309, 0.359901, 0.398279, 0.366687, 0.257454, 0.182256, 0.137348, 0.122885, 0.125101, 0.209395, 0.271506, 0.170161, 0.109221, 0.120615, 0.111485, 0.122885, 0.125101, 0.216401, 0.147574, 0.116183, 0.179055, 0.102787, 0.109221, 0.142424, 0.079919, 0.076542, 0.11371, 0.206376, 0.278302, 0.209395, 0.127496, 0.116183, 0.098513, 0.167087, 0.155435, 0.139895, 0.129801, 0.078022, 0.083462, 0.111485, 0.111485, 0.079919, 0.116183, 0.081712, 0.051831, 0.092881, 0.15008, 0.116183, 0.067594], '')</t>
  </si>
  <si>
    <t>[1, 2, 3, 6, 7, 8, 9, 10, 11, 12, 13, 14, 227]</t>
  </si>
  <si>
    <t>UPI00021867CC status=activ</t>
  </si>
  <si>
    <t>([0.733139, 0.694846, 0.557691, 0.465241, 0.390993, 0.311707, 0.229226, 0.275179, 0.301917, 0.243554, 0.268042, 0.25406, 0.229226, 0.200174, 0.161087, 0.142424, 0.209395, 0.182256, 0.109221, 0.109221, 0.116183, 0.106997, 0.088832, 0.120615, 0.173081, 0.182256, 0.264545, 0.352862, 0.243554, 0.239899, 0.318242, 0.31487, 0.374039, 0.390993, 0.288399, 0.359901, 0.384043, 0.295083, 0.321458, 0.418646, 0.346032, 0.346032, 0.356642, 0.377384, 0.408655, 0.328603, 0.390993, 0.387226, 0.366687, 0.447574, 0.444081, 0.36309, 0.30533, 0.308712, 0.239899, 0.275179, 0.243554, 0.236433, 0.324872, 0.328603, 0.301917, 0.377384, 0.374039, 0.36309, 0.398279, 0.291804, 0.36309, 0.366687, 0.284882, 0.308712, 0.25406, 0.18812, 0.243554, 0.301917, 0.301917, 0.374039, 0.450668, 0.483068, 0.486429, 0.454136, 0.447574, 0.366687, 0.36309, 0.359901, 0.264545, 0.275179, 0.384043, 0.384043, 0.377384, 0.468512, 0.472492, 0.525368, 0.626927, 0.549308, 0.570702, 0.59508, 0.613573, 0.521092, 0.534167, 0.545602, 0.570702, 0.59508, 0.699094, 0.694846, 0.728858, 0.837511, 0.823549, 0.812494, 0.84206, 0.849326, 0.834292, 0.84206, 0.788093, 0.661982, 0.767246, 0.759478, 0.733139, 0.728858, 0.712013, 0.712013, 0.690604, 0.585406, 0.58069, 0.59508, 0.5017, 0.370445, 0.370445, 0.387226, 0.384043, 0.318242, 0.21291, 0.222385, 0.137348, 0.21291, 0.30533, 0.308712, 0.200174, 0.111485, 0.111485, 0.147574, 0.139895, 0.086953, 0.134866, 0.132295, 0.125101, 0.122885, 0.200174, 0.21291, 0.144935, 0.092881, 0.11371, 0.185198, 0.17593, 0.271506, 0.179055, 0.179055, 0.15008, 0.25031, 0.268042, 0.17593, 0.118441, 0.100716, 0.158265, 0.167087, 0.142424, 0.088832, 0.11371, 0.118441, 0.092881, 0.083462, 0.106997, 0.109221, 0.111485, 0.11371, 0.116183, 0.18812, 0.125101, 0.078022, 0.045352, 0.078022, 0.109221, 0.185198, 0.206376, 0.182256, 0.185198, 0.182256, 0.264545, 0.239899, 0.139895, 0.161087, 0.247041, 0.196879, 0.127496, 0.076542, 0.081712, 0.036378, 0.028107, 0.047319, 0.096677, 0.10481, 0.111485, 0.088832, 0.092881, 0.054297, 0.064632, 0.060549, 0.073402, 0.086953, 0.094817, 0.120615, 0.069024, 0.076542, 0.142424, 0.21291, 0.26085, 0.25406, 0.275179, 0.203355, 0.111485, 0.059222, 0.088832, 0.088832, 0.139895, 0.111485, 0.179055, 0.182256, 0.15284, 0.158265, 0.132295, 0.098513, 0.144935, 0.222385, 0.206376, 0.122885, 0.067594, 0.046336, 0.047319, 0.090864, 0.092881, 0.092881, 0.081712, 0.045352, 0.054297, 0.049374, 0.028695, 0.030611, 0.032677, 0.023534, 0.022306, 0.022667, 0.026892, 0.022306, 0.021816, 0.0198, 0.024826, 0.036378, 0.037156, 0.034068, 0.030611, 0.054297, 0.056825, 0.111485, 0.194234, 0.170161, 0.100716, 0.098513, 0.088832, 0.081712, 0.161087, 0.155435, 0.15284, 0.137348, 0.167087, 0.167087, 0.164327, 0.17593, 0.127496, 0.229226, 0.129801, 0.071867, 0.0704, 0.134866, 0.137348, 0.074921, 0.033407, 0.067594, 0.134866, 0.137348, 0.129801, 0.088832, 0.088832, 0.073402, 0.134866, 0.127496, 0.086953, 0.096677, 0.066181, 0.127496, 0.060549, 0.129801, 0.206376, 0.206376, 0.17593, 0.106997, 0.15008, 0.229226, 0.219301, 0.147574, 0.088832, 0.055536, 0.055536, 0.06184, 0.076542, 0.076542, 0.037156, 0.055536, 0.055536, 0.056825, 0.034884, 0.064632, 0.040537, 0.049374, 0.056825, 0.056825, 0.066181, 0.076542, 0.092881, 0.094817, 0.094817, 0.164327, 0.161087, 0.100716, 0.100716, 0.058088, 0.058088, 0.127496, 0.079919, 0.0704, 0.0704, 0.116183, 0.060549, 0.086953, 0.094817, 0.094817, 0.122885, 0.100716, 0.11371, 0.118441, 0.0704, 0.0704, 0.050641, 0.050641, 0.116183, 0.054297, 0.056825, 0.056825, 0.056825, 0.056825, 0.049374, 0.085092, 0.050641, 0.048328, 0.06184, 0.028695, 0.022667, 0.022306, 0.023534, 0.023534, 0.018787, 0.018787, 0.023963, 0.020522, 0.037156, 0.032677, 0.037156, 0.071867, 0.043307, 0.023087, 0.044297, 0.058088, 0.029376, 0.047319, 0.078022, 0.035586, 0.051831, 0.035586, 0.032017, 0.069024, 0.031287, 0.037156, 0.036378, 0.046336, 0.079919, 0.047319, 0.026892, 0.026892, 0.024393, 0.020876, 0.038858, 0.042364, 0.031287, 0.06184, 0.058088, 0.073402, 0.132295, 0.164327, 0.243554, 0.264545, 0.225814, 0.308712, 0.311707, 0.318242, 0.257454, 0.173081, 0.158265, 0.21291, 0.335645, 0.366687, 0.468512, 0.384043, 0.384043, 0.418646, 0.42561, 0.422041, 0.301917, 0.288399, 0.191378, 0.120615, 0.125101, 0.125101, 0.144935, 0.15284, 0.139895, 0.194234, 0.264545, 0.30533, 0.349426, 0.209395, 0.179055, 0.15008, 0.222385, 0.167087, 0.182256, 0.158265, 0.102787, 0.185198, 0.18812, 0.18812, 0.281712, 0.275179, 0.291804, 0.200174, 0.200174, 0.232838, 0.239899, 0.15284, 0.125101, 0.116183, 0.134866, 0.147574, 0.170161, 0.164327, 0.194234, 0.127496, 0.15008, 0.225814, 0.229226, 0.179055, 0.173081, 0.182256, 0.182256, 0.122885, 0.200174, 0.191378, 0.158265, 0.085092, 0.173081, 0.222385, 0.164327, 0.243554, 0.247041, 0.155435, 0.106997, 0.060549, 0.096677, 0.11371, 0.120615, 0.081712, 0.118441, 0.203355, 0.164327, 0.098513, 0.100716, 0.06184, 0.060549, 0.096677, 0.10481, 0.094817, 0.0704, 0.064632, 0.06312, 0.059222, 0.11371, 0.161087, 0.170161, 0.173081, 0.081712, 0.081712, 0.100716, 0.100716, 0.096677, 0.120615, 0.191378, 0.173081, 0.219301, 0.236433, 0.264545, 0.247041, 0.200174, 0.247041, 0.243554, 0.247041, 0.243554, 0.209395, 0.216401, 0.30533, 0.257454, 0.359901, 0.349426, 0.394753, 0.398279, 0.422041, 0.418646, 0.318242, 0.422041, 0.418646, 0.401658, 0.40511, 0.509769, 0.58069, 0.648219, 0.716283, 0.707965, 0.716283, 0.712013, 0.716283, 0.59508, 0.59014, 0.472492, 0.440853, 0.433034, 0.384043, 0.359901, 0.321458, 0.332115, 0.206376, 0.25031, 0.275179, 0.298791, 0.222385, 0.219301, 0.200174, 0.25031, 0.222385, 0.191378, 0.232838, 0.232838, 0.311707, 0.356642, 0.377384, 0.346032, 0.356642, 0.321458, 0.209395, 0.216401, 0.275179, 0.374039, 0.335645, 0.284882, 0.21291, 0.295083, 0.232838, 0.194234, 0.122885], '')</t>
  </si>
  <si>
    <t>[0, 1, 2, 91, 92, 93, 94, 95, 96, 97, 98, 99, 100, 101, 102, 103, 104, 105, 106, 107, 108, 109, 110, 111, 112, 113, 114, 115, 116, 117, 118, 119, 120, 121, 122, 123, 124, 538, 539, 540, 541, 542, 543, 544, 545, 546, 547]</t>
  </si>
  <si>
    <t>UPI00021867CD status=activ</t>
  </si>
  <si>
    <t>([0.088832, 0.064632, 0.109221, 0.142424, 0.144935, 0.182256, 0.216401, 0.257454, 0.281712, 0.301917, 0.335645, 0.291804, 0.335645, 0.401658, 0.377384, 0.308712, 0.236433, 0.26085, 0.380708, 0.339168, 0.394753, 0.36309, 0.42561, 0.318242, 0.324872, 0.387226, 0.398279, 0.332115, 0.232838, 0.236433, 0.209395, 0.134866, 0.137348, 0.132295, 0.085092, 0.116183, 0.194234, 0.18812, 0.167087, 0.155435, 0.120615, 0.144935, 0.196879, 0.209395, 0.295083, 0.318242, 0.18812, 0.17593, 0.232838, 0.219301, 0.216401, 0.25031, 0.268042, 0.359901, 0.339168, 0.346032, 0.346032, 0.31487, 0.418646, 0.447574, 0.36309, 0.458154, 0.468512, 0.444081, 0.468512, 0.394753, 0.352862, 0.458154, 0.447574, 0.370445, 0.450668, 0.374039, 0.284882, 0.318242, 0.209395, 0.144935, 0.216401, 0.225814, 0.25031, 0.25031, 0.239899, 0.25031, 0.18812, 0.155435, 0.090864, 0.076542, 0.118441, 0.132295, 0.085092, 0.096677, 0.142424, 0.109221, 0.092881, 0.155435, 0.17593, 0.232838, 0.332115, 0.268042, 0.247041, 0.257454, 0.236433, 0.139895, 0.179055, 0.247041, 0.278302, 0.366687, 0.349426, 0.332115, 0.236433, 0.239899, 0.173081, 0.185198, 0.185198, 0.26085, 0.229226, 0.236433, 0.288399, 0.281712, 0.377384, 0.339168, 0.332115, 0.264545, 0.366687, 0.394753, 0.401658, 0.366687, 0.291804, 0.311707, 0.236433, 0.318242, 0.366687, 0.422041, 0.398279, 0.465241, 0.486429, 0.529623, 0.56648, 0.472492, 0.433034, 0.40511, 0.422041, 0.414856, 0.5017, 0.51388, 0.553315, 0.549308, 0.608892, 0.613573, 0.486429, 0.613573, 0.59014, 0.59014, 0.618285, 0.675549, 0.690604, 0.59917, 0.494003, 0.476583, 0.450668, 0.494003, 0.509769, 0.458154, 0.480142, 0.387226, 0.394753, 0.349426, 0.366687, 0.349426, 0.352862, 0.352862, 0.346032, 0.36309, 0.328603, 0.291804, 0.257454, 0.232838, 0.209395, 0.288399, 0.26085, 0.346032, 0.346032, 0.339168, 0.408655, 0.41194, 0.51388, 0.472492, 0.476583, 0.346032, 0.346032, 0.4292, 0.468512, 0.483068, 0.483068, 0.525368, 0.486429, 0.529623, 0.483068, 0.509769, 0.483068, 0.497853, 0.525368, 0.517562, 0.517562, 0.517562, 0.436924, 0.418646, 0.458154, 0.454136, 0.562014, 0.59014, 0.59014, 0.661982, 0.661982, 0.666105, 0.671169, 0.750527, 0.750527, 0.801317, 0.865454, 0.81615, 0.795062, 0.791621, 0.703578, 0.707965, 0.671169, 0.750527, 0.671169, 0.661982, 0.685117, 0.690604, 0.680603, 0.63748, 0.622677, 0.509769, 0.494003, 0.529623, 0.454136, 0.450668, 0.476583, 0.472492, 0.480142, 0.494003, 0.486429, 0.575842, 0.58069, 0.59917, 0.59014, 0.661982, 0.671169, 0.557691, 0.534167, 0.529623, 0.538167, 0.534167, 0.690604, 0.716283, 0.703578, 0.795062, 0.76285, 0.798249, 0.791621, 0.859585, 0.862302, 0.795062, 0.784345, 0.784345, 0.699094, 0.703578, 0.707965, 0.675549, 0.771762, 0.779859, 0.76285, 0.775545, 0.798249, 0.716283, 0.690604], '')</t>
  </si>
  <si>
    <t>[135, 136, 142, 143, 144, 145, 146, 147, 149, 150, 151, 152, 153, 154, 155, 160, 184, 193, 195, 197, 200, 201, 202, 203, 208, 209, 210, 211, 212, 213, 214, 215, 216, 217, 218, 219, 220, 221, 222, 223, 224, 225, 226, 227, 228, 229, 230, 231, 232, 233, 235, 243, 244, 245, 246, 247, 248, 249, 250, 251, 252, 253, 254, 255, 256, 257, 258, 259, 260, 261, 262, 263, 264, 265, 266, 267, 268, 269, 270, 271, 272, 273, 274, 275, 276]</t>
  </si>
  <si>
    <t>UPI00021867CE status=activ</t>
  </si>
  <si>
    <t>([0.275179, 0.191378, 0.139895, 0.17593, 0.209395, 0.161087, 0.167087, 0.194234, 0.15284, 0.191378, 0.225814, 0.191378, 0.222385, 0.179055, 0.191378, 0.206376, 0.142424, 0.219301, 0.236433, 0.31487, 0.206376, 0.225814, 0.236433, 0.318242, 0.352862, 0.349426, 0.356642, 0.380708, 0.380708, 0.454136, 0.366687, 0.366687, 0.440853, 0.422041, 0.398279, 0.380708, 0.36309, 0.436924, 0.41194, 0.387226, 0.298791, 0.321458, 0.321458, 0.356642, 0.275179, 0.25406, 0.196879, 0.185198, 0.182256, 0.132295, 0.132295, 0.206376, 0.196879, 0.185198, 0.18812, 0.268042, 0.194234, 0.132295, 0.134866, 0.100716, 0.118441, 0.144935, 0.15008, 0.147574, 0.173081, 0.158265, 0.132295, 0.182256, 0.257454, 0.26085, 0.332115, 0.332115, 0.321458, 0.321458, 0.318242, 0.332115, 0.332115, 0.418646, 0.538167, 0.541878, 0.657645, 0.703578, 0.779859, 0.868118, 0.84206, 0.779859, 0.871313, 0.837511, 0.852992, 0.76285, 0.750527, 0.642678, 0.657645, 0.661982, 0.657645, 0.685117, 0.538167, 0.545602, 0.534167, 0.433034, 0.359901, 0.352862, 0.239899, 0.216401, 0.194234, 0.158265, 0.219301, 0.185198, 0.173081, 0.139895, 0.200174, 0.129801, 0.194234, 0.191378, 0.11371, 0.116183, 0.074921, 0.132295, 0.079919, 0.078022, 0.116183, 0.15008, 0.096677, 0.106997, 0.116183, 0.120615, 0.179055, 0.147574, 0.11371, 0.179055, 0.200174, 0.142424, 0.194234, 0.127496, 0.118441, 0.116183, 0.118441, 0.161087, 0.116183, 0.167087, 0.164327, 0.134866, 0.144935, 0.21291, 0.271506, 0.291804, 0.291804, 0.26085, 0.26085, 0.346032, 0.370445, 0.301917, 0.30533, 0.342579, 0.433034, 0.374039, 0.483068, 0.465241, 0.465241, 0.447574, 0.384043, 0.394753, 0.414856, 0.36309, 0.36309, 0.380708, 0.377384, 0.352862, 0.414856, 0.450668, 0.366687, 0.271506, 0.311707, 0.384043, 0.377384, 0.370445, 0.436924, 0.394753, 0.418646, 0.433034, 0.51388, 0.604312, 0.59917, 0.613573, 0.653063, 0.666105, 0.690604, 0.585406, 0.613573, 0.486429, 0.476583, 0.553315, 0.632174, 0.675549, 0.671169, 0.553315, 0.51388, 0.521092, 0.461924, 0.458154, 0.414856, 0.339168, 0.275179, 0.236433, 0.239899, 0.247041, 0.179055, 0.161087, 0.229226, 0.164327, 0.15008, 0.158265, 0.194234, 0.127496, 0.0704, 0.076542, 0.134866, 0.167087, 0.134866, 0.216401, 0.142424, 0.120615, 0.132295, 0.118441, 0.094817, 0.088832, 0.102787, 0.158265, 0.094817, 0.054297, 0.088832, 0.15284, 0.139895, 0.071867, 0.064632, 0.142424, 0.086953, 0.055536, 0.056825, 0.064632, 0.06312, 0.109221, 0.129801, 0.18812, 0.275179, 0.36309, 0.335645, 0.26085, 0.216401, 0.268042, 0.356642, 0.278302, 0.18812, 0.127496, 0.191378, 0.298791, 0.25406, 0.324872, 0.349426, 0.339168, 0.342579, 0.25406, 0.25406, 0.25406, 0.182256, 0.173081, 0.134866, 0.185198, 0.26085, 0.18812, 0.247041, 0.203355, 0.291804, 0.346032, 0.36309, 0.288399, 0.194234, 0.209395, 0.209395, 0.167087, 0.179055, 0.18812, 0.185198, 0.173081, 0.127496, 0.116183, 0.069024, 0.088832, 0.079919, 0.086953, 0.161087, 0.129801, 0.147574, 0.134866, 0.155435, 0.15008, 0.139895, 0.225814, 0.232838, 0.271506, 0.346032, 0.324872, 0.328603, 0.40511, 0.31487, 0.422041, 0.517562, 0.497853, 0.505461, 0.486429, 0.401658, 0.40511, 0.42561, 0.401658, 0.328603, 0.268042, 0.271506, 0.377384, 0.374039, 0.281712, 0.243554, 0.182256, 0.134866, 0.10481, 0.067594, 0.078022, 0.078022, 0.078022, 0.086953, 0.083462, 0.049374, 0.076542, 0.076542, 0.035586, 0.043307, 0.060549, 0.088832, 0.111485, 0.102787, 0.102787, 0.137348, 0.120615, 0.155435, 0.194234, 0.196879, 0.275179, 0.335645, 0.281712, 0.219301, 0.339168], '')</t>
  </si>
  <si>
    <t>[78, 79, 80, 81, 82, 83, 84, 85, 86, 87, 88, 89, 90, 91, 92, 93, 94, 95, 96, 97, 98, 180, 181, 182, 183, 184, 185, 186, 187, 188, 191, 192, 193, 194, 195, 196, 197, 306, 308]</t>
  </si>
  <si>
    <t>UPI00021867CF status=activ</t>
  </si>
  <si>
    <t>([0.42561, 0.454136, 0.370445, 0.414856, 0.398279, 0.436924, 0.468512, 0.450668, 0.436924, 0.454136, 0.483068, 0.529623, 0.525368, 0.661982, 0.562014, 0.517562, 0.56648, 0.529623, 0.529623, 0.517562, 0.41194, 0.51388, 0.42561, 0.450668, 0.356642, 0.342579, 0.342579, 0.247041, 0.247041, 0.288399, 0.298791, 0.288399, 0.288399, 0.288399, 0.191378, 0.257454, 0.257454, 0.158265, 0.191378, 0.185198, 0.194234, 0.216401, 0.209395, 0.295083, 0.30533, 0.398279, 0.342579, 0.335645, 0.352862, 0.398279, 0.301917, 0.206376, 0.247041, 0.247041, 0.158265, 0.239899, 0.209395, 0.127496, 0.147574, 0.15284, 0.15008, 0.100716, 0.092881, 0.078022, 0.064632, 0.083462, 0.078022, 0.118441, 0.116183, 0.17593, 0.173081, 0.26085, 0.278302, 0.179055, 0.15008, 0.142424, 0.098513, 0.092881, 0.102787, 0.085092, 0.078022, 0.043307, 0.071867, 0.100716, 0.116183, 0.144935, 0.079919, 0.067594, 0.079919, 0.069024, 0.038042, 0.038042, 0.030003, 0.045352, 0.067594, 0.092881, 0.144935, 0.132295, 0.161087, 0.247041, 0.342579, 0.247041, 0.275179, 0.229226, 0.298791, 0.209395, 0.196879, 0.30533, 0.328603, 0.342579, 0.308712, 0.401658, 0.394753, 0.356642, 0.278302, 0.25406, 0.25406, 0.295083, 0.339168, 0.311707, 0.311707, 0.284882, 0.352862, 0.4292, 0.436924, 0.374039, 0.384043, 0.30533, 0.268042, 0.268042, 0.268042, 0.332115, 0.216401, 0.219301, 0.257454, 0.335645, 0.284882, 0.191378, 0.118441, 0.15284, 0.179055, 0.111485, 0.139895, 0.102787, 0.100716, 0.125101, 0.142424, 0.219301, 0.308712, 0.298791, 0.335645, 0.332115, 0.346032, 0.450668, 0.436924, 0.436924, 0.433034, 0.433034, 0.529623, 0.632174, 0.58069, 0.468512, 0.562014, 0.517562, 0.541878, 0.450668, 0.444081, 0.461924, 0.454136, 0.447574, 0.529623, 0.458154, 0.447574, 0.408655, 0.328603, 0.346032, 0.384043, 0.301917, 0.398279, 0.398279, 0.374039, 0.328603, 0.433034, 0.359901, 0.394753, 0.497853, 0.59508, 0.5017, 0.486429, 0.418646, 0.418646, 0.384043, 0.42561, 0.4292, 0.468512, 0.570702, 0.472492, 0.480142, 0.58069, 0.562014, 0.468512, 0.490133, 0.59917, 0.59508, 0.699094, 0.680603, 0.613573, 0.59917, 0.699094, 0.685117, 0.771762, 0.76285, 0.750527, 0.712013, 0.690604, 0.63748], '')</t>
  </si>
  <si>
    <t>[11, 12, 13, 14, 15, 16, 17, 18, 19, 21, 158, 159, 160, 162, 163, 164, 170, 186, 187, 195, 198, 199, 202, 203, 204, 205, 206, 207, 208, 209, 210, 211, 212, 213, 214, 215]</t>
  </si>
  <si>
    <t>UPI00021867D0 status=activ</t>
  </si>
  <si>
    <t>([0.461924, 0.51388, 0.545602, 0.59508, 0.480142, 0.394753, 0.41194, 0.447574, 0.468512, 0.521092, 0.42561, 0.359901, 0.398279, 0.517562, 0.517562, 0.562014, 0.444081, 0.4292, 0.433034, 0.356642, 0.321458, 0.308712, 0.239899, 0.196879, 0.179055, 0.257454, 0.342579, 0.352862, 0.342579, 0.278302, 0.25406, 0.352862, 0.490133, 0.450668, 0.359901, 0.42561, 0.4292, 0.4292, 0.352862, 0.332115, 0.433034, 0.414856, 0.380708, 0.436924, 0.490133, 0.436924, 0.444081, 0.408655, 0.418646, 0.335645, 0.308712, 0.31487, 0.216401, 0.179055, 0.179055, 0.247041, 0.257454, 0.25406, 0.30533, 0.301917, 0.311707, 0.209395, 0.200174, 0.236433, 0.167087, 0.137348, 0.194234, 0.134866, 0.182256, 0.147574, 0.225814, 0.236433, 0.155435, 0.264545, 0.275179, 0.275179, 0.278302, 0.281712, 0.26085, 0.209395, 0.284882, 0.281712, 0.295083, 0.328603, 0.339168, 0.390993, 0.359901, 0.26085, 0.25406, 0.134866, 0.134866, 0.122885, 0.161087, 0.243554, 0.182256, 0.191378, 0.206376, 0.203355, 0.120615, 0.134866, 0.206376, 0.134866, 0.139895, 0.191378, 0.194234, 0.161087, 0.179055, 0.236433, 0.264545, 0.324872, 0.414856, 0.444081, 0.461924, 0.494003, 0.398279, 0.4292, 0.42561, 0.384043, 0.387226, 0.476583, 0.472492, 0.384043, 0.370445, 0.359901, 0.394753, 0.36309, 0.384043, 0.288399, 0.257454, 0.232838, 0.239899, 0.243554, 0.185198, 0.18812, 0.18812, 0.236433, 0.295083, 0.288399, 0.239899, 0.247041, 0.191378, 0.196879, 0.194234, 0.21291, 0.194234, 0.158265, 0.155435, 0.132295, 0.209395, 0.209395, 0.291804, 0.26085, 0.229226, 0.295083], '')</t>
  </si>
  <si>
    <t>[1, 2, 3, 9, 13, 14, 15]</t>
  </si>
  <si>
    <t>UPI00021867D1 status=activ</t>
  </si>
  <si>
    <t>([0.291804, 0.356642, 0.356642, 0.275179, 0.209395, 0.137348, 0.167087, 0.196879, 0.142424, 0.170161, 0.194234, 0.229226, 0.239899, 0.30533, 0.247041, 0.268042, 0.374039, 0.374039, 0.31487, 0.225814, 0.229226, 0.268042, 0.264545, 0.321458, 0.398279, 0.394753, 0.465241, 0.483068, 0.483068, 0.59014, 0.632174, 0.51388, 0.433034, 0.468512, 0.461924, 0.534167, 0.450668, 0.436924, 0.370445, 0.444081, 0.440853, 0.468512, 0.509769, 0.408655, 0.352862, 0.352862, 0.433034, 0.454136, 0.440853, 0.380708, 0.384043, 0.349426, 0.384043, 0.465241, 0.356642, 0.271506, 0.281712, 0.335645, 0.308712, 0.352862, 0.308712, 0.380708, 0.30533, 0.25406, 0.346032, 0.346032, 0.301917], '')</t>
  </si>
  <si>
    <t>[29, 30, 31, 35, 42]</t>
  </si>
  <si>
    <t>UPI00021867D2 status=activ</t>
  </si>
  <si>
    <t>([0.010672, 0.007495, 0.007422, 0.005799, 0.006078, 0.005683, 0.004775, 0.004161, 0.004414, 0.003727, 0.003757, 0.004414, 0.004431, 0.004431, 0.004161, 0.003053, 0.004135, 0.004315, 0.003864, 0.00558, 0.007877, 0.005992, 0.008276, 0.009728, 0.010926, 0.008895, 0.008075, 0.011518, 0.013016, 0.009977, 0.013016, 0.011903, 0.010131, 0.006795, 0.010221, 0.007031, 0.007177, 0.005223, 0.005011, 0.006194, 0.006245, 0.006245, 0.005799, 0.005992, 0.004483, 0.004161, 0.005623, 0.007555, 0.007555, 0.009865, 0.00962, 0.012727, 0.019109, 0.023534, 0.051831, 0.023963, 0.054297, 0.100716, 0.085092, 0.092881, 0.100716, 0.085092, 0.066181, 0.111485, 0.088832, 0.15284, 0.25031, 0.216401, 0.191378, 0.164327, 0.129801], '')</t>
  </si>
  <si>
    <t>UPI00021867D3 status=activ</t>
  </si>
  <si>
    <t>([0.161087, 0.196879, 0.182256, 0.132295, 0.085092, 0.085092, 0.054297, 0.055536, 0.055536, 0.073402, 0.054297, 0.078022, 0.071867, 0.030003, 0.030611, 0.030003, 0.026892, 0.028107, 0.028695, 0.05306, 0.058088, 0.096677, 0.096677, 0.071867, 0.106997, 0.106997, 0.078022, 0.111485, 0.142424, 0.102787, 0.109221, 0.167087, 0.076542, 0.079919, 0.090864, 0.090864, 0.10481, 0.100716, 0.098513, 0.049374, 0.054297, 0.066181, 0.059222, 0.038858, 0.03976, 0.041405, 0.074921, 0.122885, 0.086953, 0.079919, 0.144935, 0.137348, 0.137348, 0.229226, 0.167087, 0.185198, 0.209395, 0.179055, 0.268042, 0.271506, 0.284882, 0.281712, 0.324872, 0.332115, 0.401658, 0.450668, 0.41194, 0.398279, 0.398279, 0.380708, 0.295083, 0.288399, 0.291804, 0.232838, 0.158265, 0.219301, 0.216401, 0.203355, 0.206376, 0.179055, 0.111485, 0.18812, 0.185198, 0.096677, 0.064632, 0.037156, 0.030611, 0.036378, 0.025316, 0.030611, 0.060549, 0.111485, 0.071867, 0.038042, 0.060549, 0.083462, 0.047319, 0.047319, 0.042364, 0.024393, 0.024393, 0.021816, 0.021381, 0.014783, 0.025762, 0.03976, 0.067594, 0.10481, 0.088832, 0.0704, 0.058088, 0.055536, 0.054297, 0.066181, 0.078022, 0.073402, 0.046336, 0.047319, 0.074921, 0.078022, 0.129801, 0.15284, 0.179055, 0.173081, 0.243554, 0.21291, 0.120615, 0.073402, 0.0704, 0.049374, 0.111485, 0.116183, 0.074921, 0.042364, 0.030611, 0.030611, 0.030611, 0.059222, 0.069024, 0.033407, 0.034884, 0.042364, 0.041405, 0.038858, 0.03976, 0.040537, 0.050641, 0.098513, 0.11371, 0.11371, 0.185198, 0.100716, 0.096677, 0.092881, 0.085092, 0.086953, 0.125101, 0.122885, 0.102787, 0.122885, 0.18812, 0.155435, 0.106997, 0.086953, 0.134866, 0.100716, 0.067594, 0.044297, 0.028107], '')</t>
  </si>
  <si>
    <t>UPI00021867D4 status=activ</t>
  </si>
  <si>
    <t>([0.015694, 0.013821, 0.01078, 0.013265, 0.015694, 0.012727, 0.017797, 0.01227, 0.016826, 0.021816, 0.016021, 0.017797, 0.014783, 0.015694, 0.016021, 0.021381, 0.030003, 0.054297, 0.098513, 0.094817, 0.116183, 0.116183, 0.167087, 0.243554, 0.271506, 0.232838, 0.236433, 0.232838, 0.352862, 0.356642, 0.356642, 0.472492, 0.480142, 0.4292, 0.40511, 0.394753, 0.4292, 0.444081, 0.440853, 0.436924, 0.450668, 0.356642, 0.418646, 0.335645, 0.332115, 0.243554, 0.225814, 0.30533, 0.31487, 0.311707, 0.318242, 0.328603, 0.31487, 0.324872, 0.408655, 0.408655, 0.401658, 0.318242, 0.219301, 0.200174, 0.17593, 0.222385, 0.31487, 0.335645, 0.422041, 0.436924, 0.5017, 0.5017, 0.422041, 0.40511, 0.398279, 0.377384, 0.370445, 0.370445, 0.352862, 0.26085, 0.295083, 0.308712, 0.308712, 0.390993, 0.408655, 0.444081, 0.483068, 0.483068, 0.494003, 0.40511, 0.387226, 0.40511, 0.380708, 0.433034, 0.450668, 0.458154, 0.384043, 0.301917, 0.339168, 0.321458, 0.418646, 0.349426, 0.257454, 0.328603, 0.30533, 0.30533, 0.30533, 0.284882, 0.311707, 0.335645, 0.346032, 0.335645, 0.342579, 0.450668, 0.458154, 0.4292, 0.349426, 0.422041, 0.517562, 0.384043, 0.342579, 0.335645, 0.401658, 0.486429, 0.505461, 0.51388, 0.461924, 0.486429, 0.534167, 0.497853, 0.458154, 0.476583, 0.497853, 0.497853, 0.505461, 0.541878, 0.549308, 0.642678, 0.632174, 0.59917, 0.750527, 0.84206, 0.84206, 0.827927, 0.823549, 0.805026], '')</t>
  </si>
  <si>
    <t>[66, 67, 114, 120, 121, 124, 130, 131, 132, 133, 134, 135, 136, 137, 138, 139, 140, 141]</t>
  </si>
  <si>
    <t>UPI00021867D5 status=activ</t>
  </si>
  <si>
    <t>([0.352862, 0.366687, 0.40511, 0.436924, 0.458154, 0.497853, 0.433034, 0.377384, 0.394753, 0.36309, 0.31487, 0.339168, 0.349426, 0.318242, 0.436924, 0.422041, 0.468512, 0.377384, 0.366687, 0.321458, 0.239899, 0.239899, 0.264545, 0.25406, 0.196879, 0.209395, 0.203355, 0.200174, 0.200174, 0.200174, 0.155435, 0.219301, 0.222385, 0.203355, 0.229226, 0.21291, 0.25031, 0.275179, 0.324872, 0.342579, 0.328603, 0.366687, 0.390993, 0.41194, 0.408655, 0.497853, 0.497853, 0.480142, 0.545602, 0.626927, 0.618285, 0.775545, 0.759478, 0.720929, 0.724957, 0.707965, 0.703578], '')</t>
  </si>
  <si>
    <t>[48, 49, 50, 51, 52, 53, 54, 55, 56]</t>
  </si>
  <si>
    <t>UPI00021867D6 status=activ</t>
  </si>
  <si>
    <t>([0.356642, 0.414856, 0.440853, 0.414856, 0.339168, 0.408655, 0.318242, 0.26085, 0.281712, 0.321458, 0.356642, 0.4292, 0.4292, 0.4292, 0.308712, 0.298791, 0.216401, 0.191378, 0.139895, 0.155435, 0.194234, 0.281712, 0.268042, 0.203355, 0.173081, 0.21291, 0.194234, 0.281712, 0.324872, 0.301917, 0.288399, 0.194234, 0.167087, 0.086953, 0.098513, 0.098513, 0.094817, 0.092881, 0.185198, 0.170161, 0.170161, 0.111485, 0.074921, 0.042364, 0.043307, 0.071867, 0.042364, 0.03976, 0.038858, 0.051831, 0.066181, 0.067594, 0.067594, 0.040537, 0.06312, 0.047319, 0.098513, 0.0704, 0.073402, 0.058088, 0.051831, 0.028107, 0.040537, 0.069024, 0.127496, 0.18812, 0.200174, 0.324872, 0.298791, 0.206376, 0.191378, 0.191378, 0.219301, 0.318242, 0.31487, 0.342579, 0.390993, 0.352862, 0.335645, 0.335645, 0.36309, 0.352862, 0.454136, 0.394753, 0.390993, 0.288399, 0.196879, 0.164327, 0.161087, 0.196879, 0.196879, 0.147574, 0.15008, 0.071867, 0.064632, 0.06312, 0.071867, 0.036378, 0.040537, 0.038858, 0.0704, 0.079919, 0.147574, 0.092881, 0.078022, 0.047319, 0.083462, 0.11371, 0.129801, 0.122885, 0.122885, 0.139895, 0.18812, 0.173081, 0.194234, 0.21291, 0.271506, 0.191378, 0.30533, 0.31487, 0.433034, 0.440853, 0.444081, 0.480142, 0.575842, 0.724957, 0.76285, 0.632174, 0.63748, 0.525368, 0.521092, 0.483068, 0.56648, 0.557691, 0.545602, 0.63748, 0.59014, 0.626927, 0.73685, 0.671169, 0.608892, 0.521092, 0.461924], '')</t>
  </si>
  <si>
    <t>[124, 125, 126, 127, 128, 129, 130, 132, 133, 134, 135, 136, 137, 138, 139, 140, 141]</t>
  </si>
  <si>
    <t>UPI00021867D7 status=activ</t>
  </si>
  <si>
    <t>([0.229226, 0.278302, 0.284882, 0.216401, 0.164327, 0.17593, 0.21291, 0.167087, 0.196879, 0.26085, 0.264545, 0.268042, 0.288399, 0.295083, 0.366687, 0.332115, 0.25031, 0.25031, 0.25031, 0.200174, 0.291804, 0.370445, 0.380708, 0.332115, 0.40511, 0.476583, 0.5017, 0.51388, 0.613573, 0.63748, 0.613573, 0.534167, 0.562014, 0.525368, 0.529623, 0.529623, 0.58069, 0.724957, 0.720929, 0.720929, 0.808535, 0.808535, 0.699094, 0.690604, 0.812494, 0.812494, 0.812494, 0.741537, 0.733139, 0.690604, 0.666105, 0.653063, 0.76285, 0.771762, 0.805026, 0.798249, 0.699094, 0.680603, 0.63748, 0.648219, 0.608892, 0.483068, 0.483068, 0.585406, 0.494003, 0.461924, 0.465241, 0.468512, 0.541878, 0.447574, 0.398279, 0.401658, 0.374039, 0.311707, 0.278302, 0.278302, 0.291804, 0.374039, 0.377384, 0.352862, 0.346032, 0.31487, 0.414856, 0.339168, 0.335645, 0.41194, 0.41194, 0.346032, 0.352862, 0.346032, 0.349426, 0.398279, 0.394753, 0.356642, 0.4292, 0.468512, 0.384043, 0.370445, 0.295083, 0.295083, 0.318242, 0.321458, 0.321458, 0.321458, 0.42561, 0.4292, 0.4292, 0.398279, 0.458154, 0.387226, 0.394753, 0.398279, 0.398279, 0.40511, 0.472492, 0.461924, 0.377384, 0.390993, 0.390993, 0.436924, 0.450668, 0.468512, 0.461924, 0.529623, 0.525368, 0.486429, 0.41194, 0.342579, 0.380708, 0.380708, 0.444081, 0.366687, 0.349426, 0.370445, 0.284882, 0.21291, 0.209395, 0.275179, 0.370445, 0.370445, 0.377384, 0.335645, 0.295083, 0.268042, 0.229226, 0.196879, 0.194234, 0.25031, 0.328603, 0.264545], '')</t>
  </si>
  <si>
    <t>[26, 27, 28, 29, 30, 31, 32, 33, 34, 35, 36, 37, 38, 39, 40, 41, 42, 43, 44, 45, 46, 47, 48, 49, 50, 51, 52, 53, 54, 55, 56, 57, 58, 59, 60, 63, 68, 123, 124]</t>
  </si>
  <si>
    <t>UPI00021867D8 status=activ</t>
  </si>
  <si>
    <t>([0.837511, 0.852992, 0.846163, 0.879233, 0.76285, 0.791621, 0.798249, 0.754692, 0.750527, 0.59917, 0.608892, 0.699094, 0.703578, 0.728858, 0.585406, 0.454136, 0.461924, 0.497853, 0.374039, 0.384043, 0.401658, 0.271506, 0.167087, 0.173081, 0.083462, 0.06184, 0.033407, 0.017797, 0.020522, 0.020522, 0.043307, 0.047319, 0.043307, 0.049374, 0.026338, 0.055536, 0.100716, 0.049374, 0.032677, 0.071867, 0.069024, 0.028695, 0.058088, 0.083462, 0.079919, 0.078022, 0.167087, 0.236433, 0.229226, 0.142424, 0.069024, 0.038042, 0.036378, 0.018415, 0.017447, 0.014075, 0.008723, 0.006421, 0.006374, 0.006374, 0.005992, 0.005992, 0.006039, 0.004161, 0.004921, 0.003924, 0.003963, 0.003997, 0.004161, 0.004247, 0.005734, 0.005683, 0.005318, 0.00558, 0.007645, 0.008276, 0.008723, 0.012727, 0.01227, 0.021816, 0.014783, 0.017447, 0.017797, 0.019401, 0.044297, 0.043307, 0.086953, 0.086953, 0.042364, 0.0198, 0.0198, 0.020165, 0.046336, 0.047319, 0.042364, 0.021816, 0.015344, 0.027463, 0.030611, 0.032017, 0.016826, 0.030611, 0.014586, 0.013821, 0.023534, 0.013016, 0.008895, 0.00558, 0.005992, 0.007315, 0.01204, 0.016826, 0.010509, 0.008895, 0.008895, 0.008723, 0.010221, 0.01204, 0.00777, 0.007555, 0.007495, 0.009401, 0.006795, 0.008525, 0.006245, 0.004976, 0.006894, 0.008804, 0.014586, 0.025762, 0.034884, 0.035586, 0.034884, 0.03976, 0.055536, 0.122885, 0.067594, 0.073402, 0.038858, 0.085092, 0.041405, 0.06184, 0.076542, 0.109221, 0.073402, 0.073402, 0.066181, 0.033407, 0.019109, 0.018787, 0.017138, 0.015694, 0.014075, 0.0198, 0.030611, 0.022306, 0.01078, 0.018106, 0.023963, 0.049374, 0.048328, 0.090864, 0.06312, 0.05306, 0.036378, 0.03976, 0.041405, 0.043307, 0.045352, 0.046336, 0.046336, 0.023534, 0.028695, 0.017447, 0.009977, 0.007422, 0.006078, 0.008723, 0.008624, 0.008276, 0.007555, 0.006795, 0.006701, 0.00962, 0.011669, 0.019109, 0.034884, 0.032677, 0.06184, 0.109221, 0.200174, 0.203355, 0.31487, 0.30533, 0.408655, 0.521092, 0.642678, 0.771762, 0.795062, 0.798249, 0.81615, 0.819762, 0.871313, 0.88723, 0.876521, 0.862302, 0.859585, 0.846163, 0.938133, 0.912647, 0.91684, 0.908098, 0.915074, 0.905695, 0.894241, 0.889439, 0.874069, 0.876521, 0.885302, 0.865454], '')</t>
  </si>
  <si>
    <t>[0, 1, 2, 3, 4, 5, 6, 7, 8, 9, 10, 11, 12, 13, 14, 195, 196, 197, 198, 199, 200, 201, 202, 203, 204, 205, 206, 207, 208, 209, 210, 211, 212, 213, 214, 215, 216, 217, 218, 219]</t>
  </si>
  <si>
    <t>UPI00021867D9 status=activ</t>
  </si>
  <si>
    <t>([0.15008, 0.094817, 0.134866, 0.17593, 0.122885, 0.10481, 0.118441, 0.147574, 0.17593, 0.134866, 0.118441, 0.144935, 0.15284, 0.132295, 0.134866, 0.191378, 0.196879, 0.182256, 0.17593, 0.142424, 0.100716, 0.147574, 0.161087, 0.15008, 0.147574, 0.216401, 0.281712, 0.209395, 0.222385, 0.222385, 0.308712, 0.278302, 0.194234, 0.18812, 0.164327, 0.098513, 0.109221, 0.058088, 0.05306, 0.076542, 0.125101, 0.17593, 0.179055, 0.225814, 0.236433, 0.155435, 0.098513, 0.056825, 0.111485, 0.096677, 0.111485, 0.106997, 0.182256, 0.268042, 0.206376, 0.229226, 0.232838, 0.142424, 0.219301, 0.158265, 0.182256, 0.182256, 0.196879, 0.134866, 0.155435, 0.155435, 0.203355, 0.194234, 0.243554, 0.15008, 0.179055, 0.137348, 0.088832, 0.046336, 0.043307, 0.064632, 0.078022, 0.079919, 0.164327, 0.194234, 0.298791, 0.295083, 0.30533, 0.291804, 0.390993, 0.370445, 0.342579, 0.377384, 0.422041, 0.450668, 0.509769, 0.390993, 0.433034, 0.521092, 0.63748, 0.648219, 0.534167, 0.458154, 0.56648, 0.436924, 0.414856, 0.41194, 0.394753, 0.387226, 0.390993, 0.370445, 0.301917, 0.257454, 0.182256, 0.225814, 0.225814, 0.200174, 0.278302, 0.25406, 0.196879, 0.137348, 0.090864, 0.155435, 0.236433, 0.21291, 0.311707, 0.25406, 0.179055, 0.196879, 0.129801, 0.122885, 0.129801, 0.18812, 0.275179, 0.25031, 0.209395, 0.147574, 0.206376, 0.191378, 0.209395, 0.26085, 0.335645, 0.40511, 0.31487, 0.328603, 0.332115, 0.324872, 0.324872, 0.308712, 0.243554, 0.328603, 0.339168, 0.352862, 0.298791, 0.281712, 0.377384, 0.440853, 0.517562, 0.497853, 0.497853, 0.447574, 0.447574, 0.440853, 0.450668, 0.529623, 0.468512, 0.422041, 0.390993, 0.458154, 0.517562, 0.604312, 0.575842, 0.570702, 0.59014, 0.666105, 0.680603, 0.675549, 0.657645, 0.657645, 0.661982, 0.703578, 0.745909, 0.745909, 0.788093, 0.671169, 0.661982, 0.720929, 0.784345, 0.812494, 0.791621, 0.805026, 0.808535, 0.827927, 0.83125, 0.771762], '')</t>
  </si>
  <si>
    <t>[90, 93, 94, 95, 96, 98, 152, 159, 164, 165, 166, 167, 168, 169, 170, 171, 172, 173, 174, 175, 176, 177, 178, 179, 180, 181, 182, 183, 184, 185, 186, 187, 188, 189]</t>
  </si>
  <si>
    <t>UPI00021867DA status=activ</t>
  </si>
  <si>
    <t>([0.203355, 0.25031, 0.291804, 0.281712, 0.18812, 0.229226, 0.281712, 0.318242, 0.356642, 0.384043, 0.321458, 0.359901, 0.36309, 0.447574, 0.468512, 0.575842, 0.59014, 0.525368, 0.440853, 0.359901, 0.352862, 0.380708, 0.390993, 0.387226, 0.422041, 0.517562, 0.42561, 0.380708, 0.374039, 0.359901, 0.370445, 0.366687, 0.366687, 0.359901, 0.278302, 0.264545, 0.264545, 0.222385, 0.232838, 0.222385, 0.311707, 0.31487, 0.31487, 0.31487, 0.328603, 0.36309, 0.332115, 0.332115, 0.36309, 0.281712, 0.291804, 0.18812, 0.232838, 0.203355, 0.17593, 0.191378, 0.18812, 0.134866, 0.137348, 0.134866, 0.209395, 0.200174, 0.106997, 0.094817, 0.111485, 0.10481, 0.050641, 0.064632, 0.064632, 0.0704, 0.118441, 0.064632, 0.116183, 0.096677, 0.122885, 0.147574, 0.200174, 0.284882, 0.308712, 0.349426, 0.4292, 0.401658, 0.36309, 0.41194, 0.308712, 0.288399, 0.206376, 0.257454, 0.247041, 0.335645, 0.324872, 0.328603, 0.433034, 0.4292, 0.4292, 0.454136, 0.390993, 0.387226, 0.308712, 0.349426, 0.271506, 0.275179, 0.311707, 0.349426, 0.380708, 0.486429, 0.486429, 0.58069, 0.622677, 0.51388, 0.486429, 0.472492, 0.440853, 0.40511, 0.380708, 0.444081, 0.359901, 0.4292, 0.398279, 0.521092], '')</t>
  </si>
  <si>
    <t>[15, 16, 17, 25, 107, 108, 109, 119]</t>
  </si>
  <si>
    <t>UPI00021867DB status=activ</t>
  </si>
  <si>
    <t>([0.222385, 0.328603, 0.377384, 0.275179, 0.216401, 0.275179, 0.222385, 0.291804, 0.339168, 0.25406, 0.298791, 0.346032, 0.301917, 0.301917, 0.408655, 0.41194, 0.490133, 0.480142, 0.444081, 0.553315, 0.408655, 0.308712, 0.247041, 0.173081, 0.164327, 0.257454, 0.21291, 0.298791, 0.284882, 0.278302, 0.401658, 0.352862, 0.275179, 0.318242, 0.384043, 0.384043, 0.288399, 0.271506, 0.203355, 0.25031, 0.232838, 0.352862, 0.450668, 0.41194, 0.418646, 0.51388, 0.440853, 0.390993, 0.384043, 0.384043, 0.387226, 0.30533, 0.247041, 0.308712, 0.356642, 0.291804, 0.209395, 0.21291, 0.232838, 0.321458, 0.295083, 0.206376, 0.200174, 0.191378, 0.222385, 0.257454, 0.257454, 0.264545, 0.275179, 0.229226, 0.15284, 0.122885, 0.111485, 0.17593, 0.182256, 0.164327, 0.25031, 0.339168, 0.335645, 0.359901, 0.36309, 0.291804, 0.380708, 0.339168, 0.332115, 0.374039, 0.414856, 0.359901, 0.398279, 0.458154, 0.486429, 0.486429, 0.42561, 0.521092, 0.490133, 0.461924, 0.483068, 0.480142, 0.472492, 0.570702, 0.562014, 0.59014, 0.73685, 0.745909, 0.801317, 0.754692, 0.657645, 0.59014, 0.707965, 0.694846, 0.724957, 0.745909, 0.837511, 0.846163, 0.827927, 0.862302, 0.879233, 0.771762, 0.784345, 0.73685, 0.685117, 0.534167, 0.517562, 0.480142, 0.4292, 0.41194, 0.374039, 0.408655, 0.444081, 0.454136, 0.390993, 0.370445, 0.328603, 0.229226, 0.332115, 0.257454, 0.257454, 0.232838, 0.247041, 0.216401, 0.247041, 0.295083, 0.394753, 0.370445, 0.308712, 0.31487, 0.332115, 0.36309, 0.394753, 0.36309, 0.229226, 0.295083, 0.324872, 0.356642, 0.472492, 0.414856, 0.521092, 0.444081, 0.41194, 0.422041, 0.4292, 0.342579, 0.247041, 0.219301, 0.219301, 0.301917, 0.332115, 0.332115, 0.359901, 0.366687, 0.366687, 0.505461, 0.529623, 0.51388, 0.433034, 0.324872, 0.370445, 0.288399, 0.288399, 0.346032, 0.433034, 0.390993, 0.401658, 0.490133, 0.545602, 0.570702, 0.509769, 0.444081, 0.422041, 0.454136, 0.380708, 0.380708, 0.366687, 0.342579, 0.26085, 0.335645, 0.349426, 0.332115, 0.398279, 0.4292, 0.450668, 0.342579, 0.308712, 0.414856, 0.31487, 0.318242, 0.209395, 0.26085, 0.291804, 0.206376, 0.118441, 0.102787, 0.083462, 0.042364, 0.05306, 0.076542, 0.092881, 0.109221, 0.10481, 0.120615, 0.167087, 0.088832, 0.094817, 0.11371, 0.074921, 0.10481, 0.086953, 0.120615, 0.116183, 0.137348, 0.216401, 0.264545, 0.264545, 0.239899, 0.339168, 0.328603, 0.342579, 0.239899, 0.275179, 0.200174, 0.179055, 0.15008, 0.25031, 0.26085, 0.295083, 0.243554, 0.278302, 0.25406, 0.196879, 0.120615, 0.102787, 0.079919, 0.059222, 0.102787, 0.116183, 0.11371, 0.098513, 0.059222, 0.096677, 0.096677, 0.102787, 0.118441, 0.071867, 0.049374, 0.073402, 0.090864, 0.090864, 0.073402, 0.100716, 0.134866, 0.147574, 0.111485, 0.144935, 0.21291, 0.21291, 0.291804, 0.247041, 0.25031, 0.236433, 0.161087, 0.170161, 0.25031, 0.134866, 0.196879, 0.200174, 0.147574, 0.0704, 0.11371, 0.134866, 0.120615, 0.164327, 0.243554, 0.30533, 0.26085, 0.236433, 0.196879, 0.161087, 0.170161, 0.134866, 0.209395, 0.291804, 0.232838], '')</t>
  </si>
  <si>
    <t>[19, 45, 93, 99, 100, 101, 102, 103, 104, 105, 106, 107, 108, 109, 110, 111, 112, 113, 114, 115, 116, 117, 118, 119, 120, 121, 122, 156, 171, 172, 173, 184, 185, 186]</t>
  </si>
  <si>
    <t>UPI00021867DC status=activ</t>
  </si>
  <si>
    <t>([0.394753, 0.384043, 0.271506, 0.324872, 0.335645, 0.342579, 0.26085, 0.26085, 0.295083, 0.295083, 0.257454, 0.288399, 0.288399, 0.21291, 0.21291, 0.308712, 0.311707, 0.298791, 0.21291, 0.232838, 0.161087, 0.158265, 0.185198, 0.185198, 0.100716, 0.116183, 0.144935, 0.134866, 0.147574, 0.100716, 0.134866, 0.194234, 0.196879, 0.106997, 0.106997, 0.129801, 0.066181, 0.067594, 0.054297, 0.041405, 0.030003, 0.025316, 0.026338, 0.017447, 0.030003, 0.055536, 0.028107, 0.024826, 0.051831, 0.056825, 0.043307, 0.035586, 0.035586, 0.038858, 0.086953, 0.139895, 0.116183, 0.196879, 0.219301, 0.182256, 0.275179, 0.31487, 0.422041, 0.31487, 0.281712, 0.18812, 0.18812, 0.295083, 0.275179, 0.257454, 0.25031, 0.356642, 0.278302, 0.239899, 0.203355, 0.122885, 0.118441, 0.118441, 0.078022, 0.078022, 0.127496, 0.129801, 0.092881, 0.098513, 0.106997, 0.173081, 0.21291, 0.21291, 0.132295, 0.15008, 0.170161, 0.092881, 0.047319, 0.086953, 0.059222, 0.046336, 0.085092, 0.10481, 0.092881, 0.134866, 0.194234, 0.094817, 0.092881, 0.069024, 0.073402, 0.090864, 0.098513, 0.086953, 0.094817, 0.161087, 0.092881, 0.085092, 0.090864, 0.164327, 0.15008, 0.219301, 0.236433, 0.147574, 0.134866, 0.170161, 0.100716, 0.048328, 0.092881, 0.055536, 0.066181, 0.056825, 0.092881, 0.071867, 0.10481, 0.116183, 0.071867, 0.116183, 0.106997, 0.167087, 0.127496, 0.11371, 0.125101, 0.085092, 0.139895, 0.081712, 0.076542, 0.11371, 0.196879, 0.147574, 0.222385, 0.291804, 0.308712, 0.216401, 0.243554, 0.173081, 0.15284, 0.209395, 0.18812, 0.194234, 0.11371, 0.125101, 0.147574, 0.15008, 0.17593, 0.11371, 0.173081, 0.106997, 0.069024, 0.085092, 0.139895, 0.158265, 0.155435, 0.155435, 0.257454, 0.281712, 0.370445, 0.370445, 0.284882, 0.203355, 0.122885, 0.225814, 0.26085, 0.209395, 0.125101, 0.106997, 0.164327, 0.17593, 0.26085, 0.370445, 0.225814, 0.209395, 0.11371, 0.111485, 0.085092, 0.055536, 0.036378, 0.024393, 0.018106, 0.024393, 0.047319, 0.086953, 0.054297, 0.033407], '')</t>
  </si>
  <si>
    <t>UPI00021867DD status=activ</t>
  </si>
  <si>
    <t>([0.497853, 0.545602, 0.604312, 0.486429, 0.472492, 0.394753, 0.332115, 0.328603, 0.349426, 0.380708, 0.418646, 0.454136, 0.398279, 0.387226, 0.418646, 0.497853, 0.497853, 0.509769, 0.476583, 0.42561, 0.486429, 0.486429, 0.476583, 0.494003, 0.505461, 0.521092, 0.618285, 0.622677, 0.622677, 0.63748, 0.622677, 0.59917, 0.59917, 0.557691, 0.486429, 0.480142, 0.494003, 0.450668, 0.444081, 0.450668, 0.494003, 0.490133, 0.41194, 0.41194, 0.387226, 0.384043, 0.390993, 0.387226, 0.447574, 0.422041, 0.41194, 0.387226, 0.335645, 0.328603, 0.41194, 0.387226, 0.394753, 0.394753, 0.418646, 0.394753, 0.332115, 0.275179, 0.308712, 0.374039, 0.408655, 0.398279, 0.480142, 0.497853, 0.418646, 0.356642, 0.328603, 0.328603, 0.366687, 0.332115, 0.339168, 0.301917, 0.339168, 0.247041, 0.232838, 0.232838, 0.268042, 0.219301, 0.318242, 0.301917, 0.25031, 0.170161, 0.196879, 0.164327, 0.158265, 0.225814, 0.295083, 0.40511, 0.414856, 0.414856, 0.505461, 0.5017, 0.545602, 0.618285, 0.73685, 0.699094, 0.703578, 0.653063, 0.661982, 0.575842, 0.490133, 0.553315, 0.622677, 0.59014, 0.59014, 0.618285, 0.529623, 0.534167, 0.494003, 0.5017, 0.447574, 0.450668, 0.422041, 0.422041, 0.414856, 0.42561, 0.447574, 0.444081, 0.468512, 0.56648, 0.604312, 0.618285, 0.525368, 0.440853, 0.359901, 0.380708, 0.346032, 0.414856, 0.42561, 0.42561, 0.380708, 0.4292, 0.436924, 0.436924, 0.356642, 0.352862, 0.243554, 0.196879, 0.200174, 0.229226, 0.164327, 0.167087, 0.222385, 0.301917, 0.380708, 0.394753, 0.418646, 0.4292, 0.401658, 0.40511, 0.318242, 0.356642, 0.264545, 0.264545, 0.219301, 0.243554, 0.26085, 0.356642, 0.342579, 0.271506, 0.25031, 0.31487, 0.311707, 0.243554, 0.232838, 0.182256, 0.247041, 0.161087, 0.147574, 0.139895, 0.125101, 0.203355, 0.132295, 0.129801, 0.069024, 0.106997, 0.15284, 0.167087, 0.125101, 0.191378, 0.264545, 0.257454, 0.26085, 0.26085, 0.342579, 0.268042, 0.25031, 0.232838, 0.30533, 0.318242, 0.359901, 0.328603, 0.346032, 0.433034, 0.41194, 0.509769, 0.545602, 0.433034, 0.31487, 0.284882, 0.275179, 0.275179, 0.209395, 0.144935, 0.086953, 0.048328, 0.076542, 0.134866, 0.134866, 0.132295, 0.122885, 0.0704, 0.043307, 0.021381, 0.013016, 0.022667, 0.023963, 0.021816, 0.037156, 0.06312, 0.111485, 0.106997, 0.109221, 0.109221, 0.170161, 0.209395, 0.318242, 0.328603, 0.225814, 0.15284, 0.164327, 0.132295, 0.209395, 0.225814, 0.247041, 0.332115, 0.339168, 0.236433, 0.25406, 0.191378, 0.196879, 0.109221, 0.118441, 0.118441, 0.182256, 0.182256, 0.225814, 0.170161, 0.102787, 0.102787, 0.161087, 0.164327, 0.21291, 0.219301, 0.275179, 0.275179, 0.278302, 0.275179, 0.298791, 0.298791, 0.257454, 0.25406, 0.318242, 0.30533, 0.321458, 0.239899, 0.179055, 0.179055, 0.137348, 0.127496, 0.191378, 0.127496, 0.116183, 0.127496, 0.125101, 0.10481, 0.158265, 0.158265, 0.109221, 0.15284, 0.083462, 0.15284, 0.109221, 0.137348, 0.081712, 0.069024, 0.098513, 0.111485, 0.056825, 0.102787, 0.173081, 0.15008, 0.15008, 0.170161, 0.079919, 0.040537, 0.0704, 0.038858, 0.032017, 0.049374, 0.025762, 0.045352, 0.026892, 0.043307, 0.025762, 0.026892, 0.017447, 0.018415, 0.023087, 0.025316, 0.025316, 0.016257, 0.020165, 0.032017, 0.018106, 0.027463, 0.051831, 0.048328, 0.083462, 0.060549, 0.059222, 0.120615, 0.111485, 0.10481, 0.100716, 0.096677, 0.122885, 0.137348, 0.078022, 0.086953, 0.090864, 0.083462, 0.116183, 0.109221, 0.11371, 0.098513, 0.116183, 0.116183, 0.118441, 0.122885, 0.206376, 0.134866, 0.127496, 0.129801, 0.216401, 0.222385, 0.229226, 0.191378, 0.25406, 0.308712, 0.284882, 0.366687, 0.398279, 0.444081, 0.356642, 0.268042, 0.332115, 0.271506, 0.271506, 0.26085, 0.257454, 0.206376, 0.288399, 0.291804, 0.257454, 0.25031, 0.164327, 0.164327, 0.25031, 0.26085, 0.209395, 0.139895, 0.158265, 0.144935, 0.11371, 0.185198, 0.26085, 0.308712, 0.380708, 0.380708, 0.394753, 0.356642, 0.308712, 0.225814, 0.222385, 0.158265, 0.100716, 0.167087, 0.209395, 0.206376, 0.206376, 0.225814, 0.321458, 0.268042, 0.284882, 0.31487, 0.232838, 0.206376, 0.200174, 0.200174, 0.15284, 0.134866, 0.134866, 0.203355, 0.288399, 0.209395, 0.308712, 0.394753, 0.30533, 0.264545, 0.264545, 0.268042, 0.339168, 0.335645, 0.288399, 0.268042, 0.268042, 0.247041, 0.275179, 0.275179, 0.257454, 0.311707, 0.328603, 0.25406, 0.179055, 0.11371, 0.173081, 0.116183, 0.120615, 0.21291, 0.308712, 0.298791, 0.301917, 0.291804, 0.206376, 0.284882, 0.291804, 0.21291, 0.25406, 0.268042, 0.21291, 0.21291, 0.222385, 0.155435, 0.25031, 0.324872, 0.418646, 0.359901, 0.436924, 0.346032, 0.308712, 0.284882, 0.298791, 0.25406, 0.173081, 0.25406, 0.182256, 0.120615, 0.194234, 0.25031, 0.243554, 0.301917, 0.268042, 0.268042, 0.264545, 0.284882, 0.291804, 0.21291, 0.30533, 0.229226, 0.225814, 0.155435, 0.167087, 0.167087, 0.206376, 0.298791, 0.324872, 0.324872, 0.380708, 0.26085, 0.200174, 0.111485, 0.109221, 0.127496, 0.147574, 0.209395, 0.111485, 0.106997, 0.147574, 0.071867, 0.125101, 0.18812, 0.185198, 0.182256, 0.167087, 0.164327, 0.15284, 0.134866, 0.116183, 0.096677, 0.185198, 0.185198, 0.209395, 0.225814, 0.225814, 0.129801, 0.134866, 0.167087, 0.167087, 0.144935, 0.134866, 0.125101, 0.129801, 0.196879, 0.125101, 0.074921, 0.0704, 0.076542, 0.043307, 0.050641, 0.06184, 0.06184, 0.092881, 0.092881, 0.088832, 0.071867, 0.125101, 0.116183, 0.173081, 0.194234, 0.185198, 0.219301, 0.15008, 0.11371, 0.094817, 0.147574, 0.132295, 0.109221, 0.098513, 0.15008, 0.219301, 0.164327, 0.083462, 0.081712, 0.076542, 0.059222, 0.059222, 0.059222, 0.047319, 0.043307, 0.028695, 0.0198, 0.032677, 0.067594, 0.100716, 0.122885, 0.127496, 0.142424, 0.111485, 0.069024, 0.079919, 0.054297, 0.090864, 0.139895, 0.083462, 0.092881, 0.069024, 0.049374, 0.047319, 0.064632, 0.074921, 0.102787, 0.10481, 0.096677, 0.03976, 0.034884, 0.034884, 0.020165, 0.022667, 0.035586, 0.059222, 0.054297, 0.079919, 0.0704, 0.056825, 0.078022, 0.127496, 0.200174, 0.17593, 0.182256, 0.106997, 0.090864, 0.088832, 0.167087, 0.191378, 0.30533, 0.30533, 0.257454, 0.349426, 0.346032, 0.374039, 0.268042, 0.194234, 0.203355, 0.203355, 0.182256, 0.182256, 0.17593, 0.167087, 0.268042, 0.275179, 0.356642, 0.275179, 0.182256, 0.096677, 0.078022, 0.078022, 0.078022, 0.11371, 0.116183, 0.167087, 0.122885, 0.222385, 0.206376, 0.144935, 0.092881, 0.15008, 0.191378, 0.137348, 0.15008, 0.083462, 0.044297, 0.044297, 0.074921, 0.074921, 0.086953, 0.092881, 0.098513, 0.109221, 0.081712, 0.058088, 0.058088, 0.058088, 0.05306, 0.071867, 0.111485, 0.170161, 0.17593, 0.10481, 0.15008, 0.088832, 0.164327, 0.247041, 0.26085, 0.26085, 0.349426, 0.454136, 0.36309, 0.349426, 0.257454, 0.257454, 0.268042, 0.284882, 0.31487, 0.318242, 0.25406, 0.257454, 0.167087, 0.194234, 0.243554, 0.170161, 0.243554, 0.164327, 0.102787, 0.106997, 0.059222, 0.035586, 0.034884, 0.059222, 0.032677, 0.033407, 0.028107, 0.036378, 0.034884, 0.019109, 0.019109, 0.036378, 0.020876, 0.042364, 0.037156, 0.037156, 0.051831, 0.059222, 0.058088, 0.102787, 0.055536, 0.083462, 0.079919, 0.074921, 0.043307, 0.071867, 0.11371, 0.155435, 0.094817, 0.054297, 0.10481, 0.0704, 0.073402, 0.079919, 0.074921, 0.067594, 0.083462, 0.100716, 0.088832, 0.142424, 0.134866, 0.21291, 0.167087, 0.219301, 0.155435, 0.232838, 0.243554, 0.25031, 0.25031, 0.339168, 0.458154, 0.450668, 0.51388, 0.486429, 0.562014, 0.545602, 0.534167, 0.521092, 0.509769, 0.494003, 0.483068, 0.458154], '')</t>
  </si>
  <si>
    <t>[1, 2, 17, 24, 25, 26, 27, 28, 29, 30, 31, 32, 33, 94, 95, 96, 97, 98, 99, 100, 101, 102, 103, 105, 106, 107, 108, 109, 110, 111, 113, 123, 124, 125, 126, 199, 200, 731, 733, 734, 735, 736, 737]</t>
  </si>
  <si>
    <t>UPI00021867DE status=activ</t>
  </si>
  <si>
    <t>([0.346032, 0.264545, 0.209395, 0.243554, 0.173081, 0.247041, 0.301917, 0.247041, 0.275179, 0.268042, 0.288399, 0.25031, 0.284882, 0.31487, 0.318242, 0.387226, 0.349426, 0.352862, 0.321458, 0.40511, 0.328603, 0.31487, 0.30533, 0.370445, 0.342579, 0.433034, 0.401658, 0.311707, 0.324872, 0.321458, 0.281712, 0.281712, 0.349426, 0.291804, 0.30533, 0.268042, 0.264545, 0.236433, 0.179055, 0.111485, 0.081712, 0.096677, 0.096677, 0.106997, 0.102787, 0.132295, 0.120615, 0.137348, 0.200174, 0.284882, 0.284882, 0.377384, 0.380708, 0.301917, 0.335645, 0.328603, 0.25406, 0.26085, 0.239899, 0.298791, 0.398279, 0.436924, 0.494003, 0.5017, 0.608892, 0.521092, 0.529623, 0.557691, 0.497853, 0.51388, 0.408655, 0.408655, 0.31487, 0.31487, 0.359901, 0.349426, 0.346032, 0.472492, 0.472492, 0.58069, 0.613573, 0.59917, 0.575842, 0.562014, 0.529623, 0.468512, 0.557691, 0.505461, 0.447574, 0.480142, 0.408655], '')</t>
  </si>
  <si>
    <t>[63, 64, 65, 66, 67, 69, 79, 80, 81, 82, 83, 84, 86, 87]</t>
  </si>
  <si>
    <t>UPI00021867DF status=activ</t>
  </si>
  <si>
    <t>([0.264545, 0.30533, 0.390993, 0.440853, 0.497853, 0.529623, 0.562014, 0.59508, 0.608892, 0.51388, 0.454136, 0.5017, 0.56648, 0.653063, 0.517562, 0.497853, 0.505461, 0.505461, 0.418646, 0.517562, 0.517562, 0.494003, 0.483068, 0.366687, 0.384043, 0.374039, 0.374039, 0.380708, 0.359901, 0.366687, 0.366687, 0.352862, 0.268042, 0.21291, 0.236433, 0.30533, 0.232838, 0.15284, 0.182256, 0.295083, 0.308712, 0.318242, 0.40511, 0.414856, 0.40511, 0.380708, 0.284882, 0.275179, 0.278302, 0.264545, 0.229226, 0.236433, 0.222385, 0.31487, 0.356642, 0.356642, 0.390993, 0.41194, 0.4292, 0.366687, 0.308712, 0.225814, 0.196879, 0.196879, 0.144935, 0.268042, 0.281712, 0.366687, 0.288399, 0.257454, 0.31487, 0.268042, 0.268042, 0.335645, 0.342579, 0.332115, 0.308712, 0.308712, 0.359901, 0.324872, 0.359901, 0.308712, 0.335645, 0.352862, 0.295083, 0.271506, 0.170161, 0.132295, 0.090864, 0.142424, 0.15008, 0.129801, 0.209395, 0.284882, 0.229226, 0.229226, 0.158265, 0.10481, 0.109221, 0.120615, 0.225814, 0.222385, 0.225814, 0.200174, 0.139895, 0.167087, 0.247041, 0.264545, 0.308712, 0.380708, 0.321458, 0.247041, 0.236433, 0.164327, 0.158265, 0.239899, 0.236433, 0.288399, 0.356642, 0.359901, 0.264545, 0.206376, 0.216401, 0.311707, 0.384043, 0.380708, 0.40511, 0.418646, 0.486429, 0.436924, 0.436924, 0.494003, 0.58069, 0.59917, 0.690604, 0.733139, 0.73685, 0.680603, 0.720929, 0.632174, 0.626927, 0.767246, 0.788093, 0.771762, 0.618285, 0.604312, 0.703578, 0.604312, 0.570702, 0.585406, 0.59014, 0.480142, 0.497853, 0.5017, 0.5017, 0.51388, 0.497853, 0.490133, 0.509769, 0.480142, 0.534167, 0.529623, 0.541878, 0.525368, 0.497853, 0.553315, 0.541878, 0.521092, 0.59014, 0.5017, 0.486429, 0.490133, 0.553315, 0.461924, 0.458154, 0.444081, 0.408655, 0.308712, 0.321458, 0.26085, 0.295083, 0.332115, 0.359901, 0.278302, 0.301917, 0.328603, 0.328603, 0.324872, 0.264545, 0.216401, 0.271506, 0.288399, 0.321458, 0.271506, 0.356642, 0.390993, 0.40511, 0.447574, 0.529623, 0.433034, 0.545602, 0.450668, 0.444081, 0.4292, 0.401658, 0.352862, 0.281712, 0.335645, 0.346032, 0.450668, 0.545602, 0.557691, 0.545602, 0.461924, 0.538167, 0.476583, 0.4292, 0.41194, 0.377384, 0.394753, 0.454136, 0.418646, 0.509769, 0.458154, 0.447574, 0.465241, 0.497853, 0.59014, 0.59014, 0.604312, 0.59508, 0.575842, 0.529623, 0.525368, 0.534167, 0.553315, 0.604312, 0.63748, 0.666105, 0.59508, 0.622677, 0.618285, 0.549308, 0.529623, 0.497853, 0.505461, 0.51388, 0.529623, 0.525368, 0.538167, 0.529623, 0.51388, 0.534167, 0.509769, 0.541878, 0.642678, 0.59508, 0.608892, 0.509769, 0.497853, 0.585406, 0.541878, 0.604312, 0.642678, 0.653063, 0.745909, 0.73685, 0.795062, 0.801317, 0.801317, 0.788093, 0.724957, 0.76285, 0.741537, 0.812494, 0.720929, 0.716283, 0.779859, 0.675549, 0.779859, 0.690604, 0.685117, 0.694846, 0.671169, 0.604312, 0.59917, 0.618285, 0.604312, 0.5017, 0.509769, 0.541878, 0.517562, 0.59508, 0.483068, 0.490133, 0.505461, 0.56648, 0.56648, 0.545602, 0.626927, 0.626927, 0.733139, 0.741537, 0.750527, 0.745909, 0.84206, 0.795062, 0.728858, 0.741537, 0.874069, 0.846163, 0.827927, 0.837511, 0.84206, 0.89662, 0.89662, 0.889439, 0.889439, 0.879233, 0.871313, 0.871313, 0.868118, 0.798249, 0.791621, 0.779859, 0.771762, 0.767246, 0.819762, 0.779859, 0.76285, 0.661982, 0.622677, 0.626927, 0.613573, 0.608892, 0.525368, 0.458154, 0.398279, 0.377384, 0.308712, 0.222385, 0.239899, 0.229226, 0.247041, 0.229226, 0.203355, 0.173081, 0.132295, 0.106997, 0.15284, 0.120615, 0.134866, 0.15284, 0.098513, 0.079919], '')</t>
  </si>
  <si>
    <t>[5, 6, 7, 8, 9, 11, 12, 13, 14, 16, 17, 19, 20, 132, 133, 134, 135, 136, 137, 138, 139, 140, 141, 142, 143, 144, 145, 146, 147, 148, 149, 150, 153, 154, 155, 158, 160, 161, 162, 163, 165, 166, 167, 168, 169, 172, 198, 200, 210, 211, 212, 214, 222, 227, 228, 229, 230, 231, 232, 233, 234, 235, 236, 237, 238, 239, 240, 241, 242, 243, 245, 246, 247, 248, 249, 250, 251, 252, 253, 254, 255, 256, 257, 258, 260, 261, 262, 263, 264, 265, 266, 267, 268, 269, 270, 271, 272, 273, 274, 275, 276, 277, 278, 279, 280, 281, 282, 283, 284, 285, 286, 287, 288, 289, 290, 291, 292, 295, 296, 297, 298, 299, 300, 301, 302, 303, 304, 305, 306, 307, 308, 309, 310, 311, 312, 313, 314, 315, 316, 317, 318, 319, 320, 321, 322, 323, 324, 325, 326, 327, 328, 329, 330, 331, 332, 333, 334, 335]</t>
  </si>
  <si>
    <t>157)</t>
  </si>
  <si>
    <t>UPI00021867E0 status=activ</t>
  </si>
  <si>
    <t>([0.366687, 0.30533, 0.380708, 0.324872, 0.370445, 0.408655, 0.42561, 0.450668, 0.472492, 0.490133, 0.422041, 0.454136, 0.490133, 0.422041, 0.408655, 0.5017, 0.461924, 0.370445, 0.318242, 0.370445, 0.339168, 0.332115, 0.321458, 0.30533, 0.356642, 0.359901, 0.359901, 0.335645, 0.346032, 0.31487, 0.31487, 0.366687, 0.275179, 0.308712, 0.295083, 0.30533, 0.30533, 0.366687, 0.387226, 0.377384, 0.30533, 0.339168, 0.41194, 0.450668, 0.370445, 0.377384, 0.332115, 0.321458, 0.346032, 0.328603, 0.324872, 0.321458, 0.370445, 0.461924, 0.418646, 0.497853, 0.41194, 0.377384, 0.342579, 0.401658, 0.394753, 0.480142, 0.444081, 0.346032, 0.342579, 0.440853, 0.444081, 0.440853, 0.433034, 0.472492, 0.418646, 0.450668, 0.394753, 0.311707, 0.25031, 0.257454, 0.196879, 0.236433, 0.271506, 0.264545, 0.288399, 0.36309, 0.374039, 0.370445, 0.480142, 0.517562, 0.494003, 0.454136, 0.497853, 0.418646, 0.298791, 0.356642, 0.349426, 0.346032, 0.41194, 0.440853, 0.458154, 0.521092, 0.549308, 0.534167, 0.541878, 0.51388, 0.468512, 0.440853, 0.440853, 0.339168, 0.26085, 0.25406, 0.25406, 0.25031, 0.332115, 0.42561, 0.346032, 0.346032, 0.346032, 0.335645, 0.40511, 0.384043, 0.301917, 0.232838, 0.239899, 0.179055, 0.21291, 0.247041, 0.26085, 0.30533, 0.387226, 0.476583, 0.444081, 0.408655, 0.398279, 0.40511, 0.414856, 0.414856, 0.339168, 0.398279, 0.342579, 0.275179, 0.281712, 0.36309, 0.359901, 0.359901, 0.394753, 0.257454, 0.229226, 0.147574, 0.11371, 0.109221, 0.086953, 0.06184, 0.092881, 0.06312, 0.059222, 0.05306, 0.059222, 0.106997, 0.116183, 0.139895, 0.100716, 0.081712, 0.046336, 0.076542, 0.081712, 0.10481, 0.102787, 0.118441, 0.191378, 0.222385, 0.247041, 0.275179, 0.321458, 0.239899, 0.222385, 0.15284, 0.179055, 0.25031, 0.139895, 0.081712, 0.10481, 0.094817, 0.118441, 0.191378, 0.137348, 0.079919, 0.078022, 0.120615, 0.129801, 0.10481, 0.10481, 0.078022, 0.043307, 0.045352, 0.076542, 0.106997, 0.167087, 0.118441, 0.067594, 0.125101, 0.125101, 0.116183, 0.170161, 0.158265, 0.096677, 0.144935, 0.236433, 0.239899, 0.271506, 0.264545, 0.203355, 0.200174, 0.225814, 0.321458, 0.264545, 0.257454, 0.301917, 0.236433, 0.268042, 0.284882, 0.298791, 0.380708, 0.31487, 0.349426, 0.352862, 0.332115, 0.318242, 0.264545, 0.264545, 0.196879, 0.111485, 0.109221, 0.116183, 0.0704, 0.073402, 0.129801, 0.158265, 0.125101, 0.17593, 0.185198, 0.216401, 0.203355, 0.132295, 0.118441, 0.122885, 0.132295, 0.236433, 0.247041, 0.216401, 0.209395, 0.275179, 0.301917, 0.311707, 0.295083, 0.377384, 0.374039, 0.36309, 0.222385, 0.247041, 0.147574, 0.083462, 0.100716, 0.098513, 0.15284, 0.170161, 0.100716, 0.090864, 0.090864, 0.090864, 0.155435, 0.098513, 0.049374, 0.090864, 0.076542, 0.088832, 0.100716, 0.05306, 0.05306, 0.100716, 0.10481, 0.161087, 0.26085, 0.203355, 0.137348, 0.120615, 0.179055, 0.26085, 0.222385, 0.18812, 0.194234, 0.164327, 0.236433, 0.301917, 0.196879, 0.278302, 0.200174, 0.196879, 0.243554, 0.278302, 0.200174, 0.209395, 0.271506, 0.25406, 0.232838, 0.288399, 0.308712, 0.308712, 0.222385, 0.185198, 0.229226, 0.21291, 0.139895, 0.139895, 0.147574, 0.225814, 0.209395, 0.264545, 0.257454, 0.216401, 0.134866, 0.21291, 0.216401, 0.185198, 0.116183, 0.116183, 0.081712, 0.086953, 0.081712, 0.139895, 0.155435, 0.076542, 0.044297, 0.081712, 0.088832, 0.10481, 0.074921, 0.10481, 0.116183, 0.11371, 0.185198, 0.247041, 0.158265, 0.142424, 0.120615, 0.194234, 0.271506, 0.271506, 0.173081, 0.106997, 0.106997, 0.088832, 0.164327, 0.155435, 0.15284, 0.173081, 0.125101, 0.200174, 0.219301, 0.137348, 0.155435, 0.155435, 0.096677, 0.125101, 0.078022, 0.090864, 0.098513, 0.098513, 0.096677, 0.173081, 0.268042, 0.257454, 0.257454, 0.17593, 0.206376, 0.21291, 0.102787, 0.15008, 0.129801, 0.10481, 0.120615, 0.109221, 0.085092, 0.116183, 0.125101, 0.173081, 0.15008, 0.109221, 0.086953, 0.139895, 0.10481, 0.066181, 0.044297], '')</t>
  </si>
  <si>
    <t>[15, 85, 97, 98, 99, 100, 101]</t>
  </si>
  <si>
    <t>UPI00021867E1 status=activ</t>
  </si>
  <si>
    <t>([0.288399, 0.191378, 0.10481, 0.15008, 0.15284, 0.185198, 0.229226, 0.264545, 0.196879, 0.194234, 0.219301, 0.182256, 0.185198, 0.275179, 0.236433, 0.182256, 0.191378, 0.196879, 0.239899, 0.229226, 0.21291, 0.206376, 0.284882, 0.377384, 0.295083, 0.335645, 0.346032, 0.25031, 0.25031, 0.332115, 0.36309, 0.36309, 0.408655, 0.472492, 0.450668, 0.450668, 0.447574, 0.444081, 0.436924, 0.40511, 0.335645, 0.42561, 0.349426, 0.356642, 0.370445, 0.440853, 0.398279, 0.311707, 0.408655, 0.41194, 0.4292, 0.390993, 0.394753, 0.346032, 0.308712, 0.308712, 0.31487, 0.390993, 0.36309, 0.370445, 0.288399, 0.264545, 0.26085, 0.342579, 0.298791, 0.288399, 0.284882, 0.284882, 0.366687, 0.295083, 0.298791, 0.281712, 0.257454, 0.26085, 0.30533, 0.30533, 0.209395, 0.209395, 0.194234, 0.219301, 0.209395, 0.295083, 0.390993, 0.40511, 0.40511, 0.447574, 0.447574, 0.472492, 0.440853, 0.444081, 0.480142, 0.408655, 0.42561, 0.41194, 0.342579, 0.318242, 0.318242, 0.414856, 0.408655, 0.41194, 0.401658, 0.509769, 0.436924, 0.447574, 0.440853, 0.4292, 0.444081, 0.356642, 0.328603, 0.398279, 0.387226, 0.433034, 0.497853, 0.490133, 0.59014, 0.680603, 0.745909, 0.671169, 0.675549, 0.685117, 0.59508, 0.622677, 0.59917, 0.575842, 0.529623, 0.517562, 0.436924, 0.42561, 0.433034, 0.450668, 0.440853, 0.465241, 0.384043, 0.308712, 0.222385, 0.236433, 0.173081, 0.18812, 0.18812, 0.122885, 0.129801, 0.15008, 0.090864, 0.100716, 0.100716, 0.081712, 0.092881, 0.139895, 0.096677, 0.158265, 0.100716, 0.081712, 0.079919, 0.125101, 0.18812, 0.26085, 0.25031, 0.288399, 0.196879, 0.25406, 0.257454, 0.222385, 0.225814, 0.291804, 0.239899, 0.308712, 0.359901, 0.318242, 0.284882, 0.349426, 0.295083], '')</t>
  </si>
  <si>
    <t>[101, 114, 115, 116, 117, 118, 119, 120, 121, 122, 123, 124, 125]</t>
  </si>
  <si>
    <t>UPI00021867E2 status=activ</t>
  </si>
  <si>
    <t>([0.465241, 0.517562, 0.545602, 0.63748, 0.494003, 0.525368, 0.545602, 0.56648, 0.604312, 0.626927, 0.648219, 0.570702, 0.575842, 0.575842, 0.480142, 0.422041, 0.321458, 0.356642, 0.342579, 0.444081, 0.465241, 0.549308, 0.538167, 0.505461, 0.390993, 0.483068, 0.483068, 0.483068, 0.486429, 0.394753, 0.401658, 0.366687, 0.390993, 0.352862, 0.352862, 0.40511, 0.480142, 0.490133, 0.458154, 0.468512, 0.398279, 0.352862, 0.356642, 0.291804, 0.232838, 0.342579, 0.342579, 0.25406, 0.25031, 0.25031, 0.359901, 0.352862, 0.30533, 0.370445, 0.440853, 0.4292, 0.490133, 0.444081, 0.480142, 0.525368, 0.440853, 0.486429, 0.56648, 0.521092, 0.618285, 0.63748, 0.549308, 0.51388, 0.58069, 0.58069, 0.472492, 0.461924, 0.390993, 0.408655, 0.328603, 0.200174, 0.132295, 0.073402, 0.111485, 0.127496, 0.118441, 0.15284, 0.079919, 0.054297, 0.071867, 0.040537, 0.079919, 0.098513, 0.098513, 0.098513, 0.076542, 0.111485, 0.073402, 0.090864, 0.111485, 0.15284, 0.25406, 0.332115, 0.436924], '')</t>
  </si>
  <si>
    <t>[1, 2, 3, 5, 6, 7, 8, 9, 10, 11, 12, 13, 21, 22, 23, 59, 62, 63, 64, 65, 66, 67, 68, 69]</t>
  </si>
  <si>
    <t>UPI00021867E3 status=activ</t>
  </si>
  <si>
    <t>([0.374039, 0.298791, 0.36309, 0.366687, 0.318242, 0.359901, 0.387226, 0.339168, 0.36309, 0.387226, 0.450668, 0.401658, 0.40511, 0.339168, 0.321458, 0.30533, 0.352862, 0.352862, 0.418646, 0.418646, 0.480142, 0.468512, 0.51388, 0.497853, 0.494003, 0.494003, 0.486429, 0.486429, 0.562014, 0.562014, 0.570702, 0.521092, 0.521092, 0.517562, 0.59014, 0.529623, 0.545602, 0.58069, 0.549308, 0.553315, 0.549308, 0.549308, 0.553315, 0.58069, 0.58069, 0.5017, 0.58069, 0.58069, 0.5017, 0.5017, 0.5017, 0.494003, 0.42561, 0.497853, 0.494003, 0.497853, 0.575842, 0.575842, 0.570702, 0.521092, 0.525368, 0.525368, 0.5017, 0.575842, 0.5017, 0.497853, 0.575842, 0.570702, 0.553315, 0.618285, 0.622677, 0.618285, 0.622677, 0.690604, 0.690604, 0.666105, 0.575842, 0.575842, 0.557691, 0.608892, 0.699094, 0.694846, 0.694846, 0.724957, 0.728858, 0.784345, 0.759478, 0.707965, 0.707965, 0.728858, 0.750527, 0.622677, 0.626927, 0.59508, 0.545602, 0.545602, 0.56648, 0.562014, 0.570702, 0.575842, 0.525368, 0.529623, 0.534167, 0.541878, 0.541878, 0.541878, 0.56648, 0.59917, 0.661982, 0.632174, 0.59917, 0.562014, 0.690604, 0.661982, 0.694846, 0.685117, 0.58069, 0.585406, 0.59014, 0.58069, 0.490133, 0.490133, 0.465241, 0.458154, 0.450668, 0.444081, 0.418646, 0.422041, 0.42561, 0.447574, 0.444081, 0.465241, 0.41194, 0.41194, 0.436924, 0.440853, 0.509769, 0.613573, 0.618285, 0.59014, 0.608892, 0.703578, 0.712013, 0.653063, 0.618285, 0.63748, 0.648219, 0.690604, 0.690604, 0.680603, 0.585406, 0.622677, 0.626927, 0.657645, 0.648219, 0.661982, 0.653063, 0.661982, 0.653063, 0.648219, 0.666105, 0.666105, 0.632174, 0.545602, 0.63748, 0.63748, 0.622677, 0.575842, 0.570702, 0.570702, 0.534167, 0.618285, 0.626927, 0.541878, 0.618285, 0.632174, 0.618285, 0.525368, 0.486429, 0.480142, 0.494003, 0.56648, 0.517562, 0.541878, 0.570702, 0.525368, 0.525368, 0.490133, 0.517562, 0.444081, 0.447574, 0.486429, 0.480142, 0.440853, 0.505461, 0.4292, 0.346032, 0.31487, 0.42561, 0.366687, 0.377384, 0.335645, 0.25406, 0.281712, 0.301917, 0.335645, 0.384043, 0.422041, 0.422041, 0.394753, 0.465241, 0.472492, 0.390993, 0.36309, 0.390993, 0.384043, 0.418646, 0.450668, 0.476583, 0.476583, 0.562014, 0.549308, 0.585406, 0.622677, 0.58069, 0.521092, 0.541878, 0.422041, 0.342579, 0.384043, 0.339168, 0.339168, 0.324872, 0.328603, 0.328603, 0.247041, 0.216401, 0.182256, 0.21291, 0.229226, 0.200174, 0.137348, 0.173081, 0.170161, 0.229226, 0.26085, 0.257454, 0.25031, 0.243554, 0.324872, 0.321458, 0.352862, 0.295083, 0.301917, 0.324872, 0.275179, 0.370445, 0.408655, 0.497853, 0.497853, 0.433034, 0.42561, 0.465241, 0.440853, 0.377384, 0.281712, 0.200174, 0.225814, 0.209395, 0.229226, 0.21291, 0.225814, 0.275179, 0.281712, 0.239899, 0.185198, 0.182256, 0.170161, 0.111485, 0.111485, 0.0704, 0.102787, 0.074921, 0.074921, 0.086953, 0.129801, 0.216401, 0.257454, 0.225814, 0.257454, 0.229226, 0.200174, 0.147574, 0.144935, 0.11371, 0.147574, 0.257454, 0.301917, 0.311707, 0.394753, 0.380708, 0.468512, 0.480142, 0.534167, 0.59917, 0.497853, 0.447574, 0.4292, 0.384043, 0.374039, 0.359901, 0.394753, 0.339168, 0.387226, 0.398279, 0.480142, 0.359901, 0.243554, 0.243554, 0.236433, 0.158265, 0.167087, 0.196879, 0.170161, 0.182256, 0.134866, 0.109221, 0.15008, 0.144935, 0.129801, 0.164327, 0.15284, 0.134866, 0.21291, 0.170161, 0.137348, 0.111485, 0.200174, 0.209395, 0.164327, 0.167087, 0.158265, 0.158265, 0.125101, 0.081712, 0.081712, 0.086953, 0.116183, 0.106997, 0.109221, 0.109221, 0.088832, 0.11371, 0.120615, 0.073402, 0.060549, 0.056825, 0.059222, 0.060549, 0.109221, 0.144935, 0.147574, 0.17593, 0.137348, 0.137348, 0.222385, 0.209395, 0.209395, 0.239899, 0.25406, 0.219301, 0.232838, 0.278302, 0.232838, 0.225814, 0.203355, 0.281712, 0.291804, 0.324872, 0.236433, 0.236433, 0.288399, 0.284882, 0.321458, 0.271506, 0.288399, 0.26085, 0.229226, 0.278302, 0.291804, 0.216401, 0.17593, 0.232838, 0.219301, 0.222385, 0.30533, 0.321458, 0.308712, 0.264545, 0.264545, 0.239899, 0.239899, 0.239899, 0.239899, 0.243554, 0.321458, 0.324872, 0.225814, 0.225814, 0.209395, 0.134866, 0.203355, 0.291804, 0.243554, 0.161087, 0.158265, 0.173081, 0.17593, 0.18812, 0.26085, 0.185198, 0.291804, 0.278302, 0.179055, 0.182256, 0.191378, 0.203355, 0.191378, 0.284882, 0.31487, 0.332115, 0.380708, 0.295083, 0.281712, 0.324872, 0.418646, 0.342579, 0.229226, 0.30533, 0.301917, 0.311707, 0.359901, 0.366687, 0.370445, 0.377384, 0.387226, 0.342579, 0.25031, 0.271506, 0.185198, 0.15284, 0.085092, 0.102787, 0.147574, 0.144935, 0.10481, 0.083462, 0.129801, 0.137348, 0.144935, 0.155435, 0.15008, 0.147574, 0.111485, 0.109221, 0.106997, 0.111485, 0.142424, 0.225814, 0.179055, 0.271506, 0.219301, 0.318242, 0.335645, 0.342579, 0.278302, 0.387226, 0.384043, 0.384043, 0.387226, 0.394753, 0.380708, 0.284882, 0.31487, 0.36309, 0.36309, 0.366687, 0.366687, 0.31487, 0.268042, 0.298791, 0.291804, 0.374039, 0.25406, 0.236433, 0.243554, 0.278302, 0.216401, 0.216401, 0.21291, 0.200174, 0.185198, 0.196879, 0.291804, 0.219301, 0.173081, 0.206376, 0.21291, 0.118441, 0.144935, 0.18812, 0.109221, 0.088832, 0.096677, 0.11371, 0.060549, 0.054297, 0.073402, 0.050641, 0.049374, 0.049374, 0.073402, 0.038858, 0.037156, 0.034884, 0.026338, 0.020876, 0.017138, 0.026338, 0.049374, 0.06184, 0.059222, 0.060549, 0.081712, 0.058088, 0.076542, 0.073402, 0.034884, 0.032677, 0.030003, 0.030003, 0.023963, 0.019109, 0.017138, 0.013265, 0.008624, 0.009865, 0.011342, 0.011903, 0.009728, 0.008409, 0.007259, 0.005623, 0.00558, 0.005318, 0.004414, 0.004414, 0.004414, 0.005623, 0.005503, 0.00558, 0.004577, 0.00515, 0.007177, 0.009187, 0.009187, 0.009187, 0.009187, 0.01078, 0.007877, 0.008895, 0.008895, 0.009015, 0.008895, 0.008804, 0.008895, 0.008804, 0.010131, 0.009294, 0.011106, 0.011106, 0.012491, 0.011342, 0.008525, 0.005378, 0.004483, 0.00515, 0.007177, 0.007031, 0.004921, 0.006194, 0.006245, 0.007259, 0.007259, 0.009865, 0.013265, 0.008525, 0.008409, 0.006421, 0.006701, 0.006533, 0.006619, 0.006142, 0.007645, 0.008525, 0.01078, 0.020522, 0.023534, 0.012727, 0.011106, 0.016021, 0.009728, 0.006701, 0.006533, 0.004736, 0.003366, 0.003405, 0.003963, 0.005503, 0.006142, 0.006194, 0.004431, 0.003276, 0.003555, 0.004247, 0.005086, 0.004577, 0.004689, 0.004414, 0.004483, 0.006142, 0.00777, 0.011903, 0.011342, 0.011518, 0.016257, 0.016528, 0.013613, 0.019401, 0.015694, 0.011342, 0.019401, 0.037156, 0.073402, 0.074921, 0.069024, 0.06312, 0.081712, 0.042364, 0.032017, 0.038858, 0.021381, 0.018106, 0.019109, 0.042364, 0.022667, 0.028107, 0.059222, 0.096677, 0.054297, 0.078022, 0.161087, 0.098513, 0.055536, 0.060549, 0.106997, 0.0704, 0.056825, 0.059222, 0.05306, 0.083462, 0.10481, 0.182256, 0.100716, 0.092881, 0.0704, 0.086953, 0.086953, 0.081712, 0.066181, 0.059222, 0.029376, 0.028107, 0.051831, 0.05306, 0.027463, 0.025316, 0.03976, 0.027463, 0.036378, 0.078022, 0.066181, 0.050641, 0.059222, 0.120615, 0.0704, 0.088832, 0.132295, 0.134866, 0.081712, 0.081712, 0.139895, 0.164327, 0.15284, 0.15284, 0.142424, 0.147574, 0.173081, 0.191378, 0.206376, 0.155435, 0.142424, 0.142424, 0.21291, 0.206376, 0.200174, 0.288399, 0.318242, 0.321458, 0.291804, 0.387226, 0.440853, 0.458154, 0.529623, 0.529623, 0.497853, 0.63748, 0.754692, 0.59014, 0.458154, 0.509769, 0.570702, 0.51388, 0.41194, 0.433034, 0.41194, 0.414856, 0.422041, 0.295083, 0.21291, 0.278302, 0.278302, 0.264545, 0.264545, 0.203355, 0.203355, 0.161087, 0.139895, 0.142424, 0.243554, 0.352862, 0.384043, 0.414856, 0.476583, 0.505461, 0.40511, 0.418646, 0.418646, 0.450668, 0.529623, 0.517562, 0.418646, 0.418646, 0.422041, 0.41194, 0.486429, 0.494003, 0.59917, 0.59917, 0.562014, 0.461924, 0.422041, 0.422041, 0.31487, 0.239899, 0.288399, 0.366687, 0.318242, 0.284882, 0.25406, 0.284882, 0.349426, 0.377384, 0.40511, 0.377384, 0.387226, 0.356642, 0.324872, 0.352862, 0.311707, 0.352862, 0.458154, 0.447574, 0.450668, 0.458154, 0.557691, 0.557691, 0.525368, 0.570702, 0.505461, 0.509769, 0.545602, 0.545602, 0.557691, 0.545602, 0.575842, 0.59917, 0.59917, 0.63748, 0.604312, 0.716283, 0.745909, 0.626927, 0.56648, 0.585406, 0.56648, 0.549308, 0.59508, 0.653063, 0.613573, 0.754692, 0.653063, 0.517562, 0.468512, 0.51388, 0.461924, 0.483068, 0.480142, 0.509769, 0.525368, 0.521092, 0.538167, 0.517562, 0.618285, 0.632174, 0.575842, 0.699094, 0.699094, 0.604312, 0.553315, 0.59508, 0.59508, 0.59917, 0.724957, 0.83125, 0.819762, 0.871313, 0.862302, 0.834292, 0.801317, 0.791621, 0.759478, 0.716283, 0.661982, 0.642678, 0.741537, 0.775545, 0.657645, 0.63748, 0.741537, 0.788093, 0.788093, 0.775545, 0.745909, 0.745909, 0.724957, 0.707965, 0.666105, 0.642678, 0.618285, 0.657645, 0.626927, 0.661982, 0.642678, 0.685117, 0.648219], '')</t>
  </si>
  <si>
    <t>[22, 28, 29, 30, 31, 32, 33, 34, 35, 36, 37, 38, 39, 40, 41, 42, 43, 44, 45, 46, 47, 48, 49, 50, 56, 57, 58, 59, 60, 61, 62, 63, 64, 66, 67, 68, 69, 70, 71, 72, 73, 74, 75, 76, 77, 78, 79, 80, 81, 82, 83, 84, 85, 86, 87, 88, 89, 90, 91, 92, 93, 94, 95, 96, 97, 98, 99, 100, 101, 102, 103, 104, 105, 106, 107, 108, 109, 110, 111, 112, 113, 114, 115, 116, 117, 118, 119, 136, 137, 138, 139, 140, 141, 142, 143, 144, 145, 146, 147, 148, 149, 150, 151, 152, 153, 154, 155, 156, 157, 158, 159, 160, 161, 162, 163, 164, 165, 166, 167, 168, 169, 170, 171, 172, 173, 174, 175, 176, 177, 181, 182, 183, 184, 185, 186, 188, 194, 220, 221, 222, 223, 224, 225, 226, 303, 304, 723, 724, 726, 727, 728, 730, 731, 732, 754, 759, 760, 767, 768, 769, 795, 796, 797, 798, 799, 800, 801, 802, 803, 804, 805, 806, 807, 808, 809, 810, 811, 812, 813, 814, 815, 816, 817, 818, 819, 820, 821, 822, 824, 828, 829, 830, 831, 832, 833, 834, 835, 836, 837, 838, 839, 840, 841, 842, 843, 844, 845, 846, 847, 848, 849, 850, 851, 852, 853, 854, 855, 856, 857, 858, 859, 860, 861, 862, 863, 864, 865, 866, 867, 868, 869, 870, 871, 872, 873, 874, 875]</t>
  </si>
  <si>
    <t>UPI00021867E4 status=activ</t>
  </si>
  <si>
    <t>([0.006374, 0.00558, 0.007495, 0.010509, 0.009483, 0.016021, 0.011669, 0.016257, 0.022306, 0.017447, 0.023087, 0.017447, 0.022667, 0.028695, 0.048328, 0.03976, 0.03976, 0.067594, 0.085092, 0.132295, 0.239899, 0.25031, 0.332115, 0.257454, 0.264545, 0.332115, 0.298791, 0.4292, 0.433034, 0.436924, 0.534167, 0.41194, 0.42561, 0.42561, 0.461924, 0.461924, 0.608892, 0.626927, 0.63748, 0.618285, 0.618285, 0.494003, 0.480142, 0.480142, 0.483068, 0.387226, 0.349426, 0.387226, 0.370445, 0.291804, 0.291804, 0.284882, 0.394753, 0.480142, 0.390993, 0.356642, 0.26085, 0.170161, 0.134866, 0.079919, 0.144935, 0.085092, 0.11371, 0.094817, 0.10481, 0.155435, 0.229226, 0.268042, 0.200174, 0.102787, 0.182256, 0.11371, 0.064632, 0.071867, 0.071867, 0.120615, 0.120615, 0.194234, 0.182256, 0.134866, 0.203355, 0.155435, 0.15284, 0.129801, 0.090864, 0.090864, 0.086953, 0.051831, 0.051831, 0.066181, 0.132295, 0.106997, 0.173081, 0.278302, 0.161087, 0.090864, 0.074921, 0.073402, 0.0704, 0.134866, 0.185198, 0.185198, 0.216401, 0.216401, 0.301917, 0.295083, 0.275179, 0.200174, 0.284882, 0.206376, 0.196879, 0.18812, 0.137348, 0.139895, 0.142424, 0.232838, 0.257454, 0.284882, 0.308712, 0.275179, 0.164327, 0.191378, 0.191378, 0.127496, 0.209395, 0.206376, 0.31487, 0.232838, 0.311707, 0.308712, 0.301917, 0.311707, 0.328603, 0.394753, 0.349426, 0.301917, 0.271506, 0.31487, 0.243554, 0.222385, 0.264545, 0.271506, 0.268042, 0.278302, 0.366687, 0.284882, 0.271506, 0.26085, 0.26085, 0.182256, 0.18812, 0.247041, 0.21291, 0.170161, 0.142424, 0.144935, 0.147574, 0.15008, 0.155435, 0.222385, 0.179055], '')</t>
  </si>
  <si>
    <t>[30, 36, 37, 38, 39, 40]</t>
  </si>
  <si>
    <t>UPI00021867E5 status=activ</t>
  </si>
  <si>
    <t>([0.497853, 0.525368, 0.534167, 0.562014, 0.661982, 0.626927, 0.490133, 0.5017, 0.42561, 0.387226, 0.328603, 0.370445, 0.374039, 0.349426, 0.384043, 0.359901, 0.356642, 0.444081, 0.529623, 0.436924, 0.42561, 0.414856, 0.408655, 0.346032, 0.271506, 0.232838, 0.232838, 0.332115, 0.268042, 0.346032, 0.40511, 0.497853, 0.476583, 0.476583, 0.380708, 0.387226, 0.387226, 0.384043, 0.384043, 0.30533, 0.380708, 0.301917, 0.318242, 0.25031, 0.324872, 0.401658, 0.374039, 0.40511, 0.401658, 0.401658, 0.342579, 0.31487, 0.281712, 0.324872, 0.318242, 0.41194, 0.40511, 0.40511, 0.346032, 0.25406, 0.328603, 0.25031, 0.30533, 0.216401, 0.295083, 0.196879, 0.18812, 0.21291, 0.222385, 0.257454, 0.25406, 0.209395, 0.232838, 0.25406, 0.216401, 0.216401, 0.132295, 0.132295, 0.10481, 0.147574, 0.229226, 0.155435, 0.232838, 0.264545, 0.335645, 0.335645, 0.433034, 0.476583, 0.480142, 0.465241, 0.349426, 0.42561, 0.444081, 0.444081, 0.422041, 0.418646, 0.422041, 0.505461, 0.505461, 0.465241, 0.461924, 0.461924, 0.557691, 0.454136, 0.461924, 0.398279, 0.398279, 0.398279, 0.374039, 0.36309, 0.36309, 0.349426, 0.356642, 0.436924, 0.436924, 0.465241, 0.40511, 0.408655, 0.447574, 0.384043, 0.422041, 0.422041, 0.422041, 0.335645, 0.387226, 0.377384, 0.436924, 0.447574, 0.444081, 0.352862, 0.352862, 0.298791, 0.366687, 0.278302, 0.281712, 0.278302, 0.281712, 0.281712, 0.257454, 0.222385, 0.295083, 0.328603, 0.257454, 0.247041, 0.342579, 0.295083, 0.295083, 0.308712, 0.301917, 0.318242, 0.401658, 0.401658, 0.461924, 0.465241, 0.553315, 0.447574, 0.377384, 0.349426, 0.40511, 0.359901, 0.36309, 0.352862, 0.387226, 0.380708, 0.384043, 0.349426, 0.352862, 0.332115, 0.318242, 0.264545, 0.247041, 0.239899, 0.239899, 0.25406, 0.209395, 0.15284, 0.155435, 0.155435, 0.179055, 0.191378, 0.26085, 0.291804, 0.291804, 0.281712, 0.359901, 0.335645, 0.356642, 0.4292, 0.450668, 0.450668, 0.433034, 0.468512, 0.414856, 0.342579, 0.328603, 0.321458, 0.390993, 0.486429, 0.56648, 0.56648, 0.549308, 0.553315, 0.538167, 0.553315, 0.553315, 0.447574, 0.468512, 0.398279, 0.374039, 0.377384, 0.380708, 0.450668, 0.394753, 0.370445, 0.447574, 0.444081, 0.461924, 0.384043, 0.356642, 0.374039, 0.281712, 0.21291, 0.225814, 0.229226, 0.216401, 0.222385, 0.352862, 0.328603, 0.394753, 0.414856, 0.42561, 0.422041, 0.398279, 0.418646, 0.444081, 0.440853, 0.440853, 0.505461, 0.59917, 0.632174, 0.608892, 0.733139, 0.808535, 0.83125, 0.827927, 0.834292, 0.859585, 0.834292, 0.834292, 0.834292, 0.846163, 0.837511, 0.84206, 0.775545, 0.694846, 0.661982, 0.666105, 0.666105, 0.666105, 0.675549, 0.699094, 0.626927, 0.538167, 0.480142, 0.377384, 0.390993, 0.380708, 0.349426, 0.26085, 0.264545, 0.281712, 0.271506, 0.268042, 0.278302, 0.339168, 0.418646, 0.497853, 0.476583, 0.454136, 0.447574, 0.408655, 0.408655, 0.370445, 0.454136, 0.509769, 0.51388, 0.509769, 0.509769, 0.51388, 0.541878, 0.545602, 0.529623, 0.4292, 0.4292, 0.349426, 0.387226, 0.311707, 0.291804, 0.321458, 0.342579, 0.346032, 0.352862, 0.342579, 0.36309, 0.275179, 0.275179, 0.349426, 0.308712, 0.339168, 0.288399, 0.332115, 0.301917, 0.301917, 0.398279, 0.308712, 0.366687, 0.36309, 0.461924, 0.408655, 0.401658, 0.401658, 0.384043, 0.408655, 0.31487, 0.387226, 0.398279, 0.398279, 0.387226, 0.356642, 0.324872, 0.380708, 0.387226, 0.387226, 0.398279, 0.4292, 0.529623, 0.538167, 0.525368, 0.398279, 0.468512, 0.468512, 0.465241, 0.408655, 0.422041, 0.476583, 0.494003, 0.505461, 0.494003, 0.408655, 0.483068, 0.490133, 0.408655, 0.349426, 0.36309, 0.356642, 0.30533, 0.275179, 0.247041, 0.21291, 0.298791, 0.264545, 0.222385, 0.185198, 0.264545, 0.18812], '')</t>
  </si>
  <si>
    <t>[1, 2, 3, 4, 5, 7, 18, 97, 98, 102, 154, 198, 199, 200, 201, 202, 203, 204, 237, 238, 239, 240, 241, 242, 243, 244, 245, 246, 247, 248, 249, 250, 251, 252, 253, 254, 255, 256, 257, 258, 259, 260, 261, 262, 284, 285, 286, 287, 288, 289, 290, 291, 335, 336, 337, 346]</t>
  </si>
  <si>
    <t>UPI00021867E6 status=activ</t>
  </si>
  <si>
    <t>([0.03976, 0.066181, 0.094817, 0.142424, 0.170161, 0.200174, 0.134866, 0.170161, 0.15284, 0.17593, 0.194234, 0.191378, 0.206376, 0.275179, 0.422041, 0.414856, 0.387226, 0.529623, 0.541878, 0.408655, 0.440853, 0.472492, 0.401658, 0.41194, 0.271506, 0.271506, 0.281712, 0.374039, 0.275179, 0.275179, 0.281712, 0.291804, 0.328603, 0.328603, 0.232838, 0.173081, 0.173081, 0.25406, 0.18812, 0.173081, 0.298791, 0.308712, 0.30533, 0.384043, 0.349426, 0.486429, 0.517562, 0.458154, 0.465241, 0.59917, 0.671169, 0.699094, 0.694846, 0.685117, 0.675549, 0.788093, 0.846163, 0.805026, 0.791621, 0.795062, 0.775545, 0.699094, 0.661982, 0.642678, 0.604312, 0.632174, 0.608892, 0.549308, 0.626927, 0.59014, 0.521092, 0.483068], '')</t>
  </si>
  <si>
    <t>[17, 18, 46, 49, 50, 51, 52, 53, 54, 55, 56, 57, 58, 59, 60, 61, 62, 63, 64, 65, 66, 67, 68, 69, 70]</t>
  </si>
  <si>
    <t>UPI00021867E7 status=activ</t>
  </si>
  <si>
    <t>([0.006988, 0.005734, 0.004483, 0.004976, 0.005223, 0.004921, 0.004431, 0.00543, 0.006619, 0.006374, 0.00515, 0.006078, 0.005799, 0.006795, 0.006533, 0.008409, 0.007259, 0.009865, 0.008723, 0.008624, 0.008276, 0.007177, 0.008723, 0.013437, 0.013265, 0.013016, 0.0198, 0.034068, 0.036378, 0.045352, 0.045352, 0.056825, 0.035586, 0.074921, 0.05306, 0.10481, 0.116183, 0.200174, 0.118441, 0.15008, 0.155435, 0.10481, 0.173081, 0.129801, 0.158265, 0.191378, 0.25406, 0.25406, 0.167087, 0.132295, 0.111485, 0.167087, 0.164327, 0.247041, 0.25406, 0.200174, 0.203355, 0.118441, 0.111485, 0.109221, 0.085092, 0.046336, 0.10481, 0.059222, 0.060549, 0.030611, 0.030003, 0.016826, 0.011106, 0.018106, 0.013613, 0.008624, 0.006701, 0.009187, 0.007645, 0.007645, 0.007495, 0.006482, 0.009865, 0.009977, 0.010221, 0.012727, 0.020876, 0.021381, 0.042364, 0.041405, 0.071867, 0.076542, 0.134866, 0.164327, 0.173081, 0.271506, 0.275179, 0.31487, 0.318242, 0.380708, 0.377384, 0.476583, 0.436924, 0.41194, 0.418646, 0.529623, 0.517562, 0.51388, 0.5017, 0.483068, 0.509769, 0.40511, 0.308712, 0.342579, 0.31487, 0.209395, 0.196879, 0.264545, 0.21291, 0.21291, 0.137348, 0.137348, 0.167087, 0.264545, 0.173081, 0.118441, 0.090864, 0.045352, 0.037156, 0.040537, 0.040537, 0.06312, 0.118441, 0.118441, 0.096677, 0.15284, 0.158265, 0.158265, 0.11371, 0.116183, 0.11371, 0.173081, 0.182256, 0.15008, 0.092881, 0.094817, 0.081712, 0.106997, 0.191378, 0.137348, 0.129801, 0.129801, 0.139895, 0.127496, 0.122885, 0.073402, 0.055536, 0.102787, 0.127496, 0.21291, 0.291804, 0.301917, 0.26085, 0.18812, 0.122885, 0.185198, 0.225814, 0.318242, 0.311707, 0.321458, 0.328603, 0.301917, 0.219301, 0.15008, 0.15008, 0.161087, 0.278302, 0.31487, 0.271506, 0.247041, 0.209395, 0.209395, 0.132295, 0.164327, 0.26085, 0.346032, 0.232838, 0.268042, 0.281712, 0.271506, 0.264545, 0.36309, 0.321458, 0.295083, 0.366687, 0.366687, 0.454136, 0.328603, 0.229226, 0.268042, 0.216401, 0.243554, 0.155435, 0.164327, 0.164327, 0.144935, 0.15284, 0.158265, 0.106997, 0.06184, 0.06184, 0.067594, 0.06184, 0.100716, 0.15284, 0.094817, 0.094817, 0.090864, 0.15008, 0.144935, 0.11371, 0.15008, 0.086953, 0.147574, 0.127496, 0.127496, 0.125101, 0.116183, 0.18812, 0.18812, 0.15284, 0.088832, 0.088832, 0.088832, 0.050641, 0.034068, 0.055536, 0.056825, 0.060549, 0.032677, 0.067594, 0.06312, 0.073402, 0.071867, 0.076542, 0.144935, 0.147574, 0.090864, 0.056825, 0.030611, 0.05306, 0.109221, 0.182256, 0.179055, 0.116183, 0.100716, 0.185198, 0.120615, 0.120615, 0.111485, 0.194234, 0.144935, 0.185198, 0.161087, 0.17593, 0.167087, 0.167087, 0.100716, 0.125101, 0.194234, 0.298791, 0.182256, 0.179055, 0.092881, 0.046336, 0.076542, 0.074921, 0.0704, 0.11371, 0.122885, 0.074921, 0.074921, 0.102787, 0.05306, 0.026338, 0.034068, 0.016528, 0.011106, 0.013613, 0.009294, 0.006039, 0.004315, 0.004483, 0.004483, 0.004646, 0.005378, 0.00389, 0.00515, 0.004388, 0.003177, 0.00316, 0.002662, 0.002623, 0.001687, 0.002366, 0.003212, 0.00243, 0.003478, 0.00283, 0.003212, 0.003341, 0.004646, 0.006619, 0.007495, 0.006567, 0.009187, 0.007555, 0.00777, 0.005249, 0.005378, 0.007422, 0.005086, 0.006374, 0.004483, 0.006482, 0.004431, 0.003298, 0.004921, 0.004358, 0.006567, 0.006701, 0.011106, 0.01204, 0.007091, 0.008276, 0.006533, 0.004736, 0.007315, 0.011106, 0.021381, 0.021381, 0.012491, 0.023534, 0.023087, 0.026338, 0.028107, 0.076542, 0.064632, 0.058088, 0.038858, 0.024393, 0.015344, 0.00777, 0.006142, 0.007877, 0.007877, 0.008723, 0.013265, 0.007315, 0.007031, 0.006078, 0.006894, 0.008409, 0.007877, 0.006533, 0.009015, 0.009187, 0.008156, 0.008804, 0.008804, 0.010672, 0.009483, 0.013437, 0.026338, 0.042364, 0.037156, 0.0198, 0.024393, 0.018787, 0.035586, 0.018415, 0.013016, 0.009096, 0.01078, 0.007315, 0.008075, 0.008723, 0.006194, 0.004835, 0.004775, 0.003963, 0.003177, 0.003014, 0.002035, 0.002035, 0.001623, 0.001374, 0.001481, 0.001249, 0.00152, 0.001267, 0.001855, 0.0028, 0.003246, 0.002623, 0.002688, 0.00243, 0.002155, 0.002435, 0.002581, 0.003079, 0.003701, 0.004646, 0.006619, 0.011106, 0.008804, 0.008804, 0.017797, 0.021816, 0.027463, 0.031287, 0.023087, 0.011903, 0.011106, 0.015694, 0.023963, 0.034068, 0.085092, 0.088832, 0.129801, 0.096677, 0.167087, 0.132295, 0.094817, 0.083462, 0.034884, 0.040537, 0.05306, 0.047319, 0.029376, 0.032677, 0.014315, 0.020165, 0.043307, 0.025316, 0.013016, 0.008002, 0.009977, 0.006567, 0.005683, 0.005318, 0.008002, 0.00515, 0.004315, 0.004611, 0.003431, 0.003461, 0.003079, 0.003461, 0.003246, 0.003405, 0.003997, 0.004736, 0.004611, 0.003671, 0.003924, 0.004689, 0.005799, 0.004247, 0.005378, 0.005223, 0.003924], '')</t>
  </si>
  <si>
    <t>[101, 102, 103, 104, 106]</t>
  </si>
  <si>
    <t>UPI00021867E8 status=activ</t>
  </si>
  <si>
    <t>([0.092881, 0.047319, 0.025762, 0.019109, 0.032677, 0.018787, 0.013437, 0.018106, 0.017797, 0.023087, 0.017447, 0.013613, 0.014075, 0.009096, 0.013437, 0.009483, 0.006245, 0.008804, 0.005799, 0.005992, 0.006194, 0.006142, 0.006421, 0.009187, 0.008624, 0.008804, 0.011669, 0.022667, 0.01227, 0.013265, 0.013016, 0.025316, 0.050641, 0.037156, 0.055536, 0.037156, 0.046336, 0.06312, 0.034884, 0.029376, 0.021816, 0.020522, 0.020876, 0.020876, 0.011903, 0.015344, 0.008409, 0.010672, 0.008525, 0.011342, 0.009015, 0.006894, 0.004976, 0.004247, 0.003431, 0.003821, 0.003963, 0.004513, 0.005378, 0.005086, 0.005932, 0.005872, 0.006374, 0.00962, 0.008895, 0.014075, 0.018415, 0.035586, 0.035586, 0.047319, 0.071867, 0.142424, 0.209395, 0.191378, 0.236433, 0.366687, 0.366687, 0.476583, 0.521092, 0.51388, 0.685117, 0.801317, 0.801317, 0.791621, 0.784345, 0.885302, 0.876521, 0.876521, 0.882776, 0.852992, 0.849326, 0.801317, 0.76285, 0.76285, 0.926919], '')</t>
  </si>
  <si>
    <t>[78, 79, 80, 81, 82, 83, 84, 85, 86, 87, 88, 89, 90, 91, 92, 93, 94]</t>
  </si>
  <si>
    <t>UPI00021867E9 status=activ</t>
  </si>
  <si>
    <t>([0.111485, 0.066181, 0.038858, 0.078022, 0.10481, 0.129801, 0.158265, 0.158265, 0.191378, 0.182256, 0.200174, 0.232838, 0.179055, 0.21291, 0.243554, 0.291804, 0.295083, 0.41194, 0.497853, 0.444081, 0.359901, 0.264545, 0.356642, 0.414856, 0.356642, 0.352862, 0.332115, 0.332115, 0.335645, 0.342579, 0.394753, 0.335645, 0.349426, 0.408655, 0.408655, 0.311707, 0.268042, 0.225814, 0.18812, 0.194234, 0.243554, 0.298791, 0.275179, 0.167087, 0.219301, 0.161087, 0.161087, 0.191378, 0.191378, 0.243554, 0.155435, 0.125101, 0.194234, 0.185198, 0.134866, 0.167087, 0.167087, 0.134866, 0.170161, 0.196879, 0.109221, 0.109221, 0.109221, 0.125101, 0.139895, 0.129801, 0.21291, 0.222385, 0.216401, 0.232838, 0.182256, 0.182256, 0.182256, 0.170161, 0.106997, 0.109221, 0.098513, 0.144935, 0.219301, 0.209395, 0.203355, 0.31487, 0.370445, 0.31487, 0.311707, 0.418646, 0.40511, 0.401658, 0.401658, 0.422041, 0.332115, 0.374039, 0.4292, 0.418646, 0.321458, 0.408655, 0.497853, 0.472492, 0.444081, 0.332115, 0.324872, 0.239899, 0.26085, 0.206376, 0.191378, 0.288399, 0.278302, 0.275179, 0.278302, 0.275179, 0.155435, 0.222385, 0.229226, 0.257454, 0.301917, 0.30533, 0.335645, 0.349426, 0.377384, 0.40511, 0.465241, 0.380708, 0.387226, 0.366687, 0.401658, 0.5017, 0.529623, 0.521092, 0.521092, 0.440853, 0.398279, 0.480142, 0.401658, 0.275179, 0.278302, 0.301917, 0.281712, 0.264545, 0.15284, 0.17593, 0.179055, 0.209395, 0.209395, 0.324872, 0.335645, 0.328603, 0.339168, 0.219301, 0.134866, 0.161087, 0.191378, 0.15284, 0.111485, 0.137348, 0.229226, 0.243554, 0.219301, 0.229226, 0.155435, 0.155435, 0.129801, 0.155435, 0.147574, 0.247041, 0.139895, 0.134866, 0.158265, 0.127496, 0.206376, 0.264545, 0.25406, 0.239899, 0.328603, 0.349426, 0.394753, 0.308712, 0.203355, 0.209395, 0.31487, 0.352862, 0.461924, 0.370445, 0.366687, 0.384043, 0.359901, 0.414856, 0.318242, 0.298791, 0.239899, 0.155435, 0.194234, 0.173081, 0.209395, 0.203355, 0.239899, 0.232838, 0.31487, 0.418646, 0.374039, 0.271506, 0.216401, 0.236433, 0.342579, 0.31487, 0.31487, 0.222385, 0.271506, 0.359901, 0.281712, 0.281712, 0.264545, 0.257454, 0.257454, 0.257454, 0.225814, 0.225814, 0.191378, 0.191378, 0.098513, 0.125101, 0.11371, 0.185198, 0.170161, 0.090864, 0.044297, 0.040537, 0.071867, 0.0704, 0.086953, 0.15008, 0.222385, 0.288399, 0.194234, 0.164327, 0.102787, 0.139895, 0.132295, 0.155435, 0.155435, 0.268042, 0.271506, 0.346032, 0.25031, 0.158265, 0.185198, 0.257454, 0.275179, 0.203355, 0.164327, 0.15008, 0.074921, 0.083462, 0.088832, 0.125101, 0.092881, 0.158265, 0.094817, 0.0704, 0.038858, 0.041405, 0.038858, 0.030003, 0.020165, 0.0198, 0.034068, 0.045352, 0.055536, 0.05306, 0.083462, 0.066181, 0.06184, 0.071867, 0.05306, 0.066181, 0.079919, 0.078022, 0.040537, 0.040537, 0.092881, 0.155435, 0.144935, 0.161087, 0.200174, 0.298791, 0.40511, 0.370445, 0.311707, 0.222385, 0.225814, 0.225814, 0.21291, 0.142424, 0.222385, 0.222385, 0.222385, 0.191378, 0.288399, 0.281712, 0.352862, 0.281712, 0.281712, 0.278302, 0.167087, 0.173081, 0.18812, 0.182256, 0.247041, 0.301917, 0.42561, 0.30533, 0.264545, 0.349426, 0.418646, 0.324872, 0.264545, 0.264545, 0.209395, 0.216401, 0.278302, 0.243554, 0.288399, 0.301917, 0.268042, 0.271506, 0.222385, 0.179055, 0.179055, 0.158265, 0.185198, 0.094817, 0.191378, 0.225814, 0.15008, 0.15008, 0.21291, 0.301917, 0.229226, 0.232838, 0.142424, 0.170161, 0.167087, 0.158265, 0.155435, 0.222385, 0.328603, 0.398279, 0.4292, 0.418646, 0.414856, 0.349426, 0.349426, 0.335645, 0.374039, 0.461924, 0.370445, 0.301917, 0.321458, 0.324872, 0.418646, 0.509769, 0.414856, 0.476583, 0.40511, 0.4292, 0.408655, 0.41194, 0.394753, 0.301917, 0.200174, 0.194234, 0.295083, 0.298791, 0.209395, 0.185198, 0.116183, 0.116183, 0.164327, 0.086953, 0.144935, 0.139895, 0.076542, 0.155435, 0.155435, 0.18812, 0.094817, 0.086953, 0.044297, 0.032677, 0.064632, 0.129801, 0.134866, 0.111485, 0.102787, 0.161087, 0.098513, 0.137348, 0.158265, 0.158265, 0.170161, 0.094817, 0.092881, 0.164327, 0.15008, 0.11371, 0.11371, 0.196879, 0.111485, 0.191378, 0.232838, 0.144935, 0.11371, 0.120615, 0.134866, 0.18812, 0.185198, 0.232838, 0.264545, 0.239899, 0.179055, 0.268042, 0.264545, 0.278302, 0.278302, 0.291804, 0.239899, 0.278302, 0.264545, 0.342579, 0.321458, 0.30533, 0.384043, 0.384043, 0.398279, 0.268042, 0.301917, 0.30533, 0.271506, 0.271506, 0.328603, 0.390993, 0.380708, 0.486429, 0.468512, 0.472492, 0.40511, 0.458154, 0.414856, 0.324872, 0.264545, 0.232838, 0.200174, 0.222385, 0.164327, 0.094817, 0.144935, 0.085092, 0.102787, 0.11371, 0.092881, 0.109221, 0.066181, 0.042364, 0.038042, 0.043307, 0.046336, 0.032677, 0.041405, 0.028695, 0.060549, 0.086953, 0.111485, 0.090864, 0.078022, 0.164327, 0.222385, 0.17593, 0.291804, 0.155435, 0.173081, 0.179055, 0.155435, 0.219301, 0.271506, 0.247041, 0.18812, 0.142424, 0.232838, 0.179055], '')</t>
  </si>
  <si>
    <t>[125, 126, 127, 128, 359]</t>
  </si>
  <si>
    <t>UPI00021867EA status=activ</t>
  </si>
  <si>
    <t>([0.222385, 0.167087, 0.209395, 0.301917, 0.342579, 0.387226, 0.42561, 0.339168, 0.335645, 0.359901, 0.308712, 0.339168, 0.281712, 0.281712, 0.398279, 0.398279, 0.401658, 0.384043, 0.505461, 0.505461, 0.517562, 0.622677, 0.724957, 0.724957, 0.58069, 0.570702, 0.575842, 0.604312, 0.728858, 0.767246, 0.733139, 0.791621, 0.707965, 0.798249, 0.798249, 0.699094, 0.553315, 0.59508, 0.549308, 0.534167, 0.490133, 0.401658, 0.366687, 0.366687, 0.374039, 0.447574, 0.349426, 0.278302, 0.26085, 0.257454, 0.17593, 0.139895, 0.18812, 0.288399, 0.288399, 0.318242, 0.394753, 0.525368, 0.541878, 0.494003, 0.5017, 0.454136, 0.454136, 0.490133, 0.497853, 0.42561, 0.42561, 0.422041, 0.505461, 0.486429, 0.483068, 0.59917, 0.720929, 0.703578, 0.575842, 0.465241, 0.440853, 0.447574, 0.387226, 0.349426, 0.433034, 0.401658, 0.447574, 0.56648, 0.575842, 0.468512, 0.454136, 0.450668, 0.534167, 0.40511, 0.401658, 0.401658, 0.36309, 0.342579, 0.321458, 0.342579, 0.328603, 0.328603, 0.281712, 0.321458, 0.318242, 0.281712, 0.311707, 0.278302, 0.243554, 0.26085, 0.328603, 0.377384, 0.390993, 0.414856, 0.494003, 0.509769, 0.51388, 0.545602, 0.483068, 0.497853, 0.4292, 0.538167, 0.465241, 0.465241, 0.468512, 0.418646, 0.461924, 0.472492, 0.538167, 0.458154, 0.436924, 0.444081, 0.433034, 0.436924, 0.454136, 0.450668, 0.472492, 0.480142, 0.483068, 0.549308, 0.5017, 0.521092, 0.436924, 0.5017, 0.5017, 0.490133, 0.461924, 0.418646, 0.414856, 0.447574, 0.534167, 0.42561, 0.318242, 0.328603, 0.324872, 0.318242, 0.321458, 0.268042, 0.185198, 0.209395, 0.222385, 0.26085, 0.342579, 0.433034, 0.349426, 0.377384, 0.380708, 0.505461, 0.538167, 0.490133, 0.4292, 0.440853, 0.549308, 0.712013, 0.750527, 0.59014, 0.483068, 0.521092, 0.570702, 0.549308, 0.525368, 0.517562, 0.521092, 0.521092, 0.440853, 0.545602, 0.422041, 0.301917, 0.219301, 0.139895, 0.164327, 0.191378, 0.182256, 0.147574, 0.134866, 0.132295, 0.225814, 0.222385, 0.191378, 0.203355, 0.232838, 0.219301, 0.137348, 0.15284, 0.129801, 0.185198, 0.182256, 0.295083, 0.321458, 0.401658, 0.465241, 0.461924, 0.476583, 0.440853, 0.401658, 0.377384, 0.377384, 0.291804, 0.384043, 0.422041, 0.30533, 0.384043, 0.414856, 0.509769, 0.384043, 0.418646, 0.349426, 0.229226, 0.196879, 0.288399, 0.284882, 0.284882, 0.318242, 0.311707, 0.311707, 0.291804, 0.332115, 0.324872, 0.41194, 0.335645, 0.209395, 0.298791, 0.301917, 0.281712, 0.21291, 0.216401, 0.185198, 0.185198, 0.284882, 0.328603, 0.31487, 0.30533, 0.268042, 0.161087, 0.079919, 0.098513, 0.167087, 0.164327, 0.173081, 0.15008, 0.120615, 0.155435, 0.161087, 0.158265, 0.127496, 0.155435, 0.170161, 0.127496, 0.155435, 0.164327, 0.094817, 0.094817, 0.074921, 0.11371, 0.173081, 0.291804, 0.284882, 0.196879, 0.196879, 0.118441, 0.161087, 0.158265, 0.222385, 0.209395, 0.139895, 0.173081, 0.139895, 0.225814, 0.318242, 0.36309, 0.352862, 0.374039, 0.374039, 0.321458, 0.339168, 0.356642, 0.31487, 0.25031, 0.30533, 0.291804, 0.298791, 0.18812, 0.191378, 0.196879, 0.196879, 0.275179, 0.182256, 0.173081, 0.144935, 0.134866, 0.147574, 0.158265, 0.219301, 0.219301, 0.268042, 0.17593, 0.100716, 0.079919, 0.081712, 0.116183, 0.125101, 0.206376, 0.21291, 0.318242, 0.311707, 0.308712, 0.311707, 0.41194, 0.42561, 0.31487, 0.311707, 0.196879, 0.120615, 0.118441, 0.127496, 0.094817, 0.127496, 0.17593, 0.247041, 0.311707, 0.25031, 0.236433, 0.257454, 0.236433, 0.25406, 0.257454, 0.196879, 0.161087, 0.102787, 0.076542, 0.15284, 0.098513, 0.15008, 0.239899, 0.239899, 0.194234, 0.271506, 0.311707, 0.342579, 0.328603, 0.332115, 0.394753, 0.370445, 0.264545, 0.278302, 0.257454, 0.167087, 0.219301, 0.185198, 0.18812, 0.219301, 0.222385, 0.318242, 0.298791, 0.298791, 0.288399, 0.332115, 0.311707, 0.229226, 0.243554, 0.216401, 0.216401, 0.185198, 0.142424, 0.170161, 0.26085, 0.284882, 0.377384, 0.377384, 0.359901, 0.433034, 0.529623, 0.42561, 0.418646, 0.418646, 0.288399, 0.229226, 0.232838, 0.26085, 0.328603, 0.232838, 0.25031, 0.264545, 0.25406, 0.25406, 0.291804, 0.25031, 0.225814, 0.225814, 0.164327, 0.21291, 0.216401, 0.239899, 0.328603, 0.239899, 0.18812, 0.291804, 0.370445, 0.295083, 0.219301, 0.222385, 0.281712, 0.209395, 0.206376, 0.222385, 0.219301, 0.225814, 0.264545, 0.182256, 0.111485, 0.164327, 0.120615, 0.11371, 0.079919, 0.050641, 0.051831, 0.092881, 0.049374, 0.048328, 0.069024, 0.090864, 0.069024, 0.06312, 0.088832, 0.06184, 0.040537, 0.06184, 0.038858, 0.022667, 0.03976], '')</t>
  </si>
  <si>
    <t>[18, 19, 20, 21, 22, 23, 24, 25, 26, 27, 28, 29, 30, 31, 32, 33, 34, 35, 36, 37, 38, 39, 57, 58, 60, 68, 71, 72, 73, 74, 83, 84, 88, 111, 112, 113, 117, 124, 135, 136, 137, 139, 140, 146, 163, 164, 168, 169, 170, 171, 173, 174, 175, 176, 177, 178, 179, 181, 219, 387]</t>
  </si>
  <si>
    <t>UPI00021867EB status=activ</t>
  </si>
  <si>
    <t>([0.049374, 0.073402, 0.03976, 0.064632, 0.067594, 0.034884, 0.05306, 0.030003, 0.051831, 0.055536, 0.071867, 0.048328, 0.048328, 0.038858, 0.071867, 0.056825, 0.029376, 0.027463, 0.055536, 0.100716, 0.05306, 0.045352, 0.049374, 0.050641, 0.026338, 0.03976, 0.086953, 0.067594, 0.158265, 0.069024, 0.083462, 0.086953, 0.132295, 0.127496, 0.085092, 0.049374, 0.098513, 0.137348, 0.137348, 0.083462, 0.085092, 0.15284, 0.25031, 0.257454, 0.359901, 0.422041, 0.418646, 0.311707, 0.359901, 0.232838, 0.25031, 0.167087, 0.170161, 0.122885, 0.122885, 0.206376, 0.30533, 0.216401, 0.243554, 0.25406, 0.324872, 0.321458, 0.332115, 0.349426, 0.243554, 0.239899, 0.284882, 0.219301, 0.229226, 0.137348, 0.132295, 0.144935, 0.127496, 0.120615, 0.206376, 0.122885, 0.144935, 0.11371, 0.109221, 0.109221, 0.085092, 0.069024, 0.069024, 0.064632, 0.027463, 0.028107, 0.027463, 0.027463, 0.035586, 0.036378, 0.0704, 0.127496, 0.11371, 0.116183, 0.11371, 0.10481, 0.173081, 0.147574, 0.109221, 0.158265, 0.109221, 0.134866, 0.18812, 0.18812, 0.203355, 0.321458, 0.408655, 0.40511, 0.390993, 0.349426, 0.324872, 0.281712, 0.196879, 0.30533, 0.433034, 0.401658, 0.324872, 0.339168, 0.30533, 0.278302, 0.209395, 0.281712, 0.243554, 0.179055, 0.18812, 0.147574, 0.111485, 0.11371, 0.137348, 0.088832, 0.116183, 0.209395, 0.239899, 0.332115, 0.222385, 0.222385, 0.21291, 0.291804, 0.284882, 0.288399, 0.308712, 0.408655, 0.408655, 0.436924, 0.380708, 0.268042, 0.301917, 0.349426, 0.229226, 0.167087, 0.155435, 0.086953, 0.10481, 0.085092, 0.085092, 0.118441, 0.111485, 0.15008, 0.073402, 0.069024, 0.100716, 0.179055, 0.092881, 0.048328, 0.055536, 0.055536, 0.060549, 0.066181, 0.048328, 0.098513, 0.120615, 0.15008, 0.239899, 0.179055, 0.147574, 0.096677, 0.118441, 0.120615, 0.118441, 0.229226, 0.203355, 0.173081, 0.164327, 0.281712, 0.264545, 0.257454, 0.349426, 0.321458, 0.31487, 0.278302, 0.301917, 0.298791, 0.225814, 0.18812, 0.18812, 0.268042, 0.335645, 0.301917, 0.30533, 0.209395, 0.209395, 0.161087, 0.164327, 0.158265, 0.10481, 0.155435, 0.17593, 0.090864, 0.170161, 0.134866, 0.209395, 0.203355, 0.129801, 0.225814, 0.173081, 0.111485, 0.081712, 0.067594, 0.067594, 0.069024, 0.096677, 0.0704, 0.066181, 0.066181, 0.054297, 0.045352, 0.033407, 0.022667, 0.050641, 0.040537, 0.06184, 0.032017, 0.036378, 0.078022, 0.079919, 0.147574, 0.25031, 0.281712, 0.346032, 0.308712, 0.308712, 0.239899, 0.164327, 0.170161, 0.11371, 0.15284, 0.264545, 0.352862, 0.291804, 0.185198, 0.21291, 0.182256, 0.291804, 0.257454, 0.247041, 0.142424, 0.137348, 0.081712, 0.092881, 0.043307, 0.056825, 0.041405, 0.085092, 0.111485, 0.194234, 0.281712, 0.15284, 0.144935, 0.122885, 0.129801, 0.239899, 0.21291, 0.21291, 0.11371, 0.125101, 0.06312, 0.10481, 0.098513, 0.173081, 0.134866, 0.229226, 0.257454, 0.291804, 0.18812, 0.18812, 0.116183, 0.116183, 0.17593, 0.164327, 0.161087, 0.278302, 0.15284, 0.106997, 0.06184, 0.058088, 0.06312, 0.122885, 0.120615, 0.122885, 0.071867, 0.071867, 0.067594, 0.069024, 0.076542, 0.129801, 0.158265, 0.225814, 0.134866, 0.100716, 0.058088, 0.0704, 0.045352, 0.0704, 0.10481, 0.100716, 0.182256, 0.092881, 0.100716, 0.132295, 0.155435, 0.191378, 0.196879, 0.161087, 0.134866, 0.096677, 0.076542, 0.076542, 0.054297, 0.092881, 0.158265, 0.271506], '')</t>
  </si>
  <si>
    <t>UPI00021867EC status=activ</t>
  </si>
  <si>
    <t>([0.418646, 0.247041, 0.301917, 0.328603, 0.374039, 0.390993, 0.408655, 0.324872, 0.222385, 0.142424, 0.129801, 0.167087, 0.092881, 0.088832, 0.073402, 0.066181, 0.046336, 0.020522, 0.022667, 0.016021, 0.009015, 0.015344, 0.014586, 0.008002, 0.005623, 0.003804, 0.003804, 0.003864, 0.004388, 0.005249, 0.006421, 0.00515, 0.004135, 0.003864, 0.00389, 0.003924, 0.0028, 0.002211, 0.002078, 0.002138, 0.00246, 0.00283, 0.00283, 0.004414, 0.005086, 0.005086, 0.007259, 0.005223, 0.003701, 0.003079, 0.003461, 0.00283, 0.002881, 0.003701, 0.003727, 0.003555, 0.002512, 0.003701, 0.003757, 0.003821, 0.002503, 0.003079, 0.004358, 0.003014, 0.002688, 0.003478, 0.003757, 0.002688, 0.002512, 0.003109, 0.004208, 0.003053, 0.004135, 0.005932, 0.006078, 0.006421, 0.006482, 0.009483, 0.009187, 0.016257, 0.036378, 0.036378, 0.020876, 0.010131, 0.018415, 0.010509, 0.010372, 0.009294, 0.011342, 0.022667, 0.028107, 0.022667, 0.048328, 0.027463, 0.019401, 0.010509, 0.018415, 0.010131, 0.006567, 0.007259, 0.007495, 0.004921, 0.007495, 0.008075, 0.008723, 0.008409, 0.008276, 0.005932, 0.007177, 0.009865, 0.008525, 0.005872, 0.004689, 0.003341, 0.003079, 0.002482, 0.003555, 0.002503, 0.002512, 0.003757, 0.003461, 0.002727, 0.003997, 0.002623, 0.003276, 0.004315, 0.004577, 0.004736, 0.006619, 0.00777, 0.006194, 0.005086, 0.005223, 0.005318, 0.006619, 0.006533, 0.010509, 0.006894, 0.008895, 0.017447, 0.018415, 0.018787, 0.026338, 0.026892, 0.056825, 0.024826, 0.012491, 0.011106, 0.018787, 0.010509, 0.01204, 0.015694, 0.023087, 0.046336, 0.055536, 0.074921, 0.079919, 0.0704, 0.10481, 0.069024, 0.038858, 0.026338, 0.027463, 0.013613, 0.008723, 0.006533, 0.009977, 0.010926, 0.009015, 0.009401, 0.00962, 0.005799, 0.005872, 0.007031, 0.006194, 0.008409, 0.00543, 0.005623, 0.004921, 0.004315, 0.005992, 0.005086, 0.005799, 0.00407, 0.006533, 0.006142, 0.005799, 0.004315, 0.005799, 0.006701, 0.005086, 0.005086, 0.005872, 0.003821, 0.002606, 0.003014, 0.002155, 0.002327, 0.00231, 0.002529, 0.003512, 0.003671, 0.003607, 0.003727, 0.005503, 0.005086, 0.008624, 0.010672, 0.009728, 0.009865, 0.010221, 0.010221, 0.017138, 0.026892, 0.060549, 0.116183, 0.120615, 0.132295, 0.185198, 0.291804, 0.247041, 0.278302, 0.167087, 0.275179, 0.271506, 0.257454, 0.15284, 0.127496, 0.15284, 0.275179, 0.167087, 0.167087, 0.268042, 0.18812, 0.106997, 0.055536, 0.042364, 0.031287, 0.054297, 0.034884, 0.034884, 0.026338, 0.014075, 0.028695, 0.029376, 0.021381, 0.024393, 0.020522, 0.011342, 0.007555, 0.005011, 0.006894, 0.006988, 0.004315, 0.004315, 0.004513, 0.006142, 0.004835, 0.004835, 0.004899, 0.007031, 0.007177, 0.006567, 0.008624, 0.005503, 0.00543, 0.006194, 0.005503, 0.008723, 0.011518, 0.011903, 0.028107, 0.027463, 0.016528, 0.03976, 0.033407, 0.058088, 0.046336, 0.050641, 0.03976, 0.028695, 0.028695, 0.017447, 0.023963, 0.013437, 0.030611, 0.016528, 0.012491, 0.013016, 0.008409, 0.006795, 0.009728, 0.009401, 0.00962, 0.009728, 0.009483, 0.016021, 0.016528, 0.020522, 0.027463, 0.023963, 0.032017, 0.017138, 0.026338, 0.022667, 0.028107, 0.013437, 0.013437, 0.017447, 0.010509, 0.009483, 0.009096, 0.007031, 0.007495, 0.005503, 0.004646, 0.003461, 0.002482, 0.001687, 0.001743, 0.002211, 0.003014, 0.003014, 0.003963, 0.003014, 0.003727, 0.003366, 0.003804, 0.003804, 0.003366, 0.004611, 0.004835, 0.005378, 0.005992, 0.003671, 0.004835, 0.005086, 0.00515, 0.005249, 0.006245, 0.006619, 0.005086, 0.005249, 0.004483, 0.003607, 0.00359, 0.00359, 0.005086, 0.004431, 0.004976, 0.005623, 0.005992, 0.005992, 0.00515, 0.005872, 0.007645, 0.008156, 0.009187, 0.014783, 0.013821, 0.018415, 0.015344, 0.013016, 0.013016, 0.009865, 0.014075, 0.013613, 0.014315, 0.008804, 0.013437, 0.014783, 0.01204, 0.007259, 0.009187, 0.016257, 0.016257, 0.021816, 0.015694, 0.029376, 0.015694, 0.015344, 0.011669, 0.012491, 0.022667, 0.01227, 0.01227, 0.010131, 0.017797, 0.009865, 0.017447, 0.017447, 0.024393, 0.018415, 0.035586, 0.059222, 0.036378, 0.027463, 0.014075, 0.010221, 0.006374, 0.008895, 0.008804, 0.010672, 0.007645, 0.006619, 0.006482, 0.009015, 0.007259, 0.005223, 0.006421, 0.004431, 0.00316, 0.002435, 0.0028, 0.002688, 0.002503, 0.002662, 0.003109, 0.004247, 0.005249, 0.005378, 0.005378, 0.008002, 0.006619, 0.009728, 0.011669, 0.022306, 0.017797, 0.040537, 0.078022, 0.078022, 0.129801, 0.222385, 0.278302, 0.308712, 0.295083, 0.264545, 0.321458, 0.298791, 0.275179, 0.321458], '')</t>
  </si>
  <si>
    <t>UPI00021867ED status=activ</t>
  </si>
  <si>
    <t>([0.281712, 0.339168, 0.225814, 0.216401, 0.206376, 0.200174, 0.25031, 0.288399, 0.232838, 0.26085, 0.25031, 0.196879, 0.15284, 0.11371, 0.11371, 0.225814, 0.209395, 0.116183, 0.158265, 0.167087, 0.127496, 0.179055, 0.144935, 0.15008, 0.203355, 0.243554, 0.209395, 0.21291, 0.147574, 0.155435, 0.109221, 0.081712, 0.122885, 0.191378, 0.232838, 0.200174, 0.132295, 0.069024, 0.137348, 0.170161, 0.096677, 0.167087, 0.122885, 0.125101, 0.132295, 0.111485, 0.064632, 0.083462, 0.06312, 0.10481, 0.15008, 0.222385, 0.239899, 0.301917, 0.219301, 0.142424, 0.100716, 0.142424, 0.222385, 0.194234, 0.134866, 0.21291, 0.203355, 0.229226, 0.268042, 0.352862, 0.26085, 0.264545, 0.196879, 0.239899, 0.196879, 0.142424, 0.127496, 0.18812, 0.173081, 0.257454, 0.332115, 0.328603, 0.324872, 0.288399, 0.209395, 0.30533, 0.239899, 0.17593, 0.179055, 0.170161, 0.185198, 0.295083, 0.346032, 0.444081, 0.359901, 0.308712, 0.346032, 0.36309, 0.268042, 0.222385, 0.219301, 0.236433, 0.236433, 0.158265, 0.196879, 0.185198, 0.185198, 0.243554, 0.30533, 0.298791, 0.219301, 0.137348, 0.083462, 0.109221, 0.118441, 0.170161, 0.243554, 0.278302, 0.275179, 0.288399, 0.31487, 0.332115, 0.328603, 0.394753, 0.480142, 0.370445, 0.472492, 0.436924, 0.450668, 0.461924, 0.380708, 0.483068, 0.570702, 0.666105, 0.648219, 0.517562, 0.545602, 0.545602, 0.529623, 0.51388, 0.613573, 0.509769, 0.42561, 0.332115, 0.370445, 0.384043, 0.521092, 0.517562, 0.483068, 0.483068, 0.472492, 0.557691, 0.549308, 0.494003, 0.465241, 0.472492, 0.454136, 0.398279, 0.394753, 0.335645, 0.243554, 0.25031, 0.332115, 0.332115, 0.422041, 0.418646, 0.440853, 0.440853, 0.444081, 0.377384, 0.291804, 0.295083, 0.203355, 0.225814, 0.268042, 0.222385, 0.216401, 0.349426, 0.311707, 0.236433, 0.31487, 0.42561, 0.422041, 0.433034, 0.5017, 0.505461, 0.414856, 0.390993, 0.264545, 0.232838, 0.335645, 0.422041, 0.42561, 0.5017, 0.472492, 0.387226, 0.366687, 0.401658, 0.30533, 0.342579, 0.414856, 0.311707, 0.225814, 0.196879, 0.125101, 0.078022, 0.046336, 0.078022, 0.083462, 0.092881, 0.127496, 0.120615, 0.074921, 0.076542, 0.096677, 0.098513, 0.179055, 0.281712, 0.25406, 0.222385, 0.25031, 0.288399, 0.374039, 0.458154, 0.480142, 0.585406, 0.557691, 0.549308, 0.541878, 0.521092, 0.538167, 0.505461, 0.408655, 0.525368, 0.553315, 0.557691, 0.458154, 0.335645, 0.335645, 0.30533, 0.308712, 0.298791, 0.275179, 0.196879, 0.18812, 0.209395, 0.209395, 0.275179, 0.366687, 0.284882, 0.26085, 0.332115, 0.298791, 0.311707, 0.288399, 0.225814, 0.203355, 0.291804, 0.291804, 0.284882, 0.288399, 0.36309, 0.342579, 0.308712, 0.384043, 0.36309, 0.308712, 0.247041, 0.25031, 0.185198], '')</t>
  </si>
  <si>
    <t>[128, 129, 130, 131, 132, 133, 134, 135, 136, 137, 142, 143, 147, 148, 180, 181, 189, 221, 222, 223, 224, 225, 226, 227, 229, 230, 231]</t>
  </si>
  <si>
    <t>UPI00021867EE status=activ</t>
  </si>
  <si>
    <t>([0.271506, 0.346032, 0.380708, 0.42561, 0.30533, 0.239899, 0.271506, 0.301917, 0.31487, 0.335645, 0.374039, 0.41194, 0.311707, 0.25406, 0.236433, 0.236433, 0.144935, 0.147574, 0.144935, 0.15008, 0.247041, 0.356642, 0.308712, 0.222385, 0.139895, 0.229226, 0.288399, 0.200174, 0.229226, 0.257454, 0.257454, 0.25031, 0.219301, 0.324872, 0.436924, 0.384043, 0.447574, 0.450668, 0.408655, 0.284882, 0.332115, 0.291804, 0.239899, 0.291804, 0.366687, 0.418646, 0.4292, 0.472492, 0.538167, 0.40511, 0.408655, 0.374039, 0.268042, 0.328603, 0.278302, 0.170161, 0.216401, 0.216401, 0.271506, 0.301917, 0.301917, 0.196879, 0.216401, 0.239899, 0.137348, 0.120615, 0.120615, 0.11371, 0.051831, 0.06184, 0.116183, 0.098513, 0.098513, 0.182256, 0.173081, 0.125101, 0.173081, 0.158265, 0.098513, 0.069024, 0.042364, 0.060549, 0.120615, 0.125101, 0.129801, 0.206376, 0.15008, 0.18812, 0.200174, 0.200174, 0.17593, 0.142424, 0.096677, 0.129801, 0.073402, 0.051831, 0.046336, 0.06184, 0.048328, 0.094817, 0.090864, 0.079919, 0.106997, 0.051831, 0.03976, 0.032017, 0.037156, 0.03976, 0.030003, 0.026338, 0.046336, 0.030003, 0.041405, 0.067594, 0.066181, 0.058088, 0.044297, 0.096677, 0.088832, 0.120615, 0.106997, 0.209395, 0.30533, 0.308712, 0.418646, 0.36309, 0.30533, 0.216401, 0.196879, 0.222385, 0.225814, 0.200174, 0.206376, 0.18812, 0.125101, 0.120615, 0.209395, 0.281712, 0.179055, 0.109221, 0.118441, 0.073402, 0.066181, 0.032677, 0.034884, 0.017447, 0.016528, 0.016528, 0.014586, 0.020876, 0.021381, 0.021381, 0.015694, 0.020876, 0.024826, 0.032017, 0.017797, 0.010372, 0.010926, 0.017447, 0.031287, 0.027463, 0.024826, 0.015694, 0.016257, 0.013613, 0.029376, 0.056825, 0.111485, 0.102787, 0.132295, 0.155435, 0.167087, 0.268042, 0.268042, 0.147574, 0.147574, 0.132295, 0.182256, 0.18812, 0.116183, 0.069024, 0.066181, 0.125101, 0.125101, 0.203355, 0.129801, 0.127496, 0.125101, 0.109221, 0.134866, 0.064632, 0.056825, 0.029376, 0.018106, 0.013613, 0.022667, 0.028107, 0.056825, 0.078022, 0.073402, 0.085092, 0.127496, 0.127496, 0.137348, 0.125101, 0.10481, 0.173081, 0.155435, 0.185198, 0.18812, 0.18812, 0.268042, 0.216401, 0.232838, 0.30533, 0.356642, 0.366687, 0.36309, 0.366687, 0.278302, 0.229226, 0.268042, 0.268042, 0.281712, 0.264545, 0.257454, 0.247041, 0.216401, 0.173081, 0.122885, 0.100716, 0.15008, 0.18812, 0.139895, 0.209395, 0.209395, 0.182256, 0.116183, 0.0704, 0.078022, 0.0704, 0.086953, 0.10481, 0.106997, 0.076542, 0.094817, 0.134866, 0.100716, 0.083462, 0.081712, 0.111485, 0.15008, 0.125101, 0.127496, 0.137348, 0.144935, 0.090864, 0.116183, 0.118441, 0.185198, 0.142424, 0.158265, 0.109221, 0.122885, 0.125101, 0.155435, 0.086953, 0.06184, 0.116183, 0.17593, 0.203355, 0.196879, 0.127496, 0.100716, 0.100716, 0.106997, 0.060549, 0.11371, 0.139895, 0.139895, 0.083462, 0.066181, 0.106997, 0.164327, 0.147574, 0.086953, 0.046336, 0.079919, 0.139895, 0.069024, 0.041405, 0.046336, 0.044297, 0.041405, 0.064632, 0.069024, 0.088832, 0.10481, 0.090864, 0.071867, 0.073402, 0.132295, 0.106997, 0.100716, 0.10481, 0.129801, 0.17593, 0.275179, 0.26085, 0.275179, 0.398279, 0.374039, 0.324872, 0.278302, 0.356642, 0.394753, 0.291804, 0.229226, 0.284882, 0.25406, 0.25031, 0.284882, 0.278302, 0.401658, 0.414856, 0.324872, 0.257454, 0.288399, 0.278302, 0.203355, 0.161087, 0.142424, 0.194234, 0.164327, 0.170161, 0.182256, 0.15008, 0.191378, 0.284882, 0.203355, 0.203355, 0.161087, 0.191378, 0.185198, 0.182256, 0.203355, 0.191378, 0.243554, 0.243554, 0.243554, 0.308712, 0.257454, 0.164327, 0.122885, 0.209395, 0.275179, 0.275179, 0.196879, 0.158265, 0.098513, 0.158265, 0.132295, 0.203355, 0.216401, 0.236433, 0.182256, 0.167087, 0.164327, 0.090864, 0.096677, 0.111485, 0.125101, 0.203355, 0.200174, 0.284882, 0.284882, 0.185198, 0.11371, 0.206376, 0.219301, 0.232838, 0.191378, 0.158265, 0.155435, 0.15284, 0.085092, 0.122885, 0.127496, 0.170161, 0.17593, 0.144935, 0.100716, 0.073402, 0.076542, 0.155435, 0.158265, 0.144935, 0.125101, 0.191378, 0.102787, 0.155435, 0.216401, 0.25031, 0.268042, 0.179055, 0.179055, 0.26085, 0.264545, 0.164327, 0.206376, 0.219301, 0.216401, 0.21291, 0.239899, 0.196879, 0.11371, 0.109221, 0.098513, 0.106997, 0.10481, 0.090864, 0.085092, 0.094817, 0.098513, 0.096677, 0.096677, 0.100716, 0.100716, 0.10481, 0.17593, 0.088832, 0.15008, 0.15008, 0.147574, 0.161087, 0.18812, 0.173081, 0.179055, 0.15008, 0.222385, 0.134866, 0.229226, 0.225814, 0.206376, 0.200174, 0.200174, 0.288399, 0.275179, 0.236433, 0.225814, 0.209395, 0.318242, 0.295083, 0.328603, 0.291804, 0.295083, 0.318242, 0.335645, 0.247041, 0.295083, 0.30533, 0.422041, 0.356642, 0.298791, 0.209395, 0.137348, 0.229226, 0.196879, 0.173081, 0.182256, 0.142424, 0.120615, 0.094817, 0.071867, 0.05306, 0.085092, 0.050641, 0.024826], '')</t>
  </si>
  <si>
    <t>[48]</t>
  </si>
  <si>
    <t>UPI00021867EF status=activ</t>
  </si>
  <si>
    <t>([0.010672, 0.007645, 0.010221, 0.006988, 0.005683, 0.006988, 0.009865, 0.008723, 0.01227, 0.012727, 0.010926, 0.009483, 0.008156, 0.010131, 0.009977, 0.007177, 0.007555, 0.007422, 0.007495, 0.005799, 0.005503, 0.005223, 0.007091, 0.005223, 0.00777, 0.011342, 0.01204, 0.006894, 0.006533, 0.005249, 0.004646, 0.006039, 0.008409, 0.010221, 0.007555, 0.00777, 0.011518, 0.01204, 0.012491, 0.011903, 0.023963, 0.024826, 0.025762, 0.027463, 0.026338, 0.013613, 0.013613, 0.009187, 0.015694, 0.024826, 0.037156, 0.067594, 0.034068, 0.034068, 0.014586, 0.014586, 0.014586, 0.008895, 0.008624, 0.008409, 0.005734, 0.005992, 0.008624, 0.013265, 0.014315, 0.014075, 0.027463, 0.027463, 0.023963, 0.026338, 0.028107, 0.024826, 0.016826, 0.016257, 0.009865, 0.018415, 0.027463, 0.013016, 0.023963, 0.047319, 0.033407, 0.034884, 0.023963, 0.019401, 0.016826, 0.009096, 0.00962, 0.008156, 0.008624, 0.014315, 0.009483, 0.00962, 0.006567, 0.008156, 0.008002, 0.013821, 0.013821, 0.018106, 0.038858, 0.020165, 0.020522, 0.016528, 0.023963, 0.032017, 0.031287, 0.023963, 0.035586, 0.067594, 0.085092, 0.040537, 0.0198, 0.024826, 0.023963, 0.022306, 0.021381, 0.032677, 0.028107, 0.015078, 0.012727, 0.009728, 0.016257, 0.011342, 0.021381, 0.014586, 0.011518, 0.011518, 0.00962, 0.007177, 0.007422, 0.007315, 0.007315, 0.01227, 0.016021, 0.009096, 0.015344, 0.009401, 0.01078, 0.009187, 0.009294, 0.007315, 0.005932, 0.005223, 0.004611, 0.003924, 0.005623, 0.005623, 0.004577, 0.006619, 0.010131, 0.006988, 0.004736, 0.006567, 0.005223, 0.00515, 0.005086, 0.005378, 0.005318, 0.003864, 0.004775, 0.004646, 0.004431, 0.006619, 0.00543, 0.008624, 0.007259, 0.007177, 0.005872, 0.008624, 0.008804, 0.006567, 0.009096, 0.016826, 0.013265, 0.016021, 0.018415, 0.0198, 0.0198, 0.041405, 0.088832, 0.078022, 0.158265, 0.295083, 0.239899, 0.356642, 0.332115, 0.4292, 0.295083, 0.41194, 0.284882, 0.278302, 0.308712, 0.225814, 0.139895, 0.085092, 0.038858, 0.023963, 0.033407, 0.016826, 0.015694, 0.009728, 0.009401, 0.006142, 0.004208, 0.004899, 0.004208, 0.00359, 0.00359, 0.00515, 0.005503, 0.006701, 0.004775, 0.005734, 0.005249, 0.006039, 0.007422, 0.007877, 0.005992, 0.007091, 0.007177, 0.007177, 0.006374, 0.006421, 0.006421, 0.006421, 0.004513, 0.005623, 0.006533, 0.00558, 0.005799, 0.003821, 0.003607, 0.003431, 0.003512, 0.004736, 0.004736, 0.00389, 0.005503, 0.008723, 0.007031, 0.007422, 0.005378, 0.008409, 0.008409, 0.013613, 0.025762, 0.030611, 0.018787, 0.014586, 0.018787, 0.014315, 0.014586, 0.011903, 0.01204, 0.011669, 0.009401, 0.009401, 0.014075, 0.013613, 0.010509, 0.009015, 0.013265, 0.013265, 0.007645, 0.007555, 0.005011, 0.003864, 0.005086, 0.004414, 0.004899, 0.003997, 0.003963, 0.005992, 0.008525, 0.008895, 0.007031, 0.006374, 0.006194, 0.007031, 0.007877, 0.009483, 0.01227, 0.010131, 0.009728, 0.017797, 0.017797, 0.018787, 0.015344, 0.008156, 0.012491, 0.007422, 0.009294, 0.007259, 0.005011, 0.00359, 0.004414, 0.005249, 0.007091, 0.006567, 0.007177, 0.006701, 0.006482, 0.005503, 0.005223, 0.005011, 0.005011, 0.004483, 0.004921, 0.00777, 0.013437, 0.014075, 0.018787, 0.017797, 0.016528, 0.016021, 0.017797, 0.014075, 0.014315, 0.008804, 0.011106, 0.010509, 0.007495, 0.005378, 0.007177, 0.008804, 0.016021, 0.009483, 0.007495, 0.008723, 0.005932, 0.004775, 0.003555, 0.004646, 0.004921, 0.005223, 0.006142, 0.007177, 0.01078, 0.007259, 0.009294, 0.009728, 0.009187, 0.008895, 0.015078, 0.015694, 0.010509, 0.010672, 0.010509, 0.010509, 0.013613, 0.017797, 0.012727, 0.020522, 0.022667, 0.010672, 0.018787, 0.023534, 0.016021, 0.008624, 0.011342, 0.014586, 0.008276, 0.005932, 0.00558, 0.00389, 0.002761, 0.002555, 0.00225, 0.00231, 0.002327, 0.00152, 0.001374, 0.00146, 0.001318, 0.000773, 0.001434, 0.001434, 0.001391, 0.001335, 0.001267, 0.001391, 0.001335, 0.002057, 0.002529, 0.003212, 0.003431, 0.004577, 0.006567, 0.005734, 0.008276, 0.014075, 0.024393, 0.031287, 0.051831, 0.054297, 0.086953, 0.058088, 0.045352, 0.036378, 0.088832, 0.216401, 0.191378, 0.164327], '')</t>
  </si>
  <si>
    <t>UPI00021867F0 status=activ</t>
  </si>
  <si>
    <t>([0.298791, 0.196879, 0.25406, 0.17593, 0.106997, 0.129801, 0.109221, 0.144935, 0.170161, 0.116183, 0.134866, 0.106997, 0.109221, 0.076542, 0.102787, 0.06312, 0.066181, 0.078022, 0.078022, 0.090864, 0.088832, 0.086953, 0.078022, 0.078022, 0.137348, 0.206376, 0.116183, 0.164327, 0.164327, 0.173081, 0.15284, 0.079919, 0.134866, 0.129801, 0.225814, 0.239899, 0.284882, 0.173081, 0.170161, 0.170161, 0.185198, 0.182256, 0.167087, 0.164327, 0.147574, 0.092881, 0.058088, 0.079919, 0.073402, 0.069024, 0.043307, 0.088832, 0.179055, 0.179055, 0.129801, 0.120615, 0.120615, 0.127496, 0.15284, 0.096677, 0.090864, 0.049374, 0.050641, 0.034068, 0.066181, 0.071867, 0.111485, 0.094817, 0.083462, 0.083462, 0.088832, 0.129801, 0.134866, 0.122885, 0.064632, 0.092881, 0.051831, 0.048328, 0.045352, 0.05306, 0.049374, 0.038858, 0.036378, 0.037156, 0.056825, 0.060549, 0.026892, 0.013613, 0.013016, 0.020876, 0.017797, 0.009483, 0.009015, 0.008723, 0.006567, 0.009401, 0.012727, 0.019109, 0.019109, 0.019401, 0.016528, 0.028695, 0.036378, 0.05306, 0.050641, 0.050641, 0.026338, 0.058088, 0.118441, 0.142424, 0.137348, 0.081712, 0.155435, 0.155435, 0.096677, 0.096677, 0.054297, 0.048328, 0.050641, 0.029376, 0.030611, 0.030611, 0.032017, 0.015694, 0.019401, 0.020165, 0.01227, 0.010221, 0.010131, 0.008075, 0.011669, 0.011669, 0.022306, 0.014586, 0.010221, 0.011518, 0.020876, 0.028695, 0.018787, 0.010221, 0.011518, 0.008804, 0.012491, 0.008895, 0.016528, 0.009865, 0.009483, 0.008723, 0.014586, 0.011669, 0.013437, 0.00962, 0.007877, 0.006374, 0.007259, 0.008409, 0.009187, 0.005932, 0.005318], '')</t>
  </si>
  <si>
    <t>UPI00021867F1 status=activ</t>
  </si>
  <si>
    <t>([0.046336, 0.071867, 0.10481, 0.055536, 0.040537, 0.058088, 0.086953, 0.05306, 0.073402, 0.044297, 0.037156, 0.043307, 0.10481, 0.094817, 0.096677, 0.120615, 0.096677, 0.066181, 0.122885, 0.064632, 0.036378, 0.047319, 0.022306, 0.022306, 0.023963, 0.035586, 0.037156, 0.023963, 0.047319, 0.021381, 0.033407, 0.05306, 0.051831, 0.056825, 0.037156, 0.048328, 0.026338, 0.034884, 0.034884, 0.022306, 0.038042, 0.076542, 0.06312, 0.074921, 0.060549, 0.096677, 0.100716, 0.06312, 0.042364, 0.03976, 0.044297, 0.05306, 0.050641, 0.034068, 0.028107, 0.047319, 0.090864, 0.129801, 0.060549, 0.041405, 0.064632, 0.054297, 0.028107, 0.023963, 0.040537, 0.026892, 0.016826, 0.014075, 0.019401, 0.038042, 0.019109, 0.037156, 0.037156, 0.040537, 0.043307, 0.047319, 0.051831, 0.050641, 0.060549, 0.085092, 0.102787, 0.054297, 0.066181, 0.129801, 0.15008, 0.11371, 0.122885, 0.122885, 0.11371, 0.079919, 0.069024, 0.15008, 0.144935, 0.090864, 0.085092, 0.15008, 0.079919, 0.067594, 0.060549, 0.069024, 0.102787, 0.15284, 0.247041, 0.18812, 0.118441, 0.085092, 0.118441, 0.18812, 0.308712, 0.324872, 0.288399, 0.328603, 0.284882, 0.17593, 0.164327, 0.17593, 0.170161, 0.182256, 0.191378, 0.167087, 0.161087, 0.158265, 0.147574, 0.144935, 0.127496, 0.15284, 0.232838, 0.182256, 0.196879, 0.111485, 0.081712, 0.090864, 0.085092, 0.106997, 0.196879, 0.295083, 0.18812, 0.179055, 0.194234, 0.196879, 0.182256, 0.182256, 0.182256, 0.120615, 0.132295, 0.179055, 0.179055, 0.098513, 0.122885, 0.116183, 0.203355, 0.281712, 0.377384, 0.380708, 0.291804, 0.203355, 0.137348, 0.15284, 0.102787, 0.15284, 0.164327, 0.200174, 0.200174, 0.229226, 0.318242, 0.308712, 0.332115, 0.298791, 0.284882, 0.308712, 0.291804, 0.284882, 0.301917, 0.21291, 0.222385, 0.308712, 0.349426, 0.40511, 0.461924, 0.454136, 0.384043, 0.374039, 0.374039, 0.359901, 0.335645, 0.271506, 0.264545, 0.206376, 0.18812, 0.281712, 0.291804, 0.308712, 0.209395, 0.194234, 0.232838, 0.225814, 0.182256, 0.222385, 0.155435, 0.179055, 0.275179, 0.342579, 0.321458, 0.321458, 0.239899, 0.268042, 0.222385, 0.225814, 0.298791, 0.321458, 0.298791, 0.30533, 0.291804, 0.380708, 0.278302, 0.291804, 0.203355, 0.147574, 0.147574, 0.236433, 0.236433, 0.216401, 0.216401, 0.216401, 0.127496, 0.209395, 0.118441, 0.225814, 0.203355, 0.106997, 0.15284, 0.17593, 0.142424, 0.079919, 0.078022, 0.076542, 0.05306, 0.102787, 0.200174, 0.21291, 0.229226, 0.243554, 0.243554, 0.26085, 0.26085, 0.271506, 0.182256, 0.278302, 0.222385, 0.173081, 0.275179, 0.268042, 0.26085, 0.298791, 0.398279, 0.311707, 0.418646, 0.5017, 0.5017, 0.480142, 0.394753, 0.408655, 0.36309, 0.288399, 0.209395, 0.18812, 0.281712, 0.278302, 0.236433, 0.236433, 0.222385, 0.219301, 0.239899, 0.243554, 0.200174, 0.225814, 0.209395, 0.142424, 0.155435, 0.11371, 0.0704, 0.100716, 0.092881, 0.060549, 0.058088, 0.092881, 0.092881, 0.100716, 0.127496, 0.142424, 0.094817, 0.11371, 0.098513, 0.098513, 0.102787, 0.073402, 0.066181, 0.129801, 0.170161, 0.085092, 0.120615, 0.161087, 0.102787, 0.059222, 0.056825, 0.102787, 0.11371, 0.155435, 0.161087, 0.173081, 0.185198, 0.18812, 0.170161, 0.167087, 0.085092, 0.045352, 0.085092, 0.046336, 0.041405, 0.06184, 0.071867, 0.064632, 0.050641, 0.096677, 0.161087, 0.25406, 0.209395, 0.118441, 0.106997, 0.10481, 0.10481, 0.060549, 0.060549, 0.083462, 0.11371, 0.209395, 0.298791, 0.219301, 0.275179, 0.185198, 0.127496, 0.225814, 0.21291, 0.191378, 0.182256, 0.098513, 0.100716, 0.144935, 0.232838, 0.219301, 0.216401, 0.25031, 0.219301, 0.225814, 0.257454, 0.158265, 0.158265, 0.109221, 0.155435, 0.120615, 0.222385, 0.264545, 0.25406, 0.25406, 0.257454, 0.268042, 0.356642, 0.356642, 0.257454, 0.257454, 0.257454, 0.167087, 0.100716, 0.155435, 0.200174, 0.132295, 0.200174, 0.185198, 0.173081, 0.170161, 0.216401, 0.161087, 0.139895, 0.098513, 0.076542, 0.120615, 0.076542, 0.056825, 0.038858, 0.055536], '')</t>
  </si>
  <si>
    <t>[257, 258]</t>
  </si>
  <si>
    <t>UPI00021867F2 status=activ</t>
  </si>
  <si>
    <t>([0.088832, 0.038042, 0.073402, 0.024826, 0.011106, 0.016528, 0.023963, 0.014586, 0.018787, 0.024393, 0.032677, 0.019401, 0.013613, 0.009977, 0.011106, 0.007877, 0.008002, 0.00515, 0.003701, 0.005086, 0.003298, 0.003757, 0.005086, 0.003405, 0.004388, 0.004775, 0.004611, 0.003246, 0.004483, 0.004414, 0.004315, 0.003014, 0.004483, 0.005318, 0.007315, 0.007031, 0.007031, 0.005734, 0.008409, 0.008409, 0.006039, 0.01078, 0.00962, 0.006567, 0.010221, 0.010221, 0.020876, 0.011518, 0.011518, 0.01204, 0.010221, 0.006988, 0.006482, 0.004646, 0.00359, 0.003109, 0.002881, 0.003757, 0.003997, 0.00389, 0.005318, 0.004921, 0.003963, 0.003555, 0.004835, 0.00316, 0.002606, 0.002606, 0.00283, 0.003431, 0.002211, 0.002057, 0.002078, 0.002705, 0.002705, 0.003997, 0.003431, 0.003478, 0.002435, 0.002727, 0.0028, 0.003177, 0.004835, 0.00558, 0.008624, 0.006482, 0.008804, 0.011518, 0.006421, 0.007259, 0.008895, 0.008804, 0.008075, 0.012727, 0.009096, 0.011903, 0.007495, 0.009096, 0.009483, 0.009294, 0.009294, 0.006567, 0.006374, 0.003963, 0.002976, 0.002078, 0.0028, 0.002761, 0.003276, 0.004775, 0.003864, 0.002705, 0.004483, 0.006078, 0.006374, 0.010221, 0.010131, 0.01227, 0.009728, 0.006374, 0.009483, 0.00962, 0.015694, 0.015694, 0.017447, 0.034068, 0.079919, 0.034884, 0.022667, 0.022306, 0.011903, 0.026892, 0.055536, 0.021816, 0.021816, 0.021816, 0.020165, 0.013613, 0.009865, 0.017138, 0.025316, 0.015078, 0.010672, 0.008624, 0.008156, 0.008156, 0.00543, 0.003963, 0.004315, 0.004358, 0.003079, 0.004315, 0.004247, 0.004388, 0.004247, 0.00407, 0.00407, 0.002881, 0.004247, 0.004315, 0.004646, 0.005623, 0.006421, 0.006533, 0.006533, 0.004431, 0.004358, 0.006078, 0.008156, 0.01227, 0.023534, 0.022306, 0.014315, 0.014783, 0.009015, 0.01078, 0.011518, 0.011342, 0.013437, 0.009187, 0.009483, 0.008525, 0.005799, 0.00515, 0.007315, 0.006039, 0.008075, 0.008624, 0.009728, 0.006795, 0.005086, 0.003804, 0.006078, 0.006142, 0.003864, 0.004736, 0.005223, 0.005011, 0.003555, 0.004689, 0.005318, 0.005318, 0.005318, 0.007422, 0.008409, 0.005992, 0.008804, 0.010131, 0.014075, 0.011903, 0.022667, 0.018106, 0.031287, 0.031287, 0.038858, 0.044297, 0.026338, 0.036378, 0.038858, 0.078022, 0.085092, 0.116183, 0.118441, 0.06312, 0.031287, 0.054297, 0.048328, 0.044297, 0.023963, 0.030003, 0.030003, 0.015694, 0.017797, 0.011903, 0.009015, 0.007422, 0.007422, 0.011903, 0.007422, 0.007422, 0.008075, 0.006533, 0.006374, 0.008895, 0.014586, 0.014315, 0.013265, 0.016257, 0.010672, 0.017797, 0.017797, 0.017447, 0.019401, 0.034068, 0.056825, 0.056825, 0.055536, 0.116183, 0.056825, 0.055536, 0.055536, 0.035586, 0.050641, 0.025762, 0.025316, 0.015078, 0.032677, 0.032677, 0.059222, 0.100716, 0.098513, 0.044297, 0.034884, 0.0704, 0.0704, 0.054297, 0.074921, 0.142424, 0.06184, 0.064632, 0.137348, 0.139895, 0.173081, 0.164327, 0.209395, 0.243554, 0.288399, 0.139895, 0.071867, 0.067594, 0.066181, 0.034884, 0.094817, 0.120615, 0.078022, 0.060549, 0.041405, 0.029376, 0.020876, 0.022667, 0.042364, 0.025316, 0.018787, 0.019401, 0.023087, 0.037156, 0.032677, 0.044297, 0.096677, 0.167087, 0.090864, 0.090864, 0.161087, 0.071867, 0.086953, 0.055536, 0.0704, 0.127496, 0.102787, 0.071867, 0.111485, 0.067594, 0.067594, 0.051831, 0.049374, 0.03976, 0.035586, 0.034884, 0.038858, 0.049374, 0.025316, 0.060549, 0.026338, 0.015694, 0.014315, 0.008409, 0.008075, 0.006421, 0.005683, 0.008075, 0.009015, 0.007422, 0.006894, 0.007031, 0.006533, 0.006533, 0.005799, 0.004208, 0.003053, 0.00283, 0.002581, 0.002606, 0.002435, 0.002435, 0.003405, 0.00359, 0.00407, 0.00515, 0.005086, 0.004315, 0.00389, 0.003864, 0.005249, 0.005318, 0.006567, 0.009865, 0.010221, 0.013265, 0.022306, 0.045352, 0.022306, 0.012727, 0.023534, 0.01204, 0.015344, 0.010221, 0.009483, 0.011669, 0.009015, 0.008409, 0.012491, 0.012491, 0.011106, 0.009187, 0.015344, 0.015694, 0.00962, 0.006533, 0.004611, 0.003701, 0.003864, 0.004208, 0.004513, 0.003864, 0.004921, 0.004513, 0.004358, 0.004388, 0.003864, 0.004208, 0.004208, 0.003109, 0.002727, 0.002688, 0.002138, 0.002117, 0.001374, 0.001597, 0.001572, 0.002336, 0.003053, 0.001778, 0.002482, 0.002327, 0.002581, 0.003079, 0.004611, 0.006039, 0.009401, 0.011669, 0.010221, 0.018415, 0.035586, 0.035586, 0.055536, 0.118441, 0.069024, 0.164327, 0.203355, 0.271506, 0.182256, 0.139895, 0.25406, 0.247041, 0.243554, 0.239899, 0.232838, 0.200174, 0.200174, 0.11371, 0.11371, 0.134866, 0.15008, 0.11371, 0.078022, 0.054297, 0.042364, 0.055536, 0.025316, 0.024393, 0.031287, 0.040537, 0.06184, 0.0704, 0.034068, 0.042364, 0.043307, 0.023087, 0.024826, 0.028107, 0.037156, 0.018415, 0.030611, 0.026338, 0.019109, 0.037156, 0.037156, 0.048328, 0.037156, 0.074921, 0.081712, 0.060549, 0.078022, 0.069024, 0.038042, 0.079919, 0.102787, 0.081712, 0.120615, 0.06184, 0.058088, 0.066181, 0.129801, 0.132295, 0.102787, 0.100716, 0.094817, 0.109221, 0.069024, 0.118441, 0.064632, 0.066181, 0.094817, 0.102787, 0.109221, 0.100716, 0.098513, 0.081712, 0.067594, 0.046336, 0.083462, 0.100716, 0.132295, 0.085092, 0.086953, 0.109221, 0.132295, 0.139895, 0.216401, 0.308712, 0.268042, 0.332115, 0.321458, 0.236433, 0.196879, 0.196879, 0.298791, 0.219301, 0.301917, 0.335645, 0.418646, 0.408655, 0.349426, 0.318242, 0.384043, 0.346032, 0.318242, 0.398279, 0.36309, 0.30533], '')</t>
  </si>
  <si>
    <t>UPI00021867F3 status=activ</t>
  </si>
  <si>
    <t>([0.10481, 0.0704, 0.071867, 0.045352, 0.048328, 0.050641, 0.066181, 0.050641, 0.066181, 0.05306, 0.067594, 0.085092, 0.067594, 0.120615, 0.088832, 0.058088, 0.033407, 0.060549, 0.056825, 0.098513, 0.090864, 0.086953, 0.074921, 0.092881, 0.147574, 0.147574, 0.179055, 0.179055, 0.264545, 0.271506, 0.268042, 0.281712, 0.281712, 0.318242, 0.225814, 0.328603, 0.408655, 0.408655, 0.408655, 0.308712, 0.236433, 0.247041, 0.25031, 0.349426, 0.356642, 0.318242, 0.318242, 0.311707, 0.229226, 0.216401, 0.206376, 0.275179, 0.271506, 0.264545, 0.295083, 0.31487, 0.209395, 0.200174, 0.203355, 0.129801, 0.155435, 0.219301, 0.225814, 0.142424, 0.139895, 0.132295, 0.194234, 0.137348, 0.083462, 0.116183, 0.125101, 0.074921, 0.079919, 0.06312, 0.06184, 0.035586, 0.059222, 0.111485, 0.092881, 0.090864, 0.164327, 0.229226, 0.239899, 0.222385, 0.311707, 0.278302, 0.21291, 0.102787, 0.11371, 0.18812, 0.222385, 0.206376, 0.295083, 0.288399, 0.318242, 0.318242, 0.422041, 0.414856, 0.370445, 0.370445, 0.468512, 0.450668, 0.342579, 0.346032, 0.356642, 0.271506, 0.275179, 0.311707, 0.418646, 0.509769, 0.42561, 0.4292, 0.4292, 0.36309, 0.275179, 0.191378, 0.167087, 0.15284, 0.132295, 0.098513, 0.127496, 0.122885, 0.120615, 0.203355, 0.206376, 0.132295, 0.203355, 0.25031, 0.278302, 0.243554, 0.21291, 0.298791, 0.257454, 0.257454, 0.257454, 0.380708, 0.384043, 0.346032, 0.247041, 0.243554, 0.324872, 0.31487, 0.284882, 0.284882, 0.196879, 0.118441, 0.194234, 0.206376, 0.134866, 0.144935, 0.106997, 0.074921, 0.067594, 0.098513, 0.106997, 0.161087, 0.106997, 0.173081, 0.203355, 0.275179, 0.311707, 0.232838, 0.173081, 0.206376, 0.222385, 0.318242, 0.321458, 0.222385, 0.206376, 0.271506, 0.257454, 0.346032, 0.444081, 0.444081, 0.318242, 0.278302, 0.179055, 0.142424, 0.137348, 0.161087, 0.194234, 0.185198, 0.26085, 0.324872, 0.232838, 0.222385, 0.21291, 0.264545, 0.366687, 0.366687, 0.30533, 0.30533, 0.298791, 0.203355, 0.142424, 0.191378, 0.225814, 0.232838, 0.229226, 0.225814, 0.147574, 0.142424, 0.088832, 0.111485, 0.058088, 0.100716, 0.094817, 0.109221, 0.074921, 0.044297, 0.026338, 0.045352, 0.028107, 0.031287, 0.055536, 0.086953, 0.111485, 0.102787, 0.170161, 0.222385, 0.200174, 0.30533, 0.278302, 0.328603, 0.301917, 0.41194, 0.332115, 0.257454, 0.232838, 0.332115, 0.41194, 0.538167, 0.525368, 0.509769, 0.497853, 0.472492, 0.41194, 0.324872, 0.25406, 0.164327, 0.200174, 0.236433, 0.167087, 0.139895, 0.144935, 0.144935, 0.144935, 0.18812, 0.170161, 0.102787, 0.098513, 0.058088, 0.029376, 0.026892, 0.03976, 0.038042, 0.044297, 0.069024, 0.109221, 0.164327, 0.26085, 0.257454, 0.247041, 0.247041, 0.321458, 0.346032, 0.25031, 0.158265, 0.194234, 0.295083, 0.390993, 0.328603, 0.377384, 0.377384, 0.352862, 0.352862, 0.25406, 0.229226, 0.236433, 0.182256, 0.209395, 0.21291, 0.179055, 0.155435, 0.144935, 0.142424, 0.15284, 0.161087, 0.284882, 0.196879, 0.196879, 0.125101, 0.125101, 0.147574, 0.219301, 0.281712, 0.278302, 0.374039, 0.418646, 0.374039, 0.436924, 0.398279, 0.377384, 0.332115, 0.335645, 0.422041, 0.41194, 0.370445, 0.370445, 0.335645, 0.408655, 0.328603, 0.444081, 0.525368, 0.521092, 0.521092, 0.486429, 0.538167, 0.549308, 0.525368, 0.58069, 0.59014, 0.494003, 0.461924, 0.585406, 0.671169, 0.648219, 0.549308, 0.517562, 0.622677, 0.618285, 0.618285, 0.707965, 0.675549, 0.63748, 0.622677, 0.59014, 0.570702, 0.525368, 0.486429, 0.472492, 0.422041], '')</t>
  </si>
  <si>
    <t>[109, 231, 232, 233, 313, 314, 315, 317, 318, 319, 320, 321, 324, 325, 326, 327, 328, 329, 330, 331, 332, 333, 334, 335, 336, 337, 338]</t>
  </si>
  <si>
    <t>UPI00021867F4 status=activ</t>
  </si>
  <si>
    <t>([0.032677, 0.023087, 0.025316, 0.017138, 0.024393, 0.019401, 0.016021, 0.012491, 0.017138, 0.022306, 0.028695, 0.030611, 0.018415, 0.010372, 0.01078, 0.016826, 0.025316, 0.032017, 0.023087, 0.025316, 0.03976, 0.078022, 0.066181, 0.066181, 0.127496, 0.098513, 0.100716, 0.158265, 0.247041, 0.206376, 0.219301, 0.18812, 0.225814, 0.229226, 0.349426, 0.339168, 0.335645, 0.301917, 0.328603, 0.440853, 0.414856, 0.418646, 0.324872, 0.447574, 0.390993, 0.370445, 0.31487, 0.398279, 0.40511, 0.298791, 0.335645, 0.324872, 0.359901, 0.264545, 0.236433, 0.229226, 0.229226, 0.239899, 0.18812, 0.167087, 0.092881, 0.06184, 0.038858, 0.067594, 0.074921, 0.0704, 0.059222, 0.109221, 0.109221, 0.079919, 0.155435, 0.147574, 0.088832, 0.051831, 0.074921, 0.122885, 0.125101, 0.134866, 0.127496, 0.139895, 0.090864, 0.090864, 0.144935, 0.225814, 0.164327, 0.092881, 0.170161, 0.206376, 0.206376, 0.236433, 0.167087, 0.18812, 0.120615, 0.161087, 0.236433, 0.185198, 0.209395, 0.182256, 0.098513, 0.109221, 0.098513, 0.125101, 0.229226, 0.18812, 0.142424, 0.173081, 0.232838, 0.158265, 0.158265, 0.164327, 0.137348, 0.158265, 0.088832, 0.142424, 0.179055, 0.196879, 0.25031, 0.25406, 0.295083, 0.370445, 0.281712, 0.257454, 0.308712, 0.185198, 0.18812, 0.219301, 0.247041, 0.268042, 0.335645, 0.366687, 0.26085, 0.26085, 0.275179, 0.352862, 0.359901, 0.349426, 0.243554, 0.247041, 0.170161, 0.158265, 0.185198, 0.271506, 0.374039, 0.36309, 0.447574, 0.447574, 0.359901, 0.295083, 0.196879, 0.206376, 0.147574, 0.164327, 0.173081, 0.155435, 0.122885, 0.118441, 0.11371, 0.194234, 0.243554, 0.321458, 0.257454, 0.26085, 0.155435, 0.155435, 0.147574, 0.15008, 0.185198, 0.173081, 0.243554, 0.247041, 0.247041, 0.247041, 0.342579, 0.332115, 0.436924, 0.465241, 0.465241, 0.480142, 0.377384, 0.356642, 0.284882, 0.342579, 0.339168, 0.454136, 0.42561, 0.42561, 0.42561, 0.41194, 0.534167, 0.4292, 0.525368, 0.480142, 0.433034, 0.433034, 0.447574, 0.352862, 0.366687, 0.384043, 0.36309, 0.387226, 0.398279, 0.401658, 0.41194, 0.318242, 0.247041, 0.291804, 0.219301, 0.219301, 0.222385, 0.225814, 0.308712, 0.271506, 0.298791, 0.390993, 0.30533, 0.257454, 0.335645, 0.225814, 0.232838, 0.257454, 0.321458, 0.232838, 0.30533, 0.308712, 0.41194, 0.468512, 0.422041, 0.5017, 0.42561, 0.444081, 0.422041, 0.349426, 0.352862, 0.271506, 0.25406, 0.26085, 0.308712, 0.308712, 0.398279, 0.40511, 0.311707, 0.281712, 0.288399, 0.203355, 0.21291, 0.203355, 0.182256, 0.185198, 0.127496, 0.200174, 0.185198, 0.18812, 0.257454, 0.284882, 0.291804, 0.295083, 0.36309, 0.359901, 0.359901, 0.36309, 0.342579, 0.356642, 0.398279, 0.468512, 0.575842, 0.483068, 0.5017, 0.447574, 0.480142, 0.490133, 0.490133, 0.486429, 0.41194, 0.41194, 0.335645, 0.414856, 0.41194, 0.41194, 0.414856, 0.387226, 0.390993, 0.387226, 0.454136, 0.433034, 0.36309, 0.356642, 0.346032, 0.328603, 0.346032, 0.359901, 0.440853, 0.359901, 0.377384, 0.450668, 0.458154, 0.509769, 0.41194, 0.422041, 0.422041, 0.30533, 0.328603, 0.335645, 0.342579, 0.26085, 0.264545, 0.311707, 0.31487, 0.387226, 0.398279, 0.436924, 0.342579, 0.25406, 0.291804, 0.271506, 0.308712, 0.324872, 0.278302, 0.339168, 0.332115, 0.342579, 0.486429, 0.509769, 0.42561, 0.335645, 0.42561, 0.433034, 0.433034, 0.352862, 0.356642, 0.370445, 0.398279, 0.398279, 0.370445, 0.414856, 0.390993, 0.278302, 0.298791, 0.284882, 0.239899, 0.164327, 0.15008, 0.122885, 0.118441, 0.209395, 0.295083, 0.222385, 0.219301, 0.164327, 0.232838, 0.268042, 0.179055, 0.17593, 0.164327, 0.264545, 0.264545, 0.264545, 0.335645, 0.295083, 0.40511, 0.480142, 0.570702, 0.483068, 0.5017, 0.40511, 0.36309, 0.301917, 0.291804, 0.216401, 0.301917, 0.318242, 0.318242, 0.36309, 0.374039, 0.394753, 0.390993, 0.346032, 0.414856, 0.458154, 0.465241, 0.450668, 0.374039, 0.339168, 0.436924, 0.422041, 0.418646, 0.440853, 0.517562, 0.525368, 0.534167, 0.549308, 0.525368, 0.401658, 0.454136, 0.450668, 0.521092, 0.444081, 0.408655, 0.284882, 0.284882, 0.209395, 0.229226, 0.278302, 0.281712, 0.268042, 0.291804, 0.278302, 0.229226, 0.232838, 0.295083, 0.278302, 0.243554, 0.25031, 0.26085, 0.26085, 0.26085, 0.185198, 0.257454, 0.359901, 0.42561, 0.414856, 0.461924, 0.414856, 0.440853, 0.401658, 0.377384, 0.380708, 0.486429, 0.529623, 0.458154, 0.454136, 0.553315, 0.509769, 0.483068, 0.538167, 0.486429, 0.490133, 0.604312, 0.562014, 0.433034, 0.458154, 0.359901, 0.384043, 0.41194, 0.394753, 0.486429, 0.541878, 0.529623, 0.497853, 0.414856, 0.483068, 0.494003, 0.494003, 0.497853, 0.534167, 0.465241, 0.472492, 0.483068, 0.480142, 0.51388, 0.538167, 0.538167, 0.549308, 0.562014, 0.562014, 0.608892, 0.56648, 0.505461, 0.541878, 0.494003, 0.59014, 0.632174, 0.529623, 0.505461, 0.557691, 0.521092, 0.529623, 0.557691, 0.472492, 0.490133, 0.461924, 0.585406, 0.585406, 0.59014, 0.626927, 0.666105, 0.661982, 0.648219, 0.733139, 0.690604, 0.795062, 0.788093, 0.76285, 0.882776, 0.899122, 0.91684, 0.94331, 0.97245, 0.973328, 0.988861, 0.987911, 0.990286, 0.988861, 0.988861, 0.9924, 0.9924, 0.991735, 0.992044, 0.992685, 0.99221, 0.99221, 0.99259, 0.992661, 0.992661, 0.9924, 0.9924, 0.9924, 0.992661, 0.992661, 0.992661, 0.992661, 0.993041, 0.992661, 0.992044, 0.992685, 0.992685, 0.99221, 0.992661, 0.993184, 0.992661, 0.9924, 0.99278, 0.9924, 0.99278, 0.993041, 0.992875, 0.993184, 0.99335, 0.99278, 0.992994, 0.993279, 0.992685, 0.99221, 0.993041], '')</t>
  </si>
  <si>
    <t>[188, 190, 227, 264, 266, 295, 321, 360, 362, 386, 387, 388, 389, 390, 394, 427, 430, 431, 433, 436, 437, 445, 446, 453, 458, 459, 460, 461, 462, 463, 464, 465, 466, 467, 469, 470, 471, 472, 473, 474, 475, 476, 480, 481, 482, 483, 484, 485, 486, 487, 488, 489, 490, 491, 492, 493, 494, 495, 496, 497, 498, 499, 500, 501, 502, 503, 504, 505, 506, 507, 508, 509, 510, 511, 512, 513, 514, 515, 516, 517, 518, 519, 520, 521, 522, 523, 524, 525, 526, 527, 528, 529, 530, 531, 532, 533, 534, 535, 536, 537, 538, 539, 540, 541, 542]</t>
  </si>
  <si>
    <t>104)</t>
  </si>
  <si>
    <t>UPI00021867F5 status=activ</t>
  </si>
  <si>
    <t>([0.106997, 0.111485, 0.059222, 0.083462, 0.109221, 0.144935, 0.185198, 0.182256, 0.134866, 0.164327, 0.206376, 0.173081, 0.092881, 0.092881, 0.088832, 0.127496, 0.127496, 0.17593, 0.25406, 0.25031, 0.164327, 0.291804, 0.281712, 0.352862, 0.370445, 0.298791, 0.196879, 0.158265, 0.185198, 0.236433, 0.236433, 0.25031, 0.332115, 0.4292, 0.42561, 0.517562, 0.575842, 0.454136, 0.342579, 0.298791, 0.257454, 0.349426, 0.318242, 0.370445, 0.4292, 0.41194, 0.486429, 0.494003, 0.538167, 0.562014, 0.51388, 0.408655, 0.390993, 0.359901, 0.377384, 0.380708, 0.352862, 0.308712, 0.31487, 0.311707, 0.342579, 0.387226, 0.374039, 0.30533, 0.257454, 0.200174, 0.200174, 0.116183, 0.182256, 0.196879, 0.116183, 0.194234, 0.179055, 0.10481, 0.064632, 0.058088, 0.037156, 0.025762, 0.020522, 0.027463, 0.038042, 0.041405, 0.045352, 0.026892, 0.040537, 0.027463, 0.036378, 0.023534, 0.049374, 0.060549, 0.059222, 0.098513, 0.081712, 0.132295, 0.196879, 0.328603, 0.346032, 0.418646, 0.390993, 0.436924, 0.468512, 0.529623, 0.529623, 0.461924, 0.525368, 0.534167, 0.534167, 0.553315, 0.538167, 0.525368, 0.458154, 0.41194, 0.433034, 0.4292, 0.480142, 0.380708, 0.359901, 0.356642, 0.387226, 0.521092, 0.56648, 0.562014, 0.575842, 0.58069, 0.51388, 0.465241, 0.346032, 0.41194, 0.291804, 0.384043, 0.418646, 0.332115, 0.278302, 0.229226, 0.196879, 0.196879, 0.264545, 0.155435, 0.142424, 0.132295, 0.059222, 0.056825, 0.064632, 0.028107, 0.016826, 0.028107, 0.025762, 0.030003, 0.038858, 0.081712, 0.047319, 0.031287, 0.06312, 0.086953, 0.109221, 0.155435, 0.118441, 0.078022, 0.15284, 0.129801, 0.058088, 0.0704, 0.076542, 0.073402, 0.15284, 0.236433, 0.194234, 0.291804, 0.384043, 0.288399, 0.25031, 0.339168, 0.284882, 0.17593, 0.179055, 0.170161, 0.088832, 0.064632, 0.129801, 0.102787, 0.132295, 0.232838, 0.339168, 0.349426, 0.335645, 0.271506, 0.25406, 0.257454, 0.170161, 0.17593, 0.18812, 0.122885, 0.11371, 0.196879, 0.239899, 0.18812, 0.164327, 0.243554, 0.349426, 0.346032, 0.390993, 0.398279, 0.433034, 0.30533, 0.295083, 0.308712, 0.239899, 0.239899, 0.191378, 0.179055, 0.142424, 0.222385, 0.191378, 0.116183, 0.125101, 0.200174, 0.298791, 0.328603, 0.332115, 0.219301, 0.11371, 0.109221, 0.118441, 0.055536, 0.060549, 0.031287, 0.032677, 0.038042, 0.023963, 0.038858, 0.040537, 0.055536, 0.059222, 0.122885, 0.222385, 0.164327, 0.122885, 0.05306, 0.030611, 0.015694, 0.020876, 0.050641, 0.055536, 0.055536, 0.100716, 0.139895, 0.134866, 0.073402, 0.125101, 0.18812, 0.129801, 0.17593, 0.100716, 0.094817, 0.059222, 0.03976, 0.040537, 0.058088, 0.118441, 0.200174, 0.332115, 0.291804, 0.18812, 0.17593, 0.125101, 0.122885, 0.088832, 0.161087, 0.275179, 0.257454, 0.167087, 0.15008, 0.191378, 0.182256, 0.194234, 0.284882, 0.236433, 0.196879, 0.158265, 0.173081, 0.106997, 0.094817, 0.073402, 0.132295, 0.11371, 0.132295, 0.155435, 0.203355, 0.196879, 0.182256, 0.120615, 0.125101, 0.21291, 0.206376, 0.335645, 0.311707, 0.288399, 0.377384, 0.454136, 0.450668, 0.458154, 0.444081, 0.465241, 0.461924, 0.480142, 0.408655, 0.450668, 0.339168, 0.390993, 0.408655, 0.271506, 0.324872, 0.295083, 0.281712, 0.191378, 0.167087, 0.173081, 0.111485, 0.106997, 0.086953, 0.118441, 0.086953, 0.139895, 0.139895, 0.167087, 0.118441, 0.206376, 0.15008, 0.21291, 0.167087, 0.129801, 0.15008, 0.122885, 0.125101, 0.085092, 0.090864, 0.094817, 0.086953, 0.155435, 0.134866, 0.111485, 0.060549, 0.074921, 0.073402, 0.066181, 0.122885, 0.15284, 0.142424, 0.106997, 0.116183, 0.083462, 0.096677, 0.191378, 0.26085, 0.390993, 0.458154, 0.505461, 0.377384, 0.311707, 0.264545, 0.264545, 0.328603, 0.42561, 0.42561, 0.465241, 0.390993, 0.387226, 0.308712, 0.308712, 0.390993, 0.380708, 0.468512, 0.472492, 0.36309, 0.335645, 0.31487, 0.247041, 0.173081, 0.288399, 0.349426, 0.295083, 0.335645, 0.318242, 0.275179, 0.25406, 0.182256, 0.236433, 0.18812, 0.247041, 0.21291, 0.167087, 0.129801], '')</t>
  </si>
  <si>
    <t>[35, 36, 48, 49, 50, 101, 102, 104, 105, 106, 107, 108, 109, 119, 120, 121, 122, 123, 124, 356]</t>
  </si>
  <si>
    <t>UPI00021867F6 status=activ</t>
  </si>
  <si>
    <t>([0.349426, 0.182256, 0.278302, 0.185198, 0.209395, 0.236433, 0.288399, 0.335645, 0.359901, 0.401658, 0.324872, 0.281712, 0.203355, 0.122885, 0.125101, 0.102787, 0.206376, 0.18812, 0.206376, 0.194234, 0.127496, 0.086953, 0.185198, 0.083462, 0.118441, 0.122885, 0.134866, 0.137348, 0.085092, 0.049374, 0.041405, 0.048328, 0.094817, 0.179055, 0.264545, 0.236433, 0.164327, 0.094817, 0.100716, 0.092881, 0.078022, 0.125101, 0.147574, 0.111485, 0.111485, 0.134866, 0.147574, 0.116183, 0.102787, 0.079919, 0.100716, 0.064632, 0.100716, 0.11371, 0.074921, 0.073402, 0.094817, 0.158265, 0.247041, 0.26085, 0.308712, 0.356642, 0.257454, 0.182256, 0.222385, 0.349426, 0.377384, 0.384043, 0.384043, 0.384043, 0.517562, 0.59014, 0.716283, 0.703578, 0.541878, 0.505461, 0.465241, 0.374039, 0.374039, 0.25406, 0.239899, 0.278302, 0.275179, 0.359901, 0.454136, 0.349426, 0.301917, 0.232838, 0.206376, 0.232838, 0.158265, 0.090864, 0.102787, 0.092881, 0.059222, 0.106997, 0.164327, 0.194234, 0.268042, 0.25406, 0.328603, 0.318242, 0.225814, 0.173081, 0.170161, 0.15284, 0.222385, 0.25031, 0.291804, 0.30533, 0.243554, 0.229226, 0.308712, 0.271506, 0.268042, 0.342579, 0.342579, 0.349426, 0.31487, 0.288399, 0.206376, 0.206376, 0.30533, 0.387226, 0.366687, 0.284882, 0.301917, 0.311707, 0.225814, 0.142424, 0.147574, 0.216401, 0.324872, 0.247041, 0.257454, 0.179055, 0.179055, 0.17593, 0.170161, 0.170161, 0.229226, 0.229226, 0.275179, 0.222385, 0.15008, 0.203355, 0.281712, 0.209395, 0.219301, 0.308712, 0.387226, 0.377384, 0.377384, 0.291804, 0.401658, 0.36309, 0.465241, 0.384043, 0.384043, 0.298791, 0.25031, 0.191378, 0.264545, 0.268042, 0.30533, 0.401658, 0.42561, 0.349426, 0.401658, 0.291804, 0.219301, 0.15008, 0.092881, 0.0704, 0.10481, 0.083462, 0.098513, 0.088832, 0.142424, 0.111485, 0.173081, 0.239899, 0.275179, 0.191378, 0.122885, 0.076542, 0.074921, 0.074921, 0.125101, 0.125101, 0.173081, 0.173081, 0.17593, 0.25406, 0.318242, 0.295083, 0.295083, 0.222385, 0.222385, 0.236433, 0.18812, 0.120615, 0.086953, 0.098513, 0.15284, 0.17593, 0.264545, 0.257454, 0.167087, 0.161087, 0.170161, 0.170161, 0.206376, 0.196879, 0.225814, 0.225814, 0.179055, 0.18812, 0.182256, 0.155435, 0.083462, 0.098513, 0.094817, 0.127496, 0.111485, 0.116183, 0.144935, 0.118441, 0.127496, 0.158265, 0.167087, 0.109221, 0.129801, 0.155435, 0.185198, 0.15284, 0.083462, 0.116183, 0.109221, 0.17593, 0.203355, 0.216401, 0.191378, 0.281712, 0.281712, 0.21291, 0.239899, 0.247041, 0.298791, 0.278302, 0.321458, 0.335645, 0.418646, 0.414856, 0.422041, 0.454136, 0.359901, 0.440853, 0.483068, 0.422041, 0.4292, 0.394753, 0.5017, 0.622677, 0.632174, 0.538167, 0.538167, 0.422041, 0.436924, 0.387226, 0.398279, 0.398279, 0.30533, 0.298791, 0.229226, 0.216401, 0.216401, 0.324872, 0.219301, 0.206376, 0.264545, 0.25031, 0.206376, 0.11371, 0.088832, 0.085092, 0.139895, 0.132295, 0.200174, 0.134866, 0.098513, 0.096677, 0.055536, 0.10481, 0.109221, 0.173081, 0.173081, 0.173081, 0.164327, 0.182256, 0.21291, 0.158265, 0.158265, 0.203355, 0.298791, 0.268042, 0.257454, 0.170161, 0.25031, 0.21291, 0.291804, 0.380708, 0.387226, 0.384043, 0.349426, 0.31487, 0.30533, 0.222385, 0.264545, 0.271506, 0.36309, 0.332115, 0.31487, 0.222385, 0.179055, 0.196879, 0.257454, 0.185198, 0.281712, 0.281712, 0.324872, 0.339168, 0.335645, 0.321458, 0.324872, 0.247041, 0.308712, 0.328603, 0.422041, 0.332115, 0.332115, 0.332115, 0.30533, 0.387226, 0.5017, 0.59917, 0.604312, 0.56648, 0.585406, 0.562014, 0.486429, 0.486429, 0.377384, 0.390993, 0.40511, 0.525368, 0.575842, 0.541878, 0.538167, 0.436924, 0.436924, 0.40511, 0.40511, 0.356642, 0.356642, 0.352862, 0.268042, 0.281712, 0.25031, 0.311707, 0.31487, 0.387226, 0.298791, 0.377384, 0.288399, 0.275179, 0.243554, 0.284882, 0.203355, 0.125101, 0.142424, 0.179055, 0.21291, 0.21291, 0.209395, 0.185198, 0.182256, 0.232838, 0.203355, 0.18812, 0.18812, 0.200174, 0.132295, 0.132295, 0.142424, 0.219301, 0.216401, 0.236433, 0.200174, 0.206376, 0.31487, 0.384043, 0.328603, 0.257454, 0.243554, 0.342579, 0.377384, 0.398279, 0.342579, 0.257454, 0.25031, 0.219301, 0.203355, 0.301917, 0.349426, 0.332115, 0.328603, 0.359901, 0.359901, 0.387226, 0.374039, 0.31487, 0.30533, 0.387226, 0.450668, 0.370445, 0.352862, 0.377384, 0.352862, 0.440853, 0.497853, 0.604312, 0.648219, 0.59508, 0.58069, 0.622677, 0.51388, 0.436924, 0.422041, 0.324872, 0.25031, 0.346032, 0.374039, 0.380708, 0.380708, 0.346032, 0.42561, 0.422041, 0.30533, 0.26085, 0.179055, 0.179055, 0.17593, 0.170161, 0.21291, 0.203355, 0.200174, 0.298791, 0.374039, 0.291804, 0.374039, 0.468512, 0.42561, 0.335645, 0.335645, 0.332115, 0.366687, 0.366687, 0.366687, 0.349426, 0.298791, 0.298791, 0.324872, 0.328603, 0.243554, 0.229226, 0.222385, 0.25406, 0.21291, 0.173081, 0.179055, 0.116183, 0.086953, 0.11371, 0.194234, 0.18812, 0.127496, 0.120615, 0.120615, 0.076542, 0.155435, 0.15008, 0.164327, 0.142424, 0.086953, 0.164327, 0.185198, 0.125101, 0.102787, 0.098513, 0.132295, 0.155435, 0.15284, 0.11371, 0.102787, 0.058088, 0.067594, 0.074921, 0.086953, 0.096677, 0.085092, 0.090864, 0.134866, 0.109221, 0.083462, 0.090864, 0.049374, 0.048328, 0.088832, 0.086953, 0.109221, 0.102787, 0.134866, 0.118441, 0.106997, 0.116183, 0.185198, 0.106997, 0.158265, 0.142424, 0.129801, 0.222385, 0.11371, 0.111485, 0.191378, 0.164327, 0.167087, 0.219301, 0.182256, 0.142424, 0.120615, 0.098513, 0.071867, 0.046336, 0.083462, 0.158265, 0.111485, 0.0704], '')</t>
  </si>
  <si>
    <t>[70, 71, 72, 73, 74, 75, 262, 263, 264, 265, 266, 344, 345, 346, 347, 348, 349, 355, 356, 357, 358, 431, 432, 433, 434, 435, 436]</t>
  </si>
  <si>
    <t>UPI00021867F7 status=activ</t>
  </si>
  <si>
    <t>([0.808535, 0.808535, 0.767246, 0.613573, 0.666105, 0.570702, 0.653063, 0.618285, 0.653063, 0.657645, 0.570702, 0.505461, 0.5017, 0.468512, 0.468512, 0.476583, 0.486429, 0.468512, 0.468512, 0.380708, 0.401658, 0.454136, 0.359901, 0.387226, 0.387226, 0.370445, 0.436924, 0.418646, 0.447574, 0.401658, 0.440853, 0.517562, 0.653063, 0.557691, 0.497853, 0.394753, 0.366687, 0.284882, 0.26085, 0.191378, 0.268042, 0.247041, 0.236433, 0.301917, 0.275179, 0.328603, 0.328603, 0.264545, 0.257454, 0.271506, 0.308712, 0.196879, 0.200174, 0.125101, 0.120615, 0.185198, 0.239899, 0.281712, 0.352862, 0.349426, 0.418646, 0.387226, 0.30533, 0.243554, 0.243554, 0.243554, 0.239899, 0.25031, 0.328603, 0.25406, 0.170161, 0.142424, 0.203355, 0.206376, 0.291804, 0.339168, 0.346032, 0.387226, 0.268042, 0.301917, 0.25031, 0.225814, 0.173081, 0.167087, 0.232838, 0.264545, 0.288399, 0.31487, 0.30533, 0.295083, 0.366687, 0.444081, 0.486429, 0.454136, 0.465241, 0.418646, 0.461924, 0.468512, 0.384043, 0.40511, 0.339168, 0.433034, 0.461924, 0.525368, 0.63748, 0.648219, 0.534167, 0.444081, 0.444081, 0.444081, 0.458154, 0.447574, 0.447574, 0.401658, 0.40511, 0.394753, 0.4292, 0.321458, 0.318242, 0.418646, 0.521092, 0.56648, 0.56648, 0.486429, 0.534167, 0.534167, 0.51388, 0.632174, 0.73685, 0.741537, 0.759478, 0.750527, 0.661982, 0.521092, 0.468512, 0.505461, 0.472492, 0.436924, 0.557691, 0.468512, 0.401658, 0.359901, 0.271506, 0.173081, 0.206376, 0.129801, 0.132295, 0.15008, 0.142424, 0.098513, 0.055536, 0.06312, 0.059222, 0.05306, 0.109221, 0.147574, 0.090864, 0.109221, 0.11371, 0.106997, 0.098513, 0.125101, 0.161087, 0.232838, 0.298791, 0.26085, 0.311707, 0.203355, 0.18812, 0.200174, 0.17593, 0.200174, 0.170161, 0.102787, 0.161087, 0.15284, 0.182256, 0.271506, 0.18812, 0.225814, 0.229226, 0.281712, 0.275179, 0.288399, 0.206376, 0.239899, 0.225814, 0.25031, 0.366687, 0.384043, 0.275179, 0.366687, 0.4292, 0.332115, 0.359901, 0.328603, 0.291804, 0.203355, 0.200174, 0.295083, 0.281712, 0.18812, 0.216401, 0.222385, 0.116183, 0.194234, 0.161087, 0.232838, 0.247041, 0.271506, 0.26085, 0.275179, 0.247041, 0.268042, 0.281712, 0.318242, 0.268042, 0.301917, 0.384043, 0.380708, 0.339168, 0.275179, 0.359901, 0.366687, 0.352862, 0.36309, 0.356642, 0.394753, 0.401658, 0.422041, 0.408655, 0.295083, 0.346032, 0.308712, 0.291804, 0.308712, 0.30533, 0.352862, 0.374039, 0.291804, 0.25031, 0.278302, 0.26085, 0.26085, 0.25031, 0.26085, 0.374039, 0.26085, 0.191378, 0.191378, 0.137348, 0.144935, 0.247041, 0.278302, 0.239899, 0.25406, 0.291804, 0.243554, 0.243554, 0.229226, 0.247041, 0.291804, 0.26085, 0.264545, 0.200174, 0.206376, 0.170161, 0.147574, 0.239899, 0.271506, 0.185198, 0.21291, 0.185198, 0.11371, 0.094817, 0.144935, 0.127496, 0.096677, 0.120615, 0.142424, 0.079919, 0.098513, 0.096677, 0.127496, 0.137348, 0.196879, 0.122885, 0.094817, 0.088832, 0.090864, 0.106997, 0.191378, 0.194234, 0.122885, 0.185198, 0.134866, 0.155435, 0.17593, 0.167087, 0.173081, 0.106997, 0.203355, 0.25406, 0.25406, 0.26085, 0.356642, 0.349426, 0.433034, 0.517562, 0.418646, 0.380708, 0.414856, 0.380708, 0.374039, 0.401658, 0.41194, 0.541878, 0.557691, 0.545602, 0.541878, 0.608892, 0.690604, 0.541878, 0.525368, 0.472492, 0.380708, 0.264545, 0.185198, 0.196879, 0.142424, 0.185198, 0.216401, 0.200174, 0.216401, 0.155435, 0.185198, 0.125101, 0.111485, 0.060549, 0.055536, 0.096677, 0.069024, 0.081712, 0.129801, 0.129801, 0.085092, 0.139895, 0.144935, 0.229226, 0.161087, 0.134866, 0.167087, 0.196879, 0.155435, 0.098513, 0.085092, 0.109221, 0.164327, 0.085092, 0.090864, 0.098513, 0.100716, 0.081712, 0.083462, 0.050641, 0.028695, 0.046336, 0.044297, 0.073402, 0.054297, 0.067594, 0.120615, 0.06184, 0.054297, 0.078022, 0.120615, 0.120615, 0.098513, 0.06184, 0.118441, 0.11371, 0.118441, 0.139895, 0.203355, 0.200174, 0.301917, 0.384043, 0.328603, 0.31487, 0.328603, 0.288399, 0.239899, 0.25031, 0.377384, 0.366687, 0.268042, 0.222385, 0.232838, 0.200174, 0.275179, 0.247041, 0.25406, 0.243554, 0.225814, 0.222385, 0.142424, 0.125101, 0.069024, 0.127496, 0.127496, 0.098513, 0.129801, 0.21291, 0.127496, 0.092881, 0.092881, 0.144935, 0.147574, 0.219301, 0.288399, 0.298791, 0.321458, 0.31487, 0.311707, 0.216401, 0.209395, 0.268042, 0.268042, 0.332115, 0.232838, 0.203355, 0.158265, 0.185198, 0.098513, 0.102787, 0.129801, 0.147574, 0.122885, 0.164327, 0.085092, 0.088832, 0.078022, 0.03976, 0.044297, 0.042364, 0.088832, 0.100716, 0.134866, 0.106997, 0.086953, 0.139895, 0.164327, 0.164327, 0.139895, 0.139895, 0.21291, 0.179055, 0.137348, 0.142424, 0.100716, 0.179055, 0.137348, 0.106997, 0.206376, 0.284882, 0.243554], '')</t>
  </si>
  <si>
    <t>[0, 1, 2, 3, 4, 5, 6, 7, 8, 9, 10, 11, 12, 31, 32, 33, 103, 104, 105, 106, 120, 121, 122, 124, 125, 126, 127, 128, 129, 130, 131, 132, 133, 135, 138, 308, 316, 317, 318, 319, 320, 321, 322, 323]</t>
  </si>
  <si>
    <t>UPI00021867F8 status=activ</t>
  </si>
  <si>
    <t>([0.002623, 0.002349, 0.001675, 0.001649, 0.001786, 0.001434, 0.001374, 0.001383, 0.001541, 0.002078, 0.00231, 0.001872, 0.00146, 0.001481, 0.001481, 0.001743, 0.001623, 0.001572, 0.00155, 0.00231, 0.002623, 0.003727, 0.004899, 0.006533, 0.008525, 0.010372, 0.020876, 0.036378, 0.031287, 0.044297, 0.045352, 0.032017, 0.042364, 0.0704, 0.069024, 0.120615, 0.102787, 0.098513, 0.051831, 0.086953, 0.083462, 0.10481, 0.10481, 0.054297, 0.0704, 0.078022, 0.037156, 0.041405, 0.051831, 0.096677, 0.098513, 0.038042, 0.0704, 0.100716, 0.10481, 0.054297, 0.056825, 0.120615, 0.120615, 0.21291, 0.167087, 0.182256, 0.10481, 0.092881, 0.074921, 0.078022, 0.034884, 0.0704, 0.028695, 0.026892, 0.032677, 0.016528, 0.037156, 0.038858, 0.016826, 0.016257, 0.016528, 0.016021, 0.016021, 0.028107, 0.026338, 0.036378, 0.035586, 0.067594, 0.034884, 0.086953, 0.064632, 0.122885, 0.134866, 0.137348, 0.076542, 0.050641, 0.051831, 0.056825, 0.059222, 0.147574, 0.078022, 0.15008, 0.069024, 0.031287, 0.034884, 0.035586, 0.026338, 0.029376, 0.031287, 0.059222, 0.059222, 0.038858, 0.023963, 0.013821, 0.023963, 0.024826, 0.032017, 0.074921, 0.043307, 0.050641, 0.024393, 0.026892, 0.014783, 0.016257, 0.017138, 0.016021, 0.017447, 0.023534, 0.0198, 0.01204, 0.008409, 0.008804, 0.00962, 0.011518, 0.011669, 0.009728, 0.011669, 0.007315, 0.004921, 0.005683, 0.003864, 0.005223, 0.00515, 0.006421, 0.006421, 0.009728, 0.007555, 0.004976, 0.004358, 0.003053, 0.003555, 0.004611, 0.004921, 0.006194, 0.004689, 0.006533, 0.00777, 0.007495, 0.008276, 0.011669, 0.008895, 0.014783, 0.015694, 0.021816, 0.021381, 0.049374, 0.03976, 0.028695, 0.06312, 0.127496, 0.239899, 0.284882, 0.194234, 0.164327, 0.182256, 0.301917, 0.191378, 0.185198, 0.122885, 0.21291, 0.216401, 0.271506, 0.25031, 0.239899, 0.158265, 0.209395, 0.194234, 0.118441, 0.222385, 0.15284, 0.116183, 0.054297, 0.059222, 0.116183, 0.088832, 0.064632, 0.071867, 0.139895, 0.078022, 0.173081, 0.137348, 0.079919, 0.058088, 0.047319, 0.047319, 0.102787, 0.090864, 0.100716, 0.10481, 0.055536, 0.096677, 0.118441, 0.134866, 0.102787, 0.094817, 0.139895, 0.098513, 0.086953, 0.083462, 0.17593, 0.096677, 0.074921, 0.125101, 0.129801, 0.15008, 0.085092, 0.083462, 0.046336, 0.048328, 0.066181, 0.120615, 0.125101, 0.132295, 0.139895, 0.173081, 0.191378, 0.118441, 0.209395, 0.21291, 0.21291, 0.158265, 0.167087, 0.25031, 0.25031, 0.356642, 0.268042, 0.370445, 0.387226, 0.394753, 0.390993, 0.41194, 0.332115, 0.222385, 0.225814, 0.335645, 0.243554, 0.15284, 0.225814, 0.139895, 0.122885, 0.111485, 0.083462, 0.147574, 0.132295, 0.164327, 0.164327, 0.26085, 0.278302, 0.18812, 0.275179, 0.179055, 0.21291, 0.301917, 0.42561, 0.422041, 0.295083, 0.414856, 0.472492, 0.346032, 0.339168, 0.366687, 0.387226, 0.472492, 0.390993, 0.414856, 0.390993, 0.288399, 0.288399, 0.236433, 0.25406, 0.264545, 0.384043, 0.380708, 0.366687, 0.349426, 0.271506, 0.352862, 0.236433, 0.236433, 0.359901, 0.366687, 0.377384, 0.370445, 0.366687, 0.447574, 0.346032, 0.335645, 0.40511, 0.31487, 0.359901, 0.398279, 0.377384, 0.264545, 0.222385, 0.247041, 0.219301, 0.222385, 0.17593, 0.264545, 0.301917, 0.21291, 0.229226, 0.229226, 0.236433, 0.206376, 0.132295, 0.191378, 0.122885, 0.139895, 0.206376, 0.200174, 0.222385, 0.170161, 0.219301, 0.18812, 0.170161, 0.116183, 0.173081, 0.170161, 0.167087, 0.158265, 0.229226, 0.288399, 0.247041, 0.236433, 0.185198, 0.185198, 0.139895, 0.229226, 0.243554, 0.257454, 0.25031, 0.291804, 0.356642, 0.298791, 0.332115, 0.366687, 0.465241, 0.476583, 0.562014, 0.575842, 0.56648, 0.497853, 0.394753, 0.444081, 0.480142, 0.450668, 0.468512, 0.534167, 0.42561, 0.42561, 0.444081, 0.440853, 0.40511, 0.418646, 0.505461, 0.5017, 0.480142, 0.461924, 0.444081, 0.36309, 0.346032, 0.271506, 0.332115, 0.356642, 0.311707, 0.194234, 0.236433, 0.301917, 0.301917, 0.298791, 0.25406, 0.232838, 0.206376, 0.179055, 0.167087, 0.170161, 0.209395, 0.147574, 0.142424, 0.085092, 0.15008, 0.127496, 0.18812, 0.216401, 0.21291, 0.243554, 0.328603, 0.36309, 0.356642, 0.25031, 0.25031, 0.17593, 0.167087, 0.116183, 0.167087, 0.118441, 0.0704, 0.06312, 0.100716, 0.06184, 0.125101, 0.122885, 0.078022, 0.085092, 0.069024, 0.096677, 0.076542, 0.059222, 0.056825, 0.043307, 0.076542, 0.118441, 0.209395, 0.173081, 0.288399, 0.185198], '')</t>
  </si>
  <si>
    <t>[355, 356, 357, 364, 371, 372]</t>
  </si>
  <si>
    <t>UPI00021867F9 status=activ</t>
  </si>
  <si>
    <t>([0.001602, 0.001159, 0.00103, 0.000906, 0.000842, 0.000614, 0.000464, 0.000747, 0.000704, 0.000532, 0.000631, 0.000906, 0.000983, 0.001602, 0.002555, 0.002581, 0.002211, 0.001417, 0.001786, 0.002705, 0.001786, 0.001572, 0.002606, 0.002396, 0.001936, 0.00283, 0.004388, 0.004135, 0.003555, 0.003276, 0.003246, 0.003246, 0.003053, 0.001855, 0.001202, 0.000747, 0.001061, 0.001271, 0.002194, 0.002555, 0.002555, 0.002512, 0.003701, 0.002881, 0.00283, 0.004577, 0.00359, 0.003607, 0.003821, 0.003405, 0.003177, 0.004577, 0.004358, 0.003246, 0.004646, 0.004611, 0.004161, 0.005249, 0.003671, 0.002138, 0.001335, 0.000799, 0.000833, 0.000386, 0.000477, 0.000477, 0.000271, 0.00018, 6.9e-05, 0.000146, 0.000266, 0.000301, 0.000202, 0.000301, 0.000275, 0.000313, 0.000318, 0.000477, 0.000215, 0.000318, 0.000704, 0.000958, 0.001155, 0.001722, 0.002211, 0.001499, 0.002327, 0.002155, 0.002606, 0.00359, 0.00243, 0.001572, 0.001602, 0.001344, 0.000799, 0.001344, 0.000747, 0.001271, 0.001499, 0.001391, 0.001572, 0.001267, 0.001155, 0.001267, 0.000854, 0.000773, 0.000958, 0.000575, 0.000854, 0.000747, 0.000558], '')</t>
  </si>
  <si>
    <t>UPI00021867FA status=activ</t>
  </si>
  <si>
    <t>([0.436924, 0.476583, 0.505461, 0.476583, 0.497853, 0.525368, 0.549308, 0.444081, 0.461924, 0.384043, 0.370445, 0.321458, 0.284882, 0.271506, 0.264545, 0.15008, 0.076542, 0.083462, 0.074921, 0.129801, 0.209395, 0.324872, 0.25406, 0.167087, 0.134866, 0.137348, 0.073402, 0.073402, 0.132295, 0.155435, 0.147574, 0.200174, 0.25031, 0.191378, 0.196879, 0.191378, 0.206376, 0.298791, 0.301917, 0.257454, 0.25031, 0.206376, 0.111485, 0.109221, 0.111485, 0.17593, 0.147574, 0.25031, 0.144935, 0.139895, 0.118441, 0.206376, 0.18812, 0.216401, 0.219301, 0.134866, 0.139895, 0.125101, 0.100716, 0.098513, 0.098513, 0.064632, 0.079919, 0.134866, 0.200174, 0.295083, 0.295083, 0.324872, 0.225814, 0.342579, 0.311707, 0.219301, 0.132295, 0.129801, 0.142424, 0.18812, 0.271506, 0.278302, 0.284882, 0.271506, 0.222385, 0.275179, 0.346032, 0.370445, 0.370445, 0.291804, 0.318242, 0.216401, 0.216401, 0.311707, 0.236433, 0.182256, 0.284882, 0.380708, 0.328603, 0.275179, 0.321458, 0.225814, 0.225814, 0.26085, 0.31487, 0.31487, 0.328603, 0.229226, 0.132295, 0.079919, 0.129801, 0.11371, 0.15284, 0.092881, 0.100716, 0.122885, 0.125101, 0.069024, 0.069024, 0.086953, 0.118441, 0.10481, 0.182256, 0.147574, 0.17593, 0.164327, 0.200174, 0.10481, 0.106997, 0.173081, 0.170161, 0.161087, 0.164327, 0.120615, 0.134866, 0.081712, 0.11371, 0.179055, 0.26085, 0.25406, 0.268042, 0.26085, 0.268042, 0.17593, 0.179055, 0.129801, 0.109221, 0.085092, 0.142424, 0.222385, 0.18812, 0.243554, 0.161087, 0.158265, 0.26085, 0.281712, 0.349426, 0.335645, 0.332115, 0.222385, 0.194234, 0.191378, 0.191378, 0.120615, 0.164327, 0.219301, 0.328603, 0.295083, 0.328603, 0.264545, 0.278302, 0.278302, 0.219301, 0.271506, 0.291804, 0.278302, 0.239899, 0.155435, 0.120615, 0.060549, 0.129801, 0.167087, 0.164327, 0.170161, 0.257454, 0.308712, 0.243554, 0.147574, 0.206376, 0.219301, 0.30533, 0.257454, 0.203355, 0.30533, 0.339168, 0.308712, 0.222385, 0.26085, 0.349426, 0.301917, 0.380708, 0.398279, 0.374039, 0.394753, 0.387226, 0.394753, 0.284882, 0.318242, 0.418646, 0.328603, 0.225814, 0.216401, 0.167087, 0.170161, 0.088832, 0.090864, 0.090864, 0.147574, 0.118441, 0.079919, 0.139895, 0.164327, 0.142424, 0.144935, 0.069024, 0.055536, 0.032017, 0.06184, 0.06184, 0.058088, 0.096677, 0.185198, 0.116183, 0.185198, 0.239899, 0.332115, 0.301917, 0.275179, 0.239899, 0.328603, 0.394753, 0.356642, 0.328603, 0.284882], '')</t>
  </si>
  <si>
    <t>[2, 5, 6]</t>
  </si>
  <si>
    <t>UPI00021867FB status=activ</t>
  </si>
  <si>
    <t>([0.311707, 0.36309, 0.4292, 0.468512, 0.483068, 0.461924, 0.444081, 0.4292, 0.458154, 0.51388, 0.521092, 0.570702, 0.497853, 0.632174, 0.642678, 0.626927, 0.483068, 0.468512, 0.36309, 0.366687, 0.346032, 0.374039, 0.298791, 0.25031, 0.179055, 0.200174, 0.225814, 0.25406, 0.25406, 0.247041, 0.206376, 0.139895, 0.11371, 0.164327, 0.079919, 0.083462, 0.147574, 0.236433, 0.21291, 0.194234, 0.167087, 0.284882, 0.25406, 0.321458, 0.31487, 0.40511, 0.291804, 0.222385, 0.232838, 0.26085, 0.278302, 0.301917, 0.31487, 0.264545, 0.275179, 0.377384, 0.374039, 0.288399, 0.185198, 0.139895, 0.225814, 0.18812, 0.182256, 0.182256, 0.209395, 0.25406, 0.25031, 0.356642, 0.447574, 0.346032, 0.311707, 0.209395, 0.120615, 0.185198, 0.301917, 0.288399, 0.298791, 0.291804, 0.275179, 0.268042, 0.349426, 0.247041, 0.225814, 0.144935, 0.200174, 0.144935, 0.142424, 0.139895, 0.15284, 0.144935, 0.15008, 0.144935, 0.243554, 0.324872, 0.229226, 0.170161, 0.144935, 0.139895, 0.139895, 0.137348, 0.225814, 0.164327, 0.222385, 0.284882, 0.321458, 0.30533, 0.339168, 0.25406, 0.275179, 0.239899, 0.144935, 0.219301, 0.257454, 0.203355, 0.216401, 0.301917, 0.243554, 0.291804, 0.257454, 0.161087, 0.247041, 0.232838, 0.264545, 0.268042, 0.311707, 0.264545, 0.21291, 0.216401, 0.18812, 0.158265, 0.132295, 0.134866, 0.088832, 0.10481, 0.102787, 0.078022, 0.083462, 0.158265, 0.076542, 0.092881, 0.15284, 0.083462, 0.042364, 0.058088, 0.0704, 0.071867, 0.069024, 0.088832, 0.071867, 0.106997, 0.106997, 0.127496, 0.139895, 0.232838, 0.239899, 0.239899, 0.271506, 0.18812, 0.134866, 0.164327, 0.100716, 0.098513, 0.147574, 0.247041, 0.170161, 0.142424, 0.134866, 0.139895, 0.111485, 0.109221, 0.076542, 0.076542, 0.06312, 0.079919, 0.0704, 0.056825, 0.040537, 0.040537, 0.05306, 0.038858, 0.038858, 0.071867, 0.059222, 0.037156, 0.041405, 0.0704, 0.088832, 0.109221, 0.194234, 0.164327, 0.191378, 0.30533, 0.318242, 0.284882, 0.328603, 0.318242, 0.278302, 0.36309, 0.328603, 0.387226, 0.374039, 0.359901, 0.377384, 0.324872, 0.447574, 0.321458, 0.311707, 0.324872, 0.31487, 0.257454, 0.324872, 0.328603, 0.30533, 0.308712, 0.377384, 0.271506, 0.232838, 0.271506, 0.203355, 0.200174, 0.179055, 0.301917, 0.352862, 0.225814, 0.219301, 0.200174, 0.268042, 0.295083, 0.229226, 0.179055, 0.139895, 0.078022, 0.06312, 0.051831, 0.049374, 0.03976, 0.0704, 0.100716, 0.067594, 0.111485, 0.083462, 0.047319, 0.026892, 0.034884, 0.0704, 0.100716, 0.06312, 0.044297, 0.047319, 0.060549, 0.071867, 0.139895, 0.196879, 0.264545, 0.288399, 0.200174, 0.15008, 0.161087, 0.144935, 0.225814, 0.17593, 0.196879, 0.301917, 0.366687, 0.321458, 0.308712, 0.342579, 0.422041, 0.521092, 0.414856, 0.349426, 0.291804, 0.278302, 0.232838, 0.17593, 0.182256, 0.268042, 0.370445, 0.36309, 0.359901, 0.352862, 0.324872, 0.41194, 0.308712, 0.318242, 0.291804, 0.328603, 0.328603, 0.349426, 0.288399, 0.291804, 0.36309, 0.436924, 0.390993, 0.483068, 0.51388, 0.444081, 0.433034, 0.328603, 0.243554, 0.239899, 0.144935, 0.206376, 0.203355, 0.206376, 0.225814, 0.291804, 0.26085, 0.182256, 0.191378, 0.257454, 0.328603, 0.318242, 0.311707, 0.349426, 0.25406, 0.164327, 0.222385, 0.236433, 0.335645, 0.339168, 0.268042, 0.374039, 0.278302, 0.182256, 0.257454, 0.15008, 0.094817, 0.059222, 0.096677, 0.090864, 0.085092, 0.090864, 0.088832, 0.096677, 0.050641, 0.055536, 0.056825, 0.06184, 0.028695, 0.028695, 0.054297, 0.055536, 0.033407, 0.037156, 0.066181, 0.067594, 0.073402, 0.127496, 0.132295, 0.090864, 0.081712, 0.094817, 0.083462, 0.094817, 0.046336, 0.088832, 0.079919, 0.161087, 0.122885, 0.243554, 0.25406, 0.15008, 0.21291, 0.209395, 0.275179, 0.232838, 0.236433, 0.332115, 0.328603, 0.359901, 0.390993, 0.346032, 0.324872, 0.324872, 0.26085, 0.377384, 0.328603, 0.444081, 0.414856, 0.472492, 0.401658, 0.295083, 0.394753, 0.414856, 0.447574, 0.444081, 0.51388, 0.41194, 0.390993, 0.387226, 0.31487, 0.311707, 0.247041, 0.196879, 0.164327, 0.122885, 0.086953, 0.056825, 0.024393, 0.014586, 0.008002, 0.009096, 0.008723, 0.006194, 0.005086, 0.006039, 0.004736, 0.003924, 0.00558, 0.005503, 0.005799, 0.00543, 0.004483, 0.006039, 0.007031, 0.005378, 0.007495, 0.006567, 0.006142, 0.007495, 0.007315, 0.009865, 0.008002, 0.008276, 0.008895, 0.010131, 0.006482, 0.005872, 0.00515, 0.003757, 0.00283, 0.0028, 0.003246, 0.004315, 0.004358, 0.003821, 0.00407, 0.003924, 0.00515, 0.008525, 0.006701, 0.007877, 0.008895, 0.008276, 0.011669, 0.019109, 0.015694, 0.016257, 0.030003, 0.050641, 0.042364, 0.038858, 0.021381, 0.021381, 0.022306, 0.017797, 0.012491, 0.012491, 0.013265, 0.008075, 0.007315, 0.01078, 0.014075, 0.014075, 0.013265, 0.008804, 0.008156, 0.006039, 0.005992, 0.005992, 0.003924, 0.003864, 0.004611, 0.004577, 0.004208, 0.003014, 0.002976, 0.003924, 0.003804, 0.003821, 0.003727, 0.002435, 0.002396, 0.002396, 0.001434, 0.002117, 0.002035, 0.002138, 0.003298, 0.004577, 0.003804, 0.00389, 0.00558, 0.005086, 0.004315, 0.006078, 0.009015, 0.010372, 0.008895, 0.01204, 0.009096, 0.013265, 0.026892, 0.020165, 0.014783, 0.03976, 0.024393, 0.047319], '')</t>
  </si>
  <si>
    <t>[9, 10, 11, 13, 14, 15, 268, 295, 387]</t>
  </si>
  <si>
    <t>UPI00021867FC status=activ</t>
  </si>
  <si>
    <t>([0.018415, 0.013265, 0.014783, 0.016257, 0.011903, 0.016826, 0.017797, 0.015078, 0.0198, 0.026892, 0.028107, 0.028695, 0.035586, 0.043307, 0.041405, 0.040537, 0.071867, 0.048328, 0.060549, 0.085092, 0.120615, 0.15008, 0.225814, 0.173081, 0.206376, 0.328603, 0.216401, 0.275179, 0.239899, 0.26085, 0.264545, 0.295083, 0.339168, 0.36309, 0.349426, 0.26085, 0.374039, 0.370445, 0.335645, 0.349426, 0.268042, 0.281712, 0.200174, 0.127496, 0.196879, 0.164327, 0.085092, 0.129801, 0.111485, 0.167087, 0.164327, 0.15284, 0.086953, 0.088832, 0.06184, 0.056825, 0.056825, 0.032677, 0.035586, 0.071867, 0.081712, 0.086953, 0.090864, 0.147574, 0.144935, 0.083462, 0.083462, 0.142424, 0.10481, 0.116183, 0.144935, 0.129801, 0.139895, 0.236433, 0.236433, 0.216401, 0.147574, 0.144935, 0.196879, 0.185198, 0.11371, 0.096677, 0.090864, 0.081712, 0.090864, 0.142424, 0.236433, 0.26085, 0.264545, 0.311707, 0.229226, 0.239899, 0.147574, 0.134866, 0.111485, 0.122885, 0.125101, 0.11371, 0.209395, 0.182256, 0.203355, 0.298791, 0.291804, 0.295083, 0.222385, 0.15008, 0.132295, 0.134866, 0.15008, 0.144935, 0.185198, 0.185198, 0.182256, 0.284882, 0.203355, 0.206376, 0.15008, 0.15008, 0.236433, 0.219301, 0.271506, 0.243554, 0.170161, 0.170161, 0.185198, 0.182256, 0.26085, 0.291804, 0.281712, 0.271506, 0.271506, 0.275179, 0.25406, 0.17593, 0.122885, 0.185198, 0.232838, 0.194234, 0.191378, 0.196879, 0.17593, 0.173081, 0.179055, 0.25031, 0.219301, 0.203355, 0.264545, 0.25406, 0.155435, 0.170161, 0.179055, 0.182256, 0.200174, 0.203355, 0.236433, 0.222385, 0.232838, 0.232838, 0.222385, 0.206376, 0.222385, 0.243554, 0.229226, 0.167087, 0.161087, 0.161087, 0.21291, 0.158265, 0.155435, 0.268042, 0.18812, 0.17593, 0.120615, 0.064632, 0.10481, 0.078022, 0.078022, 0.042364, 0.036378, 0.064632, 0.127496, 0.139895, 0.142424, 0.139895, 0.206376, 0.118441, 0.137348, 0.102787, 0.100716, 0.122885, 0.122885, 0.15008, 0.144935, 0.116183, 0.185198, 0.194234, 0.284882, 0.284882, 0.268042, 0.275179, 0.179055, 0.147574, 0.081712, 0.060549, 0.060549, 0.056825, 0.122885, 0.125101, 0.206376, 0.194234, 0.106997, 0.096677, 0.11371, 0.067594, 0.142424, 0.106997, 0.102787, 0.059222, 0.10481, 0.179055, 0.11371, 0.127496, 0.127496, 0.191378, 0.219301, 0.229226, 0.15284, 0.120615, 0.116183, 0.06184, 0.059222, 0.094817, 0.098513, 0.059222, 0.054297, 0.05306, 0.0704, 0.078022, 0.083462, 0.096677, 0.100716, 0.102787, 0.17593, 0.173081, 0.173081, 0.15008, 0.122885, 0.173081, 0.179055, 0.155435, 0.232838, 0.328603, 0.30533, 0.26085, 0.384043], '')</t>
  </si>
  <si>
    <t>UPI00021867FD status=activ</t>
  </si>
  <si>
    <t>([0.585406, 0.483068, 0.51388, 0.41194, 0.291804, 0.321458, 0.359901, 0.387226, 0.311707, 0.335645, 0.328603, 0.359901, 0.335645, 0.346032, 0.374039, 0.356642, 0.356642, 0.387226, 0.377384, 0.301917, 0.301917, 0.278302, 0.278302, 0.21291, 0.291804, 0.311707, 0.229226, 0.232838, 0.236433, 0.335645, 0.335645, 0.374039, 0.308712, 0.278302, 0.191378, 0.196879, 0.284882, 0.291804, 0.232838, 0.203355, 0.288399, 0.200174, 0.196879, 0.26085, 0.291804, 0.295083, 0.384043, 0.472492, 0.454136, 0.458154, 0.41194, 0.414856, 0.335645, 0.332115, 0.394753, 0.444081, 0.342579, 0.335645, 0.298791, 0.243554, 0.271506, 0.158265, 0.209395, 0.236433, 0.15284, 0.179055, 0.185198, 0.116183, 0.111485, 0.116183, 0.116183, 0.111485, 0.118441, 0.170161, 0.142424, 0.074921, 0.090864, 0.155435, 0.147574, 0.120615, 0.194234, 0.191378, 0.268042, 0.308712, 0.311707, 0.359901, 0.359901, 0.342579, 0.436924, 0.366687, 0.366687, 0.324872, 0.278302, 0.264545, 0.257454, 0.359901, 0.401658, 0.414856, 0.408655, 0.41194, 0.387226, 0.390993, 0.284882, 0.247041, 0.158265, 0.170161, 0.200174, 0.209395, 0.216401, 0.209395, 0.21291, 0.15284, 0.194234, 0.209395, 0.134866, 0.134866, 0.132295, 0.158265, 0.155435, 0.167087, 0.167087, 0.219301, 0.182256, 0.219301, 0.25406, 0.342579, 0.298791, 0.232838, 0.194234, 0.120615, 0.0704, 0.106997, 0.158265, 0.122885, 0.17593, 0.264545, 0.200174, 0.196879, 0.15008, 0.076542, 0.071867, 0.03976, 0.049374, 0.049374, 0.076542, 0.092881, 0.051831, 0.037156, 0.046336, 0.06312, 0.059222, 0.106997, 0.088832, 0.083462, 0.059222, 0.029376, 0.028107, 0.043307, 0.023963, 0.041405, 0.046336, 0.058088, 0.083462, 0.047319, 0.037156, 0.030611, 0.032677, 0.059222, 0.102787, 0.125101, 0.058088, 0.102787, 0.058088, 0.058088, 0.06312, 0.111485, 0.129801, 0.074921, 0.074921, 0.079919, 0.083462, 0.142424, 0.116183, 0.147574, 0.164327, 0.15008, 0.109221, 0.085092, 0.069024, 0.066181, 0.069024, 0.134866, 0.134866, 0.239899, 0.281712, 0.275179, 0.281712, 0.36309, 0.366687, 0.377384, 0.472492, 0.377384, 0.377384, 0.394753, 0.352862, 0.42561, 0.521092, 0.525368, 0.562014, 0.486429, 0.529623, 0.529623, 0.42561, 0.342579, 0.222385, 0.219301, 0.222385, 0.179055, 0.125101, 0.203355, 0.196879, 0.196879, 0.179055, 0.173081, 0.170161, 0.209395, 0.179055, 0.179055, 0.194234, 0.139895, 0.142424, 0.122885, 0.078022, 0.161087, 0.243554, 0.328603, 0.318242, 0.318242, 0.352862, 0.422041, 0.422041, 0.387226, 0.414856, 0.440853, 0.450668, 0.444081, 0.436924, 0.401658, 0.31487, 0.318242, 0.324872, 0.335645, 0.339168, 0.380708, 0.257454, 0.191378, 0.127496, 0.129801, 0.085092, 0.071867, 0.071867, 0.073402, 0.092881, 0.092881, 0.15284, 0.147574, 0.15284, 0.10481, 0.15008, 0.222385, 0.209395, 0.275179, 0.359901, 0.264545, 0.30533, 0.401658, 0.387226, 0.480142, 0.486429, 0.534167, 0.472492, 0.472492, 0.468512, 0.465241, 0.4292, 0.42561, 0.42561, 0.42561, 0.497853, 0.509769, 0.494003, 0.58069, 0.562014, 0.538167, 0.671169, 0.632174, 0.59917, 0.750527, 0.712013, 0.685117], '')</t>
  </si>
  <si>
    <t>[0, 2, 206, 207, 208, 210, 211, 279, 289, 291, 292, 293, 294, 295, 296, 297, 298, 299]</t>
  </si>
  <si>
    <t>UPI00021867FE status=activ</t>
  </si>
  <si>
    <t>([0.003671, 0.005318, 0.007315, 0.008409, 0.00777, 0.009977, 0.011106, 0.012727, 0.014075, 0.022667, 0.032677, 0.043307, 0.047319, 0.096677, 0.094817, 0.144935, 0.155435, 0.247041, 0.247041, 0.335645, 0.418646, 0.517562, 0.436924, 0.440853, 0.401658, 0.509769, 0.418646, 0.450668, 0.521092, 0.575842, 0.529623, 0.414856, 0.342579, 0.324872, 0.288399, 0.401658, 0.408655, 0.308712, 0.308712, 0.30533, 0.30533, 0.216401, 0.243554, 0.225814, 0.142424, 0.222385, 0.122885, 0.196879, 0.170161, 0.170161, 0.191378, 0.118441, 0.164327, 0.222385, 0.229226, 0.264545, 0.26085, 0.25406, 0.339168, 0.359901, 0.468512, 0.465241, 0.570702, 0.538167, 0.538167, 0.545602, 0.517562, 0.626927, 0.622677, 0.622677, 0.59014, 0.450668, 0.562014, 0.608892, 0.521092, 0.534167, 0.414856, 0.4292, 0.440853, 0.440853, 0.422041, 0.318242, 0.31487, 0.21291, 0.132295, 0.206376, 0.295083, 0.268042, 0.281712, 0.191378, 0.232838, 0.147574, 0.239899, 0.206376, 0.144935, 0.179055, 0.144935, 0.21291, 0.203355, 0.219301, 0.232838, 0.15008, 0.155435, 0.094817, 0.173081, 0.275179, 0.30533, 0.298791, 0.328603, 0.324872, 0.349426, 0.335645, 0.352862, 0.352862, 0.394753, 0.380708, 0.422041, 0.454136, 0.390993, 0.359901, 0.359901, 0.352862, 0.36309, 0.450668, 0.447574, 0.458154, 0.450668, 0.335645, 0.349426, 0.349426, 0.342579, 0.380708, 0.41194, 0.5017, 0.390993, 0.295083, 0.374039, 0.352862, 0.271506, 0.332115, 0.370445, 0.257454, 0.257454, 0.328603, 0.335645, 0.436924, 0.454136, 0.444081, 0.447574, 0.41194, 0.324872, 0.247041, 0.291804, 0.257454, 0.239899, 0.247041, 0.342579, 0.359901, 0.374039, 0.377384, 0.398279, 0.394753, 0.398279, 0.384043, 0.352862, 0.31487, 0.239899, 0.219301, 0.25031, 0.359901, 0.394753, 0.387226, 0.465241, 0.380708, 0.380708, 0.31487, 0.31487, 0.311707, 0.268042, 0.271506, 0.36309, 0.374039, 0.356642, 0.370445, 0.384043, 0.342579, 0.377384, 0.450668, 0.436924, 0.31487, 0.288399, 0.25031, 0.257454, 0.257454, 0.324872, 0.257454, 0.243554, 0.324872, 0.328603, 0.328603, 0.318242, 0.203355, 0.200174, 0.120615, 0.200174, 0.219301, 0.209395, 0.134866, 0.142424, 0.142424, 0.142424, 0.161087, 0.200174, 0.281712, 0.291804, 0.291804, 0.271506, 0.366687, 0.301917, 0.284882, 0.284882, 0.295083, 0.41194, 0.328603, 0.461924, 0.447574, 0.335645, 0.4292, 0.490133, 0.490133, 0.384043, 0.40511, 0.275179, 0.229226, 0.236433, 0.137348, 0.137348, 0.209395, 0.209395, 0.288399, 0.288399, 0.318242, 0.301917, 0.321458, 0.41194, 0.398279, 0.398279, 0.394753, 0.390993, 0.390993, 0.335645, 0.454136, 0.525368, 0.570702, 0.557691, 0.585406, 0.724957, 0.585406, 0.497853, 0.497853, 0.380708, 0.339168, 0.339168, 0.311707, 0.209395, 0.203355, 0.196879, 0.185198, 0.268042, 0.170161, 0.127496, 0.100716, 0.055536, 0.066181, 0.098513, 0.134866, 0.125101, 0.085092, 0.096677, 0.144935, 0.142424, 0.232838, 0.179055, 0.158265, 0.158265, 0.15008, 0.15008, 0.088832, 0.0704, 0.044297, 0.067594, 0.120615, 0.129801, 0.21291, 0.185198, 0.185198, 0.109221, 0.083462, 0.125101, 0.185198, 0.21291, 0.132295, 0.155435, 0.216401, 0.26085, 0.257454, 0.335645, 0.31487, 0.384043, 0.40511, 0.468512, 0.486429, 0.444081, 0.529623, 0.480142, 0.458154, 0.4292], '')</t>
  </si>
  <si>
    <t>[21, 25, 28, 29, 30, 62, 63, 64, 65, 66, 67, 68, 69, 70, 72, 73, 74, 75, 133, 252, 253, 254, 255, 256, 257, 313]</t>
  </si>
  <si>
    <t>UPI00021867FF status=activ</t>
  </si>
  <si>
    <t>([0.132295, 0.229226, 0.125101, 0.111485, 0.048328, 0.045352, 0.060549, 0.083462, 0.11371, 0.073402, 0.049374, 0.036378, 0.035586, 0.042364, 0.042364, 0.055536, 0.027463, 0.027463, 0.017797, 0.014315, 0.022306, 0.021381, 0.009865, 0.010372, 0.008276, 0.014783, 0.010926, 0.007495, 0.006374, 0.004431, 0.005932, 0.005734, 0.005378, 0.005249, 0.003478, 0.00389, 0.004513, 0.006078, 0.005932, 0.005992, 0.007645, 0.006245, 0.006988, 0.009015, 0.012727, 0.023963, 0.01227, 0.016826, 0.031287, 0.031287, 0.031287, 0.017138, 0.023963, 0.06184, 0.066181, 0.142424, 0.106997, 0.100716, 0.116183, 0.125101, 0.257454, 0.229226, 0.203355, 0.086953, 0.060549, 0.025762, 0.025316, 0.023534, 0.032017, 0.016528, 0.025316, 0.051831, 0.046336, 0.030611, 0.018415, 0.013613, 0.008075, 0.006619, 0.005503, 0.005086, 0.004388, 0.003431, 0.00243, 0.00359, 0.003727, 0.004431, 0.006567, 0.005503, 0.006988, 0.005872, 0.008624, 0.007555, 0.005086, 0.00777, 0.01204, 0.017138, 0.021816, 0.021381, 0.031287, 0.05306, 0.066181, 0.086953, 0.059222, 0.054297, 0.054297, 0.06184, 0.083462, 0.098513, 0.125101, 0.125101, 0.161087, 0.074921, 0.044297, 0.055536, 0.024826, 0.018415, 0.009865, 0.007315, 0.007259, 0.00558, 0.003555, 0.003555, 0.003109, 0.003341, 0.004689, 0.003431, 0.003461, 0.002503, 0.002349, 0.002581, 0.002155, 0.001808, 0.002688, 0.003053, 0.003053, 0.004208, 0.004736, 0.004689, 0.005318, 0.005799, 0.007645, 0.008409, 0.005318, 0.004689, 0.004414, 0.004577, 0.004577, 0.00515, 0.007031, 0.007259, 0.005249, 0.007259, 0.008624, 0.009728, 0.01227, 0.009865, 0.006567, 0.004689, 0.004646, 0.005318, 0.004736, 0.005378, 0.005683, 0.008002, 0.007645, 0.011518, 0.007177, 0.009096, 0.009015, 0.007555, 0.005503, 0.006701, 0.004689, 0.003177, 0.002396, 0.00246, 0.003821, 0.004689, 0.006988, 0.007645, 0.007877, 0.013821, 0.009483, 0.014783, 0.016257, 0.020876, 0.016257, 0.015694, 0.012491, 0.009483, 0.00962, 0.014075, 0.014075, 0.014586, 0.032677, 0.034884, 0.024393, 0.024393, 0.018787, 0.020876, 0.018106, 0.009977, 0.008075, 0.008002, 0.006619, 0.004247, 0.003821, 0.003366, 0.004161, 0.003821, 0.005932, 0.006619, 0.005872, 0.00407, 0.003924, 0.002727, 0.002117, 0.001808, 0.001808, 0.002211, 0.001936, 0.00246, 0.003053, 0.003607, 0.003607, 0.003607, 0.00389, 0.00359, 0.004646, 0.005683, 0.008409, 0.007645, 0.006619, 0.005249, 0.007645, 0.007877, 0.011903, 0.015344, 0.023963, 0.01204, 0.016021, 0.016257, 0.011342, 0.015078, 0.009483, 0.008804, 0.010372, 0.009483, 0.008804, 0.007555, 0.008075, 0.006039, 0.004135, 0.003405, 0.005011, 0.004976, 0.006142, 0.006078, 0.006078, 0.005992, 0.006567, 0.004921, 0.004835, 0.006701, 0.004611, 0.005992, 0.005503, 0.004208, 0.006245, 0.006619, 0.006567, 0.00515, 0.007495, 0.011342, 0.015694, 0.011669, 0.01227, 0.008624, 0.006533, 0.006039, 0.006142, 0.008002, 0.01078, 0.011342, 0.008276, 0.012727, 0.008075, 0.008804, 0.008723, 0.008723, 0.013613, 0.014075, 0.010221, 0.005992, 0.006039, 0.006078, 0.004921, 0.003512, 0.00407, 0.003757, 0.004513, 0.004646, 0.004899, 0.005086, 0.00359, 0.004611, 0.004736, 0.004736, 0.005932, 0.005011, 0.004431, 0.005011, 0.004135, 0.005872, 0.005872, 0.006533, 0.006533, 0.00962, 0.009294, 0.009401, 0.009187, 0.009294, 0.006142, 0.004513, 0.004388, 0.004775, 0.005503, 0.003607, 0.003431, 0.003053, 0.003512, 0.002881, 0.001748, 0.001808, 0.001855, 0.0028, 0.002555, 0.00316, 0.002688, 0.002727, 0.002976, 0.003555, 0.003366, 0.003924, 0.004414, 0.003478, 0.003757, 0.002336, 0.003341, 0.004899], '')</t>
  </si>
  <si>
    <t>UPI0002186800 status=activ</t>
  </si>
  <si>
    <t>([0.009015, 0.013265, 0.027463, 0.040537, 0.079919, 0.10481, 0.056825, 0.054297, 0.032017, 0.020876, 0.015078, 0.010926, 0.011669, 0.01078, 0.008525, 0.009187, 0.008525, 0.01078, 0.009187, 0.01078, 0.007315, 0.005623, 0.005799, 0.003757, 0.003727, 0.002435, 0.00243, 0.00292, 0.003366, 0.003298, 0.003109, 0.003701, 0.005683, 0.00558, 0.008276, 0.008895, 0.008895, 0.015694, 0.015694, 0.011342, 0.007645, 0.012727, 0.011342, 0.011518, 0.024826, 0.025762, 0.056825, 0.024826, 0.037156, 0.038858, 0.083462, 0.085092, 0.051831, 0.019401, 0.020165, 0.01078, 0.017138, 0.017447, 0.011342, 0.014315, 0.014586, 0.020165, 0.014315, 0.020165, 0.011106, 0.006795, 0.007031, 0.006567, 0.008804, 0.006988, 0.004899, 0.004736, 0.005378, 0.006795, 0.010221, 0.006795, 0.006795, 0.004899, 0.006894, 0.009483, 0.007031, 0.006619, 0.00777, 0.009483, 0.013613, 0.013437, 0.022667, 0.023963, 0.031287, 0.043307, 0.026338, 0.026892, 0.026892, 0.023963, 0.034068, 0.026338, 0.050641, 0.076542, 0.139895, 0.071867, 0.049374, 0.050641, 0.066181, 0.048328, 0.047319, 0.036378, 0.054297, 0.028107, 0.023534, 0.010926, 0.010509, 0.011342, 0.018787, 0.015078, 0.013437, 0.015078, 0.01227, 0.01227, 0.015344, 0.019109, 0.018787, 0.025316, 0.032017, 0.041405, 0.034884, 0.032017, 0.024826, 0.032017, 0.032677, 0.018415, 0.016528, 0.016528, 0.030003, 0.018787, 0.018415, 0.030003, 0.013613, 0.016826, 0.017138, 0.013437, 0.01078, 0.018787, 0.017138, 0.020876, 0.020522, 0.034068, 0.045352, 0.030003, 0.031287, 0.026338, 0.055536, 0.06184, 0.038042, 0.037156, 0.037156, 0.037156, 0.025316, 0.047319, 0.060549, 0.026338, 0.025762, 0.026338, 0.0198, 0.013016, 0.014075, 0.013821, 0.010509, 0.006039, 0.006142, 0.004208, 0.004483, 0.004513, 0.006701, 0.009015, 0.00962, 0.009015, 0.007315, 0.009096, 0.00777, 0.008156, 0.014783, 0.011903, 0.008075, 0.008156, 0.010926, 0.011106, 0.009015, 0.009015, 0.015078, 0.014783, 0.032677, 0.035586, 0.032017, 0.029376, 0.015694, 0.015078, 0.028695, 0.041405, 0.027463, 0.022306, 0.026892, 0.019109, 0.017447, 0.015344, 0.019109, 0.011106, 0.010221, 0.011106, 0.010926, 0.007645, 0.00777, 0.005011, 0.005799, 0.006533, 0.006421, 0.006421, 0.006567, 0.004899, 0.004161, 0.004921, 0.004646, 0.004135, 0.004921, 0.006894, 0.007877, 0.006795, 0.006701, 0.006701, 0.006245, 0.007091, 0.007422, 0.011518, 0.012491, 0.010221, 0.009096, 0.009401, 0.015344, 0.009015, 0.008156, 0.01204, 0.009294, 0.009096, 0.007877, 0.004976, 0.004358, 0.003997, 0.003366, 0.003757, 0.003757, 0.004513, 0.003963, 0.003963, 0.003341, 0.003512, 0.003924, 0.003804, 0.004135, 0.002688, 0.003727, 0.003461, 0.002606, 0.003607, 0.00359, 0.003177, 0.003512, 0.004483, 0.006421, 0.006795, 0.006245, 0.006421, 0.007495, 0.006194, 0.006194, 0.007495, 0.011669, 0.016021, 0.008895, 0.007877, 0.008525, 0.007259, 0.008002, 0.013437, 0.008525, 0.01078, 0.013265, 0.026892, 0.013016, 0.01227, 0.015694, 0.013821, 0.01078, 0.007177, 0.007555, 0.007031, 0.005872, 0.005683, 0.003607, 0.004611, 0.003924, 0.005623, 0.006701, 0.006701, 0.004483, 0.00543, 0.007031, 0.008525, 0.008075, 0.007495, 0.006482, 0.008002, 0.01227, 0.01227, 0.016826, 0.031287, 0.048328, 0.032017, 0.016826, 0.037156, 0.036378, 0.066181, 0.030611, 0.013016, 0.01204, 0.009977, 0.007495, 0.005734, 0.004835, 0.004577, 0.004315, 0.003341, 0.003212, 0.002581, 0.00246, 0.002327, 0.001572, 0.001417, 0.001675, 0.001786, 0.001288, 0.00103, 0.000339], '')</t>
  </si>
  <si>
    <t>UPI0002186801 status=activ</t>
  </si>
  <si>
    <t>([0.613573, 0.666105, 0.712013, 0.671169, 0.724957, 0.771762, 0.779859, 0.671169, 0.685117, 0.618285, 0.557691, 0.562014, 0.613573, 0.648219, 0.59014, 0.59014, 0.59917, 0.632174, 0.632174, 0.648219, 0.648219, 0.648219, 0.529623, 0.525368, 0.608892, 0.5017, 0.476583, 0.472492, 0.529623, 0.529623, 0.562014, 0.63748, 0.575842, 0.56648, 0.56648, 0.557691, 0.59508, 0.497853, 0.42561, 0.465241, 0.377384, 0.414856, 0.42561, 0.444081, 0.380708, 0.352862, 0.422041, 0.366687, 0.366687, 0.40511, 0.40511, 0.377384, 0.30533, 0.394753, 0.401658, 0.408655, 0.450668, 0.384043, 0.458154, 0.534167, 0.444081, 0.549308, 0.529623, 0.486429, 0.476583, 0.458154, 0.454136, 0.394753, 0.42561, 0.440853, 0.370445, 0.311707, 0.380708, 0.454136, 0.444081, 0.436924, 0.359901, 0.349426, 0.377384, 0.377384, 0.387226, 0.468512, 0.4292, 0.318242, 0.346032, 0.414856, 0.497853, 0.486429, 0.450668, 0.476583, 0.436924, 0.505461, 0.570702, 0.570702, 0.56648, 0.549308, 0.461924, 0.5017, 0.505461, 0.517562, 0.51388, 0.42561, 0.418646, 0.450668, 0.483068, 0.40511, 0.436924, 0.436924, 0.433034, 0.42561, 0.436924, 0.436924, 0.398279, 0.398279, 0.40511, 0.408655, 0.352862, 0.447574, 0.418646, 0.342579, 0.324872, 0.324872, 0.4292, 0.398279, 0.390993, 0.454136, 0.454136, 0.335645, 0.335645, 0.264545, 0.288399, 0.284882, 0.342579, 0.370445, 0.370445, 0.275179, 0.196879, 0.264545, 0.191378, 0.17593, 0.247041, 0.247041, 0.247041, 0.247041, 0.291804, 0.298791, 0.30533, 0.281712, 0.356642, 0.356642, 0.4292, 0.447574, 0.433034, 0.401658, 0.40511, 0.398279, 0.480142, 0.562014, 0.444081, 0.5017, 0.59508, 0.59014, 0.604312, 0.59917, 0.549308, 0.468512, 0.472492, 0.380708, 0.483068, 0.486429, 0.521092, 0.447574, 0.525368, 0.529623, 0.529623, 0.538167, 0.461924, 0.4292, 0.352862, 0.450668, 0.374039, 0.301917, 0.301917, 0.311707, 0.232838, 0.25406, 0.318242, 0.332115, 0.41194, 0.332115, 0.232838, 0.203355, 0.288399, 0.17593, 0.17593, 0.167087, 0.167087, 0.229226, 0.25031, 0.324872, 0.222385, 0.222385, 0.268042, 0.298791, 0.278302, 0.284882, 0.271506, 0.167087, 0.086953, 0.083462, 0.142424, 0.229226, 0.200174, 0.194234, 0.236433, 0.236433, 0.216401, 0.203355, 0.144935, 0.144935, 0.147574, 0.239899, 0.321458, 0.271506, 0.236433, 0.216401, 0.321458, 0.222385, 0.332115, 0.433034, 0.433034, 0.414856, 0.346032, 0.281712, 0.284882, 0.264545, 0.275179, 0.30533, 0.308712, 0.384043, 0.36309, 0.311707, 0.321458, 0.264545, 0.346032, 0.349426, 0.370445, 0.335645, 0.436924, 0.328603, 0.332115, 0.352862, 0.321458, 0.291804, 0.398279, 0.318242, 0.390993, 0.384043, 0.384043, 0.30533, 0.301917, 0.332115, 0.311707, 0.271506, 0.335645, 0.257454, 0.268042, 0.243554, 0.26085, 0.182256, 0.281712, 0.196879, 0.194234, 0.222385, 0.291804, 0.173081, 0.239899, 0.209395, 0.203355, 0.120615, 0.185198, 0.125101, 0.118441, 0.116183, 0.132295, 0.132295, 0.196879, 0.182256, 0.144935, 0.142424, 0.21291, 0.222385, 0.31487, 0.275179, 0.271506, 0.25031, 0.318242, 0.291804, 0.247041, 0.25406, 0.352862, 0.318242, 0.398279, 0.398279, 0.494003, 0.418646, 0.40511, 0.401658, 0.40511, 0.42561, 0.422041, 0.414856, 0.401658, 0.384043, 0.408655, 0.40511, 0.458154, 0.517562, 0.541878, 0.575842, 0.562014, 0.562014, 0.59917, 0.604312, 0.562014, 0.553315, 0.553315, 0.56648, 0.562014, 0.58069, 0.575842, 0.5017, 0.444081, 0.440853, 0.436924, 0.335645, 0.268042, 0.281712, 0.284882, 0.219301, 0.200174, 0.200174, 0.200174, 0.155435, 0.134866, 0.106997, 0.111485, 0.179055, 0.11371, 0.122885, 0.073402, 0.066181, 0.094817, 0.129801, 0.139895, 0.109221, 0.132295, 0.191378, 0.116183, 0.102787, 0.164327, 0.17593, 0.173081, 0.173081, 0.129801, 0.161087, 0.158265, 0.092881, 0.085092, 0.155435, 0.109221, 0.10481, 0.155435, 0.15284, 0.100716, 0.100716, 0.134866, 0.127496, 0.137348, 0.206376, 0.161087, 0.147574, 0.170161, 0.170161, 0.185198, 0.288399, 0.284882, 0.374039, 0.454136, 0.374039, 0.356642, 0.418646, 0.521092, 0.525368, 0.440853, 0.486429, 0.444081, 0.36309, 0.387226, 0.380708, 0.390993, 0.414856, 0.342579, 0.295083, 0.222385, 0.21291, 0.225814, 0.225814, 0.132295, 0.079919, 0.106997, 0.069024, 0.05306, 0.046336, 0.031287, 0.05306, 0.038042, 0.048328, 0.047319, 0.040537, 0.038858, 0.038042, 0.028107, 0.036378, 0.058088, 0.088832, 0.085092, 0.079919, 0.086953, 0.081712, 0.142424, 0.120615, 0.17593, 0.209395, 0.225814, 0.284882, 0.281712, 0.377384, 0.387226, 0.465241, 0.447574, 0.444081, 0.465241, 0.545602, 0.545602, 0.549308, 0.472492, 0.414856, 0.332115, 0.298791, 0.346032, 0.335645, 0.4292, 0.4292, 0.359901, 0.346032, 0.271506, 0.170161, 0.132295, 0.129801, 0.094817, 0.137348, 0.139895, 0.118441, 0.064632, 0.060549, 0.073402, 0.122885, 0.164327, 0.232838, 0.164327, 0.191378, 0.18812, 0.106997, 0.060549, 0.088832, 0.100716, 0.102787, 0.206376, 0.271506, 0.275179, 0.359901, 0.390993, 0.384043, 0.387226, 0.41194, 0.483068, 0.387226, 0.377384, 0.346032, 0.339168, 0.31487, 0.359901, 0.284882, 0.284882, 0.380708, 0.380708, 0.271506, 0.352862, 0.288399, 0.275179, 0.173081, 0.132295, 0.085092, 0.042364, 0.047319, 0.045352, 0.041405, 0.059222, 0.06312, 0.083462, 0.06184, 0.078022, 0.044297, 0.074921, 0.132295, 0.120615, 0.073402, 0.125101, 0.129801, 0.173081, 0.161087, 0.18812, 0.18812, 0.25406, 0.36309, 0.318242, 0.40511, 0.390993, 0.335645, 0.335645, 0.318242, 0.390993, 0.461924, 0.476583, 0.494003, 0.408655, 0.42561, 0.4292, 0.398279, 0.380708, 0.359901, 0.264545, 0.324872, 0.374039, 0.394753, 0.308712, 0.335645, 0.275179, 0.194234, 0.219301, 0.21291, 0.144935, 0.132295, 0.083462, 0.122885, 0.118441, 0.134866, 0.120615, 0.132295, 0.10481, 0.120615, 0.129801, 0.232838, 0.243554, 0.158265, 0.120615, 0.182256, 0.17593, 0.268042, 0.278302, 0.342579, 0.359901, 0.377384, 0.41194, 0.490133, 0.490133, 0.480142, 0.517562, 0.521092, 0.505461, 0.472492, 0.370445, 0.359901, 0.25406, 0.25031, 0.239899, 0.278302, 0.295083, 0.239899, 0.142424, 0.222385, 0.194234, 0.194234, 0.257454, 0.155435, 0.164327, 0.116183, 0.078022, 0.078022, 0.076542, 0.118441, 0.206376, 0.25031, 0.191378, 0.264545, 0.25031, 0.346032, 0.339168, 0.321458, 0.387226, 0.483068, 0.465241, 0.4292, 0.42561, 0.346032, 0.349426, 0.275179, 0.346032, 0.40511, 0.332115, 0.301917, 0.247041, 0.209395, 0.25406, 0.25406, 0.155435, 0.134866, 0.106997, 0.067594, 0.067594, 0.047319, 0.041405, 0.026338, 0.034884, 0.020165, 0.038042, 0.042364, 0.069024, 0.038858, 0.043307, 0.047319, 0.066181, 0.064632, 0.078022, 0.079919, 0.071867, 0.071867, 0.094817, 0.111485, 0.170161, 0.116183, 0.098513, 0.102787, 0.155435, 0.147574, 0.139895, 0.116183, 0.164327, 0.17593, 0.264545, 0.182256, 0.236433, 0.236433, 0.308712, 0.225814, 0.206376, 0.291804, 0.4292, 0.4292, 0.454136, 0.387226, 0.480142, 0.444081, 0.440853, 0.377384, 0.374039, 0.40511, 0.418646, 0.301917, 0.26085, 0.219301, 0.275179, 0.25406, 0.200174, 0.155435, 0.239899, 0.209395, 0.158265, 0.086953], '')</t>
  </si>
  <si>
    <t>[0, 1, 2, 3, 4, 5, 6, 7, 8, 9, 10, 11, 12, 13, 14, 15, 16, 17, 18, 19, 20, 21, 22, 23, 24, 25, 28, 29, 30, 31, 32, 33, 34, 35, 36, 59, 61, 62, 91, 92, 93, 94, 95, 97, 98, 99, 100, 157, 159, 160, 161, 162, 163, 164, 170, 172, 173, 174, 175, 317, 318, 319, 320, 321, 322, 323, 324, 325, 326, 327, 328, 329, 330, 331, 392, 393, 443, 444, 445, 578, 579, 580]</t>
  </si>
  <si>
    <t>UPI0002186802 status=activ</t>
  </si>
  <si>
    <t>([0.30533, 0.219301, 0.264545, 0.164327, 0.200174, 0.247041, 0.182256, 0.222385, 0.264545, 0.26085, 0.185198, 0.222385, 0.216401, 0.209395, 0.191378, 0.191378, 0.291804, 0.25031, 0.284882, 0.21291, 0.167087, 0.209395, 0.291804, 0.196879, 0.291804, 0.209395, 0.206376, 0.203355, 0.196879, 0.219301, 0.25031, 0.366687, 0.359901, 0.370445, 0.339168, 0.26085, 0.17593, 0.170161, 0.271506, 0.232838, 0.30533, 0.318242, 0.301917, 0.288399, 0.384043, 0.394753, 0.394753, 0.301917, 0.387226, 0.30533, 0.194234, 0.167087, 0.15284, 0.094817, 0.155435, 0.15284, 0.26085, 0.349426, 0.346032, 0.311707, 0.321458, 0.284882, 0.36309, 0.26085, 0.278302, 0.278302, 0.239899, 0.295083, 0.41194, 0.41194, 0.461924, 0.604312, 0.642678, 0.694846, 0.81615, 0.798249, 0.716283, 0.553315, 0.468512, 0.359901, 0.366687, 0.374039, 0.444081, 0.444081, 0.458154, 0.346032, 0.384043, 0.311707, 0.257454, 0.229226, 0.161087, 0.18812, 0.161087, 0.173081, 0.094817, 0.049374, 0.028107, 0.05306, 0.111485, 0.167087, 0.236433, 0.232838, 0.219301, 0.185198, 0.17593, 0.257454, 0.268042, 0.247041, 0.31487, 0.401658, 0.359901, 0.450668, 0.422041, 0.328603, 0.219301, 0.308712, 0.390993, 0.374039, 0.374039, 0.25031, 0.25031, 0.25031, 0.147574, 0.147574, 0.158265, 0.137348, 0.071867, 0.147574, 0.132295, 0.164327, 0.102787, 0.120615, 0.111485, 0.132295, 0.173081, 0.239899, 0.229226, 0.229226, 0.301917, 0.271506, 0.275179, 0.236433, 0.264545, 0.342579, 0.257454, 0.158265, 0.196879, 0.318242, 0.318242, 0.318242, 0.219301, 0.222385, 0.147574, 0.088832, 0.096677, 0.127496, 0.179055, 0.106997, 0.111485, 0.129801, 0.090864, 0.164327, 0.18812, 0.120615, 0.147574, 0.219301, 0.206376, 0.194234, 0.15008, 0.127496, 0.127496, 0.21291, 0.206376, 0.194234, 0.25031, 0.15008, 0.0704, 0.059222, 0.106997, 0.109221, 0.111485, 0.109221, 0.10481, 0.102787, 0.102787, 0.055536, 0.035586, 0.071867, 0.074921, 0.102787, 0.050641, 0.058088, 0.058088, 0.085092, 0.088832, 0.06184, 0.06184, 0.085092, 0.090864, 0.083462, 0.049374, 0.026892, 0.031287, 0.023963, 0.023963, 0.054297, 0.088832, 0.167087, 0.161087, 0.15008, 0.074921, 0.074921, 0.058088, 0.058088, 0.033407, 0.049374, 0.048328, 0.106997, 0.088832, 0.067594, 0.034068, 0.069024, 0.111485, 0.167087, 0.18812, 0.203355, 0.182256, 0.222385, 0.196879, 0.120615, 0.073402, 0.139895, 0.232838, 0.25406, 0.247041, 0.374039, 0.295083, 0.298791, 0.25031, 0.239899, 0.17593, 0.291804, 0.26085, 0.284882, 0.25406, 0.278302, 0.144935, 0.11371, 0.071867, 0.051831, 0.078022, 0.122885, 0.088832, 0.06312, 0.047319, 0.028695, 0.016021], '')</t>
  </si>
  <si>
    <t>[71, 72, 73, 74, 75, 76, 77]</t>
  </si>
  <si>
    <t>UPI0002186803 status=activ</t>
  </si>
  <si>
    <t>([0.332115, 0.216401, 0.281712, 0.182256, 0.209395, 0.239899, 0.268042, 0.194234, 0.185198, 0.134866, 0.129801, 0.164327, 0.10481, 0.100716, 0.055536, 0.055536, 0.066181, 0.036378, 0.028695, 0.028695, 0.029376, 0.047319, 0.066181, 0.06312, 0.085092, 0.0704, 0.0704, 0.0704, 0.127496, 0.125101, 0.200174, 0.268042, 0.232838, 0.219301, 0.225814, 0.232838, 0.232838, 0.342579, 0.476583, 0.40511, 0.398279, 0.291804, 0.332115, 0.284882, 0.239899, 0.191378, 0.232838, 0.236433, 0.236433, 0.194234, 0.167087, 0.109221, 0.05306, 0.05306, 0.11371, 0.073402, 0.102787, 0.055536, 0.038858, 0.035586, 0.074921, 0.081712, 0.142424, 0.081712, 0.067594, 0.081712, 0.142424, 0.071867, 0.079919, 0.046336, 0.060549, 0.060549, 0.109221, 0.090864, 0.073402, 0.06312, 0.045352, 0.055536, 0.083462, 0.100716, 0.090864, 0.088832, 0.05306, 0.030611, 0.032677, 0.076542, 0.06312, 0.033407, 0.05306, 0.049374, 0.085092, 0.079919, 0.098513, 0.094817, 0.144935, 0.203355, 0.132295, 0.229226, 0.194234, 0.167087, 0.10481, 0.102787, 0.055536, 0.049374, 0.083462, 0.116183, 0.059222, 0.083462, 0.155435, 0.182256, 0.094817, 0.102787, 0.067594, 0.081712, 0.043307, 0.055536, 0.045352, 0.0704, 0.073402, 0.096677, 0.116183, 0.182256, 0.122885, 0.125101, 0.206376, 0.137348, 0.102787, 0.170161, 0.125101, 0.11371, 0.122885, 0.216401, 0.232838, 0.191378, 0.191378, 0.275179, 0.182256, 0.232838, 0.229226, 0.147574, 0.142424, 0.139895, 0.15008, 0.216401, 0.206376, 0.191378, 0.206376, 0.295083, 0.30533, 0.298791, 0.268042, 0.25031, 0.291804, 0.271506, 0.384043, 0.398279, 0.288399, 0.264545, 0.21291, 0.137348, 0.139895, 0.086953, 0.086953, 0.083462, 0.083462, 0.142424, 0.083462, 0.134866, 0.158265, 0.085092, 0.106997, 0.139895, 0.096677, 0.085092, 0.044297, 0.045352, 0.027463, 0.030611, 0.079919, 0.079919, 0.144935, 0.144935, 0.147574, 0.147574, 0.100716, 0.081712, 0.048328, 0.094817, 0.086953, 0.073402, 0.144935, 0.088832, 0.067594, 0.085092, 0.043307, 0.076542, 0.076542, 0.111485, 0.203355, 0.203355, 0.137348, 0.125101, 0.118441, 0.18812, 0.127496, 0.116183, 0.158265, 0.236433, 0.222385, 0.222385, 0.137348, 0.129801, 0.137348, 0.098513, 0.098513, 0.161087, 0.17593, 0.147574, 0.15284, 0.134866, 0.120615, 0.134866, 0.116183, 0.203355, 0.132295, 0.196879, 0.203355, 0.125101, 0.083462, 0.050641, 0.050641, 0.060549, 0.055536, 0.090864, 0.147574, 0.111485, 0.092881, 0.088832, 0.122885, 0.125101, 0.125101, 0.139895, 0.18812, 0.185198, 0.147574, 0.18812, 0.122885, 0.185198, 0.268042, 0.298791, 0.291804, 0.206376, 0.295083, 0.26085, 0.271506, 0.271506, 0.26085, 0.26085, 0.219301, 0.17593, 0.17593, 0.206376, 0.196879, 0.222385, 0.191378, 0.191378, 0.232838, 0.31487, 0.200174, 0.120615, 0.120615, 0.203355, 0.25406, 0.155435, 0.196879, 0.196879, 0.196879, 0.288399, 0.288399, 0.342579, 0.308712, 0.295083, 0.264545, 0.161087, 0.10481, 0.161087, 0.18812, 0.18812, 0.18812, 0.308712, 0.390993, 0.436924, 0.440853, 0.440853, 0.458154, 0.440853, 0.458154, 0.4292, 0.31487, 0.284882, 0.26085, 0.352862, 0.275179, 0.281712, 0.380708, 0.370445, 0.324872, 0.264545, 0.268042, 0.191378, 0.18812, 0.200174, 0.134866, 0.137348, 0.116183, 0.102787, 0.102787, 0.109221, 0.129801, 0.229226, 0.311707, 0.342579, 0.332115, 0.4292, 0.308712, 0.268042, 0.380708, 0.408655, 0.384043, 0.275179, 0.332115, 0.339168, 0.264545, 0.222385, 0.18812, 0.222385, 0.291804, 0.268042, 0.200174, 0.173081, 0.134866, 0.090864, 0.047319, 0.026892, 0.015694], '')</t>
  </si>
  <si>
    <t>UPI0002186804 status=activ</t>
  </si>
  <si>
    <t>([0.42561, 0.480142, 0.349426, 0.390993, 0.380708, 0.288399, 0.311707, 0.349426, 0.384043, 0.359901, 0.352862, 0.414856, 0.525368, 0.494003, 0.433034, 0.408655, 0.321458, 0.321458, 0.278302, 0.374039, 0.40511, 0.4292, 0.308712, 0.436924, 0.332115, 0.356642, 0.458154, 0.370445, 0.377384, 0.370445, 0.324872, 0.349426, 0.30533, 0.298791, 0.328603, 0.26085, 0.185198, 0.271506, 0.173081, 0.17593, 0.127496, 0.15008, 0.161087, 0.26085, 0.161087, 0.25406, 0.26085, 0.222385, 0.318242, 0.275179, 0.271506, 0.271506, 0.25031, 0.288399, 0.200174, 0.206376, 0.311707, 0.328603, 0.243554, 0.301917, 0.301917, 0.278302, 0.219301, 0.116183, 0.118441, 0.18812, 0.216401, 0.18812, 0.219301, 0.194234, 0.144935, 0.088832, 0.100716, 0.076542, 0.055536, 0.102787, 0.049374, 0.026892, 0.040537, 0.071867, 0.048328, 0.054297, 0.055536, 0.054297, 0.109221, 0.11371, 0.111485, 0.079919, 0.05306, 0.050641, 0.050641, 0.102787, 0.10481, 0.142424, 0.21291, 0.264545, 0.194234, 0.194234, 0.278302, 0.291804, 0.268042, 0.288399, 0.31487, 0.401658, 0.4292, 0.414856, 0.318242, 0.216401, 0.25031, 0.339168, 0.25031, 0.271506, 0.179055, 0.278302, 0.31487, 0.318242, 0.219301, 0.281712, 0.380708, 0.408655, 0.366687, 0.384043, 0.454136, 0.440853, 0.349426, 0.377384, 0.387226, 0.483068, 0.509769, 0.472492, 0.483068, 0.58069, 0.58069, 0.632174, 0.632174, 0.59508, 0.472492, 0.59508, 0.480142, 0.480142, 0.454136, 0.483068, 0.490133, 0.390993, 0.284882, 0.380708, 0.359901, 0.346032, 0.247041, 0.328603, 0.356642, 0.26085, 0.26085, 0.179055, 0.129801, 0.100716, 0.066181, 0.06312, 0.048328, 0.081712, 0.081712, 0.086953, 0.092881, 0.098513, 0.18812, 0.31487, 0.219301, 0.155435, 0.155435, 0.25031, 0.144935, 0.086953, 0.102787, 0.122885, 0.200174, 0.298791, 0.321458, 0.414856, 0.525368, 0.454136, 0.472492, 0.41194, 0.339168, 0.328603, 0.31487, 0.196879, 0.182256, 0.268042, 0.308712, 0.308712, 0.26085, 0.352862, 0.41194, 0.486429, 0.461924, 0.454136, 0.444081, 0.465241, 0.370445, 0.275179, 0.25406, 0.257454, 0.321458, 0.318242, 0.311707, 0.247041, 0.311707, 0.271506, 0.284882, 0.311707, 0.281712, 0.25406, 0.271506, 0.232838, 0.142424, 0.164327, 0.142424, 0.15008, 0.118441, 0.191378, 0.311707, 0.390993, 0.349426, 0.359901, 0.394753, 0.418646, 0.521092, 0.42561, 0.450668, 0.342579, 0.229226, 0.225814, 0.30533, 0.288399, 0.366687, 0.468512, 0.408655, 0.346032, 0.243554, 0.243554, 0.18812, 0.094817, 0.060549, 0.078022, 0.0704, 0.046336, 0.034884, 0.030003, 0.050641, 0.043307, 0.081712, 0.161087, 0.111485, 0.060549, 0.03976, 0.037156, 0.020165, 0.015078, 0.021381, 0.036378, 0.043307, 0.034068, 0.076542, 0.118441, 0.111485, 0.066181, 0.118441, 0.142424, 0.164327, 0.116183, 0.134866, 0.129801, 0.071867, 0.15008, 0.229226, 0.225814, 0.239899, 0.349426, 0.440853, 0.394753, 0.390993, 0.40511, 0.374039, 0.31487, 0.346032, 0.25406, 0.25406, 0.170161, 0.11371, 0.102787, 0.170161, 0.170161, 0.10481, 0.102787, 0.094817, 0.100716, 0.125101, 0.098513, 0.073402, 0.03976, 0.06312, 0.030611, 0.028107, 0.042364, 0.026892, 0.030003, 0.043307, 0.083462, 0.081712, 0.10481, 0.098513, 0.06184, 0.067594, 0.06312, 0.11371, 0.11371, 0.116183, 0.116183, 0.076542, 0.098513, 0.137348, 0.090864, 0.182256, 0.109221, 0.106997, 0.111485, 0.109221, 0.074921, 0.071867, 0.120615, 0.15284, 0.158265, 0.222385, 0.137348, 0.219301, 0.209395, 0.203355, 0.203355, 0.268042, 0.271506, 0.278302, 0.308712, 0.394753, 0.284882, 0.384043, 0.433034, 0.454136, 0.352862, 0.377384, 0.370445, 0.370445, 0.284882, 0.281712, 0.295083, 0.418646, 0.4292, 0.42561, 0.4292, 0.414856, 0.352862, 0.346032, 0.25031, 0.219301, 0.185198, 0.275179, 0.288399, 0.173081, 0.17593, 0.161087, 0.229226, 0.225814, 0.229226, 0.298791, 0.268042, 0.229226, 0.167087, 0.132295, 0.109221, 0.074921, 0.054297, 0.049374, 0.094817, 0.161087], '')</t>
  </si>
  <si>
    <t>[12, 128, 131, 132, 133, 134, 135, 137, 178, 226]</t>
  </si>
  <si>
    <t>UPI0002186805 status=activ</t>
  </si>
  <si>
    <t>([0.0704, 0.111485, 0.078022, 0.111485, 0.060549, 0.081712, 0.10481, 0.073402, 0.102787, 0.129801, 0.129801, 0.127496, 0.142424, 0.15008, 0.088832, 0.083462, 0.085092, 0.081712, 0.098513, 0.15284, 0.194234, 0.142424, 0.142424, 0.200174, 0.194234, 0.21291, 0.216401, 0.216401, 0.216401, 0.219301, 0.216401, 0.264545, 0.21291, 0.209395, 0.219301, 0.308712, 0.225814, 0.239899, 0.25406, 0.247041, 0.25406, 0.291804, 0.380708, 0.41194, 0.332115, 0.342579, 0.342579, 0.349426, 0.321458, 0.374039, 0.359901, 0.36309, 0.346032, 0.359901, 0.264545, 0.349426, 0.346032, 0.342579, 0.342579, 0.321458, 0.232838, 0.222385, 0.21291, 0.232838, 0.203355, 0.281712, 0.271506, 0.268042, 0.182256, 0.206376, 0.161087, 0.102787, 0.106997, 0.132295, 0.200174, 0.284882, 0.281712, 0.311707, 0.390993, 0.472492, 0.444081, 0.454136, 0.454136, 0.377384, 0.359901, 0.284882, 0.321458, 0.328603, 0.408655, 0.408655, 0.408655, 0.505461, 0.494003, 0.450668, 0.328603, 0.349426, 0.321458, 0.278302, 0.167087, 0.170161, 0.147574, 0.111485, 0.170161, 0.17593, 0.257454, 0.164327, 0.257454, 0.222385, 0.15008, 0.15284, 0.257454, 0.26085, 0.164327, 0.257454, 0.196879, 0.278302, 0.15008, 0.173081, 0.200174, 0.281712, 0.203355, 0.229226, 0.30533, 0.301917, 0.219301, 0.229226, 0.339168, 0.30533, 0.318242, 0.31487, 0.332115, 0.298791, 0.271506, 0.278302, 0.239899, 0.30533, 0.301917, 0.444081, 0.41194, 0.418646, 0.418646, 0.5017, 0.394753, 0.370445, 0.387226, 0.468512, 0.36309, 0.352862, 0.349426, 0.332115, 0.328603, 0.229226, 0.15008, 0.203355, 0.200174, 0.243554, 0.200174, 0.142424, 0.142424, 0.096677, 0.060549, 0.059222, 0.058088, 0.10481, 0.073402, 0.071867, 0.040537, 0.0704, 0.058088, 0.056825, 0.058088, 0.055536, 0.090864, 0.167087, 0.085092, 0.116183, 0.116183, 0.167087, 0.232838, 0.116183, 0.11371, 0.100716, 0.106997, 0.134866, 0.15284, 0.232838, 0.147574, 0.225814, 0.15008, 0.17593, 0.15008, 0.15284, 0.15008, 0.085092, 0.074921, 0.139895, 0.100716, 0.092881, 0.090864, 0.092881, 0.164327, 0.17593, 0.257454, 0.161087, 0.142424, 0.074921, 0.078022, 0.085092, 0.092881, 0.15284, 0.129801, 0.155435, 0.129801, 0.206376, 0.216401, 0.222385, 0.122885, 0.167087, 0.100716, 0.064632, 0.051831, 0.051831, 0.092881, 0.05306, 0.092881, 0.049374, 0.086953, 0.045352, 0.045352, 0.050641, 0.050641, 0.050641, 0.03976, 0.027463, 0.022306, 0.038042, 0.035586, 0.085092, 0.054297, 0.094817, 0.155435, 0.200174, 0.132295, 0.109221, 0.118441, 0.067594, 0.11371, 0.06312, 0.109221, 0.179055, 0.073402, 0.074921, 0.11371, 0.11371, 0.122885, 0.144935, 0.086953, 0.046336, 0.021381, 0.021381, 0.022306, 0.016528, 0.015694, 0.014075, 0.010672, 0.013016, 0.022667, 0.013821, 0.023534, 0.030003, 0.034068, 0.03976, 0.041405, 0.017138, 0.011342, 0.014075, 0.014075, 0.023534, 0.026338, 0.036378, 0.073402, 0.073402, 0.049374, 0.051831, 0.056825, 0.098513, 0.132295, 0.102787, 0.15284, 0.125101, 0.076542, 0.041405, 0.0704, 0.046336, 0.100716, 0.216401, 0.232838], '')</t>
  </si>
  <si>
    <t>[91, 141]</t>
  </si>
  <si>
    <t>UPI0002186806 status=activ</t>
  </si>
  <si>
    <t>([0.11371, 0.170161, 0.206376, 0.132295, 0.170161, 0.196879, 0.25031, 0.284882, 0.308712, 0.349426, 0.377384, 0.398279, 0.41194, 0.324872, 0.324872, 0.346032, 0.321458, 0.366687, 0.433034, 0.444081, 0.422041, 0.40511, 0.370445, 0.356642, 0.359901, 0.295083, 0.291804, 0.185198, 0.194234, 0.203355, 0.10481, 0.059222, 0.085092, 0.078022, 0.139895, 0.134866, 0.129801, 0.090864, 0.158265, 0.182256, 0.200174, 0.209395, 0.295083, 0.225814, 0.26085, 0.359901, 0.332115, 0.25406, 0.264545, 0.257454, 0.219301, 0.342579, 0.42561, 0.394753, 0.394753, 0.374039, 0.352862, 0.349426, 0.346032, 0.25031, 0.247041, 0.125101, 0.085092, 0.040537, 0.073402, 0.079919, 0.073402, 0.134866, 0.182256, 0.268042, 0.295083, 0.232838, 0.229226, 0.239899, 0.247041, 0.229226, 0.170161, 0.170161, 0.170161, 0.229226, 0.206376, 0.209395, 0.275179, 0.257454, 0.366687, 0.366687, 0.311707, 0.324872, 0.328603, 0.370445, 0.377384, 0.342579, 0.342579, 0.352862, 0.257454, 0.264545, 0.239899, 0.318242, 0.436924, 0.346032, 0.401658, 0.490133, 0.461924, 0.418646, 0.505461, 0.483068, 0.454136, 0.486429, 0.387226, 0.291804, 0.295083, 0.25406, 0.257454, 0.359901, 0.281712, 0.380708, 0.366687, 0.328603, 0.31487, 0.284882, 0.384043, 0.366687, 0.370445, 0.408655, 0.40511, 0.40511, 0.42561, 0.390993, 0.384043, 0.480142, 0.545602, 0.440853, 0.444081, 0.458154, 0.444081, 0.447574, 0.4292, 0.346032, 0.408655, 0.328603, 0.36309, 0.288399, 0.191378, 0.191378, 0.179055, 0.271506, 0.18812, 0.191378, 0.225814, 0.170161, 0.158265, 0.17593, 0.225814, 0.191378, 0.111485, 0.116183, 0.18812, 0.200174, 0.281712, 0.295083, 0.390993, 0.384043, 0.480142, 0.476583, 0.394753, 0.394753, 0.384043, 0.384043, 0.384043, 0.422041, 0.483068, 0.497853, 0.418646, 0.480142, 0.562014, 0.56648, 0.458154, 0.440853, 0.4292, 0.4292, 0.414856, 0.418646, 0.4292, 0.408655, 0.505461, 0.585406, 0.56648, 0.549308, 0.666105, 0.653063, 0.613573, 0.59508, 0.553315, 0.712013, 0.613573], '')</t>
  </si>
  <si>
    <t>[104, 130, 174, 175, 184, 185, 186, 187, 188, 189, 190, 191, 192, 193, 194]</t>
  </si>
  <si>
    <t>UPI0002186807 status=activ</t>
  </si>
  <si>
    <t>([0.18812, 0.098513, 0.120615, 0.167087, 0.164327, 0.111485, 0.073402, 0.100716, 0.118441, 0.134866, 0.173081, 0.134866, 0.116183, 0.06312, 0.06184, 0.078022, 0.088832, 0.088832, 0.092881, 0.122885, 0.122885, 0.127496, 0.120615, 0.106997, 0.109221, 0.109221, 0.17593, 0.295083, 0.200174, 0.120615, 0.106997, 0.06312, 0.118441, 0.085092, 0.167087, 0.173081, 0.164327, 0.222385, 0.15284, 0.15284, 0.085092, 0.111485, 0.067594, 0.122885, 0.137348, 0.120615, 0.083462, 0.100716, 0.076542, 0.066181, 0.132295, 0.164327, 0.26085, 0.167087, 0.257454, 0.158265, 0.161087, 0.173081, 0.191378, 0.278302, 0.278302, 0.366687, 0.271506, 0.311707, 0.335645, 0.25406, 0.232838, 0.257454, 0.236433, 0.239899, 0.268042, 0.247041, 0.236433, 0.118441, 0.18812, 0.116183, 0.173081, 0.268042, 0.18812, 0.15284, 0.094817, 0.051831, 0.042364, 0.079919, 0.096677, 0.05306, 0.079919, 0.096677, 0.078022, 0.069024, 0.0704, 0.116183, 0.122885, 0.125101, 0.225814, 0.15008, 0.134866, 0.134866, 0.132295, 0.132295, 0.164327, 0.239899, 0.295083, 0.321458, 0.30533, 0.275179, 0.25031, 0.281712, 0.295083, 0.318242, 0.257454, 0.278302, 0.278302, 0.209395, 0.203355, 0.200174, 0.291804, 0.4292, 0.418646, 0.321458, 0.390993, 0.349426, 0.356642, 0.401658, 0.335645, 0.346032, 0.349426, 0.374039, 0.284882, 0.288399, 0.366687, 0.4292, 0.418646, 0.436924, 0.440853, 0.384043, 0.291804, 0.219301, 0.203355, 0.182256, 0.257454, 0.257454, 0.191378, 0.200174, 0.200174, 0.185198, 0.185198, 0.216401, 0.268042, 0.352862, 0.25406, 0.288399, 0.295083, 0.288399, 0.191378, 0.25031, 0.247041, 0.36309, 0.42561, 0.414856, 0.458154, 0.377384, 0.352862, 0.366687, 0.349426, 0.268042, 0.366687, 0.356642, 0.271506, 0.308712, 0.342579, 0.42561, 0.42561, 0.4292, 0.440853, 0.575842, 0.497853, 0.483068, 0.380708, 0.390993, 0.324872, 0.284882, 0.370445, 0.394753, 0.486429, 0.486429, 0.562014, 0.458154, 0.377384, 0.465241, 0.465241, 0.436924, 0.436924, 0.324872, 0.243554, 0.247041, 0.191378, 0.25406, 0.275179, 0.370445, 0.370445, 0.472492, 0.433034, 0.440853, 0.414856, 0.332115, 0.332115, 0.349426, 0.433034, 0.525368, 0.433034, 0.4292, 0.328603, 0.339168, 0.335645, 0.390993, 0.384043, 0.414856, 0.422041, 0.40511, 0.342579, 0.339168, 0.31487, 0.387226, 0.384043, 0.408655, 0.497853, 0.41194, 0.41194, 0.444081, 0.433034, 0.490133, 0.483068, 0.557691, 0.545602, 0.657645, 0.653063, 0.648219, 0.59917, 0.553315, 0.690604, 0.63748, 0.585406, 0.585406, 0.465241, 0.42561, 0.447574, 0.440853, 0.5017, 0.486429, 0.390993, 0.366687, 0.332115, 0.25031, 0.295083, 0.311707, 0.284882, 0.318242, 0.243554, 0.278302, 0.301917, 0.200174, 0.18812, 0.222385, 0.225814, 0.318242, 0.36309, 0.346032, 0.352862, 0.384043, 0.291804, 0.278302, 0.21291, 0.291804, 0.308712, 0.291804, 0.275179, 0.335645, 0.346032, 0.444081, 0.346032, 0.324872, 0.387226, 0.472492, 0.472492, 0.374039, 0.41194, 0.398279, 0.398279, 0.31487, 0.30533, 0.374039, 0.486429, 0.604312, 0.585406, 0.685117, 0.58069, 0.509769, 0.483068, 0.483068, 0.472492, 0.59508, 0.63748, 0.538167, 0.505461, 0.490133, 0.517562, 0.472492, 0.472492, 0.450668, 0.525368, 0.440853, 0.401658, 0.284882, 0.203355, 0.216401, 0.225814, 0.321458, 0.387226, 0.295083, 0.271506, 0.239899, 0.200174, 0.127496, 0.216401, 0.243554, 0.243554, 0.216401, 0.15008, 0.127496, 0.15008, 0.129801, 0.200174, 0.173081, 0.264545, 0.352862, 0.30533, 0.281712, 0.182256, 0.173081, 0.225814, 0.155435, 0.173081, 0.200174, 0.278302, 0.275179, 0.191378, 0.191378, 0.298791, 0.374039, 0.401658, 0.328603, 0.394753, 0.36309, 0.433034, 0.433034, 0.352862, 0.414856, 0.454136, 0.553315, 0.59917, 0.642678, 0.716283, 0.745909, 0.759478, 0.642678, 0.632174, 0.779859, 0.745909, 0.733139, 0.626927, 0.58069, 0.685117, 0.648219, 0.575842, 0.63748, 0.63748, 0.767246, 0.728858, 0.699094, 0.604312, 0.486429, 0.398279, 0.444081, 0.321458, 0.308712, 0.41194, 0.41194, 0.352862, 0.394753, 0.284882, 0.308712, 0.308712, 0.295083, 0.291804, 0.284882, 0.298791, 0.281712, 0.219301, 0.137348, 0.074921, 0.067594, 0.10481, 0.158265, 0.142424, 0.239899, 0.155435, 0.142424, 0.15008, 0.147574, 0.086953, 0.170161, 0.170161, 0.122885, 0.15008, 0.173081, 0.229226, 0.206376, 0.196879, 0.142424, 0.167087, 0.194234, 0.281712, 0.209395, 0.219301, 0.219301, 0.209395, 0.21291, 0.15008, 0.125101, 0.142424, 0.134866, 0.10481, 0.10481, 0.196879, 0.182256, 0.109221, 0.109221, 0.088832, 0.056825, 0.106997, 0.15284, 0.206376, 0.225814, 0.225814, 0.229226, 0.161087, 0.106997, 0.173081, 0.25031, 0.278302, 0.295083, 0.30533, 0.30533, 0.271506, 0.155435, 0.122885, 0.15008, 0.17593, 0.129801, 0.222385, 0.142424, 0.120615, 0.125101, 0.102787, 0.161087, 0.15284, 0.222385, 0.216401, 0.179055, 0.125101, 0.134866, 0.125101, 0.182256, 0.219301, 0.311707, 0.308712, 0.328603, 0.349426, 0.380708, 0.366687, 0.349426, 0.433034, 0.472492, 0.483068, 0.497853, 0.480142, 0.447574, 0.461924, 0.521092, 0.5017, 0.59014, 0.534167, 0.436924, 0.356642, 0.359901, 0.26085, 0.370445, 0.281712, 0.288399, 0.179055, 0.206376, 0.203355, 0.209395, 0.134866, 0.10481, 0.094817, 0.10481, 0.125101, 0.120615, 0.144935, 0.179055, 0.094817, 0.109221, 0.129801, 0.134866, 0.100716, 0.158265, 0.118441, 0.179055, 0.147574, 0.209395, 0.268042, 0.209395, 0.158265, 0.25031], '')</t>
  </si>
  <si>
    <t>[175, 186, 209, 233, 234, 235, 236, 237, 238, 239, 240, 241, 242, 243, 248, 293, 294, 295, 296, 297, 301, 302, 303, 304, 306, 310, 359, 360, 361, 362, 363, 364, 365, 366, 367, 368, 369, 370, 371, 372, 373, 374, 375, 376, 377, 378, 379, 380, 489, 490, 491, 492]</t>
  </si>
  <si>
    <t>UPI0002186808 status=activ</t>
  </si>
  <si>
    <t>([0.019401, 0.041405, 0.060549, 0.033407, 0.050641, 0.0704, 0.071867, 0.038042, 0.027463, 0.03976, 0.032017, 0.043307, 0.076542, 0.142424, 0.111485, 0.090864, 0.040537, 0.085092, 0.078022, 0.071867, 0.100716, 0.10481, 0.0704, 0.083462, 0.096677, 0.094817, 0.05306, 0.041405, 0.086953, 0.142424, 0.142424, 0.222385, 0.15284, 0.139895, 0.134866, 0.092881, 0.118441, 0.225814, 0.222385, 0.232838, 0.26085, 0.25031, 0.346032, 0.408655, 0.387226, 0.42561, 0.440853, 0.5017, 0.5017, 0.380708, 0.390993, 0.346032, 0.25406, 0.298791, 0.295083, 0.30533, 0.408655, 0.328603, 0.321458, 0.225814, 0.247041, 0.225814, 0.191378, 0.200174, 0.100716, 0.058088, 0.086953, 0.045352, 0.033407, 0.029376, 0.051831, 0.048328, 0.06184, 0.10481, 0.125101, 0.127496, 0.069024, 0.042364, 0.035586, 0.035586, 0.034884, 0.055536, 0.043307, 0.05306, 0.025316, 0.051831, 0.088832, 0.042364, 0.046336, 0.076542, 0.129801, 0.090864, 0.059222, 0.06312, 0.06312, 0.06184, 0.034068, 0.051831, 0.041405, 0.037156, 0.038042, 0.064632, 0.066181, 0.081712, 0.054297, 0.083462, 0.045352, 0.037156, 0.071867, 0.066181, 0.044297, 0.025316, 0.038042, 0.038858, 0.035586, 0.038858, 0.03976, 0.03976, 0.049374, 0.111485, 0.120615, 0.064632, 0.032677, 0.034068, 0.023087, 0.033407, 0.033407, 0.058088, 0.034068, 0.018106, 0.031287, 0.049374, 0.050641, 0.035586, 0.059222, 0.06312, 0.06312, 0.06312, 0.109221, 0.116183, 0.098513, 0.120615, 0.17593, 0.268042, 0.25031, 0.31487, 0.328603, 0.359901, 0.271506, 0.268042, 0.36309, 0.346032, 0.335645, 0.414856, 0.505461, 0.521092, 0.440853, 0.40511, 0.414856, 0.444081, 0.339168, 0.335645, 0.370445, 0.370445, 0.339168, 0.339168, 0.339168, 0.324872, 0.335645, 0.436924, 0.465241, 0.370445, 0.264545, 0.278302, 0.196879, 0.196879, 0.147574, 0.116183, 0.098513, 0.100716, 0.071867, 0.073402, 0.036378, 0.036378, 0.049374, 0.049374, 0.049374, 0.032677, 0.028107, 0.030611, 0.023963, 0.038858, 0.047319, 0.10481, 0.051831, 0.05306, 0.054297, 0.06312, 0.066181, 0.085092, 0.041405, 0.026892, 0.048328, 0.11371, 0.142424, 0.129801, 0.094817, 0.096677, 0.137348, 0.090864, 0.078022, 0.094817, 0.098513, 0.147574, 0.134866, 0.127496, 0.216401, 0.18812, 0.216401, 0.321458, 0.308712, 0.295083, 0.408655, 0.30533, 0.275179, 0.164327, 0.11371, 0.147574, 0.144935, 0.158265, 0.225814, 0.200174, 0.17593, 0.15008, 0.118441, 0.094817, 0.170161, 0.111485, 0.111485, 0.060549, 0.038858], '')</t>
  </si>
  <si>
    <t>[47, 48, 154, 155]</t>
  </si>
  <si>
    <t>UPI0002186809 status=activ</t>
  </si>
  <si>
    <t>([0.458154, 0.295083, 0.196879, 0.125101, 0.167087, 0.085092, 0.102787, 0.059222, 0.045352, 0.025316, 0.023087, 0.020165, 0.014783, 0.009096, 0.010926, 0.01204, 0.011106, 0.008895, 0.009096, 0.005683, 0.005872, 0.004899, 0.005799, 0.007259, 0.006482, 0.00543, 0.006567, 0.005223, 0.007031, 0.007259, 0.009401, 0.01227, 0.014783, 0.010131, 0.013437, 0.010672, 0.010131, 0.010509, 0.013265, 0.012727, 0.016528, 0.015344, 0.012491, 0.009483, 0.006245, 0.009187, 0.009294, 0.011106, 0.009977, 0.007031, 0.008723, 0.007091, 0.004976, 0.005992, 0.009015, 0.007877, 0.011903, 0.007495, 0.007315, 0.00777, 0.006533, 0.005623, 0.006374, 0.008895, 0.009096, 0.009401, 0.008156, 0.006533, 0.006795, 0.009865, 0.019109, 0.015078, 0.020522, 0.038042, 0.034068, 0.035586, 0.025316, 0.025762, 0.049374, 0.051831, 0.050641, 0.037156, 0.073402, 0.028107, 0.018415, 0.016528, 0.022306, 0.028107, 0.032017, 0.037156, 0.018787, 0.016021, 0.016021, 0.016021, 0.00962, 0.008409, 0.007031, 0.00962, 0.006482, 0.006482, 0.004208, 0.004736, 0.006142, 0.004414, 0.005318, 0.00558, 0.007091, 0.006374, 0.006533, 0.009187, 0.005503, 0.005223, 0.00389, 0.00316, 0.003555, 0.004835, 0.004315, 0.003804, 0.004775, 0.004835, 0.003555, 0.003864, 0.002705, 0.003109, 0.003109, 0.002512, 0.00243, 0.0028, 0.002727, 0.001855, 0.002057, 0.003276, 0.004736, 0.006619, 0.008624, 0.005503, 0.005734, 0.007555, 0.008804, 0.008525, 0.010672, 0.018106, 0.020165, 0.05306, 0.020876, 0.043307, 0.096677, 0.0704, 0.027463, 0.040537, 0.10481, 0.081712, 0.067594, 0.050641, 0.034884, 0.034884, 0.092881, 0.042364, 0.020876, 0.015078, 0.008525, 0.006795, 0.006988, 0.006194, 0.003701, 0.003431, 0.003478, 0.002396, 0.00243, 0.002761, 0.002482, 0.001434, 0.001202, 0.000747, 0.000485, 0.000708, 0.000485, 0.000266, 0.000537, 0.000704, 0.000687, 0.000674, 0.000743, 0.000721, 0.001288, 0.002014, 0.001967, 0.001936, 0.002396, 0.003298, 0.004388, 0.004835, 0.006142, 0.007422, 0.008075, 0.010131, 0.005992, 0.008624, 0.008624, 0.007877, 0.006482, 0.009401, 0.01227, 0.015344, 0.011342, 0.01078, 0.011669, 0.013821, 0.008624, 0.006988, 0.007031, 0.005932, 0.004921, 0.004736, 0.005011, 0.006701, 0.005932, 0.009865, 0.011669, 0.011903, 0.011903, 0.016528, 0.016528, 0.01227, 0.00962, 0.007877, 0.005378, 0.00515, 0.007177, 0.006795, 0.006894, 0.006039, 0.006894, 0.006894, 0.006039, 0.004921, 0.00359, 0.004835, 0.004611, 0.003607, 0.004899, 0.004736, 0.004161, 0.004388, 0.005872, 0.006567, 0.006894, 0.007177, 0.006194, 0.006194, 0.005932, 0.006194, 0.006194, 0.006142, 0.006142, 0.00558, 0.005503, 0.008002, 0.007877, 0.00777, 0.009483, 0.00962, 0.007177, 0.007177, 0.004736, 0.004208, 0.003727, 0.004414, 0.006795, 0.005799, 0.003924, 0.004161, 0.006039, 0.006078, 0.005378, 0.00515, 0.008525, 0.008525, 0.008525, 0.008525, 0.006533, 0.006245, 0.006533, 0.007422, 0.008075, 0.01078, 0.009401, 0.014783, 0.020876, 0.010221, 0.016826, 0.026892, 0.03976, 0.030611, 0.040537, 0.0704, 0.078022, 0.037156, 0.037156, 0.033407, 0.035586, 0.042364, 0.023087, 0.016826, 0.012491, 0.018787, 0.026338, 0.043307, 0.048328, 0.025762, 0.048328, 0.030003, 0.027463, 0.030003, 0.023087, 0.023963, 0.014783, 0.032677, 0.06184, 0.038042, 0.023963, 0.013265, 0.014075, 0.023534, 0.019109, 0.025762, 0.017138, 0.009096, 0.006795, 0.004775, 0.005223, 0.00543, 0.007259, 0.009401, 0.01204, 0.016528, 0.013016, 0.013437, 0.008895, 0.006894, 0.008804, 0.009977, 0.013437, 0.013613, 0.010672, 0.013613, 0.014075, 0.019109, 0.047319, 0.092881], '')</t>
  </si>
  <si>
    <t>UPI000218680A status=activ</t>
  </si>
  <si>
    <t>([0.073402, 0.109221, 0.059222, 0.090864, 0.132295, 0.158265, 0.144935, 0.182256, 0.173081, 0.120615, 0.147574, 0.196879, 0.194234, 0.118441, 0.118441, 0.067594, 0.096677, 0.173081, 0.194234, 0.206376, 0.206376, 0.18812, 0.155435, 0.239899, 0.196879, 0.116183, 0.127496, 0.161087, 0.125101, 0.147574, 0.167087, 0.170161, 0.161087, 0.086953, 0.173081, 0.118441, 0.161087, 0.200174, 0.185198, 0.268042, 0.25031, 0.155435, 0.25406, 0.284882, 0.284882, 0.318242, 0.295083, 0.295083, 0.194234, 0.225814, 0.129801, 0.185198, 0.144935, 0.15008, 0.236433, 0.225814, 0.203355, 0.203355, 0.120615, 0.069024, 0.073402, 0.059222, 0.083462, 0.060549, 0.069024, 0.043307, 0.028107, 0.058088, 0.058088, 0.088832, 0.090864, 0.102787, 0.085092, 0.109221, 0.059222, 0.034068, 0.018415, 0.040537, 0.049374, 0.049374, 0.086953, 0.076542, 0.055536, 0.074921, 0.100716, 0.05306, 0.083462, 0.102787, 0.083462, 0.040537, 0.055536, 0.044297, 0.078022, 0.078022, 0.079919, 0.090864, 0.102787, 0.17593, 0.100716, 0.083462, 0.147574, 0.161087, 0.10481, 0.170161, 0.185198, 0.144935, 0.236433, 0.170161, 0.170161, 0.170161, 0.278302, 0.275179, 0.216401, 0.18812, 0.125101, 0.096677, 0.15008, 0.232838, 0.147574, 0.203355, 0.191378, 0.200174, 0.194234, 0.200174, 0.196879, 0.094817, 0.0704, 0.048328, 0.056825, 0.0704, 0.090864, 0.064632, 0.032677, 0.059222, 0.090864, 0.182256, 0.182256, 0.109221, 0.076542, 0.139895, 0.15284, 0.161087, 0.092881, 0.088832, 0.098513, 0.118441, 0.206376, 0.185198, 0.219301, 0.229226, 0.236433, 0.155435, 0.120615, 0.11371, 0.074921, 0.038858, 0.038858, 0.048328, 0.083462, 0.100716, 0.074921, 0.050641, 0.069024, 0.088832, 0.096677, 0.137348, 0.067594, 0.071867, 0.144935, 0.15284, 0.100716, 0.098513, 0.129801, 0.137348, 0.225814, 0.264545, 0.268042, 0.173081, 0.17593, 0.179055, 0.203355, 0.243554, 0.25406, 0.247041, 0.291804, 0.229226, 0.225814, 0.288399, 0.288399, 0.284882, 0.291804, 0.318242, 0.31487, 0.264545, 0.346032, 0.278302, 0.278302, 0.356642, 0.440853, 0.346032, 0.278302, 0.222385, 0.155435, 0.206376, 0.222385, 0.222385, 0.200174, 0.203355, 0.239899, 0.147574, 0.15008, 0.116183, 0.182256, 0.116183, 0.15284, 0.15284, 0.170161, 0.196879, 0.155435, 0.15284, 0.203355, 0.264545, 0.308712, 0.342579, 0.352862, 0.243554, 0.268042, 0.275179, 0.161087, 0.092881, 0.134866, 0.102787, 0.10481, 0.111485, 0.17593, 0.134866, 0.134866, 0.100716, 0.111485, 0.139895, 0.139895, 0.173081, 0.185198, 0.11371, 0.079919, 0.05306, 0.054297, 0.034884, 0.058088, 0.092881, 0.132295, 0.164327, 0.209395, 0.167087, 0.109221, 0.109221, 0.206376, 0.139895, 0.239899, 0.236433, 0.229226, 0.271506, 0.200174, 0.191378, 0.206376, 0.308712, 0.339168, 0.444081, 0.5017, 0.398279, 0.401658, 0.349426, 0.335645, 0.225814, 0.278302, 0.339168, 0.275179, 0.15284, 0.229226, 0.216401, 0.120615, 0.071867, 0.056825, 0.090864, 0.090864, 0.147574, 0.118441, 0.096677, 0.0704, 0.066181, 0.109221, 0.074921, 0.122885, 0.073402, 0.127496, 0.127496, 0.086953, 0.137348, 0.132295, 0.079919, 0.051831, 0.11371, 0.11371, 0.111485, 0.10481, 0.102787, 0.088832, 0.083462, 0.066181, 0.079919, 0.078022, 0.086953, 0.164327, 0.17593, 0.21291, 0.132295, 0.109221, 0.167087, 0.106997, 0.15284, 0.15008, 0.219301, 0.129801, 0.127496, 0.142424, 0.139895, 0.15284, 0.155435, 0.170161, 0.209395, 0.185198, 0.161087, 0.120615, 0.079919, 0.051831, 0.055536, 0.106997, 0.155435], '')</t>
  </si>
  <si>
    <t>[268]</t>
  </si>
  <si>
    <t>UPI000218680B status=activ</t>
  </si>
  <si>
    <t>([0.17593, 0.216401, 0.275179, 0.17593, 0.206376, 0.25031, 0.295083, 0.216401, 0.196879, 0.139895, 0.164327, 0.125101, 0.071867, 0.074921, 0.078022, 0.074921, 0.122885, 0.155435, 0.155435, 0.257454, 0.21291, 0.182256, 0.129801, 0.096677, 0.111485, 0.109221, 0.059222, 0.059222, 0.125101, 0.167087, 0.257454, 0.268042, 0.356642, 0.356642, 0.31487, 0.311707, 0.281712, 0.278302, 0.275179, 0.278302, 0.25406, 0.225814, 0.225814, 0.301917, 0.349426, 0.433034, 0.458154, 0.553315, 0.461924, 0.422041, 0.40511, 0.311707, 0.257454, 0.275179, 0.31487, 0.31487, 0.324872, 0.257454, 0.21291, 0.216401, 0.209395, 0.225814, 0.196879, 0.167087, 0.090864, 0.092881, 0.0704, 0.064632, 0.067594, 0.086953, 0.086953, 0.073402, 0.132295, 0.102787, 0.096677, 0.132295, 0.170161, 0.127496, 0.185198, 0.144935, 0.142424, 0.247041, 0.200174, 0.301917, 0.40511, 0.505461, 0.398279, 0.444081, 0.366687, 0.278302, 0.321458, 0.239899, 0.281712, 0.301917, 0.356642, 0.324872, 0.222385, 0.209395, 0.275179, 0.209395, 0.222385, 0.155435, 0.164327, 0.137348, 0.092881, 0.081712, 0.049374, 0.071867, 0.054297, 0.088832, 0.092881, 0.092881, 0.158265, 0.15008, 0.134866, 0.111485, 0.142424, 0.182256, 0.129801, 0.11371, 0.129801, 0.185198, 0.247041, 0.225814, 0.257454, 0.332115, 0.229226, 0.346032, 0.339168, 0.30533, 0.257454, 0.30533, 0.222385, 0.21291, 0.222385, 0.15284, 0.179055, 0.170161, 0.144935, 0.21291, 0.127496, 0.15284, 0.17593, 0.109221, 0.067594, 0.067594, 0.064632, 0.064632, 0.041405, 0.055536, 0.090864, 0.111485, 0.111485, 0.158265, 0.182256, 0.173081, 0.247041, 0.288399, 0.25406, 0.335645, 0.229226, 0.346032, 0.401658, 0.271506, 0.370445, 0.461924, 0.509769, 0.517562, 0.63748, 0.694846, 0.648219, 0.51388, 0.538167, 0.58069, 0.497853, 0.465241, 0.461924, 0.414856, 0.40511, 0.440853, 0.422041, 0.517562, 0.458154, 0.339168, 0.352862, 0.275179, 0.173081, 0.173081, 0.191378, 0.158265, 0.170161, 0.225814, 0.349426, 0.243554, 0.203355, 0.225814, 0.236433, 0.26085, 0.308712, 0.239899, 0.155435, 0.109221, 0.067594, 0.085092, 0.167087, 0.17593, 0.206376, 0.291804, 0.288399, 0.288399, 0.288399, 0.179055, 0.129801, 0.088832, 0.142424, 0.109221, 0.116183, 0.129801, 0.086953, 0.066181, 0.081712, 0.118441, 0.118441, 0.18812, 0.158265, 0.078022, 0.085092, 0.125101, 0.122885, 0.064632, 0.056825, 0.041405, 0.071867, 0.096677, 0.125101, 0.083462, 0.15008, 0.102787, 0.102787, 0.088832, 0.06312, 0.096677, 0.137348, 0.216401, 0.21291, 0.281712, 0.308712, 0.390993, 0.278302, 0.31487, 0.408655, 0.332115, 0.414856, 0.349426, 0.236433, 0.225814, 0.291804, 0.200174, 0.298791, 0.281712, 0.311707, 0.335645, 0.206376, 0.118441, 0.122885, 0.076542, 0.073402, 0.109221, 0.081712, 0.10481, 0.092881, 0.050641, 0.045352, 0.056825, 0.069024, 0.069024, 0.054297, 0.054297, 0.098513, 0.059222, 0.064632, 0.043307, 0.034884, 0.0704, 0.116183, 0.078022, 0.096677, 0.048328, 0.03976, 0.054297, 0.05306, 0.059222, 0.116183, 0.137348, 0.092881, 0.111485, 0.155435, 0.144935, 0.158265, 0.144935, 0.185198, 0.134866, 0.216401, 0.278302, 0.275179, 0.236433, 0.25031, 0.264545, 0.332115, 0.352862, 0.31487, 0.339168, 0.268042, 0.216401, 0.264545, 0.295083], '')</t>
  </si>
  <si>
    <t>[47, 85, 166, 167, 168, 169, 170, 171, 172, 173, 181]</t>
  </si>
  <si>
    <t>UPI000218680C status=activ</t>
  </si>
  <si>
    <t>([0.147574, 0.085092, 0.122885, 0.17593, 0.173081, 0.225814, 0.268042, 0.298791, 0.321458, 0.352862, 0.346032, 0.291804, 0.257454, 0.401658, 0.31487, 0.401658, 0.401658, 0.335645, 0.335645, 0.366687, 0.291804, 0.298791, 0.401658, 0.366687, 0.366687, 0.366687, 0.324872, 0.225814, 0.200174, 0.122885, 0.122885, 0.139895, 0.142424, 0.17593, 0.096677, 0.158265, 0.161087, 0.155435, 0.170161, 0.219301, 0.222385, 0.291804, 0.275179, 0.257454, 0.216401, 0.142424, 0.167087, 0.18812, 0.268042, 0.225814, 0.321458, 0.225814, 0.232838, 0.321458, 0.308712, 0.374039, 0.295083, 0.298791, 0.301917, 0.380708, 0.321458, 0.318242, 0.247041, 0.264545, 0.275179, 0.380708, 0.468512, 0.352862, 0.356642, 0.366687, 0.349426, 0.243554, 0.301917, 0.308712, 0.264545, 0.18812, 0.120615, 0.17593, 0.179055, 0.182256, 0.15008, 0.243554, 0.179055, 0.281712, 0.167087, 0.158265, 0.132295, 0.081712, 0.098513, 0.102787, 0.122885, 0.18812, 0.225814, 0.275179, 0.229226, 0.288399, 0.278302, 0.339168, 0.257454, 0.182256, 0.109221, 0.129801, 0.122885, 0.18812, 0.098513, 0.206376, 0.21291, 0.185198, 0.264545, 0.352862, 0.352862, 0.206376, 0.222385, 0.30533, 0.206376, 0.15284, 0.147574, 0.200174, 0.144935, 0.229226, 0.206376, 0.222385, 0.15008, 0.170161, 0.134866, 0.134866, 0.122885, 0.079919, 0.06312, 0.058088, 0.055536, 0.051831, 0.059222, 0.054297, 0.05306, 0.051831, 0.090864, 0.047319, 0.056825, 0.051831, 0.030611, 0.059222, 0.094817, 0.10481, 0.0704, 0.092881, 0.158265, 0.122885, 0.173081, 0.158265, 0.158265, 0.098513, 0.055536, 0.064632, 0.036378, 0.033407, 0.058088, 0.071867, 0.10481, 0.111485, 0.191378, 0.288399, 0.243554, 0.232838, 0.216401, 0.26085, 0.167087, 0.15284, 0.191378, 0.125101, 0.164327, 0.134866, 0.209395, 0.264545, 0.339168, 0.42561, 0.436924, 0.450668, 0.436924, 0.380708, 0.301917, 0.30533, 0.271506, 0.301917, 0.298791, 0.384043, 0.366687, 0.476583, 0.401658, 0.30533, 0.387226, 0.422041, 0.497853, 0.40511, 0.454136, 0.41194, 0.384043, 0.308712, 0.21291, 0.127496, 0.170161, 0.225814, 0.222385, 0.15008, 0.127496, 0.129801, 0.078022, 0.078022, 0.078022, 0.147574, 0.147574, 0.144935, 0.118441, 0.096677, 0.167087, 0.096677, 0.079919, 0.056825, 0.090864, 0.144935, 0.18812, 0.142424, 0.144935, 0.17593, 0.222385, 0.191378, 0.200174, 0.196879, 0.203355, 0.203355, 0.173081, 0.268042, 0.271506, 0.203355, 0.179055, 0.139895, 0.225814, 0.200174, 0.308712, 0.295083, 0.209395, 0.236433, 0.321458, 0.26085, 0.200174, 0.203355, 0.268042, 0.167087, 0.191378, 0.158265, 0.122885, 0.122885, 0.127496, 0.127496, 0.225814, 0.257454, 0.30533, 0.271506, 0.342579, 0.295083, 0.275179, 0.352862, 0.332115, 0.30533, 0.366687, 0.387226, 0.408655, 0.374039], '')</t>
  </si>
  <si>
    <t>UPI000218680D status=activ</t>
  </si>
  <si>
    <t>([0.608892, 0.622677, 0.642678, 0.472492, 0.384043, 0.418646, 0.366687, 0.398279, 0.436924, 0.450668, 0.465241, 0.497853, 0.505461, 0.51388, 0.5017, 0.380708, 0.370445, 0.281712, 0.278302, 0.311707, 0.268042, 0.26085, 0.271506, 0.271506, 0.366687, 0.461924, 0.458154, 0.458154, 0.387226, 0.335645, 0.26085, 0.264545, 0.26085, 0.25406, 0.328603, 0.36309, 0.447574, 0.414856, 0.509769, 0.494003, 0.390993, 0.436924, 0.444081, 0.332115, 0.332115, 0.335645, 0.328603, 0.236433, 0.30533, 0.398279, 0.352862, 0.370445, 0.387226, 0.359901, 0.359901, 0.271506, 0.236433, 0.185198, 0.144935, 0.092881, 0.058088, 0.106997, 0.083462, 0.096677, 0.167087, 0.098513, 0.096677, 0.090864, 0.147574, 0.147574, 0.102787, 0.098513, 0.098513, 0.094817, 0.111485, 0.111485, 0.182256, 0.179055, 0.232838, 0.318242, 0.311707, 0.398279, 0.359901, 0.4292, 0.311707, 0.232838, 0.328603, 0.328603, 0.268042, 0.209395, 0.206376, 0.25031, 0.25406, 0.31487, 0.219301, 0.225814, 0.225814, 0.170161, 0.170161, 0.111485, 0.064632, 0.10481, 0.106997, 0.125101, 0.100716, 0.161087, 0.229226, 0.232838, 0.232838, 0.268042, 0.264545, 0.229226, 0.125101, 0.196879, 0.129801, 0.200174, 0.116183, 0.139895, 0.209395, 0.209395, 0.225814, 0.278302, 0.278302, 0.18812, 0.137348, 0.106997, 0.085092, 0.085092, 0.085092, 0.085092, 0.106997, 0.15284, 0.17593, 0.239899, 0.232838, 0.229226, 0.134866, 0.225814, 0.225814, 0.173081, 0.200174, 0.268042, 0.311707, 0.31487, 0.301917, 0.36309, 0.36309, 0.31487, 0.328603, 0.298791, 0.209395, 0.122885, 0.122885, 0.134866, 0.194234, 0.203355, 0.191378, 0.31487, 0.318242, 0.203355, 0.243554, 0.209395, 0.170161, 0.125101, 0.122885, 0.127496, 0.064632, 0.074921, 0.06312, 0.06184, 0.078022, 0.129801, 0.219301, 0.144935, 0.137348, 0.125101, 0.100716, 0.10481, 0.045352, 0.047319, 0.067594, 0.067594, 0.038042, 0.05306, 0.073402, 0.056825, 0.058088, 0.111485, 0.155435, 0.257454, 0.257454, 0.25031, 0.167087, 0.167087, 0.26085, 0.147574, 0.092881, 0.111485, 0.173081, 0.196879, 0.200174, 0.200174, 0.21291, 0.335645, 0.321458, 0.324872, 0.25031, 0.370445, 0.380708, 0.264545, 0.264545, 0.288399, 0.284882, 0.288399, 0.281712, 0.284882, 0.308712, 0.374039, 0.339168, 0.374039, 0.476583, 0.366687, 0.30533, 0.225814, 0.109221, 0.109221, 0.098513, 0.196879, 0.17593, 0.167087, 0.170161, 0.118441, 0.118441, 0.092881, 0.158265, 0.132295, 0.122885, 0.127496, 0.127496, 0.090864, 0.042364, 0.033407, 0.059222, 0.058088, 0.073402, 0.142424, 0.139895, 0.15284, 0.085092, 0.079919, 0.045352, 0.049374, 0.073402, 0.06312, 0.056825, 0.054297, 0.066181, 0.031287, 0.045352, 0.051831, 0.044297, 0.085092, 0.098513, 0.079919, 0.142424, 0.164327, 0.081712, 0.092881, 0.092881, 0.094817, 0.066181, 0.067594, 0.132295, 0.067594, 0.037156, 0.046336, 0.043307, 0.036378, 0.060549, 0.058088, 0.038042, 0.069024, 0.044297, 0.033407, 0.030611, 0.0198, 0.013613, 0.028695], '')</t>
  </si>
  <si>
    <t>[0, 1, 2, 12, 13, 14, 38]</t>
  </si>
  <si>
    <t>UPI000218680E status=activ</t>
  </si>
  <si>
    <t>([0.026892, 0.059222, 0.032017, 0.023534, 0.032677, 0.017138, 0.014315, 0.021381, 0.034884, 0.055536, 0.076542, 0.083462, 0.046336, 0.032017, 0.071867, 0.147574, 0.096677, 0.170161, 0.257454, 0.18812, 0.11371, 0.083462, 0.079919, 0.111485, 0.164327, 0.164327, 0.281712, 0.25031, 0.194234, 0.137348, 0.051831, 0.056825, 0.086953, 0.155435, 0.155435, 0.088832, 0.045352, 0.040537, 0.017797, 0.014586, 0.025762, 0.056825, 0.071867, 0.032017, 0.045352, 0.045352, 0.021381, 0.011342, 0.011342, 0.015078, 0.01227, 0.018787, 0.019109, 0.019109, 0.009187, 0.00962, 0.009096, 0.012491, 0.013437, 0.026338, 0.026338, 0.023963, 0.017447, 0.010372, 0.017447, 0.017797, 0.009728, 0.014586, 0.028107, 0.043307, 0.030611, 0.050641, 0.078022, 0.034884, 0.034884, 0.048328, 0.100716, 0.139895, 0.158265, 0.15008, 0.122885, 0.173081, 0.134866, 0.10481, 0.155435, 0.155435, 0.118441, 0.134866, 0.098513, 0.109221, 0.134866, 0.164327, 0.092881, 0.090864, 0.092881, 0.06184, 0.06312, 0.051831, 0.034884, 0.032677, 0.045352, 0.064632, 0.034068, 0.048328, 0.085092, 0.106997, 0.051831, 0.054297, 0.111485, 0.21291, 0.127496, 0.142424, 0.073402, 0.081712, 0.042364, 0.076542, 0.096677, 0.088832, 0.098513, 0.170161, 0.106997, 0.161087, 0.100716, 0.094817, 0.102787, 0.064632, 0.031287, 0.034884, 0.046336, 0.043307, 0.023087, 0.032677, 0.024393, 0.06184, 0.060549, 0.125101, 0.125101, 0.06184, 0.116183, 0.106997, 0.11371, 0.167087, 0.086953, 0.081712, 0.134866, 0.125101, 0.155435, 0.225814, 0.324872, 0.308712, 0.200174, 0.191378, 0.232838, 0.275179, 0.167087, 0.26085, 0.229226, 0.225814, 0.278302, 0.185198, 0.116183, 0.067594, 0.069024, 0.116183, 0.182256, 0.182256, 0.106997, 0.127496, 0.161087, 0.173081, 0.203355, 0.346032, 0.359901, 0.380708, 0.387226, 0.387226, 0.346032, 0.346032, 0.321458, 0.398279, 0.450668, 0.553315, 0.549308, 0.545602, 0.557691, 0.553315, 0.461924, 0.458154, 0.461924, 0.458154, 0.447574, 0.414856, 0.394753, 0.377384, 0.377384, 0.390993, 0.490133, 0.538167, 0.534167, 0.585406, 0.56648, 0.59917, 0.613573, 0.745909, 0.741537, 0.63748, 0.525368, 0.653063, 0.724957, 0.690604, 0.675549, 0.666105, 0.521092, 0.517562, 0.642678, 0.608892, 0.608892, 0.59917, 0.58069, 0.486429, 0.476583, 0.51388, 0.4292, 0.42561, 0.444081, 0.384043, 0.342579, 0.444081, 0.444081, 0.465241, 0.387226, 0.36309, 0.366687, 0.398279, 0.308712, 0.308712, 0.31487, 0.288399, 0.278302, 0.203355, 0.281712, 0.288399, 0.182256, 0.268042, 0.232838, 0.134866, 0.191378, 0.30533, 0.30533, 0.301917, 0.225814, 0.328603, 0.335645, 0.308712, 0.36309, 0.447574, 0.436924, 0.418646, 0.42561, 0.433034, 0.534167, 0.447574, 0.436924, 0.534167, 0.41194, 0.377384, 0.440853, 0.414856, 0.30533, 0.278302, 0.247041, 0.25031, 0.25031, 0.25031, 0.185198, 0.209395, 0.200174, 0.118441, 0.11371, 0.106997, 0.111485, 0.10481, 0.155435, 0.094817, 0.050641, 0.092881, 0.15008, 0.109221, 0.142424, 0.239899, 0.164327, 0.120615, 0.164327, 0.170161, 0.111485, 0.194234, 0.185198, 0.125101, 0.206376, 0.191378, 0.200174, 0.196879, 0.203355, 0.139895, 0.191378, 0.26085, 0.239899, 0.17593, 0.236433, 0.164327, 0.116183, 0.209395, 0.291804, 0.288399], '')</t>
  </si>
  <si>
    <t>[181, 182, 183, 184, 185, 197, 198, 199, 200, 201, 202, 203, 204, 205, 206, 207, 208, 209, 210, 211, 212, 213, 214, 215, 216, 217, 218, 221, 260, 263]</t>
  </si>
  <si>
    <t>UPI000218680F status=activ</t>
  </si>
  <si>
    <t>([0.694846, 0.549308, 0.59917, 0.618285, 0.648219, 0.59917, 0.63748, 0.541878, 0.517562, 0.433034, 0.377384, 0.4292, 0.390993, 0.384043, 0.41194, 0.332115, 0.301917, 0.200174, 0.247041, 0.191378, 0.139895, 0.173081, 0.142424, 0.079919, 0.081712, 0.081712, 0.074921, 0.069024, 0.059222, 0.071867, 0.079919, 0.071867, 0.045352, 0.034884, 0.03976, 0.032677, 0.029376, 0.024393, 0.044297, 0.034884, 0.026892, 0.036378, 0.018415, 0.041405, 0.073402, 0.060549, 0.031287, 0.043307, 0.024826, 0.048328, 0.054297, 0.094817, 0.15284, 0.144935, 0.206376, 0.164327, 0.132295, 0.21291, 0.216401, 0.15284, 0.229226, 0.232838, 0.158265, 0.268042, 0.247041, 0.182256, 0.139895, 0.25031, 0.247041, 0.342579, 0.335645, 0.352862, 0.239899, 0.239899, 0.291804, 0.25031, 0.278302, 0.21291, 0.132295, 0.158265, 0.25031, 0.247041, 0.328603, 0.398279, 0.311707, 0.196879, 0.232838, 0.328603, 0.209395, 0.219301, 0.243554, 0.196879, 0.17593, 0.278302, 0.295083, 0.216401, 0.257454, 0.170161, 0.271506, 0.356642, 0.346032, 0.328603, 0.301917, 0.191378, 0.120615, 0.185198, 0.31487, 0.352862, 0.271506, 0.370445, 0.328603, 0.232838, 0.232838, 0.139895, 0.127496, 0.116183, 0.127496, 0.134866, 0.21291, 0.122885, 0.142424, 0.15008, 0.098513, 0.116183, 0.132295, 0.134866, 0.066181, 0.054297, 0.049374, 0.085092, 0.050641, 0.069024, 0.086953, 0.058088, 0.10481, 0.116183, 0.122885, 0.194234, 0.194234, 0.194234, 0.239899, 0.219301, 0.139895, 0.206376, 0.139895, 0.21291, 0.301917, 0.440853, 0.454136, 0.461924, 0.458154, 0.534167, 0.534167, 0.575842, 0.63748, 0.63748, 0.585406, 0.585406, 0.468512, 0.377384, 0.31487, 0.356642, 0.264545, 0.356642, 0.349426, 0.436924, 0.41194, 0.408655, 0.275179, 0.18812, 0.185198, 0.167087, 0.17593, 0.10481, 0.109221, 0.096677, 0.116183, 0.0704, 0.0704, 0.129801, 0.191378, 0.26085, 0.257454, 0.370445, 0.370445, 0.377384, 0.271506, 0.21291, 0.158265, 0.17593, 0.26085, 0.182256, 0.164327, 0.167087, 0.25031, 0.268042, 0.264545, 0.209395, 0.324872, 0.342579, 0.342579, 0.278302, 0.179055, 0.137348, 0.074921, 0.043307, 0.042364, 0.098513, 0.106997, 0.15008, 0.25031, 0.155435, 0.173081, 0.194234, 0.158265, 0.129801, 0.067594, 0.129801, 0.15008, 0.142424, 0.083462, 0.081712, 0.118441, 0.106997, 0.17593, 0.15008, 0.182256, 0.122885, 0.083462, 0.142424, 0.147574, 0.134866, 0.222385, 0.301917, 0.278302, 0.31487, 0.264545, 0.349426, 0.332115, 0.359901, 0.36309, 0.440853, 0.40511, 0.40511, 0.517562, 0.414856, 0.444081, 0.483068, 0.557691, 0.525368, 0.40511, 0.433034, 0.4292, 0.450668, 0.447574, 0.472492, 0.390993, 0.486429, 0.401658, 0.298791, 0.268042, 0.281712, 0.268042, 0.243554, 0.158265, 0.167087, 0.243554, 0.339168, 0.311707, 0.308712, 0.288399, 0.346032, 0.332115, 0.321458, 0.185198, 0.17593, 0.106997, 0.167087, 0.155435, 0.170161, 0.17593, 0.11371, 0.086953, 0.088832, 0.134866, 0.191378, 0.155435, 0.155435, 0.085092, 0.076542, 0.090864, 0.100716, 0.059222, 0.059222, 0.059222, 0.125101, 0.127496, 0.122885, 0.122885, 0.125101, 0.17593, 0.209395, 0.291804, 0.332115, 0.301917, 0.185198, 0.225814, 0.179055, 0.15284, 0.134866, 0.17593, 0.096677, 0.120615, 0.144935, 0.090864, 0.059222, 0.060549, 0.060549, 0.116183, 0.088832, 0.090864, 0.096677, 0.106997, 0.064632, 0.035586, 0.046336, 0.094817, 0.046336, 0.085092, 0.109221, 0.209395, 0.206376, 0.288399, 0.328603, 0.414856, 0.454136, 0.529623, 0.480142, 0.4292, 0.328603, 0.366687, 0.278302, 0.264545, 0.222385, 0.311707, 0.36309, 0.352862, 0.352862, 0.377384, 0.278302, 0.232838, 0.25031, 0.281712, 0.284882, 0.268042, 0.167087, 0.203355, 0.200174, 0.196879, 0.173081, 0.26085, 0.264545, 0.349426, 0.257454, 0.324872, 0.219301, 0.167087, 0.100716, 0.106997, 0.085092, 0.081712, 0.118441, 0.118441, 0.06184, 0.06184, 0.06184, 0.06184, 0.029376, 0.017797, 0.023087, 0.026338, 0.026338, 0.013821, 0.013821, 0.026892, 0.021381, 0.046336, 0.086953, 0.083462, 0.076542, 0.15008, 0.236433, 0.182256, 0.096677, 0.090864, 0.050641, 0.056825, 0.088832, 0.142424, 0.219301, 0.206376, 0.26085, 0.26085, 0.401658, 0.328603, 0.298791, 0.346032, 0.275179, 0.164327, 0.170161, 0.179055, 0.194234, 0.200174, 0.161087, 0.25031, 0.247041, 0.349426, 0.335645, 0.366687, 0.408655, 0.40511, 0.332115, 0.236433, 0.158265, 0.144935, 0.219301, 0.155435, 0.092881, 0.120615, 0.182256, 0.284882, 0.173081, 0.127496, 0.069024, 0.060549, 0.058088, 0.056825, 0.05306, 0.036378, 0.03976, 0.044297, 0.046336, 0.041405, 0.073402, 0.074921, 0.074921, 0.056825, 0.090864, 0.155435, 0.092881, 0.092881, 0.085092, 0.096677, 0.11371, 0.161087, 0.161087, 0.161087, 0.182256, 0.17593, 0.139895, 0.074921, 0.066181, 0.03976, 0.044297, 0.054297, 0.102787, 0.060549, 0.074921, 0.041405, 0.041405, 0.073402, 0.096677, 0.100716, 0.173081, 0.18812, 0.185198, 0.30533, 0.30533, 0.384043, 0.301917, 0.408655, 0.4292, 0.422041, 0.51388, 0.613573, 0.58069, 0.575842, 0.671169, 0.541878, 0.661982, 0.653063, 0.549308, 0.42561, 0.390993, 0.380708, 0.377384, 0.418646, 0.390993, 0.36309, 0.271506, 0.328603, 0.264545, 0.264545, 0.257454, 0.278302, 0.281712, 0.275179, 0.167087, 0.118441, 0.164327, 0.147574, 0.090864, 0.122885, 0.127496, 0.179055, 0.179055, 0.179055, 0.10481, 0.100716, 0.100716, 0.164327, 0.116183, 0.173081, 0.209395, 0.139895, 0.098513, 0.098513, 0.100716, 0.144935, 0.209395, 0.155435, 0.155435, 0.239899, 0.268042, 0.366687, 0.339168, 0.311707, 0.301917, 0.398279, 0.408655, 0.450668, 0.447574, 0.472492, 0.440853, 0.450668, 0.538167, 0.562014, 0.525368, 0.509769, 0.545602, 0.51388, 0.675549, 0.720929, 0.694846], '')</t>
  </si>
  <si>
    <t>[0, 1, 2, 3, 4, 5, 6, 7, 8, 151, 152, 153, 154, 155, 156, 157, 244, 248, 249, 336, 483, 484, 485, 486, 487, 488, 489, 490, 491, 545, 546, 547, 548, 549, 550, 551, 552, 553]</t>
  </si>
  <si>
    <t>UPI0002186810 status=activ</t>
  </si>
  <si>
    <t>([0.468512, 0.380708, 0.390993, 0.42561, 0.328603, 0.352862, 0.36309, 0.390993, 0.318242, 0.257454, 0.200174, 0.155435, 0.155435, 0.100716, 0.060549, 0.06184, 0.06184, 0.035586, 0.041405, 0.071867, 0.076542, 0.06184, 0.094817, 0.125101, 0.125101, 0.127496, 0.078022, 0.071867, 0.074921, 0.06184, 0.102787, 0.164327, 0.161087, 0.167087, 0.232838, 0.318242, 0.311707, 0.25031, 0.356642, 0.346032, 0.26085, 0.17593, 0.209395, 0.209395, 0.111485, 0.11371, 0.18812, 0.278302, 0.308712, 0.185198, 0.229226, 0.222385, 0.209395, 0.291804, 0.281712, 0.288399, 0.281712, 0.275179, 0.339168, 0.225814, 0.225814, 0.222385, 0.31487, 0.209395, 0.219301, 0.239899, 0.222385, 0.219301, 0.137348, 0.132295, 0.236433, 0.301917, 0.200174, 0.200174, 0.206376, 0.225814, 0.232838, 0.132295, 0.073402, 0.074921, 0.127496, 0.079919, 0.11371, 0.116183, 0.222385, 0.137348, 0.127496, 0.134866, 0.134866, 0.137348, 0.086953, 0.081712, 0.086953, 0.116183, 0.127496, 0.06184, 0.071867, 0.073402, 0.15008, 0.15284, 0.161087, 0.194234, 0.191378, 0.222385, 0.15284, 0.129801, 0.173081, 0.219301, 0.158265, 0.102787, 0.155435, 0.239899, 0.257454, 0.25406, 0.318242, 0.301917, 0.311707, 0.271506, 0.25406, 0.170161, 0.25406, 0.147574, 0.139895, 0.206376, 0.17593, 0.206376, 0.144935, 0.170161, 0.18812, 0.247041, 0.225814, 0.264545, 0.173081, 0.102787, 0.058088, 0.060549, 0.05306, 0.102787, 0.10481, 0.064632, 0.116183, 0.060549, 0.0704, 0.059222, 0.031287, 0.031287, 0.047319, 0.078022, 0.06312, 0.071867, 0.073402, 0.129801, 0.092881, 0.092881, 0.102787, 0.161087, 0.127496, 0.090864, 0.076542, 0.06312, 0.102787, 0.118441, 0.216401, 0.275179, 0.31487, 0.324872, 0.36309, 0.243554, 0.206376, 0.225814, 0.229226, 0.268042, 0.271506, 0.291804, 0.291804, 0.332115, 0.30533, 0.25031, 0.25406, 0.25406, 0.275179, 0.291804, 0.25406, 0.247041, 0.288399, 0.275179, 0.278302, 0.271506, 0.374039, 0.41194, 0.31487, 0.291804, 0.264545, 0.15284, 0.155435, 0.239899, 0.281712, 0.324872, 0.414856, 0.41194, 0.41194, 0.418646, 0.31487, 0.298791, 0.222385, 0.236433, 0.170161, 0.194234, 0.194234, 0.18812, 0.182256, 0.278302, 0.219301, 0.139895, 0.232838, 0.17593, 0.10481, 0.10481, 0.055536, 0.035586, 0.034068, 0.023963, 0.020165, 0.034884, 0.034068, 0.042364, 0.038042, 0.032677, 0.055536, 0.058088, 0.045352, 0.035586, 0.038042, 0.058088, 0.102787, 0.060549, 0.109221, 0.15008, 0.086953, 0.147574, 0.196879, 0.222385, 0.284882, 0.30533, 0.311707, 0.257454, 0.308712, 0.268042, 0.349426, 0.301917, 0.308712, 0.352862, 0.394753, 0.401658, 0.335645, 0.236433, 0.232838, 0.216401, 0.21291, 0.321458, 0.295083, 0.281712, 0.335645, 0.342579, 0.328603, 0.291804, 0.384043, 0.332115, 0.346032, 0.321458], '')</t>
  </si>
  <si>
    <t>UPI0002186811 status=activ</t>
  </si>
  <si>
    <t>([0.125101, 0.067594, 0.037156, 0.054297, 0.056825, 0.076542, 0.049374, 0.026338, 0.037156, 0.049374, 0.064632, 0.066181, 0.031287, 0.025316, 0.027463, 0.022306, 0.040537, 0.042364, 0.078022, 0.085092, 0.144935, 0.081712, 0.139895, 0.222385, 0.229226, 0.182256, 0.191378, 0.185198, 0.339168, 0.349426, 0.352862, 0.271506, 0.308712, 0.436924, 0.387226, 0.295083, 0.21291, 0.132295, 0.203355, 0.203355, 0.194234, 0.196879, 0.200174, 0.216401, 0.137348, 0.081712, 0.086953, 0.085092, 0.092881, 0.078022, 0.058088, 0.045352, 0.085092, 0.090864, 0.047319, 0.048328, 0.079919, 0.081712, 0.083462, 0.081712, 0.078022, 0.03976, 0.038042, 0.067594, 0.06312, 0.06184, 0.106997, 0.191378, 0.18812, 0.170161, 0.137348, 0.164327, 0.106997, 0.074921, 0.085092, 0.167087, 0.144935, 0.144935, 0.216401, 0.21291, 0.185198, 0.191378, 0.324872, 0.324872, 0.342579, 0.25031, 0.349426, 0.356642, 0.247041, 0.257454, 0.268042, 0.318242, 0.31487, 0.339168, 0.291804, 0.225814, 0.134866, 0.222385, 0.257454, 0.257454, 0.271506, 0.229226, 0.132295, 0.0704, 0.058088, 0.058088, 0.056825, 0.044297, 0.05306, 0.10481, 0.079919, 0.11371, 0.058088, 0.047319, 0.085092, 0.081712, 0.102787, 0.170161, 0.144935, 0.118441, 0.064632, 0.122885, 0.122885, 0.147574, 0.185198, 0.129801, 0.120615, 0.125101, 0.15008, 0.132295, 0.122885, 0.120615, 0.125101, 0.196879, 0.247041, 0.239899, 0.346032, 0.342579, 0.291804, 0.335645, 0.366687, 0.476583, 0.398279, 0.436924, 0.538167, 0.59917, 0.754692, 0.76285, 0.823549, 0.707965, 0.707965, 0.642678, 0.685117, 0.608892, 0.553315, 0.549308, 0.549308, 0.4292, 0.433034, 0.398279, 0.291804, 0.257454, 0.268042, 0.239899, 0.200174, 0.200174, 0.185198, 0.17593, 0.194234, 0.243554, 0.30533, 0.311707, 0.311707, 0.232838, 0.229226, 0.288399, 0.182256, 0.191378, 0.185198, 0.196879, 0.247041, 0.339168, 0.339168, 0.328603, 0.370445, 0.461924, 0.41194, 0.436924, 0.356642, 0.295083, 0.298791, 0.236433, 0.247041, 0.281712, 0.377384, 0.476583, 0.465241, 0.490133, 0.483068, 0.517562, 0.398279, 0.377384, 0.346032, 0.359901, 0.380708, 0.433034, 0.332115, 0.377384, 0.356642, 0.328603, 0.359901, 0.308712, 0.401658, 0.374039, 0.268042, 0.26085, 0.25406, 0.17593, 0.194234, 0.15008, 0.185198, 0.284882, 0.301917, 0.332115, 0.288399, 0.185198, 0.182256, 0.196879, 0.161087, 0.132295, 0.191378, 0.191378, 0.161087, 0.158265, 0.158265, 0.219301, 0.209395, 0.219301, 0.229226, 0.278302, 0.243554, 0.288399, 0.291804, 0.25406, 0.17593, 0.216401, 0.194234, 0.194234, 0.281712, 0.31487, 0.278302, 0.216401, 0.125101, 0.125101, 0.132295, 0.144935, 0.170161, 0.100716, 0.109221, 0.164327, 0.116183, 0.127496, 0.116183, 0.116183, 0.100716, 0.170161, 0.170161, 0.284882, 0.291804, 0.278302, 0.170161, 0.239899, 0.332115, 0.349426, 0.433034, 0.394753, 0.311707, 0.311707, 0.41194, 0.387226, 0.380708, 0.380708, 0.346032, 0.268042, 0.203355, 0.31487, 0.31487, 0.200174, 0.158265, 0.139895, 0.11371, 0.111485, 0.10481, 0.054297, 0.111485, 0.071867, 0.098513, 0.15284, 0.129801, 0.078022, 0.06312, 0.036378, 0.055536, 0.11371, 0.111485, 0.083462, 0.050641, 0.038042, 0.0704, 0.085092, 0.049374, 0.030611, 0.071867, 0.059222, 0.106997, 0.047319, 0.071867, 0.06184, 0.030611, 0.041405, 0.046336, 0.06184, 0.102787, 0.102787, 0.078022, 0.125101, 0.225814, 0.185198, 0.127496, 0.134866, 0.129801, 0.11371, 0.116183, 0.096677, 0.076542, 0.066181, 0.06312, 0.06184, 0.071867, 0.134866, 0.10481, 0.147574, 0.11371, 0.092881, 0.073402, 0.0704, 0.054297, 0.032677, 0.059222, 0.109221, 0.071867, 0.050641], '')</t>
  </si>
  <si>
    <t>[144, 145, 146, 147, 148, 149, 150, 151, 152, 153, 154, 155, 156, 199]</t>
  </si>
  <si>
    <t>UPI0002186812 status=activ</t>
  </si>
  <si>
    <t>([0.194234, 0.232838, 0.268042, 0.15284, 0.139895, 0.078022, 0.05306, 0.074921, 0.045352, 0.044297, 0.026338, 0.028107, 0.014783, 0.014586, 0.013437, 0.008723, 0.006619, 0.003997, 0.005223, 0.007177, 0.006374, 0.006894, 0.004921, 0.004921, 0.004775, 0.005378, 0.006374, 0.006194, 0.005932, 0.008276, 0.009865, 0.010221, 0.008723, 0.011903, 0.009187, 0.010672, 0.021816, 0.033407, 0.096677, 0.094817, 0.05306, 0.051831, 0.040537, 0.086953, 0.03976, 0.045352, 0.024393, 0.032017, 0.031287, 0.033407, 0.017447, 0.0198, 0.03976, 0.038858, 0.022306, 0.030003, 0.018415, 0.009294, 0.006482, 0.00515, 0.00515, 0.006567, 0.008525, 0.006039, 0.005872, 0.006078, 0.006374, 0.008895, 0.007555, 0.010926, 0.007177, 0.010926, 0.009483, 0.006894, 0.005932, 0.008075, 0.010372, 0.015344, 0.015078, 0.017138, 0.024393, 0.031287, 0.031287, 0.020165, 0.018787, 0.018787, 0.020876, 0.034884, 0.026338, 0.034884, 0.031287, 0.047319, 0.019109, 0.019109, 0.032017, 0.083462, 0.038042, 0.025762, 0.011106, 0.010926, 0.009977, 0.009294, 0.006142, 0.006142, 0.009015, 0.009187, 0.006374, 0.006988, 0.005683, 0.005623, 0.00558, 0.005872, 0.004414, 0.004431, 0.003014, 0.003014, 0.002057, 0.002276, 0.00231, 0.002396, 0.003341, 0.003366, 0.002349, 0.002155, 0.001808, 0.001335, 0.001649, 0.002138, 0.001722, 0.00225, 0.002512, 0.002555, 0.002581, 0.00389, 0.006078, 0.006567, 0.006567, 0.006533, 0.005872, 0.004689, 0.006482, 0.006421, 0.006078, 0.006078, 0.006078, 0.006894, 0.009865, 0.007091, 0.005249, 0.006421, 0.00543, 0.00389, 0.003014, 0.002761, 0.001967, 0.001541, 0.002336, 0.00155, 0.00155, 0.002035, 0.003053, 0.003053, 0.003341, 0.005086, 0.007877, 0.007877, 0.009015, 0.00962, 0.010131, 0.013016, 0.008804, 0.007091, 0.007091, 0.006567, 0.006619, 0.009728, 0.007177, 0.006142, 0.009483, 0.012727, 0.015694, 0.009096, 0.009187, 0.008624, 0.005932, 0.003997, 0.003997, 0.003109, 0.002881, 0.002976, 0.004247, 0.004513, 0.00543, 0.005872, 0.007091, 0.006194, 0.006245, 0.008723, 0.006894, 0.004689, 0.005503, 0.003963, 0.005503, 0.003963, 0.003924, 0.003512, 0.00515, 0.00515, 0.004388, 0.00389, 0.00389, 0.003804, 0.005799, 0.006567, 0.009401, 0.009401, 0.011106, 0.010926, 0.008624, 0.013821, 0.015694, 0.018415, 0.021381, 0.017138, 0.024826, 0.013821, 0.028695, 0.025762, 0.054297, 0.066181, 0.043307, 0.054297, 0.032677, 0.020522, 0.016528, 0.010221, 0.008156, 0.006245, 0.005623, 0.006988, 0.007177, 0.007259, 0.005734, 0.005799, 0.006482, 0.007315, 0.010672, 0.006988, 0.006194, 0.004483, 0.004976, 0.006894, 0.006482, 0.006039, 0.00558, 0.006988, 0.009294, 0.009401, 0.011342, 0.013613, 0.010221, 0.006988, 0.007031, 0.008075, 0.009401, 0.009977, 0.009977, 0.009977, 0.018106, 0.012491, 0.012491, 0.019109, 0.020522, 0.030611, 0.022306, 0.0198, 0.009977, 0.009977, 0.013613, 0.013613, 0.008895, 0.010926, 0.010926, 0.010926, 0.008075, 0.00962, 0.00962, 0.006795, 0.006078, 0.006078, 0.009096, 0.009096, 0.008525, 0.008276, 0.008276, 0.015344, 0.014075, 0.030611, 0.015694, 0.019109, 0.012727, 0.014315, 0.0198, 0.029376, 0.025762, 0.023087, 0.021816, 0.016528, 0.037156, 0.025316, 0.013016, 0.013016, 0.015078, 0.009096, 0.006482, 0.005683, 0.005503, 0.008002, 0.007091, 0.010926, 0.011106, 0.021816, 0.038858, 0.038858, 0.050641, 0.078022, 0.125101, 0.10481, 0.11371, 0.067594, 0.120615, 0.247041, 0.194234, 0.288399, 0.444081], '')</t>
  </si>
  <si>
    <t>UPI0002186813 status=activ</t>
  </si>
  <si>
    <t>([0.170161, 0.21291, 0.247041, 0.167087, 0.206376, 0.232838, 0.225814, 0.144935, 0.106997, 0.158265, 0.122885, 0.106997, 0.085092, 0.081712, 0.038858, 0.038042, 0.0704, 0.067594, 0.116183, 0.179055, 0.137348, 0.139895, 0.096677, 0.106997, 0.142424, 0.147574, 0.079919, 0.096677, 0.206376, 0.25406, 0.216401, 0.21291, 0.194234, 0.225814, 0.247041, 0.356642, 0.264545, 0.271506, 0.239899, 0.236433, 0.203355, 0.321458, 0.264545, 0.298791, 0.222385, 0.158265, 0.127496, 0.216401, 0.18812, 0.167087, 0.167087, 0.144935, 0.216401, 0.335645, 0.342579, 0.291804, 0.209395, 0.219301, 0.21291, 0.21291, 0.21291, 0.170161, 0.118441, 0.200174, 0.25031, 0.225814, 0.342579, 0.374039, 0.268042, 0.268042, 0.25031, 0.291804, 0.335645, 0.247041, 0.173081, 0.102787, 0.127496, 0.161087, 0.236433, 0.225814, 0.25406, 0.288399, 0.384043, 0.42561, 0.42561, 0.40511, 0.40511, 0.408655, 0.311707, 0.335645, 0.335645, 0.257454, 0.167087, 0.15284, 0.236433, 0.308712, 0.394753, 0.298791, 0.332115, 0.247041, 0.21291, 0.222385, 0.185198, 0.179055, 0.196879, 0.185198, 0.111485, 0.18812, 0.206376, 0.298791, 0.380708, 0.4292, 0.41194, 0.505461, 0.408655, 0.414856, 0.295083, 0.191378, 0.239899, 0.236433, 0.225814, 0.281712, 0.239899, 0.239899, 0.144935, 0.147574, 0.144935, 0.15284, 0.139895, 0.125101, 0.10481, 0.079919, 0.059222, 0.106997, 0.102787, 0.144935, 0.144935, 0.236433, 0.257454, 0.222385, 0.222385, 0.318242, 0.298791, 0.349426, 0.346032, 0.356642, 0.318242, 0.25406, 0.374039, 0.41194, 0.401658, 0.458154, 0.40511, 0.40511, 0.40511, 0.370445, 0.30533, 0.206376, 0.120615, 0.18812, 0.264545, 0.278302, 0.194234, 0.164327, 0.161087, 0.102787, 0.090864, 0.051831, 0.078022, 0.033407, 0.022306, 0.021816, 0.011669, 0.018787, 0.027463, 0.022667, 0.017138, 0.024826, 0.044297, 0.046336, 0.051831, 0.051831, 0.027463, 0.047319, 0.060549, 0.030611, 0.055536, 0.059222, 0.127496, 0.102787, 0.203355, 0.142424, 0.155435, 0.158265, 0.158265, 0.079919, 0.106997, 0.098513, 0.129801, 0.073402, 0.098513, 0.088832, 0.045352, 0.079919, 0.064632, 0.069024, 0.142424, 0.111485, 0.155435, 0.074921, 0.074921, 0.033407, 0.032677, 0.030611, 0.026338, 0.015344, 0.015078, 0.013613, 0.025762, 0.016021, 0.025316, 0.034884, 0.034068, 0.032017, 0.018787, 0.025316, 0.025316, 0.017138, 0.020522, 0.013613, 0.016826, 0.024826, 0.022306, 0.041405, 0.046336, 0.074921, 0.109221, 0.155435, 0.132295, 0.098513, 0.132295, 0.106997, 0.071867, 0.05306, 0.102787, 0.182256, 0.116183], '')</t>
  </si>
  <si>
    <t>UPI0002186814 status=activ</t>
  </si>
  <si>
    <t>([0.055536, 0.081712, 0.045352, 0.066181, 0.034068, 0.060549, 0.085092, 0.083462, 0.102787, 0.060549, 0.074921, 0.081712, 0.142424, 0.182256, 0.11371, 0.060549, 0.060549, 0.069024, 0.036378, 0.032017, 0.036378, 0.049374, 0.055536, 0.10481, 0.069024, 0.142424, 0.078022, 0.074921, 0.06184, 0.03976, 0.098513, 0.074921, 0.092881, 0.049374, 0.071867, 0.144935, 0.26085, 0.264545, 0.139895, 0.18812, 0.257454, 0.216401, 0.125101, 0.137348, 0.15008, 0.134866, 0.06312, 0.102787, 0.076542, 0.122885, 0.185198, 0.094817, 0.0704, 0.071867, 0.088832, 0.048328, 0.025762, 0.023963, 0.017138, 0.038042, 0.048328, 0.06184, 0.069024, 0.098513, 0.086953, 0.044297, 0.085092, 0.100716, 0.06184, 0.092881, 0.092881, 0.049374, 0.088832, 0.17593, 0.185198, 0.185198, 0.236433, 0.21291, 0.17593, 0.219301, 0.161087, 0.10481, 0.116183, 0.158265, 0.116183, 0.116183, 0.179055, 0.18812, 0.236433, 0.321458, 0.30533, 0.298791, 0.301917, 0.301917, 0.271506, 0.281712, 0.271506, 0.194234, 0.301917, 0.335645, 0.359901, 0.394753, 0.356642, 0.278302, 0.229226, 0.324872, 0.236433, 0.232838, 0.216401, 0.25031, 0.232838, 0.137348, 0.147574, 0.25406, 0.268042, 0.268042, 0.26085, 0.308712, 0.390993, 0.291804, 0.225814, 0.147574, 0.147574, 0.25031, 0.31487, 0.398279, 0.328603, 0.41194, 0.408655, 0.374039, 0.281712, 0.25031, 0.328603, 0.318242, 0.206376, 0.170161, 0.144935, 0.116183, 0.11371, 0.090864, 0.144935, 0.173081, 0.158265, 0.167087, 0.106997, 0.058088, 0.06312, 0.100716, 0.10481, 0.125101, 0.167087, 0.185198, 0.185198, 0.216401, 0.18812, 0.185198, 0.185198, 0.21291, 0.25031, 0.173081, 0.243554, 0.25406, 0.291804, 0.278302, 0.30533, 0.398279, 0.414856, 0.414856, 0.31487, 0.318242, 0.206376, 0.15008, 0.222385, 0.288399, 0.298791, 0.366687, 0.414856, 0.447574, 0.454136, 0.472492, 0.472492, 0.398279, 0.318242, 0.324872, 0.390993, 0.366687, 0.387226, 0.387226, 0.374039, 0.42561, 0.414856, 0.465241, 0.51388, 0.51388, 0.51388, 0.41194, 0.408655, 0.356642, 0.374039, 0.298791, 0.295083, 0.377384, 0.359901, 0.398279, 0.414856, 0.447574, 0.408655, 0.268042, 0.281712, 0.281712, 0.346032, 0.281712, 0.247041, 0.203355, 0.196879, 0.179055, 0.281712, 0.155435, 0.243554, 0.257454, 0.247041, 0.155435, 0.15284, 0.200174, 0.200174, 0.182256, 0.15284, 0.179055, 0.295083, 0.298791, 0.301917, 0.182256, 0.26085, 0.328603, 0.374039, 0.374039, 0.380708, 0.311707, 0.332115, 0.21291, 0.203355, 0.239899, 0.225814, 0.257454, 0.26085, 0.200174, 0.125101, 0.15008, 0.079919, 0.036378, 0.06312, 0.035586, 0.081712, 0.048328, 0.03976, 0.042364, 0.048328, 0.049374, 0.071867, 0.0704, 0.137348, 0.127496, 0.102787, 0.147574, 0.139895, 0.094817, 0.158265, 0.142424, 0.118441, 0.185198, 0.275179, 0.222385, 0.301917, 0.225814, 0.291804, 0.301917, 0.247041, 0.15008], '')</t>
  </si>
  <si>
    <t>[192, 193, 194]</t>
  </si>
  <si>
    <t>UPI0002186815 status=activ</t>
  </si>
  <si>
    <t>([0.094817, 0.05306, 0.078022, 0.079919, 0.050641, 0.0704, 0.073402, 0.094817, 0.118441, 0.118441, 0.118441, 0.079919, 0.066181, 0.040537, 0.046336, 0.023963, 0.037156, 0.03976, 0.045352, 0.096677, 0.094817, 0.167087, 0.25031, 0.25031, 0.200174, 0.191378, 0.191378, 0.229226, 0.243554, 0.25406, 0.196879, 0.139895, 0.243554, 0.206376, 0.288399, 0.288399, 0.387226, 0.377384, 0.468512, 0.454136, 0.339168, 0.384043, 0.342579, 0.25031, 0.219301, 0.30533, 0.40511, 0.30533, 0.31487, 0.311707, 0.275179, 0.335645, 0.398279, 0.311707, 0.295083, 0.206376, 0.206376, 0.179055, 0.173081, 0.18812, 0.185198, 0.173081, 0.142424, 0.191378, 0.21291, 0.25406, 0.281712, 0.275179, 0.40511, 0.384043, 0.387226, 0.42561, 0.387226, 0.349426, 0.335645, 0.454136, 0.541878, 0.529623, 0.517562, 0.418646, 0.321458, 0.339168, 0.454136, 0.41194, 0.41194, 0.483068, 0.494003, 0.465241, 0.370445, 0.278302, 0.21291, 0.216401, 0.139895, 0.167087, 0.26085, 0.271506, 0.243554, 0.173081, 0.100716, 0.076542, 0.066181, 0.125101, 0.125101, 0.11371, 0.179055, 0.167087, 0.173081, 0.111485, 0.120615, 0.139895, 0.122885, 0.196879, 0.125101, 0.18812, 0.139895, 0.125101, 0.200174, 0.134866, 0.200174, 0.21291, 0.318242, 0.42561, 0.42561, 0.414856, 0.374039, 0.36309, 0.359901, 0.352862, 0.349426, 0.339168, 0.41194, 0.5017, 0.380708, 0.490133, 0.5017, 0.657645, 0.666105, 0.525368, 0.63748, 0.675549, 0.779859, 0.724957, 0.712013, 0.553315, 0.538167, 0.549308, 0.545602, 0.538167, 0.450668, 0.541878, 0.538167, 0.529623, 0.458154, 0.570702, 0.458154, 0.472492, 0.414856, 0.342579, 0.377384, 0.394753, 0.339168, 0.328603, 0.387226, 0.398279, 0.505461, 0.534167, 0.483068, 0.480142, 0.480142, 0.468512, 0.422041, 0.349426, 0.349426, 0.339168, 0.301917, 0.291804, 0.264545, 0.30533, 0.366687, 0.444081, 0.332115, 0.291804, 0.206376, 0.18812, 0.17593, 0.173081, 0.161087, 0.200174, 0.222385, 0.232838, 0.318242, 0.284882, 0.359901, 0.284882, 0.36309, 0.328603, 0.41194, 0.41194, 0.398279, 0.328603, 0.278302, 0.36309, 0.401658, 0.5017, 0.465241, 0.480142, 0.486429, 0.384043, 0.414856, 0.359901, 0.278302, 0.185198, 0.247041, 0.257454, 0.275179, 0.271506, 0.339168, 0.339168, 0.342579, 0.374039, 0.387226, 0.4292, 0.346032, 0.301917, 0.301917, 0.342579, 0.356642, 0.284882, 0.370445, 0.275179, 0.278302, 0.288399, 0.398279, 0.42561, 0.42561, 0.483068, 0.483068, 0.483068, 0.398279, 0.332115, 0.318242, 0.31487, 0.318242, 0.40511, 0.521092, 0.4292, 0.414856, 0.398279, 0.370445, 0.387226, 0.483068, 0.534167, 0.626927, 0.613573, 0.58069, 0.570702, 0.476583, 0.447574, 0.359901, 0.450668, 0.433034, 0.450668, 0.483068, 0.440853, 0.332115, 0.311707, 0.356642, 0.257454, 0.21291, 0.31487, 0.308712, 0.311707, 0.264545, 0.194234, 0.200174, 0.203355, 0.139895, 0.222385, 0.182256, 0.257454, 0.247041, 0.295083, 0.232838, 0.26085, 0.295083, 0.401658, 0.36309, 0.394753, 0.414856, 0.480142, 0.401658, 0.332115, 0.278302, 0.30533, 0.335645, 0.321458, 0.284882, 0.352862, 0.339168, 0.418646, 0.390993, 0.398279, 0.42561, 0.384043, 0.384043, 0.346032, 0.349426, 0.394753, 0.390993, 0.476583, 0.436924, 0.51388, 0.604312, 0.690604, 0.59508, 0.545602, 0.549308, 0.604312, 0.59014, 0.575842, 0.557691, 0.585406, 0.562014, 0.541878, 0.666105, 0.653063, 0.703578, 0.661982], '')</t>
  </si>
  <si>
    <t>[76, 77, 78, 131, 134, 135, 136, 137, 138, 139, 140, 141, 142, 143, 144, 145, 146, 147, 149, 150, 151, 153, 164, 165, 203, 244, 251, 252, 253, 254, 255, 311, 312, 313, 314, 315, 316, 317, 318, 319, 320, 321, 322, 323, 324, 325, 326, 327]</t>
  </si>
  <si>
    <t>UPI0002186816 status=activ</t>
  </si>
  <si>
    <t>([0.239899, 0.15008, 0.079919, 0.054297, 0.074921, 0.098513, 0.100716, 0.127496, 0.127496, 0.167087, 0.203355, 0.239899, 0.206376, 0.284882, 0.25031, 0.25031, 0.339168, 0.25031, 0.25031, 0.321458, 0.332115, 0.356642, 0.408655, 0.517562, 0.618285, 0.51388, 0.4292, 0.468512, 0.476583, 0.509769, 0.398279, 0.356642, 0.359901, 0.42561, 0.377384, 0.377384, 0.377384, 0.264545, 0.356642, 0.359901, 0.25031, 0.26085, 0.271506, 0.301917, 0.295083, 0.298791, 0.380708, 0.349426, 0.335645, 0.232838, 0.239899, 0.257454, 0.203355, 0.196879, 0.173081, 0.137348, 0.083462, 0.055536, 0.116183, 0.078022, 0.085092, 0.122885, 0.116183, 0.118441, 0.118441, 0.122885, 0.118441, 0.118441, 0.120615, 0.100716, 0.116183, 0.109221, 0.161087, 0.206376, 0.206376, 0.222385, 0.264545, 0.349426, 0.342579, 0.21291, 0.196879, 0.125101, 0.170161, 0.158265, 0.15008, 0.094817, 0.094817, 0.092881, 0.048328, 0.056825, 0.079919, 0.120615, 0.118441, 0.071867, 0.059222, 0.060549, 0.056825, 0.044297, 0.044297, 0.042364, 0.049374, 0.085092, 0.134866, 0.127496, 0.100716, 0.06184, 0.109221, 0.085092, 0.086953, 0.098513, 0.090864, 0.042364, 0.035586, 0.035586, 0.058088, 0.085092, 0.085092, 0.045352, 0.05306, 0.03976, 0.073402, 0.122885, 0.071867, 0.066181, 0.035586, 0.031287, 0.056825, 0.030611, 0.030003, 0.018106, 0.017797, 0.033407, 0.036378, 0.022667, 0.022306, 0.021816, 0.015694, 0.011342, 0.017138, 0.015078, 0.022667, 0.015078, 0.009294, 0.013437, 0.009294, 0.009096, 0.011669, 0.010926, 0.014075, 0.011903, 0.018106, 0.032677, 0.034068, 0.033407, 0.073402, 0.037156, 0.020522, 0.025316, 0.03976, 0.03976, 0.056825, 0.046336, 0.085092, 0.164327, 0.106997, 0.144935, 0.232838, 0.257454, 0.209395, 0.243554, 0.200174, 0.132295, 0.120615, 0.10481, 0.167087, 0.122885, 0.243554, 0.346032, 0.374039, 0.275179, 0.275179, 0.335645, 0.332115, 0.31487, 0.298791, 0.394753, 0.398279, 0.384043, 0.278302, 0.328603, 0.328603, 0.454136, 0.476583, 0.447574, 0.401658, 0.342579, 0.359901, 0.346032, 0.291804, 0.295083, 0.414856, 0.414856, 0.295083, 0.298791, 0.31487, 0.332115, 0.21291, 0.164327, 0.10481, 0.132295, 0.079919, 0.090864, 0.046336, 0.03976, 0.036378, 0.049374, 0.078022, 0.102787, 0.064632, 0.092881, 0.048328, 0.034884, 0.036378, 0.064632, 0.038858, 0.026892, 0.024393, 0.038858, 0.03976, 0.056825, 0.090864, 0.081712, 0.079919, 0.085092, 0.137348, 0.106997, 0.064632, 0.069024, 0.073402, 0.06312, 0.036378, 0.083462, 0.118441, 0.125101, 0.134866, 0.120615, 0.158265, 0.164327, 0.11371, 0.179055, 0.225814, 0.134866, 0.216401, 0.209395, 0.301917, 0.278302, 0.398279, 0.458154, 0.436924, 0.374039, 0.422041, 0.444081, 0.418646, 0.390993, 0.377384, 0.387226, 0.490133, 0.461924, 0.461924, 0.585406, 0.490133, 0.483068, 0.570702, 0.461924, 0.461924, 0.450668, 0.401658, 0.370445, 0.418646, 0.422041, 0.465241, 0.422041, 0.497853, 0.41194, 0.374039, 0.384043, 0.387226, 0.40511, 0.349426, 0.349426, 0.247041, 0.222385, 0.21291, 0.21291, 0.239899, 0.243554, 0.243554, 0.247041, 0.191378, 0.191378, 0.122885, 0.10481, 0.142424, 0.083462, 0.11371, 0.137348, 0.111485, 0.096677, 0.088832, 0.134866, 0.086953, 0.111485, 0.142424, 0.161087, 0.161087, 0.232838, 0.225814, 0.219301, 0.236433, 0.203355, 0.18812, 0.26085, 0.288399, 0.288399, 0.308712, 0.257454, 0.268042, 0.196879, 0.203355, 0.21291, 0.206376, 0.308712, 0.264545, 0.321458, 0.311707, 0.216401, 0.15284, 0.132295, 0.137348, 0.185198, 0.301917, 0.31487, 0.232838, 0.209395, 0.239899, 0.222385, 0.30533, 0.328603, 0.440853, 0.332115, 0.332115, 0.356642, 0.25406, 0.284882, 0.21291, 0.196879, 0.31487, 0.414856, 0.384043, 0.40511, 0.42561, 0.394753, 0.384043, 0.476583, 0.418646, 0.41194, 0.483068, 0.476583, 0.384043, 0.295083, 0.408655, 0.394753, 0.394753, 0.472492, 0.440853, 0.521092, 0.450668, 0.450668, 0.339168, 0.41194, 0.384043, 0.380708, 0.291804, 0.301917, 0.222385, 0.298791, 0.298791, 0.328603, 0.239899, 0.311707, 0.387226, 0.352862, 0.335645, 0.281712, 0.25031, 0.356642, 0.324872, 0.387226, 0.328603, 0.433034, 0.384043], '')</t>
  </si>
  <si>
    <t>[23, 24, 25, 29, 269, 272, 375]</t>
  </si>
  <si>
    <t>UPI0002186817 status=activ</t>
  </si>
  <si>
    <t>([0.21291, 0.257454, 0.229226, 0.127496, 0.182256, 0.106997, 0.066181, 0.088832, 0.059222, 0.038042, 0.047319, 0.059222, 0.054297, 0.047319, 0.047319, 0.025762, 0.025762, 0.032677, 0.021381, 0.027463, 0.026338, 0.015344, 0.012727, 0.017138, 0.018106, 0.016021, 0.016257, 0.033407, 0.031287, 0.055536, 0.106997, 0.071867, 0.040537, 0.043307, 0.025762, 0.016021, 0.024826, 0.027463, 0.020165, 0.024393, 0.023534, 0.044297, 0.081712, 0.050641, 0.024826, 0.042364, 0.034884, 0.0704, 0.060549, 0.06312, 0.069024, 0.0704, 0.060549, 0.060549, 0.060549, 0.055536, 0.102787, 0.10481, 0.054297, 0.06312, 0.0704, 0.03976, 0.031287, 0.030611, 0.064632, 0.094817, 0.055536, 0.069024, 0.06312, 0.047319, 0.049374, 0.025762, 0.024393, 0.049374, 0.048328, 0.0704, 0.127496, 0.144935, 0.144935, 0.142424, 0.206376, 0.18812, 0.18812, 0.18812, 0.200174, 0.209395, 0.167087, 0.25406, 0.173081, 0.111485, 0.081712, 0.074921, 0.076542, 0.076542, 0.038858, 0.038858, 0.051831, 0.054297, 0.044297, 0.047319, 0.0704, 0.038042, 0.022667, 0.022667, 0.017138, 0.016021, 0.00962, 0.015078, 0.014783, 0.028107, 0.03976, 0.071867, 0.040537, 0.0704, 0.046336, 0.079919, 0.134866, 0.125101, 0.132295, 0.134866, 0.125101, 0.147574, 0.15008, 0.229226, 0.232838, 0.232838, 0.232838, 0.321458, 0.301917, 0.216401, 0.18812, 0.216401, 0.132295, 0.137348, 0.086953, 0.106997, 0.06184, 0.067594, 0.081712, 0.060549, 0.060549, 0.040537, 0.044297, 0.06184, 0.06184, 0.06184, 0.06312, 0.0704, 0.076542, 0.045352, 0.083462, 0.047319, 0.05306, 0.092881, 0.125101, 0.196879, 0.257454, 0.356642, 0.356642, 0.236433, 0.271506, 0.288399, 0.321458, 0.321458, 0.36309, 0.284882, 0.275179, 0.374039, 0.374039, 0.278302, 0.36309, 0.349426, 0.359901, 0.335645, 0.311707, 0.335645, 0.332115, 0.209395, 0.200174, 0.11371, 0.191378, 0.194234, 0.182256, 0.225814, 0.229226, 0.142424, 0.247041, 0.349426, 0.271506, 0.25031, 0.25031, 0.191378, 0.170161, 0.219301, 0.257454, 0.225814, 0.144935, 0.15284, 0.206376, 0.219301, 0.332115, 0.332115, 0.239899, 0.243554, 0.203355, 0.170161, 0.17593, 0.147574, 0.098513, 0.102787, 0.106997, 0.173081, 0.225814, 0.17593, 0.209395, 0.120615, 0.17593, 0.284882, 0.288399, 0.324872, 0.308712, 0.311707, 0.21291, 0.21291, 0.185198, 0.209395, 0.229226, 0.284882, 0.206376, 0.239899, 0.222385, 0.196879, 0.18812, 0.206376, 0.206376, 0.194234, 0.264545, 0.179055, 0.109221, 0.100716, 0.058088, 0.058088, 0.051831, 0.111485, 0.100716, 0.129801, 0.137348, 0.090864, 0.090864, 0.142424, 0.158265, 0.203355, 0.203355, 0.185198, 0.142424, 0.200174, 0.173081, 0.15284, 0.225814, 0.321458, 0.281712], '')</t>
  </si>
  <si>
    <t>UPI0002186818 status=activ</t>
  </si>
  <si>
    <t>([0.247041, 0.332115, 0.257454, 0.173081, 0.209395, 0.243554, 0.291804, 0.216401, 0.155435, 0.191378, 0.225814, 0.275179, 0.335645, 0.295083, 0.275179, 0.17593, 0.18812, 0.284882, 0.191378, 0.109221, 0.059222, 0.059222, 0.056825, 0.085092, 0.086953, 0.109221, 0.066181, 0.06312, 0.10481, 0.167087, 0.164327, 0.164327, 0.109221, 0.127496, 0.155435, 0.25406, 0.247041, 0.284882, 0.239899, 0.257454, 0.291804, 0.359901, 0.26085, 0.170161, 0.164327, 0.264545, 0.222385, 0.301917, 0.31487, 0.332115, 0.308712, 0.308712, 0.232838, 0.219301, 0.144935, 0.090864, 0.090864, 0.147574, 0.137348, 0.102787, 0.164327, 0.257454, 0.295083, 0.380708, 0.476583, 0.494003, 0.380708, 0.384043, 0.359901, 0.257454, 0.21291, 0.216401, 0.179055, 0.25031, 0.301917, 0.384043, 0.458154, 0.465241, 0.468512, 0.384043, 0.384043, 0.301917, 0.268042, 0.291804, 0.31487, 0.206376, 0.129801, 0.219301, 0.229226, 0.222385, 0.311707, 0.335645, 0.264545, 0.191378, 0.161087, 0.203355, 0.206376, 0.206376, 0.185198, 0.216401, 0.26085, 0.31487, 0.414856, 0.41194, 0.390993, 0.366687, 0.461924, 0.56648, 0.505461, 0.517562, 0.461924, 0.483068, 0.458154, 0.570702, 0.675549, 0.733139, 0.661982, 0.549308, 0.562014, 0.58069, 0.58069, 0.545602, 0.585406, 0.570702, 0.541878, 0.450668, 0.454136, 0.356642, 0.318242, 0.264545, 0.257454, 0.268042, 0.247041, 0.275179, 0.203355, 0.161087, 0.122885, 0.081712, 0.073402, 0.071867, 0.081712, 0.067594, 0.066181, 0.079919, 0.074921, 0.100716, 0.083462, 0.079919, 0.098513, 0.094817, 0.106997, 0.111485, 0.179055, 0.185198, 0.122885, 0.120615, 0.206376, 0.236433, 0.26085, 0.36309, 0.366687, 0.332115, 0.225814, 0.301917, 0.194234, 0.222385, 0.216401, 0.349426, 0.384043, 0.384043, 0.335645, 0.324872, 0.301917, 0.26085, 0.25031, 0.342579, 0.31487, 0.288399, 0.288399, 0.36309, 0.380708, 0.370445, 0.387226, 0.41194, 0.374039, 0.461924, 0.4292, 0.335645, 0.31487, 0.31487, 0.30533, 0.394753, 0.394753, 0.4292, 0.494003, 0.486429, 0.408655, 0.447574, 0.41194, 0.418646, 0.321458, 0.301917, 0.301917, 0.284882, 0.332115, 0.394753, 0.295083, 0.206376, 0.30533, 0.209395, 0.182256, 0.179055, 0.179055, 0.25406, 0.25406, 0.194234, 0.206376, 0.278302, 0.342579, 0.387226, 0.356642, 0.422041, 0.342579, 0.31487, 0.232838, 0.170161, 0.170161, 0.275179, 0.291804, 0.268042, 0.349426, 0.281712, 0.335645, 0.328603, 0.342579, 0.311707, 0.26085, 0.161087, 0.085092, 0.096677, 0.088832, 0.11371, 0.15008, 0.222385, 0.17593, 0.288399, 0.359901, 0.332115, 0.222385, 0.268042, 0.268042, 0.200174, 0.191378, 0.222385, 0.239899, 0.219301, 0.229226, 0.229226, 0.318242, 0.342579, 0.332115, 0.247041, 0.236433, 0.236433, 0.243554, 0.216401, 0.194234, 0.222385, 0.21291, 0.222385, 0.17593, 0.15284, 0.144935, 0.222385, 0.144935, 0.129801, 0.129801, 0.10481, 0.164327, 0.142424, 0.247041, 0.158265, 0.158265, 0.137348, 0.120615, 0.127496, 0.155435, 0.100716, 0.122885, 0.102787, 0.167087, 0.26085, 0.308712, 0.398279, 0.30533, 0.356642, 0.36309, 0.335645, 0.332115, 0.328603, 0.257454, 0.194234, 0.247041, 0.349426, 0.377384, 0.374039, 0.257454, 0.339168, 0.414856, 0.271506, 0.275179, 0.268042, 0.167087, 0.132295, 0.074921, 0.106997, 0.083462, 0.078022, 0.094817, 0.118441, 0.132295, 0.229226, 0.275179, 0.311707, 0.203355, 0.219301, 0.161087, 0.222385, 0.137348, 0.111485, 0.206376, 0.271506, 0.284882, 0.370445, 0.40511, 0.377384, 0.377384, 0.359901, 0.359901, 0.291804, 0.284882, 0.161087, 0.15008, 0.118441, 0.118441, 0.18812, 0.182256, 0.247041, 0.18812, 0.243554, 0.203355, 0.194234, 0.167087, 0.170161, 0.116183, 0.073402, 0.120615, 0.118441, 0.155435, 0.137348, 0.122885, 0.132295, 0.194234, 0.125101, 0.147574, 0.139895, 0.081712, 0.044297, 0.049374, 0.086953, 0.106997, 0.18812, 0.120615, 0.098513, 0.086953, 0.144935, 0.209395, 0.239899, 0.179055, 0.127496, 0.161087, 0.179055, 0.116183, 0.147574, 0.222385, 0.147574, 0.144935, 0.15284, 0.206376, 0.167087, 0.139895, 0.109221, 0.06312, 0.098513, 0.094817, 0.0704, 0.038858, 0.022306], '')</t>
  </si>
  <si>
    <t>[107, 108, 109, 113, 114, 115, 116, 117, 118, 119, 120, 121, 122, 123, 124]</t>
  </si>
  <si>
    <t>UPI0002186819 status=activ</t>
  </si>
  <si>
    <t>([0.003924, 0.003461, 0.004689, 0.004161, 0.00543, 0.007259, 0.006619, 0.009187, 0.011342, 0.016021, 0.01204, 0.015078, 0.015344, 0.017138, 0.018787, 0.032017, 0.056825, 0.098513, 0.106997, 0.185198, 0.170161, 0.134866, 0.216401, 0.118441, 0.196879, 0.209395, 0.206376, 0.167087, 0.142424, 0.147574, 0.144935, 0.17593, 0.18812, 0.278302, 0.271506, 0.374039, 0.278302, 0.164327, 0.167087, 0.134866, 0.122885, 0.122885, 0.102787, 0.081712, 0.164327, 0.161087, 0.15284, 0.155435, 0.257454, 0.17593, 0.088832, 0.090864, 0.106997, 0.092881, 0.096677, 0.100716, 0.096677, 0.10481, 0.122885, 0.067594, 0.086953, 0.073402, 0.060549, 0.081712, 0.083462, 0.060549, 0.042364, 0.028695, 0.017447, 0.012491, 0.0198], '')</t>
  </si>
  <si>
    <t>UPI000218681A status=activ</t>
  </si>
  <si>
    <t>([0.795062, 0.661982, 0.440853, 0.472492, 0.497853, 0.401658, 0.31487, 0.339168, 0.36309, 0.387226, 0.370445, 0.422041, 0.366687, 0.366687, 0.408655, 0.278302, 0.17593, 0.185198, 0.088832, 0.086953, 0.047319, 0.069024, 0.083462, 0.18812, 0.11371, 0.111485, 0.147574, 0.144935, 0.092881, 0.098513, 0.055536, 0.074921, 0.074921, 0.051831, 0.050641, 0.026892, 0.067594, 0.11371, 0.109221, 0.182256, 0.092881, 0.088832, 0.078022, 0.100716, 0.096677, 0.094817, 0.092881, 0.092881, 0.15008, 0.216401, 0.200174, 0.298791, 0.191378, 0.118441, 0.11371, 0.111485, 0.111485, 0.11371, 0.118441, 0.132295, 0.11371, 0.21291, 0.328603, 0.321458, 0.21291, 0.120615, 0.116183, 0.069024, 0.048328, 0.027463, 0.032677, 0.032677, 0.034068, 0.06312, 0.106997, 0.155435, 0.164327, 0.247041, 0.222385, 0.17593, 0.134866, 0.079919, 0.078022, 0.038858, 0.028695, 0.054297, 0.051831, 0.081712, 0.078022, 0.111485, 0.15284, 0.10481, 0.118441, 0.10481, 0.10481, 0.059222, 0.076542, 0.074921, 0.074921, 0.076542, 0.10481, 0.134866, 0.155435, 0.182256, 0.179055, 0.155435, 0.088832, 0.182256, 0.129801, 0.134866, 0.078022, 0.051831, 0.069024, 0.06184, 0.06184, 0.038858, 0.069024, 0.079919, 0.032677, 0.03976, 0.021816, 0.025316, 0.017797, 0.019401, 0.009015, 0.009096, 0.010372, 0.017138, 0.008723, 0.01078, 0.017797, 0.044297, 0.086953, 0.046336, 0.038042, 0.038858, 0.06184, 0.033407, 0.016021, 0.034884, 0.032017, 0.064632, 0.024393, 0.03976, 0.037156, 0.047319, 0.088832, 0.059222, 0.06184, 0.129801, 0.158265, 0.179055, 0.161087, 0.161087, 0.271506, 0.203355, 0.164327, 0.167087, 0.264545, 0.36309, 0.36309, 0.271506, 0.232838, 0.311707, 0.191378, 0.295083, 0.308712, 0.21291, 0.324872, 0.321458, 0.328603, 0.229226, 0.200174, 0.203355, 0.196879, 0.194234, 0.203355, 0.206376, 0.216401, 0.137348, 0.142424, 0.15284, 0.229226, 0.17593, 0.15284, 0.236433, 0.144935, 0.144935, 0.194234, 0.118441, 0.116183, 0.06312, 0.116183, 0.116183, 0.109221, 0.106997, 0.106997, 0.106997, 0.137348, 0.134866, 0.134866, 0.076542, 0.073402, 0.038042, 0.038042, 0.034068, 0.036378, 0.05306, 0.092881, 0.118441, 0.161087, 0.139895, 0.229226, 0.26085, 0.191378, 0.167087, 0.094817, 0.05306, 0.090864, 0.092881, 0.051831, 0.076542, 0.134866, 0.139895, 0.155435, 0.275179, 0.36309, 0.352862, 0.422041, 0.433034, 0.418646, 0.461924, 0.497853, 0.401658, 0.335645, 0.422041, 0.352862, 0.433034, 0.529623, 0.422041, 0.332115, 0.433034, 0.465241, 0.458154, 0.444081, 0.538167, 0.497853, 0.505461, 0.509769, 0.384043, 0.377384, 0.380708, 0.366687, 0.275179, 0.370445, 0.40511, 0.387226, 0.401658, 0.433034, 0.4292, 0.541878, 0.517562, 0.51388, 0.51388, 0.509769, 0.521092, 0.509769, 0.509769, 0.509769, 0.480142, 0.59014, 0.59014, 0.468512, 0.440853, 0.534167, 0.490133, 0.454136, 0.374039, 0.4292, 0.444081, 0.440853, 0.356642, 0.476583, 0.377384, 0.377384, 0.298791, 0.216401, 0.18812, 0.18812, 0.120615, 0.142424, 0.134866, 0.085092, 0.129801, 0.185198, 0.194234, 0.15008, 0.11371, 0.155435, 0.179055, 0.10481, 0.109221, 0.185198, 0.147574, 0.196879, 0.167087, 0.222385, 0.281712, 0.284882, 0.243554, 0.332115, 0.284882, 0.239899], '')</t>
  </si>
  <si>
    <t>[0, 1, 238, 245, 247, 248, 260, 261, 262, 263, 264, 265, 266, 267, 268, 270, 271, 274]</t>
  </si>
  <si>
    <t>UPI000218681B status=activ</t>
  </si>
  <si>
    <t>([0.05306, 0.094817, 0.137348, 0.194234, 0.225814, 0.247041, 0.170161, 0.120615, 0.083462, 0.059222, 0.0704, 0.0704, 0.06312, 0.049374, 0.055536, 0.049374, 0.079919, 0.06312, 0.059222, 0.059222, 0.096677, 0.158265, 0.081712, 0.066181, 0.034068, 0.034068, 0.036378, 0.064632, 0.106997, 0.120615, 0.200174, 0.239899, 0.275179, 0.318242, 0.339168, 0.243554, 0.271506, 0.288399, 0.359901, 0.377384, 0.339168, 0.332115, 0.339168, 0.352862, 0.370445, 0.476583, 0.494003, 0.40511, 0.40511, 0.422041, 0.480142, 0.377384, 0.268042, 0.191378, 0.182256, 0.182256, 0.185198, 0.144935, 0.155435, 0.10481, 0.10481, 0.056825, 0.056825, 0.054297, 0.096677, 0.10481, 0.090864, 0.054297, 0.088832, 0.092881, 0.048328, 0.060549, 0.106997, 0.164327, 0.232838, 0.236433, 0.257454, 0.349426, 0.295083, 0.182256, 0.247041, 0.25031, 0.268042, 0.196879, 0.125101, 0.06312, 0.06312, 0.038858, 0.038858, 0.040537, 0.032017, 0.060549, 0.046336, 0.047319, 0.031287, 0.034068, 0.019401, 0.018787, 0.0198, 0.036378, 0.031287, 0.041405, 0.074921, 0.073402, 0.102787, 0.088832, 0.11371, 0.102787, 0.137348, 0.206376, 0.216401, 0.164327, 0.15008, 0.167087, 0.098513, 0.147574, 0.086953, 0.15008, 0.125101, 0.096677, 0.088832, 0.15284, 0.102787, 0.100716, 0.10481, 0.122885, 0.139895, 0.182256, 0.191378, 0.147574, 0.085092, 0.064632, 0.090864, 0.078022, 0.055536, 0.083462, 0.058088, 0.094817, 0.06184, 0.056825, 0.050641], '')</t>
  </si>
  <si>
    <t>UPI000218681C status=activ</t>
  </si>
  <si>
    <t>([0.06184, 0.092881, 0.129801, 0.158265, 0.185198, 0.219301, 0.271506, 0.264545, 0.194234, 0.194234, 0.142424, 0.170161, 0.098513, 0.196879, 0.196879, 0.185198, 0.324872, 0.203355, 0.31487, 0.225814, 0.219301, 0.339168, 0.25031, 0.158265, 0.142424, 0.142424, 0.092881, 0.092881, 0.092881, 0.092881, 0.090864, 0.147574, 0.15008, 0.134866, 0.106997, 0.081712, 0.081712, 0.066181, 0.074921, 0.055536, 0.111485, 0.116183, 0.106997, 0.173081, 0.196879, 0.196879, 0.122885, 0.17593, 0.142424, 0.092881, 0.161087, 0.191378, 0.225814, 0.247041, 0.366687, 0.308712, 0.25406, 0.219301, 0.137348, 0.125101, 0.129801, 0.0704, 0.040537, 0.041405, 0.023534, 0.035586, 0.034884, 0.064632, 0.042364, 0.028695, 0.0704, 0.036378, 0.037156, 0.038042, 0.034884, 0.0198, 0.03976, 0.056825, 0.043307, 0.045352, 0.045352, 0.058088, 0.111485, 0.109221, 0.059222, 0.125101, 0.102787, 0.0704, 0.074921, 0.073402, 0.129801, 0.106997, 0.179055, 0.102787, 0.05306, 0.028107, 0.054297, 0.043307, 0.058088, 0.094817, 0.090864, 0.179055, 0.173081, 0.167087, 0.164327, 0.284882, 0.219301, 0.164327, 0.257454, 0.164327, 0.236433, 0.196879, 0.170161, 0.182256, 0.268042, 0.30533, 0.30533, 0.257454, 0.18812, 0.106997, 0.055536, 0.098513, 0.079919, 0.088832, 0.081712, 0.081712, 0.041405, 0.049374, 0.067594, 0.067594, 0.067594, 0.067594, 0.081712, 0.098513, 0.085092, 0.088832, 0.106997, 0.106997, 0.158265, 0.225814, 0.284882, 0.349426, 0.271506, 0.275179, 0.25406, 0.219301, 0.324872, 0.36309, 0.370445, 0.321458, 0.284882, 0.374039, 0.332115, 0.30533, 0.30533, 0.232838, 0.144935, 0.122885, 0.122885, 0.078022, 0.094817, 0.055536, 0.056825, 0.073402, 0.071867, 0.079919, 0.106997, 0.05306, 0.037156, 0.021816, 0.036378, 0.025316, 0.032017, 0.023087, 0.014586, 0.014783, 0.015078, 0.024393, 0.029376, 0.055536, 0.0704, 0.030003, 0.041405, 0.029376, 0.036378, 0.021816, 0.013265, 0.008804, 0.011342, 0.017447, 0.023963, 0.024393, 0.024826, 0.021381, 0.023534, 0.048328, 0.051831, 0.081712, 0.088832, 0.109221, 0.060549, 0.049374, 0.096677, 0.11371, 0.11371, 0.11371, 0.17593, 0.173081, 0.26085, 0.291804, 0.26085, 0.288399, 0.200174, 0.219301, 0.247041, 0.318242, 0.328603, 0.225814, 0.147574, 0.139895, 0.069024, 0.069024, 0.088832, 0.090864, 0.122885, 0.164327, 0.139895, 0.096677, 0.15284, 0.088832, 0.088832, 0.090864, 0.06312, 0.064632, 0.055536, 0.044297, 0.043307, 0.033407, 0.056825, 0.054297, 0.067594, 0.076542, 0.142424, 0.078022, 0.076542, 0.081712, 0.096677, 0.096677, 0.134866, 0.139895, 0.222385, 0.222385, 0.161087, 0.216401, 0.298791, 0.275179, 0.203355, 0.203355, 0.147574, 0.15008, 0.158265, 0.137348, 0.206376, 0.106997, 0.15008, 0.142424, 0.134866, 0.092881, 0.071867, 0.06184, 0.06184, 0.064632, 0.05306, 0.10481, 0.106997, 0.092881, 0.15008, 0.222385, 0.161087, 0.25406, 0.271506, 0.328603, 0.236433, 0.25406, 0.36309, 0.390993, 0.41194, 0.335645, 0.401658, 0.387226, 0.349426, 0.321458, 0.308712, 0.356642, 0.257454, 0.17593, 0.134866, 0.15284, 0.122885, 0.17593, 0.173081, 0.132295, 0.132295, 0.179055, 0.15008, 0.088832, 0.055536, 0.047319, 0.079919, 0.081712, 0.139895, 0.127496, 0.090864, 0.088832, 0.047319, 0.086953, 0.147574, 0.225814, 0.247041, 0.278302, 0.196879, 0.116183, 0.120615, 0.147574, 0.167087, 0.179055, 0.257454, 0.339168, 0.318242, 0.219301, 0.222385, 0.222385, 0.311707, 0.387226, 0.30533, 0.401658, 0.324872, 0.25031, 0.243554, 0.219301, 0.191378, 0.284882, 0.398279, 0.346032, 0.236433, 0.155435, 0.142424, 0.147574, 0.147574, 0.182256, 0.268042, 0.182256, 0.179055, 0.206376, 0.225814, 0.324872, 0.25031, 0.328603, 0.387226, 0.321458, 0.25031, 0.200174, 0.167087, 0.161087, 0.268042, 0.370445, 0.408655, 0.414856, 0.422041, 0.356642, 0.243554, 0.167087, 0.185198, 0.209395, 0.116183, 0.116183, 0.11371, 0.142424, 0.139895, 0.085092, 0.127496, 0.196879, 0.268042, 0.324872, 0.257454, 0.200174, 0.142424, 0.139895, 0.144935, 0.092881, 0.142424, 0.239899, 0.328603, 0.318242, 0.298791, 0.298791, 0.281712, 0.243554, 0.191378, 0.161087, 0.219301, 0.139895, 0.134866, 0.122885, 0.109221, 0.15008, 0.109221, 0.137348, 0.185198, 0.100716, 0.15284, 0.144935, 0.161087, 0.111485, 0.161087, 0.092881, 0.096677, 0.092881, 0.06312, 0.127496, 0.15008, 0.179055, 0.18812, 0.18812, 0.209395, 0.200174, 0.21291, 0.209395, 0.229226, 0.158265, 0.25406, 0.239899, 0.225814, 0.17593, 0.158265, 0.106997, 0.182256, 0.173081, 0.127496, 0.18812, 0.161087, 0.155435, 0.155435, 0.232838, 0.209395, 0.219301, 0.155435, 0.15284, 0.206376, 0.182256, 0.247041, 0.219301, 0.200174, 0.179055, 0.17593, 0.264545, 0.359901, 0.301917], '')</t>
  </si>
  <si>
    <t>UPI000218681D status=activ</t>
  </si>
  <si>
    <t>([0.042364, 0.094817, 0.096677, 0.15008, 0.155435, 0.196879, 0.161087, 0.132295, 0.098513, 0.11371, 0.15008, 0.167087, 0.167087, 0.155435, 0.15008, 0.15284, 0.200174, 0.31487, 0.328603, 0.346032, 0.239899, 0.243554, 0.203355, 0.164327, 0.155435, 0.18812, 0.18812, 0.26085, 0.311707, 0.40511, 0.422041, 0.311707, 0.324872, 0.352862, 0.349426, 0.352862, 0.374039, 0.301917, 0.311707, 0.311707, 0.281712, 0.377384, 0.390993, 0.414856, 0.509769, 0.41194, 0.41194, 0.42561, 0.380708, 0.398279, 0.346032, 0.31487, 0.324872, 0.236433, 0.232838, 0.225814, 0.200174, 0.182256, 0.232838, 0.127496, 0.118441, 0.219301, 0.222385, 0.264545, 0.264545, 0.284882, 0.401658, 0.298791, 0.31487, 0.352862, 0.352862, 0.418646, 0.444081, 0.461924, 0.521092, 0.398279, 0.497853, 0.4292, 0.422041, 0.384043, 0.450668, 0.468512, 0.418646, 0.433034, 0.374039, 0.359901, 0.332115, 0.311707, 0.31487, 0.311707, 0.311707, 0.278302, 0.219301, 0.236433, 0.209395, 0.225814, 0.30533, 0.278302, 0.398279, 0.318242, 0.311707, 0.339168, 0.335645, 0.377384, 0.394753, 0.494003, 0.509769, 0.422041, 0.308712, 0.36309, 0.321458, 0.232838, 0.236433, 0.236433, 0.191378, 0.31487, 0.328603, 0.370445, 0.390993, 0.291804, 0.346032, 0.408655, 0.342579, 0.332115, 0.25406, 0.225814, 0.142424, 0.079919, 0.139895, 0.200174, 0.164327, 0.167087, 0.257454, 0.284882, 0.278302, 0.243554, 0.155435, 0.161087, 0.094817, 0.059222, 0.054297, 0.0704, 0.06184, 0.054297, 0.069024, 0.11371, 0.067594, 0.116183, 0.118441, 0.102787, 0.073402, 0.120615, 0.10481, 0.102787, 0.096677, 0.100716, 0.088832, 0.137348, 0.15008, 0.147574, 0.21291, 0.264545, 0.257454, 0.291804, 0.271506, 0.209395, 0.191378, 0.182256, 0.120615, 0.196879, 0.232838, 0.284882, 0.17593, 0.200174, 0.194234, 0.194234, 0.139895, 0.18812, 0.100716, 0.048328, 0.090864, 0.102787, 0.147574, 0.094817, 0.088832, 0.170161, 0.194234, 0.21291, 0.318242, 0.387226, 0.370445, 0.308712, 0.225814, 0.321458, 0.321458, 0.332115, 0.342579, 0.440853, 0.374039, 0.454136, 0.444081, 0.398279, 0.288399, 0.268042, 0.349426, 0.349426, 0.25031, 0.25031, 0.25031, 0.203355, 0.219301, 0.127496, 0.147574, 0.147574, 0.100716, 0.085092, 0.085092, 0.098513, 0.098513, 0.111485, 0.127496, 0.17593, 0.139895, 0.158265, 0.083462, 0.074921, 0.092881, 0.161087, 0.100716, 0.096677, 0.118441, 0.106997, 0.120615, 0.127496, 0.219301, 0.219301, 0.25406, 0.247041, 0.222385, 0.155435, 0.194234, 0.173081, 0.17593, 0.247041, 0.288399, 0.301917, 0.30533, 0.18812, 0.17593, 0.194234, 0.132295, 0.074921, 0.073402, 0.125101, 0.118441, 0.066181, 0.116183, 0.109221, 0.100716, 0.055536, 0.088832, 0.06184, 0.078022, 0.096677, 0.054297, 0.054297, 0.090864, 0.048328, 0.071867, 0.060549, 0.050641, 0.045352, 0.085092, 0.106997, 0.11371, 0.122885, 0.120615, 0.132295, 0.137348, 0.085092, 0.155435, 0.158265, 0.161087, 0.15008, 0.086953, 0.125101, 0.15008, 0.129801, 0.216401, 0.161087, 0.125101, 0.200174, 0.321458, 0.219301, 0.219301, 0.236433, 0.222385, 0.332115, 0.200174, 0.229226, 0.243554, 0.144935, 0.147574, 0.134866, 0.15284, 0.200174, 0.147574, 0.158265, 0.216401, 0.132295, 0.132295, 0.170161, 0.147574, 0.096677, 0.15008, 0.092881, 0.058088, 0.041405, 0.025316, 0.046336, 0.0198], '')</t>
  </si>
  <si>
    <t>[44, 74, 106]</t>
  </si>
  <si>
    <t>UPI000218681E status=activ</t>
  </si>
  <si>
    <t>([0.046336, 0.100716, 0.076542, 0.122885, 0.071867, 0.098513, 0.134866, 0.092881, 0.116183, 0.15008, 0.173081, 0.139895, 0.206376, 0.216401, 0.21291, 0.203355, 0.120615, 0.142424, 0.170161, 0.243554, 0.328603, 0.370445, 0.332115, 0.31487, 0.268042, 0.356642, 0.268042, 0.26085, 0.264545, 0.271506, 0.26085, 0.291804, 0.384043, 0.318242, 0.311707, 0.401658, 0.366687, 0.349426, 0.349426, 0.384043, 0.301917, 0.301917, 0.225814, 0.225814, 0.324872, 0.308712, 0.232838, 0.328603, 0.291804, 0.295083, 0.25406, 0.264545, 0.203355, 0.194234, 0.170161, 0.17593, 0.179055, 0.216401, 0.239899, 0.232838, 0.15008, 0.15284, 0.109221, 0.096677, 0.102787, 0.088832, 0.127496, 0.191378, 0.196879, 0.222385, 0.271506, 0.203355, 0.125101, 0.127496, 0.122885, 0.191378, 0.191378, 0.191378, 0.179055, 0.194234, 0.196879, 0.25406, 0.342579, 0.308712, 0.387226, 0.380708, 0.291804, 0.284882, 0.298791, 0.291804, 0.291804, 0.318242, 0.356642, 0.444081, 0.476583, 0.394753, 0.40511, 0.332115, 0.236433, 0.25406, 0.21291, 0.222385, 0.225814, 0.225814, 0.236433, 0.243554, 0.25031, 0.25031, 0.271506, 0.25406, 0.275179, 0.21291, 0.158265, 0.18812, 0.15284, 0.109221, 0.144935, 0.137348, 0.116183, 0.179055, 0.106997, 0.182256, 0.173081, 0.167087, 0.161087, 0.17593, 0.111485, 0.111485, 0.15008, 0.100716, 0.054297, 0.048328, 0.042364, 0.066181, 0.046336, 0.049374, 0.060549, 0.079919, 0.086953, 0.125101, 0.085092, 0.076542, 0.074921, 0.079919, 0.085092, 0.079919, 0.142424, 0.209395, 0.15008, 0.182256, 0.216401, 0.21291, 0.21291, 0.291804, 0.281712, 0.284882, 0.311707, 0.311707, 0.295083, 0.194234, 0.18812, 0.216401, 0.321458, 0.247041, 0.182256, 0.17593, 0.18812, 0.155435, 0.155435, 0.18812, 0.194234, 0.209395, 0.232838, 0.147574, 0.088832, 0.056825, 0.051831, 0.054297, 0.0704, 0.038042, 0.074921, 0.079919, 0.102787, 0.106997, 0.142424, 0.129801, 0.142424, 0.109221, 0.111485, 0.0704, 0.056825, 0.060549, 0.055536, 0.06184, 0.0704, 0.15008, 0.144935, 0.203355, 0.21291, 0.137348, 0.232838, 0.222385, 0.268042, 0.264545, 0.194234, 0.222385, 0.219301, 0.125101, 0.155435, 0.170161, 0.200174, 0.18812, 0.185198, 0.191378, 0.247041, 0.342579, 0.275179, 0.321458, 0.275179, 0.268042, 0.247041, 0.164327, 0.161087, 0.127496, 0.106997, 0.098513, 0.100716, 0.137348, 0.239899, 0.147574, 0.142424, 0.17593, 0.257454, 0.222385, 0.21291, 0.15008, 0.132295, 0.173081, 0.137348, 0.17593, 0.173081, 0.278302, 0.324872, 0.332115, 0.324872, 0.281712, 0.264545, 0.170161, 0.167087, 0.158265, 0.264545, 0.264545, 0.264545, 0.264545, 0.301917, 0.301917, 0.374039, 0.377384, 0.335645, 0.311707, 0.349426, 0.356642, 0.346032, 0.370445, 0.370445, 0.440853, 0.525368, 0.525368, 0.642678, 0.685117, 0.545602, 0.529623, 0.509769, 0.521092, 0.557691, 0.529623, 0.517562, 0.505461, 0.476583, 0.494003, 0.648219, 0.613573, 0.58069, 0.562014, 0.549308], '')</t>
  </si>
  <si>
    <t>[266, 267, 268, 269, 270, 271, 272, 273, 274, 275, 276, 277, 280, 281, 282, 283, 284]</t>
  </si>
  <si>
    <t>UPI000218681F status=activ</t>
  </si>
  <si>
    <t>([0.106997, 0.185198, 0.225814, 0.120615, 0.18812, 0.109221, 0.071867, 0.056825, 0.033407, 0.024393, 0.031287, 0.045352, 0.03976, 0.071867, 0.073402, 0.098513, 0.122885, 0.191378, 0.194234, 0.106997, 0.106997, 0.098513, 0.055536, 0.055536, 0.118441, 0.081712, 0.079919, 0.158265, 0.191378, 0.196879, 0.31487, 0.31487, 0.229226, 0.243554, 0.167087, 0.17593, 0.100716, 0.120615, 0.11371, 0.098513, 0.17593, 0.179055, 0.17593, 0.206376, 0.219301, 0.132295, 0.132295, 0.167087, 0.155435, 0.191378, 0.18812, 0.137348, 0.142424, 0.155435, 0.26085, 0.356642, 0.257454, 0.257454, 0.243554, 0.236433, 0.196879, 0.106997, 0.116183, 0.116183, 0.074921, 0.074921, 0.074921, 0.090864, 0.134866, 0.069024, 0.032677, 0.038858, 0.026338, 0.026338, 0.021816, 0.020165, 0.01227, 0.019401, 0.032677, 0.029376, 0.020165, 0.022306, 0.032677, 0.032677, 0.017447, 0.025762, 0.023534, 0.044297, 0.054297, 0.05306, 0.081712, 0.15008, 0.182256, 0.268042, 0.264545, 0.281712, 0.196879, 0.219301, 0.229226, 0.232838, 0.236433, 0.30533, 0.366687, 0.414856, 0.311707, 0.440853, 0.483068, 0.454136, 0.454136, 0.387226, 0.390993, 0.433034, 0.401658, 0.447574, 0.447574, 0.440853, 0.549308, 0.685117, 0.76285, 0.707965, 0.562014, 0.521092, 0.541878, 0.505461, 0.384043, 0.476583, 0.465241, 0.472492, 0.541878, 0.433034, 0.483068, 0.5017, 0.414856, 0.335645, 0.308712, 0.321458, 0.225814, 0.129801, 0.132295, 0.147574, 0.203355, 0.239899, 0.164327, 0.127496, 0.122885, 0.139895, 0.15008, 0.125101, 0.094817, 0.083462, 0.139895, 0.139895, 0.127496, 0.11371, 0.144935, 0.142424, 0.079919, 0.144935, 0.225814, 0.216401, 0.216401, 0.196879, 0.264545, 0.342579, 0.384043, 0.298791, 0.359901, 0.31487, 0.308712, 0.25406, 0.25406, 0.219301, 0.209395, 0.21291, 0.216401, 0.25406, 0.257454, 0.359901, 0.328603, 0.342579, 0.257454, 0.243554, 0.203355, 0.203355, 0.155435, 0.161087, 0.216401, 0.247041, 0.288399, 0.219301, 0.342579, 0.219301, 0.264545, 0.170161, 0.109221, 0.109221, 0.127496, 0.164327, 0.15284, 0.18812, 0.15284, 0.232838, 0.137348, 0.158265, 0.137348, 0.134866, 0.106997, 0.134866, 0.137348, 0.076542, 0.125101, 0.083462, 0.164327, 0.092881, 0.164327, 0.161087, 0.155435, 0.161087, 0.155435, 0.129801, 0.120615, 0.147574, 0.155435, 0.225814, 0.236433, 0.268042, 0.366687, 0.41194, 0.433034, 0.390993, 0.447574, 0.401658, 0.332115, 0.288399, 0.288399, 0.18812, 0.239899, 0.346032, 0.239899, 0.15284, 0.15008, 0.147574, 0.118441, 0.086953, 0.085092, 0.060549, 0.043307, 0.027463, 0.016826, 0.009187, 0.008156, 0.007091], '')</t>
  </si>
  <si>
    <t>[116, 117, 118, 119, 120, 121, 122, 123, 128, 131]</t>
  </si>
  <si>
    <t>UPI0002186820 status=activ</t>
  </si>
  <si>
    <t>([0.086953, 0.088832, 0.06312, 0.036378, 0.024393, 0.041405, 0.043307, 0.030611, 0.043307, 0.058088, 0.076542, 0.096677, 0.066181, 0.109221, 0.118441, 0.081712, 0.100716, 0.051831, 0.040537, 0.047319, 0.088832, 0.106997, 0.132295, 0.182256, 0.281712, 0.398279, 0.291804, 0.332115, 0.332115, 0.298791, 0.268042, 0.229226, 0.25031, 0.328603, 0.321458, 0.288399, 0.278302, 0.268042, 0.370445, 0.41194, 0.387226, 0.398279, 0.295083, 0.301917, 0.321458, 0.321458, 0.291804, 0.291804, 0.284882, 0.377384, 0.321458, 0.321458, 0.264545, 0.247041, 0.155435, 0.127496, 0.15284, 0.216401, 0.30533, 0.301917, 0.30533, 0.328603, 0.25406, 0.328603, 0.25031, 0.147574, 0.098513, 0.102787, 0.164327, 0.164327, 0.161087, 0.21291, 0.25031, 0.30533, 0.31487, 0.31487, 0.247041, 0.278302, 0.278302, 0.200174, 0.125101, 0.129801, 0.090864, 0.137348, 0.098513, 0.15008, 0.232838, 0.318242, 0.311707, 0.229226, 0.15284, 0.092881, 0.066181, 0.066181, 0.066181, 0.067594, 0.11371, 0.219301, 0.219301, 0.268042, 0.268042, 0.271506, 0.264545, 0.216401, 0.216401, 0.278302, 0.284882, 0.291804, 0.25031, 0.170161, 0.247041, 0.342579, 0.458154, 0.557691, 0.509769, 0.4292, 0.390993, 0.387226, 0.359901, 0.359901, 0.31487, 0.408655, 0.505461, 0.398279, 0.480142, 0.387226, 0.447574, 0.4292, 0.454136, 0.476583, 0.585406, 0.608892, 0.490133, 0.494003, 0.461924, 0.494003, 0.509769, 0.450668, 0.387226, 0.380708, 0.352862, 0.291804, 0.295083, 0.298791, 0.359901, 0.278302, 0.36309, 0.30533, 0.225814, 0.196879, 0.179055, 0.173081, 0.164327, 0.182256, 0.155435, 0.111485, 0.120615, 0.132295, 0.229226, 0.196879, 0.179055, 0.18812, 0.30533, 0.206376, 0.120615, 0.139895, 0.229226, 0.194234, 0.232838, 0.332115, 0.335645, 0.36309, 0.295083, 0.308712, 0.288399, 0.291804, 0.384043, 0.380708, 0.366687, 0.339168, 0.450668, 0.390993, 0.295083, 0.268042, 0.349426, 0.468512, 0.461924, 0.480142, 0.4292, 0.328603, 0.30533, 0.30533, 0.278302, 0.264545, 0.25406, 0.257454, 0.264545, 0.25031, 0.26085, 0.342579, 0.339168, 0.321458, 0.422041, 0.422041, 0.321458, 0.225814, 0.142424, 0.137348, 0.116183, 0.17593, 0.247041, 0.26085, 0.196879, 0.161087, 0.17593, 0.155435, 0.232838, 0.209395, 0.185198, 0.167087, 0.15284, 0.134866, 0.15008, 0.139895, 0.203355, 0.295083, 0.332115, 0.390993, 0.41194, 0.318242, 0.301917, 0.31487, 0.31487, 0.295083, 0.359901, 0.335645, 0.387226, 0.301917, 0.225814, 0.268042, 0.284882, 0.243554, 0.185198, 0.173081, 0.170161, 0.179055, 0.185198, 0.247041, 0.298791, 0.203355, 0.321458, 0.275179, 0.25031, 0.264545, 0.264545, 0.182256, 0.18812, 0.167087, 0.25406, 0.346032, 0.335645, 0.301917, 0.30533, 0.380708, 0.394753, 0.308712, 0.284882, 0.281712, 0.26085, 0.229226, 0.229226, 0.144935, 0.15008, 0.167087, 0.096677, 0.155435, 0.222385, 0.298791, 0.209395, 0.203355, 0.203355, 0.206376, 0.21291, 0.209395, 0.142424, 0.137348, 0.129801, 0.144935, 0.127496, 0.147574, 0.100716, 0.170161, 0.26085, 0.339168, 0.346032, 0.335645, 0.243554, 0.170161, 0.120615, 0.203355, 0.209395, 0.129801, 0.15284, 0.167087, 0.219301, 0.216401, 0.232838, 0.352862, 0.324872, 0.352862, 0.349426, 0.408655, 0.401658, 0.359901, 0.339168, 0.247041, 0.257454, 0.339168, 0.422041, 0.422041, 0.418646, 0.401658, 0.40511, 0.291804, 0.301917, 0.222385, 0.311707, 0.328603, 0.268042, 0.308712, 0.30533, 0.295083, 0.30533, 0.339168, 0.25406, 0.229226, 0.321458, 0.335645, 0.243554, 0.281712, 0.352862, 0.25406, 0.229226, 0.31487, 0.40511, 0.359901, 0.349426, 0.349426, 0.284882, 0.284882, 0.200174, 0.173081, 0.17593, 0.185198, 0.170161, 0.288399, 0.206376, 0.196879, 0.281712, 0.342579, 0.31487, 0.222385, 0.278302, 0.308712, 0.30533, 0.200174, 0.225814, 0.321458, 0.222385, 0.170161, 0.225814, 0.311707, 0.346032, 0.352862, 0.342579, 0.247041, 0.127496, 0.158265, 0.158265, 0.161087, 0.185198, 0.116183, 0.127496, 0.100716, 0.096677, 0.058088, 0.060549, 0.069024, 0.058088, 0.060549, 0.088832, 0.076542, 0.03976, 0.047319, 0.038042, 0.036378, 0.034068, 0.081712, 0.079919, 0.043307, 0.038858, 0.044297, 0.076542, 0.118441, 0.147574, 0.15008, 0.225814, 0.222385, 0.222385, 0.25406, 0.25406, 0.18812, 0.15284, 0.239899, 0.179055, 0.179055, 0.179055, 0.200174, 0.179055, 0.247041, 0.308712, 0.308712, 0.257454, 0.257454, 0.288399, 0.328603, 0.239899, 0.206376, 0.206376, 0.129801, 0.127496, 0.219301, 0.225814, 0.257454, 0.21291, 0.161087, 0.116183, 0.127496, 0.116183, 0.118441, 0.118441, 0.083462, 0.069024, 0.048328, 0.027463, 0.022667, 0.022667, 0.031287, 0.038042, 0.058088, 0.11371, 0.064632, 0.035586, 0.036378, 0.020522, 0.016528, 0.017797, 0.033407, 0.032017, 0.06312, 0.058088, 0.058088, 0.106997, 0.0704, 0.059222, 0.102787, 0.078022, 0.041405, 0.064632, 0.069024, 0.106997, 0.090864, 0.164327, 0.25406, 0.342579, 0.444081, 0.538167, 0.490133, 0.377384, 0.271506, 0.21291, 0.25031, 0.26085, 0.268042, 0.295083, 0.4292, 0.31487, 0.359901, 0.458154, 0.387226, 0.342579, 0.275179, 0.219301, 0.11371, 0.100716, 0.058088, 0.046336, 0.024393, 0.051831, 0.092881, 0.18812, 0.247041, 0.225814, 0.132295, 0.147574, 0.209395, 0.120615, 0.232838, 0.25406, 0.216401, 0.164327, 0.167087, 0.196879, 0.206376, 0.21291, 0.216401, 0.301917, 0.301917, 0.398279, 0.359901, 0.366687, 0.257454, 0.147574, 0.15284, 0.158265, 0.106997, 0.069024, 0.129801, 0.132295, 0.122885, 0.161087, 0.247041, 0.247041, 0.257454, 0.298791, 0.311707, 0.321458, 0.335645, 0.281712, 0.196879, 0.200174, 0.203355, 0.203355, 0.301917, 0.278302, 0.284882, 0.295083, 0.352862, 0.311707, 0.26085, 0.219301, 0.164327, 0.129801, 0.132295, 0.085092, 0.051831], '')</t>
  </si>
  <si>
    <t>[113, 114, 122, 130, 131, 136, 476]</t>
  </si>
  <si>
    <t>UPI0002186821 status=activ</t>
  </si>
  <si>
    <t>([0.048328, 0.081712, 0.132295, 0.173081, 0.11371, 0.144935, 0.191378, 0.216401, 0.142424, 0.203355, 0.239899, 0.268042, 0.387226, 0.394753, 0.472492, 0.468512, 0.374039, 0.311707, 0.408655, 0.366687, 0.346032, 0.321458, 0.349426, 0.247041, 0.25406, 0.349426, 0.318242, 0.200174, 0.216401, 0.352862, 0.232838, 0.147574, 0.085092, 0.03976, 0.03976, 0.040537, 0.046336, 0.067594, 0.122885, 0.06184, 0.120615, 0.144935, 0.147574, 0.0704, 0.069024, 0.067594, 0.067594, 0.076542, 0.15008, 0.144935, 0.127496, 0.21291, 0.311707, 0.324872, 0.384043, 0.387226, 0.295083, 0.288399, 0.291804, 0.219301, 0.31487, 0.281712, 0.173081, 0.281712, 0.36309, 0.374039, 0.377384, 0.339168, 0.318242, 0.318242, 0.311707, 0.196879, 0.118441, 0.10481, 0.17593, 0.173081, 0.173081, 0.243554, 0.25406, 0.291804, 0.271506, 0.271506, 0.179055, 0.206376, 0.203355, 0.137348, 0.219301, 0.182256, 0.120615, 0.15284, 0.173081, 0.185198, 0.298791, 0.384043, 0.384043, 0.291804, 0.291804, 0.203355, 0.243554, 0.229226, 0.142424, 0.232838, 0.15284, 0.229226, 0.30533, 0.222385, 0.311707, 0.301917, 0.324872, 0.40511, 0.321458, 0.203355, 0.191378, 0.116183, 0.074921, 0.044297, 0.074921, 0.085092, 0.147574, 0.0704, 0.069024, 0.069024, 0.060549, 0.118441, 0.127496, 0.109221, 0.139895, 0.139895, 0.118441, 0.118441, 0.118441, 0.090864, 0.090864, 0.078022, 0.127496, 0.11371, 0.18812, 0.194234, 0.203355, 0.203355, 0.264545, 0.278302, 0.398279, 0.401658, 0.356642, 0.257454, 0.324872, 0.390993, 0.301917, 0.247041, 0.243554, 0.288399, 0.398279, 0.494003, 0.521092, 0.521092, 0.642678, 0.509769, 0.541878, 0.549308, 0.42561, 0.472492, 0.433034, 0.366687, 0.278302, 0.278302, 0.36309, 0.298791, 0.268042, 0.356642, 0.41194, 0.328603, 0.311707, 0.284882, 0.281712, 0.298791, 0.268042, 0.271506, 0.370445, 0.271506, 0.196879, 0.21291, 0.17593, 0.200174, 0.203355, 0.298791, 0.335645, 0.257454, 0.298791, 0.18812, 0.164327, 0.164327, 0.281712, 0.200174, 0.232838, 0.206376, 0.139895, 0.164327, 0.098513, 0.079919, 0.100716, 0.125101, 0.18812, 0.21291, 0.21291, 0.239899, 0.247041, 0.161087, 0.25406, 0.17593, 0.173081, 0.203355, 0.137348, 0.069024, 0.094817, 0.076542, 0.046336, 0.074921, 0.064632, 0.109221, 0.137348, 0.139895, 0.090864, 0.047319, 0.048328, 0.047319, 0.049374, 0.056825, 0.102787, 0.092881, 0.086953, 0.094817, 0.088832, 0.161087, 0.236433, 0.268042, 0.268042, 0.298791, 0.206376, 0.229226, 0.236433, 0.239899, 0.236433, 0.257454, 0.332115, 0.332115, 0.342579, 0.271506, 0.209395, 0.209395, 0.216401, 0.30533, 0.414856, 0.42561, 0.398279, 0.401658, 0.370445, 0.40511, 0.497853, 0.490133, 0.465241, 0.468512, 0.352862, 0.298791, 0.346032, 0.374039, 0.384043, 0.387226, 0.458154, 0.497853, 0.494003, 0.483068, 0.486429, 0.486429, 0.444081, 0.384043, 0.31487, 0.275179, 0.278302, 0.275179, 0.268042, 0.206376, 0.206376, 0.298791, 0.298791, 0.339168, 0.332115, 0.335645, 0.295083, 0.288399, 0.281712, 0.191378, 0.200174, 0.134866, 0.074921, 0.11371, 0.206376, 0.281712, 0.281712, 0.206376, 0.196879, 0.206376, 0.291804, 0.284882, 0.222385, 0.311707, 0.308712, 0.229226, 0.21291, 0.236433, 0.164327, 0.098513, 0.090864, 0.090864, 0.142424, 0.144935, 0.10481, 0.073402, 0.085092, 0.132295, 0.196879, 0.194234, 0.271506, 0.18812, 0.125101, 0.116183, 0.116183, 0.069024, 0.118441, 0.144935, 0.15284, 0.206376, 0.264545, 0.298791, 0.268042, 0.257454, 0.257454, 0.31487, 0.335645, 0.298791, 0.26085, 0.225814, 0.155435, 0.139895, 0.129801, 0.125101, 0.194234, 0.182256, 0.264545, 0.271506, 0.271506, 0.167087, 0.18812, 0.206376, 0.281712, 0.21291, 0.139895, 0.185198, 0.155435, 0.155435, 0.137348, 0.158265, 0.111485, 0.111485, 0.127496, 0.142424, 0.191378, 0.191378, 0.191378, 0.196879, 0.10481, 0.045352, 0.058088, 0.049374, 0.029376, 0.026338, 0.046336, 0.067594, 0.078022, 0.050641, 0.055536, 0.067594, 0.073402, 0.129801, 0.127496, 0.127496, 0.125101, 0.086953, 0.0704, 0.071867, 0.055536, 0.109221, 0.11371, 0.11371, 0.129801, 0.200174, 0.200174, 0.216401, 0.21291, 0.219301, 0.295083, 0.298791, 0.196879, 0.191378, 0.196879, 0.194234, 0.206376, 0.298791, 0.387226, 0.384043, 0.352862, 0.384043, 0.298791, 0.384043, 0.447574, 0.366687, 0.284882, 0.196879, 0.216401, 0.222385, 0.191378, 0.155435, 0.118441, 0.18812, 0.147574, 0.102787, 0.170161, 0.118441, 0.073402], '')</t>
  </si>
  <si>
    <t>UPI0002186822 status=activ</t>
  </si>
  <si>
    <t>([0.182256, 0.132295, 0.219301, 0.26085, 0.298791, 0.328603, 0.359901, 0.394753, 0.370445, 0.390993, 0.40511, 0.359901, 0.25406, 0.25406, 0.264545, 0.288399, 0.377384, 0.384043, 0.41194, 0.418646, 0.447574, 0.414856, 0.5017, 0.42561, 0.311707, 0.229226, 0.132295, 0.137348, 0.081712, 0.10481, 0.116183, 0.120615, 0.194234, 0.288399, 0.359901, 0.356642, 0.328603, 0.239899, 0.219301, 0.196879, 0.219301, 0.137348, 0.158265, 0.164327, 0.200174, 0.30533, 0.30533, 0.42561, 0.408655, 0.40511, 0.295083, 0.191378, 0.194234, 0.185198, 0.116183, 0.118441, 0.111485, 0.206376, 0.281712, 0.209395, 0.120615, 0.10481, 0.11371, 0.137348, 0.120615, 0.074921, 0.046336, 0.044297, 0.040537, 0.042364, 0.071867, 0.106997, 0.182256, 0.179055, 0.194234, 0.271506, 0.196879, 0.225814, 0.144935, 0.15284, 0.15284, 0.167087, 0.167087, 0.268042, 0.236433, 0.236433, 0.236433, 0.311707, 0.418646, 0.311707, 0.25031, 0.271506, 0.31487, 0.278302, 0.200174, 0.191378, 0.132295, 0.194234, 0.170161, 0.243554, 0.142424, 0.21291, 0.31487, 0.222385, 0.222385, 0.158265, 0.158265, 0.155435, 0.098513, 0.098513, 0.125101, 0.17593, 0.182256, 0.179055, 0.139895, 0.15284, 0.083462, 0.139895, 0.155435, 0.173081, 0.17593, 0.18812, 0.182256, 0.122885, 0.200174, 0.15008, 0.142424, 0.164327, 0.170161, 0.25406, 0.232838, 0.328603, 0.264545, 0.257454, 0.173081, 0.161087, 0.219301, 0.229226, 0.219301, 0.132295, 0.132295, 0.142424, 0.225814, 0.239899, 0.301917, 0.324872, 0.352862, 0.450668, 0.342579, 0.436924, 0.408655, 0.380708, 0.359901, 0.352862, 0.25031, 0.308712, 0.414856, 0.414856, 0.444081, 0.476583, 0.618285, 0.59014, 0.613573, 0.521092, 0.401658, 0.408655, 0.387226, 0.318242, 0.30533, 0.380708, 0.366687, 0.408655, 0.436924, 0.36309, 0.454136, 0.465241, 0.461924, 0.461924, 0.461924, 0.525368, 0.42561, 0.31487, 0.328603, 0.298791, 0.366687, 0.468512, 0.374039, 0.288399, 0.359901, 0.398279, 0.366687, 0.374039, 0.390993, 0.390993, 0.447574, 0.4292, 0.4292, 0.4292, 0.335645, 0.232838, 0.232838, 0.308712, 0.394753, 0.349426, 0.380708, 0.291804, 0.324872, 0.42561, 0.472492, 0.398279, 0.387226, 0.377384, 0.342579, 0.311707, 0.311707, 0.291804, 0.298791, 0.31487, 0.308712, 0.328603, 0.436924, 0.458154, 0.447574, 0.447574, 0.40511, 0.394753, 0.497853, 0.436924, 0.390993, 0.390993, 0.490133, 0.461924, 0.472492, 0.51388, 0.51388, 0.517562, 0.549308, 0.541878, 0.618285, 0.671169, 0.745909, 0.759478, 0.754692, 0.754692, 0.712013, 0.767246, 0.642678, 0.585406, 0.618285, 0.694846, 0.694846, 0.666105, 0.585406, 0.622677, 0.618285, 0.525368, 0.440853, 0.41194, 0.41194, 0.418646, 0.318242, 0.318242, 0.30533, 0.291804, 0.194234, 0.229226, 0.225814, 0.318242, 0.346032, 0.264545, 0.17593, 0.203355, 0.173081, 0.161087, 0.139895, 0.15284, 0.137348, 0.206376, 0.257454, 0.17593, 0.096677, 0.194234, 0.203355, 0.206376, 0.144935, 0.164327, 0.132295, 0.17593, 0.170161, 0.098513, 0.134866, 0.144935, 0.081712, 0.098513, 0.120615, 0.120615, 0.085092, 0.122885, 0.096677, 0.06184, 0.088832, 0.15008, 0.086953, 0.056825, 0.035586, 0.050641], '')</t>
  </si>
  <si>
    <t>[22, 160, 161, 162, 163, 179, 233, 234, 235, 236, 237, 238, 239, 240, 241, 242, 243, 244, 245, 246, 247, 248, 249, 250, 251, 252, 253, 254, 255]</t>
  </si>
  <si>
    <t>UPI0002186823 status=activ</t>
  </si>
  <si>
    <t>([0.010672, 0.007091, 0.011669, 0.008002, 0.006142, 0.004646, 0.004208, 0.005011, 0.004208, 0.005249, 0.004736, 0.004431, 0.003366, 0.003757, 0.003053, 0.001872, 0.001786, 0.001172, 0.001417, 0.001434, 0.001687, 0.002482, 0.003671, 0.003298, 0.003014, 0.00292, 0.004431, 0.004921, 0.005223, 0.00515, 0.004899, 0.004835, 0.004483, 0.005734, 0.005223, 0.006567, 0.008156, 0.006988, 0.007315, 0.006421, 0.009401, 0.006374, 0.004431, 0.002727, 0.002155, 0.003298, 0.004646, 0.004646, 0.005378, 0.004483, 0.005249, 0.005623, 0.005623, 0.008525, 0.00962, 0.009728, 0.006078, 0.007177, 0.006374, 0.009865, 0.014586, 0.009096, 0.011669, 0.015344, 0.018106, 0.015694, 0.016826, 0.016021, 0.008895, 0.006619, 0.005503, 0.004689, 0.00389, 0.005011, 0.003512, 0.002705, 0.003963, 0.004736, 0.004835, 0.004135, 0.003461, 0.00246, 0.003821, 0.00316, 0.002662, 0.004135, 0.005683, 0.00389, 0.003997, 0.005932, 0.008276, 0.013437, 0.028695, 0.047319, 0.0198, 0.0198, 0.014315, 0.008525, 0.00777, 0.005318, 0.005623, 0.005623, 0.006795, 0.004388, 0.006142, 0.008723, 0.005318, 0.003864, 0.00389, 0.003405, 0.003212, 0.002555, 0.002662, 0.00246, 0.001541, 0.002194, 0.002606, 0.002623, 0.002435, 0.002327, 0.003177, 0.003212, 0.003963, 0.003366, 0.003276, 0.003276, 0.002396, 0.003821, 0.003864, 0.003555, 0.003997, 0.002976, 0.002623, 0.002503, 0.001709, 0.002555, 0.001855, 0.00231, 0.003298, 0.004921, 0.007031, 0.006988, 0.007315, 0.007315, 0.009096, 0.015694, 0.009187, 0.015078, 0.008002, 0.012727, 0.014075, 0.008895, 0.013821, 0.016826, 0.013265, 0.018415, 0.017138, 0.038858, 0.016021, 0.009401, 0.006533, 0.004161, 0.004161, 0.004736, 0.003804, 0.003212, 0.00246, 0.002503, 0.002155, 0.003246, 0.003079, 0.004388, 0.006421, 0.004611, 0.005249, 0.003924, 0.003341, 0.002881, 0.002078, 0.003246, 0.004431, 0.006039, 0.006701, 0.005872, 0.007422, 0.009401, 0.011518, 0.010221, 0.018415, 0.028695, 0.032017, 0.017138, 0.010131, 0.006482, 0.008002, 0.008002, 0.009015, 0.014075, 0.010372, 0.013437, 0.008075, 0.006039, 0.006039, 0.005992, 0.006795, 0.004208, 0.003997, 0.003461, 0.004689, 0.003431, 0.00243, 0.00243, 0.002194, 0.003109, 0.00316, 0.002503, 0.002581, 0.00407, 0.004358, 0.004611, 0.003924, 0.005992, 0.00777, 0.006701, 0.011342, 0.009401, 0.023087, 0.013821, 0.024826, 0.027463, 0.022667, 0.020522, 0.013265, 0.032017, 0.023534, 0.045352, 0.102787, 0.043307, 0.025762, 0.01227, 0.00962, 0.016257, 0.010131, 0.007495, 0.007259, 0.006701, 0.005683, 0.003431, 0.003276, 0.002336, 0.001748, 0.003212, 0.003405, 0.003864, 0.003924, 0.004483, 0.004921, 0.004247, 0.004646, 0.00558, 0.006194, 0.007422, 0.00543, 0.007091, 0.006619, 0.005623, 0.004689, 0.004315, 0.005683, 0.007877, 0.007645, 0.006421, 0.003757, 0.004775, 0.005086, 0.003555, 0.002976, 0.002366, 0.001936, 0.002529, 0.002581, 0.003512, 0.004736, 0.004513, 0.004611, 0.006567, 0.006795, 0.005623, 0.008804, 0.006795, 0.006795, 0.010221, 0.009977, 0.020165, 0.020165, 0.010509, 0.018106, 0.013437, 0.009865, 0.009728, 0.007177, 0.005992, 0.004161, 0.002705, 0.003461, 0.00243, 0.00243, 0.003341, 0.004513, 0.004921, 0.005799, 0.005799, 0.004689, 0.007422, 0.006421, 0.004921, 0.006894, 0.005249, 0.005318, 0.005249, 0.006374, 0.008409, 0.006533, 0.006482, 0.005932, 0.006701, 0.009728, 0.006421, 0.006421, 0.005503, 0.003276, 0.00389, 0.003079, 0.002881, 0.002606, 0.002194, 0.002336, 0.002336, 0.003014, 0.004611, 0.004513, 0.00543, 0.00543, 0.008723, 0.015344, 0.026892, 0.031287, 0.031287, 0.032677, 0.014586, 0.019109, 0.023534, 0.024826, 0.042364, 0.036378, 0.015694, 0.014783, 0.021381, 0.022667, 0.026892, 0.011669, 0.011903, 0.011342, 0.009483, 0.006421, 0.004899, 0.005932, 0.004358, 0.00359, 0.003997, 0.004414, 0.004414, 0.004431, 0.003804, 0.003804, 0.003671, 0.006142, 0.007315, 0.007645, 0.005318, 0.004835, 0.004577, 0.004431, 0.004483, 0.005249, 0.004431, 0.003864, 0.00283, 0.002623, 0.0028, 0.002623, 0.003727, 0.00283, 0.003924, 0.00389, 0.003864, 0.003997, 0.002512, 0.002155, 0.001408, 0.00152, 0.001335, 0.001778, 0.002078, 0.00155, 0.001155, 0.001808, 0.002662, 0.003079, 0.002976, 0.003431, 0.003177, 0.002211, 0.002014, 0.001374, 0.001069, 0.001142, 0.001249, 0.001572, 0.001743, 0.002512, 0.002349, 0.001778, 0.00146, 0.001906, 0.00225, 0.00316, 0.003431, 0.003555, 0.00283, 0.004388, 0.004431, 0.006619, 0.008525, 0.016257, 0.031287, 0.073402, 0.032017, 0.06184, 0.038042, 0.066181, 0.050641, 0.102787, 0.196879, 0.182256, 0.116183, 0.088832, 0.034884, 0.014315, 0.013265, 0.018787, 0.009728, 0.006482, 0.004577, 0.003727, 0.002581, 0.001748, 0.001675, 0.001623, 0.00103, 0.001709, 0.001743, 0.002327, 0.001533, 0.000923, 0.001499, 0.001318, 0.001305, 0.001936, 0.002035, 0.001709, 0.002155, 0.003366, 0.003341, 0.003512, 0.004208, 0.004611, 0.005734, 0.004646, 0.006245, 0.008525, 0.005872, 0.004414, 0.0028, 0.003821], '')</t>
  </si>
  <si>
    <t>UPI0002186824 status=activ</t>
  </si>
  <si>
    <t>([0.00359, 0.002761, 0.002194, 0.003014, 0.002194, 0.002057, 0.001709, 0.00152, 0.001687, 0.001335, 0.001675, 0.002138, 0.002014, 0.002482, 0.002482, 0.002761, 0.004315, 0.004358, 0.004414, 0.006039, 0.007315, 0.005734, 0.006078, 0.008895, 0.007031, 0.011669, 0.017138, 0.019109, 0.036378, 0.023534, 0.042364, 0.032017, 0.016528, 0.010672, 0.011106, 0.012491, 0.007877, 0.00543, 0.00515, 0.00558, 0.005932, 0.004388, 0.003276, 0.003671, 0.003804, 0.004611, 0.004646, 0.004835, 0.00543, 0.004247, 0.005872, 0.00515, 0.006567, 0.006619, 0.006078, 0.006078, 0.005623, 0.006533, 0.008723, 0.006533, 0.008723, 0.008723, 0.008723, 0.018106, 0.012491, 0.011518, 0.006795, 0.007091, 0.004921, 0.004483, 0.004208, 0.004414, 0.005683, 0.003727, 0.005011, 0.005011, 0.005011, 0.005799, 0.005011, 0.005011, 0.004976, 0.00389, 0.003864, 0.005992, 0.004388, 0.006194, 0.003963, 0.004431, 0.003014, 0.003997, 0.004208, 0.003757, 0.003177, 0.00316, 0.00316, 0.00225, 0.002529, 0.002482, 0.003109, 0.004689, 0.00515, 0.006701, 0.006142, 0.005872, 0.005992, 0.005086, 0.003431, 0.004646, 0.004577, 0.006795, 0.007422, 0.006619, 0.006795, 0.00558, 0.004921, 0.006894, 0.008075, 0.007555, 0.005872, 0.004358, 0.003177, 0.002078, 0.001743, 0.002688, 0.00292, 0.002078, 0.002349, 0.002581, 0.002435, 0.002435, 0.001623, 0.001533, 0.001499, 0.002606, 0.003701, 0.003341, 0.003366, 0.003053, 0.003276, 0.00407, 0.003924, 0.003701, 0.003727, 0.003109, 0.00292, 0.001748, 0.001709, 0.001649, 0.00246, 0.003177, 0.004835, 0.006701, 0.007091, 0.010509, 0.008156, 0.007031, 0.008002, 0.006482, 0.009187, 0.009728, 0.006194, 0.007031, 0.007495, 0.011342, 0.020876, 0.013613, 0.028695, 0.067594, 0.086953, 0.032677, 0.016826, 0.011518, 0.006894, 0.005799, 0.004315, 0.003276, 0.002581, 0.002211, 0.001786, 0.001936, 0.002482, 0.002688, 0.003461, 0.004513, 0.003276, 0.003366, 0.002727, 0.00283, 0.003053, 0.003177, 0.003701, 0.00543, 0.004513, 0.006039, 0.007645, 0.011669, 0.024393, 0.021381, 0.030611, 0.073402, 0.064632, 0.051831, 0.109221, 0.118441, 0.056825, 0.118441, 0.05306, 0.098513, 0.100716, 0.042364, 0.043307, 0.037156, 0.016826, 0.030003, 0.038858, 0.023963, 0.014586, 0.014315, 0.031287, 0.041405, 0.027463, 0.030003, 0.016826, 0.019109, 0.010509, 0.018787, 0.019109, 0.019109, 0.014075, 0.01078, 0.020165, 0.022667, 0.029376, 0.043307, 0.044297, 0.056825, 0.079919, 0.158265, 0.100716, 0.096677, 0.074921, 0.050641, 0.023087, 0.045352, 0.026892, 0.040537, 0.040537, 0.025762, 0.030611, 0.06312, 0.064632, 0.058088, 0.044297, 0.030611, 0.021381, 0.011903, 0.008895, 0.008895, 0.008075, 0.011106, 0.011342, 0.009015, 0.008075, 0.008525, 0.006988, 0.008409, 0.011106, 0.01227, 0.01078, 0.009865, 0.009483, 0.007555, 0.005872, 0.007555, 0.007645, 0.008276, 0.013265, 0.013265, 0.009015, 0.009015, 0.006374, 0.004921, 0.004976, 0.006567, 0.009294, 0.007091, 0.006078, 0.004775, 0.003298, 0.003341, 0.004646, 0.004775, 0.006894, 0.006245, 0.006421, 0.009728, 0.009728, 0.006795, 0.006795, 0.006078, 0.005872, 0.008409, 0.009096, 0.013821, 0.018415, 0.010221, 0.020165, 0.013265, 0.01227, 0.010509, 0.00962, 0.007877, 0.005503, 0.00515, 0.005734, 0.005872, 0.004899, 0.004577, 0.006567, 0.006533, 0.008276, 0.005799, 0.003701, 0.004414, 0.003246, 0.002512, 0.003727, 0.003727, 0.004611, 0.003607, 0.00359, 0.004921, 0.004899, 0.004899, 0.00359, 0.003079, 0.002078, 0.002396, 0.003298, 0.003109, 0.003512, 0.003109, 0.00316, 0.003431, 0.003014, 0.003405, 0.004135, 0.003963, 0.004388, 0.005223, 0.008624, 0.009187, 0.005623, 0.006567, 0.00777, 0.011518, 0.023963, 0.023534, 0.025316, 0.026892, 0.026892, 0.013821, 0.026892, 0.026892, 0.030611, 0.019401, 0.017797, 0.01204, 0.007031, 0.004577, 0.003431, 0.003246, 0.004513, 0.006142, 0.005249, 0.004513, 0.004513, 0.003997, 0.00407, 0.004358, 0.003109, 0.002194, 0.003298, 0.002581, 0.003671, 0.003177, 0.003053, 0.00389, 0.004835, 0.008002, 0.014315, 0.012727, 0.008276, 0.007177, 0.008276, 0.008276, 0.009865, 0.008525, 0.010509, 0.018106, 0.015078, 0.014586, 0.030003, 0.014783, 0.013613, 0.009294, 0.014075, 0.030003, 0.016021, 0.010131, 0.009483, 0.007422, 0.006894, 0.008276, 0.009977, 0.009977, 0.007877, 0.006482, 0.00777, 0.004835, 0.005011, 0.004315, 0.004388, 0.002727, 0.002761, 0.002581, 0.002327, 0.002581, 0.002581, 0.003757, 0.005249, 0.005503, 0.004431, 0.006619, 0.006988, 0.006567, 0.005932, 0.008525, 0.014315, 0.013613, 0.015344, 0.015078, 0.020165, 0.038858, 0.045352, 0.111485, 0.094817, 0.109221, 0.064632, 0.030611, 0.015694, 0.009294, 0.006142, 0.008804, 0.009294, 0.006701, 0.005318, 0.006039, 0.005318, 0.003757, 0.002623, 0.00292, 0.00316, 0.003461, 0.00246, 0.003727, 0.003431, 0.003701, 0.003701, 0.00515, 0.007645, 0.012491, 0.020522, 0.049374, 0.024826, 0.018415, 0.040537, 0.071867, 0.069024, 0.05306, 0.073402, 0.15284, 0.134866, 0.129801, 0.054297, 0.086953, 0.0704, 0.071867, 0.060549, 0.060549, 0.038042, 0.017797, 0.013613, 0.013016, 0.007422, 0.007495, 0.005992, 0.005318, 0.004646, 0.003461, 0.003177, 0.002662, 0.001748, 0.002581, 0.00246, 0.003478, 0.00407, 0.00292, 0.002276, 0.003298, 0.004431, 0.003555, 0.004414, 0.005223, 0.005086, 0.006374, 0.010131, 0.017797, 0.022667, 0.013437, 0.011669, 0.021381, 0.045352, 0.046336, 0.023534, 0.011106, 0.01078, 0.009015, 0.009187, 0.013437, 0.007422, 0.007877, 0.008156, 0.006533, 0.004315, 0.004513, 0.005223, 0.003727, 0.00246, 0.001786, 0.00292, 0.004736, 0.003177, 0.002138, 0.002976, 0.0028, 0.003727, 0.002705, 0.002211, 0.002138, 0.002155, 0.003276, 0.003276, 0.004835, 0.004736, 0.007259, 0.006894, 0.004775, 0.005086, 0.008409, 0.007422, 0.008075, 0.006482, 0.007031, 0.007031, 0.006894, 0.010509, 0.007495, 0.009401, 0.016257, 0.032677, 0.032017, 0.016257, 0.009096, 0.006194, 0.008895, 0.009096, 0.009728, 0.016826, 0.011669, 0.007091, 0.010672, 0.006701, 0.00515, 0.005623, 0.006894, 0.006795, 0.00558, 0.008409, 0.006421, 0.006421, 0.005503, 0.004315, 0.004689, 0.005223, 0.004689, 0.004315, 0.00283, 0.001855, 0.001499, 0.001743, 0.001778, 0.001778, 0.002057, 0.002503, 0.002662, 0.00246, 0.001872, 0.001872, 0.001391, 0.001748, 0.001172, 0.000876], '')</t>
  </si>
  <si>
    <t>UPI0002186825 status=activ</t>
  </si>
  <si>
    <t>([0.021816, 0.036378, 0.058088, 0.043307, 0.058088, 0.073402, 0.050641, 0.034068, 0.036378, 0.027463, 0.034884, 0.026338, 0.023534, 0.032677, 0.017797, 0.014075, 0.021381, 0.034884, 0.058088, 0.06184, 0.118441, 0.098513, 0.05306, 0.059222, 0.094817, 0.10481, 0.125101, 0.137348, 0.134866, 0.098513, 0.17593, 0.196879, 0.275179, 0.196879, 0.222385, 0.328603, 0.356642, 0.284882, 0.225814, 0.142424, 0.144935, 0.144935, 0.182256, 0.291804, 0.281712, 0.264545, 0.216401, 0.209395, 0.271506, 0.239899, 0.26085, 0.206376, 0.096677, 0.10481, 0.11371, 0.056825, 0.047319, 0.033407, 0.045352, 0.032017, 0.06312, 0.040537, 0.041405, 0.019401, 0.011669, 0.011106, 0.008525, 0.009865, 0.009015, 0.008156, 0.014315, 0.020876, 0.018106, 0.038858, 0.036378, 0.060549, 0.0704, 0.049374, 0.085092, 0.111485, 0.120615, 0.055536, 0.079919, 0.048328, 0.10481, 0.088832, 0.088832, 0.134866, 0.064632, 0.041405, 0.026338, 0.013265, 0.012727, 0.011669, 0.007315, 0.00777, 0.008276, 0.010221, 0.009294, 0.009187, 0.009015, 0.014315, 0.021381, 0.014315, 0.023534, 0.014783, 0.027463, 0.032017, 0.035586, 0.038858, 0.0704, 0.085092, 0.161087, 0.173081, 0.170161, 0.268042, 0.247041, 0.239899, 0.288399, 0.332115, 0.25031, 0.167087, 0.17593, 0.191378, 0.284882, 0.284882, 0.288399, 0.209395, 0.129801, 0.118441, 0.196879, 0.203355, 0.275179, 0.264545, 0.170161, 0.275179, 0.301917, 0.219301, 0.21291, 0.120615, 0.11371, 0.147574, 0.194234, 0.15284, 0.158265, 0.122885, 0.092881, 0.092881, 0.15008, 0.209395, 0.203355, 0.219301, 0.18812, 0.203355, 0.229226, 0.281712, 0.275179, 0.264545, 0.370445, 0.335645, 0.422041, 0.541878, 0.465241, 0.51388, 0.480142, 0.468512, 0.5017, 0.458154, 0.461924, 0.476583, 0.468512, 0.468512, 0.433034, 0.433034, 0.394753, 0.346032, 0.370445, 0.31487, 0.271506, 0.196879], '')</t>
  </si>
  <si>
    <t>[161, 163, 166]</t>
  </si>
  <si>
    <t>UPI0002186826 status=activ</t>
  </si>
  <si>
    <t>([0.229226, 0.308712, 0.25406, 0.295083, 0.318242, 0.311707, 0.352862, 0.377384, 0.318242, 0.264545, 0.308712, 0.318242, 0.209395, 0.147574, 0.209395, 0.155435, 0.200174, 0.132295, 0.139895, 0.098513, 0.102787, 0.102787, 0.049374, 0.030003, 0.017797, 0.017797, 0.023534, 0.019109, 0.013437, 0.019109, 0.028107, 0.018787, 0.021381, 0.041405, 0.029376, 0.030003, 0.050641, 0.023963, 0.032017, 0.022306, 0.034068, 0.030611, 0.030003, 0.060549, 0.134866, 0.18812, 0.203355, 0.185198, 0.209395, 0.278302, 0.275179, 0.278302, 0.257454, 0.206376, 0.196879, 0.31487, 0.179055, 0.139895, 0.25031, 0.298791, 0.321458, 0.321458, 0.31487, 0.40511, 0.394753, 0.288399, 0.243554, 0.225814, 0.155435, 0.161087, 0.167087, 0.167087, 0.179055, 0.219301, 0.264545, 0.311707, 0.21291, 0.356642, 0.408655, 0.408655, 0.328603, 0.308712, 0.328603, 0.225814, 0.167087, 0.137348, 0.229226, 0.30533, 0.298791, 0.398279, 0.380708, 0.384043, 0.25031, 0.26085, 0.239899, 0.127496, 0.129801, 0.232838, 0.229226, 0.209395, 0.216401, 0.144935, 0.182256, 0.11371, 0.196879, 0.271506, 0.275179, 0.275179, 0.216401, 0.194234, 0.170161, 0.17593, 0.158265, 0.284882, 0.164327, 0.209395, 0.342579, 0.239899, 0.222385, 0.139895, 0.142424, 0.134866, 0.25406, 0.26085, 0.321458, 0.311707, 0.308712, 0.352862, 0.356642, 0.342579, 0.374039, 0.398279, 0.308712, 0.26085, 0.26085, 0.352862, 0.366687, 0.335645, 0.4292, 0.4292, 0.401658, 0.339168, 0.321458, 0.196879, 0.132295, 0.137348, 0.064632, 0.046336, 0.044297, 0.025316, 0.023534, 0.023534, 0.020876, 0.022667, 0.027463, 0.028695, 0.029376, 0.027463, 0.034884, 0.022306, 0.022306, 0.035586, 0.031287, 0.035586, 0.067594, 0.10481, 0.106997, 0.21291, 0.21291, 0.147574, 0.137348, 0.203355, 0.206376, 0.222385, 0.308712, 0.339168, 0.332115, 0.335645, 0.268042, 0.275179, 0.339168, 0.349426, 0.30533, 0.380708, 0.380708, 0.414856, 0.359901, 0.308712, 0.311707, 0.311707, 0.25406, 0.374039, 0.380708, 0.377384, 0.30533, 0.206376, 0.206376, 0.21291, 0.206376, 0.275179, 0.264545, 0.264545, 0.264545, 0.36309, 0.288399, 0.298791, 0.295083, 0.352862, 0.298791, 0.295083, 0.308712, 0.454136, 0.332115, 0.301917, 0.332115, 0.380708, 0.40511, 0.288399, 0.295083, 0.308712, 0.196879, 0.196879, 0.139895, 0.132295, 0.067594, 0.11371, 0.069024, 0.067594, 0.081712, 0.144935, 0.15008, 0.179055, 0.111485, 0.179055, 0.21291, 0.129801, 0.132295, 0.18812, 0.222385, 0.222385, 0.219301, 0.328603, 0.25406, 0.332115, 0.328603, 0.447574, 0.377384, 0.461924, 0.465241, 0.359901, 0.275179, 0.191378, 0.118441, 0.18812, 0.191378, 0.182256, 0.25031, 0.164327, 0.164327, 0.161087, 0.15008, 0.094817, 0.066181, 0.11371, 0.069024, 0.069024, 0.071867, 0.102787, 0.116183, 0.11371, 0.179055, 0.298791, 0.311707, 0.414856, 0.401658, 0.398279, 0.398279, 0.408655, 0.517562, 0.440853, 0.440853, 0.447574, 0.444081, 0.517562, 0.476583, 0.570702, 0.585406, 0.538167, 0.5017, 0.476583, 0.476583, 0.436924, 0.377384, 0.447574, 0.359901, 0.284882, 0.288399, 0.298791, 0.291804, 0.281712, 0.356642, 0.370445, 0.284882, 0.36309, 0.271506, 0.298791, 0.288399, 0.311707, 0.342579, 0.342579, 0.335645, 0.25406, 0.291804, 0.321458, 0.321458, 0.30533, 0.352862, 0.271506, 0.264545, 0.275179, 0.194234, 0.139895, 0.18812, 0.232838, 0.247041, 0.339168, 0.247041, 0.173081, 0.15008, 0.15008, 0.111485, 0.092881, 0.15008, 0.139895, 0.147574, 0.147574, 0.203355, 0.232838, 0.225814, 0.236433, 0.18812, 0.232838, 0.21291, 0.216401, 0.185198, 0.11371, 0.106997, 0.191378, 0.268042, 0.257454, 0.173081, 0.264545, 0.301917, 0.339168, 0.342579, 0.243554, 0.236433, 0.281712, 0.191378, 0.288399, 0.281712, 0.229226, 0.281712, 0.335645, 0.271506, 0.25406, 0.271506, 0.191378, 0.179055, 0.194234, 0.206376, 0.206376, 0.203355, 0.209395, 0.182256, 0.179055, 0.229226, 0.225814, 0.15284, 0.203355, 0.120615, 0.100716, 0.111485, 0.10481, 0.129801, 0.155435, 0.167087, 0.225814, 0.30533, 0.30533, 0.257454, 0.243554, 0.352862, 0.308712, 0.264545, 0.225814, 0.200174, 0.239899, 0.239899, 0.236433, 0.236433, 0.339168, 0.284882, 0.366687, 0.275179, 0.232838, 0.229226, 0.209395, 0.134866, 0.147574, 0.085092, 0.102787, 0.106997, 0.098513, 0.100716, 0.120615, 0.15284, 0.216401, 0.132295, 0.073402, 0.073402, 0.092881, 0.092881, 0.100716, 0.100716, 0.179055, 0.21291, 0.247041, 0.25406, 0.352862, 0.352862, 0.352862, 0.324872, 0.281712, 0.200174, 0.239899, 0.15284, 0.144935, 0.096677, 0.18812, 0.247041, 0.335645, 0.342579, 0.339168, 0.377384, 0.366687, 0.268042, 0.26085, 0.161087, 0.209395, 0.122885, 0.094817, 0.170161, 0.170161, 0.127496, 0.206376, 0.21291, 0.311707, 0.271506, 0.346032, 0.275179, 0.243554, 0.239899, 0.222385, 0.137348, 0.164327, 0.173081, 0.268042, 0.18812, 0.298791, 0.328603, 0.422041, 0.384043, 0.387226, 0.349426, 0.342579, 0.257454, 0.257454, 0.222385, 0.173081, 0.118441, 0.139895, 0.170161, 0.158265, 0.161087, 0.281712, 0.194234, 0.11371, 0.058088, 0.100716, 0.090864, 0.096677, 0.10481, 0.127496, 0.116183, 0.170161, 0.216401, 0.308712, 0.196879, 0.142424, 0.229226, 0.229226, 0.200174, 0.200174, 0.21291, 0.15008, 0.100716, 0.161087, 0.216401, 0.225814, 0.222385, 0.222385, 0.219301, 0.206376, 0.206376, 0.222385, 0.161087, 0.194234, 0.122885, 0.209395, 0.271506, 0.191378, 0.194234, 0.225814, 0.225814, 0.15284, 0.229226, 0.264545, 0.194234, 0.222385, 0.219301, 0.219301, 0.182256, 0.106997, 0.106997, 0.125101, 0.11371, 0.164327, 0.10481, 0.170161, 0.185198, 0.18812, 0.170161, 0.21291, 0.229226, 0.179055, 0.264545, 0.25031, 0.247041, 0.284882, 0.25406, 0.352862, 0.324872, 0.301917, 0.30533, 0.243554, 0.167087, 0.18812, 0.200174, 0.298791, 0.191378, 0.182256, 0.21291, 0.311707, 0.268042, 0.243554, 0.301917, 0.247041, 0.25031, 0.185198, 0.229226, 0.229226, 0.185198, 0.137348, 0.164327, 0.25406, 0.284882, 0.40511, 0.298791, 0.216401, 0.167087, 0.182256, 0.120615, 0.129801, 0.129801, 0.164327, 0.164327, 0.196879, 0.200174, 0.122885, 0.144935, 0.144935, 0.170161, 0.170161, 0.268042, 0.21291, 0.155435, 0.118441, 0.094817, 0.132295, 0.161087, 0.200174, 0.161087, 0.194234, 0.196879, 0.191378, 0.18812, 0.185198, 0.185198, 0.158265, 0.182256, 0.232838, 0.236433, 0.25406, 0.288399, 0.275179, 0.332115, 0.41194, 0.5017, 0.394753, 0.31487, 0.359901, 0.298791, 0.31487, 0.356642, 0.374039, 0.346032, 0.243554, 0.158265, 0.161087, 0.194234, 0.257454, 0.25031, 0.179055, 0.134866, 0.085092, 0.094817, 0.11371, 0.056825, 0.058088, 0.06184, 0.074921, 0.071867, 0.10481, 0.11371, 0.111485, 0.090864, 0.111485, 0.132295, 0.225814, 0.229226, 0.26085, 0.275179, 0.206376, 0.281712, 0.219301, 0.30533, 0.301917, 0.222385, 0.335645, 0.339168, 0.377384, 0.374039, 0.377384, 0.356642, 0.41194, 0.321458, 0.301917, 0.275179, 0.26085, 0.275179, 0.278302, 0.200174, 0.167087, 0.229226, 0.147574, 0.236433, 0.243554, 0.203355, 0.26085, 0.278302, 0.284882, 0.318242, 0.40511, 0.291804, 0.31487, 0.257454, 0.339168, 0.36309, 0.401658, 0.483068, 0.374039, 0.332115, 0.41194, 0.450668, 0.476583, 0.570702, 0.56648, 0.450668, 0.468512, 0.497853, 0.461924, 0.458154, 0.458154, 0.414856, 0.517562, 0.494003, 0.608892, 0.509769, 0.5017, 0.422041, 0.422041, 0.521092, 0.585406, 0.58069, 0.58069, 0.575842, 0.59508, 0.613573, 0.73685, 0.759478, 0.759478, 0.712013, 0.56648, 0.56648, 0.490133, 0.490133, 0.472492, 0.472492, 0.570702, 0.59917, 0.699094, 0.716283, 0.733139, 0.694846, 0.671169, 0.685117, 0.648219, 0.622677, 0.626927, 0.529623, 0.545602, 0.433034, 0.454136, 0.461924, 0.458154, 0.618285, 0.626927, 0.553315, 0.553315, 0.541878, 0.557691, 0.562014, 0.517562, 0.387226, 0.40511, 0.42561, 0.298791, 0.318242, 0.335645, 0.335645, 0.349426, 0.324872, 0.4292, 0.450668, 0.472492, 0.494003, 0.472492, 0.472492, 0.604312, 0.622677, 0.632174, 0.517562, 0.497853, 0.447574, 0.444081, 0.447574, 0.422041, 0.529623, 0.483068, 0.465241, 0.454136, 0.444081, 0.454136, 0.349426, 0.25406, 0.339168, 0.311707, 0.247041, 0.271506, 0.229226, 0.203355, 0.118441, 0.179055, 0.155435, 0.236433, 0.352862, 0.342579, 0.36309, 0.271506, 0.298791, 0.219301, 0.191378, 0.295083, 0.182256, 0.182256, 0.284882, 0.203355, 0.137348, 0.191378, 0.167087, 0.203355, 0.222385, 0.25031, 0.229226, 0.271506, 0.25406, 0.209395, 0.232838, 0.17593, 0.167087, 0.179055, 0.25031, 0.275179, 0.206376, 0.332115, 0.450668, 0.476583, 0.450668, 0.468512, 0.458154, 0.380708, 0.374039, 0.384043, 0.4292, 0.454136, 0.408655, 0.377384, 0.401658, 0.291804, 0.356642, 0.394753, 0.390993, 0.422041, 0.42561, 0.440853, 0.370445, 0.275179, 0.243554, 0.232838, 0.31487, 0.25031, 0.349426, 0.339168, 0.321458, 0.359901, 0.26085, 0.291804, 0.239899, 0.275179, 0.278302, 0.206376, 0.18812, 0.17593, 0.167087, 0.167087, 0.127496, 0.164327, 0.203355, 0.206376, 0.324872, 0.257454, 0.324872, 0.222385, 0.25031, 0.194234, 0.18812, 0.222385, 0.25031, 0.332115, 0.209395, 0.257454, 0.349426, 0.370445, 0.291804, 0.281712, 0.281712, 0.359901, 0.352862, 0.295083, 0.311707, 0.298791, 0.288399, 0.301917, 0.40511, 0.342579, 0.384043, 0.349426, 0.374039, 0.321458, 0.295083, 0.380708, 0.398279, 0.328603, 0.401658, 0.509769, 0.468512, 0.433034], '')</t>
  </si>
  <si>
    <t>[278, 283, 285, 286, 287, 288, 618, 696, 697, 705, 707, 708, 709, 712, 713, 714, 715, 716, 717, 718, 719, 720, 721, 722, 723, 724, 729, 730, 731, 732, 733, 734, 735, 736, 737, 738, 739, 740, 741, 746, 747, 748, 749, 750, 751, 752, 753, 769, 770, 771, 772, 778, 905]</t>
  </si>
  <si>
    <t>UPI0002186827 status=activ</t>
  </si>
  <si>
    <t>([0.444081, 0.534167, 0.4292, 0.461924, 0.339168, 0.36309, 0.301917, 0.321458, 0.352862, 0.384043, 0.398279, 0.447574, 0.486429, 0.422041, 0.370445, 0.370445, 0.380708, 0.390993, 0.318242, 0.30533, 0.298791, 0.295083, 0.275179, 0.346032, 0.243554, 0.359901, 0.377384, 0.414856, 0.41194, 0.401658, 0.36309, 0.288399, 0.278302, 0.247041, 0.26085, 0.332115, 0.433034, 0.433034, 0.433034, 0.444081, 0.384043, 0.390993, 0.36309, 0.291804, 0.288399, 0.390993, 0.346032, 0.328603, 0.281712, 0.284882, 0.288399, 0.311707, 0.390993, 0.380708, 0.352862, 0.394753, 0.31487, 0.288399, 0.288399, 0.271506, 0.275179, 0.328603, 0.216401, 0.243554, 0.222385, 0.185198, 0.206376, 0.232838, 0.239899, 0.335645, 0.335645, 0.295083, 0.308712, 0.222385, 0.222385, 0.164327, 0.106997, 0.122885, 0.083462, 0.085092, 0.0704, 0.122885, 0.137348, 0.191378, 0.203355, 0.31487, 0.359901, 0.332115, 0.247041, 0.236433, 0.225814, 0.225814, 0.194234, 0.122885, 0.158265, 0.17593, 0.281712, 0.284882, 0.394753, 0.468512, 0.374039, 0.328603, 0.26085, 0.26085, 0.301917, 0.247041, 0.15008, 0.094817, 0.090864, 0.129801, 0.071867, 0.056825, 0.034884, 0.055536, 0.074921, 0.054297, 0.048328, 0.043307, 0.03976, 0.0198, 0.011669, 0.011903, 0.017447, 0.023963, 0.024393, 0.014586, 0.011518, 0.018415, 0.023963, 0.020165, 0.025316, 0.048328, 0.034884, 0.058088, 0.059222, 0.058088, 0.060549, 0.049374, 0.056825, 0.081712, 0.137348, 0.243554, 0.288399, 0.284882, 0.209395, 0.127496, 0.203355, 0.288399, 0.278302, 0.225814, 0.185198, 0.173081, 0.179055, 0.25406, 0.155435, 0.164327, 0.109221, 0.18812, 0.147574, 0.071867, 0.060549, 0.058088, 0.054297, 0.066181, 0.055536, 0.088832, 0.139895, 0.083462, 0.049374, 0.026892, 0.045352, 0.083462, 0.094817, 0.094817, 0.078022, 0.092881, 0.050641, 0.106997, 0.094817, 0.092881, 0.182256, 0.236433, 0.236433, 0.229226, 0.200174, 0.239899, 0.271506, 0.275179, 0.359901, 0.444081, 0.575842, 0.618285, 0.468512, 0.480142, 0.440853, 0.468512, 0.553315, 0.671169, 0.570702, 0.468512, 0.557691, 0.529623, 0.56648, 0.58069, 0.486429, 0.450668, 0.450668, 0.4292, 0.370445, 0.390993, 0.401658, 0.291804, 0.185198, 0.298791, 0.209395, 0.271506, 0.247041, 0.173081, 0.116183, 0.139895, 0.229226, 0.232838, 0.182256, 0.173081, 0.106997, 0.098513, 0.15284, 0.15284, 0.090864, 0.129801, 0.122885, 0.116183, 0.173081, 0.257454, 0.219301, 0.281712, 0.257454, 0.281712, 0.284882, 0.328603, 0.356642, 0.247041, 0.243554, 0.301917, 0.278302, 0.301917, 0.387226, 0.380708, 0.398279, 0.483068, 0.42561, 0.339168, 0.356642, 0.288399, 0.301917, 0.232838, 0.232838, 0.229226, 0.243554, 0.291804, 0.324872, 0.339168, 0.366687, 0.298791, 0.311707, 0.324872, 0.291804, 0.275179, 0.268042, 0.243554, 0.21291, 0.264545, 0.356642, 0.339168, 0.342579, 0.311707, 0.31487, 0.308712, 0.278302, 0.191378, 0.229226, 0.26085, 0.243554, 0.321458, 0.370445, 0.356642, 0.352862, 0.458154, 0.384043, 0.308712, 0.311707, 0.359901, 0.339168, 0.321458, 0.243554, 0.328603, 0.257454, 0.380708, 0.352862, 0.394753, 0.380708, 0.384043, 0.352862, 0.271506, 0.271506, 0.288399, 0.257454, 0.25406, 0.239899, 0.328603, 0.324872, 0.318242, 0.308712, 0.332115, 0.26085, 0.308712, 0.268042, 0.31487, 0.225814, 0.271506, 0.25031, 0.366687, 0.271506, 0.284882, 0.328603, 0.271506, 0.275179, 0.222385, 0.170161, 0.170161, 0.185198, 0.185198, 0.196879, 0.206376, 0.129801, 0.116183, 0.116183, 0.137348, 0.170161, 0.222385, 0.137348, 0.142424, 0.076542, 0.071867, 0.0704, 0.10481, 0.086953, 0.086953, 0.142424, 0.194234, 0.132295, 0.147574, 0.139895, 0.125101, 0.078022, 0.134866, 0.15008, 0.11371, 0.11371, 0.086953, 0.054297, 0.10481, 0.100716, 0.164327, 0.264545, 0.257454, 0.236433, 0.356642, 0.366687, 0.36309, 0.281712, 0.377384, 0.352862, 0.359901, 0.380708, 0.454136, 0.380708, 0.359901, 0.433034, 0.339168, 0.288399, 0.370445, 0.380708, 0.398279, 0.390993, 0.380708, 0.278302, 0.17593, 0.129801, 0.127496, 0.102787, 0.185198, 0.173081, 0.147574, 0.161087, 0.158265, 0.17593, 0.17593, 0.275179, 0.275179, 0.346032, 0.346032, 0.339168, 0.219301, 0.127496, 0.129801, 0.134866, 0.236433, 0.229226, 0.271506, 0.247041, 0.275179, 0.173081, 0.167087, 0.194234, 0.264545, 0.158265, 0.132295, 0.206376, 0.203355, 0.203355, 0.203355, 0.203355, 0.216401, 0.308712, 0.328603, 0.339168, 0.349426, 0.342579, 0.366687, 0.278302, 0.298791, 0.301917, 0.374039, 0.298791, 0.268042, 0.232838, 0.321458, 0.301917, 0.264545, 0.222385, 0.194234, 0.191378, 0.278302, 0.219301], '')</t>
  </si>
  <si>
    <t>[1, 190, 191, 196, 197, 198, 200, 201, 202, 203]</t>
  </si>
  <si>
    <t>UPI0002186828 status=activ</t>
  </si>
  <si>
    <t>([0.127496, 0.185198, 0.106997, 0.15284, 0.094817, 0.060549, 0.081712, 0.106997, 0.060549, 0.047319, 0.047319, 0.038042, 0.058088, 0.055536, 0.029376, 0.030003, 0.030611, 0.013016, 0.017797, 0.023087, 0.017797, 0.023087, 0.017797, 0.023534, 0.014783, 0.015078, 0.024826, 0.025316, 0.025762, 0.051831, 0.066181, 0.050641, 0.081712, 0.106997, 0.106997, 0.142424, 0.139895, 0.137348, 0.15284, 0.203355, 0.25031, 0.196879, 0.161087, 0.191378, 0.225814, 0.324872, 0.318242, 0.203355, 0.167087, 0.161087, 0.167087, 0.196879, 0.275179, 0.288399, 0.278302, 0.185198, 0.144935, 0.144935, 0.158265, 0.25406, 0.232838, 0.137348, 0.225814, 0.21291, 0.139895, 0.139895, 0.067594, 0.094817, 0.179055, 0.209395, 0.125101, 0.071867, 0.073402, 0.034068, 0.034068, 0.036378, 0.073402, 0.102787, 0.058088, 0.038042, 0.034884, 0.020165, 0.028107, 0.015344, 0.024826, 0.042364, 0.024393, 0.048328, 0.060549, 0.047319, 0.027463, 0.050641, 0.047319, 0.046336, 0.078022, 0.071867, 0.076542, 0.076542, 0.100716, 0.132295, 0.179055, 0.18812, 0.182256, 0.142424, 0.26085, 0.15284, 0.094817, 0.094817, 0.096677, 0.098513, 0.067594, 0.116183, 0.069024, 0.06312, 0.033407, 0.051831, 0.054297, 0.035586, 0.032677, 0.018787, 0.025316, 0.014315, 0.013613, 0.015694, 0.026338, 0.026338, 0.058088, 0.081712, 0.11371, 0.058088, 0.044297, 0.092881, 0.071867, 0.071867, 0.116183, 0.21291, 0.185198, 0.116183, 0.096677, 0.098513, 0.100716, 0.071867, 0.074921, 0.079919, 0.127496, 0.127496, 0.11371, 0.129801, 0.182256, 0.209395, 0.194234, 0.239899, 0.219301, 0.15284, 0.239899, 0.18812, 0.170161, 0.179055, 0.257454, 0.356642, 0.352862, 0.356642, 0.288399, 0.278302, 0.191378, 0.15284, 0.127496, 0.134866, 0.06184, 0.032677, 0.0198, 0.032017, 0.030003, 0.030611, 0.073402, 0.069024, 0.067594, 0.079919, 0.043307, 0.024826, 0.013613, 0.009187, 0.014783, 0.030003, 0.067594, 0.109221, 0.155435, 0.100716, 0.088832, 0.167087, 0.243554, 0.239899, 0.191378, 0.167087, 0.144935, 0.079919, 0.078022, 0.144935, 0.102787, 0.164327, 0.18812, 0.268042, 0.25031, 0.229226, 0.137348, 0.098513, 0.100716, 0.085092, 0.137348, 0.134866, 0.125101, 0.0704, 0.118441, 0.191378, 0.161087, 0.182256, 0.229226, 0.206376, 0.144935, 0.167087, 0.142424, 0.203355, 0.139895, 0.232838, 0.170161, 0.257454, 0.26085, 0.257454, 0.284882, 0.25031, 0.275179, 0.243554, 0.291804, 0.288399, 0.31487, 0.398279, 0.318242, 0.346032, 0.311707, 0.349426, 0.356642, 0.298791, 0.291804, 0.390993, 0.394753, 0.380708, 0.398279, 0.398279, 0.318242, 0.318242, 0.398279, 0.384043, 0.418646, 0.356642, 0.298791, 0.206376, 0.191378, 0.200174, 0.209395, 0.301917, 0.324872, 0.332115, 0.352862, 0.352862, 0.352862, 0.271506, 0.377384, 0.359901, 0.359901, 0.349426, 0.222385, 0.216401, 0.206376, 0.142424, 0.222385, 0.295083, 0.380708, 0.291804, 0.370445, 0.387226, 0.268042, 0.291804, 0.291804, 0.36309, 0.374039, 0.328603, 0.332115, 0.311707, 0.332115, 0.380708, 0.494003, 0.626927, 0.618285, 0.63748, 0.750527, 0.657645, 0.56648, 0.465241, 0.553315, 0.534167, 0.476583, 0.59508, 0.545602, 0.51388, 0.483068, 0.447574, 0.465241, 0.608892], '')</t>
  </si>
  <si>
    <t>[291, 292, 293, 294, 295, 296, 298, 299, 301, 302, 303, 307]</t>
  </si>
  <si>
    <t>UPI0002186829 status=activ</t>
  </si>
  <si>
    <t>([0.10481, 0.15008, 0.088832, 0.125101, 0.078022, 0.048328, 0.073402, 0.098513, 0.056825, 0.088832, 0.06312, 0.064632, 0.066181, 0.069024, 0.043307, 0.040537, 0.086953, 0.17593, 0.219301, 0.147574, 0.222385, 0.239899, 0.243554, 0.332115, 0.243554, 0.339168, 0.36309, 0.318242, 0.278302, 0.318242, 0.26085, 0.359901, 0.370445, 0.281712, 0.236433, 0.278302, 0.18812, 0.179055, 0.179055, 0.161087, 0.222385, 0.127496, 0.116183, 0.109221, 0.116183, 0.125101, 0.127496, 0.155435, 0.194234, 0.229226, 0.206376, 0.206376, 0.129801, 0.096677, 0.132295, 0.129801, 0.090864, 0.161087, 0.173081, 0.137348, 0.137348, 0.147574, 0.18812, 0.122885, 0.129801, 0.122885, 0.18812, 0.111485, 0.15284, 0.144935, 0.170161, 0.18812, 0.21291, 0.206376, 0.179055, 0.219301, 0.25031, 0.349426, 0.247041, 0.203355, 0.243554, 0.26085, 0.158265, 0.219301, 0.271506, 0.17593, 0.191378, 0.179055, 0.173081, 0.127496, 0.127496, 0.11371, 0.164327, 0.10481, 0.118441, 0.225814, 0.179055, 0.125101, 0.142424, 0.232838, 0.281712, 0.191378, 0.17593, 0.278302, 0.191378, 0.125101, 0.216401, 0.229226, 0.158265, 0.158265, 0.196879, 0.206376, 0.203355, 0.21291, 0.21291, 0.281712, 0.284882, 0.339168, 0.433034, 0.408655, 0.394753, 0.284882, 0.298791, 0.295083, 0.288399, 0.346032, 0.476583, 0.42561, 0.308712, 0.318242, 0.377384, 0.278302, 0.179055, 0.167087, 0.106997, 0.109221, 0.122885, 0.120615, 0.064632, 0.056825, 0.044297, 0.045352, 0.086953, 0.142424, 0.164327, 0.083462, 0.06184, 0.032677, 0.033407, 0.054297, 0.085092, 0.098513, 0.100716, 0.179055, 0.17593, 0.25406, 0.257454, 0.209395, 0.191378, 0.268042, 0.26085, 0.291804, 0.257454, 0.264545, 0.216401, 0.216401, 0.243554, 0.216401, 0.268042, 0.30533, 0.243554, 0.144935, 0.098513, 0.185198, 0.164327, 0.094817, 0.094817, 0.092881, 0.109221, 0.066181, 0.076542, 0.088832, 0.051831, 0.06184, 0.058088, 0.078022, 0.069024, 0.137348, 0.155435, 0.158265, 0.127496, 0.164327, 0.26085, 0.321458, 0.247041, 0.216401, 0.349426, 0.30533, 0.42561], '')</t>
  </si>
  <si>
    <t>UPI000218682A status=activ</t>
  </si>
  <si>
    <t>([0.024393, 0.037156, 0.027463, 0.018787, 0.016021, 0.028695, 0.038858, 0.034884, 0.038042, 0.042364, 0.059222, 0.060549, 0.069024, 0.045352, 0.076542, 0.083462, 0.129801, 0.139895, 0.196879, 0.216401, 0.257454, 0.264545, 0.236433, 0.318242, 0.418646, 0.490133, 0.380708, 0.380708, 0.41194, 0.447574, 0.483068, 0.447574, 0.472492, 0.41194, 0.458154, 0.458154, 0.505461, 0.505461, 0.461924, 0.476583, 0.468512, 0.494003, 0.490133, 0.444081, 0.4292, 0.414856, 0.4292, 0.525368, 0.541878, 0.541878, 0.505461, 0.494003, 0.458154, 0.433034, 0.458154, 0.458154, 0.433034, 0.497853, 0.454136, 0.480142, 0.505461, 0.604312, 0.51388, 0.521092, 0.517562, 0.534167, 0.545602, 0.545602, 0.529623, 0.534167, 0.472492, 0.497853, 0.387226, 0.352862, 0.380708, 0.394753, 0.359901, 0.401658, 0.264545, 0.301917, 0.222385, 0.200174, 0.200174, 0.25031, 0.232838, 0.30533, 0.298791, 0.288399, 0.271506, 0.196879, 0.185198, 0.257454, 0.200174, 0.295083, 0.390993, 0.387226, 0.346032, 0.422041, 0.398279, 0.5017, 0.390993, 0.444081, 0.472492, 0.468512, 0.51388, 0.51388, 0.538167, 0.534167, 0.436924, 0.450668, 0.454136, 0.465241, 0.468512, 0.538167, 0.461924, 0.384043, 0.31487, 0.342579, 0.232838, 0.25031, 0.25406, 0.346032, 0.374039, 0.346032, 0.349426, 0.30533, 0.321458, 0.301917, 0.318242, 0.318242, 0.281712, 0.356642, 0.243554, 0.236433, 0.185198, 0.271506, 0.377384, 0.374039, 0.346032, 0.454136, 0.398279, 0.408655, 0.408655, 0.401658, 0.346032, 0.359901, 0.308712, 0.308712, 0.318242, 0.275179, 0.332115, 0.257454, 0.164327, 0.164327, 0.167087, 0.236433, 0.236433, 0.209395, 0.295083, 0.222385, 0.206376, 0.17593, 0.161087, 0.10481, 0.109221, 0.134866, 0.067594, 0.118441, 0.094817, 0.048328, 0.06184, 0.054297, 0.051831, 0.118441, 0.129801, 0.137348, 0.137348, 0.129801, 0.127496, 0.06312, 0.071867, 0.083462, 0.078022, 0.078022, 0.125101, 0.132295, 0.137348, 0.200174, 0.196879, 0.236433, 0.25031, 0.161087, 0.196879, 0.311707, 0.281712, 0.271506, 0.26085, 0.161087, 0.100716, 0.056825, 0.081712, 0.098513, 0.085092, 0.158265, 0.161087, 0.158265, 0.15008, 0.142424, 0.164327, 0.15008, 0.137348, 0.203355, 0.291804, 0.30533, 0.216401, 0.147574, 0.137348, 0.134866, 0.206376, 0.284882, 0.31487, 0.374039, 0.436924, 0.346032, 0.243554, 0.147574, 0.167087, 0.122885, 0.132295, 0.139895, 0.088832, 0.06312, 0.073402, 0.079919, 0.073402, 0.116183, 0.173081, 0.194234, 0.11371, 0.083462, 0.088832, 0.134866, 0.132295, 0.071867, 0.122885, 0.191378, 0.30533, 0.257454, 0.236433, 0.243554, 0.25031, 0.324872, 0.380708, 0.370445, 0.298791, 0.243554, 0.167087, 0.125101, 0.185198, 0.31487, 0.311707, 0.271506, 0.225814, 0.129801, 0.216401, 0.216401, 0.216401, 0.17593, 0.122885, 0.185198, 0.142424, 0.11371, 0.098513, 0.085092, 0.047319, 0.078022, 0.106997, 0.182256, 0.164327, 0.122885, 0.109221, 0.161087, 0.161087, 0.120615, 0.200174, 0.120615, 0.132295, 0.132295, 0.164327, 0.25406, 0.25406, 0.284882, 0.219301, 0.194234, 0.232838, 0.324872, 0.298791, 0.31487, 0.30533, 0.387226, 0.447574, 0.342579, 0.332115, 0.284882, 0.370445, 0.324872, 0.408655, 0.298791, 0.31487, 0.30533, 0.225814, 0.225814, 0.222385, 0.328603, 0.414856, 0.414856, 0.418646, 0.418646, 0.377384, 0.318242, 0.257454, 0.268042, 0.278302, 0.271506, 0.346032, 0.31487, 0.284882, 0.209395, 0.321458, 0.281712, 0.247041, 0.342579, 0.366687, 0.377384, 0.377384, 0.239899, 0.222385, 0.182256, 0.182256, 0.137348, 0.194234, 0.222385, 0.142424, 0.132295, 0.134866, 0.139895, 0.118441, 0.194234, 0.191378, 0.17593, 0.125101, 0.090864, 0.045352, 0.032677, 0.031287, 0.030611, 0.060549, 0.036378, 0.048328, 0.054297, 0.045352, 0.045352, 0.038858, 0.054297, 0.096677, 0.067594, 0.069024, 0.096677, 0.096677, 0.100716, 0.109221, 0.179055, 0.271506, 0.288399, 0.288399, 0.21291, 0.137348, 0.116183, 0.206376, 0.194234, 0.182256, 0.196879, 0.196879, 0.170161, 0.191378, 0.194234, 0.17593, 0.167087, 0.17593, 0.15284, 0.137348, 0.139895, 0.086953, 0.096677, 0.158265, 0.118441, 0.139895, 0.179055, 0.158265, 0.158265, 0.170161, 0.088832, 0.161087, 0.092881, 0.085092, 0.050641, 0.049374, 0.069024, 0.038858, 0.031287, 0.031287, 0.031287, 0.017447, 0.030611, 0.024393, 0.023534, 0.031287, 0.034068, 0.041405, 0.056825, 0.045352, 0.045352, 0.111485, 0.111485, 0.196879, 0.295083, 0.278302, 0.275179, 0.275179, 0.366687, 0.335645, 0.339168, 0.321458, 0.40511, 0.291804, 0.185198, 0.098513, 0.100716, 0.10481, 0.085092, 0.069024, 0.054297, 0.034884, 0.019401, 0.012491, 0.007645, 0.00558], '')</t>
  </si>
  <si>
    <t>[36, 37, 47, 48, 49, 50, 60, 61, 62, 63, 64, 65, 66, 67, 68, 69, 99, 104, 105, 106, 107, 113]</t>
  </si>
  <si>
    <t>UPI000218682B status=activ</t>
  </si>
  <si>
    <t>([0.18812, 0.111485, 0.167087, 0.209395, 0.268042, 0.291804, 0.339168, 0.332115, 0.264545, 0.301917, 0.239899, 0.291804, 0.185198, 0.194234, 0.216401, 0.291804, 0.194234, 0.194234, 0.144935, 0.116183, 0.092881, 0.125101, 0.173081, 0.161087, 0.086953, 0.046336, 0.05306, 0.050641, 0.0704, 0.125101, 0.118441, 0.118441, 0.085092, 0.085092, 0.079919, 0.073402, 0.078022, 0.076542, 0.042364, 0.069024, 0.069024, 0.03976, 0.022667, 0.028695, 0.026892, 0.050641, 0.100716, 0.048328, 0.044297, 0.038858, 0.03976, 0.020522, 0.034068, 0.058088, 0.083462, 0.15008, 0.076542, 0.076542, 0.137348, 0.200174, 0.203355, 0.219301, 0.328603, 0.440853, 0.342579, 0.291804, 0.291804, 0.167087, 0.281712, 0.275179, 0.194234, 0.200174, 0.25031, 0.225814, 0.137348, 0.158265, 0.185198, 0.30533, 0.301917, 0.335645, 0.374039, 0.390993, 0.394753, 0.40511, 0.398279, 0.401658, 0.352862, 0.356642, 0.468512, 0.447574, 0.433034, 0.458154, 0.374039, 0.440853, 0.468512, 0.570702, 0.604312, 0.480142, 0.440853, 0.359901, 0.257454, 0.15008, 0.144935, 0.147574, 0.132295, 0.125101, 0.10481, 0.17593, 0.179055, 0.185198, 0.209395, 0.236433, 0.301917, 0.374039, 0.342579, 0.346032, 0.257454, 0.155435, 0.243554, 0.209395, 0.301917, 0.298791, 0.321458, 0.295083, 0.295083, 0.30533, 0.301917, 0.422041, 0.440853, 0.359901, 0.339168, 0.209395, 0.222385, 0.206376, 0.206376, 0.232838, 0.179055, 0.200174, 0.247041, 0.243554, 0.301917, 0.311707, 0.422041, 0.509769, 0.486429, 0.476583, 0.468512, 0.370445, 0.352862, 0.36309, 0.472492, 0.476583, 0.534167, 0.41194, 0.41194, 0.41194, 0.41194, 0.472492, 0.444081, 0.40511, 0.301917, 0.257454, 0.164327, 0.100716, 0.100716, 0.11371, 0.116183, 0.132295, 0.222385, 0.239899, 0.232838, 0.206376, 0.225814, 0.225814, 0.31487, 0.247041, 0.15008, 0.142424, 0.134866, 0.179055, 0.281712, 0.295083, 0.328603, 0.414856, 0.374039, 0.384043, 0.418646, 0.401658, 0.384043, 0.321458, 0.229226, 0.236433, 0.25031, 0.21291, 0.284882, 0.288399, 0.366687, 0.414856, 0.42561, 0.328603, 0.308712, 0.200174, 0.295083, 0.229226, 0.243554, 0.356642, 0.243554, 0.144935, 0.170161, 0.109221, 0.158265, 0.236433, 0.219301, 0.196879, 0.164327, 0.096677, 0.074921, 0.038042, 0.050641, 0.060549, 0.120615, 0.155435, 0.206376, 0.203355, 0.25406, 0.203355, 0.200174, 0.196879, 0.295083, 0.298791, 0.366687, 0.366687, 0.284882, 0.191378, 0.21291, 0.271506, 0.356642, 0.298791, 0.321458, 0.25031, 0.225814, 0.225814, 0.132295, 0.17593, 0.191378, 0.21291, 0.247041, 0.229226, 0.232838, 0.167087, 0.147574, 0.147574, 0.144935, 0.225814, 0.229226, 0.203355, 0.222385, 0.17593, 0.288399, 0.374039, 0.454136, 0.436924, 0.436924, 0.440853, 0.332115, 0.281712, 0.30533, 0.30533, 0.311707, 0.311707, 0.380708, 0.398279, 0.440853, 0.450668, 0.436924, 0.538167, 0.534167, 0.436924, 0.418646, 0.328603, 0.324872, 0.219301, 0.158265, 0.158265, 0.209395, 0.203355, 0.239899, 0.206376, 0.225814, 0.155435, 0.281712, 0.298791, 0.30533, 0.288399, 0.288399, 0.288399, 0.191378, 0.179055, 0.25406, 0.271506, 0.268042, 0.257454, 0.281712, 0.390993, 0.370445, 0.42561, 0.447574, 0.42561, 0.352862, 0.318242, 0.374039, 0.356642, 0.356642, 0.335645, 0.247041, 0.243554, 0.200174, 0.301917, 0.356642, 0.328603, 0.366687, 0.465241, 0.40511, 0.5017, 0.465241, 0.387226, 0.36309, 0.450668, 0.42561, 0.398279, 0.295083, 0.352862, 0.232838, 0.25031, 0.196879, 0.271506, 0.264545, 0.222385, 0.239899, 0.219301, 0.25406, 0.268042, 0.26085, 0.328603, 0.278302, 0.222385, 0.31487, 0.335645, 0.25406, 0.291804, 0.374039, 0.440853, 0.422041, 0.468512, 0.444081, 0.42561, 0.422041, 0.308712, 0.40511, 0.31487, 0.281712, 0.26085, 0.243554, 0.232838, 0.200174, 0.25031, 0.318242, 0.209395, 0.203355, 0.200174, 0.179055, 0.116183, 0.144935, 0.144935, 0.200174, 0.122885, 0.17593, 0.118441, 0.122885, 0.090864, 0.155435, 0.155435, 0.173081, 0.185198, 0.196879, 0.21291, 0.132295, 0.088832, 0.098513, 0.10481, 0.158265, 0.164327, 0.173081, 0.200174, 0.194234, 0.116183, 0.182256, 0.127496, 0.127496, 0.206376, 0.25031, 0.225814, 0.247041, 0.179055, 0.196879, 0.125101, 0.134866, 0.17593, 0.232838, 0.284882, 0.281712, 0.209395, 0.222385, 0.232838, 0.194234, 0.122885, 0.116183, 0.059222, 0.106997, 0.164327, 0.158265, 0.147574, 0.109221, 0.122885, 0.122885, 0.051831, 0.059222, 0.060549, 0.078022, 0.076542, 0.100716, 0.078022, 0.071867, 0.040537, 0.067594, 0.067594, 0.106997, 0.120615, 0.132295, 0.144935, 0.155435, 0.134866, 0.164327, 0.216401, 0.191378, 0.271506, 0.295083, 0.324872, 0.232838, 0.125101, 0.10481, 0.047319, 0.055536, 0.098513, 0.15008, 0.129801, 0.111485, 0.069024, 0.118441, 0.203355, 0.147574, 0.142424, 0.142424, 0.060549, 0.067594, 0.03976, 0.03976, 0.054297, 0.051831, 0.071867, 0.125101, 0.127496, 0.219301, 0.191378, 0.155435, 0.125101, 0.127496], '')</t>
  </si>
  <si>
    <t>[95, 96, 143, 152, 275, 276, 323]</t>
  </si>
  <si>
    <t>UPI000218682C status=activ</t>
  </si>
  <si>
    <t>([0.134866, 0.200174, 0.147574, 0.182256, 0.125101, 0.122885, 0.158265, 0.127496, 0.15284, 0.179055, 0.179055, 0.139895, 0.17593, 0.185198, 0.291804, 0.31487, 0.308712, 0.284882, 0.311707, 0.346032, 0.444081, 0.480142, 0.380708, 0.414856, 0.418646, 0.436924, 0.483068, 0.444081, 0.483068, 0.387226, 0.356642, 0.40511, 0.494003, 0.494003, 0.390993, 0.295083, 0.30533, 0.311707, 0.311707, 0.311707, 0.25031, 0.229226, 0.219301, 0.206376, 0.236433, 0.236433, 0.271506, 0.26085, 0.257454, 0.291804, 0.414856, 0.444081, 0.433034, 0.332115, 0.321458, 0.349426, 0.339168, 0.281712, 0.194234, 0.284882, 0.295083, 0.26085, 0.271506, 0.281712, 0.40511, 0.295083, 0.291804, 0.257454, 0.275179, 0.21291, 0.21291, 0.122885, 0.122885, 0.066181, 0.127496, 0.139895, 0.196879, 0.243554, 0.271506, 0.318242, 0.308712, 0.301917, 0.268042, 0.275179, 0.268042, 0.139895, 0.179055, 0.129801, 0.194234, 0.15284, 0.142424, 0.134866, 0.21291, 0.225814, 0.321458, 0.332115, 0.328603, 0.295083, 0.264545, 0.200174, 0.243554, 0.170161, 0.11371, 0.129801, 0.120615, 0.122885, 0.21291, 0.301917, 0.377384, 0.366687, 0.311707, 0.335645, 0.236433, 0.232838, 0.229226, 0.200174, 0.17593, 0.106997, 0.125101, 0.185198, 0.185198, 0.200174, 0.196879, 0.298791, 0.394753, 0.394753, 0.308712, 0.232838, 0.209395, 0.134866, 0.155435, 0.155435, 0.173081, 0.194234, 0.164327, 0.167087, 0.127496, 0.137348, 0.203355, 0.137348, 0.127496, 0.18812, 0.185198, 0.203355, 0.15284, 0.137348, 0.083462, 0.079919, 0.147574, 0.15008, 0.232838, 0.222385, 0.318242, 0.380708, 0.472492, 0.408655, 0.408655, 0.461924, 0.377384, 0.374039, 0.42561, 0.342579, 0.25031, 0.194234, 0.225814, 0.257454, 0.173081, 0.25406, 0.339168, 0.339168, 0.243554, 0.15008, 0.083462, 0.078022, 0.046336, 0.05306, 0.076542, 0.0704, 0.090864, 0.155435, 0.132295, 0.161087, 0.15284, 0.222385, 0.25031, 0.281712, 0.281712, 0.370445, 0.288399, 0.311707, 0.281712, 0.332115, 0.332115, 0.414856, 0.433034, 0.486429, 0.454136, 0.387226, 0.40511, 0.422041, 0.408655, 0.444081, 0.346032, 0.444081, 0.444081, 0.447574, 0.356642, 0.318242, 0.318242, 0.414856, 0.394753, 0.408655, 0.458154, 0.56648, 0.465241, 0.447574, 0.497853, 0.40511, 0.538167, 0.483068, 0.387226, 0.308712, 0.225814, 0.284882, 0.284882, 0.196879, 0.196879, 0.298791, 0.335645, 0.339168, 0.352862, 0.352862, 0.232838, 0.229226, 0.225814, 0.25406, 0.170161, 0.098513, 0.164327, 0.15284, 0.191378, 0.25406, 0.229226, 0.284882, 0.206376, 0.170161, 0.194234, 0.120615, 0.120615, 0.125101, 0.076542, 0.038042, 0.038858, 0.085092, 0.078022, 0.045352, 0.069024, 0.066181, 0.129801, 0.139895, 0.137348, 0.085092, 0.071867, 0.083462, 0.067594, 0.127496, 0.094817, 0.144935, 0.236433, 0.185198, 0.127496, 0.194234, 0.18812, 0.191378, 0.18812, 0.125101, 0.11371, 0.067594, 0.139895, 0.139895, 0.078022, 0.073402, 0.116183, 0.092881, 0.147574, 0.129801, 0.15008, 0.232838, 0.142424, 0.142424, 0.106997, 0.15284, 0.15284, 0.155435, 0.155435, 0.125101, 0.120615, 0.203355, 0.196879, 0.10481, 0.088832, 0.142424, 0.15008, 0.155435, 0.21291, 0.200174, 0.301917, 0.281712, 0.278302, 0.374039, 0.291804, 0.349426, 0.349426, 0.377384, 0.349426, 0.257454, 0.311707, 0.401658, 0.366687, 0.458154, 0.562014, 0.549308, 0.534167, 0.5017, 0.465241, 0.447574, 0.418646, 0.36309, 0.321458, 0.284882, 0.236433], '')</t>
  </si>
  <si>
    <t>[213, 218, 320, 321, 322, 323]</t>
  </si>
  <si>
    <t>UPI000218682D status=activ</t>
  </si>
  <si>
    <t>([0.200174, 0.142424, 0.21291, 0.209395, 0.158265, 0.206376, 0.232838, 0.268042, 0.291804, 0.196879, 0.219301, 0.219301, 0.196879, 0.25031, 0.247041, 0.206376, 0.125101, 0.139895, 0.200174, 0.191378, 0.222385, 0.328603, 0.398279, 0.291804, 0.31487, 0.394753, 0.352862, 0.264545, 0.232838, 0.25031, 0.281712, 0.301917, 0.298791, 0.339168, 0.284882, 0.295083, 0.232838, 0.318242, 0.243554, 0.15284, 0.167087, 0.15284, 0.134866, 0.134866, 0.200174, 0.209395, 0.239899, 0.275179, 0.281712, 0.318242, 0.339168, 0.433034, 0.414856, 0.465241, 0.461924, 0.480142, 0.394753, 0.461924, 0.374039, 0.390993, 0.494003, 0.450668, 0.370445, 0.318242, 0.281712, 0.26085, 0.25406, 0.236433, 0.225814, 0.225814, 0.232838, 0.216401, 0.139895, 0.118441, 0.0704, 0.066181, 0.060549, 0.096677, 0.098513, 0.170161, 0.239899, 0.268042, 0.328603, 0.41194, 0.408655, 0.447574, 0.366687, 0.30533, 0.203355, 0.206376, 0.298791, 0.291804, 0.191378, 0.271506, 0.335645, 0.414856, 0.346032, 0.346032, 0.366687, 0.377384, 0.278302, 0.194234, 0.125101, 0.109221, 0.058088, 0.10481, 0.096677, 0.167087, 0.132295, 0.232838, 0.239899, 0.232838, 0.243554, 0.216401, 0.232838, 0.144935, 0.085092, 0.071867, 0.120615, 0.122885, 0.122885, 0.206376, 0.298791, 0.291804, 0.191378, 0.311707, 0.21291, 0.144935, 0.155435, 0.247041, 0.209395, 0.196879, 0.164327, 0.155435, 0.18812, 0.17593, 0.158265, 0.147574, 0.25031, 0.216401, 0.191378, 0.196879, 0.170161, 0.094817, 0.167087, 0.264545, 0.268042, 0.257454, 0.346032, 0.332115, 0.349426, 0.342579, 0.26085, 0.324872, 0.222385, 0.30533, 0.308712, 0.36309, 0.414856, 0.398279, 0.328603, 0.239899, 0.155435, 0.139895, 0.25031, 0.219301, 0.209395, 0.222385, 0.232838, 0.200174, 0.179055, 0.179055, 0.191378, 0.275179, 0.17593, 0.236433, 0.137348, 0.142424, 0.182256, 0.142424, 0.134866, 0.21291, 0.209395, 0.275179, 0.318242, 0.200174, 0.18812, 0.120615, 0.096677, 0.167087, 0.106997, 0.074921, 0.059222, 0.056825, 0.048328, 0.079919, 0.10481, 0.209395, 0.173081, 0.137348, 0.21291, 0.232838, 0.173081, 0.17593, 0.179055, 0.142424, 0.25031, 0.271506, 0.257454, 0.179055, 0.106997, 0.122885, 0.122885, 0.139895, 0.11371, 0.11371, 0.090864, 0.086953, 0.073402, 0.043307, 0.054297, 0.027463, 0.018415, 0.016021, 0.016826, 0.020165, 0.023087, 0.016826, 0.010372, 0.01204, 0.016257, 0.028695, 0.024826, 0.035586, 0.044297, 0.060549, 0.074921, 0.092881, 0.049374, 0.032017, 0.054297, 0.030003, 0.06312, 0.049374, 0.109221, 0.179055, 0.088832, 0.109221, 0.125101, 0.167087, 0.142424, 0.161087, 0.098513, 0.194234, 0.142424, 0.071867, 0.036378, 0.038042, 0.038042, 0.067594, 0.083462, 0.116183, 0.21291, 0.200174, 0.271506, 0.21291, 0.216401, 0.30533, 0.185198, 0.118441, 0.132295, 0.222385, 0.222385, 0.203355, 0.196879, 0.275179, 0.352862, 0.468512, 0.447574, 0.4292, 0.408655, 0.42561, 0.370445, 0.308712, 0.271506, 0.278302, 0.288399, 0.239899, 0.206376], '')</t>
  </si>
  <si>
    <t>UPI000218682E status=activ</t>
  </si>
  <si>
    <t>([0.40511, 0.447574, 0.349426, 0.264545, 0.26085, 0.194234, 0.120615, 0.147574, 0.182256, 0.216401, 0.161087, 0.18812, 0.185198, 0.173081, 0.17593, 0.179055, 0.185198, 0.191378, 0.127496, 0.073402, 0.03976, 0.073402, 0.076542, 0.122885, 0.179055, 0.139895, 0.139895, 0.232838, 0.243554, 0.158265, 0.155435, 0.232838, 0.17593, 0.17593, 0.100716, 0.083462, 0.085092, 0.0704, 0.0704, 0.069024, 0.134866, 0.219301, 0.209395, 0.196879, 0.194234, 0.132295, 0.219301, 0.291804, 0.288399, 0.275179, 0.359901, 0.278302, 0.281712, 0.239899, 0.170161, 0.18812, 0.216401, 0.203355, 0.30533, 0.298791, 0.370445, 0.356642, 0.271506, 0.278302, 0.173081, 0.185198, 0.229226, 0.17593, 0.116183, 0.116183, 0.11371, 0.116183, 0.17593, 0.185198, 0.281712, 0.359901, 0.374039, 0.370445, 0.370445, 0.374039, 0.291804, 0.291804, 0.209395, 0.26085, 0.15008, 0.25031, 0.158265, 0.209395, 0.25031, 0.257454, 0.173081, 0.185198, 0.129801, 0.088832, 0.086953, 0.088832, 0.090864, 0.134866, 0.137348, 0.158265, 0.158265, 0.137348, 0.137348, 0.134866, 0.155435, 0.26085, 0.271506, 0.359901, 0.332115, 0.21291, 0.209395, 0.209395, 0.200174, 0.26085, 0.328603, 0.318242, 0.31487, 0.324872, 0.321458, 0.332115, 0.318242, 0.236433, 0.264545, 0.161087, 0.243554, 0.161087, 0.161087, 0.15284, 0.092881, 0.090864, 0.164327, 0.236433, 0.321458, 0.232838, 0.206376, 0.134866, 0.11371, 0.118441, 0.109221, 0.11371, 0.125101, 0.125101, 0.122885, 0.191378, 0.191378, 0.122885, 0.191378, 0.191378, 0.203355, 0.257454, 0.179055, 0.11371, 0.11371, 0.122885, 0.167087, 0.137348, 0.139895, 0.139895, 0.085092, 0.069024, 0.0704, 0.034884, 0.031287, 0.056825, 0.032017, 0.066181, 0.064632, 0.066181, 0.037156, 0.023534, 0.019401, 0.032017, 0.060549, 0.038858, 0.021381, 0.017797, 0.015694, 0.024826, 0.018106, 0.029376, 0.038858, 0.030003, 0.055536, 0.059222, 0.058088, 0.100716, 0.102787, 0.164327, 0.10481, 0.106997, 0.161087, 0.142424, 0.142424, 0.081712, 0.129801, 0.111485, 0.161087, 0.139895, 0.137348, 0.21291, 0.137348, 0.127496, 0.15008, 0.147574, 0.142424, 0.137348, 0.079919, 0.083462, 0.081712, 0.076542, 0.074921, 0.03976, 0.071867, 0.040537, 0.038858, 0.021381, 0.045352, 0.035586, 0.0704, 0.0704, 0.067594, 0.11371, 0.111485, 0.06184, 0.045352, 0.034884, 0.026338, 0.038858, 0.025316, 0.018787, 0.028107, 0.043307, 0.076542, 0.049374], '')</t>
  </si>
  <si>
    <t>UPI000218682F status=activ</t>
  </si>
  <si>
    <t>([0.01078, 0.010131, 0.008525, 0.008895, 0.009728, 0.008525, 0.010509, 0.014586, 0.0198, 0.024826, 0.032017, 0.022667, 0.018787, 0.030003, 0.019109, 0.0198, 0.033407, 0.032677, 0.031287, 0.050641, 0.11371, 0.185198, 0.185198, 0.219301, 0.185198, 0.225814, 0.264545, 0.203355, 0.147574, 0.100716, 0.120615, 0.139895, 0.239899, 0.194234, 0.222385, 0.229226, 0.222385, 0.209395, 0.232838, 0.158265, 0.10481, 0.092881, 0.094817, 0.139895, 0.102787, 0.164327, 0.125101, 0.15284, 0.173081, 0.257454, 0.318242, 0.288399, 0.225814, 0.21291, 0.206376, 0.18812, 0.179055, 0.185198, 0.185198, 0.239899, 0.324872, 0.414856, 0.418646, 0.301917, 0.257454, 0.321458, 0.31487, 0.275179, 0.219301, 0.25031, 0.25031, 0.25031, 0.219301, 0.257454, 0.271506, 0.284882, 0.275179, 0.352862, 0.346032, 0.268042, 0.179055, 0.173081, 0.167087, 0.170161, 0.21291, 0.275179, 0.308712, 0.225814, 0.308712, 0.321458, 0.335645, 0.203355, 0.203355, 0.243554, 0.236433, 0.225814, 0.271506, 0.278302, 0.209395, 0.222385, 0.225814, 0.264545, 0.18812, 0.209395, 0.209395, 0.216401, 0.116183, 0.116183, 0.179055, 0.18812, 0.179055, 0.106997, 0.196879, 0.203355, 0.200174, 0.209395, 0.139895, 0.167087, 0.111485, 0.167087, 0.158265, 0.225814, 0.288399, 0.275179, 0.25031, 0.173081, 0.232838, 0.25031, 0.182256, 0.182256, 0.17593, 0.196879, 0.247041, 0.239899, 0.239899, 0.232838, 0.219301, 0.298791, 0.301917, 0.30533, 0.25406, 0.222385, 0.222385, 0.209395, 0.225814, 0.225814, 0.295083, 0.203355, 0.288399, 0.284882, 0.311707, 0.30533, 0.332115, 0.359901, 0.366687, 0.398279, 0.324872, 0.26085, 0.284882, 0.288399, 0.278302, 0.236433, 0.264545, 0.232838, 0.247041, 0.295083, 0.216401, 0.222385, 0.25031, 0.18812, 0.264545, 0.275179, 0.278302, 0.203355, 0.206376, 0.15284, 0.083462, 0.127496, 0.179055, 0.155435, 0.161087, 0.203355, 0.284882, 0.232838, 0.278302, 0.21291, 0.239899, 0.31487, 0.236433, 0.301917, 0.36309, 0.370445, 0.342579, 0.275179, 0.346032, 0.346032, 0.342579, 0.41194, 0.414856, 0.422041, 0.394753, 0.380708, 0.414856, 0.398279, 0.465241, 0.356642, 0.422041, 0.352862, 0.366687, 0.374039, 0.374039, 0.284882, 0.281712, 0.271506, 0.339168, 0.275179, 0.275179, 0.352862, 0.356642, 0.352862, 0.275179, 0.275179, 0.288399, 0.216401, 0.216401, 0.209395, 0.301917, 0.200174, 0.268042, 0.257454, 0.324872, 0.247041, 0.295083, 0.298791, 0.298791, 0.301917, 0.374039, 0.346032, 0.324872, 0.288399, 0.288399, 0.335645, 0.298791, 0.219301, 0.30533, 0.332115, 0.324872, 0.295083, 0.387226, 0.387226, 0.387226, 0.349426, 0.390993, 0.414856, 0.41194, 0.335645, 0.328603, 0.25031, 0.295083, 0.239899, 0.206376, 0.206376, 0.247041, 0.308712, 0.377384, 0.401658, 0.30533, 0.321458, 0.257454, 0.271506, 0.268042, 0.268042, 0.222385, 0.25406, 0.206376, 0.206376, 0.295083, 0.229226, 0.318242, 0.318242, 0.384043, 0.476583, 0.483068, 0.483068, 0.40511, 0.335645, 0.301917, 0.298791, 0.324872, 0.349426, 0.346032, 0.318242, 0.335645, 0.321458, 0.243554, 0.308712, 0.232838, 0.219301, 0.318242, 0.308712, 0.301917, 0.288399, 0.268042, 0.26085, 0.278302, 0.295083, 0.394753, 0.390993, 0.468512, 0.394753, 0.390993, 0.295083, 0.335645, 0.257454, 0.349426, 0.346032, 0.342579, 0.408655, 0.394753, 0.335645, 0.311707, 0.281712, 0.257454, 0.219301, 0.18812, 0.118441, 0.158265], '')</t>
  </si>
  <si>
    <t>UPI0002186830 status=activ</t>
  </si>
  <si>
    <t>([0.004431, 0.00359, 0.004736, 0.00389, 0.004483, 0.005011, 0.006245, 0.006795, 0.008804, 0.011342, 0.009728, 0.008276, 0.006701, 0.006894, 0.009187, 0.010372, 0.015694, 0.015344, 0.017138, 0.014315, 0.031287, 0.055536, 0.116183, 0.132295, 0.222385, 0.271506, 0.21291, 0.222385, 0.185198, 0.18812, 0.106997, 0.170161, 0.264545, 0.342579, 0.298791, 0.30533, 0.30533, 0.332115, 0.40511, 0.401658, 0.468512, 0.447574, 0.414856, 0.311707, 0.206376, 0.216401, 0.21291, 0.30533, 0.308712, 0.346032, 0.342579, 0.40511, 0.414856, 0.433034, 0.4292, 0.472492, 0.366687, 0.370445, 0.346032, 0.408655, 0.394753, 0.339168, 0.236433, 0.275179, 0.390993, 0.517562, 0.41194, 0.394753, 0.394753, 0.318242, 0.359901, 0.318242, 0.349426, 0.339168, 0.308712, 0.311707, 0.311707, 0.318242, 0.31487, 0.222385, 0.191378, 0.206376, 0.291804, 0.377384, 0.366687, 0.30533, 0.275179, 0.281712, 0.25406, 0.25031, 0.332115, 0.321458, 0.370445, 0.377384, 0.298791, 0.209395, 0.127496, 0.074921, 0.137348, 0.083462, 0.086953, 0.096677, 0.098513, 0.120615, 0.147574, 0.109221, 0.094817, 0.079919, 0.139895, 0.17593, 0.173081, 0.17593, 0.191378, 0.17593, 0.185198, 0.278302, 0.308712, 0.318242, 0.414856, 0.324872, 0.380708, 0.377384, 0.36309, 0.447574, 0.418646, 0.288399, 0.346032, 0.308712, 0.25031, 0.164327, 0.155435, 0.18812, 0.15284, 0.139895, 0.090864, 0.083462, 0.083462, 0.122885, 0.191378, 0.155435, 0.196879, 0.194234, 0.291804, 0.288399, 0.21291, 0.21291, 0.232838, 0.236433, 0.30533, 0.387226, 0.472492, 0.465241, 0.4292, 0.377384, 0.349426, 0.339168, 0.352862, 0.352862, 0.380708, 0.374039, 0.436924, 0.36309, 0.311707, 0.209395, 0.216401, 0.229226, 0.222385, 0.30533, 0.21291, 0.239899, 0.247041, 0.257454, 0.257454, 0.257454, 0.335645, 0.332115, 0.342579, 0.342579, 0.324872, 0.295083, 0.295083, 0.200174, 0.268042, 0.271506, 0.324872, 0.352862, 0.422041, 0.422041, 0.422041, 0.525368, 0.538167, 0.458154, 0.418646, 0.339168, 0.339168, 0.335645, 0.335645, 0.349426, 0.349426, 0.36309, 0.356642, 0.36309, 0.436924, 0.390993, 0.476583, 0.444081, 0.42561, 0.433034, 0.349426, 0.359901, 0.359901, 0.275179, 0.335645, 0.332115, 0.422041, 0.359901, 0.328603, 0.295083, 0.36309, 0.284882, 0.247041, 0.191378, 0.182256, 0.15008, 0.194234, 0.161087, 0.196879, 0.15284, 0.109221, 0.167087, 0.116183, 0.076542, 0.125101], '')</t>
  </si>
  <si>
    <t>[65, 189, 190]</t>
  </si>
  <si>
    <t>UPI0002186831 status=activ</t>
  </si>
  <si>
    <t>([0.003555, 0.002555, 0.001967, 0.00152, 0.002336, 0.002512, 0.002078, 0.00231, 0.003246, 0.003431, 0.00283, 0.00243, 0.002727, 0.004358, 0.006421, 0.004483, 0.003109, 0.00225, 0.003341, 0.004689, 0.007031, 0.004414, 0.004414, 0.007031, 0.012727, 0.012727, 0.016528, 0.040537, 0.022306, 0.009977, 0.009865, 0.014075, 0.013821, 0.008525, 0.008075, 0.005734, 0.005872, 0.009728, 0.011903, 0.011106, 0.007177, 0.006078, 0.006533, 0.006567, 0.004135, 0.002662, 0.002512, 0.002512, 0.002336, 0.002336, 0.003757, 0.004431, 0.00515, 0.007422, 0.013265, 0.008276, 0.00962, 0.017447, 0.008895, 0.006795, 0.00515, 0.008075, 0.009401, 0.009187, 0.009187, 0.017797, 0.016257, 0.016528, 0.013016, 0.007422, 0.013613, 0.00962, 0.006245, 0.004388, 0.002881, 0.001743, 0.002276, 0.00231, 0.001434, 0.002194, 0.002194, 0.003212, 0.003079, 0.003079, 0.00316, 0.003864, 0.003276, 0.00359, 0.002435, 0.002761, 0.003757, 0.00246, 0.00292, 0.004577, 0.004577, 0.004835, 0.00543, 0.005223, 0.004208, 0.004388, 0.003821, 0.003963, 0.003109, 0.002349, 0.00246, 0.003555, 0.004161, 0.004736, 0.006142, 0.010509, 0.007315, 0.005932, 0.007555, 0.005623, 0.003405, 0.004689, 0.005799, 0.00515, 0.005378, 0.00777, 0.007495, 0.005992, 0.008409, 0.008156, 0.00962, 0.007259, 0.005011, 0.003478, 0.00243, 0.00243, 0.00243, 0.003276, 0.004736, 0.004161, 0.003804, 0.006078, 0.006701, 0.00543, 0.008075, 0.006194, 0.006142, 0.008075, 0.010509, 0.006482, 0.005503, 0.006245, 0.006567, 0.006482, 0.009483, 0.01204, 0.010131, 0.006078, 0.006142, 0.006142, 0.005932, 0.005932, 0.00558, 0.005011, 0.007315, 0.005378, 0.006795, 0.004736, 0.00543, 0.004358, 0.007259, 0.006894, 0.005223, 0.00515, 0.005223, 0.00558, 0.006619, 0.00558, 0.008156, 0.005623, 0.005623, 0.005086, 0.007315, 0.007315, 0.005503, 0.004161, 0.003963, 0.003997, 0.006374, 0.004835, 0.006142, 0.003924, 0.003997, 0.00407, 0.004921, 0.008002, 0.008624, 0.005992, 0.008409, 0.008409, 0.009401, 0.009294, 0.011106, 0.007422, 0.007555, 0.009015, 0.010672, 0.019109, 0.012727, 0.007315, 0.007091, 0.005872, 0.007031, 0.007315, 0.008624, 0.008002, 0.006142, 0.004646, 0.004646, 0.004161, 0.002727, 0.003607, 0.002482, 0.00243, 0.002276, 0.002276, 0.002529, 0.001936, 0.001936, 0.002976, 0.00292, 0.003864, 0.005992, 0.005378, 0.006619, 0.005932, 0.005932, 0.005932, 0.005992, 0.008525, 0.006701, 0.007091, 0.007031, 0.01204, 0.012727, 0.028695, 0.021381, 0.013437, 0.016528, 0.009728, 0.009483, 0.009977, 0.006567, 0.003963, 0.003757, 0.004247, 0.005503, 0.005734, 0.004431, 0.005378, 0.005378, 0.006421, 0.008002, 0.005683, 0.004358, 0.005623, 0.00389, 0.003109, 0.003109, 0.003109, 0.003109, 0.002688, 0.003607, 0.003963, 0.004315, 0.005932, 0.00407, 0.00407, 0.00283, 0.003671, 0.002555, 0.00231, 0.002705, 0.003212, 0.003821, 0.003924, 0.003924, 0.004775, 0.007177, 0.010221, 0.016528, 0.032677, 0.032017, 0.040537, 0.058088, 0.100716, 0.083462, 0.164327, 0.137348, 0.243554, 0.281712, 0.433034, 0.497853, 0.461924], '')</t>
  </si>
  <si>
    <t>UPI0002186832 status=activ</t>
  </si>
  <si>
    <t>([0.029376, 0.014783, 0.023087, 0.016257, 0.022306, 0.023087, 0.041405, 0.041405, 0.041405, 0.030611, 0.032017, 0.032677, 0.034068, 0.033407, 0.059222, 0.030611, 0.044297, 0.041405, 0.069024, 0.069024, 0.038042, 0.042364, 0.092881, 0.100716, 0.170161, 0.144935, 0.120615, 0.079919, 0.069024, 0.0704, 0.116183, 0.161087, 0.191378, 0.173081, 0.191378, 0.106997, 0.179055, 0.155435, 0.25406, 0.179055, 0.18812, 0.291804, 0.366687, 0.321458, 0.271506, 0.257454, 0.298791, 0.268042, 0.209395, 0.239899, 0.209395, 0.209395, 0.155435, 0.161087, 0.170161, 0.18812, 0.324872, 0.257454, 0.359901, 0.236433, 0.324872, 0.225814, 0.158265, 0.094817, 0.11371, 0.167087, 0.11371, 0.106997, 0.191378, 0.278302, 0.247041, 0.31487, 0.281712, 0.25031, 0.239899, 0.17593, 0.147574, 0.06312, 0.094817, 0.076542, 0.098513, 0.076542, 0.139895, 0.18812, 0.179055, 0.194234, 0.164327, 0.232838, 0.161087, 0.100716, 0.100716, 0.090864, 0.098513, 0.098513, 0.139895, 0.147574, 0.196879, 0.170161, 0.239899, 0.206376, 0.206376, 0.232838, 0.264545, 0.191378, 0.219301, 0.222385, 0.144935, 0.15284, 0.164327, 0.247041, 0.335645, 0.335645, 0.4292, 0.332115, 0.40511, 0.339168, 0.349426, 0.321458, 0.390993, 0.418646, 0.450668, 0.454136, 0.458154, 0.461924, 0.447574, 0.422041, 0.517562, 0.517562, 0.505461, 0.534167, 0.525368, 0.525368, 0.534167, 0.538167, 0.534167, 0.41194, 0.494003, 0.377384, 0.318242, 0.25406, 0.268042, 0.196879, 0.161087, 0.164327, 0.167087, 0.243554, 0.182256, 0.206376, 0.219301, 0.222385, 0.164327, 0.164327, 0.161087, 0.11371, 0.11371, 0.15284, 0.222385, 0.182256, 0.284882, 0.268042, 0.301917, 0.21291, 0.311707, 0.247041, 0.288399, 0.26085, 0.225814, 0.271506, 0.203355, 0.25031, 0.21291, 0.219301, 0.182256, 0.137348, 0.18812], '')</t>
  </si>
  <si>
    <t>[126, 127, 128, 129, 130, 131, 132, 133, 134]</t>
  </si>
  <si>
    <t>UPI0002186833 status=activ</t>
  </si>
  <si>
    <t>([0.017797, 0.013016, 0.010372, 0.008895, 0.011518, 0.009187, 0.011342, 0.011106, 0.015694, 0.016257, 0.012727, 0.016257, 0.009977, 0.009096, 0.009483, 0.013821, 0.01227, 0.016021, 0.030003, 0.029376, 0.023534, 0.038858, 0.036378, 0.0704, 0.067594, 0.067594, 0.118441, 0.120615, 0.155435, 0.120615, 0.155435, 0.185198, 0.118441, 0.15008, 0.18812, 0.182256, 0.18812, 0.209395, 0.209395, 0.15284, 0.161087, 0.139895, 0.134866, 0.219301, 0.203355, 0.206376, 0.15284, 0.109221, 0.118441, 0.073402, 0.088832, 0.083462, 0.127496, 0.127496, 0.096677, 0.056825, 0.090864, 0.096677, 0.088832, 0.06184, 0.106997, 0.116183, 0.167087, 0.102787, 0.098513, 0.098513, 0.094817, 0.092881, 0.137348, 0.074921, 0.132295, 0.139895, 0.134866, 0.125101, 0.167087, 0.182256, 0.25406, 0.25406, 0.182256, 0.109221, 0.17593, 0.15008, 0.067594, 0.064632, 0.111485, 0.111485, 0.0704, 0.118441, 0.102787, 0.109221, 0.173081, 0.167087, 0.158265, 0.096677, 0.118441, 0.074921, 0.15008, 0.15284, 0.158265, 0.219301, 0.328603, 0.335645, 0.308712, 0.42561, 0.374039, 0.291804, 0.203355, 0.281712, 0.284882, 0.380708, 0.374039, 0.390993, 0.380708, 0.414856, 0.418646, 0.418646, 0.5017, 0.41194, 0.332115, 0.247041, 0.170161, 0.15284, 0.173081, 0.15008, 0.142424, 0.196879, 0.243554, 0.324872, 0.308712, 0.25406, 0.216401, 0.139895, 0.129801, 0.111485, 0.092881, 0.15008, 0.081712, 0.060549, 0.0704, 0.078022, 0.081712, 0.081712, 0.049374, 0.041405, 0.064632, 0.067594, 0.071867, 0.094817, 0.058088, 0.06312, 0.088832, 0.120615, 0.185198, 0.102787, 0.132295, 0.073402, 0.045352, 0.042364, 0.078022, 0.056825, 0.049374, 0.066181, 0.116183, 0.185198, 0.200174, 0.144935, 0.10481, 0.067594, 0.076542, 0.127496, 0.118441, 0.120615, 0.067594, 0.076542, 0.100716, 0.094817, 0.139895, 0.216401, 0.321458, 0.25031, 0.335645, 0.359901, 0.394753, 0.30533, 0.324872, 0.324872, 0.301917, 0.387226, 0.444081, 0.408655, 0.36309, 0.332115, 0.275179, 0.384043, 0.288399, 0.349426, 0.295083, 0.328603, 0.243554, 0.194234, 0.257454, 0.25031, 0.311707, 0.318242, 0.311707, 0.278302, 0.182256, 0.182256, 0.100716, 0.100716, 0.100716, 0.132295, 0.158265, 0.182256, 0.170161, 0.239899, 0.200174, 0.271506, 0.232838, 0.222385, 0.161087, 0.158265, 0.173081, 0.170161, 0.137348, 0.200174, 0.170161, 0.247041, 0.36309, 0.40511, 0.414856, 0.414856, 0.321458, 0.31487, 0.288399, 0.278302, 0.200174, 0.239899, 0.236433, 0.284882, 0.370445, 0.472492, 0.433034, 0.36309, 0.394753, 0.394753, 0.41194, 0.444081, 0.450668, 0.356642, 0.387226, 0.30533, 0.30533, 0.398279, 0.339168, 0.398279, 0.394753, 0.476583, 0.509769, 0.436924, 0.433034, 0.36309, 0.366687, 0.324872, 0.387226, 0.321458, 0.359901, 0.271506, 0.243554, 0.25406, 0.31487, 0.321458, 0.398279, 0.408655, 0.342579, 0.408655, 0.377384, 0.374039, 0.390993, 0.295083, 0.359901, 0.346032, 0.335645, 0.257454, 0.324872, 0.239899, 0.278302, 0.185198, 0.206376, 0.161087, 0.15284, 0.127496, 0.10481, 0.085092, 0.06184, 0.076542, 0.054297, 0.05306, 0.036378, 0.020876, 0.024826], '')</t>
  </si>
  <si>
    <t>[116, 258]</t>
  </si>
  <si>
    <t>UPI0002186834 status=activ</t>
  </si>
  <si>
    <t>([0.059222, 0.032017, 0.034884, 0.037156, 0.051831, 0.071867, 0.046336, 0.060549, 0.083462, 0.058088, 0.055536, 0.041405, 0.06184, 0.046336, 0.034068, 0.069024, 0.129801, 0.232838, 0.170161, 0.158265, 0.132295, 0.155435, 0.173081, 0.216401, 0.25406, 0.18812, 0.185198, 0.18812, 0.185198, 0.194234, 0.194234, 0.206376, 0.268042, 0.182256, 0.216401, 0.247041, 0.147574, 0.102787, 0.055536, 0.046336, 0.023963, 0.050641, 0.045352, 0.076542, 0.083462, 0.046336, 0.033407, 0.026338, 0.025762, 0.028107, 0.026892, 0.026338, 0.032017, 0.040537, 0.051831, 0.041405, 0.041405, 0.046336, 0.040537, 0.0704, 0.137348, 0.185198, 0.096677, 0.109221, 0.122885, 0.059222, 0.125101, 0.191378, 0.15008, 0.142424, 0.079919, 0.074921, 0.127496, 0.127496, 0.144935, 0.147574, 0.096677, 0.047319, 0.048328, 0.040537, 0.038042, 0.036378, 0.025762, 0.026338, 0.013265, 0.011669, 0.012727, 0.01078, 0.013437, 0.025316, 0.05306, 0.090864, 0.05306, 0.05306, 0.059222, 0.030003, 0.038858, 0.081712, 0.134866, 0.239899, 0.324872, 0.332115, 0.236433, 0.324872, 0.339168, 0.408655, 0.414856, 0.401658, 0.374039, 0.374039, 0.342579, 0.243554, 0.257454, 0.359901, 0.335645, 0.349426, 0.418646, 0.324872, 0.328603, 0.356642, 0.236433, 0.236433, 0.222385, 0.321458, 0.295083, 0.335645, 0.278302, 0.167087, 0.25406, 0.284882, 0.284882, 0.284882, 0.298791, 0.21291, 0.200174, 0.15008, 0.132295, 0.139895, 0.18812, 0.18812, 0.118441, 0.191378, 0.15284, 0.088832, 0.047319, 0.048328, 0.033407, 0.033407, 0.066181, 0.066181, 0.067594, 0.069024, 0.037156, 0.06184, 0.102787, 0.10481, 0.147574, 0.144935, 0.142424, 0.100716, 0.096677, 0.096677, 0.094817, 0.144935, 0.239899, 0.335645, 0.271506, 0.26085, 0.356642, 0.356642, 0.349426, 0.25406, 0.219301, 0.321458, 0.243554, 0.232838, 0.229226, 0.170161, 0.111485, 0.120615, 0.127496, 0.129801, 0.232838, 0.243554, 0.158265, 0.132295, 0.15008, 0.229226, 0.209395, 0.232838, 0.225814, 0.236433, 0.239899, 0.182256, 0.203355, 0.278302, 0.271506, 0.298791, 0.359901, 0.450668, 0.408655, 0.394753, 0.394753, 0.332115, 0.206376, 0.308712, 0.339168, 0.321458, 0.206376, 0.247041, 0.222385, 0.196879, 0.11371, 0.18812, 0.288399, 0.257454, 0.26085, 0.191378, 0.086953, 0.125101, 0.071867, 0.041405, 0.076542, 0.088832, 0.056825, 0.073402, 0.073402, 0.0704, 0.06312, 0.125101, 0.18812, 0.11371, 0.134866, 0.222385, 0.15008, 0.15008, 0.086953, 0.049374, 0.043307, 0.088832, 0.034884, 0.056825, 0.118441, 0.116183, 0.096677, 0.173081, 0.17593, 0.102787, 0.106997, 0.129801, 0.134866, 0.139895, 0.122885, 0.071867, 0.085092, 0.137348, 0.06184, 0.109221, 0.15008, 0.25031, 0.164327, 0.281712, 0.173081, 0.10481, 0.060549, 0.033407, 0.034068, 0.045352, 0.037156, 0.023087, 0.01204, 0.01227, 0.012491, 0.019401, 0.020876, 0.018106, 0.019401, 0.021816, 0.023963, 0.031287, 0.016528, 0.033407, 0.032677, 0.071867, 0.059222, 0.058088, 0.048328, 0.045352, 0.033407, 0.078022, 0.067594, 0.139895, 0.132295, 0.122885, 0.083462, 0.111485, 0.11371, 0.100716, 0.182256, 0.164327, 0.088832, 0.090864, 0.073402, 0.055536, 0.032017, 0.074921, 0.106997, 0.170161, 0.170161, 0.247041, 0.236433, 0.236433, 0.206376, 0.21291, 0.247041, 0.352862, 0.384043, 0.295083, 0.301917, 0.288399, 0.203355, 0.222385, 0.225814, 0.239899, 0.194234, 0.232838, 0.232838, 0.271506, 0.206376, 0.219301, 0.11371, 0.106997, 0.179055, 0.182256, 0.173081, 0.147574, 0.132295, 0.109221, 0.137348, 0.134866, 0.086953, 0.122885, 0.191378, 0.191378, 0.185198, 0.278302, 0.275179, 0.26085, 0.185198, 0.281712, 0.196879, 0.275179, 0.191378, 0.200174, 0.203355, 0.139895, 0.069024, 0.069024, 0.090864, 0.111485, 0.109221, 0.109221, 0.076542, 0.034068, 0.074921, 0.058088, 0.058088, 0.073402, 0.042364, 0.0704, 0.033407, 0.059222, 0.06312, 0.066181, 0.06184, 0.033407, 0.060549, 0.100716, 0.102787, 0.055536, 0.035586, 0.03976, 0.067594, 0.096677, 0.194234, 0.170161, 0.209395, 0.239899, 0.239899, 0.295083, 0.206376, 0.291804, 0.196879, 0.147574, 0.229226, 0.225814, 0.225814, 0.191378, 0.147574, 0.090864, 0.092881, 0.147574, 0.083462, 0.076542, 0.094817, 0.086953, 0.086953, 0.047319, 0.024826, 0.020876, 0.026338, 0.044297, 0.034068, 0.06184, 0.10481, 0.060549, 0.049374, 0.085092, 0.048328, 0.086953, 0.155435, 0.15008, 0.144935, 0.21291, 0.142424, 0.142424, 0.086953, 0.088832, 0.15008, 0.11371, 0.144935, 0.137348, 0.079919, 0.073402, 0.032677, 0.032677, 0.0704, 0.102787, 0.079919, 0.164327, 0.164327, 0.161087, 0.247041, 0.161087, 0.191378, 0.278302, 0.194234, 0.194234, 0.191378, 0.191378, 0.18812, 0.173081, 0.173081, 0.275179, 0.36309, 0.486429, 0.521092, 0.450668, 0.422041, 0.468512, 0.447574, 0.422041, 0.390993, 0.366687, 0.461924, 0.398279, 0.36309, 0.476583, 0.63748, 0.608892], '')</t>
  </si>
  <si>
    <t>[456, 468, 469]</t>
  </si>
  <si>
    <t>UPI0002186835 status=activ</t>
  </si>
  <si>
    <t>([0.206376, 0.295083, 0.370445, 0.229226, 0.26085, 0.257454, 0.185198, 0.209395, 0.264545, 0.308712, 0.328603, 0.30533, 0.236433, 0.247041, 0.200174, 0.209395, 0.291804, 0.278302, 0.225814, 0.268042, 0.288399, 0.380708, 0.275179, 0.25031, 0.335645, 0.311707, 0.281712, 0.384043, 0.384043, 0.335645, 0.257454, 0.232838, 0.291804, 0.352862, 0.298791, 0.352862, 0.328603, 0.318242, 0.222385, 0.268042, 0.352862, 0.264545, 0.173081, 0.264545, 0.291804, 0.243554, 0.243554, 0.318242, 0.239899, 0.26085, 0.301917, 0.301917, 0.257454, 0.257454, 0.25406, 0.196879, 0.098513, 0.15284, 0.179055, 0.216401, 0.196879, 0.18812, 0.18812, 0.278302, 0.26085, 0.179055, 0.243554, 0.284882, 0.264545, 0.352862, 0.352862, 0.264545, 0.321458, 0.41194, 0.384043, 0.30533, 0.408655, 0.529623, 0.541878, 0.4292, 0.525368, 0.450668, 0.374039, 0.444081, 0.450668, 0.366687, 0.422041, 0.436924, 0.324872, 0.268042, 0.239899, 0.232838, 0.311707, 0.332115, 0.31487, 0.271506, 0.271506, 0.247041, 0.209395, 0.134866, 0.194234, 0.185198, 0.185198, 0.247041, 0.268042, 0.247041, 0.349426, 0.366687, 0.278302, 0.349426, 0.414856, 0.339168, 0.342579, 0.342579, 0.295083, 0.301917, 0.366687, 0.444081, 0.418646, 0.384043, 0.486429, 0.505461, 0.454136, 0.454136, 0.454136, 0.454136, 0.349426, 0.352862, 0.264545, 0.342579, 0.370445, 0.278302, 0.352862, 0.264545, 0.291804, 0.349426, 0.36309, 0.342579, 0.356642, 0.380708, 0.436924, 0.339168, 0.324872, 0.374039, 0.36309, 0.342579, 0.295083, 0.398279, 0.30533, 0.380708, 0.401658, 0.332115, 0.414856, 0.433034, 0.521092, 0.401658, 0.370445, 0.36309, 0.40511, 0.339168, 0.278302, 0.298791, 0.346032, 0.352862, 0.295083, 0.377384, 0.298791, 0.339168, 0.335645, 0.332115, 0.275179, 0.257454, 0.346032, 0.288399, 0.243554, 0.25031, 0.26085, 0.229226, 0.21291, 0.161087, 0.243554, 0.335645, 0.31487, 0.31487, 0.236433, 0.25031, 0.222385, 0.295083, 0.291804, 0.271506, 0.352862, 0.384043, 0.390993, 0.342579, 0.401658, 0.454136, 0.444081, 0.545602, 0.585406, 0.486429, 0.461924, 0.356642, 0.342579, 0.271506, 0.31487, 0.301917, 0.366687, 0.394753, 0.339168, 0.25406, 0.318242, 0.243554, 0.236433, 0.229226, 0.179055, 0.127496, 0.125101, 0.125101, 0.120615, 0.102787, 0.106997, 0.155435, 0.236433, 0.25406, 0.284882, 0.185198, 0.264545, 0.200174, 0.127496, 0.196879, 0.275179, 0.239899, 0.271506, 0.308712, 0.321458, 0.418646, 0.490133, 0.509769, 0.509769, 0.465241, 0.494003, 0.575842, 0.461924, 0.458154, 0.450668, 0.490133, 0.648219, 0.562014, 0.545602, 0.626927, 0.657645, 0.534167, 0.454136, 0.458154, 0.380708, 0.359901, 0.356642, 0.377384, 0.268042, 0.222385, 0.264545, 0.191378, 0.132295, 0.219301, 0.116183, 0.116183, 0.116183, 0.055536, 0.069024, 0.050641, 0.059222, 0.051831, 0.055536, 0.071867, 0.088832, 0.132295, 0.10481, 0.085092, 0.073402, 0.127496, 0.17593, 0.17593, 0.257454, 0.268042, 0.191378, 0.31487, 0.191378, 0.127496, 0.203355, 0.247041, 0.257454, 0.232838, 0.229226, 0.298791, 0.298791, 0.288399, 0.324872, 0.377384, 0.40511, 0.4292, 0.40511, 0.390993, 0.301917, 0.26085, 0.335645, 0.335645, 0.31487, 0.398279, 0.36309, 0.332115, 0.311707, 0.359901, 0.401658, 0.298791, 0.30533, 0.271506, 0.288399, 0.275179, 0.18812, 0.196879, 0.209395, 0.122885, 0.120615, 0.118441, 0.120615, 0.066181, 0.06312, 0.064632, 0.083462, 0.155435, 0.18812, 0.18812, 0.225814, 0.21291, 0.243554, 0.161087, 0.216401, 0.132295, 0.120615, 0.191378, 0.191378, 0.17593, 0.200174, 0.18812, 0.298791, 0.236433, 0.209395, 0.324872, 0.342579, 0.342579, 0.342579, 0.301917, 0.243554, 0.225814, 0.225814, 0.229226, 0.206376, 0.219301, 0.239899, 0.182256, 0.170161, 0.15284, 0.090864, 0.086953, 0.090864, 0.044297, 0.078022, 0.129801, 0.106997, 0.106997, 0.096677, 0.102787, 0.125101, 0.127496, 0.134866, 0.092881, 0.076542, 0.147574, 0.161087, 0.232838, 0.232838, 0.236433, 0.142424, 0.122885, 0.203355, 0.134866, 0.129801, 0.132295, 0.164327, 0.167087, 0.167087, 0.179055, 0.116183, 0.106997, 0.15284, 0.147574, 0.11371, 0.127496, 0.076542, 0.067594, 0.035586, 0.030003, 0.026338, 0.050641, 0.111485, 0.098513, 0.15008, 0.222385, 0.216401, 0.206376, 0.185198, 0.094817, 0.066181, 0.11371, 0.125101, 0.078022, 0.05306, 0.106997, 0.185198, 0.219301, 0.203355, 0.278302, 0.288399, 0.324872, 0.335645, 0.31487, 0.243554, 0.264545, 0.264545, 0.288399, 0.222385, 0.225814, 0.239899, 0.203355, 0.200174, 0.129801, 0.203355, 0.158265, 0.167087, 0.15008, 0.21291, 0.161087, 0.17593, 0.257454, 0.239899, 0.264545, 0.239899, 0.236433, 0.125101, 0.134866, 0.111485, 0.164327, 0.203355, 0.225814, 0.219301, 0.219301, 0.209395, 0.106997, 0.191378, 0.196879, 0.111485, 0.096677, 0.137348, 0.127496, 0.076542, 0.076542, 0.06184, 0.056825, 0.056825, 0.120615, 0.111485, 0.067594, 0.069024, 0.064632, 0.081712, 0.139895, 0.090864, 0.144935, 0.25031, 0.173081, 0.155435, 0.264545, 0.194234, 0.229226, 0.134866, 0.216401, 0.196879, 0.144935, 0.196879, 0.196879, 0.216401, 0.219301, 0.318242, 0.194234, 0.147574, 0.18812, 0.196879, 0.167087, 0.109221, 0.056825, 0.111485, 0.132295, 0.144935, 0.17593, 0.092881, 0.144935, 0.067594, 0.045352, 0.067594, 0.059222, 0.098513, 0.041405, 0.048328, 0.046336, 0.096677, 0.139895, 0.147574, 0.079919, 0.170161, 0.257454, 0.380708, 0.271506, 0.161087, 0.164327, 0.185198, 0.219301, 0.164327, 0.243554, 0.301917, 0.298791, 0.311707, 0.209395, 0.332115, 0.278302, 0.243554, 0.196879, 0.092881, 0.043307, 0.044297, 0.036378, 0.036378, 0.018787, 0.036378, 0.030611, 0.026892, 0.016826, 0.01204, 0.020876, 0.013265, 0.014783, 0.009977, 0.009401, 0.013016, 0.013437, 0.00962, 0.010672, 0.015344, 0.034068, 0.066181, 0.118441, 0.100716, 0.088832, 0.092881, 0.045352, 0.109221, 0.11371, 0.11371, 0.179055, 0.185198, 0.216401, 0.21291, 0.295083, 0.31487, 0.278302, 0.225814, 0.26085, 0.196879, 0.196879, 0.182256, 0.194234, 0.196879, 0.132295, 0.139895, 0.206376, 0.182256, 0.18812, 0.17593, 0.229226, 0.155435, 0.134866, 0.206376, 0.139895, 0.073402, 0.055536, 0.088832, 0.106997, 0.088832, 0.11371, 0.079919, 0.079919, 0.035586, 0.018787, 0.034884, 0.018787, 0.012491, 0.013016, 0.009728, 0.010372, 0.009096, 0.009977, 0.009096, 0.008276, 0.01204, 0.018787, 0.01204, 0.011903, 0.011518, 0.010672, 0.013437, 0.017447, 0.018787, 0.033407, 0.035586, 0.018415, 0.035586, 0.06184, 0.134866, 0.170161, 0.158265, 0.236433, 0.318242, 0.232838, 0.179055, 0.17593, 0.219301, 0.243554, 0.164327, 0.164327, 0.271506, 0.25406, 0.239899, 0.216401, 0.232838, 0.342579, 0.494003, 0.4292, 0.450668, 0.346032, 0.225814, 0.219301, 0.200174, 0.116183, 0.206376, 0.298791, 0.284882, 0.291804, 0.408655, 0.521092, 0.4292, 0.447574, 0.41194, 0.36309, 0.278302, 0.278302, 0.26085, 0.142424, 0.185198, 0.106997, 0.164327, 0.271506, 0.25406, 0.232838, 0.332115, 0.311707, 0.284882, 0.257454, 0.194234, 0.122885, 0.076542, 0.142424], '')</t>
  </si>
  <si>
    <t>[77, 78, 80, 121, 154, 197, 198, 237, 238, 241, 246, 247, 248, 249, 250, 251, 657]</t>
  </si>
  <si>
    <t>UPI0002186836 status=activ</t>
  </si>
  <si>
    <t>([0.100716, 0.06184, 0.040537, 0.028695, 0.032677, 0.049374, 0.092881, 0.074921, 0.056825, 0.060549, 0.076542, 0.100716, 0.100716, 0.125101, 0.073402, 0.129801, 0.134866, 0.173081, 0.216401, 0.216401, 0.206376, 0.203355, 0.298791, 0.374039, 0.384043, 0.41194, 0.450668, 0.377384, 0.414856, 0.494003, 0.525368, 0.529623, 0.480142, 0.394753, 0.36309, 0.458154, 0.359901, 0.374039, 0.408655, 0.444081, 0.440853, 0.436924, 0.436924, 0.422041, 0.342579, 0.41194, 0.42561, 0.352862, 0.298791, 0.332115, 0.332115, 0.349426, 0.311707, 0.308712, 0.394753, 0.298791, 0.284882, 0.370445, 0.36309, 0.36309, 0.275179, 0.275179, 0.370445, 0.401658, 0.394753, 0.486429, 0.497853, 0.494003, 0.529623, 0.648219, 0.59014, 0.608892, 0.59508, 0.59014, 0.51388, 0.42561, 0.509769, 0.472492, 0.465241, 0.447574, 0.352862, 0.447574, 0.370445, 0.366687, 0.36309, 0.370445, 0.332115, 0.332115, 0.335645, 0.342579, 0.301917, 0.335645, 0.229226, 0.196879, 0.158265, 0.170161, 0.243554, 0.216401, 0.15008, 0.15008, 0.155435, 0.161087, 0.15008, 0.268042, 0.26085, 0.196879, 0.139895, 0.161087, 0.155435, 0.161087, 0.102787, 0.10481, 0.106997, 0.127496, 0.15008, 0.194234, 0.18812, 0.203355, 0.239899, 0.356642, 0.332115, 0.271506, 0.359901, 0.36309, 0.346032, 0.349426, 0.422041, 0.497853, 0.472492, 0.387226, 0.342579, 0.4292, 0.4292, 0.447574, 0.51388, 0.418646, 0.447574, 0.447574, 0.356642, 0.268042, 0.161087, 0.125101, 0.170161, 0.167087, 0.142424, 0.092881, 0.088832, 0.106997, 0.102787, 0.076542, 0.118441, 0.134866, 0.106997, 0.067594, 0.036378, 0.037156, 0.05306, 0.032017, 0.058088, 0.098513, 0.155435, 0.216401, 0.21291, 0.21291, 0.200174, 0.196879, 0.236433, 0.206376, 0.111485, 0.06184, 0.096677, 0.078022, 0.078022, 0.106997, 0.129801, 0.191378, 0.191378, 0.216401, 0.318242, 0.275179, 0.26085, 0.26085, 0.301917, 0.271506, 0.288399, 0.30533, 0.370445, 0.41194, 0.480142, 0.444081, 0.454136, 0.387226, 0.436924, 0.436924, 0.433034, 0.509769, 0.414856, 0.418646, 0.339168, 0.257454, 0.321458, 0.335645, 0.349426, 0.275179, 0.318242, 0.239899, 0.222385, 0.203355, 0.209395, 0.194234, 0.335645, 0.332115, 0.40511, 0.356642, 0.370445, 0.349426, 0.342579, 0.433034, 0.311707, 0.42561, 0.490133, 0.454136, 0.447574, 0.440853, 0.529623, 0.618285, 0.707965, 0.585406, 0.575842, 0.570702, 0.517562, 0.401658, 0.408655, 0.324872, 0.328603, 0.284882, 0.243554, 0.167087, 0.194234, 0.321458, 0.295083, 0.206376, 0.222385, 0.18812, 0.125101, 0.081712, 0.066181, 0.069024, 0.118441, 0.096677, 0.092881, 0.066181, 0.106997, 0.102787, 0.158265, 0.18812, 0.147574, 0.139895, 0.15284, 0.129801, 0.081712, 0.083462, 0.086953, 0.098513, 0.074921, 0.125101, 0.125101, 0.090864, 0.088832, 0.090864, 0.109221, 0.085092, 0.100716, 0.086953, 0.15284, 0.155435, 0.167087, 0.185198, 0.21291, 0.288399, 0.206376, 0.194234, 0.203355, 0.298791, 0.298791, 0.377384, 0.278302, 0.335645, 0.359901, 0.288399, 0.185198, 0.196879, 0.25031, 0.281712, 0.308712, 0.30533, 0.318242, 0.229226, 0.291804, 0.288399, 0.257454, 0.271506, 0.31487, 0.298791, 0.26085, 0.161087, 0.158265, 0.243554, 0.243554, 0.229226, 0.275179, 0.398279, 0.308712, 0.264545, 0.288399, 0.288399, 0.271506, 0.200174, 0.271506, 0.284882, 0.321458, 0.380708, 0.342579, 0.370445, 0.384043, 0.444081, 0.545602, 0.494003, 0.483068, 0.5017, 0.465241, 0.494003, 0.476583, 0.440853, 0.476583, 0.436924, 0.444081, 0.356642, 0.4292, 0.356642, 0.370445, 0.370445, 0.352862, 0.465241, 0.465241, 0.483068, 0.461924, 0.480142, 0.525368, 0.447574, 0.444081, 0.494003, 0.529623, 0.545602, 0.694846, 0.653063, 0.720929, 0.632174, 0.661982, 0.549308, 0.671169, 0.648219, 0.59917, 0.497853, 0.538167, 0.541878, 0.433034, 0.422041, 0.370445, 0.349426, 0.436924, 0.422041, 0.483068, 0.458154, 0.374039, 0.342579, 0.311707, 0.311707, 0.374039, 0.42561, 0.42561, 0.447574, 0.41194, 0.444081, 0.422041, 0.422041, 0.349426, 0.418646, 0.422041, 0.450668, 0.476583, 0.5017, 0.517562, 0.538167, 0.545602, 0.51388, 0.447574, 0.517562, 0.5017, 0.42561, 0.458154, 0.461924, 0.42561, 0.4292, 0.40511, 0.398279, 0.380708, 0.422041, 0.408655, 0.414856, 0.40511, 0.394753, 0.374039, 0.339168, 0.301917, 0.264545, 0.346032, 0.444081, 0.40511, 0.380708, 0.458154, 0.408655, 0.5017], '')</t>
  </si>
  <si>
    <t>[30, 31, 68, 69, 70, 71, 72, 73, 74, 76, 134, 195, 224, 225, 226, 227, 228, 229, 230, 326, 329, 348, 352, 353, 354, 355, 356, 357, 358, 359, 360, 361, 362, 364, 365, 391, 392, 393, 394, 395, 397, 398, 422]</t>
  </si>
  <si>
    <t>UPI0002186837 status=activ</t>
  </si>
  <si>
    <t>([0.026892, 0.038858, 0.054297, 0.073402, 0.092881, 0.11371, 0.074921, 0.073402, 0.088832, 0.06184, 0.083462, 0.118441, 0.096677, 0.079919, 0.059222, 0.06184, 0.056825, 0.109221, 0.170161, 0.129801, 0.170161, 0.111485, 0.069024, 0.081712, 0.066181, 0.069024, 0.081712, 0.078022, 0.094817, 0.092881, 0.155435, 0.090864, 0.059222, 0.078022, 0.064632, 0.085092, 0.090864, 0.06312, 0.0704, 0.0704, 0.11371, 0.096677, 0.122885, 0.120615, 0.111485, 0.11371, 0.092881, 0.090864, 0.096677, 0.102787, 0.120615, 0.096677, 0.094817, 0.139895, 0.078022, 0.066181, 0.066181, 0.127496, 0.18812, 0.096677, 0.096677, 0.048328, 0.078022, 0.106997, 0.17593, 0.109221, 0.139895, 0.167087, 0.081712, 0.142424, 0.083462, 0.083462, 0.100716, 0.098513, 0.064632, 0.088832, 0.15008, 0.155435, 0.134866, 0.10481, 0.102787, 0.060549, 0.127496, 0.122885, 0.067594, 0.066181, 0.118441, 0.111485, 0.060549, 0.125101, 0.125101, 0.142424, 0.074921, 0.073402, 0.125101, 0.185198, 0.216401, 0.155435, 0.161087, 0.11371, 0.081712, 0.137348, 0.21291, 0.11371, 0.088832, 0.15008, 0.076542, 0.047319, 0.051831, 0.074921, 0.071867, 0.0704, 0.069024, 0.132295, 0.090864, 0.098513, 0.092881, 0.10481, 0.092881, 0.048328, 0.079919, 0.11371, 0.122885, 0.127496, 0.142424, 0.106997, 0.06184, 0.102787, 0.155435, 0.147574, 0.17593, 0.17593, 0.194234, 0.26085, 0.247041, 0.342579, 0.342579, 0.25031, 0.26085, 0.352862, 0.377384, 0.390993, 0.332115, 0.321458, 0.225814, 0.328603, 0.414856, 0.525368, 0.562014, 0.433034, 0.321458, 0.342579, 0.25031, 0.25406, 0.222385, 0.144935, 0.144935, 0.132295, 0.209395, 0.129801, 0.109221, 0.111485, 0.064632, 0.11371, 0.094817, 0.158265, 0.088832, 0.050641, 0.038858, 0.025762, 0.059222, 0.0704, 0.050641, 0.088832, 0.048328, 0.033407, 0.06312, 0.051831, 0.031287, 0.031287, 0.03976, 0.054297, 0.086953, 0.132295, 0.079919, 0.050641, 0.033407, 0.059222, 0.100716, 0.122885, 0.147574, 0.155435, 0.15284, 0.179055, 0.182256, 0.147574, 0.239899, 0.26085, 0.182256, 0.179055, 0.125101, 0.167087, 0.158265, 0.094817, 0.060549, 0.116183, 0.142424, 0.164327, 0.173081, 0.15284, 0.167087, 0.194234, 0.194234, 0.291804, 0.206376, 0.21291, 0.324872, 0.324872, 0.264545, 0.257454, 0.380708, 0.444081, 0.390993, 0.318242, 0.335645, 0.398279, 0.387226, 0.4292, 0.483068, 0.468512, 0.505461, 0.398279, 0.408655, 0.295083, 0.30533, 0.30533, 0.318242, 0.324872, 0.311707, 0.342579, 0.433034, 0.41194, 0.42561, 0.387226, 0.468512, 0.465241, 0.390993, 0.288399, 0.229226, 0.191378, 0.120615, 0.120615, 0.185198, 0.194234, 0.30533, 0.257454, 0.346032, 0.339168, 0.339168, 0.236433, 0.25031, 0.179055, 0.144935, 0.120615, 0.179055, 0.167087, 0.170161, 0.236433, 0.332115, 0.436924, 0.480142, 0.58069, 0.575842, 0.480142, 0.377384, 0.264545, 0.232838, 0.236433, 0.219301, 0.125101, 0.219301, 0.222385, 0.30533, 0.346032, 0.31487, 0.335645, 0.335645, 0.318242, 0.243554, 0.21291, 0.15008, 0.139895, 0.15284, 0.164327, 0.243554, 0.324872, 0.380708, 0.380708, 0.384043, 0.311707, 0.418646, 0.436924, 0.36309, 0.332115, 0.26085, 0.295083, 0.236433, 0.236433, 0.321458, 0.40511, 0.352862, 0.41194, 0.433034, 0.422041, 0.335645, 0.229226, 0.239899, 0.278302, 0.332115, 0.346032, 0.440853, 0.450668, 0.42561, 0.408655, 0.447574, 0.418646, 0.447574, 0.486429, 0.401658, 0.4292, 0.433034, 0.447574, 0.387226, 0.268042, 0.264545, 0.342579, 0.476583, 0.494003, 0.398279, 0.40511, 0.377384, 0.298791, 0.281712, 0.200174, 0.278302, 0.288399, 0.401658, 0.41194, 0.374039, 0.461924, 0.450668, 0.458154, 0.433034, 0.490133, 0.626927, 0.642678, 0.59917, 0.486429, 0.450668, 0.472492, 0.380708, 0.374039, 0.436924, 0.436924, 0.414856, 0.414856, 0.366687, 0.301917, 0.203355, 0.236433, 0.203355, 0.134866, 0.129801, 0.200174, 0.206376, 0.200174, 0.200174, 0.257454, 0.243554, 0.25406, 0.278302, 0.359901, 0.291804, 0.232838, 0.164327, 0.196879, 0.194234, 0.247041, 0.301917, 0.41194, 0.401658, 0.352862, 0.356642, 0.349426, 0.271506, 0.271506, 0.268042, 0.179055, 0.155435, 0.132295, 0.129801, 0.129801, 0.142424, 0.219301, 0.239899, 0.243554, 0.31487, 0.318242, 0.191378, 0.15284, 0.096677, 0.085092, 0.086953, 0.120615, 0.094817, 0.147574, 0.125101, 0.127496, 0.18812, 0.182256, 0.295083, 0.191378, 0.239899, 0.239899, 0.225814, 0.203355, 0.247041, 0.161087, 0.164327, 0.288399, 0.318242, 0.349426, 0.342579, 0.436924, 0.465241, 0.401658, 0.342579, 0.374039, 0.324872, 0.335645, 0.321458, 0.284882, 0.380708, 0.346032, 0.30533, 0.271506, 0.328603, 0.342579, 0.447574, 0.408655], '')</t>
  </si>
  <si>
    <t>[147, 148, 230, 271, 272, 354, 355, 356]</t>
  </si>
  <si>
    <t>UPI0002186838 status=activ</t>
  </si>
  <si>
    <t>([0.076542, 0.127496, 0.06184, 0.088832, 0.045352, 0.06312, 0.083462, 0.106997, 0.137348, 0.129801, 0.170161, 0.200174, 0.257454, 0.209395, 0.209395, 0.229226, 0.142424, 0.179055, 0.275179, 0.31487, 0.281712, 0.318242, 0.339168, 0.339168, 0.247041, 0.264545, 0.18812, 0.194234, 0.194234, 0.161087, 0.191378, 0.206376, 0.21291, 0.247041, 0.25031, 0.182256, 0.167087, 0.170161, 0.203355, 0.203355, 0.203355, 0.127496, 0.142424, 0.096677, 0.102787, 0.17593, 0.179055, 0.225814, 0.15008, 0.158265, 0.196879, 0.127496, 0.086953, 0.044297, 0.044297, 0.055536, 0.076542, 0.170161, 0.17593, 0.109221, 0.10481, 0.11371, 0.109221, 0.109221, 0.134866, 0.21291, 0.142424, 0.229226, 0.17593, 0.216401, 0.206376, 0.216401, 0.301917, 0.335645, 0.335645, 0.335645, 0.30533, 0.216401, 0.125101, 0.194234, 0.194234, 0.194234, 0.179055, 0.278302, 0.225814, 0.155435, 0.090864, 0.15284, 0.122885, 0.196879, 0.222385, 0.194234, 0.10481, 0.088832, 0.071867, 0.076542, 0.048328, 0.074921, 0.096677, 0.096677, 0.098513, 0.18812, 0.129801, 0.073402, 0.081712, 0.055536, 0.051831, 0.106997, 0.06184, 0.047319, 0.047319, 0.050641, 0.06312, 0.111485, 0.137348, 0.098513, 0.17593, 0.209395, 0.179055, 0.239899, 0.219301, 0.25406, 0.129801, 0.127496, 0.179055, 0.096677, 0.18812, 0.278302, 0.268042, 0.308712, 0.380708, 0.387226, 0.380708, 0.346032, 0.366687, 0.291804, 0.387226, 0.36309, 0.40511, 0.374039, 0.271506, 0.268042, 0.239899, 0.275179, 0.380708, 0.433034, 0.541878, 0.509769, 0.497853, 0.483068, 0.440853, 0.436924, 0.342579, 0.339168, 0.387226, 0.387226, 0.458154, 0.41194, 0.328603, 0.352862, 0.401658, 0.384043, 0.447574, 0.342579, 0.346032, 0.328603, 0.342579, 0.301917, 0.209395, 0.219301, 0.239899, 0.318242, 0.288399, 0.408655, 0.408655, 0.390993, 0.275179, 0.284882, 0.229226, 0.31487, 0.281712, 0.26085, 0.26085, 0.311707, 0.370445, 0.352862, 0.346032, 0.321458, 0.288399, 0.278302, 0.291804, 0.308712, 0.216401, 0.173081, 0.086953, 0.086953, 0.086953, 0.127496, 0.127496, 0.232838, 0.142424, 0.15008, 0.164327, 0.21291, 0.129801, 0.094817, 0.161087, 0.164327, 0.132295, 0.116183, 0.222385, 0.200174, 0.173081, 0.167087, 0.239899, 0.298791, 0.219301, 0.219301, 0.164327, 0.100716, 0.067594, 0.137348, 0.139895, 0.139895, 0.102787, 0.191378, 0.247041, 0.236433, 0.222385, 0.264545, 0.370445, 0.30533, 0.278302, 0.191378, 0.216401, 0.216401, 0.170161, 0.167087, 0.170161, 0.25406, 0.25406, 0.257454, 0.164327, 0.134866, 0.129801, 0.173081, 0.144935, 0.106997, 0.109221, 0.076542, 0.038858, 0.035586, 0.042364, 0.030003, 0.045352, 0.069024, 0.085092, 0.085092, 0.137348, 0.137348, 0.085092, 0.134866, 0.15284, 0.196879, 0.219301, 0.21291, 0.239899, 0.21291, 0.21291, 0.137348, 0.191378, 0.278302, 0.196879, 0.127496, 0.225814, 0.155435, 0.155435, 0.078022, 0.111485, 0.066181, 0.069024, 0.127496, 0.127496, 0.137348, 0.094817, 0.100716, 0.109221, 0.132295, 0.15284, 0.15008, 0.222385, 0.232838, 0.225814, 0.247041, 0.339168, 0.31487, 0.359901, 0.356642, 0.433034, 0.370445, 0.374039, 0.335645, 0.332115, 0.335645, 0.239899, 0.346032, 0.275179, 0.298791, 0.200174, 0.21291, 0.291804, 0.232838, 0.142424, 0.158265, 0.21291, 0.134866, 0.120615, 0.185198, 0.118441, 0.120615, 0.194234, 0.264545, 0.264545, 0.25031, 0.173081, 0.25406, 0.25031, 0.232838, 0.191378, 0.268042, 0.173081, 0.179055, 0.179055, 0.239899, 0.219301, 0.236433, 0.291804, 0.216401, 0.21291, 0.346032, 0.318242, 0.291804, 0.219301, 0.222385, 0.196879, 0.275179, 0.284882, 0.275179, 0.356642, 0.36309, 0.31487, 0.401658, 0.377384, 0.454136, 0.525368, 0.468512, 0.450668, 0.398279, 0.483068, 0.465241, 0.440853, 0.486429, 0.433034, 0.433034, 0.480142, 0.472492, 0.390993, 0.398279, 0.374039, 0.352862, 0.25406, 0.301917, 0.278302, 0.281712, 0.239899, 0.170161, 0.206376, 0.17593, 0.25031, 0.21291, 0.170161, 0.106997], '')</t>
  </si>
  <si>
    <t>[146, 147, 354]</t>
  </si>
  <si>
    <t>UPI0002186839 status=activ</t>
  </si>
  <si>
    <t>([0.206376, 0.25031, 0.335645, 0.239899, 0.295083, 0.21291, 0.264545, 0.308712, 0.200174, 0.225814, 0.15008, 0.100716, 0.049374, 0.043307, 0.042364, 0.078022, 0.079919, 0.071867, 0.088832, 0.15284, 0.111485, 0.139895, 0.088832, 0.040537, 0.047319, 0.036378, 0.067594, 0.073402, 0.066181, 0.158265, 0.167087, 0.243554, 0.324872, 0.318242, 0.318242, 0.422041, 0.380708, 0.25406, 0.257454, 0.222385, 0.206376, 0.191378, 0.26085, 0.374039, 0.352862, 0.418646, 0.480142, 0.472492, 0.450668, 0.472492, 0.433034, 0.311707, 0.257454, 0.203355, 0.21291, 0.161087, 0.102787, 0.116183, 0.216401, 0.196879, 0.129801, 0.139895, 0.200174, 0.179055, 0.17593, 0.203355, 0.203355, 0.11371, 0.116183, 0.111485, 0.056825, 0.06312, 0.120615, 0.173081, 0.264545, 0.335645, 0.408655, 0.384043, 0.366687, 0.370445, 0.31487, 0.40511, 0.288399, 0.219301, 0.122885, 0.088832, 0.167087, 0.142424, 0.191378, 0.194234, 0.194234, 0.278302, 0.268042, 0.185198, 0.196879, 0.116183, 0.129801, 0.120615, 0.122885, 0.134866, 0.106997, 0.094817, 0.058088, 0.120615, 0.109221, 0.173081, 0.109221, 0.094817, 0.11371, 0.134866, 0.127496, 0.086953, 0.088832, 0.081712, 0.088832, 0.090864, 0.134866, 0.122885, 0.088832, 0.147574, 0.134866, 0.155435, 0.239899, 0.328603, 0.324872, 0.414856, 0.440853, 0.575842, 0.480142, 0.390993, 0.308712, 0.301917, 0.339168, 0.349426, 0.25031, 0.321458, 0.232838, 0.271506, 0.278302, 0.349426, 0.264545, 0.281712, 0.291804, 0.291804, 0.191378, 0.106997, 0.067594, 0.073402, 0.069024, 0.10481, 0.086953, 0.137348, 0.147574, 0.170161, 0.092881, 0.111485, 0.06312, 0.102787, 0.092881, 0.055536, 0.049374, 0.081712, 0.094817, 0.085092, 0.083462, 0.118441, 0.232838, 0.288399, 0.25031, 0.222385, 0.200174, 0.30533, 0.281712, 0.229226, 0.185198, 0.324872, 0.4292], '')</t>
  </si>
  <si>
    <t>[127]</t>
  </si>
  <si>
    <t>UPI000218683A status=activ</t>
  </si>
  <si>
    <t>([0.167087, 0.206376, 0.25031, 0.278302, 0.196879, 0.222385, 0.25031, 0.291804, 0.278302, 0.268042, 0.206376, 0.243554, 0.161087, 0.129801, 0.102787, 0.170161, 0.196879, 0.281712, 0.356642, 0.26085, 0.182256, 0.120615, 0.125101, 0.0704, 0.074921, 0.122885, 0.134866, 0.139895, 0.134866, 0.134866, 0.134866, 0.132295, 0.142424, 0.15284, 0.125101, 0.125101, 0.144935, 0.083462, 0.090864, 0.090864, 0.15284, 0.222385, 0.236433, 0.229226, 0.288399, 0.243554, 0.21291, 0.127496, 0.102787, 0.056825, 0.076542, 0.059222, 0.100716, 0.100716, 0.144935, 0.209395, 0.25031, 0.132295, 0.225814, 0.173081, 0.088832, 0.071867, 0.071867, 0.125101, 0.081712, 0.081712, 0.106997, 0.086953, 0.088832, 0.088832, 0.155435, 0.142424, 0.129801, 0.127496, 0.125101, 0.129801, 0.129801, 0.064632, 0.137348, 0.073402, 0.05306, 0.06184, 0.085092, 0.094817, 0.066181, 0.100716, 0.069024, 0.06312, 0.056825, 0.10481, 0.10481, 0.122885, 0.064632, 0.092881, 0.106997, 0.109221, 0.102787, 0.111485, 0.170161, 0.167087, 0.191378, 0.288399, 0.394753, 0.295083, 0.239899, 0.291804, 0.200174, 0.308712, 0.203355, 0.288399, 0.271506, 0.342579, 0.200174, 0.203355, 0.161087, 0.15008, 0.15284, 0.155435, 0.085092, 0.060549, 0.071867, 0.064632, 0.034068, 0.032017, 0.06184, 0.078022, 0.071867, 0.125101, 0.066181, 0.074921, 0.081712, 0.05306, 0.041405, 0.081712, 0.144935, 0.144935, 0.116183, 0.109221, 0.055536, 0.078022, 0.078022, 0.078022, 0.129801, 0.122885, 0.092881, 0.069024, 0.037156, 0.030611, 0.024826, 0.034068, 0.059222, 0.054297, 0.069024, 0.051831, 0.060549, 0.038858, 0.038858, 0.050641, 0.050641, 0.05306, 0.0704, 0.096677, 0.076542, 0.088832, 0.092881, 0.11371, 0.134866, 0.216401, 0.247041, 0.191378, 0.229226, 0.170161, 0.182256, 0.132295, 0.098513, 0.069024, 0.132295, 0.203355, 0.164327, 0.096677, 0.18812, 0.185198, 0.236433, 0.142424, 0.125101, 0.196879, 0.196879, 0.219301, 0.155435, 0.158265, 0.26085, 0.275179, 0.311707, 0.321458, 0.342579, 0.450668, 0.486429, 0.454136, 0.359901, 0.359901, 0.422041, 0.41194, 0.41194, 0.359901, 0.374039, 0.374039, 0.377384, 0.30533, 0.281712, 0.26085, 0.298791, 0.295083, 0.298791, 0.232838, 0.209395, 0.295083, 0.25031, 0.161087, 0.129801, 0.179055, 0.137348, 0.102787, 0.094817, 0.096677, 0.137348, 0.139895, 0.116183, 0.067594, 0.079919, 0.086953, 0.120615, 0.106997, 0.098513, 0.058088, 0.122885, 0.081712, 0.074921, 0.090864, 0.155435, 0.147574, 0.102787, 0.10481, 0.144935, 0.120615, 0.088832, 0.058088, 0.088832, 0.090864, 0.144935, 0.167087, 0.116183, 0.122885], '')</t>
  </si>
  <si>
    <t>UPI000218683B status=activ</t>
  </si>
  <si>
    <t>([0.006482, 0.010509, 0.016257, 0.029376, 0.019401, 0.014075, 0.01078, 0.014586, 0.019401, 0.016257, 0.020522, 0.032017, 0.067594, 0.033407, 0.030003, 0.051831, 0.094817, 0.069024, 0.086953, 0.071867, 0.0704, 0.071867, 0.069024, 0.047319, 0.043307, 0.035586, 0.06312, 0.109221, 0.111485, 0.058088, 0.074921, 0.081712, 0.074921, 0.040537, 0.081712, 0.085092, 0.042364, 0.030003, 0.043307, 0.060549, 0.083462, 0.069024, 0.129801, 0.088832, 0.067594, 0.067594, 0.147574, 0.158265, 0.173081, 0.167087, 0.222385, 0.219301, 0.21291, 0.209395, 0.281712, 0.239899, 0.147574, 0.147574, 0.200174, 0.182256, 0.100716, 0.118441, 0.219301, 0.200174, 0.247041, 0.243554, 0.167087, 0.134866, 0.10481, 0.074921, 0.058088, 0.059222, 0.06184, 0.042364, 0.026338, 0.018106, 0.016528], '')</t>
  </si>
  <si>
    <t>UPI000218683C status=activ</t>
  </si>
  <si>
    <t>([0.10481, 0.090864, 0.054297, 0.092881, 0.060549, 0.078022, 0.118441, 0.137348, 0.173081, 0.196879, 0.194234, 0.17593, 0.185198, 0.18812, 0.194234, 0.170161, 0.194234, 0.247041, 0.335645, 0.339168, 0.236433, 0.311707, 0.359901, 0.436924, 0.352862, 0.346032, 0.268042, 0.21291, 0.216401, 0.21291, 0.216401, 0.26085, 0.284882, 0.271506, 0.243554, 0.164327, 0.257454, 0.196879, 0.196879, 0.116183, 0.076542, 0.129801, 0.100716, 0.056825, 0.058088, 0.086953, 0.15284, 0.194234, 0.132295, 0.132295, 0.132295, 0.137348, 0.100716, 0.073402, 0.079919, 0.096677, 0.088832, 0.096677, 0.147574, 0.164327, 0.26085, 0.26085, 0.268042, 0.30533, 0.401658, 0.318242, 0.229226, 0.232838, 0.26085, 0.328603, 0.301917, 0.301917, 0.288399, 0.243554, 0.36309, 0.352862, 0.275179, 0.284882, 0.18812, 0.11371, 0.11371, 0.109221, 0.164327, 0.164327, 0.164327, 0.155435, 0.25031, 0.332115, 0.324872, 0.219301, 0.179055, 0.137348, 0.073402, 0.071867, 0.127496, 0.120615, 0.100716, 0.134866, 0.182256, 0.257454, 0.232838, 0.129801, 0.078022, 0.083462, 0.074921, 0.079919, 0.076542, 0.055536, 0.046336, 0.038042, 0.043307, 0.046336, 0.090864, 0.17593, 0.11371, 0.088832, 0.079919, 0.048328, 0.064632, 0.044297, 0.027463, 0.031287, 0.034068, 0.056825, 0.049374, 0.028695, 0.026338, 0.017138, 0.017138, 0.013016, 0.010131, 0.014783, 0.026892, 0.020165, 0.017447, 0.026892, 0.035586, 0.033407, 0.03976, 0.019109, 0.033407, 0.033407, 0.034068, 0.055536, 0.064632, 0.038858, 0.066181, 0.055536, 0.100716, 0.120615, 0.191378, 0.264545, 0.203355, 0.111485, 0.0704, 0.078022, 0.088832, 0.086953, 0.05306, 0.085092, 0.18812, 0.173081, 0.17593, 0.164327, 0.144935, 0.129801, 0.200174, 0.179055, 0.222385, 0.216401, 0.225814, 0.232838, 0.182256, 0.158265, 0.247041, 0.370445, 0.318242, 0.225814, 0.185198, 0.194234, 0.206376, 0.18812, 0.125101, 0.167087, 0.155435, 0.120615, 0.127496, 0.073402, 0.094817, 0.090864, 0.096677, 0.098513, 0.076542, 0.069024, 0.069024, 0.064632, 0.066181, 0.081712, 0.155435, 0.129801, 0.167087, 0.17593, 0.118441, 0.118441, 0.118441, 0.203355, 0.291804, 0.291804, 0.346032, 0.301917, 0.291804, 0.209395, 0.216401, 0.264545, 0.281712, 0.30533, 0.243554, 0.219301, 0.219301, 0.191378, 0.222385, 0.271506, 0.222385, 0.21291, 0.219301, 0.191378, 0.191378, 0.132295, 0.129801, 0.15284, 0.18812, 0.216401, 0.206376, 0.18812, 0.18812, 0.191378, 0.284882, 0.321458, 0.264545, 0.264545, 0.191378, 0.194234, 0.17593, 0.216401, 0.288399, 0.30533, 0.308712, 0.324872, 0.398279, 0.408655, 0.380708, 0.346032, 0.311707, 0.408655, 0.408655, 0.295083, 0.356642, 0.298791, 0.324872, 0.30533, 0.232838, 0.281712, 0.247041, 0.247041, 0.161087, 0.170161, 0.229226, 0.291804, 0.291804, 0.25406, 0.26085, 0.291804, 0.288399, 0.26085, 0.239899, 0.236433, 0.335645, 0.342579, 0.291804, 0.301917, 0.356642, 0.436924, 0.476583, 0.476583, 0.394753, 0.483068, 0.387226, 0.384043, 0.384043, 0.346032, 0.291804, 0.194234, 0.222385, 0.25406, 0.298791, 0.275179, 0.25031, 0.284882, 0.281712, 0.342579, 0.308712, 0.318242, 0.291804, 0.25031, 0.30533, 0.401658, 0.359901, 0.476583, 0.454136], '')</t>
  </si>
  <si>
    <t>UPI000218683D status=activ</t>
  </si>
  <si>
    <t>([0.291804, 0.342579, 0.25406, 0.182256, 0.182256, 0.142424, 0.147574, 0.15008, 0.15284, 0.185198, 0.134866, 0.11371, 0.116183, 0.094817, 0.102787, 0.083462, 0.086953, 0.090864, 0.170161, 0.26085, 0.288399, 0.25406, 0.15284, 0.229226, 0.311707, 0.342579, 0.414856, 0.36309, 0.359901, 0.401658, 0.401658, 0.41194, 0.476583, 0.359901, 0.398279, 0.31487, 0.268042, 0.318242, 0.318242, 0.318242, 0.308712, 0.278302, 0.339168, 0.440853, 0.450668, 0.444081, 0.346032, 0.359901, 0.374039, 0.401658, 0.30533, 0.298791, 0.31487, 0.332115, 0.346032, 0.339168, 0.401658, 0.401658, 0.42561, 0.440853, 0.401658, 0.398279, 0.408655, 0.384043, 0.384043, 0.370445, 0.264545, 0.352862, 0.332115, 0.295083, 0.206376, 0.318242, 0.318242, 0.30533, 0.268042, 0.278302, 0.278302, 0.291804, 0.366687, 0.374039, 0.349426, 0.275179, 0.301917, 0.295083, 0.247041, 0.26085, 0.229226, 0.332115, 0.332115, 0.257454, 0.26085, 0.359901, 0.339168, 0.335645, 0.328603, 0.370445, 0.483068, 0.480142, 0.468512, 0.505461, 0.418646, 0.454136, 0.58069, 0.509769, 0.414856, 0.394753, 0.380708, 0.311707, 0.324872, 0.236433, 0.31487, 0.380708, 0.264545, 0.268042, 0.194234, 0.278302, 0.185198, 0.182256, 0.196879, 0.209395, 0.179055, 0.268042, 0.25031, 0.15284, 0.11371, 0.17593, 0.25031, 0.225814, 0.243554, 0.222385, 0.216401, 0.144935, 0.155435, 0.264545, 0.222385, 0.298791, 0.308712, 0.387226, 0.281712, 0.243554, 0.155435, 0.161087, 0.17593, 0.17593, 0.247041, 0.239899, 0.25406, 0.239899, 0.239899, 0.243554, 0.26085, 0.36309, 0.440853, 0.483068, 0.4292, 0.394753, 0.374039, 0.374039, 0.275179, 0.380708, 0.324872, 0.422041, 0.42561, 0.390993, 0.394753, 0.401658, 0.384043, 0.268042, 0.271506, 0.200174, 0.275179, 0.18812, 0.185198, 0.191378, 0.17593, 0.209395, 0.229226, 0.182256, 0.182256, 0.275179, 0.26085, 0.366687, 0.324872, 0.298791, 0.324872, 0.229226, 0.222385, 0.339168, 0.472492, 0.377384, 0.494003, 0.4292, 0.483068, 0.5017, 0.41194, 0.41194, 0.42561, 0.356642, 0.332115, 0.342579, 0.342579, 0.225814, 0.122885, 0.142424, 0.185198, 0.170161, 0.222385, 0.182256, 0.173081, 0.096677, 0.098513, 0.06184, 0.06184, 0.073402, 0.071867, 0.081712, 0.088832, 0.079919, 0.144935, 0.225814, 0.158265, 0.139895, 0.239899, 0.349426, 0.257454, 0.239899, 0.225814, 0.25406, 0.191378, 0.191378, 0.281712, 0.281712, 0.352862, 0.414856, 0.408655, 0.394753, 0.472492, 0.461924, 0.497853, 0.476583, 0.454136, 0.454136, 0.517562, 0.5017, 0.40511, 0.494003, 0.51388, 0.42561, 0.458154, 0.585406, 0.505461, 0.525368, 0.553315, 0.534167, 0.440853, 0.40511, 0.408655, 0.408655, 0.380708, 0.291804, 0.311707, 0.346032, 0.418646, 0.387226, 0.301917, 0.380708, 0.295083, 0.232838, 0.219301, 0.203355, 0.179055, 0.271506, 0.15284, 0.216401, 0.25031, 0.25031, 0.206376, 0.216401, 0.200174, 0.196879, 0.229226, 0.158265, 0.158265, 0.144935, 0.090864, 0.085092, 0.085092, 0.15008, 0.191378, 0.200174, 0.164327, 0.185198, 0.170161, 0.229226, 0.15008, 0.067594, 0.06312, 0.106997, 0.066181, 0.0704, 0.086953, 0.100716, 0.100716, 0.094817, 0.094817, 0.164327, 0.264545, 0.200174, 0.18812, 0.18812, 0.185198, 0.21291, 0.147574, 0.137348, 0.088832, 0.15284, 0.182256, 0.275179, 0.206376, 0.194234, 0.120615, 0.120615, 0.120615, 0.161087, 0.167087, 0.118441, 0.092881, 0.048328, 0.081712, 0.047319, 0.047319, 0.081712, 0.098513, 0.155435, 0.164327, 0.257454, 0.167087, 0.243554, 0.26085, 0.339168, 0.335645, 0.418646, 0.342579, 0.278302, 0.301917, 0.291804, 0.374039, 0.318242, 0.380708, 0.36309, 0.384043, 0.366687, 0.384043, 0.36309, 0.36309, 0.268042, 0.30533, 0.394753, 0.390993, 0.387226, 0.264545, 0.366687, 0.342579, 0.328603, 0.308712, 0.284882, 0.295083, 0.278302, 0.359901, 0.308712, 0.321458, 0.311707, 0.321458, 0.30533, 0.21291, 0.127496, 0.173081, 0.147574, 0.090864, 0.071867, 0.066181, 0.127496, 0.129801, 0.15284, 0.236433, 0.243554, 0.196879, 0.167087, 0.170161, 0.17593, 0.25031, 0.206376, 0.284882, 0.281712, 0.206376, 0.291804, 0.408655, 0.440853, 0.374039, 0.394753, 0.440853, 0.359901, 0.328603, 0.352862, 0.36309, 0.356642, 0.359901, 0.440853, 0.468512, 0.394753, 0.387226, 0.394753, 0.440853, 0.346032, 0.278302, 0.366687, 0.359901, 0.275179, 0.275179, 0.275179, 0.352862, 0.311707, 0.321458, 0.36309, 0.332115, 0.239899, 0.170161, 0.243554, 0.247041, 0.26085, 0.264545, 0.268042, 0.268042, 0.271506, 0.339168, 0.387226, 0.30533, 0.247041, 0.247041, 0.25031, 0.321458, 0.339168, 0.359901, 0.433034, 0.436924, 0.472492, 0.585406, 0.56648, 0.59014, 0.538167, 0.521092, 0.63748, 0.541878, 0.541878, 0.494003, 0.534167, 0.444081, 0.541878, 0.613573, 0.608892, 0.557691, 0.521092, 0.521092, 0.545602, 0.59014, 0.541878, 0.472492, 0.458154, 0.521092, 0.505461, 0.541878, 0.553315, 0.529623, 0.59014, 0.608892, 0.642678, 0.557691, 0.724957, 0.666105, 0.690604, 0.779859, 0.834292, 0.837511, 0.801317, 0.808535, 0.666105, 0.745909, 0.812494, 0.812494, 0.846163, 0.84206, 0.837511, 0.834292, 0.834292, 0.862302, 0.834292, 0.827927, 0.905695, 0.885302, 0.91684], '')</t>
  </si>
  <si>
    <t>[99, 102, 103, 193, 242, 243, 246, 249, 250, 251, 252, 253, 446, 447, 448, 449, 450, 451, 452, 453, 455, 457, 458, 459, 460, 461, 462, 463, 464, 465, 468, 469, 470, 471, 472, 473, 474, 475, 476, 477, 478, 479, 480, 481, 482, 483, 484, 485, 486, 487, 488, 489, 490, 491, 492, 493, 494, 495, 496, 497, 498, 499]</t>
  </si>
  <si>
    <t>UPI000218683E status=activ</t>
  </si>
  <si>
    <t>([0.158265, 0.144935, 0.134866, 0.127496, 0.081712, 0.078022, 0.100716, 0.067594, 0.085092, 0.081712, 0.081712, 0.048328, 0.027463, 0.025316, 0.016257, 0.009096, 0.007555, 0.011518, 0.007495, 0.007645, 0.005683, 0.00389, 0.004431, 0.003478, 0.003109, 0.003963, 0.004513, 0.004513, 0.005992, 0.004161, 0.004775, 0.00558, 0.007177, 0.009977, 0.016528, 0.015344, 0.034068, 0.048328, 0.023087, 0.034884, 0.066181, 0.118441, 0.144935, 0.142424, 0.271506, 0.377384, 0.268042, 0.26085, 0.222385, 0.182256, 0.200174, 0.111485, 0.10481, 0.102787, 0.10481, 0.049374, 0.109221, 0.111485, 0.086953, 0.173081, 0.167087, 0.086953, 0.046336, 0.078022, 0.078022, 0.033407, 0.028695, 0.064632, 0.049374, 0.06312, 0.038858, 0.044297, 0.081712, 0.081712, 0.081712, 0.079919, 0.094817, 0.046336, 0.021816, 0.033407, 0.032677, 0.044297, 0.038042, 0.074921, 0.059222, 0.029376, 0.06312, 0.045352, 0.038858, 0.022667, 0.012727, 0.027463, 0.05306, 0.055536, 0.066181, 0.049374, 0.055536, 0.055536, 0.100716, 0.11371, 0.102787, 0.094817, 0.049374, 0.050641, 0.055536, 0.037156, 0.086953, 0.050641, 0.071867, 0.034884, 0.078022, 0.083462, 0.083462, 0.037156, 0.020522, 0.017447, 0.016528, 0.015344, 0.024826, 0.027463, 0.038042, 0.03976, 0.047319, 0.092881, 0.216401, 0.127496, 0.182256, 0.094817, 0.090864, 0.054297, 0.06184, 0.066181, 0.100716, 0.090864, 0.170161, 0.173081, 0.17593, 0.229226, 0.137348, 0.139895, 0.056825, 0.043307, 0.030611, 0.025316, 0.020522, 0.010926, 0.014586, 0.018415, 0.018106, 0.019109, 0.031287, 0.045352, 0.024826, 0.018106, 0.010672, 0.007645, 0.008156, 0.006142, 0.006078, 0.006078, 0.006194, 0.007031, 0.008075, 0.006795, 0.007031, 0.005249, 0.005623, 0.004513, 0.004611, 0.006078, 0.005872, 0.004976, 0.004414, 0.005799, 0.008624, 0.008624, 0.01204, 0.018106, 0.016528, 0.017138, 0.028695, 0.029376, 0.026892, 0.037156, 0.073402, 0.038042, 0.086953, 0.134866, 0.229226, 0.229226, 0.229226, 0.232838, 0.275179, 0.352862, 0.356642, 0.232838, 0.335645, 0.243554, 0.275179, 0.380708, 0.321458, 0.324872, 0.31487, 0.422041, 0.418646, 0.422041, 0.40511, 0.40511, 0.356642, 0.264545, 0.17593, 0.17593, 0.26085, 0.167087, 0.179055, 0.17593, 0.281712, 0.278302, 0.377384, 0.342579, 0.25406, 0.268042, 0.26085, 0.26085, 0.247041, 0.247041, 0.247041, 0.26085, 0.26085, 0.196879, 0.288399, 0.36309, 0.374039, 0.374039, 0.346032, 0.36309, 0.284882, 0.268042, 0.278302, 0.182256, 0.21291, 0.318242, 0.401658, 0.366687, 0.247041, 0.158265, 0.086953, 0.064632, 0.092881, 0.051831, 0.111485, 0.111485, 0.120615, 0.071867, 0.058088, 0.122885, 0.125101, 0.191378, 0.191378, 0.15008, 0.206376, 0.109221, 0.05306, 0.032677, 0.025316, 0.044297, 0.050641, 0.100716, 0.127496, 0.094817, 0.164327, 0.161087, 0.134866, 0.109221, 0.167087, 0.134866, 0.079919, 0.066181, 0.071867, 0.071867, 0.090864, 0.109221, 0.191378, 0.25406, 0.239899, 0.229226, 0.17593, 0.25406, 0.158265, 0.098513, 0.17593, 0.173081, 0.098513, 0.118441, 0.118441, 0.098513, 0.085092, 0.170161, 0.196879, 0.18812, 0.158265, 0.127496, 0.074921, 0.056825, 0.073402, 0.078022, 0.129801, 0.203355, 0.118441, 0.200174, 0.167087, 0.132295, 0.074921, 0.076542, 0.06312, 0.085092, 0.102787, 0.106997, 0.071867, 0.064632, 0.076542, 0.049374, 0.064632, 0.090864, 0.067594, 0.069024, 0.06184, 0.06184, 0.060549, 0.11371, 0.064632, 0.074921, 0.094817, 0.092881, 0.085092, 0.109221, 0.111485, 0.111485, 0.109221, 0.155435, 0.085092, 0.071867, 0.134866, 0.076542, 0.094817, 0.086953, 0.081712, 0.167087, 0.096677, 0.081712, 0.078022, 0.078022, 0.132295, 0.071867, 0.106997, 0.15008, 0.073402, 0.069024, 0.055536, 0.098513, 0.044297, 0.078022, 0.060549, 0.067594, 0.120615, 0.060549, 0.058088, 0.058088, 0.044297, 0.069024, 0.050641, 0.050641, 0.067594, 0.054297, 0.06184, 0.079919, 0.079919, 0.147574, 0.139895, 0.164327, 0.164327, 0.247041, 0.26085, 0.298791, 0.185198, 0.196879, 0.194234, 0.185198, 0.203355, 0.236433, 0.288399, 0.366687, 0.324872, 0.377384, 0.408655, 0.450668, 0.447574, 0.476583, 0.480142, 0.384043, 0.346032, 0.36309, 0.380708, 0.370445, 0.384043, 0.387226, 0.332115, 0.454136, 0.538167, 0.418646, 0.40511, 0.401658, 0.398279, 0.447574, 0.318242, 0.288399, 0.225814, 0.134866, 0.081712, 0.085092, 0.170161, 0.209395, 0.132295, 0.100716, 0.06184, 0.045352, 0.079919, 0.102787, 0.106997, 0.071867, 0.076542, 0.069024, 0.05306, 0.056825, 0.034884, 0.040537, 0.028107, 0.050641, 0.098513, 0.158265, 0.158265, 0.116183, 0.122885, 0.182256, 0.21291, 0.18812, 0.216401, 0.142424, 0.167087, 0.182256, 0.271506, 0.268042, 0.179055, 0.222385, 0.203355, 0.185198, 0.284882, 0.370445, 0.295083, 0.291804, 0.209395, 0.132295, 0.094817, 0.10481, 0.067594, 0.067594, 0.071867, 0.038042, 0.042364, 0.028107, 0.025316, 0.028695, 0.041405, 0.044297, 0.038042, 0.040537, 0.041405, 0.031287, 0.026338, 0.023087, 0.023963, 0.040537, 0.073402, 0.125101, 0.058088, 0.071867, 0.038858, 0.086953, 0.090864, 0.137348, 0.111485, 0.106997, 0.060549, 0.073402, 0.069024, 0.03976, 0.03976, 0.038858, 0.025762, 0.034884, 0.066181, 0.071867, 0.0704, 0.067594, 0.074921, 0.147574, 0.144935, 0.142424, 0.118441, 0.11371, 0.06184, 0.079919, 0.071867, 0.059222, 0.056825, 0.054297, 0.076542, 0.090864, 0.15284, 0.247041, 0.144935, 0.083462, 0.041405, 0.047319, 0.029376, 0.027463, 0.027463, 0.036378, 0.042364, 0.040537, 0.059222, 0.120615, 0.158265, 0.191378, 0.298791, 0.321458, 0.346032, 0.339168, 0.275179, 0.268042, 0.170161, 0.25031, 0.380708, 0.377384, 0.352862, 0.450668, 0.40511, 0.384043, 0.30533, 0.380708, 0.284882, 0.291804, 0.182256, 0.182256, 0.167087, 0.085092, 0.076542, 0.094817, 0.118441, 0.079919, 0.067594, 0.120615, 0.0704, 0.058088, 0.109221, 0.064632, 0.059222, 0.076542, 0.059222, 0.096677, 0.076542, 0.081712, 0.125101, 0.137348, 0.137348, 0.069024, 0.079919, 0.079919, 0.054297, 0.06184, 0.11371, 0.086953, 0.042364, 0.03976, 0.044297, 0.032677, 0.032677, 0.03976, 0.042364, 0.06184, 0.038042, 0.047319, 0.066181, 0.032017, 0.066181, 0.048328, 0.071867, 0.069024, 0.074921, 0.081712, 0.059222, 0.058088, 0.092881, 0.106997, 0.18812, 0.10481, 0.129801, 0.122885, 0.06312, 0.045352, 0.046336, 0.074921, 0.046336, 0.067594, 0.116183, 0.102787, 0.102787, 0.134866, 0.21291, 0.200174, 0.18812, 0.139895, 0.15008, 0.127496, 0.17593, 0.173081, 0.18812, 0.209395, 0.232838, 0.219301, 0.264545, 0.247041, 0.25031, 0.236433, 0.122885, 0.11371, 0.071867, 0.071867, 0.037156, 0.048328, 0.051831, 0.111485, 0.15008, 0.071867, 0.086953, 0.085092, 0.083462, 0.0704, 0.034068, 0.055536, 0.120615, 0.069024, 0.067594, 0.074921, 0.139895, 0.26085, 0.275179, 0.239899, 0.247041, 0.321458, 0.257454, 0.219301, 0.167087, 0.173081, 0.301917, 0.264545, 0.284882, 0.247041], '')</t>
  </si>
  <si>
    <t>[408]</t>
  </si>
  <si>
    <t>UPI000218683F status=activ</t>
  </si>
  <si>
    <t>([0.098513, 0.142424, 0.100716, 0.134866, 0.109221, 0.118441, 0.090864, 0.071867, 0.118441, 0.094817, 0.100716, 0.122885, 0.109221, 0.116183, 0.182256, 0.182256, 0.291804, 0.264545, 0.342579, 0.42561, 0.433034, 0.433034, 0.359901, 0.444081, 0.450668, 0.444081, 0.465241, 0.461924, 0.534167, 0.505461, 0.553315, 0.585406, 0.59508, 0.626927, 0.63748, 0.642678, 0.534167, 0.422041, 0.447574, 0.447574, 0.436924, 0.346032, 0.335645, 0.40511, 0.311707, 0.321458, 0.308712, 0.216401, 0.301917, 0.339168, 0.339168, 0.384043, 0.418646, 0.418646, 0.346032, 0.236433, 0.200174, 0.243554, 0.301917, 0.275179, 0.264545, 0.185198, 0.185198, 0.18812, 0.191378, 0.271506, 0.25406, 0.342579, 0.41194, 0.370445, 0.332115, 0.291804, 0.284882, 0.247041, 0.247041, 0.247041, 0.352862, 0.377384, 0.328603, 0.339168, 0.370445, 0.298791, 0.349426, 0.461924, 0.557691, 0.562014, 0.604312, 0.622677, 0.51388, 0.541878, 0.541878, 0.541878, 0.575842, 0.585406, 0.608892, 0.545602, 0.642678, 0.622677, 0.648219, 0.754692, 0.745909, 0.76285, 0.846163, 0.871313, 0.846163, 0.805026, 0.720929, 0.685117, 0.680603, 0.741537, 0.741537, 0.685117, 0.585406, 0.59014, 0.497853, 0.450668, 0.486429, 0.486429, 0.422041, 0.418646, 0.42561, 0.398279, 0.295083, 0.271506, 0.247041, 0.158265, 0.194234, 0.264545, 0.182256, 0.111485, 0.127496, 0.129801, 0.132295, 0.225814, 0.239899, 0.31487, 0.275179, 0.288399, 0.222385, 0.257454, 0.161087, 0.164327, 0.118441, 0.11371, 0.134866, 0.102787, 0.116183, 0.090864, 0.090864, 0.088832, 0.173081, 0.173081, 0.173081, 0.247041, 0.209395, 0.21291, 0.196879, 0.200174, 0.185198, 0.257454, 0.209395, 0.295083, 0.278302, 0.291804, 0.401658, 0.366687, 0.440853, 0.480142, 0.553315, 0.553315, 0.675549, 0.541878, 0.541878, 0.458154, 0.366687, 0.377384, 0.359901, 0.284882, 0.324872, 0.321458, 0.321458, 0.366687, 0.268042, 0.243554, 0.335645, 0.335645, 0.359901, 0.398279, 0.433034, 0.41194, 0.408655, 0.291804, 0.332115, 0.247041, 0.247041, 0.291804, 0.301917, 0.271506, 0.31487, 0.346032, 0.346032, 0.308712, 0.335645, 0.440853, 0.468512, 0.454136, 0.346032, 0.318242, 0.25031, 0.26085, 0.21291, 0.139895, 0.137348, 0.158265, 0.25406, 0.26085, 0.288399, 0.271506, 0.268042, 0.335645, 0.268042, 0.264545, 0.295083, 0.264545, 0.264545, 0.196879, 0.206376, 0.271506, 0.222385, 0.264545, 0.257454, 0.194234, 0.203355, 0.232838, 0.247041, 0.139895, 0.229226, 0.236433, 0.239899, 0.271506, 0.17593, 0.21291, 0.191378, 0.203355, 0.206376, 0.21291, 0.21291, 0.142424, 0.111485, 0.179055, 0.179055, 0.179055, 0.284882, 0.328603, 0.414856, 0.324872, 0.440853, 0.414856, 0.454136, 0.454136, 0.352862, 0.422041, 0.418646, 0.454136, 0.433034, 0.480142, 0.476583, 0.461924, 0.509769, 0.56648, 0.476583, 0.465241, 0.450668, 0.440853, 0.486429, 0.480142, 0.56648, 0.56648, 0.517562, 0.408655, 0.380708, 0.5017, 0.414856, 0.450668, 0.447574, 0.422041, 0.339168, 0.349426, 0.398279, 0.440853, 0.465241, 0.541878, 0.562014, 0.562014, 0.585406, 0.529623, 0.461924, 0.458154, 0.418646, 0.370445, 0.433034, 0.468512, 0.422041, 0.414856, 0.40511, 0.414856, 0.444081, 0.51388, 0.521092, 0.557691, 0.509769, 0.51388, 0.480142, 0.398279, 0.370445, 0.359901, 0.311707, 0.374039, 0.377384, 0.377384, 0.36309, 0.335645, 0.295083, 0.339168, 0.465241, 0.483068, 0.476583, 0.517562, 0.538167, 0.521092, 0.517562, 0.549308, 0.450668, 0.494003, 0.56648, 0.51388, 0.4292, 0.521092, 0.525368, 0.541878, 0.58069, 0.59508, 0.525368, 0.480142, 0.390993, 0.268042, 0.25031, 0.26085, 0.219301, 0.219301, 0.232838, 0.209395, 0.144935, 0.222385, 0.18812, 0.18812, 0.271506, 0.271506, 0.26085, 0.268042, 0.222385, 0.232838, 0.324872, 0.335645, 0.332115, 0.377384, 0.472492, 0.447574, 0.447574, 0.447574, 0.374039, 0.374039, 0.398279, 0.476583, 0.494003, 0.521092, 0.440853, 0.40511, 0.418646, 0.342579, 0.332115, 0.284882, 0.275179, 0.275179, 0.291804, 0.342579, 0.342579, 0.308712, 0.332115, 0.321458, 0.332115, 0.36309, 0.324872, 0.298791, 0.271506, 0.264545, 0.26085, 0.257454, 0.203355, 0.271506, 0.352862, 0.328603, 0.328603, 0.321458, 0.232838, 0.30533, 0.324872, 0.349426, 0.387226, 0.408655, 0.328603, 0.295083, 0.26085, 0.281712, 0.30533, 0.257454, 0.222385, 0.239899, 0.247041, 0.247041, 0.229226, 0.200174, 0.232838, 0.308712, 0.349426, 0.436924, 0.422041, 0.401658, 0.401658, 0.359901, 0.243554, 0.236433, 0.232838, 0.295083, 0.222385, 0.26085, 0.374039, 0.370445, 0.366687, 0.436924, 0.51388, 0.521092, 0.450668, 0.458154, 0.472492, 0.346032, 0.349426, 0.346032, 0.370445, 0.295083, 0.328603, 0.447574, 0.562014, 0.59014, 0.497853, 0.608892, 0.553315, 0.521092, 0.521092, 0.525368, 0.5017, 0.42561, 0.440853, 0.534167, 0.529623, 0.509769, 0.642678, 0.497853, 0.476583, 0.483068, 0.541878, 0.505461, 0.5017, 0.422041, 0.436924, 0.509769, 0.486429, 0.480142, 0.394753, 0.398279, 0.311707, 0.352862, 0.472492, 0.472492, 0.472492, 0.401658, 0.301917, 0.203355, 0.311707, 0.26085, 0.243554, 0.194234, 0.194234, 0.179055, 0.25031, 0.170161, 0.129801, 0.134866, 0.125101, 0.18812, 0.216401, 0.284882, 0.281712, 0.25406, 0.216401, 0.229226, 0.268042, 0.291804, 0.346032, 0.328603, 0.41194, 0.394753, 0.41194, 0.450668, 0.447574, 0.444081, 0.570702, 0.666105, 0.685117, 0.690604, 0.699094, 0.675549, 0.604312, 0.497853, 0.465241, 0.490133, 0.480142, 0.422041, 0.42561, 0.374039, 0.384043, 0.380708, 0.422041, 0.497853, 0.494003, 0.517562, 0.525368, 0.401658, 0.370445, 0.281712, 0.281712, 0.278302, 0.206376, 0.239899, 0.295083, 0.239899, 0.281712, 0.268042, 0.342579, 0.394753, 0.374039, 0.380708, 0.390993, 0.390993, 0.295083, 0.278302, 0.278302, 0.18812, 0.275179, 0.271506, 0.339168, 0.288399, 0.288399, 0.370445, 0.408655, 0.422041, 0.440853, 0.321458, 0.324872, 0.332115, 0.332115, 0.444081, 0.447574, 0.352862, 0.332115, 0.433034, 0.440853, 0.4292, 0.525368, 0.529623, 0.525368, 0.549308, 0.618285, 0.5017, 0.472492, 0.380708, 0.30533, 0.36309, 0.433034, 0.450668, 0.483068, 0.51388, 0.5017, 0.42561, 0.5017, 0.42561, 0.4292, 0.356642, 0.359901, 0.278302, 0.239899, 0.281712, 0.182256, 0.179055, 0.268042, 0.30533, 0.377384, 0.461924, 0.480142, 0.486429, 0.490133, 0.450668, 0.422041, 0.339168, 0.377384, 0.398279, 0.394753, 0.377384, 0.447574, 0.377384, 0.374039, 0.394753, 0.387226, 0.5017, 0.5017, 0.505461, 0.509769, 0.517562, 0.534167, 0.486429, 0.483068, 0.394753, 0.390993, 0.339168, 0.398279, 0.436924, 0.356642, 0.352862, 0.284882, 0.264545, 0.339168, 0.414856, 0.436924, 0.42561, 0.450668, 0.454136, 0.414856, 0.401658, 0.377384, 0.370445, 0.335645, 0.31487, 0.401658, 0.328603, 0.40511, 0.433034, 0.394753, 0.472492, 0.575842, 0.694846, 0.728858, 0.675549, 0.690604, 0.632174, 0.648219, 0.59508, 0.622677, 0.575842, 0.549308, 0.497853, 0.461924, 0.525368, 0.525368, 0.517562, 0.517562, 0.521092, 0.534167, 0.562014, 0.517562, 0.529623, 0.490133, 0.5017, 0.529623, 0.4292, 0.36309, 0.366687, 0.377384, 0.30533, 0.30533, 0.366687, 0.450668, 0.450668, 0.447574, 0.447574, 0.458154, 0.585406, 0.642678, 0.622677, 0.575842, 0.626927, 0.608892, 0.613573, 0.51388, 0.454136, 0.465241, 0.570702, 0.570702, 0.529623, 0.59508, 0.671169, 0.497853, 0.461924, 0.490133, 0.509769, 0.538167, 0.525368, 0.454136, 0.454136, 0.468512, 0.517562, 0.476583, 0.401658, 0.42561, 0.509769, 0.472492, 0.549308, 0.575842, 0.529623, 0.51388, 0.476583, 0.454136, 0.557691, 0.59014, 0.490133, 0.480142, 0.521092, 0.490133, 0.538167, 0.534167, 0.538167, 0.534167, 0.575842, 0.685117, 0.685117, 0.545602, 0.661982, 0.661982, 0.541878, 0.570702, 0.622677, 0.712013, 0.754692, 0.754692, 0.754692, 0.852992, 0.859585, 0.716283, 0.661982, 0.632174, 0.585406, 0.56648, 0.472492, 0.461924, 0.447574, 0.454136, 0.534167, 0.505461, 0.517562, 0.517562, 0.42561, 0.42561, 0.4292, 0.436924, 0.447574, 0.374039, 0.370445, 0.311707, 0.398279, 0.394753, 0.418646, 0.418646, 0.4292, 0.40511, 0.318242, 0.321458, 0.308712, 0.328603, 0.352862, 0.342579, 0.41194, 0.505461, 0.414856, 0.394753, 0.390993, 0.311707, 0.374039, 0.339168, 0.387226, 0.387226, 0.458154, 0.398279, 0.328603, 0.332115, 0.374039, 0.472492, 0.444081, 0.483068, 0.414856, 0.390993, 0.401658, 0.398279, 0.398279, 0.450668, 0.359901, 0.257454, 0.321458, 0.328603, 0.36309, 0.295083, 0.247041, 0.257454, 0.257454, 0.335645, 0.295083, 0.346032, 0.335645, 0.264545, 0.222385, 0.291804, 0.308712, 0.295083, 0.301917, 0.301917, 0.332115, 0.342579, 0.433034, 0.468512, 0.465241, 0.370445, 0.440853, 0.490133, 0.40511, 0.444081, 0.454136, 0.40511, 0.380708, 0.311707, 0.40511, 0.40511, 0.40511, 0.40511, 0.401658, 0.401658, 0.414856, 0.418646, 0.51388, 0.51388, 0.472492, 0.450668, 0.538167, 0.483068, 0.458154, 0.483068, 0.483068, 0.377384, 0.440853, 0.472492, 0.56648, 0.56648, 0.476583, 0.472492, 0.476583, 0.494003, 0.41194, 0.394753, 0.398279, 0.387226, 0.42561, 0.387226, 0.41194, 0.31487, 0.370445, 0.346032, 0.346032, 0.352862, 0.390993, 0.349426, 0.342579, 0.332115, 0.26085, 0.339168, 0.257454, 0.25031, 0.236433, 0.31487, 0.268042, 0.264545, 0.295083, 0.21291, 0.25031, 0.167087, 0.264545, 0.206376, 0.26085, 0.26085, 0.247041, 0.295083, 0.339168, 0.370445, 0.301917, 0.366687, 0.36309, 0.447574, 0.377384, 0.311707, 0.298791, 0.25031, 0.25031, 0.216401, 0.278302, 0.275179, 0.374039, 0.366687, 0.41194, 0.398279, 0.440853, 0.447574, 0.447574, 0.414856, 0.387226, 0.370445, 0.374039, 0.377384, 0.332115, 0.40511, 0.450668, 0.465241, 0.575842, 0.575842, 0.58069, 0.480142, 0.476583, 0.390993, 0.390993, 0.308712, 0.321458, 0.324872, 0.324872, 0.342579, 0.342579, 0.335645, 0.42561, 0.352862, 0.26085, 0.308712, 0.301917, 0.25406, 0.243554, 0.219301, 0.229226, 0.225814, 0.222385, 0.229226, 0.30533, 0.308712, 0.40511, 0.342579, 0.318242, 0.328603, 0.324872, 0.247041, 0.25406, 0.200174, 0.271506, 0.264545, 0.222385, 0.232838, 0.308712, 0.225814, 0.173081, 0.106997, 0.109221, 0.125101, 0.079919, 0.085092, 0.092881, 0.094817, 0.134866, 0.15284, 0.142424, 0.100716, 0.179055, 0.137348, 0.185198, 0.125101, 0.219301, 0.275179, 0.229226, 0.161087, 0.144935, 0.21291, 0.21291, 0.222385, 0.275179, 0.356642, 0.271506, 0.25031, 0.243554, 0.155435, 0.158265, 0.106997, 0.142424, 0.144935, 0.191378, 0.191378, 0.182256, 0.109221, 0.098513, 0.147574, 0.219301, 0.339168, 0.257454, 0.26085, 0.25031, 0.155435, 0.129801, 0.144935, 0.173081, 0.127496, 0.200174, 0.11371, 0.167087, 0.173081, 0.161087, 0.161087, 0.173081, 0.264545, 0.236433, 0.239899, 0.120615, 0.122885, 0.071867, 0.120615, 0.182256, 0.182256, 0.225814, 0.247041, 0.194234, 0.167087, 0.209395, 0.200174, 0.301917, 0.308712, 0.308712, 0.318242, 0.324872, 0.284882, 0.268042, 0.288399, 0.31487, 0.349426, 0.257454, 0.346032, 0.268042, 0.18812, 0.216401, 0.264545, 0.281712, 0.301917, 0.298791, 0.31487, 0.31487, 0.291804, 0.284882, 0.288399, 0.206376, 0.203355, 0.243554, 0.264545, 0.352862, 0.321458, 0.398279, 0.472492, 0.454136, 0.545602, 0.51388, 0.490133, 0.40511, 0.398279, 0.461924, 0.461924, 0.42561, 0.352862, 0.324872, 0.349426, 0.328603, 0.401658, 0.339168, 0.328603, 0.308712, 0.318242, 0.21291, 0.132295, 0.098513, 0.10481, 0.086953, 0.139895, 0.098513, 0.17593, 0.111485, 0.137348, 0.147574, 0.15008, 0.21291, 0.288399, 0.182256, 0.191378, 0.222385, 0.275179, 0.264545, 0.247041, 0.161087, 0.191378, 0.203355, 0.203355, 0.191378, 0.137348, 0.15284, 0.185198, 0.15284, 0.229226, 0.127496, 0.129801, 0.15008, 0.167087, 0.098513, 0.17593, 0.137348, 0.139895, 0.164327, 0.179055, 0.225814, 0.229226, 0.25031, 0.370445, 0.339168, 0.321458, 0.4292, 0.318242, 0.321458, 0.321458, 0.288399, 0.398279, 0.359901, 0.324872, 0.275179, 0.359901, 0.301917, 0.346032], '')</t>
  </si>
  <si>
    <t>[28, 29, 30, 31, 32, 33, 34, 35, 36, 84, 85, 86, 87, 88, 89, 90, 91, 92, 93, 94, 95, 96, 97, 98, 99, 100, 101, 102, 103, 104, 105, 106, 107, 108, 109, 110, 111, 112, 113, 168, 169, 170, 171, 172, 268, 269, 276, 277, 278, 281, 291, 292, 293, 294, 295, 307, 308, 309, 310, 311, 327, 328, 329, 330, 331, 334, 335, 337, 338, 339, 340, 341, 342, 375, 440, 441, 452, 453, 455, 456, 457, 458, 459, 460, 463, 464, 465, 466, 470, 471, 472, 475, 516, 517, 518, 519, 520, 521, 522, 535, 536, 578, 579, 580, 581, 582, 583, 591, 592, 594, 623, 624, 625, 626, 627, 628, 658, 659, 660, 661, 662, 663, 664, 665, 666, 667, 668, 671, 672, 673, 674, 675, 676, 677, 678, 679, 681, 682, 695, 696, 697, 698, 699, 700, 701, 702, 705, 706, 707, 708, 709, 713, 714, 715, 719, 723, 725, 726, 727, 728, 731, 732, 735, 737, 738, 739, 740, 741, 742, 743, 744, 745, 746, 747, 748, 749, 750, 751, 752, 753, 754, 755, 756, 757, 758, 759, 760, 765, 766, 767, 768, 790, 855, 856, 859, 867, 868, 937, 938, 939, 1084, 1085]</t>
  </si>
  <si>
    <t>UPI0002186840 status=activ</t>
  </si>
  <si>
    <t>([0.020522, 0.023963, 0.016826, 0.013016, 0.010372, 0.011903, 0.013613, 0.018415, 0.025762, 0.023087, 0.030611, 0.033407, 0.036378, 0.024393, 0.038858, 0.038042, 0.076542, 0.06312, 0.043307, 0.073402, 0.129801, 0.069024, 0.079919, 0.134866, 0.179055, 0.161087, 0.132295, 0.144935, 0.173081, 0.17593, 0.236433, 0.222385, 0.191378, 0.142424, 0.21291, 0.236433, 0.311707, 0.288399, 0.288399, 0.36309, 0.339168, 0.239899, 0.346032, 0.352862, 0.339168, 0.384043, 0.494003, 0.58069, 0.58069, 0.42561, 0.41194, 0.321458, 0.225814, 0.185198, 0.239899, 0.15008, 0.106997, 0.094817, 0.092881, 0.120615, 0.122885, 0.10481, 0.17593, 0.098513, 0.106997, 0.106997, 0.056825, 0.032017, 0.032017, 0.020165, 0.038042, 0.03976, 0.073402, 0.144935, 0.164327, 0.161087, 0.26085, 0.291804, 0.335645, 0.236433, 0.216401, 0.232838, 0.257454, 0.173081, 0.311707, 0.298791, 0.21291, 0.216401, 0.21291, 0.21291, 0.291804, 0.284882, 0.288399, 0.295083, 0.301917, 0.398279, 0.335645, 0.321458, 0.232838, 0.142424, 0.232838, 0.229226, 0.232838, 0.232838, 0.295083, 0.257454, 0.271506, 0.352862, 0.454136, 0.461924, 0.366687, 0.284882, 0.264545, 0.161087, 0.132295, 0.071867, 0.03976, 0.078022, 0.066181, 0.116183, 0.173081, 0.102787, 0.060549, 0.060549, 0.067594, 0.096677, 0.109221, 0.054297, 0.059222, 0.059222, 0.100716, 0.170161, 0.247041, 0.247041, 0.26085, 0.206376, 0.264545, 0.335645, 0.232838, 0.196879, 0.170161, 0.194234, 0.288399, 0.387226, 0.308712, 0.271506, 0.179055, 0.196879, 0.295083, 0.203355, 0.194234, 0.194234, 0.15008, 0.098513, 0.067594, 0.132295, 0.200174, 0.222385, 0.173081, 0.26085, 0.21291, 0.216401, 0.209395, 0.203355, 0.196879, 0.264545, 0.194234, 0.25031, 0.127496, 0.134866, 0.239899, 0.229226, 0.139895, 0.116183, 0.206376, 0.318242, 0.301917, 0.216401, 0.196879, 0.264545, 0.164327, 0.170161, 0.142424, 0.127496, 0.064632, 0.069024, 0.056825, 0.125101, 0.074921, 0.167087, 0.137348, 0.071867, 0.071867, 0.139895, 0.203355, 0.18812, 0.10481, 0.094817, 0.094817, 0.067594, 0.038858, 0.081712, 0.15284, 0.182256, 0.216401, 0.318242, 0.318242, 0.232838, 0.209395, 0.332115, 0.311707, 0.243554, 0.257454, 0.26085, 0.158265, 0.173081, 0.161087, 0.239899, 0.239899, 0.324872, 0.311707, 0.40511, 0.311707, 0.301917, 0.335645, 0.321458, 0.321458, 0.346032, 0.490133, 0.390993, 0.36309, 0.349426, 0.349426, 0.42561, 0.401658, 0.41194, 0.394753, 0.332115, 0.232838, 0.164327, 0.092881, 0.11371, 0.109221, 0.129801, 0.083462, 0.079919, 0.078022, 0.081712, 0.073402, 0.060549, 0.11371, 0.109221, 0.094817, 0.161087, 0.096677, 0.073402, 0.132295, 0.129801, 0.102787, 0.15284, 0.25031, 0.308712, 0.349426, 0.321458, 0.377384, 0.465241, 0.468512, 0.472492, 0.465241, 0.458154, 0.398279, 0.41194, 0.447574, 0.490133, 0.490133, 0.505461, 0.618285, 0.5017, 0.444081, 0.56648, 0.604312, 0.557691, 0.622677, 0.648219, 0.690604, 0.690604, 0.685117, 0.720929, 0.622677, 0.632174, 0.497853, 0.56648, 0.505461, 0.450668, 0.401658, 0.328603, 0.418646, 0.308712, 0.31487, 0.387226, 0.394753, 0.40511, 0.418646, 0.390993, 0.394753, 0.387226, 0.31487, 0.324872, 0.291804, 0.36309, 0.356642, 0.398279, 0.377384, 0.41194, 0.450668, 0.394753, 0.505461, 0.476583, 0.562014, 0.680603, 0.632174, 0.505461, 0.398279, 0.380708, 0.380708, 0.324872, 0.25406, 0.31487, 0.229226, 0.142424, 0.134866, 0.144935, 0.196879, 0.137348, 0.137348, 0.134866, 0.21291, 0.185198, 0.106997, 0.120615, 0.06184, 0.073402, 0.109221, 0.17593, 0.182256, 0.216401, 0.206376, 0.291804, 0.318242, 0.408655, 0.422041, 0.433034, 0.433034, 0.447574, 0.472492, 0.436924, 0.422041, 0.418646, 0.422041, 0.517562, 0.5017, 0.626927, 0.604312, 0.626927, 0.613573, 0.585406, 0.538167, 0.671169, 0.622677], '')</t>
  </si>
  <si>
    <t>[47, 48, 275, 276, 277, 279, 280, 281, 282, 283, 284, 285, 286, 287, 288, 289, 291, 292, 316, 318, 319, 320, 321, 359, 360, 361, 362, 363, 364, 365, 366, 367, 368]</t>
  </si>
  <si>
    <t>UPI0002186841 status=activ</t>
  </si>
  <si>
    <t>([0.026892, 0.031287, 0.06184, 0.066181, 0.071867, 0.058088, 0.06184, 0.090864, 0.092881, 0.096677, 0.134866, 0.164327, 0.170161, 0.182256, 0.281712, 0.387226, 0.328603, 0.370445, 0.41194, 0.440853, 0.509769, 0.505461, 0.570702, 0.440853, 0.408655, 0.370445, 0.436924, 0.490133, 0.505461, 0.553315, 0.553315, 0.538167, 0.454136, 0.490133, 0.497853, 0.5017, 0.497853, 0.497853, 0.56648, 0.517562, 0.454136, 0.408655, 0.408655, 0.40511, 0.521092, 0.51388, 0.632174, 0.648219, 0.618285, 0.608892, 0.509769, 0.541878, 0.444081, 0.521092, 0.436924, 0.384043, 0.366687, 0.26085, 0.26085, 0.26085, 0.318242, 0.374039, 0.450668, 0.483068, 0.366687, 0.288399, 0.281712, 0.257454, 0.247041, 0.239899, 0.216401, 0.311707, 0.335645, 0.384043, 0.384043, 0.42561, 0.480142, 0.356642, 0.454136, 0.444081, 0.414856, 0.387226, 0.380708, 0.401658, 0.321458, 0.349426, 0.380708, 0.472492, 0.440853, 0.359901, 0.284882, 0.298791, 0.196879, 0.196879, 0.147574, 0.155435, 0.243554, 0.219301, 0.356642, 0.352862, 0.318242, 0.243554, 0.275179, 0.191378, 0.185198, 0.257454, 0.335645, 0.291804, 0.275179, 0.239899, 0.232838, 0.232838, 0.236433, 0.332115, 0.328603, 0.342579, 0.295083, 0.271506, 0.209395, 0.122885, 0.144935, 0.15008, 0.225814, 0.196879, 0.278302, 0.278302, 0.203355, 0.196879, 0.264545, 0.264545, 0.236433, 0.318242, 0.36309, 0.359901, 0.26085, 0.271506, 0.25406, 0.30533, 0.328603, 0.311707, 0.301917, 0.185198, 0.257454, 0.264545, 0.161087, 0.158265, 0.147574, 0.15284, 0.15008, 0.094817, 0.106997, 0.094817, 0.06184, 0.076542, 0.0704, 0.066181, 0.055536, 0.109221, 0.064632, 0.034884, 0.064632, 0.120615, 0.219301, 0.185198, 0.167087, 0.271506, 0.264545, 0.18812, 0.15284, 0.098513, 0.167087, 0.106997, 0.196879, 0.264545, 0.275179, 0.275179, 0.275179, 0.196879, 0.194234, 0.185198, 0.257454, 0.158265, 0.155435, 0.132295, 0.098513, 0.098513, 0.067594, 0.0704, 0.125101, 0.232838, 0.232838, 0.219301, 0.284882, 0.173081, 0.196879, 0.127496, 0.15008, 0.132295, 0.125101, 0.125101, 0.216401, 0.206376, 0.308712, 0.311707, 0.311707, 0.422041, 0.339168, 0.40511, 0.30533, 0.31487, 0.257454, 0.247041, 0.147574, 0.173081, 0.284882, 0.25406, 0.352862, 0.295083, 0.339168, 0.436924, 0.436924, 0.42561, 0.444081, 0.398279, 0.352862, 0.324872, 0.209395, 0.225814, 0.200174, 0.281712, 0.155435, 0.106997, 0.17593, 0.278302, 0.247041, 0.216401, 0.219301, 0.111485, 0.132295, 0.191378, 0.200174, 0.200174, 0.102787, 0.111485, 0.090864, 0.06312, 0.038042, 0.074921, 0.120615, 0.088832, 0.106997, 0.196879, 0.308712, 0.318242, 0.295083, 0.21291, 0.185198, 0.10481, 0.161087, 0.164327, 0.17593, 0.17593, 0.158265, 0.26085, 0.264545, 0.342579, 0.318242, 0.349426, 0.332115, 0.332115, 0.418646, 0.418646, 0.436924, 0.370445, 0.352862, 0.349426, 0.468512, 0.541878, 0.562014, 0.622677, 0.562014, 0.444081, 0.444081, 0.465241, 0.497853, 0.483068, 0.483068, 0.661982, 0.648219, 0.557691, 0.534167, 0.444081, 0.332115, 0.236433, 0.216401, 0.127496, 0.15008, 0.129801, 0.134866, 0.222385, 0.222385, 0.278302, 0.288399, 0.194234, 0.118441, 0.083462, 0.06312, 0.056825, 0.047319, 0.047319, 0.060549, 0.067594, 0.11371, 0.18812, 0.170161, 0.179055, 0.179055, 0.179055, 0.179055, 0.164327, 0.15008, 0.094817, 0.088832, 0.094817, 0.158265, 0.232838, 0.179055, 0.200174, 0.206376, 0.137348, 0.225814, 0.284882, 0.271506, 0.284882, 0.301917, 0.301917, 0.394753, 0.472492, 0.509769, 0.525368, 0.40511, 0.339168, 0.408655, 0.408655, 0.490133, 0.476583, 0.472492, 0.497853, 0.509769, 0.390993, 0.444081, 0.444081, 0.328603, 0.324872, 0.318242, 0.200174, 0.301917, 0.301917, 0.346032, 0.232838, 0.229226, 0.342579, 0.41194, 0.414856, 0.324872, 0.243554, 0.275179, 0.288399, 0.324872, 0.222385, 0.339168, 0.298791, 0.25031, 0.25031, 0.268042, 0.182256, 0.298791, 0.31487, 0.31487, 0.216401, 0.209395, 0.129801, 0.079919, 0.081712, 0.066181, 0.118441, 0.170161, 0.081712, 0.081712, 0.076542, 0.144935, 0.085092, 0.125101, 0.090864, 0.147574, 0.083462, 0.139895, 0.090864, 0.092881, 0.10481, 0.11371, 0.17593, 0.271506, 0.349426, 0.346032, 0.384043, 0.324872, 0.339168, 0.342579, 0.324872, 0.281712, 0.284882, 0.384043, 0.398279, 0.366687, 0.281712, 0.377384, 0.370445, 0.295083, 0.257454, 0.147574, 0.219301, 0.222385, 0.206376, 0.219301, 0.236433, 0.167087, 0.219301, 0.203355, 0.21291, 0.134866, 0.137348, 0.127496, 0.069024, 0.078022, 0.102787, 0.102787, 0.102787, 0.10481, 0.122885, 0.074921, 0.134866, 0.125101, 0.122885, 0.122885, 0.127496, 0.076542, 0.120615, 0.059222, 0.074921, 0.100716, 0.102787, 0.167087, 0.102787, 0.167087, 0.116183, 0.116183, 0.194234, 0.194234, 0.120615, 0.194234, 0.164327, 0.167087, 0.085092, 0.092881, 0.05306, 0.034884, 0.06184, 0.074921, 0.102787, 0.10481, 0.125101, 0.196879, 0.191378, 0.182256, 0.196879, 0.247041, 0.25031, 0.147574, 0.142424, 0.122885, 0.127496, 0.264545, 0.179055, 0.308712, 0.308712, 0.40511, 0.377384, 0.291804, 0.167087, 0.206376, 0.18812, 0.203355, 0.203355, 0.206376, 0.206376, 0.206376, 0.106997, 0.155435, 0.239899, 0.155435, 0.179055, 0.173081, 0.074921, 0.06312, 0.047319, 0.024826, 0.030611, 0.05306, 0.047319, 0.088832, 0.058088, 0.025316, 0.019401, 0.020876, 0.017138, 0.029376, 0.014075, 0.032677, 0.019109, 0.019109, 0.033407, 0.044297, 0.034068, 0.076542, 0.081712, 0.100716, 0.17593, 0.147574, 0.083462, 0.096677, 0.06184, 0.06312, 0.15284, 0.17593, 0.139895, 0.196879, 0.200174, 0.332115, 0.295083, 0.40511, 0.342579, 0.30533, 0.352862, 0.301917, 0.206376, 0.308712, 0.278302, 0.182256, 0.179055, 0.26085, 0.236433, 0.30533, 0.370445, 0.349426, 0.356642, 0.390993, 0.275179, 0.236433, 0.194234, 0.122885, 0.120615, 0.109221, 0.142424, 0.111485, 0.17593, 0.271506, 0.271506, 0.30533, 0.401658, 0.414856, 0.328603, 0.41194, 0.42561, 0.422041, 0.422041, 0.387226, 0.401658, 0.40511, 0.359901, 0.31487, 0.31487, 0.30533, 0.352862, 0.25031, 0.328603, 0.324872, 0.308712, 0.209395, 0.209395, 0.209395, 0.206376, 0.298791, 0.301917, 0.200174, 0.216401, 0.134866, 0.10481, 0.064632, 0.118441, 0.15008, 0.222385, 0.308712, 0.308712, 0.243554, 0.268042, 0.229226, 0.194234, 0.225814, 0.268042, 0.275179, 0.268042, 0.170161, 0.179055, 0.118441, 0.164327, 0.15008, 0.142424, 0.134866, 0.216401, 0.209395, 0.25406, 0.268042, 0.239899, 0.239899, 0.339168, 0.440853, 0.454136, 0.5017, 0.468512, 0.521092, 0.534167, 0.422041, 0.525368, 0.505461, 0.604312, 0.642678, 0.690604, 0.750527, 0.808535, 0.728858, 0.618285, 0.480142, 0.458154, 0.370445, 0.380708, 0.370445, 0.370445, 0.257454, 0.264545, 0.271506, 0.278302, 0.264545, 0.352862, 0.278302, 0.209395, 0.182256, 0.111485, 0.051831, 0.055536, 0.073402, 0.088832, 0.158265, 0.247041, 0.247041, 0.380708, 0.384043, 0.291804, 0.173081, 0.275179, 0.275179, 0.229226, 0.134866, 0.144935, 0.155435, 0.21291, 0.281712, 0.31487, 0.40511, 0.465241, 0.465241, 0.408655, 0.291804, 0.26085, 0.257454, 0.191378, 0.15284, 0.094817, 0.090864, 0.15284, 0.161087, 0.147574, 0.17593, 0.194234, 0.194234, 0.185198, 0.111485, 0.109221, 0.0704, 0.073402, 0.096677, 0.064632, 0.045352, 0.050641, 0.032017, 0.032677, 0.049374, 0.033407, 0.06184, 0.055536, 0.025762, 0.025762, 0.025762, 0.015078, 0.01227, 0.007422, 0.006701, 0.006701, 0.006701, 0.009015, 0.008804, 0.009401, 0.009401, 0.009483, 0.00962, 0.010926, 0.007555, 0.005249, 0.006374, 0.00515, 0.005318, 0.007555, 0.00515, 0.004208, 0.004161, 0.004247, 0.005318, 0.004161, 0.004388, 0.003246, 0.002194, 0.002194, 0.001602, 0.001572, 0.002194, 0.002078, 0.001597, 0.002276, 0.003177, 0.003461, 0.003727, 0.003701, 0.003671, 0.003607, 0.004577, 0.006374, 0.009401, 0.009015, 0.01204, 0.014586, 0.021816, 0.038858, 0.028695, 0.032017, 0.064632, 0.046336, 0.109221], '')</t>
  </si>
  <si>
    <t>[20, 21, 22, 28, 29, 30, 31, 35, 38, 39, 44, 45, 46, 47, 48, 49, 50, 51, 53, 277, 278, 279, 280, 287, 288, 289, 290, 338, 339, 348, 628, 630, 631, 633, 634, 635, 636, 637, 638, 639, 640, 641]</t>
  </si>
  <si>
    <t>UPI0002186842 status=activ</t>
  </si>
  <si>
    <t>([0.078022, 0.056825, 0.086953, 0.129801, 0.155435, 0.102787, 0.122885, 0.127496, 0.144935, 0.092881, 0.118441, 0.155435, 0.15008, 0.147574, 0.236433, 0.232838, 0.229226, 0.291804, 0.377384, 0.278302, 0.179055, 0.155435, 0.191378, 0.185198, 0.11371, 0.122885, 0.139895, 0.094817, 0.050641, 0.046336, 0.088832, 0.050641, 0.032677, 0.028695, 0.026892, 0.016528, 0.014075, 0.015694, 0.011903, 0.012491, 0.025316, 0.049374, 0.048328, 0.025762, 0.028695, 0.041405, 0.022667, 0.020522, 0.027463, 0.059222, 0.066181, 0.071867, 0.122885, 0.094817, 0.102787, 0.132295, 0.194234, 0.144935, 0.137348, 0.229226, 0.216401, 0.203355, 0.203355, 0.203355, 0.349426, 0.25031, 0.284882, 0.398279, 0.387226, 0.408655, 0.308712, 0.222385, 0.137348, 0.139895, 0.222385, 0.247041, 0.120615, 0.0704, 0.071867, 0.0704, 0.06312, 0.06184, 0.040537, 0.040537, 0.044297, 0.044297, 0.083462, 0.081712, 0.071867, 0.079919, 0.088832, 0.078022, 0.129801, 0.196879, 0.116183, 0.098513, 0.137348, 0.158265, 0.25406, 0.349426, 0.342579, 0.324872, 0.332115, 0.398279, 0.257454, 0.25406, 0.236433, 0.120615, 0.064632, 0.067594, 0.106997, 0.05306, 0.132295, 0.142424, 0.15008, 0.18812, 0.229226, 0.225814, 0.31487, 0.311707, 0.308712, 0.295083, 0.203355, 0.209395, 0.219301, 0.339168, 0.335645, 0.339168, 0.36309, 0.42561, 0.401658, 0.298791, 0.408655, 0.408655, 0.401658, 0.291804, 0.335645, 0.318242, 0.31487, 0.216401, 0.125101, 0.125101, 0.132295, 0.144935, 0.144935, 0.064632, 0.038042, 0.034884, 0.018106, 0.020522, 0.014315, 0.012727, 0.012727, 0.00962, 0.006795, 0.004835, 0.006701, 0.006894, 0.007555, 0.005683, 0.008276, 0.013613, 0.008895, 0.008723, 0.011903, 0.007091, 0.007555, 0.006421, 0.004736, 0.00558, 0.005011, 0.005011, 0.003963, 0.005378, 0.004921, 0.005623, 0.005799, 0.004208, 0.003341, 0.003053, 0.004388, 0.003079, 0.003079, 0.004135, 0.004135, 0.002727, 0.003997, 0.004921, 0.00543, 0.006245, 0.005378, 0.005318, 0.005734, 0.006039, 0.005872, 0.00543, 0.006142, 0.006567, 0.009015, 0.009096, 0.009096, 0.006421, 0.006421, 0.004315, 0.003109, 0.003079, 0.003276, 0.003405, 0.003701, 0.005011, 0.004388, 0.006142, 0.006078, 0.008075, 0.01227, 0.014586, 0.016257, 0.015078, 0.013016, 0.009483, 0.009401, 0.00962, 0.00962, 0.00962, 0.009865, 0.010131, 0.006567, 0.008409, 0.008624, 0.009015, 0.006078, 0.007495, 0.00515, 0.005683, 0.004358, 0.003109, 0.002276, 0.002057, 0.002117, 0.002057, 0.001692, 0.002276, 0.001692, 0.001872, 0.001872, 0.00283, 0.0028, 0.004388, 0.004775, 0.004646, 0.004899, 0.005378, 0.006482, 0.006567, 0.009294, 0.014075, 0.026338, 0.030611, 0.066181, 0.033407, 0.033407, 0.092881, 0.092881, 0.092881, 0.15284, 0.155435, 0.06184, 0.076542, 0.081712, 0.086953, 0.042364, 0.03976, 0.073402, 0.066181, 0.069024, 0.064632, 0.035586, 0.021816, 0.030003, 0.030611, 0.06312, 0.067594, 0.028695, 0.023087, 0.035586, 0.035586, 0.071867, 0.088832, 0.147574, 0.067594, 0.076542, 0.142424, 0.139895, 0.127496, 0.069024, 0.134866, 0.073402, 0.060549, 0.055536, 0.031287, 0.030611, 0.031287, 0.060549, 0.120615, 0.142424, 0.161087, 0.129801, 0.06312, 0.111485, 0.11371, 0.106997, 0.076542, 0.076542, 0.076542, 0.050641, 0.092881, 0.055536, 0.092881, 0.094817, 0.092881, 0.132295, 0.122885, 0.120615, 0.11371, 0.10481, 0.118441, 0.100716, 0.100716, 0.18812, 0.167087, 0.158265, 0.284882, 0.225814, 0.243554, 0.243554, 0.288399, 0.200174, 0.264545, 0.179055, 0.25031, 0.335645, 0.370445, 0.394753, 0.281712, 0.225814, 0.232838, 0.147574, 0.086953, 0.109221, 0.071867, 0.090864, 0.086953, 0.054297, 0.111485, 0.10481, 0.094817, 0.111485, 0.096677, 0.059222, 0.120615, 0.109221, 0.116183, 0.086953, 0.078022, 0.081712, 0.06184, 0.037156, 0.06184, 0.129801, 0.120615, 0.194234, 0.122885, 0.109221, 0.122885, 0.079919, 0.086953, 0.090864, 0.109221, 0.194234, 0.271506, 0.158265, 0.11371, 0.109221, 0.164327, 0.167087, 0.291804, 0.291804, 0.387226, 0.387226, 0.384043, 0.301917, 0.288399, 0.370445, 0.288399, 0.328603, 0.366687, 0.356642, 0.384043, 0.366687, 0.384043, 0.387226, 0.505461, 0.534167, 0.422041, 0.291804, 0.291804, 0.179055, 0.219301, 0.219301, 0.222385, 0.21291, 0.308712, 0.311707, 0.268042, 0.275179, 0.281712, 0.25031, 0.25031, 0.127496, 0.06184, 0.032017, 0.032017, 0.030003, 0.029376, 0.047319, 0.059222, 0.034068, 0.059222, 0.088832, 0.081712, 0.094817, 0.05306, 0.050641, 0.055536, 0.03976, 0.078022, 0.074921, 0.051831, 0.03976, 0.050641, 0.111485, 0.182256, 0.122885, 0.127496, 0.21291, 0.25031, 0.278302, 0.356642, 0.359901, 0.352862, 0.26085, 0.232838, 0.229226, 0.216401, 0.203355, 0.295083, 0.295083, 0.185198, 0.278302, 0.308712, 0.342579, 0.216401, 0.164327, 0.232838, 0.137348, 0.147574, 0.15284, 0.15284, 0.129801, 0.125101, 0.0704, 0.100716, 0.102787, 0.191378, 0.191378, 0.11371, 0.111485, 0.088832, 0.164327, 0.090864, 0.090864, 0.122885, 0.216401, 0.173081, 0.17593, 0.161087, 0.111485, 0.102787, 0.125101, 0.111485, 0.0704, 0.132295, 0.090864, 0.038858, 0.035586, 0.0198, 0.037156, 0.040537, 0.06184, 0.032017, 0.026338, 0.026338, 0.024826, 0.023963, 0.023534, 0.023534, 0.025316, 0.020522, 0.021816, 0.022667, 0.020165, 0.020165, 0.010672, 0.014315, 0.031287, 0.023963, 0.032677, 0.017138, 0.016021, 0.008276, 0.008525, 0.014315, 0.014315, 0.008895, 0.009865, 0.016257, 0.009865, 0.009865, 0.008409, 0.005799, 0.005872, 0.006533, 0.009096, 0.009294, 0.009294, 0.005799, 0.004736, 0.004135, 0.00407, 0.003997, 0.00515, 0.004976, 0.003671, 0.002606, 0.002555, 0.002117, 0.002276, 0.002606, 0.002555, 0.00316, 0.003014, 0.002529, 0.002117, 0.001249, 0.001335, 0.00103, 0.001722, 0.00243, 0.002688, 0.002606, 0.002555, 0.002529, 0.003478, 0.003461, 0.004899, 0.007177, 0.008156, 0.007555, 0.005992, 0.008804, 0.01078, 0.0198, 0.013265, 0.023087, 0.050641, 0.081712, 0.066181, 0.025762, 0.025762, 0.044297, 0.042364, 0.021381, 0.031287, 0.034068, 0.040537, 0.018787, 0.013613, 0.008525, 0.005872, 0.005872, 0.004921, 0.005318, 0.005623, 0.008624, 0.00543, 0.004358, 0.003864, 0.004247, 0.004315, 0.004577, 0.004577, 0.006482, 0.009728, 0.009096, 0.008895, 0.007315, 0.01204, 0.010131, 0.019401, 0.028695, 0.06312, 0.083462, 0.071867, 0.030611, 0.017797, 0.047319, 0.094817, 0.137348, 0.134866, 0.161087, 0.158265, 0.0704, 0.042364, 0.020876, 0.020876, 0.020522, 0.058088, 0.025316, 0.022306, 0.011903, 0.009294, 0.007031, 0.00515, 0.003804, 0.005503, 0.005086, 0.003804, 0.003555, 0.002606, 0.003341, 0.003366, 0.003246, 0.003366, 0.00316, 0.004358, 0.003079, 0.002555, 0.001692, 0.00246, 0.003701, 0.005318, 0.00777, 0.010926, 0.011106, 0.011669, 0.011518, 0.013437, 0.011903, 0.009015, 0.01227, 0.009483, 0.009728, 0.006894, 0.007555, 0.007315, 0.00543, 0.008525, 0.007259, 0.007315, 0.00543, 0.003821, 0.003671, 0.003512, 0.003053, 0.003276, 0.003864, 0.003014, 0.003701, 0.003997, 0.005249, 0.005249, 0.007091, 0.009294, 0.010221, 0.014586, 0.027463, 0.050641, 0.044297, 0.081712, 0.094817, 0.179055, 0.222385, 0.219301, 0.17593, 0.236433, 0.281712, 0.284882, 0.268042, 0.236433, 0.311707, 0.311707, 0.328603, 0.328603, 0.321458, 0.30533, 0.18812, 0.191378, 0.139895, 0.15008, 0.098513, 0.15008, 0.15008, 0.11371, 0.116183, 0.161087, 0.139895, 0.167087, 0.116183, 0.191378, 0.134866, 0.137348, 0.067594, 0.069024, 0.069024, 0.076542, 0.111485, 0.21291, 0.147574, 0.120615, 0.125101, 0.18812, 0.194234, 0.194234, 0.257454, 0.257454, 0.155435, 0.090864, 0.049374, 0.092881, 0.090864, 0.161087, 0.167087, 0.271506, 0.271506, 0.17593, 0.139895, 0.086953, 0.100716, 0.102787, 0.173081, 0.109221, 0.090864, 0.085092, 0.048328, 0.067594, 0.069024, 0.122885, 0.21291, 0.236433, 0.239899, 0.161087, 0.170161, 0.100716, 0.056825, 0.06312, 0.069024, 0.086953, 0.182256, 0.167087, 0.243554, 0.25406, 0.236433, 0.284882, 0.182256, 0.18812, 0.185198, 0.127496, 0.137348, 0.066181, 0.086953, 0.086953, 0.125101, 0.127496, 0.209395, 0.194234, 0.144935, 0.147574, 0.078022, 0.076542, 0.078022, 0.073402, 0.034884, 0.074921, 0.076542, 0.155435, 0.21291, 0.236433, 0.271506, 0.278302, 0.384043, 0.324872, 0.239899, 0.281712, 0.182256, 0.109221, 0.18812, 0.139895, 0.21291, 0.203355, 0.191378, 0.182256, 0.111485, 0.196879, 0.173081, 0.098513, 0.074921, 0.083462, 0.032677, 0.040537, 0.045352, 0.058088, 0.094817, 0.102787, 0.094817, 0.106997, 0.118441, 0.059222, 0.098513, 0.081712, 0.096677, 0.102787, 0.098513, 0.102787, 0.067594, 0.055536, 0.047319, 0.032017, 0.024826, 0.049374, 0.024826, 0.014315, 0.014075, 0.014075, 0.0198, 0.023534, 0.040537, 0.06184, 0.10481, 0.090864, 0.127496, 0.203355, 0.125101, 0.125101, 0.170161, 0.25031, 0.308712, 0.387226, 0.447574, 0.444081, 0.461924, 0.613573, 0.703578, 0.648219, 0.642678, 0.63748, 0.570702, 0.529623, 0.51388, 0.545602, 0.585406, 0.494003], '')</t>
  </si>
  <si>
    <t>[401, 402, 860, 861, 862, 863, 864, 865, 866, 867, 868, 869]</t>
  </si>
  <si>
    <t>UPI0002186843 status=activ</t>
  </si>
  <si>
    <t>([0.066181, 0.035586, 0.020165, 0.033407, 0.058088, 0.043307, 0.030003, 0.038858, 0.037156, 0.059222, 0.048328, 0.06312, 0.058088, 0.034884, 0.028107, 0.032017, 0.018415, 0.033407, 0.022306, 0.044297, 0.044297, 0.024393, 0.035586, 0.071867, 0.055536, 0.031287, 0.047319, 0.046336, 0.023963, 0.033407, 0.029376, 0.046336, 0.026338, 0.022306, 0.026892, 0.051831, 0.076542, 0.132295, 0.132295, 0.179055, 0.164327, 0.118441, 0.173081, 0.170161, 0.098513, 0.079919, 0.092881, 0.094817, 0.164327, 0.271506, 0.288399, 0.281712, 0.288399, 0.284882, 0.222385, 0.25031, 0.158265, 0.194234, 0.191378, 0.18812, 0.18812, 0.191378, 0.284882, 0.321458, 0.36309, 0.359901, 0.394753, 0.349426, 0.236433, 0.229226, 0.147574, 0.147574, 0.155435, 0.142424, 0.25031, 0.352862, 0.328603, 0.324872, 0.328603, 0.349426, 0.25406, 0.25031, 0.247041, 0.232838, 0.142424, 0.092881, 0.094817, 0.109221, 0.10481, 0.209395, 0.232838, 0.324872, 0.308712, 0.200174, 0.132295, 0.056825, 0.030611, 0.021381, 0.021816, 0.012727, 0.010372, 0.017797, 0.019401, 0.017138, 0.010221, 0.016528, 0.025316, 0.025316, 0.028107, 0.054297, 0.054297, 0.045352, 0.026338, 0.016021, 0.023534, 0.022667, 0.029376, 0.058088, 0.102787, 0.170161, 0.25031, 0.275179, 0.167087, 0.137348, 0.167087, 0.173081, 0.167087, 0.155435, 0.158265, 0.132295, 0.066181, 0.034884, 0.030003, 0.030003, 0.054297, 0.06312, 0.098513, 0.15008, 0.147574, 0.088832, 0.094817, 0.092881, 0.100716, 0.106997, 0.127496, 0.142424, 0.15008, 0.092881, 0.090864, 0.158265, 0.111485, 0.185198, 0.26085, 0.200174, 0.281712, 0.271506, 0.191378, 0.191378, 0.17593, 0.10481, 0.161087, 0.090864, 0.100716, 0.094817, 0.164327, 0.15284, 0.129801, 0.127496, 0.111485, 0.125101, 0.067594, 0.100716, 0.056825, 0.030003, 0.054297, 0.054297, 0.058088, 0.096677, 0.11371, 0.0704, 0.11371, 0.100716, 0.170161, 0.170161, 0.173081, 0.098513, 0.085092, 0.056825, 0.100716, 0.179055, 0.17593, 0.268042, 0.264545, 0.370445, 0.374039, 0.366687, 0.284882, 0.25031, 0.257454, 0.268042, 0.324872, 0.342579, 0.374039, 0.36309, 0.295083, 0.298791, 0.422041, 0.450668, 0.517562, 0.521092, 0.538167, 0.521092, 0.483068, 0.42561, 0.339168, 0.433034, 0.444081, 0.465241, 0.486429, 0.414856, 0.318242, 0.356642, 0.349426, 0.31487, 0.356642, 0.458154, 0.36309, 0.324872, 0.346032, 0.268042, 0.158265, 0.15284, 0.096677, 0.060549, 0.109221, 0.17593, 0.191378, 0.196879, 0.275179, 0.21291, 0.179055, 0.275179, 0.236433, 0.236433, 0.26085, 0.229226, 0.173081, 0.26085, 0.239899, 0.200174, 0.284882, 0.30533, 0.219301, 0.200174, 0.298791, 0.200174, 0.200174, 0.194234, 0.194234, 0.185198, 0.25406, 0.275179, 0.275179, 0.30533, 0.216401, 0.225814, 0.216401, 0.161087, 0.098513, 0.116183, 0.137348, 0.081712, 0.132295, 0.196879, 0.30533, 0.30533, 0.394753, 0.394753, 0.36309, 0.271506, 0.264545, 0.17593, 0.179055, 0.118441, 0.11371, 0.191378, 0.194234, 0.203355, 0.324872, 0.40511, 0.321458, 0.31487, 0.374039, 0.384043, 0.398279, 0.40511, 0.40511, 0.321458, 0.243554, 0.191378, 0.268042, 0.268042, 0.356642, 0.41194, 0.476583, 0.394753, 0.318242, 0.222385, 0.25031, 0.21291, 0.21291, 0.264545, 0.264545, 0.209395, 0.200174, 0.191378, 0.118441, 0.071867, 0.118441, 0.116183, 0.106997, 0.118441, 0.118441, 0.078022, 0.094817, 0.102787, 0.164327, 0.219301, 0.196879, 0.167087, 0.170161, 0.173081, 0.122885, 0.15008, 0.236433, 0.247041, 0.15008, 0.18812, 0.275179, 0.18812, 0.185198, 0.275179, 0.161087, 0.161087, 0.229226, 0.25406, 0.161087, 0.155435, 0.096677, 0.173081, 0.179055, 0.109221, 0.11371, 0.182256, 0.083462, 0.079919, 0.06312, 0.06312, 0.045352, 0.048328, 0.069024, 0.074921, 0.073402, 0.144935, 0.100716, 0.078022, 0.066181, 0.122885, 0.125101, 0.127496, 0.076542, 0.090864, 0.179055, 0.179055, 0.17593, 0.281712, 0.275179, 0.236433, 0.311707, 0.321458, 0.281712, 0.225814, 0.295083, 0.321458, 0.284882, 0.380708, 0.418646, 0.324872, 0.31487, 0.243554, 0.342579, 0.440853, 0.380708, 0.268042, 0.268042, 0.18812, 0.125101, 0.125101, 0.203355, 0.247041, 0.311707, 0.30533, 0.398279, 0.40511, 0.291804, 0.288399, 0.264545, 0.182256, 0.268042, 0.278302, 0.356642, 0.339168, 0.25031, 0.216401, 0.222385, 0.132295, 0.134866, 0.200174, 0.116183, 0.06312, 0.058088, 0.034068, 0.046336, 0.048328, 0.028107, 0.050641, 0.064632, 0.05306, 0.054297, 0.058088, 0.051831, 0.028695, 0.016257, 0.029376, 0.025762, 0.050641, 0.098513, 0.155435, 0.164327, 0.179055, 0.155435, 0.155435, 0.243554, 0.225814, 0.18812, 0.206376, 0.116183, 0.060549, 0.074921, 0.127496, 0.120615, 0.132295, 0.132295, 0.15284, 0.132295, 0.21291, 0.120615, 0.083462, 0.048328, 0.037156, 0.064632, 0.122885, 0.086953, 0.086953, 0.10481, 0.111485, 0.15284, 0.15284, 0.257454, 0.25406, 0.275179, 0.196879, 0.209395, 0.209395, 0.288399, 0.225814, 0.216401, 0.301917, 0.370445, 0.465241, 0.509769, 0.42561, 0.433034, 0.472492, 0.465241, 0.433034, 0.465241, 0.468512, 0.585406, 0.56648, 0.440853, 0.41194, 0.490133, 0.366687, 0.476583, 0.486429, 0.59508, 0.585406, 0.575842, 0.468512, 0.465241, 0.465241, 0.549308, 0.553315, 0.604312, 0.613573, 0.585406, 0.562014, 0.545602, 0.538167, 0.525368, 0.685117, 0.675549, 0.671169, 0.837511, 0.788093, 0.759478], '')</t>
  </si>
  <si>
    <t>[208, 209, 210, 211, 480, 488, 489, 496, 497, 498, 502, 503, 504, 505, 506, 507, 508, 509, 510, 511, 512, 513, 514, 515, 516]</t>
  </si>
  <si>
    <t>UPI0002186844 status=activ</t>
  </si>
  <si>
    <t>([0.007495, 0.006701, 0.005623, 0.00558, 0.006039, 0.005223, 0.004646, 0.003821, 0.00316, 0.004208, 0.003804, 0.004315, 0.003671, 0.002705, 0.003727, 0.004358, 0.004414, 0.004431, 0.005992, 0.006039, 0.008525, 0.007495, 0.010131, 0.016528, 0.023963, 0.017138, 0.032017, 0.030611, 0.050641, 0.051831, 0.0198, 0.038042, 0.046336, 0.096677, 0.090864, 0.054297, 0.054297, 0.06312, 0.092881, 0.088832, 0.049374, 0.025316, 0.055536, 0.055536, 0.058088, 0.058088, 0.109221, 0.06184, 0.118441, 0.155435, 0.268042, 0.40511, 0.352862, 0.342579, 0.339168, 0.433034, 0.509769, 0.483068, 0.4292, 0.468512, 0.454136, 0.56648, 0.754692, 0.720929, 0.685117], '')</t>
  </si>
  <si>
    <t>[56, 61, 62, 63, 64]</t>
  </si>
  <si>
    <t>UPI0002186845 status=activ</t>
  </si>
  <si>
    <t>([0.529623, 0.418646, 0.458154, 0.505461, 0.4292, 0.472492, 0.497853, 0.440853, 0.380708, 0.339168, 0.366687, 0.387226, 0.398279, 0.387226, 0.321458, 0.318242, 0.278302, 0.288399, 0.36309, 0.346032, 0.359901, 0.42561, 0.436924, 0.380708, 0.308712, 0.356642, 0.291804, 0.271506, 0.318242, 0.31487, 0.377384, 0.352862, 0.335645, 0.324872, 0.370445, 0.42561, 0.366687, 0.377384, 0.301917, 0.288399, 0.288399, 0.281712, 0.281712, 0.324872, 0.408655, 0.476583, 0.436924, 0.472492, 0.483068, 0.494003, 0.59508, 0.585406, 0.59917, 0.632174, 0.63748, 0.657645, 0.671169, 0.733139, 0.745909, 0.852992, 0.859585, 0.891961, 0.885302, 0.795062, 0.849326, 0.808535, 0.784345, 0.84206, 0.868118, 0.899122, 0.827927, 0.83125, 0.84206, 0.852992, 0.852992, 0.852992, 0.862302, 0.791621, 0.724957, 0.712013, 0.675549, 0.648219, 0.521092, 0.534167, 0.653063, 0.538167, 0.59014, 0.618285, 0.622677, 0.618285, 0.483068, 0.59508, 0.570702, 0.570702, 0.494003, 0.468512, 0.454136, 0.4292, 0.483068, 0.553315, 0.529623, 0.497853, 0.5017, 0.608892, 0.56648], '')</t>
  </si>
  <si>
    <t>[0, 3, 50, 51, 52, 53, 54, 55, 56, 57, 58, 59, 60, 61, 62, 63, 64, 65, 66, 67, 68, 69, 70, 71, 72, 73, 74, 75, 76, 77, 78, 79, 80, 81, 82, 83, 84, 85, 86, 87, 88, 89, 91, 92, 93, 99, 100, 102, 103, 104]</t>
  </si>
  <si>
    <t>UPI0002186846 status=activ</t>
  </si>
  <si>
    <t>([0.200174, 0.239899, 0.301917, 0.332115, 0.377384, 0.390993, 0.328603, 0.25406, 0.18812, 0.222385, 0.216401, 0.222385, 0.200174, 0.216401, 0.132295, 0.122885, 0.116183, 0.179055, 0.167087, 0.239899, 0.25406, 0.295083, 0.18812, 0.111485, 0.066181, 0.067594, 0.056825, 0.073402, 0.086953, 0.139895, 0.11371, 0.11371, 0.142424, 0.179055, 0.116183, 0.118441, 0.118441, 0.122885, 0.122885, 0.118441, 0.083462, 0.03976, 0.040537, 0.03976, 0.074921, 0.129801, 0.129801, 0.167087, 0.120615, 0.139895, 0.15284, 0.096677, 0.067594, 0.064632, 0.048328, 0.042364, 0.078022, 0.109221, 0.125101, 0.085092, 0.096677, 0.15008, 0.26085, 0.243554, 0.328603, 0.225814, 0.232838, 0.21291, 0.129801, 0.132295, 0.132295, 0.118441, 0.203355, 0.324872, 0.328603, 0.264545, 0.359901, 0.281712, 0.288399, 0.225814, 0.278302, 0.232838, 0.191378, 0.15008, 0.120615, 0.116183, 0.196879, 0.134866], '')</t>
  </si>
  <si>
    <t>UPI0002186847 status=activ</t>
  </si>
  <si>
    <t>([0.497853, 0.521092, 0.486429, 0.521092, 0.557691, 0.454136, 0.433034, 0.465241, 0.359901, 0.311707, 0.332115, 0.359901, 0.374039, 0.374039, 0.398279, 0.308712, 0.346032, 0.328603, 0.222385, 0.125101, 0.191378, 0.200174, 0.203355, 0.229226, 0.147574, 0.142424, 0.222385, 0.264545, 0.219301, 0.243554, 0.30533, 0.275179, 0.247041, 0.236433, 0.236433, 0.191378, 0.206376, 0.144935, 0.086953, 0.144935, 0.219301, 0.216401, 0.21291, 0.209395, 0.216401, 0.232838, 0.203355, 0.191378, 0.100716, 0.069024, 0.111485, 0.069024, 0.0704, 0.088832, 0.085092, 0.079919, 0.10481, 0.161087, 0.229226, 0.311707, 0.324872, 0.291804, 0.298791, 0.291804, 0.288399, 0.203355, 0.275179, 0.308712, 0.324872, 0.401658, 0.534167, 0.541878, 0.694846, 0.608892, 0.642678, 0.553315, 0.458154, 0.433034, 0.339168, 0.298791, 0.298791, 0.203355, 0.203355, 0.142424, 0.15008, 0.10481, 0.161087, 0.100716, 0.102787, 0.092881, 0.116183, 0.096677, 0.06184, 0.050641, 0.074921, 0.064632, 0.058088, 0.060549, 0.111485, 0.17593, 0.17593, 0.120615, 0.120615, 0.144935, 0.137348, 0.074921, 0.116183, 0.078022, 0.106997, 0.106997, 0.118441, 0.066181, 0.066181, 0.066181, 0.069024, 0.067594, 0.036378, 0.048328, 0.05306, 0.054297, 0.042364, 0.030003, 0.047319, 0.086953, 0.090864, 0.118441, 0.196879, 0.18812, 0.147574, 0.10481, 0.078022, 0.076542, 0.137348, 0.137348, 0.102787, 0.100716, 0.098513, 0.164327, 0.206376, 0.278302, 0.278302, 0.324872, 0.418646, 0.422041, 0.321458, 0.194234, 0.15008, 0.15008, 0.092881, 0.203355, 0.275179, 0.284882, 0.25031, 0.209395, 0.185198, 0.308712, 0.271506, 0.291804, 0.25406, 0.191378], '')</t>
  </si>
  <si>
    <t>[1, 3, 4, 70, 71, 72, 73, 74, 75]</t>
  </si>
  <si>
    <t>UPI0002186848 status=activ</t>
  </si>
  <si>
    <t>([0.321458, 0.36309, 0.25031, 0.18812, 0.222385, 0.170161, 0.161087, 0.18812, 0.216401, 0.264545, 0.288399, 0.324872, 0.281712, 0.278302, 0.25406, 0.301917, 0.349426, 0.359901, 0.288399, 0.301917, 0.311707, 0.284882, 0.182256, 0.278302, 0.349426, 0.26085, 0.342579, 0.390993, 0.278302, 0.281712, 0.284882, 0.284882, 0.284882, 0.328603, 0.257454, 0.284882, 0.243554, 0.247041, 0.232838, 0.321458, 0.352862, 0.352862, 0.291804, 0.324872, 0.318242, 0.318242, 0.41194, 0.40511, 0.390993, 0.529623, 0.521092, 0.42561, 0.422041, 0.42561, 0.450668, 0.525368, 0.454136, 0.505461, 0.51388, 0.440853, 0.401658, 0.377384, 0.339168, 0.42561, 0.494003, 0.468512, 0.444081, 0.41194, 0.377384, 0.342579], '')</t>
  </si>
  <si>
    <t>[49, 50, 55, 57, 58]</t>
  </si>
  <si>
    <t>UPI0002186849 status=activ</t>
  </si>
  <si>
    <t>([0.111485, 0.155435, 0.203355, 0.137348, 0.194234, 0.225814, 0.167087, 0.170161, 0.196879, 0.134866, 0.10481, 0.15008, 0.144935, 0.236433, 0.25406, 0.295083, 0.194234, 0.191378, 0.209395, 0.209395, 0.206376, 0.15284, 0.15284, 0.15008, 0.216401, 0.125101, 0.086953, 0.086953, 0.120615, 0.120615, 0.167087, 0.164327, 0.147574, 0.155435, 0.164327, 0.098513, 0.090864, 0.086953, 0.139895, 0.206376, 0.31487, 0.308712, 0.288399, 0.288399, 0.291804, 0.288399, 0.384043, 0.450668, 0.447574, 0.384043, 0.387226, 0.447574, 0.534167, 0.490133, 0.450668, 0.40511, 0.40511, 0.366687, 0.468512, 0.468512, 0.366687, 0.335645, 0.335645, 0.318242, 0.278302, 0.295083, 0.26085, 0.288399, 0.295083, 0.31487, 0.346032, 0.374039, 0.384043, 0.390993, 0.42561, 0.461924, 0.494003, 0.58069, 0.59508, 0.497853, 0.497853, 0.622677, 0.618285, 0.494003, 0.63748, 0.685117, 0.622677, 0.675549, 0.632174, 0.618285, 0.699094, 0.585406, 0.51388, 0.490133, 0.490133, 0.483068, 0.377384, 0.281712, 0.17593, 0.200174, 0.25031, 0.25406, 0.243554, 0.25406, 0.366687, 0.275179, 0.281712, 0.324872, 0.25031, 0.247041, 0.225814, 0.158265, 0.236433, 0.236433, 0.225814, 0.232838, 0.21291, 0.225814, 0.321458, 0.359901, 0.356642, 0.324872, 0.222385, 0.182256, 0.17593, 0.144935, 0.209395, 0.206376, 0.191378, 0.278302, 0.25031, 0.200174, 0.219301, 0.222385, 0.257454, 0.278302, 0.278302, 0.247041, 0.257454, 0.275179, 0.328603, 0.25406, 0.21291, 0.284882, 0.328603, 0.298791, 0.356642, 0.264545, 0.185198, 0.137348, 0.109221, 0.132295, 0.196879, 0.164327, 0.17593, 0.173081, 0.158265, 0.173081, 0.229226, 0.219301, 0.200174, 0.21291, 0.301917, 0.422041, 0.418646, 0.328603, 0.268042, 0.239899, 0.308712, 0.387226, 0.342579, 0.370445, 0.370445, 0.339168, 0.352862, 0.36309, 0.390993, 0.387226, 0.370445, 0.374039, 0.42561, 0.401658, 0.308712, 0.298791, 0.275179, 0.239899, 0.321458, 0.387226, 0.278302, 0.225814, 0.222385, 0.321458, 0.318242, 0.31487, 0.349426, 0.40511, 0.311707, 0.275179, 0.200174, 0.164327, 0.158265, 0.17593, 0.203355, 0.284882, 0.284882, 0.291804, 0.275179, 0.271506, 0.236433, 0.26085, 0.342579, 0.257454, 0.264545, 0.271506, 0.243554, 0.239899, 0.288399, 0.268042, 0.209395, 0.209395, 0.137348, 0.147574, 0.129801, 0.111485, 0.129801, 0.132295, 0.079919, 0.142424, 0.120615, 0.106997, 0.164327, 0.170161, 0.247041, 0.25031, 0.167087, 0.194234, 0.161087, 0.161087, 0.209395, 0.17593, 0.191378, 0.301917, 0.295083, 0.243554, 0.170161, 0.078022, 0.081712, 0.076542, 0.0704, 0.086953, 0.081712, 0.090864, 0.085092, 0.05306, 0.051831, 0.090864, 0.088832, 0.06312, 0.055536, 0.038042, 0.079919, 0.134866, 0.129801, 0.086953, 0.134866, 0.232838, 0.339168, 0.21291, 0.308712, 0.311707, 0.321458, 0.387226, 0.288399, 0.185198, 0.26085, 0.26085, 0.191378, 0.206376, 0.30533, 0.30533, 0.301917, 0.200174, 0.179055, 0.132295, 0.116183, 0.098513, 0.098513, 0.10481, 0.191378, 0.164327, 0.179055, 0.164327, 0.120615, 0.120615, 0.219301, 0.236433, 0.232838, 0.308712, 0.291804, 0.284882, 0.191378, 0.170161, 0.225814, 0.191378, 0.281712, 0.36309, 0.394753, 0.301917, 0.321458, 0.232838, 0.196879, 0.182256, 0.179055, 0.229226, 0.229226, 0.239899, 0.194234, 0.125101, 0.0704, 0.076542, 0.055536, 0.056825, 0.111485, 0.129801, 0.15008, 0.078022, 0.038858, 0.03976, 0.081712, 0.076542, 0.100716, 0.100716, 0.06312, 0.06312, 0.073402, 0.127496, 0.106997, 0.122885, 0.167087, 0.185198, 0.15008, 0.200174, 0.291804, 0.182256, 0.191378, 0.122885, 0.18812, 0.311707, 0.30533, 0.281712, 0.173081, 0.137348, 0.191378, 0.271506, 0.275179, 0.185198, 0.109221, 0.092881, 0.102787, 0.071867, 0.071867, 0.058088, 0.029376, 0.031287, 0.078022, 0.035586, 0.06184, 0.060549, 0.060549, 0.064632, 0.036378, 0.037156, 0.064632, 0.071867, 0.069024, 0.044297, 0.067594, 0.067594, 0.079919, 0.044297, 0.078022, 0.06184, 0.092881, 0.17593, 0.086953, 0.081712, 0.155435, 0.155435, 0.098513, 0.05306, 0.049374, 0.086953, 0.147574, 0.125101, 0.074921, 0.074921, 0.086953, 0.109221, 0.111485, 0.073402, 0.127496, 0.125101, 0.209395, 0.15008, 0.076542, 0.083462, 0.079919, 0.079919, 0.078022, 0.134866, 0.132295, 0.142424, 0.147574, 0.147574, 0.098513, 0.147574, 0.079919, 0.120615, 0.066181, 0.122885, 0.096677, 0.054297, 0.05306, 0.042364, 0.05306, 0.076542, 0.127496, 0.094817, 0.0704, 0.05306, 0.034068, 0.060549, 0.034884], '')</t>
  </si>
  <si>
    <t>[52, 77, 78, 81, 82, 84, 85, 86, 87, 88, 89, 90, 91, 92]</t>
  </si>
  <si>
    <t>UPI000218684A status=activ</t>
  </si>
  <si>
    <t>([0.42561, 0.335645, 0.318242, 0.328603, 0.370445, 0.356642, 0.298791, 0.229226, 0.225814, 0.275179, 0.21291, 0.26085, 0.25406, 0.25031, 0.236433, 0.185198, 0.182256, 0.120615, 0.122885, 0.127496, 0.109221, 0.074921, 0.116183, 0.127496, 0.134866, 0.127496, 0.15284, 0.137348, 0.216401, 0.164327, 0.090864, 0.15284, 0.086953, 0.045352, 0.048328, 0.090864, 0.161087, 0.127496, 0.125101, 0.203355, 0.216401, 0.173081, 0.239899, 0.158265, 0.18812, 0.196879, 0.127496, 0.137348, 0.209395, 0.219301, 0.229226, 0.301917, 0.295083, 0.291804, 0.311707, 0.295083, 0.194234, 0.127496, 0.092881, 0.161087, 0.094817, 0.044297, 0.067594, 0.069024, 0.060549, 0.05306, 0.025762, 0.049374, 0.049374, 0.032677, 0.032677, 0.030003, 0.030003, 0.019109, 0.030611, 0.054297, 0.051831, 0.106997, 0.170161, 0.236433, 0.209395, 0.257454, 0.339168, 0.346032, 0.352862, 0.465241, 0.480142, 0.486429, 0.480142, 0.450668, 0.4292, 0.4292, 0.534167, 0.51388, 0.509769, 0.509769, 0.468512, 0.476583, 0.352862, 0.349426, 0.328603, 0.346032, 0.384043, 0.295083, 0.30533, 0.194234, 0.18812, 0.122885, 0.21291, 0.232838, 0.239899, 0.346032, 0.328603, 0.288399, 0.209395, 0.206376, 0.209395, 0.275179, 0.271506, 0.275179, 0.271506, 0.196879, 0.137348, 0.085092, 0.134866, 0.134866, 0.196879, 0.127496, 0.182256, 0.164327, 0.144935, 0.079919, 0.076542, 0.046336, 0.055536, 0.11371, 0.118441, 0.122885, 0.069024, 0.074921, 0.102787, 0.100716, 0.116183, 0.191378, 0.281712, 0.284882, 0.170161, 0.203355, 0.200174, 0.200174, 0.132295, 0.073402, 0.11371, 0.118441, 0.185198, 0.185198, 0.179055, 0.264545, 0.25031, 0.308712, 0.328603, 0.298791, 0.25406, 0.25406, 0.222385, 0.209395, 0.191378, 0.219301, 0.127496, 0.200174, 0.200174, 0.209395, 0.311707, 0.335645, 0.219301, 0.216401, 0.216401, 0.144935, 0.088832, 0.055536, 0.06312, 0.051831, 0.044297, 0.045352, 0.076542, 0.073402, 0.045352, 0.064632, 0.086953, 0.088832, 0.05306, 0.05306, 0.10481, 0.066181, 0.0704, 0.111485, 0.071867, 0.048328, 0.066181, 0.111485, 0.106997, 0.102787, 0.109221, 0.170161, 0.203355, 0.200174, 0.200174, 0.196879, 0.144935, 0.182256, 0.284882, 0.301917, 0.219301, 0.18812, 0.219301, 0.139895, 0.161087, 0.21291, 0.271506, 0.30533, 0.21291, 0.295083, 0.196879, 0.200174, 0.209395, 0.209395, 0.139895, 0.139895, 0.225814, 0.268042, 0.25031, 0.164327, 0.219301, 0.21291, 0.216401, 0.164327, 0.239899, 0.257454, 0.271506, 0.281712, 0.203355, 0.25406, 0.25406, 0.264545, 0.281712, 0.17593, 0.111485, 0.11371, 0.0704, 0.038042, 0.034884, 0.036378, 0.05306, 0.056825, 0.10481, 0.111485, 0.15284, 0.132295, 0.122885, 0.078022, 0.078022, 0.085092, 0.100716, 0.106997, 0.167087, 0.147574, 0.236433, 0.31487, 0.295083, 0.349426, 0.433034, 0.444081, 0.356642, 0.308712, 0.219301, 0.216401, 0.216401, 0.216401, 0.216401, 0.225814, 0.191378, 0.120615, 0.179055, 0.158265, 0.092881, 0.054297, 0.050641, 0.06184, 0.076542, 0.142424, 0.118441, 0.118441, 0.071867, 0.120615, 0.155435, 0.206376, 0.170161, 0.134866, 0.134866, 0.134866, 0.098513, 0.179055, 0.275179, 0.216401], '')</t>
  </si>
  <si>
    <t>[92, 93, 94, 95]</t>
  </si>
  <si>
    <t>UPI000218684B status=activ</t>
  </si>
  <si>
    <t>([0.007645, 0.010926, 0.008276, 0.005932, 0.005992, 0.004611, 0.005992, 0.007259, 0.009728, 0.008895, 0.009401, 0.008409, 0.01227, 0.012727, 0.009187, 0.006701, 0.007031, 0.010221, 0.010221, 0.017138, 0.011518, 0.009728, 0.010131, 0.009294, 0.016021, 0.011518, 0.013265, 0.013265, 0.011106, 0.011106, 0.013613, 0.016528, 0.014783, 0.009728, 0.015078, 0.030611, 0.055536, 0.028107, 0.016021, 0.018415, 0.018415, 0.016826, 0.012727, 0.008525, 0.015694, 0.015694, 0.032677, 0.032017, 0.032677, 0.033407, 0.032677, 0.040537, 0.032677, 0.037156, 0.054297, 0.058088, 0.026338, 0.026338, 0.048328, 0.0704, 0.109221, 0.100716, 0.167087, 0.167087, 0.25031, 0.229226, 0.25406, 0.155435, 0.25406, 0.243554, 0.18812, 0.144935, 0.15284, 0.185198, 0.191378, 0.144935, 0.081712, 0.109221, 0.134866, 0.147574, 0.185198, 0.196879, 0.200174, 0.206376, 0.21291, 0.139895, 0.096677, 0.083462, 0.144935, 0.116183, 0.118441, 0.194234, 0.229226, 0.225814, 0.239899, 0.239899, 0.298791, 0.356642, 0.335645, 0.30533, 0.284882, 0.284882, 0.275179, 0.295083, 0.298791, 0.398279, 0.408655, 0.370445, 0.291804, 0.288399, 0.318242, 0.349426, 0.356642, 0.370445, 0.36309, 0.243554, 0.216401, 0.167087, 0.142424, 0.229226, 0.203355, 0.216401, 0.216401, 0.144935, 0.134866, 0.129801, 0.122885, 0.120615, 0.137348, 0.222385, 0.222385, 0.232838, 0.134866, 0.137348, 0.125101, 0.127496, 0.144935, 0.158265, 0.21291, 0.191378, 0.120615, 0.158265, 0.158265, 0.15284, 0.17593, 0.173081, 0.179055, 0.122885, 0.18812, 0.194234, 0.182256, 0.120615, 0.11371, 0.196879, 0.194234, 0.191378, 0.127496, 0.191378, 0.271506, 0.301917, 0.380708, 0.374039, 0.346032, 0.25031, 0.243554, 0.295083, 0.298791, 0.209395, 0.281712, 0.275179, 0.346032, 0.339168, 0.422041, 0.433034, 0.308712, 0.301917, 0.301917, 0.301917, 0.284882, 0.278302, 0.275179, 0.275179, 0.359901, 0.352862, 0.414856, 0.342579, 0.342579, 0.264545, 0.243554, 0.191378, 0.200174, 0.206376, 0.225814, 0.219301, 0.203355, 0.298791, 0.264545, 0.173081, 0.257454, 0.288399, 0.30533, 0.209395, 0.18812, 0.194234, 0.194234, 0.137348, 0.209395, 0.219301, 0.271506, 0.281712, 0.257454, 0.173081, 0.167087, 0.15008, 0.167087, 0.17593, 0.129801, 0.109221, 0.185198, 0.127496, 0.125101, 0.118441, 0.127496, 0.142424, 0.158265, 0.158265, 0.219301, 0.158265, 0.155435, 0.109221, 0.10481, 0.164327, 0.239899, 0.247041, 0.170161, 0.164327, 0.094817, 0.132295, 0.17593, 0.100716, 0.142424, 0.134866, 0.129801, 0.206376, 0.222385, 0.125101, 0.069024, 0.086953, 0.078022, 0.06184, 0.064632, 0.069024, 0.067594, 0.074921, 0.050641, 0.060549, 0.060549, 0.066181, 0.03976, 0.047319, 0.050641, 0.054297, 0.056825, 0.060549, 0.038858, 0.038042, 0.066181, 0.074921, 0.059222, 0.056825, 0.035586, 0.036378, 0.060549, 0.064632, 0.056825, 0.047319, 0.076542, 0.0704, 0.11371, 0.109221, 0.109221, 0.15284, 0.127496, 0.118441, 0.067594, 0.109221, 0.067594, 0.066181, 0.094817, 0.055536, 0.102787, 0.182256, 0.196879, 0.206376, 0.196879, 0.203355, 0.26085, 0.167087, 0.147574, 0.125101, 0.17593, 0.129801, 0.127496, 0.127496, 0.10481, 0.164327, 0.11371, 0.158265, 0.132295], '')</t>
  </si>
  <si>
    <t>UPI000218684C status=activ</t>
  </si>
  <si>
    <t>([0.834292, 0.856457, 0.874069, 0.76285, 0.608892, 0.604312, 0.59917, 0.51388, 0.444081, 0.444081, 0.465241, 0.509769, 0.454136, 0.458154, 0.458154, 0.380708, 0.380708, 0.414856, 0.41194, 0.298791, 0.332115, 0.328603, 0.298791, 0.275179, 0.352862, 0.450668, 0.390993, 0.41194, 0.494003, 0.59917, 0.666105, 0.675549, 0.666105, 0.685117, 0.694846, 0.690604, 0.771762, 0.859585, 0.767246, 0.733139, 0.73685, 0.707965, 0.712013, 0.754692, 0.775545, 0.675549, 0.648219, 0.648219, 0.545602, 0.440853, 0.414856, 0.390993, 0.30533, 0.311707, 0.298791, 0.298791, 0.291804, 0.278302, 0.196879, 0.200174, 0.25031, 0.31487, 0.257454, 0.257454, 0.225814, 0.200174, 0.203355, 0.15008, 0.203355, 0.196879, 0.295083, 0.318242, 0.31487, 0.398279, 0.31487, 0.328603, 0.229226, 0.173081, 0.173081, 0.25031, 0.328603, 0.295083, 0.31487, 0.418646, 0.332115, 0.356642, 0.30533, 0.380708, 0.444081, 0.384043, 0.387226, 0.308712, 0.281712, 0.31487, 0.308712, 0.356642, 0.359901, 0.377384, 0.440853, 0.374039, 0.366687, 0.339168, 0.324872, 0.321458, 0.278302, 0.359901, 0.366687, 0.4292, 0.356642, 0.374039, 0.370445, 0.444081, 0.447574, 0.465241, 0.414856, 0.394753, 0.398279, 0.370445, 0.433034, 0.408655, 0.486429, 0.454136, 0.465241, 0.454136, 0.41194, 0.394753], '')</t>
  </si>
  <si>
    <t>[0, 1, 2, 3, 4, 5, 6, 7, 11, 29, 30, 31, 32, 33, 34, 35, 36, 37, 38, 39, 40, 41, 42, 43, 44, 45, 46, 47, 48]</t>
  </si>
  <si>
    <t>UPI000218684D status=activ</t>
  </si>
  <si>
    <t>([0.144935, 0.06312, 0.038858, 0.056825, 0.058088, 0.078022, 0.102787, 0.132295, 0.164327, 0.120615, 0.088832, 0.106997, 0.118441, 0.0704, 0.040537, 0.032677, 0.060549, 0.085092, 0.144935, 0.216401, 0.206376, 0.21291, 0.288399, 0.377384, 0.30533, 0.335645, 0.271506, 0.179055, 0.120615, 0.125101, 0.200174, 0.247041, 0.243554, 0.247041, 0.243554, 0.332115, 0.26085, 0.257454, 0.288399, 0.216401, 0.142424, 0.081712, 0.064632, 0.086953, 0.086953, 0.144935, 0.085092, 0.085092, 0.15284, 0.182256, 0.144935, 0.137348, 0.179055, 0.194234, 0.096677, 0.106997, 0.102787, 0.086953, 0.081712, 0.067594, 0.106997, 0.167087, 0.167087, 0.194234, 0.17593, 0.17593, 0.158265, 0.247041, 0.21291, 0.216401, 0.247041, 0.194234, 0.203355, 0.18812, 0.147574, 0.170161, 0.229226, 0.243554, 0.257454, 0.17593, 0.219301, 0.216401, 0.222385, 0.31487, 0.352862, 0.359901, 0.239899, 0.155435, 0.098513, 0.106997, 0.111485, 0.11371, 0.179055, 0.170161, 0.173081, 0.196879, 0.288399, 0.321458, 0.219301, 0.339168, 0.339168, 0.25406, 0.25031, 0.167087, 0.106997, 0.088832, 0.094817, 0.182256, 0.281712, 0.374039, 0.390993, 0.374039, 0.281712, 0.281712, 0.25031, 0.147574, 0.092881, 0.088832, 0.041405, 0.046336, 0.03976, 0.073402, 0.071867, 0.055536, 0.054297, 0.100716, 0.106997, 0.10481, 0.059222, 0.060549, 0.058088, 0.088832, 0.086953, 0.139895, 0.085092, 0.055536, 0.137348, 0.147574, 0.074921, 0.134866, 0.209395, 0.200174, 0.125101, 0.194234, 0.225814, 0.318242, 0.308712, 0.295083, 0.281712, 0.301917, 0.30533, 0.30533, 0.216401, 0.144935, 0.125101, 0.21291, 0.324872, 0.196879, 0.229226, 0.229226, 0.167087, 0.161087, 0.158265, 0.161087, 0.092881, 0.055536, 0.056825, 0.054297, 0.060549, 0.064632, 0.096677, 0.049374, 0.06184, 0.049374, 0.049374, 0.038858, 0.022667, 0.021816, 0.043307, 0.034884, 0.06184, 0.086953, 0.066181, 0.036378, 0.060549, 0.122885, 0.118441, 0.125101, 0.15008, 0.147574, 0.094817, 0.081712, 0.078022, 0.048328, 0.085092, 0.094817, 0.164327, 0.127496, 0.125101, 0.125101, 0.109221, 0.134866, 0.081712, 0.102787, 0.185198, 0.118441, 0.055536, 0.094817, 0.064632, 0.064632, 0.06312, 0.050641, 0.064632, 0.055536, 0.069024, 0.078022, 0.078022, 0.05306, 0.064632, 0.036378, 0.019401, 0.035586, 0.036378, 0.037156, 0.038042, 0.036378, 0.055536, 0.055536, 0.060549, 0.069024, 0.036378, 0.020165, 0.036378, 0.036378, 0.086953, 0.109221, 0.120615, 0.173081, 0.196879, 0.191378, 0.281712, 0.281712, 0.271506, 0.155435, 0.229226, 0.158265, 0.090864, 0.116183, 0.194234, 0.196879, 0.21291, 0.311707, 0.284882, 0.281712, 0.301917, 0.301917, 0.26085, 0.167087, 0.090864, 0.096677, 0.170161, 0.111485, 0.17593, 0.170161, 0.164327, 0.137348, 0.196879, 0.284882, 0.257454, 0.185198, 0.10481, 0.100716, 0.081712, 0.155435, 0.164327, 0.071867, 0.032677, 0.018787, 0.019109, 0.044297, 0.043307, 0.038042, 0.064632, 0.0704, 0.042364, 0.076542, 0.055536, 0.031287, 0.017447, 0.0198, 0.031287, 0.049374, 0.045352, 0.048328, 0.048328, 0.026892, 0.059222, 0.067594, 0.137348, 0.120615, 0.059222, 0.056825, 0.033407, 0.017138, 0.016021, 0.022306, 0.026338, 0.030611, 0.030611, 0.06184, 0.05306, 0.050641, 0.06312, 0.078022, 0.074921, 0.043307, 0.076542, 0.0704, 0.129801, 0.129801, 0.21291, 0.275179, 0.257454, 0.271506, 0.366687, 0.380708, 0.422041, 0.328603, 0.366687, 0.454136, 0.41194, 0.454136, 0.454136, 0.433034, 0.311707, 0.321458, 0.418646, 0.401658, 0.390993, 0.308712, 0.281712, 0.206376, 0.232838, 0.194234, 0.194234, 0.206376, 0.206376, 0.191378, 0.281712, 0.311707, 0.232838, 0.275179, 0.25031, 0.147574, 0.11371, 0.125101, 0.10481, 0.059222, 0.058088, 0.067594, 0.066181, 0.040537, 0.040537, 0.040537, 0.066181, 0.116183, 0.118441, 0.066181, 0.06312, 0.033407, 0.017797, 0.030003, 0.031287, 0.031287, 0.06312, 0.054297, 0.048328, 0.054297, 0.100716, 0.129801, 0.0704, 0.134866, 0.21291, 0.298791, 0.229226, 0.194234, 0.173081, 0.100716, 0.144935, 0.129801, 0.191378, 0.275179, 0.232838, 0.191378, 0.15284, 0.118441, 0.191378, 0.324872, 0.298791], '')</t>
  </si>
  <si>
    <t>UPI000218684E status=activ</t>
  </si>
  <si>
    <t>([0.25031, 0.291804, 0.284882, 0.324872, 0.356642, 0.390993, 0.418646, 0.324872, 0.321458, 0.268042, 0.291804, 0.321458, 0.318242, 0.349426, 0.328603, 0.342579, 0.398279, 0.318242, 0.222385, 0.321458, 0.209395, 0.209395, 0.219301, 0.147574, 0.15008, 0.15008, 0.109221, 0.069024, 0.142424, 0.106997, 0.170161, 0.173081, 0.173081, 0.194234, 0.194234, 0.15008, 0.21291, 0.18812, 0.232838, 0.25406, 0.25406, 0.291804, 0.229226, 0.216401, 0.324872, 0.321458, 0.243554, 0.301917, 0.370445, 0.342579, 0.418646, 0.380708, 0.377384, 0.387226, 0.366687, 0.387226, 0.387226, 0.374039, 0.324872, 0.346032, 0.418646, 0.41194, 0.486429, 0.465241, 0.352862, 0.384043, 0.387226, 0.349426, 0.359901, 0.36309, 0.36309, 0.30533, 0.328603, 0.324872, 0.288399, 0.257454, 0.232838, 0.295083, 0.264545, 0.335645, 0.30533, 0.275179, 0.225814, 0.185198], '')</t>
  </si>
  <si>
    <t>UPI000218684F status=activ</t>
  </si>
  <si>
    <t>([0.384043, 0.40511, 0.42561, 0.324872, 0.40511, 0.346032, 0.380708, 0.328603, 0.264545, 0.288399, 0.308712, 0.232838, 0.164327, 0.15284, 0.179055, 0.179055, 0.200174, 0.200174, 0.311707, 0.229226, 0.164327, 0.167087, 0.173081, 0.11371, 0.118441, 0.100716, 0.15008, 0.139895, 0.206376, 0.281712, 0.278302, 0.275179, 0.311707, 0.359901, 0.301917, 0.247041, 0.191378, 0.203355, 0.203355, 0.170161, 0.239899, 0.332115, 0.26085, 0.268042, 0.26085, 0.342579, 0.30533, 0.268042, 0.194234, 0.129801, 0.127496, 0.139895, 0.142424, 0.191378, 0.191378, 0.268042, 0.275179, 0.332115, 0.318242, 0.31487, 0.352862, 0.377384, 0.346032, 0.339168, 0.271506, 0.377384, 0.342579, 0.374039, 0.41194, 0.490133, 0.480142, 0.394753, 0.318242, 0.25406, 0.26085, 0.21291, 0.18812, 0.284882, 0.295083, 0.219301, 0.144935, 0.086953, 0.086953, 0.06184, 0.102787, 0.137348, 0.076542, 0.074921, 0.0704, 0.074921, 0.074921, 0.111485, 0.096677, 0.15008, 0.21291, 0.137348, 0.15008, 0.096677, 0.094817, 0.088832, 0.144935, 0.21291, 0.203355, 0.185198, 0.264545, 0.291804, 0.216401, 0.335645, 0.301917, 0.278302, 0.278302, 0.284882, 0.18812, 0.301917, 0.18812, 0.155435, 0.225814, 0.298791, 0.398279, 0.377384, 0.394753, 0.387226, 0.30533, 0.398279, 0.408655, 0.321458, 0.257454, 0.328603, 0.209395, 0.284882, 0.321458, 0.278302, 0.203355, 0.31487, 0.239899, 0.278302, 0.318242, 0.291804, 0.17593, 0.17593, 0.098513, 0.05306, 0.050641, 0.090864, 0.055536, 0.05306, 0.078022, 0.10481, 0.116183, 0.179055, 0.106997, 0.106997, 0.125101, 0.170161, 0.167087, 0.247041, 0.311707, 0.219301, 0.25031, 0.370445, 0.36309, 0.486429, 0.608892, 0.608892, 0.59014, 0.613573, 0.525368, 0.541878, 0.433034, 0.339168, 0.257454, 0.352862, 0.352862, 0.268042, 0.291804, 0.182256, 0.122885, 0.132295, 0.139895, 0.086953, 0.05306, 0.031287, 0.031287, 0.026338, 0.019109, 0.020522, 0.019109, 0.017447, 0.016257, 0.028107, 0.038858, 0.071867, 0.064632, 0.066181, 0.106997, 0.058088, 0.094817, 0.11371, 0.071867, 0.064632, 0.10481, 0.147574, 0.144935, 0.144935, 0.179055, 0.236433, 0.196879, 0.271506, 0.268042, 0.206376, 0.134866, 0.155435, 0.155435, 0.086953, 0.081712, 0.083462, 0.092881, 0.137348, 0.096677, 0.147574, 0.232838, 0.179055, 0.116183, 0.191378, 0.18812, 0.161087, 0.10481, 0.064632, 0.071867, 0.06184, 0.100716, 0.15284, 0.137348, 0.11371, 0.209395, 0.185198, 0.216401, 0.288399, 0.161087, 0.164327, 0.15284, 0.15284, 0.142424, 0.206376, 0.200174, 0.203355, 0.196879, 0.288399, 0.433034, 0.433034, 0.562014, 0.562014, 0.56648, 0.483068, 0.51388, 0.41194, 0.447574, 0.41194, 0.298791, 0.332115, 0.30533, 0.298791, 0.257454, 0.332115, 0.332115, 0.356642, 0.232838, 0.232838, 0.257454, 0.200174, 0.179055, 0.094817, 0.046336, 0.046336, 0.058088, 0.044297, 0.081712, 0.085092, 0.092881, 0.109221, 0.167087, 0.278302, 0.225814, 0.191378, 0.191378, 0.196879, 0.170161, 0.284882, 0.191378, 0.094817, 0.059222, 0.038042, 0.067594, 0.122885, 0.106997, 0.17593, 0.222385, 0.125101, 0.102787, 0.100716, 0.158265, 0.081712, 0.078022, 0.122885, 0.155435, 0.170161, 0.179055, 0.132295, 0.11371, 0.179055, 0.291804, 0.398279, 0.398279, 0.40511, 0.414856, 0.387226, 0.26085, 0.15284, 0.229226, 0.247041, 0.185198, 0.209395, 0.308712, 0.324872, 0.298791, 0.219301, 0.236433, 0.243554, 0.31487, 0.36309, 0.390993, 0.374039, 0.284882, 0.36309, 0.275179, 0.194234, 0.194234, 0.288399, 0.380708, 0.298791, 0.264545, 0.335645, 0.318242, 0.25031, 0.243554, 0.268042, 0.349426, 0.30533, 0.308712, 0.308712, 0.203355, 0.142424, 0.078022, 0.079919, 0.085092, 0.120615, 0.18812, 0.182256, 0.196879, 0.216401, 0.31487, 0.36309, 0.271506, 0.247041, 0.332115, 0.30533, 0.21291, 0.247041, 0.257454, 0.222385, 0.142424, 0.142424, 0.200174, 0.31487, 0.40511, 0.408655, 0.41194, 0.384043, 0.444081, 0.436924, 0.450668, 0.374039, 0.356642, 0.335645, 0.335645, 0.31487, 0.219301, 0.328603, 0.324872, 0.356642, 0.318242, 0.414856, 0.534167, 0.418646, 0.308712, 0.31487, 0.278302, 0.295083, 0.291804, 0.247041, 0.206376, 0.144935, 0.209395, 0.179055, 0.30533, 0.291804], '')</t>
  </si>
  <si>
    <t>[162, 163, 164, 165, 166, 167, 250, 251, 252, 254, 392]</t>
  </si>
  <si>
    <t>UPI0002186850 status=activ</t>
  </si>
  <si>
    <t>([0.129801, 0.122885, 0.155435, 0.147574, 0.079919, 0.116183, 0.142424, 0.116183, 0.078022, 0.096677, 0.076542, 0.059222, 0.102787, 0.10481, 0.06184, 0.048328, 0.055536, 0.032677, 0.031287, 0.038858, 0.031287, 0.029376, 0.035586, 0.029376, 0.035586, 0.038858, 0.034068, 0.042364, 0.064632, 0.109221, 0.134866, 0.118441, 0.191378, 0.129801, 0.132295, 0.173081, 0.122885, 0.185198, 0.26085, 0.281712, 0.339168, 0.440853, 0.352862, 0.359901, 0.308712, 0.321458, 0.447574, 0.468512, 0.394753, 0.356642, 0.356642, 0.324872, 0.332115, 0.257454, 0.247041, 0.216401, 0.25031, 0.346032, 0.25031, 0.243554, 0.147574, 0.127496, 0.125101, 0.125101, 0.076542, 0.137348, 0.137348, 0.074921, 0.067594, 0.088832, 0.120615, 0.120615, 0.122885, 0.194234, 0.17593, 0.25406, 0.295083, 0.31487, 0.232838, 0.324872, 0.324872, 0.321458, 0.324872, 0.243554, 0.295083, 0.377384, 0.374039, 0.281712, 0.366687, 0.401658, 0.390993, 0.291804, 0.209395, 0.147574, 0.170161, 0.25406, 0.275179, 0.179055, 0.098513, 0.173081, 0.106997, 0.106997, 0.106997, 0.120615, 0.194234, 0.222385, 0.25406, 0.179055, 0.179055, 0.17593, 0.127496, 0.139895, 0.21291, 0.209395, 0.284882, 0.173081, 0.167087, 0.129801, 0.147574, 0.239899, 0.236433, 0.236433, 0.236433, 0.324872, 0.222385, 0.219301, 0.137348, 0.122885, 0.18812, 0.18812, 0.179055, 0.134866, 0.120615, 0.120615, 0.194234, 0.161087, 0.25406, 0.257454, 0.257454, 0.321458, 0.311707, 0.30533, 0.422041, 0.418646, 0.422041, 0.422041, 0.454136, 0.483068, 0.387226, 0.377384, 0.374039, 0.370445, 0.465241, 0.465241, 0.472492, 0.465241, 0.414856, 0.318242, 0.311707, 0.352862, 0.356642, 0.271506, 0.200174, 0.109221, 0.106997, 0.069024, 0.0704, 0.034068, 0.028695, 0.041405, 0.042364, 0.044297, 0.044297, 0.043307, 0.045352, 0.047319, 0.030611, 0.054297, 0.092881, 0.049374, 0.047319, 0.048328, 0.064632, 0.096677, 0.086953, 0.092881, 0.079919, 0.132295, 0.196879, 0.206376, 0.155435, 0.155435, 0.229226, 0.222385, 0.147574, 0.15008, 0.118441, 0.173081, 0.098513, 0.102787, 0.182256, 0.182256, 0.10481, 0.111485, 0.06184, 0.11371, 0.090864, 0.15284, 0.15284, 0.132295, 0.129801, 0.132295, 0.147574, 0.155435, 0.132295, 0.182256, 0.15008, 0.155435, 0.125101, 0.191378, 0.15284, 0.116183, 0.076542, 0.155435], '')</t>
  </si>
  <si>
    <t>UPI0002186851 status=activ</t>
  </si>
  <si>
    <t>([0.023534, 0.043307, 0.044297, 0.071867, 0.109221, 0.15008, 0.098513, 0.15008, 0.10481, 0.15008, 0.102787, 0.15008, 0.164327, 0.102787, 0.106997, 0.118441, 0.18812, 0.18812, 0.132295, 0.21291, 0.203355, 0.203355, 0.196879, 0.229226, 0.225814, 0.21291, 0.170161, 0.173081, 0.100716, 0.164327, 0.147574, 0.170161, 0.144935, 0.111485, 0.185198, 0.10481, 0.164327, 0.170161, 0.170161, 0.26085, 0.271506, 0.298791, 0.229226, 0.134866, 0.076542, 0.071867, 0.071867, 0.088832, 0.142424, 0.196879, 0.196879, 0.18812, 0.25406, 0.173081, 0.291804, 0.247041, 0.335645, 0.291804, 0.185198, 0.11371, 0.098513, 0.096677, 0.086953, 0.129801, 0.182256, 0.275179, 0.191378, 0.122885, 0.073402, 0.078022, 0.078022, 0.078022, 0.03976, 0.041405, 0.038042, 0.038858, 0.048328, 0.038042, 0.051831, 0.06184, 0.073402, 0.073402, 0.03976, 0.073402, 0.092881, 0.120615, 0.125101, 0.203355, 0.324872, 0.422041, 0.418646, 0.384043, 0.298791, 0.328603, 0.318242, 0.387226, 0.275179, 0.173081, 0.209395, 0.21291, 0.281712, 0.352862, 0.36309, 0.418646, 0.321458, 0.298791, 0.328603, 0.232838, 0.196879, 0.196879, 0.129801, 0.125101, 0.155435, 0.243554, 0.225814, 0.194234, 0.147574, 0.203355, 0.219301, 0.216401, 0.206376, 0.206376, 0.219301, 0.225814, 0.222385, 0.278302, 0.179055, 0.144935, 0.222385, 0.170161, 0.081712, 0.139895, 0.116183, 0.064632, 0.06312, 0.06312, 0.078022, 0.144935, 0.098513, 0.196879, 0.200174, 0.122885, 0.073402, 0.066181, 0.06312, 0.044297, 0.0704, 0.100716, 0.11371, 0.067594, 0.118441, 0.18812, 0.173081, 0.21291, 0.308712, 0.308712, 0.40511, 0.301917, 0.21291, 0.216401, 0.15284, 0.090864, 0.127496, 0.129801, 0.078022, 0.076542, 0.142424, 0.125101, 0.15284, 0.083462, 0.086953, 0.055536, 0.045352, 0.050641, 0.054297, 0.067594, 0.069024, 0.0704, 0.109221, 0.102787, 0.18812, 0.155435, 0.147574, 0.173081, 0.26085, 0.352862, 0.359901, 0.275179, 0.179055, 0.182256, 0.167087, 0.167087, 0.164327, 0.196879, 0.182256, 0.167087, 0.142424, 0.11371, 0.109221, 0.109221, 0.206376, 0.229226, 0.268042, 0.281712, 0.196879, 0.109221, 0.056825, 0.056825, 0.094817, 0.164327, 0.090864, 0.134866, 0.144935, 0.179055, 0.179055, 0.185198, 0.118441, 0.071867, 0.051831, 0.051831, 0.06312, 0.026338, 0.014586, 0.014586, 0.025316, 0.043307, 0.083462, 0.15008, 0.079919, 0.047319, 0.048328, 0.092881, 0.111485, 0.173081, 0.173081, 0.179055, 0.179055, 0.179055, 0.170161, 0.264545, 0.281712, 0.31487, 0.433034, 0.521092, 0.608892, 0.480142, 0.486429, 0.490133, 0.486429, 0.505461, 0.505461, 0.486429, 0.454136, 0.422041, 0.414856, 0.414856, 0.366687, 0.380708, 0.472492, 0.58069, 0.468512, 0.36309, 0.335645, 0.332115, 0.328603, 0.295083, 0.401658, 0.321458, 0.239899, 0.21291, 0.301917, 0.352862, 0.328603, 0.339168, 0.352862, 0.324872, 0.342579, 0.36309, 0.301917, 0.257454, 0.196879], '')</t>
  </si>
  <si>
    <t>[243, 244, 249, 250, 259]</t>
  </si>
  <si>
    <t>UPI0002186852 status=activ</t>
  </si>
  <si>
    <t>([2.6e-05, 2.1e-05, 3e-05, 6.9e-05, 0.000163, 0.000146, 0.000146, 0.000301, 0.000253, 0.000228, 0.000365, 0.000391, 0.000412, 0.000485, 0.000936, 0.001597, 0.002581, 0.002529, 0.00407, 0.005992, 0.00962, 0.010926, 0.014586, 0.011669, 0.011106, 0.007422, 0.007555, 0.010509, 0.007091, 0.010926, 0.01078, 0.013265, 0.0198, 0.018787, 0.023963, 0.023534, 0.013437, 0.008002, 0.008525, 0.008624, 0.005872, 0.00558, 0.005683, 0.004921, 0.005011, 0.005011, 0.005086, 0.00515, 0.004431, 0.006374, 0.004611, 0.006567, 0.005992, 0.003997, 0.003405, 0.003924, 0.004161, 0.005683, 0.009015, 0.008804, 0.008002, 0.008804, 0.007315, 0.01078, 0.016826, 0.020522, 0.020876, 0.020876, 0.03976, 0.058088, 0.041405, 0.049374, 0.026892, 0.014315, 0.026338, 0.043307, 0.031287, 0.020522, 0.011903, 0.007495, 0.009865, 0.006795, 0.006039, 0.007259, 0.007177, 0.007259, 0.007031, 0.006245, 0.007645, 0.006078, 0.006245, 0.005623, 0.006245, 0.006374, 0.008075, 0.008002, 0.010509, 0.008624, 0.010131, 0.016826, 0.030611, 0.040537, 0.079919, 0.17593, 0.18812, 0.129801, 0.098513, 0.127496, 0.17593, 0.179055, 0.257454, 0.209395, 0.30533, 0.387226, 0.486429, 0.480142, 0.447574, 0.374039, 0.384043, 0.352862, 0.36309, 0.359901, 0.36309, 0.243554, 0.239899, 0.229226, 0.275179, 0.36309, 0.414856, 0.390993, 0.444081, 0.41194, 0.377384, 0.321458, 0.182256, 0.11371, 0.161087, 0.191378, 0.161087, 0.257454, 0.291804, 0.295083, 0.298791, 0.185198, 0.30533, 0.30533, 0.229226, 0.164327, 0.106997, 0.083462, 0.088832, 0.048328, 0.060549, 0.11371, 0.142424, 0.239899, 0.346032, 0.295083, 0.298791, 0.401658, 0.387226, 0.318242, 0.236433, 0.173081, 0.247041, 0.25031, 0.236433, 0.301917, 0.42561, 0.422041, 0.450668, 0.450668, 0.553315, 0.553315, 0.525368, 0.529623, 0.525368, 0.525368, 0.483068, 0.41194, 0.380708, 0.298791, 0.380708, 0.450668, 0.529623, 0.575842, 0.562014, 0.436924, 0.450668, 0.436924, 0.538167, 0.5017, 0.447574, 0.349426, 0.352862, 0.352862, 0.239899, 0.243554, 0.15284, 0.216401, 0.295083, 0.182256, 0.278302, 0.278302, 0.182256, 0.18812, 0.158265, 0.094817, 0.109221, 0.100716, 0.100716, 0.102787, 0.102787, 0.085092, 0.137348, 0.111485, 0.109221, 0.225814, 0.232838, 0.328603, 0.328603, 0.335645, 0.458154, 0.390993, 0.384043, 0.433034, 0.422041, 0.461924, 0.458154, 0.436924, 0.440853, 0.444081, 0.4292, 0.468512, 0.557691, 0.562014, 0.562014, 0.553315, 0.476583, 0.483068, 0.377384, 0.370445, 0.247041, 0.239899, 0.170161, 0.170161, 0.134866, 0.088832, 0.0704, 0.125101, 0.15284, 0.076542, 0.03976, 0.029376, 0.023534, 0.013821, 0.01078, 0.009294, 0.007259, 0.009096, 0.006374, 0.008525, 0.006567, 0.007422, 0.007645, 0.014586, 0.014075, 0.024826, 0.038858, 0.048328, 0.029376, 0.025316, 0.051831, 0.067594, 0.049374, 0.073402, 0.10481, 0.100716, 0.085092, 0.073402, 0.028695, 0.028695, 0.019401, 0.014586, 0.011342, 0.007495, 0.004976, 0.005223, 0.00515, 0.005086, 0.003727, 0.004646, 0.006078, 0.006482, 0.007645, 0.01078, 0.009728, 0.011342, 0.015078, 0.018415, 0.033407, 0.081712, 0.118441, 0.096677, 0.100716, 0.147574, 0.134866, 0.185198, 0.096677, 0.100716, 0.055536, 0.059222, 0.026338, 0.013437, 0.010509, 0.007422, 0.006567, 0.00515, 0.003864, 0.0028, 0.003555, 0.002512, 0.001541, 0.001722, 0.002529, 0.002761, 0.00359, 0.004161, 0.004611, 0.006374, 0.003963, 0.005378, 0.006374, 0.009401, 0.008895, 0.010672, 0.018415, 0.022306, 0.025762, 0.036378, 0.056825, 0.038858, 0.064632, 0.125101, 0.096677, 0.069024, 0.106997, 0.060549, 0.083462, 0.055536], '')</t>
  </si>
  <si>
    <t>[172, 173, 174, 175, 176, 177, 184, 185, 186, 190, 191, 234, 235, 236, 237]</t>
  </si>
  <si>
    <t>UPI0002186853 status=activ</t>
  </si>
  <si>
    <t>([0.090864, 0.142424, 0.200174, 0.196879, 0.134866, 0.081712, 0.058088, 0.041405, 0.0704, 0.071867, 0.0704, 0.074921, 0.083462, 0.085092, 0.0704, 0.116183, 0.11371, 0.109221, 0.134866, 0.132295, 0.106997, 0.17593, 0.164327, 0.161087, 0.185198, 0.264545, 0.366687, 0.370445, 0.465241, 0.335645, 0.377384, 0.414856, 0.356642, 0.308712, 0.328603, 0.321458, 0.209395, 0.291804, 0.408655, 0.295083, 0.295083, 0.25031, 0.281712, 0.209395, 0.111485, 0.088832, 0.071867, 0.071867, 0.071867, 0.067594, 0.116183, 0.116183, 0.066181, 0.118441, 0.142424, 0.069024, 0.056825, 0.092881, 0.074921, 0.066181, 0.132295, 0.129801, 0.18812, 0.173081, 0.239899, 0.264545, 0.311707, 0.311707, 0.30533, 0.288399, 0.308712, 0.308712, 0.196879, 0.288399, 0.209395, 0.206376, 0.321458, 0.25406, 0.308712, 0.380708, 0.384043, 0.339168, 0.356642, 0.398279, 0.301917, 0.232838, 0.236433, 0.139895, 0.179055, 0.102787, 0.092881, 0.081712, 0.092881, 0.161087, 0.161087, 0.232838, 0.275179, 0.191378, 0.284882, 0.232838, 0.203355, 0.137348, 0.161087, 0.161087, 0.076542, 0.118441, 0.206376, 0.206376, 0.216401, 0.129801, 0.185198, 0.295083, 0.203355, 0.11371, 0.122885, 0.071867, 0.074921, 0.066181, 0.066181, 0.071867, 0.086953, 0.083462, 0.083462, 0.047319, 0.047319, 0.045352, 0.024826, 0.011342, 0.017447, 0.016257, 0.021816, 0.028107, 0.030611, 0.054297, 0.096677, 0.048328, 0.047319, 0.024393, 0.013437, 0.020876, 0.010926, 0.010926, 0.011669, 0.010509, 0.016257, 0.012727, 0.012727, 0.021816, 0.047319, 0.023534, 0.023963, 0.029376, 0.029376, 0.029376, 0.023963, 0.023534, 0.041405, 0.036378, 0.0704, 0.134866, 0.132295, 0.147574, 0.147574, 0.147574, 0.142424, 0.155435, 0.182256, 0.243554, 0.232838, 0.129801, 0.229226, 0.295083, 0.191378, 0.18812, 0.170161, 0.203355, 0.125101, 0.0704, 0.147574, 0.076542, 0.079919, 0.079919, 0.15008, 0.15008, 0.111485, 0.209395, 0.196879, 0.10481, 0.060549, 0.060549, 0.129801, 0.155435, 0.147574, 0.15284, 0.15284, 0.086953, 0.069024, 0.132295, 0.125101, 0.090864, 0.155435, 0.088832, 0.088832, 0.066181, 0.064632, 0.081712, 0.071867, 0.0704, 0.090864, 0.102787, 0.11371, 0.05306, 0.023087, 0.029376, 0.043307, 0.045352, 0.086953, 0.060549, 0.029376, 0.064632, 0.064632, 0.083462, 0.134866, 0.069024, 0.047319, 0.038858, 0.031287, 0.031287, 0.018787, 0.017797, 0.018106, 0.013613, 0.014315, 0.024393, 0.026892, 0.0198, 0.010926, 0.01204, 0.020522, 0.021381, 0.024393, 0.035586, 0.023534, 0.023963, 0.048328, 0.049374, 0.069024, 0.085092, 0.106997, 0.173081, 0.17593, 0.206376, 0.147574, 0.134866, 0.0704, 0.069024, 0.134866, 0.18812, 0.17593, 0.109221, 0.111485, 0.044297, 0.043307, 0.059222, 0.047319, 0.054297, 0.102787, 0.059222, 0.034068, 0.016528, 0.018415, 0.029376, 0.025316, 0.056825, 0.118441, 0.144935, 0.076542, 0.067594, 0.048328, 0.025762, 0.045352, 0.078022, 0.144935, 0.137348, 0.081712, 0.100716, 0.05306, 0.026892, 0.021816, 0.023963, 0.041405, 0.040537, 0.045352, 0.102787, 0.074921, 0.078022, 0.067594, 0.144935, 0.155435, 0.203355, 0.225814, 0.155435, 0.155435, 0.167087, 0.106997, 0.161087, 0.170161, 0.232838, 0.26085, 0.384043, 0.458154, 0.42561, 0.335645, 0.318242, 0.257454, 0.182256, 0.17593, 0.298791, 0.264545, 0.268042, 0.308712, 0.370445, 0.42561, 0.352862, 0.339168, 0.4292, 0.401658, 0.359901, 0.374039, 0.454136, 0.408655, 0.40511, 0.408655, 0.509769, 0.553315, 0.562014, 0.58069, 0.570702, 0.541878, 0.56648, 0.562014, 0.521092, 0.436924, 0.480142, 0.58069, 0.494003, 0.486429, 0.525368, 0.562014, 0.570702, 0.529623, 0.480142, 0.398279, 0.42561, 0.318242, 0.21291, 0.25406, 0.366687, 0.359901, 0.356642, 0.339168, 0.366687, 0.394753, 0.414856, 0.342579, 0.342579, 0.42561, 0.398279, 0.366687, 0.30533, 0.21291, 0.216401, 0.328603, 0.342579, 0.342579, 0.440853, 0.486429, 0.472492, 0.494003, 0.436924, 0.436924, 0.450668, 0.4292, 0.444081, 0.51388, 0.608892, 0.59014, 0.5017, 0.458154, 0.497853, 0.59014, 0.694846, 0.775545, 0.63748, 0.622677, 0.622677, 0.618285, 0.545602, 0.562014, 0.534167, 0.632174, 0.549308, 0.545602, 0.534167, 0.534167, 0.529623, 0.490133, 0.401658, 0.486429, 0.538167, 0.450668, 0.447574, 0.454136, 0.414856, 0.42561, 0.521092, 0.458154, 0.440853, 0.529623, 0.51388, 0.509769, 0.505461, 0.575842, 0.529623, 0.570702, 0.604312, 0.570702, 0.59508, 0.712013, 0.707965, 0.750527, 0.834292, 0.823549, 0.83125, 0.846163, 0.903857, 0.899122, 0.891961, 0.856457, 0.852992, 0.852992, 0.771762, 0.750527, 0.767246, 0.707965, 0.56648, 0.4292, 0.454136, 0.465241, 0.468512, 0.458154, 0.486429, 0.480142, 0.480142, 0.465241, 0.444081, 0.4292, 0.444081, 0.51388, 0.505461, 0.447574, 0.458154, 0.541878, 0.521092, 0.476583, 0.557691, 0.653063, 0.728858, 0.657645, 0.657645, 0.661982, 0.59014, 0.545602, 0.557691, 0.56648, 0.486429, 0.433034, 0.433034, 0.418646, 0.398279, 0.408655, 0.465241, 0.458154, 0.387226, 0.346032, 0.370445, 0.374039, 0.370445, 0.390993, 0.450668, 0.433034, 0.401658, 0.444081, 0.414856, 0.377384, 0.335645, 0.41194, 0.468512, 0.440853, 0.40511], '')</t>
  </si>
  <si>
    <t>[333, 334, 335, 336, 337, 338, 339, 340, 341, 344, 347, 348, 349, 350, 384, 385, 386, 387, 390, 391, 392, 393, 394, 395, 396, 397, 398, 399, 400, 401, 402, 403, 404, 405, 409, 415, 418, 419, 420, 421, 422, 423, 424, 425, 426, 427, 428, 429, 430, 431, 432, 433, 434, 435, 436, 437, 438, 439, 440, 441, 442, 443, 444, 445, 458, 459, 462, 463, 465, 466, 467, 468, 469, 470, 471, 472, 473, 474]</t>
  </si>
  <si>
    <t>UPI0002186854 status=activ</t>
  </si>
  <si>
    <t>([0.11371, 0.173081, 0.098513, 0.164327, 0.191378, 0.125101, 0.15008, 0.090864, 0.078022, 0.10481, 0.073402, 0.11371, 0.142424, 0.090864, 0.134866, 0.21291, 0.219301, 0.15008, 0.067594, 0.086953, 0.074921, 0.137348, 0.076542, 0.0704, 0.045352, 0.036378, 0.051831, 0.03976, 0.069024, 0.081712, 0.05306, 0.090864, 0.054297, 0.037156], '')</t>
  </si>
  <si>
    <t>UPI0002186855 status=activ</t>
  </si>
  <si>
    <t>([0.25031, 0.15284, 0.102787, 0.137348, 0.073402, 0.046336, 0.0704, 0.098513, 0.127496, 0.083462, 0.059222, 0.086953, 0.056825, 0.060549, 0.102787, 0.06184, 0.120615, 0.069024, 0.066181, 0.042364, 0.025316, 0.032017, 0.054297, 0.047319, 0.024826, 0.038858, 0.038042, 0.019109, 0.017797, 0.017797, 0.030611, 0.059222, 0.032677, 0.030611, 0.028695, 0.017797, 0.026338, 0.024826, 0.034068, 0.020522, 0.043307, 0.073402, 0.078022, 0.078022, 0.134866, 0.232838, 0.225814, 0.318242, 0.356642, 0.268042, 0.268042, 0.268042, 0.257454, 0.342579, 0.447574, 0.458154, 0.553315, 0.509769, 0.465241, 0.509769, 0.570702, 0.509769, 0.505461, 0.486429, 0.380708, 0.349426, 0.339168, 0.390993, 0.356642, 0.342579, 0.440853, 0.433034, 0.444081, 0.349426, 0.247041, 0.196879, 0.125101, 0.129801, 0.158265, 0.18812, 0.11371, 0.134866, 0.191378, 0.185198, 0.161087, 0.225814, 0.271506, 0.229226, 0.142424, 0.173081, 0.222385, 0.18812, 0.185198, 0.182256, 0.236433, 0.321458, 0.321458, 0.414856, 0.41194, 0.321458, 0.356642, 0.36309, 0.284882, 0.170161, 0.111485, 0.158265, 0.185198, 0.18812, 0.164327, 0.15284, 0.127496, 0.155435, 0.182256, 0.194234, 0.219301, 0.264545, 0.301917, 0.268042, 0.17593, 0.18812, 0.284882, 0.173081, 0.271506, 0.36309, 0.447574, 0.436924, 0.418646, 0.335645, 0.321458, 0.30533, 0.408655, 0.444081, 0.450668, 0.465241, 0.422041, 0.288399, 0.278302, 0.216401, 0.219301, 0.301917, 0.288399, 0.191378, 0.18812, 0.185198, 0.17593, 0.11371, 0.191378, 0.179055, 0.288399, 0.30533, 0.401658, 0.321458, 0.281712, 0.268042, 0.222385, 0.173081, 0.185198, 0.191378, 0.191378, 0.216401, 0.219301, 0.161087, 0.170161, 0.257454, 0.257454, 0.284882, 0.335645, 0.346032, 0.349426, 0.318242, 0.271506, 0.196879, 0.284882, 0.236433, 0.161087, 0.127496, 0.225814, 0.318242, 0.321458, 0.291804, 0.335645, 0.332115, 0.414856, 0.465241, 0.374039, 0.374039, 0.25406, 0.31487, 0.31487, 0.308712, 0.206376, 0.144935, 0.173081, 0.167087, 0.239899, 0.26085, 0.342579, 0.308712, 0.219301, 0.216401, 0.278302, 0.268042, 0.301917, 0.25406, 0.281712, 0.335645, 0.291804, 0.390993, 0.275179, 0.229226, 0.243554, 0.318242, 0.356642, 0.359901, 0.328603, 0.247041, 0.30533, 0.301917, 0.298791, 0.377384, 0.359901, 0.390993, 0.308712, 0.196879, 0.167087, 0.109221, 0.127496, 0.15008, 0.142424, 0.155435, 0.17593, 0.098513, 0.11371, 0.158265, 0.155435, 0.179055, 0.271506, 0.247041, 0.167087, 0.170161, 0.167087, 0.094817, 0.066181, 0.118441, 0.182256, 0.15284, 0.229226, 0.167087, 0.196879, 0.111485, 0.134866, 0.15008, 0.243554, 0.257454, 0.225814, 0.257454, 0.25406, 0.239899, 0.275179, 0.295083, 0.232838, 0.229226, 0.332115, 0.366687, 0.384043, 0.298791, 0.40511, 0.339168, 0.40511, 0.370445, 0.414856, 0.450668, 0.447574, 0.447574, 0.436924, 0.394753, 0.311707, 0.288399, 0.26085, 0.264545, 0.247041, 0.225814, 0.203355, 0.203355, 0.216401, 0.158265, 0.247041, 0.158265, 0.161087, 0.100716, 0.100716, 0.100716, 0.100716, 0.094817, 0.088832, 0.045352, 0.0704, 0.125101, 0.078022, 0.098513, 0.094817, 0.129801, 0.196879, 0.219301, 0.15008, 0.083462, 0.05306, 0.050641, 0.088832, 0.155435, 0.25031, 0.185198, 0.247041, 0.15284, 0.092881, 0.100716, 0.11371, 0.122885, 0.076542, 0.139895, 0.142424, 0.073402, 0.096677, 0.081712, 0.049374, 0.079919, 0.079919, 0.158265, 0.15284, 0.092881, 0.06312, 0.045352, 0.03976, 0.034068, 0.071867, 0.100716, 0.090864, 0.164327, 0.132295, 0.155435, 0.164327, 0.134866, 0.15008, 0.15008, 0.15284, 0.203355, 0.137348, 0.185198, 0.185198, 0.179055, 0.264545, 0.206376, 0.25031, 0.30533, 0.335645, 0.232838, 0.264545, 0.239899, 0.225814, 0.173081, 0.219301, 0.209395, 0.17593, 0.264545, 0.247041, 0.268042, 0.298791, 0.298791, 0.31487, 0.321458, 0.332115, 0.335645, 0.414856, 0.342579, 0.275179, 0.281712, 0.339168, 0.271506, 0.206376, 0.209395, 0.31487, 0.291804, 0.291804, 0.247041, 0.179055, 0.21291, 0.236433, 0.15008, 0.243554, 0.264545, 0.247041, 0.161087, 0.167087, 0.170161, 0.25031, 0.339168, 0.268042, 0.206376, 0.264545, 0.377384, 0.26085, 0.232838, 0.247041, 0.167087, 0.278302, 0.356642, 0.321458, 0.311707, 0.31487, 0.308712, 0.298791, 0.295083, 0.380708, 0.298791, 0.219301, 0.200174, 0.147574, 0.134866, 0.222385, 0.247041, 0.236433, 0.26085, 0.301917, 0.264545, 0.374039, 0.335645, 0.257454, 0.17593, 0.122885, 0.164327, 0.137348, 0.11371, 0.116183, 0.116183, 0.106997, 0.196879, 0.196879, 0.278302, 0.281712, 0.275179, 0.25031, 0.185198, 0.173081, 0.142424, 0.179055, 0.158265, 0.161087, 0.236433, 0.332115, 0.40511, 0.349426, 0.380708, 0.346032, 0.36309, 0.281712, 0.36309, 0.247041, 0.247041, 0.164327, 0.200174, 0.196879, 0.132295, 0.196879, 0.229226, 0.243554, 0.203355, 0.182256, 0.139895, 0.127496, 0.079919, 0.073402, 0.074921, 0.06184, 0.094817, 0.102787, 0.167087, 0.164327, 0.257454, 0.196879, 0.185198, 0.219301, 0.15008, 0.167087, 0.15284, 0.222385, 0.209395, 0.236433, 0.167087, 0.203355, 0.170161, 0.158265, 0.164327, 0.236433, 0.284882, 0.200174, 0.125101, 0.125101, 0.125101, 0.069024, 0.106997, 0.185198, 0.18812, 0.229226, 0.288399, 0.203355, 0.200174, 0.147574, 0.10481, 0.122885, 0.079919, 0.106997, 0.17593, 0.137348, 0.118441, 0.11371, 0.173081, 0.161087, 0.094817, 0.102787, 0.170161, 0.10481, 0.096677, 0.073402, 0.098513, 0.102787, 0.164327, 0.120615, 0.179055, 0.236433, 0.209395, 0.31487, 0.308712, 0.311707, 0.25031, 0.281712, 0.185198, 0.185198, 0.264545, 0.384043, 0.384043, 0.377384, 0.458154, 0.461924, 0.422041, 0.414856, 0.408655, 0.408655, 0.374039, 0.298791, 0.328603, 0.370445, 0.384043, 0.271506, 0.225814, 0.335645, 0.25031, 0.308712, 0.281712, 0.275179, 0.158265, 0.147574, 0.096677, 0.098513, 0.098513, 0.088832, 0.086953, 0.059222, 0.06184, 0.10481, 0.092881, 0.081712, 0.129801, 0.076542, 0.142424, 0.170161, 0.142424, 0.147574, 0.179055, 0.179055, 0.155435, 0.239899, 0.239899, 0.324872, 0.328603, 0.26085, 0.356642, 0.359901, 0.342579, 0.25406, 0.257454, 0.25406, 0.243554, 0.173081, 0.173081, 0.200174, 0.196879, 0.229226, 0.275179, 0.203355, 0.236433, 0.268042, 0.179055, 0.17593, 0.161087, 0.094817, 0.078022, 0.085092, 0.056825, 0.092881, 0.106997, 0.088832, 0.15008, 0.15284, 0.182256, 0.185198, 0.158265, 0.170161, 0.167087, 0.132295, 0.182256, 0.17593, 0.129801, 0.182256, 0.191378, 0.158265, 0.170161, 0.271506, 0.271506, 0.328603, 0.328603, 0.359901, 0.390993, 0.356642, 0.352862, 0.384043, 0.374039, 0.356642, 0.321458, 0.298791, 0.370445, 0.346032, 0.321458, 0.380708, 0.394753, 0.352862, 0.387226], '')</t>
  </si>
  <si>
    <t>[56, 57, 59, 60, 61, 62]</t>
  </si>
  <si>
    <t>UPI0002186856 status=activ</t>
  </si>
  <si>
    <t>([0.023087, 0.015694, 0.023534, 0.017138, 0.019109, 0.014783, 0.020165, 0.026892, 0.028695, 0.030611, 0.023963, 0.024393, 0.046336, 0.056825, 0.042364, 0.049374, 0.051831, 0.042364, 0.050641, 0.030611, 0.060549, 0.049374, 0.10481, 0.067594, 0.120615, 0.142424, 0.209395, 0.139895, 0.142424, 0.132295, 0.173081, 0.206376, 0.239899, 0.25406, 0.167087, 0.109221, 0.173081, 0.17593, 0.17593, 0.225814, 0.349426, 0.311707, 0.359901, 0.339168, 0.422041, 0.342579, 0.36309, 0.298791, 0.387226, 0.384043, 0.346032, 0.21291, 0.26085, 0.257454, 0.268042, 0.229226, 0.332115, 0.339168, 0.324872, 0.433034, 0.332115, 0.31487, 0.284882, 0.291804, 0.275179, 0.232838, 0.31487, 0.291804, 0.328603, 0.321458, 0.335645, 0.458154, 0.632174, 0.59014, 0.494003, 0.41194, 0.433034, 0.374039, 0.370445, 0.335645, 0.356642, 0.332115, 0.339168, 0.374039, 0.36309, 0.288399, 0.291804, 0.200174, 0.196879, 0.239899, 0.26085, 0.170161, 0.090864, 0.090864, 0.081712, 0.137348, 0.21291, 0.21291, 0.158265, 0.158265, 0.109221, 0.100716, 0.191378, 0.203355, 0.196879, 0.161087, 0.232838, 0.275179, 0.25031, 0.182256, 0.185198, 0.161087, 0.257454, 0.236433, 0.127496, 0.191378, 0.155435, 0.10481, 0.161087, 0.25406, 0.271506, 0.342579, 0.356642, 0.284882, 0.222385, 0.229226, 0.26085, 0.26085, 0.161087, 0.229226, 0.225814, 0.239899, 0.15008, 0.134866, 0.232838, 0.321458, 0.291804, 0.352862, 0.318242, 0.247041, 0.167087, 0.090864, 0.116183, 0.102787, 0.144935, 0.142424, 0.076542, 0.081712, 0.088832, 0.129801, 0.15008, 0.147574, 0.120615, 0.219301, 0.25031, 0.264545, 0.284882, 0.284882, 0.167087, 0.206376, 0.301917, 0.31487, 0.328603, 0.284882, 0.30533, 0.271506, 0.31487, 0.414856, 0.318242, 0.30533, 0.349426, 0.370445, 0.450668, 0.454136, 0.436924, 0.422041, 0.291804, 0.278302, 0.194234, 0.232838, 0.185198, 0.194234, 0.268042, 0.352862, 0.398279, 0.394753, 0.444081, 0.342579, 0.346032, 0.433034, 0.328603, 0.232838, 0.120615, 0.120615, 0.102787, 0.06312, 0.038042, 0.073402, 0.060549, 0.109221, 0.144935, 0.216401, 0.18812, 0.111485, 0.055536, 0.055536, 0.058088, 0.059222, 0.058088, 0.0704, 0.069024, 0.139895, 0.155435, 0.161087, 0.092881, 0.120615, 0.179055, 0.268042, 0.268042, 0.264545, 0.167087, 0.167087, 0.139895, 0.086953, 0.161087, 0.161087, 0.086953, 0.083462, 0.083462, 0.094817, 0.045352, 0.024393, 0.021381, 0.034068, 0.064632, 0.081712, 0.054297, 0.066181, 0.05306, 0.051831, 0.042364, 0.044297, 0.048328, 0.059222, 0.096677, 0.102787, 0.118441, 0.191378, 0.15284, 0.118441, 0.100716, 0.088832, 0.15284, 0.155435, 0.139895, 0.090864, 0.132295, 0.134866, 0.094817, 0.071867, 0.042364, 0.06184, 0.106997, 0.098513, 0.081712, 0.050641, 0.045352, 0.038042, 0.028107, 0.035586, 0.049374, 0.106997, 0.18812, 0.18812, 0.200174, 0.11371, 0.191378, 0.122885, 0.161087, 0.134866, 0.147574, 0.173081, 0.111485, 0.127496, 0.10481, 0.125101, 0.206376, 0.222385, 0.339168, 0.352862, 0.281712, 0.288399, 0.18812, 0.191378, 0.191378, 0.15008, 0.25031, 0.158265, 0.17593, 0.173081, 0.137348, 0.161087, 0.206376, 0.200174, 0.173081, 0.222385, 0.194234, 0.18812, 0.17593, 0.170161, 0.173081, 0.206376, 0.10481, 0.182256, 0.100716, 0.06184, 0.079919, 0.042364, 0.042364, 0.041405, 0.041405, 0.102787, 0.11371, 0.074921, 0.139895, 0.142424, 0.106997, 0.074921, 0.069024, 0.073402, 0.036378, 0.046336, 0.056825, 0.058088, 0.026892, 0.054297, 0.106997, 0.106997, 0.182256, 0.225814, 0.291804, 0.196879, 0.185198, 0.17593, 0.271506, 0.271506, 0.225814, 0.25406, 0.31487, 0.219301, 0.144935, 0.257454, 0.264545, 0.278302, 0.40511, 0.529623, 0.494003, 0.433034, 0.339168, 0.311707, 0.268042, 0.288399, 0.398279, 0.30533, 0.298791, 0.179055, 0.139895, 0.185198, 0.216401, 0.167087, 0.173081, 0.243554, 0.236433, 0.147574, 0.15008, 0.132295, 0.088832, 0.088832, 0.071867, 0.125101, 0.142424, 0.182256, 0.132295, 0.137348, 0.216401, 0.229226, 0.247041, 0.247041, 0.209395, 0.132295, 0.15008, 0.247041, 0.264545, 0.229226, 0.31487, 0.232838, 0.229226, 0.321458, 0.366687, 0.40511, 0.370445, 0.311707, 0.352862, 0.366687, 0.321458, 0.31487, 0.301917, 0.398279, 0.394753, 0.440853, 0.476583, 0.465241, 0.394753, 0.377384, 0.436924, 0.346032, 0.352862, 0.366687, 0.335645, 0.324872, 0.332115, 0.291804, 0.324872, 0.328603, 0.301917, 0.324872, 0.295083, 0.275179, 0.225814, 0.236433, 0.185198, 0.191378, 0.26085, 0.301917, 0.275179, 0.182256], '')</t>
  </si>
  <si>
    <t>[72, 73, 355]</t>
  </si>
  <si>
    <t>UPI0002186857 status=activ</t>
  </si>
  <si>
    <t>([0.064632, 0.10481, 0.142424, 0.179055, 0.25406, 0.25031, 0.182256, 0.206376, 0.206376, 0.15284, 0.17593, 0.137348, 0.222385, 0.144935, 0.222385, 0.225814, 0.21291, 0.318242, 0.21291, 0.155435, 0.111485, 0.129801, 0.083462, 0.083462, 0.102787, 0.083462, 0.100716, 0.11371, 0.118441, 0.137348, 0.206376, 0.216401, 0.219301, 0.139895, 0.222385, 0.147574, 0.085092, 0.0704, 0.066181, 0.078022, 0.122885, 0.203355, 0.216401, 0.281712, 0.288399, 0.257454, 0.271506, 0.182256, 0.144935, 0.088832, 0.092881, 0.098513, 0.102787, 0.173081, 0.161087, 0.167087, 0.216401, 0.30533, 0.342579, 0.374039, 0.458154, 0.461924, 0.42561, 0.51388, 0.401658, 0.36309, 0.332115, 0.229226, 0.21291, 0.328603, 0.42561, 0.324872, 0.291804, 0.200174, 0.10481, 0.203355, 0.203355, 0.15284, 0.147574, 0.096677, 0.078022, 0.083462, 0.085092, 0.048328, 0.046336, 0.046336, 0.055536, 0.055536, 0.098513, 0.125101, 0.120615, 0.111485, 0.194234, 0.229226, 0.311707, 0.418646, 0.387226, 0.271506, 0.366687, 0.401658, 0.472492, 0.40511, 0.40511, 0.390993, 0.414856, 0.380708, 0.505461, 0.465241, 0.414856, 0.42561, 0.408655, 0.422041, 0.394753, 0.301917, 0.21291, 0.219301, 0.222385, 0.222385, 0.36309, 0.321458, 0.291804, 0.209395, 0.275179, 0.264545, 0.264545, 0.342579, 0.370445, 0.374039, 0.408655, 0.422041, 0.384043, 0.42561, 0.384043, 0.41194, 0.465241, 0.450668, 0.374039, 0.374039, 0.387226, 0.387226, 0.414856, 0.335645, 0.311707, 0.232838, 0.196879, 0.206376, 0.206376, 0.236433, 0.155435, 0.15284, 0.229226, 0.185198, 0.229226, 0.232838, 0.236433, 0.191378, 0.284882, 0.352862, 0.359901, 0.281712, 0.25031, 0.26085, 0.342579, 0.356642, 0.401658, 0.41194, 0.321458, 0.318242, 0.298791, 0.387226, 0.308712, 0.298791, 0.384043, 0.377384, 0.41194, 0.324872, 0.31487, 0.247041, 0.25406, 0.25406, 0.332115, 0.339168, 0.335645, 0.346032, 0.41194, 0.418646, 0.447574, 0.5017, 0.468512, 0.468512, 0.458154, 0.450668, 0.380708, 0.308712, 0.271506, 0.278302, 0.366687, 0.454136, 0.538167, 0.454136, 0.454136, 0.454136, 0.377384, 0.370445, 0.359901, 0.418646, 0.461924, 0.370445, 0.321458, 0.26085, 0.222385, 0.236433, 0.356642, 0.394753, 0.476583, 0.433034, 0.318242, 0.25406, 0.229226, 0.222385, 0.18812, 0.111485, 0.106997, 0.155435, 0.182256, 0.158265, 0.109221, 0.111485, 0.118441, 0.118441, 0.18812, 0.142424, 0.155435, 0.088832, 0.069024, 0.067594, 0.106997, 0.196879, 0.194234, 0.225814, 0.155435, 0.25406, 0.356642, 0.36309, 0.36309, 0.335645, 0.390993, 0.349426, 0.36309, 0.476583, 0.56648, 0.570702, 0.685117, 0.653063, 0.754692, 0.834292, 0.827927, 0.750527, 0.58069, 0.562014, 0.549308, 0.56648, 0.56648, 0.585406, 0.59014, 0.59917, 0.486429, 0.461924, 0.562014, 0.529623, 0.42561, 0.444081, 0.454136, 0.454136, 0.447574, 0.359901, 0.352862, 0.275179, 0.366687, 0.458154, 0.557691, 0.480142, 0.468512, 0.480142, 0.450668, 0.447574, 0.36309, 0.418646, 0.41194, 0.374039, 0.384043, 0.356642, 0.268042, 0.179055, 0.182256, 0.129801, 0.194234, 0.200174, 0.30533, 0.18812, 0.21291, 0.21291, 0.200174, 0.275179, 0.161087, 0.161087, 0.147574, 0.21291, 0.25031, 0.247041, 0.275179, 0.275179, 0.298791, 0.40511, 0.497853, 0.494003, 0.575842, 0.59014, 0.58069, 0.461924, 0.480142, 0.414856, 0.408655, 0.384043, 0.387226, 0.534167, 0.509769, 0.521092, 0.454136, 0.458154, 0.387226, 0.284882, 0.281712, 0.324872, 0.30533, 0.301917, 0.308712, 0.311707, 0.31487, 0.243554, 0.247041, 0.298791, 0.366687, 0.291804, 0.414856, 0.414856, 0.324872, 0.324872, 0.295083, 0.335645, 0.30533, 0.366687, 0.480142, 0.447574, 0.450668, 0.40511, 0.352862], '')</t>
  </si>
  <si>
    <t>[63, 106, 187, 198, 250, 251, 252, 253, 254, 255, 256, 257, 258, 259, 260, 261, 262, 263, 264, 265, 268, 269, 280, 316, 317, 318, 325, 326, 327]</t>
  </si>
  <si>
    <t>UPI0002186858 status=activ</t>
  </si>
  <si>
    <t>([0.0704, 0.102787, 0.137348, 0.17593, 0.206376, 0.264545, 0.295083, 0.222385, 0.161087, 0.18812, 0.118441, 0.085092, 0.142424, 0.15008, 0.18812, 0.158265, 0.209395, 0.222385, 0.182256, 0.185198, 0.127496, 0.164327, 0.161087, 0.17593, 0.11371, 0.122885, 0.094817, 0.055536, 0.092881, 0.170161, 0.167087, 0.308712, 0.41194, 0.370445, 0.374039, 0.295083, 0.26085, 0.288399, 0.275179, 0.318242, 0.219301, 0.222385, 0.298791, 0.222385, 0.209395, 0.288399, 0.30533, 0.352862, 0.458154, 0.366687, 0.36309, 0.301917, 0.243554, 0.229226, 0.278302, 0.25406, 0.236433, 0.30533, 0.30533, 0.222385, 0.225814, 0.219301, 0.311707, 0.219301, 0.206376, 0.139895, 0.086953, 0.086953, 0.078022, 0.074921, 0.129801, 0.125101, 0.18812, 0.21291, 0.18812, 0.173081, 0.155435, 0.15284, 0.170161, 0.170161, 0.170161, 0.158265, 0.275179, 0.164327, 0.155435, 0.271506, 0.36309, 0.366687, 0.335645, 0.346032, 0.346032, 0.377384, 0.377384, 0.377384, 0.339168, 0.366687, 0.278302, 0.359901, 0.377384, 0.370445, 0.380708, 0.352862, 0.324872, 0.30533, 0.387226, 0.398279, 0.288399, 0.167087, 0.164327, 0.173081, 0.161087, 0.15008, 0.129801, 0.100716, 0.094817, 0.122885, 0.122885, 0.191378, 0.219301, 0.17593, 0.109221, 0.10481, 0.200174, 0.247041, 0.247041, 0.167087, 0.239899, 0.209395, 0.243554, 0.349426, 0.308712, 0.324872, 0.25031, 0.15008, 0.191378, 0.191378, 0.18812, 0.200174, 0.200174, 0.225814, 0.308712, 0.390993, 0.30533, 0.185198, 0.137348, 0.129801, 0.196879, 0.222385, 0.359901, 0.356642, 0.359901, 0.308712, 0.295083, 0.384043, 0.468512, 0.461924, 0.414856, 0.42561, 0.436924, 0.352862, 0.301917, 0.222385, 0.243554, 0.335645, 0.447574, 0.483068, 0.483068, 0.41194, 0.311707, 0.26085, 0.268042, 0.18812, 0.288399, 0.288399, 0.170161, 0.219301, 0.200174, 0.173081, 0.164327, 0.144935, 0.15008, 0.094817, 0.096677, 0.085092, 0.074921, 0.079919, 0.079919, 0.078022, 0.076542, 0.120615, 0.109221, 0.167087, 0.229226, 0.129801, 0.129801, 0.232838, 0.185198, 0.127496, 0.125101, 0.120615, 0.122885, 0.122885, 0.229226, 0.335645, 0.339168, 0.288399, 0.268042, 0.288399, 0.236433, 0.335645, 0.239899, 0.182256, 0.17593, 0.182256, 0.288399, 0.291804, 0.278302, 0.328603, 0.308712, 0.291804, 0.308712, 0.229226, 0.308712, 0.30533, 0.278302, 0.271506, 0.222385, 0.161087, 0.122885, 0.161087, 0.142424, 0.236433, 0.281712, 0.288399, 0.288399, 0.291804, 0.17593, 0.132295, 0.11371, 0.11371, 0.200174, 0.179055, 0.25031, 0.182256, 0.142424, 0.158265, 0.098513, 0.158265, 0.225814, 0.288399, 0.182256, 0.122885, 0.067594, 0.102787, 0.11371, 0.106997, 0.060549, 0.120615, 0.081712, 0.094817, 0.164327, 0.167087, 0.18812, 0.191378, 0.236433, 0.236433, 0.21291, 0.291804, 0.295083, 0.264545, 0.194234, 0.335645, 0.42561, 0.585406], '')</t>
  </si>
  <si>
    <t>[273]</t>
  </si>
  <si>
    <t>UPI0002186859 status=activ</t>
  </si>
  <si>
    <t>([0.0198, 0.032677, 0.066181, 0.060549, 0.056825, 0.05306, 0.067594, 0.10481, 0.06312, 0.037156, 0.024393, 0.033407, 0.019401, 0.023963, 0.020876, 0.038042, 0.038042, 0.038042, 0.030611, 0.060549, 0.048328, 0.051831, 0.030003, 0.014075, 0.013265, 0.010926, 0.009728, 0.006795, 0.00558, 0.00543, 0.00558, 0.005249, 0.004161, 0.005503, 0.006039, 0.003963, 0.002976, 0.002138, 0.00155, 0.001743, 0.00152, 0.002276, 0.002155, 0.001692, 0.002396, 0.00246, 0.003177, 0.003963, 0.003607, 0.00407, 0.005734, 0.008156, 0.010131, 0.01204, 0.01227, 0.007315, 0.008409, 0.015344, 0.030611, 0.023087, 0.054297, 0.034884, 0.034884, 0.019401, 0.049374, 0.056825, 0.029376, 0.028695, 0.029376, 0.055536, 0.024826, 0.025316, 0.023087, 0.024826, 0.034068, 0.017447, 0.017447, 0.030611, 0.014315, 0.008525, 0.010672, 0.009977, 0.017447, 0.010131, 0.010131, 0.006142, 0.006039, 0.006039, 0.005992, 0.005992, 0.004431, 0.005011, 0.003864, 0.00407, 0.003405, 0.002366, 0.003478, 0.003366, 0.003512, 0.004835, 0.006194, 0.007091, 0.004611, 0.003555, 0.00316, 0.003804, 0.004577, 0.004247, 0.006988, 0.004431, 0.004388, 0.006619, 0.008723, 0.012491, 0.012491, 0.01227, 0.010372, 0.006988, 0.007091, 0.004431, 0.003177, 0.002727, 0.002761, 0.003014, 0.00316, 0.003431, 0.003177, 0.004358, 0.00359, 0.002555, 0.003366, 0.002688, 0.002138, 0.002349, 0.002396, 0.001808, 0.001855, 0.003079, 0.003109, 0.004247, 0.006701, 0.006078, 0.008002, 0.005623, 0.005734, 0.007315, 0.011669, 0.009977, 0.009294, 0.013437, 0.013437, 0.013613, 0.013613, 0.025316, 0.011106, 0.006533, 0.008409, 0.012491, 0.009977, 0.008895, 0.008895, 0.006567, 0.006701, 0.004899, 0.005503, 0.007555, 0.007422, 0.006374, 0.005683, 0.003963, 0.003512, 0.003212, 0.004161, 0.004976, 0.004921, 0.005086, 0.008723, 0.009294, 0.008075, 0.008002, 0.008895, 0.007031, 0.010221, 0.020522, 0.024393, 0.019401, 0.01078, 0.007031, 0.008409, 0.010131, 0.010131, 0.007177, 0.011106, 0.007315, 0.005249, 0.003512, 0.005318, 0.00407, 0.003701, 0.003014, 0.003727, 0.005011, 0.004736, 0.003246, 0.002761, 0.002327, 0.002727, 0.003997, 0.004388, 0.004208, 0.003821, 0.00543, 0.005623, 0.005318, 0.004775, 0.007031, 0.011518, 0.006421, 0.005683, 0.004135, 0.006374, 0.004208, 0.003555, 0.003757, 0.003804, 0.004431, 0.007091, 0.009096, 0.009187, 0.013613, 0.014586, 0.017797, 0.009977, 0.020522, 0.013821, 0.026892, 0.013821, 0.008723, 0.015078, 0.013016, 0.019109, 0.011669, 0.020522, 0.023534, 0.041405, 0.078022, 0.073402, 0.067594, 0.059222, 0.026338, 0.025762, 0.026338, 0.022306, 0.043307, 0.030611, 0.054297, 0.056825, 0.055536, 0.064632, 0.038042, 0.06312, 0.03976, 0.073402, 0.035586, 0.032677, 0.015344, 0.013016, 0.007495, 0.005378, 0.003864, 0.003671, 0.003701, 0.00359, 0.005086, 0.003431, 0.002761, 0.002705, 0.002581, 0.002396, 0.00283, 0.002435, 0.00283, 0.003963, 0.002581, 0.003671, 0.003607, 0.004161, 0.003821, 0.004976, 0.006142, 0.007555, 0.01204, 0.008723, 0.006533, 0.004611], '')</t>
  </si>
  <si>
    <t>UPI000218685A status=activ</t>
  </si>
  <si>
    <t>([0.035586, 0.013613, 0.008804, 0.006245, 0.004921, 0.006039, 0.008525, 0.010131, 0.007877, 0.006482, 0.004899, 0.004315, 0.00316, 0.0028, 0.001675, 0.002194, 0.001408, 0.000747, 0.000833, 0.000859, 0.001374, 0.001211, 0.001778, 0.001936, 0.001855, 0.002705, 0.002705, 0.001692, 0.00103, 0.00155, 0.002366, 0.00359, 0.00407, 0.004899, 0.006701, 0.01227, 0.011669, 0.018415, 0.050641, 0.019401, 0.023534, 0.023087, 0.013016, 0.014075, 0.024826, 0.022306, 0.022667, 0.023534, 0.023963, 0.024826, 0.018415, 0.018415, 0.020522, 0.018787, 0.010926, 0.007091, 0.007259, 0.007031, 0.005623, 0.00543, 0.008723, 0.013265, 0.008156, 0.008156, 0.005318, 0.003512, 0.003864, 0.002606, 0.002688, 0.00292, 0.003478, 0.004358, 0.004208, 0.003079, 0.00407, 0.004431, 0.005734, 0.00389, 0.002881, 0.002881, 0.002512, 0.001748, 0.00146, 0.00146, 0.002138, 0.003405, 0.005086, 0.006988, 0.010509, 0.007495, 0.010926, 0.017447, 0.008723, 0.006039, 0.008002, 0.008002, 0.010221, 0.007177, 0.006482, 0.005799, 0.009294, 0.008723, 0.007645, 0.006039, 0.009728, 0.008002, 0.005623, 0.005223, 0.004689, 0.004161, 0.004646, 0.003276, 0.00225, 0.002349, 0.002117, 0.001417, 0.00076, 0.000713, 0.001434, 0.002396, 0.002623, 0.002435, 0.002138, 0.002211, 0.003341, 0.00292, 0.002482, 0.002349, 0.002117, 0.002435, 0.002014, 0.001434, 0.002138, 0.003431, 0.00389, 0.006374, 0.009977, 0.022306, 0.016257, 0.008723, 0.008723, 0.014075, 0.013613, 0.027463, 0.05306, 0.037156, 0.0198, 0.020876, 0.030611, 0.020876, 0.016257, 0.016257, 0.018106, 0.018106, 0.010221, 0.008409, 0.008002, 0.004899, 0.004135, 0.005872, 0.005734, 0.00407, 0.003405, 0.002482, 0.001481, 0.000893, 0.000687, 0.000893, 0.001391, 0.001103, 0.001649, 0.001855, 0.001748, 0.002881, 0.002512, 0.003246, 0.004646, 0.004646, 0.00777, 0.00777, 0.006701, 0.006988, 0.008409, 0.011669, 0.020522, 0.036378, 0.092881, 0.17593, 0.222385, 0.236433, 0.264545, 0.129801, 0.056825, 0.122885, 0.059222, 0.083462, 0.043307, 0.049374, 0.024393, 0.01204, 0.015694, 0.023087, 0.047319, 0.035586, 0.030003, 0.013821, 0.011518, 0.007315, 0.007422, 0.007315, 0.006194, 0.005799, 0.006245, 0.006795, 0.006619, 0.006078, 0.006078, 0.009096, 0.005734, 0.008276, 0.012491, 0.008895, 0.006894, 0.005318, 0.006142, 0.006421, 0.010372, 0.015078, 0.028695, 0.033407, 0.033407, 0.049374, 0.074921, 0.15284, 0.264545, 0.191378, 0.206376, 0.116183, 0.055536, 0.058088, 0.026338, 0.028695, 0.05306, 0.035586, 0.044297, 0.030003, 0.030611, 0.031287, 0.030611, 0.033407, 0.015344, 0.014586, 0.013265, 0.013265, 0.01227, 0.009977, 0.011518, 0.020165, 0.017447, 0.018415, 0.035586, 0.038042, 0.028107, 0.025316, 0.026338, 0.017138, 0.022306, 0.011106, 0.01078, 0.00777, 0.00558, 0.008156, 0.006039, 0.006039, 0.00515, 0.003963, 0.004775, 0.005503, 0.005378, 0.007031, 0.009865, 0.006795, 0.010509, 0.013016, 0.010372, 0.013437, 0.021381, 0.026338, 0.05306, 0.03976, 0.069024, 0.132295, 0.083462, 0.170161], '')</t>
  </si>
  <si>
    <t>UPI000218685B status=activ</t>
  </si>
  <si>
    <t>([0.137348, 0.043307, 0.023963, 0.015078, 0.008525, 0.006421, 0.005503, 0.005623, 0.004513, 0.006142, 0.004976, 0.004899, 0.003298, 0.003109, 0.002976, 0.00246, 0.00246, 0.001936, 0.001936, 0.002761, 0.00231, 0.002512, 0.004208, 0.003671, 0.003607, 0.00543, 0.00543, 0.005086, 0.006194, 0.009187, 0.005378, 0.005249, 0.006245, 0.009294, 0.006421, 0.007315, 0.006482, 0.006619, 0.006701, 0.004775, 0.004775, 0.008002, 0.006988, 0.006421, 0.006533, 0.007555, 0.005734, 0.008276, 0.013016, 0.014315, 0.011518, 0.017138, 0.035586, 0.018415, 0.011342, 0.022667, 0.018415, 0.018415, 0.010509, 0.010509, 0.014586, 0.008525, 0.008276, 0.008276, 0.00558, 0.008525, 0.009977, 0.008723, 0.008723, 0.006421, 0.003821, 0.003177, 0.00316, 0.002705, 0.002705, 0.002727, 0.001778, 0.00243, 0.003212, 0.003246, 0.002555, 0.003079, 0.003212, 0.002057, 0.001318, 0.001872, 0.001271, 0.000773, 0.001383, 0.001202, 0.001572, 0.002503, 0.002349, 0.001778, 0.002117, 0.002117, 0.002078, 0.003298, 0.003298, 0.003276, 0.003276, 0.00316, 0.00316, 0.004388, 0.005223, 0.005623, 0.004899, 0.006245, 0.006039, 0.005992, 0.004689, 0.003431, 0.002435, 0.002512, 0.003246, 0.003341, 0.004689, 0.004315, 0.004358, 0.003804, 0.003405, 0.003246, 0.004689, 0.004835, 0.004315, 0.005378, 0.008525, 0.010509, 0.013265, 0.014315, 0.011518, 0.025762, 0.030003, 0.034884, 0.081712, 0.111485, 0.118441, 0.086953, 0.144935, 0.050641, 0.088832, 0.066181, 0.142424, 0.111485, 0.046336, 0.047319, 0.022667, 0.015694, 0.011518, 0.011518, 0.020522, 0.014315, 0.008075, 0.008075, 0.007422, 0.005378, 0.003864, 0.002705, 0.003177, 0.003512, 0.005872, 0.004315, 0.00389, 0.003757, 0.004358, 0.004835, 0.005623, 0.007315, 0.006078, 0.006988, 0.00515, 0.003671, 0.005623, 0.008075, 0.013437, 0.014075, 0.013016, 0.019109, 0.021381, 0.012727, 0.008723, 0.00777, 0.009187, 0.010672, 0.011342, 0.01204, 0.011342, 0.00777, 0.005799, 0.008624, 0.008624, 0.008002, 0.010672, 0.010672, 0.01078, 0.009865, 0.009977, 0.014315, 0.014586, 0.013437, 0.027463, 0.05306, 0.025762, 0.040537, 0.037156, 0.042364, 0.030611, 0.027463, 0.051831, 0.094817, 0.046336, 0.046336, 0.11371, 0.079919, 0.035586, 0.034068, 0.038042, 0.038042, 0.054297, 0.067594, 0.144935, 0.096677, 0.05306, 0.10481, 0.076542, 0.076542, 0.06312, 0.085092, 0.194234, 0.18812, 0.125101, 0.125101, 0.074921, 0.03976, 0.058088, 0.06312, 0.067594, 0.030003, 0.044297, 0.020522, 0.013613, 0.009865, 0.011342, 0.01078, 0.01204, 0.015344, 0.014783, 0.009401, 0.008895, 0.008075, 0.008804, 0.010131, 0.009977, 0.014783, 0.023087, 0.016257, 0.025316, 0.028695, 0.058088, 0.081712, 0.17593, 0.284882, 0.352862, 0.356642, 0.494003, 0.490133, 0.480142, 0.63748, 0.712013, 0.608892, 0.549308, 0.534167, 0.58069, 0.608892, 0.604312, 0.618285, 0.622677, 0.494003, 0.454136, 0.450668, 0.349426, 0.219301, 0.18812, 0.129801, 0.102787, 0.10481, 0.045352, 0.048328, 0.032017, 0.025762, 0.021816, 0.017447, 0.017447, 0.016826, 0.025762, 0.016528, 0.016528, 0.018415, 0.032017, 0.036378, 0.036378, 0.048328, 0.094817, 0.090864, 0.118441, 0.085092, 0.069024, 0.0704, 0.030003, 0.0198, 0.032017, 0.064632, 0.066181, 0.033407, 0.019109, 0.011669, 0.010372, 0.00777, 0.010372, 0.007315, 0.005086, 0.003512, 0.00389, 0.003821, 0.002881, 0.002117, 0.002976, 0.00225, 0.002211, 0.003478, 0.003555, 0.003177, 0.00316, 0.002881, 0.003478, 0.004161, 0.004414, 0.004483, 0.004161, 0.003079, 0.004247, 0.005799, 0.006142, 0.006374, 0.004689, 0.005683, 0.008075, 0.008723, 0.013613, 0.014586, 0.007645, 0.007555, 0.009401, 0.009728, 0.009015, 0.010672, 0.013437, 0.020165, 0.028695, 0.041405, 0.086953, 0.041405, 0.024826, 0.060549, 0.025316, 0.024826, 0.024393, 0.024393, 0.011342, 0.01078, 0.017797, 0.018787, 0.018415, 0.013437, 0.009401, 0.016826, 0.012491, 0.008002, 0.007031, 0.008002, 0.006374, 0.006142, 0.006039, 0.007645, 0.005011, 0.006567, 0.00962, 0.011903, 0.009294, 0.012727, 0.00777, 0.007645, 0.008002, 0.008002, 0.009294, 0.01227, 0.01227, 0.016257, 0.029376, 0.037156, 0.0198, 0.041405, 0.021816, 0.033407, 0.034068, 0.033407, 0.046336, 0.047319, 0.044297, 0.031287, 0.024393, 0.028107, 0.028695, 0.026892, 0.060549, 0.06184, 0.0704, 0.036378, 0.038042, 0.017797, 0.013821, 0.024826, 0.025762, 0.06312, 0.081712, 0.043307, 0.046336, 0.033407, 0.017797, 0.010926, 0.015344, 0.024393, 0.024393, 0.029376, 0.0704, 0.067594, 0.06312, 0.034068, 0.041405, 0.021381, 0.029376, 0.046336, 0.046336, 0.046336, 0.037156, 0.023087, 0.043307, 0.042364, 0.028695, 0.059222, 0.129801, 0.170161, 0.109221, 0.194234, 0.139895, 0.079919, 0.042364, 0.047319, 0.083462, 0.06312, 0.094817, 0.161087, 0.158265, 0.129801, 0.142424, 0.15284, 0.225814, 0.222385, 0.222385, 0.321458, 0.21291, 0.196879, 0.200174, 0.161087, 0.18812, 0.139895, 0.17593, 0.268042, 0.257454, 0.216401, 0.324872, 0.342579, 0.298791, 0.25031, 0.268042, 0.18812, 0.137348, 0.100716, 0.0704], '')</t>
  </si>
  <si>
    <t>[267, 268, 269, 270, 271, 272, 273, 274, 275, 276]</t>
  </si>
  <si>
    <t>UPI000218685C status=activ</t>
  </si>
  <si>
    <t>([0.243554, 0.281712, 0.311707, 0.18812, 0.18812, 0.129801, 0.167087, 0.194234, 0.129801, 0.161087, 0.182256, 0.232838, 0.257454, 0.264545, 0.25406, 0.155435, 0.147574, 0.216401, 0.191378, 0.139895, 0.15284, 0.144935, 0.155435, 0.155435, 0.284882, 0.311707, 0.390993, 0.301917, 0.196879, 0.206376, 0.200174, 0.125101, 0.116183, 0.10481, 0.096677, 0.158265, 0.200174, 0.21291, 0.209395, 0.332115, 0.359901, 0.268042, 0.275179, 0.264545, 0.264545, 0.243554, 0.275179, 0.278302, 0.374039, 0.40511, 0.390993, 0.328603, 0.42561, 0.42561, 0.42561, 0.346032, 0.321458, 0.394753, 0.335645, 0.26085, 0.257454, 0.349426, 0.401658, 0.41194, 0.42561, 0.440853, 0.370445, 0.311707, 0.308712, 0.229226, 0.229226, 0.342579, 0.311707, 0.284882, 0.206376, 0.203355, 0.196879, 0.15284, 0.158265, 0.134866, 0.21291, 0.200174, 0.125101, 0.102787, 0.058088, 0.029376, 0.027463, 0.041405, 0.029376, 0.030003, 0.024826, 0.040537, 0.038042, 0.045352, 0.056825, 0.078022, 0.064632, 0.067594, 0.106997, 0.059222, 0.10481, 0.098513, 0.060549, 0.106997, 0.096677, 0.127496, 0.21291, 0.229226, 0.222385, 0.308712, 0.281712, 0.295083, 0.264545, 0.26085, 0.321458, 0.225814, 0.25406, 0.291804, 0.291804, 0.295083, 0.380708, 0.359901, 0.275179, 0.36309, 0.335645, 0.436924, 0.374039, 0.339168, 0.328603, 0.239899, 0.216401, 0.26085, 0.339168, 0.275179, 0.278302, 0.216401, 0.324872, 0.295083, 0.284882, 0.394753, 0.398279, 0.359901, 0.349426, 0.401658, 0.390993, 0.356642, 0.335645, 0.42561, 0.472492, 0.433034, 0.553315, 0.632174, 0.608892, 0.608892, 0.733139, 0.694846, 0.680603, 0.675549, 0.675549, 0.570702, 0.461924, 0.483068, 0.483068, 0.494003, 0.458154, 0.458154, 0.454136, 0.465241, 0.352862, 0.30533, 0.335645, 0.239899, 0.142424, 0.158265, 0.158265, 0.173081, 0.229226, 0.243554, 0.236433, 0.275179, 0.288399, 0.278302, 0.229226, 0.257454, 0.247041, 0.311707, 0.346032, 0.301917, 0.295083, 0.332115, 0.374039, 0.377384, 0.370445, 0.384043, 0.281712, 0.301917, 0.209395, 0.158265, 0.21291, 0.209395, 0.21291, 0.203355, 0.284882, 0.321458, 0.25406, 0.196879, 0.21291, 0.194234, 0.196879, 0.196879, 0.301917, 0.301917, 0.31487, 0.414856, 0.454136, 0.59014, 0.553315, 0.648219, 0.675549, 0.666105, 0.648219, 0.604312, 0.733139, 0.703578, 0.666105, 0.819762], '')</t>
  </si>
  <si>
    <t>[150, 151, 152, 153, 154, 155, 156, 157, 158, 159, 215, 216, 217, 218, 219, 220, 221, 222, 223, 224, 225]</t>
  </si>
  <si>
    <t>UPI000218685D status=activ</t>
  </si>
  <si>
    <t>([0.271506, 0.311707, 0.394753, 0.42561, 0.414856, 0.440853, 0.433034, 0.352862, 0.374039, 0.321458, 0.346032, 0.384043, 0.408655, 0.483068, 0.483068, 0.447574, 0.450668, 0.384043, 0.374039, 0.321458, 0.332115, 0.387226, 0.401658, 0.374039, 0.366687, 0.390993, 0.308712, 0.236433, 0.321458, 0.247041, 0.31487, 0.222385, 0.216401, 0.129801, 0.127496, 0.127496, 0.15008, 0.200174, 0.268042, 0.301917, 0.284882, 0.247041, 0.15284, 0.139895, 0.139895, 0.086953, 0.10481, 0.167087, 0.196879, 0.194234, 0.194234, 0.173081, 0.26085, 0.236433, 0.335645, 0.311707, 0.308712, 0.30533, 0.30533, 0.308712, 0.31487, 0.387226, 0.414856, 0.414856, 0.342579, 0.31487, 0.414856, 0.390993, 0.321458, 0.387226, 0.422041, 0.497853, 0.534167, 0.545602, 0.58069, 0.585406, 0.58069, 0.509769, 0.51388, 0.440853, 0.444081, 0.480142, 0.490133, 0.497853, 0.59917, 0.666105, 0.58069, 0.56648, 0.444081, 0.521092, 0.447574, 0.356642, 0.332115, 0.324872, 0.318242, 0.225814, 0.239899, 0.239899, 0.301917, 0.318242, 0.387226, 0.380708, 0.275179, 0.264545, 0.229226, 0.222385, 0.26085, 0.346032, 0.31487, 0.418646, 0.349426, 0.332115, 0.394753, 0.418646, 0.339168, 0.339168, 0.440853, 0.440853, 0.387226, 0.288399, 0.247041, 0.182256, 0.116183, 0.194234, 0.194234, 0.216401, 0.232838, 0.139895, 0.120615, 0.144935, 0.092881, 0.132295, 0.203355, 0.200174, 0.206376, 0.206376, 0.132295, 0.086953, 0.096677, 0.088832, 0.158265, 0.155435, 0.15284, 0.236433, 0.232838, 0.232838, 0.236433, 0.216401, 0.222385, 0.257454, 0.18812, 0.239899, 0.216401, 0.203355, 0.137348, 0.137348, 0.21291, 0.284882, 0.359901, 0.335645, 0.436924, 0.346032, 0.342579, 0.40511, 0.311707, 0.291804, 0.229226, 0.236433, 0.239899, 0.324872, 0.239899, 0.222385, 0.25406, 0.194234, 0.21291, 0.321458, 0.288399, 0.288399, 0.30533, 0.209395, 0.179055, 0.17593, 0.232838, 0.196879, 0.179055, 0.268042, 0.264545, 0.328603, 0.318242, 0.328603, 0.332115, 0.41194, 0.472492, 0.436924, 0.444081, 0.436924, 0.321458, 0.36309, 0.356642, 0.257454, 0.374039, 0.40511, 0.318242, 0.26085, 0.335645, 0.36309, 0.264545, 0.295083, 0.30533, 0.222385, 0.225814, 0.216401, 0.219301, 0.275179, 0.216401, 0.308712, 0.298791, 0.298791, 0.257454, 0.194234, 0.295083, 0.185198, 0.185198, 0.191378, 0.194234, 0.134866, 0.074921, 0.076542, 0.073402, 0.067594, 0.11371, 0.11371, 0.0704, 0.0704, 0.030003, 0.042364, 0.040537, 0.021381, 0.034884, 0.044297, 0.045352, 0.046336, 0.03976, 0.03976, 0.069024, 0.094817, 0.11371, 0.111485, 0.182256, 0.116183, 0.137348, 0.137348, 0.137348, 0.206376, 0.216401, 0.349426, 0.298791, 0.30533, 0.41194, 0.352862, 0.342579, 0.41194, 0.401658, 0.521092, 0.505461, 0.5017, 0.529623, 0.570702, 0.671169, 0.661982, 0.779859, 0.779859, 0.788093, 0.680603, 0.59917, 0.622677, 0.490133, 0.585406, 0.56648, 0.58069, 0.632174, 0.525368, 0.494003, 0.408655, 0.321458, 0.328603, 0.332115, 0.25031, 0.25031, 0.281712, 0.247041, 0.25406, 0.225814, 0.229226, 0.301917, 0.374039, 0.264545, 0.26085, 0.161087, 0.118441, 0.111485, 0.129801, 0.196879, 0.219301, 0.324872, 0.40511, 0.394753, 0.40511, 0.497853, 0.4292, 0.444081, 0.483068, 0.444081, 0.359901, 0.342579, 0.284882, 0.239899, 0.321458, 0.30533, 0.414856, 0.486429, 0.486429, 0.418646, 0.42561, 0.36309, 0.271506, 0.275179, 0.278302, 0.268042, 0.164327, 0.219301, 0.21291, 0.17593, 0.179055, 0.191378, 0.194234, 0.25031, 0.21291, 0.147574, 0.239899, 0.236433, 0.229226, 0.161087, 0.129801, 0.125101, 0.173081, 0.239899, 0.21291, 0.161087, 0.167087, 0.268042, 0.281712, 0.243554, 0.278302, 0.30533, 0.384043, 0.394753, 0.401658, 0.490133, 0.585406, 0.5017, 0.509769, 0.480142, 0.534167, 0.545602, 0.454136, 0.458154, 0.454136, 0.450668, 0.521092, 0.51388, 0.42561, 0.41194, 0.458154, 0.461924, 0.454136, 0.359901, 0.311707, 0.229226, 0.229226, 0.134866, 0.10481, 0.086953, 0.102787, 0.066181, 0.073402, 0.120615, 0.100716, 0.10481, 0.125101, 0.092881, 0.076542, 0.106997, 0.067594, 0.06312, 0.073402, 0.036378, 0.06184, 0.042364, 0.06184, 0.056825, 0.067594, 0.134866, 0.15284, 0.173081, 0.161087, 0.232838, 0.203355, 0.206376, 0.167087, 0.137348, 0.15008, 0.144935, 0.139895, 0.203355, 0.158265, 0.086953], '')</t>
  </si>
  <si>
    <t>[72, 73, 74, 75, 76, 77, 78, 84, 85, 86, 87, 89, 263, 264, 265, 266, 267, 268, 269, 270, 271, 272, 273, 274, 275, 277, 278, 279, 280, 281, 359, 360, 361, 363, 364, 369, 370]</t>
  </si>
  <si>
    <t>UPI000218685E status=activ</t>
  </si>
  <si>
    <t>([0.185198, 0.239899, 0.298791, 0.321458, 0.335645, 0.257454, 0.288399, 0.324872, 0.342579, 0.275179, 0.216401, 0.179055, 0.106997, 0.179055, 0.137348, 0.085092, 0.100716, 0.106997, 0.185198, 0.26085, 0.225814, 0.222385, 0.125101, 0.076542, 0.038858, 0.03976, 0.055536, 0.059222, 0.05306, 0.031287, 0.056825, 0.098513, 0.155435, 0.225814, 0.142424, 0.137348, 0.182256, 0.127496, 0.120615, 0.071867, 0.086953, 0.086953, 0.092881, 0.106997, 0.161087, 0.257454, 0.278302, 0.31487, 0.298791, 0.31487, 0.31487, 0.278302, 0.281712, 0.281712, 0.281712, 0.380708, 0.36309, 0.30533, 0.380708, 0.31487, 0.414856, 0.414856, 0.414856, 0.422041, 0.529623, 0.4292, 0.366687, 0.366687, 0.271506, 0.17593, 0.17593, 0.222385, 0.25031, 0.232838, 0.15284, 0.164327, 0.164327, 0.257454, 0.229226, 0.132295, 0.122885, 0.067594, 0.060549, 0.048328, 0.048328, 0.026338, 0.023534, 0.042364, 0.03976, 0.073402, 0.142424, 0.085092, 0.090864, 0.094817, 0.094817, 0.096677, 0.096677, 0.096677, 0.083462, 0.164327, 0.25406, 0.346032, 0.321458, 0.311707, 0.356642, 0.352862, 0.352862, 0.476583, 0.436924, 0.346032, 0.222385, 0.206376, 0.200174, 0.15284, 0.137348, 0.15008, 0.164327, 0.098513, 0.06312, 0.055536, 0.034068, 0.035586, 0.020522, 0.023963, 0.023963, 0.024393, 0.015078, 0.028107, 0.017447, 0.022306, 0.021816, 0.043307, 0.046336, 0.083462, 0.142424, 0.090864, 0.083462, 0.144935, 0.219301, 0.295083, 0.236433, 0.225814, 0.167087, 0.243554, 0.342579, 0.339168, 0.339168, 0.339168, 0.239899, 0.301917, 0.18812, 0.281712, 0.295083, 0.185198, 0.194234, 0.182256, 0.268042, 0.247041, 0.142424, 0.167087, 0.167087, 0.264545, 0.25406, 0.243554, 0.173081, 0.155435, 0.164327, 0.15008, 0.239899, 0.321458, 0.332115, 0.418646, 0.418646, 0.335645, 0.366687, 0.275179, 0.275179, 0.243554, 0.301917, 0.401658, 0.257454, 0.239899, 0.239899, 0.26085, 0.349426, 0.418646, 0.422041, 0.414856, 0.422041, 0.401658, 0.30533, 0.31487, 0.328603, 0.239899, 0.225814, 0.225814, 0.308712, 0.321458, 0.264545, 0.158265, 0.142424, 0.167087, 0.170161, 0.109221, 0.100716, 0.056825, 0.033407, 0.035586, 0.021816, 0.013821, 0.014315, 0.022667, 0.020165, 0.01204, 0.022306, 0.037156, 0.069024, 0.0704, 0.079919, 0.118441, 0.18812, 0.137348, 0.216401, 0.21291, 0.288399, 0.339168, 0.458154, 0.433034, 0.422041, 0.42561, 0.557691, 0.553315, 0.575842, 0.476583, 0.59014, 0.545602, 0.538167, 0.422041, 0.42561, 0.398279, 0.440853, 0.346032, 0.4292, 0.4292, 0.359901, 0.288399, 0.232838, 0.206376, 0.243554, 0.170161, 0.25406, 0.21291, 0.206376, 0.164327, 0.268042, 0.264545, 0.264545, 0.161087, 0.243554, 0.239899, 0.15284, 0.142424, 0.229226, 0.142424, 0.079919, 0.125101, 0.15284, 0.129801, 0.137348, 0.167087, 0.21291, 0.209395, 0.219301, 0.216401, 0.25406, 0.158265, 0.144935, 0.096677, 0.17593, 0.15284, 0.086953, 0.122885, 0.15284, 0.092881, 0.074921, 0.132295, 0.129801, 0.15008, 0.170161, 0.167087, 0.196879, 0.236433, 0.139895, 0.132295, 0.132295, 0.109221, 0.118441, 0.071867, 0.122885, 0.10481, 0.102787, 0.167087, 0.209395, 0.179055, 0.243554, 0.271506, 0.271506, 0.264545, 0.236433, 0.298791, 0.291804, 0.206376, 0.173081, 0.271506, 0.278302, 0.298791, 0.239899, 0.311707, 0.398279, 0.380708, 0.408655, 0.454136, 0.370445, 0.359901, 0.324872, 0.247041, 0.342579, 0.342579, 0.346032, 0.291804, 0.229226, 0.200174, 0.196879, 0.147574, 0.15008, 0.125101, 0.125101, 0.194234, 0.125101, 0.06312, 0.069024, 0.033407, 0.034068, 0.058088, 0.035586, 0.026892, 0.050641, 0.050641, 0.055536, 0.05306, 0.074921, 0.073402, 0.050641, 0.049374, 0.094817, 0.094817, 0.111485, 0.058088, 0.059222, 0.102787, 0.219301, 0.179055, 0.257454, 0.161087, 0.085092, 0.142424, 0.132295, 0.069024, 0.040537, 0.037156, 0.038042, 0.051831, 0.055536, 0.096677, 0.096677, 0.088832, 0.098513, 0.054297, 0.092881, 0.092881, 0.073402, 0.059222, 0.034884, 0.022667, 0.023087, 0.027463, 0.025316, 0.043307, 0.078022, 0.122885, 0.079919, 0.085092, 0.06184, 0.11371, 0.120615, 0.158265, 0.161087, 0.15284, 0.206376, 0.134866, 0.079919, 0.106997, 0.106997, 0.191378, 0.196879, 0.196879, 0.275179, 0.185198, 0.196879, 0.167087, 0.164327, 0.15008, 0.167087, 0.206376, 0.164327, 0.15008, 0.15008, 0.088832, 0.049374, 0.069024, 0.116183, 0.122885, 0.125101, 0.127496, 0.134866, 0.225814, 0.342579, 0.30533, 0.390993, 0.257454, 0.301917, 0.225814, 0.229226, 0.194234, 0.18812, 0.144935, 0.081712, 0.060549, 0.064632, 0.074921, 0.074921, 0.076542, 0.096677, 0.088832, 0.092881, 0.049374, 0.047319, 0.037156, 0.038858, 0.031287, 0.054297, 0.028695, 0.026338, 0.045352, 0.037156, 0.029376, 0.029376, 0.055536, 0.060549, 0.076542, 0.134866, 0.071867, 0.076542, 0.106997, 0.102787, 0.074921, 0.129801, 0.142424, 0.144935, 0.17593, 0.219301, 0.17593, 0.17593, 0.225814, 0.225814, 0.182256, 0.206376, 0.222385, 0.137348, 0.173081, 0.182256, 0.129801, 0.18812, 0.147574, 0.10481, 0.079919, 0.086953, 0.059222, 0.032017], '')</t>
  </si>
  <si>
    <t>[64, 230, 231, 232, 234, 235, 236]</t>
  </si>
  <si>
    <t>UPI000218685F status=activ</t>
  </si>
  <si>
    <t>([0.019109, 0.028107, 0.031287, 0.045352, 0.06312, 0.088832, 0.111485, 0.134866, 0.090864, 0.120615, 0.15284, 0.17593, 0.173081, 0.25031, 0.346032, 0.247041, 0.278302, 0.278302, 0.247041, 0.332115, 0.332115, 0.335645, 0.239899, 0.281712, 0.281712, 0.203355, 0.225814, 0.229226, 0.236433, 0.239899, 0.167087, 0.096677, 0.092881, 0.129801, 0.071867, 0.064632, 0.116183, 0.182256, 0.106997, 0.086953, 0.10481, 0.083462, 0.098513, 0.173081, 0.170161, 0.167087, 0.239899, 0.134866, 0.134866, 0.137348, 0.132295, 0.120615, 0.191378, 0.164327, 0.191378, 0.17593, 0.182256, 0.173081, 0.170161, 0.257454, 0.321458, 0.328603, 0.366687, 0.271506, 0.26085, 0.222385, 0.196879, 0.225814, 0.318242, 0.25031, 0.257454, 0.281712, 0.298791, 0.185198, 0.21291, 0.21291, 0.216401, 0.139895, 0.074921, 0.043307, 0.041405, 0.045352, 0.024826, 0.023534, 0.028695, 0.017797, 0.014783, 0.011342, 0.010221, 0.010131, 0.009401, 0.009015, 0.008075, 0.010672, 0.013437, 0.009483, 0.008624, 0.01078, 0.013016, 0.019109, 0.026338, 0.019401, 0.013016, 0.017797, 0.012727, 0.011342, 0.016528], '')</t>
  </si>
  <si>
    <t>UPI0002186860 status=activ</t>
  </si>
  <si>
    <t>([0.037156, 0.069024, 0.106997, 0.139895, 0.18812, 0.185198, 0.219301, 0.257454, 0.203355, 0.239899, 0.229226, 0.206376, 0.17593, 0.26085, 0.275179, 0.342579, 0.31487, 0.321458, 0.257454, 0.335645, 0.401658, 0.401658, 0.401658, 0.288399, 0.222385, 0.21291, 0.161087, 0.132295, 0.132295, 0.200174, 0.206376, 0.239899, 0.298791, 0.374039, 0.380708, 0.370445, 0.377384, 0.41194, 0.380708, 0.384043, 0.308712, 0.30533, 0.308712, 0.225814, 0.339168, 0.401658, 0.311707, 0.398279, 0.433034, 0.436924, 0.444081, 0.387226, 0.308712, 0.229226, 0.232838, 0.191378, 0.191378, 0.102787, 0.147574, 0.179055, 0.239899, 0.247041, 0.25406, 0.271506, 0.25406, 0.264545, 0.191378, 0.200174, 0.229226, 0.229226, 0.194234, 0.191378, 0.167087, 0.247041, 0.328603, 0.328603, 0.374039, 0.335645, 0.335645, 0.30533, 0.301917, 0.232838, 0.318242, 0.229226, 0.155435, 0.225814, 0.139895, 0.209395, 0.295083, 0.295083, 0.225814, 0.268042, 0.25406, 0.324872, 0.229226, 0.225814, 0.134866, 0.15008, 0.182256, 0.288399, 0.352862, 0.268042, 0.349426, 0.366687, 0.447574, 0.529623, 0.494003, 0.51388, 0.529623, 0.529623, 0.418646, 0.5017, 0.380708, 0.384043, 0.271506, 0.281712, 0.288399, 0.384043, 0.247041, 0.170161, 0.185198, 0.085092, 0.144935, 0.147574, 0.127496, 0.129801, 0.122885, 0.092881, 0.142424, 0.081712, 0.078022, 0.129801, 0.074921, 0.098513, 0.094817, 0.109221, 0.17593, 0.173081, 0.164327, 0.281712, 0.374039, 0.36309, 0.40511, 0.422041, 0.339168, 0.225814, 0.147574, 0.158265, 0.167087, 0.173081, 0.239899, 0.167087, 0.106997, 0.170161, 0.25031, 0.257454, 0.264545, 0.222385, 0.170161, 0.11371, 0.085092, 0.06184, 0.06184, 0.094817, 0.076542, 0.116183, 0.194234, 0.281712, 0.185198, 0.25406, 0.179055, 0.185198, 0.26085, 0.243554, 0.158265, 0.158265, 0.155435, 0.15284, 0.122885, 0.147574, 0.155435, 0.194234, 0.243554, 0.239899, 0.243554, 0.182256, 0.129801, 0.090864, 0.046336, 0.086953, 0.102787, 0.15284, 0.15284, 0.167087, 0.167087, 0.25031, 0.225814, 0.196879, 0.196879, 0.236433, 0.268042, 0.335645, 0.335645, 0.239899, 0.247041, 0.142424, 0.196879, 0.26085, 0.216401, 0.243554, 0.247041, 0.185198, 0.185198, 0.194234, 0.18812, 0.268042, 0.264545, 0.281712, 0.318242, 0.414856, 0.418646, 0.335645, 0.366687, 0.271506, 0.264545, 0.247041, 0.370445, 0.377384, 0.271506, 0.398279, 0.476583, 0.377384, 0.418646, 0.384043, 0.346032, 0.335645, 0.31487, 0.318242, 0.222385, 0.222385, 0.15008, 0.109221, 0.170161, 0.170161, 0.25406, 0.346032, 0.370445, 0.356642, 0.243554, 0.346032, 0.335645, 0.335645, 0.332115, 0.295083, 0.321458, 0.342579, 0.356642, 0.387226, 0.418646, 0.42561, 0.387226, 0.377384, 0.476583, 0.370445, 0.349426, 0.346032, 0.232838, 0.232838, 0.200174, 0.318242, 0.332115, 0.243554, 0.222385, 0.321458, 0.268042, 0.194234, 0.232838, 0.219301, 0.15008, 0.127496, 0.206376, 0.268042, 0.356642, 0.356642, 0.461924, 0.384043, 0.298791, 0.418646, 0.339168, 0.352862, 0.257454, 0.243554, 0.247041, 0.182256, 0.167087, 0.243554, 0.291804, 0.271506, 0.264545, 0.342579, 0.352862, 0.374039, 0.335645, 0.335645, 0.239899, 0.257454, 0.318242, 0.31487, 0.298791, 0.26085, 0.209395, 0.216401, 0.219301, 0.31487, 0.41194, 0.328603, 0.342579, 0.387226, 0.295083, 0.295083, 0.30533, 0.191378, 0.170161, 0.185198, 0.11371, 0.17593, 0.17593, 0.155435, 0.239899, 0.216401, 0.31487, 0.359901, 0.356642, 0.352862, 0.342579, 0.339168, 0.422041, 0.377384, 0.335645, 0.352862, 0.328603, 0.308712, 0.380708, 0.36309, 0.271506, 0.349426, 0.349426, 0.271506, 0.219301, 0.216401, 0.26085, 0.236433, 0.26085, 0.335645, 0.232838, 0.155435, 0.155435, 0.134866, 0.158265, 0.155435, 0.182256, 0.222385, 0.257454, 0.291804, 0.308712, 0.30533, 0.219301, 0.216401, 0.25031, 0.268042, 0.25406, 0.239899, 0.301917, 0.301917, 0.31487, 0.4292, 0.534167, 0.534167, 0.570702, 0.476583, 0.447574, 0.41194, 0.335645, 0.311707, 0.225814, 0.225814, 0.308712, 0.318242, 0.318242, 0.359901, 0.42561, 0.398279, 0.394753, 0.377384, 0.318242, 0.229226, 0.15284, 0.125101, 0.079919, 0.049374, 0.079919, 0.116183, 0.170161, 0.155435, 0.094817, 0.147574, 0.118441, 0.098513, 0.15008, 0.15008, 0.142424, 0.142424, 0.173081, 0.206376, 0.132295, 0.179055, 0.288399, 0.281712, 0.209395, 0.206376, 0.203355, 0.132295, 0.144935, 0.147574, 0.216401, 0.301917, 0.31487, 0.243554, 0.239899, 0.275179, 0.243554, 0.247041, 0.239899, 0.239899, 0.179055, 0.191378, 0.18812, 0.167087, 0.247041, 0.264545, 0.26085, 0.339168, 0.422041, 0.324872, 0.278302, 0.281712, 0.284882, 0.275179, 0.380708, 0.408655, 0.275179, 0.30533, 0.243554, 0.243554, 0.142424, 0.167087, 0.15284, 0.109221, 0.102787, 0.10481, 0.170161, 0.278302, 0.278302, 0.278302, 0.278302, 0.318242, 0.318242, 0.31487, 0.25031, 0.25406, 0.25406, 0.366687, 0.281712, 0.356642, 0.359901, 0.384043, 0.301917, 0.387226, 0.422041, 0.4292, 0.335645, 0.328603, 0.30533, 0.339168, 0.349426, 0.444081, 0.444081, 0.450668, 0.335645, 0.318242, 0.284882, 0.284882, 0.243554, 0.324872, 0.324872, 0.291804, 0.308712, 0.390993, 0.384043, 0.380708, 0.390993, 0.394753, 0.41194, 0.414856, 0.30533, 0.321458, 0.311707, 0.222385, 0.216401, 0.321458, 0.40511, 0.450668, 0.422041, 0.374039, 0.31487, 0.222385, 0.25031, 0.31487, 0.31487, 0.236433, 0.295083, 0.257454, 0.366687, 0.278302, 0.191378, 0.209395, 0.182256, 0.118441, 0.179055, 0.179055, 0.173081, 0.15008, 0.090864, 0.066181, 0.111485, 0.158265, 0.232838, 0.243554, 0.239899, 0.275179, 0.366687, 0.278302, 0.229226, 0.200174, 0.216401, 0.206376, 0.268042, 0.268042, 0.247041, 0.257454, 0.26085, 0.236433, 0.239899, 0.298791, 0.370445, 0.335645, 0.308712, 0.278302, 0.219301, 0.185198, 0.100716], '')</t>
  </si>
  <si>
    <t>[105, 107, 108, 109, 111, 376, 377, 378]</t>
  </si>
  <si>
    <t>UPI0002186861 status=activ</t>
  </si>
  <si>
    <t>([0.557691, 0.58069, 0.440853, 0.418646, 0.308712, 0.349426, 0.374039, 0.408655, 0.332115, 0.356642, 0.288399, 0.359901, 0.342579, 0.328603, 0.284882, 0.284882, 0.278302, 0.225814, 0.139895, 0.209395, 0.25031, 0.17593, 0.179055, 0.268042, 0.203355, 0.308712, 0.30533, 0.239899, 0.196879, 0.31487, 0.229226, 0.209395, 0.17593, 0.18812, 0.158265, 0.182256, 0.118441, 0.078022, 0.125101, 0.164327, 0.11371, 0.132295, 0.185198, 0.216401, 0.21291, 0.21291, 0.142424, 0.144935, 0.132295, 0.15284, 0.085092, 0.11371, 0.200174, 0.120615, 0.094817, 0.120615, 0.120615, 0.18812, 0.194234, 0.127496, 0.161087, 0.225814, 0.134866, 0.085092, 0.067594, 0.066181, 0.06184, 0.05306, 0.028695, 0.041405, 0.042364, 0.055536, 0.056825, 0.036378, 0.067594, 0.085092, 0.086953, 0.051831, 0.030611, 0.025316, 0.045352, 0.045352, 0.050641, 0.074921, 0.081712, 0.081712, 0.085092, 0.134866, 0.21291, 0.291804, 0.328603, 0.328603, 0.288399, 0.31487, 0.394753, 0.30533, 0.311707, 0.311707, 0.298791, 0.390993, 0.366687, 0.366687, 0.324872, 0.318242, 0.318242, 0.384043, 0.384043, 0.288399, 0.324872, 0.239899, 0.155435, 0.155435, 0.094817, 0.137348, 0.144935, 0.134866, 0.137348, 0.137348, 0.076542, 0.090864, 0.092881, 0.173081, 0.158265, 0.118441, 0.066181, 0.066181, 0.038858, 0.042364, 0.092881, 0.086953, 0.15008, 0.155435, 0.088832, 0.092881, 0.055536, 0.055536, 0.058088, 0.120615, 0.069024, 0.060549, 0.054297, 0.041405, 0.041405, 0.045352, 0.064632, 0.090864, 0.11371, 0.109221, 0.111485, 0.088832, 0.096677, 0.059222, 0.098513, 0.164327, 0.236433, 0.328603, 0.332115, 0.243554, 0.222385, 0.30533, 0.422041, 0.505461, 0.549308, 0.476583, 0.374039, 0.418646, 0.458154, 0.31487, 0.298791, 0.291804, 0.308712, 0.301917, 0.366687, 0.370445, 0.36309, 0.281712, 0.173081, 0.191378, 0.173081, 0.173081, 0.185198, 0.191378, 0.196879, 0.134866, 0.134866, 0.137348, 0.111485, 0.106997, 0.120615, 0.134866, 0.109221, 0.109221, 0.102787, 0.054297, 0.055536, 0.046336, 0.046336, 0.058088, 0.046336, 0.051831, 0.03976, 0.037156, 0.035586, 0.037156, 0.033407, 0.050641, 0.090864, 0.11371, 0.120615, 0.191378, 0.268042, 0.295083, 0.291804, 0.206376, 0.225814, 0.200174, 0.225814, 0.321458, 0.398279, 0.288399, 0.377384, 0.40511, 0.418646, 0.321458, 0.278302, 0.374039, 0.390993, 0.298791, 0.26085, 0.25406, 0.167087, 0.182256, 0.194234, 0.18812, 0.191378, 0.203355, 0.232838, 0.170161, 0.161087, 0.170161, 0.18812, 0.18812, 0.109221, 0.059222, 0.111485, 0.134866, 0.074921, 0.03976, 0.069024, 0.088832, 0.050641, 0.086953, 0.081712, 0.078022, 0.049374, 0.071867, 0.056825, 0.056825, 0.050641, 0.049374, 0.049374, 0.090864, 0.098513, 0.185198, 0.268042, 0.167087, 0.17593, 0.298791, 0.398279, 0.301917, 0.301917, 0.359901, 0.359901, 0.370445, 0.36309, 0.346032, 0.281712, 0.384043, 0.278302, 0.380708, 0.275179, 0.26085, 0.25031, 0.203355, 0.191378, 0.191378, 0.281712, 0.278302, 0.15284, 0.142424, 0.191378, 0.122885, 0.15284, 0.092881, 0.073402, 0.073402, 0.134866, 0.229226, 0.271506, 0.394753, 0.284882, 0.390993, 0.390993, 0.36309, 0.408655, 0.321458, 0.339168, 0.25406, 0.17593, 0.236433, 0.236433, 0.271506, 0.25406, 0.158265, 0.173081, 0.127496, 0.137348, 0.071867, 0.0704, 0.059222, 0.05306, 0.096677, 0.106997, 0.086953, 0.083462, 0.096677, 0.094817, 0.109221, 0.182256, 0.167087, 0.125101, 0.125101, 0.073402, 0.132295, 0.222385, 0.203355, 0.288399, 0.185198, 0.191378, 0.216401, 0.203355, 0.120615, 0.100716, 0.098513, 0.064632, 0.046336, 0.036378, 0.069024, 0.054297, 0.029376, 0.054297, 0.098513, 0.083462, 0.085092, 0.079919, 0.081712, 0.147574, 0.161087, 0.161087, 0.257454, 0.194234, 0.194234, 0.200174, 0.15284, 0.125101, 0.209395, 0.209395, 0.225814, 0.232838, 0.229226, 0.225814, 0.232838, 0.239899, 0.268042, 0.264545, 0.239899, 0.196879, 0.158265, 0.118441, 0.182256, 0.132295, 0.132295, 0.100716, 0.182256, 0.288399], '')</t>
  </si>
  <si>
    <t>[0, 1, 161, 162]</t>
  </si>
  <si>
    <t>UPI0002186862 status=activ</t>
  </si>
  <si>
    <t>([0.013821, 0.025316, 0.038042, 0.055536, 0.076542, 0.100716, 0.05306, 0.036378, 0.050641, 0.069024, 0.054297, 0.058088, 0.060549, 0.085092, 0.155435, 0.275179, 0.191378, 0.229226, 0.264545, 0.370445, 0.30533, 0.21291, 0.196879, 0.196879, 0.232838, 0.271506, 0.239899, 0.352862, 0.444081, 0.349426, 0.26085, 0.25031, 0.216401, 0.225814, 0.229226, 0.243554, 0.229226, 0.229226, 0.229226, 0.239899, 0.194234, 0.308712, 0.408655, 0.374039, 0.384043, 0.349426, 0.225814, 0.164327, 0.170161, 0.094817, 0.129801, 0.161087, 0.247041, 0.281712, 0.275179, 0.232838, 0.18812, 0.144935, 0.142424, 0.094817, 0.046336, 0.06312, 0.031287, 0.030611, 0.032677, 0.034884, 0.036378, 0.028695, 0.056825, 0.030003, 0.032677, 0.032677, 0.043307, 0.023087, 0.026892, 0.025316, 0.048328, 0.032677, 0.043307, 0.038042, 0.06184, 0.067594, 0.03976, 0.086953, 0.071867, 0.058088, 0.028695, 0.027463, 0.038858, 0.040537, 0.083462, 0.167087, 0.196879, 0.125101, 0.203355, 0.182256, 0.118441, 0.055536, 0.081712, 0.074921, 0.155435, 0.15008, 0.243554, 0.318242, 0.257454, 0.18812, 0.222385, 0.311707, 0.196879, 0.268042, 0.257454, 0.229226, 0.173081, 0.182256, 0.268042, 0.26085, 0.298791, 0.387226, 0.490133, 0.486429, 0.494003, 0.486429, 0.408655, 0.324872, 0.318242, 0.352862, 0.454136, 0.380708, 0.278302, 0.394753, 0.387226, 0.384043, 0.384043, 0.433034, 0.414856, 0.418646, 0.324872, 0.225814, 0.200174, 0.098513, 0.122885, 0.125101, 0.066181, 0.122885, 0.106997, 0.054297, 0.050641, 0.028695, 0.055536, 0.060549, 0.034068, 0.037156, 0.037156, 0.037156, 0.038042, 0.021816, 0.013437, 0.014783, 0.023963, 0.015694, 0.018415, 0.019401, 0.01078, 0.009865, 0.006988, 0.009977, 0.016826, 0.014586, 0.023963, 0.013821, 0.019109, 0.037156, 0.034068, 0.019109, 0.011903, 0.011903, 0.023963, 0.046336, 0.059222, 0.074921, 0.139895, 0.219301, 0.216401, 0.232838, 0.356642, 0.461924, 0.458154, 0.458154, 0.490133, 0.5017, 0.51388, 0.472492, 0.384043, 0.298791, 0.308712, 0.318242, 0.209395, 0.106997, 0.083462, 0.100716, 0.079919, 0.079919, 0.058088, 0.05306, 0.054297, 0.056825, 0.038042, 0.020876, 0.020522, 0.023087, 0.021381, 0.03976, 0.050641, 0.049374, 0.086953, 0.085092, 0.111485, 0.090864, 0.161087, 0.129801, 0.139895, 0.137348, 0.081712, 0.11371, 0.06312, 0.071867, 0.066181, 0.078022, 0.132295, 0.15008, 0.102787, 0.059222, 0.051831, 0.066181, 0.096677, 0.10481, 0.083462, 0.058088, 0.127496, 0.137348, 0.167087, 0.155435, 0.088832, 0.15284, 0.122885, 0.209395, 0.275179, 0.275179, 0.284882, 0.219301, 0.125101, 0.170161, 0.225814, 0.225814, 0.225814, 0.144935, 0.071867, 0.127496, 0.132295, 0.10481, 0.111485, 0.079919, 0.045352, 0.096677, 0.109221, 0.139895, 0.083462, 0.085092, 0.088832, 0.085092, 0.10481, 0.111485, 0.085092, 0.083462, 0.067594, 0.047319, 0.076542, 0.142424, 0.144935, 0.243554, 0.25406, 0.155435], '')</t>
  </si>
  <si>
    <t>[189, 190]</t>
  </si>
  <si>
    <t>UPI0002186863 status=activ</t>
  </si>
  <si>
    <t>([0.268042, 0.30533, 0.21291, 0.222385, 0.257454, 0.30533, 0.324872, 0.342579, 0.243554, 0.243554, 0.247041, 0.281712, 0.284882, 0.328603, 0.318242, 0.40511, 0.301917, 0.328603, 0.349426, 0.374039, 0.440853, 0.468512, 0.390993, 0.40511, 0.4292, 0.444081, 0.42561, 0.422041, 0.31487, 0.31487, 0.332115, 0.349426, 0.229226, 0.236433, 0.301917, 0.194234, 0.120615, 0.18812, 0.158265, 0.090864, 0.098513, 0.090864, 0.078022, 0.132295, 0.191378, 0.182256, 0.090864, 0.079919, 0.081712, 0.109221, 0.111485, 0.096677, 0.067594, 0.144935, 0.116183, 0.125101, 0.127496, 0.196879, 0.194234, 0.196879, 0.257454, 0.243554, 0.243554, 0.155435, 0.15284, 0.142424, 0.158265, 0.182256, 0.147574, 0.129801, 0.191378, 0.21291, 0.25406, 0.332115, 0.247041, 0.271506, 0.25031, 0.366687, 0.25406, 0.15284, 0.10481, 0.10481, 0.11371, 0.127496, 0.209395, 0.206376, 0.219301, 0.137348, 0.206376, 0.284882, 0.308712, 0.30533, 0.308712, 0.182256, 0.18812, 0.25031, 0.268042, 0.275179, 0.281712, 0.401658, 0.517562, 0.490133, 0.40511, 0.366687, 0.264545, 0.170161, 0.102787, 0.092881, 0.088832, 0.086953, 0.085092, 0.056825, 0.043307, 0.071867, 0.147574, 0.081712, 0.086953, 0.088832, 0.085092, 0.085092, 0.088832, 0.045352, 0.036378, 0.051831, 0.028107, 0.048328, 0.048328, 0.048328, 0.05306, 0.076542, 0.046336, 0.025316, 0.049374, 0.034884, 0.030003, 0.028107, 0.051831, 0.050641, 0.022306, 0.024393, 0.023087, 0.020522, 0.022667, 0.050641, 0.060549, 0.137348, 0.079919, 0.11371, 0.17593, 0.173081, 0.173081, 0.17593, 0.275179, 0.232838, 0.232838, 0.225814, 0.257454, 0.147574, 0.142424, 0.144935, 0.132295, 0.129801, 0.142424, 0.147574, 0.085092, 0.071867, 0.0704, 0.102787, 0.071867, 0.078022, 0.042364, 0.056825, 0.078022, 0.078022, 0.079919, 0.129801, 0.173081, 0.155435, 0.275179, 0.18812, 0.219301, 0.229226, 0.247041, 0.236433, 0.328603, 0.324872, 0.284882, 0.200174, 0.229226, 0.229226, 0.155435, 0.243554, 0.194234, 0.194234, 0.116183, 0.111485, 0.071867, 0.036378, 0.032017, 0.028695, 0.023087, 0.038042, 0.023087, 0.022306, 0.013821, 0.010926, 0.010926, 0.010926, 0.010926, 0.008075, 0.011903, 0.019109, 0.011669, 0.015078, 0.018787, 0.0198, 0.017138, 0.028695, 0.040537, 0.033407, 0.036378, 0.036378, 0.036378, 0.033407, 0.035586, 0.069024, 0.098513, 0.158265, 0.239899, 0.30533, 0.390993, 0.284882, 0.281712, 0.370445, 0.356642, 0.31487, 0.291804, 0.321458, 0.21291, 0.155435, 0.185198, 0.173081, 0.257454, 0.164327, 0.243554, 0.243554, 0.247041, 0.239899, 0.281712, 0.26085, 0.26085, 0.26085, 0.26085, 0.281712, 0.182256, 0.109221, 0.129801, 0.134866, 0.090864, 0.125101, 0.132295, 0.092881, 0.094817, 0.139895, 0.15008, 0.092881, 0.081712, 0.074921, 0.071867, 0.032677, 0.032677, 0.038042, 0.020876, 0.038042, 0.030003, 0.036378, 0.050641, 0.050641, 0.088832, 0.064632, 0.088832, 0.088832, 0.083462, 0.092881, 0.040537, 0.079919, 0.139895, 0.15284, 0.122885, 0.058088, 0.081712, 0.090864, 0.050641, 0.094817, 0.098513, 0.056825, 0.056825, 0.058088, 0.059222, 0.034068, 0.041405, 0.036378, 0.071867, 0.111485, 0.100716, 0.100716, 0.090864, 0.042364, 0.042364, 0.030003, 0.079919, 0.081712, 0.074921, 0.069024, 0.044297, 0.045352, 0.066181, 0.085092, 0.06184, 0.050641, 0.071867, 0.122885, 0.122885, 0.094817, 0.10481, 0.05306, 0.092881, 0.048328, 0.048328, 0.048328, 0.054297, 0.026892, 0.025762, 0.021381, 0.03976, 0.038858, 0.038042, 0.038042, 0.029376, 0.029376, 0.034884, 0.046336, 0.026338, 0.028107, 0.035586, 0.026338, 0.054297, 0.054297, 0.100716, 0.111485, 0.100716, 0.161087, 0.161087, 0.194234, 0.236433, 0.144935, 0.116183, 0.118441, 0.118441, 0.118441, 0.120615, 0.100716, 0.094817, 0.155435, 0.147574, 0.139895, 0.11371, 0.094817, 0.092881, 0.096677, 0.11371, 0.067594, 0.067594, 0.10481, 0.10481, 0.078022, 0.074921, 0.158265, 0.144935, 0.100716, 0.158265, 0.243554, 0.271506, 0.288399, 0.298791, 0.268042, 0.191378, 0.17593, 0.21291, 0.232838, 0.161087, 0.222385, 0.308712, 0.209395, 0.139895, 0.085092, 0.10481, 0.185198, 0.106997, 0.132295, 0.15284, 0.144935, 0.085092, 0.0704, 0.071867, 0.042364, 0.058088, 0.098513, 0.134866, 0.134866, 0.134866, 0.125101, 0.074921, 0.06184, 0.060549, 0.100716, 0.173081, 0.191378, 0.194234, 0.191378, 0.173081, 0.275179, 0.182256, 0.232838, 0.232838, 0.222385, 0.206376, 0.18812, 0.182256, 0.139895, 0.132295, 0.067594, 0.125101, 0.191378, 0.147574, 0.236433, 0.170161, 0.15284, 0.147574, 0.118441, 0.122885, 0.122885, 0.106997, 0.155435, 0.179055, 0.116183, 0.109221, 0.170161, 0.185198, 0.18812, 0.281712, 0.298791, 0.284882, 0.191378, 0.125101, 0.229226, 0.191378, 0.196879, 0.209395, 0.209395, 0.209395, 0.209395, 0.206376, 0.127496, 0.158265, 0.167087, 0.194234, 0.129801, 0.142424, 0.144935, 0.092881, 0.085092, 0.078022, 0.076542, 0.127496, 0.120615, 0.094817, 0.127496, 0.191378, 0.155435, 0.129801, 0.15008, 0.225814, 0.222385, 0.30533, 0.295083, 0.26085, 0.281712, 0.284882, 0.194234, 0.21291, 0.21291, 0.216401, 0.209395, 0.321458, 0.342579, 0.321458, 0.324872, 0.219301, 0.139895, 0.102787, 0.120615, 0.074921, 0.044297, 0.023963, 0.025316, 0.026338, 0.038858, 0.049374, 0.045352, 0.085092, 0.032677, 0.046336, 0.038858, 0.041405, 0.034884, 0.0198, 0.020522, 0.020876, 0.035586, 0.035586, 0.03976, 0.040537, 0.076542, 0.125101, 0.200174, 0.206376, 0.134866, 0.118441, 0.118441, 0.191378, 0.191378, 0.275179, 0.308712, 0.342579, 0.243554, 0.271506, 0.387226, 0.497853, 0.42561, 0.398279, 0.444081, 0.4292, 0.349426, 0.328603, 0.247041, 0.25406, 0.164327, 0.236433, 0.144935, 0.164327, 0.164327, 0.127496, 0.158265, 0.170161, 0.179055, 0.26085, 0.182256, 0.088832, 0.043307, 0.066181, 0.083462, 0.127496, 0.164327, 0.203355, 0.206376, 0.295083, 0.25406, 0.335645, 0.359901, 0.468512, 0.440853, 0.408655, 0.433034, 0.440853, 0.342579, 0.324872, 0.328603, 0.42561, 0.545602, 0.694846, 0.716283, 0.703578, 0.703578, 0.632174, 0.553315, 0.553315, 0.509769, 0.454136, 0.422041, 0.40511, 0.321458, 0.356642, 0.394753, 0.284882, 0.225814, 0.308712, 0.229226, 0.158265, 0.155435, 0.155435, 0.173081, 0.085092, 0.088832, 0.03976, 0.0704, 0.139895, 0.137348, 0.102787, 0.10481, 0.120615, 0.132295, 0.185198, 0.158265, 0.158265, 0.264545, 0.311707, 0.321458, 0.377384, 0.497853, 0.40511, 0.366687, 0.264545, 0.298791, 0.298791, 0.41194, 0.436924, 0.418646, 0.418646, 0.505461, 0.622677, 0.626927, 0.604312, 0.505461, 0.450668, 0.454136, 0.374039, 0.374039, 0.36309, 0.278302, 0.243554, 0.239899, 0.275179, 0.394753, 0.490133, 0.483068, 0.465241, 0.401658, 0.324872, 0.219301, 0.194234, 0.102787, 0.069024, 0.067594, 0.120615, 0.120615, 0.067594, 0.122885, 0.071867, 0.078022, 0.161087, 0.10481, 0.167087, 0.164327, 0.071867, 0.055536, 0.046336, 0.051831, 0.064632, 0.100716, 0.185198, 0.219301, 0.342579, 0.40511, 0.408655, 0.398279, 0.51388, 0.545602, 0.436924, 0.494003, 0.390993, 0.377384, 0.4292, 0.418646, 0.384043, 0.505461, 0.447574, 0.436924, 0.433034, 0.440853, 0.352862, 0.339168, 0.324872, 0.225814, 0.229226, 0.247041, 0.239899, 0.222385, 0.301917, 0.298791, 0.321458, 0.41194, 0.384043, 0.318242, 0.243554, 0.191378, 0.191378, 0.182256, 0.155435, 0.155435, 0.173081, 0.257454, 0.275179, 0.25031, 0.339168, 0.349426, 0.247041, 0.268042, 0.25031, 0.15008, 0.222385, 0.15008, 0.142424, 0.102787, 0.147574, 0.194234, 0.203355, 0.206376, 0.21291, 0.284882, 0.271506, 0.173081, 0.191378, 0.111485, 0.132295, 0.106997, 0.10481, 0.164327, 0.076542, 0.078022, 0.118441, 0.118441, 0.100716, 0.102787, 0.179055, 0.203355, 0.15008, 0.219301, 0.182256, 0.182256, 0.179055, 0.185198, 0.144935, 0.116183, 0.185198, 0.191378, 0.191378, 0.11371, 0.122885, 0.219301, 0.125101, 0.147574, 0.155435, 0.26085, 0.179055, 0.173081, 0.173081, 0.257454, 0.25031, 0.196879, 0.191378, 0.164327, 0.086953, 0.194234, 0.144935, 0.142424, 0.092881, 0.11371, 0.185198, 0.179055, 0.11371, 0.194234, 0.222385, 0.229226, 0.236433, 0.321458, 0.321458, 0.232838, 0.155435, 0.079919, 0.132295, 0.209395, 0.142424, 0.155435, 0.137348, 0.134866, 0.11371, 0.096677, 0.076542, 0.079919, 0.094817, 0.164327, 0.102787, 0.092881, 0.083462, 0.043307, 0.024826, 0.024826, 0.024393, 0.043307, 0.094817, 0.098513, 0.098513, 0.17593, 0.194234, 0.21291, 0.225814, 0.271506, 0.377384, 0.31487, 0.30533, 0.264545, 0.170161, 0.173081, 0.164327, 0.164327, 0.167087, 0.25031, 0.179055, 0.291804, 0.284882, 0.268042, 0.170161, 0.118441, 0.100716, 0.15008, 0.129801, 0.111485, 0.102787, 0.081712, 0.142424, 0.155435, 0.161087, 0.216401, 0.30533, 0.21291, 0.120615, 0.194234, 0.203355, 0.185198, 0.173081, 0.185198, 0.134866, 0.229226, 0.291804, 0.311707, 0.321458, 0.25406, 0.359901, 0.268042, 0.321458, 0.232838, 0.129801, 0.078022, 0.076542, 0.073402, 0.071867, 0.120615, 0.116183, 0.127496, 0.209395, 0.196879, 0.182256, 0.243554, 0.232838, 0.142424, 0.15284, 0.076542, 0.125101, 0.118441, 0.102787, 0.086953, 0.147574, 0.25406, 0.225814, 0.164327, 0.088832, 0.127496, 0.085092, 0.056825, 0.038858, 0.03976, 0.041405, 0.040537, 0.023534, 0.024826, 0.03976, 0.037156, 0.076542, 0.045352, 0.023087, 0.050641, 0.055536, 0.027463, 0.020522, 0.022306, 0.021381, 0.027463, 0.033407, 0.069024, 0.06184, 0.081712, 0.043307, 0.024826, 0.026338, 0.027463, 0.027463, 0.035586, 0.043307, 0.044297, 0.074921, 0.139895, 0.132295, 0.106997, 0.116183, 0.081712, 0.158265, 0.257454, 0.232838, 0.26085, 0.243554, 0.318242, 0.301917, 0.298791, 0.398279, 0.408655, 0.465241, 0.366687, 0.349426, 0.335645, 0.301917, 0.291804, 0.311707, 0.209395, 0.139895, 0.209395, 0.308712, 0.308712, 0.31487, 0.370445, 0.339168, 0.339168, 0.247041, 0.225814, 0.281712, 0.281712, 0.200174, 0.239899, 0.26085, 0.222385, 0.203355, 0.229226, 0.164327, 0.088832, 0.155435, 0.170161, 0.15008, 0.147574, 0.083462, 0.085092, 0.118441, 0.092881, 0.046336, 0.071867, 0.100716, 0.0704, 0.064632, 0.102787, 0.100716, 0.144935, 0.11371, 0.116183, 0.060549, 0.060549, 0.111485, 0.073402, 0.137348, 0.137348, 0.137348, 0.222385, 0.216401, 0.134866, 0.179055, 0.281712, 0.281712, 0.26085, 0.342579, 0.264545, 0.158265, 0.155435, 0.11371, 0.116183, 0.111485, 0.200174, 0.271506, 0.281712, 0.36309, 0.356642, 0.30533, 0.281712, 0.278302, 0.185198, 0.203355, 0.203355, 0.182256, 0.219301, 0.225814, 0.236433, 0.324872, 0.370445, 0.275179, 0.311707, 0.394753, 0.318242, 0.225814, 0.225814, 0.209395, 0.194234, 0.161087, 0.25031, 0.21291, 0.134866, 0.225814, 0.209395, 0.142424, 0.142424, 0.127496, 0.081712, 0.074921, 0.088832, 0.081712, 0.142424, 0.164327, 0.161087, 0.229226, 0.356642, 0.318242, 0.247041, 0.243554, 0.284882, 0.239899, 0.311707, 0.30533, 0.209395, 0.288399, 0.275179, 0.318242, 0.332115, 0.394753, 0.401658, 0.370445, 0.450668, 0.356642, 0.281712, 0.288399, 0.295083, 0.17593, 0.216401, 0.301917, 0.278302, 0.196879, 0.155435, 0.081712, 0.118441, 0.191378, 0.111485, 0.122885, 0.125101, 0.118441, 0.120615, 0.100716, 0.106997, 0.106997, 0.100716, 0.167087, 0.173081, 0.173081, 0.182256, 0.147574, 0.15008, 0.11371, 0.10481, 0.096677, 0.182256, 0.147574, 0.147574, 0.243554, 0.321458, 0.225814, 0.200174, 0.236433, 0.18812, 0.17593, 0.191378, 0.17593, 0.194234, 0.179055, 0.179055, 0.179055, 0.139895, 0.132295, 0.21291, 0.30533, 0.31487, 0.308712, 0.377384, 0.275179, 0.271506, 0.264545, 0.257454, 0.206376, 0.182256, 0.26085, 0.229226, 0.15008, 0.243554, 0.216401, 0.229226, 0.236433, 0.311707, 0.384043, 0.356642, 0.342579, 0.339168, 0.422041, 0.418646, 0.433034, 0.534167, 0.545602, 0.5017, 0.626927, 0.728858, 0.728858, 0.733139, 0.666105, 0.661982, 0.675549, 0.557691, 0.454136, 0.450668, 0.447574, 0.36309, 0.40511, 0.321458, 0.321458, 0.308712, 0.284882, 0.278302, 0.281712, 0.271506, 0.219301, 0.206376, 0.185198, 0.118441, 0.100716, 0.161087, 0.247041, 0.182256, 0.25406, 0.257454, 0.275179, 0.203355, 0.295083, 0.281712, 0.370445, 0.380708, 0.394753, 0.346032, 0.377384, 0.284882, 0.229226, 0.321458, 0.236433, 0.271506, 0.349426, 0.384043, 0.295083, 0.206376, 0.268042, 0.268042, 0.271506, 0.257454, 0.349426, 0.26085, 0.26085, 0.264545, 0.257454, 0.158265, 0.225814, 0.191378, 0.200174, 0.196879, 0.196879, 0.298791, 0.216401, 0.196879, 0.196879, 0.288399, 0.377384, 0.384043, 0.384043, 0.436924, 0.447574, 0.436924, 0.440853, 0.450668, 0.444081, 0.339168, 0.36309, 0.359901, 0.36309, 0.41194, 0.483068, 0.440853, 0.436924, 0.436924, 0.472492, 0.380708, 0.349426, 0.349426, 0.359901, 0.271506, 0.275179, 0.278302, 0.194234, 0.30533, 0.298791, 0.21291, 0.25031, 0.298791, 0.298791, 0.219301, 0.25031, 0.173081, 0.120615, 0.11371, 0.185198, 0.15284, 0.142424, 0.139895, 0.142424, 0.081712, 0.167087, 0.200174, 0.206376, 0.25406, 0.229226, 0.229226, 0.30533, 0.366687, 0.394753, 0.390993, 0.450668, 0.444081, 0.545602, 0.671169, 0.562014, 0.541878, 0.59014, 0.716283, 0.750527, 0.59917, 0.707965, 0.653063, 0.529623, 0.509769, 0.557691, 0.458154, 0.497853, 0.51388, 0.529623, 0.444081, 0.366687, 0.387226, 0.422041, 0.384043, 0.380708, 0.461924, 0.465241, 0.374039, 0.377384, 0.41194, 0.42561, 0.42561, 0.433034, 0.517562, 0.440853, 0.346032, 0.422041, 0.298791, 0.301917, 0.30533, 0.377384, 0.380708, 0.398279, 0.36309, 0.295083, 0.295083, 0.291804, 0.288399, 0.36309, 0.271506, 0.247041, 0.332115, 0.264545, 0.278302, 0.271506, 0.25031, 0.25031, 0.291804, 0.301917, 0.21291, 0.194234, 0.232838, 0.232838, 0.15008, 0.132295, 0.209395, 0.216401, 0.216401, 0.219301, 0.196879, 0.298791, 0.321458, 0.295083, 0.339168, 0.25031, 0.25406, 0.275179, 0.352862, 0.332115, 0.342579, 0.414856, 0.436924, 0.321458, 0.401658, 0.41194, 0.436924, 0.450668, 0.374039, 0.377384, 0.30533, 0.268042, 0.18812, 0.167087, 0.185198, 0.209395, 0.288399, 0.26085, 0.332115, 0.232838, 0.216401, 0.281712, 0.284882, 0.271506, 0.359901, 0.356642, 0.335645, 0.26085, 0.243554, 0.335645, 0.339168, 0.414856, 0.401658, 0.476583, 0.384043, 0.36309, 0.377384, 0.284882, 0.30533, 0.346032, 0.352862, 0.268042, 0.271506, 0.247041, 0.170161, 0.158265, 0.155435, 0.247041, 0.318242, 0.335645, 0.356642, 0.324872, 0.243554, 0.324872, 0.356642, 0.447574, 0.472492, 0.450668, 0.545602, 0.553315, 0.4292, 0.454136, 0.56648, 0.562014, 0.59917, 0.585406, 0.509769, 0.505461, 0.465241, 0.461924, 0.366687, 0.332115, 0.26085, 0.311707, 0.311707, 0.278302, 0.18812, 0.164327, 0.137348, 0.118441, 0.090864, 0.125101, 0.161087, 0.109221, 0.081712, 0.05306, 0.096677], '')</t>
  </si>
  <si>
    <t>[100, 579, 580, 581, 582, 583, 584, 585, 586, 587, 629, 630, 631, 632, 633, 676, 677, 685, 1137, 1138, 1139, 1140, 1141, 1142, 1143, 1144, 1145, 1146, 1147, 1264, 1265, 1266, 1267, 1268, 1269, 1270, 1271, 1272, 1273, 1274, 1275, 1276, 1279, 1280, 1295, 1399, 1400, 1403, 1404, 1405, 1406, 1407, 1408]</t>
  </si>
  <si>
    <t>UPI0002186864 status=activ</t>
  </si>
  <si>
    <t>([0.553315, 0.570702, 0.613573, 0.657645, 0.694846, 0.728858, 0.791621, 0.694846, 0.720929, 0.720929, 0.750527, 0.754692, 0.694846, 0.575842, 0.59508, 0.468512, 0.422041, 0.321458, 0.335645, 0.349426, 0.25406, 0.257454, 0.271506, 0.26085, 0.247041, 0.155435, 0.147574, 0.100716, 0.144935, 0.134866, 0.118441, 0.088832, 0.06312, 0.043307, 0.042364, 0.032677, 0.05306, 0.055536, 0.116183, 0.092881, 0.090864, 0.15008, 0.142424, 0.083462, 0.049374, 0.051831, 0.111485, 0.060549, 0.040537, 0.043307, 0.055536, 0.066181, 0.076542, 0.137348, 0.222385, 0.281712, 0.332115, 0.366687, 0.454136, 0.318242, 0.257454, 0.339168, 0.311707, 0.21291, 0.295083, 0.295083, 0.291804, 0.225814, 0.356642, 0.366687, 0.278302, 0.257454, 0.232838, 0.142424, 0.142424, 0.142424, 0.102787, 0.088832, 0.090864, 0.079919, 0.137348, 0.236433, 0.155435, 0.185198, 0.200174, 0.179055, 0.179055, 0.111485, 0.132295, 0.064632, 0.116183, 0.21291, 0.209395, 0.17593, 0.275179, 0.271506, 0.26085, 0.257454, 0.170161, 0.17593, 0.11371, 0.096677, 0.071867, 0.10481, 0.100716, 0.102787, 0.125101, 0.209395, 0.264545, 0.264545, 0.349426, 0.30533, 0.264545, 0.264545, 0.335645, 0.30533, 0.229226, 0.147574, 0.164327, 0.25406, 0.161087, 0.15284, 0.182256, 0.21291, 0.164327, 0.167087, 0.25406, 0.219301, 0.196879, 0.247041, 0.158265, 0.109221, 0.079919, 0.069024, 0.066181, 0.037156, 0.051831, 0.078022, 0.132295, 0.164327, 0.170161, 0.25406, 0.387226, 0.387226, 0.288399, 0.284882, 0.257454, 0.247041, 0.311707, 0.232838, 0.191378, 0.288399, 0.359901, 0.468512, 0.494003, 0.5017, 0.5017, 0.390993, 0.398279, 0.390993, 0.41194, 0.318242, 0.328603, 0.308712, 0.311707, 0.374039, 0.440853, 0.36309, 0.398279, 0.332115, 0.324872, 0.271506, 0.257454, 0.164327, 0.088832, 0.088832, 0.083462, 0.132295, 0.203355, 0.206376, 0.134866, 0.071867, 0.125101, 0.076542, 0.067594, 0.0704, 0.086953, 0.109221, 0.203355, 0.203355, 0.264545, 0.324872, 0.440853, 0.346032, 0.447574, 0.465241, 0.398279, 0.408655, 0.339168, 0.349426, 0.311707, 0.398279, 0.521092, 0.422041, 0.505461, 0.525368, 0.517562, 0.408655, 0.321458, 0.298791, 0.268042, 0.225814, 0.170161, 0.085092, 0.127496, 0.0704, 0.132295, 0.203355, 0.194234, 0.179055, 0.106997, 0.137348, 0.158265, 0.15284, 0.25031, 0.158265, 0.158265, 0.179055, 0.281712, 0.321458, 0.346032, 0.243554, 0.167087, 0.170161, 0.185198, 0.206376, 0.291804, 0.25406, 0.239899, 0.232838, 0.339168, 0.447574, 0.352862, 0.366687, 0.271506, 0.264545, 0.374039, 0.271506, 0.134866, 0.10481, 0.129801, 0.120615, 0.236433, 0.219301, 0.21291, 0.173081, 0.106997, 0.06184, 0.060549, 0.033407, 0.018106, 0.010131, 0.006533, 0.006533, 0.005992, 0.008525, 0.007315, 0.005011, 0.005249, 0.006795, 0.008002, 0.008002, 0.007555, 0.006795, 0.009728, 0.009865, 0.010926, 0.011106, 0.018787, 0.011903, 0.023087, 0.026892, 0.05306, 0.111485, 0.17593, 0.147574, 0.067594, 0.066181, 0.147574, 0.21291, 0.25031, 0.137348, 0.144935, 0.096677, 0.078022, 0.047319, 0.086953, 0.144935, 0.142424, 0.15008, 0.232838, 0.21291, 0.308712, 0.229226, 0.219301, 0.127496, 0.15008, 0.25406, 0.194234, 0.137348, 0.15008, 0.073402, 0.074921, 0.042364, 0.038858, 0.026892, 0.024826, 0.023963, 0.026338, 0.026338, 0.025316, 0.014783, 0.014315, 0.008895, 0.008409, 0.00962, 0.012491, 0.008723, 0.009294, 0.011669, 0.014783, 0.013821, 0.029376, 0.055536, 0.045352, 0.088832, 0.147574, 0.144935, 0.155435, 0.139895, 0.15284, 0.081712, 0.142424, 0.132295, 0.129801, 0.122885, 0.079919, 0.111485, 0.109221, 0.055536, 0.055536, 0.051831, 0.048328, 0.022667, 0.013437, 0.023534, 0.011903, 0.01227, 0.022306, 0.016826, 0.016826, 0.025316, 0.045352, 0.05306, 0.05306, 0.096677, 0.170161, 0.129801, 0.120615, 0.118441, 0.200174, 0.243554, 0.236433, 0.139895, 0.229226, 0.349426, 0.311707, 0.346032, 0.25406, 0.232838, 0.185198, 0.219301, 0.142424, 0.120615, 0.129801, 0.079919, 0.040537, 0.038858, 0.03976, 0.038858, 0.0704, 0.069024, 0.069024, 0.03976, 0.081712, 0.085092, 0.079919, 0.054297, 0.088832, 0.147574, 0.092881, 0.125101, 0.10481, 0.182256, 0.142424, 0.0704, 0.096677, 0.18812, 0.191378, 0.271506, 0.271506, 0.239899, 0.200174, 0.206376, 0.301917, 0.203355, 0.216401, 0.139895, 0.229226, 0.229226, 0.219301, 0.301917, 0.25406, 0.225814, 0.18812, 0.25031, 0.324872, 0.349426, 0.30533, 0.275179, 0.239899, 0.196879, 0.219301], '')</t>
  </si>
  <si>
    <t>[0, 1, 2, 3, 4, 5, 6, 7, 8, 9, 10, 11, 12, 13, 14, 155, 156, 202, 204, 205, 206]</t>
  </si>
  <si>
    <t>UPI0002186865 status=activ</t>
  </si>
  <si>
    <t>([0.069024, 0.120615, 0.067594, 0.102787, 0.102787, 0.139895, 0.083462, 0.116183, 0.142424, 0.161087, 0.155435, 0.203355, 0.196879, 0.196879, 0.15284, 0.17593, 0.243554, 0.161087, 0.185198, 0.137348, 0.236433, 0.206376, 0.10481, 0.191378, 0.179055, 0.134866, 0.127496, 0.137348, 0.071867, 0.040537, 0.041405, 0.055536, 0.059222, 0.055536, 0.058088, 0.100716, 0.182256, 0.185198, 0.271506, 0.239899, 0.243554, 0.216401, 0.25031, 0.366687, 0.25406, 0.222385, 0.311707, 0.30533, 0.308712, 0.295083, 0.298791, 0.206376, 0.196879, 0.116183, 0.071867, 0.074921, 0.074921, 0.032017, 0.018787, 0.018787, 0.021381, 0.036378, 0.038042, 0.046336, 0.026892, 0.028107, 0.038858, 0.037156, 0.038042, 0.064632, 0.125101, 0.18812, 0.288399, 0.257454, 0.278302, 0.359901, 0.36309, 0.335645, 0.349426, 0.324872, 0.298791, 0.284882, 0.203355, 0.132295, 0.11371, 0.11371, 0.200174, 0.10481, 0.066181, 0.055536, 0.038858, 0.029376, 0.035586, 0.034068, 0.024826, 0.038042, 0.032677, 0.029376, 0.035586, 0.064632, 0.076542, 0.102787, 0.109221, 0.109221, 0.18812, 0.106997, 0.102787, 0.088832, 0.161087, 0.236433, 0.18812, 0.247041, 0.185198, 0.11371, 0.125101, 0.185198, 0.155435, 0.182256, 0.196879, 0.129801, 0.076542, 0.10481, 0.078022, 0.0704, 0.125101, 0.116183, 0.132295, 0.182256, 0.182256, 0.194234, 0.127496, 0.203355, 0.203355, 0.311707, 0.284882, 0.236433, 0.25406, 0.295083, 0.191378, 0.179055, 0.161087, 0.216401, 0.264545, 0.291804, 0.264545, 0.25406, 0.264545, 0.243554, 0.275179, 0.275179, 0.268042, 0.356642, 0.356642, 0.278302, 0.25031, 0.356642, 0.390993, 0.301917, 0.194234, 0.295083, 0.298791, 0.36309, 0.390993, 0.374039, 0.390993, 0.454136, 0.447574, 0.461924, 0.59014, 0.632174, 0.626927, 0.490133, 0.398279, 0.324872, 0.36309, 0.387226, 0.346032, 0.349426, 0.436924, 0.549308, 0.553315, 0.545602, 0.59508, 0.562014, 0.570702, 0.461924, 0.433034, 0.433034, 0.308712, 0.222385, 0.194234, 0.194234, 0.301917, 0.387226, 0.359901, 0.414856, 0.42561, 0.465241, 0.384043, 0.339168, 0.278302, 0.216401, 0.219301, 0.25406, 0.291804, 0.295083, 0.374039, 0.311707, 0.219301, 0.236433, 0.324872, 0.239899, 0.15284, 0.15284, 0.155435, 0.232838, 0.232838, 0.203355, 0.191378, 0.191378, 0.219301, 0.278302, 0.370445, 0.298791, 0.275179, 0.26085, 0.247041, 0.17593, 0.243554, 0.342579, 0.342579, 0.332115, 0.414856, 0.553315, 0.534167, 0.461924, 0.483068, 0.497853, 0.525368, 0.42561, 0.42561, 0.461924, 0.476583, 0.384043, 0.384043, 0.398279, 0.41194, 0.377384, 0.377384, 0.359901, 0.295083, 0.401658, 0.414856, 0.390993, 0.335645, 0.339168, 0.339168, 0.298791, 0.275179, 0.25406, 0.271506, 0.257454, 0.158265, 0.161087, 0.219301, 0.288399, 0.194234, 0.185198, 0.21291, 0.284882, 0.225814, 0.288399, 0.229226, 0.21291, 0.247041, 0.275179, 0.284882, 0.352862, 0.342579, 0.243554, 0.268042, 0.281712, 0.295083, 0.377384, 0.281712, 0.247041, 0.209395, 0.281712, 0.236433, 0.236433, 0.257454, 0.335645, 0.335645, 0.356642, 0.36309, 0.359901, 0.356642, 0.264545, 0.194234, 0.236433, 0.25031, 0.173081, 0.179055, 0.271506, 0.26085, 0.346032, 0.387226, 0.40511, 0.324872, 0.284882, 0.30533, 0.288399, 0.18812, 0.118441, 0.132295, 0.147574, 0.15008, 0.090864, 0.10481, 0.129801, 0.129801, 0.203355, 0.196879, 0.25406, 0.25406, 0.17593, 0.15008, 0.164327, 0.10481, 0.17593, 0.222385, 0.225814, 0.15008, 0.203355, 0.291804, 0.200174, 0.127496, 0.134866, 0.203355, 0.25406, 0.25406, 0.219301, 0.182256, 0.247041, 0.21291, 0.164327, 0.239899, 0.243554, 0.155435, 0.264545], '')</t>
  </si>
  <si>
    <t>[168, 169, 170, 179, 180, 181, 182, 183, 184, 233, 234, 238]</t>
  </si>
  <si>
    <t>UPI0002186866 status=activ</t>
  </si>
  <si>
    <t>([0.020876, 0.035586, 0.055536, 0.028107, 0.017138, 0.017447, 0.011106, 0.014586, 0.018787, 0.029376, 0.018787, 0.028107, 0.028107, 0.035586, 0.045352, 0.032677, 0.015078, 0.021816, 0.026338, 0.017797, 0.013016, 0.017447, 0.009865, 0.006619, 0.008409, 0.010509, 0.010672, 0.015694, 0.017797, 0.011903, 0.010221, 0.018106, 0.020522, 0.011903, 0.007315, 0.007091, 0.008075, 0.008409, 0.006194, 0.005683, 0.006619, 0.008409, 0.008276, 0.009187, 0.012491, 0.015344, 0.018787, 0.024393, 0.017138, 0.018106, 0.016021, 0.016528, 0.009977, 0.006795, 0.008409, 0.01204, 0.012727, 0.010672, 0.011669, 0.018415, 0.018787, 0.009728, 0.009096, 0.007495, 0.010372, 0.008156, 0.005799, 0.004976, 0.004358, 0.004315, 0.002761, 0.003821, 0.002623, 0.003821, 0.004921, 0.00558, 0.003997, 0.003963, 0.002976, 0.003963, 0.004513, 0.00558, 0.006988, 0.005318, 0.007422, 0.005503, 0.005872, 0.008525, 0.010131, 0.008002, 0.01227, 0.021381, 0.023087, 0.027463, 0.017797, 0.018415, 0.014783, 0.021381, 0.021381, 0.050641, 0.047319, 0.056825, 0.036378, 0.048328, 0.098513, 0.041405, 0.079919, 0.142424, 0.142424, 0.161087, 0.179055, 0.173081, 0.182256, 0.090864, 0.074921, 0.106997, 0.100716, 0.076542, 0.106997, 0.206376, 0.222385, 0.225814, 0.216401, 0.243554, 0.142424, 0.127496, 0.264545, 0.15008, 0.076542, 0.042364, 0.037156, 0.038042, 0.022667, 0.017447, 0.034884, 0.043307, 0.023087, 0.023087, 0.03976, 0.028695, 0.020522, 0.010926, 0.007031, 0.006567, 0.007555, 0.009401, 0.006482, 0.004736, 0.005799, 0.006701, 0.005872, 0.005623, 0.005223, 0.007091, 0.005623, 0.005503, 0.006039, 0.007259, 0.00515, 0.003963, 0.003963, 0.003212, 0.003821, 0.003804, 0.002512, 0.003212, 0.003298, 0.003478, 0.003298, 0.002623, 0.00243, 0.003109, 0.002211, 0.002194, 0.001434, 0.00225, 0.002211, 0.001778, 0.002117, 0.003079, 0.004358, 0.003512, 0.003804, 0.004358, 0.006142, 0.007091, 0.006421, 0.006421, 0.005734, 0.005734, 0.007031, 0.009865, 0.008002, 0.013437, 0.026338, 0.051831, 0.021381, 0.023534, 0.05306, 0.030611, 0.015344, 0.014075, 0.025762, 0.032017, 0.031287, 0.018415, 0.016257, 0.016528, 0.021381, 0.0198, 0.038042, 0.051831, 0.048328, 0.076542, 0.069024, 0.026338, 0.026338, 0.071867, 0.064632, 0.038858, 0.067594, 0.15008, 0.106997, 0.106997, 0.076542, 0.059222, 0.100716, 0.102787, 0.051831, 0.038042, 0.090864, 0.064632, 0.066181, 0.069024, 0.046336, 0.046336, 0.055536, 0.06184, 0.05306, 0.023087, 0.017797, 0.010509, 0.009728, 0.013613, 0.008895, 0.009015, 0.010372, 0.007259, 0.006795, 0.009728, 0.011518, 0.007877, 0.007177, 0.005086, 0.004208, 0.005799, 0.004247, 0.004358, 0.00359, 0.002606, 0.002662, 0.003701, 0.003478, 0.003478, 0.002761, 0.003053, 0.004161, 0.004315, 0.004315, 0.006619, 0.005249, 0.005318, 0.005799, 0.005623, 0.005799, 0.006194, 0.004358, 0.004388, 0.005932, 0.005011, 0.00515, 0.007645, 0.007645, 0.008723, 0.009096, 0.011518, 0.020876, 0.012727, 0.008276, 0.013821, 0.008723, 0.01227, 0.012727, 0.020165, 0.038042, 0.0704, 0.064632, 0.076542, 0.147574, 0.155435, 0.209395, 0.232838, 0.164327, 0.137348, 0.219301, 0.225814, 0.206376, 0.118441, 0.100716, 0.191378, 0.102787, 0.139895, 0.139895, 0.134866, 0.15284, 0.144935, 0.155435, 0.161087, 0.137348, 0.129801, 0.129801, 0.167087, 0.25031, 0.288399, 0.356642, 0.26085, 0.239899, 0.236433, 0.311707, 0.436924, 0.339168, 0.454136, 0.394753, 0.394753, 0.390993, 0.26085, 0.257454, 0.137348, 0.137348, 0.158265, 0.158265, 0.15008, 0.15284, 0.142424, 0.102787, 0.051831, 0.05306, 0.055536, 0.06184, 0.032017, 0.034068, 0.030611, 0.029376, 0.030003, 0.034884, 0.034884, 0.064632, 0.064632, 0.067594, 0.054297, 0.081712, 0.046336, 0.029376, 0.026892, 0.028107, 0.055536, 0.088832, 0.15284, 0.147574, 0.134866, 0.225814, 0.225814, 0.236433, 0.191378, 0.291804, 0.173081, 0.142424, 0.116183, 0.118441, 0.139895, 0.127496, 0.185198, 0.18812, 0.268042, 0.271506, 0.271506, 0.281712, 0.185198, 0.185198, 0.109221, 0.122885, 0.122885, 0.116183, 0.219301, 0.170161, 0.144935, 0.219301, 0.17593, 0.209395, 0.216401, 0.30533, 0.36309, 0.239899, 0.324872, 0.31487, 0.308712, 0.21291, 0.170161, 0.225814, 0.164327, 0.264545, 0.257454, 0.271506, 0.311707, 0.206376, 0.225814, 0.179055, 0.15008, 0.247041, 0.25031, 0.144935, 0.088832, 0.088832, 0.155435, 0.106997, 0.088832, 0.050641, 0.092881, 0.111485, 0.147574, 0.125101, 0.118441, 0.125101, 0.094817, 0.078022, 0.074921, 0.059222, 0.11371, 0.111485, 0.059222, 0.06312, 0.102787, 0.111485, 0.134866, 0.073402, 0.094817, 0.094817, 0.10481, 0.086953, 0.086953, 0.079919, 0.118441, 0.118441, 0.11371, 0.137348, 0.079919, 0.073402, 0.142424, 0.129801, 0.094817, 0.155435, 0.155435, 0.18812, 0.257454, 0.268042, 0.374039, 0.31487, 0.346032, 0.346032, 0.377384, 0.377384, 0.374039, 0.414856, 0.324872, 0.222385, 0.194234, 0.194234, 0.25031, 0.239899, 0.170161, 0.173081, 0.118441, 0.118441, 0.120615, 0.15008, 0.139895, 0.083462, 0.085092, 0.046336, 0.042364, 0.047319, 0.05306, 0.043307, 0.044297, 0.064632, 0.120615, 0.079919, 0.144935, 0.170161, 0.170161, 0.243554, 0.349426, 0.422041, 0.374039, 0.268042, 0.229226, 0.225814, 0.268042, 0.268042, 0.370445, 0.454136, 0.36309, 0.342579, 0.374039, 0.377384, 0.418646, 0.408655, 0.422041, 0.332115, 0.264545, 0.170161, 0.142424, 0.137348, 0.137348, 0.098513, 0.170161, 0.17593, 0.10481, 0.081712, 0.15008, 0.125101, 0.139895, 0.206376, 0.129801, 0.078022, 0.046336, 0.025762, 0.027463, 0.047319, 0.073402, 0.11371, 0.161087, 0.129801, 0.134866, 0.137348, 0.209395, 0.216401, 0.222385, 0.318242, 0.390993, 0.288399, 0.236433, 0.194234, 0.161087, 0.25031, 0.335645, 0.40511, 0.41194, 0.301917, 0.301917, 0.278302, 0.200174, 0.225814, 0.21291, 0.194234, 0.125101, 0.10481, 0.102787, 0.102787, 0.11371, 0.066181, 0.092881, 0.127496, 0.147574, 0.144935, 0.147574, 0.161087, 0.17593, 0.25406, 0.26085, 0.26085, 0.26085, 0.318242, 0.298791, 0.374039, 0.349426, 0.440853, 0.458154, 0.436924, 0.384043, 0.321458, 0.450668], '')</t>
  </si>
  <si>
    <t>UPI0002186867 status=activ</t>
  </si>
  <si>
    <t>([0.728858, 0.791621, 0.728858, 0.666105, 0.553315, 0.59014, 0.618285, 0.661982, 0.51388, 0.436924, 0.465241, 0.398279, 0.387226, 0.311707, 0.243554, 0.17593, 0.222385, 0.142424, 0.071867, 0.073402, 0.088832, 0.074921, 0.051831, 0.042364, 0.044297, 0.069024, 0.069024, 0.038858, 0.029376, 0.045352, 0.060549, 0.042364, 0.071867, 0.050641, 0.064632, 0.079919, 0.106997, 0.06184, 0.125101], '')</t>
  </si>
  <si>
    <t>UPI0002186868 status=activ</t>
  </si>
  <si>
    <t>([0.056825, 0.094817, 0.088832, 0.047319, 0.025316, 0.013821, 0.009865, 0.015078, 0.019109, 0.020165, 0.014586, 0.011903, 0.007645, 0.007422, 0.01078, 0.007315, 0.007422, 0.011518, 0.01227, 0.013437, 0.014783, 0.015344, 0.014075, 0.017138, 0.031287, 0.064632, 0.10481, 0.147574, 0.111485, 0.10481, 0.06184, 0.067594, 0.086953, 0.142424, 0.096677, 0.116183, 0.203355, 0.21291, 0.132295, 0.229226, 0.229226, 0.18812, 0.137348, 0.085092, 0.050641, 0.050641, 0.027463, 0.034068, 0.042364, 0.049374, 0.038858, 0.081712, 0.139895, 0.196879, 0.200174, 0.206376, 0.155435, 0.078022, 0.044297, 0.046336, 0.03976, 0.027463, 0.027463, 0.042364, 0.042364, 0.036378, 0.018106, 0.030611, 0.034068, 0.03976, 0.019401, 0.030611, 0.028107, 0.031287, 0.031287, 0.034884, 0.056825, 0.098513, 0.100716, 0.085092, 0.15284, 0.10481, 0.094817, 0.102787, 0.102787, 0.102787, 0.173081, 0.200174, 0.142424, 0.088832, 0.050641, 0.092881, 0.054297, 0.029376, 0.020876, 0.013265, 0.008624, 0.008075, 0.007422, 0.007495, 0.011342, 0.011342, 0.017138, 0.025316, 0.030611, 0.030003, 0.05306, 0.060549, 0.102787, 0.158265, 0.236433, 0.324872, 0.346032, 0.433034, 0.562014, 0.63748, 0.754692, 0.871313, 0.874069, 0.885302, 0.950334, 0.951925, 0.94331, 0.945666, 0.939629, 0.926919, 0.926919, 0.932927, 0.932927, 0.932927, 0.924947, 0.921076, 0.921076, 0.922952, 0.915074, 0.915074, 0.905695, 0.903857, 0.903857, 0.903857, 0.894241, 0.894241, 0.891961, 0.874069, 0.868118, 0.865454, 0.856457, 0.834292, 0.795062, 0.819762, 0.707965, 0.622677, 0.59917, 0.613573, 0.626927, 0.486429, 0.494003, 0.497853, 0.476583, 0.472492, 0.483068, 0.476583, 0.454136, 0.450668, 0.454136, 0.472492, 0.494003, 0.40511, 0.440853, 0.458154, 0.4292, 0.398279, 0.468512, 0.494003, 0.476583, 0.476583, 0.525368, 0.51388, 0.517562, 0.541878, 0.562014, 0.440853, 0.380708, 0.308712, 0.194234, 0.216401, 0.127496, 0.120615, 0.194234, 0.185198, 0.118441, 0.0704, 0.167087, 0.10481, 0.122885, 0.109221, 0.098513, 0.086953, 0.086953, 0.058088, 0.033407, 0.019109, 0.019401, 0.017447, 0.017797, 0.03976, 0.023087, 0.042364, 0.043307, 0.020522, 0.0198, 0.0198, 0.033407, 0.024393, 0.040537, 0.019401, 0.015344, 0.010131, 0.015344, 0.008895, 0.010926, 0.011669, 0.017797, 0.017138, 0.023087, 0.021816, 0.020165, 0.019401, 0.012727, 0.010509, 0.018415, 0.018787, 0.025316, 0.014315, 0.013613, 0.011106, 0.010672, 0.014075, 0.013437, 0.013437, 0.025316, 0.020522, 0.032017, 0.032017, 0.059222, 0.035586, 0.081712, 0.040537, 0.038042, 0.064632, 0.083462, 0.043307, 0.040537, 0.050641, 0.098513, 0.092881, 0.137348, 0.132295, 0.06312, 0.11371, 0.109221, 0.055536, 0.034884, 0.017447, 0.009865, 0.007315, 0.00777, 0.006894, 0.006533, 0.006374, 0.005249, 0.004414, 0.004358, 0.004358, 0.004315, 0.003053, 0.003341, 0.00292, 0.0028, 0.003431, 0.002761, 0.00225, 0.002512, 0.002881, 0.003512, 0.004388, 0.004736, 0.00543, 0.003963], '')</t>
  </si>
  <si>
    <t>[114, 115, 116, 117, 118, 119, 120, 121, 122, 123, 124, 125, 126, 127, 128, 129, 130, 131, 132, 133, 134, 135, 136, 137, 138, 139, 140, 141, 142, 143, 144, 145, 146, 147, 148, 149, 150, 151, 152, 153, 154, 176, 177, 178, 179, 180]</t>
  </si>
  <si>
    <t>UPI0002186869 status=activ</t>
  </si>
  <si>
    <t>([0.173081, 0.239899, 0.278302, 0.335645, 0.209395, 0.206376, 0.161087, 0.098513, 0.078022, 0.096677, 0.139895, 0.179055, 0.167087, 0.185198, 0.182256, 0.17593, 0.243554, 0.243554, 0.247041, 0.161087, 0.25406, 0.200174, 0.118441, 0.100716, 0.090864, 0.106997, 0.137348, 0.200174, 0.236433, 0.308712, 0.321458, 0.288399, 0.298791, 0.232838, 0.21291, 0.137348, 0.137348, 0.144935, 0.147574, 0.155435, 0.191378, 0.200174, 0.247041, 0.271506, 0.229226, 0.264545, 0.31487, 0.301917, 0.291804, 0.359901, 0.288399, 0.247041, 0.209395, 0.142424, 0.11371, 0.179055, 0.268042, 0.182256, 0.15008, 0.086953, 0.076542, 0.116183, 0.11371, 0.083462, 0.132295, 0.132295, 0.092881, 0.118441, 0.129801, 0.102787, 0.102787, 0.090864, 0.109221, 0.083462, 0.125101, 0.155435, 0.161087, 0.158265, 0.173081, 0.229226, 0.308712, 0.408655, 0.390993, 0.288399, 0.328603, 0.321458, 0.401658, 0.359901, 0.359901, 0.30533, 0.275179, 0.243554, 0.335645, 0.346032, 0.346032, 0.352862, 0.339168, 0.328603, 0.335645, 0.324872, 0.21291, 0.225814, 0.219301, 0.206376, 0.328603, 0.328603, 0.332115, 0.243554, 0.31487, 0.298791, 0.335645, 0.414856, 0.450668, 0.458154, 0.454136, 0.465241, 0.42561, 0.41194, 0.40511, 0.401658, 0.450668, 0.436924, 0.352862, 0.352862, 0.366687, 0.366687, 0.370445, 0.291804, 0.264545, 0.216401, 0.125101, 0.134866, 0.139895, 0.158265, 0.094817, 0.092881, 0.15284, 0.116183, 0.200174, 0.17593, 0.182256, 0.139895, 0.225814, 0.225814, 0.232838, 0.17593, 0.158265, 0.098513, 0.15284, 0.164327, 0.17593, 0.291804, 0.200174, 0.194234, 0.17593, 0.271506, 0.18812, 0.17593, 0.264545, 0.26085, 0.25031, 0.173081, 0.164327, 0.111485, 0.170161, 0.170161, 0.219301, 0.222385, 0.239899, 0.243554, 0.311707, 0.301917, 0.301917, 0.30533, 0.271506, 0.275179, 0.26085, 0.25406, 0.185198, 0.125101, 0.096677, 0.134866, 0.118441, 0.191378, 0.26085, 0.185198, 0.191378, 0.185198, 0.144935, 0.200174, 0.18812, 0.247041, 0.243554, 0.206376, 0.206376, 0.15284, 0.083462, 0.090864, 0.17593, 0.17593, 0.25406, 0.288399, 0.167087, 0.18812, 0.161087, 0.158265, 0.127496, 0.066181, 0.06312, 0.081712, 0.096677, 0.094817, 0.059222, 0.085092, 0.049374, 0.048328, 0.102787, 0.142424, 0.074921, 0.03976, 0.06184, 0.060549, 0.030611, 0.064632, 0.116183, 0.15008, 0.15284, 0.173081, 0.268042, 0.200174, 0.203355, 0.11371, 0.096677, 0.127496, 0.125101, 0.219301, 0.311707, 0.200174, 0.200174, 0.209395, 0.291804, 0.200174, 0.164327, 0.268042, 0.271506, 0.271506, 0.173081, 0.167087, 0.278302, 0.271506, 0.308712, 0.275179, 0.288399, 0.324872, 0.232838, 0.222385, 0.142424, 0.137348, 0.236433, 0.288399, 0.374039, 0.275179, 0.374039, 0.433034, 0.447574, 0.366687, 0.346032, 0.440853, 0.440853, 0.418646, 0.349426, 0.308712, 0.359901, 0.311707, 0.318242, 0.321458, 0.339168, 0.36309, 0.291804, 0.284882, 0.264545, 0.185198, 0.271506, 0.278302, 0.26085, 0.25031, 0.222385, 0.144935, 0.071867, 0.073402, 0.074921, 0.069024, 0.059222, 0.05306, 0.06312, 0.064632, 0.11371, 0.066181, 0.098513, 0.098513, 0.051831, 0.030003, 0.06184, 0.06184, 0.06184, 0.036378, 0.034068, 0.031287, 0.051831, 0.125101, 0.0704, 0.069024, 0.111485, 0.11371, 0.109221, 0.111485, 0.086953, 0.040537, 0.069024, 0.079919, 0.118441, 0.102787, 0.102787, 0.0704, 0.046336, 0.022306, 0.035586, 0.040537, 0.088832, 0.096677, 0.047319, 0.085092, 0.046336, 0.047319, 0.0704, 0.079919, 0.074921, 0.10481, 0.161087, 0.173081, 0.167087, 0.147574, 0.236433, 0.301917, 0.31487, 0.36309, 0.476583, 0.444081, 0.394753, 0.349426, 0.298791, 0.40511, 0.380708], '')</t>
  </si>
  <si>
    <t>UPI000218686A status=activ</t>
  </si>
  <si>
    <t>([0.083462, 0.0704, 0.092881, 0.120615, 0.182256, 0.209395, 0.229226, 0.239899, 0.216401, 0.125101, 0.102787, 0.147574, 0.079919, 0.120615, 0.066181, 0.054297, 0.028107, 0.015694, 0.017138, 0.041405, 0.018787, 0.017797, 0.024393, 0.01204, 0.008002, 0.007031, 0.006988, 0.007315, 0.005223, 0.004315, 0.006194, 0.007495, 0.005378, 0.005932, 0.004611, 0.004611, 0.00407, 0.003997, 0.003701, 0.003341, 0.003298, 0.003276, 0.002327, 0.00225, 0.002349, 0.002117, 0.001434, 0.00152, 0.000842, 0.000859, 0.001335, 0.001434, 0.001417, 0.001383, 0.001211, 0.001808, 0.001778, 0.001602, 0.002435, 0.002396, 0.002435, 0.002606, 0.004358, 0.004611, 0.004976, 0.007177, 0.013265, 0.026892, 0.024393, 0.028695, 0.024826, 0.013437, 0.00777, 0.006619, 0.010926, 0.020876, 0.011342, 0.011518, 0.020165, 0.011903, 0.01204, 0.00777, 0.005503, 0.004483, 0.003821, 0.003512, 0.002662, 0.001743, 0.001155, 0.000713, 0.000614, 0.000708, 0.001142, 0.001112, 0.001305, 0.001267, 0.00103, 0.001, 0.000983, 0.001103, 0.001499, 0.00225, 0.003177, 0.00407, 0.004736, 0.008002, 0.008002, 0.007091, 0.009015, 0.008804, 0.015344, 0.033407, 0.038042, 0.03976, 0.083462, 0.086953, 0.038042, 0.05306, 0.076542, 0.074921, 0.031287, 0.029376, 0.030611, 0.030611, 0.013437, 0.014783, 0.008409, 0.005683, 0.006795, 0.005318, 0.008156, 0.008624, 0.008804, 0.007177, 0.004976, 0.003512, 0.002396, 0.002555, 0.00155, 0.001434, 0.001572, 0.001572, 0.000936, 0.001048, 0.00061, 0.000708, 0.000283, 0.000498, 0.000451, 0.000477, 0.000485, 0.000386, 0.000146, 0.000146, 0.000391, 0.000412, 0.000773, 0.000799, 0.000713, 0.001271, 0.001709, 0.002555, 0.00407, 0.00543, 0.004976, 0.004921, 0.005378, 0.008895, 0.006078, 0.007031, 0.008276, 0.008156, 0.00962, 0.021381, 0.009728, 0.006142, 0.00962, 0.006078, 0.00558, 0.008276, 0.005799, 0.00543, 0.003555, 0.002336, 0.002662, 0.002581, 0.003864, 0.003405, 0.002327, 0.003366, 0.003431, 0.00243, 0.00359, 0.002529, 0.002503, 0.003014, 0.003341, 0.002276, 0.003366, 0.003671, 0.002503, 0.003212, 0.003366, 0.004835, 0.004689, 0.004775, 0.004247, 0.004247, 0.004921, 0.007091, 0.005249, 0.004775, 0.004736, 0.00407, 0.003963, 0.002688, 0.002688, 0.003727, 0.005318, 0.00515, 0.007645, 0.007645, 0.009015, 0.00543, 0.005318, 0.008624, 0.005683, 0.004646, 0.004577, 0.006194, 0.004388, 0.003727, 0.003757, 0.003757, 0.004646, 0.004775, 0.006039, 0.006039, 0.006245, 0.006078, 0.003997, 0.003014, 0.004388, 0.003109, 0.003405, 0.002581, 0.00152, 0.001967, 0.00283, 0.002349, 0.001434, 0.002276, 0.00359, 0.004899, 0.004611, 0.004315, 0.004577, 0.003757, 0.005086, 0.004899, 0.004358, 0.004689, 0.004388, 0.004161, 0.003864, 0.003671, 0.004689, 0.005011, 0.005623, 0.006078, 0.007422, 0.010372, 0.006894, 0.004736, 0.004976, 0.008002, 0.008804, 0.007422, 0.00777, 0.007495, 0.007177, 0.008624, 0.010926, 0.011106, 0.007645, 0.009977, 0.014315, 0.014783, 0.029376, 0.017797, 0.009187, 0.009294, 0.006795, 0.01078, 0.009977, 0.007259, 0.004689, 0.003804, 0.004689, 0.006533, 0.006533, 0.006533, 0.004921, 0.003997, 0.005872, 0.007031, 0.006078, 0.008156, 0.008276, 0.008525, 0.008002, 0.007645, 0.008525, 0.011903, 0.008895, 0.016528, 0.018415, 0.043307, 0.058088, 0.064632, 0.059222, 0.041405, 0.018787, 0.032017, 0.069024, 0.030611, 0.043307, 0.092881, 0.038042, 0.036378, 0.017447, 0.041405, 0.044297, 0.022306, 0.016021, 0.010926, 0.009096, 0.007877, 0.006533, 0.007177, 0.005992, 0.004431, 0.003727, 0.005623, 0.005799, 0.003963, 0.005683, 0.003804, 0.003864, 0.003607, 0.003727, 0.005378, 0.003405, 0.004835, 0.004513, 0.004577, 0.004611, 0.003864, 0.003671, 0.004358, 0.004135, 0.005683, 0.007877, 0.013821, 0.01078, 0.007645, 0.010131, 0.009865, 0.018106, 0.018106, 0.030003, 0.027463, 0.024826, 0.060549, 0.059222, 0.060549, 0.060549, 0.074921, 0.137348, 0.158265, 0.078022, 0.034068, 0.034068, 0.017797, 0.015694, 0.014075, 0.020522, 0.025316, 0.024393, 0.027463, 0.013821, 0.013821, 0.008895, 0.007555, 0.006482, 0.006374, 0.006245, 0.009015, 0.008409, 0.006142, 0.006078, 0.008525, 0.008723, 0.005872, 0.006482, 0.004921, 0.006039, 0.004483, 0.003997, 0.003053, 0.002117, 0.003109, 0.002396, 0.003405, 0.003405, 0.00389, 0.003821, 0.00515, 0.003478, 0.004646, 0.006619, 0.009728, 0.010372, 0.012727, 0.019109, 0.023534, 0.030611, 0.023963, 0.038858, 0.041405, 0.078022, 0.15008, 0.10481, 0.25406, 0.196879], '')</t>
  </si>
  <si>
    <t>UPI000218686B status=activ</t>
  </si>
  <si>
    <t>([0.17593, 0.216401, 0.268042, 0.173081, 0.109221, 0.137348, 0.167087, 0.167087, 0.203355, 0.132295, 0.167087, 0.239899, 0.243554, 0.26085, 0.278302, 0.321458, 0.311707, 0.414856, 0.444081, 0.4292, 0.339168, 0.324872, 0.339168, 0.339168, 0.440853, 0.444081, 0.418646, 0.374039, 0.356642, 0.359901, 0.486429, 0.444081, 0.418646, 0.332115, 0.328603, 0.370445, 0.308712, 0.291804, 0.216401, 0.196879, 0.118441, 0.100716, 0.161087, 0.081712, 0.066181, 0.06312, 0.06312, 0.081712, 0.122885, 0.158265, 0.158265, 0.147574, 0.122885, 0.06184, 0.102787, 0.047319, 0.059222, 0.040537, 0.024826, 0.03976, 0.023534, 0.024393, 0.029376, 0.031287, 0.064632, 0.045352, 0.023534, 0.033407, 0.025762, 0.022667, 0.014315, 0.013016, 0.009865, 0.008409, 0.009294, 0.008075, 0.012727, 0.016826, 0.028695, 0.048328, 0.038042, 0.064632, 0.120615, 0.161087, 0.085092, 0.06312, 0.100716, 0.185198, 0.206376, 0.142424, 0.161087, 0.25031, 0.196879, 0.17593, 0.271506, 0.295083, 0.321458, 0.311707, 0.298791, 0.298791, 0.239899, 0.291804, 0.268042, 0.167087, 0.185198, 0.288399, 0.332115, 0.332115, 0.311707, 0.324872, 0.422041, 0.311707, 0.257454, 0.308712, 0.387226, 0.418646, 0.418646, 0.311707, 0.31487, 0.318242, 0.324872, 0.387226, 0.278302, 0.311707, 0.311707, 0.328603, 0.332115, 0.243554, 0.170161, 0.155435, 0.158265, 0.161087, 0.147574, 0.179055, 0.179055, 0.17593, 0.17593, 0.206376, 0.247041, 0.173081, 0.161087, 0.088832, 0.083462, 0.085092, 0.078022, 0.134866, 0.137348, 0.074921, 0.127496, 0.196879, 0.236433, 0.142424, 0.139895, 0.147574, 0.161087, 0.102787, 0.06184, 0.056825, 0.071867, 0.100716, 0.085092, 0.081712, 0.158265, 0.086953, 0.085092, 0.088832, 0.0704, 0.06184, 0.06184, 0.066181, 0.066181, 0.035586, 0.0704, 0.078022, 0.083462, 0.085092, 0.15008, 0.209395, 0.111485, 0.051831, 0.051831, 0.10481, 0.054297, 0.025316, 0.048328, 0.076542, 0.078022, 0.049374, 0.051831, 0.102787, 0.046336, 0.043307, 0.079919, 0.044297, 0.045352, 0.073402, 0.078022, 0.06184, 0.081712, 0.164327, 0.271506, 0.295083, 0.239899, 0.342579, 0.377384, 0.370445, 0.384043, 0.301917, 0.408655, 0.328603, 0.328603, 0.332115, 0.324872, 0.30533, 0.271506, 0.268042, 0.275179, 0.222385, 0.264545, 0.18812, 0.17593, 0.182256, 0.090864, 0.073402, 0.073402, 0.109221, 0.129801, 0.081712, 0.11371, 0.122885, 0.122885, 0.116183, 0.179055, 0.170161, 0.185198, 0.268042, 0.25031, 0.173081, 0.219301, 0.155435, 0.203355, 0.203355, 0.206376, 0.203355, 0.243554, 0.264545, 0.179055, 0.088832, 0.074921, 0.092881, 0.041405, 0.071867, 0.038042, 0.023534, 0.030003, 0.017797, 0.017797, 0.020165, 0.028107, 0.015694, 0.021816, 0.01227, 0.009015, 0.008525, 0.008624, 0.010509, 0.00962, 0.009728, 0.018415, 0.024826, 0.013613, 0.023087, 0.021816, 0.042364, 0.083462, 0.079919, 0.142424, 0.161087, 0.129801, 0.094817, 0.129801, 0.079919, 0.085092, 0.137348, 0.122885, 0.173081, 0.096677, 0.096677, 0.182256, 0.127496, 0.129801, 0.216401, 0.222385, 0.155435, 0.144935, 0.147574, 0.142424, 0.127496, 0.147574, 0.090864, 0.102787, 0.073402, 0.086953, 0.167087, 0.164327, 0.185198, 0.25406, 0.352862, 0.328603, 0.318242, 0.374039, 0.318242, 0.332115, 0.36309, 0.444081, 0.440853, 0.436924, 0.352862, 0.352862, 0.321458, 0.465241, 0.529623, 0.575842, 0.63748, 0.517562, 0.440853, 0.433034, 0.40511, 0.324872, 0.366687, 0.339168, 0.268042, 0.342579, 0.324872, 0.298791, 0.271506, 0.284882, 0.284882, 0.30533, 0.318242, 0.225814, 0.116183, 0.122885, 0.086953, 0.086953, 0.132295, 0.194234, 0.191378, 0.194234, 0.271506, 0.196879, 0.239899, 0.295083, 0.216401, 0.219301, 0.219301, 0.219301, 0.158265, 0.116183, 0.170161, 0.155435, 0.185198, 0.291804, 0.278302, 0.301917, 0.31487, 0.324872, 0.328603, 0.25031, 0.25031, 0.25406, 0.328603, 0.25031, 0.182256, 0.298791, 0.216401, 0.216401, 0.257454, 0.232838, 0.21291, 0.203355, 0.203355, 0.18812, 0.209395, 0.225814, 0.247041, 0.232838, 0.229226, 0.170161, 0.247041, 0.25031, 0.264545, 0.222385, 0.281712, 0.291804, 0.25406, 0.25031, 0.170161, 0.085092, 0.147574, 0.225814, 0.236433, 0.25031, 0.328603, 0.209395, 0.170161, 0.155435, 0.164327, 0.173081, 0.203355, 0.21291, 0.206376, 0.219301, 0.243554, 0.257454, 0.232838, 0.26085, 0.301917, 0.398279, 0.41194, 0.418646, 0.40511, 0.40511, 0.321458, 0.332115, 0.444081, 0.472492, 0.461924, 0.440853, 0.461924, 0.380708, 0.281712, 0.298791, 0.278302, 0.278302, 0.185198, 0.239899, 0.17593, 0.229226, 0.15284, 0.158265, 0.155435, 0.134866, 0.139895, 0.139895, 0.142424, 0.078022, 0.083462, 0.167087, 0.10481, 0.090864, 0.102787, 0.118441, 0.06184, 0.048328, 0.059222, 0.078022, 0.054297, 0.047319, 0.034068, 0.033407, 0.056825, 0.059222, 0.069024, 0.032017, 0.03976, 0.036378, 0.060549, 0.046336, 0.042364, 0.06312, 0.030003, 0.034068, 0.042364, 0.079919, 0.094817, 0.076542, 0.096677, 0.096677, 0.111485, 0.142424, 0.206376, 0.134866, 0.0704, 0.074921, 0.139895, 0.102787, 0.069024, 0.076542, 0.106997, 0.092881, 0.122885, 0.134866, 0.125101, 0.085092, 0.045352, 0.045352, 0.046336, 0.023087, 0.048328, 0.073402, 0.085092, 0.046336, 0.079919, 0.142424, 0.083462, 0.048328, 0.083462, 0.0704, 0.035586, 0.025316, 0.029376, 0.030611, 0.029376, 0.055536, 0.059222, 0.059222, 0.064632, 0.0704, 0.137348, 0.129801, 0.066181, 0.058088, 0.058088, 0.038042, 0.038042, 0.067594, 0.066181, 0.05306, 0.094817, 0.173081, 0.21291, 0.122885, 0.109221, 0.109221, 0.106997, 0.170161, 0.284882, 0.182256, 0.179055, 0.125101, 0.109221, 0.196879, 0.118441, 0.118441, 0.18812, 0.111485, 0.064632, 0.111485, 0.076542, 0.086953, 0.079919, 0.059222, 0.109221, 0.090864, 0.094817, 0.071867, 0.074921, 0.033407, 0.06184, 0.06312, 0.10481, 0.05306, 0.030003, 0.042364, 0.074921, 0.064632, 0.132295, 0.182256, 0.129801, 0.209395, 0.137348, 0.147574, 0.15008, 0.074921, 0.090864, 0.144935, 0.170161, 0.161087, 0.216401, 0.137348, 0.125101, 0.079919, 0.125101, 0.196879, 0.225814, 0.236433, 0.25031, 0.144935, 0.147574, 0.116183, 0.118441, 0.170161, 0.170161, 0.111485, 0.11371, 0.118441, 0.100716, 0.060549, 0.060549, 0.073402, 0.142424, 0.086953, 0.109221, 0.078022, 0.098513, 0.098513, 0.076542, 0.040537, 0.058088, 0.071867, 0.15284, 0.088832, 0.109221, 0.125101, 0.21291, 0.257454, 0.191378, 0.191378, 0.281712, 0.25031, 0.257454, 0.239899, 0.339168, 0.366687, 0.465241, 0.444081, 0.414856, 0.335645, 0.339168, 0.26085, 0.179055, 0.173081, 0.268042, 0.15008, 0.120615, 0.102787, 0.155435, 0.225814, 0.257454, 0.257454, 0.203355, 0.206376, 0.129801, 0.144935, 0.158265, 0.15008, 0.079919, 0.098513, 0.185198, 0.18812, 0.209395, 0.295083, 0.291804, 0.247041, 0.311707, 0.25406, 0.278302, 0.236433, 0.25406, 0.173081, 0.173081, 0.173081, 0.173081, 0.225814, 0.122885, 0.118441, 0.0704, 0.127496, 0.074921, 0.041405, 0.071867, 0.118441, 0.116183, 0.092881, 0.092881, 0.090864, 0.111485, 0.092881, 0.092881, 0.051831, 0.079919, 0.055536, 0.094817, 0.06184], '')</t>
  </si>
  <si>
    <t>[321, 322, 323, 324]</t>
  </si>
  <si>
    <t>UPI000218686C status=activ</t>
  </si>
  <si>
    <t>([0.209395, 0.144935, 0.196879, 0.247041, 0.281712, 0.275179, 0.308712, 0.349426, 0.374039, 0.401658, 0.359901, 0.398279, 0.394753, 0.408655, 0.380708, 0.374039, 0.335645, 0.264545, 0.275179, 0.380708, 0.380708, 0.380708, 0.458154, 0.461924, 0.42561, 0.339168, 0.298791, 0.308712, 0.295083, 0.30533, 0.219301, 0.291804, 0.25031, 0.243554, 0.239899, 0.236433, 0.164327, 0.21291, 0.284882, 0.370445, 0.36309, 0.291804, 0.328603, 0.298791, 0.301917, 0.328603, 0.339168, 0.414856, 0.328603, 0.328603, 0.318242, 0.408655, 0.40511, 0.370445, 0.384043, 0.433034, 0.401658, 0.40511, 0.387226, 0.398279, 0.318242, 0.291804, 0.278302, 0.324872, 0.352862, 0.25031, 0.17593, 0.257454, 0.25031, 0.324872, 0.324872, 0.335645, 0.321458, 0.321458, 0.398279, 0.318242, 0.318242, 0.380708, 0.374039, 0.328603, 0.318242, 0.31487, 0.342579, 0.4292, 0.4292, 0.398279, 0.490133, 0.59508, 0.538167, 0.58069, 0.626927, 0.541878, 0.458154, 0.374039, 0.398279, 0.401658, 0.468512, 0.414856, 0.390993, 0.472492, 0.418646, 0.454136, 0.505461, 0.476583, 0.433034, 0.41194, 0.440853, 0.454136, 0.444081, 0.51388, 0.486429, 0.370445, 0.408655, 0.366687, 0.461924, 0.458154, 0.444081, 0.408655, 0.529623, 0.483068, 0.418646, 0.51388, 0.387226, 0.311707, 0.374039, 0.324872, 0.359901, 0.288399, 0.17593, 0.173081, 0.144935, 0.086953, 0.116183, 0.144935, 0.247041, 0.179055, 0.096677, 0.096677, 0.129801, 0.116183, 0.134866, 0.191378, 0.155435, 0.164327, 0.185198, 0.158265, 0.15008, 0.125101, 0.200174, 0.275179, 0.247041, 0.25031, 0.342579, 0.408655, 0.31487, 0.229226, 0.291804, 0.387226, 0.359901, 0.25406, 0.209395, 0.209395, 0.209395, 0.167087, 0.209395, 0.209395, 0.209395, 0.298791, 0.298791, 0.196879, 0.222385, 0.167087, 0.179055, 0.102787, 0.083462, 0.142424, 0.134866, 0.094817, 0.047319, 0.06184, 0.116183, 0.137348, 0.118441, 0.071867, 0.125101, 0.147574, 0.155435, 0.164327, 0.10481, 0.064632, 0.092881, 0.092881, 0.098513, 0.05306, 0.100716, 0.106997, 0.118441, 0.18812, 0.26085, 0.349426, 0.275179, 0.161087, 0.102787, 0.137348, 0.222385, 0.232838, 0.232838, 0.203355, 0.127496, 0.194234, 0.239899, 0.264545, 0.264545, 0.342579, 0.31487, 0.318242, 0.30533, 0.243554, 0.239899, 0.15008, 0.147574, 0.144935, 0.232838, 0.311707, 0.25031, 0.200174, 0.122885, 0.129801, 0.222385, 0.324872, 0.324872, 0.311707, 0.236433, 0.15284, 0.129801, 0.229226, 0.216401, 0.161087, 0.158265, 0.179055, 0.291804, 0.324872, 0.390993, 0.308712, 0.219301, 0.158265, 0.196879, 0.264545, 0.281712, 0.268042, 0.25031, 0.264545, 0.21291, 0.321458, 0.332115, 0.366687, 0.356642, 0.268042, 0.291804, 0.321458, 0.268042, 0.236433, 0.206376, 0.209395, 0.209395, 0.268042, 0.291804, 0.216401, 0.232838, 0.122885, 0.102787, 0.100716, 0.092881, 0.161087, 0.137348, 0.173081, 0.096677, 0.056825, 0.066181, 0.096677, 0.10481, 0.134866, 0.076542, 0.083462, 0.083462, 0.15008, 0.096677, 0.155435, 0.216401, 0.196879, 0.298791, 0.349426, 0.380708, 0.291804, 0.318242, 0.288399, 0.281712, 0.30533, 0.394753, 0.414856, 0.332115, 0.346032, 0.349426, 0.414856, 0.433034, 0.366687, 0.281712, 0.291804, 0.209395, 0.206376, 0.216401, 0.125101, 0.116183, 0.098513, 0.167087, 0.090864, 0.056825, 0.088832, 0.120615, 0.073402, 0.098513, 0.086953, 0.071867, 0.033407, 0.031287, 0.017797, 0.020522, 0.037156, 0.086953, 0.118441, 0.0704, 0.054297, 0.116183, 0.094817, 0.076542, 0.078022, 0.137348, 0.200174, 0.106997, 0.127496, 0.167087, 0.10481, 0.109221, 0.111485, 0.194234, 0.232838, 0.308712, 0.352862, 0.288399, 0.275179, 0.318242, 0.408655, 0.40511, 0.308712, 0.308712, 0.342579, 0.216401, 0.125101, 0.164327, 0.25031, 0.25031, 0.288399, 0.275179, 0.324872, 0.321458, 0.332115, 0.247041, 0.206376, 0.17593, 0.164327, 0.15284, 0.144935, 0.088832, 0.059222, 0.100716, 0.125101, 0.125101, 0.232838, 0.342579, 0.339168, 0.25406, 0.26085, 0.271506, 0.332115, 0.284882, 0.247041, 0.25406, 0.356642, 0.291804, 0.332115, 0.30533, 0.339168, 0.26085, 0.356642, 0.384043, 0.295083, 0.291804, 0.284882, 0.271506, 0.25406, 0.236433, 0.278302, 0.284882, 0.185198, 0.222385, 0.232838, 0.232838, 0.179055, 0.179055, 0.268042, 0.191378, 0.278302, 0.25406, 0.332115, 0.328603, 0.311707, 0.366687, 0.380708, 0.394753, 0.36309, 0.374039, 0.384043, 0.318242, 0.318242, 0.324872, 0.284882, 0.394753, 0.398279, 0.41194, 0.31487, 0.318242, 0.408655, 0.288399, 0.194234, 0.122885, 0.122885, 0.225814, 0.268042, 0.26085, 0.216401, 0.25406, 0.25031, 0.236433, 0.268042, 0.194234, 0.196879, 0.222385, 0.120615, 0.139895, 0.179055, 0.264545, 0.264545, 0.216401, 0.318242, 0.41194, 0.40511, 0.31487, 0.31487, 0.275179, 0.194234, 0.229226, 0.229226, 0.155435, 0.170161, 0.25031, 0.236433, 0.222385, 0.196879, 0.288399, 0.301917, 0.291804, 0.288399, 0.257454, 0.264545, 0.236433, 0.203355, 0.278302, 0.352862, 0.278302, 0.284882, 0.374039, 0.328603, 0.275179], '')</t>
  </si>
  <si>
    <t>[87, 88, 89, 90, 91, 102, 109, 118, 121]</t>
  </si>
  <si>
    <t>UPI000218686D status=activ</t>
  </si>
  <si>
    <t>([0.069024, 0.03976, 0.030003, 0.046336, 0.066181, 0.067594, 0.046336, 0.044297, 0.047319, 0.038042, 0.047319, 0.05306, 0.050641, 0.06184, 0.078022, 0.066181, 0.069024, 0.079919, 0.142424, 0.21291, 0.21291, 0.144935, 0.216401, 0.219301, 0.129801, 0.139895, 0.098513, 0.15284, 0.200174, 0.142424, 0.125101, 0.106997, 0.15008, 0.158265, 0.167087, 0.182256, 0.179055, 0.191378, 0.092881, 0.096677, 0.098513, 0.106997, 0.167087, 0.167087, 0.142424, 0.225814, 0.155435, 0.182256, 0.111485, 0.111485, 0.137348, 0.120615, 0.15008, 0.127496, 0.129801, 0.139895, 0.139895, 0.106997, 0.109221, 0.200174, 0.179055, 0.118441, 0.081712, 0.066181, 0.066181, 0.11371, 0.120615, 0.167087, 0.127496, 0.216401, 0.137348, 0.137348, 0.179055, 0.194234, 0.194234, 0.155435, 0.139895, 0.102787, 0.102787, 0.10481, 0.102787, 0.11371, 0.111485, 0.120615, 0.118441, 0.118441, 0.083462, 0.038858, 0.041405, 0.10481, 0.059222, 0.10481, 0.144935, 0.194234, 0.164327, 0.106997, 0.15008, 0.164327, 0.185198, 0.257454, 0.25031, 0.179055, 0.182256, 0.291804, 0.342579, 0.311707, 0.236433, 0.295083, 0.332115, 0.264545, 0.206376, 0.278302, 0.268042, 0.284882, 0.31487, 0.339168, 0.436924, 0.401658, 0.298791, 0.359901, 0.324872, 0.339168, 0.328603, 0.239899, 0.127496, 0.096677, 0.139895, 0.209395, 0.216401, 0.200174, 0.26085, 0.203355, 0.222385, 0.164327, 0.164327, 0.137348, 0.085092, 0.074921, 0.064632, 0.074921, 0.054297, 0.0704, 0.056825, 0.10481, 0.137348, 0.25031, 0.216401, 0.225814, 0.216401, 0.139895, 0.232838, 0.161087, 0.185198, 0.116183, 0.158265, 0.173081, 0.194234, 0.268042, 0.196879, 0.239899, 0.301917, 0.301917, 0.298791, 0.298791, 0.216401, 0.247041, 0.158265, 0.209395, 0.109221, 0.067594, 0.125101, 0.096677, 0.173081, 0.243554, 0.339168, 0.25031, 0.125101, 0.094817, 0.088832, 0.100716, 0.055536, 0.06184, 0.058088, 0.035586, 0.035586, 0.055536, 0.060549, 0.106997, 0.118441, 0.209395, 0.288399, 0.271506, 0.271506, 0.25406, 0.25031, 0.147574, 0.232838, 0.342579, 0.401658, 0.366687, 0.433034, 0.529623, 0.42561, 0.436924, 0.4292, 0.42561, 0.346032, 0.335645, 0.335645, 0.335645, 0.25031, 0.25406, 0.173081, 0.111485, 0.10481, 0.094817, 0.155435, 0.164327, 0.100716, 0.048328, 0.064632, 0.069024, 0.037156, 0.051831, 0.094817, 0.147574, 0.161087, 0.158265, 0.10481, 0.059222, 0.044297, 0.043307, 0.042364, 0.043307, 0.071867, 0.0704, 0.078022, 0.05306, 0.026892, 0.05306, 0.076542, 0.058088, 0.058088, 0.098513, 0.096677, 0.086953, 0.098513, 0.074921, 0.125101, 0.196879, 0.257454, 0.222385, 0.328603, 0.264545, 0.349426, 0.295083, 0.191378, 0.11371, 0.185198, 0.275179, 0.275179, 0.30533, 0.30533, 0.209395, 0.182256, 0.120615, 0.06312, 0.060549, 0.049374, 0.025762, 0.020165, 0.016021, 0.026338, 0.020522, 0.032017, 0.026338, 0.045352, 0.100716, 0.161087, 0.144935, 0.158265, 0.125101, 0.073402, 0.098513, 0.085092, 0.06312, 0.134866, 0.15008, 0.088832, 0.100716, 0.185198, 0.239899, 0.291804, 0.200174, 0.155435, 0.122885, 0.147574, 0.088832, 0.079919, 0.085092, 0.086953, 0.05306, 0.031287, 0.031287, 0.023087, 0.049374, 0.079919, 0.079919, 0.134866, 0.173081, 0.209395, 0.209395, 0.206376, 0.129801, 0.129801, 0.196879, 0.239899, 0.247041, 0.247041, 0.25406, 0.26085, 0.257454, 0.352862, 0.433034, 0.440853, 0.377384, 0.390993, 0.418646, 0.370445, 0.380708, 0.349426, 0.247041, 0.21291, 0.18812, 0.194234, 0.158265, 0.164327, 0.096677, 0.094817, 0.109221, 0.118441, 0.11371, 0.120615, 0.102787, 0.073402, 0.127496, 0.21291, 0.134866, 0.120615, 0.147574, 0.144935, 0.170161, 0.179055, 0.209395, 0.209395, 0.219301, 0.324872, 0.318242, 0.401658, 0.401658, 0.454136, 0.418646, 0.390993, 0.339168, 0.31487, 0.408655, 0.370445, 0.328603, 0.414856, 0.370445], '')</t>
  </si>
  <si>
    <t>[201]</t>
  </si>
  <si>
    <t>UPI000218686E status=activ</t>
  </si>
  <si>
    <t>([0.642678, 0.575842, 0.671169, 0.680603, 0.626927, 0.497853, 0.525368, 0.59014, 0.494003, 0.418646, 0.454136, 0.40511, 0.398279, 0.398279, 0.387226, 0.440853, 0.40511, 0.398279, 0.26085, 0.26085, 0.291804, 0.30533, 0.342579, 0.281712, 0.209395, 0.257454, 0.356642, 0.278302, 0.247041, 0.247041, 0.332115, 0.219301, 0.21291, 0.206376, 0.194234, 0.291804, 0.194234, 0.111485, 0.092881, 0.109221, 0.06184, 0.06184, 0.047319, 0.046336, 0.058088, 0.059222, 0.054297, 0.050641, 0.081712, 0.083462, 0.085092, 0.049374, 0.094817, 0.134866, 0.085092, 0.0704, 0.06312, 0.056825, 0.120615, 0.15008, 0.25406, 0.342579, 0.308712, 0.339168, 0.349426, 0.257454, 0.284882, 0.203355, 0.21291, 0.21291, 0.147574, 0.229226, 0.229226, 0.194234, 0.236433, 0.247041, 0.311707, 0.346032, 0.356642, 0.356642, 0.349426, 0.352862, 0.25031, 0.298791, 0.26085, 0.21291, 0.200174, 0.247041, 0.328603, 0.219301, 0.194234, 0.185198, 0.096677, 0.179055, 0.21291, 0.173081, 0.247041, 0.147574, 0.132295, 0.222385, 0.225814, 0.139895, 0.096677, 0.086953, 0.079919, 0.059222, 0.074921, 0.147574, 0.147574, 0.147574, 0.158265, 0.21291, 0.295083, 0.370445, 0.352862, 0.25031, 0.295083, 0.257454, 0.332115, 0.247041, 0.247041, 0.247041, 0.298791, 0.243554, 0.324872, 0.243554, 0.25406, 0.264545, 0.21291, 0.21291, 0.222385, 0.200174, 0.147574, 0.144935, 0.173081, 0.161087, 0.281712, 0.281712, 0.321458, 0.236433, 0.311707, 0.30533, 0.288399, 0.339168, 0.42561, 0.468512, 0.562014, 0.56648, 0.521092, 0.476583, 0.433034, 0.418646, 0.541878, 0.480142, 0.450668, 0.447574, 0.447574, 0.447574, 0.436924, 0.346032, 0.346032, 0.264545, 0.185198, 0.196879, 0.203355, 0.229226, 0.185198, 0.185198, 0.222385, 0.17593, 0.268042, 0.298791, 0.298791, 0.216401, 0.298791, 0.339168, 0.342579, 0.30533, 0.281712, 0.203355, 0.298791, 0.308712, 0.318242, 0.41194, 0.308712, 0.21291, 0.196879, 0.236433, 0.170161, 0.196879, 0.206376, 0.203355, 0.15284, 0.10481, 0.137348, 0.090864, 0.088832, 0.092881, 0.122885, 0.122885, 0.200174, 0.196879, 0.239899, 0.275179, 0.275179, 0.328603, 0.384043, 0.374039, 0.370445, 0.349426, 0.318242, 0.301917, 0.25406, 0.324872, 0.390993, 0.42561, 0.494003, 0.374039, 0.295083, 0.291804, 0.191378, 0.179055, 0.182256, 0.232838, 0.281712, 0.288399, 0.229226, 0.167087, 0.179055, 0.18812, 0.30533, 0.339168, 0.440853, 0.476583, 0.366687, 0.374039, 0.342579, 0.359901, 0.359901, 0.335645, 0.324872, 0.422041, 0.352862, 0.349426, 0.25406, 0.142424, 0.142424, 0.222385, 0.232838, 0.158265, 0.15284, 0.142424, 0.132295, 0.078022, 0.086953, 0.155435, 0.155435, 0.118441, 0.071867, 0.085092, 0.144935, 0.147574, 0.167087, 0.232838, 0.147574, 0.170161, 0.275179, 0.288399, 0.203355, 0.278302, 0.278302, 0.295083, 0.301917, 0.318242, 0.370445, 0.356642, 0.278302, 0.209395, 0.30533, 0.380708, 0.394753, 0.422041, 0.352862, 0.225814, 0.164327, 0.21291, 0.17593, 0.173081, 0.170161, 0.268042, 0.268042, 0.247041, 0.196879, 0.111485, 0.067594, 0.086953, 0.096677, 0.164327, 0.25031, 0.209395, 0.21291, 0.281712, 0.164327, 0.236433, 0.222385, 0.26085, 0.222385, 0.30533, 0.324872, 0.232838, 0.139895, 0.139895, 0.139895, 0.15008, 0.144935, 0.137348, 0.127496, 0.125101, 0.064632, 0.054297, 0.037156, 0.020165, 0.0198, 0.023087, 0.020876, 0.023963, 0.030003, 0.045352, 0.045352, 0.043307, 0.051831, 0.050641, 0.050641, 0.071867, 0.088832, 0.088832, 0.15008, 0.155435, 0.158265, 0.229226, 0.222385, 0.30533, 0.384043, 0.380708, 0.450668, 0.465241, 0.59917, 0.59508, 0.476583, 0.476583, 0.480142, 0.545602, 0.575842, 0.570702, 0.509769, 0.41194, 0.398279, 0.40511, 0.36309, 0.36309, 0.366687, 0.291804, 0.232838, 0.182256, 0.120615, 0.122885, 0.081712, 0.05306, 0.038858, 0.06184, 0.046336, 0.030003, 0.018787, 0.021816, 0.015694, 0.021816, 0.033407], '')</t>
  </si>
  <si>
    <t>[0, 1, 2, 3, 4, 6, 7, 146, 147, 148, 152, 346, 347, 351, 352, 353, 354]</t>
  </si>
  <si>
    <t>UPI000218686F status=activ</t>
  </si>
  <si>
    <t>([0.17593, 0.064632, 0.102787, 0.055536, 0.094817, 0.081712, 0.038858, 0.025762, 0.035586, 0.024826, 0.023963, 0.026338, 0.028107, 0.020522, 0.010672, 0.006894, 0.004835, 0.003555, 0.003607, 0.003701, 0.003053, 0.00316, 0.003212, 0.002155, 0.00243, 0.00146, 0.001172, 0.001808, 0.001687, 0.001112, 0.00152, 0.001202, 0.001408, 0.00225, 0.001692, 0.002623, 0.003997, 0.003701, 0.003671, 0.003607, 0.003607, 0.004976, 0.003727, 0.005378, 0.008002, 0.006421, 0.009977, 0.009977, 0.009728, 0.009728, 0.010926, 0.006619, 0.006701, 0.006567, 0.006482, 0.006533, 0.00543, 0.003607, 0.004247, 0.003963, 0.00283, 0.003053, 0.002138, 0.001855, 0.00146, 0.001249, 0.001155, 0.001048, 0.001048, 0.000674, 0.001159, 0.001541, 0.00246, 0.003671, 0.002512, 0.002276, 0.003246, 0.002512, 0.002482, 0.002327, 0.002482, 0.002512, 0.00246, 0.003607, 0.003701, 0.003177, 0.003177, 0.004208, 0.004315, 0.004315, 0.003963, 0.002688, 0.002396, 0.002078, 0.001872, 0.001936, 0.00231, 0.00152, 0.002336, 0.002336, 0.00359, 0.005378, 0.005249, 0.003341, 0.003212, 0.00316, 0.004835, 0.005503, 0.006619, 0.006482, 0.00962, 0.016257, 0.038042, 0.022667, 0.013265, 0.013016, 0.023534, 0.01227, 0.014315, 0.01078, 0.020165, 0.017447, 0.009096, 0.018106, 0.046336, 0.023087, 0.024826, 0.013437, 0.008276, 0.008075, 0.005734, 0.003997, 0.002662, 0.001906, 0.00316, 0.004208, 0.004513, 0.003804, 0.005378, 0.006988, 0.005378, 0.003478, 0.003431, 0.003431, 0.003246, 0.002503, 0.003014, 0.003555, 0.003864, 0.004736, 0.003607, 0.004577, 0.005992, 0.009728, 0.013613], '')</t>
  </si>
  <si>
    <t>UPI0002186870 status=activ</t>
  </si>
  <si>
    <t>([0.071867, 0.10481, 0.139895, 0.076542, 0.118441, 0.073402, 0.051831, 0.078022, 0.100716, 0.142424, 0.120615, 0.167087, 0.179055, 0.288399, 0.239899, 0.21291, 0.332115, 0.321458, 0.311707, 0.281712, 0.291804, 0.311707, 0.31487, 0.321458, 0.346032, 0.25406, 0.318242, 0.366687, 0.26085, 0.284882, 0.196879, 0.225814, 0.173081, 0.090864, 0.081712, 0.139895, 0.18812, 0.125101, 0.125101, 0.15284, 0.203355, 0.203355, 0.25031, 0.216401, 0.120615, 0.179055, 0.264545, 0.295083, 0.291804, 0.380708, 0.31487, 0.31487, 0.278302, 0.30533, 0.41194, 0.408655, 0.324872, 0.311707, 0.380708, 0.41194, 0.328603, 0.219301, 0.206376, 0.200174, 0.155435, 0.26085, 0.264545, 0.268042, 0.264545, 0.30533, 0.332115, 0.301917, 0.384043, 0.370445, 0.380708, 0.394753, 0.31487, 0.414856, 0.31487, 0.209395, 0.209395, 0.264545, 0.36309, 0.25031, 0.257454, 0.370445, 0.295083, 0.185198, 0.147574, 0.125101, 0.071867, 0.060549, 0.111485, 0.049374, 0.046336, 0.035586, 0.032017, 0.045352, 0.038042, 0.037156, 0.076542, 0.076542, 0.048328, 0.047319, 0.060549, 0.060549, 0.049374, 0.076542, 0.147574, 0.173081, 0.216401, 0.21291, 0.21291, 0.106997, 0.122885, 0.209395, 0.158265, 0.167087, 0.167087, 0.161087, 0.25031, 0.25031, 0.222385, 0.342579, 0.284882, 0.318242, 0.257454, 0.257454, 0.15284, 0.100716, 0.058088, 0.050641, 0.086953, 0.096677, 0.144935, 0.219301, 0.144935, 0.191378, 0.191378, 0.142424, 0.144935, 0.116183, 0.088832, 0.049374, 0.054297, 0.037156, 0.027463, 0.050641, 0.041405, 0.088832, 0.079919, 0.158265, 0.164327, 0.100716, 0.090864, 0.0704, 0.037156, 0.064632, 0.06312, 0.066181, 0.06184, 0.064632, 0.094817, 0.073402, 0.125101, 0.081712, 0.125101, 0.120615, 0.088832, 0.120615, 0.116183, 0.203355, 0.182256, 0.194234, 0.18812, 0.102787, 0.078022, 0.144935, 0.15284, 0.18812, 0.182256, 0.243554, 0.15008, 0.129801, 0.206376, 0.142424, 0.094817, 0.122885, 0.200174, 0.173081, 0.185198, 0.116183, 0.056825, 0.028695, 0.025762, 0.059222, 0.122885, 0.219301, 0.120615, 0.054297, 0.054297, 0.054297, 0.073402, 0.15284, 0.129801, 0.074921, 0.098513, 0.182256, 0.170161, 0.102787, 0.086953, 0.058088, 0.106997, 0.15008, 0.239899, 0.257454, 0.139895, 0.088832, 0.088832, 0.139895, 0.15284, 0.173081, 0.111485, 0.106997, 0.086953, 0.081712, 0.0704, 0.092881, 0.054297, 0.026892, 0.026892, 0.051831, 0.03976, 0.038042, 0.047319, 0.023534, 0.021381, 0.022306, 0.034884, 0.020522, 0.020165, 0.037156, 0.036378, 0.06184, 0.045352, 0.045352, 0.032677, 0.064632, 0.059222, 0.058088, 0.129801, 0.129801, 0.10481, 0.182256, 0.200174, 0.170161, 0.191378, 0.161087, 0.161087, 0.134866, 0.21291, 0.25406, 0.239899, 0.182256, 0.147574, 0.191378, 0.120615, 0.194234, 0.116183, 0.11371, 0.194234, 0.109221, 0.17593, 0.111485, 0.098513, 0.0704, 0.048328, 0.092881, 0.111485, 0.185198, 0.225814, 0.125101, 0.096677, 0.10481, 0.122885, 0.164327, 0.129801, 0.216401, 0.185198, 0.298791, 0.311707, 0.209395, 0.229226, 0.155435, 0.196879, 0.200174, 0.26085, 0.380708, 0.366687, 0.374039, 0.36309, 0.26085, 0.377384, 0.377384, 0.387226, 0.301917, 0.18812, 0.232838, 0.132295, 0.096677, 0.079919, 0.076542, 0.100716, 0.122885, 0.216401, 0.31487, 0.200174, 0.106997, 0.050641, 0.026338, 0.025762, 0.025762, 0.024393, 0.026338, 0.026338, 0.023534, 0.042364, 0.06184, 0.045352, 0.088832, 0.158265, 0.096677, 0.078022, 0.10481, 0.076542, 0.06312, 0.051831, 0.054297, 0.098513, 0.11371, 0.21291, 0.219301, 0.161087, 0.268042, 0.173081, 0.116183, 0.125101, 0.094817, 0.060549, 0.092881, 0.088832, 0.086953, 0.120615, 0.147574, 0.083462, 0.15284, 0.106997, 0.06312, 0.118441, 0.0704, 0.064632, 0.035586, 0.035586, 0.064632, 0.038042, 0.051831, 0.086953, 0.06184, 0.06312, 0.118441, 0.071867, 0.049374, 0.031287, 0.029376, 0.018106], '')</t>
  </si>
  <si>
    <t>UPI0002186871 status=activ</t>
  </si>
  <si>
    <t>([0.017447, 0.011342, 0.016826, 0.018106, 0.025762, 0.038858, 0.040537, 0.029376, 0.018787, 0.026338, 0.019401, 0.025316, 0.016021, 0.030003, 0.017797, 0.037156, 0.035586, 0.034884, 0.071867, 0.0704, 0.0704, 0.090864, 0.098513, 0.058088, 0.071867, 0.088832, 0.083462, 0.100716, 0.134866, 0.229226, 0.219301, 0.31487, 0.30533, 0.308712, 0.21291, 0.30533, 0.200174, 0.127496, 0.139895, 0.078022, 0.043307, 0.083462, 0.102787, 0.191378, 0.278302, 0.278302, 0.243554, 0.243554, 0.167087, 0.194234, 0.120615, 0.098513, 0.098513, 0.109221, 0.179055, 0.15284, 0.161087, 0.127496, 0.203355, 0.194234, 0.239899, 0.359901, 0.346032, 0.398279, 0.36309, 0.328603, 0.236433, 0.239899, 0.257454, 0.257454, 0.26085, 0.36309, 0.408655, 0.335645, 0.321458, 0.278302, 0.321458, 0.196879, 0.31487, 0.31487, 0.222385, 0.268042, 0.155435, 0.085092, 0.096677, 0.098513, 0.069024, 0.100716, 0.06312, 0.059222, 0.10481, 0.11371, 0.06312, 0.031287, 0.055536, 0.045352, 0.071867, 0.069024, 0.134866, 0.085092, 0.047319, 0.085092, 0.045352, 0.079919, 0.147574, 0.132295, 0.134866, 0.182256, 0.139895, 0.17593, 0.170161, 0.139895, 0.142424, 0.219301, 0.232838, 0.144935, 0.185198, 0.155435, 0.15008, 0.15008, 0.139895, 0.21291, 0.247041, 0.247041, 0.247041, 0.26085, 0.247041, 0.161087, 0.216401, 0.219301, 0.257454, 0.17593, 0.203355, 0.191378, 0.191378, 0.278302, 0.370445, 0.359901, 0.359901, 0.377384, 0.349426, 0.346032, 0.318242, 0.284882, 0.342579, 0.26085, 0.21291, 0.182256, 0.281712, 0.278302, 0.370445, 0.295083, 0.298791, 0.216401, 0.127496, 0.134866, 0.142424, 0.161087, 0.161087, 0.139895, 0.173081, 0.129801, 0.21291, 0.275179, 0.288399, 0.219301, 0.311707, 0.31487, 0.352862, 0.247041, 0.15284, 0.15008, 0.132295, 0.125101, 0.18812, 0.308712, 0.21291, 0.173081, 0.158265, 0.158265, 0.185198, 0.132295, 0.206376, 0.200174, 0.120615, 0.064632, 0.074921, 0.074921, 0.094817, 0.102787, 0.116183, 0.185198, 0.127496, 0.179055, 0.268042, 0.264545, 0.25406, 0.308712, 0.339168, 0.321458, 0.247041, 0.185198, 0.194234, 0.161087, 0.170161, 0.247041, 0.335645, 0.414856, 0.318242, 0.243554, 0.243554, 0.318242, 0.30533, 0.387226, 0.387226, 0.390993, 0.328603, 0.216401, 0.25406, 0.26085, 0.291804, 0.36309, 0.440853, 0.549308, 0.553315, 0.422041, 0.401658, 0.414856, 0.31487, 0.321458, 0.390993, 0.380708, 0.356642, 0.332115, 0.295083, 0.301917, 0.271506, 0.328603, 0.458154, 0.418646, 0.377384, 0.284882], '')</t>
  </si>
  <si>
    <t>UPI0002186872 status=activ</t>
  </si>
  <si>
    <t>([0.034884, 0.0198, 0.023534, 0.019401, 0.022667, 0.019401, 0.026338, 0.030003, 0.021381, 0.028695, 0.038042, 0.032017, 0.032017, 0.066181, 0.056825, 0.051831, 0.096677, 0.122885, 0.17593, 0.236433, 0.30533, 0.275179, 0.366687, 0.394753, 0.497853, 0.433034, 0.444081, 0.461924, 0.490133, 0.608892, 0.653063, 0.666105, 0.759478, 0.685117, 0.604312, 0.657645, 0.750527, 0.626927, 0.505461, 0.509769, 0.51388, 0.521092, 0.4292, 0.444081, 0.454136, 0.418646, 0.517562, 0.59917, 0.59508, 0.63748, 0.604312, 0.497853, 0.408655, 0.394753, 0.486429, 0.433034, 0.352862, 0.356642, 0.468512, 0.557691, 0.465241, 0.436924, 0.436924, 0.450668, 0.374039, 0.374039, 0.387226, 0.359901, 0.352862, 0.346032, 0.328603, 0.387226, 0.414856, 0.5017, 0.494003, 0.458154, 0.468512, 0.468512, 0.483068, 0.440853, 0.454136, 0.56648, 0.486429, 0.472492, 0.545602, 0.632174, 0.613573, 0.59917, 0.680603, 0.642678, 0.648219, 0.622677, 0.549308, 0.517562, 0.444081, 0.422041, 0.42561, 0.468512, 0.545602, 0.534167, 0.483068, 0.505461, 0.483068, 0.59917, 0.626927, 0.59917, 0.604312, 0.622677, 0.529623, 0.534167, 0.490133, 0.480142, 0.4292, 0.472492, 0.461924, 0.517562, 0.557691, 0.56648, 0.59917, 0.618285, 0.618285, 0.59917, 0.549308, 0.557691, 0.570702, 0.490133, 0.447574, 0.422041, 0.339168, 0.422041, 0.398279, 0.465241, 0.476583, 0.454136, 0.342579, 0.387226, 0.335645, 0.339168, 0.352862, 0.295083, 0.284882, 0.209395, 0.229226, 0.236433, 0.232838, 0.232838, 0.284882, 0.359901, 0.356642, 0.468512, 0.4292, 0.418646, 0.422041, 0.342579, 0.41194, 0.525368, 0.545602, 0.534167, 0.529623, 0.51388, 0.575842, 0.562014, 0.657645, 0.745909, 0.733139, 0.703578, 0.666105, 0.657645, 0.618285, 0.653063, 0.541878], '')</t>
  </si>
  <si>
    <t>[29, 30, 31, 32, 33, 34, 35, 36, 37, 38, 39, 40, 41, 46, 47, 48, 49, 50, 59, 73, 81, 84, 85, 86, 87, 88, 89, 90, 91, 92, 93, 98, 99, 101, 103, 104, 105, 106, 107, 108, 109, 115, 116, 117, 118, 119, 120, 121, 122, 123, 124, 155, 156, 157, 158, 159, 160, 161, 162, 163, 164, 165, 166, 167, 168, 169, 170]</t>
  </si>
  <si>
    <t>UPI0002186873 status=activ</t>
  </si>
  <si>
    <t>([0.004976, 0.007259, 0.005734, 0.004315, 0.005623, 0.006894, 0.005992, 0.005503, 0.006567, 0.005503, 0.006482, 0.005378, 0.00543, 0.004736, 0.004431, 0.005992, 0.009015, 0.013016, 0.018106, 0.038042, 0.036378, 0.034068, 0.018787, 0.018787, 0.040537, 0.028695, 0.031287, 0.025762, 0.023534, 0.023534, 0.043307, 0.022667, 0.020876, 0.013437, 0.013821, 0.008895, 0.008804, 0.007177, 0.007877, 0.009483, 0.007877, 0.008624, 0.007495, 0.008804, 0.010672, 0.008624, 0.008525, 0.006619, 0.009096, 0.011518, 0.009096, 0.007177, 0.010221, 0.020522], '')</t>
  </si>
  <si>
    <t>UPI0002186874 status=activ</t>
  </si>
  <si>
    <t>([0.096677, 0.073402, 0.025762, 0.033407, 0.023963, 0.030003, 0.023087, 0.036378, 0.019401, 0.011903, 0.011518, 0.008156, 0.009015, 0.011669, 0.006988, 0.005872, 0.003607, 0.002976, 0.002662, 0.002117, 0.001344, 0.000773, 0.000468, 0.000893, 0.000983, 0.000799, 0.000451, 0.000301, 0.000275, 0.000275, 0.000249, 0.000326, 0.00076, 0.001172, 0.000614, 0.000614, 0.000833, 0.001391, 0.001649, 0.002194, 0.002014, 0.002014, 0.003478, 0.003701, 0.002482, 0.002529, 0.003276, 0.003997, 0.004388, 0.00292, 0.003757, 0.004483, 0.003053, 0.002014, 0.001305, 0.001906, 0.002503, 0.001572, 0.001069, 0.000708, 0.000468, 0.000412, 0.00061, 0.000271, 0.000537, 0.001142, 0.001, 0.000713, 0.000708, 0.001267, 0.001855, 0.002276, 0.001906, 0.002976, 0.002881, 0.004431, 0.003177, 0.00246, 0.003727, 0.00543, 0.004899, 0.004899, 0.004921, 0.004976, 0.005086, 0.004775, 0.00316, 0.002555, 0.002555, 0.002976, 0.001872, 0.001808, 0.001967, 0.002057, 0.001597, 0.001533, 0.000893, 0.000842, 0.000773, 0.000391, 0.000412, 0.000412, 0.000876, 0.000816, 0.000816, 0.000816, 0.000906, 0.000923, 0.000713, 0.000854, 0.000477, 0.000485, 0.000378, 0.000348, 0.000708, 0.000893, 0.000983, 0.001602, 0.00231, 0.002435, 0.002503, 0.002366, 0.003405, 0.002155, 0.003671, 0.004208, 0.004247, 0.003997, 0.005086, 0.004899, 0.005318, 0.005378, 0.008804, 0.007315, 0.004899, 0.003701, 0.003804, 0.004775, 0.003341, 0.002623, 0.003405, 0.004736, 0.003478, 0.003701, 0.003757, 0.003405, 0.002366, 0.003341, 0.003341, 0.003997, 0.004358, 0.005223, 0.004921, 0.003341, 0.003431, 0.003555, 0.003276, 0.002727, 0.002327, 0.002194, 0.003212, 0.003276, 0.002349, 0.002435, 0.001675, 0.001692, 0.001743, 0.002555, 0.002606, 0.001778, 0.001172, 0.001743, 0.001743, 0.001872, 0.001855, 0.002727, 0.004135, 0.005223, 0.004208, 0.006039, 0.00962, 0.009096, 0.01078, 0.021381, 0.045352, 0.060549, 0.125101, 0.067594, 0.034068, 0.036378, 0.073402, 0.073402, 0.081712, 0.079919, 0.085092, 0.132295, 0.134866, 0.125101, 0.167087, 0.247041, 0.144935, 0.144935, 0.155435, 0.155435, 0.11371, 0.116183, 0.161087, 0.155435, 0.219301, 0.225814, 0.232838, 0.203355, 0.209395, 0.11371, 0.094817, 0.147574, 0.102787, 0.046336, 0.047319, 0.046336, 0.059222, 0.118441, 0.134866, 0.074921, 0.056825, 0.038042, 0.025316, 0.019401, 0.011518, 0.014783, 0.016826, 0.016826, 0.01204, 0.011518, 0.018787, 0.022667, 0.016021, 0.031287, 0.069024, 0.064632, 0.033407, 0.032677, 0.032017, 0.027463, 0.041405, 0.051831, 0.10481, 0.15284, 0.144935, 0.15284, 0.142424, 0.206376, 0.134866, 0.185198, 0.308712, 0.239899, 0.158265, 0.247041, 0.191378, 0.15284, 0.10481, 0.17593, 0.15008, 0.161087, 0.155435, 0.196879, 0.129801, 0.081712, 0.059222, 0.086953, 0.088832, 0.090864, 0.090864, 0.15008, 0.196879, 0.109221, 0.11371, 0.129801, 0.088832, 0.0704, 0.10481, 0.15008, 0.102787, 0.125101, 0.067594, 0.055536, 0.054297, 0.074921, 0.116183, 0.116183, 0.066181, 0.092881, 0.10481, 0.109221, 0.054297, 0.050641, 0.102787, 0.147574, 0.127496, 0.182256, 0.281712, 0.216401, 0.216401, 0.196879, 0.225814, 0.321458, 0.321458, 0.278302, 0.308712, 0.268042, 0.229226, 0.288399, 0.318242, 0.318242, 0.243554, 0.346032, 0.264545, 0.257454, 0.170161, 0.257454, 0.167087, 0.10481, 0.10481, 0.106997, 0.185198, 0.155435, 0.15284, 0.127496, 0.182256, 0.11371, 0.15008, 0.216401, 0.173081, 0.109221, 0.081712, 0.125101, 0.098513, 0.161087, 0.161087, 0.21291, 0.144935, 0.147574, 0.209395, 0.209395, 0.209395, 0.206376, 0.206376, 0.196879, 0.268042, 0.25031, 0.346032, 0.247041, 0.239899, 0.232838, 0.298791, 0.308712, 0.284882, 0.298791, 0.25031, 0.216401, 0.225814, 0.321458, 0.440853, 0.401658], '')</t>
  </si>
  <si>
    <t>UPI0002186875 status=activ</t>
  </si>
  <si>
    <t>([0.020522, 0.014315, 0.010926, 0.009096, 0.012727, 0.018106, 0.016528, 0.018415, 0.024393, 0.035586, 0.046336, 0.06184, 0.035586, 0.021381, 0.030003, 0.03976, 0.043307, 0.078022, 0.066181, 0.116183, 0.116183, 0.142424, 0.219301, 0.298791, 0.380708, 0.40511, 0.374039, 0.447574, 0.447574, 0.422041, 0.31487, 0.342579, 0.339168, 0.342579, 0.4292, 0.352862, 0.271506, 0.200174, 0.127496, 0.203355, 0.118441, 0.191378, 0.155435, 0.161087, 0.17593, 0.096677, 0.086953, 0.069024, 0.06312, 0.042364, 0.041405, 0.076542, 0.036378, 0.038042, 0.071867, 0.073402, 0.120615, 0.129801, 0.182256, 0.264545, 0.264545, 0.264545, 0.179055, 0.132295, 0.142424, 0.144935, 0.257454, 0.275179, 0.370445, 0.370445, 0.366687, 0.408655, 0.40511, 0.494003, 0.517562, 0.505461, 0.408655, 0.288399, 0.370445, 0.284882, 0.219301, 0.247041, 0.352862, 0.458154, 0.575842, 0.447574, 0.40511, 0.288399, 0.264545, 0.21291, 0.216401, 0.243554, 0.225814, 0.144935, 0.081712, 0.067594, 0.0704, 0.118441, 0.206376, 0.194234, 0.194234, 0.275179, 0.264545, 0.25406, 0.236433, 0.15284, 0.236433, 0.182256, 0.295083, 0.209395, 0.25406, 0.264545, 0.324872, 0.332115, 0.321458, 0.436924, 0.436924, 0.440853, 0.418646, 0.418646, 0.352862, 0.436924, 0.422041, 0.301917, 0.301917, 0.328603, 0.30533, 0.301917, 0.41194, 0.408655, 0.509769, 0.40511, 0.366687, 0.346032, 0.257454, 0.278302, 0.288399, 0.209395, 0.182256, 0.200174, 0.21291, 0.196879, 0.132295, 0.118441, 0.196879, 0.118441, 0.102787, 0.116183, 0.100716, 0.100716, 0.098513, 0.100716, 0.11371, 0.090864, 0.090864, 0.147574, 0.200174, 0.194234, 0.196879, 0.196879, 0.225814, 0.219301, 0.295083, 0.374039, 0.414856, 0.440853, 0.575842, 0.58069, 0.728858, 0.653063, 0.490133, 0.509769, 0.394753, 0.472492, 0.557691, 0.486429, 0.458154, 0.494003, 0.486429, 0.59508, 0.517562, 0.494003, 0.454136, 0.366687, 0.398279, 0.394753, 0.390993, 0.377384, 0.370445, 0.275179, 0.332115, 0.335645, 0.216401, 0.225814, 0.229226, 0.222385, 0.30533, 0.359901, 0.321458, 0.311707, 0.321458, 0.436924, 0.359901, 0.40511, 0.538167, 0.521092, 0.41194, 0.328603, 0.236433, 0.257454, 0.243554, 0.18812, 0.284882, 0.374039, 0.359901, 0.349426, 0.25031, 0.268042, 0.170161, 0.200174, 0.225814, 0.225814, 0.161087, 0.232838, 0.243554, 0.191378, 0.18812, 0.268042, 0.328603, 0.408655, 0.31487, 0.311707, 0.30533, 0.281712, 0.185198, 0.291804, 0.243554, 0.346032, 0.232838, 0.301917, 0.321458, 0.30533, 0.288399, 0.236433, 0.25031, 0.225814, 0.18812, 0.158265, 0.179055, 0.161087, 0.17593, 0.25031, 0.352862, 0.418646, 0.36309, 0.444081, 0.447574, 0.465241, 0.380708, 0.40511, 0.422041, 0.387226, 0.284882, 0.295083, 0.398279, 0.380708, 0.356642, 0.408655, 0.414856, 0.366687, 0.370445, 0.328603, 0.284882, 0.222385, 0.216401, 0.318242], '')</t>
  </si>
  <si>
    <t>[74, 75, 84, 130, 166, 167, 168, 169, 171, 174, 179, 180, 204, 205]</t>
  </si>
  <si>
    <t>UPI0002186876 status=activ</t>
  </si>
  <si>
    <t>([0.06312, 0.088832, 0.050641, 0.026892, 0.038858, 0.056825, 0.078022, 0.051831, 0.040537, 0.054297, 0.078022, 0.058088, 0.059222, 0.045352, 0.046336, 0.071867, 0.0704, 0.134866, 0.15008, 0.092881, 0.096677, 0.079919, 0.066181, 0.116183, 0.203355, 0.125101, 0.132295, 0.129801, 0.132295, 0.196879, 0.194234, 0.11371, 0.15284, 0.094817, 0.142424, 0.139895, 0.092881, 0.158265, 0.083462, 0.127496, 0.200174, 0.164327, 0.206376, 0.158265, 0.167087, 0.167087, 0.291804, 0.281712, 0.295083, 0.291804, 0.321458, 0.288399, 0.284882, 0.225814, 0.321458, 0.284882, 0.18812, 0.275179, 0.275179, 0.26085, 0.17593, 0.109221, 0.100716, 0.059222, 0.10481, 0.096677, 0.073402, 0.059222, 0.06312, 0.058088, 0.100716, 0.088832, 0.054297, 0.050641, 0.073402, 0.071867, 0.079919, 0.144935, 0.132295, 0.083462, 0.116183, 0.194234, 0.194234, 0.206376, 0.206376, 0.216401, 0.185198, 0.144935, 0.144935, 0.139895, 0.139895, 0.139895, 0.085092, 0.161087, 0.257454, 0.219301, 0.132295, 0.060549, 0.034884, 0.034884, 0.055536, 0.03976, 0.038858, 0.056825, 0.109221, 0.137348, 0.132295, 0.170161, 0.26085, 0.26085, 0.268042, 0.271506, 0.18812, 0.25406, 0.222385, 0.216401, 0.291804, 0.291804, 0.414856, 0.505461, 0.521092, 0.4292, 0.4292, 0.418646, 0.468512, 0.436924, 0.472492, 0.387226, 0.40511, 0.324872, 0.335645, 0.335645, 0.243554, 0.328603, 0.301917, 0.335645, 0.239899, 0.147574, 0.170161, 0.164327, 0.137348, 0.129801, 0.200174, 0.25406, 0.222385, 0.11371, 0.125101, 0.078022, 0.094817, 0.078022, 0.129801, 0.094817, 0.05306, 0.050641, 0.055536, 0.037156, 0.043307, 0.050641, 0.051831, 0.086953, 0.102787, 0.144935, 0.142424, 0.074921, 0.058088, 0.0704, 0.137348, 0.125101, 0.191378, 0.243554, 0.275179, 0.185198, 0.196879, 0.182256, 0.291804, 0.291804, 0.291804, 0.17593, 0.173081, 0.275179, 0.17593, 0.100716, 0.090864, 0.050641, 0.056825, 0.098513, 0.102787, 0.122885, 0.122885, 0.127496, 0.096677, 0.083462, 0.127496, 0.098513, 0.086953, 0.086953, 0.066181, 0.098513, 0.167087, 0.268042, 0.271506, 0.291804, 0.281712, 0.264545, 0.26085, 0.36309, 0.356642, 0.36309, 0.219301, 0.137348, 0.122885, 0.076542, 0.058088, 0.048328, 0.048328, 0.098513, 0.090864, 0.109221, 0.125101, 0.120615, 0.118441, 0.06184, 0.05306, 0.106997, 0.059222, 0.125101, 0.067594, 0.074921, 0.074921, 0.144935, 0.137348, 0.079919, 0.15284, 0.127496, 0.081712, 0.06312, 0.035586, 0.038042, 0.024826, 0.015078, 0.016021, 0.013821, 0.015078, 0.030003, 0.030003, 0.059222, 0.026892, 0.03976, 0.033407, 0.026338, 0.016257, 0.017138, 0.030611, 0.032017, 0.028695, 0.055536, 0.111485, 0.194234, 0.111485, 0.098513, 0.142424, 0.144935, 0.158265, 0.216401, 0.167087, 0.085092, 0.079919, 0.116183, 0.081712, 0.044297, 0.064632, 0.118441, 0.200174, 0.122885, 0.067594, 0.137348, 0.0704, 0.076542, 0.073402, 0.106997, 0.120615, 0.139895, 0.127496, 0.122885, 0.074921, 0.088832, 0.161087, 0.17593, 0.21291, 0.311707, 0.31487, 0.216401, 0.219301, 0.209395, 0.298791, 0.40511, 0.275179, 0.394753, 0.284882, 0.288399, 0.284882, 0.359901, 0.332115, 0.225814, 0.191378, 0.275179, 0.182256, 0.167087, 0.182256, 0.182256, 0.100716, 0.170161, 0.147574, 0.078022, 0.096677, 0.096677, 0.092881, 0.139895, 0.139895, 0.173081, 0.167087, 0.134866, 0.111485, 0.137348, 0.239899, 0.243554, 0.239899, 0.332115, 0.339168, 0.281712, 0.185198, 0.18812, 0.191378, 0.222385, 0.25031, 0.232838, 0.243554, 0.155435, 0.182256, 0.182256, 0.25031, 0.257454, 0.328603, 0.26085, 0.155435, 0.081712, 0.098513, 0.109221, 0.064632, 0.034884, 0.021816, 0.037156, 0.0704, 0.064632, 0.098513, 0.122885, 0.086953, 0.086953, 0.085092, 0.047319, 0.030003, 0.028107, 0.025762, 0.024393, 0.025316, 0.040537, 0.081712, 0.081712, 0.071867, 0.147574, 0.232838, 0.335645, 0.308712, 0.203355, 0.134866, 0.139895, 0.167087, 0.209395, 0.209395, 0.308712, 0.328603, 0.408655, 0.401658, 0.301917, 0.30533, 0.332115, 0.275179, 0.18812, 0.129801, 0.144935, 0.132295, 0.134866, 0.139895, 0.170161, 0.17593, 0.268042, 0.170161, 0.100716, 0.049374, 0.047319, 0.033407, 0.051831, 0.03976, 0.049374, 0.094817, 0.05306, 0.081712, 0.134866, 0.132295, 0.185198, 0.094817, 0.090864, 0.046336, 0.049374, 0.049374, 0.090864, 0.086953, 0.155435, 0.232838, 0.339168, 0.349426, 0.301917, 0.311707, 0.268042, 0.232838, 0.203355, 0.18812, 0.106997, 0.109221, 0.206376, 0.203355, 0.31487, 0.264545, 0.387226, 0.377384, 0.275179, 0.185198, 0.10481, 0.051831, 0.029376, 0.017797, 0.013016, 0.013016, 0.014586, 0.017797, 0.018106, 0.013265, 0.013265, 0.013821, 0.008723, 0.007555, 0.00777, 0.006701, 0.007091, 0.006619, 0.006567, 0.006533, 0.008002, 0.011518, 0.01204, 0.016826, 0.030003, 0.044297, 0.045352, 0.036378, 0.046336, 0.045352, 0.050641, 0.111485, 0.185198, 0.275179, 0.25406, 0.222385, 0.247041, 0.25406, 0.203355, 0.17593, 0.281712, 0.295083, 0.26085], '')</t>
  </si>
  <si>
    <t>[119, 120]</t>
  </si>
  <si>
    <t>UPI0002186877 status=activ</t>
  </si>
  <si>
    <t>([0.359901, 0.461924, 0.480142, 0.5017, 0.476583, 0.436924, 0.359901, 0.414856, 0.398279, 0.370445, 0.349426, 0.36309, 0.418646, 0.436924, 0.450668, 0.447574, 0.461924, 0.461924, 0.387226, 0.36309, 0.352862, 0.370445, 0.352862, 0.390993, 0.398279, 0.36309, 0.418646, 0.525368, 0.414856, 0.468512, 0.51388, 0.465241, 0.465241, 0.468512, 0.447574, 0.436924, 0.408655, 0.387226, 0.366687, 0.454136, 0.521092, 0.490133, 0.394753, 0.278302, 0.170161, 0.194234, 0.264545, 0.25031, 0.232838, 0.321458, 0.278302, 0.288399, 0.298791, 0.264545, 0.295083, 0.203355, 0.200174, 0.229226, 0.239899, 0.179055, 0.170161, 0.196879, 0.222385, 0.318242, 0.440853, 0.42561, 0.298791, 0.229226, 0.225814, 0.232838, 0.216401, 0.216401, 0.206376, 0.295083, 0.268042, 0.191378, 0.179055, 0.271506, 0.236433, 0.225814, 0.295083, 0.247041, 0.21291, 0.158265, 0.088832, 0.074921, 0.127496, 0.127496, 0.191378, 0.222385, 0.219301, 0.257454, 0.196879, 0.206376, 0.167087, 0.219301, 0.264545, 0.366687, 0.342579, 0.374039, 0.295083, 0.328603, 0.278302, 0.324872, 0.384043, 0.398279, 0.366687, 0.332115, 0.422041, 0.311707, 0.275179, 0.295083, 0.275179, 0.380708, 0.271506, 0.30533, 0.229226, 0.229226, 0.247041, 0.257454, 0.257454, 0.257454, 0.147574, 0.219301, 0.132295, 0.147574, 0.216401, 0.257454, 0.298791, 0.311707, 0.40511, 0.40511, 0.301917, 0.203355, 0.219301, 0.318242, 0.324872, 0.342579, 0.288399, 0.264545, 0.278302, 0.239899, 0.222385, 0.275179, 0.173081, 0.26085, 0.247041, 0.243554, 0.239899, 0.243554, 0.15284, 0.132295, 0.079919, 0.125101, 0.139895, 0.125101, 0.120615, 0.090864, 0.155435, 0.15008, 0.076542, 0.073402, 0.074921, 0.092881, 0.074921, 0.118441, 0.064632, 0.06184, 0.034884, 0.038042, 0.020876, 0.035586, 0.047319, 0.045352, 0.035586, 0.059222, 0.030003, 0.019401, 0.025316, 0.024826, 0.023087, 0.046336, 0.023963, 0.018787, 0.016826, 0.024393, 0.029376, 0.05306, 0.031287, 0.05306, 0.038042, 0.081712, 0.05306, 0.047319, 0.086953, 0.06184, 0.033407, 0.034884, 0.056825, 0.051831, 0.056825, 0.092881, 0.048328, 0.048328, 0.079919, 0.134866, 0.111485, 0.073402, 0.074921, 0.069024, 0.0704, 0.086953, 0.054297, 0.054297, 0.054297, 0.054297, 0.090864, 0.118441, 0.185198, 0.194234, 0.167087, 0.15284, 0.106997, 0.111485, 0.158265, 0.132295, 0.109221, 0.129801, 0.116183, 0.06312, 0.096677, 0.05306, 0.054297, 0.074921, 0.125101, 0.081712, 0.086953, 0.086953, 0.06312, 0.066181, 0.069024, 0.090864, 0.094817, 0.170161, 0.268042, 0.268042, 0.264545, 0.200174, 0.167087, 0.216401, 0.324872, 0.36309, 0.36309, 0.359901, 0.311707, 0.203355, 0.275179, 0.232838, 0.243554, 0.26085, 0.264545, 0.25031, 0.247041, 0.25406, 0.25031, 0.25031, 0.239899, 0.191378, 0.179055, 0.15284, 0.185198, 0.116183, 0.111485, 0.194234, 0.206376, 0.243554, 0.308712, 0.346032, 0.349426, 0.25031, 0.321458, 0.321458, 0.21291, 0.170161, 0.164327, 0.134866, 0.129801, 0.161087, 0.17593, 0.194234, 0.173081, 0.185198, 0.225814, 0.229226, 0.25406, 0.170161, 0.11371, 0.137348, 0.066181, 0.051831, 0.096677, 0.10481, 0.058088, 0.122885, 0.102787, 0.109221, 0.129801, 0.129801, 0.134866, 0.122885, 0.194234, 0.30533, 0.216401, 0.179055, 0.155435, 0.139895, 0.125101, 0.185198, 0.161087, 0.144935, 0.132295, 0.129801, 0.120615, 0.167087, 0.134866, 0.173081, 0.129801, 0.102787, 0.073402, 0.049374, 0.083462, 0.055536, 0.029376], '')</t>
  </si>
  <si>
    <t>[3, 27, 30, 40]</t>
  </si>
  <si>
    <t>UPI0002186878 status=activ</t>
  </si>
  <si>
    <t>([0.102787, 0.147574, 0.088832, 0.142424, 0.191378, 0.18812, 0.216401, 0.17593, 0.200174, 0.229226, 0.173081, 0.137348, 0.137348, 0.088832, 0.088832, 0.127496, 0.155435, 0.179055, 0.194234, 0.284882, 0.311707, 0.232838, 0.222385, 0.318242, 0.295083, 0.206376, 0.243554, 0.243554, 0.271506, 0.275179, 0.278302, 0.281712, 0.380708, 0.298791, 0.324872, 0.346032, 0.356642, 0.346032, 0.352862, 0.454136, 0.468512, 0.40511, 0.458154, 0.433034, 0.31487, 0.291804, 0.339168, 0.328603, 0.298791, 0.349426, 0.318242, 0.318242, 0.321458, 0.311707, 0.398279, 0.450668, 0.339168, 0.301917, 0.236433, 0.147574, 0.111485, 0.098513, 0.139895, 0.094817, 0.11371, 0.216401, 0.243554, 0.284882, 0.206376, 0.239899, 0.15284, 0.11371, 0.11371, 0.179055, 0.111485, 0.059222, 0.059222, 0.055536, 0.069024, 0.102787, 0.182256, 0.21291, 0.158265, 0.185198, 0.216401, 0.147574, 0.109221, 0.064632, 0.050641, 0.071867, 0.071867, 0.069024, 0.134866, 0.125101, 0.125101, 0.203355, 0.219301, 0.203355, 0.291804, 0.288399, 0.196879, 0.106997, 0.109221, 0.170161, 0.15284, 0.21291, 0.31487, 0.352862, 0.461924, 0.408655, 0.332115, 0.324872, 0.436924, 0.301917, 0.301917, 0.308712, 0.196879, 0.182256, 0.200174, 0.134866, 0.094817, 0.155435, 0.26085, 0.278302, 0.278302, 0.278302, 0.18812, 0.18812, 0.18812, 0.120615, 0.120615, 0.179055, 0.127496, 0.094817, 0.144935, 0.147574, 0.142424, 0.196879, 0.236433, 0.139895, 0.219301, 0.288399, 0.288399, 0.21291, 0.185198, 0.118441, 0.074921, 0.086953, 0.044297, 0.049374, 0.073402, 0.129801, 0.10481, 0.127496, 0.094817, 0.11371, 0.092881, 0.078022, 0.109221, 0.173081, 0.25406, 0.209395, 0.206376, 0.206376, 0.278302, 0.185198, 0.158265, 0.219301, 0.25031, 0.356642, 0.247041, 0.271506, 0.264545, 0.26085, 0.301917, 0.408655, 0.374039, 0.4292, 0.483068, 0.480142, 0.370445, 0.374039, 0.40511, 0.318242, 0.288399, 0.295083, 0.308712, 0.31487, 0.318242, 0.25406, 0.229226, 0.311707, 0.301917, 0.206376, 0.243554, 0.158265, 0.111485, 0.079919, 0.069024, 0.060549, 0.05306, 0.05306, 0.041405, 0.042364, 0.060549, 0.074921, 0.074921, 0.137348, 0.139895, 0.092881, 0.17593, 0.094817, 0.076542, 0.056825, 0.098513, 0.066181, 0.106997, 0.11371, 0.206376, 0.129801, 0.086953, 0.090864, 0.122885, 0.090864, 0.094817, 0.11371, 0.111485, 0.118441, 0.106997, 0.118441, 0.18812, 0.098513, 0.194234, 0.239899, 0.30533, 0.21291, 0.318242, 0.25406, 0.284882, 0.21291, 0.311707, 0.380708, 0.291804, 0.236433, 0.318242, 0.203355, 0.203355, 0.203355, 0.185198, 0.098513, 0.15008, 0.139895, 0.185198, 0.142424, 0.142424, 0.100716, 0.182256, 0.17593, 0.164327, 0.102787, 0.081712, 0.046336, 0.046336, 0.079919, 0.15008, 0.078022, 0.17593, 0.10481, 0.109221, 0.090864, 0.088832, 0.048328, 0.058088, 0.076542, 0.10481, 0.079919, 0.094817, 0.049374, 0.027463, 0.050641, 0.049374, 0.086953, 0.081712, 0.088832, 0.10481, 0.092881, 0.173081, 0.086953, 0.147574, 0.122885, 0.147574, 0.243554, 0.332115, 0.232838, 0.239899, 0.18812, 0.18812, 0.125101, 0.142424, 0.219301, 0.21291, 0.216401, 0.206376, 0.298791, 0.288399, 0.17593, 0.179055, 0.15284, 0.158265, 0.100716, 0.144935, 0.088832, 0.054297, 0.06184, 0.106997, 0.102787, 0.132295, 0.167087, 0.247041, 0.318242, 0.21291, 0.137348, 0.222385, 0.222385, 0.194234, 0.127496, 0.216401, 0.219301, 0.161087, 0.243554, 0.335645, 0.275179, 0.36309, 0.444081, 0.422041, 0.31487, 0.321458, 0.328603, 0.236433, 0.196879, 0.191378, 0.332115, 0.41194, 0.41194, 0.41194, 0.408655, 0.398279, 0.380708, 0.41194, 0.534167, 0.418646, 0.321458, 0.321458, 0.332115, 0.349426, 0.257454, 0.342579, 0.335645, 0.21291, 0.26085, 0.301917, 0.321458, 0.298791, 0.268042, 0.170161, 0.090864, 0.111485, 0.125101, 0.129801, 0.0704, 0.06184, 0.118441, 0.21291, 0.25031, 0.173081, 0.092881, 0.132295, 0.111485, 0.11371, 0.122885, 0.092881, 0.086953, 0.059222, 0.060549, 0.073402, 0.125101, 0.225814, 0.229226, 0.219301, 0.139895, 0.194234, 0.194234, 0.106997, 0.092881, 0.094817, 0.134866, 0.216401, 0.206376, 0.209395, 0.21291, 0.281712, 0.324872, 0.359901, 0.418646, 0.374039, 0.288399, 0.288399, 0.25031, 0.239899, 0.291804, 0.377384, 0.349426, 0.384043, 0.525368, 0.517562, 0.529623, 0.461924, 0.394753, 0.40511, 0.390993, 0.30533, 0.332115, 0.384043, 0.346032, 0.328603, 0.25406, 0.342579, 0.301917, 0.25031, 0.21291, 0.239899, 0.25031, 0.179055, 0.094817, 0.083462, 0.048328, 0.035586, 0.058088, 0.067594, 0.079919, 0.060549, 0.118441, 0.078022, 0.073402, 0.040537, 0.026338, 0.029376, 0.016021, 0.020876, 0.037156, 0.047319, 0.030611, 0.017447, 0.031287, 0.026338, 0.017797, 0.023534, 0.021816, 0.022667, 0.022667, 0.022667, 0.030611, 0.024393, 0.037156, 0.020522, 0.021381, 0.034068, 0.064632, 0.125101, 0.122885, 0.127496, 0.076542, 0.120615, 0.200174, 0.209395, 0.328603, 0.288399, 0.288399, 0.335645, 0.222385, 0.232838, 0.25406, 0.25406, 0.194234, 0.194234, 0.200174, 0.284882, 0.275179, 0.173081, 0.179055, 0.118441, 0.120615, 0.18812, 0.15284, 0.142424, 0.15284, 0.096677, 0.18812, 0.236433, 0.200174, 0.203355, 0.247041, 0.236433, 0.236433, 0.194234, 0.196879, 0.295083, 0.308712, 0.308712, 0.440853, 0.359901, 0.346032, 0.25031, 0.264545, 0.222385, 0.155435, 0.090864, 0.11371, 0.102787, 0.102787, 0.139895, 0.137348, 0.106997, 0.055536, 0.085092, 0.18812, 0.194234, 0.111485, 0.100716, 0.058088, 0.051831, 0.086953, 0.118441, 0.170161, 0.158265, 0.129801, 0.191378, 0.17593, 0.132295, 0.111485, 0.056825, 0.048328, 0.0704, 0.048328, 0.049374, 0.03976, 0.032017, 0.030003, 0.055536, 0.06184, 0.120615, 0.0704, 0.038042, 0.054297, 0.032017, 0.026338, 0.051831, 0.054297, 0.102787, 0.109221, 0.081712, 0.134866, 0.116183, 0.118441, 0.173081, 0.25031, 0.219301, 0.191378, 0.161087, 0.129801, 0.085092, 0.045352], '')</t>
  </si>
  <si>
    <t>[349, 413, 414, 415]</t>
  </si>
  <si>
    <t>UPI0002186879 status=activ</t>
  </si>
  <si>
    <t>([0.042364, 0.069024, 0.031287, 0.044297, 0.06184, 0.088832, 0.120615, 0.106997, 0.125101, 0.147574, 0.090864, 0.066181, 0.056825, 0.056825, 0.028107, 0.041405, 0.046336, 0.040537, 0.036378, 0.030611, 0.019401, 0.010672, 0.006482, 0.009294, 0.009096, 0.006039, 0.005799, 0.005683, 0.004611, 0.003298, 0.003366, 0.004513, 0.004775, 0.006988, 0.006701, 0.006421, 0.007315, 0.009865, 0.008156, 0.005872, 0.007177, 0.007495, 0.011903, 0.023963, 0.013265, 0.016528, 0.033407, 0.015078, 0.008804, 0.011106, 0.011518, 0.010672, 0.008075, 0.007422, 0.00558, 0.00558, 0.009015, 0.006795, 0.005318, 0.00558, 0.008895, 0.008525, 0.006894, 0.004775, 0.005011, 0.005011, 0.004483, 0.003555, 0.003864, 0.005799, 0.006619, 0.011669, 0.009728, 0.011518, 0.011518, 0.011518, 0.00777, 0.006245, 0.005318, 0.007177, 0.006795, 0.004689, 0.004414, 0.005249, 0.00543, 0.003804, 0.004414, 0.003478, 0.004414, 0.004414, 0.004208, 0.004208, 0.00389, 0.003014, 0.003014, 0.002976, 0.003924, 0.005623, 0.004921, 0.007422, 0.006194, 0.00543, 0.006078, 0.005378, 0.006701, 0.009977, 0.009728, 0.008804, 0.007645, 0.005011, 0.004611, 0.00359, 0.003478, 0.002881, 0.00316, 0.003109, 0.00292, 0.002435, 0.001597, 0.001434, 0.001434, 0.001434, 0.002035, 0.002396, 0.002396, 0.002194, 0.001408, 0.001722, 0.002336, 0.003431, 0.005086, 0.006701, 0.006567, 0.006795, 0.006701, 0.008525, 0.008525, 0.01227, 0.012491, 0.020876, 0.041405, 0.030611, 0.034884, 0.023963], '')</t>
  </si>
  <si>
    <t>UPI000218687A status=activ</t>
  </si>
  <si>
    <t>([0.069024, 0.10481, 0.139895, 0.079919, 0.142424, 0.173081, 0.196879, 0.236433, 0.26085, 0.284882, 0.239899, 0.298791, 0.229226, 0.182256, 0.268042, 0.349426, 0.239899, 0.335645, 0.243554, 0.236433, 0.236433, 0.239899, 0.200174, 0.200174, 0.308712, 0.232838, 0.173081, 0.15008, 0.083462, 0.055536, 0.055536, 0.067594, 0.060549, 0.090864, 0.147574, 0.144935, 0.147574, 0.229226, 0.229226, 0.232838, 0.200174, 0.308712, 0.209395, 0.170161, 0.173081, 0.109221, 0.083462, 0.129801, 0.155435, 0.278302, 0.352862, 0.356642, 0.387226, 0.398279, 0.311707, 0.31487, 0.247041, 0.216401, 0.21291, 0.21291, 0.308712, 0.25031, 0.206376, 0.308712, 0.30533, 0.31487, 0.384043, 0.480142, 0.436924, 0.352862, 0.288399, 0.281712, 0.200174, 0.203355, 0.196879, 0.301917, 0.308712, 0.271506, 0.30533, 0.200174, 0.120615, 0.059222, 0.111485, 0.132295, 0.074921, 0.132295, 0.076542, 0.045352, 0.043307, 0.056825, 0.055536, 0.0704, 0.058088, 0.079919, 0.083462, 0.090864, 0.051831, 0.055536, 0.0704, 0.088832, 0.139895, 0.158265, 0.17593, 0.144935, 0.142424, 0.219301, 0.225814, 0.308712, 0.394753, 0.36309, 0.352862, 0.352862, 0.311707, 0.346032, 0.346032, 0.349426, 0.356642, 0.339168, 0.243554, 0.229226, 0.196879, 0.15284, 0.209395, 0.216401, 0.247041, 0.264545, 0.264545, 0.219301, 0.229226, 0.15284, 0.18812, 0.219301, 0.308712, 0.349426, 0.271506, 0.301917, 0.291804, 0.275179, 0.366687, 0.461924, 0.56648, 0.562014, 0.58069, 0.585406, 0.58069, 0.549308, 0.529623, 0.497853, 0.444081, 0.398279, 0.5017, 0.494003, 0.458154, 0.468512, 0.387226, 0.380708, 0.298791, 0.271506, 0.281712, 0.288399, 0.311707, 0.311707, 0.31487, 0.352862, 0.271506, 0.366687, 0.390993, 0.408655, 0.433034, 0.517562, 0.575842, 0.570702, 0.486429, 0.447574, 0.40511, 0.380708, 0.380708, 0.476583, 0.51388, 0.40511, 0.390993, 0.324872, 0.324872, 0.321458, 0.36309, 0.458154, 0.374039, 0.281712, 0.179055, 0.122885, 0.129801, 0.132295, 0.132295, 0.219301, 0.264545, 0.219301, 0.281712, 0.339168, 0.335645, 0.295083, 0.401658, 0.401658, 0.339168, 0.264545, 0.278302, 0.17593, 0.170161, 0.247041, 0.339168, 0.447574, 0.42561, 0.346032, 0.328603, 0.328603, 0.328603, 0.356642, 0.398279, 0.433034, 0.465241, 0.465241, 0.497853, 0.480142, 0.480142, 0.486429, 0.56648, 0.51388, 0.632174, 0.680603, 0.675549, 0.632174, 0.632174, 0.795062, 0.868118, 0.837511, 0.720929, 0.680603, 0.642678, 0.545602, 0.549308, 0.553315, 0.541878, 0.4292, 0.4292, 0.447574, 0.505461, 0.414856, 0.377384, 0.335645, 0.271506, 0.179055, 0.206376, 0.164327, 0.111485, 0.092881, 0.092881, 0.164327, 0.161087, 0.125101, 0.209395, 0.209395, 0.134866, 0.081712, 0.155435, 0.125101, 0.066181, 0.079919, 0.078022, 0.067594, 0.048328, 0.059222, 0.058088, 0.046336, 0.055536, 0.045352, 0.034884, 0.042364, 0.022667, 0.015694, 0.013613, 0.009977, 0.00962, 0.015078, 0.020165, 0.016528, 0.020165, 0.035586, 0.027463, 0.031287, 0.032017, 0.047319, 0.051831, 0.051831, 0.064632, 0.05306, 0.046336, 0.071867, 0.074921, 0.137348, 0.200174, 0.179055, 0.25406, 0.18812, 0.109221, 0.155435, 0.182256, 0.182256, 0.185198, 0.132295, 0.18812, 0.281712, 0.324872, 0.321458, 0.447574, 0.447574, 0.384043, 0.486429, 0.494003, 0.454136, 0.352862, 0.346032, 0.339168, 0.339168, 0.422041, 0.422041, 0.301917, 0.268042, 0.179055, 0.173081, 0.275179, 0.281712, 0.301917, 0.196879, 0.129801, 0.109221, 0.106997, 0.147574, 0.144935, 0.161087, 0.158265, 0.170161, 0.170161, 0.26085, 0.247041, 0.15008, 0.232838, 0.229226, 0.268042, 0.324872, 0.328603, 0.342579, 0.239899, 0.219301, 0.239899, 0.278302, 0.239899, 0.239899, 0.239899, 0.25031, 0.216401, 0.182256, 0.247041, 0.281712, 0.284882, 0.196879, 0.179055, 0.18812, 0.203355, 0.127496, 0.15284, 0.111485, 0.106997, 0.098513, 0.092881, 0.15008, 0.179055, 0.222385, 0.229226, 0.164327, 0.161087, 0.17593, 0.170161, 0.179055, 0.096677, 0.100716, 0.167087, 0.275179, 0.229226, 0.308712, 0.335645, 0.275179, 0.25406, 0.173081, 0.284882, 0.284882, 0.284882, 0.288399, 0.275179, 0.271506, 0.387226, 0.291804, 0.17593, 0.284882, 0.291804, 0.370445, 0.328603, 0.328603, 0.264545, 0.232838, 0.225814, 0.301917, 0.301917, 0.281712, 0.281712, 0.206376, 0.206376, 0.209395, 0.170161, 0.196879, 0.170161, 0.167087, 0.179055, 0.18812, 0.161087, 0.100716, 0.085092, 0.106997, 0.116183, 0.161087, 0.219301, 0.216401, 0.167087, 0.127496, 0.196879, 0.275179, 0.335645, 0.335645, 0.222385, 0.182256, 0.155435, 0.127496, 0.067594, 0.059222, 0.127496, 0.073402, 0.118441, 0.144935, 0.109221, 0.083462, 0.081712, 0.079919, 0.051831, 0.051831, 0.10481, 0.106997, 0.109221, 0.059222, 0.034068, 0.069024, 0.116183, 0.06312, 0.100716, 0.118441, 0.185198, 0.10481, 0.17593, 0.182256, 0.173081, 0.129801, 0.161087, 0.161087, 0.173081, 0.247041, 0.25406, 0.271506, 0.268042, 0.268042, 0.275179, 0.268042, 0.25406, 0.167087, 0.167087, 0.173081, 0.155435, 0.155435, 0.222385, 0.216401, 0.203355, 0.203355, 0.308712, 0.219301, 0.118441, 0.11371, 0.058088, 0.078022, 0.051831, 0.055536, 0.054297, 0.058088, 0.055536, 0.054297, 0.102787, 0.139895, 0.142424, 0.229226, 0.236433, 0.239899, 0.243554, 0.25031, 0.15284, 0.147574, 0.129801, 0.127496, 0.066181, 0.127496, 0.06312, 0.050641, 0.036378, 0.022667, 0.019109, 0.026892, 0.015078, 0.009865, 0.008624, 0.008002, 0.007877, 0.00543, 0.005223, 0.004161, 0.003512, 0.004899, 0.003512, 0.004135, 0.004414, 0.004646, 0.004483, 0.004736, 0.006194, 0.007495, 0.009865, 0.017797, 0.021816, 0.046336, 0.038042, 0.06312, 0.031287, 0.031287, 0.046336, 0.036378, 0.036378, 0.049374, 0.034884, 0.0704, 0.074921, 0.134866, 0.21291, 0.142424, 0.127496, 0.122885, 0.111485, 0.050641, 0.024826, 0.013613, 0.013613, 0.0198, 0.013016, 0.013613, 0.009483, 0.009015, 0.007177, 0.007091, 0.007091, 0.008075, 0.007031, 0.005734, 0.005799, 0.004358, 0.004835, 0.004736, 0.004646, 0.003366, 0.004247, 0.00407, 0.004976, 0.003246, 0.002529, 0.002366, 0.003276, 0.003014, 0.00243, 0.002366, 0.003405, 0.003366, 0.00246, 0.003014, 0.00283, 0.0028, 0.00246, 0.002705, 0.004247, 0.003079, 0.003727, 0.003109, 0.00316, 0.003607, 0.004646, 0.004388, 0.004247, 0.003478, 0.004689, 0.007422, 0.007177, 0.006701, 0.006619, 0.006988, 0.004577, 0.004414, 0.004388, 0.004835, 0.003512, 0.003512, 0.004247, 0.004736, 0.006894, 0.008723, 0.007091, 0.008276, 0.009015, 0.016021, 0.027463, 0.017138, 0.017138, 0.025762, 0.013265, 0.01078, 0.016826, 0.038042, 0.076542, 0.06184, 0.102787, 0.182256, 0.120615, 0.139895, 0.11371, 0.074921, 0.086953, 0.10481], '')</t>
  </si>
  <si>
    <t>[140, 141, 142, 143, 144, 145, 146, 150, 169, 170, 171, 178, 224, 225, 226, 227, 228, 229, 230, 231, 232, 233, 234, 235, 236, 237, 238, 239, 240, 244]</t>
  </si>
  <si>
    <t>UPI000218687B status=activ</t>
  </si>
  <si>
    <t>([0.001692, 0.002688, 0.00389, 0.005011, 0.006619, 0.004899, 0.004899, 0.004135, 0.003512, 0.003079, 0.003671, 0.003478, 0.002606, 0.002211, 0.002688, 0.002623, 0.001778, 0.002727, 0.002761, 0.002349, 0.00283, 0.003997, 0.002688, 0.002606, 0.001855, 0.001288, 0.002057, 0.001687, 0.002435, 0.003366, 0.003177, 0.002035, 0.001855, 0.00246, 0.003014, 0.003431, 0.004247, 0.004247, 0.003177, 0.004315, 0.004513, 0.004483, 0.004483, 0.004431, 0.003276, 0.004431, 0.003924, 0.003997, 0.00407, 0.003512, 0.002503, 0.00407, 0.00543, 0.006533, 0.006533, 0.005734, 0.005872, 0.006619, 0.007555, 0.008804, 0.005872, 0.00515, 0.006039, 0.006374, 0.008156, 0.01227, 0.012727, 0.015344, 0.007645, 0.013016, 0.017797, 0.017797, 0.009865, 0.011903, 0.015078, 0.016257, 0.020165, 0.021381, 0.010372, 0.013265, 0.01078, 0.011903, 0.024826, 0.024393, 0.012727, 0.016826, 0.010926, 0.006567, 0.010131, 0.010372, 0.009483, 0.009483, 0.009728, 0.009187, 0.010509, 0.007177, 0.006894, 0.009187, 0.007495, 0.013437, 0.008525, 0.009977, 0.017138, 0.008895, 0.009015, 0.014783, 0.014315, 0.025762, 0.032677, 0.016528, 0.042364, 0.044297, 0.025316, 0.029376, 0.044297, 0.03976, 0.046336, 0.051831, 0.045352, 0.031287, 0.034884, 0.0704, 0.048328, 0.024826, 0.032017, 0.032017, 0.0198, 0.011342, 0.010372, 0.020876, 0.022306, 0.013437, 0.013265, 0.016826, 0.016021, 0.013437, 0.009187, 0.008525, 0.006374, 0.004835, 0.005223, 0.00515, 0.004315, 0.005799, 0.005932, 0.008075, 0.005932, 0.005623, 0.008276, 0.006421, 0.006482, 0.006482, 0.007315, 0.00543, 0.006245, 0.006194, 0.007877, 0.010372, 0.010221, 0.011669, 0.010509, 0.013016, 0.013016, 0.010926, 0.00777, 0.008409, 0.007091, 0.011669, 0.023534, 0.013265, 0.01078, 0.006619, 0.009294, 0.009294, 0.014315, 0.013613, 0.028695, 0.023087, 0.022667, 0.051831, 0.069024, 0.094817, 0.125101, 0.120615, 0.116183, 0.191378, 0.268042, 0.31487, 0.17593, 0.144935, 0.236433, 0.36309, 0.366687, 0.377384, 0.374039, 0.271506, 0.17593, 0.147574, 0.179055, 0.185198, 0.134866, 0.15284, 0.116183, 0.081712, 0.047319, 0.040537, 0.044297, 0.034884, 0.033407, 0.074921, 0.074921, 0.037156, 0.036378, 0.054297, 0.051831, 0.048328, 0.106997, 0.182256, 0.18812, 0.21291, 0.127496, 0.155435, 0.078022, 0.142424, 0.200174, 0.243554, 0.370445, 0.359901, 0.401658, 0.408655, 0.349426, 0.370445, 0.380708, 0.390993, 0.394753, 0.295083, 0.339168, 0.321458, 0.284882, 0.200174, 0.144935, 0.15284, 0.094817, 0.094817, 0.094817, 0.085092, 0.058088, 0.046336, 0.028107, 0.018415, 0.015344, 0.015078, 0.009294, 0.009294, 0.006619, 0.006701, 0.009294, 0.010131, 0.009977, 0.008804, 0.011903, 0.014783, 0.026338, 0.045352, 0.088832, 0.109221, 0.109221, 0.158265, 0.118441, 0.109221, 0.139895, 0.10481, 0.0704, 0.079919, 0.074921, 0.083462, 0.085092, 0.049374, 0.034884, 0.028695, 0.023534, 0.026338, 0.021816, 0.012727, 0.010926, 0.013016, 0.008276, 0.008525, 0.009401, 0.011903, 0.010926, 0.012727, 0.020522, 0.022306, 0.034068, 0.069024, 0.069024, 0.045352, 0.066181, 0.078022, 0.078022, 0.147574, 0.132295, 0.090864, 0.147574, 0.179055, 0.085092, 0.139895, 0.147574, 0.15008, 0.179055, 0.321458, 0.339168, 0.257454, 0.356642, 0.247041, 0.173081, 0.264545, 0.377384, 0.4292, 0.398279, 0.4292, 0.42561, 0.468512, 0.538167, 0.545602, 0.454136, 0.521092, 0.41194, 0.401658, 0.30533, 0.301917, 0.291804, 0.194234, 0.278302, 0.158265, 0.264545, 0.236433, 0.25406, 0.243554, 0.225814, 0.298791, 0.298791, 0.335645, 0.268042, 0.21291, 0.229226, 0.318242, 0.25406, 0.342579, 0.247041, 0.346032, 0.25031, 0.196879, 0.243554, 0.236433, 0.374039, 0.380708, 0.380708, 0.31487, 0.216401, 0.139895, 0.11371, 0.116183, 0.098513, 0.120615, 0.129801, 0.116183, 0.10481, 0.179055, 0.18812, 0.191378, 0.120615, 0.203355, 0.158265, 0.118441, 0.125101, 0.109221, 0.086953, 0.086953, 0.11371, 0.222385, 0.30533, 0.311707, 0.31487, 0.324872, 0.229226, 0.225814, 0.15008, 0.164327, 0.179055, 0.179055, 0.298791, 0.301917, 0.295083, 0.380708, 0.384043, 0.374039, 0.398279, 0.401658, 0.51388, 0.41194, 0.370445, 0.377384, 0.346032, 0.31487, 0.298791, 0.324872, 0.339168, 0.465241, 0.458154, 0.440853, 0.36309, 0.332115, 0.332115, 0.225814, 0.225814, 0.278302, 0.288399, 0.18812, 0.209395, 0.216401, 0.308712, 0.229226, 0.15008, 0.111485, 0.109221, 0.092881, 0.167087, 0.247041, 0.182256, 0.185198, 0.200174, 0.236433, 0.236433, 0.229226, 0.335645, 0.30533, 0.342579, 0.247041, 0.349426, 0.352862, 0.268042, 0.25406, 0.247041, 0.349426, 0.433034, 0.374039, 0.318242, 0.284882, 0.278302, 0.308712, 0.295083, 0.196879, 0.239899, 0.232838, 0.21291, 0.139895, 0.161087, 0.170161, 0.25031, 0.229226, 0.225814, 0.30533, 0.219301, 0.308712, 0.288399, 0.288399, 0.390993, 0.390993, 0.377384, 0.36309, 0.278302, 0.25031, 0.232838, 0.194234, 0.191378, 0.268042, 0.271506, 0.18812, 0.182256, 0.194234, 0.167087, 0.206376, 0.127496, 0.167087, 0.10481, 0.06184, 0.067594, 0.067594, 0.142424, 0.15008, 0.170161, 0.25031, 0.191378, 0.301917, 0.298791, 0.271506, 0.308712, 0.41194, 0.5017, 0.497853, 0.384043, 0.324872, 0.295083, 0.295083, 0.239899, 0.295083, 0.390993, 0.308712, 0.25406, 0.209395, 0.21291, 0.196879, 0.203355, 0.219301, 0.137348, 0.134866, 0.10481, 0.10481, 0.100716, 0.096677, 0.05306, 0.096677, 0.155435, 0.090864, 0.127496, 0.196879, 0.132295, 0.134866, 0.203355, 0.15008, 0.086953, 0.051831, 0.041405, 0.041405, 0.071867, 0.120615, 0.15008, 0.129801, 0.067594, 0.071867, 0.076542, 0.127496, 0.132295, 0.137348, 0.182256, 0.225814, 0.147574, 0.164327, 0.132295, 0.125101, 0.21291, 0.311707, 0.380708, 0.318242, 0.200174, 0.196879, 0.111485, 0.109221, 0.194234, 0.291804, 0.185198, 0.15284, 0.129801, 0.10481, 0.078022, 0.074921, 0.047319, 0.076542, 0.125101, 0.122885, 0.085092], '')</t>
  </si>
  <si>
    <t>[324, 325, 327, 400, 500]</t>
  </si>
  <si>
    <t>UPI000218687C status=activ</t>
  </si>
  <si>
    <t>([0.444081, 0.476583, 0.505461, 0.346032, 0.366687, 0.25031, 0.179055, 0.229226, 0.26085, 0.167087, 0.18812, 0.257454, 0.268042, 0.191378, 0.332115, 0.30533, 0.339168, 0.209395, 0.129801, 0.058088, 0.024826, 0.013437, 0.008276, 0.005799, 0.005734, 0.004976, 0.005318, 0.004921, 0.003366, 0.00283, 0.003555, 0.003701, 0.003109, 0.002138, 0.001936, 0.001709, 0.001481, 0.000893, 0.001541, 0.001602, 0.002327, 0.002606, 0.003864, 0.005734, 0.008804, 0.015344, 0.020876, 0.034884, 0.066181, 0.139895, 0.111485, 0.086953, 0.046336, 0.064632, 0.142424, 0.142424, 0.076542, 0.100716, 0.111485, 0.118441, 0.182256, 0.100716, 0.167087, 0.085092, 0.032017, 0.014783, 0.016257, 0.016021, 0.010672, 0.007091, 0.007031, 0.009977, 0.008156, 0.011106, 0.010672, 0.006245, 0.007555, 0.013016, 0.008525, 0.011669, 0.008895, 0.006078, 0.006142, 0.005249, 0.005223, 0.006142, 0.006142, 0.005623, 0.004689, 0.006039, 0.005683, 0.004835, 0.004976, 0.008075, 0.006194, 0.006194, 0.006795, 0.005683, 0.005683, 0.006894, 0.004976, 0.004775, 0.005249, 0.007422, 0.007031, 0.008624, 0.011669, 0.020522, 0.013016, 0.016021, 0.012727, 0.027463, 0.018106, 0.01227, 0.011518, 0.009977, 0.008156, 0.008723, 0.008525, 0.004899, 0.00389, 0.004646, 0.003671, 0.003177, 0.003079, 0.003701, 0.002976, 0.002976, 0.00292, 0.003924, 0.003555, 0.00359, 0.002512, 0.0028, 0.002336, 0.001967, 0.003212, 0.004161, 0.003963, 0.00558, 0.007645, 0.008276, 0.008156, 0.008525, 0.00962, 0.008525, 0.006482, 0.00962, 0.009977, 0.010131, 0.01078, 0.009294, 0.009401, 0.015078, 0.013437, 0.014075, 0.014783, 0.010372, 0.006374, 0.007645, 0.007645, 0.006619, 0.009401, 0.009096, 0.016528, 0.013613, 0.018106, 0.021816, 0.023963, 0.013265, 0.008525, 0.005318, 0.005318, 0.006245, 0.006533, 0.010221, 0.011106, 0.008804, 0.007031, 0.010509, 0.012727, 0.008075, 0.010926, 0.011518, 0.017797, 0.014586, 0.024393, 0.023087, 0.030003, 0.014783, 0.029376, 0.044297, 0.092881, 0.081712, 0.076542, 0.041405, 0.034884, 0.034884, 0.032677, 0.071867, 0.079919, 0.041405, 0.042364, 0.019109, 0.013437, 0.009865, 0.012491, 0.015078, 0.009865, 0.006619, 0.007259, 0.004921, 0.005799, 0.004208, 0.004414, 0.004388, 0.005623, 0.00407, 0.003727, 0.005378, 0.00543, 0.00515, 0.00515, 0.005623, 0.009401, 0.013613, 0.017797, 0.010131, 0.010221, 0.016257, 0.017797, 0.030611, 0.06312, 0.058088, 0.118441, 0.203355, 0.229226, 0.229226, 0.229226, 0.352862, 0.352862, 0.229226, 0.239899, 0.380708, 0.468512, 0.468512, 0.440853, 0.301917, 0.408655, 0.301917, 0.295083, 0.284882, 0.232838, 0.232838, 0.155435, 0.120615, 0.118441, 0.051831, 0.030003, 0.026338, 0.016021, 0.01227, 0.013821, 0.008409, 0.006567, 0.004775, 0.003864, 0.002976, 0.003431, 0.003727, 0.005503, 0.005683, 0.008156, 0.006567, 0.004835, 0.006421, 0.007645, 0.008276, 0.008895, 0.013265, 0.025762, 0.047319, 0.035586, 0.043307, 0.10481, 0.129801, 0.25406, 0.17593, 0.15008, 0.225814, 0.196879, 0.094817, 0.049374, 0.059222, 0.059222, 0.055536, 0.026338, 0.011903, 0.006567, 0.005734, 0.003757, 0.00292, 0.002155, 0.002705, 0.002336, 0.001748, 0.001232, 0.001103, 0.001172, 0.00146, 0.00152, 0.00152, 0.002276, 0.002057, 0.001808, 0.002623, 0.003864, 0.004646, 0.007315, 0.007877, 0.015694, 0.035586, 0.030611, 0.037156, 0.019109, 0.043307, 0.069024, 0.100716, 0.100716, 0.21291, 0.194234, 0.144935, 0.144935, 0.06184, 0.06184, 0.032677, 0.021816, 0.012491, 0.008525, 0.008804, 0.008624, 0.006567, 0.006619, 0.006039, 0.005378, 0.006533, 0.004921, 0.00292, 0.003701, 0.002555, 0.002366, 0.002976, 0.002727, 0.002727, 0.004315, 0.00389, 0.004247, 0.004414, 0.004388, 0.006701, 0.004414, 0.006482, 0.008002, 0.005318, 0.005932, 0.008895, 0.010372, 0.013821, 0.032677, 0.0198, 0.044297, 0.046336, 0.022667, 0.040537, 0.028695, 0.01227, 0.016021, 0.022667, 0.015344, 0.019401, 0.010509, 0.010221, 0.009483, 0.007422, 0.006533, 0.006374, 0.004899, 0.003963, 0.002512, 0.001649, 0.001709, 0.001597, 0.001597, 0.002211, 0.001649, 0.001305, 0.001391, 0.001855, 0.001249, 0.001267, 0.001267, 0.002057, 0.002035, 0.001271, 0.001061, 0.002035, 0.002396, 0.001722, 0.001748, 0.002078, 0.002155, 0.002512, 0.00155, 0.001499, 0.001675, 0.001687, 0.001541, 0.002035, 0.002194, 0.002155, 0.002194, 0.00152, 0.001408, 0.001391, 0.001906, 0.002705, 0.002482, 0.003053, 0.003512, 0.003014, 0.004513, 0.004414, 0.003757, 0.006421, 0.004899, 0.004431, 0.00558, 0.00543, 0.004736, 0.004899, 0.004976, 0.004483, 0.004921, 0.004899, 0.004513, 0.003701, 0.003671, 0.003757, 0.002529, 0.003478, 0.005378, 0.005249, 0.006482, 0.00777, 0.004899, 0.006619, 0.007091, 0.004431, 0.004775, 0.006374, 0.00407, 0.004388, 0.004775, 0.007495, 0.004976, 0.008895, 0.008804, 0.005503, 0.003431, 0.003478, 0.002976, 0.001967, 0.001159, 0.000854, 0.000451, 0.000447, 0.000236, 0.000137, 0.000253, 0.000236, 0.000133, 0.000129, 0.000125, 0.000215, 9e-05, 0.000215, 9e-05, 0.00018, 0.000412, 0.000859, 0.000833, 0.000567, 0.00103, 0.001675, 0.001649, 0.002482, 0.003014, 0.003671, 0.004208, 0.003405, 0.004483, 0.006078, 0.008723, 0.01204, 0.008804, 0.017447], '')</t>
  </si>
  <si>
    <t>UPI000218687D status=activ</t>
  </si>
  <si>
    <t>([0.222385, 0.225814, 0.328603, 0.356642, 0.328603, 0.370445, 0.414856, 0.311707, 0.324872, 0.335645, 0.374039, 0.30533, 0.268042, 0.17593, 0.25031, 0.21291, 0.216401, 0.311707, 0.398279, 0.301917, 0.209395, 0.308712, 0.229226, 0.185198, 0.194234, 0.209395, 0.203355, 0.158265, 0.196879, 0.18812, 0.206376, 0.129801, 0.155435, 0.167087, 0.247041, 0.179055, 0.206376, 0.111485, 0.125101, 0.078022, 0.129801, 0.129801, 0.120615, 0.196879, 0.219301, 0.161087, 0.118441, 0.125101, 0.134866, 0.191378, 0.21291, 0.194234, 0.232838, 0.308712, 0.219301, 0.25031, 0.335645, 0.352862, 0.472492, 0.458154, 0.454136, 0.450668, 0.553315, 0.521092, 0.41194, 0.422041, 0.480142, 0.534167, 0.517562, 0.570702, 0.58069, 0.585406, 0.557691, 0.661982, 0.685117, 0.779859, 0.59917, 0.494003, 0.509769, 0.461924, 0.349426, 0.450668, 0.476583, 0.458154, 0.377384, 0.461924, 0.440853, 0.380708, 0.342579, 0.321458, 0.308712, 0.209395, 0.219301, 0.25031, 0.216401, 0.191378, 0.229226, 0.328603, 0.444081, 0.41194, 0.352862, 0.433034, 0.30533, 0.298791, 0.232838, 0.349426, 0.332115, 0.342579, 0.377384, 0.356642, 0.390993, 0.301917, 0.394753, 0.40511, 0.414856, 0.414856, 0.433034, 0.408655, 0.40511, 0.370445, 0.36309, 0.486429, 0.517562, 0.657645, 0.680603, 0.76285, 0.613573, 0.626927, 0.613573, 0.541878, 0.671169, 0.613573, 0.724957, 0.657645, 0.570702, 0.553315, 0.521092, 0.418646, 0.408655, 0.414856, 0.422041, 0.422041, 0.390993, 0.394753, 0.366687, 0.275179, 0.271506, 0.301917, 0.328603, 0.25406, 0.308712, 0.30533, 0.271506, 0.196879, 0.232838, 0.288399, 0.18812, 0.18812, 0.239899, 0.257454, 0.179055, 0.179055, 0.17593, 0.125101, 0.073402, 0.086953, 0.088832, 0.05306, 0.044297, 0.049374, 0.098513, 0.098513, 0.106997, 0.170161, 0.239899, 0.247041, 0.236433, 0.332115, 0.328603, 0.36309, 0.318242, 0.356642, 0.284882, 0.257454, 0.288399, 0.366687, 0.30533, 0.321458, 0.414856, 0.538167, 0.450668, 0.42561, 0.36309, 0.239899, 0.222385, 0.196879, 0.125101, 0.129801, 0.079919, 0.094817, 0.092881, 0.109221, 0.094817, 0.161087, 0.161087, 0.185198, 0.191378, 0.191378, 0.191378, 0.11371, 0.10481, 0.144935, 0.144935, 0.239899, 0.236433, 0.191378, 0.18812, 0.278302, 0.271506, 0.359901, 0.257454, 0.264545, 0.203355, 0.278302, 0.144935, 0.170161, 0.167087, 0.11371, 0.132295, 0.15284, 0.247041, 0.21291, 0.21291, 0.196879, 0.185198, 0.318242, 0.384043, 0.4292, 0.418646, 0.418646, 0.4292, 0.505461, 0.40511, 0.387226, 0.342579, 0.414856, 0.380708, 0.398279, 0.433034, 0.433034, 0.384043, 0.370445, 0.321458, 0.342579, 0.311707, 0.222385, 0.222385, 0.236433, 0.232838, 0.239899, 0.200174, 0.18812, 0.18812, 0.268042, 0.356642, 0.324872, 0.370445, 0.342579, 0.328603, 0.301917, 0.291804, 0.384043, 0.356642, 0.436924, 0.4292, 0.461924, 0.570702, 0.545602, 0.436924, 0.356642, 0.390993, 0.42561, 0.4292, 0.4292, 0.349426, 0.26085, 0.324872, 0.247041, 0.335645, 0.342579, 0.414856, 0.454136, 0.465241, 0.497853, 0.525368, 0.483068, 0.398279, 0.401658, 0.40511, 0.370445, 0.374039, 0.236433, 0.257454, 0.264545, 0.264545, 0.356642, 0.450668, 0.387226, 0.390993, 0.335645, 0.324872, 0.291804, 0.264545, 0.209395, 0.173081, 0.088832, 0.120615, 0.161087, 0.155435, 0.081712, 0.158265, 0.144935, 0.239899, 0.179055, 0.139895, 0.164327, 0.129801, 0.100716, 0.15284, 0.182256, 0.209395, 0.185198, 0.243554, 0.275179, 0.335645, 0.349426, 0.356642, 0.268042, 0.31487, 0.209395, 0.229226, 0.21291, 0.311707, 0.321458, 0.332115, 0.342579, 0.346032, 0.308712, 0.370445, 0.359901, 0.321458, 0.335645, 0.377384, 0.31487, 0.25031, 0.232838, 0.268042, 0.271506, 0.308712, 0.26085, 0.390993, 0.444081, 0.440853, 0.414856, 0.422041, 0.472492, 0.472492, 0.480142, 0.465241, 0.387226, 0.346032, 0.380708, 0.370445, 0.291804, 0.332115, 0.366687, 0.349426, 0.346032, 0.433034, 0.380708, 0.380708, 0.349426, 0.281712, 0.236433, 0.155435, 0.074921, 0.067594, 0.086953, 0.092881, 0.090864, 0.118441, 0.127496, 0.147574, 0.155435, 0.219301, 0.222385, 0.278302, 0.278302, 0.170161, 0.185198, 0.158265, 0.196879, 0.216401, 0.31487, 0.291804, 0.332115, 0.408655, 0.342579, 0.298791, 0.21291, 0.31487, 0.324872, 0.275179, 0.243554, 0.236433, 0.167087, 0.132295, 0.071867, 0.076542, 0.078022, 0.086953, 0.098513, 0.098513, 0.086953, 0.086953, 0.088832, 0.096677, 0.096677, 0.122885, 0.122885, 0.158265, 0.106997, 0.071867, 0.11371, 0.11371, 0.079919], '')</t>
  </si>
  <si>
    <t>[62, 63, 67, 68, 69, 70, 71, 72, 73, 74, 75, 76, 78, 122, 123, 124, 125, 126, 127, 128, 129, 130, 131, 132, 133, 134, 135, 136, 189, 241, 276, 277, 294]</t>
  </si>
  <si>
    <t>UPI000218687E status=activ</t>
  </si>
  <si>
    <t>([0.047319, 0.078022, 0.15284, 0.078022, 0.100716, 0.132295, 0.076542, 0.096677, 0.116183, 0.11371, 0.083462, 0.085092, 0.085092, 0.06184, 0.078022, 0.118441, 0.200174, 0.30533, 0.209395, 0.209395, 0.239899, 0.161087, 0.185198, 0.096677, 0.173081, 0.15008, 0.092881, 0.106997, 0.088832, 0.094817, 0.122885, 0.219301, 0.25031, 0.170161, 0.21291, 0.243554, 0.278302, 0.275179, 0.17593, 0.268042, 0.311707, 0.281712, 0.278302, 0.15008, 0.222385, 0.155435, 0.155435, 0.236433, 0.332115, 0.332115, 0.321458, 0.335645, 0.311707, 0.321458, 0.408655, 0.40511, 0.30533, 0.275179, 0.275179, 0.321458, 0.281712, 0.191378, 0.182256, 0.185198, 0.25406, 0.25406, 0.25031, 0.31487, 0.328603, 0.311707, 0.281712, 0.318242, 0.298791, 0.284882, 0.284882, 0.194234, 0.194234, 0.26085, 0.209395, 0.142424, 0.173081, 0.200174, 0.278302, 0.275179, 0.36309, 0.36309, 0.281712, 0.36309, 0.264545, 0.21291, 0.185198, 0.25031, 0.18812, 0.120615, 0.120615, 0.116183, 0.182256, 0.191378, 0.196879, 0.291804, 0.288399, 0.25406, 0.173081, 0.147574, 0.219301, 0.206376, 0.179055, 0.281712, 0.281712, 0.308712, 0.339168, 0.374039, 0.339168, 0.408655, 0.390993, 0.332115, 0.301917, 0.301917, 0.281712, 0.243554, 0.247041, 0.328603, 0.335645, 0.321458, 0.352862, 0.356642, 0.352862, 0.387226, 0.384043, 0.352862, 0.408655, 0.422041, 0.4292, 0.472492, 0.349426, 0.454136, 0.4292, 0.461924, 0.359901, 0.278302, 0.318242, 0.335645, 0.346032, 0.342579, 0.444081, 0.414856, 0.339168, 0.25406, 0.284882, 0.209395, 0.25406, 0.232838, 0.191378, 0.21291, 0.222385, 0.31487, 0.281712, 0.390993, 0.401658, 0.436924, 0.490133, 0.494003, 0.480142, 0.36309, 0.366687, 0.284882, 0.311707, 0.387226, 0.447574, 0.461924, 0.541878, 0.545602, 0.509769, 0.436924, 0.370445, 0.275179, 0.268042, 0.298791, 0.288399, 0.200174, 0.268042, 0.30533, 0.26085, 0.21291, 0.281712, 0.321458, 0.42561, 0.394753, 0.394753, 0.42561, 0.311707, 0.271506, 0.275179, 0.321458, 0.346032, 0.291804, 0.342579, 0.275179, 0.291804, 0.21291, 0.328603, 0.339168, 0.332115, 0.359901, 0.390993, 0.440853, 0.465241, 0.366687, 0.318242, 0.216401, 0.21291, 0.31487, 0.359901, 0.366687, 0.356642, 0.472492, 0.570702, 0.608892, 0.707965, 0.690604, 0.671169, 0.648219, 0.59014, 0.490133, 0.461924, 0.458154, 0.356642, 0.321458, 0.398279, 0.408655, 0.447574, 0.447574, 0.41194, 0.41194, 0.394753, 0.380708, 0.278302, 0.284882, 0.257454, 0.247041, 0.264545, 0.311707, 0.295083, 0.321458, 0.335645, 0.380708, 0.398279, 0.480142, 0.450668, 0.377384, 0.414856, 0.40511, 0.328603, 0.284882, 0.239899, 0.239899, 0.264545, 0.339168, 0.301917, 0.25031, 0.25031, 0.206376, 0.247041, 0.264545, 0.185198, 0.264545, 0.288399, 0.196879, 0.170161, 0.196879, 0.203355, 0.167087, 0.236433, 0.247041, 0.291804, 0.328603, 0.295083, 0.271506, 0.196879, 0.194234, 0.311707, 0.31487, 0.25406, 0.206376, 0.18812, 0.167087, 0.15284, 0.15008, 0.18812, 0.25031, 0.21291, 0.209395, 0.278302, 0.281712, 0.278302, 0.229226, 0.18812, 0.225814, 0.239899, 0.301917, 0.25406, 0.222385, 0.147574, 0.225814, 0.271506, 0.236433, 0.352862, 0.291804, 0.164327, 0.21291, 0.116183, 0.147574, 0.229226, 0.191378, 0.111485, 0.132295, 0.167087, 0.206376, 0.164327, 0.098513, 0.079919, 0.085092, 0.085092, 0.142424, 0.158265, 0.092881, 0.111485, 0.060549, 0.11371, 0.203355, 0.196879, 0.239899, 0.194234, 0.185198, 0.155435, 0.26085, 0.332115, 0.380708, 0.36309, 0.394753, 0.444081, 0.380708, 0.41194, 0.31487, 0.301917, 0.298791, 0.422041, 0.335645, 0.418646, 0.339168, 0.324872, 0.30533, 0.335645, 0.380708, 0.284882, 0.318242, 0.268042, 0.236433, 0.191378, 0.167087, 0.098513, 0.129801, 0.139895, 0.170161, 0.257454, 0.275179, 0.257454, 0.216401, 0.311707, 0.216401, 0.219301, 0.142424, 0.092881, 0.102787, 0.073402, 0.074921, 0.050641, 0.064632, 0.038042, 0.046336, 0.06312, 0.111485, 0.056825, 0.078022, 0.045352, 0.023963, 0.013613, 0.016021, 0.017138, 0.011518, 0.014783, 0.014075, 0.017797, 0.022667, 0.015344, 0.015078, 0.0198, 0.033407, 0.023087, 0.032017], '')</t>
  </si>
  <si>
    <t>[170, 171, 172, 216, 217, 218, 219, 220, 221, 222]</t>
  </si>
  <si>
    <t>UPI000218687F status=activ</t>
  </si>
  <si>
    <t>([0.17593, 0.281712, 0.179055, 0.229226, 0.295083, 0.209395, 0.122885, 0.15008, 0.196879, 0.18812, 0.225814, 0.271506, 0.203355, 0.298791, 0.384043, 0.332115, 0.21291, 0.275179, 0.25031, 0.275179, 0.239899, 0.209395, 0.111485, 0.147574, 0.15008, 0.109221, 0.182256, 0.257454, 0.222385, 0.147574, 0.17593, 0.132295, 0.085092, 0.161087, 0.185198, 0.206376, 0.21291, 0.229226, 0.209395, 0.359901, 0.236433, 0.200174, 0.203355, 0.257454, 0.191378, 0.182256, 0.219301, 0.232838, 0.236433, 0.17593, 0.25406, 0.147574, 0.158265, 0.194234, 0.098513, 0.076542, 0.076542, 0.076542, 0.098513, 0.06312, 0.049374, 0.074921, 0.11371, 0.147574, 0.10481, 0.158265, 0.090864, 0.109221, 0.054297, 0.042364, 0.079919, 0.074921, 0.088832, 0.11371, 0.11371, 0.191378, 0.132295, 0.116183, 0.116183, 0.137348, 0.209395, 0.247041, 0.301917, 0.271506, 0.222385, 0.308712, 0.236433, 0.264545, 0.232838, 0.222385, 0.295083, 0.264545, 0.26085, 0.346032, 0.349426, 0.398279, 0.352862, 0.324872, 0.342579, 0.380708, 0.384043, 0.278302, 0.173081, 0.094817, 0.120615, 0.085092, 0.085092, 0.15284, 0.18812, 0.111485, 0.203355, 0.173081, 0.173081, 0.185198, 0.194234, 0.116183, 0.060549, 0.083462, 0.158265, 0.088832, 0.048328, 0.03976, 0.058088, 0.051831, 0.076542, 0.040537, 0.078022, 0.064632, 0.071867, 0.086953, 0.079919, 0.0704, 0.094817, 0.120615, 0.069024, 0.049374, 0.111485, 0.17593, 0.155435, 0.15284, 0.147574, 0.185198, 0.222385, 0.257454, 0.311707, 0.25031, 0.377384, 0.295083, 0.332115, 0.203355, 0.216401, 0.229226, 0.232838, 0.139895, 0.11371, 0.167087, 0.21291, 0.109221, 0.118441, 0.100716, 0.056825, 0.060549, 0.076542, 0.038858, 0.040537, 0.05306, 0.092881, 0.041405, 0.066181, 0.0704, 0.116183, 0.10481, 0.206376, 0.203355, 0.21291, 0.167087, 0.118441, 0.069024, 0.125101, 0.059222, 0.071867, 0.122885, 0.164327, 0.142424, 0.225814, 0.225814, 0.142424, 0.155435, 0.203355, 0.137348, 0.122885, 0.167087, 0.170161, 0.139895, 0.173081, 0.219301, 0.229226, 0.295083, 0.295083, 0.25406, 0.281712, 0.25031, 0.257454, 0.194234, 0.147574, 0.15008, 0.090864, 0.144935, 0.083462, 0.125101, 0.203355, 0.209395, 0.225814, 0.144935, 0.147574, 0.120615, 0.15008, 0.206376, 0.219301, 0.301917, 0.247041, 0.247041, 0.298791, 0.26085, 0.359901, 0.41194, 0.318242, 0.298791, 0.271506, 0.356642, 0.25406, 0.17593, 0.170161, 0.144935, 0.155435, 0.15284, 0.15008, 0.078022, 0.067594, 0.066181, 0.074921, 0.06312, 0.10481, 0.056825, 0.03976, 0.031287, 0.038858, 0.074921, 0.15284, 0.120615, 0.102787, 0.161087, 0.164327, 0.164327, 0.173081, 0.291804, 0.219301, 0.194234, 0.318242, 0.346032, 0.332115, 0.318242, 0.42561, 0.42561, 0.517562, 0.632174, 0.626927, 0.671169, 0.666105, 0.63748, 0.724957, 0.775545, 0.795062, 0.795062, 0.759478, 0.63748, 0.549308, 0.59917, 0.521092, 0.41194, 0.418646, 0.390993, 0.359901, 0.366687, 0.366687, 0.374039, 0.401658, 0.440853, 0.318242, 0.278302, 0.25406, 0.264545, 0.173081, 0.078022, 0.100716, 0.118441, 0.182256, 0.134866, 0.167087, 0.26085, 0.346032, 0.36309, 0.390993, 0.390993, 0.298791, 0.301917, 0.295083, 0.170161, 0.179055, 0.229226, 0.284882, 0.219301, 0.232838, 0.321458, 0.342579, 0.408655, 0.433034, 0.339168, 0.335645, 0.332115, 0.239899, 0.17593, 0.155435, 0.158265, 0.158265, 0.158265, 0.137348, 0.142424, 0.222385, 0.232838, 0.232838, 0.144935, 0.167087, 0.15008, 0.155435, 0.196879, 0.173081, 0.109221, 0.096677, 0.191378, 0.191378, 0.268042, 0.301917, 0.298791, 0.275179, 0.318242, 0.321458, 0.366687, 0.271506, 0.281712, 0.271506, 0.301917, 0.301917, 0.284882, 0.25406, 0.21291, 0.268042, 0.232838, 0.232838, 0.342579, 0.225814, 0.196879, 0.134866, 0.137348, 0.15284, 0.098513, 0.050641, 0.083462, 0.074921, 0.109221, 0.116183, 0.092881, 0.094817, 0.15008, 0.232838, 0.173081, 0.216401, 0.173081, 0.129801, 0.122885, 0.116183, 0.182256, 0.182256, 0.179055, 0.216401, 0.194234, 0.30533, 0.321458, 0.359901, 0.278302, 0.236433, 0.232838, 0.182256, 0.11371, 0.094817, 0.078022, 0.144935, 0.158265, 0.18812, 0.203355, 0.275179, 0.284882, 0.191378, 0.142424, 0.209395, 0.191378, 0.216401, 0.203355, 0.191378, 0.167087, 0.25031, 0.236433, 0.15008, 0.236433, 0.352862, 0.349426, 0.384043, 0.339168, 0.308712, 0.301917, 0.370445, 0.342579, 0.352862, 0.447574, 0.422041, 0.352862, 0.356642, 0.346032, 0.284882, 0.288399, 0.25406, 0.239899, 0.236433, 0.328603, 0.332115, 0.30533, 0.332115, 0.335645, 0.384043, 0.380708, 0.359901, 0.339168, 0.349426, 0.298791, 0.275179, 0.394753, 0.468512, 0.450668, 0.408655, 0.509769], '')</t>
  </si>
  <si>
    <t>[264, 265, 266, 267, 268, 269, 270, 271, 272, 273, 274, 275, 276, 277, 278, 449]</t>
  </si>
  <si>
    <t>UPI0002186880 status=activ</t>
  </si>
  <si>
    <t>([0.278302, 0.31487, 0.298791, 0.384043, 0.318242, 0.225814, 0.185198, 0.129801, 0.15284, 0.191378, 0.21291, 0.173081, 0.161087, 0.247041, 0.247041, 0.346032, 0.30533, 0.349426, 0.247041, 0.26085, 0.26085, 0.268042, 0.182256, 0.225814, 0.167087, 0.147574, 0.236433, 0.268042, 0.356642, 0.25031, 0.236433, 0.179055, 0.182256, 0.182256, 0.100716, 0.102787, 0.106997, 0.127496, 0.158265, 0.25031, 0.236433, 0.206376, 0.200174, 0.295083, 0.281712, 0.321458, 0.41194, 0.408655, 0.370445, 0.374039, 0.394753, 0.36309, 0.440853, 0.440853, 0.440853, 0.58069, 0.575842, 0.494003, 0.401658, 0.374039, 0.291804, 0.206376, 0.21291, 0.209395, 0.134866, 0.139895, 0.078022, 0.081712, 0.079919, 0.100716, 0.056825, 0.049374, 0.034068, 0.031287, 0.031287, 0.030611, 0.021816, 0.020522, 0.029376, 0.030003, 0.036378, 0.06312, 0.06312, 0.034068, 0.020165, 0.033407, 0.031287, 0.027463, 0.021816, 0.026892, 0.036378, 0.064632, 0.064632, 0.111485, 0.111485, 0.116183, 0.098513, 0.086953, 0.073402, 0.078022, 0.134866, 0.111485, 0.094817, 0.15008, 0.144935, 0.216401, 0.225814, 0.236433, 0.318242, 0.346032, 0.229226, 0.137348, 0.137348, 0.229226, 0.196879, 0.196879, 0.25031, 0.209395, 0.271506, 0.308712, 0.318242, 0.311707, 0.301917, 0.301917, 0.239899, 0.264545, 0.232838, 0.196879, 0.18812, 0.18812, 0.164327, 0.25406, 0.339168, 0.257454, 0.158265, 0.18812, 0.196879, 0.194234, 0.158265, 0.158265, 0.158265, 0.139895, 0.118441, 0.17593, 0.219301, 0.216401, 0.21291, 0.264545, 0.26085, 0.17593, 0.129801, 0.155435, 0.15284, 0.092881, 0.15284, 0.25406, 0.257454, 0.264545, 0.264545, 0.394753, 0.394753, 0.284882, 0.257454, 0.26085, 0.15284, 0.085092, 0.144935, 0.17593, 0.098513, 0.098513, 0.137348, 0.182256, 0.191378, 0.116183, 0.18812, 0.182256, 0.196879, 0.134866, 0.125101, 0.158265, 0.083462, 0.102787, 0.111485, 0.155435, 0.18812, 0.18812, 0.185198, 0.102787, 0.10481, 0.170161, 0.216401, 0.243554, 0.288399, 0.308712, 0.328603, 0.335645, 0.342579, 0.25406, 0.321458, 0.335645, 0.298791, 0.398279, 0.257454, 0.264545, 0.239899, 0.243554, 0.335645, 0.328603, 0.454136, 0.450668, 0.444081, 0.447574, 0.380708, 0.301917, 0.200174, 0.191378, 0.158265, 0.129801, 0.182256, 0.18812, 0.111485, 0.127496, 0.129801, 0.142424, 0.232838, 0.196879, 0.219301, 0.203355, 0.288399, 0.155435, 0.185198, 0.185198, 0.144935, 0.132295, 0.120615, 0.170161, 0.15284, 0.098513, 0.122885, 0.125101, 0.137348, 0.209395, 0.219301, 0.206376, 0.275179, 0.225814, 0.232838, 0.164327, 0.142424, 0.116183, 0.209395, 0.164327, 0.132295, 0.127496], '')</t>
  </si>
  <si>
    <t>[55, 56]</t>
  </si>
  <si>
    <t>UPI0002186881 status=activ</t>
  </si>
  <si>
    <t>([0.003821, 0.003555, 0.003461, 0.003246, 0.004388, 0.006482, 0.007259, 0.006533, 0.007259, 0.008075, 0.010221, 0.014586, 0.014315, 0.025316, 0.041405, 0.098513, 0.167087, 0.243554, 0.271506, 0.374039, 0.408655, 0.468512, 0.557691, 0.671169, 0.690604, 0.694846, 0.521092, 0.436924, 0.541878, 0.58069, 0.671169, 0.549308, 0.4292, 0.398279, 0.30533, 0.30533, 0.239899, 0.239899, 0.164327, 0.170161, 0.158265, 0.164327, 0.196879, 0.232838, 0.239899, 0.332115, 0.321458, 0.339168, 0.352862, 0.342579, 0.346032, 0.308712, 0.380708, 0.418646, 0.359901, 0.447574, 0.40511, 0.31487, 0.31487, 0.440853, 0.450668, 0.458154, 0.339168, 0.328603, 0.295083, 0.31487, 0.203355, 0.200174, 0.196879, 0.206376, 0.243554, 0.161087, 0.090864, 0.088832, 0.060549, 0.106997, 0.111485, 0.161087, 0.275179, 0.264545, 0.161087, 0.076542, 0.038858, 0.058088, 0.066181, 0.064632, 0.051831, 0.116183, 0.073402, 0.067594, 0.06184, 0.026338, 0.043307, 0.086953, 0.0704, 0.134866, 0.073402, 0.076542, 0.066181, 0.064632, 0.0704, 0.132295, 0.147574, 0.239899, 0.18812, 0.182256, 0.185198, 0.15284, 0.102787, 0.164327, 0.247041, 0.26085, 0.26085, 0.222385, 0.216401, 0.200174, 0.200174, 0.26085, 0.25406, 0.236433, 0.243554, 0.225814, 0.129801, 0.21291, 0.216401, 0.31487, 0.17593, 0.185198, 0.232838, 0.26085, 0.158265, 0.088832, 0.066181, 0.06184, 0.074921, 0.060549, 0.083462, 0.078022, 0.078022, 0.038858, 0.032017, 0.030003, 0.024826, 0.024393, 0.013613, 0.008409, 0.007177, 0.00777, 0.004899, 0.003461, 0.002529, 0.003478, 0.004161, 0.003963, 0.005318, 0.004736, 0.003671, 0.003555, 0.003461, 0.002976, 0.00389, 0.004247, 0.002705, 0.002014, 0.001872, 0.001778, 0.002503, 0.001872, 0.001786, 0.00292, 0.003997, 0.005378, 0.005249, 0.005223, 0.005503, 0.006194, 0.007091, 0.01078, 0.007091, 0.007177, 0.009483, 0.006619, 0.004736, 0.007315, 0.013613, 0.013265, 0.026892, 0.017138, 0.033407, 0.033407, 0.016528, 0.013016, 0.009294, 0.006482, 0.005683, 0.005734, 0.003701, 0.002529, 0.002581, 0.003246, 0.00231, 0.002014, 0.00246, 0.002435, 0.001602, 0.000958, 0.000958, 0.000893, 0.000747, 0.000614, 0.000507, 0.000854, 0.000567, 0.000442, 0.000854, 0.000713, 0.001249, 0.001743, 0.001936, 0.001288, 0.001481, 0.002349, 0.002555, 0.002057, 0.00292, 0.004315, 0.004208, 0.005872, 0.00407, 0.005992, 0.005086, 0.005378, 0.00543, 0.008156, 0.008804, 0.00777, 0.007877, 0.007315, 0.004976, 0.004976, 0.006374, 0.006374, 0.004208, 0.004611, 0.006701, 0.004611, 0.003757, 0.003804, 0.002976, 0.003366, 0.002336, 0.002138, 0.002014, 0.001374, 0.000816, 0.001391, 0.000876, 0.000893, 0.000507, 0.00052, 0.000833, 0.000558, 0.000386, 0.000743, 0.000412, 0.000266, 0.000275, 0.000412, 0.000773, 0.000799, 0.000945, 0.001335, 0.001967, 0.00316, 0.003109, 0.004431, 0.003014, 0.004646, 0.006701, 0.006701, 0.009977, 0.011518, 0.023963, 0.045352, 0.024826, 0.042364, 0.055536, 0.122885, 0.11371, 0.109221, 0.090864, 0.054297, 0.0704, 0.03976, 0.023534, 0.023963, 0.013016, 0.013613, 0.007091, 0.006245, 0.006421, 0.006482, 0.005223, 0.004358, 0.003053, 0.004358, 0.003014, 0.00246, 0.002555, 0.002581, 0.002336, 0.003461, 0.004835, 0.003607, 0.004208, 0.003701, 0.005249, 0.007315, 0.007422, 0.01227, 0.010372, 0.009977, 0.006619, 0.007555, 0.006194, 0.007555, 0.004921, 0.007645, 0.00777, 0.007031, 0.006988, 0.008409, 0.007877, 0.006142, 0.007315, 0.008804, 0.015694, 0.012727, 0.010131, 0.017447, 0.017797, 0.015694, 0.020165, 0.023087, 0.013016, 0.013437, 0.017138, 0.032677, 0.023963, 0.024826, 0.025762, 0.026338, 0.024826, 0.026892, 0.024393, 0.017797, 0.016826, 0.010372, 0.010509, 0.014075, 0.015694, 0.017447, 0.031287, 0.055536, 0.066181, 0.125101, 0.232838, 0.142424, 0.139895, 0.116183, 0.122885, 0.098513, 0.102787, 0.10481, 0.051831, 0.054297, 0.111485, 0.11371, 0.209395, 0.264545, 0.164327, 0.083462, 0.046336, 0.049374, 0.029376, 0.059222, 0.066181, 0.045352, 0.055536, 0.034068, 0.034068, 0.060549, 0.076542, 0.071867, 0.036378, 0.036378, 0.071867, 0.037156, 0.035586, 0.025316, 0.025762, 0.047319, 0.071867, 0.120615, 0.116183, 0.173081, 0.096677, 0.096677, 0.069024, 0.116183, 0.182256, 0.25031, 0.185198, 0.194234, 0.11371, 0.196879, 0.203355, 0.203355, 0.308712, 0.339168, 0.281712, 0.264545, 0.275179, 0.239899, 0.232838, 0.203355, 0.132295, 0.125101, 0.127496, 0.132295, 0.10481, 0.083462, 0.085092, 0.132295, 0.134866, 0.25031, 0.25031, 0.25031, 0.25031, 0.25031, 0.225814, 0.225814, 0.194234, 0.216401, 0.216401, 0.15284, 0.179055, 0.26085, 0.26085, 0.243554, 0.247041, 0.194234, 0.239899, 0.158265, 0.094817, 0.096677, 0.079919, 0.045352, 0.094817, 0.049374, 0.050641, 0.030611, 0.058088, 0.041405, 0.020522, 0.036378, 0.060549, 0.06312, 0.064632, 0.06312, 0.074921, 0.134866, 0.206376, 0.194234, 0.298791, 0.356642, 0.264545, 0.271506, 0.356642, 0.339168, 0.328603, 0.225814, 0.31487, 0.247041, 0.222385, 0.324872, 0.31487, 0.196879, 0.191378, 0.137348, 0.219301, 0.120615, 0.086953, 0.085092, 0.100716, 0.100716, 0.06312, 0.0704, 0.05306, 0.056825, 0.067594, 0.120615, 0.170161, 0.134866, 0.134866, 0.167087, 0.10481, 0.111485, 0.206376, 0.219301, 0.257454, 0.158265, 0.158265, 0.170161, 0.147574, 0.144935, 0.116183, 0.139895, 0.173081, 0.232838, 0.232838, 0.203355, 0.232838, 0.281712, 0.308712, 0.356642, 0.41194, 0.476583, 0.422041, 0.390993, 0.346032, 0.359901, 0.490133, 0.671169, 0.724957], '')</t>
  </si>
  <si>
    <t>[22, 23, 24, 25, 26, 28, 29, 30, 31, 533, 534]</t>
  </si>
  <si>
    <t>UPI0002186882 status=activ</t>
  </si>
  <si>
    <t>([0.31487, 0.15284, 0.247041, 0.158265, 0.155435, 0.194234, 0.247041, 0.295083, 0.321458, 0.36309, 0.291804, 0.239899, 0.167087, 0.100716, 0.102787, 0.081712, 0.179055, 0.25031, 0.271506, 0.264545, 0.179055, 0.127496, 0.25031, 0.122885, 0.209395, 0.239899, 0.247041, 0.236433, 0.158265, 0.098513, 0.083462, 0.096677, 0.179055, 0.295083, 0.387226, 0.356642, 0.281712, 0.179055, 0.118441, 0.111485, 0.094817, 0.147574, 0.182256, 0.139895, 0.139895, 0.132295, 0.144935, 0.118441, 0.094817, 0.073402, 0.096677, 0.06184, 0.096677, 0.055536, 0.044297, 0.043307, 0.055536, 0.096677, 0.164327, 0.173081, 0.216401, 0.247041, 0.155435, 0.098513, 0.073402, 0.15284, 0.17593, 0.179055, 0.179055, 0.203355, 0.328603, 0.380708, 0.480142, 0.468512, 0.447574, 0.384043, 0.346032, 0.26085, 0.26085, 0.15284, 0.144935, 0.170161, 0.185198, 0.268042, 0.36309, 0.352862, 0.30533, 0.239899, 0.209395, 0.239899, 0.179055, 0.109221, 0.122885, 0.111485, 0.071867, 0.127496, 0.194234, 0.222385, 0.298791, 0.291804, 0.366687, 0.356642, 0.264545, 0.209395, 0.206376, 0.182256, 0.26085, 0.284882, 0.321458, 0.332115, 0.271506, 0.236433, 0.31487, 0.278302, 0.275179, 0.349426, 0.356642, 0.356642, 0.321458, 0.295083, 0.21291, 0.21291, 0.30533, 0.390993, 0.366687, 0.281712, 0.301917, 0.311707, 0.225814, 0.222385, 0.239899, 0.321458, 0.4292, 0.349426, 0.359901, 0.275179, 0.275179, 0.268042, 0.26085, 0.26085, 0.321458, 0.324872, 0.370445, 0.318242, 0.239899, 0.298791, 0.408655, 0.335645, 0.342579, 0.433034, 0.42561, 0.408655, 0.40511, 0.321458, 0.433034, 0.394753, 0.494003, 0.41194, 0.414856, 0.332115, 0.284882, 0.25031, 0.271506, 0.271506, 0.308712, 0.41194, 0.440853, 0.339168, 0.390993, 0.281712, 0.21291, 0.142424, 0.11371, 0.088832, 0.127496, 0.102787, 0.120615, 0.111485, 0.173081, 0.137348, 0.206376, 0.278302, 0.284882, 0.26085, 0.182256, 0.120615, 0.11371, 0.11371, 0.17593, 0.17593, 0.232838, 0.232838, 0.236433, 0.281712, 0.342579, 0.318242, 0.318242, 0.25031, 0.247041, 0.26085, 0.209395, 0.137348, 0.102787, 0.11371, 0.173081, 0.196879, 0.281712, 0.275179, 0.185198, 0.179055, 0.18812, 0.18812, 0.225814, 0.21291, 0.243554, 0.243554, 0.194234, 0.206376, 0.196879, 0.17593, 0.094817, 0.111485, 0.106997, 0.144935, 0.127496, 0.132295, 0.164327, 0.134866, 0.144935, 0.182256, 0.18812, 0.125101, 0.144935, 0.173081, 0.203355, 0.170161, 0.096677, 0.127496, 0.122885, 0.191378, 0.225814, 0.239899, 0.21291, 0.301917, 0.30533, 0.236433, 0.26085, 0.268042, 0.31487, 0.295083, 0.339168, 0.352862, 0.433034, 0.433034, 0.440853, 0.468512, 0.374039, 0.454136, 0.497853, 0.436924, 0.440853, 0.359901, 0.461924, 0.570702, 0.58069, 0.494003, 0.490133, 0.468512, 0.483068, 0.433034, 0.447574, 0.447574, 0.352862, 0.346032, 0.275179, 0.264545, 0.264545, 0.370445, 0.268042, 0.25406, 0.31487, 0.301917, 0.295083, 0.185198, 0.15008, 0.144935, 0.222385, 0.21291, 0.209395, 0.139895, 0.102787, 0.100716, 0.058088, 0.109221, 0.11371, 0.179055, 0.179055, 0.179055, 0.170161, 0.185198, 0.216401, 0.144935, 0.144935, 0.18812, 0.281712, 0.247041, 0.239899, 0.15284, 0.229226, 0.196879, 0.275179, 0.36309, 0.370445, 0.366687, 0.332115, 0.301917, 0.291804, 0.206376, 0.25031, 0.25406, 0.349426, 0.31487, 0.318242, 0.225814, 0.182256, 0.200174, 0.26085, 0.185198, 0.281712, 0.281712, 0.324872, 0.339168, 0.335645, 0.321458, 0.324872, 0.247041, 0.308712, 0.328603, 0.422041, 0.332115, 0.332115, 0.332115, 0.30533, 0.387226, 0.5017, 0.604312, 0.604312, 0.529623, 0.545602, 0.525368, 0.433034, 0.433034, 0.321458, 0.335645, 0.349426, 0.461924, 0.509769, 0.480142, 0.480142, 0.380708, 0.380708, 0.349426, 0.349426, 0.301917, 0.301917, 0.25406, 0.264545, 0.278302, 0.278302, 0.339168, 0.346032, 0.440853, 0.349426, 0.4292, 0.335645, 0.335645, 0.301917, 0.342579, 0.26085, 0.170161, 0.191378, 0.232838, 0.271506, 0.271506, 0.264545, 0.236433, 0.275179, 0.232838, 0.206376, 0.191378, 0.191378, 0.203355, 0.134866, 0.132295, 0.142424, 0.219301, 0.206376, 0.229226, 0.194234, 0.200174, 0.308712, 0.380708, 0.321458, 0.25031, 0.236433, 0.335645, 0.374039, 0.390993, 0.339168, 0.247041, 0.239899, 0.209395, 0.191378, 0.291804, 0.339168, 0.321458, 0.318242, 0.352862, 0.301917, 0.332115, 0.318242, 0.257454, 0.247041, 0.332115, 0.394753, 0.31487, 0.298791, 0.318242, 0.295083, 0.387226, 0.444081, 0.538167, 0.58069, 0.534167, 0.521092, 0.553315, 0.458154, 0.384043, 0.370445, 0.321458, 0.243554, 0.342579, 0.374039, 0.380708, 0.380708, 0.346032, 0.42561, 0.387226, 0.291804, 0.247041, 0.167087, 0.167087, 0.167087, 0.158265, 0.206376, 0.196879, 0.194234, 0.295083, 0.374039, 0.291804, 0.374039, 0.468512, 0.42561, 0.332115, 0.332115, 0.332115, 0.370445, 0.366687, 0.40511, 0.366687, 0.31487, 0.31487, 0.342579, 0.342579, 0.26085, 0.243554, 0.232838, 0.264545, 0.219301, 0.179055, 0.182256, 0.120615, 0.092881, 0.120615, 0.203355, 0.196879, 0.132295, 0.125101, 0.125101, 0.081712, 0.161087, 0.155435, 0.170161, 0.147574, 0.088832, 0.170161, 0.191378, 0.129801, 0.106997, 0.102787, 0.134866, 0.158265, 0.155435, 0.118441, 0.106997, 0.060549, 0.069024, 0.078022, 0.090864, 0.100716, 0.086953, 0.092881, 0.137348, 0.11371, 0.085092, 0.094817, 0.05306, 0.051831, 0.092881, 0.092881, 0.116183, 0.109221, 0.142424, 0.127496, 0.116183, 0.116183, 0.185198, 0.106997, 0.158265, 0.15008, 0.134866, 0.232838, 0.120615, 0.118441, 0.194234, 0.167087, 0.232838, 0.301917, 0.288399, 0.271506, 0.25031, 0.225814, 0.191378, 0.147574, 0.229226, 0.335645, 0.311707, 0.264545, 0.36309, 0.311707], '')</t>
  </si>
  <si>
    <t>[263, 264, 344, 345, 346, 347, 348, 349, 356, 431, 432, 433, 434, 435]</t>
  </si>
  <si>
    <t>UPI0002186883 status=activ</t>
  </si>
  <si>
    <t>([0.281712, 0.328603, 0.219301, 0.301917, 0.339168, 0.359901, 0.387226, 0.436924, 0.352862, 0.36309, 0.390993, 0.436924, 0.346032, 0.268042, 0.219301, 0.164327, 0.18812, 0.225814, 0.318242, 0.31487, 0.203355, 0.31487, 0.308712, 0.30533, 0.182256, 0.191378, 0.191378, 0.194234, 0.122885, 0.196879, 0.206376, 0.222385, 0.147574, 0.164327, 0.264545, 0.21291, 0.164327, 0.142424, 0.15008, 0.144935, 0.116183, 0.17593, 0.170161, 0.111485, 0.17593, 0.278302, 0.182256, 0.120615, 0.078022, 0.134866, 0.085092, 0.055536, 0.025762, 0.024826, 0.040537, 0.038042, 0.037156, 0.066181, 0.038042, 0.038042, 0.020876, 0.030611, 0.030611, 0.024826, 0.024826, 0.024393, 0.014586, 0.024826, 0.043307, 0.071867, 0.073402, 0.106997, 0.096677, 0.137348, 0.209395, 0.127496, 0.096677, 0.158265, 0.100716, 0.134866, 0.182256, 0.243554, 0.142424, 0.139895, 0.139895, 0.232838, 0.236433, 0.321458, 0.301917, 0.264545, 0.17593, 0.100716, 0.11371, 0.116183, 0.085092, 0.088832, 0.142424, 0.167087, 0.173081, 0.209395, 0.182256, 0.173081, 0.232838, 0.332115, 0.257454, 0.209395, 0.18812, 0.18812, 0.18812, 0.206376, 0.271506, 0.281712, 0.324872, 0.342579, 0.42561, 0.483068, 0.390993, 0.359901, 0.324872, 0.356642, 0.398279, 0.490133, 0.472492, 0.40511, 0.356642, 0.398279, 0.517562, 0.517562, 0.483068, 0.394753, 0.377384, 0.346032, 0.433034, 0.490133, 0.387226, 0.408655, 0.444081, 0.486429, 0.433034, 0.436924, 0.398279, 0.295083, 0.271506, 0.288399, 0.318242, 0.284882, 0.324872, 0.291804, 0.26085, 0.209395, 0.209395, 0.182256, 0.182256, 0.090864, 0.086953, 0.129801, 0.076542, 0.086953, 0.066181, 0.116183, 0.137348, 0.120615, 0.216401, 0.225814, 0.134866, 0.085092, 0.078022, 0.088832, 0.100716, 0.066181, 0.064632, 0.109221, 0.155435, 0.167087, 0.268042, 0.264545, 0.281712, 0.352862, 0.346032, 0.447574, 0.461924, 0.359901, 0.390993, 0.380708, 0.374039, 0.468512, 0.575842, 0.707965, 0.685117, 0.671169, 0.798249, 0.779859, 0.812494, 0.675549, 0.618285, 0.534167, 0.436924, 0.433034, 0.346032, 0.342579, 0.332115, 0.30533, 0.366687, 0.335645, 0.332115, 0.349426, 0.26085, 0.216401, 0.219301, 0.232838, 0.196879, 0.11371, 0.127496, 0.06312, 0.10481, 0.071867, 0.10481, 0.088832, 0.079919, 0.155435, 0.167087, 0.182256, 0.147574, 0.200174, 0.167087, 0.194234, 0.179055, 0.182256, 0.203355, 0.106997, 0.106997, 0.137348, 0.236433, 0.275179, 0.268042, 0.185198, 0.18812, 0.209395, 0.311707, 0.222385, 0.167087, 0.125101, 0.109221, 0.142424, 0.085092, 0.134866, 0.066181, 0.038858, 0.067594, 0.033407, 0.067594, 0.03976, 0.036378, 0.028695, 0.03976, 0.041405, 0.069024, 0.139895, 0.122885, 0.074921, 0.085092, 0.111485, 0.139895, 0.142424, 0.15284, 0.243554, 0.236433, 0.356642, 0.356642, 0.275179, 0.40511, 0.401658, 0.374039, 0.30533, 0.308712, 0.25406, 0.335645, 0.339168, 0.321458, 0.332115, 0.332115, 0.366687, 0.370445, 0.295083, 0.328603, 0.247041, 0.173081, 0.167087, 0.096677, 0.15284, 0.229226, 0.147574, 0.102787, 0.182256, 0.21291, 0.209395, 0.268042, 0.239899, 0.264545, 0.268042, 0.26085, 0.257454, 0.30533, 0.284882, 0.352862, 0.222385, 0.308712, 0.268042, 0.182256, 0.216401, 0.15284, 0.155435, 0.209395, 0.247041, 0.17593, 0.132295, 0.134866, 0.0704, 0.10481, 0.100716, 0.048328, 0.03976, 0.069024, 0.060549, 0.034068, 0.028107, 0.042364, 0.038858, 0.078022, 0.15008, 0.11371, 0.185198, 0.118441, 0.06312, 0.042364, 0.071867, 0.122885, 0.147574, 0.247041, 0.21291, 0.219301, 0.291804, 0.239899, 0.239899, 0.167087, 0.284882, 0.339168, 0.401658, 0.318242, 0.209395, 0.18812, 0.167087, 0.147574, 0.15284, 0.194234, 0.301917, 0.26085, 0.225814, 0.142424, 0.132295, 0.144935, 0.10481, 0.122885, 0.155435, 0.155435, 0.25031, 0.191378, 0.164327, 0.074921, 0.118441, 0.216401, 0.216401, 0.284882, 0.185198, 0.200174, 0.288399, 0.271506, 0.232838, 0.278302, 0.380708, 0.398279, 0.352862, 0.401658, 0.42561, 0.380708, 0.31487, 0.21291, 0.25406, 0.196879, 0.298791, 0.222385, 0.216401, 0.225814, 0.281712, 0.390993, 0.370445, 0.318242, 0.328603, 0.30533, 0.321458, 0.222385, 0.182256, 0.182256, 0.170161, 0.179055, 0.191378, 0.264545, 0.359901, 0.281712, 0.374039, 0.268042, 0.359901, 0.342579, 0.332115, 0.21291, 0.225814, 0.335645, 0.278302, 0.264545, 0.377384, 0.352862, 0.352862, 0.30533, 0.342579, 0.31487, 0.295083, 0.370445, 0.390993, 0.394753, 0.398279, 0.387226, 0.465241, 0.374039, 0.366687, 0.370445, 0.447574, 0.4292, 0.408655, 0.509769, 0.509769, 0.505461, 0.476583, 0.494003, 0.58069, 0.562014, 0.562014, 0.480142, 0.444081, 0.401658, 0.36309, 0.398279, 0.311707, 0.332115, 0.414856, 0.418646, 0.41194, 0.41194, 0.332115, 0.30533, 0.268042, 0.288399, 0.284882, 0.31487, 0.377384, 0.398279, 0.418646, 0.418646, 0.454136, 0.521092, 0.521092, 0.553315, 0.490133, 0.59917, 0.525368, 0.458154, 0.398279, 0.342579, 0.366687, 0.444081, 0.468512, 0.494003, 0.447574, 0.42561, 0.349426, 0.321458, 0.284882, 0.243554, 0.194234, 0.229226, 0.17593, 0.194234, 0.203355, 0.30533, 0.291804, 0.328603, 0.390993, 0.394753, 0.384043, 0.308712, 0.25406, 0.275179, 0.271506, 0.268042, 0.301917, 0.380708, 0.328603, 0.356642, 0.380708, 0.476583, 0.468512, 0.414856, 0.398279, 0.356642, 0.339168, 0.311707, 0.335645, 0.30533, 0.374039, 0.414856, 0.465241, 0.545602, 0.529623, 0.538167, 0.472492, 0.447574, 0.447574, 0.465241, 0.465241, 0.461924, 0.366687, 0.377384, 0.468512, 0.476583, 0.497853, 0.517562, 0.468512, 0.377384, 0.324872, 0.324872, 0.366687, 0.401658, 0.308712, 0.301917, 0.295083, 0.384043, 0.384043, 0.387226, 0.447574, 0.461924, 0.472492, 0.618285, 0.608892, 0.5017, 0.422041, 0.422041, 0.40511, 0.387226, 0.414856, 0.521092, 0.521092, 0.472492, 0.505461, 0.613573, 0.58069, 0.483068, 0.505461, 0.408655, 0.318242, 0.295083, 0.291804, 0.284882, 0.247041, 0.161087, 0.196879, 0.194234, 0.203355, 0.209395, 0.219301, 0.288399, 0.278302, 0.275179, 0.301917, 0.264545, 0.222385, 0.25031, 0.25406, 0.243554, 0.324872, 0.41194, 0.450668, 0.444081, 0.476583, 0.480142, 0.59014, 0.632174, 0.73685, 0.690604, 0.59014, 0.703578, 0.694846, 0.570702, 0.480142, 0.398279, 0.401658, 0.433034, 0.352862, 0.374039, 0.366687, 0.374039, 0.288399, 0.284882, 0.278302, 0.243554, 0.243554, 0.161087, 0.170161, 0.122885, 0.094817, 0.085092, 0.090864, 0.094817, 0.15008, 0.158265, 0.247041, 0.26085, 0.185198, 0.185198, 0.21291, 0.209395, 0.200174, 0.288399, 0.298791, 0.239899, 0.243554, 0.239899, 0.257454, 0.25031, 0.232838, 0.225814, 0.31487, 0.31487, 0.324872, 0.318242, 0.401658, 0.321458, 0.225814, 0.321458, 0.335645, 0.377384, 0.384043, 0.380708, 0.374039, 0.271506, 0.271506, 0.206376, 0.179055, 0.247041, 0.247041, 0.321458, 0.308712, 0.298791, 0.257454, 0.25406, 0.257454, 0.206376, 0.229226, 0.247041, 0.170161, 0.219301, 0.142424, 0.137348, 0.167087, 0.17593, 0.17593, 0.25406, 0.31487, 0.247041, 0.182256, 0.18812, 0.194234, 0.298791, 0.30533, 0.328603, 0.318242, 0.284882, 0.324872, 0.359901, 0.42561, 0.494003, 0.408655, 0.461924, 0.377384, 0.264545, 0.271506, 0.356642, 0.25031, 0.25031, 0.31487, 0.377384, 0.377384, 0.301917, 0.301917, 0.257454, 0.26085, 0.278302, 0.222385, 0.222385, 0.15008, 0.155435, 0.185198, 0.275179, 0.236433, 0.335645, 0.4292, 0.418646, 0.42561, 0.517562, 0.4292, 0.384043, 0.301917, 0.295083, 0.384043, 0.370445, 0.324872, 0.324872, 0.308712, 0.394753, 0.384043, 0.440853, 0.349426, 0.239899, 0.17593, 0.25031, 0.239899, 0.239899, 0.229226, 0.232838, 0.236433, 0.222385, 0.203355, 0.298791, 0.31487, 0.26085, 0.278302, 0.366687, 0.370445, 0.387226, 0.384043, 0.318242, 0.349426, 0.398279, 0.447574, 0.4292, 0.335645, 0.298791, 0.209395, 0.243554, 0.25031, 0.257454, 0.271506, 0.339168, 0.243554, 0.15284, 0.137348, 0.067594, 0.0704, 0.078022, 0.076542, 0.051831, 0.079919, 0.067594, 0.079919, 0.102787, 0.155435, 0.200174, 0.200174, 0.291804, 0.281712, 0.179055, 0.111485, 0.15284, 0.173081, 0.25031, 0.232838, 0.229226, 0.335645, 0.324872, 0.275179, 0.278302, 0.342579, 0.370445, 0.401658, 0.4292, 0.335645, 0.311707, 0.36309, 0.387226, 0.295083, 0.275179, 0.318242, 0.41194, 0.352862, 0.366687, 0.339168, 0.335645, 0.318242, 0.281712, 0.288399, 0.236433, 0.243554, 0.17593, 0.090864, 0.096677, 0.083462, 0.111485, 0.088832, 0.088832, 0.088832, 0.15284, 0.164327, 0.209395, 0.216401, 0.31487, 0.206376, 0.232838, 0.335645, 0.4292, 0.468512, 0.4292, 0.4292, 0.41194, 0.458154, 0.59508, 0.483068, 0.497853, 0.557691, 0.642678, 0.657645, 0.525368, 0.525368, 0.476583, 0.380708, 0.366687, 0.268042, 0.335645, 0.370445, 0.359901, 0.284882, 0.291804, 0.332115, 0.42561, 0.374039, 0.401658, 0.366687, 0.384043, 0.380708, 0.278302, 0.295083, 0.271506, 0.384043, 0.366687, 0.414856, 0.436924, 0.349426, 0.447574, 0.414856, 0.356642, 0.377384, 0.461924, 0.480142, 0.384043, 0.384043, 0.42561, 0.398279, 0.311707, 0.349426, 0.311707, 0.390993, 0.398279, 0.328603, 0.257454, 0.257454, 0.236433, 0.216401, 0.308712, 0.295083, 0.352862, 0.394753, 0.384043, 0.288399, 0.25406, 0.332115, 0.335645, 0.308712, 0.275179, 0.332115, 0.374039, 0.318242, 0.243554, 0.15284, 0.129801, 0.17593, 0.185198, 0.122885, 0.164327, 0.15008, 0.164327, 0.17593, 0.144935, 0.120615, 0.185198, 0.194234, 0.173081, 0.170161, 0.196879, 0.232838, 0.239899, 0.196879, 0.268042, 0.339168, 0.42561, 0.549308, 0.538167, 0.497853, 0.671169], '')</t>
  </si>
  <si>
    <t>[126, 127, 186, 187, 188, 189, 190, 191, 192, 193, 194, 195, 438, 439, 440, 443, 444, 445, 468, 469, 470, 472, 473, 520, 521, 522, 534, 550, 551, 552, 558, 559, 561, 562, 563, 565, 593, 594, 595, 596, 597, 598, 599, 600, 716, 832, 835, 836, 837, 838, 839, 921, 922, 924]</t>
  </si>
  <si>
    <t>UPI0002186884 status=activ</t>
  </si>
  <si>
    <t>([0.122885, 0.081712, 0.046336, 0.044297, 0.06184, 0.081712, 0.127496, 0.081712, 0.056825, 0.038858, 0.05306, 0.038858, 0.024826, 0.023534, 0.022667, 0.023534, 0.03976, 0.06184, 0.047319, 0.074921, 0.074921, 0.094817, 0.094817, 0.078022, 0.109221, 0.064632, 0.035586, 0.030003, 0.056825, 0.05306, 0.102787, 0.10481, 0.106997, 0.098513, 0.10481, 0.06312, 0.066181, 0.060549, 0.060549, 0.086953, 0.106997, 0.11371, 0.071867, 0.085092, 0.17593, 0.094817, 0.167087, 0.264545, 0.225814, 0.191378, 0.284882, 0.271506, 0.264545, 0.384043, 0.398279, 0.398279, 0.394753, 0.380708, 0.380708, 0.447574, 0.356642, 0.239899, 0.239899, 0.222385, 0.173081, 0.170161, 0.196879, 0.155435, 0.15284, 0.15284, 0.155435, 0.155435, 0.122885, 0.078022, 0.066181, 0.111485, 0.10481, 0.132295, 0.066181, 0.071867, 0.032677, 0.042364, 0.047319, 0.044297, 0.094817, 0.098513, 0.060549, 0.094817, 0.066181, 0.033407, 0.042364, 0.028107, 0.027463, 0.018106, 0.028695, 0.028107, 0.026892, 0.026892, 0.021381, 0.05306, 0.05306, 0.076542, 0.076542, 0.147574, 0.085092, 0.071867, 0.102787, 0.15284, 0.092881, 0.129801, 0.139895, 0.144935, 0.229226, 0.268042, 0.390993, 0.398279, 0.328603, 0.232838, 0.15284, 0.229226, 0.21291, 0.170161, 0.206376, 0.155435, 0.144935, 0.167087, 0.090864, 0.066181, 0.069024, 0.125101, 0.17593, 0.275179, 0.225814, 0.243554, 0.137348, 0.142424, 0.079919, 0.122885, 0.170161, 0.167087, 0.134866, 0.125101, 0.15008, 0.085092, 0.085092, 0.071867, 0.118441, 0.203355, 0.216401, 0.206376, 0.209395, 0.11371, 0.059222, 0.074921, 0.071867, 0.127496, 0.125101, 0.134866, 0.147574, 0.167087, 0.219301, 0.167087, 0.100716, 0.106997, 0.106997, 0.17593, 0.200174, 0.200174, 0.142424, 0.203355, 0.209395, 0.127496, 0.200174, 0.30533, 0.206376, 0.173081, 0.096677, 0.092881, 0.081712, 0.071867, 0.0704, 0.106997, 0.094817, 0.134866, 0.134866, 0.182256, 0.191378, 0.164327, 0.094817, 0.083462, 0.083462, 0.078022, 0.079919, 0.081712, 0.047319, 0.096677, 0.118441, 0.200174, 0.196879, 0.219301, 0.161087, 0.170161, 0.142424, 0.236433, 0.275179, 0.182256, 0.225814, 0.21291, 0.164327, 0.147574, 0.247041, 0.25406, 0.268042, 0.352862, 0.339168, 0.40511, 0.295083, 0.291804, 0.284882, 0.196879, 0.182256, 0.257454, 0.284882, 0.284882, 0.281712, 0.275179, 0.275179, 0.295083, 0.209395, 0.30533, 0.42561, 0.42561, 0.324872, 0.324872, 0.321458, 0.26085, 0.268042, 0.301917, 0.21291, 0.209395, 0.268042, 0.36309, 0.349426, 0.225814, 0.239899, 0.239899, 0.25031, 0.247041, 0.129801, 0.206376, 0.200174, 0.120615, 0.064632, 0.059222, 0.055536, 0.032677, 0.049374, 0.032017, 0.055536, 0.092881, 0.094817, 0.073402, 0.058088, 0.048328, 0.049374, 0.045352, 0.048328, 0.044297, 0.081712, 0.15008, 0.088832, 0.092881, 0.127496, 0.127496, 0.125101, 0.085092, 0.144935, 0.139895, 0.203355, 0.185198, 0.200174, 0.129801, 0.120615, 0.086953, 0.102787, 0.164327, 0.196879, 0.194234, 0.194234, 0.118441, 0.109221, 0.098513, 0.078022, 0.11371, 0.11371, 0.206376, 0.268042, 0.264545, 0.191378, 0.17593, 0.129801, 0.074921, 0.132295, 0.139895, 0.21291, 0.18812, 0.167087, 0.116183, 0.086953, 0.0704, 0.106997, 0.085092, 0.155435, 0.158265, 0.085092, 0.15008], '')</t>
  </si>
  <si>
    <t>UPI0002186885 status=activ</t>
  </si>
  <si>
    <t>([0.032677, 0.030611, 0.021816, 0.023087, 0.041405, 0.026338, 0.040537, 0.05306, 0.036378, 0.025316, 0.021381, 0.022667, 0.040537, 0.023963, 0.046336, 0.081712, 0.071867, 0.111485, 0.071867, 0.064632, 0.058088, 0.073402, 0.078022, 0.125101, 0.158265, 0.083462, 0.142424, 0.139895, 0.116183, 0.196879, 0.308712, 0.339168, 0.278302, 0.295083, 0.384043, 0.384043, 0.380708, 0.517562, 0.541878, 0.497853, 0.517562, 0.42561, 0.356642, 0.308712, 0.225814, 0.232838, 0.25406, 0.173081, 0.134866, 0.170161, 0.173081, 0.167087, 0.209395, 0.301917, 0.206376, 0.206376, 0.11371, 0.069024, 0.079919, 0.073402, 0.073402, 0.064632, 0.122885, 0.17593, 0.25406, 0.335645, 0.291804, 0.271506, 0.370445, 0.342579, 0.247041, 0.196879, 0.116183, 0.120615, 0.120615, 0.158265, 0.125101, 0.206376, 0.257454, 0.194234, 0.194234, 0.219301, 0.229226, 0.216401, 0.18812, 0.155435, 0.158265, 0.116183, 0.18812, 0.122885, 0.122885, 0.203355, 0.158265, 0.161087, 0.094817, 0.090864, 0.129801, 0.081712, 0.078022, 0.046336, 0.0704, 0.066181, 0.050641, 0.05306, 0.056825, 0.056825, 0.040537, 0.041405, 0.074921, 0.038858, 0.060549, 0.102787, 0.092881, 0.15284, 0.222385, 0.225814, 0.15284, 0.129801, 0.222385, 0.222385, 0.366687, 0.247041, 0.167087, 0.291804, 0.281712, 0.229226, 0.275179, 0.291804, 0.301917, 0.295083, 0.311707, 0.222385, 0.203355, 0.206376, 0.206376, 0.182256, 0.295083, 0.401658, 0.36309, 0.359901, 0.36309, 0.298791, 0.384043, 0.468512, 0.359901, 0.380708, 0.408655, 0.394753, 0.377384, 0.366687, 0.335645, 0.433034, 0.529623, 0.436924, 0.436924, 0.440853, 0.384043, 0.281712, 0.271506, 0.200174, 0.127496, 0.127496, 0.127496, 0.127496, 0.15284, 0.243554, 0.15284, 0.170161, 0.090864, 0.144935, 0.144935, 0.182256, 0.18812, 0.118441, 0.161087, 0.134866, 0.111485, 0.125101, 0.194234, 0.116183, 0.200174, 0.288399, 0.209395, 0.239899, 0.170161, 0.147574, 0.134866, 0.125101, 0.067594, 0.079919, 0.038858, 0.023087, 0.018106, 0.017138, 0.016826, 0.021816, 0.016528, 0.012727, 0.011669, 0.011106, 0.017797, 0.011669, 0.011669, 0.010926, 0.011106, 0.013613, 0.014075, 0.014075, 0.022306, 0.044297, 0.051831, 0.06312, 0.10481, 0.076542, 0.073402, 0.074921, 0.045352, 0.06312, 0.116183, 0.185198, 0.116183, 0.111485, 0.111485, 0.067594, 0.109221, 0.11371, 0.081712, 0.078022, 0.081712, 0.067594, 0.042364, 0.051831, 0.073402, 0.055536, 0.085092, 0.06184, 0.100716, 0.139895, 0.144935], '')</t>
  </si>
  <si>
    <t>[37, 38, 40, 152]</t>
  </si>
  <si>
    <t>UPI0002186886 status=activ</t>
  </si>
  <si>
    <t>([0.008075, 0.006619, 0.006194, 0.005249, 0.005992, 0.005318, 0.004646, 0.004247, 0.004513, 0.005683, 0.005011, 0.005932, 0.008624, 0.007555, 0.007645, 0.010221, 0.018106, 0.018106, 0.013437, 0.0198, 0.038042, 0.069024, 0.096677, 0.086953, 0.125101, 0.098513, 0.134866, 0.222385, 0.321458, 0.321458, 0.278302, 0.394753, 0.346032, 0.36309, 0.40511, 0.318242, 0.311707, 0.301917, 0.301917, 0.301917, 0.31487, 0.26085, 0.284882, 0.349426, 0.450668, 0.494003, 0.59508, 0.51388, 0.40511, 0.401658, 0.483068, 0.418646, 0.366687, 0.418646, 0.352862, 0.243554, 0.328603, 0.332115, 0.328603, 0.342579, 0.458154, 0.339168, 0.278302, 0.155435, 0.106997, 0.054297, 0.031287, 0.031287, 0.064632, 0.086953, 0.086953, 0.0704, 0.066181, 0.083462, 0.042364, 0.05306, 0.102787, 0.118441, 0.125101, 0.120615, 0.109221, 0.051831, 0.049374, 0.090864, 0.158265, 0.219301, 0.206376, 0.185198, 0.17593, 0.167087, 0.222385, 0.132295, 0.134866, 0.257454, 0.26085, 0.264545, 0.271506, 0.268042, 0.236433, 0.239899, 0.257454, 0.185198, 0.25406, 0.26085, 0.278302, 0.281712, 0.25031, 0.291804, 0.308712, 0.278302, 0.308712, 0.264545, 0.275179, 0.275179, 0.173081, 0.090864, 0.164327, 0.191378, 0.129801, 0.066181, 0.066181, 0.067594, 0.109221, 0.134866, 0.225814, 0.216401, 0.129801, 0.129801, 0.129801, 0.142424, 0.109221, 0.055536, 0.067594, 0.064632, 0.06312, 0.055536, 0.109221, 0.10481, 0.051831, 0.092881, 0.185198, 0.17593, 0.090864, 0.074921, 0.078022, 0.074921, 0.071867, 0.0704, 0.076542, 0.076542, 0.069024, 0.06184, 0.10481, 0.055536, 0.059222, 0.028695, 0.051831, 0.042364, 0.024393, 0.024826, 0.015344, 0.01204, 0.008156, 0.01204, 0.014586, 0.009015, 0.009015, 0.006567, 0.007177, 0.006795, 0.008895, 0.008804, 0.012727, 0.01204, 0.013613, 0.013613, 0.015078, 0.015344, 0.011106, 0.019401, 0.036378, 0.059222, 0.081712, 0.078022, 0.076542, 0.076542, 0.139895, 0.071867, 0.125101, 0.18812, 0.185198, 0.185198, 0.243554, 0.209395, 0.134866, 0.200174, 0.257454, 0.257454, 0.25406, 0.366687, 0.346032, 0.236433, 0.164327, 0.125101, 0.144935, 0.155435, 0.122885, 0.122885, 0.216401, 0.229226, 0.161087, 0.173081, 0.106997, 0.0704, 0.092881, 0.185198, 0.15284, 0.15284, 0.25406, 0.271506, 0.158265, 0.096677, 0.074921, 0.118441, 0.139895, 0.236433, 0.236433, 0.268042, 0.275179, 0.185198, 0.116183, 0.173081, 0.161087, 0.278302, 0.284882, 0.185198, 0.164327, 0.203355, 0.15284, 0.144935, 0.134866, 0.158265, 0.158265, 0.271506, 0.271506, 0.271506, 0.25406, 0.278302, 0.239899, 0.15008, 0.243554, 0.318242, 0.335645, 0.247041, 0.21291, 0.225814, 0.328603, 0.31487, 0.219301, 0.222385, 0.144935, 0.079919, 0.122885, 0.206376, 0.209395, 0.147574, 0.15008, 0.076542, 0.06184, 0.079919, 0.139895, 0.129801, 0.109221, 0.06312, 0.0704, 0.0704, 0.094817, 0.047319, 0.028695, 0.051831, 0.044297, 0.078022, 0.147574, 0.147574, 0.139895, 0.15008, 0.15284, 0.15008, 0.247041, 0.167087, 0.106997, 0.106997, 0.109221, 0.079919, 0.129801, 0.185198, 0.155435, 0.155435, 0.239899, 0.232838, 0.164327, 0.278302, 0.243554, 0.155435, 0.155435, 0.155435, 0.147574, 0.206376, 0.209395, 0.222385, 0.194234, 0.239899, 0.243554, 0.239899, 0.239899, 0.229226, 0.170161, 0.127496, 0.096677, 0.094817, 0.094817, 0.086953, 0.086953, 0.085092, 0.134866, 0.134866, 0.078022, 0.073402, 0.071867, 0.040537, 0.040537, 0.092881, 0.067594, 0.040537, 0.024393, 0.042364, 0.042364, 0.05306, 0.094817, 0.15008, 0.092881, 0.155435, 0.200174, 0.200174, 0.155435, 0.155435, 0.167087, 0.161087, 0.167087, 0.173081, 0.25406, 0.15008, 0.132295, 0.203355, 0.30533, 0.321458, 0.25031, 0.21291, 0.243554, 0.147574, 0.092881, 0.092881, 0.090864, 0.106997, 0.055536, 0.102787, 0.10481, 0.078022, 0.139895, 0.15008, 0.096677, 0.094817, 0.086953, 0.092881, 0.056825, 0.046336, 0.042364, 0.054297, 0.074921, 0.085092, 0.155435, 0.155435, 0.173081, 0.203355, 0.222385, 0.239899, 0.268042, 0.281712, 0.335645, 0.321458, 0.311707, 0.321458, 0.328603, 0.366687, 0.281712, 0.295083, 0.295083, 0.308712, 0.257454, 0.239899, 0.232838, 0.158265, 0.15284, 0.229226, 0.206376, 0.167087, 0.161087, 0.142424, 0.11371, 0.081712, 0.081712, 0.078022, 0.122885, 0.100716, 0.161087, 0.236433, 0.324872, 0.229226, 0.298791, 0.301917, 0.219301, 0.142424, 0.216401, 0.216401, 0.206376, 0.209395, 0.236433, 0.232838, 0.147574, 0.170161, 0.203355, 0.222385, 0.164327, 0.155435, 0.194234, 0.191378, 0.191378, 0.206376, 0.298791, 0.209395, 0.324872, 0.42561, 0.521092, 0.529623, 0.529623, 0.538167, 0.490133, 0.401658, 0.387226, 0.480142, 0.476583, 0.476583, 0.349426, 0.418646, 0.4292, 0.40511, 0.390993, 0.41194, 0.387226, 0.380708, 0.468512, 0.366687, 0.349426, 0.264545, 0.164327, 0.17593, 0.144935, 0.173081, 0.264545, 0.374039, 0.284882, 0.284882, 0.30533, 0.332115, 0.335645, 0.328603, 0.346032, 0.271506, 0.225814, 0.161087, 0.182256, 0.179055, 0.26085, 0.291804, 0.370445, 0.401658, 0.377384, 0.41194, 0.41194, 0.30533, 0.200174, 0.209395, 0.216401, 0.129801, 0.225814, 0.147574, 0.158265, 0.15008, 0.209395, 0.222385, 0.281712, 0.298791, 0.275179, 0.229226, 0.170161, 0.142424, 0.17593, 0.264545, 0.216401, 0.170161, 0.281712, 0.414856, 0.517562], '')</t>
  </si>
  <si>
    <t>[46, 47, 442, 443, 444, 445, 512]</t>
  </si>
  <si>
    <t>UPI0002186887 status=activ</t>
  </si>
  <si>
    <t>([0.05306, 0.067594, 0.098513, 0.11371, 0.147574, 0.116183, 0.155435, 0.170161, 0.127496, 0.139895, 0.167087, 0.194234, 0.17593, 0.268042, 0.288399, 0.30533, 0.394753, 0.468512, 0.465241, 0.461924, 0.517562, 0.632174, 0.534167, 0.541878, 0.483068, 0.465241, 0.517562, 0.408655, 0.408655, 0.494003, 0.494003, 0.486429, 0.494003, 0.447574, 0.377384, 0.301917, 0.291804, 0.268042, 0.243554, 0.179055, 0.179055, 0.129801, 0.129801, 0.144935, 0.125101, 0.18812, 0.206376, 0.232838, 0.321458, 0.318242, 0.31487, 0.257454, 0.291804, 0.295083, 0.278302, 0.243554, 0.239899, 0.25031, 0.179055, 0.196879, 0.222385, 0.15284, 0.239899, 0.21291, 0.264545, 0.288399, 0.288399, 0.291804, 0.216401, 0.225814, 0.278302, 0.25031, 0.308712, 0.271506, 0.268042, 0.257454, 0.264545, 0.342579, 0.25031, 0.268042, 0.268042, 0.332115, 0.401658, 0.298791, 0.225814, 0.173081, 0.15284, 0.132295, 0.127496, 0.158265, 0.155435, 0.134866, 0.164327, 0.18812, 0.200174, 0.203355, 0.288399, 0.387226, 0.36309, 0.377384, 0.440853, 0.436924, 0.366687, 0.374039, 0.480142, 0.59508, 0.699094, 0.759478, 0.788093, 0.779859, 0.798249, 0.788093, 0.779859, 0.759478, 0.724957, 0.699094, 0.671169, 0.657645], '')</t>
  </si>
  <si>
    <t>[20, 21, 22, 23, 26, 105, 106, 107, 108, 109, 110, 111, 112, 113, 114, 115, 116, 117]</t>
  </si>
  <si>
    <t>UPI0002186888 status=activ</t>
  </si>
  <si>
    <t>([0.41194, 0.454136, 0.490133, 0.534167, 0.622677, 0.685117, 0.703578, 0.716283, 0.741537, 0.626927, 0.657645, 0.712013, 0.604312, 0.562014, 0.562014, 0.632174, 0.642678, 0.63748, 0.529623, 0.538167, 0.483068, 0.433034, 0.436924, 0.447574, 0.444081, 0.418646, 0.390993, 0.401658, 0.308712, 0.295083, 0.40511, 0.36309, 0.295083, 0.374039, 0.374039, 0.301917, 0.25406, 0.275179, 0.321458, 0.31487, 0.311707, 0.349426, 0.349426, 0.25406, 0.247041, 0.158265, 0.127496, 0.129801, 0.100716, 0.167087, 0.102787, 0.086953, 0.106997, 0.147574, 0.147574, 0.179055, 0.164327, 0.182256, 0.094817, 0.051831, 0.090864, 0.090864, 0.088832, 0.142424, 0.216401, 0.206376, 0.295083, 0.328603, 0.295083, 0.232838, 0.257454, 0.311707, 0.25031, 0.247041, 0.264545, 0.173081, 0.164327, 0.278302, 0.36309, 0.447574, 0.538167, 0.545602, 0.545602, 0.454136, 0.387226, 0.387226, 0.308712, 0.219301, 0.18812, 0.216401, 0.30533, 0.295083, 0.328603, 0.36309, 0.335645, 0.284882, 0.352862, 0.377384, 0.346032, 0.346032, 0.349426, 0.321458, 0.284882, 0.324872, 0.418646, 0.384043, 0.398279, 0.390993, 0.480142, 0.476583, 0.370445, 0.394753, 0.291804, 0.298791, 0.328603, 0.271506, 0.321458, 0.25031, 0.225814, 0.232838, 0.209395, 0.219301, 0.21291, 0.164327, 0.096677, 0.074921, 0.081712, 0.076542, 0.086953, 0.086953, 0.10481, 0.182256, 0.164327, 0.281712, 0.191378, 0.134866, 0.137348, 0.125101, 0.182256, 0.147574, 0.139895, 0.144935, 0.111485, 0.086953, 0.139895, 0.139895, 0.161087, 0.209395, 0.239899, 0.219301, 0.194234, 0.142424, 0.086953, 0.086953, 0.073402, 0.127496, 0.21291, 0.301917, 0.298791, 0.352862, 0.359901, 0.328603, 0.332115, 0.281712, 0.328603, 0.342579, 0.339168, 0.25031, 0.194234, 0.139895, 0.25031, 0.288399, 0.356642, 0.440853, 0.472492, 0.483068, 0.440853, 0.342579, 0.308712, 0.311707, 0.206376, 0.206376, 0.247041, 0.275179, 0.356642, 0.359901, 0.356642, 0.359901, 0.422041, 0.529623, 0.56648, 0.538167, 0.4292, 0.359901, 0.374039, 0.30533, 0.203355, 0.236433, 0.301917, 0.332115, 0.247041, 0.30533, 0.243554, 0.232838, 0.209395, 0.209395, 0.236433, 0.167087, 0.155435, 0.17593, 0.179055, 0.11371, 0.109221, 0.125101, 0.182256, 0.122885, 0.155435, 0.206376, 0.209395, 0.219301, 0.216401, 0.311707, 0.25031, 0.311707, 0.328603, 0.318242, 0.328603, 0.239899, 0.281712, 0.295083, 0.236433, 0.191378, 0.247041, 0.219301, 0.288399, 0.291804, 0.275179, 0.271506, 0.301917, 0.291804, 0.295083, 0.268042, 0.26085, 0.324872, 0.324872, 0.225814, 0.196879, 0.191378, 0.194234, 0.232838, 0.324872, 0.401658, 0.352862, 0.380708, 0.41194, 0.384043, 0.284882, 0.284882, 0.25031, 0.170161, 0.109221, 0.098513, 0.116183, 0.067594, 0.085092, 0.085092, 0.079919, 0.102787, 0.086953, 0.142424, 0.142424, 0.086953, 0.048328, 0.085092, 0.086953, 0.090864, 0.11371, 0.185198, 0.275179, 0.222385, 0.308712, 0.311707, 0.288399, 0.206376, 0.295083, 0.298791, 0.298791, 0.401658, 0.387226, 0.414856, 0.384043, 0.30533, 0.387226, 0.5017, 0.468512, 0.472492, 0.444081, 0.41194, 0.384043, 0.346032, 0.4292, 0.401658, 0.5017, 0.521092, 0.685117, 0.657645], '')</t>
  </si>
  <si>
    <t>[3, 4, 5, 6, 7, 8, 9, 10, 11, 12, 13, 14, 15, 16, 17, 18, 19, 80, 81, 82, 189, 190, 191, 293, 302, 303, 304, 305]</t>
  </si>
  <si>
    <t>UPI0002186889 status=activ</t>
  </si>
  <si>
    <t>([0.134866, 0.179055, 0.179055, 0.118441, 0.122885, 0.11371, 0.067594, 0.056825, 0.071867, 0.074921, 0.078022, 0.102787, 0.083462, 0.081712, 0.120615, 0.10481, 0.11371, 0.11371, 0.17593, 0.25406, 0.25031, 0.332115, 0.339168, 0.264545, 0.264545, 0.21291, 0.17593, 0.271506, 0.332115, 0.339168, 0.284882, 0.271506, 0.268042, 0.236433, 0.264545, 0.164327, 0.194234, 0.185198, 0.111485, 0.0704, 0.079919, 0.067594, 0.038858, 0.03976, 0.096677, 0.158265, 0.142424, 0.222385, 0.15008, 0.15008, 0.116183, 0.142424, 0.196879, 0.200174, 0.15284, 0.164327, 0.239899, 0.182256, 0.155435, 0.164327, 0.26085, 0.236433, 0.264545, 0.356642, 0.342579, 0.21291, 0.216401, 0.324872, 0.288399, 0.374039, 0.374039, 0.418646, 0.465241, 0.436924, 0.408655, 0.509769, 0.450668, 0.468512, 0.447574, 0.490133, 0.468512, 0.447574, 0.486429, 0.51388, 0.505461, 0.476583, 0.608892, 0.59508, 0.570702, 0.505461, 0.517562, 0.450668, 0.447574, 0.444081, 0.422041, 0.370445, 0.366687, 0.332115, 0.321458, 0.4292, 0.4292, 0.4292, 0.387226, 0.275179, 0.25031, 0.247041, 0.284882, 0.17593, 0.109221, 0.109221, 0.15008, 0.15008, 0.155435, 0.155435, 0.158265, 0.182256, 0.182256, 0.116183, 0.179055, 0.179055, 0.18812, 0.17593, 0.271506, 0.21291, 0.21291, 0.229226, 0.225814, 0.216401, 0.349426, 0.444081, 0.40511, 0.42561, 0.31487, 0.318242, 0.229226, 0.232838, 0.239899, 0.328603, 0.349426, 0.359901, 0.26085, 0.161087, 0.170161, 0.170161, 0.268042, 0.257454, 0.257454, 0.239899, 0.170161, 0.15284, 0.161087, 0.194234, 0.196879, 0.219301, 0.182256, 0.281712, 0.281712, 0.232838, 0.219301, 0.185198, 0.173081, 0.257454, 0.339168, 0.332115, 0.311707, 0.321458, 0.332115, 0.318242, 0.349426, 0.332115, 0.295083, 0.31487, 0.236433, 0.182256, 0.216401, 0.328603, 0.318242, 0.318242, 0.366687, 0.401658, 0.51388, 0.529623, 0.521092, 0.447574, 0.414856, 0.414856, 0.40511, 0.390993, 0.394753, 0.414856, 0.444081, 0.472492, 0.440853, 0.534167, 0.529623, 0.59508, 0.468512, 0.468512, 0.483068, 0.390993, 0.359901, 0.352862, 0.352862, 0.278302, 0.264545, 0.288399, 0.311707, 0.232838, 0.321458, 0.318242, 0.301917, 0.377384, 0.380708, 0.281712, 0.275179, 0.26085, 0.26085, 0.352862, 0.349426, 0.332115, 0.4292, 0.366687, 0.36309, 0.366687, 0.342579, 0.418646, 0.422041, 0.440853, 0.494003, 0.51388, 0.534167, 0.51388, 0.40511, 0.40511, 0.444081, 0.444081, 0.436924, 0.418646, 0.433034, 0.370445, 0.384043, 0.359901, 0.42561, 0.440853, 0.398279, 0.509769, 0.517562, 0.422041, 0.418646, 0.414856, 0.401658, 0.295083, 0.232838, 0.219301, 0.142424, 0.196879, 0.170161, 0.25031, 0.25406, 0.239899, 0.278302, 0.194234, 0.194234, 0.132295, 0.076542, 0.096677, 0.088832, 0.090864, 0.144935, 0.085092, 0.120615, 0.137348, 0.18812, 0.257454, 0.374039, 0.366687, 0.335645, 0.36309, 0.25406, 0.284882, 0.219301, 0.243554, 0.318242, 0.318242, 0.284882, 0.281712, 0.229226, 0.236433, 0.25406, 0.268042, 0.384043, 0.318242, 0.236433, 0.268042, 0.225814, 0.222385, 0.311707, 0.26085, 0.278302, 0.384043, 0.288399, 0.264545, 0.264545, 0.275179, 0.247041, 0.352862, 0.36309, 0.40511, 0.374039, 0.387226, 0.40511, 0.328603, 0.356642, 0.352862, 0.384043, 0.422041, 0.328603, 0.335645, 0.384043, 0.370445, 0.281712, 0.264545, 0.36309, 0.36309, 0.346032, 0.384043, 0.321458, 0.318242, 0.239899, 0.167087, 0.137348, 0.137348, 0.090864, 0.076542, 0.118441, 0.048328, 0.046336, 0.079919, 0.073402, 0.043307, 0.025316, 0.043307, 0.079919, 0.074921, 0.073402, 0.037156, 0.018787, 0.028695, 0.025762, 0.025762, 0.050641, 0.05306, 0.044297, 0.092881, 0.116183, 0.122885, 0.229226, 0.170161, 0.106997, 0.134866, 0.191378, 0.275179, 0.284882, 0.200174, 0.203355, 0.137348, 0.25031, 0.377384, 0.25406, 0.349426, 0.349426, 0.288399, 0.278302, 0.185198, 0.120615, 0.078022, 0.0704, 0.067594, 0.067594, 0.086953, 0.041405, 0.05306, 0.056825, 0.059222, 0.098513, 0.102787, 0.083462, 0.064632, 0.048328, 0.060549, 0.055536, 0.098513, 0.085092, 0.049374, 0.106997, 0.17593, 0.209395, 0.216401, 0.203355, 0.288399, 0.339168, 0.324872, 0.324872, 0.232838, 0.142424, 0.137348, 0.11371, 0.203355, 0.236433, 0.271506, 0.284882, 0.295083, 0.18812, 0.18812, 0.275179, 0.239899, 0.239899, 0.239899, 0.25406, 0.25406, 0.236433, 0.225814, 0.257454, 0.182256, 0.257454, 0.264545, 0.257454, 0.291804, 0.308712, 0.236433, 0.173081, 0.17593, 0.179055, 0.278302, 0.377384, 0.377384, 0.384043, 0.288399, 0.318242, 0.275179, 0.203355, 0.142424, 0.142424, 0.17593, 0.25031, 0.288399, 0.374039, 0.346032, 0.346032, 0.328603, 0.370445, 0.41194, 0.51388, 0.408655, 0.40511, 0.318242, 0.339168, 0.271506, 0.281712, 0.281712, 0.31487, 0.356642, 0.328603, 0.36309, 0.398279, 0.408655, 0.275179, 0.288399, 0.311707, 0.346032, 0.359901, 0.301917, 0.335645, 0.301917, 0.390993, 0.30533, 0.390993, 0.352862, 0.335645, 0.352862, 0.390993, 0.380708, 0.324872, 0.433034, 0.40511, 0.394753, 0.311707, 0.4292, 0.414856, 0.433034, 0.339168, 0.298791, 0.311707, 0.308712, 0.31487, 0.321458, 0.342579, 0.257454, 0.298791, 0.401658, 0.468512, 0.408655, 0.384043, 0.480142, 0.401658, 0.398279, 0.328603, 0.408655, 0.394753, 0.422041, 0.444081, 0.444081, 0.384043, 0.465241, 0.433034, 0.458154, 0.42561, 0.468512, 0.525368, 0.541878, 0.525368, 0.494003, 0.525368, 0.525368, 0.517562, 0.657645, 0.613573, 0.73685, 0.73685, 0.779859, 0.750527, 0.73685, 0.784345, 0.865454, 0.885302, 0.912647, 0.89662, 0.926919, 0.921076, 0.921076, 0.846163, 0.84206, 0.865454, 0.862302, 0.88723, 0.889439, 0.856457, 0.885302, 0.859585, 0.852992, 0.788093], '')</t>
  </si>
  <si>
    <t>[75, 83, 84, 86, 87, 88, 89, 90, 180, 181, 182, 193, 194, 195, 229, 230, 231, 245, 246, 452, 518, 519, 520, 522, 523, 524, 525, 526, 527, 528, 529, 530, 531, 532, 533, 534, 535, 536, 537, 538, 539, 540, 541, 542, 543, 544, 545, 546, 547, 548, 549, 550]</t>
  </si>
  <si>
    <t>UPI000218688A status=activ</t>
  </si>
  <si>
    <t>([0.011903, 0.018787, 0.011518, 0.008409, 0.010926, 0.01227, 0.017797, 0.0198, 0.013821, 0.015344, 0.015344, 0.020876, 0.034884, 0.048328, 0.024826, 0.019109, 0.038042, 0.038858, 0.033407, 0.027463, 0.055536, 0.066181, 0.064632, 0.094817, 0.17593, 0.15008, 0.111485, 0.11371, 0.069024, 0.064632, 0.078022, 0.106997, 0.102787, 0.10481, 0.06312, 0.109221, 0.122885, 0.090864, 0.073402, 0.125101, 0.122885, 0.059222, 0.100716, 0.069024, 0.090864, 0.090864, 0.109221, 0.179055, 0.10481, 0.111485, 0.111485, 0.054297, 0.054297, 0.055536, 0.032017, 0.032017, 0.032677, 0.040537, 0.049374, 0.060549, 0.069024, 0.085092, 0.139895, 0.086953, 0.076542, 0.088832, 0.088832, 0.086953, 0.088832, 0.127496, 0.236433, 0.268042, 0.321458, 0.321458, 0.321458, 0.408655, 0.505461, 0.505461, 0.380708, 0.387226, 0.408655, 0.384043, 0.321458, 0.268042, 0.356642, 0.447574, 0.335645, 0.335645, 0.339168, 0.243554, 0.275179, 0.26085, 0.346032, 0.321458, 0.339168, 0.349426, 0.268042, 0.264545, 0.264545, 0.384043, 0.394753, 0.288399, 0.185198, 0.185198, 0.268042, 0.179055, 0.182256, 0.288399, 0.173081, 0.125101, 0.196879, 0.170161, 0.167087, 0.167087, 0.147574, 0.137348, 0.088832, 0.164327, 0.161087, 0.161087, 0.155435, 0.147574, 0.147574, 0.247041, 0.308712, 0.219301, 0.219301, 0.18812, 0.170161, 0.25406, 0.318242, 0.31487, 0.346032, 0.311707, 0.308712, 0.384043, 0.295083, 0.380708, 0.291804, 0.295083, 0.206376, 0.206376, 0.179055, 0.26085, 0.26085, 0.264545, 0.321458, 0.408655, 0.352862, 0.268042, 0.298791, 0.298791, 0.301917, 0.295083, 0.264545, 0.268042, 0.324872, 0.41194, 0.390993, 0.483068, 0.483068, 0.604312, 0.490133, 0.525368, 0.553315, 0.480142, 0.480142, 0.51388, 0.51388, 0.626927, 0.626927, 0.521092, 0.517562, 0.480142, 0.480142, 0.521092, 0.4292, 0.41194, 0.324872, 0.321458, 0.264545, 0.26085, 0.25031, 0.26085, 0.257454, 0.236433, 0.206376, 0.134866, 0.079919, 0.081712, 0.06312, 0.06184, 0.102787, 0.106997, 0.129801, 0.127496, 0.147574, 0.137348, 0.111485, 0.111485, 0.090864, 0.066181, 0.05306, 0.034068, 0.069024, 0.066181, 0.038042, 0.073402, 0.118441, 0.185198, 0.11371, 0.142424, 0.21291, 0.21291, 0.116183, 0.059222, 0.059222, 0.059222, 0.086953, 0.106997, 0.170161, 0.127496, 0.111485, 0.15284, 0.15008, 0.111485, 0.066181, 0.11371, 0.11371, 0.078022, 0.050641, 0.088832, 0.088832, 0.098513, 0.096677, 0.17593, 0.291804, 0.185198, 0.118441, 0.139895, 0.147574, 0.076542, 0.127496, 0.225814, 0.203355, 0.18812, 0.229226, 0.324872, 0.291804, 0.275179, 0.25406, 0.31487, 0.308712, 0.219301, 0.109221, 0.11371, 0.06312, 0.0704, 0.079919, 0.132295, 0.15008, 0.137348, 0.191378, 0.200174, 0.170161, 0.170161, 0.182256, 0.18812, 0.17593, 0.109221, 0.120615, 0.185198, 0.191378, 0.122885, 0.191378, 0.324872, 0.332115, 0.30533, 0.191378, 0.295083, 0.17593, 0.164327, 0.182256, 0.147574, 0.083462, 0.060549, 0.027463, 0.047319, 0.043307, 0.025762, 0.060549, 0.032017, 0.016826, 0.017797, 0.031287, 0.031287, 0.021816, 0.017138, 0.037156, 0.035586, 0.020165, 0.027463, 0.016257, 0.009865, 0.015694, 0.023963, 0.038858, 0.081712, 0.086953, 0.079919, 0.129801, 0.116183, 0.11371, 0.219301, 0.134866, 0.098513, 0.102787, 0.15008, 0.125101, 0.118441, 0.120615, 0.118441, 0.106997, 0.164327, 0.264545, 0.243554, 0.247041, 0.264545, 0.194234, 0.185198, 0.158265, 0.081712, 0.038858, 0.069024, 0.059222, 0.102787, 0.127496, 0.074921, 0.050641, 0.06184, 0.046336, 0.071867, 0.106997, 0.155435, 0.127496, 0.085092, 0.06312, 0.042364], '')</t>
  </si>
  <si>
    <t>UPI000218688B status=activ</t>
  </si>
  <si>
    <t>([0.632174, 0.626927, 0.657645, 0.486429, 0.51388, 0.529623, 0.545602, 0.604312, 0.517562, 0.545602, 0.465241, 0.497853, 0.521092, 0.538167, 0.4292, 0.335645, 0.328603, 0.342579, 0.271506, 0.271506, 0.268042, 0.328603, 0.352862, 0.281712, 0.356642, 0.342579, 0.342579, 0.278302, 0.26085, 0.342579, 0.349426, 0.384043, 0.339168, 0.31487, 0.291804, 0.311707, 0.398279, 0.370445, 0.370445, 0.42561, 0.42561, 0.440853, 0.454136, 0.447574, 0.418646, 0.408655, 0.349426, 0.36309, 0.332115, 0.31487, 0.229226, 0.225814, 0.25406, 0.225814, 0.225814, 0.222385, 0.203355, 0.147574, 0.179055, 0.155435, 0.179055, 0.185198, 0.194234, 0.170161, 0.098513, 0.111485, 0.127496, 0.161087, 0.144935, 0.158265, 0.17593, 0.229226, 0.155435, 0.182256, 0.179055, 0.194234, 0.225814, 0.232838, 0.301917, 0.203355, 0.164327, 0.147574, 0.118441, 0.118441, 0.116183, 0.118441, 0.173081, 0.194234, 0.142424, 0.15284, 0.243554, 0.236433, 0.167087, 0.206376, 0.194234, 0.295083, 0.31487, 0.301917, 0.356642, 0.298791, 0.390993, 0.486429, 0.494003, 0.521092, 0.461924, 0.476583, 0.56648, 0.447574, 0.356642, 0.450668, 0.433034, 0.433034, 0.36309, 0.468512, 0.517562, 0.490133, 0.359901, 0.342579, 0.349426, 0.298791, 0.359901, 0.288399, 0.30533, 0.236433, 0.232838, 0.281712, 0.268042, 0.268042, 0.390993, 0.408655, 0.370445, 0.308712, 0.30533, 0.339168, 0.239899, 0.132295, 0.167087, 0.264545, 0.191378, 0.179055, 0.194234, 0.167087, 0.229226, 0.209395, 0.185198, 0.185198, 0.18812, 0.179055, 0.120615, 0.088832, 0.144935, 0.17593, 0.232838, 0.15008, 0.116183, 0.096677, 0.100716, 0.090864, 0.047319, 0.069024, 0.081712, 0.098513, 0.0704, 0.067594, 0.071867, 0.122885, 0.144935, 0.142424, 0.096677, 0.106997, 0.120615, 0.100716, 0.056825, 0.034884, 0.056825, 0.094817, 0.122885, 0.147574, 0.173081, 0.275179, 0.284882, 0.281712, 0.324872, 0.30533, 0.203355, 0.164327, 0.139895, 0.074921, 0.069024, 0.094817, 0.11371, 0.081712, 0.071867, 0.11371, 0.18812, 0.18812, 0.18812, 0.15008, 0.137348, 0.071867, 0.047319, 0.05306, 0.045352, 0.042364, 0.05306, 0.100716, 0.071867, 0.102787, 0.129801, 0.137348, 0.102787, 0.120615, 0.179055, 0.134866, 0.073402, 0.067594, 0.03976, 0.040537, 0.067594, 0.122885, 0.185198, 0.25406, 0.222385, 0.236433, 0.142424, 0.216401, 0.216401, 0.30533, 0.196879, 0.158265, 0.102787, 0.134866, 0.144935, 0.155435, 0.229226, 0.328603, 0.239899, 0.26085, 0.243554, 0.191378, 0.11371, 0.129801, 0.125101, 0.073402, 0.069024, 0.109221, 0.116183, 0.078022, 0.076542, 0.132295, 0.196879, 0.173081, 0.209395, 0.129801, 0.116183, 0.098513, 0.085092, 0.100716, 0.10481, 0.120615, 0.142424, 0.144935, 0.083462, 0.085092, 0.139895, 0.15008, 0.15008, 0.142424, 0.144935, 0.139895, 0.078022, 0.078022, 0.134866, 0.090864, 0.15284, 0.164327, 0.122885, 0.081712, 0.137348, 0.182256, 0.17593, 0.236433, 0.321458, 0.40511, 0.401658, 0.40511, 0.321458, 0.278302, 0.268042, 0.232838, 0.185198, 0.275179, 0.271506, 0.275179, 0.30533, 0.222385, 0.134866, 0.222385, 0.318242, 0.308712, 0.318242, 0.30533, 0.291804, 0.247041, 0.239899, 0.164327, 0.167087, 0.247041, 0.318242, 0.324872, 0.42561, 0.483068, 0.476583, 0.450668, 0.374039, 0.40511, 0.394753, 0.483068, 0.384043, 0.41194, 0.394753, 0.284882, 0.219301, 0.158265, 0.194234, 0.194234, 0.288399, 0.295083, 0.281712, 0.21291, 0.196879, 0.21291, 0.137348, 0.083462, 0.098513, 0.109221, 0.090864, 0.096677, 0.098513, 0.15284, 0.129801, 0.132295, 0.225814, 0.301917, 0.349426, 0.352862, 0.356642, 0.346032, 0.339168, 0.339168, 0.374039, 0.30533, 0.288399, 0.308712, 0.394753, 0.394753, 0.454136, 0.483068, 0.575842, 0.56648, 0.575842, 0.494003, 0.42561, 0.41194, 0.398279, 0.422041, 0.342579, 0.335645, 0.311707, 0.308712, 0.308712, 0.339168, 0.418646, 0.422041, 0.494003, 0.401658, 0.408655, 0.401658, 0.324872, 0.268042, 0.264545, 0.194234, 0.229226, 0.324872, 0.332115, 0.308712, 0.311707, 0.387226, 0.36309, 0.394753, 0.401658, 0.318242, 0.324872, 0.324872, 0.21291, 0.229226, 0.311707, 0.281712, 0.206376, 0.209395, 0.264545, 0.298791, 0.384043, 0.311707, 0.284882, 0.25406, 0.281712, 0.284882, 0.179055, 0.236433, 0.15284, 0.106997, 0.18812, 0.109221, 0.10481, 0.18812, 0.185198, 0.18812, 0.18812, 0.268042, 0.26085, 0.281712, 0.25406, 0.264545, 0.332115, 0.335645, 0.370445, 0.366687, 0.275179, 0.298791, 0.268042, 0.374039, 0.447574, 0.433034, 0.465241, 0.36309, 0.271506, 0.167087, 0.116183, 0.144935, 0.139895, 0.206376, 0.127496, 0.125101, 0.125101, 0.15284, 0.158265, 0.134866, 0.086953, 0.142424, 0.17593, 0.120615, 0.073402, 0.073402, 0.067594, 0.058088, 0.054297, 0.088832, 0.167087, 0.179055, 0.098513, 0.092881, 0.106997, 0.102787, 0.122885, 0.067594, 0.071867, 0.034884, 0.034884, 0.038858, 0.045352, 0.045352, 0.078022, 0.106997, 0.06184, 0.037156, 0.059222, 0.069024, 0.069024, 0.037156, 0.06312, 0.11371, 0.11371, 0.069024, 0.111485, 0.074921, 0.102787, 0.0704, 0.120615, 0.118441, 0.15008, 0.098513, 0.098513, 0.064632, 0.046336], '')</t>
  </si>
  <si>
    <t>[0, 1, 2, 4, 5, 6, 7, 8, 9, 12, 13, 103, 106, 114, 358, 359, 360]</t>
  </si>
  <si>
    <t>UPI000218688C status=activ</t>
  </si>
  <si>
    <t>([0.311707, 0.349426, 0.380708, 0.41194, 0.454136, 0.483068, 0.468512, 0.476583, 0.509769, 0.517562, 0.549308, 0.59917, 0.694846, 0.699094, 0.784345, 0.720929, 0.613573, 0.720929, 0.690604, 0.632174, 0.509769, 0.497853, 0.468512, 0.444081, 0.377384, 0.284882, 0.281712, 0.229226, 0.17593, 0.142424, 0.15008, 0.144935, 0.127496, 0.127496, 0.076542, 0.096677, 0.15008, 0.219301, 0.219301, 0.167087, 0.137348, 0.216401, 0.229226, 0.182256, 0.15008, 0.203355, 0.203355, 0.203355, 0.278302, 0.346032, 0.36309, 0.359901, 0.366687, 0.374039, 0.301917, 0.401658, 0.398279, 0.408655, 0.346032, 0.25406, 0.271506, 0.339168, 0.301917, 0.26085, 0.335645, 0.324872, 0.26085, 0.342579, 0.335645, 0.335645, 0.335645, 0.321458, 0.298791, 0.26085, 0.229226, 0.284882, 0.229226, 0.179055, 0.125101, 0.167087, 0.281712], '')</t>
  </si>
  <si>
    <t>[8, 9, 10, 11, 12, 13, 14, 15, 16, 17, 18, 19, 20]</t>
  </si>
  <si>
    <t>UPI000218688D status=activ</t>
  </si>
  <si>
    <t>([0.922952, 0.915074, 0.915074, 0.939629, 0.846163, 0.84206, 0.849326, 0.859585, 0.827927, 0.720929, 0.613573, 0.671169, 0.63748, 0.58069, 0.570702, 0.525368, 0.436924, 0.321458, 0.239899, 0.25031, 0.264545, 0.232838, 0.155435, 0.164327, 0.092881, 0.158265, 0.164327, 0.137348, 0.142424, 0.100716, 0.142424, 0.21291, 0.144935, 0.142424, 0.167087, 0.116183, 0.100716, 0.155435, 0.225814, 0.318242, 0.219301, 0.132295, 0.111485, 0.18812, 0.098513, 0.144935, 0.147574, 0.139895, 0.17593, 0.173081, 0.179055, 0.129801, 0.142424, 0.179055, 0.144935, 0.088832, 0.132295, 0.164327, 0.179055, 0.203355, 0.206376, 0.206376, 0.30533, 0.243554, 0.225814, 0.346032, 0.352862, 0.352862, 0.247041, 0.203355, 0.203355, 0.281712, 0.377384, 0.370445, 0.308712, 0.41194, 0.41194, 0.321458, 0.328603, 0.247041, 0.170161, 0.164327, 0.216401, 0.125101, 0.200174, 0.127496, 0.116183, 0.058088, 0.034884, 0.069024, 0.041405, 0.022667, 0.024826, 0.025316, 0.023963, 0.044297, 0.020876, 0.036378, 0.066181, 0.030003, 0.050641, 0.083462, 0.045352, 0.029376, 0.047319, 0.045352, 0.067594, 0.055536, 0.067594, 0.098513, 0.10481, 0.216401, 0.31487, 0.21291, 0.232838, 0.236433, 0.216401, 0.194234, 0.116183, 0.096677, 0.144935, 0.134866, 0.164327, 0.247041, 0.335645, 0.335645, 0.352862, 0.398279, 0.390993, 0.374039, 0.398279, 0.359901, 0.229226, 0.139895, 0.18812, 0.173081, 0.147574, 0.088832, 0.185198, 0.239899, 0.275179, 0.311707, 0.222385, 0.185198, 0.158265, 0.116183, 0.147574, 0.164327, 0.164327, 0.216401, 0.275179, 0.225814, 0.271506, 0.384043, 0.387226, 0.387226, 0.374039, 0.31487, 0.308712, 0.200174, 0.232838, 0.194234, 0.194234, 0.281712, 0.200174, 0.200174, 0.170161, 0.158265, 0.076542, 0.071867, 0.051831, 0.06184, 0.090864, 0.102787, 0.050641, 0.088832, 0.116183, 0.122885, 0.209395, 0.216401, 0.301917, 0.311707, 0.346032, 0.264545, 0.284882, 0.370445, 0.366687, 0.377384, 0.394753, 0.418646, 0.31487, 0.264545, 0.264545, 0.203355, 0.102787, 0.203355, 0.132295, 0.10481, 0.118441, 0.106997, 0.155435, 0.132295, 0.098513, 0.079919, 0.109221, 0.0704, 0.051831, 0.048328, 0.085092, 0.046336], '')</t>
  </si>
  <si>
    <t>UPI000218688E status=activ</t>
  </si>
  <si>
    <t>([0.268042, 0.243554, 0.225814, 0.268042, 0.301917, 0.332115, 0.25406, 0.31487, 0.342579, 0.25406, 0.203355, 0.15008, 0.243554, 0.209395, 0.134866, 0.17593, 0.147574, 0.147574, 0.111485, 0.134866, 0.106997, 0.106997, 0.137348, 0.17593, 0.137348, 0.144935, 0.118441, 0.191378, 0.139895, 0.11371, 0.21291, 0.206376, 0.275179, 0.257454, 0.288399, 0.342579, 0.247041, 0.247041, 0.26085, 0.298791, 0.298791, 0.25406, 0.170161, 0.158265, 0.125101, 0.15284, 0.161087, 0.219301, 0.216401, 0.170161, 0.173081, 0.164327, 0.25031, 0.194234, 0.129801, 0.191378, 0.191378, 0.301917, 0.203355, 0.161087, 0.127496, 0.203355, 0.219301, 0.257454, 0.185198, 0.21291, 0.247041, 0.170161, 0.144935, 0.116183, 0.191378, 0.219301, 0.173081, 0.096677, 0.134866, 0.206376, 0.196879, 0.229226, 0.219301, 0.257454, 0.301917, 0.31487, 0.25406, 0.318242, 0.321458, 0.366687, 0.370445, 0.342579, 0.370445, 0.370445, 0.31487, 0.335645, 0.239899, 0.295083, 0.308712, 0.342579, 0.346032, 0.281712, 0.284882, 0.203355, 0.18812, 0.17593, 0.129801, 0.170161, 0.182256, 0.158265, 0.158265, 0.158265, 0.158265, 0.155435, 0.155435, 0.232838, 0.17593, 0.194234, 0.11371, 0.173081, 0.18812, 0.120615, 0.094817, 0.067594, 0.06184, 0.100716, 0.109221, 0.179055, 0.164327, 0.083462, 0.090864, 0.111485, 0.118441, 0.096677, 0.071867, 0.081712, 0.085092, 0.085092, 0.074921, 0.109221, 0.090864, 0.083462, 0.098513, 0.173081, 0.229226, 0.225814, 0.170161, 0.086953, 0.086953, 0.060549, 0.118441, 0.116183, 0.134866, 0.074921, 0.109221, 0.170161, 0.15008, 0.15008, 0.098513, 0.173081, 0.209395, 0.25031, 0.25031, 0.298791, 0.295083, 0.239899, 0.318242, 0.377384, 0.517562, 0.51388, 0.549308, 0.541878, 0.505461, 0.476583, 0.59917, 0.454136, 0.370445, 0.387226, 0.356642, 0.394753, 0.398279, 0.387226, 0.408655, 0.41194, 0.31487, 0.284882, 0.288399, 0.301917, 0.243554, 0.21291, 0.142424, 0.142424, 0.137348, 0.206376, 0.232838, 0.144935, 0.232838, 0.206376, 0.191378, 0.229226, 0.209395, 0.222385, 0.194234, 0.096677, 0.098513, 0.170161, 0.194234, 0.239899, 0.185198, 0.247041, 0.203355, 0.295083, 0.332115, 0.236433, 0.191378, 0.164327, 0.144935, 0.085092, 0.158265, 0.170161, 0.170161, 0.15008, 0.142424, 0.194234, 0.291804, 0.196879, 0.170161, 0.098513, 0.100716, 0.137348, 0.079919, 0.118441, 0.06184, 0.032017, 0.060549, 0.085092, 0.085092, 0.094817, 0.170161, 0.167087, 0.158265, 0.090864, 0.102787, 0.054297, 0.043307, 0.043307, 0.041405, 0.028695, 0.059222, 0.046336, 0.046336, 0.086953, 0.06312, 0.116183, 0.196879, 0.170161, 0.11371, 0.11371, 0.118441, 0.10481, 0.086953, 0.090864, 0.147574, 0.147574, 0.170161, 0.118441, 0.120615, 0.203355, 0.291804, 0.278302, 0.308712, 0.298791, 0.301917, 0.247041, 0.25406, 0.239899, 0.239899, 0.21291, 0.247041, 0.339168, 0.308712, 0.342579, 0.298791, 0.21291, 0.342579, 0.408655, 0.408655, 0.342579, 0.342579, 0.308712, 0.243554, 0.247041, 0.257454, 0.25406, 0.25406, 0.25031, 0.18812, 0.139895, 0.191378, 0.170161, 0.167087, 0.194234, 0.137348, 0.161087, 0.247041, 0.209395, 0.15008, 0.219301, 0.216401, 0.127496, 0.15008, 0.132295, 0.078022, 0.060549, 0.031287, 0.055536, 0.042364, 0.066181, 0.11371, 0.090864, 0.048328, 0.027463, 0.027463, 0.041405, 0.034068, 0.019401, 0.011903, 0.010509, 0.009096, 0.008409, 0.010509, 0.009401, 0.011903, 0.018787, 0.024826, 0.035586, 0.035586, 0.028107, 0.023087, 0.024393, 0.021816, 0.021816, 0.038042, 0.022667, 0.013016, 0.012727, 0.023534, 0.047319, 0.067594, 0.081712, 0.092881, 0.118441, 0.11371, 0.142424, 0.086953, 0.081712, 0.098513, 0.081712, 0.129801, 0.155435, 0.182256, 0.268042, 0.321458, 0.216401, 0.30533, 0.328603, 0.377384, 0.284882, 0.18812, 0.239899, 0.243554, 0.219301, 0.236433, 0.288399, 0.291804, 0.390993, 0.390993, 0.398279, 0.444081, 0.444081, 0.401658, 0.291804, 0.328603, 0.291804, 0.394753, 0.301917, 0.4292, 0.377384, 0.433034, 0.517562, 0.483068, 0.465241, 0.575842, 0.521092, 0.483068, 0.440853, 0.394753, 0.349426], '')</t>
  </si>
  <si>
    <t>[164, 165, 166, 167, 168, 170, 385, 388, 389]</t>
  </si>
  <si>
    <t>UPI000218688F status=activ</t>
  </si>
  <si>
    <t>([0.076542, 0.083462, 0.056825, 0.078022, 0.125101, 0.15284, 0.182256, 0.137348, 0.170161, 0.125101, 0.081712, 0.064632, 0.038042, 0.026892, 0.017447, 0.011518, 0.017447, 0.011518, 0.015344, 0.016021, 0.01227, 0.013265, 0.013265, 0.011518, 0.007877, 0.007422, 0.005872, 0.005992, 0.007422, 0.006567, 0.009294, 0.016021, 0.030003, 0.066181, 0.056825, 0.098513, 0.106997, 0.120615, 0.182256, 0.170161, 0.173081, 0.182256, 0.164327, 0.194234, 0.222385, 0.229226, 0.26085, 0.342579, 0.311707, 0.321458, 0.321458, 0.311707, 0.31487, 0.243554, 0.219301, 0.339168, 0.342579, 0.346032, 0.321458, 0.332115, 0.408655, 0.318242, 0.408655, 0.497853, 0.490133, 0.476583, 0.608892, 0.585406, 0.483068, 0.51388, 0.401658, 0.335645, 0.342579, 0.324872, 0.374039, 0.380708, 0.374039, 0.271506, 0.346032, 0.374039, 0.390993, 0.356642, 0.40511, 0.356642, 0.281712, 0.194234, 0.281712, 0.191378, 0.17593, 0.173081, 0.185198, 0.291804, 0.390993, 0.384043, 0.422041, 0.447574, 0.4292, 0.436924, 0.461924, 0.486429, 0.509769, 0.483068, 0.366687, 0.311707, 0.349426, 0.401658, 0.494003, 0.480142, 0.570702, 0.472492, 0.570702, 0.585406, 0.59014, 0.541878, 0.529623, 0.505461, 0.387226, 0.422041, 0.380708, 0.458154, 0.352862, 0.335645, 0.332115, 0.480142, 0.549308, 0.5017, 0.553315, 0.575842, 0.608892, 0.490133, 0.557691, 0.575842, 0.476583, 0.465241, 0.390993, 0.370445, 0.278302, 0.257454, 0.200174, 0.155435, 0.147574, 0.182256, 0.179055, 0.179055, 0.164327, 0.225814, 0.295083, 0.278302, 0.275179, 0.182256, 0.21291, 0.236433, 0.232838, 0.275179, 0.284882, 0.356642, 0.301917, 0.380708, 0.490133, 0.534167, 0.534167, 0.450668, 0.486429, 0.418646, 0.454136, 0.440853, 0.332115, 0.291804, 0.288399, 0.209395, 0.301917, 0.281712, 0.206376, 0.196879, 0.239899, 0.236433, 0.232838, 0.332115, 0.332115, 0.229226, 0.144935, 0.139895, 0.209395, 0.118441, 0.170161, 0.144935, 0.155435, 0.216401, 0.147574, 0.129801, 0.194234, 0.116183, 0.185198, 0.179055, 0.179055, 0.194234, 0.200174, 0.196879, 0.111485, 0.058088, 0.086953, 0.120615, 0.118441, 0.127496, 0.216401, 0.225814, 0.229226, 0.15284, 0.096677, 0.158265, 0.158265, 0.127496, 0.194234, 0.167087, 0.155435, 0.170161, 0.147574, 0.134866, 0.158265, 0.243554, 0.356642, 0.291804, 0.216401, 0.209395, 0.194234, 0.125101, 0.125101, 0.116183, 0.144935, 0.125101, 0.127496, 0.15008, 0.109221, 0.116183, 0.142424, 0.139895, 0.127496, 0.129801, 0.137348, 0.164327, 0.094817, 0.048328, 0.071867, 0.132295, 0.21291, 0.21291, 0.30533, 0.200174, 0.196879, 0.142424, 0.206376, 0.203355, 0.137348, 0.182256, 0.182256, 0.11371, 0.206376, 0.206376, 0.194234, 0.109221, 0.098513, 0.179055, 0.30533, 0.298791, 0.308712, 0.191378, 0.116183, 0.058088, 0.10481, 0.11371, 0.191378, 0.222385, 0.232838, 0.342579, 0.339168, 0.232838, 0.216401, 0.118441, 0.118441, 0.073402, 0.083462, 0.055536, 0.051831, 0.047319, 0.059222, 0.030611, 0.071867, 0.125101, 0.127496, 0.100716, 0.049374, 0.047319, 0.047319, 0.032017, 0.014783, 0.019401, 0.026338, 0.055536, 0.109221, 0.116183, 0.173081, 0.147574, 0.196879, 0.200174, 0.179055, 0.102787, 0.200174, 0.109221, 0.109221, 0.144935, 0.17593, 0.173081, 0.182256, 0.182256, 0.147574, 0.247041, 0.247041, 0.291804, 0.271506, 0.179055, 0.185198, 0.100716, 0.182256, 0.137348, 0.106997, 0.066181, 0.132295, 0.122885, 0.109221, 0.081712, 0.055536, 0.055536, 0.048328, 0.021381, 0.014075, 0.017797, 0.010372, 0.007091, 0.005503, 0.004388, 0.004689, 0.004483, 0.004921, 0.004247, 0.003298, 0.00292, 0.003671, 0.003014, 0.002727, 0.003079, 0.00359, 0.00389, 0.003864, 0.004431, 0.005011, 0.005011, 0.005011, 0.006039, 0.007091, 0.007031, 0.010372, 0.008804, 0.009187, 0.008409, 0.008723, 0.010131, 0.010131, 0.006533, 0.006039, 0.004736, 0.005249, 0.004577, 0.005011, 0.005223, 0.006533, 0.008409, 0.011903, 0.008156, 0.009865, 0.011903, 0.010221, 0.009401, 0.009187, 0.008804, 0.013265, 0.009728, 0.008895, 0.008075, 0.010926, 0.009865, 0.014075, 0.011106, 0.008895, 0.00777, 0.007877, 0.008525, 0.007259, 0.004899, 0.005249, 0.004431, 0.003177, 0.004689, 0.003821, 0.004414, 0.003512, 0.002705, 0.003804, 0.004414, 0.006482, 0.008075, 0.01204, 0.00777, 0.01227, 0.021816, 0.018787, 0.017447, 0.012727, 0.015694, 0.023087, 0.021816, 0.021816, 0.023534, 0.020165, 0.028107, 0.045352, 0.058088, 0.073402, 0.086953, 0.085092, 0.034884, 0.023087, 0.022667, 0.051831, 0.023087, 0.014075, 0.027463, 0.020876, 0.016826, 0.016826, 0.010509, 0.013821, 0.020522, 0.041405, 0.041405, 0.018415, 0.013821, 0.018415, 0.023534, 0.021381, 0.024393, 0.050641, 0.078022, 0.037156, 0.026892, 0.055536, 0.10481, 0.058088, 0.033407, 0.030611, 0.016257, 0.022306, 0.032017, 0.014586, 0.011106, 0.007645, 0.008525, 0.008624, 0.008276, 0.006039, 0.004315, 0.003821, 0.003461, 0.002512, 0.002606, 0.002035, 0.002117, 0.002211, 0.002078, 0.002327, 0.00316, 0.003461, 0.004388, 0.003276, 0.003405, 0.004135, 0.005872, 0.008409, 0.009728, 0.010926, 0.01204, 0.017447, 0.021816, 0.027463, 0.046336, 0.071867, 0.125101, 0.064632, 0.026338, 0.056825, 0.11371, 0.132295, 0.203355, 0.111485, 0.200174, 0.30533, 0.161087, 0.15284, 0.15284, 0.088832, 0.03976, 0.0704, 0.092881, 0.071867, 0.037156, 0.029376, 0.037156, 0.047319, 0.047319, 0.098513, 0.055536, 0.041405, 0.028107, 0.027463, 0.034884, 0.020876, 0.016826, 0.019401, 0.010509, 0.007259, 0.00777, 0.00962, 0.006619, 0.004921, 0.006245, 0.007315, 0.008276, 0.006482, 0.005011, 0.007259, 0.007177, 0.009728, 0.007315, 0.005734, 0.006194, 0.008156, 0.010672, 0.013613, 0.023087, 0.059222, 0.120615, 0.120615, 0.081712, 0.094817, 0.173081, 0.11371, 0.155435, 0.090864, 0.161087, 0.142424, 0.132295, 0.127496, 0.120615, 0.129801, 0.229226, 0.21291, 0.21291, 0.216401, 0.173081, 0.144935, 0.10481, 0.078022, 0.129801, 0.127496, 0.203355, 0.196879, 0.17593, 0.10481, 0.18812, 0.167087, 0.278302, 0.301917, 0.318242, 0.288399, 0.398279, 0.30533, 0.222385, 0.222385, 0.225814, 0.167087, 0.116183, 0.142424, 0.17593, 0.17593, 0.239899, 0.25406, 0.247041, 0.236433, 0.229226, 0.144935, 0.122885, 0.090864, 0.06312, 0.069024, 0.090864, 0.050641, 0.109221, 0.173081, 0.18812, 0.18812, 0.173081, 0.236433, 0.236433, 0.147574, 0.098513, 0.078022, 0.038042, 0.040537, 0.092881, 0.161087, 0.247041, 0.281712, 0.291804, 0.324872, 0.31487, 0.271506, 0.278302, 0.25406, 0.239899, 0.216401, 0.144935, 0.25406, 0.298791, 0.268042, 0.284882, 0.328603, 0.414856, 0.51388, 0.414856, 0.370445, 0.398279, 0.40511, 0.374039, 0.408655, 0.335645, 0.321458, 0.281712, 0.377384, 0.384043, 0.298791, 0.225814, 0.200174, 0.200174, 0.216401, 0.161087, 0.222385, 0.284882, 0.179055, 0.203355, 0.216401, 0.216401, 0.111485, 0.102787, 0.079919, 0.064632, 0.098513, 0.118441, 0.185198, 0.206376, 0.206376, 0.26085, 0.243554, 0.271506, 0.281712, 0.164327, 0.222385, 0.236433, 0.206376, 0.225814, 0.196879, 0.268042, 0.225814, 0.239899, 0.247041, 0.284882, 0.318242, 0.349426, 0.232838, 0.185198, 0.158265, 0.161087, 0.127496, 0.209395, 0.30533, 0.30533, 0.291804, 0.324872, 0.311707, 0.308712, 0.311707, 0.346032, 0.278302, 0.31487, 0.41194, 0.298791, 0.332115, 0.25031, 0.232838, 0.324872, 0.374039, 0.374039, 0.281712, 0.36309, 0.318242, 0.311707, 0.301917, 0.324872, 0.324872, 0.328603, 0.339168, 0.408655, 0.308712, 0.349426, 0.390993, 0.390993, 0.414856, 0.422041, 0.401658, 0.308712, 0.219301, 0.209395, 0.21291, 0.206376, 0.229226, 0.170161, 0.17593, 0.182256, 0.191378, 0.191378, 0.203355, 0.209395, 0.132295, 0.18812, 0.18812, 0.125101, 0.125101, 0.137348, 0.078022, 0.144935, 0.21291, 0.268042, 0.239899, 0.239899, 0.349426, 0.229226, 0.321458, 0.229226, 0.236433, 0.339168, 0.308712, 0.295083, 0.191378, 0.25031, 0.268042, 0.194234, 0.268042, 0.17593, 0.173081, 0.257454, 0.25406, 0.257454, 0.284882, 0.318242, 0.31487, 0.229226, 0.349426, 0.264545, 0.346032, 0.339168, 0.209395, 0.239899, 0.257454, 0.271506, 0.298791, 0.191378, 0.291804, 0.247041, 0.349426, 0.433034, 0.465241, 0.374039, 0.281712, 0.278302, 0.271506, 0.271506, 0.359901, 0.328603, 0.42561, 0.458154, 0.461924, 0.450668, 0.458154, 0.36309, 0.440853, 0.440853, 0.562014, 0.472492, 0.472492, 0.476583, 0.476583, 0.342579, 0.440853, 0.58069, 0.626927, 0.648219, 0.538167, 0.517562, 0.525368, 0.472492, 0.339168, 0.288399, 0.387226, 0.414856, 0.390993, 0.398279, 0.4292, 0.30533, 0.275179, 0.324872, 0.30533, 0.194234, 0.321458, 0.346032, 0.311707, 0.185198, 0.173081, 0.15008, 0.167087, 0.167087, 0.167087, 0.26085, 0.301917, 0.196879, 0.185198, 0.301917, 0.295083, 0.26085, 0.370445, 0.444081, 0.436924, 0.440853, 0.505461, 0.4292, 0.31487, 0.346032, 0.349426, 0.229226, 0.370445, 0.243554, 0.194234, 0.134866, 0.109221, 0.059222, 0.120615, 0.058088, 0.026892, 0.014783, 0.009187, 0.009483, 0.007645, 0.007555, 0.005872, 0.006567, 0.007422, 0.006988, 0.006245, 0.007422, 0.009401, 0.006421, 0.00777, 0.006795, 0.006482, 0.005318, 0.007422, 0.006374, 0.009728, 0.00962, 0.015694, 0.016826, 0.009401, 0.014586, 0.009483, 0.009483, 0.010509, 0.010926, 0.01078, 0.007495, 0.006142, 0.004775, 0.006421, 0.007555, 0.011518, 0.010926, 0.018415, 0.009728, 0.01227, 0.009015, 0.008804, 0.006533, 0.009096, 0.009187, 0.006245, 0.007031, 0.006482, 0.005872, 0.005623, 0.005378, 0.005318, 0.006078, 0.009401, 0.009401, 0.009483, 0.005992, 0.006194, 0.004513, 0.004513, 0.004388, 0.005011, 0.004899, 0.006374, 0.006374, 0.009483, 0.017138, 0.022306, 0.032677, 0.032677, 0.017138, 0.037156, 0.090864, 0.055536, 0.054297, 0.036378, 0.0198, 0.021816, 0.05306, 0.078022, 0.161087, 0.096677, 0.096677, 0.18812, 0.15008, 0.155435, 0.170161, 0.096677, 0.044297, 0.027463, 0.029376, 0.045352, 0.020522, 0.013613, 0.021381, 0.011342, 0.008804, 0.010221, 0.008804, 0.00543, 0.006894, 0.004736, 0.006482, 0.006374, 0.006142, 0.00543, 0.003607, 0.002336, 0.003079, 0.004414, 0.004431, 0.003821, 0.00316, 0.004483, 0.003727, 0.003014, 0.004315, 0.005992, 0.007031, 0.007555, 0.01204, 0.010372, 0.019401, 0.010131, 0.008409, 0.008804, 0.008156, 0.008723, 0.008409, 0.005932, 0.006374, 0.008002, 0.007645, 0.007877, 0.006701, 0.006567, 0.006701, 0.004611, 0.004689, 0.003276, 0.004513, 0.004976, 0.00543, 0.00558, 0.008409, 0.006894, 0.006894, 0.010372, 0.019109, 0.048328, 0.048328, 0.03976, 0.026338, 0.038042, 0.079919, 0.083462, 0.142424, 0.232838, 0.359901, 0.332115, 0.476583, 0.450668, 0.374039, 0.298791, 0.229226], '')</t>
  </si>
  <si>
    <t>[66, 67, 69, 100, 108, 110, 111, 112, 113, 114, 115, 124, 125, 126, 127, 128, 130, 131, 159, 160, 636, 804, 811, 812, 813, 814, 815, 816, 850]</t>
  </si>
  <si>
    <t>UPI0002186890 status=activ</t>
  </si>
  <si>
    <t>([0.045352, 0.030611, 0.021816, 0.016528, 0.032677, 0.023963, 0.027463, 0.021816, 0.024393, 0.032017, 0.026338, 0.030611, 0.055536, 0.0704, 0.098513, 0.094817, 0.122885, 0.185198, 0.179055, 0.291804, 0.318242, 0.291804, 0.370445, 0.490133, 0.63748, 0.486429, 0.5017, 0.534167, 0.545602, 0.541878, 0.549308, 0.557691, 0.570702, 0.562014, 0.483068, 0.529623, 0.483068, 0.465241, 0.454136, 0.447574, 0.377384, 0.271506, 0.377384, 0.374039, 0.268042, 0.170161, 0.182256, 0.216401, 0.216401, 0.291804, 0.332115, 0.321458, 0.40511, 0.311707, 0.308712, 0.236433, 0.225814, 0.194234, 0.167087, 0.164327, 0.167087, 0.137348, 0.155435, 0.161087, 0.164327, 0.225814, 0.225814, 0.308712, 0.346032, 0.342579, 0.342579, 0.332115, 0.264545, 0.25031, 0.332115, 0.332115, 0.447574, 0.36309, 0.352862, 0.301917, 0.30533, 0.222385, 0.30533, 0.42561, 0.377384, 0.390993, 0.308712, 0.342579, 0.247041, 0.247041, 0.216401, 0.21291, 0.21291, 0.288399, 0.295083, 0.298791, 0.271506, 0.194234, 0.288399, 0.335645, 0.387226, 0.384043, 0.440853, 0.422041, 0.356642, 0.387226, 0.370445, 0.42561, 0.4292, 0.538167, 0.545602, 0.497853, 0.461924, 0.461924, 0.370445, 0.36309, 0.36309, 0.31487, 0.318242, 0.275179, 0.30533, 0.332115, 0.30533, 0.247041, 0.247041, 0.247041, 0.216401, 0.229226, 0.167087, 0.203355, 0.194234, 0.111485, 0.182256, 0.179055, 0.15284, 0.196879, 0.209395, 0.185198, 0.229226, 0.295083, 0.295083, 0.308712, 0.232838, 0.26085, 0.321458, 0.295083, 0.328603, 0.328603, 0.321458, 0.390993, 0.387226, 0.318242, 0.380708, 0.370445, 0.414856, 0.414856, 0.454136, 0.436924, 0.384043, 0.384043, 0.384043, 0.335645, 0.247041, 0.295083, 0.308712, 0.308712, 0.352862, 0.342579, 0.308712, 0.239899, 0.203355, 0.206376, 0.278302, 0.232838, 0.196879, 0.200174, 0.271506, 0.26085, 0.271506, 0.284882, 0.25031, 0.25031, 0.298791, 0.370445, 0.408655, 0.324872, 0.291804, 0.18812, 0.191378, 0.182256, 0.21291, 0.281712, 0.232838, 0.222385, 0.308712, 0.339168, 0.342579, 0.268042, 0.275179, 0.203355, 0.278302, 0.264545, 0.301917, 0.349426, 0.359901, 0.275179, 0.342579, 0.444081, 0.509769, 0.436924, 0.517562, 0.549308, 0.570702, 0.570702, 0.483068, 0.444081, 0.450668, 0.4292, 0.374039, 0.374039, 0.436924, 0.447574, 0.534167, 0.497853, 0.517562, 0.444081, 0.538167, 0.505461, 0.476583, 0.4292, 0.497853, 0.418646, 0.346032, 0.324872, 0.377384, 0.4292, 0.4292, 0.440853, 0.41194, 0.51388, 0.521092, 0.521092, 0.509769, 0.40511, 0.418646, 0.352862, 0.414856, 0.324872, 0.288399, 0.206376, 0.295083, 0.295083, 0.342579, 0.342579, 0.318242, 0.311707, 0.311707, 0.377384, 0.284882, 0.31487, 0.30533, 0.308712, 0.247041, 0.247041, 0.275179, 0.25406, 0.196879, 0.196879, 0.295083, 0.377384, 0.461924, 0.418646, 0.454136, 0.483068, 0.58069, 0.541878, 0.447574, 0.450668, 0.352862, 0.465241, 0.387226, 0.36309, 0.352862, 0.356642, 0.264545, 0.349426, 0.384043, 0.480142, 0.490133, 0.480142, 0.497853, 0.494003, 0.458154, 0.332115, 0.332115, 0.239899, 0.275179, 0.346032, 0.370445, 0.465241, 0.40511, 0.490133, 0.458154, 0.454136, 0.42561, 0.525368, 0.545602, 0.444081, 0.450668, 0.377384, 0.30533, 0.275179, 0.200174, 0.275179, 0.377384, 0.394753, 0.490133, 0.490133, 0.490133, 0.4292, 0.40511, 0.4292, 0.454136, 0.440853, 0.436924, 0.575842, 0.562014, 0.545602, 0.671169, 0.538167, 0.541878, 0.59917, 0.505461, 0.59917, 0.545602, 0.541878, 0.444081, 0.36309, 0.398279, 0.408655, 0.472492, 0.480142, 0.450668, 0.356642, 0.4292, 0.356642, 0.298791, 0.31487, 0.298791, 0.268042, 0.374039, 0.447574, 0.483068, 0.541878, 0.51388, 0.545602, 0.538167, 0.642678, 0.775545, 0.759478, 0.73685, 0.728858, 0.694846, 0.724957, 0.81615, 0.812494, 0.912647, 0.939629, 0.926919], '')</t>
  </si>
  <si>
    <t>[24, 26, 27, 28, 29, 30, 31, 32, 33, 35, 109, 110, 208, 210, 211, 212, 213, 222, 224, 226, 227, 239, 240, 241, 242, 274, 275, 305, 306, 325, 326, 327, 328, 329, 330, 331, 332, 333, 334, 335, 353, 354, 355, 356, 357, 358, 359, 360, 361, 362, 363, 364, 365, 366, 367, 368]</t>
  </si>
  <si>
    <t>UPI0002186891 status=activ</t>
  </si>
  <si>
    <t>([0.144935, 0.144935, 0.18812, 0.222385, 0.257454, 0.173081, 0.203355, 0.229226, 0.275179, 0.229226, 0.222385, 0.26085, 0.247041, 0.167087, 0.116183, 0.098513, 0.10481, 0.161087, 0.158265, 0.25031, 0.264545, 0.264545, 0.268042, 0.18812, 0.191378, 0.191378, 0.281712, 0.25406, 0.25406, 0.200174, 0.268042, 0.311707, 0.346032, 0.359901, 0.461924, 0.534167, 0.461924, 0.454136, 0.356642, 0.349426, 0.308712, 0.374039, 0.387226, 0.387226, 0.384043, 0.398279, 0.394753, 0.394753, 0.433034, 0.36309, 0.377384, 0.342579, 0.298791, 0.232838, 0.191378, 0.17593, 0.127496, 0.219301, 0.15008, 0.147574, 0.167087, 0.200174, 0.17593, 0.111485, 0.139895, 0.247041, 0.264545, 0.264545, 0.17593, 0.167087, 0.243554, 0.191378, 0.219301, 0.264545, 0.30533, 0.268042, 0.185198, 0.278302, 0.222385, 0.203355, 0.295083, 0.374039, 0.374039, 0.318242, 0.398279, 0.352862, 0.288399, 0.271506, 0.271506, 0.377384, 0.377384, 0.335645, 0.332115, 0.264545, 0.185198, 0.109221, 0.18812, 0.268042, 0.247041, 0.219301, 0.206376, 0.216401, 0.122885, 0.116183, 0.21291, 0.216401, 0.216401, 0.15008, 0.167087, 0.102787, 0.054297, 0.045352, 0.059222, 0.109221, 0.134866, 0.167087, 0.26085, 0.239899, 0.275179, 0.194234, 0.271506, 0.370445, 0.359901, 0.461924, 0.433034, 0.311707, 0.298791, 0.26085, 0.335645, 0.26085, 0.36309, 0.370445, 0.370445, 0.271506, 0.26085, 0.30533, 0.232838, 0.158265, 0.158265, 0.134866, 0.194234, 0.18812, 0.18812, 0.161087, 0.098513, 0.067594, 0.074921, 0.076542, 0.096677, 0.116183, 0.158265, 0.076542, 0.066181, 0.079919, 0.15284, 0.15284, 0.118441, 0.203355, 0.288399, 0.291804, 0.194234, 0.106997, 0.106997, 0.11371, 0.134866, 0.134866, 0.147574, 0.21291, 0.239899, 0.271506, 0.278302, 0.17593, 0.308712, 0.418646, 0.321458, 0.196879, 0.196879, 0.132295, 0.15284, 0.142424, 0.137348, 0.139895, 0.239899, 0.173081, 0.164327, 0.164327, 0.257454, 0.219301, 0.18812, 0.092881, 0.050641, 0.056825, 0.106997, 0.058088, 0.048328, 0.073402, 0.137348, 0.079919, 0.127496, 0.090864, 0.051831, 0.027463, 0.041405, 0.040537, 0.06312, 0.06312, 0.069024, 0.035586, 0.076542, 0.109221, 0.102787, 0.144935, 0.125101, 0.058088, 0.092881, 0.083462, 0.10481, 0.100716, 0.170161, 0.116183, 0.144935, 0.25406, 0.352862, 0.384043, 0.384043, 0.401658, 0.349426, 0.332115, 0.440853, 0.394753, 0.271506, 0.398279, 0.42561, 0.356642, 0.40511, 0.370445, 0.414856, 0.298791, 0.298791, 0.301917, 0.398279, 0.356642, 0.26085, 0.182256, 0.182256, 0.182256, 0.088832, 0.139895, 0.079919, 0.038858, 0.026892, 0.031287, 0.029376, 0.023087, 0.029376, 0.038042, 0.054297, 0.026892, 0.058088, 0.047319, 0.048328, 0.028107, 0.033407, 0.058088, 0.067594, 0.042364, 0.047319, 0.073402, 0.060549, 0.058088, 0.06312, 0.056825, 0.085092, 0.047319, 0.076542, 0.058088, 0.067594, 0.032017, 0.064632, 0.064632, 0.083462, 0.081712, 0.081712, 0.054297, 0.05306, 0.034068, 0.030611, 0.026892, 0.030003, 0.033407, 0.079919, 0.134866, 0.232838, 0.264545, 0.268042, 0.25031, 0.318242, 0.295083, 0.31487, 0.216401, 0.216401, 0.209395, 0.137348, 0.225814, 0.298791, 0.200174, 0.318242, 0.346032, 0.264545, 0.321458, 0.278302, 0.25031, 0.222385, 0.137348, 0.127496, 0.206376, 0.209395, 0.18812, 0.216401, 0.295083, 0.374039, 0.339168, 0.308712, 0.380708, 0.342579, 0.308712, 0.398279, 0.366687, 0.436924, 0.570702, 0.486429], '')</t>
  </si>
  <si>
    <t>[35, 329]</t>
  </si>
  <si>
    <t>UPI0002186892 status=activ</t>
  </si>
  <si>
    <t>([0.144935, 0.200174, 0.102787, 0.066181, 0.071867, 0.056825, 0.03976, 0.058088, 0.085092, 0.10481, 0.125101, 0.094817, 0.085092, 0.081712, 0.069024, 0.118441, 0.092881, 0.167087, 0.092881, 0.167087, 0.161087, 0.170161, 0.170161, 0.30533, 0.394753, 0.390993, 0.458154, 0.545602, 0.545602, 0.418646, 0.387226, 0.390993, 0.387226, 0.40511, 0.374039, 0.374039, 0.291804, 0.291804, 0.291804, 0.346032, 0.25031, 0.236433, 0.236433, 0.225814, 0.191378, 0.191378, 0.229226, 0.229226, 0.155435, 0.092881, 0.134866, 0.167087, 0.17593, 0.229226, 0.185198, 0.139895, 0.139895, 0.139895, 0.137348, 0.086953, 0.111485, 0.15008, 0.264545, 0.225814, 0.194234, 0.206376, 0.21291, 0.21291, 0.182256, 0.26085, 0.31487, 0.26085, 0.268042, 0.25406, 0.295083, 0.295083, 0.349426, 0.390993, 0.370445, 0.374039, 0.444081, 0.447574, 0.480142, 0.4292, 0.472492, 0.414856, 0.40511, 0.390993, 0.308712, 0.271506, 0.271506, 0.232838, 0.291804, 0.243554, 0.243554, 0.25031, 0.209395, 0.17593, 0.164327, 0.232838, 0.25031, 0.185198, 0.109221, 0.137348, 0.194234, 0.118441, 0.129801, 0.111485, 0.111485, 0.100716, 0.15008, 0.158265, 0.191378, 0.161087, 0.222385, 0.239899, 0.139895, 0.142424, 0.122885, 0.134866, 0.098513, 0.071867, 0.066181, 0.111485, 0.096677, 0.076542, 0.064632, 0.10481, 0.132295, 0.078022, 0.076542, 0.081712, 0.076542, 0.102787, 0.125101, 0.106997, 0.050641, 0.076542, 0.073402, 0.132295, 0.096677, 0.10481, 0.10481, 0.203355, 0.209395, 0.206376, 0.222385, 0.346032, 0.243554, 0.144935, 0.191378, 0.275179, 0.264545, 0.17593, 0.158265, 0.18812, 0.100716, 0.191378, 0.139895, 0.200174, 0.125101, 0.155435, 0.18812, 0.229226, 0.164327, 0.129801, 0.0704, 0.034068, 0.034068, 0.060549, 0.120615, 0.142424, 0.083462, 0.10481, 0.182256, 0.191378, 0.116183, 0.209395, 0.203355, 0.200174, 0.170161, 0.257454, 0.257454, 0.25406, 0.158265, 0.106997, 0.127496, 0.109221, 0.191378, 0.182256, 0.15284, 0.15008, 0.182256, 0.179055, 0.096677, 0.088832, 0.083462, 0.118441, 0.06184, 0.06184, 0.088832, 0.059222, 0.074921, 0.073402, 0.041405, 0.081712, 0.15008, 0.164327, 0.243554, 0.129801, 0.106997, 0.102787, 0.096677, 0.081712, 0.15284, 0.219301, 0.232838, 0.147574, 0.147574, 0.243554, 0.147574, 0.17593, 0.179055, 0.083462, 0.083462, 0.137348, 0.129801, 0.106997, 0.096677, 0.06184, 0.129801, 0.086953, 0.0704, 0.076542, 0.044297, 0.051831, 0.028107, 0.021381, 0.041405, 0.051831, 0.025316, 0.024393, 0.031287, 0.030611, 0.06312, 0.06312, 0.048328, 0.025762, 0.025762, 0.020522, 0.041405, 0.0198, 0.036378, 0.031287, 0.016528, 0.015078, 0.013437, 0.023087, 0.015078, 0.009401, 0.007259, 0.009015, 0.013821, 0.012727, 0.022306, 0.012727, 0.012727, 0.018787, 0.032017, 0.050641, 0.051831, 0.029376, 0.064632, 0.064632, 0.073402, 0.06184, 0.120615, 0.051831, 0.026892, 0.043307, 0.083462, 0.129801, 0.092881, 0.100716, 0.0704, 0.033407, 0.032677, 0.032017, 0.032017, 0.040537, 0.018106, 0.018106, 0.027463, 0.021381, 0.016528, 0.0198, 0.035586, 0.023534, 0.047319, 0.083462, 0.088832, 0.054297, 0.034068], '')</t>
  </si>
  <si>
    <t>[27, 28]</t>
  </si>
  <si>
    <t>UPI0002186893 status=activ</t>
  </si>
  <si>
    <t>([0.014315, 0.008276, 0.006078, 0.009483, 0.016257, 0.011669, 0.008276, 0.006374, 0.007495, 0.008895, 0.010926, 0.008156, 0.005503, 0.005086, 0.008525, 0.005683, 0.008409, 0.005249, 0.003366, 0.003405, 0.003053, 0.002211, 0.003512, 0.003246, 0.002035, 0.001533, 0.001434, 0.001383, 0.001417, 0.001481, 0.001572, 0.001597, 0.00225, 0.002078, 0.002336, 0.002211, 0.003246, 0.003276, 0.003555, 0.003607, 0.004161, 0.00389, 0.003671, 0.002366, 0.00359, 0.00359, 0.004161, 0.005992, 0.005932, 0.008276, 0.008409, 0.008276, 0.00777, 0.00777, 0.007091, 0.007031, 0.005086, 0.005086, 0.005011, 0.007422, 0.007555, 0.006567, 0.010131, 0.018106, 0.017138, 0.017138, 0.024393, 0.024393, 0.017797, 0.0198, 0.011342, 0.007259, 0.006078, 0.006078, 0.005503, 0.006245, 0.006795, 0.010131, 0.007422, 0.006421, 0.006078, 0.005623, 0.004513, 0.00316, 0.002155, 0.002662, 0.002057, 0.002366, 0.002014, 0.002327, 0.002336, 0.002435, 0.003804, 0.00316, 0.00225, 0.002035, 0.002623, 0.003079, 0.002336, 0.002194, 0.002581, 0.002581, 0.003109, 0.004358, 0.006039, 0.007495, 0.006194, 0.005503, 0.00543, 0.006988, 0.006988, 0.006795, 0.010372, 0.007645, 0.007877, 0.007877, 0.009865, 0.010131, 0.009977, 0.015078, 0.030003, 0.026892, 0.026338, 0.048328, 0.036378, 0.03976, 0.051831, 0.106997, 0.21291, 0.21291, 0.185198, 0.15008, 0.284882, 0.167087, 0.10481, 0.155435, 0.158265, 0.098513, 0.074921, 0.060549, 0.034068, 0.032017, 0.038042, 0.020876, 0.0198, 0.020165, 0.012491, 0.008276, 0.008156, 0.009096, 0.006988, 0.006078, 0.006988, 0.006482, 0.006701, 0.007259, 0.008156, 0.012491, 0.013437, 0.016528, 0.012727, 0.020522, 0.020165, 0.010221, 0.013613, 0.008075, 0.008075, 0.010672, 0.014586, 0.014586, 0.008075, 0.006795, 0.005683, 0.004161, 0.003701, 0.003461, 0.004161, 0.003366, 0.00243, 0.002327, 0.00146, 0.001709, 0.001232, 0.001374, 0.001692, 0.002117, 0.00316, 0.003512, 0.003701, 0.004358, 0.004483, 0.006567, 0.010372, 0.017797, 0.034068, 0.026338, 0.064632, 0.043307, 0.037156, 0.081712, 0.203355, 0.225814, 0.311707, 0.436924, 0.436924, 0.483068, 0.332115, 0.25031, 0.21291, 0.098513, 0.044297, 0.020876, 0.016021, 0.009187, 0.009015, 0.008723, 0.008002, 0.00515, 0.00515, 0.006988, 0.004646, 0.004431, 0.006374, 0.004577, 0.00316, 0.002035, 0.001709, 0.001808, 0.002662, 0.002336, 0.003701, 0.00359, 0.005011, 0.005734, 0.008276, 0.008409, 0.008624, 0.013613, 0.027463, 0.059222, 0.067594, 0.071867, 0.049374, 0.058088, 0.058088, 0.050641, 0.071867, 0.047319, 0.073402, 0.058088, 0.051831, 0.023087, 0.023534, 0.011903, 0.012727, 0.008409, 0.008804, 0.006078, 0.006619, 0.004483, 0.003821, 0.003701, 0.003366, 0.003366, 0.003079, 0.004247, 0.005378, 0.006374, 0.00777, 0.006701, 0.006894, 0.006619, 0.006701, 0.011518, 0.013613, 0.013016, 0.011342, 0.007422, 0.007555, 0.004976, 0.006795, 0.006894, 0.006795, 0.006894, 0.006988, 0.006795, 0.005249, 0.005503, 0.003997, 0.003079, 0.003478, 0.003079, 0.003821, 0.005734, 0.005683, 0.006421, 0.006894, 0.011106, 0.010372, 0.010372, 0.017447, 0.010372, 0.009865, 0.011518, 0.018106, 0.017797, 0.017797, 0.013265, 0.010509, 0.019109, 0.022306, 0.015694, 0.020876, 0.015078, 0.012727, 0.011342, 0.010926, 0.006894, 0.004976, 0.005503, 0.008723, 0.007315, 0.009187, 0.011518, 0.01078, 0.008804, 0.006701, 0.007555, 0.008804, 0.007422, 0.006194, 0.009728, 0.018787, 0.017138, 0.034068, 0.018415, 0.017447, 0.018106, 0.033407, 0.030003, 0.051831, 0.030611, 0.020876, 0.020522, 0.021381, 0.014783, 0.026338, 0.058088, 0.026892, 0.038858, 0.05306, 0.034884, 0.022667, 0.019109, 0.021381, 0.011518, 0.011669, 0.007877, 0.009187, 0.009187, 0.009865, 0.006894, 0.008624, 0.014315, 0.014586, 0.008804, 0.006701, 0.007555, 0.007422, 0.011518, 0.015078, 0.018787, 0.021381, 0.014075, 0.017138, 0.009728, 0.009728, 0.009865, 0.009977, 0.008624, 0.006194, 0.005623, 0.008804, 0.005932, 0.004388, 0.004899, 0.005932, 0.006619, 0.005318, 0.003963, 0.003701, 0.003177, 0.002503, 0.00246, 0.00359, 0.003555, 0.003555, 0.004247, 0.004976, 0.007091, 0.006894, 0.008156, 0.011903, 0.008156, 0.010509, 0.014075, 0.010509, 0.010221, 0.013613, 0.013437], '')</t>
  </si>
  <si>
    <t>UPI0002186894 status=activ</t>
  </si>
  <si>
    <t>([0.418646, 0.444081, 0.335645, 0.41194, 0.4292, 0.494003, 0.509769, 0.40511, 0.335645, 0.332115, 0.36309, 0.422041, 0.436924, 0.436924, 0.458154, 0.436924, 0.401658, 0.4292, 0.328603, 0.321458, 0.26085, 0.25031, 0.25031, 0.342579, 0.324872, 0.25406, 0.15284, 0.137348, 0.229226, 0.301917, 0.318242, 0.321458, 0.268042, 0.182256, 0.17593, 0.173081, 0.264545, 0.191378, 0.173081, 0.278302, 0.291804, 0.295083, 0.295083, 0.275179, 0.268042, 0.179055, 0.26085, 0.257454, 0.216401, 0.206376, 0.219301, 0.229226, 0.229226, 0.264545, 0.346032, 0.346032, 0.433034, 0.436924, 0.41194, 0.342579, 0.335645, 0.332115, 0.30533, 0.225814, 0.264545, 0.257454, 0.257454, 0.247041, 0.332115, 0.328603, 0.346032, 0.229226, 0.203355, 0.18812, 0.173081, 0.182256, 0.120615, 0.092881, 0.088832, 0.098513, 0.134866, 0.139895, 0.129801, 0.134866, 0.219301, 0.185198, 0.179055, 0.194234, 0.222385, 0.225814, 0.222385, 0.155435, 0.257454, 0.257454, 0.200174, 0.219301, 0.196879, 0.291804, 0.318242, 0.356642, 0.377384, 0.278302, 0.200174, 0.222385, 0.324872, 0.284882, 0.298791, 0.209395, 0.194234, 0.161087, 0.161087, 0.144935, 0.206376, 0.196879, 0.225814, 0.321458, 0.222385, 0.222385, 0.132295, 0.118441, 0.059222, 0.10481, 0.185198, 0.278302, 0.225814, 0.219301, 0.209395, 0.147574, 0.239899, 0.328603, 0.25406, 0.161087, 0.25031, 0.257454, 0.26085, 0.170161, 0.139895, 0.209395, 0.209395, 0.318242, 0.339168, 0.339168, 0.281712, 0.18812, 0.17593, 0.122885, 0.102787, 0.122885, 0.122885, 0.071867, 0.074921, 0.129801, 0.216401, 0.182256, 0.164327, 0.17593, 0.179055, 0.196879, 0.173081, 0.155435, 0.144935, 0.102787, 0.173081, 0.127496, 0.134866, 0.129801, 0.127496, 0.155435, 0.173081, 0.275179, 0.324872, 0.206376, 0.209395, 0.142424, 0.090864, 0.049374, 0.048328, 0.092881, 0.055536, 0.071867, 0.092881, 0.051831, 0.079919, 0.043307, 0.06312, 0.090864, 0.050641, 0.109221, 0.100716, 0.076542, 0.067594, 0.088832, 0.164327, 0.096677, 0.134866, 0.161087, 0.275179, 0.268042, 0.222385, 0.222385, 0.209395, 0.127496, 0.137348, 0.079919, 0.132295, 0.088832, 0.10481, 0.102787, 0.088832, 0.078022, 0.098513, 0.098513, 0.096677, 0.054297, 0.088832, 0.090864, 0.139895, 0.078022, 0.074921, 0.088832, 0.144935, 0.086953, 0.139895, 0.216401, 0.216401, 0.232838, 0.346032, 0.31487, 0.295083, 0.332115, 0.370445, 0.275179, 0.281712, 0.264545, 0.349426, 0.352862, 0.275179, 0.281712, 0.278302, 0.194234, 0.194234, 0.111485, 0.196879, 0.132295, 0.127496, 0.216401, 0.194234, 0.17593, 0.144935, 0.271506, 0.209395, 0.209395, 0.21291, 0.132295, 0.15008, 0.096677, 0.056825, 0.094817, 0.086953, 0.139895, 0.209395, 0.15284, 0.196879, 0.129801, 0.194234, 0.164327, 0.096677, 0.10481, 0.073402, 0.090864, 0.074921, 0.092881, 0.071867, 0.0704, 0.127496, 0.118441, 0.209395, 0.311707, 0.332115, 0.271506, 0.25031, 0.25406, 0.321458, 0.278302, 0.342579, 0.339168, 0.339168, 0.349426, 0.311707, 0.275179, 0.243554, 0.257454, 0.222385, 0.264545, 0.346032, 0.25031, 0.161087, 0.161087, 0.147574, 0.139895, 0.200174, 0.155435, 0.158265, 0.127496, 0.167087, 0.194234, 0.132295, 0.179055, 0.25031, 0.284882, 0.324872, 0.359901, 0.356642, 0.390993, 0.380708, 0.301917, 0.390993, 0.454136, 0.342579, 0.346032, 0.311707, 0.298791, 0.349426, 0.366687, 0.311707, 0.25406, 0.225814, 0.311707, 0.301917, 0.219301, 0.18812, 0.21291, 0.239899, 0.209395, 0.185198, 0.158265, 0.21291, 0.173081, 0.17593, 0.25031, 0.209395, 0.216401, 0.173081], '')</t>
  </si>
  <si>
    <t>UPI0002186895 status=activ</t>
  </si>
  <si>
    <t>([0.281712, 0.194234, 0.25406, 0.164327, 0.118441, 0.076542, 0.111485, 0.067594, 0.047319, 0.066181, 0.05306, 0.038858, 0.081712, 0.067594, 0.069024, 0.120615, 0.06312, 0.06312, 0.079919, 0.0704, 0.074921, 0.096677, 0.15008, 0.144935, 0.142424, 0.173081, 0.271506, 0.26085, 0.275179, 0.366687, 0.311707, 0.346032, 0.444081, 0.440853, 0.444081, 0.433034, 0.356642, 0.370445, 0.370445, 0.284882, 0.185198, 0.206376, 0.25406, 0.209395, 0.15008, 0.15008, 0.098513, 0.109221, 0.109221, 0.173081, 0.173081, 0.182256, 0.229226, 0.158265, 0.122885, 0.067594, 0.040537, 0.05306, 0.096677, 0.058088, 0.081712, 0.111485, 0.102787, 0.116183, 0.142424, 0.118441, 0.185198, 0.288399, 0.17593, 0.106997, 0.055536, 0.055536, 0.085092, 0.079919, 0.120615, 0.142424, 0.21291, 0.301917, 0.332115, 0.339168, 0.422041, 0.458154, 0.5017, 0.444081, 0.321458, 0.332115, 0.440853, 0.444081, 0.346032, 0.335645, 0.356642, 0.480142, 0.4292, 0.394753, 0.390993, 0.30533, 0.268042, 0.281712, 0.275179, 0.18812, 0.111485, 0.116183, 0.066181, 0.067594, 0.10481, 0.185198, 0.191378, 0.191378, 0.116183, 0.134866, 0.219301, 0.222385, 0.229226, 0.239899, 0.236433, 0.17593, 0.179055, 0.209395, 0.209395, 0.216401, 0.225814, 0.332115, 0.321458, 0.308712, 0.21291, 0.179055, 0.191378, 0.106997, 0.106997, 0.11371, 0.090864, 0.045352, 0.055536, 0.060549, 0.081712, 0.048328, 0.071867, 0.125101, 0.127496, 0.127496, 0.122885, 0.158265, 0.15284, 0.090864, 0.161087, 0.232838, 0.196879, 0.10481, 0.179055, 0.185198, 0.278302, 0.349426, 0.454136, 0.486429, 0.461924, 0.444081, 0.538167, 0.447574, 0.377384, 0.291804, 0.278302, 0.271506, 0.308712, 0.301917, 0.394753, 0.398279, 0.332115, 0.291804, 0.377384, 0.281712, 0.275179, 0.232838, 0.206376, 0.137348, 0.111485, 0.10481, 0.10481, 0.109221, 0.10481, 0.092881, 0.158265, 0.164327, 0.17593, 0.144935, 0.098513, 0.11371, 0.074921, 0.090864, 0.090864, 0.073402, 0.132295, 0.134866, 0.100716, 0.142424, 0.225814, 0.271506, 0.30533, 0.30533, 0.301917, 0.321458, 0.40511, 0.398279, 0.298791, 0.206376, 0.25406, 0.324872, 0.225814, 0.209395, 0.25031, 0.339168, 0.30533, 0.288399, 0.247041, 0.339168, 0.342579, 0.339168, 0.25031, 0.142424, 0.083462, 0.085092, 0.125101, 0.06312, 0.076542, 0.129801, 0.129801, 0.129801, 0.125101, 0.096677, 0.098513, 0.094817, 0.094817, 0.083462, 0.090864, 0.067594, 0.06312, 0.06312, 0.03976, 0.033407, 0.064632, 0.116183, 0.122885, 0.100716, 0.182256, 0.170161, 0.092881, 0.155435, 0.088832, 0.090864, 0.170161, 0.161087, 0.098513, 0.100716, 0.161087, 0.15284, 0.243554, 0.243554, 0.247041, 0.219301, 0.298791, 0.17593, 0.102787, 0.096677, 0.132295, 0.111485, 0.098513, 0.11371, 0.11371, 0.106997, 0.106997, 0.10481, 0.109221, 0.206376, 0.194234, 0.137348, 0.134866, 0.120615, 0.071867, 0.044297, 0.083462, 0.067594, 0.127496, 0.129801, 0.132295, 0.120615, 0.073402, 0.079919, 0.132295, 0.106997, 0.111485, 0.10481, 0.116183, 0.155435, 0.15284, 0.083462, 0.102787, 0.069024, 0.078022, 0.109221, 0.15284, 0.120615, 0.106997, 0.111485, 0.122885, 0.125101, 0.129801, 0.164327, 0.161087, 0.161087, 0.185198, 0.203355, 0.134866, 0.134866, 0.096677, 0.066181, 0.125101, 0.164327, 0.232838, 0.139895, 0.116183, 0.067594, 0.083462, 0.139895, 0.096677, 0.142424, 0.144935, 0.085092, 0.074921, 0.074921, 0.081712, 0.054297, 0.100716, 0.173081, 0.158265, 0.257454, 0.25406, 0.17593, 0.158265, 0.094817, 0.167087, 0.147574, 0.167087, 0.182256, 0.098513, 0.120615, 0.120615, 0.116183, 0.191378, 0.25031, 0.209395, 0.129801, 0.111485, 0.096677, 0.096677, 0.106997, 0.06184, 0.081712, 0.139895, 0.083462, 0.092881, 0.092881, 0.15284, 0.137348, 0.132295, 0.25031, 0.200174, 0.167087, 0.134866, 0.106997, 0.127496, 0.167087, 0.216401, 0.308712, 0.229226, 0.139895, 0.132295, 0.11371, 0.116183, 0.071867, 0.078022, 0.120615, 0.122885, 0.074921, 0.139895, 0.129801, 0.076542, 0.144935, 0.173081, 0.122885, 0.083462, 0.069024, 0.047319, 0.056825, 0.054297, 0.079919, 0.116183, 0.076542, 0.134866, 0.076542, 0.0704, 0.111485, 0.118441, 0.088832, 0.142424, 0.125101, 0.10481, 0.132295, 0.111485, 0.137348, 0.137348, 0.25406, 0.173081, 0.179055, 0.203355, 0.222385, 0.236433, 0.191378, 0.18812, 0.216401, 0.335645, 0.444081, 0.444081, 0.346032, 0.346032, 0.366687, 0.271506, 0.209395, 0.179055, 0.203355, 0.092881, 0.155435, 0.111485, 0.132295, 0.098513, 0.096677, 0.086953, 0.083462, 0.132295, 0.122885, 0.100716, 0.044297, 0.038858, 0.030003, 0.025316, 0.030611, 0.028695, 0.034068, 0.067594, 0.085092, 0.073402, 0.098513, 0.060549, 0.074921, 0.083462, 0.134866, 0.144935, 0.125101, 0.076542, 0.085092, 0.109221, 0.067594, 0.129801, 0.15284, 0.200174, 0.324872, 0.346032, 0.281712, 0.264545, 0.209395, 0.239899, 0.25406, 0.232838, 0.31487, 0.324872, 0.408655, 0.346032, 0.25406, 0.25406, 0.257454, 0.25031, 0.26085, 0.339168, 0.225814, 0.200174, 0.185198, 0.11371, 0.06312, 0.05306, 0.086953, 0.125101, 0.125101, 0.116183, 0.179055, 0.179055, 0.094817, 0.085092, 0.10481, 0.161087, 0.111485, 0.170161, 0.18812, 0.191378, 0.11371, 0.111485, 0.111485, 0.122885, 0.191378, 0.191378, 0.185198, 0.161087, 0.161087, 0.10481, 0.10481, 0.102787, 0.06312, 0.120615, 0.100716, 0.083462, 0.038042, 0.076542, 0.092881, 0.083462, 0.10481, 0.179055, 0.200174, 0.209395, 0.222385, 0.216401, 0.295083, 0.308712, 0.25031, 0.268042, 0.377384, 0.390993, 0.394753, 0.394753, 0.408655, 0.408655, 0.5017, 0.59014, 0.534167, 0.5017, 0.4292, 0.4292, 0.40511, 0.461924, 0.454136, 0.422041, 0.422041, 0.433034, 0.418646, 0.521092, 0.486429, 0.472492, 0.380708, 0.408655, 0.41194, 0.377384, 0.349426, 0.321458, 0.352862, 0.387226, 0.298791, 0.356642, 0.346032, 0.346032, 0.339168, 0.346032, 0.257454, 0.264545, 0.257454, 0.359901, 0.349426, 0.278302, 0.167087, 0.147574, 0.132295, 0.118441, 0.139895, 0.139895, 0.139895, 0.139895, 0.158265, 0.21291, 0.127496, 0.144935, 0.161087, 0.164327, 0.155435, 0.18812, 0.17593, 0.182256, 0.185198, 0.185198, 0.185198, 0.284882, 0.380708, 0.398279, 0.5017, 0.494003, 0.557691, 0.525368, 0.538167, 0.4292, 0.40511, 0.51388, 0.494003, 0.401658, 0.356642, 0.356642, 0.342579, 0.275179, 0.243554, 0.236433, 0.239899, 0.31487, 0.257454, 0.271506, 0.271506, 0.278302, 0.291804, 0.219301, 0.25406, 0.25031, 0.298791, 0.278302, 0.301917, 0.301917, 0.408655, 0.483068, 0.422041, 0.494003, 0.486429, 0.517562, 0.5017, 0.422041, 0.36309, 0.394753, 0.387226, 0.366687, 0.359901, 0.356642, 0.42561, 0.318242, 0.318242, 0.318242, 0.390993, 0.370445, 0.36309, 0.359901, 0.264545, 0.328603, 0.222385, 0.295083, 0.295083, 0.308712, 0.321458, 0.384043, 0.418646, 0.390993, 0.352862, 0.349426, 0.339168, 0.239899, 0.264545, 0.236433, 0.167087, 0.170161, 0.147574, 0.083462, 0.078022, 0.142424, 0.144935, 0.15284, 0.179055, 0.116183, 0.11371, 0.098513, 0.102787, 0.067594, 0.092881, 0.118441, 0.06184, 0.06312, 0.116183, 0.17593, 0.111485, 0.129801, 0.134866, 0.100716, 0.102787, 0.109221, 0.102787, 0.098513, 0.100716, 0.051831, 0.088832, 0.102787, 0.11371, 0.106997, 0.161087, 0.142424, 0.083462, 0.106997, 0.088832, 0.088832, 0.056825, 0.118441, 0.173081, 0.100716, 0.132295, 0.232838, 0.155435, 0.129801, 0.106997, 0.185198, 0.225814, 0.25406, 0.225814, 0.298791, 0.182256, 0.185198, 0.098513, 0.079919, 0.069024, 0.090864, 0.098513, 0.164327, 0.083462, 0.049374, 0.090864, 0.109221, 0.054297, 0.086953, 0.118441, 0.139895, 0.137348, 0.098513, 0.085092, 0.066181, 0.040537, 0.092881, 0.048328, 0.118441, 0.139895, 0.144935, 0.129801, 0.102787, 0.10481, 0.182256, 0.182256, 0.179055, 0.185198, 0.278302, 0.239899, 0.194234, 0.194234, 0.194234, 0.284882, 0.281712, 0.284882, 0.366687, 0.311707, 0.40511, 0.288399, 0.384043, 0.480142, 0.394753, 0.444081, 0.380708, 0.295083, 0.380708, 0.342579, 0.349426, 0.352862, 0.394753, 0.394753, 0.394753, 0.346032, 0.268042, 0.18812, 0.155435, 0.094817, 0.127496, 0.132295, 0.236433, 0.118441, 0.116183, 0.182256, 0.098513, 0.066181, 0.120615, 0.100716, 0.127496, 0.076542, 0.045352, 0.036378, 0.049374, 0.023534, 0.017447, 0.026338, 0.026892, 0.026892, 0.048328, 0.038042, 0.020876, 0.018106, 0.020522, 0.021381, 0.025316, 0.030003, 0.033407, 0.018787, 0.026892, 0.013613, 0.019401, 0.036378, 0.048328, 0.045352, 0.094817, 0.137348, 0.142424, 0.21291, 0.191378, 0.17593, 0.203355, 0.17593, 0.111485, 0.191378, 0.185198, 0.079919, 0.102787, 0.164327, 0.247041, 0.18812, 0.311707, 0.311707, 0.288399, 0.236433, 0.25031, 0.144935, 0.109221, 0.11371, 0.11371, 0.132295, 0.109221, 0.11371, 0.137348, 0.206376, 0.164327, 0.191378, 0.222385, 0.18812, 0.18812, 0.127496, 0.161087, 0.179055, 0.15284, 0.092881, 0.074921, 0.03976, 0.048328, 0.044297, 0.040537, 0.043307, 0.076542, 0.049374, 0.046336, 0.083462, 0.085092, 0.064632, 0.051831, 0.094817, 0.137348, 0.139895, 0.196879, 0.196879, 0.086953, 0.109221, 0.118441, 0.106997, 0.106997, 0.118441, 0.196879, 0.209395, 0.120615, 0.06312, 0.137348, 0.139895, 0.111485, 0.064632, 0.11371, 0.111485, 0.109221, 0.090864, 0.090864, 0.109221, 0.106997, 0.129801, 0.122885, 0.17593, 0.271506, 0.387226, 0.359901, 0.268042, 0.173081, 0.164327, 0.243554, 0.216401, 0.132295, 0.161087, 0.25406, 0.18812, 0.194234, 0.161087, 0.122885, 0.144935, 0.102787, 0.081712, 0.137348, 0.137348, 0.142424, 0.074921, 0.050641, 0.096677, 0.100716, 0.083462, 0.132295, 0.132295, 0.069024, 0.122885, 0.100716, 0.090864, 0.081712, 0.086953, 0.111485, 0.122885, 0.100716, 0.081712, 0.096677, 0.051831, 0.028107, 0.026338, 0.038042, 0.038042, 0.035586, 0.066181, 0.071867, 0.085092, 0.083462, 0.170161, 0.120615, 0.142424, 0.15008, 0.219301, 0.179055, 0.179055, 0.232838, 0.161087, 0.194234, 0.127496, 0.129801, 0.185198, 0.122885, 0.147574, 0.10481, 0.111485, 0.11371, 0.164327, 0.134866, 0.142424, 0.132295, 0.118441, 0.137348, 0.132295, 0.139895, 0.164327, 0.085092, 0.051831, 0.059222, 0.073402, 0.120615, 0.116183, 0.132295, 0.11371, 0.116183, 0.185198, 0.185198, 0.132295, 0.15284, 0.185198, 0.116183, 0.125101, 0.191378, 0.161087, 0.161087, 0.106997, 0.109221, 0.18812, 0.295083, 0.275179, 0.271506, 0.239899, 0.25406, 0.179055, 0.295083, 0.209395, 0.144935, 0.134866, 0.161087, 0.137348, 0.11371, 0.161087, 0.118441, 0.094817, 0.073402, 0.05306, 0.071867, 0.046336], '')</t>
  </si>
  <si>
    <t>[82, 156, 537, 538, 539, 540, 550, 597, 599, 600, 601, 604, 632, 633]</t>
  </si>
  <si>
    <t>UPI0002186896 status=activ</t>
  </si>
  <si>
    <t>([0.618285, 0.461924, 0.505461, 0.529623, 0.436924, 0.377384, 0.41194, 0.465241, 0.454136, 0.480142, 0.414856, 0.418646, 0.414856, 0.41194, 0.408655, 0.433034, 0.36309, 0.454136, 0.4292, 0.42561, 0.387226, 0.366687, 0.42561, 0.422041, 0.356642, 0.433034, 0.468512, 0.461924, 0.4292, 0.450668, 0.440853, 0.4292, 0.465241, 0.454136, 0.370445, 0.288399, 0.271506, 0.332115, 0.335645, 0.370445, 0.359901, 0.422041, 0.366687, 0.311707, 0.239899, 0.216401, 0.139895, 0.161087, 0.18812, 0.142424, 0.144935, 0.086953, 0.147574, 0.144935, 0.15284, 0.236433, 0.288399, 0.247041, 0.167087, 0.170161, 0.102787, 0.088832, 0.088832, 0.137348, 0.134866, 0.194234, 0.281712, 0.335645, 0.332115, 0.31487, 0.370445, 0.284882, 0.380708, 0.408655, 0.408655, 0.31487, 0.321458, 0.264545, 0.229226, 0.278302, 0.264545, 0.352862, 0.298791, 0.203355, 0.222385, 0.301917, 0.324872, 0.321458, 0.36309, 0.301917, 0.222385, 0.225814, 0.21291, 0.203355, 0.17593, 0.109221, 0.106997, 0.100716, 0.164327, 0.25031, 0.291804, 0.21291, 0.216401, 0.298791, 0.398279, 0.295083, 0.298791, 0.203355, 0.216401, 0.21291, 0.278302, 0.257454, 0.268042, 0.288399, 0.26085, 0.26085, 0.342579, 0.346032, 0.268042, 0.182256, 0.167087, 0.111485, 0.185198, 0.18812, 0.120615, 0.120615, 0.137348, 0.161087, 0.222385, 0.185198, 0.185198, 0.200174, 0.18812, 0.116183, 0.185198, 0.17593, 0.127496, 0.129801, 0.194234, 0.284882, 0.268042, 0.17593, 0.209395, 0.206376, 0.129801, 0.132295, 0.132295, 0.106997, 0.088832, 0.071867, 0.051831, 0.049374, 0.038042, 0.0704, 0.118441, 0.118441, 0.158265, 0.21291, 0.219301, 0.147574, 0.142424, 0.232838, 0.328603, 0.321458, 0.288399, 0.366687, 0.422041, 0.342579, 0.447574, 0.374039, 0.433034, 0.450668, 0.450668, 0.377384, 0.377384, 0.380708, 0.370445, 0.359901, 0.370445, 0.356642, 0.450668, 0.450668, 0.450668, 0.352862, 0.366687, 0.328603, 0.339168, 0.335645, 0.332115, 0.335645, 0.377384, 0.346032, 0.41194, 0.380708, 0.483068, 0.490133, 0.447574, 0.349426, 0.268042, 0.257454, 0.291804, 0.291804, 0.288399, 0.295083, 0.374039, 0.408655, 0.440853, 0.433034, 0.380708, 0.370445, 0.377384, 0.41194, 0.41194, 0.41194, 0.454136, 0.490133, 0.390993, 0.422041, 0.529623, 0.534167, 0.454136, 0.387226, 0.374039, 0.377384, 0.370445, 0.366687, 0.356642, 0.422041, 0.42561, 0.414856, 0.51388, 0.476583, 0.486429, 0.5017, 0.42561, 0.387226, 0.324872, 0.390993, 0.390993, 0.40511, 0.454136, 0.447574, 0.483068, 0.5017, 0.401658, 0.414856, 0.342579, 0.374039, 0.359901, 0.36309, 0.377384, 0.31487, 0.284882, 0.281712, 0.179055, 0.25031, 0.281712, 0.308712, 0.346032, 0.25031, 0.247041, 0.271506, 0.356642, 0.359901, 0.342579, 0.440853, 0.436924, 0.436924, 0.418646, 0.342579, 0.243554, 0.291804, 0.36309, 0.342579, 0.243554, 0.346032, 0.356642, 0.275179, 0.275179, 0.236433, 0.332115, 0.318242, 0.324872, 0.291804, 0.209395, 0.185198, 0.18812, 0.118441, 0.155435, 0.125101, 0.185198, 0.271506, 0.206376, 0.132295, 0.200174, 0.308712, 0.298791, 0.291804, 0.374039, 0.370445, 0.335645, 0.275179, 0.308712, 0.301917, 0.335645, 0.444081, 0.387226, 0.394753, 0.380708, 0.408655, 0.444081, 0.422041, 0.342579, 0.444081, 0.541878, 0.570702, 0.444081, 0.36309, 0.356642, 0.268042, 0.288399, 0.36309, 0.422041, 0.40511, 0.401658, 0.318242, 0.209395, 0.284882, 0.298791, 0.30533, 0.281712, 0.247041, 0.222385, 0.308712, 0.275179, 0.182256, 0.15008, 0.161087, 0.209395, 0.185198, 0.243554, 0.196879, 0.15008, 0.122885, 0.078022, 0.058088, 0.088832, 0.142424], '')</t>
  </si>
  <si>
    <t>[0, 2, 3, 218, 219, 230, 233, 243, 314, 315]</t>
  </si>
  <si>
    <t>UPI0002186897 status=activ</t>
  </si>
  <si>
    <t>([0.185198, 0.268042, 0.173081, 0.264545, 0.318242, 0.209395, 0.132295, 0.167087, 0.191378, 0.144935, 0.167087, 0.239899, 0.236433, 0.356642, 0.275179, 0.398279, 0.401658, 0.366687, 0.366687, 0.387226, 0.30533, 0.18812, 0.167087, 0.26085, 0.196879, 0.216401, 0.239899, 0.31487, 0.324872, 0.342579, 0.346032, 0.349426, 0.25406, 0.281712, 0.26085, 0.31487, 0.222385, 0.127496, 0.127496, 0.158265, 0.25031, 0.335645, 0.440853, 0.414856, 0.408655, 0.374039, 0.236433, 0.318242, 0.349426, 0.352862, 0.308712, 0.311707, 0.229226, 0.324872, 0.295083, 0.239899, 0.264545, 0.377384, 0.401658, 0.401658, 0.380708, 0.301917, 0.203355, 0.200174, 0.229226, 0.225814, 0.30533, 0.301917, 0.301917, 0.271506, 0.15284, 0.15284, 0.222385, 0.318242, 0.206376, 0.206376, 0.26085, 0.264545, 0.225814, 0.308712, 0.25031, 0.164327, 0.147574, 0.239899, 0.26085, 0.275179, 0.288399, 0.196879, 0.275179, 0.284882, 0.311707, 0.418646, 0.444081, 0.342579, 0.339168, 0.30533, 0.30533, 0.21291, 0.209395, 0.216401, 0.18812, 0.275179, 0.271506, 0.359901, 0.387226, 0.271506, 0.257454, 0.239899, 0.275179, 0.30533, 0.30533, 0.30533, 0.30533, 0.278302, 0.308712, 0.21291, 0.318242, 0.31487, 0.40511, 0.31487, 0.308712, 0.352862, 0.349426, 0.346032, 0.311707, 0.278302, 0.390993, 0.36309, 0.321458, 0.366687, 0.335645, 0.236433, 0.236433, 0.158265, 0.21291, 0.284882, 0.377384, 0.377384, 0.352862, 0.264545, 0.324872, 0.281712, 0.200174, 0.206376, 0.288399, 0.324872, 0.332115, 0.349426, 0.308712, 0.257454, 0.257454, 0.30533, 0.387226, 0.318242, 0.42561, 0.42561, 0.418646, 0.380708, 0.335645, 0.275179, 0.308712, 0.328603, 0.311707, 0.346032, 0.356642, 0.356642, 0.342579, 0.271506, 0.232838, 0.191378, 0.288399, 0.284882, 0.161087, 0.179055, 0.236433, 0.125101, 0.059222, 0.032017, 0.038042, 0.051831, 0.100716, 0.155435, 0.167087, 0.225814, 0.194234, 0.191378, 0.203355, 0.137348, 0.164327, 0.17593, 0.18812, 0.134866, 0.083462, 0.15284, 0.137348, 0.137348, 0.129801, 0.236433, 0.342579, 0.26085, 0.275179, 0.268042, 0.25406, 0.209395, 0.225814, 0.239899, 0.142424, 0.079919, 0.079919, 0.046336, 0.021816, 0.038858, 0.06312, 0.060549, 0.03976, 0.042364, 0.042364, 0.092881, 0.06312, 0.06312, 0.109221, 0.059222, 0.044297, 0.038858, 0.023087, 0.023087, 0.031287, 0.037156, 0.064632, 0.051831, 0.086953, 0.164327, 0.167087, 0.106997, 0.134866, 0.206376, 0.206376, 0.219301, 0.229226, 0.209395, 0.196879, 0.120615, 0.122885, 0.144935, 0.088832, 0.17593, 0.098513, 0.102787, 0.086953, 0.086953, 0.196879, 0.142424, 0.144935, 0.071867, 0.064632, 0.092881, 0.090864, 0.040537, 0.03976, 0.044297, 0.066181, 0.031287, 0.030611, 0.034068, 0.037156, 0.06312, 0.060549, 0.11371, 0.059222, 0.116183, 0.116183, 0.092881, 0.094817, 0.090864, 0.090864, 0.164327, 0.167087, 0.170161, 0.321458, 0.278302, 0.179055, 0.173081, 0.200174, 0.17593, 0.257454, 0.158265, 0.173081, 0.173081, 0.098513, 0.139895, 0.142424, 0.137348, 0.081712, 0.134866, 0.167087, 0.167087, 0.090864, 0.079919, 0.060549, 0.055536, 0.054297, 0.048328, 0.051831, 0.073402, 0.122885, 0.066181, 0.122885, 0.127496, 0.074921, 0.137348, 0.161087, 0.127496, 0.079919, 0.083462, 0.086953, 0.058088, 0.069024, 0.120615, 0.132295, 0.15284, 0.106997, 0.127496, 0.209395, 0.196879, 0.15008, 0.17593, 0.179055, 0.090864, 0.079919, 0.147574, 0.15008, 0.15008, 0.17593, 0.271506, 0.370445, 0.380708, 0.324872, 0.332115, 0.342579, 0.332115, 0.25031, 0.185198, 0.164327, 0.094817, 0.076542, 0.076542, 0.073402, 0.137348, 0.232838, 0.232838, 0.232838, 0.142424, 0.147574, 0.142424, 0.134866, 0.066181, 0.056825, 0.058088, 0.060549, 0.055536, 0.055536, 0.092881, 0.185198, 0.225814, 0.229226, 0.268042, 0.332115, 0.311707, 0.291804, 0.332115, 0.25406, 0.232838, 0.332115, 0.342579, 0.247041, 0.164327, 0.278302, 0.278302, 0.332115, 0.387226, 0.281712, 0.291804, 0.291804, 0.17593, 0.090864, 0.125101, 0.127496, 0.088832, 0.098513, 0.086953, 0.064632, 0.066181, 0.043307, 0.043307, 0.043307, 0.092881, 0.10481, 0.10481, 0.116183, 0.118441, 0.144935, 0.232838, 0.236433, 0.25031, 0.349426, 0.422041, 0.465241, 0.461924, 0.490133, 0.51388, 0.59508, 0.570702, 0.575842, 0.59508, 0.490133, 0.461924, 0.461924, 0.418646, 0.332115, 0.298791, 0.339168, 0.31487, 0.301917, 0.206376, 0.206376, 0.229226, 0.239899, 0.236433, 0.21291, 0.278302, 0.278302, 0.209395, 0.236433, 0.324872, 0.30533, 0.398279, 0.394753, 0.301917, 0.408655, 0.458154, 0.461924, 0.366687, 0.356642, 0.387226, 0.509769, 0.390993, 0.384043, 0.418646, 0.398279, 0.433034, 0.440853, 0.440853, 0.384043, 0.321458, 0.298791, 0.36309, 0.387226, 0.436924, 0.538167, 0.4292, 0.461924, 0.476583, 0.545602, 0.483068, 0.486429, 0.390993, 0.494003, 0.414856, 0.40511, 0.414856, 0.384043, 0.352862, 0.31487, 0.394753, 0.447574, 0.444081, 0.440853, 0.352862, 0.257454, 0.18812], '')</t>
  </si>
  <si>
    <t>[409, 410, 411, 412, 413, 444, 458, 462]</t>
  </si>
  <si>
    <t>UPI0002186898 status=activ</t>
  </si>
  <si>
    <t>([0.094817, 0.100716, 0.071867, 0.100716, 0.134866, 0.088832, 0.092881, 0.144935, 0.086953, 0.109221, 0.111485, 0.122885, 0.06312, 0.122885, 0.161087, 0.200174, 0.203355, 0.194234, 0.129801, 0.125101, 0.118441, 0.071867, 0.086953, 0.155435, 0.164327, 0.167087, 0.216401, 0.25031, 0.219301, 0.328603, 0.339168, 0.284882, 0.225814, 0.346032, 0.342579, 0.332115, 0.301917, 0.288399, 0.295083, 0.359901, 0.36309, 0.447574, 0.557691, 0.553315, 0.525368, 0.433034, 0.436924, 0.349426, 0.36309, 0.359901, 0.359901, 0.268042, 0.268042, 0.366687, 0.374039, 0.268042, 0.342579, 0.342579, 0.339168, 0.447574, 0.359901, 0.318242, 0.31487, 0.281712, 0.278302, 0.271506, 0.247041, 0.161087, 0.200174, 0.196879, 0.203355, 0.21291, 0.30533, 0.42561, 0.450668, 0.318242, 0.398279, 0.321458, 0.387226, 0.31487, 0.194234, 0.284882, 0.21291, 0.142424, 0.122885, 0.073402, 0.076542, 0.109221, 0.182256, 0.26085, 0.26085, 0.257454, 0.257454, 0.247041, 0.185198, 0.15284, 0.17593, 0.200174, 0.25406, 0.134866, 0.170161, 0.243554, 0.232838, 0.247041, 0.332115, 0.275179, 0.374039, 0.380708, 0.422041, 0.324872, 0.311707, 0.298791, 0.332115, 0.25406, 0.268042, 0.30533, 0.222385, 0.308712, 0.308712, 0.295083, 0.41194, 0.335645, 0.377384, 0.374039, 0.394753, 0.390993, 0.394753, 0.352862, 0.311707, 0.243554, 0.232838, 0.158265, 0.167087, 0.079919, 0.127496, 0.144935, 0.081712, 0.132295, 0.142424, 0.142424, 0.120615, 0.109221, 0.194234, 0.118441, 0.0704, 0.06184, 0.035586, 0.067594, 0.088832, 0.127496, 0.147574, 0.243554, 0.324872, 0.229226, 0.342579, 0.257454, 0.194234, 0.288399, 0.295083, 0.25406, 0.222385, 0.170161, 0.185198, 0.17593, 0.17593, 0.173081, 0.26085, 0.370445, 0.264545, 0.247041, 0.185198, 0.191378, 0.179055, 0.10481, 0.142424, 0.085092, 0.085092, 0.079919, 0.074921, 0.071867, 0.090864, 0.120615, 0.118441, 0.116183, 0.122885, 0.200174, 0.200174, 0.191378, 0.182256, 0.236433, 0.232838, 0.271506, 0.301917, 0.203355, 0.216401, 0.164327, 0.161087, 0.232838, 0.271506, 0.291804, 0.26085, 0.158265, 0.122885, 0.132295, 0.122885, 0.129801, 0.129801, 0.17593, 0.196879, 0.127496, 0.090864, 0.098513, 0.109221, 0.125101, 0.216401, 0.209395, 0.308712, 0.352862, 0.311707, 0.219301, 0.173081, 0.116183, 0.232838, 0.15284, 0.225814, 0.225814, 0.139895, 0.15284, 0.120615, 0.088832, 0.132295, 0.21291, 0.122885, 0.086953, 0.043307, 0.022306, 0.032017, 0.030003, 0.038042, 0.035586, 0.054297, 0.050641, 0.086953, 0.047319, 0.096677, 0.067594, 0.047319, 0.071867, 0.034068], '')</t>
  </si>
  <si>
    <t>[42, 43, 44]</t>
  </si>
  <si>
    <t>UPI0002186899 status=activ</t>
  </si>
  <si>
    <t>([0.003701, 0.00283, 0.003177, 0.00243, 0.002606, 0.002435, 0.00231, 0.001872, 0.001481, 0.001602, 0.002194, 0.002581, 0.002503, 0.001855, 0.001709, 0.002078, 0.003212, 0.003671, 0.003341, 0.003997, 0.002881, 0.003431, 0.003701, 0.003014, 0.003366, 0.003366, 0.002881, 0.002881, 0.002976, 0.004431, 0.005086, 0.005086, 0.003727, 0.003864, 0.003671, 0.003727, 0.004899, 0.004135, 0.003177, 0.004513, 0.00515, 0.004775, 0.005734, 0.007877, 0.014783, 0.025316, 0.020522, 0.023087, 0.020522, 0.0198, 0.015694, 0.012491, 0.007877, 0.007259, 0.004899, 0.004775, 0.004577, 0.004414, 0.004976, 0.00558, 0.004388, 0.004483, 0.007177, 0.007091, 0.005249, 0.004208, 0.004208, 0.00543, 0.006482, 0.009187, 0.01227, 0.00962, 0.007877, 0.008525, 0.014783, 0.017447, 0.025762, 0.026338, 0.026338, 0.026338, 0.06312, 0.11371, 0.111485, 0.0704, 0.034884, 0.027463, 0.018106, 0.009865, 0.007877, 0.006567, 0.006894, 0.006039, 0.007177, 0.010221, 0.009294, 0.009294, 0.01078, 0.00777, 0.006482, 0.006142, 0.006194, 0.005932, 0.005623, 0.004388, 0.004135, 0.004976, 0.00515, 0.004976, 0.004976, 0.006701, 0.007495, 0.005623, 0.00543, 0.006245, 0.004921, 0.006988, 0.006142, 0.007259, 0.009728, 0.013613, 0.014586, 0.014586, 0.016257, 0.016528, 0.027463, 0.024826, 0.023963, 0.034884, 0.100716, 0.111485, 0.090864, 0.067594, 0.086953, 0.155435, 0.090864, 0.079919, 0.079919, 0.10481, 0.073402, 0.076542, 0.074921, 0.037156, 0.023963, 0.016257, 0.017447, 0.0198, 0.044297, 0.067594, 0.050641, 0.025316, 0.028695, 0.031287, 0.071867, 0.102787, 0.058088, 0.059222, 0.118441, 0.129801, 0.129801, 0.100716, 0.137348, 0.127496, 0.111485, 0.167087, 0.106997, 0.046336, 0.037156, 0.0198, 0.019401, 0.042364, 0.034884, 0.058088, 0.028695, 0.018787, 0.011903, 0.01204, 0.011669, 0.008075, 0.007495, 0.005503, 0.005872, 0.004358, 0.003804, 0.004135, 0.003671, 0.004208, 0.006078, 0.004208, 0.004611, 0.003405, 0.003177, 0.004414, 0.004483, 0.006194, 0.007877, 0.010372, 0.016257, 0.023087, 0.041405, 0.044297, 0.085092, 0.132295, 0.222385, 0.271506, 0.370445, 0.422041, 0.377384, 0.374039, 0.51388, 0.465241, 0.461924, 0.458154, 0.461924, 0.356642, 0.346032, 0.25406, 0.26085, 0.26085, 0.298791, 0.26085, 0.25031, 0.25031, 0.164327, 0.132295, 0.073402, 0.071867, 0.081712, 0.164327, 0.164327, 0.185198, 0.229226, 0.229226, 0.229226, 0.225814, 0.318242, 0.225814, 0.321458, 0.318242, 0.225814, 0.225814, 0.17593, 0.173081, 0.185198, 0.275179, 0.216401, 0.257454, 0.225814, 0.206376, 0.142424, 0.081712, 0.066181, 0.054297, 0.106997, 0.106997, 0.049374, 0.049374, 0.088832, 0.040537, 0.038858, 0.0704, 0.043307, 0.044297, 0.028695, 0.028107, 0.019109, 0.035586, 0.051831, 0.040537, 0.038042, 0.067594, 0.059222, 0.058088, 0.073402, 0.067594, 0.0704, 0.092881, 0.05306, 0.030611, 0.035586, 0.038042, 0.029376, 0.047319, 0.069024, 0.109221, 0.10481, 0.106997, 0.102787, 0.059222, 0.090864, 0.096677, 0.045352, 0.066181, 0.067594, 0.088832, 0.096677, 0.074921, 0.066181, 0.120615, 0.219301, 0.275179, 0.200174, 0.158265, 0.15284, 0.179055, 0.18812, 0.11371, 0.086953, 0.0704, 0.125101, 0.137348, 0.109221, 0.120615, 0.173081, 0.118441, 0.111485, 0.083462, 0.085092, 0.15284, 0.096677, 0.06312, 0.044297, 0.037156, 0.079919, 0.088832, 0.088832, 0.090864, 0.120615, 0.129801, 0.15284, 0.144935, 0.144935, 0.11371, 0.179055, 0.182256, 0.158265, 0.132295, 0.081712, 0.098513, 0.096677, 0.144935, 0.086953, 0.144935, 0.144935, 0.129801, 0.066181, 0.03976, 0.035586, 0.034884, 0.064632, 0.06312, 0.069024, 0.06312, 0.100716, 0.081712, 0.055536, 0.111485, 0.132295, 0.236433, 0.170161, 0.10481, 0.116183, 0.232838, 0.268042, 0.264545, 0.264545, 0.268042, 0.342579, 0.356642, 0.298791, 0.203355, 0.125101, 0.071867, 0.043307, 0.042364, 0.058088, 0.040537, 0.038042, 0.042364, 0.022306, 0.028107, 0.024826, 0.013613, 0.010372, 0.009187, 0.014315, 0.013265, 0.022667, 0.024826, 0.01204, 0.013613, 0.014783, 0.014783, 0.024393, 0.028695, 0.036378, 0.020876, 0.044297, 0.026338, 0.026892, 0.056825, 0.055536, 0.102787, 0.200174, 0.196879, 0.196879, 0.196879, 0.209395, 0.170161, 0.185198, 0.301917, 0.339168, 0.308712, 0.278302, 0.191378, 0.147574, 0.076542, 0.067594, 0.040537, 0.040537, 0.028107, 0.014783, 0.013821, 0.009015, 0.008409, 0.010131, 0.011106, 0.007495, 0.008002, 0.009483, 0.009483, 0.006567, 0.006533, 0.008156, 0.008624, 0.007555, 0.009294, 0.009294, 0.009294, 0.007877, 0.008624, 0.00962, 0.015694, 0.01078, 0.018787, 0.011669, 0.007315, 0.007031, 0.008895, 0.008723, 0.008409, 0.006533, 0.006245, 0.007177, 0.007177, 0.007031, 0.010372, 0.008723, 0.013613, 0.023087, 0.021381, 0.016021, 0.010131, 0.006795, 0.008002, 0.007555, 0.008075, 0.009728, 0.010372, 0.007555, 0.006078, 0.004483, 0.004483, 0.004775, 0.004921, 0.005734, 0.008624, 0.008409, 0.011903, 0.007645, 0.008276, 0.008723, 0.009483, 0.010221, 0.018106, 0.028107, 0.016257, 0.016021, 0.024393, 0.013437, 0.020876, 0.025762, 0.047319, 0.078022, 0.134866, 0.144935, 0.066181, 0.031287, 0.021816, 0.012727, 0.019109, 0.011106, 0.01078, 0.008723, 0.009187, 0.007259, 0.005623, 0.006533, 0.006701, 0.004431, 0.005623, 0.004611, 0.00316, 0.002211, 0.001936, 0.002078, 0.001967, 0.002482, 0.003555, 0.003671, 0.003864, 0.0028, 0.003079, 0.003607, 0.005872, 0.004976, 0.005223, 0.004899, 0.004899, 0.004899, 0.006039, 0.006142, 0.008804, 0.011669, 0.020876, 0.013437, 0.01227, 0.013265, 0.009401, 0.009865, 0.007259, 0.008276, 0.009483, 0.008804, 0.00777, 0.006142, 0.007091, 0.007091, 0.008723, 0.010221, 0.010221, 0.010372, 0.006374, 0.005223, 0.006567, 0.007315, 0.007259, 0.007315, 0.006701, 0.011903, 0.007645, 0.014315, 0.0198, 0.016021, 0.016257, 0.014586, 0.018787, 0.032017, 0.043307, 0.060549, 0.026892, 0.036378, 0.020876, 0.050641, 0.088832, 0.033407, 0.017447, 0.028695, 0.015078, 0.014783, 0.008895, 0.014783, 0.007645, 0.007645, 0.007422, 0.006988, 0.007315, 0.006039, 0.004315, 0.003405, 0.002581, 0.002976, 0.002155, 0.00243, 0.001602, 0.001623, 0.001906, 0.001743, 0.001061, 0.001709, 0.001061, 0.001103, 0.000661, 0.000893, 0.000498, 0.000614, 0.000704, 0.000708, 0.000614, 0.000614, 0.000614], '')</t>
  </si>
  <si>
    <t>[208]</t>
  </si>
  <si>
    <t>UPI000218689A status=activ</t>
  </si>
  <si>
    <t>([0.018787, 0.030003, 0.048328, 0.027463, 0.021381, 0.033407, 0.044297, 0.028695, 0.047319, 0.038042, 0.031287, 0.045352, 0.040537, 0.06312, 0.034884, 0.022667, 0.044297, 0.043307, 0.088832, 0.088832, 0.15284, 0.074921, 0.06184, 0.032677, 0.066181, 0.102787, 0.10481, 0.120615, 0.127496, 0.060549, 0.094817, 0.074921, 0.037156, 0.038858, 0.03976, 0.071867, 0.120615, 0.102787, 0.109221, 0.11371, 0.102787, 0.060549, 0.118441, 0.137348, 0.125101, 0.092881, 0.111485, 0.10481, 0.090864, 0.147574, 0.247041, 0.268042, 0.390993, 0.387226, 0.401658, 0.366687, 0.394753, 0.271506, 0.295083, 0.284882, 0.191378, 0.21291, 0.318242, 0.229226, 0.25031, 0.328603, 0.377384, 0.359901, 0.268042, 0.291804, 0.295083, 0.185198, 0.116183, 0.088832, 0.090864, 0.100716, 0.120615, 0.088832, 0.102787, 0.086953, 0.094817, 0.096677, 0.088832, 0.086953, 0.088832, 0.083462, 0.116183, 0.090864, 0.083462, 0.083462, 0.071867, 0.040537, 0.060549, 0.050641, 0.03976, 0.074921, 0.060549, 0.06184, 0.074921, 0.071867, 0.106997, 0.118441, 0.161087, 0.155435, 0.125101, 0.191378, 0.185198, 0.161087, 0.164327, 0.139895, 0.222385, 0.147574, 0.257454, 0.25406, 0.380708, 0.476583, 0.394753, 0.288399, 0.219301, 0.229226, 0.291804, 0.281712, 0.36309, 0.321458, 0.31487, 0.352862, 0.359901, 0.352862, 0.390993, 0.387226, 0.454136, 0.468512, 0.534167, 0.40511, 0.356642, 0.243554, 0.222385, 0.26085, 0.387226, 0.458154, 0.359901, 0.394753, 0.288399, 0.308712, 0.346032, 0.352862, 0.366687, 0.295083, 0.271506, 0.173081, 0.144935, 0.137348, 0.137348, 0.134866, 0.243554, 0.291804, 0.374039, 0.288399, 0.236433, 0.216401, 0.216401, 0.219301, 0.18812, 0.236433, 0.206376, 0.167087, 0.167087, 0.155435, 0.134866, 0.132295, 0.132295, 0.200174, 0.125101, 0.134866, 0.137348, 0.125101, 0.125101, 0.15008, 0.222385, 0.225814, 0.243554, 0.264545, 0.31487, 0.36309, 0.31487, 0.25406, 0.247041, 0.25031, 0.239899, 0.26085, 0.308712, 0.398279, 0.30533, 0.311707, 0.216401, 0.268042, 0.25031, 0.295083, 0.275179, 0.295083, 0.377384, 0.295083, 0.21291, 0.257454, 0.17593, 0.25031, 0.236433, 0.308712, 0.278302, 0.25406, 0.31487, 0.271506, 0.219301, 0.288399, 0.346032, 0.41194, 0.349426, 0.31487, 0.25406], '')</t>
  </si>
  <si>
    <t>UPI000218689B status=activ</t>
  </si>
  <si>
    <t>([0.074921, 0.109221, 0.06312, 0.11371, 0.118441, 0.158265, 0.209395, 0.236433, 0.191378, 0.142424, 0.182256, 0.21291, 0.120615, 0.164327, 0.209395, 0.31487, 0.346032, 0.318242, 0.30533, 0.288399, 0.206376, 0.127496, 0.074921, 0.076542, 0.064632, 0.085092, 0.051831, 0.026892, 0.029376, 0.046336, 0.078022, 0.083462, 0.083462, 0.173081, 0.173081, 0.100716, 0.118441, 0.129801, 0.15284, 0.090864, 0.144935, 0.243554, 0.335645, 0.447574, 0.461924, 0.4292, 0.433034, 0.505461, 0.505461, 0.505461, 0.5017, 0.4292, 0.366687, 0.387226, 0.374039, 0.308712, 0.328603, 0.268042, 0.185198, 0.182256, 0.275179, 0.318242, 0.219301, 0.236433, 0.216401, 0.30533, 0.264545, 0.26085, 0.271506, 0.311707, 0.21291, 0.137348, 0.194234, 0.127496, 0.134866, 0.074921, 0.139895, 0.167087, 0.219301, 0.182256, 0.194234, 0.206376, 0.134866, 0.122885, 0.111485, 0.125101, 0.11371, 0.098513, 0.090864, 0.048328, 0.031287, 0.031287, 0.059222, 0.060549, 0.122885, 0.10481, 0.11371, 0.06184, 0.076542, 0.076542, 0.158265, 0.161087, 0.090864, 0.158265, 0.268042, 0.185198, 0.142424, 0.118441, 0.191378, 0.206376, 0.222385, 0.247041, 0.301917, 0.200174, 0.196879, 0.200174, 0.206376, 0.295083, 0.284882, 0.311707, 0.21291, 0.167087, 0.173081, 0.25406, 0.225814, 0.196879, 0.25031, 0.191378, 0.147574, 0.094817, 0.041405, 0.071867, 0.142424, 0.167087, 0.25031, 0.182256, 0.179055, 0.098513, 0.11371, 0.191378, 0.167087, 0.232838, 0.182256, 0.164327, 0.134866, 0.134866, 0.079919, 0.096677, 0.100716, 0.100716, 0.170161, 0.284882, 0.268042, 0.239899, 0.158265, 0.170161, 0.170161, 0.106997, 0.15284, 0.078022, 0.086953, 0.096677, 0.106997, 0.182256, 0.125101, 0.085092, 0.069024, 0.132295, 0.085092, 0.116183, 0.10481, 0.05306, 0.059222, 0.047319, 0.035586, 0.051831, 0.034884, 0.045352, 0.0704, 0.069024, 0.11371, 0.0704, 0.035586], '')</t>
  </si>
  <si>
    <t>[47, 48, 49, 50]</t>
  </si>
  <si>
    <t>UPI000218689C status=activ</t>
  </si>
  <si>
    <t>([0.118441, 0.122885, 0.179055, 0.086953, 0.042364, 0.058088, 0.096677, 0.06184, 0.049374, 0.049374, 0.06184, 0.054297, 0.030611, 0.0198, 0.014783, 0.013437, 0.022667, 0.023963, 0.038858, 0.079919, 0.047319, 0.051831, 0.030003, 0.029376, 0.034884, 0.0704, 0.074921, 0.040537, 0.081712, 0.073402, 0.102787, 0.098513, 0.147574, 0.243554, 0.308712, 0.25031, 0.349426, 0.311707, 0.298791, 0.196879, 0.206376, 0.295083, 0.17593, 0.26085, 0.225814, 0.318242, 0.31487, 0.301917, 0.30533, 0.321458, 0.321458, 0.225814, 0.25406, 0.185198, 0.182256, 0.194234, 0.167087, 0.137348, 0.098513, 0.094817, 0.18812, 0.179055, 0.170161, 0.232838, 0.173081, 0.203355, 0.21291, 0.137348, 0.085092, 0.134866, 0.125101, 0.185198, 0.158265, 0.122885, 0.203355, 0.222385, 0.229226, 0.232838, 0.281712, 0.356642, 0.271506, 0.161087, 0.194234, 0.196879, 0.236433, 0.239899, 0.247041, 0.222385, 0.311707, 0.370445, 0.349426, 0.301917, 0.301917, 0.4292, 0.36309, 0.342579, 0.278302, 0.158265, 0.17593, 0.15284, 0.155435, 0.25031, 0.26085, 0.18812, 0.219301, 0.129801, 0.196879, 0.200174, 0.219301, 0.222385, 0.25031, 0.264545, 0.264545, 0.209395, 0.142424, 0.129801, 0.132295, 0.155435, 0.229226, 0.31487, 0.281712, 0.318242, 0.31487, 0.318242, 0.359901, 0.342579, 0.40511, 0.414856, 0.390993, 0.387226, 0.390993, 0.36309, 0.374039, 0.401658, 0.380708, 0.335645, 0.418646, 0.414856, 0.380708, 0.414856, 0.380708, 0.335645, 0.219301, 0.182256, 0.268042, 0.271506, 0.26085, 0.301917, 0.311707, 0.236433, 0.127496, 0.132295, 0.167087, 0.083462, 0.083462, 0.081712, 0.132295, 0.161087, 0.134866, 0.167087, 0.100716, 0.109221, 0.106997, 0.139895, 0.100716, 0.106997, 0.100716, 0.058088, 0.035586, 0.0198, 0.035586, 0.074921, 0.078022, 0.071867, 0.090864, 0.11371, 0.194234, 0.194234, 0.116183, 0.116183, 0.11371, 0.10481, 0.10481, 0.167087, 0.111485, 0.18812, 0.100716, 0.111485, 0.173081, 0.203355, 0.284882, 0.17593, 0.185198, 0.170161, 0.096677, 0.094817, 0.064632, 0.033407, 0.03976, 0.055536, 0.066181, 0.060549, 0.090864, 0.086953, 0.069024, 0.120615, 0.086953, 0.147574, 0.10481, 0.079919, 0.076542, 0.051831], '')</t>
  </si>
  <si>
    <t>UPI000218689D status=activ</t>
  </si>
  <si>
    <t>([0.069024, 0.100716, 0.129801, 0.161087, 0.088832, 0.122885, 0.079919, 0.043307, 0.030003, 0.045352, 0.066181, 0.071867, 0.147574, 0.081712, 0.120615, 0.120615, 0.203355, 0.155435, 0.076542, 0.073402, 0.037156, 0.038042, 0.020876, 0.021816, 0.022306, 0.041405, 0.045352, 0.085092, 0.085092, 0.147574, 0.15284, 0.144935, 0.090864, 0.045352, 0.066181, 0.042364, 0.079919, 0.096677, 0.170161, 0.275179, 0.271506, 0.271506, 0.284882, 0.349426, 0.25406, 0.185198, 0.196879, 0.179055, 0.132295, 0.26085, 0.222385, 0.21291, 0.203355, 0.318242, 0.374039, 0.436924, 0.444081, 0.440853, 0.335645, 0.206376, 0.209395, 0.206376, 0.281712, 0.222385, 0.167087, 0.173081, 0.158265, 0.081712, 0.045352, 0.050641, 0.047319, 0.059222, 0.051831, 0.051831, 0.050641, 0.035586, 0.017797, 0.029376, 0.030003, 0.05306, 0.06312, 0.054297, 0.06312, 0.06184, 0.040537, 0.046336, 0.086953, 0.085092, 0.158265, 0.144935, 0.106997, 0.047319, 0.024393, 0.026338, 0.017797, 0.018106, 0.030611, 0.031287, 0.032017, 0.037156, 0.024826, 0.024826, 0.025316, 0.023963, 0.026338, 0.051831, 0.079919, 0.036378, 0.064632, 0.060549, 0.116183, 0.155435, 0.284882, 0.401658, 0.398279, 0.394753, 0.422041, 0.318242, 0.380708, 0.284882, 0.275179, 0.321458, 0.301917, 0.308712, 0.229226, 0.232838, 0.232838, 0.243554, 0.356642, 0.271506, 0.17593, 0.179055, 0.147574, 0.074921, 0.076542, 0.078022, 0.118441, 0.058088, 0.109221, 0.083462, 0.139895, 0.147574, 0.079919, 0.090864, 0.086953, 0.132295, 0.129801, 0.125101, 0.06312, 0.06312, 0.060549, 0.092881, 0.100716, 0.085092, 0.120615, 0.092881, 0.042364, 0.050641, 0.043307, 0.027463, 0.047319, 0.030611, 0.025316, 0.032017, 0.055536, 0.056825, 0.055536, 0.027463, 0.030003, 0.032677, 0.028107, 0.056825, 0.035586, 0.038858, 0.059222, 0.046336, 0.055536, 0.120615, 0.051831, 0.058088, 0.096677, 0.086953, 0.078022, 0.079919, 0.127496, 0.127496, 0.142424, 0.122885, 0.203355, 0.167087, 0.26085, 0.26085, 0.200174, 0.21291, 0.194234, 0.144935, 0.21291, 0.142424, 0.074921, 0.120615, 0.179055, 0.139895, 0.116183, 0.179055, 0.144935, 0.109221, 0.083462, 0.043307, 0.038858], '')</t>
  </si>
  <si>
    <t>UPI000218689E status=activ</t>
  </si>
  <si>
    <t>([0.025762, 0.040537, 0.059222, 0.059222, 0.034068, 0.022667, 0.030611, 0.024826, 0.034068, 0.033407, 0.024393, 0.033407, 0.022306, 0.013437, 0.022306, 0.042364, 0.048328, 0.06184, 0.118441, 0.064632, 0.073402, 0.096677, 0.100716, 0.059222, 0.03976, 0.040537, 0.073402, 0.076542, 0.096677, 0.074921, 0.098513, 0.170161, 0.170161, 0.15008, 0.196879, 0.155435, 0.164327, 0.236433, 0.219301, 0.127496, 0.21291, 0.132295, 0.132295, 0.142424, 0.155435, 0.25406, 0.311707, 0.219301, 0.179055, 0.225814, 0.191378, 0.129801, 0.127496, 0.129801, 0.17593, 0.21291, 0.271506, 0.158265, 0.127496, 0.096677, 0.167087, 0.094817, 0.147574, 0.142424, 0.127496, 0.18812, 0.094817, 0.118441, 0.196879, 0.196879, 0.18812, 0.216401, 0.216401, 0.129801, 0.069024, 0.10481, 0.069024, 0.06312, 0.090864, 0.111485, 0.142424, 0.081712, 0.147574, 0.147574, 0.081712, 0.051831, 0.05306, 0.111485, 0.06184, 0.060549, 0.081712, 0.081712, 0.059222, 0.051831, 0.100716, 0.167087, 0.118441, 0.142424, 0.15008, 0.129801, 0.085092, 0.045352, 0.081712, 0.092881, 0.092881, 0.161087, 0.264545, 0.173081, 0.120615, 0.125101, 0.078022, 0.046336, 0.046336, 0.094817, 0.164327, 0.185198, 0.098513, 0.122885, 0.086953, 0.081712, 0.127496, 0.11371, 0.185198, 0.116183, 0.059222, 0.038042, 0.040537, 0.026338, 0.038042, 0.067594, 0.067594, 0.10481, 0.129801, 0.086953, 0.041405, 0.031287, 0.031287, 0.081712, 0.050641, 0.106997, 0.088832, 0.040537, 0.03976, 0.040537, 0.071867, 0.144935, 0.21291, 0.203355, 0.15284, 0.18812, 0.182256, 0.196879, 0.120615, 0.15284, 0.225814, 0.328603, 0.291804, 0.275179, 0.243554, 0.243554, 0.137348, 0.170161, 0.291804, 0.26085, 0.268042, 0.170161, 0.155435, 0.088832, 0.098513, 0.164327, 0.164327, 0.094817, 0.069024, 0.127496, 0.120615, 0.055536, 0.056825, 0.090864, 0.069024, 0.054297, 0.069024, 0.100716, 0.073402, 0.051831, 0.106997, 0.073402, 0.137348, 0.086953, 0.164327], '')</t>
  </si>
  <si>
    <t>UPI000218689F status=activ</t>
  </si>
  <si>
    <t>([0.690604, 0.76285, 0.59917, 0.557691, 0.59014, 0.458154, 0.380708, 0.401658, 0.318242, 0.257454, 0.301917, 0.349426, 0.25031, 0.25406, 0.239899, 0.206376, 0.298791, 0.18812, 0.191378, 0.147574, 0.142424, 0.090864, 0.06312, 0.102787, 0.081712, 0.074921, 0.147574, 0.155435, 0.132295, 0.206376, 0.291804, 0.225814, 0.232838, 0.219301, 0.155435, 0.15284, 0.182256, 0.147574, 0.25406, 0.139895, 0.15008, 0.078022, 0.129801, 0.10481, 0.085092, 0.127496, 0.134866, 0.127496, 0.182256, 0.203355, 0.203355, 0.200174, 0.25031, 0.179055, 0.268042, 0.339168, 0.257454, 0.25031, 0.291804, 0.173081, 0.194234, 0.216401, 0.295083, 0.257454, 0.324872, 0.264545, 0.257454, 0.185198, 0.173081, 0.120615, 0.071867, 0.071867, 0.067594, 0.078022, 0.116183, 0.069024, 0.043307, 0.074921, 0.036378, 0.036378, 0.076542, 0.127496, 0.111485, 0.132295, 0.094817, 0.100716, 0.170161, 0.147574, 0.229226, 0.15008, 0.239899, 0.352862, 0.324872, 0.295083, 0.264545, 0.271506, 0.324872, 0.390993, 0.281712, 0.339168, 0.356642, 0.236433, 0.26085, 0.295083, 0.264545, 0.356642, 0.342579, 0.356642, 0.295083, 0.275179, 0.275179, 0.25031, 0.15008, 0.098513, 0.132295, 0.076542, 0.073402, 0.092881, 0.054297, 0.109221, 0.109221, 0.056825, 0.060549, 0.031287, 0.020522, 0.023534, 0.024826, 0.020876, 0.020522, 0.021381, 0.023087, 0.025762, 0.017447, 0.017797, 0.020165, 0.020165, 0.023087, 0.023087, 0.014075, 0.022667, 0.022667, 0.026338, 0.026892, 0.049374, 0.0704, 0.137348, 0.15284, 0.088832, 0.071867, 0.073402, 0.102787, 0.10481, 0.10481, 0.127496, 0.139895, 0.15284, 0.144935, 0.200174, 0.122885, 0.164327, 0.102787, 0.111485, 0.118441, 0.191378, 0.194234, 0.142424, 0.081712, 0.076542, 0.155435, 0.225814, 0.206376, 0.257454, 0.243554, 0.216401, 0.25031, 0.308712, 0.401658, 0.384043, 0.356642, 0.454136, 0.390993, 0.366687, 0.346032, 0.311707, 0.301917, 0.281712, 0.41194, 0.468512, 0.394753, 0.291804, 0.278302, 0.30533, 0.318242, 0.335645, 0.387226, 0.422041, 0.335645, 0.324872, 0.232838, 0.232838, 0.25031, 0.275179, 0.349426, 0.356642, 0.41194, 0.40511, 0.41194, 0.342579, 0.284882, 0.264545, 0.346032, 0.342579, 0.31487, 0.281712, 0.200174, 0.25406, 0.139895, 0.216401, 0.127496, 0.225814, 0.18812, 0.185198, 0.25406, 0.30533, 0.31487, 0.203355, 0.209395, 0.118441, 0.139895, 0.229226, 0.328603, 0.284882, 0.291804, 0.264545, 0.179055, 0.247041, 0.239899, 0.247041, 0.284882, 0.295083, 0.311707, 0.401658, 0.311707, 0.346032, 0.239899, 0.264545, 0.366687, 0.332115, 0.414856, 0.42561, 0.380708, 0.308712, 0.308712, 0.281712, 0.225814, 0.311707, 0.281712, 0.275179, 0.359901, 0.243554, 0.301917, 0.203355, 0.200174, 0.281712, 0.219301, 0.216401, 0.122885, 0.11371, 0.11371, 0.134866, 0.073402, 0.086953, 0.139895, 0.137348, 0.129801, 0.129801, 0.155435, 0.179055, 0.179055, 0.096677, 0.164327, 0.116183, 0.096677, 0.088832, 0.090864, 0.088832, 0.17593, 0.25031, 0.18812, 0.134866, 0.083462, 0.15284, 0.106997, 0.079919, 0.100716, 0.134866, 0.236433, 0.209395, 0.182256, 0.155435, 0.225814, 0.132295, 0.139895, 0.191378, 0.191378, 0.17593, 0.129801, 0.109221, 0.116183, 0.100716, 0.144935, 0.216401, 0.209395, 0.275179, 0.30533, 0.232838, 0.147574, 0.102787, 0.066181, 0.044297, 0.054297, 0.050641, 0.055536, 0.096677, 0.127496, 0.127496, 0.139895, 0.132295, 0.109221, 0.102787, 0.173081, 0.129801, 0.106997, 0.109221, 0.064632, 0.05306, 0.098513, 0.179055, 0.144935, 0.216401, 0.275179, 0.196879, 0.147574, 0.15284, 0.122885, 0.137348, 0.081712, 0.085092, 0.144935, 0.200174, 0.203355, 0.191378, 0.243554, 0.281712, 0.236433, 0.342579, 0.387226, 0.268042, 0.182256, 0.271506, 0.26085, 0.206376, 0.288399, 0.308712, 0.380708, 0.42561, 0.321458, 0.31487, 0.291804, 0.298791, 0.196879, 0.170161, 0.182256, 0.182256, 0.111485, 0.137348, 0.100716, 0.076542, 0.102787, 0.125101, 0.120615, 0.094817, 0.15284, 0.106997, 0.182256, 0.196879, 0.196879, 0.196879, 0.21291, 0.155435, 0.096677, 0.139895, 0.164327, 0.085092, 0.109221, 0.179055, 0.127496, 0.127496, 0.155435, 0.137348, 0.132295, 0.137348, 0.179055, 0.11371, 0.170161, 0.127496, 0.118441, 0.111485, 0.096677, 0.15008, 0.203355, 0.30533, 0.288399, 0.264545, 0.359901, 0.328603, 0.295083, 0.352862, 0.374039, 0.332115, 0.408655, 0.461924], '')</t>
  </si>
  <si>
    <t>UPI00021868A0 status=activ</t>
  </si>
  <si>
    <t>([0.203355, 0.25031, 0.298791, 0.209395, 0.164327, 0.170161, 0.120615, 0.15008, 0.17593, 0.206376, 0.232838, 0.278302, 0.247041, 0.257454, 0.191378, 0.106997, 0.132295, 0.125101, 0.076542, 0.076542, 0.132295, 0.219301, 0.15284, 0.15008, 0.15284, 0.216401, 0.243554, 0.339168, 0.335645, 0.377384, 0.298791, 0.222385, 0.18812, 0.137348, 0.139895, 0.116183, 0.203355, 0.203355, 0.271506, 0.349426, 0.321458, 0.308712, 0.216401, 0.311707, 0.311707, 0.394753, 0.31487, 0.291804, 0.257454, 0.232838, 0.200174, 0.288399, 0.377384, 0.41194, 0.521092, 0.51388, 0.653063, 0.653063, 0.690604, 0.613573, 0.562014, 0.59508, 0.5017, 0.59508, 0.59014, 0.490133, 0.408655, 0.483068, 0.509769, 0.538167, 0.585406, 0.604312, 0.59014, 0.570702, 0.525368, 0.440853, 0.422041, 0.433034, 0.339168, 0.243554, 0.321458, 0.349426, 0.356642, 0.346032, 0.349426, 0.339168, 0.418646, 0.476583, 0.390993, 0.398279, 0.374039, 0.278302, 0.26085, 0.26085, 0.26085, 0.288399, 0.275179, 0.295083, 0.284882, 0.281712, 0.295083, 0.30533, 0.222385, 0.147574, 0.229226, 0.239899, 0.236433, 0.239899, 0.191378, 0.264545, 0.167087, 0.219301, 0.30533, 0.342579, 0.342579, 0.346032, 0.342579, 0.461924, 0.483068, 0.483068, 0.497853, 0.59508, 0.626927, 0.626927, 0.626927, 0.671169, 0.622677, 0.642678, 0.648219, 0.771762, 0.775545, 0.791621, 0.767246, 0.771762, 0.622677, 0.529623, 0.525368, 0.525368, 0.40511, 0.342579, 0.31487, 0.370445, 0.374039, 0.342579, 0.436924, 0.557691, 0.51388, 0.545602, 0.440853, 0.339168, 0.21291, 0.21291, 0.288399, 0.243554, 0.161087, 0.25031, 0.232838, 0.164327, 0.167087, 0.173081, 0.194234, 0.21291, 0.243554, 0.25406, 0.173081, 0.096677, 0.094817, 0.083462, 0.085092, 0.142424, 0.132295, 0.15284, 0.179055, 0.116183, 0.134866, 0.125101, 0.06184, 0.060549, 0.096677, 0.078022, 0.120615, 0.120615, 0.125101, 0.071867, 0.06312, 0.086953, 0.147574, 0.118441, 0.116183, 0.134866, 0.132295, 0.139895, 0.216401, 0.182256, 0.17593, 0.179055, 0.271506, 0.346032, 0.339168, 0.339168, 0.366687, 0.398279, 0.30533, 0.311707, 0.374039, 0.352862, 0.394753, 0.288399, 0.295083, 0.332115, 0.200174, 0.132295, 0.225814, 0.122885, 0.106997, 0.170161, 0.164327, 0.155435, 0.100716, 0.167087, 0.111485, 0.11371, 0.11371, 0.179055, 0.173081, 0.203355, 0.144935, 0.129801, 0.25031, 0.21291, 0.206376, 0.200174, 0.182256, 0.142424, 0.158265, 0.109221, 0.120615, 0.125101, 0.081712, 0.074921, 0.046336, 0.040537, 0.037156, 0.019401, 0.017138, 0.016021, 0.013016, 0.020876, 0.023534, 0.020522, 0.014586, 0.012491, 0.01227, 0.023963, 0.028107, 0.056825, 0.111485, 0.122885, 0.076542, 0.100716, 0.185198, 0.25031, 0.352862, 0.25031, 0.321458, 0.321458, 0.328603, 0.394753, 0.288399, 0.271506, 0.170161, 0.232838, 0.170161, 0.278302, 0.216401, 0.15008, 0.090864, 0.045352, 0.021381, 0.019401, 0.015344, 0.010221, 0.007422, 0.005011, 0.005249, 0.00407, 0.003701, 0.00292, 0.002035, 0.002336, 0.001649, 0.001786, 0.001434, 0.001572, 0.000906, 0.00055], '')</t>
  </si>
  <si>
    <t>[54, 55, 56, 57, 58, 59, 60, 61, 62, 63, 64, 68, 69, 70, 71, 72, 73, 74, 121, 122, 123, 124, 125, 126, 127, 128, 129, 130, 131, 132, 133, 134, 135, 136, 137, 145, 146, 147]</t>
  </si>
  <si>
    <t>UPI00021868A1 status=activ</t>
  </si>
  <si>
    <t>([0.41194, 0.468512, 0.301917, 0.356642, 0.342579, 0.390993, 0.418646, 0.447574, 0.5017, 0.440853, 0.450668, 0.486429, 0.509769, 0.374039, 0.370445, 0.41194, 0.4292, 0.321458, 0.185198, 0.209395, 0.209395, 0.308712, 0.30533, 0.433034, 0.332115, 0.374039, 0.377384, 0.377384, 0.36309, 0.236433, 0.239899, 0.144935, 0.094817, 0.090864, 0.17593, 0.179055, 0.161087, 0.147574, 0.26085, 0.387226, 0.384043, 0.25406, 0.271506, 0.25031, 0.232838, 0.352862, 0.324872, 0.342579, 0.25031, 0.216401, 0.225814, 0.222385, 0.308712, 0.408655, 0.398279, 0.394753, 0.268042, 0.281712, 0.374039, 0.346032, 0.247041, 0.268042, 0.271506, 0.164327, 0.173081, 0.116183, 0.048328, 0.055536, 0.038042, 0.032017, 0.044297, 0.050641, 0.037156, 0.028695, 0.024826, 0.027463, 0.028695, 0.073402, 0.074921, 0.047319, 0.047319, 0.047319, 0.047319, 0.088832, 0.086953, 0.079919, 0.067594, 0.076542, 0.069024, 0.038042, 0.088832, 0.081712, 0.067594, 0.155435, 0.142424, 0.144935, 0.118441, 0.120615, 0.10481, 0.058088, 0.081712, 0.046336, 0.067594, 0.058088, 0.067594, 0.106997, 0.059222, 0.142424, 0.232838, 0.155435, 0.236433, 0.25406, 0.158265, 0.219301, 0.200174, 0.298791, 0.216401, 0.257454, 0.243554, 0.247041, 0.229226, 0.275179, 0.352862, 0.352862, 0.247041, 0.239899, 0.25406, 0.298791, 0.257454, 0.236433, 0.236433, 0.185198, 0.096677, 0.182256, 0.209395, 0.203355, 0.185198, 0.203355, 0.196879, 0.122885, 0.118441, 0.132295, 0.058088, 0.029376, 0.035586, 0.078022, 0.042364, 0.044297, 0.073402, 0.043307, 0.046336, 0.076542, 0.137348, 0.137348, 0.134866, 0.137348, 0.127496, 0.079919, 0.127496, 0.134866, 0.219301, 0.155435, 0.239899, 0.31487, 0.328603, 0.216401, 0.134866, 0.219301, 0.21291, 0.111485, 0.155435, 0.182256, 0.164327, 0.147574, 0.236433, 0.268042, 0.268042, 0.236433, 0.219301, 0.21291, 0.21291, 0.206376, 0.18812, 0.098513, 0.111485, 0.161087, 0.222385, 0.281712, 0.268042, 0.179055, 0.26085, 0.281712, 0.281712, 0.311707, 0.318242, 0.311707, 0.194234, 0.164327, 0.200174, 0.196879, 0.196879, 0.182256, 0.15284, 0.232838, 0.239899, 0.185198, 0.206376, 0.239899, 0.271506, 0.196879, 0.295083, 0.335645, 0.31487, 0.281712, 0.173081, 0.17593, 0.139895, 0.206376, 0.229226, 0.219301, 0.321458, 0.321458, 0.21291, 0.239899, 0.232838, 0.339168, 0.401658, 0.42561, 0.384043, 0.295083, 0.384043, 0.374039, 0.374039, 0.359901, 0.324872, 0.450668, 0.450668, 0.401658, 0.401658, 0.288399, 0.328603, 0.298791, 0.295083, 0.377384, 0.41194, 0.318242, 0.209395, 0.185198, 0.167087, 0.200174, 0.281712, 0.271506, 0.278302, 0.225814, 0.271506, 0.321458, 0.275179, 0.236433, 0.239899, 0.164327, 0.275179, 0.239899, 0.275179, 0.191378, 0.191378, 0.155435, 0.216401, 0.239899, 0.18812, 0.18812, 0.125101, 0.106997, 0.067594, 0.037156, 0.045352, 0.045352, 0.040537, 0.026892, 0.035586, 0.03976, 0.071867, 0.041405, 0.021381, 0.013821, 0.018787, 0.023534, 0.026338, 0.026338, 0.055536, 0.074921, 0.085092, 0.137348, 0.134866, 0.200174, 0.281712, 0.291804, 0.291804, 0.301917, 0.398279, 0.352862, 0.335645, 0.225814, 0.342579, 0.366687, 0.36309, 0.390993, 0.390993, 0.370445, 0.418646, 0.414856, 0.418646, 0.318242, 0.288399, 0.321458, 0.216401, 0.125101, 0.142424, 0.118441, 0.090864, 0.045352, 0.056825, 0.047319, 0.074921, 0.060549, 0.102787, 0.127496, 0.0704, 0.071867, 0.074921, 0.03976, 0.03976, 0.032017, 0.040537, 0.024393, 0.026338, 0.051831, 0.109221, 0.049374, 0.032677, 0.040537, 0.054297, 0.054297, 0.11371, 0.081712, 0.081712, 0.044297, 0.064632, 0.137348, 0.125101, 0.120615, 0.158265, 0.132295, 0.185198, 0.142424, 0.21291, 0.203355, 0.164327, 0.096677, 0.137348, 0.142424, 0.15008, 0.134866, 0.155435, 0.17593, 0.275179, 0.182256, 0.243554, 0.142424, 0.10481, 0.0704, 0.073402, 0.073402, 0.085092, 0.090864, 0.109221, 0.111485, 0.106997, 0.086953, 0.147574, 0.173081, 0.194234, 0.196879, 0.288399, 0.257454, 0.144935, 0.134866, 0.21291, 0.161087, 0.257454, 0.191378, 0.288399, 0.25031, 0.281712, 0.26085, 0.161087, 0.147574, 0.100716, 0.120615, 0.191378, 0.194234, 0.127496, 0.185198, 0.144935, 0.158265, 0.100716, 0.106997, 0.088832, 0.05306, 0.079919, 0.06312, 0.118441, 0.100716, 0.122885, 0.074921, 0.074921, 0.092881, 0.147574, 0.15008, 0.127496, 0.0704, 0.081712, 0.092881, 0.102787, 0.125101, 0.0704, 0.11371, 0.15284, 0.196879, 0.278302, 0.321458, 0.352862, 0.257454, 0.185198, 0.125101, 0.200174, 0.206376, 0.275179, 0.275179, 0.281712, 0.284882, 0.380708, 0.352862, 0.356642, 0.278302, 0.200174, 0.25031, 0.264545, 0.291804, 0.275179, 0.278302, 0.185198, 0.18812, 0.275179, 0.25031, 0.301917, 0.295083, 0.295083, 0.264545, 0.268042, 0.284882, 0.311707, 0.25031, 0.167087, 0.25406, 0.25406, 0.328603, 0.352862, 0.346032, 0.291804, 0.288399, 0.284882, 0.291804, 0.318242, 0.321458, 0.422041, 0.483068, 0.480142, 0.401658, 0.401658, 0.370445, 0.374039, 0.342579, 0.408655, 0.440853, 0.335645, 0.284882, 0.203355, 0.219301, 0.216401, 0.191378, 0.134866, 0.134866, 0.229226, 0.206376, 0.21291, 0.239899, 0.219301, 0.229226, 0.301917, 0.335645, 0.36309, 0.328603, 0.247041, 0.236433, 0.268042, 0.335645, 0.359901, 0.447574, 0.433034, 0.433034, 0.521092, 0.613573, 0.632174, 0.59917, 0.59014, 0.461924, 0.4292, 0.440853, 0.447574, 0.461924, 0.461924, 0.468512, 0.59917, 0.720929, 0.724957, 0.771762, 0.775545, 0.791621, 0.690604, 0.707965, 0.557691, 0.447574, 0.476583, 0.461924, 0.4292, 0.447574, 0.450668, 0.486429, 0.476583, 0.472492, 0.398279, 0.40511, 0.31487, 0.308712, 0.275179, 0.281712, 0.288399, 0.257454, 0.332115, 0.298791, 0.284882, 0.339168, 0.440853, 0.298791, 0.271506, 0.301917, 0.284882, 0.394753, 0.366687, 0.284882, 0.298791, 0.324872, 0.25406, 0.335645, 0.349426, 0.318242, 0.339168, 0.335645, 0.278302, 0.25031, 0.335645, 0.339168, 0.324872, 0.324872, 0.450668, 0.387226, 0.356642, 0.352862, 0.268042, 0.264545, 0.352862, 0.335645, 0.394753, 0.465241, 0.384043, 0.349426, 0.418646, 0.387226, 0.349426, 0.468512, 0.436924, 0.349426, 0.349426, 0.4292, 0.356642, 0.25031, 0.311707, 0.268042, 0.268042, 0.31487, 0.239899, 0.222385, 0.209395, 0.182256, 0.173081, 0.179055, 0.118441, 0.111485, 0.098513, 0.134866, 0.073402, 0.100716, 0.161087, 0.17593, 0.111485, 0.109221, 0.161087, 0.161087, 0.236433, 0.206376, 0.225814, 0.268042, 0.288399, 0.318242, 0.243554, 0.275179, 0.264545, 0.380708, 0.374039, 0.41194, 0.384043, 0.380708, 0.356642, 0.352862, 0.26085, 0.342579, 0.447574, 0.486429, 0.517562, 0.422041, 0.36309, 0.30533, 0.335645, 0.321458, 0.216401, 0.219301, 0.191378, 0.264545, 0.25406, 0.225814, 0.158265, 0.15284, 0.196879, 0.196879, 0.196879, 0.257454, 0.21291, 0.142424, 0.100716, 0.071867, 0.109221, 0.196879], '')</t>
  </si>
  <si>
    <t>[8, 12, 510, 511, 512, 513, 514, 522, 523, 524, 525, 526, 527, 528, 529, 530, 638]</t>
  </si>
  <si>
    <t>UPI00021868A2 status=activ</t>
  </si>
  <si>
    <t>([0.25031, 0.31487, 0.206376, 0.100716, 0.144935, 0.170161, 0.10481, 0.055536, 0.059222, 0.083462, 0.116183, 0.071867, 0.0704, 0.066181, 0.056825, 0.034884, 0.023087, 0.03976, 0.037156, 0.037156, 0.071867, 0.127496, 0.137348, 0.144935, 0.161087, 0.090864, 0.11371, 0.164327, 0.291804, 0.332115, 0.328603, 0.31487, 0.465241, 0.356642, 0.342579, 0.342579, 0.349426, 0.36309, 0.26085, 0.229226, 0.206376, 0.196879, 0.098513, 0.041405, 0.058088, 0.102787, 0.144935, 0.073402, 0.083462, 0.086953, 0.047319, 0.041405, 0.038858, 0.017797, 0.017797, 0.013265, 0.011903, 0.018415, 0.025316, 0.043307, 0.049374, 0.050641, 0.056825, 0.120615, 0.15008, 0.182256, 0.100716, 0.120615, 0.116183, 0.066181, 0.032017, 0.030003, 0.036378, 0.041405, 0.083462, 0.139895, 0.21291, 0.216401, 0.17593, 0.185198, 0.222385, 0.225814, 0.247041, 0.129801, 0.132295, 0.203355, 0.134866, 0.25031, 0.182256, 0.268042, 0.394753, 0.509769, 0.59508, 0.4292, 0.436924, 0.321458, 0.247041, 0.134866, 0.090864, 0.076542, 0.06312, 0.049374, 0.051831, 0.023534, 0.056825, 0.024826, 0.024393, 0.024393, 0.021816, 0.019401, 0.021816, 0.020165, 0.01227, 0.015078, 0.029376, 0.028695, 0.036378, 0.0704, 0.155435, 0.25406, 0.31487, 0.26085, 0.26085, 0.15008, 0.268042, 0.232838, 0.339168, 0.264545, 0.318242, 0.298791, 0.377384, 0.295083, 0.239899, 0.332115, 0.229226, 0.147574, 0.147574, 0.216401, 0.206376, 0.120615, 0.127496, 0.144935, 0.206376, 0.257454, 0.346032, 0.321458, 0.222385, 0.161087, 0.21291, 0.200174, 0.15008, 0.167087, 0.219301, 0.167087, 0.094817, 0.164327, 0.25406, 0.268042, 0.281712, 0.194234, 0.281712, 0.232838, 0.232838, 0.232838, 0.118441, 0.155435, 0.090864, 0.18812, 0.278302, 0.30533, 0.247041, 0.324872, 0.291804, 0.278302, 0.366687, 0.465241, 0.4292, 0.394753, 0.328603, 0.25406, 0.356642, 0.301917], '')</t>
  </si>
  <si>
    <t>[91, 92]</t>
  </si>
  <si>
    <t>UPI00021868A3 status=activ</t>
  </si>
  <si>
    <t>([0.004577, 0.003246, 0.004431, 0.006142, 0.006039, 0.008624, 0.010372, 0.013821, 0.013016, 0.015694, 0.010372, 0.014783, 0.017797, 0.015694, 0.015344, 0.022306, 0.011669, 0.026892, 0.038858, 0.025762, 0.014586, 0.007877, 0.007555, 0.007645, 0.004976, 0.003701, 0.002727, 0.00292, 0.001906, 0.002366, 0.001533, 0.002555, 0.001434, 0.001499, 0.001249, 0.001344, 0.001061, 0.001103, 0.00061, 0.000485, 0.000412, 0.000301, 0.000301, 0.000378, 0.000322, 0.000631, 0.001391, 0.001808, 0.001288, 0.001271, 0.000923, 0.000906, 0.000833, 0.000936, 0.001048, 0.001267, 0.001267, 0.001048, 0.000893, 0.000833, 0.000816, 0.001288, 0.001541, 0.00246, 0.00246, 0.002155, 0.001408, 0.001271, 0.001172, 0.001202, 0.001211, 0.000936, 0.000983, 0.000507, 0.000958, 0.000893, 0.000945, 0.000876, 0.001383, 0.001541, 0.00283, 0.002662, 0.001675, 0.00243, 0.001541, 0.001786, 0.001808, 0.002688, 0.002057, 0.001709, 0.001649, 0.00152, 0.001391, 0.001687, 0.002327, 0.00152, 0.001541, 0.000958, 0.001288, 0.001267, 0.001383, 0.00076, 0.001271, 0.001967, 0.001335, 0.001936, 0.001541, 0.001541, 0.000906, 0.000721, 0.000567, 0.000648, 0.001, 0.001172, 0.001288, 0.001061, 0.001, 0.001, 0.001318, 0.001597, 0.001623, 0.001383, 0.002276, 0.00225, 0.001743, 0.002662, 0.002623, 0.003864, 0.004388, 0.007422, 0.008075, 0.007555, 0.007645, 0.009294, 0.009483, 0.007555, 0.007177, 0.007555, 0.007877, 0.006482, 0.004899, 0.004161, 0.004513, 0.004388, 0.004577, 0.004775, 0.003341, 0.002435, 0.001748, 0.001872, 0.001267, 0.001335, 0.001434, 0.002117, 0.001743, 0.002035, 0.001808, 0.002688, 0.003804, 0.004646, 0.004388, 0.006374, 0.007315, 0.01227, 0.011669, 0.006988, 0.008156, 0.01078, 0.018787, 0.017447, 0.013613, 0.024393, 0.034884, 0.032017, 0.029376, 0.044297, 0.043307, 0.079919, 0.078022, 0.078022, 0.054297, 0.098513, 0.06312, 0.079919, 0.079919, 0.060549, 0.137348, 0.111485, 0.167087, 0.200174, 0.311707, 0.225814, 0.225814, 0.298791, 0.408655, 0.374039, 0.31487, 0.40511, 0.321458, 0.339168, 0.346032, 0.352862, 0.398279, 0.436924, 0.308712, 0.182256, 0.185198, 0.191378, 0.196879, 0.164327, 0.134866, 0.109221, 0.216401, 0.25406, 0.25406, 0.155435, 0.161087, 0.167087, 0.179055, 0.335645, 0.232838, 0.200174, 0.200174, 0.194234, 0.196879, 0.284882, 0.31487, 0.321458, 0.284882, 0.328603, 0.243554, 0.243554, 0.200174, 0.116183, 0.098513, 0.050641, 0.078022, 0.078022, 0.056825, 0.029376, 0.024393, 0.034068, 0.045352, 0.092881, 0.076542, 0.086953, 0.086953, 0.15284, 0.194234, 0.222385, 0.222385, 0.321458, 0.239899, 0.311707, 0.422041, 0.380708, 0.401658, 0.346032, 0.387226, 0.387226, 0.472492, 0.480142, 0.480142, 0.374039, 0.349426, 0.40511, 0.408655, 0.447574, 0.318242, 0.318242, 0.318242, 0.281712, 0.179055, 0.291804, 0.332115, 0.236433, 0.275179, 0.26085, 0.339168, 0.328603, 0.41194, 0.414856, 0.328603, 0.374039, 0.461924, 0.4292, 0.339168, 0.229226, 0.203355, 0.335645, 0.278302, 0.239899, 0.278302, 0.380708, 0.25031, 0.219301, 0.301917, 0.203355, 0.25031, 0.257454, 0.257454, 0.278302, 0.311707, 0.308712, 0.26085, 0.170161, 0.232838, 0.308712, 0.394753, 0.408655, 0.311707, 0.377384, 0.408655, 0.36309, 0.394753, 0.390993, 0.291804, 0.25406, 0.384043, 0.436924, 0.390993, 0.288399, 0.264545, 0.239899, 0.352862, 0.349426, 0.335645, 0.203355, 0.200174, 0.10481, 0.071867, 0.06312, 0.05306, 0.056825, 0.038042, 0.017447, 0.023963, 0.045352, 0.030003, 0.013613, 0.009294, 0.007315, 0.007877, 0.005378, 0.003757, 0.003461, 0.003431, 0.004161, 0.005799, 0.004247, 0.006142, 0.006894, 0.006701, 0.006619, 0.006619, 0.006374, 0.007259, 0.005992, 0.005734, 0.006245, 0.006795, 0.006039, 0.006482, 0.007259, 0.011669, 0.024826, 0.023963, 0.016528, 0.020165, 0.014586, 0.026892, 0.019109, 0.0198, 0.037156, 0.03976, 0.019401, 0.020165, 0.026338, 0.023534, 0.023963, 0.036378, 0.046336, 0.048328, 0.040537, 0.040537, 0.037156, 0.016257, 0.009865, 0.013437, 0.008723, 0.006988, 0.004835, 0.003997, 0.00316, 0.002057, 0.001481, 0.002211, 0.003366, 0.00243, 0.003555, 0.003701, 0.003607, 0.002976, 0.004161, 0.005683, 0.004611, 0.003431, 0.004135, 0.004689, 0.00515, 0.005086, 0.00777, 0.008409, 0.008624, 0.009728, 0.010509, 0.012491, 0.009865, 0.006078, 0.005932, 0.004976, 0.004208, 0.004247, 0.005734, 0.006039, 0.006078, 0.005799, 0.007031, 0.005623, 0.005872, 0.005932, 0.005734, 0.005318, 0.004736, 0.006567, 0.004921, 0.007177, 0.00543, 0.00543, 0.00558, 0.007091, 0.005378, 0.004483, 0.004431, 0.003366, 0.002057, 0.001743, 0.00292, 0.002435, 0.00359, 0.004315, 0.003177, 0.004646, 0.004899, 0.005223, 0.005223, 0.008723, 0.008276, 0.010221, 0.008276, 0.013016, 0.009401, 0.01078, 0.010926, 0.011342, 0.013265, 0.015344, 0.012491, 0.010672, 0.017797, 0.009865, 0.007091, 0.010221, 0.006988, 0.004646, 0.004689, 0.003431, 0.00359, 0.003757, 0.004689, 0.006894, 0.006142, 0.009865, 0.016826, 0.017138, 0.017138, 0.028695, 0.054297, 0.047319, 0.038858, 0.032677, 0.036378, 0.031287, 0.030611, 0.058088, 0.066181, 0.102787, 0.109221, 0.059222, 0.030003, 0.024826, 0.018106, 0.026892, 0.022667, 0.024393, 0.037156, 0.023534, 0.026338, 0.016528, 0.023534, 0.035586, 0.025316, 0.026338, 0.032677, 0.027463, 0.014783, 0.025762, 0.034884, 0.066181, 0.116183, 0.158265, 0.120615, 0.081712, 0.067594, 0.066181, 0.036378, 0.044297, 0.058088, 0.054297, 0.116183, 0.085092, 0.071867, 0.129801, 0.125101, 0.155435, 0.18812, 0.335645, 0.222385, 0.236433, 0.25406, 0.203355, 0.232838, 0.339168, 0.335645, 0.366687, 0.335645, 0.40511, 0.380708, 0.42561, 0.324872, 0.268042, 0.366687, 0.335645, 0.346032, 0.468512, 0.401658, 0.374039, 0.339168, 0.36309, 0.328603, 0.339168, 0.370445, 0.278302, 0.257454, 0.281712, 0.268042, 0.278302, 0.25406, 0.311707, 0.308712, 0.40511, 0.465241, 0.461924, 0.41194, 0.366687, 0.342579, 0.36309, 0.366687, 0.390993, 0.490133, 0.418646, 0.394753, 0.390993, 0.394753, 0.370445, 0.472492, 0.454136, 0.390993, 0.440853, 0.42561, 0.444081, 0.401658, 0.380708, 0.346032, 0.454136, 0.483068, 0.51388, 0.626927, 0.56648, 0.553315, 0.509769, 0.626927, 0.541878, 0.553315, 0.699094, 0.771762, 0.622677, 0.632174, 0.788093, 0.73685, 0.622677, 0.56648, 0.575842, 0.541878, 0.494003, 0.444081, 0.422041, 0.332115, 0.349426, 0.440853, 0.342579, 0.370445, 0.380708, 0.458154, 0.483068, 0.394753, 0.342579, 0.447574, 0.465241, 0.450668, 0.490133, 0.545602, 0.56648, 0.604312, 0.632174, 0.712013, 0.733139, 0.750527, 0.834292, 0.791621, 0.754692, 0.885302, 0.882776, 0.834292, 0.81615], '')</t>
  </si>
  <si>
    <t>[596, 597, 598, 599, 600, 601, 602, 603, 604, 605, 606, 607, 608, 609, 610, 611, 612, 613, 631, 632, 633, 634, 635, 636, 637, 638, 639, 640, 641, 642, 643, 644]</t>
  </si>
  <si>
    <t>UPI00021868A4 status=activ</t>
  </si>
  <si>
    <t>([0.468512, 0.509769, 0.298791, 0.139895, 0.170161, 0.18812, 0.25406, 0.142424, 0.196879, 0.120615, 0.142424, 0.191378, 0.11371, 0.050641, 0.021816, 0.038042, 0.041405, 0.026338, 0.013016, 0.013016, 0.013613, 0.007555, 0.007177, 0.007091, 0.007259, 0.007259, 0.005249, 0.004775, 0.007645, 0.004921, 0.004921, 0.003607, 0.002623, 0.002435, 0.003053, 0.003924, 0.003366, 0.003212, 0.003079, 0.003053, 0.0028, 0.002761, 0.004315, 0.003607, 0.005378, 0.005683, 0.004976, 0.007091, 0.007645, 0.007259, 0.009187, 0.014315, 0.020165, 0.020522, 0.028695, 0.043307, 0.028695, 0.017447, 0.013265, 0.0198, 0.03976, 0.024826, 0.013265, 0.008525, 0.009096, 0.00777, 0.007555, 0.009728, 0.00962, 0.008723, 0.005799, 0.004736, 0.004315, 0.004976, 0.007177, 0.006533, 0.004689, 0.006482, 0.010926, 0.014783, 0.015344, 0.012727, 0.011669, 0.01227, 0.011342, 0.014075, 0.017447, 0.017797, 0.009187, 0.006421, 0.005623, 0.00558, 0.00777, 0.008723, 0.005734, 0.00543, 0.00543, 0.006533, 0.004611, 0.004358, 0.00359, 0.002512, 0.002014, 0.002529, 0.003701, 0.005503, 0.003864, 0.002581, 0.00243, 0.00243, 0.003366, 0.002623, 0.003109, 0.002035, 0.001434, 0.001623, 0.001155, 0.001623, 0.001855, 0.002688, 0.001936, 0.001434, 0.002155, 0.003212, 0.002662, 0.001748, 0.001687, 0.001872, 0.00243, 0.0028, 0.00389, 0.003997, 0.00407, 0.003478, 0.005223, 0.007422, 0.009728, 0.017797, 0.014075, 0.014783, 0.015078, 0.030611, 0.071867, 0.069024, 0.026338, 0.036378, 0.035586, 0.017138, 0.014075, 0.014075, 0.022306, 0.011903, 0.01204, 0.011903, 0.022667, 0.021381, 0.010221, 0.006894, 0.005799, 0.007259, 0.005011, 0.003512, 0.003366, 0.003366, 0.002503, 0.002623, 0.001786, 0.002662, 0.00389, 0.00543, 0.006482, 0.004775, 0.006701, 0.004736, 0.006701, 0.004388, 0.004388, 0.004577, 0.006482, 0.007422, 0.004646, 0.006567, 0.00777, 0.00543, 0.004208, 0.004775, 0.004736, 0.004689, 0.003276, 0.002138, 0.00225, 0.001623, 0.001417, 0.001249, 0.001288, 0.001335, 0.002155, 0.001692, 0.002555, 0.002606, 0.001722, 0.002662, 0.002336, 0.003079, 0.003341, 0.004315, 0.003461, 0.005011, 0.007177, 0.011903, 0.014783, 0.015694, 0.024393, 0.074921, 0.059222, 0.078022, 0.074921, 0.079919, 0.129801, 0.127496, 0.073402, 0.155435, 0.11371, 0.083462, 0.034884, 0.030003, 0.023087, 0.023963, 0.017797, 0.010372, 0.009865, 0.010509, 0.008525, 0.006533, 0.004247, 0.004247, 0.005011, 0.003512, 0.002435, 0.002327, 0.00152, 0.002035, 0.002138, 0.001623, 0.001675, 0.001602, 0.002503, 0.00316, 0.003366, 0.003366, 0.00359, 0.003177, 0.003924, 0.003461, 0.003109, 0.003366, 0.002976, 0.002194, 0.002211, 0.002705, 0.00246, 0.003478, 0.002623, 0.00231, 0.002327, 0.002078, 0.001906, 0.001267, 0.000743, 0.000648, 0.000399, 0.000412, 0.000249, 0.000198, 0.000309, 0.000309, 0.000532, 0.000958, 0.001391, 0.00231, 0.002581, 0.002529, 0.002623, 0.00243, 0.001855, 0.002117, 0.002512, 0.002512, 0.002503, 0.00243, 0.00246, 0.002881, 0.003727, 0.004921, 0.004976, 0.003405, 0.003246, 0.002327, 0.00225, 0.001855, 0.001048, 0.001155, 0.001391, 0.001408, 0.002336, 0.003431, 0.004388, 0.003431, 0.005503, 0.005503, 0.004976, 0.006078, 0.008624, 0.009187, 0.007031, 0.008624, 0.016826, 0.038042, 0.047319, 0.022667, 0.029376, 0.081712, 0.026338, 0.030003, 0.014075, 0.014075, 0.010509, 0.007877, 0.009096, 0.00543, 0.008075, 0.014315, 0.010131, 0.010131, 0.008156, 0.008525, 0.005223, 0.003512, 0.00246, 0.002117, 0.002194, 0.001808, 0.001967, 0.00243, 0.001383, 0.002117, 0.001335, 0.001344, 0.001318, 0.002035, 0.002705, 0.001808, 0.001602, 0.00246, 0.002396, 0.0028, 0.003109, 0.004689, 0.007422, 0.011518, 0.0198, 0.020165, 0.028107, 0.024826, 0.018787, 0.025762, 0.014315, 0.025316, 0.017447, 0.017138, 0.009977, 0.010131, 0.014315, 0.014586, 0.014315, 0.008075, 0.007645, 0.007091, 0.006039, 0.004646, 0.003431, 0.003079, 0.003701, 0.003701, 0.003757, 0.004388, 0.003963, 0.005503, 0.005734, 0.008156, 0.012491, 0.015078, 0.018787, 0.015078, 0.018415, 0.022306, 0.026338, 0.015344, 0.016021, 0.013821, 0.018415, 0.034068, 0.023087, 0.017138, 0.012491, 0.008002, 0.011518, 0.011903, 0.01204, 0.013016, 0.008525, 0.006482, 0.00543, 0.005378, 0.00777, 0.00558, 0.004976, 0.004976, 0.005932, 0.008624, 0.009483, 0.009977, 0.006988, 0.007091, 0.008804, 0.01204, 0.023963, 0.023087, 0.032677, 0.034068, 0.028695, 0.060549, 0.074921, 0.10481, 0.10481, 0.044297, 0.050641, 0.022667, 0.025316, 0.025762, 0.023534, 0.024826, 0.013613, 0.023534, 0.049374, 0.034068, 0.022306, 0.015344, 0.014586, 0.011669, 0.007555, 0.007495, 0.007177, 0.008723, 0.00777, 0.008075, 0.009977, 0.017138, 0.038042, 0.034884, 0.045352, 0.024393, 0.017447, 0.038858, 0.043307, 0.021816, 0.019109, 0.018787, 0.024826, 0.014783, 0.024826, 0.024393, 0.0198, 0.01227, 0.008409, 0.007422, 0.005503, 0.00558, 0.004689, 0.003701, 0.003727, 0.003405, 0.003607, 0.003727, 0.00243, 0.001743, 0.002727, 0.003246, 0.003727, 0.003701, 0.004358, 0.003276, 0.004835, 0.005683, 0.007555, 0.01078, 0.019109, 0.031287, 0.031287, 0.030611, 0.05306, 0.102787, 0.127496, 0.111485, 0.182256, 0.301917, 0.335645, 0.281712, 0.342579, 0.318242, 0.291804, 0.324872, 0.444081, 0.387226, 0.346032, 0.324872, 0.284882], '')</t>
  </si>
  <si>
    <t>UPI00021868A5 status=activ</t>
  </si>
  <si>
    <t>([0.164327, 0.21291, 0.268042, 0.30533, 0.332115, 0.374039, 0.408655, 0.328603, 0.318242, 0.257454, 0.196879, 0.236433, 0.247041, 0.335645, 0.328603, 0.384043, 0.494003, 0.525368, 0.525368, 0.40511, 0.30533, 0.295083, 0.209395, 0.134866, 0.15008, 0.158265, 0.17593, 0.194234, 0.278302, 0.308712, 0.401658, 0.51388, 0.42561, 0.414856, 0.4292, 0.346032, 0.301917, 0.25406, 0.196879, 0.161087, 0.239899, 0.236433, 0.352862, 0.366687, 0.450668, 0.398279, 0.311707, 0.203355, 0.173081, 0.167087, 0.179055, 0.116183, 0.116183, 0.206376, 0.134866, 0.137348, 0.17593, 0.17593, 0.203355, 0.158265, 0.161087, 0.17593, 0.275179, 0.243554, 0.209395, 0.219301, 0.264545, 0.359901, 0.450668, 0.36309, 0.284882, 0.288399, 0.257454, 0.206376, 0.118441, 0.194234, 0.182256, 0.236433, 0.232838, 0.161087, 0.155435, 0.191378, 0.17593, 0.18812, 0.120615, 0.144935, 0.144935, 0.139895, 0.15008, 0.15008, 0.225814, 0.31487, 0.298791, 0.318242, 0.278302, 0.356642, 0.374039, 0.374039, 0.359901, 0.380708, 0.394753, 0.398279, 0.40511, 0.318242, 0.206376, 0.301917, 0.335645, 0.359901, 0.36309, 0.324872, 0.318242, 0.291804, 0.194234, 0.139895, 0.200174, 0.291804, 0.308712, 0.281712, 0.298791, 0.311707, 0.308712, 0.281712, 0.380708, 0.335645, 0.398279, 0.486429, 0.486429, 0.517562, 0.408655, 0.394753, 0.380708, 0.359901, 0.366687, 0.468512, 0.545602, 0.538167, 0.486429, 0.433034, 0.401658, 0.332115], '')</t>
  </si>
  <si>
    <t>[17, 18, 31, 127, 134, 135]</t>
  </si>
  <si>
    <t>UPI00021868A6 status=activ</t>
  </si>
  <si>
    <t>([0.001142, 0.00076, 0.000721, 0.000507, 0.000485, 0.000399, 0.000391, 0.000704, 0.001232, 0.00155, 0.002035, 0.001597, 0.002482, 0.002482, 0.0028, 0.002117, 0.001967, 0.002512, 0.003405, 0.003246, 0.004689, 0.003924, 0.005011, 0.004513, 0.005799, 0.005223, 0.006567, 0.009401, 0.009187, 0.008156, 0.006078, 0.006245, 0.007031, 0.006039, 0.009728, 0.006245, 0.009728, 0.007177, 0.006194, 0.00543, 0.008525, 0.005683, 0.004899, 0.004315, 0.006533, 0.006482, 0.010372, 0.010372, 0.010372, 0.006421, 0.004388, 0.004976, 0.003727, 0.003405, 0.002623, 0.001687, 0.002529, 0.001499, 0.001374, 0.001232, 0.001709, 0.001906, 0.0028, 0.003727, 0.003276, 0.001967, 0.002512, 0.001722, 0.001722, 0.001434, 0.00152, 0.002327, 0.001936, 0.002555, 0.003804, 0.004161, 0.006039, 0.006142, 0.009294, 0.016826, 0.034884, 0.032017, 0.013613, 0.008409, 0.005318, 0.008804, 0.010221, 0.006039, 0.00558, 0.004431, 0.003555, 0.005086, 0.004513, 0.005223, 0.003997, 0.003512, 0.00407, 0.0028, 0.001743, 0.001533, 0.001602, 0.001687, 0.001687, 0.00225, 0.002761, 0.003109, 0.002057, 0.001906, 0.003053, 0.004775, 0.004835, 0.00543, 0.003821, 0.003864, 0.003727, 0.003478, 0.003997, 0.003997, 0.004135, 0.006374, 0.004736, 0.004483, 0.004388, 0.004388, 0.00515, 0.004835, 0.004835, 0.006078, 0.005683, 0.004161, 0.00316, 0.00389, 0.004414, 0.006245, 0.004611, 0.003864, 0.004736, 0.004899, 0.005799, 0.007177, 0.007091, 0.007495, 0.008723, 0.005799, 0.004414, 0.003298, 0.003864, 0.005799, 0.004577, 0.005318, 0.007315, 0.006078, 0.005249, 0.005992, 0.00515, 0.008624, 0.008075, 0.005932, 0.004921, 0.003366, 0.003821, 0.002529, 0.003727, 0.003701, 0.00359, 0.004135, 0.005318, 0.004161, 0.003366, 0.003701, 0.005378, 0.003924, 0.005992, 0.00558, 0.004899, 0.004921, 0.003366, 0.003607, 0.005734, 0.006795, 0.006894, 0.005992, 0.007495, 0.005086, 0.004689, 0.004835, 0.003671, 0.00243, 0.003246, 0.003864, 0.005223, 0.003298, 0.004646, 0.004976, 0.006078, 0.005086, 0.006142, 0.007315, 0.009401, 0.006194, 0.004315, 0.006142, 0.006142, 0.008525, 0.011106, 0.011903, 0.017138, 0.019109, 0.046336, 0.048328, 0.059222, 0.038858, 0.094817, 0.030611, 0.025762, 0.038042, 0.073402, 0.034068, 0.050641, 0.03976, 0.03976, 0.040537, 0.020522, 0.014586, 0.008075, 0.008075, 0.007645, 0.005799, 0.00558, 0.004315, 0.003014, 0.00292, 0.003727, 0.002555, 0.00389, 0.002623, 0.00283, 0.00225, 0.003053, 0.002606, 0.002396, 0.00292, 0.003555, 0.003555, 0.004835, 0.005992, 0.006795, 0.004835, 0.005318, 0.00543, 0.006142, 0.006567, 0.005318, 0.004835, 0.006894, 0.006894, 0.01078, 0.007091, 0.006482, 0.006894, 0.008276, 0.013437, 0.017138, 0.014075, 0.014586, 0.015078, 0.019109, 0.015078, 0.035586, 0.038042, 0.096677, 0.06184, 0.06312, 0.040537, 0.018787, 0.017797, 0.010509, 0.010221, 0.011518, 0.011518, 0.007422, 0.005623, 0.004431, 0.003212, 0.003963, 0.003963, 0.003963, 0.004161, 0.004208, 0.003804, 0.003701, 0.003701, 0.005378, 0.004775, 0.004899, 0.007495, 0.00777, 0.008624, 0.006078, 0.007555, 0.009187, 0.009294, 0.010509, 0.018106, 0.037156, 0.036378, 0.036378, 0.019109, 0.013821, 0.013613, 0.014586, 0.014075, 0.013265, 0.013016, 0.023534, 0.021816, 0.011518, 0.01078, 0.012727, 0.011106, 0.007177, 0.008723, 0.013265, 0.009483, 0.007091, 0.007259, 0.00777, 0.009187, 0.016826, 0.020876, 0.017447, 0.010131, 0.011342, 0.011518, 0.009187, 0.006533, 0.009728, 0.009483, 0.010672, 0.013016, 0.025762, 0.038858, 0.030003, 0.032677, 0.067594, 0.102787, 0.045352, 0.042364, 0.073402, 0.045352, 0.032017, 0.026338, 0.025762, 0.032677, 0.036378, 0.029376, 0.028107, 0.028107, 0.038042, 0.035586, 0.019401, 0.019401, 0.030003, 0.040537, 0.019109, 0.020522, 0.023087, 0.023087, 0.022306, 0.018787, 0.013613, 0.014315, 0.027463, 0.028107, 0.020165, 0.010926, 0.009977, 0.016826, 0.011518, 0.009977, 0.008156, 0.013016, 0.013265, 0.011106, 0.007422, 0.011903, 0.007495, 0.006701, 0.006988, 0.006988, 0.005011, 0.004976, 0.003963, 0.003924, 0.004414, 0.005932, 0.005799, 0.008156, 0.006894, 0.009187, 0.009096, 0.012491, 0.008895, 0.006374, 0.004689, 0.005223, 0.005223, 0.005318, 0.004689, 0.005683, 0.004315, 0.005223, 0.005318, 0.008075, 0.005683, 0.006894, 0.004689, 0.006894, 0.006894, 0.009187, 0.007422, 0.009096, 0.006567, 0.007259, 0.009015, 0.01204, 0.015344, 0.010221, 0.016826, 0.016826], '')</t>
  </si>
  <si>
    <t>UPI00021868A7 status=activ</t>
  </si>
  <si>
    <t>([0.934618, 0.926919, 0.924947, 0.812494, 0.775545, 0.798249, 0.801317, 0.707965, 0.58069, 0.505461, 0.486429, 0.51388, 0.509769, 0.517562, 0.486429, 0.36309, 0.394753, 0.401658, 0.394753, 0.394753, 0.398279, 0.339168, 0.268042, 0.194234, 0.25031, 0.278302, 0.196879, 0.209395, 0.278302, 0.374039, 0.461924, 0.494003, 0.418646, 0.433034, 0.394753, 0.394753, 0.40511, 0.366687, 0.374039, 0.380708, 0.41194, 0.311707, 0.384043, 0.480142, 0.472492, 0.505461, 0.4292, 0.472492, 0.461924, 0.472492, 0.480142, 0.380708, 0.295083, 0.408655, 0.295083, 0.339168, 0.30533, 0.377384, 0.352862, 0.31487, 0.301917, 0.301917, 0.370445, 0.284882, 0.281712, 0.352862, 0.281712, 0.281712, 0.288399, 0.257454, 0.219301, 0.17593, 0.236433, 0.311707, 0.225814, 0.342579, 0.281712, 0.291804], '')</t>
  </si>
  <si>
    <t>[0, 1, 2, 3, 4, 5, 6, 7, 8, 9, 11, 12, 13, 45]</t>
  </si>
  <si>
    <t>UPI00021868A8 status=activ</t>
  </si>
  <si>
    <t>([0.100716, 0.100716, 0.17593, 0.134866, 0.206376, 0.247041, 0.291804, 0.31487, 0.25406, 0.200174, 0.229226, 0.191378, 0.161087, 0.185198, 0.196879, 0.284882, 0.291804, 0.31487, 0.288399, 0.288399, 0.264545, 0.25031, 0.25031, 0.222385, 0.25406, 0.236433, 0.243554, 0.161087, 0.18812, 0.206376, 0.247041, 0.21291, 0.298791, 0.268042, 0.30533, 0.370445, 0.318242, 0.321458, 0.384043, 0.418646, 0.444081, 0.517562, 0.521092, 0.570702, 0.585406, 0.648219, 0.648219, 0.657645, 0.632174, 0.604312, 0.690604, 0.608892, 0.671169, 0.618285, 0.703578, 0.642678, 0.653063, 0.699094, 0.675549, 0.661982, 0.63748, 0.626927, 0.59014, 0.56648, 0.525368, 0.480142, 0.42561], '')</t>
  </si>
  <si>
    <t>[41, 42, 43, 44, 45, 46, 47, 48, 49, 50, 51, 52, 53, 54, 55, 56, 57, 58, 59, 60, 61, 62, 63, 64]</t>
  </si>
  <si>
    <t>UPI00021868A9 status=activ</t>
  </si>
  <si>
    <t>([0.029376, 0.046336, 0.047319, 0.073402, 0.041405, 0.0704, 0.085092, 0.049374, 0.050641, 0.076542, 0.088832, 0.066181, 0.071867, 0.102787, 0.18812, 0.239899, 0.243554, 0.219301, 0.278302, 0.15284, 0.147574, 0.073402, 0.037156, 0.044297, 0.040537, 0.074921, 0.030003, 0.018415, 0.032677, 0.044297, 0.021381, 0.013265, 0.011669, 0.01078, 0.013821, 0.013016, 0.015078, 0.029376, 0.031287, 0.024826, 0.03976, 0.022667, 0.0198, 0.021381, 0.025316, 0.016257, 0.017138, 0.036378, 0.040537, 0.049374, 0.05306, 0.074921, 0.147574, 0.268042, 0.200174, 0.15008, 0.118441, 0.137348, 0.055536, 0.066181, 0.058088, 0.056825, 0.096677, 0.15284, 0.239899, 0.137348, 0.134866, 0.129801, 0.059222, 0.109221, 0.05306, 0.025316, 0.037156, 0.0198, 0.018787, 0.027463, 0.018106, 0.013437, 0.011669, 0.012727, 0.012491, 0.021816, 0.016021, 0.009483, 0.010509, 0.009294, 0.015694, 0.013437, 0.01227, 0.022306, 0.020876, 0.041405, 0.06184, 0.03976, 0.060549, 0.045352, 0.034884, 0.071867, 0.122885, 0.098513, 0.196879, 0.122885], '')</t>
  </si>
  <si>
    <t>UPI00021868AA status=activ</t>
  </si>
  <si>
    <t>([0.045352, 0.079919, 0.040537, 0.067594, 0.088832, 0.109221, 0.06312, 0.064632, 0.090864, 0.088832, 0.11371, 0.081712, 0.055536, 0.06184, 0.132295, 0.129801, 0.164327, 0.236433, 0.209395, 0.125101, 0.15284, 0.137348, 0.10481, 0.200174, 0.109221, 0.111485, 0.111485, 0.11371, 0.147574, 0.073402, 0.049374, 0.024393, 0.056825, 0.109221, 0.102787, 0.086953, 0.071867, 0.096677, 0.047319, 0.047319, 0.071867, 0.069024, 0.069024, 0.100716, 0.081712, 0.085092, 0.046336, 0.051831, 0.076542, 0.076542, 0.092881, 0.090864, 0.111485, 0.047319, 0.048328, 0.022306, 0.027463, 0.028107, 0.024826, 0.025316, 0.017797, 0.021816, 0.011669, 0.013016, 0.011342, 0.008156, 0.009728, 0.014783, 0.014783, 0.010672, 0.007315, 0.009728, 0.017447, 0.017447, 0.016021, 0.010509, 0.019401, 0.016257, 0.016528, 0.014075, 0.023963, 0.044297, 0.042364, 0.081712, 0.05306, 0.051831, 0.051831, 0.0704, 0.071867, 0.064632, 0.120615, 0.120615, 0.06184, 0.029376, 0.045352, 0.045352, 0.074921, 0.078022, 0.078022, 0.132295, 0.185198, 0.196879, 0.167087, 0.102787, 0.05306, 0.069024, 0.055536, 0.106997, 0.106997, 0.050641, 0.023963, 0.024393, 0.042364, 0.064632, 0.06184, 0.071867, 0.164327, 0.088832, 0.047319, 0.025762, 0.03976, 0.016021, 0.016826, 0.020522, 0.037156, 0.056825, 0.054297, 0.036378, 0.021816, 0.023963, 0.027463, 0.047319, 0.026338, 0.016257, 0.016021, 0.034068, 0.019109, 0.010372, 0.017797, 0.019401, 0.034068, 0.016021, 0.030611, 0.015344, 0.012491, 0.012727, 0.015344, 0.016257, 0.022306, 0.037156, 0.033407, 0.032017, 0.032017, 0.06184, 0.118441, 0.142424, 0.120615, 0.109221, 0.158265, 0.155435, 0.247041, 0.247041, 0.311707, 0.281712, 0.390993, 0.339168, 0.232838, 0.200174, 0.194234, 0.147574, 0.137348, 0.142424, 0.15008, 0.125101, 0.132295, 0.10481, 0.086953, 0.066181, 0.102787, 0.106997, 0.081712, 0.048328, 0.032677, 0.031287, 0.030003], '')</t>
  </si>
  <si>
    <t>UPI00021868AB status=activ</t>
  </si>
  <si>
    <t>([0.247041, 0.161087, 0.122885, 0.155435, 0.191378, 0.134866, 0.098513, 0.096677, 0.120615, 0.092881, 0.092881, 0.11371, 0.056825, 0.098513, 0.100716, 0.120615, 0.179055, 0.185198, 0.185198, 0.194234, 0.185198, 0.264545, 0.229226, 0.291804, 0.206376, 0.21291, 0.308712, 0.387226, 0.387226, 0.387226, 0.461924, 0.509769, 0.418646, 0.433034, 0.433034, 0.42561, 0.356642, 0.271506, 0.284882, 0.298791, 0.284882, 0.200174, 0.209395, 0.21291, 0.137348, 0.216401, 0.21291, 0.167087, 0.102787, 0.102787, 0.059222, 0.06312, 0.06312, 0.10481, 0.167087, 0.167087, 0.182256, 0.216401, 0.209395, 0.139895, 0.127496, 0.129801, 0.173081, 0.098513, 0.179055, 0.281712, 0.225814, 0.191378, 0.219301, 0.30533, 0.356642, 0.465241, 0.387226, 0.311707, 0.225814, 0.196879, 0.203355, 0.185198, 0.102787, 0.106997, 0.179055, 0.182256, 0.185198, 0.18812, 0.236433, 0.247041, 0.15008, 0.161087, 0.203355, 0.203355, 0.129801, 0.116183, 0.102787, 0.147574, 0.209395, 0.264545, 0.21291, 0.179055, 0.17593, 0.278302, 0.275179, 0.257454, 0.264545, 0.257454, 0.206376, 0.236433, 0.236433, 0.236433, 0.268042, 0.206376, 0.219301, 0.222385, 0.147574, 0.158265, 0.100716, 0.055536, 0.038858, 0.038858, 0.049374, 0.029376, 0.016257, 0.028107, 0.016257, 0.016528, 0.017447, 0.034884, 0.023534, 0.013821, 0.023534, 0.016826, 0.013437, 0.013821, 0.018415, 0.018787, 0.018106, 0.030611, 0.043307, 0.050641, 0.090864, 0.071867, 0.120615, 0.203355, 0.137348, 0.209395, 0.170161, 0.100716, 0.083462, 0.071867, 0.120615, 0.122885, 0.120615, 0.122885, 0.092881, 0.060549, 0.106997, 0.06184, 0.048328, 0.058088, 0.0704, 0.073402, 0.073402, 0.043307, 0.037156, 0.06312, 0.06312, 0.086953, 0.142424, 0.086953, 0.15008, 0.15008, 0.074921, 0.074921, 0.120615, 0.096677, 0.179055, 0.170161, 0.25406, 0.196879, 0.21291, 0.167087, 0.096677, 0.090864, 0.144935, 0.18812, 0.182256, 0.203355, 0.185198, 0.203355, 0.206376, 0.11371, 0.11371, 0.127496, 0.127496, 0.106997, 0.170161, 0.179055, 0.179055, 0.109221, 0.147574, 0.109221, 0.179055, 0.295083, 0.247041, 0.247041, 0.196879, 0.120615, 0.088832, 0.088832, 0.078022, 0.127496, 0.142424, 0.144935, 0.216401, 0.200174, 0.25031, 0.229226, 0.21291, 0.222385, 0.311707, 0.342579, 0.40511, 0.335645, 0.321458, 0.422041, 0.440853, 0.384043, 0.444081, 0.472492, 0.476583, 0.476583, 0.390993, 0.494003, 0.494003, 0.509769, 0.58069, 0.575842, 0.59014, 0.604312, 0.59014, 0.494003, 0.41194, 0.308712, 0.346032, 0.321458, 0.247041, 0.209395, 0.311707, 0.26085, 0.236433, 0.25406, 0.25406, 0.346032, 0.346032, 0.284882, 0.278302, 0.271506, 0.26085, 0.271506, 0.179055, 0.182256, 0.18812, 0.243554, 0.222385, 0.182256, 0.125101, 0.182256, 0.203355, 0.134866, 0.209395, 0.209395, 0.222385, 0.170161, 0.106997, 0.102787, 0.127496, 0.132295, 0.170161, 0.158265, 0.15008, 0.229226, 0.173081, 0.257454, 0.284882, 0.36309, 0.377384, 0.468512, 0.433034, 0.377384, 0.414856, 0.328603, 0.387226, 0.281712, 0.342579, 0.458154, 0.472492, 0.51388, 0.414856, 0.40511, 0.324872, 0.247041, 0.257454, 0.332115, 0.295083, 0.21291, 0.243554, 0.335645, 0.335645, 0.268042, 0.257454, 0.288399, 0.366687, 0.278302, 0.321458, 0.301917, 0.278302, 0.278302, 0.271506, 0.384043, 0.394753, 0.454136, 0.529623, 0.534167, 0.51388, 0.58069, 0.703578, 0.604312, 0.454136, 0.450668, 0.553315, 0.642678, 0.618285, 0.59917, 0.680603, 0.724957, 0.754692, 0.728858, 0.685117, 0.657645, 0.557691], '')</t>
  </si>
  <si>
    <t>[31, 233, 234, 235, 236, 237, 238, 295, 320, 321, 322, 323, 324, 325, 328, 329, 330, 331, 332, 333, 334, 335, 336, 337, 338]</t>
  </si>
  <si>
    <t>UPI00021868AC status=activ</t>
  </si>
  <si>
    <t>([0.058088, 0.032677, 0.024826, 0.017138, 0.023963, 0.038042, 0.021381, 0.030611, 0.020522, 0.022306, 0.029376, 0.045352, 0.049374, 0.046336, 0.078022, 0.15008, 0.147574, 0.137348, 0.127496, 0.15008, 0.144935, 0.147574, 0.26085, 0.321458, 0.422041, 0.332115, 0.281712, 0.41194, 0.370445, 0.486429, 0.422041, 0.4292, 0.370445, 0.284882, 0.281712, 0.298791, 0.239899, 0.191378, 0.200174, 0.247041, 0.144935, 0.229226, 0.225814, 0.219301, 0.191378, 0.111485, 0.179055, 0.225814, 0.229226, 0.182256, 0.102787, 0.185198, 0.17593, 0.219301, 0.26085, 0.182256, 0.15284, 0.155435, 0.236433, 0.288399, 0.288399, 0.401658, 0.311707, 0.243554, 0.225814, 0.194234, 0.257454, 0.219301, 0.137348, 0.073402, 0.102787, 0.170161, 0.170161, 0.182256, 0.194234, 0.225814, 0.332115, 0.243554, 0.275179, 0.278302, 0.170161, 0.100716, 0.085092, 0.096677, 0.120615, 0.069024, 0.11371, 0.134866, 0.167087, 0.179055, 0.275179, 0.335645, 0.30533, 0.308712, 0.229226, 0.196879, 0.216401, 0.120615, 0.116183, 0.122885, 0.122885, 0.132295, 0.185198, 0.122885, 0.109221, 0.109221, 0.17593, 0.096677, 0.118441, 0.125101, 0.155435, 0.122885, 0.100716, 0.102787, 0.059222, 0.090864, 0.060549, 0.043307, 0.078022, 0.142424, 0.079919, 0.038858, 0.076542, 0.074921, 0.139895, 0.219301, 0.185198, 0.191378, 0.25031, 0.239899, 0.194234, 0.147574, 0.206376, 0.179055, 0.17593, 0.236433, 0.271506, 0.346032, 0.291804, 0.209395, 0.229226, 0.236433, 0.359901, 0.359901, 0.401658, 0.332115, 0.352862, 0.422041, 0.422041, 0.454136, 0.401658, 0.450668, 0.557691, 0.444081, 0.497853, 0.534167, 0.553315, 0.440853, 0.433034, 0.562014, 0.553315, 0.51388, 0.666105, 0.648219, 0.51388, 0.4292, 0.497853, 0.36309, 0.377384, 0.335645, 0.352862, 0.414856, 0.318242, 0.206376, 0.196879, 0.194234, 0.129801, 0.0704, 0.11371, 0.111485, 0.111485, 0.158265, 0.102787, 0.090864, 0.109221, 0.167087, 0.247041, 0.25031, 0.356642, 0.268042, 0.229226, 0.222385, 0.139895, 0.203355, 0.278302, 0.278302, 0.17593, 0.222385, 0.284882, 0.275179, 0.288399, 0.25406, 0.25406, 0.346032, 0.247041, 0.219301, 0.139895, 0.134866, 0.085092, 0.094817, 0.15008, 0.179055, 0.144935, 0.219301, 0.236433, 0.271506, 0.271506, 0.359901, 0.359901, 0.408655, 0.42561, 0.387226, 0.394753, 0.444081, 0.370445, 0.398279, 0.366687, 0.472492, 0.433034, 0.490133, 0.370445, 0.284882, 0.288399, 0.321458, 0.216401, 0.236433, 0.247041, 0.301917, 0.200174, 0.236433, 0.194234, 0.155435, 0.206376, 0.15008, 0.094817, 0.137348, 0.203355, 0.173081, 0.106997, 0.122885, 0.137348, 0.222385, 0.328603, 0.349426, 0.346032, 0.444081, 0.4292, 0.398279, 0.40511, 0.51388, 0.483068, 0.497853, 0.521092, 0.447574, 0.534167, 0.653063, 0.626927], '')</t>
  </si>
  <si>
    <t>[152, 155, 156, 159, 160, 161, 162, 163, 164, 259, 262, 264, 265, 266]</t>
  </si>
  <si>
    <t>UPI00021868AD status=activ</t>
  </si>
  <si>
    <t>([0.167087, 0.071867, 0.040537, 0.056825, 0.074921, 0.073402, 0.071867, 0.045352, 0.058088, 0.038858, 0.027463, 0.020165, 0.0198, 0.021381, 0.031287, 0.051831, 0.102787, 0.059222, 0.064632, 0.046336, 0.025316, 0.016257, 0.017797, 0.030611, 0.032017, 0.032017, 0.046336, 0.056825, 0.10481, 0.109221, 0.179055, 0.232838, 0.25406, 0.216401, 0.196879, 0.139895, 0.15008, 0.15008, 0.236433, 0.144935, 0.225814, 0.31487, 0.291804, 0.394753, 0.301917, 0.264545, 0.284882, 0.275179, 0.194234, 0.118441, 0.122885, 0.125101, 0.090864, 0.132295, 0.155435, 0.15284, 0.222385, 0.137348, 0.074921, 0.03976, 0.069024, 0.071867, 0.041405, 0.086953, 0.066181, 0.132295, 0.167087, 0.079919, 0.038858, 0.038858, 0.076542, 0.076542, 0.03976, 0.071867, 0.042364, 0.046336, 0.037156, 0.020522, 0.036378, 0.067594, 0.076542, 0.043307, 0.043307, 0.041405, 0.032017, 0.03976, 0.019401, 0.019401, 0.035586, 0.0704, 0.116183, 0.109221, 0.109221, 0.21291, 0.122885, 0.125101, 0.064632, 0.085092, 0.142424, 0.079919, 0.049374, 0.06184, 0.106997, 0.083462, 0.088832, 0.109221, 0.056825, 0.066181, 0.067594, 0.069024, 0.058088, 0.056825, 0.058088, 0.044297, 0.044297, 0.085092, 0.086953, 0.15284, 0.144935, 0.079919, 0.083462, 0.122885, 0.090864, 0.102787, 0.120615, 0.161087, 0.161087, 0.179055, 0.239899, 0.167087, 0.164327, 0.164327, 0.164327, 0.173081, 0.118441, 0.098513, 0.059222, 0.109221, 0.11371, 0.111485, 0.222385, 0.30533, 0.196879, 0.278302, 0.268042, 0.179055, 0.229226, 0.236433, 0.288399, 0.206376, 0.239899, 0.25406, 0.182256, 0.182256, 0.096677, 0.144935, 0.15008, 0.222385, 0.137348, 0.081712, 0.094817, 0.085092, 0.085092, 0.100716, 0.06184, 0.067594, 0.059222, 0.028107, 0.032017, 0.044297, 0.045352, 0.064632, 0.034884, 0.055536, 0.058088, 0.06312, 0.05306, 0.059222, 0.059222, 0.10481, 0.164327, 0.092881, 0.096677, 0.10481, 0.170161, 0.268042, 0.170161, 0.278302, 0.377384, 0.349426, 0.243554, 0.225814, 0.203355, 0.281712, 0.225814, 0.232838, 0.229226, 0.318242, 0.275179, 0.25406, 0.216401, 0.191378, 0.264545, 0.206376, 0.158265, 0.116183, 0.069024, 0.122885], '')</t>
  </si>
  <si>
    <t>UPI00021868AE status=activ</t>
  </si>
  <si>
    <t>([0.185198, 0.236433, 0.278302, 0.30533, 0.232838, 0.311707, 0.335645, 0.374039, 0.401658, 0.380708, 0.30533, 0.247041, 0.158265, 0.134866, 0.206376, 0.185198, 0.232838, 0.225814, 0.275179, 0.359901, 0.25031, 0.25406, 0.179055, 0.092881, 0.092881, 0.092881, 0.046336, 0.049374, 0.045352, 0.043307, 0.029376, 0.024826, 0.046336, 0.088832, 0.060549, 0.046336, 0.05306, 0.0704, 0.038042, 0.036378, 0.038858, 0.083462, 0.086953, 0.129801, 0.196879, 0.122885, 0.109221, 0.161087, 0.088832, 0.088832, 0.042364, 0.076542, 0.158265, 0.15284, 0.173081, 0.194234, 0.155435, 0.134866, 0.129801, 0.219301, 0.219301, 0.206376, 0.18812, 0.182256, 0.203355, 0.25031, 0.25406, 0.311707, 0.311707, 0.291804, 0.288399, 0.374039, 0.308712, 0.18812, 0.196879, 0.164327, 0.243554, 0.219301, 0.219301, 0.232838, 0.191378, 0.182256, 0.111485, 0.120615, 0.066181, 0.032677, 0.031287, 0.0704, 0.046336, 0.049374, 0.100716, 0.058088, 0.058088, 0.086953, 0.094817, 0.049374, 0.032017, 0.030003, 0.067594, 0.051831, 0.026338, 0.017138, 0.010672, 0.017138, 0.019109, 0.025762, 0.044297, 0.023534, 0.011903, 0.01204, 0.011903, 0.008276, 0.010131, 0.01204, 0.008525, 0.008276, 0.008276, 0.007422, 0.007422, 0.007091, 0.005992, 0.005932, 0.008804, 0.013016, 0.012727, 0.007645, 0.008723, 0.006421, 0.00777, 0.011518, 0.021816, 0.012491, 0.017447, 0.020522, 0.020165, 0.026892, 0.041405, 0.074921, 0.137348, 0.155435, 0.079919, 0.094817, 0.106997, 0.102787, 0.051831, 0.056825, 0.125101, 0.081712, 0.096677, 0.132295, 0.102787, 0.071867, 0.125101, 0.15008, 0.120615, 0.079919, 0.109221, 0.132295, 0.109221, 0.122885, 0.088832, 0.100716, 0.118441, 0.173081, 0.098513, 0.185198, 0.17593, 0.120615, 0.191378, 0.25406, 0.229226, 0.26085, 0.194234, 0.194234, 0.225814, 0.232838, 0.206376, 0.10481, 0.056825, 0.073402, 0.051831, 0.051831, 0.109221, 0.155435, 0.17593, 0.295083, 0.243554, 0.155435, 0.109221, 0.100716, 0.054297, 0.058088, 0.059222, 0.109221, 0.06312, 0.023534, 0.028695, 0.028695, 0.032677, 0.049374, 0.038042, 0.050641, 0.03976, 0.034068, 0.023963, 0.01227, 0.011669, 0.010221, 0.016826, 0.023963, 0.030611, 0.026338, 0.024826, 0.015344, 0.015344, 0.017797, 0.038858, 0.022306, 0.032017, 0.049374, 0.049374, 0.06312, 0.032677, 0.054297, 0.060549, 0.081712, 0.122885, 0.056825, 0.094817, 0.094817, 0.125101, 0.066181, 0.079919, 0.085092, 0.071867, 0.071867, 0.116183, 0.106997, 0.109221, 0.106997, 0.106997, 0.127496, 0.06312, 0.111485, 0.06184, 0.036378, 0.0198, 0.027463, 0.037156, 0.037156, 0.041405, 0.038042, 0.059222, 0.059222, 0.035586, 0.081712, 0.088832, 0.086953, 0.071867, 0.071867, 0.071867, 0.086953, 0.100716, 0.200174, 0.125101, 0.209395, 0.247041, 0.243554, 0.219301, 0.298791, 0.291804, 0.268042, 0.200174, 0.21291, 0.229226, 0.268042, 0.185198, 0.185198, 0.191378, 0.127496, 0.203355, 0.239899, 0.243554, 0.144935, 0.090864, 0.15008, 0.081712, 0.098513, 0.100716, 0.059222, 0.055536, 0.06184, 0.034884, 0.067594, 0.040537, 0.069024, 0.049374, 0.044297, 0.03976, 0.021381, 0.046336, 0.044297, 0.024393, 0.013613, 0.013437, 0.020165, 0.020876, 0.021381, 0.022667, 0.038042, 0.054297, 0.054297, 0.050641, 0.094817, 0.078022, 0.142424, 0.094817, 0.096677, 0.164327, 0.173081, 0.17593, 0.102787, 0.10481, 0.111485, 0.196879, 0.278302, 0.264545, 0.179055, 0.264545, 0.179055, 0.155435, 0.185198, 0.116183, 0.094817, 0.098513, 0.096677, 0.050641, 0.074921, 0.127496, 0.127496, 0.129801, 0.209395, 0.268042, 0.284882, 0.268042, 0.191378, 0.191378, 0.206376, 0.301917, 0.298791, 0.321458, 0.349426, 0.264545, 0.295083, 0.332115, 0.31487, 0.236433, 0.219301, 0.15284, 0.127496, 0.120615, 0.137348, 0.106997, 0.15008, 0.116183, 0.167087, 0.25031, 0.158265, 0.092881, 0.085092, 0.047319, 0.041405, 0.047319, 0.088832, 0.137348, 0.139895, 0.137348, 0.196879, 0.271506, 0.370445, 0.40511, 0.342579, 0.308712, 0.349426, 0.295083, 0.308712, 0.321458, 0.284882, 0.394753, 0.494003, 0.480142, 0.653063, 0.812494, 0.775545], '')</t>
  </si>
  <si>
    <t>[391, 392, 393]</t>
  </si>
  <si>
    <t>UPI00021868AF status=activ</t>
  </si>
  <si>
    <t>([0.401658, 0.436924, 0.472492, 0.494003, 0.436924, 0.458154, 0.483068, 0.41194, 0.436924, 0.42561, 0.414856, 0.465241, 0.562014, 0.521092, 0.461924, 0.454136, 0.447574, 0.408655, 0.436924, 0.40511, 0.370445, 0.490133, 0.505461, 0.5017, 0.51388, 0.509769, 0.529623, 0.494003, 0.483068, 0.483068, 0.51388, 0.51388, 0.436924, 0.335645, 0.339168, 0.339168, 0.301917, 0.311707, 0.308712, 0.349426, 0.264545, 0.239899, 0.179055, 0.164327, 0.191378, 0.15008, 0.203355, 0.200174, 0.196879, 0.281712, 0.275179, 0.284882, 0.236433, 0.332115, 0.414856, 0.447574, 0.433034, 0.490133, 0.521092, 0.657645, 0.59508, 0.712013, 0.791621, 0.862302, 0.868118, 0.852992, 0.908098, 0.908098, 0.903857, 0.852992, 0.852992, 0.856457, 0.84206, 0.912647, 0.885302, 0.876521, 0.871313, 0.912647, 0.885302, 0.827927, 0.745909], '')</t>
  </si>
  <si>
    <t>[12, 13, 22, 23, 24, 25, 26, 30, 31, 58, 59, 60, 61, 62, 63, 64, 65, 66, 67, 68, 69, 70, 71, 72, 73, 74, 75, 76, 77, 78, 79, 80]</t>
  </si>
  <si>
    <t>UPI00021868B0 status=activ</t>
  </si>
  <si>
    <t>([0.003405, 0.004611, 0.006142, 0.007877, 0.010672, 0.014075, 0.018106, 0.01204, 0.009187, 0.011342, 0.009096, 0.007877, 0.007877, 0.009015, 0.006078, 0.00515, 0.005734, 0.008624, 0.013613, 0.011903, 0.007645, 0.011518, 0.011518, 0.011106, 0.006988, 0.007495, 0.005378, 0.00543, 0.00777, 0.007177, 0.005223, 0.005011, 0.007091, 0.007091, 0.007031, 0.010131, 0.010131, 0.009187, 0.006533, 0.004611, 0.006374, 0.006374, 0.004611, 0.004577, 0.004135, 0.004431, 0.002705, 0.003757, 0.002688, 0.002705, 0.003053, 0.004161, 0.006245, 0.006078, 0.005378, 0.00543, 0.005992, 0.004976, 0.004976, 0.007259, 0.009187, 0.009187, 0.009483, 0.009483, 0.009977, 0.011903, 0.013613, 0.015694, 0.015694, 0.028695, 0.014075, 0.025316, 0.026338, 0.011342, 0.010926, 0.019401, 0.014075, 0.013016, 0.01227, 0.023087, 0.016826, 0.017138, 0.018415, 0.018415, 0.025762, 0.023534, 0.018787, 0.027463, 0.058088, 0.059222, 0.030003, 0.032017, 0.023534, 0.021381, 0.047319, 0.023963, 0.014075, 0.011106, 0.008156, 0.01204, 0.008723, 0.007645, 0.009294, 0.008804, 0.009728, 0.009728, 0.008804, 0.008804, 0.00777, 0.006039, 0.005992, 0.007177, 0.007315, 0.006078, 0.005503, 0.004388, 0.006795, 0.008156, 0.010372, 0.011903, 0.009728, 0.011342, 0.013821, 0.009728, 0.007555, 0.008895, 0.008624], '')</t>
  </si>
  <si>
    <t>UPI00021868B1 status=activ</t>
  </si>
  <si>
    <t>([0.001, 0.001597, 0.001748, 0.001267, 0.001709, 0.001855, 0.001533, 0.00152, 0.002078, 0.002881, 0.00246, 0.002057, 0.002435, 0.001597, 0.001906, 0.001374, 0.002276, 0.003276, 0.003341, 0.004976, 0.006894, 0.006988, 0.004646, 0.006039, 0.006701, 0.007177, 0.005992, 0.005872, 0.005249, 0.004483, 0.004315, 0.004388, 0.004431, 0.004611, 0.005734, 0.005011, 0.004835, 0.003298, 0.003177, 0.003246, 0.002555, 0.002555, 0.002555, 0.00283, 0.001748, 0.002581, 0.002555, 0.003757, 0.005734, 0.006142, 0.007422, 0.007422, 0.007315, 0.007259, 0.008525, 0.008156, 0.01078, 0.011903, 0.016021, 0.017447, 0.032017, 0.025316, 0.017138, 0.016826, 0.030003, 0.032017, 0.030611, 0.031287, 0.013821, 0.013265, 0.020522, 0.009977, 0.007177, 0.010672, 0.018415, 0.014586, 0.012727, 0.019401, 0.022667, 0.021381, 0.021381, 0.025316, 0.06312, 0.045352, 0.046336, 0.034884, 0.035586, 0.018415, 0.013613, 0.015078, 0.010509, 0.007091, 0.00777, 0.00777, 0.00558, 0.005623, 0.004689, 0.004431, 0.003276, 0.003804, 0.003079, 0.002503, 0.002014, 0.001391, 0.002194, 0.001533, 0.001743, 0.001748, 0.002623, 0.00231, 0.003177, 0.00389, 0.005683, 0.006078, 0.008075, 0.014586, 0.011669, 0.023963, 0.058088, 0.067594, 0.074921, 0.158265, 0.216401, 0.275179, 0.352862, 0.342579, 0.444081, 0.433034, 0.545602, 0.521092, 0.675549, 0.680603, 0.675549, 0.648219, 0.805026, 0.801317, 0.741537], '')</t>
  </si>
  <si>
    <t>[128, 129, 130, 131, 132, 133, 134, 135, 136]</t>
  </si>
  <si>
    <t>UPI00021868B2 status=activ</t>
  </si>
  <si>
    <t>([0.028695, 0.013613, 0.019109, 0.026892, 0.048328, 0.021816, 0.013613, 0.009187, 0.006701, 0.007259, 0.009015, 0.007645, 0.006421, 0.006142, 0.005799, 0.004315, 0.004358, 0.003177, 0.003053, 0.004483, 0.003431, 0.003804, 0.003671, 0.003804, 0.003461, 0.003212, 0.003276, 0.003405, 0.004899, 0.007177, 0.008723, 0.008525, 0.013016, 0.015078, 0.014586, 0.020876, 0.023534, 0.047319, 0.073402, 0.06312, 0.031287, 0.069024, 0.118441, 0.243554, 0.144935, 0.170161, 0.083462, 0.164327, 0.275179, 0.281712, 0.18812, 0.079919, 0.088832, 0.071867, 0.051831, 0.060549, 0.038858, 0.074921, 0.041405, 0.024826, 0.0198, 0.020165, 0.019109, 0.011903, 0.011106, 0.019401, 0.022306, 0.026338, 0.029376, 0.025762, 0.013821, 0.025316, 0.064632, 0.048328, 0.027463, 0.037156, 0.026338, 0.023963, 0.011106, 0.018787, 0.041405, 0.064632, 0.067594, 0.06312, 0.132295, 0.109221, 0.083462, 0.071867, 0.06312, 0.058088, 0.033407, 0.031287, 0.030611, 0.027463, 0.032677, 0.0704, 0.086953, 0.058088, 0.102787, 0.194234, 0.100716, 0.042364, 0.05306, 0.078022, 0.043307, 0.040537, 0.048328, 0.071867, 0.045352, 0.10481, 0.060549, 0.109221, 0.127496, 0.125101, 0.147574, 0.158265, 0.096677, 0.046336, 0.047319, 0.060549, 0.06184, 0.132295, 0.158265, 0.118441, 0.083462, 0.147574, 0.15284, 0.158265, 0.086953, 0.144935, 0.15284, 0.239899, 0.239899, 0.239899, 0.155435, 0.134866, 0.066181, 0.096677, 0.106997, 0.109221, 0.060549, 0.060549, 0.028695, 0.060549, 0.074921, 0.129801, 0.076542, 0.071867, 0.085092, 0.096677, 0.049374, 0.035586, 0.021381, 0.020876, 0.019109, 0.033407, 0.034884, 0.038858, 0.049374, 0.086953, 0.142424, 0.216401, 0.222385, 0.225814, 0.137348, 0.147574, 0.144935, 0.144935, 0.144935, 0.132295, 0.206376, 0.291804, 0.346032, 0.440853, 0.366687, 0.476583, 0.483068, 0.440853, 0.541878, 0.545602, 0.525368, 0.529623, 0.529623, 0.486429, 0.59014, 0.56648, 0.59014, 0.490133, 0.59508, 0.58069, 0.570702, 0.56648, 0.486429, 0.465241, 0.461924, 0.541878, 0.461924, 0.447574, 0.447574, 0.356642, 0.264545, 0.264545, 0.167087, 0.106997, 0.137348, 0.085092, 0.083462, 0.034068, 0.060549, 0.060549, 0.06312, 0.06312, 0.059222, 0.074921, 0.085092, 0.090864, 0.098513, 0.147574, 0.15284, 0.106997, 0.11371, 0.17593, 0.11371, 0.170161, 0.170161, 0.132295, 0.206376, 0.264545, 0.370445, 0.36309, 0.284882, 0.196879, 0.191378, 0.120615, 0.15008, 0.094817, 0.090864, 0.086953, 0.051831, 0.06312, 0.109221, 0.179055, 0.129801, 0.191378, 0.191378, 0.209395, 0.275179, 0.264545, 0.264545, 0.17593, 0.17593, 0.170161, 0.17593, 0.109221, 0.15008, 0.15284, 0.222385, 0.139895, 0.167087, 0.209395, 0.18812, 0.18812, 0.182256, 0.167087, 0.109221, 0.127496, 0.17593, 0.15008, 0.096677, 0.125101, 0.200174, 0.134866, 0.206376, 0.200174, 0.257454, 0.25406, 0.25031, 0.257454, 0.30533, 0.264545, 0.30533, 0.291804, 0.26085, 0.275179, 0.321458, 0.31487, 0.31487, 0.229226, 0.142424, 0.219301, 0.209395, 0.209395, 0.291804, 0.203355, 0.298791, 0.239899, 0.18812, 0.10481, 0.096677, 0.125101, 0.076542, 0.074921, 0.06312, 0.098513, 0.056825, 0.058088, 0.106997, 0.106997, 0.10481, 0.179055, 0.111485, 0.111485, 0.060549, 0.060549, 0.0704, 0.066181, 0.125101, 0.120615, 0.206376, 0.206376, 0.194234, 0.247041, 0.173081, 0.125101, 0.054297, 0.081712, 0.058088, 0.056825, 0.046336, 0.088832, 0.050641, 0.055536, 0.044297, 0.078022, 0.088832, 0.129801, 0.144935, 0.129801, 0.137348, 0.078022, 0.06184, 0.06184, 0.076542, 0.092881, 0.167087, 0.17593, 0.11371, 0.11371, 0.058088, 0.069024, 0.081712, 0.081712, 0.129801, 0.094817, 0.096677, 0.090864, 0.054297, 0.03976, 0.041405, 0.059222, 0.060549, 0.041405, 0.047319, 0.026892, 0.035586, 0.0198, 0.041405, 0.074921, 0.15284, 0.247041, 0.247041, 0.209395, 0.21291, 0.216401, 0.321458, 0.219301, 0.142424, 0.222385, 0.219301, 0.21291, 0.158265, 0.139895, 0.219301, 0.173081, 0.17593, 0.170161, 0.173081, 0.142424, 0.147574, 0.118441, 0.118441, 0.0704, 0.055536, 0.092881, 0.088832, 0.06312, 0.069024, 0.127496, 0.125101, 0.147574, 0.15008, 0.170161, 0.291804, 0.298791, 0.352862, 0.440853, 0.450668, 0.447574, 0.414856, 0.370445, 0.339168, 0.342579, 0.398279, 0.40511, 0.311707, 0.301917, 0.335645, 0.433034, 0.42561, 0.321458, 0.324872, 0.236433, 0.275179, 0.26085, 0.161087, 0.15284, 0.094817, 0.092881, 0.155435, 0.109221, 0.139895, 0.164327, 0.170161, 0.170161, 0.206376, 0.206376, 0.137348, 0.137348, 0.109221, 0.10481, 0.147574, 0.085092, 0.15008, 0.147574, 0.147574, 0.200174, 0.21291, 0.308712, 0.21291, 0.236433, 0.342579, 0.301917, 0.216401, 0.185198, 0.185198, 0.179055, 0.291804, 0.414856, 0.440853, 0.444081, 0.366687, 0.311707, 0.444081, 0.447574, 0.483068, 0.384043, 0.433034, 0.433034, 0.335645, 0.4292, 0.414856, 0.414856, 0.352862, 0.454136, 0.450668, 0.390993, 0.390993, 0.339168, 0.271506, 0.164327, 0.120615, 0.100716, 0.094817, 0.074921, 0.0704, 0.074921, 0.109221, 0.109221, 0.054297, 0.10481, 0.081712, 0.060549, 0.041405, 0.06312, 0.042364, 0.038858, 0.06312, 0.043307, 0.038858, 0.034068], '')</t>
  </si>
  <si>
    <t>[178, 179, 180, 181, 182, 184, 185, 186, 188, 189, 190, 191, 195]</t>
  </si>
  <si>
    <t>UPI00021868B3 status=activ</t>
  </si>
  <si>
    <t>([0.074921, 0.037156, 0.064632, 0.102787, 0.142424, 0.209395, 0.137348, 0.129801, 0.158265, 0.144935, 0.139895, 0.10481, 0.106997, 0.116183, 0.060549, 0.042364, 0.044297, 0.090864, 0.100716, 0.122885, 0.106997, 0.18812, 0.185198, 0.116183, 0.085092, 0.090864, 0.058088, 0.102787, 0.137348, 0.129801, 0.161087, 0.21291, 0.271506, 0.17593, 0.132295, 0.17593, 0.191378, 0.142424, 0.147574, 0.074921, 0.083462, 0.18812, 0.18812, 0.209395, 0.209395, 0.161087, 0.094817, 0.129801, 0.085092, 0.086953, 0.047319, 0.060549, 0.032017, 0.031287, 0.055536, 0.071867, 0.049374, 0.092881, 0.073402, 0.03976, 0.085092, 0.078022, 0.035586, 0.033407, 0.054297, 0.085092, 0.155435, 0.127496, 0.118441, 0.185198, 0.102787, 0.106997, 0.049374, 0.050641, 0.042364, 0.042364, 0.034884, 0.064632, 0.06184, 0.106997, 0.098513, 0.042364, 0.023963, 0.041405, 0.03976, 0.041405, 0.041405, 0.030611, 0.069024, 0.054297, 0.049374, 0.0704, 0.132295, 0.17593, 0.139895, 0.125101, 0.122885, 0.15008, 0.15008, 0.155435, 0.139895, 0.137348, 0.247041, 0.349426, 0.26085, 0.173081, 0.167087, 0.139895, 0.100716, 0.098513, 0.098513, 0.079919, 0.106997, 0.106997, 0.129801, 0.144935, 0.225814, 0.147574, 0.076542, 0.092881, 0.03976, 0.040537, 0.040537, 0.037156, 0.033407, 0.029376, 0.034068, 0.033407, 0.041405, 0.041405, 0.038858, 0.054297, 0.074921, 0.074921, 0.055536, 0.043307, 0.043307, 0.047319, 0.083462, 0.094817, 0.076542, 0.147574, 0.155435, 0.25406, 0.185198, 0.191378, 0.225814, 0.257454, 0.275179, 0.239899, 0.239899, 0.161087, 0.161087, 0.144935, 0.111485, 0.144935, 0.18812, 0.236433, 0.236433, 0.158265, 0.206376, 0.206376, 0.222385, 0.17593, 0.173081, 0.158265, 0.15284, 0.21291, 0.25406, 0.25031, 0.21291, 0.298791, 0.387226, 0.281712, 0.288399, 0.321458, 0.324872, 0.229226, 0.225814, 0.232838, 0.324872, 0.275179, 0.278302, 0.194234, 0.236433, 0.219301, 0.225814, 0.170161, 0.185198, 0.116183, 0.058088, 0.088832, 0.045352, 0.034884, 0.069024, 0.073402, 0.081712, 0.076542, 0.073402, 0.092881, 0.067594, 0.051831, 0.074921, 0.059222, 0.078022, 0.056825, 0.040537, 0.066181, 0.094817, 0.056825], '')</t>
  </si>
  <si>
    <t>UPI00021868B4 status=activ</t>
  </si>
  <si>
    <t>([0.380708, 0.401658, 0.42561, 0.461924, 0.342579, 0.377384, 0.394753, 0.418646, 0.433034, 0.444081, 0.366687, 0.321458, 0.219301, 0.129801, 0.120615, 0.090864, 0.073402, 0.045352, 0.023087, 0.015078, 0.015694, 0.013265, 0.011342, 0.011106, 0.010672, 0.017138, 0.016528, 0.013821, 0.009401, 0.007091, 0.005683, 0.005378, 0.007259, 0.007177, 0.009977, 0.017797, 0.014783, 0.018415, 0.026338, 0.047319, 0.078022, 0.139895, 0.167087, 0.129801, 0.090864, 0.090864, 0.088832, 0.096677, 0.125101, 0.122885, 0.164327, 0.15284, 0.25406, 0.239899, 0.243554, 0.179055, 0.142424, 0.196879, 0.191378, 0.139895, 0.081712, 0.076542, 0.046336, 0.064632, 0.06312, 0.098513, 0.106997, 0.111485, 0.109221, 0.06184, 0.071867, 0.090864, 0.155435, 0.15284, 0.164327, 0.179055, 0.161087, 0.134866, 0.139895, 0.085092, 0.132295, 0.216401, 0.219301, 0.298791, 0.25031, 0.339168, 0.247041, 0.25031, 0.15008, 0.15284, 0.229226, 0.264545, 0.229226, 0.236433, 0.257454, 0.167087, 0.196879, 0.298791, 0.366687, 0.295083, 0.387226, 0.374039, 0.271506, 0.268042, 0.26085, 0.25406, 0.173081, 0.170161, 0.132295, 0.236433, 0.232838, 0.239899, 0.191378, 0.236433, 0.191378, 0.191378, 0.206376, 0.243554, 0.243554, 0.209395, 0.281712, 0.194234, 0.170161, 0.182256, 0.18812, 0.18812, 0.200174, 0.200174, 0.264545, 0.308712, 0.219301, 0.216401, 0.21291, 0.30533, 0.291804, 0.328603, 0.232838, 0.30533, 0.298791, 0.25406, 0.25406, 0.225814, 0.222385, 0.25406, 0.335645, 0.346032, 0.352862, 0.346032, 0.433034, 0.480142, 0.433034, 0.51388, 0.525368, 0.486429, 0.41194, 0.42561, 0.422041, 0.509769, 0.5017, 0.472492, 0.476583, 0.422041, 0.468512, 0.494003, 0.465241, 0.394753, 0.384043, 0.339168, 0.295083, 0.295083, 0.278302, 0.321458, 0.324872, 0.247041, 0.196879, 0.179055, 0.170161, 0.182256, 0.185198, 0.161087, 0.122885, 0.15284, 0.222385, 0.216401, 0.31487, 0.352862, 0.352862, 0.268042, 0.26085, 0.308712, 0.275179, 0.291804, 0.275179, 0.232838, 0.30533, 0.401658, 0.458154, 0.366687, 0.284882, 0.25406, 0.200174, 0.284882, 0.278302, 0.281712, 0.275179, 0.17593, 0.170161, 0.229226, 0.342579, 0.31487, 0.349426, 0.380708, 0.281712, 0.200174, 0.209395, 0.206376, 0.194234, 0.239899, 0.25406, 0.324872, 0.284882, 0.366687, 0.374039, 0.377384, 0.281712, 0.281712, 0.349426, 0.342579, 0.346032, 0.284882, 0.268042, 0.225814, 0.225814, 0.222385, 0.216401, 0.281712, 0.247041, 0.257454, 0.247041, 0.25031, 0.164327, 0.15008, 0.164327, 0.129801, 0.134866, 0.127496, 0.127496, 0.139895, 0.144935, 0.144935, 0.109221, 0.170161, 0.200174, 0.142424, 0.219301, 0.222385, 0.191378, 0.222385, 0.206376, 0.142424, 0.200174, 0.196879, 0.216401, 0.209395, 0.25031, 0.15008, 0.164327, 0.164327, 0.15008, 0.155435, 0.106997, 0.116183, 0.06312, 0.069024, 0.10481, 0.106997, 0.120615, 0.132295, 0.129801, 0.076542, 0.125101, 0.102787, 0.167087, 0.232838, 0.225814, 0.209395, 0.278302, 0.26085, 0.26085, 0.196879, 0.118441, 0.196879, 0.229226, 0.335645, 0.332115, 0.301917, 0.30533, 0.370445, 0.370445, 0.288399, 0.288399, 0.275179, 0.243554, 0.179055, 0.179055, 0.185198, 0.118441, 0.167087, 0.194234, 0.200174, 0.179055, 0.264545, 0.15284, 0.194234, 0.161087, 0.164327, 0.196879, 0.120615, 0.120615, 0.092881, 0.090864, 0.17593, 0.111485, 0.164327, 0.144935, 0.139895, 0.081712, 0.134866, 0.092881, 0.142424, 0.090864, 0.155435, 0.092881, 0.158265, 0.161087, 0.194234, 0.18812, 0.179055, 0.271506, 0.271506, 0.318242, 0.374039, 0.26085, 0.31487, 0.31487, 0.41194, 0.418646, 0.517562, 0.517562, 0.562014, 0.59917, 0.653063, 0.534167, 0.604312, 0.59014, 0.585406, 0.538167, 0.440853, 0.377384, 0.281712, 0.295083, 0.284882, 0.321458, 0.436924, 0.401658, 0.408655, 0.418646, 0.4292, 0.335645, 0.257454, 0.268042, 0.155435, 0.116183, 0.179055, 0.182256, 0.194234, 0.158265, 0.155435, 0.203355, 0.243554, 0.318242, 0.278302, 0.239899, 0.200174, 0.127496, 0.173081, 0.120615, 0.0704], '')</t>
  </si>
  <si>
    <t>[151, 152, 157, 158, 347, 348, 349, 350, 351, 352, 353, 354, 355, 356]</t>
  </si>
  <si>
    <t>UPI00021868B5 status=activ</t>
  </si>
  <si>
    <t>([0.003997, 0.002881, 0.002211, 0.003014, 0.00389, 0.003212, 0.002512, 0.002727, 0.003701, 0.004577, 0.003864, 0.004835, 0.003478, 0.004577, 0.004899, 0.004976, 0.003963, 0.002529, 0.002606, 0.004135, 0.003177, 0.003177, 0.00316, 0.004414, 0.003431, 0.002396, 0.002529, 0.002761, 0.00243, 0.001481, 0.001481, 0.002194, 0.001481, 0.001383, 0.000833, 0.001267, 0.001786, 0.002727, 0.004358, 0.006421, 0.006619, 0.009483, 0.009483, 0.020165, 0.01227, 0.0198, 0.019109, 0.034884, 0.028107, 0.023534, 0.038858, 0.017447, 0.017447, 0.015078, 0.015344, 0.018787, 0.010221, 0.010221, 0.007315, 0.006619, 0.006421, 0.00407, 0.003997, 0.002529, 0.001872, 0.001709, 0.001808, 0.002727, 0.002606, 0.003821, 0.005872, 0.004611, 0.007091, 0.005249, 0.005011, 0.007645, 0.010509, 0.020876, 0.022667, 0.019401, 0.010672, 0.007877, 0.008002, 0.006567, 0.006619, 0.00558, 0.007031, 0.004577, 0.003246, 0.002727, 0.001855, 0.001172, 0.001202, 0.000631, 0.000687, 0.000721, 0.000391, 0.000451, 0.000318, 0.000318, 0.000661, 0.001172, 0.001623, 0.002623, 0.002138, 0.002155, 0.003276, 0.002555, 0.003701, 0.003701, 0.002727, 0.003997, 0.005683, 0.008525, 0.015078, 0.011669, 0.023534, 0.022306, 0.019109, 0.013265, 0.007877, 0.006142, 0.004135, 0.003431, 0.002529, 0.003212, 0.003246, 0.002138, 0.002155, 0.00146, 0.001808, 0.00292, 0.002503, 0.001692, 0.001305, 0.000743, 0.001048, 0.001142, 0.001722, 0.001211, 0.001211, 0.001808, 0.002366, 0.002555, 0.001872, 0.002581, 0.002117, 0.00316, 0.004388, 0.004646, 0.006533, 0.006533, 0.006533, 0.005249, 0.006482, 0.005932, 0.007315, 0.010131, 0.006194, 0.006039, 0.006078, 0.007259, 0.007645, 0.00515, 0.004835, 0.005249, 0.004208, 0.006533, 0.004431, 0.003298, 0.004315, 0.004414, 0.003607, 0.003607, 0.004921, 0.005799, 0.005932, 0.007177, 0.005378, 0.007877, 0.006482, 0.006482, 0.006078, 0.005734, 0.005378, 0.007555, 0.007091, 0.005992, 0.004611, 0.004689, 0.005872, 0.004315, 0.003366, 0.003461, 0.00246, 0.001722, 0.001748, 0.002529, 0.001872, 0.00243, 0.00152, 0.001906, 0.002688, 0.00316, 0.00225, 0.003512, 0.002396, 0.003701, 0.003555, 0.003366, 0.003461, 0.00292, 0.004358, 0.005683, 0.005318, 0.006245, 0.009483, 0.009294, 0.006142, 0.006894, 0.005318, 0.007091, 0.00558, 0.003821, 0.003014, 0.003053, 0.003212, 0.003512, 0.003512, 0.005011, 0.004689, 0.006374, 0.006374, 0.005734, 0.005623, 0.006142, 0.008276, 0.008804, 0.009728, 0.018415, 0.011518, 0.013821, 0.013821, 0.016528, 0.036378, 0.079919, 0.079919, 0.064632, 0.132295, 0.055536, 0.023087, 0.046336, 0.045352, 0.045352, 0.045352, 0.045352, 0.083462, 0.035586, 0.030003, 0.025762, 0.026892, 0.033407, 0.044297, 0.03976, 0.054297, 0.028107, 0.015078, 0.025316, 0.024826, 0.023963, 0.060549, 0.129801, 0.055536, 0.054297, 0.096677, 0.078022, 0.085092, 0.046336, 0.090864, 0.10481, 0.096677, 0.058088, 0.109221, 0.125101, 0.086953, 0.094817, 0.18812, 0.332115, 0.332115, 0.264545, 0.271506, 0.206376, 0.111485, 0.21291, 0.219301, 0.144935, 0.191378, 0.173081, 0.219301, 0.219301, 0.098513, 0.111485, 0.170161, 0.182256, 0.173081, 0.191378, 0.15008, 0.129801, 0.055536, 0.032017, 0.058088, 0.059222, 0.088832, 0.109221, 0.118441, 0.129801, 0.222385, 0.206376, 0.134866, 0.109221, 0.079919, 0.142424, 0.109221, 0.122885, 0.120615, 0.073402, 0.064632, 0.042364, 0.024393, 0.047319, 0.0704, 0.066181, 0.03976, 0.018106, 0.019401, 0.015078, 0.00962, 0.009187, 0.007031, 0.007177, 0.007645, 0.006194, 0.004736, 0.004775, 0.004577, 0.004899, 0.006567, 0.006482, 0.00962, 0.013613, 0.013821, 0.016257, 0.013613, 0.0198, 0.030611, 0.042364, 0.044297, 0.066181, 0.048328, 0.074921, 0.122885, 0.170161, 0.318242, 0.521092], '')</t>
  </si>
  <si>
    <t>[363]</t>
  </si>
  <si>
    <t>UPI00021868B6 status=activ</t>
  </si>
  <si>
    <t>([0.006421, 0.004414, 0.00558, 0.006701, 0.008895, 0.006374, 0.004736, 0.005872, 0.007259, 0.005683, 0.006421, 0.008409, 0.010221, 0.022667, 0.032677, 0.018106, 0.013016, 0.010131, 0.007259, 0.007315, 0.004899, 0.003431, 0.003461, 0.002606, 0.002327, 0.001499, 0.001855, 0.002057, 0.001597, 0.000958, 0.000893, 0.001061, 0.000567, 0.000412, 0.000391, 0.000485, 0.000485, 0.000451, 0.000322, 0.000485, 0.000906, 0.000876, 0.001417, 0.002078, 0.002349, 0.001786, 0.002211, 0.001597, 0.00152, 0.001408, 0.002078, 0.002623, 0.001623, 0.002396, 0.002606, 0.00231, 0.001786, 0.002078, 0.001808, 0.001855, 0.001172, 0.000674, 0.001202, 0.000674, 0.000721, 0.000945, 0.001572, 0.001936, 0.002138, 0.002117, 0.002688, 0.002688, 0.002327, 0.00231, 0.001391, 0.001786, 0.001481, 0.001271, 0.000936, 0.000854, 0.001335, 0.001572, 0.002336, 0.001675, 0.002482, 0.00146, 0.000893, 0.000421, 0.000421, 0.000833, 0.001318, 0.000721, 0.000721, 0.000747, 0.001335, 0.00231, 0.00152, 0.002276, 0.00225, 0.002276, 0.00231, 0.001649, 0.001649, 0.001142, 0.000876, 0.000485, 0.000567, 0.000773, 0.001383, 0.000854, 0.000799, 0.000854, 0.000936, 0.00076, 0.000906, 0.000854, 0.000391, 0.000721, 0.000773, 0.001344, 0.001623, 0.002155, 0.002881, 0.003727, 0.005503, 0.005992, 0.006078, 0.006567, 0.005503, 0.003607, 0.003701, 0.003727, 0.002503, 0.002529, 0.003177, 0.002623, 0.001855, 0.002155, 0.001709, 0.001103, 0.000833, 0.000631, 0.000468, 0.000485, 0.000391, 0.000339, 0.000747, 0.001267, 0.001408, 0.002194, 0.002366, 0.002366, 0.001602, 0.00246, 0.002606, 0.002606, 0.002435, 0.002435, 0.003431, 0.002688, 0.004315, 0.004161, 0.00407, 0.003821, 0.00283, 0.002881, 0.00292, 0.001649, 0.000923, 0.000708, 0.000412, 0.000412, 0.000708, 0.000687, 0.000477, 0.000412, 0.000421, 0.000859, 0.001155, 0.001211, 0.001808, 0.001687, 0.001417, 0.001434, 0.002435, 0.003276, 0.003212, 0.002606, 0.003555, 0.004835, 0.006482, 0.007877, 0.013016, 0.010131, 0.020876, 0.025316], '')</t>
  </si>
  <si>
    <t>UPI00021868B7 status=activ</t>
  </si>
  <si>
    <t>([0.129801, 0.102787, 0.083462, 0.11371, 0.081712, 0.071867, 0.055536, 0.043307, 0.06184, 0.064632, 0.086953, 0.094817, 0.083462, 0.06184, 0.083462, 0.071867, 0.078022, 0.116183, 0.167087, 0.225814, 0.243554, 0.219301, 0.275179, 0.352862, 0.346032, 0.4292, 0.440853, 0.517562, 0.517562, 0.509769, 0.562014, 0.447574, 0.401658, 0.436924, 0.450668, 0.486429, 0.545602, 0.521092, 0.494003, 0.483068, 0.486429, 0.494003, 0.436924, 0.408655, 0.298791, 0.222385, 0.18812, 0.15284, 0.161087, 0.232838, 0.243554, 0.229226, 0.268042, 0.247041, 0.232838, 0.271506, 0.26085, 0.243554, 0.25031, 0.222385, 0.268042, 0.185198, 0.17593, 0.239899, 0.268042, 0.36309, 0.447574, 0.418646, 0.497853, 0.4292, 0.444081, 0.422041, 0.349426, 0.324872, 0.41194, 0.335645, 0.271506, 0.275179, 0.284882, 0.278302, 0.356642, 0.36309, 0.447574, 0.4292, 0.332115, 0.291804, 0.291804, 0.206376, 0.206376, 0.219301, 0.281712, 0.182256, 0.185198, 0.225814, 0.288399, 0.268042, 0.339168, 0.401658, 0.377384, 0.321458, 0.298791, 0.219301, 0.15008], '')</t>
  </si>
  <si>
    <t>[27, 28, 29, 30, 36, 37]</t>
  </si>
  <si>
    <t>UPI00021868B8 status=activ</t>
  </si>
  <si>
    <t>([0.001155, 0.001906, 0.003212, 0.004161, 0.003405, 0.00359, 0.002688, 0.002138, 0.001692, 0.00225, 0.002688, 0.002482, 0.002606, 0.003963, 0.004899, 0.005734, 0.005683, 0.005623, 0.00558, 0.007259, 0.007091, 0.007031, 0.005872, 0.005623, 0.00558, 0.004921, 0.003727, 0.00543, 0.006421, 0.009728, 0.006482, 0.004921, 0.005992, 0.006619, 0.004414, 0.003014, 0.001808, 0.001318, 0.001417, 0.001872, 0.001172, 0.001687, 0.001499, 0.001722, 0.000983, 0.001, 0.001786, 0.003079, 0.002194, 0.002881, 0.00292, 0.003014, 0.002705, 0.003246, 0.003864, 0.005799, 0.005872, 0.006078, 0.005799, 0.007422, 0.004736, 0.005683, 0.006039, 0.009294, 0.006374, 0.011342, 0.013016, 0.011342, 0.011342, 0.013821, 0.007645, 0.008075, 0.012727, 0.025316, 0.026338, 0.023963, 0.020522, 0.020876, 0.056825, 0.066181, 0.034068, 0.050641, 0.076542, 0.028107, 0.016257, 0.015694, 0.015344, 0.009728, 0.007645, 0.004775, 0.005223, 0.00543, 0.003804, 0.00389, 0.003997, 0.003478, 0.002503, 0.001709, 0.002581, 0.002396, 0.002881, 0.002606, 0.002976, 0.003246, 0.004921, 0.004921, 0.007645, 0.004775, 0.006482, 0.007091, 0.007555, 0.006245, 0.006894, 0.006482, 0.004513, 0.004358, 0.003366, 0.003461, 0.004899, 0.003478, 0.002503, 0.002276, 0.002366, 0.002276, 0.002349, 0.001417, 0.001434, 0.001335, 0.001602, 0.000958, 0.000773, 0.001271, 0.001967, 0.002623, 0.003963, 0.004431, 0.003212, 0.004161, 0.005683, 0.00407, 0.005623, 0.006142, 0.006142, 0.009728, 0.007555, 0.006078, 0.00962, 0.013821, 0.009187, 0.009015, 0.009977, 0.015344, 0.012727, 0.011518, 0.009294, 0.009294, 0.007422, 0.009294, 0.009294, 0.006533, 0.00777, 0.007645, 0.008804, 0.008075, 0.005318, 0.006245, 0.007091, 0.007091, 0.007315, 0.011342, 0.011106, 0.013265, 0.013437, 0.018106, 0.017138, 0.023087, 0.022306, 0.056825, 0.035586, 0.056825, 0.049374, 0.031287, 0.023963, 0.016257, 0.028695, 0.045352, 0.074921, 0.035586, 0.018415, 0.010926, 0.006567, 0.008723, 0.007315, 0.005223, 0.004976, 0.003341, 0.003405, 0.003014, 0.0028, 0.00389, 0.00389, 0.003963, 0.005799, 0.00515, 0.00777, 0.008075, 0.007091, 0.007422, 0.008156, 0.012491, 0.015344, 0.015344, 0.010372, 0.017138, 0.035586, 0.038858, 0.047319, 0.032677, 0.032677, 0.025316, 0.013016, 0.009483, 0.013016, 0.009015, 0.013437, 0.008895, 0.005734, 0.005378, 0.003821, 0.005378, 0.00543, 0.004577, 0.007091, 0.009865, 0.009401, 0.009096, 0.009728, 0.016528, 0.01204, 0.010221, 0.012491, 0.012727, 0.009728, 0.01204, 0.018106, 0.013613, 0.013821, 0.021816, 0.040537, 0.040537, 0.025316, 0.026892, 0.026338, 0.026892, 0.030611, 0.023963, 0.018415, 0.015344, 0.009294, 0.009977, 0.014075, 0.008895, 0.016257, 0.028107, 0.020522, 0.016528, 0.011903, 0.010509, 0.013016, 0.008409, 0.008409, 0.008409, 0.008002, 0.007495, 0.005683, 0.004358, 0.003607, 0.0028, 0.002211, 0.00243, 0.00225, 0.00155, 0.001692, 0.001687, 0.001722, 0.001417, 0.001155, 0.001692, 0.002512, 0.00231, 0.002327, 0.003341, 0.002976, 0.002057, 0.003053, 0.003079, 0.003607, 0.004899, 0.005683, 0.007315, 0.009728, 0.009865, 0.017138, 0.026892, 0.025762, 0.014315, 0.014586, 0.016826, 0.015694, 0.009977, 0.007422, 0.009294, 0.008804, 0.009977, 0.019109, 0.012491, 0.020522, 0.016257, 0.017797, 0.027463, 0.034068, 0.037156, 0.073402, 0.035586, 0.019109, 0.022306, 0.042364, 0.090864, 0.144935, 0.109221, 0.17593, 0.194234, 0.142424, 0.142424, 0.185198, 0.096677, 0.161087, 0.118441, 0.094817, 0.051831, 0.023534, 0.020522, 0.018787, 0.012491, 0.014075, 0.024393, 0.011106, 0.007645, 0.004921, 0.005086, 0.004388, 0.003804, 0.003804, 0.003804, 0.003053, 0.002155, 0.002155, 0.002194, 0.00246, 0.002138, 0.002727, 0.003212, 0.00243, 0.00243, 0.002396, 0.003212, 0.003298, 0.004899, 0.006619, 0.007645, 0.007315, 0.010672, 0.014586, 0.014586, 0.027463, 0.050641, 0.10481, 0.109221, 0.046336, 0.047319, 0.122885, 0.125101, 0.161087, 0.15008, 0.15008, 0.25406, 0.236433, 0.247041, 0.21291, 0.194234, 0.264545, 0.243554, 0.219301, 0.164327, 0.281712, 0.232838, 0.179055, 0.127496], '')</t>
  </si>
  <si>
    <t>UPI00021868B9 status=activ</t>
  </si>
  <si>
    <t>([0.390993, 0.366687, 0.295083, 0.200174, 0.247041, 0.182256, 0.185198, 0.222385, 0.185198, 0.18812, 0.147574, 0.170161, 0.164327, 0.229226, 0.236433, 0.200174, 0.196879, 0.120615, 0.18812, 0.11371, 0.127496, 0.196879, 0.26085, 0.339168, 0.401658, 0.328603, 0.380708, 0.321458, 0.222385, 0.295083, 0.328603, 0.41194, 0.390993, 0.359901, 0.380708, 0.366687, 0.342579, 0.346032, 0.444081, 0.447574, 0.525368, 0.517562, 0.42561, 0.408655, 0.328603, 0.291804, 0.321458, 0.36309, 0.468512, 0.538167, 0.529623, 0.525368, 0.450668, 0.398279, 0.440853, 0.418646, 0.440853, 0.476583, 0.408655, 0.356642, 0.36309, 0.370445, 0.298791, 0.349426, 0.339168, 0.328603, 0.30533, 0.370445, 0.366687, 0.284882, 0.321458, 0.257454, 0.268042, 0.30533, 0.295083, 0.18812, 0.200174, 0.191378, 0.182256, 0.247041, 0.281712, 0.200174, 0.144935, 0.206376, 0.170161, 0.173081, 0.25031, 0.370445, 0.247041, 0.243554, 0.284882, 0.25031, 0.298791, 0.247041, 0.25031, 0.335645, 0.458154, 0.422041, 0.377384, 0.342579], '')</t>
  </si>
  <si>
    <t>[40, 41, 49, 50, 51]</t>
  </si>
  <si>
    <t>UPI00021868BA status=activ</t>
  </si>
  <si>
    <t>([0.76285, 0.622677, 0.626927, 0.632174, 0.529623, 0.570702, 0.59508, 0.608892, 0.529623, 0.538167, 0.480142, 0.509769, 0.521092, 0.436924, 0.359901, 0.288399, 0.247041, 0.25031, 0.247041, 0.268042, 0.18812, 0.222385, 0.18812, 0.206376, 0.225814, 0.291804, 0.281712, 0.275179, 0.196879, 0.264545, 0.271506, 0.271506, 0.278302, 0.21291, 0.295083, 0.366687, 0.450668, 0.480142, 0.483068, 0.490133, 0.490133, 0.490133, 0.497853, 0.538167, 0.525368, 0.5017, 0.509769, 0.40511, 0.414856, 0.398279, 0.295083, 0.30533, 0.342579, 0.346032, 0.40511, 0.380708, 0.291804, 0.301917, 0.203355, 0.209395, 0.209395, 0.179055, 0.247041, 0.209395, 0.179055, 0.179055, 0.17593, 0.173081, 0.191378, 0.194234, 0.209395, 0.311707, 0.268042, 0.301917, 0.291804, 0.271506, 0.219301, 0.30533, 0.191378, 0.30533, 0.318242, 0.311707, 0.324872, 0.301917, 0.25031, 0.352862, 0.291804, 0.311707, 0.229226, 0.232838, 0.25031, 0.229226, 0.222385, 0.25031, 0.257454, 0.264545, 0.229226, 0.243554, 0.158265, 0.25031, 0.142424, 0.129801, 0.137348, 0.081712, 0.064632, 0.109221, 0.106997, 0.092881, 0.055536, 0.090864, 0.15008, 0.106997, 0.17593, 0.182256, 0.116183, 0.118441, 0.111485, 0.164327, 0.194234, 0.308712, 0.321458, 0.436924, 0.346032, 0.25406, 0.346032, 0.42561, 0.387226, 0.308712, 0.387226, 0.461924, 0.461924, 0.339168, 0.366687, 0.366687, 0.298791, 0.377384, 0.342579, 0.318242, 0.284882, 0.295083, 0.222385, 0.173081, 0.132295, 0.194234, 0.284882, 0.219301], '')</t>
  </si>
  <si>
    <t>[0, 1, 2, 3, 4, 5, 6, 7, 8, 9, 11, 12, 43, 44, 45, 46]</t>
  </si>
  <si>
    <t>UPI00021868BB status=activ</t>
  </si>
  <si>
    <t>([0.41194, 0.30533, 0.18812, 0.219301, 0.30533, 0.339168, 0.284882, 0.301917, 0.335645, 0.349426, 0.281712, 0.321458, 0.206376, 0.200174, 0.30533, 0.308712, 0.318242, 0.247041, 0.155435, 0.15008, 0.194234, 0.120615, 0.200174, 0.288399, 0.301917, 0.185198, 0.185198, 0.239899, 0.170161, 0.158265, 0.170161, 0.275179, 0.275179, 0.288399, 0.21291, 0.191378, 0.185198, 0.173081, 0.239899, 0.318242, 0.321458, 0.30533, 0.408655, 0.380708, 0.346032, 0.332115, 0.418646, 0.42561, 0.444081, 0.538167, 0.447574, 0.440853, 0.422041, 0.433034, 0.51388, 0.613573, 0.534167, 0.444081, 0.461924, 0.384043, 0.318242, 0.318242, 0.31487, 0.31487, 0.25406, 0.298791, 0.219301, 0.147574, 0.15008, 0.118441, 0.111485, 0.116183, 0.111485, 0.074921, 0.040537, 0.036378, 0.030611, 0.049374, 0.056825, 0.051831, 0.050641, 0.071867, 0.129801, 0.125101, 0.073402, 0.064632, 0.042364, 0.071867, 0.067594, 0.060549, 0.071867, 0.076542, 0.120615, 0.129801, 0.209395, 0.26085, 0.182256, 0.17593, 0.17593, 0.229226, 0.173081, 0.26085, 0.278302, 0.278302, 0.239899, 0.229226, 0.25031, 0.308712, 0.225814, 0.318242, 0.328603, 0.346032, 0.308712, 0.222385, 0.21291, 0.179055, 0.229226, 0.321458, 0.278302, 0.185198, 0.122885, 0.179055, 0.147574, 0.116183, 0.106997, 0.078022, 0.139895, 0.194234, 0.203355, 0.200174, 0.206376, 0.132295, 0.071867, 0.088832, 0.179055, 0.191378, 0.206376, 0.158265, 0.092881, 0.15008, 0.196879, 0.196879, 0.191378, 0.229226, 0.26085, 0.200174, 0.26085, 0.25406, 0.161087, 0.086953, 0.144935, 0.137348, 0.206376, 0.203355, 0.200174, 0.196879, 0.191378, 0.191378, 0.219301, 0.31487, 0.324872, 0.356642, 0.447574, 0.454136, 0.374039, 0.384043, 0.486429, 0.517562, 0.553315, 0.575842, 0.728858, 0.613573, 0.622677, 0.618285, 0.694846, 0.585406, 0.549308, 0.505461, 0.42561, 0.454136, 0.447574, 0.349426, 0.387226, 0.31487, 0.318242, 0.321458, 0.31487, 0.203355, 0.137348, 0.11371, 0.173081, 0.164327, 0.257454, 0.222385, 0.142424, 0.17593, 0.257454, 0.222385, 0.284882, 0.271506, 0.185198, 0.206376, 0.30533, 0.18812, 0.170161, 0.139895, 0.194234, 0.142424, 0.18812, 0.268042, 0.18812, 0.18812, 0.132295, 0.129801, 0.170161, 0.275179, 0.18812, 0.185198, 0.185198, 0.161087, 0.264545, 0.339168, 0.288399, 0.196879, 0.284882, 0.374039, 0.401658, 0.318242, 0.387226, 0.328603, 0.298791, 0.394753, 0.418646, 0.450668, 0.458154, 0.349426, 0.352862, 0.377384, 0.377384, 0.346032, 0.346032, 0.321458, 0.324872, 0.352862, 0.352862, 0.359901, 0.377384, 0.349426, 0.433034, 0.339168, 0.36309, 0.414856, 0.41194, 0.398279, 0.352862, 0.359901, 0.414856, 0.30533, 0.387226, 0.387226, 0.454136, 0.458154, 0.359901, 0.352862, 0.36309, 0.339168, 0.335645, 0.321458, 0.370445, 0.366687, 0.4292, 0.494003, 0.472492, 0.461924, 0.458154, 0.517562, 0.529623, 0.575842, 0.59508, 0.468512, 0.465241, 0.398279, 0.359901, 0.447574, 0.454136, 0.36309, 0.480142, 0.408655, 0.318242, 0.332115, 0.332115, 0.36309, 0.370445, 0.380708, 0.41194, 0.414856, 0.36309, 0.36309, 0.247041, 0.335645, 0.335645, 0.349426, 0.422041, 0.465241, 0.436924, 0.444081, 0.447574, 0.332115, 0.408655, 0.450668, 0.332115, 0.298791, 0.236433, 0.167087, 0.164327, 0.147574, 0.088832, 0.15008, 0.15008, 0.25406, 0.194234, 0.247041, 0.206376, 0.209395, 0.144935, 0.167087, 0.083462, 0.111485, 0.209395, 0.196879, 0.232838, 0.25031, 0.288399, 0.380708, 0.468512, 0.468512, 0.366687, 0.422041, 0.380708, 0.370445, 0.370445, 0.370445, 0.31487, 0.352862, 0.352862, 0.377384, 0.374039, 0.414856, 0.356642, 0.335645, 0.295083, 0.191378, 0.25406, 0.25031, 0.229226, 0.209395, 0.219301, 0.275179, 0.26085, 0.288399, 0.275179, 0.200174, 0.26085, 0.36309, 0.366687, 0.268042, 0.225814, 0.232838, 0.232838, 0.25406, 0.271506, 0.318242, 0.394753, 0.398279, 0.366687, 0.311707, 0.31487, 0.232838, 0.229226, 0.278302, 0.278302, 0.275179, 0.257454, 0.284882, 0.284882, 0.281712, 0.370445, 0.465241, 0.458154, 0.541878, 0.648219, 0.63748, 0.490133, 0.529623, 0.454136, 0.401658, 0.450668, 0.346032, 0.346032, 0.346032, 0.342579, 0.26085, 0.264545, 0.257454, 0.239899, 0.25031, 0.209395, 0.137348, 0.106997, 0.111485, 0.102787, 0.06312, 0.059222, 0.118441, 0.069024, 0.060549, 0.100716, 0.098513, 0.109221, 0.170161, 0.139895, 0.139895, 0.209395, 0.170161, 0.222385, 0.222385, 0.129801, 0.111485, 0.118441, 0.083462, 0.085092, 0.102787, 0.15008, 0.15284, 0.081712, 0.134866, 0.179055, 0.182256, 0.209395, 0.291804, 0.236433, 0.239899, 0.164327, 0.164327, 0.196879, 0.225814, 0.182256, 0.179055, 0.247041, 0.239899, 0.301917, 0.216401, 0.158265, 0.155435, 0.161087, 0.288399, 0.298791, 0.301917, 0.301917, 0.194234, 0.219301, 0.264545, 0.352862, 0.450668, 0.480142, 0.414856, 0.311707, 0.257454, 0.342579, 0.36309, 0.408655, 0.332115, 0.408655, 0.41194, 0.374039, 0.36309, 0.332115, 0.324872, 0.278302, 0.288399, 0.377384, 0.352862, 0.275179, 0.216401, 0.209395, 0.106997, 0.106997, 0.182256, 0.284882, 0.247041, 0.191378, 0.155435, 0.257454, 0.268042, 0.295083, 0.271506, 0.271506, 0.291804, 0.284882, 0.332115, 0.318242, 0.229226, 0.243554, 0.324872, 0.366687, 0.301917, 0.324872, 0.359901, 0.281712, 0.278302, 0.318242, 0.275179, 0.359901, 0.349426, 0.278302, 0.281712, 0.342579, 0.349426, 0.342579, 0.268042, 0.239899, 0.247041, 0.335645, 0.31487, 0.281712, 0.271506, 0.359901, 0.444081, 0.390993, 0.490133, 0.418646, 0.418646, 0.529623, 0.545602, 0.549308, 0.509769, 0.476583, 0.418646, 0.41194, 0.339168, 0.42561, 0.483068, 0.497853, 0.486429, 0.461924, 0.494003, 0.401658, 0.387226, 0.414856, 0.433034, 0.422041, 0.486429, 0.450668, 0.366687, 0.321458, 0.328603, 0.436924, 0.458154, 0.4292, 0.339168, 0.30533, 0.295083, 0.275179, 0.229226, 0.196879, 0.200174, 0.164327, 0.236433, 0.185198, 0.11371, 0.147574, 0.102787], '')</t>
  </si>
  <si>
    <t>[49, 54, 55, 56, 167, 168, 169, 170, 171, 172, 173, 174, 175, 176, 177, 275, 276, 277, 278, 389, 390, 391, 393, 532, 533, 534, 535]</t>
  </si>
  <si>
    <t>UPI00021868BC status=activ</t>
  </si>
  <si>
    <t>([0.018787, 0.027463, 0.047319, 0.071867, 0.129801, 0.158265, 0.096677, 0.125101, 0.161087, 0.185198, 0.21291, 0.232838, 0.31487, 0.311707, 0.401658, 0.394753, 0.398279, 0.418646, 0.414856, 0.41194, 0.311707, 0.390993, 0.401658, 0.291804, 0.295083, 0.232838, 0.236433, 0.332115, 0.324872, 0.311707, 0.247041, 0.243554, 0.247041, 0.25031, 0.335645, 0.342579, 0.342579, 0.335645, 0.295083, 0.394753, 0.30533, 0.398279, 0.298791, 0.268042, 0.278302, 0.275179, 0.30533, 0.298791, 0.264545, 0.264545, 0.185198, 0.25031, 0.26085, 0.264545, 0.268042, 0.185198, 0.111485, 0.066181, 0.043307, 0.090864, 0.090864, 0.155435, 0.15284, 0.229226, 0.173081, 0.17593, 0.109221, 0.111485, 0.074921, 0.096677, 0.056825, 0.100716, 0.058088, 0.054297, 0.060549, 0.038042, 0.038858, 0.043307, 0.041405, 0.067594, 0.038042, 0.030611, 0.028695, 0.018415, 0.016528, 0.027463, 0.03976, 0.073402, 0.036378, 0.060549, 0.060549, 0.090864, 0.051831, 0.088832, 0.088832, 0.056825, 0.044297, 0.081712, 0.076542, 0.132295, 0.132295, 0.182256, 0.142424, 0.147574, 0.232838, 0.271506, 0.275179, 0.194234, 0.185198, 0.291804, 0.216401, 0.144935, 0.164327, 0.243554, 0.25031, 0.26085, 0.26085, 0.278302, 0.206376, 0.311707, 0.229226, 0.222385, 0.185198, 0.271506, 0.271506, 0.257454, 0.216401, 0.182256, 0.301917, 0.301917, 0.239899, 0.222385, 0.30533, 0.308712, 0.31487, 0.31487, 0.21291, 0.247041, 0.349426, 0.41194, 0.394753, 0.380708, 0.394753, 0.342579, 0.268042, 0.243554, 0.243554, 0.288399, 0.321458, 0.247041, 0.173081, 0.26085, 0.346032, 0.268042, 0.264545, 0.284882, 0.284882, 0.387226, 0.41194, 0.40511, 0.328603, 0.239899, 0.216401, 0.209395, 0.321458, 0.359901, 0.398279, 0.401658, 0.414856, 0.42561, 0.42561, 0.525368, 0.42561, 0.414856, 0.436924, 0.356642, 0.328603, 0.332115, 0.324872, 0.352862, 0.36309, 0.454136, 0.538167, 0.712013, 0.685117, 0.699094, 0.73685, 0.728858, 0.724957, 0.707965, 0.707965, 0.76285, 0.76285, 0.846163, 0.852992, 0.912647, 0.94331, 0.951925, 0.957673, 0.960642, 0.953422, 0.953422, 0.950334, 0.951925, 0.948786, 0.962114, 0.959312, 0.959312, 0.959312, 0.964893, 0.960642, 0.954657], '')</t>
  </si>
  <si>
    <t>[171, 182, 183, 184, 185, 186, 187, 188, 189, 190, 191, 192, 193, 194, 195, 196, 197, 198, 199, 200, 201, 202, 203, 204, 205, 206, 207, 208, 209, 210, 211]</t>
  </si>
  <si>
    <t>UPI00021868BD status=activ</t>
  </si>
  <si>
    <t>([0.194234, 0.10481, 0.142424, 0.081712, 0.045352, 0.06312, 0.046336, 0.031287, 0.043307, 0.024826, 0.032017, 0.042364, 0.043307, 0.05306, 0.026892, 0.067594, 0.038042, 0.034068, 0.028107, 0.013821, 0.014075, 0.01204, 0.019401, 0.013613, 0.021816, 0.025316, 0.027463, 0.043307, 0.064632, 0.033407, 0.074921, 0.047319, 0.044297, 0.024826, 0.025316, 0.046336, 0.038858, 0.03976, 0.024826, 0.030003, 0.035586, 0.034068, 0.060549, 0.029376, 0.027463, 0.031287, 0.05306, 0.046336, 0.026338, 0.020876, 0.038042, 0.030003, 0.038858, 0.040537, 0.046336, 0.079919, 0.064632, 0.032017, 0.050641, 0.045352, 0.037156, 0.069024, 0.055536, 0.0704, 0.139895, 0.173081, 0.094817, 0.050641, 0.055536, 0.096677, 0.158265, 0.090864, 0.118441, 0.144935, 0.081712, 0.0704, 0.05306, 0.03976, 0.081712, 0.083462, 0.158265, 0.109221, 0.083462, 0.111485, 0.109221, 0.109221, 0.074921, 0.139895, 0.239899, 0.247041, 0.247041, 0.232838, 0.236433, 0.18812, 0.18812, 0.284882, 0.377384, 0.370445, 0.447574, 0.433034, 0.4292, 0.31487, 0.339168, 0.401658, 0.346032, 0.349426, 0.349426, 0.454136, 0.36309, 0.229226, 0.232838, 0.200174, 0.209395, 0.21291, 0.164327, 0.164327, 0.092881, 0.050641, 0.036378, 0.03976, 0.043307, 0.023534, 0.042364, 0.0704, 0.06184, 0.083462, 0.085092, 0.067594, 0.064632, 0.10481, 0.102787, 0.111485, 0.088832, 0.081712, 0.144935, 0.194234, 0.118441, 0.134866, 0.17593, 0.264545, 0.164327, 0.158265, 0.25031, 0.158265, 0.15284, 0.129801, 0.132295, 0.142424, 0.173081, 0.10481, 0.083462, 0.127496, 0.106997, 0.167087, 0.096677, 0.092881, 0.071867, 0.102787, 0.120615, 0.158265, 0.094817, 0.094817, 0.090864, 0.076542, 0.111485, 0.118441, 0.142424, 0.079919, 0.05306, 0.05306, 0.05306, 0.067594, 0.090864, 0.043307, 0.044297, 0.083462, 0.088832, 0.142424, 0.102787, 0.078022, 0.03976, 0.060549, 0.066181, 0.071867, 0.088832, 0.118441, 0.06184, 0.076542, 0.144935, 0.098513, 0.066181, 0.122885, 0.122885, 0.096677, 0.122885, 0.122885, 0.100716, 0.102787, 0.05306, 0.092881, 0.170161, 0.21291, 0.209395, 0.278302, 0.164327, 0.167087, 0.182256, 0.182256, 0.086953, 0.083462, 0.092881, 0.073402, 0.056825, 0.042364, 0.032677, 0.05306, 0.030003, 0.040537, 0.029376, 0.058088, 0.035586, 0.033407, 0.026338, 0.017138, 0.013437, 0.025762, 0.019401, 0.012491, 0.016826, 0.024393, 0.016257, 0.023963, 0.038858, 0.037156, 0.036378, 0.058088], '')</t>
  </si>
  <si>
    <t>UPI00021868BE status=activ</t>
  </si>
  <si>
    <t>([0.25406, 0.349426, 0.288399, 0.321458, 0.356642, 0.380708, 0.390993, 0.418646, 0.408655, 0.346032, 0.288399, 0.335645, 0.284882, 0.216401, 0.298791, 0.318242, 0.308712, 0.301917, 0.219301, 0.31487, 0.31487, 0.31487, 0.200174, 0.247041, 0.278302, 0.196879, 0.134866, 0.088832, 0.088832, 0.111485, 0.17593, 0.191378, 0.125101, 0.17593, 0.26085, 0.275179, 0.257454, 0.236433, 0.308712, 0.40511, 0.31487, 0.30533, 0.30533, 0.394753, 0.321458, 0.284882, 0.359901, 0.352862, 0.352862, 0.359901, 0.370445, 0.377384, 0.444081, 0.414856, 0.370445, 0.359901, 0.275179, 0.281712, 0.318242, 0.328603, 0.284882, 0.295083, 0.335645, 0.339168, 0.339168, 0.390993, 0.335645, 0.339168, 0.444081, 0.549308, 0.56648, 0.545602, 0.476583, 0.486429, 0.486429, 0.494003, 0.465241, 0.468512, 0.465241, 0.480142, 0.444081, 0.497853, 0.575842, 0.525368, 0.433034, 0.458154, 0.505461, 0.585406, 0.59917, 0.480142, 0.380708, 0.31487, 0.225814, 0.284882, 0.278302, 0.359901, 0.390993, 0.433034, 0.51388, 0.40511, 0.390993, 0.346032, 0.332115, 0.219301, 0.225814, 0.339168, 0.278302, 0.185198, 0.155435, 0.155435, 0.139895, 0.139895, 0.106997, 0.109221, 0.066181, 0.037156, 0.040537, 0.027463, 0.021381, 0.022667, 0.037156, 0.041405, 0.066181, 0.036378, 0.085092, 0.081712, 0.06312, 0.083462, 0.132295, 0.185198, 0.173081, 0.191378, 0.206376, 0.30533, 0.359901, 0.433034, 0.436924, 0.342579, 0.324872, 0.275179, 0.26085, 0.25406, 0.15284, 0.173081, 0.173081, 0.125101, 0.15008, 0.096677, 0.060549, 0.060549, 0.040537, 0.041405, 0.040537, 0.048328, 0.029376, 0.027463, 0.029376, 0.055536, 0.098513, 0.161087, 0.229226, 0.144935, 0.106997, 0.170161, 0.155435, 0.239899, 0.271506, 0.271506, 0.271506, 0.247041, 0.170161, 0.203355, 0.21291, 0.236433, 0.26085, 0.328603, 0.370445, 0.370445, 0.352862, 0.243554, 0.25031, 0.222385, 0.222385, 0.216401, 0.229226, 0.191378, 0.109221, 0.127496, 0.100716, 0.173081, 0.155435, 0.15284, 0.079919, 0.076542, 0.106997, 0.090864, 0.081712, 0.067594, 0.044297, 0.034068, 0.051831, 0.034068, 0.032677, 0.051831, 0.073402, 0.043307, 0.046336], '')</t>
  </si>
  <si>
    <t>[69, 70, 71, 82, 83, 86, 87, 88, 98]</t>
  </si>
  <si>
    <t>UPI00021868BF status=activ</t>
  </si>
  <si>
    <t>([0.472492, 0.525368, 0.557691, 0.450668, 0.472492, 0.390993, 0.414856, 0.401658, 0.342579, 0.335645, 0.384043, 0.440853, 0.356642, 0.321458, 0.321458, 0.225814, 0.239899, 0.281712, 0.301917, 0.301917, 0.359901, 0.476583, 0.42561, 0.394753, 0.472492, 0.472492, 0.525368, 0.458154, 0.486429, 0.570702, 0.618285, 0.575842, 0.450668, 0.450668, 0.483068, 0.408655, 0.517562, 0.394753, 0.356642, 0.349426, 0.324872, 0.295083, 0.257454, 0.291804, 0.318242, 0.321458, 0.247041, 0.281712, 0.356642, 0.321458, 0.339168, 0.339168, 0.335645, 0.366687, 0.472492, 0.387226, 0.390993, 0.321458, 0.440853, 0.465241, 0.422041, 0.342579, 0.25031, 0.182256, 0.194234, 0.209395, 0.222385, 0.26085, 0.284882, 0.167087, 0.137348, 0.144935, 0.085092, 0.058088, 0.102787, 0.069024, 0.067594, 0.106997, 0.15008, 0.142424, 0.144935, 0.102787, 0.111485, 0.122885, 0.21291, 0.203355, 0.196879, 0.185198, 0.15284, 0.132295, 0.164327, 0.25406, 0.15008, 0.243554, 0.247041, 0.225814, 0.232838, 0.31487, 0.288399, 0.203355, 0.17593, 0.179055, 0.182256, 0.243554, 0.321458, 0.321458, 0.318242, 0.281712, 0.281712, 0.352862, 0.271506, 0.335645, 0.318242, 0.366687, 0.359901, 0.433034, 0.436924, 0.356642, 0.328603, 0.328603, 0.42561, 0.458154, 0.465241, 0.562014, 0.461924, 0.458154, 0.380708, 0.384043, 0.408655, 0.414856, 0.387226, 0.374039, 0.288399, 0.30533, 0.229226, 0.18812, 0.200174, 0.196879, 0.308712, 0.275179, 0.219301, 0.236433, 0.232838, 0.222385, 0.219301, 0.301917, 0.298791, 0.25406, 0.17593, 0.179055, 0.179055, 0.206376, 0.216401, 0.216401, 0.219301, 0.232838, 0.278302, 0.247041, 0.243554, 0.203355, 0.268042, 0.284882, 0.182256, 0.116183, 0.11371, 0.127496, 0.079919, 0.048328, 0.076542, 0.144935, 0.147574, 0.139895, 0.132295, 0.200174, 0.281712, 0.264545, 0.366687, 0.36309, 0.384043, 0.384043, 0.308712, 0.301917, 0.257454, 0.342579, 0.366687, 0.284882, 0.264545, 0.339168, 0.422041, 0.374039, 0.342579, 0.31487, 0.311707, 0.328603, 0.342579, 0.311707, 0.311707, 0.311707, 0.239899, 0.15284, 0.081712, 0.15284, 0.167087, 0.264545, 0.179055, 0.179055, 0.179055, 0.185198, 0.21291, 0.206376, 0.30533, 0.30533, 0.359901, 0.278302, 0.275179, 0.196879, 0.164327, 0.164327, 0.111485, 0.127496, 0.194234, 0.301917, 0.18812, 0.182256, 0.116183, 0.111485, 0.158265, 0.247041, 0.182256, 0.098513, 0.067594, 0.034884, 0.036378, 0.036378, 0.06184, 0.060549, 0.055536, 0.088832, 0.092881, 0.144935, 0.111485, 0.066181, 0.06312, 0.125101, 0.116183, 0.182256, 0.26085, 0.155435, 0.088832, 0.127496, 0.209395, 0.288399, 0.288399, 0.206376, 0.179055, 0.182256, 0.127496, 0.185198, 0.17593, 0.106997, 0.116183, 0.194234, 0.275179, 0.247041, 0.25031, 0.17593, 0.11371, 0.067594, 0.129801, 0.147574, 0.094817, 0.073402, 0.071867, 0.125101, 0.185198, 0.18812, 0.18812, 0.167087, 0.164327, 0.158265, 0.203355, 0.111485, 0.102787, 0.109221, 0.066181, 0.034068, 0.060549, 0.10481, 0.118441, 0.120615, 0.173081, 0.185198, 0.182256, 0.17593, 0.170161, 0.106997, 0.100716, 0.058088, 0.118441, 0.098513, 0.118441, 0.074921, 0.078022, 0.041405, 0.038042, 0.050641, 0.076542, 0.058088, 0.042364, 0.054297, 0.03976, 0.026338, 0.033407, 0.030611, 0.019401, 0.012491], '')</t>
  </si>
  <si>
    <t>[1, 2, 26, 29, 30, 31, 36, 123]</t>
  </si>
  <si>
    <t>UPI00021868C0 status=activ</t>
  </si>
  <si>
    <t>([0.076542, 0.116183, 0.137348, 0.056825, 0.081712, 0.125101, 0.071867, 0.096677, 0.137348, 0.125101, 0.094817, 0.137348, 0.06184, 0.030611, 0.034884, 0.022667, 0.030003, 0.029376, 0.040537, 0.041405, 0.023963, 0.032017, 0.032017, 0.020876, 0.031287, 0.015078, 0.013613, 0.024826, 0.024826, 0.024826, 0.017447, 0.028107, 0.026338, 0.029376, 0.029376, 0.013821, 0.011106, 0.007495, 0.009294, 0.006482, 0.004483, 0.004358, 0.004358, 0.003727, 0.003405, 0.00389, 0.006078, 0.005932, 0.005992, 0.006245, 0.004976, 0.006039, 0.00515, 0.003757, 0.004976, 0.005318, 0.006078, 0.006421, 0.008895, 0.010672, 0.011903, 0.015078, 0.020522, 0.027463, 0.016826, 0.034068, 0.034884, 0.021381, 0.011106, 0.008075, 0.007645, 0.009483, 0.011669, 0.015344, 0.028107, 0.017138, 0.015694, 0.018787, 0.034884, 0.019401, 0.010672, 0.015694, 0.013016, 0.017447, 0.016528, 0.021381, 0.01204, 0.008895, 0.01078, 0.013821, 0.016826, 0.009728, 0.010131, 0.010221, 0.006421, 0.004736, 0.006039, 0.006421, 0.007495, 0.008409, 0.013016, 0.013613, 0.009096, 0.014783, 0.009728, 0.006619, 0.006078, 0.008804, 0.011669, 0.011342, 0.009728, 0.008525, 0.01227, 0.008075, 0.005503, 0.007177, 0.010672, 0.008075, 0.010509, 0.006894, 0.005503, 0.005623, 0.00543, 0.00515, 0.00515, 0.006894, 0.007259, 0.01078, 0.007645, 0.006619, 0.005932, 0.005932, 0.007877, 0.006894, 0.010131, 0.009187, 0.008075, 0.005623, 0.007422, 0.008002, 0.008723, 0.00777, 0.005872, 0.006039, 0.006194, 0.00543, 0.00515, 0.004835, 0.004315, 0.003701, 0.004161, 0.004689, 0.004775, 0.004835, 0.004899, 0.004414, 0.006567, 0.006142, 0.008525, 0.006245, 0.006701, 0.010131, 0.009096, 0.014586, 0.024393, 0.058088, 0.038042, 0.024393, 0.046336, 0.046336, 0.132295, 0.106997, 0.106997, 0.191378, 0.096677, 0.05306, 0.06184, 0.06184, 0.116183, 0.058088, 0.03976, 0.024393, 0.022306, 0.024826, 0.011903, 0.011903, 0.010372, 0.011342, 0.016257, 0.0198, 0.016021, 0.008624, 0.006894, 0.004577, 0.004513, 0.006142, 0.007315, 0.006078, 0.005378, 0.005503, 0.007877, 0.008804, 0.006482, 0.004899, 0.004899, 0.006795, 0.004921, 0.004388, 0.004358, 0.003864, 0.003478, 0.004513, 0.004736, 0.005734, 0.007645, 0.00543, 0.003727, 0.004161, 0.003405, 0.003821, 0.003821, 0.003804, 0.003821, 0.004247, 0.004736, 0.004775, 0.003555, 0.005011, 0.005086, 0.006482, 0.00543, 0.00407, 0.003997, 0.004689, 0.005683, 0.006701, 0.010509, 0.020522, 0.028107, 0.066181, 0.06312, 0.06312, 0.033407, 0.032017, 0.047319, 0.026338, 0.042364, 0.064632, 0.035586, 0.024393, 0.027463, 0.040537, 0.038858, 0.030003, 0.020876, 0.019401, 0.017797, 0.016257, 0.009096, 0.009187, 0.008804, 0.010131, 0.009865, 0.009977, 0.018415, 0.014783, 0.017138, 0.017797, 0.01204, 0.019109, 0.016021, 0.009096, 0.010509, 0.01204, 0.009015, 0.007877, 0.008156, 0.006374, 0.004315, 0.004921, 0.004835, 0.004775, 0.003864, 0.003341, 0.004646, 0.004646, 0.004358, 0.004388, 0.003804, 0.005932, 0.004431, 0.006619, 0.006619, 0.007422, 0.010221, 0.010509, 0.022667, 0.015694, 0.030003, 0.030611, 0.031287, 0.016021, 0.012727, 0.015694, 0.012727, 0.008002, 0.00515, 0.005223, 0.005683, 0.007177, 0.006795, 0.009187, 0.009728, 0.009865, 0.007259, 0.00777, 0.009728, 0.009294, 0.01227, 0.011106, 0.022667, 0.036378, 0.059222, 0.06312, 0.051831, 0.086953, 0.147574, 0.284882, 0.41194, 0.529623, 0.450668, 0.401658], '')</t>
  </si>
  <si>
    <t>[329]</t>
  </si>
  <si>
    <t>UPI00021868C1 status=activ</t>
  </si>
  <si>
    <t>([0.058088, 0.023534, 0.027463, 0.0198, 0.014315, 0.016257, 0.021381, 0.029376, 0.022306, 0.036378, 0.023087, 0.017138, 0.012727, 0.014315, 0.018787, 0.036378, 0.038042, 0.06312, 0.078022, 0.083462, 0.144935, 0.144935, 0.247041, 0.271506, 0.268042, 0.359901, 0.30533, 0.284882, 0.194234, 0.281712, 0.271506, 0.41194, 0.557691, 0.59014, 0.604312, 0.648219, 0.468512, 0.480142, 0.505461, 0.422041, 0.335645, 0.346032, 0.236433, 0.236433, 0.239899, 0.324872, 0.318242, 0.408655, 0.352862, 0.359901, 0.271506, 0.247041, 0.216401, 0.158265, 0.102787, 0.051831, 0.049374, 0.109221, 0.111485, 0.059222, 0.106997, 0.134866, 0.142424, 0.142424, 0.167087, 0.179055, 0.096677, 0.059222, 0.059222, 0.116183, 0.179055, 0.194234, 0.219301, 0.225814, 0.25031, 0.30533, 0.40511, 0.41194, 0.394753, 0.288399, 0.25031, 0.243554, 0.196879, 0.18812, 0.206376, 0.120615, 0.132295, 0.247041, 0.243554, 0.236433, 0.120615, 0.118441, 0.179055, 0.158265, 0.155435, 0.18812, 0.144935, 0.137348, 0.11371, 0.127496, 0.21291, 0.25406, 0.219301, 0.200174, 0.200174, 0.194234, 0.288399, 0.268042, 0.222385, 0.278302, 0.295083, 0.41194, 0.418646, 0.40511, 0.398279, 0.311707, 0.295083, 0.335645, 0.335645, 0.380708, 0.25406, 0.236433, 0.271506, 0.268042, 0.380708, 0.30533, 0.311707, 0.31487, 0.318242, 0.349426, 0.377384, 0.295083, 0.311707, 0.219301, 0.191378, 0.127496, 0.196879, 0.155435, 0.222385, 0.229226, 0.21291, 0.328603, 0.219301, 0.185198, 0.209395, 0.15008, 0.137348, 0.21291, 0.194234, 0.11371, 0.116183, 0.067594, 0.067594, 0.073402, 0.132295, 0.158265, 0.243554, 0.164327, 0.206376, 0.15008, 0.139895, 0.147574, 0.086953, 0.142424, 0.206376, 0.225814, 0.324872, 0.342579, 0.342579, 0.31487, 0.401658, 0.433034, 0.436924, 0.51388, 0.394753, 0.31487, 0.311707, 0.196879, 0.295083, 0.311707, 0.342579, 0.356642, 0.36309, 0.370445, 0.311707, 0.232838, 0.236433, 0.17593, 0.25406, 0.284882, 0.229226, 0.15284, 0.127496, 0.196879, 0.200174, 0.284882, 0.366687, 0.387226, 0.387226, 0.398279, 0.36309, 0.278302, 0.182256, 0.094817, 0.102787, 0.092881, 0.085092, 0.085092, 0.116183, 0.120615, 0.098513, 0.134866, 0.132295, 0.111485, 0.092881, 0.071867, 0.076542, 0.069024, 0.06184, 0.125101, 0.067594, 0.067594, 0.069024, 0.078022, 0.147574, 0.144935, 0.206376, 0.321458, 0.301917, 0.21291, 0.194234, 0.137348, 0.167087, 0.281712, 0.324872, 0.370445, 0.401658, 0.30533, 0.311707, 0.229226, 0.139895, 0.15284, 0.15284, 0.26085, 0.328603, 0.257454, 0.346032, 0.390993, 0.36309, 0.36309, 0.346032, 0.318242, 0.288399, 0.31487, 0.288399, 0.18812, 0.206376, 0.17593, 0.257454, 0.264545, 0.342579, 0.454136, 0.494003, 0.509769, 0.476583, 0.387226, 0.490133, 0.380708, 0.366687, 0.377384, 0.394753, 0.414856, 0.450668, 0.529623, 0.509769, 0.433034, 0.497853, 0.374039, 0.40511, 0.40511, 0.36309, 0.278302, 0.271506, 0.209395, 0.173081, 0.10481, 0.182256, 0.155435, 0.239899, 0.164327, 0.096677, 0.073402, 0.118441, 0.125101, 0.092881, 0.064632, 0.109221, 0.127496, 0.203355, 0.179055, 0.129801, 0.179055, 0.236433, 0.142424, 0.219301, 0.222385, 0.25406, 0.25031, 0.25031, 0.173081, 0.281712, 0.278302, 0.321458, 0.321458, 0.339168, 0.436924, 0.450668, 0.408655, 0.301917, 0.298791, 0.339168, 0.40511, 0.384043, 0.332115, 0.401658, 0.408655, 0.408655, 0.468512, 0.458154, 0.370445, 0.374039, 0.356642, 0.458154, 0.41194, 0.398279, 0.271506, 0.278302, 0.243554, 0.271506, 0.390993, 0.40511, 0.390993, 0.30533, 0.295083, 0.311707, 0.335645, 0.346032, 0.370445, 0.374039, 0.366687, 0.422041, 0.521092, 0.422041, 0.414856, 0.366687, 0.275179, 0.281712, 0.232838, 0.291804, 0.291804, 0.291804, 0.275179, 0.281712, 0.359901, 0.356642, 0.433034, 0.356642, 0.318242, 0.332115, 0.308712, 0.25031, 0.275179, 0.236433, 0.268042, 0.203355, 0.278302, 0.398279, 0.41194, 0.436924, 0.352862, 0.328603, 0.264545, 0.284882, 0.200174, 0.200174, 0.200174, 0.185198, 0.257454, 0.191378, 0.196879, 0.225814, 0.225814, 0.247041, 0.268042, 0.311707, 0.321458, 0.321458, 0.268042, 0.359901, 0.387226, 0.480142, 0.42561, 0.370445, 0.352862, 0.346032, 0.349426, 0.346032, 0.268042, 0.284882, 0.408655, 0.339168, 0.352862, 0.335645, 0.219301, 0.222385, 0.222385, 0.173081, 0.170161, 0.18812, 0.17593, 0.132295, 0.11371, 0.173081, 0.21291, 0.229226, 0.219301, 0.132295, 0.144935, 0.239899, 0.225814, 0.120615, 0.086953, 0.076542, 0.127496, 0.219301, 0.196879, 0.15008, 0.25406, 0.268042, 0.271506, 0.194234, 0.225814, 0.257454, 0.232838, 0.209395, 0.203355, 0.278302, 0.40511, 0.398279, 0.275179, 0.284882, 0.390993, 0.468512, 0.41194, 0.4292, 0.359901, 0.291804, 0.356642, 0.352862, 0.288399, 0.311707, 0.298791, 0.30533, 0.298791, 0.339168, 0.414856, 0.40511, 0.40511, 0.380708, 0.318242, 0.40511, 0.398279, 0.40511, 0.408655, 0.440853, 0.318242, 0.352862, 0.352862, 0.268042, 0.179055, 0.243554, 0.15284, 0.247041, 0.219301, 0.222385, 0.122885, 0.078022, 0.069024, 0.076542, 0.088832, 0.078022, 0.047319, 0.05306, 0.028107, 0.033407, 0.041405, 0.064632, 0.064632, 0.129801, 0.209395, 0.203355, 0.185198, 0.26085, 0.247041, 0.170161, 0.164327, 0.200174, 0.200174, 0.229226, 0.247041, 0.170161, 0.247041, 0.349426, 0.243554, 0.321458, 0.236433, 0.229226, 0.179055, 0.206376, 0.158265, 0.120615, 0.170161, 0.15008, 0.122885, 0.100716, 0.161087, 0.132295, 0.167087, 0.264545], '')</t>
  </si>
  <si>
    <t>[32, 33, 34, 35, 38, 173, 263, 273, 274, 351]</t>
  </si>
  <si>
    <t>UPI00021868C2 status=activ</t>
  </si>
  <si>
    <t>([0.018106, 0.018787, 0.010131, 0.007177, 0.009401, 0.013613, 0.020165, 0.013016, 0.009294, 0.010672, 0.009294, 0.014075, 0.031287, 0.034068, 0.090864, 0.043307, 0.043307, 0.035586, 0.016257, 0.011342, 0.016528, 0.016528, 0.010372, 0.019109, 0.018415, 0.0198, 0.019109, 0.020165, 0.019401, 0.017797, 0.010509, 0.015694, 0.007495, 0.004689, 0.004388, 0.00292, 0.002662, 0.00243, 0.003555, 0.003864, 0.00316, 0.003671, 0.003701, 0.005734, 0.003997, 0.005872, 0.003821, 0.003671, 0.002761, 0.00283, 0.00292, 0.004358, 0.00389, 0.006533, 0.007422, 0.006894, 0.011106, 0.015344, 0.009401, 0.009187, 0.014783, 0.027463, 0.01227, 0.010221, 0.006533, 0.009483, 0.005992, 0.006142, 0.004483, 0.003864, 0.004775, 0.006795, 0.005799, 0.004577, 0.003079, 0.002761, 0.00316, 0.003079, 0.002727, 0.0028, 0.0028, 0.001786, 0.001533, 0.001692, 0.002014, 0.002014, 0.002138, 0.002881, 0.00407, 0.005683, 0.00558, 0.004513, 0.004483, 0.004976, 0.005086, 0.007877, 0.013016, 0.013265, 0.008409, 0.008525, 0.00962, 0.009483, 0.009483, 0.011669, 0.011342, 0.007495, 0.007555, 0.007177, 0.008075, 0.005683, 0.006194, 0.00962, 0.008895, 0.006245, 0.004921, 0.007031, 0.004611, 0.003246, 0.002349, 0.002336, 0.002881, 0.002529, 0.001675, 0.002194, 0.001649, 0.002396, 0.002366, 0.003366, 0.00243, 0.001541, 0.00246, 0.001692, 0.001335, 0.001597, 0.002078, 0.001808, 0.001597, 0.002529, 0.003555, 0.004976, 0.007259, 0.007177, 0.011342, 0.024393, 0.024393, 0.038858, 0.021381, 0.043307, 0.047319, 0.098513, 0.118441, 0.096677, 0.15008, 0.144935, 0.116183, 0.076542, 0.17593, 0.167087, 0.088832, 0.0704, 0.033407, 0.030003, 0.0198, 0.0198, 0.018106, 0.01227, 0.012491, 0.022667, 0.012491, 0.00962, 0.006701, 0.009401, 0.009865, 0.009977, 0.016257, 0.032017, 0.037156, 0.023963, 0.037156, 0.067594, 0.06184, 0.120615, 0.120615, 0.222385, 0.106997, 0.067594, 0.132295, 0.069024, 0.051831, 0.106997, 0.106997, 0.194234, 0.200174, 0.209395, 0.216401, 0.194234, 0.106997, 0.164327, 0.118441, 0.055536, 0.051831, 0.043307, 0.045352, 0.028695, 0.015078, 0.032017, 0.051831, 0.041405, 0.044297, 0.060549, 0.073402, 0.074921, 0.036378, 0.022306, 0.011669, 0.011903, 0.007422, 0.009483, 0.009401, 0.010372, 0.017138, 0.019109, 0.017447, 0.010372, 0.015078, 0.026338, 0.025762, 0.015694, 0.011903, 0.016528, 0.017797, 0.015078, 0.012727, 0.011669, 0.015078, 0.015078, 0.017447, 0.037156, 0.025762, 0.026338, 0.045352, 0.036378, 0.034068, 0.031287, 0.06312, 0.049374, 0.048328, 0.026892, 0.050641, 0.090864, 0.120615, 0.05306, 0.064632, 0.055536, 0.06312, 0.059222, 0.111485, 0.045352, 0.028107, 0.028107, 0.014586, 0.013613, 0.017447, 0.011342, 0.01204, 0.008723, 0.006533, 0.005223, 0.007031, 0.007259, 0.007259, 0.004835, 0.006078, 0.004899, 0.005799, 0.005799, 0.004921, 0.004431, 0.006142, 0.008156, 0.01227, 0.023534, 0.013265, 0.008525, 0.012491, 0.024826, 0.040537, 0.071867, 0.094817, 0.076542, 0.05306, 0.03976, 0.085092, 0.088832, 0.094817, 0.109221, 0.206376], '')</t>
  </si>
  <si>
    <t>UPI00021868C3 status=activ</t>
  </si>
  <si>
    <t>([0.229226, 0.083462, 0.034884, 0.015694, 0.021381, 0.029376, 0.018106, 0.012491, 0.009401, 0.011518, 0.010926, 0.010926, 0.008895, 0.007259, 0.004835, 0.004388, 0.003821, 0.003461, 0.002761, 0.002727, 0.003757, 0.00283, 0.004414, 0.004736, 0.008002, 0.00543, 0.005734, 0.005623, 0.008075, 0.009977, 0.010221, 0.008075, 0.006701, 0.008804, 0.011903, 0.022306, 0.017447, 0.028107, 0.027463, 0.026892, 0.022667, 0.022667, 0.041405, 0.041405, 0.078022, 0.044297, 0.094817, 0.088832, 0.182256, 0.094817, 0.06312, 0.030003, 0.067594, 0.086953, 0.029376, 0.025316, 0.025316, 0.025762, 0.014586, 0.015694, 0.030003, 0.036378, 0.03976, 0.018787, 0.016826, 0.010509, 0.013613, 0.011106, 0.009401, 0.006078, 0.006619, 0.00962, 0.016021, 0.010372, 0.009015, 0.013437, 0.009977, 0.006988, 0.005683, 0.006894, 0.006567, 0.004775, 0.006795, 0.004775, 0.004775, 0.004689, 0.006619, 0.005223, 0.004976, 0.005932, 0.008804, 0.009977, 0.006988, 0.007091, 0.006533, 0.006482, 0.005086, 0.006245, 0.009187, 0.009187, 0.007259, 0.007177, 0.007091, 0.007645, 0.011106, 0.011342, 0.007877, 0.005086, 0.004736, 0.00407, 0.002881, 0.001936, 0.001692, 0.00155, 0.001572, 0.001709, 0.002512, 0.003607, 0.003478, 0.002881, 0.003997, 0.005623, 0.004431, 0.004899, 0.003298, 0.002976, 0.003246, 0.00389, 0.00359, 0.004976, 0.006795, 0.006533, 0.01078, 0.016826, 0.019109, 0.014586, 0.012727, 0.008002, 0.005623, 0.005623, 0.005799, 0.006142, 0.005378, 0.007091, 0.00962, 0.009015, 0.010372, 0.016021, 0.019109, 0.046336, 0.020522, 0.016021, 0.032677, 0.013821, 0.01078, 0.0198, 0.024826, 0.022667, 0.047319, 0.10481, 0.111485, 0.142424, 0.060549, 0.036378, 0.020522, 0.010509, 0.0198, 0.015694, 0.013821, 0.008624, 0.005683, 0.009401, 0.009865, 0.006421, 0.009401, 0.01078, 0.010926, 0.006988, 0.007177, 0.005623, 0.005318, 0.005318, 0.003804, 0.003864, 0.004646, 0.003864, 0.006142, 0.005932, 0.005992, 0.004736, 0.004835, 0.006619, 0.005932, 0.005992, 0.007422, 0.005318, 0.005318, 0.003405, 0.003512, 0.004835, 0.00407, 0.00407, 0.002761, 0.003478, 0.005318, 0.006039, 0.010131, 0.009977, 0.010221, 0.008002, 0.01078, 0.01078, 0.007645, 0.005623, 0.005683, 0.006619, 0.008624, 0.006078, 0.009865, 0.008895, 0.005623, 0.008895, 0.009401, 0.016021, 0.019109, 0.009187, 0.006374, 0.004431, 0.003671, 0.002662, 0.002606, 0.00283, 0.00407, 0.003963, 0.004646, 0.003804, 0.002606, 0.002155, 0.002155, 0.001649, 0.001808, 0.002117, 0.001335, 0.001335, 0.000833, 0.000575, 0.000743, 0.001249, 0.001533, 0.001172, 0.001649, 0.002529, 0.001597, 0.001, 0.000983, 0.001267, 0.001808, 0.002881, 0.003864, 0.004208, 0.004414, 0.005086, 0.006142, 0.008804, 0.006619, 0.008895, 0.010509, 0.013613, 0.009865, 0.009483], '')</t>
  </si>
  <si>
    <t>UPI00021868C4 status=activ</t>
  </si>
  <si>
    <t>([0.025762, 0.020165, 0.032017, 0.020876, 0.032017, 0.018415, 0.01204, 0.016021, 0.021381, 0.029376, 0.03976, 0.029376, 0.049374, 0.058088, 0.069024, 0.040537, 0.040537, 0.081712, 0.078022, 0.125101, 0.0704, 0.067594, 0.067594, 0.067594, 0.118441, 0.111485, 0.216401, 0.229226, 0.236433, 0.203355, 0.127496, 0.079919, 0.129801, 0.129801, 0.106997, 0.164327, 0.257454, 0.257454, 0.25031, 0.346032, 0.247041, 0.25031, 0.173081, 0.243554, 0.247041, 0.209395, 0.139895, 0.106997, 0.116183, 0.067594, 0.098513, 0.164327, 0.239899, 0.161087, 0.170161, 0.142424, 0.15008, 0.134866, 0.147574, 0.079919, 0.083462, 0.081712, 0.144935, 0.21291, 0.209395, 0.17593, 0.122885, 0.196879, 0.225814, 0.311707, 0.401658, 0.281712, 0.239899, 0.229226, 0.225814, 0.222385, 0.257454, 0.264545, 0.275179, 0.17593, 0.185198, 0.109221, 0.100716, 0.11371, 0.120615, 0.116183, 0.092881, 0.158265, 0.15008, 0.092881, 0.096677, 0.116183, 0.116183, 0.083462, 0.083462, 0.092881, 0.088832, 0.094817, 0.090864, 0.049374, 0.090864, 0.15284, 0.232838, 0.243554, 0.216401, 0.132295, 0.134866, 0.18812, 0.194234, 0.203355, 0.298791, 0.196879, 0.142424, 0.142424, 0.18812, 0.11371, 0.182256, 0.194234, 0.196879, 0.111485, 0.182256, 0.185198, 0.111485, 0.118441, 0.120615, 0.120615, 0.200174, 0.209395, 0.129801, 0.076542, 0.042364, 0.041405, 0.040537, 0.06312, 0.111485, 0.142424, 0.142424, 0.129801, 0.120615, 0.11371, 0.161087, 0.132295, 0.129801, 0.209395, 0.120615, 0.120615, 0.096677, 0.054297, 0.055536, 0.085092, 0.120615, 0.120615, 0.118441, 0.191378, 0.134866, 0.132295, 0.073402, 0.0704, 0.040537, 0.034068, 0.037156, 0.05306, 0.034884, 0.034884, 0.028695, 0.027463, 0.028107, 0.036378, 0.0704, 0.081712, 0.055536, 0.055536, 0.046336, 0.049374, 0.028107, 0.020165, 0.020876, 0.038042, 0.03976, 0.069024, 0.090864, 0.047319, 0.035586, 0.055536, 0.056825, 0.067594, 0.106997, 0.173081, 0.111485, 0.058088, 0.023534, 0.025762, 0.032677, 0.071867, 0.073402, 0.071867, 0.122885, 0.069024, 0.05306, 0.078022, 0.078022, 0.034068, 0.049374, 0.066181, 0.078022, 0.038858, 0.025316, 0.025316, 0.015344, 0.022667, 0.03976, 0.078022, 0.127496, 0.066181, 0.06312, 0.06312, 0.120615, 0.094817, 0.10481, 0.081712, 0.106997, 0.120615, 0.134866, 0.161087, 0.164327, 0.164327, 0.257454, 0.328603, 0.356642, 0.414856, 0.387226, 0.291804, 0.288399, 0.275179, 0.387226, 0.291804, 0.191378, 0.15284, 0.116183, 0.203355, 0.298791, 0.284882, 0.278302, 0.36309, 0.268042, 0.147574, 0.147574, 0.158265, 0.179055, 0.196879, 0.18812, 0.257454, 0.275179, 0.291804, 0.268042, 0.26085, 0.359901, 0.377384, 0.390993, 0.476583, 0.41194, 0.366687, 0.339168, 0.298791, 0.278302, 0.394753, 0.585406, 0.56648], '')</t>
  </si>
  <si>
    <t>UPI00021868C5 status=activ</t>
  </si>
  <si>
    <t>([0.219301, 0.288399, 0.342579, 0.36309, 0.433034, 0.356642, 0.25406, 0.298791, 0.335645, 0.257454, 0.281712, 0.21291, 0.31487, 0.243554, 0.328603, 0.311707, 0.30533, 0.390993, 0.380708, 0.384043, 0.377384, 0.288399, 0.271506, 0.236433, 0.275179, 0.243554, 0.321458, 0.332115, 0.328603, 0.318242, 0.422041, 0.398279, 0.418646, 0.414856, 0.483068, 0.390993, 0.335645, 0.308712, 0.301917, 0.203355, 0.288399, 0.278302, 0.288399, 0.284882, 0.318242, 0.291804, 0.291804, 0.203355, 0.298791, 0.216401, 0.225814, 0.225814, 0.179055, 0.281712, 0.196879, 0.232838, 0.291804, 0.356642, 0.387226, 0.295083, 0.332115, 0.352862, 0.291804, 0.374039, 0.301917, 0.229226, 0.25406, 0.271506, 0.349426, 0.374039, 0.465241, 0.447574, 0.447574, 0.422041, 0.40511, 0.525368, 0.384043, 0.380708, 0.394753, 0.398279, 0.490133, 0.59014, 0.517562, 0.494003, 0.480142, 0.585406, 0.63748, 0.465241, 0.465241, 0.5017, 0.480142, 0.480142, 0.494003, 0.497853, 0.521092, 0.480142, 0.444081, 0.444081, 0.454136, 0.380708, 0.384043, 0.41194, 0.408655, 0.321458, 0.321458, 0.321458, 0.30533, 0.332115, 0.476583, 0.440853, 0.418646, 0.324872, 0.311707, 0.308712, 0.301917, 0.394753, 0.335645, 0.31487, 0.41194, 0.321458, 0.36309, 0.271506, 0.164327, 0.155435, 0.25406, 0.25406, 0.268042, 0.30533, 0.298791, 0.275179, 0.295083, 0.219301, 0.219301, 0.147574, 0.129801, 0.132295, 0.132295, 0.129801, 0.15284, 0.139895, 0.219301, 0.167087, 0.25031, 0.36309, 0.366687, 0.301917, 0.398279, 0.384043, 0.36309, 0.281712, 0.170161, 0.182256, 0.257454, 0.257454, 0.257454, 0.284882, 0.281712, 0.275179, 0.349426, 0.339168, 0.356642, 0.352862, 0.349426, 0.339168, 0.225814, 0.15284, 0.142424, 0.076542, 0.078022, 0.074921, 0.132295, 0.236433, 0.203355, 0.122885, 0.120615, 0.191378, 0.196879, 0.120615, 0.120615, 0.125101, 0.122885, 0.109221, 0.090864, 0.088832, 0.078022, 0.127496, 0.185198, 0.236433, 0.31487, 0.288399, 0.25406, 0.209395, 0.167087, 0.158265, 0.243554, 0.349426, 0.291804], '')</t>
  </si>
  <si>
    <t>[75, 81, 82, 85, 86, 89, 94]</t>
  </si>
  <si>
    <t>UPI00021868C6 status=activ</t>
  </si>
  <si>
    <t>([0.18812, 0.173081, 0.225814, 0.209395, 0.257454, 0.239899, 0.281712, 0.268042, 0.298791, 0.284882, 0.31487, 0.335645, 0.377384, 0.490133, 0.370445, 0.31487, 0.243554, 0.243554, 0.332115, 0.324872, 0.370445, 0.387226, 0.418646, 0.42561, 0.41194, 0.332115, 0.359901, 0.370445, 0.335645, 0.232838, 0.179055, 0.170161, 0.15008, 0.15284, 0.122885, 0.182256, 0.222385, 0.284882, 0.26085, 0.203355, 0.155435, 0.106997], '')</t>
  </si>
  <si>
    <t>UPI00021868C7 status=activ</t>
  </si>
  <si>
    <t>([0.206376, 0.132295, 0.173081, 0.206376, 0.206376, 0.15008, 0.182256, 0.137348, 0.139895, 0.142424, 0.164327, 0.200174, 0.196879, 0.173081, 0.118441, 0.100716, 0.096677, 0.15008, 0.161087, 0.173081, 0.247041, 0.295083, 0.295083, 0.308712, 0.281712, 0.236433, 0.216401, 0.191378, 0.275179, 0.271506, 0.311707, 0.216401, 0.144935, 0.155435, 0.196879, 0.275179, 0.298791, 0.311707, 0.324872, 0.332115, 0.243554, 0.243554, 0.232838, 0.324872, 0.31487, 0.268042, 0.352862, 0.454136, 0.418646, 0.332115, 0.359901, 0.284882, 0.398279, 0.454136, 0.454136, 0.447574, 0.447574, 0.465241, 0.422041, 0.332115, 0.216401, 0.216401, 0.203355, 0.21291, 0.132295, 0.079919, 0.122885, 0.120615, 0.127496, 0.173081, 0.243554, 0.26085, 0.281712, 0.278302, 0.278302, 0.236433, 0.200174, 0.206376, 0.122885, 0.147574, 0.185198, 0.284882, 0.284882, 0.298791, 0.328603, 0.374039, 0.436924, 0.476583, 0.483068, 0.465241, 0.505461, 0.509769, 0.414856, 0.468512, 0.472492, 0.422041, 0.468512, 0.51388, 0.468512, 0.575842, 0.570702, 0.553315, 0.545602, 0.661982, 0.618285, 0.666105, 0.720929, 0.754692, 0.724957, 0.608892, 0.613573, 0.480142, 0.454136, 0.538167, 0.541878, 0.538167, 0.604312, 0.58069, 0.56648, 0.604312, 0.622677, 0.51388, 0.608892, 0.613573, 0.562014, 0.549308, 0.483068, 0.476583, 0.380708, 0.366687, 0.440853, 0.401658, 0.377384, 0.418646, 0.418646, 0.418646, 0.41194, 0.476583, 0.51388, 0.486429, 0.490133, 0.401658, 0.468512, 0.408655, 0.422041, 0.359901, 0.342579, 0.295083, 0.295083, 0.349426, 0.328603, 0.328603, 0.387226, 0.486429, 0.472492, 0.398279, 0.298791, 0.328603, 0.301917, 0.243554, 0.194234, 0.191378, 0.275179, 0.229226, 0.25031, 0.247041, 0.25406, 0.288399, 0.339168, 0.346032, 0.398279, 0.454136, 0.468512, 0.461924, 0.476583, 0.454136, 0.570702, 0.694846, 0.56648, 0.529623, 0.483068, 0.575842, 0.570702, 0.529623, 0.538167, 0.545602, 0.433034, 0.521092, 0.608892, 0.661982, 0.653063, 0.632174, 0.585406, 0.59508, 0.575842, 0.472492, 0.472492, 0.370445, 0.30533, 0.377384, 0.433034, 0.461924, 0.436924, 0.440853, 0.461924, 0.545602, 0.538167, 0.680603, 0.648219, 0.648219, 0.626927, 0.618285, 0.534167, 0.529623, 0.525368, 0.494003, 0.505461, 0.458154, 0.4292, 0.4292, 0.414856, 0.41194, 0.461924, 0.461924, 0.461924, 0.476583, 0.480142, 0.494003, 0.394753, 0.339168, 0.339168, 0.346032, 0.25031, 0.281712, 0.291804, 0.281712, 0.31487, 0.418646, 0.497853, 0.63748, 0.728858, 0.750527, 0.622677, 0.622677, 0.675549, 0.56648, 0.447574, 0.4292, 0.436924, 0.525368, 0.626927, 0.59917, 0.59508, 0.733139, 0.745909, 0.733139, 0.73685, 0.733139, 0.685117, 0.56648, 0.51388, 0.534167, 0.436924, 0.517562, 0.505461, 0.490133, 0.604312, 0.728858, 0.699094, 0.642678, 0.608892, 0.604312, 0.618285, 0.632174, 0.505461, 0.553315, 0.575842, 0.5017, 0.418646, 0.4292, 0.517562, 0.557691, 0.59508, 0.703578, 0.707965, 0.675549, 0.699094, 0.648219, 0.553315, 0.549308, 0.58069, 0.570702, 0.575842, 0.472492, 0.380708, 0.447574, 0.440853, 0.422041, 0.486429, 0.570702, 0.585406, 0.486429, 0.483068, 0.418646, 0.384043, 0.366687, 0.401658, 0.30533, 0.257454, 0.324872, 0.349426, 0.321458, 0.328603, 0.349426, 0.356642, 0.436924, 0.461924, 0.472492, 0.447574, 0.447574, 0.422041, 0.401658, 0.486429, 0.480142, 0.517562, 0.553315, 0.525368, 0.486429, 0.604312, 0.666105, 0.575842, 0.472492, 0.418646, 0.447574, 0.433034, 0.436924, 0.41194, 0.422041, 0.377384, 0.408655, 0.414856, 0.41194, 0.332115, 0.332115, 0.335645, 0.324872, 0.332115, 0.278302, 0.301917, 0.291804, 0.291804, 0.288399, 0.349426, 0.356642, 0.356642, 0.321458, 0.433034, 0.387226, 0.352862, 0.387226, 0.387226, 0.380708, 0.408655, 0.458154, 0.465241, 0.458154, 0.4292, 0.414856, 0.472492, 0.472492, 0.390993, 0.324872, 0.401658, 0.398279, 0.490133, 0.42561, 0.380708, 0.342579, 0.436924, 0.480142, 0.472492, 0.486429, 0.408655, 0.450668, 0.490133, 0.450668, 0.468512, 0.505461, 0.51388, 0.461924, 0.465241, 0.541878, 0.56648, 0.476583, 0.521092, 0.521092, 0.626927, 0.771762, 0.775545, 0.771762, 0.720929, 0.685117, 0.618285, 0.724957, 0.690604, 0.699094, 0.63748, 0.51388, 0.418646, 0.352862, 0.356642, 0.356642, 0.374039, 0.458154, 0.557691, 0.541878, 0.517562, 0.468512, 0.440853, 0.401658, 0.398279, 0.394753, 0.390993, 0.342579, 0.346032, 0.335645, 0.247041, 0.356642, 0.447574, 0.534167, 0.517562, 0.613573, 0.618285, 0.59917, 0.494003, 0.486429, 0.529623, 0.534167, 0.494003, 0.41194, 0.41194, 0.40511, 0.401658, 0.476583, 0.557691, 0.570702, 0.529623, 0.534167, 0.494003, 0.486429, 0.5017, 0.557691, 0.56648, 0.525368, 0.534167, 0.549308, 0.541878, 0.494003, 0.490133, 0.585406, 0.724957, 0.724957, 0.724957, 0.733139, 0.56648, 0.534167, 0.521092, 0.468512, 0.553315, 0.56648, 0.562014, 0.480142, 0.480142, 0.468512, 0.414856, 0.440853, 0.525368, 0.545602, 0.59508, 0.476583, 0.387226, 0.352862, 0.30533, 0.324872, 0.278302, 0.335645, 0.366687, 0.291804, 0.295083, 0.301917, 0.291804, 0.291804, 0.349426, 0.390993, 0.387226, 0.472492, 0.447574, 0.401658, 0.387226, 0.346032, 0.370445, 0.408655, 0.40511, 0.450668, 0.40511, 0.390993, 0.422041, 0.454136, 0.529623, 0.585406, 0.56648, 0.585406, 0.585406, 0.549308, 0.454136, 0.370445, 0.342579, 0.298791, 0.298791, 0.225814, 0.144935, 0.182256, 0.209395, 0.225814, 0.268042, 0.295083, 0.349426, 0.25406, 0.229226, 0.243554, 0.243554, 0.25406, 0.247041, 0.179055, 0.139895, 0.173081, 0.257454, 0.196879, 0.26085, 0.288399, 0.352862, 0.450668, 0.494003, 0.5017, 0.480142, 0.483068, 0.447574, 0.480142, 0.613573, 0.505461, 0.497853, 0.541878, 0.534167, 0.461924, 0.553315, 0.541878, 0.59508, 0.5017, 0.626927, 0.494003, 0.433034, 0.444081, 0.41194, 0.418646, 0.42561, 0.346032, 0.257454, 0.264545, 0.271506, 0.25031, 0.339168, 0.339168, 0.239899, 0.206376, 0.236433, 0.222385, 0.318242, 0.311707, 0.308712, 0.301917, 0.342579, 0.370445, 0.335645, 0.36309, 0.349426, 0.374039, 0.497853, 0.58069, 0.58069, 0.613573, 0.575842, 0.58069, 0.534167, 0.648219, 0.685117, 0.622677, 0.585406, 0.575842, 0.483068, 0.486429, 0.450668, 0.505461, 0.538167, 0.570702, 0.59508, 0.497853, 0.465241, 0.4292, 0.401658, 0.370445, 0.332115, 0.288399, 0.209395, 0.247041, 0.264545, 0.278302, 0.264545, 0.295083, 0.288399, 0.356642, 0.370445, 0.401658, 0.377384, 0.390993, 0.366687, 0.342579, 0.436924, 0.349426, 0.311707, 0.356642, 0.433034, 0.346032, 0.390993, 0.394753, 0.321458, 0.321458, 0.318242, 0.377384, 0.374039, 0.30533, 0.311707, 0.366687, 0.387226, 0.359901, 0.356642, 0.401658, 0.332115, 0.229226, 0.311707, 0.356642, 0.377384, 0.380708, 0.390993, 0.436924, 0.465241, 0.541878, 0.525368, 0.517562, 0.604312, 0.613573, 0.724957, 0.622677, 0.59014, 0.56648, 0.5017, 0.497853, 0.497853, 0.58069, 0.59014, 0.521092, 0.422041, 0.398279, 0.40511, 0.447574, 0.450668, 0.490133, 0.414856, 0.418646, 0.436924, 0.41194, 0.40511, 0.40511, 0.394753, 0.398279, 0.370445, 0.4292, 0.342579, 0.346032, 0.346032, 0.352862, 0.321458, 0.408655, 0.36309, 0.308712, 0.349426, 0.335645, 0.342579, 0.454136, 0.461924, 0.454136, 0.444081, 0.465241, 0.377384, 0.422041, 0.352862, 0.352862, 0.346032, 0.394753, 0.384043, 0.318242, 0.311707, 0.41194, 0.408655, 0.436924, 0.472492, 0.422041, 0.436924, 0.418646, 0.401658, 0.36309, 0.346032, 0.284882, 0.209395, 0.203355, 0.25406, 0.268042, 0.225814, 0.222385, 0.257454, 0.257454, 0.342579, 0.422041, 0.450668, 0.465241, 0.480142, 0.497853, 0.505461, 0.497853, 0.472492, 0.447574, 0.447574, 0.370445, 0.447574, 0.447574, 0.505461, 0.414856, 0.497853, 0.545602, 0.59508, 0.604312, 0.618285, 0.618285, 0.618285, 0.534167, 0.541878, 0.541878, 0.450668, 0.450668, 0.444081, 0.468512, 0.398279, 0.433034, 0.534167, 0.534167, 0.622677, 0.666105, 0.795062, 0.812494, 0.849326, 0.775545, 0.675549, 0.56648, 0.472492, 0.440853, 0.476583, 0.398279, 0.356642, 0.444081, 0.444081, 0.458154, 0.461924, 0.549308, 0.553315, 0.557691, 0.553315, 0.509769, 0.468512, 0.433034, 0.332115, 0.26085, 0.332115, 0.401658, 0.440853, 0.517562, 0.549308, 0.541878, 0.529623, 0.486429, 0.468512, 0.458154, 0.458154, 0.461924, 0.454136, 0.454136, 0.444081, 0.433034, 0.480142, 0.521092, 0.56648, 0.685117, 0.703578, 0.699094, 0.699094, 0.661982, 0.570702, 0.541878, 0.517562, 0.618285, 0.724957, 0.771762, 0.712013, 0.59508, 0.59508, 0.525368, 0.51388, 0.525368, 0.525368, 0.505461, 0.480142, 0.483068, 0.483068, 0.541878, 0.545602, 0.517562, 0.58069, 0.63748, 0.553315, 0.585406, 0.585406, 0.472492, 0.40511, 0.541878, 0.521092, 0.534167, 0.534167, 0.509769, 0.505461, 0.5017, 0.480142, 0.480142, 0.418646, 0.454136, 0.454136, 0.450668, 0.476583, 0.408655, 0.468512, 0.56648, 0.476583, 0.480142, 0.575842, 0.618285, 0.585406, 0.618285, 0.653063, 0.648219, 0.694846, 0.680603, 0.653063, 0.694846, 0.720929, 0.750527, 0.661982, 0.570702, 0.58069, 0.59014, 0.608892, 0.58069, 0.58069, 0.63748, 0.58069, 0.604312, 0.59508, 0.5017, 0.59917, 0.575842, 0.642678, 0.626927, 0.626927, 0.657645, 0.534167, 0.461924, 0.472492, 0.509769, 0.59014, 0.545602, 0.549308, 0.549308, 0.538167, 0.538167, 0.575842, 0.642678, 0.618285, 0.653063, 0.728858, 0.720929, 0.694846, 0.699094, 0.685117, 0.59508, 0.59917, 0.73685, 0.733139, 0.724957, 0.720929, 0.76285, 0.720929, 0.707965, 0.661982, 0.653063, 0.648219, 0.63748, 0.666105, 0.541878, 0.517562, 0.538167, 0.529623, 0.529623, 0.436924, 0.458154, 0.4292, 0.4292, 0.356642, 0.422041, 0.454136, 0.401658, 0.36309, 0.36309, 0.370445, 0.4292, 0.436924, 0.440853, 0.418646, 0.380708, 0.476583, 0.486429, 0.450668, 0.366687, 0.366687, 0.461924, 0.366687, 0.461924, 0.436924, 0.5017, 0.541878, 0.436924, 0.468512, 0.483068, 0.529623, 0.465241, 0.486429, 0.497853, 0.465241, 0.436924, 0.436924, 0.436924, 0.398279, 0.422041, 0.509769, 0.529623, 0.541878, 0.613573, 0.575842, 0.517562, 0.483068, 0.440853, 0.472492, 0.494003, 0.509769, 0.505461, 0.59014, 0.59508, 0.58069, 0.59014, 0.553315, 0.458154, 0.4292, 0.450668, 0.458154, 0.497853, 0.480142, 0.436924, 0.483068, 0.483068, 0.490133, 0.51388, 0.517562, 0.480142, 0.480142, 0.458154, 0.414856, 0.401658, 0.374039, 0.346032, 0.380708, 0.359901, 0.461924, 0.525368, 0.534167, 0.525368, 0.480142, 0.472492, 0.497853, 0.444081, 0.490133, 0.575842, 0.497853, 0.468512, 0.529623, 0.454136, 0.450668, 0.517562, 0.422041, 0.461924, 0.458154, 0.444081, 0.56648, 0.490133, 0.42561, 0.418646, 0.335645, 0.275179, 0.275179, 0.271506, 0.298791, 0.271506, 0.264545, 0.328603, 0.390993, 0.408655, 0.42561, 0.440853, 0.454136, 0.545602, 0.525368, 0.557691, 0.557691, 0.541878, 0.626927, 0.661982, 0.685117, 0.775545, 0.812494, 0.83125, 0.83125, 0.775545, 0.805026, 0.720929, 0.690604, 0.549308, 0.5017, 0.483068, 0.468512, 0.450668, 0.465241, 0.483068, 0.40511, 0.41194, 0.356642, 0.359901, 0.281712, 0.268042, 0.271506, 0.301917, 0.324872, 0.26085, 0.308712, 0.295083, 0.377384, 0.335645, 0.414856, 0.447574, 0.461924, 0.41194, 0.41194, 0.394753, 0.324872, 0.394753, 0.295083, 0.346032, 0.370445, 0.444081, 0.377384, 0.380708, 0.390993, 0.281712, 0.281712, 0.281712, 0.206376, 0.129801, 0.129801, 0.122885, 0.118441, 0.173081, 0.229226, 0.236433, 0.236433, 0.219301, 0.225814, 0.332115, 0.332115, 0.222385, 0.164327, 0.225814, 0.158265, 0.109221, 0.158265, 0.155435, 0.15284, 0.225814, 0.271506, 0.268042, 0.26085, 0.264545, 0.236433, 0.229226, 0.132295, 0.132295, 0.196879, 0.147574, 0.137348, 0.134866, 0.206376, 0.275179, 0.271506, 0.346032, 0.328603, 0.342579, 0.342579, 0.346032, 0.25406, 0.301917, 0.387226, 0.387226, 0.40511, 0.374039, 0.366687, 0.366687, 0.298791, 0.229226, 0.281712, 0.275179, 0.275179, 0.257454, 0.185198, 0.185198, 0.122885, 0.120615, 0.111485, 0.170161, 0.185198, 0.203355, 0.161087, 0.147574, 0.161087, 0.15008, 0.17593, 0.116183, 0.21291, 0.25406, 0.324872, 0.298791, 0.298791, 0.247041, 0.179055, 0.185198, 0.191378, 0.295083, 0.291804, 0.295083, 0.301917, 0.308712, 0.284882, 0.321458, 0.335645, 0.25031, 0.257454, 0.225814, 0.30533, 0.219301, 0.247041, 0.182256, 0.206376, 0.144935, 0.147574, 0.229226, 0.222385, 0.21291, 0.182256, 0.268042, 0.200174, 0.185198, 0.111485, 0.094817, 0.090864, 0.05306, 0.081712, 0.081712, 0.098513, 0.096677, 0.094817, 0.050641, 0.069024, 0.085092, 0.139895, 0.196879, 0.122885, 0.139895, 0.139895, 0.106997, 0.096677, 0.096677, 0.118441, 0.132295, 0.219301, 0.155435, 0.222385, 0.25406, 0.236433, 0.167087, 0.185198, 0.275179, 0.268042, 0.271506, 0.185198, 0.170161, 0.10481, 0.155435, 0.200174, 0.200174, 0.196879, 0.194234, 0.18812, 0.170161, 0.216401, 0.15008, 0.209395, 0.219301, 0.21291, 0.21291, 0.288399, 0.236433, 0.15284, 0.158265, 0.179055, 0.236433, 0.26085, 0.328603, 0.359901, 0.25031, 0.268042, 0.335645, 0.339168, 0.346032, 0.359901, 0.36309, 0.408655, 0.352862, 0.339168, 0.335645, 0.339168, 0.232838, 0.232838, 0.301917, 0.433034, 0.370445, 0.291804, 0.196879, 0.196879, 0.147574, 0.25406, 0.236433, 0.216401, 0.21291, 0.281712, 0.182256, 0.179055, 0.139895, 0.18812, 0.129801, 0.125101, 0.10481, 0.185198, 0.185198, 0.203355, 0.120615, 0.139895, 0.155435, 0.239899, 0.236433, 0.281712, 0.222385, 0.225814, 0.167087, 0.167087, 0.167087, 0.25406, 0.185198, 0.26085, 0.185198, 0.271506, 0.26085, 0.196879, 0.196879, 0.247041, 0.158265, 0.243554, 0.275179, 0.328603, 0.31487, 0.291804, 0.278302, 0.268042, 0.194234, 0.194234, 0.203355, 0.142424, 0.100716, 0.10481, 0.102787, 0.173081, 0.158265, 0.137348, 0.206376, 0.182256, 0.142424, 0.200174, 0.15284, 0.100716, 0.076542, 0.05306, 0.050641], '')</t>
  </si>
  <si>
    <t>[90, 91, 97, 99, 100, 101, 102, 103, 104, 105, 106, 107, 108, 109, 110, 113, 114, 115, 116, 117, 118, 119, 120, 121, 122, 123, 124, 125, 138, 176, 177, 178, 179, 181, 182, 183, 184, 185, 187, 188, 189, 190, 191, 192, 193, 194, 205, 206, 207, 208, 209, 210, 211, 212, 213, 214, 216, 239, 240, 241, 242, 243, 244, 245, 249, 250, 251, 252, 253, 254, 255, 256, 257, 258, 259, 260, 261, 263, 264, 266, 267, 268, 269, 270, 271, 272, 273, 274, 275, 276, 277, 280, 281, 282, 283, 284, 285, 286, 287, 288, 289, 290, 291, 292, 299, 300, 324, 325, 326, 328, 329, 330, 387, 388, 391, 392, 394, 395, 396, 397, 398, 399, 400, 401, 402, 403, 404, 405, 406, 407, 414, 415, 416, 429, 430, 431, 432, 433, 436, 437, 444, 445, 446, 447, 450, 451, 452, 453, 454, 455, 456, 459, 460, 461, 462, 463, 464, 465, 466, 468, 469, 470, 476, 477, 478, 508, 509, 510, 511, 512, 513, 543, 548, 549, 551, 552, 554, 555, 556, 557, 558, 587, 588, 589, 590, 591, 592, 593, 594, 595, 596, 597, 601, 602, 603, 604, 655, 656, 657, 658, 659, 660, 661, 662, 663, 664, 667, 668, 669, 736, 744, 747, 748, 749, 750, 751, 752, 753, 754, 755, 762, 763, 764, 765, 766, 767, 768, 769, 770, 771, 781, 782, 783, 784, 785, 793, 794, 795, 796, 807, 808, 809, 810, 811, 812, 813, 814, 815, 816, 817, 818, 819, 820, 821, 822, 823, 824, 825, 826, 827, 831, 832, 833, 834, 835, 836, 837, 838, 841, 842, 843, 844, 845, 846, 847, 857, 860, 861, 862, 863, 864, 865, 866, 867, 868, 869, 870, 871, 872, 873, 874, 875, 876, 877, 878, 879, 880, 881, 882, 883, 884, 885, 886, 887, 888, 889, 890, 893, 894, 895, 896, 897, 898, 899, 900, 901, 902, 903, 904, 905, 906, 907, 908, 909, 910, 911, 912, 913, 914, 915, 916, 917, 918, 919, 920, 921, 922, 923, 924, 925, 926, 927, 953, 954, 958, 968, 969, 970, 971, 972, 973, 978, 979, 980, 981, 982, 983, 984, 995, 996, 1007, 1008, 1009, 1015, 1018, 1021, 1026, 1043, 1044, 1045, 1046, 1047, 1048, 1049, 1050, 1051, 1052, 1053, 1054, 1055, 1056, 1057, 1058, 1059, 1060]</t>
  </si>
  <si>
    <t>341)</t>
  </si>
  <si>
    <t>UPI00021868C8 status=activ</t>
  </si>
  <si>
    <t>([0.268042, 0.321458, 0.308712, 0.26085, 0.301917, 0.301917, 0.370445, 0.366687, 0.321458, 0.352862, 0.377384, 0.440853, 0.483068, 0.517562, 0.59917, 0.585406, 0.575842, 0.657645, 0.653063, 0.694846, 0.801317, 0.754692, 0.750527, 0.675549, 0.788093, 0.808535, 0.76285, 0.73685, 0.798249, 0.837511, 0.801317, 0.83125, 0.795062, 0.795062, 0.795062, 0.795062, 0.819762, 0.846163, 0.876521, 0.915074, 0.915074, 0.874069, 0.919029, 0.936162, 0.977651, 0.976226, 0.97245, 0.980097, 0.978672, 0.979741, 0.979242, 0.979242, 0.979741, 0.975134, 0.970265, 0.948786, 0.948786, 0.948786, 0.919029, 0.879233, 0.823549, 0.859585, 0.859585, 0.885302, 0.83125, 0.837511, 0.73685, 0.690604, 0.767246, 0.795062, 0.671169, 0.745909, 0.81615, 0.819762, 0.784345, 0.775545, 0.805026, 0.812494, 0.750527, 0.750527, 0.795062, 0.852992, 0.775545, 0.703578, 0.703578, 0.657645, 0.570702, 0.699094, 0.661982, 0.5017, 0.480142, 0.557691, 0.549308, 0.433034, 0.408655, 0.401658, 0.374039, 0.387226, 0.346032, 0.374039, 0.366687, 0.390993, 0.390993, 0.454136, 0.461924, 0.346032, 0.342579, 0.370445, 0.342579, 0.40511, 0.517562, 0.51388, 0.529623, 0.505461, 0.59508, 0.509769, 0.59508, 0.509769, 0.497853, 0.458154, 0.490133, 0.497853, 0.486429, 0.476583, 0.41194, 0.436924, 0.433034, 0.509769, 0.505461, 0.521092, 0.444081, 0.42561, 0.352862, 0.31487, 0.25406, 0.25031, 0.247041, 0.247041, 0.374039, 0.390993, 0.42561, 0.366687, 0.390993, 0.366687, 0.36309, 0.394753, 0.458154, 0.465241, 0.476583, 0.394753, 0.342579, 0.335645, 0.346032, 0.418646, 0.454136, 0.557691, 0.468512, 0.538167, 0.545602, 0.42561, 0.433034, 0.387226, 0.418646, 0.387226, 0.408655, 0.398279, 0.447574, 0.461924, 0.472492, 0.450668, 0.538167, 0.468512, 0.570702, 0.461924, 0.480142, 0.370445, 0.370445, 0.486429, 0.450668, 0.356642, 0.394753, 0.291804, 0.366687, 0.359901, 0.401658, 0.390993, 0.301917, 0.278302, 0.191378, 0.25031, 0.167087, 0.17593, 0.284882, 0.275179, 0.374039, 0.359901, 0.36309, 0.342579, 0.239899, 0.284882, 0.374039, 0.4292, 0.408655, 0.414856, 0.436924, 0.4292, 0.414856, 0.509769, 0.440853, 0.517562, 0.447574, 0.458154, 0.480142, 0.468512, 0.465241, 0.450668, 0.332115, 0.418646, 0.298791, 0.387226, 0.370445, 0.384043, 0.380708, 0.387226, 0.394753, 0.288399, 0.281712, 0.301917, 0.31487, 0.301917, 0.295083, 0.36309, 0.332115, 0.332115, 0.328603, 0.359901, 0.25031, 0.257454, 0.271506, 0.377384, 0.311707, 0.328603, 0.275179, 0.264545, 0.380708, 0.335645, 0.440853, 0.346032, 0.301917, 0.219301, 0.271506, 0.182256, 0.182256, 0.257454, 0.225814, 0.257454, 0.222385, 0.298791, 0.418646, 0.335645, 0.229226, 0.271506, 0.225814, 0.236433, 0.206376, 0.116183, 0.081712, 0.074921, 0.127496, 0.083462, 0.076542, 0.092881, 0.094817, 0.102787, 0.102787, 0.11371, 0.050641, 0.051831, 0.06312, 0.033407, 0.042364, 0.043307, 0.042364, 0.043307, 0.030611, 0.037156, 0.067594, 0.116183, 0.071867, 0.086953, 0.170161, 0.247041, 0.243554, 0.335645, 0.236433, 0.203355, 0.122885, 0.203355, 0.203355, 0.229226, 0.321458, 0.366687, 0.494003, 0.4292, 0.461924, 0.557691, 0.51388, 0.458154, 0.370445, 0.483068, 0.468512, 0.458154, 0.472492, 0.472492, 0.497853, 0.497853, 0.476583, 0.575842, 0.465241, 0.374039, 0.311707, 0.321458, 0.332115, 0.288399, 0.36309, 0.387226, 0.352862, 0.291804, 0.328603, 0.328603, 0.216401, 0.129801, 0.073402, 0.043307, 0.044297, 0.036378, 0.069024, 0.125101, 0.129801, 0.179055, 0.182256, 0.203355, 0.155435, 0.11371, 0.11371, 0.056825, 0.046336, 0.032017, 0.06312, 0.06184, 0.106997, 0.179055, 0.161087, 0.21291, 0.308712, 0.318242, 0.328603, 0.284882, 0.278302, 0.18812, 0.225814, 0.247041, 0.264545, 0.335645, 0.377384, 0.414856, 0.42561, 0.458154, 0.483068, 0.480142, 0.483068, 0.450668, 0.342579, 0.465241, 0.465241, 0.465241, 0.447574, 0.335645, 0.278302, 0.298791, 0.394753, 0.394753, 0.458154, 0.472492, 0.377384, 0.36309, 0.278302, 0.366687, 0.352862, 0.339168, 0.25406, 0.25031, 0.275179, 0.384043, 0.384043, 0.408655, 0.408655, 0.418646, 0.458154, 0.557691, 0.525368, 0.447574, 0.324872, 0.324872, 0.311707, 0.401658, 0.321458, 0.398279, 0.30533, 0.264545, 0.236433, 0.311707, 0.284882, 0.257454, 0.271506, 0.268042, 0.191378, 0.100716, 0.058088, 0.044297, 0.049374, 0.048328, 0.079919, 0.15284, 0.092881, 0.100716, 0.050641, 0.090864, 0.06312, 0.111485, 0.074921, 0.137348, 0.074921, 0.10481, 0.122885, 0.11371, 0.102787, 0.090864, 0.090864, 0.155435, 0.264545, 0.264545, 0.26085, 0.239899, 0.161087, 0.170161, 0.142424, 0.158265, 0.15284, 0.137348, 0.144935, 0.229226, 0.239899, 0.236433, 0.139895, 0.15284, 0.15284, 0.096677, 0.194234, 0.236433, 0.236433, 0.219301, 0.222385, 0.225814, 0.257454, 0.25031, 0.346032, 0.349426, 0.346032, 0.225814, 0.30533, 0.203355, 0.132295, 0.129801, 0.229226, 0.321458, 0.281712, 0.26085, 0.356642, 0.349426, 0.387226, 0.257454, 0.268042, 0.164327, 0.18812, 0.102787, 0.142424, 0.15284, 0.094817, 0.085092, 0.098513, 0.058088, 0.102787, 0.173081, 0.182256, 0.18812, 0.11371, 0.129801, 0.10481, 0.056825, 0.024393, 0.026892, 0.037156, 0.023963, 0.05306, 0.043307, 0.079919, 0.102787, 0.056825, 0.118441, 0.127496, 0.196879, 0.219301, 0.147574, 0.086953, 0.086953, 0.086953, 0.15008, 0.092881, 0.118441, 0.182256, 0.295083, 0.18812, 0.257454, 0.335645, 0.318242, 0.318242, 0.200174, 0.116183, 0.17593, 0.094817, 0.137348, 0.139895, 0.196879, 0.275179, 0.352862, 0.229226, 0.21291, 0.132295, 0.144935, 0.17593, 0.191378, 0.127496, 0.200174, 0.127496, 0.060549, 0.036378, 0.037156, 0.06184, 0.106997, 0.050641, 0.102787, 0.051831, 0.051831, 0.049374, 0.030611, 0.025316, 0.056825, 0.033407, 0.055536, 0.094817, 0.079919, 0.076542, 0.076542, 0.046336, 0.048328, 0.118441, 0.142424, 0.15008, 0.206376, 0.206376, 0.332115, 0.30533, 0.4292, 0.370445, 0.339168, 0.42561, 0.374039, 0.281712, 0.380708, 0.298791, 0.26085, 0.222385, 0.216401, 0.291804, 0.374039, 0.468512, 0.401658, 0.436924, 0.42561, 0.394753, 0.370445, 0.275179, 0.243554, 0.243554, 0.321458, 0.346032, 0.281712, 0.301917, 0.298791, 0.288399, 0.335645, 0.398279, 0.433034, 0.440853, 0.447574, 0.447574, 0.444081, 0.394753, 0.401658, 0.394753, 0.308712, 0.332115, 0.4292, 0.458154, 0.454136, 0.377384, 0.301917, 0.335645, 0.335645, 0.422041, 0.394753, 0.346032, 0.324872, 0.332115, 0.342579, 0.311707, 0.200174, 0.203355, 0.298791, 0.281712, 0.209395, 0.21291, 0.191378, 0.185198, 0.182256, 0.206376, 0.18812, 0.26085, 0.321458, 0.321458, 0.328603, 0.370445, 0.390993, 0.30533, 0.288399, 0.216401, 0.243554, 0.370445, 0.390993, 0.390993, 0.321458, 0.30533, 0.394753, 0.418646, 0.349426, 0.366687, 0.328603, 0.408655, 0.332115, 0.301917, 0.36309, 0.366687, 0.25031, 0.31487, 0.390993, 0.370445, 0.42561, 0.349426, 0.342579, 0.281712, 0.281712, 0.352862, 0.359901, 0.239899, 0.236433, 0.291804, 0.278302, 0.275179, 0.247041, 0.222385, 0.219301, 0.219301, 0.118441, 0.125101, 0.120615, 0.069024, 0.079919, 0.079919, 0.15008, 0.076542, 0.098513, 0.090864, 0.092881, 0.15284, 0.17593, 0.129801, 0.090864, 0.06312, 0.054297, 0.038858, 0.06184, 0.060549, 0.066181, 0.132295, 0.216401, 0.232838, 0.243554, 0.216401, 0.219301, 0.120615, 0.206376, 0.196879, 0.21291, 0.134866, 0.147574, 0.216401, 0.311707, 0.374039, 0.346032, 0.390993, 0.444081, 0.476583, 0.390993, 0.377384, 0.366687, 0.366687, 0.359901, 0.418646, 0.384043, 0.298791, 0.387226, 0.384043, 0.387226, 0.390993, 0.483068, 0.401658, 0.40511, 0.370445, 0.257454, 0.356642, 0.281712, 0.30533, 0.30533, 0.42561, 0.311707, 0.342579, 0.324872, 0.324872, 0.366687, 0.384043, 0.505461, 0.394753, 0.30533, 0.257454, 0.203355, 0.17593, 0.17593, 0.100716, 0.055536, 0.092881, 0.083462, 0.129801, 0.132295, 0.125101, 0.10481, 0.102787, 0.049374, 0.042364, 0.028107, 0.016257, 0.020522, 0.011106, 0.01204, 0.016528, 0.020876, 0.025316, 0.018415, 0.020165, 0.037156, 0.03976, 0.03976, 0.023963, 0.022667, 0.019401, 0.016021, 0.00962, 0.016528, 0.026892, 0.032677, 0.03976, 0.071867, 0.071867, 0.125101, 0.122885, 0.144935, 0.139895, 0.144935, 0.229226, 0.288399, 0.301917, 0.374039, 0.387226, 0.472492, 0.447574, 0.472492, 0.51388, 0.712013, 0.694846, 0.671169, 0.653063], '')</t>
  </si>
  <si>
    <t>[13,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91, 92, 110, 111, 112, 113, 114, 115, 116, 117, 127, 128, 129, 155, 157, 158, 170, 172, 207, 209, 305, 306, 317, 399, 400, 751, 806, 807, 808, 809, 810]</t>
  </si>
  <si>
    <t>(76</t>
  </si>
  <si>
    <t>UPI00021868C9 status=activ</t>
  </si>
  <si>
    <t>([0.000945, 0.000876, 0.000674, 0.001142, 0.001855, 0.001687, 0.001855, 0.001709, 0.00146, 0.001391, 0.001335, 0.001069, 0.001112, 0.001232, 0.000906, 0.001533, 0.002512, 0.003924, 0.005683, 0.008624, 0.006701, 0.006701, 0.005683, 0.008409, 0.005932, 0.003864, 0.005011, 0.004135, 0.00543, 0.00543, 0.00515, 0.004431, 0.004646, 0.003757, 0.003478, 0.002705, 0.002606, 0.002662, 0.002623, 0.002606, 0.002529, 0.0028, 0.003997, 0.004835, 0.003478, 0.003997, 0.004414, 0.003478, 0.005011, 0.005011, 0.005249, 0.005249, 0.006701, 0.00962, 0.013437, 0.013613, 0.016257, 0.01204, 0.007877, 0.005086, 0.005086, 0.003804, 0.004976, 0.005223, 0.006988, 0.007177, 0.008723, 0.007091, 0.010131, 0.009728, 0.009728, 0.009401, 0.017138, 0.019109, 0.01078, 0.007177, 0.007091, 0.008409, 0.010372, 0.010509, 0.01078, 0.007315, 0.009187, 0.009483, 0.007031, 0.004921, 0.004921, 0.00359, 0.004358, 0.003478, 0.002555, 0.001855, 0.001967, 0.001936, 0.00155, 0.001623, 0.00243, 0.002482, 0.002366, 0.001597, 0.002482, 0.002705, 0.003757, 0.004315, 0.003997, 0.003727, 0.004135, 0.006142, 0.006533, 0.009401, 0.012491, 0.022667, 0.030003, 0.056825, 0.050641, 0.048328, 0.111485, 0.109221, 0.06312, 0.111485, 0.118441, 0.05306, 0.050641, 0.06184, 0.059222, 0.030611, 0.067594, 0.122885, 0.122885, 0.122885, 0.118441, 0.0704, 0.041405, 0.060549, 0.067594, 0.0704, 0.090864, 0.041405, 0.031287, 0.040537, 0.040537, 0.050641, 0.051831, 0.109221, 0.047319, 0.059222, 0.111485, 0.109221, 0.096677, 0.056825, 0.10481, 0.049374, 0.043307, 0.038858, 0.022306, 0.022306, 0.023087, 0.035586, 0.064632, 0.083462, 0.102787, 0.111485, 0.081712, 0.122885, 0.074921, 0.066181, 0.044297, 0.035586, 0.036378, 0.023963, 0.033407, 0.021816, 0.040537, 0.03976, 0.038042, 0.0704, 0.066181, 0.066181, 0.071867, 0.079919, 0.078022, 0.074921, 0.051831, 0.109221, 0.111485, 0.161087, 0.291804, 0.236433, 0.284882, 0.264545, 0.30533, 0.219301, 0.295083, 0.21291, 0.31487, 0.42561, 0.418646, 0.440853, 0.339168, 0.239899, 0.147574, 0.106997, 0.056825, 0.078022, 0.044297, 0.060549, 0.060549, 0.036378, 0.05306, 0.049374, 0.051831, 0.042364, 0.036378, 0.021381, 0.038042, 0.030003, 0.028695, 0.019401, 0.017447, 0.028107, 0.023963, 0.024393, 0.035586, 0.076542, 0.085092, 0.11371, 0.06184, 0.050641, 0.045352, 0.035586, 0.037156, 0.038042, 0.071867, 0.137348, 0.129801, 0.060549, 0.040537, 0.038042, 0.071867, 0.076542, 0.094817, 0.092881, 0.167087, 0.170161, 0.173081, 0.088832, 0.11371, 0.125101, 0.147574, 0.225814, 0.30533, 0.203355, 0.229226, 0.209395, 0.229226, 0.321458, 0.398279, 0.40511, 0.298791, 0.17593, 0.167087, 0.170161, 0.18812, 0.182256, 0.18812, 0.179055, 0.275179, 0.284882, 0.366687, 0.271506, 0.281712, 0.236433, 0.332115, 0.18812, 0.094817, 0.047319, 0.046336, 0.059222, 0.056825, 0.092881, 0.106997, 0.059222, 0.048328, 0.088832, 0.092881, 0.0704, 0.038042, 0.028107, 0.027463, 0.015078, 0.025316, 0.023534, 0.014315, 0.011669, 0.013821, 0.028695, 0.054297, 0.032677, 0.034884, 0.071867, 0.094817, 0.11371, 0.182256, 0.18812, 0.15284, 0.076542, 0.096677, 0.078022, 0.100716, 0.098513, 0.096677, 0.096677, 0.046336, 0.102787, 0.122885, 0.15008, 0.06184, 0.031287, 0.055536, 0.026892, 0.028107, 0.015078, 0.015078, 0.012727, 0.01204, 0.009401, 0.011903, 0.01227, 0.026892, 0.026338, 0.015078, 0.017138, 0.011518, 0.020165, 0.013265, 0.008895, 0.010509, 0.020165, 0.038858, 0.036378, 0.034068, 0.022306, 0.041405, 0.05306, 0.046336, 0.049374, 0.098513, 0.064632, 0.025762, 0.023534, 0.014586, 0.026338, 0.047319, 0.092881, 0.048328, 0.033407, 0.06312, 0.060549, 0.059222, 0.027463, 0.028695, 0.025762, 0.035586, 0.036378, 0.038042, 0.028107, 0.017447, 0.009977, 0.009977, 0.018415, 0.014315, 0.016528, 0.009483, 0.006245, 0.004208, 0.005932, 0.005932, 0.005223, 0.003757, 0.004135, 0.005683, 0.004358, 0.004976, 0.003298, 0.002482, 0.002512, 0.003079, 0.004161, 0.004135, 0.004899, 0.003671, 0.003053, 0.002555, 0.002349, 0.003431, 0.003405, 0.003478, 0.003701, 0.002976, 0.002976, 0.002623, 0.002555, 0.002881, 0.003671, 0.00389, 0.003555, 0.002606, 0.003014, 0.001906, 0.002366, 0.001855, 0.002881, 0.003864, 0.003821, 0.003821, 0.002555, 0.003177, 0.002078, 0.002155, 0.002349, 0.003276, 0.003276, 0.003341, 0.003177, 0.003366, 0.004577, 0.006567, 0.006194, 0.006374, 0.006374, 0.007177, 0.006421, 0.00407, 0.00407, 0.006078, 0.006482, 0.006482, 0.00777, 0.00777, 0.008276, 0.007495, 0.006482, 0.004315, 0.004135, 0.00359, 0.002555, 0.001748, 0.001906, 0.0028, 0.001936, 0.002138, 0.00225, 0.00283, 0.002881, 0.001786, 0.001808, 0.002727, 0.00389, 0.003757, 0.005378, 0.004483, 0.006619, 0.005872, 0.009865, 0.010509, 0.019109, 0.031287, 0.066181, 0.026338, 0.013437, 0.026338, 0.026338, 0.024393, 0.019401, 0.017447, 0.045352, 0.016528, 0.017447, 0.010926, 0.008075, 0.008156, 0.017797, 0.016021, 0.014315, 0.009401, 0.006701, 0.005872, 0.004835, 0.003555, 0.003607, 0.004431, 0.00316, 0.003997, 0.003212, 0.003177, 0.003727, 0.00359, 0.00389, 0.003014, 0.003864, 0.004431, 0.003177, 0.002881, 0.002881, 0.004208, 0.003963, 0.003478, 0.003924, 0.004736, 0.006894, 0.011518, 0.015344, 0.018106, 0.010672, 0.013265, 0.013437, 0.022667, 0.014783, 0.027463, 0.023534, 0.023087, 0.016528, 0.017797, 0.018106, 0.01078, 0.007091, 0.006533, 0.007177, 0.005249, 0.004689, 0.004135, 0.002705, 0.002349, 0.002349, 0.002881, 0.003298, 0.004689, 0.004646, 0.006039, 0.006194, 0.006795, 0.006795, 0.009728, 0.016257, 0.009865, 0.016021, 0.016257, 0.036378, 0.043307, 0.090864, 0.060549, 0.094817, 0.11371, 0.090864, 0.081712, 0.10481, 0.060549, 0.042364, 0.03976, 0.03976, 0.020522, 0.020876, 0.020876, 0.020522, 0.019401, 0.036378, 0.03976, 0.060549, 0.060549, 0.050641, 0.046336, 0.067594, 0.055536, 0.090864, 0.098513, 0.164327, 0.106997, 0.116183, 0.116183, 0.06312, 0.066181, 0.132295, 0.191378, 0.191378, 0.11371, 0.125101, 0.129801, 0.127496, 0.090864, 0.092881, 0.179055, 0.109221, 0.15008, 0.085092, 0.047319, 0.038858, 0.043307, 0.0704, 0.116183, 0.118441, 0.125101, 0.118441, 0.06184, 0.078022, 0.064632, 0.127496, 0.067594, 0.040537, 0.041405, 0.076542, 0.074921, 0.074921, 0.127496, 0.059222, 0.060549, 0.102787, 0.10481, 0.096677, 0.048328, 0.049374, 0.064632, 0.118441, 0.069024, 0.142424, 0.069024, 0.081712, 0.074921, 0.127496, 0.179055, 0.179055, 0.11371, 0.073402, 0.064632, 0.044297, 0.060549, 0.064632, 0.056825, 0.098513, 0.085092, 0.167087, 0.139895, 0.0704, 0.038858, 0.076542, 0.076542, 0.158265, 0.155435, 0.18812, 0.200174, 0.21291, 0.216401, 0.335645, 0.291804, 0.291804, 0.356642, 0.31487, 0.295083, 0.328603, 0.25406, 0.196879, 0.185198, 0.15284, 0.191378, 0.173081, 0.170161, 0.088832, 0.038042, 0.021816, 0.011669, 0.011669, 0.00777, 0.007315, 0.006894, 0.00962, 0.009401, 0.009401, 0.015694, 0.026338, 0.026892, 0.042364, 0.06312, 0.0704, 0.069024, 0.086953, 0.155435, 0.15284, 0.206376, 0.318242, 0.42561, 0.525368, 0.521092, 0.671169, 0.553315, 0.529623, 0.534167, 0.534167, 0.525368, 0.494003, 0.497853, 0.454136, 0.454136, 0.472492, 0.4292], '')</t>
  </si>
  <si>
    <t>[689, 690, 691, 692, 693, 694, 695, 696]</t>
  </si>
  <si>
    <t>UPI00021868CA status=activ</t>
  </si>
  <si>
    <t>([0.444081, 0.521092, 0.541878, 0.58069, 0.604312, 0.632174, 0.675549, 0.707965, 0.622677, 0.661982, 0.549308, 0.604312, 0.642678, 0.541878, 0.653063, 0.618285, 0.608892, 0.680603, 0.63748, 0.642678, 0.771762, 0.784345, 0.775545, 0.788093, 0.808535, 0.716283, 0.680603, 0.56648, 0.483068, 0.575842, 0.58069, 0.626927, 0.626927, 0.632174, 0.728858, 0.707965, 0.73685, 0.716283, 0.775545, 0.798249, 0.791621, 0.712013, 0.657645, 0.553315, 0.553315, 0.529623, 0.63748, 0.585406, 0.680603, 0.728858, 0.745909, 0.642678, 0.754692, 0.759478, 0.720929, 0.63748, 0.703578, 0.642678, 0.680603, 0.56648, 0.465241, 0.468512, 0.557691, 0.517562, 0.618285, 0.58069, 0.545602, 0.483068, 0.525368, 0.5017, 0.5017, 0.5017, 0.585406, 0.549308, 0.553315, 0.59014, 0.59014, 0.490133, 0.51388, 0.461924, 0.5017, 0.613573, 0.575842, 0.529623, 0.63748, 0.58069, 0.618285, 0.648219, 0.73685, 0.795062, 0.754692, 0.712013, 0.703578, 0.703578, 0.680603, 0.618285, 0.553315, 0.59917, 0.712013, 0.73685, 0.795062, 0.754692, 0.76285, 0.805026, 0.849326, 0.846163, 0.846163, 0.862302, 0.871313, 0.879233, 0.834292, 0.901269, 0.934618, 0.868118, 0.885302, 0.882776, 0.89662, 0.922952, 0.947281, 0.921076, 0.891961, 0.852992, 0.912647, 0.924947, 0.928747, 0.921076, 0.88723, 0.88723, 0.885302, 0.882776, 0.882776, 0.882776, 0.879233, 0.862302, 0.903857, 0.901269, 0.922952, 0.859585, 0.812494, 0.805026, 0.76285, 0.680603, 0.680603, 0.613573, 0.575842, 0.545602, 0.51388, 0.570702, 0.632174, 0.529623, 0.497853, 0.468512, 0.509769, 0.480142, 0.538167, 0.59014, 0.59014, 0.5017, 0.613573, 0.648219, 0.549308, 0.553315, 0.707965, 0.745909, 0.680603, 0.657645, 0.675549, 0.604312, 0.585406, 0.538167, 0.59917, 0.613573, 0.59508, 0.549308, 0.534167, 0.461924, 0.401658, 0.328603, 0.394753], '')</t>
  </si>
  <si>
    <t>[1, 2, 3, 4, 5, 6, 7, 8, 9, 10, 11, 12, 13, 14, 15, 16, 17, 18, 19, 20, 21, 22, 23, 24, 25, 26, 27, 29, 30, 31, 32, 33, 34, 35, 36, 37, 38, 39, 40, 41, 42, 43, 44, 45, 46, 47, 48, 49, 50, 51, 52, 53, 54, 55, 56, 57, 58, 59, 62, 63, 64, 65, 66, 68, 69, 70, 71, 72, 73, 74, 75, 76, 78,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152, 154, 155, 156, 157, 158, 159, 160, 161, 162, 163, 164, 165, 166, 167, 168, 169, 170, 171, 172, 173, 174]</t>
  </si>
  <si>
    <t>(69</t>
  </si>
  <si>
    <t>UPI00021868CB status=activ</t>
  </si>
  <si>
    <t>([0.041405, 0.069024, 0.031287, 0.045352, 0.071867, 0.111485, 0.147574, 0.142424, 0.200174, 0.127496, 0.15284, 0.155435, 0.125101, 0.203355, 0.288399, 0.194234, 0.264545, 0.167087, 0.173081, 0.18812, 0.185198, 0.264545, 0.257454, 0.380708, 0.31487, 0.232838, 0.216401, 0.132295, 0.109221, 0.088832, 0.179055, 0.17593, 0.206376, 0.275179, 0.26085, 0.257454, 0.346032, 0.275179, 0.366687, 0.366687, 0.349426, 0.318242, 0.225814, 0.191378, 0.179055, 0.170161, 0.15284, 0.164327, 0.167087, 0.264545, 0.264545, 0.25406, 0.18812, 0.158265, 0.132295, 0.142424, 0.144935, 0.086953, 0.142424, 0.074921, 0.079919, 0.127496, 0.155435, 0.247041, 0.200174, 0.209395, 0.295083, 0.291804, 0.278302, 0.384043, 0.349426, 0.366687, 0.366687, 0.440853, 0.490133, 0.436924, 0.352862, 0.349426, 0.40511, 0.40511, 0.444081, 0.401658, 0.36309, 0.268042, 0.155435, 0.243554, 0.247041, 0.275179, 0.324872, 0.332115, 0.318242, 0.229226, 0.225814, 0.257454, 0.191378, 0.102787, 0.167087, 0.164327, 0.164327, 0.120615, 0.11371, 0.100716, 0.096677, 0.132295, 0.179055, 0.191378, 0.182256, 0.11371, 0.096677, 0.127496, 0.120615, 0.118441, 0.196879, 0.185198, 0.161087, 0.225814, 0.335645, 0.332115, 0.41194, 0.414856, 0.476583, 0.366687, 0.480142, 0.422041, 0.31487, 0.356642, 0.36309, 0.291804, 0.36309, 0.26085, 0.288399, 0.30533, 0.342579, 0.295083, 0.298791, 0.295083, 0.196879, 0.206376, 0.142424, 0.078022, 0.094817, 0.120615, 0.206376, 0.120615, 0.194234, 0.284882, 0.271506, 0.318242, 0.394753, 0.40511, 0.509769, 0.394753, 0.339168, 0.209395, 0.21291, 0.179055, 0.15008, 0.144935, 0.11371, 0.116183, 0.194234, 0.194234, 0.18812, 0.11371, 0.11371, 0.06312, 0.051831, 0.058088, 0.083462, 0.100716, 0.100716, 0.102787, 0.132295, 0.098513, 0.182256, 0.144935, 0.182256, 0.127496, 0.216401, 0.216401, 0.295083, 0.196879, 0.096677, 0.106997, 0.111485, 0.116183, 0.122885, 0.158265, 0.090864, 0.085092, 0.073402, 0.074921, 0.079919, 0.10481, 0.137348, 0.10481, 0.100716, 0.06312, 0.0704, 0.036378, 0.047319, 0.047319, 0.096677, 0.10481, 0.078022, 0.081712, 0.088832, 0.122885, 0.122885, 0.164327, 0.134866, 0.132295, 0.122885, 0.064632, 0.033407, 0.028107, 0.028107, 0.026892, 0.034068, 0.056825, 0.109221, 0.069024, 0.042364, 0.043307, 0.076542, 0.090864, 0.155435, 0.185198, 0.209395, 0.209395, 0.158265, 0.10481, 0.102787, 0.085092, 0.170161, 0.25406, 0.321458, 0.390993, 0.387226, 0.42561, 0.440853, 0.394753, 0.380708, 0.366687, 0.352862, 0.31487, 0.232838, 0.25031, 0.301917, 0.196879, 0.155435, 0.247041, 0.366687, 0.36309, 0.36309, 0.332115, 0.25031, 0.216401, 0.185198, 0.196879, 0.222385, 0.209395, 0.179055, 0.191378, 0.301917, 0.298791, 0.324872, 0.321458, 0.30533, 0.288399, 0.4292, 0.476583, 0.461924, 0.349426, 0.278302, 0.229226, 0.239899, 0.352862, 0.384043, 0.284882, 0.398279, 0.278302, 0.25031, 0.321458, 0.40511, 0.370445, 0.271506, 0.275179, 0.36309, 0.36309, 0.377384, 0.374039, 0.332115, 0.26085, 0.324872, 0.414856, 0.418646, 0.41194, 0.377384, 0.374039, 0.480142, 0.461924, 0.557691, 0.59508, 0.465241, 0.458154, 0.374039, 0.505461, 0.433034, 0.447574, 0.444081, 0.398279, 0.366687, 0.398279, 0.505461, 0.538167, 0.458154, 0.525368, 0.505461, 0.490133, 0.476583, 0.450668, 0.408655, 0.380708, 0.352862, 0.509769, 0.468512], '')</t>
  </si>
  <si>
    <t>[150, 302, 303, 307, 314, 315, 317, 318, 325]</t>
  </si>
  <si>
    <t>UPI00021868CC status=activ</t>
  </si>
  <si>
    <t>([0.209395, 0.25406, 0.155435, 0.18812, 0.11371, 0.134866, 0.132295, 0.15284, 0.081712, 0.116183, 0.132295, 0.073402, 0.086953, 0.127496, 0.073402, 0.059222, 0.071867, 0.074921, 0.078022, 0.078022, 0.078022, 0.120615, 0.116183, 0.129801, 0.132295, 0.232838, 0.209395, 0.239899, 0.161087, 0.200174, 0.125101, 0.132295, 0.25031, 0.239899, 0.236433, 0.308712, 0.440853, 0.40511, 0.398279, 0.324872, 0.321458, 0.308712, 0.308712, 0.308712, 0.374039, 0.377384, 0.268042, 0.206376, 0.209395, 0.301917, 0.394753, 0.468512, 0.387226, 0.25406, 0.164327, 0.10481, 0.102787, 0.058088, 0.066181, 0.071867, 0.071867, 0.071867, 0.073402, 0.046336, 0.030611, 0.021381, 0.01078, 0.017447, 0.028695, 0.028695, 0.017138, 0.017797, 0.016826, 0.021381, 0.054297, 0.076542, 0.132295, 0.139895, 0.216401, 0.229226, 0.142424, 0.139895, 0.094817, 0.042364, 0.071867, 0.111485, 0.096677, 0.144935, 0.132295, 0.139895, 0.118441, 0.167087, 0.132295, 0.111485, 0.111485, 0.0704, 0.067594, 0.044297, 0.025762, 0.017797], '')</t>
  </si>
  <si>
    <t>UPI00021868CD status=activ</t>
  </si>
  <si>
    <t>([0.613573, 0.458154, 0.433034, 0.36309, 0.30533, 0.346032, 0.377384, 0.295083, 0.229226, 0.25406, 0.278302, 0.31487, 0.349426, 0.349426, 0.332115, 0.342579, 0.433034, 0.444081, 0.387226, 0.384043, 0.301917, 0.203355, 0.288399, 0.232838, 0.308712, 0.366687, 0.359901, 0.356642, 0.387226, 0.468512, 0.472492, 0.374039, 0.31487, 0.30533, 0.281712, 0.17593, 0.179055, 0.10481, 0.10481, 0.122885, 0.100716, 0.161087, 0.257454, 0.18812, 0.271506, 0.232838, 0.232838, 0.243554, 0.257454, 0.321458, 0.239899, 0.236433, 0.339168, 0.408655, 0.30533, 0.328603, 0.352862, 0.284882, 0.328603, 0.264545, 0.26085, 0.264545, 0.196879, 0.129801, 0.18812, 0.18812, 0.21291, 0.15284, 0.144935, 0.11371, 0.109221, 0.179055, 0.158265, 0.137348, 0.11371, 0.194234, 0.116183, 0.185198, 0.170161, 0.222385, 0.25406, 0.264545, 0.209395, 0.196879, 0.219301, 0.222385, 0.216401, 0.132295, 0.132295, 0.134866, 0.116183, 0.071867, 0.073402, 0.088832, 0.088832, 0.102787, 0.088832, 0.164327, 0.15284, 0.15284, 0.102787, 0.127496, 0.102787, 0.167087, 0.173081, 0.222385, 0.222385, 0.25031, 0.349426, 0.4292, 0.394753, 0.458154, 0.549308, 0.570702, 0.557691, 0.613573, 0.505461, 0.570702, 0.59917, 0.505461, 0.604312, 0.716283, 0.699094, 0.745909, 0.63748, 0.728858, 0.733139, 0.63748, 0.59508, 0.632174, 0.626927, 0.675549, 0.56648, 0.56648, 0.5017, 0.509769, 0.418646, 0.509769, 0.394753, 0.295083, 0.370445, 0.335645, 0.339168, 0.352862, 0.321458, 0.31487, 0.239899, 0.239899, 0.311707, 0.239899, 0.21291, 0.185198, 0.122885, 0.132295, 0.139895, 0.161087, 0.161087, 0.225814, 0.239899, 0.318242, 0.387226, 0.390993, 0.447574, 0.422041, 0.387226, 0.398279, 0.472492, 0.553315, 0.538167, 0.521092, 0.648219, 0.632174, 0.680603], '')</t>
  </si>
  <si>
    <t>[0, 112, 113, 114, 115, 116, 117, 118, 119, 120, 121, 122, 123, 124, 125, 126, 127, 128, 129, 130, 131, 132, 133, 134, 135, 137, 167, 168, 169, 170, 171, 172]</t>
  </si>
  <si>
    <t>UPI00021868CE status=activ</t>
  </si>
  <si>
    <t>([0.007877, 0.006619, 0.007422, 0.008276, 0.007177, 0.007877, 0.009728, 0.008624, 0.010926, 0.014075, 0.020165, 0.028107, 0.032017, 0.049374, 0.090864, 0.094817, 0.050641, 0.051831, 0.047319, 0.064632, 0.066181, 0.109221, 0.102787, 0.132295, 0.132295, 0.239899, 0.239899, 0.25031, 0.239899, 0.203355, 0.173081, 0.129801, 0.0704, 0.067594, 0.0704, 0.067594, 0.035586, 0.074921, 0.079919, 0.137348, 0.161087, 0.243554, 0.257454, 0.349426, 0.342579, 0.377384, 0.257454, 0.295083, 0.284882, 0.301917, 0.301917, 0.275179, 0.278302, 0.324872, 0.281712, 0.291804, 0.308712, 0.408655, 0.401658, 0.483068, 0.40511, 0.346032, 0.356642, 0.268042, 0.194234, 0.127496, 0.129801, 0.196879, 0.200174, 0.173081, 0.243554, 0.31487, 0.387226, 0.342579, 0.384043, 0.422041, 0.40511, 0.40511, 0.398279, 0.328603, 0.318242, 0.349426, 0.335645, 0.281712, 0.281712, 0.324872, 0.370445, 0.342579, 0.342579, 0.332115, 0.366687, 0.384043, 0.346032, 0.30533, 0.291804, 0.18812, 0.182256, 0.191378, 0.120615, 0.078022, 0.122885, 0.100716, 0.120615, 0.155435, 0.185198, 0.200174, 0.239899, 0.284882, 0.321458, 0.318242, 0.232838, 0.247041, 0.232838, 0.225814, 0.264545, 0.324872, 0.335645, 0.30533, 0.295083, 0.342579, 0.328603, 0.318242, 0.359901, 0.36309, 0.390993, 0.401658, 0.401658, 0.394753, 0.394753, 0.401658, 0.311707, 0.41194, 0.414856, 0.332115, 0.257454, 0.225814, 0.225814, 0.301917, 0.335645, 0.377384, 0.414856, 0.480142, 0.525368, 0.447574, 0.468512, 0.494003, 0.505461, 0.585406, 0.585406, 0.476583, 0.476583, 0.58069, 0.461924, 0.387226, 0.476583, 0.490133, 0.525368, 0.529623, 0.5017, 0.497853, 0.454136, 0.366687, 0.366687, 0.328603, 0.387226, 0.380708, 0.36309, 0.311707, 0.236433, 0.200174, 0.281712, 0.295083, 0.308712, 0.36309, 0.394753, 0.321458, 0.398279, 0.318242, 0.31487, 0.387226, 0.387226, 0.356642, 0.328603, 0.356642, 0.346032, 0.36309, 0.288399, 0.298791, 0.352862, 0.339168, 0.311707, 0.278302, 0.182256, 0.11371, 0.086953, 0.100716, 0.164327, 0.15008, 0.18812, 0.229226, 0.139895, 0.137348, 0.139895, 0.173081, 0.18812, 0.167087, 0.155435, 0.209395, 0.219301, 0.194234, 0.25031, 0.209395, 0.147574, 0.147574, 0.18812, 0.200174, 0.219301, 0.216401, 0.191378, 0.222385, 0.209395, 0.239899, 0.268042, 0.301917, 0.271506, 0.264545, 0.298791, 0.222385, 0.194234, 0.18812, 0.158265, 0.182256, 0.25031, 0.366687, 0.447574, 0.480142, 0.468512, 0.422041, 0.422041, 0.450668, 0.447574, 0.444081, 0.480142, 0.461924, 0.497853, 0.51388, 0.468512, 0.380708, 0.42561, 0.422041, 0.374039, 0.398279, 0.414856, 0.461924, 0.490133, 0.497853, 0.414856, 0.42561, 0.377384, 0.328603, 0.25031, 0.25031, 0.222385, 0.216401, 0.206376, 0.120615, 0.200174, 0.17593, 0.264545, 0.298791, 0.374039, 0.422041, 0.433034, 0.444081, 0.42561, 0.30533, 0.298791, 0.342579, 0.328603, 0.422041, 0.387226, 0.436924, 0.401658, 0.4292, 0.444081, 0.444081, 0.476583, 0.494003, 0.534167, 0.444081, 0.342579, 0.271506, 0.219301, 0.144935, 0.086953, 0.096677, 0.155435, 0.147574, 0.147574, 0.216401, 0.137348, 0.206376, 0.25031, 0.206376, 0.209395, 0.170161, 0.185198, 0.232838, 0.129801, 0.155435, 0.25406, 0.275179, 0.275179, 0.232838, 0.281712, 0.284882, 0.271506, 0.229226, 0.25031, 0.298791, 0.298791, 0.346032, 0.346032, 0.268042, 0.370445, 0.339168, 0.295083, 0.206376, 0.167087, 0.206376, 0.206376, 0.144935, 0.21291, 0.185198, 0.271506, 0.219301, 0.281712, 0.295083, 0.328603, 0.281712, 0.264545, 0.17593, 0.209395, 0.170161, 0.144935, 0.125101, 0.088832, 0.134866, 0.203355, 0.200174, 0.225814, 0.25031, 0.219301, 0.222385, 0.295083, 0.206376, 0.206376, 0.142424, 0.111485, 0.118441, 0.15008, 0.127496, 0.222385, 0.15008, 0.173081, 0.26085, 0.271506, 0.332115, 0.301917, 0.308712, 0.30533, 0.278302, 0.264545, 0.324872, 0.342579, 0.25406, 0.339168, 0.308712, 0.291804, 0.288399, 0.295083, 0.25031, 0.182256, 0.139895, 0.216401, 0.216401, 0.15284, 0.122885, 0.086953, 0.102787, 0.102787, 0.074921, 0.074921, 0.071867, 0.060549, 0.035586, 0.064632, 0.066181, 0.132295, 0.216401, 0.25406, 0.275179, 0.318242, 0.335645, 0.328603, 0.318242, 0.328603, 0.414856, 0.458154, 0.557691, 0.450668, 0.472492, 0.59917, 0.541878, 0.529623, 0.59508, 0.575842, 0.56648, 0.51388, 0.422041, 0.342579, 0.335645, 0.318242, 0.203355, 0.295083, 0.225814, 0.225814, 0.25031, 0.209395, 0.196879, 0.173081, 0.271506, 0.158265, 0.096677, 0.144935, 0.161087, 0.173081, 0.185198, 0.185198, 0.127496, 0.182256, 0.191378, 0.191378, 0.191378, 0.206376, 0.203355, 0.301917, 0.301917, 0.173081, 0.219301, 0.167087, 0.206376, 0.116183, 0.182256, 0.225814, 0.206376, 0.161087, 0.106997, 0.132295, 0.100716, 0.185198, 0.15284, 0.203355, 0.164327], '')</t>
  </si>
  <si>
    <t>[142, 146, 147, 148, 151, 156, 157, 158, 245, 288, 409, 412, 413, 414, 415, 416, 417, 418]</t>
  </si>
  <si>
    <t>UPI00021868CF status=activ</t>
  </si>
  <si>
    <t>([0.648219, 0.5017, 0.545602, 0.59014, 0.613573, 0.51388, 0.497853, 0.557691, 0.618285, 0.653063, 0.657645, 0.720929, 0.720929, 0.724957, 0.626927, 0.59917, 0.525368, 0.494003, 0.398279, 0.408655, 0.377384, 0.433034, 0.4292, 0.394753, 0.394753, 0.394753, 0.41194, 0.444081, 0.408655, 0.377384, 0.394753, 0.346032, 0.318242, 0.31487, 0.239899, 0.311707, 0.311707, 0.384043, 0.324872, 0.418646, 0.380708, 0.517562, 0.486429, 0.509769, 0.534167, 0.517562, 0.486429, 0.545602, 0.562014, 0.534167, 0.534167, 0.398279, 0.398279, 0.433034, 0.444081, 0.440853, 0.444081, 0.356642, 0.339168, 0.349426, 0.359901, 0.288399, 0.271506, 0.236433, 0.219301, 0.144935, 0.147574, 0.127496, 0.125101, 0.134866, 0.092881, 0.078022, 0.147574, 0.147574, 0.137348, 0.074921, 0.122885, 0.132295, 0.203355, 0.142424, 0.158265, 0.142424, 0.243554, 0.179055, 0.129801, 0.164327, 0.278302, 0.229226, 0.291804, 0.288399, 0.229226, 0.318242, 0.370445, 0.356642, 0.41194, 0.324872, 0.418646, 0.42561, 0.352862, 0.36309, 0.359901, 0.387226, 0.36309, 0.36309, 0.370445, 0.458154, 0.408655, 0.377384, 0.418646, 0.408655, 0.352862, 0.352862, 0.328603, 0.21291, 0.185198, 0.18812, 0.196879, 0.194234, 0.191378, 0.216401, 0.225814, 0.31487, 0.232838, 0.291804, 0.271506, 0.318242, 0.342579, 0.4292, 0.433034, 0.359901, 0.264545, 0.239899, 0.216401, 0.247041, 0.281712, 0.308712, 0.275179, 0.36309, 0.26085, 0.222385, 0.225814, 0.185198, 0.142424, 0.200174, 0.132295, 0.106997, 0.076542, 0.041405, 0.022667], '')</t>
  </si>
  <si>
    <t>[0, 1, 2, 3, 4, 5, 7, 8, 9, 10, 11, 12, 13, 14, 15, 16, 41, 43, 44, 45, 47, 48, 49, 50]</t>
  </si>
  <si>
    <t>UPI00021868D0 status=activ</t>
  </si>
  <si>
    <t>([0.497853, 0.534167, 0.51388, 0.494003, 0.529623, 0.408655, 0.433034, 0.490133, 0.468512, 0.408655, 0.370445, 0.41194, 0.380708, 0.387226, 0.390993, 0.401658, 0.436924, 0.374039, 0.298791, 0.291804, 0.36309, 0.440853, 0.440853, 0.436924, 0.384043, 0.349426, 0.454136, 0.483068, 0.346032, 0.352862, 0.440853, 0.494003, 0.40511, 0.41194, 0.40511, 0.377384, 0.30533, 0.295083, 0.359901, 0.450668, 0.390993, 0.401658, 0.394753, 0.394753, 0.422041, 0.505461, 0.468512, 0.472492, 0.342579, 0.483068, 0.465241, 0.387226, 0.394753, 0.472492, 0.461924, 0.349426, 0.301917, 0.332115, 0.324872, 0.346032, 0.346032, 0.40511, 0.4292, 0.444081, 0.444081, 0.377384, 0.374039, 0.436924, 0.440853, 0.557691, 0.538167, 0.468512, 0.468512, 0.465241, 0.401658, 0.398279, 0.401658, 0.497853, 0.541878, 0.509769, 0.394753, 0.394753, 0.31487, 0.203355, 0.203355, 0.179055, 0.243554, 0.243554, 0.243554, 0.236433, 0.147574, 0.134866, 0.239899, 0.295083, 0.203355, 0.264545, 0.298791, 0.370445, 0.349426, 0.25406, 0.179055, 0.225814, 0.216401, 0.288399, 0.281712, 0.271506, 0.200174, 0.194234, 0.18812, 0.200174, 0.200174, 0.222385, 0.15008, 0.139895, 0.142424, 0.196879, 0.170161, 0.15008, 0.11371, 0.0704, 0.125101, 0.21291, 0.155435, 0.125101, 0.122885, 0.129801, 0.111485, 0.191378, 0.191378, 0.120615, 0.11371, 0.116183, 0.161087, 0.158265, 0.158265, 0.167087, 0.118441, 0.134866, 0.134866, 0.203355, 0.25406, 0.216401, 0.229226, 0.291804, 0.243554, 0.203355, 0.311707, 0.239899, 0.17593, 0.122885, 0.200174, 0.196879, 0.206376, 0.222385, 0.243554, 0.15008, 0.15008, 0.25031, 0.26085, 0.26085, 0.257454, 0.18812, 0.247041, 0.155435, 0.129801, 0.129801, 0.182256, 0.15008, 0.236433, 0.318242, 0.318242, 0.25031, 0.185198, 0.109221, 0.051831, 0.074921, 0.11371, 0.11371, 0.125101, 0.067594, 0.0704, 0.073402, 0.078022, 0.06184, 0.06312, 0.076542, 0.071867, 0.067594, 0.058088, 0.058088, 0.055536, 0.094817, 0.147574, 0.200174, 0.200174, 0.332115, 0.243554, 0.167087, 0.167087, 0.139895, 0.139895, 0.129801, 0.134866, 0.203355, 0.206376, 0.284882, 0.311707, 0.324872, 0.225814, 0.18812, 0.120615, 0.120615, 0.127496, 0.088832, 0.086953, 0.139895, 0.134866, 0.216401, 0.26085, 0.26085, 0.164327, 0.147574, 0.15008, 0.15284, 0.155435, 0.120615, 0.139895, 0.085092, 0.085092, 0.120615, 0.206376, 0.288399, 0.229226, 0.200174, 0.25406, 0.271506, 0.209395, 0.164327, 0.100716, 0.111485, 0.059222, 0.11371, 0.127496, 0.109221, 0.096677, 0.102787, 0.079919, 0.046336, 0.094817, 0.158265, 0.194234, 0.098513, 0.109221, 0.15008, 0.158265, 0.134866, 0.066181, 0.058088, 0.0704, 0.116183, 0.102787, 0.170161, 0.167087, 0.25031, 0.17593, 0.191378, 0.120615, 0.106997, 0.132295, 0.116183, 0.056825, 0.030003, 0.055536, 0.051831, 0.055536, 0.050641, 0.066181, 0.125101, 0.142424, 0.118441, 0.120615, 0.17593, 0.147574, 0.158265, 0.098513, 0.15008, 0.122885, 0.167087, 0.185198, 0.15008, 0.15284, 0.18812, 0.268042, 0.232838, 0.247041, 0.222385, 0.15008, 0.142424, 0.158265, 0.142424, 0.142424, 0.155435, 0.096677, 0.06184, 0.058088, 0.11371, 0.139895, 0.167087, 0.200174, 0.232838, 0.222385, 0.182256, 0.21291, 0.216401, 0.164327, 0.15284, 0.118441, 0.196879, 0.196879, 0.18812, 0.284882, 0.206376, 0.194234, 0.295083, 0.41194, 0.408655, 0.387226, 0.295083, 0.239899, 0.161087, 0.147574, 0.225814, 0.191378, 0.191378, 0.164327, 0.203355, 0.132295, 0.173081, 0.173081, 0.111485, 0.100716, 0.094817, 0.203355, 0.203355, 0.182256, 0.170161, 0.096677, 0.096677, 0.096677, 0.125101, 0.109221, 0.15284, 0.081712, 0.116183, 0.142424, 0.164327, 0.206376, 0.301917, 0.332115, 0.324872, 0.41194, 0.41194, 0.377384, 0.31487, 0.25031, 0.167087, 0.170161, 0.264545, 0.219301, 0.31487, 0.318242, 0.42561, 0.359901, 0.436924, 0.468512, 0.458154, 0.394753, 0.40511, 0.366687, 0.275179, 0.291804, 0.291804, 0.206376, 0.268042, 0.229226, 0.271506, 0.359901, 0.275179, 0.21291, 0.278302, 0.239899, 0.164327, 0.182256, 0.25406, 0.311707, 0.311707, 0.284882, 0.366687, 0.25406, 0.295083, 0.359901, 0.352862, 0.356642, 0.394753, 0.335645, 0.401658, 0.4292, 0.321458, 0.440853, 0.525368, 0.414856, 0.440853, 0.422041, 0.324872, 0.222385, 0.120615, 0.102787, 0.122885, 0.11371, 0.170161, 0.170161, 0.096677, 0.092881, 0.092881, 0.122885, 0.15284, 0.161087, 0.167087, 0.278302, 0.239899, 0.155435, 0.158265, 0.173081, 0.239899, 0.229226, 0.332115, 0.422041, 0.483068, 0.497853, 0.41194, 0.359901, 0.291804, 0.31487, 0.30533, 0.318242, 0.25406, 0.15008, 0.083462, 0.083462, 0.067594, 0.059222, 0.085092, 0.132295, 0.122885, 0.125101, 0.21291, 0.132295, 0.094817, 0.046336, 0.050641, 0.071867, 0.118441, 0.170161, 0.239899, 0.15008, 0.15284, 0.200174, 0.31487, 0.418646, 0.332115, 0.36309, 0.349426, 0.380708, 0.390993, 0.401658, 0.324872, 0.308712, 0.401658, 0.480142, 0.575842, 0.450668, 0.408655, 0.433034, 0.387226, 0.384043, 0.5017, 0.418646, 0.36309, 0.332115, 0.346032, 0.422041, 0.4292, 0.483068, 0.454136, 0.440853, 0.440853, 0.56648, 0.454136, 0.418646, 0.346032, 0.243554, 0.301917, 0.377384, 0.26085, 0.295083, 0.31487, 0.295083, 0.268042, 0.346032, 0.342579, 0.318242, 0.332115, 0.311707, 0.31487, 0.332115, 0.236433, 0.232838, 0.236433, 0.346032, 0.36309, 0.422041, 0.545602, 0.486429, 0.490133, 0.486429, 0.41194, 0.414856, 0.42561, 0.418646, 0.301917, 0.339168, 0.295083, 0.271506, 0.25406, 0.229226, 0.229226, 0.335645, 0.308712, 0.308712, 0.31487, 0.335645, 0.281712, 0.275179, 0.275179, 0.291804, 0.41194, 0.384043, 0.349426, 0.359901, 0.359901, 0.359901, 0.36309, 0.380708, 0.414856, 0.454136, 0.390993, 0.321458, 0.332115, 0.318242, 0.335645, 0.335645, 0.335645, 0.4292, 0.440853, 0.538167, 0.483068, 0.447574, 0.450668, 0.450668, 0.4292, 0.433034, 0.517562, 0.480142, 0.401658, 0.380708, 0.346032, 0.433034, 0.549308, 0.545602, 0.562014, 0.541878, 0.557691, 0.454136, 0.422041, 0.41194, 0.377384, 0.394753, 0.40511, 0.505461, 0.440853, 0.461924, 0.480142, 0.505461, 0.525368, 0.694846, 0.712013, 0.632174, 0.58069, 0.517562, 0.398279, 0.42561, 0.31487, 0.264545, 0.356642, 0.284882, 0.308712, 0.356642, 0.36309, 0.387226, 0.356642, 0.342579, 0.25406, 0.349426, 0.374039, 0.390993, 0.377384, 0.281712, 0.366687, 0.390993, 0.42561, 0.505461, 0.517562, 0.608892, 0.642678, 0.63748, 0.626927, 0.604312, 0.476583, 0.387226, 0.356642, 0.370445, 0.468512, 0.59014, 0.541878, 0.51388, 0.494003, 0.394753, 0.490133, 0.483068, 0.494003, 0.401658, 0.436924, 0.422041, 0.454136, 0.42561, 0.335645, 0.41194, 0.418646, 0.497853, 0.480142, 0.454136, 0.418646, 0.387226, 0.359901, 0.380708, 0.394753, 0.42561, 0.444081, 0.447574, 0.36309, 0.352862, 0.461924, 0.465241, 0.476583, 0.440853, 0.480142, 0.538167, 0.541878, 0.521092, 0.436924, 0.472492, 0.51388, 0.59014, 0.642678, 0.541878, 0.480142, 0.458154, 0.370445, 0.349426, 0.352862, 0.41194, 0.40511, 0.377384, 0.377384, 0.30533, 0.257454, 0.216401, 0.243554, 0.219301, 0.167087, 0.18812, 0.25031, 0.25406, 0.25406, 0.161087, 0.222385, 0.308712, 0.308712, 0.308712, 0.308712, 0.206376, 0.161087, 0.167087, 0.179055, 0.170161, 0.200174, 0.194234, 0.243554, 0.257454, 0.203355, 0.278302, 0.36309, 0.370445, 0.291804, 0.291804, 0.291804, 0.206376, 0.182256, 0.191378, 0.243554, 0.301917, 0.332115, 0.418646, 0.356642, 0.26085, 0.268042, 0.291804, 0.387226, 0.271506, 0.284882, 0.370445, 0.352862, 0.324872, 0.236433, 0.291804, 0.301917, 0.387226, 0.390993, 0.36309, 0.349426, 0.359901, 0.394753, 0.4292, 0.339168, 0.370445, 0.377384, 0.295083, 0.311707, 0.295083, 0.288399, 0.268042, 0.257454, 0.288399, 0.26085, 0.26085, 0.291804, 0.203355, 0.206376, 0.268042, 0.200174, 0.21291, 0.236433, 0.26085, 0.257454, 0.339168, 0.335645, 0.390993, 0.454136, 0.414856, 0.398279, 0.497853, 0.468512, 0.447574, 0.374039, 0.387226, 0.505461], '')</t>
  </si>
  <si>
    <t>[1, 2, 4, 45, 69, 70, 78, 79, 409, 479, 485, 496, 521, 564, 571, 577, 578, 579, 580, 581, 588, 592, 593, 594, 595, 596, 597, 598, 620, 621, 622, 623, 624, 625, 626, 632, 633, 634, 666, 667, 668, 671, 672, 673, 674, 775]</t>
  </si>
  <si>
    <t>UPI00021868D1 status=activ</t>
  </si>
  <si>
    <t>([0.019401, 0.01227, 0.018106, 0.030003, 0.049374, 0.030611, 0.024393, 0.032677, 0.042364, 0.030003, 0.038858, 0.049374, 0.066181, 0.054297, 0.044297, 0.055536, 0.060549, 0.116183, 0.088832, 0.043307, 0.044297, 0.060549, 0.086953, 0.088832, 0.066181, 0.066181, 0.11371, 0.116183, 0.134866, 0.074921, 0.125101, 0.127496, 0.147574, 0.085092, 0.06184, 0.076542, 0.094817, 0.173081, 0.161087, 0.18812, 0.298791, 0.301917, 0.203355, 0.275179, 0.275179, 0.225814, 0.179055, 0.155435, 0.222385, 0.120615, 0.222385, 0.225814, 0.229226, 0.203355, 0.203355, 0.206376, 0.179055, 0.132295, 0.064632, 0.055536, 0.076542, 0.088832, 0.11371, 0.15284, 0.076542, 0.038042, 0.069024, 0.092881, 0.120615, 0.116183, 0.21291, 0.122885, 0.132295, 0.155435, 0.170161, 0.170161, 0.284882, 0.321458, 0.324872, 0.339168, 0.308712, 0.36309, 0.298791, 0.298791, 0.335645, 0.335645, 0.461924, 0.422041, 0.321458, 0.216401, 0.144935, 0.127496, 0.127496, 0.118441, 0.056825, 0.051831, 0.092881, 0.037156, 0.022306, 0.038858, 0.071867, 0.096677, 0.090864, 0.067594, 0.069024, 0.074921, 0.076542, 0.069024, 0.092881, 0.085092, 0.094817, 0.15008, 0.164327, 0.239899, 0.247041, 0.295083, 0.268042, 0.18812, 0.229226, 0.243554, 0.26085, 0.26085, 0.264545, 0.264545, 0.356642, 0.356642, 0.247041, 0.335645, 0.352862, 0.257454, 0.324872, 0.440853, 0.408655, 0.40511, 0.401658, 0.288399, 0.321458, 0.321458, 0.377384, 0.359901, 0.422041, 0.332115, 0.321458, 0.318242, 0.222385, 0.25031, 0.15284, 0.236433, 0.158265, 0.155435, 0.129801, 0.161087, 0.109221, 0.134866, 0.137348, 0.076542, 0.094817, 0.049374, 0.038858, 0.047319, 0.086953, 0.088832, 0.155435, 0.173081, 0.17593, 0.229226, 0.17593, 0.257454, 0.25406, 0.25406, 0.222385, 0.370445, 0.332115, 0.30533, 0.301917, 0.194234, 0.203355, 0.281712, 0.318242, 0.380708, 0.352862, 0.31487, 0.335645, 0.332115, 0.31487, 0.295083, 0.335645, 0.359901, 0.25406, 0.247041, 0.30533, 0.264545, 0.264545, 0.321458, 0.398279, 0.414856, 0.490133, 0.570702, 0.59508, 0.685117, 0.549308, 0.490133, 0.494003, 0.394753, 0.284882, 0.298791, 0.311707, 0.21291, 0.243554, 0.332115, 0.349426, 0.352862, 0.447574, 0.408655, 0.377384, 0.278302, 0.281712, 0.196879, 0.247041, 0.158265, 0.170161, 0.264545, 0.342579, 0.377384, 0.374039, 0.461924, 0.42561, 0.346032, 0.436924, 0.401658, 0.422041, 0.308712, 0.271506, 0.25406, 0.182256, 0.118441, 0.182256, 0.185198, 0.301917, 0.247041, 0.30533, 0.271506, 0.236433, 0.203355, 0.155435, 0.222385, 0.173081, 0.164327, 0.222385], '')</t>
  </si>
  <si>
    <t>[197, 198, 199, 200]</t>
  </si>
  <si>
    <t>UPI00021868D2 status=activ</t>
  </si>
  <si>
    <t>([0.038042, 0.018106, 0.030611, 0.058088, 0.074921, 0.127496, 0.058088, 0.078022, 0.100716, 0.055536, 0.073402, 0.056825, 0.038042, 0.0198, 0.010926, 0.009096, 0.009096, 0.007177, 0.006701, 0.004689, 0.005503, 0.006245, 0.007645, 0.006194, 0.005992, 0.005992, 0.003671, 0.005623, 0.005623, 0.004835, 0.004976, 0.00359, 0.004689, 0.003821, 0.003864, 0.004689, 0.005318, 0.007645, 0.006619, 0.007877, 0.012727, 0.014075, 0.012727, 0.015694, 0.013613, 0.014586, 0.014783, 0.030611, 0.021816, 0.01227, 0.015078, 0.034068, 0.040537, 0.028695, 0.06312, 0.092881, 0.090864, 0.048328, 0.026892, 0.051831, 0.043307, 0.030611, 0.016528, 0.029376, 0.023087, 0.020522, 0.018415, 0.014783, 0.014783, 0.022306, 0.022306, 0.017447, 0.015694, 0.025316, 0.018415, 0.018415, 0.024393, 0.032017, 0.06184, 0.06184, 0.031287, 0.030003, 0.026892, 0.044297, 0.021816, 0.017447, 0.019401, 0.00962, 0.011342, 0.011342, 0.006245, 0.008804, 0.007031, 0.004835, 0.004921, 0.006039, 0.003997, 0.003478, 0.00359, 0.003512, 0.003298, 0.004611, 0.006619, 0.005799, 0.006039, 0.006142, 0.005734, 0.007555, 0.007495, 0.005378, 0.005623, 0.008723, 0.006078, 0.008624, 0.008624, 0.008156, 0.008276, 0.011903, 0.011342, 0.012491, 0.013821, 0.019401, 0.014315, 0.014586, 0.014586, 0.010672, 0.018106, 0.03976, 0.019109, 0.034068, 0.085092, 0.090864, 0.094817, 0.182256, 0.18812, 0.25406, 0.161087, 0.118441, 0.092881, 0.139895, 0.06184, 0.03976, 0.023087, 0.018415, 0.017138, 0.014783, 0.023963, 0.017797, 0.015694, 0.030003, 0.038858, 0.017138, 0.015078, 0.014315, 0.008002, 0.005683, 0.006374, 0.007495, 0.007259, 0.008002, 0.005223, 0.007877, 0.009401, 0.009865, 0.014315, 0.008723, 0.016257, 0.013437, 0.011342, 0.007645, 0.005872, 0.004208, 0.005734, 0.005734, 0.004414, 0.00558, 0.008525, 0.006039, 0.004921, 0.004976, 0.005223, 0.005734, 0.004577, 0.003366, 0.003366, 0.002211, 0.002336, 0.001541, 0.001709, 0.002512, 0.003461, 0.003478, 0.004835, 0.003478, 0.002512, 0.002529, 0.002366, 0.002211, 0.00316, 0.004315, 0.006482, 0.006482, 0.009015, 0.010672, 0.010131, 0.014315, 0.023534, 0.022306, 0.022306, 0.019401, 0.016826, 0.009865, 0.011669, 0.013265, 0.013821, 0.028695, 0.051831, 0.069024, 0.037156, 0.041405, 0.018415, 0.010221, 0.008156, 0.008156, 0.008723, 0.011518, 0.014315, 0.018787, 0.021816, 0.043307, 0.048328, 0.050641, 0.10481, 0.102787, 0.038858, 0.076542, 0.034884, 0.016528, 0.010221, 0.015344, 0.016021, 0.036378, 0.028695, 0.042364, 0.023534, 0.020165, 0.028107, 0.017138, 0.01204, 0.01078, 0.008525, 0.00543, 0.005623, 0.003924, 0.003053, 0.003671, 0.003671, 0.003461, 0.003555, 0.003804, 0.002512, 0.00155, 0.00103, 0.001103, 0.001344, 0.001778, 0.001305, 0.000773, 0.001305, 0.001061, 0.001112, 0.000859, 0.001408, 0.00146, 0.002327, 0.003461, 0.00359, 0.00359, 0.004208, 0.005734, 0.008723, 0.012491, 0.023087, 0.022667, 0.022306, 0.022306, 0.017447, 0.017447, 0.015694, 0.015694, 0.016021, 0.028107, 0.059222, 0.054297, 0.022667, 0.020522, 0.013437, 0.010221, 0.007031, 0.006078, 0.006078, 0.00515, 0.004315, 0.003607, 0.005318, 0.007645, 0.00515, 0.006142, 0.009728, 0.019401, 0.016528, 0.018415, 0.011903, 0.009865, 0.007259, 0.01078, 0.007555, 0.007031, 0.006795, 0.010372, 0.017447, 0.011106, 0.008075, 0.008624, 0.008525, 0.005623, 0.004315, 0.005992, 0.003804, 0.003431, 0.003405, 0.003341, 0.004247, 0.00389, 0.00389, 0.003671, 0.003109, 0.004135, 0.004414, 0.00515, 0.00389, 0.002606, 0.002435, 0.003246, 0.004135, 0.004899, 0.004835, 0.005249, 0.00558, 0.008723, 0.007422, 0.007422, 0.007422, 0.007422, 0.008895, 0.012491, 0.017447, 0.013613, 0.010926, 0.013437, 0.018106, 0.014315, 0.015694, 0.038042, 0.055536, 0.060549, 0.06184, 0.132295, 0.144935, 0.142424, 0.142424, 0.118441, 0.085092, 0.048328, 0.035586, 0.026338, 0.021816, 0.015344, 0.027463, 0.03976, 0.023534, 0.023087, 0.051831, 0.054297, 0.022306, 0.020876, 0.015344, 0.008804, 0.008276, 0.00962, 0.008002, 0.005378, 0.004976, 0.004835, 0.006567, 0.006701, 0.009977, 0.006988, 0.010131, 0.006533, 0.006795, 0.011342, 0.007555, 0.00515, 0.007495, 0.007555, 0.00558, 0.005623, 0.005992, 0.006701, 0.005932, 0.004513, 0.004835, 0.006533, 0.006701, 0.004414, 0.004431, 0.003212, 0.003276, 0.002396, 0.003555, 0.00231, 0.002327, 0.002482, 0.00359, 0.003512, 0.004689, 0.004976, 0.006374, 0.00777, 0.007177, 0.008804, 0.017138, 0.037156, 0.029376, 0.042364, 0.094817, 0.066181, 0.134866, 0.225814, 0.288399, 0.268042, 0.380708, 0.349426, 0.436924, 0.42561, 0.40511, 0.390993, 0.509769, 0.42561, 0.490133], '')</t>
  </si>
  <si>
    <t>[448]</t>
  </si>
  <si>
    <t>UPI00021868D3 status=activ</t>
  </si>
  <si>
    <t>([0.023534, 0.016021, 0.024826, 0.038858, 0.029376, 0.044297, 0.028107, 0.040537, 0.024393, 0.025762, 0.034884, 0.044297, 0.059222, 0.059222, 0.06312, 0.037156, 0.036378, 0.086953, 0.03976, 0.047319, 0.06184, 0.092881, 0.088832, 0.100716, 0.120615, 0.173081, 0.10481, 0.106997, 0.10481, 0.122885, 0.098513, 0.096677, 0.096677, 0.098513, 0.096677, 0.106997, 0.200174, 0.196879, 0.170161, 0.25406, 0.17593, 0.167087, 0.170161, 0.173081, 0.096677, 0.06312, 0.066181, 0.066181, 0.120615, 0.116183, 0.219301, 0.25406, 0.25406, 0.25406, 0.239899, 0.15008, 0.232838, 0.232838, 0.200174, 0.164327, 0.139895, 0.15008, 0.194234, 0.116183, 0.125101, 0.164327, 0.200174, 0.209395, 0.332115, 0.324872, 0.247041, 0.216401, 0.284882, 0.30533, 0.311707, 0.318242, 0.328603, 0.275179, 0.281712, 0.229226, 0.182256, 0.216401, 0.18812, 0.191378, 0.284882, 0.284882, 0.203355, 0.167087, 0.132295, 0.06312, 0.059222, 0.098513, 0.055536, 0.049374, 0.046336, 0.044297, 0.045352, 0.079919, 0.056825, 0.045352, 0.083462, 0.147574, 0.074921, 0.144935, 0.106997, 0.064632, 0.106997, 0.196879, 0.225814, 0.161087, 0.25406, 0.179055, 0.18812, 0.284882, 0.257454, 0.167087, 0.164327, 0.098513, 0.081712, 0.069024, 0.079919, 0.085092, 0.066181, 0.139895, 0.079919, 0.158265, 0.275179, 0.158265, 0.158265, 0.134866, 0.239899, 0.222385, 0.346032, 0.308712, 0.191378, 0.194234, 0.196879, 0.196879, 0.281712, 0.311707, 0.450668, 0.450668, 0.387226, 0.414856, 0.377384, 0.380708, 0.268042, 0.167087, 0.275179, 0.25031, 0.179055, 0.122885, 0.125101, 0.102787, 0.10481, 0.200174, 0.127496, 0.132295, 0.086953, 0.05306, 0.055536, 0.054297, 0.071867, 0.094817, 0.10481, 0.074921, 0.076542, 0.129801, 0.179055, 0.18812, 0.21291, 0.311707, 0.390993, 0.278302, 0.200174, 0.15008, 0.144935, 0.232838, 0.229226, 0.321458, 0.398279, 0.275179, 0.271506, 0.236433, 0.232838, 0.196879, 0.206376, 0.200174, 0.173081, 0.17593, 0.173081, 0.17593, 0.179055, 0.173081, 0.209395, 0.21291, 0.30533, 0.295083, 0.25031, 0.366687, 0.346032, 0.271506, 0.30533, 0.30533, 0.229226, 0.232838, 0.295083, 0.374039, 0.433034, 0.384043, 0.380708, 0.374039, 0.288399, 0.298791, 0.288399, 0.377384, 0.374039, 0.377384, 0.390993, 0.342579, 0.321458, 0.321458, 0.414856, 0.490133, 0.450668, 0.505461, 0.51388, 0.486429, 0.494003, 0.494003, 0.553315, 0.553315, 0.525368, 0.59917, 0.509769, 0.517562, 0.51388, 0.58069, 0.5017, 0.497853, 0.608892, 0.59014, 0.59014, 0.56648, 0.58069, 0.613573, 0.613573, 0.59508, 0.545602, 0.541878, 0.570702, 0.613573, 0.63748, 0.680603, 0.680603, 0.745909, 0.750527, 0.728858, 0.750527, 0.819762, 0.791621, 0.791621, 0.801317, 0.724957, 0.724957, 0.724957, 0.657645, 0.699094, 0.716283, 0.661982, 0.666105, 0.562014, 0.529623, 0.51388, 0.408655, 0.440853, 0.461924, 0.390993, 0.398279, 0.321458, 0.321458, 0.342579, 0.311707, 0.284882, 0.356642, 0.370445, 0.36309, 0.458154, 0.447574, 0.418646, 0.422041, 0.408655, 0.486429, 0.517562, 0.534167, 0.657645, 0.657645, 0.671169, 0.76285, 0.76285, 0.849326, 0.771762, 0.788093, 0.788093, 0.788093, 0.716283, 0.716283, 0.724957, 0.648219, 0.648219, 0.690604, 0.775545, 0.671169, 0.685117, 0.685117, 0.675549, 0.694846, 0.728858, 0.63748, 0.59014, 0.472492, 0.480142, 0.476583, 0.5017, 0.529623, 0.553315, 0.648219, 0.553315, 0.517562, 0.517562, 0.517562, 0.505461, 0.51388, 0.541878, 0.450668, 0.380708, 0.311707, 0.308712, 0.271506, 0.26085, 0.291804, 0.311707, 0.31487, 0.401658, 0.335645, 0.374039, 0.349426, 0.311707, 0.408655, 0.356642, 0.394753, 0.291804, 0.291804, 0.194234, 0.26085, 0.328603, 0.42561, 0.461924, 0.447574, 0.352862, 0.398279, 0.308712, 0.380708, 0.370445, 0.390993, 0.433034, 0.390993, 0.342579, 0.370445, 0.328603, 0.41194, 0.40511, 0.42561, 0.346032, 0.440853, 0.433034, 0.356642, 0.243554, 0.271506, 0.196879, 0.301917, 0.339168, 0.390993, 0.36309, 0.366687, 0.328603, 0.328603, 0.26085, 0.332115, 0.25406, 0.25031, 0.182256, 0.17593, 0.219301, 0.271506, 0.185198, 0.118441, 0.18812, 0.268042, 0.275179, 0.268042, 0.257454, 0.257454, 0.203355, 0.239899, 0.164327, 0.164327, 0.094817, 0.137348, 0.094817, 0.122885, 0.102787, 0.15284, 0.094817, 0.111485, 0.078022, 0.147574, 0.229226, 0.219301, 0.25031, 0.164327, 0.25406, 0.268042, 0.257454, 0.257454, 0.161087, 0.232838, 0.239899, 0.318242, 0.232838, 0.271506, 0.311707, 0.25406, 0.257454, 0.25406, 0.25406, 0.308712, 0.298791, 0.284882, 0.209395, 0.179055, 0.17593, 0.200174, 0.11371, 0.111485, 0.15008, 0.147574, 0.147574, 0.142424, 0.144935, 0.243554, 0.268042, 0.179055, 0.26085, 0.219301, 0.278302, 0.194234, 0.191378, 0.120615, 0.079919, 0.073402, 0.034884, 0.060549, 0.046336, 0.092881, 0.118441, 0.118441, 0.191378, 0.125101, 0.073402, 0.041405, 0.021381, 0.023087, 0.045352, 0.059222, 0.074921, 0.098513, 0.161087, 0.118441, 0.18812, 0.173081, 0.219301, 0.324872, 0.335645, 0.346032, 0.295083, 0.15284, 0.200174, 0.18812, 0.243554, 0.239899, 0.298791, 0.356642, 0.219301, 0.236433, 0.200174, 0.167087, 0.129801, 0.074921, 0.085092, 0.049374, 0.085092, 0.102787, 0.11371, 0.122885, 0.098513, 0.055536, 0.06312, 0.058088, 0.060549, 0.041405, 0.073402, 0.050641, 0.064632, 0.137348, 0.106997, 0.06184, 0.06184, 0.037156, 0.06312, 0.111485, 0.170161, 0.17593, 0.092881, 0.090864, 0.035586, 0.042364, 0.051831, 0.050641, 0.037156, 0.027463, 0.03976, 0.029376, 0.043307, 0.028695, 0.020165, 0.014315, 0.020522, 0.017797], '')</t>
  </si>
  <si>
    <t>[225, 226, 230, 231, 232, 233, 234, 235, 236, 237, 238, 240, 241, 242, 243, 244, 245, 246, 247, 248, 249, 250, 251, 252, 253, 254, 255, 256, 257, 258, 259, 260, 261, 262, 263, 264, 265, 266, 267, 268, 269, 270, 271, 272, 273, 293, 294, 295, 296, 297, 298, 299, 300, 301, 302, 303, 304, 305, 306, 307, 308, 309, 310, 311, 312, 313, 314, 315, 316, 317, 318, 319, 323, 324, 325, 326, 327, 328, 329, 330, 331, 332, 333]</t>
  </si>
  <si>
    <t>UPI00021868D4 status=activ</t>
  </si>
  <si>
    <t>([0.666105, 0.497853, 0.58069, 0.458154, 0.476583, 0.5017, 0.525368, 0.436924, 0.490133, 0.433034, 0.447574, 0.414856, 0.366687, 0.281712, 0.281712, 0.394753, 0.359901, 0.356642, 0.288399, 0.25406, 0.243554, 0.239899, 0.352862, 0.222385, 0.311707, 0.31487, 0.219301, 0.247041, 0.298791, 0.271506, 0.243554, 0.17593, 0.158265, 0.225814, 0.318242, 0.25406, 0.236433, 0.25031, 0.155435, 0.209395, 0.25031, 0.243554, 0.170161, 0.094817, 0.17593, 0.179055, 0.155435, 0.21291, 0.155435, 0.155435, 0.125101, 0.194234, 0.26085, 0.356642, 0.318242, 0.25031], '')</t>
  </si>
  <si>
    <t>[0, 2, 5, 6]</t>
  </si>
  <si>
    <t>UPI00021868D5 status=activ</t>
  </si>
  <si>
    <t>([0.15284, 0.232838, 0.206376, 0.26085, 0.342579, 0.398279, 0.370445, 0.271506, 0.25406, 0.239899, 0.158265, 0.194234, 0.236433, 0.321458, 0.311707, 0.311707, 0.21291, 0.225814, 0.236433, 0.275179, 0.291804, 0.196879, 0.182256, 0.129801, 0.064632, 0.025762, 0.022667, 0.015344, 0.015078, 0.017797, 0.021816, 0.022667, 0.013016, 0.013016, 0.013437, 0.025316, 0.020165, 0.046336, 0.046336, 0.042364, 0.020876, 0.009865, 0.014315, 0.013821, 0.023963, 0.058088, 0.066181, 0.034068, 0.083462, 0.167087, 0.129801, 0.06312, 0.125101, 0.17593, 0.134866, 0.142424, 0.078022, 0.098513, 0.048328, 0.047319, 0.024826, 0.036378, 0.038858, 0.028695, 0.026892, 0.021816, 0.011669, 0.011669, 0.016257, 0.008895, 0.005932, 0.005011, 0.006421, 0.005503, 0.005249, 0.004315, 0.003478, 0.003276, 0.003607, 0.005086, 0.003366, 0.004513, 0.005249, 0.007259, 0.006194, 0.006482, 0.007315, 0.009728, 0.013821, 0.009294, 0.014586, 0.024826, 0.051831, 0.067594, 0.038042, 0.023963, 0.037156, 0.05306, 0.06184, 0.022306, 0.021816, 0.038042, 0.020165, 0.023963, 0.027463, 0.023087, 0.01227, 0.008075, 0.007031, 0.007031, 0.006988, 0.005011, 0.003727, 0.0028, 0.002194, 0.003276, 0.004161, 0.003671, 0.002688, 0.002482, 0.003963, 0.002761, 0.002117, 0.003246, 0.003246, 0.002035, 0.003109, 0.003177, 0.004483, 0.005011, 0.003757, 0.005503, 0.005249, 0.006482, 0.006482, 0.006039, 0.006567, 0.006567, 0.006078, 0.007315, 0.008804, 0.008075, 0.007645, 0.015344, 0.010509, 0.009401, 0.016528, 0.009187, 0.008895, 0.008525, 0.008525, 0.008075, 0.005223, 0.007315, 0.008895, 0.009977, 0.00962, 0.007315, 0.007177, 0.010926, 0.007555, 0.009096, 0.009865, 0.019109, 0.00962, 0.007422, 0.005086, 0.005318, 0.00558, 0.008276, 0.006245, 0.006078, 0.009015, 0.009865, 0.009865, 0.009483, 0.00777, 0.011903, 0.009187, 0.011669, 0.008723, 0.013437, 0.00962, 0.006194, 0.005992, 0.008624, 0.015078, 0.016021, 0.014315, 0.028107, 0.016528, 0.019401, 0.023963, 0.013265, 0.013016, 0.013437, 0.008409, 0.009015, 0.006245, 0.006795, 0.006421, 0.005503, 0.006533, 0.008525, 0.012727, 0.010221, 0.007555, 0.006374, 0.006894, 0.007555, 0.007422, 0.007422, 0.005872, 0.004646, 0.004611, 0.007259, 0.007259, 0.007315, 0.009865, 0.017447, 0.022306, 0.024393, 0.025316, 0.023534, 0.018787, 0.012727, 0.010672, 0.013265, 0.017797, 0.031287, 0.014783, 0.017447, 0.021381, 0.025316, 0.036378, 0.055536, 0.045352, 0.026892, 0.027463, 0.013613, 0.008804, 0.007177, 0.004921, 0.004835, 0.004358, 0.003366, 0.003671, 0.00316, 0.003512, 0.002881, 0.002014, 0.00225, 0.001692, 0.001967, 0.001872, 0.001808, 0.001499, 0.001048, 0.000893, 0.000893, 0.001434, 0.002078, 0.00246, 0.00246, 0.003512, 0.00407, 0.006039, 0.006988, 0.007495, 0.008525, 0.007495, 0.011518, 0.018415, 0.026892, 0.033407, 0.076542, 0.073402, 0.147574, 0.239899, 0.356642, 0.468512, 0.36309, 0.356642, 0.298791, 0.30533, 0.194234, 0.216401, 0.10481, 0.079919, 0.098513, 0.078022, 0.078022, 0.054297, 0.024826, 0.013821, 0.008525, 0.005872, 0.004358, 0.003212, 0.00225, 0.00225, 0.00152, 0.00243, 0.002482, 0.00359, 0.005318, 0.005086, 0.004611, 0.007031, 0.009096, 0.007315, 0.006245, 0.008624, 0.007031, 0.008624, 0.011903, 0.022667, 0.042364, 0.034068, 0.066181, 0.071867, 0.090864, 0.073402, 0.059222, 0.041405, 0.041405, 0.025316, 0.037156, 0.037156, 0.03976, 0.037156, 0.046336, 0.033407, 0.023963, 0.048328, 0.038042, 0.028695, 0.012491, 0.012491, 0.028107, 0.017797, 0.032677, 0.028695, 0.041405, 0.029376, 0.020876, 0.015078, 0.011342, 0.011342, 0.008409, 0.008156, 0.005623, 0.005378, 0.005932, 0.004921, 0.003607, 0.003461, 0.00389, 0.004135, 0.003298, 0.002211, 0.0028, 0.002117, 0.001305, 0.001786, 0.002327, 0.002435, 0.001778, 0.001936, 0.002336, 0.003298, 0.003461, 0.004976, 0.005992, 0.006533, 0.009728, 0.01227, 0.011903, 0.013821, 0.029376, 0.028107, 0.026892, 0.020522, 0.038042, 0.045352, 0.0198, 0.01227, 0.01227, 0.024826, 0.020165, 0.020165, 0.016826, 0.018415, 0.016021, 0.021816, 0.015694, 0.014586, 0.015078, 0.021816, 0.010372, 0.008075, 0.007259, 0.009728, 0.009865, 0.007422, 0.01078, 0.010372, 0.012491, 0.023087, 0.013265, 0.0198, 0.021816, 0.021816, 0.020165, 0.016021, 0.012727, 0.012727, 0.010221, 0.013437, 0.019401, 0.018415, 0.023534, 0.035586, 0.048328, 0.076542, 0.060549, 0.027463, 0.06312, 0.058088, 0.024393, 0.058088, 0.044297, 0.020876, 0.020876, 0.01227, 0.015078, 0.011106, 0.011106, 0.014315, 0.013821, 0.013265, 0.014315, 0.008156, 0.006421, 0.004388, 0.002623, 0.004161, 0.005223, 0.003701, 0.003079, 0.004161, 0.004161, 0.00389, 0.003671, 0.003701, 0.004736, 0.004247, 0.004835, 0.004899, 0.004899, 0.003512, 0.003671, 0.004921, 0.005223, 0.006619, 0.007177, 0.009977, 0.006421, 0.006482, 0.009187, 0.009865, 0.009977, 0.005932, 0.006039, 0.009187, 0.006482, 0.006421, 0.006421, 0.007645, 0.013265, 0.014783, 0.030611, 0.031287, 0.036378, 0.038858, 0.050641, 0.098513, 0.076542, 0.076542, 0.076542, 0.090864, 0.161087, 0.116183, 0.25406, 0.236433, 0.142424, 0.26085, 0.264545, 0.268042, 0.155435, 0.0704, 0.034068, 0.018415, 0.009865, 0.00777, 0.013437, 0.010926, 0.008075, 0.009401, 0.009401, 0.009401, 0.006567, 0.004835, 0.005799, 0.004135, 0.004899, 0.006701, 0.004775, 0.004736, 0.003963, 0.004921, 0.006795, 0.006374, 0.008804, 0.013265, 0.017447, 0.015344, 0.019401, 0.024393, 0.024393, 0.038042, 0.038858, 0.056825, 0.102787, 0.079919, 0.132295, 0.17593, 0.137348], '')</t>
  </si>
  <si>
    <t>UPI00021868D6 status=activ</t>
  </si>
  <si>
    <t>([0.222385, 0.122885, 0.069024, 0.06312, 0.109221, 0.132295, 0.191378, 0.219301, 0.182256, 0.209395, 0.15284, 0.102787, 0.058088, 0.030611, 0.030611, 0.034068, 0.056825, 0.102787, 0.116183, 0.11371, 0.106997, 0.06184, 0.06184, 0.102787, 0.139895, 0.096677, 0.056825, 0.045352, 0.036378, 0.054297, 0.025762, 0.042364, 0.085092, 0.071867, 0.129801, 0.129801, 0.098513, 0.109221, 0.085092, 0.074921, 0.034884, 0.038042, 0.074921, 0.134866, 0.142424, 0.088832, 0.109221, 0.170161, 0.15008, 0.109221, 0.10481, 0.122885, 0.134866, 0.15284, 0.191378, 0.209395, 0.196879, 0.25031, 0.25031, 0.194234, 0.17593, 0.196879, 0.194234, 0.17593, 0.164327, 0.100716, 0.142424, 0.144935, 0.144935, 0.182256, 0.225814, 0.232838, 0.236433, 0.196879, 0.17593, 0.25031, 0.142424, 0.100716, 0.088832, 0.040537, 0.076542, 0.161087, 0.25031, 0.161087, 0.179055, 0.182256, 0.185198, 0.191378, 0.132295, 0.15284, 0.085092, 0.064632, 0.071867, 0.0704, 0.041405, 0.024826, 0.014586, 0.023534, 0.018415, 0.021816, 0.024826, 0.027463, 0.020522, 0.0198, 0.035586, 0.019109, 0.01227, 0.013613, 0.014586, 0.022306, 0.011342, 0.019109, 0.026338, 0.023963, 0.023534, 0.05306, 0.051831, 0.102787, 0.085092, 0.155435, 0.134866, 0.137348, 0.067594, 0.079919, 0.079919, 0.040537, 0.073402, 0.081712, 0.122885, 0.122885, 0.058088, 0.122885, 0.071867, 0.092881, 0.094817, 0.094817, 0.094817, 0.155435, 0.085092, 0.059222, 0.066181, 0.0704, 0.127496, 0.206376, 0.15008, 0.102787, 0.196879, 0.170161, 0.170161, 0.182256, 0.17593, 0.196879, 0.206376, 0.191378, 0.185198, 0.209395, 0.301917, 0.179055, 0.191378, 0.284882, 0.30533, 0.301917, 0.222385, 0.209395, 0.219301, 0.200174, 0.268042, 0.239899, 0.288399, 0.328603, 0.318242, 0.219301, 0.281712, 0.179055, 0.271506, 0.268042, 0.155435, 0.15008, 0.284882, 0.170161, 0.164327, 0.225814, 0.229226, 0.298791, 0.278302, 0.236433, 0.26085, 0.17593, 0.173081, 0.170161, 0.170161, 0.118441, 0.134866, 0.127496, 0.147574, 0.086953, 0.076542, 0.129801, 0.127496, 0.111485, 0.209395, 0.21291, 0.21291, 0.229226, 0.200174, 0.236433, 0.182256, 0.185198, 0.191378, 0.194234, 0.10481, 0.127496, 0.118441, 0.17593, 0.219301, 0.288399, 0.288399, 0.321458, 0.243554, 0.173081, 0.200174, 0.185198, 0.191378, 0.200174, 0.185198, 0.209395, 0.182256, 0.264545, 0.219301, 0.298791, 0.318242, 0.436924, 0.36309, 0.461924, 0.384043, 0.268042, 0.278302, 0.25406, 0.264545, 0.264545, 0.346032, 0.328603, 0.349426, 0.356642, 0.311707, 0.301917, 0.222385, 0.173081, 0.155435, 0.25406, 0.179055, 0.17593, 0.170161, 0.229226, 0.222385, 0.291804, 0.414856, 0.408655, 0.538167, 0.553315, 0.553315, 0.59508, 0.585406, 0.534167, 0.472492, 0.529623, 0.486429, 0.575842, 0.538167, 0.553315, 0.541878, 0.648219, 0.608892, 0.58069, 0.562014, 0.529623, 0.5017, 0.450668, 0.408655], '')</t>
  </si>
  <si>
    <t>[258, 259, 260, 261, 262, 263, 265, 267, 268, 269, 270, 271, 272, 273, 274, 275, 276]</t>
  </si>
  <si>
    <t>UPI00021868D7 status=activ</t>
  </si>
  <si>
    <t>([0.332115, 0.356642, 0.401658, 0.332115, 0.352862, 0.352862, 0.387226, 0.384043, 0.401658, 0.4292, 0.380708, 0.436924, 0.366687, 0.366687, 0.301917, 0.30533, 0.308712, 0.374039, 0.387226, 0.308712, 0.288399, 0.356642, 0.275179, 0.275179, 0.278302, 0.229226, 0.194234, 0.194234, 0.222385, 0.222385, 0.21291, 0.291804, 0.271506, 0.349426, 0.332115, 0.36309, 0.40511, 0.408655, 0.374039, 0.408655, 0.490133, 0.490133, 0.51388, 0.618285, 0.521092, 0.608892, 0.680603, 0.666105, 0.657645, 0.653063, 0.557691, 0.549308, 0.549308, 0.509769, 0.476583, 0.40511, 0.40511, 0.436924, 0.4292, 0.374039, 0.40511, 0.422041, 0.444081, 0.440853, 0.377384, 0.422041, 0.422041, 0.408655, 0.458154, 0.394753, 0.401658, 0.398279, 0.398279, 0.324872, 0.342579, 0.352862, 0.422041, 0.436924, 0.440853, 0.472492, 0.549308, 0.58069, 0.51388, 0.490133, 0.401658, 0.450668, 0.401658, 0.311707, 0.346032, 0.377384, 0.41194, 0.401658, 0.490133, 0.509769, 0.570702, 0.59508, 0.490133, 0.509769, 0.517562, 0.51388, 0.480142, 0.480142, 0.454136, 0.51388, 0.494003, 0.626927, 0.553315, 0.642678, 0.716283, 0.716283, 0.608892, 0.657645, 0.657645, 0.642678, 0.622677, 0.642678, 0.541878, 0.680603, 0.680603, 0.56648, 0.486429, 0.418646, 0.408655, 0.380708, 0.321458, 0.321458, 0.25031, 0.318242, 0.301917, 0.298791, 0.239899, 0.321458], '')</t>
  </si>
  <si>
    <t>[42, 43, 44, 45, 46, 47, 48, 49, 50, 51, 52, 53, 80, 81, 82, 93, 94, 95, 97, 98, 99, 103, 105, 106, 107, 108, 109, 110, 111, 112, 113, 114, 115, 116, 117, 118, 119]</t>
  </si>
  <si>
    <t>UPI00021868D8 status=activ</t>
  </si>
  <si>
    <t>([0.016528, 0.011518, 0.009294, 0.007422, 0.006245, 0.004899, 0.004483, 0.003701, 0.004736, 0.004611, 0.004161, 0.003727, 0.00389, 0.004611, 0.006245, 0.006533, 0.009483, 0.006988, 0.006533, 0.006533, 0.008895, 0.006245, 0.008525, 0.00962, 0.016528, 0.017797, 0.03976, 0.051831, 0.106997, 0.094817, 0.079919, 0.078022, 0.090864, 0.083462, 0.048328, 0.054297, 0.049374, 0.022667, 0.044297, 0.096677, 0.059222, 0.059222, 0.11371, 0.120615, 0.158265, 0.155435, 0.225814, 0.216401, 0.137348, 0.15284, 0.081712, 0.079919, 0.06312, 0.059222, 0.064632, 0.054297, 0.05306, 0.025316, 0.059222, 0.041405, 0.019109, 0.016528, 0.017447, 0.017138, 0.016257, 0.00962, 0.006245, 0.006795, 0.007091, 0.01204, 0.011518, 0.020165, 0.03976, 0.092881, 0.164327, 0.116183, 0.196879, 0.179055, 0.216401, 0.225814, 0.164327, 0.222385, 0.281712, 0.284882, 0.284882, 0.144935, 0.17593, 0.275179, 0.275179, 0.247041, 0.137348, 0.137348, 0.10481, 0.073402, 0.074921, 0.0704, 0.044297, 0.051831, 0.026338, 0.026338, 0.015078, 0.015078, 0.020165, 0.020165, 0.010372, 0.007031, 0.01204, 0.009483, 0.006795, 0.004577, 0.003461, 0.004208, 0.00407, 0.003246, 0.00246, 0.001541, 0.001499, 0.001408, 0.000842, 0.001417, 0.001271, 0.001335, 0.001318, 0.001061, 0.000833, 0.001112, 0.001112, 0.001155, 0.001709, 0.001675, 0.001602, 0.002396, 0.001743, 0.001748, 0.002211, 0.003341, 0.004976, 0.003276, 0.003804, 0.003431, 0.00316, 0.004414, 0.004161, 0.005992, 0.004689, 0.006701, 0.00543, 0.005249, 0.005223, 0.003757, 0.003478, 0.003177, 0.003109, 0.004483, 0.003246, 0.003864, 0.002623, 0.001743, 0.002727, 0.002688, 0.003014, 0.002078, 0.001335, 0.00152, 0.000923, 0.000945, 0.000614, 0.000575, 0.001142, 0.001202, 0.001172, 0.001967, 0.002194, 0.001305, 0.000773, 0.001267, 0.000747, 0.001305, 0.002035, 0.001335, 0.00103, 0.001649, 0.002623, 0.002581, 0.002512, 0.00246, 0.002976, 0.002581, 0.002529, 0.001967, 0.001172, 0.001434, 0.00076, 0.001374, 0.00231, 0.002211, 0.001408, 0.001722, 0.001572, 0.000906, 0.001533, 0.002581, 0.001533, 0.00103, 0.001271, 0.001155, 0.001408, 0.001305, 0.001572, 0.002078, 0.001872, 0.002662, 0.002512, 0.003821], '')</t>
  </si>
  <si>
    <t>UPI00021868D9 status=activ</t>
  </si>
  <si>
    <t>([0.73685, 0.745909, 0.750527, 0.63748, 0.680603, 0.703578, 0.608892, 0.534167, 0.549308, 0.570702, 0.604312, 0.653063, 0.775545, 0.771762, 0.653063, 0.525368, 0.5017, 0.418646, 0.318242, 0.288399, 0.278302, 0.281712, 0.219301, 0.15284, 0.203355, 0.191378, 0.122885, 0.173081, 0.15284, 0.158265, 0.098513, 0.055536, 0.055536, 0.034068, 0.034884, 0.034884, 0.051831, 0.050641, 0.046336, 0.081712, 0.083462, 0.047319, 0.045352, 0.055536, 0.055536, 0.06184, 0.066181, 0.10481, 0.11371, 0.173081, 0.179055, 0.257454, 0.332115, 0.332115, 0.387226, 0.398279, 0.505461, 0.454136, 0.4292, 0.468512, 0.394753, 0.398279, 0.41194, 0.422041, 0.454136, 0.56648, 0.509769, 0.497853, 0.505461, 0.486429, 0.490133, 0.509769, 0.51388, 0.517562, 0.529623, 0.557691, 0.483068, 0.394753, 0.394753, 0.394753, 0.458154, 0.509769, 0.42561, 0.51388, 0.517562, 0.486429, 0.384043, 0.42561, 0.436924, 0.461924, 0.468512, 0.440853, 0.408655, 0.377384, 0.298791, 0.219301, 0.15008, 0.21291, 0.25406, 0.346032, 0.370445, 0.359901, 0.384043, 0.458154, 0.447574, 0.461924, 0.486429, 0.604312, 0.549308, 0.450668, 0.4292, 0.339168, 0.275179, 0.284882, 0.328603, 0.321458, 0.40511, 0.505461, 0.40511, 0.440853, 0.436924, 0.436924, 0.356642, 0.36309, 0.36309, 0.308712, 0.308712, 0.308712, 0.216401, 0.25031, 0.25031, 0.26085, 0.349426, 0.444081, 0.450668, 0.458154, 0.557691, 0.553315, 0.529623, 0.675549, 0.680603, 0.661982, 0.657645, 0.779859, 0.728858, 0.767246, 0.862302, 0.805026, 0.837511, 0.903857, 0.915074, 0.945666, 0.901269, 0.891961, 0.905695, 0.879233, 0.771762, 0.666105, 0.653063, 0.618285, 0.509769, 0.5017, 0.509769, 0.509769, 0.5017, 0.541878, 0.505461, 0.398279, 0.454136, 0.398279, 0.370445, 0.324872, 0.352862, 0.422041, 0.36309, 0.342579, 0.398279, 0.394753, 0.394753, 0.342579, 0.366687, 0.342579, 0.339168, 0.342579, 0.308712, 0.232838, 0.209395, 0.21291, 0.26085, 0.170161, 0.122885, 0.086953, 0.086953, 0.073402, 0.067594, 0.116183, 0.098513, 0.090864, 0.125101, 0.125101, 0.102787, 0.088832, 0.15008, 0.17593, 0.17593, 0.185198, 0.179055, 0.132295, 0.132295, 0.15008, 0.142424, 0.216401, 0.247041, 0.271506, 0.264545, 0.275179, 0.25031, 0.191378, 0.18812, 0.164327, 0.232838, 0.318242, 0.268042, 0.222385, 0.203355, 0.194234, 0.15008, 0.222385, 0.243554, 0.219301, 0.232838, 0.328603, 0.356642, 0.339168, 0.342579, 0.349426, 0.339168, 0.308712, 0.301917, 0.291804, 0.318242, 0.31487, 0.239899, 0.324872, 0.390993, 0.284882, 0.284882, 0.390993, 0.30533, 0.370445, 0.401658, 0.40511, 0.394753, 0.359901, 0.408655, 0.298791, 0.243554, 0.247041, 0.268042, 0.377384, 0.295083, 0.243554, 0.257454, 0.332115, 0.284882, 0.25406, 0.356642, 0.366687, 0.229226, 0.232838, 0.236433, 0.232838, 0.164327, 0.17593, 0.15284, 0.17593, 0.275179, 0.352862, 0.349426, 0.349426, 0.25406, 0.257454, 0.332115, 0.321458, 0.342579, 0.394753, 0.36309, 0.36309, 0.346032, 0.472492, 0.59014, 0.483068, 0.384043, 0.450668, 0.436924, 0.461924, 0.356642, 0.26085, 0.18812, 0.18812, 0.196879, 0.271506, 0.324872, 0.324872, 0.342579, 0.216401, 0.206376, 0.164327, 0.102787, 0.10481, 0.098513, 0.090864, 0.125101, 0.196879, 0.191378, 0.194234, 0.206376, 0.25406, 0.349426, 0.447574, 0.444081, 0.359901, 0.359901, 0.30533, 0.25406, 0.164327, 0.268042, 0.268042, 0.346032, 0.422041, 0.31487, 0.308712, 0.308712, 0.247041, 0.26085, 0.236433, 0.271506, 0.25406, 0.288399, 0.288399, 0.200174, 0.200174, 0.271506, 0.247041, 0.25031, 0.308712, 0.31487, 0.311707, 0.232838, 0.232838, 0.182256, 0.298791, 0.222385, 0.216401, 0.31487, 0.278302, 0.225814, 0.191378, 0.194234, 0.191378, 0.132295, 0.200174, 0.203355, 0.209395, 0.232838, 0.308712, 0.247041, 0.318242, 0.298791, 0.359901, 0.332115, 0.380708, 0.339168, 0.418646, 0.394753, 0.346032, 0.356642, 0.465241], '')</t>
  </si>
  <si>
    <t>[0, 1, 2, 3, 4, 5, 6, 7, 8, 9, 10, 11, 12, 13, 14, 15, 16, 56, 65, 66, 68, 71, 72, 73, 74, 75, 81, 83, 84, 107, 108, 117, 136, 137, 138, 139, 140, 141, 142, 143, 144, 145, 146, 147, 148, 149, 150, 151, 152, 153, 154, 155, 156, 157, 158, 159, 160, 161, 162, 163, 164, 165, 166, 290]</t>
  </si>
  <si>
    <t>UPI00021868DA status=activ</t>
  </si>
  <si>
    <t>([0.00543, 0.004976, 0.003727, 0.003555, 0.003757, 0.003298, 0.002881, 0.002529, 0.003246, 0.003246, 0.002881, 0.002503, 0.001743, 0.002057, 0.001434, 0.001249, 0.001936, 0.001417, 0.000958, 0.001417, 0.00225, 0.002581, 0.002327, 0.003276, 0.004358, 0.005086, 0.007031, 0.009977, 0.016528, 0.017797, 0.020876, 0.020522, 0.036378, 0.067594, 0.06312, 0.064632, 0.096677, 0.083462, 0.083462, 0.161087, 0.164327, 0.158265, 0.120615, 0.137348, 0.137348, 0.127496, 0.067594, 0.067594, 0.034884, 0.040537, 0.021381, 0.028107, 0.051831, 0.050641, 0.055536, 0.090864, 0.161087, 0.203355, 0.122885, 0.209395, 0.185198, 0.116183, 0.055536, 0.058088, 0.102787, 0.106997, 0.098513, 0.167087, 0.098513, 0.088832, 0.041405, 0.043307, 0.046336, 0.055536, 0.054297, 0.055536, 0.028107, 0.028107, 0.026338, 0.050641, 0.026892, 0.016528, 0.027463, 0.046336, 0.046336, 0.049374, 0.051831, 0.051831, 0.054297, 0.05306, 0.111485, 0.127496, 0.144935, 0.073402, 0.06312, 0.031287, 0.029376, 0.054297, 0.042364, 0.041405, 0.037156, 0.066181, 0.092881, 0.05306, 0.071867, 0.147574, 0.074921, 0.047319, 0.051831, 0.054297, 0.096677, 0.096677, 0.142424, 0.129801, 0.209395, 0.21291, 0.264545, 0.194234, 0.200174, 0.206376, 0.139895, 0.142424, 0.147574, 0.182256, 0.275179, 0.284882, 0.25406, 0.275179, 0.275179, 0.278302, 0.203355, 0.15284, 0.092881, 0.054297, 0.094817, 0.094817, 0.092881, 0.129801, 0.18812, 0.102787, 0.098513, 0.134866, 0.139895, 0.161087, 0.137348, 0.15284, 0.15008, 0.085092, 0.086953, 0.081712, 0.076542, 0.122885, 0.116183, 0.185198, 0.271506, 0.185198, 0.185198, 0.203355, 0.203355, 0.116183, 0.206376, 0.21291, 0.158265, 0.158265, 0.116183, 0.144935, 0.144935, 0.094817, 0.088832, 0.139895, 0.15008, 0.155435, 0.15284, 0.222385, 0.219301, 0.127496, 0.127496, 0.134866, 0.134866, 0.139895, 0.164327, 0.164327, 0.191378, 0.25031, 0.21291, 0.170161, 0.182256, 0.164327, 0.225814, 0.257454, 0.182256, 0.247041, 0.236433, 0.15284, 0.15284, 0.155435, 0.191378, 0.18812, 0.17593, 0.10481, 0.10481, 0.10481, 0.102787, 0.102787, 0.122885, 0.155435, 0.25406, 0.15008, 0.142424, 0.098513, 0.179055, 0.25406, 0.25031, 0.185198, 0.268042, 0.182256, 0.098513, 0.142424, 0.15008, 0.096677, 0.155435, 0.158265, 0.236433, 0.164327, 0.088832, 0.042364, 0.040537, 0.028695, 0.029376, 0.029376, 0.042364, 0.022306, 0.01227, 0.01204, 0.016826, 0.016257, 0.025762, 0.050641, 0.05306, 0.060549, 0.059222, 0.056825, 0.05306, 0.055536, 0.051831, 0.102787, 0.196879, 0.173081, 0.17593, 0.236433, 0.209395, 0.182256, 0.25406, 0.390993, 0.370445, 0.342579, 0.311707], '')</t>
  </si>
  <si>
    <t>UPI00021868DB status=activ</t>
  </si>
  <si>
    <t>([0.096677, 0.066181, 0.048328, 0.076542, 0.076542, 0.11371, 0.060549, 0.086953, 0.059222, 0.047319, 0.03976, 0.030611, 0.05306, 0.031287, 0.056825, 0.051831, 0.055536, 0.029376, 0.015344, 0.026338, 0.022667, 0.019401, 0.017447, 0.017447, 0.017797, 0.014783, 0.013613, 0.024826, 0.024393, 0.047319, 0.071867, 0.111485, 0.18812, 0.191378, 0.209395, 0.15008, 0.127496, 0.11371, 0.206376, 0.281712, 0.18812, 0.295083, 0.209395, 0.30533, 0.380708, 0.359901, 0.380708, 0.384043, 0.298791, 0.25406, 0.25406, 0.264545, 0.209395, 0.139895, 0.147574, 0.147574, 0.132295, 0.15284, 0.132295, 0.066181, 0.083462, 0.144935, 0.100716, 0.18812, 0.10481, 0.058088, 0.06312, 0.100716, 0.116183, 0.155435, 0.179055, 0.179055, 0.100716, 0.069024, 0.102787, 0.078022, 0.085092, 0.122885, 0.102787, 0.102787, 0.185198, 0.142424, 0.11371, 0.161087, 0.092881], '')</t>
  </si>
  <si>
    <t>UPI00021868DC status=activ</t>
  </si>
  <si>
    <t>([0.18812, 0.25031, 0.232838, 0.15284, 0.200174, 0.127496, 0.122885, 0.078022, 0.10481, 0.125101, 0.120615, 0.096677, 0.127496, 0.125101, 0.127496, 0.125101, 0.139895, 0.118441, 0.122885, 0.132295, 0.203355, 0.247041, 0.15008, 0.200174, 0.229226, 0.185198, 0.295083, 0.342579, 0.339168, 0.243554, 0.243554, 0.275179, 0.380708, 0.36309, 0.377384, 0.291804, 0.380708, 0.349426, 0.352862, 0.284882, 0.284882, 0.284882, 0.203355, 0.209395, 0.200174, 0.170161, 0.21291, 0.203355, 0.196879, 0.288399, 0.370445, 0.335645, 0.346032, 0.324872, 0.328603, 0.21291, 0.232838, 0.229226, 0.225814, 0.15284, 0.203355, 0.191378, 0.120615, 0.118441, 0.18812, 0.111485, 0.203355, 0.139895, 0.132295, 0.074921, 0.092881, 0.073402, 0.092881, 0.050641, 0.03976, 0.041405, 0.05306, 0.060549, 0.034068, 0.023534, 0.042364, 0.024826, 0.025316, 0.033407, 0.033407, 0.033407, 0.059222, 0.026892, 0.032677, 0.019401, 0.025316, 0.020522, 0.024826, 0.015078, 0.025762, 0.021816, 0.021381, 0.033407, 0.046336, 0.086953, 0.086953, 0.079919, 0.109221, 0.064632, 0.055536, 0.055536, 0.054297, 0.036378, 0.037156, 0.036378, 0.06312, 0.088832, 0.071867, 0.059222, 0.100716, 0.102787, 0.088832, 0.051831, 0.047319, 0.043307, 0.041405, 0.06312, 0.034884, 0.028695, 0.028107, 0.041405, 0.073402, 0.071867, 0.058088, 0.098513, 0.127496, 0.134866, 0.073402, 0.051831, 0.066181, 0.0704, 0.036378, 0.064632, 0.118441, 0.134866, 0.142424, 0.078022, 0.083462, 0.11371, 0.098513, 0.173081, 0.17593, 0.18812, 0.127496, 0.200174, 0.116183, 0.120615, 0.06312, 0.06184, 0.11371, 0.11371, 0.054297, 0.094817, 0.106997, 0.100716, 0.085092, 0.06312, 0.06312, 0.064632, 0.044297, 0.078022, 0.073402, 0.055536, 0.028107, 0.055536, 0.030611, 0.038042, 0.033407, 0.060549, 0.0704, 0.036378, 0.035586, 0.067594, 0.071867, 0.032677, 0.034068, 0.033407, 0.027463, 0.051831, 0.050641, 0.098513, 0.058088, 0.036378, 0.046336, 0.090864, 0.041405, 0.060549, 0.100716, 0.10481, 0.11371, 0.096677, 0.098513, 0.111485, 0.111485, 0.116183, 0.122885, 0.066181, 0.073402, 0.118441, 0.066181, 0.051831, 0.037156, 0.056825, 0.074921, 0.060549, 0.040537, 0.069024, 0.071867, 0.044297, 0.029376], '')</t>
  </si>
  <si>
    <t>UPI00021868DD status=activ</t>
  </si>
  <si>
    <t>([0.196879, 0.194234, 0.125101, 0.173081, 0.116183, 0.15284, 0.194234, 0.139895, 0.170161, 0.196879, 0.247041, 0.232838, 0.15284, 0.139895, 0.083462, 0.073402, 0.06312, 0.038858, 0.083462, 0.125101, 0.0704, 0.03976, 0.051831, 0.050641, 0.028695, 0.047319, 0.045352, 0.045352, 0.079919, 0.045352, 0.030611, 0.016826, 0.016826, 0.027463, 0.034068, 0.05306, 0.079919, 0.043307, 0.078022, 0.071867, 0.088832, 0.102787, 0.173081, 0.167087, 0.144935, 0.125101, 0.074921, 0.069024, 0.066181, 0.069024, 0.078022, 0.076542, 0.120615, 0.170161, 0.170161, 0.15008, 0.170161, 0.118441, 0.200174, 0.18812, 0.118441, 0.111485, 0.170161, 0.096677, 0.055536, 0.116183, 0.196879, 0.185198, 0.127496, 0.127496, 0.120615, 0.109221, 0.085092, 0.090864, 0.096677, 0.096677, 0.106997, 0.100716, 0.185198, 0.191378, 0.170161, 0.21291, 0.118441, 0.120615, 0.125101, 0.122885, 0.111485, 0.134866, 0.236433, 0.308712, 0.301917, 0.295083, 0.311707, 0.41194, 0.342579, 0.31487, 0.308712, 0.298791, 0.21291, 0.203355, 0.18812, 0.142424, 0.096677, 0.106997, 0.111485, 0.109221, 0.109221, 0.118441, 0.102787, 0.088832, 0.098513, 0.10481, 0.111485, 0.098513, 0.096677, 0.086953, 0.086953, 0.050641, 0.025762, 0.025762, 0.027463, 0.027463, 0.032017, 0.066181, 0.064632, 0.059222, 0.10481, 0.155435, 0.164327, 0.17593, 0.122885, 0.073402, 0.079919, 0.038858, 0.054297, 0.059222, 0.096677, 0.10481, 0.164327, 0.164327, 0.229226, 0.247041, 0.158265, 0.147574, 0.088832, 0.142424, 0.15008, 0.15008, 0.164327, 0.15284, 0.144935, 0.125101, 0.161087, 0.161087, 0.200174, 0.158265, 0.094817, 0.098513, 0.092881, 0.086953, 0.161087, 0.142424, 0.0704, 0.127496, 0.182256, 0.275179, 0.284882, 0.301917, 0.21291, 0.203355, 0.134866, 0.081712, 0.106997, 0.127496, 0.120615, 0.106997, 0.164327, 0.239899, 0.229226, 0.236433, 0.239899, 0.236433, 0.264545, 0.366687, 0.288399, 0.216401, 0.196879, 0.122885, 0.120615, 0.116183, 0.120615, 0.209395, 0.301917, 0.377384, 0.291804, 0.182256, 0.278302, 0.295083, 0.21291, 0.147574, 0.092881, 0.096677, 0.118441, 0.118441, 0.071867, 0.116183, 0.173081, 0.17593, 0.26085, 0.155435, 0.155435, 0.161087, 0.083462, 0.074921, 0.055536, 0.10481, 0.118441, 0.11371, 0.102787, 0.139895, 0.209395, 0.225814, 0.229226, 0.203355, 0.216401, 0.219301, 0.15008, 0.161087, 0.161087, 0.164327, 0.179055, 0.17593, 0.161087, 0.161087, 0.170161, 0.129801, 0.142424, 0.21291, 0.132295, 0.127496, 0.129801, 0.106997, 0.134866, 0.106997, 0.081712, 0.056825, 0.083462, 0.127496, 0.086953, 0.06184, 0.036378], '')</t>
  </si>
  <si>
    <t>UPI00021868DE status=activ</t>
  </si>
  <si>
    <t>([0.051831, 0.090864, 0.142424, 0.071867, 0.056825, 0.038042, 0.05306, 0.0704, 0.056825, 0.0704, 0.092881, 0.11371, 0.067594, 0.132295, 0.144935, 0.15284, 0.26085, 0.380708, 0.390993, 0.483068, 0.422041, 0.444081, 0.342579, 0.295083, 0.370445, 0.440853, 0.436924, 0.398279, 0.394753, 0.476583, 0.387226, 0.377384, 0.380708, 0.458154, 0.335645, 0.349426, 0.346032, 0.352862, 0.349426, 0.349426, 0.271506, 0.219301, 0.125101, 0.106997, 0.085092, 0.059222, 0.060549, 0.051831, 0.034884, 0.038042, 0.035586, 0.050641, 0.049374, 0.040537, 0.020876, 0.038042, 0.032017, 0.030003, 0.022306, 0.021381, 0.0198, 0.020165, 0.021381, 0.038858, 0.086953, 0.076542, 0.15284, 0.071867, 0.139895, 0.144935, 0.071867, 0.078022, 0.073402, 0.081712, 0.055536, 0.125101, 0.116183, 0.116183, 0.118441, 0.137348, 0.15008, 0.161087, 0.216401, 0.209395, 0.15284, 0.142424, 0.216401, 0.18812, 0.311707, 0.339168, 0.422041, 0.468512, 0.458154, 0.41194, 0.311707, 0.321458, 0.318242, 0.332115, 0.264545, 0.236433, 0.268042, 0.247041, 0.134866, 0.137348, 0.21291, 0.247041, 0.170161, 0.144935, 0.147574, 0.085092, 0.071867, 0.076542, 0.116183, 0.127496, 0.219301, 0.311707, 0.311707, 0.206376, 0.142424, 0.170161, 0.122885, 0.0704, 0.03976, 0.047319, 0.030611, 0.016528, 0.013265, 0.021816, 0.021381, 0.020876, 0.027463, 0.030003, 0.021816, 0.013613, 0.011669, 0.011518, 0.008002, 0.01078, 0.011518, 0.016021, 0.011903, 0.015694, 0.015344, 0.025316, 0.024826, 0.038042, 0.085092, 0.144935, 0.085092, 0.06184, 0.060549, 0.074921, 0.066181, 0.086953, 0.074921, 0.081712, 0.081712, 0.11371, 0.125101, 0.182256, 0.102787, 0.167087, 0.21291, 0.216401, 0.139895, 0.225814, 0.222385, 0.137348, 0.137348, 0.182256, 0.243554, 0.222385, 0.196879, 0.173081, 0.144935, 0.264545, 0.206376, 0.15008, 0.161087], '')</t>
  </si>
  <si>
    <t>UPI00021868DF status=activ</t>
  </si>
  <si>
    <t>([0.016257, 0.010221, 0.010221, 0.008075, 0.01078, 0.011342, 0.009015, 0.009401, 0.007645, 0.006567, 0.005872, 0.007031, 0.006245, 0.004976, 0.006619, 0.005011, 0.003671, 0.00316, 0.0028, 0.003727, 0.003757, 0.003997, 0.004775, 0.006039, 0.006421, 0.006421, 0.005734, 0.006194, 0.00515, 0.007091, 0.010221, 0.009187, 0.006533, 0.006567, 0.006567, 0.004577, 0.006142, 0.006078, 0.008409, 0.008276, 0.008723, 0.008804, 0.006078, 0.006795, 0.004921, 0.006374, 0.006194, 0.00777, 0.009865, 0.016826, 0.010131, 0.009865, 0.009728, 0.012491, 0.016257, 0.023963, 0.054297, 0.05306, 0.05306, 0.054297, 0.076542, 0.076542, 0.096677, 0.137348, 0.137348, 0.100716, 0.094817, 0.0704, 0.054297, 0.024826, 0.023534, 0.026892, 0.016021, 0.034884, 0.042364, 0.03976, 0.042364, 0.042364, 0.023534, 0.043307, 0.019109, 0.017138, 0.016021, 0.021381, 0.017447, 0.017797, 0.038042, 0.043307, 0.058088, 0.083462, 0.167087, 0.158265, 0.239899, 0.203355, 0.216401, 0.216401, 0.206376, 0.122885, 0.127496, 0.127496, 0.073402, 0.161087, 0.264545, 0.278302, 0.185198, 0.25406, 0.167087, 0.085092, 0.083462, 0.085092, 0.083462, 0.048328, 0.05306, 0.047319, 0.06312, 0.055536, 0.045352, 0.036378, 0.056825, 0.040537, 0.067594, 0.11371, 0.083462, 0.050641, 0.030003, 0.060549], '')</t>
  </si>
  <si>
    <t>UPI00021868E0 status=activ</t>
  </si>
  <si>
    <t>([0.023963, 0.049374, 0.081712, 0.054297, 0.073402, 0.03976, 0.058088, 0.073402, 0.098513, 0.05306, 0.037156, 0.030611, 0.047319, 0.058088, 0.088832, 0.055536, 0.046336, 0.090864, 0.090864, 0.05306, 0.025762, 0.025762, 0.022306, 0.022667, 0.035586, 0.020165, 0.038042, 0.020165, 0.020522, 0.015078, 0.029376, 0.023087, 0.042364, 0.023963, 0.041405, 0.026338, 0.031287, 0.037156, 0.017447, 0.027463, 0.025762, 0.024393, 0.026892, 0.018106, 0.016528, 0.018415, 0.034884, 0.026338, 0.048328, 0.027463, 0.023087, 0.023963, 0.054297, 0.050641, 0.109221, 0.06312, 0.096677, 0.071867, 0.037156, 0.046336, 0.034068, 0.05306, 0.085092, 0.060549, 0.085092, 0.064632, 0.038858, 0.023087, 0.023534, 0.015344], '')</t>
  </si>
  <si>
    <t>UPI00021868E1 status=activ</t>
  </si>
  <si>
    <t>([0.390993, 0.444081, 0.472492, 0.509769, 0.398279, 0.377384, 0.414856, 0.311707, 0.236433, 0.17593, 0.206376, 0.25406, 0.284882, 0.288399, 0.203355, 0.243554, 0.232838, 0.142424, 0.090864, 0.144935, 0.142424, 0.173081, 0.134866, 0.081712, 0.078022, 0.137348, 0.167087, 0.155435, 0.257454, 0.339168, 0.335645, 0.321458, 0.311707, 0.219301, 0.167087, 0.185198, 0.125101, 0.06312, 0.086953, 0.15284, 0.158265, 0.161087, 0.167087, 0.196879, 0.21291, 0.132295, 0.122885, 0.067594, 0.037156, 0.020165, 0.013016, 0.020522, 0.020522, 0.019401, 0.027463, 0.032017, 0.048328, 0.074921, 0.144935, 0.173081, 0.111485, 0.120615, 0.111485, 0.085092, 0.046336, 0.071867, 0.127496, 0.137348, 0.185198, 0.298791, 0.40511, 0.42561, 0.335645, 0.366687, 0.301917, 0.21291, 0.216401, 0.139895, 0.132295, 0.127496, 0.074921, 0.092881, 0.044297, 0.048328, 0.06312, 0.088832, 0.047319, 0.037156, 0.033407, 0.045352, 0.038042, 0.021381, 0.030611, 0.044297, 0.030611, 0.026892, 0.027463, 0.042364, 0.078022, 0.064632, 0.034068, 0.033407, 0.042364, 0.081712, 0.078022, 0.081712, 0.055536, 0.081712, 0.048328, 0.051831, 0.030611, 0.030611, 0.033407, 0.035586, 0.034884, 0.024393, 0.033407, 0.037156, 0.038042, 0.028107, 0.020165, 0.038042, 0.074921, 0.079919, 0.047319, 0.046336, 0.024826, 0.022306, 0.016528, 0.033407, 0.033407, 0.024393, 0.023963, 0.018106, 0.019109, 0.027463, 0.047319, 0.032017, 0.032017, 0.033407, 0.045352, 0.043307, 0.042364, 0.021381, 0.01204, 0.009865, 0.010926, 0.010131, 0.018106, 0.019401, 0.014586, 0.010926, 0.016826, 0.013265, 0.022667, 0.014783, 0.009294, 0.007091, 0.009294, 0.010926], '')</t>
  </si>
  <si>
    <t>UPI00021868E2 status=activ</t>
  </si>
  <si>
    <t>([0.59014, 0.440853, 0.454136, 0.436924, 0.454136, 0.486429, 0.505461, 0.541878, 0.545602, 0.575842, 0.497853, 0.440853, 0.458154, 0.394753, 0.36309, 0.40511, 0.41194, 0.318242, 0.281712, 0.247041, 0.321458, 0.311707, 0.384043, 0.401658, 0.436924, 0.342579, 0.311707, 0.232838, 0.229226, 0.179055, 0.15008, 0.170161, 0.236433, 0.239899, 0.239899, 0.278302, 0.308712, 0.229226, 0.232838, 0.219301, 0.229226, 0.247041, 0.236433, 0.17593, 0.100716, 0.059222, 0.066181, 0.083462, 0.139895, 0.139895, 0.206376, 0.139895, 0.194234, 0.179055, 0.098513, 0.069024, 0.069024, 0.0704, 0.0704, 0.118441, 0.155435, 0.179055, 0.10481, 0.116183, 0.206376, 0.311707, 0.380708, 0.476583, 0.436924, 0.418646, 0.321458, 0.318242, 0.433034, 0.339168, 0.339168, 0.450668, 0.525368, 0.505461, 0.490133, 0.63748, 0.494003, 0.541878, 0.483068, 0.575842, 0.549308, 0.483068, 0.444081, 0.433034, 0.387226, 0.398279, 0.384043, 0.51388], '')</t>
  </si>
  <si>
    <t>[0, 6, 7, 8, 9, 76, 77, 79, 81, 83, 84, 91]</t>
  </si>
  <si>
    <t>UPI00021868E3 status=activ</t>
  </si>
  <si>
    <t>([0.167087, 0.206376, 0.243554, 0.278302, 0.308712, 0.247041, 0.179055, 0.21291, 0.257454, 0.298791, 0.318242, 0.346032, 0.349426, 0.436924, 0.387226, 0.418646, 0.394753, 0.308712, 0.374039, 0.458154, 0.380708, 0.380708, 0.380708, 0.384043, 0.390993, 0.41194, 0.480142, 0.480142, 0.476583, 0.458154, 0.359901, 0.298791, 0.271506, 0.236433, 0.209395, 0.179055, 0.109221, 0.142424, 0.222385, 0.194234, 0.194234, 0.264545, 0.185198, 0.200174, 0.206376, 0.206376, 0.194234, 0.125101, 0.206376, 0.219301, 0.147574, 0.147574, 0.203355, 0.158265, 0.118441, 0.142424, 0.127496, 0.134866, 0.118441, 0.111485, 0.129801, 0.109221, 0.085092, 0.122885, 0.086953, 0.060549, 0.040537, 0.025762, 0.041405, 0.022306], '')</t>
  </si>
  <si>
    <t>UPI00021868E4 status=activ</t>
  </si>
  <si>
    <t>([0.196879, 0.219301, 0.264545, 0.161087, 0.173081, 0.139895, 0.173081, 0.129801, 0.158265, 0.109221, 0.127496, 0.142424, 0.078022, 0.079919, 0.111485, 0.109221, 0.10481, 0.11371, 0.182256, 0.25406, 0.170161, 0.167087, 0.134866, 0.137348, 0.219301, 0.147574, 0.203355, 0.182256, 0.164327, 0.158265, 0.247041, 0.25031, 0.170161, 0.18812, 0.191378, 0.139895, 0.079919, 0.088832, 0.073402, 0.067594, 0.0704, 0.111485, 0.111485, 0.096677, 0.051831, 0.06184, 0.11371, 0.098513, 0.127496, 0.142424, 0.137348, 0.129801, 0.074921, 0.15008, 0.219301, 0.164327, 0.243554, 0.25406, 0.25406, 0.342579, 0.352862, 0.339168, 0.247041, 0.257454, 0.281712, 0.291804, 0.26085, 0.200174, 0.219301, 0.179055, 0.191378, 0.191378, 0.173081, 0.243554, 0.216401, 0.21291, 0.26085, 0.26085, 0.346032, 0.257454, 0.257454, 0.25406, 0.167087, 0.247041, 0.25406, 0.31487, 0.387226, 0.31487, 0.380708, 0.377384, 0.394753, 0.444081, 0.458154, 0.458154, 0.483068, 0.483068, 0.380708, 0.295083, 0.268042, 0.196879, 0.301917, 0.291804, 0.206376, 0.278302, 0.264545, 0.229226, 0.196879, 0.179055, 0.243554, 0.200174, 0.164327, 0.129801, 0.109221], '')</t>
  </si>
  <si>
    <t>UPI00021868E5 status=activ</t>
  </si>
  <si>
    <t>([0.4292, 0.321458, 0.335645, 0.374039, 0.25406, 0.15284, 0.17593, 0.216401, 0.25406, 0.275179, 0.275179, 0.298791, 0.232838, 0.144935, 0.109221, 0.111485, 0.118441, 0.116183, 0.06312, 0.06312, 0.056825, 0.074921, 0.083462, 0.094817, 0.088832, 0.100716, 0.185198, 0.191378, 0.17593, 0.191378, 0.18812, 0.139895, 0.142424, 0.122885, 0.109221, 0.196879, 0.18812, 0.185198, 0.173081, 0.284882, 0.291804, 0.194234, 0.247041, 0.196879, 0.194234, 0.173081, 0.173081, 0.173081, 0.170161, 0.170161, 0.088832, 0.078022, 0.139895, 0.144935, 0.239899, 0.366687, 0.36309, 0.281712, 0.25406, 0.179055, 0.109221, 0.100716, 0.161087, 0.170161, 0.185198, 0.111485, 0.132295, 0.21291, 0.21291, 0.216401, 0.216401, 0.216401, 0.243554, 0.144935, 0.139895, 0.147574, 0.085092, 0.041405, 0.073402, 0.088832, 0.100716, 0.173081, 0.182256, 0.118441, 0.071867, 0.125101, 0.161087, 0.132295, 0.132295, 0.125101, 0.064632, 0.067594, 0.076542, 0.076542, 0.158265, 0.161087, 0.158265, 0.229226, 0.275179, 0.182256, 0.109221, 0.134866, 0.074921, 0.083462, 0.111485, 0.17593, 0.200174, 0.158265, 0.134866, 0.109221, 0.073402, 0.122885, 0.096677, 0.086953, 0.071867, 0.034884, 0.028695, 0.027463, 0.017138, 0.024393, 0.034884, 0.041405, 0.050641, 0.058088, 0.032677, 0.024826, 0.014315, 0.01227, 0.016257, 0.014075, 0.017138, 0.024393, 0.032017, 0.033407, 0.032677, 0.030003, 0.054297, 0.066181, 0.034884, 0.051831, 0.032677, 0.038858, 0.06184, 0.073402, 0.0704, 0.059222, 0.056825, 0.059222, 0.06184, 0.073402, 0.129801, 0.137348, 0.139895, 0.129801, 0.15284, 0.232838, 0.278302, 0.284882, 0.191378, 0.318242, 0.281712, 0.25406, 0.219301, 0.229226, 0.203355, 0.225814, 0.284882, 0.370445, 0.366687, 0.366687, 0.298791, 0.222385, 0.216401, 0.219301, 0.129801, 0.129801, 0.129801, 0.10481, 0.044297, 0.088832, 0.083462, 0.073402, 0.076542, 0.076542, 0.067594, 0.066181, 0.086953, 0.106997, 0.116183, 0.129801, 0.085092, 0.15008, 0.15008, 0.15008, 0.076542, 0.081712, 0.067594, 0.05306, 0.064632, 0.106997, 0.11371, 0.098513, 0.161087, 0.161087, 0.120615, 0.058088, 0.06184, 0.06184, 0.060549, 0.059222, 0.096677, 0.144935, 0.127496, 0.216401, 0.206376, 0.311707, 0.308712, 0.278302, 0.31487, 0.324872, 0.370445, 0.342579, 0.346032, 0.25031, 0.308712, 0.335645, 0.422041, 0.328603, 0.243554, 0.216401, 0.206376, 0.129801, 0.088832, 0.085092, 0.040537, 0.020522, 0.020522, 0.021816, 0.032017, 0.034068, 0.034068, 0.036378, 0.020876, 0.011903, 0.011106, 0.013613, 0.0198, 0.020165, 0.034884, 0.050641, 0.06184, 0.032677, 0.037156, 0.059222, 0.060549, 0.098513, 0.17593, 0.10481, 0.167087, 0.102787, 0.05306, 0.049374, 0.054297, 0.056825, 0.067594, 0.109221, 0.10481, 0.058088, 0.073402, 0.071867, 0.059222, 0.034068, 0.03976, 0.067594, 0.043307, 0.046336, 0.046336, 0.058088, 0.106997, 0.120615, 0.116183, 0.118441, 0.066181, 0.059222, 0.076542, 0.088832, 0.120615, 0.122885, 0.127496, 0.122885, 0.0704, 0.10481, 0.164327, 0.191378, 0.111485, 0.164327, 0.092881, 0.079919, 0.067594, 0.055536, 0.028107, 0.051831, 0.071867, 0.10481, 0.098513, 0.125101, 0.179055, 0.161087, 0.15284, 0.257454, 0.25406, 0.311707, 0.318242, 0.239899, 0.291804, 0.370445, 0.281712, 0.366687, 0.401658, 0.31487, 0.247041, 0.25406, 0.225814, 0.268042, 0.318242, 0.349426, 0.268042, 0.268042, 0.278302, 0.257454, 0.229226, 0.243554, 0.291804, 0.185198, 0.206376, 0.17593, 0.155435, 0.243554, 0.173081, 0.167087, 0.18812, 0.311707, 0.31487, 0.36309, 0.370445, 0.346032, 0.225814, 0.219301, 0.216401, 0.21291, 0.257454, 0.25031, 0.239899, 0.137348, 0.25031, 0.229226, 0.182256, 0.179055, 0.170161, 0.243554, 0.243554, 0.301917, 0.247041, 0.247041, 0.225814, 0.247041, 0.194234, 0.194234, 0.288399, 0.275179, 0.243554, 0.200174, 0.216401, 0.167087, 0.196879, 0.170161, 0.275179, 0.328603, 0.356642, 0.356642, 0.356642, 0.36309, 0.298791, 0.295083, 0.408655, 0.408655, 0.398279, 0.461924, 0.570702, 0.51388, 0.4292, 0.394753, 0.335645, 0.328603, 0.398279, 0.465241, 0.380708, 0.349426, 0.408655, 0.40511, 0.40511, 0.36309, 0.356642, 0.436924, 0.384043, 0.264545, 0.275179, 0.268042, 0.275179, 0.191378, 0.239899, 0.321458, 0.398279, 0.494003, 0.384043, 0.281712, 0.191378, 0.271506, 0.179055, 0.15008, 0.158265, 0.155435, 0.200174, 0.132295, 0.125101, 0.116183, 0.158265, 0.155435, 0.147574, 0.147574, 0.15008, 0.122885, 0.071867, 0.066181, 0.041405, 0.074921, 0.144935, 0.219301, 0.147574, 0.155435, 0.098513, 0.098513, 0.098513, 0.094817, 0.120615, 0.127496, 0.216401, 0.182256, 0.142424, 0.15008, 0.083462, 0.134866, 0.155435, 0.236433, 0.239899, 0.216401, 0.18812, 0.17593, 0.147574, 0.236433, 0.232838, 0.332115, 0.335645, 0.30533, 0.216401, 0.216401, 0.203355, 0.125101, 0.18812, 0.222385, 0.155435, 0.173081, 0.191378, 0.137348, 0.092881, 0.073402, 0.10481, 0.125101, 0.122885, 0.122885, 0.116183, 0.111485, 0.058088, 0.030611, 0.037156, 0.0704, 0.069024, 0.045352, 0.064632, 0.032017, 0.017797, 0.017797, 0.017447, 0.016528, 0.024826, 0.021816, 0.021381, 0.026892, 0.033407, 0.025762, 0.033407, 0.034068, 0.050641, 0.071867, 0.069024, 0.0704, 0.066181, 0.094817, 0.079919, 0.06184, 0.088832, 0.164327, 0.142424, 0.139895, 0.109221, 0.10481, 0.118441, 0.137348, 0.134866, 0.059222, 0.059222, 0.035586, 0.040537, 0.05306, 0.067594, 0.066181, 0.0704, 0.037156, 0.036378, 0.067594, 0.085092, 0.056825, 0.069024, 0.122885, 0.191378, 0.129801, 0.129801, 0.185198, 0.191378, 0.125101, 0.17593, 0.21291, 0.295083, 0.173081, 0.102787, 0.078022, 0.118441, 0.090864, 0.139895, 0.106997, 0.081712, 0.086953, 0.15008, 0.086953, 0.058088, 0.032677], '')</t>
  </si>
  <si>
    <t>[388, 389]</t>
  </si>
  <si>
    <t>UPI00021868E6 status=activ</t>
  </si>
  <si>
    <t>([0.050641, 0.071867, 0.118441, 0.155435, 0.094817, 0.060549, 0.076542, 0.116183, 0.134866, 0.161087, 0.158265, 0.127496, 0.137348, 0.219301, 0.194234, 0.182256, 0.203355, 0.232838, 0.219301, 0.209395, 0.232838, 0.161087, 0.144935, 0.085092, 0.088832, 0.164327, 0.15008, 0.111485, 0.100716, 0.0704, 0.0704, 0.086953, 0.137348, 0.10481, 0.069024, 0.125101, 0.196879, 0.236433, 0.291804, 0.298791, 0.301917, 0.216401, 0.291804, 0.288399, 0.356642, 0.239899, 0.222385, 0.239899, 0.216401, 0.132295, 0.179055, 0.173081, 0.144935, 0.144935, 0.179055, 0.25406, 0.232838, 0.191378, 0.194234, 0.137348, 0.088832, 0.088832, 0.122885, 0.106997, 0.106997, 0.11371, 0.116183, 0.111485, 0.196879, 0.295083, 0.394753, 0.401658, 0.342579, 0.377384, 0.311707, 0.31487, 0.30533, 0.232838, 0.264545, 0.31487, 0.311707, 0.374039, 0.339168, 0.328603, 0.339168, 0.352862, 0.324872, 0.440853, 0.42561, 0.366687, 0.311707, 0.271506, 0.222385], '')</t>
  </si>
  <si>
    <t>UPI00021868E7 status=activ</t>
  </si>
  <si>
    <t>([0.038042, 0.028107, 0.045352, 0.026892, 0.05306, 0.030003, 0.047319, 0.060549, 0.085092, 0.109221, 0.109221, 0.079919, 0.06184, 0.032677, 0.058088, 0.067594, 0.0704, 0.083462, 0.03976, 0.03976, 0.038858, 0.079919, 0.125101, 0.120615, 0.122885, 0.050641, 0.081712, 0.078022, 0.086953, 0.083462, 0.076542, 0.096677, 0.17593, 0.125101, 0.203355, 0.219301, 0.222385, 0.18812, 0.25031, 0.275179, 0.278302, 0.216401, 0.182256, 0.106997, 0.106997, 0.111485, 0.139895, 0.139895, 0.134866, 0.067594, 0.06184, 0.0704, 0.06312, 0.038858, 0.046336, 0.044297, 0.044297, 0.029376, 0.033407, 0.020165, 0.033407, 0.06312, 0.100716, 0.116183, 0.216401, 0.216401, 0.239899, 0.203355, 0.155435, 0.158265, 0.25406, 0.25031, 0.161087, 0.147574, 0.147574, 0.21291, 0.18812, 0.158265, 0.137348, 0.137348, 0.206376, 0.222385, 0.21291, 0.134866, 0.083462, 0.0704, 0.083462, 0.125101, 0.139895, 0.137348, 0.132295, 0.079919, 0.071867, 0.081712, 0.055536, 0.081712, 0.064632, 0.074921, 0.074921, 0.081712, 0.086953, 0.050641, 0.051831, 0.043307, 0.038042, 0.035586, 0.030003, 0.026338, 0.018106, 0.030611, 0.05306, 0.059222, 0.106997, 0.132295, 0.21291, 0.219301, 0.127496, 0.144935, 0.142424, 0.134866, 0.203355, 0.120615, 0.203355, 0.196879, 0.147574, 0.257454, 0.25031, 0.196879, 0.200174, 0.182256, 0.170161, 0.173081, 0.116183, 0.106997, 0.098513, 0.067594, 0.11371, 0.161087, 0.173081, 0.15284, 0.194234, 0.127496, 0.18812, 0.098513, 0.050641, 0.10481, 0.116183, 0.127496, 0.203355, 0.200174, 0.31487, 0.31487, 0.311707, 0.380708, 0.346032, 0.288399, 0.229226, 0.26085, 0.311707, 0.301917, 0.328603, 0.349426, 0.468512, 0.494003, 0.63748, 0.728858, 0.703578, 0.622677, 0.699094, 0.648219, 0.5017, 0.387226, 0.398279, 0.398279, 0.398279, 0.433034, 0.433034, 0.509769, 0.461924, 0.433034, 0.414856, 0.398279, 0.328603, 0.25406, 0.219301, 0.164327, 0.167087], '')</t>
  </si>
  <si>
    <t>[164, 165, 166, 167, 168, 169, 170, 177]</t>
  </si>
  <si>
    <t>UPI00021868E8 status=activ</t>
  </si>
  <si>
    <t>([0.932927, 0.921076, 0.945666, 0.934618, 0.891961, 0.91684, 0.915074, 0.919029, 0.88723, 0.885302, 0.894241, 0.891961, 0.885302, 0.879233, 0.88723, 0.910643, 0.926919, 0.915074, 0.882776, 0.889439, 0.89662, 0.889439, 0.862302, 0.834292, 0.798249, 0.846163, 0.837511, 0.827927, 0.837511, 0.868118, 0.891961, 0.876521, 0.834292, 0.846163, 0.856457, 0.846163, 0.808535, 0.779859, 0.801317, 0.865454, 0.775545, 0.76285, 0.775545, 0.808535, 0.819762, 0.852992, 0.805026, 0.81615, 0.827927, 0.81615, 0.784345, 0.745909, 0.775545, 0.823549, 0.812494, 0.801317, 0.812494, 0.849326, 0.791621, 0.76285, 0.685117, 0.791621, 0.801317, 0.791621, 0.754692, 0.745909, 0.771762, 0.823549, 0.808535, 0.801317, 0.808535, 0.846163, 0.874069, 0.852992, 0.801317, 0.81615, 0.827927, 0.81615, 0.779859, 0.837511, 0.862302, 0.89662, 0.889439, 0.882776, 0.889439, 0.910643, 0.928747, 0.928747, 0.879233, 0.889439, 0.894241, 0.889439, 0.862302, 0.83125, 0.856457, 0.89662, 0.889439, 0.882776, 0.889439, 0.910643, 0.928747, 0.915074, 0.882776, 0.891961, 0.89662, 0.889439, 0.865454, 0.834292, 0.837511, 0.899122, 0.891961, 0.882776, 0.889439, 0.910643, 0.928747, 0.915074, 0.876521, 0.88723, 0.891961, 0.885302, 0.859585, 0.827927, 0.852992, 0.891961, 0.882776, 0.84206, 0.856457, 0.903857, 0.922952, 0.905695, 0.874069, 0.885302, 0.889439, 0.882776, 0.856457, 0.837511, 0.865454, 0.901269, 0.876521, 0.879233, 0.871313, 0.910643, 0.910643, 0.899122, 0.899122, 0.876521, 0.932927],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</si>
  <si>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146]</t>
  </si>
  <si>
    <t>(146</t>
  </si>
  <si>
    <t>146)</t>
  </si>
  <si>
    <t>UPI00021868E9 status=activ</t>
  </si>
  <si>
    <t>([0.622677, 0.657645, 0.51388, 0.51388, 0.418646, 0.454136, 0.468512, 0.509769, 0.433034, 0.447574, 0.483068, 0.51388, 0.505461, 0.468512, 0.483068, 0.483068, 0.40511, 0.42561, 0.42561, 0.422041, 0.366687, 0.346032, 0.335645, 0.332115, 0.359901, 0.440853, 0.352862, 0.268042, 0.179055, 0.25031, 0.25406, 0.161087, 0.111485, 0.079919, 0.102787, 0.098513, 0.106997, 0.173081, 0.194234, 0.191378, 0.206376, 0.209395, 0.147574, 0.144935, 0.222385, 0.203355, 0.219301, 0.288399, 0.295083, 0.346032, 0.36309, 0.366687, 0.370445, 0.366687, 0.450668, 0.374039, 0.380708, 0.288399, 0.298791, 0.332115, 0.25031, 0.229226, 0.229226, 0.229226, 0.15284, 0.094817, 0.094817, 0.086953, 0.088832, 0.15284, 0.102787, 0.094817, 0.056825, 0.092881, 0.144935, 0.0704, 0.102787, 0.102787, 0.10481, 0.088832, 0.085092, 0.132295, 0.134866, 0.182256, 0.161087, 0.196879, 0.21291, 0.219301, 0.219301, 0.15284, 0.132295, 0.232838, 0.158265, 0.239899, 0.164327, 0.139895, 0.203355, 0.170161, 0.139895, 0.194234, 0.164327, 0.132295, 0.109221, 0.079919, 0.050641], '')</t>
  </si>
  <si>
    <t>[0, 1, 2, 3, 7, 11, 12]</t>
  </si>
  <si>
    <t>UPI00021868EA status=activ</t>
  </si>
  <si>
    <t>([0.377384, 0.291804, 0.335645, 0.236433, 0.167087, 0.200174, 0.236433, 0.268042, 0.295083, 0.247041, 0.275179, 0.31487, 0.239899, 0.239899, 0.173081, 0.232838, 0.21291, 0.21291, 0.284882, 0.200174, 0.194234, 0.284882, 0.349426, 0.257454, 0.349426, 0.4292, 0.4292, 0.342579, 0.370445, 0.370445, 0.332115, 0.26085, 0.194234, 0.194234, 0.191378, 0.275179, 0.291804, 0.288399, 0.288399, 0.288399, 0.301917, 0.271506, 0.264545, 0.182256, 0.200174, 0.200174, 0.206376, 0.137348, 0.219301, 0.18812, 0.120615, 0.206376, 0.278302, 0.342579, 0.30533, 0.284882, 0.275179, 0.232838, 0.167087, 0.161087, 0.139895, 0.127496, 0.155435, 0.158265, 0.167087, 0.232838, 0.232838, 0.229226, 0.308712, 0.291804, 0.30533, 0.30533, 0.225814, 0.222385, 0.229226, 0.271506, 0.222385, 0.247041, 0.164327, 0.15284, 0.106997, 0.127496, 0.129801, 0.129801, 0.085092, 0.132295, 0.127496, 0.134866, 0.081712, 0.081712, 0.048328, 0.031287, 0.054297, 0.096677, 0.096677, 0.056825, 0.081712, 0.127496, 0.064632, 0.134866, 0.116183, 0.170161, 0.086953, 0.144935, 0.088832, 0.15284, 0.106997, 0.067594, 0.06184, 0.102787, 0.054297, 0.094817, 0.132295, 0.078022, 0.079919, 0.079919, 0.088832, 0.054297, 0.056825, 0.090864, 0.05306, 0.100716, 0.094817, 0.185198, 0.11371, 0.182256, 0.164327, 0.147574, 0.225814, 0.25031, 0.26085, 0.281712, 0.275179, 0.200174, 0.291804, 0.281712, 0.281712, 0.352862, 0.374039, 0.374039, 0.374039, 0.374039, 0.377384, 0.387226, 0.387226, 0.468512, 0.468512, 0.468512, 0.570702, 0.465241, 0.408655, 0.374039, 0.377384, 0.377384, 0.374039, 0.288399, 0.30533, 0.301917, 0.301917, 0.301917, 0.291804, 0.301917, 0.387226, 0.398279, 0.398279, 0.387226, 0.394753, 0.377384, 0.370445, 0.26085, 0.335645, 0.281712, 0.225814, 0.301917, 0.308712, 0.390993, 0.490133, 0.366687, 0.387226, 0.359901, 0.359901, 0.374039, 0.308712, 0.31487, 0.225814, 0.216401, 0.15008, 0.158265, 0.164327, 0.191378, 0.301917, 0.311707, 0.422041, 0.517562, 0.534167, 0.454136, 0.458154, 0.447574, 0.604312, 0.480142, 0.5017, 0.490133, 0.490133, 0.454136, 0.433034, 0.494003, 0.534167, 0.534167, 0.557691, 0.476583, 0.374039, 0.298791, 0.200174, 0.17593, 0.17593, 0.196879, 0.264545, 0.25406, 0.158265, 0.147574, 0.239899, 0.179055, 0.243554, 0.243554, 0.275179, 0.222385, 0.239899, 0.216401, 0.298791, 0.264545, 0.349426, 0.418646, 0.483068, 0.604312, 0.608892, 0.483068, 0.468512, 0.472492, 0.476583, 0.505461, 0.483068, 0.450668, 0.465241, 0.398279, 0.408655, 0.476583, 0.454136, 0.465241, 0.384043, 0.31487, 0.328603, 0.25406, 0.185198, 0.18812, 0.18812, 0.182256, 0.275179, 0.232838, 0.196879, 0.173081, 0.219301, 0.191378, 0.158265, 0.194234, 0.26085, 0.17593, 0.139895], '')</t>
  </si>
  <si>
    <t>[148, 193, 194, 198, 200, 206, 207, 208, 233, 234, 239]</t>
  </si>
  <si>
    <t>UPI00021868EB status=activ</t>
  </si>
  <si>
    <t>([0.022667, 0.010509, 0.014783, 0.024393, 0.031287, 0.044297, 0.054297, 0.050641, 0.060549, 0.030003, 0.038042, 0.035586, 0.020522, 0.014315, 0.020876, 0.013613, 0.015078, 0.021381, 0.015344, 0.008624, 0.01227, 0.008156, 0.013821, 0.009096, 0.006701, 0.007091, 0.006194, 0.006533, 0.005932, 0.006039, 0.009977, 0.006988, 0.009294, 0.009401, 0.008723, 0.009096, 0.009015, 0.010509, 0.009187, 0.013821, 0.016021, 0.017447, 0.016021, 0.00962, 0.010672, 0.008723, 0.005503, 0.006374, 0.00558, 0.004611, 0.003341, 0.002366, 0.002435, 0.001481, 0.002276, 0.00292, 0.001808, 0.002606, 0.002035, 0.002503, 0.001481, 0.002138, 0.002194, 0.00316, 0.004414, 0.005503, 0.008276, 0.009401, 0.005932, 0.006701, 0.010372, 0.014075, 0.023963, 0.019401, 0.023087, 0.020522, 0.012727, 0.026338, 0.014783, 0.010926, 0.011903, 0.014075, 0.014586, 0.013437, 0.015078, 0.009977, 0.009483, 0.009728, 0.015694, 0.018415, 0.010131, 0.007422, 0.006988, 0.007031, 0.009294, 0.016021, 0.015344, 0.030003, 0.029376, 0.028107, 0.066181, 0.032677, 0.038858, 0.036378, 0.022667, 0.014783, 0.022306, 0.023963, 0.023963, 0.022667, 0.042364, 0.090864, 0.179055, 0.17593, 0.081712, 0.060549, 0.059222, 0.024393, 0.022306, 0.021381, 0.022306, 0.025762, 0.05306, 0.035586, 0.023087, 0.029376, 0.033407, 0.025762, 0.019109, 0.014075, 0.01078, 0.008624, 0.006421, 0.004315, 0.004736], '')</t>
  </si>
  <si>
    <t>UPI00021868EC status=activ</t>
  </si>
  <si>
    <t>([0.203355, 0.25406, 0.291804, 0.324872, 0.36309, 0.356642, 0.380708, 0.422041, 0.444081, 0.387226, 0.342579, 0.366687, 0.370445, 0.346032, 0.370445, 0.370445, 0.278302, 0.349426, 0.342579, 0.349426, 0.41194, 0.476583, 0.374039, 0.295083, 0.278302, 0.284882, 0.247041, 0.278302, 0.194234, 0.139895, 0.222385, 0.288399, 0.291804, 0.288399, 0.30533, 0.346032, 0.321458, 0.401658, 0.377384, 0.356642, 0.321458, 0.295083, 0.26085, 0.394753, 0.517562], '')</t>
  </si>
  <si>
    <t>[44]</t>
  </si>
  <si>
    <t>UPI00021868ED status=activ</t>
  </si>
  <si>
    <t>([0.142424, 0.203355, 0.243554, 0.155435, 0.203355, 0.18812, 0.243554, 0.15008, 0.11371, 0.132295, 0.096677, 0.139895, 0.209395, 0.134866, 0.132295, 0.194234, 0.182256, 0.179055, 0.170161, 0.170161, 0.26085, 0.25031, 0.164327, 0.161087, 0.179055, 0.10481, 0.15284, 0.083462, 0.155435, 0.191378, 0.129801, 0.137348, 0.132295, 0.122885, 0.120615, 0.134866, 0.085092, 0.085092, 0.051831, 0.051831, 0.085092, 0.090864, 0.048328, 0.083462, 0.083462, 0.081712, 0.085092, 0.071867, 0.127496, 0.134866, 0.158265, 0.232838, 0.308712, 0.206376, 0.139895, 0.222385, 0.15284, 0.209395, 0.225814, 0.216401, 0.225814, 0.225814, 0.129801, 0.116183, 0.067594, 0.067594, 0.109221, 0.182256, 0.18812, 0.125101, 0.127496, 0.079919, 0.050641, 0.060549, 0.111485, 0.185198, 0.098513, 0.118441, 0.096677, 0.098513, 0.17593, 0.161087, 0.173081, 0.173081, 0.182256, 0.17593, 0.182256, 0.182256, 0.182256, 0.185198, 0.164327, 0.106997, 0.092881, 0.11371, 0.074921, 0.045352, 0.041405, 0.090864, 0.116183, 0.083462, 0.074921, 0.067594, 0.044297, 0.033407, 0.034068, 0.064632, 0.116183, 0.073402, 0.066181, 0.046336, 0.051831, 0.100716, 0.142424, 0.173081, 0.142424, 0.167087, 0.232838, 0.200174, 0.120615, 0.090864, 0.092881, 0.074921, 0.078022, 0.139895, 0.10481, 0.173081, 0.185198, 0.179055, 0.161087, 0.173081, 0.209395, 0.179055, 0.092881, 0.056825, 0.049374, 0.064632, 0.038042, 0.022306, 0.022667, 0.038858, 0.050641, 0.051831, 0.05306, 0.055536, 0.043307, 0.074921, 0.042364, 0.023087, 0.023534, 0.040537, 0.021816, 0.021816, 0.021816, 0.040537, 0.055536, 0.10481, 0.15008, 0.161087, 0.158265, 0.196879, 0.196879, 0.229226, 0.229226, 0.179055, 0.142424, 0.158265, 0.098513, 0.185198, 0.203355, 0.127496, 0.129801, 0.17593, 0.194234, 0.191378, 0.125101, 0.147574, 0.147574, 0.122885, 0.109221, 0.109221, 0.100716, 0.10481, 0.086953, 0.096677, 0.161087, 0.200174, 0.158265, 0.25406, 0.232838, 0.216401, 0.30533, 0.268042, 0.203355, 0.161087, 0.164327, 0.25031, 0.17593, 0.179055, 0.191378, 0.209395, 0.291804, 0.288399, 0.173081, 0.144935, 0.118441, 0.096677, 0.098513, 0.098513, 0.055536, 0.041405, 0.079919, 0.047319, 0.059222, 0.06312, 0.076542, 0.083462, 0.078022, 0.125101, 0.11371, 0.109221, 0.15284, 0.098513, 0.067594, 0.132295, 0.161087, 0.257454, 0.206376, 0.209395, 0.25031, 0.332115, 0.284882, 0.281712, 0.390993, 0.359901, 0.339168, 0.257454, 0.257454, 0.278302, 0.278302, 0.182256, 0.17593, 0.100716, 0.088832, 0.139895, 0.147574, 0.142424, 0.085092, 0.074921, 0.066181, 0.036378, 0.038858, 0.06312, 0.066181, 0.066181, 0.047319, 0.088832, 0.15284, 0.076542, 0.03976, 0.045352, 0.085092, 0.086953, 0.15284, 0.167087, 0.155435, 0.100716, 0.06184, 0.127496, 0.209395, 0.209395, 0.301917, 0.284882, 0.203355, 0.18812, 0.158265, 0.232838, 0.25031, 0.17593, 0.284882, 0.257454, 0.164327, 0.170161, 0.142424, 0.15008, 0.236433, 0.158265, 0.209395, 0.30533, 0.243554, 0.26085, 0.185198, 0.179055, 0.206376, 0.298791, 0.219301, 0.127496, 0.132295, 0.074921, 0.073402, 0.086953, 0.17593, 0.271506, 0.288399, 0.25406, 0.216401, 0.21291, 0.295083, 0.264545, 0.247041, 0.21291, 0.196879, 0.275179, 0.264545, 0.247041, 0.161087, 0.155435, 0.222385, 0.232838, 0.229226, 0.288399, 0.26085, 0.209395, 0.122885, 0.106997, 0.158265, 0.125101, 0.132295, 0.081712, 0.079919, 0.092881, 0.132295, 0.137348, 0.083462, 0.067594, 0.06312, 0.111485, 0.111485, 0.083462, 0.081712, 0.134866, 0.134866, 0.079919, 0.049374, 0.088832, 0.045352, 0.046336, 0.090864, 0.078022, 0.129801, 0.094817, 0.092881, 0.102787, 0.085092, 0.088832, 0.066181, 0.054297, 0.031287, 0.027463, 0.027463, 0.025316, 0.025316, 0.026892, 0.026338, 0.051831, 0.059222, 0.067594, 0.038858, 0.020522, 0.023534, 0.024393, 0.027463, 0.024826, 0.016021, 0.020165, 0.034884, 0.033407, 0.023534, 0.037156, 0.044297, 0.043307, 0.048328, 0.028107, 0.022306, 0.038858, 0.023087, 0.020876, 0.040537, 0.038042, 0.078022, 0.043307, 0.023963, 0.036378, 0.021816, 0.031287, 0.031287, 0.032017, 0.031287, 0.066181, 0.078022, 0.067594, 0.067594, 0.049374, 0.081712, 0.109221, 0.064632, 0.06312, 0.067594, 0.031287, 0.060549, 0.026892, 0.034068, 0.059222, 0.056825, 0.054297, 0.045352, 0.020876, 0.016021, 0.016528, 0.015078, 0.013265, 0.023087, 0.030611, 0.036378, 0.040537, 0.021816, 0.023534, 0.049374, 0.044297, 0.046336, 0.023534, 0.048328, 0.059222, 0.066181, 0.038858, 0.074921, 0.109221, 0.203355, 0.247041, 0.247041, 0.15008, 0.158265, 0.134866, 0.170161, 0.182256, 0.147574, 0.147574, 0.232838, 0.225814, 0.225814, 0.335645, 0.447574, 0.422041, 0.328603, 0.339168, 0.440853, 0.398279, 0.275179, 0.173081, 0.164327, 0.239899, 0.247041, 0.239899, 0.243554, 0.257454, 0.25031, 0.206376, 0.264545, 0.15284, 0.158265, 0.161087, 0.122885, 0.118441, 0.15008, 0.15284, 0.073402, 0.071867, 0.100716, 0.11371, 0.206376, 0.232838, 0.164327, 0.173081, 0.173081, 0.134866, 0.0704, 0.081712, 0.144935, 0.144935, 0.203355, 0.185198, 0.158265, 0.209395, 0.173081, 0.161087, 0.271506, 0.359901, 0.342579, 0.298791, 0.366687, 0.318242, 0.25406, 0.349426, 0.450668, 0.4292, 0.585406], '')</t>
  </si>
  <si>
    <t>[504]</t>
  </si>
  <si>
    <t>UPI00021868EE status=activ</t>
  </si>
  <si>
    <t>([0.59014, 0.694846, 0.724957, 0.754692, 0.779859, 0.63748, 0.690604, 0.657645, 0.545602, 0.436924, 0.468512, 0.497853, 0.440853, 0.384043, 0.349426, 0.387226, 0.401658, 0.4292, 0.465241, 0.36309, 0.359901, 0.356642, 0.359901, 0.271506, 0.196879, 0.206376, 0.21291, 0.225814, 0.278302, 0.359901, 0.490133, 0.370445, 0.356642, 0.42561, 0.472492, 0.486429, 0.394753, 0.308712, 0.318242, 0.298791, 0.328603, 0.26085, 0.268042, 0.232838, 0.324872, 0.31487, 0.295083, 0.41194, 0.41194, 0.321458, 0.281712, 0.185198, 0.203355, 0.203355, 0.144935, 0.167087, 0.179055, 0.25406, 0.339168, 0.222385, 0.236433, 0.222385, 0.26085, 0.216401, 0.222385, 0.21291, 0.271506, 0.257454, 0.129801, 0.111485, 0.170161, 0.137348, 0.182256, 0.17593, 0.209395, 0.209395, 0.139895, 0.125101, 0.129801, 0.076542, 0.15284, 0.142424, 0.229226, 0.158265, 0.21291, 0.147574, 0.074921, 0.076542, 0.05306, 0.069024, 0.069024, 0.067594, 0.111485, 0.102787, 0.182256, 0.179055, 0.247041, 0.239899, 0.170161, 0.142424, 0.15008, 0.0704, 0.071867, 0.056825, 0.11371, 0.092881, 0.132295, 0.232838, 0.26085, 0.328603, 0.387226, 0.384043, 0.346032, 0.349426, 0.390993, 0.295083, 0.31487, 0.321458, 0.321458, 0.418646, 0.461924, 0.454136, 0.56648, 0.562014, 0.461924, 0.461924, 0.447574, 0.40511, 0.418646, 0.40511, 0.408655, 0.447574, 0.447574, 0.359901, 0.342579, 0.232838, 0.311707, 0.232838, 0.225814, 0.243554, 0.147574, 0.137348, 0.196879, 0.137348, 0.111485, 0.216401, 0.196879, 0.116183, 0.15008, 0.118441, 0.06184, 0.058088, 0.051831, 0.055536, 0.076542, 0.047319, 0.086953, 0.059222, 0.079919, 0.081712, 0.122885, 0.18812, 0.134866, 0.15284, 0.229226, 0.264545, 0.264545, 0.278302, 0.311707, 0.222385, 0.264545, 0.390993, 0.332115, 0.291804, 0.268042, 0.25031, 0.257454, 0.164327, 0.15284, 0.161087, 0.170161, 0.090864, 0.090864, 0.090864, 0.083462, 0.081712, 0.088832, 0.086953, 0.086953, 0.088832, 0.144935, 0.071867, 0.06312, 0.096677, 0.11371, 0.127496, 0.194234, 0.288399, 0.398279, 0.398279, 0.377384, 0.268042, 0.370445, 0.380708, 0.384043, 0.301917, 0.301917, 0.194234, 0.194234, 0.127496, 0.137348, 0.118441, 0.196879, 0.203355, 0.200174, 0.200174, 0.185198, 0.161087, 0.10481, 0.086953, 0.144935, 0.094817, 0.167087, 0.147574, 0.127496, 0.094817, 0.158265, 0.164327, 0.161087, 0.144935, 0.21291, 0.278302, 0.31487, 0.335645, 0.25031, 0.18812, 0.134866, 0.083462, 0.096677, 0.144935, 0.170161, 0.158265, 0.232838, 0.232838, 0.275179, 0.335645, 0.36309, 0.243554, 0.232838, 0.339168, 0.356642, 0.36309, 0.366687, 0.275179, 0.25406, 0.257454, 0.321458, 0.324872, 0.384043, 0.377384, 0.387226, 0.298791, 0.311707, 0.318242, 0.243554, 0.155435, 0.142424, 0.18812, 0.209395, 0.222385, 0.239899, 0.15284, 0.15008, 0.17593, 0.18812, 0.18812, 0.264545, 0.278302, 0.346032, 0.370445, 0.370445, 0.275179, 0.328603, 0.308712, 0.318242, 0.398279, 0.483068, 0.465241, 0.41194, 0.468512, 0.461924, 0.380708, 0.461924, 0.461924, 0.433034, 0.414856, 0.342579, 0.339168, 0.321458, 0.25406, 0.15284, 0.161087, 0.179055, 0.118441, 0.074921, 0.067594, 0.056825, 0.060549, 0.029376, 0.055536, 0.064632, 0.060549, 0.090864, 0.090864, 0.055536, 0.051831, 0.058088, 0.054297, 0.032017, 0.033407, 0.06312, 0.129801, 0.15284, 0.15008, 0.247041, 0.342579, 0.311707, 0.30533, 0.21291, 0.339168, 0.236433, 0.209395, 0.182256, 0.185198, 0.191378, 0.18812, 0.194234, 0.264545, 0.36309, 0.454136, 0.465241, 0.394753, 0.384043, 0.346032, 0.41194, 0.332115, 0.288399, 0.328603, 0.36309, 0.454136, 0.324872, 0.414856, 0.332115, 0.284882, 0.291804, 0.31487, 0.40511, 0.311707, 0.30533, 0.295083, 0.185198, 0.170161, 0.118441, 0.116183, 0.116183, 0.079919, 0.109221, 0.085092, 0.078022, 0.086953, 0.049374, 0.10481, 0.100716, 0.116183, 0.120615, 0.120615, 0.051831, 0.049374, 0.05306, 0.036378, 0.023534, 0.037156, 0.03976, 0.081712, 0.079919, 0.079919, 0.125101, 0.144935, 0.142424, 0.142424, 0.139895, 0.206376, 0.134866, 0.139895, 0.219301, 0.21291, 0.179055, 0.179055, 0.182256, 0.25031, 0.281712, 0.36309, 0.36309, 0.328603, 0.352862, 0.359901, 0.324872, 0.25031, 0.216401, 0.219301, 0.196879, 0.185198, 0.142424, 0.216401, 0.179055, 0.15008, 0.161087, 0.203355, 0.308712, 0.281712, 0.31487, 0.339168, 0.308712, 0.352862, 0.308712, 0.182256, 0.109221, 0.137348, 0.18812, 0.232838, 0.30533, 0.26085, 0.257454, 0.311707, 0.311707, 0.324872, 0.284882, 0.349426, 0.366687, 0.377384, 0.398279, 0.268042, 0.278302, 0.236433, 0.155435, 0.144935, 0.229226, 0.332115, 0.36309, 0.390993, 0.281712, 0.281712, 0.349426, 0.384043, 0.380708, 0.275179, 0.30533, 0.370445, 0.377384, 0.339168, 0.342579, 0.346032, 0.461924, 0.468512, 0.541878, 0.632174, 0.720929, 0.73685, 0.604312, 0.58069, 0.509769, 0.657645, 0.604312, 0.626927, 0.604312, 0.545602, 0.58069, 0.570702, 0.575842, 0.465241, 0.472492, 0.494003, 0.494003, 0.472492, 0.458154, 0.40511, 0.356642, 0.387226, 0.374039, 0.370445, 0.370445, 0.366687, 0.271506, 0.219301, 0.216401, 0.200174, 0.196879, 0.26085, 0.222385, 0.219301, 0.229226, 0.239899, 0.219301, 0.15008, 0.15008, 0.161087, 0.144935, 0.203355, 0.137348, 0.144935, 0.232838, 0.232838, 0.257454, 0.356642, 0.480142, 0.461924, 0.374039, 0.40511, 0.408655, 0.359901, 0.366687, 0.454136, 0.447574, 0.366687, 0.450668, 0.444081, 0.436924, 0.51388, 0.494003, 0.58069, 0.585406, 0.562014, 0.541878, 0.58069, 0.454136, 0.335645, 0.339168, 0.356642, 0.394753, 0.422041, 0.51388, 0.509769, 0.480142, 0.472492, 0.472492, 0.440853, 0.377384, 0.374039, 0.374039, 0.366687, 0.398279, 0.394753, 0.398279, 0.398279, 0.366687, 0.480142, 0.480142, 0.494003, 0.618285, 0.529623, 0.497853, 0.468512, 0.468512, 0.414856, 0.42561, 0.534167, 0.534167, 0.549308, 0.472492, 0.377384, 0.301917, 0.284882, 0.278302, 0.206376, 0.144935, 0.155435, 0.096677, 0.10481, 0.094817, 0.094817, 0.127496, 0.129801, 0.15008, 0.098513, 0.100716, 0.058088, 0.033407, 0.024826, 0.041405, 0.0704, 0.125101, 0.122885, 0.074921, 0.045352, 0.078022, 0.120615, 0.11371, 0.17593, 0.247041, 0.173081, 0.106997, 0.109221, 0.120615, 0.073402, 0.0704, 0.088832, 0.139895, 0.182256, 0.247041, 0.229226, 0.232838, 0.229226, 0.311707, 0.384043, 0.480142, 0.36309, 0.30533, 0.301917, 0.291804, 0.284882, 0.335645, 0.31487, 0.25406, 0.232838, 0.284882, 0.30533, 0.25406, 0.25406, 0.185198, 0.219301, 0.206376, 0.203355, 0.137348, 0.073402, 0.071867, 0.040537, 0.074921, 0.106997, 0.111485, 0.111485, 0.094817, 0.109221, 0.173081, 0.225814, 0.15284, 0.120615, 0.10481, 0.109221, 0.116183, 0.170161, 0.147574, 0.15284, 0.120615, 0.194234, 0.324872, 0.339168, 0.42561, 0.458154, 0.476583, 0.483068, 0.377384, 0.324872, 0.359901, 0.370445, 0.398279, 0.497853, 0.59917, 0.724957, 0.73685, 0.58069, 0.545602, 0.505461, 0.433034, 0.433034, 0.436924, 0.408655, 0.318242, 0.308712, 0.200174, 0.137348, 0.090864, 0.158265, 0.247041, 0.229226, 0.142424, 0.129801, 0.132295, 0.079919, 0.079919, 0.100716, 0.173081, 0.15008, 0.15008, 0.216401, 0.26085, 0.179055, 0.185198, 0.257454, 0.182256, 0.200174, 0.257454, 0.291804, 0.219301, 0.200174, 0.196879, 0.278302, 0.26085, 0.222385, 0.288399, 0.247041, 0.257454, 0.229226, 0.281712, 0.295083, 0.239899, 0.185198, 0.268042], '')</t>
  </si>
  <si>
    <t>[0, 1, 2, 3, 4, 5, 6, 7, 8, 122, 123, 464, 465, 466, 467, 468, 469, 470, 471, 472, 473, 474, 475, 476, 477, 478, 527, 529, 530, 531, 532, 533, 540, 541, 558, 559, 565, 566, 567, 666, 667, 668, 669, 670, 671]</t>
  </si>
  <si>
    <t>UPI00021868EF status=activ</t>
  </si>
  <si>
    <t>([0.5017, 0.529623, 0.418646, 0.31487, 0.346032, 0.377384, 0.401658, 0.42561, 0.418646, 0.41194, 0.468512, 0.509769, 0.5017, 0.465241, 0.418646, 0.486429, 0.414856, 0.308712, 0.328603, 0.346032, 0.444081, 0.42561, 0.4292, 0.42561, 0.41194, 0.408655, 0.41194, 0.328603, 0.328603, 0.25031, 0.271506, 0.232838, 0.225814, 0.229226, 0.18812, 0.206376, 0.158265, 0.134866, 0.15284, 0.122885, 0.109221, 0.060549, 0.074921, 0.073402, 0.116183, 0.209395, 0.222385, 0.15008, 0.222385, 0.236433, 0.335645, 0.342579, 0.346032, 0.321458, 0.324872, 0.30533, 0.308712, 0.31487, 0.418646, 0.541878, 0.59014, 0.509769, 0.575842, 0.5017, 0.517562, 0.440853, 0.328603, 0.31487, 0.31487, 0.236433, 0.219301, 0.222385, 0.194234, 0.194234, 0.222385, 0.222385, 0.284882, 0.318242, 0.308712, 0.281712, 0.247041, 0.170161, 0.161087, 0.182256, 0.206376, 0.127496, 0.225814, 0.288399, 0.295083, 0.281712, 0.359901, 0.36309, 0.359901, 0.401658, 0.398279, 0.398279, 0.295083, 0.328603, 0.295083, 0.291804, 0.291804, 0.209395, 0.275179, 0.366687, 0.339168, 0.339168, 0.339168, 0.318242, 0.346032, 0.346032, 0.444081, 0.476583, 0.387226, 0.308712, 0.222385, 0.15284, 0.088832, 0.167087, 0.137348, 0.11371, 0.155435, 0.15284, 0.21291, 0.179055, 0.129801, 0.125101, 0.088832, 0.147574], '')</t>
  </si>
  <si>
    <t>[0, 1, 11, 12, 59, 60, 61, 62, 63, 64]</t>
  </si>
  <si>
    <t>UPI00021868F0 status=activ</t>
  </si>
  <si>
    <t>([0.020876, 0.013613, 0.010131, 0.014075, 0.019401, 0.026338, 0.037156, 0.038042, 0.038858, 0.049374, 0.032677, 0.043307, 0.035586, 0.031287, 0.029376, 0.034068, 0.044297, 0.074921, 0.155435, 0.088832, 0.076542, 0.078022, 0.073402, 0.0704, 0.079919, 0.064632, 0.034884, 0.034068, 0.023963, 0.023534, 0.023534, 0.048328, 0.049374, 0.06312, 0.060549, 0.109221, 0.083462, 0.036378, 0.035586, 0.0198, 0.033407, 0.071867, 0.067594, 0.120615, 0.196879, 0.092881, 0.116183, 0.118441, 0.0704, 0.127496, 0.098513, 0.102787, 0.102787, 0.055536, 0.043307, 0.044297, 0.032677, 0.03976, 0.0704, 0.073402, 0.155435, 0.158265, 0.158265, 0.074921, 0.079919, 0.044297, 0.10481, 0.054297, 0.054297, 0.118441, 0.118441, 0.120615, 0.116183, 0.106997, 0.194234, 0.15008, 0.085092, 0.086953, 0.122885, 0.134866, 0.106997, 0.088832, 0.086953, 0.090864, 0.109221, 0.060549, 0.111485, 0.078022, 0.085092, 0.142424, 0.066181, 0.035586, 0.074921, 0.073402, 0.032677, 0.030611, 0.058088, 0.056825, 0.073402, 0.096677, 0.090864, 0.118441, 0.090864, 0.090864, 0.049374, 0.090864, 0.125101, 0.125101, 0.164327, 0.203355, 0.239899, 0.247041, 0.247041, 0.225814, 0.137348, 0.139895, 0.073402, 0.038858, 0.078022, 0.034068, 0.019401, 0.019109, 0.018106, 0.014783, 0.014315, 0.023963, 0.014315, 0.011106, 0.010926, 0.011106, 0.013613, 0.008276, 0.011669, 0.018787, 0.018106, 0.019109, 0.025316, 0.046336, 0.092881, 0.094817, 0.185198, 0.288399, 0.194234, 0.170161, 0.134866, 0.106997, 0.10481, 0.170161, 0.257454, 0.170161, 0.096677, 0.055536, 0.096677, 0.076542, 0.083462, 0.044297, 0.081712, 0.129801, 0.142424, 0.109221, 0.066181, 0.073402, 0.067594, 0.118441, 0.144935, 0.144935, 0.125101, 0.078022, 0.083462, 0.043307, 0.081712, 0.15284, 0.144935, 0.116183, 0.167087, 0.167087, 0.179055, 0.15008, 0.122885, 0.122885, 0.147574, 0.132295, 0.0704, 0.069024, 0.067594, 0.051831, 0.06312, 0.106997, 0.164327, 0.092881, 0.096677, 0.090864, 0.048328, 0.090864, 0.067594, 0.05306, 0.048328, 0.086953, 0.118441, 0.147574, 0.139895, 0.066181, 0.067594, 0.064632, 0.0704, 0.040537, 0.050641, 0.040537, 0.030611, 0.014783, 0.025316, 0.044297, 0.023963, 0.051831, 0.028107, 0.048328, 0.049374, 0.054297, 0.025762, 0.025316, 0.024826, 0.025762, 0.030003, 0.059222, 0.118441, 0.06312, 0.11371, 0.066181, 0.15008, 0.182256, 0.30533, 0.25406, 0.222385, 0.324872, 0.200174, 0.30533, 0.324872, 0.352862, 0.301917, 0.370445, 0.239899, 0.206376, 0.206376, 0.219301, 0.127496, 0.0704, 0.122885, 0.120615, 0.15284, 0.137348, 0.158265, 0.155435, 0.164327, 0.125101, 0.132295, 0.216401, 0.216401, 0.206376, 0.182256, 0.18812, 0.134866, 0.232838, 0.185198, 0.111485, 0.088832, 0.17593, 0.209395, 0.222385, 0.191378, 0.167087, 0.086953, 0.079919, 0.079919, 0.045352, 0.050641, 0.037156, 0.040537, 0.038042, 0.021816, 0.021381, 0.014783, 0.027463, 0.017447, 0.033407, 0.0704, 0.142424, 0.071867, 0.096677, 0.055536, 0.038858, 0.071867, 0.155435, 0.120615, 0.100716, 0.194234, 0.167087, 0.194234, 0.116183, 0.073402, 0.122885, 0.122885, 0.203355, 0.118441, 0.185198, 0.170161, 0.096677, 0.045352, 0.078022, 0.045352, 0.073402, 0.144935, 0.132295, 0.074921, 0.054297, 0.037156, 0.038858, 0.073402, 0.073402, 0.122885, 0.203355, 0.144935, 0.158265, 0.161087, 0.247041, 0.196879, 0.129801, 0.147574, 0.271506, 0.275179, 0.36309, 0.243554, 0.216401, 0.134866, 0.147574, 0.232838, 0.321458, 0.308712, 0.321458, 0.335645, 0.339168, 0.31487, 0.380708, 0.284882, 0.179055, 0.179055, 0.15008, 0.182256, 0.239899, 0.194234, 0.203355, 0.109221, 0.116183, 0.120615, 0.144935, 0.109221, 0.081712, 0.043307, 0.044297, 0.043307, 0.040537, 0.020876, 0.013437, 0.013613, 0.020876, 0.043307, 0.043307, 0.081712, 0.073402, 0.035586, 0.026338, 0.015344, 0.016826, 0.035586, 0.026338, 0.036378, 0.083462, 0.109221, 0.100716, 0.100716, 0.100716, 0.116183, 0.127496, 0.219301, 0.229226, 0.229226, 0.118441, 0.098513, 0.042364, 0.058088, 0.120615, 0.182256, 0.18812, 0.288399, 0.185198, 0.122885, 0.085092, 0.05306, 0.058088, 0.06312, 0.067594, 0.036378, 0.023087, 0.032017, 0.027463, 0.016528, 0.016528, 0.036378, 0.047319, 0.0704, 0.051831, 0.023534, 0.026892, 0.049374, 0.05306, 0.059222, 0.116183, 0.109221, 0.155435, 0.098513, 0.173081, 0.18812, 0.268042, 0.236433, 0.284882, 0.291804, 0.311707, 0.281712, 0.229226, 0.216401, 0.203355, 0.25031, 0.25406, 0.225814, 0.209395, 0.196879, 0.200174, 0.209395, 0.257454, 0.229226, 0.268042, 0.243554, 0.185198, 0.15284, 0.222385, 0.167087, 0.120615, 0.161087], '')</t>
  </si>
  <si>
    <t>UPI00021868F1 status=activ</t>
  </si>
  <si>
    <t>([0.324872, 0.229226, 0.275179, 0.191378, 0.225814, 0.278302, 0.216401, 0.167087, 0.206376, 0.21291, 0.170161, 0.173081, 0.155435, 0.232838, 0.281712, 0.284882, 0.209395, 0.288399, 0.25031, 0.271506, 0.26085, 0.167087, 0.247041, 0.25031, 0.321458, 0.243554, 0.222385, 0.308712, 0.284882, 0.275179, 0.301917, 0.298791, 0.247041, 0.264545, 0.257454, 0.268042, 0.25406, 0.332115, 0.232838, 0.26085, 0.278302, 0.318242, 0.444081, 0.436924, 0.444081, 0.461924, 0.468512, 0.41194, 0.390993, 0.486429, 0.40511, 0.295083, 0.295083, 0.380708, 0.370445, 0.377384, 0.387226, 0.394753, 0.308712, 0.380708, 0.374039, 0.275179, 0.236433, 0.229226, 0.225814, 0.161087, 0.179055, 0.243554, 0.225814, 0.209395, 0.229226, 0.222385, 0.332115, 0.418646, 0.398279, 0.324872, 0.346032, 0.25406, 0.182256, 0.257454, 0.295083, 0.222385, 0.308712, 0.332115, 0.321458, 0.236433, 0.295083, 0.271506, 0.284882, 0.390993, 0.433034, 0.433034, 0.486429, 0.483068, 0.394753, 0.40511, 0.401658, 0.30533, 0.384043, 0.454136, 0.433034, 0.342579, 0.42561, 0.4292, 0.390993, 0.387226, 0.486429, 0.494003, 0.486429, 0.490133, 0.384043, 0.36309, 0.346032, 0.339168, 0.264545, 0.236433, 0.225814, 0.236433, 0.291804, 0.30533, 0.30533, 0.271506, 0.25406, 0.225814, 0.196879, 0.137348, 0.139895, 0.15284, 0.161087, 0.173081, 0.109221, 0.167087, 0.170161, 0.179055, 0.155435, 0.232838, 0.356642, 0.377384, 0.42561, 0.335645, 0.335645, 0.335645, 0.370445, 0.444081, 0.480142, 0.401658, 0.42561, 0.444081, 0.422041, 0.41194, 0.301917, 0.380708, 0.30533, 0.311707, 0.236433, 0.239899, 0.164327, 0.155435, 0.144935, 0.179055, 0.170161, 0.106997, 0.116183, 0.129801, 0.158265, 0.092881, 0.173081, 0.17593, 0.158265, 0.161087, 0.139895, 0.155435, 0.15284, 0.196879, 0.200174, 0.264545, 0.349426, 0.436924, 0.4292, 0.436924, 0.450668, 0.472492, 0.458154, 0.387226, 0.40511, 0.352862, 0.41194, 0.31487, 0.284882, 0.291804, 0.209395, 0.15284, 0.236433, 0.161087, 0.120615, 0.11371, 0.125101, 0.106997, 0.10481, 0.116183, 0.118441, 0.10481, 0.164327, 0.25031, 0.321458, 0.30533, 0.281712, 0.281712, 0.352862, 0.465241, 0.465241, 0.541878, 0.545602, 0.534167, 0.626927, 0.724957, 0.741537, 0.759478, 0.653063, 0.657645, 0.657645, 0.657645, 0.648219, 0.541878, 0.562014, 0.549308, 0.545602, 0.671169, 0.707965, 0.728858, 0.648219, 0.534167, 0.42561, 0.408655, 0.40511, 0.440853, 0.472492, 0.461924, 0.436924, 0.525368, 0.509769, 0.497853, 0.374039, 0.374039, 0.380708, 0.359901, 0.366687, 0.370445, 0.308712, 0.301917, 0.301917, 0.275179, 0.359901, 0.458154, 0.58069, 0.549308, 0.454136, 0.454136, 0.4292, 0.436924, 0.4292, 0.444081, 0.414856, 0.418646, 0.339168, 0.4292, 0.418646, 0.40511, 0.328603, 0.380708, 0.377384, 0.288399, 0.390993, 0.284882, 0.25406, 0.264545, 0.229226, 0.206376, 0.185198, 0.142424, 0.096677, 0.06184, 0.034884, 0.043307, 0.050641, 0.083462, 0.074921, 0.073402, 0.066181, 0.100716, 0.06312, 0.06312, 0.10481, 0.059222, 0.069024, 0.090864, 0.086953, 0.102787, 0.092881, 0.048328, 0.079919, 0.111485, 0.161087, 0.206376, 0.134866, 0.132295, 0.139895, 0.144935, 0.147574, 0.17593, 0.185198, 0.25406, 0.185198, 0.17593, 0.264545, 0.346032, 0.311707, 0.203355, 0.206376, 0.281712, 0.298791, 0.301917, 0.301917, 0.219301, 0.25031, 0.26085, 0.366687, 0.366687, 0.356642, 0.278302, 0.271506, 0.200174, 0.196879, 0.191378, 0.191378, 0.191378, 0.182256, 0.200174, 0.31487, 0.366687, 0.36309, 0.380708, 0.264545, 0.278302, 0.36309, 0.36309, 0.444081, 0.42561, 0.408655, 0.42561, 0.40511, 0.31487, 0.295083, 0.219301, 0.31487, 0.31487, 0.308712, 0.222385, 0.239899, 0.236433, 0.147574, 0.182256, 0.25406, 0.271506, 0.191378, 0.203355, 0.125101, 0.0704, 0.05306, 0.059222, 0.030611, 0.058088, 0.096677, 0.155435, 0.243554, 0.229226, 0.229226, 0.191378, 0.291804, 0.247041, 0.158265, 0.232838, 0.216401, 0.120615, 0.167087, 0.170161, 0.111485, 0.18812, 0.170161, 0.196879, 0.194234, 0.281712, 0.200174, 0.203355, 0.132295, 0.122885, 0.137348, 0.074921, 0.054297, 0.055536, 0.067594, 0.067594, 0.06184, 0.051831, 0.098513, 0.116183, 0.17593, 0.25406, 0.243554, 0.349426, 0.359901, 0.264545, 0.264545, 0.264545, 0.295083, 0.295083, 0.295083, 0.308712, 0.414856, 0.414856, 0.288399, 0.206376, 0.288399, 0.203355, 0.179055, 0.194234, 0.191378, 0.15284, 0.147574, 0.125101, 0.134866, 0.147574, 0.222385, 0.225814, 0.308712, 0.194234, 0.247041, 0.15008, 0.066181, 0.037156, 0.069024, 0.144935, 0.139895, 0.15284, 0.225814, 0.288399, 0.284882, 0.196879, 0.225814, 0.209395, 0.155435, 0.076542, 0.06312, 0.071867, 0.040537, 0.023963, 0.040537, 0.028695, 0.028107, 0.064632, 0.071867, 0.0704, 0.06184, 0.106997, 0.079919, 0.081712, 0.06312, 0.058088, 0.109221, 0.090864, 0.073402, 0.125101, 0.142424, 0.155435, 0.085092, 0.139895, 0.137348, 0.134866, 0.209395, 0.308712, 0.291804, 0.25031, 0.236433, 0.173081, 0.203355, 0.203355, 0.21291, 0.18812, 0.196879, 0.116183, 0.081712, 0.10481, 0.085092, 0.11371, 0.109221, 0.182256, 0.15284, 0.247041, 0.247041, 0.247041, 0.15284, 0.125101, 0.142424, 0.11371, 0.17593, 0.155435, 0.15284, 0.083462, 0.127496, 0.120615, 0.194234, 0.170161, 0.179055, 0.116183, 0.096677, 0.098513, 0.073402, 0.071867, 0.083462, 0.088832, 0.049374, 0.086953, 0.060549, 0.060549, 0.078022, 0.073402, 0.056825, 0.0704, 0.079919, 0.078022, 0.078022, 0.042364, 0.100716, 0.05306, 0.120615, 0.17593, 0.096677, 0.0704, 0.100716, 0.079919, 0.043307, 0.086953, 0.086953, 0.144935, 0.144935, 0.161087, 0.137348, 0.098513, 0.058088, 0.096677, 0.098513, 0.109221, 0.185198, 0.173081, 0.17593, 0.161087, 0.167087, 0.222385, 0.203355, 0.102787, 0.083462, 0.137348, 0.085092, 0.083462, 0.092881, 0.132295, 0.0704, 0.090864, 0.127496, 0.203355, 0.206376, 0.225814, 0.222385, 0.194234, 0.164327, 0.147574, 0.142424, 0.15284, 0.11371, 0.196879, 0.219301, 0.229226, 0.137348, 0.206376, 0.206376, 0.18812, 0.139895, 0.139895, 0.164327, 0.122885, 0.073402, 0.074921, 0.074921, 0.038858, 0.023963, 0.015344, 0.030611, 0.033407, 0.016257, 0.028695, 0.028107, 0.028107, 0.032677, 0.038858, 0.023534, 0.015344, 0.013821, 0.023087, 0.044297, 0.037156, 0.06184, 0.111485, 0.109221, 0.106997, 0.167087, 0.18812, 0.308712, 0.194234, 0.132295, 0.15008, 0.15008, 0.15008, 0.232838, 0.25031, 0.342579, 0.324872, 0.418646, 0.450668, 0.356642, 0.236433, 0.225814, 0.25031, 0.25406, 0.243554, 0.236433, 0.161087, 0.232838, 0.216401, 0.324872, 0.401658, 0.505461, 0.5017, 0.505461, 0.505461, 0.468512, 0.370445, 0.472492, 0.377384, 0.366687, 0.465241, 0.465241, 0.472492, 0.468512, 0.468512, 0.380708, 0.275179, 0.377384, 0.298791, 0.339168, 0.346032, 0.31487, 0.222385, 0.206376, 0.206376, 0.137348, 0.100716, 0.170161, 0.18812, 0.281712, 0.298791, 0.288399, 0.4292, 0.332115, 0.332115, 0.328603, 0.41194, 0.494003, 0.40511, 0.509769, 0.468512, 0.461924, 0.472492, 0.553315, 0.545602, 0.534167, 0.657645, 0.784345, 0.76285, 0.680603, 0.63748, 0.59014], '')</t>
  </si>
  <si>
    <t>[211, 212, 213, 214, 215, 216, 217, 218, 219, 220, 221, 222, 223, 224, 225, 226, 227, 228, 229, 230, 231, 239, 240, 254, 255, 640, 641, 642, 643, 678, 682, 683, 684, 685, 686, 687, 688, 689, 690]</t>
  </si>
  <si>
    <t>UPI00021868F2 status=activ</t>
  </si>
  <si>
    <t>([0.517562, 0.553315, 0.59014, 0.505461, 0.494003, 0.5017, 0.538167, 0.458154, 0.483068, 0.505461, 0.51388, 0.545602, 0.458154, 0.450668, 0.359901, 0.349426, 0.450668, 0.387226, 0.356642, 0.356642, 0.447574, 0.380708, 0.377384, 0.31487, 0.374039, 0.370445, 0.387226, 0.377384, 0.384043, 0.301917, 0.291804, 0.194234, 0.134866, 0.191378, 0.173081, 0.161087, 0.173081, 0.194234, 0.25406, 0.271506, 0.264545, 0.275179, 0.356642, 0.359901, 0.398279, 0.390993, 0.414856, 0.339168, 0.271506, 0.342579, 0.398279, 0.394753, 0.505461, 0.59508, 0.51388, 0.465241, 0.538167, 0.465241, 0.42561, 0.401658, 0.398279, 0.328603, 0.318242, 0.298791, 0.295083, 0.321458, 0.332115, 0.332115, 0.394753, 0.472492, 0.394753, 0.346032, 0.346032, 0.342579, 0.318242, 0.370445, 0.4292, 0.359901, 0.339168, 0.328603, 0.342579, 0.335645, 0.436924, 0.447574, 0.440853, 0.41194, 0.387226, 0.356642, 0.321458, 0.301917, 0.257454, 0.332115, 0.414856, 0.390993], '')</t>
  </si>
  <si>
    <t>[0, 1, 2, 3, 5, 6, 9, 10, 11, 52, 53, 54, 56]</t>
  </si>
  <si>
    <t>UPI00021868F3 status=activ</t>
  </si>
  <si>
    <t>([0.028695, 0.032677, 0.047319, 0.025762, 0.019109, 0.020876, 0.014586, 0.01204, 0.016257, 0.022667, 0.034068, 0.029376, 0.027463, 0.028695, 0.051831, 0.050641, 0.078022, 0.127496, 0.206376, 0.275179, 0.308712, 0.21291, 0.164327, 0.173081, 0.185198, 0.179055, 0.206376, 0.311707, 0.390993, 0.298791, 0.284882, 0.173081, 0.229226, 0.225814, 0.25406, 0.182256, 0.111485, 0.102787, 0.058088, 0.054297, 0.05306, 0.034068, 0.059222, 0.100716, 0.098513, 0.096677, 0.170161, 0.170161, 0.100716, 0.098513, 0.167087, 0.179055, 0.196879, 0.194234, 0.206376, 0.219301, 0.288399, 0.311707, 0.311707, 0.40511, 0.311707, 0.264545, 0.339168, 0.243554, 0.26085, 0.257454, 0.257454, 0.25031, 0.21291, 0.243554, 0.247041, 0.239899, 0.144935, 0.209395, 0.185198, 0.203355, 0.191378, 0.191378, 0.173081, 0.15008, 0.147574, 0.225814, 0.298791, 0.291804, 0.318242, 0.243554, 0.21291, 0.332115, 0.335645, 0.370445, 0.370445, 0.377384, 0.380708, 0.483068, 0.36309, 0.40511, 0.311707, 0.25406, 0.25031, 0.311707, 0.352862, 0.36309, 0.281712, 0.158265, 0.116183, 0.167087, 0.232838, 0.182256, 0.164327, 0.094817, 0.055536, 0.081712, 0.081712, 0.081712, 0.081712, 0.15008, 0.081712, 0.0704, 0.060549, 0.034884, 0.034884, 0.022667, 0.015344, 0.015694, 0.028107, 0.024393, 0.013613, 0.011518, 0.017447, 0.018106, 0.020522, 0.023087, 0.023534, 0.013437, 0.013437, 0.010509, 0.010672, 0.020165, 0.034068, 0.034068, 0.059222, 0.069024, 0.10481, 0.088832, 0.125101, 0.071867, 0.120615, 0.179055, 0.132295, 0.106997, 0.078022, 0.098513, 0.096677, 0.051831, 0.096677, 0.096677, 0.125101, 0.142424, 0.127496, 0.125101, 0.200174, 0.15008, 0.094817, 0.06184, 0.106997, 0.122885, 0.196879, 0.203355, 0.232838, 0.31487, 0.36309, 0.308712, 0.339168, 0.398279, 0.51388, 0.521092, 0.414856, 0.418646, 0.390993, 0.275179, 0.209395, 0.200174, 0.232838, 0.328603, 0.40511, 0.31487, 0.291804, 0.311707, 0.295083, 0.25406, 0.25031, 0.147574, 0.225814, 0.225814, 0.243554, 0.17593, 0.094817, 0.173081, 0.17593, 0.15284, 0.194234, 0.225814, 0.239899, 0.264545, 0.15008, 0.073402, 0.122885, 0.137348, 0.0704, 0.073402, 0.094817, 0.10481, 0.179055, 0.116183, 0.111485, 0.102787, 0.142424, 0.158265, 0.090864, 0.085092, 0.10481, 0.144935, 0.173081, 0.106997, 0.094817, 0.170161, 0.25031, 0.26085, 0.191378, 0.17593, 0.182256, 0.109221, 0.066181, 0.071867, 0.085092, 0.046336, 0.026892, 0.030003, 0.049374, 0.076542, 0.090864, 0.083462, 0.085092, 0.078022, 0.127496, 0.092881, 0.096677, 0.116183, 0.078022, 0.120615, 0.229226, 0.229226, 0.301917, 0.275179, 0.271506, 0.342579, 0.422041, 0.509769, 0.494003, 0.483068, 0.5017, 0.450668, 0.444081, 0.42561, 0.41194, 0.390993, 0.494003, 0.468512, 0.433034], '')</t>
  </si>
  <si>
    <t>[174, 175, 257, 260]</t>
  </si>
  <si>
    <t>UPI00021868F4 status=activ</t>
  </si>
  <si>
    <t>([0.003461, 0.002688, 0.003246, 0.002606, 0.00359, 0.003014, 0.004135, 0.003727, 0.003246, 0.003924, 0.005011, 0.00515, 0.004689, 0.004247, 0.003212, 0.004483, 0.005734, 0.008276, 0.006533, 0.006421, 0.008276, 0.009294, 0.014315, 0.019401, 0.037156, 0.021816, 0.021381, 0.019109, 0.0198, 0.03976, 0.021381, 0.019109, 0.013821, 0.016528, 0.036378, 0.06312, 0.06184, 0.045352, 0.043307, 0.051831, 0.083462, 0.064632, 0.037156, 0.020522, 0.01204, 0.013265, 0.021381, 0.021816, 0.017797, 0.015694, 0.010221, 0.016021, 0.016528, 0.030611, 0.028695, 0.029376, 0.032017, 0.033407, 0.040537, 0.032017, 0.032017, 0.014315, 0.01078, 0.014315, 0.024826, 0.020876, 0.018106, 0.017138, 0.033407, 0.040537, 0.081712, 0.067594, 0.030003, 0.015694, 0.015694, 0.033407, 0.024826, 0.015694, 0.016528, 0.018106, 0.014315, 0.010131, 0.017138, 0.021816, 0.021381, 0.012491, 0.023087, 0.023087, 0.018415, 0.017138, 0.019401, 0.010672, 0.019401, 0.022306, 0.044297, 0.018415, 0.009865, 0.00777, 0.010372, 0.006894, 0.005249, 0.005249, 0.005378, 0.00389, 0.004775, 0.004775, 0.004835, 0.005249, 0.003924, 0.003014, 0.002688, 0.001808, 0.001855, 0.001288, 0.001408, 0.001, 0.001649, 0.001649, 0.001623, 0.001692, 0.00246, 0.00231, 0.00231, 0.003177, 0.004388, 0.004431, 0.003607, 0.004976, 0.004611, 0.004208, 0.006245, 0.006194, 0.008804, 0.014075, 0.026338, 0.041405, 0.069024, 0.028107, 0.032677, 0.032677, 0.030003, 0.030003, 0.044297, 0.078022, 0.079919, 0.058088, 0.024393, 0.049374, 0.046336, 0.044297, 0.05306, 0.03976, 0.03976, 0.042364, 0.041405, 0.020522, 0.016528, 0.009728, 0.01078, 0.013016, 0.014586, 0.017138, 0.010926, 0.007877, 0.00543, 0.00543, 0.006988, 0.010372, 0.007091, 0.006142, 0.004431, 0.004689, 0.005932, 0.006567, 0.005623, 0.004358, 0.004161, 0.004899, 0.005992, 0.005932, 0.006619, 0.006567, 0.005932, 0.00543, 0.006374, 0.006194, 0.006078, 0.004736, 0.00316, 0.004431, 0.005318, 0.005249, 0.004646, 0.003555, 0.00292, 0.002688, 0.002976, 0.003727, 0.002688, 0.002482, 0.003177, 0.00231, 0.002529], '')</t>
  </si>
  <si>
    <t>UPI00021868F5 status=activ</t>
  </si>
  <si>
    <t>([0.332115, 0.239899, 0.311707, 0.239899, 0.232838, 0.139895, 0.209395, 0.21291, 0.247041, 0.281712, 0.219301, 0.284882, 0.284882, 0.281712, 0.203355, 0.200174, 0.206376, 0.191378, 0.127496, 0.21291, 0.26085, 0.179055, 0.25406, 0.243554, 0.318242, 0.366687, 0.483068, 0.483068, 0.529623, 0.529623, 0.42561, 0.4292, 0.374039, 0.468512, 0.401658, 0.505461, 0.408655, 0.408655, 0.436924, 0.40511, 0.394753, 0.390993, 0.370445, 0.359901, 0.374039, 0.342579, 0.332115, 0.324872, 0.324872, 0.31487, 0.31487, 0.418646, 0.509769, 0.562014, 0.458154, 0.390993, 0.380708, 0.380708, 0.366687, 0.278302, 0.398279, 0.41194, 0.408655, 0.525368, 0.549308, 0.497853, 0.521092, 0.40511, 0.321458, 0.229226, 0.219301, 0.132295, 0.071867, 0.073402, 0.037156, 0.079919, 0.086953, 0.085092, 0.118441, 0.098513, 0.137348, 0.096677, 0.064632, 0.058088, 0.038858, 0.022306, 0.018106, 0.011903], '')</t>
  </si>
  <si>
    <t>[28, 29, 35, 52, 53, 63, 64, 66]</t>
  </si>
  <si>
    <t>UPI00021868F6 status=activ</t>
  </si>
  <si>
    <t>([0.298791, 0.173081, 0.167087, 0.200174, 0.236433, 0.185198, 0.122885, 0.164327, 0.106997, 0.134866, 0.167087, 0.132295, 0.083462, 0.079919, 0.083462, 0.046336, 0.038042, 0.030611, 0.020165, 0.017797, 0.013613, 0.016257, 0.027463, 0.033407, 0.035586, 0.034884, 0.058088, 0.085092, 0.036378, 0.071867, 0.076542, 0.046336, 0.05306, 0.10481, 0.106997, 0.085092, 0.137348, 0.161087, 0.094817, 0.142424, 0.25406, 0.335645, 0.318242, 0.324872, 0.356642, 0.346032, 0.36309, 0.26085, 0.301917, 0.418646, 0.408655, 0.401658, 0.472492, 0.454136, 0.384043, 0.408655, 0.408655, 0.31487, 0.328603, 0.440853, 0.349426, 0.239899, 0.239899, 0.229226, 0.232838, 0.200174, 0.125101, 0.118441, 0.196879, 0.194234, 0.116183, 0.067594, 0.067594, 0.067594, 0.06312, 0.096677, 0.147574, 0.147574, 0.164327, 0.15008, 0.085092, 0.15008, 0.232838, 0.239899, 0.155435, 0.079919, 0.085092, 0.147574, 0.085092, 0.051831, 0.040537, 0.074921, 0.076542, 0.041405, 0.051831, 0.05306, 0.030611, 0.032677, 0.03976, 0.034884, 0.036378, 0.067594, 0.060549, 0.059222, 0.031287, 0.05306, 0.116183, 0.06312, 0.036378, 0.054297, 0.100716, 0.129801, 0.076542, 0.129801, 0.21291, 0.116183, 0.196879, 0.295083, 0.308712, 0.311707, 0.436924, 0.366687, 0.25406, 0.271506, 0.179055, 0.281712, 0.291804, 0.247041, 0.243554, 0.328603, 0.374039, 0.339168, 0.295083, 0.295083, 0.209395, 0.129801, 0.147574, 0.134866, 0.078022, 0.069024, 0.056825, 0.026892, 0.03976, 0.085092, 0.064632, 0.129801, 0.0704, 0.054297, 0.05306, 0.078022, 0.050641, 0.046336, 0.051831, 0.06312, 0.085092, 0.073402, 0.100716, 0.15284, 0.096677, 0.106997, 0.098513, 0.078022, 0.109221, 0.106997, 0.102787, 0.071867, 0.036378, 0.06312, 0.079919, 0.096677, 0.076542, 0.090864, 0.100716, 0.090864, 0.054297, 0.085092, 0.167087, 0.200174, 0.209395, 0.311707, 0.390993, 0.4292, 0.468512, 0.40511, 0.418646, 0.332115, 0.4292, 0.454136, 0.476583, 0.497853, 0.387226, 0.461924, 0.529623, 0.42561, 0.394753, 0.483068, 0.461924, 0.472492, 0.366687, 0.26085, 0.278302, 0.18812, 0.098513, 0.125101, 0.194234, 0.185198, 0.268042, 0.26085, 0.295083, 0.278302, 0.194234, 0.318242, 0.25406, 0.239899, 0.291804, 0.239899, 0.247041, 0.243554, 0.229226, 0.247041, 0.328603, 0.311707, 0.301917, 0.41194, 0.366687, 0.374039, 0.281712, 0.281712, 0.298791, 0.328603, 0.295083, 0.356642, 0.30533, 0.387226, 0.390993, 0.352862, 0.374039, 0.366687, 0.366687, 0.257454, 0.352862, 0.352862, 0.339168, 0.342579, 0.288399, 0.284882, 0.288399, 0.308712, 0.311707, 0.318242, 0.318242, 0.321458, 0.332115, 0.298791, 0.301917, 0.216401, 0.206376, 0.278302, 0.271506, 0.271506, 0.298791, 0.321458, 0.332115, 0.268042, 0.370445, 0.342579, 0.298791, 0.298791, 0.377384, 0.377384, 0.271506, 0.271506, 0.301917, 0.295083, 0.301917, 0.284882, 0.384043, 0.461924, 0.42561, 0.450668, 0.408655, 0.5017, 0.465241, 0.468512, 0.447574, 0.42561, 0.390993, 0.465241, 0.465241, 0.465241, 0.472492, 0.58069, 0.604312, 0.59917, 0.553315, 0.63748, 0.626927, 0.5017, 0.517562, 0.483068, 0.5017, 0.454136, 0.374039, 0.390993, 0.41194, 0.476583, 0.480142, 0.509769, 0.454136, 0.465241, 0.380708, 0.408655, 0.390993, 0.380708, 0.398279, 0.408655, 0.318242, 0.298791, 0.311707, 0.229226, 0.301917, 0.275179, 0.352862, 0.436924, 0.346032, 0.219301, 0.236433, 0.173081, 0.232838, 0.21291, 0.232838, 0.232838, 0.232838, 0.25406, 0.229226, 0.196879, 0.219301, 0.328603, 0.377384, 0.377384, 0.418646, 0.436924, 0.447574, 0.458154, 0.366687, 0.414856, 0.529623, 0.450668, 0.534167, 0.529623, 0.525368, 0.461924, 0.56648, 0.521092, 0.517562, 0.447574, 0.490133, 0.486429, 0.450668, 0.450668, 0.468512, 0.401658, 0.275179, 0.268042, 0.25031, 0.356642, 0.394753, 0.387226, 0.41194, 0.356642, 0.366687, 0.4292, 0.450668, 0.444081, 0.468512, 0.486429, 0.497853, 0.414856, 0.321458, 0.278302, 0.167087, 0.232838, 0.324872, 0.440853, 0.433034, 0.444081, 0.4292, 0.42561, 0.418646, 0.480142, 0.562014, 0.58069, 0.613573, 0.661982, 0.671169, 0.653063, 0.653063, 0.779859, 0.827927, 0.899122, 0.948786, 0.975134, 0.97245, 0.975609, 0.973328, 0.975134, 0.976226, 0.974374, 0.973328, 0.976962, 0.978672, 0.976226], '')</t>
  </si>
  <si>
    <t>[192, 281, 291, 292, 293, 294, 295, 296, 297, 298, 300, 307, 346, 348, 349, 350, 352, 353, 354, 390, 391, 392, 393, 394, 395, 396, 397, 398, 399, 400, 401, 402, 403, 404, 405, 406, 407, 408, 409, 410, 411]</t>
  </si>
  <si>
    <t>UPI00021868F7 status=activ</t>
  </si>
  <si>
    <t>([0.648219, 0.486429, 0.380708, 0.422041, 0.444081, 0.387226, 0.308712, 0.25031, 0.170161, 0.194234, 0.236433, 0.288399, 0.288399, 0.281712, 0.25406, 0.318242, 0.324872, 0.278302, 0.170161, 0.127496, 0.118441, 0.071867, 0.111485, 0.182256, 0.182256, 0.191378, 0.25406, 0.271506, 0.247041, 0.284882, 0.206376, 0.194234, 0.129801, 0.127496, 0.129801, 0.096677, 0.096677, 0.100716, 0.134866, 0.219301, 0.26085, 0.26085, 0.31487, 0.222385, 0.209395, 0.196879, 0.191378, 0.182256, 0.182256, 0.203355, 0.275179, 0.25406, 0.167087, 0.25031, 0.25406, 0.275179, 0.356642, 0.328603, 0.328603, 0.31487, 0.236433, 0.173081, 0.17593, 0.116183, 0.209395, 0.147574, 0.094817, 0.10481, 0.081712, 0.120615, 0.15008, 0.147574, 0.206376, 0.203355, 0.191378, 0.132295, 0.122885, 0.125101, 0.125101, 0.127496, 0.158265, 0.219301, 0.225814, 0.161087, 0.232838, 0.203355, 0.179055, 0.161087, 0.164327, 0.209395, 0.144935, 0.096677, 0.10481, 0.122885, 0.203355, 0.15284, 0.21291, 0.239899, 0.167087, 0.200174, 0.196879, 0.196879, 0.219301, 0.247041, 0.332115, 0.335645, 0.349426, 0.450668, 0.545602, 0.525368, 0.51388, 0.604312, 0.73685, 0.724957, 0.622677, 0.632174, 0.699094, 0.585406, 0.553315, 0.570702, 0.557691, 0.557691, 0.517562, 0.517562, 0.490133, 0.480142, 0.476583, 0.468512, 0.465241, 0.444081, 0.461924, 0.461924, 0.387226, 0.374039, 0.278302, 0.324872, 0.321458, 0.328603, 0.394753, 0.335645, 0.295083, 0.311707, 0.308712, 0.311707, 0.222385, 0.288399, 0.284882, 0.288399, 0.295083, 0.298791, 0.342579, 0.25031, 0.281712, 0.284882, 0.301917, 0.328603, 0.370445, 0.384043, 0.390993, 0.301917, 0.359901, 0.387226, 0.401658, 0.346032, 0.342579, 0.349426, 0.359901, 0.366687, 0.284882, 0.209395, 0.222385, 0.206376, 0.271506, 0.236433, 0.284882, 0.284882, 0.264545, 0.247041, 0.225814, 0.164327, 0.194234, 0.147574, 0.161087, 0.147574, 0.173081, 0.173081, 0.25406, 0.239899, 0.158265, 0.222385, 0.271506, 0.229226, 0.206376, 0.18812, 0.161087, 0.155435, 0.118441, 0.194234, 0.158265, 0.122885], '')</t>
  </si>
  <si>
    <t>[0, 108, 109, 110, 111, 112, 113, 114, 115, 116, 117, 118, 119, 120, 121, 122, 123]</t>
  </si>
  <si>
    <t>UPI00021868F8 status=activ</t>
  </si>
  <si>
    <t>([0.005932, 0.004135, 0.00389, 0.00515, 0.004431, 0.00558, 0.005734, 0.007031, 0.007177, 0.008895, 0.01078, 0.009865, 0.007259, 0.010509, 0.007555, 0.006245, 0.006421, 0.005734, 0.007495, 0.007422, 0.006039, 0.006078, 0.007259, 0.008002, 0.005249, 0.007031, 0.005623, 0.006194, 0.004736, 0.003804, 0.002727, 0.003079, 0.003963, 0.003701, 0.002727, 0.003053, 0.003607, 0.004577, 0.005086, 0.003963, 0.003963, 0.006078, 0.009865, 0.010672, 0.013265, 0.020522, 0.019401, 0.030003, 0.018787, 0.018787, 0.03976, 0.085092, 0.069024, 0.055536, 0.086953, 0.11371, 0.155435, 0.132295, 0.15284, 0.132295, 0.291804, 0.26085, 0.206376], '')</t>
  </si>
  <si>
    <t>UPI00021868F9 status=activ</t>
  </si>
  <si>
    <t>([0.476583, 0.505461, 0.553315, 0.40511, 0.490133, 0.529623, 0.444081, 0.51388, 0.5017, 0.40511, 0.440853, 0.494003, 0.472492, 0.476583, 0.549308, 0.570702, 0.521092, 0.414856, 0.380708, 0.36309, 0.36309, 0.36309, 0.374039, 0.366687, 0.480142, 0.444081, 0.352862, 0.408655, 0.387226, 0.422041, 0.517562, 0.480142, 0.444081, 0.422041, 0.398279, 0.370445, 0.458154, 0.42561, 0.58069, 0.626927], '')</t>
  </si>
  <si>
    <t>[1, 2, 5, 7, 8, 14, 15, 16, 30, 38, 39]</t>
  </si>
  <si>
    <t>UPI00021868FA status=activ</t>
  </si>
  <si>
    <t>([0.387226, 0.377384, 0.247041, 0.247041, 0.182256, 0.21291, 0.247041, 0.243554, 0.271506, 0.295083, 0.31487, 0.342579, 0.346032, 0.321458, 0.31487, 0.318242, 0.342579, 0.281712, 0.278302, 0.271506, 0.247041, 0.324872, 0.268042, 0.36309, 0.390993, 0.436924, 0.440853, 0.339168, 0.284882, 0.298791, 0.200174, 0.196879, 0.194234, 0.191378, 0.132295, 0.116183, 0.11371, 0.106997, 0.147574, 0.10481, 0.109221, 0.125101, 0.081712, 0.132295, 0.134866, 0.086953, 0.102787, 0.102787, 0.118441, 0.182256, 0.167087, 0.26085, 0.278302, 0.209395, 0.21291, 0.239899, 0.26085, 0.257454, 0.26085, 0.203355, 0.26085, 0.275179, 0.200174, 0.271506, 0.196879, 0.196879, 0.268042, 0.271506, 0.243554, 0.243554, 0.247041, 0.25031, 0.194234, 0.125101, 0.179055, 0.182256, 0.247041, 0.158265, 0.139895, 0.17593, 0.209395, 0.185198, 0.139895, 0.191378, 0.158265, 0.225814, 0.18812, 0.144935], '')</t>
  </si>
  <si>
    <t>UPI00021868FB status=activ</t>
  </si>
  <si>
    <t>([0.264545, 0.311707, 0.352862, 0.401658, 0.433034, 0.450668, 0.486429, 0.384043, 0.328603, 0.278302, 0.295083, 0.321458, 0.321458, 0.321458, 0.321458, 0.216401, 0.271506, 0.164327, 0.219301, 0.225814, 0.301917, 0.232838, 0.229226, 0.200174, 0.194234, 0.129801, 0.129801, 0.116183, 0.222385, 0.295083, 0.359901, 0.394753, 0.401658, 0.480142, 0.486429, 0.525368, 0.545602, 0.486429, 0.59917, 0.58069, 0.468512, 0.476583, 0.541878, 0.534167, 0.486429, 0.472492, 0.557691, 0.575842, 0.517562, 0.408655, 0.414856, 0.346032, 0.311707, 0.200174, 0.120615, 0.074921, 0.060549, 0.0704, 0.116183, 0.111485, 0.100716, 0.18812, 0.182256, 0.173081, 0.120615, 0.179055, 0.196879, 0.106997, 0.094817, 0.127496, 0.196879, 0.120615, 0.185198, 0.182256, 0.301917, 0.387226, 0.461924, 0.458154, 0.538167, 0.521092, 0.440853, 0.472492, 0.458154, 0.42561, 0.433034, 0.545602, 0.517562, 0.517562, 0.534167, 0.465241, 0.461924, 0.447574, 0.461924, 0.436924, 0.436924, 0.4292, 0.450668, 0.450668, 0.384043, 0.366687, 0.349426, 0.41194, 0.374039, 0.346032, 0.356642, 0.321458, 0.236433, 0.229226, 0.164327], '')</t>
  </si>
  <si>
    <t>[35, 36, 38, 39, 42, 43, 46, 47, 48, 78, 79, 85, 86, 87, 88]</t>
  </si>
  <si>
    <t>UPI00021868FC status=activ</t>
  </si>
  <si>
    <t>([0.034884, 0.066181, 0.088832, 0.144935, 0.106997, 0.134866, 0.173081, 0.194234, 0.21291, 0.15284, 0.173081, 0.216401, 0.18812, 0.106997, 0.167087, 0.209395, 0.206376, 0.219301, 0.219301, 0.196879, 0.125101, 0.164327, 0.142424, 0.139895, 0.118441, 0.10481, 0.106997, 0.069024, 0.071867, 0.050641, 0.05306, 0.031287, 0.031287, 0.025762, 0.05306, 0.054297, 0.038858, 0.066181, 0.092881, 0.088832, 0.085092, 0.098513, 0.118441, 0.118441, 0.06312, 0.06312, 0.111485, 0.056825, 0.079919, 0.078022, 0.066181, 0.066181, 0.109221, 0.109221, 0.083462, 0.083462, 0.046336, 0.086953, 0.054297, 0.028107, 0.029376, 0.030611, 0.044297, 0.027463, 0.018106, 0.032017, 0.038042, 0.021816, 0.045352, 0.027463, 0.029376, 0.03976, 0.081712, 0.048328, 0.023534, 0.047319, 0.048328, 0.079919, 0.0704, 0.067594, 0.109221, 0.064632, 0.036378, 0.022667, 0.019401, 0.0198, 0.0198, 0.0198, 0.035586, 0.035586, 0.06312, 0.033407, 0.045352, 0.038858, 0.046336, 0.056825, 0.055536, 0.034884, 0.041405, 0.021816, 0.03976, 0.034068, 0.06312, 0.064632, 0.06312, 0.073402, 0.120615, 0.076542, 0.038858, 0.034884, 0.030611, 0.028107, 0.054297, 0.050641, 0.049374, 0.078022, 0.064632, 0.074921, 0.125101, 0.11371, 0.194234, 0.098513, 0.071867, 0.045352, 0.083462, 0.139895, 0.203355, 0.196879, 0.275179, 0.36309, 0.284882, 0.185198, 0.164327, 0.161087, 0.17593, 0.173081, 0.17593, 0.200174, 0.194234, 0.11371, 0.129801, 0.081712, 0.164327, 0.25031, 0.324872, 0.30533, 0.216401, 0.239899, 0.167087, 0.109221, 0.064632, 0.083462, 0.170161, 0.194234, 0.147574, 0.094817, 0.06312, 0.064632, 0.085092, 0.067594, 0.120615, 0.11371, 0.129801, 0.086953, 0.079919, 0.086953, 0.090864, 0.155435, 0.086953, 0.088832, 0.090864, 0.15284, 0.10481, 0.073402, 0.046336, 0.060549, 0.085092, 0.120615, 0.058088, 0.083462, 0.067594, 0.076542, 0.076542, 0.122885, 0.167087, 0.167087, 0.10481, 0.066181, 0.038042, 0.073402, 0.078022, 0.142424, 0.158265, 0.158265, 0.203355, 0.281712, 0.179055, 0.137348, 0.144935, 0.239899, 0.232838, 0.30533, 0.21291, 0.200174, 0.134866, 0.132295, 0.083462, 0.127496, 0.206376, 0.278302, 0.295083, 0.332115, 0.311707, 0.284882, 0.332115, 0.339168, 0.26085, 0.30533, 0.257454, 0.15008, 0.15008, 0.144935, 0.086953, 0.137348, 0.137348, 0.18812, 0.18812, 0.271506, 0.17593, 0.173081, 0.109221, 0.045352, 0.032677, 0.032677, 0.026892, 0.023963, 0.021816, 0.034068, 0.030003, 0.059222, 0.125101, 0.137348, 0.147574, 0.216401, 0.216401, 0.209395, 0.132295, 0.137348, 0.137348, 0.147574, 0.144935, 0.129801, 0.15284, 0.222385, 0.219301, 0.264545, 0.281712, 0.288399, 0.25406, 0.335645, 0.332115, 0.332115, 0.324872, 0.311707, 0.203355, 0.194234, 0.127496, 0.129801, 0.10481, 0.11371, 0.173081, 0.173081, 0.275179, 0.370445, 0.288399, 0.291804, 0.196879, 0.236433, 0.167087, 0.216401, 0.158265, 0.098513, 0.094817, 0.092881, 0.055536, 0.118441, 0.11371, 0.185198, 0.284882, 0.295083, 0.295083, 0.298791, 0.209395, 0.137348, 0.125101, 0.194234, 0.191378, 0.284882, 0.25031, 0.236433, 0.164327, 0.147574, 0.147574, 0.173081, 0.164327, 0.164327, 0.109221, 0.118441, 0.122885, 0.111485, 0.15284, 0.088832, 0.085092, 0.092881, 0.096677, 0.106997, 0.067594, 0.040537, 0.021816, 0.034884, 0.064632, 0.06312, 0.116183, 0.102787, 0.051831, 0.043307, 0.071867, 0.118441, 0.071867, 0.064632, 0.066181, 0.031287, 0.06312, 0.066181, 0.059222, 0.056825, 0.06184, 0.100716, 0.173081, 0.264545, 0.25406, 0.206376, 0.291804, 0.209395, 0.236433, 0.216401, 0.164327, 0.191378, 0.182256, 0.275179, 0.209395, 0.219301, 0.225814, 0.137348, 0.125101, 0.191378, 0.18812, 0.170161, 0.106997, 0.098513, 0.058088, 0.055536, 0.073402, 0.037156, 0.06312, 0.059222, 0.111485, 0.203355, 0.17593, 0.111485, 0.078022, 0.127496, 0.118441, 0.191378, 0.275179, 0.291804, 0.206376, 0.295083, 0.301917, 0.349426, 0.243554, 0.222385, 0.167087, 0.134866, 0.15284, 0.15284, 0.236433, 0.236433, 0.222385, 0.239899, 0.324872, 0.359901, 0.236433, 0.239899, 0.229226, 0.142424, 0.139895, 0.232838, 0.203355, 0.203355, 0.229226, 0.359901, 0.384043, 0.384043, 0.408655, 0.408655, 0.318242, 0.229226, 0.236433, 0.225814, 0.122885, 0.134866, 0.129801, 0.229226, 0.232838, 0.158265, 0.164327, 0.167087, 0.164327, 0.167087, 0.098513, 0.085092, 0.071867, 0.069024, 0.100716, 0.100716, 0.155435, 0.229226, 0.232838, 0.239899, 0.25031, 0.275179, 0.275179, 0.209395, 0.137348, 0.085092, 0.096677, 0.161087, 0.155435, 0.147574, 0.167087, 0.247041, 0.281712, 0.298791, 0.394753, 0.390993, 0.394753, 0.380708, 0.288399, 0.295083, 0.295083, 0.200174, 0.200174, 0.200174, 0.275179, 0.36309, 0.332115, 0.408655, 0.394753, 0.384043, 0.384043, 0.291804, 0.284882, 0.196879, 0.134866, 0.127496, 0.125101, 0.122885, 0.132295, 0.21291, 0.206376, 0.129801, 0.196879, 0.25031, 0.206376, 0.194234, 0.196879, 0.222385, 0.185198, 0.164327, 0.164327, 0.161087, 0.222385, 0.222385, 0.30533, 0.384043, 0.298791, 0.222385, 0.194234, 0.100716, 0.074921, 0.129801, 0.203355, 0.21291, 0.25031, 0.216401, 0.191378, 0.173081, 0.281712, 0.196879, 0.243554, 0.182256, 0.200174, 0.232838, 0.137348, 0.092881, 0.086953, 0.120615, 0.158265, 0.122885, 0.222385, 0.257454, 0.25031, 0.209395, 0.21291, 0.144935, 0.127496, 0.155435, 0.164327, 0.164327, 0.264545, 0.257454, 0.239899, 0.147574, 0.074921, 0.144935, 0.219301, 0.232838, 0.155435, 0.206376, 0.288399, 0.301917, 0.194234, 0.191378, 0.21291, 0.164327, 0.229226, 0.311707, 0.232838, 0.137348, 0.0704, 0.086953, 0.048328, 0.081712, 0.15284, 0.26085, 0.179055, 0.17593, 0.098513, 0.15284, 0.127496, 0.066181, 0.05306, 0.116183, 0.076542, 0.038042, 0.049374, 0.050641, 0.042364, 0.073402, 0.116183, 0.11371, 0.056825, 0.092881, 0.090864, 0.086953, 0.055536, 0.045352, 0.047319, 0.081712, 0.066181, 0.069024, 0.137348, 0.071867, 0.0704, 0.120615, 0.229226, 0.144935, 0.139895, 0.10481, 0.098513, 0.116183, 0.194234, 0.291804, 0.191378, 0.21291, 0.10481, 0.078022, 0.129801, 0.111485, 0.067594, 0.100716, 0.060549, 0.064632, 0.129801, 0.071867, 0.06312, 0.034068, 0.069024, 0.03976, 0.044297, 0.05306, 0.06184, 0.064632, 0.035586, 0.034068, 0.016826, 0.019401, 0.037156, 0.030003, 0.025762, 0.047319, 0.047319, 0.079919, 0.058088, 0.034068, 0.035586, 0.035586, 0.06184, 0.06184, 0.102787, 0.142424, 0.120615, 0.118441, 0.109221, 0.10481, 0.18812, 0.288399, 0.264545, 0.268042, 0.36309, 0.281712, 0.225814, 0.239899, 0.25031, 0.301917, 0.318242, 0.401658, 0.31487, 0.328603, 0.229226, 0.203355, 0.170161, 0.170161, 0.102787, 0.055536, 0.11371, 0.11371, 0.067594, 0.081712, 0.086953, 0.073402, 0.085092, 0.116183, 0.118441, 0.066181, 0.064632, 0.096677, 0.100716, 0.116183, 0.116183, 0.185198, 0.139895, 0.173081, 0.173081, 0.167087, 0.264545, 0.232838, 0.236433, 0.328603, 0.41194, 0.332115, 0.332115, 0.433034, 0.433034, 0.339168, 0.436924, 0.342579, 0.264545, 0.271506, 0.352862, 0.342579, 0.275179, 0.366687, 0.36309, 0.284882, 0.284882, 0.268042, 0.278302, 0.288399, 0.288399, 0.298791, 0.359901, 0.247041, 0.203355, 0.203355, 0.291804, 0.284882, 0.26085, 0.356642, 0.31487, 0.222385, 0.147574, 0.21291, 0.179055, 0.116183, 0.18812, 0.21291, 0.225814, 0.21291, 0.179055, 0.182256, 0.179055, 0.179055, 0.298791, 0.324872, 0.247041, 0.182256, 0.185198, 0.295083, 0.216401, 0.219301, 0.298791, 0.384043, 0.31487, 0.349426, 0.436924, 0.387226, 0.370445, 0.36309, 0.346032, 0.356642, 0.328603, 0.298791, 0.275179, 0.232838, 0.196879, 0.271506, 0.332115, 0.284882], '')</t>
  </si>
  <si>
    <t>UPI00021868FD status=activ</t>
  </si>
  <si>
    <t>([0.219301, 0.125101, 0.155435, 0.18812, 0.116183, 0.073402, 0.092881, 0.129801, 0.15008, 0.170161, 0.194234, 0.200174, 0.243554, 0.225814, 0.137348, 0.137348, 0.161087, 0.100716, 0.060549, 0.060549, 0.058088, 0.031287, 0.058088, 0.064632, 0.035586, 0.06312, 0.060549, 0.0704, 0.067594, 0.038042, 0.023534, 0.014783, 0.014783, 0.009977, 0.011903, 0.018787, 0.030611, 0.018787, 0.032677, 0.056825, 0.028107, 0.031287, 0.06184, 0.047319, 0.024393, 0.048328, 0.05306, 0.054297, 0.026338, 0.029376, 0.055536, 0.096677, 0.17593, 0.144935, 0.216401, 0.200174, 0.139895, 0.096677, 0.094817, 0.090864, 0.096677, 0.109221, 0.088832, 0.085092, 0.100716, 0.100716, 0.090864, 0.047319, 0.055536, 0.079919, 0.064632, 0.067594, 0.0704, 0.06312, 0.094817, 0.073402, 0.06312, 0.078022, 0.096677, 0.17593, 0.106997, 0.100716, 0.194234, 0.142424, 0.076542, 0.078022, 0.111485, 0.11371, 0.179055, 0.239899, 0.291804, 0.264545, 0.219301, 0.222385, 0.225814, 0.170161, 0.127496, 0.232838, 0.291804, 0.236433, 0.239899, 0.295083, 0.291804, 0.170161, 0.25031, 0.349426, 0.359901, 0.298791, 0.332115, 0.268042, 0.185198, 0.100716, 0.118441, 0.137348, 0.10481, 0.081712, 0.10481, 0.15284, 0.11371, 0.074921, 0.125101, 0.078022, 0.079919, 0.056825], '')</t>
  </si>
  <si>
    <t>UPI00021868FE status=activ</t>
  </si>
  <si>
    <t>([0.008156, 0.00543, 0.004513, 0.003804, 0.00543, 0.006988, 0.008525, 0.006988, 0.006039, 0.007259, 0.005992, 0.004736, 0.005623, 0.005799, 0.005872, 0.004161, 0.006039, 0.004976, 0.005249, 0.007259, 0.007091, 0.008156, 0.013821, 0.026338, 0.021816, 0.021381, 0.022306, 0.01204, 0.011903, 0.015694, 0.008804, 0.014075, 0.020522, 0.025762, 0.025316, 0.019401, 0.037156, 0.020522, 0.038858, 0.020522, 0.01227, 0.021816, 0.017797, 0.013437, 0.009401, 0.015078, 0.010131, 0.007555, 0.010926, 0.017447, 0.017797, 0.047319], '')</t>
  </si>
  <si>
    <t>UPI00021868FF status=activ</t>
  </si>
  <si>
    <t>([0.384043, 0.308712, 0.191378, 0.11371, 0.111485, 0.111485, 0.069024, 0.085092, 0.085092, 0.055536, 0.073402, 0.076542, 0.078022, 0.050641, 0.073402, 0.06184, 0.06312, 0.028695, 0.050641, 0.050641, 0.041405, 0.035586, 0.030003, 0.028695, 0.058088, 0.038042, 0.051831, 0.044297, 0.049374, 0.06184, 0.111485, 0.10481, 0.0704, 0.083462, 0.125101, 0.15008, 0.125101, 0.067594, 0.090864, 0.092881, 0.05306, 0.054297, 0.044297, 0.083462, 0.086953, 0.064632, 0.122885, 0.111485, 0.216401, 0.21291, 0.120615, 0.081712, 0.047319, 0.098513, 0.088832, 0.0704, 0.074921, 0.059222, 0.102787, 0.090864, 0.088832, 0.170161, 0.139895, 0.182256, 0.096677, 0.098513, 0.0704, 0.0704, 0.056825, 0.041405, 0.028695, 0.049374, 0.06312, 0.098513, 0.066181, 0.040537, 0.042364, 0.025316, 0.036378], '')</t>
  </si>
  <si>
    <t>UPI0002186900 status=activ</t>
  </si>
  <si>
    <t>([0.014315, 0.017138, 0.013265, 0.019109, 0.027463, 0.038858, 0.028695, 0.030611, 0.044297, 0.046336, 0.048328, 0.06312, 0.051831, 0.066181, 0.071867, 0.048328, 0.048328, 0.051831, 0.083462, 0.096677, 0.076542, 0.122885, 0.090864, 0.15284, 0.158265, 0.164327, 0.161087, 0.155435, 0.191378, 0.21291, 0.25406, 0.247041, 0.25406, 0.288399, 0.25031, 0.328603, 0.30533, 0.398279, 0.356642, 0.318242, 0.380708, 0.483068, 0.505461, 0.604312, 0.458154, 0.486429, 0.486429, 0.377384, 0.480142, 0.468512, 0.433034, 0.4292, 0.468512, 0.480142, 0.398279, 0.433034, 0.394753, 0.490133, 0.476583, 0.414856, 0.422041, 0.394753, 0.298791, 0.281712, 0.288399, 0.359901, 0.321458, 0.324872, 0.342579, 0.25406, 0.264545, 0.275179, 0.17593, 0.120615, 0.118441, 0.18812, 0.196879, 0.247041, 0.144935, 0.094817, 0.155435, 0.182256, 0.219301, 0.281712, 0.196879, 0.127496, 0.170161, 0.144935, 0.144935, 0.232838, 0.229226, 0.132295, 0.088832, 0.155435, 0.225814, 0.209395, 0.173081, 0.164327, 0.161087, 0.271506, 0.346032, 0.352862, 0.318242, 0.311707, 0.284882, 0.284882, 0.335645, 0.25031, 0.206376, 0.206376, 0.200174, 0.209395, 0.21291, 0.30533, 0.295083, 0.21291, 0.216401, 0.191378, 0.191378, 0.132295, 0.127496, 0.125101, 0.144935, 0.15008, 0.147574, 0.167087, 0.243554, 0.281712, 0.352862, 0.359901, 0.25031, 0.247041, 0.352862, 0.370445, 0.349426, 0.36309, 0.444081, 0.384043, 0.414856, 0.450668, 0.436924, 0.447574, 0.387226, 0.328603, 0.356642, 0.328603, 0.332115, 0.346032, 0.335645, 0.275179, 0.271506, 0.380708, 0.380708, 0.311707, 0.390993, 0.377384, 0.36309, 0.284882, 0.356642, 0.356642, 0.295083, 0.36309, 0.36309, 0.42561, 0.366687, 0.335645, 0.36309, 0.374039, 0.278302, 0.25031, 0.278302, 0.318242, 0.318242, 0.318242, 0.271506, 0.209395, 0.219301, 0.257454, 0.346032, 0.247041, 0.275179, 0.301917, 0.311707, 0.311707, 0.225814, 0.311707, 0.25406, 0.25406, 0.243554, 0.324872, 0.370445, 0.30533, 0.335645, 0.243554, 0.243554, 0.339168, 0.324872, 0.31487, 0.295083, 0.284882, 0.380708, 0.301917, 0.321458, 0.232838, 0.239899, 0.324872, 0.356642, 0.36309, 0.264545, 0.179055, 0.179055, 0.17593, 0.281712, 0.209395, 0.291804, 0.311707, 0.301917, 0.278302, 0.281712, 0.194234, 0.206376, 0.125101, 0.167087, 0.167087, 0.239899, 0.15284, 0.182256, 0.098513, 0.167087, 0.278302, 0.308712, 0.284882, 0.173081, 0.158265, 0.229226, 0.173081, 0.155435, 0.164327, 0.268042, 0.278302, 0.366687, 0.275179, 0.366687, 0.394753, 0.301917, 0.311707, 0.390993, 0.281712, 0.36309, 0.359901, 0.264545, 0.321458, 0.247041, 0.36309, 0.288399, 0.206376, 0.194234, 0.196879, 0.194234, 0.219301, 0.134866, 0.078022, 0.10481, 0.086953, 0.086953, 0.116183, 0.109221, 0.109221, 0.179055, 0.118441, 0.069024, 0.11371, 0.125101, 0.139895, 0.085092, 0.079919, 0.129801, 0.132295, 0.144935, 0.134866, 0.116183, 0.182256, 0.26085, 0.185198, 0.209395, 0.219301, 0.278302, 0.295083, 0.271506, 0.25406, 0.359901, 0.454136, 0.370445, 0.332115, 0.390993, 0.461924, 0.529623, 0.562014, 0.675549, 0.618285, 0.618285, 0.56648, 0.494003, 0.454136, 0.472492, 0.36309, 0.352862, 0.321458, 0.318242, 0.342579, 0.359901, 0.25406, 0.239899, 0.356642, 0.301917, 0.342579, 0.346032, 0.298791, 0.194234, 0.196879, 0.167087, 0.167087, 0.11371, 0.161087, 0.132295, 0.203355, 0.311707, 0.219301, 0.25406, 0.239899, 0.25406, 0.25031, 0.324872, 0.356642, 0.352862, 0.433034, 0.414856, 0.414856, 0.414856, 0.454136, 0.332115, 0.41194, 0.418646, 0.440853, 0.440853, 0.538167, 0.534167, 0.534167, 0.653063, 0.608892, 0.632174, 0.618285, 0.494003, 0.408655, 0.377384, 0.271506, 0.275179, 0.179055, 0.144935, 0.21291, 0.264545, 0.366687, 0.278302, 0.284882, 0.390993, 0.349426, 0.339168, 0.346032, 0.275179, 0.291804, 0.321458, 0.236433, 0.247041, 0.281712, 0.359901, 0.370445, 0.480142, 0.509769, 0.549308, 0.626927, 0.648219, 0.622677, 0.538167, 0.653063, 0.541878, 0.529623, 0.483068, 0.480142, 0.486429, 0.570702, 0.58069, 0.557691, 0.657645, 0.497853, 0.486429, 0.408655, 0.42561, 0.31487, 0.295083, 0.377384, 0.257454, 0.21291, 0.194234, 0.275179, 0.185198, 0.264545, 0.26085, 0.342579, 0.275179, 0.275179, 0.275179, 0.247041, 0.216401, 0.185198, 0.216401, 0.26085, 0.352862, 0.332115, 0.324872, 0.295083, 0.295083, 0.377384, 0.384043, 0.390993, 0.349426, 0.42561, 0.384043, 0.359901, 0.321458, 0.40511, 0.349426], '')</t>
  </si>
  <si>
    <t>[42, 43, 296, 297, 298, 299, 300, 301, 345, 346, 347, 348, 349, 350, 351, 377, 378, 379, 380, 381, 382, 383, 384, 385, 389, 390, 391, 392]</t>
  </si>
  <si>
    <t>UPI0002186901 status=activ</t>
  </si>
  <si>
    <t>([0.134866, 0.17593, 0.125101, 0.088832, 0.116183, 0.120615, 0.161087, 0.18812, 0.229226, 0.229226, 0.200174, 0.225814, 0.15284, 0.100716, 0.109221, 0.170161, 0.229226, 0.275179, 0.288399, 0.356642, 0.401658, 0.394753, 0.321458, 0.398279, 0.390993, 0.394753, 0.418646, 0.40511, 0.332115, 0.318242, 0.311707, 0.335645, 0.264545, 0.352862, 0.444081, 0.42561, 0.41194, 0.41194, 0.394753, 0.377384, 0.380708, 0.41194, 0.42561, 0.497853, 0.5017, 0.585406, 0.59917, 0.59508, 0.59014, 0.585406, 0.575842, 0.632174, 0.694846, 0.779859, 0.76285, 0.750527, 0.657645, 0.657645, 0.562014, 0.553315, 0.444081, 0.436924, 0.440853, 0.4292, 0.356642, 0.346032, 0.352862, 0.359901, 0.268042, 0.288399, 0.359901, 0.374039, 0.366687, 0.25406, 0.216401, 0.21291, 0.219301, 0.219301, 0.219301, 0.264545, 0.196879, 0.268042, 0.196879, 0.116183, 0.127496, 0.122885, 0.122885, 0.118441, 0.111485, 0.18812, 0.18812, 0.164327, 0.137348, 0.15008, 0.243554, 0.295083, 0.203355, 0.196879, 0.179055, 0.185198, 0.222385, 0.298791, 0.342579, 0.418646, 0.436924, 0.418646, 0.505461, 0.4292, 0.4292, 0.339168, 0.332115, 0.318242, 0.271506, 0.301917, 0.301917, 0.222385, 0.216401, 0.21291, 0.206376, 0.30533, 0.243554, 0.225814, 0.219301, 0.239899, 0.15284, 0.232838, 0.158265, 0.120615, 0.17593, 0.194234, 0.271506, 0.284882, 0.206376, 0.278302, 0.200174, 0.200174, 0.194234, 0.18812, 0.281712, 0.281712, 0.278302, 0.30533, 0.239899, 0.170161, 0.079919, 0.142424, 0.134866, 0.200174, 0.247041, 0.17593, 0.139895, 0.142424, 0.098513, 0.15284, 0.15284, 0.222385, 0.21291, 0.30533, 0.31487, 0.216401, 0.15284, 0.15008, 0.173081, 0.26085, 0.332115, 0.444081, 0.444081, 0.366687, 0.370445, 0.275179, 0.298791, 0.321458, 0.342579, 0.40511, 0.311707, 0.31487, 0.311707, 0.225814, 0.209395, 0.15008, 0.21291, 0.288399, 0.291804, 0.209395, 0.18812, 0.15008, 0.155435, 0.15284, 0.219301, 0.216401, 0.328603, 0.30533, 0.318242, 0.308712, 0.225814, 0.328603, 0.339168, 0.311707, 0.295083, 0.271506, 0.278302, 0.278302, 0.200174, 0.139895, 0.134866, 0.139895, 0.17593, 0.191378, 0.118441, 0.127496, 0.078022, 0.073402, 0.0704, 0.0704, 0.054297, 0.085092, 0.049374, 0.037156, 0.050641, 0.100716, 0.120615, 0.155435, 0.191378, 0.26085, 0.335645, 0.422041, 0.422041, 0.394753, 0.374039, 0.41194, 0.394753, 0.476583, 0.468512, 0.465241, 0.454136, 0.494003, 0.440853, 0.517562, 0.517562, 0.509769, 0.486429, 0.509769, 0.521092, 0.42561, 0.342579, 0.342579, 0.264545, 0.25406, 0.229226, 0.21291, 0.182256, 0.196879, 0.137348, 0.167087, 0.26085, 0.18812, 0.191378, 0.167087, 0.170161, 0.132295, 0.106997, 0.069024, 0.064632, 0.034884, 0.056825, 0.094817, 0.055536, 0.098513, 0.06184, 0.081712, 0.090864, 0.147574, 0.147574, 0.206376, 0.173081, 0.158265, 0.219301, 0.203355, 0.278302, 0.196879, 0.271506, 0.268042, 0.257454, 0.264545, 0.359901, 0.359901, 0.284882, 0.380708, 0.308712, 0.398279, 0.321458, 0.209395, 0.209395, 0.170161, 0.173081, 0.15008, 0.144935, 0.088832, 0.092881, 0.05306, 0.096677, 0.092881, 0.064632, 0.10481, 0.059222, 0.032677, 0.032677, 0.038042, 0.021816, 0.029376, 0.017797, 0.028107, 0.058088, 0.058088, 0.074921, 0.06312, 0.06312, 0.054297, 0.100716, 0.109221, 0.116183, 0.118441, 0.139895, 0.216401, 0.219301, 0.291804, 0.295083, 0.194234, 0.239899, 0.321458, 0.335645, 0.328603, 0.324872, 0.206376, 0.222385, 0.203355, 0.25031, 0.179055, 0.142424, 0.083462, 0.043307, 0.042364, 0.043307, 0.022306, 0.016021, 0.017138, 0.012727, 0.018787, 0.023963, 0.025762, 0.025316, 0.025316, 0.046336, 0.037156, 0.078022, 0.078022, 0.081712, 0.042364, 0.081712, 0.132295, 0.209395, 0.288399, 0.298791, 0.243554, 0.25406, 0.31487, 0.268042, 0.324872, 0.243554, 0.219301, 0.125101, 0.109221, 0.085092, 0.06312, 0.06312, 0.044297, 0.030003, 0.021381, 0.032677, 0.023087, 0.014075], '')</t>
  </si>
  <si>
    <t>[44, 45, 46, 47, 48, 49, 50, 51, 52, 53, 54, 55, 56, 57, 58, 59, 106, 237, 238, 239, 241, 242]</t>
  </si>
  <si>
    <t>UPI0002186902 status=activ</t>
  </si>
  <si>
    <t>([0.020522, 0.022306, 0.015694, 0.009728, 0.008409, 0.009096, 0.007031, 0.009294, 0.012491, 0.015694, 0.016528, 0.023087, 0.017797, 0.014315, 0.014586, 0.012491, 0.0198, 0.021816, 0.047319, 0.086953, 0.137348, 0.125101, 0.074921, 0.142424, 0.164327, 0.232838, 0.281712, 0.308712, 0.30533, 0.281712, 0.203355, 0.239899, 0.15008, 0.17593, 0.219301, 0.216401, 0.247041, 0.239899, 0.346032, 0.247041, 0.15008, 0.106997, 0.106997, 0.127496, 0.090864, 0.102787, 0.10481, 0.098513, 0.164327, 0.085092, 0.045352, 0.045352, 0.024393, 0.041405, 0.042364, 0.0198, 0.013437, 0.009401, 0.009294, 0.007091, 0.010131, 0.015344, 0.021381, 0.0198, 0.040537, 0.029376, 0.049374, 0.055536, 0.05306, 0.025316, 0.041405, 0.079919, 0.111485, 0.118441, 0.129801, 0.129801, 0.219301, 0.328603, 0.436924, 0.454136, 0.549308, 0.525368, 0.440853, 0.41194, 0.433034, 0.398279, 0.394753, 0.346032, 0.30533, 0.278302, 0.401658, 0.342579, 0.356642, 0.40511, 0.490133, 0.483068, 0.41194, 0.41194, 0.401658, 0.384043, 0.284882, 0.236433, 0.167087, 0.167087, 0.203355, 0.206376, 0.225814, 0.21291, 0.239899, 0.268042, 0.196879, 0.182256, 0.278302, 0.170161, 0.167087, 0.170161, 0.164327, 0.15284, 0.167087, 0.129801, 0.083462, 0.094817, 0.067594, 0.069024, 0.120615, 0.092881, 0.050641, 0.038042, 0.071867, 0.073402, 0.090864, 0.17593, 0.191378, 0.18812, 0.301917, 0.30533, 0.278302, 0.281712, 0.36309, 0.346032, 0.298791, 0.384043, 0.461924, 0.575842, 0.570702, 0.575842, 0.632174, 0.750527, 0.657645, 0.699094, 0.720929, 0.694846, 0.680603, 0.622677, 0.608892, 0.486429, 0.490133, 0.494003, 0.408655, 0.335645, 0.352862, 0.408655, 0.366687, 0.370445, 0.356642, 0.374039, 0.284882, 0.284882, 0.288399, 0.398279, 0.384043, 0.288399, 0.196879, 0.203355, 0.144935, 0.158265, 0.194234, 0.206376, 0.232838, 0.247041, 0.291804, 0.288399, 0.342579, 0.366687, 0.359901, 0.275179, 0.352862, 0.398279, 0.301917, 0.222385, 0.161087, 0.094817, 0.147574, 0.144935, 0.144935, 0.158265, 0.158265, 0.194234, 0.182256, 0.182256, 0.26085, 0.318242, 0.318242, 0.30533, 0.335645, 0.25031, 0.335645, 0.324872, 0.268042, 0.30533, 0.339168, 0.414856, 0.468512, 0.384043, 0.472492, 0.394753, 0.447574, 0.433034, 0.444081, 0.335645, 0.366687, 0.36309, 0.332115, 0.324872, 0.225814, 0.127496, 0.139895, 0.142424, 0.144935, 0.222385, 0.203355, 0.264545, 0.257454, 0.30533, 0.401658, 0.408655, 0.41194, 0.458154, 0.42561, 0.4292, 0.461924, 0.387226, 0.278302, 0.278302, 0.191378, 0.179055, 0.26085, 0.339168, 0.349426, 0.349426, 0.264545, 0.295083, 0.291804, 0.288399, 0.275179, 0.179055, 0.109221, 0.17593, 0.17593, 0.147574, 0.086953, 0.125101, 0.096677, 0.173081, 0.17593, 0.196879, 0.308712, 0.318242, 0.275179, 0.275179, 0.18812, 0.278302, 0.278302, 0.203355, 0.132295, 0.100716, 0.164327, 0.257454, 0.139895, 0.139895, 0.125101, 0.191378, 0.203355, 0.26085, 0.25406, 0.170161, 0.170161, 0.164327, 0.155435, 0.155435, 0.142424, 0.225814, 0.147574, 0.17593, 0.222385, 0.30533, 0.356642, 0.295083, 0.203355, 0.26085, 0.26085, 0.359901, 0.324872, 0.232838, 0.264545, 0.182256, 0.179055, 0.179055, 0.196879, 0.111485, 0.142424, 0.100716, 0.106997, 0.109221, 0.109221, 0.106997, 0.079919, 0.064632, 0.047319, 0.074921, 0.10481, 0.096677, 0.094817, 0.060549, 0.081712, 0.085092, 0.144935, 0.229226, 0.298791, 0.243554, 0.346032, 0.332115, 0.418646, 0.433034, 0.517562, 0.422041, 0.422041, 0.472492, 0.5017, 0.648219, 0.525368, 0.517562, 0.517562, 0.505461, 0.521092, 0.562014, 0.56648, 0.483068, 0.398279, 0.394753, 0.342579, 0.257454, 0.26085, 0.25031, 0.236433, 0.155435, 0.25406, 0.25406, 0.155435, 0.134866, 0.096677, 0.139895, 0.116183, 0.094817, 0.0704, 0.109221, 0.079919, 0.05306, 0.066181, 0.10481, 0.067594], '')</t>
  </si>
  <si>
    <t>[80, 81, 143, 144, 145, 146, 147, 148, 149, 150, 151, 152, 153, 154, 334, 338, 339, 340, 341, 342, 343, 344, 345, 346]</t>
  </si>
  <si>
    <t>UPI0002186903 status=activ</t>
  </si>
  <si>
    <t>([0.03976, 0.064632, 0.042364, 0.030003, 0.044297, 0.045352, 0.027463, 0.038858, 0.03976, 0.049374, 0.069024, 0.049374, 0.102787, 0.048328, 0.028107, 0.060549, 0.044297, 0.024393, 0.030003, 0.028695, 0.056825, 0.060549, 0.064632, 0.11371, 0.102787, 0.109221, 0.134866, 0.142424, 0.090864, 0.11371, 0.067594, 0.060549, 0.06312, 0.064632, 0.118441, 0.11371, 0.060549, 0.043307, 0.043307, 0.046336, 0.100716, 0.096677, 0.090864, 0.081712, 0.078022, 0.071867, 0.037156, 0.036378, 0.040537, 0.069024, 0.043307, 0.083462, 0.088832, 0.158265, 0.100716, 0.05306, 0.092881, 0.15284, 0.194234, 0.194234, 0.129801, 0.122885, 0.076542, 0.078022, 0.079919, 0.081712, 0.155435, 0.236433, 0.15284, 0.222385, 0.216401, 0.196879, 0.127496, 0.132295, 0.125101, 0.155435, 0.170161, 0.173081, 0.10481, 0.129801, 0.203355, 0.271506, 0.17593, 0.219301, 0.139895, 0.079919, 0.081712, 0.081712, 0.046336, 0.041405, 0.040537, 0.022667, 0.048328, 0.079919, 0.060549, 0.064632, 0.042364, 0.066181, 0.05306, 0.092881, 0.090864, 0.088832, 0.051831, 0.074921, 0.090864, 0.086953, 0.161087, 0.088832, 0.081712, 0.137348, 0.232838, 0.229226, 0.321458, 0.291804, 0.257454, 0.318242, 0.31487, 0.422041, 0.436924, 0.476583, 0.490133, 0.398279, 0.377384, 0.377384, 0.301917, 0.301917, 0.394753, 0.268042, 0.359901, 0.377384, 0.30533, 0.30533, 0.239899, 0.25031, 0.268042, 0.203355, 0.182256, 0.17593, 0.100716, 0.096677, 0.078022, 0.041405, 0.079919, 0.059222, 0.085092, 0.134866, 0.132295, 0.079919, 0.158265, 0.155435, 0.155435, 0.21291, 0.21291, 0.196879, 0.18812, 0.106997, 0.182256, 0.120615, 0.078022, 0.073402, 0.079919, 0.054297, 0.055536, 0.049374, 0.078022, 0.049374, 0.06312, 0.067594, 0.109221, 0.085092, 0.0704, 0.049374, 0.038858, 0.027463, 0.042364, 0.028695, 0.047319, 0.028107, 0.040537], '')</t>
  </si>
  <si>
    <t>UPI0002186904 status=activ</t>
  </si>
  <si>
    <t>([0.10481, 0.161087, 0.085092, 0.127496, 0.194234, 0.219301, 0.182256, 0.173081, 0.194234, 0.232838, 0.288399, 0.335645, 0.318242, 0.380708, 0.384043, 0.380708, 0.374039, 0.335645, 0.41194, 0.335645, 0.30533, 0.401658, 0.387226, 0.490133, 0.394753, 0.377384, 0.387226, 0.476583, 0.549308, 0.59508, 0.483068, 0.461924, 0.447574, 0.538167, 0.562014, 0.562014, 0.690604, 0.699094, 0.622677, 0.521092, 0.525368, 0.444081, 0.40511, 0.422041, 0.422041, 0.51388, 0.517562, 0.517562, 0.483068, 0.374039, 0.346032, 0.349426, 0.268042, 0.284882, 0.298791, 0.196879, 0.100716, 0.100716, 0.102787, 0.164327, 0.239899, 0.328603, 0.418646, 0.440853, 0.328603, 0.203355, 0.200174, 0.120615, 0.118441, 0.078022, 0.078022, 0.046336, 0.074921, 0.137348, 0.060549, 0.056825, 0.092881, 0.18812, 0.179055, 0.170161, 0.173081, 0.111485, 0.085092, 0.079919, 0.081712, 0.15284, 0.18812, 0.18812, 0.200174, 0.132295, 0.125101, 0.191378, 0.271506, 0.196879, 0.15008, 0.278302, 0.291804, 0.298791, 0.21291, 0.21291, 0.216401, 0.206376, 0.203355, 0.239899, 0.15008, 0.092881, 0.094817, 0.144935, 0.129801, 0.120615, 0.185198, 0.185198, 0.182256, 0.17593, 0.225814, 0.247041, 0.247041, 0.158265, 0.094817, 0.15284, 0.15008, 0.10481, 0.11371, 0.182256, 0.116183, 0.203355, 0.200174, 0.185198, 0.196879, 0.21291, 0.308712, 0.219301, 0.278302, 0.295083, 0.288399, 0.225814, 0.222385, 0.206376, 0.298791, 0.384043, 0.288399, 0.321458, 0.295083, 0.291804, 0.288399, 0.370445, 0.366687, 0.356642, 0.356642, 0.335645, 0.308712, 0.308712, 0.401658, 0.436924, 0.332115, 0.356642, 0.352862, 0.275179, 0.278302, 0.298791, 0.21291, 0.206376, 0.206376, 0.308712, 0.222385, 0.142424, 0.088832, 0.071867, 0.127496, 0.078022, 0.083462, 0.100716, 0.11371, 0.11371, 0.060549, 0.116183, 0.10481, 0.106997, 0.109221, 0.109221, 0.071867, 0.118441, 0.196879, 0.144935, 0.118441, 0.111485, 0.173081, 0.167087, 0.100716, 0.111485, 0.182256, 0.185198, 0.164327, 0.142424, 0.15008, 0.25031, 0.158265, 0.164327, 0.239899, 0.21291, 0.229226, 0.281712, 0.196879, 0.106997, 0.127496, 0.147574, 0.194234, 0.134866, 0.209395, 0.25406, 0.144935, 0.15008, 0.158265, 0.191378, 0.21291, 0.21291, 0.216401, 0.18812, 0.125101, 0.066181, 0.139895, 0.079919, 0.047319, 0.088832, 0.179055, 0.194234, 0.132295, 0.098513, 0.15284, 0.098513, 0.096677, 0.170161, 0.164327, 0.129801, 0.078022, 0.069024, 0.040537, 0.040537, 0.046336, 0.083462, 0.098513, 0.05306, 0.073402, 0.066181, 0.0704, 0.037156, 0.037156, 0.074921, 0.118441, 0.129801, 0.200174, 0.275179, 0.271506, 0.185198, 0.182256, 0.185198, 0.111485, 0.161087, 0.173081, 0.26085, 0.257454, 0.356642, 0.433034, 0.5017, 0.5017, 0.394753, 0.387226, 0.384043, 0.346032, 0.370445, 0.321458, 0.308712, 0.288399, 0.264545, 0.339168, 0.36309, 0.450668, 0.468512, 0.380708, 0.346032, 0.335645, 0.318242, 0.332115, 0.332115, 0.295083, 0.370445, 0.450668, 0.538167, 0.529623, 0.465241, 0.366687, 0.394753, 0.366687, 0.4292, 0.476583, 0.476583, 0.517562, 0.4292, 0.494003, 0.59014, 0.604312, 0.509769, 0.480142, 0.346032, 0.370445, 0.374039, 0.390993, 0.41194, 0.454136, 0.359901, 0.394753, 0.486429, 0.401658, 0.328603, 0.200174, 0.116183, 0.118441, 0.118441, 0.116183, 0.067594, 0.074921, 0.071867, 0.118441, 0.147574, 0.203355, 0.120615, 0.129801, 0.100716, 0.054297, 0.043307, 0.081712, 0.102787, 0.06312, 0.088832, 0.158265, 0.26085, 0.268042, 0.239899, 0.222385, 0.222385, 0.232838, 0.219301, 0.147574, 0.15284, 0.144935, 0.170161, 0.170161, 0.092881, 0.134866, 0.216401, 0.225814, 0.225814, 0.161087, 0.229226, 0.275179, 0.243554, 0.239899, 0.239899, 0.268042, 0.17593, 0.25031, 0.301917, 0.216401, 0.30533, 0.295083, 0.264545, 0.301917, 0.390993, 0.433034, 0.311707, 0.301917, 0.298791, 0.291804, 0.366687, 0.324872, 0.311707, 0.311707, 0.209395, 0.295083, 0.268042, 0.268042, 0.191378, 0.191378, 0.278302, 0.191378, 0.196879, 0.225814, 0.139895, 0.158265, 0.139895, 0.21291, 0.18812, 0.18812, 0.118441, 0.092881, 0.090864, 0.092881, 0.064632, 0.120615, 0.144935, 0.10481, 0.100716, 0.098513, 0.069024, 0.066181, 0.109221, 0.11371, 0.120615, 0.182256, 0.147574, 0.132295, 0.088832, 0.054297, 0.049374, 0.090864, 0.11371, 0.073402, 0.042364, 0.041405, 0.038042, 0.025316, 0.023087, 0.038042, 0.038042, 0.037156, 0.038042, 0.022306, 0.014075, 0.013265, 0.012491, 0.009015, 0.01204, 0.018415, 0.020165, 0.022306, 0.022306, 0.022306, 0.033407, 0.055536, 0.10481, 0.111485, 0.134866, 0.243554, 0.25031, 0.31487, 0.394753, 0.377384, 0.468512, 0.549308, 0.538167, 0.521092, 0.680603, 0.741537, 0.699094], '')</t>
  </si>
  <si>
    <t>[28, 29, 33, 34, 35, 36, 37, 38, 39, 40, 45, 46, 47, 263, 264, 287, 288, 296, 299, 300, 301, 448, 449, 450, 451, 452, 453]</t>
  </si>
  <si>
    <t>UPI0002186905 status=activ</t>
  </si>
  <si>
    <t>([0.051831, 0.028695, 0.018415, 0.017447, 0.024826, 0.034884, 0.023963, 0.033407, 0.032677, 0.034068, 0.035586, 0.050641, 0.051831, 0.041405, 0.055536, 0.048328, 0.092881, 0.155435, 0.134866, 0.098513, 0.109221, 0.11371, 0.155435, 0.236433, 0.295083, 0.308712, 0.30533, 0.41194, 0.332115, 0.380708, 0.301917, 0.339168, 0.257454, 0.17593, 0.125101, 0.069024, 0.122885, 0.11371, 0.118441, 0.109221, 0.17593, 0.098513, 0.049374, 0.038858, 0.040537, 0.043307, 0.020522, 0.023087, 0.020876, 0.034068, 0.018787, 0.035586, 0.0198, 0.029376, 0.032017, 0.06184, 0.060549, 0.071867, 0.079919, 0.074921, 0.127496, 0.074921, 0.139895, 0.229226, 0.31487, 0.236433, 0.232838, 0.339168, 0.239899, 0.164327, 0.137348, 0.236433, 0.206376, 0.298791, 0.298791, 0.366687, 0.36309, 0.458154, 0.422041, 0.321458, 0.339168, 0.268042, 0.264545, 0.222385, 0.185198, 0.170161, 0.173081, 0.164327, 0.173081, 0.170161, 0.281712, 0.243554, 0.191378, 0.182256, 0.182256, 0.118441, 0.118441, 0.100716, 0.06184, 0.050641, 0.085092, 0.045352, 0.076542, 0.137348, 0.102787, 0.158265, 0.158265, 0.144935, 0.15284, 0.155435, 0.209395, 0.125101, 0.182256, 0.225814, 0.18812, 0.194234, 0.291804, 0.229226, 0.271506, 0.352862, 0.390993, 0.394753, 0.390993, 0.349426, 0.271506, 0.324872, 0.194234, 0.125101, 0.196879, 0.196879, 0.196879, 0.222385, 0.288399, 0.18812, 0.158265, 0.158265, 0.161087, 0.179055, 0.239899, 0.236433, 0.155435, 0.15008, 0.158265, 0.25406, 0.25406, 0.236433, 0.301917, 0.41194, 0.505461, 0.414856, 0.414856, 0.414856, 0.332115, 0.342579, 0.444081, 0.374039, 0.374039, 0.377384, 0.311707, 0.328603, 0.352862, 0.436924, 0.440853, 0.321458, 0.311707, 0.247041, 0.342579, 0.318242, 0.339168, 0.349426, 0.447574, 0.436924, 0.42561, 0.483068, 0.468512, 0.490133, 0.570702, 0.549308, 0.440853, 0.483068, 0.472492, 0.346032, 0.284882, 0.284882, 0.30533, 0.308712, 0.401658, 0.387226, 0.390993, 0.257454, 0.257454, 0.239899, 0.236433, 0.239899, 0.281712, 0.278302, 0.17593, 0.216401, 0.349426, 0.440853, 0.359901, 0.295083, 0.377384, 0.447574, 0.356642, 0.458154, 0.450668, 0.450668, 0.366687, 0.271506, 0.288399, 0.182256, 0.161087, 0.139895, 0.147574, 0.139895, 0.15284, 0.243554, 0.155435, 0.132295, 0.079919, 0.120615, 0.144935, 0.144935, 0.144935, 0.194234, 0.191378, 0.191378, 0.125101, 0.194234, 0.278302, 0.281712, 0.390993, 0.4292, 0.461924, 0.465241, 0.380708, 0.328603, 0.236433, 0.232838, 0.264545, 0.26085, 0.170161, 0.209395, 0.225814, 0.225814, 0.179055, 0.120615, 0.122885, 0.120615, 0.129801, 0.125101, 0.194234, 0.185198, 0.15008, 0.092881, 0.085092, 0.158265, 0.196879, 0.194234, 0.278302, 0.15008, 0.142424, 0.164327, 0.17593, 0.182256, 0.102787, 0.161087, 0.182256, 0.206376, 0.291804, 0.278302, 0.281712, 0.291804, 0.200174, 0.200174, 0.257454, 0.170161, 0.125101, 0.102787, 0.173081, 0.170161, 0.298791, 0.394753, 0.490133, 0.4292, 0.384043, 0.486429, 0.486429, 0.444081, 0.30533, 0.222385, 0.236433, 0.147574, 0.085092, 0.086953, 0.060549, 0.086953, 0.142424, 0.167087, 0.203355, 0.194234, 0.170161, 0.11371, 0.122885, 0.111485, 0.109221, 0.066181, 0.069024, 0.066181, 0.111485, 0.222385, 0.222385, 0.209395, 0.30533, 0.301917, 0.387226, 0.476583, 0.476583, 0.494003, 0.494003, 0.450668, 0.380708, 0.42561, 0.359901, 0.247041, 0.236433, 0.268042, 0.349426, 0.247041, 0.247041, 0.243554, 0.225814, 0.225814, 0.232838, 0.239899, 0.25406, 0.15284, 0.10481, 0.088832, 0.092881, 0.058088, 0.05306, 0.085092, 0.083462, 0.132295, 0.196879, 0.167087, 0.137348, 0.137348, 0.225814, 0.194234, 0.15284, 0.100716, 0.17593], '')</t>
  </si>
  <si>
    <t>[148, 176, 177]</t>
  </si>
  <si>
    <t>UPI0002186906 status=activ</t>
  </si>
  <si>
    <t>([0.191378, 0.25031, 0.120615, 0.142424, 0.073402, 0.037156, 0.017797, 0.010221, 0.00962, 0.008624, 0.008895, 0.01227, 0.008409, 0.006078, 0.004161, 0.003431, 0.003298, 0.002606, 0.00283, 0.001743, 0.002349, 0.00243, 0.002035, 0.002014, 0.001417, 0.001344, 0.001906, 0.002117, 0.002482, 0.00316, 0.003478, 0.00407, 0.003757, 0.00558, 0.00543, 0.007645, 0.007177, 0.00777, 0.010372, 0.006245, 0.006245, 0.006701, 0.009401, 0.008075, 0.008156, 0.01204, 0.01078, 0.01078, 0.0198, 0.016257, 0.009187, 0.007259, 0.005378, 0.003821, 0.003864, 0.005623, 0.005932, 0.008895, 0.005683, 0.004736, 0.007495, 0.010672, 0.006567, 0.004388, 0.005932, 0.008409, 0.005734, 0.00962, 0.006533, 0.005683, 0.009187, 0.016257, 0.018787, 0.023963, 0.030003, 0.0198, 0.018787, 0.010221, 0.007091, 0.007177, 0.008276, 0.005318, 0.006567, 0.009977, 0.013821, 0.007877, 0.006988, 0.006567, 0.006421, 0.009483, 0.009015, 0.008525, 0.00515, 0.006701, 0.00777, 0.010509, 0.010372, 0.00777, 0.00962, 0.018415, 0.023963, 0.013437, 0.025762, 0.01204, 0.007315, 0.009401, 0.009728, 0.008409, 0.011106, 0.012491, 0.01227, 0.012491, 0.00777, 0.008525, 0.008409, 0.005799, 0.003804, 0.00283, 0.003671, 0.003671, 0.0028, 0.00246, 0.002482, 0.002503, 0.002512, 0.003804, 0.00246, 0.002662, 0.003671, 0.003821, 0.002327, 0.001541, 0.001808, 0.001786, 0.002057, 0.001383, 0.002057, 0.003079, 0.004736, 0.003757, 0.003109, 0.003804, 0.003757, 0.005683, 0.003821, 0.005249, 0.003512, 0.004976, 0.004483, 0.00359, 0.003997, 0.005249, 0.007495, 0.004921, 0.007031, 0.007877, 0.008804, 0.00962, 0.010372, 0.010509, 0.00962, 0.009187, 0.009401, 0.01227, 0.010509, 0.0198, 0.022306, 0.023534, 0.022667, 0.047319, 0.0704, 0.040537, 0.026338, 0.018415, 0.047319, 0.019401, 0.025316, 0.049374, 0.030003, 0.014783, 0.008723, 0.016257, 0.017138, 0.009401, 0.011669, 0.013821, 0.013016, 0.00777, 0.00777, 0.006701, 0.005932, 0.004315, 0.00389, 0.003701, 0.003701, 0.002529, 0.003014, 0.003109, 0.002881, 0.002396, 0.003671, 0.005503, 0.003341, 0.004483, 0.004388, 0.004315, 0.002761, 0.002194, 0.002194, 0.003053, 0.003014, 0.003727, 0.00543, 0.005011, 0.005378, 0.006701, 0.007177, 0.010926, 0.011106, 0.007422, 0.007495, 0.004976, 0.004513, 0.004611, 0.003431, 0.004775, 0.003555, 0.004899, 0.004247, 0.004577, 0.004689, 0.005992, 0.005799, 0.004736, 0.006374, 0.007091, 0.005318, 0.006894, 0.005378, 0.003727, 0.003864, 0.004247, 0.004135, 0.004513, 0.007091, 0.00777, 0.00558, 0.005623, 0.004775, 0.006374, 0.005932, 0.004135, 0.004135, 0.00389, 0.003341, 0.002705, 0.003512, 0.004431, 0.004689, 0.003997, 0.004135, 0.005503, 0.007259, 0.010509, 0.009865, 0.009294, 0.013437, 0.018415, 0.026338, 0.029376, 0.031287, 0.056825, 0.111485, 0.0704, 0.051831, 0.109221, 0.222385, 0.18812], '')</t>
  </si>
  <si>
    <t>UPI0002186907 status=activ</t>
  </si>
  <si>
    <t>([0.007555, 0.005503, 0.004208, 0.00407, 0.003276, 0.00407, 0.005011, 0.004135, 0.004976, 0.006194, 0.004976, 0.004388, 0.003109, 0.002035, 0.00243, 0.002396, 0.00225, 0.002194, 0.001855, 0.002014, 0.001687, 0.001906, 0.001786, 0.002327, 0.00283, 0.003963, 0.002761, 0.002761, 0.002705, 0.001675, 0.001687, 0.001692, 0.002662, 0.003804, 0.005623, 0.006795, 0.006619, 0.004414, 0.004208, 0.004611, 0.007315, 0.006619, 0.006078, 0.009187, 0.011903, 0.008895, 0.006078, 0.009401, 0.009977, 0.020876, 0.030003, 0.013821, 0.028695, 0.023963, 0.019109, 0.009977, 0.006245, 0.004414, 0.006701, 0.00515, 0.007495, 0.00515, 0.007422, 0.007315, 0.005086, 0.004835, 0.00515, 0.004736, 0.004611, 0.004388, 0.00316, 0.0028, 0.002606, 0.002276, 0.00152, 0.001967, 0.001936, 0.002662, 0.002705, 0.001936, 0.001778, 0.001748, 0.002482, 0.002727, 0.003298, 0.003607, 0.003607, 0.004208, 0.005683, 0.005734, 0.003997, 0.003701, 0.004646, 0.005503, 0.004431, 0.006421, 0.005011, 0.008075, 0.007555, 0.007031, 0.006701, 0.011518, 0.011518, 0.007422, 0.005086, 0.005378, 0.006142, 0.003997, 0.0028, 0.002117, 0.001533, 0.002435, 0.00243, 0.002117, 0.00243, 0.00243, 0.002366, 0.002688, 0.001602, 0.001335, 0.00231, 0.003555, 0.00231, 0.001541, 0.00155, 0.001778, 0.001434, 0.001675, 0.001748, 0.001743, 0.002705, 0.00389, 0.00407, 0.004208, 0.00558, 0.005249, 0.00777, 0.008525, 0.009015, 0.017138, 0.016021, 0.014315, 0.008276, 0.013265, 0.015078, 0.017138, 0.011669, 0.011903, 0.012491, 0.01227, 0.013437, 0.013821, 0.013437, 0.007422, 0.013016, 0.008075, 0.008525, 0.005683, 0.003804, 0.002529, 0.001778, 0.002761, 0.002761, 0.003405, 0.002529, 0.003478, 0.00389, 0.003821, 0.005378, 0.005503, 0.008624, 0.009015, 0.006039, 0.006039, 0.007495, 0.005992, 0.008723, 0.01078, 0.01078, 0.0198, 0.029376, 0.058088, 0.06184, 0.033407, 0.047319, 0.083462, 0.032017, 0.047319, 0.102787, 0.058088, 0.029376, 0.016257, 0.032677, 0.033407, 0.032677, 0.021816, 0.034884, 0.026338, 0.014783, 0.030003, 0.018106, 0.024826, 0.012727, 0.00777, 0.007422, 0.005623, 0.003821, 0.003963, 0.003804, 0.003405, 0.003212, 0.004135, 0.005623, 0.003478, 0.004315, 0.0028, 0.002688, 0.00246, 0.002194, 0.002503, 0.002435, 0.003512, 0.003431, 0.004899, 0.007315, 0.007315, 0.009728, 0.01078, 0.019401, 0.0198, 0.014315, 0.019401, 0.020522, 0.015078, 0.033407, 0.033407, 0.054297, 0.134866, 0.0704, 0.116183, 0.167087, 0.100716, 0.088832, 0.086953, 0.059222, 0.041405, 0.049374, 0.024393, 0.037156, 0.022667, 0.01227, 0.011903, 0.01204, 0.008409, 0.010221, 0.008409, 0.008409, 0.006795, 0.005318, 0.007877, 0.005734, 0.003963, 0.003804, 0.003276, 0.002396, 0.002014, 0.001572, 0.002211, 0.003461, 0.002606, 0.003014, 0.004315, 0.006078, 0.007091, 0.009401, 0.009865, 0.008002, 0.009294, 0.01227, 0.013265, 0.009865, 0.013437, 0.019401, 0.034068, 0.035586, 0.071867, 0.144935, 0.298791], '')</t>
  </si>
  <si>
    <t>UPI0002186908 status=activ</t>
  </si>
  <si>
    <t>([0.15284, 0.200174, 0.102787, 0.129801, 0.182256, 0.106997, 0.067594, 0.069024, 0.0704, 0.092881, 0.122885, 0.092881, 0.094817, 0.050641, 0.044297, 0.055536, 0.098513, 0.098513, 0.090864, 0.144935, 0.078022, 0.05306, 0.05306, 0.06312, 0.03976, 0.034884, 0.083462, 0.139895, 0.164327, 0.116183, 0.111485, 0.100716, 0.167087, 0.173081, 0.196879, 0.219301, 0.247041, 0.203355, 0.122885, 0.125101, 0.11371, 0.116183, 0.173081, 0.173081, 0.278302, 0.366687, 0.366687, 0.332115, 0.339168, 0.257454, 0.278302, 0.196879, 0.196879, 0.203355, 0.196879, 0.278302, 0.288399, 0.301917, 0.301917, 0.30533, 0.342579, 0.377384, 0.497853, 0.483068, 0.483068, 0.461924, 0.458154, 0.4292, 0.401658, 0.308712, 0.288399, 0.370445, 0.454136, 0.36309, 0.321458, 0.247041, 0.147574, 0.239899, 0.232838, 0.185198, 0.275179, 0.173081, 0.122885, 0.118441, 0.127496, 0.074921, 0.03976, 0.020165, 0.023963, 0.017797, 0.028695, 0.058088, 0.054297, 0.054297, 0.078022, 0.096677, 0.092881, 0.164327, 0.147574, 0.147574, 0.229226, 0.18812, 0.257454, 0.206376, 0.173081, 0.17593, 0.225814, 0.232838, 0.339168, 0.346032, 0.356642, 0.359901, 0.271506, 0.291804, 0.295083, 0.332115, 0.328603, 0.339168, 0.339168, 0.291804, 0.31487, 0.308712, 0.346032, 0.26085, 0.342579, 0.374039, 0.356642, 0.394753, 0.486429, 0.497853, 0.497853, 0.494003, 0.465241, 0.461924, 0.414856, 0.418646, 0.380708, 0.346032, 0.335645, 0.346032, 0.384043, 0.384043, 0.401658, 0.321458, 0.321458, 0.243554, 0.15008, 0.164327, 0.170161, 0.191378, 0.118441, 0.116183, 0.182256, 0.137348, 0.222385, 0.219301, 0.216401, 0.167087, 0.196879, 0.301917, 0.291804, 0.219301, 0.18812, 0.098513, 0.155435, 0.15284, 0.222385, 0.339168, 0.236433, 0.229226, 0.196879, 0.196879, 0.127496, 0.122885, 0.120615, 0.116183, 0.139895, 0.085092, 0.085092, 0.054297, 0.051831, 0.054297, 0.094817, 0.096677, 0.147574, 0.147574, 0.200174, 0.134866, 0.106997, 0.142424, 0.139895, 0.15284, 0.222385, 0.225814, 0.158265, 0.173081, 0.106997, 0.116183, 0.158265, 0.232838, 0.318242, 0.239899, 0.25031, 0.239899, 0.155435, 0.182256, 0.17593, 0.232838, 0.328603, 0.374039, 0.321458, 0.236433, 0.142424, 0.144935, 0.247041, 0.284882, 0.36309, 0.447574, 0.324872, 0.288399, 0.26085, 0.26085, 0.225814, 0.134866, 0.129801, 0.17593, 0.15008, 0.155435, 0.078022, 0.078022, 0.073402, 0.102787, 0.173081, 0.191378, 0.196879, 0.196879, 0.194234, 0.196879, 0.206376, 0.339168, 0.40511, 0.346032, 0.239899, 0.342579, 0.359901, 0.356642, 0.301917, 0.301917, 0.206376, 0.295083, 0.295083, 0.185198, 0.139895, 0.088832, 0.071867, 0.067594, 0.06312, 0.074921, 0.079919, 0.088832, 0.073402, 0.060549, 0.116183, 0.185198, 0.118441, 0.106997, 0.064632, 0.06184, 0.038858, 0.066181, 0.076542, 0.078022, 0.155435, 0.206376, 0.281712, 0.295083, 0.232838, 0.216401, 0.225814, 0.225814, 0.209395, 0.185198, 0.216401, 0.216401, 0.225814, 0.311707, 0.298791, 0.390993, 0.401658, 0.517562, 0.4292, 0.418646, 0.398279, 0.339168, 0.342579, 0.229226, 0.281712, 0.346032, 0.359901, 0.268042, 0.25406, 0.257454, 0.257454, 0.164327, 0.15008, 0.139895, 0.147574, 0.25406, 0.216401, 0.298791, 0.206376, 0.284882, 0.203355, 0.206376, 0.173081, 0.209395, 0.232838, 0.194234, 0.18812, 0.17593, 0.275179, 0.291804, 0.196879, 0.196879, 0.318242, 0.318242, 0.339168, 0.328603, 0.25406, 0.185198, 0.106997, 0.167087, 0.11371, 0.167087, 0.179055, 0.268042, 0.225814, 0.225814, 0.301917, 0.203355, 0.142424, 0.132295, 0.129801, 0.142424, 0.161087, 0.120615, 0.098513, 0.069024, 0.05306, 0.064632, 0.11371, 0.196879, 0.161087, 0.239899, 0.182256], '')</t>
  </si>
  <si>
    <t>UPI0002186909 status=activ</t>
  </si>
  <si>
    <t>([0.106997, 0.056825, 0.040537, 0.025316, 0.027463, 0.042364, 0.055536, 0.069024, 0.086953, 0.106997, 0.060549, 0.074921, 0.094817, 0.111485, 0.085092, 0.194234, 0.21291, 0.222385, 0.264545, 0.179055, 0.18812, 0.161087, 0.137348, 0.209395, 0.268042, 0.268042, 0.25406, 0.173081, 0.15284, 0.15284, 0.158265, 0.275179, 0.191378, 0.11371, 0.203355, 0.15284, 0.134866, 0.078022, 0.073402, 0.038858, 0.088832, 0.046336, 0.059222, 0.132295, 0.127496, 0.088832, 0.0704, 0.043307, 0.083462, 0.100716, 0.106997, 0.102787, 0.102787, 0.100716, 0.17593, 0.158265, 0.173081, 0.164327, 0.225814, 0.225814, 0.328603, 0.321458, 0.275179, 0.194234, 0.200174, 0.206376, 0.257454, 0.335645, 0.311707, 0.21291, 0.222385, 0.134866, 0.078022, 0.064632, 0.067594, 0.069024, 0.031287, 0.050641, 0.03976, 0.040537, 0.0198, 0.019401, 0.023087, 0.048328, 0.036378, 0.018415, 0.016528, 0.021381, 0.020522, 0.020522, 0.043307, 0.023087, 0.023087, 0.033407, 0.043307, 0.047319, 0.024826, 0.028107, 0.016021, 0.016528, 0.011342, 0.023087, 0.024393, 0.021816, 0.017797, 0.035586, 0.036378, 0.020876, 0.013613, 0.014783, 0.016528, 0.013821, 0.023534, 0.041405, 0.055536, 0.050641, 0.081712, 0.15008, 0.239899, 0.222385, 0.182256, 0.25031, 0.161087, 0.090864, 0.051831, 0.074921, 0.041405, 0.040537, 0.073402, 0.129801, 0.120615, 0.206376, 0.225814, 0.18812, 0.11371, 0.11371, 0.11371, 0.06184, 0.059222, 0.032677, 0.038858, 0.06184, 0.028695, 0.050641, 0.090864, 0.088832, 0.043307, 0.042364, 0.083462, 0.088832, 0.048328, 0.047319, 0.030611, 0.028695, 0.0198, 0.042364, 0.040537, 0.022667, 0.033407, 0.018415, 0.033407, 0.036378, 0.022667, 0.050641, 0.024826, 0.028695, 0.046336, 0.043307, 0.086953, 0.086953, 0.085092, 0.074921, 0.060549, 0.060549, 0.035586, 0.0704, 0.060549, 0.058088, 0.11371, 0.11371, 0.18812, 0.116183, 0.116183, 0.11371, 0.050641, 0.106997, 0.044297, 0.049374, 0.044297, 0.033407, 0.030611, 0.016528, 0.028107, 0.038858, 0.026338, 0.041405, 0.032017, 0.017447, 0.017797, 0.018415, 0.018415, 0.018415, 0.017447, 0.026338, 0.024393, 0.050641, 0.034068, 0.035586, 0.018415, 0.038042, 0.05306, 0.032677, 0.06184, 0.067594, 0.06184, 0.085092, 0.090864, 0.132295, 0.129801, 0.144935, 0.137348, 0.092881, 0.102787, 0.100716, 0.100716, 0.090864, 0.090864, 0.0704, 0.15008, 0.232838, 0.229226, 0.209395, 0.236433, 0.15008, 0.079919, 0.078022, 0.051831, 0.036378, 0.030611, 0.045352, 0.038858, 0.021381, 0.022306, 0.022306, 0.030003, 0.017447, 0.033407, 0.033407, 0.064632, 0.064632, 0.034884, 0.043307, 0.023534, 0.018415, 0.034068, 0.06312, 0.035586, 0.03976, 0.06184, 0.067594, 0.067594, 0.067594, 0.067594, 0.120615, 0.055536, 0.073402, 0.109221, 0.090864, 0.071867, 0.048328, 0.031287, 0.051831, 0.026338, 0.048328, 0.090864, 0.055536], '')</t>
  </si>
  <si>
    <t>UPI000218690A status=activ</t>
  </si>
  <si>
    <t>([0.318242, 0.356642, 0.387226, 0.422041, 0.440853, 0.359901, 0.291804, 0.225814, 0.271506, 0.216401, 0.161087, 0.179055, 0.167087, 0.170161, 0.142424, 0.173081, 0.111485, 0.18812, 0.264545, 0.219301, 0.31487, 0.236433, 0.209395, 0.209395, 0.137348, 0.139895, 0.203355, 0.200174, 0.284882, 0.243554, 0.318242, 0.384043, 0.291804, 0.301917, 0.301917, 0.335645, 0.21291, 0.281712, 0.288399, 0.209395, 0.216401, 0.118441, 0.118441, 0.137348, 0.085092, 0.090864, 0.059222, 0.064632, 0.10481, 0.106997, 0.127496, 0.132295, 0.161087, 0.247041, 0.239899, 0.239899, 0.232838, 0.321458, 0.356642, 0.339168, 0.342579, 0.401658, 0.422041, 0.509769, 0.422041, 0.521092, 0.661982, 0.754692, 0.73685, 0.741537, 0.604312, 0.56648, 0.454136, 0.447574, 0.36309, 0.359901, 0.257454, 0.25406, 0.288399, 0.25406, 0.158265, 0.15284, 0.134866, 0.179055, 0.18812, 0.200174, 0.137348, 0.120615, 0.073402, 0.073402, 0.071867, 0.120615, 0.142424, 0.15008, 0.094817, 0.147574, 0.092881, 0.164327, 0.17593, 0.127496, 0.127496, 0.142424, 0.232838, 0.232838, 0.268042, 0.291804, 0.275179, 0.335645, 0.295083, 0.380708, 0.301917, 0.232838, 0.247041, 0.158265, 0.225814, 0.311707, 0.229226, 0.247041, 0.264545, 0.26085, 0.295083, 0.203355, 0.281712, 0.264545, 0.25031, 0.25406, 0.144935, 0.225814, 0.229226, 0.225814, 0.219301, 0.21291, 0.196879, 0.18812, 0.18812, 0.191378, 0.111485, 0.15008, 0.15008, 0.164327, 0.155435, 0.085092, 0.086953, 0.086953, 0.073402, 0.081712, 0.078022, 0.127496, 0.120615, 0.120615, 0.142424, 0.090864, 0.10481, 0.194234, 0.191378, 0.196879, 0.216401, 0.30533, 0.239899, 0.308712, 0.288399, 0.257454, 0.374039, 0.370445, 0.384043, 0.42561, 0.418646, 0.311707, 0.284882, 0.298791, 0.311707, 0.222385, 0.339168, 0.30533, 0.30533, 0.311707, 0.295083, 0.21291, 0.232838, 0.339168, 0.349426, 0.308712, 0.352862, 0.311707, 0.366687, 0.328603, 0.25406, 0.25031, 0.374039, 0.321458, 0.219301, 0.203355, 0.288399, 0.271506, 0.278302, 0.257454, 0.222385, 0.232838, 0.295083, 0.288399, 0.194234, 0.191378, 0.129801, 0.071867, 0.092881, 0.064632, 0.076542, 0.06312, 0.06312, 0.032677, 0.054297, 0.079919, 0.083462, 0.047319, 0.024826, 0.044297, 0.041405, 0.047319, 0.081712, 0.067594, 0.035586, 0.059222, 0.058088, 0.109221, 0.098513, 0.054297, 0.098513, 0.081712, 0.142424, 0.155435, 0.17593, 0.17593, 0.170161, 0.147574, 0.134866, 0.232838, 0.232838, 0.236433, 0.247041, 0.281712, 0.311707, 0.42561, 0.4292, 0.335645, 0.332115, 0.454136, 0.454136, 0.36309, 0.366687, 0.374039, 0.275179, 0.356642, 0.349426, 0.40511, 0.433034, 0.433034, 0.41194, 0.433034, 0.440853, 0.444081, 0.328603, 0.366687, 0.352862, 0.275179, 0.284882, 0.26085, 0.264545, 0.349426, 0.4292, 0.483068, 0.390993, 0.390993, 0.390993, 0.394753, 0.284882, 0.182256, 0.301917, 0.291804, 0.196879, 0.185198, 0.17593, 0.264545, 0.173081, 0.173081, 0.257454, 0.352862, 0.311707, 0.194234, 0.18812, 0.127496, 0.071867, 0.125101, 0.116183, 0.069024, 0.076542, 0.15284, 0.25406, 0.158265, 0.100716, 0.109221, 0.066181, 0.067594, 0.06312, 0.06312, 0.045352, 0.051831, 0.048328, 0.088832, 0.100716, 0.059222, 0.094817, 0.137348, 0.081712, 0.098513, 0.155435, 0.155435, 0.085092, 0.085092, 0.144935, 0.216401, 0.203355, 0.298791, 0.308712, 0.301917, 0.271506, 0.321458, 0.321458, 0.335645, 0.301917, 0.414856, 0.497853, 0.42561, 0.42561, 0.42561, 0.468512, 0.4292, 0.414856, 0.497853, 0.458154, 0.458154, 0.390993, 0.480142, 0.465241, 0.422041, 0.4292, 0.529623, 0.51388, 0.450668, 0.414856, 0.394753, 0.281712, 0.31487, 0.301917, 0.216401, 0.298791, 0.25406, 0.194234, 0.206376, 0.216401, 0.247041, 0.216401, 0.264545, 0.229226, 0.200174, 0.200174, 0.167087, 0.144935, 0.106997, 0.098513, 0.088832], '')</t>
  </si>
  <si>
    <t>[63, 65, 66, 67, 68, 69, 70, 71, 345, 346]</t>
  </si>
  <si>
    <t>UPI000218690B status=activ</t>
  </si>
  <si>
    <t>([0.120615, 0.049374, 0.081712, 0.085092, 0.120615, 0.179055, 0.200174, 0.144935, 0.102787, 0.122885, 0.102787, 0.147574, 0.161087, 0.243554, 0.225814, 0.132295, 0.074921, 0.051831, 0.096677, 0.147574, 0.15284, 0.078022, 0.167087, 0.088832, 0.054297, 0.06184, 0.05306, 0.038042, 0.06312, 0.06312, 0.060549, 0.098513, 0.085092, 0.078022, 0.081712, 0.086953, 0.147574, 0.232838, 0.167087, 0.167087, 0.111485, 0.066181, 0.15008, 0.132295, 0.243554, 0.271506, 0.236433, 0.232838, 0.298791, 0.301917, 0.30533, 0.232838, 0.222385, 0.185198, 0.182256, 0.179055, 0.275179, 0.308712, 0.291804, 0.387226, 0.377384, 0.468512, 0.468512, 0.335645, 0.31487, 0.318242, 0.377384, 0.301917, 0.295083, 0.191378, 0.164327, 0.25031, 0.335645, 0.342579, 0.281712, 0.18812, 0.122885, 0.079919, 0.036378, 0.038042, 0.041405, 0.028107, 0.026338, 0.030003, 0.059222, 0.078022, 0.066181, 0.066181, 0.054297, 0.054297, 0.109221, 0.094817, 0.090864, 0.096677, 0.048328, 0.058088, 0.109221, 0.170161, 0.194234, 0.281712, 0.284882, 0.194234, 0.247041, 0.257454, 0.342579, 0.236433, 0.21291, 0.216401, 0.271506, 0.298791, 0.295083, 0.206376, 0.271506, 0.271506, 0.200174, 0.295083, 0.264545, 0.268042, 0.239899, 0.264545, 0.196879, 0.106997, 0.164327, 0.173081, 0.179055, 0.161087, 0.264545, 0.264545, 0.25031, 0.144935, 0.147574, 0.11371, 0.18812, 0.18812, 0.18812, 0.15008, 0.155435, 0.25406, 0.243554, 0.291804, 0.209395, 0.281712, 0.384043, 0.422041, 0.30533, 0.308712, 0.301917, 0.219301, 0.222385, 0.161087, 0.243554, 0.346032, 0.321458, 0.318242, 0.30533, 0.295083, 0.398279, 0.311707, 0.308712, 0.229226, 0.167087, 0.278302, 0.301917, 0.308712, 0.25031, 0.352862, 0.346032, 0.268042, 0.26085, 0.25406, 0.332115, 0.332115, 0.284882, 0.30533, 0.271506, 0.196879, 0.155435, 0.173081, 0.247041, 0.288399, 0.36309, 0.335645, 0.225814, 0.196879, 0.137348, 0.170161, 0.173081, 0.111485, 0.106997, 0.109221, 0.071867, 0.037156, 0.032017, 0.032017, 0.050641, 0.060549, 0.098513, 0.137348, 0.088832, 0.047319, 0.03976, 0.038858, 0.067594, 0.125101, 0.096677, 0.106997, 0.085092, 0.081712, 0.132295, 0.194234, 0.278302, 0.278302, 0.394753, 0.394753, 0.4292, 0.41194, 0.30533, 0.321458, 0.321458, 0.394753, 0.534167, 0.534167, 0.553315, 0.480142, 0.36309, 0.346032, 0.40511, 0.444081, 0.390993, 0.408655, 0.418646, 0.447574, 0.541878, 0.517562, 0.454136, 0.374039, 0.390993, 0.486429, 0.480142, 0.480142, 0.458154, 0.433034, 0.40511, 0.324872, 0.321458, 0.414856, 0.490133, 0.521092, 0.529623, 0.604312, 0.613573, 0.497853, 0.384043, 0.291804, 0.271506, 0.349426, 0.352862, 0.271506, 0.257454, 0.239899, 0.268042, 0.18812, 0.194234, 0.209395, 0.311707, 0.366687, 0.390993, 0.384043, 0.284882, 0.185198, 0.191378, 0.203355, 0.284882, 0.370445, 0.359901, 0.380708, 0.387226, 0.384043, 0.458154, 0.480142, 0.5017, 0.472492, 0.545602, 0.450668, 0.468512, 0.42561, 0.370445, 0.264545, 0.185198, 0.264545, 0.359901, 0.36309, 0.339168, 0.257454, 0.288399, 0.374039, 0.30533, 0.25031, 0.324872, 0.324872, 0.324872, 0.311707, 0.31487, 0.328603, 0.40511, 0.295083, 0.25406, 0.324872, 0.414856, 0.538167, 0.517562, 0.517562, 0.472492, 0.394753, 0.377384, 0.346032, 0.370445, 0.436924, 0.465241, 0.454136, 0.461924, 0.476583, 0.465241, 0.472492, 0.494003, 0.5017, 0.642678, 0.570702, 0.553315, 0.541878, 0.541878, 0.521092, 0.42561, 0.461924, 0.570702, 0.724957, 0.59917, 0.59508, 0.604312, 0.534167, 0.538167, 0.461924, 0.480142, 0.380708, 0.370445, 0.332115, 0.31487, 0.26085, 0.36309, 0.36309, 0.370445, 0.346032, 0.380708, 0.461924, 0.444081, 0.335645, 0.328603, 0.342579, 0.257454, 0.257454, 0.346032, 0.352862, 0.40511, 0.298791, 0.377384, 0.387226, 0.414856, 0.414856, 0.468512, 0.384043, 0.377384, 0.295083, 0.219301, 0.185198, 0.179055, 0.185198, 0.170161, 0.179055, 0.222385, 0.194234, 0.122885, 0.060549, 0.06312, 0.054297, 0.073402, 0.059222, 0.051831, 0.034884, 0.034068, 0.017447, 0.030003, 0.037156, 0.030003, 0.047319, 0.032017, 0.034884, 0.037156, 0.050641, 0.038858, 0.046336, 0.05306, 0.092881, 0.179055, 0.10481, 0.071867, 0.090864, 0.137348, 0.142424, 0.191378, 0.118441, 0.196879, 0.096677, 0.054297, 0.05306, 0.031287, 0.055536, 0.026892, 0.027463, 0.041405, 0.029376, 0.032017, 0.05306, 0.049374, 0.029376, 0.030003, 0.060549, 0.034884, 0.032677, 0.036378, 0.041405, 0.085092, 0.086953, 0.164327, 0.216401, 0.236433, 0.324872, 0.31487, 0.328603, 0.222385, 0.196879, 0.295083, 0.295083, 0.257454, 0.179055, 0.232838, 0.25406, 0.264545, 0.342579, 0.342579, 0.257454, 0.26085, 0.164327, 0.11371, 0.060549, 0.029376, 0.051831, 0.051831, 0.050641, 0.058088, 0.098513, 0.096677, 0.094817, 0.088832, 0.06312, 0.10481, 0.064632, 0.109221, 0.051831, 0.046336, 0.021816, 0.034884, 0.031287, 0.034884, 0.051831, 0.046336, 0.100716, 0.116183, 0.066181, 0.083462, 0.083462, 0.090864, 0.056825, 0.058088, 0.044297, 0.064632, 0.043307, 0.045352, 0.038858, 0.074921, 0.085092, 0.106997, 0.066181, 0.038858, 0.06312, 0.064632, 0.079919, 0.078022, 0.069024, 0.058088, 0.023534, 0.036378, 0.034068, 0.047319, 0.021816, 0.018415, 0.022306, 0.0198, 0.026338, 0.022667, 0.014586, 0.014586, 0.014783, 0.017138, 0.027463, 0.016826, 0.017138, 0.028107, 0.030003, 0.024393, 0.058088, 0.059222, 0.034884, 0.037156, 0.022306, 0.051831, 0.047319, 0.050641, 0.098513, 0.071867, 0.088832, 0.142424, 0.129801, 0.129801, 0.127496, 0.102787, 0.173081, 0.173081, 0.164327, 0.098513, 0.118441, 0.055536, 0.125101, 0.155435, 0.147574, 0.278302, 0.26085, 0.332115, 0.342579, 0.30533, 0.370445, 0.356642, 0.318242, 0.298791, 0.384043, 0.41194, 0.450668, 0.401658, 0.380708, 0.359901], '')</t>
  </si>
  <si>
    <t>[220, 221, 222, 232, 233, 247, 248, 249, 250, 280, 282, 309, 310, 311, 325, 326, 327, 328, 329, 330, 331, 334, 335, 336, 337, 338, 339, 340]</t>
  </si>
  <si>
    <t>UPI000218690C status=activ</t>
  </si>
  <si>
    <t>([0.209395, 0.264545, 0.308712, 0.335645, 0.387226, 0.418646, 0.30533, 0.324872, 0.219301, 0.239899, 0.200174, 0.257454, 0.268042, 0.147574, 0.111485, 0.122885, 0.132295, 0.060549, 0.073402, 0.030611, 0.029376, 0.060549, 0.027463, 0.025762, 0.025762, 0.011106, 0.007315, 0.009096, 0.006421, 0.009187, 0.007422, 0.006482, 0.006619, 0.005011, 0.008156, 0.009728, 0.006533, 0.006142, 0.009015, 0.010372, 0.021816, 0.017797, 0.016826, 0.015344, 0.00962, 0.006374, 0.007177, 0.006619, 0.006078, 0.008804, 0.006374, 0.00558, 0.008276, 0.006245, 0.00543, 0.003701, 0.003701, 0.005503, 0.004646, 0.003607, 0.00407, 0.00407, 0.003366, 0.002606, 0.003963, 0.00543, 0.008409, 0.012727, 0.024826, 0.041405, 0.030003, 0.059222, 0.116183, 0.05306, 0.088832, 0.209395, 0.209395, 0.125101, 0.056825, 0.086953, 0.109221, 0.109221, 0.064632, 0.147574, 0.132295, 0.079919, 0.03976, 0.021381, 0.0198, 0.016257, 0.010131, 0.008409, 0.005623, 0.004899, 0.007495, 0.005249, 0.005249, 0.007495, 0.008002, 0.011518, 0.010926, 0.013265, 0.009401, 0.010672, 0.006078, 0.007177, 0.005992, 0.005872, 0.005623, 0.00407, 0.003405, 0.00389, 0.003757, 0.005683, 0.004646, 0.003366, 0.003298, 0.00292, 0.002138, 0.002078, 0.002194, 0.001499, 0.001649, 0.001499, 0.001687, 0.002555, 0.002155, 0.003431, 0.004135, 0.005623, 0.005799, 0.008276, 0.009865, 0.017447, 0.018787, 0.041405, 0.067594, 0.071867, 0.079919, 0.147574, 0.132295, 0.127496, 0.219301, 0.200174, 0.31487, 0.26085, 0.209395, 0.219301, 0.167087, 0.225814, 0.225814, 0.288399, 0.295083, 0.194234, 0.109221, 0.059222, 0.025762, 0.028107, 0.030003, 0.013437, 0.015694, 0.0198, 0.009865, 0.007555, 0.00777, 0.006374, 0.006567, 0.006795, 0.010509, 0.012727, 0.012491, 0.013265, 0.016021, 0.009187, 0.014075, 0.024826, 0.042364, 0.081712, 0.031287, 0.024393, 0.055536, 0.024393, 0.040537, 0.049374, 0.090864, 0.042364, 0.06184, 0.090864, 0.058088, 0.051831, 0.054297, 0.060549, 0.055536, 0.043307, 0.092881, 0.045352, 0.032017, 0.016021, 0.008895, 0.016257, 0.021816, 0.01204, 0.016528, 0.009096, 0.008804, 0.006701, 0.006619, 0.004899, 0.004646, 0.005799, 0.004431, 0.003821, 0.002606, 0.001722, 0.001434, 0.001061, 0.001061, 0.001271, 0.001434, 0.002349, 0.002366, 0.003298, 0.004689, 0.004247, 0.004577, 0.005683, 0.007031, 0.008723, 0.015078, 0.016528, 0.021816, 0.026338, 0.038042, 0.041405, 0.096677, 0.179055, 0.25406, 0.377384, 0.271506, 0.203355, 0.18812, 0.206376, 0.102787, 0.100716, 0.147574, 0.232838, 0.281712, 0.298791, 0.232838, 0.137348, 0.066181, 0.030611, 0.040537, 0.023963, 0.017138, 0.009015, 0.006894, 0.004835, 0.004208, 0.003757, 0.005799, 0.00389, 0.003014, 0.002688, 0.001692, 0.001417, 0.001417, 0.001417, 0.000923, 0.001499, 0.001967, 0.001722, 0.00155, 0.001649, 0.002194, 0.002211, 0.002555, 0.00246, 0.003431, 0.003727, 0.005503, 0.005799, 0.006421, 0.006421, 0.010131, 0.016021, 0.014586, 0.013437, 0.008276, 0.008276, 0.006701, 0.006567, 0.007259, 0.014075, 0.013016, 0.008002, 0.011518, 0.009096, 0.014586, 0.009865, 0.006421, 0.004775, 0.004835, 0.006619, 0.005799, 0.005872, 0.006619, 0.006142, 0.00407, 0.005683, 0.007315, 0.008624, 0.008804, 0.008002, 0.004775, 0.004689, 0.004689, 0.003671, 0.003997, 0.003341, 0.003555, 0.00359, 0.003512, 0.002503, 0.002503, 0.003804, 0.002688, 0.001855, 0.002705, 0.0028, 0.002211, 0.00152, 0.001481, 0.001499, 0.002555, 0.00389, 0.003298, 0.004414, 0.006795, 0.008525, 0.006533, 0.005872, 0.006142, 0.007422, 0.006374, 0.004483, 0.003607, 0.00515, 0.004646, 0.003246, 0.004689, 0.006421, 0.006421, 0.006533, 0.004483, 0.004315, 0.004208, 0.004483, 0.004736, 0.004577, 0.003512, 0.00407, 0.004135, 0.00515, 0.004208, 0.004835, 0.007555, 0.009865, 0.007031, 0.008002, 0.010372, 0.006619, 0.006421, 0.009865, 0.006619, 0.010131, 0.00962, 0.009865, 0.01227, 0.011903, 0.012727, 0.020876, 0.023963, 0.022306, 0.015344, 0.032017, 0.041405, 0.018106, 0.011342, 0.017797, 0.017138, 0.010926, 0.010672, 0.010672, 0.006619, 0.009865, 0.006194, 0.006533, 0.004646, 0.004611, 0.004577, 0.003864, 0.003212, 0.003924, 0.003864, 0.00407, 0.002727, 0.00225, 0.002688, 0.002529, 0.001692, 0.002503, 0.00246, 0.003821, 0.004135, 0.005683, 0.005683, 0.007495, 0.005623, 0.008409, 0.008276, 0.007091, 0.008156, 0.010509, 0.006533, 0.010221, 0.016257, 0.017138, 0.018106, 0.016257, 0.027463, 0.046336, 0.027463, 0.036378, 0.017797, 0.017797, 0.010509, 0.009096, 0.007091, 0.008156, 0.006795, 0.004899, 0.00558, 0.004646, 0.004135, 0.004161, 0.003341, 0.003461, 0.003701, 0.00359, 0.004689, 0.003366, 0.003757, 0.004976, 0.006619, 0.00962, 0.006533, 0.009865, 0.013016, 0.013265, 0.017797, 0.023087, 0.049374, 0.024826, 0.041405, 0.083462, 0.083462, 0.122885, 0.067594, 0.096677, 0.164327, 0.116183, 0.196879, 0.173081, 0.127496, 0.100716, 0.074921, 0.134866, 0.088832], '')</t>
  </si>
  <si>
    <t>UPI000218690D status=activ</t>
  </si>
  <si>
    <t>([0.073402, 0.073402, 0.051831, 0.032017, 0.034068, 0.035586, 0.021816, 0.014783, 0.024393, 0.019109, 0.024826, 0.033407, 0.022306, 0.023087, 0.032017, 0.036378, 0.043307, 0.038858, 0.031287, 0.060549, 0.069024, 0.102787, 0.074921, 0.122885, 0.161087, 0.127496, 0.106997, 0.155435, 0.25031, 0.185198, 0.200174, 0.209395, 0.206376, 0.236433, 0.196879, 0.196879, 0.196879, 0.182256, 0.298791, 0.264545, 0.243554, 0.144935, 0.142424, 0.18812, 0.147574, 0.147574, 0.232838, 0.295083, 0.324872, 0.26085, 0.308712, 0.308712, 0.209395, 0.216401, 0.26085, 0.380708, 0.4292, 0.418646, 0.41194, 0.366687, 0.366687, 0.366687, 0.490133, 0.490133, 0.476583, 0.472492, 0.414856, 0.436924, 0.328603, 0.332115, 0.31487, 0.298791, 0.26085, 0.342579, 0.339168, 0.229226, 0.170161, 0.167087, 0.096677, 0.094817, 0.094817, 0.116183, 0.060549, 0.054297, 0.050641, 0.069024, 0.090864, 0.161087, 0.134866, 0.142424, 0.100716, 0.158265, 0.11371, 0.209395, 0.209395, 0.209395, 0.209395, 0.25406, 0.247041, 0.311707, 0.308712, 0.311707, 0.222385, 0.332115, 0.321458, 0.236433, 0.236433, 0.236433, 0.243554, 0.243554, 0.352862, 0.418646, 0.418646, 0.509769, 0.387226, 0.401658, 0.324872, 0.418646, 0.401658, 0.377384, 0.30533, 0.30533, 0.332115, 0.387226, 0.401658, 0.398279, 0.454136, 0.377384, 0.288399, 0.284882, 0.209395, 0.206376, 0.158265, 0.129801, 0.064632, 0.129801, 0.125101, 0.129801, 0.129801, 0.142424, 0.182256, 0.222385, 0.236433, 0.170161, 0.191378, 0.173081, 0.15284, 0.111485, 0.127496, 0.185198, 0.129801, 0.194234, 0.194234, 0.196879, 0.170161, 0.278302, 0.264545, 0.268042, 0.370445, 0.384043, 0.342579, 0.239899, 0.222385, 0.142424, 0.179055, 0.182256, 0.191378, 0.225814, 0.21291, 0.271506, 0.284882, 0.342579, 0.370445, 0.377384, 0.444081, 0.521092, 0.422041, 0.436924, 0.440853, 0.321458, 0.219301, 0.17593, 0.219301, 0.301917, 0.384043, 0.4292, 0.4292, 0.436924, 0.422041, 0.5017, 0.497853, 0.42561, 0.414856, 0.394753, 0.284882, 0.281712, 0.209395, 0.281712, 0.271506, 0.203355, 0.298791, 0.291804, 0.377384, 0.36309, 0.328603, 0.301917, 0.236433, 0.232838, 0.232838, 0.185198, 0.203355, 0.203355, 0.185198, 0.185198, 0.206376, 0.318242, 0.25406, 0.288399, 0.264545, 0.275179, 0.349426, 0.335645, 0.447574, 0.468512, 0.525368, 0.553315, 0.494003, 0.557691, 0.476583, 0.461924, 0.521092, 0.521092, 0.521092, 0.632174, 0.63748, 0.59508, 0.585406, 0.675549, 0.724957, 0.759478, 0.648219, 0.585406, 0.497853, 0.486429, 0.454136, 0.450668, 0.450668, 0.538167, 0.549308, 0.553315, 0.545602, 0.517562, 0.521092, 0.562014, 0.472492, 0.483068, 0.433034, 0.440853, 0.377384, 0.301917, 0.275179, 0.36309, 0.311707, 0.384043, 0.284882, 0.295083, 0.298791, 0.291804, 0.268042, 0.203355, 0.284882, 0.288399, 0.321458, 0.298791, 0.264545, 0.26085, 0.271506, 0.295083, 0.18812, 0.25031, 0.321458, 0.346032, 0.264545, 0.295083, 0.225814, 0.321458, 0.311707, 0.31487, 0.332115, 0.366687, 0.414856, 0.40511, 0.356642, 0.359901, 0.377384, 0.324872, 0.328603, 0.243554, 0.271506, 0.284882, 0.271506, 0.281712, 0.291804, 0.359901, 0.414856, 0.5017, 0.5017, 0.447574, 0.374039, 0.374039, 0.356642, 0.359901, 0.370445, 0.4292, 0.346032, 0.356642, 0.40511, 0.42561, 0.414856, 0.390993, 0.465241, 0.366687, 0.374039, 0.359901, 0.359901, 0.349426, 0.332115, 0.236433, 0.284882, 0.374039, 0.377384, 0.356642, 0.374039, 0.311707, 0.321458, 0.31487, 0.247041, 0.179055, 0.203355, 0.182256, 0.203355, 0.216401, 0.236433, 0.229226, 0.243554, 0.247041, 0.243554, 0.26085, 0.374039, 0.377384, 0.370445, 0.370445, 0.390993, 0.370445, 0.436924, 0.335645, 0.41194, 0.458154, 0.450668, 0.414856, 0.521092, 0.562014, 0.497853, 0.494003, 0.380708, 0.271506, 0.284882, 0.301917, 0.232838, 0.216401, 0.21291, 0.203355, 0.116183, 0.074921, 0.086953, 0.069024, 0.11371, 0.069024, 0.086953, 0.134866, 0.134866, 0.142424, 0.071867, 0.098513, 0.164327, 0.26085, 0.356642, 0.349426, 0.356642, 0.408655, 0.408655, 0.311707, 0.30533, 0.324872, 0.401658, 0.308712, 0.332115, 0.342579, 0.444081, 0.356642, 0.332115, 0.31487, 0.308712, 0.342579, 0.332115, 0.352862, 0.370445, 0.268042, 0.257454, 0.278302, 0.232838, 0.164327, 0.257454, 0.167087, 0.158265, 0.116183, 0.173081, 0.17593, 0.164327, 0.164327, 0.179055, 0.206376, 0.295083, 0.311707, 0.356642, 0.356642, 0.298791, 0.275179, 0.321458, 0.335645, 0.30533, 0.352862, 0.444081, 0.454136, 0.59014, 0.728858, 0.707965, 0.716283, 0.712013, 0.608892, 0.608892, 0.613573, 0.59917, 0.585406, 0.505461, 0.408655, 0.422041, 0.42561, 0.335645, 0.295083, 0.257454, 0.232838, 0.200174, 0.158265, 0.122885, 0.083462, 0.051831, 0.078022, 0.047319, 0.030611], '')</t>
  </si>
  <si>
    <t>[113, 175, 189, 224, 225, 227, 230, 231, 232, 233, 234, 235, 236, 237, 238, 239, 240, 241, 247, 248, 249, 250, 251, 252, 253, 305, 306, 360, 361, 434, 435, 436, 437, 438, 439, 440, 441, 442, 443, 444]</t>
  </si>
  <si>
    <t>UPI000218690E status=activ</t>
  </si>
  <si>
    <t>([0.342579, 0.216401, 0.139895, 0.18812, 0.222385, 0.257454, 0.247041, 0.200174, 0.232838, 0.15284, 0.18812, 0.225814, 0.21291, 0.206376, 0.191378, 0.170161, 0.196879, 0.284882, 0.185198, 0.206376, 0.179055, 0.18812, 0.291804, 0.295083, 0.257454, 0.271506, 0.185198, 0.155435, 0.18812, 0.106997, 0.18812, 0.203355, 0.147574, 0.090864, 0.106997, 0.118441, 0.092881, 0.096677, 0.058088, 0.106997, 0.096677, 0.137348, 0.090864, 0.098513, 0.15008, 0.200174, 0.164327, 0.173081, 0.232838, 0.18812, 0.225814, 0.243554, 0.222385, 0.31487, 0.339168, 0.311707, 0.311707, 0.264545, 0.291804, 0.335645, 0.332115, 0.301917, 0.275179, 0.335645, 0.278302, 0.308712, 0.281712, 0.321458, 0.41194, 0.346032, 0.433034, 0.51388, 0.497853, 0.450668, 0.390993, 0.465241, 0.349426, 0.308712, 0.394753, 0.366687, 0.40511, 0.324872, 0.408655, 0.418646, 0.335645, 0.36309, 0.349426, 0.264545, 0.25031, 0.243554, 0.196879, 0.118441, 0.073402, 0.042364, 0.044297, 0.054297, 0.050641, 0.120615, 0.139895, 0.086953, 0.10481, 0.081712, 0.139895, 0.164327, 0.106997, 0.167087, 0.10481, 0.051831, 0.090864, 0.100716, 0.100716, 0.18812, 0.284882, 0.346032, 0.433034, 0.458154, 0.458154, 0.476583, 0.447574, 0.377384, 0.465241, 0.377384, 0.298791, 0.295083, 0.298791, 0.335645, 0.25406, 0.298791, 0.366687, 0.356642, 0.247041, 0.275179, 0.161087, 0.094817, 0.116183, 0.076542, 0.085092, 0.092881, 0.086953, 0.086953, 0.129801, 0.078022, 0.132295, 0.239899, 0.257454, 0.17593, 0.132295, 0.200174, 0.25031, 0.295083, 0.18812, 0.216401, 0.200174, 0.31487, 0.332115, 0.191378, 0.229226, 0.147574, 0.139895, 0.144935, 0.088832, 0.098513, 0.134866, 0.079919, 0.076542, 0.05306, 0.086953, 0.142424, 0.086953, 0.085092, 0.076542, 0.15008, 0.206376, 0.125101, 0.074921, 0.092881, 0.088832, 0.106997, 0.167087, 0.158265, 0.086953, 0.144935, 0.079919, 0.100716, 0.098513, 0.059222, 0.058088, 0.059222, 0.060549, 0.109221, 0.085092, 0.086953, 0.047319, 0.046336, 0.086953, 0.081712, 0.098513, 0.21291, 0.11371, 0.074921, 0.06312, 0.11371, 0.066181, 0.11371, 0.11371, 0.083462, 0.147574, 0.179055, 0.111485, 0.118441, 0.092881, 0.05306, 0.024826, 0.047319, 0.030003, 0.016826, 0.028107, 0.031287, 0.026338, 0.031287, 0.035586, 0.035586, 0.019401, 0.019109, 0.019109, 0.017797, 0.048328, 0.036378, 0.034068, 0.058088, 0.055536, 0.074921, 0.15284, 0.275179, 0.281712, 0.281712, 0.288399, 0.243554, 0.232838, 0.137348, 0.229226, 0.278302, 0.219301, 0.196879, 0.284882, 0.288399, 0.301917, 0.185198, 0.232838, 0.232838, 0.236433, 0.243554, 0.222385, 0.219301, 0.222385, 0.127496, 0.185198, 0.284882, 0.257454, 0.158265, 0.173081, 0.179055, 0.109221, 0.17593, 0.264545, 0.264545, 0.173081, 0.098513, 0.18812, 0.098513, 0.058088, 0.046336, 0.051831, 0.028695, 0.030611, 0.017138, 0.017447, 0.017447, 0.016528, 0.015078, 0.016257, 0.021816, 0.021381, 0.021381, 0.025316, 0.033407, 0.032677, 0.033407, 0.033407, 0.030003, 0.046336, 0.086953, 0.118441, 0.058088, 0.048328, 0.049374, 0.10481, 0.10481, 0.120615, 0.125101, 0.206376, 0.206376, 0.209395, 0.125101, 0.194234, 0.102787, 0.102787, 0.064632, 0.125101, 0.170161, 0.137348, 0.139895, 0.106997, 0.0704, 0.111485, 0.219301, 0.167087, 0.096677, 0.17593], '')</t>
  </si>
  <si>
    <t>kappa</t>
  </si>
  <si>
    <t>omega</t>
  </si>
  <si>
    <t>Fdp</t>
  </si>
  <si>
    <t>f+</t>
  </si>
  <si>
    <t>f-</t>
  </si>
  <si>
    <t>Fexp</t>
  </si>
  <si>
    <t>delta</t>
  </si>
  <si>
    <t>mw</t>
  </si>
  <si>
    <t>phosites</t>
  </si>
  <si>
    <t>[10, 18, 29, 50, 58, 70, 73, 81, 87, 92, 98, 108, 118, 119, 121, 131, 143]</t>
  </si>
  <si>
    <t>[3, 5, 7, 10, 12, 14, 23, 24, 30, 33, 38, 44, 45, 46, 48, 52, 69, 79, 87, 90]</t>
  </si>
  <si>
    <t>[5, 23, 25, 33, 45, 48, 65, 72, 74, 83, 102, 132, 149, 162, 163, 174, 181, 194, 195, 200, 206, 221, 224, 230, 237]</t>
  </si>
  <si>
    <t>[2, 16, 19, 22, 24, 26, 31, 42, 44, 57, 60, 67, 72, 76, 82, 96, 98, 100, 103, 118, 120, 133, 134, 152, 165, 167, 168, 173, 176, 182, 188, 196, 198]</t>
  </si>
  <si>
    <t>[21, 26, 32, 35, 41, 51, 53, 60, 67, 72, 73, 76, 88, 94, 97, 102, 103, 104, 121, 127, 134, 141, 144, 151, 156, 160, 168, 172, 174, 178, 183, 190, 194, 196, 199, 202, 208, 209, 211, 216, 223, 226, 227, 230, 235, 240]</t>
  </si>
  <si>
    <t>[20, 26, 29, 31, 35, 39, 44, 45, 49, 51, 57, 63, 69, 73, 78]</t>
  </si>
  <si>
    <t>[8, 12, 14, 15, 18, 23, 30, 38, 51, 69, 70, 75, 87, 95]</t>
  </si>
  <si>
    <t>[5, 12, 24, 31, 36, 45, 52, 53, 64, 65, 91, 95, 99]</t>
  </si>
  <si>
    <t>[7, 8, 18, 22, 24, 35, 61, 68, 73, 83, 90, 105, 118, 121, 128, 129, 143, 155, 157, 158, 159, 162]</t>
  </si>
  <si>
    <t>[15, 30, 31, 68, 77, 98, 100, 102]</t>
  </si>
  <si>
    <t>[10, 51, 73]</t>
  </si>
  <si>
    <t>[5, 46, 47, 84]</t>
  </si>
  <si>
    <t>[2, 6, 22, 27, 35, 42, 44, 52, 54, 57, 68, 69]</t>
  </si>
  <si>
    <t>[5, 11, 19, 21, 41, 48, 56, 59, 60, 61]</t>
  </si>
  <si>
    <t>[24, 25, 29, 32, 45, 47, 75, 76, 77, 87, 107]</t>
  </si>
  <si>
    <t>[6, 17, 34, 38, 51, 64]</t>
  </si>
  <si>
    <t>[9, 12, 18, 20, 28, 56, 67, 74, 79, 82, 84, 96, 134, 135, 137, 142, 154, 156, 158, 162]</t>
  </si>
  <si>
    <t>[14, 21, 26, 34, 43, 67]</t>
  </si>
  <si>
    <t>[2, 3, 24, 28, 37, 40, 53, 64, 65, 72]</t>
  </si>
  <si>
    <t>[12, 16, 20, 33, 37, 44, 49, 54, 58, 60, 63, 71]</t>
  </si>
  <si>
    <t>[22, 38, 42, 43, 51, 68, 71]</t>
  </si>
  <si>
    <t>[16, 24, 30, 34, 39, 51, 58, 67, 75, 80, 84, 85, 121, 128, 131, 132, 142, 147, 154]</t>
  </si>
  <si>
    <t>[2, 10, 16, 24, 25, 46, 60, 68, 79, 85, 96, 97, 104, 126, 153, 156, 161, 163, 169, 176]</t>
  </si>
  <si>
    <t>[4, 5, 11, 18, 27, 29, 36, 44, 64, 66, 76, 78, 83, 108, 109, 115, 119, 135]</t>
  </si>
  <si>
    <t>[4, 8, 15, 24, 43, 45]</t>
  </si>
  <si>
    <t>[21, 22, 28, 32, 44, 50, 54, 65, 69, 80, 83, 101]</t>
  </si>
  <si>
    <t>[17, 21, 22, 27, 29, 39, 60, 78, 84, 86]</t>
  </si>
  <si>
    <t>[4, 25, 33, 35, 38, 39, 48, 63, 77, 79, 80]</t>
  </si>
  <si>
    <t>[4, 8, 10, 12, 23, 35, 41, 52]</t>
  </si>
  <si>
    <t>[4, 14, 23, 28, 32, 34, 36, 42, 45, 47, 51, 64, 66, 70, 71]</t>
  </si>
  <si>
    <t>[4, 34, 40, 41, 70, 77, 98, 106, 107, 110, 138, 140, 146, 168, 172, 173, 179, 191, 200, 203, 208, 218, 219, 220, 223, 225, 227, 229, 234, 239, 242, 248, 250, 252, 259, 260, 261, 263, 265, 271, 272, 274, 276, 279, 282, 288, 302, 307, 312, 325, 333, 338, 340, 342, 347, 350, 358, 363, 365, 366, 371, 378, 388, 405, 409, 441, 442, 446, 459, 470, 479, 481, 488, 499, 502, 505, 506, 517, 525, 530, 532, 535, 553]</t>
  </si>
  <si>
    <t>[8, 12, 13, 32, 36, 40, 57, 62, 81, 97, 101, 109, 139, 145, 148, 165, 174, 177, 179, 181]</t>
  </si>
  <si>
    <t>[3, 6, 25, 31, 51, 81, 110, 112, 121, 132, 133, 175, 178, 180, 186, 199, 209, 219, 220, 222, 234, 243, 245, 255, 256, 260, 276, 278, 280, 281, 282, 321, 327, 342, 346, 361, 364, 370, 373, 380, 401, 409, 412, 418, 422, 446, 453, 456, 457, 463, 464, 470, 485, 490, 496, 497, 503, 505, 514, 528, 531, 532, 551, 554, 559, 560, 566, 567, 573, 581, 588, 590, 592, 608, 614, 636, 642, 653, 655, 671, 674, 676, 679, 681, 688, 695, 702, 711, 715, 720, 721, 724, 725, 728, 741, 750, 756, 768, 786, 792, 795, 802, 809, 812, 813, 815, 818, 829, 844, 860, 864, 869, 875, 882, 887, 889, 899, 901, 905, 912, 918, 921, 950, 952, 958, 959, 964, 967, 975, 976, 997, 1002, 1008, 1011, 1017, 1022, 1026, 1030, 1033, 1036, 1037, 1040, 1052, 1075, 1089, 1094, 1104, 1115, 1119, 1129, 1137, 1139, 1147, 1166, 1176, 1190, 1200, 1202, 1224, 1230, 1232, 1240, 1243, 1247, 1249, 1251, 1255, 1271, 1273, 1277, 1291, 1297, 1315, 1319, 1323, 1328, 1331, 1334, 1339, 1353, 1357, 1369, 1371, 1381, 1390, 1395, 1419, 1432, 1438, 1440, 1454, 1464, 1465, 1475, 1477]</t>
  </si>
  <si>
    <t>[2, 5, 6, 8, 13, 14, 17, 20, 32, 34, 40, 46, 48, 49, 57, 64, 74, 80, 83, 85, 92, 105, 120, 128, 130, 138, 153, 154, 158, 163, 170]</t>
  </si>
  <si>
    <t>[5, 7, 11, 15, 25, 32, 33, 37, 39, 45, 46, 47, 51, 81]</t>
  </si>
  <si>
    <t>[2, 3, 34, 48, 51, 53, 56, 65, 72, 78, 79, 83, 87, 88, 93, 101, 103, 109, 119, 126, 127, 128, 130, 134, 139, 143, 162, 164, 165, 176, 192, 205, 214, 221, 226, 238, 239, 240, 263, 267, 291, 301, 302, 308, 314, 316, 317]</t>
  </si>
  <si>
    <t>[3, 11, 19, 29, 30, 40, 41, 55, 56, 62, 63, 89, 98, 105, 128, 131, 134, 140, 142, 147, 175, 179, 183, 203, 207, 213, 216, 217, 230, 250, 270, 278, 305, 313, 316, 318, 319]</t>
  </si>
  <si>
    <t>[6, 10, 14, 26, 34, 36, 39, 68, 69, 83, 88, 99, 105, 106, 111, 117, 131, 134, 148, 155, 163]</t>
  </si>
  <si>
    <t>[26, 36, 46, 47, 51, 52, 53, 56, 57, 58, 67, 76, 81, 86, 91, 93, 94, 96, 108, 110, 113, 117, 121, 127, 140, 141, 144, 146, 149, 154, 155, 158, 168, 173, 192, 193, 196, 197, 206, 209, 210, 211, 212, 215, 232, 233, 236, 242, 247, 248, 250, 251, 254, 265, 274, 283, 286, 289, 296, 301, 310, 315, 317, 318, 326, 329, 339, 340, 347, 357]</t>
  </si>
  <si>
    <t>[21, 34, 37, 44, 52, 67, 70, 94, 99, 106, 123, 125, 126, 131, 146, 153, 155, 175, 177, 183, 193, 200, 220, 223, 249, 278, 279, 281, 296, 300, 301, 308, 312, 323, 324, 330, 333, 335, 350, 353, 358, 364]</t>
  </si>
  <si>
    <t>[2, 4, 7, 9, 16, 23, 24, 27, 28, 30, 42, 43, 45, 64, 75, 81, 83, 102, 107, 120, 122, 133]</t>
  </si>
  <si>
    <t>[2, 6, 32, 36, 49, 54, 64, 84, 87, 89, 107, 109, 118, 125, 140, 145, 148, 166, 186, 200, 207, 217, 232, 241, 242, 244, 258, 268, 277, 282, 284, 298, 305, 306, 318, 328, 367, 386, 405, 413, 418, 428, 434, 435, 449, 454, 469]</t>
  </si>
  <si>
    <t>[10, 13, 21, 31, 52, 67, 74, 90, 93, 119, 158, 160, 192, 195, 200, 206, 217, 258, 275, 281, 283, 286, 295, 302, 303, 305, 312, 314, 320, 323]</t>
  </si>
  <si>
    <t>[8, 9, 16, 25, 41, 44, 49, 54, 70, 74, 83, 90, 97, 103, 107, 127, 128, 130, 150, 156, 168, 174, 175, 179, 181, 185, 188, 196, 197]</t>
  </si>
  <si>
    <t>[8, 34, 38, 44, 61, 76, 92, 93, 97, 99, 107, 139, 152, 153, 154, 155, 163, 165, 176, 180, 187, 198, 207, 209, 217, 222, 232, 233, 236, 239, 241, 243, 246]</t>
  </si>
  <si>
    <t>[2, 3, 4, 9, 11, 17, 20, 21, 61, 69, 98, 102, 107, 117, 118, 119, 122, 124, 125, 129, 131, 139, 142, 146, 147, 175, 205, 208, 231, 233, 238, 252, 262, 265, 267, 269, 271, 275, 278, 282, 285, 294, 326, 333, 337, 342, 345, 346, 357, 367, 369, 376, 377, 379, 384, 403, 407, 412, 419, 425, 434, 443, 450, 452]</t>
  </si>
  <si>
    <t>[7, 16, 28, 34, 35, 40, 41, 52, 55, 65, 73, 79, 83, 107, 111, 116, 126, 142, 149, 150, 171, 180, 187, 190, 197, 199, 209, 248, 255, 260, 264, 275, 276, 277, 278, 292, 301]</t>
  </si>
  <si>
    <t>[39, 46, 55, 59, 68, 80, 84, 90, 110, 115, 120, 127, 128, 131, 132, 145, 157, 171, 191, 203, 204, 209, 232, 247, 252, 272, 274, 316, 325, 331, 334, 337, 339, 340, 345, 357, 362, 377, 381, 412, 415, 420, 422, 435, 455]</t>
  </si>
  <si>
    <t>[2, 9, 17, 34, 43, 52, 55, 70, 80, 89, 91]</t>
  </si>
  <si>
    <t>[2, 8, 13, 17, 21, 35, 39, 48, 60, 63, 67, 77, 78, 83, 98, 99, 100, 105, 108, 114, 117, 128, 139, 141, 157, 168, 182, 188, 193, 197, 199, 215, 225, 227, 235, 244, 251, 254, 257, 270, 282, 292, 314, 318, 320, 325]</t>
  </si>
  <si>
    <t>[2, 4, 17, 74, 76, 89, 93, 104, 115, 117, 118, 120, 124, 133, 155, 166, 170, 172, 190, 191, 197, 199]</t>
  </si>
  <si>
    <t>[2, 23, 28, 54, 69, 77, 98, 101, 121, 141, 149, 160, 171, 176, 179, 189, 195, 198, 200, 202, 207, 224, 227, 229, 239, 242, 254, 255, 265]</t>
  </si>
  <si>
    <t>[4, 5, 10, 17, 21, 33, 34, 36, 38, 46, 53, 55, 62, 63, 72, 80, 87, 91, 93, 100, 121, 127, 128, 133, 142, 144, 154, 156, 171, 173, 189, 192, 193, 199, 204, 220, 223, 236, 239, 242, 278, 287, 288]</t>
  </si>
  <si>
    <t>[16, 34, 37, 39, 42, 43, 58, 59, 60, 73, 78, 105, 109, 134, 148, 160, 164, 166, 183, 196, 201]</t>
  </si>
  <si>
    <t>[2, 5, 12, 34, 40, 42, 45, 52, 55, 77, 87, 100, 107, 108, 135, 139, 156, 161]</t>
  </si>
  <si>
    <t>[6, 24, 25, 37, 49, 59, 73, 78, 83, 104, 112, 140, 141, 150, 158, 165, 166, 170, 192, 194, 202, 204, 212, 228, 244, 247, 250, 255, 259, 265]</t>
  </si>
  <si>
    <t>[10, 15, 29, 36, 37, 39, 46, 71, 75, 81, 90, 105, 107, 108, 110, 113, 133, 136, 156, 164, 183, 189, 197, 204, 211, 212, 230, 237, 240, 259, 272, 279, 282, 283, 302, 305]</t>
  </si>
  <si>
    <t>[8, 17, 20, 21, 26, 27, 28, 30, 33, 36, 52, 54, 66, 68, 69, 70, 76, 79, 80, 85, 86, 89, 94, 101, 103, 110, 118, 122, 125, 127, 130, 131, 148, 149, 152, 161, 168]</t>
  </si>
  <si>
    <t>[6, 7, 10, 18, 20, 27, 28, 37, 38, 55, 61, 62, 75, 79, 90, 102, 122, 131, 139, 149, 156, 166]</t>
  </si>
  <si>
    <t>[6, 7, 16, 23, 34, 39, 65, 85, 89, 106, 108, 110, 112, 116, 131, 132, 136, 137, 140, 144, 153, 162, 163, 166, 167, 170, 206, 210, 225, 247, 254, 263, 272, 273, 288, 294, 301, 306, 319, 329, 334, 337, 348, 356, 357, 366, 367, 368, 370, 375, 394, 402, 420, 428, 432, 441, 442, 452, 457, 461, 467, 469, 473, 488, 505, 510, 519, 522, 524, 530, 538, 542, 550]</t>
  </si>
  <si>
    <t>[4, 6, 19, 30, 45, 61, 63, 67, 88, 90, 92, 96, 99, 101, 109, 110, 118, 119, 126, 127]</t>
  </si>
  <si>
    <t>[6, 29, 41, 44, 51, 80, 83, 100, 116, 120, 123, 129, 143, 151, 175, 183, 186, 206, 214, 216, 218, 219, 268, 271, 280, 286, 299]</t>
  </si>
  <si>
    <t>[16, 27, 29, 37, 53, 55, 73, 87, 100, 102, 112, 120, 122, 125, 126, 130, 137, 144, 155, 163, 174, 179, 182, 186, 187]</t>
  </si>
  <si>
    <t>[2, 5, 6, 55, 60, 64, 70, 73, 75, 87, 104, 109, 117, 138, 144, 146, 148, 153, 154, 163, 164, 166, 175, 191, 202, 203, 211, 212, 219, 224, 243, 251, 253, 263, 266, 267, 276, 292, 306, 310, 315]</t>
  </si>
  <si>
    <t>[2, 3, 10, 11, 12, 17, 19, 21, 22, 44, 45, 64, 73, 78, 85, 94, 104, 105, 107, 109, 120, 123, 126, 127, 132, 135, 137, 139, 141, 143, 155, 156, 159, 160, 168, 170, 171, 182, 189, 195, 199, 200]</t>
  </si>
  <si>
    <t>[20, 21, 24, 29, 56, 57, 58, 63, 70, 75, 83, 92, 99, 104, 109, 125, 129, 130, 136, 139]</t>
  </si>
  <si>
    <t>[4, 15, 32, 35, 40, 52, 55, 65, 85, 90, 94]</t>
  </si>
  <si>
    <t>[6, 17, 21, 38, 40, 59, 67]</t>
  </si>
  <si>
    <t>[5, 13, 14, 16, 34, 38, 47, 66, 67, 68, 69, 76, 90, 110, 118, 122, 132, 136, 137, 145, 146, 156, 195, 196, 205, 206, 222, 226, 228, 232, 237, 240, 244, 258, 262, 263, 266, 267, 272, 277, 282, 297, 308, 309, 320, 321, 327, 333, 371, 384, 401, 402, 410, 412, 414, 417, 419, 435]</t>
  </si>
  <si>
    <t>[17, 20, 27, 28, 29, 31, 34, 60, 68, 78, 88, 92, 96, 99, 100, 102, 106, 107, 120, 130, 149, 153, 157, 169, 179, 182, 185, 196, 197, 202, 205, 223, 227, 232, 233, 247, 255, 257, 261, 269, 283, 296, 314]</t>
  </si>
  <si>
    <t>[4, 12, 19, 21, 25, 28, 33, 35, 45, 48, 53, 60, 62, 90, 93, 94, 95, 116, 117, 118, 129, 141, 151, 155, 176, 179, 183, 186, 201, 207, 210, 213, 235, 242, 243, 261, 263, 269, 272, 274, 278, 282, 295, 297, 304, 306, 318, 322, 324, 332, 343, 344, 347, 349, 352, 356, 366, 380, 382, 390, 394, 396, 403, 406, 423, 426, 430, 436, 455, 462, 474, 483, 492, 496, 507]</t>
  </si>
  <si>
    <t>[6, 19, 20, 21, 24, 38, 44, 50, 58, 63, 72, 95, 97, 121, 122, 130, 144, 157, 163, 164, 169, 173, 190, 195, 219, 233, 236, 255, 262, 283, 285]</t>
  </si>
  <si>
    <t>[11, 14, 15, 35, 52, 90, 95]</t>
  </si>
  <si>
    <t>[3, 5, 6, 40, 48, 73, 74, 76, 84, 91, 93, 103, 110, 116, 123, 125, 126, 129, 130, 134, 150, 154, 163, 164, 176, 180, 183, 190, 191, 193, 194, 198, 213, 214, 224, 229, 230]</t>
  </si>
  <si>
    <t>[2, 30, 43, 66, 73, 78, 82, 85, 90, 96, 105, 125, 130, 132, 139, 157, 169, 184, 187, 188, 200, 206, 211, 213, 216, 219, 223, 236, 254, 260, 267, 270, 276, 303, 305, 311, 327, 329, 337, 341]</t>
  </si>
  <si>
    <t>[2, 18, 24, 32, 37, 58, 62, 63, 80, 107, 112, 124, 132, 159, 160, 167, 176, 179, 187, 191, 194, 201, 207, 210, 217, 228, 232, 277, 281, 288, 292]</t>
  </si>
  <si>
    <t>[2, 3, 7, 10, 15, 23, 27, 39, 41, 47, 59, 71, 98, 112, 115, 125, 128, 129, 130, 143]</t>
  </si>
  <si>
    <t>[8, 11, 17, 24, 26, 28, 29, 39, 41, 42, 47, 63, 64, 84, 91, 99, 100, 118, 119, 128, 129, 141, 147, 159, 169, 180, 183, 198, 203, 207, 209]</t>
  </si>
  <si>
    <t>[2, 19, 27, 37, 39, 46, 51, 55, 57, 64, 68, 76, 80, 105, 112, 119, 124, 125, 136, 140, 141, 150, 151, 159, 160, 163, 165, 174, 184, 192, 198, 206, 207, 212, 219, 222, 223, 230, 231, 238, 240, 259, 260, 261, 273, 274, 277, 305, 306, 310, 311, 319, 357, 359, 362, 366, 382, 383, 390, 391, 394, 412, 417, 425]</t>
  </si>
  <si>
    <t>[10, 12, 15, 39, 40, 56, 58, 59, 72, 94, 97, 104, 115, 122, 125, 130, 153]</t>
  </si>
  <si>
    <t>[5, 17, 18, 29, 30, 37, 42, 76, 78, 83, 85, 92, 98]</t>
  </si>
  <si>
    <t>[26, 29, 31, 43, 46, 51, 66, 72, 76, 80, 83, 104]</t>
  </si>
  <si>
    <t>[8, 14, 22, 27, 38, 49, 52, 61, 74, 83, 90, 112, 120, 123, 128, 133, 138, 159, 164, 165, 167, 168, 172, 174, 180, 192, 214, 216, 217, 218, 222, 231, 233, 241]</t>
  </si>
  <si>
    <t>[20, 22, 31, 33, 36, 38, 40, 54, 55, 61, 66, 68, 84, 87, 90, 97, 99, 120, 148, 150, 152, 170, 173, 179, 181, 182, 190, 193, 197, 211, 213, 216, 217, 220, 225, 240, 245, 266, 267, 268, 269, 292, 294, 296, 304, 305]</t>
  </si>
  <si>
    <t>[5, 11, 14, 19, 21, 31, 39, 56, 59, 63, 71, 83, 99, 104, 117, 128, 149, 151, 157, 177, 187, 193, 207, 208, 210, 212, 216, 241, 261, 272]</t>
  </si>
  <si>
    <t>[2, 8, 20, 22, 28, 29, 33, 44, 50, 53, 57, 70, 73, 77, 78, 83, 93, 94, 107, 122, 130, 131, 163, 178, 189, 191, 192, 195, 204, 210, 214, 216, 224]</t>
  </si>
  <si>
    <t>[8, 17, 19, 33, 38, 51, 56, 58, 65, 66, 70, 88, 94, 101, 104, 107, 113, 124, 128, 129, 131, 148, 151, 158, 167, 171, 178, 182, 195, 196, 203, 207, 212, 221, 223, 224, 226, 231, 236, 241, 245, 258, 259, 261, 263, 265, 267, 271, 275, 277, 289, 292, 295, 305]</t>
  </si>
  <si>
    <t>[2, 13, 37]</t>
  </si>
  <si>
    <t>[2, 10, 20, 29, 30, 36, 49, 53, 57, 62, 64, 70, 71, 73, 89, 102, 103, 111, 112, 114, 118, 121, 122, 124]</t>
  </si>
  <si>
    <t>[13, 16, 26, 42, 46, 65, 70, 80, 99, 107, 115, 122, 126, 129, 134, 141, 145, 152, 156, 166, 173, 176, 177, 186, 188, 200, 213, 219]</t>
  </si>
  <si>
    <t>[35, 37, 60, 74, 83, 97, 102, 104, 108, 124, 138, 142, 143, 148, 151, 158, 168, 174, 175, 186, 189, 194, 209, 217, 221, 223, 226]</t>
  </si>
  <si>
    <t>[17, 19, 21]</t>
  </si>
  <si>
    <t>[8, 31, 38, 40, 41, 45, 57, 61, 67, 79, 87, 89, 94, 95, 99, 111, 119, 120, 126, 147, 157, 163, 168, 169, 171, 193, 196, 206, 222, 238, 259, 273, 281, 288, 295, 302, 306]</t>
  </si>
  <si>
    <t>[4, 6, 8, 23, 29, 39, 52, 53, 55, 56, 73, 87, 107, 113, 128, 143, 144, 146, 156, 160, 165, 173, 175, 178, 181, 197, 200, 220, 226, 229, 236, 238, 240, 247, 248]</t>
  </si>
  <si>
    <t>[4, 5, 13, 23, 28, 38, 87]</t>
  </si>
  <si>
    <t>[2, 4, 7, 19, 20, 28, 30, 43, 44, 59, 65, 71, 88, 89, 93, 94, 99, 101, 107, 117, 121, 151, 186, 190, 203, 217, 224, 228, 234, 237, 238, 251, 255, 257, 261, 267, 277, 282, 285, 288, 290, 296, 299, 308, 327, 329, 338, 340, 356, 361, 369, 371, 375, 377]</t>
  </si>
  <si>
    <t>[2, 5, 7, 9, 17, 37, 42, 57, 62, 78, 82, 83, 88, 131, 140, 151, 163, 184, 186, 200, 233, 240, 241, 254, 258, 271, 291, 305, 316, 325, 326, 333, 334, 337, 345, 378, 380, 385, 387, 394, 398, 402, 410, 419, 442, 456, 458, 493, 497, 524, 526, 528, 531, 547, 548, 562, 574, 577, 599, 604, 617, 644, 647, 650, 665, 691, 706, 715, 721, 727, 747, 758, 759]</t>
  </si>
  <si>
    <t>[3, 14, 43, 47, 62, 94, 97, 100, 108, 118, 122, 125, 128, 135, 138, 139, 147, 151, 157, 172, 173, 190, 203, 210, 219, 229, 236, 253, 262, 264, 265, 270, 283, 288, 296, 298, 315, 317, 324, 330, 335, 348, 351, 354, 384, 397, 400, 406, 415, 421, 426, 427, 431, 438, 439, 446, 466, 472, 484, 486, 527, 529, 530, 533, 534, 536, 540]</t>
  </si>
  <si>
    <t>[7, 9, 16, 30, 31, 34, 36, 37, 41, 43, 46, 52, 56, 59, 62, 64]</t>
  </si>
  <si>
    <t>[19, 24, 30, 52, 55, 69, 88, 91, 104, 106, 119, 130]</t>
  </si>
  <si>
    <t>[4, 18, 19, 22, 45, 61, 69, 74, 78, 81, 84, 91, 101, 117, 121, 147, 150, 160]</t>
  </si>
  <si>
    <t>[7, 9, 22, 28, 67, 74, 84, 86, 87, 89, 110, 123, 135, 136, 142, 146, 153, 154, 167, 177, 181, 187, 192, 203, 216, 219, 231, 250, 254, 258, 278, 282, 283, 286, 300, 301, 306, 311, 324, 352, 361, 364, 367, 373, 404, 408, 410, 415, 426, 427, 431, 446, 448, 451, 453]</t>
  </si>
  <si>
    <t>[2, 4, 10, 34, 35, 46, 50, 54, 70, 75, 81, 85, 88, 90, 94, 96, 104, 110]</t>
  </si>
  <si>
    <t>[2, 9, 19, 27, 37, 39, 46, 51, 55, 57, 64, 68, 76, 105, 112, 119, 124, 125, 136, 138, 139, 140, 141, 150, 151, 159, 160, 163, 165, 174, 184, 192, 196, 198, 206, 207, 219, 222, 223, 226, 230, 231, 238, 240, 259, 260, 261, 273, 274, 277, 305, 306, 310, 311, 357, 359, 362, 366, 380, 382, 383, 390, 391, 394, 412, 413, 421, 427]</t>
  </si>
  <si>
    <t>[8, 11, 14, 17, 22, 43, 50, 52, 70, 71, 72, 83, 86, 88, 89, 95, 108, 114, 118, 138, 151, 152, 153, 162, 165, 192, 202, 207, 211, 233, 241]</t>
  </si>
  <si>
    <t>[3, 7, 18, 21, 23, 39, 52, 55, 60, 66, 68, 77, 79, 85, 90, 102, 104, 112, 130, 134, 138, 142, 153, 155, 157, 164, 166, 168, 170, 175, 195, 197, 205, 214, 225, 228, 229, 231, 250, 262, 264, 271, 277, 282, 284, 286, 288, 293, 306, 310, 324, 328]</t>
  </si>
  <si>
    <t>[2, 15, 17, 24, 28, 45, 48, 49, 52, 56, 65, 71, 74, 75, 82, 83, 100, 103, 110, 113, 114, 116, 119, 121, 126, 139, 140, 150, 156, 157, 168, 169, 170, 174, 176, 177, 178, 194, 202, 203, 222, 230, 235, 242, 245, 248, 250, 260, 261, 263, 267, 270, 283, 308, 320, 322, 328, 329, 331, 335, 348, 358, 363, 364, 366, 367, 370, 383, 384, 388, 393, 394, 398, 408, 418, 419, 421, 429, 438, 440, 443, 447, 452, 458, 465, 466, 467, 472, 478, 486, 491, 496, 503]</t>
  </si>
  <si>
    <t>[3, 4, 5, 10, 19, 21, 36, 38, 42, 43, 62, 92, 109, 110, 119, 135, 140, 145, 151, 161, 167, 168, 180, 186, 196, 205, 210, 212, 218, 219, 224, 226, 230, 234, 241, 244, 249, 268, 271, 272, 292, 298, 302, 305, 307, 310, 311, 315, 332, 337, 348, 349, 363, 364, 371, 393, 399, 408]</t>
  </si>
  <si>
    <t>[4, 6, 24, 33, 55, 63, 77, 94, 102, 108, 115, 125, 136, 168, 169, 173, 174, 175, 178, 183, 203, 215, 221, 233, 235, 250, 261, 266, 268]</t>
  </si>
  <si>
    <t>[4, 15, 16, 17, 30, 32, 38, 44, 45, 47, 57, 58, 61, 73, 75, 86, 87, 96, 107, 112, 114, 117, 125, 130, 132, 139, 143, 144, 146, 151, 155, 160, 162, 166, 169, 174, 177, 185, 191, 196, 202, 204, 205, 209, 215, 223, 232, 233, 235, 238, 239, 246, 251, 252, 257, 278, 281, 282, 287, 292]</t>
  </si>
  <si>
    <t>[3, 4, 13, 29, 55, 65, 74, 75, 83, 87, 88, 103, 123, 129, 132, 137, 152, 154, 156, 158, 160, 166, 167, 182, 193, 204, 210, 216, 244, 253, 257, 264, 266, 270, 280, 287, 289, 295, 309]</t>
  </si>
  <si>
    <t>[3, 4, 18, 21, 34, 41, 45, 46, 54, 69, 75, 82, 92, 105, 111, 113, 115, 122, 124, 143, 145, 153, 158, 162, 168, 170, 180, 182, 191, 192]</t>
  </si>
  <si>
    <t>[7, 10, 21, 29, 33, 41, 51, 52, 67, 79]</t>
  </si>
  <si>
    <t>[9, 19, 22, 31, 42, 44, 53, 56, 67, 82, 83, 85, 96, 104, 105, 110, 112, 114, 116, 122, 125, 128, 130, 140, 142, 150, 153, 154, 155, 158, 164, 170, 174, 176, 182, 188, 193, 216, 222, 225, 227, 236, 242, 267, 268, 274, 277, 289, 293, 296, 316, 324, 330, 337, 341, 343, 344, 355, 360, 362, 368, 370]</t>
  </si>
  <si>
    <t>[3, 4, 10, 16, 22, 29, 33, 34, 37, 48, 59, 69, 70, 73, 76, 91, 101, 117, 120, 126, 134]</t>
  </si>
  <si>
    <t>[3, 33, 40, 49, 69, 84, 99, 105, 106, 109, 118, 137, 139, 145, 171, 172, 178, 190, 199, 202, 207, 217, 219, 222, 224, 226, 228, 233, 238, 241, 247, 248, 249, 251, 259, 260, 262, 264, 270, 275, 278, 285, 287, 299, 301, 307, 311, 324, 332, 333, 337, 339, 341, 346, 357, 361, 362, 364, 365, 370, 377, 387, 432, 440, 441, 445, 498, 501, 504, 505, 516, 524, 529, 531]</t>
  </si>
  <si>
    <t>[4, 30, 35, 41, 43, 61, 62, 69, 73, 81, 110, 115, 119, 125, 127, 134, 144, 146, 147, 156, 163]</t>
  </si>
  <si>
    <t>[2, 8, 14, 19, 25, 35, 42, 48, 52, 66, 78]</t>
  </si>
  <si>
    <t>[6, 7, 9, 14, 15, 34, 38, 43, 64, 66, 73, 84, 90, 93, 96, 105, 128]</t>
  </si>
  <si>
    <t>[2, 6, 16, 20, 39, 41, 49, 75, 89, 92, 141, 143, 144, 145, 146, 147, 151, 154, 159, 165, 169, 176, 180, 189, 195, 198, 206, 207, 227, 230, 231, 233, 235, 236, 241, 247, 251, 253, 255, 264, 268, 276, 286, 288, 301, 311, 337, 339, 340, 345, 353, 357, 359, 364, 372, 375, 395, 423, 434, 476, 479, 480, 493, 499, 502, 516, 528, 531, 537, 544, 548, 565, 574, 591, 594]</t>
  </si>
  <si>
    <t>[4, 17, 27, 29, 37, 39, 42, 45, 56, 69, 74, 81, 89, 92, 106, 111, 114, 120, 121, 132, 136, 138, 139, 142, 144, 148, 151, 163, 168, 172, 183, 186, 194, 198, 199, 222, 226, 229, 239, 252, 253, 256, 264, 270, 271, 276, 279, 284, 290, 294, 306, 313, 317, 320, 347, 352]</t>
  </si>
  <si>
    <t>[2, 3, 8, 22, 40, 55, 58, 79, 98, 103, 116, 122, 124, 129, 131, 142, 143, 146, 148, 151, 157, 159, 161, 169, 175, 177, 192, 195, 201, 207, 209, 216, 239, 246, 249, 251, 265, 277, 295, 316, 319, 320, 332, 335, 352, 356, 369]</t>
  </si>
  <si>
    <t>[2, 4, 12, 38, 40, 41, 57, 58, 67, 69, 75, 87, 91, 93, 99, 114]</t>
  </si>
  <si>
    <t>[17, 26, 30, 33, 35, 46, 50, 55, 58, 59, 77, 95, 96, 108, 111, 114]</t>
  </si>
  <si>
    <t>[5, 18, 19, 27, 29, 34, 35, 55, 57, 58, 67, 70, 77, 92, 94, 111, 114, 115, 124, 126, 137, 148, 150, 155]</t>
  </si>
  <si>
    <t>[4, 16, 39, 52, 54, 84, 119, 122, 131, 135, 138, 148, 150, 153, 154, 155, 162, 184, 206, 214, 221, 223, 228, 236, 257, 290, 299, 306, 310, 315, 318]</t>
  </si>
  <si>
    <t>[3, 5, 6, 21, 23, 25, 55, 67, 84, 88, 91, 110, 113, 116, 117, 133, 154, 157, 159, 173, 176, 197, 205, 220, 223, 237, 240, 242, 269, 276, 290, 297, 315, 334, 344, 347, 359, 367, 373, 382, 385, 419]</t>
  </si>
  <si>
    <t>[15, 18, 19, 30, 34, 36, 44, 57, 72, 75, 81, 82, 84, 95, 98, 100, 114, 116, 119, 120, 127, 131, 137, 142, 157, 168, 169]</t>
  </si>
  <si>
    <t>[3, 4, 8, 11, 38, 41, 48, 50, 52, 54, 63, 72, 75, 88, 106, 107, 109, 116, 117, 118, 125, 128, 132, 134, 140, 147, 151, 155, 157, 163, 166, 169, 173, 191, 192, 201, 211, 214, 218, 225, 241, 245, 248, 265, 267, 272, 276, 279, 284, 287, 301, 322, 325, 329, 335]</t>
  </si>
  <si>
    <t>[5, 14, 16, 19, 20, 30, 37, 57, 76, 82, 86, 89, 90, 92, 93, 97, 101, 111, 119, 121, 128, 142, 144, 145, 146, 148, 158, 167, 168, 174, 178, 181, 195, 207, 210, 213, 217, 219, 232, 240, 245, 257, 260, 261, 263, 265, 268, 269, 271, 285, 288, 292, 294, 301, 304, 312, 314, 315]</t>
  </si>
  <si>
    <t>[2, 10, 13, 14, 17, 28, 41, 47, 52, 70, 101, 111, 125, 129, 135, 147, 152, 163, 166, 168, 173, 193, 194, 195, 203, 211, 217, 224, 226, 227, 245, 251, 272, 278, 279, 285, 291, 297]</t>
  </si>
  <si>
    <t>[25, 35, 37, 40, 46, 57, 60, 61, 69, 78, 84, 88, 90, 102, 112, 124, 127, 136, 140, 141, 142, 150, 155, 156, 169, 171, 179, 180, 181, 193, 211, 230, 235, 241, 246, 254, 256, 264, 287, 297, 300, 307, 309, 310, 315, 316, 326, 331, 339, 352, 357, 360, 363, 365, 368, 372, 378, 392, 395, 399, 403, 406, 415, 429, 437, 438, 443, 444, 446, 450, 451, 452, 455, 456, 463, 483, 488, 492, 495, 497, 499, 506, 509, 532, 536, 537, 544, 547, 551, 570, 572, 574, 582, 585, 609, 611, 616, 620, 632, 645, 649, 651, 657, 658, 670, 672, 685, 686, 689, 690, 695, 704, 711, 722, 727, 735]</t>
  </si>
  <si>
    <t>[8, 14, 24, 48, 60, 63, 65, 66, 70, 94, 106, 109, 116, 121, 122, 123, 127, 132, 135, 140, 151, 167, 173, 183, 189, 191, 200, 204, 211, 215, 221, 224, 234, 238, 260, 267, 268, 282, 285, 286, 298]</t>
  </si>
  <si>
    <t>[6, 24, 28, 29, 32, 40, 43, 49, 50, 57, 59, 66, 83]</t>
  </si>
  <si>
    <t>[2, 3, 10, 14, 29, 31, 33, 37, 44, 47, 49, 52, 53, 56, 62, 67]</t>
  </si>
  <si>
    <t>[8, 12, 16, 22, 23, 26, 27, 29, 32, 34, 36, 39, 48, 62, 68, 71, 76, 77, 96]</t>
  </si>
  <si>
    <t>[4, 8, 11, 18, 19, 24, 25, 29, 30, 36, 70, 96, 113, 115, 117, 121, 151, 160, 164, 179, 183, 193, 194, 198, 214, 238, 242, 243, 248, 251, 282, 284, 286, 295, 309, 313, 317, 318, 322, 323, 325, 326, 327, 329, 343, 348, 375, 376]</t>
  </si>
  <si>
    <t>[3, 5, 27, 37, 46, 49, 69]</t>
  </si>
  <si>
    <t>[4, 9, 13, 40, 43, 44, 52, 57, 85, 86, 97, 104, 119, 147]</t>
  </si>
  <si>
    <t>[2, 6, 8, 16, 42, 44, 47, 51, 58, 59, 60, 64, 92, 93, 101, 106, 109, 110, 121, 129, 140, 153, 154, 170, 175, 187, 189, 192, 194, 196, 215, 219, 226, 227, 233, 235]</t>
  </si>
  <si>
    <t>[7, 13, 26, 31, 46, 55, 57, 59, 70, 79, 83, 86, 87]</t>
  </si>
  <si>
    <t>[3, 6, 7, 15, 16, 22, 23, 26, 31, 32, 33, 36, 50, 53, 55, 60]</t>
  </si>
  <si>
    <t>[5, 8, 9, 13, 18, 19, 20, 31, 35, 39, 44, 45, 47, 48, 57, 66, 71, 73, 75, 85, 95, 97, 106, 113, 117, 126, 144, 147, 160, 164, 173, 178, 182, 184, 187, 188, 194, 196, 200, 206, 207, 210, 214, 215, 222, 237, 241, 260, 262, 264, 267, 286, 287, 290, 293, 297, 305]</t>
  </si>
  <si>
    <t>[7, 16, 25, 30, 36, 42, 55, 66, 77, 79, 95, 98, 100, 108, 109, 132, 136, 143, 144, 153, 158, 161]</t>
  </si>
  <si>
    <t>[2, 11, 13, 28, 33, 39, 40, 47, 50, 59, 72, 81, 82, 83]</t>
  </si>
  <si>
    <t>[2, 3, 4, 11, 13, 24, 25, 38, 47, 53, 56, 58, 62, 81, 98, 102, 104, 108, 109, 116, 121, 132, 136, 141, 154, 171, 172, 186]</t>
  </si>
  <si>
    <t>[7, 8, 15, 18, 19, 37, 41, 46, 47, 52, 65, 66, 70, 71, 79, 81, 85]</t>
  </si>
  <si>
    <t>[4, 7, 8, 18, 28, 32, 36, 40, 43, 50, 51, 83, 84, 86, 88, 90, 110, 111, 113, 115, 120, 133, 136, 137, 139, 143, 144, 152, 159, 167, 169, 172, 173, 174, 186, 193, 197, 200, 214, 219, 221, 225, 226, 234, 236, 242, 249, 251, 252, 254, 260, 269, 274, 275, 276, 280, 285, 291, 297, 300, 301, 303, 315, 316, 320, 324, 328, 336, 339, 340, 341, 345, 348, 353, 356, 365, 376, 377, 388, 390, 399, 400, 401, 404, 406, 407, 410, 418, 420, 427, 434, 436, 437, 447, 459, 460, 468, 471, 485, 495, 506, 507, 512, 523, 525, 529, 531, 540, 541, 548, 554, 559, 560, 561, 563, 566, 574, 576, 585, 593, 598, 601, 602, 611, 613, 618, 622, 626, 628, 630, 633, 635, 644, 649, 650, 651, 652, 656, 661, 666, 667, 668, 674, 675, 681, 683, 685, 694, 695, 696, 705, 706, 707, 710, 714, 716, 718, 724, 729, 730]</t>
  </si>
  <si>
    <t>[23, 31, 37, 49, 64, 76, 86, 88, 91, 100, 102, 117, 119, 134, 156, 160, 163, 182, 230, 244, 257, 260, 262, 265, 277, 279, 281, 282, 284, 291, 299, 308, 311, 315, 327, 329, 333, 341, 343, 364, 370, 385, 389, 395, 398, 409, 415, 427, 459, 468, 472, 475, 482, 487, 493, 507, 515, 517, 525, 532, 549, 557, 563, 575]</t>
  </si>
  <si>
    <t>[2, 9, 11, 25, 31, 42, 60, 77, 84, 90, 100, 101, 107, 119, 132, 135, 142, 144, 158, 168, 173, 175, 180, 182, 188, 205, 206, 210, 221, 222, 244, 247, 253, 255, 263, 266, 286, 288, 299, 311]</t>
  </si>
  <si>
    <t>[2, 3, 6, 13, 15, 22, 44, 47, 49, 59, 65, 66, 78, 89, 92, 94, 100, 105, 109, 110, 124, 127, 129, 148, 154, 156, 157, 160, 202, 203, 207, 212, 214, 222, 234, 241, 245, 250, 252, 256, 284, 291, 312, 319, 326, 329, 338, 341, 348, 349, 351, 354, 365, 367, 386, 389, 399, 400]</t>
  </si>
  <si>
    <t>[5, 8, 10, 25, 26, 33, 40, 41, 43, 48, 71, 72, 75]</t>
  </si>
  <si>
    <t>[3, 6, 7, 14, 25, 27, 29, 34, 36, 41, 45, 62, 64, 68, 75, 77, 84, 89, 90, 91, 101]</t>
  </si>
  <si>
    <t>[3, 8, 9, 17, 26, 28, 38, 43, 44, 46, 49, 55, 59, 79, 89, 92, 97, 104, 108, 116, 123]</t>
  </si>
  <si>
    <t>[5, 7, 10, 17, 20, 23, 28, 36, 39, 59, 62, 63, 69, 73, 85, 87, 90, 106, 109, 112, 116, 144, 153, 156, 158, 174, 184, 197, 214, 216, 218, 227, 231, 236, 243, 245, 247, 253, 254, 256, 262, 274]</t>
  </si>
  <si>
    <t>[11, 21, 22, 29, 30, 55, 56, 59]</t>
  </si>
  <si>
    <t>[2, 3, 5, 13, 22, 35, 41, 42, 43, 44, 56, 68, 71, 78, 82, 86]</t>
  </si>
  <si>
    <t>[9, 16, 27, 35, 54, 62, 67, 74, 85, 90, 94, 96, 102, 103, 106, 107, 108, 116, 141, 145, 149, 150, 153, 156, 167, 170, 172, 177, 178, 179, 186, 192, 212, 256, 260, 269, 283, 285, 291, 296, 307, 313, 315, 317, 321, 334, 336, 337, 340, 345, 359, 363, 364, 382, 384, 387, 388, 393]</t>
  </si>
  <si>
    <t>[11, 15, 19, 35, 59, 63, 73, 77, 83, 86, 107, 121, 129, 135, 143, 145, 149, 150, 171, 173, 187, 190, 212, 215, 227, 232, 234, 250, 254, 257, 286, 288, 327, 328, 344, 353, 358]</t>
  </si>
  <si>
    <t>[3, 6, 12, 30, 32, 33, 37, 39, 44, 45, 63, 73, 76, 87, 91, 93, 95, 102, 103, 108, 130, 133, 137, 141, 143, 146, 155, 156, 159, 176, 185, 191, 198, 199, 201, 206, 207, 208, 210, 213, 217, 223, 227, 231, 235, 239, 265, 272, 281, 285, 289, 293, 296, 304, 310, 313, 314, 326, 330, 337, 341, 343, 365, 372, 382, 384, 386, 393, 396]</t>
  </si>
  <si>
    <t>[2, 5, 17, 31, 36, 42, 45, 77, 81, 89, 90, 93, 94, 96, 101, 103, 112]</t>
  </si>
  <si>
    <t>[2, 4, 6, 7, 10, 12, 15, 17, 19, 26, 29, 34, 45, 54, 56, 57, 63, 67, 81, 86, 100, 106, 110, 125, 132, 138, 139, 140, 149, 151, 152, 156]</t>
  </si>
  <si>
    <t>[2, 3, 7, 16, 17, 21, 23, 30, 32, 36]</t>
  </si>
  <si>
    <t>[4, 8, 19, 22, 28, 43, 45, 53, 54, 58, 62, 63, 77, 79, 82, 91, 94, 111, 112, 121, 127, 129, 140, 145, 151, 154]</t>
  </si>
  <si>
    <t>[12, 15, 19, 35, 43, 48, 54, 100, 101, 106, 107, 109, 112, 125, 133]</t>
  </si>
  <si>
    <t>[3, 6, 11, 15, 17, 21, 31, 33, 35, 49, 52, 55, 62, 65, 66, 69, 75, 77, 85, 86, 93, 94, 109, 112, 115, 121, 125, 137, 139, 151, 152, 164, 165, 172, 176, 189, 196, 200, 201, 202, 211, 219, 224, 238, 240, 250, 258, 268, 270, 272, 275, 303, 329, 341, 343, 346, 348, 359, 370, 378, 379, 396, 399, 403, 409, 411, 412, 419, 423, 440, 445, 460, 476, 490, 494, 496, 504, 505]</t>
  </si>
  <si>
    <t>[2, 6, 12, 13, 15, 20, 26, 29, 46, 58, 60, 72, 90, 92, 98, 100, 111, 119, 124, 131, 133, 140, 142, 149, 156, 167, 169, 170, 173, 190, 195, 197, 198, 202, 206, 210, 224, 225, 227, 230, 231, 235, 245, 248, 260, 280, 293, 296, 303, 304, 308, 317, 320, 323, 350, 354, 355, 360, 379, 380, 396, 406, 409, 410, 411]</t>
  </si>
  <si>
    <t>[2, 9, 11, 19, 21, 23, 32, 43, 45, 58, 63, 64, 81, 91, 98, 104, 111, 112, 116, 137, 150, 160, 162, 189, 218, 222, 231, 245, 257, 269, 273]</t>
  </si>
  <si>
    <t>[12, 25, 26, 30, 32, 39, 41, 57, 58, 60, 62, 63, 64, 69, 74, 77]</t>
  </si>
  <si>
    <t>[8, 18, 28, 30, 35, 41, 42, 51, 53, 55, 60, 63, 85, 90, 91, 94, 97, 98, 116, 117, 135, 161, 163, 165, 172, 173, 180, 186, 188]</t>
  </si>
  <si>
    <t>[24, 31, 32, 39, 41, 45, 46, 48, 51, 54, 55, 62, 63, 74]</t>
  </si>
  <si>
    <t>[14, 18, 19, 35, 37, 44, 58, 60]</t>
  </si>
  <si>
    <t>[5, 6, 10, 14, 22, 28, 41, 46, 48, 51, 55]</t>
  </si>
  <si>
    <t>[26, 36, 42, 50, 54, 56, 59, 71, 74, 75, 89, 90, 92, 93, 101, 118, 119, 125, 126, 134, 136, 141, 161, 165, 166, 175, 181, 183, 196, 197, 202, 204, 208, 213, 216, 218, 220, 222, 223, 239, 255, 256, 257, 261, 262, 269, 277, 299, 303, 308, 309, 315, 328, 332, 344, 346, 352, 353, 364]</t>
  </si>
  <si>
    <t>[2, 8, 19, 20, 28, 30, 49, 60, 61, 71, 74, 81, 86, 100, 105, 109, 113, 119, 122, 125, 128, 133, 136, 138, 144, 146, 148, 155, 156, 157, 158, 162, 166, 175, 202, 205, 208, 222, 231, 238, 242, 247, 278, 292, 307, 311]</t>
  </si>
  <si>
    <t>[2, 8, 17, 19, 21, 23, 33, 55, 63, 90, 91, 94, 100, 104, 110, 125, 132, 133, 134, 146, 152, 157, 162, 174, 190, 195, 201, 202, 205, 207, 209, 210, 217, 219, 231, 264, 274, 282, 285, 288, 305, 309, 323, 324, 327, 328, 340]</t>
  </si>
  <si>
    <t>[3, 8, 19, 25, 36, 37, 42, 44, 49, 50, 68, 76, 87, 91, 99, 107, 108, 110, 113, 115, 117, 132, 138, 147, 152, 156, 157]</t>
  </si>
  <si>
    <t>[5, 8, 10, 14, 29, 30, 34, 37, 57, 89, 93, 99, 109, 117, 119, 121, 127, 129, 135, 143, 144, 153, 166, 171, 178, 182, 184, 187, 203, 206, 214, 220, 262, 275, 277, 280, 288, 290, 319, 330, 343, 359, 363, 365, 375, 385, 386, 388, 392, 423, 435, 448, 456, 457, 463, 471, 479, 488, 497, 505, 510, 515, 529, 545, 547, 552, 561, 569, 579, 589, 592, 596, 600, 603, 608, 612, 613, 624, 629, 633, 634, 635, 639, 650, 651, 652, 653, 666, 675, 676, 677, 678, 679, 686, 688, 692, 693, 700, 702, 703, 707, 709, 710, 713, 716, 720, 721, 731, 732, 733, 740, 743, 751, 752, 754, 758, 782, 793, 801, 802, 822, 823, 828, 830, 832, 840, 841, 860, 869, 905, 911, 914, 920, 928, 930, 935, 948, 952, 954, 964, 967, 971, 972, 973]</t>
  </si>
  <si>
    <t>[2, 6, 12, 13, 20, 27, 29, 34, 43, 50, 69, 78, 80, 100, 104, 105, 108, 116, 119, 127, 142, 144, 171, 176, 178, 183, 184, 186, 194, 197, 199, 205, 214, 225, 229, 230, 231, 250, 254, 282, 297, 302, 309, 319, 343, 351, 354, 360, 364, 369, 373, 375, 378, 381, 387, 388, 402, 406, 417, 418, 445, 462, 463, 466, 469, 486, 501, 503, 505, 512, 516, 523, 525, 527, 531, 536, 541, 550, 577, 578, 593, 605, 609, 628, 632, 633, 647, 651, 657, 687, 719, 721, 725, 740, 745, 748, 770, 772, 776, 788]</t>
  </si>
  <si>
    <t>[12, 18, 21, 22, 34, 41, 57, 61, 63, 84, 98, 115, 117, 119, 136, 138, 140, 142, 143]</t>
  </si>
  <si>
    <t>[6, 8, 9, 12, 16, 21, 26, 27, 32, 33, 37, 47, 53, 59, 61, 66, 70, 72, 88, 101, 105, 115, 121, 125, 130, 132, 134, 136, 142, 148, 154, 157, 159, 161, 163, 170, 171, 184, 191, 192, 203, 204, 207, 208, 210, 213, 228, 230, 249, 252, 253, 261, 264, 270, 281, 283, 298, 301, 302, 310, 342, 345, 347, 358, 366, 370, 375, 376, 380, 382, 390, 398, 400, 402, 417, 421, 422, 425, 427, 435, 437, 439, 449, 460]</t>
  </si>
  <si>
    <t>[6, 7, 8, 11, 22, 23, 37, 40, 44, 45, 46, 59, 61, 63, 76, 81, 83, 84, 98, 100, 104, 106, 107, 108, 109, 110, 137, 146, 147, 148]</t>
  </si>
  <si>
    <t>[2, 3, 4, 12, 14, 16, 18, 22, 27, 31, 34, 46, 58, 63, 66, 67, 69, 72, 73, 75, 78, 83, 86, 88, 89, 93, 96, 101, 105, 106, 117, 121, 128, 129, 134, 138, 145, 149, 151, 152, 155, 160, 167, 169, 178, 184, 192, 195, 198, 199, 205, 216, 240, 243]</t>
  </si>
  <si>
    <t>[3, 4, 5, 6, 25, 30, 33, 59]</t>
  </si>
  <si>
    <t>[13, 15, 18, 20, 46, 47, 50, 56, 59, 61, 64, 73, 75, 79, 82, 93, 109, 114, 124, 128, 142, 144, 145, 148, 155, 175, 184, 189, 191, 199, 216, 221, 226, 232, 238, 239, 243, 247, 252, 263, 271, 288, 289, 293, 302, 313, 333, 345, 346, 350, 353, 356, 360, 362, 371, 375, 377, 389, 392, 404, 414, 416, 435, 452, 466, 469, 498, 504, 506, 508, 511, 513, 515, 519, 521, 527, 532, 539, 562, 568, 573, 593, 605, 612, 615, 618, 629, 635, 636, 654, 660, 687, 692, 720, 722, 728, 732, 748, 751, 765, 778, 781, 786, 797, 798, 800, 810]</t>
  </si>
  <si>
    <t>[9, 24, 28, 30, 34, 43, 51, 52, 53, 66, 67, 70, 71, 72, 75, 81, 86, 91, 92, 94, 101, 104, 108, 113, 126, 127, 134, 142, 154, 158, 170, 179, 187, 197, 199, 202, 212, 213, 220, 221, 229, 234, 236, 239, 250, 258, 267, 293, 302, 310, 314, 323, 324, 325, 328, 339, 340, 362, 369, 392, 434, 440, 443, 453, 458, 460, 466, 481, 483, 484, 485, 513, 514, 525, 538, 539, 546, 549, 555, 572, 575, 576, 581, 591, 592, 598, 604, 609, 614, 616, 618, 626, 627, 641, 652, 674, 675, 679, 686, 688, 691, 696, 699, 706, 712, 723, 734, 736, 739, 748, 749, 759, 766, 772, 776, 779, 790, 797, 808, 811, 815, 822, 825, 835, 842, 845, 854, 855, 859, 879, 888, 903, 916, 923, 926, 928, 947, 959, 963, 965, 974, 987, 1002, 1006, 1010, 1022, 1027, 1035, 1046, 1048]</t>
  </si>
  <si>
    <t>[4, 14, 18, 25, 35, 38, 46, 56, 60, 62, 75, 79, 95, 102, 110, 114, 118, 120]</t>
  </si>
  <si>
    <t>[12, 15, 17, 21, 35, 37, 42, 45, 68, 79, 83, 98, 114, 121, 124, 126, 134, 139, 143, 152, 153, 157, 173, 177, 186, 188, 206, 208, 213, 219]</t>
  </si>
  <si>
    <t>[3, 6, 11, 17, 21, 23, 24, 32, 38, 49, 55, 56, 57, 64, 74, 79, 82, 83, 100, 101, 113, 117, 120, 129, 139, 141, 147, 148, 153, 154, 166, 170, 173, 180, 196, 218, 225, 226, 236, 248, 261, 267, 276, 279, 283, 285, 290, 294, 303, 304, 305, 309, 313, 317, 360, 386, 391, 392, 399, 401, 407, 426, 433, 438, 446, 455, 468, 472, 473, 478, 489]</t>
  </si>
  <si>
    <t>[6, 7, 17, 23, 30, 31, 47, 55, 56, 60, 62, 81, 91, 96, 110, 112, 115, 125, 132, 134, 138, 142, 143, 160, 165]</t>
  </si>
  <si>
    <t>[15, 22, 40, 54, 56, 64, 68, 70, 99, 101, 105, 109, 122, 138, 139, 142, 143, 144, 148, 149, 155, 160, 166, 168, 171, 172, 189, 190, 193, 195, 197, 206, 216, 222, 226, 227, 236, 240, 244, 253, 276, 299]</t>
  </si>
  <si>
    <t>[24, 31, 41, 42, 64, 72, 83, 95, 98, 104, 109, 112, 127, 131, 132, 139, 146, 147, 152, 166, 172, 176, 178, 218, 230, 239, 241, 246, 252, 261, 266, 267, 269, 272]</t>
  </si>
  <si>
    <t>[24, 39, 71, 91, 93, 96, 101, 106, 113, 120, 124, 131, 136, 159, 166, 169, 171, 180, 187, 192, 193, 196, 209, 217, 218, 224, 225, 233, 247, 250, 252, 265, 270, 274, 282, 287, 289, 293, 309, 318, 329, 333, 342]</t>
  </si>
  <si>
    <t>[21, 24, 30, 39, 40, 63, 64, 74, 78, 81, 84, 93, 96, 98, 112, 117, 125, 137, 138, 147, 148, 155, 157, 158, 176, 180, 195, 198, 203, 204, 214, 219, 222, 223, 233, 242, 243]</t>
  </si>
  <si>
    <t>[5, 18, 24, 35, 61, 65, 69, 71, 77, 82, 86, 92, 99, 103, 112, 116, 131, 136, 138, 139, 144, 151]</t>
  </si>
  <si>
    <t>[4, 5, 7, 17, 18, 19]</t>
  </si>
  <si>
    <t>[2, 3, 7, 18, 19, 29, 30, 31, 32, 47, 50, 51, 52, 54, 62, 65, 72, 76, 79, 80, 85, 87, 93, 104, 106, 108, 112, 114, 118, 130, 133, 142, 144, 150, 152, 157, 159, 163, 164, 169, 171, 172, 191, 212, 217, 218, 219, 222, 231, 242, 243, 246, 247, 251, 264, 267, 268, 276, 277, 279, 282, 289, 291, 308, 330]</t>
  </si>
  <si>
    <t>[2, 6, 8, 16, 18, 20, 29, 36, 43, 55, 62, 63, 75, 76, 80, 92, 95, 103]</t>
  </si>
  <si>
    <t>[3, 8, 21, 45, 46, 48, 49, 50]</t>
  </si>
  <si>
    <t>[9, 11, 13, 15, 16, 17, 28, 62, 68, 77, 81, 86, 101, 104, 106, 107, 111, 113, 114, 125, 130, 131, 135, 142, 145]</t>
  </si>
  <si>
    <t>[3, 6, 8, 17, 22, 40, 53, 89, 91, 108, 112, 114]</t>
  </si>
  <si>
    <t>[3, 18, 24, 33, 35, 50, 58, 65, 66, 68, 79, 81, 93, 112, 117, 125, 131, 137, 147, 159, 163, 167, 169, 171, 187, 190, 191, 197, 201, 203, 205, 206, 208, 222, 226, 229, 235, 239, 244, 246, 255, 267, 274, 278, 280, 284, 289, 290, 294]</t>
  </si>
  <si>
    <t>[2, 6, 18, 23, 27, 30, 46, 59, 67, 68, 77, 78, 81, 82, 83, 86, 87, 88, 89, 95, 100, 101, 120, 124, 129, 134, 135, 142, 151, 155]</t>
  </si>
  <si>
    <t>[4, 5, 7, 9, 15, 23, 26, 37, 39, 49, 55, 58, 64]</t>
  </si>
  <si>
    <t>[2, 3, 10, 19, 21, 26, 28, 34, 37, 46, 47, 54, 79, 81, 83, 84]</t>
  </si>
  <si>
    <t>[2, 5, 11, 13, 17, 30, 32, 35, 40, 41, 44, 53, 58, 65, 72, 77, 79, 86, 87, 90, 91, 120, 129, 137, 141, 159, 171, 180, 181, 183, 190, 192, 193, 195, 196, 199, 203, 207, 216, 219, 220, 222, 224, 238, 241, 244, 245, 246, 247, 250, 254, 265, 270, 276, 279, 287, 288, 290, 306, 308, 312, 315, 317, 319, 322, 336, 337, 342, 348, 356, 360, 363, 369]</t>
  </si>
  <si>
    <t>[8, 42, 48, 49, 57, 58, 71, 86, 91, 111, 119, 130, 134, 139, 140, 141, 156, 162, 163, 174, 182, 184, 190, 198, 199, 207, 209, 215, 219, 222, 240, 251, 257, 260, 276]</t>
  </si>
  <si>
    <t>[13, 18, 19, 29, 32, 37, 47, 52, 64, 65, 71, 72, 78, 82, 92, 103, 107, 114, 125, 130, 135, 142, 144, 146, 151, 159, 160, 171, 174, 175, 176, 177, 178, 182, 195, 197, 203, 206, 212, 214, 218, 223, 225, 234, 248, 249, 257, 273, 274, 282, 288, 294]</t>
  </si>
  <si>
    <t>[14, 20, 27, 29, 36, 51, 60, 74, 77, 92, 93, 100, 102, 105, 109, 116, 128, 134, 138]</t>
  </si>
  <si>
    <t>[4, 13, 19, 21, 25, 29, 44, 67, 83, 90, 96, 100, 102, 117, 119, 146, 159, 160, 162, 169, 174, 180, 196, 199, 208, 212]</t>
  </si>
  <si>
    <t>[4, 6, 8, 10, 14, 43, 53, 64, 65, 71, 76, 81, 83, 85, 89, 91, 94, 95, 96, 105, 117, 118, 124, 139, 150, 156, 164, 185, 188, 190, 191, 202, 203, 210, 216, 217, 220, 225, 242, 246, 249, 252, 258, 265, 267, 282, 290, 302, 308, 310, 316, 317, 335, 347, 365, 380, 381]</t>
  </si>
  <si>
    <t>[6, 8, 14, 18, 20, 22, 26, 36, 39, 45, 46, 51, 58, 62, 63, 71, 73, 81, 82, 83, 84, 85, 91, 93, 95, 96]</t>
  </si>
  <si>
    <t>[9, 11, 18, 23, 26, 27, 29, 33, 34, 44, 49]</t>
  </si>
  <si>
    <t>[2, 5, 9, 15, 20, 26, 43, 44, 47, 51, 58, 63, 77, 80, 84, 86, 87]</t>
  </si>
  <si>
    <t>[2, 7, 9, 11, 20, 23, 33, 36, 44, 45, 55, 60, 65, 66]</t>
  </si>
  <si>
    <t>[9, 14, 38, 53, 62, 73, 80, 84, 87, 89]</t>
  </si>
  <si>
    <t>[2, 15, 26, 34, 35, 40, 44, 49, 50, 57, 59, 60, 64, 70, 72, 81, 90, 95, 101, 106, 125, 131, 137, 148, 152, 161, 182, 190, 191, 200, 215, 227, 236, 248, 265, 275, 276, 283, 284, 289]</t>
  </si>
  <si>
    <t>[2, 4, 13, 16, 25, 34, 53, 77, 90, 100, 110]</t>
  </si>
  <si>
    <t>[5, 13, 15, 16, 29, 39, 54, 59, 62, 64, 74, 78, 80, 86, 87, 96, 102, 112, 118, 129, 131, 139, 146, 157, 162, 167]</t>
  </si>
  <si>
    <t>[2, 3, 5, 22, 35, 41, 45, 56, 59, 63, 71, 77, 81, 82, 88, 101, 106, 108, 109, 110, 117, 123, 126, 131, 136, 156, 165, 169, 175, 181, 192, 193, 195, 196, 197, 198, 199, 206, 207, 210]</t>
  </si>
  <si>
    <t>[2, 7, 9, 14, 20, 33, 34, 57, 75, 90, 97, 104, 109, 114, 125, 127, 138, 140, 143, 146, 151, 155, 159, 168, 169, 223, 235, 244, 249, 250, 256, 263, 270, 271, 274, 279, 287, 289, 294, 297]</t>
  </si>
  <si>
    <t>[4, 14, 28, 30, 34, 44, 54, 59, 62, 65, 73, 85, 89, 96, 101, 103, 120, 122, 131, 134, 143, 146, 158, 161, 165, 176, 179, 182]</t>
  </si>
  <si>
    <t>[2, 5, 6, 7, 8, 14, 18, 26, 27, 28, 30, 31, 32, 38, 43, 46, 47, 52, 70, 71, 76, 82, 86, 108, 116, 129, 136, 153, 162, 166, 174, 175, 179, 183, 192, 195, 198, 237, 250, 252, 254, 256, 258, 267, 274, 278, 304, 314, 329, 331, 335, 337, 340, 354, 355, 357, 376, 394, 402, 404, 410, 441, 446, 455, 459, 466, 492, 506, 513, 517, 528, 530, 536, 556, 557, 567, 580, 585, 587, 592, 595, 601, 602, 609]</t>
  </si>
  <si>
    <t>[9, 38, 39, 40, 53, 58, 64, 67, 68, 80, 91, 93, 110, 111, 114, 119, 122, 124, 126, 134, 140, 142, 151, 153, 159, 174, 181, 202, 206, 212, 215, 222, 231, 232, 235, 238, 250, 260, 263, 265, 269, 278, 293, 294, 297, 309, 311, 320, 326, 329]</t>
  </si>
  <si>
    <t>[5, 6, 15, 17, 27, 31, 36, 38, 42, 51, 54, 57, 60, 66, 82, 86, 87, 88, 89, 94, 97, 114, 125, 129, 148, 150, 158, 160, 165, 172, 182, 192, 203, 209, 215, 217, 232, 241, 247, 259, 263, 265, 270, 275, 283, 292, 309, 311, 318, 320, 335, 336, 342, 343, 345, 346, 351, 371, 394, 397, 403, 406, 410, 421, 429]</t>
  </si>
  <si>
    <t>[5, 16, 18, 23, 29, 52, 71, 76, 80, 86, 87, 96, 104, 108, 110, 124, 137, 141, 146, 160, 169, 170, 173, 178, 184, 190, 207, 216, 218]</t>
  </si>
  <si>
    <t>[8, 14, 15, 16, 17, 29, 39, 48, 67, 68, 69, 70, 77, 91, 104, 111, 119, 123, 133, 137, 146, 147, 157, 188, 196, 197, 206, 207, 209, 229, 230, 231, 242, 246, 259, 260, 264, 265, 268, 269, 271, 274, 279, 284, 305, 309, 322, 335, 355, 379, 403, 404, 414, 416, 419, 421, 437]</t>
  </si>
  <si>
    <t>[19, 20, 23, 38, 47, 49, 61, 65, 81, 87, 88, 93, 94, 95, 99, 103, 104, 115, 120, 129, 133, 139, 150, 155, 161, 165, 175, 179, 184, 196, 205, 209, 210, 219, 221, 222, 223, 225, 230, 232, 235, 236, 240, 251, 255, 264, 266, 268, 289, 296, 304, 326, 327, 328, 350, 355, 376, 387]</t>
  </si>
  <si>
    <t>[2, 9, 21, 27, 28, 37, 41, 45, 49, 57, 77, 81, 83, 98, 99, 135, 146, 164, 170, 181, 201, 205, 209, 212, 217, 220, 224, 226, 233, 240, 246, 249, 251, 252, 263, 271, 282, 286, 299, 307, 309, 324, 334, 337, 339, 341, 361]</t>
  </si>
  <si>
    <t>[2, 3, 5, 8, 10, 26, 28, 45, 61, 67, 68, 70, 80, 84, 85, 93, 99, 106, 120, 149, 156, 166, 170, 171, 181, 183, 186, 189, 205, 217, 219, 232, 237, 241, 244, 255, 260, 272, 273, 283, 289, 290, 296, 311, 314, 315, 317, 320, 327, 335, 361, 393, 398, 410, 423, 425, 430, 439, 459, 468, 470, 472]</t>
  </si>
  <si>
    <t>[9, 14, 20, 21, 22, 25, 29, 30, 32, 39, 41, 42, 44, 48, 55, 59, 77, 82, 85, 88, 109, 123, 132, 133, 136, 146, 148, 151, 153]</t>
  </si>
  <si>
    <t>[15, 31, 36, 37, 38, 39, 51, 59, 61, 71, 77, 78, 82, 93, 99, 136, 138, 140, 157, 160, 161, 163, 165, 179, 181, 183, 187, 192, 193, 194, 196, 205, 210, 225, 232, 239, 249, 259, 276, 280, 288, 297, 299, 305, 313, 315, 318, 323, 325, 333, 337, 344, 345, 348]</t>
  </si>
  <si>
    <t>[2, 3, 22, 40, 48, 51, 53, 55, 56, 70, 79, 82, 92, 95, 97]</t>
  </si>
  <si>
    <t>[15, 17, 18, 20, 21, 23, 25, 31, 34, 40, 62, 65, 75, 77, 102, 103, 104, 107, 121, 123, 137, 139, 141, 144, 149, 152, 159, 163, 172, 185, 194, 203, 210, 215, 227, 231]</t>
  </si>
  <si>
    <t>[2, 5, 6, 9, 11, 17, 20, 27, 29, 37, 38, 44, 45, 46, 47, 49, 54, 58, 62, 74, 76, 91, 98, 102, 109, 110, 111, 114, 115, 116, 117, 123, 126, 131, 148, 162, 167, 173, 176, 180, 184, 185, 186, 187, 188, 189, 193, 194, 199, 202, 204, 205, 206, 208, 209, 213, 215, 225, 226, 227, 228, 229, 235, 238, 239, 241, 242, 243, 246, 248, 249, 250, 251, 252, 253, 254, 257, 263, 272, 286, 294, 301, 309, 321, 323, 325, 330, 347, 350, 351, 353, 354, 355, 356, 364, 368, 374]</t>
  </si>
  <si>
    <t>[2, 7, 18, 19, 25, 30, 43, 56, 68, 69, 71, 103, 116, 128, 129, 142, 164, 165, 173, 181, 185, 186, 190, 192, 200, 205, 206, 226, 236, 251, 252, 260, 263]</t>
  </si>
  <si>
    <t>[13, 15, 19, 22, 23, 26, 27, 35, 43, 53, 54, 55, 79, 80, 95, 98, 100, 115, 118, 120, 130, 132, 141, 144, 151, 152, 154, 155, 157, 165, 171, 174, 178, 188, 189, 199, 201, 202, 215, 217]</t>
  </si>
  <si>
    <t>[9, 15, 26, 27, 49, 51, 64, 70, 75, 81, 93, 95, 114, 116, 135, 144, 152, 153, 154, 157, 179, 194, 206, 207, 211, 222, 231, 232, 241, 243, 244, 250, 267, 270]</t>
  </si>
  <si>
    <t>[8, 9, 12, 40, 42, 46, 59, 62, 81, 82, 83, 85, 86, 87, 90, 93, 99, 120, 121, 123, 126, 129, 130, 132, 137, 138, 139, 140, 141, 145, 152, 162, 163, 164, 168, 179, 186, 193, 199, 204, 205, 206, 227, 234, 246, 248, 249, 251, 260, 268, 271, 274, 278, 280, 283, 285, 289, 290, 300, 302, 317, 324, 332, 348, 350, 351, 371, 378, 380, 383, 384, 387, 390, 393, 410, 413, 414, 423, 432, 439, 442, 445, 446, 458, 472, 482, 499, 508, 509, 513, 515, 531, 532, 540, 541, 561, 572]</t>
  </si>
  <si>
    <t>[9, 14, 37, 48, 52, 67, 70, 71, 76, 78, 82, 88, 102, 112, 115, 118, 120, 122, 137, 144, 176, 180, 183, 191, 193, 196, 198, 205, 212, 216, 219, 221, 231]</t>
  </si>
  <si>
    <t>[3, 35, 46, 49, 63, 64, 68, 76, 77, 100, 111, 113, 123, 128, 135, 138, 148, 150, 151]</t>
  </si>
  <si>
    <t>[30, 38, 53, 55, 64, 65, 79, 80, 100, 119, 123, 126, 143, 149, 182, 196, 211, 232, 234, 248, 249, 250, 273, 281, 284, 285, 293]</t>
  </si>
  <si>
    <t>[3, 20, 25, 26, 28, 42, 54, 56, 57, 59, 60, 62, 67, 74, 91, 92, 94, 107, 112, 115, 117, 124, 131, 135, 136, 138, 147, 158, 168, 175, 177, 178, 199, 200, 204, 221, 229, 239, 240, 241, 246, 252, 272, 292, 297, 303, 328, 329, 338, 341, 342, 345, 347, 358, 364, 365, 367, 373, 385, 386, 392, 394, 401, 406, 408, 411, 424, 432, 433, 447, 454]</t>
  </si>
  <si>
    <t>[2, 9, 14, 24, 34, 37, 42, 48, 49, 50, 52, 55, 58, 79, 81, 83, 88, 92, 97, 101, 106, 107, 109, 112, 119, 129, 139, 146, 149, 163, 167, 171, 177, 179, 180, 187, 193, 194, 205, 210, 235, 236, 237, 238, 241, 244, 245, 259, 280, 281, 298, 309, 312, 317, 322, 332, 352, 359, 365, 366, 377, 378, 381, 389, 401, 413, 414, 416, 423]</t>
  </si>
  <si>
    <t>[8, 15, 16, 19, 28, 29, 46, 58, 64, 67, 74, 83, 88, 94, 95, 111, 113, 119, 128, 133]</t>
  </si>
  <si>
    <t>[2, 6, 25, 29, 34, 39, 44, 49, 58, 69, 70, 72, 73, 75, 78, 84, 85, 86, 88, 94, 101, 105, 122, 137, 146, 157, 160, 176, 180]</t>
  </si>
  <si>
    <t>[5, 17, 18, 24, 27, 43, 46, 49, 50, 58, 61, 66, 72, 76, 79, 95, 98, 112, 120, 125, 143, 155, 157, 159, 171, 190, 197, 198, 203, 207, 210, 214, 220, 221, 227, 266, 269, 273, 276, 283, 319]</t>
  </si>
  <si>
    <t>[9, 10, 16, 35, 43, 49, 58, 63, 81]</t>
  </si>
  <si>
    <t>[2, 7, 9, 10, 11, 19, 22, 33, 45, 54, 66, 68, 71, 76, 116, 123, 132, 142, 151, 160, 174, 180, 183, 192, 193, 197, 201, 205]</t>
  </si>
  <si>
    <t>[2, 17, 21, 44, 85, 94, 110, 122, 124, 130, 133, 135, 136, 140, 150, 156, 170, 172, 174, 192, 200, 211, 222, 230, 239, 253, 257, 264, 268, 269, 273, 277, 278, 297, 303, 308, 309, 312, 316, 321, 335, 339, 351, 357, 370, 372, 378, 387, 399, 406, 418, 420, 429, 439, 458, 473, 474, 480, 502, 525, 528, 530, 542]</t>
  </si>
  <si>
    <t>[7, 10, 35, 36, 38, 62, 64, 75, 94, 127, 135, 152, 157, 162, 191, 197, 211, 219, 222, 239, 249, 256, 265, 266, 273, 274]</t>
  </si>
  <si>
    <t>[32, 43, 48, 55, 62, 70, 93, 94, 96, 98, 111, 112, 123, 132, 140, 142, 159, 164, 171, 179, 188]</t>
  </si>
  <si>
    <t>[2, 5, 10, 26, 32, 50, 51, 53, 67, 75, 77, 81, 84, 96, 98, 104, 118, 121, 145, 150, 155, 162, 169, 178, 202, 230, 260, 265, 266, 291, 294, 299, 301, 308, 310, 326, 331, 335, 341, 344, 361, 362, 365, 377, 398, 407, 408, 412, 415, 424, 425, 427, 437, 441, 448]</t>
  </si>
  <si>
    <t>[2, 7, 9, 17, 20, 36, 38, 50, 52, 55, 63, 71, 75, 79, 86, 89, 93, 95, 108, 118, 128, 129, 130, 132, 139, 145, 178, 193, 196, 200, 212, 217, 221, 223, 225, 232, 246, 270, 275, 280, 297, 300, 308, 314, 332, 351, 360, 364, 369, 371, 376]</t>
  </si>
  <si>
    <t>[5, 17, 42, 48, 56, 66, 86, 100, 103, 110, 112, 116, 130, 131, 137, 158, 177, 180, 185, 189, 200]</t>
  </si>
  <si>
    <t>[9, 17, 19, 21, 23, 28, 46, 75, 81, 85, 90, 93, 106, 114, 135, 140, 168, 172, 177, 178, 200, 202, 214, 221, 236, 237, 250, 267, 270, 287, 290, 291, 295, 299, 309, 311, 323, 326, 331, 347]</t>
  </si>
  <si>
    <t>[2, 5, 7, 31, 41, 45, 51, 54, 68, 81, 92, 98, 110, 114, 117, 121, 137, 140, 144, 145, 153, 159, 177, 178, 185, 197, 203, 204, 217, 224, 228, 233, 234, 246, 258, 264, 283, 294, 303, 306, 334, 336, 340, 346]</t>
  </si>
  <si>
    <t>[8, 11, 31, 36, 41, 42, 47, 50, 61, 63, 70, 72, 73, 75, 78, 87, 90, 98, 127, 128, 138, 151, 152, 157, 162, 167, 177, 188]</t>
  </si>
  <si>
    <t>[8, 23, 39, 63, 66, 69, 76, 83, 102, 115, 140, 148, 165, 204, 212, 217, 221, 224, 226, 235, 237, 241, 245, 253, 276, 279, 280, 286, 294, 295, 297, 303, 305, 311, 315, 321, 326, 343, 344, 352, 353, 357, 370, 371, 377, 401, 402, 417, 425, 426, 431, 439, 440, 450, 451, 460, 468]</t>
  </si>
  <si>
    <t>[16, 17, 24, 26, 33, 34, 38, 44, 45, 49, 56]</t>
  </si>
  <si>
    <t>[40, 45, 48, 50, 57, 63, 70, 73, 82, 91, 92, 94, 101, 113, 119, 125, 138, 142, 149, 161, 164, 165, 174, 176, 179, 184, 188, 190, 194, 196, 198, 200, 215, 226, 230, 233, 237, 243, 251, 253, 254, 258, 269, 274]</t>
  </si>
  <si>
    <t>[5, 8, 10, 12, 19, 26, 28, 38, 42, 53, 55, 67, 82, 102, 105]</t>
  </si>
  <si>
    <t>[9, 13, 15, 17, 26, 27, 45, 53, 65, 69]</t>
  </si>
  <si>
    <t>[8, 16, 19, 20, 23, 26, 32, 33, 38, 46, 56, 61, 63, 66, 93, 107, 109, 111, 114, 119, 128, 129, 130, 148, 155, 158, 160, 187, 204, 209, 211, 216, 222, 238, 248, 250, 252, 253, 258, 269, 270, 294, 305, 307, 308, 312, 316, 327, 332, 335, 338, 339, 345, 367, 369]</t>
  </si>
  <si>
    <t>[29, 31, 34, 43, 46, 47, 55, 71, 80, 90, 98, 99, 100, 104, 114, 122, 137, 139, 160, 167, 175, 179, 181, 185, 188, 189, 224, 234, 235, 249, 266, 269]</t>
  </si>
  <si>
    <t>[2, 24, 48, 51, 52, 53, 61, 77, 79, 81, 86, 87, 94, 104, 109, 117, 131, 151, 161, 163, 166, 189, 191, 193, 201, 209, 211, 215, 217, 218, 230]</t>
  </si>
  <si>
    <t>[2, 3, 8, 25, 26, 29, 31, 37, 39, 48, 63, 65, 68, 70, 72, 101, 116, 117, 118, 137, 146, 156, 157, 158, 164, 190, 219, 220, 228, 229, 231, 232, 238, 240, 242, 248, 252, 266, 270, 280, 303, 308, 312, 322, 325, 327, 332, 334, 336, 338, 340, 354, 358, 367, 384, 388, 389, 392, 393, 399, 404, 410, 422, 423, 453, 462, 493, 498, 504, 505, 512, 519, 527, 550, 565, 573, 586, 594, 599]</t>
  </si>
  <si>
    <t>[2, 9, 11, 15, 34, 38, 40, 69, 70, 73, 79, 86, 89, 91, 95, 97, 114, 133, 145, 156, 157, 165, 174, 178, 181, 183, 186, 188, 192, 200, 206, 208, 251, 257, 258, 273, 274, 291, 301, 302, 306, 308, 309, 317]</t>
  </si>
  <si>
    <t>[4, 6, 20, 21, 22, 27, 38, 49, 50, 57, 68, 69, 70, 101, 105, 111, 116, 134, 141, 152, 156, 161, 177, 178, 185, 196, 207, 210, 222, 263, 266, 277, 285, 292, 299, 301, 309, 313, 325]</t>
  </si>
  <si>
    <t>[7, 24, 27, 30, 42, 54, 74, 91, 103, 128, 129, 132, 134]</t>
  </si>
  <si>
    <t>[4, 7, 12, 15, 19, 22, 28, 35, 36, 53, 57]</t>
  </si>
  <si>
    <t>[5, 14, 30, 54, 83, 93, 98, 99, 100, 103, 116, 126, 138, 142, 144, 163, 167, 173, 174, 206, 208, 212, 218, 233, 234, 237, 252, 257, 264, 265, 271, 272, 274, 284, 294]</t>
  </si>
  <si>
    <t>[2, 10, 29, 34, 36, 41, 50, 51, 58, 72, 75, 76, 79, 84, 89, 101, 103, 105, 122, 146, 152, 155, 162, 163, 167, 168, 176, 190, 191, 211, 215, 226, 230, 234, 237, 249, 250, 252, 253, 254, 255, 283, 295, 299, 310, 311, 319, 324, 325, 345, 365, 366, 373, 388, 397, 403, 412, 421, 429, 439, 440, 463, 464, 474, 485, 487, 494, 502, 503, 508, 511, 517, 519, 527, 532, 533, 535, 539, 548, 553, 559, 560, 566]</t>
  </si>
  <si>
    <t>[7, 38, 43, 47, 56, 65, 71, 73, 101, 132, 134, 141, 155, 181, 186, 195, 196, 197, 213, 216, 228, 240, 244, 250, 263, 281, 285, 291, 308, 310, 323, 330, 332, 341, 357, 358, 365, 381, 391]</t>
  </si>
  <si>
    <t>[5, 9, 20, 37, 41, 59, 69, 71, 82, 90, 92, 104, 110, 111, 122, 130, 132, 135, 144, 151, 159, 173, 175, 179, 183, 189]</t>
  </si>
  <si>
    <t>[8, 29, 30, 34, 47, 67, 69, 71, 72, 78, 89, 106, 113, 116, 119]</t>
  </si>
  <si>
    <t>[17, 26, 28, 30, 34, 41, 42, 53, 54, 59, 71, 73, 74, 81, 97, 110, 114, 118, 138, 139, 141, 143, 147, 154, 163, 168, 201, 204, 206]</t>
  </si>
  <si>
    <t>[6, 12, 22, 25, 28, 30, 42, 44, 54, 61, 67, 69, 71, 73, 75, 80, 83, 85, 88, 98, 99, 105, 106, 107, 109, 112, 113, 116, 117, 118, 119, 120, 124, 129, 130, 131, 132, 133, 136, 139, 150, 151, 154, 158, 170, 171, 174, 177, 184, 187, 191, 192, 204, 210, 215, 225, 226, 229, 234, 244, 245, 247, 252, 254, 261, 264, 267, 277, 278, 286, 290, 291, 302, 309, 314, 322, 323, 325, 331, 333, 340, 345, 347, 349, 351, 355, 360, 365, 368, 374, 376, 379, 383, 387, 391, 393, 396, 400, 401, 411, 413, 418, 420, 424, 432, 435, 444, 447, 460, 465, 467, 469, 470, 471, 472, 474, 477, 479, 489, 496, 503, 505, 507, 508, 509, 511, 516, 518, 520, 528, 533, 539, 549, 553, 556, 562, 571, 574, 579, 597, 600, 601, 602, 603, 607, 608, 611, 627, 632, 633, 637, 640, 643, 650, 653, 654, 656, 657, 658, 662, 663, 664, 672, 676, 682, 685, 695, 696, 709, 711, 712, 714, 715, 717, 720, 730, 732]</t>
  </si>
  <si>
    <t>[5, 10, 11, 18, 25, 31, 33, 36, 40, 48, 51, 52, 64, 77, 80, 89, 101, 111, 147, 149, 166, 175, 176, 194, 200, 214, 217, 231, 238, 240, 245, 262, 265]</t>
  </si>
  <si>
    <t>[12, 14, 23, 34, 36, 44, 47, 56, 59, 60, 74, 77, 83, 86, 88, 93, 106, 109, 111, 114, 125, 140, 143, 150, 184, 191, 197, 209, 231, 236, 240, 247, 251, 264, 266, 269, 271, 279, 285, 300, 302, 305, 333, 344, 348, 356, 362, 387, 401, 406, 433, 452, 453, 455, 461, 463, 489, 492, 507, 514, 520, 528, 534, 535, 550, 552, 565, 574, 590, 592, 594, 597, 601, 605, 606, 614, 634, 637, 638, 649, 657, 659, 675, 678, 689, 716, 722, 727, 739, 756, 776, 782, 803]</t>
  </si>
  <si>
    <t>[4, 11, 19, 20, 23, 28, 41, 46, 50, 59, 66, 67, 76, 84, 85, 91, 94, 95, 96, 112, 119, 120, 125, 126, 130, 132, 135, 137, 138, 143, 145, 146, 153, 158, 173, 176, 177, 179, 185, 188, 195, 197, 198, 203, 205, 213, 220, 225, 232, 235, 239, 240, 248, 249, 252, 254, 255, 262, 265, 267, 272, 274, 280, 285, 286, 289, 294, 304, 308, 315, 319, 323, 331, 337, 347, 352, 358, 363, 364, 365, 366, 379]</t>
  </si>
  <si>
    <t>[3, 13, 19, 37, 61, 74, 92, 106, 117, 120, 125, 134, 160, 165, 166, 168, 196, 221, 224, 229]</t>
  </si>
  <si>
    <t>[10, 17, 43, 47, 50, 53, 65, 67, 68, 73, 74, 75, 85, 91, 126, 142, 148, 153, 157, 158, 168, 176, 185, 186, 187, 189, 193, 237, 246, 254, 255, 257, 267, 270, 275, 282]</t>
  </si>
  <si>
    <t>[9, 19, 22, 26, 28, 30, 35, 42, 45, 46, 49, 56, 61, 62, 67, 70, 75, 76, 80, 85]</t>
  </si>
  <si>
    <t>[7, 10, 13, 15, 23, 25, 33, 37, 51, 57, 60, 68, 70, 81, 84, 87, 90, 93, 98, 110, 123, 125, 127, 128, 129, 130, 133]</t>
  </si>
  <si>
    <t>[8, 10, 18, 24, 35, 38, 41, 45, 46, 50, 57, 58, 63, 64, 65, 67, 76, 79, 92, 94, 97, 102, 113, 114, 119, 129, 130, 137, 143, 144, 147, 151, 155, 168, 169, 173, 178, 179, 180, 182, 186, 208, 212, 218]</t>
  </si>
  <si>
    <t>[4, 5, 19, 27, 35, 62, 81, 90, 94, 108, 115, 119, 134, 135, 139, 140, 165, 171, 176, 186, 201, 216, 221, 229, 237]</t>
  </si>
  <si>
    <t>[2, 6, 8, 10, 13, 24, 27, 32, 36, 37, 46, 47, 50, 58, 63, 69, 78, 89, 90, 102, 104, 105, 107, 114, 118, 129, 136, 140, 147, 149, 162, 165, 171, 173, 175, 178, 180]</t>
  </si>
  <si>
    <t>[5, 14, 24, 25, 28, 30, 31, 33, 36, 42, 43, 52, 58, 61, 63, 64, 69, 73, 88, 90, 92, 95, 100, 102, 103, 119, 120, 127, 132, 134, 136, 141, 144, 146, 151, 157, 162, 166]</t>
  </si>
  <si>
    <t>[4, 5, 21, 27, 28]</t>
  </si>
  <si>
    <t>[2, 22, 31, 45, 49, 54, 66, 72, 85, 88, 91, 114, 121, 126, 134]</t>
  </si>
  <si>
    <t>[3, 4, 5, 7, 18, 20, 23, 24, 25, 32, 33, 35, 39, 40, 54, 58, 61, 70, 72, 75, 89, 93, 95, 96, 109, 114, 122, 125, 127, 136, 138, 140, 150, 155, 161, 172, 180, 184, 187, 189, 192, 198, 203, 214, 222, 227, 235, 253, 257, 259, 271, 273, 276, 278, 279, 288, 298, 305, 307, 312, 318, 321, 323, 324, 329, 331, 334, 336, 353, 362, 380, 385, 388, 390, 412, 419, 420]</t>
  </si>
  <si>
    <t>[25, 29, 33, 35, 37, 50, 74, 76, 79, 80, 84, 93, 96, 97, 98, 110, 115, 120, 131, 155, 180, 184, 191, 206, 223, 240, 249, 252, 264, 270, 286, 294, 296, 298, 302, 312, 315, 323, 329, 336, 352, 364, 370, 380, 389, 394, 410, 427, 442, 446, 452, 458]</t>
  </si>
  <si>
    <t>[10, 11, 15, 29, 37, 39, 53, 54, 56, 59, 71, 81, 82, 85, 99, 102, 107, 114, 127, 136, 141, 154]</t>
  </si>
  <si>
    <t>[13, 14, 27, 68, 76, 81, 96, 101, 104, 109, 113, 115, 122, 123, 126, 128, 140, 142, 146, 148, 163, 167, 173, 174]</t>
  </si>
  <si>
    <t>[2, 34, 45, 50, 55, 65, 95, 96, 99, 101, 104, 114, 138, 141, 146, 154, 161, 166, 171, 173, 174, 185]</t>
  </si>
  <si>
    <t>[4, 10, 14, 29, 32, 33, 34, 36, 41, 45, 49, 67, 69, 71, 72, 78, 97, 103, 112, 122, 124, 126, 131, 138, 150, 151, 161, 169, 174, 176, 181, 191, 197, 202, 207, 218, 221, 231, 242, 243, 245, 259, 265, 267, 273, 275, 277, 280, 293, 303, 307, 308, 313, 317, 324, 327, 332, 337, 339, 357, 371, 381, 384, 386]</t>
  </si>
  <si>
    <t>[6, 10, 11, 26, 38, 41, 44, 46, 51, 64, 70, 73, 83]</t>
  </si>
  <si>
    <t>[2, 5, 28, 32, 33, 34, 37, 51, 52, 59, 74, 78, 80, 82, 84, 100, 105, 110, 111, 113, 114, 118, 119, 120, 144, 160, 180, 181, 187, 198, 200, 221, 241, 244, 250, 252, 263, 274, 278, 279, 281, 297, 304, 311, 312, 320, 321, 325, 332, 341, 345]</t>
  </si>
  <si>
    <t>[4, 6, 14, 15, 34, 35, 52, 55, 57, 64, 74, 77, 95, 101, 106, 109, 110, 126, 127, 131, 135, 145, 152, 166, 170, 183, 186, 187, 191]</t>
  </si>
  <si>
    <t>[10, 25, 27, 33, 45, 50, 53, 68, 69, 70, 72, 74, 98, 102, 113, 126, 138, 146, 148, 156, 161, 167, 186, 193, 199, 200, 206, 207, 208, 215, 224, 229, 232, 255, 256, 277, 281, 302]</t>
  </si>
  <si>
    <t>[5, 9, 15, 22, 27, 33, 40, 41, 42, 47, 66, 76, 77, 89, 91, 95, 98, 105, 106, 120, 131, 137, 146, 149, 150, 152]</t>
  </si>
  <si>
    <t>[2, 5, 14, 16, 17, 18, 25, 30, 34, 35, 37, 39, 40, 45, 46, 50, 51, 55, 85, 86, 106, 110, 124, 136, 160, 161, 165, 171, 176, 191, 206, 207, 228, 238, 242, 249, 262, 263, 265, 269, 286, 290, 292, 301, 303, 307, 313, 321, 322, 340, 348, 361, 365, 372, 386, 389, 393, 408, 436, 443, 452, 454, 455, 468, 470, 473, 488, 489, 491, 506, 511, 518, 528, 530, 546, 553, 572, 585, 587, 613, 619, 620, 621, 623, 631, 635, 638, 648, 649, 651, 653, 663]</t>
  </si>
  <si>
    <t>[6, 13, 22, 25, 27, 29, 33, 40, 46, 53, 57, 63, 67, 69, 78, 94, 96, 98, 99, 105, 121, 130, 131, 159, 176, 198, 203, 208, 216, 224, 227, 238, 241, 247, 253, 255, 267, 276, 285, 289, 294, 295, 306, 325, 336]</t>
  </si>
  <si>
    <t>[6, 7, 17, 19, 20, 22, 25, 50, 51, 53, 57, 63, 64, 66, 77, 82, 91, 95, 99, 115, 141, 145, 153, 179, 198, 203, 208, 225, 228, 236, 238, 239, 241, 253, 256]</t>
  </si>
  <si>
    <t>[4, 10, 17, 18, 20, 23, 36, 47, 57, 75, 81, 98, 100, 107, 112, 130, 138, 141, 145, 153, 154, 159, 164, 186, 187, 190, 196, 204, 207, 239, 247, 253, 266, 272, 273, 274, 275, 279, 282, 284, 300, 307, 314, 317, 319, 324, 326, 341, 347]</t>
  </si>
  <si>
    <t>[2, 4, 8, 21, 27, 32, 43, 45, 52, 55, 58, 80, 84, 89, 100, 105, 114, 116, 119, 121, 130, 142, 155, 159, 165, 176, 178, 180, 181, 186, 194, 241, 253, 254, 261, 289, 293, 297, 299, 323, 325, 328, 360, 364, 366, 368, 392, 396, 404, 408, 415]</t>
  </si>
  <si>
    <t>[2, 12, 36, 38, 43, 47, 50, 61, 75, 78, 83, 86, 87, 93, 98, 104, 105, 110, 111, 113]</t>
  </si>
  <si>
    <t>[4, 11, 17, 39, 45, 63, 71, 72, 75, 114, 126, 147, 150, 152, 163, 167, 175, 183, 199]</t>
  </si>
  <si>
    <t>[14, 25, 27, 31, 34, 35, 48, 60, 74, 76, 82, 83, 92, 97, 103, 107, 109, 131, 147, 155, 176, 196, 203, 206, 218, 219]</t>
  </si>
  <si>
    <t>[2, 7, 11, 19, 20, 33, 45, 50, 56, 66, 73, 78, 92, 109, 112, 116, 126]</t>
  </si>
  <si>
    <t>[10, 19, 25, 27, 40, 55, 66, 80, 82, 93, 121, 126, 127, 133, 138, 142, 145, 148, 159, 176, 188, 200, 203, 207, 211, 212, 215, 219, 224, 231, 235, 240, 245, 246, 248, 260, 272]</t>
  </si>
  <si>
    <t>[5, 7, 16, 28, 44, 64, 70, 72, 80, 106, 145, 146, 176, 187, 195, 205, 224, 228, 230, 239, 241, 254, 270, 280, 283]</t>
  </si>
  <si>
    <t>[3, 9, 17, 24, 32, 84, 99, 106, 117, 118, 124, 135, 138, 144, 145, 147, 165, 172, 180, 182, 184, 188, 189, 190, 206, 237, 240]</t>
  </si>
  <si>
    <t>[2, 8, 16, 34, 38, 42, 54, 71, 85, 93, 101, 108, 110, 111, 135, 143, 147, 153, 166, 172, 175, 197, 203, 207, 208, 221, 222, 223, 225, 232, 235, 250, 254, 256, 260, 265, 269, 288, 297, 306]</t>
  </si>
  <si>
    <t>[2, 3, 13, 23, 34, 46, 52, 55, 57, 62, 73, 78, 85, 89, 90, 103, 106, 107, 109, 110, 133, 141, 144, 147, 148, 161, 173, 174, 180, 181, 182, 183, 184, 186, 192, 205, 209, 210, 219, 224, 228, 235, 239, 246, 249, 254, 261, 263, 264, 275, 278, 284, 285, 288, 310, 331, 338, 342, 348, 355, 362, 366, 368, 369, 386, 390, 405, 406, 412, 416, 423, 435, 439, 440]</t>
  </si>
  <si>
    <t>[13, 35, 50, 62, 71, 76, 80, 85, 86, 87, 88, 92, 105, 121, 124, 127, 133, 139, 145, 146, 149, 156, 161, 165, 168, 173, 175, 178, 181, 183, 185, 189, 194, 203, 213, 214, 217, 220, 221, 222, 230, 231, 236, 237, 247, 249, 255, 258, 261, 265, 269, 278, 284, 292, 296, 304, 306, 307, 308, 313, 315, 321, 326, 331, 336, 337, 340, 343, 350, 360, 362, 364, 365, 373, 376, 388, 393, 397, 398, 399, 400, 403, 408, 409, 411, 428, 432, 446, 469, 471, 485, 492, 495, 503, 512, 517, 528, 531, 538, 544, 548, 554, 572, 574, 581, 615, 619, 621, 632, 636, 652, 666, 669, 686, 691, 697, 704, 705]</t>
  </si>
  <si>
    <t>[3, 5, 11, 12, 21, 23, 25, 34, 36, 44, 48, 51, 53, 55, 58, 60, 76, 86, 96, 97, 98, 101, 103, 113, 118, 121, 128, 140, 143, 150, 164, 186, 188, 194, 211, 227, 235, 237, 275, 286, 287, 289, 307, 312, 334, 337, 346, 373, 400, 408, 412, 415, 419, 434, 435, 437, 440, 442, 447, 458, 475, 487]</t>
  </si>
  <si>
    <t>[2, 45, 46, 63, 76, 84, 87, 98, 109, 131, 133, 137, 141, 147, 167, 171, 180, 183, 188, 193, 208, 219, 225, 235, 243, 268, 276, 281, 284, 287, 294, 296, 300, 304, 309, 313, 328, 340, 357, 365, 373, 388, 391, 393, 398, 411, 428, 457, 461, 463, 467, 472, 487, 489, 491]</t>
  </si>
  <si>
    <t>[11, 21, 28, 31, 48, 54, 56, 61, 71, 72, 73, 75, 91, 99, 118, 127, 128, 154, 155, 161, 164, 165, 184, 190, 211, 212, 229, 232, 236, 241, 251, 253, 255, 260, 278, 283, 284, 285, 294, 299, 322]</t>
  </si>
  <si>
    <t>[5, 19, 31, 34, 35, 66, 67, 70, 86, 89, 93, 97, 102, 105, 106, 114, 147, 150, 171, 180, 190, 195, 196, 210, 219, 232, 242, 249, 251, 256, 275, 279, 281, 282, 290, 294, 299, 316, 318, 322, 323, 333, 334]</t>
  </si>
  <si>
    <t>[6, 10, 26, 30, 40, 44, 45, 57, 67, 91, 102, 120, 125, 128, 130, 162, 163, 167, 177, 187, 191, 200, 204, 205, 214, 242, 251, 257, 290, 294, 302]</t>
  </si>
  <si>
    <t>[12, 25, 32, 45, 46, 55, 61, 72, 74, 80, 83, 96, 110, 119, 122, 134, 143, 157, 169, 170, 173, 182, 196, 198, 208, 212, 218, 222, 225, 226, 229, 232, 235, 243, 252, 259, 264, 273, 275, 293, 298, 307, 318, 321, 323, 334, 340, 347, 353, 360, 364, 387, 389, 398, 424, 436, 440, 453, 454, 463, 475, 487, 490, 493]</t>
  </si>
  <si>
    <t>[4, 9, 12, 13, 26, 38, 45, 50, 55, 76, 81, 82, 87, 88, 90, 101, 105, 106, 108, 110, 138, 144, 146, 154, 160, 167, 168, 169, 175, 178, 180, 182, 208, 210, 213, 215, 222, 223, 227, 234, 239, 240, 246, 258, 259, 262, 263, 267, 268, 281, 282, 291, 293, 305, 308, 315, 330]</t>
  </si>
  <si>
    <t>[3, 18, 20, 21, 55, 57, 59, 65, 68, 73, 89, 109, 127, 139, 140, 145, 167, 176, 181, 188, 196, 200, 207, 214, 240, 241, 242, 245]</t>
  </si>
  <si>
    <t>[22, 25, 31, 32, 39, 42, 45, 46, 64, 72, 79, 83, 89, 93, 98, 128, 137, 146, 151, 155, 159, 167, 175, 179, 180, 187, 189, 204, 208, 214, 222]</t>
  </si>
  <si>
    <t>[5, 26, 27, 29, 30, 33, 36, 40, 41, 42, 47, 48, 54, 75, 78, 83, 92, 108, 132, 149, 167, 173, 192, 194, 195, 196, 213, 228, 234, 245, 263, 273, 278, 282]</t>
  </si>
  <si>
    <t>[2, 5, 11, 17, 19, 20, 28, 29, 55, 62, 67, 76, 79, 82, 110, 116, 117, 118, 121, 131, 139, 140, 145, 159]</t>
  </si>
  <si>
    <t>[2, 5, 19, 24, 33, 39, 40, 48, 57, 69, 82, 101, 106, 109, 117, 120, 125, 127, 148, 152]</t>
  </si>
  <si>
    <t>[4, 7, 9, 15, 19, 20, 25, 29, 35, 45, 54, 55, 58, 74, 81, 86, 87, 92, 93, 96, 99, 101, 102, 107, 108, 109, 110, 111, 114, 115, 119, 127, 129, 131, 132, 133, 138, 142, 155, 163, 171, 172, 182, 184, 186, 198, 201, 203, 207, 208, 214, 216]</t>
  </si>
  <si>
    <t>[12, 20, 21, 32, 39, 72, 74, 78, 86, 94, 95, 106, 122, 123, 131, 132, 137, 139, 147, 170, 172, 189, 213, 218, 219, 230, 235, 272, 274, 283, 285, 303, 306, 307, 313, 315, 332, 351, 364, 385, 392, 401, 407]</t>
  </si>
  <si>
    <t>[9, 15, 22, 26, 35, 37, 40, 43, 48, 50, 62, 68, 70, 81, 86, 87, 88, 91, 106, 130, 139, 145, 169]</t>
  </si>
  <si>
    <t>[4, 7, 14, 18, 21, 23, 26, 39, 41, 51, 53, 56, 67, 79, 88, 92, 102, 103, 106, 107, 125, 129, 153, 163, 176, 177, 216, 226, 229, 232, 235, 243, 246, 255, 259, 262, 272, 276, 284, 297, 303, 310, 321, 325, 335, 359, 361, 370, 372, 380, 382]</t>
  </si>
  <si>
    <t>[2, 3, 8, 10, 11, 18, 28, 29, 35, 37, 50, 53, 69, 80, 81, 82, 84, 89, 90, 96, 116, 117, 120, 125, 133, 145, 153, 169, 176, 177, 184, 185, 190, 204, 206, 218, 227, 236, 252, 254, 261, 268, 275, 276, 279, 309, 312]</t>
  </si>
  <si>
    <t>[2, 11, 14, 24, 35, 37, 38, 40, 46, 48, 61, 65, 68, 90, 109, 112, 113, 118, 135, 138, 142, 151, 162, 164, 171, 175, 186, 189, 193, 200, 211, 217, 224, 228, 229, 231, 234, 242]</t>
  </si>
  <si>
    <t>[3, 5, 17, 18, 26, 29, 38, 44, 52, 59, 60, 75, 84, 104, 105, 108, 118, 122, 136, 138, 142, 163, 170, 174, 183, 186, 190, 203]</t>
  </si>
  <si>
    <t>[3, 26, 30, 33, 36, 40, 47, 57, 62, 71, 80, 82, 83, 92, 93, 103, 109, 114, 126, 146, 152, 159, 161, 174, 175, 176, 185, 213, 214, 223, 247, 258, 264, 271, 284, 286, 296, 301, 302, 303, 316, 327]</t>
  </si>
  <si>
    <t>[2, 3, 5, 7, 21, 45, 74, 81, 91, 92, 116, 120, 125, 142, 148]</t>
  </si>
  <si>
    <t>[8, 16, 17, 55, 83, 105, 117, 120, 122, 124, 139, 140, 154, 167, 190, 200, 209, 215, 222, 223, 248, 268, 275, 277, 293, 299, 309, 311, 313, 350, 351, 357]</t>
  </si>
  <si>
    <t>[6, 9, 29, 46, 50, 69, 87, 99, 114, 119, 127, 133, 136, 142, 149, 157, 165, 167, 180, 186, 198]</t>
  </si>
  <si>
    <t>[2, 21, 23, 26, 47, 51, 74, 75, 78, 124, 140, 159, 163, 167, 178, 189, 192, 198, 205, 222, 223, 224, 225, 226, 229, 235, 240, 266, 285, 301, 310, 315, 316, 318]</t>
  </si>
  <si>
    <t>[15, 17, 20, 24, 31, 34, 37, 43, 54, 60, 69, 82, 94, 109, 114, 117, 127]</t>
  </si>
  <si>
    <t>[4, 5, 7, 16, 17, 23, 44, 54, 60, 64, 66, 70, 75, 86, 106, 114, 117, 121, 122, 148, 166, 169, 173, 174, 186, 192, 202, 210, 213, 218, 220, 236, 239, 244, 255, 266, 267, 272, 275, 278, 307, 311, 320, 323, 326, 341, 342, 351]</t>
  </si>
  <si>
    <t>[9, 21, 22, 25, 28, 38, 67, 70, 73, 79, 83, 87, 94, 98, 105, 107, 116, 118, 128]</t>
  </si>
  <si>
    <t>[3, 9, 12, 26, 31, 32, 49, 53, 54, 65, 67, 87, 91, 102, 113, 119, 121, 125, 127, 134, 139, 145, 158, 187, 190, 193, 205, 212, 213, 214, 215, 218, 222, 225, 229, 232, 234, 238, 243, 254, 281, 286, 288, 289, 295, 303, 305, 316]</t>
  </si>
  <si>
    <t>[4, 7, 19, 27, 28, 45, 51, 52, 64, 73, 75, 77, 79, 83, 85, 87, 127, 130, 134, 141, 160, 171, 179, 189, 193, 200, 201, 212, 218, 219, 222, 234, 235, 249, 257, 260, 268, 269, 274, 275, 283, 284, 286, 304, 308, 316, 325, 326, 332, 335, 336, 339, 360, 368, 372]</t>
  </si>
  <si>
    <t>[2, 3, 23, 28, 29, 44, 45, 46, 49, 54, 96, 106, 110, 114, 118, 125, 128, 142, 144, 151, 156, 158, 164, 180, 185, 188, 195, 203, 214, 217]</t>
  </si>
  <si>
    <t>[2, 4, 10, 11, 16, 24, 34, 47, 51, 53, 54, 94, 95, 96, 101, 105, 129, 130, 132, 135, 139, 177, 192, 194, 214, 215, 219, 243, 257, 265, 270, 294, 309, 314, 317, 318, 327]</t>
  </si>
  <si>
    <t>[2, 5, 21, 25, 44, 47, 49, 52, 56, 82, 84, 98, 99, 101, 106, 114, 132, 146, 187, 189, 191, 215, 217, 221, 237, 252, 254, 272, 280, 285, 293, 302, 320, 329, 336, 342, 347, 376, 381, 412, 417, 434]</t>
  </si>
  <si>
    <t>[6, 14, 17, 27, 33, 41, 46, 47, 65, 67, 68, 70, 71, 74, 79, 81, 85]</t>
  </si>
  <si>
    <t>[5, 8, 17, 21, 27, 33, 38, 50, 55, 67, 83, 98]</t>
  </si>
  <si>
    <t>[4, 19, 20, 27, 36, 37, 44, 46, 53, 58, 60, 61, 62, 64, 72, 75, 80, 95, 102, 103, 105, 107, 109, 121, 123]</t>
  </si>
  <si>
    <t>[7, 11, 46, 49, 55, 70, 80, 97, 103, 109, 114, 117, 124, 125, 129, 138, 141, 155, 159, 162, 164, 177, 180, 181, 184, 201, 207]</t>
  </si>
  <si>
    <t>[30, 35, 36, 37, 42, 45, 54, 56, 70, 91, 94, 103, 117, 118, 119, 120, 121, 127, 129, 132, 138, 141, 142, 159]</t>
  </si>
  <si>
    <t>[15, 22, 29, 31, 43, 44, 46, 49, 50, 60, 62, 63, 69, 74, 77, 78, 93, 103, 139, 144, 147, 173, 183, 197, 203, 213, 224, 228]</t>
  </si>
  <si>
    <t>[3, 6, 14, 24, 27, 30, 31, 46, 97, 101, 106, 108, 124, 127, 131, 167, 190, 196, 202, 214, 220, 222, 229, 245, 247, 248, 250, 253, 257, 258, 260, 262, 273, 289, 290, 299, 307, 322, 328, 331, 346, 347, 354, 362, 366, 373, 382, 386, 391, 395, 397, 403, 412]</t>
  </si>
  <si>
    <t>[25, 35, 43, 45, 46, 48, 55, 56, 65, 72, 74, 79, 86, 88, 89, 90, 95, 107, 109, 112, 116, 120, 126, 136, 137, 138, 139, 153, 154, 157, 172, 188, 192, 193, 195, 208, 209, 210, 211, 218, 223, 224, 225, 226, 229, 235, 236, 238, 241, 251, 256, 262, 265, 267, 268, 270, 274, 276, 278, 279, 280, 281, 282, 291, 297, 300, 311, 312, 315, 321, 326, 334, 340, 341, 342, 348, 349, 350, 353, 365, 371, 372, 382]</t>
  </si>
  <si>
    <t>[15, 19, 21, 24, 25, 38, 39, 48, 55, 63, 67, 69, 77, 83, 91, 95, 106, 110, 124, 129, 132, 136, 139]</t>
  </si>
  <si>
    <t>[6, 7, 8, 11, 15, 23, 35, 38, 41, 57, 71, 100, 101, 115, 124, 127, 133, 138, 141, 143, 146, 152, 176, 178, 188, 193, 195, 198, 202, 208, 212, 232, 233, 240, 260, 272, 285, 293, 300, 306, 308, 310, 311, 323]</t>
  </si>
  <si>
    <t>[5, 21, 25, 27, 32, 42, 45, 49, 53, 55, 64, 75, 80, 83, 96, 100, 105, 108, 111, 114, 120, 124, 125, 128, 135, 147, 149, 163, 174, 176, 179, 183, 194, 213, 219, 239, 255, 260, 262, 268, 270, 273, 282, 290, 296, 303, 322, 326, 333, 344, 352, 357, 370, 393, 416, 424, 430, 437, 444, 455, 464, 466, 467, 469, 470, 477, 479, 483, 484, 488, 505, 509, 515, 516, 518, 521, 522, 526, 527, 538, 543, 557, 575, 577, 595, 597, 603, 622, 642, 655, 666, 671, 677, 681, 689, 692, 701, 721, 722, 723, 726, 727, 737, 741, 767, 774, 784, 794, 798, 800, 802, 813, 817, 821, 822, 828, 829, 830, 835, 847, 863, 870, 874]</t>
  </si>
  <si>
    <t>[11, 18, 26, 31, 56, 58]</t>
  </si>
  <si>
    <t>[2, 3, 4, 11, 23, 33, 38, 44, 50, 51, 55, 65, 79, 106, 112, 116, 124, 130, 131, 135, 136, 139, 142, 146, 155, 159, 193, 199, 201, 202, 205, 214, 227, 229, 238, 247, 249, 251, 252, 254, 267, 270, 296, 298, 309, 310, 313, 321, 324, 332, 342, 350, 360, 373, 375, 383, 384, 388, 400, 427, 432, 434, 437, 441, 446, 447, 454, 459, 461, 475, 477, 492, 494, 499]</t>
  </si>
  <si>
    <t>[6, 8, 28, 34, 36, 50, 58, 62, 63, 97, 107, 109, 121, 126, 130, 133, 143, 149, 151, 155, 160, 164, 175, 180]</t>
  </si>
  <si>
    <t>[3, 5, 7, 18, 34, 35, 46, 47, 52, 60, 65, 77, 79, 99, 104, 108, 111, 114, 121, 126, 127]</t>
  </si>
  <si>
    <t>[3, 4, 6, 9, 10, 14, 22, 37, 40, 41, 45, 77, 83, 89, 109, 115, 124, 125, 133, 137, 152, 161, 162, 165, 166, 169, 173, 174, 178, 181, 182, 186, 199, 201, 205, 207, 216, 224, 226, 227, 229, 249, 253, 257, 262, 277, 280, 289, 291, 317, 320, 323, 337, 352, 357, 370, 381, 396, 402, 419, 421, 422, 440, 444, 449, 486, 487, 497, 501, 531, 546, 548, 559, 565]</t>
  </si>
  <si>
    <t>[14, 17, 20, 22, 29, 30, 32, 37, 40, 45, 53, 54, 57, 71, 74, 78, 82, 88, 113, 114, 116, 120, 128, 133]</t>
  </si>
  <si>
    <t>[7, 17, 57, 65, 69, 77, 91, 101, 109, 112, 117, 118, 123, 131, 140, 145, 166, 167, 190, 203, 204, 205, 207, 212, 225, 227, 250, 252, 256]</t>
  </si>
  <si>
    <t>[2, 16, 20, 23, 39, 41, 53, 55, 57, 65, 79, 85, 86, 97, 117, 123, 129, 151, 153, 156, 160, 161, 177, 179, 181, 184, 187, 191, 201, 206, 215]</t>
  </si>
  <si>
    <t>[5, 8, 17, 25, 34, 40, 45, 46, 58, 61, 70, 73, 78, 96, 98, 112, 122, 136, 137, 142, 157, 168, 169, 175, 176, 178, 193, 198, 215, 224, 226, 230, 234, 243, 244, 253, 260, 262, 265, 274, 277, 284, 286, 298, 303, 314, 319, 323, 342]</t>
  </si>
  <si>
    <t>[4, 5, 17, 19, 21, 32, 35, 43, 48, 53, 54, 58, 60, 66, 87, 89, 90, 101, 119, 123, 125, 128, 129, 131, 148, 150, 152, 153, 161, 162, 163, 169, 172, 176, 183, 194, 198, 201, 205, 219, 220, 222, 225, 232, 240, 242, 250, 269, 272, 273, 274, 279, 280, 290, 301]</t>
  </si>
  <si>
    <t>[9, 12, 22, 28, 34, 36, 39, 42, 43, 68, 69, 71, 73, 79, 92, 142, 145, 151, 155]</t>
  </si>
  <si>
    <t>[2, 3, 6, 13, 15, 16, 25, 44, 51, 78, 89, 101, 109, 112, 121, 123, 128, 130, 144, 150, 152, 157, 160, 175, 179, 183, 184, 188, 193, 210, 216, 218, 227, 238]</t>
  </si>
  <si>
    <t>[18, 20, 25, 27, 39, 47, 52, 53, 54, 57, 59, 61, 62, 65, 69, 78, 92, 99, 107, 114, 120]</t>
  </si>
  <si>
    <t>[10, 11, 14, 17, 40, 44, 54, 66, 69, 98, 117, 127, 129, 132, 139, 151, 159, 160, 170, 173, 187, 194, 200, 208, 209, 216, 224, 228, 240, 250, 253, 256, 257, 258, 259, 262, 263, 267, 275, 282, 290, 291, 294, 303, 305, 310, 311, 321, 329, 346, 355, 364, 368, 369, 374, 376, 391, 394, 398, 399, 404, 410, 417, 425, 433]</t>
  </si>
  <si>
    <t>[2, 3, 9, 10, 31, 47, 64, 66, 67, 78, 92, 96, 106, 111, 114, 120, 123, 129, 136, 150, 161, 171, 173, 175, 178, 181, 191, 194, 195, 220, 221, 231, 252, 257, 259, 260, 266, 271]</t>
  </si>
  <si>
    <t>[13, 17, 20, 26, 29, 33, 35, 46, 57, 72, 77, 78, 80, 82, 90, 91, 97, 100, 103, 108, 109, 112, 119, 121, 130, 132, 133, 160, 183, 198, 206, 215, 221, 254, 259, 260, 262, 266, 269, 270, 274, 284, 304, 309, 319, 329, 334, 351, 359, 366, 374, 377, 388, 392, 398, 400, 402, 405, 409, 421, 423, 431, 441, 460, 474, 479, 483, 491, 500, 505, 508, 519, 520, 522, 528, 549, 554, 561, 573, 578, 583, 585, 590, 593, 600, 603, 609, 610, 612, 613, 623, 628, 640, 665, 673, 675, 678, 682, 684, 685, 692, 699, 716, 727]</t>
  </si>
  <si>
    <t>[6, 22, 26, 65, 75, 83, 91, 96, 101, 104, 109, 115, 130, 134, 158, 162, 163, 174, 192, 198, 202, 206]</t>
  </si>
  <si>
    <t>[3, 8, 13, 19, 20, 26, 31, 33, 46, 65, 66, 73, 81, 92, 94, 104, 107, 108, 110, 138, 140, 142, 145, 152, 165, 170, 180, 185, 189, 201, 207, 215, 228, 234, 235, 239, 245]</t>
  </si>
  <si>
    <t>[2, 3, 9, 12, 16, 17, 24, 29, 44, 47, 71, 74, 79, 94, 95, 100, 102, 106, 107, 125, 144, 149, 152]</t>
  </si>
  <si>
    <t>[2, 8, 26, 35, 44, 47, 49, 55, 61, 63, 77, 93, 94, 97, 109, 111, 135, 138, 152, 155, 173, 188, 189, 191, 192, 197, 205, 210, 215, 247, 263, 273, 277, 279, 286, 291, 295, 299, 300, 306, 310, 328, 339, 350, 351, 361, 363, 369]</t>
  </si>
  <si>
    <t>[4, 5, 19, 21, 24, 25, 29, 32, 42, 53, 58, 63, 74, 75, 81, 94, 103, 109, 110, 111, 115, 117, 132, 137, 138, 148, 150, 152, 159, 181, 184, 189, 194, 205, 227, 239, 240, 245, 247, 255, 256, 257, 270, 272, 279, 280, 282, 297]</t>
  </si>
  <si>
    <t>[6, 8, 12, 18, 19, 24, 35, 55, 58, 63, 64, 72, 100, 102, 112, 114, 145, 158, 169, 171, 173, 177, 180, 196, 201, 217, 226, 232, 246, 247, 258, 268, 283, 285, 286, 289, 297, 305, 306, 308, 312]</t>
  </si>
  <si>
    <t>[29, 36, 41, 42, 49, 50, 62, 63, 74, 96, 101, 107, 108, 116, 117, 118, 120, 121, 123, 128, 130, 134, 140, 151, 158, 170, 204, 211, 212, 215, 218, 222, 230, 233, 238, 241, 249, 257, 258, 261, 262, 265, 275, 279, 284, 289, 291, 294, 297, 324, 327, 329, 331, 332]</t>
  </si>
  <si>
    <t>[3, 13, 18, 22, 33, 34, 35, 41, 42, 44, 54, 69, 74, 91, 93, 100, 107, 128, 130, 135, 144, 145]</t>
  </si>
  <si>
    <t>[5, 12, 26, 28, 30, 32, 35, 37, 47, 50, 56, 57, 58, 59, 61, 64, 66, 71, 72, 77, 83, 84, 85, 102, 105, 108, 125, 126, 129, 134, 140, 147, 149, 150, 159, 161, 162, 166, 182, 183, 186, 187, 196, 211, 218, 232, 234, 241, 258, 260, 290, 293, 295, 305, 313, 315, 320, 332, 334, 337, 340, 341]</t>
  </si>
  <si>
    <t>[12, 15, 17, 19, 29, 33, 43, 44, 47, 48, 55, 63, 65, 70, 72, 75, 79, 81, 86, 88, 97, 106, 114, 130, 134, 137, 146, 148, 149, 168, 171, 192, 194, 196, 203, 204, 207, 211, 219, 220, 227, 235, 241, 248, 256, 259]</t>
  </si>
  <si>
    <t>[4, 5, 14, 33, 34, 37, 49, 53, 54, 61, 62, 68, 76, 84, 111, 113, 118, 125, 126, 129, 142, 149, 151, 159, 170, 171, 172, 190, 194, 203, 223, 225, 242, 256, 257, 259, 261, 271]</t>
  </si>
  <si>
    <t>[4, 13, 15, 26, 31, 39, 47, 52, 57, 58, 71, 82, 93, 97, 98, 105, 119, 125, 149, 174, 176, 180, 200, 205, 213, 215, 231, 236, 246, 257, 270, 279, 308, 316, 322, 326, 329, 342, 355, 361, 367]</t>
  </si>
  <si>
    <t>[5, 11, 14, 18, 20, 25, 34, 36, 44, 45, 60, 62, 63, 64, 69, 79, 86, 94, 98, 104, 109, 121, 125, 129, 151, 158, 171, 187, 192, 204, 207, 210, 217, 223, 224, 225, 227, 242, 246, 253, 254, 271, 272, 284, 287, 293, 296, 300, 302]</t>
  </si>
  <si>
    <t>[3, 5, 12, 15, 16, 34, 36, 43, 75, 78, 83, 84, 85, 86, 92, 97, 111, 112, 117, 131]</t>
  </si>
  <si>
    <t>[6, 13, 30, 41, 46, 48, 50, 55, 62, 69, 73, 79, 85, 97, 99, 107, 115, 116, 118, 126, 127, 130, 136, 148, 149, 156, 164, 166, 171, 174, 177, 180, 181, 192, 196, 211, 228, 237, 245, 246, 253, 262]</t>
  </si>
  <si>
    <t>[2, 4, 7, 11, 12, 13, 16, 19, 29, 30, 32, 33, 39, 47, 53, 61, 63, 69, 72, 82, 93, 97, 99, 101, 110, 123, 126, 129, 130, 136, 144, 146, 174, 188]</t>
  </si>
  <si>
    <t>[5, 9, 18, 22, 26, 27, 34, 66, 69, 75, 84, 86, 95, 96, 115, 121, 145, 158, 173, 179, 181, 191, 194, 200, 206, 216, 218, 225, 241, 242, 247, 255, 274, 279, 281, 287, 296, 311, 317, 318, 319, 340, 351, 357, 371, 377, 380, 383, 388, 393, 396, 406, 425, 432, 435, 436, 448, 453, 456, 462, 470, 487, 495, 503, 505, 519, 535, 548, 553, 559, 563, 564, 565, 568, 572, 575, 576, 583, 590, 593, 600, 608, 616, 619, 622, 628, 679, 687, 702, 704, 706, 713, 715, 717, 753, 769, 777, 782, 786, 799]</t>
  </si>
  <si>
    <t>[8, 13, 18, 20, 29, 39, 41, 48, 55, 58, 67, 71, 73, 91, 95, 104, 105, 114, 116, 119, 128, 130, 142, 145, 148, 158, 161, 177, 181, 187, 188, 194, 217, 218, 224, 228, 232, 236]</t>
  </si>
  <si>
    <t>[17, 23, 24, 26, 28, 29, 32, 35, 42, 45, 58, 64, 65, 70, 71, 76, 77, 91, 96, 99, 101, 107, 110, 121, 127, 131, 140, 144, 147, 149, 159, 168, 172, 174, 179, 188, 189, 190, 191, 202, 204, 208, 215, 217, 221, 224, 228, 238, 240, 241, 245]</t>
  </si>
  <si>
    <t>[5, 21, 36, 69, 73, 77, 89, 103, 105, 117, 125, 129, 133, 137, 139, 144, 145, 156, 179, 182, 185, 195, 213, 223, 232, 242, 258, 271, 272, 278, 279, 283, 301, 303, 306, 325, 347, 349, 351, 352, 365, 366, 368, 381, 392, 403, 405, 423, 424, 430, 432, 438, 441]</t>
  </si>
  <si>
    <t>[5, 33, 38, 39, 43, 48, 52, 55, 58, 59, 63, 72, 84, 98, 100, 101, 105, 113, 124, 128, 133, 144, 160, 167, 171, 178, 189, 203]</t>
  </si>
  <si>
    <t>[11, 18, 26, 48, 57, 59, 60, 66, 67, 74, 81, 92, 95, 98, 138, 144, 166, 178, 187, 189, 199, 201, 207, 211, 212, 216, 231, 245, 246, 247, 250, 258, 260, 271, 289, 300, 301, 305, 308, 312, 318, 333, 339, 348, 351, 359, 362, 375]</t>
  </si>
  <si>
    <t>[2, 5, 8, 21, 36, 57, 61, 62, 63, 93, 96, 104, 111, 125, 133]</t>
  </si>
  <si>
    <t>[2, 7, 9, 20, 21, 22, 28, 37, 40, 48, 62, 76, 81, 88, 92, 121, 129, 132, 133, 137, 157, 167, 174, 179, 182, 196, 205, 208, 210, 211, 214, 217, 219, 227, 232, 236, 237, 240, 245, 246, 265, 284, 317, 323, 331, 342, 343, 346, 356, 360, 369, 374, 378, 379, 380, 381, 395]</t>
  </si>
  <si>
    <t>[2, 5, 7, 9, 12, 16, 20, 23, 29, 34, 36, 40, 43, 51, 56, 63, 67, 82, 83, 87, 88, 94, 111, 117, 118, 129, 134, 145, 151, 162, 172, 178, 182, 183, 189, 191, 198, 199, 202, 213, 215, 220, 221, 224, 226, 230, 231, 244, 251, 255, 271, 279]</t>
  </si>
  <si>
    <t>[4, 6, 25, 37, 53, 74, 76, 80, 83, 86, 95, 101, 106, 125, 131, 143, 146, 162, 163, 166, 177, 184, 197, 201, 202, 207, 217, 218, 237, 247]</t>
  </si>
  <si>
    <t>[5, 8, 19, 21, 36, 42, 43, 49, 66, 72, 76, 79, 96, 108, 109, 115, 117, 118, 123, 132, 135, 136, 142]</t>
  </si>
  <si>
    <t>[2, 5, 16, 17, 20, 30, 43, 45, 61, 68, 70, 75, 84, 92, 103, 112]</t>
  </si>
  <si>
    <t>[5, 13, 22, 26, 27, 28, 29, 30]</t>
  </si>
  <si>
    <t>[9, 13, 28, 31, 35, 36, 46, 55, 57, 63, 70, 77, 99, 111, 116, 119, 125, 131, 143, 149, 155, 168, 173, 174, 176, 181, 187, 188, 189, 212, 213, 214, 215, 219, 230, 235, 243, 246, 259, 266, 277, 280, 285, 290, 295, 297, 301, 306, 328, 340, 343, 357, 359]</t>
  </si>
  <si>
    <t>[4, 7, 15, 37, 44, 50, 55, 80, 83, 93, 97, 98, 106, 114, 122, 126, 133, 136, 141, 145, 156, 165, 191, 193, 197, 203, 206, 213, 228, 241, 252, 257, 262, 265, 269, 275, 288, 308, 309, 317]</t>
  </si>
  <si>
    <t>[6, 9, 40, 44, 52, 63, 73, 75, 104, 109, 119, 125, 129, 133, 138, 141, 143, 145, 152, 160, 181, 184, 195, 196, 197, 204, 206, 217, 232, 241, 246, 247, 251, 252, 255, 259, 264, 267, 287, 314, 326, 327, 336, 346, 361, 374, 387, 396, 399, 405]</t>
  </si>
  <si>
    <t>[4, 15, 68, 70, 80, 83, 89, 93, 98, 102, 105, 107, 138, 141, 156, 164, 169, 173, 177, 179, 192, 195, 204, 207, 214, 216, 233, 246, 265, 271, 282, 296, 305]</t>
  </si>
  <si>
    <t>[2, 5, 14, 24, 29, 33, 36, 41, 42, 52, 58, 63, 80, 101, 105, 106, 116, 117, 127, 137, 141, 143, 147, 155, 161, 168, 193, 196, 197, 199, 207, 217, 218, 221, 237, 239, 241, 259, 268, 280, 299, 302, 303, 312, 336, 337, 343, 371, 399, 411, 416, 434, 439]</t>
  </si>
  <si>
    <t>[12, 21, 29, 32, 40, 41, 43, 47, 48, 56, 60, 82, 84, 86, 89, 128, 129, 130, 153, 156, 158, 164, 167, 168, 174, 180, 188, 189, 193, 197, 217, 223, 243, 244, 248, 252, 260, 265, 268, 270, 271, 273, 276, 278, 281, 288, 289, 292, 299, 312, 315, 320, 321, 326, 329, 332, 335, 347, 349, 350, 356, 364, 368, 372, 394, 402, 406, 407, 409, 425, 439, 449, 458, 467, 488]</t>
  </si>
  <si>
    <t>[38, 39, 61, 68, 72, 79, 92, 98, 100, 120, 124, 128, 137, 142, 151, 155, 156, 160, 170, 173, 179, 187, 189, 205, 211, 212, 218]</t>
  </si>
  <si>
    <t>[4, 5, 7, 10, 16, 21, 28, 75, 84, 88, 89, 98, 114, 122, 123, 130, 137, 146, 159, 161, 168, 170, 176, 178, 179, 189, 195, 214, 221, 230, 235, 236, 244, 245, 246, 253, 266, 278, 288, 295, 296, 297, 310, 326, 331, 338, 340, 341, 352, 357, 359, 360, 365, 391, 396, 402, 409, 425, 440, 444, 449, 450]</t>
  </si>
  <si>
    <t>[7, 24, 43, 56, 61, 77, 89, 94, 99, 108, 120, 126, 130, 139, 149]</t>
  </si>
  <si>
    <t>[5, 6, 13, 16, 33, 35, 40, 45, 52, 71, 74, 101, 106, 107, 109, 114, 121, 129, 130, 133, 143, 151, 159, 169, 174, 188, 189, 204, 222, 231, 252, 272, 274, 276, 279, 280, 286, 287, 305, 310, 328, 334, 353, 359, 371, 396]</t>
  </si>
  <si>
    <t>[8, 19, 29, 41, 51, 58, 61]</t>
  </si>
  <si>
    <t>[5, 15, 17, 18, 19, 25, 36, 37, 41, 51, 66, 91, 92, 112, 116, 117, 119, 122, 129, 139, 146, 151]</t>
  </si>
  <si>
    <t>[7, 23, 27, 35, 49, 54, 66, 68, 73, 75, 83, 90, 97, 99, 101, 111, 112, 113, 124, 126, 151, 152, 159]</t>
  </si>
  <si>
    <t>[17, 19, 28, 33, 34, 45, 52, 54, 71, 76, 77, 81, 84, 87, 92, 94, 100, 104, 131, 132, 139, 142, 143, 149, 151, 155, 179, 182, 194, 195, 202, 213, 221, 245, 268, 283, 285, 294, 298, 300, 318, 319, 325, 343, 348, 353, 355, 379, 380, 390, 395, 400, 403, 404, 410, 418, 426, 427, 428, 441, 444, 445, 447, 450, 456, 468]</t>
  </si>
  <si>
    <t>[2, 13, 17, 37, 39, 41, 50, 58, 62, 66, 70, 78, 81, 97, 107, 110, 129, 135, 137]</t>
  </si>
  <si>
    <t>[9, 25, 27, 28, 32, 39, 49, 58, 67, 72, 73, 82, 85, 88, 106, 113, 117, 127, 128, 144, 145, 149, 150, 165, 169, 171, 172, 182, 183, 188, 195, 205, 217, 230, 246, 275, 281, 287, 291, 292, 294, 314, 322, 331, 336, 348, 351, 358, 361, 363, 372, 376, 378, 382, 390, 398, 422, 424, 430, 439, 444, 447, 454, 455, 462, 463, 475, 476, 479, 481, 486, 487, 494, 495, 502, 513, 514, 517, 521, 524, 538, 547, 549]</t>
  </si>
  <si>
    <t>[5, 6, 8, 10, 11, 12, 13, 16, 17, 18, 28, 34, 38, 58, 65, 72, 82, 95, 99, 109, 122, 124, 132, 135, 136, 137, 156, 167, 168, 169, 174, 175, 177, 181, 190, 197, 204, 231, 251, 253, 255, 266, 291, 292, 307, 315, 327, 328, 354, 356, 357, 366, 370, 383, 399, 402, 405, 422]</t>
  </si>
  <si>
    <t>[4, 10, 26, 27, 31, 36, 37, 44, 47, 56, 62, 68, 72, 73]</t>
  </si>
  <si>
    <t>[4, 6, 7, 18, 22, 62, 64, 65, 75, 82, 91, 97, 100, 124, 125, 129, 131, 136, 141, 145, 153, 166, 168, 181, 183, 191, 198, 201, 204, 222, 223, 227, 234, 237, 256, 259, 262, 263, 278, 279, 281]</t>
  </si>
  <si>
    <t>[9, 13, 21, 27, 41, 43, 45, 59, 71, 74, 75, 83, 88, 97, 101, 108, 114, 117, 127, 129, 142, 143, 159, 163, 166, 171, 176, 180, 181, 195, 199, 210, 219]</t>
  </si>
  <si>
    <t>[4, 8, 13, 28, 33, 36, 40, 41, 43, 46, 47, 81, 98, 106, 112, 146, 149, 151, 163, 167, 177, 178, 200, 201, 206, 216, 238, 242, 251, 252]</t>
  </si>
  <si>
    <t>[3, 4, 10, 13, 14, 30, 34, 38, 64, 73, 82, 83, 93, 107, 111, 114, 118, 120, 126, 135, 141, 148, 151, 154, 157, 165, 166, 175, 180, 189, 192, 196, 203, 207, 210, 211, 214, 224, 227]</t>
  </si>
  <si>
    <t>[3, 4, 13, 18, 21, 29, 61, 63, 64, 70, 74, 87, 90, 101, 103, 104, 116, 121, 149, 150, 154, 160, 168, 170, 196, 258]</t>
  </si>
  <si>
    <t>[7, 36, 47, 49, 54, 66, 68, 72, 73, 74, 88, 92, 100, 108, 109, 120, 132, 137, 143, 147, 153, 158, 165, 167, 168, 171, 182, 183, 191, 202, 211, 226, 227, 236, 238, 239, 244, 248, 249, 251, 264, 266, 274, 279, 287, 289, 296, 299, 307, 319, 321, 333, 334, 335, 342, 353, 362, 373, 381, 397, 400]</t>
  </si>
  <si>
    <t>[3, 10, 19, 29, 34, 37, 46, 55, 62, 64, 66, 69, 73, 102, 103, 104, 118, 122, 123, 126, 148, 156, 160, 162, 165, 171, 172, 183, 185, 202, 210, 231, 249, 252]</t>
  </si>
  <si>
    <t>[7, 16, 19, 44, 64, 66, 68, 70, 77, 89, 99, 102, 106, 108, 110, 123, 137, 140, 169, 175, 182, 187]</t>
  </si>
  <si>
    <t>[2, 13, 16, 20, 21, 30, 44, 48, 49, 53, 74, 98, 111, 113, 114, 118, 124, 129, 130, 145, 156, 168, 174, 178, 180, 182, 216, 245]</t>
  </si>
  <si>
    <t>[3, 13, 25, 33, 35, 44, 51, 58, 73]</t>
  </si>
  <si>
    <t>[3, 11, 22, 28, 58, 66, 72, 76, 81, 82, 84, 104, 106, 112, 123, 128, 141, 155]</t>
  </si>
  <si>
    <t>[3, 6, 8, 37, 55, 66, 67, 78, 80, 90, 95, 99, 102, 109, 110, 118, 127, 130, 131, 143, 145, 146, 152, 160, 183, 188, 193, 195, 204, 205, 208, 212, 213, 218, 228, 237, 245, 267, 288]</t>
  </si>
  <si>
    <t>[9, 21, 24, 33, 34, 37, 38, 42, 48, 49, 52, 53, 63, 68, 70, 77, 84, 99, 107, 117, 120, 136, 142, 149, 152, 154, 160, 161, 169, 189, 199, 206, 208, 216, 219, 224, 225, 232, 233, 247, 262]</t>
  </si>
  <si>
    <t>[4, 16, 27, 44, 72, 74, 81, 84, 85, 100, 106, 136, 141, 146, 155, 159, 167, 168, 178, 189, 194, 197, 200, 207, 221, 227, 233]</t>
  </si>
  <si>
    <t>[6, 8, 17, 33, 34, 37, 46, 47, 70, 73, 80, 84, 88, 91, 121, 123, 125, 128, 134, 142, 155, 157, 164, 176, 179, 184, 204, 211, 217, 221, 223, 227, 265, 277, 282, 285, 286, 290, 293, 295, 302, 309, 311, 324, 352, 361, 364, 385, 392, 402, 443, 446, 447, 450, 478, 480]</t>
  </si>
  <si>
    <t>[2, 33, 49, 56, 58, 68, 85, 97, 99, 100, 103, 105, 124, 134, 153, 173, 188, 191, 196, 203, 219, 230, 231, 234, 237, 248, 259, 269, 272, 275, 281, 289, 293]</t>
  </si>
  <si>
    <t>[17, 32, 40, 41, 46, 69, 75, 83, 91, 98, 119, 133, 150, 151, 156, 164, 170, 181, 189, 201, 206, 213, 219, 220, 223, 224, 227, 230, 236, 238, 248, 249, 253, 259, 270, 286, 295, 302, 304]</t>
  </si>
  <si>
    <t>[10, 12, 13, 28, 34, 44, 67, 71, 72, 81, 86, 96, 100, 106, 109, 114, 120, 122, 124, 126, 134, 136, 148, 159, 164, 167, 169, 174, 176, 179, 181, 184, 194, 209, 212]</t>
  </si>
  <si>
    <t>[8, 15, 18, 34, 40, 42, 46, 47, 50, 51, 52, 62, 64, 65, 69]</t>
  </si>
  <si>
    <t>[27]</t>
  </si>
  <si>
    <t>[2, 10, 12, 18, 21, 34, 38, 39, 40, 42, 46, 59, 60, 69, 75, 86, 88, 97, 108, 111, 120, 124, 128, 129, 135, 151, 153, 158, 174, 175, 176, 180, 198, 207, 230, 240, 262, 272, 274, 275, 284, 293, 297, 302, 307, 322, 327]</t>
  </si>
  <si>
    <t>[4, 5, 19, 22, 23, 27, 37, 52, 59, 68, 70, 74, 75, 79, 85, 96, 104, 108, 120, 142, 148]</t>
  </si>
  <si>
    <t>[4, 5, 14, 28, 33, 49, 51, 52, 60, 76, 95, 114, 115, 124, 132, 133]</t>
  </si>
  <si>
    <t>[2, 4, 6, 13, 31, 41, 78, 79, 89, 93, 94, 104, 119, 129, 142, 145, 147, 154, 155, 156, 158, 166, 170, 177, 181, 182, 184, 211, 219, 227, 232, 236, 238, 241, 249, 250, 277, 280, 281, 290, 322, 325, 329, 334, 352, 354, 400]</t>
  </si>
  <si>
    <t>[2, 9, 18, 25, 40, 55, 56, 61, 68, 69, 81, 85, 87, 95, 101, 103, 107, 108, 111, 115, 125, 126, 129, 135, 142, 154, 172, 179, 186, 189, 190, 195, 197, 199, 202, 205, 213, 225, 227, 234, 236, 239, 261, 264, 273, 278, 281, 282, 286, 306, 307, 310, 311, 314, 318, 319, 320, 324, 327, 340, 342, 343, 349, 353, 361, 372, 375, 378, 379, 388, 396, 399, 410, 421, 424, 441, 448, 475]</t>
  </si>
  <si>
    <t>[2, 25, 26, 36, 37, 43, 49, 51, 57, 61, 71, 73, 75, 97, 100, 101, 102, 106, 120, 128, 131, 137, 139, 143, 146, 149, 151, 152, 169, 172, 174, 175, 179, 180, 182, 184, 197, 208, 209, 223, 235, 237, 239, 241, 245, 252, 269, 272, 273, 279, 280, 285, 289, 291, 294, 309, 313, 317, 321]</t>
  </si>
  <si>
    <t>[9, 34, 38, 50]</t>
  </si>
  <si>
    <t>[16, 20, 22, 33, 34, 35, 37, 40, 41, 55, 58, 70, 74, 91, 97, 111, 114, 116, 120, 123]</t>
  </si>
  <si>
    <t>[8, 19, 24, 30, 41, 46, 59, 60, 70, 73]</t>
  </si>
  <si>
    <t>[3, 4, 13, 15, 24, 25, 37]</t>
  </si>
  <si>
    <t>[2, 6, 16, 19, 25, 38, 45, 65, 71, 72, 86, 88, 90, 91, 114, 115, 118, 120, 124, 126, 132, 150, 155, 156, 157, 179, 191, 245, 249, 256, 263, 277, 280, 282, 283, 285, 288, 312, 328, 333]</t>
  </si>
  <si>
    <t>[2, 4, 6, 13, 14, 17, 20, 49, 50, 62, 68, 71, 81, 92, 94, 104, 120, 128, 141, 153, 169, 176, 181, 192, 205, 207, 211, 216, 231, 253, 260, 279, 285, 293, 294, 304, 308, 318, 328, 330, 332, 343, 352, 354]</t>
  </si>
  <si>
    <t>[2, 7, 23, 27, 29, 34, 37, 42, 48, 61, 62, 87, 96, 98, 106, 107, 108, 114, 115, 120, 123, 126, 135, 140, 143, 145]</t>
  </si>
  <si>
    <t>[3, 5, 7, 10, 13, 17, 18, 20, 24, 35, 37, 52, 54, 63, 67, 82, 88, 90, 91, 93, 100, 104, 113, 130, 140, 148, 156, 159, 161, 162, 172, 173, 176]</t>
  </si>
  <si>
    <t>[12, 15, 26, 32, 34, 36, 41, 42, 43, 48, 52, 57, 66, 79, 80, 82, 87, 88, 92, 94, 96, 100, 101, 103, 104, 106, 111, 119, 122, 127, 137, 143, 146, 149, 150, 156, 158, 161, 163, 164, 167, 168, 171, 173, 174, 175, 182, 186, 192, 194, 195]</t>
  </si>
  <si>
    <t>[16, 27, 28, 32, 34, 35, 36, 38, 40, 44, 45, 47, 59, 60, 79, 82, 90, 97, 107, 108, 118, 128, 132, 134, 139, 150, 154, 158, 160, 162, 166, 172, 188, 189, 195, 199, 203]</t>
  </si>
  <si>
    <t>[26, 28, 29, 31, 45, 52, 62, 68, 72, 73, 75, 77, 79, 82, 85, 90, 92, 107, 110, 114, 122, 129, 130, 136, 137, 140, 143, 146, 148, 149, 160, 164, 166, 175, 177, 179, 185, 186, 189, 192, 193, 202, 206, 211, 213, 223, 225, 233, 238, 248, 250, 253, 255, 258, 264, 265, 268, 272, 274, 275, 285, 286, 289, 294, 299, 303, 304, 309, 311, 313, 314, 315, 316, 322, 323, 325, 327, 331, 332, 344, 348, 359, 360, 361, 364, 367, 370, 371, 372, 374, 383, 385, 388, 391, 392, 393, 396, 400, 403, 412, 415, 416, 417, 420, 430, 440, 441, 445, 446, 450, 458, 460, 463, 465, 467, 468, 470, 471, 478, 483, 489, 490, 493, 496, 505, 506, 510, 518, 521, 532, 534, 542]</t>
  </si>
  <si>
    <t>[2, 5, 7, 19, 20, 21, 29, 32, 39, 46, 51, 53, 57, 58, 63, 65, 75, 79, 87, 92, 95, 113, 119, 121, 131, 142, 146, 149, 152, 154, 163, 165, 166, 168, 173, 176, 179, 193, 202, 208, 209, 219, 222, 230, 241, 246, 248, 250, 251, 261, 281, 282, 295, 303, 306, 320, 331, 342, 346, 354, 360, 362, 367, 372, 375, 397, 398, 403, 407, 409, 411, 414, 416, 421, 423, 424, 427, 436, 437, 444, 455, 462, 468, 472, 477, 478, 486, 497, 499, 505, 509, 511, 514, 526, 532, 537, 540, 542, 543, 549, 552, 573, 599, 606, 607, 612, 613, 617, 620, 621, 622, 623, 627, 633, 641, 642, 648, 654, 671]</t>
  </si>
  <si>
    <t>[11, 12, 24, 28, 30, 31, 36, 63, 65, 71, 81, 86, 91, 95, 101, 104, 105, 108, 120, 135, 136, 140, 150, 153, 155, 156, 175, 184, 192, 196, 200, 203, 232, 233, 237]</t>
  </si>
  <si>
    <t>[6, 9, 10, 19, 26, 30, 41, 53, 57, 58, 69, 74, 75, 77, 78, 82, 94, 101, 113, 114, 116, 118, 121, 143, 147, 161, 164, 170, 190, 192, 200, 206, 207, 208, 219, 228, 235, 241, 244, 261, 264, 273, 281, 288, 290, 293, 300, 304, 312, 317, 325]</t>
  </si>
  <si>
    <t>[12, 22, 46, 49, 58, 67, 84, 100, 104, 114, 118, 121, 125, 130, 133, 142, 153, 171, 177, 181, 183, 184, 190, 191, 223, 225]</t>
  </si>
  <si>
    <t>[18, 36, 37, 43, 47, 53, 79, 83, 107, 112, 123, 126, 129, 172, 176, 182, 190, 195, 201, 210, 219, 224, 225, 228, 237, 243, 246, 261, 272, 279, 297, 305, 320, 321, 322, 324, 329, 331, 343, 344, 347, 361, 374, 375, 388, 390, 417, 446, 449, 466, 467, 478, 486, 505, 511, 512, 534, 541]</t>
  </si>
  <si>
    <t>[9, 36, 38, 49, 53, 69, 74, 107, 122, 128, 142, 148, 151, 162, 173, 176, 179, 183, 184, 195, 198, 199, 204, 216, 221, 222, 230, 246, 253, 255, 265, 275, 276, 293, 308, 312, 323, 330, 346, 365, 367]</t>
  </si>
  <si>
    <t>[5, 25, 32, 56, 57, 72, 77, 78, 88, 91, 101]</t>
  </si>
  <si>
    <t>[2, 5, 8, 10, 18, 22, 32, 34, 39, 42, 49, 52, 81, 86, 89, 109, 127, 136, 139, 145, 146, 153, 159]</t>
  </si>
  <si>
    <t>[4, 7, 18, 19, 20, 28, 35, 37, 42, 43, 46, 47, 48, 59, 62, 64, 66, 74, 88, 91, 106, 112, 129, 133, 135, 138, 144, 153, 158, 160, 162, 163, 176, 179, 183]</t>
  </si>
  <si>
    <t>[2, 15, 26, 33, 35, 42, 44, 48, 51, 53, 56, 100, 106, 120, 124, 150, 156, 157, 165, 169, 173, 178, 181, 199, 201, 231, 236, 239, 246, 247, 258, 260, 265, 273, 277, 281, 283, 284, 291, 296, 308, 309, 312, 315, 318, 319, 332, 340, 345, 354, 371, 372, 373, 374, 378, 384, 389, 395, 411, 422, 423, 425]</t>
  </si>
  <si>
    <t>[7, 11, 20, 26, 33, 35, 54, 61, 65, 72, 79, 90, 91, 107, 117, 118, 133, 136, 142, 165, 169, 171, 174, 177, 192, 202, 212, 223, 237, 245, 247, 248, 277, 279, 284, 287, 291, 303, 306, 310, 325, 331, 336, 342, 349, 352, 360, 363, 368, 371, 379, 380, 382, 383, 388, 392, 396, 402, 403, 406, 409, 420, 421, 429, 448, 467, 474, 479, 489, 491, 494, 495, 496, 498, 506, 508, 509, 519, 524, 532, 547, 568, 575, 576, 577, 582, 590, 592, 600, 605, 606, 607, 625, 626, 637, 643, 644]</t>
  </si>
  <si>
    <t>[13, 15, 19, 39, 49, 62, 65, 87, 94, 104, 113, 118, 124, 127, 136, 138, 146, 159, 160, 161, 165, 166, 178, 184, 197, 202, 207, 211, 216, 218, 228, 249, 251, 260, 262, 268, 272, 278, 281, 283, 288, 290]</t>
  </si>
  <si>
    <t>[2, 25, 40, 43, 47, 49, 50, 57, 75, 97, 102, 105, 111, 120, 123, 127, 139, 146, 149, 151, 152, 174, 175, 179, 180, 182, 185, 190, 207, 208, 209, 227, 235, 239, 244, 252, 253, 264, 274, 275, 281, 282, 290, 291, 310, 312, 316, 318, 319, 330]</t>
  </si>
  <si>
    <t>[6, 15, 20, 22, 27, 32, 44, 56, 58, 60, 62, 68, 70, 74, 80, 82, 85, 113, 117, 121, 123, 125, 127]</t>
  </si>
  <si>
    <t>[9, 11, 15, 20, 34, 41, 52, 54, 60, 63, 64, 71, 88]</t>
  </si>
  <si>
    <t>[3, 8, 15, 31, 36, 37, 43, 52, 59, 67, 74, 76, 77, 82, 84, 85, 95, 100, 101]</t>
  </si>
  <si>
    <t>[16, 19, 25, 28, 36, 52, 56, 57, 62, 69, 85, 110, 120, 125, 128, 135, 143, 165, 174, 179, 191, 200, 203, 216, 221, 222, 226, 228, 230, 233, 236, 238, 239, 243, 250, 251, 259, 267, 276, 291, 301, 304, 315, 318, 321, 324, 325, 328, 344, 357, 360, 370, 371, 376, 383, 397, 412]</t>
  </si>
  <si>
    <t>[12, 14, 41, 59, 91, 110, 133, 137, 139, 159, 162, 168, 169, 170, 176, 181]</t>
  </si>
  <si>
    <t>[4, 11, 14, 15, 17, 22, 45, 48, 51, 59, 82, 85, 86, 91, 93, 96, 106, 108, 109, 110, 111, 117, 118]</t>
  </si>
  <si>
    <t>[15, 20, 62, 79, 80, 83, 90, 96, 98, 102, 103, 127, 129, 130, 131, 133, 137, 139, 142, 144, 162, 163, 174, 193, 194, 200, 206, 217, 220, 224, 230]</t>
  </si>
  <si>
    <t>[6, 10, 14, 15, 17, 19, 24, 27, 37, 43, 57, 67, 69, 73, 74, 76, 85, 89, 121, 123, 125, 130, 132, 141, 150, 169, 171, 173, 184, 192, 216, 217, 222, 224, 232, 234, 235, 240, 241, 243, 248, 257, 270, 273, 277, 280, 281, 283, 294, 295, 298, 309, 311, 315]</t>
  </si>
  <si>
    <t>[2, 7, 10, 20, 25, 29, 30, 35, 48, 81, 92, 105, 106, 111, 123, 135, 137, 139, 151, 152, 171, 181, 183, 184, 186, 195, 208, 219, 223, 224, 225, 237, 244, 250, 251, 256, 257, 266, 269, 277, 280, 281, 282, 295, 299, 306, 308, 312, 315, 324, 330, 366, 380, 382, 384, 393, 404, 426, 429, 431, 444, 454]</t>
  </si>
  <si>
    <t>[4, 6, 26, 42, 45, 46, 49, 50, 53, 58, 69, 79, 82, 106, 128, 130, 164, 168, 171, 180, 182, 190, 198, 201, 215, 217, 243, 270, 274, 277, 284, 304, 306]</t>
  </si>
  <si>
    <t>[5, 9, 10, 14, 25, 30, 37, 45, 54, 58, 66, 71, 79, 85, 94, 98, 99, 102, 121, 135, 137, 140, 147, 162, 177, 183, 184, 195, 215, 216, 234, 236, 243, 260, 262, 265, 275, 287, 302]</t>
  </si>
  <si>
    <t>[6, 10, 13, 15, 19, 20, 22, 23, 30, 31, 42, 51, 53, 62, 72, 88, 89, 95, 97, 112, 115, 127, 144, 150, 152, 172, 175, 178, 181, 205, 207, 216, 218, 225, 235, 238, 245]</t>
  </si>
  <si>
    <t>[3, 10, 12, 16, 17, 20, 37, 38, 44, 57, 72, 73, 76, 84, 88, 107, 113, 117, 142, 161, 164, 173, 176, 188, 193, 195]</t>
  </si>
  <si>
    <t>[5, 18, 26, 30, 40, 41, 42, 48, 59, 77, 81, 89, 109, 110, 125, 145, 150, 162, 166, 174, 179, 184, 206, 211, 213, 215, 218, 236, 238, 245, 249]</t>
  </si>
  <si>
    <t>[11, 12, 14, 22, 23, 35, 36, 38, 42, 43, 48, 60, 65, 87, 91, 108, 110, 116, 126, 130, 136, 141, 145, 154, 173, 179, 189, 193, 199, 203, 215, 221, 225, 234, 239, 274, 275, 279, 285, 287, 291, 301, 307, 316, 330, 332, 344, 383, 395, 398, 403, 409, 413, 416, 417, 420, 423, 427, 428, 434, 437, 449, 453, 475, 487, 493, 500, 504, 505, 525, 535, 545, 546, 563, 567, 570, 574, 575, 595, 613, 619]</t>
  </si>
  <si>
    <t>[2, 8, 10, 15, 29, 34, 36, 45, 54, 58, 63, 71, 75, 96, 98, 102, 103, 113, 114, 117, 123, 127, 130, 132, 137, 146, 160, 167, 169, 171, 174, 186, 187, 195, 214, 217, 225, 227]</t>
  </si>
  <si>
    <t>[5, 6, 19, 39, 48, 53, 59, 80, 91, 102, 104, 114, 115, 117, 120, 130, 137, 138, 148, 149, 165, 166, 174, 185, 188, 189, 212, 241, 248, 256, 258, 265]</t>
  </si>
  <si>
    <t>[11, 25, 31, 35, 41, 42, 43, 53, 54, 58, 65, 67, 69, 88, 91, 101, 107, 115, 131, 133, 148, 159, 183, 192, 202, 210, 212, 220, 228]</t>
  </si>
  <si>
    <t>[14, 27, 47, 48, 54, 57, 60, 61, 63, 65, 69, 70, 87, 96, 98, 111, 113, 114, 125, 154, 157, 158, 172, 191, 205, 208, 231, 237, 251, 253, 259]</t>
  </si>
  <si>
    <t>[5, 6, 7, 35, 41, 42, 52, 53, 60, 64, 76, 78, 84, 85, 87, 98, 103, 115, 137, 142, 160, 187, 196, 198, 219, 224, 229, 230, 243, 246, 247, 249, 258, 272, 273, 274, 280, 286, 307, 316, 339, 343, 346]</t>
  </si>
  <si>
    <t>[15, 20, 27, 28, 31, 51, 52, 57, 58, 70, 86, 93, 96, 100, 105, 119, 120, 124, 132, 137, 141, 151, 163, 165, 167, 180, 193, 200, 201, 210, 211, 213, 214, 216, 240, 242, 254, 268, 297]</t>
  </si>
  <si>
    <t>[2, 4, 5, 7, 15, 18, 24, 28, 38, 39, 56, 66, 72, 78, 91, 104, 106, 108, 117, 125, 138, 144, 149, 157, 166, 175, 182, 195, 197, 219, 221, 225, 228, 230, 246, 250, 255, 273, 278, 285, 288, 292, 295, 306, 312, 325, 334, 336, 365, 366, 378, 381, 389, 404, 406, 407, 408, 414, 446, 454, 461]</t>
  </si>
  <si>
    <t>[4, 5, 8, 26, 29, 31, 32, 44, 48, 49, 52, 60, 63, 70, 80, 81, 88, 100, 105, 113, 115, 131, 132, 133, 135, 136, 139, 174, 191, 193, 194, 203, 227, 235, 250, 256, 271, 272, 274, 293, 308, 310, 313, 315]</t>
  </si>
  <si>
    <t>[2, 12, 13, 21, 25, 27, 30, 48, 64, 75, 83, 85, 109, 110, 122, 130, 143, 144, 150, 160, 167, 178, 182, 201, 212, 213, 223, 232, 239, 268]</t>
  </si>
  <si>
    <t>[5, 13, 22, 23, 34, 36, 37, 39, 41, 44, 51, 52, 53, 55, 57, 59, 70, 73, 74, 82, 90, 102, 107, 122, 124, 128, 133, 138, 142, 147, 151, 154, 157, 163, 170, 182, 195, 199, 200, 205, 210, 213, 225, 228, 236, 238, 261, 276, 293, 297, 299, 304, 305, 306, 315, 316]</t>
  </si>
  <si>
    <t>[5, 31, 32, 33, 39, 41, 62, 71]</t>
  </si>
  <si>
    <t>[2, 25, 27, 36, 37, 51, 52, 58, 63, 66, 76, 82, 90, 101]</t>
  </si>
  <si>
    <t>[9, 26, 36, 39, 48, 65, 66, 72, 78, 81, 83, 97, 98, 101, 104, 114, 118, 122, 130, 139, 142, 148, 150, 151, 154, 156, 174, 175, 217, 222, 245, 247, 248, 253, 258, 260, 279, 281, 290, 298, 313, 314, 322, 323, 324, 325, 329, 348, 351, 355, 366, 374, 375, 389, 416, 421, 429, 441, 443, 445, 449, 472, 491, 498, 503, 506, 523, 525, 530, 532, 541, 551, 586, 588, 605, 606, 613, 617, 626, 638, 655, 656, 657, 680, 684, 693, 696, 725, 733, 735, 738, 742, 744, 745, 749]</t>
  </si>
  <si>
    <t>[7, 10, 15, 34, 42, 51, 60, 75, 77, 85, 87, 90, 104, 110, 113, 114, 115, 120, 131, 139, 145, 157, 160, 166, 168, 180, 194, 196, 207, 210, 212, 217]</t>
  </si>
  <si>
    <t>[9, 44, 53, 55, 57, 87, 91, 124, 128, 141, 158, 160, 185, 190, 191, 194, 197, 203, 205, 207, 220, 229, 230, 232, 237, 243, 261, 264, 269, 273, 274, 278, 301, 309, 323, 330, 336, 340, 341, 352, 353, 357, 358, 360, 376, 378, 382, 387, 391, 398, 406, 422, 428]</t>
  </si>
  <si>
    <t>[12, 15, 29, 30, 35, 36, 38, 45, 57, 67, 76, 89, 98, 99, 103, 106, 118, 129, 131, 136, 145, 148, 149, 152, 153, 163, 164, 166, 169, 170, 175, 195, 200, 206, 210, 220, 225, 228]</t>
  </si>
  <si>
    <t>[4, 6, 12, 22, 33, 34, 45, 86, 91, 100, 104, 114, 120, 121, 131, 139, 152, 155, 162, 187, 190, 195, 200, 204, 211, 213, 217, 219, 238, 240, 246, 260, 262, 264, 267, 275, 296, 303, 304, 312, 323, 351, 352, 356, 379, 380, 416, 423, 425]</t>
  </si>
  <si>
    <t>[5, 35, 52, 56, 63, 69, 72, 98, 104, 109, 115, 120, 129, 135, 138, 155, 157, 174, 178, 198, 211, 215, 217, 234, 244, 248, 257, 265]</t>
  </si>
  <si>
    <t>[18, 19, 32, 39, 55, 68, 89, 94, 98, 101, 116, 135, 137, 141, 150, 153, 169, 180, 181, 183, 194, 196, 203, 209, 215, 218, 219, 221, 236, 239, 241, 245, 257, 285, 287, 290, 298, 299, 300, 305, 311, 317, 319, 323, 336, 338, 345, 352, 353, 359, 367, 379, 386, 387, 393, 403, 410, 414, 419, 423, 424, 440, 446, 448, 454, 467, 476, 478]</t>
  </si>
  <si>
    <t>[7, 33, 41, 49, 50, 52, 60, 71, 82, 83, 87, 89, 129, 136, 137, 161, 165, 171, 178, 186]</t>
  </si>
  <si>
    <t>[10, 25, 37, 44, 46, 49, 52, 64, 65, 67, 73, 96, 97, 102, 111, 117, 119, 122, 130, 135, 136, 137, 141, 148, 155, 156, 163, 178, 182, 183, 186, 189, 205, 218, 244, 264]</t>
  </si>
  <si>
    <t>[5, 7, 8, 10, 21, 34, 49, 77, 84, 91, 122, 124, 126, 128, 136, 144, 148, 170, 183, 187, 188, 193, 208, 218, 223]</t>
  </si>
  <si>
    <t>[5, 22, 31, 36, 47, 74, 76, 83, 89, 106, 109, 111, 118, 119, 149, 161, 162, 165, 171, 174, 175, 183, 197, 205, 210, 217]</t>
  </si>
  <si>
    <t>[7, 26, 31, 42, 44, 49, 51, 59, 61, 64, 84, 90, 101, 104, 113]</t>
  </si>
  <si>
    <t>[24, 28, 52, 61, 67, 82, 88, 93, 94, 108, 111, 124, 129, 131, 134, 137, 147, 149, 151, 154, 157, 159, 169, 171, 177, 183, 184, 191, 196, 197, 198, 202, 216, 223, 226, 247, 250, 275, 315, 319, 321, 324, 332, 338, 347, 348, 349, 364, 367, 372, 380, 384, 388, 389, 390, 393, 394, 402, 405, 406, 421, 422, 430, 432, 434, 437, 440, 441, 443, 445, 448, 451, 456, 471, 475]</t>
  </si>
  <si>
    <t>[6, 7, 13, 15, 25, 32, 54, 58, 66, 69, 92, 120, 125, 134, 141, 151, 157, 161, 164, 183, 192, 210, 212, 214, 223, 246, 265, 273, 285, 298, 300, 313, 330, 348, 353, 358, 361, 363, 376]</t>
  </si>
  <si>
    <t>[2, 6, 10, 11, 16, 20, 31, 34, 36, 61, 70, 76, 78, 87, 91, 104, 109, 119, 129, 130, 139, 148, 154, 155, 162, 169, 171, 180, 199, 243, 245, 250, 254, 263, 268, 290, 291, 292, 295]</t>
  </si>
  <si>
    <t>[11, 20, 72, 80, 84, 88, 102, 108, 146, 151, 152, 153, 155, 164, 165, 166, 182, 189, 191, 203, 208, 218, 224, 229, 244, 247, 267, 287, 301, 309, 310]</t>
  </si>
  <si>
    <t>[2, 4, 7, 8, 26, 39, 45, 50, 54, 59, 64, 73, 84, 88, 90, 93, 101, 128, 136, 142, 161]</t>
  </si>
  <si>
    <t>[20, 27, 29, 34, 44, 48, 61, 72, 77, 86, 90, 95, 100, 110, 116, 130, 134, 142, 146, 162, 165, 167, 168, 170, 174, 175, 198, 200, 201, 222, 225, 226, 228, 243, 249, 265, 269, 280]</t>
  </si>
  <si>
    <t>[2, 3, 7, 14, 26, 27, 28, 35, 37, 39, 42, 48, 62, 88, 90, 93, 94, 96, 101, 106, 116, 122, 131, 132, 134, 139, 142, 143, 148, 154, 162, 165, 166, 175, 179, 180, 200, 216, 223, 228, 238, 240, 243, 248, 256, 261, 268, 269, 272, 278, 283, 291, 300, 316, 319, 325, 327, 331, 336, 352, 353, 363, 374, 376, 401, 402, 424, 427, 433, 443, 446, 453, 462, 492, 493, 494, 496, 508, 509, 516, 527, 530, 532, 536]</t>
  </si>
  <si>
    <t>[23, 34, 60, 76, 86]</t>
  </si>
  <si>
    <t>[3, 14, 23, 25, 29, 39, 46, 47, 51, 71, 74, 82, 83, 88, 96, 97, 100, 109, 115, 120, 121, 128, 146, 161, 165, 167, 186, 190, 195, 196, 214, 230, 234]</t>
  </si>
  <si>
    <t>[2, 16, 17, 31, 33, 44, 62, 64, 69, 73, 77, 99, 103, 105, 114, 122, 124, 143, 154, 156, 166, 170, 172, 174, 177]</t>
  </si>
  <si>
    <t>[7, 24, 26, 28, 34, 39, 42, 46, 57, 63]</t>
  </si>
  <si>
    <t>[4, 7, 14, 18, 19, 20, 21, 22, 26, 35, 36, 39, 46, 49, 60, 65, 77, 87, 88, 89, 93]</t>
  </si>
  <si>
    <t>[2, 11, 31, 36, 39, 41, 43, 48, 50, 54, 62, 64, 71, 72, 76, 77, 96, 98, 104, 114, 115, 132, 141, 146, 153, 155, 159, 160, 169, 170, 186, 188, 189, 207, 210, 211, 215, 232, 248, 253, 257, 261, 265, 277, 278, 279, 283, 297, 304, 313, 320, 324, 333, 337, 338, 339, 350, 355, 367, 368, 378, 383, 384, 394, 401, 409, 411, 414, 415, 423, 427, 433, 434, 448, 449, 451, 452]</t>
  </si>
  <si>
    <t>[2, 4, 5, 19, 27, 40, 48, 49, 50, 52, 58, 73, 74, 75, 78, 91, 96, 99, 117, 122, 124, 125, 127, 135, 139, 140, 143, 151, 155, 159, 165, 178, 190, 212, 218, 220, 233, 235, 246, 262, 284, 298, 301, 303, 329, 330, 331, 334, 339, 341, 349, 359, 361, 364, 367, 377]</t>
  </si>
  <si>
    <t>[2, 9, 12, 15, 25, 36, 42, 45, 52, 62, 63, 70, 75, 77, 102, 106, 113, 124, 146, 150, 156, 168, 175, 180, 188, 202, 217, 229, 240, 246]</t>
  </si>
  <si>
    <t>[2, 10, 34, 35, 37, 42, 48, 51, 52, 57, 68, 76, 80, 81, 83, 84, 89, 102, 122, 126, 139, 141, 144, 153, 154, 163, 167, 173, 182, 188, 203, 210, 217, 241, 243, 246, 250, 251, 259, 260, 263, 269, 276, 280, 281, 282, 287, 298, 321, 324, 329, 336, 338, 348, 351, 354, 360, 362, 363, 367, 373, 377, 383, 392, 395, 396, 397, 400, 415, 422, 442, 445, 463, 491, 493, 500, 505, 506, 507, 510, 522, 531, 536, 538, 542, 564, 594, 595, 601, 603, 606, 608, 609, 613, 617, 620, 648, 650, 651, 659, 665, 666, 667, 669, 684, 693, 699, 726, 730, 734, 736, 742, 744, 753, 755, 757, 759]</t>
  </si>
  <si>
    <t>[2, 4, 16, 35, 45, 58, 64, 71, 76, 81, 82, 84, 94, 103, 112, 130, 137, 139, 146, 159, 162, 166, 168, 178, 180, 184, 188, 198, 213, 215, 227, 233, 247, 250, 255, 269, 273, 287, 289, 296, 304, 307, 321, 326, 327, 331, 341, 347, 349, 351, 352, 358, 371, 375, 381, 391, 394, 405, 413, 416, 420, 427, 443, 453, 460, 461, 485, 488, 494, 497, 503, 504, 509, 514, 524, 532, 541, 545, 551, 558, 568, 573]</t>
  </si>
  <si>
    <t>[26, 28, 29, 40, 49, 58, 61, 69, 83, 88, 98, 129, 141, 155, 160, 163, 164, 174, 181, 182, 184, 185, 186, 193, 199, 221, 224, 230]</t>
  </si>
  <si>
    <t>[2, 9, 20, 36, 40, 56, 73, 74, 88, 89, 93, 101, 135, 150, 176, 204, 205, 219]</t>
  </si>
  <si>
    <t>[2, 4, 12, 15, 35, 36, 50, 52, 55, 60, 66, 76, 93]</t>
  </si>
  <si>
    <t>[6, 18, 20, 38, 44, 46, 50, 54, 59, 63, 67, 77, 81, 85, 130, 137, 143, 158, 167, 176, 184, 198, 211, 234, 236, 250, 258, 269, 278, 281]</t>
  </si>
  <si>
    <t>[2, 26, 32, 33, 36, 37, 42, 48, 53, 54, 56, 71, 74, 75, 85, 108, 118, 130, 147, 148, 153, 160, 168, 172, 174, 179, 206, 211, 220, 230, 231, 237, 242, 246, 250, 255, 258, 267]</t>
  </si>
  <si>
    <t>[4, 12, 16, 22, 24, 27, 32, 44, 56, 57, 60, 67, 70, 71, 82, 83, 90, 96, 98, 100, 104, 106]</t>
  </si>
  <si>
    <t>[12, 28, 33, 36, 57, 62, 69, 74, 84, 96, 97]</t>
  </si>
  <si>
    <t>[3, 4, 7, 8, 25, 28, 30, 32, 39, 40, 43, 47, 50, 51, 73, 77, 79, 84, 92, 100, 111, 114, 118, 123, 126, 130, 136, 146, 148, 156, 165, 172, 194, 197, 200, 202, 205, 208, 209, 212, 232, 234, 235, 237, 241, 243, 245, 246, 247, 249, 254, 259, 260, 262, 264, 265, 266, 271, 272]</t>
  </si>
  <si>
    <t>[2, 9, 14, 15, 16, 17, 28, 34, 69, 71, 85, 86, 105, 108, 113, 125, 149, 156, 160, 163, 183, 189, 191, 216, 227, 231, 234, 244, 250, 257, 258, 261, 262, 276, 277, 297, 316, 317, 318, 329, 334, 337, 358, 360, 369, 373, 384, 385, 394, 399, 412, 417, 442, 448]</t>
  </si>
  <si>
    <t>[2, 10, 23, 37, 41, 52, 59, 62, 75, 77, 86, 89, 95, 110, 112, 120, 158, 165, 170, 175, 176, 181, 185, 191, 194]</t>
  </si>
  <si>
    <t>[9, 16, 20, 27, 48, 67, 73, 103, 105, 107, 124, 145, 148, 157, 158, 159, 161, 163, 169, 190, 193, 196, 233, 234, 238, 242, 243]</t>
  </si>
  <si>
    <t>[7, 25, 66, 82, 85, 86, 93, 97, 100, 102, 107, 118, 120, 127, 135, 138, 139, 142, 145, 149, 150, 157, 177, 192, 194, 196, 201, 204, 207, 235, 241, 259, 268, 291, 292, 298, 314, 318, 328, 329, 333, 339, 342]</t>
  </si>
  <si>
    <t>[29, 37, 41, 50, 53, 62, 65, 76]</t>
  </si>
  <si>
    <t>[11, 13, 24, 27, 33, 50, 60, 62, 67, 69, 72, 78, 85, 101, 108, 120, 136, 141, 150, 153, 156, 164, 169, 180, 182, 184, 193, 194, 201, 206, 207, 210, 215, 220, 222, 228, 239, 240, 258]</t>
  </si>
  <si>
    <t>[2, 11, 13, 16, 23, 25]</t>
  </si>
  <si>
    <t>[42, 43, 47, 64, 65, 80, 85, 103, 104, 130, 150, 151, 168, 170, 192, 193, 197, 198, 205, 210, 221, 234, 238, 239, 242, 250, 272]</t>
  </si>
  <si>
    <t>[5, 9, 28, 29, 42, 49, 53, 56, 64, 65, 89, 94, 114, 119, 143, 146, 151, 171, 173, 177, 183, 199, 201, 209, 216, 233, 244, 247, 249, 255, 257, 261, 268, 279, 282, 305, 307, 308, 312, 315, 330, 331, 340, 344, 347, 351, 354, 357, 375, 376, 380, 390, 394, 407, 414, 422, 438, 448, 456, 491, 520, 526, 531, 538, 540, 542, 544, 545, 546, 547, 553, 556, 580, 586, 594, 596, 605, 607, 608, 610, 612, 613, 617, 622, 642, 646, 664, 665, 694, 696, 710, 717, 718, 729, 737, 740, 743, 745, 789, 792, 795, 799, 800, 802, 838, 849, 854, 857, 873, 880, 887, 888, 889, 913, 914, 923, 935, 937, 938, 948, 974, 977, 1010, 1011, 1012, 1016, 1017, 1026, 1032, 1036, 1040, 1042, 1043, 1050, 1059, 1064, 1073]</t>
  </si>
  <si>
    <t>[9, 14, 23, 24, 27, 30, 31, 35, 38, 39, 48, 52, 53, 58, 71]</t>
  </si>
  <si>
    <t>[2, 3, 4, 13, 31, 35, 45, 51, 54, 58, 78, 124, 131, 144, 145, 147, 148, 156, 164, 168, 177, 181, 185, 195, 196, 218, 221, 222, 230, 236, 241, 245, 254, 263, 265, 268, 273, 282]</t>
  </si>
  <si>
    <t>[28, 31, 52, 63, 77, 86, 88, 94, 116, 119, 120, 128, 129, 130, 154, 157, 161, 166, 167, 179, 182, 189, 198, 199, 202, 211, 214, 215, 224, 228, 234, 239, 253, 257, 265, 270, 273]</t>
  </si>
  <si>
    <t>[6, 17, 18, 40, 48, 65, 92, 110, 116, 120, 125, 127, 128, 139, 151, 171, 172, 177, 188, 189, 201, 218, 219, 220, 248, 249, 261, 277, 281, 283, 295, 316, 320, 327, 328, 329, 334, 345, 365, 366, 371, 372, 383, 389, 398, 407, 412, 420, 422, 427]</t>
  </si>
  <si>
    <t>[2, 7, 17, 43, 51, 59, 72, 74, 75, 90, 99, 102, 104, 106, 115, 125, 126, 129, 137, 139, 146, 175, 181, 183, 187, 194, 196, 199, 215, 219, 225, 227, 228, 240, 243, 251, 253, 255, 260, 270, 274, 280, 294, 299, 309, 313, 314, 316, 325, 329, 334, 340, 345, 348, 358, 360, 362, 367, 368, 378, 389, 390, 400, 416, 420, 435, 436, 437]</t>
  </si>
  <si>
    <t>[23, 27, 30, 36, 47, 69, 72, 79, 80, 93, 98, 126, 136, 147, 148, 166, 172, 173, 175, 183, 188, 195, 198, 207, 211, 213, 216, 236, 252, 255, 266, 275, 282, 284, 295, 297, 303, 305, 306, 307, 313, 318, 329, 358, 393, 397, 407, 410, 411, 420, 428, 433, 446, 449, 454, 472, 480, 481, 508, 514, 529, 536, 548, 570, 579, 593, 598, 603]</t>
  </si>
  <si>
    <t>[2, 10, 12, 24, 34, 39, 55, 56, 57, 60, 62, 64, 66, 84, 85, 88, 101, 109, 113, 118, 129, 132, 135, 137, 138, 141, 142, 149, 162, 170, 175, 179, 180, 191, 194, 200, 202, 203]</t>
  </si>
  <si>
    <t>[6, 8, 12, 20, 23, 56, 63, 68, 71, 73, 75, 88, 93, 97, 104, 107, 122, 129, 130, 137, 143, 147, 171]</t>
  </si>
  <si>
    <t>[5, 25, 35, 55, 56, 65, 80, 81, 86, 91, 95, 102, 104, 106, 109, 114, 117, 119, 120, 136, 141, 152, 154, 170, 174, 182, 184, 188, 195, 197, 198, 200, 202, 203, 225, 236, 244, 252, 253, 264, 265, 269, 270, 281, 283, 287, 296, 306, 309, 310, 315, 317]</t>
  </si>
  <si>
    <t>[6, 14, 15, 37, 51, 53, 72, 73, 84, 93, 95]</t>
  </si>
  <si>
    <t>[5, 12, 32, 37, 47, 52, 61, 75, 78, 88, 100, 114, 128, 185, 192, 194, 198, 199]</t>
  </si>
  <si>
    <t>[11, 12, 25, 30, 36, 41, 43, 49, 51, 52, 62, 67, 72, 75, 79, 82, 96, 100, 103, 108, 110, 116, 121, 123, 127, 131, 153, 156, 161, 171, 200]</t>
  </si>
  <si>
    <t>[3, 12, 43, 58, 76, 77, 85, 90, 95, 96, 98, 117, 123, 141, 152, 165, 166, 167, 177, 187, 190, 194, 202, 205, 221, 231, 253, 254, 259, 260, 273, 282, 290, 294, 304]</t>
  </si>
  <si>
    <t>[2, 5, 8, 9, 11, 15, 17, 18, 24, 48, 59, 70, 74, 81, 99, 137, 140, 145, 146, 151, 152, 160, 167, 180, 196, 199, 204, 212, 225, 234, 245, 252, 258, 259, 271, 274, 280, 284, 305, 323, 332]</t>
  </si>
  <si>
    <t>[2, 16, 19, 21, 29, 34, 42, 55, 86, 94, 99, 117, 122, 124, 125, 129, 130, 131, 134, 135, 138, 139, 143, 161, 162, 171, 176, 181, 198, 206, 211, 213, 240, 249, 257, 266, 282, 283, 290, 300, 317, 322]</t>
  </si>
  <si>
    <t>[19, 20, 21, 33, 48, 58, 60]</t>
  </si>
  <si>
    <t>[2, 5, 7, 21, 23, 30, 37, 48, 60, 66, 67, 69, 71, 91, 92, 95, 101, 104, 111, 113, 114, 121, 122, 126, 130, 162, 163, 170, 174, 202, 203, 209, 211, 212, 214, 221, 239, 240, 258, 265, 277, 287, 304, 307, 308, 316, 317, 339, 369, 389, 416, 428, 440]</t>
  </si>
  <si>
    <t>[2, 4, 28, 53, 58, 61, 74, 79, 80, 81, 84, 86, 89, 101, 103, 105, 116, 121, 126, 131, 141, 142, 144, 158, 175, 176, 181, 183, 230]</t>
  </si>
  <si>
    <t>[3, 9, 16, 23, 48, 55, 72, 94, 133, 144, 149, 161, 187, 196, 197]</t>
  </si>
  <si>
    <t>[6, 36, 40, 43, 47, 48, 55, 61, 62, 65, 78, 97, 100, 104, 118, 126, 129, 135, 138, 139, 147, 149, 150, 165, 185, 190, 201, 214, 242, 243, 244, 245, 251, 259, 267, 273, 277, 283, 284, 292, 296, 299, 312, 328, 335, 339, 342, 349, 351, 354, 368, 372, 381]</t>
  </si>
  <si>
    <t>[17, 20, 23, 26, 27, 33, 39, 40, 44, 54, 65, 79, 82, 92, 110, 117, 136, 155, 158, 162, 165, 168, 170]</t>
  </si>
  <si>
    <t>[2, 9, 16, 20, 22, 35, 38, 42, 49, 51, 56, 62, 72, 74, 79, 87, 104, 113, 120, 124, 126, 127, 134, 137]</t>
  </si>
  <si>
    <t>[12, 14, 15, 31, 34, 46, 55, 60, 62, 72, 94, 97, 110, 111, 132, 134, 138, 145, 173, 176, 177, 186, 197, 199, 208, 212, 214, 218, 223, 241, 257, 271, 279, 284, 286, 290, 291, 293, 311, 313, 314, 316, 318, 319, 336, 353, 355, 369, 371, 393, 394, 404, 410, 418, 425, 430, 442, 443, 446, 453, 455, 464, 473, 517, 521, 525]</t>
  </si>
  <si>
    <t>[3, 4, 12, 13, 17, 22, 35, 40, 45, 51, 57, 62, 67, 69, 74, 90, 104, 109, 120, 122, 135, 152, 166, 168, 173, 176, 180, 188, 191, 196, 199, 203, 213, 229, 230, 241, 245, 267, 271, 276, 281, 287, 290, 292, 302, 307, 310, 311, 314, 318, 324, 329, 339, 346, 354, 360, 378, 381, 383, 388, 393, 394, 401, 417, 425, 427, 448, 449, 455, 457, 464, 470, 472, 479, 490, 494, 499]</t>
  </si>
  <si>
    <t>[2, 6, 32, 34, 36, 38, 66, 73, 76, 77, 78, 93, 97, 98, 104, 118, 125, 135, 142, 143, 144, 150, 153, 155, 182, 183, 188, 191]</t>
  </si>
  <si>
    <t>[5, 13, 24, 25]</t>
  </si>
  <si>
    <t>[2, 4, 5, 6, 9, 16, 21, 31, 38, 43, 48, 53, 63, 69, 72, 73, 74, 76, 78, 80, 81, 91, 95, 106, 115, 118, 119, 122, 123, 137, 139, 147, 148, 150, 156, 161, 165, 167, 170, 175, 180, 184, 197, 214, 220, 221, 226, 256, 260, 263, 268, 271, 273, 281, 284, 286, 288, 290, 291, 298, 311, 321, 324, 325, 337, 345, 348, 349, 363, 364, 366, 369, 370, 371, 374, 375, 379, 388, 407, 409]</t>
  </si>
  <si>
    <t>[10, 30, 35, 45, 53, 56, 58, 60, 70, 92, 100, 101, 102, 110, 112, 114, 127, 130, 132, 140, 152, 157, 183, 185, 203, 206, 216, 219, 231, 243, 248, 255, 269, 276, 294, 297]</t>
  </si>
  <si>
    <t>[8, 10, 12, 13, 17, 20, 33, 37, 44, 47, 61, 63, 64, 69, 78, 82, 83, 87, 92, 96, 114, 119, 128, 155, 181, 189, 202, 212, 214]</t>
  </si>
  <si>
    <t>[14, 24, 27, 62, 68, 75, 82, 85, 90, 113, 134, 137, 141, 144, 146, 149, 150, 151, 152, 157, 161, 186, 193, 201, 205, 206, 209, 210, 216, 221, 252, 273, 278]</t>
  </si>
  <si>
    <t>[4, 12, 18, 22, 23, 24, 25, 26, 27, 30, 37, 40, 43, 48, 57, 59, 88, 94, 99, 107]</t>
  </si>
  <si>
    <t>[5, 10, 18, 34, 37, 42, 48, 73, 74, 79, 81, 111, 144, 155, 168, 170, 175, 176, 189, 204, 211, 213, 226]</t>
  </si>
  <si>
    <t>[6, 9, 15, 17, 30, 39, 49, 63, 95, 105, 112, 114, 134, 135, 138, 141, 147, 150, 158, 163, 168, 173, 183, 186, 201, 204, 208, 213, 221, 230, 237, 239, 244]</t>
  </si>
  <si>
    <t>[7, 11, 15, 18, 19, 29, 37, 38, 53, 63, 70, 80, 103, 112, 126, 130, 133, 140, 150, 162, 163, 169, 171, 172, 177, 179, 181, 185, 207, 212, 213, 215, 226, 235, 236, 237, 244, 247, 248, 258, 260, 263, 278, 280, 284, 287, 291, 294, 298, 303, 304, 306, 308, 314, 318, 331, 332, 335, 339, 344, 345, 347, 349, 350, 351, 354, 356, 360, 363, 371, 373, 374, 384, 385, 387, 388, 389, 398, 399, 408, 411, 420, 428, 435, 441, 446, 449, 456, 458, 461, 466, 472, 474, 477, 479, 502, 504, 511, 513, 516, 520, 525, 527, 528, 532, 534, 535, 542, 543, 544, 551, 556, 557, 560, 561, 564, 575, 580, 581, 583, 585, 587, 599, 600, 602, 609, 610, 625, 627, 634, 638, 641, 653, 655, 657, 660, 664, 667, 668, 669, 670, 674, 679, 684, 686, 694, 699, 700, 701, 703, 705, 717, 719, 722, 728, 737, 744, 746, 749, 760, 761, 763, 767, 773, 778, 780, 781]</t>
  </si>
  <si>
    <t>[3, 38, 52, 56, 57, 58, 66, 68, 73, 93, 95, 109, 120, 164, 185, 189, 190, 207, 220, 225, 230]</t>
  </si>
  <si>
    <t>[15, 39, 50, 60, 68, 71, 77, 78, 81, 86, 89, 93, 95, 105, 111, 116, 118, 126, 142, 144, 151, 155, 157, 164, 173, 181, 187, 192, 194, 195, 199, 206, 215, 225, 232]</t>
  </si>
  <si>
    <t>[4, 13, 14, 21, 24, 31, 45, 50, 82, 89, 92, 97, 103, 112, 117, 147, 148, 170, 185, 187, 193, 199, 207, 209, 212, 222, 233, 240, 241, 242, 248, 260, 262, 269, 272, 274]</t>
  </si>
  <si>
    <t>[10, 12, 13, 15, 16, 28, 39, 74, 89, 101, 109, 112, 122, 155, 174, 176, 201, 204, 205, 210, 222, 231, 234, 245]</t>
  </si>
  <si>
    <t>[4, 13, 18, 24, 25, 30, 35, 39, 42, 44, 61, 74, 98, 114, 118, 152, 165, 167, 169, 171, 180, 204, 211, 219, 224, 227, 229, 255, 256, 257, 260, 263, 280, 285, 288, 290, 298, 305, 306, 312, 317, 320, 324, 332, 336, 337, 344, 345, 351]</t>
  </si>
  <si>
    <t>[7, 8, 26, 34, 35, 37, 42, 49, 58, 88, 90, 97, 105, 127, 132, 136, 146, 148, 154, 158, 162, 169, 175, 189, 191, 198, 210, 242, 269, 280, 293, 295, 305, 306, 310, 311, 314, 331, 337, 338, 356, 359, 362, 368]</t>
  </si>
  <si>
    <t>[2, 6, 12, 19, 22, 35, 46, 55, 64, 73, 78, 80, 88, 89, 106]</t>
  </si>
  <si>
    <t>[5, 6, 24, 30, 37, 53, 56, 61, 74, 90, 91, 107, 112, 116, 121, 122, 123, 137, 145, 160, 184, 189, 198, 202, 205, 209, 210, 214, 218, 232, 234, 240, 242, 244, 248, 251, 252, 254, 255, 274, 276, 282, 285, 287, 288, 290, 293, 320]</t>
  </si>
  <si>
    <t>[2, 5, 16, 18, 24, 32, 34, 35, 37, 41, 47, 51, 60, 61, 65, 72, 78, 82, 86, 89, 91, 97, 100, 107, 115, 117, 120, 124, 126, 127, 129, 130, 141, 145, 146, 150, 161]</t>
  </si>
  <si>
    <t>[11, 16, 23, 24, 39, 40, 54, 68, 80, 93, 98, 105, 124, 129, 131, 133]</t>
  </si>
  <si>
    <t>[18, 19, 23, 32, 47, 53, 57, 59, 61, 69, 71, 93, 100, 113, 119]</t>
  </si>
  <si>
    <t>[10, 14, 17, 23, 26, 34, 37, 44, 45, 51, 57, 62, 68, 73, 85, 91, 139, 144]</t>
  </si>
  <si>
    <t>[10, 13, 27, 37, 51, 67, 70, 72, 73, 76]</t>
  </si>
  <si>
    <t>[12, 15, 17, 27, 37, 40, 68, 85, 86, 94, 106, 120, 121, 127, 138, 144, 149, 166, 176, 182, 185, 190, 193, 194, 195, 206, 226, 233, 234, 273, 279, 286, 294, 295, 297, 299, 308, 310, 318, 333, 339, 343, 348, 350, 352, 370, 380, 391, 394, 400, 402, 415, 433, 437, 440, 441, 449, 451, 462, 468, 475, 480]</t>
  </si>
  <si>
    <t>[2, 4, 17, 43, 45, 47, 49, 52, 68, 72, 75, 78, 82, 92, 102, 113, 117, 119, 120, 125, 128, 129]</t>
  </si>
  <si>
    <t>[2, 14, 21, 26, 34, 38, 43, 55, 62]</t>
  </si>
  <si>
    <t>[5, 7, 22, 27, 34, 49, 53, 54, 65]</t>
  </si>
  <si>
    <t>[2, 13, 29, 49, 50, 66, 72, 84, 86, 95, 122, 130, 134, 135, 154, 162, 167, 184, 186, 202, 211, 214, 230, 232, 241, 258, 261, 265, 269, 278, 280, 297, 307, 308, 309]</t>
  </si>
  <si>
    <t>[3, 13, 16, 17, 43, 44, 46, 50, 51, 55, 57, 59, 61, 65, 72, 74]</t>
  </si>
  <si>
    <t>[2, 9, 19, 29, 30, 31, 37, 39, 71, 77, 79, 96, 113, 136, 140, 151, 162, 163, 169, 177, 180, 206, 219, 226, 231, 237, 249, 251, 261, 284, 300, 301, 317, 326, 340, 341, 344, 358, 361, 367, 369]</t>
  </si>
  <si>
    <t>[6, 10, 11, 14, 15, 32, 40, 50, 52, 54, 67, 72, 77, 84, 86, 101, 112, 126, 130, 131, 139, 151, 161, 165, 166, 168, 170, 173, 178, 180, 199, 201, 202, 213, 214, 222, 224, 251, 253, 261, 264, 269, 276, 280, 288, 289, 291, 292, 302, 303, 306, 307, 315, 322, 326, 330, 331, 335, 339, 342, 347, 350, 351, 363, 367, 381, 387, 390, 391, 393, 397, 405, 409, 413, 416, 417, 422, 426, 431, 444, 448, 457, 459, 461, 486, 487, 509, 511, 520, 529, 533, 536, 539, 545, 547, 558, 559, 565, 575, 580, 602, 618, 619, 622, 628]</t>
  </si>
  <si>
    <t>[10, 18, 21, 23, 71, 81, 99, 109, 119, 121, 123, 124, 126, 139, 141, 145, 147, 148, 152]</t>
  </si>
  <si>
    <t>[11, 19, 20, 25, 28, 53, 58, 60, 61, 103, 116, 120, 129, 134, 136, 154, 157, 179, 188, 189, 195]</t>
  </si>
  <si>
    <t>[2, 18, 21, 28, 32, 37, 42, 45, 57, 61, 69, 70, 73, 77, 83, 89, 95, 96, 100, 108, 109, 117, 120, 131, 143, 161, 162, 166, 168, 170, 180, 181, 206, 209, 211, 218, 219, 224, 227, 228, 232, 238, 240, 241, 272, 305, 313, 314, 318, 332, 338, 339, 344, 359, 367, 376, 394, 417, 420, 426, 428, 432, 444, 446, 460, 465]</t>
  </si>
  <si>
    <t>[2, 7, 22, 25, 34, 41, 62, 63, 68, 79, 81, 87, 101, 103, 125, 130, 131, 146, 148, 152, 155, 162, 174, 179, 184, 190, 192, 204, 210, 220, 224, 228, 239, 252, 254, 256, 264, 270, 271, 284, 285, 294, 298, 318, 324, 327, 332, 336, 340, 344, 350, 363, 364, 368, 369, 373]</t>
  </si>
  <si>
    <t>[16, 23, 30, 31, 52, 79, 85, 86, 88, 90, 103, 122, 135, 155, 167, 170, 178, 215, 218, 230, 232, 236, 245, 253, 255, 270, 272, 282, 286, 287, 288, 294, 306, 327, 349, 350, 356, 363, 372, 376]</t>
  </si>
  <si>
    <t>[3, 18, 21, 25, 36, 46, 51, 52, 73, 82, 96, 119, 124, 134, 167, 177, 185, 190, 194, 216, 225, 227, 247, 255]</t>
  </si>
  <si>
    <t>[4, 5, 21, 29, 30, 35, 36, 41, 51, 53, 55, 65, 66, 78, 87, 90, 99, 100, 125, 132, 135, 140, 143, 160, 161, 164, 180, 195, 201, 203, 210, 221, 231, 256]</t>
  </si>
  <si>
    <t>[2, 16, 30, 37, 58, 62, 72, 73, 81, 90, 113, 120, 121, 133, 140, 157, 171, 175, 184, 187, 189, 208, 215, 229, 230, 237, 239, 247, 250, 251, 252, 276, 278, 279, 288, 292, 293, 294, 298]</t>
  </si>
  <si>
    <t>[2, 6, 35, 42, 43, 48, 50, 68, 89, 92, 95, 100, 102, 130, 131, 135, 137, 142, 145, 155, 159, 173, 175, 196]</t>
  </si>
  <si>
    <t>[4, 5, 12, 27, 34, 46, 50, 58, 61, 62, 70, 76, 79]</t>
  </si>
  <si>
    <t>[10, 16, 20, 25, 29, 30, 39, 40, 42, 44, 47, 50, 51, 53, 65, 83, 94, 107, 110, 134, 135, 143, 177, 180, 192, 198, 219, 225, 226, 227, 228, 239, 250, 254, 259, 265, 266, 267, 276, 277, 278, 286, 287, 288, 294, 295, 304, 312, 318, 319, 322, 324, 325, 328, 338, 340, 347, 351, 355, 357, 361, 371, 379, 391, 404, 408, 410, 411, 412, 414, 428, 435, 449, 460, 465, 471, 478, 481, 495, 496, 497, 499, 502, 503, 509, 518, 527, 540, 543, 572, 573, 577, 595, 596, 601, 610, 612, 613, 620, 622, 632, 633, 653, 667, 671, 672, 688, 692, 704, 716, 728, 732, 739, 766, 769, 785, 789, 792, 801, 813, 827, 832, 835, 839, 842, 849, 852, 861]</t>
  </si>
  <si>
    <t>[13, 28, 37, 41, 44, 52, 56, 62, 76, 88, 105, 112, 114, 131, 149, 159, 182, 185, 196, 199]</t>
  </si>
  <si>
    <t>[8, 21, 25, 40, 45, 47, 49, 56, 94, 113, 119, 122, 145, 155, 161, 164, 169, 186, 195, 200, 216, 219, 224, 230, 238]</t>
  </si>
  <si>
    <t>[3, 17, 19, 29, 32, 42, 43, 70, 89]</t>
  </si>
  <si>
    <t>[7, 19, 27, 30, 33, 45, 46, 50, 53, 59, 64, 68, 78, 86, 89, 96, 97, 104, 112, 115, 117, 118, 119, 127, 138, 142, 144, 150, 160, 173, 176, 200, 202, 203, 206, 211, 224, 239, 242, 248]</t>
  </si>
  <si>
    <t>[2, 15, 25, 27]</t>
  </si>
  <si>
    <t>[5, 12, 16, 19, 22, 38, 39, 57, 70, 72, 76, 91, 104, 109, 120, 122, 123, 139, 143, 145, 146, 156, 165, 172, 188, 194, 198, 214, 219, 221, 228, 234, 237, 241]</t>
  </si>
  <si>
    <t>[3, 4, 7, 9, 28, 29, 37, 54, 60, 63, 67, 81, 82, 84, 90, 102, 113, 114, 118, 130, 139, 148, 156, 158, 185, 186, 193, 195, 198, 212, 218, 221, 244, 246, 258, 274, 276, 280, 308, 309, 312, 315, 335, 337, 344, 355, 363, 372, 384]</t>
  </si>
  <si>
    <t>[2, 12, 33, 36, 43, 52, 60, 73, 74, 85, 142, 144, 148, 152, 155, 159, 170, 173, 176, 183, 189]</t>
  </si>
  <si>
    <t>[3, 21, 37, 45, 48, 50, 51, 59, 64, 66, 70, 82, 90, 99, 113, 115, 123, 135, 137, 155, 181, 210, 213, 216, 224, 225, 231, 235, 238, 261, 265, 273, 287, 290, 332, 333, 334, 345, 347, 349, 355, 356, 374, 388, 397, 403, 411, 419, 435, 436, 441, 473, 490, 494, 496, 502, 504, 510, 523, 535]</t>
  </si>
  <si>
    <t>[4, 5, 8, 10, 13, 15, 17, 21, 44, 45, 46, 47, 48]</t>
  </si>
  <si>
    <t>[6, 15, 35, 37, 41, 55, 56, 66, 73, 75, 103, 105, 108, 115, 131, 134, 135, 143, 144, 151, 168, 171, 172, 175, 184, 194, 202, 226, 227, 231, 234, 236, 245, 246, 253, 261, 275, 276, 297, 343, 344, 347, 349, 351, 352, 365, 367, 368, 372, 374, 376, 381, 384, 388, 389]</t>
  </si>
  <si>
    <t>[6, 9, 17, 22, 24, 26, 39, 41, 69, 74, 79, 84, 95, 104, 108, 111, 113, 118, 130, 139, 154, 169, 177, 198, 199, 203, 206, 223, 232, 236, 241, 254, 273, 281, 284]</t>
  </si>
  <si>
    <t>[4, 6, 16, 22, 26, 36, 37, 57, 60, 66, 67, 69, 75, 98, 104, 118, 123, 129, 131, 133, 146, 147, 155, 157, 165, 179, 191, 193, 197, 212, 218, 238, 239, 242, 261, 264, 267, 272, 275, 278, 289, 292, 299, 301, 309, 311, 318, 325, 330, 335, 346, 348, 350, 379, 408, 426, 427, 428, 442, 446, 456]</t>
  </si>
  <si>
    <t>[2, 5, 39, 40, 41, 43, 55, 61, 75, 106, 114, 141, 145, 155, 164, 167, 182, 191, 192, 201, 202, 210, 216, 225, 230, 238, 246, 254, 261, 263, 269, 271, 280, 286, 304, 311, 312, 320, 336, 343, 347, 348, 358]</t>
  </si>
  <si>
    <t>[2, 10, 11, 22, 24, 50, 51, 57, 60, 64, 68, 87, 98, 102, 103, 109, 113, 114, 124, 132, 133, 139, 146, 164, 165, 171, 174, 175, 180, 185, 188, 200, 203, 259, 269, 270, 272, 274, 290, 296, 297, 311, 315, 318, 329, 330, 332, 346, 349, 351, 357, 373, 395, 400, 402, 403, 407, 409, 420, 433, 440, 442, 449, 452, 470, 482, 487, 488, 522]</t>
  </si>
  <si>
    <t>[8, 20, 25, 29, 34, 38, 52, 59, 63, 68, 83, 89, 90, 100, 107, 108, 127, 133, 139, 142, 148, 171, 178, 187, 199, 201, 203, 207, 209, 218, 225, 231, 233, 264, 266, 268, 270]</t>
  </si>
  <si>
    <t>[7, 14, 19, 22, 36, 37, 38, 46, 57, 72, 92, 98, 100, 113, 125, 128, 134, 143, 147, 159, 176, 182, 189, 198, 206, 230, 231, 253, 256, 260, 263, 270, 301, 325, 328, 331, 335, 338, 343, 344, 345, 346, 367, 369, 386, 387, 389, 393, 395, 396, 409, 417, 419, 432, 434, 439, 442]</t>
  </si>
  <si>
    <t>[9, 11, 22, 23, 27, 28, 39, 40, 68, 71, 73, 89, 91, 92, 96, 101, 120, 131, 141, 142, 144, 147, 187, 188, 193, 200, 201, 208, 216, 229, 232, 236, 250, 257, 260, 261, 265, 270, 281, 293, 294, 310, 312, 337, 340, 347, 360, 371, 379, 384, 390]</t>
  </si>
  <si>
    <t>[5, 7, 12, 28, 31, 41, 43, 47, 53, 59, 66, 71, 79, 83, 94, 115, 132, 141, 156, 176, 181, 182, 190, 203, 213, 230, 235, 239, 267]</t>
  </si>
  <si>
    <t>[3, 7, 8, 9, 22, 24, 31, 43, 57, 59, 78, 80, 94, 100, 103]</t>
  </si>
  <si>
    <t>[4, 25, 27, 32, 36, 40, 43, 45, 53, 59, 62, 66, 67, 70, 73, 80, 83, 96, 99, 101, 106, 117, 121, 124, 128, 129, 130, 142, 151, 159, 165, 170, 172, 173, 175, 179, 192, 194, 211, 216, 222, 224, 225, 228, 230, 231, 244, 245]</t>
  </si>
  <si>
    <t>[5, 11, 13, 23, 27, 32, 37, 38, 42, 43, 45, 49, 54, 60, 63, 66, 70, 73, 81, 85, 89, 92, 99, 103, 106, 109]</t>
  </si>
  <si>
    <t>[5, 9, 20, 29, 35, 41, 46, 51, 58, 70, 81, 85, 88, 90, 119, 123, 124, 126, 131, 133, 135, 139, 141, 150, 154, 159, 169, 176, 177, 187, 202, 209, 211, 219, 223, 227, 230, 232, 240, 251, 267, 272, 275, 279, 287, 289, 293]</t>
  </si>
  <si>
    <t>[2, 4, 5, 8, 11, 14, 17, 18, 20, 25, 29, 38, 40, 42, 49, 53, 64, 70, 72, 79, 84, 95, 104]</t>
  </si>
  <si>
    <t>[3, 5, 9, 20, 31, 34, 41, 45, 46, 53, 58, 72, 78, 79, 81, 82, 90, 95, 99, 104, 117, 132, 136, 144, 150, 151, 164, 169, 170, 171, 174, 180, 195, 198]</t>
  </si>
  <si>
    <t>[6, 12, 20, 36, 37, 42, 43, 50, 51, 61, 81, 87, 99, 104, 145, 149, 159, 168, 173, 177, 181, 182, 189, 197, 201, 202, 204, 211, 221, 229, 232, 242, 247, 249, 254, 258, 261, 265, 275, 288, 299, 304, 306, 313, 314, 315, 320, 324, 327, 337, 351, 352, 359, 369, 371, 379, 384, 390, 392, 397, 413, 437, 438, 447, 451, 472, 480, 484, 517, 519, 530, 538, 543, 544, 545, 550, 574, 580, 589, 600, 617, 624, 629, 636, 637]</t>
  </si>
  <si>
    <t>[2, 3, 5, 14, 24, 31, 32, 34, 40, 48, 53, 59, 66, 72, 73, 86, 87, 105, 121, 123, 133, 148, 152, 159, 170, 177, 191, 198, 206, 234, 243, 245, 246, 247, 266, 272, 278, 287, 302, 306, 310, 312, 317, 318, 321, 334, 343, 348, 350, 352, 358, 361, 367, 382, 383, 385, 388, 405, 409, 412, 414, 419, 425, 433, 453, 454, 455, 457, 460, 469, 482, 488]</t>
  </si>
  <si>
    <t>[3, 8, 11, 18, 21, 22, 36, 38, 41, 42, 46, 63, 70, 77, 93, 99, 112, 133, 138, 164, 165, 188, 193, 229]</t>
  </si>
  <si>
    <t>[2, 7, 8, 12, 15, 23, 27, 39, 47, 48, 58, 59, 65, 76, 90, 93, 99, 105, 111, 112, 113, 122, 124, 128, 129, 137, 141, 160, 169, 170, 173, 176, 183, 185, 186, 193, 205, 209, 211, 213, 217, 223]</t>
  </si>
  <si>
    <t>[2, 15, 16, 39, 42, 51, 57, 58, 65, 69, 98, 116, 122, 138, 146, 150, 152]</t>
  </si>
  <si>
    <t>[5, 9, 50, 65, 67, 70, 98, 101, 105, 113, 122, 128, 138, 146, 149, 150, 171, 189, 195, 200, 228, 233, 244, 247, 248, 257, 263, 268, 272, 279, 280, 282, 298, 304, 320]</t>
  </si>
  <si>
    <t>[3, 12, 25, 36, 39, 41, 52, 64, 69, 79, 88, 92, 96, 98, 107, 127, 129, 134, 147, 157, 160, 171, 179, 180, 183, 191, 192, 199, 207, 219, 222, 226, 230, 235, 240, 241, 244, 247, 261, 270, 278, 293, 301, 314, 318, 319, 322, 323, 327, 328, 331, 334, 347, 351, 358, 360, 374, 394, 439, 440, 444, 454, 459, 460, 464, 474, 480, 482, 487, 489, 491, 492, 496, 498, 510, 520, 524, 525, 537, 542, 551, 553]</t>
  </si>
  <si>
    <t>[2, 42, 44, 46, 48, 58, 66, 69, 70, 71, 75, 88, 100, 105, 107, 119, 121, 143, 147, 153, 167, 173, 178, 184, 193, 196, 205, 217, 222, 225, 226, 232, 238, 241, 243]</t>
  </si>
  <si>
    <t>[2, 11, 17, 20, 29, 31, 38, 45, 51, 54, 64, 69, 81, 84, 86, 94, 99, 109, 111, 126, 129, 132, 136, 147, 149, 175, 179, 180, 194, 196, 235, 245, 248, 254, 265, 267, 287, 303, 311, 319, 326, 330, 332, 339, 355, 381]</t>
  </si>
  <si>
    <t>[5, 9, 12, 14, 16, 17, 22, 26, 28, 49, 59, 74, 77, 80, 82, 87, 107, 110, 119, 142, 145, 147, 154, 167, 176, 177, 181, 183, 184]</t>
  </si>
  <si>
    <t>[12, 13, 32, 40, 47, 57, 59, 70, 83, 95, 102, 108, 118, 120, 146, 170, 173, 174, 175]</t>
  </si>
  <si>
    <t>[3, 7, 8, 18, 26, 41, 45, 47, 51, 55, 67, 68, 73, 82, 90, 96, 105, 107, 119, 121, 134, 147, 151, 155, 164, 168, 185, 191, 200, 202, 212, 245, 254, 256, 259, 261, 303, 305, 308, 312, 318, 327, 335, 343, 346, 348, 353, 377, 382, 417, 420, 427, 434, 443, 448, 465, 480, 490, 505, 514, 516, 519, 536, 546, 547, 548, 550, 552, 562, 563, 564, 565, 569, 571, 572, 586, 604, 605, 617, 619, 621, 639, 650, 654, 678, 681, 683, 699]</t>
  </si>
  <si>
    <t>[5, 17, 26, 36, 38, 39, 46, 49, 50, 60, 64, 66, 74, 76, 78, 82, 92, 102, 117, 121, 124, 127, 134, 137, 142, 147, 152, 164, 165, 171, 181, 185, 188, 189, 190, 193, 199, 200, 213, 214, 222, 229, 230, 239, 241, 242, 249, 266, 268, 276, 280, 283, 288, 295, 314, 333, 371, 374, 379, 383, 389, 404, 409, 411, 441, 442, 443, 447, 450, 456, 457, 465, 466, 467, 469, 479, 480, 487, 495, 498, 521, 526]</t>
  </si>
  <si>
    <t>[17, 25, 31, 33, 38, 54]</t>
  </si>
  <si>
    <t>[7, 8, 9, 16, 44, 46, 50, 54, 94, 115, 121, 126, 127, 156, 157, 169, 170]</t>
  </si>
  <si>
    <t>[3, 11, 17, 29, 31, 35, 46, 73, 89, 93, 114, 116, 118, 132, 134, 137, 138]</t>
  </si>
  <si>
    <t>[3, 4, 10, 14, 20, 24, 29, 34, 38, 46, 61, 68, 74, 80, 86, 92, 95, 97, 99, 102, 109, 112, 113, 124, 139, 153, 159, 165, 168]</t>
  </si>
  <si>
    <t>[2, 6, 9, 13, 21, 24, 34, 38, 52, 68, 85, 105, 109, 111, 113, 127, 136, 147, 158, 167, 171, 175, 179, 188, 191, 197, 199, 200, 201, 209, 211, 213, 214, 216, 222, 224, 226, 229, 234, 238, 240, 241, 243, 248, 254, 262, 263, 270, 278, 287, 289, 290, 294, 296, 299, 301, 302, 305, 311, 314, 327, 329, 336, 345, 359, 364, 366, 367, 370, 380, 386, 392, 395, 397, 416, 418, 427, 435, 439, 440, 449, 454, 458, 459]</t>
  </si>
  <si>
    <t>[4, 12, 14, 17, 19, 26, 34, 36, 42, 51, 54, 55, 67, 68, 79, 83, 84, 85, 87, 98, 99, 100, 108, 119, 133, 145, 146, 147, 180, 184, 187, 203, 204, 206, 208, 218, 234, 235, 241, 247, 260]</t>
  </si>
  <si>
    <t>[10, 15, 16, 27, 29, 31, 42, 44, 47, 57, 64, 79, 92, 100, 105, 115, 120, 121, 154, 157, 160, 186, 192, 193, 202, 210, 211, 216, 223, 233, 237, 240, 243, 248, 254, 255, 267, 273, 277, 300, 308, 312, 319]</t>
  </si>
  <si>
    <t>[3, 5, 7, 18, 24, 27, 28, 34, 52, 61, 67, 69, 71, 75, 80, 89, 93, 98, 106, 110, 122, 123, 128, 137, 140, 143, 159, 176, 178, 179, 189, 199, 200, 214, 218, 221, 225, 245, 260, 265, 276]</t>
  </si>
  <si>
    <t>[5, 15, 20, 25, 27, 28, 30, 39, 59, 60, 67, 77, 109, 112, 120, 131, 135, 137, 144, 151, 157, 167, 169, 178, 189, 195, 196, 205, 206, 207, 210, 212, 214, 220, 224, 250, 251, 254, 259, 264, 281, 285, 302, 318]</t>
  </si>
  <si>
    <t>[6, 7, 13, 34, 38, 41, 46, 53, 54, 60, 66, 75, 76, 77, 86, 95, 96, 109, 113, 115, 126, 143, 144, 147, 150, 156, 159, 167, 178, 185, 187, 189, 191, 192, 195, 200, 215, 221, 223, 225, 228, 237, 253, 256, 260, 264, 276, 279, 290, 304, 330, 332, 333, 335, 338, 341, 347, 350, 357, 359, 377, 384, 385, 386, 392, 396, 429, 433, 435, 439, 441, 446, 453, 459, 461, 481, 485, 486, 491, 509, 510, 516, 518, 526, 532, 537, 541]</t>
  </si>
  <si>
    <t>[2, 36, 37, 38, 49, 58, 63, 88, 94, 109, 110, 111, 114, 118, 122, 126, 128, 141, 184, 185, 187, 205, 209, 216, 221, 224, 228, 236, 239, 258, 261, 269, 284, 288, 290, 292, 297, 306, 315, 332, 346, 347, 349, 366, 375, 384, 387]</t>
  </si>
  <si>
    <t>[2, 11, 26, 34, 36, 47]</t>
  </si>
  <si>
    <t>[41, 57, 61, 70, 73, 79, 93, 104, 106, 107, 109, 111, 114]</t>
  </si>
  <si>
    <t>[3, 26, 30, 42, 61, 68]</t>
  </si>
  <si>
    <t>[6, 25, 28, 30, 33, 37, 48, 56, 80, 81, 89, 97, 99, 103, 111, 113, 116, 124, 125, 126, 128, 134, 149, 151, 153, 157, 168, 197, 199, 251, 260, 262, 263, 272, 294, 307, 312, 315, 319, 326, 337, 343, 348, 352, 371, 379, 383, 385, 404, 410, 412]</t>
  </si>
  <si>
    <t>[2, 31, 44, 58, 65, 72, 81, 90, 96, 118, 121, 145, 167, 175, 181, 183, 189, 191, 208, 210, 214, 215, 221, 244, 246, 252, 253, 254, 272, 284, 292, 305, 343, 347, 349]</t>
  </si>
  <si>
    <t>[3, 10, 24, 28, 29, 30, 31, 39, 41, 47, 52, 56]</t>
  </si>
  <si>
    <t>[2, 9, 10, 12, 14, 16, 25, 30, 52, 67, 74, 86, 109, 119, 122, 139, 140, 144, 145, 150, 163, 171, 172, 175, 192, 205, 223, 226, 235, 243, 245, 248, 257, 259, 268, 271, 289, 291, 292, 306, 309, 321, 325, 330, 332, 337, 338, 342, 347, 361, 363]</t>
  </si>
  <si>
    <t>[9, 21, 33, 41, 44, 64, 65, 71, 74, 78, 83, 86, 90, 91, 110, 116, 130, 134, 140, 141, 161, 168, 198, 202, 204, 205, 211, 217, 230, 236, 248, 262]</t>
  </si>
  <si>
    <t>[2, 64, 67, 69, 90, 100, 134, 148, 154, 167, 170, 176, 181, 193, 201, 205, 213, 216, 219, 225, 229, 234, 239, 241, 248, 258, 266, 268, 273, 283]</t>
  </si>
  <si>
    <t>[13, 16, 17, 19, 20, 25, 26, 35, 40, 45, 59, 66, 67]</t>
  </si>
  <si>
    <t>[3, 4, 5, 32, 34, 39, 41, 48, 56, 62, 65, 72, 101, 124, 128]</t>
  </si>
  <si>
    <t>[4, 6, 9, 13, 20, 34]</t>
  </si>
  <si>
    <t>[23, 24, 48, 50, 58, 60, 68, 72, 101, 108, 116, 128, 129, 134, 140, 141, 143, 144, 177, 178, 194, 218, 219]</t>
  </si>
  <si>
    <t>[5, 13, 25, 34, 39, 65, 74, 75, 80, 84, 88, 90, 93, 100, 105, 106, 110, 122, 129, 135, 151, 174, 181, 184, 185, 188, 189, 190, 202, 207, 212, 239, 240, 250, 252, 263, 264, 269, 273, 287, 288, 294, 299, 308, 309, 311, 313, 365, 369, 380, 385, 390, 392, 393, 405, 406, 417, 422, 446, 450, 459, 460, 464, 477, 489, 490, 494, 496, 497, 500, 511, 519, 526, 546, 550, 554, 569, 571, 574]</t>
  </si>
  <si>
    <t>[6, 13, 17, 24, 28, 32, 34, 38, 42, 44, 47, 50, 74, 94, 96, 105, 116, 118, 120, 121, 127, 128, 137, 150, 156]</t>
  </si>
  <si>
    <t>[13, 15, 16, 18, 19, 28, 31, 34, 47, 61, 63, 74, 75, 76, 77, 82, 92, 99, 124, 125, 126, 134, 157, 158, 176, 181, 184, 192, 194, 214, 216, 219, 220, 235, 244, 245, 246, 257, 266, 272, 307, 319, 326, 330]</t>
  </si>
  <si>
    <t>[5, 8, 9, 27, 31, 38, 43, 66, 73, 80, 85, 92, 105, 106, 117, 131, 135, 142, 154, 178, 180, 202, 204, 214, 225, 226, 228, 237, 240, 243, 257, 269, 302, 303, 311]</t>
  </si>
  <si>
    <t>[6, 10, 15, 18, 49, 52, 55, 56, 60, 64, 95, 102, 113]</t>
  </si>
  <si>
    <t>[7, 21, 49, 61, 68, 69, 75, 78, 85, 105, 108, 126, 130, 138, 150, 165, 168, 169, 171, 175, 182, 186, 195, 201, 214, 222, 223, 224, 226, 235, 245, 259, 261, 269, 278, 280, 281, 289, 293, 300, 307, 308, 316, 327, 331, 334, 347, 348, 351, 353, 359, 360, 365, 373, 374, 379, 380, 381, 389, 398, 401, 408, 414, 416, 419, 424, 432, 434, 437, 438, 441, 445, 447, 462, 466, 473, 489, 495, 497, 507, 511, 514, 515, 522, 540, 541, 546, 560, 570, 574, 584, 588]</t>
  </si>
  <si>
    <t>[12, 13, 14, 20, 21, 23, 29, 32, 37, 64, 67, 71, 73, 81, 84, 86, 92, 94, 97, 103, 108, 117, 125, 134, 138, 149, 155, 158, 176, 181, 187, 194, 205, 219, 227, 232, 244, 258, 259, 270, 301, 303, 310, 328, 346, 356]</t>
  </si>
  <si>
    <t>[4, 14, 43, 50, 54, 62, 74, 75, 77, 98, 109, 121, 122, 128, 140, 141, 146, 162, 165, 169, 173, 210, 217, 218, 241, 252, 258, 259, 270, 272, 275, 277, 294, 300, 306, 319, 338, 351, 363, 379, 383, 388, 389, 392, 393, 398, 399, 409, 411, 420]</t>
  </si>
  <si>
    <t>[2, 15, 41, 63, 105, 107, 116, 133, 164, 191, 200, 211, 213, 218, 225, 230, 241, 251, 261, 265, 267, 289, 310, 316, 317, 320, 325, 337, 342, 350]</t>
  </si>
  <si>
    <t>[5, 17, 40, 43, 56, 77, 78, 80, 84, 89, 100, 105, 115, 118, 135, 139, 150, 162, 193, 194, 195, 198, 215, 221, 222, 229, 234, 240, 241, 245, 249, 252, 267, 279, 287, 292, 301, 302, 335, 354, 365, 368, 370, 375, 376, 377, 378, 385, 389, 392, 402, 404, 407, 414]</t>
  </si>
  <si>
    <t>[19, 26, 27, 35, 37, 45, 49, 61, 63, 65, 69, 71, 79, 80, 81, 91, 95, 103]</t>
  </si>
  <si>
    <t>[4, 7, 8, 16, 18, 23, 30, 58, 61, 72, 92, 97, 104, 105, 112, 133, 139, 143, 150, 165, 169, 171, 183, 212, 216, 221, 249, 262, 288, 309, 357, 376, 378, 382, 388, 389, 418, 422, 423]</t>
  </si>
  <si>
    <t>[2, 9, 14, 16, 21, 33, 35, 62, 66, 77, 93, 96, 104, 105, 113, 121, 123, 126, 131, 141, 146, 147, 149, 153, 171, 182, 190, 193, 197, 199, 203, 218, 240, 241, 259, 264, 266, 273, 278, 282, 313, 318, 334, 337, 342, 367, 374, 383, 385, 389, 401, 407, 413, 422]</t>
  </si>
  <si>
    <t>[6, 22, 36, 59, 60, 70, 73, 76, 87, 101, 104, 111, 116, 119, 133, 136, 141, 154, 155, 158, 168, 182, 187, 195, 202, 224, 228, 229, 271, 282, 285, 289, 294, 307, 322, 325, 337, 342, 363, 364, 368, 373, 377, 397, 398, 401, 429, 430, 438, 456, 461, 464, 471, 472, 474, 491, 493, 494, 522, 526, 534, 535, 536, 543, 549, 564, 578, 586, 591, 599, 604, 612, 615, 625, 626, 627, 629, 637, 643, 647, 659, 673, 679, 686, 690, 693, 704, 708, 733, 768, 782]</t>
  </si>
  <si>
    <t>[4, 17, 31, 33, 35, 49, 59, 65, 70]</t>
  </si>
  <si>
    <t>[3, 10, 15, 23, 38, 60, 71, 73, 74, 83, 85, 87, 91, 105, 113]</t>
  </si>
  <si>
    <t>[9, 14, 15, 16, 25, 32, 35, 64, 72, 73, 75, 84, 94, 105, 107, 110, 112, 121, 126, 129, 131, 147, 158, 168, 174, 185, 187, 189, 213, 228]</t>
  </si>
  <si>
    <t>[18, 20, 31, 32, 33, 65, 72, 76, 77, 80, 85, 88, 103, 105, 117, 121, 127, 132, 135, 136, 137, 145, 146, 147]</t>
  </si>
  <si>
    <t>[5, 21, 22, 29, 31, 46, 51, 52, 78, 82, 83, 104]</t>
  </si>
  <si>
    <t>[2, 20, 24, 34, 42, 48, 50, 53, 70, 71, 78, 83, 96, 99, 101, 103, 106, 107, 109, 121, 124, 135, 151, 162, 167, 189, 198, 205, 209, 215, 224, 230, 267, 286, 288, 291, 296, 299, 317, 325, 376, 377, 382, 398, 406]</t>
  </si>
  <si>
    <t>[8, 30, 41, 44, 47, 49, 62, 68, 74, 84, 85, 87, 121, 127, 128, 151, 152, 155, 157, 161, 163, 166, 171, 184, 187, 192, 225, 227, 243, 244, 251, 254]</t>
  </si>
  <si>
    <t>[62, 63, 65, 71, 80, 84, 89, 104, 112, 125, 137, 150, 161, 168, 174, 187, 195, 205, 220, 225, 231, 249, 266, 270, 274, 277, 292, 299, 302, 307, 316, 318, 324, 328, 329, 334, 351, 356, 366, 378, 383, 385, 390, 394, 395, 396, 403, 414, 419, 423, 437, 446, 457, 467, 484, 499, 502, 505, 508, 524, 536, 537, 547, 554, 562, 576, 592, 614, 617, 622, 624, 627, 628, 635, 643, 646]</t>
  </si>
  <si>
    <t>[2, 9, 22, 26, 27, 30, 39, 47, 58, 69, 78, 81, 94, 99, 100, 101, 103, 110, 121, 126, 133, 136, 144, 146, 150, 163, 181, 192, 202, 209, 212, 215, 219, 226, 228, 231, 241, 249, 257, 260, 266, 267, 270, 279, 293, 295, 302, 303, 306, 317, 322, 327, 330, 357, 362, 378, 384, 402, 417, 433, 434, 438, 439, 443, 445, 462, 474, 479, 497, 504, 508, 518, 525, 530, 532, 534, 536, 543, 549]</t>
  </si>
  <si>
    <t>[2, 6, 16, 35, 40, 54, 56, 69, 78, 83, 103, 106, 116, 123, 126, 128, 130]</t>
  </si>
  <si>
    <t>[6, 9, 10, 25, 29, 75, 77, 86, 89, 93]</t>
  </si>
  <si>
    <t>[3, 11, 13, 16, 18, 24, 26, 36, 39, 43, 46, 51, 79, 82, 97, 98, 100, 101, 104, 111, 113, 118, 121, 128, 132, 136, 144, 150, 152, 154, 159, 167, 181]</t>
  </si>
  <si>
    <t>[14, 23, 26, 27, 44, 45, 50, 78, 82, 87, 91, 97, 103, 118, 120, 124, 144, 146, 157, 167, 170, 192, 199, 230, 239, 243, 251, 256, 265, 282, 283, 307, 314, 324, 331, 348, 351, 352, 384, 392, 396, 403, 406, 407, 422, 425, 433, 444, 445, 451, 453, 454, 461, 464, 469, 472, 479, 483, 499, 509, 511, 515, 518, 521, 540]</t>
  </si>
  <si>
    <t>[11, 12, 13, 15, 22, 29, 30, 35, 41, 47, 54, 61, 63, 80, 97, 119]</t>
  </si>
  <si>
    <t>[14, 40, 50, 52, 53, 65, 69, 75, 83, 95, 98, 109, 116, 140, 141, 145, 157, 162, 165, 176, 184, 185, 194, 196, 197, 200, 201, 204, 227, 236, 238, 251, 258, 265, 273, 294, 304, 309, 319, 339, 357, 358, 364, 366, 381, 400, 404, 405, 408, 410, 411, 424, 428, 449, 460, 465, 471, 474, 477, 479, 480, 482, 483, 493, 495, 504, 507]</t>
  </si>
  <si>
    <t>[2, 4, 17, 20, 22, 23, 39, 41, 48, 54, 55, 58, 60, 65, 78, 111, 113, 117, 128, 134, 138, 155, 169, 180, 186, 189, 191, 194, 197, 208, 215, 220, 223, 228]</t>
  </si>
  <si>
    <t>[7, 11, 21, 23, 34, 37, 55, 56, 60, 62, 69, 74, 85, 89, 92, 94, 96, 102, 121, 130, 132, 154, 162, 172, 179, 184, 196, 202, 204, 216, 228, 229, 243, 250, 257, 265, 266, 272, 275, 276, 282, 291]</t>
  </si>
  <si>
    <t>[6, 8, 18, 20, 29, 34, 43, 52, 53, 59, 63, 65, 66, 71, 82, 86, 88, 90, 102, 115, 119, 125, 148, 162, 165, 167, 168, 172, 174, 177, 182, 191, 192, 194, 197, 201, 203, 209, 212, 219, 220, 236, 249, 253, 267, 270, 272, 277, 288, 300]</t>
  </si>
  <si>
    <t>[6, 10, 12, 38, 41, 51, 52, 53, 61, 74, 87, 128, 130, 132, 142, 146, 162]</t>
  </si>
  <si>
    <t>[2, 3, 5, 10, 27, 29, 33, 40, 46, 54, 68, 79, 108, 113, 124, 125, 129, 131, 138, 144, 157]</t>
  </si>
  <si>
    <t>[4, 14, 15, 17, 19, 30, 33, 34, 58, 63, 67, 68, 92, 95, 98, 99, 106, 107, 115, 123, 124, 127, 129, 140, 169, 175, 178, 186, 193, 194, 200, 208, 217, 218, 237, 241, 249, 261, 262, 272, 288, 291]</t>
  </si>
  <si>
    <t>[7, 16, 20, 25]</t>
  </si>
  <si>
    <t>[3, 14, 16, 20, 21, 42, 49, 58, 59, 69, 76, 82, 93, 99, 108, 109, 116, 117, 123, 130, 131, 134, 153, 157, 158, 161, 179, 185, 198, 215, 221, 227, 228, 245, 246, 256, 257, 260, 268]</t>
  </si>
  <si>
    <t>[4, 5, 14, 38, 50, 56, 75, 81, 86, 89, 109, 111, 132, 145, 170, 183, 189, 191, 192, 201, 205, 233, 246, 249, 253, 259, 268, 284, 285, 299, 313, 320, 328, 329]</t>
  </si>
  <si>
    <t>[8, 44, 52, 57, 62, 65, 108, 110, 127, 132, 151, 154, 159, 162, 177, 201, 215, 218, 222, 227, 231, 245, 246, 255, 265, 277, 281, 287, 291, 296, 297, 309, 313, 324, 327, 339, 345, 348, 362, 365, 371]</t>
  </si>
  <si>
    <t>[6, 14, 20, 25, 27, 35, 39, 42, 56, 60, 64, 75, 76, 107, 113, 135, 150, 154, 158, 169, 170, 173, 174, 178, 187, 191, 200, 203, 211, 221, 259, 261, 263, 284, 286, 301]</t>
  </si>
  <si>
    <t>[7, 12, 17, 39, 47, 59, 62, 75, 104, 109, 111, 113, 117, 122, 130, 134, 153, 159, 170, 175, 176, 178, 182, 186, 194, 205, 213, 221, 226, 232, 233, 236, 254, 256, 258, 264, 275, 297, 299, 300, 302, 311, 321, 326, 340, 343, 350, 371, 374, 376, 380, 384, 391, 393, 396, 402, 403, 405, 409, 414, 428, 430, 444, 446, 456, 458, 462, 466, 470, 486, 496, 498, 501, 504, 511, 518, 530, 559, 564, 583, 584, 587, 589, 600, 604, 624, 636, 648, 660, 661, 670, 673, 675, 678, 687, 696, 734, 742, 746, 747, 770, 773, 784, 794, 803, 807, 809, 817, 820, 824, 825, 827, 858, 861, 874, 889, 893, 901]</t>
  </si>
  <si>
    <t>[21, 42, 45, 61, 63, 64, 65, 66, 73, 81, 89, 109, 124]</t>
  </si>
  <si>
    <t>[2, 5, 11, 15, 22, 29, 49, 54, 56, 60]</t>
  </si>
  <si>
    <t>[3, 17, 36, 61, 76, 98, 99, 100, 101, 126, 133, 138, 156, 160, 167, 169, 178, 185, 186, 191, 212, 216, 220, 231, 233]</t>
  </si>
  <si>
    <t>[21, 22, 25, 27, 36, 40, 43, 45, 56, 59, 61, 68, 73, 79, 80, 88, 92, 102, 103, 105, 106, 113, 118, 134, 135, 153, 161, 171, 184, 187, 188, 192, 196, 200, 218, 223, 251, 254, 267, 270, 271, 273, 276, 285, 292, 304, 314, 317, 318, 322, 328, 331, 332, 346]</t>
  </si>
  <si>
    <t>[3, 13, 20, 24, 26, 32, 45, 55, 98, 105, 107, 142, 166, 171, 176, 200, 201, 202, 221, 224, 226, 229, 231, 233, 234, 248, 263, 272, 275, 298, 308, 314, 315, 318, 320, 321, 322, 324, 326, 339, 340, 343, 364, 371, 389, 392, 393, 405, 423, 432, 436, 446, 447]</t>
  </si>
  <si>
    <t>[8, 23, 30, 33, 40, 45, 49, 51, 64, 70, 75, 77, 78, 79, 81, 83, 86, 93, 95, 99, 106, 108, 110, 118, 125, 127, 130]</t>
  </si>
  <si>
    <t>[2, 6, 24, 30, 46, 56, 62, 89, 111, 116, 120, 127, 129, 133, 138, 145, 147, 152, 155, 161, 165, 193, 195, 218, 239, 240, 250, 259, 263, 266, 273, 277, 279, 284, 293]</t>
  </si>
  <si>
    <t>[30, 36, 38, 42, 51, 77, 79, 83, 85, 94, 98, 102, 111, 116, 126, 129, 143, 176, 184, 200, 212, 222, 232, 237, 242, 248, 251, 257, 262, 265, 268, 269, 281, 293, 297, 299, 301, 304, 307, 325, 335, 339, 343, 351, 356, 367, 377, 394, 401, 422, 428, 443, 452]</t>
  </si>
  <si>
    <t>[3, 4, 12, 27, 47, 50, 72, 76, 81, 83, 91, 96, 103, 113, 114, 119, 140, 147, 153, 158, 189, 199, 203, 221, 236, 240, 245, 257, 259]</t>
  </si>
  <si>
    <t>[2, 6, 26, 45, 50, 59, 62, 63, 70, 76, 86, 88, 103, 105, 107, 115, 126, 132, 134, 197, 201, 203, 228, 232, 247, 248, 251, 252, 253, 255, 256, 266, 267, 271, 275, 276]</t>
  </si>
  <si>
    <t>[5, 8, 15, 17, 24, 27, 28, 29, 37, 41, 43, 50, 52, 54, 70, 72, 74, 77, 87, 93, 106, 120, 124, 133, 135, 138, 145, 150, 157]</t>
  </si>
  <si>
    <t>[6, 17, 22, 24, 25, 26, 35, 53, 54, 68, 70, 89, 91, 99, 103]</t>
  </si>
  <si>
    <t>[2, 3, 21, 31, 33, 46, 53, 59, 62, 67, 70]</t>
  </si>
  <si>
    <t>[9, 15, 18, 19, 46, 49, 54, 73, 75, 87, 96, 101, 115, 118, 133, 139, 142, 148, 153, 169, 172, 175, 188, 192, 197, 204]</t>
  </si>
  <si>
    <t>[5, 12, 13, 21, 39, 44, 47, 53, 64, 101, 104, 114, 117, 128, 136, 141, 152, 159, 160, 162, 169, 179, 180, 181, 191, 198, 210, 218, 224, 244, 247, 264, 271, 278, 286, 287, 294, 297, 298, 300, 318, 323, 326, 348, 354, 380, 382, 399, 408]</t>
  </si>
  <si>
    <t>[5, 16, 18, 19, 20, 21, 29, 46, 47, 57, 59, 79, 90, 92, 96, 105, 106, 126, 127, 131, 147, 152, 157, 158, 161, 192, 234, 238, 253, 259, 261, 262, 263, 269, 279, 282, 293, 295, 296, 306, 317, 320, 325, 327, 348, 352, 360, 363, 369, 395]</t>
  </si>
  <si>
    <t>[3, 6, 10, 12, 21, 42, 49, 54, 63, 89]</t>
  </si>
  <si>
    <t>[3, 4, 9, 20, 25, 30, 36, 44, 48, 64, 66, 67, 74, 77, 83, 85, 88, 91, 94, 97, 102, 103, 137, 138, 148, 150, 154, 156, 163, 164, 171, 184, 190, 196, 201, 210, 212, 218, 223, 224, 229, 230, 234, 243, 247, 254, 257, 261, 272, 278, 283, 288, 290, 295, 301, 305, 311, 314, 319, 321, 322, 325, 329, 336, 339, 341, 352, 356, 357, 361, 362, 363, 370, 371, 384, 393, 394, 398, 408, 412]</t>
  </si>
  <si>
    <t>[2, 12, 26, 43, 46, 47, 59, 61, 63, 65, 69, 75, 90, 96, 103, 152, 156, 159, 162, 169, 175, 177, 180, 184, 192, 198, 215, 222, 229, 236, 238, 243, 246, 251, 253, 265, 266, 272, 280, 290, 291, 309, 311, 313, 320, 332, 340, 341, 346, 351, 369, 373, 378, 381, 384, 397, 429, 467, 471, 477, 495, 506, 508, 516, 520, 537, 539, 553, 556, 571, 574, 576, 577, 579, 587, 599, 612, 614, 615, 619, 640, 641, 645, 647, 657, 677, 679]</t>
  </si>
  <si>
    <t>[5, 8, 40, 41, 42, 49, 51, 52, 69]</t>
  </si>
  <si>
    <t>[3, 10, 35, 38, 57, 61, 82, 84, 98, 102, 104, 106, 120, 132, 139, 142, 148, 152, 191, 194, 207, 223, 235, 236, 239, 248, 258, 271, 282, 288, 289, 299, 302, 313, 322, 337, 350, 353, 366, 369, 388, 389, 391, 396, 403, 404, 444, 447, 448, 461, 473, 480]</t>
  </si>
  <si>
    <t>[7, 12, 23, 26, 34, 38, 54, 78, 85, 89, 94, 109, 112, 121, 122, 125, 138, 162, 168, 170, 173, 177, 187, 204]</t>
  </si>
  <si>
    <t>[15, 17, 24, 25, 59, 69, 77, 79, 84, 110, 142, 151, 154, 155, 165, 170, 175, 183, 191, 202, 204, 214, 243]</t>
  </si>
  <si>
    <t>[24, 36, 38, 41, 46, 50, 57, 60, 64, 66, 67, 72, 86, 96, 98, 104, 105, 107, 113, 134, 136, 146, 155, 170, 182, 191, 193, 209, 210, 212, 248, 249, 251, 252, 256]</t>
  </si>
  <si>
    <t>[3, 6, 22, 27, 29, 32, 39, 40, 44, 49, 54, 57, 61, 67, 81, 83, 104, 107]</t>
  </si>
  <si>
    <t>[27, 29, 32, 37, 42, 44, 46, 48, 54, 60, 70, 72, 76, 78, 87, 91, 107, 115, 123, 134, 141, 148, 150, 158, 159, 162, 165, 181, 187, 192, 198, 202, 209, 211, 212, 213, 219, 244, 254, 263, 276, 292, 325, 334, 336, 352, 355, 362, 365, 370, 393, 404, 422, 428, 433, 435, 440, 450, 452, 472, 502, 503, 504, 508, 522, 524, 526, 529, 534, 536, 541, 557, 559, 563, 565, 567, 570, 587, 588]</t>
  </si>
  <si>
    <t>[6, 8, 10, 23, 24, 48, 50, 54, 62, 77, 80, 111, 114, 120, 147, 156, 157, 158, 161, 179, 185, 188, 190, 191, 198, 202, 208, 214, 223, 231, 237]</t>
  </si>
  <si>
    <t>[4, 15, 19, 30, 31, 52, 66, 67, 74, 75, 77, 86, 93]</t>
  </si>
  <si>
    <t>[3, 16, 17, 25, 27, 28, 49, 54, 66, 68, 72, 80, 82, 88, 94, 95, 98, 108, 110, 124, 141, 144, 152, 160, 166, 170, 175, 179]</t>
  </si>
  <si>
    <t>[3, 12, 17, 18, 31, 41, 49, 54, 80, 84, 86, 91, 95, 97, 99, 107, 108, 114, 115, 123, 133, 141, 149, 153, 166, 176, 182, 184, 195, 196, 205, 207, 226, 227, 228, 238, 240, 242, 244, 247, 254]</t>
  </si>
  <si>
    <t>[11, 13, 16, 20, 21, 24, 38, 54, 59, 60, 81, 83, 85, 97]</t>
  </si>
  <si>
    <t>[6, 7, 8, 12, 13, 16, 17, 24, 25, 29, 31, 35, 38, 40, 42, 43, 49, 55, 60, 66, 67, 69, 74, 78, 83, 88, 97, 99, 113, 121, 123, 126, 127, 132, 165, 172, 173, 180, 181, 189, 191, 195, 197, 199, 201, 203, 208, 211, 217]</t>
  </si>
  <si>
    <t>[11, 21, 27, 40, 41, 60, 66, 72, 96, 107, 113, 133, 146, 149, 174, 181, 188, 201, 222]</t>
  </si>
  <si>
    <t>[6, 20, 29, 40, 43, 47, 51, 53, 57, 62, 67, 68, 69, 71, 73, 77, 78, 81, 84, 90, 101, 104, 126, 139, 143, 145, 146, 154, 156, 162]</t>
  </si>
  <si>
    <t>[10, 11, 19, 31, 47, 50, 53, 54, 61, 72, 75]</t>
  </si>
  <si>
    <t>[2, 5, 10, 19, 30, 32, 47, 60, 61, 67, 80, 94, 96, 118, 131, 133, 135, 158, 184, 189, 210, 220, 222, 231, 237, 240, 243, 263, 264, 270, 275, 278, 282, 291, 293, 298, 301, 303]</t>
  </si>
  <si>
    <t>[14, 22, 29, 43, 63, 73, 78, 83, 86, 94, 96, 102, 113, 118, 126, 136, 140, 143, 144, 146, 156, 158, 168, 173, 176, 196, 197, 206, 211, 216, 233, 239, 241, 260, 261, 273, 289, 290, 291, 315, 325, 347, 355, 359, 366, 377, 380]</t>
  </si>
  <si>
    <t>[6, 12, 17, 20, 22, 23, 29, 33, 40, 60, 64, 69, 72, 75, 79, 88, 90, 94, 97, 102, 103, 110, 115, 125, 126, 130, 131, 134, 137, 142, 144, 147, 165, 167, 168, 172, 179, 186]</t>
  </si>
  <si>
    <t>[7, 18, 22, 24, 31, 39, 42, 57, 59]</t>
  </si>
  <si>
    <t>[5, 19, 24, 27, 28, 29, 31, 37, 47, 53, 54, 57, 59, 61, 65, 79]</t>
  </si>
  <si>
    <t>[2, 14, 23, 35, 42, 56, 60, 63, 72, 84, 93, 98, 110, 111, 113, 114, 116, 118, 130, 139, 145, 149, 159, 176, 177, 178, 192, 194, 204, 211, 220, 221, 224, 226, 239, 244, 247, 270, 307, 308, 318, 323, 325, 328, 333, 342, 345, 353, 371, 380, 385, 391, 395, 400, 420, 439, 441, 446, 450, 451, 462, 465, 471, 478, 483, 494, 495, 496, 511, 526, 539, 540, 546, 547, 556, 557, 578, 584, 585, 586, 587, 588, 597, 599, 600, 601, 628, 629, 632, 633, 646, 650, 652, 658, 659, 663, 665, 679, 687, 688, 689, 691, 692, 697, 715, 719, 723, 732, 734, 750, 754, 757, 758, 760, 761, 763, 783, 788, 801, 802, 804, 814, 815, 821, 826, 832, 834, 847, 848]</t>
  </si>
  <si>
    <t>[2, 3, 7, 19, 20, 32, 38, 39, 40, 53, 81, 88, 95, 98, 120, 124, 134, 147, 165, 166, 173, 192, 194, 199, 223, 227, 236, 239, 249, 251, 264, 303, 336, 341, 349, 352, 353, 363, 373, 374, 376, 378, 384, 390, 397, 405, 416, 441, 447, 451, 462, 464]</t>
  </si>
  <si>
    <t>[3, 10, 18, 48, 52, 55, 63, 64, 82, 91, 92, 93, 97, 99, 113]</t>
  </si>
  <si>
    <t>[5, 10, 13, 14, 17, 19, 28, 40, 46, 64, 66, 68, 69, 78, 79, 83, 89, 100, 102, 106]</t>
  </si>
  <si>
    <t>[3, 5, 7, 18, 19, 21, 23, 29, 33, 36, 43, 49, 63, 65, 70, 72, 79, 88, 94, 99, 104, 108, 112, 118, 132, 155, 156, 157, 162, 169, 172, 175, 177, 192, 193, 195, 202, 206, 210, 216, 226, 228, 238, 242, 257, 271, 275, 278, 279, 281, 282, 285, 289, 290, 292, 309, 310, 311, 316, 317, 318, 329, 330]</t>
  </si>
  <si>
    <t>[9, 11, 17, 18, 22, 27, 28, 31, 41, 44, 46, 50, 51, 53, 56, 57, 58, 63, 69]</t>
  </si>
  <si>
    <t>[4, 25, 32, 40, 45, 59, 61, 69, 75, 83, 103, 124, 128, 130, 134, 143, 147, 150, 153, 159, 164, 175, 185, 192, 196, 219, 227, 230]</t>
  </si>
  <si>
    <t>[2, 11, 28, 30, 43, 49, 56, 58, 62, 82, 85, 87, 99, 104, 106, 120, 125, 137, 142, 144, 148, 150]</t>
  </si>
  <si>
    <t>[2, 14, 16, 20, 35, 38, 61, 65, 70, 72, 81, 109, 110, 112, 122, 126, 131, 149, 158, 163, 170, 186]</t>
  </si>
  <si>
    <t>[4, 5, 20, 22, 32, 41, 42, 57, 62, 66, 79, 83, 85, 88, 90, 94, 95, 103, 115, 121, 123]</t>
  </si>
  <si>
    <t>[26, 35, 37, 44, 46, 49, 56, 60, 62, 77, 79, 80, 84, 85, 87, 89, 91, 93, 96, 98, 115, 128, 133, 134, 135, 145, 148, 155, 157, 167, 169, 170, 180, 182, 199, 205, 222, 233, 238, 241, 243, 258, 274, 275, 287, 295, 302, 319, 325, 327, 329, 330, 336, 343, 356, 365, 369, 379, 389, 392, 394, 431, 434, 450, 462, 463, 467, 471, 473, 476, 481, 489, 495, 504, 508, 509, 522, 523, 526, 527, 529, 536, 537, 540, 544, 560, 561, 573, 582, 586, 594, 596, 597, 599, 607, 623, 629, 634, 647, 653, 655, 675, 677, 695, 713, 723, 741, 743, 747, 748, 756, 757, 771, 774, 778, 789, 793, 801, 804, 805, 806, 810, 812, 818, 823, 835, 836, 852, 856, 859, 862, 863, 868, 876, 879, 891, 893, 895, 899, 916, 921, 925, 932, 933, 937, 963, 977, 978, 991, 992, 996, 1004, 1012, 1014, 1033, 1036, 1042]</t>
  </si>
  <si>
    <t>[8, 17, 19, 23, 44, 47, 53, 54, 60, 61, 63, 73, 85, 92, 94, 100, 101, 104, 105, 107, 125, 129, 135, 137, 139, 143, 145, 149, 153, 166, 173, 174, 177, 178, 181, 187, 190, 200, 201, 205, 213, 217, 219, 220, 248, 254, 257, 259, 263, 266, 270, 271, 273, 275, 286, 314, 316, 322, 338, 340, 350, 355, 362, 380, 392, 395, 397]</t>
  </si>
  <si>
    <t>[5, 12, 25, 30, 31, 32, 33, 36, 44, 49, 56, 66, 69, 71, 77, 87, 95, 100, 102, 114, 124, 134, 137, 138, 144, 160, 169, 170, 172, 184, 194, 202, 207, 213, 215]</t>
  </si>
  <si>
    <t>[2, 7, 22, 29, 32, 41, 50, 52]</t>
  </si>
  <si>
    <t>[7, 18, 28, 29, 42, 43, 52, 54, 59, 66, 84, 88, 95]</t>
  </si>
  <si>
    <t>[2, 3, 14, 26, 33, 41, 44, 46, 52, 53, 66, 69, 71, 97, 99, 104, 113, 123, 132, 135, 142, 156, 157, 165, 168, 207, 213, 219, 221, 227, 233, 236, 238, 239, 243, 251, 287, 298, 300, 319, 328, 329, 331, 341, 352, 393, 396, 400, 401, 402, 409, 414, 418, 419, 423, 429, 443, 444, 446, 468, 473, 474, 479, 485, 498, 514, 520, 542, 551, 557, 559, 572, 574, 579, 590, 599, 618, 631]</t>
  </si>
  <si>
    <t>[35, 38, 46, 61, 88, 95, 97]</t>
  </si>
  <si>
    <t>[2, 3, 14, 19, 22, 42, 52, 67, 70, 82, 87, 88, 96, 97, 105, 115, 135, 142, 178, 185, 201, 202, 206, 207, 223, 239, 241, 252, 258, 266, 269, 273, 277, 278, 284, 315, 320, 325, 327, 334, 337, 338, 346, 372, 376, 377, 387, 402]</t>
  </si>
  <si>
    <t>[6, 15, 23, 26, 27, 36, 65, 83, 84, 86, 102, 109, 117, 118, 126, 127, 140, 158, 178, 186, 204, 236, 252, 272, 294, 299, 307, 364, 373, 375]</t>
  </si>
  <si>
    <t>[2, 9, 17, 19, 22, 25, 31, 33, 40, 46, 47, 56, 64, 67, 69, 72, 81, 95, 97, 102, 107, 129, 152, 154, 156, 158, 159, 165, 166, 168, 173, 174, 186, 201, 213, 221, 227, 233, 238, 258, 273, 276]</t>
  </si>
  <si>
    <t>[4, 36, 44, 66, 79, 84, 87, 96, 106, 108, 113, 127, 152, 157, 158, 176, 182, 186, 187, 192, 200, 202, 204, 211, 223, 224, 229, 233, 238, 241, 245, 279, 282, 283, 295, 296, 298, 305, 317, 318, 319, 324, 326, 331, 332, 333, 336, 341, 342, 354, 355, 356, 359, 367, 375, 377, 379]</t>
  </si>
  <si>
    <t>[3, 10, 20, 30]</t>
  </si>
  <si>
    <t>[6, 8, 20, 36, 42, 43, 59]</t>
  </si>
  <si>
    <t>[3, 4, 13, 14, 17, 24, 27, 28, 32, 37, 46, 63, 66, 80, 83, 84, 88, 89, 93, 102, 127]</t>
  </si>
  <si>
    <t>[14, 35, 40, 42, 51, 53, 58, 69, 74, 75, 82, 84, 105, 117, 129, 134, 139]</t>
  </si>
  <si>
    <t>[23, 24, 29, 33, 42, 54, 55, 73, 79, 83, 98, 101, 102, 105, 115, 118, 133, 140, 145, 148, 149, 164, 174]</t>
  </si>
  <si>
    <t>[2, 3, 11, 13, 31, 32, 35, 37, 43, 49, 53, 57, 64, 68, 72, 82, 100, 102, 103, 109, 115, 116, 117, 121, 125, 126, 132, 133, 139, 144, 146, 157, 173, 176, 177, 178, 184, 191, 202, 205, 210, 213, 233, 240, 250]</t>
  </si>
  <si>
    <t>[4, 6, 8, 9, 16, 28, 42, 44, 56, 58, 72, 80, 87, 88, 102, 123, 146, 167, 179, 180, 183, 190, 194, 200, 208, 219, 232, 254, 280, 286, 291, 295, 303]</t>
  </si>
  <si>
    <t>[7, 8, 12, 14, 19, 27, 31, 38, 39, 61, 65, 67, 70, 71, 73, 74, 76, 81, 82, 89, 99, 109, 110, 114, 116, 119, 120]</t>
  </si>
  <si>
    <t>[32, 37, 41, 46, 55, 56, 60, 62, 69, 87, 96, 101, 102, 115, 121, 171, 185, 209, 219, 223, 224, 244, 254, 264, 274, 276, 280, 281, 286, 287, 294, 299, 305, 307]</t>
  </si>
  <si>
    <t>[2, 13, 22, 30, 33, 35, 38, 39, 46, 50, 51, 59, 62, 64, 68, 90, 94, 106, 113, 114, 118, 119, 120, 133, 142, 147, 148, 155, 156, 160, 165, 167, 169, 170, 178, 181, 183, 184]</t>
  </si>
  <si>
    <t>[21, 34, 36, 39, 43, 48, 51, 58, 59, 69, 72, 73, 85, 87, 88, 89, 93, 95, 105, 106, 110, 124, 126, 140, 146, 152, 161, 169, 190, 193, 199, 209, 212, 217, 225, 226, 228, 231, 245, 248, 257, 283, 291, 296, 297, 301, 304, 308, 311, 313, 317, 332, 339, 353, 361, 363, 375, 380, 391, 394, 401, 411, 422, 423, 425, 437, 439, 440, 442, 463]</t>
  </si>
  <si>
    <t>[2, 19, 20, 23, 24, 31]</t>
  </si>
  <si>
    <t>[2, 5, 7, 16, 20, 24, 29, 53, 65, 67]</t>
  </si>
  <si>
    <t>[2, 5, 7, 11, 14, 15, 21, 30, 53, 58, 65, 92, 101, 102, 111, 114, 115, 121, 122, 129, 135, 141, 147, 151, 154, 155, 157, 163, 165, 175, 187, 189, 194, 195, 204, 206, 209, 210, 228, 240, 244, 250, 251, 254, 261]</t>
  </si>
  <si>
    <t>[4, 9, 16, 25, 40, 72, 75, 80, 83, 91, 97, 103, 112, 142]</t>
  </si>
  <si>
    <t>[8, 19, 29, 41, 51, 54, 57]</t>
  </si>
  <si>
    <t>[11, 12, 22, 29, 31, 33, 52, 58, 61, 65, 69, 74, 77, 81, 84, 86, 93, 122, 128, 130]</t>
  </si>
  <si>
    <t>[19, 20, 25, 31, 59, 61, 62, 66, 69, 83, 84, 85, 88, 91, 96, 97, 117, 135, 139, 164, 169, 183, 185, 204, 215, 217, 227, 228, 230, 253, 263, 265, 267, 270, 273, 277, 291]</t>
  </si>
  <si>
    <t>[10, 18, 31, 32, 34, 52, 53, 57, 59, 65, 66, 82, 87, 101, 118, 127, 128, 145, 151, 152, 153, 162, 169, 181, 193, 198, 201, 207, 220, 226, 229, 244, 245, 250, 253, 265, 270, 273, 278, 287, 290, 299]</t>
  </si>
  <si>
    <t>[4, 15, 17, 18, 20, 37, 48, 51, 54, 58, 62, 86, 106, 112, 117, 118, 121, 126, 129, 135, 138, 146, 156, 160, 162, 171, 192, 202, 203, 206, 208, 209, 217, 218, 225, 243, 245, 251, 254, 258, 261, 266]</t>
  </si>
  <si>
    <t>[2, 7, 11, 17, 21, 24, 27, 31, 34, 45, 47, 54, 59, 60, 66, 79, 89, 94, 104, 111, 119, 123, 138, 142, 159, 170, 202, 224, 241, 245, 249, 254, 256, 260, 262, 267, 271, 274, 276, 281, 285, 286, 294, 302, 322, 325, 335, 337, 339, 352, 365, 373, 383, 393, 397, 405, 417, 419, 422, 429, 431, 442, 453, 461, 463, 464, 465, 467, 482, 485, 489, 495, 502, 506, 509, 518]</t>
  </si>
  <si>
    <t>[2, 11, 17, 32, 40, 46]</t>
  </si>
  <si>
    <t>[6, 17, 35, 52, 53, 60, 67, 69, 75, 80, 91, 116, 119, 128, 131]</t>
  </si>
  <si>
    <t>[3, 8, 12, 16, 19, 27, 38, 41, 61, 63, 69, 71, 81, 89, 91, 99, 120, 121, 138, 139, 144, 149, 156, 160, 168, 172, 175, 176, 177, 182, 195, 202, 204, 205, 215, 218, 221, 222, 224, 230]</t>
  </si>
  <si>
    <t>[2, 11, 15, 19, 23, 27, 54, 65, 82, 83, 85, 86, 93, 107, 118, 122, 126, 127, 135, 148, 151, 157, 162, 173, 183, 184, 213, 218, 225, 232, 244, 248, 249, 262, 272, 295, 298, 311, 355, 365, 370, 374, 378, 388]</t>
  </si>
  <si>
    <t>[2, 13, 14, 34, 45, 46, 47, 52, 53, 58, 59, 67, 94, 105, 106, 115, 117, 120, 138, 164, 174, 187, 188, 192, 193, 195, 218, 219, 225, 229, 231, 240, 248, 250, 255, 256, 257, 270, 276, 284, 298, 307]</t>
  </si>
  <si>
    <t>[5, 11, 14, 27, 34, 36, 38, 48, 57, 58, 73, 76, 81, 82, 85, 102, 109, 125, 128, 138, 145, 149, 154, 166, 171, 175, 179, 182, 183, 189, 190, 192, 202, 209, 212, 228, 229, 241, 246, 256]</t>
  </si>
  <si>
    <t>[7, 35, 40, 41, 45, 55, 57, 65, 68, 73, 80, 84, 90, 93, 94, 101, 106, 108, 109, 118, 125, 126]</t>
  </si>
  <si>
    <t>[16, 22, 25, 43, 50, 56, 57, 58, 66, 70, 80, 89, 92, 94, 100, 107]</t>
  </si>
  <si>
    <t>[4, 5, 21, 23, 25, 28, 46, 50, 56, 57, 61, 67, 69, 79, 90, 92, 96, 122, 140, 143, 150, 161, 191, 195, 207, 221, 246, 252, 255, 261]</t>
  </si>
  <si>
    <t>[2, 5, 10, 14, 32, 38, 39, 41, 43, 54, 63, 69, 74, 94, 109, 113, 117, 158]</t>
  </si>
  <si>
    <t>[9, 10, 11, 13, 23, 31, 58, 60, 83, 102, 113, 116, 131, 140]</t>
  </si>
  <si>
    <t>[16, 25, 32, 38, 42, 50, 53, 54, 55, 56, 63, 66, 70, 72, 82, 87, 94, 102, 104, 109, 113, 118, 133, 138, 140, 146, 148, 154, 155, 183, 189, 198, 203, 220, 221, 222, 225]</t>
  </si>
  <si>
    <t>[2, 15, 27, 45, 53, 73, 75, 85, 92, 104, 113, 116, 118, 127, 146, 155, 157, 158, 160, 164, 166, 167, 172, 178]</t>
  </si>
  <si>
    <t>[2, 3, 8, 16, 28, 30, 35, 42, 44, 51, 53, 54, 57, 58, 76, 94, 95, 98, 102, 127, 139, 147, 163, 177, 182, 184, 191, 198, 224, 226, 231, 238, 241]</t>
  </si>
  <si>
    <t>[15, 20, 22, 42, 44, 54, 66, 68, 75, 77, 102, 106, 109, 114, 115, 125, 127, 129, 134, 155, 159, 168, 172, 180, 185, 189, 191, 195, 197, 202, 207, 223, 226, 234]</t>
  </si>
  <si>
    <t>[3, 4, 8, 24, 31, 38, 48, 52, 62, 64, 73, 88, 93, 98, 101, 102, 105, 113, 136, 138, 144, 147, 153, 156, 164, 169, 187, 188, 190, 192, 200]</t>
  </si>
  <si>
    <t>[6, 11, 23, 25, 26, 37, 40, 52, 57, 68, 75, 77, 96, 100, 102, 108, 111, 117, 128, 129, 138, 141, 156, 162, 163, 168, 174, 177, 195, 198, 200, 201, 220, 223, 235, 237, 239, 246, 250, 257, 258, 262, 264, 274, 275, 276, 279, 282, 300, 317, 327, 335, 342, 343, 345, 350, 353, 371, 373, 391, 404, 405, 407, 409, 410, 413, 415, 419, 421, 431, 432, 434, 437, 438, 443, 444, 461, 470, 471, 473, 482, 489, 500, 501, 529, 533, 535, 540, 541, 547, 548, 566, 583, 607, 624]</t>
  </si>
  <si>
    <t>[15, 24, 30, 31, 41, 43, 60, 89, 102, 105, 129, 133, 149, 154, 155, 163, 171, 175, 181, 182, 183, 191, 193, 199]</t>
  </si>
  <si>
    <t>[9, 12, 31, 32, 34, 42, 58, 61, 65, 77, 87, 94, 98, 102, 103, 110, 118, 125, 127, 129, 133, 134, 135, 137, 141, 154, 159, 163, 167, 178, 188, 193, 194, 195, 209, 215, 226, 229, 231, 249, 262, 269, 284, 291, 296, 304, 322, 337, 338, 343, 353, 369, 373, 381, 382, 390, 391, 392, 393, 400, 405, 406, 413, 417, 426, 431]</t>
  </si>
  <si>
    <t>[5, 9, 10, 31, 36, 47, 54, 77, 86, 100, 107, 113, 116, 125, 126, 128, 129, 144, 164, 184, 192, 216, 218, 221, 223, 228, 230, 249, 264, 267, 274, 288, 308, 317, 330, 333, 336, 340, 376, 385, 390, 394, 396, 401, 430, 448, 449, 451, 462, 488, 493, 501, 517, 523, 549, 557]</t>
  </si>
  <si>
    <t>[6, 11, 22, 23, 31, 33, 42, 48, 56, 58, 66, 68, 72, 73, 74, 82, 84, 88, 92, 100, 112, 125, 127, 128, 134, 135, 142, 151, 161, 162, 175, 195, 198, 201, 238, 240, 242, 245, 247, 248, 249, 250, 251, 253, 261, 280, 294, 299, 307, 312, 314, 318, 322, 331, 334, 339, 352, 377, 378, 383, 396]</t>
  </si>
  <si>
    <t>[3, 7, 17, 20, 22, 26, 31, 32, 35, 39, 51, 54, 61, 76, 81, 87, 92, 109, 124, 139, 143, 146, 147, 171, 172, 175, 183, 185, 215, 216, 221, 228, 239, 244, 253, 269, 273, 294, 312, 324, 325, 330, 335, 336, 347, 350, 366, 376, 383, 397, 405, 412, 419, 420, 434, 435, 446, 448, 457, 460, 467, 490, 491, 495, 497, 501, 506, 515, 518, 529, 534, 541, 548]</t>
  </si>
  <si>
    <t>[2, 14, 19, 20, 27, 45, 47, 64, 96, 98, 104, 114, 125, 127, 129, 142]</t>
  </si>
  <si>
    <t>[4, 10, 13, 14, 20, 27, 32, 36, 38, 39, 40, 48, 74, 77, 84, 111, 117, 127]</t>
  </si>
  <si>
    <t>[7, 15, 29, 31, 35, 42, 46, 52, 58, 64, 72, 81, 102, 119, 120, 133, 144]</t>
  </si>
  <si>
    <t>[27, 30, 38, 40, 46, 70, 75, 82, 99, 102, 112, 114, 118, 122, 130, 134, 137, 147, 155, 171, 181, 185, 206, 217, 228, 236, 240, 241, 245, 253, 259, 260, 272, 282, 283, 287, 292, 305]</t>
  </si>
  <si>
    <t>[17, 39, 42, 47, 48, 55, 58, 60, 61, 73, 75, 79, 84, 85, 89, 96, 98, 134, 139, 147, 165, 166, 171, 183, 185, 195, 202, 209]</t>
  </si>
  <si>
    <t>[4, 14, 23, 26, 31, 36, 51, 56, 57, 58, 66, 84, 92, 103, 107, 122, 127, 133, 140, 144, 150, 151, 153, 157, 164, 168, 175, 187, 194, 210, 216, 228, 229]</t>
  </si>
  <si>
    <t>[2, 14, 18, 25, 39, 44, 59, 62, 65, 69, 70, 72, 73, 76, 84, 86, 92, 101, 105, 106, 112, 116, 118, 123, 133, 138, 144, 145, 161, 173, 189, 190, 201, 210, 212, 216, 225, 233, 245, 248, 253, 263, 264, 266, 273, 276, 277, 300, 306, 308, 316, 322, 327, 339, 346]</t>
  </si>
  <si>
    <t>[6, 9, 11, 14, 16, 36, 39, 53, 66, 89, 96, 97, 102, 104, 109, 122, 123, 124, 126, 128, 136, 139, 142, 144, 147, 149, 152, 161, 171, 177, 186, 203, 214, 222, 224, 228, 233, 259, 267, 268, 277, 286, 299, 315, 325, 330, 336]</t>
  </si>
  <si>
    <t>[8, 31, 33, 35, 44, 45, 47, 59, 68, 79, 81, 89, 104, 113, 119, 122, 125, 126, 134, 136, 156, 163, 166, 190, 204, 208, 214, 222, 228, 232, 245, 250, 260]</t>
  </si>
  <si>
    <t>[7, 27, 37, 45]</t>
  </si>
  <si>
    <t>[4, 13, 15, 30, 36, 38, 48, 58, 59, 62, 63, 64, 65, 81, 89, 100, 103, 108, 117, 123, 128, 131, 132, 152, 165, 167, 194, 196, 201, 209, 214, 220, 234, 237, 239, 246, 252, 255, 256]</t>
  </si>
  <si>
    <t>[4, 14, 18, 19, 25, 33, 40, 49, 64, 78, 81, 87, 91, 103, 128, 132, 139, 141, 145, 153, 160, 167, 169, 172, 178, 180, 183, 186, 187, 191, 212, 216, 223]</t>
  </si>
  <si>
    <t>[17, 18, 23, 26, 40, 47, 58, 67, 69, 78, 79, 84, 86, 89, 91, 102, 103, 106, 108, 118, 125, 136, 139, 141, 143, 145, 147, 157, 160, 166, 168, 175, 179, 190, 197, 203, 213, 215, 220, 231, 237, 238, 248, 259, 272, 275, 279, 281, 283, 285, 294, 295, 303, 307, 308, 310, 320, 324, 330, 357, 359]</t>
  </si>
  <si>
    <t>[9, 13, 17, 32, 39, 51, 53, 57, 58, 59, 61, 66, 89, 97, 105, 112, 131, 142, 146, 169, 170, 173, 178, 184, 187, 197]</t>
  </si>
  <si>
    <t>[4, 14, 23, 24, 27, 29, 39, 49, 63, 85, 91, 98, 102, 105, 110, 114, 124]</t>
  </si>
  <si>
    <t>[4, 5, 10, 14, 28, 29, 35, 41, 47, 50, 54, 57, 71, 74, 76, 83, 101, 109, 113, 115, 122, 129, 138, 140, 143, 154, 155, 159, 160, 162, 171, 174, 175, 184, 186, 188, 192, 201, 208, 215, 223, 240, 248, 263, 266, 274, 276, 295, 301, 332, 340, 341, 343, 350, 351, 354, 358, 402, 403, 419, 423, 426, 440, 453, 463, 470, 477, 479, 491, 493, 500]</t>
  </si>
  <si>
    <t>[20, 24, 25, 29, 59, 60, 84, 94, 134, 160, 169, 184, 185, 215, 220, 224, 225, 227, 231, 239, 242, 244, 246, 251, 254, 270, 271, 273]</t>
  </si>
  <si>
    <t>[22, 24, 32, 34, 35, 40, 51, 54, 55, 67, 80, 88, 91, 110, 134, 139, 149, 153, 169, 174, 189, 198, 205, 213, 219, 223, 226, 244, 245, 251, 257, 261, 262]</t>
  </si>
  <si>
    <t>[2, 3, 19, 28, 33, 54, 62, 63, 65, 87, 109, 113, 119, 121, 122, 137, 146, 148, 149, 150, 157, 171, 176, 181, 194, 195, 201, 207, 208, 209, 223]</t>
  </si>
  <si>
    <t>[6, 11, 13, 25, 29, 42, 45, 54, 56, 72, 75, 84, 87, 95, 98, 103, 113, 114, 116, 136, 146, 151, 168, 170, 175, 182, 191, 202]</t>
  </si>
  <si>
    <t>[2, 7, 13, 22, 27, 33, 35, 38, 53, 78, 84, 90, 101, 102, 107, 112, 120, 124, 138, 155, 156]</t>
  </si>
  <si>
    <t>[36, 43, 59, 63, 66, 68, 85, 92, 95, 98, 105, 109, 110, 111, 123, 127, 130, 166, 177, 180, 184, 188, 191, 192, 205, 217, 218, 221, 223, 246, 247]</t>
  </si>
  <si>
    <t>[2, 3, 4, 8, 9, 13, 15, 20, 31, 36, 42, 45, 54, 59, 61]</t>
  </si>
  <si>
    <t>[7, 47, 48, 50, 52, 59, 74, 75, 80, 89, 96, 97, 110, 118, 119, 141, 145, 155, 159, 200, 208, 213, 220, 243, 248, 252, 262, 267, 268, 269, 271, 280, 281, 284, 298, 304, 324]</t>
  </si>
  <si>
    <t>[3, 17, 18, 34, 45, 55, 59, 64, 73, 75, 97, 102, 109, 115, 116, 124, 126, 132, 145, 151, 152, 158, 162, 169, 170, 190, 197, 200, 205, 217, 220, 224, 230, 234, 243, 250, 252, 270, 275]</t>
  </si>
  <si>
    <t>[2, 3, 16, 36, 54, 56, 62, 65, 84, 98, 101, 120, 134, 137, 141, 146, 148, 165, 169, 171, 178, 180, 194, 213, 227, 236, 237, 238, 241, 245, 248, 250, 251, 254, 266, 270, 274, 279, 288, 295, 305, 310, 331, 342, 357, 369, 370, 381, 391, 397, 401, 406, 410, 416]</t>
  </si>
  <si>
    <t>[14, 16, 25, 34, 60, 66, 74, 75, 77, 88, 109, 119, 120, 130, 157, 163, 165, 171, 187, 189, 204, 216, 219, 223, 234, 239, 255, 257, 259, 263, 269, 277]</t>
  </si>
  <si>
    <t>[6, 18, 23, 33, 36, 39, 45, 54, 56, 64, 65, 67, 69, 71, 72, 90, 93, 96, 100, 110, 115, 118, 131, 137, 152, 185, 189, 211, 216, 217, 243, 249, 257, 262, 270, 276, 282, 287, 289, 291, 297, 299, 322, 325, 344]</t>
  </si>
  <si>
    <t>[4, 6, 16, 32, 36, 41, 89, 90, 123, 133, 141, 144, 150, 151, 152, 154, 171, 175, 185, 224, 230, 237, 238, 244, 247, 252, 255, 261, 268, 271, 279, 286, 295, 305, 307, 331, 333, 336, 344, 352, 364, 365, 367, 370, 372, 374, 381, 392, 404, 406, 414, 417, 426, 440, 448, 454, 457]</t>
  </si>
  <si>
    <t>[14, 15, 44, 62, 69, 72, 78, 82, 97, 118, 121, 126, 127, 131, 133, 140, 154, 158, 160, 163, 166, 177, 182, 191, 202, 220, 226, 230, 232]</t>
  </si>
  <si>
    <t>[9, 10, 30, 39, 42, 46, 56, 57, 59, 67, 71, 106, 107, 114, 126, 134, 136, 137, 142, 145, 146, 157, 158, 159, 160, 165, 173, 178, 197, 198, 222, 233, 234, 239, 243, 246, 256, 260, 266, 271, 320]</t>
  </si>
  <si>
    <t>[3, 5, 6, 12, 24, 30, 31, 38, 49, 68, 93, 127, 137, 140, 145, 149, 154]</t>
  </si>
  <si>
    <t>[2, 5, 7, 13, 18, 30, 50, 58, 64, 71, 89, 100, 118, 132, 138, 139, 140, 143, 146, 148, 155, 164, 168, 170, 185, 192, 205, 213, 226, 248, 258, 267, 272, 284, 291, 302]</t>
  </si>
  <si>
    <t>[2, 3, 6, 22, 26, 39, 51, 56, 85, 104, 108, 125, 129, 141, 162, 163, 168, 174]</t>
  </si>
  <si>
    <t>[6, 9, 11, 17, 24, 25, 78, 89, 90, 91, 99, 108, 126, 134, 140, 146, 150, 163, 180, 195, 206, 208, 211, 216, 217, 249, 254, 266, 271, 282, 283, 299, 312, 315, 317, 331, 333]</t>
  </si>
  <si>
    <t>[3, 4, 5, 6, 22, 27, 48, 50, 55, 58, 59, 61, 73, 74, 76, 89, 94, 116, 126, 138, 146, 149, 155, 157, 158, 178, 180, 183, 185]</t>
  </si>
  <si>
    <t>[4, 14, 15, 23, 39, 43]</t>
  </si>
  <si>
    <t>[2, 22, 23, 27, 32, 35, 42, 47, 52, 57, 59, 63, 73, 81, 83, 89, 103]</t>
  </si>
  <si>
    <t>[9, 51, 52, 61, 102, 109, 112]</t>
  </si>
  <si>
    <t>[2, 4, 6, 10, 31, 40, 44, 47, 49, 58, 66, 72, 75, 76, 79, 98, 113, 118, 122, 125, 146, 148, 149, 163, 179, 184, 190, 197, 210, 213, 218, 221, 226, 239, 240, 253, 295, 313, 321]</t>
  </si>
  <si>
    <t>[2, 5, 7, 8, 30, 44, 53, 67, 81, 83, 86, 88, 91, 103, 107]</t>
  </si>
  <si>
    <t>[6, 8, 9, 29, 34, 39, 48, 51, 83, 84, 86, 92, 94, 101, 103, 125, 127, 128, 144, 149, 151, 152, 154, 163, 170]</t>
  </si>
  <si>
    <t>[5, 12, 24, 26, 29, 45, 49, 53, 54, 59, 62, 73, 95, 97, 111, 121, 126, 135, 143, 149, 159, 160, 167, 178, 180, 184, 187, 192, 198, 203]</t>
  </si>
  <si>
    <t>[3, 15, 18, 21, 28, 34, 44, 81, 100, 102, 111, 119, 121, 126, 128, 133, 136, 137, 148, 150, 153, 159, 164, 181, 190, 200, 204, 214, 215, 218, 224, 230]</t>
  </si>
  <si>
    <t>[4, 25, 36, 51, 59, 60, 61, 63, 74, 77, 78, 81, 87, 88, 90, 108, 120, 131, 139, 141, 147, 151, 153, 157, 162, 179, 181, 186, 201, 212]</t>
  </si>
  <si>
    <t>[25, 29, 31, 42, 44, 47, 51, 60, 70, 81, 87, 99, 113, 119, 125, 138, 156, 158, 166, 170, 189, 194, 197, 215, 216, 219, 224, 232, 237, 244, 260, 266, 286, 289, 295, 300, 302, 305, 318, 321, 334, 338, 352, 354, 355, 371, 381, 388, 390]</t>
  </si>
  <si>
    <t>[8, 14, 19, 26, 43, 57, 64, 80]</t>
  </si>
  <si>
    <t>[5, 8, 15, 19, 28, 33, 45, 52, 58, 63, 65, 75, 92, 94, 98, 99, 100, 109, 122, 135, 138, 153, 154, 179, 182, 205, 209, 211, 225, 226, 229, 230, 231, 233, 247, 249, 257, 258, 262, 268, 280, 282]</t>
  </si>
  <si>
    <t>[3, 10, 15, 20, 26, 29, 39, 41, 42, 43, 54, 55, 56, 60, 74, 84, 85, 91, 92, 94, 97, 101, 108, 112, 113, 115, 120, 135, 139, 145, 148, 149, 151, 159, 161, 181, 182, 184, 190, 199, 201, 202, 205, 206, 212]</t>
  </si>
  <si>
    <t>[7, 9, 21, 30, 34, 44, 54, 71, 74, 77, 83, 99, 112, 113, 118, 120, 126, 127, 138, 141, 143, 154, 157, 165, 172, 173, 175, 179, 194, 206, 212, 216]</t>
  </si>
  <si>
    <t>[10, 18, 20, 23, 24, 27, 44, 46, 47, 54, 56, 57, 69, 75, 84, 85, 91, 96, 102, 107, 115, 129, 171, 172, 174, 187, 188, 212, 218]</t>
  </si>
  <si>
    <t>[6, 7, 13, 14, 47, 50, 73, 75, 84, 93, 97, 99, 105, 109, 117, 118, 120, 128, 162, 166, 170, 173, 178, 185, 198, 202, 203]</t>
  </si>
  <si>
    <t>[2, 8, 12, 13, 18, 40, 43, 79, 80, 114, 148, 151, 157, 170, 175, 184, 192, 196, 206, 243, 279, 282, 284, 289, 292, 297, 312, 318, 321, 326, 328, 330, 346, 350, 368, 371, 380, 384, 386, 388, 391, 395, 396, 399, 400, 408, 413, 417, 420, 424, 430, 450, 453, 460, 466, 467, 470, 471, 473, 474, 478]</t>
  </si>
  <si>
    <t>[2, 6, 11, 21, 24, 28, 34, 44, 45, 57, 71, 81, 85, 87, 96, 122, 126, 148, 160, 178, 188, 201, 208, 215, 228, 249]</t>
  </si>
  <si>
    <t>[9, 12, 13, 31, 39, 69, 70, 85, 86, 87, 102, 119, 127, 133, 147, 156, 161, 162, 166, 168, 169, 184, 194, 196, 205, 216, 219, 241, 243, 263, 296, 304, 314, 321, 331]</t>
  </si>
  <si>
    <t>[21, 26, 33, 36, 49, 61, 70, 78, 91, 94, 109, 120, 141, 149, 150, 155, 172, 178, 182, 191, 193]</t>
  </si>
  <si>
    <t>[11, 14, 16, 27, 28, 31, 36, 43, 49, 53, 57, 63, 77, 93, 102, 110, 116, 120, 128, 149, 154, 161, 163]</t>
  </si>
  <si>
    <t>[5, 10, 26, 34, 45, 58, 62, 65, 84, 87, 90, 95, 103, 109, 118, 120, 126, 129, 131, 132, 135, 141, 149, 164, 165, 173, 174, 199, 203, 204, 212, 233, 239, 245]</t>
  </si>
  <si>
    <t>[3, 10, 13, 18, 25, 36, 62, 68, 83, 93, 102, 113, 122, 124, 130, 133, 136]</t>
  </si>
  <si>
    <t>[20, 35, 39, 52, 53, 55, 57, 65, 78, 87, 94, 105, 112, 151, 162, 166, 169, 172, 177, 178, 181, 200, 204, 207, 213, 216, 221, 249, 253, 256, 266, 269, 283, 300, 309, 317, 318, 319, 321, 331, 332, 334, 338, 351, 363, 368, 379, 388, 395, 401, 414, 415, 420, 422, 425, 426, 433, 435, 436, 438, 444, 450, 461, 466, 488, 489, 494, 503, 505, 506, 507]</t>
  </si>
  <si>
    <t>[5, 20, 34, 51, 52, 62, 67, 74, 94, 96]</t>
  </si>
  <si>
    <t>[6, 16, 21, 23, 31, 35, 45, 49, 59, 79, 100, 109, 137, 145, 169, 175, 180]</t>
  </si>
  <si>
    <t>[2, 5, 14, 27, 33, 47, 57, 78, 84, 92, 93, 104, 106, 128, 136, 137, 141, 142, 150, 153, 155, 156, 163, 173, 177, 198, 225, 229, 230, 242, 247, 249, 254, 275, 288, 294, 299, 309, 316]</t>
  </si>
  <si>
    <t>[4, 8, 15, 26, 27, 28, 33, 40, 50, 57, 58, 64, 75, 80, 82, 92, 103, 109, 112, 121, 129, 132, 142, 143]</t>
  </si>
  <si>
    <t>[6, 23, 24, 25, 34, 36, 39, 43, 52, 62, 64, 79, 88, 96, 98, 102, 103, 106, 109, 111, 114, 121, 123, 137, 156, 157, 159, 166, 170, 177, 179, 187, 196, 202, 204, 205, 208, 209, 217, 220, 222, 225, 235, 238, 241, 246, 268, 271, 279, 283, 295, 303]</t>
  </si>
  <si>
    <t>[2, 9, 13, 45, 47, 77, 78, 82, 84, 88, 96, 98, 124, 145, 146, 170, 176, 187, 192, 203, 205, 209, 225, 254, 257, 261, 273, 274, 283, 285, 292, 302, 306, 313, 318, 319, 321, 340, 342]</t>
  </si>
  <si>
    <t>[3, 4, 12, 14, 16, 20, 25, 28, 29, 43, 54, 68, 81, 100, 103, 106, 109, 110, 119, 131, 160, 163, 177, 179]</t>
  </si>
  <si>
    <t>[8, 17, 22, 28, 30, 42, 45, 47, 58, 67, 86, 90, 102, 110, 120, 129, 133, 142, 146, 147, 152, 156, 174, 177, 182, 183, 184, 187, 189, 191, 194, 196, 197, 201, 202, 205, 210]</t>
  </si>
  <si>
    <t>[5, 12, 13, 26, 27, 34, 36, 46, 53, 56, 57, 58, 61, 64, 65, 66, 70, 71, 79, 95, 96, 103, 115, 120, 123, 126, 140, 141, 147, 152, 160, 162, 171, 184, 186, 187, 188, 192, 195, 196, 198, 206, 231, 234, 235, 245, 248, 254, 261, 270, 271, 282, 283, 293, 298, 303, 307, 309, 310, 317, 322, 324, 326, 328, 333, 340, 345, 348, 350, 360, 362, 365, 372, 381, 384, 394, 396, 397, 400, 405, 412, 416, 422, 426, 428, 432, 438, 441, 442, 445, 451, 453, 455, 456, 462, 464, 465, 466, 469, 470, 477, 485, 487, 489, 490, 499, 501, 514, 516, 520, 522, 526, 528, 532, 535, 536, 539, 544, 546, 548, 553, 554, 557, 558, 567, 571, 572, 581, 585, 586, 588, 589, 593, 597, 598, 605, 608, 614, 617, 618, 619, 620, 622, 633, 634, 636, 639, 640, 644, 645, 646, 651, 654, 659, 661, 666, 672, 675, 677, 678, 695, 698, 702, 705, 710, 714, 726, 735, 745, 753, 760, 776, 779, 792, 797, 809, 814, 821, 822, 825]</t>
  </si>
  <si>
    <t>[14, 17, 20, 26, 28, 31, 34, 41, 49, 50, 53, 56, 57, 64, 68]</t>
  </si>
  <si>
    <t>[4, 27, 51, 65, 76, 78, 82, 83, 87, 88, 90, 92, 105, 115, 121, 122, 134, 147, 167]</t>
  </si>
  <si>
    <t>[2, 3, 28, 31, 43, 46, 50, 54, 63, 64, 76, 92, 93, 94, 96, 97, 101, 103, 113, 119, 139, 141, 144, 149, 152, 159, 167, 171, 179, 187, 206, 220, 236, 244, 249, 252, 257, 262, 267, 273, 303, 308]</t>
  </si>
  <si>
    <t>[2, 14, 20, 27, 30, 35, 38, 49, 57, 67, 76, 77, 78, 87, 97, 98, 104, 110, 117, 122, 127, 128, 146, 158, 164, 173, 176, 177, 179, 185, 197, 198]</t>
  </si>
  <si>
    <t>[5, 12, 15, 17, 18, 19, 25, 26, 27, 32, 50, 54, 62, 67, 70, 71, 72, 73, 86, 87, 90, 93, 99, 103, 104, 106, 107, 114, 118, 120, 130, 132, 140, 142, 145, 146, 160, 161, 163, 167, 176, 181]</t>
  </si>
  <si>
    <t>[2, 6, 15, 21, 30, 40, 57, 69, 70, 75, 82, 83, 87, 98, 102, 108, 113, 121, 124, 125, 131, 132, 135, 138, 139, 149, 151, 164, 175, 181, 184, 191, 192, 195, 196, 198, 200, 205, 218, 219, 221, 222, 223, 224, 227, 228, 229, 230, 240, 247, 251, 254, 258, 259, 260, 277, 285, 300, 304, 310, 313, 315, 316, 323, 328, 339, 346, 351, 355, 356, 366, 371, 375, 377, 380, 384, 391, 401, 403, 406, 412, 425, 430, 434, 439, 444, 450, 455, 458, 462, 464, 471, 473, 474, 475, 478, 479, 484, 485, 486, 490, 492, 493, 496, 508, 510, 511, 515, 516, 524, 526, 532, 534, 536, 538, 540, 543, 544, 547, 568, 570, 571, 572, 574, 595, 600, 602, 604, 610, 612, 613, 614, 616, 624, 630, 632, 640, 641, 642, 645, 647, 657, 658, 660, 661, 665, 669, 676, 677, 679, 686, 687, 690, 701, 703, 709, 727, 731, 736, 741, 743, 745, 754, 756, 769, 773, 793, 795, 808, 811, 814, 816, 825, 827, 851, 857, 863, 866]</t>
  </si>
  <si>
    <t>[4, 15, 17, 19, 26, 28, 39, 41, 42, 46, 53, 54, 56, 62, 64, 68, 74, 80, 81, 86, 88, 90, 93, 94, 96, 97, 102, 116, 117, 122, 123, 125, 132, 134, 145, 151, 154, 162, 163, 164, 165]</t>
  </si>
  <si>
    <t>[11, 28, 33, 38, 43, 82, 85]</t>
  </si>
  <si>
    <t>[11, 15, 17, 20, 28, 34, 38, 43, 60, 63, 67, 68, 85, 89, 116, 119, 135, 139, 141, 156, 161, 166, 172, 173, 182, 191, 197, 252, 255, 258, 261, 267, 275, 277, 280, 287, 307, 331, 337, 340, 344, 348, 353, 355, 358, 373, 375, 380, 385, 386, 390, 395, 417, 423, 424, 429, 432, 434, 437, 438, 439, 442, 447, 479, 498, 503, 515, 549, 557, 574, 580, 583, 585, 586, 594, 600, 616, 625, 630, 652, 663, 665, 688, 693, 696, 698]</t>
  </si>
  <si>
    <t>[2, 4, 13, 22, 24, 25, 33, 52, 61, 69, 78, 79]</t>
  </si>
  <si>
    <t>[2, 24, 25, 36, 44, 52, 63, 66, 68, 72, 76, 86, 88, 89, 102, 104, 114, 119, 124, 126, 127, 131, 137, 139, 154, 156, 175, 178, 179, 182, 206, 208, 215, 246, 249, 251, 259, 260, 263, 273, 286, 288, 312]</t>
  </si>
  <si>
    <t>[36, 37, 39, 44, 49, 53, 55, 76, 81, 96, 99, 102, 110, 114, 115, 130]</t>
  </si>
  <si>
    <t>[2, 5, 11, 15, 16, 32, 36, 38, 39, 44, 47, 55, 61, 66, 68, 69, 75, 79, 81, 91, 160, 164, 168, 170, 189, 220, 222, 223, 225, 229, 230, 232, 235, 236, 237, 258, 260, 261, 276, 299, 321, 323, 336, 350, 359, 385, 389, 401, 411, 412, 416, 419, 420, 424, 431, 437, 441, 447, 451, 458, 459, 468, 485, 521, 523, 534, 540, 545, 572, 578, 589, 596, 609, 629, 638, 648, 662, 678, 688, 706, 711, 713, 718, 719, 729, 735, 737, 740, 745, 759, 768, 773, 774, 775, 778, 789, 793, 812, 824, 827, 844, 850, 874, 894]</t>
  </si>
  <si>
    <t>[13, 29, 33, 35, 39, 53, 58, 69, 72, 76, 86, 92, 99, 101, 106, 107, 109, 139, 151, 184, 198, 200, 232, 240, 263, 264, 295, 304, 329, 332, 340, 358, 360, 362, 371, 379, 380, 386, 402, 415, 416, 424, 455, 474]</t>
  </si>
  <si>
    <t>[2, 3, 19, 24, 25, 39, 41, 42, 53, 63, 93, 94, 98, 99, 102, 103, 110, 112, 130, 131, 132, 141, 143, 147, 154, 160, 173, 183, 186, 191, 192, 193, 195, 201, 212, 213, 238, 253, 276, 288, 292, 304, 309, 316, 320, 332, 339, 347, 354, 357, 361, 370, 371, 375, 377, 381, 382, 388, 394, 397, 406, 413, 415, 422, 425, 429, 431, 432, 434]</t>
  </si>
  <si>
    <t>[3, 12, 18, 19, 36, 39, 41, 50, 52, 53, 58, 64, 71, 81, 88, 98, 113, 115, 121, 122, 123, 126, 128, 129, 134, 148, 155, 157, 170, 176]</t>
  </si>
  <si>
    <t>[8, 9, 13, 24, 27, 29, 36, 53, 61, 62, 70, 94, 97, 98, 106, 119, 121, 132, 147, 154, 195, 198, 219, 222, 233, 239, 262, 272, 281]</t>
  </si>
  <si>
    <t>[17, 21, 25, 27, 34, 35, 36, 59, 63, 66, 67, 68, 69, 83, 97, 101, 105, 133, 137, 143, 149, 150, 170, 175, 196, 199, 215, 217, 219, 231, 274, 297, 353, 357, 381, 400, 404, 410, 411, 413, 435, 446, 456, 458, 464, 467, 468, 470, 480, 486, 487, 490, 497, 505, 510, 518, 530, 538, 541, 551, 557, 581, 583, 609, 610, 613, 618, 630, 636, 638]</t>
  </si>
  <si>
    <t>[4, 5, 30, 53, 58, 70, 81, 85, 88, 94]</t>
  </si>
  <si>
    <t>[7, 20, 23, 48, 70, 78, 90, 91, 93, 99, 104, 105, 121, 124, 140, 143, 150, 153, 157]</t>
  </si>
  <si>
    <t>[8, 16, 17, 24, 25, 29, 31, 58, 69, 74, 77, 84, 88, 100, 111, 116, 121, 130, 137, 151, 153, 155, 156, 166, 172, 177, 183, 185, 190, 194, 195, 214, 221, 224, 231, 232, 246, 247, 257, 260, 265]</t>
  </si>
  <si>
    <t>[2, 3, 8, 22, 42, 44, 50, 57, 62, 63, 69, 75, 80, 81, 109, 111, 130, 131, 133, 152, 155, 158, 163, 190, 195, 214, 215, 219, 223, 236, 245, 257, 258, 263, 265, 280, 285, 307, 316, 335]</t>
  </si>
  <si>
    <t>[2, 5, 17, 25, 38, 55, 64, 76, 83, 92, 96, 101, 112, 125, 132, 146, 160, 165, 169, 176, 180, 192, 194, 196, 224, 228, 248, 253, 256, 264, 270, 279]</t>
  </si>
  <si>
    <t>[15, 20, 23, 45, 66, 69, 81, 84, 99, 127, 132, 139, 141, 142, 157, 163, 166, 170, 172, 178, 182, 189, 214, 224, 226, 227, 236, 239, 246, 265, 273, 281, 283, 286, 303, 315, 328]</t>
  </si>
  <si>
    <t>[2, 4, 5, 7, 8, 19, 30, 32, 37, 39, 43, 57, 66, 69, 76, 83, 92, 98, 106, 109, 119, 121, 122, 134, 135, 137, 147, 166, 172, 176, 177, 187, 189, 191, 208, 211, 215, 221, 223, 232, 235, 236, 242, 249, 253, 255]</t>
  </si>
  <si>
    <t>[8, 9, 13, 17, 20, 26, 28, 29, 31, 35, 36, 38, 46, 51, 56, 62, 63, 64, 79, 82, 93, 96, 97, 98, 105, 118, 121, 123, 137, 140, 143, 144, 148, 156, 161, 167, 184, 196, 207, 211, 217, 226, 230, 233, 252, 258, 261, 266, 275, 279, 285, 291, 307, 322, 324, 328, 331, 343, 347, 354, 358, 362, 368, 370, 381, 385, 386, 387, 393, 394, 396]</t>
  </si>
  <si>
    <t>[2, 7, 12, 20, 30, 31, 32, 33, 36, 46, 47, 53, 73, 75, 78, 84, 85, 101, 104, 105, 110, 117, 125, 145, 147, 170, 175, 178, 195, 197, 199, 204, 218, 220, 232, 234, 238, 239, 247, 249, 265, 268, 276, 279, 301, 310, 316, 319, 322, 326, 332, 335, 339, 341, 356, 358, 363, 364]</t>
  </si>
  <si>
    <t>[2, 3, 6, 27, 38, 48, 57, 62, 67, 89, 94, 103]</t>
  </si>
  <si>
    <t>[2, 12, 13, 20, 22, 25, 29, 30, 35, 38, 55, 57, 65, 66, 71, 81, 87, 88, 94, 95, 104, 105, 113, 115, 120, 122, 124, 126, 139, 153, 171, 189, 191, 196, 198, 204, 213, 226, 245, 248, 249, 258, 269, 270, 276, 277, 281, 282, 286, 294, 298, 301, 309, 312, 317, 318, 323, 325, 326, 327, 336, 343, 346, 373, 378, 380, 383, 387, 393, 395, 398, 402, 412, 426, 427, 431, 439, 445, 453, 458, 459, 470, 477, 479, 480, 486, 493]</t>
  </si>
  <si>
    <t>[6, 11, 12, 17, 19, 22, 27, 28, 29, 36, 65, 71, 101, 104, 109, 121, 136, 141, 154, 159, 170, 178, 189, 197, 201, 202, 206, 231]</t>
  </si>
  <si>
    <t>[14, 26, 29, 32, 34, 42, 43, 45, 60, 62, 63, 64, 69, 70, 77, 82, 98, 128, 138, 141, 142, 146]</t>
  </si>
  <si>
    <t>[25, 34, 40, 61, 77, 78, 82, 91, 101, 103, 104, 109, 111, 112, 114, 124, 133, 143, 144, 152, 154, 163, 166, 186, 190, 199, 214, 235, 246, 247, 255, 257, 291, 315, 323, 328, 373, 376, 378, 380, 386, 387, 394, 402, 410, 416, 418, 419, 436, 438, 444, 463, 465, 477, 497, 520, 526, 549, 570, 571, 574, 575, 598, 611]</t>
  </si>
  <si>
    <t>[6, 23, 25, 38, 49, 51, 55, 60, 61, 65, 69, 72, 79, 80, 82, 87, 91, 92, 98]</t>
  </si>
  <si>
    <t>[5, 17, 19, 32, 35, 36, 46, 48, 56, 73, 76, 85, 104, 117, 134, 141, 158, 162, 176, 191, 199, 201, 205, 206, 211, 212, 218, 223, 231, 235, 247, 252, 270, 274, 278, 300, 343, 346, 358, 362, 369, 381, 384, 399, 401, 420, 424]</t>
  </si>
  <si>
    <t>[18, 19, 25, 49, 67, 94, 97, 98, 108, 114, 126, 138, 145, 150, 151, 164, 167, 172, 175, 177, 178, 182, 187, 189, 198, 199, 205, 209, 213, 215, 222, 226, 231, 239, 263, 270, 271, 292, 294, 296, 314, 321, 326, 329, 335, 337, 345, 369, 371, 372, 375, 384, 385, 386, 387, 388, 390, 391, 392, 393, 394, 395, 396, 397, 398, 401, 415]</t>
  </si>
  <si>
    <t>[4, 17, 19, 31, 48, 61, 71, 81, 91, 92, 98, 101, 103, 104, 107, 113, 124, 129, 141, 143, 148, 157, 159, 162, 167, 168, 186, 197, 220, 224, 240, 252, 255, 258, 260, 279, 288, 294, 295, 299, 303, 306, 309, 317, 320, 325, 328, 331]</t>
  </si>
  <si>
    <t>[4, 6, 10, 11, 15, 18, 20, 25, 31, 33, 69, 73, 74, 83, 101, 102, 106, 107, 108, 109, 110, 130, 132, 143, 146, 148, 160, 163, 165, 168, 170, 172, 189, 190, 204]</t>
  </si>
  <si>
    <t>[4, 5, 17, 20, 29, 39, 56, 57, 70, 71, 74, 76, 83, 91, 95, 113, 122, 124, 138, 149, 151]</t>
  </si>
  <si>
    <t>[14, 15, 38, 41, 42, 45, 47, 53, 62, 63, 65, 72]</t>
  </si>
  <si>
    <t>[7, 16, 19, 36, 40, 41, 48, 55, 56, 79, 88, 91, 92, 107, 113, 123, 137]</t>
  </si>
  <si>
    <t>[13, 14, 21, 23, 25, 36, 39, 41, 43, 44, 60, 70, 75, 86, 87, 92, 95, 102, 108, 111, 112, 120, 124, 165, 176, 179, 186, 187, 191]</t>
  </si>
  <si>
    <t>[2, 6, 8, 14, 27, 28, 35, 36, 48, 58, 67, 78, 93, 109, 129, 133, 148, 162, 182, 189, 192, 199, 202, 209, 224, 232, 234, 246, 250, 255, 258, 260, 264, 265, 269, 275, 280, 303, 328, 339, 348, 350, 353, 361]</t>
  </si>
  <si>
    <t>[9, 13, 18, 26, 63, 66, 80, 112, 134, 139, 141, 147]</t>
  </si>
  <si>
    <t>[34, 35, 38, 55, 59, 64, 78, 82, 105, 114, 123, 126, 128, 141, 146, 179]</t>
  </si>
  <si>
    <t>[7, 10, 22, 24, 26, 28, 31, 32, 38, 39, 45, 48, 50, 56, 65, 70, 77, 85, 94, 95, 122, 134, 135, 144, 148]</t>
  </si>
  <si>
    <t>[2, 6, 7, 17, 20, 28, 36, 39, 74, 76]</t>
  </si>
  <si>
    <t>[15, 29, 48, 53, 54, 58, 67, 71, 104, 110, 121, 130, 131, 139, 175, 176, 178, 182, 187, 188, 193, 197, 211, 213, 215, 217]</t>
  </si>
  <si>
    <t>[2, 3, 6, 9, 17, 23, 38, 39, 41, 48, 52, 55, 59, 106, 108, 110, 112, 115, 130, 140, 155, 158, 163, 164, 176, 187, 191, 192, 197, 203, 217, 238, 244]</t>
  </si>
  <si>
    <t>[2, 8, 14, 18, 35, 37, 39, 45, 68, 75, 82, 88, 96, 111, 113, 118, 122, 124, 130, 132, 134]</t>
  </si>
  <si>
    <t>[3, 5, 12, 19, 32, 61, 72, 74, 89, 97, 100, 105, 107, 112, 117, 124, 126, 140, 145, 146, 162, 166, 169, 176, 180, 188, 193, 204, 209, 210, 230, 236, 237, 240, 271, 279, 281, 301, 328, 330, 337, 344, 351, 355, 366, 373, 384, 418, 420, 423, 445, 452, 453, 458, 474, 481, 487, 498, 523, 525, 539, 543, 545, 557, 558, 565, 569, 591]</t>
  </si>
  <si>
    <t>[3, 6, 18, 26, 28, 32, 38, 53, 71, 89, 97, 98, 102, 105, 107, 121, 129]</t>
  </si>
  <si>
    <t>[2, 6, 9, 14, 19, 35, 39, 40, 44, 58, 61, 66, 71, 73, 79, 91, 105, 109, 122, 127, 134, 151, 163, 167, 190, 191, 196, 200, 208, 210, 213, 237]</t>
  </si>
  <si>
    <t>[3, 11, 14, 24, 25, 28, 34, 36, 37, 38, 43, 48, 62, 69, 74, 75, 97, 98, 99, 110, 111, 114, 115, 122, 123, 129, 131, 137, 144, 147, 152, 157, 162, 170, 178, 179, 182, 184, 188, 196, 202, 211, 225, 229, 238, 239, 240, 253, 257, 268, 269, 270, 283, 288, 312, 313, 323, 324, 326, 327, 331, 332, 336, 339, 340, 346, 358, 363, 364, 365, 366, 375, 388, 390, 394, 409, 413, 423, 425, 431, 434, 445, 454, 456, 460, 462, 470, 473, 476, 477, 492, 503, 522, 523, 524, 525]</t>
  </si>
  <si>
    <t>[2, 8, 19, 20, 43, 57, 62, 65, 76, 77, 81, 91, 97, 106, 126, 132, 139, 160, 180, 187, 189, 192, 197, 202, 205, 212, 220, 221, 224, 234, 260, 266, 267, 277, 279, 284, 293, 294, 299, 300, 307, 316, 331, 334, 335, 351, 352, 358, 371, 386, 396, 397, 404, 418, 429, 455, 458, 461, 469]</t>
  </si>
  <si>
    <t>[6, 12, 15, 24, 40, 41, 60, 63, 71, 93, 94, 97, 100, 111, 112, 124, 133, 141, 154, 180, 201, 207, 216, 224, 238, 245, 249, 257, 259, 261]</t>
  </si>
  <si>
    <t>[2, 3, 5, 6, 7, 10, 12, 13, 15, 45, 57, 59, 72, 78, 81, 89, 90, 97, 99, 114, 132, 133, 136, 145, 148, 162, 165, 178, 192, 193, 198, 218, 226, 230, 239, 242, 243, 248, 249, 252, 258, 266, 275, 276, 286, 297, 300, 302, 318]</t>
  </si>
  <si>
    <t>[4, 5, 7, 9, 14, 16, 24, 27, 31, 47, 48, 54, 57, 60, 76, 88, 98, 104, 118, 122, 139, 143, 145, 171, 172, 173, 175, 198, 200, 210, 214, 221, 224, 230, 232, 249, 256, 273, 276, 278, 281, 296, 306, 309, 314, 321, 350, 358, 385, 390, 401, 415, 427, 439, 443, 448, 456, 457, 493, 498, 500]</t>
  </si>
  <si>
    <t>[5, 18, 20, 42, 69, 75, 79, 88, 95, 104, 110, 125, 134, 145, 158, 164, 170, 175, 176, 178, 193, 197, 199, 211, 231, 239, 264, 269, 272, 274, 278, 284, 286, 287, 291, 295, 304, 307, 313]</t>
  </si>
  <si>
    <t>[8, 11, 15, 28, 32, 36, 37, 39, 41, 47, 53, 68, 69, 75, 77, 79, 81, 85, 89, 99, 102, 103, 108, 123, 141]</t>
  </si>
  <si>
    <t>[9, 15, 29, 36, 56, 67, 74, 76, 77, 91, 94, 100, 102, 120, 121, 127, 131, 142, 149, 151, 154, 165]</t>
  </si>
  <si>
    <t>[6, 9, 19, 41, 45, 47, 73, 88, 99, 102, 106, 120, 128, 130, 139, 143, 150, 165, 175, 180, 188, 200, 212, 228, 253, 266, 269, 270, 273, 274, 279, 289, 300, 313, 320, 324, 326, 327, 336, 343, 349, 356, 395, 396, 404, 410, 416, 417, 426, 427, 434, 446, 447, 449, 458, 463, 466, 467, 479, 502, 503, 510, 516, 519, 525, 535, 542, 547, 548, 549, 551, 552, 555, 556, 558, 559, 561, 565, 567, 576, 581, 584, 589, 592, 598]</t>
  </si>
  <si>
    <t>[3, 4, 6, 17, 26, 36, 38, 57, 61, 66, 69, 74, 75, 77, 93, 105, 108, 118, 129, 136, 140, 143, 144, 158, 169, 179, 188, 197, 203, 216, 220]</t>
  </si>
  <si>
    <t>[2, 7, 8, 15, 64, 68, 71, 75, 76, 85, 94, 99, 105, 118, 129, 133, 137, 139, 140, 146, 151, 152, 166, 169, 181, 185, 186, 210, 215, 222, 232, 234, 239, 241, 242, 264, 273, 288, 293, 295, 297, 307, 324, 333, 367, 381, 393, 400, 402]</t>
  </si>
  <si>
    <t>[2, 3, 10, 13, 21, 24, 44, 46, 58, 75, 81, 94, 96, 101, 107, 129, 135, 146]</t>
  </si>
  <si>
    <t>[2, 3, 13, 14, 15, 29, 31, 51, 64, 73, 82, 86, 99, 100, 101, 102, 108, 118, 137, 151, 156, 161, 162, 164, 168, 169, 171, 179, 184, 185, 188, 190, 208, 216, 218, 228, 229, 233, 242, 244, 258, 262, 271, 274, 280, 283, 284, 288, 293, 306, 313, 316, 317, 318, 331, 345, 369, 377, 385, 396, 399]</t>
  </si>
  <si>
    <t>[9, 10, 26, 27, 41, 42, 58, 60, 71, 85, 108, 109, 119, 122, 125, 137, 143, 148, 155, 158, 167, 174, 180]</t>
  </si>
  <si>
    <t>[9, 17, 24, 28, 33, 35, 36, 37, 49, 51, 53, 54, 59, 60, 61, 73, 75, 77, 79, 83, 84, 86, 98, 100, 101, 113, 116, 125, 132, 137, 138, 141, 145, 146, 150, 152, 155, 156, 159, 161, 167, 170, 172, 173, 176, 178, 185, 192]</t>
  </si>
  <si>
    <t>[3, 15, 18, 24, 31, 34, 35, 37, 45, 48, 53, 55, 93, 100, 104, 110, 114, 120, 122, 128, 129, 137, 145, 150, 159, 162, 171, 186, 187, 199, 200, 203, 207, 208, 225, 241, 244, 253, 262, 264, 279, 281, 282, 298]</t>
  </si>
  <si>
    <t>[3, 6, 15, 21, 23, 34, 37, 41, 43, 44, 59, 62, 74, 88, 90, 93, 96, 102, 115, 116, 121, 128, 130, 134, 144]</t>
  </si>
  <si>
    <t>[2, 18, 23, 27, 29, 35, 37, 47, 59, 67, 71, 75, 81, 90, 97, 98, 118, 119]</t>
  </si>
  <si>
    <t>[22, 27, 34, 37, 52, 57, 87, 88, 96]</t>
  </si>
  <si>
    <t>[2, 6, 8, 9, 11, 14, 42, 48, 49, 54, 105, 107, 114, 120, 126]</t>
  </si>
  <si>
    <t>[2, 3, 4, 6, 7, 35, 36, 39, 43, 45, 48, 56, 84, 96, 97, 105, 108, 114, 118, 133, 134, 135, 136, 150, 159, 171, 179, 183, 209, 224, 225, 229, 231, 238, 246, 254, 268, 271, 276, 283, 286, 294, 305, 312, 322, 334, 336]</t>
  </si>
  <si>
    <t>[7, 13, 16, 18, 20, 23, 54, 65, 81, 83, 92, 94, 96, 97, 103, 110, 121, 124, 126, 129, 130, 131, 132, 142, 143, 146, 179, 188, 189, 194, 200, 217, 225, 232, 251, 257, 259, 262, 273, 288, 292, 294, 310, 312, 314, 316, 326, 337, 341, 348, 349, 360, 375, 378, 380, 387, 401, 402, 403, 420, 424, 425, 426, 428, 433, 439, 441, 466, 467, 470, 479]</t>
  </si>
  <si>
    <t>[17, 18, 24, 28, 29, 36, 45, 59, 63, 88, 89, 90]</t>
  </si>
  <si>
    <t>[2, 16, 37, 42, 47, 56, 70, 73, 90, 100]</t>
  </si>
  <si>
    <t>[4, 18, 22, 25, 29, 35, 37, 43, 47, 56, 66, 67, 69, 82, 99, 102, 104, 106, 110, 119, 125, 135, 136, 137, 149, 163, 179, 190]</t>
  </si>
  <si>
    <t>[22, 26, 29, 36, 49, 52, 63, 65, 75, 81, 93, 104, 121, 127, 139, 146, 149, 154, 159, 176]</t>
  </si>
  <si>
    <t>[8, 22, 28, 55, 59, 64, 75, 79, 87, 94, 101, 104, 109, 128, 132, 133, 137, 142, 145, 173, 174, 180, 189, 192, 193, 197, 208, 253, 269, 270, 275, 311, 314, 317, 330, 356, 390]</t>
  </si>
  <si>
    <t>[14, 15, 37, 41, 47, 79, 90, 91, 92, 95, 97, 99, 101, 108, 116, 127, 137, 145, 146, 152, 155, 157, 158, 169, 173, 174, 187, 195, 196, 199, 212, 215, 216, 229, 233, 249, 253, 255, 259, 263, 267, 284, 296, 297, 319]</t>
  </si>
  <si>
    <t>[2, 7, 15, 19, 29, 83, 94, 99, 102]</t>
  </si>
  <si>
    <t>[10, 20, 27, 37, 38, 41, 61, 64, 68, 78, 80, 90, 98, 108, 116, 117, 124, 128, 136, 159, 163, 168, 169, 171, 179, 189, 199, 202, 205, 216, 217, 218, 237, 248, 252, 274, 277, 280, 284, 305]</t>
  </si>
  <si>
    <t>[10, 17, 19, 31, 52, 53, 58, 69, 84, 89, 93, 110, 127, 142, 146, 148, 162, 166, 168, 171, 174, 179, 180, 194, 206, 210, 214, 226, 235, 237, 245, 258, 275, 281, 296, 304, 311, 320, 324, 326, 349, 351, 361, 368, 373, 375, 386, 387, 393, 399]</t>
  </si>
  <si>
    <t>[8, 22, 26, 41, 48, 50, 56, 66, 71]</t>
  </si>
  <si>
    <t>[3, 6, 32, 33, 36, 39, 40, 43, 45, 56, 72, 77, 78, 90, 96, 97, 98, 103, 104, 111, 125, 126, 133, 137, 139, 152, 154, 162, 173, 176, 181, 182]</t>
  </si>
  <si>
    <t>[16, 17, 19, 49, 55, 62, 75, 79, 80, 81, 82, 85, 86, 94, 114, 117, 126, 130, 131, 145, 154, 159, 176, 187, 206, 212, 214, 222, 227, 228, 232, 235, 236, 238, 243, 254]</t>
  </si>
  <si>
    <t>[10, 12, 16, 38, 43, 60, 67, 68, 76, 89, 93, 96, 100, 110, 122, 139, 155, 157, 187]</t>
  </si>
  <si>
    <t>[2, 4, 13, 27, 30, 41, 42, 44, 47, 49, 52, 53, 59, 60, 69, 71, 76, 79, 84, 85, 88, 93, 95, 104, 110, 112, 124, 130, 131, 140, 144, 145, 150, 152, 154, 155, 158, 159, 169, 180, 181, 182, 189]</t>
  </si>
  <si>
    <t>[5, 9, 22, 29, 32, 40, 44, 53, 55, 61, 64, 75, 94, 96, 110, 114, 120, 124, 128, 134, 142, 143, 154, 161, 162, 167, 173, 180]</t>
  </si>
  <si>
    <t>[3, 5, 13, 23, 25, 28, 43, 44, 45, 47, 68, 82, 88, 94, 96, 110, 111, 133, 139, 172, 186, 193, 200, 208, 211, 220, 234]</t>
  </si>
  <si>
    <t>[6, 13, 21, 25, 38, 47, 64, 71, 86]</t>
  </si>
  <si>
    <t>[6, 11, 19, 21, 27, 36, 44, 56, 62, 63, 80, 92, 117, 119, 123, 125, 145, 150, 154, 158, 159]</t>
  </si>
  <si>
    <t>[7, 10, 12, 15, 27, 43, 50, 54, 63, 79, 91, 96, 97, 99, 106, 107, 111, 114, 120, 128, 136, 137, 140, 150, 161, 166, 179, 199, 213, 220, 222, 224, 225, 235, 239, 240, 242, 248, 254, 256, 264, 267, 274, 278, 284]</t>
  </si>
  <si>
    <t>[2, 6, 10, 42, 48, 57, 68]</t>
  </si>
  <si>
    <t>[8, 10, 18, 21, 22, 24, 26, 35, 40, 51, 54, 65, 76, 79, 80, 85, 97, 103, 113, 119, 120, 143, 171, 172, 174, 189, 194, 197, 203, 208, 250, 256, 272, 293, 294, 299, 304, 317, 327, 335, 336, 337]</t>
  </si>
  <si>
    <t>[8, 19, 21, 43, 56, 62, 70, 78, 89, 95, 101, 107, 112, 115, 118, 126, 128, 129, 136, 143, 145, 146, 147, 163, 165, 177, 206, 210, 218, 220, 230, 239, 241, 246, 258, 271, 278, 291, 300, 305]</t>
  </si>
  <si>
    <t>[4, 8, 10, 24, 26, 35, 37, 52, 53, 70, 71, 72, 74, 77, 95, 97, 100, 102, 106, 113, 114, 131, 133, 141, 147, 174, 191, 196, 211, 214, 228, 229, 272, 276, 288, 290, 293, 295]</t>
  </si>
  <si>
    <t>[3, 12, 13, 27, 28, 32, 33, 36, 45, 59, 68, 74, 76, 91]</t>
  </si>
  <si>
    <t>[2, 9, 10, 26, 28, 32, 34, 41, 52, 54, 64, 81, 86, 113, 115, 119, 128, 144, 155, 161, 166, 169, 174, 185, 195, 206, 209, 252, 255, 256, 259, 263, 268, 272, 276, 289, 293, 296, 305, 309, 319, 323, 332, 334, 338, 353, 371, 389, 391, 399, 401, 410, 416, 418, 465, 471, 476, 484]</t>
  </si>
  <si>
    <t>[9, 22, 27, 37, 41, 46, 51, 79, 86, 105, 108, 115, 124, 130, 137, 142, 154, 155, 164, 172, 181, 193, 203, 205, 220, 222, 225, 228, 230, 240, 250, 261, 270, 274, 275, 277, 278, 304, 309, 317, 334, 364, 368, 373, 406, 414, 422, 426, 429, 441, 457]</t>
  </si>
  <si>
    <t>[8, 24, 28, 31, 33, 51, 52, 58, 70, 83, 88, 90, 100, 104, 116, 123, 129, 138, 152, 170, 184, 217, 222, 223, 226, 235, 238, 256, 267, 272, 276, 280, 282, 292]</t>
  </si>
  <si>
    <t>[2, 4, 7, 14, 38, 46, 50, 53, 61, 72, 73, 76, 81, 82, 92, 98, 105, 124, 133, 136, 138, 148, 151, 164, 166, 168, 171, 182, 191, 193, 207, 220, 222, 224, 225, 230, 240, 256, 267, 272, 275, 277, 287, 289, 297, 299, 301, 307, 315, 317, 320, 323, 339, 348, 351, 352, 357, 358, 362, 367, 373, 392, 395, 404, 436, 439, 443, 444, 447, 449, 454]</t>
  </si>
  <si>
    <t>[4, 10, 20, 30, 31, 36, 42, 46, 48, 54, 58, 78, 79, 80, 86, 91, 99, 108, 116]</t>
  </si>
  <si>
    <t>[4, 6, 7, 8, 17, 22, 28, 40, 54, 62, 72, 81, 93, 95, 107, 108, 110]</t>
  </si>
  <si>
    <t>[2, 7, 8, 20, 26, 33, 40, 41, 51, 56, 58, 66, 81, 93, 98, 99, 104, 113, 125, 139, 140, 152, 171, 172, 174, 187, 221, 224, 228, 238, 245, 250, 256, 259, 272, 274, 283, 291, 320, 326, 328, 334, 347, 349, 352, 360, 364, 367, 372, 382, 394, 397, 402, 403, 405, 450, 452, 457, 470, 490, 491]</t>
  </si>
  <si>
    <t>[13, 18, 22, 31, 35, 57, 61, 64, 70, 71, 76, 80, 89, 96, 106, 118, 122, 125, 130, 147, 173, 174, 196, 202, 223, 228, 230, 241, 243, 244, 253, 278, 283, 311, 334, 345, 353, 362, 369, 372, 373, 382, 387, 388, 389, 396, 397, 398, 402, 421, 426, 430, 440, 473, 474, 476, 477, 479, 486, 489, 499, 510, 513, 514, 518, 523, 539, 541, 548]</t>
  </si>
  <si>
    <t>[2, 3, 8, 27, 32, 34, 35, 43, 45, 64, 68, 73, 75, 89, 93, 94, 96, 116, 118, 130, 145, 146, 154, 157, 165, 167, 168, 173, 180, 191, 193, 210, 214, 215, 216, 222, 243, 246, 248, 256, 258, 263, 267, 282, 294, 297, 308]</t>
  </si>
  <si>
    <t>[4, 6, 8, 9, 10, 25, 28, 42, 44, 76, 92, 93, 96, 103, 106, 120, 126, 133, 144, 153, 156, 177, 181, 187, 191, 194, 196, 200, 203, 208, 214, 220, 224, 243, 246, 247, 253, 261, 270, 278, 279, 281, 297, 299, 305, 317, 318, 321, 356, 360, 364, 369, 387, 388, 392, 399, 411, 416, 417, 426, 438, 444, 449, 455, 457, 480, 494, 496, 497, 501, 512, 517, 520, 521, 524, 529, 534, 555, 561, 581, 590, 596, 598, 601, 602, 612]</t>
  </si>
  <si>
    <t>[4, 8, 16, 26, 32, 41, 42, 60, 67, 71, 72, 74, 79, 84, 86, 97, 99, 113, 152, 168, 217, 251, 258, 264, 267, 288, 299, 315, 326, 328, 344, 351, 363, 365, 369, 386, 404, 405, 410, 421, 428, 437, 443, 453, 456, 461, 465, 467, 470, 472, 490, 497, 503]</t>
  </si>
  <si>
    <t>[5, 13, 27, 35, 38, 42, 50, 63, 67, 70, 71, 75, 78]</t>
  </si>
  <si>
    <t>[3, 4, 23, 33, 35, 57, 58, 63]</t>
  </si>
  <si>
    <t>[10, 25, 30, 34, 43, 51, 58, 66, 67, 76, 101, 110, 129, 130, 138, 157, 168, 177, 184, 199, 200, 206, 227, 235, 236, 238, 240, 241, 242, 244, 245, 251, 253, 259, 262, 270, 271, 272, 281, 287, 301, 302, 308, 324, 326, 331, 348, 357, 358, 359, 373, 375, 380, 382, 383, 390, 399, 407, 415, 416, 421, 423]</t>
  </si>
  <si>
    <t>[4, 5, 7, 9, 16, 19, 26, 27, 29, 32, 35, 38, 50, 54, 56, 87, 92, 93, 99, 114, 122, 123, 135]</t>
  </si>
  <si>
    <t>[2, 6, 26, 62, 80, 104, 115, 131, 137, 155, 160, 174, 181, 185, 188, 206, 215, 221, 223, 224, 228, 231, 243]</t>
  </si>
  <si>
    <t>[2, 17, 21, 27, 32, 35, 46, 60, 67, 88, 96, 103, 104, 121, 123, 129, 137, 145, 148, 152, 154, 158, 161, 163, 170, 171, 176, 181, 183, 187, 207, 208, 219, 229, 247]</t>
  </si>
  <si>
    <t>[5, 9, 17, 27, 31, 37, 39, 45, 48, 59, 63, 64, 65, 74, 77, 84, 86, 87, 89, 93, 101, 102, 106, 118, 125, 129, 133, 147, 153, 157, 158, 162, 167, 169, 173, 174, 181, 185, 191, 200, 204, 209, 216, 235, 236, 241, 250, 263, 266, 268, 272, 275, 284, 295, 302, 319, 320, 334, 349, 350, 363, 366, 402, 405, 414, 426, 442, 464]</t>
  </si>
  <si>
    <t>[2, 15, 16, 28, 30, 35, 38, 44, 46, 57, 58, 65, 67, 80]</t>
  </si>
  <si>
    <t>[6, 12, 21, 43, 44, 57, 78, 84, 104, 111, 112, 139, 151]</t>
  </si>
  <si>
    <t>[5, 11, 39, 43, 53, 67, 73, 77, 86, 119, 122, 123, 130, 141, 146, 151, 159, 164, 166, 171, 174, 183, 190, 204, 215, 238, 242, 244, 248, 254, 256, 257]</t>
  </si>
  <si>
    <t>[7, 22, 28, 29, 34, 42, 43, 47, 61, 69, 73, 75, 87, 93, 102, 108, 132, 141, 149, 184, 197, 204, 216, 219, 227, 230, 235, 251, 252, 264, 265, 267, 269, 275, 277, 279, 281, 301, 305, 306, 321, 332, 340, 349, 357, 358, 366, 371, 372, 374, 383, 392, 394]</t>
  </si>
  <si>
    <t>[15, 25, 37, 42, 49, 58, 61, 68, 79, 86, 90]</t>
  </si>
  <si>
    <t>[14, 25, 40, 77, 79, 82, 93, 96, 104, 113, 136]</t>
  </si>
  <si>
    <t>[22, 25, 49, 52, 55, 56, 60, 71, 75, 86, 93, 110, 111, 113, 117, 132, 135, 141, 145, 159, 166, 170, 174, 176, 197, 217, 221, 222, 225, 230, 248, 252, 253, 261, 263, 273, 296, 300, 302, 314, 315]</t>
  </si>
  <si>
    <t>[5, 12, 13, 33, 38, 40, 43, 44, 55, 59, 66, 68, 72, 78, 80, 95, 111, 134, 135, 140, 156, 166, 167, 190, 195, 222, 224, 228, 231, 232, 239, 240]</t>
  </si>
  <si>
    <t>[2, 3, 5, 20, 24, 29, 35, 44, 56, 63, 84, 87, 90, 94, 96, 97, 98, 108, 120, 126, 130, 132, 147, 158, 162, 170, 174, 177, 180, 181, 194, 199, 202, 204, 205, 207, 215]</t>
  </si>
  <si>
    <t>[2, 8, 24, 28, 32, 47, 54, 60, 67, 88, 104, 105, 106, 116, 130, 132, 134, 148, 153, 162, 163, 166, 169, 170, 174, 182, 184, 187, 191, 194, 195, 198, 202]</t>
  </si>
  <si>
    <t>[16, 17, 19, 48, 51, 58, 65, 69, 80, 81, 87, 90, 98, 99, 113, 116, 138, 141, 145, 155, 156, 167, 172, 173, 175, 177, 179, 184, 187, 196, 207, 213, 232, 242, 247, 258]</t>
  </si>
  <si>
    <t>[12, 14, 16, 35, 36, 38, 45, 48, 51, 53, 61, 64, 73, 77, 82, 92, 98, 106, 122, 139, 165, 167, 174, 215, 220, 230, 232, 234, 236, 237, 239, 242, 255, 258, 268, 270]</t>
  </si>
  <si>
    <t>[2, 3, 8, 10, 12, 15, 47, 59]</t>
  </si>
  <si>
    <t>[17, 21, 23, 29, 45, 55, 79, 80, 82, 83, 92, 93, 96, 100, 109, 115, 125]</t>
  </si>
  <si>
    <t>[3, 10, 18, 21, 25, 26, 31, 47, 55, 56, 59, 72, 74, 82, 126, 138, 143, 158, 162, 181, 183, 184, 191, 214, 215, 222, 223, 230, 237, 241, 251, 255, 256, 260, 263, 264, 273, 274, 287, 291, 301, 334, 348, 350]</t>
  </si>
  <si>
    <t>[8, 12, 24, 27, 29, 31, 32, 56, 58, 60, 75, 86, 97, 102, 103, 107, 116, 117, 122, 123, 126, 128, 138, 146, 147, 180, 194, 196, 197, 209, 222, 228, 230, 236, 241, 252, 256, 259, 271, 282, 283, 290, 296, 311, 315, 317, 319, 320, 322, 326, 340, 342, 347, 349, 351, 358, 363, 371, 396]</t>
  </si>
  <si>
    <t>[3, 4, 9, 19, 39, 42, 48, 68, 76, 104, 110, 112, 125, 126, 128]</t>
  </si>
  <si>
    <t>[2, 12, 23, 27, 35, 40, 56, 60, 69, 71, 76, 103, 104, 108, 118, 119, 124, 130, 136, 138, 147, 156, 166, 194, 195, 198, 207, 211, 213, 216, 218, 219, 223, 225, 227, 230, 234, 251, 253]</t>
  </si>
  <si>
    <t>[18, 21, 24, 33, 36, 40, 48, 51, 52, 55, 56, 80, 84, 93, 96, 101, 107, 111, 121, 135, 137, 147, 149, 166, 168, 175, 176, 182, 192, 194, 200, 203, 214, 229, 231, 237, 252, 257]</t>
  </si>
  <si>
    <t>[4, 19, 20, 21, 24, 28, 32, 33, 35, 52, 60, 62, 64, 66, 75, 80, 82, 90, 91, 98, 110, 111, 114, 116, 123, 136, 142, 147, 152, 160]</t>
  </si>
  <si>
    <t>[7, 10, 25, 29, 45, 59, 60, 86, 88, 92, 97, 106, 119, 120, 124, 131, 132, 136, 146, 164, 167, 171]</t>
  </si>
  <si>
    <t>[2, 3, 7, 8, 20, 27, 50, 62, 63, 64, 72]</t>
  </si>
  <si>
    <t>[2, 8, 17, 38, 40, 43, 44, 48, 57, 59, 66, 72, 101, 121, 135, 140, 141, 146, 172, 173, 186, 196, 201, 205, 234, 240]</t>
  </si>
  <si>
    <t>[4, 11, 22, 26, 46, 58, 60, 65, 75, 76, 96, 99, 102, 106, 113, 124, 128, 132, 150, 152, 155, 160, 161, 165, 179, 180, 182, 187, 189, 193, 196, 201, 204, 205, 209]</t>
  </si>
  <si>
    <t>[2, 17, 40, 48, 57, 59, 61, 66, 74, 80, 94, 95, 108, 111, 113, 115, 117]</t>
  </si>
  <si>
    <t>[6, 9, 26, 28, 30, 31, 36, 46, 77, 87, 92, 102, 104, 107, 111, 113, 117, 118, 127, 137, 153, 156, 163, 178, 195, 224, 226, 261, 286, 297]</t>
  </si>
  <si>
    <t>[2, 3, 5, 6, 10, 12, 16, 40, 46, 50, 76, 87, 98, 100, 109, 112, 113, 130, 131, 142, 149, 156, 161, 171]</t>
  </si>
  <si>
    <t>[2, 15, 25, 35, 39, 40, 42, 45, 46, 58, 61, 65, 92, 95, 105, 108, 124, 135, 149, 154, 162, 180, 181, 204, 209, 219, 220, 245, 255]</t>
  </si>
  <si>
    <t>[8, 11, 15, 18, 21, 26, 32, 33, 50, 51, 63, 64, 69, 72, 79, 80, 83, 84, 91, 100, 105, 110, 113, 116, 117, 118, 127, 139, 142, 143, 147, 154, 163, 164, 173, 174, 179, 181, 194, 196, 197, 201, 210, 214, 215, 219, 235, 236, 237]</t>
  </si>
  <si>
    <t>[3, 6, 16, 22, 23, 40, 41, 52, 53, 54, 70, 78, 80, 99, 104, 107, 109, 111, 116, 128, 133, 137, 149, 165, 169, 180, 186, 187, 192, 201, 205, 206, 208, 219, 220]</t>
  </si>
  <si>
    <t>[7, 9, 15, 16, 18, 19, 32, 35, 36, 41, 65, 68, 80, 91, 92, 94, 96, 106, 110, 114, 122, 125, 130, 142, 143, 146, 147, 161, 162, 169, 170, 173, 188, 200, 206, 217, 244, 245, 252, 258]</t>
  </si>
  <si>
    <t>[16, 18, 22, 36, 53, 75, 77, 80, 81, 82, 84, 90, 93, 95, 98, 106, 125, 126, 127, 129, 138, 146, 160, 168, 203, 205, 209, 211, 216, 232, 234, 240, 241, 250, 257, 259, 265, 271, 273, 274, 281, 305, 306, 321, 330, 334, 346, 369, 374, 375, 376, 392, 395, 406, 412, 460, 466, 468, 475, 478, 481]</t>
  </si>
  <si>
    <t>[6, 15, 19, 30, 33, 39, 42, 44, 45, 49, 53, 73, 82, 91, 94, 96, 122, 124, 129, 135, 140, 142, 151, 154, 155, 156, 157]</t>
  </si>
  <si>
    <t>[2, 9, 12, 14, 18, 25, 29, 35, 56, 63, 69, 75, 88, 91, 97, 102, 114, 116, 128, 133, 136, 160, 162, 173, 180, 181, 194, 196, 199, 202, 207, 209, 236, 248, 272, 287]</t>
  </si>
  <si>
    <t>[25, 30, 41, 46, 53, 62, 66, 90, 91, 102, 106, 112, 113, 117, 119, 121, 128, 140, 152, 153, 159, 172, 173, 176, 199]</t>
  </si>
  <si>
    <t>[7, 13, 14, 25, 31, 34, 36, 42, 46, 56, 57, 69, 72, 74, 76, 78, 93, 105, 109, 122, 132, 135, 140, 143, 148, 157, 158, 160, 161, 165, 166, 208, 209, 211, 214, 219, 221, 222, 254, 260, 263, 264, 273, 290, 294, 297, 300, 301, 302, 321, 325, 327, 331, 334, 345, 346, 358, 375, 378, 383, 384, 387, 389, 395, 398, 404]</t>
  </si>
  <si>
    <t>[11, 24, 38, 41, 48, 63, 65, 68, 69, 81, 96, 114, 122, 127, 157, 166, 193, 201, 217, 222, 248, 260, 263, 271, 275, 283, 291, 298, 310, 312, 325, 328, 331, 334, 354, 357, 361, 379, 384]</t>
  </si>
  <si>
    <t>[5, 10, 13, 14, 16, 18, 28, 29, 43, 61, 67, 70, 93, 96, 122, 123, 130, 133, 144, 149, 155, 174, 190, 191, 196, 215, 227, 242, 244, 248, 264, 272, 278, 284, 308, 325, 334, 341, 342, 343, 350]</t>
  </si>
  <si>
    <t>[3, 17, 21, 40, 45, 50, 58, 59, 73, 75, 87, 89, 94, 97, 101, 108]</t>
  </si>
  <si>
    <t>[2, 7, 9, 15, 28, 38, 41, 49, 52, 56, 71, 73, 80, 82, 91, 95, 106, 111, 115, 122, 134, 166, 169, 181, 191, 204, 216, 220, 223, 225, 227, 230, 239, 240, 241, 250, 261, 273, 276, 279, 285, 286, 296, 298, 301, 309, 340, 341, 347, 348, 357, 361, 362, 365, 367]</t>
  </si>
  <si>
    <t>[16, 20, 23, 30, 31, 39, 46, 47, 49, 52, 56, 57, 65, 69, 85, 86, 87, 93, 99, 101, 103, 123, 125, 129, 131, 137, 144, 146, 160, 162, 165, 185, 188, 194, 196, 215, 230, 231, 238, 246, 254, 263, 267, 271, 278, 281, 284, 299, 301, 302, 304, 310, 321, 338, 340, 344, 349, 354, 364, 383, 384, 386, 388, 399, 400, 402, 405, 407, 411, 414, 415, 417, 418, 419, 422, 433, 435, 437, 447, 456, 461, 469, 476, 484, 503]</t>
  </si>
  <si>
    <t>[3, 9, 12, 28, 35, 36, 51, 75, 77, 79, 98, 103, 113, 124, 128, 131, 152, 155, 168, 172, 174, 175, 178, 182, 213, 218, 222, 228, 234, 242, 251, 255, 278, 285, 291, 292, 328, 331, 332, 335, 337, 359, 370, 371, 379, 381, 384, 386, 407, 414, 416, 422, 432, 434, 443, 447, 449, 451, 458, 462, 469, 481, 485, 488, 500, 504, 509, 511, 513, 516, 526, 527, 540, 549]</t>
  </si>
  <si>
    <t>[2, 3, 4, 6, 8, 21, 42, 49, 53, 68, 75, 82, 103, 112, 113, 120, 124, 130, 152, 154, 171, 172, 180, 182, 185, 194, 195, 197, 199, 219, 229, 231, 233, 236, 248, 250]</t>
  </si>
  <si>
    <t>[6, 30, 38, 41, 42, 50, 53, 58, 59, 70, 81, 89, 90, 103, 107, 119, 121, 122, 129, 131, 139, 145, 147, 151, 154, 171, 177, 180, 183, 187, 188, 196, 201, 206, 207, 214, 215, 221, 226, 227, 230, 232, 233, 237, 241, 242, 245, 247, 252, 259, 269, 271, 274, 285, 290, 300, 309, 314, 316, 326, 331, 338, 366, 367, 373, 375, 390, 397, 419, 422, 429, 446, 448, 454, 463, 471, 473, 484, 495, 507]</t>
  </si>
  <si>
    <t>[2, 6, 8, 9, 13, 14, 17, 19, 25, 38, 48, 52, 57, 70, 71, 84, 88, 92, 111, 127, 134, 139]</t>
  </si>
  <si>
    <t>[2, 5, 15, 19, 22, 34, 49, 51, 76, 86, 106, 109, 111, 113, 128, 130, 147]</t>
  </si>
  <si>
    <t>[30, 32, 37, 44, 52, 55, 86, 87, 88, 91, 100, 104, 105, 115, 118, 135, 141, 142, 159, 167, 186, 188, 197, 204, 233, 248, 253, 281, 301, 328, 342, 350, 353, 361, 375, 391, 395, 399, 402, 417, 419, 436, 454, 468, 478, 539, 540, 554, 566]</t>
  </si>
  <si>
    <t>[25, 27, 29, 34, 46, 49, 52, 64, 67, 70, 71, 72, 77, 87, 97, 102, 114, 143, 145, 150, 156, 158, 161, 192, 195, 206, 212, 219, 222, 230, 238, 242, 252, 271, 274, 275, 276, 279, 280, 284]</t>
  </si>
  <si>
    <t>[6, 11, 18, 37, 38, 39, 47, 56, 71, 73, 87, 93, 104, 116]</t>
  </si>
  <si>
    <t>[23, 30, 32, 34, 36, 74, 78]</t>
  </si>
  <si>
    <t>[8, 11, 12, 20, 22, 44, 47, 49, 53, 54, 55, 57, 60, 68, 69, 71, 92, 98, 99, 100, 109, 121, 132, 141, 144, 145, 147, 152, 157, 169, 178, 179, 185, 192, 205, 213, 215, 219]</t>
  </si>
  <si>
    <t>[7, 22, 24, 31, 44, 49, 52, 56, 58, 59, 60, 62, 65, 67, 77, 86, 89, 93, 96, 102]</t>
  </si>
  <si>
    <t>[5, 33, 39, 50, 58, 59, 68, 71, 88, 89, 93, 102, 112, 122, 129, 131, 143, 147, 166, 172, 175, 192, 195, 199, 200, 208, 210, 220, 246, 248, 249, 261, 266, 269, 276, 277, 279, 280, 306, 309, 313, 314, 315, 317, 326, 331, 336, 345, 358, 359, 364, 367, 381, 389, 394, 398, 411, 412, 420, 421, 430, 432, 433, 436, 437, 440, 444, 452, 456, 458, 462, 466, 472]</t>
  </si>
  <si>
    <t>[10, 11, 24, 43, 52, 58, 66, 71, 74, 83, 88, 131, 132, 146, 154, 155, 159, 164, 170, 178, 188, 191, 204, 205, 215, 225, 227, 228, 234, 249, 250, 267, 272, 280, 284, 285, 288, 289, 291, 296, 305, 311, 314, 315, 320, 323, 327, 330, 359, 360, 369, 385, 394, 397, 408, 414, 426, 439, 455, 456, 461, 468, 470, 477, 489, 491, 492, 499, 501, 503, 516, 544, 552, 558, 571, 584, 589, 608, 618, 628, 632, 637, 668, 674, 697, 699, 703, 706, 726, 741, 748, 760, 777]</t>
  </si>
  <si>
    <t>[4, 7, 12, 18, 27, 35, 45, 84, 94, 102, 110, 115, 116, 126, 128, 130, 133, 150]</t>
  </si>
  <si>
    <t>[9, 12, 15, 18, 21, 22, 35, 58, 61, 68, 72, 78, 92, 99, 102, 111, 112, 116, 119, 121, 144, 148, 151, 155, 160, 186, 188, 195, 199, 201]</t>
  </si>
  <si>
    <t>[3, 5, 10, 16, 21, 24, 30, 44, 45, 50, 53, 65, 74, 75, 78, 88, 119, 125]</t>
  </si>
  <si>
    <t>[2, 5, 6, 7, 12, 14, 44, 47, 51, 53, 58, 64, 67, 80, 86, 89, 112, 116, 133, 138, 142, 157, 160, 161, 163, 165, 166, 170, 175, 176, 211, 212, 213, 214, 215, 224, 238, 243, 260, 262, 269, 281, 288, 308, 309, 315, 317, 335, 336, 343, 355, 362, 368, 372, 387, 389]</t>
  </si>
  <si>
    <t>[9, 18, 29, 33, 64, 86, 87, 93, 98, 101, 109, 125, 130, 131, 141, 152, 157, 162, 180, 185, 191, 224, 226, 228, 233, 234, 239, 244, 276, 277, 279, 281, 286, 293, 314, 316, 329, 332, 336, 344, 348, 349, 350, 352, 357, 362, 364, 367, 369, 370, 376, 379, 383, 388]</t>
  </si>
  <si>
    <t>[3, 5, 12, 20, 23, 28, 30, 40, 42, 47, 50, 68, 72, 78, 82, 83, 109, 110, 114, 118, 122, 124, 128, 132, 133, 134, 138, 150, 152, 153, 161, 162, 163, 166, 167, 168, 171, 176]</t>
  </si>
  <si>
    <t>[6, 7, 8, 9, 16, 32, 34, 35, 37, 43, 54, 63, 69, 119, 145, 155, 157, 158, 164, 177, 193, 197, 202]</t>
  </si>
  <si>
    <t>[2, 3, 11, 17, 34, 40, 47, 57, 58, 66, 67, 84, 85, 100, 109, 124, 134, 158, 178, 199, 206, 212, 231, 238, 242, 259, 262, 279, 283, 285, 293, 296, 299, 307, 312, 326, 330, 336, 337, 349, 359, 363, 371, 375, 390, 391, 408, 411, 413, 415, 429, 434, 448, 450, 455, 458, 459, 460, 462, 479, 481, 485, 489, 509, 526, 531, 542, 543, 544, 545, 549, 556, 566, 573, 605, 606, 608, 615, 623, 624, 625]</t>
  </si>
  <si>
    <t>[21, 22, 28, 32, 56, 57, 61, 64, 68, 72]</t>
  </si>
  <si>
    <t>[13, 27, 35, 44, 47, 54, 57, 61, 69, 77, 90, 101, 113, 118]</t>
  </si>
  <si>
    <t>[8, 15, 21, 28, 30, 31, 33, 54, 56, 58, 66, 71, 75, 88, 90, 98, 100, 103, 104, 119, 125, 126, 138, 151, 155, 159, 182, 189, 190, 215, 218, 220, 222, 231, 250, 264, 268]</t>
  </si>
  <si>
    <t>[4, 39, 43, 68, 75, 80, 84, 91]</t>
  </si>
  <si>
    <t>[4, 30, 38, 39, 43, 68, 75, 80, 84, 91]</t>
  </si>
  <si>
    <t>[15, 26, 29, 33, 45, 54, 56, 70, 82, 83, 86, 96, 103, 106, 111, 121, 137, 138, 140, 148, 168, 171, 191, 210, 216, 219, 221, 222, 224, 238, 246, 248, 249, 262, 277, 279, 280, 304, 308, 316, 340, 342, 345, 349, 355, 369, 372, 375, 376, 379, 389, 394, 400, 408, 417, 434, 436, 442, 444, 446, 450, 452, 454, 457, 484, 486, 489, 491, 492, 494, 510, 513, 519, 526, 528, 532, 535, 545, 556, 560, 567, 569, 582, 583, 597, 601, 608, 610, 618, 627, 646, 648]</t>
  </si>
  <si>
    <t>[9, 11, 21, 33, 42, 44, 67, 84, 85, 88, 98, 99, 101, 121, 123, 130, 134, 138, 142, 144, 150, 156, 157, 160, 163, 181, 190, 196, 206, 218, 224, 232]</t>
  </si>
  <si>
    <t>[2, 3, 4, 5, 7, 14, 16, 28, 31, 33, 47, 50, 52, 76, 83, 85, 105, 111, 120, 126, 127, 142, 143, 147, 149, 153, 154, 155, 158, 160, 165, 170, 175, 177, 201, 211, 213, 231, 257, 266, 276, 284, 296, 302, 309, 311, 323, 334, 338, 343, 350, 356, 366, 378, 389, 398, 404, 410, 411, 438, 451, 458, 484, 485, 494, 497]</t>
  </si>
  <si>
    <t>[2, 4, 7, 12, 33, 43, 55, 57, 60, 65, 66, 67, 70, 73, 93, 111, 119, 124, 133, 141, 142, 148, 171, 190, 198, 200, 202, 203, 218, 227, 237, 239, 249, 265, 287, 303, 313, 326, 331, 340, 347, 353, 356, 358, 364, 373, 374, 378, 382, 384, 391, 400, 420]</t>
  </si>
  <si>
    <t>[2, 9, 12, 15, 24, 50, 55, 67, 71, 78, 90, 96]</t>
  </si>
  <si>
    <t>[4, 9, 12, 16, 43, 45, 67, 70, 71, 72, 80, 82, 84, 93, 96, 98, 110, 121, 137, 143, 153, 154, 158, 166, 185, 194, 197, 217, 230, 231, 237, 266, 268, 274, 276, 281, 286, 312, 314, 318, 323, 325, 332, 338, 346, 360, 363, 365, 372, 373, 406, 408, 419]</t>
  </si>
  <si>
    <t>[2, 47, 48, 56, 58, 61, 65, 72, 73, 74, 90, 95, 101, 110, 113, 121, 123, 124, 129, 156, 160, 164, 167, 178, 183, 202, 224, 226, 240, 242, 244, 254, 278, 282, 290, 291, 297, 304, 305, 307, 310, 319, 343]</t>
  </si>
  <si>
    <t>[6, 21, 34, 42, 51, 53, 79, 107, 114, 119, 123, 134, 142, 154, 159, 161, 183, 187, 191, 192, 197, 202, 208, 211, 217, 218, 220, 223]</t>
  </si>
  <si>
    <t>[14, 19, 25, 29, 36, 42, 64, 83, 99, 116, 118, 120, 127, 128, 154, 158, 174, 178, 185, 186, 191, 206]</t>
  </si>
  <si>
    <t>[9, 29, 34, 36, 42, 60, 63, 71, 74, 82, 87, 93, 97, 107, 115, 125, 133, 138, 163, 178, 183, 188, 199, 201, 211, 214, 232, 247, 250, 253, 257, 260, 263, 267]</t>
  </si>
  <si>
    <t>[5, 7, 12, 22, 30, 31, 45, 49, 59, 66, 80, 81, 90, 91, 93, 100, 116]</t>
  </si>
  <si>
    <t>[2, 5, 10, 19, 48, 49, 54, 71, 72, 94, 96, 97, 98, 102, 109, 116, 119, 127, 133, 147, 148, 168]</t>
  </si>
  <si>
    <t>[7, 15, 25, 51, 54, 65]</t>
  </si>
  <si>
    <t>[12, 17, 19, 29, 32, 35, 36, 39, 40, 50, 55, 87, 93, 95, 102, 108, 118, 119, 125, 126, 141, 148, 150, 154, 176, 191, 204, 212, 214, 227, 229, 234, 246, 247, 248, 257, 260, 261, 265, 267, 281, 285]</t>
  </si>
  <si>
    <t>[4, 15, 19, 21, 24, 28, 56, 59, 81, 86, 89, 91, 93, 97, 101, 105, 107, 110, 111, 120, 131, 176, 177, 181, 209, 211, 214, 215, 217, 221, 233, 244, 259, 262, 274, 278, 286, 292, 294, 296, 301, 304, 316, 324, 330, 331, 352, 359, 376, 379, 381, 397, 403, 405, 415, 423, 430, 439, 442]</t>
  </si>
  <si>
    <t>[10, 11, 16, 20, 32, 44, 45, 48, 52, 74, 75, 78, 99, 109, 119, 121, 123, 129, 135, 142, 147, 148, 150, 158, 161, 166, 171, 183, 185, 189, 195, 197, 199, 205, 217, 218, 219, 220, 233, 237, 238, 248, 251, 261, 267, 270, 274, 275, 276, 285, 293, 294, 297, 299, 300, 301, 303, 305, 314, 315, 322, 327, 328, 337, 342, 346, 347, 348, 352, 358, 359, 370, 375, 380, 382, 383, 387, 391, 395, 397, 404, 408, 411, 412, 415, 416, 418, 422, 438, 440, 475, 479, 481, 483, 485, 497, 501, 503, 506, 508, 511, 522, 527, 532, 536, 546, 570]</t>
  </si>
  <si>
    <t>[3, 14, 29, 31, 59]</t>
  </si>
  <si>
    <t>[23, 41, 44, 48, 50, 51, 70, 80, 81, 83, 85, 104, 106, 123, 125, 169, 184, 186, 187, 199, 201, 211, 228, 231, 235, 236, 239, 245, 250, 252]</t>
  </si>
  <si>
    <t>[2, 3, 13, 14, 18, 20, 33, 46, 108, 112, 115, 118, 119, 123, 134, 157, 177, 189, 195, 207, 215, 223, 224, 238, 243]</t>
  </si>
  <si>
    <t>[4, 5, 8, 15, 21, 31, 40, 47, 65, 80, 88, 109, 148, 153, 160, 177, 184, 188, 202, 209, 231, 235, 261, 270, 271, 296, 297]</t>
  </si>
  <si>
    <t>[16, 28, 36, 38, 53, 56, 62, 71, 73, 74, 81, 87, 97, 101, 108, 110, 117, 131, 149, 169, 184, 187, 209, 232, 233]</t>
  </si>
  <si>
    <t>[5, 6, 26, 33, 39, 41, 43, 61, 63, 68, 80, 138, 152, 169, 172, 196, 203, 210, 212, 213, 215, 222, 229, 232, 234]</t>
  </si>
  <si>
    <t>[13, 15, 23, 46, 53, 60, 62, 69, 71, 72, 73, 77]</t>
  </si>
  <si>
    <t>[3, 11, 30, 39, 56, 65, 67, 69, 71, 90, 94, 95, 106, 123, 140, 151, 155, 165, 167, 173, 182, 183, 192, 193, 211, 227, 232, 236, 246, 250, 255, 257]</t>
  </si>
  <si>
    <t>[4, 14, 17, 21, 27, 33, 36, 41, 54, 58, 63, 68, 82, 92, 112, 115, 128, 131, 132, 133, 146, 154, 157, 161, 171, 174, 192, 220, 241, 250, 251, 257, 264]</t>
  </si>
  <si>
    <t>[5, 13, 14, 18, 37, 52, 53, 55, 56, 57, 69, 76, 77, 79, 80, 88, 92, 95, 109, 110, 111, 115, 120, 126, 127, 131, 144, 158, 202, 208, 236, 257, 264, 270, 281, 282, 295, 296, 297, 299, 304, 316, 355, 356, 357]</t>
  </si>
  <si>
    <t>[5, 6, 8, 20, 22, 29, 40, 55, 57, 59, 68, 71, 72, 74, 80, 92, 93, 104, 142, 162]</t>
  </si>
  <si>
    <t>[17, 19, 24, 31, 36, 51, 53, 59, 80, 89, 91, 102, 107, 114, 117, 124, 129, 130, 131, 137, 151]</t>
  </si>
  <si>
    <t>[4, 7, 10, 12, 22, 23, 27, 36, 38, 44, 45, 58, 71, 73, 86, 88, 89, 91, 94, 103, 124, 126, 127, 129, 133, 135, 139, 143, 148, 151, 152, 158, 161, 165, 168, 177, 185, 196, 214, 234, 242, 245, 246, 248, 258, 260, 261, 266, 279, 280, 283, 284, 287, 289, 299, 301, 312, 313, 315, 316, 317, 318, 320, 328, 330, 334, 337, 346, 352, 353, 354, 355, 356, 361, 364, 371, 379, 381, 391, 394, 395, 396, 403, 409, 410, 423, 424, 427, 430, 434, 440]</t>
  </si>
  <si>
    <t>[3, 6, 13, 20, 21, 22, 23, 31, 40, 52, 64, 74, 77, 78, 89, 96, 103, 109, 137, 138, 142, 146, 149, 155, 157, 159, 172, 176, 179, 183, 194, 201, 208, 209, 212, 219, 233, 252]</t>
  </si>
  <si>
    <t>[2, 5, 6, 9, 11, 28, 42, 52, 68, 81, 83, 87, 97, 119, 129, 135, 138, 149, 152]</t>
  </si>
  <si>
    <t>[26, 35, 40, 42, 43, 45, 47, 66, 70, 71, 74, 75, 77, 90, 104, 118, 122, 136, 146, 151, 163, 173, 186, 188, 209, 210, 211, 219, 221, 241, 243, 265, 272, 292, 293, 294, 308, 348]</t>
  </si>
  <si>
    <t>[2, 4, 10, 23, 25, 26, 29, 31, 40, 45, 46, 55, 56, 57, 62, 68, 71, 79, 98, 101, 103, 112, 119, 126, 128, 133, 150, 152, 165]</t>
  </si>
  <si>
    <t>[3, 5, 52, 59, 70, 75, 78, 84, 90, 104, 112, 115, 130, 139, 147, 149, 151, 152, 158, 160, 161, 165, 172, 174, 183, 190, 196, 197, 198, 201, 222, 226, 234, 255, 257, 258, 260, 268, 270, 280, 288, 290, 292, 294, 300, 301, 303, 305, 308, 309, 311, 329]</t>
  </si>
  <si>
    <t>[6, 24, 28, 36, 66, 68, 76, 84, 86, 95, 98, 99, 100, 104, 105, 106, 109, 125, 133, 134, 145, 146, 153, 161, 164, 165, 166, 177, 183, 186, 187]</t>
  </si>
  <si>
    <t>[2, 5, 7, 8, 10, 17, 27, 39, 51, 65, 68, 85, 99]</t>
  </si>
  <si>
    <t>[13, 27, 36, 40, 50, 56, 63, 64, 67, 69, 80, 87, 88, 98, 108, 116, 124, 141, 143, 148, 152, 154, 155, 165, 167, 175, 178, 181, 190, 195, 200, 202, 209, 214, 215, 227, 237, 239, 243, 244, 246, 249, 253]</t>
  </si>
  <si>
    <t>[2, 12, 21, 37, 48, 53, 63, 66, 67, 69, 89, 97, 98, 99, 101, 123, 126, 127, 128, 154, 155, 156, 157, 160, 185, 214, 226, 228, 247, 260, 266, 270, 275, 280, 295, 316]</t>
  </si>
  <si>
    <t>[2, 11, 14, 20, 23, 39, 40, 56, 74, 82, 97, 100, 126, 137, 139, 142, 144, 146, 164, 166, 175, 181, 191, 192, 205, 216, 221, 229, 236, 238, 258, 264, 266, 271, 272, 274, 278, 290, 308, 319, 326, 332, 343, 347, 376, 386]</t>
  </si>
  <si>
    <t>[2, 8, 12, 21, 34, 37, 39, 41, 45, 49, 51, 65, 68, 72, 82, 109, 116, 126, 132, 134, 150, 159, 175, 189, 194, 207, 226, 227, 229, 242, 243, 247, 263, 266, 271, 273, 281, 288, 294, 297, 302, 306, 307, 321, 345, 351, 364, 366, 369, 379, 385, 388, 396, 410, 418, 438]</t>
  </si>
  <si>
    <t>[2, 14, 45, 48, 50, 62, 63, 66, 72, 75, 77, 78, 89, 101, 106]</t>
  </si>
  <si>
    <t>[2, 7, 10, 26, 58, 65, 80, 88, 97, 101, 131, 139, 150, 153, 160, 167, 176, 179, 191, 195]</t>
  </si>
  <si>
    <t>[5, 26, 32, 33, 44, 50, 61, 63, 66, 86, 107, 109, 111, 146, 159, 164, 172, 180, 192, 198, 204, 208, 216, 217, 239, 242, 255, 268, 272, 274, 278, 279, 290, 296, 297, 315, 316, 320, 321, 323, 331, 352, 362, 369, 372, 373, 378, 403]</t>
  </si>
  <si>
    <t>[2, 17, 22, 28, 30, 31, 41, 51, 52, 53, 56, 57, 62, 66, 72, 79, 101, 108, 120, 141, 156, 162, 194, 210, 216]</t>
  </si>
  <si>
    <t>[6, 8, 31, 33, 36, 54, 60, 86, 88, 89, 94, 101, 104, 115, 117, 129, 131, 145, 153, 164, 169, 176, 182, 184, 215, 223, 224, 235, 236, 251, 258, 268, 276, 283, 289]</t>
  </si>
  <si>
    <t>[11, 15, 16, 22, 32, 33, 35, 37, 46, 54, 60, 72, 74, 79, 88, 93, 97, 99, 104, 109, 114, 118, 142, 144, 153, 178, 184, 185, 188, 191, 193, 196, 211, 215, 216, 220, 243, 250]</t>
  </si>
  <si>
    <t>[2, 14, 40, 42, 55, 62, 76, 89, 101, 109, 134, 140, 141, 147, 150, 159, 161, 171, 179, 189, 194, 197, 198, 205, 207, 208, 211, 214, 218, 222, 230, 238, 240, 245, 248, 250, 259, 268, 270, 271, 278, 280, 281, 290, 292, 296, 303, 304, 310, 328, 329, 340, 341, 344]</t>
  </si>
  <si>
    <t>[22, 26, 28, 31, 33, 39, 47, 51, 59, 64, 76, 88, 108, 118, 123, 124, 138, 147, 148, 154, 156, 165, 167, 178, 181, 187, 193, 195, 203, 211, 222, 224, 226, 237, 253, 260, 265, 280, 285, 298]</t>
  </si>
  <si>
    <t>[3, 4, 24, 25, 44, 47, 51, 58, 67, 77, 78, 79, 80, 91, 100, 101, 114, 124, 130, 133, 134, 140]</t>
  </si>
  <si>
    <t>[9, 14, 17, 21, 37, 40, 42, 44, 48, 67, 68, 69, 76, 79, 83, 87]</t>
  </si>
  <si>
    <t>[2, 3, 4, 5, 18, 22, 24, 37, 43]</t>
  </si>
  <si>
    <t>[3, 4, 5, 35, 42, 59, 60, 65, 74, 107, 110, 111, 118, 119, 126, 127, 134, 137, 151, 159, 168, 171, 188, 214, 215, 222, 228, 229, 243, 245, 247, 250, 255, 256, 261, 267, 270, 280, 296, 303, 306, 308, 309, 315, 317, 328, 331, 342, 348, 361, 362, 364, 369, 375, 378, 379, 381, 391, 409, 411, 419, 421, 429, 432, 439, 458, 464, 465, 480, 485, 507, 511, 521, 525, 526, 528, 529, 531, 543, 565, 585, 594, 600, 603, 610, 612, 621, 631, 635, 648, 653, 654, 655]</t>
  </si>
  <si>
    <t>[8, 17, 18, 22, 40, 44, 46, 58, 68, 71, 75, 91, 94, 97, 105, 106, 109, 111, 124, 142, 155, 165, 184, 188, 203, 223, 233, 239, 241, 242, 254, 255, 258, 263, 283, 288, 292, 294, 295, 304, 310, 312, 314, 317, 332, 339, 355, 358, 360, 364, 370, 372, 374, 383, 396, 397, 401, 410, 411, 422, 424, 425, 428, 429, 430, 438, 443, 446, 457, 459, 461, 462, 463, 473, 481, 490, 491, 495, 500, 503, 518, 524, 528, 532, 539, 540, 544, 547]</t>
  </si>
  <si>
    <t>[4, 7, 9, 24, 30, 34, 43, 56, 59, 62, 63, 73, 84, 104, 106, 107, 109, 119, 129, 150, 151, 155, 160, 165, 170, 173, 182, 187, 208, 210, 215, 220, 231, 233, 273, 285, 286, 302, 307, 325, 332, 334, 338, 360, 362, 366, 371, 374, 384]</t>
  </si>
  <si>
    <t>[15, 25, 28, 38, 51, 55, 63, 69, 79, 80, 83, 87, 90, 91, 103, 109, 128, 130, 134, 138, 142, 150, 157]</t>
  </si>
  <si>
    <t>[9, 15, 16, 18, 23, 43, 62, 67, 71, 76, 85, 101, 109, 116, 138, 141, 152, 155, 159, 176, 180, 205, 216, 220, 227, 239, 252, 254, 258, 275, 287, 290, 307, 311, 315, 326, 337, 338]</t>
  </si>
  <si>
    <t>[2, 6, 7, 10, 17, 18, 22, 46, 48, 49, 56, 63, 65, 72, 85, 92, 101, 109, 115, 116, 119, 122, 140]</t>
  </si>
  <si>
    <t>[7, 8, 11, 24, 28, 48, 51, 52, 70, 74]</t>
  </si>
  <si>
    <t>[15, 28, 29, 35, 41, 46, 79, 94, 103, 112, 133]</t>
  </si>
  <si>
    <t>[6, 10, 11, 15, 29, 30, 37, 41, 51, 66, 70, 77, 84, 87, 107, 108, 109, 120, 130, 137, 152, 179, 184, 202, 211, 224, 227, 238, 240, 249, 252, 253, 267, 270, 273, 275, 284, 313, 318, 350, 352, 356, 368, 371, 375, 387]</t>
  </si>
  <si>
    <t>[5, 13, 25, 37, 50, 79, 80, 81, 82, 88, 94, 96, 97, 103, 113, 115, 116, 119, 120, 124, 125, 130, 133, 140, 142, 143, 150, 160, 167, 171, 180, 183, 190, 197, 204, 213, 230, 237, 242, 250, 253, 258, 261, 272, 276, 281, 288, 294, 300, 302]</t>
  </si>
  <si>
    <t>[2, 7, 10, 13, 14, 31, 48, 63, 82, 83, 84, 91, 92, 106, 113, 115, 151, 156, 163, 164, 167, 172, 203, 218, 221, 227, 228, 230, 235, 246, 258, 259, 261, 264, 269, 271, 273, 275, 279, 281, 284, 287, 290, 296, 308, 310, 324, 328, 348, 350, 352, 359, 363, 366, 369, 375, 378, 394, 397, 398, 401, 406]</t>
  </si>
  <si>
    <t>[10, 13, 22, 43, 51, 81, 97, 110, 113, 115, 123, 127, 128, 129, 139, 147, 154, 157, 164, 188, 192, 212, 222, 224, 236, 248, 249, 269, 289, 307]</t>
  </si>
  <si>
    <t>[2, 4, 7, 35, 36, 40, 44, 52, 64, 65, 69, 73, 85, 96, 99, 100, 103, 104, 105, 106, 110, 112, 113, 127, 138, 142, 146, 152, 166, 168, 176, 177, 187, 189, 211, 214, 219, 225, 236, 237, 239, 243, 247, 252, 254, 257, 259, 265, 271, 272, 275, 296, 302, 310, 311, 312, 320, 330, 338, 352, 393, 394, 407, 409, 411, 419, 423, 434, 441, 445, 450, 462, 465, 467, 475, 478, 484, 487, 502, 503, 505, 528, 539, 544, 545, 560, 563, 582, 593, 598, 601, 607, 622, 636, 642, 643, 652, 659, 667, 668, 669, 673, 682, 685, 696, 707, 711, 719, 724, 738, 754, 759, 764, 770, 776, 785, 788, 789, 790, 791, 796, 797, 799, 800, 810, 819, 826, 835, 836, 840, 842, 849, 850]</t>
  </si>
  <si>
    <t>[4, 12, 16, 28, 40, 42, 47, 64, 69, 83, 86, 96, 102]</t>
  </si>
  <si>
    <t>[13, 23, 50, 52, 73, 84, 94, 101, 122, 136, 139, 162, 183, 187, 201, 202, 208, 214]</t>
  </si>
  <si>
    <t>[5, 7, 9, 17, 22, 36, 43, 55, 74, 79, 85, 96, 99, 101, 106, 140, 155, 161, 164, 172, 174, 180, 188, 196, 199, 222, 230, 233, 274, 285, 297, 302, 325, 341]</t>
  </si>
  <si>
    <t>[3, 16, 19, 23, 27, 52, 88, 105, 115, 116, 123, 126, 129, 131, 135, 139, 142, 158, 161, 163, 164, 165, 169, 170, 171, 179, 180, 183, 202, 203, 204, 210, 220, 223, 231, 235, 236, 237, 239, 242, 257, 259, 261, 262, 264, 274, 291, 304, 310]</t>
  </si>
  <si>
    <t>[2, 28, 30, 61, 150, 167, 174]</t>
  </si>
  <si>
    <t>[9, 17, 23, 24, 33, 39, 41, 43, 44, 49, 50, 52, 62, 69, 71, 78, 80, 81, 82, 85, 92, 102, 103, 104, 133, 156, 158, 162, 165, 167, 175, 181, 182, 184, 185, 188, 190, 191, 205, 207, 208, 218, 230, 232, 240, 241, 254, 270, 273, 274, 279, 290, 303, 304, 308, 313, 325, 330, 332, 333, 341, 342, 359, 369, 374, 382, 385, 388, 389, 393, 404, 407, 410, 424, 431, 433, 439]</t>
  </si>
  <si>
    <t>[17, 33, 48, 49, 58, 60, 70, 76, 79, 102]</t>
  </si>
  <si>
    <t>[6, 7, 8, 17, 19, 36, 37, 38, 50, 74, 75, 76, 82, 86, 97, 99]</t>
  </si>
  <si>
    <t>[2, 23, 25, 34, 48, 53, 56, 58, 62, 69, 73, 81, 94, 95, 116, 131, 132, 145, 151, 155, 174, 195, 201, 212, 226, 235, 244]</t>
  </si>
  <si>
    <t>[3, 10, 22, 32, 36, 37, 46, 54, 61, 70, 83, 86, 89, 90, 96, 100, 101, 108, 110, 113, 122, 127, 130, 145, 146, 149, 153, 155, 158, 162, 167, 169, 173, 190, 194, 210, 211, 212, 222, 256, 275, 294, 321, 323, 333, 336, 337, 368, 398, 405, 434, 438]</t>
  </si>
  <si>
    <t>[2, 3, 11, 14, 18, 25, 26, 39, 43, 52, 72, 77, 79, 93, 97, 107, 110, 113, 117, 119, 121, 146, 147, 150, 152, 171, 184, 189, 195, 207, 209, 211, 215, 224, 246, 249, 250, 285, 288, 291, 300, 302, 312, 314, 326, 331, 335, 338, 351, 353, 356, 357, 377, 386, 394, 397, 400, 411, 416, 424, 443, 451, 457, 462, 469, 483]</t>
  </si>
  <si>
    <t>[23, 27, 29, 32, 42, 65, 84, 87, 90, 103, 124, 134, 149, 158, 165, 169, 192, 203, 209, 224, 227, 230, 233, 236, 240]</t>
  </si>
  <si>
    <t>[3, 4, 6, 12, 23, 43, 44, 48, 50, 72, 82, 128, 143, 145, 155, 179, 183, 184, 195, 197, 211, 216, 218, 224, 236, 246]</t>
  </si>
  <si>
    <t>[2, 3, 4, 5, 9, 17, 21, 35, 39, 43, 53, 68, 73, 74, 93, 94, 97, 99, 102, 105, 116, 127, 136, 140, 152, 155, 156, 160, 185, 201, 211, 225, 228, 235, 244, 252, 260, 267, 271, 275, 288, 306, 313, 315, 332, 336, 342, 351, 365, 368, 379, 394, 410, 414, 426, 439]</t>
  </si>
  <si>
    <t>[2, 11, 18, 30, 39, 43, 44, 50, 51, 54, 59, 67, 73, 95, 98, 101, 105, 122, 123, 132, 135, 164, 165, 167, 169, 172, 175, 176, 178, 179, 181, 212]</t>
  </si>
  <si>
    <t>[11, 43, 44, 53, 56, 68]</t>
  </si>
  <si>
    <t>[4, 9, 14, 16, 21, 36, 40, 55, 57, 67, 74, 84, 90, 92, 94, 95, 98, 109, 110, 114, 115, 122, 135, 164, 192, 198, 219, 237, 276, 278, 283, 291, 306, 312, 315, 320, 326, 330, 335, 340, 341, 355, 365, 378, 383, 390, 395, 400, 401, 404, 405, 412, 425, 426, 430, 440, 453, 459, 461, 462, 464, 466]</t>
  </si>
  <si>
    <t>[4, 15, 16, 22, 23, 31, 32, 36, 45, 53, 75, 76]</t>
  </si>
  <si>
    <t>[2, 4, 26, 29, 32, 47, 51, 60, 62, 66, 78, 84, 94, 95, 104, 119, 151, 165, 171, 174, 179, 220, 223, 228, 231, 237, 240, 245, 254, 258, 260, 262, 265, 266, 278, 281, 292, 293, 295, 300, 305, 308, 312, 326, 345, 349, 354, 360, 372, 381, 385, 387, 388]</t>
  </si>
  <si>
    <t>[7, 8, 26, 30, 43, 51, 52, 69, 71, 94, 99, 105, 110, 131, 133, 137, 139, 159, 160, 169, 172, 180, 185, 190, 192, 200, 205, 207, 226, 227, 241, 244, 245, 246, 258, 259, 260, 267, 273, 285, 287, 295, 297, 298, 304, 307, 327, 332, 346, 353, 360, 364, 375, 378, 392, 399, 404, 423]</t>
  </si>
  <si>
    <t>[3, 38, 41, 42, 44, 46, 53, 56, 86, 94, 101, 109, 139, 141, 147, 172, 174, 185, 202, 204, 210, 215, 220, 227, 231, 241, 245]</t>
  </si>
  <si>
    <t>[7, 14, 19, 21, 47, 48, 55, 72, 90, 94, 119]</t>
  </si>
  <si>
    <t>[5, 6, 13, 34, 63, 67, 75, 80, 97, 98, 106, 110, 124, 133, 140, 160, 165, 169, 179, 182, 194, 199, 206, 208, 211, 216, 218, 234, 248, 253, 262, 263, 267]</t>
  </si>
  <si>
    <t>[3, 4, 7, 18, 49, 51, 57, 67, 70, 72, 79, 87, 94]</t>
  </si>
  <si>
    <t>[4, 5, 11, 19, 24, 42, 50, 60, 67, 70, 71, 72, 73, 84, 87, 91, 99, 104, 107, 118, 124, 131, 132, 137, 148, 168, 169, 181, 184, 203, 213, 218, 225, 241, 243, 245, 246, 261, 271, 272, 275, 277, 279, 303, 327, 329, 338, 343, 359, 367, 370, 383, 402, 404]</t>
  </si>
  <si>
    <t>[6, 12, 38, 41, 49, 53, 59, 60, 62, 69, 80, 102, 110, 117, 118, 125, 150, 152, 162, 164, 171, 181, 193, 201, 216, 225, 227, 240, 247, 249, 255, 263, 271, 273, 274, 280, 294, 299, 312, 314, 318, 319, 326, 327, 328, 337, 341, 342, 347, 366, 381, 382, 383, 390, 399, 401, 404, 421, 426, 439, 442, 449, 454, 479, 492, 496, 531, 541, 544, 549, 554, 555, 560, 562, 565]</t>
  </si>
  <si>
    <t>[2, 13, 24, 28, 32, 33, 34, 38, 40, 48, 55, 68, 75, 78, 82, 102, 105, 122, 133, 137, 153, 167, 185, 191, 199, 205, 219, 226, 228, 235, 251, 254, 259, 275, 290, 297, 309, 316]</t>
  </si>
  <si>
    <t>[2, 3, 4, 9, 10, 11, 32, 40, 47, 50, 70, 77, 89, 97, 108, 127, 135, 139, 168, 175, 183, 190, 207, 214, 217, 218, 220, 227, 232, 235, 244, 256, 267, 276, 278, 284, 289, 294, 301, 302, 303, 307, 331, 335, 346, 352, 357, 371, 372, 383, 399, 408]</t>
  </si>
  <si>
    <t>[2, 10, 12, 13, 16, 28, 29, 54, 61, 65, 66, 70, 74, 78, 80, 84, 86, 93, 101]</t>
  </si>
  <si>
    <t>[11, 13, 16, 22, 38, 39, 54, 63, 74, 75, 99, 100, 104, 111, 114, 119, 120, 132, 134, 136, 137, 144, 160, 181, 199, 202, 203, 209, 210, 213, 228, 236, 263, 269, 272, 286, 287, 314, 318]</t>
  </si>
  <si>
    <t>[12, 19, 31, 53, 58, 62]</t>
  </si>
  <si>
    <t>[10, 17, 25, 34, 36, 39, 53, 54, 56, 76, 94, 101, 115, 139, 149, 171]</t>
  </si>
  <si>
    <t>[3, 14, 17, 19, 23, 27, 29, 32, 43, 45, 56, 58, 59, 61, 67, 69, 71, 75, 77, 81, 87, 102, 112, 124, 129, 141, 156, 161, 166, 186, 188, 191, 193, 201, 223, 226, 233, 240, 241, 242, 247, 271, 283, 287, 290, 296, 302, 320, 330]</t>
  </si>
  <si>
    <t>[2, 5, 26, 30, 44, 45, 46, 59, 70, 72, 75, 98, 113, 115, 125, 137, 144, 146, 148, 168, 175, 178, 213, 217, 218, 219, 220, 228, 232, 233, 242, 246, 276, 279, 283, 284, 287, 288, 293, 307, 314, 316, 320, 324, 333, 340, 344, 345, 352, 360, 367, 374, 379, 392, 395, 410, 412, 420, 421, 432, 443, 447, 451, 478]</t>
  </si>
  <si>
    <t>[2, 7, 20, 23, 33, 36, 39, 40, 46, 61, 66, 68, 84, 88, 91, 99]</t>
  </si>
  <si>
    <t>[2, 4, 8, 11, 21, 30, 31, 32, 50, 56, 62, 67, 79, 86, 87, 101, 104, 111, 113, 116, 125, 128]</t>
  </si>
  <si>
    <t>[2, 3, 18, 22, 25, 29, 37, 39, 41, 58, 60, 75, 85, 89, 94, 102, 111, 112, 118, 126, 132, 141, 148, 152, 154, 180, 205, 207, 215, 224, 239, 243]</t>
  </si>
  <si>
    <t>[3, 11, 13, 15, 18, 36, 52, 56, 63, 87, 93, 96, 110, 132, 143, 151, 154, 167, 173, 180]</t>
  </si>
  <si>
    <t>[2, 7, 12, 27, 30, 36, 38, 47, 74, 76, 79, 80, 90, 96, 102, 108, 111, 119, 125, 127, 131, 143, 148]</t>
  </si>
  <si>
    <t>[5, 7, 27, 37, 42, 45, 55, 79, 84]</t>
  </si>
  <si>
    <t>[31, 57, 67, 86]</t>
  </si>
  <si>
    <t>[2, 3, 8, 11, 14, 29, 31, 38, 46, 47, 63, 64, 93, 102, 121, 129, 152, 154, 155, 165, 168, 169, 181, 188, 197, 208, 226, 228, 242, 244, 251, 252, 279, 282, 285, 291, 298]</t>
  </si>
  <si>
    <t>[2, 6, 9, 11, 12, 21, 28, 29, 33, 38, 39, 48, 49, 58, 102, 113, 114, 116, 120, 124, 137, 141, 151, 165, 167, 174, 179, 194, 201, 227, 230, 235, 236, 241, 248, 265, 275, 285, 290, 294, 317, 320, 322, 324, 327, 330, 335, 356, 359, 361, 366, 370, 374, 384, 385, 388, 400, 404, 411, 416, 424, 435, 436, 437, 439, 452, 466, 486, 490, 494, 516, 527, 530, 537, 545, 546, 552, 568, 582, 594, 600, 605, 612, 619, 622, 631, 650, 652, 653, 654]</t>
  </si>
  <si>
    <t>[7, 8, 10, 12, 24, 44, 45, 48, 58, 59, 60, 69, 72, 78, 81, 89, 94, 100, 126, 128, 131, 140, 141, 157, 167, 170, 173, 187, 188, 198, 214, 220, 221, 228, 243, 251, 252, 264, 269, 274, 277, 281, 300, 301, 309, 310, 315, 318, 323, 327, 339, 352, 355, 358, 371]</t>
  </si>
  <si>
    <t>[10, 13, 15, 50, 53, 59, 60, 72, 76, 84, 96, 99, 111, 123, 124, 125, 129, 131, 141, 144, 146, 151, 158, 160, 162, 165, 166, 167, 194, 217, 218, 231, 237, 240, 246, 265, 272, 273, 283, 286, 287, 293, 299, 304, 319, 336, 344, 345, 346, 349, 365, 375, 388, 390, 391, 393, 404, 407, 411, 414, 417, 421, 432, 439, 443]</t>
  </si>
  <si>
    <t>[3, 17, 33, 37, 40, 45, 46, 49, 105, 114, 121, 126, 129, 139, 152, 153]</t>
  </si>
  <si>
    <t>[2, 10, 12, 14, 18, 42, 47, 71, 77, 89, 94, 114, 120, 121, 124, 127, 129, 137, 142, 147, 161, 172, 188, 194, 205, 207, 210, 235, 238, 239, 246, 249, 254, 255, 260, 261, 288, 291, 297, 301, 302, 307, 319, 323, 328, 363, 369, 375, 376, 381, 389, 393, 396, 407, 413, 416, 419, 422, 435, 437, 443, 445, 451, 457, 479]</t>
  </si>
  <si>
    <t>[2, 3, 5, 8, 10, 18, 40, 44, 61, 71, 97, 100, 105, 115, 122, 125, 130, 137, 140, 150, 166, 167, 178, 179, 183, 187]</t>
  </si>
  <si>
    <t>[3, 4, 6, 15, 32, 45, 58, 70, 72, 73, 80, 82, 86, 92, 111, 129, 137, 138]</t>
  </si>
  <si>
    <t>[6, 10, 30, 34, 36, 40, 41, 44, 47, 50, 53, 62, 64, 66, 69, 89, 97, 110, 121, 125, 126, 131, 132, 141, 146, 153, 168, 169, 178, 200, 212, 222, 223, 233, 239, 240, 245, 249, 250, 257, 265, 281, 316, 319, 324]</t>
  </si>
  <si>
    <t>[10, 14, 19, 22, 25, 37, 48, 51, 66, 87, 100, 102, 107, 119, 129, 156, 159, 161, 170, 171, 177, 183, 184, 185, 186, 201, 206, 208, 214, 224, 226, 250, 253, 265, 269, 284, 287, 294, 311, 323, 345]</t>
  </si>
  <si>
    <t>[19, 22, 31, 40, 73]</t>
  </si>
  <si>
    <t>[2, 4, 8, 14, 34, 35, 44, 45, 48, 73, 78, 84, 87, 98, 102, 104, 118, 122, 123, 125, 131, 142, 143, 158, 165, 170, 194, 195, 206, 207, 208, 212, 214, 215, 218, 220, 222, 230, 234, 238, 252, 276, 279, 284, 308, 319, 325]</t>
  </si>
  <si>
    <t>[13, 14, 17, 21, 22, 23, 24, 29, 39, 49]</t>
  </si>
  <si>
    <t>[16, 20, 22, 35, 42, 43, 53, 55, 59, 76, 89, 91, 92, 102, 104, 106, 112, 115, 137, 141, 143, 145, 174, 176, 180, 187, 212, 214]</t>
  </si>
  <si>
    <t>[6, 18, 25, 26, 29, 33, 34, 40, 44, 49, 54, 56, 61, 69, 72, 84, 85, 106, 110, 151, 152, 156, 160, 171, 176, 180, 183]</t>
  </si>
  <si>
    <t>[7, 15, 17, 20, 21, 27, 35, 40, 42, 60, 63, 69, 70, 72, 87, 111, 113, 125, 127, 129, 131, 152, 163, 177, 181, 185, 192, 203, 210, 216, 227, 230, 231]</t>
  </si>
  <si>
    <t>[4, 5, 9, 21, 23, 33, 36, 48, 53, 55, 56, 61, 63, 80, 81, 89, 116, 145, 148, 161, 162, 169, 174, 177, 210, 215, 225, 230, 240, 252, 254, 276, 283, 285, 286, 287, 291, 310, 319, 321, 339, 354, 356, 360, 371, 374, 377, 393, 394, 413, 415, 422, 429, 430, 436, 441, 456, 472, 473, 481, 488, 494, 504, 514, 516, 520, 521, 536, 549, 558, 561, 582, 600, 604, 611, 613, 614, 617, 621, 626, 630, 649, 651, 666, 668, 670, 685, 692, 696, 714]</t>
  </si>
  <si>
    <t>[2, 5, 19, 34, 42, 56, 65, 78, 79, 81, 85, 96, 100, 107, 117, 119, 120, 121, 143, 146, 148, 150, 151]</t>
  </si>
  <si>
    <t>[4, 24, 34, 50, 52, 54, 56, 59, 60, 62, 63, 72, 73, 89, 103, 108, 109, 110, 113, 118, 120, 123, 129, 131, 141, 143, 149, 157, 161, 165, 168, 169, 171, 176, 194, 199, 206, 208, 211, 212, 218, 226, 231, 235, 237, 245, 246, 249, 255, 256, 259, 260, 262, 265, 269, 274]</t>
  </si>
  <si>
    <t>[10, 19, 24, 66, 67, 70, 75, 95, 100, 102, 111, 113, 139, 146, 152, 194, 198, 212, 214, 218, 225, 237, 259, 262, 281, 304, 316, 330]</t>
  </si>
  <si>
    <t>[7, 8, 14, 16, 21, 25, 28, 29, 31, 49, 53, 56, 60, 72, 79, 81, 83, 85, 91, 94, 97, 99, 102, 106, 114, 117, 130, 134, 139, 147, 158, 177, 199, 200, 201, 205, 215, 219, 224, 227, 233, 261, 264, 272, 284, 287, 295, 298]</t>
  </si>
  <si>
    <t>[9, 16, 18, 29, 31, 34, 38, 53, 59, 89, 99, 105, 124, 127, 144, 145, 151, 155, 156, 177, 180, 188, 192, 212, 217, 221, 244, 253, 255, 262, 265, 278, 284, 298, 303, 308, 313, 315]</t>
  </si>
  <si>
    <t>[2, 4, 12, 20, 46, 51, 52, 66, 67, 73, 74, 75, 88, 94, 95, 110, 111, 113, 120, 137, 138, 146, 150, 151, 156, 158, 159, 161, 163, 169, 171, 173, 178, 183, 195, 199, 201, 204, 208, 224, 233, 237, 239]</t>
  </si>
  <si>
    <t>[5, 8, 9, 15, 31, 36, 44, 55, 59, 66, 74, 78, 82, 88, 99, 119, 133, 138, 140, 147, 155, 157, 172, 180, 183, 186, 187, 204, 205, 207, 211, 220, 235, 236, 239, 249]</t>
  </si>
  <si>
    <t>[9, 32, 33, 41, 47, 54, 57, 69, 70, 75, 77, 103, 113, 128, 130, 131, 139, 154, 171, 176, 206, 212, 226, 239, 243, 254, 256]</t>
  </si>
  <si>
    <t>[9, 13, 22, 23, 29, 32, 33, 35, 51, 55, 58, 67, 77, 90, 115, 118, 128, 137, 141, 143, 144, 145, 157, 168, 171, 173, 180, 188, 195, 207, 214]</t>
  </si>
  <si>
    <t>[3, 6, 7, 17, 20, 24, 34, 37, 38, 43, 48, 62, 70, 72, 105, 107, 145, 146]</t>
  </si>
  <si>
    <t>[2, 3, 4, 8, 12, 22, 26, 29, 31, 50, 53, 62, 71, 72, 83, 85, 95, 96, 110, 111, 113, 132, 138, 153, 158, 163, 178, 211, 220, 226, 235, 240, 248, 268, 272, 278, 279, 299, 300, 301, 303, 311, 312, 319, 321, 323, 326, 328, 336, 341, 343, 372, 376, 379, 390, 412, 420, 422, 442, 446, 452, 455, 463, 465, 469, 474, 476, 477, 507, 512, 520, 524, 547, 553, 564, 568, 582, 590, 591, 593, 603, 605, 610, 623, 626, 632, 639, 651, 664, 666, 670, 675, 676, 678, 686, 688, 697, 715]</t>
  </si>
  <si>
    <t>[8, 15, 28, 31, 33, 46, 58, 102, 116, 122, 125, 127, 128, 136, 146, 163, 177, 180, 185, 188, 195, 199, 200, 203, 207, 214, 217, 221, 223, 224, 250, 261, 265, 278, 279]</t>
  </si>
  <si>
    <t>[19, 22, 35, 41, 42, 45, 53, 58, 73, 75, 76, 77, 88, 95, 116, 117, 122, 124, 132, 135, 148, 153, 154, 157, 178, 181, 182, 204, 205, 211, 212, 218, 220, 224, 236, 238, 242, 246, 247, 248, 251, 254, 265, 278, 287, 295, 301, 305]</t>
  </si>
  <si>
    <t>[22, 25, 38, 46, 50, 53, 54, 57, 60]</t>
  </si>
  <si>
    <t>[2, 7, 26, 33, 37, 42, 47, 53, 82, 86, 87, 89, 91, 95, 99, 102, 106, 115, 116, 125, 130, 137, 143, 144, 169, 184, 208, 215]</t>
  </si>
  <si>
    <t>[16, 39, 49, 50, 57, 76, 89, 90, 94, 96, 97, 100, 101, 126, 128, 131, 137, 145, 150, 154, 157, 160, 167, 171, 186, 193, 207, 216, 217, 224, 250, 252, 258, 259, 273, 287]</t>
  </si>
  <si>
    <t>[21, 23, 24, 26, 30, 34, 38, 46, 61, 65, 69, 73, 74, 76, 77, 80, 81, 85, 89, 96, 102, 110, 128, 136, 139]</t>
  </si>
  <si>
    <t>[2, 3, 5, 7, 34, 39]</t>
  </si>
  <si>
    <t>[27, 42, 52, 58, 64, 66, 80, 86, 88, 90, 114, 120, 133]</t>
  </si>
  <si>
    <t>[11, 25, 30, 41, 44, 50, 51, 53, 54, 56, 58, 61, 64, 67, 74, 89, 110, 125, 142]</t>
  </si>
  <si>
    <t>[6, 7, 8, 12, 18, 24, 27, 28, 46, 56, 68, 76, 85, 87, 96, 103, 116, 117, 118, 122, 125, 136, 139, 158, 159, 166, 174, 176, 177, 181, 184, 195, 201, 203, 206, 208, 216, 222, 229, 231, 236, 238, 239, 240, 246, 248, 249, 252, 257, 262, 266, 271, 272, 277, 282, 284, 288, 294, 304, 314, 320]</t>
  </si>
  <si>
    <t>[5, 32, 47, 48, 62, 77, 82]</t>
  </si>
  <si>
    <t>[8, 30, 32, 35, 39, 44, 46, 58, 64, 67, 71, 74, 92, 109, 123, 128, 129, 132, 133]</t>
  </si>
  <si>
    <t>[16, 26, 37, 43, 48, 71, 88, 93, 101, 102, 106, 115, 124, 125, 136, 145, 148, 149, 150, 151, 166, 174, 178, 186, 190, 193, 221, 224, 236, 240, 245, 251, 265, 270, 272, 275, 276, 279, 285, 290, 313, 337, 341, 363]</t>
  </si>
  <si>
    <t>[2, 6, 9, 10, 17, 19, 30, 35, 39, 44, 47, 53, 55, 65, 68, 69, 76, 78, 81, 83, 84, 85, 89, 91, 93, 101, 102, 106, 120, 127, 130, 142, 148, 151, 157, 176, 186, 189, 190, 195, 205, 208, 213, 215, 221, 224, 227, 241, 253, 254, 259, 264, 272, 279, 293, 294, 296, 300, 313, 324, 328, 332, 335, 359, 371, 376, 379, 390, 397, 407, 418, 419, 433, 438, 440, 448]</t>
  </si>
  <si>
    <t>[19, 24, 30, 32, 35, 36, 37, 43, 53, 60, 62, 94, 101, 102, 109, 116, 122, 127, 131, 139, 157, 159, 161, 187, 190, 194, 199, 207, 211, 213, 236, 244, 251, 256, 269, 280, 285, 289, 291, 293, 295]</t>
  </si>
  <si>
    <t>[19, 21, 28, 30, 32, 33, 47, 48, 60, 75, 81, 88, 98, 102, 110, 111, 112, 113, 114, 116, 122, 127, 133, 135, 152, 153, 166, 177, 210, 224, 239, 241, 263, 265]</t>
  </si>
  <si>
    <t>[5, 14, 18, 21, 26, 36, 83, 93, 95, 107, 110, 129, 130, 131, 138, 145, 148, 154, 172, 173, 176, 189, 191, 215, 226, 228, 235, 252, 269, 270, 272, 277, 287, 288]</t>
  </si>
  <si>
    <t>[2, 15, 17, 19, 38, 45, 48, 52, 63, 64, 67, 78, 102, 106, 107, 110, 111, 113, 116, 123, 126, 151, 156, 164, 172, 184, 192, 198, 200, 208, 210, 223, 240, 243, 244, 255, 275, 292, 294, 296, 302, 304, 305, 310, 326, 328, 334, 337, 341, 349]</t>
  </si>
  <si>
    <t>[39, 50, 53, 55, 56, 64, 67, 85, 94, 101, 104, 111, 114, 131, 137, 140, 145, 146, 150, 152, 155, 159, 188, 207, 212, 232, 247]</t>
  </si>
  <si>
    <t>[9, 13, 14, 20, 22, 35, 47, 54, 57, 59, 68, 71, 81, 90, 104, 105, 109, 110, 122, 125, 135, 140, 141, 146, 147, 151, 191, 206, 215, 221, 225, 238, 240, 254, 258, 262, 268, 269, 270, 293, 322, 334, 338, 354, 357, 393, 406, 413, 427, 439, 445, 467, 470, 478, 483, 492, 506, 507, 513, 524, 534, 542, 558, 560, 568, 596, 602, 606, 608, 610, 613, 631, 633, 636, 647]</t>
  </si>
  <si>
    <t>[3, 4, 5, 8, 11, 14, 15, 17, 31, 52, 56, 60, 63, 74, 83, 90, 93, 94, 104, 116, 119, 146, 157, 165, 175, 183, 186, 197, 204, 216, 217, 220, 238, 245, 251]</t>
  </si>
  <si>
    <t>[9, 16, 19, 28, 32, 34, 38, 56, 60, 62, 65, 67, 69, 81, 98, 99, 101, 104, 116, 138, 141, 150, 162, 170, 172, 188, 191, 193, 200, 201, 208, 209, 216, 230, 235, 245, 249, 257, 271, 287]</t>
  </si>
  <si>
    <t>[2, 11, 15, 22, 27, 37, 39, 42, 43, 55, 56, 64, 67, 83, 90, 100, 118, 133, 138, 189, 190, 194, 211, 229, 230, 263, 264, 267, 283, 286, 287, 290, 300, 305, 306, 316, 321, 325, 331, 346, 349, 363]</t>
  </si>
  <si>
    <t>[5, 10, 30, 40, 47, 69, 76, 85, 92, 95, 104, 113, 121, 125, 127, 153, 157, 171, 174, 186, 195, 205, 210, 222, 225, 227, 232, 234, 246, 248, 251, 253, 259, 265, 270]</t>
  </si>
  <si>
    <t>[5, 6, 14, 16, 19, 20, 33, 43, 47, 52, 60, 63, 66, 71, 86, 88, 94, 108, 114, 117, 120, 125, 137, 138, 139, 150, 151, 158, 170, 176, 180, 184, 194, 204, 206, 208, 226, 229, 230, 242, 246, 250, 256, 262, 265, 268]</t>
  </si>
  <si>
    <t>[2, 6, 34, 43, 68, 82, 89, 90, 92, 100, 108, 139, 145, 153, 169, 170, 187, 198, 213, 214, 217, 234, 237, 239, 241, 243, 247, 251, 256, 264, 269, 280, 284, 287, 288, 292]</t>
  </si>
  <si>
    <t>[3, 16, 19, 20, 22, 27, 30, 38, 39, 42, 50, 52, 53, 61, 66, 68, 72, 76, 84, 92, 96, 105, 116, 118, 124, 127, 130, 131, 141, 155, 159, 160, 163, 167, 175, 178, 185]</t>
  </si>
  <si>
    <t>[4, 33, 43, 55, 78, 80, 98, 112, 115, 117, 118, 120, 129, 136, 137, 147, 148]</t>
  </si>
  <si>
    <t>[2, 3, 12, 25, 27, 31, 34, 42, 43, 47, 71, 79, 94, 98, 106, 108, 111, 116, 132, 139, 142, 147, 152, 157, 158, 163, 165, 180, 196, 198, 202, 204, 207, 221, 224, 234, 236, 239, 244, 245, 248, 258, 259, 267, 275, 276, 287]</t>
  </si>
  <si>
    <t>[4, 17, 21, 25, 31, 35, 45, 52, 56, 57, 60, 70, 74, 77, 78, 82, 90, 101, 104, 120, 132, 137, 150, 153, 161, 164, 176, 178, 182, 207, 209, 225, 227, 228, 229, 231, 233, 242, 250, 276, 277, 278, 287, 297, 298, 308, 310, 314, 316, 319, 320, 334, 346, 356, 362, 374, 387, 417, 423, 432, 441, 458, 459, 463, 464]</t>
  </si>
  <si>
    <t>[7, 14, 19, 20, 28, 35, 38, 44, 51, 68, 75, 77, 79, 82, 93, 96, 99, 100, 122, 131, 138, 139, 140, 141, 143, 144, 145, 152, 155, 158, 177, 180, 182, 185, 188, 197, 201, 202, 213, 232, 233, 238, 241, 244, 250, 253, 256, 257, 263, 272, 286, 288, 295, 298, 305, 306, 316, 320, 329, 338, 342, 349, 353, 355, 361, 373, 376, 380, 382, 385, 398, 399, 407, 414, 418, 420, 422, 426, 427, 429, 431, 432, 434]</t>
  </si>
  <si>
    <t>[17, 19, 22, 35, 46, 47, 55, 67, 70, 82, 83, 97]</t>
  </si>
  <si>
    <t>[11, 32, 36, 37, 46, 55, 60, 73, 111, 113, 124, 125, 133, 147, 164, 165, 176, 180, 185, 188, 190, 196, 230, 233, 250, 253, 256, 269, 271, 274, 285]</t>
  </si>
  <si>
    <t>[21, 32, 48, 59, 79, 80, 87, 93, 100, 110, 115, 131, 138, 139, 164, 169, 178, 187, 191, 194, 200, 202, 233, 242, 245, 250, 256, 266, 267, 271, 276, 277]</t>
  </si>
  <si>
    <t>[13, 20, 21, 33, 37, 44, 54, 56, 58, 63, 67, 70, 93, 97, 99, 100, 110, 118, 128, 132, 135, 138, 141, 169, 186, 188, 192, 194, 200, 221, 232, 248, 250, 261, 280, 285, 286, 288, 301, 303]</t>
  </si>
  <si>
    <t>[22, 25, 29, 88, 91, 94, 95, 96, 100, 103, 106, 107, 108, 114, 117, 130, 131, 132, 149, 160, 179]</t>
  </si>
  <si>
    <t>[2, 4, 12, 14, 24, 26, 68, 73, 99, 100, 113, 120, 123, 125, 132, 133, 137]</t>
  </si>
  <si>
    <t>[8, 9, 10, 11, 15, 18, 21, 24, 29, 30, 32, 34, 56, 65, 91, 95, 98, 107, 117, 132, 136, 143, 149, 150, 155, 158, 173, 184, 187, 190, 193, 200, 205, 209]</t>
  </si>
  <si>
    <t>[16, 30, 35, 37, 41, 58, 75, 87, 90, 102, 110, 132, 136, 138, 171, 173, 192, 194, 196, 199, 201, 205, 216, 217, 223, 231, 232]</t>
  </si>
  <si>
    <t>[2, 6, 16, 22, 25, 39, 64, 89, 95]</t>
  </si>
  <si>
    <t>[8, 19, 32, 38, 42, 45, 61, 70, 84, 85, 88, 89, 94, 124, 132, 139, 145, 156, 164, 168, 173, 178, 181]</t>
  </si>
  <si>
    <t>[5, 12, 14, 17, 22, 25, 27, 35, 57, 63, 66, 76, 79, 82, 83, 93, 98, 107, 114, 115, 121, 139, 143, 146, 171, 194, 200, 222, 226, 230, 237]</t>
  </si>
  <si>
    <t>[6, 24, 33, 34, 41, 60, 62, 64, 78, 99, 100]</t>
  </si>
  <si>
    <t>[7, 22, 31, 67, 77, 97, 106, 128, 134, 167, 179, 184, 193, 194, 198, 202, 204, 207, 213, 217]</t>
  </si>
  <si>
    <t>[2, 6, 9, 16, 19, 23, 31, 33, 38, 45, 48, 49, 53, 63, 80, 84, 85, 100, 109, 122, 123, 129, 131, 136, 151, 154, 170, 174, 195, 197, 207, 213, 217, 221, 229, 234, 236, 249, 287, 290, 295, 297, 309, 312, 313, 325, 332]</t>
  </si>
  <si>
    <t>[2, 4, 8, 22, 31, 35, 47, 56, 85, 86]</t>
  </si>
  <si>
    <t>[4, 12, 21, 27, 29, 36, 38, 43, 44, 50, 65, 72]</t>
  </si>
  <si>
    <t>[7, 25, 27, 39, 41, 64, 71, 75, 78, 80, 87, 94, 103, 108, 113, 119, 131, 137, 138, 139, 143, 150, 151, 161, 169, 176, 183]</t>
  </si>
  <si>
    <t>[2, 4, 8, 26, 36, 38, 43, 49, 66, 85, 87, 93, 102, 119, 124, 127, 131, 152, 160, 170]</t>
  </si>
  <si>
    <t>[2, 4, 12, 25, 26, 35, 50, 67, 68, 91, 113, 127, 133, 135, 138, 148, 153, 156, 160, 164, 165, 167, 169, 183, 191, 200, 209, 218, 220, 237, 252, 264, 269, 277, 283, 286, 296, 303, 312]</t>
  </si>
  <si>
    <t>[14, 27, 31, 38, 53, 73, 74, 75, 78, 87, 88, 92, 104, 114, 139, 154, 161, 162, 172, 173, 183, 200, 201, 215, 223, 232, 255, 256, 277, 281, 285, 305, 314, 335, 342, 349, 354, 356, 360, 371, 372, 390, 391, 392, 398, 408, 439, 445, 454]</t>
  </si>
  <si>
    <t>[2, 34, 35, 60, 75, 117, 124, 137]</t>
  </si>
  <si>
    <t>[6, 14, 15, 27, 36, 37, 53, 57, 59, 70, 89, 94, 95, 112]</t>
  </si>
  <si>
    <t>[4, 12, 17, 23, 30, 49, 51, 65, 75, 76, 86, 103, 110, 119, 134, 135, 144, 153, 169, 181, 189, 192, 204, 205]</t>
  </si>
  <si>
    <t>[15, 20, 28, 30, 37, 46, 49, 74, 76, 86, 102, 104, 108]</t>
  </si>
  <si>
    <t>[5, 7, 12, 25, 30, 40, 42, 58, 67, 68, 74, 80, 113, 117, 121, 128]</t>
  </si>
  <si>
    <t>[22, 24, 32, 34, 37, 50, 80, 88, 90, 92, 100, 103, 128, 130, 131, 140, 149, 160]</t>
  </si>
  <si>
    <t>[2, 25, 34, 36, 51, 58, 67, 74, 80, 84, 94, 110, 122, 127, 129, 151, 157, 164, 171]</t>
  </si>
  <si>
    <t>[2, 12, 26, 29, 30, 55, 62, 65, 74, 79, 86, 105, 106, 107, 112, 128]</t>
  </si>
  <si>
    <t>[4, 6, 8, 19, 26, 31, 34, 35, 44, 58, 65, 73, 99, 147, 164, 228, 229, 253, 255, 258, 260, 266, 268]</t>
  </si>
  <si>
    <t>[4, 6, 13, 24, 33, 34, 40, 55, 60, 75, 80, 101, 103, 111, 126, 148, 149, 150, 156, 158, 160, 162, 166, 167, 172, 177, 189, 190, 200, 217, 220, 229, 238, 246, 248, 255, 262, 265, 279, 283, 284, 286, 288, 297, 299, 326, 328, 330, 346]</t>
  </si>
  <si>
    <t>[7, 12, 17, 29, 37, 39, 45, 54, 64, 75, 76, 101, 119, 125, 149, 153, 160, 166, 168, 169, 177, 183, 200, 201]</t>
  </si>
  <si>
    <t>[5, 7, 10, 13, 18, 19, 27, 31, 33, 36, 38, 40, 41, 54, 64, 81, 82, 84, 85, 95, 114, 120, 127, 142, 158, 160, 163, 165, 174, 177, 191, 202]</t>
  </si>
  <si>
    <t>[2, 6, 14, 27, 38, 40, 41, 45, 47, 63, 65, 78, 81, 82, 92, 101, 141, 146, 149, 162, 166, 167, 180, 191, 195, 218, 234, 241, 242, 244, 256, 261, 274, 282, 284, 294, 303, 305, 308, 309, 324, 341, 348, 349, 350, 351, 362, 369, 372, 373, 379, 382, 390, 393, 406, 412, 416, 432, 435, 439, 440, 443, 448, 464, 465, 483, 485, 498, 520, 535, 557, 573, 591, 602, 609, 625, 631, 648, 653, 655, 656, 660, 663, 671, 672, 678, 702]</t>
  </si>
  <si>
    <t>[3, 6, 21, 34, 39, 54, 55, 59, 62, 67, 69, 75, 78, 96, 99, 110, 111, 114, 123, 126, 147, 151, 154, 159, 171, 176, 192, 206, 224]</t>
  </si>
  <si>
    <t>[6, 10, 14, 16, 21, 23, 32, 37, 52, 53, 54, 66, 69, 76, 92, 108, 114, 116, 121, 123, 145, 150, 151, 162, 170, 173, 176, 180, 182, 191, 203, 204, 206, 207, 221, 228, 232, 243, 247]</t>
  </si>
  <si>
    <t>[2, 9, 29, 31, 35, 39, 46, 58, 72, 91, 107, 123, 133]</t>
  </si>
  <si>
    <t>[16, 17, 21, 46, 57, 69, 74, 75, 80, 82, 90, 105, 118, 123, 125, 128, 137, 155, 156, 170, 176, 184, 211, 214, 220, 226, 231]</t>
  </si>
  <si>
    <t>[4, 8, 13, 17, 46, 53, 61, 70, 73, 76, 88, 93, 110, 126, 127, 156, 162, 181, 182, 197]</t>
  </si>
  <si>
    <t>[2, 10, 15, 18, 19, 31, 76, 77, 120, 126, 132, 134, 140, 171, 196, 199, 210, 223, 227, 232, 235, 237, 239, 247, 252, 262, 277, 283, 297, 298, 306, 316, 324, 337, 347, 354, 365, 379, 390, 408, 411, 420, 428, 435, 469, 471, 475, 480, 481, 484, 499, 501, 512, 514, 537, 545]</t>
  </si>
  <si>
    <t>[5, 22, 26, 27, 30, 35, 44, 52, 59, 62, 75]</t>
  </si>
  <si>
    <t>[6, 11, 23, 36, 42, 46, 51, 58, 62, 66, 70, 75, 79, 83, 89, 100, 113, 114, 115, 119, 126, 138, 148, 149, 153, 154, 168, 184, 185, 195, 208, 214, 216, 223, 236, 237, 242]</t>
  </si>
  <si>
    <t>[3, 11, 23, 33, 39, 55, 56, 66, 80, 81, 119, 146, 157, 161, 163, 176, 192, 215, 224, 230, 235, 237, 239, 248, 250, 257, 265, 273, 285, 289, 291, 292, 297, 302, 304, 307, 314, 316, 317, 318, 319, 352, 359, 360, 366, 371, 384, 391, 392, 415, 416, 424, 430, 434, 439, 442, 446, 453, 460, 475]</t>
  </si>
  <si>
    <t>[2, 3, 5, 9, 10, 15, 17, 19, 30, 36, 50, 53, 54, 68, 73, 113, 116, 117, 120, 124, 137, 147, 156, 179, 181, 184, 190, 192, 199]</t>
  </si>
  <si>
    <t>[3, 7, 9, 27, 33, 35, 38, 50, 59, 71, 75, 85, 93, 105, 107, 112, 124, 126, 130, 140, 151, 162, 225, 232, 234, 243, 248, 253, 257, 276, 283, 298, 307, 312, 330, 332, 345, 348, 350, 354, 379, 380, 384, 387, 388, 414, 416, 422, 426, 428, 429, 430, 434, 438, 469, 470, 473, 482, 487, 506, 511, 539, 548, 568, 592, 596, 610, 616, 623, 650, 660, 677, 680, 683, 690, 697, 713, 714, 728]</t>
  </si>
  <si>
    <t>[3, 12, 20, 24, 29, 41, 64, 70, 78, 90, 96, 102, 103, 110, 117, 129, 130, 134, 137, 139, 140, 145, 159, 165, 167, 170, 186, 193, 196]</t>
  </si>
  <si>
    <t>[5, 9, 12, 21, 32, 42, 52, 58, 59, 73, 82, 89, 90, 93, 102, 103, 111, 125, 132, 134, 136, 150, 178, 185, 192, 195, 203, 216, 225, 261, 286, 289, 315, 318]</t>
  </si>
  <si>
    <t>[2, 9, 17, 26, 27, 29, 33, 34, 39, 40, 43, 62, 65, 66, 70, 72, 74, 77, 88, 94, 109, 116, 130, 159, 161, 168, 174, 198, 199, 220, 222, 226, 229, 251, 254, 255, 257, 298, 303, 307, 310, 313, 321, 327, 332, 335, 336, 339, 341, 362, 383]</t>
  </si>
  <si>
    <t>[2, 4, 7, 17, 25, 29, 30, 39, 41, 47, 53, 67, 74, 75, 86, 90, 91, 96, 101, 106]</t>
  </si>
  <si>
    <t>[2, 16, 31, 36, 38, 43, 50, 64, 67, 75, 77, 82, 89, 95, 98, 105, 112, 116, 122, 123, 124, 140, 146, 148]</t>
  </si>
  <si>
    <t>[6, 12, 17, 27, 47, 53, 54, 56, 59, 62, 63, 70, 75, 77, 80, 81, 88, 92, 94, 97, 98, 99, 117, 120, 137, 139, 145, 149, 166, 169, 172, 174, 186, 198, 211, 214, 227, 229, 239, 241, 275, 276, 281, 286, 307]</t>
  </si>
  <si>
    <t>[14, 26, 32, 33, 39, 45, 58, 61, 81, 99, 104, 108, 113, 114, 115, 130]</t>
  </si>
  <si>
    <t>[4, 7, 9, 15, 29, 39, 42, 44, 59, 70, 89, 96, 99, 103, 105, 113, 123, 132, 136, 138, 139, 145, 148, 163, 168, 169, 202, 205, 213, 214, 215, 220, 236, 243, 247, 250, 254, 273, 276, 280, 292, 301, 332, 339, 340, 342, 345, 351, 364, 365, 379, 381, 393, 397, 410, 432, 449, 455, 458, 461, 471, 475, 482, 490]</t>
  </si>
  <si>
    <t>[10, 14, 18, 22, 28, 30, 42, 46, 47, 55, 56, 59, 87, 95, 98, 109, 117, 135, 141, 144, 147, 148, 162, 176, 178, 188, 191, 194, 199, 207, 212, 215, 221, 223, 227, 229, 232, 235, 250, 252, 257, 260, 263, 264, 271, 277, 284, 294, 302, 311, 314, 320, 330, 333, 345, 347, 352]</t>
  </si>
  <si>
    <t>[19, 43, 47, 51, 62, 68, 73, 79, 86, 88, 100, 110, 115, 117, 131, 145, 146, 149, 155, 170, 176, 184, 197, 202, 209, 217, 224, 236, 240, 253, 264]</t>
  </si>
  <si>
    <t>[2, 4, 12, 15, 16, 17, 20, 24, 28, 36, 38, 39, 44, 56, 58, 60, 61, 89, 96, 103, 123, 124, 125, 129, 133, 134, 135, 147, 169, 180, 205, 213, 214, 222, 226, 227, 232, 234, 236, 238, 265, 276, 294, 329, 331, 339, 345, 362, 366, 367, 371, 377, 381, 400, 402, 409, 416, 420, 421, 425, 452, 459, 475, 476, 480, 482, 491, 493, 496, 499]</t>
  </si>
  <si>
    <t>[2, 7, 10, 17, 26, 36, 41, 52, 56, 74, 75, 88, 89, 98, 106, 109, 110, 113, 117, 137, 143, 148, 150, 161, 166, 173, 178, 187, 208, 218, 219, 233, 234, 237, 262, 267, 268, 276, 298, 300, 317, 327]</t>
  </si>
  <si>
    <t>[10, 18, 20, 29, 34, 36, 42, 52, 53, 57, 59, 69, 73, 89, 91, 100, 106, 116, 131, 144, 161, 177, 178, 190, 191, 195, 201, 209, 217, 221, 222, 248, 250, 259, 264, 266, 269, 271, 274, 294]</t>
  </si>
  <si>
    <t>[3, 15, 18, 31, 32, 39]</t>
  </si>
  <si>
    <t>[4, 10, 12, 15, 30, 33, 38, 52, 64, 69, 76, 83, 86, 89, 104, 105, 107, 116, 119, 128, 129, 153, 177, 179, 180, 181, 186, 189, 190, 199, 210, 219, 223, 224, 260, 266, 274, 278, 281, 286, 291, 294, 305, 324, 342, 364, 367, 368, 369, 373, 390, 397, 417, 420, 421, 426, 432, 434, 442, 444, 447, 450, 456, 464, 465, 477, 480, 483, 491, 493, 498, 517, 519, 539, 540, 549, 557, 560, 563, 564]</t>
  </si>
  <si>
    <t>[7, 15, 18, 24, 39, 52, 72, 73, 81, 94, 97, 101, 105, 111, 112, 124, 127, 137, 141, 142, 144, 149, 150, 151, 157, 168, 180, 204, 210, 213, 226, 235, 244, 266, 282, 286, 307, 336]</t>
  </si>
  <si>
    <t>[16, 20, 26, 32, 35, 42, 45, 52, 62, 66, 72, 82, 84, 85, 90, 92, 93, 101, 103, 106, 119, 120, 132, 138, 141, 148, 152, 157, 164, 166, 169, 173, 175, 176, 193, 208, 215, 234, 235, 238, 242, 262, 268, 275, 279, 285, 287, 308, 316, 319, 322, 326, 327, 331, 332, 336, 340, 344, 368, 377, 379, 381, 406, 414, 416, 425, 428, 430, 442, 458, 459, 475, 478, 490, 496, 502, 523, 531, 533]</t>
  </si>
  <si>
    <t>[15, 20, 22, 32, 36, 41, 42, 48, 61, 66, 74]</t>
  </si>
  <si>
    <t>[17, 18, 31, 33, 44, 50, 52, 56, 63, 69, 82, 90, 107, 109, 112, 119, 121, 129, 130, 131, 135, 137, 138, 143]</t>
  </si>
  <si>
    <t>[6, 12, 13, 18, 21, 34, 52, 60, 64, 83, 86, 91, 96, 104, 112, 113, 120, 127, 129, 131, 134, 135, 136, 140, 158, 161, 162, 179, 183, 185, 192, 194, 198, 201, 207, 220, 222, 235, 247, 248, 258]</t>
  </si>
  <si>
    <t>[10, 14, 17, 19, 28, 33, 38, 46, 58, 59, 63, 70, 72, 94, 100, 104, 111, 114, 118, 123, 125, 126, 129, 131, 146, 157, 158, 167, 172, 189, 194, 196, 201, 206, 207, 208, 214, 215, 216, 219, 229, 231, 235, 249, 265, 267, 293, 299]</t>
  </si>
  <si>
    <t>[4, 9, 11, 19, 47, 67, 74, 80, 89, 95]</t>
  </si>
  <si>
    <t>[2, 10, 19, 31, 39, 43, 44, 91, 95, 110, 112, 118, 126, 129, 137, 157, 163, 168, 170, 171, 177, 194, 198, 201, 203, 219, 221, 226, 246, 247, 251, 254, 290, 291, 303, 307, 310]</t>
  </si>
  <si>
    <t>[10, 18, 24, 46, 63, 73, 75, 85, 92, 101, 104, 105, 132, 134, 135, 147, 160, 163, 170, 172, 192, 209, 213, 223, 225, 235, 240, 251, 257, 261, 263, 267, 276, 278, 284, 290]</t>
  </si>
  <si>
    <t>[6, 21, 24, 37, 38, 41, 46, 48, 54, 67, 80, 81, 88, 95, 103, 112, 122, 127, 132, 133, 137, 138, 145, 154, 170, 192, 194, 199, 219, 229, 232, 234, 237, 238, 248, 253, 258, 267, 269, 272, 303, 306, 310, 328, 330, 339, 341]</t>
  </si>
  <si>
    <t>[12, 16, 22, 30, 31, 40, 46, 53, 72, 77, 78, 84, 93, 104, 106, 109, 129, 132, 137, 139, 148, 170, 174, 175, 179, 182, 202, 208, 239, 241, 243, 245, 248, 249, 254, 255, 261, 264, 271, 293, 298]</t>
  </si>
  <si>
    <t>[5, 6, 12, 29, 40, 41, 52, 55, 67, 73, 83, 85, 92, 94, 99, 106, 107, 118, 119, 130, 136, 149, 150, 156, 158, 166, 172, 178, 182, 196, 203, 208, 210, 220, 229, 230, 247, 251, 285, 288, 292, 295, 306, 312, 318, 325, 334, 336, 355, 358, 365, 366, 385, 390, 404, 406, 407, 412, 414, 424, 433, 443, 450]</t>
  </si>
  <si>
    <t>[3, 8, 15, 16, 17, 18, 23, 34, 39, 47, 50, 55, 76, 88, 94, 97, 100, 111, 113, 121, 128, 139, 141, 157, 158, 160, 169, 171, 183, 208, 214, 236, 238, 247, 260, 262, 269, 280, 288, 307, 311, 319, 321, 323, 325, 326, 359, 370, 377, 382, 384, 387, 437, 443, 448, 454, 459, 462, 467]</t>
  </si>
  <si>
    <t>[9, 25, 30, 40, 44, 66, 84, 92, 97, 122, 123, 129, 134, 138, 149, 164, 178, 179, 191, 236, 279, 281, 288, 295, 322, 338, 348, 350, 383, 410]</t>
  </si>
  <si>
    <t>[7, 15, 23, 30, 46, 58, 66, 72, 81, 93, 117, 135, 140, 143, 156, 157, 160, 162, 164, 165, 168, 175, 185, 198, 206, 209, 215, 221, 222, 227, 230, 232, 265, 273, 274, 305, 319, 326, 330, 349, 353, 358, 359, 362, 381, 383, 391]</t>
  </si>
  <si>
    <t>[7, 9, 13, 46, 59, 61, 62, 72]</t>
  </si>
  <si>
    <t>[9, 19, 42, 56, 71, 89, 94]</t>
  </si>
  <si>
    <t>[15, 16, 25, 26, 31, 44, 48, 50, 55, 60, 61, 67, 70, 77, 79, 90, 99, 101, 134, 141, 143, 146, 156, 158]</t>
  </si>
  <si>
    <t>[17, 38, 45, 47, 51, 74, 80, 82, 93, 103, 104, 109, 111]</t>
  </si>
  <si>
    <t>[8, 24, 26, 31, 39, 40, 58, 60, 61, 71, 74, 129, 145, 166, 170, 171, 186, 193, 221, 226, 236, 240, 249, 264, 270, 309, 312, 314, 337, 360, 365, 367, 373, 378, 403, 407, 416, 421, 425, 427, 436, 453, 459, 464, 477, 503, 510, 512, 514, 515, 524, 534, 536, 537, 556, 560, 564, 573, 578, 579, 590, 593, 598, 599, 605, 613, 619, 633, 635, 639, 644, 646, 651, 677, 686, 706, 707, 713, 714, 715, 719, 735, 739, 756]</t>
  </si>
  <si>
    <t>[6, 11, 12, 17, 22, 26, 32, 33, 36, 46, 47, 48, 87, 93, 94, 101, 107, 118, 126, 134, 135, 155, 159, 172, 175, 182, 185, 194, 204, 209, 211, 217, 219, 225, 229, 242, 254, 256, 266, 276, 317]</t>
  </si>
  <si>
    <t>[13, 18, 20, 24, 25, 39, 50, 69, 90, 91, 99, 106, 114, 124, 135, 141, 143, 164, 167, 176, 182, 190, 196, 210, 224, 240, 251, 280, 293, 297, 310, 311, 328]</t>
  </si>
  <si>
    <t>[19, 30, 34, 39, 57, 58, 61, 67, 90, 92, 102, 118, 126]</t>
  </si>
  <si>
    <t>[2, 5, 36, 38, 47, 51, 58, 61, 67, 68, 72, 78, 90, 97, 109, 110, 143, 144, 145, 147, 153, 162, 164, 178, 181, 186, 194, 210, 220, 221, 224, 230, 249, 250, 258, 283, 287, 298]</t>
  </si>
  <si>
    <t>[3, 8, 15, 48, 57, 59, 62, 68, 72, 74, 77, 84, 86, 88, 90, 102, 108, 126, 127, 148, 156, 193]</t>
  </si>
  <si>
    <t>[3, 8, 20, 26, 29, 30, 36, 37, 44, 48, 49, 50, 52, 53, 57, 64, 74, 78, 79, 81, 89, 90, 106, 110, 113, 116, 126, 128, 130, 131, 136, 140, 141, 143, 149, 168, 169, 170, 177, 180, 182, 183, 185, 199, 205, 215, 232, 235, 241]</t>
  </si>
  <si>
    <t>[7, 8, 21, 37, 40, 42, 45, 48, 56, 60]</t>
  </si>
  <si>
    <t>[2, 6, 18, 30, 33, 42, 48, 49, 52, 59, 71, 75, 89, 90, 99, 105, 108, 109, 110, 113, 118, 124, 141, 143, 165, 167, 174, 180, 199, 205, 206, 216, 225, 235, 236, 261, 280, 282]</t>
  </si>
  <si>
    <t>[16, 17, 20, 31, 39, 40, 47, 53, 61, 64, 80, 86, 91, 95]</t>
  </si>
  <si>
    <t>[10, 12, 20, 24, 31, 47, 49, 51, 56, 59, 64, 76, 78, 83, 95, 103, 104, 112, 117, 118, 139, 145, 149, 155, 160]</t>
  </si>
  <si>
    <t>[6, 14, 28, 32, 42, 65, 75, 91, 97, 104, 109, 117]</t>
  </si>
  <si>
    <t>[2, 7, 14, 20, 34, 41, 42, 68, 70, 72, 74]</t>
  </si>
  <si>
    <t>[10, 34, 40, 55, 58]</t>
  </si>
  <si>
    <t>[20, 21, 26, 35, 44, 51, 53, 63, 67, 70, 119, 121, 122, 154, 165, 168, 177, 184, 186, 187, 191, 192, 193]</t>
  </si>
  <si>
    <t>[3, 12, 13, 30, 37, 38, 39, 53, 81, 100, 101, 104, 108]</t>
  </si>
  <si>
    <t>[9, 10, 38, 40, 50, 51, 62, 83, 88, 96, 103, 118, 129, 139, 140, 157, 160, 161, 171, 173, 178, 191, 219, 223, 246, 252, 257, 259, 263, 272]</t>
  </si>
  <si>
    <t>[10, 13, 15, 17, 18, 35, 43, 48, 53, 55, 65, 70, 72, 75, 80, 84, 93, 101, 107, 110, 125, 131, 150, 179, 189]</t>
  </si>
  <si>
    <t>[12, 16, 21, 25, 35, 45, 51, 52, 61, 91, 97, 110, 112, 113, 121, 129, 133, 137, 139, 145, 151, 171, 174, 197, 199]</t>
  </si>
  <si>
    <t>[4, 5, 10, 16, 24, 25, 26, 27, 33, 34, 49, 62, 64, 65, 68, 69, 73, 79, 89, 96, 102, 113, 123, 125, 133, 160, 180, 201, 204, 225, 230, 237, 244, 265, 268, 285, 288, 305, 312, 318, 326, 334, 339, 340, 345, 348, 352, 392, 393, 396, 417, 424, 444, 449, 453, 456, 490, 499, 509, 515, 523, 529, 534, 549, 569, 582, 583, 588, 589, 598, 623, 628, 636, 647, 650, 661, 666, 668, 672, 674, 679, 680, 681, 687]</t>
  </si>
  <si>
    <t>[3, 19, 35, 38, 39, 40, 41, 47, 58, 64, 65, 66, 78, 95, 97, 105, 115, 117]</t>
  </si>
  <si>
    <t>[4, 6, 8, 31, 35, 49, 53, 55, 73, 78, 79, 80, 86]</t>
  </si>
  <si>
    <t>[6, 8, 12, 14, 18, 19, 40, 51, 55, 66, 88, 108, 110, 121]</t>
  </si>
  <si>
    <t>[2, 4, 7, 10, 11, 24, 31, 32, 45, 53, 60, 70, 76, 79, 90, 94, 95, 97, 100, 102, 106, 112, 114, 139, 143, 144, 150, 155, 161, 162, 170, 174, 183, 185, 198, 219, 222, 224, 226, 232]</t>
  </si>
  <si>
    <t>[10, 13, 17, 26, 29, 34, 40, 43, 68, 71, 100, 110, 143]</t>
  </si>
  <si>
    <t>[2, 4, 5, 6, 18, 38, 45, 57, 59, 63, 72, 92, 105, 108, 109, 115, 117, 118, 125, 128, 136, 137, 138, 156, 167, 193, 198, 225, 232, 250, 251, 263, 271, 273, 274, 275, 276, 282]</t>
  </si>
  <si>
    <t>[2, 6, 14, 15, 16, 17, 30, 32, 40, 56, 58, 59, 60, 72, 81, 86, 94, 99, 109, 124, 129, 136, 138, 140, 152, 165, 168, 175, 182, 184, 185, 188, 190, 221, 222, 225, 228, 236, 265, 266, 268, 276, 282, 283, 284, 289, 290, 301, 313, 325, 330, 332, 335, 340, 344, 350, 356, 360, 369, 374, 381, 384, 389, 400, 424, 429, 440, 446, 477, 478, 482, 484, 485]</t>
  </si>
  <si>
    <t>[3, 15, 29, 38, 49, 51, 70, 76, 80, 92]</t>
  </si>
  <si>
    <t>[6, 19, 23, 40, 41, 44, 65, 67, 78, 99, 115, 116, 118, 119, 125, 129, 146, 150, 168, 181, 183, 185]</t>
  </si>
  <si>
    <t>[2, 5, 10, 36, 62, 63, 68, 77, 86, 90, 93, 94, 101, 105, 120, 123]</t>
  </si>
  <si>
    <t>[8, 21, 46, 48, 60, 62, 66, 68, 71, 73, 88, 90, 102, 112, 118, 126, 128, 132, 135]</t>
  </si>
  <si>
    <t>[5, 18, 21, 35, 39, 41, 55, 63, 69, 72, 79, 117, 144, 146, 163, 173, 174, 202, 208, 213, 215, 216, 217, 232]</t>
  </si>
  <si>
    <t>[12, 14, 26, 32, 34, 43, 46, 48, 68, 75, 93, 95, 111, 119, 122, 140, 143, 144, 152, 161, 165, 208, 210, 212, 218, 230, 240, 262, 263, 269, 317, 319, 326, 349, 350, 353, 356, 360, 382, 392, 393, 428, 457, 473, 486, 487, 492, 503, 511, 512, 514, 517, 528, 537, 543, 553, 555, 567, 568, 572, 573, 590, 602, 607, 609, 617, 624, 626, 627, 631, 635, 638, 651, 655, 670, 674, 679, 694, 703, 705, 718, 721, 723, 728, 733, 753, 757, 760, 772, 775, 776, 786, 790, 793, 795, 797, 810, 816, 821, 823, 844, 853, 862, 876, 879, 884, 887, 890, 899, 922, 928, 931, 934, 942, 948, 949, 957, 961, 965, 969, 970, 976, 977, 980, 991, 994, 995, 999, 1016, 1024, 1029, 1032, 1038, 1045, 1047, 1050, 1054, 1057, 1058, 1064, 1068, 1093, 1099, 1116, 1117, 1120, 1128, 1131, 1135, 1160, 1164, 1169, 1178, 1183, 1186, 1211, 1230, 1232, 1241, 1265, 1268, 1271, 1272, 1282, 1283, 1301, 1303, 1310, 1313, 1316, 1318, 1321, 1324, 1328, 1329, 1333, 1361, 1363, 1365, 1385, 1390, 1404]</t>
  </si>
  <si>
    <t>[17, 19, 23]</t>
  </si>
  <si>
    <t>[2, 16, 21, 35, 46, 62, 71, 81, 92, 93, 96, 108, 109, 124, 125, 134, 136, 141, 159, 161, 168, 178, 182, 187, 190, 199]</t>
  </si>
  <si>
    <t>[2, 7, 17, 20, 25, 38, 40, 43, 58, 61, 74, 79, 83, 85, 95, 98, 106, 112, 144, 156, 157, 162, 163, 164, 167, 172, 179, 184, 185, 186, 201, 202, 206, 214, 225, 234, 236, 237, 238, 252, 262, 265]</t>
  </si>
  <si>
    <t>[6, 9, 19, 21, 23, 32, 37, 39, 44, 47, 57, 58, 69, 86, 89, 90, 99, 100, 101, 104, 105, 109, 111, 118, 132, 133, 134, 151, 158, 160, 163, 164, 166, 167, 187, 191, 203, 205, 207, 229, 231, 234, 240, 256, 260, 266, 270, 275, 276, 279]</t>
  </si>
  <si>
    <t>[16, 25, 28, 34, 42, 44, 48, 50, 74, 75, 85, 107, 110, 112, 129, 140, 142, 162, 166, 167, 175, 187, 192, 193, 207, 233, 242, 244, 265, 285, 292, 296]</t>
  </si>
  <si>
    <t>[2, 6, 7, 17, 21, 37, 43, 46, 55, 56, 57, 74, 92, 95, 104, 114, 117, 141, 146, 156, 163, 167, 169, 170, 196, 199, 200, 219, 238, 248, 254, 260, 274, 281, 283, 285, 287, 291, 295, 303, 308, 309, 315, 331]</t>
  </si>
  <si>
    <t>[5, 12, 14, 18, 26, 37, 38, 50, 66, 73, 76, 78, 83, 85, 114, 121, 138, 158, 161, 168, 178, 181, 188, 208, 214, 222, 226, 237, 248, 249, 251, 268, 274, 276]</t>
  </si>
  <si>
    <t>[7, 8, 18, 19, 28, 41, 42, 44, 51, 64, 69, 74, 75, 82, 85, 88, 100, 104, 106, 118, 119, 150, 154, 155, 158, 159, 172, 174, 176, 179, 187, 193, 196, 204, 212, 221, 223, 230, 243, 249, 250, 252, 256, 257, 265, 267, 269, 271, 283, 288, 290]</t>
  </si>
  <si>
    <t>[4, 11, 21, 38, 39, 40, 47, 51, 67, 68, 92, 101, 113, 117, 135, 140, 141, 144, 152, 153, 163, 165, 170, 171, 173, 185, 192, 200, 207, 214, 217, 218, 223, 225, 238, 242, 243, 245, 248]</t>
  </si>
  <si>
    <t>[8, 30, 31, 50, 54, 74, 89, 90]</t>
  </si>
  <si>
    <t>[3, 6, 13, 19, 39, 48, 57, 59, 60, 67, 80, 86, 90, 94]</t>
  </si>
  <si>
    <t>[2, 3, 5, 6, 16, 24, 36, 45, 55, 57, 77, 78, 97, 102, 125, 127, 150, 160, 164, 181, 184, 190, 233, 236, 237, 239, 247, 252, 270, 271, 276, 277, 284, 304, 307, 310, 313, 328, 331, 340, 341, 343, 347, 356, 365, 374, 381, 386, 396, 405, 407, 415, 419, 426, 434, 444, 453, 455, 457, 480, 483]</t>
  </si>
  <si>
    <t>[10, 14, 19, 54, 63, 80]</t>
  </si>
  <si>
    <t>[3, 10, 20, 35, 43, 47, 49, 52, 67, 71, 74, 80, 87, 90, 99, 104, 113, 116, 140, 150, 159, 160, 171, 174, 181, 184, 185, 189, 191, 196, 198, 199, 202, 206, 209, 217, 224, 225, 231, 235, 236, 239, 240]</t>
  </si>
  <si>
    <t>[5, 34, 36, 44, 48, 52, 59, 64, 65, 77, 101, 113, 119, 130, 131, 161, 166, 193, 198, 217, 232, 239, 248, 249, 253, 260, 261, 266, 278, 280, 290, 296, 302, 314, 321, 327]</t>
  </si>
  <si>
    <t>[2, 6, 14, 16, 28, 31, 37, 45, 51, 58, 60, 63, 65, 82, 84, 107, 115, 116, 120, 138, 146, 170, 196, 197, 202, 209, 220, 226, 243, 247, 250, 258, 261, 264, 265, 284, 313, 314, 320]</t>
  </si>
  <si>
    <t>[4, 8, 15, 24, 41, 42, 54, 60, 61, 63, 64, 67, 73, 80, 83, 86, 88, 89, 104, 120, 122, 124, 126, 128, 135, 146, 158, 175, 187, 189, 205, 206, 208, 225, 227, 232, 238, 241, 247, 252, 253, 259, 264, 268, 282]</t>
  </si>
  <si>
    <t>[15, 21, 23, 33, 36, 40, 53, 61, 63, 66, 78, 81, 84, 85, 93, 97, 125, 129, 137, 143, 157, 182, 185, 188, 193, 196, 203, 208, 234, 235, 245, 247, 252, 254, 272, 273, 277, 279, 286, 297, 306]</t>
  </si>
  <si>
    <t>[2, 5, 16, 40, 45, 51, 66, 76, 77, 90, 100, 110, 116, 122, 123, 132, 134, 136, 138, 139, 142, 159, 170, 174, 176, 181, 183, 192, 195, 207, 214, 218, 219, 237, 243, 247, 249, 253, 254, 255, 258, 259, 263, 265, 271, 272, 296, 299, 300, 301, 302, 312, 318, 342, 344, 345, 348, 349, 355, 361, 363, 380, 381, 387, 392, 394, 395, 407, 426, 430, 435, 436, 447, 451, 452, 456, 459, 461, 462, 465, 468, 470, 480, 484, 490, 493, 504, 510, 511, 512, 525, 526, 535, 536, 540]</t>
  </si>
  <si>
    <t>[2, 4, 9, 11, 33, 35, 36, 37, 46, 49, 53, 60, 61, 75, 78, 89, 93, 96, 110, 112, 117, 135, 136, 137, 142, 144, 146, 154, 181, 187, 204, 215]</t>
  </si>
  <si>
    <t>[4, 23, 25, 27, 57, 73, 75, 77, 80, 85, 90, 94, 97, 99, 113, 114, 117, 118, 119, 124, 127, 130, 137, 146, 174, 178, 193, 203, 204, 205, 217, 224, 233, 237, 239, 248, 251, 257, 259, 268, 272, 311, 315, 316, 324, 329, 338, 340, 344, 368, 369, 372, 373, 384, 391, 398, 401, 409, 416, 418, 423, 428, 430, 443, 459, 461, 466, 476, 486, 495, 500, 501, 510, 521, 523, 534, 547, 559, 564, 581, 596, 597, 598, 599, 601, 603, 606, 612, 616, 620, 625, 628, 645, 656, 662, 664, 668, 671, 685, 689, 690, 694, 705, 708, 724, 731, 751, 758, 761, 764, 766, 775, 785, 791, 804, 814, 833, 842, 848, 852, 861, 862, 863, 890]</t>
  </si>
  <si>
    <t>[2, 13, 22, 25, 55, 61, 77, 78, 86, 88, 97, 98, 99, 106, 108, 110, 115, 129]</t>
  </si>
  <si>
    <t>[6, 20, 26, 44, 55, 61, 63, 64, 67, 74, 75, 96, 103, 143, 145, 148, 157, 162, 165, 176, 178, 187, 193, 210, 218, 221, 231, 242, 253, 257, 263, 272, 279, 285, 296]</t>
  </si>
  <si>
    <t>[2, 5, 17, 19, 22, 26, 27, 29, 48, 49, 50, 54, 57, 64, 66, 70, 71, 75, 86, 95, 96, 97, 101, 103, 106, 124, 135, 140, 160, 163, 168, 171, 183, 186, 209]</t>
  </si>
  <si>
    <t>[2, 14, 24, 25, 28, 33, 42, 49, 53, 59, 70, 83, 105, 107, 121, 126, 136, 137, 142, 143, 144, 161, 183, 186, 187, 191, 194, 197]</t>
  </si>
  <si>
    <t>[3, 5, 12, 27, 32, 44, 57, 60, 61, 68, 72, 107, 110, 111]</t>
  </si>
  <si>
    <t>[9, 19, 21, 35, 51, 52, 57, 61, 70, 71, 72, 75, 77, 87, 88, 93, 94, 97, 109, 117, 121, 123, 127, 130, 136, 141, 142, 144, 148, 150, 167, 195, 203, 229, 251, 259, 261, 264, 265, 269, 270, 278, 286, 289]</t>
  </si>
  <si>
    <t>[8, 14, 16, 17, 18, 32, 33, 59, 68, 75, 77, 100, 135, 136, 139, 144, 155, 156, 194, 198, 205, 217, 225]</t>
  </si>
  <si>
    <t>[3, 5, 11, 22, 23, 30, 36, 37, 41, 44, 45, 48, 50, 52, 63, 77, 82, 87, 89, 95, 102, 104, 106, 107, 111, 126, 133, 137, 139, 147, 164, 168, 178, 185, 190, 204, 206, 241, 264, 266, 272, 275, 283]</t>
  </si>
  <si>
    <t>[2, 4, 8, 12, 24, 26, 30, 31, 39, 49, 55, 57, 66, 67, 84, 85, 95, 105, 113, 118, 128, 130, 137, 145, 148, 151, 166, 173, 179, 180]</t>
  </si>
  <si>
    <t>[9, 14, 36, 50, 56, 65, 67, 70, 71, 98, 111, 116, 121, 139, 143, 147, 151, 152, 155, 161, 165, 210, 212, 224, 227, 238, 239, 249, 254, 261, 276, 280, 285, 302, 315, 336]</t>
  </si>
  <si>
    <t>[8, 16, 17, 55, 74, 85, 102, 114, 132, 139, 146, 159, 170, 181, 192, 196, 200, 208, 214, 232, 237, 244, 256, 258, 262, 267, 283, 304, 309, 317, 328, 331, 332, 340, 341, 344]</t>
  </si>
  <si>
    <t>[4, 8, 12, 22, 23, 25, 27, 35, 47, 49, 51, 57, 58, 78, 86, 87, 89, 91, 94]</t>
  </si>
  <si>
    <t>[3, 4, 18, 26, 32, 35, 41, 42, 51, 55, 60, 61, 66, 71, 94, 99, 101, 103, 104, 114, 120, 121, 126, 129, 130, 148, 152, 155, 156, 176, 187, 189, 206, 215, 217, 223, 224, 227, 234, 243, 252, 264, 266, 269, 271, 283, 287, 288, 294, 309, 319, 330, 336, 338, 350, 354, 355, 364, 373, 381, 387, 399, 409, 415, 425, 428, 442, 443, 444, 446, 448, 449]</t>
  </si>
  <si>
    <t>[3, 16, 27, 32, 34, 35, 42, 49, 51, 57, 60, 70, 72, 76, 79, 81, 83, 84, 86, 96, 98, 99, 120, 121, 125, 137, 163, 165, 172, 173, 190, 197, 213, 216, 219, 220, 223, 228, 238, 244, 245, 253, 257, 258, 264, 275, 279, 282, 289, 293, 295, 297, 302, 303, 314, 348]</t>
  </si>
  <si>
    <t>[2, 15, 20, 39, 42, 43, 45, 57, 65, 100, 104, 115, 125, 131, 140, 144, 145, 178, 187, 199, 204, 212, 218, 235, 242, 250, 253, 258, 269, 270, 274, 281, 284, 288, 296, 303, 305, 322, 324, 338, 348, 350, 352, 364, 365, 369, 372, 375, 379, 387, 394, 396, 398, 400, 406]</t>
  </si>
  <si>
    <t>[2, 3, 5, 9, 14, 15, 24, 37, 44, 51, 53, 63, 69, 76, 82, 85, 91, 92, 96, 97, 108, 112, 120, 144, 150, 169, 175, 179, 188, 191, 194, 200, 212, 237, 243, 245, 253, 259, 265, 267, 281, 291, 298, 305, 307, 322, 330, 335, 355, 364, 367, 375, 401, 402, 410, 417, 430, 433, 438, 449, 452, 458, 462, 464, 471, 492, 519, 520, 521, 537, 539]</t>
  </si>
  <si>
    <t>[2, 28, 31, 35, 36, 40, 41, 69, 89, 104, 108, 109, 120, 130, 138, 153, 160, 161, 201, 205, 242, 248, 261]</t>
  </si>
  <si>
    <t>[21, 42, 52, 53, 54, 65, 67, 73, 82, 92, 94, 100, 101, 109, 112, 114, 121, 127, 137]</t>
  </si>
  <si>
    <t>[6, 7, 8, 40, 43, 48]</t>
  </si>
  <si>
    <t>[29, 35, 46, 52, 71, 76, 80, 86, 87, 96, 98, 110, 115, 137, 141, 146, 160, 169, 173, 176, 190, 207, 216, 218]</t>
  </si>
  <si>
    <t>[2, 11, 17, 22, 25, 27, 30, 34, 43, 46, 82, 83, 87, 91, 124, 125, 128, 140, 143, 146, 149, 157, 159, 160, 164, 175, 177, 187, 188, 189, 190, 194, 198, 215, 223, 225, 227, 230, 236, 240, 250]</t>
  </si>
  <si>
    <t>[8, 10, 35, 36, 40, 44, 52, 70, 71, 73, 87, 96, 101, 110, 122, 123, 125, 129, 135, 138, 142, 144, 146, 153, 156, 157, 165, 166, 179, 180, 181, 182, 199, 203, 205, 206, 223, 238, 249, 266, 274, 284, 307, 315, 318, 330, 341, 344, 346, 351, 352, 366, 375, 379, 383]</t>
  </si>
  <si>
    <t>[2, 5, 32, 42, 44, 47, 51, 55, 63, 74, 75, 92, 94, 100, 104, 116, 132, 134, 152, 178, 183, 185, 187, 209, 212, 224, 232, 234, 236]</t>
  </si>
  <si>
    <t>[2, 4, 12, 42, 51, 55, 58, 60, 63, 74, 78, 91, 92, 96, 102, 121, 135, 138, 141, 145, 154, 168, 177, 196, 199, 200, 204, 211, 219, 221, 225, 237, 239, 242, 247, 256, 267, 272, 286, 292, 294, 300, 312, 313, 317, 318, 322, 326, 333, 335, 343, 347, 349, 353, 357, 377, 382, 387, 395, 411, 412, 423, 435, 436, 440, 448, 450, 452, 460]</t>
  </si>
  <si>
    <t>[2, 14, 18, 21, 22, 24, 47, 50, 57, 63, 66, 74, 80, 83, 94, 95, 97, 114, 120, 121, 123, 126, 128, 134, 140, 150, 169, 170, 178, 194, 201, 202, 217, 223, 224, 232, 238, 246, 255, 262, 289, 295, 303, 318, 319, 324, 325, 348, 357, 395, 405, 410, 412, 438, 453, 478, 490, 497, 501, 505, 512, 524, 525, 530, 534, 539, 548, 549, 552, 553, 559, 562, 571, 575, 581, 589, 598, 602, 607, 623, 640, 647, 658, 664, 673, 696, 697, 699, 718, 726, 741, 750]</t>
  </si>
  <si>
    <t>[12, 19, 26, 28, 31, 34, 56, 61]</t>
  </si>
  <si>
    <t>[2, 11, 13, 14, 18, 19, 20, 21, 22, 43, 47, 48, 67, 68, 82, 86, 94, 97, 100, 101, 113, 115, 124, 129, 138, 145, 169, 170, 175, 182, 186, 190, 195, 199, 201, 210, 213, 214, 224, 228, 252, 255, 259, 276]</t>
  </si>
  <si>
    <t>[12, 17, 19, 29, 35, 48, 54, 64, 71, 72, 83, 92, 102, 108, 112, 114, 126, 128, 129]</t>
  </si>
  <si>
    <t>[8, 10, 12, 16, 18, 35, 50, 55, 62, 69, 73, 92, 104, 105, 123, 125, 127, 129, 136, 139, 144, 147, 149, 171, 174]</t>
  </si>
  <si>
    <t>[2, 12, 14, 40, 46, 58, 67, 83, 87, 111, 119, 125, 128, 144, 158, 171, 177, 194, 199]</t>
  </si>
  <si>
    <t>[5, 10, 16, 19, 24, 31, 36, 38, 48, 53]</t>
  </si>
  <si>
    <t>[4, 5, 16, 19, 33, 34, 35, 45, 51, 58, 61, 64, 67, 68, 107, 110, 116, 121, 123, 124, 145, 162, 166, 172, 177, 184]</t>
  </si>
  <si>
    <t>[2, 4, 10, 13, 16, 17, 20, 27, 37, 43, 44, 46, 48, 50, 59, 74, 93, 95, 100, 102, 110, 113, 115, 118, 122, 125, 137, 139, 142, 159, 163, 166, 173, 180, 194, 197, 213, 219, 228, 233, 236, 240, 249, 254, 255, 261, 263, 276, 283, 287, 293, 303, 308, 309, 312, 313, 314, 317, 320, 323, 327, 336, 339, 342, 345, 349, 356, 364, 369, 383, 394]</t>
  </si>
  <si>
    <t>[15, 25, 69, 82, 83, 85, 86, 87, 89, 98, 100, 107, 135, 145, 152, 157, 162, 163, 164, 176, 177, 183, 189, 191, 202, 205, 212, 217, 218, 230, 235, 247, 255]</t>
  </si>
  <si>
    <t>[3, 5, 36, 57, 72, 78, 95, 97, 116, 122, 126, 129, 130, 136, 156, 164, 169, 173, 197, 211, 217, 220, 228, 231, 240, 243, 249, 266, 279, 282, 284, 291, 294]</t>
  </si>
  <si>
    <t>[2, 12, 15, 29, 39, 40, 43, 49, 72, 92, 98, 104, 105, 120, 122, 133, 152]</t>
  </si>
  <si>
    <t>[2, 6, 8, 24, 28, 40, 41, 65, 69, 71, 72, 79, 95, 101, 103, 110, 115, 120, 133, 135]</t>
  </si>
  <si>
    <t>[5, 8, 15, 18, 21, 22, 24, 26, 43, 55, 60, 61, 62, 65, 82, 90, 92, 100, 109, 110, 117, 120, 127, 135, 136, 138, 148, 149, 151, 157, 162, 166, 172, 174, 178, 180, 181, 191, 194, 196, 198, 200, 202, 204, 209, 210, 211, 220, 227, 228, 230, 232, 271, 279, 293, 296, 299, 300, 308, 321, 329]</t>
  </si>
  <si>
    <t>[3, 30, 36, 47, 49, 50, 51, 54, 57, 61, 63, 71, 78, 80, 81, 82, 83, 84, 85, 88, 90, 92, 94, 99, 103, 117, 121, 126, 129, 133, 135, 136, 144, 147, 151, 152, 153, 156, 161, 175, 183, 192, 196, 197, 198, 202, 206, 216, 225, 226, 232, 234, 239, 243, 254, 259, 264, 273, 276, 277, 279, 303, 305, 309, 322, 326, 330, 331, 337, 344, 357, 366, 380, 389, 390, 393, 395, 432, 435, 440, 451, 463, 464, 468, 472, 474, 477, 482, 488, 490, 499, 501, 505, 519, 523, 541, 558, 572, 573, 579, 583, 591, 596, 602, 607, 612, 614, 616, 626, 631, 639, 648, 653, 658, 663, 666, 673, 677, 683, 686, 690, 696, 705, 706, 710, 733, 737, 739, 742, 744, 746, 747, 752, 753, 767, 772, 779, 789, 792, 794, 797, 801, 802, 806, 810, 814, 817, 831, 832, 845, 850, 851, 855, 858, 865, 870, 872, 875, 887, 889, 891, 895, 912, 917, 921, 928, 929, 933, 934, 946, 952, 953, 955, 964, 972, 973, 987, 993, 999, 1005, 1007, 1009, 1028, 1033]</t>
  </si>
  <si>
    <t>[2, 6, 10, 17, 22, 24, 25, 30, 44, 46, 69, 74, 75, 84, 89, 92, 110, 132, 143, 146, 148, 155, 158, 167, 183, 192, 194, 195, 201, 211, 212, 222, 223, 232, 242, 248, 254, 268, 278, 284, 292, 298, 300]</t>
  </si>
  <si>
    <t>[5, 30, 35, 40, 44, 59, 74, 92, 109, 110, 121, 124, 141, 157, 164, 169, 174, 177, 182, 191, 200, 206, 211, 212, 215, 219, 220, 262, 263, 266, 274, 276, 287, 290, 303, 326, 337, 364, 368, 387, 390, 399, 425, 430, 439, 440, 442, 445, 451, 458, 459, 466, 471, 477]</t>
  </si>
  <si>
    <t>[3, 4, 20, 21, 32, 35, 36, 40, 42, 74, 79, 85, 89, 93, 97, 101, 103, 109, 111, 126, 135, 136, 140, 145, 150, 151, 153, 155, 165, 172, 173, 174, 175, 177, 178, 183, 185, 192, 204, 209, 216, 223, 229, 230, 232, 234, 236, 252, 258, 259, 263, 270, 272, 279, 285, 293]</t>
  </si>
  <si>
    <t>[9, 15, 33, 34, 45, 60, 64, 66, 67, 71, 73, 84, 90, 93, 100, 106, 107, 109, 120, 128, 133, 154, 164]</t>
  </si>
  <si>
    <t>[16, 53, 67, 92, 94, 100, 108, 110, 117, 123, 124, 147, 155, 166, 179, 188, 190, 191, 199, 202, 208, 222, 226, 228, 239, 248]</t>
  </si>
  <si>
    <t>[8, 16, 45, 53, 62, 69, 70, 73, 79, 83, 94, 108, 117, 127, 165, 175, 176, 184, 196, 202, 210, 214, 223]</t>
  </si>
  <si>
    <t>[4, 17, 27, 28, 33, 35, 49, 59, 65, 81]</t>
  </si>
  <si>
    <t>[6, 13, 18, 21, 41, 42, 45, 51, 59, 60, 63, 64, 72, 75, 77, 82, 88, 129, 135]</t>
  </si>
  <si>
    <t>[22, 27, 29, 37, 42, 51, 68, 95, 104, 108, 119, 122, 126, 134, 160, 196, 211, 212, 223, 227, 233, 234, 240, 247, 255, 265, 266, 267, 271, 296, 305, 323, 324, 331, 341, 344, 345, 347, 352, 369, 372, 379, 388, 393, 402, 406, 413, 415, 417]</t>
  </si>
  <si>
    <t>[24, 25, 26, 29, 30, 50, 59, 61, 77, 80, 89, 106, 120, 136, 137, 138, 153, 159, 165, 168, 180, 186, 192, 194, 205, 206, 214, 220, 224, 233, 238, 242, 245, 247, 263, 276, 279, 291, 292, 294, 297, 299, 307]</t>
  </si>
  <si>
    <t>[2, 10, 18, 26, 28, 33, 34, 45, 46, 73, 80, 86, 88, 91, 95, 110, 116, 117, 122, 136, 154, 157, 206, 209, 220, 232, 240, 252, 258, 265, 269, 288, 303, 306, 315, 324, 330, 333, 340, 343, 344, 354, 359, 362, 367, 368, 369, 388, 391, 407, 409, 410, 411, 413, 418, 421, 430, 431, 437, 439, 456, 463, 468, 483, 486, 492]</t>
  </si>
  <si>
    <t>[3, 30, 50, 51, 78, 85, 89, 97, 110, 118, 121, 129, 139, 144, 166, 179, 181, 187]</t>
  </si>
  <si>
    <t>[4, 10, 13, 15, 19, 25, 29, 31, 34, 35, 39, 40, 41, 53, 73, 78, 79, 85, 102, 115, 122, 123, 124, 125, 143, 144, 148, 155, 169, 175, 185, 194, 202, 209, 214, 216, 219, 224]</t>
  </si>
  <si>
    <t>[2, 11, 13, 21, 25, 26, 27, 31, 42, 59, 60, 62, 71, 83, 85, 86, 90, 92, 108, 133, 137, 139, 141, 148, 158, 170, 176, 182, 190]</t>
  </si>
  <si>
    <t>[19, 41, 44, 50, 60, 64, 66, 77, 93, 100, 114, 117, 118, 125, 136, 138, 144, 151, 165, 167, 193, 196, 210, 217, 220, 221, 224, 227, 229, 235, 236, 237, 262, 267, 268, 298]</t>
  </si>
  <si>
    <t>[3, 11, 24, 28, 45, 52, 62, 69, 75, 92, 107, 123, 126, 139, 144, 163, 169, 174, 191, 202, 206, 216, 219, 240, 241, 242, 259, 263, 273, 277]</t>
  </si>
  <si>
    <t>[12, 14, 18, 24, 28, 30, 33, 34, 39, 40, 52, 72, 77, 79, 101, 115, 121, 122, 123, 131, 143, 147, 154, 165, 168, 174, 193, 201, 208, 213, 215, 218]</t>
  </si>
  <si>
    <t>[8, 13, 31, 32, 36, 62, 63, 72, 73, 84, 98, 107, 117, 120, 144, 152, 154, 167, 171, 186, 210, 213, 227, 231]</t>
  </si>
  <si>
    <t>[5, 21, 23, 25, 31, 32, 38, 46, 100, 101, 106, 108, 117, 127, 130, 138, 139, 168, 174, 178, 194, 197, 201, 224, 228, 232, 237, 240, 247, 252, 256, 259, 261, 268, 274, 284, 285, 292, 327, 330, 346, 348, 354, 359, 363, 372, 381, 388, 394, 398, 414, 419, 426, 435, 443, 445, 451, 459, 460, 478, 486, 488, 495, 504, 505, 507]</t>
  </si>
  <si>
    <t>[2, 4, 5, 13, 16, 35, 41, 56, 70, 71, 78, 84, 92, 105, 108, 109, 126, 127, 128, 131, 137, 149, 150, 155, 179, 190, 192, 202, 208, 211, 227, 238, 240, 243, 245, 263, 266, 269, 274, 281, 283, 293, 306, 312, 318, 321, 338, 341, 361, 366, 368, 369, 374, 381, 391, 401, 403, 411, 428, 432, 434, 446, 453, 457]</t>
  </si>
  <si>
    <t>[2, 8, 20, 27, 39, 50, 70, 78, 80, 87, 89, 97, 106, 131, 135, 141, 148, 149, 154, 157, 183, 185, 186, 202]</t>
  </si>
  <si>
    <t>[4, 10, 12, 26, 28, 30, 31, 67, 69, 74, 85, 92, 97, 100, 118, 120, 123, 134, 136, 140, 141, 143, 168, 170, 172, 177, 179, 184, 193, 197, 200, 201, 214, 223, 226, 234, 239, 240, 242, 246, 250, 256, 258, 260, 267, 272, 273, 279, 281, 292, 302, 320, 322, 326, 330, 341, 348, 350, 353, 360, 363, 372, 385, 389, 391, 397, 398, 403, 411, 422, 434, 435, 443, 450, 451, 455, 457, 459]</t>
  </si>
  <si>
    <t>[4, 23, 31, 32, 34, 65, 67, 74, 76, 80, 82, 86, 88, 91, 99, 120, 139, 150, 156, 160, 166, 169, 174, 177, 187, 195, 198, 217, 218, 221, 222, 228, 230, 238, 242, 243, 246, 258, 265, 271, 277, 285, 286, 288, 296, 316, 347, 350, 352, 358, 364, 368, 375, 382, 391, 393, 394, 405, 412]</t>
  </si>
  <si>
    <t>[3, 4, 8, 41, 61, 70, 76, 94, 100, 101, 110, 132, 139, 144, 147, 148, 150, 162, 163, 173, 226, 236, 237, 244, 252, 253, 258, 264, 273, 276]</t>
  </si>
  <si>
    <t>[8, 12, 16, 18, 21, 29, 32, 38, 39, 42, 43, 45, 55, 56, 63, 75, 89, 92, 97, 118, 123, 124, 128, 132, 139, 142, 160, 167, 174, 183, 185, 189, 195, 197, 215, 233, 235, 236, 237, 245, 251, 270, 271, 275, 281, 285, 286, 294, 313, 322, 331, 345, 350, 359, 360, 374, 397, 402, 403, 405, 406, 436, 448, 451, 452, 454, 455, 461, 467, 484]</t>
  </si>
  <si>
    <t>[2, 8, 14, 16, 19, 21, 25, 35, 38, 44, 56, 68, 70, 79, 101, 119]</t>
  </si>
  <si>
    <t>[4, 10, 13, 21, 35, 37, 39, 42, 49, 60, 68, 75, 113, 119, 122, 127, 144, 152, 158, 195, 199, 207, 209, 215]</t>
  </si>
  <si>
    <t>[24, 25, 33, 37, 40, 41, 44, 49, 53, 72, 93, 97, 102, 107, 113, 119, 135, 138, 142, 152, 153, 179, 180, 182, 192, 207]</t>
  </si>
  <si>
    <t>[2, 5, 6, 8, 9, 33, 55, 62, 64, 69, 82, 108, 109, 111, 118, 121, 133, 142, 149, 154, 167, 173, 176, 186, 187, 191, 194, 195, 204, 210, 211, 226, 229, 232, 239, 249, 265, 272, 273, 278, 285, 290, 295, 297, 332, 336, 338]</t>
  </si>
  <si>
    <t>[9, 11, 13, 30, 36, 60, 79, 89, 94, 99, 101, 111, 116, 121, 135, 136, 141, 162, 167, 178, 183, 209]</t>
  </si>
  <si>
    <t>[7, 13, 16, 29, 42, 43, 50, 64, 69, 70, 73, 93, 95, 116, 126, 130, 136, 144, 154, 155, 156, 169, 176, 205, 217, 223, 224, 228, 233, 241, 242, 248, 249, 250, 256, 264, 281, 283, 285, 287, 294, 342, 343, 345, 347, 359, 363, 372, 378, 395, 417, 426, 440, 450, 455, 462, 466, 467, 469, 470, 473, 479, 493, 497, 500, 504, 508, 513, 529, 532, 548, 551, 552, 553, 566, 575, 582, 594, 607, 608, 613, 618, 646, 651, 657, 660, 676, 678, 681]</t>
  </si>
  <si>
    <t>[6, 23, 27, 28, 31, 38, 41, 46, 67, 68, 70, 75, 91, 98, 102, 105, 122, 124, 126, 128, 129, 179, 182, 201, 205, 211, 228, 238, 250, 257, 258, 290, 298, 300, 310, 319, 321, 324, 330, 333, 340, 357, 365, 366, 371, 391, 400, 408, 411, 423, 424, 430, 434, 453, 454, 466, 473, 483, 485, 486, 487, 491, 523, 535, 569, 585, 586, 587, 592, 627, 633, 647, 661, 662, 663, 666, 667, 678, 685, 686, 700, 702, 704, 710, 714, 718]</t>
  </si>
  <si>
    <t>[2, 3, 5, 6, 7, 11, 12, 23, 29, 35, 37, 50, 64, 76, 80, 103, 108, 109, 114, 134, 143, 150, 160, 164, 166, 175, 184, 196, 199, 221, 233, 258, 270, 282, 286, 288, 293, 301, 303, 306, 318, 322, 335, 338, 340, 347, 352, 363, 367, 379, 394, 395, 414, 430, 436]</t>
  </si>
  <si>
    <t>[2, 3, 5, 9, 15, 19, 29, 30, 33, 38, 40, 44, 59, 62, 65, 68, 84, 88, 91, 96, 99, 109, 119, 129, 131, 136, 150, 153, 157, 160, 163, 174, 180, 194, 217, 231, 232, 239, 251, 258, 262, 268, 269, 273, 278, 286, 295, 312, 319, 321, 328, 337, 339, 345, 376, 382, 385, 396, 400, 406, 410, 411, 413, 420, 431, 432]</t>
  </si>
  <si>
    <t>[10, 12, 15, 27, 34, 36, 46, 47, 48, 51, 56, 57, 58, 59, 67, 72, 79, 85, 93, 94, 95, 126, 133, 135, 144]</t>
  </si>
  <si>
    <t>[6, 18, 25, 38, 49, 57, 58, 66, 67, 86, 102, 127, 129, 134, 141, 144, 146, 147, 149, 158, 179, 189, 204, 207, 209, 213, 218, 232, 252]</t>
  </si>
  <si>
    <t>[2, 6, 21, 27, 31, 32, 36, 44, 65, 78, 79, 92]</t>
  </si>
  <si>
    <t>[5, 13, 16, 26, 30, 34, 38, 44, 57, 63, 79, 80, 81, 82, 83, 90, 97, 99, 103, 105, 129, 131, 136, 139, 145, 150, 157, 160, 165, 167, 169]</t>
  </si>
  <si>
    <t>[3, 4, 6, 7, 8, 11, 14, 16, 21, 23, 30, 32, 64, 72, 77, 86, 102, 105, 110, 116, 117, 121, 123, 126, 135, 143, 152, 166, 182, 194, 196, 198, 201, 203, 210, 221, 225, 229, 230, 239, 248, 249, 261, 268, 272, 274, 287, 290, 291, 314, 316, 321, 335, 338, 342, 352, 359, 360, 365, 369, 376, 392, 403, 404, 408, 421, 425, 426, 429]</t>
  </si>
  <si>
    <t>[3, 15, 16, 17, 19, 30, 43, 50, 52, 54, 56, 62, 77, 92, 121, 130, 139, 140, 142, 143, 144, 145, 160, 161, 169, 171, 184, 187, 189, 201, 217, 225, 226, 249, 252, 253, 255, 283, 286, 299, 300, 309, 311, 315, 320, 324, 326, 331, 333, 348, 361, 380, 414, 415, 427, 429, 431, 439, 442, 443]</t>
  </si>
  <si>
    <t>[2, 17, 18, 19, 27, 32, 43, 46, 50, 77, 83, 100, 104, 110, 119, 123, 138, 142, 154, 155, 159, 162, 192, 209, 210, 212, 215, 221, 222, 225, 237, 242, 252, 253, 254, 255, 265, 271, 277, 281, 290, 292, 305, 307, 309]</t>
  </si>
  <si>
    <t>[2, 4, 5, 6, 15, 27, 28, 30, 31, 44, 65, 102, 106, 109, 118, 124, 138, 139, 154, 156, 162, 164, 165, 173, 177, 181, 183, 186, 210, 213, 216, 223, 225, 244, 247, 265, 267, 268, 274, 279, 298, 309, 319, 322, 334, 339, 340, 348, 356, 375, 376, 393, 394, 406, 413, 422, 426, 435, 448, 452, 453, 459, 466, 475, 479, 483, 494, 501, 513, 521, 528, 537, 538, 541, 546, 578, 579, 584, 593, 600, 601, 613]</t>
  </si>
  <si>
    <t>[3, 6, 12, 13, 16, 20, 24, 30, 34, 43, 47, 53, 68, 69, 73, 74, 76, 79, 110, 111, 115, 119, 123, 145, 152, 158, 159, 161, 165, 182]</t>
  </si>
  <si>
    <t>[4, 5, 17, 29, 37, 38, 42, 45, 48, 52, 53, 55, 56, 57, 64, 69, 70, 72, 75, 77, 81, 91, 92, 102, 104, 128]</t>
  </si>
  <si>
    <t>[2, 5, 10, 12, 23, 25, 30, 34, 46, 50, 83, 85, 86, 88, 104, 124, 129, 130, 133, 137, 138, 142, 151, 152, 172, 177, 190, 201, 209]</t>
  </si>
  <si>
    <t>[4, 10, 11, 15, 17, 22, 29, 40, 43, 45, 47, 54, 65, 66, 68, 69, 78, 82, 84, 100, 116, 117, 119, 128, 146, 147, 152, 155, 158, 159, 162, 165, 166, 174, 180, 188, 189, 190, 191, 193, 200, 205, 206, 210, 214, 215, 216, 217, 218, 220]</t>
  </si>
  <si>
    <t>[4, 7, 8, 11, 49, 51, 58, 63, 71, 88, 89, 91, 93, 96, 98, 106, 107, 110, 116, 117, 129, 149, 154, 157, 162, 176, 181, 201, 208, 217]</t>
  </si>
  <si>
    <t>[8, 10, 15, 18, 27, 29, 34, 38, 44, 49, 57, 61, 64, 65, 66, 67, 73, 77, 86, 90, 93, 104, 106, 115, 120, 130, 132, 168, 176, 197]</t>
  </si>
  <si>
    <t>[4, 9, 12, 22, 42, 47, 55, 59, 62, 87, 90, 96, 102, 121, 124, 125, 128, 140, 149, 154, 168, 170, 183, 200, 208, 217, 223]</t>
  </si>
  <si>
    <t>[18, 19, 33, 35, 43, 71, 80, 84, 87, 90, 95, 102, 105, 106, 114, 144, 151, 154, 158, 172]</t>
  </si>
  <si>
    <t>[5, 26, 56, 58, 60, 69, 78, 82, 88, 91, 94, 122, 124, 136, 142, 153, 190, 192, 194, 195, 210, 214, 218, 219, 221, 222, 225, 230, 231, 250, 263, 269, 275, 280, 284, 287, 288, 291, 294, 295, 308, 310, 324, 327, 349, 355, 358, 366, 371, 375, 406]</t>
  </si>
  <si>
    <t>[2, 21, 26, 40, 42, 52, 55, 56, 64, 86, 90, 113, 117, 123, 135, 136, 142, 155, 166, 168, 170]</t>
  </si>
  <si>
    <t>[2, 4, 9, 15, 19, 26, 32, 39, 45, 46, 66, 70, 72, 73, 78, 87, 102, 108, 114, 118, 119, 121, 122, 133, 136, 157, 171]</t>
  </si>
  <si>
    <t>[6, 8, 21, 23, 38, 43, 56, 65, 72, 79, 85, 88, 91, 108, 132]</t>
  </si>
  <si>
    <t>[14, 16, 25, 27, 30, 43, 49, 50, 55, 57, 84, 86, 87, 99, 109, 114, 116, 124, 129, 141, 147, 154, 161, 165, 176, 188, 197, 199, 204, 217, 220, 223, 225, 227, 255, 281, 285, 307, 316, 319, 332, 339, 341, 347, 353, 362, 363, 369, 374, 377, 380, 388]</t>
  </si>
  <si>
    <t>[4, 15, 19, 38, 57, 83, 86, 95, 103, 111, 113, 122, 135, 140, 151, 154, 155, 161, 173, 175, 176, 179, 202, 228, 231, 241, 243, 244, 254, 258, 264, 265, 273, 281, 285, 289, 297, 319, 327, 328, 337, 345, 349, 355, 369, 370, 373, 374, 376, 381, 384, 392, 397, 398, 399, 412, 413, 442, 450, 451]</t>
  </si>
  <si>
    <t>[2, 9, 13, 14, 15, 37, 40, 49, 60, 64, 66, 71, 81, 84, 95, 98]</t>
  </si>
  <si>
    <t>[2, 3, 5, 7, 15, 17, 28, 37, 47, 58, 61, 62, 73, 76, 87, 92, 96, 102, 114, 129, 135, 136, 138, 140, 146, 150, 153, 154, 155, 158, 167, 176, 181, 194, 206, 223, 225, 227, 234, 249, 253, 265, 275, 281, 289, 297, 298, 308, 311, 315, 324, 360, 363, 369, 373, 375, 378, 379, 386, 392, 394, 406, 410, 417, 420, 424, 432, 438, 440]</t>
  </si>
  <si>
    <t>[5, 18, 34, 35, 37, 46, 49, 64, 67, 68, 76, 93, 96, 100, 106, 109, 113, 115, 125, 134, 147, 150, 152, 155, 156, 162, 170, 171, 175, 178, 184, 189, 194, 199, 201, 203, 210, 214, 219, 220, 224, 227, 229, 238, 241, 248, 263]</t>
  </si>
  <si>
    <t>[2, 3, 6, 10, 15, 16, 17, 19, 28, 30, 35, 42, 52, 57, 58, 65, 67, 68, 76, 88, 92, 110, 116, 134, 141, 143, 144, 145, 161, 165, 171, 172, 187, 190, 191, 219, 221, 223, 227, 243, 244, 246, 248, 266, 272, 295, 298, 302, 305, 306, 312, 316, 318, 329, 334, 336, 348, 353, 364]</t>
  </si>
  <si>
    <t>[6, 11, 21, 26, 28, 35, 37, 41, 42, 63, 69, 80, 86, 89, 98, 102, 104, 109, 113, 118, 127, 163, 183, 193, 195, 199, 207, 219, 232, 234, 248, 250, 251, 257, 264, 269]</t>
  </si>
  <si>
    <t>[4, 6, 17, 21, 22, 23, 25, 26, 28, 35, 36, 59, 72, 93, 101, 104, 106, 108, 122, 124, 126, 127, 129, 130, 137, 141, 144, 159, 193, 202, 208, 214, 228, 235, 246, 247, 250, 260, 270, 283, 289, 291, 296, 298]</t>
  </si>
  <si>
    <t>[2, 12, 13, 23, 33, 39, 41, 45, 58, 62, 80, 96, 97, 106, 107, 108, 111, 116, 122, 123, 148, 166, 181, 187, 193, 194, 195, 201, 203, 204, 215, 221, 227, 228, 229, 253, 263, 270, 278, 279, 287, 292, 293, 309, 312, 315, 321, 338, 343, 344, 345, 348, 352, 355, 356, 358, 359, 360, 364, 367, 372, 375, 376, 397, 420, 423, 424]</t>
  </si>
  <si>
    <t>[7, 21, 27, 47, 53, 57, 59, 64, 66, 95, 106, 109, 112, 117, 128, 131, 133, 135]</t>
  </si>
  <si>
    <t>[4, 5, 15, 25, 27, 28, 39, 51, 65, 72, 73, 89, 104]</t>
  </si>
  <si>
    <t>[3, 4, 10, 12, 15, 17, 18, 28, 35, 37, 43, 45, 48, 49, 53, 71, 74, 82, 98, 110, 126, 135, 151, 155, 181, 182, 202, 204, 205, 210, 236, 237, 249, 254, 259]</t>
  </si>
  <si>
    <t>[8, 9, 11, 14, 15, 35, 56, 58, 67, 70, 72, 86, 91, 101, 113, 118, 122, 125, 128, 133, 136, 144, 153, 179]</t>
  </si>
  <si>
    <t>[3, 21, 26, 46, 67, 74, 90, 91, 93, 96, 97, 108, 114, 121, 127, 132, 135, 157, 189, 194, 203, 209, 235, 241, 251, 259, 268, 271, 284, 289, 293, 296, 302, 305, 313, 317, 318, 321, 324, 325, 326, 332, 334, 338, 344, 347, 353, 359, 363, 371, 375, 386, 392, 416, 425, 426, 429, 435, 444, 448, 449, 450, 453, 477, 478, 481]</t>
  </si>
  <si>
    <t>[11, 16, 18, 28, 36, 38, 43, 48, 49, 58, 59, 61, 87, 93, 109, 111, 113, 140, 173, 180, 190, 191, 196, 206, 213, 219, 241, 243, 255]</t>
  </si>
  <si>
    <t>[7, 9, 15, 21, 30, 37, 43, 49, 51, 53, 56, 57, 59, 66, 68, 70, 74, 76, 77]</t>
  </si>
  <si>
    <t>[2, 10, 15, 16, 32, 33, 35, 52, 53, 56, 72, 74, 78, 80, 87, 90, 95, 101, 106, 108, 109, 115, 122, 132, 134, 143, 167, 168, 171, 178, 182, 190, 192, 195, 199, 205, 216, 219, 220, 224, 238, 247, 250, 251, 259, 269, 294, 298, 300, 302, 307, 313, 332, 339, 341, 342, 345, 360, 363]</t>
  </si>
  <si>
    <t>[7, 30, 41, 43, 45, 52, 57, 64, 65, 68, 69, 87, 94, 100, 122, 131, 144, 174, 191, 194, 201, 214, 222, 253, 276, 282, 283]</t>
  </si>
  <si>
    <t>[3, 22, 31, 52, 67, 75, 79, 82, 97, 100, 123, 133, 134, 147, 152, 187, 190, 205, 217, 226, 240, 241, 252, 261, 263, 268]</t>
  </si>
  <si>
    <t>[5, 9, 14, 18, 26, 30, 33, 48, 50, 55, 63, 65, 69, 76, 85, 100, 103, 124]</t>
  </si>
  <si>
    <t>[3, 4, 13, 28, 39, 42, 46, 52, 53, 64, 119, 135, 136, 138, 141, 150, 167, 172, 179, 190, 192, 198, 199, 202, 226, 229, 230, 239, 240, 242, 247, 251, 262, 272, 292, 293, 300, 304, 309, 310, 318, 325, 327, 357]</t>
  </si>
  <si>
    <t>[2, 12, 22, 24, 27, 34, 48, 49, 53, 56, 58, 76, 87, 89, 98, 105, 109, 128, 129, 136, 145, 147, 154, 156, 161, 164, 171, 179, 181, 182, 184, 193, 215, 234, 248, 249, 250, 252, 296, 298, 299, 323, 329, 330, 340, 342, 344, 348, 350, 352, 360, 385, 393, 395, 414]</t>
  </si>
  <si>
    <t>[3, 7, 16, 18, 25, 27, 30, 37, 40, 42, 47, 55, 79, 81, 88, 93, 108, 109, 113, 127, 133, 161, 170, 178, 181, 194, 198, 201, 208, 227, 232, 235, 238, 240, 250, 252, 260, 276]</t>
  </si>
  <si>
    <t>[20, 23, 30, 44, 46, 49, 50, 66, 68, 81, 94, 102, 103, 120, 149, 152, 157, 172, 183, 184, 189, 204, 213, 221, 230, 237, 250, 251, 257, 276, 279]</t>
  </si>
  <si>
    <t>[2, 3, 10, 16, 25, 33, 35, 56, 57, 58, 62, 70, 72, 73, 78, 93, 108, 113, 136, 138, 140, 146, 150, 151, 152, 166, 190, 194, 218, 224, 227, 229, 232, 234, 241, 247, 254, 273, 279, 291, 294, 300, 301, 303, 305, 332, 336, 343, 345]</t>
  </si>
  <si>
    <t>[5, 7, 13, 16, 18, 21, 34, 42, 50, 57, 61, 64, 74, 78, 81, 100, 102, 118, 127, 130, 136, 146, 154, 156, 158, 161, 164, 171, 178, 189, 195, 196, 200, 201, 217, 228, 229, 243, 246, 255, 256, 258, 267, 272, 274, 289, 311, 319, 331, 332, 333]</t>
  </si>
  <si>
    <t>[3, 4, 6, 13, 17, 26, 79, 92, 122, 132, 138, 139, 140, 153, 154, 156, 166, 167, 174, 188, 207, 217, 223, 225, 229, 239]</t>
  </si>
  <si>
    <t>[8, 12, 15, 26, 28, 33, 36, 39, 46, 51, 53, 66, 69, 75, 76, 84, 97, 106, 112, 118, 120, 124, 134, 137, 185, 191, 199, 205, 208, 211, 214, 216, 232, 241, 249]</t>
  </si>
  <si>
    <t>[2, 17, 19, 20, 33, 42, 52, 57, 62, 63, 64, 68, 74, 87, 91, 103, 110, 119, 128, 130, 142, 148, 156, 159, 160, 176, 185, 187, 209, 235, 240, 241, 243, 256, 302, 336, 338, 344, 347, 349, 357, 395, 399, 420, 441, 445, 449, 456, 466, 471, 477, 482, 490, 497, 508, 512, 515, 521]</t>
  </si>
  <si>
    <t>[10, 21, 22, 27, 31, 32, 35, 37, 46, 51, 53, 75, 91, 95, 99, 103, 104, 105, 113, 121, 125, 135, 143, 150, 152, 154, 161, 167, 189, 197, 249, 250, 254, 264, 268, 280, 293, 303, 306, 307, 311, 319, 322, 331, 344, 362, 367, 370, 377, 381, 382, 384, 385, 390, 395, 398, 399, 402, 405, 423, 440, 445, 449, 455, 463, 470, 476, 478, 481, 484, 488]</t>
  </si>
  <si>
    <t>[16, 17, 23, 25, 37, 42, 57, 63, 69, 75, 108, 113, 120, 134, 141, 146, 152, 153, 178, 218, 219, 221, 233, 238, 239, 242, 244, 254, 259, 269, 276, 280, 301, 306, 314, 317, 329, 339, 342, 356, 361, 369, 374, 376, 378, 382, 383, 387, 411, 417, 435, 436, 439, 443, 447, 453, 472, 474, 491]</t>
  </si>
  <si>
    <t>[3, 41, 43, 44, 49, 54, 57, 61, 62, 66, 68, 73, 85, 86, 91, 119, 125, 128, 147, 150, 157, 170, 187, 190, 194, 205]</t>
  </si>
  <si>
    <t>[12, 16, 32, 34, 36, 38, 39, 44, 62, 65, 91, 100, 140, 149, 153, 160, 179, 183, 191, 192, 208, 215, 220, 229, 235, 239, 257, 262, 272, 274, 283, 296, 301, 316, 317, 321, 327, 330, 357]</t>
  </si>
  <si>
    <t>[3, 6, 14, 15, 29, 42, 43, 58, 59, 64, 67, 68, 99, 101, 115, 117, 128, 144, 145, 150, 151, 161, 168, 169, 175, 178, 182, 185, 187, 189, 192, 193, 194, 199, 210, 216, 219, 220, 226, 227, 230, 234, 240, 241, 245, 254, 262, 265, 271, 283, 288, 302, 310, 315, 322, 327, 328]</t>
  </si>
  <si>
    <t>[2, 7, 10, 14, 54, 56, 65, 73, 92, 93, 96, 110, 112, 120, 124, 125, 137, 138, 150, 168, 169, 175, 208, 213, 215, 216, 217, 237, 244, 256, 260, 264, 268, 270, 272, 280, 283, 293, 306, 323, 326, 327, 329, 335, 341, 344, 345, 350, 370, 373]</t>
  </si>
  <si>
    <t>[6, 8, 22, 25, 37, 43, 51, 68, 69, 75, 93, 102, 107, 110, 112, 116, 119, 121, 124, 142]</t>
  </si>
  <si>
    <t>[23, 28, 40, 43, 66, 76, 98, 101, 109, 122, 125, 126, 130, 135, 137, 143, 156, 161, 168, 175, 176, 177, 189, 204, 227, 236, 250]</t>
  </si>
  <si>
    <t>[13, 18, 26, 31, 34, 41, 43, 47, 51, 71, 72, 81, 83, 99, 102, 113, 122, 128, 130, 133, 137, 150, 163, 181, 183, 184, 188, 208, 209]</t>
  </si>
  <si>
    <t>[5, 25, 30, 37, 42, 60, 68, 76, 77, 83, 85, 87, 92, 94, 96, 113, 120, 129, 137, 139, 149, 150, 171, 176, 177, 179, 184, 190, 199, 211, 222, 225, 240, 249, 254, 256, 263, 289, 292, 306, 309, 314, 321, 322, 336, 340, 353, 355, 364, 365, 367, 375, 380, 393, 395, 401, 412, 422, 431, 440, 447, 448, 452, 459, 461, 480, 495, 497, 498, 501, 502, 509, 515, 518, 519, 532, 542, 562, 565, 579, 585, 589]</t>
  </si>
  <si>
    <t>[2, 3, 13, 29, 31, 42, 46, 51, 66, 70, 72, 73, 80, 84, 86, 88, 93, 102, 108]</t>
  </si>
  <si>
    <t>[2, 22, 24, 33, 38, 43, 59, 63, 68, 69, 78, 81, 84, 91, 97, 99, 103, 114, 115, 118, 120, 147, 161, 164, 170, 175, 182, 190, 196, 202, 203, 204, 210, 221, 223, 246, 263, 268, 274, 294, 303]</t>
  </si>
  <si>
    <t>[2, 6, 20, 26, 27, 28, 44, 47, 56, 87, 91, 112, 115, 124, 153, 154, 173, 175, 178, 180, 188, 190, 193, 196, 208, 213, 215, 244, 253, 260, 269]</t>
  </si>
  <si>
    <t>[10, 13, 14, 18, 23, 44, 48, 52, 53, 57, 86, 89, 97, 123, 126]</t>
  </si>
  <si>
    <t>[8, 9, 13, 18, 30, 31, 39, 48, 55, 69, 78, 79, 93, 136, 140, 144, 146, 151, 157, 169, 177, 184, 188, 191, 202, 210, 212, 216, 221, 224, 231, 246, 258, 270, 274, 292, 299, 307, 315, 324]</t>
  </si>
  <si>
    <t>[7, 21, 23, 24, 38, 71, 85, 86, 89, 94, 95, 101, 107, 112, 133, 137, 142, 143, 148, 159, 163, 177, 179, 183, 186, 206, 211, 226, 228, 231, 234, 241, 253, 268, 272, 275, 282, 304, 307, 311, 312, 314, 327, 351, 354, 366, 389, 394, 395, 421, 425, 428, 429, 430, 432, 440, 442, 449, 459, 467, 479, 506, 509, 517, 526, 527, 534, 536, 537, 539, 544, 552, 569, 572, 583, 602, 604, 609]</t>
  </si>
  <si>
    <t>[3, 22, 23, 26, 47, 62, 67, 74, 78, 87, 99, 129, 132, 133, 142, 148, 156, 165]</t>
  </si>
  <si>
    <t>[3, 7, 11, 20, 30, 34, 38, 43, 48, 50, 64, 66, 77, 78, 108, 117, 119, 122, 141, 147, 149, 155]</t>
  </si>
  <si>
    <t>[5, 23, 34, 42, 43, 52, 54, 62, 64, 69, 72, 82, 87, 90, 102, 113, 117, 131, 136, 153, 158, 181, 189, 190, 191]</t>
  </si>
  <si>
    <t>[49, 57, 60, 86, 87, 104, 107, 114, 127, 131, 138, 148, 150, 161, 165, 174, 177, 179, 185, 215, 225, 228, 229, 266, 276, 284, 291, 293, 294, 295, 319, 324, 327, 332, 335, 342, 353, 355, 360, 371, 372, 375, 385, 387, 391, 404, 408, 412, 415, 417, 421, 424]</t>
  </si>
  <si>
    <t>[3, 16, 18, 19, 28, 33, 44, 45, 48, 62, 68, 77, 82, 83, 89, 93, 98, 109, 111, 113, 115, 125, 133, 147, 152, 153, 156, 181, 192, 198, 200, 202, 203, 205, 206, 214, 226, 235, 238, 248, 253, 254, 257, 258, 262, 272, 292, 294, 328, 343, 345, 354, 362, 363, 373, 385, 387, 394, 399, 429, 453, 462, 465, 471, 474, 481, 487, 501, 508, 513, 516, 517, 518, 522, 525, 530, 537, 541, 546, 547, 552, 556, 559, 563, 571, 581, 598, 610, 613, 615, 625, 629, 631, 646, 653, 654, 655, 657, 665, 667, 692, 697]</t>
  </si>
  <si>
    <t>[2, 4, 5, 16, 26, 28, 31, 40, 64, 66, 75, 85, 89, 95, 100, 107, 126, 129, 133, 135, 137, 141, 143, 149, 165, 166, 167, 187, 199, 210, 232, 253, 257, 274, 280, 301, 309, 312, 329, 337, 338, 340, 343, 344, 347, 386, 426, 437, 449, 453, 467, 472, 490, 499, 500, 519, 539, 553, 562, 579, 580, 614, 617, 629, 633, 634, 640, 642, 654, 657, 680, 692, 715, 716, 717, 730, 738, 747, 758, 765, 772, 779, 780, 783, 787]</t>
  </si>
  <si>
    <t>[5, 6, 19, 22, 28, 33, 35, 43, 64, 68, 71, 74, 76, 80, 88, 97, 127, 130, 138, 140, 147, 160, 171, 178, 181, 185, 193, 201, 205, 210, 221, 224, 233, 260, 269]</t>
  </si>
  <si>
    <t>[20, 31, 32, 37, 44, 47, 59, 66, 70, 71, 77, 87, 88, 108]</t>
  </si>
  <si>
    <t>[2, 7, 9, 17, 20, 24, 32, 39, 43, 62, 69, 72, 73, 75, 76, 82, 88, 91, 96]</t>
  </si>
  <si>
    <t>[15, 24, 26, 34, 39, 43, 45, 48, 59, 63, 65, 72, 75, 77, 78, 81, 85, 89, 92, 96, 105, 115, 116, 117, 136, 144, 147, 148, 150, 161, 181, 188, 200, 237, 243, 245, 251, 256, 259, 263, 276, 278, 280, 287, 290, 293, 310, 332, 343, 344, 353, 354, 373, 382, 390, 394, 396, 410, 423, 438, 440]</t>
  </si>
  <si>
    <t>[2, 3, 15, 35, 41, 56, 61, 67, 75, 79, 83, 100, 104, 114, 121, 123, 139, 165, 168, 183, 195]</t>
  </si>
  <si>
    <t>[13, 22, 46, 49, 66, 75, 82, 85]</t>
  </si>
  <si>
    <t>[4, 19, 22, 28, 33, 37, 39, 40, 63, 74, 79, 83, 92, 99, 105, 109, 117, 118, 121, 125, 129, 142, 150, 166, 168, 190, 207, 230, 231, 233, 247, 258, 259, 284, 355, 359, 361, 378, 379, 388, 392, 402, 403, 408, 432, 436, 446, 472, 475, 483, 484, 501, 537, 547]</t>
  </si>
  <si>
    <t>[4, 8, 9, 13, 22]</t>
  </si>
  <si>
    <t>[2, 4, 18, 26, 31, 37, 39, 58, 61, 65, 72, 73, 79, 80, 83, 86, 88, 89, 95, 104, 113, 137, 138, 155, 156, 161, 168, 172, 173, 176, 197, 199, 214, 217, 218, 226, 239, 240]</t>
  </si>
  <si>
    <t>[6, 9, 18, 21, 22, 31, 42, 44, 47, 65, 72, 79, 85, 102, 104, 106, 108, 109, 112, 126, 129, 133, 135, 138, 155, 161, 162, 165, 179, 181, 182, 189, 190, 194, 199, 208, 211, 213, 218, 230, 231, 238, 265, 276, 283, 284, 286, 287, 305, 307]</t>
  </si>
  <si>
    <t>[11, 20, 21, 27, 31, 42, 53, 67, 68, 79, 99, 107, 120]</t>
  </si>
  <si>
    <t>[4, 12, 15, 21, 28, 48, 69, 71, 89, 90, 92, 97, 113]</t>
  </si>
  <si>
    <t>[3, 5, 16, 23, 41, 61, 63, 64, 74, 75, 78, 93, 109, 120, 122, 127, 138, 139, 149, 151, 156, 160, 170, 173, 175, 177, 188, 195, 201, 202, 204, 205, 206, 208, 214, 215, 222, 224, 228, 237]</t>
  </si>
  <si>
    <t>[2, 4, 5, 10, 17, 23, 34, 38, 40, 47, 54, 59, 62, 63, 80, 83, 94, 98, 104]</t>
  </si>
  <si>
    <t>[11, 24, 31, 33, 37, 41, 42, 45, 52, 63, 66, 73, 74, 84, 85, 87, 89, 91, 96, 104, 105, 108, 112, 114, 115, 127, 130, 132, 136, 154, 161, 181, 185, 194, 203, 204, 211, 233, 235]</t>
  </si>
  <si>
    <t>[3, 5, 39, 48, 53, 55, 64, 67, 77, 80, 88, 91, 95, 107, 114, 115, 124, 130]</t>
  </si>
  <si>
    <t>[8, 15, 16, 38, 46, 48, 53, 55, 66, 75, 88, 95, 103, 104, 105, 108, 120, 136, 141, 150, 158, 166, 176, 180, 183, 187, 198, 211, 222, 228, 234, 242, 243, 244, 252, 258, 270, 275, 290]</t>
  </si>
  <si>
    <t>[5, 13, 16, 17, 21, 23, 43, 57, 62, 79, 96, 99, 106, 116, 119, 125, 132, 140, 143, 154, 171, 181, 183, 193, 202, 211, 219, 234, 236, 237, 248, 251, 259, 264, 268, 271, 275, 281, 289, 296, 309, 312, 332, 346, 363, 367, 371, 378, 382, 392, 395]</t>
  </si>
  <si>
    <t>[4, 20, 31, 34, 39, 41, 51, 55, 57, 65, 66, 82, 84, 87, 91, 92, 101, 102, 103, 123, 124, 132, 143, 144, 148, 165, 169, 172, 174, 177, 178, 179, 181, 182, 185, 188, 192, 206, 218, 227, 234, 241, 245, 247, 259, 261, 265, 266, 269, 272, 275, 276, 282, 302, 306, 313, 317, 318, 320, 321, 328, 331, 335, 336, 342, 347, 350, 351, 357, 360, 370, 373, 382, 383, 392, 393, 395, 396, 400, 403, 404, 406, 410, 411, 412, 417, 420]</t>
  </si>
  <si>
    <t>[2, 8, 9, 22, 24, 37, 38, 43, 47, 49, 55, 82, 93, 94, 95, 96, 101, 108, 126, 132, 157, 163, 168, 170, 172, 182, 223, 236, 240, 260, 261, 267, 274, 279, 302, 308, 312, 316, 317, 320, 355, 362, 363, 364, 369, 375, 378, 379, 382, 389, 391, 399, 401, 403, 405, 414, 418, 423, 426, 434, 435, 443, 448, 457, 466, 477, 478, 499, 502, 504, 507, 530, 535, 539, 541, 546, 552, 561, 562, 566, 569, 571, 573, 591, 607, 608, 609, 621, 628, 634, 644, 646, 687, 691, 693, 695, 706, 710, 713, 718, 726, 727, 732, 734, 740, 757, 758, 762, 768, 770, 772, 780, 784, 792, 793, 798, 801, 803]</t>
  </si>
  <si>
    <t>[5, 6, 9, 17, 18, 55, 62, 74, 85, 91, 99, 112, 115, 119, 121]</t>
  </si>
  <si>
    <t>[5, 6, 20, 22, 27, 39, 60, 63, 70, 98, 103, 116, 119, 136, 154, 172, 175, 185, 187]</t>
  </si>
  <si>
    <t>[3, 4, 18, 27, 48, 64, 91, 97, 98, 106, 111, 115, 123, 133, 141, 146, 150, 156, 168, 172, 177, 185, 194, 196, 200, 228, 239, 243, 245, 249, 251, 273, 278, 285, 294, 308, 314, 319, 323, 332, 333, 346, 347, 350, 354, 366, 387, 400, 404, 411, 423, 435, 436]</t>
  </si>
  <si>
    <t>[8, 15, 21, 23, 32, 37, 39, 44, 61, 63, 64, 68, 73, 79, 89, 94, 96, 100, 101, 107, 113, 116, 125, 127, 131, 137, 142, 144, 146, 155, 158, 175]</t>
  </si>
  <si>
    <t>[12, 15, 17, 21, 37, 42, 43, 45, 79, 83, 98, 114, 126, 134, 139, 143, 147, 150, 152, 153, 157, 173, 177, 186, 188, 213, 219]</t>
  </si>
  <si>
    <t>[3, 13, 22, 26, 37, 49, 50, 52, 54, 60, 66, 68, 69, 86, 95, 97, 103, 106, 121, 129, 130, 151, 175, 178, 181, 189, 191, 193]</t>
  </si>
  <si>
    <t>[2, 18, 25, 33, 36, 56, 63, 65, 66, 67, 80, 84, 86, 122, 127, 133, 138, 139, 147, 156]</t>
  </si>
  <si>
    <t>[4, 6, 22, 28, 30, 32, 33, 42, 51, 68, 73, 81, 87, 89, 91, 98, 99, 106]</t>
  </si>
  <si>
    <t>[2, 9, 11, 19, 27, 28, 44, 50, 54, 58, 64, 72, 75, 76, 81, 88, 92, 94, 98, 112, 120, 138, 140, 142, 151, 153, 158, 162, 177, 185, 190, 201, 211, 214, 216, 218, 235, 240, 254, 255, 256, 259, 273, 281, 286, 287, 291, 300, 306, 308, 321, 332, 342, 345, 356, 364, 367, 368, 371, 374]</t>
  </si>
  <si>
    <t>[17, 19, 28, 33, 34, 45, 52, 54, 58, 71, 77, 81, 84, 87, 92, 94, 99, 100, 104, 132, 139, 142, 143, 149, 151, 155, 179, 182, 188, 194, 195, 202, 213, 221, 227, 245, 268, 283, 285, 294, 298, 300, 319, 320, 325, 353, 355, 368, 379, 380, 390, 395, 400, 408, 410, 413, 418, 419, 426, 427, 428, 444, 445, 447, 453, 456, 459, 464]</t>
  </si>
  <si>
    <t>[3, 19, 22, 27, 35]</t>
  </si>
  <si>
    <t>[7, 27, 28, 49, 70, 73, 79, 91]</t>
  </si>
  <si>
    <t>[2, 16, 19, 27, 43, 48, 49, 50, 65, 66, 71, 80, 82, 122, 157, 173, 182, 185]</t>
  </si>
  <si>
    <t>[16, 17, 23, 36, 41, 66, 67, 81, 92, 97, 130, 135, 139, 148, 184, 193, 195, 198, 202, 204, 218, 231, 274, 281, 282, 284, 294, 300, 310, 321, 324, 330, 349]</t>
  </si>
  <si>
    <t>[4, 13, 14, 36, 41, 42, 44, 49, 51, 53, 60, 76, 78, 83, 85, 88, 89, 97, 120, 121, 123, 126]</t>
  </si>
  <si>
    <t>[4, 15, 19, 21, 23, 30, 36, 40, 47, 52, 54, 57, 74, 77, 78, 83, 87, 89, 97, 103]</t>
  </si>
  <si>
    <t>[2, 11, 16, 20, 38, 57, 69, 78, 83, 91, 92, 95, 97, 98, 100, 107, 111, 112, 124, 126, 129, 145, 151, 155, 165, 166, 167, 169, 176, 179, 182, 188, 197, 199, 206, 208, 225, 233, 238, 250, 252, 261, 264, 275, 276, 277, 281, 286, 287, 291, 300, 303, 313, 319, 326, 328, 335, 337, 340, 345, 346, 355, 358, 359, 360, 361, 365, 366, 395, 402, 419, 421, 423, 428, 435, 455, 479, 490, 509, 512, 532, 547, 554, 559, 570, 572, 595, 602, 614, 618, 620, 631, 647, 665]</t>
  </si>
  <si>
    <t>[23, 61, 76, 81, 86, 98, 111, 125, 133, 136, 140, 143, 157, 158, 161, 164, 166, 175, 178, 181, 184, 186, 195, 222, 226, 229, 232]</t>
  </si>
  <si>
    <t>[5, 6, 8, 18, 31, 35, 50, 55, 63, 64, 79, 82, 83, 105, 122, 129, 131, 145, 146, 151, 153, 165, 182, 193, 199, 202, 210, 211, 219, 221, 232, 234, 243, 246, 257, 270, 275, 297]</t>
  </si>
  <si>
    <t>[2, 3, 4, 43, 60, 63, 64, 87, 94, 101, 111, 118, 159, 165, 169, 206, 216, 238, 241, 244, 253, 254, 263, 266, 268, 274]</t>
  </si>
  <si>
    <t>[4, 15, 20, 37, 43, 45, 51, 58, 64, 77, 86, 88, 94, 95, 126, 136, 138, 146, 163, 164, 168, 176, 179, 188, 202, 208]</t>
  </si>
  <si>
    <t>[2, 8, 10, 11, 23, 25, 62, 68, 78, 91, 98, 105, 113, 143, 144, 147, 157, 162, 167, 178, 181, 189, 198, 201, 204, 205, 209, 214, 217, 224, 226, 234, 244, 253, 265, 270, 276, 292, 304, 306, 311, 317, 322, 334, 357, 365, 367, 370, 375, 376, 382, 388, 398, 400, 401, 404, 410, 414, 420, 426]</t>
  </si>
  <si>
    <t>[6, 8, 16, 19, 26, 30, 49]</t>
  </si>
  <si>
    <t>[23, 26, 34, 45, 49, 50, 61, 65, 66, 83, 86, 92, 103, 104]</t>
  </si>
  <si>
    <t>[7, 12, 28, 29, 31, 35, 38, 43, 51, 55, 59, 62, 65, 68, 81, 83, 84, 92, 100, 105, 110, 119, 130, 142, 155, 159, 168, 187, 193, 197, 206, 212, 216, 221, 230, 234, 248, 256, 259, 279, 296, 298, 311, 338, 339, 355, 358, 359, 384, 395, 400, 413, 414, 424, 425, 431, 434, 450, 472, 482, 484, 489, 490, 495, 501, 502, 505, 511, 516, 518, 519, 542, 544, 545, 555, 590, 592, 603, 612]</t>
  </si>
  <si>
    <t>[3, 5, 12, 13, 14, 16, 24, 31, 38, 51, 53, 60, 66, 70, 73, 81, 85, 89, 127, 140, 147, 159, 160]</t>
  </si>
  <si>
    <t>[2, 4, 6, 8, 32, 33, 36, 40, 53, 68, 75, 91, 104]</t>
  </si>
  <si>
    <t>[3, 4, 11, 19, 23, 29, 60, 61, 65, 69, 70, 71, 74, 81, 91, 107, 121, 123]</t>
  </si>
  <si>
    <t>[6, 9, 10, 12, 13, 28, 32, 38, 40, 72, 73, 76, 78, 90, 99, 100, 102, 110, 122, 123, 128, 145, 149, 165, 177, 182, 184, 193, 201, 203, 208, 217, 241, 243, 256, 265, 272, 288, 304, 307, 312, 323, 324, 326, 329, 330, 332, 336, 337, 345, 351, 352, 356, 361, 362, 368, 376, 384, 398, 402]</t>
  </si>
  <si>
    <t>[4, 5, 9, 12, 21, 23, 32, 38, 40, 41, 47, 56, 57, 65, 73, 81, 86, 90, 106, 114, 118, 125, 139, 147, 153]</t>
  </si>
  <si>
    <t>[12, 13, 15, 20, 27, 31, 44, 54, 65, 74, 79, 80, 83, 85, 100, 121, 130, 140, 141, 142, 154, 178, 188, 194, 198, 218, 224, 236]</t>
  </si>
  <si>
    <t>[23, 25, 28, 31, 32, 36, 41, 54, 58, 59, 63, 66, 69, 89, 90, 100, 102, 111, 117, 126, 128, 138, 143, 151, 155, 166, 167, 168, 177, 185, 187, 194, 203, 231, 236, 239, 262]</t>
  </si>
  <si>
    <t>[2, 3, 9, 10, 12, 15, 30, 42, 44, 65, 79, 93, 99, 122, 124, 126, 130, 133]</t>
  </si>
  <si>
    <t>[8, 11, 22, 23, 26, 32, 33, 38, 42, 60, 70, 74, 76, 78, 81, 94, 96, 113, 119, 121, 122, 123, 131, 138, 141, 152, 155, 157, 162, 165, 169, 170, 172, 184, 186, 193, 199, 200, 208, 210, 227, 239, 252, 260, 268, 277, 280, 283, 289, 290, 308, 330, 344, 347, 364]</t>
  </si>
  <si>
    <t>[6, 7, 9, 11, 13, 20, 23, 45, 60, 66, 73, 74, 76, 84, 86, 91, 95, 99, 100, 136, 147, 151, 153, 168, 171, 175, 186, 188, 203, 208, 216, 225, 228, 230, 235, 239, 240, 252, 262, 266, 270, 274, 275, 276, 277, 287, 291, 293, 299, 302, 307, 308, 322, 327, 342, 350, 355, 356, 357, 360, 363, 368, 391, 395, 400, 404, 408, 410, 411, 416, 431, 438, 442, 448, 465, 469, 482, 492, 495, 498, 509, 529, 530, 555, 567, 569, 593, 595, 596, 630, 631, 633, 645, 649, 653, 656, 658, 659, 670, 673, 696, 706, 708, 713, 714, 725, 729, 733, 740, 746, 754, 760, 762, 763, 774, 782, 793, 795, 796, 799, 803, 806]</t>
  </si>
  <si>
    <t>[8, 16, 37, 58, 62, 68, 71, 80, 88, 93, 95, 98, 103, 118, 122, 143, 146, 156, 159, 165, 170, 171, 182, 184, 196, 203, 204, 209, 212, 214, 215, 220, 224, 226, 242, 254, 265, 269, 299, 302, 303, 355, 360, 374, 382, 385, 389, 391, 398, 404, 408, 409, 419, 426, 430, 443, 446, 450, 461, 468, 469, 473]</t>
  </si>
  <si>
    <t>[20, 31, 37, 59, 64, 73, 75, 77, 79, 89, 92, 114, 117, 122, 129, 131, 135, 145, 149, 150, 164, 176, 204, 207, 209, 212, 216, 222, 224, 236, 237, 249, 255, 262, 266, 273, 279, 283, 292, 294, 300, 308, 312, 323, 325, 329, 332, 335, 341, 343, 348, 358, 364, 376, 408, 410, 418]</t>
  </si>
  <si>
    <t>[2, 23, 30, 44, 53, 65, 70, 82, 87, 99, 114, 117, 122, 124, 131, 136, 138, 141, 151, 158, 172, 188, 206, 210, 216, 218, 244, 246, 252, 257, 264, 265, 275, 282, 297, 300, 303, 306, 309, 314, 320, 350, 354, 355, 357, 360, 366, 372, 375, 377, 383, 385, 392, 409, 412, 415, 416, 427, 442, 450, 455, 460, 461, 467, 489, 492, 502, 508, 513, 515, 516, 524, 534, 553, 554, 583, 609, 610, 624, 637, 655, 658, 665, 681, 683, 686, 689, 699, 704, 710, 712, 714, 720]</t>
  </si>
  <si>
    <t>[15, 36, 37, 38, 46, 50, 51, 54, 72, 78, 79, 83, 89, 94, 100, 101, 121, 130, 137, 139, 144, 158, 161, 162, 166, 178, 196, 206, 207, 209, 211, 226, 240, 250, 256, 257, 258, 276, 280, 288, 291, 313, 318, 323, 325, 327, 328, 342, 344, 347]</t>
  </si>
  <si>
    <t>[18, 21, 23, 25, 33, 49, 59, 62, 63, 72, 74, 79, 87, 89, 94, 96, 101, 103, 114, 117, 126, 129, 131, 134, 151, 153, 172, 185, 194, 201, 211, 213, 214, 220, 221, 222, 223, 224, 225, 237, 246, 289, 292, 315, 324, 326, 330]</t>
  </si>
  <si>
    <t>[2, 27, 30, 37, 46, 48, 67, 77, 85, 88, 97, 102, 119, 131, 134, 141, 145, 152, 156, 157]</t>
  </si>
  <si>
    <t>[4, 7, 8, 9, 22, 40, 51, 68, 73, 81, 117, 118, 142, 157, 166, 189, 203, 219, 220, 227, 239, 260, 266, 269, 278, 303, 312, 317, 361, 374, 378]</t>
  </si>
  <si>
    <t>[2, 6, 12, 19, 22, 26, 40, 41, 51, 63, 76, 79, 90, 96, 99, 118, 119, 120, 127, 149, 156, 166, 170, 171, 180, 191, 207, 216, 220, 221, 222, 229]</t>
  </si>
  <si>
    <t>[13, 20, 22, 42, 43, 47, 52, 53, 65, 68, 69, 81, 82, 86, 89, 90, 93, 100, 105, 114, 116, 117, 123, 124, 125, 126, 130, 131, 134, 178, 179, 183, 186, 199, 203, 252, 254, 267]</t>
  </si>
  <si>
    <t>[4, 18, 26, 43, 45, 47, 68, 69, 101, 104, 107, 109, 110, 124, 129, 134, 142, 145, 153, 154, 162, 165, 169, 172, 181, 187, 192, 212, 220, 233, 234, 244, 274, 284, 286, 293, 309, 310, 313, 322, 323, 341, 343, 345, 346, 354, 356, 359]</t>
  </si>
  <si>
    <t>[12, 14, 30, 36, 61, 62, 70, 78, 80, 86, 90, 99, 105, 110, 113, 115, 120, 122, 137, 153, 154, 163, 171, 189, 205, 209, 211, 218, 224, 234, 238, 239, 260, 265, 272, 275, 277, 282, 286, 298, 300, 311, 315, 316, 319, 321, 325, 344, 352, 354, 358, 365, 367, 383, 388, 400, 405, 407, 419, 424, 428, 448, 452, 458, 463, 468]</t>
  </si>
  <si>
    <t>[8, 15, 26, 32, 36, 37, 64, 66, 73, 75, 89, 98, 101, 105, 118, 122, 127, 130, 146, 147, 148, 155, 166, 169, 186, 191, 215, 227, 234, 242, 244, 246, 250, 252, 260, 266, 268, 279, 284, 285, 286, 289, 297, 307, 321, 337, 341, 350, 351, 352, 355, 369, 373, 383]</t>
  </si>
  <si>
    <t>[5, 12, 16, 19, 26, 27, 35, 50, 57, 73, 77, 78, 87, 89, 92, 95, 113, 132, 137, 140, 142, 144, 146, 148, 150, 176, 178, 190, 193, 198, 216, 217, 218, 235, 237]</t>
  </si>
  <si>
    <t>[11, 30, 33, 35, 38, 39, 44, 46, 53, 56, 58, 60, 66, 80, 84, 89, 90, 91, 96, 97, 100, 102, 107, 112, 131, 133, 163, 165, 171, 174, 187, 199, 220, 223, 228, 231, 248, 258, 259, 269, 279, 288, 301, 316, 317, 323, 328, 338, 340, 349, 351, 355, 360, 367, 368, 385, 388, 390, 391, 402, 408, 412, 426, 430, 432, 435, 449, 477, 479, 481, 483, 486, 488, 499, 510, 516, 530, 540, 586, 588, 593, 616, 627, 629, 636, 639, 642, 644, 647, 648, 653, 666, 673, 691, 696, 699, 703, 704, 705, 709, 721, 723, 726, 727, 732, 760, 771, 775, 780, 784, 792, 812, 819, 820, 826, 828, 829, 831, 845, 849, 852, 854, 860, 861, 884, 897, 910, 918, 920, 923, 930, 932]</t>
  </si>
  <si>
    <t>[3, 23, 26, 34, 37, 38, 40, 46, 53, 71, 76, 79, 86, 90, 93, 98, 99, 100, 109, 145, 150, 161]</t>
  </si>
  <si>
    <t>[5, 9, 14, 17, 19, 22, 23, 24, 38, 45, 55, 60, 67, 69, 83, 93, 96, 98, 100, 115, 117, 120, 123, 129, 131, 141, 142, 143, 147, 148, 156, 166, 174, 192, 214, 225, 228, 230, 235, 242, 243, 246, 248, 253, 255, 257, 266, 271, 274, 296, 297, 302, 303, 315, 317, 323, 324, 325, 347, 348, 355, 359, 360, 392, 408, 416, 423, 425, 434, 436, 439, 440, 445, 452, 455, 457, 461, 464, 465, 467, 468, 474, 479, 484, 491, 493, 494, 497, 503, 504, 508, 509, 513, 514, 520, 524, 531, 537, 544, 545, 548, 550, 551, 557, 560, 565, 569, 570, 574, 577, 582, 597, 598, 600, 604, 608, 611, 612, 613, 616, 619, 622, 626, 641, 649, 653, 657, 661, 662, 663, 668, 669, 671, 678, 679, 684, 686, 687, 688, 689, 696, 697, 710, 716, 723, 726, 729, 730, 737, 740, 741, 742, 746, 749, 757, 761, 766, 775, 783, 791, 806]</t>
  </si>
  <si>
    <t>[3, 16, 36, 51, 55, 64, 77, 80, 114, 116, 129, 139, 180, 191, 194, 198, 199, 212, 213, 217, 228, 229, 234, 245, 252, 270, 273, 274, 288, 304, 307, 317, 322, 327, 328, 339, 340, 341, 349, 358, 361, 368, 370]</t>
  </si>
  <si>
    <t>[8, 15, 16, 22, 44, 48, 54, 58, 60, 62, 68, 71, 76, 78, 88, 94]</t>
  </si>
  <si>
    <t>[11, 12, 21, 25, 30, 35, 62, 67, 68, 69, 90, 115, 118, 123, 140, 154, 157, 160, 162, 176, 181, 188, 196, 200, 203, 204, 210, 211, 219, 222, 244, 250, 254, 258, 262, 266, 267, 271, 274, 281, 282, 288, 305, 325, 327]</t>
  </si>
  <si>
    <t>[4, 12, 25, 34, 36, 40, 43, 58, 67, 71, 76, 84, 85, 86, 92, 96, 121, 126, 131, 141, 144, 149, 185, 196, 201, 203, 204, 208, 216, 219, 232, 236, 240, 241, 244, 245, 249, 264, 282, 290, 292, 294]</t>
  </si>
  <si>
    <t>[2, 29, 32, 34, 37, 39, 40, 42, 55, 57, 73, 75, 82, 86, 87, 88, 90, 98, 100, 111, 116, 117, 122, 124, 132, 134, 136]</t>
  </si>
  <si>
    <t>[3, 15, 36, 39, 40, 46, 49, 50, 53, 55, 57, 60, 65, 74, 79, 98, 115, 118, 119, 126, 130, 134, 135, 140, 142, 149, 150, 153, 154, 157, 159, 182, 186, 200, 206, 211, 220, 222, 225, 235, 245, 249, 253, 272, 273, 274, 290, 295, 296, 321, 326, 330, 332, 339, 349, 353, 355]</t>
  </si>
  <si>
    <t>[2, 5, 11, 18, 19, 26, 34, 38, 40, 41, 43, 47, 54, 60, 76, 90, 92, 99, 106, 114, 123, 130, 131, 137, 138, 140, 141, 145, 149, 161, 166, 191, 194, 196, 199, 211, 213, 215, 229, 235, 236, 249, 258, 261, 278, 295, 297, 298, 310, 316, 319, 322, 323, 325, 327, 331, 333, 348, 353]</t>
  </si>
  <si>
    <t>[10, 13, 21, 23, 29, 32, 44, 45, 47, 50, 56, 63, 71, 75, 87, 102, 104, 111, 113, 114, 128, 130, 141, 155, 158, 170, 174, 179, 181]</t>
  </si>
  <si>
    <t>[4, 6, 15, 19, 22, 29, 31, 75, 81, 92, 95, 96, 97, 100, 108, 109, 128, 129, 156, 166, 173, 174, 187, 195, 200, 201, 226, 229, 237, 265, 266, 283, 285, 299, 306, 315, 321, 331, 336, 350, 353, 355, 385, 392, 399, 405, 409, 414, 433, 440]</t>
  </si>
  <si>
    <t>[8, 18, 27, 34, 38, 43, 45, 53, 55, 68, 76, 87, 110, 118, 131, 136, 140, 148, 159, 165, 169, 176, 191, 193, 195, 205, 209, 221, 233, 235, 237, 239, 243, 248, 254, 267, 273, 284, 289, 291, 294, 296, 299, 304]</t>
  </si>
  <si>
    <t>[3, 35, 37, 42, 46, 48, 76, 77, 88, 89, 100, 103, 112, 122, 123, 126, 127, 133, 135, 138, 139, 140, 142, 144, 145, 151, 172, 173, 181, 189, 219, 225, 233, 241, 253, 260, 284, 298, 305, 312, 321, 342, 362, 365]</t>
  </si>
  <si>
    <t>[4, 13, 31, 37, 44, 67, 70, 71, 88, 89]</t>
  </si>
  <si>
    <t>[6, 8, 9, 28, 47, 51, 52, 58, 60, 68, 70, 72, 81, 82, 85, 86, 89, 97, 107, 114, 120, 128, 135, 136, 140, 141, 145, 154]</t>
  </si>
  <si>
    <t>[11, 19, 21, 28, 32, 34, 37, 45, 55, 56, 60, 62, 64, 72, 81, 87, 90, 94, 98, 101, 104, 107, 108, 116, 121, 131, 132, 141, 142, 158, 162, 169, 183, 186, 190, 195, 202, 206, 216, 221, 225, 229, 230, 248, 255, 263, 268, 270, 277, 282, 283, 296, 298]</t>
  </si>
  <si>
    <t>[10, 29, 39, 46, 56, 76, 78, 80, 82, 88, 90, 91, 95, 97, 100, 109, 113, 140, 150, 157, 160, 168, 181]</t>
  </si>
  <si>
    <t>[8, 10, 12, 19, 25, 27, 60, 76, 99, 103, 116, 139, 140, 143, 185]</t>
  </si>
  <si>
    <t>[14, 21, 26, 31, 45, 47, 57, 59, 61, 63, 73, 89, 100, 106, 111, 120, 137, 146, 163, 171, 176, 194, 208, 216, 220, 234, 239, 256, 257, 265, 268, 279, 284, 285, 289, 299, 300, 310]</t>
  </si>
  <si>
    <t>[8, 12, 48, 51, 52, 55, 59, 78, 90, 93, 99, 105, 107, 108, 116, 122, 127, 129, 130, 137, 139, 147, 164, 173, 176, 180, 183, 185, 190, 198, 204, 205, 215, 216]</t>
  </si>
  <si>
    <t>[7, 8, 19, 28, 31, 34, 36, 44, 53, 56, 57, 59, 65, 66, 68, 77, 79, 84, 88, 95, 96, 101, 120, 125, 128, 132, 138, 145, 167, 171, 177, 194, 222, 223, 227]</t>
  </si>
  <si>
    <t>[2, 8, 11, 12, 19, 35, 38, 43, 47, 49, 50, 65, 68, 71, 85, 102, 129, 133, 137, 138, 141, 146, 150, 152, 153, 159, 162, 166, 169, 180, 184, 185, 187, 189, 204, 223, 235, 238, 242, 255, 257, 264, 278, 280, 285, 291, 297, 301, 304, 305, 311, 314, 329, 332]</t>
  </si>
  <si>
    <t>[17, 18, 25, 28, 31, 37, 76, 93, 97, 112, 118, 130, 132, 134, 141, 155, 162, 164, 183, 187, 201, 202, 211, 218, 221, 223, 235, 243, 269]</t>
  </si>
  <si>
    <t>[11, 35, 38, 39, 40, 49, 52, 55, 59, 64, 65, 70, 90, 97, 99, 106, 107, 115, 128, 131, 136, 140, 145, 150, 155, 175, 177, 178, 192, 196, 213, 224, 225, 226, 227, 230, 245, 249, 254, 259, 287, 307, 311, 314, 329, 343, 348, 355, 359, 360, 366, 370, 416]</t>
  </si>
  <si>
    <t>[2, 28, 31, 32, 35, 38, 56, 70, 85, 89, 97, 103, 106, 115, 126, 129, 139, 141, 157, 160, 167, 169, 182, 204, 215, 219, 232, 263, 275, 277, 296, 309, 312, 326, 338, 339, 368, 369, 370, 387, 391, 403, 411, 416, 427, 430, 434]</t>
  </si>
  <si>
    <t>[2, 10, 12, 17, 23, 28, 32, 35, 39, 64, 65, 68, 74, 98, 101, 118, 131, 133, 144, 152, 164, 170, 171, 173, 177, 192, 193, 200, 207, 208, 217]</t>
  </si>
  <si>
    <t>[3, 6, 11, 14, 29, 32, 33, 57, 69, 84, 85, 88, 98, 105, 134, 174]</t>
  </si>
  <si>
    <t>[4, 5, 11, 21, 25, 30, 41, 42, 48, 67, 68, 81, 92, 93, 97, 102, 122, 138, 157, 164, 192, 193, 200, 203, 207, 229, 236, 245, 254, 274]</t>
  </si>
  <si>
    <t>[4, 30, 36, 45, 53, 57, 62, 66, 70, 78, 82]</t>
  </si>
  <si>
    <t>[3, 11, 16, 32, 34, 35, 36, 43, 51, 77, 78, 84, 110, 112, 117, 131, 133, 137, 159, 163, 180, 182, 185, 192, 203, 204, 216, 217, 226, 227, 235, 239]</t>
  </si>
  <si>
    <t>[4, 24, 28, 39, 42, 46, 51, 61, 82, 88, 92, 94, 96, 105, 118, 131, 132, 137, 139, 143, 149, 162, 165, 166, 170, 172, 188, 191, 192, 198, 201, 205, 207, 211, 227, 240, 242, 243, 246, 251, 254]</t>
  </si>
  <si>
    <t>[15, 42, 44, 46, 59, 106, 111, 117, 130, 139, 147, 160, 161, 164, 167, 170]</t>
  </si>
  <si>
    <t>[3, 14, 19, 25, 29, 33, 46, 47, 59, 67, 71, 75, 77, 78, 80, 81, 85, 90, 102, 104, 114, 118, 120, 143, 154, 172, 177, 179, 193, 205]</t>
  </si>
  <si>
    <t>[10, 14, 15, 20, 21, 29, 30, 35, 46, 48, 59, 62, 66, 74, 76, 96]</t>
  </si>
  <si>
    <t>[4, 5, 10, 12, 15, 22, 45, 77, 78, 81, 91, 93, 101, 104, 105, 116, 122, 128, 131, 132, 142, 147, 149, 175, 186]</t>
  </si>
  <si>
    <t>[2, 6, 23, 33, 36, 45, 61, 62, 83, 86, 98, 118, 119, 125, 141, 146, 147, 180, 181, 187, 202, 213, 214, 234]</t>
  </si>
  <si>
    <t>[10, 12, 17, 24, 39, 44, 45, 57, 58, 69, 85, 88, 92, 136, 163, 186, 187, 188, 190, 192, 200, 218, 223, 228, 233, 237, 248, 264, 277, 288, 289, 301, 334, 335, 352]</t>
  </si>
  <si>
    <t>[2, 7, 9, 25, 35, 45, 46, 52, 55, 58, 61, 85, 96, 111, 115, 120, 128, 136, 152, 156, 170, 189, 205, 206, 221, 225, 231, 237, 251]</t>
  </si>
  <si>
    <t>[12, 33, 39, 52, 73, 85, 86, 108, 111, 116, 118, 121, 135, 142, 146, 151, 152, 159, 160, 166, 175, 193, 198, 213, 216, 223, 229, 236, 238, 246, 248, 255, 258, 265, 275, 303, 307, 309, 314, 317, 319, 328, 338, 341, 343, 347, 361, 375, 385, 386, 409]</t>
  </si>
  <si>
    <t>[7, 18, 35, 59, 72, 95, 102, 103, 104, 105, 109, 112, 121, 125, 130, 134, 136, 140, 145, 146, 150, 154, 173, 180, 199, 206, 221, 222, 225, 226, 238, 243, 255, 257, 270, 275, 282, 296, 299, 303, 304, 309, 317, 319, 336, 342, 364, 365, 366]</t>
  </si>
  <si>
    <t>[18, 19, 35, 41, 47, 72, 95, 102, 103, 104, 105, 109, 112, 121, 125, 130, 134, 140, 141, 145, 150, 154, 173, 199, 206, 207, 221, 222, 225, 243, 255, 257, 263, 270, 275, 296, 302, 303, 304, 309, 317, 326, 331, 334, 340, 356, 362, 364]</t>
  </si>
  <si>
    <t>[3, 16, 35, 36, 38, 39, 40, 41, 45, 54, 61, 64, 70, 73, 86, 89, 92, 93, 101, 102, 107, 111, 114, 130, 151, 152, 153, 161, 163, 165, 171, 177, 178, 183, 190, 191, 198, 203, 204, 207, 209, 213, 214, 217, 224, 225, 228, 230, 233, 237, 247, 248, 259, 261, 262, 271, 275, 276, 288, 290, 300, 305, 306, 327, 330, 337, 349, 357, 362, 370, 373, 377, 378, 379, 405, 412, 437, 438, 441, 443, 459, 464, 465, 474, 482, 484, 485, 487, 496, 503, 511, 516, 517, 520, 524, 532, 542, 548]</t>
  </si>
  <si>
    <t>[2, 6, 12, 25, 45, 48, 57, 72, 74, 99, 112, 136, 137, 143, 147, 153, 164, 169, 185, 211, 230, 231, 245, 250, 251, 271, 306, 307, 308, 309, 331, 340, 347, 353, 358, 361, 375, 380, 431, 434, 438, 439, 448, 449]</t>
  </si>
  <si>
    <t>[2, 4, 9, 13, 18, 26, 38, 42, 49, 80, 83, 85, 86, 99, 107, 115, 116, 117, 128, 167, 168, 177, 182]</t>
  </si>
  <si>
    <t>[3, 5, 11, 12, 16, 23, 29, 38, 41, 61, 68, 72, 76, 81, 110, 116, 121, 122, 124, 126, 136, 143, 145, 151, 155, 156, 160, 161, 168, 177, 185, 188, 195, 197, 199, 205, 209, 212, 221, 232, 234, 240, 245, 260, 261, 271, 287, 288, 308, 309, 324, 340, 349, 356, 359, 365, 373, 375]</t>
  </si>
  <si>
    <t>[2, 3, 4, 7, 24, 29, 32, 35, 42, 50, 53, 55, 60, 67, 77, 79, 85, 98, 115, 134, 138, 140, 150, 160, 172, 173, 184, 200, 208, 209, 211, 214, 217, 226, 228, 231, 240, 241, 244, 254, 262, 265, 269, 277]</t>
  </si>
  <si>
    <t>[8, 9, 23, 28, 49, 53, 55, 59, 62, 68, 70, 76, 77, 80, 81, 82, 85, 86, 93, 101, 106, 109, 133, 135, 143, 150, 159, 165, 166, 175, 185, 194, 195, 212, 219, 224, 226, 235, 236, 242, 245, 247, 250, 253, 254, 256, 264]</t>
  </si>
  <si>
    <t>[3, 5, 6, 7, 17, 25, 26, 34, 36, 44, 56, 62, 82, 84, 93]</t>
  </si>
  <si>
    <t>[2, 9, 31, 33, 34, 37, 44, 49, 53, 68, 69, 82, 84, 87, 89, 99, 101, 103, 108]</t>
  </si>
  <si>
    <t>[3, 10, 12, 26, 31, 36, 52, 60, 65, 71, 75, 78, 93, 99, 103, 116, 128, 131, 140, 148, 169, 176, 218]</t>
  </si>
  <si>
    <t>[2, 3, 5, 8, 11, 19, 23, 24, 34, 35, 41, 42, 63, 64, 72, 90, 92, 95, 98, 106, 122, 125, 127, 131, 145, 181, 187, 209, 214, 227, 234, 236, 242, 246, 260, 267, 273, 275, 300, 301, 303, 305, 306, 309, 320, 323, 327, 333, 336, 339, 351, 354, 355, 360, 362, 368, 375, 394, 401, 406, 414, 422, 432, 443]</t>
  </si>
  <si>
    <t>[25, 34, 65, 92, 110, 111, 118, 126, 128]</t>
  </si>
  <si>
    <t>[2, 7, 14, 18, 19, 25, 39, 53, 54, 56, 57, 61, 72, 80, 92, 94, 99, 106, 107, 108, 118, 124, 129, 131, 132, 156, 187, 192, 195, 196, 207, 213]</t>
  </si>
  <si>
    <t>[11, 14, 26, 29, 33]</t>
  </si>
  <si>
    <t>[2, 13, 16, 19, 20, 27, 29, 35, 37, 38, 40, 42, 48, 54, 55, 56, 63, 64, 72, 74, 80, 87, 92, 97, 99, 102, 104, 110, 115, 136, 141, 142, 146, 150, 156, 162, 165, 168, 169, 171, 172, 175, 176]</t>
  </si>
  <si>
    <t>[2, 5, 15, 24, 38, 39, 41, 57, 60, 61, 62, 65, 83, 84, 85, 90, 95, 97, 99, 106, 107, 115, 117, 132, 134, 138, 144, 159, 162, 184, 195, 204, 207, 213, 245, 270, 274, 279, 290, 294, 297, 303, 306, 316, 322, 337, 338, 342, 357, 362, 364, 365, 366, 373, 374]</t>
  </si>
  <si>
    <t>[7, 19, 21, 25, 51, 61, 66, 79]</t>
  </si>
  <si>
    <t>[20, 31, 32, 38, 48, 78, 103, 105, 113, 124, 141, 147, 170, 172, 173, 181, 192, 205, 206, 220, 231, 238, 243, 248, 254, 258, 264, 278, 298, 302, 319, 320, 323, 339, 349, 370, 374, 376, 379, 386, 405, 410, 419, 423]</t>
  </si>
  <si>
    <t>[3, 5, 6, 18, 25, 36, 40, 45, 59, 87, 93, 98, 102, 107, 125, 126, 136, 141, 142, 149, 154, 156, 162, 173, 219]</t>
  </si>
  <si>
    <t>[3, 5, 16, 17, 21, 36, 38, 61, 71, 81, 94, 95, 101, 108, 110, 135, 136, 158, 166, 182, 187, 206, 208, 213, 226, 227, 264, 281, 284, 299, 300, 301, 306, 307, 313, 315, 345, 348, 351, 357, 369, 384, 386, 394, 405, 409, 413, 418, 420, 432, 434, 439]</t>
  </si>
  <si>
    <t>[13, 16, 18, 25, 33, 42, 43, 44, 47, 50, 56, 60, 62, 69, 86, 109, 111, 119, 128, 132, 140, 142, 148, 153, 157, 168, 174, 180]</t>
  </si>
  <si>
    <t>[11, 25, 28, 30, 34, 41, 43, 44, 56]</t>
  </si>
  <si>
    <t>[3, 24, 35, 43, 45, 47, 51, 53, 54, 55, 57, 68, 70, 71, 82, 85, 88, 115, 119, 141, 142, 148, 163, 191, 197, 200, 201, 211, 224, 234, 246, 252, 256, 257, 259, 261, 265, 269, 283, 286, 313, 315, 319, 334, 341, 349, 351, 352, 360, 367, 374, 385, 392, 397, 428, 434, 436, 437, 443, 450, 458, 468, 490, 503, 509, 530, 532, 540, 549, 552, 564, 572, 585, 594, 596, 600, 611, 612, 621, 622, 636, 647, 662, 663, 668, 676, 677, 681, 685, 696, 700, 702, 712, 713, 714]</t>
  </si>
  <si>
    <t>[16, 18, 25, 26, 36, 38, 42, 44, 46, 49, 58, 90, 93, 101, 116, 119, 125, 129, 132, 136, 144, 146, 154]</t>
  </si>
  <si>
    <t>[5, 6, 24, 36, 47, 51, 66, 76, 80, 91, 106, 113, 118, 121, 125, 132, 145, 160, 166]</t>
  </si>
  <si>
    <t>[3, 18, 33, 35, 36, 42, 59]</t>
  </si>
  <si>
    <t>[14, 29, 46, 49, 51, 54, 57, 62, 77, 84, 85, 86, 99, 104, 122, 124]</t>
  </si>
  <si>
    <t>[4, 5, 9, 23, 38, 39, 42, 50, 51, 58, 72, 81, 94, 100, 103, 107, 141, 143, 164, 178, 195, 206, 234, 244, 247, 248, 252, 253, 254, 257, 274, 277, 291, 292, 301, 314]</t>
  </si>
  <si>
    <t>[2, 14, 16, 18, 27, 37, 38, 54, 72, 76, 98, 100, 102, 109, 119, 128, 132, 134, 147, 150, 171, 175, 194, 196, 208, 209, 211, 218, 228, 235, 243, 246, 247, 250, 272, 278, 280, 288, 294, 299, 302, 303, 321, 328, 336, 342, 344]</t>
  </si>
  <si>
    <t>[14, 17, 31, 36, 37, 42, 43, 47, 48, 56, 73, 74, 77, 79, 99, 100, 116, 118, 136, 137, 144, 149, 154, 161, 165, 173, 225, 228, 230, 237, 245, 249, 256, 257, 265, 294, 295, 299, 301, 309, 320, 327, 328, 329, 330, 342, 352, 358, 360, 383, 385, 386, 404, 405, 408, 414, 419, 423, 427, 441, 443, 445, 447, 451]</t>
  </si>
  <si>
    <t>[2, 12, 24, 26, 47, 54, 60, 121, 136, 141, 144, 148, 159, 163, 169, 170, 173, 180]</t>
  </si>
  <si>
    <t>[11, 21, 22, 27, 28, 39, 43, 46, 51, 55, 60, 74, 75, 78, 84, 92, 121, 128, 134, 139, 148, 185, 186, 196, 205, 210]</t>
  </si>
  <si>
    <t>[5, 11, 14, 21, 26, 29, 43, 64, 72, 88, 92, 94, 100, 103, 108, 110, 117, 121, 135, 147, 152, 157, 160, 166, 175, 180, 183]</t>
  </si>
  <si>
    <t>[23, 25, 27, 38, 39, 40, 43, 47, 51, 59, 68, 70, 72, 77, 80, 90, 100, 101, 109, 112, 119, 137, 141, 145, 160, 179, 183, 188, 191, 195, 204, 222, 223, 230, 232, 235, 243, 256, 264, 280, 285, 291, 296, 300, 305, 306, 308]</t>
  </si>
  <si>
    <t>[2, 4, 9, 14, 17, 21, 26, 35, 36, 43, 47, 49, 51, 65, 70, 71, 72, 73, 74, 82, 87, 89, 92, 104, 108, 120, 132, 134, 146, 149]</t>
  </si>
  <si>
    <t>[11, 19, 21, 23, 32, 34, 35, 37, 42, 46, 50, 55, 62, 71, 84, 92, 93, 103, 105, 116, 117, 123, 128, 143, 148, 150, 157, 167, 168, 173, 195, 199, 200, 212, 216, 218, 220, 223, 224, 226, 245, 246, 257, 262, 264, 272, 274, 276, 291]</t>
  </si>
  <si>
    <t>[2, 15, 25, 27, 33, 45, 46, 50, 64, 70, 73, 74, 79, 96, 105, 112, 121, 137, 139, 154, 165, 184, 189, 204, 208, 218, 220, 223, 234, 238]</t>
  </si>
  <si>
    <t>[2, 4, 32, 34, 45, 46, 52, 55, 58, 61, 71, 97, 98, 104, 115, 126, 137, 150, 153, 158, 166, 183, 185, 186, 200, 219, 223, 236, 251, 276, 281, 289]</t>
  </si>
  <si>
    <t>[5, 19, 41, 44, 65, 70, 88, 94, 96, 117, 119, 122, 130, 151, 155, 160, 166, 168, 202, 207, 223, 225, 235, 237, 244, 261, 262, 272, 290, 321, 328, 329, 339, 340, 347, 348, 350, 354, 368, 369, 380, 382, 392, 415, 416, 418]</t>
  </si>
  <si>
    <t>[4, 5, 10, 26, 28, 33, 35, 37, 54, 56, 70, 82, 91, 93, 112, 117, 120, 121, 134, 139, 153, 164, 174, 198, 202, 210, 219, 221, 226, 227, 233, 247, 248, 262, 269, 281, 294, 299, 300, 306, 308, 311, 318, 321, 324]</t>
  </si>
  <si>
    <t>[3, 5, 9, 21, 23, 34, 39, 47, 48, 51, 59, 62, 64, 74, 78, 92, 94, 100, 105, 110, 113, 122, 129, 131, 136, 153, 155, 171, 186, 191, 202, 206, 207, 208, 212, 213, 217, 227, 229, 232, 234, 244, 251, 252, 256, 257, 261, 273, 278, 281, 285, 289, 297, 298, 299]</t>
  </si>
  <si>
    <t>[3, 14, 17, 19, 25, 29, 32, 41, 45, 56, 59, 61, 70, 83, 91, 97, 98, 117, 123, 127, 132, 151, 162, 168, 181, 183, 184, 199, 212, 216, 218, 239, 244, 247, 254, 255, 268, 278, 280, 281, 286, 287, 290, 294, 300, 316, 322, 328, 334, 339]</t>
  </si>
  <si>
    <t>[3, 5, 7, 8, 12, 23, 30, 33, 39, 42, 44, 54, 55, 63, 67, 68, 79, 81, 84, 85, 89, 102, 104, 109, 117, 122, 123, 128, 134, 148, 157, 160, 166, 191, 205, 217, 221, 231, 253, 261, 266, 267, 270, 280, 282, 285, 295, 306, 310, 314, 317, 319, 320, 324, 325, 337, 340, 350, 352, 353, 362, 363, 369, 371, 377, 378, 381, 392, 394, 400, 412, 414, 432, 437, 444, 453, 454, 467, 473, 478, 479, 482]</t>
  </si>
  <si>
    <t>[3, 9, 11, 27, 33, 45, 48, 59, 71, 72, 87, 96, 104, 112, 129, 137, 141, 147, 152, 172, 180, 188, 192, 199, 211, 222, 226, 233, 245, 251, 262]</t>
  </si>
  <si>
    <t>[5, 31, 39, 50, 51, 52, 64, 65, 67, 74, 86, 92, 94, 102, 103, 114, 118, 128, 130, 131, 145, 154, 156, 162, 166, 187, 193, 206, 213, 218, 225, 232, 236, 245, 252, 270, 276, 277, 287, 304, 309, 314, 315, 318, 320, 325, 333, 351]</t>
  </si>
  <si>
    <t>[12, 27, 35, 42, 52, 56, 75, 76, 79, 82, 85, 95, 104, 108, 112, 118, 138, 146, 151, 152, 153, 154, 156, 161, 166, 170, 175, 180, 193, 199, 212, 213, 226, 227, 231, 235, 251, 257, 260, 267, 269, 284, 292, 301, 304, 306, 325, 342, 349, 350, 352, 361, 364, 367, 371, 374, 379, 386, 397, 411, 415, 425, 434, 446, 450, 451, 452, 456, 458, 465, 467, 474, 477, 481, 483, 492, 499, 513, 514, 538]</t>
  </si>
  <si>
    <t>[5, 11, 13, 17, 24, 27, 32, 36, 37, 47, 49, 50, 71, 76, 77, 82, 113, 118, 121, 127, 138, 143, 151, 163, 173, 178, 179, 187, 188, 189, 213, 216, 225, 229, 230, 237, 239, 243, 244, 245, 246, 252, 274]</t>
  </si>
  <si>
    <t>[8, 23, 33, 38, 66, 80, 105, 110, 117, 121, 126]</t>
  </si>
  <si>
    <t>[12, 16, 18, 19, 26, 29, 41, 44, 54, 68, 71, 76, 82, 85, 87, 88, 91, 97, 104, 107, 113, 124, 126, 144, 154, 161, 163, 164, 166, 175, 182, 184, 193, 201, 209, 216, 224, 242]</t>
  </si>
  <si>
    <t>[2, 6, 7, 22, 23, 34, 36, 37, 42, 43, 52, 56, 60, 63, 83, 84, 85, 99, 102, 144, 155, 158, 160, 164, 184, 186, 189, 195, 212, 213, 215, 223, 229, 256, 283, 294, 297]</t>
  </si>
  <si>
    <t>[13, 16, 42, 50, 63, 66, 79, 82, 89, 91, 95, 109, 116, 119, 123, 136, 144, 157, 158, 166, 172, 173, 184, 185, 186, 191, 196, 198, 200, 206, 207, 217, 225, 230, 235, 251, 252, 255, 261, 269, 279, 282, 284, 298, 303, 313, 318]</t>
  </si>
  <si>
    <t>[8, 18, 19, 21, 32, 43, 53, 58, 60, 63, 66, 70, 71, 78, 85, 86, 89, 91, 112, 117, 118, 162, 165, 170, 198, 203, 208, 216, 227, 228, 232, 241, 248, 273, 275, 296, 303, 304, 307, 318, 323, 326, 330, 331, 332, 359, 365, 366, 369, 372, 376, 377, 378, 383, 386, 388, 420, 430, 434, 442, 443, 460, 461, 462, 465, 467, 470, 478, 499, 506, 540, 541, 554, 559]</t>
  </si>
  <si>
    <t>[7, 10, 25, 27, 28, 31, 37, 47, 48, 50, 52, 72, 73, 77, 82, 94, 102, 106, 125, 133, 152, 154, 155]</t>
  </si>
  <si>
    <t>[2, 6, 29, 35, 38, 40, 53, 63, 68, 71, 72, 75, 81, 85, 95, 96, 108, 116, 124, 134, 137, 147, 155, 156, 169, 172]</t>
  </si>
  <si>
    <t>[2, 4, 14, 31, 55, 66, 92, 96, 111, 113, 116, 121, 134, 135, 142, 143, 144, 145, 150, 153, 160, 192, 197, 210, 212, 218, 230, 231, 235, 238, 242]</t>
  </si>
  <si>
    <t>[2, 4, 5, 7, 25, 28, 47, 50, 52, 55, 58, 74, 83, 85, 103, 109, 111, 116, 124, 133, 134, 140, 153, 173, 178, 184, 188, 190, 211, 215, 216, 226, 227, 236, 249, 275, 295, 305, 318, 328, 331, 332, 339, 347, 350, 366, 382, 383, 387, 391, 395, 422, 432, 436, 438, 440, 441]</t>
  </si>
  <si>
    <t>[3, 8, 18, 24, 47, 54, 82, 93, 97, 101, 103, 109, 111, 122, 124, 126]</t>
  </si>
  <si>
    <t>[2, 3, 6, 19, 23, 26, 33, 36, 38, 51, 66, 78, 88, 93, 99, 104, 107, 110, 113, 124, 127, 135, 138, 143, 145, 166, 189, 192, 206, 216, 228]</t>
  </si>
  <si>
    <t>[3, 5, 6, 9, 23, 24, 38, 44, 57, 63, 72, 80, 87, 90, 111, 144, 145, 150, 176, 184, 188, 200, 206, 219, 221, 223, 224, 226, 232, 248, 256, 259, 262, 270, 272, 273, 274, 282, 283, 286, 298, 300, 302]</t>
  </si>
  <si>
    <t>[4, 16, 28, 33, 36, 51, 55, 57, 61, 70, 87, 106, 107, 108, 111, 115, 123, 126, 131, 134, 135, 136, 142, 154, 155, 165, 191, 192, 196, 212, 223, 230, 249, 261, 268]</t>
  </si>
  <si>
    <t>[2, 3, 20, 29, 33, 36, 42, 44, 46, 51, 56, 78, 80, 88, 104, 106, 110, 117, 125, 135, 151, 156, 167, 168, 172, 173, 196, 204, 208, 216, 217, 218, 223, 224, 226, 234, 237, 246, 253, 257, 268, 269]</t>
  </si>
  <si>
    <t>[3, 8, 15, 19, 25, 32, 35, 42, 44, 48, 56, 58, 61, 66, 72, 76, 83, 86, 113, 124, 130, 132, 133, 148, 164]</t>
  </si>
  <si>
    <t>[10, 26, 34, 39, 43, 61, 65, 72, 73, 81, 90]</t>
  </si>
  <si>
    <t>[4, 11, 18, 30, 37, 40, 53, 60, 93, 101, 105, 108, 112, 114, 115, 119, 137]</t>
  </si>
  <si>
    <t>[23, 24, 26, 28, 39, 46, 86, 106, 108, 121, 124, 125, 132, 135, 145]</t>
  </si>
  <si>
    <t>[7, 12, 13, 16, 18, 31, 41, 42, 50, 63, 65, 66, 72, 88, 90]</t>
  </si>
  <si>
    <t>[5, 7, 14, 21, 44, 50, 52, 54, 57, 65, 67, 79, 85, 89, 93, 99, 101, 109, 114, 116]</t>
  </si>
  <si>
    <t>[7, 11, 24, 31, 54, 69, 96, 99, 105, 106, 116, 119, 120, 124, 125, 128, 131, 132, 140, 143, 154, 167, 174, 175, 183, 188, 189, 195, 196, 201, 207, 209, 227, 238, 239, 241, 247, 248, 261, 270, 279, 288, 295, 308, 329, 335, 344, 347, 354]</t>
  </si>
  <si>
    <t>[27, 34, 36, 38, 50, 54, 63, 70, 79, 80, 82, 106, 107, 115, 117, 123, 128, 129, 141, 143, 144, 153, 169, 186, 195, 203, 205, 229, 230, 234, 241, 248, 249, 251, 257, 268, 270, 288, 291, 294, 297, 307, 318, 319, 321, 322, 329, 331, 339, 341, 349]</t>
  </si>
  <si>
    <t>[2, 6, 13, 20, 23, 27, 47, 55, 68, 71, 74, 80, 86, 95, 100, 102, 107, 129, 140, 144, 145, 150, 169, 171, 180, 181, 186, 195, 196]</t>
  </si>
  <si>
    <t>[2, 11, 20, 24, 34, 55, 75, 85, 87, 93, 99, 111, 112, 130, 142, 155, 164, 174, 181, 184, 186, 188, 195, 204, 226, 227, 230, 233, 245, 251, 265, 273, 279, 293, 296, 304, 306, 313, 320, 324, 326, 335, 341, 342, 345, 351, 353, 361, 366, 388, 390, 391, 415, 425, 431, 432, 437, 441, 452, 467, 476, 509, 512, 513, 521, 522, 525, 527]</t>
  </si>
  <si>
    <t>[19, 50, 52, 54, 57, 65, 67, 71, 72, 74, 79, 81, 92, 105, 161, 162, 181]</t>
  </si>
  <si>
    <t>[22, 24, 25, 31, 38, 48, 51, 60, 65, 66, 74, 82, 88, 94, 100, 109, 113, 116, 119, 143, 146, 148, 152, 166, 174, 181, 186, 188, 191, 204, 205, 215, 217, 248, 259, 260, 283]</t>
  </si>
  <si>
    <t>[8, 11, 22, 34, 37, 42, 43, 55, 62, 67, 71, 95, 97, 110, 119, 139, 165, 173, 189, 194, 201, 202, 205, 209, 211]</t>
  </si>
  <si>
    <t>[49, 54, 63, 88]</t>
  </si>
  <si>
    <t>[2, 20, 23, 46, 58, 62, 64, 68, 72, 75, 94, 98, 106, 107, 110, 116]</t>
  </si>
  <si>
    <t>[4, 11, 15, 19, 20, 34, 52, 53, 62, 69, 78, 86, 90, 91, 96, 99, 101, 123, 134, 139, 155, 157, 160, 171, 178, 180, 195, 207]</t>
  </si>
  <si>
    <t>[2, 6, 7, 11, 29, 32, 38, 48, 49, 68, 73, 75, 80]</t>
  </si>
  <si>
    <t>[5, 6, 17, 25, 26, 27, 29, 36, 42, 43, 48, 56, 59, 83, 84, 87, 91, 103, 115, 119, 136, 144, 146, 147, 153, 155, 166, 183, 184, 190, 198, 213, 216, 221]</t>
  </si>
  <si>
    <t>[7, 23, 25, 29, 36, 39, 44, 51, 53, 62, 67, 75, 76, 79, 91, 92, 109, 118, 128, 134, 137, 142, 145, 146, 158, 162, 173, 177, 181, 183]</t>
  </si>
  <si>
    <t>[2, 52, 66, 70, 77, 86, 102, 111, 130, 135, 138, 139, 142, 145, 150, 157, 170, 194, 196, 201, 204, 207, 235, 241, 244, 256, 259, 291, 292, 298, 314, 318, 319, 327, 328, 332, 345]</t>
  </si>
  <si>
    <t>[9, 14, 22, 31, 47, 57, 60, 65, 74, 77, 81, 83, 84, 102, 105, 118]</t>
  </si>
  <si>
    <t>[2, 11, 14, 25, 28, 34, 57, 61, 65, 68, 72, 79, 110, 111]</t>
  </si>
  <si>
    <t>[3, 4, 11, 17, 22, 30, 36, 41, 50, 51, 54, 59, 67, 78, 82, 89, 92, 98, 121, 126, 134, 139, 141, 151, 152, 159, 166, 181, 182, 190, 210, 212, 213, 222, 226, 229, 230, 231, 237, 241, 294, 299, 308, 319, 321, 327]</t>
  </si>
  <si>
    <t>[11, 20, 23, 27, 37, 41, 48, 82, 84, 95, 112, 118, 127, 130, 135, 158, 168, 177, 178, 183, 185, 188, 191, 198, 212, 215]</t>
  </si>
  <si>
    <t>[2, 6, 12, 19, 20, 34, 39, 45, 50, 51, 55, 63, 81, 83, 101, 106, 108, 122, 135, 143, 150, 152, 153, 155, 182, 188, 189, 197, 203, 204, 209, 219, 222, 226, 234, 236, 241, 248, 251, 253, 256]</t>
  </si>
  <si>
    <t>[3, 8, 9, 15, 34, 37, 52, 54, 61, 66, 69, 74, 86, 94, 98, 107, 111, 115, 130, 133, 141, 142, 152, 171, 172, 182, 188, 192, 199, 202, 206, 208, 212, 225, 231, 234, 239, 240, 252, 259, 276]</t>
  </si>
  <si>
    <t>[6, 7, 10, 15, 17, 19, 22, 28, 30, 35, 41, 47, 48, 52, 58, 63, 64, 74, 80, 90, 99, 115, 124, 129, 152, 164, 166, 167, 171, 172, 173, 175, 183, 189, 190, 195, 215, 218, 221, 223, 231, 232, 236, 243, 245, 259, 261, 267, 278, 279, 280, 281, 289, 295, 306, 318, 320, 324, 335, 340, 341, 346]</t>
  </si>
  <si>
    <t>[3, 27, 54, 59, 60, 84, 116, 117, 121, 122, 123, 129, 157, 172, 174, 175, 184, 191, 195, 197, 204, 207, 223, 226, 246, 248, 249, 253, 256, 264, 268, 271, 284, 285, 286, 288, 290, 292, 293, 298, 305, 308, 311, 312, 319, 323, 328, 332, 340, 341, 342, 355, 357, 363, 368, 384, 402, 412, 414, 418, 424, 436, 445, 449]</t>
  </si>
  <si>
    <t>[9, 13, 17, 21, 30, 35, 42, 45, 48, 63, 67, 78, 82, 83, 107, 120, 124, 128, 138, 145, 147, 160, 169, 172, 178, 180, 184, 186, 194, 203, 206, 208, 218, 223, 226, 229, 238, 251, 256, 265, 272, 274, 278, 282]</t>
  </si>
  <si>
    <t>[5, 6, 9, 23, 30, 33, 35, 54, 60, 70, 79, 91, 110, 127, 141, 148, 150, 152, 173, 176, 189, 195, 203, 204, 206, 221, 227, 229, 231, 236, 240, 248, 260, 264, 270, 274, 292, 295, 308, 313, 321, 323, 325, 332, 338, 343, 347, 349, 357, 373, 375, 383, 390, 395, 400, 407, 411, 417, 428, 436, 440, 445, 455, 466, 474, 489, 492, 506, 510, 512]</t>
  </si>
  <si>
    <t>[2, 6, 11, 24, 39, 49, 56, 58, 103, 113, 118, 127, 134, 146, 163, 177]</t>
  </si>
  <si>
    <t>[2, 4, 7, 25, 30, 39, 65, 74, 86, 107]</t>
  </si>
  <si>
    <t>[6, 15, 17, 27, 38, 41, 42, 57, 63, 67, 74, 90, 93, 97, 118, 122, 138, 143, 149, 162, 175, 180, 206, 207]</t>
  </si>
  <si>
    <t>[3, 19, 32, 36, 41, 46, 87, 95, 104, 110, 140, 154, 157, 170, 171, 180, 184, 195, 199, 201, 209, 213, 228, 232, 243, 245, 247, 251, 262, 265, 276, 279, 303, 304, 308, 313, 314, 315, 327, 341, 345, 356, 359, 374, 375, 377, 395, 409, 419, 422, 426, 430, 431, 435, 449, 466, 472, 482, 483, 491, 500, 504, 508, 519, 520, 527, 530, 548, 551, 568, 573, 576, 580, 583, 596, 597, 602, 605, 608, 613, 628]</t>
  </si>
  <si>
    <t>[5, 8, 10, 11, 14, 17, 31, 32, 33, 54, 55, 56, 70, 81, 92, 95, 97, 120, 141]</t>
  </si>
  <si>
    <t>[7, 12, 25, 33, 48, 50, 52, 53, 56, 61, 63, 65, 66, 67, 73, 87, 90, 95, 99, 100, 101, 103, 108, 109, 133, 134, 140, 141, 150, 152, 156, 163, 183, 197, 206, 207, 222, 235, 241, 255, 265, 268, 277, 289, 291, 299, 302, 304, 309, 311, 314, 363, 369, 378, 383, 386, 390, 399, 407, 410, 439, 443, 452, 454, 456, 459, 460, 473, 483, 498, 500, 505, 517, 519, 522, 539, 541]</t>
  </si>
  <si>
    <t>[2, 24, 28, 31, 33, 37, 52, 53, 58, 59, 66, 70, 74, 93, 103, 105, 109, 110, 138, 160, 167, 178, 179, 180, 185, 213, 223, 238, 245, 263, 264, 265, 267, 268, 277, 278, 281, 284, 287, 288, 291, 295, 301, 304, 311, 314, 315, 318, 326, 327, 338, 352, 355, 356, 359, 375, 378, 379, 385, 398, 412, 416, 418, 424, 436, 438, 460, 469, 476, 487, 488, 490, 491, 496, 498, 509, 510, 513, 523, 529, 534, 538, 560, 562, 564, 572, 576, 592, 599, 601, 605, 607, 623, 624, 629, 630, 631, 649, 652]</t>
  </si>
  <si>
    <t>[4, 8, 25, 26, 29, 33, 39, 43, 63, 64, 85, 88, 93, 94, 102, 111, 116, 124, 126, 129, 130, 135, 143, 146, 150, 155, 168, 176, 177, 181, 188, 192, 194, 196, 201, 207, 217, 219, 222, 227, 239, 260, 276, 277, 278, 280, 281, 283, 295, 300, 302, 303, 308, 310, 311, 317, 318, 320, 322, 332, 337, 343, 347, 351, 352, 362, 369, 372, 395, 424, 435]</t>
  </si>
  <si>
    <t>[3, 12, 13, 19, 23, 25, 38, 39, 43, 46, 47, 50, 55, 85, 100, 102, 119, 126, 135, 137, 151, 153, 165, 167, 171, 172, 173, 175, 177, 179, 182, 210, 217, 226]</t>
  </si>
  <si>
    <t>[3, 12, 21, 24, 29, 31, 36, 39, 50, 75, 80, 81, 88, 90, 101, 124, 135, 138, 149, 156, 160, 165, 167, 188, 191, 193, 195, 202, 207, 209, 219, 241, 244]</t>
  </si>
  <si>
    <t>[8, 19, 23, 33, 46, 64, 67, 68, 70, 97, 127, 129, 130, 133, 142, 144, 162, 173, 185, 193, 202, 203, 221, 235, 245, 257, 262, 279, 289, 297, 305, 306, 307, 311]</t>
  </si>
  <si>
    <t>[2, 7, 8, 14, 16, 28, 51, 53, 59, 63, 73, 78, 84, 87, 91, 92, 100, 109, 139, 142, 143, 144, 151, 157, 158, 162, 165, 173, 198, 199, 205, 217, 229, 232, 236, 243, 245, 248, 249, 258, 271, 272, 279, 281, 283, 292, 298, 303, 304, 324, 326, 331]</t>
  </si>
  <si>
    <t>[2, 4, 20, 28, 46, 47, 56, 57, 59, 60, 71, 84, 87, 97, 106, 121, 137, 142, 144, 161, 170, 174, 175, 178, 197, 199, 206, 209, 213, 220, 223, 244, 266, 274, 275, 295, 308, 323, 336, 355, 358, 364, 375, 377, 399, 409, 425, 434, 437, 454, 455, 464, 468, 485, 488, 491, 494, 497, 499]</t>
  </si>
  <si>
    <t>[9, 32, 42, 49, 59, 65, 73, 76, 90, 94, 98, 100, 104, 113, 116]</t>
  </si>
  <si>
    <t>[11, 16, 21, 63, 75, 80, 84, 85, 94, 97, 99, 119, 121, 125, 135, 140, 145, 162, 183, 184, 188, 190, 194, 195, 196, 213, 214, 215, 219, 245, 258, 261, 279, 281, 282, 284, 285, 286, 287, 294, 302, 304, 314, 325, 340, 354, 357, 361, 385, 386, 395, 396, 402, 405, 421, 432, 438, 440, 459, 460, 462, 467]</t>
  </si>
  <si>
    <t>[2, 6, 12, 14, 32, 34, 37, 53, 65, 69, 70, 82, 86, 89, 123]</t>
  </si>
  <si>
    <t>[24, 32, 39, 45, 63, 83, 86, 107, 109, 113, 127, 128, 134, 155, 161, 174, 177, 186, 195, 197, 199]</t>
  </si>
  <si>
    <t>[2, 4, 9, 12, 19, 21, 48, 50, 51, 54, 56, 77, 98, 100, 103, 107, 122, 125, 139, 140, 148, 159, 161, 170, 171, 174, 183, 187, 188, 194, 199, 201, 209, 213, 232, 237, 238, 239, 241, 252, 260, 275]</t>
  </si>
  <si>
    <t>[3, 5, 7, 15, 18, 29, 39, 46, 50, 57, 60, 63, 78, 112, 118, 122, 124, 125, 136, 137, 148, 161, 169]</t>
  </si>
  <si>
    <t>[5, 9, 12, 20, 33, 37, 45, 65, 71, 81, 89, 102, 108, 113, 117, 122, 125, 129, 132, 135]</t>
  </si>
  <si>
    <t>[6, 8, 9, 27, 28, 30, 33, 46, 50, 52, 59, 72, 76, 78, 104, 108, 115, 117, 122, 131, 135, 137, 138, 139, 150, 162, 164, 175, 178, 179, 184, 186, 187, 197, 199, 201, 205, 209, 225, 226, 230, 237, 246, 251, 278, 284, 287, 289, 290, 292, 294]</t>
  </si>
  <si>
    <t>[2, 8, 16, 27, 31, 39, 45, 46, 51, 52, 57, 60, 63, 69, 77, 88, 105, 109, 111, 112, 124, 127, 130, 132, 133, 146, 147, 154, 183, 187, 194, 196, 201, 204, 207, 223, 227, 236, 240, 256, 259, 268, 272, 282, 283, 304, 305, 327, 350, 352, 359, 360, 362, 364]</t>
  </si>
  <si>
    <t>[6, 16, 20, 21, 31, 32, 37, 39, 40, 46, 50, 52, 58, 59, 65, 66, 70, 72, 78, 97, 107, 108, 119]</t>
  </si>
  <si>
    <t>[2, 3, 4, 20, 24, 29, 33, 41, 49, 65, 70, 91, 103, 107, 109]</t>
  </si>
  <si>
    <t>[3, 14, 15, 16, 17, 19, 25, 32, 45, 46, 48, 53, 59, 61, 67, 68, 69, 73, 80, 84, 90, 91, 107, 109, 124, 126, 129, 132, 137, 155, 167, 172, 192, 210, 225, 227, 241, 270, 274, 282, 284, 288, 289, 296, 316, 318, 330, 339]</t>
  </si>
  <si>
    <t>[3, 9, 14, 23, 38, 41, 50, 52, 60, 67, 71, 91, 100, 105, 106, 114, 115, 129, 133, 136, 146, 148, 153, 155, 165, 169, 170, 188, 194]</t>
  </si>
  <si>
    <t>[9, 11, 13, 20, 21, 23, 27, 30, 31, 35, 37, 40, 42, 50, 51, 52, 63, 72, 76, 88, 97, 105, 108, 112, 122, 130, 144, 145, 149, 154, 170, 186, 188, 190, 192, 193, 215, 219, 222, 233, 237, 246, 257, 265]</t>
  </si>
  <si>
    <t>[3, 5, 7, 15, 21, 22, 29, 33, 39, 42, 52, 54, 66, 68, 83, 85, 86, 101, 103, 109, 113, 119, 130, 151, 159, 165, 173, 174, 185, 194, 195, 199, 205, 210, 212, 214, 219, 222, 236, 240, 256, 257, 273, 274, 285, 286, 298, 300, 304, 305]</t>
  </si>
  <si>
    <t>[2, 8, 28, 39, 48, 51, 94, 97, 98, 99, 102, 121, 126, 140, 149, 155, 158, 188, 192, 195, 213, 216, 218, 227, 234, 237, 253, 257, 259, 260, 272, 276, 282, 284, 293, 294, 295, 300, 309, 335, 336, 338, 341, 355]</t>
  </si>
  <si>
    <t>[7, 15, 19, 29, 38, 44, 46, 47, 62, 69, 77, 78, 85, 93, 103, 106, 109, 110, 115, 130, 146, 156, 161, 172, 173, 179, 181, 182, 187, 193, 209, 215, 219, 229]</t>
  </si>
  <si>
    <t>[2, 3, 15, 16, 20, 30, 34, 48, 50, 51, 52, 60, 75, 76, 80, 87, 102]</t>
  </si>
  <si>
    <t>[2, 11, 16, 22, 40, 44, 46, 57, 63, 69, 77, 83, 90, 93, 110, 112, 122, 131, 132]</t>
  </si>
  <si>
    <t>[2, 12, 21, 23, 29, 37, 44, 46, 49, 51, 54, 61, 65, 66, 68, 77, 85, 104, 110, 116, 120, 153, 158, 173, 184, 185, 190, 214, 218, 246, 252, 253, 259, 304, 306, 314, 321, 323, 326, 327, 328, 338, 343, 373, 374, 380, 395, 397, 418, 422, 427, 453, 454, 455, 459, 479, 483, 512, 515, 521, 522, 529]</t>
  </si>
  <si>
    <t>[3, 7, 15, 16, 25, 40, 48, 62, 66, 73, 94, 109]</t>
  </si>
  <si>
    <t>[14, 25, 28, 38, 49, 53, 55, 62, 71, 74, 75, 82, 85, 105, 106, 112, 118, 122, 123, 131, 132, 138, 144, 161, 170, 172, 177, 179, 183, 213, 219, 223, 229, 237, 239]</t>
  </si>
  <si>
    <t>[3, 17, 31, 57, 58, 62, 87]</t>
  </si>
  <si>
    <t>[3, 6, 7, 16, 20, 22, 24, 35, 36, 43, 50, 54, 59, 61, 63, 85, 89, 93, 102, 126, 129, 131, 140, 155, 158, 167, 173, 177, 187, 192, 194, 203, 214, 217, 219, 224, 252, 256, 260, 266, 282]</t>
  </si>
  <si>
    <t>[3, 14, 17, 21, 22, 26, 27, 41, 45, 56, 62, 66, 75, 81, 94, 107, 112, 119, 123, 126, 128, 132, 138, 165, 181, 194]</t>
  </si>
  <si>
    <t>[4, 15, 22, 26, 32, 35, 60, 68, 71, 76, 100, 101, 102, 114, 116, 119, 121, 147, 155, 172, 181, 182, 185, 195, 201, 206, 214, 222, 225, 226, 244]</t>
  </si>
  <si>
    <t>[5, 7, 8, 17, 20, 25, 33, 42, 47, 48, 60, 67, 68]</t>
  </si>
  <si>
    <t>[3, 7, 19, 41, 44, 69, 82, 92, 99, 106, 109, 133]</t>
  </si>
  <si>
    <t>[2, 4, 5, 7, 17, 28, 29, 39, 41, 42, 45, 47, 55, 58, 59, 60, 65, 94, 95, 99, 107, 116, 121, 137, 142, 144, 145, 147, 148, 150, 161, 163, 166, 168, 188, 221, 222, 226, 234, 252, 256, 258, 260, 261, 263, 264, 265, 269, 273, 277, 279, 280, 282, 286, 292, 303, 310, 311, 320, 323, 328, 334, 335, 337, 351, 353, 354, 355, 357, 377, 378, 388, 391, 395, 398, 406, 408, 410, 420]</t>
  </si>
  <si>
    <t>[7, 19, 36, 45, 51, 52, 62, 69, 77, 84, 107, 108, 118, 121, 123, 128, 132, 133, 137, 148, 165, 169, 190, 198, 213, 251, 264, 267, 282, 314, 315, 319, 322, 342, 346, 357, 366, 375, 377, 380, 399, 400, 407, 433, 437, 455, 456, 468, 470, 472, 474, 499, 503, 517, 519, 523, 532, 544, 549, 554, 581, 587, 592, 600, 607, 612, 617, 625, 635, 642, 644, 653, 656, 661, 663, 671, 672, 700, 706, 712, 717, 718, 722, 734, 746, 773, 783, 791, 796, 804, 808, 812, 835, 843]</t>
  </si>
  <si>
    <t>[8, 10, 12, 31, 32, 34, 50, 88, 114, 122, 123, 142, 143, 151, 156, 161, 168, 171, 180, 184, 190, 194, 197, 210, 212, 222, 230, 233, 241, 244, 253, 264, 269, 282, 287, 291]</t>
  </si>
  <si>
    <t>[2, 6, 12, 14, 21, 23, 36, 38, 53, 62, 67, 68, 77, 79, 80, 101, 107, 110, 115, 122, 133, 148, 154, 157, 159, 161, 164, 177, 180, 184, 185, 186, 205, 208, 211, 222, 242, 245]</t>
  </si>
  <si>
    <t>[6, 8, 12, 21, 24, 28, 30, 37, 38, 40, 43, 47, 55, 58, 62, 72, 78, 81, 89, 116, 120, 128, 145, 152, 158, 163, 165, 170, 177, 179, 190, 192, 205, 225, 247, 248, 254, 278, 279, 310, 314, 339, 351, 365, 367, 369, 371, 374, 382, 385, 395, 405]</t>
  </si>
  <si>
    <t>[7, 16, 19, 27, 43, 54, 63, 82, 86, 89, 93, 109, 113, 115, 119, 130, 147, 150, 167, 179, 181, 184, 188, 189, 194, 210, 211, 215, 223, 243, 245, 247, 260, 269, 270, 282, 288, 294, 302, 314, 326, 338, 345, 346, 353, 372, 374, 375, 376, 395, 401, 402, 404, 414, 424, 429, 431, 435]</t>
  </si>
  <si>
    <t>[2, 12, 16, 26, 28, 33, 47, 57, 58, 61, 65, 72, 76, 77, 83, 85, 87, 89, 99, 106]</t>
  </si>
  <si>
    <t>[2, 7, 19, 65, 92, 98, 99, 106, 107, 118, 123, 134, 142, 145, 151, 159, 161, 166, 170, 173, 174, 181, 183]</t>
  </si>
  <si>
    <t>[3, 5, 7, 10, 13, 23, 28, 68, 77, 80, 93, 104, 108, 111, 123, 140, 143, 150, 165, 177, 181, 185, 192, 199, 211, 222, 224]</t>
  </si>
  <si>
    <t>[2, 6, 10, 13, 19, 20, 35, 43, 48, 50, 51, 70, 72, 85, 88, 105, 136, 146, 153, 158, 161, 165]</t>
  </si>
  <si>
    <t>[3, 6, 33, 35, 37, 45, 50, 52, 62, 66, 81, 83, 102, 103, 117, 127, 134, 138, 145, 154, 166, 179, 184, 189, 194, 203, 215, 223, 231, 232, 239, 240, 252, 263, 267, 270, 286, 293, 304]</t>
  </si>
  <si>
    <t>[2, 4, 20, 21, 37, 38, 56, 64, 67, 70, 72, 77, 83, 103, 106, 107, 117, 125, 126, 131, 138, 142, 147, 180, 182]</t>
  </si>
  <si>
    <t>[10, 16, 19, 23, 25, 28, 35, 43, 44, 47, 48, 49, 54, 55, 58, 59, 67, 74, 78, 91, 92, 97, 123, 124, 133, 138, 143, 144, 162, 170, 174, 185, 195, 201, 208, 212, 219, 245, 258, 285, 301, 307, 323, 324, 326, 343, 348, 350, 351, 361, 366, 374, 375, 387, 391, 410, 421, 422, 425, 426, 431, 433]</t>
  </si>
  <si>
    <t>[10, 19, 26, 45, 47, 61, 68, 74, 79, 86, 92, 106, 114, 117, 140, 154, 157, 168, 175, 187, 221, 229, 230, 240, 252]</t>
  </si>
  <si>
    <t>[8, 13, 19, 38, 55, 69, 71, 83, 84, 102, 112, 114, 118]</t>
  </si>
  <si>
    <t>[12, 13, 15, 17, 22, 36, 37, 45, 52, 62, 64, 116, 119, 122]</t>
  </si>
  <si>
    <t>[7, 16, 20, 27, 28, 32, 41, 45, 50, 57, 58, 65, 68, 75, 82, 99]</t>
  </si>
  <si>
    <t>[4, 7, 16, 23, 31, 54, 57, 67, 80, 88, 89, 103, 110, 111, 116, 132]</t>
  </si>
  <si>
    <t>[22, 29, 31, 34, 37, 51, 68, 70, 71, 75, 79, 82, 88, 96, 104, 109, 115, 121]</t>
  </si>
  <si>
    <t>[2, 3, 10, 19, 20, 21, 27, 30, 36, 39, 43, 57, 64, 66, 69, 71, 74, 76, 79, 92, 106, 119, 120, 127, 129, 137, 139, 157]</t>
  </si>
  <si>
    <t>[4, 20, 38, 42, 47, 53, 54, 68, 83, 84, 86, 101, 105, 115, 116, 133, 144, 159, 170, 182, 187, 198, 204, 217, 231, 236, 249, 264, 267, 274, 281, 286, 313]</t>
  </si>
  <si>
    <t>[12, 26, 35, 41, 44, 45, 50, 71, 74, 82, 90, 99, 111, 113, 119, 120, 121, 123, 134, 139, 141, 142, 158, 162, 180, 182, 184, 193, 210, 217, 222, 224, 256, 258, 261, 263, 272, 285, 293, 296, 298, 311, 320, 323, 328, 330, 347, 349, 350, 360, 372, 376, 377, 380, 397, 406, 407, 418, 419, 424, 428, 432, 437, 438, 439, 444, 445, 446, 450, 451, 452, 456, 468, 470, 471, 479, 487, 491, 494]</t>
  </si>
  <si>
    <t>[3, 4, 22, 24, 25, 41, 43, 51, 52, 57, 65, 67, 71, 93, 94, 103]</t>
  </si>
  <si>
    <t>[3, 13, 16, 25, 30, 35, 43, 44, 47, 48, 63, 66, 71, 74, 75, 79, 82, 84, 86, 88, 102, 117, 121, 122, 129]</t>
  </si>
  <si>
    <t>[3, 4, 7, 20, 23, 28, 38, 41, 48, 51, 58, 61, 81, 83, 96, 97, 100, 113, 117, 122, 135, 145, 156, 167, 171, 173, 178, 184, 189, 191, 192, 196, 214, 230, 236, 238, 262, 267, 269, 273, 275]</t>
  </si>
  <si>
    <t>[4, 23, 25, 33, 35, 38, 53, 60, 66, 78, 82, 84, 91, 96, 99, 100, 101, 102, 105, 106, 115, 129, 135, 136, 138, 149]</t>
  </si>
  <si>
    <t>[3, 5, 13, 17, 20, 38, 44, 49, 61, 72, 80, 87, 93, 94, 107, 111, 113, 132, 136, 141, 147, 152, 158, 170, 175, 177, 218, 222, 223, 226, 250, 251, 268, 290, 298, 301, 325, 327]</t>
  </si>
  <si>
    <t>[2, 13, 28, 75, 76, 83, 84, 85, 103, 118, 120, 125, 134, 140, 141, 156, 163, 165, 177, 186, 195, 201, 221, 226, 236, 239, 246, 257, 270, 274, 281, 291, 292, 304, 309, 327, 328, 330, 363, 364, 369, 372, 373, 375, 385, 392, 396, 419, 451, 470, 474]</t>
  </si>
  <si>
    <t>[4, 12, 15, 26, 38, 41, 53, 71, 74, 77, 78, 87, 97, 101, 104, 126, 129, 154, 162, 163, 168, 188, 192, 198, 203, 208, 213, 247, 249, 263, 267, 271, 290, 295, 300, 303, 314, 331, 334, 339, 346, 351, 360, 361, 363, 381, 416, 417, 426, 430, 437, 466, 485]</t>
  </si>
  <si>
    <t>[2, 3, 8, 13, 21, 26, 27, 30, 31, 37, 54, 63, 65, 68, 70, 85, 88, 94, 95, 99, 100, 111, 114, 120, 124, 127, 141, 147, 152, 162, 187, 189, 201, 210, 212, 214, 224, 226, 232, 249, 254, 259, 294, 297, 301, 306, 310, 312, 320, 322, 329, 330, 334, 338, 347, 349, 356, 360, 361, 367, 372, 374, 378, 379, 382, 384, 413, 421, 428, 435, 438, 439, 442, 457, 463, 464, 468, 476, 479, 481, 509, 512, 517, 530, 532, 539, 540, 545, 561, 567, 568, 572, 575, 584, 592, 618]</t>
  </si>
  <si>
    <t>[21, 28, 44, 45, 51, 54, 55, 60, 68, 69, 75, 76, 95, 119, 134, 135, 143, 157, 160, 169, 173, 175, 177, 179, 189, 196, 198, 212, 226, 227, 246, 272, 274, 292, 299, 305, 306, 308, 310, 318, 320, 331, 333, 346, 352, 354, 358, 360, 365, 376, 386, 388, 397, 412, 423, 435, 447, 452, 453, 462, 478, 483]</t>
  </si>
  <si>
    <t>[2, 3, 7, 11, 13, 22, 34, 35, 37, 42, 53, 54, 64, 69, 70, 75, 78, 83, 89, 115, 130, 141, 144, 145, 148, 152, 155, 174, 188, 193, 198, 200, 209, 212, 215, 224, 232, 243, 244, 248, 251, 253, 266, 267, 278, 298, 299, 300, 301]</t>
  </si>
  <si>
    <t>[8, 11, 16, 18, 20, 28, 34, 35, 43, 57, 64, 79, 83, 91, 93, 112, 118, 124, 128, 140, 148, 160, 161, 184, 192, 203, 228, 232, 242, 251, 257, 272, 286]</t>
  </si>
  <si>
    <t>[2, 8, 28, 32, 40, 44, 50, 54, 55, 56, 58, 66, 75, 84, 87, 90, 96, 97, 98, 100, 128, 131, 141, 160, 163, 181, 185, 190, 191, 207, 212, 213, 225, 235, 242, 251, 255, 257, 261, 263, 265, 274, 278, 295, 307, 311, 316, 317, 319, 327, 330, 335, 346, 349, 369, 370, 373, 377, 379, 384, 389, 390, 393, 398, 402, 404, 410, 417, 424, 425, 431, 432, 435, 440, 443, 460]</t>
  </si>
  <si>
    <t>[2, 4, 15, 28, 31, 35, 50, 52, 60, 62, 75, 81, 82, 92, 96, 105, 112, 113, 127, 136, 165, 168, 174, 175, 178, 182, 184, 186, 187, 189, 190, 192, 212]</t>
  </si>
  <si>
    <t>[16, 18, 23, 28, 30, 46, 48, 53, 62, 73, 76, 78, 91, 107, 119, 122, 140, 146, 151, 172, 177, 186, 187, 196, 199]</t>
  </si>
  <si>
    <t>[2, 9, 13, 17, 21, 25, 46, 48, 56, 88, 92, 96, 116, 143, 144, 146, 147, 161, 162, 165, 174, 175, 183, 186, 193, 195, 197, 217, 226, 229, 234, 238, 242, 246, 265, 274, 291]</t>
  </si>
  <si>
    <t>[5, 7, 13, 18, 29, 36, 41, 44, 66, 68, 78, 81, 82, 104, 110, 114, 117, 124, 137, 143]</t>
  </si>
  <si>
    <t>[2, 4, 6, 20, 23, 33, 45, 50, 63, 74, 76, 84, 88, 94, 119]</t>
  </si>
  <si>
    <t>[2, 14, 17, 30, 35, 48, 57, 59, 79, 88, 93, 95, 96, 104, 105, 107, 126, 131, 132, 135, 141, 142, 152, 158, 173, 174, 202, 210, 219, 235, 241, 246, 249, 256, 257, 260, 261, 262, 266, 267, 270, 271, 273, 278, 279, 305, 318, 325, 334, 337, 360, 361, 368, 373, 377, 382, 389, 391, 399, 400, 408, 409, 420, 423, 427, 436, 440, 453, 475]</t>
  </si>
  <si>
    <t>[2, 7, 9, 14, 23, 30, 32, 46, 58, 71, 74, 85, 90, 92, 93, 101, 108, 112, 114, 130, 146, 147, 153, 158, 166, 169, 174, 176, 184, 185, 211, 222, 224, 232, 233, 236, 239, 241, 251]</t>
  </si>
  <si>
    <t>[2, 3, 7, 8, 11, 27, 28, 31, 43, 46, 65, 92, 113, 117, 127, 147, 151, 154, 165, 167, 171]</t>
  </si>
  <si>
    <t>[5, 48, 54, 63, 72, 78, 81, 89, 101, 103, 104, 108, 113, 117, 118, 127, 133, 134, 140, 144, 151]</t>
  </si>
  <si>
    <t>[6, 12, 29, 36, 37, 47, 50, 53, 54, 60, 61, 69, 70, 71, 85, 101, 116, 128, 146, 150, 151, 155, 161, 164, 174, 179, 180, 182, 193, 194, 196, 202, 226, 235, 238, 241, 250]</t>
  </si>
  <si>
    <t>[3, 13, 28, 35, 38, 50, 52, 89, 92, 96, 100, 103, 106, 116, 122, 125, 134, 138, 140, 141, 143, 147, 165, 168, 176, 177, 179, 192, 201, 212, 215, 217, 219, 221, 222, 228, 235, 245, 253, 257, 260, 264, 270, 278, 294, 304, 308, 316, 317, 322, 328, 329, 343, 347, 370, 371, 374, 379, 380, 385]</t>
  </si>
  <si>
    <t>[6, 13, 21, 29, 34, 35, 37, 54, 68, 72, 74, 90, 93, 99, 106, 120, 130, 136, 139, 145, 157, 158, 162, 175, 186, 197, 199, 208, 215, 217, 221, 227, 230, 249, 250, 253, 255, 258, 260, 264, 268, 270, 276, 277, 280, 287, 293]</t>
  </si>
  <si>
    <t>[2, 5, 25, 26, 28, 46, 48, 74, 83, 84, 89, 91, 110, 114, 118, 130, 143, 146]</t>
  </si>
  <si>
    <t>[4, 26, 33, 39, 40, 42, 51, 52, 69, 78, 99, 111, 114, 115, 130, 141, 157, 176, 180, 197, 199, 201, 207, 217, 228, 254, 264, 281, 282, 290, 296, 307, 308, 314, 317, 329, 333, 344, 352, 355, 364, 367, 369, 375, 381, 384, 386, 391, 393, 395, 402, 404, 409, 430, 431, 448, 449]</t>
  </si>
  <si>
    <t>[25, 28, 29, 38, 40, 42, 50, 69, 78, 80, 83, 91, 99, 109, 120, 125, 137, 140, 142, 162, 165, 174, 182, 186, 196, 198, 201, 203]</t>
  </si>
  <si>
    <t>[4, 5, 19, 23, 35, 42, 46, 54, 66, 82, 88, 94, 101, 103, 110, 114, 120, 121, 124, 128, 134, 137, 146, 149, 150, 156, 162, 164, 165, 172, 180, 191, 193, 205, 206, 208]</t>
  </si>
  <si>
    <t>[10, 27, 32, 34, 36, 42, 43, 46, 57, 65, 71, 79, 101, 105, 106, 110, 111]</t>
  </si>
  <si>
    <t>[5, 8, 12, 20, 30, 39, 64, 65, 69, 72, 74, 80, 83, 86, 89, 92, 94, 97, 118, 132, 154, 162]</t>
  </si>
  <si>
    <t>[6, 8, 9, 14, 15, 17, 25, 34, 37, 65, 69, 70, 77, 92]</t>
  </si>
  <si>
    <t>[8, 9, 17, 18, 19, 20, 25, 34, 58, 69, 80, 84, 89, 91, 98, 121, 127, 134, 142, 143, 148, 149, 153, 162, 164, 181, 183, 195, 216, 221, 233, 239, 242]</t>
  </si>
  <si>
    <t>[2, 4, 13, 21, 23, 24, 25, 39, 42, 55, 58, 64, 71, 94, 98, 104]</t>
  </si>
  <si>
    <t>[7, 9, 29, 30, 44, 46]</t>
  </si>
  <si>
    <t>[13, 23, 49, 52, 72, 75, 106, 108, 113, 125, 128, 133, 149, 166, 168, 171, 177]</t>
  </si>
  <si>
    <t>[8, 15, 52, 63, 66, 70, 72, 77, 82, 84, 102, 103, 122, 124, 140, 146, 172, 176, 184, 191, 199, 213, 215, 221, 240, 241, 248, 263, 265, 270, 287, 294, 299, 302, 305, 311, 318, 328, 329, 332, 359, 368, 370, 378, 394, 399, 410, 428, 443, 444, 467, 474, 487, 494, 501, 511, 515]</t>
  </si>
  <si>
    <t>[2, 9, 20, 44, 49, 58, 59, 68, 72, 78, 87, 101, 110, 121, 123, 161, 180, 183, 186, 189, 195, 202, 206, 209, 217, 230, 235, 245, 248, 261, 262, 275, 282, 307, 308]</t>
  </si>
  <si>
    <t>[4, 22, 37, 48, 55, 78, 81, 82, 91, 110, 115, 117, 134, 137, 142, 143, 161, 164, 165, 179, 180, 194, 205, 211, 216, 220, 238, 242, 245]</t>
  </si>
  <si>
    <t>[2, 8, 11, 12, 17, 19, 28, 34, 48, 57, 77, 80, 89, 129, 144, 146, 164, 166, 167, 171, 173, 192, 196, 211, 220, 223, 225, 232, 233, 236, 251, 279]</t>
  </si>
  <si>
    <t>[2, 4, 18, 21, 43, 54, 59, 63, 67, 70, 71, 75, 83, 89, 108, 117, 145, 150, 151]</t>
  </si>
  <si>
    <t>[3, 8, 13, 17, 35, 37, 45, 46, 53, 54, 56, 62, 67, 68, 69, 77, 82, 90, 95, 99, 105, 109, 141, 154, 156, 162, 164, 169, 180, 183, 184, 188, 196, 200, 209, 210, 213, 229, 243, 246, 249, 253, 260, 266, 272, 273, 278, 293, 297, 298, 301, 304, 311, 314, 317, 323, 332, 339, 345, 346, 350, 351, 354, 360, 363, 366, 369, 371, 375, 386, 395, 398, 402, 403, 407, 416, 417, 432, 443, 448, 465, 480, 487, 489, 496, 497, 506, 507, 512, 513, 520, 529, 535, 539, 540, 542, 544, 552, 553, 554, 555, 557, 571, 578]</t>
  </si>
  <si>
    <t>[7, 19, 27, 29, 30, 31, 52, 65, 75, 82, 83, 86, 92, 93, 100, 104, 108, 119, 128, 137, 146, 150, 158, 162, 164, 170, 181, 189, 193, 194, 195, 211, 215, 238, 249, 256, 266, 270, 303, 308, 314, 321, 344, 352, 366]</t>
  </si>
  <si>
    <t>[2, 8, 24, 25, 30, 31, 38, 43, 47, 60, 76, 80, 99, 111, 129, 139, 145, 160, 164, 167, 175, 181, 188, 199, 205, 206, 219, 239, 252, 260, 275, 284, 287, 298, 308, 313, 324, 329, 338, 340, 347, 359, 363, 365, 380, 382, 407, 411, 421, 453, 454, 458, 461, 463, 474]</t>
  </si>
  <si>
    <t>[2, 7, 14, 27, 34, 44, 45, 51, 63, 65, 69, 75, 76, 79, 81, 87, 94, 95, 103, 110, 113, 114, 115, 119, 123, 125, 134, 138, 140, 141, 148, 153, 154, 161, 162, 163, 167, 168, 170, 171, 175, 186, 192, 194, 206, 208, 211, 212, 221, 238, 241, 249, 254, 255, 260, 267, 277, 280, 281, 282, 289, 293, 294, 299, 322, 323, 327, 331, 333, 334, 340, 344, 358, 374, 377, 394, 407, 413, 418, 420, 426, 451, 467, 475, 484, 485, 486, 490, 513, 518, 521, 524, 560, 569, 576, 577, 579, 580, 581, 587, 595, 597, 601, 607, 612, 623, 627, 629, 632, 639, 647, 655, 661, 664, 666, 667, 675, 696, 697, 698, 705, 710, 714, 717, 723, 724, 730, 732, 736, 739, 741, 746, 767, 768, 791, 792, 796, 803, 805, 806, 812, 821, 822, 835, 857, 873, 875, 880, 883]</t>
  </si>
  <si>
    <t>[2, 19, 25, 36, 57, 60, 65, 76, 78, 83, 98, 99, 104, 107]</t>
  </si>
  <si>
    <t>[2, 6, 21, 22, 23, 33, 34, 35, 40, 44, 62, 87, 95, 96, 106, 107, 118, 119, 122, 123, 133, 135, 170, 171, 173]</t>
  </si>
  <si>
    <t>[3, 17, 22, 24, 50, 66, 68]</t>
  </si>
  <si>
    <t>[6, 10, 12, 17, 23, 30, 53, 58, 67, 69, 92, 114, 115, 116, 136, 140, 150, 162, 184, 191, 217, 225, 232, 243, 248, 261, 266, 279, 292, 302, 309, 321, 332, 349, 382, 384, 397, 432]</t>
  </si>
  <si>
    <t>[12, 13, 15, 28, 29, 37, 39, 59, 64, 70, 73, 78, 81, 85, 97, 108, 114, 116, 120, 121, 131, 134, 135, 137, 144, 153, 163, 164, 171, 180, 188, 190, 193, 197, 203, 204, 213, 220, 228, 241, 249, 252, 255, 263]</t>
  </si>
  <si>
    <t>[2, 3, 8, 19, 33, 76, 101, 126, 129, 145, 162, 178, 179, 184, 191]</t>
  </si>
  <si>
    <t>[18, 21, 22, 32, 35, 50, 54, 56, 82, 86, 102, 121, 143, 144, 165, 173, 176, 182, 183, 185, 187, 188, 190, 191, 193, 200, 202, 207, 215, 217, 227, 228, 234, 238, 243, 246, 265, 275, 276, 277, 280, 282, 283, 288]</t>
  </si>
  <si>
    <t>[5, 7, 17, 21, 22, 28, 37, 51, 57, 61, 65, 70, 72, 75, 87, 90, 92, 94, 97, 102, 111, 112]</t>
  </si>
  <si>
    <t>[11, 18, 23, 29, 37, 56, 57, 75, 93]</t>
  </si>
  <si>
    <t>[2, 11, 13, 24, 30, 43, 54, 55, 71, 77, 78, 80, 85, 87, 99, 101, 109, 110, 115, 117, 140]</t>
  </si>
  <si>
    <t>[3, 5, 17, 22, 26, 30, 42, 50, 53, 62, 76, 80, 91, 101, 120, 123, 128, 159, 162, 163, 169, 179, 185, 189, 190, 198, 201, 224, 226, 228, 235, 253, 259, 261, 267, 282, 291]</t>
  </si>
  <si>
    <t>[7, 28, 32, 45, 51, 61, 70, 71, 77, 88, 115, 116, 117, 118, 128, 129, 131, 138, 144, 153, 155, 157, 161, 171]</t>
  </si>
  <si>
    <t>[9, 13, 27, 28, 51, 62, 65, 80, 85, 92, 93, 101, 104, 107, 110, 111, 130, 145, 174, 190, 194, 203, 206, 212, 218]</t>
  </si>
  <si>
    <t>[7, 17, 19, 34, 42, 66, 74, 79, 86, 104, 110, 120, 124, 140, 143, 146, 151, 184, 191, 199, 204, 213, 215, 221, 226]</t>
  </si>
  <si>
    <t>[9, 16, 18, 21, 22, 24, 28, 36, 41, 46, 50, 51, 67]</t>
  </si>
  <si>
    <t>[2, 4, 7, 10, 12, 13, 26, 37, 45, 46, 50, 62, 75, 106, 107, 116, 117, 121, 128, 129, 142, 143, 144, 152, 174, 195, 202, 204, 207, 211, 218, 221, 225, 226, 234, 250, 251, 256, 257, 278, 281, 283, 304, 337, 362, 363, 367]</t>
  </si>
  <si>
    <t>[3, 14, 17, 19, 25, 29, 32, 35, 42, 45, 58, 59, 61, 70, 86, 88, 98, 151, 153, 162, 168, 177, 181, 184, 189, 198, 199, 205, 215, 222, 229, 239, 244, 247, 268, 278, 280, 286, 287, 290, 294, 297, 316, 320, 322, 328, 338]</t>
  </si>
  <si>
    <t>[16, 17, 20, 21, 23, 29, 33, 44, 48, 60, 62, 63, 65, 74, 75, 79, 81, 105, 120, 122, 123, 144, 146, 148, 159, 163, 179, 185, 187, 189, 197, 198, 199, 203, 212, 215, 217, 221, 234, 272, 276, 289, 296, 298, 302, 305, 316, 328, 359, 363, 365, 368, 371, 373, 386, 387, 396, 397, 400, 406, 418, 426, 441]</t>
  </si>
  <si>
    <t>[3, 8, 14, 17, 19, 25, 31, 32, 45, 53, 58, 59, 61, 67, 68, 73, 82, 85, 95, 100, 122, 123, 127, 133, 137, 171, 174, 184, 189, 191, 199, 213, 217, 220, 221, 223, 226, 240, 244, 254, 269, 278, 287, 288, 290, 298, 299, 315, 320, 322, 328, 330, 331]</t>
  </si>
  <si>
    <t>[4, 6, 8, 10, 13, 31, 44, 57, 74, 76, 88, 100, 108, 123, 128, 134, 152, 155, 157, 162, 168, 169, 181, 194, 198, 223, 229, 232, 241, 244, 245, 277, 282, 286, 292, 311, 313, 314, 318, 328, 335, 344, 349, 358, 369, 375, 378, 381, 383, 384, 386, 388, 410]</t>
  </si>
  <si>
    <t>[12, 14, 16, 18, 19, 26, 28, 35, 43, 55, 58, 60, 69, 85, 97, 101, 106, 109, 111, 117, 120, 127, 128, 132, 143, 146, 149, 158, 170, 171, 187, 195, 201, 202, 206, 215, 216, 229, 231, 236, 244, 245, 253, 255, 265, 267, 271, 278, 286, 288, 296, 297, 299, 302, 306, 310]</t>
  </si>
  <si>
    <t>[4, 11, 23, 34, 38, 56, 57, 59, 78, 81, 107, 121, 122]</t>
  </si>
  <si>
    <t>[8, 23, 36, 39, 40, 41, 57, 61, 64, 85, 86, 92, 97, 100, 103, 109, 121, 123, 125, 128, 131, 158, 159, 160, 164, 168, 169, 172, 174, 190, 193, 197, 205, 213, 224, 226, 227, 243, 246, 262, 265, 266, 279, 285]</t>
  </si>
  <si>
    <t>[15, 18, 24, 28, 29, 44, 47, 48, 49, 58, 65, 66, 68, 86, 91, 92, 93, 97, 105, 110, 115, 118, 125, 128, 131, 142, 143, 146]</t>
  </si>
  <si>
    <t>[2, 18, 26, 27, 31, 48, 50, 51, 64, 69, 90, 96, 97, 103, 107, 123, 133, 135, 148, 149, 158, 162, 171, 187, 191, 194, 204, 214, 215, 248, 249, 259, 276, 280, 285, 286, 295]</t>
  </si>
  <si>
    <t>[10, 12, 15, 21, 34, 37, 44, 69, 75, 84, 89, 95, 101, 106, 118, 119, 123, 129, 132, 139, 140, 141, 151, 164, 177, 194, 227, 232, 237, 239, 242, 253, 276, 280, 291, 295, 298, 305, 307, 316, 320, 323, 333, 352, 355, 361, 364, 368, 386, 390, 393, 400, 406, 412, 415, 418, 424, 429, 432, 437, 438, 442, 444, 456, 458, 465, 474, 477, 481, 498, 503, 505, 523]</t>
  </si>
  <si>
    <t>[2, 16, 21, 23, 24, 31, 38, 43, 45, 47, 80, 81, 83, 86, 94, 107, 121, 124, 128, 132, 135, 141, 153, 154, 170, 188, 194, 205, 207, 209, 210, 214, 221, 224, 243, 248, 272, 287, 289, 296, 298, 304, 313, 319, 328, 331, 341]</t>
  </si>
  <si>
    <t>[4, 6, 7, 11, 14, 19, 27, 31, 39, 41, 43, 63, 66, 69, 81, 96, 100, 103, 107, 108, 117, 119, 151, 162, 164, 180, 185, 189, 205, 214, 218, 222, 241, 244, 250, 254, 260, 261, 262, 265, 268, 270, 271, 273, 275, 276, 320, 325, 326, 342, 357, 362, 376, 380, 381, 384, 386, 387, 390, 391, 396, 400, 409, 416, 417, 425, 432, 435, 439]</t>
  </si>
  <si>
    <t>[2, 4, 7, 12, 14, 28, 37, 43, 71, 95, 105, 113, 115, 117, 141, 150, 151, 154, 157, 158, 160, 172, 180, 182, 185, 198, 201, 203, 208, 215, 220, 225, 231, 244, 246, 257, 260, 265, 267, 269, 287, 292, 295, 302, 304, 306, 307, 316, 325, 335, 340, 342, 343, 344, 345, 353, 358, 374, 378, 381, 383, 404, 426, 430, 433, 434, 456, 460, 496, 509, 512, 520, 534, 548, 571, 584, 592, 594, 596, 599, 605, 610, 617, 620, 623, 627, 630, 652, 655, 665, 671, 676, 679]</t>
  </si>
  <si>
    <t>[3, 4, 8, 10, 15, 27, 56, 59, 66, 73, 80, 85, 86, 110, 111, 120, 140, 147, 169, 180, 182, 207, 211, 215, 227, 229, 240, 245, 248, 255, 266, 267, 268, 269, 271, 288, 296, 298, 299, 305, 306, 308, 310, 320, 322, 331, 339, 340, 347, 349, 357, 359, 380, 386, 395, 423, 427, 428]</t>
  </si>
  <si>
    <t>[2, 6, 9, 13, 14, 25, 35, 40, 41, 45, 47, 55, 56, 58, 62, 82, 84, 102, 136, 145, 152, 179, 180, 184, 195]</t>
  </si>
  <si>
    <t>[5, 6, 8, 12, 16, 40, 49, 64, 73, 75, 76, 87, 93, 119, 126, 145, 146]</t>
  </si>
  <si>
    <t>[2, 16, 18, 19, 23, 24, 25, 26, 28, 33, 48, 54, 56, 67, 76, 85, 102, 114, 116, 117, 124, 132, 137, 143, 168, 204, 205, 206, 212, 218, 221, 225, 238, 242, 247, 262, 273, 276, 278, 279, 282, 313, 314, 315, 319, 327, 330, 335, 336, 346, 347, 364, 398, 399, 426, 443, 454]</t>
  </si>
  <si>
    <t>[13, 14, 24, 29, 31, 32, 35, 44, 45, 47, 53, 82, 85, 92, 94, 101, 120, 122, 134, 135, 137, 158, 160, 161, 163, 170, 172, 185, 188, 207, 218, 222, 235, 250, 262, 267, 280, 344, 346, 349, 363, 368, 378, 383, 388, 389, 393, 395, 401, 404, 416, 423, 432, 435, 436, 441, 458, 460]</t>
  </si>
  <si>
    <t>[3, 5, 15, 19, 43, 44, 50, 57, 58, 60, 69, 77, 82, 89, 93, 95, 118, 156, 165, 167, 168, 196, 198, 211, 224, 227, 264, 266, 271, 277, 299, 302, 306, 312, 317, 321, 327, 333, 334, 339, 342, 344]</t>
  </si>
  <si>
    <t>[19, 20, 29, 31, 36, 45, 55, 61, 68, 75, 90, 94, 109, 113, 154, 164, 166, 184, 187, 210, 214, 217, 238, 242, 246, 256, 265, 277, 285, 287, 301, 306, 308, 315, 316, 327, 328, 350, 359, 367, 383, 404, 414, 441, 445, 453, 457, 459, 460, 462, 466, 467, 468, 470, 472, 490, 519, 528, 530, 534, 539, 544, 549, 551, 555, 564, 581, 583, 584, 593]</t>
  </si>
  <si>
    <t>[9, 12, 14, 20, 52, 56, 72, 77, 80, 85, 92, 94, 106, 108, 120, 122, 132, 140]</t>
  </si>
  <si>
    <t>[2, 3, 5, 10, 18, 37, 40, 51, 57, 62, 63, 70, 77, 84, 96, 106, 109, 120, 122]</t>
  </si>
  <si>
    <t>[2, 13, 14, 18, 34, 53, 69, 78, 85, 109, 119, 133, 142, 147, 151, 153, 154, 165, 167, 173, 183, 195, 199, 200, 206, 207, 212, 220, 230, 235, 240, 242, 254, 260, 261, 266, 282, 297, 298]</t>
  </si>
  <si>
    <t>[5, 8, 9, 26, 27, 40, 45, 47, 52, 54, 62, 82, 85, 90, 92, 98, 108, 112, 122, 124, 137, 147, 148, 151, 153, 157, 160, 184, 187]</t>
  </si>
  <si>
    <t>[4, 6, 7, 10, 12, 15, 26]</t>
  </si>
  <si>
    <t>[5, 27, 28, 37, 40, 41, 55, 60, 62, 77, 79, 88, 92, 93, 96, 100, 110, 112, 130, 133, 134, 139, 162, 169, 171, 175, 196]</t>
  </si>
  <si>
    <t>[3, 4, 13, 19, 37, 43, 44, 46, 47, 56, 64, 78, 82, 84, 93, 99, 101, 104, 106]</t>
  </si>
  <si>
    <t>[14, 36, 72, 75, 87, 89, 96, 100, 105, 108, 111, 112, 117, 128, 132, 138, 143, 145, 148, 164, 165, 167, 176, 183, 200, 214, 226, 240, 242, 245, 247, 268, 271, 274, 276, 281, 288, 289, 292, 295, 309, 316, 329, 342, 345, 346, 350, 351, 364, 367, 371, 376, 383, 384, 386, 396, 398, 399, 404, 419]</t>
  </si>
  <si>
    <t>[4, 17, 19, 23, 37, 44, 45, 50, 72, 80, 82, 97, 114, 124, 132, 135, 140]</t>
  </si>
  <si>
    <t>[30, 43, 48, 50, 55, 79, 89, 90, 91, 93, 135, 139, 141, 149, 151, 154, 157, 176, 181, 199, 201, 203, 210, 217, 228, 261, 266, 294, 296, 299, 302, 313, 329, 330, 331, 340, 357, 358, 360, 385, 403, 430, 456, 463, 476, 478, 482, 485, 497, 500, 502, 506, 509, 516, 517, 522]</t>
  </si>
  <si>
    <t>[3, 5, 6, 8, 9, 13, 28, 31, 34, 40, 43, 46, 57, 65, 75, 99, 107, 115, 117, 124, 129, 130, 132, 147]</t>
  </si>
  <si>
    <t>[13, 16, 19, 21, 30, 31, 33, 35, 42, 53, 59, 60, 70, 102, 117, 121, 122, 126, 131, 143, 158, 169, 177, 180, 192, 211, 213, 214, 216]</t>
  </si>
  <si>
    <t>[8, 39, 60, 61, 68, 70, 77, 83, 85, 86, 87, 88, 113, 114, 123, 144, 145, 147, 148, 150, 152, 155, 163, 164, 170, 172, 180, 181, 187, 202, 208, 211, 215, 216, 230, 231, 244, 245, 246, 266, 273, 278, 287, 289, 296, 300, 339, 350]</t>
  </si>
  <si>
    <t>[21, 31, 48, 60, 65, 69, 75, 83, 109, 110, 116, 117, 138, 139, 141, 143, 145, 147, 155, 164, 167, 169, 171, 183, 187, 192, 201, 206, 224, 235, 237, 252, 256, 283, 295, 305, 319, 323, 337, 343, 359, 362, 367, 377, 378, 409, 411, 415, 417]</t>
  </si>
  <si>
    <t>[2, 7, 8, 18, 19, 25, 38, 43, 49, 59, 65, 72, 74, 90, 96, 107, 142, 155, 158, 168, 169, 170, 178, 181, 197, 208, 230, 233, 238, 239, 243, 255, 257, 258, 259]</t>
  </si>
  <si>
    <t>[18, 33, 35, 45, 52, 58, 60, 66, 68, 74, 86, 87, 94, 95, 108, 113, 120, 123, 157, 158, 159, 168, 170, 174, 176, 179, 184, 186, 207, 213, 214, 217, 235, 236, 240, 248, 249, 264, 267, 276, 286, 324, 330, 333, 336, 340, 344, 347, 352, 356, 365, 374, 376, 379, 380, 384, 409, 431, 433, 435, 439]</t>
  </si>
  <si>
    <t>[31, 34, 37, 51, 66, 68, 79, 82, 85, 93, 103, 106, 123, 141, 145, 148, 150, 153, 161, 162, 172, 180, 182, 189, 194, 199]</t>
  </si>
  <si>
    <t>[18, 26, 33, 35, 42, 52, 54, 61, 67, 70, 78, 79, 96, 109, 110, 115, 125, 127, 129, 133, 148, 155, 157, 158, 178, 189, 190, 193, 200, 203, 205, 210, 222, 226, 240, 249, 253, 256, 273, 281, 284, 289, 295, 296, 298, 299, 307, 321, 324, 369, 371, 372, 383, 384, 411, 417, 451, 455]</t>
  </si>
  <si>
    <t>[2, 3, 6, 9, 17, 25, 28, 31, 33, 42, 44, 65, 74, 78, 82, 89, 100, 103, 112, 115, 119, 130, 133, 150, 158, 166, 176, 177, 178, 186, 194, 202, 207, 218, 221, 224, 233, 241, 242, 245, 246, 257, 258, 259, 263, 267, 270, 281, 282, 284, 294, 301, 310, 314, 315, 322, 337, 349, 358, 361, 362, 370, 374, 389, 391]</t>
  </si>
  <si>
    <t>[5, 10, 12, 19, 24, 30, 32, 33, 55, 60, 78, 99, 109, 110, 119, 123, 125, 127, 128, 140, 153, 154, 173, 179, 181, 186, 191, 197, 203, 213, 223, 231, 253, 262, 270, 276, 282, 286, 297]</t>
  </si>
  <si>
    <t>[2, 14, 27, 36, 38, 57, 61, 62, 73, 75, 79, 83, 86, 92, 100, 109, 110, 111, 118, 125, 126, 131, 138, 146, 152, 155]</t>
  </si>
  <si>
    <t>[4, 5, 7, 20, 22, 37, 38, 48, 55, 58, 61, 70, 74, 77, 81, 100, 105, 112, 129, 131, 137, 146, 148, 149, 154, 156, 161, 162, 169, 173, 181, 185, 193, 194, 197, 210, 213, 215, 219, 226, 241, 252, 255, 260, 265, 270]</t>
  </si>
  <si>
    <t>[7, 9, 12, 14, 43, 55, 69, 79, 83, 91, 92, 100, 124, 132, 154, 159, 163, 176, 189, 195, 216, 229, 236, 238, 253, 263, 271, 272, 282, 284, 294, 296, 301, 302, 310, 321, 325, 340, 341, 345, 347, 353, 354, 356, 359, 362, 373, 374, 383, 388, 391, 400, 408, 413, 418, 426, 428, 439, 441, 450, 456, 460, 467, 476, 483, 489, 491, 501, 505, 508, 509, 516, 530, 533, 534, 535, 540, 545, 575]</t>
  </si>
  <si>
    <t>[2, 14, 18, 36, 37, 78]</t>
  </si>
  <si>
    <t>[7, 21, 23, 29, 42, 44, 49, 50, 53, 56, 58, 64, 65, 72, 73, 74]</t>
  </si>
  <si>
    <t>[12, 14, 15, 35, 38, 44, 46, 47, 49, 54, 57, 60, 67, 70, 71, 73, 92, 101, 104, 107, 117, 120, 126, 128, 133, 134, 143, 144, 145, 158, 169, 172, 173, 176, 178, 179, 180, 195, 225, 227, 230, 234, 241, 253, 258, 261]</t>
  </si>
  <si>
    <t>[10, 23, 25, 29, 30, 31, 33, 47, 50, 54, 61, 74, 81, 99, 109, 116, 121, 122, 129, 142, 151, 153, 161, 167, 188, 189, 196, 201, 212, 215, 219, 221, 230, 248, 249, 250, 256, 257, 269, 271, 276, 289, 292]</t>
  </si>
  <si>
    <t>[3, 8, 27, 43, 45, 49, 50, 53, 55, 57, 67, 74, 80, 81, 88, 106, 113, 116, 127, 129, 141, 151, 176, 190, 192, 195, 205, 207, 212, 216, 226, 228, 230, 234, 239, 242, 244, 258, 259, 263, 273, 277, 288, 291, 313, 328, 332, 334, 348, 351, 366, 370, 386, 387, 394, 401, 405, 407, 413, 430, 437, 438, 450, 452, 454, 464, 474, 479, 483, 485, 490, 503, 506, 507, 512, 518, 519, 525, 532, 539, 543, 552, 557, 558, 561, 565, 587, 595, 606, 609, 649, 655, 659, 681]</t>
  </si>
  <si>
    <t>[9, 10, 26, 53, 55, 64, 65, 66, 67, 70, 72, 171, 174, 177, 180, 197, 202, 211, 212, 215]</t>
  </si>
  <si>
    <t>[2, 4, 7, 22, 23, 31, 32, 40, 48, 54, 104, 106, 126, 129, 133, 142, 154, 156, 161]</t>
  </si>
  <si>
    <t>[2, 5, 8, 10, 16, 21, 40, 41, 47, 48, 50, 55, 64, 68, 75, 80, 82, 86, 91, 93, 106, 112, 116, 121, 131, 150, 154, 172, 175, 177, 180, 190, 192, 193, 202, 212, 219, 225, 234, 244, 255, 259, 263, 268, 271, 277, 284, 297, 298, 302, 311, 322, 326, 330, 333, 339, 349, 354, 356, 357, 360, 363, 378, 394, 396, 398, 402, 403, 427, 432, 441, 449, 455, 472, 474, 493, 494, 495, 498, 508, 510, 514, 515, 516, 518, 520, 523, 531, 535, 563, 565, 568, 571, 589, 593, 604, 611, 612, 624, 626, 628, 638, 642, 655, 665, 670, 682, 685, 688, 694, 697, 700, 704, 713, 718, 737, 738, 740, 742, 744, 759, 764, 775, 777, 780, 783, 785, 795, 798, 800, 806, 812, 814, 815, 827, 829, 842, 846, 863, 873]</t>
  </si>
  <si>
    <t>[2, 4, 27, 29, 34, 49, 50, 60, 63, 67, 71]</t>
  </si>
  <si>
    <t>[10, 23, 27, 44, 58, 60, 61]</t>
  </si>
  <si>
    <t>[2, 8, 44, 55, 69, 84, 98, 139, 144, 158, 163, 184, 190, 197, 200, 209, 215]</t>
  </si>
  <si>
    <t>[5, 8, 11, 12, 19, 31, 41, 49, 53, 56, 64, 78, 87, 89, 105, 107, 110, 114, 121, 124, 130, 140, 142, 144, 145, 155, 156, 162, 165, 169, 171, 173, 175, 196, 204, 208, 227, 233, 236, 247, 250, 258, 259, 265, 272, 286, 289, 292, 298, 309, 316]</t>
  </si>
  <si>
    <t>[7, 13, 14, 25, 27, 35, 46, 54, 59, 60, 64, 79, 80, 85, 100]</t>
  </si>
  <si>
    <t>[4, 8, 13, 14, 37, 39, 45, 50, 55, 61, 71, 77, 79, 103, 115, 123, 124, 144, 145, 155, 162, 166, 168, 173, 182, 184, 188, 192, 197, 201, 202, 206, 209, 213, 217, 219, 223, 224, 233, 236, 240, 241, 242, 247, 249, 266, 276, 282, 287, 291, 293, 303, 306, 315, 325, 335, 344, 345, 354, 357, 359, 365, 379, 380, 382, 387, 400, 408, 409, 413, 422, 424, 436, 446, 463, 465, 474, 495, 498, 512, 522, 523, 531, 532, 535, 540, 543, 549, 550, 555, 571, 572, 573, 582, 583, 592, 597, 605, 608, 614, 615, 617, 622, 624, 625, 626, 629, 632, 643, 647, 659, 666, 678, 692, 694, 697, 699, 702, 706, 722, 728, 730, 731, 734, 748, 756]</t>
  </si>
  <si>
    <t>[3, 4, 5, 7, 9, 29, 34, 46, 57, 63, 76, 80, 82, 86, 91, 101, 107, 111, 115, 117, 120, 122, 123, 124, 136, 143, 155, 157, 158, 160, 165, 166, 167, 175, 177, 182, 184, 195, 200, 210, 212, 216, 244, 246, 255, 257, 274, 290, 296, 308, 311, 313, 328, 330, 338, 342, 355, 356, 357, 364, 372]</t>
  </si>
  <si>
    <t>[3, 23, 38, 41, 42, 54, 61, 70, 73, 76, 79, 85, 87, 90, 117, 118, 119, 144, 150, 159, 191, 211, 214, 223, 227, 231, 232, 240, 248, 257, 266, 270, 276, 278, 279, 291, 292, 295, 298, 300, 306, 313, 324, 330, 333, 336, 339, 362, 383, 388, 393, 397, 401, 406, 407, 424]</t>
  </si>
  <si>
    <t>[4, 8, 13, 16, 17, 18, 22, 28, 49, 55, 68, 83, 89, 96, 98, 103, 105, 106, 116, 128, 136, 140, 144, 149, 159, 160, 170, 173, 191, 197, 221, 230, 236, 237, 238, 239, 243, 248, 257, 267, 279, 291, 293, 303, 305, 306, 323, 331, 332, 336, 339, 342, 356, 363, 367, 375, 376, 377, 385]</t>
  </si>
  <si>
    <t>[6, 18, 25, 26, 27, 28, 29, 30, 37, 38, 40, 53, 58, 67, 69, 81, 93, 101, 110, 112, 114, 119, 138, 154, 156, 181, 183, 186, 202, 240, 243, 244, 256, 258, 265, 266, 267]</t>
  </si>
  <si>
    <t>[2, 4, 8, 25, 33, 41, 42, 46, 49, 53, 64, 87, 88, 95, 103, 112, 127, 129, 130, 140, 146, 154, 157, 160, 193, 200, 208, 217, 229, 232, 247, 249, 255, 263, 271, 278, 281, 292, 298, 299, 302, 312, 323, 351, 354, 358, 360, 389, 393, 394, 400, 414, 416, 418, 426]</t>
  </si>
  <si>
    <t>[3, 11, 14, 15, 18, 19, 35, 37, 42, 53, 83, 85, 108, 125, 127, 128, 132, 134, 146, 169, 171, 174, 177, 178, 181, 198, 209, 216, 230, 234]</t>
  </si>
  <si>
    <t>[8, 9, 18, 52, 53, 56, 62, 67, 71, 75, 77, 93, 97, 99]</t>
  </si>
  <si>
    <t>[13, 15, 23, 29, 30, 34, 36, 38, 42, 52, 54, 57, 60, 65, 69, 72, 76, 103, 105, 106, 109, 113, 114, 133, 150, 155, 157, 166, 181, 183, 192, 201, 206, 217, 218, 225, 228, 231, 236, 237, 238, 239, 240, 243, 245, 247, 249, 253, 258, 275, 280, 281, 283, 287, 288]</t>
  </si>
  <si>
    <t>[12, 21, 28, 33, 45, 52, 54, 63, 64, 73, 83, 85, 87, 92, 96, 99, 107, 110, 111, 112, 116, 132, 135, 136, 141, 142, 149, 160, 161, 165, 172, 202, 208, 220, 229, 239, 241, 242, 246, 255, 259, 272, 274, 278, 288, 294, 295, 296]</t>
  </si>
  <si>
    <t>[7, 9, 10, 14, 23, 25, 26, 27, 29, 32, 46, 50, 54, 56, 64, 80, 82, 88, 92, 107, 113, 117, 127, 128, 129, 136, 148, 155, 174, 176, 190, 191, 201, 206, 215, 229, 232, 235, 242, 244, 245, 249, 257, 259, 262, 302, 312, 314, 332, 334, 342, 343, 344, 346, 353, 354, 355, 359, 362, 367, 368, 369, 372, 377, 378, 388, 389, 392, 398, 401, 402, 408, 411]</t>
  </si>
  <si>
    <t>[7, 16, 20, 48, 53, 61, 63, 105, 119, 124, 136, 145, 148, 157, 158, 159, 161, 163, 169, 190, 193, 196, 206, 207, 233, 234, 236, 238, 242, 243]</t>
  </si>
  <si>
    <t>[5, 15, 19, 22, 35, 38, 44, 46, 56, 63, 69, 72, 73, 83, 85, 91, 92, 97, 101, 104, 107, 109, 111, 119, 120, 126, 131, 133, 135, 136, 138, 165, 169, 171, 174, 175, 179, 186, 187, 190, 196, 203, 205, 217, 221, 229, 230]</t>
  </si>
  <si>
    <t>[4, 10, 12, 20, 26, 32, 40, 48, 53, 62, 73, 91, 99, 108, 126, 127, 136, 150]</t>
  </si>
  <si>
    <t>[2, 6, 10, 13, 17, 19, 25, 34, 43, 51, 52, 59, 64, 71, 74, 80, 81, 90, 93, 104, 109, 111, 120, 123, 131, 149, 168, 170, 181, 182, 187, 190, 197, 206, 208, 212, 213, 238, 239, 244, 251, 259, 260, 263, 270, 273, 276, 288, 298, 300, 304, 305, 313, 318, 319, 328, 336, 341, 344, 356, 359, 362, 375, 377, 378, 387, 389, 395, 404]</t>
  </si>
  <si>
    <t>[2, 3, 5, 7, 11, 18, 22, 59, 60, 63, 68, 79, 87, 90, 104, 109, 131, 134, 142, 149, 165, 168, 179, 188, 219, 232, 236, 258, 259, 260, 262, 282, 288]</t>
  </si>
  <si>
    <t>[11, 15, 18, 57, 59, 66, 69, 72, 78, 80, 101, 104, 115]</t>
  </si>
  <si>
    <t>[10, 12, 15, 28, 33, 37, 51, 52, 62, 69, 81, 87, 99, 117, 118, 122, 134, 138, 143, 145, 165, 168, 178, 189]</t>
  </si>
  <si>
    <t>[3, 12, 18, 22, 34, 36, 40, 44, 47, 51, 57, 66, 73, 90, 101, 112, 126, 129]</t>
  </si>
  <si>
    <t>[2, 5, 9, 20, 21, 27, 29, 38, 41, 44, 57, 60, 61, 66, 71, 72, 73, 78, 87, 97, 100, 102, 116, 120, 129, 161, 172, 173, 175, 176, 191, 205, 207, 212, 219, 231, 240, 241, 254, 269, 271, 274, 281, 283, 289, 297, 302, 322]</t>
  </si>
  <si>
    <t>[6, 7, 22, 26, 30, 52, 54, 57, 61, 83, 95, 98, 110, 115, 132, 144, 148, 151, 172, 183, 187, 189, 198, 212, 213, 215, 216, 221, 223, 224, 226, 228, 254, 258, 270, 272, 287, 302, 315, 320, 326, 328, 329, 336, 363, 367, 380, 397, 398, 403, 413, 423, 437, 491, 517, 518, 520, 529, 531, 532, 548, 550, 569, 611, 626, 633]</t>
  </si>
  <si>
    <t>[13, 16, 17, 19, 32, 39, 50, 75, 76, 88, 101, 116, 127, 128, 131, 136, 141, 151, 175, 182, 188, 196, 216, 220, 228, 237, 238]</t>
  </si>
  <si>
    <t>[10, 13, 16, 17, 26, 30, 36, 40]</t>
  </si>
  <si>
    <t>[2, 6, 7, 16, 26, 38, 82, 89, 92, 95, 101, 103, 104, 116, 132, 138, 142, 151, 158, 162, 166, 167, 171, 172, 177, 187, 188, 192, 198, 202, 203, 207, 214, 222, 244, 246, 248, 273, 275, 276, 277, 278, 289, 294, 296, 299, 302, 307, 338, 344, 350, 355, 362, 365, 377, 381, 382, 388, 390, 392, 405, 407, 410, 426, 431, 455, 462, 464, 466, 470, 492, 493, 494, 498, 511, 514, 520, 527, 531, 541, 546, 553, 557]</t>
  </si>
  <si>
    <t>[3, 12, 19, 43, 53, 57, 63, 65, 78, 86, 104, 125, 126, 131, 135, 147, 149, 155, 156]</t>
  </si>
  <si>
    <t>[2, 51, 53, 55, 60, 61, 65, 67, 70, 73, 78, 89, 90, 93, 94, 97, 104, 105, 112, 114, 121, 124, 125, 128, 140, 141, 157, 159, 160, 170, 181, 185, 186, 191, 193, 196, 201, 204, 212, 237, 243, 249, 250, 251, 255, 257, 268, 269, 271, 274, 285, 289, 295, 306, 310, 313, 322, 323, 328, 340, 350, 360, 362, 369, 375, 377, 378, 379, 387, 397, 404, 405, 413, 417, 436, 446, 452, 467, 470, 471, 472, 478, 485, 494, 498, 510, 511, 520, 521, 522, 523, 531, 533, 548, 553, 568, 572, 602, 603, 609, 639, 644, 648, 657, 679, 682, 683, 684, 687, 692, 694, 726, 730, 731, 735, 743, 748, 758, 767, 779, 781, 789, 791]</t>
  </si>
  <si>
    <t>[3, 6, 16, 19, 24, 26, 28, 30, 31, 49, 50, 51, 54, 58, 65]</t>
  </si>
  <si>
    <t>[14, 15, 21, 38, 39, 41, 48, 53, 56, 62, 66, 80, 87, 103]</t>
  </si>
  <si>
    <t>[2, 4, 23, 42, 44, 51, 52, 54, 57, 60, 69, 73, 78, 86, 93, 100, 101, 104, 107, 110, 118, 131, 142, 156, 157, 162, 168, 176, 179, 184, 185, 199, 202, 212, 215, 224, 234, 246, 247, 256, 269]</t>
  </si>
  <si>
    <t>[2, 20, 40, 41, 43, 44, 51, 57, 58, 81, 94, 108, 118, 128, 134, 137]</t>
  </si>
  <si>
    <t>[6, 11, 21, 24, 25, 27, 33, 35, 40, 68, 73, 78, 81, 97, 118, 126, 128, 132, 142, 157, 163, 182, 188, 191, 193, 195, 196, 197]</t>
  </si>
  <si>
    <t>[5, 15, 18, 19, 35, 38, 43, 47, 52, 57, 58, 60, 98]</t>
  </si>
  <si>
    <t>[20, 37, 38, 41, 44, 45, 49, 54, 57, 72, 77, 83, 84, 85, 115, 125, 133, 154]</t>
  </si>
  <si>
    <t>[14, 25, 31, 33, 44, 53, 57, 59, 71, 75, 91, 103]</t>
  </si>
  <si>
    <t>[17, 18, 22, 23, 43, 58, 65, 73, 75, 86, 87, 88, 93, 103, 105, 115, 120, 122, 140, 145, 146, 156, 158, 159, 192]</t>
  </si>
  <si>
    <t>[3, 23, 28, 50, 52, 53, 58, 60, 63]</t>
  </si>
  <si>
    <t>[4, 6, 14, 21, 27, 34, 39, 48, 50, 62, 93, 110, 111, 115, 116, 132, 135, 136, 144, 148, 149, 179, 184]</t>
  </si>
  <si>
    <t>[26, 45, 48]</t>
  </si>
  <si>
    <t>[4, 12, 35, 38, 45, 53, 57, 68, 72, 87, 89, 92, 104, 106, 124, 125, 129, 130, 146, 150, 151, 153, 155, 157, 161, 176, 181, 188, 197, 206, 208, 213, 224, 248, 254, 275, 278, 290, 305, 322, 324, 325, 330, 331, 333, 349, 358]</t>
  </si>
  <si>
    <t>[12, 32, 33, 34, 40, 61, 93, 118, 121, 137, 141, 156, 163, 197, 200, 204, 207, 217, 219, 222, 242]</t>
  </si>
  <si>
    <t>[6, 25, 30, 40, 41, 52, 59, 60, 70, 83, 84, 87, 93, 107, 116, 125, 141, 143, 147, 148, 155, 158, 163, 174, 176, 177]</t>
  </si>
  <si>
    <t>[15, 18, 20, 30, 34, 46, 52, 53, 58, 74, 87, 94, 104, 115, 119, 122, 125, 132, 137, 138, 155, 157, 159, 161, 162, 164, 166, 169, 171, 172, 174, 176, 182, 196, 197, 207, 209, 210, 212, 216, 220]</t>
  </si>
  <si>
    <t>[7, 12, 18, 25, 26, 39, 42, 44, 46, 52, 57, 59, 62, 64, 73, 74, 79, 81, 85, 93, 99, 106, 115, 116, 121, 125, 128, 138, 139, 143, 146, 154, 155, 164, 173, 174, 175, 178, 180, 181, 184, 185, 187, 188, 193, 194, 196, 197, 200, 201]</t>
  </si>
  <si>
    <t>[5, 24, 30, 43, 48]</t>
  </si>
  <si>
    <t>[7, 21, 27, 35, 42, 54, 56, 64, 65, 72, 73, 75, 77, 80, 92, 94, 101, 108, 114, 118, 123, 125, 129, 130, 135, 138, 140, 150, 165]</t>
  </si>
  <si>
    <t>[22, 27, 38, 40, 57, 60, 65, 67, 69, 71, 79, 80, 111, 115, 118, 127]</t>
  </si>
  <si>
    <t>[2, 12, 16, 20, 24, 25, 31, 33, 36, 44, 45, 63, 70, 72, 74, 75, 95, 110, 112, 120, 135, 140, 172, 175, 177, 178, 188, 194, 225, 234, 244, 245, 259, 263, 267, 268, 282, 284, 286, 289, 296, 298, 309, 318, 330, 332, 334, 337, 343, 346, 349, 352, 353, 355, 358, 360, 374, 376, 381, 386, 392, 396, 402, 405, 416, 428, 439, 446, 450, 454, 456, 457, 477, 493, 497, 499, 500, 501, 511, 512, 519, 522, 542, 543, 551]</t>
  </si>
  <si>
    <t>[11, 12, 15, 26, 35, 53, 85, 86]</t>
  </si>
  <si>
    <t>[2, 7, 9, 19, 29, 35, 38, 44, 57, 63, 65, 91, 99, 111, 121, 122, 124, 128, 132, 137, 143, 150, 172, 186, 192, 195, 204, 218, 219, 220, 226, 229, 233, 237, 244, 246, 252, 264, 274, 280, 281, 291, 293, 296, 297, 305, 307, 327]</t>
  </si>
  <si>
    <t>[7, 10, 14, 15, 18, 22, 34, 36, 40, 61, 63, 73, 75, 80, 83, 85, 86, 109, 118, 124, 132, 137, 138, 141, 142, 149, 153, 154, 155, 161, 165, 170, 171, 179]</t>
  </si>
  <si>
    <t>[35, 48]</t>
  </si>
  <si>
    <t>[14, 15, 22, 26, 33, 34, 44, 50, 54, 57, 58, 64, 78, 80, 83, 89, 91, 92, 105, 112, 113, 116, 126, 127, 144, 151, 152, 159, 160, 172]</t>
  </si>
  <si>
    <t>[3, 6, 19, 20, 30, 33, 37, 42, 47, 48, 51, 55, 63, 74, 79, 86, 90, 95, 103, 118]</t>
  </si>
  <si>
    <t>[4, 7, 9, 21, 44, 57, 58, 62, 65, 68, 70, 76, 84]</t>
  </si>
  <si>
    <t>[14, 22, 25, 32, 34, 37, 48, 52, 56, 62, 63, 66, 72, 81, 91, 99, 105, 110, 111, 135, 150, 161, 166]</t>
  </si>
  <si>
    <t>[7, 17, 25, 33, 35]</t>
  </si>
  <si>
    <t>[14, 25, 31, 33, 44, 53, 57]</t>
  </si>
  <si>
    <t>[2, 14, 17, 23, 24, 30, 32, 35, 43, 49, 58, 68, 93, 97, 106, 164, 167, 185, 199, 200, 206, 208, 210, 221, 223, 228, 240, 242, 248, 258, 261, 268, 276, 278, 301, 316, 317]</t>
  </si>
  <si>
    <t>[12, 13, 18, 21, 28, 29, 35, 41, 44, 60, 68, 99, 101, 103, 111, 130]</t>
  </si>
  <si>
    <t>[10, 14, 16, 17, 19, 32, 34, 37, 39, 46, 49, 56, 57, 65, 66, 71, 73, 77, 81, 82, 90, 93, 94, 99, 103, 106, 111, 112, 115, 116, 118, 123, 125, 126, 133, 140, 145, 146, 154, 158, 160, 161, 163, 177, 185, 189, 190, 194, 206, 209, 213, 214, 215, 222, 240, 241, 251, 256, 259, 270, 273]</t>
  </si>
  <si>
    <t>[8, 9, 10, 26, 28, 42, 43, 48, 61, 63, 65, 100, 110, 118, 121, 128, 129, 138, 146, 155, 180, 182, 183, 187, 194, 229, 230, 233, 236, 237, 238, 240, 246, 248, 263, 270, 271, 277, 283]</t>
  </si>
  <si>
    <t>[5, 7, 20, 28, 35, 36, 38, 49, 51, 63, 82, 87, 95, 101, 117, 133, 134, 137, 139, 141, 156, 157, 161, 167, 180, 181]</t>
  </si>
  <si>
    <t>[2, 8, 17, 18, 26, 28, 29, 35, 49, 54, 61, 63, 69, 79, 82, 88, 91, 100, 106, 108, 118, 121, 122, 143, 145, 147, 149, 160, 166]</t>
  </si>
  <si>
    <t>[2, 8, 23, 25, 28, 41, 42, 44, 56, 58, 60, 66, 76, 87, 116, 117, 120, 124, 125, 144, 148, 150, 155, 172, 176, 178, 194, 198, 199, 205, 209, 213, 217, 224, 227, 234, 250, 261, 265, 271, 290, 291, 334, 343, 348, 349, 352, 357]</t>
  </si>
  <si>
    <t>[7, 8, 11, 21]</t>
  </si>
  <si>
    <t>[4, 5, 7, 14, 25, 27, 30, 32, 34, 50, 54, 58, 68, 71, 84, 85, 86, 99, 100, 103, 111, 121, 125, 133, 160, 167, 168, 169, 173, 180, 181, 186, 194, 204, 218, 228, 231, 237, 251, 252, 258, 302, 304, 317, 333]</t>
  </si>
  <si>
    <t>[7, 10, 13, 15, 18, 25, 28, 31, 34, 36, 66, 69, 72, 75, 84, 92, 94, 97, 112, 121, 124, 126, 128, 132, 136, 138, 142, 143, 150, 155, 160, 173, 176, 183, 192, 200, 202, 209, 210, 213, 217, 234, 235, 238, 239, 240, 243, 247, 257, 259, 261, 265, 279, 287, 292, 296, 313, 315]</t>
  </si>
  <si>
    <t>[3, 4, 15, 16, 18, 38, 39, 46, 50, 56, 58, 73, 82, 91, 93, 104, 108, 109, 114, 129, 146, 151, 155, 159, 170]</t>
  </si>
  <si>
    <t>[3, 4, 9, 13, 21, 30, 39, 42, 47, 50, 70, 72, 82, 99, 101, 109, 111, 125, 129, 140, 150, 158, 163, 164, 165, 182, 188, 189, 211, 238, 239, 261, 262, 271, 272, 282, 287, 307, 308, 315]</t>
  </si>
  <si>
    <t>[11, 12, 14, 16, 22, 26, 28, 32, 51, 63, 73, 75, 77, 79, 90, 94, 103]</t>
  </si>
  <si>
    <t>[3, 4, 11, 16, 18, 31, 35, 42, 50]</t>
  </si>
  <si>
    <t>[7, 11, 21, 31, 32, 33, 36, 39, 42, 56, 60, 61, 62, 76, 82, 83, 97, 105, 115, 121, 125, 131, 136, 138, 141, 144, 150, 153, 155, 162]</t>
  </si>
  <si>
    <t>[5, 16, 19, 20, 30, 37, 44, 73, 76, 82, 86, 90, 111, 119, 121, 125, 133, 135, 140, 146, 148, 151, 157, 158, 167, 168, 178, 181, 195, 199, 207, 210, 213, 214, 217, 219, 232, 234, 240, 245, 257, 260, 261, 263, 266, 268, 269, 270, 271, 285, 291, 300]</t>
  </si>
  <si>
    <t>[8, 18, 21, 37, 55, 57, 67]</t>
  </si>
  <si>
    <t>[7, 10, 18, 19, 29, 34, 35, 42, 48, 50, 52, 63]</t>
  </si>
  <si>
    <t>[2, 3, 10, 11, 15, 16, 20, 28, 30, 34, 42, 50, 79, 82, 85, 86, 98, 105, 107, 120, 125, 127, 128, 141, 147, 152, 170, 174, 183, 185, 201, 203, 204, 205, 212, 220, 227, 231, 232, 234, 237, 243, 245, 254, 256, 263, 266, 270, 271, 282, 286, 293, 294, 297, 308, 311, 317, 327, 328, 330, 333, 335, 343, 345, 349, 358, 359, 361, 367, 375, 377, 381, 382, 387, 388, 389, 391, 392, 393, 398, 399, 400, 401, 403, 407, 409, 411, 417, 428, 430, 440, 441, 449, 454, 455, 466, 469, 471, 475, 478, 481, 484, 487, 488, 496, 506, 511, 513, 519, 533, 535, 538, 541, 543, 548, 551, 555, 559, 563, 565, 567, 572, 574, 576, 577, 579, 590, 591, 598, 604, 609, 613, 615, 620, 624, 625, 633, 637, 641, 642, 654, 657, 680, 684, 685, 693, 699, 701]</t>
  </si>
  <si>
    <t>[25, 26, 27, 30, 40, 42, 47, 63, 64]</t>
  </si>
  <si>
    <t>[6, 23, 27, 34]</t>
  </si>
  <si>
    <t>[3, 5, 7, 8, 9, 47, 53, 61, 65, 66, 67, 69, 71, 81, 117, 127, 129, 132, 139, 146, 147]</t>
  </si>
  <si>
    <t>[4, 7, 9, 11, 13, 14, 17, 19, 30, 34, 37, 39, 41, 43, 45, 49, 61, 63, 66, 76, 98, 103, 105, 107, 108, 115, 118, 124, 134, 149]</t>
  </si>
  <si>
    <t>[7, 20, 21, 24, 25, 29, 31, 42, 46, 52, 57, 64, 75, 95, 101, 103, 106, 111, 122, 124, 129, 133, 135, 149, 153]</t>
  </si>
  <si>
    <t>[3, 8, 9, 14, 22, 23, 24, 26, 49, 50, 55, 63, 68, 74]</t>
  </si>
  <si>
    <t>[3, 4, 5, 7, 14, 18, 28, 34, 53, 54, 56, 67, 80, 82, 93, 100, 101]</t>
  </si>
  <si>
    <t>[11, 17, 22, 35, 58, 59, 60, 62, 65, 76, 82, 90, 97, 98, 99, 102, 105, 126, 136, 161, 168, 173, 180, 188, 192, 196, 204, 209, 212, 231, 238, 242, 247, 248, 250, 266, 267, 276, 281, 286, 288, 295, 297, 299, 302, 311, 322, 337, 340, 352, 359, 364, 365, 379, 380, 383, 414, 417, 418, 423, 440, 445, 450, 463]</t>
  </si>
  <si>
    <t>[5, 11, 18, 37, 40, 46, 56, 65, 66, 70, 84, 96, 101, 105, 111, 121, 127, 157, 159]</t>
  </si>
  <si>
    <t>[4, 22, 24, 48, 52, 53, 55, 57, 60, 64, 73, 84, 109, 111, 113, 120, 131, 133, 134, 153, 167, 173, 174, 177, 185, 190, 203, 211, 219, 223, 231, 246, 250, 261, 277, 285, 289, 296, 302, 306, 309, 312, 316, 325, 333]</t>
  </si>
  <si>
    <t>[6, 7, 13, 17, 31, 39, 50, 56, 57, 63, 72, 88, 91, 96, 100, 106, 107, 111, 115, 120, 121, 125, 129, 144, 150, 155, 178, 179, 181, 183, 185, 195, 221, 239, 254, 258, 275, 276, 277, 285, 291, 293, 295, 302, 312, 314, 324, 328, 329, 345, 346, 359, 360, 362, 363, 368]</t>
  </si>
  <si>
    <t>[10, 17, 19, 34, 37]</t>
  </si>
  <si>
    <t>[9, 12, 19, 28, 37, 62, 65, 71, 81, 88, 99, 101, 107, 112, 125, 130, 155, 157, 158, 160, 166, 167, 180, 193, 200, 201, 205, 208, 223, 228, 245, 247, 248, 251, 256, 268, 270, 277, 285, 311, 316, 318, 330, 331]</t>
  </si>
  <si>
    <t>[18, 31, 49, 56, 63, 65, 72, 76, 80, 85, 89, 95, 99, 100, 103, 105, 112, 117, 119, 121, 126, 127, 129, 132, 135, 136, 137, 139, 145, 146, 147, 153]</t>
  </si>
  <si>
    <t>[4, 6, 11, 18, 36, 40, 49, 50, 52, 56, 58]</t>
  </si>
  <si>
    <t>[11, 17, 23, 29]</t>
  </si>
  <si>
    <t>[7, 11, 21, 24, 31, 32, 47, 48, 49, 55, 64, 65, 72, 74, 98, 101, 102, 104, 114, 137, 139]</t>
  </si>
  <si>
    <t>[9, 15, 18, 23, 24, 43, 44, 52, 55, 63, 64]</t>
  </si>
  <si>
    <t>[5, 9, 14, 16, 21, 26, 28, 30]</t>
  </si>
  <si>
    <t>[4, 18, 19, 26, 36, 43, 55, 62, 67, 69, 72, 74, 75, 77, 84, 94, 102, 103, 105, 106, 114, 122, 128, 132, 139, 157, 162, 177, 185, 188, 218, 222, 243, 250, 253, 271, 281, 283, 305, 312, 313, 320, 322, 325, 327, 353, 358, 374, 393]</t>
  </si>
  <si>
    <t>[2, 6, 11, 17, 27, 81, 84, 91, 94, 98, 108, 142, 149, 157, 178, 184, 189, 191, 196, 198, 203, 205, 209, 213, 216, 222, 225, 228, 233, 251]</t>
  </si>
  <si>
    <t>[2, 7, 10, 12, 26, 30, 32, 37, 47, 55, 59, 65, 67, 68, 82, 89, 92, 96, 102, 103, 104, 113, 125, 126, 134, 150, 151, 161, 165, 171, 175, 176, 180, 189, 206, 210, 220, 226, 228, 238, 240, 253, 257, 258, 262, 266, 275, 276, 293, 298, 302, 304, 308]</t>
  </si>
  <si>
    <t>[3, 29, 35, 37, 46, 47, 63, 66, 68, 72, 80, 94, 100, 129, 132, 146, 153, 160, 165, 177, 187, 192, 195, 197, 201, 208, 231, 240, 241, 244, 260, 280, 289, 300, 306]</t>
  </si>
  <si>
    <t>[2, 17, 18, 51, 57, 65, 74, 82, 83, 87, 100, 122, 123, 129, 132, 137, 144, 147, 148, 151, 158, 176, 184, 204, 208]</t>
  </si>
  <si>
    <t>[7, 11, 24, 51, 69, 86, 96, 99, 116, 119, 120, 125, 128, 131, 132, 139, 140, 154, 175, 183, 185, 188, 189, 196, 207, 209, 227, 238, 239, 241, 247, 261, 269, 270, 279, 281, 295, 302, 308, 320, 335, 345, 349, 358]</t>
  </si>
  <si>
    <t>[3, 32, 50, 52, 53, 59, 69, 71, 73, 74, 79, 91, 112, 114, 156, 161, 162, 166, 174, 187, 199, 202, 204, 209, 213, 214, 220, 221, 232]</t>
  </si>
  <si>
    <t>[3, 6, 9, 12, 17, 22, 40, 53, 54, 63, 67, 69, 81, 91, 104, 114, 116, 127, 130, 149, 151, 153, 165, 166, 177, 178, 179, 181, 204, 206, 220, 230, 249, 260, 272, 273, 278, 283, 303, 308, 317, 319, 321, 331, 344, 349, 350, 353, 355, 362, 365, 370, 373, 380, 384, 386, 392, 397, 402, 406, 408, 423, 434, 446, 463, 464, 473, 480, 490, 492, 493, 494, 503]</t>
  </si>
  <si>
    <t>[2, 13, 17, 19, 20, 36, 38, 44, 79, 110, 123, 129, 133, 137, 139, 140, 141, 147, 154, 162, 163, 167, 170, 190, 194, 201]</t>
  </si>
  <si>
    <t>[5, 10, 16, 26, 31, 32, 33, 36, 61, 65, 69, 70, 86, 87, 91, 109, 115, 116, 119, 120, 121, 143, 154, 155, 160, 161, 162, 180, 185, 196, 202, 203, 204, 216, 219, 228, 240, 260, 267, 272, 273, 278, 281, 283, 284, 285, 303, 314, 321, 325]</t>
  </si>
  <si>
    <t>[15, 28, 34, 46, 57, 71, 75, 78, 79, 90, 96, 100, 101, 105, 122, 130, 139, 153, 166, 174, 177, 179, 209, 212, 223, 236]</t>
  </si>
  <si>
    <t>[6, 9, 27, 32]</t>
  </si>
  <si>
    <t>[2, 4, 13, 18, 19, 21, 23, 30, 48, 50, 71, 78, 90, 95, 123, 126, 129, 139, 152, 153, 156, 157, 159, 166, 189, 195, 196, 213, 223, 231, 237, 239, 251, 255, 260, 284, 303, 307, 310, 312, 315, 320, 322, 341, 345, 349, 368]</t>
  </si>
  <si>
    <t>[2, 22, 29, 34, 55, 65, 73, 74, 78, 82, 83, 102, 129, 133, 159, 164, 165, 166, 171, 173, 189, 191, 199, 200, 201, 203, 214, 217, 221, 233, 235, 245, 254, 261, 263, 265, 266, 270, 280, 300, 305, 308, 320, 321, 327, 335]</t>
  </si>
  <si>
    <t>[3, 5, 20, 22, 46, 72, 77, 86, 102, 106, 110, 119, 121, 125, 130, 138, 147, 189, 191, 211, 213, 220, 226, 231, 236]</t>
  </si>
  <si>
    <t>[19, 24, 26, 34, 36, 39, 51, 56, 58, 65]</t>
  </si>
  <si>
    <t>[3, 15, 26, 28, 29, 32, 56, 58, 78, 82, 85, 100, 102, 122, 123, 126, 131, 134, 150, 161, 166, 170, 176, 179, 180, 191, 198, 202, 208, 238, 239, 240]</t>
  </si>
  <si>
    <t>[6, 24, 41, 46, 62, 84, 99, 139, 146]</t>
  </si>
  <si>
    <t>[3, 5, 8, 14, 15, 26, 28, 87, 99, 100, 102, 110, 120, 127, 128, 135, 139, 140, 152, 163, 169, 174, 181, 189, 194, 195]</t>
  </si>
  <si>
    <t>[3, 7, 13, 14, 19, 27, 42, 47, 55]</t>
  </si>
  <si>
    <t>[4, 7, 19, 23, 44, 49, 53, 54, 59, 61, 64, 66]</t>
  </si>
  <si>
    <t>[2, 6, 7, 13, 32, 42, 53, 56, 64, 71, 99, 100]</t>
  </si>
  <si>
    <t>[11, 18, 24, 34, 40, 44, 49, 50, 52, 59, 69, 70, 73, 85, 89]</t>
  </si>
  <si>
    <t>[14, 16, 18, 22, 27, 30, 31, 61, 63, 65, 71, 91, 101, 102, 104, 105, 108, 119, 120, 135, 136, 142, 149, 150, 153, 155, 156, 175, 179, 184, 196, 200, 203, 214, 232, 233, 235, 237]</t>
  </si>
  <si>
    <t>[2, 17, 31, 37, 47, 48, 52, 56, 58, 62, 64, 76, 78, 84, 97, 100, 112, 115, 118, 136, 142, 169]</t>
  </si>
  <si>
    <t>[2, 15, 27, 30, 41, 54, 58, 78, 80, 81, 85, 94, 104, 105, 106, 110, 112, 114, 139, 140, 141, 144, 156, 202, 205, 208, 217, 229, 239, 251, 254, 269, 307]</t>
  </si>
  <si>
    <t>[2, 25, 27, 37, 47, 49, 51, 58, 59, 67, 71, 94, 100, 101, 106, 109, 113, 114, 126, 139, 142, 147, 174, 182, 184, 204, 205, 206, 209, 211, 218, 219, 232, 251, 260, 274, 275, 276, 277, 278, 284, 289, 297, 300, 309, 310, 325, 329, 337, 338, 342, 352, 360, 368, 370, 390, 399, 408, 410, 411, 421, 425, 436, 467, 480, 481, 490, 494, 511, 518, 540, 542, 549, 552]</t>
  </si>
  <si>
    <t>[14, 16, 19, 30, 34, 41, 50, 69, 72, 102, 119]</t>
  </si>
  <si>
    <t>[13, 14, 15, 33, 60, 84]</t>
  </si>
  <si>
    <t>[21, 36, 40]</t>
  </si>
  <si>
    <t>[9, 38, 48, 50, 51, 66]</t>
  </si>
  <si>
    <t>[4, 5, 15, 22, 29, 37, 48, 55, 71, 74, 78, 81, 91, 94, 110, 115, 117, 135, 142, 159, 163, 168, 169, 172, 179, 194, 205, 219, 223, 238, 253, 254, 257]</t>
  </si>
  <si>
    <t>[2, 10, 13, 16, 24, 27, 32, 35, 37, 38, 50, 53, 57, 60, 64, 73, 79, 84, 88, 91, 93, 95, 99, 107, 110, 116, 118]</t>
  </si>
  <si>
    <t>[18, 31, 42, 43, 47, 49, 60, 65, 66, 83, 85, 99, 102, 103, 115, 116, 123, 129, 130, 135, 139, 155, 171, 178, 182, 184, 185]</t>
  </si>
  <si>
    <t>[12, 24, 25, 26, 36, 41, 58, 59, 63, 81, 86, 91, 94, 103, 109, 118, 119, 127, 149, 168, 187, 202, 225, 228, 247, 249, 254, 264, 274, 289, 291, 293, 304, 308, 310]</t>
  </si>
  <si>
    <t>[3, 13, 17, 19, 22, 23, 26, 28, 34, 35, 38, 40, 41, 44, 48, 50, 56, 65, 70, 80, 82, 83, 86, 91, 95, 98, 100]</t>
  </si>
  <si>
    <t>[16, 17, 31, 40, 43, 45, 55, 66, 73, 81, 93, 95, 109, 118, 122, 126, 132, 144, 146, 147, 153]</t>
  </si>
  <si>
    <t>[5, 11, 12, 17, 26, 36, 40, 58, 62, 68, 76, 105, 108, 130, 143, 144, 148, 160, 161, 169, 171, 174, 175, 187, 202, 204, 205, 209, 213, 214, 225, 231, 233, 237, 250, 261, 264, 265, 275, 292, 301, 303, 316, 323, 325, 327, 335, 343, 347, 358, 361, 377, 385, 386, 404, 409, 413, 414, 417, 424, 433, 436, 448, 453, 456, 461, 462, 467, 470, 478]</t>
  </si>
  <si>
    <t>[2, 6, 7, 15, 29, 43, 47, 53, 72, 74, 80, 84, 86]</t>
  </si>
  <si>
    <t>[15, 25, 28, 34, 38, 52, 54, 65, 69, 70, 71, 92, 94, 105, 115, 141, 143, 152, 165, 178, 186, 190, 201, 206, 210, 223, 233, 235, 241, 251, 253, 265, 273, 279, 294, 308]</t>
  </si>
  <si>
    <t>[2, 3, 4, 9, 15, 19, 23, 26, 33, 44, 45, 50, 51, 53, 81, 84, 85, 94, 99, 102, 104, 116, 119, 122, 135, 150, 151, 154, 155, 160, 173, 179, 184, 189, 209, 216, 217, 218, 222, 229, 235, 244, 254, 261, 265]</t>
  </si>
  <si>
    <t>[9, 13, 14, 15, 37, 49, 60, 72, 84, 98]</t>
  </si>
  <si>
    <t>[3, 4, 6, 17, 30, 56, 63, 66, 71, 75, 78, 83, 84, 86, 89, 106, 118, 141, 142, 144, 145, 146, 155, 160, 174]</t>
  </si>
  <si>
    <t>[16, 43, 57, 62, 68, 70, 71, 78, 118, 123, 125, 130, 141]</t>
  </si>
  <si>
    <t>[7, 13, 18, 24, 37, 47, 66, 67, 78, 118, 123, 129, 133, 156, 170, 181, 185, 197, 200, 201, 209, 211, 218, 220, 222, 240, 274]</t>
  </si>
  <si>
    <t>[21, 22, 24, 27, 28, 30, 33, 36, 46, 49, 50, 51, 55, 63, 64, 67]</t>
  </si>
  <si>
    <t>[12, 15, 22, 25, 29, 32, 34, 47, 48, 50, 62, 67, 87, 91, 92, 94, 95, 115, 117, 118, 139, 151, 160, 164, 192, 196, 197, 199, 207, 210]</t>
  </si>
  <si>
    <t>[4, 7, 8, 20, 22, 49, 62, 67]</t>
  </si>
  <si>
    <t>[12, 15, 20, 21, 22, 37, 53, 57, 66, 72, 74, 86, 101, 105, 107, 116, 121, 128, 129, 131, 141, 142, 157, 167, 171, 193, 206, 211, 217, 224, 227, 228, 234, 236, 239, 243, 244, 246, 252, 254, 268, 273, 279, 291]</t>
  </si>
  <si>
    <t>[2, 12, 15, 16, 34, 36, 39, 41, 45, 56, 61, 65, 96, 103, 115, 118, 121, 134, 140, 141, 142, 144, 148, 150, 156, 159, 169, 180, 191, 201, 207, 216, 229, 234, 236, 239, 251]</t>
  </si>
  <si>
    <t>[2, 9, 14, 18, 21, 22, 24, 28, 33, 36, 42, 46, 50, 51, 64]</t>
  </si>
  <si>
    <t>[12, 20, 29, 33, 38, 58, 64, 68, 72, 74, 85, 86, 93, 98, 116, 130, 141, 142, 144, 147, 162, 169, 175, 189, 194, 198, 205, 214, 220, 222]</t>
  </si>
  <si>
    <t>[11, 22, 24, 26, 29, 35, 47, 48, 49, 52, 63]</t>
  </si>
  <si>
    <t>[17, 25, 28, 38, 55, 67, 72, 81, 82, 86, 93, 100, 105, 112, 116, 117, 127, 129, 136, 156, 158, 164, 172, 175, 176, 182, 187, 194, 201, 206]</t>
  </si>
  <si>
    <t>[2, 6, 13, 42, 43, 52, 56, 61, 77, 82]</t>
  </si>
  <si>
    <t>[2, 3, 8, 13, 14, 15, 23, 26, 32, 36, 40, 45, 56, 60, 76, 84, 86, 117, 121]</t>
  </si>
  <si>
    <t>[4, 14, 15, 16, 32, 69, 88, 91, 93, 103, 107, 119, 124, 132, 139, 143, 144, 159, 164, 171, 180, 186, 187, 208, 241, 242, 249, 251, 255, 256, 258]</t>
  </si>
  <si>
    <t>[3, 15, 16, 17, 19, 43, 50, 52, 54, 56, 62, 77, 117, 128, 139, 142, 143, 144, 145, 169, 173, 180, 184, 187, 189, 201, 208, 215, 226, 241, 250, 254, 255, 283, 286, 299, 300, 306, 308, 312, 315, 326, 331, 333, 348, 361, 380, 400, 414, 415, 420, 427, 429, 431, 439, 442, 443]</t>
  </si>
  <si>
    <t>[47, 66, 72, 76, 82, 85, 101, 103, 120, 124, 127, 136, 143, 145, 149, 151, 162, 171, 177, 180, 183, 184, 186, 190, 201, 214, 217]</t>
  </si>
  <si>
    <t>[5, 10, 15, 17, 37, 41, 43, 44, 45, 47, 48, 49, 58, 68, 80, 88]</t>
  </si>
  <si>
    <t>[4, 6, 11, 25, 28, 35, 40, 43, 44, 56]</t>
  </si>
  <si>
    <t>[3, 8, 27, 44, 50, 58, 59, 70, 72, 73, 75, 80, 81, 87, 97, 107, 122, 124, 128, 145, 146, 162, 163, 165, 168, 188, 199, 201, 214, 217, 221, 224, 225, 227, 228, 229, 232, 246, 248, 251, 253, 254, 257, 276, 286, 290, 293, 296, 297, 328, 334, 338, 349, 353, 354, 363, 364, 365, 397, 406, 410, 418, 423, 432, 433, 434, 438, 447, 448, 452, 459, 471, 500, 504, 510, 514, 515, 516, 517, 519, 520, 534, 535, 540, 543, 555, 563, 566, 568, 574, 576, 584]</t>
  </si>
  <si>
    <t>[2, 3, 4, 24, 25, 30, 34, 35, 46, 74, 76, 79, 85, 89, 91, 93, 102, 103, 111, 118, 131, 142, 147, 171, 174, 182, 189, 196, 201, 204]</t>
  </si>
  <si>
    <t>[10, 12, 18, 22, 29, 35, 36, 39, 53, 54, 69, 77, 82, 115, 117, 122, 127, 131, 135, 156, 166, 171, 174, 176, 181, 183, 190, 198, 199, 204, 211, 224, 226, 229, 234, 239, 276, 278, 281, 293]</t>
  </si>
  <si>
    <t>[6, 25, 29, 31, 35, 39, 45, 47, 49, 59, 69]</t>
  </si>
  <si>
    <t>[2, 10, 20, 23, 26, 28, 35, 37, 46, 52, 59, 60, 75, 77, 100, 103, 112, 124, 133, 138, 139, 140, 144, 147, 148, 155, 163, 164, 167, 173, 174]</t>
  </si>
  <si>
    <t>[2, 3, 22, 30, 32, 48, 53, 81, 86, 88, 146, 155, 163, 165, 168, 174, 175, 178, 183, 186, 195, 211, 233, 245, 247, 248, 252, 263, 267, 275, 276, 283, 300, 313, 318, 319, 334]</t>
  </si>
  <si>
    <t>[3, 5, 16, 21, 26, 27, 32, 46, 48]</t>
  </si>
  <si>
    <t>[2, 16, 31, 36, 42, 54]</t>
  </si>
  <si>
    <t>[2, 3, 9, 13, 33, 34, 35, 39, 42, 55, 59, 69, 72, 77, 78, 87, 91, 95, 126, 128, 139]</t>
  </si>
  <si>
    <t>[5, 12, 16, 21, 23, 36, 37, 38, 45, 50, 59, 60, 75, 83, 86, 98, 103, 104, 105, 113, 116, 122, 126, 138]</t>
  </si>
  <si>
    <t>[5, 20, 21, 22, 26, 27, 48, 50, 54, 58, 67, 88, 91, 92, 94, 99, 100, 104, 106, 113]</t>
  </si>
  <si>
    <t>[3, 8, 23, 28, 38, 47, 52, 54, 77, 78, 88, 91, 104, 117, 133, 136, 142]</t>
  </si>
  <si>
    <t>[5, 9, 17, 19, 34, 37, 41, 43, 56, 58, 75, 84, 85, 92, 136, 153, 155, 168, 174, 182, 187, 201, 205, 208, 210, 221, 229, 232, 243, 250, 251, 272]</t>
  </si>
  <si>
    <t>[2, 13, 15, 16, 18, 24, 28, 31, 44, 48, 57, 85, 109, 126, 139, 149, 155, 163, 166, 170, 200, 210, 216, 220, 225, 228, 239, 243, 247, 263, 273, 280, 284, 292, 293, 316, 330]</t>
  </si>
  <si>
    <t>[7, 11, 15, 16, 17, 21, 30, 39, 42, 62, 81, 84]</t>
  </si>
  <si>
    <t>[3, 25, 29, 33, 35, 44, 45, 47, 49, 56, 58, 62, 64, 73, 75, 85, 92, 93, 96, 106, 114, 149, 156, 164]</t>
  </si>
  <si>
    <t>[9, 11, 21, 28, 35, 41, 44, 47, 51, 58]</t>
  </si>
  <si>
    <t>[14, 22, 23, 27, 35, 37, 39, 42, 67, 71, 104, 105, 110, 129, 131, 143, 144, 148, 150, 157, 159, 190, 199, 215, 217, 221, 233, 237, 241, 245, 257, 271, 272, 277, 282, 283, 292, 302, 303, 321, 322, 348, 349, 351, 354, 375, 380, 384, 395, 404, 406, 408, 413, 414, 434, 437, 449, 458, 467, 472, 473, 476]</t>
  </si>
  <si>
    <t>[8, 24, 44, 56, 61, 63, 66, 75, 86, 91, 104, 108, 119, 128, 136]</t>
  </si>
  <si>
    <t>[2, 6, 8, 9, 11, 14, 20, 24, 44, 54, 77, 81, 87, 98, 101, 107, 128, 134, 148, 160, 163, 176, 180, 196, 208, 211, 213, 219, 229, 232, 238, 256, 262, 271]</t>
  </si>
  <si>
    <t>[3, 11, 13, 16, 19, 29, 36, 37, 39, 47, 60, 63, 71, 72, 85, 109, 115, 126, 135, 136, 144, 159, 164, 166, 167, 169, 174, 181, 196, 208, 225, 227, 229, 238, 244, 254, 255, 257, 258, 264, 277]</t>
  </si>
  <si>
    <t>[6, 8, 15, 19, 26, 39, 40, 44, 56, 58, 62, 66, 70, 80, 81, 90, 98, 101, 110, 125, 143, 146, 147, 160, 164, 165, 173, 179, 181, 186, 193, 194, 195, 207, 208, 209, 213, 221, 226, 238, 245, 254, 265, 267, 272, 278, 280, 287, 288, 290]</t>
  </si>
  <si>
    <t>[9, 20, 26, 30, 38]</t>
  </si>
  <si>
    <t>[6, 20, 27, 29, 30, 32, 43, 54, 63, 71, 73, 83, 86, 109, 120, 121, 131, 133, 140, 145, 148, 150, 156, 161, 195]</t>
  </si>
  <si>
    <t>[11, 22, 28, 30, 35, 39, 40, 53, 56, 72, 88, 90, 111, 115, 116, 117, 122, 130, 146, 152, 162, 171, 176, 180, 236, 257, 307, 325, 327, 335, 340, 351, 362, 364, 377, 410, 415, 423, 434]</t>
  </si>
  <si>
    <t>[5, 32, 37, 50, 55, 56, 58, 67, 80, 100]</t>
  </si>
  <si>
    <t>[42, 52, 64, 72, 73, 91, 93, 95, 97, 125, 161, 166, 175, 187, 193, 197, 199, 200, 205, 216, 218, 226, 229, 235, 244, 247, 253, 256, 258, 259]</t>
  </si>
  <si>
    <t>[4, 11, 32, 37, 45, 46, 50, 53, 61, 71, 74, 88, 95, 96, 100, 111, 112, 133, 136, 145, 176, 181, 188]</t>
  </si>
  <si>
    <t>[13, 24, 26, 33, 57, 67, 69, 73, 75, 78, 79, 80, 82, 90, 106, 111, 118, 119, 128, 133, 148, 162, 175, 178, 187, 194, 196, 203, 207, 210, 212, 221, 230, 232, 236]</t>
  </si>
  <si>
    <t>[5, 6, 10, 29, 32, 36, 39, 40, 61, 80, 81, 89, 90, 92, 108, 112, 115, 120, 136, 140, 142, 161, 167, 168, 182, 195, 203, 210, 217, 234, 238, 243, 247, 250, 260]</t>
  </si>
  <si>
    <t>[7, 10, 12, 28, 30, 34, 37, 47, 59, 64, 84, 85, 87, 118]</t>
  </si>
  <si>
    <t>[5, 7, 16, 20, 23, 31, 36, 37, 51, 72, 75, 77, 79, 80, 81, 92, 93, 98, 119, 130, 134, 138, 140, 144, 148, 175, 178, 180, 184, 187, 205, 210, 213, 221, 227, 229, 238, 240, 246, 249, 252, 269, 272, 273, 275, 284, 296, 298, 299, 303, 306, 307, 309, 313, 314, 316, 328, 331, 333, 335, 341, 342, 348, 353, 354, 366, 367, 375, 381, 403, 405, 407, 415, 433, 434, 444, 449, 465]</t>
  </si>
  <si>
    <t>[18, 41, 44, 55, 60, 69, 70, 79, 86, 91, 94, 102]</t>
  </si>
  <si>
    <t>[2, 7, 10, 13, 21, 23, 28, 31, 35, 48, 54, 55, 60, 66, 77, 85, 104, 108, 119, 125, 135, 159, 166, 167, 170, 173, 175, 185, 186, 194, 196, 201, 202, 207, 219, 223, 227, 240, 249, 253, 261, 267, 277, 287, 292, 294, 297, 298, 350, 358, 369, 374, 398, 403, 429, 430, 446, 453, 458, 468, 484, 490, 504]</t>
  </si>
  <si>
    <t>[22, 48, 49, 52, 54, 56, 60, 65, 71, 75, 82, 84, 95, 96, 97, 101, 108, 109, 110, 114, 115, 121, 127, 129, 137, 152, 154, 167, 168, 193, 217, 218, 236, 238, 243, 252, 254, 261, 262, 286, 289, 292, 295, 296, 304, 315]</t>
  </si>
  <si>
    <t>[17, 18, 52, 62]</t>
  </si>
  <si>
    <t>[3, 17, 18, 35, 59, 73, 75, 77, 82, 85]</t>
  </si>
  <si>
    <t>[4, 6, 16, 18, 26, 31, 36, 40, 46, 49, 50, 51, 58, 62, 72, 74, 76, 79, 83, 86, 90, 93, 95, 97, 99, 102, 126, 135, 143, 151, 160, 166, 177, 184, 185, 197, 208, 210, 219, 220, 221, 225, 229, 230, 236, 246, 247, 248, 249, 250, 265, 271, 274, 277, 278, 280, 281]</t>
  </si>
  <si>
    <t>[15, 29, 31, 37, 39, 44, 48, 64, 66, 68, 75, 76, 82, 90, 91, 93, 94, 96, 119, 132, 140, 148, 150, 151, 153, 157, 159, 160, 169, 171, 172, 185]</t>
  </si>
  <si>
    <t>[3, 4, 5, 6, 17, 21, 23, 26, 29, 35, 50, 53, 57]</t>
  </si>
  <si>
    <t>[21, 26, 33, 34, 37, 41, 55, 56, 62, 69, 70, 82, 84, 87, 112, 127, 130, 133, 135, 137, 149, 156, 158, 165, 169, 175, 180, 182, 184, 196, 197, 217, 224, 228, 238, 246, 253, 267, 277, 278, 282, 287, 299]</t>
  </si>
  <si>
    <t>[11, 16, 34, 37, 51, 67, 72, 76, 82, 84, 85, 98, 111, 132, 135, 140, 148, 155, 162, 164, 165, 181, 195, 204, 205, 208, 221, 227, 229, 236]</t>
  </si>
  <si>
    <t>[10, 21, 28, 29]</t>
  </si>
  <si>
    <t>[16, 27, 29, 33, 42, 48, 55, 62, 67, 68, 73, 76, 107, 110, 124, 126, 157, 163, 166, 171, 173, 174, 178, 181, 190, 194, 197, 200, 207, 211, 216, 246, 256, 267, 268, 272, 278, 283]</t>
  </si>
  <si>
    <t>[12, 20, 21, 26, 36, 38, 40, 46, 48, 51, 62, 64, 68]</t>
  </si>
  <si>
    <t>[2, 13, 24, 38, 41, 52, 55, 60, 63]</t>
  </si>
  <si>
    <t>[8, 18, 24, 38, 56, 95, 100, 104, 111, 119, 129, 146, 173, 180, 193, 194, 205, 207, 218, 255, 259, 263, 264, 266, 269, 270, 281, 283, 284, 286, 297, 326, 340, 341, 350, 353, 359, 362, 368, 376]</t>
  </si>
  <si>
    <t>[6, 8, 12, 27, 34, 55, 79, 85, 88, 90, 94, 126, 130, 131, 132, 135, 155]</t>
  </si>
  <si>
    <t>[2, 14, 28, 31, 39, 44, 58, 63, 66, 69, 77, 79, 84, 85, 98, 109, 115, 122, 125, 132, 135, 137, 139, 145, 163, 178, 192, 206, 214, 223, 224, 225, 227]</t>
  </si>
  <si>
    <t>[4, 48, 53, 56, 68, 71, 83, 90]</t>
  </si>
  <si>
    <t>[9, 29, 35, 36, 42, 50, 63, 72, 74, 77, 78, 79, 97, 107, 108, 110, 112, 115, 119, 138, 144, 155, 158, 174, 184, 187]</t>
  </si>
  <si>
    <t>[9, 10, 22, 24, 27, 30, 36, 38, 41, 47, 48, 54, 55, 60, 66, 73, 74, 78, 87, 88, 100, 104, 107, 113, 124, 140, 143, 148, 154, 162, 164, 173, 174, 178, 185, 186, 188, 191, 199, 202, 214, 216, 217, 218, 219, 233, 235, 245, 254, 259, 260, 264, 268, 272, 273]</t>
  </si>
  <si>
    <t>[6, 14, 23, 26, 30, 36, 80]</t>
  </si>
  <si>
    <t>[4, 9, 15, 16, 17, 19, 27, 32, 35, 36, 40, 41, 61, 68, 72, 76, 80, 91, 92, 94, 96, 106, 110, 114, 122, 127, 142, 143, 147, 154, 162, 169, 170, 188, 206, 212, 217, 244, 245, 252, 258]</t>
  </si>
  <si>
    <t>[13, 14, 42, 55, 59, 63]</t>
  </si>
  <si>
    <t>[25, 42, 44, 50, 57, 62, 63, 64, 73, 76, 88, 89, 96, 107, 108, 110, 116, 120, 131, 136, 138, 141, 157, 162, 189, 194, 209, 213, 214, 218, 228, 235, 250, 252, 256, 257, 262, 263, 266, 273, 275, 276, 279, 284, 290, 296, 321, 330, 335, 342]</t>
  </si>
  <si>
    <t>[4, 8, 12, 16, 21, 27, 30, 32, 33, 36, 40, 43, 46, 47, 48, 62, 74, 75, 78, 85, 95, 101, 107, 110, 116, 130, 148, 150, 155, 158, 162, 185, 197, 203, 215, 223, 238, 256, 259]</t>
  </si>
  <si>
    <t>[2, 3, 4, 6, 9, 10, 12, 13, 15, 16, 20, 22, 23, 25, 31, 60, 65, 76, 81, 85, 87, 95, 101, 104, 115, 118, 120, 122, 125, 165, 166, 174, 179, 181, 185, 188, 197, 202, 210, 216, 221, 225, 229, 230, 234, 239, 247, 248, 253, 257, 260, 273, 277, 279, 295, 296, 303, 305, 307, 309, 310, 313, 317, 320, 330, 335, 338, 351, 356, 359, 360, 365, 367, 374, 375, 380, 399, 407, 414, 418, 428, 434, 440]</t>
  </si>
  <si>
    <t>[2, 34, 44, 50, 51, 52, 54, 57, 62, 69, 84, 94, 95, 99, 102, 109, 111, 112, 123, 129, 131, 140, 145, 171, 199, 206, 207, 210, 218, 223, 230, 240, 241, 251, 268, 271, 272, 277, 284, 290, 297, 310, 313, 315, 320, 340, 345, 346, 348, 352, 356, 362, 367, 377, 378, 380, 399, 408, 412, 421, 426, 431, 445, 453, 457, 467, 491, 492, 507, 519, 527, 530, 534, 539, 546, 551, 564, 565, 566, 571, 577, 594, 595, 598, 600, 627, 631, 640, 644, 645, 649, 654, 665, 670, 679, 682, 698, 705, 728, 732, 740, 743, 748, 750, 763, 766, 795, 797, 805, 813, 833, 835, 841]</t>
  </si>
  <si>
    <t>[4, 5, 6, 7, 36, 45, 48, 52, 56, 59, 65, 69, 84, 86, 89, 90, 91, 95, 116, 126, 130, 133, 139, 141, 143]</t>
  </si>
  <si>
    <t>[2, 4, 18, 28, 40, 43, 59, 60, 62, 63, 71, 80, 92, 105, 106, 113, 120, 134, 139, 146, 158, 161, 190, 206, 208, 209, 215, 219, 222, 233, 234, 235, 241, 251, 252, 255, 256, 275, 291, 313, 322, 341, 343, 345, 349, 350, 385, 386, 391]</t>
  </si>
  <si>
    <t>[13, 15, 17, 21, 25, 28, 35, 38, 43, 49, 53, 55, 57, 71, 77, 79, 83, 95, 104, 112, 118, 119, 122, 130, 138, 139, 144, 151, 158, 162, 165, 171, 187, 193, 198, 200, 208, 215, 227, 231, 237, 245, 256, 257]</t>
  </si>
  <si>
    <t>[2, 9, 17, 19, 20, 29, 32, 35, 48, 50, 86, 98, 107, 117, 123, 129, 148, 152, 160, 162, 163, 168, 169, 175, 211, 214, 215, 217, 237, 238, 239, 245, 252, 255, 260, 268, 270, 280, 282, 286, 303, 304, 314, 315, 321, 333, 334, 335, 339, 344, 363, 377, 383, 392, 393, 401, 404, 415, 431, 432, 434, 442, 453, 456, 461, 472]</t>
  </si>
  <si>
    <t>[2, 7, 10, 11, 15, 22, 25, 26, 27, 31, 34, 35, 41, 45]</t>
  </si>
  <si>
    <t>[3, 12, 26, 30, 32, 36, 54, 64, 79, 95, 121, 123, 134, 144, 148, 161, 162, 185, 189, 195, 201, 219, 223, 226, 232, 237, 250, 256, 263, 269, 287, 294, 299]</t>
  </si>
  <si>
    <t>[2, 8, 23, 25, 33, 36, 53, 54, 64, 73, 74, 81, 85, 97, 101, 107, 115, 119, 124, 144, 146, 148, 161, 162, 163, 165, 180, 188, 189, 194, 195, 216, 224, 228, 230, 239, 241, 253, 255, 267, 274, 280, 284, 288, 292, 298, 316, 317, 319, 320, 327, 335, 336, 341, 343, 350, 351, 369, 398, 414, 430, 436, 443, 457, 466, 467, 468]</t>
  </si>
  <si>
    <t>[2, 11, 14, 15, 16, 18, 25, 31, 32, 33, 50, 78, 86, 95, 103, 108, 111, 122, 124, 145, 146, 148, 149, 150, 163, 182, 188, 198, 199, 205, 206, 218, 223, 226, 229, 231, 248, 258, 259, 263, 267, 274, 276, 310, 320, 321]</t>
  </si>
  <si>
    <t>[3, 17, 34, 38, 42, 45, 62, 64, 71, 79, 81, 96, 101, 116, 120, 124, 133, 140, 142, 145, 152, 176, 178, 188, 191, 205, 207, 208, 223, 224, 235, 246, 251, 256, 259, 264, 275, 276, 312, 324, 325, 328, 349, 356, 382, 394, 395, 398, 401, 403, 405, 409, 410, 443, 450, 454]</t>
  </si>
  <si>
    <t>[4, 7, 20, 26, 27, 30, 55, 60, 62, 76, 89, 106, 109, 112, 113, 115, 127, 131, 151, 160, 166, 169, 185, 197, 202, 217]</t>
  </si>
  <si>
    <t>[5, 6, 10, 13, 22, 37, 42, 44, 45, 58, 59, 64, 76, 84, 88, 90, 92, 99, 107, 121, 128, 130, 136, 140, 143, 146, 169, 185, 188, 197, 212, 220, 234, 246, 247, 260, 264, 271, 276, 288, 291, 296, 312, 314, 321, 326, 347, 357, 360, 362, 379, 385, 399, 400, 403, 410, 412, 418, 420, 422, 436, 448, 451, 457, 468, 472, 475, 479, 481, 507, 519, 527, 541, 542, 544, 554, 558, 567, 576, 584, 598, 603, 611, 621, 627, 629, 630, 632, 634, 635, 636, 661, 664, 668, 671, 681, 684, 686, 698, 706, 711, 722, 748, 761, 762, 771, 772, 781, 782, 796, 816, 828, 835, 836, 850, 871, 882]</t>
  </si>
  <si>
    <t>[2, 8, 11, 24, 39, 42, 44, 60, 68, 70, 76, 81, 89, 110, 112, 113, 115, 121, 124, 157, 159, 167, 181, 187, 189, 207, 211, 218, 225, 238, 244, 250, 271, 290, 291, 295, 303, 307, 309, 316, 321, 323, 328, 335, 337, 339, 343, 353, 354, 364]</t>
  </si>
  <si>
    <t>[2, 8, 11, 15, 20, 22, 30, 39]</t>
  </si>
  <si>
    <t>[3, 10, 16, 18, 23, 29, 35, 37, 49, 51, 60, 64, 77, 83, 94, 96, 97, 99, 125, 135, 138, 143, 144, 162, 199, 205, 222, 227, 235, 248, 249, 260, 263, 273, 276, 277]</t>
  </si>
  <si>
    <t>[11, 20, 23, 32, 36, 49, 54, 57, 68, 72, 76, 97, 98, 100, 113, 120, 152, 162, 181, 183, 187, 188, 206, 207, 215, 230, 238, 242, 245, 247, 252, 258, 262, 266, 293, 319, 320, 321, 324, 340, 379, 388, 410, 421, 422, 424, 434, 458, 465, 471, 483, 490, 495, 526, 531, 555, 562, 570, 573, 579, 585]</t>
  </si>
  <si>
    <t>[2, 7, 12, 15, 21, 23, 27, 32, 42, 46, 60, 61, 64, 65, 73, 103, 106, 112, 131, 134, 145, 150, 175, 177, 178, 180, 190, 204, 205, 207, 223, 250, 259, 264]</t>
  </si>
  <si>
    <t>[2, 7, 25, 26, 32, 67, 72, 73, 74, 90, 95, 106, 116, 121, 123, 125, 139, 141, 166, 167, 182, 191, 229, 241, 242, 243, 248, 253, 287, 302, 305, 321, 322, 324, 328, 333, 336, 344, 365, 368, 372, 375, 384, 385, 400, 404, 408, 410, 428, 429, 430, 433, 437, 438, 455, 457, 459, 493, 504, 511, 512, 514, 527, 533, 539, 542, 544, 553, 557, 562, 569, 572, 612, 617, 636, 640, 644, 653, 663, 666, 667, 669, 676, 682, 691, 695, 700, 730, 736, 753]</t>
  </si>
  <si>
    <t>[3, 8, 14, 19, 35, 48, 63, 83, 88, 97, 98, 101, 117, 128, 154, 157, 158, 161, 163, 165, 176, 185, 190, 193, 201, 203, 205, 210, 214, 215, 225, 229, 230, 242, 251, 254, 259, 261, 286, 287, 292, 293, 294, 297, 316, 319, 329, 356, 358, 364, 366, 368, 372, 382, 388, 392, 403, 432, 437]</t>
  </si>
  <si>
    <t>[7, 18, 20, 31, 40, 42, 51, 66, 78, 82, 91, 97, 99, 105, 107, 110, 111, 112, 115, 116, 122, 130, 161, 181, 184, 189, 193, 214, 217, 224, 225, 229, 232, 235, 240, 249, 253, 258, 261, 264, 268, 283, 289, 298, 300, 303, 304, 314, 317, 318, 322, 323, 325, 340, 349, 350, 380, 381, 402, 404, 411, 418, 424, 428, 432, 449, 471, 477, 479]</t>
  </si>
  <si>
    <t>[3, 8, 9, 14, 19, 23, 34, 40, 48, 56, 59, 86, 98, 101, 103, 104, 105, 112, 118, 128, 131, 132, 134, 146, 150, 152, 158, 159, 165]</t>
  </si>
  <si>
    <t>[9, 14, 17, 23, 32, 35, 37, 62, 71, 73, 74, 94, 99, 103, 106, 109, 127, 129, 137, 143, 152, 154, 159, 161, 169, 170, 203, 224, 227, 231, 238, 253, 256, 260, 291, 295, 303, 304, 305]</t>
  </si>
  <si>
    <t>[5, 8, 12, 17, 18, 39, 54, 56, 62, 68, 69, 74, 76, 96, 120, 121, 128, 141, 166, 167, 169, 173, 183, 184, 199, 211, 220, 221, 226, 234, 235, 239, 243, 246, 263, 271, 274, 290, 291, 299, 314, 315, 334, 336, 359, 366]</t>
  </si>
  <si>
    <t>[5, 9, 36, 51, 56, 68, 71, 84, 96, 97, 98, 99, 103, 108, 122, 126, 127, 136, 138, 143, 144, 149, 151, 152, 164, 167, 169, 172, 193, 198, 202, 211, 217, 235, 243, 252, 273, 288, 290, 299, 311, 321, 327, 329, 337, 346, 350, 356, 367, 375]</t>
  </si>
  <si>
    <t>[2, 25, 36, 37, 44, 49, 62, 73, 75, 79, 83, 85, 90, 92, 95, 96, 106, 109, 114, 146, 159, 160, 182, 189, 204, 212, 213, 222, 232, 235, 248, 257, 266, 269, 274, 281, 293, 297, 301, 304, 305, 311, 327, 333, 339, 347, 351, 362, 364, 365, 367, 381, 395, 400, 408, 410, 427, 430, 442, 445, 459]</t>
  </si>
  <si>
    <t>[5, 20, 36, 46, 51]</t>
  </si>
  <si>
    <t>[27, 32, 35, 39, 40, 42, 68, 72, 88, 100, 121, 145, 158, 183, 197, 198, 200, 205, 212, 245, 256, 259, 276, 281, 294, 307, 332, 333, 337, 348, 364, 391]</t>
  </si>
  <si>
    <t>[2, 8, 14, 20, 21, 27, 36, 37, 41, 56, 64, 69, 70, 71, 75, 89, 111, 127, 129, 133, 152, 157, 158, 165, 169, 177, 186, 191, 193, 196, 200, 227, 233, 237, 238, 239, 241, 250, 257, 260, 267, 279, 286, 302, 306, 311, 312, 317, 318, 320, 324, 325, 336, 339, 341, 343, 347, 350, 360, 372, 378]</t>
  </si>
  <si>
    <t>[2, 4, 8, 24, 27, 31, 49, 51, 60, 65, 74, 80, 84, 96, 145, 152, 166, 176, 203, 211, 218, 237, 247, 250, 255, 256, 272, 273, 274, 277, 278, 287, 289]</t>
  </si>
  <si>
    <t>[2, 7, 18, 34, 45, 47, 55, 58, 60, 62, 83, 86, 87, 91, 92, 93, 105, 128, 133, 134, 138, 141, 143, 145, 149, 150, 161, 164, 172, 178, 192, 198, 204, 205, 212, 217, 244, 245, 249, 250, 253, 264, 277, 279, 294, 298, 308, 320, 325]</t>
  </si>
  <si>
    <t>[2, 14, 15, 22, 23, 31, 39, 41, 55, 76, 81, 86, 101, 102, 107, 124, 127, 136, 138, 152, 163, 165, 169, 176, 177, 180, 181, 182, 189, 191, 195, 200, 211, 235, 238, 240, 245, 254, 256, 257, 259, 261, 267, 269, 271, 272, 282, 291, 313, 322, 344, 346, 363, 374, 379, 395, 407, 429, 430, 440, 461, 462, 464, 469, 483]</t>
  </si>
  <si>
    <t>[3, 15, 18, 21, 60, 65, 89, 90, 91, 94, 99, 114, 118, 139, 142, 146, 155, 156, 164, 167, 170, 188, 193, 198, 200, 202, 204, 211, 217, 218]</t>
  </si>
  <si>
    <t>[11, 12, 16, 18, 19, 26, 27, 41, 43, 50, 52, 76, 80, 86, 121, 125, 153, 158, 159, 160, 161, 163]</t>
  </si>
  <si>
    <t>[2, 5, 11, 26, 49, 59, 64, 84, 87, 91, 98, 104, 115, 121, 146, 149, 153, 188, 196, 197, 201, 268, 269, 274, 290, 292, 293, 300, 308, 315, 317, 337, 338, 346, 351, 353, 356, 362, 370, 387, 388, 398, 408, 409, 412, 418, 420, 425, 427, 440]</t>
  </si>
  <si>
    <t>[11, 22, 23, 25, 27, 37, 40, 53, 57, 67, 69, 83, 92, 98, 114, 121, 131, 132, 139, 152, 163, 170, 178, 201, 206, 213, 216, 221, 228, 247, 253, 262, 276, 286, 294, 295, 297, 322, 324, 336, 337]</t>
  </si>
  <si>
    <t>[6, 13, 24, 35, 36, 44, 52, 57, 59, 61, 65, 66, 84, 93, 95, 98, 119, 126, 128, 130, 131, 138, 149, 158, 163, 164, 171, 172, 173, 181, 200, 201, 211, 213, 214, 215, 216, 225, 226, 232, 236, 253, 258, 260, 262, 263, 292, 294, 297, 298, 301, 302]</t>
  </si>
  <si>
    <t>[25, 30, 47, 49, 59, 67]</t>
  </si>
  <si>
    <t>[12, 21, 30, 37, 53, 59, 60, 62, 75, 79, 82, 94, 96]</t>
  </si>
  <si>
    <t>[4, 6, 12, 14, 16, 17, 40, 44, 45, 47, 53, 59, 64, 67, 71, 74, 78, 108, 116, 117]</t>
  </si>
  <si>
    <t>[6, 7, 16, 17, 22, 24, 29, 30, 32, 47, 48, 66, 79, 81, 87, 92, 112, 124, 131, 138, 150, 172, 184, 185, 187, 191, 193, 199, 201, 211, 216, 230, 242, 246, 248, 260, 262, 265, 272, 277, 278, 279, 282, 283, 284, 286, 288, 296, 300]</t>
  </si>
  <si>
    <t>[3, 6, 8, 13, 20, 31, 45, 46, 48, 50, 58, 61, 66, 77, 81, 89, 93, 94, 99, 113, 128, 134]</t>
  </si>
  <si>
    <t>[2, 4, 9, 19, 22, 27, 32, 54, 71, 80, 81, 83, 87, 91, 94, 95, 100, 101, 117]</t>
  </si>
  <si>
    <t>[5, 13, 21, 26, 31, 33, 39, 49, 72, 87, 95, 96, 108, 110, 126, 144]</t>
  </si>
  <si>
    <t>[6, 17, 20, 24, 44, 56, 65, 74, 77, 92, 98]</t>
  </si>
  <si>
    <t>[3, 5, 22, 24, 38, 47, 53, 65, 72, 74, 76, 80, 82, 90, 91, 95, 97, 104, 129, 140, 150, 154, 164, 167, 172, 181, 184, 185, 188, 190, 208, 229, 231, 250, 253, 255, 256, 258, 273, 283, 297, 299, 300, 303, 319, 322, 324, 329, 352, 368, 374, 376, 377]</t>
  </si>
  <si>
    <t>[2, 9, 21, 32, 36, 39, 48, 60, 67, 76, 80, 90, 100, 101, 105, 123, 130, 145, 147, 150, 153, 154, 160, 161, 165, 172, 188, 190, 192, 203, 209, 215, 219, 223, 225, 226, 246, 249, 262, 272, 273, 295, 298, 310, 349, 352]</t>
  </si>
  <si>
    <t>[15, 20, 30, 33, 40, 48, 58, 60, 70, 88, 91, 101, 106, 109, 112, 120, 122, 123, 125, 126, 133, 140, 188]</t>
  </si>
  <si>
    <t>[5, 7, 16, 20, 22, 31, 38, 42, 43, 48, 54, 62, 64, 96, 106, 114, 116, 117, 136, 145, 167, 184, 212, 222, 225, 258, 259, 266, 271, 272, 277, 296, 309, 311, 321, 326, 331, 339, 345, 346, 348, 362, 378, 380, 392, 394, 399, 408, 410, 412, 413, 418, 435, 440, 449]</t>
  </si>
  <si>
    <t>[8, 17, 23, 27, 32, 35, 58, 69, 97, 99, 103, 104, 117, 125, 128, 130, 137, 144, 152]</t>
  </si>
  <si>
    <t>[2, 6, 8, 14, 17, 26, 34, 38, 41, 68, 70, 72, 79, 95, 121, 143, 145, 146, 147, 154, 178, 187, 194, 199, 207, 210, 212, 216, 230, 232, 242, 246, 251, 279, 282, 283, 286, 302, 309, 311, 312, 318, 336, 339, 347, 350, 364, 374, 391, 393, 395, 401, 414, 428, 434, 442, 450, 454, 456, 457, 467, 472, 475, 500, 515, 516, 517, 525, 529]</t>
  </si>
  <si>
    <t>[22, 33, 37, 38, 39, 43, 44, 45, 69, 115, 120, 126, 133, 140, 142, 145, 147, 149, 153, 160, 167, 172, 194, 211, 223, 229, 230]</t>
  </si>
  <si>
    <t>[18, 22, 24, 29, 43, 47, 49, 51, 56, 72, 73, 75, 77, 82, 85, 94, 96, 97, 100, 114, 115, 119, 127, 131, 139, 143, 150, 159, 165, 208, 224, 225]</t>
  </si>
  <si>
    <t>[15, 18, 24, 39, 45, 48, 50, 55, 60, 80, 84, 86, 88, 101, 103, 106, 107, 114, 123, 125, 134, 139, 153, 189, 191, 196, 212, 233, 234, 238, 244, 251, 260, 269, 271, 274, 275, 279, 281, 297, 305, 306, 309, 310, 313, 317, 318, 319, 339, 349, 351, 367, 373, 376, 377, 379, 388, 393, 394, 397, 408, 409, 410, 434, 439, 446]</t>
  </si>
  <si>
    <t>[9, 12, 16, 17, 25, 29, 33, 35, 42, 43, 55, 74, 91, 113, 122, 124, 125, 127, 144, 158, 162, 179, 186, 188, 192, 194, 202, 244, 246, 254, 265, 269, 283, 288, 294, 296, 298, 299, 301, 305, 318]</t>
  </si>
  <si>
    <t>[2, 12, 16, 31, 49, 50, 56, 59, 65, 74, 78, 88, 90, 100, 127, 132, 133, 136, 147, 163, 173, 175, 178, 186, 197, 202, 209, 212, 216, 222, 229, 257, 260, 270, 275, 297, 300, 302, 311, 314, 325, 328, 333, 346, 354, 393, 395, 404, 414, 419, 430, 447, 459, 460, 468, 490]</t>
  </si>
  <si>
    <t>[6, 7, 15, 20, 23, 25, 32, 37, 65, 83, 87, 88, 89, 98, 99, 130, 135, 137, 139, 140, 145, 153, 155, 158, 180, 228, 231, 235, 239, 244, 259, 261, 263, 295, 301]</t>
  </si>
  <si>
    <t>[2, 26, 42, 47, 51, 66, 70, 78, 93, 95, 102, 114, 115, 118, 172, 183, 190, 197, 199, 200, 211, 212, 220, 224, 229, 231, 247, 249, 254, 260, 285, 326, 329, 330, 336, 339, 346, 359, 366, 381, 383, 388, 395, 406, 413, 414, 428, 434, 441]</t>
  </si>
  <si>
    <t>[2, 19, 21, 28, 30, 35, 36, 53, 71, 75, 87, 89]</t>
  </si>
  <si>
    <t>[5, 11, 16, 17, 20, 24, 25, 33, 40, 44]</t>
  </si>
  <si>
    <t>[8, 13, 16, 20, 21, 23, 29, 32, 39, 42, 44, 55, 61, 79, 89, 94, 96, 100, 107, 113, 115, 116, 125, 127, 137, 146, 160, 176]</t>
  </si>
  <si>
    <t>[5, 6, 12, 14, 18, 21, 29, 45, 51, 61, 62, 69, 82, 91, 99, 102, 114, 115, 120, 121, 137, 146, 161, 163, 180, 196, 204, 208, 215, 221, 231, 243, 244, 251, 259, 269, 284, 290, 293, 302, 307, 312, 313, 338, 355, 372, 373, 385, 392, 399, 405, 425, 428, 432, 433, 436, 441, 455, 458, 460, 466, 471, 472, 475, 489, 491, 492, 497, 503, 504, 511, 518, 521, 525, 530, 538, 541, 545, 560, 562, 574, 591, 599, 600, 603, 626, 628, 645, 647, 656, 690, 693, 703, 704, 715, 756, 757, 761, 764, 767, 775, 776, 778, 784, 793, 799, 803, 812, 817, 818, 819, 825, 830, 844, 845, 866, 869, 871, 874, 875, 877, 879, 891, 898, 924, 939, 941, 946, 948, 950, 954, 957, 958, 960, 976, 983, 985, 987, 989, 994, 1003, 1007, 1018, 1023, 1085, 1091, 1092, 1094, 1096, 1097, 1101, 1102, 1105, 1108]</t>
  </si>
  <si>
    <t>[2, 14, 20, 29, 36, 52, 71, 76, 88, 96, 109, 111, 112, 117, 149, 150, 156, 158, 170, 173, 190, 197, 201, 204, 220, 230, 235, 246, 265, 270, 284, 303, 304, 305, 310, 318, 321, 322, 324, 327, 338, 343, 358, 360, 361, 366, 368, 371, 376, 377, 382, 383, 384, 400, 414, 419, 428, 431, 450, 469, 490, 491, 495, 496, 499, 519, 524, 525, 537, 542, 548, 562, 563, 567, 568, 573, 577, 584, 596, 597, 599, 604, 605, 617, 619, 627, 631, 648, 653, 655, 675, 676, 681, 682, 695, 699, 700, 723, 726, 727, 737, 745, 746, 747, 767, 775, 788, 791, 798]</t>
  </si>
  <si>
    <t>[2, 14, 15, 18, 23, 37, 39, 40, 49, 50, 53, 59, 60, 61, 63, 79, 80, 101, 102, 106, 107, 126, 129, 132, 135, 144, 150, 156, 158, 163, 172, 174, 176, 178, 181, 189, 191, 196, 206, 207, 217, 222, 232, 241, 244, 245, 246, 252, 254, 255, 260, 263, 267, 269]</t>
  </si>
  <si>
    <t>[5, 51, 55, 59, 66, 69, 71, 73, 77, 81, 87, 118]</t>
  </si>
  <si>
    <t>[4, 8, 20, 28, 41, 44, 49, 57, 66, 77, 81, 84, 97, 101, 102, 111, 118, 120, 122, 129, 130, 134, 135, 146, 157, 158, 161, 190, 198, 199, 211, 218, 219, 220, 226, 229, 241]</t>
  </si>
  <si>
    <t>[31, 39]</t>
  </si>
  <si>
    <t>[2, 3, 10, 11, 39, 50, 63, 67, 79]</t>
  </si>
  <si>
    <t>[6, 7, 26, 28, 46, 47, 57, 73, 85, 89, 108, 111, 164, 190, 197, 211, 216, 220, 244, 245, 246, 260, 268, 285, 302, 308, 327, 332, 333, 343, 345, 363, 364, 370, 377, 379, 381, 385, 390, 401, 403, 409, 420, 424, 427, 446, 472, 479, 498, 509, 514, 528, 530, 533, 537, 550]</t>
  </si>
  <si>
    <t>[4, 14, 20, 39, 41, 53, 55, 60, 87, 103, 119, 128, 131, 133, 134, 137, 146, 157, 163, 172, 179, 205, 210, 213, 217, 225, 226, 244, 247, 254, 261, 273, 278, 282, 293, 296, 298, 304, 324, 328, 335, 336, 348, 350, 370, 376, 385, 393, 410]</t>
  </si>
  <si>
    <t>[3, 19, 21, 23, 35, 44, 45, 53, 64, 70, 73, 76, 84, 93, 100, 112, 116, 124]</t>
  </si>
  <si>
    <t>[16, 18, 22, 23, 26, 31, 35, 44, 51, 59, 61, 65, 72, 83, 84, 88, 90, 100, 102, 109, 118, 124, 145, 153, 155, 160, 165, 169, 179, 182, 205, 215, 221, 238, 242, 246, 247, 252]</t>
  </si>
  <si>
    <t>[25, 41, 56, 60, 70, 74, 91, 101, 105, 110, 129, 134, 140, 145, 151, 152, 161, 175, 177, 179, 192, 193, 194, 198, 202, 204, 226, 235, 236, 241, 245]</t>
  </si>
  <si>
    <t>[2, 5, 10, 14, 16, 17, 28, 29, 30, 32, 35, 39, 44, 54, 67, 73, 75, 88, 94, 100, 107, 113, 117, 121, 124, 127, 130, 147, 148, 158, 167, 171, 184, 189, 195, 198, 209, 219, 231, 235, 248, 257, 274, 276, 277, 280, 284, 293, 304, 307, 310, 312, 316, 335, 348]</t>
  </si>
  <si>
    <t>[23, 25, 30, 44, 48, 52, 60, 63, 74, 75, 77, 79, 84, 89, 96, 98, 102, 110, 114, 116, 117, 121, 123, 129, 133, 141, 145, 152, 170, 195, 213, 219, 228, 229]</t>
  </si>
  <si>
    <t>[2, 7, 15, 19, 28, 37, 55, 56, 61, 69, 82, 84, 94, 105, 107, 115, 126, 145, 148, 169, 173, 191, 205, 208, 220, 222, 227, 233, 235, 236, 237, 240, 276, 277, 278, 301, 311, 322, 323, 329, 330, 335, 336, 337, 349, 357, 360, 386, 388, 395, 409, 412, 415, 437, 439, 451, 454, 474, 480, 484, 495, 496, 498]</t>
  </si>
  <si>
    <t>[7, 8, 13, 15, 18, 19, 23, 24, 28, 31, 33, 37, 58, 67, 74, 99, 100, 104, 113, 114, 116, 123, 125, 127, 130, 131, 133, 149, 150, 171, 181, 190, 193, 195, 197, 199, 202, 224, 229, 236, 239, 248, 251, 252, 253, 263, 268, 270, 273, 280, 285, 294]</t>
  </si>
  <si>
    <t>[6, 9, 22, 35, 37, 68, 72, 84, 85, 94, 96, 105, 111, 114, 123, 125, 143, 159, 160, 161, 178, 182, 190, 192]</t>
  </si>
  <si>
    <t>[18, 33, 36, 43, 48, 60, 65, 67, 76, 122, 131, 137, 140, 147, 157, 165, 170, 171, 173, 222, 237, 240, 247, 257, 264, 265, 271, 273, 319, 327, 331, 351, 365, 375, 397, 414, 419, 429, 434, 437, 460, 481, 482, 484, 491, 495, 504, 520, 522, 525, 529, 530, 532, 541, 551, 553, 554, 560, 561, 578, 580, 600, 602, 618, 623, 625]</t>
  </si>
  <si>
    <t>[4, 6, 21, 23, 24, 25, 34, 37, 38, 49, 56, 63, 73, 76, 87, 89, 91, 100, 106, 108, 112, 122, 126, 133]</t>
  </si>
  <si>
    <t>[4, 6, 9, 14, 16, 26, 40, 42, 43, 54, 68, 75, 91, 94, 117, 131, 136, 149, 151, 155, 161, 162, 171, 181, 202, 215, 219, 226, 231, 243, 259, 264, 269, 270, 312, 323, 328, 329, 333, 336, 337, 342, 345, 353, 357, 358, 362, 372, 391, 397, 400, 403, 409, 417, 423, 424, 433, 439, 441, 442, 449, 450, 456, 457, 459, 471, 474, 484, 489, 494, 525, 527, 529, 533, 536, 544, 552, 568, 573, 576, 580, 596, 615, 635, 637, 639, 645, 649, 652, 658, 671, 673, 679, 690, 694, 706, 717, 718, 728, 732, 736, 739, 756, 759, 760, 767, 771, 777, 780, 785, 789]</t>
  </si>
  <si>
    <t>[6, 9, 15, 30, 32, 43, 45, 53, 73, 79, 83, 99, 131, 132, 145, 156, 161, 162, 166, 175, 181, 194, 197, 200, 205, 210]</t>
  </si>
  <si>
    <t>[26, 29, 34, 51, 86, 88, 95, 102, 106, 115, 117, 121, 122, 123, 124, 137, 138, 143, 155, 158, 159, 161, 170, 171, 178, 185, 186, 202, 205, 208, 214, 221, 229, 230, 231, 260, 277, 281, 284, 287, 292, 293, 301, 310, 318, 324, 332, 347, 358, 361, 377, 412, 418, 449, 471, 481, 482, 486]</t>
  </si>
  <si>
    <t>[3, 11, 44, 47, 49, 57, 61, 66, 68, 80, 85, 86, 89, 127, 131, 132, 133, 134, 138, 139, 141, 149, 168, 170, 178, 181, 193, 202, 203, 213, 224, 248, 249, 250, 253, 263, 285, 305, 320, 324, 345, 352, 357, 362, 384, 385, 387, 391, 399, 410, 422, 424, 428, 443, 452, 455, 485]</t>
  </si>
  <si>
    <t>[5, 7, 14, 34, 36, 37, 53, 61, 72, 74, 76, 90, 94, 99, 100, 104, 105, 107, 111, 115, 116, 120, 122, 123, 124, 130, 132, 135, 138, 149, 150, 159, 163, 165, 182, 187, 203, 214, 238, 252, 254, 255, 257, 263, 264, 268, 272, 282, 289, 301, 309, 313, 320, 321, 327, 338, 343, 346, 351, 356, 361, 364, 366, 388, 390, 392, 400, 402, 412, 419, 422, 434, 441, 448, 450, 451, 456, 461, 462]</t>
  </si>
  <si>
    <t>[4, 15, 22, 47, 53, 56, 64, 70, 72, 78, 90, 91, 103, 106, 119, 123, 131, 132, 151, 157, 162, 175]</t>
  </si>
  <si>
    <t>[10, 19, 24, 31, 33, 44, 45, 54, 56, 64, 65, 87, 92, 93, 98, 104, 106, 129, 136, 137, 150, 151, 155, 160, 162, 163, 172, 173, 174, 194, 198, 200, 214, 219, 223, 225, 230, 233, 241, 247, 250, 256, 260, 270, 275, 286, 290, 298, 299, 303, 307, 321, 324, 333, 339, 342, 343, 345, 346, 350, 353, 355, 359, 364, 365, 377, 391, 392, 400, 402, 404, 405, 412, 414, 415, 432, 434, 444, 450, 455]</t>
  </si>
  <si>
    <t>[7, 33, 45, 46, 56, 73, 80, 85, 101, 105, 120, 142, 150, 156, 161, 170, 175, 187, 196, 203, 207, 219, 226, 233, 235, 240, 254]</t>
  </si>
  <si>
    <t>[4, 6, 27, 32, 36, 37, 46, 60, 76, 82, 101, 106, 127, 134, 139, 142, 146, 166, 179, 182, 183, 192, 194]</t>
  </si>
  <si>
    <t>[6, 9, 25, 27, 30, 31, 44, 53, 62, 69, 73, 81, 101, 107, 111, 113, 119, 141]</t>
  </si>
  <si>
    <t>[2, 4, 8, 10, 22, 39, 50, 62, 80, 82, 92, 101, 109, 126, 138, 141, 151, 154, 157, 162, 181, 187, 205, 208, 209, 210, 218, 219, 228, 240, 241, 252, 278, 280, 291, 298, 317, 321, 339, 356, 364, 378, 384, 385, 387, 390, 391, 392, 393, 405, 410, 416, 420, 429, 439, 444, 449, 463, 464, 469, 478, 484, 486, 499, 522, 540, 543, 557, 559, 580, 586, 591, 598, 601, 605, 609, 615, 618, 628, 629, 668, 673, 675, 697, 698, 701, 705, 711, 716, 731, 739, 740, 748, 757, 760, 774, 776, 779, 796, 799, 806, 808, 812, 838, 845, 846, 859, 878]</t>
  </si>
  <si>
    <t>[4, 7, 8, 31, 37, 38, 48, 57, 62, 65, 68, 72, 99, 109, 110, 119, 129, 132, 134, 148, 163, 168, 186, 188, 191, 200, 202, 216, 222, 225, 229, 231, 234, 237, 241, 249, 255, 261]</t>
  </si>
  <si>
    <t>[5, 9, 10, 12, 16, 17, 29, 50, 53, 61, 67, 76, 80, 110, 119, 127, 130, 142, 151, 159, 163, 170, 179, 180, 184, 186, 193, 202, 213, 219, 222, 224, 232, 242, 254, 258, 262, 266, 278, 283, 292, 303, 306, 308, 312, 313, 315, 332, 333, 334, 342, 354, 374]</t>
  </si>
  <si>
    <t>[3, 7, 9, 12, 14, 48, 54, 65, 67, 70, 71, 82, 94, 98, 112, 113, 130, 134, 137, 144, 151, 165, 172, 177, 194, 201, 210, 214, 216, 245, 250]</t>
  </si>
  <si>
    <t>[4, 8, 32, 47, 50, 51, 52, 53, 76, 78, 88, 92, 105, 106, 109, 116, 127, 143, 148, 149, 156, 166, 169, 185, 189, 199, 204, 207, 216, 218, 224, 231, 237, 239, 250, 266, 268, 284]</t>
  </si>
  <si>
    <t>[3, 20, 41, 57, 69, 87, 93, 116, 135, 138, 149, 159, 178, 181, 187, 201, 211, 212, 219, 224, 233, 255, 259, 281, 286, 288, 293, 315, 317, 321, 331, 334, 339, 341, 350, 359, 363, 371, 378, 379, 387, 420, 427, 428, 432, 448]</t>
  </si>
  <si>
    <t>[13, 33, 39, 62, 63, 68, 76, 80, 87, 88, 92, 93, 99, 105, 110, 115, 120, 121, 124, 129, 133, 139, 145, 146, 149, 156, 158, 161, 168, 175, 181, 183, 185, 189, 194, 203, 213, 214, 217, 220, 221, 222, 223, 230, 231, 236, 237, 247, 255, 265, 281, 284, 292, 304, 306, 307, 308, 313, 315, 316, 321, 326, 331, 336, 337, 343, 347, 350, 362, 364, 365, 373, 376, 384, 388, 397, 398, 399, 400, 402, 403, 408, 411, 420, 428, 446, 485, 492, 495, 528, 531, 538, 544, 554, 560, 574, 581, 608, 619, 634, 645, 652, 666, 669, 681, 686, 691, 704]</t>
  </si>
  <si>
    <t>[4, 12, 17, 22, 44, 46, 53, 61, 63]</t>
  </si>
  <si>
    <t>[3, 5, 9, 13, 22, 23, 38, 42, 44, 48, 59, 61, 67, 77, 91, 92, 103, 104, 105, 107, 111, 117, 119, 123, 124, 125, 127, 132, 137, 139, 144, 146, 157, 164, 171, 172, 175, 176, 185, 193, 204, 213, 223, 227, 228, 229, 238, 270, 272, 273, 275, 276, 277, 284, 289, 298, 302, 304, 313, 324, 339, 346, 348, 350, 359, 374]</t>
  </si>
  <si>
    <t>[2, 4, 8, 25, 37, 40, 58, 68, 70, 71, 74, 88, 95, 106, 115, 121, 125, 133, 135, 139, 142, 169, 172, 186, 193, 194, 196, 204, 207, 235, 244, 246, 253, 256, 260, 264, 266, 276, 280, 298, 299]</t>
  </si>
  <si>
    <t>[2, 8, 10, 16, 17, 27, 38, 42, 44, 46, 47, 52, 56, 60, 65, 67, 69, 83, 89, 97, 113, 115, 119, 123, 124, 125, 126, 128, 156, 184, 186, 201, 205, 206, 207, 217, 229, 241, 250, 264, 265, 282, 288, 297, 307, 308, 314, 315, 320, 321, 322, 332, 343, 350, 356, 363, 375, 385, 392, 393, 394, 400, 430, 438, 450, 452, 462, 463, 465, 467, 468, 476, 480, 482, 485, 491, 513, 528, 540, 555, 567, 590, 596]</t>
  </si>
  <si>
    <t>[3, 5, 6, 21, 28, 36, 51, 62, 67, 82, 131, 138, 158, 161, 179, 184, 186, 195, 214, 217, 218, 219, 226, 231, 235, 246]</t>
  </si>
  <si>
    <t>[6, 9, 14, 19, 23, 27, 42, 46, 69, 72, 78, 79, 83, 85, 94, 107, 110, 111, 117, 128, 133, 142, 149, 166, 167, 169, 173, 181, 184, 191, 202, 203, 207, 209, 210, 211, 216, 225, 230, 241, 244, 247, 258, 260, 265, 267, 283, 286, 290, 308, 312]</t>
  </si>
  <si>
    <t>[20, 23, 24, 28, 32, 39, 44, 46, 62, 69, 71, 73, 89, 90, 93, 111, 115, 121, 125, 134, 139, 142, 145, 148, 149, 150, 158, 168, 171, 173, 181, 182]</t>
  </si>
  <si>
    <t>[6, 40, 54, 62, 64, 71, 77, 95, 102, 106, 114, 115, 139, 149, 155, 162, 182, 183, 195, 212, 217, 220, 225, 238, 245, 250, 262, 264, 293, 295, 300, 304, 320, 323, 327, 333, 337, 342, 346, 353, 370, 374, 381, 384, 387, 403, 409, 410, 415, 418]</t>
  </si>
  <si>
    <t>[6, 9, 13, 32, 39, 41, 48, 52, 87, 97, 99, 115, 117, 119, 123, 127, 135, 158, 160, 163, 170, 171, 175, 187, 190, 191, 193, 198, 200, 206, 210, 213, 222, 223, 225, 226, 234, 238, 243, 245, 247, 248, 250, 258, 261, 273, 291, 298, 309, 311, 313, 321, 322, 354, 355, 372, 398, 399, 417, 423, 425, 450, 452, 453, 457]</t>
  </si>
  <si>
    <t>[22, 29, 34, 63, 70, 73, 79, 85, 96, 103, 108, 110]</t>
  </si>
  <si>
    <t>[13, 20, 21, 34, 39, 59, 69, 74, 78, 101, 119, 126, 131, 136, 148, 151, 155, 178, 193, 213, 214, 219, 232, 247, 251, 252, 255, 258, 268, 274, 280, 283, 289, 309, 313, 315, 338, 341, 346, 348, 361, 362, 365, 369, 370, 373, 387, 388, 403, 404, 405, 414]</t>
  </si>
  <si>
    <t>[4, 5, 16, 17, 19, 25, 35, 43, 45, 47, 49, 55, 56, 65, 72, 74, 79, 82, 86, 88, 90, 91, 94, 106, 108, 111, 119, 125, 135, 136, 139, 144, 148, 152, 153, 156, 168, 171, 190, 191, 193, 194, 199, 204, 207, 208, 209, 210, 213, 225, 232, 236, 242, 245, 247, 248, 250, 254, 257, 273, 282, 285, 288, 298, 304, 310, 311, 312, 323, 330, 347, 348]</t>
  </si>
  <si>
    <t>[4, 6, 13, 19, 20, 21, 24, 34, 38, 49, 59, 73, 92, 113, 115, 117, 144, 145, 149, 153, 154, 172, 177, 179, 180, 182, 211, 217]</t>
  </si>
  <si>
    <t>[3, 4, 6, 17, 20, 27, 34, 36, 39, 40, 45, 57, 64, 77, 83, 84, 87, 89, 90, 95, 98]</t>
  </si>
  <si>
    <t>[3, 6, 15, 23, 30, 36, 39, 64, 66, 79, 82, 88, 93, 95, 111, 114, 120, 141, 144, 159, 161, 163]</t>
  </si>
  <si>
    <t>[8, 10, 18, 47, 51, 52, 71, 75, 85, 86, 97, 101, 108, 113, 121, 137, 141, 153, 154, 157, 161, 194, 195, 200, 203, 205, 206, 220, 230, 247, 249, 264, 271, 273, 278, 279, 283, 305, 308, 313, 325, 344, 348, 351, 358, 371, 376, 377, 389, 407, 418, 423, 425, 438, 450, 462, 464, 474, 482, 501, 507, 523, 527, 532, 535, 538, 564, 568, 570, 583]</t>
  </si>
  <si>
    <t>[5, 8, 39, 46, 54, 65, 68, 73, 84, 86, 87, 92, 95, 99, 116, 118, 120, 128, 133, 148, 159, 161, 162, 177, 187, 202, 225, 227, 231, 241, 243, 256, 260, 268, 279, 285, 295, 300, 313, 322, 351, 357, 358, 364, 369, 380, 384, 388, 396, 402, 420, 426]</t>
  </si>
  <si>
    <t>[2, 4, 13, 22, 23, 62, 72, 80, 87, 88]</t>
  </si>
  <si>
    <t>[2, 10, 17, 32, 34, 41, 54, 56, 57, 64, 72, 78, 83, 86, 100, 105, 106, 109, 115, 117, 118, 121, 126, 129, 133, 139, 140, 151, 154, 157, 162, 166, 169, 191, 196, 200, 203, 211, 223, 225, 228, 231, 239, 241, 243, 250, 251, 254, 268, 288, 292, 305, 311, 318, 319, 322, 328]</t>
  </si>
  <si>
    <t>[9, 21, 43, 45, 55, 60, 70, 85, 88, 99, 103, 120, 122, 129, 148]</t>
  </si>
  <si>
    <t>[5, 11, 12, 13, 19, 23, 32, 36, 37, 39, 40, 41, 43, 52, 53, 65, 67, 68, 79, 88, 110, 122, 144, 183, 184, 185, 195, 202, 206, 211, 212, 213, 215]</t>
  </si>
  <si>
    <t>[2, 3, 8, 11, 13, 14, 26, 36, 45, 47, 67, 69, 92, 94, 98, 101, 109, 120, 128, 138, 143, 152, 164, 168, 174, 184, 189, 198, 215, 228, 233, 237, 242, 255, 268, 274, 277, 284, 293, 295, 302, 324, 334, 336, 358, 365, 373, 375, 376, 380, 392, 398, 400, 418]</t>
  </si>
  <si>
    <t>[2, 10, 12, 22, 29, 41, 56, 61, 68, 70, 72, 79, 82, 83, 85, 93, 102, 103, 109, 114, 135, 138, 148, 149, 150, 151, 154, 156, 163, 170, 183, 192, 200, 202, 203, 209, 221, 226, 228, 233, 237, 249, 253, 254, 262, 275, 279, 287, 298, 305, 308, 309, 326, 327, 332]</t>
  </si>
  <si>
    <t>[7, 10, 16, 17, 22, 25, 48, 52, 53, 71, 72, 75, 91, 94, 100, 106, 107, 108, 126, 129, 136, 138, 144, 146, 149, 181, 183, 196, 201, 202, 208, 219, 230, 235, 239, 248, 253, 254, 258, 270, 275, 286, 300, 303, 304, 327, 338, 348]</t>
  </si>
  <si>
    <t>[3, 4, 5, 10, 14, 23, 35, 37, 39, 45, 47, 50, 58, 64, 67, 81, 118, 119, 122, 125, 129, 136, 143, 152, 165, 168, 170, 171, 175, 181, 187, 188, 190, 194, 219, 226, 230, 233, 238, 239, 240, 242, 243, 245, 246, 256, 257, 260, 265, 284, 297, 305, 313, 323, 333, 334, 348, 354, 355, 363, 366, 370, 378, 385, 404, 407]</t>
  </si>
  <si>
    <t>[2, 13, 16, 18, 24, 26, 42, 44, 55, 58, 66, 89, 96, 98, 103, 104, 105, 111, 120, 125, 126, 131, 132, 145, 148, 150, 152, 167, 172, 185, 186, 188, 196, 198, 207, 211, 212, 217, 230, 242, 244, 272, 279, 283, 284, 289, 295, 298, 325]</t>
  </si>
  <si>
    <t>[2, 15, 18, 22, 26, 27, 28, 36, 41, 52, 60, 64, 70, 72, 75, 82, 85, 90, 99, 122, 123, 124, 126, 133, 151, 156, 163, 165, 169]</t>
  </si>
  <si>
    <t>[3, 4, 5, 6, 12, 13, 22, 24, 26, 35, 37, 42, 48, 52, 54, 56, 59, 61, 67, 96, 98, 104, 106, 114, 119, 122, 129, 141, 144, 151, 160, 165, 166, 195, 222, 236, 238, 244, 255, 260, 274, 277, 289, 290, 292, 294, 305, 306, 310, 315, 335, 341, 356, 363, 365, 369, 372, 375, 376, 400, 403, 411, 415, 418, 422, 428, 437, 438, 441, 450, 451, 455, 457, 460, 463, 479, 481, 486]</t>
  </si>
  <si>
    <t>[6, 33, 37, 47, 59, 94, 96, 104, 111, 117, 118, 151, 157, 160, 188, 193, 205]</t>
  </si>
  <si>
    <t>[12, 13, 14, 16, 18, 21, 27, 32, 36, 43, 51, 60, 62, 65, 74, 76, 77, 78, 79, 81, 85, 99, 127, 131, 138, 139, 143, 150, 163, 164, 167, 172, 176, 177, 178, 190, 196, 198, 207, 210, 218, 230, 251, 253, 294, 299, 304, 305, 309, 323, 329, 335, 347, 348, 355, 363, 371, 375, 380, 385, 397, 398, 399, 406, 407, 409, 411, 436, 445, 457, 469, 471, 476, 484, 489, 500, 505, 511, 532, 534, 536, 538, 546, 547, 564, 565, 574, 580, 603, 605, 616, 620, 624, 636, 639, 640, 641, 642, 659, 662, 671, 673, 675, 680, 682, 704, 705, 724, 732, 733, 739, 754, 755, 760, 779, 782, 791, 792, 800, 823, 827, 828, 851, 865, 885, 887, 900, 903, 909, 911, 916, 918]</t>
  </si>
  <si>
    <t>[2, 28, 55, 58, 66, 67, 74, 79, 82, 84, 86, 89, 105, 106, 116, 117, 126]</t>
  </si>
  <si>
    <t>[14, 16, 24, 26, 28, 34, 39, 42, 47, 49, 65, 73, 84, 98, 102, 122, 125, 139, 142, 143, 148, 150, 163, 164, 178, 188, 191, 193, 209, 216, 223, 225, 230, 235, 242, 243]</t>
  </si>
  <si>
    <t>[2, 6, 8, 10, 11, 12, 14, 17, 19, 21, 27, 34, 37, 42, 49, 54, 57, 69, 81, 88, 98, 103, 108, 118, 119, 123, 130, 141, 144, 148, 152, 153, 157, 158, 164]</t>
  </si>
  <si>
    <t>[3, 6, 10, 16, 25, 26, 27, 32, 35, 40, 41, 48, 66, 67, 74, 80, 81, 86, 88, 95, 98, 103, 107, 116, 119, 120, 123, 125, 148, 161, 170, 179, 180, 185, 186, 191, 192, 193]</t>
  </si>
  <si>
    <t>[18, 19, 20, 27, 33, 34, 39, 52, 71, 77, 84, 86, 105, 108, 109]</t>
  </si>
  <si>
    <t>[8, 10, 13, 43, 44, 47, 50, 59, 63, 66, 68, 84, 93, 94, 112, 127, 130, 133, 135, 137, 149, 150, 156, 157, 161, 166, 167, 169, 170, 176, 189, 198, 214, 218, 230, 246, 256, 257, 258, 262, 272, 283, 286, 292, 293, 315, 334, 337, 340, 341]</t>
  </si>
  <si>
    <t>[9, 10, 16, 28, 30, 35, 51, 57, 63]</t>
  </si>
  <si>
    <t>[6, 8, 10, 18, 30, 38, 48, 69, 74, 83, 85, 93, 97, 101, 107, 112, 117, 119, 124, 127, 128, 135, 140, 148, 157, 188, 189, 190, 192, 203, 205, 208, 209, 240, 249, 253, 269, 270, 274, 275, 279, 302, 306, 314, 316, 324, 327, 363, 364]</t>
  </si>
  <si>
    <t>[2, 4, 16, 30, 46, 53, 61, 62, 65, 68, 75, 89, 93, 98, 100, 101, 110, 113, 114, 121, 122, 124, 128, 130, 132, 133, 138, 147, 158, 160, 162, 163, 175, 178, 191, 201, 212, 229, 233, 243, 244, 268, 273, 288, 289, 297, 300, 305]</t>
  </si>
  <si>
    <t>[16, 21, 28, 33, 34, 38, 48, 54, 75, 79, 90, 91, 117, 133, 145, 146, 179, 195, 196, 197, 201, 211, 219, 224, 228, 230, 232, 239, 243, 251, 255, 257, 258, 274, 292, 296, 301, 305, 307, 311]</t>
  </si>
  <si>
    <t>[25, 63, 68, 71, 79, 88, 95, 104, 120, 128, 129, 162, 175, 187, 194, 198, 201, 205, 208, 218, 220, 221, 225, 227, 233, 236, 239, 241, 251, 268, 282]</t>
  </si>
  <si>
    <t>[18, 21, 31, 37, 45, 47, 48, 49, 51, 62, 65, 69, 72, 80, 95, 99, 100, 108, 111, 115, 116, 131, 134, 143, 155, 160, 166]</t>
  </si>
  <si>
    <t>[3, 6, 23, 35, 53, 56, 78, 85, 88, 98, 119, 122, 124, 125, 126]</t>
  </si>
  <si>
    <t>[2, 4, 10, 13, 18, 23, 33, 38, 39, 40, 41, 46, 47, 52, 64, 108, 117, 121, 128, 135, 140, 181, 192, 199, 200, 202, 205, 211, 213, 219, 224, 231, 239]</t>
  </si>
  <si>
    <t>[7, 11, 13, 14, 36, 38, 42, 46, 47, 50, 67, 70, 71, 72, 74, 85, 86, 91, 95, 103, 117, 122, 126, 127, 146, 156, 162, 179, 212, 221, 226, 237, 239, 264, 272, 273, 274, 291]</t>
  </si>
  <si>
    <t>[2, 6, 15, 23, 27, 30, 40, 49, 51, 56, 57, 83, 84, 89, 91, 95]</t>
  </si>
  <si>
    <t>[2, 4, 7, 31, 43, 44, 51, 60, 61, 66, 73, 82, 92, 93, 95, 109, 113, 117, 124, 133, 139, 140, 148, 163, 170, 172, 185, 187, 188, 193]</t>
  </si>
  <si>
    <t>[4, 5, 8, 13, 21, 30, 38, 41, 42, 54, 59, 80, 84, 103, 109, 114, 123, 129, 130, 150, 154, 172, 183, 190, 197, 203, 204, 209, 220, 227, 233, 237, 240, 242, 245, 267, 270, 273, 277, 279, 283, 284, 300, 301, 326, 359, 360, 364, 375, 379, 386, 387, 393, 400, 406, 420, 428, 440, 466, 473, 476, 484, 487, 492, 499, 500, 503, 509, 517, 520, 523, 526]</t>
  </si>
  <si>
    <t>[2, 5, 18, 32, 33, 41, 48, 49, 64, 73, 322, 323, 330, 340, 344, 347, 350, 352, 359, 365, 369, 372, 375, 376, 377, 381, 383, 399, 424, 428]</t>
  </si>
  <si>
    <t>[2, 9, 12, 22, 29, 48, 49, 50, 61, 68, 79, 81, 82, 94, 99, 103, 108, 114, 135, 139, 142, 143, 155, 156, 157, 168, 184, 189, 208, 229, 242, 243, 244, 252, 262, 268, 278, 284, 290, 293, 329, 344]</t>
  </si>
  <si>
    <t>[4, 6, 7, 9, 12, 19, 27, 44, 51, 63, 66, 73, 83, 85, 88, 89, 98, 100, 101, 107, 109, 119, 121, 131, 135, 140, 155, 157, 163, 171, 172, 189, 191, 198, 199, 217, 226, 237, 244, 249, 251, 254, 257, 259, 263, 270, 273, 275, 285, 288, 296, 302, 317]</t>
  </si>
  <si>
    <t>[8, 14, 17, 19, 31, 35, 40, 44, 63, 64, 69, 76, 83, 84]</t>
  </si>
  <si>
    <t>[6, 10, 17, 22, 25, 29, 51, 55, 67, 69, 71]</t>
  </si>
  <si>
    <t>[3, 4, 7, 11, 16, 19, 22, 24, 26, 32, 34, 42, 45, 46, 49, 58, 63, 76, 86, 88, 89, 94, 98, 112, 113, 122, 134, 139, 140, 142, 146, 149, 156, 161, 165, 170, 172, 194, 202, 205, 208, 227, 229, 232, 260, 262, 266, 269, 273, 274, 287, 290, 298, 302, 306, 311, 312, 313, 320]</t>
  </si>
  <si>
    <t>[2, 5, 9, 28, 52, 61, 64, 65, 73, 75, 82, 85, 86, 108, 121, 134, 136, 141, 142, 146, 151, 155, 160, 164, 166, 167, 182, 185, 196, 214, 224, 227, 238, 245, 256, 260, 265, 269, 276, 278, 283, 290, 300, 316, 322, 339, 346, 350, 351, 366, 377, 385, 389, 391, 399, 405, 413, 415, 416, 419, 441, 446]</t>
  </si>
  <si>
    <t>[15, 22, 23, 32, 36, 40, 43, 48, 53, 59, 62, 67, 82, 85, 88, 93, 107, 113, 120, 137, 144, 147, 156, 160, 162, 165, 167, 169, 173, 175, 177, 183, 195, 199, 202, 203, 204, 213, 214, 215, 223, 225, 230, 243, 246, 251, 252, 253, 261, 272, 273, 275, 290, 296, 304, 316, 320, 324, 335, 338, 344, 350, 355, 356, 358, 374, 379, 381, 396, 400, 406, 416, 422, 423, 424, 432, 439, 440, 442, 447, 457, 479, 489, 494, 515, 516, 517, 520, 529, 531, 541, 546, 547, 563, 565, 568, 569, 582, 586, 593, 595, 598, 610, 617, 629, 642, 643, 645, 651, 652, 661, 676, 677, 683, 688, 691, 696, 700, 702, 706, 707, 708, 756, 772, 777, 784, 789, 790, 794, 802, 804]</t>
  </si>
  <si>
    <t>[14, 33, 37, 47, 62, 63, 68, 75, 82, 83, 85, 90, 116, 122, 137, 139, 142, 145, 147, 148, 151, 154, 158, 168, 188, 195, 204, 208, 211, 212, 217, 223, 254, 275, 280, 287]</t>
  </si>
  <si>
    <t>[25, 28, 34, 36, 40, 46, 52, 54, 56, 57, 59, 64, 76, 91, 92, 93, 102, 106, 118, 135, 138, 140, 152, 160, 166, 182, 183, 184, 187, 205, 210, 228, 233, 237, 238, 241, 243, 246, 252, 259, 273, 274, 278]</t>
  </si>
  <si>
    <t>[17, 24, 31, 32, 38, 49, 56, 59, 69, 81, 82, 87, 99, 102, 105, 116, 126, 143, 162, 164, 166, 185, 197]</t>
  </si>
  <si>
    <t>[3, 9, 10, 13, 17, 28, 29, 41, 45, 54, 70, 78, 80, 96, 98, 99, 112, 114, 125, 126, 131, 133, 137, 150, 154, 156, 173, 174, 180, 185, 196, 201, 213, 217, 220, 223, 234, 237, 240, 241, 252, 253, 254, 258, 260, 267, 268, 279, 289, 298, 324, 333, 347, 350, 353, 354, 359, 361, 363, 374, 385, 388, 398, 405, 411, 417, 422, 423, 431, 434, 445, 461, 472, 484, 488, 492, 516, 528, 553, 561, 571, 579, 587, 590, 593, 594, 601, 605, 615, 617, 618, 619, 621, 631, 632, 645, 653, 666, 669, 680, 710]</t>
  </si>
  <si>
    <t>[2, 4, 18, 25, 28, 30, 38, 41, 54, 55, 58, 59, 62, 63, 67, 68, 69, 78, 80, 84, 96, 98, 100, 101, 125, 129, 145, 152, 158, 173, 177, 192, 195, 196, 218, 231, 236, 242, 247, 253, 277, 280, 293, 294, 295, 301, 304, 310]</t>
  </si>
  <si>
    <t>[2, 9, 13, 18, 21, 26, 34, 37, 40, 43, 49, 61, 73, 75, 92, 94, 100, 105, 111, 113, 119, 130, 132, 143, 144, 153, 158, 186, 201, 204, 206, 215, 229, 230, 234, 246, 251, 274, 276, 281, 283, 285, 289, 300, 305, 310, 318, 324, 332, 333, 337, 348, 359, 377, 378, 380, 382, 394, 408, 415, 418, 430, 435, 441, 442, 444, 446, 450, 455, 459, 462, 463, 465, 467, 470, 473, 491, 514, 519, 526, 538, 545, 548, 553, 564, 571, 575, 576, 591, 619, 622, 646, 648, 661, 668, 669, 684, 688, 695, 703, 705, 712, 719, 736, 755, 756, 757, 765, 774, 776, 778, 785, 792, 793, 804, 806, 814, 825, 837, 859, 867]</t>
  </si>
  <si>
    <t>[9, 17, 18, 34, 38, 40, 46, 54, 57, 60, 78, 83, 84, 101, 120, 139, 140, 141, 157, 163, 187, 188, 189, 201, 204, 209, 211, 213, 216, 219, 233, 235, 241, 243, 248, 250, 255, 265, 266, 273, 276, 279, 282, 289, 294, 313, 315, 320]</t>
  </si>
  <si>
    <t>[3, 5, 14, 21, 28, 39, 41, 44, 47, 69, 74, 75, 81, 85, 90, 98, 111, 128, 140, 145, 147, 154, 165, 167, 178, 187, 205, 210, 211, 213, 228, 234, 252, 265, 272, 277, 280, 290, 301, 321, 322, 330, 341, 353, 358, 363]</t>
  </si>
  <si>
    <t>[14, 17, 18, 22, 24, 25, 26, 37, 40, 52, 56, 64, 66, 67, 71, 81, 89, 90, 96, 105, 106, 111, 115, 127, 134, 161, 167, 173, 181]</t>
  </si>
  <si>
    <t>[4, 14, 15, 17, 19, 22, 30, 34, 38, 41, 51, 53, 56, 58, 68, 69, 76, 80, 88, 99, 102, 105, 106, 107, 111, 124, 126, 131, 135, 142, 149, 150, 151, 152, 161, 162, 163, 166, 167, 169, 181, 184, 185, 197, 205, 222]</t>
  </si>
  <si>
    <t>[2, 5, 6, 21, 26, 28, 34, 35, 37, 42, 46, 50, 53, 57, 58, 60, 61, 62, 66, 68, 70, 72, 80, 82, 86, 94, 98, 105, 124, 146, 150, 163, 166, 174, 183, 189, 195, 197, 200, 206, 220, 229, 236, 237, 242, 251, 256, 257, 264, 270, 283, 287, 290, 291, 293, 294, 295, 297, 299, 307, 312, 317]</t>
  </si>
  <si>
    <t>[9, 12, 19, 20, 28, 31, 32, 41, 46, 55, 64, 72, 73, 75, 81, 87, 108, 113, 122, 135, 136, 157, 165, 175, 180, 183, 192, 204, 216, 223, 224, 226, 230, 232, 239, 247, 255, 261, 264, 269, 270, 280, 293, 295, 314, 315, 322, 326, 332, 334, 350, 364, 365, 372, 379, 386, 392, 414, 416, 420, 421, 430, 436, 462, 463, 470, 485, 489, 501, 504, 512, 515, 521, 536, 538, 539, 549]</t>
  </si>
  <si>
    <t>[6, 9, 12, 14, 41, 69, 72, 84, 93, 102, 105, 117, 124, 132, 138, 154, 166, 168, 171, 177, 191, 201, 204, 211, 220, 221, 242, 254, 262, 273, 280, 287, 288, 292, 294, 303, 312]</t>
  </si>
  <si>
    <t>[5, 7, 14, 19, 24, 25, 39, 46, 50, 58, 62, 64, 76, 87, 88, 96, 112, 115, 117, 120, 126, 132, 135, 139, 145, 147, 149, 153, 155, 158, 162, 181, 188, 192, 206, 211, 226, 227, 229, 231, 232, 244, 265, 268, 272, 281, 284, 286, 287, 314, 325, 337, 339, 340, 341, 349, 352, 357, 358, 374, 375, 379, 383, 385, 393, 396, 401, 412, 414, 444, 447, 467, 472, 473, 516, 520, 521, 523, 534, 535, 544, 548, 573, 574, 585, 597, 604, 606, 614, 626, 631, 642, 649, 650, 661, 690, 694, 698, 701, 702, 705, 710, 722, 723, 731, 734, 736, 742, 755, 761, 765, 789, 803, 807, 809, 813, 822, 823, 824, 829, 841]</t>
  </si>
  <si>
    <t>[14, 18, 21, 23, 33, 34, 44, 48, 50, 57, 62, 70, 74]</t>
  </si>
  <si>
    <t>[5, 8, 10, 29, 33, 44, 72, 78, 84, 98, 112, 115, 120]</t>
  </si>
  <si>
    <t>[13, 17, 23, 25, 26, 28, 62, 63, 74, 76, 85, 89, 93, 103, 130, 138, 142, 145, 146, 148, 153, 160, 161, 169, 185]</t>
  </si>
  <si>
    <t>[3, 5, 7, 28, 36, 39, 58, 82, 92, 97, 109, 111, 117, 120, 147, 148, 158, 162, 176, 186, 188, 202, 210, 216, 218, 226, 230, 235, 238, 241, 248, 250, 261, 271, 273, 288, 292, 316]</t>
  </si>
  <si>
    <t>[3, 6, 16, 36, 47, 51, 55, 64, 70, 71, 75, 80, 93, 114, 116, 129, 137, 180, 190, 191, 195, 198, 199, 202, 212, 217, 225, 228, 235, 245, 273, 275, 288, 294, 302, 327, 338, 341, 355, 366, 368]</t>
  </si>
  <si>
    <t>[3, 6, 14, 15, 17, 20, 28, 29, 38, 40, 42, 45, 49, 64, 65, 66, 69, 70, 72, 76, 80, 84]</t>
  </si>
  <si>
    <t>[8, 9, 10, 12, 17, 42, 55, 62, 69, 76, 78, 84, 89, 94, 100, 104, 109, 112, 113, 114, 116, 123, 125, 126, 127, 129, 130, 143, 152, 158, 160, 163, 164, 171, 175, 184]</t>
  </si>
  <si>
    <t>[8, 12, 15, 19, 29, 45, 46, 50, 59, 69, 71, 72, 78, 84, 91, 94, 99, 108, 111, 112, 113, 120, 125, 126, 131, 143, 147, 166, 174, 181, 188]</t>
  </si>
  <si>
    <t>[8, 9, 18, 22, 23, 44, 47, 52, 56, 61, 68, 69, 82, 86, 121, 126, 135, 140, 142, 144, 150, 162, 166, 170, 196, 210, 217, 218, 221, 222, 232, 238, 240, 247, 249, 255, 266, 269, 272, 276, 285, 286, 289, 292, 293, 296, 302, 305, 306, 313, 325, 332, 335, 344, 348, 351, 364, 366, 384, 387, 392, 394, 408, 411, 415, 416, 433, 443, 456, 471, 476, 491, 496]</t>
  </si>
  <si>
    <t>[3, 15, 25, 29, 48, 72, 76, 84, 87, 92, 139, 159, 161, 163, 173, 182, 193, 198, 212, 221, 234, 244, 251, 255, 258, 264, 273, 276, 278, 280, 289, 306, 312, 315, 346, 347, 349, 352, 353, 371, 381, 382, 384, 389, 406, 408, 412, 417, 422, 424, 428, 446]</t>
  </si>
  <si>
    <t>[11, 14, 18, 27, 35, 41, 42, 48, 51, 53, 61, 63, 79, 82, 84, 85, 88, 89, 108, 110, 113, 122, 124, 127, 138, 146, 194, 201, 207, 219, 222, 242, 257, 259, 261, 264, 266, 271, 283, 287, 291, 292, 295, 297, 313, 315, 316, 320, 328, 333, 334, 354, 363, 364, 365, 370, 381, 383, 392, 397, 402]</t>
  </si>
  <si>
    <t>[5, 10, 11, 14, 23, 30, 41, 42, 55, 66, 80, 92, 102, 117, 125, 135, 150, 161, 167, 181, 194, 204, 208, 223, 231]</t>
  </si>
  <si>
    <t>[6, 17, 19, 55, 82, 83]</t>
  </si>
  <si>
    <t>[9, 12, 13, 14, 23, 25, 37, 39, 41, 43, 44, 51, 52, 57, 58, 69, 79, 93, 94, 95, 97, 102, 106, 109, 110, 111, 122, 123, 155, 157, 166, 171, 173, 183, 196, 198, 211, 222, 227, 240, 242, 249, 250, 252, 256, 260, 263, 272, 274, 278, 296, 303]</t>
  </si>
  <si>
    <t>[4, 26, 33, 41, 43, 51, 53, 54, 65, 68, 69, 70]</t>
  </si>
  <si>
    <t>[10, 11, 19, 23, 51, 54, 70, 74, 79, 80, 93, 101, 105, 121, 122, 124, 126, 128, 144, 165, 170, 173, 183, 188, 204, 208, 212, 229]</t>
  </si>
  <si>
    <t>[5, 19, 43, 47, 48, 71, 80, 81, 86, 90, 94, 97, 121, 124, 129, 132, 134, 139, 149, 162, 166, 177, 184, 219, 224, 233, 234, 239, 240, 241, 242, 254, 283, 284, 288, 295, 299, 309, 314, 315, 327, 342, 386, 389, 391, 396, 404, 406, 407, 416, 421, 443, 445, 453, 454, 459, 477, 488, 492, 504, 507, 517, 524, 543, 556]</t>
  </si>
  <si>
    <t>[5, 12, 13, 23, 25, 33, 38, 40, 43, 44, 56, 57, 66, 68, 71, 74, 89, 90, 97, 104, 141, 156, 168, 192, 197, 207, 223, 228, 230, 233, 242, 264, 266, 276, 282, 300, 307, 308, 310, 317, 321, 331, 333, 344]</t>
  </si>
  <si>
    <t>[2, 14, 15, 17, 29, 36, 51, 60, 66, 67, 72, 82, 84, 92, 107, 120, 127, 130, 142, 143, 154, 161, 174, 178, 179, 199, 203, 206, 224, 226, 234, 250, 266, 275, 288, 300, 301, 306, 317, 318, 339, 361]</t>
  </si>
  <si>
    <t>[15, 24, 26, 38, 43, 53, 64, 68, 73, 89, 93, 98, 112, 116, 118, 120, 138]</t>
  </si>
  <si>
    <t>[4, 5, 10, 14, 19, 28, 42, 55, 63, 73, 78, 85, 88, 99, 104, 115, 123, 129]</t>
  </si>
  <si>
    <t>[2, 9, 22, 30, 42, 43, 60, 87, 106, 109, 112, 132, 138, 140, 156, 158, 166, 182, 187, 188, 204, 216, 218, 224, 236, 241, 243]</t>
  </si>
  <si>
    <t>[2, 6, 7, 13, 30, 36, 39, 44, 51, 52, 63, 70, 76, 82, 98, 102, 112, 116, 123, 128, 129, 131, 139, 146, 166, 174, 175, 181, 189, 198, 202, 203, 208, 211, 213, 222, 223, 242, 247, 259, 262, 269, 272, 293, 295, 313, 327, 339, 342, 350, 351, 381, 394, 397, 409, 413, 419, 441, 451, 453, 459, 461, 463, 470, 473, 474, 475, 548, 550, 555, 560, 565, 571, 580, 584, 587, 596, 613, 615, 617, 639, 650, 683, 694, 699, 702, 706, 716, 720, 735, 747, 756, 772, 774, 779, 783]</t>
  </si>
  <si>
    <t>[3, 12, 20, 26, 30, 45, 60, 73, 94, 129, 141, 142, 143, 157, 161, 165, 167, 168, 169, 177, 208, 220, 239, 246, 270, 285, 299, 309, 311, 324]</t>
  </si>
  <si>
    <t>[2, 21, 34, 39, 42, 44, 45, 66, 71, 77, 91, 124, 127]</t>
  </si>
  <si>
    <t>[5, 10, 19, 35, 53, 55, 56, 58, 61, 74, 90, 103, 104, 111, 113, 132, 140, 147, 154, 155, 158, 173, 178, 201, 205, 210, 219, 221, 232, 254, 272, 279, 283, 288, 290, 307, 313, 319, 320, 321, 322, 327, 347, 348, 360, 367, 380, 389, 405, 408, 409, 410, 421, 422, 430, 433, 454, 462, 469, 471, 482, 488, 494, 496, 497, 517, 526, 535, 548, 550, 554, 559, 586, 592, 610, 618, 634, 636]</t>
  </si>
  <si>
    <t>[2, 6, 11, 13, 20, 26, 30, 37, 44, 50, 52, 57, 60, 68, 86]</t>
  </si>
  <si>
    <t>[6, 7, 14, 23, 32, 43, 57, 60, 67, 69, 71, 82, 86, 87, 93, 118, 132, 133, 134, 145, 172, 189, 197, 208, 215, 237, 240, 242, 244, 248, 257, 260, 261, 276]</t>
  </si>
  <si>
    <t>[5, 7, 8, 9, 16, 17, 22, 23, 24, 26, 33, 36, 37, 50, 51, 56, 57, 62, 66, 67, 89, 93, 101, 106, 114, 118, 126, 128, 130, 135, 143, 152, 164, 178, 180, 186, 191, 194, 196]</t>
  </si>
  <si>
    <t>[2, 21, 28, 29, 33, 34, 48, 60, 72, 86, 88, 119, 121, 125, 130, 131, 148, 154, 169, 175, 180, 194, 201, 206, 243, 267, 268, 270, 279, 285, 288, 296, 303, 308, 313, 317, 318, 335]</t>
  </si>
  <si>
    <t>[7, 10, 23, 33, 43, 52, 57, 58, 78, 80, 83, 89, 105, 139, 144, 145, 170, 187, 193, 198, 204, 211, 220, 226, 227, 238, 260, 261, 269, 279, 289, 301, 304, 314, 328, 329, 335, 339, 341, 347, 355, 364, 370, 371, 372, 393, 401, 405, 407, 414, 425, 427, 440, 441, 450, 451, 457, 468, 472, 473, 479, 484, 493, 508, 515, 517, 520, 522, 524, 548, 551, 562, 574, 577, 582, 588, 590]</t>
  </si>
  <si>
    <t>[6, 17, 35, 37, 66, 72, 82, 99, 102, 106, 110, 130, 134, 142, 152, 161, 163, 164, 172, 184, 188, 189, 190, 194, 197, 199, 205, 206, 210, 221, 239, 259, 262, 263, 277, 288, 306, 310, 313, 325, 329, 331, 338, 361, 366, 373, 387, 392, 411, 419, 420, 421, 426, 431, 436, 441]</t>
  </si>
  <si>
    <t>[3, 14, 22, 26, 33, 37, 46, 52, 54, 63, 66, 68, 70, 83, 88, 104, 105, 109, 115, 121, 130, 133, 136, 147, 166, 167, 179, 184, 188, 191, 205, 212, 220, 222]</t>
  </si>
  <si>
    <t>[3, 5, 12, 25, 31, 36, 47, 51, 63, 64]</t>
  </si>
  <si>
    <t>[12, 16, 19, 22, 29, 32, 44, 50, 56, 58, 64, 72, 77, 82, 87, 88, 91, 93, 98, 108, 109, 110, 112, 122, 130, 143, 145, 146, 151, 158, 159, 164, 168, 169, 172, 173, 174, 176, 182]</t>
  </si>
  <si>
    <t>[6, 7, 24, 25, 26, 30, 38, 54, 60, 63, 64, 65, 75, 78, 81, 83, 86, 94, 97, 109, 112, 130, 134, 136, 140, 141, 146, 149, 167, 180, 192, 232, 235, 239, 245, 266, 269, 271, 274, 284, 293, 304, 306, 312, 331, 333, 339, 348, 349, 372, 377, 391, 416, 418, 428, 435, 446, 482, 524, 533, 547, 549]</t>
  </si>
  <si>
    <t>[15, 16, 18, 27, 30, 37, 42, 63, 72, 76, 88, 90, 91, 95, 107, 111, 116, 126, 131, 133, 145, 157, 165, 175, 188, 189, 191, 201, 228, 240, 249, 255, 266, 282, 292, 298, 299, 303]</t>
  </si>
  <si>
    <t>[7, 9, 15, 31, 33, 35, 37, 62, 66, 83, 91, 92, 99, 103]</t>
  </si>
  <si>
    <t>[2, 7, 20, 24, 25, 29, 37, 38, 42, 50, 52, 59, 63, 66, 71, 78, 81, 87, 98, 104, 107, 114, 119, 128, 131, 139, 156, 162, 164, 176, 187, 196, 205, 207, 217, 221, 230, 234, 250, 252, 255, 256, 258, 259, 286, 289, 301, 320, 323, 327, 329, 332, 335, 336, 339, 349, 355, 372, 375, 376, 381, 385, 388, 389, 394, 399, 402, 404, 406, 409, 419, 421, 423, 432, 441, 451, 455, 457, 460, 466, 467, 474, 485, 491, 501, 502, 512, 524, 525, 527, 543]</t>
  </si>
  <si>
    <t>[2, 14, 19, 26, 27, 30, 44, 47, 49, 59, 65, 73, 77, 81, 84, 93, 99, 100, 107, 112, 118, 122, 132, 135, 141, 150, 152, 168, 173, 174, 183, 197, 202, 220, 223, 225, 229, 240, 249, 273, 275, 280]</t>
  </si>
  <si>
    <t>[3, 6, 11, 12, 15, 21, 27, 28, 39, 43, 44, 52, 53, 60, 61, 62, 69, 73, 81, 85, 94, 100, 106, 112, 114, 125, 129, 135, 139, 141, 144, 145, 149, 156, 158, 164, 175, 182, 187, 194, 204, 208, 211, 219, 231, 235, 237, 245, 269, 271, 273, 278, 287, 291, 292, 298, 304, 314, 316, 324, 326, 329, 330, 335, 351, 353, 358, 366, 371, 383, 386, 390, 401, 410, 414, 422, 430, 433, 436, 454, 456, 459, 496]</t>
  </si>
  <si>
    <t>[21, 25, 33, 34, 36, 51, 72, 78, 83, 93, 116, 131, 132, 134, 142, 144, 172, 174, 180, 192]</t>
  </si>
  <si>
    <t>[32, 38, 47, 49, 52, 53, 55, 69, 70, 72, 80, 81, 86, 94, 104, 106, 126, 128, 135, 137, 140, 146, 147, 150, 155, 162, 163, 164, 171, 176, 210, 235, 237, 241, 243, 244, 255, 258, 260, 265, 278, 291, 302, 319, 325, 329, 340, 342, 357, 358, 359, 361, 364, 365, 369, 373, 376, 389, 391, 395, 396, 398, 400, 409, 419, 424, 428, 472, 473, 487, 489, 498, 499, 509, 518, 519, 520, 533, 543, 544, 576, 606, 613, 620]</t>
  </si>
  <si>
    <t>[5, 7, 25, 40, 45, 49, 55, 60, 88, 89, 94, 98, 103, 104, 130, 132, 133, 151, 153, 163, 168, 173, 187, 198, 214, 217, 224, 231, 241, 244, 245, 246, 248, 256, 263, 265, 286, 298, 311, 322, 330, 341, 356, 381, 395, 415, 423, 429, 432, 439, 442, 456, 461, 462]</t>
  </si>
  <si>
    <t>[2, 4, 19, 25, 34, 37, 40, 42, 44]</t>
  </si>
  <si>
    <t>[2, 6, 13, 20, 38, 44, 66, 78, 88, 90, 104, 111, 129, 130, 132, 137, 146, 159, 160, 161, 166, 170, 175, 180, 205, 208, 210, 230, 233, 240, 249, 261, 278, 281, 287, 291, 294, 298, 318, 323, 331, 332, 336, 342, 361, 367, 373]</t>
  </si>
  <si>
    <t>[3, 4, 9, 16, 19, 23, 32, 34, 59, 62, 72, 73, 74, 79, 84, 87, 97, 116, 125, 128, 135, 141, 150, 162, 167, 173, 178, 183, 197, 210, 214, 215, 220, 222, 224, 226, 229, 244, 245, 258, 266, 269, 297, 300, 301, 304, 324, 327, 337, 372, 379, 381, 382, 399, 409, 415, 420, 424, 434, 435, 453, 508, 513, 516, 521, 526, 530, 550, 554, 573, 575, 579, 592, 599, 602]</t>
  </si>
  <si>
    <t>[9, 15, 17, 28, 35, 36, 47, 50, 57, 60, 73, 78, 80, 90, 93, 94, 95, 101, 105, 112, 116, 126, 138, 139, 159, 160, 169, 183, 185, 188, 190, 209, 210, 213, 220, 224, 231, 234, 239, 245, 252, 255, 276, 286]</t>
  </si>
  <si>
    <t>[24, 32, 33, 37, 42, 58, 64, 84, 92, 95, 102, 105, 114, 123, 152, 154, 176, 179, 193, 194, 202, 209, 226, 230, 232, 235, 237, 242, 254, 256, 261]</t>
  </si>
  <si>
    <t>[9, 49, 59, 78, 85, 86, 89, 95, 100, 108, 110, 123, 130, 131, 137, 138, 157, 160, 167, 169, 180, 181, 186]</t>
  </si>
  <si>
    <t>[2, 3, 16, 19, 21, 24, 41, 43, 48, 70, 71]</t>
  </si>
  <si>
    <t>[8, 19, 22, 27, 34, 39, 41, 42, 43, 53, 58, 61, 62, 63, 69, 71, 76, 98, 120, 124, 134, 136, 145, 156, 158, 161, 164, 181, 191, 196, 197, 205, 207, 210, 228, 233, 237]</t>
  </si>
  <si>
    <t>[8, 11, 18, 26, 28, 31, 33, 36, 40, 63]</t>
  </si>
  <si>
    <t>[17, 25, 35, 43, 45, 49, 55, 56, 65, 68, 69, 72, 74, 79, 85, 86, 93, 95, 109, 112, 116, 120, 124, 126, 136, 137, 138, 140, 143, 145, 148, 153, 154, 157, 172, 181, 185, 204, 205, 206, 207, 214, 219, 220, 221, 222, 225, 234, 235, 238, 248, 253, 259, 264, 267, 271, 273, 277, 285, 294, 306, 309, 312, 318, 320, 321, 323, 331, 337, 338, 339, 345, 346, 347, 350, 362, 365, 369, 379]</t>
  </si>
  <si>
    <t>[2, 4, 10, 12, 13, 17, 18, 20, 35, 45, 53, 54, 55, 60, 61, 62, 63, 64, 65, 73, 77, 80, 81, 95, 99, 113, 129, 139, 142, 144, 155, 158, 165, 166, 168, 185, 190, 196, 197, 213, 214, 224, 230, 242, 251, 256, 258, 263, 275, 279, 280, 306, 309, 316, 325, 334, 336, 339, 340, 342, 345, 364, 368, 376, 378, 380, 381, 384, 388, 394, 397, 417, 431, 467, 468, 482, 498, 511, 516, 517, 520, 530, 534, 535, 538, 539, 550, 552, 562, 573, 576, 590, 591, 592, 593, 595, 596, 600, 609, 627, 638, 643, 650, 659, 662, 663, 664, 670, 675, 691, 701, 702, 706, 710]</t>
  </si>
  <si>
    <t>[2, 18, 21, 23, 24, 34, 44, 52, 59, 66, 74, 84, 112, 114, 118, 120, 123, 133, 137, 162, 163, 171, 173, 184, 186, 189, 210, 222, 234, 239, 246, 249, 252, 256]</t>
  </si>
  <si>
    <t>[2, 13, 23, 42, 53, 65, 79, 82, 87, 97, 121, 132, 134, 135, 139, 151, 154, 156, 160, 162, 176, 209, 232, 234, 238, 242, 249, 266, 274, 281, 287, 293, 301, 311, 335, 337]</t>
  </si>
  <si>
    <t>[11, 17, 36, 45, 47, 64, 66, 69, 85, 98, 101, 102, 118, 142, 160, 172, 175, 178, 183, 185, 195, 201, 228, 252, 258, 259, 267, 268, 274, 275, 288, 299, 308, 317, 343, 350, 351, 353, 357, 363]</t>
  </si>
  <si>
    <t>[2, 5, 7, 8, 9, 11, 12, 16, 21, 27, 28, 30, 51, 64, 67, 70, 78, 83, 127, 131, 135, 146, 151, 158, 160, 172, 173, 184, 197, 210, 213, 237, 240, 242, 245, 247, 254, 256, 285, 294, 312, 317, 322, 338, 343, 350, 351, 354, 358, 363, 364, 367, 368, 369, 385, 388]</t>
  </si>
  <si>
    <t>[7, 21, 30, 36, 49, 55, 58, 60, 66, 71, 86]</t>
  </si>
  <si>
    <t>[2, 9, 19, 23, 30, 52, 84, 87, 90, 93, 94, 96, 101, 102, 112, 117, 128, 129, 130, 137, 139, 143, 152, 154, 161, 178, 179, 180, 187, 194, 198, 209, 223, 228, 230, 248, 249, 253, 266, 268, 272, 273, 276, 286, 288, 300, 303, 304, 307, 322, 323, 333, 338, 350, 359, 370, 373, 379, 387, 390, 397, 403, 405, 420]</t>
  </si>
  <si>
    <t>[2, 21, 43, 54, 60, 67, 69, 77, 80, 86, 89, 99, 102, 114, 118, 120, 123, 127, 128, 154, 155, 158, 161, 163, 165, 172, 186, 210, 212, 213, 215, 225, 246, 247, 249, 277, 286, 287, 290, 303]</t>
  </si>
  <si>
    <t>[2, 3, 5, 17, 28, 30, 31, 38, 47, 58, 61, 62, 73, 87, 92, 102, 111, 113, 118, 121, 135, 136, 138, 140, 146, 153, 154, 155, 158, 167, 181, 194, 216, 225, 227, 234, 253, 265, 275, 281, 289, 297, 298, 308, 315, 357, 360, 369, 373, 375, 378, 379, 386, 392, 394, 405, 410, 417, 439]</t>
  </si>
  <si>
    <t>[3, 8, 14, 17, 19, 23, 25, 32, 45, 48, 56, 58, 59, 60, 67, 72, 82, 91, 96, 98, 142, 144, 147, 153, 155, 159, 174, 176, 180, 187, 194, 195, 205, 216, 220, 222, 224, 225, 234, 246, 254, 257, 261, 265, 268, 272, 275, 291, 298, 301, 305, 315, 320]</t>
  </si>
  <si>
    <t>[17, 22, 24, 31, 58, 69, 81, 98, 103, 106, 116, 117, 127, 131, 139, 151, 152, 157, 158, 166, 169, 170, 174, 182, 186, 190, 199, 200, 205, 217, 218, 232, 234]</t>
  </si>
  <si>
    <t>[4, 5, 6, 10, 30, 42, 57, 62, 73, 74, 75, 81, 89, 90, 104, 105, 117, 130, 134, 136, 141, 158, 164, 203, 209, 213, 223, 228, 236, 242, 255, 260, 261, 262, 266, 270, 279, 285, 288, 290, 292, 296, 304, 320, 333, 335, 344, 361, 368, 385, 397, 400, 409, 413, 418, 422, 441, 447, 465, 466, 478, 499, 505, 507, 508, 515, 517, 519, 520, 522, 524, 543, 551]</t>
  </si>
  <si>
    <t>[3, 6, 7, 8, 10, 12, 15, 21, 29, 40, 44, 45, 58, 66, 72, 75, 84, 88, 95, 96, 100, 101, 107, 112, 115, 119, 123, 131, 136, 144, 149, 164, 168, 170, 187, 196, 197, 213, 218, 222, 230, 233, 241, 245, 246, 247, 256, 278, 292, 293, 299, 301, 317, 318]</t>
  </si>
  <si>
    <t>[5, 10, 12, 14, 22, 25, 26, 44, 49, 50, 73, 76, 82, 94, 96, 99, 101, 121, 128, 149, 163, 175, 178, 180, 181, 195, 207, 224, 228, 239, 246, 250, 255, 263, 270, 278, 287, 292, 294, 296, 300, 310, 313, 318, 321, 334, 353, 360, 363, 365, 399, 402, 413, 433, 438, 444, 451, 453, 472]</t>
  </si>
  <si>
    <t>[3, 8, 32, 45, 51, 59, 64, 99, 113, 122, 150, 164, 166, 168, 181, 187, 188, 190, 191, 196, 205, 207, 209, 217, 232, 241, 263, 277, 295, 297, 309, 317, 326, 333, 344, 381, 395, 409, 423, 432, 437, 450, 453, 457, 459, 460, 471, 474, 478, 480, 492, 499, 512, 524, 526, 529, 540, 557, 558, 563, 573]</t>
  </si>
  <si>
    <t>[6, 18, 39, 42, 44, 46, 49, 50, 53, 55, 67, 69, 73, 89, 103, 104, 106, 124, 128, 131, 133, 138, 140, 146, 152, 174, 195, 197, 212, 221, 223, 225, 232, 241]</t>
  </si>
  <si>
    <t>[3, 44, 46, 59, 63, 66, 68, 80, 97, 110, 115, 120, 127, 128, 129, 136, 149, 157, 159, 160, 167, 170, 171, 172, 184, 189, 196, 214, 231, 251, 275, 281, 294, 330, 336, 338, 344, 348, 351, 356, 359, 363, 369, 374, 377, 381, 384, 391, 401, 403, 409, 412, 418, 420, 422, 457, 458, 459, 466]</t>
  </si>
  <si>
    <t>[3, 11, 17, 19, 40, 43, 53, 56, 61, 64, 71, 72, 85, 92, 102, 105, 106, 114, 119, 120, 122, 128, 131, 134, 136, 145, 149, 177, 179, 192, 198, 204, 213, 216, 219]</t>
  </si>
  <si>
    <t>[16, 19, 20, 25, 35, 40, 42, 48, 50, 61, 69, 75, 80, 84, 113, 116, 125, 128, 138, 140, 148, 165, 166, 170, 180, 184, 188, 197, 212, 236, 254, 255, 261, 265, 267, 286, 292, 296, 299, 306, 312]</t>
  </si>
  <si>
    <t>[2, 3, 8, 9, 32, 46, 60, 62, 69, 73, 75, 76, 85, 100, 102, 106]</t>
  </si>
  <si>
    <t>[2, 8, 16, 41, 46, 51, 52, 55, 73, 82, 83, 90, 98, 104, 128, 143, 153, 156, 161, 167, 185, 196, 204, 206, 244]</t>
  </si>
  <si>
    <t>[4, 10, 13, 22, 30, 33, 36, 76, 87, 93, 96, 107, 111, 158, 162, 177, 181, 184, 193, 207, 221, 226, 229]</t>
  </si>
  <si>
    <t>[6, 15, 18, 33, 46, 51, 60, 76, 80, 93, 118, 126, 128, 140, 145, 152, 159, 176, 177, 179, 185, 190, 218, 221, 224, 236, 238, 255, 267, 271, 275, 278, 281, 287, 302, 323, 328, 332, 343]</t>
  </si>
  <si>
    <t>[3, 4, 6, 7, 12, 25, 51, 52, 67, 70, 75, 81, 94, 104, 108, 116, 120, 121, 123, 134, 143, 149, 157]</t>
  </si>
  <si>
    <t>[10, 12, 19, 32, 36, 41, 44, 48, 49, 56, 65, 68, 70, 78, 80, 122, 130, 132, 134, 135, 137, 138, 150, 159, 168, 175, 176, 181, 183, 185, 186, 191, 193, 205]</t>
  </si>
  <si>
    <t>[3, 6, 10, 15, 25, 27, 28, 31, 38, 44, 46, 48, 51, 56, 92, 108, 114, 124, 125, 129, 134, 158, 164, 166, 172, 183, 206, 209, 215, 218, 261, 267, 287, 292, 295, 304, 306, 310, 315, 339, 343, 347, 348, 352, 356, 366, 376, 393, 411, 414, 445, 447, 451]</t>
  </si>
  <si>
    <t>[2, 3, 37, 39, 46, 47, 52, 65, 74, 98, 101, 103, 121, 122, 123, 134, 135, 138, 139, 140, 149, 173, 182, 204, 211, 218, 220, 241, 244, 250, 252, 254, 266, 272, 276, 277, 290]</t>
  </si>
  <si>
    <t>[4, 7, 10, 17, 23, 26, 39, 52, 63, 75, 89, 90, 93, 95, 96, 130, 139, 146, 150, 161, 166, 170, 171, 176, 184, 189, 191, 202, 209, 227]</t>
  </si>
  <si>
    <t>[10, 11, 13, 19, 26, 33, 35, 41, 46, 47, 53, 60, 62, 71, 74, 87, 91, 92, 96, 99, 128, 132, 143, 161, 169, 170, 177, 179, 191, 199, 207, 219, 223, 235, 245, 250, 252, 259, 260, 268, 272, 275, 312, 326, 332]</t>
  </si>
  <si>
    <t>[2, 17, 23, 26, 27, 37, 47, 50, 51, 57, 60, 64, 69, 75, 80, 92, 100, 105, 115, 130, 132, 135, 138, 145, 146, 156, 181, 185, 186, 199, 200, 202, 227, 230, 241, 260, 273, 280, 286, 309, 325, 331, 336, 338, 362, 363, 367, 370, 376, 388, 390]</t>
  </si>
  <si>
    <t>[10, 22, 30, 37, 39, 40, 51, 65, 72, 86, 90, 98, 102, 120, 125, 127, 131, 139, 140, 143, 148, 151, 154, 192, 198, 204, 206, 213, 231, 247, 254, 272, 274, 295, 299, 314, 316, 362, 370, 378]</t>
  </si>
  <si>
    <t>[4, 6, 10, 29, 37, 51, 65, 66, 84, 89, 94, 111, 123, 129, 139]</t>
  </si>
  <si>
    <t>[4, 15, 17, 20, 21, 23, 35, 49, 56, 66, 69, 82, 92, 96, 101, 111, 116, 120, 123, 126, 132, 144, 162, 169, 187, 189, 198, 206, 208, 209, 218, 232, 242, 243, 283, 284, 313, 325, 350, 359, 367, 372, 385, 396, 409, 417, 435, 442, 450, 453, 469]</t>
  </si>
  <si>
    <t>[3, 11, 24, 32, 41, 44, 48, 50, 51, 53, 59, 63, 64, 72, 74, 81, 92, 97, 98, 99, 104, 112, 128, 129, 130, 131, 135, 137, 139, 153, 158, 170, 174]</t>
  </si>
  <si>
    <t>[2, 9, 17, 21, 32, 45, 54, 57, 68, 71, 72, 77, 87, 105, 113, 153, 156, 158, 162, 165, 169, 173, 193, 196, 204, 205, 217, 219, 220, 230, 249, 266, 273, 274, 277, 282, 283, 286, 287, 288, 298, 301, 302, 303, 317, 338, 342, 348, 356, 360, 361, 369, 370, 378, 396, 403, 410, 424]</t>
  </si>
  <si>
    <t>[2, 31, 37, 48, 57, 66, 69, 86, 87, 91, 110, 127, 129, 135, 139, 141, 162, 164, 170, 173, 191, 193, 197, 208, 213, 218, 244, 247, 264, 267, 275, 282, 289, 293, 301, 307, 311, 312, 313, 315, 318, 321, 329, 332, 333, 334, 337, 340, 344, 357, 358, 366, 388, 393, 397, 399, 419, 420, 429, 432, 439, 443, 453, 457, 461, 465, 471, 477]</t>
  </si>
  <si>
    <t>[7, 20, 22, 55, 58, 63, 70, 80, 82, 83, 89, 91, 96, 111, 117, 132, 148, 149, 164, 171, 173, 176, 200, 211, 217, 219, 238, 247, 259, 264, 293, 303, 316, 318, 321, 326, 339, 340, 341, 379, 385, 387, 392, 407, 411, 425, 452, 453, 454, 457, 462, 468, 470, 477, 492]</t>
  </si>
  <si>
    <t>[2, 6, 18, 25, 35, 36, 37, 42, 50, 53, 54, 56, 60]</t>
  </si>
  <si>
    <t>[7, 21, 39, 41, 47, 62, 63, 87, 110, 113, 124, 138, 140, 142, 159, 160, 162, 163, 164, 165, 169, 172, 182, 186, 188, 189, 214, 226, 227, 237, 238, 247, 251, 255, 264, 272, 301, 313, 317, 322, 342, 349]</t>
  </si>
  <si>
    <t>[2, 6, 16, 20, 43, 52, 58, 68, 70, 78, 103, 110, 117, 123, 124, 131, 145, 151, 152, 162, 172, 187, 195, 206, 207, 212, 218, 224, 225, 236, 242, 245, 247, 254]</t>
  </si>
  <si>
    <t>[9, 19, 26, 34, 42, 52, 55, 59, 62, 67, 84, 93, 130, 138, 154, 157, 171, 177, 180, 191, 192, 200, 207, 225, 234, 235, 238, 240, 257, 258, 274, 279, 299, 302, 305, 312, 314, 324, 326, 333, 336, 337, 342, 357, 361, 365, 390, 393, 394, 396, 399, 403, 407, 418, 423, 435, 440, 445, 448, 465, 471, 477]</t>
  </si>
  <si>
    <t>[13, 15, 18, 21, 25, 33, 37, 43, 45, 46, 47, 49, 50, 51, 60, 61, 73, 80, 94, 105, 107, 112, 116, 118, 123, 126, 132, 136, 137, 140, 145, 153, 158, 166, 167, 177, 184, 193, 198, 202, 204, 217, 233, 234, 236, 239, 249, 250, 259, 263, 268, 274, 285, 297, 309, 310, 315, 318, 320, 328, 333, 342, 345, 364, 365, 369, 386, 388, 391]</t>
  </si>
  <si>
    <t>[14, 19, 28, 35, 36, 38, 39, 49, 60, 68, 69, 77, 79, 85, 99, 107, 122, 148, 158, 162, 167, 170, 177, 184, 189, 196, 201, 202, 210, 228, 233, 251, 252, 263, 264, 267, 273, 274, 275, 278, 281, 288, 300, 332, 336, 338, 340, 342, 362, 390, 404, 408, 409, 411, 414, 421]</t>
  </si>
  <si>
    <t>[3, 17, 21, 24, 28, 33, 34, 38, 46]</t>
  </si>
  <si>
    <t>[2, 4, 10, 17, 27, 33, 50, 63, 64, 70, 71, 92, 97, 101, 110, 115, 120, 128, 131, 132, 134, 145, 157, 159, 160, 164, 167, 175, 202, 203, 205, 208, 210, 230, 238, 241, 247]</t>
  </si>
  <si>
    <t>[2, 10, 29, 35, 49, 53, 67, 71, 80, 88, 107, 112, 113, 123, 141, 153, 162, 171, 173, 181, 190, 193, 197, 200, 203, 220, 226, 230]</t>
  </si>
  <si>
    <t>[4, 16, 25, 29, 55, 64, 70, 71, 95, 105, 107, 109, 110, 111, 119, 121, 124, 130, 133, 144, 146, 156, 179, 180, 182, 183, 185, 202]</t>
  </si>
  <si>
    <t>[15, 22, 24, 43, 54, 64, 67, 76, 81, 86, 102, 103, 131, 151, 156, 159, 164, 180, 181, 184, 196, 197, 225]</t>
  </si>
  <si>
    <t>[6, 9, 11, 12, 24, 27, 35, 47, 52, 58, 81, 88, 93, 105, 116, 118, 120, 126, 136, 141, 151, 152, 167, 173, 176, 182, 184, 185]</t>
  </si>
  <si>
    <t>[9, 14, 18, 22, 25, 26, 27, 38, 40, 43, 46, 49, 51, 57, 60, 88, 91, 92, 101, 106, 110, 113, 116, 117, 123, 126, 130, 134, 152, 154, 155, 164, 179, 187, 195, 197, 200, 211, 226, 233, 236, 237, 238, 244, 251, 254, 255, 260, 262, 269, 272, 273, 279, 283, 285, 286, 287, 295, 304, 309, 311]</t>
  </si>
  <si>
    <t>[2, 3, 5, 8, 9, 11, 14, 18, 26, 44, 51, 55, 57, 58, 66, 67, 83, 90, 91, 103, 106, 111, 130, 131, 132, 136, 138, 142, 151, 153, 158, 167, 169, 172, 173, 174, 201, 224, 225, 238, 272, 279, 280, 291, 292, 293, 300, 306, 311, 317, 332, 338, 343, 352, 354, 355, 358, 361, 365, 372, 375, 385, 398, 400, 401, 402, 403, 407, 414, 417, 427, 431, 432, 442, 449, 453]</t>
  </si>
  <si>
    <t>[11, 14, 19, 24, 27, 32, 37, 39, 48, 62, 63, 69, 76, 83, 89, 94, 96, 97, 110, 111, 118, 121, 127, 129, 134, 137, 147, 150, 177, 180, 195, 202, 226, 239, 241, 250, 254, 256, 257, 265, 267, 273, 281, 286, 290, 295, 302, 304, 311, 314, 315, 323, 332, 340, 341, 344, 348, 352, 357, 359, 363, 368, 369, 378, 387, 390]</t>
  </si>
  <si>
    <t>[12, 22, 25, 31, 41, 47, 58, 61, 69, 78, 80, 83, 90, 99, 119, 126, 128, 130, 137, 142, 155, 160, 171, 181, 182, 192, 204, 212, 215, 224, 230, 234, 240, 242, 247, 248, 260, 280, 296, 325, 353, 360, 376]</t>
  </si>
  <si>
    <t>[3, 12, 20, 27, 31, 39, 45, 47, 56, 84, 86, 110, 117, 127, 133, 137, 138, 146, 148, 157, 161, 177, 187, 190, 203, 222, 227]</t>
  </si>
  <si>
    <t>[3, 5, 9, 20, 28, 34, 48, 60, 61, 71, 78, 88, 90, 93, 113, 114, 122, 123, 124, 147, 150, 153, 160, 163, 164, 168, 176, 180, 182, 185, 188, 201, 211, 218, 227, 233, 241, 247, 248, 279, 284, 295, 305, 307, 318, 327, 329, 336, 339, 342, 354]</t>
  </si>
  <si>
    <t>[24, 25, 30, 41, 45, 50, 60, 61, 65, 76, 89, 96, 124, 133, 139, 145, 154, 160, 177, 178, 185, 187, 190, 191, 195, 196, 199, 206, 210, 212, 235, 239]</t>
  </si>
  <si>
    <t>[2, 3, 6, 8, 11, 23, 27, 32, 35, 41, 54, 79, 82, 85, 86, 92, 100, 101, 122, 123, 125, 126, 140, 144, 145, 150, 159, 162, 170, 171, 174, 197, 198, 204, 212, 214, 228, 230, 239, 243, 253, 254, 269, 280, 283, 290, 309, 315, 321, 325, 334, 342, 347, 355, 362, 383, 388, 409, 411, 423, 428, 444, 467, 479, 486, 487, 499, 525, 535, 540, 545, 551, 553, 561, 562, 566, 573, 576]</t>
  </si>
  <si>
    <t>[7, 10, 12, 27, 29, 32, 34, 40, 42, 50, 55, 57, 67, 69, 73, 89, 93, 95, 102, 103, 109, 112, 123, 124, 131, 136, 140, 157, 159, 161, 165, 168, 173, 174, 179, 185, 188, 195, 196, 197, 201, 203, 209, 210, 216, 221, 230, 232, 235, 246, 264, 265, 271, 275, 279, 288, 291, 292, 311]</t>
  </si>
  <si>
    <t>[7, 9, 26, 31, 33, 35, 41, 53, 64, 69, 98, 118, 124, 125, 129, 130, 133, 135, 138, 166, 182, 183, 184, 196, 203, 208, 220, 251, 252, 270, 276, 288, 305, 318, 327, 330]</t>
  </si>
  <si>
    <t>[2, 9, 16, 19, 23, 27, 32, 42, 48, 57, 83, 87, 89, 96, 106, 109, 124, 127, 138, 151, 153, 170, 182, 184, 200, 201, 233, 252, 258, 270, 273, 277, 286, 290, 291, 292, 293, 297, 320, 325, 326, 330, 336, 341, 345, 348]</t>
  </si>
  <si>
    <t>[10, 11, 13, 19, 21, 28, 40, 44, 73, 78, 93, 105, 112, 115, 122, 152, 159, 160, 161, 163, 169, 171, 206, 208, 220, 228, 229, 237, 248, 250, 252, 253, 254, 266, 269, 274]</t>
  </si>
  <si>
    <t>[5, 17, 27, 36, 37, 40, 42, 47, 51, 53, 61, 67, 72, 73, 76, 81, 84, 86, 92, 95, 99, 100, 105, 111, 125, 129, 136, 140, 143, 154, 158, 159]</t>
  </si>
  <si>
    <t>[7, 17, 19, 22, 32, 35, 37, 42, 48, 54, 86, 88, 100, 104, 115, 125, 132, 136, 139, 147, 151, 153, 165, 167, 170, 181, 182, 198, 212, 216, 230, 242]</t>
  </si>
  <si>
    <t>[2, 21, 45, 46, 76, 84, 87, 98, 109, 131, 133, 137, 141, 147, 167, 171, 176, 180, 183, 188, 208, 219, 225, 235, 243, 268, 276, 281, 284, 287, 294, 296, 300, 309, 313, 328, 336, 340, 350, 357, 365, 373, 388, 391, 393, 398, 411, 428, 457, 461, 463, 472, 487, 489, 491]</t>
  </si>
  <si>
    <t>[7, 9, 10, 11, 13, 14, 31, 39, 44, 46, 55, 74, 85, 93, 110, 118, 121, 124, 127, 128, 147, 150, 153, 159, 173]</t>
  </si>
  <si>
    <t>[3, 9, 18, 20, 30, 32, 43, 44, 45, 46, 59, 60, 69, 83, 87, 91, 111, 121, 122, 128, 134, 140, 147, 151, 164, 166, 169, 177, 180, 188, 190, 191, 195, 206, 212, 218, 221, 222, 228, 232, 242]</t>
  </si>
  <si>
    <t>[2, 10, 11, 24, 25, 26, 30, 51, 63, 68, 71, 75, 88, 94, 97, 98, 108, 122]</t>
  </si>
  <si>
    <t>[5, 8, 12, 30, 32, 50, 53, 60, 68, 78, 79, 85, 86, 90, 92, 102, 105, 108, 115, 117, 126, 132, 137, 143, 158, 161, 186, 187, 189, 190, 195, 226, 236, 245, 254, 278, 287, 301, 303, 313, 314, 316, 318, 320, 323, 324, 337, 352]</t>
  </si>
  <si>
    <t>[2, 7, 32, 33, 40, 43, 57, 58, 64, 68, 73, 80, 86, 95, 126, 129, 143, 150, 151, 192, 195, 196, 199, 203, 205, 220, 232, 234, 248, 255, 261, 264, 266, 268, 270, 273, 290, 303, 322, 332, 336, 343, 357, 358, 360, 361]</t>
  </si>
  <si>
    <t>[2, 22, 24, 31, 50, 52, 53, 82, 100, 103, 105, 123, 133, 136, 151, 154, 156, 157, 171, 175, 177, 179, 180, 183, 194, 201, 205, 207, 213, 220, 239, 243, 248, 250, 278, 279, 285, 286, 294, 300, 302, 305, 312, 329, 330]</t>
  </si>
  <si>
    <t>[2, 5, 8, 12, 23, 27, 35, 45, 48, 60, 62, 88, 93, 103, 111, 113, 114, 115, 133, 134, 141, 142, 152, 161, 164, 169, 175, 181, 185, 193, 196, 197, 200, 203, 204, 219, 252, 260, 263, 279, 293, 296, 309, 310, 313, 346]</t>
  </si>
  <si>
    <t>[24, 26, 39, 50, 52, 55, 71, 81, 82, 88, 122, 124, 128, 131, 134, 141, 145, 148, 162, 167, 196, 202, 204, 216, 219, 229, 232, 235]</t>
  </si>
  <si>
    <t>[4, 10, 25, 28, 29, 30, 31, 32, 38, 40, 45, 49, 50, 54, 60, 69, 75, 77, 83, 88, 89, 96, 102, 114, 115, 116, 121, 124, 126, 132, 142, 143, 150, 160, 161, 162, 163, 166, 168, 169, 174, 179, 187, 189]</t>
  </si>
  <si>
    <t>[8, 24, 29, 43, 50, 70, 71, 87, 99, 105, 109, 112, 117, 122, 129, 131, 133, 144, 151, 153, 159, 168, 171, 172, 174, 196, 201]</t>
  </si>
  <si>
    <t>[10, 13, 14, 21, 24, 30, 37, 58, 65, 68, 73]</t>
  </si>
  <si>
    <t>[6, 20, 23, 25, 57, 66, 71, 72, 81]</t>
  </si>
  <si>
    <t>[10, 17, 18, 20, 22, 28, 39, 41, 44, 54, 56, 62, 63, 68, 69, 77, 87, 88, 91, 110, 119, 128, 132, 137, 152, 158, 166, 167, 193, 195, 199, 203, 207, 221, 226, 238, 240, 242, 270, 275, 283, 309, 320, 326, 342, 344, 345, 352, 359, 360, 362, 363, 381, 384, 400, 401, 435, 439, 444, 452, 456, 457, 476, 489, 490, 508, 509, 516, 534]</t>
  </si>
  <si>
    <t>[7, 25, 35, 43, 45, 49, 55, 56, 65, 72, 74, 79, 86, 88, 89, 90, 95, 109, 112, 116, 120, 123, 124, 126, 136, 137, 139, 145, 152, 153, 156, 171, 177, 179, 184, 191, 200, 201, 203, 204, 211, 216, 217, 219, 222, 227, 239, 240, 241, 246, 252, 255, 257, 258, 260, 261, 264, 268, 284, 293, 296, 299, 308, 316, 322, 323, 324, 330, 331, 332, 335, 344, 346, 352, 353, 363]</t>
  </si>
  <si>
    <t>[2, 3, 13, 18, 22, 37, 42, 54, 60, 71, 96, 98, 99, 102, 107, 109, 127, 130]</t>
  </si>
  <si>
    <t>[9, 12, 16, 23, 29, 40, 44, 57, 68, 79, 83, 95, 97, 101, 102, 109, 117, 122, 125, 129]</t>
  </si>
  <si>
    <t>[6, 7, 17, 23, 42, 62, 75, 77, 80]</t>
  </si>
  <si>
    <t>[5, 6, 15, 17, 24, 29, 30, 38, 39, 41, 47, 49, 67, 69, 70, 91, 94, 96, 112, 113, 150, 159, 166, 168, 170, 182, 185, 190, 195, 196, 197, 208, 212, 213, 226, 227, 235]</t>
  </si>
  <si>
    <t>[3, 9, 14, 16, 18, 20, 23, 26, 28, 38, 39, 41, 54, 64, 72, 80, 96, 97, 116, 128, 130, 138, 143, 145, 151, 165, 167, 185, 187, 189, 195, 207, 212, 228, 248, 253, 266, 268, 270, 273, 296, 297, 298, 300, 302, 304, 308, 313, 328, 334, 337, 347]</t>
  </si>
  <si>
    <t>[3, 10, 23, 32, 35, 36, 42, 62, 63, 67, 81, 84, 91, 99, 103, 104, 107, 108, 118, 120, 131, 135, 147, 149, 154, 163, 172, 184, 185, 193, 203, 229, 233]</t>
  </si>
  <si>
    <t>[4, 16, 17, 23, 25, 32, 33, 41, 43, 44, 49, 55, 78, 85, 86, 95, 110, 114, 117, 118, 119, 120, 123, 125, 126, 130, 131, 139, 141, 147, 152, 154, 167, 173, 177, 179]</t>
  </si>
  <si>
    <t>[4, 12, 15, 19, 29, 34, 40, 55, 58, 61, 69, 75, 77, 91, 99, 103, 106, 117, 118, 124, 129, 131, 137, 142, 151, 154, 155]</t>
  </si>
  <si>
    <t>[13, 17, 18, 26, 28, 31, 32, 35, 39, 42, 43, 47, 57, 58, 61, 64, 72, 76, 77, 80, 88]</t>
  </si>
  <si>
    <t>[2, 4, 5, 18, 26, 27, 28, 36, 40, 59, 60, 63, 64, 83, 84, 89, 98, 102, 110, 116, 131, 133, 135, 167, 176, 183, 200, 208, 226, 234, 237, 253, 255, 266, 271, 274, 277, 280, 290, 302, 308, 329, 344, 362, 370, 383, 389, 394, 399, 401, 402, 409, 439, 440, 446, 456, 461, 471, 482, 484, 496, 499, 502, 518, 522, 524, 527, 539, 541, 565, 567, 580, 587, 599, 628, 639, 649, 662, 663, 669, 674, 683, 684, 686, 688, 699, 711, 725, 739, 758, 762, 763, 776, 779, 788, 799, 800, 806, 813, 819, 823, 855, 858, 866, 872]</t>
  </si>
  <si>
    <t>[5, 27, 29, 30, 31, 43, 50, 61, 64, 67, 72, 90, 93, 100, 105, 108, 114, 117, 121, 122, 132, 145, 149, 151, 159, 169, 204, 224, 245, 247, 251, 261, 263, 269, 274, 276, 284]</t>
  </si>
  <si>
    <t>[2, 10, 29, 31, 34, 44, 46, 62, 74, 80, 87, 93, 96, 102, 104, 108, 110, 124, 128, 136, 141, 143, 144, 148, 151, 164, 176, 179, 183, 192, 201, 216, 223, 229, 234, 286, 294, 301, 305, 309, 313, 321, 325]</t>
  </si>
  <si>
    <t>[2, 10, 31, 37, 41, 47, 51, 60, 63, 71, 72, 79, 82, 93, 100, 107, 110, 115, 124, 127, 131, 136, 168, 173, 175, 186, 187, 194, 204, 212, 219, 227, 241, 242, 259, 263, 264, 269, 291, 296, 317, 328, 334, 361, 377]</t>
  </si>
  <si>
    <t>[2, 11, 41, 64, 88, 89, 96, 121, 122, 125, 136, 149]</t>
  </si>
  <si>
    <t>[15, 18, 26, 37]</t>
  </si>
  <si>
    <t>[24, 39, 44, 80, 88, 91, 94, 102, 113, 143, 148, 151, 161, 166]</t>
  </si>
  <si>
    <t>[11, 13, 16, 31, 41, 54, 70, 71, 73, 76, 80, 81, 86, 91, 97, 98, 107, 116, 125, 130, 133, 141, 143, 159, 166, 181, 201, 208, 218, 224, 249, 251, 257, 259, 268, 269, 283, 288, 293, 294, 302, 303, 306, 308, 313, 315, 318, 326, 327, 339, 350, 351, 369, 389, 407, 410, 411, 412, 414]</t>
  </si>
  <si>
    <t>[5, 11, 18, 20, 25, 32, 34, 36, 47, 52, 53, 57, 59, 65, 66, 82, 85, 101, 102, 116, 117, 136, 151, 152, 162, 165, 168, 171, 175, 177, 180, 192, 193, 195, 198, 207, 212, 213, 217, 226, 242, 244, 245, 246, 253, 261, 268, 274]</t>
  </si>
  <si>
    <t>[8, 9, 13, 16, 20, 22, 26, 28, 35, 36, 51, 55, 56]</t>
  </si>
  <si>
    <t>[15, 18, 19, 26, 31, 39, 52, 54, 62, 76, 84, 87]</t>
  </si>
  <si>
    <t>[4, 16, 21, 29, 32, 35, 50, 52, 57, 64, 67, 68, 75, 84, 102, 103, 112, 120, 121, 130, 138, 147, 148, 150, 162, 171, 182, 185, 208, 209, 211, 215, 224, 226, 230, 238, 244, 246]</t>
  </si>
  <si>
    <t>[29, 34]</t>
  </si>
  <si>
    <t>[2, 3, 10, 22, 24, 34, 37, 42, 45, 47, 50, 55, 66, 71, 80, 85, 93, 96, 104]</t>
  </si>
  <si>
    <t>[3, 4, 6, 18, 21, 23, 32, 39, 46, 70, 84, 90, 91, 94, 95, 102, 113, 122, 130, 142, 150, 156, 158, 166, 167, 184, 186, 197, 218]</t>
  </si>
  <si>
    <t>[3, 5, 11, 19, 51, 53]</t>
  </si>
  <si>
    <t>[2, 15, 16, 18, 27, 39, 42, 47, 53, 54, 56, 68, 69, 74, 79, 81, 83, 85, 88, 94, 96, 107, 108, 114, 115, 119, 121, 126, 127, 132, 136, 147, 149, 150, 155, 157, 166, 172, 173, 174, 177, 181, 184, 188, 189, 193, 194, 198, 202, 205, 212, 214, 219, 220, 223, 227, 229, 235, 237, 241, 242, 245, 246, 247]</t>
  </si>
  <si>
    <t>[2, 9, 11, 12, 22, 28, 32, 48, 49, 55, 61, 62, 65, 66, 67, 86, 90, 112, 141, 154, 159, 166, 167, 175, 177, 186, 187, 192, 203, 205, 226, 229, 238, 252, 264, 274, 280, 281, 290, 301, 302, 310, 336]</t>
  </si>
  <si>
    <t>[2, 35, 40, 42, 46, 67, 86, 102, 105, 129, 136, 140, 142, 148, 164, 165, 170, 171, 181, 189, 192, 193, 197, 200, 203, 208, 211, 221, 227, 234, 235]</t>
  </si>
  <si>
    <t>[2, 4, 6, 18, 31, 41, 65, 74, 78, 79, 94, 104, 119, 126, 129, 142, 145, 147, 154, 155, 175, 184, 202, 227, 232, 236, 238, 241, 244, 249, 250, 266, 271, 274, 277, 280, 281, 282, 297, 301, 306, 326, 353, 355, 382, 388, 405, 406]</t>
  </si>
  <si>
    <t>[7, 11, 16, 23, 25, 36, 40, 50, 62, 64, 65, 96]</t>
  </si>
  <si>
    <t>[7, 15, 17, 26, 54, 74, 83, 88, 116, 129, 137, 148, 169, 171, 188, 193, 194, 206, 219, 221, 223, 234, 241, 244, 249, 260]</t>
  </si>
  <si>
    <t>[2, 13, 21, 24, 38, 46, 49, 52, 56, 61, 62, 65, 71, 73, 97, 107, 124, 128, 157, 161, 163, 169, 173, 191, 197, 198, 204, 211, 226, 232, 240, 246, 248, 251, 254, 255, 270, 282, 284, 292, 299, 301, 304, 309, 312, 317, 332, 340, 348, 352, 355]</t>
  </si>
  <si>
    <t>[16, 18, 19, 24, 27, 50, 51, 53, 62, 66, 67, 70, 73, 93, 103, 108, 114, 118, 124, 127, 151, 154, 157, 160, 161, 168, 170, 175, 186, 188, 205, 206, 215, 225, 227, 228, 230, 232, 233, 240, 244, 248, 250, 259, 267, 268, 269, 282, 291, 297, 299, 305, 308, 309, 312, 314, 323, 329, 339, 353, 355, 358, 364, 370, 377, 394, 401, 414, 420, 423, 430]</t>
  </si>
  <si>
    <t>[2, 18, 19, 23, 29, 49, 54, 61, 67, 77, 86, 94]</t>
  </si>
  <si>
    <t>[5, 21, 23, 25, 31, 32, 38, 46, 52, 71, 75, 83, 86, 100, 101, 105, 106, 108, 119, 122, 127, 130, 168, 174, 178, 190, 194, 197, 201, 224, 228, 232, 237, 240, 247, 252, 256, 259, 261, 268, 274, 284, 285, 289, 292, 327, 330, 346, 348, 354, 359, 363, 372, 382, 389, 395, 399, 415, 418, 420, 425, 427, 436, 444, 446, 452, 460, 461, 479, 487, 489, 496, 505]</t>
  </si>
  <si>
    <t>[3, 6, 18, 23, 24, 29, 31, 32, 37, 41, 44, 50, 55, 60, 61, 82, 84, 87, 102, 114, 117, 123, 131, 133, 135, 145, 154, 155, 161, 164, 174, 194, 202, 218, 220, 221, 229, 237, 239, 251, 252, 264, 267, 301, 302, 303, 306, 307, 317, 320]</t>
  </si>
  <si>
    <t>[2, 9, 20, 26, 30, 33, 35, 43, 46, 65, 68, 75, 83, 109, 110, 113, 115, 116, 127, 129, 132, 139, 145, 146, 150, 157, 163, 165, 166, 168]</t>
  </si>
  <si>
    <t>[11, 20, 22, 31, 33, 36, 44, 52, 54, 55, 57, 61, 88, 99, 106, 120, 128, 134, 171, 174, 180, 183, 199, 204, 227, 243, 255, 266, 272, 275, 276, 278, 283, 284, 287, 292]</t>
  </si>
  <si>
    <t>[9, 10, 19, 28, 36, 42, 43, 58, 65, 66, 79, 83, 94]</t>
  </si>
  <si>
    <t>[2, 15, 22, 31, 35, 45, 47, 49, 53, 59, 63, 64, 65, 78, 80, 84, 85, 90, 99, 100, 105, 108, 111, 124, 126, 136, 138, 152, 159, 165, 177, 189, 193, 222, 223, 240, 251, 253, 256, 271, 288, 310]</t>
  </si>
  <si>
    <t>[14, 31, 37, 42, 50, 71]</t>
  </si>
  <si>
    <t>[2, 7, 39, 54, 59, 62, 63, 71, 72, 75, 87, 90, 95, 104, 127, 129, 131, 132, 137, 151, 164, 178, 182, 184, 186, 188, 198, 204, 209, 210, 212, 221, 223, 224, 231, 237, 242, 252, 256, 264, 274, 277, 279, 300, 301, 307, 310, 321, 336, 372, 376, 377, 385, 391, 394, 402, 405, 420, 423, 430, 435, 442]</t>
  </si>
  <si>
    <t>[2, 21, 35, 40, 62, 76, 90, 115, 117, 140, 147, 154, 174, 181, 188, 197, 211, 216]</t>
  </si>
  <si>
    <t>[2, 3, 27, 28, 31, 37, 40, 65, 73, 75, 83, 104, 135, 149, 154, 158, 169, 173]</t>
  </si>
  <si>
    <t>[2, 3, 4, 16, 23, 36, 56, 63, 77, 86, 87, 89, 100, 101, 108, 111, 117]</t>
  </si>
  <si>
    <t>[3, 10, 11, 18, 32, 35, 48, 50, 53, 72, 78, 80, 87, 92, 93, 112, 115, 117, 125, 126, 136, 137, 152, 155, 156, 161, 164, 171, 177, 189, 194, 197, 210, 215, 223]</t>
  </si>
  <si>
    <t>[28, 38, 46, 50, 51, 67, 68, 75, 80, 85, 118, 122, 125, 134, 141, 143, 154, 163, 169, 182, 187, 189, 193, 196, 206, 211, 222, 223, 227, 231, 236, 251, 259, 263, 265, 267, 273, 286, 289, 290, 306, 310, 313]</t>
  </si>
  <si>
    <t>[21, 44, 45]</t>
  </si>
  <si>
    <t>[4, 5, 7, 21, 24]</t>
  </si>
  <si>
    <t>[22, 26, 37, 56, 58, 59, 62, 75, 80, 86, 126, 131, 132, 144, 150, 174, 177, 180, 206, 212, 221, 223, 225, 228, 236, 238, 239, 243, 270, 274, 281, 287, 293, 306, 317, 323, 324, 332, 348, 351, 358, 359, 363, 385, 387, 390, 397, 402, 404, 408, 409, 412, 422, 427, 430, 434, 440, 450, 452, 457, 459, 464, 465, 475]</t>
  </si>
  <si>
    <t>[3, 9, 14, 31, 35, 41, 48, 53, 59, 66, 68, 75, 76, 84, 93, 102, 116, 122, 135, 142, 159, 160, 162, 167, 173, 177, 180, 188, 201, 208, 209, 211, 217, 235, 246, 247, 257]</t>
  </si>
  <si>
    <t>[2, 6, 10, 14, 40, 43, 46, 51, 53, 54, 59, 61, 63, 64, 67, 80, 86, 94, 97, 107, 111, 112, 113, 121, 131, 132, 137, 167, 175, 177, 178, 179, 189, 209, 214, 224, 227, 241, 244, 246, 248, 263, 270, 271, 286, 296]</t>
  </si>
  <si>
    <t>[6, 15, 16, 32, 41, 43, 51, 81, 82, 89, 93, 97, 107, 146, 154, 158, 159, 162, 168, 178, 180, 181, 183, 188, 190, 209, 211, 212, 218, 224, 231, 233, 241, 245, 246, 247, 256, 258, 259, 261, 264, 268, 269]</t>
  </si>
  <si>
    <t>[4, 6, 17, 24, 33, 35, 36, 41, 43, 50, 60, 65, 73, 83, 84, 85, 88, 93, 94, 123, 128, 141, 142, 146, 149, 156, 166, 179, 182, 193, 199, 203, 204, 217, 221, 229, 237, 252, 260, 263, 265, 269, 273, 274, 298, 309, 315, 326, 334]</t>
  </si>
  <si>
    <t>[9, 10, 19, 20, 24, 27, 42, 47, 72, 77, 81, 83, 86, 91, 120, 124, 125, 140, 147, 154, 181, 182, 188, 189, 190, 192, 195, 203, 205, 207, 215, 216, 221, 227, 230, 232, 237, 239, 241, 244, 247, 253, 264, 278, 279, 282, 293, 301, 305, 347, 349, 356, 361, 376, 382, 383, 386, 410, 413, 415, 421, 422, 430, 432, 447, 477, 479, 480, 490, 497, 504, 506, 507, 509, 510, 527, 529, 532, 534, 544]</t>
  </si>
  <si>
    <t>[8, 11, 37, 42, 69, 75, 86, 87, 98, 102, 109, 120, 121, 123, 131, 137, 138, 140, 142, 145, 148, 160, 171, 173, 175, 187, 199, 207, 210, 220, 231, 249, 255, 259, 260, 263, 278, 285, 289, 302, 324, 338, 350, 352]</t>
  </si>
  <si>
    <t>[6, 19, 26, 27, 35, 58, 60, 65, 66, 67, 75, 82, 93, 94, 96, 100, 118, 139, 140, 143, 156, 158, 161, 168, 187, 192, 202, 214, 228, 232, 235, 247, 249, 251, 263, 269, 292]</t>
  </si>
  <si>
    <t>[3, 18, 21, 31, 32, 35, 36, 38, 51, 68, 73, 75, 87, 90, 128, 132, 142, 144, 146, 150, 151, 152, 153, 165, 168, 172, 183, 185, 198, 200, 205, 209, 217, 225, 233, 237, 240]</t>
  </si>
  <si>
    <t>[2, 4, 6, 10, 11, 12, 14, 39, 40, 51, 61, 94]</t>
  </si>
  <si>
    <t>[6, 9, 14, 23, 33, 35, 36, 51, 57, 71, 78, 101, 102, 108, 109, 111, 118, 125, 129, 133, 136, 138, 163, 170, 172, 189, 193, 204, 206, 217, 243, 248, 261, 268, 269, 272, 294, 298, 300]</t>
  </si>
  <si>
    <t>[3, 11, 40, 46, 51, 63, 64, 67, 69, 79, 82, 84, 87, 108, 134, 148, 150, 152, 168]</t>
  </si>
  <si>
    <t>[3, 6, 14, 22, 29, 43, 51]</t>
  </si>
  <si>
    <t>[4, 11, 14, 32, 36, 40, 53, 56, 62, 80, 82, 89, 101, 106, 109, 116, 145, 155, 158, 164, 168, 170, 187, 191, 207, 208, 211, 216, 236, 244, 257, 258, 260, 267, 275, 288, 294, 295, 300, 338, 342, 343, 352, 356, 358, 359, 361, 365]</t>
  </si>
  <si>
    <t>[3, 7, 17, 33, 40, 48, 55, 70, 76, 80, 82, 87, 88, 89, 96, 98, 100, 102, 117, 127, 128, 145, 148, 159, 162, 166, 168, 186, 187, 220, 224, 230, 234, 243, 247, 252, 253, 259, 264, 270, 279, 291, 299]</t>
  </si>
  <si>
    <t>[5, 6, 15, 18, 20, 34, 39, 48, 54, 86, 92, 97, 108, 120, 121, 126, 131, 136, 143, 147, 154, 181, 187, 199, 200, 208, 215, 227, 230, 234, 248, 250, 256, 260, 269, 271, 298, 300, 323, 333, 342, 350, 354, 358, 367, 377, 383, 386, 397, 407, 408, 409]</t>
  </si>
  <si>
    <t>[18, 34, 44, 52, 53, 57, 59, 66, 69, 74, 82, 114, 125, 126, 127, 152, 156, 163, 164, 167, 170, 174, 179, 185, 194, 195, 196, 206, 224, 228, 248, 251, 269, 272, 278, 294]</t>
  </si>
  <si>
    <t>[12, 16, 31, 39, 40, 41, 43, 53, 54, 55, 60, 61, 62, 63, 68, 77, 78, 80, 81, 87, 90, 92, 101, 111, 112, 113, 115]</t>
  </si>
  <si>
    <t>[2, 6, 14, 15, 18, 28, 29, 31, 33, 40, 52, 65]</t>
  </si>
  <si>
    <t>[2, 3, 5, 26, 28, 30, 40, 43, 44, 45, 51, 61, 70, 71, 72, 76, 84, 90, 97, 108, 111, 132, 136, 142]</t>
  </si>
  <si>
    <t>[2, 17, 32, 33, 34, 36, 45, 46, 50, 52, 55, 57, 58, 63, 72, 78, 81, 90, 95, 97, 107, 127, 133, 139, 147, 156, 163, 167, 179, 181, 204, 210, 222, 226, 229]</t>
  </si>
  <si>
    <t>[2, 3, 11, 13, 24, 28, 37, 38, 47, 55, 59, 61, 64, 65, 67, 71, 87, 102, 108, 116, 121, 134, 135, 138, 139, 141, 153, 155, 156, 158, 163, 166, 170, 180, 186, 193, 207, 209, 224, 236, 264, 292, 293, 297, 298, 310, 321, 333, 340, 361, 375, 381, 388, 389, 393, 400, 422, 426, 427, 448, 453, 457, 468, 478, 486, 490, 498]</t>
  </si>
  <si>
    <t>[17, 18, 19, 28, 30, 33, 41, 52, 55, 63, 67, 69, 73, 74, 78, 82, 86, 88, 90, 104]</t>
  </si>
  <si>
    <t>[5, 9, 16, 27, 32, 37, 44, 46, 48, 51, 64, 65, 67, 82, 89, 90, 93, 104, 108, 112, 119, 131, 149, 158, 160, 164, 165, 177, 179, 181, 185]</t>
  </si>
  <si>
    <t>[5, 17, 39, 45, 46, 47, 58, 98, 114, 130, 132, 147, 148, 149, 158, 170, 184, 192, 207, 220]</t>
  </si>
  <si>
    <t>[2, 4, 13, 17, 29, 36, 41, 43, 55, 58, 64, 78, 84, 92, 101, 105, 107, 108, 113, 118, 124, 146, 147, 154, 159]</t>
  </si>
  <si>
    <t>[3, 16, 18, 20, 25, 27, 31, 43, 44, 60, 72, 75, 82, 84, 92, 93, 103, 105, 110, 111]</t>
  </si>
  <si>
    <t>[5, 16, 22, 32, 37, 46, 48, 63, 70, 82, 87, 93, 100, 105, 106, 119, 121, 122, 126, 147, 148, 152, 159, 170, 186, 191, 197, 200, 204, 209, 230, 239, 240, 241, 248, 253, 258, 267, 270, 273, 285, 287, 288, 296, 316, 342, 356, 357, 363, 367, 368, 372, 375, 376, 379, 383, 395, 398]</t>
  </si>
  <si>
    <t>[2, 3, 5, 11, 15, 19, 27, 31, 35, 40, 42, 61, 62, 64, 76, 81, 104, 111, 116, 124, 144, 173, 177, 180, 195, 196, 198]</t>
  </si>
  <si>
    <t>[5, 10, 13, 24, 26, 40, 41, 43, 56, 58, 65, 68, 70, 71, 78, 99, 105, 110, 112, 135, 140, 147, 154, 155, 156, 178, 195, 198, 205, 213, 216, 227, 237, 238, 246, 250, 251, 255, 262, 270, 274, 304, 309, 312, 321, 325, 331, 332, 333, 342, 353, 354, 370, 379, 384, 390, 396, 397, 399, 411, 418, 424]</t>
  </si>
  <si>
    <t>[2, 17, 29, 36, 44, 45, 47, 53, 62, 67, 83, 87, 102, 114, 120, 121, 126, 130, 134, 137]</t>
  </si>
  <si>
    <t>[3, 5, 24, 26, 28, 31, 35, 73, 75, 82, 85, 94, 102, 112, 120, 126]</t>
  </si>
  <si>
    <t>[2, 3, 4, 10, 17, 34, 37, 55, 61, 62, 95, 108, 120, 128, 134, 137, 138, 141, 147, 184, 189, 192, 197, 199, 222, 228, 234, 246, 248, 249, 267, 270, 273, 284, 293, 301, 317, 319, 320, 325, 331, 339, 340, 348, 349, 350, 371]</t>
  </si>
  <si>
    <t>[6, 14, 17, 20, 24, 26, 28, 30, 31, 49, 50, 53, 54, 64, 68]</t>
  </si>
  <si>
    <t>[4, 9, 11, 19, 21, 28, 41, 50, 57, 81, 83, 88, 92, 109, 112, 116, 125, 126, 141, 149, 150, 152, 156, 166, 192, 195, 213, 215, 218]</t>
  </si>
  <si>
    <t>[2, 4, 17, 28, 30, 37, 43, 48, 49, 76, 78, 81, 82, 88, 93, 98, 108, 114, 123, 124, 143, 146, 179, 188, 192, 193, 197, 202, 210, 214, 216, 228, 231, 236, 256, 261, 270]</t>
  </si>
  <si>
    <t>[10, 16, 29, 30, 43, 50, 66, 69, 87, 92, 93, 96, 98, 104, 112, 116, 117, 119, 123, 131, 134, 136, 142, 143, 151, 153, 155, 164, 204, 210, 221, 234, 239, 255, 263, 266, 267, 271, 282, 286, 293, 303, 309, 321, 332, 335, 339, 344, 361, 379, 380, 382, 385, 386, 389, 392, 401, 404, 405, 409, 416, 417, 418, 438, 440, 443, 444, 447, 457, 461, 464, 466, 470]</t>
  </si>
  <si>
    <t>[34, 41, 50, 54, 59, 63, 72, 96, 110, 116, 117, 119, 122, 133, 144, 149, 152, 158, 160, 180, 186, 189, 206, 212, 214, 217, 241]</t>
  </si>
  <si>
    <t>[14, 17, 25, 53, 85, 102, 103, 109, 127, 152, 155, 159, 188, 189, 192, 203, 216]</t>
  </si>
  <si>
    <t>[17, 21, 28, 30, 51, 56, 73, 84, 90, 94, 97, 98, 116, 132, 138, 141, 154, 186, 194, 213, 218, 221, 224, 225, 234, 241, 243, 250, 254, 255, 268, 270, 271, 287, 289, 296, 302, 323, 325, 326, 335, 337, 342, 344, 348, 359, 365, 373, 375, 383, 385, 389, 390, 395, 402, 417, 421, 425]</t>
  </si>
  <si>
    <t>[5, 7, 20, 25, 29, 46, 49, 53, 57, 58, 60, 69, 74, 82, 85, 91]</t>
  </si>
  <si>
    <t>[6, 9, 21, 36, 38, 43, 45, 56, 60, 72, 80, 82, 85, 88, 94, 95, 103, 106, 111]</t>
  </si>
  <si>
    <t>[45, 53, 56, 62, 64, 72, 77, 78, 89, 97, 106, 129, 133, 141, 149, 152, 159, 163, 170, 174, 187, 195, 208, 211, 214, 215, 217, 222, 231, 236, 244, 245, 246, 254, 272, 278, 282, 305, 316, 320, 322, 331, 334, 336, 340, 346, 350, 351, 353, 363, 372, 378, 385, 386]</t>
  </si>
  <si>
    <t>[4, 11, 23, 25, 29, 32, 42, 49, 52, 54, 57, 59, 61, 65, 82, 83, 95, 97, 98, 104, 114, 123, 125, 146, 170, 173, 174, 181, 182]</t>
  </si>
  <si>
    <t>[5, 14, 18, 20, 31, 32, 34, 42, 52, 53, 57, 59, 65, 84, 87, 97, 100, 112, 118, 128, 136, 151, 152, 156, 160, 175, 194, 198, 220, 222, 223, 226, 243, 272, 273]</t>
  </si>
  <si>
    <t>[5, 7, 16, 23, 26, 34, 40, 41, 42, 44, 47, 49, 66, 78, 85, 86, 92, 113, 116, 118, 124, 127, 130, 138, 147, 153, 156, 166, 178, 185, 189, 194, 224, 225, 228, 229, 230, 235, 237, 240, 245, 263, 270, 273, 280, 284, 308, 310, 313, 316, 317, 325, 332, 334, 336, 341, 360, 365, 372, 381]</t>
  </si>
  <si>
    <t>[4, 6, 17, 29, 33, 47, 51, 54, 61, 71, 79, 87, 101, 105, 110, 116, 120, 124, 127, 129, 136, 152, 153, 163, 166, 183, 189, 200, 216, 222, 223, 239, 245, 246, 252, 254, 255, 268, 275, 282, 286]</t>
  </si>
  <si>
    <t>[2, 5, 15, 19, 33, 44, 51, 55, 60, 81, 87, 104, 110, 115, 116, 127, 128, 141, 144, 145, 165, 169, 172, 174, 176, 178, 182, 187, 213, 223, 235, 239, 240, 244, 255, 276, 278, 290, 291, 296, 307, 311, 318, 334, 345, 346, 351, 357, 364, 365, 373, 379, 391, 394, 396, 405, 407, 410, 421, 426, 430, 436, 440, 446, 452, 457, 460, 469, 474, 478, 494, 498, 507, 513, 519, 527, 533, 542, 543, 552, 553, 554, 562, 566, 569, 574, 600, 602, 607, 608, 609, 611, 612, 613, 623, 625, 646, 670, 680, 694, 699, 702, 710, 726]</t>
  </si>
  <si>
    <t>[13, 24, 28, 37, 46, 63, 64, 69, 77, 81, 83, 90, 92, 97, 108, 111, 122, 127, 141, 149, 151, 161, 180, 182, 183, 206, 207, 219]</t>
  </si>
  <si>
    <t>[3, 21, 23, 32, 38, 41, 42, 47, 52, 62, 70, 71, 74, 83, 102, 103, 104, 111, 129, 140, 158, 159, 173, 179, 188, 191, 220, 222, 223, 235, 238, 240, 253, 255, 256, 272, 275]</t>
  </si>
  <si>
    <t>[3, 5, 11, 14, 31, 32, 33, 35, 38, 44, 55, 59, 83, 96, 97, 99, 120, 133, 144, 155, 166, 171, 172, 177, 180, 181, 190, 192, 196, 200, 209, 214, 218, 219, 221, 225, 228, 234, 237, 238, 239, 240, 242, 247, 250, 277, 279, 280, 282, 286, 293, 294]</t>
  </si>
  <si>
    <t>[8, 18, 20, 29, 31, 32, 34, 36, 52, 53, 55, 59, 65, 66, 84, 89, 93, 99, 100, 101, 111, 118, 122, 127, 151, 152, 155, 160, 170, 171, 192, 193, 209, 210, 213, 220, 225, 231, 238, 259, 260, 262, 268, 271, 272, 287, 289, 291, 299]</t>
  </si>
  <si>
    <t>[4, 5, 8, 12, 15, 16, 18, 22, 27, 29, 31, 47, 55, 56, 57, 70, 87, 88, 90, 94, 95, 100, 108, 111, 118, 123, 130, 133, 135, 137, 141, 143, 172, 173, 177, 187, 189, 194, 195, 196, 197, 204, 210, 214, 218, 222, 223, 228, 230, 244, 255, 282, 284, 290, 291, 296, 304, 307, 317, 323, 338, 353, 356, 359, 371, 379, 381, 383, 385, 388, 401, 408, 415, 421, 433, 436, 447, 460, 466, 485, 488, 508, 525, 551, 555, 556, 580, 588, 603, 607, 609, 615, 620, 630, 635, 640, 641, 644, 645]</t>
  </si>
  <si>
    <t>[4, 34, 36, 47, 58, 62, 67, 89, 93, 94, 95, 96, 110, 114, 117, 119, 124, 134, 135, 136, 155, 165, 168, 173, 179, 188, 191]</t>
  </si>
  <si>
    <t>[20, 26, 30, 39, 40, 48, 54, 73, 82, 84, 85, 105, 117, 118, 120, 135, 136, 137, 141, 147, 149]</t>
  </si>
  <si>
    <t>[16, 19, 24, 29, 33, 35, 40, 41, 48, 62, 78, 84, 89, 91, 93, 95, 113, 141]</t>
  </si>
  <si>
    <t>[28, 33, 34, 48, 56, 59, 60, 68, 73, 82, 86, 98, 109, 118, 121, 130, 134, 139, 154, 161, 174, 181, 183, 185, 199, 203, 224, 231, 249, 255, 269, 274, 285, 291, 300, 304, 322, 346, 350, 355, 369, 372, 375, 376, 380, 381, 383, 391, 394, 416, 426, 435, 439]</t>
  </si>
  <si>
    <t>[10, 11, 19, 27, 29, 31, 35, 38, 48, 54, 64, 117, 139, 141, 144, 145, 146, 161, 169, 197, 207, 213, 221, 244, 249, 256, 261, 265, 270, 275, 289]</t>
  </si>
  <si>
    <t>[21, 27, 30, 37, 39, 43, 44, 51, 54, 68, 74, 89, 112, 117, 123, 126, 137, 142, 167, 172, 183, 185, 194, 204, 215, 216, 240, 243, 270, 276, 284, 286, 299, 307, 316]</t>
  </si>
  <si>
    <t>[3, 9, 10, 19, 27, 32, 34, 41, 51, 66, 68, 72, 102, 106, 131, 136, 149, 159, 168, 175, 189]</t>
  </si>
  <si>
    <t>[18, 20, 25, 32, 34, 42, 52, 53, 59, 65, 66, 74, 89, 91, 113, 118, 126, 127, 128, 151, 162, 168, 171, 177, 180, 192, 194, 195, 216, 221, 224, 225, 227, 228, 244, 262, 270, 273, 280, 297]</t>
  </si>
  <si>
    <t>[12, 13, 25, 30, 44, 50, 52, 78, 81, 86, 91, 94, 109, 113, 131, 135, 139, 145, 146, 149, 174, 175, 188, 191, 195, 198, 212, 216, 238, 247, 249, 255, 267, 268, 273, 280, 281, 288, 300, 316, 317, 318, 320]</t>
  </si>
  <si>
    <t>[3, 5, 11, 29, 35, 45, 46, 49, 53, 60, 64, 74, 83, 86, 101, 128, 131, 135, 143, 164, 166, 169, 171, 173, 177, 178, 179, 183, 185, 187, 188, 213, 222, 226, 231, 238]</t>
  </si>
  <si>
    <t>[12, 31, 32, 39, 41, 43, 58, 59, 60, 63, 65, 75, 77, 78, 83, 86, 87, 88, 94, 105, 113, 115, 120, 121, 122, 130, 133, 138, 139, 142, 144, 145, 146, 147, 149, 152, 159, 167, 185, 199, 212, 214, 216, 219, 220, 224, 234, 240, 246, 254, 267, 272, 282, 283, 285, 293, 302, 312, 319, 340, 344, 348, 351, 353, 356, 393, 396, 401, 414, 420, 425, 462]</t>
  </si>
  <si>
    <t>[25, 27, 47, 52, 55, 56, 59, 63, 67, 81, 87, 92, 93, 95, 103, 110, 119, 125, 135, 144, 157, 160, 165, 176, 178, 186, 194, 199, 200, 202, 206, 212, 230, 241, 242, 246, 272, 277, 298, 301, 321, 322, 334, 347, 354, 360, 364, 385, 388]</t>
  </si>
  <si>
    <t>[4, 7, 21, 25, 29, 31, 35, 40, 45, 48, 66, 73, 81, 82, 90, 94, 96, 98, 106, 109, 111, 120, 135, 142]</t>
  </si>
  <si>
    <t>[5, 14, 18, 20, 23, 33, 36, 38, 41, 49, 51, 54, 56, 59, 68, 72, 76, 91, 115, 118, 119, 127, 132, 133, 140, 142, 143, 166, 170, 179, 182, 189, 191, 192, 199, 206, 215, 222, 256, 258, 259, 268, 273, 275, 280, 298, 317, 327, 331, 335, 342, 361, 365, 368, 370, 376, 383, 398, 404, 406]</t>
  </si>
  <si>
    <t>[2, 4, 15, 25, 26, 35, 46, 51, 54, 57, 64, 76, 78, 80, 85, 97, 102, 105, 114, 122, 133, 136, 137, 152, 163, 172, 180, 182, 187, 191, 210, 217, 219, 222, 231, 235, 243, 253, 255, 258]</t>
  </si>
  <si>
    <t>[2, 3, 8, 13, 15, 29, 36, 48, 63, 68, 78, 95, 107, 112, 116, 126, 127, 129, 131, 160, 163, 165, 167, 176, 193, 196, 215, 230, 233, 234, 241, 246, 252]</t>
  </si>
  <si>
    <t>[3, 4, 30, 39, 54, 58, 63, 67, 71, 72, 75, 77, 83, 94, 110, 125, 129, 145, 156, 173, 181, 183, 186, 187, 196, 214, 228, 232, 235, 237, 243, 252, 262, 304, 310, 318, 325, 341, 342, 350, 355, 357, 372, 374, 375, 393]</t>
  </si>
  <si>
    <t>[11, 17, 47, 49, 51, 59, 77, 85, 99, 106, 117, 127, 130, 142, 149, 150, 154, 160, 181, 190, 196, 197, 230, 233, 236, 246, 249, 267, 276, 280, 284, 287, 288, 289, 290, 301, 308, 324, 328, 330, 348, 369, 370, 375, 383, 384, 392, 393, 400, 406, 410, 449, 450, 476, 483, 486, 491, 499, 500, 507, 510, 515, 520, 534, 536, 538, 545, 560, 564, 565, 573, 575]</t>
  </si>
  <si>
    <t>[5, 7, 8, 13, 20, 48, 51, 53, 63, 64, 66, 67, 78, 95, 105, 106, 121, 129, 133, 160, 165, 175]</t>
  </si>
  <si>
    <t>[4, 5, 6, 8, 18, 38, 45, 57, 59, 63, 72, 94, 105, 108, 118, 125, 128, 136, 137, 138, 144, 153, 154, 156, 167, 193, 198, 214, 215, 221, 225, 232, 251]</t>
  </si>
  <si>
    <t>[7, 11, 12, 15, 27, 31, 41, 53, 65, 69, 73, 74, 84, 102, 115, 141]</t>
  </si>
  <si>
    <t>[2, 14, 15, 17, 33, 45, 63, 82, 92, 99, 107, 115, 117, 119, 121, 130, 132, 139, 141, 142, 163, 172, 175, 181, 192, 195, 201, 216, 219, 231, 233, 236, 259, 274, 275, 282, 291, 293, 294, 296, 305, 322, 334, 338, 358, 365, 370]</t>
  </si>
  <si>
    <t>[17, 27, 32, 37, 47, 87, 104, 111]</t>
  </si>
  <si>
    <t>[11, 37, 59, 68, 73, 76, 85, 87, 89, 96, 99, 111, 117, 119, 120, 122, 124, 132, 137, 157, 159, 163, 166, 168, 179, 188, 206, 231, 248, 258, 262, 263, 281, 282, 289, 291, 292, 298, 304, 305, 307, 309, 317, 321, 323, 332, 333, 342, 349, 362, 365, 371, 374, 380, 382, 400, 404, 405, 422, 426, 427, 429, 431, 441]</t>
  </si>
  <si>
    <t>[9, 10, 25, 45, 48, 58, 89, 107, 110, 114, 116, 136, 149, 152, 157]</t>
  </si>
  <si>
    <t>[2, 4, 8, 16, 21, 25, 30, 33, 35, 38, 48, 49, 51, 52, 53, 56, 57, 61, 69, 71, 72, 85, 90, 91, 92, 110, 121, 128, 132, 136, 139, 140, 142, 153, 162, 168, 184, 187, 190, 199, 210, 218, 222, 226, 232, 235, 245, 247, 251, 254, 267, 283, 294, 296, 299, 314, 315, 327, 341, 345, 352, 353, 354, 373, 385, 411, 412, 417, 428, 434, 446, 449, 457, 459, 460, 464, 477, 487, 506, 507, 509, 519, 533]</t>
  </si>
  <si>
    <t>[3, 6, 8, 13, 19, 36, 41, 47, 55, 59, 67, 79, 85, 89, 90, 91, 93, 101, 106, 109, 110, 115, 131, 140, 146, 153, 189, 195, 196, 203, 204, 207, 211, 216, 224, 225, 229, 238, 239, 248, 249, 257, 258, 268, 269, 272, 273, 288, 289, 292, 294, 297, 315, 331, 335, 339, 344, 345, 347, 354, 368, 388, 397, 400, 404, 405, 408, 411, 427, 434, 435, 438, 440, 441, 448, 462, 469, 479, 498, 501, 530, 532, 539, 540, 541]</t>
  </si>
  <si>
    <t>[7, 10, 20, 21, 29, 31, 32, 36, 44, 49, 50, 64, 68, 81, 97, 101, 105, 110, 113, 115, 131, 135]</t>
  </si>
  <si>
    <t>[3, 4, 5, 8, 13, 21, 22, 23, 26, 33, 36, 41, 47, 51, 52, 62, 72, 77, 94, 96, 126, 128, 132, 134, 137, 141, 150, 155, 158, 160, 194, 197, 202, 224, 230, 240, 244, 248, 256, 260, 274, 275, 278, 282, 289, 292, 316, 327, 328, 329, 339, 342, 367, 373, 377, 382, 387, 389, 393, 394, 404, 408]</t>
  </si>
  <si>
    <t>[3, 6, 8, 22, 24, 44, 48, 54, 56, 68, 70, 74, 76, 77, 81, 94, 104, 106, 122, 153, 158, 175, 190, 193, 203, 204, 208, 210, 229, 235]</t>
  </si>
  <si>
    <t>[2, 5, 12, 13, 20, 28, 31, 36, 42, 51, 59, 69, 78, 86, 93, 108, 121, 132, 133, 135, 140, 157, 160, 171, 182, 183, 210, 222, 226, 236, 238, 240, 248, 253, 254, 256, 257, 259, 271, 277, 281, 285, 288]</t>
  </si>
  <si>
    <t>[2, 7, 16, 18, 24, 38, 44, 57, 58, 67, 73, 80, 81, 82, 85, 86, 88, 90, 92, 94, 95, 96, 102, 106, 107, 121, 125, 127, 128, 129, 146, 147, 152, 156, 158, 166, 172, 192, 197, 200, 201, 204, 223, 228, 229, 231, 237, 239, 248, 249, 251, 255, 258, 269, 276, 283, 290, 291, 295, 302, 307, 312, 325, 329, 331, 332, 341, 346, 360, 366, 367, 370]</t>
  </si>
  <si>
    <t>[2, 4, 20, 23, 34, 37, 41, 55, 84, 85, 92, 105, 111, 127, 128, 130, 137, 146, 165, 171, 174, 179, 200, 203, 225, 226, 228, 246, 253, 267, 268, 271, 284, 291, 301, 331, 350, 355, 375, 382, 386, 387, 396, 400, 402, 418, 421, 435, 436, 451, 459, 464, 466, 467]</t>
  </si>
  <si>
    <t>[3, 11, 12, 17, 18, 21, 27, 33, 34, 42, 44, 54, 57, 73, 81, 84, 85, 94, 95, 108, 111, 120, 138, 146, 151, 155, 156, 164, 169, 172, 183, 188, 192, 197, 203, 212, 224, 231, 232, 238, 240]</t>
  </si>
  <si>
    <t>[2, 6, 7, 9, 10, 26, 27, 30, 37, 38, 41, 44, 60, 61, 66, 67, 75, 128, 134, 143, 149, 150, 173, 176, 181, 182, 184, 200, 210, 214, 215, 226, 227, 231, 235, 238, 248, 259, 268, 269, 271, 276, 299, 301, 302, 306, 310, 311, 312, 314, 316, 319, 320, 321, 324, 329, 332, 347, 356, 364, 370, 371, 372, 379, 382, 390, 397, 399, 401, 410, 411, 418, 425, 432]</t>
  </si>
  <si>
    <t>[2, 4, 7, 17, 20, 21, 29, 55, 65, 82, 103, 110, 113, 130, 137, 139, 143, 150, 159, 170, 188, 196, 197, 199, 221, 239, 265, 276, 301, 302, 310, 312, 313, 325, 359, 365, 366, 382, 384, 387, 395, 405, 407, 414, 420, 425, 426, 428, 439]</t>
  </si>
  <si>
    <t>[3, 11, 30, 32, 35, 42, 43, 54, 59, 65, 68, 69, 85, 89, 120, 123, 127, 135, 146, 149, 151, 159, 177, 179, 186, 205, 211, 235, 237, 253, 258, 260, 272, 276, 319, 320, 340]</t>
  </si>
  <si>
    <t>[4, 25, 35, 51, 60, 85, 86, 98, 108, 109, 112, 126, 127, 128, 141, 143, 151, 173, 182, 199, 210, 211, 218, 221, 228, 238, 243, 253, 255, 277, 288, 289, 297, 310, 316, 320, 321, 331, 342, 346, 363, 365, 368, 369, 381, 390, 427, 434, 442, 444, 447, 452, 459, 467, 471, 478, 513, 516, 519, 521, 522, 533, 564, 566, 570, 591]</t>
  </si>
  <si>
    <t>[3, 9, 12, 21, 34, 44, 54, 73, 77, 78, 82, 97, 107, 109, 114, 122, 125, 128, 130, 132, 145, 148, 150, 157, 158, 187, 202, 205, 235, 237, 241, 244, 247, 252, 253, 264, 268, 269, 274, 280, 283, 284, 285, 304, 312, 333, 359, 381, 390]</t>
  </si>
  <si>
    <t>[17, 21, 26, 27, 34, 48, 63, 71, 80, 102, 103, 111, 120, 135, 139, 154, 156, 182, 194, 208, 212, 213, 215, 217, 224, 228, 245, 247]</t>
  </si>
  <si>
    <t>[3, 14, 16, 19, 26, 31, 35, 54, 74, 84, 95, 104, 107, 109, 113, 122]</t>
  </si>
  <si>
    <t>[2, 11, 13, 24, 34, 41, 44, 45, 54, 58, 59, 69, 78, 97, 109, 116, 118, 120, 135, 138, 170, 172, 174, 178, 180, 197, 199, 209, 211, 223, 227, 230, 236, 244, 247, 249, 265, 281, 283, 301, 327, 329, 362, 370, 374, 375, 388, 396, 397, 398, 407, 433, 442, 445, 462, 463, 472, 493, 504]</t>
  </si>
  <si>
    <t>[2, 3, 6, 13, 20, 23, 32, 45, 51, 60, 67, 76, 80, 91, 95, 101, 104, 115, 120, 122, 123, 141, 156, 157, 163, 175, 183, 196, 200, 208, 210, 220, 223, 237, 250, 266, 268, 277, 287, 296, 320, 331, 335, 346, 349, 361, 379, 395, 404, 411, 413, 415, 418, 419, 420, 424, 464]</t>
  </si>
  <si>
    <t>[2, 11, 13, 27, 30, 35, 53]</t>
  </si>
  <si>
    <t>[5, 12, 27, 32, 36, 40, 43, 48, 49, 56, 59, 73, 75, 82, 85, 87, 91, 104, 105, 121, 123, 124, 126, 129, 130, 134, 138, 139, 144, 145, 150, 151, 154, 163, 175, 178, 181, 184, 185, 188, 189]</t>
  </si>
  <si>
    <t>[5, 8, 16, 27, 32, 38, 39, 43, 46, 47, 50, 63, 76, 77, 86, 93, 102, 104, 106, 107, 124, 130, 154, 159, 181, 187, 200, 201, 208, 209, 220, 228, 234, 235, 239, 249, 252, 254, 267, 274, 275, 279, 289, 314, 320, 326, 350, 358, 388, 396, 403, 421, 425, 426, 430, 440, 445, 472, 484, 485, 486, 491, 492, 505, 507, 514, 526, 530, 535, 550, 577, 601, 602, 603, 619, 630, 644, 646, 650, 659, 663, 667, 676, 689, 720, 725, 738, 741, 745, 756, 761, 786, 833, 834, 837, 848, 849, 851, 852, 865, 866, 869, 875, 899]</t>
  </si>
  <si>
    <t>[5, 10, 13, 36, 38, 39, 42, 52, 58, 67, 73, 82, 92, 106, 114, 124, 126, 129, 130, 133, 159, 160, 171, 173, 174, 184, 185, 186, 187, 192, 198, 200, 205, 214, 217, 222, 229, 232, 234, 236, 237, 241, 246, 260]</t>
  </si>
  <si>
    <t>[9, 10, 22, 38, 42, 45, 51, 58, 75, 77, 82, 98, 105, 106, 117, 119, 135, 142, 152, 171, 173, 175, 178, 188, 189, 191, 209, 215, 216, 223, 229, 237, 249, 254, 261, 263]</t>
  </si>
  <si>
    <t>[21, 22, 24, 25, 27, 47, 48, 52, 62, 71, 90, 92, 99, 107, 134, 138, 148]</t>
  </si>
  <si>
    <t>[7, 15, 18, 38, 59, 70, 71, 72, 81, 89, 91, 95, 109, 122, 127, 161, 168, 169]</t>
  </si>
  <si>
    <t>[2, 3, 5, 9, 13, 36, 43, 53, 61, 82, 95, 103, 127, 131, 136, 138, 169, 202, 204, 214, 225, 229, 244, 254, 255, 257, 268, 279, 323, 334, 343, 357, 359, 364, 378, 379, 387, 394, 398, 412, 415, 419, 422, 424, 428, 432, 433, 446]</t>
  </si>
  <si>
    <t>[2, 7, 17, 20, 21, 22, 29, 30, 33, 47, 51, 52, 54, 68, 69, 85, 87, 90, 96, 102, 110, 115, 121, 123, 125, 128, 135, 146, 148, 150, 152, 154, 155, 164, 172, 177, 178, 195, 201, 208, 227, 233, 244, 253, 271, 272, 274, 276, 277, 279, 284, 297]</t>
  </si>
  <si>
    <t>[4, 12, 25, 29, 30, 32, 40, 55, 64, 72, 80, 85, 94, 118]</t>
  </si>
  <si>
    <t>[2, 5, 6, 8, 12, 17, 23, 25, 31, 36, 44, 47, 49, 50, 66, 68, 69, 71, 74, 78, 79, 82, 89, 92, 95, 107, 112, 117, 119, 121, 123, 129, 134, 139, 151, 165, 173, 179, 184, 185, 189, 197, 210, 213, 240, 242, 250, 253, 261, 265, 267, 279, 290, 291, 292, 298, 301, 334, 335, 339, 345, 351, 356, 373, 377, 383, 395, 398, 401, 405, 409]</t>
  </si>
  <si>
    <t>[4, 13, 19, 22, 30, 38, 51, 55, 63, 64, 65, 66, 77, 80, 81, 89, 102, 107, 108, 119, 126, 144, 147, 151, 157, 164, 171, 189, 193, 199, 202, 205, 212, 218, 222, 225, 229, 231, 246, 248, 249, 250, 251, 252, 266, 284, 289, 296, 302, 308, 309, 314, 321, 326, 336, 339, 352, 353, 354, 355, 361, 367, 380, 384, 392, 398, 410, 424, 438, 439, 440, 444, 449]</t>
  </si>
  <si>
    <t>[9, 10, 13, 31, 32, 34, 35, 38, 40, 44, 87, 90, 112, 132, 146, 150, 175, 176, 180, 183, 200, 205, 208, 217, 222, 227, 246, 275, 280, 285, 286, 305, 318, 323, 324, 340, 342, 347, 352, 369, 372, 377, 385, 387]</t>
  </si>
  <si>
    <t>[4, 13, 15, 18, 20, 21, 27, 31, 32, 34, 41, 49, 53, 60, 73, 80, 82, 83, 84, 90, 94, 99, 122]</t>
  </si>
  <si>
    <t>[4, 10, 44, 55, 59, 72, 74, 96, 100, 110, 118, 134, 137, 147, 155, 164, 165, 173, 177, 186, 194, 220, 225, 241, 248, 254, 265, 275, 285, 293, 294, 299, 313, 316, 328]</t>
  </si>
  <si>
    <t>[8, 17, 28, 39]</t>
  </si>
  <si>
    <t>[4, 17, 24, 29, 31, 34, 37, 41, 43, 46, 58, 59, 64, 67, 71, 78, 85, 95, 106, 107, 112, 123, 125, 129, 134, 145, 149, 154, 160, 162, 169, 170, 173, 175, 179, 185, 192, 194, 198, 201, 207]</t>
  </si>
  <si>
    <t>[9, 18, 30, 41, 45, 49, 51, 53, 56]</t>
  </si>
  <si>
    <t>[6, 15, 24, 31, 39, 47, 49, 54, 57, 65, 66]</t>
  </si>
  <si>
    <t>[3, 9, 13, 29, 51, 52, 70, 79, 80, 91, 94, 98, 109, 121, 122, 123, 127, 133, 137, 158, 161, 167, 168, 183, 186, 194, 195, 213, 217, 223, 225, 232, 234, 238, 243, 245, 246, 247, 254, 255, 263, 270, 280, 281, 284, 289, 294, 315, 318, 323, 327, 339, 344, 348, 350, 357, 360, 361, 362, 363, 368, 371, 373, 378, 380, 387, 391, 393, 403, 410, 415]</t>
  </si>
  <si>
    <t>[13, 17, 22, 30, 32, 37, 53, 54, 60, 67, 83, 98, 116, 119, 128, 129, 148, 152, 154, 173, 182, 191, 194, 206, 216, 219, 255, 263, 284, 298, 300]</t>
  </si>
  <si>
    <t>[8, 13, 15, 22, 24, 37, 38, 40, 45, 46, 49]</t>
  </si>
  <si>
    <t>[4, 6, 15, 23, 25, 34, 39, 44, 54, 69, 75, 83, 85, 89, 110, 120, 121, 137, 142, 145, 156, 158, 165, 172, 196, 205, 209, 214, 237, 249, 253, 261, 265, 268, 303, 317, 319]</t>
  </si>
  <si>
    <t>[5, 13, 16, 17, 18, 20, 36, 43, 56, 59, 63, 68, 83, 96, 97, 98, 101, 103, 113, 115, 117, 129, 130, 133, 135, 149, 156, 158, 166, 170, 171, 173, 178, 180, 204, 207, 209, 214, 220, 223, 228, 233, 244, 246, 261, 263]</t>
  </si>
  <si>
    <t>[2, 7, 12, 17, 28, 36, 41, 43, 50, 62, 72, 84, 105, 115, 117, 118, 124, 131, 138, 141, 146, 148, 151, 153, 157, 158]</t>
  </si>
  <si>
    <t>[9, 10, 37, 39, 40, 45, 51, 67, 68, 92, 119, 136, 147, 148, 152, 153, 159, 162, 170, 197, 198, 205, 215, 217, 225, 228, 243, 247]</t>
  </si>
  <si>
    <t>[3, 4, 13, 16, 25, 35, 38, 41, 46, 65, 78, 84, 100, 114, 117, 120, 122, 125, 129, 138]</t>
  </si>
  <si>
    <t>[22, 32, 50, 61, 75, 102, 123, 126, 136, 141, 142, 148, 154, 162, 167, 168, 172, 175, 176, 178, 180, 185, 187, 193, 204, 205, 210, 215, 220, 227, 234, 242, 265, 273, 275, 280, 281, 283, 290, 293, 304, 311, 315, 319, 333, 334, 336, 344, 349, 354, 355, 375, 383, 385, 386, 389, 392, 394]</t>
  </si>
  <si>
    <t>[8, 22, 34, 59, 69, 76, 80, 93, 95, 100, 117, 127]</t>
  </si>
  <si>
    <t>[8, 9, 11, 13, 19, 24, 29, 36, 41, 45, 47, 62, 76, 85, 99, 108, 115, 136, 142, 143, 155, 157, 161, 164, 170, 175, 181, 186, 192, 194, 200]</t>
  </si>
  <si>
    <t>[2, 4, 7, 9, 12, 22, 34, 42, 44, 49, 52, 60, 71, 82, 85, 86, 88, 108, 114, 122, 136, 137, 178, 179, 202, 209, 210, 215, 225, 227, 231, 237, 242, 247]</t>
  </si>
  <si>
    <t>[2, 7, 19, 23, 28, 42, 43, 69, 72, 78, 84, 105, 110, 112, 124, 133, 144, 151, 154, 161, 169, 172, 177, 187, 188, 193, 195, 198, 219, 221, 223, 241, 256, 261, 263, 287, 288, 300, 315, 324]</t>
  </si>
  <si>
    <t>[2, 25, 27, 29, 33, 34, 35, 37, 38, 50, 56, 74, 89, 98, 101, 103, 109, 126, 129, 143, 151, 154, 155, 157, 164, 172, 185, 188, 194, 195, 200, 203, 207, 211, 225, 226, 236, 242, 249, 255, 258, 260, 262, 265, 277, 293, 300, 305, 312, 313, 314, 331, 341, 345, 349, 357, 358, 368, 370, 399, 408, 409, 432, 438, 453, 456, 468, 479]</t>
  </si>
  <si>
    <t>[5, 7, 34, 40, 48, 51, 53, 56, 66, 88, 91, 95, 111, 114, 144, 149, 172, 178, 183, 195, 202, 217, 218]</t>
  </si>
  <si>
    <t>[3, 4, 7, 20, 32, 38]</t>
  </si>
  <si>
    <t>[2, 3, 7, 10, 19, 22, 33, 39, 42, 52, 62, 81, 82, 87, 93, 94, 101, 109, 117, 128, 133, 139, 143, 144, 173, 177, 181, 190, 195, 197, 198, 201, 212, 214, 219, 223, 231, 249, 254, 265, 278]</t>
  </si>
  <si>
    <t>[13, 15, 18, 43, 44, 47, 48, 59, 66, 73, 80, 85, 87, 95, 100, 111, 114, 120, 122, 128, 133, 140, 153, 158, 160, 163, 164, 165, 184, 187, 189, 197, 212, 214, 220, 234, 235, 238, 240]</t>
  </si>
  <si>
    <t>[14, 17, 20, 31, 38, 40, 59, 64, 65, 74, 80, 81]</t>
  </si>
  <si>
    <t>[3, 5, 6, 15, 19, 23, 38, 40, 46, 50, 62, 80, 90, 91, 95, 109]</t>
  </si>
  <si>
    <t>[6, 7, 39, 43, 50]</t>
  </si>
  <si>
    <t>[26, 36, 45, 48, 51, 57, 64, 75, 83, 84, 95]</t>
  </si>
  <si>
    <t>[3, 8, 18, 26, 35, 38, 46, 53, 67, 69, 72, 77, 80, 81, 83, 98, 102, 103, 115, 123, 131, 136, 138, 141, 149, 152, 155, 156, 163, 164, 168, 176, 184, 210, 218]</t>
  </si>
  <si>
    <t>[3, 10, 15, 43, 46, 47, 48, 49, 50, 63, 71, 73, 74, 87, 88, 95, 102, 113, 129, 132, 143, 148, 152, 153, 154, 155, 159, 160, 163, 171, 183, 187, 188, 190, 198, 199, 206, 207, 209, 220, 228, 238, 241, 249, 271, 274, 286, 287, 288, 295, 301, 307, 311, 312, 313, 315, 319, 321, 325, 342, 350, 351, 373, 377, 379, 381, 401, 408, 411, 414, 415, 419, 425, 426, 428, 430, 439, 443, 446, 451, 456, 457, 463, 464, 465, 479, 484, 489, 497, 498, 512, 524, 543, 548, 549, 554, 557, 562, 564, 566, 570, 589, 594, 607, 612]</t>
  </si>
  <si>
    <t>[5, 7, 10, 11, 14, 20, 24, 28, 50, 54, 60, 61, 64, 77, 79, 82, 91, 93, 97, 99, 102, 115, 117, 126, 137, 142, 161, 162, 174, 192, 199, 208, 216, 218, 222, 241, 242, 261, 271, 275, 283, 285, 296, 301, 305, 307, 311, 314, 335]</t>
  </si>
  <si>
    <t>[2, 10, 21, 23, 31, 37, 38, 39, 54, 56, 61, 64, 65, 67, 80, 81, 89, 93, 94, 96, 110, 112]</t>
  </si>
  <si>
    <t>[2, 8, 10, 21, 22, 23, 25, 45, 48, 63, 65, 66, 69, 81, 82, 86, 88, 106, 107, 108, 112, 113, 117, 131, 136, 140, 142, 158, 159, 165, 178, 188, 200, 201, 206, 212, 233, 237, 252, 260, 271, 273, 274, 280, 286, 296, 305, 308, 312, 325, 328, 331, 338, 343, 352, 360, 378, 383, 390, 397, 408, 411, 416, 423, 425, 436, 442, 453, 454, 461, 469]</t>
  </si>
  <si>
    <t>[3, 11, 23, 25, 38, 44, 45, 52, 70, 73, 75, 81, 87, 88, 91, 101, 106, 107, 112, 116, 128, 130, 133, 134, 145, 149, 160, 168, 174, 187, 188, 208, 212, 214, 224, 228, 230, 231, 232, 253, 254, 258, 270, 274, 281, 288, 293, 314, 317, 328, 332, 335, 359, 363, 369, 371, 374, 395, 404, 405, 412, 420, 426, 428, 429, 430, 432, 433, 441, 447, 451, 454, 458, 472, 479, 481, 493, 499, 500]</t>
  </si>
  <si>
    <t>[2, 17, 19, 39, 48, 60, 67, 86, 103, 118, 130, 131, 136, 141, 147, 157, 164, 165, 166, 180, 182, 186, 196, 229, 230, 238, 240, 242, 259, 260, 263, 269, 278, 282, 283, 289, 295, 311, 320, 324, 325, 346, 366]</t>
  </si>
  <si>
    <t>[4, 8, 17, 25, 27, 34, 41, 52, 55, 62, 63, 64, 65, 71, 78, 81, 85, 88, 95, 96, 99, 100]</t>
  </si>
  <si>
    <t>[25, 27, 30, 42, 47, 73, 97, 98, 101, 107, 114, 118, 122, 127, 129]</t>
  </si>
  <si>
    <t>[17, 35, 49, 54]</t>
  </si>
  <si>
    <t>[8, 11, 17, 28, 30, 31, 33, 58, 69, 72, 77, 96, 99, 103, 122, 125, 129, 130, 146, 155, 163, 165, 169, 187, 203, 204, 211, 215, 220, 223, 235, 250, 257, 259, 262, 276]</t>
  </si>
  <si>
    <t>[4, 8, 10, 12, 16, 40, 41, 44, 50, 59, 61, 79, 101, 103, 106, 107, 114, 147, 150, 160, 175, 185, 189, 201]</t>
  </si>
  <si>
    <t>[3, 4, 17, 18, 26, 34, 41, 42, 63, 70, 77, 82, 86, 98, 104, 110, 117, 125, 128, 136, 148, 149, 150, 167, 172, 185, 215, 216, 220, 236]</t>
  </si>
  <si>
    <t>[6, 20, 21, 24, 26, 38, 43, 53, 72, 74, 81, 96, 101, 104, 113, 125, 126, 132, 134, 150, 156, 164, 167, 169, 173, 175, 176, 181]</t>
  </si>
  <si>
    <t>[8, 13, 16, 19, 45, 48, 56, 83, 102, 111, 113, 118, 127, 131, 138, 139, 142, 146, 159, 160, 163, 164, 177]</t>
  </si>
  <si>
    <t>[5, 16, 21, 27]</t>
  </si>
  <si>
    <t>[4, 19, 20, 30, 35, 38, 43, 46, 49, 51, 52, 54, 62, 63, 74, 104, 106, 113, 118, 125, 153, 154, 160, 161, 167, 169, 170, 173, 175, 177, 181]</t>
  </si>
  <si>
    <t>[2, 6, 11, 19, 22, 35, 36, 38, 42, 48, 51, 54, 74, 83, 92, 109, 113, 121, 128, 135, 144, 145, 155, 158, 173]</t>
  </si>
  <si>
    <t>[2, 11, 37, 49, 61, 72, 80, 83, 90, 98, 102, 110, 116, 117, 119, 120, 137, 138, 141, 146, 147, 154, 177, 187, 190, 196, 204, 211, 247, 255, 271, 310, 314, 319, 328, 330, 340, 345, 370, 378]</t>
  </si>
  <si>
    <t>[2, 6, 7, 15, 16, 26, 45, 55, 56, 61, 73, 76, 82, 86, 99, 110, 112, 119, 136, 138, 140, 145, 160, 161, 167, 198, 200, 203, 212, 215, 219, 235, 238, 240, 251, 255, 256, 265]</t>
  </si>
  <si>
    <t>[2, 6, 17, 20, 35, 49, 59, 76, 80, 88, 110, 117, 123, 127, 129, 151, 152, 157, 171, 176, 177, 183, 195, 210, 213, 219, 226, 244, 251, 256, 264, 273, 278, 289, 298, 299, 317, 318, 321, 322, 323, 330, 332, 335]</t>
  </si>
  <si>
    <t>[10, 11, 42, 44, 48, 63, 67, 74, 91, 93, 98, 100, 102, 108, 111, 112, 115, 119, 122, 124, 130, 133, 136, 141, 146, 158, 165, 179, 187, 194, 199, 208, 210, 213, 214, 215, 218, 226, 229, 235, 249, 251, 255, 269, 271, 279, 290, 291, 292, 293]</t>
  </si>
  <si>
    <t>[19, 26, 30, 37, 38, 68, 69]</t>
  </si>
  <si>
    <t>[2, 6, 7, 11, 16, 19, 20, 30, 39, 40, 47, 50, 54, 66, 69, 76, 86, 100, 104, 118, 120]</t>
  </si>
  <si>
    <t>[2, 5, 13, 16, 48, 54, 61, 63, 82, 108, 125, 126, 133, 144, 148, 152, 157, 163, 168, 175, 178, 192, 196, 210, 225, 231, 235, 274, 281, 286, 287, 294, 295, 304, 306, 307, 308, 312, 317, 328, 336, 350, 351]</t>
  </si>
  <si>
    <t>[8, 15, 18, 25, 30, 49, 70, 87, 107, 122, 138, 140, 144, 145, 152, 153, 159, 164, 182, 184]</t>
  </si>
  <si>
    <t>[28, 35, 45, 46, 59, 61, 67, 68, 84, 85, 111, 127, 128, 155, 164, 166, 168, 175, 178, 180, 187, 195, 202, 215, 218, 223, 225, 234, 255, 263, 273, 285, 302, 314, 317, 336, 362, 368, 378]</t>
  </si>
  <si>
    <t>[2, 3, 10, 31, 34, 35, 36, 59, 70, 74, 76, 84, 93, 112, 120, 122, 132, 144, 146, 149, 150, 152, 188, 190, 198, 202, 207, 208, 229, 242, 256, 259, 262, 302]</t>
  </si>
  <si>
    <t>[6, 15, 17, 42, 43, 47, 49, 56, 63, 79, 95, 99, 101, 102, 105, 111, 112, 131, 138, 148, 158, 163, 173, 175, 177, 181, 194, 204, 206, 208, 230, 238, 246, 247, 252]</t>
  </si>
  <si>
    <t>[9, 31, 35, 38, 40, 47, 56, 63, 66, 75, 83, 85, 91, 98, 101, 105, 108, 114, 116, 133, 140, 143, 159, 161, 168, 178, 183, 190, 198, 209, 218, 222, 228, 245, 246, 272, 275, 283, 284, 288, 289, 295, 313, 314, 316, 324, 326, 341, 348, 358, 367, 368, 374, 375, 382, 385, 386, 394, 398, 399, 402, 404, 409, 411]</t>
  </si>
  <si>
    <t>[6, 10, 11, 18, 21, 33]</t>
  </si>
  <si>
    <t>[4, 12, 16, 19, 23, 29, 30, 32, 39, 42, 43, 45, 51, 53, 73]</t>
  </si>
  <si>
    <t>[6, 13, 15, 21, 34, 37]</t>
  </si>
  <si>
    <t>[4, 37, 44, 54, 93, 95, 100, 115]</t>
  </si>
  <si>
    <t>[6, 11, 12, 14, 17, 38, 61, 71, 73, 80, 85, 86, 88, 92, 99, 111, 113, 120, 127, 128, 134, 137, 142, 145, 153, 158, 165, 170, 181, 194, 203, 241, 243, 246, 251, 255, 259, 261, 263, 266, 267, 276, 285, 290, 292, 294, 297, 303, 321, 333, 339, 343, 350, 357, 358, 375, 376, 382, 390, 394, 411, 413, 426, 436, 470, 473, 492, 495, 510]</t>
  </si>
  <si>
    <t>[2, 10, 13, 14, 17, 18, 19, 23, 38, 50, 74, 86, 91, 92, 112, 114, 123, 130, 151, 160, 161, 164, 165, 169, 191, 193, 195, 198, 203, 223, 233]</t>
  </si>
  <si>
    <t>[2, 8, 11, 15, 34, 47, 50, 53, 56, 64, 66, 74, 95, 105, 110, 114, 115, 119, 131, 133, 151, 161, 169, 176, 178, 179, 181, 182, 183, 185, 199, 201, 225, 233, 241, 255, 256, 261, 263, 266, 270, 292, 297, 312, 320, 327, 340, 342]</t>
  </si>
  <si>
    <t>[2, 5, 7, 10, 17, 31, 33, 35, 38, 39, 41, 50, 53, 55, 60, 71, 81, 89, 91, 102, 106, 116, 129, 130, 133, 158, 164, 168, 182, 186, 189, 196, 201, 203]</t>
  </si>
  <si>
    <t>[16, 20, 24, 26, 29, 30, 48, 49, 59, 64, 67, 76, 97, 102, 112, 115, 120, 126, 137, 142, 143, 145, 148, 153, 156, 164, 167, 168, 169, 184, 190, 192]</t>
  </si>
  <si>
    <t>[2, 4, 7, 38, 39, 54, 63, 64, 69, 80, 87]</t>
  </si>
  <si>
    <t>[3, 4, 5, 35, 46, 59, 65, 73, 83, 90, 93, 95, 114, 119, 126, 129, 135, 152, 154, 156, 176, 204]</t>
  </si>
  <si>
    <t>[4, 18, 22, 24, 25, 28, 32, 34, 40, 43, 48, 76, 77, 82, 92, 93, 99, 107, 109, 116, 123, 141, 142, 155, 166, 183, 184, 189, 204, 206, 209, 216, 234, 252, 253, 254, 256, 257, 260, 261, 269, 276, 281, 286, 288, 293, 302, 324, 335, 338, 343]</t>
  </si>
  <si>
    <t>[4, 6, 21, 23, 29, 41, 54, 104, 109, 114, 117, 118, 121, 132, 136, 152, 174, 180, 184, 185, 186, 191, 199, 208, 213, 215, 229, 241, 246, 247, 250, 271, 280, 287, 291, 299, 306, 312, 319]</t>
  </si>
  <si>
    <t>[14, 21, 36, 38, 41, 42, 52, 54, 69, 70, 78, 93, 127, 135, 136, 138, 156, 164, 165, 184, 188, 193, 225, 228, 232, 237]</t>
  </si>
  <si>
    <t>[10, 12, 15, 29, 37, 38, 45, 49, 53, 55, 70, 98, 101, 102, 103]</t>
  </si>
  <si>
    <t>[21, 27, 34, 38, 42, 43, 50, 57, 75, 83, 85, 88, 91, 94, 106, 112, 122, 127, 130, 133, 134, 140, 142, 145, 149, 159, 167, 173, 181, 182, 188, 193, 197, 198, 213, 223, 224, 226, 228, 237, 240, 260, 286, 304, 314, 324, 331, 337, 354, 355, 381, 412, 419, 420, 429, 443, 444, 456, 473, 499, 521, 523, 529, 544, 545, 547, 552, 562, 574, 598, 604, 613, 625, 627, 631]</t>
  </si>
  <si>
    <t>[5, 7, 14, 19, 58, 63, 90, 91, 98, 108, 111, 119, 131, 134, 143, 145]</t>
  </si>
  <si>
    <t>[3, 4, 9, 15, 30, 33, 36, 41, 42, 52, 55, 56, 60, 62, 83, 94, 97, 98, 115, 125, 128, 129, 139, 154, 166]</t>
  </si>
  <si>
    <t>[8, 11, 15, 17, 33, 35, 39, 64, 69, 70, 74, 91, 112, 129, 157, 163, 175, 188, 205, 239, 240, 245, 246, 249]</t>
  </si>
  <si>
    <t>[5, 7, 11, 47, 51, 59, 66, 73, 101, 107, 116, 140, 142, 150, 152, 153, 155, 163, 165, 176, 187, 190, 203, 209, 225, 230]</t>
  </si>
  <si>
    <t>[2, 3, 21, 29, 36, 49, 53, 66, 74, 91, 96, 102, 117, 118, 124, 126, 140, 157, 160, 169, 182, 190, 196, 200, 206, 217, 227, 231, 248, 254, 273, 279, 282, 286, 288, 289]</t>
  </si>
  <si>
    <t>[2, 5, 19, 23, 31, 33, 41, 42, 46, 50, 52, 53, 59, 69, 78, 84, 89, 99, 106, 107, 117, 123, 125, 128, 131, 136, 143, 177, 199, 205, 229, 233, 234, 244, 245, 248, 249, 252, 256, 268, 275, 276, 283, 284, 286, 290, 295, 298, 299, 310, 329, 333, 340, 350, 351, 359, 375, 380, 396, 400, 412, 413, 436, 449, 450, 453, 462, 470, 471, 474, 479]</t>
  </si>
  <si>
    <t>[7, 16, 19, 24, 32, 41, 43, 51, 53, 57, 59, 78, 79, 87, 94, 95, 100]</t>
  </si>
  <si>
    <t>[2, 9, 12, 13, 17, 19, 22, 27, 29, 30, 31, 36, 42, 48, 63, 66, 68, 82, 101, 107, 121, 125, 147, 153, 154, 165, 167, 173, 191, 202]</t>
  </si>
  <si>
    <t>[2, 6, 39, 41, 47, 63, 68, 69, 93, 96, 105, 108, 119, 121, 126, 127, 129, 131, 132, 137, 146, 156, 163, 170, 175, 177, 180, 185, 187, 190, 193, 203]</t>
  </si>
  <si>
    <t>[5, 10, 19, 37, 44, 46, 52, 59, 64, 66, 68, 85, 86, 87, 94, 98, 109, 114, 121, 124, 126, 129, 145, 150, 152, 159, 160, 161, 175, 179]</t>
  </si>
  <si>
    <t>[6, 12, 20, 22, 37, 48, 61, 64, 65, 82, 105, 123, 124, 126, 138, 140, 144, 151]</t>
  </si>
  <si>
    <t>[2, 16, 30, 33, 45, 51, 65, 67, 69, 78, 79, 81, 89, 102, 108, 119, 126, 129, 131, 135, 136, 157, 167, 173, 174]</t>
  </si>
  <si>
    <t>[4, 5, 11, 20, 31, 38, 50, 56, 60, 63, 67, 70, 84, 86]</t>
  </si>
  <si>
    <t>[8, 13, 14, 27, 38]</t>
  </si>
  <si>
    <t>[6, 17, 22, 71, 73, 81, 93]</t>
  </si>
  <si>
    <t>[32, 34, 35, 42, 48, 51, 62, 77, 84, 94, 102, 110, 112, 114, 117, 125, 132, 133, 135, 148, 150, 158, 166, 167, 170, 177]</t>
  </si>
  <si>
    <t>[6, 9, 17, 23, 28, 34, 47, 49, 50, 62, 63, 69, 76, 80, 104, 106, 129, 139, 148, 157, 158, 162, 165, 168, 178, 201, 204, 211, 230, 248, 255, 265, 273, 277, 291]</t>
  </si>
  <si>
    <t>[4, 20, 21, 29, 45, 58, 63, 67, 70, 71, 72, 74, 78, 102, 110, 117, 130, 132, 163, 166, 180]</t>
  </si>
  <si>
    <t>[2, 8, 9, 11, 34, 43, 47, 51, 58, 79, 83, 85, 94, 101, 105, 115, 119, 126, 152, 158, 177, 182, 184, 189, 191, 201, 207, 211, 212, 219]</t>
  </si>
  <si>
    <t>[2, 13, 34, 36, 41, 59, 61, 71, 73, 76, 80, 86, 95, 96, 107, 122, 125, 126, 127, 129, 144, 153, 156, 161, 170]</t>
  </si>
  <si>
    <t>[5, 8, 9, 34, 35, 40, 65, 67, 96, 101, 105, 113, 115, 124, 135, 140, 145, 148, 153, 162, 172, 176, 177, 178, 181, 193, 206, 219, 224, 228, 229, 232, 236, 240, 243, 247, 277, 283, 286, 296, 307, 317, 337, 339, 351]</t>
  </si>
  <si>
    <t>[4, 8, 14, 19, 22, 23, 33, 44, 48, 49, 50, 58, 60, 64, 67, 69, 82, 85, 92, 94, 97, 99, 102, 113]</t>
  </si>
  <si>
    <t>[9, 11, 15, 18, 33, 38, 41, 43, 44, 55, 59, 63, 70, 78, 79, 82, 93, 97, 102, 106, 110, 112, 114, 116, 119]</t>
  </si>
  <si>
    <t>[9, 10, 23, 40, 51, 69, 73, 85, 87, 90, 102, 105, 107, 108, 116, 126, 135, 141, 147]</t>
  </si>
  <si>
    <t>[4, 13, 21, 25, 42, 48, 57, 65, 81, 90, 93, 95, 96, 114, 132, 134, 135, 152, 158, 163, 164, 166, 171, 173, 180, 204, 206, 207, 215, 216, 220, 227, 244, 255]</t>
  </si>
  <si>
    <t>[7, 12, 13, 18, 31, 32, 40, 46, 53, 69, 70, 73, 76, 79, 91, 95, 105, 107, 115, 116, 124, 126, 139, 149, 154, 158, 175, 177, 181, 183, 190, 200, 202]</t>
  </si>
  <si>
    <t>[5, 8, 31, 37, 45, 47, 49, 65, 73, 85, 89, 96]</t>
  </si>
  <si>
    <t>[11, 14, 16, 17, 22, 26, 48, 51, 62, 73, 83, 84]</t>
  </si>
  <si>
    <t>[5, 9, 19, 23, 24, 27, 32, 35, 42, 56, 58, 63, 64, 67, 74, 79, 81, 101, 103, 107, 109, 116, 119, 120, 125, 130, 140, 142, 148, 149, 162, 166, 167, 169, 182, 186, 190, 202, 204, 208, 217, 218, 220, 229, 237, 240, 244, 252, 253, 254, 259, 263, 264, 287, 294, 296, 314, 315, 316, 320, 324, 326, 327, 334, 341, 348, 356, 360, 381, 384, 390, 392, 400, 406, 407, 421, 422, 425, 437, 442, 457, 460]</t>
  </si>
  <si>
    <t>[2, 3, 4, 7, 22, 25, 30, 31, 34, 35, 44, 45, 48, 52, 55, 66, 75, 76, 78, 79, 86, 110, 128, 129, 131]</t>
  </si>
  <si>
    <t>[9, 13, 38, 46, 49, 54, 60, 66, 75, 84, 88, 96, 99, 100, 116, 117, 129, 137, 141, 142, 143, 152, 153, 156, 159, 167, 169, 180, 191, 196, 206, 207, 212, 245, 250, 252, 255, 265]</t>
  </si>
  <si>
    <t>[28, 33, 34, 48, 55, 56, 59, 60, 68, 73, 82, 98, 109, 118, 134, 154, 161, 185, 199, 203, 224, 231, 249, 269, 274, 279, 285, 291, 300, 304, 317, 322, 324, 329, 346, 350, 355, 369, 372, 375, 380, 381, 383, 394, 407, 416, 439]</t>
  </si>
  <si>
    <t>[14, 19, 41, 42, 48, 54, 81, 82, 92, 104, 105, 107, 115, 118, 119, 135, 145, 147, 150, 151, 152, 155, 165, 171, 186, 188, 190, 231, 235, 244, 251, 257, 259, 271, 272, 274]</t>
  </si>
  <si>
    <t>[7, 9, 12, 27, 29, 68, 73, 112, 127, 129, 130, 151, 163, 196, 204, 208, 214, 217, 220, 222, 234, 239, 240, 260, 264, 268, 290, 298, 299, 300, 318]</t>
  </si>
  <si>
    <t>[7, 16, 22, 29, 30, 46, 79, 89, 95, 103, 109, 137, 147, 162, 170, 184, 204, 206, 207, 209, 212, 214, 219, 224, 226, 229, 234, 238, 246, 249]</t>
  </si>
  <si>
    <t>[12, 14, 16, 20, 37, 38, 45, 54, 62, 64, 67, 70, 89, 92, 96, 111, 124, 127, 128, 138, 148, 162, 165, 172, 174, 177, 179, 182, 192, 203, 207, 212, 219, 228, 233, 238, 241, 242, 244, 256, 262, 266, 269, 273, 274, 280, 298, 304, 325, 337, 338, 340, 346, 362, 368, 371, 373, 377, 378, 380, 381, 387]</t>
  </si>
  <si>
    <t>[6, 10, 13, 21, 24, 48, 60, 62, 63, 69, 77, 82, 87, 102, 113, 115, 120, 140, 159, 164, 171, 172, 180, 183, 184, 186, 193, 196, 200, 204, 207, 211, 229]</t>
  </si>
  <si>
    <t>[2, 8, 14, 20, 22, 35, 55, 63, 65, 67, 70, 73, 79, 88, 102]</t>
  </si>
  <si>
    <t>[6, 14, 35, 51, 52, 53, 57, 73, 82, 94, 95, 107, 113, 121, 131, 140, 153, 156, 158, 164, 170, 176, 214, 215, 227, 231, 232, 236, 247, 257, 258, 285, 306, 313, 316, 321, 331, 339]</t>
  </si>
  <si>
    <t>[4, 24, 28, 29, 32, 43, 60, 62, 65, 66, 77, 85, 88, 108, 111, 125, 126, 136, 137, 168, 180, 187, 189, 194, 195, 207, 226, 230, 236, 237, 241, 243, 245, 250, 252, 253, 264, 282, 289]</t>
  </si>
  <si>
    <t>[9, 14, 29]</t>
  </si>
  <si>
    <t>[10, 14, 23, 45, 46, 51, 54, 55, 73, 76, 77]</t>
  </si>
  <si>
    <t>[23, 24, 32, 41, 46, 51, 70, 76, 78, 81, 84, 87, 91, 95, 104, 106, 111, 115, 120, 122, 133, 136, 142, 148, 151, 163, 170, 178, 188, 202, 208, 214, 215, 219, 224, 228, 230, 238, 245, 257, 262, 263, 277, 289]</t>
  </si>
  <si>
    <t>[4, 9, 21, 23, 34, 48]</t>
  </si>
  <si>
    <t>[4, 5, 7, 12, 13, 14, 17, 22, 24, 31, 33, 42, 55, 68, 73, 75, 79, 84, 86, 87, 96, 120, 127, 144, 152, 157, 161, 166, 178, 184, 188, 190, 202, 204, 229, 236, 238, 240, 250, 251, 260, 266, 268, 273, 274, 282, 286, 294, 299, 314, 317, 336]</t>
  </si>
  <si>
    <t>[6, 9, 19, 24, 34, 36, 38, 40, 54, 57, 82]</t>
  </si>
  <si>
    <t>[11, 13, 18, 31, 41, 47, 62, 64, 67, 68, 77, 98, 102, 106, 109, 119, 127, 129, 137, 138, 141, 160, 164, 167, 171, 177, 181, 186, 195, 198, 205, 206, 210, 220, 221, 223, 228, 236, 239, 262, 263]</t>
  </si>
  <si>
    <t>[14, 18, 25, 26, 27, 29, 39, 42, 45, 46, 48, 63, 66, 69, 95, 96, 101, 104, 108, 109]</t>
  </si>
  <si>
    <t>[4, 19, 20, 49, 51, 52, 54, 62, 63, 76, 87, 101, 104, 110, 113, 118, 125, 154, 160, 161, 167, 170, 173, 177, 183]</t>
  </si>
  <si>
    <t>[5, 26, 35, 41, 51, 61, 92, 101, 118, 123, 124, 129, 138, 139, 146, 149, 151, 168, 186, 194, 197, 212]</t>
  </si>
  <si>
    <t>[2, 3, 6, 8, 12, 13, 14, 19, 30, 35, 37, 38, 39, 45, 48, 76, 79, 88, 104, 105, 111, 116, 117, 139, 140, 155, 159, 166, 181, 182, 183, 188, 192, 195, 200, 202]</t>
  </si>
  <si>
    <t>[11, 19, 21, 24, 31, 32, 40, 53, 58, 64, 67, 72, 86, 120, 131, 132, 135, 138, 146, 148, 150, 155, 163, 183, 190, 197, 198, 205, 206, 208, 210, 214, 217, 218, 222, 229, 231, 232, 236, 250, 256, 259, 264, 268, 280, 281, 287, 289, 290, 293, 312, 324, 327, 331]</t>
  </si>
  <si>
    <t>[2, 34]</t>
  </si>
  <si>
    <t>[4, 7, 14, 25, 30, 40, 46, 51, 70]</t>
  </si>
  <si>
    <t>[6, 13, 24, 29, 34, 48, 51]</t>
  </si>
  <si>
    <t>[5, 7, 14, 19, 22, 23, 26, 29, 39, 41, 42, 56, 80, 97, 98, 109, 110, 112, 120, 127, 132, 136, 148, 150, 153, 158, 179, 180, 189]</t>
  </si>
  <si>
    <t>[11, 41]</t>
  </si>
  <si>
    <t>[8, 21, 28, 30, 32, 33, 35, 42, 45, 62, 63, 65, 74, 76, 90, 91, 92, 95, 104, 123, 128, 131, 137, 139, 142, 143, 145, 160, 169, 186, 193, 195, 198, 209, 210, 214, 223, 225, 230, 231, 237, 238, 246, 269, 270, 271, 272, 273, 277, 280, 290, 295, 302, 303, 309, 312, 314, 324, 329, 331, 334, 339, 344, 353, 361, 364, 387, 398, 402, 409]</t>
  </si>
  <si>
    <t>[3, 12, 34, 60, 65, 84, 88, 94, 96, 125, 127, 149, 153, 176, 181, 182, 183, 185, 186, 193, 202, 217, 220, 227]</t>
  </si>
  <si>
    <t>[3, 5, 12, 17, 20, 37, 42, 45, 54, 72, 73, 75, 89, 94, 105, 108, 111, 112, 117, 119, 126, 138, 148, 153, 165, 170]</t>
  </si>
  <si>
    <t>[8, 19, 24, 32, 41, 46, 53, 54, 73, 81, 82, 85]</t>
  </si>
  <si>
    <t>[24, 27, 42, 50, 51, 55, 64, 87, 95, 98, 109, 111, 118, 121, 122, 124, 125, 127, 143, 158, 160, 175, 176, 181, 183, 208, 211, 215, 220, 251, 256, 265]</t>
  </si>
  <si>
    <t>[22, 25, 28, 39, 43, 46, 53, 62, 65, 80, 87, 90, 91, 100, 101, 115, 133, 152, 154, 158, 161, 170, 173, 216, 219, 224, 227, 233, 236, 243, 256, 261, 267, 273, 283, 292, 301, 303, 306, 320, 326, 327, 339, 343, 348, 369, 371, 375, 379, 381]</t>
  </si>
  <si>
    <t>[3, 5, 8, 19, 24, 32, 37, 39, 42, 46, 48, 50, 55, 57, 58, 61, 83, 92, 97, 99, 114, 119, 124, 127, 132, 135, 152, 154, 157, 158, 162, 168, 169, 170, 177, 179, 203, 214, 225, 233, 249, 254, 263, 264, 266, 269, 276, 279, 281]</t>
  </si>
  <si>
    <t>[2, 8, 10, 13, 14, 16, 18, 20, 27, 45, 47, 56, 64, 70, 82, 89, 91, 96, 101, 102, 112, 124, 129, 138, 141, 144, 159, 160, 168, 178, 191]</t>
  </si>
  <si>
    <t>[2, 11, 15, 19, 27, 29, 45, 47, 54, 58, 73, 90, 100, 102, 105, 118, 120, 128, 131, 146, 148, 168, 172, 173, 179]</t>
  </si>
  <si>
    <t>[22, 26, 33, 40, 43, 59, 72, 75, 80, 87, 91, 101, 120, 121, 122, 126, 132, 136, 143, 145, 146, 154, 157, 161, 162, 163, 166, 171, 174, 176, 177, 178, 189, 190, 195]</t>
  </si>
  <si>
    <t>[3, 5, 15, 17, 19, 28, 33, 57, 62, 75, 90, 108, 124, 126, 139, 141, 143, 157]</t>
  </si>
  <si>
    <t>[3, 7, 11, 25, 27, 35, 37, 40, 45, 49, 62, 68, 69, 77, 89, 94, 98, 107, 144, 150, 152, 164, 165, 179, 199, 202, 206, 216, 233, 250, 260, 263, 265, 268]</t>
  </si>
  <si>
    <t>[9, 19, 20, 21, 26, 29, 44, 51, 64, 66, 76, 80, 85, 101, 107, 108, 111, 116, 126, 127, 130, 133, 137, 139, 142, 145, 150, 158, 159, 192, 193, 194, 206, 210, 213, 216, 247, 250, 280, 283, 285, 292, 294, 299, 309, 313, 316, 322, 323, 324, 327, 334, 335, 340, 345, 346, 348, 360, 367, 370, 371, 373, 375, 378, 379, 381, 382, 383, 388, 389, 393, 396, 401, 402, 406, 407, 420, 421, 427, 428, 429, 431, 435, 439, 442, 448, 453, 456, 462, 471, 475, 478, 480, 482, 483, 487, 492, 493, 496, 497, 504, 506, 507, 522, 523, 524]</t>
  </si>
  <si>
    <t>[2, 8, 15, 17, 22, 36, 45, 47, 53, 65, 82, 90, 91, 92, 107, 109, 119, 130, 136, 154, 158, 161, 162, 164, 174, 181, 184, 191, 199, 207, 212, 213, 215, 217, 221, 222, 226, 240, 241, 242, 252, 256, 258, 259, 264, 270, 274, 275, 285, 287, 290, 295, 307, 315, 322, 329, 330, 340, 341, 353, 366, 369, 377, 384, 392]</t>
  </si>
  <si>
    <t>[5, 13, 18, 23, 33, 41, 42, 62, 67, 85, 88, 91, 95, 101, 103, 105, 107, 110, 113, 114, 116, 123, 124, 135, 137, 143, 147, 150, 154, 157, 163, 164, 168, 171, 174, 182, 185, 189, 201, 203, 208, 209, 212, 214, 220, 223, 224, 226, 242, 246, 251, 254, 259, 268, 269, 270, 287, 302, 304, 306, 308, 313, 315, 317, 318, 321, 328, 332, 334, 339, 342, 349, 360, 361, 364, 367, 381, 383, 392, 398, 399, 406, 407, 414, 416, 419, 423, 426, 429, 430, 433, 437, 444, 448, 454]</t>
  </si>
  <si>
    <t>[2, 28, 32, 38, 45, 48, 56, 91, 101, 110, 113, 118, 121, 135, 156, 159, 169, 175, 176, 179, 184]</t>
  </si>
  <si>
    <t>[3, 4, 6, 11, 12, 17, 27, 34, 39, 47, 51, 58, 62, 67, 77, 80, 86, 98, 105, 106, 114, 126, 143, 172, 175, 177, 181, 186, 201, 220, 221, 232, 233, 234, 250, 257, 261, 263, 272, 278]</t>
  </si>
  <si>
    <t>[12, 14, 23, 33, 49, 56, 61, 71, 83, 92, 96, 110, 135, 137, 139, 143, 149]</t>
  </si>
  <si>
    <t>[4, 8, 17, 30, 37, 42, 49, 51, 56, 61, 68, 73, 75, 78, 86, 92, 106, 107, 119, 121, 125, 128, 129, 139, 142, 143, 144, 145, 150, 154, 167]</t>
  </si>
  <si>
    <t>[12, 13, 19, 22, 48, 71, 83, 84, 86, 91, 94, 100, 118, 127, 128, 146, 150, 151, 155, 158, 160, 165, 184, 189, 200, 208, 210, 212, 216, 218, 221, 223, 235, 262, 267, 273, 274, 278, 279, 281, 293, 295]</t>
  </si>
  <si>
    <t>[12, 17, 31, 37, 40, 44, 48, 54, 61, 81, 86, 93, 94, 107, 111, 127, 137, 150, 161, 172, 180, 182, 192, 203, 206, 214, 215, 218, 220, 221, 230, 232, 234, 237, 238, 239, 242, 252, 254, 269, 278, 282, 288, 298, 299, 300, 348, 353, 354, 355, 371, 382]</t>
  </si>
  <si>
    <t>[2, 4, 6, 11, 19, 23, 35, 39, 70, 85, 99, 103, 104, 112, 114, 115]</t>
  </si>
  <si>
    <t>[9, 22, 32, 42, 57, 66, 72, 75, 77, 78, 81, 103, 104, 109, 115, 118, 123, 128, 134, 146, 155, 168, 172, 188, 193, 194, 208, 217, 233, 236, 257, 260, 276, 281, 288, 289, 293, 295, 300, 310, 315, 331, 339, 340, 343, 347, 352, 358, 359, 362, 372, 374, 378]</t>
  </si>
  <si>
    <t>[14, 21, 28, 44, 51, 52, 65, 68, 106, 124, 139, 147, 148, 149, 161, 165, 168, 170, 177, 184, 189]</t>
  </si>
  <si>
    <t>[4, 16, 28, 32, 40, 46, 51, 55, 70, 72, 81, 84, 89, 92, 94, 95, 106, 112, 132, 133, 139, 140, 158, 160, 163, 165, 190, 191, 200, 204, 207, 224, 228, 230, 235, 240, 262, 265, 274]</t>
  </si>
  <si>
    <t>[8, 13, 31, 44, 56, 57, 59, 65, 66, 69, 70, 76, 78, 80, 87, 101, 107, 109, 121, 127, 129, 131, 132, 136, 137, 147, 152, 169, 174, 177, 203, 207, 208, 211, 217, 220, 221, 224, 225, 234, 250, 254, 258, 262, 267, 270, 274, 282, 293, 294, 304, 312, 317]</t>
  </si>
  <si>
    <t>[14, 16, 40, 44, 46, 47, 51, 53, 54, 55, 65, 70, 71, 88, 92, 96, 100, 107, 124, 140, 145]</t>
  </si>
  <si>
    <t>[2, 6, 30, 32, 46, 53, 56, 59, 65, 80, 85, 90, 107, 129, 134, 138, 144, 146, 155, 169, 184, 187, 192, 202, 203, 208, 210, 224, 228, 239, 241, 251, 261, 271, 278, 292, 305, 327, 334, 347, 353, 357, 387]</t>
  </si>
  <si>
    <t>[4, 17, 21, 30, 32, 35, 38, 41, 46, 54, 61, 62, 66, 72, 74, 75, 84, 90, 92, 93, 96, 118, 137, 141, 156, 159, 161, 169, 175, 205, 216, 220, 221, 229, 232, 234, 236, 242, 256, 261, 264, 266, 278, 283, 290, 291, 293, 319, 321, 335, 338, 348, 353, 363, 369, 377, 387, 389, 396]</t>
  </si>
  <si>
    <t>[8, 9, 17, 19, 26, 29, 32, 42, 49, 54, 55, 56, 60, 69, 88, 90, 108, 120, 122, 127, 135, 137, 139, 140, 144, 145, 146, 151, 155, 158, 170, 173, 182, 183, 186, 201, 202, 208, 210]</t>
  </si>
  <si>
    <t>[2, 6, 11, 12, 27, 45, 51, 57, 73, 78, 81, 97, 98, 102, 109, 110, 114, 118, 146, 147, 154, 155, 181, 183, 186, 223, 230, 239, 259, 260, 262, 264, 281, 293, 296, 315]</t>
  </si>
  <si>
    <t>[3, 8, 15, 32, 34, 35, 36, 53, 60, 61, 63, 71, 87, 103, 106, 116, 118, 130, 131, 133, 143, 153, 161, 168, 181, 185, 196, 211, 215, 241, 247, 248, 269, 271, 292, 294, 308, 309, 314, 319, 321, 329, 334, 337, 344, 346, 350]</t>
  </si>
  <si>
    <t>[16, 23, 25, 37, 45, 46, 54, 71, 72, 73, 74, 78, 80, 83, 118, 131, 140, 149, 154, 158, 167, 176, 180, 183]</t>
  </si>
  <si>
    <t>[22, 25, 31, 41, 44, 48, 63]</t>
  </si>
  <si>
    <t>[8, 11, 19, 34, 39, 40, 53, 55, 66, 74, 87, 93, 111, 131, 158, 170, 182, 187, 189, 200, 214, 219, 222, 223, 225, 231]</t>
  </si>
  <si>
    <t>[3, 4, 15, 21, 61, 65, 71, 75, 90, 93, 103, 110, 118, 122, 124, 132, 136, 138, 143, 144, 148, 151, 161, 164, 170, 171, 172, 178, 197, 198, 209, 214, 218, 224, 229, 235, 244, 247, 250, 259, 262, 293, 296, 300, 302, 310, 319, 322, 324, 327, 333, 335, 338, 348, 351, 352, 353]</t>
  </si>
  <si>
    <t>[7, 18, 27, 29, 32, 34, 46, 81, 87, 101, 111, 114, 121, 131, 134, 137, 143, 160, 169, 180, 193, 205]</t>
  </si>
  <si>
    <t>[6, 17, 26, 31, 32, 40, 46, 55, 57, 69, 79, 103, 106, 146, 149, 160, 164, 177, 183, 198, 200, 202, 203, 211, 223, 224, 231, 235, 240, 241, 247, 251, 259, 261, 272, 289, 290]</t>
  </si>
  <si>
    <t>[2, 7, 17, 32, 42, 45, 54, 58, 61, 65, 71, 87, 93, 104, 117, 120, 134, 145, 152, 168, 173, 188, 197, 199, 217, 223, 230, 260, 262, 266, 267, 268, 273, 282, 288, 303, 309, 310, 318, 323, 328, 347, 349, 355, 356, 364, 374, 375, 378, 379, 387, 391, 393, 394, 400, 403, 408, 411, 417, 419, 424, 429, 438, 444, 453, 461, 467, 487, 488, 492, 494, 497, 519, 522, 526]</t>
  </si>
  <si>
    <t>[2, 14, 18, 19, 25, 27, 44, 48, 49, 59, 60, 62, 64, 72, 78, 82, 100, 102, 108, 111, 112, 114, 120, 135, 137, 152, 154, 156, 158, 164, 173, 178, 179, 181, 183, 188, 200, 201, 202, 210, 213, 215, 217, 220, 233, 237, 240, 248, 250, 260, 274, 287, 289, 297, 303, 304, 309, 312, 314, 318, 322, 327, 329, 331, 336, 337, 343]</t>
  </si>
  <si>
    <t>[5, 29, 33, 37, 38, 40, 44, 49, 66, 68, 83, 90, 96, 98, 99, 100, 108, 115, 123, 124, 130, 133, 142, 145, 148, 149, 156, 157, 159, 161, 165, 169, 170, 171, 172, 174, 177, 180, 185, 192, 199, 200, 202, 203, 207, 208, 211, 215, 234, 237, 242, 254, 265, 271, 273, 277, 280, 286, 291, 297, 301, 307, 308, 312, 322, 331, 334, 339, 342, 352, 354, 359, 363, 369, 381, 401, 404, 409, 413, 420, 421, 422, 427, 430, 431, 433, 440, 444, 445, 453, 456, 459, 465, 467, 474, 476, 481, 482, 484, 488, 497, 498, 501, 506, 508, 516, 522, 524, 532, 533, 534, 538, 539, 540, 546, 562, 570, 575, 576, 578, 585, 600, 602, 605, 612, 615, 619, 621, 630, 635, 637, 642, 643, 645, 648, 649, 668, 671, 677, 681, 682, 690]</t>
  </si>
  <si>
    <t>[10, 13, 15, 20, 39, 45, 51, 53, 62]</t>
  </si>
  <si>
    <t>[7, 12, 13, 14, 26, 36, 46, 55, 61, 62, 67, 68, 79, 80, 94, 100, 104, 122, 124, 125, 126, 128, 138, 139, 145, 149, 151, 154, 164, 165, 178, 183, 199, 211]</t>
  </si>
  <si>
    <t>[8, 9, 27, 28, 38, 59, 64, 66, 86, 87, 92, 94, 108, 114, 121, 129, 132, 142, 152, 156, 164, 189, 205, 208]</t>
  </si>
  <si>
    <t>[2, 43, 56, 59, 65, 92, 93, 96, 112, 122, 143, 144, 152, 155, 167, 171, 174, 179, 182, 183, 184, 198, 209, 217, 219, 230, 239, 242, 243, 254, 259, 276, 284, 307, 322, 323, 325, 326, 334, 337, 339, 355, 362, 363, 367, 369, 373, 389, 403, 404, 405, 408, 419, 422, 440, 453, 456, 478, 481, 489, 493, 525, 529, 536, 541, 545, 548, 561, 566, 571, 572, 575, 582, 584, 591, 596, 598, 602, 613]</t>
  </si>
  <si>
    <t>[7, 8, 20, 33, 46, 58, 84, 92, 100, 101, 103, 111, 117, 119, 136, 138, 143, 148, 165, 187, 190, 211, 215, 218, 221, 228, 240, 243, 252, 292, 305]</t>
  </si>
  <si>
    <t>[2, 3, 6, 7, 22, 24, 27, 28, 29, 30, 36, 42, 65, 67, 80, 82, 84, 88, 92, 97, 108, 109, 115, 116, 117, 125, 129, 131, 143, 149, 155, 159, 179, 189, 190, 193, 201, 202, 203, 205, 208, 211, 212, 215, 224, 239, 241, 252, 253, 255, 256, 260, 266, 267, 269, 270, 278, 290, 299, 318, 324, 334, 348, 351, 354, 355, 362, 365, 366, 369, 376, 392, 399, 402, 415, 421, 425, 428, 429, 447]</t>
  </si>
  <si>
    <t>[2, 8, 17, 26, 33, 48, 49, 50, 54, 60, 66, 81, 102, 110, 113, 115, 119, 122, 129, 131, 139, 162, 177, 188, 189]</t>
  </si>
  <si>
    <t>[20, 23, 32, 40, 43, 52, 54, 55, 67, 68, 69, 72, 120, 137, 141, 156, 193, 195, 198, 200, 213, 218, 244, 255, 263, 274, 277, 279, 281, 288, 294, 298, 304, 317, 328, 329, 334, 340, 341, 344, 352, 357, 367, 377, 385, 396, 399, 422, 435, 438]</t>
  </si>
  <si>
    <t>[11, 14, 18, 21, 26, 36, 38, 41, 42, 46, 68, 69, 70, 77, 85, 93, 101, 111, 127, 133, 138, 164, 165, 177, 188, 193, 205, 225]</t>
  </si>
  <si>
    <t>[6, 20, 31, 35, 55, 61, 65, 69, 83, 84, 96, 99, 100, 104, 108, 110, 111, 112, 126, 129, 132, 153, 158, 161, 165, 170, 171, 174, 182, 183, 189, 194, 206, 207, 208, 213, 215, 227, 234, 248, 250, 252]</t>
  </si>
  <si>
    <t>[3, 6, 13, 30, 31, 38, 51, 67, 79, 98, 99, 107, 111, 126, 155, 156, 166, 167, 171, 184, 194, 199, 210, 211, 234, 253, 255, 257]</t>
  </si>
  <si>
    <t>[2, 10, 16, 18, 35, 44]</t>
  </si>
  <si>
    <t>[6, 9, 15, 37, 40, 44, 50, 52, 56, 66, 71, 75, 77, 79, 81, 94, 95, 103, 131, 136, 137, 142, 144, 161, 188]</t>
  </si>
  <si>
    <t>[9, 13, 15, 21, 31, 36, 48, 56, 64, 66, 77, 80, 94, 98, 109, 110, 111, 114, 136, 138, 155, 163, 170, 177, 181, 195, 199, 205, 215, 224, 229, 243, 258, 273, 290, 297, 299, 325, 327, 343, 346, 347, 350, 365]</t>
  </si>
  <si>
    <t>[8, 18, 21, 29, 31, 52, 63, 77, 83, 86, 95, 108, 111, 113, 116, 120, 123, 145, 148, 168]</t>
  </si>
  <si>
    <t>[11, 17, 26, 46, 47, 52, 54, 62, 63, 68, 83, 84, 85, 88, 91, 110, 122, 139, 140, 144, 157, 161, 175, 177, 179, 180, 194, 195, 196, 199, 202, 206, 211, 212, 216, 229, 230, 232, 239, 253, 254, 269, 270, 271, 273, 278, 285, 289, 290, 292, 306, 313, 317, 328, 333, 351, 357, 360, 369, 376, 382, 388, 398, 401, 415, 418, 420, 425, 432, 433, 435, 444, 446, 448, 467, 470, 474]</t>
  </si>
  <si>
    <t>[13, 15, 18, 25, 63, 65, 68, 70, 74, 79, 90, 103]</t>
  </si>
  <si>
    <t>[13, 16, 17, 21, 22, 23, 26, 32, 35, 37, 50, 66, 71, 72, 86, 88, 93, 96, 117, 127, 132, 133, 135, 141, 145, 149, 151, 159, 162, 166, 204, 210, 211, 213, 215, 219, 225, 227, 232, 241, 242, 244, 248, 250, 253, 266, 286, 291, 312, 315, 317]</t>
  </si>
  <si>
    <t>[2, 5, 7, 10, 12, 15, 18, 28, 38, 46, 49, 50, 74, 78, 86, 90, 102, 115, 137, 138, 143, 155, 170, 176, 188, 195, 225, 231, 234, 239, 249, 263]</t>
  </si>
  <si>
    <t>[4, 10, 17, 18, 31, 42, 58, 64, 72, 76, 77, 80, 86, 101, 115, 121, 131, 139, 153, 154, 157, 168, 171, 181, 186, 189, 196, 211, 223, 226, 250, 263, 266, 280, 295, 313, 322, 327, 332]</t>
  </si>
  <si>
    <t>[3, 22, 27, 50, 54, 59, 64, 69, 75, 77, 94, 118, 120, 123, 125, 128, 130, 143, 153, 154, 162, 170, 172, 173, 174, 177, 178, 180, 187, 206, 207, 216, 217, 218, 220, 222, 245, 262, 269, 279, 284, 290, 295, 302, 306, 314, 323, 327, 328, 329, 336, 340, 343, 344, 360, 361, 366, 374, 376, 392, 404, 415, 418, 421, 423, 428, 445, 452, 454, 456, 480, 492, 496, 501, 511, 515, 526, 535, 546, 550]</t>
  </si>
  <si>
    <t>[12, 13, 40]</t>
  </si>
  <si>
    <t>[2, 3, 4, 5, 30, 39, 52, 60, 61, 62, 69, 72, 74, 75, 82, 106, 107, 109, 113, 117, 119, 139, 141, 147, 163, 168, 171, 173, 197, 204, 211, 243, 246, 247, 253, 259, 260, 263, 267, 269, 271, 277, 283, 286, 288, 289, 304, 312, 315, 325, 329, 340, 342, 345, 356, 359, 361, 368, 369, 375, 378, 394, 397, 407, 408, 410, 412, 413, 430, 435]</t>
  </si>
  <si>
    <t>[5, 15, 18, 21, 26, 28, 30, 48, 53, 56, 68, 69, 78, 81, 88, 90, 92, 98, 112, 115, 118, 127, 141, 149, 150, 159, 169, 183, 201, 203, 208, 212, 219, 221, 224, 234, 254, 256, 272, 278, 284, 286, 287, 288, 296]</t>
  </si>
  <si>
    <t>[6, 14, 22, 31, 34, 36, 54, 55, 61, 63, 71, 77, 81, 93, 99, 101, 105, 120, 128, 130, 133, 169, 171, 172, 174, 178, 195, 199, 216, 225, 265, 268, 269, 273, 275, 276, 283]</t>
  </si>
  <si>
    <t>[5, 33, 40, 45, 51, 58, 62, 76, 84, 93, 94, 96, 98, 104, 107, 113, 145, 155, 164, 183, 192, 193, 196, 208, 217, 220, 238, 252, 273, 280, 282, 293, 298, 329, 338, 348, 354, 356, 358, 361, 378, 389, 391, 394, 409, 416, 421, 423, 424, 426, 439, 445, 464, 470, 475, 477, 500, 502, 507, 513, 540, 566, 567, 573, 583, 594, 595, 606, 614, 616, 635, 644, 659, 662, 681, 682, 684, 693, 718, 728, 751, 762]</t>
  </si>
  <si>
    <t>[5, 14, 17, 18, 24, 37, 47, 48, 53, 60, 61, 62, 64, 65, 67, 68, 70, 71, 80, 83, 96, 103, 105, 150, 151, 170, 177, 193, 198, 214, 215, 218, 234, 249, 251, 260, 262, 264, 268, 271, 293, 314, 327, 328, 336, 349, 361, 365, 370, 372, 393, 407, 413, 423, 431, 457, 459, 469, 476, 483, 492, 499, 504, 523, 527, 531, 533, 535, 545, 549, 551, 555, 571, 576, 587, 590, 592, 593, 606, 608, 620, 627, 629, 631, 640, 648, 656, 660, 665, 666, 667, 674, 679, 688, 689, 694, 696, 705, 706, 708, 709, 711, 712, 714, 716, 718, 723, 724, 747, 752, 756, 759, 762, 765, 766]</t>
  </si>
  <si>
    <t>[12, 15, 35, 58, 63, 116, 140, 150, 183, 184, 186, 187, 192, 202, 211]</t>
  </si>
  <si>
    <t>[2, 13, 14, 40, 49, 68, 74, 76, 89, 92, 119, 120, 121, 125, 151, 154, 156, 159, 170, 173, 177, 185, 187, 195, 197, 201, 217, 232, 236]</t>
  </si>
  <si>
    <t>[3, 5, 15, 21, 23, 25, 38, 39, 42, 47, 58, 64, 65, 67, 71, 76, 84, 97, 110, 116, 142, 148, 167, 169, 170, 174, 179, 187, 197, 200, 204, 210, 219, 220, 231, 233, 237, 244, 245, 247, 248, 259, 263, 269, 286, 288, 297, 317, 320, 328, 329, 330, 335, 342, 350, 365, 369, 376, 381, 382, 392, 397, 399, 402, 409, 412, 416, 424, 425]</t>
  </si>
  <si>
    <t>[3, 10, 12, 18, 29, 31, 35, 44, 46, 55, 78, 86, 89, 92, 97, 116, 123, 136, 137, 142, 146, 150, 159, 163, 169, 170, 179, 188, 206, 212, 216, 222, 225, 235]</t>
  </si>
  <si>
    <t>[9, 10, 11, 20, 24, 27, 32, 44, 49, 51, 52, 54, 56, 63, 70, 75, 83, 91, 96, 99, 106, 128, 131, 132, 149, 150, 168, 184, 187, 189, 199, 207, 208, 218, 223]</t>
  </si>
  <si>
    <t>[18, 26, 30, 32, 43, 45, 46, 52, 54, 61, 81, 84, 85, 86, 97, 99, 105]</t>
  </si>
  <si>
    <t>[2, 9, 11, 14, 36, 37, 58, 63, 65, 89, 101, 102, 112, 122, 129]</t>
  </si>
  <si>
    <t>[12, 25, 36, 39, 43, 54, 59, 66, 68, 82, 84, 86, 92, 100, 104, 117, 118, 122, 124, 125, 126, 129, 139, 140, 141, 154, 157, 162, 166, 171, 174, 176, 177, 183, 190, 192, 198, 204]</t>
  </si>
  <si>
    <t>[25, 32, 43, 52, 67, 74, 102, 107, 115, 119, 121, 129, 145, 156, 167, 177, 179, 180, 181, 183, 186, 189, 194, 204, 210, 220, 228, 230, 236, 243, 250, 251, 254, 268, 277, 280, 282, 306, 311, 316, 319, 321, 322, 326]</t>
  </si>
  <si>
    <t>[15, 20, 23, 27, 45, 60, 69, 96, 124, 126, 133, 137, 169, 170, 183, 184, 188, 204, 212, 216, 223, 227]</t>
  </si>
  <si>
    <t>[3, 7, 17, 52, 63, 75, 91, 101, 106, 148, 171, 175, 182, 193]</t>
  </si>
  <si>
    <t>[24, 27, 31, 36, 38, 41, 42, 43, 50]</t>
  </si>
  <si>
    <t>[3, 8, 20, 23, 29, 33, 38]</t>
  </si>
  <si>
    <t>[2, 44, 53, 61, 65, 71, 75, 81, 87, 106, 115, 120, 123, 129, 135, 142, 149, 152, 162, 165, 178, 183, 184, 189, 198, 205, 207, 220, 229, 231, 232, 237, 239, 244, 245, 251, 252, 256, 271, 276, 281, 283, 298, 301, 312, 316, 322, 335, 338, 341, 350, 351, 353, 366, 367, 369, 375, 379, 387]</t>
  </si>
  <si>
    <t>[23, 24, 28, 33, 50, 52, 56, 64, 66, 103, 111, 113, 125, 137, 138]</t>
  </si>
  <si>
    <t>[4, 5, 7, 25, 28, 29, 30, 56, 57, 59, 61, 76, 87, 95, 99, 104, 109, 118, 127, 133, 143, 184, 195, 197, 204, 212, 228, 232, 242, 248, 253, 254, 255, 257, 279, 283, 286, 302, 306, 309, 310, 313, 317, 321, 323, 338, 342, 345, 348, 350, 362, 368, 372, 381, 397, 403, 407]</t>
  </si>
  <si>
    <t>[8, 11, 12, 18, 19, 22, 35, 40, 43, 59, 75, 81, 84, 85, 86, 87, 90, 95, 108, 124, 127, 132, 139, 163, 167]</t>
  </si>
  <si>
    <t>[2, 15, 18, 25, 28, 31, 40, 56, 63, 90, 91, 113]</t>
  </si>
  <si>
    <t>[13, 16, 22, 23, 27, 41, 56, 61, 65, 87, 94, 100, 101, 128, 139, 157, 162, 173, 183, 201]</t>
  </si>
  <si>
    <t>[2, 10, 11, 15, 24, 27, 28, 39, 44, 47, 50, 53, 66, 75, 91, 93, 103, 105, 108, 116, 127, 130, 133, 151, 152, 153, 166, 168, 170, 177, 182, 183, 187, 188, 196, 198, 215, 220, 227, 231, 237, 238, 240]</t>
  </si>
  <si>
    <t>[3, 31, 36, 40, 44, 47, 54, 55, 61, 63, 66, 71, 77, 82, 85, 99, 101, 103, 113, 115, 120, 126, 143, 153, 161, 185, 192, 195, 196, 199, 200, 204, 210, 224, 227, 235, 239, 250, 262, 264, 284, 295, 296, 301, 303, 315, 318, 324]</t>
  </si>
  <si>
    <t>[29, 32, 46, 49, 52, 53, 63, 67, 77, 81, 83, 84, 92, 111, 123]</t>
  </si>
  <si>
    <t>[9, 10, 26, 35, 38, 44, 54, 109, 117, 130, 146, 160, 163, 164, 170, 171, 177, 191, 207, 209, 210, 227, 233, 234, 248, 250, 251, 258, 259, 269, 285, 293, 298, 310, 321, 338, 340, 345, 350, 352, 353, 354, 356, 357, 359, 365, 379, 400, 408, 413, 434, 435, 438, 440, 444, 449, 450, 455, 462, 506, 511, 512, 522, 544, 555, 556, 557, 564, 576, 583, 584, 585, 588, 589, 597, 598, 599, 605, 607, 633, 637, 639, 641, 652, 654, 657, 665, 666, 675, 690, 703, 712, 717, 724, 731, 745, 754, 781, 782, 784, 785, 795, 802, 813, 815]</t>
  </si>
  <si>
    <t>[2, 5, 9, 13, 34, 81, 105, 109, 114, 138, 145, 156, 161, 168, 184, 191, 192, 195, 212, 213, 216, 218, 220, 221, 241, 249, 254, 256, 258, 261, 267, 285, 294, 295, 296, 302, 308, 311, 320, 324, 333, 334, 338, 350, 380, 389, 393, 395, 402]</t>
  </si>
  <si>
    <t>[3, 10, 12, 19, 20, 31, 42, 46, 47, 54, 60, 78, 86, 95, 96, 105, 134, 142, 147, 153, 172, 182, 185, 190, 198, 201, 204, 222, 228, 229, 230, 238, 247, 248, 269, 270, 282, 285, 287, 306, 308, 309, 312, 321, 328, 332, 335, 350, 358, 359, 366]</t>
  </si>
  <si>
    <t>[2, 3, 4, 13, 36, 43, 52, 53, 67, 73, 82, 87, 91, 93, 101, 106, 114, 130, 133, 139, 153, 160, 173, 186, 194, 205, 208, 217, 224, 230, 253, 255, 272, 276, 284, 289, 291, 299, 307, 309, 313, 314, 334, 346, 359, 365, 368, 370, 375, 376, 377, 381, 396, 399, 403, 407, 418, 420, 424, 431, 433, 436, 437, 442, 447]</t>
  </si>
  <si>
    <t>[5, 7, 15, 29, 32, 35, 39, 43, 51, 56, 58, 71, 79, 85, 88, 89, 91, 97, 108, 110, 124, 138]</t>
  </si>
  <si>
    <t>[11, 27, 31, 35, 46, 53, 60, 64, 69, 73, 88, 92, 94, 99, 127, 130, 155, 158, 169, 170, 176, 184, 194, 196, 204, 227, 237, 252, 266, 269, 271, 283, 289, 291]</t>
  </si>
  <si>
    <t>[2, 6, 13, 50, 60, 66, 68, 70, 76, 79, 82, 90, 130, 148, 152, 163, 166, 167, 174, 178, 187, 200, 203, 214, 216, 218, 221, 227, 231, 250]</t>
  </si>
  <si>
    <t>[4, 5, 9, 21, 24, 28, 37, 40, 43, 44, 48, 69, 70, 76, 77, 83, 90, 97, 102, 103, 107, 112, 114, 136, 143, 149, 172, 174, 206, 216, 219, 226, 242, 246, 247, 251, 256, 260, 262, 263, 266, 270, 281, 287, 296, 300, 308, 310, 314, 336, 345, 350, 351, 354, 366, 374, 378, 379, 384, 387, 388, 390, 392, 393, 395, 397, 399, 405, 411, 414, 416, 418, 419, 421, 436, 455, 456, 469, 475, 478, 481, 489, 492, 496, 504, 506, 515, 520, 524]</t>
  </si>
  <si>
    <t>[3, 4, 5, 14, 37, 39, 50, 59, 70, 71, 73, 102, 105, 133, 137, 149, 150, 151, 155, 162, 167, 181, 182, 194, 195, 199, 206, 207, 212, 215, 217, 227, 232, 236, 264, 266, 278, 283, 293, 297, 308, 312, 323]</t>
  </si>
  <si>
    <t>[2, 7, 15, 17, 25, 27, 39, 41, 44, 46, 61, 74, 76, 97, 104, 107, 114, 120, 143, 145, 150, 176, 177, 206, 223, 238, 240, 243, 244, 246, 249, 256, 257, 263, 267, 271, 273]</t>
  </si>
  <si>
    <t>[2, 3, 11, 13, 37, 44, 50, 51, 70, 76, 81, 89, 107, 119, 123, 126, 129, 132, 136, 152, 157, 159, 162, 170, 178, 182, 183, 190, 209, 214, 216, 222, 229, 235, 259, 265, 278, 299, 301, 304, 307, 331, 332, 339, 345, 353, 362, 367, 372, 382, 395, 403, 406, 409, 412, 420, 426, 430, 433, 446, 456, 461, 466, 467, 473, 479, 488, 493, 497, 499, 508, 511, 512, 513, 528, 529, 531]</t>
  </si>
  <si>
    <t>[13, 16, 36, 37, 54, 55, 59, 62, 64, 78, 84, 87, 107, 110, 112, 118, 120, 125, 142, 145, 152, 153, 154, 156, 158, 182, 183, 187, 191, 193, 196, 204, 239, 240, 247, 252, 286, 294, 301, 305, 307, 324, 331]</t>
  </si>
  <si>
    <t>[5, 12, 18, 25, 29, 32, 40, 43, 45, 48, 58, 61, 65, 71, 94, 96, 119, 123, 141, 165, 182, 183, 184, 193, 214, 225, 226, 229, 240, 263, 268, 276, 277, 282, 284, 286, 289, 294, 303, 307, 318, 319, 322, 324, 327, 328, 338, 344, 368, 372, 373, 383, 398, 400, 401, 408, 410, 421, 426, 433, 440, 443]</t>
  </si>
  <si>
    <t>[9, 11, 17, 21, 32, 36, 41, 42, 45, 53, 61, 62, 63, 72, 73, 75, 77, 106, 108, 111, 126, 127, 153, 155, 158, 160, 164, 173, 183, 186, 192, 196, 200]</t>
  </si>
  <si>
    <t>[15, 18, 22, 25, 29, 31, 34, 38, 41, 44, 61, 64, 68, 73, 75, 81, 110, 118, 122, 129, 134, 158, 163, 167, 171, 173, 181, 191, 199, 215, 218, 224, 226, 232, 240, 249, 253, 279, 281, 295, 296, 299, 303, 321, 324, 329, 335, 337]</t>
  </si>
  <si>
    <t>[5, 7, 11, 22, 24, 26, 32, 47, 54, 60, 69, 75, 76, 78, 84, 106, 120, 122, 140, 145]</t>
  </si>
  <si>
    <t>[12, 20, 26, 28, 29, 34, 46, 61, 62, 65, 79, 81, 89, 92, 95, 96, 99, 108, 112, 121, 124, 130, 134, 136, 139, 141, 144, 155, 162, 163, 172, 184, 186, 189, 195, 198, 208, 219, 227, 243, 247, 254, 271, 277, 279, 289, 308, 309, 311, 318, 336, 339, 346, 353, 355, 361, 365, 381, 385, 395, 397]</t>
  </si>
  <si>
    <t>[8, 21, 23, 41, 42, 55, 59, 71, 90, 102, 109, 119, 125, 128, 138, 143, 155, 160, 164, 166, 182, 183, 196]</t>
  </si>
  <si>
    <t>[2, 4, 16, 21, 25, 28, 30, 37, 42, 48, 55, 62, 64, 72, 79, 85, 103, 115, 125, 138, 142, 161]</t>
  </si>
  <si>
    <t>[3, 5, 6, 19, 24, 27, 29, 36, 39, 48, 62, 72, 76, 83, 95, 97, 131, 132, 142, 146, 149, 152, 160, 161, 164, 174, 178, 200, 205, 219, 220, 228, 245, 258, 266, 274, 276, 277, 278, 285, 286, 289, 293, 295, 297, 298, 301, 311, 317, 336, 338, 340, 342]</t>
  </si>
  <si>
    <t>[31, 35, 52, 62, 64, 75, 104]</t>
  </si>
  <si>
    <t>[6, 16, 18, 20, 31, 54, 55, 63, 74, 92, 100, 109, 113, 116, 132, 147, 157, 163, 169, 196, 212, 224, 225, 234, 236, 237, 240, 242, 245, 247, 252, 255, 257, 265, 270, 271, 272, 293, 296, 302, 308, 313, 321, 325, 329, 333, 345, 363, 366, 368, 374, 399, 401, 409, 413]</t>
  </si>
  <si>
    <t>[3, 6, 9, 16, 18, 27, 33, 36, 42, 51, 63]</t>
  </si>
  <si>
    <t>[6, 24, 26, 31, 66, 70, 72, 79, 96, 124, 127, 129, 153, 156, 168, 176, 181, 189, 191, 209, 227, 228, 230, 233, 242]</t>
  </si>
  <si>
    <t>[5, 7, 19, 30, 39, 40, 42, 47, 54, 57, 67, 69, 84, 88, 96, 104, 117, 121, 124, 125, 129, 132, 134, 139, 144, 176, 181, 186, 192, 210, 215, 218, 223, 226, 237, 238, 239, 241, 243, 259, 269, 271, 272, 273, 274, 298, 301, 325, 336, 338, 357, 370, 372, 379]</t>
  </si>
  <si>
    <t>[2, 8, 12, 19, 22, 28, 29, 31, 32, 33, 39, 40, 41, 45, 50, 51, 55, 63, 67, 73, 74, 75, 79, 80, 87, 89, 90, 92, 97, 107, 115, 123, 135, 140, 144, 152, 154, 156, 165, 168, 173, 178, 187, 199, 208, 212, 223, 231, 233, 245, 250, 254, 263]</t>
  </si>
  <si>
    <t>[19, 22, 54, 56, 58, 63, 78, 84, 90, 92, 96, 99, 100, 103, 106, 108, 111, 115, 117, 121, 133, 139]</t>
  </si>
  <si>
    <t>[6, 8, 22, 25, 28, 31, 36, 60, 73, 87, 98, 103, 110, 115, 137, 144, 149, 150, 153, 156, 163, 169, 180, 192, 214, 220, 225, 226, 232, 244, 247, 248, 254, 261, 264, 278, 281, 287, 306, 326, 339, 342, 345, 347, 360, 371, 376, 380, 382, 385, 387, 405, 417, 418, 432, 437, 447, 453, 466, 469, 483, 484, 490, 509, 514, 516, 537, 540, 543]</t>
  </si>
  <si>
    <t>[5, 7, 13, 18, 26, 27, 35, 37, 45, 48, 54, 59, 61, 63, 64, 67, 69, 70, 73, 77, 96, 111, 135, 136, 142, 143]</t>
  </si>
  <si>
    <t>[4, 13, 22, 24, 33, 35, 38, 46, 56, 57, 59, 61, 63, 72, 79, 86, 90, 93, 95, 122, 132, 139, 149, 152, 163, 173, 176, 180, 182, 196, 205, 215, 216, 219, 223, 225, 231, 244, 253, 264, 267, 276, 277, 278, 279, 285]</t>
  </si>
  <si>
    <t>[40, 41, 44, 48, 50]</t>
  </si>
  <si>
    <t>[4, 9, 13, 14, 26, 32, 33, 35, 38, 41, 45, 53, 54, 59, 63, 67, 68, 69, 75, 76, 80, 90, 100, 105, 107, 113, 119, 123, 126, 127, 142, 151, 154, 170, 173, 175, 177, 183, 190, 194, 202, 203, 204, 206, 208, 211, 228, 229, 239, 247, 253, 271, 274, 296, 317, 321]</t>
  </si>
  <si>
    <t>[8, 17, 25, 31, 32, 44, 49, 53, 57, 61, 65, 70, 77, 78, 85, 96, 99, 102, 106, 113, 121, 129, 140, 150, 151, 154, 159, 165, 173, 190, 195, 201, 205, 219, 234]</t>
  </si>
  <si>
    <t>[8, 14, 17, 19, 31, 34, 38, 56, 57]</t>
  </si>
  <si>
    <t>[7, 9, 11, 30, 32, 37, 47, 58, 63, 65, 69, 74, 79, 81, 83, 89, 103, 107, 113, 135, 136, 141, 149, 182, 186, 193, 196, 197, 198, 203, 206, 208, 222, 225, 235, 246, 263, 274, 280, 286, 299, 300, 302, 306, 310, 314, 318, 328, 333, 334, 347, 348, 350, 373, 374, 377]</t>
  </si>
  <si>
    <t>[16, 21, 35, 46, 55, 63, 68, 76, 87, 95, 99, 105, 108, 112, 142, 165, 176, 178, 181, 200, 207, 210, 213, 224, 226, 227, 230, 233]</t>
  </si>
  <si>
    <t>[2, 7, 24, 27, 28, 42, 43, 51, 54, 60, 65, 72, 77, 82, 86, 94, 128, 134, 136, 141, 144, 146, 165, 172, 182, 189, 190, 204, 215, 223, 224, 231, 238, 248, 258, 263, 268, 276, 280, 291, 297, 301, 304, 306, 312, 317, 320, 326, 330, 333, 369, 375, 392, 399, 400, 402, 417, 422, 429, 430, 435, 439, 456, 460, 461, 471, 476, 484, 488, 489, 491, 494, 509, 510, 518, 521]</t>
  </si>
  <si>
    <t>[5, 9, 13, 15, 19, 21, 25, 31, 39, 41, 50, 64, 92, 97, 102, 115, 121, 127, 130, 134, 136, 137, 148, 149, 153, 165, 172, 178, 208, 211, 212, 239, 241, 242, 243, 251, 259, 290, 292, 301, 315, 328, 339, 345, 348, 362, 375, 380, 382]</t>
  </si>
  <si>
    <t>[3, 4, 8, 17, 26, 27, 29, 31, 36, 41, 45, 48, 65, 72, 73, 93, 97, 103, 105, 113, 115, 121, 122, 126, 129, 138, 140, 143, 157, 161, 164, 170, 193, 197, 198, 199, 206, 214, 215, 223, 227, 232, 237, 267, 269, 270, 272, 275, 279, 280, 284, 286, 287, 300, 303, 314, 315, 325, 327, 329]</t>
  </si>
  <si>
    <t>[21, 26, 32, 37, 48, 56, 62, 67, 69, 73, 104, 108, 112, 148, 151, 152, 153, 157, 162, 185, 186, 196, 199, 203, 204, 227, 229, 230, 233, 238, 242, 269, 271, 272, 273, 280, 283, 286, 288, 291, 297]</t>
  </si>
  <si>
    <t>[2, 6, 9, 38, 41, 45, 48, 50, 53, 56, 58, 59, 63, 65, 67, 75, 80, 84, 86, 89, 92, 94, 113, 122, 124, 134, 136, 138, 141]</t>
  </si>
  <si>
    <t>[16, 36, 37, 40, 43, 48, 49, 61, 78, 79, 87, 93, 106, 111, 122, 123, 125, 128, 149, 158, 167, 169, 175, 180, 186, 191, 198, 202, 205, 219, 229, 237, 242, 247, 256, 258, 265, 272, 282, 287, 288, 296, 300, 302, 321, 322, 325, 328, 334, 339, 348, 350, 353, 361, 368, 376, 383, 385, 390, 401, 402, 407, 416, 428, 429, 433, 442, 444, 459, 465, 480, 485, 501, 510]</t>
  </si>
  <si>
    <t>[10, 16, 23, 71, 81, 86, 90, 105, 113, 120, 126, 129, 131, 134, 135, 136, 154, 165, 181, 205, 207, 213, 217, 224, 227, 251, 256, 277, 283, 304, 312, 314, 316]</t>
  </si>
  <si>
    <t>[5, 13, 19, 40, 56, 61, 63, 72, 73, 74, 77, 99, 106, 109, 116, 124, 126]</t>
  </si>
  <si>
    <t>[15, 18, 23, 27, 33, 36, 39, 48, 66, 68, 74, 81, 94, 98, 100, 102, 103, 117, 123, 137, 151, 154, 155, 159, 212, 213, 217, 230, 236, 251, 257, 259, 265, 283, 304, 306, 314, 324, 337, 351, 355, 363, 366, 368, 373, 376, 379]</t>
  </si>
  <si>
    <t>[2, 4, 6, 10, 14, 16, 17, 19, 24, 39, 43, 47, 66, 74, 75, 95, 97, 140, 164, 170, 172, 179, 190, 202, 205, 217, 241, 251, 254, 281]</t>
  </si>
  <si>
    <t>[6, 11, 14, 19, 26, 36, 40, 43, 52, 54, 55, 59, 71, 72, 74, 76, 89, 92, 105, 111, 112, 113, 114, 125, 126, 128, 130, 139, 141, 144, 147, 159, 161, 164, 167, 169, 174, 181, 186, 188, 191, 194, 198, 206, 220, 233, 238, 245, 247, 250, 253, 261, 268, 274, 275, 278, 281, 286, 292, 293, 296, 298, 300, 302, 305, 306, 307, 309, 311, 319, 322, 323, 327, 328, 331, 337, 340, 350, 359, 361, 363, 368, 372, 377, 380, 383, 384, 385, 388, 390, 396, 402, 407, 409, 415, 422, 426, 429, 444, 446, 450, 454, 456, 458, 472, 474, 476, 478, 480, 485, 497, 498, 500, 503, 504, 507, 510, 522, 525, 531, 534, 537, 544, 545, 551, 553, 556, 560, 569, 570, 574, 586, 592, 605, 607, 609, 617, 620, 622, 626, 630, 635, 636, 641, 643, 653, 654, 658, 659, 665, 668, 670, 673, 674, 677, 684, 687, 692, 698, 702, 705, 714, 727, 732, 734, 737, 741, 743, 745, 752, 756]</t>
  </si>
  <si>
    <t>[6, 15, 16, 19, 30, 48, 52, 55, 62, 63, 64, 66, 68, 77, 79, 86, 91, 93, 102, 124, 130, 145, 158, 163, 165, 167, 173, 177]</t>
  </si>
  <si>
    <t>[6, 18, 30, 34, 45, 48, 59, 67, 68, 96, 129, 131, 137, 139, 144, 149, 158, 161, 181, 183, 199, 201, 203, 207, 212]</t>
  </si>
  <si>
    <t>[8, 21, 28, 31, 54, 55, 67, 68, 70, 79, 82, 89, 93, 117, 132, 143, 150, 152, 158, 164, 178, 186, 207, 233, 237, 246, 249, 254, 261, 264, 265, 266]</t>
  </si>
  <si>
    <t>[3, 13, 25, 26, 40, 44, 52, 62, 76, 90, 91, 95, 103, 115, 123, 130, 139, 152, 153, 159, 171, 176, 177, 195, 225, 232, 260, 263, 270, 274, 275, 276, 289, 292, 307, 309]</t>
  </si>
  <si>
    <t>[3, 4, 5, 12, 14, 23, 29, 34, 40, 66, 67, 75, 79, 93, 94, 96, 97, 101, 105, 106, 120, 127, 136, 138, 142, 149, 157, 162, 166, 184, 186, 187, 207, 219, 233, 238, 241, 255, 260, 277, 290, 291, 293, 302, 304, 308, 314, 317, 325, 328, 342, 358, 370, 380, 385, 402, 407, 408, 411, 417, 421, 437]</t>
  </si>
  <si>
    <t>[14, 20, 31, 33, 40, 53, 55, 56, 57, 62, 71, 74, 92, 93, 97, 107, 110, 126, 132, 133, 135, 136, 139, 143, 144, 150, 154, 161]</t>
  </si>
  <si>
    <t>[11, 32, 34, 39, 41, 43, 47, 52, 64, 65, 78, 94, 112, 119, 127, 130, 134, 137, 144, 148, 149, 160, 161, 162, 173]</t>
  </si>
  <si>
    <t>[2, 17, 19, 34, 46, 47, 77, 95, 98, 100, 102, 110, 113, 120, 130, 135]</t>
  </si>
  <si>
    <t>[2, 28, 34, 36, 43, 61, 65, 70, 73, 87, 91, 92, 125, 129, 141, 148, 158, 159, 160, 164, 171, 189, 198, 206, 211, 216, 217, 218, 219, 221, 229, 248, 255, 260, 271, 278, 295, 301, 304, 305, 307, 314, 323, 325, 328, 332, 335, 349, 352, 361, 382, 383, 386, 395, 397, 402]</t>
  </si>
  <si>
    <t>[3, 6, 24, 55, 59, 75, 77, 89, 93, 104, 105, 107, 112, 123, 130, 131, 148, 157, 167, 178, 184, 188, 193, 208, 211, 216, 230, 235, 237, 240]</t>
  </si>
  <si>
    <t>[8, 14, 26, 33, 38, 40, 45, 49, 54, 59, 63, 64, 72, 81, 84, 86, 92, 96, 100, 102, 103, 121, 135, 143, 146, 154, 161, 171, 172, 173, 204, 210, 213, 244, 249, 263, 274, 276, 295, 309, 312, 315, 325, 326, 344, 355, 362, 371, 373, 387, 389, 393, 395, 405]</t>
  </si>
  <si>
    <t>[3, 7, 10, 11, 20, 36, 45, 49, 56, 66, 79, 82, 99, 113, 125, 126, 139, 142, 147, 152, 165, 168, 174, 177, 189, 212, 215, 223, 226, 239]</t>
  </si>
  <si>
    <t>[2, 3, 4, 6, 14, 15, 28, 30, 35, 37, 52, 54, 66, 69, 80, 82, 86, 95, 102, 117, 118, 125, 144]</t>
  </si>
  <si>
    <t>[8, 9, 14, 18, 23, 32, 33, 36, 40, 57, 58, 82, 89, 94, 106, 109, 110, 114]</t>
  </si>
  <si>
    <t>[9, 24, 28, 30, 34, 43, 51, 53, 66, 70, 71, 72, 75, 81, 86, 91, 92, 94, 101, 104, 108, 113, 126, 134, 142, 148, 158, 166, 170, 175, 179, 187, 197, 199, 202, 208, 213, 220, 221, 229, 234, 236, 239, 250, 258, 293, 302, 310, 313, 314, 323, 324, 325, 328, 339, 340, 362, 369, 392, 431, 440, 443, 453, 458, 460, 466, 481, 483, 485, 513, 514, 525, 538, 539, 546, 549, 572, 575, 576, 581, 592, 609, 614, 616, 618, 626, 627, 641, 652, 674, 675, 679, 686, 688, 706, 711, 712, 723, 725, 736, 739, 748, 749, 759, 766, 772, 775, 776, 779, 782, 790, 808, 811, 815, 821, 822, 825, 835, 855, 857, 858, 859, 879, 888, 902, 903, 916, 923, 926, 928, 947, 957, 963, 965, 974, 987, 1002, 1006, 1010, 1022, 1027, 1035, 1041, 1048]</t>
  </si>
  <si>
    <t>[3, 5, 9, 15, 23, 27, 33, 35, 50, 54, 57, 65, 76, 94, 96, 103, 107, 113, 116, 122, 123, 126, 128, 143, 146, 155, 161, 170, 172, 178, 181, 183, 208, 213, 216, 226, 254, 260, 269, 272, 282, 286, 289, 293, 296, 298, 300, 321, 325, 326, 328, 336, 342, 344, 350, 368, 372, 376, 387, 394, 415]</t>
  </si>
  <si>
    <t>[3, 5, 11, 14, 42, 44, 60, 75, 79, 81, 84, 94, 98, 106]</t>
  </si>
  <si>
    <t>[3, 8, 10, 16, 20, 25, 37, 39, 45, 47, 50, 53, 57, 66, 69, 70, 82, 92, 95, 100, 108, 109, 110, 111, 119, 120, 121, 122, 123, 125, 126, 132, 133, 145, 155, 171, 173, 174, 190, 194, 197, 198, 207, 209, 210, 211, 224, 225, 249, 250, 257, 259, 260, 268, 272, 274, 275, 290, 308, 310, 312, 313, 314, 316, 318, 319, 320, 323, 324, 329, 352, 367, 373, 387, 398, 401, 405, 410, 413, 419, 420, 425, 432, 433, 436, 442, 443, 450, 453]</t>
  </si>
  <si>
    <t>[8, 11, 14, 18, 21, 29, 35, 52, 53, 54, 57, 64, 80, 98, 105, 109, 110, 124, 126, 142, 162, 169, 176, 186, 189, 192, 204, 214, 221, 222, 244, 257, 260, 263, 272, 275, 279, 281, 286, 288, 290, 299, 300, 306, 309, 313, 362, 367, 378, 382, 387, 388, 395, 399, 401, 404, 414, 429, 434, 442, 451, 459, 464, 468, 469]</t>
  </si>
  <si>
    <t>[14, 19, 28, 31, 33, 39, 41, 57, 60, 62, 69, 87]</t>
  </si>
  <si>
    <t>[8, 17, 33, 35, 37, 38, 39, 41, 46, 60, 63, 64, 71, 82, 95, 96, 124, 127, 131, 135, 141, 146, 151, 155, 187, 194, 196, 206, 216, 227, 236, 239, 255, 257, 266, 270, 271, 272, 279, 283, 302, 305, 306, 310, 321, 324, 325, 329, 336, 340, 350, 360, 369]</t>
  </si>
  <si>
    <t>[4, 8, 9, 25, 32, 52, 53, 56, 63, 101, 103, 105, 107, 134, 135, 149, 175, 176, 182, 192, 201, 206, 208, 231, 239, 241, 243, 270, 283, 310, 316, 317, 318, 323, 329, 347, 353, 355, 359, 361, 362, 365, 398, 417, 435, 436, 460, 464, 465, 478, 488, 490, 500, 502, 517, 518, 525, 526, 530, 532, 535, 542, 548, 549, 550, 564, 565, 571, 580, 583, 599, 601, 602, 606, 612, 614, 623, 624, 654, 672, 676, 693, 694, 699, 700, 703, 706, 708, 710, 716, 737, 740, 749, 754, 756, 758, 759, 761, 771, 786, 797, 800, 802, 808, 810, 813, 820, 821, 825, 833, 837, 842, 845, 853, 865, 867, 868, 872, 877, 879, 885, 890, 905]</t>
  </si>
  <si>
    <t>[11, 38, 39, 46, 52, 60, 80, 99, 113, 118, 131, 132, 139, 141, 143, 149, 162, 169, 175, 186, 187, 193, 201, 212, 224, 249, 251, 256, 266, 285, 289, 294, 297, 300, 301, 326, 329, 336]</t>
  </si>
  <si>
    <t>[7, 10, 16, 18, 21, 29]</t>
  </si>
  <si>
    <t>[6, 9, 14, 22, 25, 49, 53, 59, 69, 79, 80, 85, 94, 97, 102, 111, 124, 132, 135, 141, 161, 170, 172, 185, 188, 200, 202, 206, 208, 210, 212, 221, 224, 225, 228, 233, 245, 246, 252, 264, 280, 284, 295, 311, 318, 321]</t>
  </si>
  <si>
    <t>[6, 11, 13, 24, 44, 45, 51, 54, 63, 68, 73, 77, 86, 90, 96, 106, 115, 120, 127, 131, 140, 142, 168, 170, 172, 197, 207, 211, 221, 228, 229, 237, 254, 255, 264, 269, 273, 283, 293, 298, 303, 307, 321, 332, 334, 339, 345, 347, 354, 355, 368, 370, 384, 390, 396, 398, 406, 414, 422, 424, 436, 440, 461, 463, 475, 477, 482, 483, 484]</t>
  </si>
  <si>
    <t>[27, 32, 37, 43, 47, 65, 70, 75, 117, 121, 123, 124, 129, 136, 142, 157, 158, 163, 165, 173, 181, 188, 189, 195, 203, 205, 210, 219, 221, 226, 236, 239, 244, 248, 251, 261, 262, 269, 271, 273, 293, 294, 295, 298, 301, 308, 310, 312, 315, 321]</t>
  </si>
  <si>
    <t>[7, 14, 37, 40, 48, 53, 65, 68, 76, 78, 93, 104, 117, 123, 129, 137, 141, 152, 160, 161, 183, 195, 197, 200, 211, 218, 222, 235, 239, 241, 251, 259]</t>
  </si>
  <si>
    <t>[3, 9, 13, 18, 22, 29, 36, 39, 41, 50, 58, 63, 65, 66, 68, 71, 73, 79, 97, 101, 103, 118, 131]</t>
  </si>
  <si>
    <t>[2, 4, 9, 20, 28, 31, 33, 39, 41, 42, 47, 62, 64, 79, 89, 96, 102, 105, 113, 117, 120, 129, 137, 142, 164, 167, 174, 175, 179, 182, 187, 199, 202, 203, 205, 216, 221, 225, 228, 273, 283, 288, 290, 295, 298, 309, 310, 312, 314, 329, 330, 338, 341, 343, 347, 348, 361, 372, 379, 380, 394, 430, 433, 438, 451]</t>
  </si>
  <si>
    <t>[4, 6, 11, 17, 43, 47, 55, 66, 68, 71, 80, 82, 102, 107, 115, 118, 120, 121, 123, 129, 132, 134, 147, 148, 150, 154, 157, 170, 183, 184, 189, 193, 215, 220, 225, 232, 234, 237, 253, 257, 259, 262, 268, 272, 292, 299, 322, 331, 336, 340, 344, 349, 352, 360, 383, 395, 396, 443, 445, 446, 447, 453, 461, 487, 524, 530, 539, 543, 570, 576, 582, 583, 617, 618, 628, 638, 641, 644, 676, 682, 684, 689, 691, 694, 704, 706, 708, 710, 711, 712, 722, 724, 733, 735, 741, 774, 784, 788, 805, 809, 813, 816, 818, 822, 825, 830, 834, 836, 839, 847, 867, 875, 876, 877, 880, 881, 885, 894, 902, 914, 930, 945, 947, 950, 952, 954, 956, 963, 964, 966, 982, 989, 991, 993, 995, 1005, 1007, 1037, 1038, 1042, 1043, 1051, 1059, 1060, 1061, 1098, 1112, 1113, 1115]</t>
  </si>
  <si>
    <t>[5, 7, 30, 43, 48, 50, 59, 60, 61, 65, 66, 69, 75, 77, 84, 85, 97, 112, 122, 149, 150, 159, 199, 202, 204, 210, 214, 220, 221, 230, 235, 244, 266, 268, 282, 287, 290]</t>
  </si>
  <si>
    <t>[3, 9, 15, 18, 29, 31, 41, 43, 44, 49, 90, 92, 94, 97, 102, 104, 106, 118, 137, 138, 152, 153, 174]</t>
  </si>
  <si>
    <t>[2, 4, 10, 14, 17, 21, 32, 33, 41, 44, 49, 52, 58, 63, 95, 99, 100, 104, 106, 131, 134, 138, 175, 176]</t>
  </si>
  <si>
    <t>[4, 6, 15, 20, 27, 33, 40, 41, 58, 65, 67, 74, 79, 80, 89, 94, 101, 102, 104, 106, 109, 128, 131, 132, 134, 135, 157, 162, 168, 175, 179, 192, 193, 200, 207, 214, 215, 220, 232, 235, 244, 246, 247, 250, 259, 276, 296, 298, 316, 319]</t>
  </si>
  <si>
    <t>[24, 33]</t>
  </si>
  <si>
    <t>[17, 18, 19, 20, 33, 39, 44, 71, 75, 78, 82, 83, 91, 96, 102, 108, 114, 127, 138, 142, 151, 163, 182, 184, 188, 206, 211, 214, 215, 217, 219, 221, 235, 244, 254, 264]</t>
  </si>
  <si>
    <t>[2, 4, 8, 13, 24, 37, 39, 44, 46, 48, 55, 61, 66, 76, 77, 80, 84, 87, 99, 108, 111, 114, 127, 137, 143, 145, 158, 176, 180, 211, 216, 225, 237, 239, 243, 248, 250, 253, 259, 265, 266, 268, 284, 285, 288, 309, 310, 320, 323, 328, 345, 349, 350, 361, 373, 391, 397, 401, 403, 407, 409, 410, 423, 424, 436, 450, 455, 465, 466, 471, 472, 486, 489, 492, 500, 514, 518, 524, 526, 528, 539, 547, 559, 560, 580, 584, 591, 614, 619, 622, 626, 630, 654, 666, 672, 677, 678, 709, 740, 746, 750, 755, 766, 769, 783, 785, 799, 801, 815, 816, 818, 821]</t>
  </si>
  <si>
    <t>[7, 10, 14, 25, 26, 39, 52, 56, 66, 85, 87, 94, 95, 100, 101, 106, 113, 115, 142, 150, 151, 161, 165, 170, 177, 181, 185, 188, 191, 196, 202, 217, 222, 227, 228, 230, 232, 233, 238, 240, 241, 254]</t>
  </si>
  <si>
    <t>[2, 10, 17, 21, 29, 32, 35, 42, 52, 57, 71, 80, 82, 130, 144, 148, 157, 164, 169, 173, 181, 183, 199, 220, 241, 267, 275, 280, 281, 284]</t>
  </si>
  <si>
    <t>[4, 8, 11, 12, 18, 23, 48, 59, 71, 76, 84, 87, 92, 94, 103, 113, 121, 131, 132, 133, 140, 146, 149, 151, 157, 167, 172, 181, 184, 190, 192, 206, 221, 222, 229, 232, 235]</t>
  </si>
  <si>
    <t>[6, 21, 29, 36, 38, 41, 61, 67, 69, 72, 73, 110, 113, 116, 139, 143, 151, 171, 208]</t>
  </si>
  <si>
    <t>[15, 24, 27, 38, 45, 47, 50, 51, 63, 64, 68, 96, 102, 119, 121, 123, 148, 174, 181, 191, 198, 199, 204]</t>
  </si>
  <si>
    <t>[2, 5, 7, 13, 15, 27, 29, 50, 52, 75, 77, 87, 91, 101, 115, 122, 133, 148, 153, 158, 174, 175, 179, 188, 196, 205, 224, 232, 252, 257, 264, 273, 276, 297, 310, 312, 313, 327, 328, 332, 334, 348]</t>
  </si>
  <si>
    <t>[44, 47, 56, 59, 82, 94, 104, 126, 147, 159, 163, 173, 174, 177, 180, 192, 208, 211, 219, 230, 246, 250, 255, 257, 267, 278, 280, 288, 292, 305, 321, 323, 325, 329, 331, 343, 344, 345, 352, 355]</t>
  </si>
  <si>
    <t>[2, 3, 7, 16, 18, 22, 26, 37, 43, 47, 53, 57, 60, 63, 84, 95, 99, 103, 105, 106, 118, 149, 156]</t>
  </si>
  <si>
    <t>[2, 7, 25, 26, 37, 39, 51, 53, 56, 60, 65, 71, 77, 89, 102, 104, 109]</t>
  </si>
  <si>
    <t>[4, 10, 17, 20, 27, 34, 60, 67, 96, 121, 124, 136, 137, 140, 145, 157, 172, 202, 214, 225, 232, 239, 249, 250, 257, 258, 260, 267, 271, 272, 281, 286, 293, 309, 311, 323, 326, 330, 333, 341, 349, 359, 385, 387, 390, 391, 395, 402, 405, 426, 438, 451, 465, 477, 487, 515, 520, 529, 532, 533, 536, 537, 541, 567, 569, 578]</t>
  </si>
  <si>
    <t>[3, 7, 14, 19, 20, 24, 36, 45, 46, 47, 48, 61, 78, 86, 98, 101, 104, 105, 113, 116, 119, 124, 134, 138, 144, 157, 164, 166, 170, 180, 197, 204, 207, 212, 219, 226, 229, 234, 247, 250, 263, 268, 275, 277, 278, 293, 298, 299, 302, 313]</t>
  </si>
  <si>
    <t>[2, 5, 6, 14, 17, 18, 31, 43, 47, 50, 52, 54, 74, 84, 85, 106, 109, 113, 125, 126, 139, 142, 148, 151, 152, 153, 160, 161, 164, 176, 179, 182, 185, 196, 199, 202, 205, 210, 217, 224, 235, 243, 256, 263, 269, 282, 283, 285, 297, 300, 312, 315, 325, 333, 339, 345, 354, 365, 370, 371, 377, 389, 396, 401, 408, 413, 425, 432, 437, 440, 449, 456, 461, 473, 480, 485, 497, 504, 509, 512, 521, 528, 533, 536, 544, 545, 550, 561, 562, 567, 579, 586, 590, 613, 614, 631, 633, 641, 645, 649, 652, 653, 655, 661, 662, 665, 675, 678, 685, 686, 687, 688, 691, 695, 699, 702, 703, 727, 733, 734, 740, 757, 763, 782, 787, 797, 817, 822, 824, 834, 838, 841, 845, 852, 857, 859, 871, 881, 882, 901, 902, 904, 906, 930, 942, 949, 950, 954, 959, 963, 970, 996, 997, 1003, 1019, 1022, 1028, 1030, 1031, 1045, 1057, 1059, 1074, 1077, 1104, 1105, 1107, 1110, 1119, 1122, 1142, 1144, 1152, 1156, 1168, 1176, 1180, 1190, 1208, 1214, 1227, 1241, 1268, 1272, 1277, 1286, 1291, 1293, 1294, 1298, 1300, 1309, 1318, 1319, 1323, 1324, 1325, 1354, 1359, 1360, 1362, 1364, 1389, 1395, 1397, 1407, 1424]</t>
  </si>
  <si>
    <t>[7, 12, 17, 25, 29, 35, 36, 40, 42, 46, 49, 73, 78, 82, 86, 90, 98, 100, 106, 107, 109, 119, 120, 125, 137, 140, 142, 149, 157, 162, 171, 172, 173, 177, 189, 191, 197]</t>
  </si>
  <si>
    <t>[2, 3, 5, 11, 15, 19, 27, 31, 35, 40, 42, 61, 62, 64, 76, 81, 104, 111, 116, 124, 144, 173, 177, 180, 195, 196, 198, 202]</t>
  </si>
  <si>
    <t>[2, 4, 12, 18, 22, 44, 46, 82, 85, 97, 102, 107, 109, 121, 134, 144, 169, 176, 179, 203, 205, 221, 232, 242, 253, 256, 274, 278, 281, 285, 288, 290, 307, 312, 319, 343, 351, 360, 373, 375, 394, 397, 409, 430, 444, 459, 467, 477, 481, 484, 492, 506, 516, 518, 533, 543]</t>
  </si>
  <si>
    <t>[15, 40, 50, 58, 62, 73, 75, 79, 92, 100, 102, 119, 136, 139, 148, 155, 162, 167, 169, 170, 172, 177, 178, 194, 197, 206, 208, 209, 215, 224, 235, 258, 262, 271, 284, 289, 311, 313, 317, 344, 356, 371, 373, 374, 386, 395, 402, 409, 435, 438, 444, 458, 462, 468, 474, 478, 489, 510, 512, 521, 543, 555, 567, 599, 600, 607, 617, 618, 622, 635, 637, 642, 643, 644, 653, 655, 656, 657, 658, 673, 675, 677, 684, 685, 691, 696, 701, 708, 712, 720, 730]</t>
  </si>
  <si>
    <t>[7, 10, 20, 23, 27, 33, 34, 55, 62, 83, 86, 93, 101, 102, 103, 117, 128, 136, 145, 152, 185, 189, 219, 226, 227, 229, 246, 249, 257, 267, 276, 280, 284, 301, 322]</t>
  </si>
  <si>
    <t>[2, 7, 36, 37, 42, 48, 55, 57, 62, 66, 67, 75, 84, 95, 114, 125, 141, 145, 152, 169, 185, 188, 203, 215, 218, 230, 231, 274, 281, 283, 285, 289, 308, 309, 314, 315, 322, 324, 341, 347, 364, 383]</t>
  </si>
  <si>
    <t>[4, 33, 38, 44, 51, 54, 61, 69, 70, 72, 81, 89, 90, 98, 99, 105, 122, 127, 133, 137, 138, 148, 154, 165, 185, 186, 188, 215, 216, 227, 234, 239, 241, 252, 253]</t>
  </si>
  <si>
    <t>[25, 31]</t>
  </si>
  <si>
    <t>[15, 17, 26, 30, 31, 34, 36, 42, 48, 49, 53, 62, 64, 86, 92, 96, 99, 102, 103, 105, 110, 112, 113, 118]</t>
  </si>
  <si>
    <t>[2, 6, 11, 18, 19, 23, 32, 36, 48, 51, 52, 60, 65, 80, 83, 86, 91, 104, 117, 134, 141, 148, 153, 159, 162, 163, 164, 172, 174, 175, 177, 179, 188, 191, 195, 197, 198, 199, 200, 209, 210, 211, 213, 218, 219, 220, 225, 238, 241, 246, 248, 256, 267, 268, 270, 285, 311, 315, 319, 330, 333, 345, 350, 353, 357, 370, 374, 390, 401, 411, 416, 417, 418, 419, 421, 434, 437, 440, 442, 452, 454, 474, 478, 484, 489, 497, 501, 510, 511, 512, 515, 525, 536, 542, 550, 551, 560, 564, 579, 583, 590, 592, 605, 614, 626, 640, 642, 648, 649, 650, 668, 673, 675, 676, 686, 688, 697, 701, 703, 704, 705, 753, 761, 774, 786, 788, 789, 793, 803]</t>
  </si>
  <si>
    <t>[4, 7, 15, 16, 24, 30, 44, 47, 71, 75, 76, 77, 80, 82]</t>
  </si>
  <si>
    <t>[2, 12, 18, 24, 29, 31, 47, 49, 62, 66, 75, 83, 86, 93, 94, 99, 121, 124, 132, 138, 139, 141, 142, 144, 146, 149, 154, 155, 156, 163, 166, 167, 169, 178, 179, 182, 183, 188, 191, 195, 198, 206, 215, 221, 224, 225, 232, 233]</t>
  </si>
  <si>
    <t>[4, 7, 11, 14, 15, 18, 40, 46, 50, 54, 55, 76, 77, 82, 87, 121, 123, 125, 129, 132, 135, 157, 167, 178, 181, 199, 216, 219, 220, 230, 233, 238, 241, 295, 297, 301, 304, 308, 320, 326, 335, 344, 346, 348, 354, 363, 371, 381, 393, 405, 433, 462, 465, 468, 479]</t>
  </si>
  <si>
    <t>[2, 9, 11, 12, 15, 26, 28, 54, 58, 65, 73, 84, 87, 90, 96, 118, 120, 130, 132, 133, 137, 139, 149, 160, 163, 167, 170, 182, 189, 197, 214, 220, 222, 224, 225, 238, 248, 258, 281, 283, 287, 293, 333, 339, 340, 341, 349, 359, 373, 375, 391, 412, 415, 416, 420, 422, 434, 435, 444, 449, 457, 461, 467, 475, 482, 485, 487, 489, 491, 493, 502, 510, 518, 522, 524, 541, 546, 549, 563, 565, 566, 567, 575, 595, 597, 598, 599, 601, 608, 612, 613, 615, 618, 626, 636, 649, 653, 654, 660, 680]</t>
  </si>
  <si>
    <t>[2, 10, 21, 23, 37, 51, 61, 80, 81, 83, 85, 92, 95, 119, 127, 131, 143, 144, 148]</t>
  </si>
  <si>
    <t>[2, 3, 5, 9, 17, 31, 43, 44, 48, 49, 50, 61, 82, 83, 90, 92, 107, 110, 113, 127, 129, 130, 131, 132, 133, 141, 151, 153, 155, 158, 165, 179, 182, 185, 198, 203, 206, 207, 213]</t>
  </si>
  <si>
    <t>[5]</t>
  </si>
  <si>
    <t>[2, 7, 12, 16, 31, 32, 35, 37, 51, 55, 57, 61, 63, 77, 82, 85, 93, 94, 109, 111, 121, 125, 136, 138, 149, 157, 163]</t>
  </si>
  <si>
    <t>[6, 18, 29, 32, 33, 38, 42, 44, 52, 59, 64, 68, 80, 81, 83, 86, 88, 96, 98, 102, 110, 123, 131, 137, 138, 140, 144, 149, 155, 156, 159, 160, 170, 175, 177, 180, 182, 186, 214, 215, 217, 218, 220, 223, 229, 231, 233, 235, 239, 240, 243, 249, 253, 258, 265, 278, 282, 287, 289, 295, 297, 299, 301, 308]</t>
  </si>
  <si>
    <t>[4, 29, 31, 52, 71, 84, 119, 123, 140, 144, 146, 148, 150, 152, 181, 185, 187, 191, 198, 212, 216, 222, 224, 232, 236, 238, 240, 246, 248]</t>
  </si>
  <si>
    <t>[5, 12, 16, 24, 34, 36, 39, 51, 54, 56, 68, 69, 95, 103, 104, 107, 116, 126, 128, 131, 139, 147, 158, 165, 178, 179, 180, 183, 187, 193, 194, 198, 201, 221, 233, 260, 264, 267]</t>
  </si>
  <si>
    <t>[2, 4, 5, 7, 17, 43, 51, 60, 72, 73, 81, 82, 83, 90, 95, 96, 98, 102, 118, 120, 137, 138, 140, 149, 150, 156, 159, 181, 184, 191, 194, 199, 203, 205, 206, 208, 211, 216, 217, 220, 223, 229, 232, 247, 253, 266, 276, 283, 299, 312, 321, 328, 341, 344, 357, 363, 364, 372, 379, 398, 400, 418, 419, 425, 426, 436, 437, 448, 449, 453, 456]</t>
  </si>
  <si>
    <t>[17, 39, 41, 42, 50, 51, 53, 60, 75, 84, 102, 114, 117, 138, 148, 161, 181, 183, 189, 190, 195, 212, 213, 216, 219, 234, 235, 238, 239, 242, 244, 248, 256, 258, 275, 276, 278, 281, 292, 294, 296, 302, 319, 327, 339, 353, 358, 359, 371, 382, 386, 391, 407, 412, 416]</t>
  </si>
  <si>
    <t>[4, 18, 22, 26, 41, 65, 94, 115, 121, 123, 128, 132, 145, 150, 157, 161, 163, 193, 198, 216, 230, 245, 253, 255, 286, 293, 299, 301, 322, 328, 339, 342, 344, 354, 357, 360, 370, 377, 395, 396, 402, 405, 407, 411, 427, 438, 450, 469, 471, 487, 494, 500, 507, 512, 513, 514, 535, 538, 539, 542, 547, 550, 555, 558, 565, 572, 580, 601, 606, 611, 615, 628, 641, 642, 649, 653, 679, 701, 744, 753, 755, 759, 765, 766, 768, 777, 792]</t>
  </si>
  <si>
    <t>[6, 7, 17, 21, 24, 29, 35, 43, 49, 57, 58, 61, 70, 77]</t>
  </si>
  <si>
    <t>[6, 20, 28, 31, 37, 51, 55, 57, 58, 60, 61, 62, 64, 67, 68, 70, 72, 75, 76, 79, 85, 87, 88, 89, 94, 95, 98, 104, 106, 109, 113, 119, 122, 125, 128, 135, 138, 149, 160, 163, 164, 168, 170, 175, 177, 179, 185, 191, 195, 202, 203, 206, 208, 224, 227, 230, 235, 240, 244, 245, 247, 250]</t>
  </si>
  <si>
    <t>[2, 5, 6, 8, 12, 15, 17, 19, 23, 31, 49, 56, 65, 82, 85, 89, 100, 104, 114, 127, 132, 137, 139, 145, 167, 168, 192, 200, 211, 215, 224, 236, 238, 248, 250, 251, 257, 263, 271, 284, 287, 292, 296, 300, 304, 306]</t>
  </si>
  <si>
    <t>[2, 13, 16, 29, 30, 31, 40, 42, 48, 129, 136, 141, 144, 145, 146, 147, 153, 155, 158, 164, 169, 170, 182, 190, 202, 215, 222, 229, 232, 234]</t>
  </si>
  <si>
    <t>[5, 8, 10, 16, 17, 21, 22, 30, 55, 60, 62, 83, 85, 88, 94, 96, 106, 114, 125, 129, 130, 131, 132, 139, 140, 154, 158, 162, 180, 191, 198, 199, 200, 203, 210, 213, 220, 228, 230, 239, 242, 245, 249, 251, 252, 255, 259, 270, 271, 279, 288, 298, 303, 318, 322, 327, 328, 332, 346, 372, 381, 384, 387, 388, 394, 395, 404, 418, 422, 432, 434, 442, 447, 448, 460, 465, 476, 481, 486, 490, 494, 503, 504, 506, 508, 514, 517, 518, 525]</t>
  </si>
  <si>
    <t>[6, 15, 16, 19, 22, 34, 37, 41, 45, 59, 71, 93, 94, 99, 113, 114, 124, 126, 138, 140, 146, 149, 151, 155, 175, 176]</t>
  </si>
  <si>
    <t>[3, 5, 13, 33, 37, 42, 48, 53, 59, 67, 74, 84, 87, 102, 128, 153, 160, 161, 163]</t>
  </si>
  <si>
    <t>[2, 6, 10, 16, 26, 28, 47, 51, 52, 55, 70, 71, 74, 81, 89, 99, 107]</t>
  </si>
  <si>
    <t>[8, 24, 33, 37, 41, 59]</t>
  </si>
  <si>
    <t>[4, 19, 28, 42, 48, 54, 71]</t>
  </si>
  <si>
    <t>[2, 3, 4, 6, 11, 12, 14, 15, 18, 26, 47, 52, 53, 68]</t>
  </si>
  <si>
    <t>[3, 7, 11, 16, 20, 27, 28, 34, 35, 39, 46, 49, 51, 53, 56, 69, 70, 74, 79, 88, 96, 101, 106, 109, 110, 114, 120, 127, 132, 160, 166, 173, 178, 182, 184, 186, 187, 190]</t>
  </si>
  <si>
    <t>[2, 6, 20, 32, 41, 43, 66, 94]</t>
  </si>
  <si>
    <t>[3, 5, 20, 30, 37, 51, 59, 79, 101, 129, 134, 149, 152, 162, 163, 170, 208, 209, 236, 240, 244, 263, 264, 266, 279, 282, 287, 292, 293, 310, 325, 327, 351, 352, 378, 380, 381, 383, 408, 413, 418, 422, 424, 425, 426, 437, 449, 465, 469, 472, 483, 494, 502, 543, 545, 553, 560, 584, 586, 588, 593, 602, 612, 615, 642, 666, 669, 691, 695, 704, 705, 714]</t>
  </si>
  <si>
    <t>[2, 5, 9, 19, 24, 27, 29, 30, 31, 43, 48, 56, 64, 66, 81, 86]</t>
  </si>
  <si>
    <t>[20, 38, 65, 72, 76, 101, 102, 117, 120, 122, 132, 144, 154, 163, 171, 177, 186, 188, 197, 203, 223, 231, 232, 238, 243, 253, 263, 272, 279, 288, 289, 309]</t>
  </si>
  <si>
    <t>[5, 7, 13, 18, 33, 47, 48, 57, 80, 88, 90, 98, 101, 104, 119, 127, 139, 146, 157]</t>
  </si>
  <si>
    <t>[3, 5, 38, 48, 55, 56, 62, 63, 69, 72, 75, 79, 89, 92, 97, 99, 108, 135, 145, 157, 159, 164, 166, 167, 174, 177, 179, 186, 194, 196, 202, 207, 216, 220, 222, 230, 237, 266, 269, 272]</t>
  </si>
  <si>
    <t>[7, 8, 19, 28, 33, 51, 58, 67, 98, 100, 102, 103, 104, 113, 114, 117, 152, 162, 164, 170, 195, 196, 200, 207, 223, 229, 233, 234, 235, 238, 264, 276, 284, 292, 300]</t>
  </si>
  <si>
    <t>[2, 7, 40, 43, 47, 51, 64, 68, 77, 79, 88, 91, 93, 103, 113, 114, 118, 129, 141, 144, 152]</t>
  </si>
  <si>
    <t>[2, 10, 17, 26, 27, 39, 42, 43, 44, 50, 70, 76, 80, 97, 102, 103, 130, 138, 152, 157, 159, 179, 194, 195, 197, 210, 214, 222, 224, 232, 233, 239, 242, 243, 245, 251, 255, 296, 346, 350, 355, 357, 360, 361, 378, 386, 395]</t>
  </si>
  <si>
    <t>[5, 16, 35, 44, 47, 56, 58, 68, 69, 79, 81, 89, 108, 128, 135, 136, 140, 145, 147, 154, 163, 165, 168, 169, 172, 191, 192, 201, 207, 217, 235, 252, 265, 271, 285, 287, 289, 308, 310, 343, 345, 356, 362, 373, 374, 402]</t>
  </si>
  <si>
    <t>[4, 25, 29, 40, 43, 48, 54, 59, 78, 89]</t>
  </si>
  <si>
    <t>[12, 30, 33, 41, 48, 52, 60, 72, 74, 80, 98, 115, 137, 139, 144, 152, 153, 154, 157, 162, 163, 169, 172, 178, 179, 182, 183, 190, 193, 210, 212, 214, 216, 226, 232, 234, 240, 249, 254, 264, 266, 268, 275, 285, 287, 288, 290, 294, 298, 300, 305, 310, 313, 322, 330, 340, 344, 352, 362, 365, 397, 409, 410, 425, 450, 457, 460, 465, 483, 484, 505, 517, 522, 529, 546, 556, 559, 570, 577, 583, 589, 594, 595, 597, 602, 606, 612, 616, 617, 638, 640, 643, 666, 676, 687, 692, 695, 709, 713]</t>
  </si>
  <si>
    <t>[3, 4, 13, 19, 21, 30, 32, 35, 37, 45, 53, 54, 60, 78, 80, 92, 94, 100, 102, 104, 115, 119, 137, 179, 181, 198, 200, 202, 211, 228, 235, 240, 253, 256, 261, 277, 279, 280, 297, 306]</t>
  </si>
  <si>
    <t>[27, 28, 33, 34, 46, 51, 72, 93, 97, 137, 169, 171, 191, 217, 239, 258, 262, 268, 277, 282, 288, 292, 299, 300, 313, 316, 334, 341]</t>
  </si>
  <si>
    <t>[5, 17, 18, 31, 33, 47, 57, 69, 75, 77, 89, 106]</t>
  </si>
  <si>
    <t>[5, 9, 11, 12, 24, 35, 41, 52, 56, 60, 63, 69, 73, 76, 79, 84, 94, 99, 105, 120, 135, 141, 142, 147, 155, 166, 171, 172, 177, 178, 207, 213, 214, 242, 246, 255, 292, 294, 296, 303, 306, 307, 309, 319, 320, 328, 339, 344, 352, 365, 369, 370, 376, 379, 381, 385, 404, 405, 408, 410, 416, 418, 420, 438]</t>
  </si>
  <si>
    <t>[3, 10, 11, 20, 54]</t>
  </si>
  <si>
    <t>[6, 9, 14, 16, 17, 20, 22, 28, 35, 39, 41, 43, 46, 47, 52, 57, 62, 63, 68, 78, 80, 82, 83, 84, 92, 103, 108, 110, 121, 125, 130, 132]</t>
  </si>
  <si>
    <t>[3, 4, 9, 25, 35, 65, 66, 72, 79, 82, 87, 94, 98, 108, 112, 127, 128, 129, 134, 135, 138, 146, 148, 157, 160, 177, 179, 180, 181, 193, 201]</t>
  </si>
  <si>
    <t>[11, 14, 18, 19, 23, 25, 27, 28, 35, 40, 52, 54, 58, 69, 74, 81, 97, 98, 106, 118, 119, 122, 123, 127, 128, 133, 140, 142, 145, 148, 155, 160, 166, 169, 171, 173, 177, 186, 187, 188, 189, 191, 196, 200, 204, 212, 221, 229, 232, 235, 237, 238, 246, 257, 262, 263, 268, 270, 278, 281, 285, 287, 302, 307, 308, 312, 335, 346, 348, 364, 366, 367, 368, 378, 383, 384, 386, 390, 392, 404, 405, 411, 412, 413, 422, 433, 434, 435, 438, 439, 447, 450, 451, 457, 462, 463, 466, 468, 469, 477, 493, 507, 509, 524, 528, 529, 533, 536, 538, 545, 546, 552, 563, 569, 572, 576, 578, 580, 586, 588, 589, 596, 597, 606, 615, 616, 622, 643, 646, 650, 659, 665, 685, 687, 705, 709, 716, 721, 724, 735, 739, 746, 751, 753, 756, 772, 778, 788, 791, 807, 809, 810, 834, 840, 842, 851, 864, 868, 873, 885, 888, 896, 901, 913, 915, 918, 922, 924, 925, 927, 929, 932, 935, 952, 953, 965, 979, 980, 992, 999, 1004, 1015, 1033, 1047, 1068, 1070, 1077, 1082, 1084, 1087, 1091, 1092, 1111, 1122, 1138, 1146, 1154, 1161, 1162, 1176, 1181, 1211, 1212]</t>
  </si>
  <si>
    <t>[6, 8, 16, 21, 23, 31, 39, 41, 44, 48, 53, 55, 78, 82, 87, 89, 116, 126, 136, 149]</t>
  </si>
  <si>
    <t>[8, 14, 16, 39, 43, 47, 48, 50, 59, 63, 72, 77, 87, 88, 91]</t>
  </si>
  <si>
    <t>[10, 16, 23, 27, 32, 40, 42, 62, 80, 86, 89, 93, 94, 97, 99, 101, 102, 105, 107, 115, 119, 125, 134, 135, 136, 140, 145, 149, 150, 159, 174, 185, 186, 188, 190, 191, 192, 194, 204, 220, 223]</t>
  </si>
  <si>
    <t>[5, 16, 22, 30, 38, 43, 46, 49, 50, 56, 58, 61, 76, 78, 82, 83, 95, 97, 118, 121, 126, 131, 134, 136, 140, 142, 145, 148, 151, 158, 163, 169, 178, 188, 202, 214, 217, 218, 227, 230, 232, 234, 236, 239, 243, 246, 248, 254, 255, 262, 265, 269, 273, 276, 282, 300, 303, 316, 318, 323, 326, 331, 333, 334, 336, 340, 356, 371, 373, 378, 384, 390, 394]</t>
  </si>
  <si>
    <t>[10, 21, 25, 27, 28, 29, 39, 44, 46, 55, 70, 78, 88]</t>
  </si>
  <si>
    <t>[2, 17, 20, 31, 32, 33, 36, 38, 40, 46, 61, 67, 85, 86, 88, 90, 93, 99, 136, 137, 139, 153, 190, 199, 207, 217, 223, 230, 233, 238, 248, 255, 267, 271, 273, 302, 305]</t>
  </si>
  <si>
    <t>[3, 6, 7, 28, 29, 30, 38, 46, 56, 65, 72, 85, 94, 95, 97, 99, 100, 126, 128, 136, 156, 157, 158, 167, 171, 173, 186, 209, 215, 221, 222, 228, 233, 234, 238, 248, 259, 261, 267, 275, 280, 281, 287, 291, 301, 303, 305, 306, 310, 315, 334, 336, 341, 342, 357, 361, 363, 371, 383, 391, 399, 400, 402, 406, 410, 430, 437, 442, 445, 449, 451, 457, 462]</t>
  </si>
  <si>
    <t>[5, 7, 13, 20, 21, 22, 23, 25, 28, 29, 30, 36, 38, 41, 43, 44, 46, 47, 58, 61, 62, 74, 75, 76, 77, 79, 80, 84, 85, 86, 87, 89, 93, 95, 96, 101, 102, 115, 116, 123, 124, 125, 138, 144, 153, 161, 170, 173, 175, 177, 190, 199, 202, 203, 207, 216, 219, 226, 232]</t>
  </si>
  <si>
    <t>[2, 23, 33, 48, 51, 53, 57, 64, 67, 74, 80, 91, 97, 106, 108, 115, 117, 122, 124, 133, 137, 143, 144, 146, 147, 151, 172, 175, 185, 187, 192, 196, 200, 207, 224, 243, 249, 253, 254, 259, 266, 270, 273, 280, 288]</t>
  </si>
  <si>
    <t>[9, 14, 16, 23, 29, 37, 38, 43, 46, 49, 50, 53, 55, 59, 61, 73, 76, 84, 96, 102, 112, 115, 118, 121, 130, 132, 138, 141, 151, 183, 192, 193, 203, 209, 217, 234, 235]</t>
  </si>
  <si>
    <t>[4, 12, 13, 14, 20, 23, 31, 33, 37, 40, 46, 50, 53, 71, 89, 96, 101, 105, 108, 141, 145, 149, 150, 165, 169, 174, 186, 203, 206, 214, 223, 229, 230, 250, 252, 254, 256, 276, 278, 289, 304, 314, 316, 322, 323]</t>
  </si>
  <si>
    <t>[21, 23, 38, 41, 43, 56, 61, 64, 81, 104, 105]</t>
  </si>
  <si>
    <t>[2, 20, 25, 37, 44, 46, 50, 64, 65, 68, 82, 87, 92, 102, 103, 106, 111, 115, 123, 125, 129, 131, 132, 134, 140, 142, 145, 149, 150, 158, 161, 166, 174, 175, 178, 180, 181, 183, 187, 189, 215, 217, 218, 222, 224, 226, 230, 232, 244, 246, 252, 258, 266, 303, 307, 322, 329, 338, 370, 372, 382, 383, 384, 386, 387, 391, 408, 412, 415, 421, 424, 446, 482, 483, 489, 492, 498, 502, 515, 519, 523, 560, 566, 579, 585, 591, 616, 619, 623, 627, 631, 640, 662, 664]</t>
  </si>
  <si>
    <t>[3, 13, 16, 26, 42, 45, 53, 56, 58, 60, 64, 95, 96, 105, 106, 127, 132, 140, 142, 144, 151, 154, 162, 170, 173]</t>
  </si>
  <si>
    <t>[3, 23, 28, 39, 41, 42, 45, 50, 57, 65, 69, 76, 77, 78, 80, 83, 93, 98, 109, 117, 122, 134, 136, 141, 147, 149, 150, 153, 154, 166]</t>
  </si>
  <si>
    <t>[7, 10, 17, 26, 27, 32, 40, 45, 49, 54, 61, 81, 92, 95, 98, 100, 110, 113, 115, 127, 141, 142, 145, 153, 156, 159, 165, 167, 168, 190, 191, 196, 209, 230, 234, 235, 237, 239]</t>
  </si>
  <si>
    <t>[2, 4, 6, 32, 37, 54, 62, 63, 76, 83, 84, 89, 90, 109, 110, 112, 113, 115, 120, 126, 134, 138, 144, 146, 152, 165, 169, 183, 189, 193, 222, 223, 229, 230, 244, 256, 269, 279, 296, 305, 312, 320, 332, 336, 337, 346, 348, 368, 387, 390, 414, 423, 428, 429, 451, 460, 462, 475, 482, 484, 486, 491, 511, 513, 526, 545, 553, 560, 562, 571, 577, 586, 589, 602, 603, 607, 611, 647, 652, 653, 655, 656, 660, 663, 679, 692, 693, 702, 709, 738, 747, 753, 759, 761, 766, 769, 782, 791, 794, 800, 804, 805, 826, 829, 846, 848, 854, 860, 862, 864, 903, 915, 916, 930, 933, 941, 949, 954, 956]</t>
  </si>
  <si>
    <t>[3, 25, 42, 51, 57, 62, 76, 78, 88, 93, 98, 102, 106, 128, 148, 153, 156, 168, 179, 183, 191, 194, 218, 224, 228, 230, 243, 244, 264, 272, 275, 293, 331, 335, 338, 342, 358, 360, 377]</t>
  </si>
  <si>
    <t>[5, 11, 12, 21, 24, 45, 53, 60, 61, 64, 66, 70, 73, 75, 97, 116, 133, 140, 148, 150, 154]</t>
  </si>
  <si>
    <t>[4, 9, 15, 22, 27, 33, 37, 41, 46, 59, 61, 64, 66, 68, 76, 77, 81, 87, 109, 118, 120, 122, 130, 133, 142]</t>
  </si>
  <si>
    <t>[9, 16, 18, 55, 56, 57, 77, 85, 88, 93, 98, 100, 112, 113, 114, 116, 120, 139, 145, 151, 156, 158, 168, 170, 187, 190, 194, 195, 196, 211, 214, 215, 217, 221, 228, 232, 236, 237]</t>
  </si>
  <si>
    <t>[2, 6, 7, 18, 21, 25, 28, 29, 37, 46, 49, 62, 77, 81, 83, 94, 96, 105, 114, 139, 160]</t>
  </si>
  <si>
    <t>[2, 5, 12, 22, 26, 32, 88, 101, 109, 110, 118, 126, 127, 137, 138, 153, 163, 165, 176, 182, 198, 205, 219, 244, 246, 252, 253, 262, 274, 279, 280, 287, 291, 309, 317, 336, 351, 360, 365, 387, 393, 399, 406, 408, 416, 434, 445, 460, 502, 504, 511, 516, 536, 541, 545, 555, 568, 572, 576, 577, 587, 593, 596, 604, 628, 634, 670, 673, 686]</t>
  </si>
  <si>
    <t>[10, 12, 14, 17, 26, 29, 30, 45, 47, 49, 63, 64, 67, 70, 79, 90]</t>
  </si>
  <si>
    <t>[9, 24, 25, 26, 28, 30, 36, 48, 50, 53, 61, 63, 70, 86, 87, 90, 93, 95, 98, 105, 116, 128, 131, 138, 139, 140, 141, 142, 161, 175, 180, 182, 183, 186, 195, 198, 204, 219, 222, 235, 237, 239, 250, 253, 263, 274, 278, 291, 296, 308, 314, 318, 326, 331]</t>
  </si>
  <si>
    <t>[7, 8, 9, 11, 16, 26, 27, 43, 44, 57, 58, 61, 66, 71, 72, 75, 76, 77, 78, 98, 102, 107, 111, 114, 132, 139, 141, 147]</t>
  </si>
  <si>
    <t>[3, 4, 13, 18, 19, 27, 48, 51, 64, 97, 98, 106, 111, 115, 116, 133, 141, 146, 150, 156, 164, 168, 172, 177, 185, 194, 196, 200, 228, 239, 243, 245, 248, 249, 251, 273, 278, 285, 294, 308, 314, 323, 332, 333, 346, 347, 350, 354, 362, 366, 387, 404, 406, 411, 423, 436]</t>
  </si>
  <si>
    <t>[9, 13, 14, 19, 54, 63, 70, 73, 91, 97, 113, 125, 127, 140, 150, 156, 176, 207, 219, 223, 232, 243, 257, 259, 261, 263, 265, 269, 270, 273, 292, 293, 303, 307, 319, 329]</t>
  </si>
  <si>
    <t>[8, 20, 21, 22, 28, 32, 37, 45, 60, 70, 77, 89, 90, 95, 97, 99, 101, 105, 111, 112, 130, 134, 136, 141, 147, 148, 153, 155, 160, 167, 178, 190, 192, 196, 209, 210, 222, 232, 233, 237, 249, 250, 263, 270, 272, 275, 276, 277, 281, 289, 318, 320, 331, 333, 342, 348, 357, 360, 364, 368, 384, 389, 394, 398, 400, 409, 411, 415, 421, 422, 427, 435, 436, 440, 442, 446, 452, 461, 475, 478, 501, 512, 514, 515, 527, 536, 544, 554, 559, 560, 562, 563, 566, 574, 575, 591, 595, 596, 602, 604, 610, 612, 626, 628, 649, 650, 652, 657, 663]</t>
  </si>
  <si>
    <t>[2, 4, 11, 14, 17, 29, 49, 70, 77, 103, 106, 108, 112, 125, 126, 134, 137, 140, 153, 167, 177, 180, 186, 189, 192, 197, 221, 231, 246, 248, 255, 268, 271, 278, 302, 304, 310, 311, 317, 324, 351, 352, 356, 371, 383, 391]</t>
  </si>
  <si>
    <t>[17, 29, 36, 37, 49, 53, 54, 68, 94, 101, 105, 107, 136]</t>
  </si>
  <si>
    <t>[5, 14, 15, 21, 37, 42, 44, 66, 92, 102, 106, 108, 112, 114, 132, 146, 159, 184, 193, 195, 198, 206, 210, 214, 258, 259, 276, 279, 291, 294, 298, 311, 327, 331, 339, 352, 391, 404, 413, 431, 469, 474, 489, 501, 522, 538, 545, 546, 567, 568, 576, 590, 597]</t>
  </si>
  <si>
    <t>[2, 3, 9, 10, 25, 34, 54, 56, 61, 66, 73, 78, 87, 89, 93, 103, 110, 117, 120, 142, 164, 166, 173, 202, 203, 206, 211, 219, 227, 228, 230, 231, 236, 261, 263, 268, 270, 287, 290, 292, 317, 330, 337, 341, 353, 358, 379, 385, 391, 395, 397, 405, 409, 411, 418, 439, 454]</t>
  </si>
  <si>
    <t>[44, 47, 63, 69, 79, 89, 97, 98, 111, 112, 121, 135, 137, 144, 158, 166, 176, 177, 181, 186, 196, 228, 243, 253, 257]</t>
  </si>
  <si>
    <t>[5, 21, 24, 29, 31, 35, 68, 70, 91, 94, 110, 132, 133, 139, 143, 145, 148, 156, 157, 164, 172, 184, 202, 205, 212, 226, 231, 249, 251, 260, 263, 275, 277, 282, 283, 289, 292, 293, 303, 318, 330, 335, 344, 360, 362, 363, 365, 367, 379, 389, 390, 399, 401, 407, 418, 420, 423, 431, 441, 442, 474, 485, 490, 501, 507, 514, 528]</t>
  </si>
  <si>
    <t>[4, 19, 30, 38, 41, 43, 47, 57, 67, 71, 75, 83, 92, 101, 103, 105, 121, 127, 130, 131, 133, 139, 140, 141, 152, 161, 166, 171, 177, 189, 192, 213, 231, 234, 235, 240, 241, 243, 248, 249, 258, 261, 273]</t>
  </si>
  <si>
    <t>[12, 18, 30, 37, 52, 53, 72, 82, 83, 96, 119, 121, 122, 124, 149, 151, 153, 167, 172, 180, 181, 186, 196, 205, 218, 230, 235, 242, 250, 264, 271, 272, 273, 302, 304, 305, 310, 312, 325, 335, 347, 357, 358, 359, 367]</t>
  </si>
  <si>
    <t>[3, 7, 12, 14, 24, 35, 40, 43, 48, 50, 58, 69, 80, 90, 91, 94, 96, 101, 109, 114, 118, 134, 137, 149, 160, 167, 170, 181, 183, 185]</t>
  </si>
  <si>
    <t>[2, 4, 5, 8, 20, 24, 35, 55, 58, 76, 90, 92]</t>
  </si>
  <si>
    <t>[6, 12, 22, 33, 36, 38, 44, 57, 63, 87]</t>
  </si>
  <si>
    <t>[2, 13, 17, 20, 44, 46, 54, 55, 58, 59, 70, 71, 80, 82, 86, 94]</t>
  </si>
  <si>
    <t>[3, 4, 7, 11, 25, 28, 30, 37, 45, 47, 59, 62, 65, 67, 74, 77, 81, 88, 96, 105, 114, 118, 123, 125, 136, 137, 138, 140, 144]</t>
  </si>
  <si>
    <t>[2, 16, 24, 26, 27, 28, 49, 50, 53, 63, 71, 73, 75, 81, 82, 89, 106, 107, 114, 117, 141, 144, 145, 146, 155, 158, 163, 178, 179, 187, 190, 196, 197, 199, 201, 206, 209, 214, 220, 235, 236, 239, 243, 245, 260, 264, 274, 278]</t>
  </si>
  <si>
    <t>[7, 19, 21, 26, 28, 41, 43, 61, 62, 63]</t>
  </si>
  <si>
    <t>[9, 38, 58, 59, 67, 81, 83, 85, 93, 95, 100, 103, 113, 117, 120, 131, 132, 136, 142, 149, 154, 163, 168, 169, 176, 184, 190, 195, 198, 202, 207, 217, 233, 242, 243, 259, 260, 264, 265, 268, 269, 276, 282, 284, 296, 298, 306, 311, 320, 321, 332, 338, 340, 348, 357, 361, 362, 366, 368, 374, 375, 383, 385, 387, 393, 405, 416, 418, 420, 436, 445, 465, 472, 475, 477, 481, 482, 484, 493, 499, 503, 511, 513, 533, 539, 541, 556, 559]</t>
  </si>
  <si>
    <t>[5, 9, 10, 14, 20, 22, 26, 31, 37, 45, 52, 65, 72, 75, 99, 100, 101, 106, 122, 124, 131, 132]</t>
  </si>
  <si>
    <t>[23, 25, 29, 41, 43, 46, 58, 60, 71, 75, 102, 113, 123, 129, 146, 155, 157, 159]</t>
  </si>
  <si>
    <t>[17, 20, 24, 34, 36, 39, 53, 66, 68, 88, 92, 95, 102, 109, 111, 123, 134, 136]</t>
  </si>
  <si>
    <t>[3, 15, 16, 40, 42, 43, 49, 53, 61, 69, 70, 75, 79, 81, 86, 87, 94, 101, 118, 129, 131, 135, 136, 139, 144, 161, 168]</t>
  </si>
  <si>
    <t>[16, 22, 25, 35, 44, 51, 54, 56, 65, 67, 83, 89, 90, 92]</t>
  </si>
  <si>
    <t>[10, 18, 19, 23, 24, 28, 40, 44, 48, 52, 53, 54]</t>
  </si>
  <si>
    <t>[4, 6, 18, 21, 24, 25, 31, 39, 40, 47, 62, 66, 67, 73, 79, 84, 92, 98, 104, 107, 122, 131, 137, 141, 162, 170, 172, 174, 176, 179, 187, 192, 194, 195, 209]</t>
  </si>
  <si>
    <t>[10, 19, 22, 26, 27, 33, 39, 51, 54, 55, 61, 68, 80, 83, 85, 87, 104, 114, 115, 118, 121, 122, 129, 133, 155, 157, 168, 172, 178, 180, 182, 183, 188, 189, 194, 197, 200, 202, 211, 215, 221, 225, 230, 231, 234, 253, 258, 268, 269, 275, 279, 282, 283, 284, 285, 288, 294, 298, 302, 319, 324, 325, 328, 338, 341, 352, 353, 357, 358, 361, 362, 376, 378, 384, 392, 393, 394, 395, 397, 401, 407, 409, 414, 415, 419, 422, 425, 436, 440, 446, 450, 455, 457, 461, 467, 477, 484, 486, 487, 490, 493, 494, 504, 505, 509, 521, 535, 536, 538, 540, 541, 546, 560, 562, 565, 583, 597, 600, 604, 605, 610, 615, 620, 621, 625, 629, 631, 635, 637, 641, 643, 650, 654, 656, 659, 663, 670, 671, 675, 679, 692, 700, 702, 703, 707, 708, 709, 716, 717, 723]</t>
  </si>
  <si>
    <t>[12, 19, 21, 22, 29, 33, 46, 67, 72, 77, 83, 91, 105, 110, 112, 114, 121, 134, 135, 136, 147, 151, 164, 176, 180, 187, 198, 202, 210, 217, 230, 235, 237, 252, 256, 266, 272, 278, 281, 286, 294, 297, 307, 309, 315, 331, 334, 342, 345, 347, 353, 360, 362, 365, 366, 375, 378, 386, 387, 418, 425, 431, 436, 440, 445, 457, 460, 464, 467, 482, 492, 493, 494, 500, 506, 509, 511, 526, 527, 532, 545, 547, 563, 572, 574, 582, 589, 593, 603, 622, 623, 643, 659, 667, 668, 683, 685, 687, 688, 691, 700, 704, 709, 727, 730, 733, 738, 752, 753, 756, 774, 777, 786, 789, 793, 794, 797, 809, 810, 816, 823, 838, 843, 844, 851, 855, 860, 863, 866, 867, 876, 884, 892, 899, 906, 916, 918, 928, 931, 935, 937, 938, 943, 952, 954, 955, 958, 959, 964, 967, 969, 974, 982, 987, 988, 997, 998, 1000, 1001, 1003, 1005, 1010, 1015, 1019, 1034, 1035, 1043, 1044, 1047, 1048, 1049, 1057, 1063, 1065, 1075, 1078, 1085, 1111, 1112, 1118, 1124, 1125, 1136, 1145, 1146, 1162, 1164, 1166, 1177, 1184, 1187, 1188]</t>
  </si>
  <si>
    <t>[3, 4, 9, 11, 12, 14, 32, 46, 52, 54, 58, 60, 62, 75, 78, 91, 93, 102, 114, 126, 134, 136, 140, 148, 157, 158, 161, 166, 170, 173, 193, 201, 209, 213, 224, 231, 232]</t>
  </si>
  <si>
    <t>[6, 10, 25, 28, 30, 32, 33, 57, 59, 61, 76, 87, 93, 99, 102, 103, 104, 106, 117, 118, 124, 127, 129, 139, 147, 148, 160, 191, 195, 204, 227, 229, 231, 232, 237, 242, 253, 254, 255, 260, 266, 274, 283, 290, 316, 320, 323, 333, 338, 341, 348, 350, 352, 359, 361, 364, 413]</t>
  </si>
  <si>
    <t>[4, 10, 24, 25, 28, 32, 36, 41, 50, 59, 76, 86, 87, 91, 95, 109, 111, 112, 120, 125, 137, 155, 166, 180, 182, 190, 196, 205, 208, 211, 220, 223, 236, 244, 249, 252, 253, 254, 257, 261, 264, 266, 268]</t>
  </si>
  <si>
    <t>[5, 6, 7, 8, 19, 23, 44, 49, 51, 56, 61, 62, 67, 70, 72, 76, 78, 85, 86, 98, 112, 123, 127, 128, 130, 133, 147, 150, 152, 160, 196, 197, 201, 211, 215, 219, 245, 295, 300, 303]</t>
  </si>
  <si>
    <t>[7, 10, 18, 19, 44, 55, 59, 61, 68, 70, 83, 99, 110, 113, 121, 143, 147, 151, 158, 160, 166, 183, 184, 193, 198, 199, 209, 211, 225, 226, 233, 238, 241, 250, 258, 280, 281, 292, 295, 296]</t>
  </si>
  <si>
    <t>[11, 14, 16, 17, 34, 41, 42, 48, 51, 52, 56, 60, 70, 71, 73, 82, 88, 97, 101, 106, 107, 111, 123, 134, 138, 151, 153, 155, 165, 170, 178, 179, 183, 184, 190, 194, 201, 204, 206]</t>
  </si>
  <si>
    <t>[4, 10, 21, 26, 27, 28, 33, 39, 41, 48, 61, 63, 67, 71, 75, 79, 82, 85, 107, 110, 112, 130, 150, 154, 155, 158, 161, 165, 170, 172, 180, 189, 190, 195, 196, 198, 216, 230, 231, 239, 248, 253, 268]</t>
  </si>
  <si>
    <t>[15, 19, 22, 30, 32, 40, 41, 51, 56, 67, 72, 74, 76, 79, 80, 89, 104, 107, 108, 114, 117, 132, 143, 144, 149, 152, 175, 182, 189, 196, 198, 201, 203, 210, 237, 240, 241, 248, 250, 252, 254, 257, 258, 282, 292, 301, 317, 323, 327, 329, 353, 355, 358, 361, 377, 378, 386, 398, 399, 403, 406, 407, 419, 423, 427, 448, 457, 461, 462, 464, 478, 479, 494, 496, 502]</t>
  </si>
  <si>
    <t>[24, 25, 26, 27, 52, 55, 63, 65, 72, 89, 108, 110, 120, 126, 134, 150, 177, 222, 236, 237, 251, 255, 256, 257, 258, 263, 265]</t>
  </si>
  <si>
    <t>[6, 8, 28, 31, 33, 35, 40, 65, 66, 72, 73, 76, 80, 93, 97, 123, 128, 131, 133, 152, 161, 163, 189, 193, 201, 225, 239, 241, 251, 256, 263]</t>
  </si>
  <si>
    <t>[11, 15, 17, 19, 50, 56, 62, 64, 76, 77, 78, 89, 90, 92, 120, 125, 127, 133, 136, 144, 146, 150, 157, 171, 174, 180, 182, 184, 199, 200, 201, 226, 231, 234, 236, 244, 256, 264, 269, 270, 272]</t>
  </si>
  <si>
    <t>[18, 21, 22, 26, 35, 86, 89, 96, 105, 122, 123, 132, 133, 145, 153, 155, 167, 173, 176, 179, 203, 206, 221, 223, 226, 228, 241, 242, 249, 269, 272, 279, 282, 289, 291, 311, 315, 322, 330, 332, 342, 352, 367, 408, 412, 413, 416, 420, 438, 454, 456, 463, 464, 477]</t>
  </si>
  <si>
    <t>[29, 45, 53, 58, 66, 77, 79, 85, 93, 96, 107, 112, 119, 123, 124, 129, 134, 138, 139, 147, 150, 152, 160, 174, 185, 186, 192, 199, 201, 205, 214, 216, 221, 245, 249, 252, 254]</t>
  </si>
  <si>
    <t>[3, 12, 13, 15, 17, 20, 26, 28, 34, 36, 41, 45, 46, 62, 72, 108]</t>
  </si>
  <si>
    <t>[2, 6, 7, 12, 20]</t>
  </si>
  <si>
    <t>[3, 5, 7, 12, 20, 25, 37, 46, 58, 65, 89, 93, 121, 131, 141, 143, 153, 159, 180, 181, 194, 206, 211, 212, 224, 231, 249, 250, 253, 265, 292, 316, 324, 326]</t>
  </si>
  <si>
    <t>[5, 11, 13, 19, 23, 25, 30, 40, 46, 49, 50, 53, 57, 59, 60, 68, 69, 77, 102, 104, 108, 109, 110, 111, 114, 129, 143, 148, 166, 172, 173, 180, 183, 205, 217, 231, 243, 245, 246, 251, 252, 255, 257, 258, 262, 264, 266, 270, 274, 286, 294, 302, 319, 323, 324, 326, 327, 334, 341, 342, 345, 358, 375, 376, 381, 382, 384, 388, 392, 398, 405, 423, 430, 446, 447, 451, 455, 458, 461, 462, 464, 473, 478, 481, 492, 493]</t>
  </si>
  <si>
    <t>[4, 11, 12, 35, 69, 78, 93, 113, 121, 135, 140, 157, 160, 171, 202, 206, 219, 220, 222, 224, 226, 236, 238, 241, 253, 255, 258, 270, 273, 280]</t>
  </si>
  <si>
    <t>[10, 13, 14, 17, 19, 24, 55, 56, 58, 60, 68, 78, 86, 102, 126, 129, 130, 131, 132, 152, 164, 173, 178, 197, 200, 206, 208, 216, 219, 222, 223, 227, 230, 242, 255, 260, 266, 267, 269, 270, 276, 283, 310, 314, 316, 322, 327, 331, 336, 344, 346, 347, 348, 352]</t>
  </si>
  <si>
    <t>[4, 14, 19, 21, 30, 35, 39, 59, 96, 112, 114, 118, 121, 126, 128, 129, 142, 144, 146, 155, 157, 167, 170, 177, 187, 188, 191, 196, 226, 227, 229, 233, 235, 243, 244, 247, 251, 254]</t>
  </si>
  <si>
    <t>[7, 9, 26, 31, 33, 43, 46, 53, 59, 63, 68, 84, 110, 115, 125, 135, 148, 152, 156, 187, 193, 196, 210, 228, 242, 243, 250, 253, 257, 268, 270, 276, 283, 284, 288, 291, 295, 298, 300, 304, 305, 314, 320, 321, 326, 329, 352, 356, 357, 371, 404, 418, 456, 457]</t>
  </si>
  <si>
    <t>[3, 5, 24, 26, 47, 58, 65, 67, 69]</t>
  </si>
  <si>
    <t>[2, 4, 16, 18, 25, 28, 58, 75, 81, 91, 96, 99, 121, 136, 142, 145, 151, 155, 169, 175, 180, 187, 201, 212, 217, 254, 267, 274, 275, 283, 285, 319, 322, 327, 332, 342, 349, 358, 371, 373, 375, 376]</t>
  </si>
  <si>
    <t>[2, 20, 29, 32, 34]</t>
  </si>
  <si>
    <t>[5, 9, 15, 20, 24, 31, 32, 34, 45, 47, 60, 61, 63, 65, 67, 72, 76, 94]</t>
  </si>
  <si>
    <t>[22, 24, 51, 55, 58, 72, 76, 81, 82, 99, 105, 113, 120, 129, 131, 144, 150, 162, 164, 168]</t>
  </si>
  <si>
    <t>[2, 22, 26, 45, 54, 60, 66, 69, 73]</t>
  </si>
  <si>
    <t>[4, 5, 8, 14, 15, 18, 20, 28, 30, 32, 55, 56, 58, 73, 76, 81, 94, 103, 106, 116, 124, 128, 135, 152, 153, 157, 159, 173, 183, 185, 191, 199, 201, 215]</t>
  </si>
  <si>
    <t>[4, 7, 17, 29, 35, 37, 46, 58, 70, 72, 83, 88, 94, 99, 103, 106, 112, 131, 134, 140]</t>
  </si>
  <si>
    <t>[2, 10, 15, 23, 33, 35, 42, 46, 51, 56, 57, 60, 67, 84, 90, 95, 96, 101, 103, 114, 117, 123, 135, 136, 152, 154, 161, 165, 171, 175, 195, 197, 208, 213, 220]</t>
  </si>
  <si>
    <t>[8, 11, 21, 23, 28, 30, 37, 44, 63, 67, 69, 72, 85, 92, 95, 108, 110, 112, 117, 124, 125, 127, 132, 139, 143, 148, 150, 155, 156, 167, 191, 199, 208, 211, 212, 213, 221, 224, 229, 233, 234, 248, 259, 262, 271]</t>
  </si>
  <si>
    <t>[4, 7, 19, 21, 38, 44, 50, 52, 53, 58, 63, 70, 75, 79, 84, 90]</t>
  </si>
  <si>
    <t>[4, 12, 13, 17, 24, 25, 26, 33, 37, 39, 41, 43, 53, 62, 64, 80, 91, 93, 105, 107, 113, 115, 131, 133, 136, 154, 168, 173]</t>
  </si>
  <si>
    <t>[3, 6, 8, 10, 27, 28, 30, 32, 40, 48, 49, 50, 51, 58, 67]</t>
  </si>
  <si>
    <t>[21, 28, 34, 37, 47, 57]</t>
  </si>
  <si>
    <t>[12, 22, 27, 29, 31, 39, 40, 45, 52, 55, 57, 67, 68, 74, 79, 85, 90, 94, 97, 99, 102, 103, 111, 120, 126, 130, 132]</t>
  </si>
  <si>
    <t>[4, 5, 12, 27, 28, 34, 50, 52, 76, 83, 86, 88, 91, 101, 103, 124, 129, 138, 139, 141, 142, 149, 151, 153, 154, 157, 163, 165, 166, 168, 172, 190, 193, 196, 199, 200, 201, 203, 213, 214, 218, 219, 222]</t>
  </si>
  <si>
    <t>[11, 13, 25, 27, 37, 38, 45, 47, 65, 73, 74, 85, 89]</t>
  </si>
  <si>
    <t>[10, 12, 21]</t>
  </si>
  <si>
    <t>[2, 5, 13, 22, 28, 29, 46, 47, 49, 63, 80, 96, 99, 125, 127, 129, 141, 144, 151, 155, 158, 175, 179, 180, 203, 207, 208]</t>
  </si>
  <si>
    <t>[3, 4, 5, 6, 17, 21, 28, 29, 30, 40, 41, 43, 54, 62]</t>
  </si>
  <si>
    <t>[12, 34, 35, 45, 47, 77, 78, 81, 82, 88, 92, 94, 95, 107, 110, 118, 120, 121, 123, 128, 132, 134, 141, 151, 165, 173, 181, 189, 195, 202, 217, 222, 226, 231]</t>
  </si>
  <si>
    <t>[2, 7, 10, 24, 25, 41, 53, 54, 56, 60, 66, 82, 87, 96, 98, 103, 114, 116, 121, 132, 133, 140, 149, 154, 158, 160, 165, 170, 174, 177, 197, 211, 215, 226, 232, 235, 240, 249]</t>
  </si>
  <si>
    <t>[5, 21, 29, 33, 34, 38, 39, 57, 58, 60, 61, 65, 66, 69, 71, 74, 77, 88]</t>
  </si>
  <si>
    <t>[7, 11, 18, 24, 26, 38, 40, 45, 50, 51, 60, 69]</t>
  </si>
  <si>
    <t>[2, 4, 17, 22, 35, 53, 59, 61, 82, 111, 120]</t>
  </si>
  <si>
    <t>[2, 5, 19, 25, 26, 31, 34, 35, 36, 45, 46, 47, 81, 93, 113, 115, 129, 133, 136, 142, 153]</t>
  </si>
  <si>
    <t>[20, 25, 29, 49, 52, 53, 56, 59, 65]</t>
  </si>
  <si>
    <t>[4, 21, 43, 46, 55, 57, 73, 74, 84, 89, 93, 95, 96, 98, 101, 108, 119]</t>
  </si>
  <si>
    <t>[2, 4, 5, 7, 26, 28, 31, 35, 43, 45, 52, 74, 79, 104, 107, 126, 127, 128, 141, 147, 148, 175, 177, 183, 187, 192, 193, 198, 216, 219, 225, 234, 236, 240, 250, 257, 261, 268, 274, 296, 297, 306, 307, 315, 317, 319]</t>
  </si>
  <si>
    <t>[3, 8, 35, 42, 52, 58]</t>
  </si>
  <si>
    <t>[4, 10, 11, 22, 23, 25, 45, 56, 59, 61, 63, 65, 75, 78, 85, 86, 101, 103, 104, 108, 110, 121, 127, 133, 136, 142, 149, 151, 154, 158, 164, 166, 174, 182, 191, 195]</t>
  </si>
  <si>
    <t>[31, 35, 39, 40]</t>
  </si>
  <si>
    <t>[40, 47, 59, 62, 65, 73, 75, 80, 84, 101, 107, 128, 132, 133, 144, 145]</t>
  </si>
  <si>
    <t>[4, 5, 6, 11, 12, 17, 37, 41, 44, 48, 52, 54, 57, 59, 64, 68, 74, 75]</t>
  </si>
  <si>
    <t>[2, 21, 24, 29, 39]</t>
  </si>
  <si>
    <t>[2, 5, 17, 21, 24, 38, 40, 43, 50, 51, 66, 68, 70, 75, 76, 85, 86, 87, 89, 96, 103, 109, 110, 117, 122, 142, 165, 167, 187, 190, 203, 205, 212, 214, 219, 221]</t>
  </si>
  <si>
    <t>[7, 14, 17, 24, 27, 31, 40, 44, 47, 48, 49, 66, 71, 72, 77, 87, 92, 100, 102]</t>
  </si>
  <si>
    <t>[2, 4, 24, 28, 41, 44, 52, 55, 58, 68, 69, 78, 83, 91, 99, 105, 106, 109, 118, 119, 120, 141, 142, 153]</t>
  </si>
  <si>
    <t>[2, 5, 9, 17, 21, 24, 28, 47, 59, 66, 68, 70, 76, 79, 104, 112, 115]</t>
  </si>
  <si>
    <t>[16, 25, 71, 76, 81, 94, 100, 103, 112, 118, 134, 137, 164]</t>
  </si>
  <si>
    <t>[5, 6, 15, 21, 23, 33, 38, 43, 45, 46, 56, 66, 84, 94, 102, 105, 106, 120, 121, 129, 138, 140, 142, 146, 148]</t>
  </si>
  <si>
    <t>[2, 3, 21, 22, 25, 31, 47, 67, 68, 70, 74, 94, 95, 96, 104, 105, 106, 113, 116, 118, 130, 136, 143, 145, 146, 152, 179, 180, 194, 197, 203, 204, 215, 219, 221, 227, 243, 246, 250, 254, 276, 280, 283, 287, 292, 307, 312, 326, 335, 337, 340, 343, 349, 351, 359, 360, 365, 366, 370, 382, 394, 404, 420, 424, 431, 434, 446, 447, 455, 458, 459, 463, 472, 475]</t>
  </si>
  <si>
    <t>[4, 8, 11, 15, 18, 48, 53, 67, 76, 80, 102, 105, 113, 115, 119]</t>
  </si>
  <si>
    <t>[2, 6, 29, 38, 43, 50, 51, 55, 58, 78, 91, 95, 100, 106, 125, 135, 147, 152, 158, 160, 162, 166, 170, 173, 181, 184, 190, 206, 207, 218, 223, 231, 234, 258, 260, 263, 287, 288, 292, 298, 304, 306, 307, 313, 317, 330, 335, 336, 341, 348, 354, 361, 374, 377, 387, 389, 397, 404, 405, 408, 415, 421, 425, 445, 447, 448]</t>
  </si>
  <si>
    <t>[5, 15, 24, 25, 32, 34, 39, 42, 49, 50, 62, 67, 69, 74, 78, 81, 83, 86, 89, 92, 98, 101, 105, 108, 127, 139, 156, 159, 172, 175, 176, 193, 197, 203, 206, 208, 209, 212, 221, 222, 230, 231, 236, 242, 245, 256, 259, 261, 267, 269, 275]</t>
  </si>
  <si>
    <t>[8, 9, 13, 15, 20, 21, 31, 32, 33, 45, 46, 54, 60, 75, 78, 97, 102, 115, 139, 140, 157, 167, 182, 203, 210, 211, 233, 240, 242, 258, 260, 266, 270, 272, 279, 285, 290, 293, 304, 311, 320, 328, 330, 354, 356, 359, 383, 393, 402, 411, 417, 419]</t>
  </si>
  <si>
    <t>[4, 13, 15, 17, 19, 21, 22, 30, 33, 36, 37, 44, 47, 51, 57, 62, 64, 72, 77, 93, 97, 103, 108, 111, 112, 114, 116, 120, 121, 125, 126, 130, 131, 132, 143]</t>
  </si>
  <si>
    <t>[2, 4, 7, 10, 12, 34, 44, 57, 86, 89, 96, 100, 111, 113, 121, 125, 127, 129, 138, 141, 153, 162, 165, 177, 178, 183, 189, 190, 201, 208, 218, 219, 223, 236, 237, 240, 246, 252, 263, 270, 289, 290, 293, 300, 308, 329, 335, 342, 349, 353]</t>
  </si>
  <si>
    <t>[4, 30, 44, 47, 52, 54, 56, 66]</t>
  </si>
  <si>
    <t>[3, 10, 17, 32, 41, 44, 45, 52, 61, 65, 67, 68, 70, 73, 76, 78, 81, 83, 85, 91, 97, 101, 105, 113, 115]</t>
  </si>
  <si>
    <t>[5, 13, 15, 21, 23, 27, 28, 30, 33, 47]</t>
  </si>
  <si>
    <t>[14, 18, 20, 21, 58, 70, 75, 111, 134, 137, 138, 146, 150, 167, 179, 181, 184, 192, 204, 206, 214, 224, 225, 233, 235, 241, 243, 247, 251, 255, 259]</t>
  </si>
  <si>
    <t>[9, 11, 22, 30, 31, 33, 41, 42, 43, 49, 56, 63, 64, 69, 70, 72, 87, 88, 95, 128, 129, 133, 137, 139, 149, 170, 172, 174, 176, 190, 192, 195, 197, 198, 204, 206, 210, 211, 212, 214, 216, 220, 226, 245, 252, 254, 264, 267, 269, 274, 291, 297, 298, 300, 307, 330, 334, 342, 353, 397, 402, 411, 416, 436, 439, 446, 455, 460, 466, 470, 473, 479, 520, 550, 557, 568, 572, 574, 592, 594, 596, 610, 618, 624, 629, 631, 664, 669, 687, 690, 694, 700, 702, 705, 708, 718, 735, 743, 747, 750, 769, 770, 774, 789, 796, 798, 803, 805, 811, 819, 824, 843, 853, 857, 866, 874, 890, 927, 931, 943, 945, 949, 971, 972, 973, 975, 980, 983, 998, 1001, 1015, 1017, 1023, 1026, 1027, 1028, 1030, 1039, 1069, 1073, 1083, 1093, 1103, 1112, 1140, 1142, 1148, 1150, 1174, 1191, 1205, 1220, 1223, 1227, 1236, 1237, 1239, 1247, 1264, 1266, 1272, 1282, 1284, 1291, 1303, 1307, 1309, 1316, 1329, 1332, 1340, 1343, 1354, 1362, 1366, 1367, 1373, 1376, 1384, 1389, 1398, 1415, 1418, 1439, 1444, 1445, 1446, 1478, 1482]</t>
  </si>
  <si>
    <t>[2, 5, 7, 30, 31, 33, 38, 42, 44, 48, 61, 68, 80, 90, 92, 127, 128, 131, 134, 139, 148, 154, 159, 163, 166, 170, 171, 172, 173, 175, 179, 183, 196, 211, 217, 225, 232, 234, 236, 243, 256, 262, 273, 275, 280, 288, 314, 315, 322, 323, 345, 346, 356, 359, 360, 364, 369, 380, 384, 385, 401, 417, 423, 424, 431, 434, 438, 443, 444, 446, 463, 467, 473, 474, 478, 482, 496, 497, 506, 521, 524, 532, 534, 546, 547, 549, 558, 560, 562, 565, 567, 570, 573, 574, 579]</t>
  </si>
  <si>
    <t>[12, 21, 30, 32, 34, 52, 54, 59, 66, 72, 90, 98, 99, 101, 118, 122, 129, 134, 137, 140, 149]</t>
  </si>
  <si>
    <t>[3, 12, 13, 20, 23, 32, 64, 65, 76, 77, 78, 80, 83, 84, 86, 102, 105, 110, 111, 116, 121, 123, 126, 129, 140, 166, 167, 170, 175, 194, 196, 198, 200, 209, 213, 220, 224, 228, 238, 253, 259, 268, 272, 274, 287, 290, 291, 296, 298, 305, 314, 316, 321, 325, 327, 359, 365, 369, 378, 381, 392, 408, 413, 419, 421, 425]</t>
  </si>
  <si>
    <t>[2, 4, 15, 17, 36, 56, 58, 66, 69, 74, 82, 86, 89, 93, 97, 108, 116, 123, 126, 140, 147, 162, 172, 185, 186, 208, 214, 219, 224, 229, 230, 233, 255, 263, 268, 284, 290, 309, 310, 318, 319, 321, 348, 349, 354, 365, 381, 388]</t>
  </si>
  <si>
    <t>[2, 5, 6, 11, 15, 18, 30, 50, 60, 71, 75, 76, 84, 93, 96, 99, 101, 112, 130, 136, 138, 149, 159, 161, 167, 176, 181, 201, 202, 204, 213, 217, 230, 232, 235, 236, 248, 257, 261, 275, 277, 284, 298, 307, 313, 325, 330, 335, 340, 343, 370, 372, 376, 400]</t>
  </si>
  <si>
    <t>[2, 5, 12, 14, 43, 44, 62, 82, 84, 97, 101, 105, 110, 113, 137, 156, 158, 184, 191, 201, 205, 210, 214, 221, 233, 234, 238, 241, 279, 304, 313, 315, 327, 339, 359, 360, 373, 380, 386, 399, 423, 436, 442, 459, 468, 475, 486, 489, 494, 503, 505, 519, 523, 533, 539, 544, 545, 554, 563, 564, 586, 604, 627]</t>
  </si>
  <si>
    <t>[38, 39, 41, 42, 43, 52, 54, 72, 79, 80, 93, 96, 98, 101, 117, 133, 144, 158, 165, 173, 187, 202, 207, 215, 223, 228, 236, 243, 246, 252, 256, 262, 263, 267, 278, 287, 288, 298, 301, 302, 312, 317, 338, 345, 355, 366, 378, 393, 396, 399, 412, 413]</t>
  </si>
  <si>
    <t>[4, 16, 24, 25, 29, 31, 46, 48, 50, 55, 56, 58, 72, 84, 86, 101, 112, 118, 124, 125, 127, 133, 138, 145, 161, 163, 174, 179, 192, 196, 197, 199, 214, 217, 233, 239, 241, 254, 258, 263, 270, 271, 299, 305, 311, 312, 315, 316, 338, 341, 343, 344, 351, 353, 362, 366, 371, 378, 380, 387, 394, 396, 398, 401, 404, 414, 417, 419]</t>
  </si>
  <si>
    <t>[4, 6, 9, 11, 27, 29, 42, 55, 56, 68, 69, 72, 82, 91, 95, 102, 107, 108, 112, 116, 117, 127, 130, 131, 135, 139, 146, 155, 168, 169, 172, 181, 199, 202, 213, 218, 235, 242, 246, 252, 256, 264, 268, 285, 287, 294, 301, 306, 311, 314, 318, 323, 376, 398, 400, 407, 413, 416, 425, 435, 445, 449, 454, 465, 470, 480, 489, 494, 501, 502, 504, 511, 533, 546, 553, 560, 567, 586, 591, 596, 620, 624, 634, 638, 641, 642, 643, 651, 653, 658, 675, 680, 688, 692, 696, 709, 713, 718, 721, 744, 746, 755, 765, 769, 774, 778, 781, 790, 808, 824, 828, 846, 854, 864, 871, 875, 887, 908, 918, 923, 924, 938, 939, 941, 945, 953, 964, 970, 975, 976, 982, 997, 1010, 1012, 1014, 1022, 1024, 1028, 1031, 1034]</t>
  </si>
  <si>
    <t>[5, 7, 18, 21, 23, 33, 36, 49, 54, 65, 70, 72, 74, 79, 87, 90, 127, 132, 134, 153, 192, 193, 195, 202, 209, 215, 216, 217, 223, 226, 231, 242, 257, 265, 267, 271, 273, 275, 278, 281, 283, 289, 290, 323, 330, 343]</t>
  </si>
  <si>
    <t>[20, 42, 43, 49, 62, 65, 67, 68, 69, 84, 105, 112, 114, 123, 124, 130, 142]</t>
  </si>
  <si>
    <t>[2, 5, 8, 11, 12, 27, 34, 51, 69, 72, 83, 88, 119, 126, 130]</t>
  </si>
  <si>
    <t>[15, 21, 63, 86, 99, 107, 123, 126, 128, 136, 139, 141, 155, 157, 161, 163, 169, 170, 179, 185, 191, 195, 198, 219, 235, 247, 248, 251, 255, 265, 275, 280, 302, 303, 324, 333, 340, 341, 348, 360, 361]</t>
  </si>
  <si>
    <t>[5, 13, 15, 22, 26, 30, 38, 40, 42, 46, 48, 81, 107, 108, 110, 113, 127, 131, 137, 142, 143, 157, 160, 174, 176, 178, 181, 182, 204, 205, 209, 210, 212, 214, 228, 232, 233, 238, 243, 254, 262, 273, 285, 288, 293, 301, 304, 315, 318, 325, 337, 341, 342, 355, 360, 363, 365, 369, 394, 404, 420, 422]</t>
  </si>
  <si>
    <t>[33, 35, 42, 60, 61, 63, 75, 93, 99, 112, 117, 121, 125, 129, 135, 150, 168, 173, 180, 185, 190, 198, 213, 215, 237, 240, 252, 253, 272, 273, 292, 304, 314, 320, 326, 330, 334, 359, 388, 395, 405, 418, 430, 441, 454, 458, 473]</t>
  </si>
  <si>
    <t>[2, 6, 8, 30, 40, 47, 51, 53, 59, 72, 77, 89, 94, 109, 112, 114, 123, 151, 157, 159, 162, 166, 167, 178, 187, 190, 191, 198, 200, 202, 205, 210, 217, 227, 234, 248, 259, 261, 272, 282, 285, 287, 289, 303, 319, 322, 328, 341]</t>
  </si>
  <si>
    <t>[3, 17, 28, 31, 45, 47, 56, 75, 91, 96, 98, 114, 118, 119, 121]</t>
  </si>
  <si>
    <t>[3, 4, 8, 9, 15, 16, 20, 26, 31, 33, 35, 47, 50, 60, 75, 79, 88, 110, 111, 114, 115, 126, 135, 138, 139, 146, 153, 159, 198, 200, 212, 214, 219, 227, 230, 232, 238, 239, 262, 269, 278, 281, 294, 297, 304, 309, 315, 320, 334, 335, 337, 340, 353, 358, 364, 393]</t>
  </si>
  <si>
    <t>[7, 13, 28, 46, 48, 54, 58, 64, 65, 76, 86, 91, 93, 97, 98, 107, 114, 121, 122, 123, 134, 150, 172, 180, 186, 190, 205, 207, 210, 223, 224, 231, 249, 253, 254, 255, 259, 261]</t>
  </si>
  <si>
    <t>[3, 6, 7, 28, 30, 35, 47, 50, 71, 76, 85, 87, 98, 106, 118, 120, 121, 128, 130, 133, 143, 154, 163, 165, 175, 176, 188, 194, 197, 201, 205, 208, 219]</t>
  </si>
  <si>
    <t>[6, 10, 14, 17, 46, 64, 83, 84, 87, 103, 106, 121, 122, 129, 135, 141, 144, 149, 165, 168, 169, 171, 193, 204, 208, 223, 233, 241, 245, 248, 253, 271, 273, 278, 292]</t>
  </si>
  <si>
    <t>[3, 6, 7, 10, 15, 16, 26, 27, 32, 42, 61, 72, 76, 81, 93, 102, 111, 113, 114, 127, 133, 136, 138, 141, 153, 159, 166, 174, 175, 176, 180, 184, 185, 198, 199, 200, 206, 224, 232, 241, 243, 250, 253, 260, 261, 266, 307, 309, 314, 343, 345, 348, 364, 366, 374, 376, 378]</t>
  </si>
  <si>
    <t>[16, 24, 31, 37, 42, 43, 51, 53, 57, 74, 86, 87, 114, 116, 121, 127, 136, 140, 144, 147, 152, 159, 165, 177, 193, 209, 214, 228, 239, 241, 255, 267, 269, 271, 277, 292, 293, 313, 317, 329, 342, 344, 359, 373, 382, 387, 394, 396, 397, 410]</t>
  </si>
  <si>
    <t>[2, 8, 23, 30, 42, 52, 67, 69, 72, 107, 120, 135, 139, 146, 148, 149, 151, 156, 157, 166, 167, 170, 177, 185, 199, 242, 249, 259, 266, 280, 286, 294, 295, 300, 307, 312, 314, 317, 318]</t>
  </si>
  <si>
    <t>[3, 19, 22, 28, 51, 56, 62, 64, 65, 69, 80, 82, 91, 97, 98, 99, 105, 109, 123, 130, 137, 142, 147, 153, 154, 170, 182, 188, 190, 191, 193, 195, 201, 205, 226, 232, 234, 239, 249, 251, 258, 265, 268, 300, 302]</t>
  </si>
  <si>
    <t>[5, 7, 11, 15, 16, 21, 22, 27, 42, 48, 76, 93, 100, 110, 113, 124, 156, 157, 168, 192, 197, 209, 211, 213, 238, 258, 261, 264, 271, 285, 306, 324, 326, 332, 346, 347, 350, 356, 360, 372, 374, 375, 389, 394, 396, 398, 399, 400, 422, 425, 437, 444, 456]</t>
  </si>
  <si>
    <t>[14, 15, 18, 29, 62, 76, 78, 97, 103, 120]</t>
  </si>
  <si>
    <t>[14, 17, 23, 28, 34, 35, 37, 38, 54, 56, 65, 66, 86, 96, 100, 119, 127, 132, 133, 137, 138]</t>
  </si>
  <si>
    <t>[4, 11, 17, 19, 27, 32, 45, 53, 58, 61, 64, 86, 87, 90, 95, 98, 100, 117, 136, 137, 140, 148, 149, 161, 164, 201, 203, 208, 217, 221, 225, 226, 233, 236, 238, 240, 243, 252, 260, 292, 295, 298]</t>
  </si>
  <si>
    <t>[2, 10, 17, 28, 36, 48, 49, 55, 57, 59, 63, 70, 73, 76, 78, 81, 98, 99, 100, 102, 104, 105, 111, 130, 138, 148, 161, 162, 173, 176, 177, 180, 181, 190, 196, 199, 200, 202, 206, 208, 213, 216, 218, 221, 228, 231, 236, 241, 245, 247, 248, 249, 255, 260, 262, 269, 273, 276, 278, 282, 285, 302, 324, 326, 328, 330, 334, 335, 349, 350, 355, 359, 364, 375, 385, 390, 410, 419, 423, 434, 440, 467, 468, 472, 473, 475, 478, 482, 497, 503, 504, 512, 515, 522, 533, 537, 555, 571, 578, 588, 608, 609, 610, 611, 613, 616, 617, 621, 623, 625, 631, 637, 639, 640, 658, 679, 683, 684, 687, 692, 715, 720, 721, 727, 731, 735, 771, 777, 778, 779, 782, 783, 789, 791, 793, 800, 801, 811, 820, 822, 827, 835, 846, 850, 857, 882, 893, 896, 897, 901, 902, 909, 921, 923, 933, 934, 948, 958, 963, 976, 979, 984, 1009, 1010, 1012, 1014, 1022, 1023, 1027, 1028, 1038, 1040, 1044, 1046, 1058, 1062, 1068, 1070, 1079, 1091, 1100, 1101, 1102, 1103, 1110, 1112, 1121, 1146, 1152, 1160, 1163, 1175, 1178, 1187, 1189, 1192, 1196, 1202, 1207, 1211, 1212, 1214, 1217, 1245]</t>
  </si>
  <si>
    <t>[3, 6, 7, 10, 20, 28, 52, 53, 61, 78, 97, 99, 104, 107, 108, 125, 127, 132, 133, 136, 138, 150, 151, 157, 165, 198, 200, 214, 269, 280, 282, 283, 289, 291, 293, 306, 309, 318, 320, 336, 358, 364, 368, 389, 394, 398, 402, 414, 420, 422, 441, 443, 445, 450, 454, 478, 498, 517, 532, 534, 541, 556, 560, 563, 564, 568, 574, 583, 585, 587, 612, 624, 636, 643, 668, 671, 672, 677, 693, 720, 721, 727, 733, 768, 781, 789, 799, 815, 823, 830, 834, 846, 850, 864]</t>
  </si>
  <si>
    <t>[2, 15, 32, 42, 48, 56, 68, 69, 77, 96, 107, 109, 129, 167, 173, 180, 230, 236, 242, 258, 259, 264, 276, 309, 314, 320, 333, 334, 335, 343, 363, 369, 374, 379, 386, 387, 388, 389, 398, 400, 422, 429, 439, 442, 448, 450, 455, 458, 460, 482, 507, 509, 510, 527, 529, 545, 569, 604, 605, 608, 609, 630, 636, 667, 668, 686, 693, 702, 709, 711, 716, 717, 728, 736, 741, 742, 745, 752, 758, 774, 776, 778, 795, 817, 822, 827, 843, 847, 849, 853, 859, 868, 888, 893, 903, 909, 911, 926, 930, 935, 947, 951, 960, 961, 962, 973, 987, 990, 991, 994, 1023, 1027, 1030, 1033, 1036, 1040, 1041, 1045, 1050, 1051, 1061, 1075, 1078, 1094, 1101, 1118, 1124, 1128, 1136, 1139, 1146, 1147, 1148, 1159, 1168, 1185, 1186, 1192, 1193, 1205, 1209, 1230, 1232, 1240, 1277, 1286, 1292, 1307, 1310, 1355]</t>
  </si>
  <si>
    <t>[12, 31, 32, 36, 43, 67, 72, 75, 76, 79, 82, 89, 105, 130, 148, 167, 168, 170, 175, 183, 194, 204, 207, 223, 228, 243, 290]</t>
  </si>
  <si>
    <t>[4, 5, 12, 30, 37, 40, 53, 56, 59, 64, 65, 83, 85, 95, 129, 133, 149, 163, 164, 184, 189, 191, 209, 215, 218, 224, 241, 251, 260, 281, 300, 302, 318, 324, 325, 329, 349, 361, 390]</t>
  </si>
  <si>
    <t>[13, 15, 17, 21, 33, 43, 47, 59, 69, 80, 88, 100, 108, 116]</t>
  </si>
  <si>
    <t>[2, 17, 19, 32, 37, 45, 46, 48, 79, 85, 88, 95, 108, 118, 120, 129, 137, 162, 164, 166, 170, 179, 182, 186, 205, 227, 241, 255, 260, 264, 271]</t>
  </si>
  <si>
    <t>[3, 4, 20, 21, 42, 51, 58, 59, 67, 72, 76]</t>
  </si>
  <si>
    <t>[6, 8, 20, 37, 45, 50, 55, 56, 61, 67, 74, 84, 85, 91, 92, 106, 113, 117, 148, 177, 178, 184, 188, 218, 225, 228, 230, 232, 244, 259, 261, 265, 270, 271, 279, 281, 283, 295, 299, 300, 311, 315, 322, 327, 334, 336, 338, 342, 356, 358, 359, 362, 377, 380, 401, 403, 409, 414, 419]</t>
  </si>
  <si>
    <t>[20, 24, 26, 29, 30, 31, 61, 69, 88, 94, 99, 102, 106, 107, 119, 123, 124, 126]</t>
  </si>
  <si>
    <t>[3, 7, 11, 25, 39, 47, 68, 69, 72, 85, 96, 106, 114, 148, 151, 152, 153, 154, 162, 167, 171, 172, 175, 176, 178, 180, 183, 190, 194, 204, 205, 216, 224, 228, 240, 255, 256, 286, 288, 289, 298]</t>
  </si>
  <si>
    <t>[33, 43, 67, 72, 83, 105, 106, 111, 115, 121, 145, 148, 153, 154, 156]</t>
  </si>
  <si>
    <t>[10, 27, 29, 39, 44, 77, 85, 95, 99, 100, 105, 110, 116, 122, 129, 149, 150, 161, 162, 163, 168, 174, 176, 191, 194, 207, 257, 261, 268, 277, 279]</t>
  </si>
  <si>
    <t>[20, 21, 26, 35, 44, 70, 80, 82, 101, 108, 113, 119, 131, 133, 135, 136, 141, 148, 155, 168, 173, 191, 199, 206, 215, 228, 247, 262, 280, 298, 320, 322, 345, 352, 355, 361, 393, 398, 399, 413, 414, 434, 435, 437, 439, 440, 442, 447, 448, 451]</t>
  </si>
  <si>
    <t>[33, 47, 63, 72, 82, 112, 125, 126, 127, 129, 146, 148, 149, 157, 168, 174, 185, 188, 203, 205, 206, 209, 222, 256, 269, 277, 286, 304, 308, 320, 325, 328, 333, 334, 335]</t>
  </si>
  <si>
    <t>[6, 15, 17, 31, 33, 40, 62, 70, 71, 72, 93, 95, 98, 101, 118, 119, 123, 139, 143, 162, 167, 175, 181, 213, 220, 238, 239, 242, 250, 252, 257]</t>
  </si>
  <si>
    <t>[6, 22, 28, 31, 44, 46, 56, 60, 63, 65, 71, 82, 84, 99, 113, 124, 125, 142, 146, 151, 152, 168, 171, 190, 205, 206, 211, 213, 214, 219, 228]</t>
  </si>
  <si>
    <t>[2, 14, 23, 62, 67, 71, 72, 77, 79, 84, 94, 96, 104, 105, 110, 111, 112, 131, 148, 162, 167, 171, 181, 187, 192, 197, 200, 207, 228, 238, 244, 250, 256, 259, 280, 290, 313, 325, 339, 343, 356, 360, 367, 378, 384, 387, 390, 392, 393, 394, 403, 406, 414, 429, 430, 431, 432, 439, 458, 459, 462, 471, 480, 484, 488, 489, 498, 513, 518, 528, 540, 556, 558, 563, 581, 584, 585, 598, 602, 605, 617, 619, 621, 632, 634, 637, 650, 657]</t>
  </si>
  <si>
    <t>[17, 21, 24, 34, 43, 55, 57, 59, 64, 67, 75, 81, 97, 99, 112, 115, 117, 132, 139, 141, 161, 163, 175, 187, 190, 193, 206, 212, 214, 217, 228, 231, 239, 240, 243, 246, 248, 256, 261, 269, 288, 289, 298, 312, 322, 324, 326, 331, 343, 347]</t>
  </si>
  <si>
    <t>[2, 10, 25, 34, 42, 44, 45, 54, 73, 76, 78, 89, 97, 119, 130, 145, 157, 164, 175, 182, 190]</t>
  </si>
  <si>
    <t>[14, 17, 20, 34, 45]</t>
  </si>
  <si>
    <t>[3, 5, 9, 10, 15, 16, 33, 37, 44, 63, 65, 85, 93, 101, 104, 117, 120, 124, 128, 147, 154, 163, 176]</t>
  </si>
  <si>
    <t>[8, 10, 22, 27, 39, 53, 61, 68, 70, 73, 79, 97, 104, 113, 122, 127, 129, 153, 159, 172, 192, 194, 197, 202, 206, 229, 233, 236, 238, 239, 241, 254, 260, 272, 281, 284, 290, 295, 328, 330, 331, 350, 361, 370, 377]</t>
  </si>
  <si>
    <t>[3, 5, 7, 9, 14, 33, 37, 42, 53, 57, 63, 78, 83, 98, 101, 103, 107, 139, 143, 144, 150, 154, 167, 172, 174, 179, 180, 181, 197, 217, 225, 230, 231, 240, 249, 272, 277, 282, 296, 304, 306, 312, 313, 316, 324, 328, 330, 335, 351, 352, 359, 362, 372, 374, 378, 384, 385, 388, 391, 403, 408, 411]</t>
  </si>
  <si>
    <t>[2, 4, 16, 18, 28, 29, 32, 45, 50, 64, 78, 82, 92, 100, 120, 126, 147, 157, 161, 165, 168, 183, 188, 189, 204, 208, 218, 227, 239, 271, 296, 298, 308, 312, 316, 327, 332, 334, 337, 341, 362, 367, 368, 375, 376, 380, 392, 394, 399, 408, 434, 442, 456, 461, 464, 472, 487, 492, 495, 506]</t>
  </si>
  <si>
    <t>[2, 3, 4, 5, 13, 16, 18, 21, 29, 30, 41, 62, 84, 87, 111, 130, 137, 150, 152, 153, 161, 168, 177, 184, 188, 191, 210, 212, 216, 217, 226, 233, 268, 272, 273, 274, 277, 279, 282, 285, 287, 292, 309, 327, 330, 349, 363, 365, 367, 370, 374, 377, 390, 391, 398, 400]</t>
  </si>
  <si>
    <t>[14, 27, 35, 39, 49, 51, 66, 85, 93, 99, 100, 111, 116, 126, 129, 130, 145, 148, 152, 154, 158, 167, 181, 203, 213, 214, 223, 230, 235, 236, 246, 247, 250, 258, 274, 287, 291, 294, 296, 298, 300, 305, 306]</t>
  </si>
  <si>
    <t>[5, 16, 35, 40, 45, 51, 54, 65, 86, 92, 104, 110, 124, 140, 145, 156, 159, 170, 194, 199, 210, 230, 240, 248, 252, 267, 270, 274, 287, 294, 296, 304, 309, 313, 330, 333, 339]</t>
  </si>
  <si>
    <t>[8, 9, 10, 17, 22, 46, 50, 68, 87, 99, 104, 118, 125, 128, 144, 151, 154, 159, 163, 175, 180, 187, 188, 197, 209, 235, 243, 259, 262, 265, 268, 277, 279, 282, 290, 296, 299, 301, 304, 308, 310, 311]</t>
  </si>
  <si>
    <t>[22, 27, 28, 37, 49, 54, 63, 74, 78, 80, 102, 108, 109, 114, 117, 123, 133, 135, 137, 138, 140, 151, 154, 169, 175, 193, 198, 210, 246, 251, 255, 257, 258, 261, 267, 271, 274, 280, 300, 304, 320, 323, 353, 366, 371, 375, 379, 380, 382, 388]</t>
  </si>
  <si>
    <t>[7, 23, 26, 31, 41, 42, 46, 48, 58, 60, 61, 72, 78, 83, 88, 90, 92, 94, 96, 98, 99, 102, 109, 117, 122, 129, 139, 142, 145, 152, 163, 167, 170, 172, 185, 187, 189, 198, 205, 206, 208, 214, 239, 257, 260, 268, 270, 275, 277, 278, 281, 288, 301, 320, 325, 339, 348, 353, 355, 372, 374, 378, 381, 395, 396, 401, 404]</t>
  </si>
  <si>
    <t>[2, 9, 20, 24, 26, 27, 45, 46, 49, 60, 63, 70, 77, 108, 125, 127, 134, 135, 136, 139, 144, 147, 155, 161, 167, 170, 186, 192, 196, 204, 210, 212, 220, 226, 244, 248, 252, 256, 274, 277, 279, 280, 283, 285, 286, 296, 298, 300, 309, 317]</t>
  </si>
  <si>
    <t>[9, 12, 23, 25, 26, 31, 42, 48, 50, 52, 60, 72, 84, 87, 91, 100, 104, 105, 115, 117, 123, 126, 130, 142, 149, 151, 156, 158, 165, 176, 178, 186, 194, 199, 207, 210, 213, 218, 223, 232, 234, 247, 255, 257, 262, 265, 269, 270, 272, 277, 279, 290, 298, 308, 312, 313]</t>
  </si>
  <si>
    <t>[2, 13, 24, 32, 33, 41, 66, 83, 89, 99, 114, 122, 130, 133, 142, 145, 176, 191, 206, 210, 213, 230, 233, 246, 252, 266, 268, 272, 282, 284, 303, 304, 305, 320, 344, 358, 359, 363, 364, 368, 370]</t>
  </si>
  <si>
    <t>[5, 6, 7, 10, 24, 30, 38, 54, 56, 60, 74, 76, 80, 82, 83, 85, 87, 89, 94, 104, 107, 119, 130, 155, 158, 162, 174, 177, 192, 203, 205, 211, 213, 222, 237, 238, 239, 286, 288, 291, 292, 297, 298, 299, 300, 307, 315, 326, 351, 369, 371, 375, 381, 382, 385, 389, 393, 409, 418, 423]</t>
  </si>
  <si>
    <t>[2, 6, 24, 26, 36, 38, 39, 42, 54, 55, 57, 62, 72, 74, 83, 88, 108, 109, 115, 124, 127, 135, 140, 142, 150, 153, 162, 169, 183, 198, 199, 205, 207, 214, 237, 238, 240, 242, 243, 249, 252, 253, 257, 258]</t>
  </si>
  <si>
    <t>[2, 13, 19, 21, 40, 48, 51, 56, 58, 61, 63, 91, 108, 109, 114, 116, 129, 134, 140, 143, 153, 155, 171, 182, 195, 199, 208, 210, 213, 214, 233, 236, 240, 243, 253, 254, 265, 281, 299, 317, 321, 329, 335, 354, 362, 364, 396, 398]</t>
  </si>
  <si>
    <t>[3, 4, 16, 18, 22, 25, 32, 35, 46, 50, 54, 62, 82, 96, 99, 100, 104, 108, 109, 122, 127, 133, 135, 138, 140, 145, 146, 153, 161, 164, 168, 175, 178, 184, 185, 192, 198, 202, 217, 222, 224, 228, 231, 245, 252, 259, 277, 297, 321, 322, 323, 324, 326, 327, 329]</t>
  </si>
  <si>
    <t>[4, 14, 24, 27, 31, 33, 42, 53, 60, 72, 79, 80, 81, 95, 104, 114, 128, 131, 136, 153, 165, 180, 183, 190, 203, 207, 211]</t>
  </si>
  <si>
    <t>[13, 18, 29, 31, 32, 38, 40, 41, 42, 69, 84, 87, 95, 107, 114, 117, 126, 130, 136, 148, 174, 178, 197, 198, 201, 212, 219, 226, 251, 270, 272, 278, 283, 284, 285]</t>
  </si>
  <si>
    <t>[16, 17, 28, 36, 40, 48, 66, 80, 84, 88, 94, 98, 100, 104, 122, 125, 136, 165, 167, 195, 199, 202, 203, 205, 207, 213, 228, 240, 241, 245, 250, 258, 262, 273, 288, 308, 312, 315, 316, 330, 337, 349, 350, 351, 359, 367, 382, 385, 386, 388, 392, 397, 398, 415, 418, 423, 435, 438, 440, 446, 450, 461, 463, 466, 468, 469, 470, 475, 481, 489, 501, 512, 521, 526, 530, 531, 536, 540, 543, 550, 551, 558, 559, 563]</t>
  </si>
  <si>
    <t>[10, 11, 20, 25, 26, 27, 36, 43, 49, 52, 56, 58, 63, 70, 73, 74, 75, 90, 97, 103, 120, 124, 132, 134, 146, 148, 153, 167, 195, 196, 198, 199, 206, 212, 215, 228, 231, 233]</t>
  </si>
  <si>
    <t>[2, 7, 18, 36, 39, 47, 53, 56, 79, 81, 89, 91, 97, 105, 108, 111, 113, 130, 136, 137, 150]</t>
  </si>
  <si>
    <t>[11, 14, 21, 22, 25, 34, 38, 55, 62, 65, 66, 67, 71, 76]</t>
  </si>
  <si>
    <t>[6, 8, 18, 30, 43, 46, 51, 60, 63]</t>
  </si>
  <si>
    <t>[3, 7, 8, 9, 12, 18, 28, 43]</t>
  </si>
  <si>
    <t>[2, 4, 6, 7, 12, 23, 24, 36, 37, 41, 46, 51, 56, 60, 68, 72, 73, 79, 82, 85]</t>
  </si>
  <si>
    <t>[4, 14, 23, 27, 29, 41, 43, 45, 60, 64, 76, 79, 81, 83, 85, 93, 104, 107, 112, 122, 126, 136, 139, 141, 144, 145, 168, 174, 176, 188, 194, 198, 230, 238, 243, 250, 257, 258, 263, 264, 267, 268, 278, 286, 294, 304, 312, 320, 322, 324, 337, 341, 346, 353, 355, 367, 371, 386, 387, 403, 413, 421, 429, 436, 448, 449, 450, 451, 465, 466, 482, 485, 487, 492, 497, 498, 504, 519, 530, 556, 561, 570, 572, 574, 575, 586, 591, 599, 610, 613, 618, 628, 641, 642, 651, 652, 657, 686, 687, 690, 698, 699, 702, 711, 717, 733, 745, 747, 755, 767, 770, 773, 777, 789, 794, 805, 812, 814, 818, 832, 849, 853, 864, 868, 869, 880, 886, 890, 892, 893, 903, 909, 912]</t>
  </si>
  <si>
    <t>[4, 7, 8, 10, 23, 32, 47, 49, 50, 59, 75, 78, 80, 94, 96, 99, 101, 102, 112, 115, 120, 121, 125, 131, 139, 143, 148, 152, 154, 173, 180, 198, 199, 206, 208, 211, 218, 220, 232, 235, 237, 242, 243, 250, 255, 270, 275, 281, 285, 291, 293, 302, 329, 351]</t>
  </si>
  <si>
    <t>[9, 11, 12, 25, 31, 33, 36, 42, 46, 61, 62, 66, 89, 91, 93, 96, 99, 117, 122, 129, 142, 144, 148, 164, 169, 191, 196, 201, 215, 218, 230, 232, 234, 235, 242, 276, 287, 306, 307, 321, 330, 331, 336]</t>
  </si>
  <si>
    <t>[6, 7, 8, 23, 25, 29, 31, 43, 44, 49, 51, 61, 62, 67, 70, 71, 74, 76, 78, 85, 86, 89, 98, 113, 123, 127, 128, 130, 133, 148, 150, 160, 189, 192, 194, 203, 204, 215, 219, 222, 239, 242, 245, 271, 281, 296, 299]</t>
  </si>
  <si>
    <t>[2, 6, 13, 17, 25, 31, 33, 44, 46, 48, 50, 52, 62, 63, 65, 67, 69, 76, 110, 111, 121, 125, 132, 137, 139, 149, 150, 154, 166, 168, 171, 175, 176, 186, 200, 202, 208, 210, 211, 218, 233, 235, 237, 238, 253, 255, 258, 276, 283, 290, 291, 296, 297, 304, 307, 312, 320, 322, 327, 332, 335, 343, 345, 351, 360, 362, 365, 367, 381, 383, 387, 392, 393, 401, 405, 412, 427, 434, 440, 450, 456, 457, 459, 462, 464, 495, 498, 506, 508, 519, 529, 531, 532, 555, 562, 568, 569, 574, 596, 601, 608, 614, 624, 628, 644, 647, 651, 656, 662, 668, 681, 685, 700, 705, 711, 712, 713, 714, 721, 723, 725, 729, 735, 736, 745, 761]</t>
  </si>
  <si>
    <t>[3, 7, 15, 18, 20, 26, 30, 33, 36, 39, 41, 46, 50, 52, 53, 55, 56, 61, 62, 64, 66, 68, 69, 78, 79, 87, 89, 90, 105, 106, 114, 115, 116, 126, 136, 140, 141, 148, 163]</t>
  </si>
  <si>
    <t>[5, 6, 7, 19, 25, 28, 35, 44, 56, 57, 61, 63, 65, 67, 68, 72, 88, 96, 116, 136, 138, 152, 154, 161, 163, 166, 167, 169, 181, 191, 197, 215, 216, 217, 218]</t>
  </si>
  <si>
    <t>[2, 18, 20, 27, 28, 41, 50, 57, 61, 64, 65, 85, 90, 95, 97, 103, 104, 110, 113, 125, 137, 140, 145, 149, 153, 160, 188, 201, 203, 206, 230, 234, 260, 269, 294, 302, 305, 312, 315, 317, 322, 327, 331, 343, 380, 385, 413, 417, 424, 443, 446]</t>
  </si>
  <si>
    <t>[5, 9, 20, 28, 35, 56, 61, 68, 72, 74, 78, 83, 93, 99, 119, 132, 144, 152, 162, 164, 175, 180, 185, 187, 189, 194, 231, 243, 248, 260]</t>
  </si>
  <si>
    <t>[8, 24, 28, 43, 60]</t>
  </si>
  <si>
    <t>[2, 5, 8, 15, 20, 39, 41, 42, 46, 62, 66, 79, 82, 83, 100, 106, 116, 120, 128, 136, 143, 152, 162, 163, 168, 171, 177, 185, 190, 191, 196, 216, 218, 224, 229, 236, 239, 252, 256, 267, 277, 278, 295, 309, 316, 326, 332, 334, 337]</t>
  </si>
  <si>
    <t>[2, 3, 15, 18, 32, 45, 48, 50, 64, 72, 83, 87, 92, 95, 104, 105, 113, 114, 133]</t>
  </si>
  <si>
    <t>[2, 4, 6, 15, 20, 27, 28, 30, 42, 45, 51, 52, 57, 69, 71, 72, 73, 79, 89, 96, 99, 100, 102, 104, 123, 130, 135, 139, 170, 183, 186, 190, 191, 193, 195, 200, 238, 252, 258, 284, 286, 290, 292, 297, 322, 325, 343, 347, 354, 360, 372, 378, 380, 388, 420, 455, 457, 463, 465, 470, 476, 477, 502, 503, 507, 514, 518, 526]</t>
  </si>
  <si>
    <t>[15, 18, 21, 22, 25, 28, 31, 40, 51, 52, 54, 69, 70, 73, 76, 82, 84, 88, 89, 94, 98, 107, 114, 119, 120, 121, 123, 125, 129, 133, 136, 137, 151, 158, 166, 168, 171, 186, 190, 196]</t>
  </si>
  <si>
    <t>[2, 8, 24, 42, 47, 51, 60, 74, 103, 126, 134, 137, 153, 162, 174, 181, 183, 184, 188, 190, 200, 206, 240, 252, 257, 262]</t>
  </si>
  <si>
    <t>[11, 17, 30, 57, 68, 69, 86, 93, 94, 98, 100, 116, 118, 123, 141, 147, 148, 150, 163, 169, 170, 171, 174, 184, 191, 202, 206, 227, 241, 256, 264, 270, 276, 285, 296, 300, 307, 308, 318, 345, 353, 355, 357, 360, 369, 377, 383, 390, 394, 397, 398, 402]</t>
  </si>
  <si>
    <t>[2, 3, 9, 11, 12, 13, 31, 43, 58, 72, 73, 85, 88, 96, 99, 101, 102, 107, 111, 115, 119, 128, 130, 136, 138, 140, 143, 152, 160, 165, 179, 180, 196, 210, 212, 222, 226, 235, 240, 241, 253, 277, 283, 285, 303, 330]</t>
  </si>
  <si>
    <t>[2, 5, 6, 15, 16, 23, 25, 33, 38, 59, 66, 82, 85, 86, 96, 102, 105, 116, 119, 126]</t>
  </si>
  <si>
    <t>[2, 3, 6, 8, 9, 10, 12, 14, 25, 27, 34, 46, 51, 66, 69, 71, 73, 79, 85, 86, 106, 114, 118]</t>
  </si>
  <si>
    <t>[15, 16, 20, 24, 34, 35, 41, 44, 59, 79, 80, 83, 115, 123, 140, 152, 153, 155, 165, 170, 172]</t>
  </si>
  <si>
    <t>[33, 39, 45, 46, 50, 51, 52, 56, 66, 69, 74, 75, 78, 81, 92, 95, 102, 108, 110, 121]</t>
  </si>
  <si>
    <t>[2, 15, 28, 32, 40, 41, 44, 47, 55, 62, 63, 80, 82, 85, 106, 113, 118, 120, 121]</t>
  </si>
  <si>
    <t>[8, 27, 32, 41, 42, 47, 48, 51, 53, 54, 59, 73, 75, 86, 87, 95, 97, 109, 117, 123, 124, 128, 131, 132, 133, 135, 140, 141, 144, 145, 147, 153, 157, 170, 171, 175, 176, 178, 183, 188, 195, 196, 198, 199, 200, 207, 210, 213, 214, 216, 221, 224, 230, 231, 235, 237, 238, 240, 245, 246, 248, 250, 252, 254]</t>
  </si>
  <si>
    <t>[2, 14, 24, 42, 50, 60, 65, 66, 78, 82, 91, 94, 113, 124, 129, 154, 156, 159, 160, 168, 179, 187, 189, 199, 206, 210, 212, 227, 229]</t>
  </si>
  <si>
    <t>[2, 6, 18, 34, 37, 49, 54, 56, 63, 64, 71, 72, 73, 82, 83, 91, 115]</t>
  </si>
  <si>
    <t>[6, 7, 13, 36, 39, 48]</t>
  </si>
  <si>
    <t>[3, 10, 11, 14, 17, 19, 22, 38, 42, 45, 46, 56, 66, 76, 77, 84, 88, 94, 95, 97, 106, 119, 140, 147, 153, 161, 170, 172, 188, 193, 196, 208, 222]</t>
  </si>
  <si>
    <t>[2, 3, 10, 11, 14, 17, 20, 22, 57, 58, 60, 64, 66, 78, 90, 96, 111, 113, 114, 115, 118, 120, 139, 145, 153, 161, 181, 182, 183, 194, 209, 212, 220, 223, 232]</t>
  </si>
  <si>
    <t>[17, 19, 35, 57, 69]</t>
  </si>
  <si>
    <t>[2, 11, 18, 25, 26, 30, 32, 33, 37, 39, 55, 74, 81, 84, 85, 87, 101]</t>
  </si>
  <si>
    <t>[13, 17, 20, 22, 37, 40, 54, 59, 61, 68, 79, 89, 97, 100, 103, 111, 112, 124, 134, 152, 154]</t>
  </si>
  <si>
    <t>[11, 23, 42, 43, 51, 56, 57, 61, 62, 67, 73, 87, 93, 97, 118, 123, 126, 127, 133, 150, 152, 153, 160, 163, 172, 175, 185, 190, 202, 205, 212, 218, 220, 230, 234, 235, 236, 238, 239, 240, 246, 255, 258, 262, 268, 273, 281, 288, 292, 298, 309, 310, 321, 328, 329, 332, 344, 345, 349, 350, 354, 359, 366, 380, 388, 394, 404, 405, 406, 410, 415, 423, 435, 436, 445, 446, 447, 450, 463, 466, 483, 500, 505, 506, 515, 523, 527, 530, 531, 547, 554, 601, 603, 608, 616, 619, 622, 626, 627, 633, 637, 641, 645, 647, 649, 656, 660, 664, 668, 685, 690, 691, 699, 702, 706, 710, 713, 716, 728, 730, 734, 735, 739, 740, 742, 746, 752, 757, 768, 771, 772, 776, 787, 793, 798, 807, 808, 811, 814, 818, 823, 831, 840, 841, 846, 850, 857]</t>
  </si>
  <si>
    <t>[4, 7, 8, 13, 15, 21, 30, 34, 36, 37, 54, 61, 71, 72, 79, 81, 83, 86, 93, 96, 107, 109, 113, 116]</t>
  </si>
  <si>
    <t>[3, 14, 19, 23, 29, 30, 41, 46, 53, 55, 62, 66, 68, 70, 75, 81, 84, 92, 98, 108, 109, 114, 116, 118, 121, 128, 134, 138, 145, 146, 147, 150, 155, 156]</t>
  </si>
  <si>
    <t>[2, 11, 19, 21, 24, 34, 35, 49, 57, 68, 74, 81, 93, 94, 101, 110, 120, 121, 125, 130]</t>
  </si>
  <si>
    <t>[4, 23, 31, 54, 55, 79, 85, 89, 101, 105, 108, 111, 117, 120, 126, 133, 139, 146, 150, 152, 158, 165, 168, 171, 172, 175, 176, 178, 179, 187, 188, 191, 195, 204, 217, 221, 222, 229, 230, 237, 244, 257, 259, 264, 266, 268, 272, 273, 275, 277, 281, 287, 289, 293, 296, 300, 308, 314, 316, 328, 331, 332, 335, 337, 339, 340, 341, 361, 368, 375, 381, 389, 392, 406, 408, 410, 411, 414, 422, 429, 432, 434, 436, 439, 441, 447, 454, 455, 458, 463, 467, 469, 471, 474, 478, 488, 490, 492, 501, 503, 521, 527, 529, 534, 542, 546, 548, 560, 577, 585, 594, 601, 604, 608, 613, 617, 620, 624, 625, 629, 630, 632, 634, 637, 638, 641, 644, 647, 654, 662, 665, 677, 678, 681, 683, 689, 690, 696, 704, 710, 712, 714, 717, 722, 723, 724, 730, 739, 741, 745, 752, 755, 767, 773, 776, 782, 784, 788, 790, 794, 795, 801, 809, 811, 813, 815, 817, 818, 820, 822]</t>
  </si>
  <si>
    <t>[7, 8, 9, 12, 13, 14, 22, 23, 38, 46, 49, 51, 66, 67, 68, 69, 72, 75, 76, 82, 88, 90, 92, 98, 108, 110, 111, 115, 120, 124, 143, 147, 150, 162, 176, 177, 180, 192, 196, 199, 204, 211, 224, 235, 254, 261, 263, 268, 272, 274, 284, 290, 299, 308, 309, 311, 320, 339, 356, 377, 398, 402, 406, 411, 414, 426, 434, 439, 441, 443, 444, 449, 454, 467, 469, 470, 473, 476, 481, 484, 486, 487, 489, 491, 494, 495, 498, 517, 520, 523, 534, 562, 564, 566, 568, 578, 585, 587, 590, 591, 593, 594, 595, 603, 612, 620, 625, 630, 631, 635, 638, 640, 642, 644, 653, 655, 656, 662, 668, 671, 674, 684]</t>
  </si>
  <si>
    <t>[3, 10, 28, 32, 38, 50, 54, 65, 69, 73, 82, 85, 91, 93, 99, 107, 109, 111, 112, 119, 123, 124, 125, 127, 131, 134, 138, 140, 141, 144, 154, 156, 164, 178, 182, 183, 200, 201, 206, 214, 218, 222, 227, 231]</t>
  </si>
  <si>
    <t>[5, 12, 22, 26, 31, 34, 49, 55, 57]</t>
  </si>
  <si>
    <t>[7, 11, 12, 19, 24, 27, 31, 34, 41, 57, 69, 70, 72, 76, 78, 81, 92, 98, 115, 132, 136, 140, 145, 146, 148, 149, 156, 162, 163, 179, 204, 205, 206, 207, 213, 214, 228, 240, 241, 250, 276, 278, 291, 292, 302, 318, 321, 328, 330, 334, 335, 346, 347, 353, 358, 374, 376, 382, 387, 390, 392, 398]</t>
  </si>
  <si>
    <t>[4, 5, 10, 18, 30, 39, 41, 48, 50, 53, 57, 60, 61, 65, 72, 76, 77, 79, 85, 87, 93, 95, 96, 103, 105, 108, 120, 123, 130, 155, 157, 161, 164, 165, 167, 177, 178, 182, 185]</t>
  </si>
  <si>
    <t>[11, 12, 13, 16, 20, 26, 42, 47, 49, 51, 87, 95, 103, 121, 124, 131, 137, 154, 160, 167, 170, 173, 175, 178, 180, 195, 196, 201, 208, 214, 216, 217, 221, 229]</t>
  </si>
  <si>
    <t>[26, 43, 45, 54, 56, 57, 59, 69, 84, 86, 100, 103, 108, 118, 120, 138, 149, 158, 162, 163, 165, 171, 172, 173, 176, 182, 194, 195, 196, 203, 207, 210, 215, 221, 222, 230, 233, 237, 239, 247, 255, 262, 264, 269, 274, 276, 283, 286, 293, 298, 300, 309, 316, 319, 321, 324, 326, 337, 338, 341, 344, 360, 363, 368, 370, 372, 373, 378, 379, 381, 382, 383, 384, 388, 392, 393, 402, 404, 417, 422, 424, 426, 428, 429, 431, 436, 438, 440, 445, 447, 466, 468, 469, 471, 473, 478, 480, 482, 488, 498, 499, 503, 507, 512, 513, 515, 519, 533, 535, 543, 545, 546, 554, 556, 560, 561, 562, 563, 565, 573, 574, 577, 579, 580, 591, 597, 600, 602, 604, 608, 616, 617, 621, 632, 634, 640, 668, 672, 677, 696, 697, 698, 699, 700, 705, 715, 717, 719, 726, 757, 766, 768, 775, 783, 794, 795, 797]</t>
  </si>
  <si>
    <t>[7, 17, 20, 22, 29, 32, 35, 36, 40, 43, 49, 55, 58, 59, 60, 66, 76, 78, 85, 89, 103, 104, 113, 114, 130, 134, 139, 152, 154, 170, 175, 180, 190, 192, 200, 202, 206, 209, 222, 225, 229, 230, 231, 241, 248, 256, 259, 277, 285, 289, 297, 301, 306, 308, 310, 313, 314, 318, 321, 326, 333, 335, 339, 340]</t>
  </si>
  <si>
    <t>[3, 18, 26, 30, 35, 39, 41, 44, 47, 60, 75, 80, 83, 118, 119, 123, 129, 131, 134, 136, 141, 154, 164, 165, 168, 172, 186, 188, 196, 197, 198, 226, 228, 229, 240, 247, 249, 256, 268]</t>
  </si>
  <si>
    <t>[14, 16, 21, 28, 49, 59, 64, 65, 69, 71, 73, 78, 86, 89, 92, 98, 101, 108, 117, 122, 124, 126, 127, 133, 139, 142, 156, 159, 162, 168, 169, 182, 190, 191, 194, 219, 224, 225, 228, 229, 235, 238, 239, 240, 243, 245, 246, 253, 255, 261, 262, 263, 266, 268, 277, 285, 294, 295, 296, 302, 305, 311, 319, 321, 339, 342, 344, 348, 349, 351, 353, 364, 366, 369, 370, 384, 386, 390, 398, 411, 412, 429, 430, 437, 448, 452, 459, 463, 470, 482, 483, 485, 495, 497, 506, 507, 514, 520, 521]</t>
  </si>
  <si>
    <t>[2, 4, 7, 9, 18, 28, 33, 35, 44, 51, 52, 56, 57, 69, 77, 79, 88, 92, 95, 100, 106, 113, 114, 140, 157, 160, 176, 184, 188, 194, 197, 201, 212, 229, 230, 232, 235, 243, 276, 278, 279, 284, 288, 293, 309, 315, 326, 344, 356, 371, 374, 411, 422, 424, 426, 430, 431, 432, 438, 440, 449, 459, 463, 465, 487, 495, 511, 513, 534, 541, 551, 555, 564, 568, 582, 583, 584]</t>
  </si>
  <si>
    <t>[3, 17, 18, 25, 28, 34, 38, 40, 45, 48, 52, 76, 97, 104, 131, 134]</t>
  </si>
  <si>
    <t>[6, 7, 17, 30, 36, 45, 72, 75, 77, 81, 86, 92, 93, 96, 109, 113, 121, 137, 143, 144, 169, 178, 185, 191, 194, 195, 200, 211, 220, 223, 224, 267, 271, 274, 277, 287, 292, 294, 298, 300, 310, 354, 361, 369, 386, 393, 412, 429, 443, 448, 458, 460, 461, 473, 476, 481, 483, 484, 489, 500, 501, 502, 524, 529, 539, 554, 556, 569, 582, 593, 597, 624, 647, 651, 667]</t>
  </si>
  <si>
    <t>[4, 5, 7, 43, 45, 47, 48, 53, 56, 65, 79, 110, 118, 121, 122, 129, 143, 146]</t>
  </si>
  <si>
    <t>[24, 32, 36, 45, 46, 50, 51, 65, 68, 70]</t>
  </si>
  <si>
    <t>[28, 29, 32, 40, 54, 55, 59, 75, 78, 96]</t>
  </si>
  <si>
    <t>[7, 8, 22, 27, 32, 38, 41, 46, 47, 53, 54, 64, 65, 71, 76, 79, 83, 87, 99, 121, 124, 132, 136, 139, 153, 159, 163, 165, 167, 169, 175]</t>
  </si>
  <si>
    <t>[5, 8, 13, 24, 32, 39, 42, 52, 56, 57, 60, 62, 63, 65, 71, 74, 86, 87, 88, 102, 114, 128]</t>
  </si>
  <si>
    <t>[2, 6, 13, 19, 20, 25, 30, 35, 44, 46, 47, 49, 50, 53, 54, 62, 72, 76, 78, 82, 83, 84, 110, 115, 117, 118, 119, 123, 124, 125, 129, 142, 144, 161, 162, 170, 181, 183, 192, 196, 199, 204, 220]</t>
  </si>
  <si>
    <t>[3, 18, 20, 45, 50, 55, 58, 61, 66, 68, 71]</t>
  </si>
  <si>
    <t>[6, 8, 9, 25, 28, 39, 42]</t>
  </si>
  <si>
    <t>[5, 6, 7, 17, 19, 53, 61, 67, 69, 77]</t>
  </si>
  <si>
    <t>[2, 10, 12, 17, 22, 34, 48, 52, 60, 68, 78, 100, 108, 110, 113, 116, 123, 129, 132, 134, 136, 138, 139, 160, 169, 170, 174, 176, 190, 202, 207, 214, 215, 218, 221, 237, 243, 249, 250, 254, 255, 263, 272, 273, 285, 293, 298, 299, 300, 301, 305, 306, 352, 358, 360, 379, 382, 388, 391, 393, 394, 396, 405, 406, 425, 429, 432, 440, 446, 451, 455, 458, 461, 464, 465, 467, 468, 472, 483, 487, 491, 492, 509, 511, 514, 525, 531, 532, 533, 534, 538, 544, 546]</t>
  </si>
  <si>
    <t>[12, 22, 29, 37, 39, 52, 54, 61]</t>
  </si>
  <si>
    <t>[2, 6, 18, 26, 27, 31, 34, 35, 68, 88, 95, 111, 114, 133, 154, 164, 176, 185, 188, 210, 213, 221, 230, 232, 234, 235, 248, 253, 288, 296, 302, 322, 324, 342, 349, 353, 356, 369, 371, 380, 410, 412, 416, 417, 419, 420, 430, 435, 442, 446, 458, 465, 472, 477]</t>
  </si>
  <si>
    <t>[2, 5, 9, 23, 29, 30, 32, 46, 54, 62, 64, 86, 98, 108, 111, 136, 140, 149, 163, 166, 192, 193, 195, 206, 210, 220, 222, 228, 231, 237, 240, 246, 249, 256, 269, 274, 281, 284, 292, 293, 297, 300, 302, 307, 317, 331, 338, 341, 352, 354, 357]</t>
  </si>
  <si>
    <t>[3, 16, 26, 28, 34, 40, 46, 51, 52, 66, 69, 70, 72, 84, 85, 86, 88, 100, 101, 102, 104, 112, 113, 114, 116, 125, 131, 132, 135, 136, 143, 147, 148, 149, 152, 157, 168, 170, 174, 177, 197, 202, 204, 208, 211, 213, 217, 220, 227, 236, 243, 244, 256, 276, 280, 290, 291, 298, 301, 310, 314, 317, 323, 324, 325, 333, 336, 352, 353, 365, 366, 384, 389, 397, 408, 418, 425, 426, 430, 431, 432, 454, 459, 463, 466, 469, 472, 473, 477, 489, 500, 510, 512, 521, 534]</t>
  </si>
  <si>
    <t>[4, 37, 39, 47, 50, 51, 73, 82, 88, 92, 103, 130, 136, 140, 141, 151, 160, 163, 173, 180, 185, 187, 188, 190, 192, 198, 201, 213, 243, 251, 258, 260, 266, 277, 285, 290, 300, 318, 332, 339, 345, 347, 348, 352]</t>
  </si>
  <si>
    <t>[2, 5, 6, 7, 8, 9, 12, 16, 21, 25, 37, 38, 41, 42, 51, 66, 76, 77, 78, 88, 98, 114, 120, 136, 147, 150, 166, 169, 177, 202, 205, 208, 213, 214, 219, 220, 226, 229, 237, 250, 255, 259, 260, 264, 270, 276, 283, 287, 288, 291, 298, 304, 323, 334, 337, 343, 345, 358, 359, 363, 364, 369, 371, 379, 398, 405, 411, 417, 418, 419]</t>
  </si>
  <si>
    <t>[8, 20, 28, 35, 36, 39, 47, 76, 79, 88, 106, 109, 116, 131, 139, 145, 147, 187, 193, 196, 199, 221, 241, 243, 245, 246, 248, 259, 272, 290, 296, 306, 313, 339, 340, 348, 355, 362, 364, 365, 382, 391, 392, 394, 406, 410, 421, 423, 431, 435, 441, 448, 454, 460, 466, 469, 476, 484, 488, 495]</t>
  </si>
  <si>
    <t>[2, 3, 4, 6, 9, 11, 23, 28, 35, 37, 46, 49, 54, 57, 78, 83, 84, 115, 127, 133, 135, 137, 143, 157, 166, 168, 169, 172]</t>
  </si>
  <si>
    <t>[3, 14, 42, 56, 61, 64, 69, 70, 71, 84, 91, 97, 99, 119, 121, 122, 127, 128, 141, 142, 147, 154, 175, 187, 189, 199, 202, 203, 206, 209, 210, 217, 219, 231, 233, 240, 245, 254, 277, 290, 303, 322, 338, 341, 344, 351, 358, 365, 367, 369, 390, 400, 408, 409, 419, 421, 423, 434, 440, 444, 454, 464, 472]</t>
  </si>
  <si>
    <t>[23, 24, 27, 29, 36, 38, 39, 48, 49, 73, 76, 77, 81, 99, 103, 106, 114, 117, 120, 130, 134, 139, 142, 145, 148]</t>
  </si>
  <si>
    <t>[11, 19, 33, 50, 52]</t>
  </si>
  <si>
    <t>[2, 6, 10, 15, 20, 25, 27, 29, 43, 47, 51, 53, 57, 68, 69, 81, 84, 86, 90, 101, 112, 115, 124, 125, 126, 135, 137, 139, 142, 143, 149, 152]</t>
  </si>
  <si>
    <t>[4, 7, 10, 21, 36, 53, 57, 59, 63, 78, 86, 100, 117, 119]</t>
  </si>
  <si>
    <t>[7, 9, 17, 25, 45, 46, 57, 64, 98, 102, 107, 111, 125, 138, 140, 147, 166, 170, 181, 182, 183, 189, 200, 205, 215, 219, 221, 229]</t>
  </si>
  <si>
    <t>[4, 12, 13, 25, 56, 57, 71, 73, 83, 85, 87]</t>
  </si>
  <si>
    <t>[5, 10, 14, 16, 27, 30, 34, 35, 36, 44, 47, 49, 50, 53, 60, 61, 71, 80, 84, 93, 113, 115, 117, 120, 126, 132, 133, 137, 143, 144, 156, 160, 164, 168, 183, 190, 207, 215, 223, 226, 228, 233, 240, 242, 245, 258, 260, 268, 276, 287, 298, 300, 303, 324, 328, 329, 330, 340, 351, 355, 357]</t>
  </si>
  <si>
    <t>[2, 13, 17, 18, 20, 22, 33, 35, 41, 57, 65, 67, 77, 78, 100, 105, 112, 119, 121, 134, 135, 140]</t>
  </si>
  <si>
    <t>[5, 16, 25, 31, 44, 53, 56, 59, 75, 78, 81, 85, 88, 96, 97, 100, 103, 112, 115, 120, 137, 147, 158, 160, 161, 185, 194, 198, 199, 203, 205, 207, 218, 225, 228, 230, 231, 237, 239, 242, 259, 272, 277, 293, 295, 302, 309, 313, 315, 323, 325, 329, 337, 340, 355, 360, 366, 381]</t>
  </si>
  <si>
    <t>[4, 5, 15, 17, 19, 30, 33, 34, 58, 66, 67, 73, 85, 86, 90, 99, 102, 109, 121, 124, 127, 131, 136, 163, 167, 169, 177, 188, 191, 192, 214, 215, 217, 224, 227, 234, 237, 240, 247, 254, 255, 261, 264, 269, 277]</t>
  </si>
  <si>
    <t>[5, 7, 12, 18, 29, 30, 38, 45, 51, 52, 63, 67, 93, 94, 102, 104, 105, 109, 111, 114, 116, 131, 136, 146, 157, 160, 162, 163, 183, 202, 203, 205, 215, 232, 245, 253, 259, 266, 271, 274, 275, 278, 296, 299, 304, 308, 326, 345, 354]</t>
  </si>
  <si>
    <t>[3, 8, 10, 11, 14, 32, 38, 43, 44, 56, 57, 68, 78, 82, 96, 129, 137, 140, 166, 167, 173, 174, 176, 191, 196, 204, 220, 229, 232, 237, 250]</t>
  </si>
  <si>
    <t>[3, 5, 6, 10, 24, 26, 27, 33, 37, 77, 102]</t>
  </si>
  <si>
    <t>[3, 41, 46, 47, 52, 68, 74, 94, 100, 101, 107, 110, 112, 133, 138, 143, 155, 158, 225, 248, 251]</t>
  </si>
  <si>
    <t>[2, 9, 10, 19, 23, 28, 37, 49, 59, 64, 67, 83, 88, 97, 99, 102, 103, 105, 123, 147, 148, 152, 167, 169, 174, 202, 218, 240, 242, 252, 254, 255, 259, 261, 271, 273, 285, 288, 290, 295, 302, 312]</t>
  </si>
  <si>
    <t>[2, 3, 10, 12, 22, 40, 43, 47, 48, 52, 61, 63, 70, 76, 78, 91, 97, 98, 106, 128, 129, 131, 150, 153, 156, 164, 165, 183, 196, 201, 204, 206, 207, 224, 229, 236, 237, 244, 249, 254, 268, 269, 272, 273, 278, 282, 291, 299, 304, 326, 327, 331, 332, 339, 347, 353, 369, 373, 375, 381, 403, 407]</t>
  </si>
  <si>
    <t>[23, 26, 36, 53, 54, 56, 58, 65, 73, 75, 79, 81, 85, 95, 119, 131, 134, 136, 139, 140, 142, 151, 167, 172, 188, 191, 205, 218, 227, 230, 235, 237, 239, 242, 243, 254, 269, 280, 286, 292, 295, 311, 313, 315]</t>
  </si>
  <si>
    <t>[3, 4, 5, 7, 13, 43, 52, 73, 86, 102, 115, 116, 123, 128, 142, 183, 185, 197, 198, 202, 210, 212, 213, 217, 220, 221, 242, 244, 246, 262, 265, 266, 269, 305, 316, 326, 327, 330]</t>
  </si>
  <si>
    <t>[2, 7, 11, 25, 39, 47, 56, 59, 61, 65, 69, 73, 89, 90, 97, 133, 144, 148, 150, 158, 163, 178, 180, 188, 196, 206, 207, 222, 229, 233, 239, 249, 259, 271, 274, 277, 280, 300, 313, 314, 325, 329, 331, 335, 365, 381, 383, 386, 405, 411, 423, 426, 427, 446, 448, 451, 458]</t>
  </si>
  <si>
    <t>[5, 9, 11, 34, 40, 65, 75, 84, 89, 93, 109, 125, 134, 140, 156]</t>
  </si>
  <si>
    <t>[2, 3, 5, 6, 12, 13, 15, 21, 23, 25, 30, 36, 44, 46, 55, 58, 61, 72, 75, 103, 104, 105, 108]</t>
  </si>
  <si>
    <t>[3, 7, 8, 15, 26, 40, 42, 51, 52, 54, 55, 62, 76, 84]</t>
  </si>
  <si>
    <t>[3, 5, 6, 15, 17, 25, 28, 35, 42, 44, 49, 53, 58, 60, 68, 79, 83, 97, 102, 119, 126, 130, 132, 134, 142, 143, 150, 158, 174, 176, 177, 193, 199, 204, 224, 225, 234, 263, 267, 269, 280, 285, 286, 293, 305, 308, 316, 318, 324, 325, 328, 331, 335, 343, 353, 359, 364, 370, 377, 405, 409, 415, 416, 423]</t>
  </si>
  <si>
    <t>[2, 5, 13, 23, 28, 37, 38, 47, 56, 59, 62, 69, 86, 92, 95, 99, 102, 104, 106, 116, 123, 131, 133, 136, 154, 158, 164, 169, 175, 177, 186, 194, 198, 199, 203, 208, 228, 229, 232, 242, 245, 247, 257, 269, 282, 294, 297, 299, 304, 308, 311, 312, 314, 316, 319, 324, 328, 329, 330, 333]</t>
  </si>
  <si>
    <t>[8, 10, 13, 15, 22, 30, 61, 64, 71, 77, 79, 89, 108, 114, 115, 117, 128, 129, 142, 149, 158, 166, 170, 172, 174, 175, 178, 181, 185, 186, 191, 196, 208, 210, 212, 215, 222, 223, 224, 233, 237, 240, 244, 246, 247, 260, 263, 264, 271, 278, 285, 290, 296, 299, 301, 302, 304, 314, 316, 318, 319, 329, 337, 340, 342, 344, 345, 351, 354, 361, 363, 367, 376, 386, 393, 397, 401, 415, 439, 440, 448, 451, 453, 457, 458, 462, 464, 466, 470, 471, 474, 481, 487, 491, 493, 495, 498, 501, 503, 505, 510, 511, 513, 517, 520, 526, 527, 535, 537, 538, 539, 541, 543, 544, 555, 560, 562, 564, 568, 574, 575, 578, 579, 581, 582, 583, 586, 589, 593, 597, 605, 606, 609, 611, 618, 619, 621, 623, 626, 627, 628, 637, 638, 641, 648, 651, 664, 683, 689, 692, 697, 704, 706, 712, 715, 717, 727, 728, 730, 734, 745, 749, 754, 757, 766, 773, 774, 775, 779, 784, 793, 795, 807, 810, 813, 815, 819, 828, 830]</t>
  </si>
  <si>
    <t>[4, 11, 20, 29, 33, 37, 43, 47, 57, 68, 73, 84, 92, 93, 102, 105, 115, 135, 143, 156, 166, 168, 169, 171, 173, 174, 176, 184, 189, 195, 199, 211, 223, 225, 229]</t>
  </si>
  <si>
    <t>[3, 8, 24, 31, 38, 39, 60, 64, 68, 72, 73, 86, 91, 100, 110, 111, 114, 120, 129, 130, 131, 146, 163, 164, 169, 187, 203, 213, 217, 223, 226, 232, 238, 242, 250, 257]</t>
  </si>
  <si>
    <t>[3, 6, 8, 9, 33, 47, 48, 49, 50, 57, 59, 61, 65, 68, 76, 79, 81, 99, 105]</t>
  </si>
  <si>
    <t>[3, 4, 10, 18, 33, 44, 62, 66, 67, 84, 88, 106, 111, 113, 122, 126, 132, 139, 142, 159, 167, 168, 170, 174, 183, 190, 197, 200, 226, 237, 238, 254, 259, 272, 278, 280, 292, 293, 303, 320, 321, 349, 359, 362, 385, 387, 389, 393, 399, 401, 430, 443, 453, 455, 461, 465, 467]</t>
  </si>
  <si>
    <t>[4, 9, 19, 22, 27, 29, 36, 38, 40, 43, 48, 67, 70, 75, 86, 88, 90, 116, 118, 125, 126, 142, 145, 151, 166, 171]</t>
  </si>
  <si>
    <t>[4, 22, 63, 68, 72, 76, 78, 79, 92, 107, 108, 114, 115, 116, 119, 125, 129, 131, 152, 167, 182, 185, 187, 197, 201, 203, 209, 221, 233, 250, 262, 295, 312, 314, 318, 330, 336, 338]</t>
  </si>
  <si>
    <t>[5, 8, 15, 41, 45, 56, 72, 77, 83, 86, 89, 91, 96, 98, 107, 115, 116, 124, 128, 130, 131, 135, 147, 154, 163, 169, 171, 179, 186, 188, 195, 202, 209, 213, 217, 219, 224, 235, 238, 240, 246, 248, 265, 271, 274, 280, 285, 290, 292, 293, 306, 313, 315, 319, 321, 333, 336, 337, 340, 342, 344, 347, 352, 356, 373, 374, 376, 383, 388, 407, 409, 413, 415, 426, 427, 434, 436, 438, 441, 449, 453, 460, 466, 470, 477, 478, 485, 487, 489, 508, 529, 533, 536, 555, 565, 582]</t>
  </si>
  <si>
    <t>[10, 35, 36, 44, 47, 49, 50, 53, 59, 61, 68, 78, 81, 94, 106, 109, 115, 122, 146, 151, 153, 157, 163, 174, 177, 183, 185, 202, 222, 235, 237, 239, 258, 272, 277, 279, 283, 285, 292, 298, 311, 332, 341, 348, 350, 352, 358, 362, 374, 375, 384, 394, 397, 402, 405, 408, 422, 426, 437, 439, 440, 442, 453, 462, 465, 468, 472, 473, 482, 510, 512, 515, 519, 520, 521, 533, 538, 547, 555, 557, 564, 572, 580, 582, 587, 590, 597, 601, 611, 618, 627, 642, 644, 645, 648, 651, 654, 657, 667, 670, 676, 682, 692, 694, 697, 699, 710, 715, 730, 735, 742, 750, 756, 761, 762, 763, 766, 773, 776, 778, 787, 798, 804, 811, 822, 824, 827, 846, 853, 859, 864, 875, 880, 886, 888, 891, 892, 896, 899, 918, 920, 923, 924, 925, 926, 928, 930, 941, 942, 945, 961, 965, 968, 972, 979, 988]</t>
  </si>
  <si>
    <t>[10, 14, 15, 20, 35, 42, 44, 46, 48, 52, 56, 66, 84, 86, 90, 94, 95, 105, 123, 135, 140, 143, 145, 147, 150, 152, 157, 185, 190, 219, 227, 231, 233, 240, 241, 242, 245, 252, 254, 267, 269, 283, 287, 288, 318, 322, 323, 337, 338, 342, 344, 347, 348, 349, 351, 354, 357, 365, 371, 372, 382, 399, 402]</t>
  </si>
  <si>
    <t>[4, 11, 12, 16, 19, 21, 22, 30, 35, 39, 42, 47, 49, 70, 77, 80]</t>
  </si>
  <si>
    <t>[3, 13, 20, 33, 34, 45, 54, 73, 88, 94]</t>
  </si>
  <si>
    <t>[13, 16, 20]</t>
  </si>
  <si>
    <t>[2, 8, 20, 23, 27, 31, 39, 43, 46, 53, 56, 58, 70, 73, 78, 80, 83, 87, 90, 91, 92, 97, 110, 112, 118, 121, 128, 129, 136, 143, 145, 149, 152, 156, 164, 175, 184, 193, 198, 214, 215, 216, 219, 220, 223, 232, 235, 242, 251, 252, 253, 262, 263, 264, 268, 274, 276, 278, 283, 285, 287, 294, 296, 300, 306, 314, 316, 322, 324, 329, 342, 346, 361, 363, 389, 392, 395, 398, 402, 406, 423, 426, 433, 434, 470]</t>
  </si>
  <si>
    <t>[7, 8, 17, 18, 21, 22, 26, 29, 32, 35, 37, 42, 54, 57]</t>
  </si>
  <si>
    <t>[3, 4, 5, 8, 10, 11, 15, 21, 23, 25, 32, 38, 41, 42, 43, 44, 46, 48, 49, 61, 67, 87, 88, 95, 99, 100, 101, 104, 110, 118, 126, 145, 153, 162, 165, 181, 184, 191, 208, 213, 215, 218, 220, 224, 229, 231, 240, 241, 244, 251, 255, 257, 261, 269, 270, 274, 276, 291, 293, 297, 310, 313, 315, 316, 317, 330, 332, 335, 336, 348, 350, 353, 355, 363, 369, 370, 372, 386, 388, 390, 394, 395, 402, 408, 411, 428, 437, 442, 452, 467, 475, 482, 486, 487, 493, 513, 514, 516, 520, 543, 545, 558, 561, 577, 580, 584, 588, 590, 594, 603, 625, 634, 636, 643, 647, 649, 663, 667, 671, 674, 676, 690, 694, 706, 708, 709, 710, 711, 715, 717, 721, 723, 725, 731, 735, 752, 756, 757, 761, 764, 772, 776, 778, 791, 792, 796, 800, 802, 809, 816, 824, 837, 838, 841, 842, 852, 865]</t>
  </si>
  <si>
    <t>[3, 7, 20, 30]</t>
  </si>
  <si>
    <t>[10, 13, 28, 36, 56, 60, 80, 88, 93, 98, 103, 113, 123, 126, 138, 145, 152, 158, 168, 173, 182, 186, 188, 214, 215, 217, 222, 227, 230, 260, 278, 279, 281, 299, 300, 308, 332, 342, 350, 354, 356, 359, 372, 387, 392, 427, 432, 438, 441, 442, 447, 448, 454, 472, 474, 480, 485, 499, 505, 512, 515, 520, 523, 536, 546, 549, 552, 553, 557, 562, 564]</t>
  </si>
  <si>
    <t>[3, 4, 6, 12, 14, 21, 30, 36, 44, 51, 56, 59, 65, 67, 74, 80, 85, 99, 100, 119, 126, 129, 131, 140, 163, 165, 175, 179, 184, 201, 203, 204, 207]</t>
  </si>
  <si>
    <t>[32, 34, 52, 55, 57, 62, 72, 76, 89, 95, 106, 108, 118, 130, 140, 150, 154, 155, 163, 189, 193, 195, 198, 221, 234, 244, 250, 255, 257, 264, 273, 276, 278, 289, 293, 307, 312, 315, 347, 349, 352, 353, 361, 371, 384, 392, 406, 412, 413, 426, 428, 429, 432, 446]</t>
  </si>
  <si>
    <t>[2, 5, 17, 18, 27, 31, 57, 69, 83, 94, 108, 110, 132, 149, 150, 155, 158, 168]</t>
  </si>
  <si>
    <t>[2, 3, 7, 18, 21, 37, 39, 48, 61, 70, 71, 91, 94, 99, 100, 140, 142, 149, 161, 166, 169, 172, 184, 192, 200, 204, 211, 220, 230]</t>
  </si>
  <si>
    <t>[4, 5, 7, 11, 17, 20, 23, 27, 31, 49, 60, 64, 89, 90, 97, 101, 108, 125, 132, 138, 141, 142, 144, 146, 149, 151, 152, 153, 157, 166, 178, 185, 193, 202, 213, 215, 222, 224, 236, 237, 240, 246, 250, 254, 262, 266]</t>
  </si>
  <si>
    <t>[3, 4, 5, 6, 9, 10, 21, 22, 37, 39, 40, 44, 49, 50, 54, 58, 79, 92, 94, 98, 100, 108, 109, 111, 130, 139, 141, 147, 154, 155, 156, 159, 161, 183, 186, 214, 218, 232, 250, 251, 252, 255, 258, 260, 263, 272, 274, 276, 280, 286, 298, 305, 311, 317, 323, 330, 336, 342, 345, 348, 357, 370, 373, 374, 377, 384, 388, 389, 394, 395, 400, 403, 406, 416, 418, 420, 423, 429]</t>
  </si>
  <si>
    <t>[7, 9, 34, 43, 55, 67, 76, 79, 92, 107, 117, 143, 149, 152, 161, 173, 177, 191, 207, 213, 217, 230, 235, 240, 266, 269, 276, 291, 296, 300, 307, 309, 315, 322, 327, 368, 379, 389, 406, 409, 414, 423, 424, 426, 440, 450, 459, 464, 467, 480, 487, 497, 500, 510, 532, 549, 563, 568, 600, 610, 612, 614, 616, 636, 651, 656, 657]</t>
  </si>
  <si>
    <t>[22, 24, 29, 35, 46, 49, 53, 56, 60, 62, 70, 77, 79, 80, 82, 83, 85, 89, 91, 93, 95, 98, 113, 128, 132, 135, 139, 144, 145, 148, 157, 160, 167, 178, 180, 182, 183, 195, 196, 199, 200, 204, 208, 209, 222, 224, 233, 236, 238, 242, 250, 258, 261, 267, 275, 277, 279, 281, 287, 295, 302, 323, 327, 329, 330, 331, 336, 343, 356, 365, 369, 379, 384, 388, 389, 392, 394, 421, 426, 431, 434, 450, 462, 463, 467, 471, 473, 481, 489, 495, 505, 509, 518, 522, 524, 526, 528, 537, 544, 560, 561, 572, 573, 574, 579, 581, 582, 586, 596, 607, 611, 614, 640, 642, 643, 651, 665, 666, 671, 675, 676, 700, 712, 722, 740, 747, 750, 754, 755, 756, 770, 777, 788, 792, 793, 795, 800, 804, 805, 809, 811, 817, 820, 821, 834, 835, 837, 851, 858, 861, 862, 867, 875, 878, 890, 892, 894, 898, 914, 924, 931, 936, 959, 961, 963, 975, 976, 988, 989, 990, 994, 996, 1002, 1010, 1012]</t>
  </si>
  <si>
    <t>[10, 13, 31, 37, 50, 66, 71, 85, 92, 97, 100, 104, 110, 116, 119, 128, 137, 139, 143, 145, 146, 148, 149, 168, 181, 196, 206, 207, 212, 218, 220, 221]</t>
  </si>
  <si>
    <t>[9, 24, 28, 30, 54, 65, 91, 93, 98, 104, 112, 118, 122, 124, 130, 153, 196, 204, 221, 224, 226, 233, 238, 250, 275, 280, 283, 284, 285, 289, 292, 303, 309, 311, 313, 326, 329, 355, 359, 368, 372, 376, 378, 379, 416, 420, 438, 445, 450, 457, 464, 485, 487, 489, 491, 494, 495, 508, 514, 519, 520, 523, 524, 529, 532, 551, 560, 572, 581, 629]</t>
  </si>
  <si>
    <t>[2, 14, 26, 36, 38, 43, 47, 71, 72, 79, 90, 93, 110, 115, 116, 123, 141, 142]</t>
  </si>
  <si>
    <t>[5, 6, 7, 15, 16, 18, 22, 30, 34, 43, 48, 60, 65, 66, 69, 70, 75, 77, 84, 85, 97, 122, 127, 129, 132, 149, 159, 168, 174, 195, 200, 204, 206, 214, 221, 235, 241, 244, 248, 280, 291, 294, 299]</t>
  </si>
  <si>
    <t>[2, 3, 11, 20, 22, 31, 36, 48, 54, 61, 71, 80, 84, 86, 89, 95, 97, 100, 103, 124, 128, 129, 132, 150, 157, 161, 162, 170, 172, 174, 177, 183, 184, 200, 202, 212, 218, 225, 239, 240, 260, 266, 280, 292]</t>
  </si>
  <si>
    <t>[13, 25, 27, 31, 35, 43, 48, 52, 62, 79, 80, 82, 88, 93, 97, 102, 108, 115, 117, 128, 135, 137, 140, 147, 159, 170, 177, 181, 182, 190, 191, 195, 201, 212, 220, 223, 227, 228, 235, 252, 266, 267, 269, 271, 274, 287, 288, 289, 290, 302, 310, 315, 322, 325, 326, 328, 330, 344, 348, 364, 365, 368, 393]</t>
  </si>
  <si>
    <t>[2, 7, 22, 25, 35, 37, 42, 46, 50, 52, 53, 54, 56, 69, 86, 95, 98, 121, 127, 131, 134, 135, 141, 166, 169, 171, 175, 177, 181, 197, 202, 204, 214, 231, 245, 248, 256, 266, 267, 273, 276, 291, 292, 306, 311, 328, 337, 340, 342, 350, 352, 371, 384, 386, 391]</t>
  </si>
  <si>
    <t>[25, 30, 49, 55, 60, 66, 72, 76, 89, 92, 94, 99, 104, 106, 108, 111, 112, 119, 132, 140, 150, 151, 152, 154, 161, 172, 183, 193, 196, 198, 208, 212, 216, 218, 219, 222, 224, 229, 257, 260, 276, 280, 288, 291, 295, 317, 341, 342, 366, 369, 374, 383, 391, 392, 394, 409, 417, 419, 427, 432, 437, 452, 470, 472, 474, 479, 484, 485, 507, 513, 516, 526, 531, 533, 542, 574, 580, 589, 599, 600, 607, 612, 619]</t>
  </si>
  <si>
    <t>[4, 16, 18, 19, 20, 27, 35, 55, 66, 69, 70, 73, 75, 77, 85, 87, 90, 94, 107, 116, 120, 121, 129, 135, 142, 145, 158, 162, 166, 175, 176, 178, 193, 201, 204, 209, 217, 219, 220, 224, 227, 241, 249, 253, 257, 259, 260, 270, 272, 274, 282, 290, 291, 294, 298, 300, 306, 312, 313, 324, 331, 333, 335, 336, 340, 343, 346, 348, 352, 356, 357]</t>
  </si>
  <si>
    <t>[11, 20, 23, 24, 27, 28, 32, 44, 45, 46, 56, 67, 72, 82, 84, 90, 91, 103, 106, 109, 115, 117, 118, 119, 123, 130, 140, 151, 153, 158, 163, 167, 169, 173, 176, 178, 181, 192, 194, 217, 227, 233, 237, 247, 254, 258, 260, 263, 265, 270, 276, 278, 287, 304, 308, 314, 318, 328, 330, 344, 353, 365, 373, 378, 382, 390, 391, 404, 411, 416]</t>
  </si>
  <si>
    <t>[3, 9, 14, 17, 18, 27, 28, 31, 39, 43, 45, 54, 61, 64, 66, 95, 106, 108, 110, 116, 117, 139, 167, 184, 185, 191, 192, 199, 204, 218, 230, 233, 256, 270, 272, 284, 285, 288, 290, 305, 310, 315, 326, 333, 342, 344, 353, 355, 356, 386, 387, 388, 391, 408, 452, 463, 476, 481, 491, 492, 499, 502, 503, 510, 515, 530, 536, 540, 562, 570, 572, 575, 579, 582, 583, 595, 597, 602, 612, 638, 652, 672, 687, 694, 695, 697, 706, 708]</t>
  </si>
  <si>
    <t>[8, 18, 37, 55, 64, 69, 74, 78, 85, 96, 113, 114, 115, 120, 134, 135, 143, 153, 166, 167, 175, 182, 187, 196, 199, 214, 217, 227, 229, 240, 244, 249, 253, 262, 273, 284]</t>
  </si>
  <si>
    <t>[11, 16, 24, 54, 61, 69, 72, 74, 76, 93, 99, 102, 127, 133, 135, 141]</t>
  </si>
  <si>
    <t>[6, 12, 19, 42, 45, 72, 78, 85, 105, 107, 109, 127, 128, 133, 135, 137, 141, 147, 152, 153, 160, 170, 174, 176, 179, 181, 184, 185, 193, 194, 206, 220, 228, 229, 232, 240, 241, 242, 256, 259, 269, 275, 286, 299, 309, 312, 316, 318, 325, 327, 342, 343, 346, 347, 361, 369, 373, 374, 376, 378, 382, 390, 402, 413, 414, 415, 416, 420, 433, 435, 437, 439, 440, 442, 443, 444, 450, 452, 459, 461, 463, 464, 467, 475, 476, 477, 478, 479, 481, 483, 484, 486, 488, 489, 491, 492, 494, 496, 509, 510, 521, 524, 527, 530, 532, 537, 545, 546, 548, 553, 555, 564, 567, 576, 577, 579, 580, 581, 583, 584, 590, 592, 596, 598, 600, 604, 609, 611, 618, 620, 639, 650, 656, 661, 662, 664, 667, 669, 672, 675, 684, 688, 690]</t>
  </si>
  <si>
    <t>[5, 11, 12, 18, 19, 37, 46, 50, 55, 58, 68, 69, 82, 83, 90, 99, 101, 105, 122, 136, 137, 149, 166, 173, 179, 180, 182, 186, 187, 189, 194, 195, 203, 210, 217, 218, 220, 222, 234, 235, 236, 238, 241, 243, 244, 254, 261, 262, 263, 265, 279, 280, 287, 292, 297, 302, 307, 316, 318, 319, 326, 336, 339, 344, 349, 357, 358, 359, 371, 374, 378, 383, 386, 395, 398, 405, 416, 423, 426, 429, 434, 438, 440, 441, 448, 449, 454, 455, 459, 460, 462, 465, 466, 468, 469, 473, 477, 478, 479, 482, 483, 484, 486, 490, 500, 503, 510, 513, 516, 524, 526, 530, 534, 540, 542, 545, 548, 549, 551, 556, 557, 561, 566, 580, 584, 588, 592, 593, 598, 600, 602, 603, 604, 606, 610, 613, 615, 617, 620, 623, 629, 630, 631, 633, 635, 643, 645, 649, 651, 654, 657, 659, 662, 663, 664, 665, 666, 674, 676, 683, 687, 689, 695, 700, 708, 713, 716, 721, 726, 728, 730, 731, 734, 740, 741, 749, 751, 756, 758, 768, 769, 773, 778, 793, 804, 805, 814, 816, 831, 839, 843, 846, 847, 848, 857, 858, 859]</t>
  </si>
  <si>
    <t>[10, 18, 23, 24, 26, 27, 29, 30, 41, 42, 46, 50, 55, 57, 59, 62, 70, 84, 88, 105, 109, 115, 118, 125, 130, 133, 141, 143, 145, 147, 158, 166, 169, 179, 181, 190, 192, 193, 195, 198, 200, 204, 212, 223, 226, 234, 236, 245, 253]</t>
  </si>
  <si>
    <t>[36, 45, 47, 58, 61, 66, 70, 79, 85, 87, 91, 98, 108, 111, 128, 131, 133, 139, 140, 141, 147, 149, 152, 156, 161, 167, 170, 173, 177, 184, 186, 188, 195, 198, 200, 201, 203, 205, 213, 219, 229, 230, 232, 233, 241, 243, 245, 246, 254, 259]</t>
  </si>
  <si>
    <t>[2, 4, 7, 12, 21, 23, 24, 36, 38, 39, 42, 65, 72, 77, 85, 90, 94, 103, 105, 110]</t>
  </si>
  <si>
    <t>[4, 9, 19, 20, 27, 33, 37, 40, 46, 48, 49, 62, 65, 72, 74, 78, 81, 82, 86, 88, 90, 91, 93, 94, 96, 97, 104, 107, 117, 124, 126, 129, 133, 137, 141, 148, 163, 165, 167, 173, 174, 176, 178, 180]</t>
  </si>
  <si>
    <t>[7, 11, 17, 19, 20, 24, 31, 37, 40, 41, 43, 46, 50, 58, 64, 73, 75, 76, 79, 84, 87, 90, 106, 114, 115, 118, 120, 121, 122, 129, 130, 133, 138, 139, 140, 144, 147]</t>
  </si>
  <si>
    <t>[2, 6, 8, 14, 24, 28, 41, 49, 65, 70, 74, 87, 98, 111, 115, 117, 126, 127, 130, 138, 143, 158, 159, 160, 165, 181, 184, 196, 199, 209, 217, 220, 223, 225, 247, 249, 252, 259, 273, 274, 275, 277, 280, 285, 288, 290, 297, 302, 306, 308, 331, 343, 345, 351, 357, 362, 365, 396, 400, 404, 409, 417, 435, 442, 444, 448]</t>
  </si>
  <si>
    <t>[2, 3, 6, 8, 11, 13, 15, 17, 26, 28, 29, 30, 40, 42, 44, 45, 47, 51, 57, 66, 69, 73, 79, 80, 89, 98, 101, 102, 112, 118, 136, 143, 145, 155, 168, 173, 176, 193, 195, 197, 202, 215, 223, 236, 237, 240, 246, 255, 281, 285, 300, 309, 315, 321, 325, 331, 334, 338, 340, 343, 355, 362]</t>
  </si>
  <si>
    <t>[3, 12, 14, 18, 23, 30, 36, 40, 47, 51, 53, 59, 71, 75, 87, 91, 94, 95, 99, 105, 107, 122, 151, 155, 165, 169, 171, 185, 187, 190, 218, 244, 246, 255, 276, 291, 292, 293]</t>
  </si>
  <si>
    <t>[2, 13, 30, 33, 34, 40, 41, 53, 69, 71, 76, 78, 89, 94, 120, 121]</t>
  </si>
  <si>
    <t>[16, 25, 32, 45, 57, 66, 69, 72, 80, 85, 91, 96, 98, 99, 101, 104, 111, 118, 125, 126, 142, 145, 161, 162, 168, 172, 180, 182, 196, 206, 210, 212, 220, 234, 235, 236, 237, 239, 261, 272, 276, 280, 283, 285, 300, 313, 322, 336, 340, 347, 354, 361, 367, 369, 373, 374, 375, 376, 378, 384, 392]</t>
  </si>
  <si>
    <t>[2, 3, 5, 20, 28, 31, 32, 52, 59, 66, 77, 78, 103, 107, 114, 125, 126, 147, 149, 158, 160, 173, 178]</t>
  </si>
  <si>
    <t>[2, 7, 20, 25, 27, 37, 40, 41, 54, 55, 62, 85, 101, 118, 129, 132, 134, 135, 141, 145]</t>
  </si>
  <si>
    <t>[2, 20, 27, 45, 46, 47, 53, 55, 61, 63, 64, 89, 95, 111, 112, 113, 122, 127, 157, 159, 173, 183, 190, 192, 196, 202, 203, 209, 211, 218, 220, 224, 225, 230, 244, 253, 254, 258, 262, 281, 283, 300, 306, 333, 343, 360, 361, 374, 380, 389, 394, 395, 409]</t>
  </si>
  <si>
    <t>[14, 16, 20, 33, 34, 47, 53, 56, 60, 64, 78, 88, 98, 108, 117, 131, 134, 144, 155, 169, 175, 216, 230, 246, 247, 250, 251, 255, 268, 270, 276, 293, 305, 309, 320, 324, 350, 352, 368, 384, 391, 401, 403, 406, 410, 415, 421, 422, 424, 446, 450, 455, 466, 506, 516, 522, 551]</t>
  </si>
  <si>
    <t>[2, 12, 13, 15, 22, 23, 32, 44, 48, 51, 61, 63, 71, 74, 82, 86, 89, 93, 106, 109, 116, 124, 133, 140, 141, 147, 149, 152, 154, 155, 162, 167, 176, 180, 193, 200, 207, 211, 215, 235, 246, 256, 264, 270, 277, 300, 303, 326, 369, 378, 427, 429, 434, 438, 440, 445, 446, 456, 459, 460, 466, 469, 480, 487, 491, 496, 507, 550, 551, 562, 563, 592, 598, 600, 603, 605, 616, 638, 641, 672, 687, 690, 691]</t>
  </si>
  <si>
    <t>[5, 10, 23, 26, 28, 29, 30, 35, 42, 46, 48, 68, 71, 72, 79, 83, 90, 92, 93, 99, 104, 108, 122, 127, 129, 138, 140, 144, 160, 162, 164, 170, 181, 192, 194]</t>
  </si>
  <si>
    <t>[2, 6, 13, 19, 25, 26, 33, 41, 58, 59, 66, 77, 88, 92, 94, 101, 106, 107, 115, 140, 154, 158, 160, 172, 178, 179, 185, 188, 193, 229, 244, 248, 250, 259, 267, 282, 288, 291, 303, 305, 328, 329, 334, 337, 338, 345, 353, 354, 355, 359, 364, 370, 379, 380, 381, 386, 389, 416, 417, 425, 428]</t>
  </si>
  <si>
    <t>[9, 14, 16, 28, 29, 32, 36, 39, 44, 51, 60, 64, 69, 70, 81, 86, 109, 112, 113, 114, 115, 140, 143, 148, 149, 156, 162, 182, 190, 195, 196, 198, 219, 231, 233, 235, 241, 243, 254, 261, 264, 266, 267, 279, 290, 301, 310, 318, 322, 327]</t>
  </si>
  <si>
    <t>[2, 11, 19, 21, 36, 43, 56]</t>
  </si>
  <si>
    <t>[6, 8, 9, 14, 26, 33, 34, 55, 65, 77, 86, 96, 131, 133, 135, 140, 145, 152, 158, 166, 182, 187, 188, 189, 193, 201, 213, 214, 220, 229, 241, 247, 259, 261, 268, 276, 282, 284, 293, 301, 320, 325, 326, 333, 350, 352, 361, 367, 393]</t>
  </si>
  <si>
    <t>[2, 5, 8, 20, 24, 35, 52, 68, 73, 75, 79, 83, 95, 99, 103, 104, 116, 120, 127, 135, 140, 142, 147, 158, 162, 172, 179, 180, 185, 192, 219, 224, 233, 246, 249, 251, 252, 255, 258, 261, 262, 269, 281, 282, 285, 290, 292, 293, 296, 301, 305, 320, 323, 328, 332, 344, 348, 350, 369, 384, 390, 394, 400, 415, 423, 441, 442, 450]</t>
  </si>
  <si>
    <t>[28, 36, 40, 43, 48, 57, 58, 68, 77, 82, 88, 89, 93, 107, 111, 114, 133, 136, 141, 146, 150, 153, 163, 169, 172, 174, 181, 195, 197, 198, 207, 209, 215, 219, 234, 237, 246, 247, 250, 259, 271, 276, 281, 283, 289, 293, 295, 299, 303, 305, 318, 328, 329, 338, 339, 354, 361, 362, 373, 381, 383, 388, 390, 406, 411, 422, 429, 431, 438, 448, 454, 456, 457, 461, 464, 467, 475, 479, 489, 491, 507, 511, 519, 521, 523, 533, 539, 558, 567, 570]</t>
  </si>
  <si>
    <t>[4, 23, 35, 50, 54, 59, 82, 97, 105, 107, 109, 113, 130, 132, 139, 143, 145, 149, 161, 163, 170, 178, 181, 188, 189, 190, 193, 194, 200, 202, 206, 217, 222, 226, 231, 236, 239, 246, 254, 255, 258, 268, 274, 275, 276, 278, 279, 281, 285, 288, 324, 349, 354, 365, 373, 387, 390, 398, 415, 423, 431, 440, 444, 455, 467, 469, 484, 487, 489, 493, 499, 503, 509, 518, 524, 534, 535, 537, 542, 544, 545, 551, 555, 563, 572, 574, 585, 603, 608, 613, 621, 629, 636, 647, 658, 662, 667, 680, 686, 709, 710, 713, 726, 735, 751, 753, 755, 762, 767, 769, 771]</t>
  </si>
  <si>
    <t>[7, 14, 21, 31, 36, 37, 49, 61, 72, 74, 98, 99, 100, 104, 111, 115, 116, 117, 120, 123, 124, 130, 138, 142, 146, 149, 156, 162, 163, 190, 203, 204, 213, 214, 215, 216, 237, 253, 254, 255, 256, 261, 266, 270, 271, 272, 280, 287, 294, 299, 307, 320, 336, 344, 346, 349, 359, 362, 366, 390, 396, 399, 401, 403, 410, 417, 420, 427, 428, 429, 432, 454]</t>
  </si>
  <si>
    <t>[31, 48, 49, 52, 63, 72, 74, 79]</t>
  </si>
  <si>
    <t>[2, 10, 12, 22, 24, 27, 39, 41, 55, 63, 67, 70, 78, 80, 93, 106, 114, 117, 120, 129, 132, 133, 134, 143, 152]</t>
  </si>
  <si>
    <t>[7, 18, 20, 28, 42, 48, 58, 72, 78, 88, 97, 99, 101, 115, 120, 127, 130, 150, 162, 165, 169, 172, 175, 179, 181, 185, 201, 214, 215, 217, 221, 223, 225, 250, 260, 262, 270, 272, 276, 297, 300, 301, 306, 310, 323]</t>
  </si>
  <si>
    <t>[3, 6, 12, 13, 20, 21, 22, 23, 28, 32, 43, 54, 55, 60, 68, 81, 86, 123, 126, 134, 135, 140, 143, 148, 152, 160, 166, 169, 171, 175, 185, 187, 197, 199]</t>
  </si>
  <si>
    <t>[8, 9, 10, 12, 17, 21, 36, 42, 49, 54, 56, 69, 76, 78, 92, 106, 113, 114, 118, 125, 129, 130, 139, 144, 162, 163, 164, 165, 205, 206, 207, 209, 225, 237, 244, 255, 256, 263, 265, 272, 276, 288, 292, 300, 338, 344, 346]</t>
  </si>
  <si>
    <t>[15, 20, 22, 29, 35, 37, 58, 60, 61, 62, 65, 67, 70, 74, 94, 100, 103, 113, 122, 127, 128, 129, 135, 136, 137, 141, 145, 150, 158, 171, 176, 184, 202, 211, 213, 216, 227, 230, 234, 235, 238, 241, 251, 266, 278, 292, 295, 309, 311, 312, 325, 333, 350, 371, 379, 391, 392, 399, 401, 408, 420, 426, 429, 436, 437, 439, 441, 449, 459, 463, 480, 487, 489, 496, 497, 506, 514, 519, 528, 530, 532, 534, 537, 541, 542, 545, 552, 558, 559, 560, 563, 565, 574, 576, 579, 588, 593, 605, 609, 611, 614, 620, 621, 624, 625, 627, 637, 645]</t>
  </si>
  <si>
    <t>[12, 23, 33, 34, 46, 53, 60, 62, 69, 80, 84, 87, 89, 97, 99, 103, 106, 110, 111, 124, 132, 136, 142, 144, 145, 146, 153, 171, 173, 179, 187, 198, 199, 200, 203, 218, 224, 228, 229, 234, 242, 244, 246, 254, 265, 270, 275, 283]</t>
  </si>
  <si>
    <t>[9, 19, 22, 47, 49, 51, 55, 68, 69, 74, 84, 92, 102, 103, 115, 124, 126, 127, 128, 135, 141]</t>
  </si>
  <si>
    <t>[14, 18, 21, 31, 61, 71, 73, 82, 85, 101, 107, 117, 129, 147, 156, 158, 165, 175, 185, 190, 194, 197, 201, 218, 224, 225]</t>
  </si>
  <si>
    <t>[11, 24, 38, 41, 45, 47, 93, 96, 98, 108, 109, 113, 117, 118, 126, 131, 135, 136, 138, 145, 146, 149, 165, 174, 180, 209, 216, 219, 221, 233, 234, 245, 259, 261, 264, 269, 294, 302, 319, 329, 334, 338, 351, 357, 383, 403, 414, 424, 425, 434, 435, 466, 474]</t>
  </si>
  <si>
    <t>[4, 11, 12, 21, 35, 37, 39, 48, 49, 50, 52, 65, 67, 69, 79, 82, 85, 86, 91, 99, 102, 108, 109, 122, 134, 146, 167, 175, 200, 206, 210, 218, 223, 224, 234, 238, 243, 247, 253, 254, 262, 263, 273, 279, 284, 289, 292, 296, 298, 306, 315, 317, 326, 332, 337, 344, 350, 357, 359, 367, 378, 398, 401, 407, 415, 421, 427, 430, 435, 439]</t>
  </si>
  <si>
    <t>[5, 14, 17, 19, 20, 29, 32, 42, 43, 50, 56, 59, 60, 62, 64, 68, 70, 71, 72, 81, 85, 90, 93, 102, 103, 107, 109]</t>
  </si>
  <si>
    <t>[7, 18, 21, 27, 29, 35, 37, 48, 52, 54, 65]</t>
  </si>
  <si>
    <t>[6, 15, 19, 29, 32, 39, 46, 50, 59, 60, 66, 67, 74, 81, 98, 105, 106, 111, 116, 121, 132, 147, 154, 160, 165, 172, 181, 218, 219, 228, 232, 236, 254, 255, 257, 261, 262, 270, 277, 278, 287, 307, 312, 314, 328, 329, 341, 362, 363, 368, 370, 385, 393, 401, 404, 411, 422, 425, 431, 433, 439, 441, 452, 456, 458, 469]</t>
  </si>
  <si>
    <t>[2, 6, 7, 11, 12, 13, 18, 27, 33, 34, 37, 48, 61, 63, 64, 74, 94, 95, 102, 103, 105, 108, 119, 135, 136, 156, 160, 176, 186, 190, 195, 205, 207, 210, 212, 213, 218, 220, 226, 243, 253, 255, 265, 266, 277, 279]</t>
  </si>
  <si>
    <t>[2, 3, 13, 15, 17, 28, 58, 66, 90, 92, 100, 108, 109, 110, 111, 157, 159, 163, 170, 174, 178, 179, 181, 206, 214, 246, 250, 254, 264, 272, 279, 284, 287, 307, 309, 314, 321, 325, 331, 339, 341, 354, 367, 370, 372, 373, 376, 377, 384, 389, 395, 402, 407, 422, 425]</t>
  </si>
  <si>
    <t>[3, 5, 8, 16, 19, 20, 39, 43, 45, 58, 67, 70, 72, 76, 80, 82, 93, 94, 95, 102, 116, 119, 122, 123, 127]</t>
  </si>
  <si>
    <t>[4, 8, 9, 11, 24, 25, 27, 34, 37, 40, 44, 50, 63, 71, 73, 75, 76, 78, 86, 88, 91, 94, 105, 110, 115, 116, 119, 132, 136]</t>
  </si>
  <si>
    <t>[3, 11, 16, 31, 41, 55, 56, 70, 73, 74, 81, 106, 116, 123, 125, 129, 132, 136, 142, 151, 157, 176, 178, 188, 205, 226, 231, 242, 251, 261, 263, 283, 285, 288, 296, 297, 299, 300, 301, 304, 306]</t>
  </si>
  <si>
    <t>[2, 12, 23, 30, 40, 63, 81, 82, 88, 89, 102, 128, 137, 161, 167, 175, 179, 181, 185, 195, 197, 210, 212, 215, 225, 229, 231, 256, 265, 280, 282, 285, 287, 299, 312, 314, 317, 322, 337, 359, 373, 378, 381]</t>
  </si>
  <si>
    <t>[4, 8, 16, 37, 40, 41, 42, 51, 53, 70, 86, 89, 143, 147, 164, 172, 174, 194, 195, 197, 198, 215, 217, 225, 226, 230, 241, 242, 245, 247, 259, 261, 267, 273, 277, 292, 313, 319]</t>
  </si>
  <si>
    <t>[3, 5, 10, 23, 45, 78, 90, 97, 112, 118, 138, 140, 142, 154, 179, 184, 189, 198, 212, 224, 231, 242]</t>
  </si>
  <si>
    <t>[2, 5, 25, 27, 52, 56, 66, 67, 74, 75, 94, 100, 101, 103, 112, 115, 116, 127, 134, 140, 146, 154, 155, 171, 189, 191, 215, 228, 248, 249, 275, 280, 284, 310, 320, 331, 333, 354, 367, 370, 371, 383, 392, 398, 405, 420, 421, 434, 435, 441, 448, 451]</t>
  </si>
  <si>
    <t>[45, 63, 73, 82, 83, 84, 91, 96, 98, 104, 127, 131, 135, 137, 138, 139, 152, 154, 161, 187, 195, 197, 202, 214, 219, 234, 246, 247, 282, 288, 289, 295, 299, 306]</t>
  </si>
  <si>
    <t>[4, 9, 12, 16, 18, 19, 28, 30, 32, 43, 45, 47, 55, 80, 83, 87, 88, 100, 102, 111, 112, 115, 120, 121, 125, 135, 139, 141, 142, 145, 148, 151, 153, 155, 166, 168, 175, 178, 180, 181, 183, 194, 196, 204]</t>
  </si>
  <si>
    <t>[2, 5, 20, 30, 46, 51, 54, 67, 93]</t>
  </si>
  <si>
    <t>[3, 8, 9, 28, 31, 49, 53, 54, 63, 68, 76, 93, 97, 114, 119, 125, 132, 141, 145, 148, 158, 164, 168, 175, 177, 192, 199, 200, 203, 218, 227, 229, 230, 237, 239, 240, 249, 258, 261, 289, 305, 315, 316, 321, 332, 339, 346, 352, 353, 360, 371, 375, 377]</t>
  </si>
  <si>
    <t>[5, 8, 12, 17, 21, 22, 24, 26, 29, 31, 39, 57, 84, 90, 91, 95, 97, 104, 113, 135, 142, 153, 161, 164, 176, 182, 184, 185, 191, 196, 200, 214, 220, 224, 240, 247, 251, 257, 266, 268, 273, 280, 293, 301, 312, 315, 319, 330, 336, 348, 349, 351, 357, 367, 371]</t>
  </si>
  <si>
    <t>[6, 12, 16, 34, 104, 110, 124, 125, 130, 137, 141, 142, 146]</t>
  </si>
  <si>
    <t>[2, 3, 8, 11, 16, 17, 20, 24, 26]</t>
  </si>
  <si>
    <t>[2, 4, 12, 18, 22, 30, 36, 37, 42, 45, 49, 52, 58, 63, 65, 69, 72, 87, 88, 94, 95, 109, 110, 118, 121, 129, 178, 185, 188, 192, 194, 196, 206, 222, 233, 237, 240, 247, 253, 259, 282, 285, 286, 289, 290, 295, 297, 298, 302, 304, 308, 327, 329, 334, 347, 348, 369, 377, 378, 381]</t>
  </si>
  <si>
    <t>[2, 3, 26, 28, 36, 38, 42, 54, 56, 67, 87, 89, 95, 100, 103, 118, 127, 140, 149, 150, 159, 160, 161, 162, 164, 167, 171, 177, 197, 205, 216, 229, 236, 239, 245, 252, 259]</t>
  </si>
  <si>
    <t>[8, 12, 32, 46, 49, 73, 82, 89, 94, 95, 108, 109, 113, 120, 133, 136, 146, 148, 159, 164, 180, 181, 198, 200, 203, 217, 230, 237, 240, 248, 254]</t>
  </si>
  <si>
    <t>[11, 38, 39, 42, 50, 64, 66, 67, 68, 69, 72, 77, 81, 84, 96, 98, 99, 105, 110, 114, 115, 125, 127, 142, 159, 160, 170, 176, 177, 178, 179, 186, 192, 193, 194, 197, 203, 208, 221, 241, 245, 249, 266, 281, 287, 288, 295, 308, 312, 316, 322, 328, 339, 340, 342, 343, 353, 354, 362, 365, 366, 374, 378, 381, 384, 385, 386, 393, 398, 403, 411, 412, 416, 421, 423, 433, 446, 450, 452, 463, 489, 507, 522, 525, 532, 535, 544, 549, 551, 554, 561, 574]</t>
  </si>
  <si>
    <t>[20, 41, 43, 44, 49, 66, 92, 94, 104, 110, 112, 114, 117, 120, 140, 150, 159, 160, 162, 196, 201, 206, 214, 223, 226, 262, 264, 266, 267, 269, 273, 278, 289, 308, 316, 326, 333, 335, 360, 361, 365, 375, 391, 394]</t>
  </si>
  <si>
    <t>[2, 3, 4, 7, 12, 20, 40, 50, 64, 71, 74, 82, 99, 104, 108, 110, 112, 121, 126, 133, 138, 142, 145, 169, 176, 191, 201, 203, 208, 209, 223, 225, 227, 229, 233, 237, 240, 245, 247, 257, 272, 284, 290, 303, 313, 315, 331, 337, 362, 377, 385]</t>
  </si>
  <si>
    <t>[5, 17, 18, 24, 42, 45, 56, 59, 66, 71, 82, 83, 91, 108, 109, 115, 135, 136, 138, 150, 188, 192, 200, 202, 213, 227, 241, 244, 248, 268, 283, 285, 290, 313, 316, 317, 330, 334, 352]</t>
  </si>
  <si>
    <t>[9, 13, 32, 48, 53, 59, 74, 85, 89, 95, 99, 116]</t>
  </si>
  <si>
    <t>[2, 3, 9, 24, 28, 31, 40, 43, 45, 55, 58, 68, 80, 96, 102, 112, 114, 118, 122, 124, 127, 128, 133, 140, 152, 165]</t>
  </si>
  <si>
    <t>[3, 15, 21, 30, 33, 34, 37, 39, 45, 62, 69, 73, 99, 106, 108, 110, 116, 123, 163, 174, 183, 188, 190, 193, 194, 227, 238, 267, 273, 279, 286, 304, 312, 321, 331, 332, 340, 343, 346, 353, 370, 380, 422, 462, 464]</t>
  </si>
  <si>
    <t>[11, 17, 31, 40, 53, 58, 59, 74, 75, 83, 87, 99, 100, 110, 112, 115, 119, 122, 128, 146, 150, 156, 159, 180, 182, 183, 188, 192, 195, 197, 205, 207, 212, 214, 217, 224, 232, 238, 241, 242, 257, 265, 271, 274, 277, 278, 292, 303, 308, 315, 319, 322, 329, 335, 338, 352, 363, 365, 367, 368, 378, 387, 405]</t>
  </si>
  <si>
    <t>[3, 16, 20, 21, 34, 47, 58, 62, 69]</t>
  </si>
  <si>
    <t>[2, 15, 21, 22, 29, 31, 39, 43]</t>
  </si>
  <si>
    <t>[3, 9, 15, 18, 20, 32, 41, 44, 49, 67, 71, 76, 78, 79, 80, 82, 86, 89, 109, 140, 143, 155, 167, 173, 175, 188, 191, 193, 207, 213, 220, 222, 224, 227, 230, 231, 266, 274, 279, 280, 288]</t>
  </si>
  <si>
    <t>[4, 6, 7, 8, 10, 25, 27, 34, 40, 41, 43, 45]</t>
  </si>
  <si>
    <t>[12, 13, 18, 28, 32, 47, 61, 65, 69, 76, 82, 83, 86, 87, 98, 110, 123, 124, 135, 147, 165, 167, 169, 173, 179, 190, 210, 226, 232, 240, 241, 243, 274, 281, 293, 296, 298, 302, 305, 306, 307, 317, 320, 321, 322, 338, 347, 357, 380, 383, 389, 391, 402, 407, 413, 415, 429, 438]</t>
  </si>
  <si>
    <t>[4, 8, 24, 25, 35, 37, 41, 43, 45, 48, 56, 58, 64, 68, 73, 80, 82, 83, 89, 102, 105, 116, 126, 129, 141, 156, 158]</t>
  </si>
  <si>
    <t>[20, 29, 41, 45, 46, 51, 62, 63, 66, 73, 107, 117, 119, 122, 131, 150, 171, 192, 196, 202, 206, 216, 218, 223, 228, 243, 247, 250, 257, 266]</t>
  </si>
  <si>
    <t>[3, 4, 5, 14, 20, 23, 28, 40, 49, 58, 64, 68, 71, 75, 89, 91, 96, 104, 129, 140, 142, 150, 156, 158, 159, 180, 190, 196, 201, 203, 210, 216, 221, 222, 226, 227, 229, 231, 239, 261, 264, 282, 283, 284, 293, 300, 303, 304, 315, 321, 327, 331, 337, 338, 342, 350, 355, 357, 363, 380, 406, 416, 421, 422, 424, 437, 440, 453, 456, 457, 461, 462, 465, 466, 481, 486, 491, 496, 503, 504, 508, 521, 540, 545, 548, 552, 564, 565, 574, 586, 612, 614, 617, 619, 632, 634, 635, 636, 640, 675, 680, 689, 690, 701, 719, 723, 735, 737, 752, 753, 765, 776, 786, 798, 807, 837, 843, 844, 854, 856, 857, 861, 869, 878, 884, 894, 895, 898, 908, 912, 918, 933, 935, 942, 953, 954, 981, 983, 990, 1000, 1005, 1011, 1029, 1044, 1046, 1049, 1054, 1059, 1064, 1066, 1073, 1094, 1096, 1105, 1107, 1111, 1112, 1121, 1137, 1163, 1164, 1169, 1171, 1179, 1184, 1186, 1222, 1237, 1258, 1262, 1281, 1290, 1298, 1302, 1304, 1307, 1315, 1318]</t>
  </si>
  <si>
    <t>[10, 17, 18, 19, 20, 21, 33, 37, 38, 40, 44, 52, 65, 73, 93, 106, 117, 119, 125]</t>
  </si>
  <si>
    <t>[2, 22, 23, 32, 52, 61, 75, 83, 102, 123, 126, 136, 141, 142, 148, 154, 162, 163, 168, 172, 175, 176, 178, 180, 185, 187, 193, 204, 205, 210, 215, 219, 231, 233, 241, 264, 272, 277, 284, 287, 298, 305, 309, 328, 330, 338, 343, 349, 369, 377, 378, 380, 383, 386, 388]</t>
  </si>
  <si>
    <t>[13, 19, 20, 35, 47, 53, 61, 87, 91, 99, 102, 107, 116, 120, 131, 137, 139, 142, 144, 147, 152, 154, 158, 173, 176, 180, 191, 196, 214, 228, 235, 241, 251, 258, 274, 277, 283, 284, 286, 314, 329, 332, 334, 336, 342, 343, 347, 348, 359, 360]</t>
  </si>
  <si>
    <t>[13, 31, 44, 45, 48, 50, 61, 70, 75, 99, 106, 114, 124, 137, 139, 141, 145, 165, 171, 189, 192, 204, 209, 219, 221, 225, 230, 241, 246, 249, 259, 268, 272, 273, 289, 296, 304, 316, 319, 320, 332, 341, 344, 346, 347, 354, 355, 356, 357, 361, 375, 385, 398, 406, 419, 423]</t>
  </si>
  <si>
    <t>[13, 20, 21, 24, 25, 28, 35, 39, 40, 52, 54, 59, 69, 84, 87, 97, 105, 128, 142, 143, 146, 151, 174, 176, 178, 180, 183, 189, 195, 197, 198]</t>
  </si>
  <si>
    <t>[5, 8, 9, 24, 27, 28, 30, 36, 43, 47, 48, 53, 68, 70, 73, 82, 83, 98, 110, 114, 116, 140, 142, 144, 147, 150, 167, 171, 176, 178, 194, 202, 203, 217, 219, 229, 240, 260, 269, 280]</t>
  </si>
  <si>
    <t>[31, 34, 52, 53, 59, 64, 66, 85, 93, 97, 101, 118, 122, 128, 153, 170, 175, 184, 187, 193, 206, 216, 218, 223, 224, 253, 276, 283, 290, 292, 295]</t>
  </si>
  <si>
    <t>[2, 3, 5, 21, 22, 25, 29, 32, 48, 49, 59, 63, 82, 93, 115, 121, 125, 139, 150, 155, 168, 172, 174, 179, 180, 188, 204, 217, 221, 243, 255, 256, 264, 281]</t>
  </si>
  <si>
    <t>[4, 5, 7, 9, 10, 13, 14, 18, 26, 27, 28, 30, 48, 51, 54, 58, 60, 67, 71, 77, 83, 87, 110, 119, 121, 127, 134, 135, 140, 155, 166, 168, 173, 190, 191, 204, 209, 210, 211, 213, 215, 222, 227, 229, 239, 241, 254, 259, 266, 272, 276, 282, 286, 294, 297, 303]</t>
  </si>
  <si>
    <t>[18, 19, 21, 24, 33, 39, 40, 42, 43, 46, 59, 68]</t>
  </si>
  <si>
    <t>[11, 20, 32, 34, 35, 43, 44, 47, 54, 55, 74, 79, 91, 95, 101, 104, 106, 111, 113, 114, 119, 121, 124, 163, 165, 168, 186, 188, 198, 201, 206, 215, 225, 233, 238, 239, 250, 271, 273, 278, 279, 287, 295, 297, 309, 316, 317, 323, 333, 341, 342, 362, 371, 378, 380, 393, 395, 397, 401, 405, 411, 416, 423, 428, 455, 470, 475, 478, 479, 491, 500, 505]</t>
  </si>
  <si>
    <t>[6, 8, 23, 29, 52, 55, 78, 84, 88, 89, 99, 110, 113, 117, 123, 131, 138, 142, 145, 173, 175, 177, 178, 183, 199, 218, 221]</t>
  </si>
  <si>
    <t>[17, 19, 21, 33, 35, 58, 60, 94, 101, 102, 105, 126, 130, 131, 136, 149, 197, 199, 200, 224, 250, 254, 255, 274, 279, 281]</t>
  </si>
  <si>
    <t>[4, 5, 35, 54, 82, 93, 100, 102, 109, 123, 132, 137, 143, 162, 170, 179, 183, 184, 190, 193, 196, 203, 213, 218, 228, 232, 234, 244, 257, 263, 272, 273, 289, 290, 307, 314, 316, 317, 328, 329, 338, 340, 341, 358, 361, 366, 370, 378, 383, 385]</t>
  </si>
  <si>
    <t>[9, 13, 15, 33, 42, 50, 51, 55, 69, 70, 72, 95, 101, 112, 113, 114, 138, 140, 161, 181, 190, 195, 199, 209, 212, 233, 234, 238, 240, 246, 264, 265, 268, 292, 303, 333, 334, 338, 347, 358, 361, 376, 379, 390]</t>
  </si>
  <si>
    <t>[2, 3, 7, 23, 26, 39, 52, 56, 58, 81, 84, 87, 89, 104, 105, 108, 111, 117, 121, 143, 145, 163, 165, 172, 177, 182, 187, 190, 209, 210, 211, 217, 219, 224, 228, 232, 235, 236, 246, 250, 257, 259, 263, 266, 270, 280, 285, 288, 292, 296, 300, 302, 304, 314, 316, 322, 331, 338, 341, 364, 365, 369, 371, 377, 378, 379, 385, 386, 395, 415, 417, 421, 436, 437, 440]</t>
  </si>
  <si>
    <t>[11, 16, 31, 48, 57, 63, 82, 86, 115, 124, 128, 135, 146, 152, 154, 157, 159, 163, 165, 173, 175, 177, 181, 192, 201, 204, 207, 214, 221, 222, 239, 240, 252, 254, 255, 273, 278, 283]</t>
  </si>
  <si>
    <t>[2, 12, 17, 22, 33, 36, 41, 49, 51, 57, 59, 71, 72, 79, 84, 98, 103, 110, 113, 114, 116, 130, 135, 136, 138, 150, 173, 178, 217, 234, 237, 239, 242, 248, 249, 259, 261, 265, 267, 270, 271, 279, 284, 292, 312, 316, 318, 324, 329, 347, 358, 366, 369, 376, 402, 406, 407, 423, 428, 429, 430, 431, 434, 436]</t>
  </si>
  <si>
    <t>[2, 3, 17, 20, 23, 27, 34, 37, 45, 53, 61, 77, 82, 113, 114, 125, 131, 146, 157, 163, 166, 179, 188, 189, 208, 218, 224, 229, 231, 248, 253, 254, 255, 291, 302, 323, 325, 328, 331, 348, 352, 359, 360, 368, 384, 389, 400, 410, 411, 413, 445, 446, 453, 457, 460, 462, 477, 508, 512, 523, 526, 527, 528, 530]</t>
  </si>
  <si>
    <t>[3, 4, 5, 12, 16, 18, 22, 35, 37, 56, 91, 92, 99, 116, 124, 131, 133, 145, 156, 162, 163, 165, 166, 175, 186, 187, 193, 197, 198, 205, 208, 211, 219, 223, 238, 245, 250, 252, 265, 270, 277, 286, 295, 300, 306, 309, 311, 312, 313, 316, 325, 330, 331, 341, 369, 373, 378, 387, 392, 400, 405, 417, 418, 426, 427, 428, 439, 441, 444, 461, 462, 485, 491, 497, 508, 511, 513, 514]</t>
  </si>
  <si>
    <t>[10]</t>
  </si>
  <si>
    <t>[8, 12, 22, 24, 26, 41, 49, 62, 85, 86, 87]</t>
  </si>
  <si>
    <t>[3, 5, 9, 10, 16, 26, 29, 50]</t>
  </si>
  <si>
    <t>[5, 9, 16, 20, 23, 28, 49, 55, 73, 84, 93, 101, 103, 112, 116, 117]</t>
  </si>
  <si>
    <t>[18, 29, 31, 34, 40, 46, 53, 55, 57, 59, 74, 89, 97, 102, 103, 116, 126, 147, 149, 152, 153, 166, 169, 178, 181, 190, 192, 194, 195, 207, 210, 212, 214, 221, 243, 246, 249, 259, 264, 272, 286, 292]</t>
  </si>
  <si>
    <t>[13, 19, 25, 38, 46, 49, 51, 57, 62, 66, 68, 72, 98, 103, 105, 109, 120, 122, 127, 133, 140, 145, 146, 151, 158, 160, 179, 183, 185]</t>
  </si>
  <si>
    <t>[5, 8, 10, 13, 14, 19, 21, 31, 44, 63, 71, 72, 75, 77, 80, 82, 88, 106, 136, 138, 146, 158, 162, 165, 173, 185, 190, 210, 214, 215, 217, 218, 219, 220, 224, 228, 229, 230, 235, 241, 245, 264, 265, 278, 280, 294, 295, 311, 312, 330, 335, 336, 339, 340, 350, 354, 361, 381, 391, 409, 424, 429, 435, 437, 439, 442, 467, 484, 487, 490, 492, 495, 496, 499, 512, 518, 532, 536, 537, 552, 555, 559, 560, 561, 566, 574, 585, 588, 598, 606, 616, 620, 627, 631, 640, 648, 661, 665, 676, 684, 687, 708, 710, 716, 717, 740, 764, 774, 776, 781, 783, 786, 788]</t>
  </si>
  <si>
    <t>[18, 29, 31, 34, 38, 40, 46, 53, 57, 59, 69, 77, 84, 85, 87, 97, 100, 103, 110, 116, 117, 120, 126, 147, 149, 152, 155, 166, 169, 173, 183, 184, 190, 192, 194, 195, 198, 206, 208, 216, 221, 222, 243, 246, 249, 264, 272, 275, 284, 290, 292, 294]</t>
  </si>
  <si>
    <t>[3, 4, 19, 20, 24, 29, 35, 40, 49, 50, 52, 54, 61, 64, 68, 72, 94, 101]</t>
  </si>
  <si>
    <t>[3, 35, 42, 49, 52, 56, 59, 62, 63, 67, 78, 80, 95, 108]</t>
  </si>
  <si>
    <t>[22, 26, 36, 43, 44, 47, 57, 77, 95, 100, 102, 111, 114, 116, 123, 124, 131]</t>
  </si>
  <si>
    <t>[16, 24, 28, 30, 31, 34, 44, 46, 60, 79, 81, 84, 91, 97, 98, 101, 106, 108, 113, 119, 134, 137, 139, 142, 147]</t>
  </si>
  <si>
    <t>[10, 12, 22, 25, 31, 33, 35, 38, 59, 66, 72, 79, 83, 97, 105, 114, 140, 142, 144, 148, 157, 159, 185, 190, 203, 206, 207, 213, 216, 217, 220, 231, 236, 240, 271, 272, 273, 289, 291, 301, 312]</t>
  </si>
  <si>
    <t>[2, 10, 16, 34, 35, 39, 40, 51, 56, 65, 67, 68, 73, 77, 78, 89, 90, 102, 113, 117, 121, 126, 145, 157, 158, 161, 173, 179, 186, 202, 218, 221, 224, 235, 239, 241, 250, 255, 266, 269, 272, 281, 286, 287, 313, 320, 321, 343, 344, 346, 353, 361, 363, 386, 388, 393]</t>
  </si>
  <si>
    <t>[3, 4, 9, 14, 20, 27, 31, 32, 49, 53, 55, 58, 65, 68, 89, 92, 105, 107, 116, 122, 128, 137, 157, 160, 161, 170, 173, 176, 188, 190, 193, 196, 216, 232, 247, 254, 264, 266, 280, 288, 299, 300, 302, 304, 307, 309, 326]</t>
  </si>
  <si>
    <t>[4, 18, 23, 24, 28, 33, 78, 86, 87, 88, 89, 93, 96, 103, 105, 108, 109, 114, 138, 156, 157, 165, 174, 179, 183, 194, 205, 231, 237, 242, 250, 256, 263, 277, 284, 285, 287, 289, 291, 304, 310, 315, 320, 336, 338, 341, 349]</t>
  </si>
  <si>
    <t>[7, 12, 22, 26, 38, 39, 41, 46, 52, 55, 56, 72, 80, 84, 85, 87, 93, 106, 125, 130, 140, 143, 148, 157, 158, 167, 171, 177, 186, 192, 196, 221, 245, 250, 255, 264, 267, 273, 280, 284, 286, 291, 325, 330, 333, 340, 352, 355, 357, 358, 361, 364, 367, 377, 381, 391, 396, 399, 400, 401, 404, 412, 416, 419, 426, 446, 449, 467, 477, 479, 483, 495, 497, 509, 510, 511, 524, 526, 535, 540, 542, 546, 568, 571, 598, 605, 607, 610, 612, 613, 617, 621, 624, 632, 652, 654, 655, 662, 663, 669, 670, 671, 673, 684, 697, 703, 730, 734, 738, 740, 748, 757, 759, 761, 762]</t>
  </si>
  <si>
    <t>[2, 14, 15, 16, 20, 26, 44, 46, 60, 79, 95, 97, 101, 112, 113, 120, 122, 124, 128, 144, 145, 149, 157, 163, 164, 172, 177, 178, 181, 183, 197, 209, 218, 221, 222, 226, 235, 237, 252, 255, 257, 265, 267, 273, 276, 277, 299, 324, 331, 339, 359, 366, 370, 379, 397]</t>
  </si>
  <si>
    <t>[15, 24, 25, 26, 32]</t>
  </si>
  <si>
    <t>[6, 10, 17, 26, 36, 55, 59, 61, 64, 68, 75, 81, 91, 93, 102, 121, 123, 125, 136, 143, 148, 150, 154, 172, 173, 193, 203, 207, 211, 214, 224, 228, 230, 240, 241, 244, 248, 264]</t>
  </si>
  <si>
    <t>[2, 6, 9, 19, 29, 33, 39, 41, 53, 60, 67, 70, 72, 83, 94, 101, 103, 106, 109, 120, 128, 129, 130, 132, 135, 140, 152, 168, 171, 188, 195, 199, 207, 216, 217, 223, 227, 241, 259, 272, 278, 285, 297, 305, 327]</t>
  </si>
  <si>
    <t>[2, 12, 14, 15, 27, 28, 30, 40, 59, 65, 69, 70, 80, 82, 84, 101, 104, 108, 114, 116, 125, 128, 129, 135, 142, 146, 148]</t>
  </si>
  <si>
    <t>[2, 3, 17, 19, 21, 30, 49, 55, 56, 58, 61, 64, 69, 79, 80, 82, 91, 100, 101, 105, 107, 109, 125, 132, 141, 144, 146, 152, 154, 164, 167, 179, 182, 183, 186, 189, 196, 199, 201, 203, 205, 212, 214, 217, 226, 232, 235, 238, 240]</t>
  </si>
  <si>
    <t>[2, 3, 4, 15, 29, 39, 44, 58, 67, 75, 84, 92, 104, 111, 112, 119, 132, 134, 135, 143, 151, 162, 163, 166, 167, 169, 176, 205, 206, 207, 209, 211, 217, 221, 225, 234, 235, 243, 245, 257, 274, 280, 285, 292, 295, 302, 305, 310, 314, 319, 320, 331, 334, 335, 336, 352, 357, 360, 363, 367, 369, 383, 392, 395, 399, 407, 415, 420, 425, 433, 442, 443, 444, 445, 448, 472, 482, 487, 492, 493, 495, 503, 506, 507, 508, 510, 517, 526, 530, 550, 554, 555, 557, 579, 581]</t>
  </si>
  <si>
    <t>[6, 14, 19, 23, 29, 33, 35, 39, 41, 44, 47, 48, 50, 51, 52, 56, 58, 64, 65, 68, 70, 73, 84, 86, 91, 92, 96, 97, 98, 104, 110, 114, 131, 135, 156, 157, 160, 163, 172, 173, 179, 187, 190, 193, 200, 201, 216, 218, 219, 221, 223, 226, 231, 234, 236, 243, 245, 246, 252, 258, 261, 264, 270, 272, 280, 282, 283, 292, 299, 300, 301, 308, 312, 314, 315, 318, 319, 320, 322, 325, 330, 338, 345, 346, 348, 351, 356, 357, 367, 373, 380, 389, 401, 403, 404, 407, 410, 412, 413, 414, 421, 422, 424, 427, 442, 445, 450, 454, 456, 459, 460, 464, 469, 473, 476, 483, 485, 487, 488, 489, 493, 508, 509, 524, 525, 528, 529, 533, 536, 542, 549, 551, 552, 560, 572, 576, 577, 580, 581, 582, 591, 595, 599, 603, 609, 614, 621, 628, 639, 644, 646, 660, 662, 667, 680, 682, 685, 687, 691, 697, 701, 704]</t>
  </si>
  <si>
    <t>[2, 5, 10, 12, 49, 77, 80, 106, 109, 113, 123, 125, 137, 142, 156, 171, 181, 182, 186, 219, 232, 234, 236, 241, 245, 253, 259, 264, 274, 276, 292, 293, 295, 303]</t>
  </si>
  <si>
    <t>[8, 14, 18, 20, 24, 25, 27, 28, 58, 62, 65, 80, 83, 84, 94, 97, 103, 104, 107, 131, 132, 139, 152, 153, 158, 160, 169, 171, 181, 184, 207, 223, 229, 238, 239, 240, 244, 250, 291, 293, 306, 317, 337, 375, 381, 382, 384, 398, 402, 419, 441, 456, 458, 459, 484, 486, 514, 528, 555]</t>
  </si>
  <si>
    <t>[8, 15, 18, 20, 27, 39, 40, 48, 51, 82, 83, 98, 101, 114, 115, 125, 126, 130, 137, 143, 147, 151, 164, 183, 187, 197, 204, 205, 217, 222, 249, 255, 256, 257, 258, 270, 275, 276, 278, 290, 291, 296, 297, 302, 330, 349, 352, 358, 362, 368, 370, 377, 381, 385, 390, 395, 399, 402, 407, 415, 416, 420]</t>
  </si>
  <si>
    <t>[3, 27]</t>
  </si>
  <si>
    <t>[4, 5, 17, 21, 54, 62, 80, 81, 107, 118, 126, 131, 142, 149, 156, 162, 165, 170, 176, 182, 188, 201, 210, 217, 246, 256, 263, 268, 275, 287, 292, 326, 332, 333, 335, 338, 348, 354, 358, 362, 374, 384, 390, 393, 400, 401, 403, 410, 412, 426, 439, 441, 445, 448, 460, 461, 470, 471, 481, 482, 486, 496, 501, 512, 514]</t>
  </si>
  <si>
    <t>[4, 9, 21, 46, 67, 71, 79, 80, 92, 99, 103, 112, 127, 131, 139, 153]</t>
  </si>
  <si>
    <t>[2, 14, 17, 24, 26, 35, 37, 49, 66, 79, 80, 85, 96, 103, 131, 146, 147, 149, 161, 162, 175, 177, 181, 190, 192, 201, 215, 216]</t>
  </si>
  <si>
    <t>[4, 6, 11, 13, 18, 33, 37, 40, 43, 44, 48, 50, 66, 71, 87, 89, 95, 101, 114, 122, 137, 146, 147, 149, 172, 174, 209, 215, 228, 234, 240, 243, 255, 257, 264, 276, 287, 291, 297, 317, 332, 344, 351, 362, 369, 380, 391, 397, 401, 406, 407, 409, 410, 412, 415, 420, 425, 430, 431, 440, 451, 457, 459]</t>
  </si>
  <si>
    <t>[14, 16, 33, 38, 48, 49, 51, 60, 64, 65, 66, 67, 80, 83, 141, 149, 159, 164, 168, 179, 184, 199, 208, 212, 216, 219, 221, 238, 239, 240, 250, 253, 263, 284, 295, 306, 312, 313, 333, 338]</t>
  </si>
  <si>
    <t>[40, 51, 65, 68, 73, 76, 83, 108, 109, 114, 117, 118, 120, 133, 152, 154, 158, 160, 169, 177, 180, 189, 190, 204, 224, 228, 260, 266, 267, 274, 275, 293, 299, 300, 309, 319, 323, 326, 335, 339, 342, 349, 362, 372, 374, 381, 388, 390, 396, 408, 425, 435, 452, 453, 469, 473, 479, 501, 512, 514, 515, 516, 518, 530, 536, 542, 552, 571, 577, 583, 585, 588, 602, 610, 616, 620, 628, 655, 671, 682, 684, 690, 693, 699, 722, 723, 745, 746, 748, 766, 770, 772]</t>
  </si>
  <si>
    <t>[10, 15, 18, 20, 25, 27, 31, 39, 44, 59, 65, 70, 79, 83, 85, 95, 97, 105, 135, 139, 141, 147, 155, 157, 158, 164, 169, 172, 203, 205, 209, 213, 216, 218, 222, 233, 234, 245, 254, 265, 275, 276, 277, 278, 282, 285, 287, 292, 296, 304, 306, 314, 327, 333, 335, 340, 343, 358, 359, 374, 382, 394, 399, 409, 433, 436, 443, 446, 447, 451, 455, 463, 489, 502, 506, 509, 511, 516, 550, 552, 559, 569, 570, 571, 572, 577, 579, 588, 592, 598, 600, 615, 619, 624, 626, 628, 630, 631, 641, 649, 660, 673, 674, 678, 680, 685, 698, 710, 717, 718, 730, 731, 738, 739, 744, 756, 764, 769, 783, 788, 789, 808, 814, 821, 823, 824, 833, 835, 837, 857, 873, 879, 894, 898, 904, 906, 908, 921, 926, 929, 941, 963, 983, 1001, 1007, 1008, 1024, 1030, 1033, 1034, 1041, 1044, 1049, 1055, 1057, 1061, 1063, 1078, 1079, 1085, 1098, 1100, 1103, 1108, 1124, 1128, 1131, 1140, 1148, 1155, 1163, 1173, 1180, 1182, 1188, 1190, 1197, 1198, 1199, 1209, 1212, 1225, 1248, 1251, 1253, 1262, 1266, 1267, 1283, 1291, 1294, 1295, 1301, 1308, 1329, 1336, 1349, 1366, 1378, 1380, 1407, 1408, 1410, 1414, 1420, 1421, 1424, 1433, 1440, 1445, 1446, 1459, 1473, 1475, 1477, 1486, 1487, 1489, 1492, 1506, 1510, 1516, 1518, 1519, 1522, 1533, 1561, 1562, 1564, 1607, 1610, 1616, 1619, 1620, 1629, 1631, 1638, 1642, 1646, 1648]</t>
  </si>
  <si>
    <t>[6, 8, 9, 15, 23, 24, 41, 44, 45, 56, 57, 70, 86, 90, 92, 96, 104, 111, 125, 140, 145, 155, 161, 166, 191, 213, 217, 222, 226, 228]</t>
  </si>
  <si>
    <t>[7, 11, 15, 16, 39, 43, 49, 54, 62, 71, 73, 75, 77, 89, 103, 114, 136, 137, 152, 155, 189, 191, 202, 206, 230, 243, 257, 260]</t>
  </si>
  <si>
    <t>[3, 9, 12, 13, 18, 25, 30, 32, 33, 45, 46, 54, 61, 65, 68, 73, 74, 107, 112, 122, 124, 127, 155, 158, 167, 168, 181, 186, 212, 220, 239, 254, 260, 264, 268, 274, 282, 283, 285, 289, 292, 298, 299, 304, 319, 334, 345, 363, 371, 373, 387, 391, 393, 395, 401, 410, 412]</t>
  </si>
  <si>
    <t>[7, 10, 20, 30, 33, 35, 40, 41, 43, 50, 52, 53, 58, 60, 95, 97, 102, 107, 109, 128, 134, 141, 144, 145, 155, 162, 172, 173, 176, 180, 181, 183, 193, 194, 206, 236, 239, 243, 248, 255, 258, 265, 268, 282, 285]</t>
  </si>
  <si>
    <t>[8, 15, 27, 30, 31, 32, 33, 34, 35, 41, 44, 48, 49, 55, 60, 63, 73, 77, 83, 99, 105, 118]</t>
  </si>
  <si>
    <t>[21, 26, 31, 41, 42, 45, 53, 79, 85, 98, 123, 124, 125, 140, 142, 147, 179, 180, 186, 187, 203, 208, 214, 215]</t>
  </si>
  <si>
    <t>[8, 12, 19, 27, 34, 35, 44, 54, 90, 110, 116, 119, 133, 134, 139, 149, 159, 160, 163, 181, 193, 201, 204, 206, 228, 239, 240, 248, 257, 263, 285, 293, 295, 299, 317, 323, 329, 340, 345, 352, 365, 366, 370, 375, 391, 396, 403, 413, 418, 425, 446]</t>
  </si>
  <si>
    <t>[2, 16, 23, 25, 30, 31, 41, 46, 48, 77, 81, 87, 92, 94, 96, 100, 102, 105, 108, 110, 119, 122, 124, 133, 148, 165, 180, 184]</t>
  </si>
  <si>
    <t>[3, 10, 30, 40, 51, 54, 55, 59, 68, 78, 85, 95, 96]</t>
  </si>
  <si>
    <t>[12, 14, 17, 20, 29, 35, 42, 58, 70, 71, 72, 76, 79, 84, 87, 88, 90, 94, 101, 107, 112, 119, 120, 122, 126, 131, 133, 135, 144, 146, 147, 148, 156, 162, 163, 174, 181, 183, 192, 208, 211, 212, 217, 225, 244, 269, 271, 273, 275, 276, 279, 281, 282, 283, 284, 286, 288, 295, 310, 314, 320, 321, 328, 334, 339, 343, 347, 350, 351, 358, 360, 361, 365, 371, 374, 375, 383, 384, 387, 389, 397, 398, 399, 401, 408, 412, 414, 423, 427, 439, 445, 446, 447, 450, 461, 465, 468, 469, 476, 479, 480, 482, 483, 485]</t>
  </si>
  <si>
    <t>[5, 7, 17, 19, 25, 27, 31, 33, 37, 38, 41, 52, 69, 74, 82, 89, 92, 96, 98, 99, 120, 122, 123, 125, 148, 153, 182, 188, 191, 203, 207, 220, 234, 245, 246, 262, 265, 287, 289, 299, 306, 313, 328, 333, 339, 347, 348, 349, 353, 373, 377, 380]</t>
  </si>
  <si>
    <t>[17, 39, 42, 48, 56, 62, 82, 83, 86]</t>
  </si>
  <si>
    <t>[7, 8, 18, 50, 53, 58, 59]</t>
  </si>
  <si>
    <t>[4, 24, 26, 29, 30, 33, 62, 66, 67, 73, 83, 97, 100, 103, 105, 111, 126, 143, 150, 152, 158, 159, 162, 181, 186, 190, 193, 197, 226, 231, 233, 238, 251, 257, 260, 265, 273, 276, 279, 285, 300, 301, 302, 304, 318, 324, 345, 358, 359, 376, 379, 380, 387, 411, 416, 435, 443, 463, 464, 465, 475]</t>
  </si>
  <si>
    <t>[5, 14, 29, 34, 39, 45, 59, 69, 81, 108, 115, 120, 125, 135, 144, 171, 172, 186, 200, 214, 220, 232, 238, 245, 246, 256, 271, 273, 287, 291, 295, 352, 368, 374, 386, 392, 394, 411, 416, 418, 443, 451, 466, 479, 495, 513, 517, 529, 533, 537, 539, 540, 541, 546, 557, 562, 567, 584, 586, 589, 591, 594, 601, 636, 643, 647, 669, 673, 688, 698, 699, 700, 716, 728, 740, 741, 743, 744, 745, 749, 758, 766, 767, 774, 781, 794, 812, 813, 819, 822, 853, 859, 861, 866, 868, 874, 877, 901, 904, 905, 906, 929, 936, 938]</t>
  </si>
  <si>
    <t>[18, 31, 40, 41, 43, 64, 67, 84, 121, 122, 136, 168, 181, 188, 190, 196, 208, 220, 231, 238, 277, 278, 296, 304, 314, 337, 347, 355, 373, 378, 386, 410, 414, 429]</t>
  </si>
  <si>
    <t>[31]</t>
  </si>
  <si>
    <t>[2, 5, 9, 16, 26, 37, 38, 39, 71, 109, 116, 127, 133, 149, 152, 153, 159, 165, 168, 169, 171, 176, 178, 186, 200, 225, 234, 247, 249, 253, 259, 267, 270, 273, 286, 296, 297, 298, 301, 304, 305, 308, 335, 341, 355, 357, 358, 359, 361, 374, 392, 403, 407, 408, 414, 423, 436, 446, 464, 467, 473, 482, 490, 493, 509, 519, 529, 535, 540, 541, 551, 552, 564]</t>
  </si>
  <si>
    <t>[2, 3, 15, 16, 23, 24, 26, 53, 58, 68, 74, 83, 85, 92, 111, 123, 128, 150, 153, 154, 158, 185, 202, 204, 211, 216, 218, 219, 224]</t>
  </si>
  <si>
    <t>[4, 15, 19, 29, 31, 57, 59, 62, 75, 90, 113, 124, 147, 155, 156, 159, 168, 176, 189, 208, 219, 229, 232, 240, 243, 245, 252, 255, 257, 261, 268, 270, 288, 290, 293, 305, 307, 312]</t>
  </si>
  <si>
    <t>[4, 10, 15, 38, 41, 53, 66, 68, 84, 100, 110, 113, 123, 124, 125, 130, 133, 134, 158, 165, 189, 231, 238, 249, 256, 259]</t>
  </si>
  <si>
    <t>[55, 65, 67, 73, 74, 99, 107, 115, 116, 121, 130, 138, 154, 159, 164, 169, 200, 201, 202, 203, 207, 210, 223, 225, 231, 247, 248, 250, 259]</t>
  </si>
  <si>
    <t>[2, 3, 12, 18, 27, 32, 35, 36, 40, 52, 56, 58, 61, 62, 63, 69, 93, 103, 123, 139, 151, 166, 172, 191, 192, 196, 207, 209, 219, 220, 224, 249, 268, 273, 282, 286, 288, 293, 301, 303, 319, 320, 323, 328, 330, 333, 341, 346, 352, 355, 358, 364, 367, 394, 398, 399, 402, 406, 410, 421, 426, 458, 484, 494, 496]</t>
  </si>
  <si>
    <t>[2, 23, 35, 46, 57, 63, 64, 66, 67, 73, 88, 103, 108, 153, 174, 175, 178, 185, 189, 200, 203]</t>
  </si>
  <si>
    <t>[6, 11, 36, 43, 54, 59, 60, 61]</t>
  </si>
  <si>
    <t>[3, 27, 48, 55, 64, 68, 69, 71, 91, 97, 102, 115, 131, 156, 159, 160, 165, 172, 182, 183, 192, 200, 201, 205, 208, 212, 218, 221, 231, 240, 246, 251, 257, 269, 271, 272, 276, 282]</t>
  </si>
  <si>
    <t>[15, 16, 43, 59, 60, 68, 77, 88, 91, 114, 119, 128, 145, 149, 157, 159, 171, 172, 179, 192, 211, 213, 215, 231, 246, 249, 254, 266, 267, 269, 278, 286, 289, 296, 309, 313, 318, 322, 324, 341]</t>
  </si>
  <si>
    <t>[32, 55, 62, 66, 91, 92, 105, 106, 109, 124, 126, 136, 140, 144, 148, 151, 159, 196, 215, 228, 229]</t>
  </si>
  <si>
    <t>[2, 6, 9, 14, 17, 36, 44, 51, 61, 83, 92, 100, 108, 118, 120, 125, 127, 133, 148, 161, 182, 189, 204, 205, 206, 223, 236, 242]</t>
  </si>
  <si>
    <t>[2, 4, 11, 24, 32, 35, 37, 38, 53, 54, 55, 56, 58, 65, 78, 79, 85, 90, 121, 126, 137, 141, 144, 157, 158, 168, 189, 190, 192, 203, 204, 213, 240, 244, 252, 258, 259, 265, 272, 275, 281]</t>
  </si>
  <si>
    <t>[18, 20, 31, 47, 56, 71, 84, 91, 98]</t>
  </si>
  <si>
    <t>[3, 21, 28, 63, 67, 68, 71, 83, 85, 88, 94, 99, 105, 106, 110, 119, 127, 132, 148, 157, 161, 166, 171, 189, 217, 221, 223, 231, 234, 237, 239, 241, 242, 244, 250, 253, 254, 256, 269, 272, 276, 281, 295, 297, 300, 309, 310, 313, 316, 318, 321, 325, 326, 328, 330, 334, 338, 345, 352, 359, 365, 373, 380, 381, 387, 392, 404, 406, 424, 426, 435, 441, 448]</t>
  </si>
  <si>
    <t>[5, 6, 8, 9, 10, 12, 16, 17, 20, 23, 27, 28, 38, 40, 53, 55, 58, 59, 80, 83, 88, 99, 130, 141, 143, 145, 150, 177, 202, 205, 207, 211, 215, 227, 234, 238, 240, 246, 259, 264, 271, 273, 283, 302, 307, 309, 310, 316, 318, 319, 327, 343, 358]</t>
  </si>
  <si>
    <t>[4, 10, 15, 16, 17, 26, 28, 29, 39, 41, 43, 49, 52, 58, 63, 75, 84, 100, 102, 106, 116, 117, 123, 125, 128, 135, 139, 146, 154, 155, 156, 164, 173, 183, 195, 197, 198, 202, 211, 222, 243, 249, 250, 260, 277, 278, 280, 283, 311, 322, 324, 336]</t>
  </si>
  <si>
    <t>[2, 4, 6, 7, 13, 33, 38, 50, 59, 63, 69, 81, 85, 87, 89, 91, 110, 118, 129, 151, 154, 156, 161, 193, 202, 203, 206, 207, 209, 236, 241, 242, 243, 246, 254, 256, 261, 280, 288, 290, 291, 299, 324, 329, 334, 343, 344, 346, 349, 363, 367, 370, 402, 403, 411, 418, 424, 434, 454, 465, 469, 475, 482, 489, 513, 523, 524, 530, 537, 539, 540, 542, 543, 559, 563, 572, 573, 577, 578, 586, 591, 595, 604, 606, 610, 612, 631, 632, 634, 635, 641, 651, 652, 658, 703, 705, 706, 720, 725, 727, 736, 737, 742, 747, 750, 768, 770, 777, 785, 788, 792, 835, 841, 843, 865, 866, 873, 875, 877, 883, 894, 907, 908, 909, 926]</t>
  </si>
  <si>
    <t>[9, 34, 35, 41, 45, 46, 67, 79, 84, 89, 119, 127, 134, 136, 152, 159, 179, 191, 200, 203, 206, 210, 219, 221, 223, 225, 227, 228, 248, 258, 261, 263, 266, 267]</t>
  </si>
  <si>
    <t>[5, 8, 14, 18, 50, 67, 75, 80]</t>
  </si>
  <si>
    <t>[2, 6, 7, 8, 9, 12, 22, 29, 36, 59, 72, 87, 97, 126, 129, 132, 139, 158, 174, 179, 193, 205, 206, 207]</t>
  </si>
  <si>
    <t>[3, 27, 54, 64, 68, 104, 111, 118, 119, 127, 133, 148, 159, 173, 179, 182, 187, 189, 206, 209, 211, 227, 228, 229, 245, 246, 259, 261, 299, 306, 308, 318, 324, 339, 354, 368, 378, 382, 391, 419, 429]</t>
  </si>
  <si>
    <t>[2, 5, 10, 16, 31, 37, 41, 44, 49, 78, 92, 95, 100, 108, 114, 126, 131, 140, 144, 147, 156, 177, 194, 197, 199, 201, 204, 208, 209, 210, 211, 217, 238, 241, 251, 264, 268, 275, 276, 277, 283, 292, 300, 314, 318, 329, 333, 348, 349, 359, 391, 394, 405, 412, 421, 422, 426, 427, 439]</t>
  </si>
  <si>
    <t>[13, 15, 17, 23, 27, 29, 30]</t>
  </si>
  <si>
    <t>[4, 13, 23, 25, 34, 35, 37, 39, 44, 47, 48, 49, 54, 56, 57, 65, 72, 73, 90, 94, 95, 99, 100, 101, 115, 119, 137, 163, 164, 167, 168, 169, 171, 174, 176, 188, 197, 217, 223, 224, 239, 250, 261, 279, 283, 308, 320, 328, 331, 336, 343, 349, 357, 377, 380]</t>
  </si>
  <si>
    <t>[3, 5, 12, 30, 34, 50, 68, 85, 121, 125, 126, 127, 140, 142, 147, 172, 176, 177, 184, 201, 203, 213, 220, 240, 254, 255, 257, 263, 283, 288, 291, 336, 361, 367, 371, 379, 384, 385, 386, 420, 421, 437, 447, 451, 458, 477, 495, 503, 518, 525, 529, 538, 568, 576, 577, 581, 592, 602, 608, 620]</t>
  </si>
  <si>
    <t>[3, 8, 19, 20, 23, 24, 31, 36, 38, 39, 47, 64, 65, 71, 75, 76, 78, 80, 82, 84, 94, 100, 109, 112, 125, 136, 166, 171, 172, 174, 187, 190, 195, 200, 208, 223, 235, 249, 254, 265, 278, 296, 309, 312, 322, 335, 343, 361, 384, 388, 390, 405, 407, 417, 418, 429, 435, 449, 452, 457, 482, 486, 491]</t>
  </si>
  <si>
    <t>[2, 5, 11, 41, 49, 53, 62, 68, 75, 88, 101, 104, 107, 109, 119, 125, 134, 137, 141, 144, 150, 151, 154, 171, 188, 194, 196, 197, 200, 234, 242, 244, 246, 249, 256, 258, 260, 265, 281, 294, 308, 326, 332, 338, 349, 358, 365, 378, 383, 389, 392, 393, 399, 405, 409, 411, 422, 424, 429, 432, 441, 442, 456, 470, 478, 484, 485, 489, 494]</t>
  </si>
  <si>
    <t>[3, 4, 9, 13, 17, 21, 24, 25, 28, 34, 52, 57, 64, 67, 80, 81, 86, 89, 93, 95, 105, 110, 112, 114, 116, 122, 126, 128, 138, 147, 158, 160, 176, 177, 182, 187, 192, 196, 197, 200, 204, 209, 243, 245, 251, 254, 258, 259, 266, 278, 291, 293, 297, 302, 306, 308, 309, 313, 322, 326, 331, 335, 345, 346, 351]</t>
  </si>
  <si>
    <t>[3, 4, 6, 7, 8, 14, 24, 26, 42, 50, 51, 55, 93, 94, 95, 105, 111, 122, 128, 129, 142, 157, 171, 178, 179, 197, 204, 205, 206, 208, 213, 248, 249, 252, 257, 264, 265, 270, 274, 279, 285, 297, 300, 301, 306, 307, 311, 320, 323, 325, 327, 329, 330, 337, 342, 343, 344, 356, 362, 370, 381, 385, 392, 398, 401, 406, 407, 411, 412, 415, 427, 432, 438, 439, 441, 443, 449, 451, 462, 475, 476, 479, 484, 485, 486, 488, 489, 491, 496, 501, 508, 510, 514, 521, 525, 526, 533, 534, 539, 550, 552, 556, 569, 571, 575, 603, 604, 612, 614, 619, 631, 638, 647, 649, 655, 657, 659, 665, 670, 671, 672, 673, 680, 692, 698, 701, 705, 707, 712, 714, 715, 723, 727, 729, 730]</t>
  </si>
  <si>
    <t>[5, 6, 7, 8, 14, 17, 38, 59, 83, 85, 91, 93, 102, 106, 119, 124, 127, 134, 156, 189, 205, 213, 220, 230, 240, 250, 256, 259, 267, 274, 276, 277, 288, 293, 303, 305, 307, 309, 312, 313, 315, 322, 335, 343, 347, 351, 352, 359, 376, 402, 412, 414, 429, 436]</t>
  </si>
  <si>
    <t>[3, 23, 36, 57, 59, 60, 65, 76, 79, 80, 93, 127, 137, 139, 148, 185, 198, 204, 216, 219, 228, 230, 231, 235, 258, 261, 273, 286, 289, 291, 308, 310, 316]</t>
  </si>
  <si>
    <t>[34, 52, 54, 71, 92, 99, 120, 123, 150, 151, 160, 162, 168, 174, 176, 182, 187, 192, 204, 209, 219, 221, 229, 231, 236, 241, 250, 253, 257, 260, 274, 277, 301, 305, 314, 317, 337, 364, 372, 380]</t>
  </si>
  <si>
    <t>[4, 5, 11, 16, 18, 21, 22, 23, 25, 26, 32, 39, 47, 54, 60, 62, 65, 77, 79, 84, 96, 98, 103, 107, 127, 130, 134]</t>
  </si>
  <si>
    <t>[3, 4, 7, 18, 27, 28, 30, 38, 40, 44, 46, 55, 67, 73, 90, 107, 123, 127, 138, 140, 160, 186, 189, 193, 197, 199, 206, 208, 249, 270, 271, 284, 287, 296, 308, 311, 319, 322, 325, 333, 334, 341, 356, 358, 364, 368, 373, 378, 386, 388, 396, 398, 404, 408, 409, 414, 424, 437, 472, 475]</t>
  </si>
  <si>
    <t>[4, 21, 25, 27, 29, 35, 39, 47, 49, 53, 61, 64, 69, 77, 80, 82, 98, 109, 113, 114, 115, 126, 141, 155, 160, 164, 183, 185, 187, 192, 198, 214, 218, 227, 229, 235, 236, 245, 250, 254, 256, 259, 281, 284, 295, 302, 303, 325, 332]</t>
  </si>
  <si>
    <t>[5, 20, 35, 41, 44, 70, 85, 87, 98, 108, 121, 122, 135, 137, 140, 149, 163, 170, 178, 179, 190, 202, 203, 232, 239, 244, 246, 253, 254, 264, 313, 319, 337, 340, 346, 367, 372, 378, 388, 394, 398, 403, 412, 414, 417, 423, 427, 429, 438, 439, 441, 461, 471, 473, 476, 478, 479, 486, 501, 502, 521, 527, 534, 538, 544, 545, 558, 559, 560, 562, 563, 577, 592, 598, 602, 604, 616, 617, 626, 639, 640, 648, 669, 687, 690, 694, 705, 719, 720, 725, 727, 730, 735, 743, 769, 773, 775, 793, 800, 802, 809, 815, 823, 835, 837, 841, 854, 856, 863, 876, 884, 895, 908]</t>
  </si>
  <si>
    <t>[6, 10, 19, 21, 33, 38, 43, 45, 47, 48, 49, 54, 57, 70, 78, 81, 83, 92, 97, 99, 100, 114, 116, 134, 146, 149, 152, 165, 171, 184, 185, 191, 196, 210, 216, 224, 235, 243, 253, 260, 261, 284, 288, 316, 349]</t>
  </si>
  <si>
    <t>[6, 18, 24, 29, 30, 31, 36, 43, 47, 50, 59, 69, 91, 92, 112, 116, 119, 126, 137, 141, 144, 147, 157, 161, 162, 167]</t>
  </si>
  <si>
    <t>[19, 24, 27, 38, 42, 57, 73, 77, 91, 92, 94, 109, 111, 116, 126, 142, 146, 151, 153, 166, 172, 176, 185, 196, 200, 210, 219, 223, 228, 234, 235, 236, 239, 241, 265, 271, 279, 305, 310, 317, 326, 339, 341]</t>
  </si>
  <si>
    <t>[2, 10, 11, 13, 16, 25, 33, 35, 41, 42, 51, 79, 88, 97, 104, 116, 121, 130, 131, 143, 146, 172, 183, 186, 187, 193, 211, 213, 214, 216, 225, 227, 231, 248, 276, 290, 293, 308, 312, 317, 330, 333, 338, 342, 345, 347, 349, 354, 360, 365, 371, 372, 383, 393, 397, 401, 408, 411, 421, 425, 453, 455, 457, 459, 460, 473, 488, 499, 523, 527, 528, 563, 572, 578, 581, 589, 591, 592, 596, 598, 615, 621, 622, 643, 667, 670, 679, 685, 688, 689, 697, 703, 710, 731, 742, 743, 745, 747, 767, 785, 804, 810, 818, 823, 829, 830, 832, 834, 836, 849, 861, 867, 871, 878, 882, 900, 906]</t>
  </si>
  <si>
    <t>[4, 18, 20, 22, 33, 61, 75, 77, 84, 103, 107, 111, 116, 118, 126, 128, 134, 161, 162, 163, 170, 176, 182, 186, 187, 188, 203, 213, 215, 244, 245, 254, 256, 275, 277, 287, 305, 313, 320, 343]</t>
  </si>
  <si>
    <t>[8, 14, 17, 18, 19, 24, 34, 40, 45, 49, 56, 59, 70, 76, 83, 88, 91, 94, 99, 101, 102, 108, 109, 112, 124, 137, 141, 150, 155, 156, 166, 169, 177, 181, 199, 204, 206, 211, 215, 218, 228, 234, 237, 251, 252, 258, 262, 267, 274, 278, 300, 301, 302, 320, 329, 334, 338, 355, 359, 365, 366, 368, 383, 384, 386, 388, 401, 405, 408, 409, 415, 424, 432, 443, 450, 451, 461, 464, 468, 485, 486, 498, 500, 502, 504, 505]</t>
  </si>
  <si>
    <t>[2, 3, 6, 15, 17, 24, 29, 38, 45, 48, 54, 59, 61, 65, 69, 88, 131, 138, 144, 146, 147, 151, 171, 176, 187, 205, 211, 212, 221, 225, 226, 233, 235, 241, 243, 252, 258, 263, 272, 296, 304, 308, 332, 336, 338, 339, 340, 343, 348, 349, 352, 360, 367, 369, 372, 381, 391, 392, 393, 395, 403, 404, 406]</t>
  </si>
  <si>
    <t>[2, 8, 16, 34, 38, 60, 71, 85, 93, 108, 110, 135, 153, 166, 172, 197, 203, 206, 208, 221, 222, 223, 225, 232, 250, 260, 268, 269, 288, 297, 304, 306]</t>
  </si>
  <si>
    <t>[9, 12, 21, 25, 26, 28, 30, 32, 34, 41, 50, 59, 70, 74, 84, 105, 126, 130, 135, 159, 161, 176, 199, 201, 210, 231, 260, 276, 278, 294, 304, 335, 341, 351]</t>
  </si>
  <si>
    <t>[10, 19, 20, 23, 24, 33, 37, 41, 49, 53, 54, 62, 73, 76, 81]</t>
  </si>
  <si>
    <t>[3, 6, 22, 23, 27, 30, 36, 42, 49, 51, 53, 61, 67, 70, 72, 79, 81, 88, 96, 104, 105, 113, 119, 125, 128, 135, 142, 161, 163, 173, 176, 177, 210]</t>
  </si>
  <si>
    <t>[2, 4, 5, 7, 8, 25, 28, 30, 31, 46, 55, 57, 61, 85, 96, 98, 102, 103, 108, 116, 140, 143, 152, 154, 156, 169, 175, 194, 195, 197, 198, 204, 212, 226, 230, 234, 235, 241, 244, 248, 281, 289, 291, 313, 323, 324, 333, 349, 356, 359, 363, 366, 376, 381, 402, 404]</t>
  </si>
  <si>
    <t>[15, 16, 24, 26, 34, 35, 38, 40, 45, 58, 59, 65, 72, 128, 137, 142, 159, 161, 174, 181, 185, 186, 191, 200, 202, 213, 218, 219, 222, 226, 227, 229, 231, 236, 247, 248, 250, 271, 278, 283, 284, 286, 310]</t>
  </si>
  <si>
    <t>[9, 25, 31, 42, 47, 52, 60, 77, 82, 117, 118, 121, 125, 126, 140, 149, 157, 170, 176, 185, 200, 211, 221, 253, 254, 259, 260, 267, 269, 273, 277, 287, 290, 295, 296, 300, 306, 310, 318, 322, 351, 377, 380, 388, 393, 395, 399, 400, 408, 410, 412, 418, 420, 422, 436, 449, 450, 460, 464, 481, 484, 485, 495, 496, 497, 499, 500, 569, 573, 580, 638, 651, 664, 675, 676, 685, 696, 714, 723, 731, 748, 771, 784, 794, 804, 807, 814, 821, 826, 828, 830, 835, 840, 845, 852, 871, 875, 888, 890, 895, 900, 905, 942, 957, 972, 973, 982, 989, 996, 1011, 1023, 1027, 1034, 1042, 1043, 1061, 1063, 1067, 1071]</t>
  </si>
  <si>
    <t>[2, 8, 9, 10, 34, 40, 46, 55, 58, 68, 79, 84, 96, 98, 101, 103, 104, 109, 111, 113, 118, 131, 138, 150, 153, 159, 171, 189]</t>
  </si>
  <si>
    <t>[2, 13, 32, 37, 42, 48, 59, 62, 70, 74, 92, 96, 97, 129, 133, 150, 157, 161, 163, 197, 200, 220, 225, 238, 252, 253, 258, 260, 266, 270, 273, 282, 285, 291, 293, 295, 304]</t>
  </si>
  <si>
    <t>[2, 9, 15, 20, 23, 24, 33, 36, 43, 44, 46, 48, 64, 77, 89, 94, 99, 107, 120, 121, 131, 137, 138, 148, 157, 159, 162, 165, 166, 180, 195, 196, 210, 211, 220, 244, 255, 264, 265, 268, 271, 272, 296, 300, 306, 307, 308, 321, 328, 333, 334, 335, 337, 339, 351, 353, 354, 366, 389, 393, 394, 398, 404, 407]</t>
  </si>
  <si>
    <t>[11, 27, 28, 48, 49, 62, 64, 82, 84, 92, 93, 99, 101, 105, 107, 109, 113, 122, 124, 126, 134, 152, 157, 167, 172, 189, 194, 207, 212, 213, 220, 225, 250, 251, 253, 254, 258, 268]</t>
  </si>
  <si>
    <t>[32, 40, 43, 48, 58, 80, 86, 87, 90, 94, 104, 121, 123, 132, 136, 141, 142, 144, 165, 168, 169, 172, 173, 202, 210, 213, 219, 230, 244, 247, 250, 256, 257, 261, 267, 269, 271, 273, 274, 275, 277, 291, 301, 303, 305, 315, 317, 318, 322, 330]</t>
  </si>
  <si>
    <t>[3, 7, 21, 22, 30, 33, 55, 63, 69, 84, 115, 126, 133, 146, 149, 152, 162, 169, 174, 178, 182, 200, 206, 218, 222, 228, 240, 253, 255, 262, 263, 270, 271, 276, 284, 297, 301, 349, 360, 375, 391, 400, 406, 413]</t>
  </si>
  <si>
    <t>[8, 18, 25, 26, 28, 30, 32, 45, 50, 54, 55, 57, 64, 75, 76, 77, 94, 100, 107, 110, 111, 112, 118, 127, 131, 144, 148, 155, 156, 158, 160, 162, 169, 182, 185, 186, 192, 194, 195, 197, 206, 218, 231, 232, 236, 239, 241, 242, 249, 253, 261, 264, 269, 276, 279, 282, 305, 321, 324, 339, 356, 364, 365, 378, 400]</t>
  </si>
  <si>
    <t>[3, 10, 22, 23, 26, 33, 38, 41, 42, 49, 51, 52, 54, 62, 64, 70, 71, 77, 80, 85, 86, 92, 114, 115, 138, 141, 161, 182, 187, 189, 190, 203, 211, 219, 233, 244, 251, 252, 261, 263, 270, 278, 283, 286, 291, 296, 309, 310, 317, 334, 343, 346, 348, 353, 364, 371, 374, 380, 385, 394, 395, 400, 403, 404, 420, 434, 436, 450]</t>
  </si>
  <si>
    <t>[3, 9, 17, 34, 41, 47, 49, 54, 57, 58, 60, 63, 66, 68, 77, 79, 90, 101, 108, 117, 118, 120, 121, 131, 136, 137, 138, 140, 142, 165, 189, 194, 196, 211, 227, 231, 252, 255, 256, 265, 289, 290]</t>
  </si>
  <si>
    <t>[4, 6, 10, 14, 16, 25, 26, 33, 48, 54, 60, 64, 79, 90, 92, 93, 98, 107, 108, 109, 114, 116, 140, 144, 150, 153, 157, 158, 163, 184, 192, 196, 200, 227, 228, 233, 241, 258, 264, 266, 270, 272, 277, 285, 286]</t>
  </si>
  <si>
    <t>[6, 16, 17, 21, 23, 26, 29, 34, 35, 61, 70, 84, 146, 150, 169, 182, 185, 190, 206, 213, 219, 222, 224, 253, 258, 264, 266, 286, 288, 289, 292, 296, 302, 305, 311, 312]</t>
  </si>
  <si>
    <t>[4, 5, 6, 12, 22, 26, 39, 42, 43, 47, 49, 58, 66, 69, 73, 74, 80, 83, 84, 92, 98, 127, 136, 139, 151, 154, 155, 162, 165, 201, 203, 215, 219, 223, 227, 230, 242, 247, 249, 250, 268, 269, 270, 277, 281, 287, 298, 301, 304, 305, 309, 311, 321, 327, 329]</t>
  </si>
  <si>
    <t>[11, 13, 14, 15, 16, 17, 27, 29, 32, 35, 44, 46, 49, 50, 58, 63, 76, 82, 89, 93, 96, 101, 106, 119, 120, 121, 131, 134, 153, 158, 162, 164, 181, 195, 199, 209, 214, 218, 219, 222, 236, 248]</t>
  </si>
  <si>
    <t>[2, 4, 16, 37, 42, 44, 45, 56, 62, 69, 74, 84, 89, 97, 101, 102, 133, 138, 149, 151, 164, 167, 182, 186, 200, 213, 225, 239, 244, 252, 260, 266, 267, 272, 274, 276, 277, 286, 297, 315, 317, 320, 340, 345, 348, 352, 361, 371, 375]</t>
  </si>
  <si>
    <t>[2, 5, 12, 14, 18, 21, 25, 29, 36, 46, 48, 50, 52, 53, 59, 61, 78, 85, 95, 100, 103, 114, 129, 130, 132, 134]</t>
  </si>
  <si>
    <t>[12, 14, 28, 40, 47, 51, 53, 55, 60, 63, 65, 75, 90, 93, 94, 98, 129, 135, 142, 147, 158, 159, 172]</t>
  </si>
  <si>
    <t>[5, 6, 7, 12, 26, 31, 35, 39, 50, 52, 54, 56, 59, 60, 61, 66, 72, 94, 97, 98, 100, 101, 102, 108, 119, 120, 126, 132, 143, 147, 149, 152, 164, 166, 177, 188, 196, 199, 200, 209, 214, 222, 235, 241, 257, 259, 260, 263, 267, 268, 271, 274, 277, 279, 280, 286, 294, 302, 309, 310, 315, 316, 319, 331, 332, 333, 336, 337, 340, 343, 344, 350, 366, 374, 376, 378, 393, 400, 401]</t>
  </si>
  <si>
    <t>[2, 18, 21, 30, 43, 47, 49, 61, 79, 81, 100, 102, 113, 117, 138, 146, 149, 155, 159, 165, 169, 170, 174, 177, 178, 179, 202, 209, 220, 227, 229, 248, 255, 258, 271, 297, 300, 305, 316, 318, 334, 336, 338, 355, 368]</t>
  </si>
  <si>
    <t>[7, 10, 16, 17, 25, 38, 41, 47, 49, 68, 83, 85, 89, 98, 103]</t>
  </si>
  <si>
    <t>[2, 6, 8, 15, 22, 31, 40, 45, 47, 58, 59, 87, 92, 119, 123, 127, 135, 138, 143, 152, 168, 170, 172, 177, 182, 189, 198, 199, 203, 209, 223]</t>
  </si>
  <si>
    <t>[7, 12, 21, 33, 37, 39, 42, 50, 58, 59, 61, 64, 70, 80, 91, 93, 95, 97, 113, 117, 121, 125, 127, 137, 142, 161, 169, 173, 175, 185, 188, 191, 202, 204, 213, 220, 221, 225, 227, 242, 247, 249, 262, 264, 270, 306, 322, 329, 339, 354, 358, 362, 380, 397, 398, 399]</t>
  </si>
  <si>
    <t>[4, 10, 19, 23, 25, 34, 37, 39, 61, 65, 76, 79, 88, 90, 91, 98, 106, 110, 111, 117, 123, 127, 134, 146, 149, 151, 169, 180, 189, 195, 204, 209, 216, 220, 228, 234, 235, 239, 240, 243, 254, 264, 265, 278, 286, 291, 298, 299, 302, 306, 307, 340, 347, 348]</t>
  </si>
  <si>
    <t>[4, 11, 16, 17, 19, 24, 44, 45, 48, 51, 54, 71, 73, 80, 83, 103, 109, 113, 121, 126, 134, 138, 164, 171, 172, 176, 178, 180, 181, 187, 189, 190, 203, 214, 218, 220, 224, 225, 227, 229, 230, 250, 251, 252, 257, 258, 270, 285, 290, 294, 302, 310, 339, 351, 355, 356, 358, 360, 363, 368, 370, 374, 376, 381, 392, 394, 395, 403, 412, 432]</t>
  </si>
  <si>
    <t>[6, 7, 17, 22, 24, 26, 37, 39, 41, 44, 47, 50, 55, 63, 97, 99, 102, 107, 129, 134, 137, 154, 168, 170, 175, 177]</t>
  </si>
  <si>
    <t>[12, 15, 16, 18, 30, 44, 45, 49, 59, 68, 69, 77, 82, 105, 106, 112, 125, 129, 133, 139, 140, 146, 148, 162, 173, 176, 179, 182, 199, 200, 202, 219, 224, 225, 228, 233, 239, 242, 253, 265, 277, 294, 300, 309, 312, 323, 346, 351, 362, 372, 387, 394, 411, 416, 425, 450, 457, 476, 477, 483, 507, 509, 514, 521, 533]</t>
  </si>
  <si>
    <t>[2, 4, 11, 12, 14, 16, 54, 71, 79, 88, 99, 106, 111, 114, 121, 124, 126, 135, 140, 149, 153, 167, 189, 197, 202, 205, 213, 224]</t>
  </si>
  <si>
    <t>[3, 7, 8, 20, 23, 29, 34, 36, 37, 38, 53, 59, 76, 78, 83, 103, 115, 120, 125, 126, 133, 135, 137, 145, 151, 158, 164, 170, 211, 246, 250, 253, 254, 260, 264, 266, 274, 277, 288, 303, 318, 319, 324, 330, 346, 355, 373]</t>
  </si>
  <si>
    <t>[9, 22, 24, 33, 34, 36, 50, 51, 58, 64, 87, 108, 109, 120, 129, 134, 142, 150, 157, 158, 162, 170, 178, 185, 188, 194, 198, 213, 214, 217, 218, 227, 241, 242, 255, 260, 266, 283, 298, 301, 304, 308, 325, 326, 330, 349, 352, 357, 360, 363, 367, 375, 377, 379, 386, 387, 418, 425, 436, 461, 466, 478, 490, 492, 493, 509, 515, 522, 524, 539]</t>
  </si>
  <si>
    <t>[8, 10, 14, 22, 24, 35, 47, 49, 51, 52, 54, 67, 69, 93, 94, 97, 106, 108, 109, 123, 127, 140, 157, 162, 165, 177, 180, 182, 183, 200, 207, 217]</t>
  </si>
  <si>
    <t>[3, 8, 19, 24, 34, 54, 57, 62, 69, 73, 91, 110, 121, 137, 151, 154, 155, 169, 171, 175, 179, 180, 184, 187, 191, 201, 204, 208, 219, 220, 240, 252, 254, 268, 274, 280, 294, 320, 340, 341, 343, 349, 353, 364, 366, 391, 394, 396, 397, 403, 404, 406, 409, 411, 418, 420, 429, 435, 438]</t>
  </si>
  <si>
    <t>[3, 9, 11, 26, 30, 37, 40, 45, 48, 51, 65, 70, 85, 92, 95, 98, 103, 104, 108, 110, 111, 137, 140, 141, 146, 153, 158, 174, 181, 185, 188, 195, 197, 198, 212, 215, 219, 220, 225, 234, 252, 256, 263, 268, 270, 274, 278, 294, 313, 315, 333, 335, 340, 376, 379, 391, 421, 424, 425, 427, 442, 444, 445, 446, 451, 455, 457, 471, 478, 483, 484, 487, 497, 498, 513, 517, 521, 523, 524]</t>
  </si>
  <si>
    <t>[2, 5, 10, 17, 22, 25, 26, 28, 49, 51, 53, 57, 64, 70]</t>
  </si>
  <si>
    <t>[2, 3, 4, 13, 15, 19, 20, 34, 45, 51, 67, 81, 84, 95, 96, 97, 105, 107, 113, 124, 133, 134, 140, 143, 151, 171, 173, 187, 197, 213, 218, 220, 229, 248, 253]</t>
  </si>
  <si>
    <t>[5, 6, 15, 20, 26, 41, 44, 49, 53, 60, 72, 80, 84, 94, 95, 101, 103, 108, 123, 126, 133, 146, 152, 153, 158, 165, 168, 195, 198, 207, 214, 220, 223, 230, 231, 254, 271, 273, 276, 277, 280, 290, 297, 302, 306, 311, 317, 326, 356, 357, 359, 379, 384, 388, 391, 394, 398, 403, 410, 411, 428, 430, 437, 446, 451]</t>
  </si>
  <si>
    <t>[5, 7, 18, 20, 21, 25, 28, 32, 48, 65, 67, 71, 85, 110, 117, 135, 137, 138, 168, 176, 182, 196, 198, 201, 204, 218, 224, 234, 238, 239, 241, 253, 262, 266, 273, 286, 289, 298, 301, 305, 308, 309, 321, 327, 334, 338, 349, 358, 364, 372, 374, 376, 387, 394, 402, 411, 420]</t>
  </si>
  <si>
    <t>[5, 6, 12, 13, 15, 16, 19, 20, 28, 32, 37, 40, 56, 64, 67, 80, 91, 108, 114, 120, 126, 129, 137, 144, 147, 152, 156, 164, 169, 179, 186, 199, 204, 221, 222, 225, 228, 234, 235, 237, 241, 244, 257, 265, 273, 287, 288, 303, 305, 314, 321, 330, 331, 338, 343, 350, 365]</t>
  </si>
  <si>
    <t>[6, 12, 15, 29, 41, 46, 48, 53, 58, 59, 71, 87, 92, 94, 98, 102, 110, 122, 125, 128, 133, 148, 171, 172, 179, 210, 232, 235, 246, 255, 256, 289, 296, 303, 304, 307, 311, 319, 340, 343, 346, 353, 373, 376, 381, 399, 402, 413, 414, 415, 428, 432, 440, 442, 450, 454, 467]</t>
  </si>
  <si>
    <t>[8, 11, 12, 14, 16, 18, 23, 25, 33, 59, 69, 70, 87, 101, 102, 109, 119, 138, 140, 149, 158, 178, 185, 196, 204, 205, 206, 210, 211, 217, 219, 226, 227, 228, 233, 235, 241, 258, 265, 268, 280, 286, 291, 295, 302, 307, 319, 320, 330, 340, 348, 361, 368, 370, 373, 379, 383, 393, 398, 407, 412, 415, 437, 446, 450, 452, 456, 457, 468, 476, 481, 511, 516, 531, 532, 535, 537, 547, 567, 568, 574, 589, 602, 606, 609, 610, 622, 633, 641, 649, 653, 654, 665, 676, 678, 704, 713, 717, 722, 729, 730, 734, 739, 744, 748, 751, 761, 762, 770, 775, 809, 810, 825, 830, 835, 838, 847, 861, 864, 885, 894, 907, 913, 917, 931, 932, 940, 941, 947, 948, 955, 966, 999, 1009, 1033, 1061, 1065]</t>
  </si>
  <si>
    <t>[4, 7, 10, 18, 21, 27, 29]</t>
  </si>
  <si>
    <t>[4, 10, 33, 43, 44, 47, 54, 58, 74, 85, 91]</t>
  </si>
  <si>
    <t>[6, 9, 13, 20, 25, 29, 46, 64, 66, 86, 87, 95, 100, 105, 111, 124, 139, 144, 146, 152, 161, 164, 168, 169, 183, 188, 200, 206, 207, 209, 217, 230, 231, 238, 244, 260, 263, 266, 272, 284, 319, 320, 324, 326, 328, 339, 359, 360, 387]</t>
  </si>
  <si>
    <t>[5, 10, 16, 18, 36, 41, 50, 51, 58, 71, 72, 75, 82, 87, 94, 95, 119, 129, 144, 147, 153, 158, 159, 186, 194, 216, 224, 231, 240, 248, 258, 263, 267, 272, 284, 296, 297, 298, 311, 339, 349, 352, 367, 373, 374, 379, 383, 390, 391, 404, 421, 424, 434, 439, 453, 467, 470]</t>
  </si>
  <si>
    <t>[7, 11, 30, 33, 36, 47, 60, 63, 65, 66, 68, 70, 77, 82, 84, 87, 88, 91, 111, 112, 116, 117, 119, 137, 155, 158, 159, 188, 194, 206, 213, 235, 243, 247, 250, 253, 255, 265, 270, 276, 279, 294, 299, 302, 309, 311, 321, 335, 337, 360, 366, 387, 390, 391, 396, 397, 406, 430, 453, 454, 457, 460, 468, 508, 516, 531, 537, 546, 550, 573, 580, 586, 588, 590, 608, 612, 617, 623, 631, 644, 649, 653, 658, 660, 682, 683, 685, 688, 689, 690, 710, 720, 725, 736, 753, 770, 777, 779, 782, 788, 794, 795, 798, 802, 813, 815, 819, 820, 840, 846, 881, 885, 892, 899, 953, 966, 971, 974, 976, 978, 979, 987, 988, 1021, 1032, 1035, 1051, 1072, 1079, 1094, 1095, 1108, 1121, 1128, 1141, 1150, 1161, 1169, 1174, 1176, 1178, 1187, 1194, 1205, 1213, 1229, 1231, 1232, 1239, 1244, 1247, 1248, 1250, 1254, 1266, 1268, 1270, 1280]</t>
  </si>
  <si>
    <t>[2, 10, 17, 55, 73, 79, 81, 83, 97, 111, 116, 133, 140, 142, 146, 166, 169]</t>
  </si>
  <si>
    <t>[7, 14, 24, 26, 27, 32, 35, 36, 42, 47, 56, 71, 78, 99, 100, 102, 111, 121, 125, 127, 138, 146, 149, 157, 160, 180, 198, 208, 210, 213, 215]</t>
  </si>
  <si>
    <t>[5, 11, 20, 21, 23, 26, 31, 34, 35, 37, 49, 51, 54, 59, 73, 77, 81, 95, 104, 105, 108, 114, 125, 131, 132, 149, 157, 165, 183, 185, 193, 200, 202, 203, 204, 209, 210, 235, 238, 248, 264, 303, 318, 329, 341, 342, 354, 360, 366, 367, 368, 378, 380, 387, 390, 396, 407, 414, 439, 445, 446, 457, 466, 467, 473, 499, 504, 505, 508, 515, 518, 521]</t>
  </si>
  <si>
    <t>[2, 3, 13, 14, 16, 17, 19, 22, 26, 27, 30, 34, 46, 53, 58, 62, 69, 70, 74, 75, 86, 93, 97, 105, 107, 112, 115, 118, 119, 126, 135, 153, 157, 166, 172, 178, 179, 212, 214, 215, 219, 230, 241, 249, 255, 262, 284, 287, 295, 303, 316, 325, 332, 335, 336, 338, 342, 343, 346, 348, 349, 352, 376, 379, 385, 386, 398, 401, 416, 422, 431, 439, 450, 455, 467, 474, 478, 479, 492, 499, 500, 501, 503, 507, 512, 520, 529, 533]</t>
  </si>
  <si>
    <t>[3, 8, 12, 13, 17, 27, 36, 37, 39, 49, 52, 54, 59]</t>
  </si>
  <si>
    <t>[2, 3, 17, 26, 35, 47, 54, 64, 68, 80, 81, 88, 89, 94]</t>
  </si>
  <si>
    <t>[8, 16, 18, 22, 31, 33, 43, 55, 57, 60, 66, 70, 76, 77, 84, 91, 101, 103, 109, 118, 121, 136, 142, 145, 148, 149, 152, 158, 159, 164, 168, 187, 189, 191, 193, 198, 201, 206, 213, 214, 219, 221, 223, 225, 231, 243, 263, 265, 280, 284, 287, 289, 309, 314, 334, 337, 368, 370, 375, 376, 378, 380, 395, 405, 432, 453, 456, 459, 464, 465, 471, 472, 513, 517, 520, 521, 528, 530, 531, 535, 548, 554, 565, 580, 594, 598, 603, 605, 610, 613, 641, 642, 645, 661, 664, 667, 671, 678, 683, 697, 705, 729, 737, 741, 746, 755, 757, 762, 768, 773, 783, 785, 807, 813, 814, 816, 818, 824, 834, 854, 864, 865, 868, 869, 885, 888, 893, 908, 913, 922, 924, 929, 936, 947, 950, 952, 956, 964, 968, 974, 977, 980, 993, 998, 1027, 1034, 1050, 1052, 1055, 1064]</t>
  </si>
  <si>
    <t>[8, 12, 15, 16, 17, 22, 24, 26, 37, 38, 75, 80, 93, 100, 111, 117, 121, 124, 127, 132, 136, 152, 165, 172, 188, 189, 206]</t>
  </si>
  <si>
    <t>[13, 14, 20, 31, 36, 37, 42, 49, 60, 63, 65, 68, 71, 86, 88, 90, 93, 95, 96, 104, 114, 115, 123, 129, 180, 188, 214, 217, 221, 226, 230, 245, 251, 258, 267, 269, 291, 305, 320, 322, 327, 330, 339, 380, 385, 403, 404, 420, 421, 433, 445, 450, 458, 466, 473, 476, 492, 501, 514, 533, 543, 547, 560, 561, 571, 575, 577, 589, 598]</t>
  </si>
  <si>
    <t>[2, 5, 11, 15, 23, 25, 30, 33, 39, 50, 53, 56, 91, 99, 100, 114, 118, 127, 131, 141]</t>
  </si>
  <si>
    <t>[4, 9, 11, 27, 36, 44, 56, 57, 61, 67, 70, 75, 79, 87, 89, 94, 121, 124, 140]</t>
  </si>
  <si>
    <t>[2, 5, 8, 13, 14, 19, 24, 31, 34, 42, 45, 51, 55, 81, 86, 93, 106, 107, 111, 115, 119, 130, 144, 147, 148, 160, 162, 171, 172, 176, 178, 188, 191, 193, 198, 206, 211, 243, 253, 274, 277, 287, 298, 314, 315, 321, 323, 328, 334, 365, 372, 379, 387, 390, 399, 402, 410, 419, 427, 434, 446, 463, 464, 465, 478, 482, 483, 487, 501, 504, 512, 518, 519, 534, 535, 545, 553, 554, 562, 567, 570, 577, 579, 580, 585, 587, 589, 603, 604, 611, 619, 620, 628, 633]</t>
  </si>
  <si>
    <t>[8, 10, 43, 47, 58, 62, 73, 77, 80, 104, 108, 110, 113, 126, 139, 141, 142, 156, 158, 160, 175, 201, 243, 254, 265, 294, 302, 322, 339, 343, 356, 359, 366, 371, 381, 394, 398, 399, 407, 409, 410, 417, 428, 446, 454, 460]</t>
  </si>
  <si>
    <t>[10, 12, 14, 16, 17, 27, 29, 65]</t>
  </si>
  <si>
    <t>[2, 4, 9, 23, 49, 56, 68, 73, 87, 90, 91, 94, 103, 106, 114, 134, 141, 146, 151, 173, 177, 182, 183, 186, 220, 225, 233, 242, 250, 253, 256]</t>
  </si>
  <si>
    <t>[15, 16, 18, 23, 34, 50, 62, 65, 67, 72, 84, 88, 114, 127, 141, 146, 152, 153, 158, 160, 162, 173, 175, 181, 185, 186, 193, 198, 200, 203, 204, 229, 232, 237, 260, 262, 284, 289, 321, 324, 329, 339, 340, 341, 355, 361, 386, 411, 415, 427, 433, 441, 443, 464, 468]</t>
  </si>
  <si>
    <t>[3, 6, 32, 42, 45, 47, 48, 52, 53, 54, 62, 78, 79, 88, 92, 94, 98]</t>
  </si>
  <si>
    <t>[3, 9, 14, 17, 19, 27, 34, 47, 49, 50, 51, 55, 69, 70, 71, 81, 82, 91, 101, 104, 108, 116, 125, 131, 133, 136, 149, 151, 175, 199, 207, 217, 218, 219, 220, 222, 242, 244, 265, 268, 274, 278, 283, 284, 289, 294, 318, 325, 326]</t>
  </si>
  <si>
    <t>[5, 14, 15, 20, 24, 40, 67, 78, 80, 86, 101, 110, 113, 123, 125, 127, 144, 152, 172, 192, 201, 207, 214, 218, 222, 228, 238, 244, 248]</t>
  </si>
  <si>
    <t>[2, 4, 7, 20, 34, 41, 44, 53, 60, 62, 63, 64, 71, 72, 76, 77, 82, 86, 92, 96, 98, 103, 107, 109, 129, 131, 133, 147, 154, 165, 188, 197, 202, 204, 237, 238, 243, 245, 255, 260, 265, 269, 270, 272, 273, 279, 292, 304, 309, 310, 327, 328, 331, 333, 335, 343, 354, 371, 376, 383, 395]</t>
  </si>
  <si>
    <t>[6, 14, 15, 19, 24, 29, 43, 58, 60, 63, 66, 67, 70, 93, 97, 101, 102, 107, 117]</t>
  </si>
  <si>
    <t>[8, 21, 22, 24, 32, 38, 44, 52, 57, 60, 87, 93, 95, 108, 127, 136]</t>
  </si>
  <si>
    <t>[6, 10, 27, 29, 59, 66, 88, 90, 93, 101, 103, 111, 127, 144, 146, 150, 154, 161, 163, 164, 165, 189, 194, 196, 208, 211, 226, 235, 245, 247, 258, 263, 265, 282, 285, 300, 303, 319, 321, 325, 339, 343, 351, 355, 357, 381, 395, 407, 413, 430, 432, 435, 460, 468, 475, 480, 482, 484, 486, 489, 499]</t>
  </si>
  <si>
    <t>[3, 9, 10, 14, 21, 37, 57, 62, 74, 83, 92, 100, 115, 131, 136, 138, 139, 149, 177, 181, 190, 215, 223, 224, 227, 231, 234, 246, 257, 259, 260, 270, 280, 281, 296, 298, 304, 324, 325, 330, 336, 359, 361, 368, 378, 382, 392, 398, 401, 403, 411, 415, 417, 419, 422, 423, 424, 425, 427, 431, 438, 442]</t>
  </si>
  <si>
    <t>[7, 8, 10, 12, 25, 26, 32, 33, 34, 41, 45, 62, 70, 73, 79, 90, 100, 109, 114, 116, 124, 128, 141, 142, 146, 151, 159, 162, 167, 168, 174, 179, 187, 191, 204, 208, 212, 216, 229, 241, 243, 248, 275, 307, 309, 317, 318, 335, 346, 361, 362, 367, 369, 386, 400, 403, 410, 418, 424, 437]</t>
  </si>
  <si>
    <t>[13, 22, 63, 65, 67, 73, 75, 84, 85, 87, 108, 112, 115, 118]</t>
  </si>
  <si>
    <t>[2, 7, 9, 55, 56, 72, 73, 85, 89, 108, 127, 131, 133, 159, 160, 164, 174, 196, 197, 206, 229, 235, 250, 280, 281, 283, 284, 287, 297, 315, 320, 332, 333, 334, 336, 386, 418, 423, 429, 450, 457, 459, 465, 469, 474, 480, 493, 495, 503, 505, 519, 520, 526, 527, 529, 531, 541, 553]</t>
  </si>
  <si>
    <t>[2, 3, 5, 27, 30, 36, 41, 45, 47]</t>
  </si>
  <si>
    <t>[4, 6, 10, 15, 17, 24, 29, 39, 49, 55, 58, 64, 65, 80, 83, 84, 92, 95, 102, 106, 114, 124, 130, 131, 140, 145, 146, 147, 157, 168, 176, 184, 191, 197, 199, 201, 207, 230, 235, 246, 253, 254, 255, 261, 266, 268, 274, 282, 283, 296, 308, 309, 316, 325, 326, 333, 334, 355, 357, 359, 362, 363, 373, 387, 394, 399, 407, 409, 418, 419]</t>
  </si>
  <si>
    <t>[4, 9, 19, 26, 28, 41, 49, 50, 51, 65, 74, 77, 88, 92, 95, 123, 135, 138, 139, 141, 143, 157, 163, 167, 169, 200, 201, 202, 206, 207, 217, 223, 224, 226, 234, 239, 241, 246, 249, 250, 252, 269, 271, 281, 283, 286, 289, 315, 325, 328, 334, 335, 344, 351]</t>
  </si>
  <si>
    <t>[4, 7, 12, 18, 27, 28, 29, 33, 37, 41, 62, 80, 83, 98, 106, 121, 123, 124, 133, 136, 138, 152, 155, 157, 158, 159, 162, 164, 166, 186, 188, 190, 192, 199, 218, 241, 246, 256, 259, 262, 269, 277, 288, 292, 301, 308, 319, 323, 328, 344, 345, 347, 355, 361, 366, 377, 378, 382, 384, 394, 404, 417, 421, 425, 438, 484, 485, 487, 496, 501, 503, 508, 519, 522, 541]</t>
  </si>
  <si>
    <t>[4, 11, 13, 15, 21, 31, 43, 48, 51, 60, 62, 63, 82, 83, 84, 86, 90, 96, 104, 109, 130, 137, 140, 145, 152, 153, 184, 197, 210, 228, 235, 243, 248, 255, 262, 288, 293, 296, 313, 315, 323, 349, 366, 368, 372, 391, 405, 413, 414, 421, 435, 442, 444, 446, 451, 459, 469, 474, 481, 483, 497, 499, 500, 503, 515, 516, 539, 555, 563, 567, 576, 612, 616, 619, 625, 635, 638, 641, 643, 645, 653, 659, 660, 669, 693, 705, 713, 714, 719, 741, 743, 760, 762, 770, 778, 793, 796, 798, 799, 800, 802, 813, 820, 839, 860, 866, 872, 874, 915, 919, 941, 966]</t>
  </si>
  <si>
    <t>[2, 11, 17, 21, 24, 29, 37, 43, 84, 101, 104, 106, 116, 123, 132, 135, 148, 156, 161, 162, 168, 181, 189, 202, 242, 253, 285, 291, 292, 294, 333, 342, 348, 359, 371, 376, 379, 388, 401, 405, 409, 414, 416, 422, 424, 426, 428, 432, 452, 462, 473, 491, 502, 507, 508, 519, 520, 522, 532, 541, 545, 548, 550, 551, 560, 573, 584, 586, 589, 590, 596, 598, 607, 613, 615, 619, 638, 641, 644, 655, 664, 667, 671, 686, 697, 724, 729, 732, 735, 736, 737, 744, 747, 751, 754, 756, 776, 779]</t>
  </si>
  <si>
    <t>[11, 13, 23, 29, 30, 34, 42, 57, 60, 67, 71, 73, 87, 88, 90, 91, 123, 132, 143, 144, 146, 151, 152, 153, 164, 168, 176, 189, 191, 192, 203, 208, 213, 221, 240, 242, 244, 251, 253, 263, 265, 269, 295, 296, 297, 307, 312, 323, 336, 342, 370, 379, 387, 403, 415, 421, 434, 446, 485, 504, 516, 520, 521, 536, 539, 543, 545, 550, 553, 563, 568]</t>
  </si>
  <si>
    <t>[22, 24, 25, 26, 28, 30, 61, 73, 92, 98, 103, 106, 115, 119, 121, 123, 128, 139, 154, 159, 160, 161, 174, 189, 191, 193, 197, 200, 208, 213, 214, 215, 216, 217, 220, 230, 240, 249, 252, 267, 276, 281, 284, 287, 294, 300, 301, 303, 305, 311, 315, 318, 325]</t>
  </si>
  <si>
    <t>[2, 3, 21, 24, 25, 34, 36, 42, 49, 54, 65, 68, 71, 72, 109, 114, 126, 127, 137, 142, 144, 152, 155, 176, 178, 204, 208, 214, 215, 222, 224, 227, 257, 262, 263, 268, 271, 289, 292, 308, 316, 321, 323, 329, 336, 337, 342, 344, 357, 358, 367, 373, 381, 391, 403, 405, 407, 408, 409, 440, 450, 456, 460, 466, 470, 472, 501, 503, 527, 535, 543]</t>
  </si>
  <si>
    <t>[4, 8, 18, 33, 38, 39, 58, 59, 62, 67, 70, 74, 76, 81, 92, 101, 105, 106, 117, 119, 120, 121, 125, 132, 146, 151, 159, 166, 172, 174, 182, 215, 223, 224, 230, 234, 235, 252, 269, 276, 278, 282, 289, 294, 295, 304, 307, 308, 314, 328, 331, 342, 354, 366, 368, 373, 377, 381, 389]</t>
  </si>
  <si>
    <t>[5, 8, 13, 16, 27, 39, 45, 49, 50, 58, 61, 65, 75, 80, 81, 91, 95, 98, 109, 113, 115, 116, 122, 126, 128, 139, 150, 162, 173, 176, 185, 195, 200, 215, 217, 219, 224, 226, 229, 235, 244, 246, 252, 254, 255, 258, 265, 274, 275, 282, 283, 286, 289, 298, 303, 323, 328, 337, 341, 342, 345, 348, 350, 355, 359, 362, 365, 383, 386, 398, 400, 403]</t>
  </si>
  <si>
    <t>[2, 4, 8, 9, 12, 17, 29, 33, 39, 45, 46, 54, 58, 70, 73, 74, 83, 91, 93, 102, 111, 113, 115, 121, 124, 125, 126, 127, 128, 130, 141, 146, 174, 175, 178, 182, 189, 195, 200, 204, 221, 225, 235, 239, 256, 271, 279, 281, 292, 300, 310, 345, 358, 364, 375, 384, 393, 401, 409, 423, 426, 447, 463, 465, 476, 478, 479, 501, 503, 513, 535, 537, 560, 566, 579, 594, 597, 604, 616, 638, 666, 676, 677]</t>
  </si>
  <si>
    <t>[3, 20, 26, 35, 39, 46, 48, 53, 55, 67, 77, 80, 81, 82, 83, 87, 88, 91, 93, 98, 134, 141, 143, 144, 148, 150, 155, 157, 159, 160, 183, 184, 200, 201, 222, 232, 234, 246, 268, 275, 276, 277, 278, 287, 289, 293, 295, 297, 305, 316, 323, 330, 331, 337, 344, 348, 357, 362, 366, 376, 380, 385, 389, 390, 393, 395, 404, 419, 431, 445, 446, 467, 473, 475, 476, 481, 482, 487, 489, 518, 522, 540, 550, 552, 553, 566, 570, 578, 582, 606, 614, 615, 617, 623, 648, 653, 656, 661, 669, 682, 683, 690, 701, 704, 708, 709, 711, 712, 718, 720, 738, 739, 742, 747, 753, 759, 777, 780, 783, 792, 796, 798, 800, 809, 814, 816, 818, 820, 826, 827, 829, 844, 846, 848, 851, 854, 860, 883, 885, 887, 891, 895, 909, 912, 917, 942, 949, 959, 968, 971, 983, 989, 995, 996, 999, 1005, 1014, 1016]</t>
  </si>
  <si>
    <t>[19, 23, 25, 28, 30, 33, 34, 46, 57, 60, 80, 84, 90, 98, 103, 132, 134, 135, 140, 144, 161, 163, 164, 184, 188, 191, 196, 199, 208, 212, 214, 217, 222, 227, 232, 235]</t>
  </si>
  <si>
    <t>[5, 8, 18, 33, 34, 40, 47, 55, 61, 66, 75, 81, 89, 98, 99, 104, 115, 137, 145, 147, 151, 153, 162, 166, 167, 168, 176, 179, 185, 187, 193, 199, 203, 207, 212, 221, 243, 267, 272, 291, 297, 300, 310, 315, 337, 338, 342, 344, 347, 350, 354, 361, 366, 376, 380, 381, 383, 389, 392, 393, 395, 397, 408, 412, 415, 429, 432, 442, 452, 459, 466, 467, 476, 480, 482, 483, 486, 498, 532, 536, 543, 549, 552]</t>
  </si>
  <si>
    <t>[2, 22, 30, 45, 47, 50, 52, 64, 65, 68, 70, 80, 82, 84, 89, 109, 110, 126, 139, 145, 153, 158, 172, 184, 185, 190, 209, 214, 231, 240, 242, 252, 253, 259, 304, 308, 310, 318]</t>
  </si>
  <si>
    <t>[4, 10, 23, 25, 29, 42, 47, 72, 77, 78, 88, 96, 97, 100, 111, 131, 135, 144, 150, 152, 168, 175, 199, 206, 211, 213, 214, 220, 222, 225, 234, 260, 267, 269, 276, 286, 298, 300]</t>
  </si>
  <si>
    <t>[23, 30, 37, 41, 47, 52, 55, 56, 62, 68, 71, 75, 77, 78, 83, 87, 93, 111, 113, 117, 127, 129, 133, 138, 145, 148, 180, 198, 201, 206, 209, 214, 215, 216, 217, 232, 259, 260, 261, 263, 270, 273, 275, 276, 298, 300, 302, 305, 315, 318, 323, 325, 326, 328, 332, 358, 363, 367, 378, 380, 385, 387, 389, 403, 406, 413, 423, 429, 433, 452, 459]</t>
  </si>
  <si>
    <t>[4, 7, 11, 15, 19, 20, 33, 35, 40, 44, 69, 77, 82, 89, 90, 93, 98, 103, 113, 118, 122, 130, 131, 134, 139, 149, 165, 175, 177, 178, 182, 192, 199, 218, 222, 231, 237, 239, 248, 262, 263, 268, 272, 273]</t>
  </si>
  <si>
    <t>[5, 15, 16, 20, 52, 54, 59, 63, 71, 74, 90, 93, 94, 107, 118, 125, 126, 129, 139, 148, 154, 166, 169, 173, 174, 176, 177, 181, 190]</t>
  </si>
  <si>
    <t>[12, 23, 27, 29, 50, 54, 59, 60, 69, 84, 87, 92, 113, 118, 135, 136, 143, 145, 147, 148, 152, 154, 159, 170, 180, 182, 184, 190, 212, 221, 225, 235, 262, 264, 279, 288, 297, 303, 314, 315, 316, 328, 343, 379, 380, 385, 388, 400, 420, 422, 442]</t>
  </si>
  <si>
    <t>[12, 17, 20, 23, 31, 33, 38, 43, 44, 59, 68, 89, 91, 97, 101, 119, 120, 135, 140, 166, 167, 172, 191, 192, 196, 206]</t>
  </si>
  <si>
    <t>[3, 5, 6, 9, 17, 21, 23, 29, 31, 33, 36, 50, 52, 53, 54, 74, 87, 89, 104, 109, 129, 132, 140, 142, 147, 162, 178, 180, 181, 186, 193, 194, 196, 199, 210, 218, 219, 220, 223, 225, 230, 234, 240, 253, 266, 269, 271, 276, 277, 285, 287, 290, 297, 299, 300, 307, 308, 314, 320, 328, 335]</t>
  </si>
  <si>
    <t>[2, 12, 15, 22, 26, 38, 48, 49, 52, 55, 57, 78, 87, 89, 100, 112, 113, 114, 118, 122, 139, 148, 150, 154, 158, 167, 168, 172, 197, 200, 203, 208, 221, 222, 224, 231, 242, 276, 279, 284, 289, 292, 312, 316, 324, 329, 341, 345, 366, 377, 381, 385, 401, 404, 423, 428, 431, 440, 441, 442, 458, 474, 476, 480, 485, 487, 495, 506, 517, 521]</t>
  </si>
  <si>
    <t>[7, 27, 52, 58, 61, 65, 66, 70, 72, 74, 90, 97, 105, 106, 115, 122, 124, 130, 134, 149, 158, 163, 173, 188, 191, 195, 218]</t>
  </si>
  <si>
    <t>[5, 12, 19, 22, 27, 28, 39, 45, 53, 60, 64, 66, 71, 88, 89, 96, 117, 118, 124, 125, 130, 138, 146, 148, 149, 170, 173, 179, 190, 192, 199, 200, 204, 215, 218, 222, 242, 243, 246, 249, 263, 270, 303, 306, 313, 315, 335, 340, 351, 362, 371, 374, 388, 391, 393, 401, 414, 416, 431, 443, 449, 456, 470, 477, 482, 506, 513, 519, 520, 540, 541, 543, 544, 545]</t>
  </si>
  <si>
    <t>[2, 10, 15, 16, 17, 19, 20, 23, 26, 31, 37, 52, 64, 69, 91, 94, 99, 101, 108, 115, 116, 126, 133, 134, 137, 138, 154, 163, 178, 181, 184, 192, 193, 212, 215, 217, 226, 228, 233, 241, 244, 245, 250, 257, 280, 281, 282, 287, 290, 323, 330, 340, 343, 372, 375, 378, 382, 394, 397, 398, 411, 413, 421, 443, 447, 456, 459, 469, 472, 473, 474, 478, 488]</t>
  </si>
  <si>
    <t>[6, 14, 16, 24, 27, 34, 37, 52, 53, 56, 58, 62, 67, 69, 74, 91, 94, 98, 101, 102, 108, 114, 119, 123, 128, 135, 137, 147]</t>
  </si>
  <si>
    <t>[9, 12, 21, 23, 30, 32, 34, 37, 50, 62, 68, 83, 92, 96, 99, 102, 128, 129, 156, 172, 179, 180, 187, 192, 195, 201, 219, 238, 253, 256, 259, 263, 266, 268, 296]</t>
  </si>
  <si>
    <t>[15, 21, 34, 38, 45, 54, 72, 78, 86, 92, 116, 124, 130, 136, 143, 157, 164, 169, 177, 181, 183, 188, 198, 225, 226, 240, 246, 251, 259, 271, 286, 290, 291, 294, 297, 303, 312, 335, 336, 338, 348, 349, 351, 352, 364, 368, 369, 383, 389, 390, 393, 398, 399, 416, 423, 428, 453, 461, 463, 468, 473, 477]</t>
  </si>
  <si>
    <t>[4, 9, 15, 21, 26, 28, 30, 33, 36, 40, 55, 58, 59, 65, 78, 82, 83, 91, 98, 103, 107, 111, 124, 126, 132, 180, 189, 205, 216, 246, 253, 260, 265]</t>
  </si>
  <si>
    <t>[11, 33, 36, 53, 76, 83, 106, 116, 127, 134, 135, 144, 160, 161, 172, 175, 179, 187, 199, 216, 225, 227, 229, 233, 247, 251, 260, 261, 268, 287, 293, 301, 304, 308, 310, 317, 322, 324, 339]</t>
  </si>
  <si>
    <t>[4, 10, 12, 33, 34, 35, 36, 57, 72, 95, 108, 113, 117, 132, 140, 143, 150, 151, 160, 167, 178]</t>
  </si>
  <si>
    <t>[18, 33, 40, 52, 54, 63, 64, 79, 89, 91, 111, 113, 120, 121, 122, 127, 157, 158, 177, 182, 194, 195, 197, 201, 208, 225, 233, 241, 243, 246, 247, 255, 260, 286, 297, 300, 301, 314, 335, 353, 354, 355, 360, 363, 365, 367, 368, 369, 372, 381, 393, 395, 397, 407, 410]</t>
  </si>
  <si>
    <t>[15, 16, 24, 28, 32, 36, 39, 46, 47, 79, 80, 84, 86, 106, 107, 109, 111, 129, 132, 133, 135, 139, 140, 148, 163, 165, 170, 182, 185, 189, 193, 196, 203, 215, 217, 222, 230, 232, 245, 247, 248, 250, 256, 265, 268, 269, 274, 275, 276, 281, 287, 293, 296, 297, 308, 311, 312, 316, 318, 320, 324, 326, 331, 332, 334, 335, 336, 340, 343, 348, 351, 360, 369, 382, 385, 392, 394, 395, 396, 399, 402, 403, 405, 413, 414, 415, 422, 424, 429, 432, 442, 455, 464, 466, 480, 485, 490, 501, 502, 507, 519, 520, 526, 535, 536, 542, 543, 549, 554, 555, 556, 557, 558, 561, 567, 570, 575, 581, 589, 594, 597, 607, 611, 621, 624, 626, 629, 640, 645, 652, 662, 664, 670, 671, 679, 681, 690, 692, 702, 703, 705, 706, 708, 709, 710, 712, 714, 720, 725, 728]</t>
  </si>
  <si>
    <t>[2, 3, 7, 12, 30, 37, 40, 41, 49, 55, 57, 74, 76, 92, 100, 102, 106, 109, 110, 113, 122, 123, 129, 130, 131, 136, 139, 149, 182, 184, 198, 200, 201, 211]</t>
  </si>
  <si>
    <t>[2, 6, 22, 30, 47, 55, 72, 78, 81, 86, 106, 107, 108, 116, 118, 128, 129, 131, 133, 136, 137, 139, 146, 148, 150, 157, 186, 190, 195, 206, 207, 221, 223, 225, 228, 235, 240, 256, 265, 269, 275, 283, 286, 294, 296, 303, 312]</t>
  </si>
  <si>
    <t>[5, 7, 8, 23, 29, 63, 65, 75, 78, 80, 82, 89, 90, 94, 96, 100, 111, 112, 121, 137, 150, 162, 164, 176, 180, 191, 199, 202, 219, 222, 229, 245, 249, 252, 259, 266, 274, 275, 279, 280, 285, 291, 324, 329, 341, 351, 355, 357, 380, 382, 388, 391, 399, 419, 424, 437, 447, 461, 464, 469, 493, 497, 498, 505, 508, 512, 513, 520, 524, 525, 530, 532, 551, 572, 590, 601, 602, 614, 635, 658, 659, 666, 684, 688, 710, 716, 753, 755, 757, 762, 768, 774, 778, 788, 793, 806, 813, 814, 868, 869, 873, 879, 882, 906, 911, 916, 923, 924, 935, 947, 964, 969, 973, 975, 993, 998, 999, 1002, 1010, 1022, 1025, 1027, 1032, 1080, 1117, 1130]</t>
  </si>
  <si>
    <t>[2, 13, 27, 30, 31, 35, 43, 46, 69, 74, 91, 97, 98, 105, 108, 126, 128, 135, 142, 168, 170, 173, 180, 185, 189, 194, 199, 203, 209, 214, 220, 234, 236, 239, 244, 272, 284, 285, 302, 306, 320, 338, 379, 380, 382, 384, 390, 398]</t>
  </si>
  <si>
    <t>[22, 32, 45, 47, 61, 66, 72]</t>
  </si>
  <si>
    <t>[2, 8, 9, 17, 25, 45, 47, 53, 58, 65, 79, 83, 90, 93, 100, 109, 119, 134, 143, 146, 156, 159, 166, 170, 181, 184, 207, 209, 215, 218, 220, 248, 256]</t>
  </si>
  <si>
    <t>[2, 12, 24, 27, 32, 34, 44, 49, 73, 76, 82, 85, 89, 103, 106, 110, 123, 124, 143, 146, 150, 152, 154, 157, 170, 181, 199, 218, 253, 263, 268, 270, 280, 286, 288, 290, 298, 299, 304, 311, 316, 318, 322, 323, 329]</t>
  </si>
  <si>
    <t>[8, 19, 21, 30, 32, 44, 47, 51, 75, 81, 88, 94, 97, 109, 111, 114, 138, 141, 142, 150, 154, 160, 162, 170, 176, 177, 179, 192, 205, 207, 212, 213, 233, 244, 252, 253, 257, 261, 263, 271, 274, 276, 286, 296, 297, 326, 353, 368, 369, 373, 375, 382, 389, 391, 394, 400, 452, 455, 485, 495, 502, 504, 508, 519, 526, 531, 541, 553, 560, 567]</t>
  </si>
  <si>
    <t>[2, 10, 11, 12, 17, 22, 32, 33, 36, 47, 64, 67, 82, 93, 94, 118, 135, 148, 155, 159, 175, 182, 185, 192, 194, 198, 204, 209, 211, 212, 214, 217, 219, 225, 242, 244, 254, 259, 263, 268, 270, 273, 276]</t>
  </si>
  <si>
    <t>[3, 4, 6, 19, 28, 67, 72, 76, 77, 82, 84, 99, 101, 109, 110, 115, 116, 117, 136, 152, 153, 154, 167, 172, 176, 186, 192, 202, 205, 212, 239, 243, 249, 255, 261, 264, 277, 292, 295, 318, 330, 339, 361, 365, 383, 389, 392, 395, 397, 408, 411, 419, 434, 435, 436, 437, 444, 463, 464, 467, 476, 485, 489, 493, 494, 503, 509, 518, 523, 533, 545, 561, 563, 576, 586, 589, 590, 600, 603, 610, 622, 626, 637, 638, 642, 652, 655]</t>
  </si>
  <si>
    <t>[3, 7, 11, 12, 22, 24, 26, 30, 32, 33, 40, 47, 54, 58, 69, 81, 86, 91, 93, 99, 105, 120, 134, 143, 145, 150, 154, 158, 169, 178, 181, 184, 185, 186, 188, 189, 198, 201, 208, 218, 222, 237, 259, 270, 289, 304, 309, 318, 323, 329, 331, 332, 336, 339, 342, 384, 387, 399, 400, 405, 408, 415, 420, 426, 430, 439, 445, 446, 461, 491, 495, 519, 521, 533, 539]</t>
  </si>
  <si>
    <t>[2, 9, 10, 12, 14, 22, 31, 32, 92, 100, 109, 123, 131, 144, 151, 156, 178, 205, 227, 237, 238, 248, 250, 253, 264, 273, 281, 282, 288, 290, 298, 311, 324, 337, 344, 351, 355, 356, 364, 389, 406, 408, 414, 417, 425, 433, 444, 462, 464, 471, 489, 495, 503, 509, 512, 524, 531, 541, 556]</t>
  </si>
  <si>
    <t>[4, 6, 13, 21, 27, 29, 31, 33, 35, 36, 40, 56, 59, 61, 65, 76, 86, 92, 98, 101, 105, 108, 109, 110, 119, 123, 129, 130, 132, 144, 158, 160, 162, 164, 166, 167, 193, 198, 199, 200, 204, 219, 225, 228, 232, 242, 247, 248, 252, 256]</t>
  </si>
  <si>
    <t>[7, 9, 10, 14, 23, 27, 28, 29, 33, 40, 41, 47, 55, 59, 61, 66, 76, 80, 84, 85, 87, 88, 89, 90, 92, 95, 98, 99, 104, 110, 115, 135, 138, 144, 145]</t>
  </si>
  <si>
    <t>[2, 4, 16, 29, 31, 36, 39, 41, 66, 74, 88, 92, 99, 137, 142, 146, 150, 152, 156, 159, 163, 167, 195, 230, 238, 262, 272, 275, 293, 305, 325, 331, 332, 337, 341, 348, 358, 360, 363, 378, 390, 396, 398, 410]</t>
  </si>
  <si>
    <t>[4, 7, 33, 34, 40, 45, 47, 55, 61, 66, 72, 73, 83, 116, 144, 149, 150, 151, 152, 172, 173, 176, 178, 186, 195, 206, 208, 209, 212, 214, 233, 245, 246, 248, 257, 267, 270, 271, 313, 352, 353, 366, 369, 379, 381, 389, 393, 394, 395, 407, 409]</t>
  </si>
  <si>
    <t>[3, 4, 7, 8, 20, 22, 32, 48, 75, 80, 83, 87, 103, 107, 109, 118, 122, 138, 146, 148, 153, 155, 167, 169, 181, 191, 197, 202, 204, 218, 224, 240, 247, 255, 260, 267, 280, 288, 300, 314, 324, 329, 331, 342, 351, 356, 360, 362, 367, 374, 386, 404, 420, 422, 431, 437, 439, 449, 451, 460, 464, 465, 467, 496, 517, 521, 528]</t>
  </si>
  <si>
    <t>[2, 7, 21, 29, 44, 47, 57, 76, 88, 89, 97, 104, 106, 114, 120, 128, 130, 133, 134, 137, 138, 139, 142, 149, 155, 156, 159, 171, 174, 176, 179, 185, 195, 200, 202, 204, 210, 228, 246, 249, 268, 270, 271, 292, 304, 310, 312, 318, 325, 333, 345, 348, 364, 367, 377, 380, 382, 401, 406, 410, 418, 423, 425, 456, 463]</t>
  </si>
  <si>
    <t>[3, 19, 22, 29, 31, 33, 41, 42, 45, 48, 54, 80, 87, 88, 91, 116, 117, 118, 128, 133, 145]</t>
  </si>
  <si>
    <t>[4, 5, 24, 25, 28, 32, 38, 39, 43, 49, 52, 53, 56, 58, 84, 108, 115, 119, 122, 127, 130, 140, 146, 147, 150, 158, 161, 176, 211, 212, 213, 230, 232, 235, 236, 238, 242, 270, 280, 287, 292, 294, 297, 305, 309, 336, 340, 345]</t>
  </si>
  <si>
    <t>[2, 3, 8, 14, 17, 26, 42, 44, 53, 59, 64, 65, 66, 77, 85, 86, 93, 98, 101, 112, 126, 133, 134, 150, 156, 160, 164, 170, 173, 188, 201, 205, 212, 214, 221, 227, 228, 242, 244, 245, 246, 261, 278, 280, 284, 286, 296, 298, 300, 303, 306, 311, 321, 322, 329, 333, 334, 356, 358, 359, 364, 390, 394, 397, 407, 427, 433, 437, 438, 452, 458, 463, 468, 474, 481, 490, 494, 498]</t>
  </si>
  <si>
    <t>[4, 11, 17, 29, 35, 38, 41, 58, 61, 72, 102, 105, 112, 114, 118, 124, 132, 133, 142, 145, 148, 159, 173, 191, 210, 221, 222, 224, 225, 230, 232, 255, 265, 273, 275, 276, 280, 283, 298, 306, 318, 319, 320, 333, 343, 344, 345, 347, 349, 364, 376, 403, 406, 417]</t>
  </si>
  <si>
    <t>[11, 22, 39, 41, 44, 47, 48, 53, 59, 60, 78, 88, 101, 104, 114, 115, 120]</t>
  </si>
  <si>
    <t>[3, 11, 30, 34, 35, 47, 64, 70, 85, 86]</t>
  </si>
  <si>
    <t>[8, 13, 24, 27, 28, 29, 32, 33, 53, 61, 63, 83, 84, 88, 90, 96, 98, 99, 100, 106, 107, 109, 111, 118, 120, 132, 135, 139, 152, 158, 171, 175, 185, 187, 193, 196, 199, 201, 208, 211, 214, 224, 239, 244, 250, 259, 260]</t>
  </si>
  <si>
    <t>[10, 17, 19, 29, 30, 31, 34, 60, 61, 79, 83, 94, 106, 108, 119, 121, 125, 131, 136, 150, 158, 159, 169, 170, 183, 194, 199, 204, 209, 218, 219, 236, 237]</t>
  </si>
  <si>
    <t>[4, 19, 25, 26, 31, 41, 44, 46, 48, 49, 54, 61, 67, 68, 74, 82, 90, 92, 93, 95, 101, 103, 108, 113, 120, 133, 135, 165]</t>
  </si>
  <si>
    <t>[13, 14, 17, 18, 34, 54, 55, 56, 67, 68, 80, 96, 103, 114, 118, 120, 130, 132, 138, 143, 151, 161, 164, 173, 180, 182, 186, 196, 197, 204, 208, 215, 225, 233, 245, 249]</t>
  </si>
  <si>
    <t>[8, 15, 38, 53, 58, 65, 66, 72, 75, 77, 79, 81, 93, 100, 123, 127, 135, 155, 163, 166, 167, 171, 174, 186, 188, 190, 191, 199, 202, 204, 207, 216, 217, 227, 233, 238, 239, 240, 244, 249, 254, 260, 283, 294, 305, 308]</t>
  </si>
  <si>
    <t>[19, 21, 26, 37, 51, 53, 69, 71, 79, 80, 82, 86, 92, 139, 150, 156, 160, 163, 166, 167, 202, 215, 224, 229, 238]</t>
  </si>
  <si>
    <t>[4, 5, 7, 10, 12, 19, 20, 31, 37, 39, 43, 47, 51, 55, 60, 63, 68, 93, 100, 128, 132, 133, 149, 152, 154, 155, 156, 157, 162, 168, 171, 199, 211, 213, 219, 221, 224, 226, 228, 233, 238, 240, 245, 246, 248, 258, 260, 263, 283, 286, 291, 293, 295, 302, 307, 309, 323, 326, 328, 339, 345, 353, 356, 365, 369, 376, 382, 383, 403, 411, 419, 424, 426, 441, 449, 461, 471, 472, 473, 491]</t>
  </si>
  <si>
    <t>[4, 6, 21, 31, 63, 82, 85, 100, 101, 102, 103, 108, 115, 129, 132, 133, 134, 140, 145, 151, 174, 178, 182, 183, 186, 201, 204, 210, 211, 212, 229, 233, 236, 255, 259, 262, 265, 269, 288, 290, 297, 298, 304, 323, 329, 330, 332, 336, 341, 348, 349, 354, 358, 361, 393, 407, 415, 423, 425]</t>
  </si>
  <si>
    <t>[26, 30, 34, 37, 42, 51, 63, 67, 70, 71, 108, 115, 117, 120, 124, 133, 135, 138, 145, 165, 167, 169, 171, 174, 176, 180, 182, 193, 195, 198, 199, 201, 214, 216]</t>
  </si>
  <si>
    <t>[8, 13, 14, 21, 27, 28, 45, 62, 63, 68, 75, 78, 79, 80, 81, 91, 94, 96, 97, 112, 136, 138, 146, 153, 161, 174, 176, 177, 186, 187, 189, 193, 194, 197, 198, 199, 205, 208, 216, 224, 230, 238, 239, 243, 248, 254, 262, 268, 274, 277, 279, 291, 306, 313, 325, 332, 340, 346, 355, 358, 377, 390, 405, 411, 419, 422, 428, 432, 436, 438, 441, 444, 450, 454, 467, 470, 481, 483, 488, 498, 503, 527, 553, 556, 561, 562, 572, 576, 581, 586, 591, 601, 603, 613, 615]</t>
  </si>
  <si>
    <t>[9, 12, 14, 18, 24, 35, 38, 39, 40, 46, 48, 54, 56, 65, 72, 74, 76, 80, 84, 87, 88, 90, 97, 102, 107, 111, 113, 114, 115, 123, 128, 145, 148, 154, 161, 186, 190, 192, 201, 202, 203, 208, 211, 212, 221, 228, 239, 247, 254, 267, 270, 271, 280, 281, 283, 288, 290, 296, 302, 303, 305, 312]</t>
  </si>
  <si>
    <t>[6, 9, 23, 37, 38, 52, 58, 68, 79, 81, 83, 91, 125, 157, 160, 163, 168, 170, 181, 206, 210, 214, 217, 234, 243, 245, 250, 252, 259, 275, 290, 292, 300, 316, 325, 329, 333, 342]</t>
  </si>
  <si>
    <t>[3, 11, 27, 37, 39, 47, 50, 54, 65, 70, 77, 83, 88, 96, 113, 153, 154, 160, 173, 198, 202, 203, 215, 216, 221, 232, 244, 256, 261, 273, 278, 291, 296, 298, 301]</t>
  </si>
  <si>
    <t>[3, 6, 8, 16, 26, 44, 57, 58, 62, 74, 88, 130, 143, 149, 160, 170, 185, 191, 193, 201, 204, 220, 245, 252, 254, 256, 260, 265, 266, 281, 285, 289]</t>
  </si>
  <si>
    <t>[12, 20, 36, 42, 44, 47, 49, 51, 53, 61, 64, 66, 75, 79, 81, 89, 101, 102, 109, 115, 119, 120, 122]</t>
  </si>
  <si>
    <t>[9, 31, 63, 65, 67]</t>
  </si>
  <si>
    <t>[13, 18, 23, 24, 39, 46, 53, 56, 75, 78, 79, 85, 89, 95, 98, 102, 124, 127, 128, 147, 149, 153, 161, 166, 174, 175, 180, 183, 188, 194, 195, 199, 205, 208, 212, 217, 223, 225, 227, 231, 232, 233, 240, 242, 243, 245, 246, 247, 273, 274, 278, 283, 286, 296, 298, 307, 308, 322, 325, 338, 339, 347, 360, 362, 366, 372, 373, 377, 379, 380, 381, 383, 384, 387, 395, 411, 412, 414, 416, 422, 432, 435, 444, 450, 452, 454, 455, 458, 464, 466, 469, 477, 493, 504, 508, 520, 527, 532, 563, 564, 569, 573, 574, 587, 588, 589, 591, 594, 595, 596, 598, 606, 612, 613, 618, 622, 637, 646, 650, 656, 661, 662, 669, 679]</t>
  </si>
  <si>
    <t>[7, 18, 21, 28, 45, 56, 82, 88, 91, 93, 96, 97]</t>
  </si>
  <si>
    <t>[4, 6, 29, 31, 43, 56, 58, 59, 68, 81, 83, 96, 97, 100, 113, 116, 122, 123, 151, 152, 155, 156, 173, 178, 183, 195, 205, 212, 225, 250, 253, 256, 259, 270, 277, 283, 288, 289, 301, 310, 311, 313, 315, 334, 337, 343, 346, 351, 354, 363, 373, 402, 407, 408, 409, 411, 415, 421, 428, 451, 453, 466, 470, 476, 481, 486]</t>
  </si>
  <si>
    <t>[3, 9, 11, 21, 23, 44, 83, 102, 106, 128, 133, 136, 137, 148, 156, 157, 160, 182, 186, 190, 206, 207, 224, 227, 228, 236, 245]</t>
  </si>
  <si>
    <t>[9, 25, 27, 30, 39, 41, 45, 51, 57, 61, 67, 91, 98, 101, 102, 105, 107, 108, 113, 124, 125, 140, 142, 144, 151, 153, 157, 161, 163, 164, 165, 174, 175, 185, 190, 194, 197, 198, 205, 206, 207, 232, 236, 247, 256, 261, 262, 272, 277, 288, 295, 296, 307, 324, 340, 345, 346, 354, 355, 356, 357, 359, 382, 385, 388, 389, 395, 408, 414, 418, 420, 423, 425, 434]</t>
  </si>
  <si>
    <t>[9, 14, 15, 31, 33, 42, 46, 47, 51, 76, 77, 79, 87, 100, 128, 135, 142, 157, 163, 170, 175, 180, 191, 198, 200, 205, 208, 209, 214, 231, 239, 259, 260, 265, 271, 274, 278, 279, 280, 285, 291, 292, 293]</t>
  </si>
  <si>
    <t>[3, 10, 20, 21, 25, 36, 37, 39, 51, 54, 67, 69, 81, 93, 98, 105, 126, 127, 162, 167, 171, 172, 192, 219, 226, 228, 235, 247, 264, 269, 270]</t>
  </si>
  <si>
    <t>[5, 8, 14, 17, 22, 53, 62, 64, 67, 69, 72, 94, 95, 97, 103, 107, 119, 122, 125, 133, 135, 154, 192, 195, 200, 204, 226, 235, 243, 250, 254, 278, 279, 280, 286, 290, 291, 293, 306, 310, 321, 325, 328]</t>
  </si>
  <si>
    <t>[8, 12, 31, 39, 64, 102, 108, 114, 119, 120, 135, 136, 142, 145, 164, 172, 193, 200, 212, 213, 223, 235, 237, 242, 243, 249, 251, 259, 261, 281, 285, 292, 311, 313, 314, 315, 316, 323, 325, 327, 335, 336, 339, 350, 357, 361, 382, 387, 413, 431, 435, 439, 440, 442, 456, 459, 462, 464, 465, 469, 506, 515, 522, 524, 531, 534, 541, 544, 547, 550, 558, 561, 568, 573]</t>
  </si>
  <si>
    <t>[2, 18, 45, 47, 48, 53, 62, 68, 70, 81, 87, 89, 104, 113, 114, 123, 127, 139, 141, 150, 152, 160, 164, 167, 169, 180, 182, 207, 211, 213, 218, 223, 225]</t>
  </si>
  <si>
    <t>[2, 14, 21, 29, 48, 62, 65, 69, 77, 96, 101, 102, 107, 117, 126, 139, 141, 154, 156, 160, 162, 175, 176, 183, 199, 201, 202, 207, 212, 219, 223, 225, 235, 238, 249, 270, 275, 279, 281, 295, 319, 322, 347, 348, 351, 361, 364, 372, 374, 380, 382, 398, 400, 403, 410, 411, 419, 425, 426, 428, 432, 434, 442, 452, 458, 460, 463, 464, 479, 480, 483, 487, 493, 497, 500, 506, 518, 526, 533, 541, 544, 575, 628, 643, 654, 661, 681, 686, 691, 698, 701, 703, 710, 747, 752, 753, 755, 757, 763, 771, 775, 786, 787, 791, 797, 801, 816, 834, 835, 837, 847, 864, 875, 877]</t>
  </si>
  <si>
    <t>[3, 21, 23, 31, 42, 48, 57, 72, 102, 104, 109, 124, 130, 150, 151, 154, 159, 166, 168, 171, 208, 218, 226, 227, 232, 239, 241, 249, 250, 255, 268, 271, 273, 302, 307, 322, 324, 333, 337, 338, 341, 355, 356, 371, 410, 412, 413, 418, 423, 427, 448]</t>
  </si>
  <si>
    <t>[3, 9, 13, 16, 24, 35, 39, 45, 48, 51, 52, 56, 64, 66, 70, 76, 81, 84, 96, 97, 99]</t>
  </si>
  <si>
    <t>[2, 14, 19, 20, 21, 27, 31, 33, 62, 63, 73, 77, 83, 85, 91, 92, 93, 95, 98, 104, 118, 138, 190, 195, 217, 219, 226, 227, 232, 233, 238]</t>
  </si>
  <si>
    <t>[2, 15, 42, 61, 72, 74, 84, 87, 90, 103, 114, 115, 116, 123, 134, 148, 153, 161, 162, 163, 170, 176, 177, 179, 185, 195, 196, 197, 198, 205, 207, 208, 217, 219, 221, 223, 230, 231, 233, 234, 235, 246, 254, 261, 274, 278, 291, 298, 299, 304, 326, 330, 343, 352, 366, 368, 375, 377]</t>
  </si>
  <si>
    <t>[12, 19, 30, 43, 45, 63, 73, 85, 87, 89, 95, 101, 102, 117, 143, 150, 153, 159, 161, 167, 168, 170, 172, 178, 181, 190, 193, 196, 224, 242, 262, 268, 272, 285, 296, 304, 312, 313, 322, 325, 327, 332, 335, 336]</t>
  </si>
  <si>
    <t>[2, 3, 5, 6, 20, 35, 37, 39, 42, 50, 61, 66, 76, 94, 95, 107, 109, 126, 128, 130, 131, 142, 146, 152, 156, 157, 162, 178, 197, 210, 212, 215, 217, 235, 240, 249, 290, 299, 305, 315, 325, 326, 333, 345, 375, 380, 398, 405, 412, 431, 440, 447, 454, 455]</t>
  </si>
  <si>
    <t>[3, 5, 9, 10, 33, 35, 42, 55, 56, 57, 59, 64, 73, 74, 78, 80, 94, 124, 133, 138, 141, 148, 151]</t>
  </si>
  <si>
    <t>[2, 6, 34, 48, 52, 59, 68, 72, 85, 90, 96, 98, 99, 118, 120, 131, 133, 136, 137, 140, 146, 151, 153, 156, 165, 173, 195, 201, 203, 211, 214, 220, 228, 232, 238, 250, 256, 259, 260, 279, 287, 300, 301, 302, 304, 306, 312, 318, 324, 345, 362, 369, 391, 395]</t>
  </si>
  <si>
    <t>[13, 25, 29, 35, 45, 50, 53, 68, 85, 99, 104, 108, 118, 120, 130, 131, 141, 144, 145, 164, 165, 173, 176, 178, 197]</t>
  </si>
  <si>
    <t>[5, 13, 30, 31, 36, 49, 55, 62, 66, 72, 80, 84, 86, 92, 94, 107, 108, 114, 116, 122, 123, 131, 136, 142, 151, 152, 168, 179, 193, 194, 198, 207, 209, 214, 215, 219, 222, 225, 228, 237, 238, 241, 247, 250, 254, 255, 274, 275, 278, 280, 286, 300, 301, 310, 314, 319, 325, 329, 330, 353, 366, 372, 374, 376, 385, 399, 402, 406, 416, 426, 428, 433, 448, 449, 450, 453, 454, 463, 467, 471, 474, 476, 477, 478, 484, 494, 497, 500, 507, 509, 524, 528, 531, 532, 548, 551, 555, 564, 567, 572, 573, 576, 579, 608, 614, 618, 622, 627, 642]</t>
  </si>
  <si>
    <t>[6, 17, 20, 23, 30, 32, 34, 52, 58, 59, 78, 83, 89, 90, 100, 109, 113, 119, 120, 121, 123, 137, 141, 143, 181, 183, 184, 188, 189, 198, 204, 214, 231, 232, 253, 257, 260, 270, 272, 273, 275, 278, 281, 287, 290, 301, 313, 328, 330, 352]</t>
  </si>
  <si>
    <t>[10, 20, 23, 24, 26, 32, 37, 38, 39, 43, 45, 54, 62, 64, 65, 67, 75, 90, 91, 103, 106, 110, 113, 118, 128, 137, 138, 142, 147, 151, 154, 157, 163, 168, 183, 184, 185, 194, 202, 215, 218, 224, 228, 230, 234, 242, 246, 249, 250, 259, 260, 269, 274, 277, 281, 287, 290, 292, 294, 299, 328, 333, 371, 374, 377, 384, 390, 398, 402, 412, 415, 424, 440, 445, 450, 452, 460, 463, 469, 474, 487, 488, 490, 491, 513, 525, 527, 532, 541, 553, 561, 567, 570, 574, 584, 587, 595, 623, 624, 628, 629, 640, 642, 643, 655, 678, 681, 683, 685, 686, 695, 703, 707, 713, 715, 725, 726, 727, 738, 741, 745, 756, 775, 795, 802, 806, 807, 809, 823, 824, 829, 843, 846, 868, 869, 877, 880, 883, 891, 892, 900, 916, 918, 923, 936, 941, 957, 961, 973, 975, 978, 983, 990, 993, 996, 1006, 1007, 1014, 1021, 1026]</t>
  </si>
  <si>
    <t>[2, 4, 16, 38, 39, 47, 50, 63, 68, 70, 73, 82, 86, 89, 92, 102, 110, 112, 113, 116, 118, 123, 127, 128, 131, 139, 142, 143, 147, 153, 158, 167, 173, 177, 186, 193, 198, 214, 218, 222, 228, 235, 244, 248, 261, 262, 271, 276, 280, 299, 304, 313, 320, 324, 325, 355, 357, 364, 369, 372, 384, 394, 402, 408, 411, 420, 422, 424, 443, 447, 455]</t>
  </si>
  <si>
    <t>[2, 4, 8, 16, 18, 23, 24, 39, 47, 50, 63, 68, 73, 78, 79, 88, 90, 91, 92, 101, 102, 110, 112, 113, 118, 120, 123, 127, 128, 131, 138, 139, 142, 143, 153, 154, 156, 157, 158, 164, 166, 167, 173, 186, 202, 203, 214, 218, 226, 228, 244, 245, 247, 248, 256, 257, 263, 266, 276, 292, 294, 299, 304, 306, 313, 317, 324, 341, 352, 355, 357, 364, 369, 373, 384, 402, 404, 405, 411, 424, 425, 428, 434, 438, 454, 455, 457, 462, 474, 476, 477]</t>
  </si>
  <si>
    <t>[3, 5, 6, 8, 25, 34, 36, 40, 41, 42, 43, 44, 47, 55, 66, 67, 70, 71, 88, 93, 98, 104, 108, 120, 123, 125, 129, 134, 139, 140, 151, 156, 161, 166, 174, 179, 180, 182, 184, 192, 201, 204, 208, 209, 210, 217, 220, 227, 235, 238, 244, 248, 259, 270, 272, 277, 280, 284, 287, 289, 290, 292, 293, 294, 306, 307, 316, 318, 325, 329, 332, 333, 334, 337, 341, 349, 351]</t>
  </si>
  <si>
    <t>[4, 5, 6, 8, 17, 19, 24, 35, 40, 72, 83, 86, 92, 98, 100, 109, 114, 122, 124, 133, 138, 141, 142, 146, 149, 150, 152, 175, 178, 186, 191, 193, 198, 200, 208, 212, 213, 216, 218, 223, 226, 228, 236, 237, 238, 244, 245, 246, 248, 249, 250, 251, 252, 256, 276, 277, 279, 281, 288, 294, 299, 303, 312, 326, 328, 330, 332, 334, 339, 343, 348, 353, 372, 398, 413, 416, 421, 426, 429, 439, 445, 463, 466, 473, 481, 487, 490, 492, 495, 497, 501, 506, 508, 518, 521, 540, 548, 551, 567, 568, 573, 578, 579, 581, 582, 586, 592, 603, 613, 616, 623, 626, 627, 656, 664, 673, 683, 689, 693, 702, 722, 743, 752, 756, 766, 768, 773, 776]</t>
  </si>
  <si>
    <t>[15, 26, 44, 45, 55, 58, 62, 72, 82, 95, 110, 130, 132, 133, 161, 163, 165, 169, 174, 190, 201, 204, 214, 217, 219, 220, 227, 230, 233, 237, 239, 241, 254, 268, 293, 296, 301, 303, 321, 324, 325, 331, 335, 343, 355, 362, 377, 394, 396, 422, 428, 434, 439, 451, 452, 472, 473, 482, 488]</t>
  </si>
  <si>
    <t>[2, 7, 12, 30, 31, 36, 52, 61, 70, 72, 80, 99, 104, 113, 132, 134, 140, 145, 152, 154, 160, 162, 172, 174, 183, 184, 195, 196, 205, 224, 228, 230, 232, 239, 251, 273, 282, 297, 301, 310, 313, 314, 320, 323]</t>
  </si>
  <si>
    <t>[2, 4, 6, 16, 17, 26, 29, 45, 58, 66, 69, 80, 89, 106, 109, 110, 111, 119, 129, 134, 140, 157, 165, 168, 178, 189, 215, 218, 227, 228, 233, 245, 249, 260, 263, 271, 274, 282, 287, 288, 310, 323, 335, 353, 354, 365, 402, 429, 432, 433, 435, 448, 451, 452, 461, 465, 484, 485, 511, 516, 518, 522, 523, 537, 538, 541, 546, 553, 555, 567, 576, 577, 584, 597, 598, 609, 644, 667]</t>
  </si>
  <si>
    <t>[2, 12, 34, 46, 67, 71, 74, 78, 91, 97, 99, 131, 134, 148, 149, 159, 160, 161, 162, 163, 177, 187, 188, 189, 195, 198, 209, 224, 252, 256, 259, 265, 266, 288, 290, 298, 313, 327, 330, 335, 344, 356, 357, 360, 370]</t>
  </si>
  <si>
    <t>[9, 13, 23, 26, 29, 32, 33, 35, 46, 53, 54, 61, 68, 71, 74, 80, 85, 98, 123, 125, 135, 149, 152, 153, 154, 156, 159, 167, 173, 176, 183, 187, 201, 203, 207, 214, 218, 219, 225, 229, 232, 234, 238, 253, 271, 278, 281, 285, 292, 303, 306, 310, 311, 317, 325]</t>
  </si>
  <si>
    <t>[2, 3, 5, 7, 8, 12, 18, 37, 49, 70, 80, 81, 89, 93, 95, 99, 104, 109, 110, 114, 115, 119, 121, 124, 136, 139, 150, 170, 171, 179, 183, 202, 203, 204, 207, 208, 212, 216, 248, 253, 258, 261, 265, 267, 268, 288, 289, 290, 292, 298, 307, 309, 312, 318, 327, 332, 336, 343, 349, 383, 386, 390, 391, 392, 397]</t>
  </si>
  <si>
    <t>[3, 8, 17, 23, 26, 31, 33, 58, 80, 82, 85, 90, 92, 111, 129, 148, 149, 161, 163, 164, 167, 176, 178, 210, 242, 256, 267, 271, 274, 283, 285, 292, 293, 296, 310, 317, 323, 331, 340, 344, 353, 354, 359, 363, 368, 369, 377, 390, 399, 400, 413, 414, 418, 420, 426, 431, 433, 455, 476, 491, 494]</t>
  </si>
  <si>
    <t>[4, 10, 17, 18, 23]</t>
  </si>
  <si>
    <t>[2, 4, 5, 7, 8, 9, 26, 30, 34, 55, 62, 65, 68, 70, 80, 89, 96, 108, 109, 112, 121, 127, 145, 157, 160, 163, 165, 172, 175, 177, 180, 184, 195, 199, 202, 218, 228, 234, 242, 244, 245, 267, 270, 280, 290, 292, 296, 302, 303, 309, 311, 324, 333, 334, 336, 342, 343, 347, 358, 360, 366, 392, 418, 421, 427, 431, 463, 464, 469, 472, 483, 490, 492, 497, 504, 508, 512, 515, 528, 535, 545, 555, 558, 565, 568, 590, 611, 614, 616, 627, 632, 635, 645, 668, 673, 675, 687, 706, 718, 730, 735, 739, 753, 754, 759, 766, 778, 779]</t>
  </si>
  <si>
    <t>[2, 4, 22, 34, 37, 38, 44, 45, 54, 81, 86, 93, 100, 118, 123, 131, 149, 152, 169, 171, 189, 195, 196, 206, 215, 217, 219, 228, 230, 245, 246, 247, 268, 270, 290, 293, 299, 306, 317, 318, 323, 325, 330, 333, 341, 345, 356]</t>
  </si>
  <si>
    <t>[2, 5, 6, 13, 27, 41, 43, 52, 104, 106, 115, 122, 127, 136, 138]</t>
  </si>
  <si>
    <t>[6, 7, 20, 24, 26, 28, 35, 37, 40, 42, 58, 65, 69, 70, 92, 95, 114, 116, 120, 123, 135, 137, 155, 159, 164, 169, 177, 203, 207, 215, 227, 234, 241, 251, 255, 259, 263, 273, 291, 299, 300, 310, 315, 316, 318]</t>
  </si>
  <si>
    <t>[2, 14, 18, 23, 26, 36, 52, 57, 62, 70, 75, 85, 101, 108, 113, 118, 122, 129, 133, 134, 136, 168, 169, 174, 184, 200, 201, 203, 220]</t>
  </si>
  <si>
    <t>[6, 9, 13, 17, 23, 25, 35, 38, 39, 44, 48, 57, 62, 63, 74, 79, 81, 89, 102, 139, 140, 146, 162, 169, 174, 175, 177, 182, 194, 211, 217, 224]</t>
  </si>
  <si>
    <t>[7, 18, 28, 31, 35, 39, 46, 48, 49, 60, 63, 66, 69, 72, 76, 84, 87, 95, 97, 98, 106, 109, 111, 113, 122, 123, 130, 144, 146, 147, 149, 159, 162, 166, 167, 169, 177, 179, 185, 188, 218, 220, 238, 240, 278, 282, 287, 294, 300, 302, 305, 306, 307, 308, 332, 340, 342, 351, 362, 365, 379]</t>
  </si>
  <si>
    <t>[26, 29, 31, 39, 44, 68, 73, 77, 82, 84, 91, 114, 117, 121, 123, 125, 141, 157, 159, 164, 169, 175, 177, 192, 201, 216, 219, 226, 237, 241, 249, 252, 267, 269, 273, 280, 303, 304, 305, 307, 311, 313, 329, 333, 336, 342, 346, 348, 350, 353, 356, 363, 368, 371, 380, 381, 386, 392, 396, 402, 403, 407, 408, 411, 429, 450, 463, 477, 491, 492, 498, 532, 545, 557, 571, 577, 578, 586, 594, 605, 607]</t>
  </si>
  <si>
    <t>[2, 9, 18, 31, 37, 43, 45, 48]</t>
  </si>
  <si>
    <t>[5, 7, 20, 28, 29, 31, 35, 68, 81, 83, 100, 106, 108, 109, 112, 113, 118, 123, 128, 130, 131, 144, 149, 154, 170, 172, 174, 194, 206, 207, 240, 246, 249, 251, 256, 257, 260, 263, 266, 268, 290, 291, 323, 325, 332, 333, 339, 341, 348, 355, 368, 389, 394, 398, 401, 428, 434, 436, 449, 451]</t>
  </si>
  <si>
    <t>[4, 17, 20, 31, 37, 50, 61, 72, 81, 83, 111, 113, 117, 118, 120, 121, 150, 155, 160, 161, 166, 167, 168, 169, 176, 181, 188, 195, 203, 208, 218, 230, 238, 247, 265, 270, 271, 289, 290, 295, 296, 298, 319, 322, 326, 327, 339, 341, 350, 354, 359, 368, 388, 390, 411, 416]</t>
  </si>
  <si>
    <t>[2, 6, 12, 18, 26, 27, 28, 31, 34, 48, 52, 69, 74, 79, 80, 94, 97, 100, 108, 120, 136, 156, 162, 163, 171, 176, 184, 197, 204, 208, 212, 226, 237, 246, 252, 253, 258, 260, 274]</t>
  </si>
  <si>
    <t>[3, 4, 8, 13, 16, 17, 44, 64, 96, 104, 105, 107, 121, 136, 141, 148, 161, 176, 178, 184, 193, 195, 198, 202, 206]</t>
  </si>
  <si>
    <t>[3, 26, 53, 59, 60, 63, 69, 82, 89, 111, 125, 130, 131, 135, 157, 165, 171, 182, 189, 192, 194, 196, 197, 203, 214, 223, 226, 238, 256, 264, 268, 273, 275, 279, 286, 290, 292, 318, 324, 333, 336, 355, 356, 361, 374, 376, 386]</t>
  </si>
  <si>
    <t>[13, 17, 23, 29, 30, 42]</t>
  </si>
  <si>
    <t>[2, 5, 6, 39, 43, 47, 55, 91, 94, 99, 103, 111, 114, 128, 130, 141, 143, 144, 161, 165, 166, 173, 178, 180, 187, 208, 224, 230, 231, 233, 237, 242, 243, 255, 261, 266, 267, 278, 280, 282]</t>
  </si>
  <si>
    <t>[22, 24, 25, 29, 33, 43, 61, 65, 81, 83, 87, 89, 110, 114, 125, 129, 135, 136, 138, 145, 151, 158, 161, 170, 179, 208, 209, 210, 212, 214, 218, 247, 248, 249, 254, 260, 262, 264, 273, 278, 279, 287, 293, 299, 315]</t>
  </si>
  <si>
    <t>[4, 6, 8, 10, 14, 15, 35, 46, 47, 49]</t>
  </si>
  <si>
    <t>[9, 11, 18, 22, 28, 32, 35, 41, 51, 58, 63, 64, 69, 72, 73, 110, 129, 141, 158, 159, 160, 164, 175, 198]</t>
  </si>
  <si>
    <t>[12, 21, 25, 30, 34, 37, 56, 58, 62, 69, 70, 89, 91, 114, 126, 131, 142, 146, 152, 154, 167, 170, 178, 180, 194, 196, 199, 200, 202, 206, 214, 219, 221, 241, 245, 248]</t>
  </si>
  <si>
    <t>[5, 8, 10, 16, 28, 36, 38, 44, 50, 58, 63, 69, 86, 124, 134, 139, 144, 152, 153, 154, 166, 170, 173, 175, 180, 194, 197, 198, 200, 205, 207, 214, 231, 234, 247, 251, 256, 268, 273, 283, 285, 305, 319, 332, 353, 354, 355]</t>
  </si>
  <si>
    <t>[9, 14, 20, 24, 27, 31, 38, 41, 57, 58, 68, 70, 71, 82, 85, 86, 95, 129, 131, 136, 148, 169, 172, 181, 182, 185, 187, 205, 208, 210, 224, 233, 238, 241, 259, 275, 280, 283, 289, 291, 293, 301, 309, 332, 336, 363, 369, 371, 374, 392, 406, 409, 413, 414, 416, 431, 442, 451, 454, 470, 471, 472, 493, 502, 510, 511]</t>
  </si>
  <si>
    <t>[5, 8, 21, 30, 42, 53, 63, 73, 77, 80, 91, 95, 97, 99, 103, 105, 107, 111, 113, 116, 121, 127, 131, 137, 138, 141, 142, 154, 155, 160, 168, 173, 176, 180, 184, 191, 196, 203]</t>
  </si>
  <si>
    <t>[6, 9, 12, 14, 17, 27, 34, 39, 40, 42, 48, 56, 58, 59, 62, 76, 92, 93, 95, 127, 135, 151, 155, 165, 167, 169, 177, 182, 191, 201, 233, 243, 254, 258, 272, 277, 297, 311]</t>
  </si>
  <si>
    <t>[4, 16, 17, 26, 35, 42, 51, 54, 57, 59, 61, 65, 81, 86, 91, 94, 103, 107, 109, 115, 129, 138, 140, 149, 165, 168, 175, 184, 185, 188, 190, 221, 222, 228, 242, 247, 265, 266, 268, 270, 271, 278, 288, 289, 309, 319, 320, 323, 326, 336, 340, 343, 344, 348, 354, 364, 373, 388, 390, 391, 407, 409, 418, 426, 438, 444, 460, 461, 469, 472, 473, 486, 498, 504]</t>
  </si>
  <si>
    <t>[15, 17, 18, 25, 32, 34, 36, 39, 43, 54, 59, 73, 83, 88, 98, 103, 106, 117, 118, 120, 121, 122, 138, 149, 156, 159, 161, 175, 177, 181, 191, 199, 217, 222, 223, 226, 227, 248, 249, 285, 296, 299, 305, 307, 309, 315]</t>
  </si>
  <si>
    <t>[4, 6, 10, 29, 35, 40, 46, 49, 68, 71, 79, 80, 96, 97, 102, 113, 120, 140, 142, 143, 150, 159, 170, 190, 196, 211, 220, 223, 241, 242, 248]</t>
  </si>
  <si>
    <t>[2, 32, 33, 34, 35, 58, 62, 75, 84, 96, 99, 111, 112, 117, 118, 140, 141, 151, 155, 160, 175, 176, 185, 197, 199, 200, 222, 225, 231, 246, 258, 283, 302]</t>
  </si>
  <si>
    <t>[6, 13, 14, 24, 35, 38, 40, 59, 82, 87, 89, 113, 122, 123, 126, 131, 136, 140, 145, 149, 153, 172, 186, 187, 190, 200, 203]</t>
  </si>
  <si>
    <t>[7, 17, 24, 28, 30, 35, 40, 44, 56, 57, 59, 73, 78, 85, 88, 89, 90, 109, 119, 120, 123, 134, 138, 139, 160, 173, 176, 183, 186, 187, 198, 199, 202, 205, 207, 215, 225, 238, 241, 244, 247, 273, 280, 281, 287, 291, 294, 296, 304, 308, 312, 315, 316, 317, 319, 329, 330, 331, 336, 339, 342, 352, 358, 362, 367, 373, 376, 381, 388, 391, 403, 405, 409, 416, 418, 419, 422, 424, 425, 431, 441, 443, 444, 447, 456, 463, 465, 469, 477, 486, 490, 492, 494, 498, 501, 502, 508, 510, 515, 526, 527, 546, 552, 560, 564, 565, 568, 570, 573, 589, 595, 597, 601, 605, 606, 610, 615, 620, 625, 626, 629, 630, 632, 640, 643, 644, 646, 648, 656, 658, 664, 666, 672, 674, 675, 680, 682, 686, 688, 690, 692, 711, 712, 716, 718, 720, 726, 727, 730, 733, 735, 737, 740]</t>
  </si>
  <si>
    <t>[8, 19, 21, 29, 31, 34, 44, 51, 58, 59, 61, 63, 67, 68, 73, 80, 85, 114, 124, 154, 166, 167, 168, 176, 191, 196, 202, 212, 248, 252, 258, 264, 286, 288, 290, 291, 301, 314, 343, 344, 345, 348, 368, 380]</t>
  </si>
  <si>
    <t>[4, 15, 24, 25, 38, 45]</t>
  </si>
  <si>
    <t>[2, 3, 21, 22, 28, 32, 42, 57, 78, 83, 89, 98, 131, 133, 136, 145, 150, 157, 166, 169, 172, 181, 184, 187, 209, 211, 222, 241, 256, 257, 269, 281, 285, 286, 287, 305, 326, 335, 356, 367, 369, 372, 387, 391, 401, 414, 435, 448, 455, 456, 458, 468, 482, 483, 507, 515, 519, 537, 539, 554, 558, 559, 567, 574, 577, 592, 597, 599, 603, 604, 606, 607, 618, 631, 634, 643, 646, 650, 662, 685, 688, 689, 690, 695, 703, 708, 714, 721, 727, 737, 745, 748, 755, 757, 762, 768, 770, 771, 781, 802, 804, 812, 819, 821, 835, 837, 845, 851, 855, 876, 886, 897, 907, 910, 912, 918, 947, 961, 967, 977, 984, 1005, 1016, 1024, 1032, 1033, 1038, 1046, 1057, 1064, 1068, 1076, 1083, 1088, 1090, 1094, 1096, 1100, 1109, 1112, 1123, 1133, 1134, 1138, 1139, 1143, 1167, 1172, 1207, 1212, 1218, 1226, 1227, 1230, 1238, 1245, 1267, 1277]</t>
  </si>
  <si>
    <t>[2, 6, 14, 17, 21, 25, 29, 36, 47, 48, 52, 54, 58, 61, 74, 76, 91, 92, 97, 107, 114, 131, 134, 140, 143, 145, 162, 171, 172, 177, 187, 195, 196, 210, 212, 233, 241, 246, 255]</t>
  </si>
  <si>
    <t>[5, 11, 19, 23, 35, 41, 76, 82, 84, 90, 98, 102, 116, 129, 130, 144, 163, 170, 173, 176, 184, 189, 193, 196, 207, 223, 234, 246, 249, 250, 257, 271, 273, 279, 281, 294, 311, 313, 318, 327]</t>
  </si>
  <si>
    <t>[2, 4, 5, 6, 10, 27, 29, 34, 39, 42, 45, 47, 50, 54, 64, 83, 85, 99, 102, 115, 116, 132, 138, 140, 147, 152, 166, 177, 187, 192, 195, 214, 219, 221, 226, 228, 232, 237, 246, 251, 253, 281, 285, 289, 311, 314]</t>
  </si>
  <si>
    <t>[5, 11, 15, 29, 32, 48, 50, 51, 57, 59, 61, 64, 79, 91, 106, 109, 114, 125, 129, 135, 151, 154, 159, 162, 172, 186, 189, 190, 192, 212, 218, 223, 237, 240, 246, 252, 256, 264, 277, 278, 284, 294, 295, 298, 306, 325, 328, 329, 333, 334, 338, 340, 353, 358, 375, 379, 381, 383, 413]</t>
  </si>
  <si>
    <t>[3, 4, 13, 17, 20, 25, 27, 29, 31, 32, 33, 40, 82, 86, 89, 98, 105, 108, 140, 142, 151, 157, 158, 164, 178, 186, 195, 208, 209, 215, 235, 246, 251, 257, 258, 261, 265, 270, 271, 273, 279, 284, 293, 301, 305, 345, 355, 368, 369, 377, 382, 383]</t>
  </si>
  <si>
    <t>[5, 15, 20, 27, 31, 49, 50, 63, 74, 86, 88, 105, 109, 114, 136, 147, 164, 178, 189, 192, 193, 195, 202, 206, 208, 209, 213, 223, 225, 235, 238, 239, 242, 259, 261, 276, 283, 294, 300, 312, 314, 340, 341, 346, 353, 384, 388, 389, 393, 394, 396, 410, 412, 417, 423, 425, 463, 473, 476, 480, 481, 515]</t>
  </si>
  <si>
    <t>[9, 15, 29, 41, 50, 75, 76, 77, 84, 100, 102, 119, 126, 127, 132, 141, 149, 152, 159, 160, 162, 182, 192, 197, 203, 212, 227, 239, 243, 270, 279]</t>
  </si>
  <si>
    <t>[10, 14, 22, 24, 36, 46, 47, 51, 53, 67, 73, 91, 95, 102, 117, 131, 134, 139, 145, 147, 150, 156, 160, 168, 176, 179, 180, 182, 187, 191, 224, 230, 231, 234, 237, 247, 248]</t>
  </si>
  <si>
    <t>[4, 7, 14, 23, 45, 49, 52, 55, 59, 66, 69, 80, 83, 113, 139, 140, 146, 158, 187, 189, 193, 194, 195, 199, 209, 212, 222, 235, 242, 244, 251, 252, 257, 263, 281, 283, 284, 290, 304, 306, 311, 317, 322, 332, 339, 346, 347, 349, 350, 358, 365, 372, 390, 395, 405, 406, 411, 417, 422, 424, 427, 433, 439, 442, 449, 456, 461, 469, 472, 485, 491, 506, 512, 513, 514, 522, 531, 546, 578, 586, 587, 593, 595, 601, 603, 606, 623, 630, 631, 633, 649, 663, 666, 677, 681, 683, 695]</t>
  </si>
  <si>
    <t>[2, 5, 15, 20, 21, 23, 33, 39, 46, 48, 51, 70, 82, 93, 95, 98, 105, 111, 119, 122, 127, 129]</t>
  </si>
  <si>
    <t>[6, 13, 16, 26, 37, 38, 41, 58, 66, 68, 77, 82, 103, 105, 124, 142, 154, 156, 159, 161, 167, 180, 189, 191, 213, 228, 235, 237]</t>
  </si>
  <si>
    <t>[2, 12, 16, 27, 32, 37, 45, 46, 54, 58, 63, 70, 73, 98, 114, 118, 140, 143, 145, 159, 171, 179, 200, 212, 214, 224, 231, 245, 276, 296, 306, 308, 328, 358, 362, 364, 367, 390, 395, 400, 426, 435, 453, 455, 489, 492, 493, 494, 495]</t>
  </si>
  <si>
    <t>[11, 13, 16, 18, 27, 28, 51, 53, 57, 61, 77, 81, 82, 86, 98, 113, 127, 130, 131, 135, 150, 154, 170, 193, 194, 212, 214, 226, 236, 254, 257, 261, 264, 265, 269, 277, 310, 318, 319, 320, 356, 362, 373, 376, 378, 386, 404]</t>
  </si>
  <si>
    <t>[2, 6, 15, 17, 19, 31, 38, 39, 44, 50, 53, 60, 65, 80, 86, 90, 113, 130, 132, 143, 148, 157, 164, 173, 183, 188, 191, 197, 199, 204, 206, 208, 209, 213, 245, 248, 253, 258]</t>
  </si>
  <si>
    <t>[12, 15, 29, 44, 48, 51, 86, 87, 90, 105, 113]</t>
  </si>
  <si>
    <t>[5, 6, 9, 33, 39, 42, 50, 51, 58, 68, 75, 76, 77, 86, 88, 89, 91, 102, 108, 111, 127, 129, 132, 138, 143, 152, 154, 160, 169, 194, 210]</t>
  </si>
  <si>
    <t>[10, 14, 15, 25, 26, 30, 40, 48, 55, 61, 62, 73, 82, 89, 99, 105, 109, 110, 118, 123, 130, 136, 162, 165, 171, 173, 184, 191, 197, 201, 202, 203]</t>
  </si>
  <si>
    <t>[3, 15, 42, 57, 64, 69, 70, 74, 75, 78, 88, 95, 104, 105, 113, 125, 133, 134, 137, 139, 147, 156, 160, 169, 202, 206, 216, 219, 224, 226, 237, 246, 271, 296, 308, 310, 338, 341, 345, 355, 359, 388, 390, 391, 406]</t>
  </si>
  <si>
    <t>[10, 19, 22, 23, 24, 26, 35, 43, 47, 55, 57, 61, 62, 74, 75, 82, 89, 90, 96, 98, 102, 103, 109, 115]</t>
  </si>
  <si>
    <t>[2, 12, 25, 29, 32, 39, 40, 46, 49, 55, 60, 66, 69, 72, 73, 76, 77, 84, 86, 90, 91, 95, 97, 98, 101, 109, 110, 113, 114, 116, 120, 125, 127, 128, 130, 132, 134, 135, 137, 138, 139, 142, 145, 155, 158, 159, 160, 170, 176, 180, 184, 188, 197, 203, 206, 228, 229, 232, 233, 239, 247, 250, 253, 255, 269, 273, 280, 287, 288, 292, 294, 296, 299, 300, 302, 309, 312, 321, 324, 326, 329, 332, 336, 343, 350, 354, 361, 369, 371, 373, 375, 376, 379, 382, 383, 386, 400, 401, 405, 408, 411, 413, 414, 415, 418, 421, 428, 431, 432, 434, 435, 436, 441, 443, 447, 450, 457, 459, 460, 463, 468, 479, 482, 486, 487, 492, 497, 505, 518, 521, 527, 528, 530, 531, 538, 540, 550, 557, 567, 568, 583, 589, 607, 609, 615, 622, 627, 628, 630, 636, 641, 642, 644, 646, 650, 651, 652, 655, 675, 678, 679, 693, 703, 711, 712, 714, 719, 721, 725, 727, 728, 729, 731]</t>
  </si>
  <si>
    <t>[4, 8, 10, 14, 19, 22, 23, 26, 36, 41, 43, 45, 49, 53, 56, 58, 61, 63, 67, 68, 71, 75, 79, 82, 84, 85, 86, 87, 94, 101, 107, 111, 113, 117, 119, 123, 128, 139, 148, 156, 160, 161, 172, 185, 190, 192, 199, 202, 203, 205, 209, 218, 222, 223, 237, 243, 244, 250, 252, 253, 255, 263, 268, 286, 290, 295, 298, 299, 311, 317, 325, 332, 336, 343, 350, 351, 357, 367, 369, 370, 377, 378, 380, 389, 396, 413, 431, 432, 452, 453, 461, 475]</t>
  </si>
  <si>
    <t>[2, 7, 8, 17, 30, 34, 39, 46, 59, 64, 76, 77, 81, 82, 84, 88, 93, 95, 100, 103, 107, 141, 146, 153, 154, 169, 170, 180, 183, 184, 211, 213, 231, 234, 239, 241, 243, 247, 254, 267, 277]</t>
  </si>
  <si>
    <t>[5, 10, 18, 19, 24, 27, 32, 34, 43, 53, 54, 56, 70, 77, 85, 90, 93, 101, 105, 119, 125, 136, 151, 152, 154, 170, 176, 178, 189, 190, 201, 210, 223, 225, 226, 227]</t>
  </si>
  <si>
    <t>[22, 24, 25, 40]</t>
  </si>
  <si>
    <t>[10, 18, 25, 28, 30, 31, 34, 46, 48, 51, 52, 57, 59, 60, 61, 62, 70, 84, 85, 90, 103, 109, 113, 114, 120, 123, 125, 137, 139, 154, 155, 159, 184, 196, 200, 209, 214, 220, 222, 228]</t>
  </si>
  <si>
    <t>[9, 13, 16, 25, 29, 30, 40, 41, 43, 45]</t>
  </si>
  <si>
    <t>[3, 8, 13, 18, 40, 50, 56]</t>
  </si>
  <si>
    <t>[7, 12, 15, 20, 31, 54, 56, 57, 79, 83, 94, 98, 99, 113, 125, 128, 132, 157, 167, 180, 183, 186, 187, 192, 198, 199, 205, 209]</t>
  </si>
  <si>
    <t>[2, 22, 25, 39, 47, 52, 66, 69, 78, 91, 113, 114, 133, 139, 141, 157, 163, 165, 168, 181, 207, 217, 226, 227, 231, 252, 281, 283, 293, 300, 310, 319, 328, 329, 335, 338, 355, 358, 391, 392, 393, 410, 418, 419, 426, 428, 429, 441, 443, 446, 447, 449, 456, 459, 464, 471, 490, 500]</t>
  </si>
  <si>
    <t>[7, 12, 13, 30, 36, 50, 68, 71, 95, 109, 115, 122, 135, 142, 194, 196, 215, 216, 217, 218, 220, 222, 224, 244, 253, 261, 265, 279, 285, 286, 288, 293, 295, 296, 306, 315, 317, 327, 334, 340, 343, 348, 372, 384, 392, 398]</t>
  </si>
  <si>
    <t>[13, 15, 16, 20, 22, 32, 35, 39, 42, 44, 46, 47, 49, 58, 67, 82, 86, 87, 94, 112, 115, 117, 121, 123, 128, 131, 138, 145, 148, 160, 187, 189, 192, 193, 196, 204, 217, 224, 227, 244, 246, 252, 254, 267, 270, 274, 276, 279, 297, 299, 301, 309, 317, 329, 332, 334, 343, 346, 347]</t>
  </si>
  <si>
    <t>[11, 21, 22, 26, 30, 37, 39, 67, 70, 72, 88, 91, 95, 97, 119, 120, 130, 140, 141, 143, 186, 187, 199, 200, 207, 215, 223, 231, 235, 249, 256, 259, 260, 266, 280, 293, 309, 333, 336, 359, 378]</t>
  </si>
  <si>
    <t>[26, 30, 33, 42, 51, 54, 65, 72, 75, 81, 84, 96, 104, 105, 119, 123, 125, 133, 142, 143, 157, 166, 190, 194, 199, 203, 206, 211, 212, 226, 231, 235, 248, 254, 258, 272, 287, 296, 302, 306, 309, 328, 342, 343, 361, 366]</t>
  </si>
  <si>
    <t>[7, 14, 27, 31, 35, 39, 46, 48, 61, 65, 71, 72, 77]</t>
  </si>
  <si>
    <t>[7, 11, 25, 36, 38, 47, 49, 52, 61, 62, 67, 71, 81, 95, 102, 115, 118, 119, 121, 128, 145, 158, 165, 167, 172, 177, 182, 190, 197, 202, 205, 209, 210, 212, 229]</t>
  </si>
  <si>
    <t>[2, 12, 25, 27, 35, 40, 45, 46, 58, 65, 84, 88, 119, 120, 128, 130, 142, 144, 157, 161, 163, 165, 169, 173, 179, 184, 194, 201, 210, 216]</t>
  </si>
  <si>
    <t>[4, 10, 12, 16, 26, 32, 62, 81, 82, 101, 105, 109, 119, 130, 131, 133, 139, 142, 153, 164, 165, 179, 193, 202, 207, 229, 237, 245, 258, 268, 274, 284, 286, 287, 292, 301, 304, 306]</t>
  </si>
  <si>
    <t>[16, 19, 25, 34, 36, 37, 38, 41, 49, 57, 66, 74, 75, 86, 96, 110, 160, 183, 194, 200, 219, 221, 223, 236, 239, 259, 263, 267, 274, 285]</t>
  </si>
  <si>
    <t>[2, 13, 16, 19, 29, 52, 56, 59, 66, 83, 86, 94, 95, 108, 109, 117, 141, 151, 152, 159, 161, 202, 208, 213, 216, 221, 239, 240, 250, 251, 255, 260, 265, 269, 284, 293, 296, 304, 316, 319, 324, 338, 339, 347, 357, 362, 372, 373, 380, 394]</t>
  </si>
  <si>
    <t>[13, 15, 17, 21, 25, 26, 29, 37, 41, 42, 66, 68, 78, 81, 90, 96, 99, 102, 118, 126, 157, 167, 170, 180, 182, 185, 223, 228, 231, 257, 269, 270, 288, 293, 307, 323, 334, 335, 337, 339, 341, 349, 363, 372, 377, 382, 385, 397, 416, 425, 429, 433]</t>
  </si>
  <si>
    <t>[5, 9, 10, 11, 18, 19, 22, 49, 68, 72, 73, 85, 91, 95, 97, 98, 102, 104, 105, 112, 141, 155, 158, 160, 162, 165, 166, 181, 184, 187, 190, 197, 201, 213, 219, 222, 226, 239, 241, 243, 256, 259, 270, 273, 275, 290, 291, 296, 299, 318]</t>
  </si>
  <si>
    <t>[24, 37, 59, 62, 64, 67, 69, 92, 101, 137, 143, 156, 161, 165, 168, 173, 193, 203, 208, 209, 214, 216, 229, 239, 260, 262, 265, 266, 273, 287, 293, 310, 314, 316]</t>
  </si>
  <si>
    <t>[2, 11, 13, 16, 31, 38, 41, 42, 53, 58, 63, 65, 70, 76, 79, 98, 113, 120, 122, 124, 126, 128, 138, 143, 149, 153, 155, 162, 167, 177, 183, 184, 191, 197, 201, 223, 231, 235, 239]</t>
  </si>
  <si>
    <t>[26, 36, 38, 40, 53, 70, 72, 79, 92, 98, 104, 112, 113, 115, 119, 122, 125, 143, 146, 147, 152, 154, 164, 166, 171, 185, 199, 200, 207, 208, 210, 237, 239, 247, 250, 274, 275, 277, 278, 289, 292, 294, 308, 312, 316, 317, 321, 325, 328, 333, 336, 337, 343, 345, 349, 353, 359, 367, 373, 376, 379, 395, 399, 402, 403, 411, 417, 430, 434, 436, 443, 447, 456, 457, 471, 472, 482, 496, 498, 507, 516, 518, 523, 526, 532, 534, 535, 539, 545, 546, 561, 562, 567, 591, 606, 607, 617]</t>
  </si>
  <si>
    <t>[2, 8, 21, 28, 42, 43, 44, 51, 56, 61, 70, 98, 102, 108, 109, 147, 148, 150, 161, 168, 177, 187, 193, 200, 215, 219, 226, 228, 231, 233, 240, 247, 249, 256, 261, 263, 267, 268, 281, 298, 308, 314, 327, 329]</t>
  </si>
  <si>
    <t>[2, 3, 4, 10, 12, 14, 21, 23, 32, 37, 40, 43, 51, 56, 58, 60, 71, 87, 89, 98, 112, 120, 124, 129, 131, 132, 153, 156, 157, 159, 164, 181, 189, 195, 196, 201, 214, 227, 233, 242, 254, 256, 265, 271, 280, 284, 310, 315, 317, 319, 322, 327, 330, 338, 353, 357, 362, 369, 381, 383, 388, 390, 391, 394, 401, 412, 413, 415, 418, 419, 422, 423, 432, 435, 440, 445, 452, 460]</t>
  </si>
  <si>
    <t>[2, 14, 27, 33, 43, 47, 67, 68, 80, 84, 85, 89, 97, 99, 100, 105, 112, 116, 121, 125, 127, 155, 156, 157, 161, 175, 177, 184, 190, 191, 192, 198, 205, 207, 214, 219, 226, 234, 239, 270, 273, 274, 278, 279, 280, 281, 319, 323, 332, 341, 344, 347, 349, 355, 358, 361, 364, 365, 370, 376, 377, 406, 413, 417, 421, 427, 435, 486, 491, 496, 500, 504, 513, 520, 524, 526, 530, 532, 537, 538, 545, 550, 562, 566, 572, 577, 587, 594, 611, 617, 619, 625, 646, 649, 653, 655, 656, 658, 664, 696, 701, 704, 709, 713, 719, 723, 724, 735, 740, 742, 744, 745, 747, 753, 756]</t>
  </si>
  <si>
    <t>[2, 12, 16, 22, 23, 26, 34, 44, 46, 56, 58, 73, 77, 83, 88, 93, 110, 120, 126, 145, 155, 156, 167, 171, 172, 206, 211, 232, 235, 236, 247, 267, 304]</t>
  </si>
  <si>
    <t>[8, 16, 22, 28, 30, 31, 32, 37, 42, 46, 49, 55, 61, 63, 69, 92, 101, 104, 105, 107, 108, 109, 116, 117, 118, 123, 125, 128, 131, 135, 138, 141, 143, 166, 170, 172, 177, 180, 181, 190, 196, 207, 208, 215, 216, 219, 226, 227, 229, 240, 255, 256, 274, 277, 283, 284, 297, 300, 314, 315, 316, 324, 328, 335, 342, 346, 347, 351, 353, 354, 363, 364, 372, 377, 379, 385, 390, 396, 398, 402, 406, 410, 413, 434, 461, 479, 486, 499, 502]</t>
  </si>
  <si>
    <t>[3, 6, 7, 14, 32, 36, 48, 57, 59, 62, 70, 84, 91, 94, 100, 101, 131, 132, 143, 145, 163, 165, 167, 186, 196, 200, 204, 208, 209, 210, 215, 218, 233, 246, 247, 268, 272, 274, 277, 282, 284, 305, 318, 323, 324, 346, 354, 357, 367, 374, 378, 381, 382, 394, 398, 401, 402, 404, 413, 432, 433, 442, 457, 461, 463, 466, 467, 469]</t>
  </si>
  <si>
    <t>[10, 23, 34, 39, 47, 48, 56, 61, 69, 73, 80, 91, 111, 135, 142, 169, 172, 183, 186]</t>
  </si>
  <si>
    <t>[5, 8, 15, 16, 34, 36, 42, 49, 50, 58, 69, 74, 78, 83, 92, 95, 98, 100, 108, 109, 128, 139, 151, 175, 185, 192, 193, 199, 202, 205, 206, 222, 229, 236, 239, 246, 268, 285, 286, 291, 297, 307, 314, 318, 329, 339, 359, 367, 376, 393]</t>
  </si>
  <si>
    <t>[3, 17, 21, 31, 38, 42, 45, 79, 84, 92, 93, 103, 112, 121, 128, 131, 132, 149, 154, 160, 167, 172, 179, 181, 211, 215]</t>
  </si>
  <si>
    <t>[19, 25, 31, 32, 34, 35, 37, 39, 56, 68, 92, 93, 97, 105, 113, 119, 124, 125, 145, 157, 169, 172, 176, 182, 193, 194, 204, 213, 219, 236, 239, 245, 257, 264, 275]</t>
  </si>
  <si>
    <t>[2, 13, 15, 16, 21, 24, 29, 32, 44, 45, 46, 49, 53, 56, 69, 71, 73, 75, 84, 88, 92, 101, 102, 108, 111, 128, 136, 141, 157, 159, 163, 169, 184, 188, 194, 208, 218, 240, 246, 248, 279, 281, 282, 290, 298, 304, 308, 312, 327, 332, 334, 345, 354, 360, 364, 367, 368, 371, 374, 375, 401, 403, 408, 411, 417, 425, 428, 431, 434, 439, 450, 500, 508, 519, 524, 537, 543, 554, 555, 556, 557, 560, 575, 586, 597, 606, 607]</t>
  </si>
  <si>
    <t>[5, 13, 14, 16, 30, 45, 49, 52, 53, 56, 58, 59, 72, 75, 77, 126, 139, 141, 142, 150, 151, 157, 161, 170, 181, 182, 199, 213, 218, 227, 245, 266, 268, 277, 285, 300, 306, 309, 313, 315, 326, 329, 333, 352, 364, 367, 374, 375, 378, 384, 385, 411, 423, 425, 427, 438, 446, 448, 453, 455, 471, 478, 480, 485, 487]</t>
  </si>
  <si>
    <t>[22, 40, 45, 49, 55, 59, 64, 85, 88, 91, 93, 97, 105, 107, 108, 112, 114, 120, 133, 137, 141, 142]</t>
  </si>
  <si>
    <t>[6, 9, 28, 30, 35, 43, 49, 51, 67, 69]</t>
  </si>
  <si>
    <t>[13, 33, 34, 48, 98, 101, 103, 119, 126, 128, 150, 155, 160, 172, 174, 176, 180, 181, 182, 189, 193, 195, 196, 205, 208, 221, 235, 237, 245, 255, 257, 265, 275, 278, 280, 287, 288, 289, 295, 298, 306, 321, 323, 325, 341, 352, 354, 358, 365, 371, 377, 383, 387, 388, 399, 416, 421, 442, 452, 456, 457, 459, 460, 483, 484, 511, 515, 517, 521, 523, 529, 536, 543, 557]</t>
  </si>
  <si>
    <t>[2, 3, 17, 22, 23, 24, 33, 58, 87, 96, 105, 110, 114, 121, 141, 159, 161, 166, 168, 170, 176, 196, 199, 202, 204, 208, 210, 217, 223, 230, 238, 243, 244, 245, 247, 258, 264, 266, 284, 288, 294, 297, 302]</t>
  </si>
  <si>
    <t>[9, 11, 19, 22, 33, 38, 53, 57, 63, 74, 81, 83, 126, 131, 149, 156, 157, 158, 159, 160, 162]</t>
  </si>
  <si>
    <t>[6, 11, 13, 31, 33, 37, 44, 51, 78, 82, 90, 106, 118, 119, 128, 129, 134, 150, 152, 155, 158, 169, 186, 191, 206, 209, 236, 242, 249, 255, 263, 300, 308, 314, 322, 330, 336, 338, 340, 353, 363, 367, 369, 372, 373, 408, 420, 431, 433, 436, 442, 476]</t>
  </si>
  <si>
    <t>[3, 7, 26, 28, 29, 33, 44, 62, 72, 93, 96, 110, 114, 115, 131, 140, 141, 143, 144, 153, 161, 164, 174, 190, 199, 206, 211, 216]</t>
  </si>
  <si>
    <t>[4, 6, 18, 43, 49, 54, 65]</t>
  </si>
  <si>
    <t>[8, 9, 16, 23, 24, 31, 36, 39, 47, 52, 57, 62, 74, 78, 80, 81, 83, 93, 108, 109, 110, 116, 131, 137, 147, 151, 154, 158, 164, 180, 183, 188, 193, 204, 226, 237, 238, 244, 254, 262, 271, 272, 278, 284, 291, 296, 303, 305, 310]</t>
  </si>
  <si>
    <t>[4, 15, 19, 36, 39, 47, 89, 92, 98, 109, 110, 118, 122, 128, 137, 142, 144, 145]</t>
  </si>
  <si>
    <t>[4, 11, 22, 24, 28, 34, 43, 44, 56, 57, 70, 79, 106, 111, 122, 136, 143, 149, 157, 175, 212, 213, 214, 217, 222, 234, 262, 263]</t>
  </si>
  <si>
    <t>[18, 25, 27, 31, 32, 34, 35, 36, 43, 52, 53, 57, 59, 65, 79, 81, 82, 84, 86, 115, 118, 122, 128, 145, 151, 152, 165, 168, 171, 175, 180, 185, 192, 194, 213, 217, 225, 228, 260, 270, 273, 280, 291]</t>
  </si>
  <si>
    <t>[2, 9, 12, 19, 20, 21, 24, 27, 35, 50, 53, 57, 64, 66, 75, 79, 82, 87, 88, 97, 102, 125, 144, 165, 168, 175, 181]</t>
  </si>
  <si>
    <t>[3, 20, 26, 33, 34, 46, 53, 62, 69, 84, 87, 91, 96, 106, 108, 110, 114, 115, 119]</t>
  </si>
  <si>
    <t>[2, 6, 13, 21, 30, 41, 43, 51, 53, 57, 67, 75, 77, 83, 84, 97, 102, 103, 119, 122, 126, 131, 137, 141, 150, 176, 179, 187, 192, 193, 198, 202, 204, 207, 208, 211, 214, 216, 218, 224, 225, 226, 229, 240, 241, 258, 272, 274, 275, 277, 287, 292, 304, 310, 319, 325, 327, 361, 381, 385, 386, 387, 389]</t>
  </si>
  <si>
    <t>[4, 18, 24, 35, 37, 44, 51, 62, 65, 79, 82, 86, 92, 93, 95, 100, 130, 131, 135, 137, 139, 146, 151, 153, 155, 159, 161, 182, 185, 202, 204, 208, 218, 231, 236, 245, 256, 261, 275, 277, 278, 282, 297, 306, 318, 330, 333, 339, 346, 364, 368, 378, 382, 384, 387, 392, 395, 397, 441, 462, 465, 469, 475, 479, 480, 483, 487, 489, 491, 510, 531, 532, 535, 540, 542, 553, 574, 579, 590, 591, 595, 603, 609, 614, 627, 629, 632, 634, 648, 670, 683, 685, 686, 688, 697, 702, 708, 714, 722, 723, 724, 746, 748, 753, 756, 757, 760, 761, 762, 772, 786, 795, 807, 812, 813, 814, 815, 823, 826, 841, 842, 843, 847, 853, 866, 869, 874, 878, 898, 900, 902, 914, 917, 925, 983, 984, 991, 1008, 1011, 1014, 1020, 1027, 1031, 1033, 1039]</t>
  </si>
  <si>
    <t>[8, 13, 14, 19, 38, 52, 56, 62, 73, 83, 89, 90, 127, 129, 132, 136, 137, 139, 140, 144, 157, 161, 167, 175, 179, 194, 208, 225, 231, 234, 235, 237, 245, 252, 261, 279, 281]</t>
  </si>
  <si>
    <t>[7, 10, 13, 23, 28, 29, 31, 48, 60, 66, 77, 86, 100, 102, 104, 108, 119, 125, 132, 134, 151, 154, 159, 161, 166, 167, 170, 173, 180, 185, 194, 201, 202, 207, 210, 229, 231, 241, 246, 251, 269, 290, 295, 297, 300, 301, 305, 311, 320, 324, 349, 357, 368, 397, 402, 428, 429, 445, 452, 457, 465, 467, 489, 495]</t>
  </si>
  <si>
    <t>[2, 5, 30, 44, 46, 56, 58, 68, 81, 100, 104, 121, 123, 127, 148, 158, 161, 164, 166, 174, 176, 184, 199, 202, 240, 271, 276, 279, 310]</t>
  </si>
  <si>
    <t>[13, 15, 16, 30, 40, 43, 68, 81, 93, 99, 101, 105, 109, 112, 116, 121, 130, 140, 141, 143, 154, 157, 159, 163, 171, 175, 178, 181, 187, 189, 203, 206, 217, 221, 222, 229, 239, 242, 246, 248, 249]</t>
  </si>
  <si>
    <t>[19, 33, 36, 38, 44, 59, 65, 70, 80, 84, 95, 110, 121, 127, 130, 131, 132, 153, 155, 165, 187, 205, 208, 236, 242, 249, 250, 252, 264, 269, 271, 275, 278, 294]</t>
  </si>
  <si>
    <t>[2, 10, 14, 18, 19, 26, 33, 34, 35, 37, 49, 50, 59, 64, 66, 70, 77, 88, 90, 97, 104, 106, 113, 119, 125, 126, 127, 129, 140, 147, 155, 169, 179, 180, 181, 183, 186, 187, 189, 190, 193, 197, 201, 219, 220, 221, 226, 232, 240, 243]</t>
  </si>
  <si>
    <t>[3, 17, 19, 27, 35, 36, 44, 47, 52, 55, 56, 63, 68, 75, 77, 83, 88, 91, 101, 103, 110, 113, 127, 129, 134, 140, 142, 148, 152, 153, 159, 161, 163, 165, 172, 174, 176, 186, 192, 194, 196, 200, 204, 216, 217, 219, 224, 225, 226, 230, 233, 244, 245, 253, 260, 262, 272, 275, 277, 281, 284, 286, 288, 295, 296, 308, 309, 316, 325, 328, 331, 341, 344, 347, 352, 355, 358, 363]</t>
  </si>
  <si>
    <t>[4, 13, 16, 22, 25, 32, 47, 48, 52, 63, 64, 67, 81, 94, 101, 106, 119, 121, 131, 132, 135, 142, 144, 154, 157, 161, 174, 175, 177, 189, 190, 192, 194, 199, 212, 213, 216, 225, 227, 228, 236, 239, 246, 247, 248, 249, 255, 265, 273, 280, 287, 292, 294, 298, 301, 303, 306, 313, 316, 318, 319, 321, 329, 331, 337, 339, 342, 343, 347, 357, 359, 363, 365, 369, 372, 379, 382, 385, 389, 391, 394, 400, 416, 422, 426, 428, 430, 434, 435, 438, 443, 449, 450, 452, 455, 458, 459, 461, 462, 463, 464, 466, 467, 473, 477, 492, 494, 496, 502, 506, 509, 512, 517, 521, 527, 528, 534, 539, 540, 541, 542, 545, 553, 555, 567, 569, 572, 573, 575, 576, 577, 579, 582, 583, 584, 588, 590, 595, 601, 602, 607, 614, 616, 617, 619, 622, 633, 639, 643, 649, 658, 662, 666, 688, 693, 698, 700, 702, 708, 711, 713, 718, 726, 739, 741, 750, 763, 772, 787, 789, 796, 800, 807, 809, 811, 823, 826, 829, 831, 836]</t>
  </si>
  <si>
    <t>[14, 15, 26, 30, 40, 42, 46, 48, 50, 54, 59, 72, 94, 101, 109, 113, 127, 133, 152, 154, 159, 164, 166, 169, 171, 179, 190, 193, 197, 201, 210, 214]</t>
  </si>
  <si>
    <t>[3, 14, 17, 19, 32, 39, 40, 45, 53, 75, 76, 81, 97, 103, 113, 127, 138, 139, 145, 146, 149, 193, 196, 198, 229, 230, 239, 241, 242, 260, 267, 271, 302, 305, 312, 314, 336, 338, 345, 354, 355, 368, 384, 388, 398, 411, 412, 426, 436, 439, 443, 456, 459, 462, 471, 474, 480, 488, 491, 497, 498, 500]</t>
  </si>
  <si>
    <t>[19, 21, 23, 28, 34, 51, 67, 75, 80, 89, 93, 111, 113, 117, 122, 140, 146, 158, 166, 176, 189, 195, 204, 214, 223, 228, 241, 249, 252, 256, 258, 260, 263, 269, 270, 275, 277, 283, 290, 300, 301, 324, 326, 330, 332, 334, 339, 343, 357, 361, 366, 372, 375, 379, 405, 422, 424, 435, 440, 444, 459, 474, 478, 487, 491, 493, 501, 514, 528, 530, 538, 561, 570, 581, 582, 584]</t>
  </si>
  <si>
    <t>[9, 10, 15, 16, 18, 39, 44, 50, 76, 86, 96, 102, 117, 120, 121, 123, 138, 139, 148, 149, 153, 155, 172, 189]</t>
  </si>
  <si>
    <t>[2, 5, 7, 30, 45, 47, 48, 59, 68, 70, 107, 108, 123, 133, 134, 143, 151, 156, 167, 178, 180]</t>
  </si>
  <si>
    <t>[3, 4, 6, 22, 23, 25, 29, 39, 53, 58, 59, 75, 78, 95, 100, 101, 102, 107, 111, 113, 139, 145, 152, 162, 182, 185, 189, 203, 217, 222]</t>
  </si>
  <si>
    <t>[5, 11, 14, 15, 18, 20, 44, 53, 60, 66, 81, 97, 105, 106, 110, 111, 119, 124, 135]</t>
  </si>
  <si>
    <t>[9, 10, 13, 15, 17, 36, 38, 48, 56, 66, 80, 85, 94, 109, 110, 111, 114, 136, 138, 167, 169, 172, 177, 195, 205, 215, 229, 236, 243, 267, 273, 286, 290, 297, 299, 315, 325, 327, 343, 346, 347, 349, 350, 363, 366, 372, 378, 379]</t>
  </si>
  <si>
    <t>[32, 33, 56, 57, 68, 69, 70, 78, 93, 102, 112, 113, 115, 124, 126, 134, 138, 142, 147, 154, 156, 166, 167, 178, 201, 205, 213, 226, 232, 238, 245, 247]</t>
  </si>
  <si>
    <t>[2, 3, 6, 7, 23, 32, 44]</t>
  </si>
  <si>
    <t>[6, 10, 15, 19, 25, 28, 46, 49, 76, 91, 95, 103, 108, 130, 136, 141, 149, 155, 165, 169, 171, 172, 178, 189, 191, 199, 201, 204, 249, 278, 280]</t>
  </si>
  <si>
    <t>[4, 5, 9, 10, 12, 19, 20, 23, 25, 57, 58, 64, 77, 90, 100, 108, 113, 115, 128, 140, 145, 146, 182, 193, 195, 206, 214, 218, 233, 238, 252, 254, 256, 269, 276, 278, 283, 286, 290, 299, 316, 317, 319, 322, 323, 325, 328, 332, 344, 349, 355, 357, 358, 359, 363, 375, 392, 394, 409, 415, 419, 438, 454, 467, 475, 476, 492, 494, 497, 498, 501, 505, 509, 516, 517, 520, 525, 529, 535, 545, 546, 548, 551, 553, 555, 556, 558, 562, 576, 577, 585, 588, 595, 601, 602, 607, 615, 621, 626, 635, 639, 651, 655, 664]</t>
  </si>
  <si>
    <t>[5, 6, 7, 11, 31, 37, 38, 43, 47, 49, 53, 69, 73, 89, 103, 107, 112, 119, 126, 142, 160, 183, 186, 189, 200, 210, 213, 219, 227, 232, 236, 261, 279, 288, 296, 305, 310, 313, 329]</t>
  </si>
  <si>
    <t>[2, 7, 10, 28, 29, 34, 53, 72, 73, 79, 88, 89, 94, 97, 110, 118, 122, 142, 147, 150, 161, 176, 192, 194, 202, 203, 204]</t>
  </si>
  <si>
    <t>[2, 10, 16, 19, 20, 34, 42, 62, 75, 76, 88, 90, 112, 122, 139, 152, 153, 155, 175]</t>
  </si>
  <si>
    <t>[2, 8, 12, 18, 19, 22, 23, 52, 59, 66, 72, 86]</t>
  </si>
  <si>
    <t>[21, 41, 47, 56, 60, 83, 94, 99, 105, 110, 117, 124, 137, 160, 161]</t>
  </si>
  <si>
    <t>[3, 4, 10, 11, 16, 21, 28, 31, 33, 40, 45, 56, 60, 67, 68, 75, 76, 84, 95, 119, 123, 142, 151, 168, 169, 176, 177, 182, 185, 195, 200, 202, 205, 208, 222, 224, 226, 228, 235, 236, 247, 253, 273, 274, 276, 281]</t>
  </si>
  <si>
    <t>[3, 5, 6, 7, 9, 12, 23, 31, 37, 44, 51, 58, 69, 73, 74, 77, 79, 94, 100, 103, 104, 106, 108, 110, 112, 117, 119, 122, 145, 146, 150, 153, 163, 167, 170, 178, 179, 189, 190, 193, 197, 204, 207, 213, 217, 218, 224, 230, 231, 233, 240, 247, 274, 279, 281, 290, 296, 297, 302, 308, 318, 325, 329, 346, 350, 356, 370, 376, 385, 405, 406, 413]</t>
  </si>
  <si>
    <t>[3, 14, 15, 16, 17, 19, 29, 33, 42, 45, 48, 53, 59, 61, 67, 69, 70, 74, 75, 84, 90, 91, 97, 110, 124, 126, 130, 137, 139, 142, 154, 161, 169, 171, 190, 199, 214, 217, 218, 227, 254, 258, 273, 281, 283, 287, 288, 321, 329]</t>
  </si>
  <si>
    <t>[11, 13, 16, 17, 39, 52, 53, 63, 67, 75, 77, 86, 90, 95, 120, 133, 138, 141, 144, 145, 159, 163]</t>
  </si>
  <si>
    <t>[38, 43, 46, 52, 59, 60, 72, 78]</t>
  </si>
  <si>
    <t>[7, 10, 15, 21, 29, 32, 36, 37, 42, 52, 57, 63, 93, 94, 102, 108, 128, 135, 142, 152, 164, 168, 178, 195, 223, 247, 252, 256, 260, 276, 277, 298, 302, 307, 308, 309, 325, 328]</t>
  </si>
  <si>
    <t>[15, 16, 17, 19, 22, 29, 31, 36, 40, 48, 53, 56, 68, 77, 79, 120, 135, 136, 146, 150, 154, 156, 158, 167, 169, 186, 187, 200, 213, 215, 225, 231, 244, 246, 247, 251, 254, 261, 282, 288, 289, 325, 328, 332, 334, 340, 343, 358, 360, 362, 367, 374, 384, 391, 425, 433, 444, 448, 449, 453, 462, 464, 472, 474, 487, 499, 507, 540, 558, 583, 584, 585, 590, 604, 610, 611, 612, 623, 632, 640, 641, 642, 643, 654, 659, 660, 661, 666, 668, 672, 673, 674, 701, 705, 708, 709, 720, 727, 739, 750, 752, 753, 758, 768, 771, 789, 793, 797, 803, 807, 816, 819, 826, 832, 833, 853, 871, 899, 909, 910, 911, 922]</t>
  </si>
  <si>
    <t>[3, 24, 27, 33, 39, 53, 70, 71, 91, 107, 109, 114, 115, 121, 132, 134, 147, 157, 161, 180, 181, 185, 189, 193]</t>
  </si>
  <si>
    <t>[4, 13, 33, 34, 41, 43, 46, 65, 68, 83, 90, 98, 99, 102, 112, 113, 118, 119, 122, 126, 130, 131, 133, 138, 139, 143, 148, 157, 161, 162, 163, 166, 171, 189, 197, 198, 202, 203, 231, 233, 234, 237, 238, 242, 246, 256, 258, 269, 271, 275, 280, 283]</t>
  </si>
  <si>
    <t>[3, 5, 16, 24, 27, 28, 38, 44, 65, 68, 73, 89, 91, 103, 104, 106, 110, 112, 116, 127, 137, 150, 174, 191, 206, 227, 233, 242, 243, 248, 254, 258, 259, 265, 274, 279, 282, 290, 291, 316, 319, 321, 332, 335, 341, 345, 347, 351, 357, 369, 378, 394, 395, 398, 405, 407, 412, 413, 419, 420, 421, 423, 426, 428, 429]</t>
  </si>
  <si>
    <t>[2, 12, 21, 28, 29, 54, 69, 73, 86, 87, 93, 101, 105, 107, 115, 117, 125, 126, 134, 150, 158, 175, 179, 191, 202, 219, 229, 238, 241, 242, 247, 255, 256, 260, 279, 280, 284, 295, 297, 298, 301, 304, 306, 327, 349, 357, 372, 402, 411, 414, 441, 466, 474, 476, 481, 483, 495, 502, 506, 507, 509, 544, 561, 563, 570, 573, 577, 584, 587, 593]</t>
  </si>
  <si>
    <t>[3, 4, 18, 28, 30, 42, 44, 45, 49, 60, 61, 62, 67, 68, 95, 96, 100, 118, 121, 130, 143, 149, 161, 172, 177, 178, 188, 189, 192, 195, 206, 211, 212, 230, 241, 243, 247, 250, 255, 269, 272]</t>
  </si>
  <si>
    <t>[2, 3, 25, 30, 33, 59, 71, 81, 83, 86, 87, 88, 94, 98, 100, 114, 119, 122, 128, 136, 139, 141, 143, 155, 163, 166, 167, 182, 186, 194, 212, 214, 216, 219, 222, 224, 227, 228, 232, 234, 242, 257, 262, 268, 270, 284, 290, 293, 313, 314, 322, 354, 363, 366, 368, 380, 381, 393, 435, 436, 456, 458, 465, 476, 493, 505, 509, 530, 538, 559, 563, 566, 568, 585, 586, 605, 627, 628, 638, 641, 656, 665, 666, 672, 679, 721, 731, 739, 744, 745, 753, 775, 792, 804, 808, 810, 827, 836, 837, 838, 842, 850, 851, 854, 856, 861, 863, 868, 872, 874, 883, 887, 889, 901, 905, 920, 921, 922, 933, 937, 940, 944, 948, 953, 955, 960, 988, 992, 1014, 1018, 1020, 1024, 1026, 1033, 1041, 1052, 1057, 1064, 1076, 1083, 1102, 1111, 1114, 1121, 1130, 1139, 1146, 1150, 1161, 1166, 1168, 1176, 1178, 1181, 1183, 1187, 1189, 1203, 1210, 1224]</t>
  </si>
  <si>
    <t>[4, 10, 13, 14, 15, 30, 35, 36, 39, 40, 44, 45, 68, 76, 80, 83, 100, 130, 141, 143, 160, 161, 162, 163, 170, 172, 174, 180, 195, 204, 217, 225, 247, 252, 257, 298, 302, 314, 327, 353, 354, 359, 373, 383, 390, 398, 404, 412, 423, 428, 435, 439, 440, 444, 451, 462, 463, 477, 480, 481, 482, 496, 500, 503, 504, 518]</t>
  </si>
  <si>
    <t>[3, 15, 19, 31, 53, 58, 61, 62, 64, 69, 105, 127, 146, 147, 149, 154, 158, 160, 163, 169, 171, 173, 175, 181, 196, 200, 203, 210, 214, 222, 223, 236, 244, 247, 251, 252, 254, 257, 258, 265]</t>
  </si>
  <si>
    <t>[4, 17, 18, 23, 34, 36, 37, 39, 52, 57, 59, 82, 83, 93, 116, 123, 132, 134, 147, 152, 154, 158, 160, 161, 171, 192, 197, 199, 200, 201, 204, 214, 227, 229, 232, 246, 249, 258, 261, 264, 266, 277, 278, 288, 289, 299, 305, 309]</t>
  </si>
  <si>
    <t>[5, 6, 7, 12, 14, 16, 20, 41, 80, 81, 82, 97, 110, 117, 137, 140, 146, 162, 164, 180, 198, 201, 206, 212, 214, 225, 239, 240, 241, 255, 268, 282]</t>
  </si>
  <si>
    <t>[6, 7, 13, 16, 32, 35, 37, 38, 55, 57, 66, 68, 70, 77, 78, 79, 88]</t>
  </si>
  <si>
    <t>[6, 11, 15, 27, 33, 40, 48, 61, 95, 108, 124, 133, 141, 148, 149, 161, 162, 170, 173, 174, 180, 187, 189, 193, 195, 198, 210, 223, 227, 237, 245, 253, 256]</t>
  </si>
  <si>
    <t>[2, 15, 24, 26, 29, 31, 34, 49, 50, 51, 57, 58, 59, 73, 76, 79, 85, 86, 87, 98, 115, 121, 124, 159, 170, 172, 175, 176, 184, 190, 192, 194, 195, 198, 200, 203, 209, 217, 223, 226, 227, 230, 231, 233, 235, 239, 241, 245, 255, 257, 264, 265, 270, 271, 276, 277, 292, 297, 298, 315, 332, 336, 338, 342, 350, 353, 357, 359, 375, 383, 385, 395, 404, 411, 414, 416, 419, 421, 422, 424, 434, 440, 452, 458, 470, 472, 479, 481, 489, 493, 497, 508, 512, 527]</t>
  </si>
  <si>
    <t>[5, 25, 62, 77, 78, 82, 92, 97, 120, 122, 130, 149, 167, 169, 174, 177, 179, 183, 190, 231, 235, 242, 244, 245, 248, 250, 252, 285, 299, 310, 321, 327, 332, 354, 355, 366, 378, 379, 383, 403, 409, 410, 413, 416, 417, 421, 434, 441, 445, 448, 455, 456, 459, 471, 481, 491, 494, 498, 500, 507, 512, 521, 531, 545, 556, 564, 575, 596, 599, 603, 608, 619, 622, 635, 640, 666, 695, 709, 712, 726, 733, 741, 749, 753, 754, 755, 760, 770, 784, 787, 788, 789, 790, 799, 804, 807, 815, 822, 826, 828, 836, 840, 841, 843, 852, 853, 863]</t>
  </si>
  <si>
    <t>[10, 18, 20, 26, 30, 55, 56, 63, 68, 96, 100, 103, 105, 115, 120, 129, 135, 148, 149, 151, 157, 160, 168, 171, 172, 175, 205, 210, 212, 217, 219, 222, 225, 226, 227, 232, 237, 246, 247, 260, 263, 264, 270, 278, 284]</t>
  </si>
  <si>
    <t>[6, 8, 23, 24, 27, 37, 42, 45, 55, 59, 62, 65, 71, 73, 75, 76, 84, 106, 109, 111, 132, 135, 156, 168, 169, 182, 184, 186, 187, 197, 202, 224, 225, 250, 252, 281, 306, 308, 337, 362, 364, 373, 390, 392, 393, 404, 426, 449, 452, 455, 457, 459, 462, 468, 470, 476, 481, 484, 491, 492, 495, 499, 532, 536, 548, 553, 570, 571, 575, 582, 588, 596, 599, 612, 618, 634, 636, 645, 647, 659, 662, 663, 669]</t>
  </si>
  <si>
    <t>[10, 17, 23, 30, 38, 57, 65, 66, 69, 72, 81, 85, 87, 91, 98, 99, 124, 126, 128, 130, 132, 137, 147, 148, 167, 191, 198, 204, 213, 216, 221, 243, 248, 249, 255, 259, 287, 288, 297, 301, 327, 333, 342, 344, 347, 354, 371, 390, 401, 406, 413, 414, 445, 451, 466, 472, 488, 496, 512, 524, 531]</t>
  </si>
  <si>
    <t>[4, 12, 29, 32, 34, 45, 66, 68, 69, 70, 72, 75, 76, 77, 104, 107, 109, 116, 122, 127, 133, 143, 156, 160, 164, 169, 174]</t>
  </si>
  <si>
    <t>[9, 15, 16, 18, 20, 22, 25, 33, 36, 37, 52, 67, 71, 72, 80, 109, 115, 119, 122, 126, 128, 129, 134, 141, 145, 154, 168, 169, 182, 183, 193, 198, 199, 200, 201, 202, 203, 208, 212, 219, 220, 221, 223, 225, 230, 245, 252, 256, 258, 264, 269, 274, 275, 288, 293, 295, 308, 310, 326, 329, 339, 344, 352, 354, 355, 360, 363, 378, 379, 397, 401, 403, 406, 408, 412]</t>
  </si>
  <si>
    <t>[6, 25, 29, 47, 54, 71, 74, 94, 99, 103, 107, 108, 115, 116, 122, 131, 132, 135, 168, 187, 188, 192, 194, 205, 209, 250, 255, 258, 281]</t>
  </si>
  <si>
    <t>[2, 12, 17, 25, 32, 34, 56, 57, 60, 94, 103, 104, 108, 109, 125, 136, 139, 141, 142, 143, 148, 152, 172, 174, 194, 196, 199, 230, 232, 234, 235, 241, 242, 250, 252, 254, 256, 261, 268, 274, 276, 296, 301, 309, 313, 314, 331, 339, 340, 353, 373, 392, 435]</t>
  </si>
  <si>
    <t>[2, 4, 6, 13, 15, 22, 29, 30, 59, 67, 79, 85, 90, 98, 99, 100, 102, 104, 115, 136, 143, 149, 172, 186, 198, 203, 205, 215, 230, 266, 286]</t>
  </si>
  <si>
    <t>[2, 3, 15, 29, 34, 35, 79, 88, 94, 100, 105, 115, 129, 156, 158, 176, 181, 188, 191, 214, 233, 246, 252, 272, 277, 278, 280, 290, 302, 305, 309, 313, 316, 318, 328, 348, 355, 358, 397, 405, 429, 435, 459, 469, 494, 510, 541, 543, 569, 570, 572, 581, 588, 597, 604, 627, 656, 660, 663, 674, 705, 707, 708, 711, 713, 719, 739, 740, 756, 765, 769, 775, 776, 787, 802, 805, 808, 809]</t>
  </si>
  <si>
    <t>[2, 6, 9, 10, 19, 38, 44, 48, 56, 59, 60, 63, 70, 102, 103, 104, 106, 110, 112, 120, 129, 130, 138, 141, 152, 159, 161, 168, 170, 174, 201, 210, 221, 223, 225, 232, 240, 246, 251, 258, 260, 297, 301, 304, 313, 332, 335, 336, 337, 342, 343, 351, 354, 357, 362, 376, 386, 398, 399, 400, 402, 407, 411]</t>
  </si>
  <si>
    <t>[2, 4, 6, 8, 15, 26, 30, 52, 62, 69, 73, 83, 88, 91, 95, 114, 128, 129, 139, 147, 148, 151, 173, 182, 190, 232, 234, 241, 251, 261, 270, 298, 299, 312, 319, 322, 324, 340, 346, 350, 357, 373, 387, 398, 399]</t>
  </si>
  <si>
    <t>[3, 6, 7, 8, 12, 45, 57, 59, 81, 88, 108, 135, 142, 146, 150, 155, 160, 175, 182, 192, 203, 209, 213, 242, 243, 244, 251, 257, 263, 264, 286, 291, 300, 305, 312, 318, 324, 328]</t>
  </si>
  <si>
    <t>[25, 40, 48, 59, 64, 67, 68, 74, 78, 92, 104, 107, 109, 113, 118, 121, 139, 141, 150, 156, 158, 184, 204, 211, 213, 216, 217, 219, 222, 230, 236, 242, 250, 256, 263, 266, 269, 274, 275, 281, 309, 316, 321, 327, 328, 336, 337, 348, 352, 356, 370, 390, 394, 403, 412, 413]</t>
  </si>
  <si>
    <t>[2, 18, 19, 21, 38, 40, 43, 45, 47, 51, 53, 56, 62, 69, 77, 80, 82, 83, 90, 99, 130, 136, 137, 145, 146, 152, 157, 165, 181, 195, 213, 214, 218, 225, 226, 231, 232, 240, 244, 264, 299, 302, 303, 308, 321, 327, 330, 344]</t>
  </si>
  <si>
    <t>[16, 28, 35, 62, 64, 73, 75, 81, 84, 89, 91, 95, 102, 116, 121, 124, 126, 133, 156, 157, 165, 181, 184, 190, 191, 202, 218, 238, 240, 242, 247, 248, 252, 254, 263, 269, 272, 274, 283, 291, 309, 315, 338, 349, 352, 362, 381, 392, 393, 410]</t>
  </si>
  <si>
    <t>[2, 4, 6, 15, 33, 34, 54, 84, 88, 95, 112, 120, 125, 130, 136, 146, 149, 167, 181, 202, 224, 260, 266, 275, 280, 291, 295, 299, 301, 311, 314, 326, 344, 347, 368, 380, 382, 385, 394, 403]</t>
  </si>
  <si>
    <t>[2, 4, 22, 29, 31, 34, 36, 46, 48, 66, 69, 77, 81, 94, 109, 113, 115, 119, 131, 145, 150, 157, 160, 171, 173, 186, 191, 193, 195, 197, 201, 206, 209, 212, 215, 218, 223, 224, 226, 231, 234, 253, 268, 281, 286, 288, 291, 300, 305, 307, 323, 335, 348, 353, 356, 375, 383, 385, 395, 397, 401, 405, 408]</t>
  </si>
  <si>
    <t>[4, 11, 12, 24, 28, 33, 34, 38, 42, 48, 53, 87, 101, 103, 105, 110, 122, 126, 128, 135, 136, 140, 145, 155, 168, 176, 179, 180, 181, 187, 189, 191, 192, 219, 221, 228, 234, 245, 259, 260, 264, 265, 268, 277, 282, 286, 288, 295, 303, 314, 333, 341, 350, 351, 362, 365, 366, 389, 396, 398, 404, 406, 415, 418, 421, 422, 428, 439, 446, 452, 454, 464, 468, 471, 493]</t>
  </si>
  <si>
    <t>[2, 3, 15, 27, 33, 36, 38, 41, 46, 52, 75, 81, 85, 94, 102, 104, 137, 139, 140, 141, 145, 148, 152, 160, 171, 181, 196, 215, 223, 243, 246, 248, 249, 250, 252, 254, 260, 264, 271, 277, 292, 320]</t>
  </si>
  <si>
    <t>[10, 12, 18, 38, 39, 48, 52, 54, 56, 89, 93, 100, 102, 116, 138, 165, 174, 177, 178, 192, 194, 196, 202, 208, 218, 227, 243, 244, 256, 260, 265, 274, 301, 310, 322, 348, 349, 357, 361, 363, 396, 398, 413, 424, 436, 439, 452, 453, 454, 480, 484, 499]</t>
  </si>
  <si>
    <t>[7, 8, 14, 19, 20, 37, 42, 48, 49, 51, 62, 69, 82, 96, 107, 110, 111, 115, 124, 136, 137, 139, 140, 142, 143, 144, 145, 160, 167, 170, 204, 214, 220, 227, 241, 243, 250, 251, 257, 259, 266, 268, 274, 277, 288, 296, 315, 320, 322, 333, 336, 340, 348, 357, 360, 371, 384, 392, 401, 402, 411, 418, 443, 450, 452, 458, 465, 466, 467, 475, 486, 499, 516, 529, 532, 545, 557, 558, 577, 580, 581, 583, 590, 592, 598, 628, 629, 637, 639, 643, 645, 648, 661, 672, 677, 690, 701, 702, 706, 716, 727, 732, 733, 740, 743, 759]</t>
  </si>
  <si>
    <t>[2, 5, 8, 10, 14, 19, 20, 23, 50, 53, 58, 71, 73, 78, 98, 134, 139, 147, 152, 168, 174, 176]</t>
  </si>
  <si>
    <t>[10, 17, 18, 21, 24, 36, 47, 54, 63, 67, 80, 84, 86, 92, 95, 97, 101, 105, 109, 124, 125, 127, 128, 161, 164, 171, 176, 178, 198, 201, 205, 217, 232, 233, 237, 241, 247, 255, 264, 266, 268, 271, 288, 295, 309, 319, 320, 326, 327, 330, 336, 342, 343, 353, 375, 381]</t>
  </si>
  <si>
    <t>[6, 12, 35, 36, 40, 59, 74, 75, 82, 95, 96, 109, 116, 120, 124, 127, 128, 132, 140, 156, 163, 168, 190, 193, 202, 206]</t>
  </si>
  <si>
    <t>[2, 6, 11, 16, 28, 33, 35, 40, 41, 47, 70, 72, 83, 89, 91, 98, 99, 104, 106, 117, 129, 133, 135, 137, 142, 148, 155, 171, 177, 179, 180, 193, 194, 195, 203, 205, 208, 212, 217, 222, 226, 230, 234, 242, 260, 276, 280, 284, 292, 304, 307, 308, 315, 319, 320, 324, 331, 335, 346, 353, 358, 371, 377, 379, 381, 383, 384, 386, 389]</t>
  </si>
  <si>
    <t>[5, 22, 26, 28, 37, 39, 42, 44, 65, 67, 68, 75, 87, 94, 103, 110, 113, 134, 135, 136, 138, 145, 153, 158, 161, 162, 167, 169, 172, 185, 187, 188, 191, 198, 200, 202, 213, 214, 227, 229, 232, 240, 248, 249, 251, 255, 257, 273, 275, 278, 282, 283, 289, 293, 302, 309]</t>
  </si>
  <si>
    <t>[9, 15, 33, 51, 59, 61, 69, 71, 73, 78, 81, 90, 91, 103, 119, 128, 136, 149, 159, 162, 169, 170, 175, 179, 182, 189, 217, 221, 222]</t>
  </si>
  <si>
    <t>[4, 8, 13, 18, 26, 30, 33, 47, 51, 57, 64, 68, 72, 81, 88, 89, 97, 102, 107, 123, 124, 125, 126, 128, 152, 158, 164, 187, 189, 197, 213, 220, 223, 230, 231, 238, 252, 258, 260, 264, 280, 287, 289, 291, 294, 298, 307, 309, 317, 322, 337, 339, 343, 344, 366, 382, 402, 414, 415, 422, 425, 429, 434, 455, 456, 478, 490, 491, 494, 508, 510, 514, 518, 520]</t>
  </si>
  <si>
    <t>[21, 24, 26, 36, 40, 43, 49, 54, 55, 61, 64, 79]</t>
  </si>
  <si>
    <t>[8, 13, 14, 17, 44, 46, 64, 67, 77, 91, 94, 99, 117]</t>
  </si>
  <si>
    <t>[13, 40, 45, 47, 50, 57, 66, 68, 76, 80, 85, 91, 102, 117, 119, 129, 131, 135, 136, 145, 151, 155, 160, 164, 167, 168, 182, 197, 204]</t>
  </si>
  <si>
    <t>[2, 3, 6, 7, 8, 24, 25, 31, 42, 44, 47, 48, 51, 55, 56, 66, 81, 97, 100, 108, 131, 138, 141, 142, 144, 153, 183, 188, 194, 197, 199, 210, 217, 224, 227, 228, 236, 240, 243, 244, 250, 259, 290, 305, 312, 315, 321, 328, 329, 337, 342, 345, 376]</t>
  </si>
  <si>
    <t>[9, 13, 17, 36, 51, 65, 74, 76, 80, 103, 107, 116, 124, 130, 154, 164, 175, 177, 186, 198, 201, 223, 227, 233, 235, 236, 237, 241, 250, 254, 257, 260, 261, 262]</t>
  </si>
  <si>
    <t>[6, 10, 27, 29, 56, 57, 60, 77, 86, 88, 95, 96, 97, 99, 104, 112, 118, 119, 143, 150, 169, 178, 182, 183, 185, 196, 198, 205, 210, 216, 231, 234, 236, 252, 254, 256, 272, 298, 314, 317, 318, 334, 348, 378]</t>
  </si>
  <si>
    <t>[7, 46, 52, 55, 63, 65, 78]</t>
  </si>
  <si>
    <t>[2, 13, 16, 23, 35, 37, 66, 74, 79, 98, 101, 111, 119, 132, 136, 138, 139, 145, 149, 151, 152, 154, 160, 164, 170, 180, 186, 223, 229, 232, 233, 241]</t>
  </si>
  <si>
    <t>[28, 31, 32, 41, 50, 52, 59, 61, 72, 77, 80, 95, 100, 102, 103, 104, 110, 143, 151, 154, 162, 166, 176, 181, 190, 191, 206, 219, 222, 227, 234, 235, 249, 252, 258, 261, 288, 308, 328, 333, 342, 345, 355, 366, 370, 383, 384, 402]</t>
  </si>
  <si>
    <t>[2, 21, 23, 35, 37, 53, 57, 59, 62, 77, 100, 101, 106, 112, 120, 129, 156, 162, 168, 181, 183, 193, 204, 206, 218, 224, 227, 243, 257, 264, 269]</t>
  </si>
  <si>
    <t>[5, 13, 21, 23, 47, 51, 55, 79, 82, 98, 104, 106, 110, 123, 142, 146, 155, 163, 168, 172, 177, 187, 193, 210, 222, 245, 261, 272, 279]</t>
  </si>
  <si>
    <t>[28, 29, 40, 50, 60, 63, 70, 71, 81, 91, 116, 119, 120, 121, 132, 147, 153, 155, 160, 169, 175, 188, 189, 201, 203, 204, 211]</t>
  </si>
  <si>
    <t>[3, 6, 7, 10, 16, 25, 26, 27, 31]</t>
  </si>
  <si>
    <t>[10, 29, 39, 54, 56, 58, 80, 82, 118, 153, 161, 172, 177, 180, 181, 189, 194, 200, 230, 239, 243, 249, 277, 279, 285, 293, 295, 308, 320, 322, 327, 328, 331, 333, 335, 387, 390, 391, 396, 403, 404, 410, 448, 452, 462, 485, 492, 495, 498, 501, 519, 524, 527, 542, 547, 550, 551, 560, 571, 576, 579, 582, 588, 598, 600, 608, 609, 626, 628, 643]</t>
  </si>
  <si>
    <t>[3, 7, 24, 51, 58, 77, 80, 89, 94, 97, 105, 113, 115, 123, 126, 142, 150, 154, 155, 166, 168, 170, 183, 185, 189, 202, 218, 250, 257, 259, 261, 262, 267, 296, 298, 299, 313, 323, 325, 326]</t>
  </si>
  <si>
    <t>[17, 22, 27, 33, 38, 41, 45, 46, 48, 50, 56, 57, 62, 65, 68, 73, 75, 85, 87, 89, 92, 99, 101, 114, 115, 124, 127, 131, 134, 140, 143, 148, 157, 158, 160, 166]</t>
  </si>
  <si>
    <t>[15, 20]</t>
  </si>
  <si>
    <t>[13, 17, 18, 21, 40, 43, 47, 52, 55, 57, 64, 67, 78, 105, 106, 121, 126, 127, 148, 159, 160, 165, 187, 195, 203, 215, 218, 222, 248, 251, 269, 271, 273, 291, 324, 330, 332, 334, 350, 371, 382, 387, 391, 396, 404, 418, 423, 430, 437, 450, 452, 453, 457, 461, 464, 475, 477, 479, 489, 504, 506, 514, 529, 531, 533, 537, 539, 541]</t>
  </si>
  <si>
    <t>[6, 21, 41, 44, 57, 59]</t>
  </si>
  <si>
    <t>[2, 7, 23, 28, 40, 47, 49, 66, 68, 75, 83, 99, 101, 111, 112, 116, 125, 129, 147, 152, 155, 159]</t>
  </si>
  <si>
    <t>[2, 8, 19, 28, 30, 32, 33, 51, 59]</t>
  </si>
  <si>
    <t>[13, 14, 20, 32, 43, 49, 50, 51, 52, 54, 65, 69, 90, 111, 121, 123, 127, 140, 151, 154, 159, 160, 166, 169, 172, 178, 189, 194, 195, 196, 200, 203, 209, 212, 220, 222, 242, 244, 248, 249, 264, 279, 281, 284, 288, 289, 290, 291, 297]</t>
  </si>
  <si>
    <t>[4, 10, 14, 23, 26, 27, 39, 40, 43, 56, 75, 80, 81, 87, 105, 115, 122, 133, 136, 145, 147, 154, 161, 172, 177, 187, 190, 192, 195, 202, 219, 222, 228, 233, 235, 236, 246, 248, 250, 267, 268, 269, 273, 278]</t>
  </si>
  <si>
    <t>[5, 30, 36, 43, 49, 53, 62, 65, 73, 78, 117, 123, 126, 132, 133, 134, 139, 141, 143, 148, 151, 153, 183, 186, 187, 189, 208, 215, 217, 224, 226, 229]</t>
  </si>
  <si>
    <t>[2, 20, 26, 29, 35, 37, 45, 53, 58, 59, 70, 71, 90, 92, 95, 118, 121, 123, 129, 130, 132, 146, 148, 150, 153, 156, 162, 172, 173, 176, 180, 184, 186, 187, 192, 195, 196, 214, 216, 217, 227]</t>
  </si>
  <si>
    <t>[3, 11, 13, 15, 33, 34, 42, 46, 47, 49, 51, 64, 71, 73, 104, 112, 114, 116, 121, 149, 155, 159, 163, 168, 172, 178, 181, 188, 197, 209, 225, 227, 233, 238, 262, 265, 289, 293, 295, 300, 303, 304, 311, 326, 327, 340, 355, 356, 359, 368, 374, 379, 382, 398, 402, 403, 405, 410, 418, 422, 423, 431, 445, 449, 457, 464, 466, 475, 479, 483, 488, 500, 506, 507, 543, 560]</t>
  </si>
  <si>
    <t>[4, 12, 14, 25, 26, 27, 31, 33, 34, 36, 40, 45, 51, 57, 64, 65, 67, 71, 92, 96, 102, 111, 124, 128, 131, 136, 146, 151, 156, 159, 161, 176, 177, 193, 200, 203, 204, 221, 244, 248, 256, 264, 268, 274, 285, 287, 291, 306, 311, 313, 316]</t>
  </si>
  <si>
    <t>[2, 4, 21, 23, 47, 58, 62, 68, 71, 82, 83, 91, 92, 96, 101, 103, 123, 132, 137, 144, 147, 159, 188, 198, 217, 219, 252, 254, 259, 265, 284, 310]</t>
  </si>
  <si>
    <t>[2, 6, 7, 46, 47, 66, 70, 79, 83, 88, 90, 104, 108, 119, 120, 133, 139, 148, 162, 177, 179, 186, 189, 202, 204, 211, 223, 225, 229, 231, 248, 250, 251, 256, 257, 274, 278]</t>
  </si>
  <si>
    <t>[2, 5, 12, 13, 15, 27, 29, 42, 44, 47, 48, 49, 76, 79, 90, 92, 101, 107, 121, 123, 141, 150, 155, 181, 182, 187, 203, 205, 211, 238, 240, 249, 250, 265, 274, 283, 287, 298, 300, 307, 308, 315, 317, 320, 321, 348, 363, 369, 375, 391, 394, 401, 414, 416, 421, 447, 448, 453, 472, 473, 477, 482, 489, 491, 515, 516, 527, 528, 535]</t>
  </si>
  <si>
    <t>[9, 16, 19, 21, 38, 55, 67, 74, 78, 98, 108, 111, 113, 114, 121, 122, 138, 144, 146, 153, 167, 169, 186, 188, 193, 211, 213, 226, 228, 234, 251, 259, 264, 266, 268, 285, 290, 296, 299, 304, 308, 312, 315]</t>
  </si>
  <si>
    <t>[2, 4, 18, 21, 31, 37, 38, 74, 83, 84, 98, 100, 105, 111, 113, 118, 124, 133, 136, 152, 155, 161, 164, 165, 167, 170, 179, 208, 211, 213, 215, 230, 232, 238, 239, 253, 256, 263, 266, 280, 284, 289, 299, 313, 315, 334, 343, 356]</t>
  </si>
  <si>
    <t>[4, 7, 12, 36, 47, 62, 66, 69, 83, 86, 88, 89, 90, 91, 101, 117, 126, 137, 148, 155, 158, 159, 180, 182, 186, 187, 198, 208, 220, 221, 230, 235, 255, 259, 262, 263, 271, 278, 292, 307, 337, 356, 365, 370, 375, 384]</t>
  </si>
  <si>
    <t>[3, 9, 14, 20, 21, 25, 26, 28, 29, 32, 43, 51, 54, 64, 70, 84, 114, 125, 129]</t>
  </si>
  <si>
    <t>[6, 12, 24, 64, 69, 73, 84, 86, 91, 94, 98, 114, 116, 129, 150, 157, 162, 184, 190, 197, 198, 208, 210, 220, 232, 236, 240, 249, 261]</t>
  </si>
  <si>
    <t>[2, 4, 10, 11, 20, 31, 34, 39, 44, 46, 49, 109, 119, 122, 130, 138, 142, 150, 151, 157, 158, 171, 179, 189, 201, 213]</t>
  </si>
  <si>
    <t>[2, 42, 51, 53, 55, 60, 65, 67, 70, 73, 78, 89, 93, 94, 97, 112, 114, 121, 124, 125, 128, 135, 141, 143, 150, 157, 159, 160, 170, 184, 185, 186, 191, 192, 193, 196, 201, 204, 212, 237, 243, 249, 250, 251, 255, 257, 260, 264, 268, 269, 271, 274, 278, 285, 287, 289, 295, 299, 301, 323, 328, 338, 340, 350, 360, 362, 366, 375, 377, 378, 379, 387, 393, 397, 404, 405, 413, 417, 445, 452, 454, 467, 470, 478, 488, 494, 499, 510, 519, 520, 522, 523, 527, 528, 530, 532, 547, 552, 567, 571, 591, 603, 608, 610, 638, 643, 647, 656, 657, 663, 678, 681, 682, 683, 686, 691, 693, 700, 711, 717, 729, 730, 742, 747, 757, 774, 778, 780, 786, 788, 790, 793]</t>
  </si>
  <si>
    <t>[13, 16, 37, 38, 41, 48, 72, 86, 100, 115, 117, 126, 130, 140, 144, 147, 153, 156, 161, 162, 172, 175, 178, 182, 183, 186, 194, 199, 204, 218, 231, 233, 250, 251, 267, 272, 289, 290, 291, 296, 299, 306, 312, 319]</t>
  </si>
  <si>
    <t>[7, 10, 13, 19, 26, 35, 39, 41, 46, 48, 55, 59, 67, 68, 71, 75]</t>
  </si>
  <si>
    <t>[10, 11, 17, 23, 39, 41, 52, 54, 59, 67, 71, 77, 87, 96, 102, 105, 119, 131, 139, 141, 143, 144, 147, 157, 169, 175, 181, 186, 194, 208, 209, 218, 222, 226, 238, 244, 257, 279, 281, 290, 294, 318, 321, 325, 326, 328, 329, 335, 337, 339, 345, 367, 372, 381, 382, 383, 384, 387, 390, 393, 396, 400, 401, 411, 422, 423, 425, 434, 436, 438, 448, 451, 454, 456, 461, 463, 465, 470, 475, 476, 485, 521, 525, 531]</t>
  </si>
  <si>
    <t>[7, 9, 21, 24, 26, 35, 40, 44, 54, 58, 60, 71, 78, 83, 84, 85, 86, 88, 96, 102, 105, 108, 113, 117, 123, 125, 130, 131, 133, 137, 139, 143, 145, 148, 149, 152, 158, 166, 169, 172, 182, 189, 190, 192, 200, 204, 206, 207, 209, 215, 219, 226, 228, 232, 240, 243, 251, 267, 274, 287, 312, 318, 324, 343, 352, 355, 359, 372, 374, 377, 378, 387, 388, 390, 397, 406, 408, 414, 420, 422, 427, 445, 450, 472, 477]</t>
  </si>
  <si>
    <t>[4, 5, 14, 15, 23, 27, 32, 52, 53, 57, 72, 79, 88, 89, 95, 111, 116, 119, 142, 151, 152, 156, 159, 160, 170, 178, 179, 197, 198, 202, 206, 220, 224, 230, 245, 249, 269, 272, 282, 291, 302, 305, 316, 318, 319, 322, 345, 346, 350, 356, 365, 367, 368, 392, 394, 396, 409, 410, 414, 427, 428, 456, 461, 468, 474, 475, 478]</t>
  </si>
  <si>
    <t>[2, 6, 14, 21, 23, 27, 35, 39, 42, 49, 56, 60, 62, 87, 93, 100, 113, 116, 123, 136, 138, 162, 164, 169, 183, 193, 201, 219, 226, 233, 240, 241, 249, 259, 263, 272, 273, 281, 288, 302, 305, 316, 335, 350, 355, 359, 368, 374, 379, 397, 399, 402, 407, 413]</t>
  </si>
  <si>
    <t>[23, 28, 30, 31, 41, 42, 55, 78, 79, 92, 95, 97, 100, 122, 132, 142, 147, 148, 152, 157, 159, 162, 169, 173, 178, 184, 188, 197, 210, 222, 224]</t>
  </si>
  <si>
    <t>[3, 7, 19, 20, 31, 38, 42, 44, 53, 60, 66, 68, 78, 79, 92, 96, 113, 114, 115, 133, 136, 146, 153, 163, 166, 174, 175, 193, 197, 209, 212, 247, 248, 249, 252, 277, 280, 283, 294]</t>
  </si>
  <si>
    <t>[10, 22, 27, 33, 50, 51, 52, 58, 63, 66, 77, 80, 92, 103, 107, 110, 114, 115, 124, 127, 133, 144, 156, 158, 169, 174, 176, 180, 182, 200, 201, 202, 205, 206, 207, 208, 210, 216, 217, 221, 226, 229, 231, 235, 240, 257, 267, 273, 280, 294]</t>
  </si>
  <si>
    <t>[4, 5, 11, 23, 25, 30, 37, 38, 41, 49, 71, 72, 78, 79, 86, 95, 101, 106, 111, 119, 137, 143, 145, 157, 159, 164, 165, 170, 171, 174, 182, 183, 185, 186, 191, 195, 207, 223, 227, 232, 236, 248, 249, 254, 257, 258, 278, 284]</t>
  </si>
  <si>
    <t>[4, 9, 12, 40, 52, 59, 62, 65, 83, 98, 104, 111, 113, 117, 119, 127, 132, 150, 154, 156, 158, 164, 172, 174, 176, 191, 194, 195, 198, 201, 217, 245, 259, 260, 272, 282, 287, 294, 295, 310, 313, 315, 318, 339, 345, 350, 351, 361, 363, 366, 376, 381, 382, 387, 395, 399, 400, 404, 407, 409, 433, 438, 439, 444, 451, 466, 467, 476, 477, 493, 500, 501, 509, 514, 516, 522, 532, 538, 539, 541, 549, 553, 556, 557, 562, 570, 577, 578, 584, 587, 589, 593, 596, 612, 617, 618, 621, 633, 640, 642, 649, 657, 670, 674, 678, 684, 686, 695, 702, 711, 733, 745, 772, 776, 777, 789, 791, 794, 796, 797, 800, 801, 811, 812, 816, 820, 823, 827, 836, 843, 845, 877, 878, 881, 906, 910, 914]</t>
  </si>
  <si>
    <t>[3, 9, 10, 11, 28, 32, 40, 49, 55, 59, 72, 96, 98, 100, 106, 109, 114, 125, 127, 129, 130, 135, 138, 141, 147, 160, 169, 174, 187, 189, 191, 192, 197, 203, 218, 220, 227, 229, 233, 241, 243, 245, 250, 269, 271, 292, 299, 324, 326, 327, 338, 352, 354, 356, 361, 362, 364, 369, 370, 388, 389, 392, 393, 395]</t>
  </si>
  <si>
    <t>[6, 13, 22, 52, 55, 58, 67, 73, 100, 103, 104, 105, 113, 115, 118, 143, 144, 149, 155, 157, 161, 168, 170, 174, 192, 214, 227, 243, 247, 254, 257, 261]</t>
  </si>
  <si>
    <t>[14, 25, 31, 33, 44, 53, 57, 59, 62, 63, 71, 91]</t>
  </si>
  <si>
    <t>[3, 9, 23, 29, 39, 42, 45, 55, 58, 64, 69, 75]</t>
  </si>
  <si>
    <t>[12, 17, 22, 30, 36, 52, 68, 69, 72, 74, 76, 96, 102, 106, 108, 113, 126, 127, 131, 134, 140, 144, 149, 151, 160, 164, 172, 179, 183, 185, 189, 194, 195, 199]</t>
  </si>
  <si>
    <t>[32, 34, 35, 45, 47, 50, 69, 70, 85, 88, 90, 97, 104, 113, 115, 116, 122, 123, 124]</t>
  </si>
  <si>
    <t>[3, 6, 11, 14, 16, 22, 32, 35, 38, 55, 76, 77, 89, 112, 119, 120, 126, 128, 131, 137, 152, 158, 161, 163, 165, 174, 176, 180, 183, 189, 195, 199, 206, 209, 213, 222, 227, 239, 250, 252, 280, 282, 284, 286]</t>
  </si>
  <si>
    <t>[7, 8, 14, 24, 26, 36, 37, 40, 42, 48, 49, 53, 60, 65, 67, 70, 72, 73, 77, 79, 81, 83, 88, 95, 101, 105, 110, 118, 122, 124, 129, 133, 140, 141, 143, 151, 162, 175, 180, 187, 192, 195, 197, 208, 217, 218, 233, 238, 243, 302, 311, 318, 324, 332, 336, 338, 348, 351, 364, 368, 372, 380, 384, 390, 394, 402, 409, 412, 419, 423, 426, 434, 438, 445, 448, 449, 457, 470, 475, 482, 483, 490, 492, 503, 504, 513, 514, 519, 521, 527, 533, 554, 561, 564, 584, 587, 588, 598, 624, 627, 630, 634, 641, 643, 646, 648, 654, 665, 669, 670]</t>
  </si>
  <si>
    <t>[8, 14, 15, 16, 29, 37, 48, 77, 81, 88, 104, 108, 119, 125, 129, 135, 138, 144, 151, 155, 156, 169, 175, 176, 179, 187, 190, 199, 202, 221, 224, 234, 236, 242, 247, 250, 251, 255, 261, 262, 266]</t>
  </si>
  <si>
    <t>[7, 10, 12, 19, 27, 40, 43, 44, 47, 58, 59, 63, 67]</t>
  </si>
  <si>
    <t>[8, 11, 19, 22, 24, 25, 28, 40, 44, 55, 75, 78, 81, 96, 110, 112, 121, 122, 130, 136, 141, 143, 149, 154, 159, 166, 169, 172, 179, 203, 210, 226, 242, 249, 253, 255, 257, 273, 276]</t>
  </si>
  <si>
    <t>[26, 28, 30, 47, 51, 56, 60, 64, 65, 72]</t>
  </si>
  <si>
    <t>[14, 24, 32, 40, 42, 47, 49, 52, 56, 65, 84, 104, 109, 114, 116, 119, 126, 138, 147, 148, 164, 182, 184, 194, 210, 215, 219, 231, 241, 242, 266, 271, 280, 290, 303, 305, 308, 323, 334, 340, 346, 347, 348, 358, 363]</t>
  </si>
  <si>
    <t>[5, 7, 8, 15, 26, 45, 47, 52, 65, 69, 72, 74, 79, 86, 98, 128, 136, 139, 142, 150, 153, 156, 189]</t>
  </si>
  <si>
    <t>[23, 34, 36, 39, 47, 57, 62, 64, 71, 74, 79, 96, 98, 100, 101, 102, 103, 107, 118, 130, 131, 141, 148, 151, 157, 159, 162, 171, 173, 177, 186, 199, 201, 209, 213, 221, 223, 226, 242, 256, 260, 268, 269, 272, 273, 291, 295, 302]</t>
  </si>
  <si>
    <t>[8, 10, 13, 15, 16, 20, 23, 27, 37, 42, 46, 54, 57, 61, 62, 65, 68, 70, 91, 94, 101]</t>
  </si>
  <si>
    <t>[7, 9, 12, 16, 18, 21, 38, 40, 43, 44, 45, 63]</t>
  </si>
  <si>
    <t>[2, 6, 8, 13, 39, 56, 61, 65, 79, 81, 93, 100, 101, 106, 108, 117, 125, 126, 128, 129, 132, 141, 162, 170, 183, 186, 189, 191, 198, 213, 226, 233, 248, 251, 256, 257, 259, 261, 272, 273, 276, 292, 295, 298, 313, 317, 319, 321, 323, 331, 338, 357, 374, 375, 381, 383, 387, 389, 406, 428, 435, 438, 443, 447, 454, 455, 457, 459, 467, 479, 481, 488, 490, 495, 505, 511, 513, 514, 515, 517, 520, 521, 532, 552, 556, 568, 574, 586, 592]</t>
  </si>
  <si>
    <t>[21, 24, 25, 26, 29, 30, 52, 53, 62, 63, 64, 72, 86, 99, 101, 103, 104, 112, 113, 114, 116, 121]</t>
  </si>
  <si>
    <t>[9, 18, 26, 29, 34, 37, 44, 47, 69, 72, 76, 92, 122, 124, 146, 150, 152, 163, 166, 169, 176, 191, 233, 238, 245, 268, 270, 274, 284, 293, 296, 298, 300, 307, 314, 323, 328, 330, 333, 338, 358, 359, 360, 368, 378, 389, 391, 412, 427, 429, 433]</t>
  </si>
  <si>
    <t>[3, 4, 5, 10, 25, 27, 46, 54, 57, 63, 67, 70, 71, 79, 100, 108, 109, 110, 111, 115, 121, 129, 135, 148, 153, 160, 162, 176, 188, 195, 200, 211, 227, 228, 242, 243, 271, 284, 286, 295, 309, 311, 317, 330, 360, 362, 364, 370, 375, 382, 384, 388, 394, 395, 397, 399, 404, 405, 413, 418, 424, 427, 433, 436, 442, 445, 448, 452, 455, 463, 476, 484, 486, 493, 496, 498, 499, 501, 507, 508, 525, 527, 529, 532, 536, 545, 550, 558, 564, 575, 578, 581, 588, 590, 592, 593, 598, 599, 600, 606, 616, 620, 621, 634, 638, 648, 649, 653, 661, 663, 669, 671, 672, 681, 689, 691, 692, 703, 710]</t>
  </si>
  <si>
    <t>[2, 5, 8, 28, 29, 40, 48, 50, 57, 62, 65, 69, 73, 85, 93, 96, 105, 106, 107, 108, 111, 112, 116, 126, 128, 142, 143, 155, 160, 164, 165, 172, 174, 175, 180, 182, 198, 199, 202, 204, 212, 231, 237, 238, 242, 245, 252, 257, 268, 288, 299, 301, 303, 304, 305, 313]</t>
  </si>
  <si>
    <t>[17, 22, 23, 25, 43, 53, 57, 61, 65, 88, 98, 103, 105, 112, 114, 121, 128, 148, 149, 150, 154, 159, 160, 170, 181, 182, 188, 193, 196, 204, 205, 207, 210, 228, 245, 247, 256, 261, 269, 270, 284]</t>
  </si>
  <si>
    <t>[3, 22, 28, 32, 39, 41, 52, 53, 57, 66, 89, 100, 108, 117, 136, 142, 169, 175, 176, 192, 210, 214, 223, 231, 235]</t>
  </si>
  <si>
    <t>[6, 27, 29, 36, 40, 72]</t>
  </si>
  <si>
    <t>[16, 21, 31, 32, 34, 35, 42, 48, 52, 53, 71, 75, 88, 94, 101, 102, 111, 117, 120, 122, 130, 137, 144, 149, 151, 165, 173, 183, 184, 189, 190, 192, 208, 209, 215, 230, 252]</t>
  </si>
  <si>
    <t>[2, 4, 17, 22, 26, 30, 31, 41, 46, 92, 98, 107, 123, 129, 140, 142, 179, 191, 207, 214, 217, 219, 232, 241, 250, 254, 265, 269, 272, 282, 292, 305, 316, 327, 345, 349, 354, 363, 371, 399, 421, 445, 447, 454, 463, 465, 472, 485, 508, 513, 514]</t>
  </si>
  <si>
    <t>[3, 5, 19, 22, 25, 29, 36, 41, 59, 63, 64]</t>
  </si>
  <si>
    <t>[2, 33, 39, 41, 45, 46, 48, 53, 56, 67, 75, 78, 79, 82, 88, 92, 95, 98, 101, 107, 108]</t>
  </si>
  <si>
    <t>[2, 6, 9, 22, 42, 51, 54, 56, 60, 72, 74, 76, 81, 86, 88, 100, 102, 107, 115, 119, 138, 142, 149, 158, 165, 171, 174, 186, 187, 220, 240, 264, 283, 286, 310, 327, 336, 337, 338, 345, 358, 364, 379, 382, 395, 413, 415, 444]</t>
  </si>
  <si>
    <t>[21, 22, 27, 33, 34, 35, 36, 42, 54, 58, 66, 68, 73, 80]</t>
  </si>
  <si>
    <t>[2, 6, 8, 13, 36, 39, 45, 47, 48, 52, 78, 83, 88]</t>
  </si>
  <si>
    <t>[2, 8, 33, 39, 44, 60, 70, 73, 74, 76, 77, 95, 104, 106, 109, 130, 131, 135, 136, 161, 162, 163, 164, 165, 185, 192, 212, 224, 233, 240, 254, 264, 272, 278, 288, 299, 303]</t>
  </si>
  <si>
    <t>[4, 16, 34, 66, 79, 83, 87, 90, 104, 115, 119, 125, 127, 150, 168, 173, 174, 187, 212, 213, 236, 242, 245, 247, 257, 264, 286, 292, 294, 296, 300, 307, 314, 327, 332, 342, 343, 352]</t>
  </si>
  <si>
    <t>[3, 16, 39, 44, 53, 62, 73, 88, 93, 96, 104, 118, 120, 136, 141, 147, 153, 159, 167, 175, 184, 210, 214, 230, 250, 261, 265, 266, 268, 271, 273, 274, 278, 281, 282, 286, 308, 329]</t>
  </si>
  <si>
    <t>[9, 21, 22, 34, 37, 44, 46, 54, 64, 67, 74, 77, 78, 85, 89, 90, 102, 111, 118, 145, 148, 153, 162, 181, 187, 189, 192, 193, 195, 200, 203, 206, 209, 211, 214, 218, 221, 226, 243, 257, 261, 267, 268, 272, 286, 302]</t>
  </si>
  <si>
    <t>[6, 10, 11, 21, 31, 39, 49, 67, 75, 104, 107, 128, 136, 142, 154, 169, 177, 179, 187, 189, 199, 209, 210]</t>
  </si>
  <si>
    <t>[3, 5, 12, 14, 18, 37, 38, 50, 66, 73, 76, 78, 83, 114, 121, 130, 138, 151, 158, 161, 168, 178, 181, 188, 194, 205, 208, 214, 222, 226, 237, 247, 249, 268, 272, 276]</t>
  </si>
  <si>
    <t>[13, 16, 18, 22, 47, 51, 58, 70, 72, 101, 102, 119, 142, 144, 160, 167, 170, 179, 217, 218, 221, 222, 240, 243, 244, 256, 267, 269, 270]</t>
  </si>
  <si>
    <t>[2, 3, 5, 10, 21, 23, 29, 39, 42, 63, 74, 85, 91, 94, 102, 117, 119, 132, 155, 156, 162, 176, 183, 189]</t>
  </si>
  <si>
    <t>[2, 4, 10, 19, 27, 33, 36, 42, 44, 56, 59, 84, 88, 89, 90, 98, 100, 103, 114, 121, 125, 131, 136, 146, 173, 178, 188, 189, 198, 200, 204, 218, 229, 234, 241, 253, 256, 258, 260, 262, 263, 264, 272, 278, 291, 298, 303, 310, 347, 353, 355, 358, 366, 368, 384, 387, 400, 401, 404, 421, 427, 437, 461, 465, 470, 482, 484, 485, 492, 498, 504, 514, 520, 521, 540, 545, 552, 566, 575, 578, 603, 604, 611, 622, 629, 630, 643, 646, 649, 659, 665, 674, 675, 678, 680, 698]</t>
  </si>
  <si>
    <t>[4, 7, 24, 30, 40, 48, 50, 55, 56, 58, 72, 86, 98, 106, 114, 118, 124, 133, 138, 141, 145, 150, 161, 162, 168, 179, 197, 199, 205, 217, 233, 241, 250, 254, 258, 263, 270, 271, 283, 284, 296, 311, 312, 315, 316, 341, 343, 351, 353, 355, 371, 378, 386, 387, 396, 398, 401, 404, 409, 411, 420]</t>
  </si>
  <si>
    <t>[26, 30, 33, 44, 60, 66, 74, 85, 98, 123, 126, 128, 130, 138, 145, 149, 154, 158, 167, 179, 183, 184, 186, 191, 192, 198, 201, 202, 203, 214, 218, 227, 231, 237, 258, 259, 263, 289, 297, 334]</t>
  </si>
  <si>
    <t>[2, 4, 5, 9, 14, 36, 47, 48, 54, 57, 66, 75, 78, 85, 91, 98, 100, 108, 110, 116, 131, 142, 145, 147, 173, 177, 185, 202, 214, 215, 216, 223, 225, 226, 230, 233, 239, 247, 249, 250, 256, 260, 265, 271, 277, 289, 297, 304, 307, 310, 311, 320, 357, 362, 382, 384, 392, 399, 401, 416, 427, 434, 443, 447, 456, 457, 481, 487, 490, 493, 496]</t>
  </si>
  <si>
    <t>[3, 5, 6, 10, 17, 19, 32, 59, 60, 63, 64, 65, 66, 88, 111, 114, 128, 136, 159, 161, 163, 164, 165, 181, 183, 188, 191, 196, 199, 200, 209, 210, 218, 220, 221, 241, 243, 249, 257, 260, 262, 273, 276, 277, 286, 288, 290, 293, 316, 319, 325]</t>
  </si>
  <si>
    <t>[2, 3, 4, 7, 10, 12, 23, 29, 34, 35, 45, 53, 59, 70, 83, 91, 93, 94, 109, 123, 127, 143, 144, 149, 157, 160, 174, 175, 185]</t>
  </si>
  <si>
    <t>[7, 12, 21, 35, 39, 41, 46, 70, 72, 77, 79, 81, 84, 86]</t>
  </si>
  <si>
    <t>[7, 9, 10, 26, 28, 37, 41, 44, 46, 56, 61, 64, 75, 83, 86, 93, 107, 109, 131, 133, 138, 140, 144, 145, 150, 160, 168, 174, 184, 189, 202, 203, 209, 211, 213, 214, 217, 219, 223, 231, 246, 247, 259, 273, 274, 277, 282, 286, 297, 307, 308, 309, 326, 334, 340, 343, 350, 358, 362, 372, 374, 384, 391, 398, 411, 416, 424, 430, 438, 446, 455, 471, 473, 480, 483, 491, 497, 506, 530, 533, 534, 537, 538, 539, 546]</t>
  </si>
  <si>
    <t>[3, 5, 6, 28, 36, 41, 51, 58, 59, 60, 72, 78, 84, 88, 98, 102, 106, 123, 134, 135, 138, 140, 143, 144]</t>
  </si>
  <si>
    <t>[3, 7, 9, 24, 30, 35, 39, 45, 48, 52, 56, 63, 67, 68, 91, 96, 119, 128, 130, 143, 145, 151, 160, 165, 167, 171, 174, 176, 181, 203, 211, 214, 221, 223, 232, 237, 243, 247, 260, 264, 270, 272, 288, 294, 296, 299, 302, 305, 307, 308, 311, 317, 318, 332, 337, 340, 347, 350, 358, 360, 366, 367, 370, 371, 383, 399, 412, 414, 420]</t>
  </si>
  <si>
    <t>[12, 16, 18, 29, 35, 40, 46, 50, 51, 55, 63, 67, 69, 86, 92, 94, 95, 96, 97, 101, 113, 120, 123, 136, 140, 144, 146, 162, 177, 181, 187, 194, 199, 200, 205, 207, 211, 212, 220, 224, 228, 237, 239, 245, 252, 255, 256, 258, 265, 284, 288, 291, 295, 317, 325, 329, 332, 343, 352, 353, 363, 366, 367, 370, 377, 381, 383, 400, 403, 418, 427, 433, 448, 457, 458, 459, 463, 464, 469, 470, 471, 472, 492, 509]</t>
  </si>
  <si>
    <t>[3, 10, 19, 38, 43, 44, 54, 56, 57, 65, 83, 84, 87, 91, 97, 115, 135, 147, 153, 162, 177, 186, 189, 191, 199, 222, 224, 236, 247, 249, 270, 280, 291, 297, 312, 327, 340, 358]</t>
  </si>
  <si>
    <t>[2, 7, 14, 20, 26, 34, 36, 47, 49, 55, 62, 74, 93, 98, 99, 113, 118, 121, 122, 123, 124, 126, 143, 148, 155, 162, 165]</t>
  </si>
  <si>
    <t>[4, 6, 19, 32, 40, 69, 81, 88, 92, 98, 107, 113, 116, 118, 122, 132, 138, 139, 153, 159, 162, 164, 168, 183, 185, 187, 202, 203, 239, 240, 242, 274, 286, 287]</t>
  </si>
  <si>
    <t>[4, 6, 25, 36, 43, 45, 62, 64, 81, 82, 84, 85, 95, 97, 98, 123, 153, 154, 163]</t>
  </si>
  <si>
    <t>[5, 6, 7, 16, 24, 30, 36, 39, 42, 43, 47, 48, 58, 61, 62, 75, 92, 103, 134, 138, 141, 150, 151, 160, 162, 180, 183, 195, 209, 218, 239, 247, 270, 272, 278, 281, 282, 287, 306, 308]</t>
  </si>
  <si>
    <t>[17, 20, 32, 66, 80]</t>
  </si>
  <si>
    <t>[3, 8, 22, 42, 45, 46, 49, 52, 56, 59, 63, 70, 77, 87, 90, 95, 96, 97, 114, 121, 127, 130, 135, 136, 171, 174, 175, 192, 196, 205, 214, 216, 221, 225, 237, 241, 242, 246, 258, 260, 262, 265, 269, 271, 281, 285, 289, 299, 302, 305, 316, 319, 322, 323]</t>
  </si>
  <si>
    <t>[5, 27, 38, 45, 48, 50, 97, 101, 118, 125, 141, 145, 158, 167, 171, 179, 180, 182, 190, 194, 203, 205, 215, 218, 224, 225, 228, 236, 238, 239, 240, 255, 258, 261, 265, 274, 278, 284, 286, 338, 341, 343, 347, 350, 351, 357]</t>
  </si>
  <si>
    <t>[25, 28, 31, 35, 38, 41, 50, 69, 71, 73, 78, 87, 96, 120, 122, 124, 142, 152, 154, 168, 172, 175, 186, 199, 220, 224, 238, 252, 255, 256, 265, 269, 271, 272, 279, 282, 290, 293, 302, 307, 310, 312, 318, 321]</t>
  </si>
  <si>
    <t>[2, 7, 21, 23, 31, 34, 38, 58, 82, 105, 106, 109, 116, 126, 142, 152, 162]</t>
  </si>
  <si>
    <t>[6, 15, 24, 43, 56, 58, 61, 62, 70, 75, 101, 108, 115, 123, 140, 141, 154, 155, 171, 176, 181, 188, 189, 208, 209, 214, 216, 221, 230, 239, 266, 269, 272, 275, 277, 282, 289, 293, 298, 304, 310, 312, 318, 325, 326, 335, 339, 343, 347, 353, 362, 370, 379, 400, 403]</t>
  </si>
  <si>
    <t>[2, 25, 36, 38, 55, 57, 71, 72, 76, 93, 94, 102, 108, 123, 131, 137, 138, 168, 175, 203, 204, 207, 208, 222, 229, 254, 257, 259, 262, 263, 264, 266, 270, 281, 288, 296, 305, 331, 339, 341, 347, 348, 351, 353, 359, 372, 373, 374, 380, 395, 401, 427, 431, 455, 466, 480, 481, 489, 493, 494, 496]</t>
  </si>
  <si>
    <t>[15, 20, 28, 30, 34, 42, 44, 50, 56, 60, 62, 65, 66, 74, 75, 80, 85, 107, 108, 114, 126, 132, 154, 158, 161, 167, 178, 190, 193, 197, 200, 209, 215, 216, 218, 223, 234, 240, 245, 266, 270, 273, 284, 287, 288, 289, 292, 296, 315, 321, 373, 376, 378, 383, 384, 392, 397, 399, 400, 401, 404, 408, 417, 426, 429, 430, 431, 432, 439, 441, 444, 451, 462, 464, 466, 467, 468, 475, 480, 506, 507, 511, 513, 514, 515, 516, 517, 522, 525, 527, 536, 539, 549, 551, 553, 572, 574, 578, 589, 597, 601, 602, 605, 606, 613, 620, 621, 624, 626, 633, 638, 645]</t>
  </si>
  <si>
    <t>[4, 19, 20, 21, 22, 26, 28, 32, 38, 43, 53, 54, 55, 57, 59, 62, 65, 71, 74, 85, 91, 96, 98, 101, 104, 106, 112, 115, 117, 139, 140, 155, 156, 157, 159, 160, 166, 171, 174, 178, 180, 181, 183, 187, 195, 196, 215, 222, 227, 228, 230, 234, 241, 242, 250, 251, 256, 258, 261, 268, 277, 278, 286, 290, 293, 295, 299, 304, 311, 313, 316, 318, 322, 328, 331, 334, 337, 339, 340, 342, 344, 345, 353, 364, 371, 379, 383, 389, 394, 403, 407, 411, 421, 423, 426, 438, 454, 461, 465, 466, 471, 474, 476, 477, 483, 490, 501, 506, 508, 509, 513, 518, 519, 524, 525, 527, 532, 540, 559, 562, 568, 571, 572, 581, 582, 588, 589, 591, 594, 596, 599, 601, 615, 620, 621, 623, 635, 643, 656, 664, 667, 674, 681, 685, 687, 702, 714, 724, 725, 727, 738, 762, 766, 773, 778, 783, 785, 791, 797, 798, 808, 816, 819, 833, 838, 840, 842, 845, 846, 848, 857, 858, 864, 871, 872, 876, 878, 890, 894, 900, 903, 907, 912, 913, 917, 923, 933, 939, 945, 955, 958, 973, 975, 982, 983, 987, 997, 1000, 1009, 1011, 1016, 1027, 1035, 1036]</t>
  </si>
  <si>
    <t>[7, 21, 22, 29, 44, 67, 81, 90, 98, 107, 109, 115, 116, 120, 122, 128, 137, 141, 156, 159, 163, 164, 166]</t>
  </si>
  <si>
    <t>[4, 7, 8, 25, 33, 34, 36, 40, 41, 49, 50, 55, 57, 65, 72, 74, 93, 95, 98, 102, 109, 110, 114, 117, 129, 132]</t>
  </si>
  <si>
    <t>[16, 19, 24, 33, 37, 42, 64, 83, 86, 93, 107, 120, 131, 133, 137, 140, 145, 146, 151, 164, 174, 182, 203, 207, 219, 228, 232, 238, 244, 246, 247, 257, 261, 266, 267, 269, 279, 280, 283, 284, 292, 301, 302, 310, 315, 319, 331, 333, 334, 343, 358, 360, 391, 395, 409, 434, 440, 441, 444, 455, 472, 481, 498, 507, 510, 516, 517, 519, 522, 527, 531, 539, 543, 547, 549, 558, 568, 570, 575, 590, 592, 606, 615, 625, 628, 636, 640, 647, 650, 652, 653, 666, 668, 671, 680, 688, 697, 699, 700, 706, 714, 717, 719, 729, 732, 735, 739, 741, 744, 749, 751, 756, 768, 775, 780, 785, 786, 815, 836, 849]</t>
  </si>
  <si>
    <t>[5, 8, 19, 55, 57, 65, 77, 85, 93, 98, 103, 106, 109, 123, 125, 137, 146, 148, 164, 181, 219, 221, 252, 275, 278, 280]</t>
  </si>
  <si>
    <t>[3, 6, 24, 34, 56, 57, 91, 92, 97, 104, 106, 107, 117, 136, 142, 145, 154, 156, 174, 179, 180, 182, 184, 186, 189, 205, 213, 230, 238, 244, 291, 299, 306, 307, 309, 311, 328, 330, 345, 363, 396, 415, 421, 428, 429, 455, 461, 475, 487, 488, 491, 500, 510, 513, 515, 516, 517, 518, 520, 527, 546, 563, 564, 565, 577, 581, 583, 588, 606, 613, 616, 635, 643, 644, 650, 653, 659]</t>
  </si>
  <si>
    <t>[5, 7, 31, 44, 56, 76, 86, 94, 107, 138, 170, 176, 180, 184, 187, 210, 214, 220, 225, 226, 245, 251, 255, 276, 311, 329, 343, 344, 349, 350, 365, 369, 382, 388, 401, 407, 416, 419, 428, 433, 445, 446, 447, 452, 472]</t>
  </si>
  <si>
    <t>[4, 6, 28, 30, 34, 43, 48, 49, 50, 51, 53, 55, 59, 65, 99, 109, 110, 111, 118, 126, 143, 150, 164, 169, 170, 174, 191, 192, 200, 215, 219, 233, 235, 241]</t>
  </si>
  <si>
    <t>[18, 24, 34, 42, 52, 65, 68, 70, 79, 86, 97, 103, 108, 151, 167, 168, 182, 195, 202, 212, 213, 219, 222, 225, 227, 228, 235, 236, 242, 255, 261, 271, 272, 287, 292, 296, 301, 306, 309, 319, 323, 327, 335, 340, 347, 361, 373, 376, 382, 392, 404, 408, 414, 421, 426, 441, 444, 448, 449, 455, 465, 474, 475, 476, 484, 486, 489, 492, 497]</t>
  </si>
  <si>
    <t>[4, 5, 9, 14, 20, 23, 25, 29, 31, 32, 34, 41, 52, 55, 61, 62, 63, 66, 81, 88, 92, 93, 118, 128, 131, 140, 141, 147, 163, 177, 184, 192, 193, 205, 207, 208, 212, 217, 224, 230, 239, 255, 273, 280, 286, 299, 303, 320, 326, 340, 341, 348, 349, 359, 364, 378, 380, 386, 389, 393, 394, 395, 406, 423, 459, 471, 473]</t>
  </si>
  <si>
    <t>[14, 16, 37, 39, 59, 70, 71, 78, 79, 81, 82, 84, 97, 110, 114, 122, 126]</t>
  </si>
  <si>
    <t>[30, 33, 49, 53, 55, 56, 59, 64, 70, 72, 85, 91, 99, 123, 125, 135, 162, 171, 172, 174, 183, 189, 197, 198, 204, 214]</t>
  </si>
  <si>
    <t>[14, 20, 35, 37, 40, 42, 63, 65, 67, 69, 74, 76, 84, 89, 91, 99, 102, 103, 116, 121, 150, 154, 159, 164, 171, 186, 187, 191, 203, 205, 222, 223, 228, 236, 242, 243, 251, 258, 263, 279, 291, 295]</t>
  </si>
  <si>
    <t>[16, 20, 27, 34, 48, 69, 76, 77, 86, 103, 108, 112, 116, 117, 120, 130, 138, 148, 161, 171, 177, 187, 190, 208, 210]</t>
  </si>
  <si>
    <t>[3, 4, 6, 12, 15, 20, 21, 32, 44, 50, 52, 63, 69, 71, 75, 76, 77, 91, 95, 103, 111, 112, 125, 135, 146, 150, 156, 161, 170, 174, 184, 185, 186, 205, 206, 208, 214, 231, 239, 242, 247, 252, 254, 262, 269, 275, 277, 282, 290, 302, 310, 314, 322, 324, 336, 337, 342, 356, 365, 389]</t>
  </si>
  <si>
    <t>[19, 20, 27, 29, 30, 40, 44, 50, 52, 56, 61, 67, 68, 78, 86, 92, 95, 97, 104, 107, 112, 117, 118, 122, 140, 147, 149, 152, 158, 159, 162, 176, 178, 185, 186, 191, 192, 209, 214, 220, 222, 223, 225, 229, 236, 244, 253, 254, 262, 269, 271, 275, 279, 290, 300, 301, 302, 304, 305, 306, 308, 319, 322, 327, 332, 336, 362, 370, 376, 379]</t>
  </si>
  <si>
    <t>[31, 32, 34, 41, 43, 44, 45, 50, 59]</t>
  </si>
  <si>
    <t>[2, 8, 11, 17, 33, 52, 53, 71, 81, 83, 85, 88, 110, 113, 116, 120, 122, 137, 140, 155, 160, 166, 170, 174, 180, 182, 193, 205, 212]</t>
  </si>
  <si>
    <t>[5, 14, 19, 21, 34, 48, 52, 54, 58, 59, 63, 68, 72, 76, 79, 99, 118, 128, 138, 141, 144, 167, 172, 174, 198, 213, 215, 226, 249, 259, 265, 267, 271, 287, 291, 294, 303, 306, 311, 316, 326, 328]</t>
  </si>
  <si>
    <t>[5, 12, 23, 27, 31, 35, 36, 39, 43, 45, 56, 57, 65, 95, 101, 102, 107, 119, 122, 127, 129, 132, 133, 141, 144, 150, 153, 154, 164, 181, 196, 198, 215, 218, 227, 233, 239, 244, 246, 247, 248, 252, 257, 258, 288, 297, 305, 314, 330, 332, 346, 350, 352, 366, 371, 376, 384, 388, 392, 415, 423, 427, 436, 441, 445, 464, 465, 476, 477, 487, 489, 492, 496, 497, 499, 500, 503, 504, 508, 515, 520, 527, 540, 556, 575, 576, 587, 614, 615, 618, 621, 623, 637, 641, 650, 655, 661, 678, 681, 682, 695, 708, 713, 721, 724, 765, 769, 771, 793, 799, 800, 815, 821, 838, 843, 849]</t>
  </si>
  <si>
    <t>[7, 8, 13, 14, 16, 31, 44, 46, 50, 65, 66, 69, 74, 76, 85, 94, 97, 114, 116, 132, 137, 138]</t>
  </si>
  <si>
    <t>[7, 8, 16, 17, 18, 21, 25, 26, 27, 28, 30, 31, 34, 47, 51, 61, 66, 71, 73, 74, 85, 88, 90, 97, 98, 102, 103, 126, 128, 131, 135, 141, 142, 148, 155, 156, 157, 159, 162, 164, 176, 198, 203, 207, 208, 210, 212, 213, 219, 224, 229, 230, 234, 235, 243, 245, 260, 263, 266, 270, 271, 280, 282, 288, 291, 292, 294, 297, 301, 306, 307, 311, 312, 315, 319, 321, 323, 330, 336, 340, 342, 344, 346, 347, 350, 352, 353, 364, 367, 374, 386, 390, 391, 393, 398, 402, 407, 408, 411, 412, 415, 417, 421, 424, 428, 434, 442, 445, 449, 450, 451, 457, 461, 464, 465, 472, 479, 480, 488, 492, 497, 499, 500, 501, 502, 505, 511, 512, 513, 517, 520, 527, 529, 530, 531, 533, 539, 541, 543, 551, 564, 566, 574, 575, 578, 580, 587, 590, 591, 595]</t>
  </si>
  <si>
    <t>[5, 7, 9, 15, 19, 20, 28, 29, 30, 31, 34, 53, 54, 69, 81, 87, 94, 105, 113, 114, 124, 126, 127, 133, 135, 144, 147, 155, 159, 161, 162, 167, 170, 171, 172, 174, 179, 195, 209, 216, 232, 235, 238, 245, 247, 250, 251, 257, 259, 277, 279, 280, 281, 286, 288, 290, 292, 295, 296, 298, 307, 308, 311, 313, 317, 318, 319, 321, 323, 327, 329, 334, 335, 343, 344, 345, 347, 348, 352, 367, 373, 382, 388, 393, 394, 395, 397, 405, 406, 409, 425, 430, 436, 440, 446, 454, 457, 466, 468, 474, 485, 491, 505, 512, 516, 524, 525, 527, 532, 533, 536, 543, 551, 556]</t>
  </si>
  <si>
    <t>[2, 19, 20, 21, 27, 32, 36, 38, 48, 55, 62, 66, 68, 83, 85, 102, 113, 114, 122, 136, 151, 155, 156, 158, 165, 173, 174, 183, 187, 188, 204, 205, 211, 213, 216, 219, 231]</t>
  </si>
  <si>
    <t>[8, 33, 50, 51, 55, 56, 57, 66, 67, 70, 71, 95, 96, 107, 114, 115, 116, 128, 130, 136, 160, 161, 163, 164, 165, 184, 191, 194, 197, 228, 231, 235, 245, 253, 259, 260, 287, 296]</t>
  </si>
  <si>
    <t>[5, 23, 25, 29, 31, 40, 48, 56, 61, 70, 76, 78, 100, 102, 104, 105, 119, 135, 144, 153, 154, 180, 210, 214, 222, 225, 245, 248, 249, 253, 260, 268, 282, 293, 294, 297, 310, 312, 313, 315, 318, 325, 327, 329, 330, 333, 349, 363, 364, 366, 370, 383, 388, 404, 409, 411, 419, 443, 444, 449, 466, 471, 472, 473, 475, 478, 481, 483, 486, 495, 506]</t>
  </si>
  <si>
    <t>[2, 5, 10, 11, 39, 45, 71, 76, 79, 90, 93, 94, 98, 101, 102, 103, 117, 142, 147, 167, 170, 192, 196, 199, 212, 215, 218, 223, 225, 242, 254, 272, 275, 291, 293, 294, 305, 307, 309, 310, 312, 336, 338, 351, 361, 364, 367, 370, 372, 381]</t>
  </si>
  <si>
    <t>[4, 27, 32, 51, 78, 93, 122, 124, 125, 143, 147, 149, 150, 155, 158, 160, 188, 189, 191, 195, 197, 199, 204, 205, 206]</t>
  </si>
  <si>
    <t>[5, 7, 19, 22, 24, 25, 46, 54, 69, 71, 76, 78, 84, 92, 95, 98, 99, 101, 105, 107, 121, 155, 158, 165, 168, 173, 181, 198, 199, 203, 208, 219, 234, 236, 270, 283, 286, 289, 296, 297, 298, 300, 301, 302, 319, 321, 322, 333, 336, 352, 358, 361, 366, 368, 371, 383, 388, 391, 392, 407, 408]</t>
  </si>
  <si>
    <t>[3, 8, 10, 23, 31, 36, 38, 41, 42, 52, 70, 73, 92, 112, 119, 133, 135, 143, 162, 167, 191, 200]</t>
  </si>
  <si>
    <t>[7, 21, 37, 57, 60, 61, 64, 74, 82, 90, 105, 125, 131, 138, 144, 152, 165, 169, 172, 197, 198, 201, 203, 228, 242, 266, 293, 307, 318, 364, 369, 378, 407, 412, 417, 418, 425, 428, 430, 435, 442, 444, 448, 451, 461, 463, 464, 470, 471, 477, 494, 496, 506]</t>
  </si>
  <si>
    <t>[7, 8, 26, 32, 38, 53, 58, 64, 65, 86, 97, 110, 119, 124, 130, 142, 145, 150, 154, 158, 166, 171, 172, 186, 188, 189, 196, 198, 209, 223, 228, 234, 252, 264, 268, 270, 282, 287, 289, 290, 291, 295, 298, 306, 326, 343, 389, 391]</t>
  </si>
  <si>
    <t>[2, 8, 24, 29, 42, 45, 50, 56, 64, 67, 83, 84, 86, 91, 93, 105, 106, 107, 110, 119, 124, 126, 136, 148, 151, 160, 179, 180, 181, 182]</t>
  </si>
  <si>
    <t>[22, 27, 28, 35, 43, 46, 54, 58, 65, 67, 87, 89, 93, 98, 104, 109, 113, 117, 119, 120, 124, 138, 141, 143, 172, 173, 178, 189, 193, 197, 213, 218, 232, 237, 246, 249, 258, 272, 276, 277, 282, 297, 313, 315, 317, 343]</t>
  </si>
  <si>
    <t>[2, 18, 52, 75, 80, 87, 99, 108, 112, 116, 121, 129, 144, 164, 170, 173, 176, 203, 208, 219, 221, 222, 223, 224, 265, 268, 272, 278, 296, 300, 302, 323, 344, 355, 356, 359, 366, 386, 388, 398, 399, 404, 409, 434, 438, 439, 445, 448, 457, 461, 468, 471, 473, 475, 479, 481, 492]</t>
  </si>
  <si>
    <t>[2, 15, 18, 22, 28, 29, 33, 36, 57, 79, 81, 87, 98, 101, 102, 104, 113, 117, 120, 128, 140, 144, 145, 157, 160, 168, 186, 196, 202, 209, 214, 218, 244, 255, 271, 272, 285, 292, 295, 302, 303, 307, 311, 316, 334, 356, 373, 377, 389, 393, 401, 402, 407, 428, 435, 437]</t>
  </si>
  <si>
    <t>[8, 21, 37, 49, 57, 97, 100, 116, 119, 133, 147, 152, 165, 192, 194, 197, 207, 222, 232, 250, 257, 260, 271, 275, 281, 289, 291, 297, 299, 306, 321]</t>
  </si>
  <si>
    <t>[5, 11, 12, 26, 27, 28, 31, 33, 57, 70, 79, 92, 94, 117, 121, 126, 130, 146]</t>
  </si>
  <si>
    <t>[15, 20, 32, 33, 34, 35, 50, 52, 53, 65, 71, 77, 94, 108, 120, 124, 135, 159, 168, 169, 173, 174, 177, 182, 189, 193, 200, 209, 217, 219, 221, 231, 232, 234, 244, 248, 249]</t>
  </si>
  <si>
    <t>[2, 18, 27, 38, 42, 49, 53, 59, 62, 66, 80, 81, 93, 98, 102, 114, 131, 136, 140, 142, 147, 153, 154, 159, 166, 167, 174, 177, 186, 189, 190, 202, 233, 237, 241, 243, 248, 257, 264, 265, 267, 275, 286, 300, 310, 330, 356, 402, 413, 414, 415, 417, 420, 436, 439, 454, 459, 463, 472, 483, 497, 499, 503, 504, 513, 515, 527, 531, 536, 551, 566, 573, 586, 588, 590, 610, 611, 629, 633, 634, 645, 652, 656, 658, 660, 672, 675, 677, 682, 683, 688, 704, 705, 711, 720, 725, 736, 742, 744]</t>
  </si>
  <si>
    <t>[22, 28, 39, 51, 53, 55, 61, 72, 87, 90, 99, 105, 108, 111, 115, 116, 127, 133, 141, 144, 152, 154, 162, 169, 180, 185, 186, 189, 194, 217, 221, 237, 239, 246, 252, 267, 268, 288, 292, 301, 305, 306, 308, 309, 312, 321, 329, 332, 334, 336, 340, 350, 361, 374, 380, 382, 383, 394, 409, 416, 426, 433, 435, 438, 440, 441, 447, 450, 454]</t>
  </si>
  <si>
    <t>[21, 24, 27, 28, 31, 32, 38, 39, 50, 54, 56, 61, 62, 74, 77, 91, 103, 106, 108, 110, 127, 137, 138, 144, 145, 152, 156, 178, 180, 191, 195, 197, 201, 203, 206, 216, 217, 225, 234, 238, 244, 258, 259, 273, 276, 280, 288, 289, 291, 292, 298, 302, 304, 305, 310, 317, 319, 323, 327, 330, 334, 335, 344, 349, 350, 353, 356, 362, 363, 372, 375, 377, 378, 382, 385, 386, 387, 400, 402, 417, 421, 423, 427, 431, 432, 436, 439, 440, 443, 445, 447, 450, 461, 471, 477, 480, 482, 486, 494, 509, 511, 512, 515, 518, 519, 527, 532, 534, 546, 560, 565, 571, 577, 579, 584, 585, 586, 587, 619, 622, 625, 630, 632, 635, 640, 645, 646, 649, 660, 666, 668, 676, 683, 685, 688, 689, 694, 695, 701, 703, 716, 724, 731, 732, 733, 740, 741, 745, 747]</t>
  </si>
  <si>
    <t>[13, 15, 16, 18, 33, 35, 39, 42, 48, 51, 55, 58, 63, 65, 66, 69, 80, 88, 91, 93, 96, 103, 109, 115, 120, 127, 128, 129, 138, 145, 148, 152, 163, 174, 177, 182, 196, 197, 207, 210]</t>
  </si>
  <si>
    <t>[2, 14, 30, 41, 47, 54, 57, 63, 69, 80, 86, 87, 102, 105, 107, 118, 120, 139, 147, 153, 154, 156, 157, 161, 177, 181, 191, 193, 198, 200, 215, 222, 226, 229, 232, 240, 243, 251, 256, 258, 262, 264, 275, 276, 284, 300, 309, 321, 327, 333, 335]</t>
  </si>
  <si>
    <t>[12, 13, 28, 30, 31, 36, 48, 56, 59, 60, 71, 75, 78, 81, 82, 87, 88, 92, 100, 108, 109, 112, 114, 117, 120, 123, 126, 127, 130, 144, 151, 159]</t>
  </si>
  <si>
    <t>[4, 6, 25, 30, 33, 57, 65, 66, 67, 69, 78, 91, 104, 109, 111, 118, 120, 132, 133, 136, 139, 145, 156, 157, 164, 175, 179, 200, 201, 202, 203, 205, 220, 223, 229, 231, 232, 234, 238, 243, 252, 254, 259, 270, 281, 303, 309, 313, 319, 320, 333, 336, 346, 357, 364, 368, 376, 382, 390, 393, 413, 417, 421, 427, 436, 449, 452, 454]</t>
  </si>
  <si>
    <t>[2, 18, 43, 48, 51, 61, 99, 101, 104, 110, 142, 159, 163, 164, 171, 173, 181, 187, 188, 191, 195, 197, 205, 227, 235, 236, 245, 254, 266, 281, 288, 294]</t>
  </si>
  <si>
    <t>[2, 4, 10, 17, 24, 26, 27, 32, 39, 41, 51, 52, 57, 58, 62, 67, 68, 71, 73, 75, 90, 101, 105, 109, 124, 133, 140, 143, 146, 176, 181, 193, 206, 227, 238, 243, 253, 255, 258, 266, 269, 281, 297, 300, 305, 308, 311, 316, 317, 324, 338, 342, 353, 368, 369]</t>
  </si>
  <si>
    <t>[2, 8, 10, 23, 35, 42, 44, 47, 50, 53, 62, 63, 72, 77, 78, 91, 95, 103, 115, 117, 120, 128, 139, 146, 153, 154, 161, 171, 173, 176, 180, 181, 184, 189, 203, 216, 223, 240, 262]</t>
  </si>
  <si>
    <t>[2, 11, 39, 54, 68, 69, 76, 80, 82, 90, 91, 101, 103, 106, 107, 125, 126, 147, 148, 153, 163, 177, 193, 201, 206, 207, 209, 211, 225, 238, 241, 258, 261, 264, 267, 272, 281, 304, 310, 319, 330, 336, 340, 342, 344, 349, 358, 363, 365, 366, 378, 381, 388, 398, 400, 408, 424, 425, 429, 431, 443, 450, 454]</t>
  </si>
  <si>
    <t>[2, 10, 17, 26, 35, 36, 48, 49, 55, 57, 59, 63, 70, 73, 76, 78, 81, 98, 99, 100, 102, 104, 105, 111, 138, 146, 148, 149, 161, 162, 177, 181, 190, 196, 199, 200, 204, 206, 208, 213, 216, 218, 221, 228, 231, 236, 241, 245, 247, 248, 249, 255, 260, 262, 269, 273, 276, 278, 282, 285, 286, 302, 304, 324, 326, 330, 333, 334, 335, 350, 351, 352, 360, 369, 376, 379, 381, 391, 418, 425, 428, 433, 444, 446, 448, 451, 461, 464, 467, 472, 474, 481, 502, 503, 511, 528, 532, 536, 548, 554, 570, 575, 577, 587, 599, 607, 608, 609, 610, 612, 616, 620, 624, 630, 636, 639, 641, 657, 667, 678, 683, 686, 689, 701, 714, 719, 720, 726, 730, 734, 736, 746, 758, 770, 776, 777, 778, 782, 788, 790, 792, 799, 800, 810, 821, 826, 832, 834, 845, 856, 861, 881, 884, 892, 895, 900, 901, 917, 920, 922, 932, 947, 952, 957, 962, 978, 983, 1008, 1009, 1011, 1013, 1017, 1021, 1022, 1026, 1027, 1037, 1039, 1045, 1057, 1061, 1067, 1069, 1071, 1090, 1099, 1100, 1101, 1102, 1109, 1111, 1120, 1122, 1145, 1151, 1159, 1162, 1174, 1177, 1186, 1188, 1195, 1201, 1206, 1210, 1211, 1213, 1216]</t>
  </si>
  <si>
    <t>[13, 35, 37, 45, 65, 66, 77, 91, 110, 113, 115, 134, 147, 148, 160, 163, 164, 166, 168, 179, 200, 204, 205, 206, 210, 215, 222]</t>
  </si>
  <si>
    <t>[2, 8, 10, 13, 15, 21, 34, 68, 89, 106, 129, 131, 144, 148, 149, 159, 170, 172, 180, 182, 184, 191, 197, 216, 218, 223, 240, 243, 248, 262, 275]</t>
  </si>
  <si>
    <t>[4, 7, 10, 35, 38, 62, 73, 88, 105, 108, 110, 113, 120, 123, 128, 138, 140, 147, 155, 159, 161, 165, 167, 179, 188, 193, 205, 219, 227, 248, 272, 273, 275, 290, 311, 315, 316, 320, 322, 326, 331, 347, 351, 352, 354, 359, 389, 416, 418, 420, 427, 428, 439, 442, 461, 490, 495, 496, 500, 504, 506, 519, 528, 530, 533, 540, 549]</t>
  </si>
  <si>
    <t>[3, 5, 8, 13, 19, 26, 41, 46, 47, 56, 60, 91, 98, 113, 115, 122, 139, 142, 169, 173, 178, 184, 193, 196, 198, 213, 215, 226, 228, 229]</t>
  </si>
  <si>
    <t>[14, 19, 26, 35, 41, 45, 58, 73, 74]</t>
  </si>
  <si>
    <t>[3, 5, 12, 13, 15, 20, 26, 55, 62, 65, 67, 87, 105, 107, 109, 110, 113, 132, 137, 154, 156, 161, 166]</t>
  </si>
  <si>
    <t>[2, 6, 11, 13, 28, 41, 48, 50, 54, 58, 66, 70, 74, 85, 95, 106, 109, 119, 130, 131, 135, 139, 142, 143, 144, 164, 166, 191, 193, 197, 201, 204, 215, 219, 227, 241, 242, 243, 251, 266, 283, 291, 292]</t>
  </si>
  <si>
    <t>[9, 11, 12, 22, 25, 31, 35, 58, 66, 70, 78, 82, 93, 103, 104, 113, 114, 117, 122, 125, 127, 138, 139, 143, 147, 150, 151, 152, 155, 172, 174, 199, 200, 207, 212, 232, 235, 240, 254, 259, 275, 278, 291, 295]</t>
  </si>
  <si>
    <t>[2, 11, 17, 21, 33, 40, 42, 61, 66, 78, 81, 87, 95, 97, 98, 99, 100, 101, 105, 106, 112, 117, 127, 128, 133, 138, 149, 155, 165, 177, 188, 207, 220, 236, 240, 248, 253, 258, 261, 272, 286, 288, 289, 294, 301, 305, 312, 314, 330, 333, 334, 335, 348, 358, 364, 366, 368, 392, 395, 417, 420, 421, 425]</t>
  </si>
  <si>
    <t>[2, 3, 6, 11, 18, 26, 28, 38, 49, 54, 56, 68, 75, 83, 84, 86, 117, 118, 132, 145, 147, 154, 158, 173, 176, 197, 211, 227, 229, 251, 254, 267, 270, 277, 278, 281, 283, 307, 310, 318, 327]</t>
  </si>
  <si>
    <t>[3, 4, 6, 15, 26, 35, 40, 43, 62, 68, 99, 107, 115, 149, 161, 162, 163, 169, 176, 177, 181, 184, 185, 187, 188, 194, 204, 221, 229, 266, 268, 271, 277, 278, 279, 300, 303, 320, 322, 328, 330, 340, 342, 370, 376, 377, 379, 380, 386, 390, 397, 406, 408, 411, 414, 418, 420, 426, 429]</t>
  </si>
  <si>
    <t>[2, 5, 15, 17, 18, 28, 39, 59, 60, 64, 70, 85, 100, 117, 119, 127, 135, 139, 143, 149, 165, 168, 173, 193, 208, 212, 217, 219, 235, 237]</t>
  </si>
  <si>
    <t>[2, 4, 8, 9, 14, 17, 24, 25, 26, 35, 37, 40, 44, 50, 53, 58, 59, 61, 63, 65, 87, 99, 103, 109, 134, 139, 142, 160, 169, 171, 173, 176, 179, 188, 199, 200, 210, 213, 216, 231, 234, 236, 254, 282, 287, 288, 292, 297, 299, 301, 305, 307, 317]</t>
  </si>
  <si>
    <t>[14, 23, 29, 40, 71, 72, 76, 77, 100, 107, 117, 127, 128, 146, 148, 160, 183, 187, 191, 192, 195, 206, 239, 253, 259, 261, 295, 299, 307, 311, 317, 319, 325, 330, 336, 343, 349, 356, 366]</t>
  </si>
  <si>
    <t>[3, 5, 35, 41, 78, 80, 85, 97, 134, 140, 144, 150, 155, 159, 180, 181, 186, 188, 191, 193, 241, 247, 255, 267, 268, 270, 280, 284, 288, 291, 308, 319, 332, 335, 340, 344, 351, 354, 355]</t>
  </si>
  <si>
    <t>[10, 14, 15, 17, 27, 32, 37, 43, 44, 45, 50, 62, 64, 68, 70, 78, 82, 88, 104, 105, 116, 121, 128, 139, 154, 163, 167, 178, 179, 181, 187, 198, 201, 202, 205, 207, 212, 224, 232, 235, 236, 245, 262, 283, 295, 300, 310, 324, 330, 351, 353, 362, 366, 369, 377, 380, 382]</t>
  </si>
  <si>
    <t>[10, 16, 24, 25, 26, 27, 33, 34, 37, 49, 50, 62, 64, 65, 69, 78, 89, 96, 102, 113, 115, 123, 125, 133, 197, 201, 203, 204, 214, 224, 230, 237, 240, 256, 268, 288, 310, 316, 324, 327, 332, 337, 338, 340, 390, 391, 394, 403, 415, 422, 442, 447, 451, 454, 457, 487, 488, 491, 497, 507, 513, 519, 527, 535, 544, 547, 558, 564, 572, 574, 577, 578, 583, 584, 618, 622, 631, 632, 646, 661, 662, 663, 664, 667, 669, 674, 675, 676, 682, 696, 700]</t>
  </si>
  <si>
    <t>[18, 31, 36, 39, 51, 52, 54, 63, 78, 94, 102]</t>
  </si>
  <si>
    <t>[2, 5, 13, 22, 27, 29, 31, 33, 35, 37, 54, 55, 61, 62, 69, 81, 97, 111, 121, 126, 130, 135, 140, 141, 147, 161, 171, 180, 197, 199, 213, 215, 222, 237, 245, 254, 258, 266, 272, 279, 297, 303, 305, 320, 323, 332, 341, 343, 344, 347, 354, 357, 361, 363, 365, 371, 372, 374, 375, 377, 379, 380, 391, 396, 405, 406, 424]</t>
  </si>
  <si>
    <t>[12, 21, 27, 29, 38, 52, 67, 84, 103, 104, 108, 143, 149, 152, 159, 160, 171, 174, 178, 182, 185, 187, 194, 201, 202, 217, 236]</t>
  </si>
  <si>
    <t>[3, 4, 13, 21, 24, 39, 41, 46, 53, 58, 61, 63, 67, 82, 101, 102, 110, 111, 112, 114]</t>
  </si>
  <si>
    <t>[6, 9, 12, 14, 33, 34, 37, 41, 49, 51, 56, 57, 62, 66, 73, 79, 83, 93, 99, 109, 111, 116, 117, 126, 128, 142, 143, 145, 147, 155, 159, 163, 164, 169, 175, 176, 178, 179, 184, 185, 200, 207, 212, 215, 221, 226, 231]</t>
  </si>
  <si>
    <t>[2, 10, 13, 15, 20, 34, 42, 50, 51, 54, 55, 63, 64, 70, 75, 77, 85, 86, 92, 101, 110, 111, 119, 122, 125, 137, 144, 156, 166, 173, 174, 182, 186, 190, 192, 195, 202, 227, 233, 235, 247, 248, 254, 255, 258]</t>
  </si>
  <si>
    <t>[6, 11, 17, 22, 26, 32, 34, 36, 47, 48, 51, 60, 61, 79, 85, 91, 100, 103, 110, 116, 125, 127, 132, 135, 141, 154, 184, 186, 187, 192, 193, 202, 205, 210, 220, 225, 226, 228, 229, 230, 232, 234, 235, 263, 265, 276, 278, 294, 295, 304, 310, 312, 319, 323, 326, 344, 365, 383, 389, 392, 399, 400]</t>
  </si>
  <si>
    <t>[22, 35, 37, 38, 52, 57, 72, 78, 94, 113, 123, 130, 132, 133, 144, 145, 153, 160, 173, 175, 188, 209, 210, 217, 221]</t>
  </si>
  <si>
    <t>[13, 27, 30, 35]</t>
  </si>
  <si>
    <t>[3, 4, 9, 19, 23, 29, 38, 39, 42, 47, 48, 52, 58, 60, 63, 71, 73, 75, 82, 88, 93, 95, 98, 101, 103, 114, 132, 136, 137, 141, 144, 147, 158, 163, 165, 178, 179, 182, 190, 195, 198, 201, 209, 210, 216, 220, 233, 234, 242, 252, 253, 255, 264, 275, 276, 277, 286, 293, 296]</t>
  </si>
  <si>
    <t>[14, 42, 43, 48, 50, 57, 64, 68, 72, 82, 89, 96, 103, 109, 111, 113, 127, 128, 134, 148, 155, 156, 165, 170, 181, 185, 198, 199, 204, 225, 227, 232, 233, 240, 242, 244, 249, 251, 259, 263, 271, 273, 278, 279, 282, 286, 288, 296, 299, 302, 303, 313, 314, 328, 330, 336, 339, 346, 347, 349, 355, 362, 366, 369, 371, 380, 382]</t>
  </si>
  <si>
    <t>[8, 12, 13, 14, 19, 37, 48, 53, 59, 63, 66, 77, 83, 90, 94, 96, 99, 112, 122, 139, 141, 145, 149, 152, 157, 163, 174, 177, 178, 183, 188, 191, 192, 193, 206, 207, 212, 222, 226, 245, 263, 266, 269, 280, 287, 288, 292, 295, 302, 313, 323, 324, 328, 334, 335, 341, 351, 358, 363, 365, 366, 367, 379, 387, 389, 423, 426, 428, 438, 442, 451, 469, 482, 495, 496, 499, 508, 514, 525, 526, 541, 550, 556, 566, 573, 578, 582, 586, 588, 598, 607, 611, 616, 623, 625, 626, 627]</t>
  </si>
  <si>
    <t>[3, 7, 16, 24, 26, 27, 31, 34, 45, 46, 60, 61, 66, 76, 77, 79, 81, 84, 95, 100, 105, 117, 128, 131, 133, 135, 151, 155, 159, 160, 173, 181, 183, 187, 189, 197, 201, 202, 207, 211, 220, 223, 225, 227, 230, 232, 237, 242, 249]</t>
  </si>
  <si>
    <t>[6, 36, 37, 40, 51, 73, 90, 91, 96, 98, 106, 116, 123, 125, 126, 127, 128, 130, 139, 140, 143, 149, 151, 154, 164, 165, 166, 169, 173, 174, 180, 182, 204, 208, 210, 218, 219, 242, 245, 247, 250, 251, 252, 255, 258, 263, 264, 271, 273, 298, 299, 302, 306, 315, 316, 328, 331, 332]</t>
  </si>
  <si>
    <t>[4, 37, 44, 50, 68, 86, 90, 91, 97, 103, 105, 108, 109, 112, 117, 119, 123, 126, 143, 147, 158, 163, 169, 175, 180, 182, 186, 198, 200, 208, 213, 214, 217, 220, 230, 237, 247, 252, 259, 260, 263, 265, 267, 268, 291, 323, 327, 332]</t>
  </si>
  <si>
    <t>[53, 68, 69, 74, 84, 88, 95, 103, 119, 121, 127, 134, 141, 146, 155, 191, 233, 251, 253, 265, 279, 298, 316, 317, 321, 326, 328, 357, 361, 362, 372, 399, 406, 411, 428, 435, 437, 452, 454, 455, 460, 467, 495, 517, 559, 564, 587, 588, 606, 608, 609, 623, 628, 632, 644, 651, 655, 680, 686, 690, 704, 706, 711, 727]</t>
  </si>
  <si>
    <t>[3, 19, 23, 31, 32, 35, 54, 61, 63, 70, 73, 86, 90, 91, 95, 114, 116, 131, 145, 147, 158, 160, 163, 174, 177, 187, 189, 190, 207, 217, 221, 243, 245, 246, 274, 302, 307, 309, 310, 311, 313, 317, 323, 325, 333, 342, 356, 361, 364, 391, 394, 395, 416, 417, 418, 426, 428, 429, 433, 436, 440, 450, 458, 462, 468]</t>
  </si>
  <si>
    <t>[2, 14, 17, 31, 43, 71, 88, 93, 98, 120, 126, 130, 146, 151, 163, 169, 175, 176, 177, 179, 227, 235, 236, 244, 248, 250, 271, 278, 291, 293, 309, 313, 316, 317, 328, 334, 338, 339, 351, 370, 396, 398, 403, 404, 424, 436, 439, 446, 453, 460, 462, 485, 495, 496, 499, 530, 539, 544, 548, 581, 583, 605]</t>
  </si>
  <si>
    <t>[9, 10, 17, 23, 25, 46, 61, 80, 84, 100, 102, 113, 127, 128, 158, 161, 169, 176, 183, 186, 192]</t>
  </si>
  <si>
    <t>[3, 4, 13, 23, 27, 37, 39, 41, 45, 51, 53, 60, 67, 73, 111, 112, 115, 118, 119, 122, 124, 126, 143, 153, 155, 162, 201, 214, 216, 225, 233, 245, 270, 272, 273, 282, 286]</t>
  </si>
  <si>
    <t>[3, 7, 30, 45, 87, 95, 108, 123, 124, 149, 150, 154, 157, 170, 177, 181, 184, 189, 203, 208, 211, 216, 218, 243, 248, 254, 280, 289, 291, 296, 299, 328, 341, 342, 347, 355, 356, 364, 366, 368]</t>
  </si>
  <si>
    <t>[3, 10, 56, 57, 59, 60, 80, 87, 93, 95, 108, 115, 119, 129, 132, 147, 161, 165, 173, 175, 182, 197, 198, 204, 209, 214, 223, 238, 248, 254, 293, 314, 318, 323]</t>
  </si>
  <si>
    <t>[2, 3, 4, 7, 18, 31, 33, 35, 41, 62, 72, 73, 77, 89, 100, 104, 111, 114, 119, 120, 121, 146, 155, 164, 172, 177, 194, 199, 208, 217, 224, 229, 238, 239, 240, 242, 246, 253, 260, 262, 268, 281, 285, 299, 307, 310, 326, 327, 328, 341, 350, 368, 376, 385, 401, 403, 404, 411, 413, 426, 448, 459, 462, 475, 476, 507, 513, 521, 536, 539, 540, 567, 580, 585, 588, 590, 612, 620, 632, 644, 654, 673, 674, 677]</t>
  </si>
  <si>
    <t>[14, 27, 30, 34, 39, 78, 83, 97, 105, 108, 121, 128, 143, 178, 186, 188, 190, 192, 196, 205, 207, 209, 211, 215, 216, 226, 233, 241, 258, 259, 264, 276, 279, 280, 281, 292, 304, 323, 327, 352, 357, 358, 361, 362, 363, 386, 396, 411, 412, 413, 427, 428, 435, 437, 441, 448, 458, 466, 474, 475, 476, 477, 480, 485, 488, 491, 495, 499, 508, 514, 515, 516, 524, 526, 534, 559, 564, 565, 568, 569, 572, 574, 582, 583, 585, 587, 589, 594, 604, 609, 617, 621, 627, 645, 653, 661, 672, 682, 688, 700, 705, 719, 724]</t>
  </si>
  <si>
    <t>[25, 31, 36, 48, 59, 64, 70, 80, 84, 97, 99, 104, 114, 128, 131, 134, 142, 146, 147, 148, 149, 150, 158, 174, 190, 192, 201, 202, 211, 221, 223, 230, 249, 258, 259, 271, 272, 273, 278, 286, 294, 295, 305, 307, 312, 321, 358, 360, 375, 378, 385, 389, 396, 407, 414, 421]</t>
  </si>
  <si>
    <t>[5, 9, 14, 22, 25, 34, 35, 37, 54, 55, 57, 66, 69, 84, 97, 109, 118, 122, 123, 133, 140, 151, 158, 159, 166, 173, 193, 194, 199, 200, 205, 211, 222, 232, 240, 243, 245, 246, 248, 263, 268, 271, 273, 281, 289, 290, 292]</t>
  </si>
  <si>
    <t>[18, 26, 32, 39, 46, 52, 62, 80, 83, 87, 88, 89, 90, 99, 101, 106, 117, 131, 133, 138, 148, 153, 166, 169, 192, 199, 206, 222, 241, 242, 244, 252, 258, 262, 264, 269, 281, 289, 298, 303]</t>
  </si>
  <si>
    <t>[2, 20, 27, 66, 80, 85, 107, 114, 116, 134, 135, 152, 153, 155, 157, 158, 162, 175, 187, 189, 205, 208, 211, 220, 222]</t>
  </si>
  <si>
    <t>[3, 5, 7, 8, 10, 18, 30, 34, 36, 41, 48, 69, 76, 86, 93, 95, 118, 119, 124, 138, 149, 152, 170, 174, 175, 183, 214, 218, 220, 227, 233, 250, 254, 264, 271, 275, 278, 285, 289, 293, 298, 308, 313, 326, 335, 341, 344, 358, 365, 368]</t>
  </si>
  <si>
    <t>[2, 5, 36, 48, 54, 59, 70, 74, 80, 81, 88, 102, 105, 117, 118, 122]</t>
  </si>
  <si>
    <t>[5, 9, 14, 18, 20, 28, 31, 41, 55, 61, 63, 65, 75, 93, 103, 106, 118, 134, 138, 152, 159, 180, 182, 183, 187, 192, 205, 208, 214, 230, 239, 248, 253, 277, 295, 301, 303, 310, 316, 324, 330, 334, 335, 339, 357, 361, 362, 363, 364, 365, 367, 379, 381, 389, 401, 424, 449, 451]</t>
  </si>
  <si>
    <t>[13, 22, 23, 27, 31, 34, 35, 50, 56, 57, 58, 63, 66, 75, 78, 106, 108, 110, 120, 133, 147, 152, 154, 159, 161, 169, 177, 180, 186, 193, 202, 204, 208, 213, 227, 243, 247, 291, 299, 303, 314, 328, 336, 339]</t>
  </si>
  <si>
    <t>[5, 6, 11, 14, 17, 28, 39, 41, 47, 48, 66, 67, 68, 75, 82, 86]</t>
  </si>
  <si>
    <t>[2, 7, 12, 29, 35, 39, 42, 43, 44, 47, 53, 59, 60, 72, 76, 80, 85, 92, 98, 103, 110, 120, 121, 122, 128, 130, 156, 158, 160, 163, 171, 174, 186, 188, 201, 202, 210, 212, 216, 239, 278, 279, 282, 291, 295, 301, 308, 316, 320, 332, 347, 354, 355, 364, 366, 367, 373, 374, 381, 384, 399, 400, 406, 407, 408, 411, 419, 426, 430, 434, 439, 460, 469, 476, 480]</t>
  </si>
  <si>
    <t>[11, 14, 24, 45, 46, 48, 50, 55, 58, 60, 63, 67, 82, 89, 97, 109, 117, 119, 123, 129, 132, 136, 147, 151, 154, 157, 159, 171, 186, 188, 189, 191, 240, 244, 250, 258, 269, 280, 285, 289, 294, 298, 302, 313, 334, 342, 347, 350, 362, 369, 370, 388, 391, 398, 415, 417, 421, 438, 454, 456, 476, 486, 503, 504, 513, 526, 528, 537, 540, 543, 552, 562, 569, 580, 606, 608, 617, 638, 641, 642, 647, 654, 662, 676, 677, 688, 696, 697, 702, 706, 714, 716, 718, 720, 731, 732, 752, 754, 762, 766, 768, 781, 786, 787, 799, 800, 804, 807, 825, 826, 830, 832, 841, 850, 857, 858, 860, 864, 897, 898, 899, 910, 912, 924, 927, 934, 946, 948, 961, 963, 968, 970, 975, 982, 984, 1008, 1021, 1023, 1025, 1031, 1037, 1038, 1047, 1051, 1052, 1062, 1072, 1073, 1078, 1084, 1094, 1099, 1106, 1114, 1117, 1118, 1129, 1142, 1144, 1146, 1150, 1153, 1156, 1157, 1167, 1170, 1184, 1203, 1205, 1226, 1237, 1241, 1244, 1261]</t>
  </si>
  <si>
    <t>[7, 12, 15, 31, 33, 36, 76, 78, 86, 90, 105, 108, 112, 114, 124, 131, 141, 150, 170, 171, 172, 175, 180, 182, 201, 203, 217, 220, 224, 239, 244, 251, 254, 258, 264, 265, 274, 290, 293, 310, 316, 322, 324]</t>
  </si>
  <si>
    <t>[17, 20, 50, 56, 65, 68, 80, 99, 102, 110, 117, 138, 142, 158, 160, 165, 171, 175, 177, 178, 182, 197, 198, 206, 213, 222, 234, 237, 238, 255, 261]</t>
  </si>
  <si>
    <t>[2, 15, 18, 49, 52, 73, 74, 75, 86, 87, 110, 112, 116, 120, 134, 183, 187, 189, 190, 200, 204, 211, 217, 225, 227, 230, 233, 235, 257, 260, 277, 282, 286, 302, 304, 305, 308, 324, 325, 326, 334, 346, 355, 357, 362, 371, 375, 377, 403, 408, 449, 450, 451, 452, 467, 477, 480, 481, 490, 507, 513, 514, 515, 538, 551, 554, 564, 569, 577, 578, 581, 597, 607, 610, 613, 626, 633, 634, 662, 696, 705, 707, 713]</t>
  </si>
  <si>
    <t>[2, 20, 21, 28, 38, 39, 48, 52, 53, 54, 59, 64, 66, 77, 81, 83, 88, 97, 118, 122, 133, 172, 173, 191, 195, 202, 210, 212, 213, 215, 224, 227, 230, 236, 237, 258, 272, 277, 279, 288, 289, 290, 295, 296, 304, 306, 312, 313, 364, 365, 366, 371, 402, 423, 426, 431, 441, 443, 451, 471, 482, 483, 485, 488, 500, 503, 507, 513, 530, 540, 549, 551, 558, 563, 570, 578, 579, 580, 583, 593, 599, 602, 612, 619, 622, 627, 631, 633, 635, 644, 648, 660, 669, 686, 697, 707, 738, 775, 778, 795, 801]</t>
  </si>
  <si>
    <t>[2, 11, 31]</t>
  </si>
  <si>
    <t>[5, 7, 13, 24, 27, 28, 38, 57, 58, 70, 78, 80, 83, 85, 86, 88, 99, 101, 102, 106, 119, 124, 127, 137, 140, 143, 149, 150, 173, 175, 178, 194, 205, 218, 219, 223, 235, 247, 254, 263, 267, 268, 270, 282, 290, 298, 300, 310, 330, 332, 337, 340, 343, 344, 361, 362, 367, 369, 382, 388, 389, 398, 402, 408, 417, 424, 431, 433, 434, 454, 455, 457, 461, 463, 476, 483, 484, 487, 488, 490, 496, 504]</t>
  </si>
  <si>
    <t>[2, 3, 4, 8, 27, 36, 41, 54, 60, 66, 86, 91, 97, 106, 107, 122, 125, 131, 135, 158, 168, 179, 189, 191, 212, 213, 222, 225, 226, 252, 254, 275, 280, 287, 293, 301]</t>
  </si>
  <si>
    <t>[5, 17, 21, 23, 31, 32, 33, 40, 65, 69, 70, 78, 91, 101, 102, 103, 125, 147, 148, 151, 158, 161, 173, 174, 176, 185, 186, 191, 197, 220, 221, 226, 231, 243, 248, 249, 260, 287]</t>
  </si>
  <si>
    <t>[17, 18, 23, 28, 70, 75, 89, 100, 110, 126, 144, 147, 151, 154, 162, 166, 167, 168, 170, 180, 185, 190, 193, 199, 201, 204, 206, 220, 252, 254, 262, 263, 266, 268, 270, 274, 276, 279, 283]</t>
  </si>
  <si>
    <t>[2, 18, 28, 34, 41, 56, 64, 68, 89, 93, 96, 97, 101, 103, 122, 125, 128, 130, 131, 133, 138, 140, 147, 165, 174, 185, 198, 199, 200, 202]</t>
  </si>
  <si>
    <t>[12, 18, 20, 22, 24, 31, 34, 58, 67, 68, 81, 83, 92, 97, 99, 106, 110, 130, 131, 137, 141, 146, 147, 153, 157, 158, 171, 172, 184, 193, 196, 197, 227, 233, 236, 238, 250, 270, 286, 294, 296, 305, 325, 330, 332, 339, 343, 350, 360, 363, 369, 374]</t>
  </si>
  <si>
    <t>[4, 10, 12, 19, 20, 30, 33, 35, 38, 46, 64, 67, 70, 80, 85, 103, 114, 117, 118, 121, 133, 139, 155, 157, 162, 183, 184, 187, 198, 203, 207, 220, 229, 242, 244, 260, 264, 273, 282, 330, 332]</t>
  </si>
  <si>
    <t>[15, 24, 29, 67, 76, 82, 86, 97, 98, 108, 112, 128, 130, 134, 140, 145, 146, 150, 165, 170, 179, 182, 196, 210, 235, 249, 253]</t>
  </si>
  <si>
    <t>[4, 5, 7, 15, 19, 43, 45, 67, 72, 73, 74, 75, 77, 85, 90, 126, 147, 149, 151, 163, 164, 172, 176, 181, 186, 189, 195, 196, 197, 198, 199, 201, 213, 282, 283, 287, 300, 301, 305, 310, 316, 323, 339, 343, 355, 358, 363, 366, 379, 380, 402, 410, 411, 417, 425, 428, 429, 441, 443, 469, 471, 472, 474, 477, 479, 480, 483, 497, 514, 517, 520]</t>
  </si>
  <si>
    <t>[3, 4, 5, 19, 29, 32, 33, 37, 40, 47, 51, 63, 64, 66, 80, 85, 92, 95, 96, 97, 116, 126, 127, 130, 133, 141, 145, 146, 167, 180, 183, 184, 190, 193, 194, 206, 209, 212, 218, 220, 222, 230, 232, 248, 250, 251, 254, 255, 269, 287, 288, 294, 298, 301, 303, 304, 305, 309, 311, 315, 319, 322, 323, 326, 328, 336, 337, 339, 340, 343, 346, 349, 359, 364, 365, 366, 369, 380, 387, 395, 398, 410, 411, 412, 416, 417, 419, 424, 426, 429, 431, 432, 433, 438, 441, 448, 450, 451, 454, 463, 470, 472, 476, 480, 484, 493, 499, 505, 508, 509, 515, 517, 518, 519, 522, 527, 533, 534, 543, 548, 553, 559, 565, 567, 572, 574, 577, 578, 581, 597, 609, 613, 618, 622, 623, 628, 634, 637, 638, 640, 648, 651, 652, 654, 656, 666, 672, 674, 680, 682, 683, 688, 690, 698, 700, 701, 712, 719, 720, 724, 725, 728, 730, 736, 737, 740, 743, 747, 750]</t>
  </si>
  <si>
    <t>[3, 4, 8, 13, 15, 28, 32, 46, 50, 52, 55, 70, 77, 82, 101, 111, 113, 119, 121, 126, 147, 160, 176, 197, 199, 210, 215, 217, 230, 231, 234, 245, 249, 251, 265, 274, 276, 279, 281, 291, 303, 324, 329, 334, 351, 353, 357, 360, 361, 373, 375, 394, 401, 407, 423, 432, 439, 448, 451, 461, 465, 473, 485, 490, 491, 503, 505, 514, 520, 522]</t>
  </si>
  <si>
    <t>[7, 30, 36, 37, 60]</t>
  </si>
  <si>
    <t>[2, 4, 5, 11, 18, 21, 23, 28, 33, 49, 53, 69, 70, 71]</t>
  </si>
  <si>
    <t>[29, 57, 65, 75, 76, 84, 88, 98, 103, 120, 127, 143, 144, 149, 151, 157, 165, 186, 187, 193, 209, 231]</t>
  </si>
  <si>
    <t>[7, 9, 20, 25, 29, 33, 35, 51, 65, 73, 76, 81, 82, 101, 105, 112, 122, 127, 128, 154, 160, 163, 179, 192, 193, 209, 228, 279, 281, 282, 285, 286, 287, 290, 291, 315, 318, 320, 321, 326, 332, 333]</t>
  </si>
  <si>
    <t>[6, 9, 11, 14, 15, 34, 53, 55, 63, 66, 74, 75, 76, 84, 110, 121, 129, 132, 137, 144, 149, 152, 153, 159, 162, 178, 187, 193, 200, 209, 215, 217, 232, 237, 239, 244, 246, 249, 250]</t>
  </si>
  <si>
    <t>[3, 19, 20, 24, 29, 30, 55, 60, 61, 74, 81, 83, 85, 95, 100, 101, 108, 115, 149, 152, 179, 195, 203, 204, 208, 232, 234, 239, 244, 259, 263, 268, 271, 281, 284, 293, 310, 317, 320, 338, 340, 348, 359]</t>
  </si>
  <si>
    <t>[12, 18, 20, 27, 42, 44, 50, 56, 66, 72, 81, 82, 83, 88, 97, 98, 106, 107, 108, 111, 114, 121, 127, 135, 136, 137, 138, 142, 148, 153, 155, 160, 162, 179, 188, 189, 193, 203, 204, 205, 208, 209, 210, 218, 220, 228, 236, 238, 242, 244, 254, 262, 309, 311, 318, 326, 331, 337, 339, 343, 348, 351, 356, 357, 369, 379, 380, 391, 400, 402, 403, 421, 425, 427, 428, 431, 432, 450, 457, 462, 465, 471]</t>
  </si>
  <si>
    <t>[13, 41, 43, 64, 73, 92, 94, 100, 126, 130, 141, 145, 150, 168, 170, 171, 174, 179, 188, 200, 201, 210, 221, 223, 225, 230, 241, 242, 267, 268, 269, 281, 286, 292, 305, 310, 323, 325, 326, 332, 333, 342, 348, 363, 376, 393, 394, 410, 429, 435, 439, 442, 443, 461, 462, 467, 479, 485, 490, 494, 497]</t>
  </si>
  <si>
    <t>[5, 8, 17, 19, 28, 31, 33, 46, 58, 60, 76, 80, 83, 110, 116, 130, 136, 145, 154, 156, 169, 172, 179, 180, 182, 188, 194, 201, 221, 260, 275, 277, 279, 285, 287]</t>
  </si>
  <si>
    <t>[3, 13, 14, 15, 20, 26, 33, 40, 48, 53, 56, 62, 71, 90, 100, 112, 114, 127, 133, 142, 146, 157, 158, 160, 165, 168, 172, 175, 182, 191, 192, 199, 200, 202, 204, 210, 212, 217, 220, 224, 225]</t>
  </si>
  <si>
    <t>[4, 5, 7, 16, 21, 27, 29, 31, 40, 53, 57, 70, 71, 73, 85, 88, 92, 107, 108, 109, 110, 111, 113, 117, 121, 123, 124, 125, 132, 135, 142, 143, 144, 145, 146, 151, 153, 155, 160, 161, 169, 176, 183, 184, 188, 190, 194, 195, 197, 199, 200, 212, 214, 216, 221, 227, 230, 240, 252, 255, 256, 259, 261, 263, 264, 269, 274, 275, 278, 281, 282, 285, 287, 288, 297, 298, 310, 315, 319, 321, 327, 328, 330, 332, 333, 334, 335, 341, 342, 347, 349, 353, 355, 356, 358, 362, 364, 365, 366, 367, 369, 370, 371, 379, 380, 381, 387, 389, 392, 399, 401, 403, 407, 409, 411, 413, 418, 419, 422, 423, 427, 432, 433, 435, 440, 441, 445, 446, 447, 453, 454, 457, 458, 464, 466, 469, 471, 473, 479, 481, 484, 485, 494, 495, 497, 503, 509, 513, 518, 520, 524, 525, 526, 530, 533, 536, 544, 546, 549, 550, 553, 555, 556, 569, 571, 577, 578, 583, 587, 590, 595, 598, 599, 604, 609, 613, 617, 636, 640, 649, 651, 655, 660, 663, 675, 682, 684, 686, 696, 698, 714, 715, 719, 722, 725, 736]</t>
  </si>
  <si>
    <t>[7, 13, 16, 17, 18, 24, 26, 31, 39, 41, 46, 48, 49, 51, 53, 59, 62, 70, 71, 73, 77, 80, 84, 86, 87, 90, 91, 94, 96, 101, 103, 107, 115, 128, 130, 131, 140, 149, 151, 156, 162, 164, 169]</t>
  </si>
  <si>
    <t>[16, 17, 22, 24, 26, 30, 32, 44, 45, 46, 49, 52, 54, 58, 60, 62, 70, 71, 72, 78, 79, 91, 93, 94, 109, 112, 116, 120, 123, 127, 133, 134, 139, 144, 147, 148, 150, 151, 154, 161, 167, 169, 172, 174, 179, 181, 188, 192, 197, 199, 200, 201, 213, 217, 219, 222, 226, 230, 232, 236, 240, 242, 244, 249, 252, 259, 261, 268, 273, 280, 297, 300, 302, 303, 304, 305, 308, 310, 312, 317, 318, 319, 320, 322, 326, 335, 339, 340, 342, 343, 345, 347, 350, 353, 357, 361, 363, 364]</t>
  </si>
  <si>
    <t>[10, 14, 15, 17, 19, 45, 53, 55, 60, 62, 69, 83, 93, 96, 98, 100, 104, 117, 124, 128, 129, 141, 142, 143, 147, 148, 150, 156, 174, 189, 190, 195, 214, 225, 228, 229, 230, 235, 242, 243, 246, 248, 255, 257, 261, 266, 269, 274, 281, 288, 296, 302, 315, 317, 319, 324, 331, 334, 347, 348, 359, 360, 379, 397, 400, 402, 408, 416, 423, 425, 432, 434, 436, 439, 452, 454, 461, 465, 467, 468, 469, 472, 474, 477, 479, 484, 491, 502, 504, 505, 508, 509, 511, 514, 522, 524, 531, 535, 537, 548, 551, 555, 559, 564, 566, 571, 574, 577, 578, 588, 591, 600, 604, 608, 609, 612, 615, 617, 618, 633, 637, 649, 653, 657, 658, 659, 665, 667, 674, 677, 678, 679, 685, 687, 688, 693, 694, 696, 701, 714, 719, 721, 725, 728, 731, 734, 735, 742, 746, 750, 751, 753, 756, 759, 760, 763, 768, 777, 785, 786, 793, 808]</t>
  </si>
  <si>
    <t>[5, 11, 42, 46, 54, 63, 67, 77, 82, 95, 97, 102, 109, 128, 140, 146, 150, 157, 167, 175, 193, 208, 213, 219, 223, 225, 228, 256, 257]</t>
  </si>
  <si>
    <t>[13, 15, 16, 24, 33, 42, 45, 54, 56, 82, 85, 92, 94, 98, 102, 105, 109, 132, 142, 158, 166, 173, 181, 199, 207, 224, 234, 235, 239, 242, 260, 270, 276, 283, 287, 288, 296, 321, 340, 351, 364, 368, 372, 377, 398, 422, 428, 432, 435, 453, 460, 470, 485, 505, 520, 523, 529, 539, 548, 561, 563, 596, 603, 605, 606, 613, 645, 662, 663, 672, 680, 681, 686, 698, 700, 701, 725, 754, 759, 761, 764, 768, 769, 771, 778, 788, 794, 818, 821, 833, 858, 869, 885, 901, 937, 938, 940, 956, 960, 962, 969, 976, 988, 994, 995, 1008, 1018, 1023, 1032, 1038, 1051, 1055, 1060, 1066, 1080, 1087, 1089, 1104, 1110, 1112, 1118, 1119, 1133, 1137, 1139, 1152]</t>
  </si>
  <si>
    <t>[2, 8, 20, 25, 26, 41, 43, 54, 81, 98, 104, 113, 123, 132, 135, 138, 143, 144, 149, 159, 162, 173, 179, 184, 185, 206, 212, 214, 233, 240, 248, 250, 290, 299, 308, 312, 317, 319, 340, 351, 357, 363, 393, 394, 399, 402, 413, 414, 431]</t>
  </si>
  <si>
    <t>[7, 13, 26, 28, 43, 58, 59, 67, 74, 82, 83, 86, 87, 89, 93, 100, 102, 107, 108, 124, 128, 132, 133, 140, 143, 144, 152, 154, 160, 162, 166, 182, 188, 190, 202, 209, 215, 218, 231]</t>
  </si>
  <si>
    <t>[2, 14, 16, 42, 53, 55, 66, 74, 91, 93, 94, 103, 123, 130, 138, 149, 151, 152, 164, 166, 175, 180, 199, 208, 209, 223, 225]</t>
  </si>
  <si>
    <t>[10, 11, 19, 34, 37, 38, 41, 44, 45, 48, 59, 67, 69, 74, 76, 81, 84, 85, 89, 99, 102]</t>
  </si>
  <si>
    <t>[3, 5, 9, 10, 19, 22, 31, 39, 40, 42, 46, 47, 58, 63, 65, 68, 70, 71, 80, 82, 95, 105, 114, 115, 120, 124, 125, 129, 132, 134, 142, 145, 151, 155, 158, 165, 170, 171, 182, 184, 189, 191, 192, 195, 198, 210, 216, 220, 223, 228, 246, 250, 255, 256, 266, 267, 268, 269, 272, 274, 279, 287, 290, 297, 300, 313, 323, 329, 331, 332, 334, 335, 347, 363, 378, 379, 381, 391, 392, 396, 397, 401, 406, 408, 409, 414, 415, 424, 431, 433, 437, 441, 443, 446, 465]</t>
  </si>
  <si>
    <t>[5, 9, 17, 28, 56, 59, 63, 64, 74, 84, 89, 99, 107, 119, 135, 137, 140, 141, 165, 182, 190, 198, 206, 208, 210, 213, 251, 253, 254]</t>
  </si>
  <si>
    <t>[7, 36, 42, 48, 51, 57, 66, 70, 78, 80, 99, 101, 125, 132, 135]</t>
  </si>
  <si>
    <t>[19, 33, 43, 71, 79, 82, 98, 100, 147, 153, 172, 189, 191, 195, 205, 215, 217, 221]</t>
  </si>
  <si>
    <t>[2, 17, 38, 62, 68, 76, 77, 89, 91, 114, 119, 140, 141, 149, 155, 158, 165, 197, 226, 249, 261, 263, 279, 285, 288, 290, 316, 318, 320, 323, 331, 346, 354, 386, 388, 413, 432, 443, 448, 452, 458, 469, 473, 477, 480, 486, 495, 500, 507, 512, 516, 519, 527, 533, 534, 535, 541, 542, 547, 562, 568, 578, 589, 591, 597, 604, 608, 633, 635, 640, 646, 648, 650, 657, 658, 662, 666, 672, 677, 680, 690, 695, 698, 714, 715, 729, 740, 747, 755, 793, 799, 812, 829, 841, 863, 865, 867, 875, 879, 884]</t>
  </si>
  <si>
    <t>[11, 12, 62, 98, 105, 108, 111, 113, 118, 122, 123, 125, 126, 128, 134, 140, 143, 152, 161, 162, 171, 174, 182, 201, 205, 206, 221, 230, 240, 248, 251, 275, 288, 303, 311, 316, 317, 325, 332, 333, 339, 340, 343, 353, 355, 378, 381, 401, 404, 424, 426, 432, 438, 454, 458, 461, 462, 469, 478, 506, 516, 519, 522, 534, 542, 557]</t>
  </si>
  <si>
    <t>[4, 16, 20, 34, 40, 43, 66, 72, 85, 94, 134, 138, 144, 160, 164, 166, 172, 177, 183, 192, 196, 199, 202, 211, 218, 227, 231, 233, 234, 239]</t>
  </si>
  <si>
    <t>[10, 11, 12, 27, 38, 56, 65, 73, 80, 111, 112, 127, 129, 130, 155, 156, 160, 162, 182, 187, 189, 192, 196, 201, 204, 209, 219, 220, 226, 251, 252, 255, 267, 284, 298, 307]</t>
  </si>
  <si>
    <t>[6, 7, 9, 23, 28, 34, 35, 42, 52, 53, 61, 86, 87, 91, 96, 98, 117, 129, 142, 145, 148, 150, 153, 164, 167, 181, 200, 206, 207, 209, 212, 215, 228, 236, 250, 276, 278, 281, 284, 313, 326]</t>
  </si>
  <si>
    <t>[7, 16, 20, 51, 59, 60, 65, 78, 114, 115, 123, 133, 135, 137, 140, 148, 158, 169, 182, 184, 187, 194, 213]</t>
  </si>
  <si>
    <t>[5, 12, 22, 29, 33]</t>
  </si>
  <si>
    <t>[17, 23, 27, 33, 37, 50, 51, 53, 54, 60, 63, 67, 79, 83, 98, 102, 109, 113, 117, 121]</t>
  </si>
  <si>
    <t>[3, 8, 15, 25, 36, 41, 42, 44, 52, 61, 76, 81, 91, 92, 97, 99, 104, 105, 109, 114, 140, 141, 145, 147, 151, 157, 160, 170, 176, 177, 179, 192, 202, 206, 225, 228, 232]</t>
  </si>
  <si>
    <t>[18, 19, 23, 25, 38, 43, 54, 62, 71, 73, 75, 80, 81]</t>
  </si>
  <si>
    <t>[3, 42, 47]</t>
  </si>
  <si>
    <t>[8, 11, 22, 71, 72, 73, 75, 99, 102, 104, 106, 113, 141, 144, 147, 152]</t>
  </si>
  <si>
    <t>[2, 3, 8, 16, 34, 46, 52, 57, 60, 66, 69, 71, 72, 74, 88, 104, 110, 119, 123, 133, 143, 161, 163, 165, 178, 180, 181, 186, 190, 199, 212, 235, 248, 264, 279, 284, 289, 297, 298, 299, 301, 308, 318, 319, 324, 326, 328, 340, 351, 352, 377, 386]</t>
  </si>
  <si>
    <t>[3, 27, 35, 40, 46, 48, 58, 60, 75, 77, 80, 82, 85, 92, 96, 104, 117, 121, 124, 128, 129, 139, 146, 150, 155, 162, 165, 192, 198, 210, 213, 215, 219, 220, 227, 237, 247, 263, 274, 278, 286, 287, 307, 341, 360, 364, 369, 376, 385, 392, 419, 428, 432, 440, 444, 448, 452]</t>
  </si>
  <si>
    <t>[20, 26, 31, 33, 36, 45, 54, 61, 67, 82, 97, 99, 100, 118, 127, 128, 136, 156, 168, 177, 179, 182, 187, 219, 221, 225, 240, 247, 265, 269, 272]</t>
  </si>
  <si>
    <t>[5, 18, 20, 38, 70]</t>
  </si>
  <si>
    <t>[7, 16, 44, 47, 50, 56, 110, 118, 124, 142, 150, 155, 168, 177, 180, 191, 199, 224, 228, 231, 233, 239, 253, 275, 280, 295, 296, 306, 314, 325, 327, 331]</t>
  </si>
  <si>
    <t>[8, 20, 21, 22, 27, 28, 29, 34, 52, 57, 60, 75, 82, 88, 94, 96, 99, 100, 102, 106, 119, 123, 130, 132, 139, 149, 155, 164, 169, 173, 183, 185, 192, 196, 197, 198, 202, 205, 209, 217, 223, 225, 232, 233, 245, 252, 266, 268, 269, 270, 277, 278, 282, 283, 285, 296, 302, 308]</t>
  </si>
  <si>
    <t>[2, 3, 4, 9, 12, 19, 22, 23, 24, 36, 41, 57, 59, 81, 92, 114, 121, 130, 132, 157, 168, 171, 177, 187, 194, 207, 211, 213, 215, 216, 243, 255, 263, 265, 270, 272, 288, 294, 302, 310, 313, 323, 325, 326, 330, 333, 343, 360, 361, 362, 368, 369, 373, 396, 413, 414, 420, 421, 433, 434, 436, 438, 439, 442, 468, 473, 477, 479, 486, 488, 499, 502, 503, 508, 525, 531, 546, 551, 558, 569, 583, 590, 602, 603, 610, 615, 617, 628, 630, 631, 637, 638, 639, 643, 671, 673, 674, 678, 682, 687, 692, 705, 706, 708, 720, 739, 751, 757, 762, 772, 774, 776, 777, 797, 804, 821, 824, 828, 836, 840, 846, 850, 852, 857, 869, 871, 874, 875, 876, 884]</t>
  </si>
  <si>
    <t>[2, 3, 4, 8, 9, 13, 14, 15, 23, 51, 80, 81, 101, 108, 128, 131, 132, 135, 136, 144, 146, 150, 158, 169, 188, 196, 206, 217, 225, 227, 233, 240]</t>
  </si>
  <si>
    <t>[17, 19, 29, 43, 44, 66, 72, 77, 84, 144, 148, 152, 154, 164, 180, 188, 193, 194, 199, 202, 204, 205, 213, 216, 217, 225, 232, 239, 251, 253, 267, 272, 287, 293, 304, 307, 313, 317, 325, 330, 338, 348, 353, 364, 392, 413, 417, 424, 433, 441, 445, 461, 466, 473, 478, 479, 492, 494, 496, 497, 502, 519, 528, 550, 560, 562, 572, 604, 609, 618, 621, 627, 635, 637]</t>
  </si>
  <si>
    <t>[13, 16, 18, 19, 44, 51, 75, 79, 81, 83, 87, 88, 91, 96, 105, 117, 118, 121, 129, 131, 138, 140, 146, 148, 156, 157, 223, 237, 260, 266, 267, 270, 279, 282, 285, 287, 304, 325, 328, 334, 336, 341, 346, 351, 354, 365, 385]</t>
  </si>
  <si>
    <t>[6, 18, 21, 24, 53, 70, 80, 91, 106, 131, 133, 141, 146, 155, 160, 166, 171, 172, 183, 185, 202, 204, 209, 226, 229, 231, 232, 233, 243, 257, 267, 271, 275, 276, 283, 286, 293, 297, 300, 309, 319, 320, 322, 329, 335, 339, 347, 382, 385, 393, 397, 401, 406, 415, 419, 424, 428, 434, 436, 442, 467, 485, 488, 489, 490, 491, 502, 510, 511, 516, 526, 553, 558]</t>
  </si>
  <si>
    <t>[25, 34, 36, 41, 45, 54, 85, 91, 103, 110, 115, 120, 124, 128, 136, 168, 180, 192, 213, 214, 226, 244, 255, 256, 265, 269, 270, 274, 278, 279, 282, 288, 289, 310]</t>
  </si>
  <si>
    <t>[2, 3, 6, 7, 13, 28, 31, 33, 36, 39, 46, 47, 50, 54, 55, 59, 64, 71, 75, 78, 83, 88, 90, 92, 101, 108, 119, 130, 134, 138, 140, 152, 159, 182, 185, 188, 197, 208, 211, 216, 220, 224, 230, 237, 243, 245, 250, 257, 267, 292, 297, 313, 315, 328, 330, 334, 338, 339, 343, 350, 352, 373, 376, 383, 387, 409, 410, 415, 426, 429, 433, 444, 447, 453, 455, 464, 465, 476, 485, 493, 500, 503, 506, 508, 510, 512, 515, 517, 518, 520, 524, 527]</t>
  </si>
  <si>
    <t>[2, 4, 8, 21, 23, 34, 40, 61, 92, 95, 117, 118, 127, 158, 163, 170, 179, 182, 202, 204, 216, 229, 231, 232, 241, 245, 288, 289, 318, 326, 346, 353, 356, 358, 364, 374, 386, 397, 399, 402, 406, 407, 410, 422, 431, 446, 448, 461, 467, 470]</t>
  </si>
  <si>
    <t>[5, 6, 7, 12, 35, 36, 37, 39, 44, 63, 64, 71, 72, 86, 99, 103, 117, 118, 122, 133, 134, 141, 143, 150, 159, 168, 178, 179, 184, 186, 190, 207, 210, 213, 232, 247, 249]</t>
  </si>
  <si>
    <t>[2, 4, 11, 22, 26, 29, 43, 47, 55]</t>
  </si>
  <si>
    <t>[17, 18, 28, 46, 55, 58, 79]</t>
  </si>
  <si>
    <t>[8, 12, 25, 29, 30, 36, 38, 41, 44]</t>
  </si>
  <si>
    <t>[2, 3, 11, 14, 24, 34, 39, 41, 44, 45, 57, 60, 69, 80, 85, 92, 99, 133, 136, 183, 187, 192, 196, 200, 202, 223, 228, 237, 255, 257, 282, 287, 302, 313, 317, 324, 326, 328, 331, 335]</t>
  </si>
  <si>
    <t>[4, 12, 28, 35, 36, 39, 42, 44, 47, 52, 62, 64, 65, 83, 92, 93, 101, 105, 111, 127, 132, 134, 136, 139, 159, 167, 174, 184, 189, 203, 218, 221, 230, 239, 248, 257, 259, 271, 273, 283, 284, 287, 305, 309, 310, 312, 340, 341, 343, 344, 345, 346, 355, 357, 358, 361, 396, 398, 400, 413, 416, 422, 425, 433, 434, 435, 437, 439, 440, 446]</t>
  </si>
  <si>
    <t>[2, 8, 12, 25]</t>
  </si>
  <si>
    <t>[6, 17, 20, 35, 36, 49, 59, 76, 84, 88, 108, 110, 123, 127, 129, 142, 144, 149, 157, 160, 171, 177, 183, 193, 195, 210, 213, 226, 231, 244, 250, 259, 262, 264, 273, 278, 289, 299, 317, 318, 321, 322, 323, 335]</t>
  </si>
  <si>
    <t>[2, 3, 39, 41, 69, 72]</t>
  </si>
  <si>
    <t>[12, 16, 17, 18, 30, 35, 37, 38]</t>
  </si>
  <si>
    <t>[10, 45, 53, 55]</t>
  </si>
  <si>
    <t>[12, 32, 45, 47, 49, 68, 71, 86, 89, 116, 117, 123, 131, 136, 147, 153, 156, 159, 172, 173, 177, 179, 183, 186, 193, 200, 201, 212, 218, 225, 238, 245, 249, 250, 255, 258, 276, 280, 287, 288, 291, 296, 297, 299, 313, 337, 341, 361, 365, 370, 405, 406, 407, 416, 418, 427, 429, 435, 437, 439, 462, 467, 469, 470, 486, 495, 511, 516, 522, 525, 528, 534, 542, 545, 554, 568, 586, 589, 593, 605, 633, 637, 639, 646]</t>
  </si>
  <si>
    <t>[7, 13, 25, 35, 41, 48, 54, 60, 71]</t>
  </si>
  <si>
    <t>[3, 5, 10, 22, 24, 25, 39, 48, 57, 58, 62, 71, 74, 75, 83, 89, 110, 123, 184, 189, 198, 207, 213, 222, 225, 233, 237, 239, 240, 244, 263, 264, 271, 277, 298, 307, 309, 313, 331, 335, 344, 352, 356, 358, 361, 367, 378, 379, 383]</t>
  </si>
  <si>
    <t>[3, 19, 31, 32, 38, 39, 40, 44, 45, 46, 48, 65, 70, 74, 75, 76, 82, 83, 96, 97, 106, 113, 114, 119, 127, 131, 132, 139, 151, 155, 159, 162, 165, 174, 175, 190, 196, 199, 202, 220]</t>
  </si>
  <si>
    <t>[4, 7, 10, 13, 15, 23, 25, 42, 54, 62, 66, 81, 87, 91, 100, 101, 104, 110, 114, 116, 118, 123, 145, 155, 159, 161, 163, 172, 211, 227, 230, 231, 232, 275, 288, 310, 318, 320]</t>
  </si>
  <si>
    <t>[11, 13, 19, 23, 31, 35, 40, 42, 45, 75, 87, 99, 132, 140, 150, 152, 154, 162, 164, 167, 169, 186, 189, 192, 193, 196, 206, 208, 232, 236, 249, 252, 258, 271, 275, 277, 283, 293, 301, 305, 308, 325, 326, 338, 354, 356, 363, 375, 384, 392, 409, 413, 422, 426, 427, 436, 452, 454, 455, 468]</t>
  </si>
  <si>
    <t>[2, 24, 27, 28, 30, 35, 39, 54, 55, 56, 63, 66, 80, 82, 86, 90, 103, 108, 116, 125, 128, 139, 149, 171, 172, 181, 191, 201, 211, 218, 220, 228, 229, 230, 235, 240, 248, 262, 266, 267, 269, 270, 278, 281, 283, 288, 290, 291, 300, 304, 326, 332, 333, 338, 344, 347, 353, 375, 378, 392, 400, 410, 420, 422, 427, 428, 430, 431, 433, 447, 452, 453, 456, 464]</t>
  </si>
  <si>
    <t>[4, 5, 37, 39, 48, 53, 55, 65, 78, 80, 93, 104, 109, 122, 124, 131, 132, 134, 138, 142, 145, 154, 156, 160, 178, 185]</t>
  </si>
  <si>
    <t>[6, 12, 15, 24, 27, 28, 29, 38, 40, 52, 54, 56, 58, 59, 66, 67, 72, 73, 84, 94, 108, 109, 110, 112, 117, 121, 124, 125, 126]</t>
  </si>
  <si>
    <t>[4, 19, 22, 24, 26, 27, 32, 37, 47, 52, 68, 71, 73, 74, 76, 79, 85, 91, 93, 107, 125, 126, 133, 141, 145, 146, 147, 158, 172, 174, 186, 193, 201, 202, 203, 219, 229, 234, 236, 241, 252, 264, 266, 276, 280, 285, 298]</t>
  </si>
  <si>
    <t>[2, 7, 9, 12, 13, 22, 27, 28, 32, 58, 61, 78]</t>
  </si>
  <si>
    <t>[6, 23, 31, 32, 35, 39, 43, 44]</t>
  </si>
  <si>
    <t>[2, 7, 10, 11, 14, 17, 18, 20, 33, 45, 48, 54, 63, 73, 78, 79, 81, 95, 99, 100, 103, 104, 112, 118, 131, 145, 149, 151, 152, 154, 159, 166, 170, 176, 179, 181, 184, 188, 194, 195, 198, 202, 214, 216, 218, 221, 225, 228, 229, 231, 232, 243, 247, 250, 259, 262, 266, 274, 295, 296, 314, 327, 346, 357, 373, 375, 376, 399, 400, 415, 418, 426, 439, 444, 446, 459, 462, 466]</t>
  </si>
  <si>
    <t>[26, 27, 30, 36, 38, 40, 51, 54, 74, 77, 78, 80, 84, 98, 100, 104, 107, 112, 113, 114, 136, 141, 151, 155, 160, 168, 172, 176, 181, 192, 193, 198, 200, 207, 208, 209, 215, 223, 225, 237, 240, 244, 245, 250, 251, 258, 262, 263, 264, 265, 268, 271, 292, 295, 297, 300, 301, 309, 320, 321, 322, 323, 328, 330, 333, 335, 344, 354, 367, 371, 372, 381, 387, 391, 392, 394, 405]</t>
  </si>
  <si>
    <t>[11, 13, 24, 26, 31, 33, 35, 36, 41, 42, 59, 60, 69, 75, 76, 78, 85, 92, 93, 101, 109, 116, 126, 154, 172, 182, 190, 192, 201, 202, 204, 212, 239, 244, 245, 246, 249, 252, 254, 276, 277, 281, 292, 298, 300, 305, 306]</t>
  </si>
  <si>
    <t>[2, 5, 9, 12, 14, 25, 29, 31, 44, 45, 48, 49, 51, 53, 56, 63, 77, 78, 94, 107, 109, 117, 124, 163, 170, 173, 180, 190, 200, 209, 211, 214, 218]</t>
  </si>
  <si>
    <t>[3, 11, 13, 22, 29, 30, 31, 33, 42, 50, 54, 91, 93, 104, 106, 107, 114, 129, 130, 141, 152, 156, 167, 178, 184, 188, 206, 208, 224, 230, 235, 236, 240, 242, 243]</t>
  </si>
  <si>
    <t>[2, 3, 5, 12, 36, 37, 40, 46, 51, 54, 72, 75, 81, 85, 94, 101, 112, 115, 127, 137, 140, 142, 143, 144, 155, 161, 164, 187, 202, 205, 207, 220, 228, 234, 235, 249, 251, 254, 260, 264, 269, 282, 286, 300, 304, 309, 325, 329, 332, 335, 336, 341, 342, 351, 365, 369, 377, 382, 387, 402, 403, 413, 416, 440, 442, 456, 468, 470, 474, 476, 492, 500, 516, 517, 533, 536, 542, 545, 546, 549, 550, 553, 555, 570, 571, 580, 584, 586, 588, 602, 607, 609, 612, 636, 637, 644, 659, 662, 663, 673, 680, 687, 704, 707, 709, 711, 713, 714, 716, 717, 718, 719]</t>
  </si>
  <si>
    <t>[10, 15, 16, 22, 41, 49, 51, 52, 56, 70, 71, 72, 73, 86, 95, 97, 98, 99, 100, 105, 112, 118, 126, 145, 148, 156, 167, 179, 182, 193, 207, 218, 221, 223, 228, 229, 242, 244, 248, 254, 267, 269, 270, 276, 281, 283, 303, 309, 311, 320, 322, 325, 347, 353, 355, 358, 360, 362, 363, 364, 365, 369, 373, 374, 378, 399, 406, 407, 411, 420, 428, 430, 439, 443, 445, 450, 451, 454, 455, 460, 462, 468, 476]</t>
  </si>
  <si>
    <t>[21, 39, 56, 58, 59, 69, 70, 71, 98, 113, 139, 145, 157, 160, 172, 174, 175, 179, 204, 207, 215, 218, 228, 239, 250, 257, 260, 261, 269, 275, 276, 285, 290]</t>
  </si>
  <si>
    <t>[8, 15, 49, 64, 66, 70, 72, 82, 84, 102, 114, 118, 140, 143, 146, 166, 172, 176, 181, 184, 191, 199, 206, 213, 215, 221, 240, 244, 249, 250, 258, 270, 272, 301, 303, 304, 307, 308, 318, 326, 334, 339, 360, 386, 396, 407, 413, 415, 420, 445, 447, 460, 471, 473, 481, 491, 497, 498, 501, 506, 525]</t>
  </si>
  <si>
    <t>[6, 7, 20, 21, 34, 43, 45, 62, 65, 69, 71, 96, 114, 117, 123, 124, 133, 144, 145, 155, 163, 168, 185, 189, 204, 206, 212, 215, 221, 224, 242, 246, 253, 266, 267, 269, 271, 273, 283, 289, 290, 295, 301, 304, 306, 307, 309, 314, 316, 326, 332, 334, 345, 357, 361, 364, 371, 373, 385, 389, 396, 400, 412, 419, 420, 424, 428, 430, 434, 436, 458, 460, 476, 477, 485, 489, 493, 495, 496, 499, 506, 514, 520, 557, 564, 569, 571, 572, 573, 602]</t>
  </si>
  <si>
    <t>[7, 9, 13, 21, 26, 31, 36, 42, 47, 51, 58, 60, 85, 92, 96, 104, 108, 111, 116, 143, 204, 206, 220, 221, 224, 241, 246, 274, 278, 298, 301, 302, 303, 315, 334, 335, 340, 344, 349, 350, 353, 356, 367, 383, 395, 396, 398, 399, 404, 406, 409, 412, 420, 436, 438]</t>
  </si>
  <si>
    <t>[2, 22, 38, 50, 54, 58, 67, 72, 73, 78, 81, 82, 85, 90, 95, 109, 115, 117, 118, 123, 131, 141, 148, 157, 161, 169, 170, 171, 172, 178, 180, 181, 190, 193, 197, 199, 207, 229, 232, 259, 260, 262, 265, 266, 268, 274, 303, 309, 324, 330, 331, 343, 344, 354, 364, 377, 381, 389, 422, 438, 453, 456, 457, 458, 471, 477, 488, 498, 502, 509, 514, 518, 529, 553, 554, 565, 570, 593, 599, 600, 606, 611, 635, 639, 642]</t>
  </si>
  <si>
    <t>[24, 32, 34, 44, 63, 67, 74, 80, 93, 99, 112, 114, 135, 140, 143, 153, 158, 162, 166, 181, 191, 194, 206, 233]</t>
  </si>
  <si>
    <t>[7, 10, 18, 27, 36, 40, 43, 58, 62, 71, 72, 78, 79, 99, 102, 104, 110, 114, 121, 123, 125, 133, 136, 143, 145, 147, 160, 169, 172, 175, 184, 185]</t>
  </si>
  <si>
    <t>[9, 13, 23, 24, 38, 44, 51, 53, 58, 60, 64, 69, 70, 73, 84, 90, 91, 93, 94, 98, 101, 107, 125, 130, 138, 139, 150, 154, 155, 156, 161, 169, 176, 179, 185, 209, 210, 212, 215, 218, 219, 224, 228, 237, 239, 246, 250, 257, 270, 278, 305, 308, 317, 319, 323, 330, 333, 334, 339, 343, 359, 368, 378, 382, 392, 397, 402, 405, 420, 422, 443, 446, 448, 450, 475, 483, 487, 489, 491, 500, 503, 511, 514, 525, 530, 539, 545, 546, 550, 573, 579, 581, 584, 594, 604, 606, 607, 614, 620, 642, 657, 661, 665, 668, 669, 671, 673, 675, 678, 683, 688, 689, 696, 708, 709, 719, 726, 728, 733, 742, 751, 752, 754, 755, 760, 768, 771, 783, 784, 785, 793, 797, 803, 806, 816, 817, 819, 826, 827, 841, 846, 850, 855, 856, 861, 865, 866, 878, 885, 887, 893, 896, 897, 900, 914, 958, 971, 972, 985, 986, 1007, 1011, 1014, 1015, 1019, 1026]</t>
  </si>
  <si>
    <t>[9, 14, 16, 22, 28, 30, 35, 45, 48, 49, 83, 87, 93, 107, 134, 145, 172, 178, 184, 195, 199, 200, 205, 207, 212, 213, 219, 223, 226, 228, 229, 231, 240, 249, 257, 265]</t>
  </si>
  <si>
    <t>[2, 10, 11, 12, 20, 31, 33, 40, 47, 49, 58, 71, 78, 86, 99, 100, 110, 114, 115, 120, 144, 158, 167, 172, 181, 187, 193, 205, 209, 214, 229, 231, 232, 239, 240, 241, 246, 255, 261, 273]</t>
  </si>
  <si>
    <t>[6, 14, 29, 37, 51, 57, 82, 109, 127]</t>
  </si>
  <si>
    <t>[13, 21, 30, 32, 35, 40, 46, 48, 60, 62, 64, 69, 72, 76, 101, 102, 105, 106, 132, 135, 186, 193, 201, 202, 203, 228, 229, 230, 239, 243, 244, 250, 267, 274, 276, 277, 283]</t>
  </si>
  <si>
    <t>[2, 10, 19, 24, 26, 47, 52, 55, 60, 67, 82, 92, 101, 102, 110, 118, 119, 127, 129, 131, 134, 136, 137, 139, 153, 156, 160, 164, 180, 197, 199, 201, 209, 222, 223, 225, 229, 230, 232, 235, 248, 257, 267, 274, 283, 285, 292, 293, 297, 301, 304, 312]</t>
  </si>
  <si>
    <t>[3, 5, 7, 23, 28, 30, 32, 45, 68, 69, 72, 82, 99, 110, 113, 116, 123, 127, 141, 166, 167, 174, 176, 185, 198, 204, 234, 243, 255, 258, 261, 263, 275, 289, 305, 316, 318, 323, 333, 338, 361, 362, 380, 382, 386, 391, 392, 407, 410, 411, 419, 423, 424, 425, 460, 461, 497, 501, 505, 511, 515, 518, 519, 520, 529, 530, 536, 538, 552, 556, 560]</t>
  </si>
  <si>
    <t>[3, 8, 10, 11, 13, 22, 31, 33, 34, 38, 40, 45, 50]</t>
  </si>
  <si>
    <t>[2, 4, 5, 7, 18, 19, 25, 27, 28, 34, 35, 38, 45, 46, 50, 52, 62, 65, 67, 81, 85, 90, 92, 95, 98, 103, 110, 111, 113, 120, 136, 140, 148, 155, 159, 161, 163, 168, 171, 172, 173, 175, 178, 185, 190, 194, 200, 201, 205, 207, 209, 211, 215, 221, 235, 236, 243, 247, 249, 253, 259, 265, 277, 278, 279, 282, 283, 286, 289, 291, 293, 296, 297, 300, 301, 304, 308, 309, 311, 317, 323, 328, 331, 333, 334, 337, 338, 341, 347, 348, 352, 354, 359, 362, 364, 366, 368, 373, 378, 385, 391, 392, 393, 395, 400, 402, 406, 408, 409, 418, 420, 421, 422, 437, 452, 453, 459, 465, 466, 469, 471, 472, 477, 481, 483, 488, 490, 493, 496, 501, 502, 505, 515, 518, 520, 525, 526, 527, 530, 533, 539, 543, 545, 546, 558, 562, 565, 569, 571, 572, 578, 579, 581, 582, 591, 595, 598, 599, 601, 610, 612, 617, 618, 624, 633, 635, 640, 641, 645, 647, 648, 649, 650, 654, 659, 678, 680, 683, 685, 693, 695, 699, 700, 701, 703, 705, 708, 711, 712, 714, 720, 726, 728, 742, 745, 749, 752, 754, 755, 760, 762, 778]</t>
  </si>
  <si>
    <t>[12, 15, 19, 20, 23, 34, 39, 51, 56, 67, 75, 85, 90, 109, 113, 124, 139, 141, 142, 144, 151, 156, 165, 174, 177, 191, 203, 206, 215, 229, 233, 255, 273, 274, 276, 283, 290, 294, 295, 300, 301, 310, 316, 320, 327, 337]</t>
  </si>
  <si>
    <t>[15, 24, 30, 34, 41, 47, 48, 49, 50, 63, 83, 89, 98, 110, 112, 128, 147, 159, 165, 172, 193, 197, 204, 212, 234, 244, 257]</t>
  </si>
  <si>
    <t>[5, 11, 24, 33, 44, 45, 51, 53, 55, 58, 60, 72, 77, 87, 94, 97, 104, 109, 122, 132, 136, 168, 169, 174, 175, 187, 224, 238, 256]</t>
  </si>
  <si>
    <t>[2, 4, 7, 9, 13, 17, 31, 46, 56, 60, 66, 76, 84, 88, 97, 111, 115, 116, 119, 122, 133, 151, 164, 169, 171, 179, 181, 188, 191, 196]</t>
  </si>
  <si>
    <t>[3, 13, 24, 52, 55, 56, 58, 67, 96, 97, 98, 117, 130, 135, 138, 140, 142, 146, 153, 154, 162, 164, 168, 182, 186, 196, 213, 223, 225, 231, 242, 252, 276, 279, 283, 284, 285, 288, 289, 293, 296, 303, 306, 312, 313, 326]</t>
  </si>
  <si>
    <t>[3, 7, 15, 17, 22, 28, 29, 33, 44, 45]</t>
  </si>
  <si>
    <t>[6, 22, 24, 25, 33, 35, 42, 44, 50, 53, 74, 92, 93, 99, 101, 102, 113, 117, 121, 133, 134, 137, 152, 164, 172, 177, 181, 184, 185, 189, 198, 208, 211, 213, 215, 216, 224, 238, 239, 242, 243, 251, 253, 272, 284, 287, 289]</t>
  </si>
  <si>
    <t>[3, 15, 16, 20, 37, 47, 48, 53, 56, 66, 70, 74, 75, 87, 90, 92, 98, 105, 106, 115, 131, 140, 143, 144, 149, 164, 168, 170, 173, 185, 198, 200, 201, 203, 204, 208, 211, 216]</t>
  </si>
  <si>
    <t>[3, 4, 8, 9, 15, 30, 32, 33, 50, 51, 68, 70]</t>
  </si>
  <si>
    <t>[15, 16, 33, 83, 96, 100, 111, 112, 119, 127, 132, 135, 152, 153, 158, 162, 165, 172, 175, 177, 180, 199, 211, 213, 219, 234, 238, 246, 250, 264, 266, 283, 290, 294, 298, 310, 321, 326, 327, 342, 355, 381, 392, 411, 416, 437, 447, 457, 459, 471, 472, 476, 482, 483, 494, 495, 496, 502, 510, 525, 532, 533, 552, 555, 558]</t>
  </si>
  <si>
    <t>[5, 7, 13, 33, 41, 44]</t>
  </si>
  <si>
    <t>[2, 5, 13, 21, 22, 25, 28, 33, 35, 36, 40, 59, 85, 91, 100, 101, 103, 107, 111, 112, 114, 119, 120, 133, 136, 149, 151, 154, 157, 162, 164, 171, 189, 193, 195, 216, 225, 230]</t>
  </si>
  <si>
    <t>[2, 18, 21, 33, 44, 46, 55, 57, 67, 70, 80, 83, 88, 91, 93, 97, 100, 111, 120, 130, 137, 157, 160, 178, 186, 189, 220, 224, 235, 238, 239, 242, 245, 254, 255, 261, 269, 270, 271, 282, 287, 290]</t>
  </si>
  <si>
    <t>[3, 11, 12, 17, 37, 41, 43, 45, 48, 50, 52, 55, 59, 70, 114, 116, 119, 127, 129, 137, 155, 171, 173, 176, 186, 198, 204, 207, 209, 230, 239, 240, 244, 265, 267, 275, 278, 282, 299, 307, 309, 314, 331, 332, 335, 339, 342, 350, 352, 371, 378, 381, 384, 400, 408, 411, 412, 413, 417, 427, 430]</t>
  </si>
  <si>
    <t>[11, 17, 31, 37, 41, 48, 54, 56, 61, 79, 89, 101, 102, 115, 118, 120, 140, 145, 147, 151, 152, 158, 165, 173, 180, 187, 188, 208, 219, 224, 243, 247, 250, 251, 257, 259, 266, 273, 280, 287, 290, 293, 298, 300, 304, 318, 327, 335, 336, 359, 387, 401, 429, 430, 444, 446, 462, 467, 473, 474, 478, 482, 489, 494, 501, 509, 515, 516, 528, 544, 545, 547, 564, 567, 571, 573, 581, 613, 621, 622, 623, 627, 635, 638, 639, 655, 665, 668, 669, 675, 677, 685, 688, 699, 700, 701, 702, 706, 723, 727, 729, 733, 755, 761, 768, 770, 771, 798, 800, 806, 811, 814, 822, 823, 836, 838, 847, 851]</t>
  </si>
  <si>
    <t>[8, 18, 20, 29, 34, 47, 52, 53, 59, 66, 86, 88, 91, 97, 98, 99, 102, 127, 128, 129, 136, 147, 151, 153, 156, 160, 168, 174, 179, 181, 196, 204, 208, 213, 216, 221, 224, 226, 230, 262, 270, 273, 276, 281]</t>
  </si>
  <si>
    <t>[2, 3, 9, 26, 33, 39, 41, 47, 50, 55, 61, 65, 77, 82, 93, 95, 102, 119, 132, 146, 158, 166, 173, 184, 191, 197, 211, 227, 228, 233, 248, 251, 256, 258, 261, 292, 302, 309, 312, 313, 314, 317, 318, 323, 332, 342, 347, 361, 369, 374, 395, 396, 400]</t>
  </si>
  <si>
    <t>[4, 20, 25, 38, 43, 49, 51, 53, 62, 77, 87, 90, 92, 96, 97, 103, 104, 122]</t>
  </si>
  <si>
    <t>[12, 20, 22, 29, 31, 36, 40, 42, 51, 53, 55, 56, 58, 60, 61, 70, 72, 90, 105, 109, 118, 120, 128, 130, 140, 152, 158, 160, 168, 172, 173, 175, 181, 186, 196, 216, 219, 226, 235, 237, 241, 256, 262, 263, 266, 277, 302, 310, 334, 335, 343, 344, 346, 352, 361, 370, 374, 416, 427, 436, 441, 459, 480, 481]</t>
  </si>
  <si>
    <t>[5, 12, 19, 30, 32, 33, 35, 44, 49, 54, 56, 76, 81, 99, 114, 120, 121, 125, 127, 137, 138, 157, 168, 171, 187, 207, 210]</t>
  </si>
  <si>
    <t>[2, 3, 8, 11, 16, 21, 26, 39, 45, 49, 51, 52, 58, 59, 71, 83, 90, 92, 98, 99, 105, 123, 127, 133, 135, 137, 141, 147, 158, 164, 171, 172, 175, 176, 179, 185, 186, 188, 194, 198, 203, 211, 215, 217, 218, 228, 235, 237, 248, 253, 257, 260, 264, 265, 267, 269, 308, 310, 316, 328, 334, 344, 345, 356, 366]</t>
  </si>
  <si>
    <t>[2, 35, 37, 46, 48, 49, 56, 60, 62, 77, 79, 80, 81, 82, 84, 87, 89, 91, 93, 96, 98, 115, 128, 132, 133, 134, 135, 144, 148, 149, 150, 155, 157, 160, 167, 182, 196, 199, 222, 233, 238, 250, 258, 275, 287, 295, 302, 304, 316, 325, 327, 329, 330, 336, 343, 356, 365, 369, 379, 384, 388, 389, 392, 394, 426, 431, 434, 436, 450, 462, 463, 467, 471, 473, 476, 481, 489, 495, 501, 521, 525, 526, 528, 530, 536, 539, 543, 559, 560, 572, 578, 581, 585, 591, 593, 595, 596, 606, 609, 614, 616, 622, 628, 636, 641, 644, 650, 654, 674, 676, 691, 694, 722, 740, 742, 747, 749, 755, 756, 770, 782, 788, 791, 800, 804, 805, 809, 811, 817, 822, 830, 834, 835, 844, 847, 851, 855, 858, 861, 862, 867, 875, 878, 890, 892, 894, 898, 915, 924, 931, 932, 936, 962, 966, 976, 977, 990, 995, 1003, 1011, 1013, 1032]</t>
  </si>
  <si>
    <t>[2, 8, 24, 25, 38, 51, 53, 58, 64, 69, 72, 73, 74, 88, 99, 110, 128, 138, 140, 142, 154, 163, 164, 168, 175]</t>
  </si>
  <si>
    <t>[12, 32, 36, 85]</t>
  </si>
  <si>
    <t>[3, 4, 14, 16, 30, 33, 45, 46, 61, 76, 87, 101, 108, 131, 140, 146, 151, 152, 153, 160, 165, 167, 169, 175, 177, 180, 188, 189, 190, 209, 211, 215, 220, 229, 265]</t>
  </si>
  <si>
    <t>[38, 40, 50, 64, 85, 93, 146, 148, 167]</t>
  </si>
  <si>
    <t>[9, 24, 26, 37, 54, 56, 63, 71, 76, 86, 90, 91, 102, 143, 184, 195, 201, 205, 213, 229, 234, 241, 261, 262, 284, 287, 326, 328, 369, 372, 374, 376, 383, 393, 401, 403, 423]</t>
  </si>
  <si>
    <t>[10, 13, 14, 17, 19, 24, 55, 56, 58, 60, 68, 78, 86, 102, 126, 129, 130, 131, 132, 152, 164, 173, 178, 197, 200, 206, 208, 216, 219, 222, 223, 227, 230, 242, 255, 260, 266, 267, 269, 270, 276, 283, 310, 314, 316, 322, 327, 331, 336, 344, 346]</t>
  </si>
  <si>
    <t>[2, 14, 17, 20, 21, 33, 40, 41, 53, 60, 69, 78, 82, 91, 102, 106, 117, 120, 121, 123, 125, 135]</t>
  </si>
  <si>
    <t>[6, 9, 12, 14, 17, 23, 25, 27, 31, 41, 46, 50, 59, 83, 85, 87, 91, 111, 117, 122, 129, 135, 138, 140, 151, 153, 158, 166, 169, 171, 172, 183, 186, 191, 193, 194, 203, 204, 205, 206, 209, 214, 232, 238, 240, 241, 246, 253, 262, 263, 264, 266, 269, 273, 275, 278, 279, 280, 286, 292, 294, 295, 296, 301, 305, 306, 314, 329, 341, 342, 344, 345, 346, 347, 350, 354, 355, 358, 360, 367, 369, 373, 387, 390, 400, 402, 403, 405, 406, 408, 414, 419, 428, 437, 448, 456, 458, 460, 468, 473, 474, 478, 480, 487, 491, 492, 500, 503, 511, 516, 525, 532, 539, 540, 542, 547, 549, 551, 554, 556, 563, 570, 571, 574, 575, 578, 591, 593, 595, 597, 599, 604, 605, 607, 609, 610, 611]</t>
  </si>
  <si>
    <t>[3, 8, 13, 15, 26, 28, 30, 33, 49, 58, 59, 67, 70, 74, 85, 86, 92, 96, 98, 106, 110, 112, 113, 116, 129, 144, 145, 147, 154, 155, 162, 166, 169, 179, 198, 205, 206, 207, 208, 213, 217, 238, 242, 244, 246, 250, 257]</t>
  </si>
  <si>
    <t>[16, 38, 50, 53, 62, 65, 79, 80]</t>
  </si>
  <si>
    <t>[4, 7, 33, 34, 59, 64, 65, 78, 83, 91, 92, 106, 112, 117, 130, 131, 148, 159, 165, 173, 198, 208, 209, 216, 223, 233, 245, 249, 260, 262, 271, 278, 286, 289, 309, 313, 314, 329, 334, 337, 341, 345, 354, 375, 379, 385, 387, 388, 390, 400, 407, 414, 416, 419, 422, 425, 426, 437, 438, 446, 467, 480, 482]</t>
  </si>
  <si>
    <t>[12, 13, 22, 23, 31, 33, 45, 46, 62, 64, 65, 70, 79, 84, 92, 101, 105, 135, 136, 141, 146, 151, 167, 182, 183, 185, 187, 191, 199, 209, 215, 236, 241, 259, 267, 268, 269, 274, 276, 292, 295, 297, 326]</t>
  </si>
  <si>
    <t>[2, 4, 5, 7, 13, 18, 24, 41, 56, 60, 66, 68, 70, 71, 72, 79, 85, 100, 104, 108, 113, 119, 120, 121, 125, 126, 141, 156, 181, 185, 189, 192, 203, 205, 207, 214, 217, 230, 287, 314, 319, 322, 340, 354, 356, 357, 376, 379, 386, 403, 406, 408, 415]</t>
  </si>
  <si>
    <t>[3, 7, 15, 25, 36, 37, 43, 77, 85, 90, 100, 105, 106, 107, 114, 118, 121, 125, 133, 134, 138, 144, 149, 151, 152, 154, 157, 158, 160, 161, 163, 166, 167, 177, 178, 182, 185, 188, 191, 194, 204, 217, 228, 237, 241, 248, 249, 265, 284, 301, 306, 315, 319, 321, 322, 327, 331, 345, 346, 355]</t>
  </si>
  <si>
    <t>[12, 16, 19, 23, 33, 46, 52, 54, 56, 58, 63, 78, 79, 80, 83, 84, 104, 110, 117, 120, 128, 137, 145, 159, 160, 161, 168, 176, 180, 183, 184, 192, 198, 211, 214, 224, 225, 231, 232, 233, 236, 242, 264, 265, 281, 294, 304, 321, 326, 342, 343, 344, 347, 357, 360, 366, 370, 373, 374, 376]</t>
  </si>
  <si>
    <t>[2, 10, 18, 44, 49, 55, 57, 70, 87, 95, 101, 113, 116, 118, 125, 141, 146, 161, 164, 172, 182, 184, 190, 194, 211, 220, 227, 240, 248, 256, 267, 278, 311, 312, 318, 329, 333, 342, 344]</t>
  </si>
  <si>
    <t>[2, 7, 16, 17, 22, 24, 40, 46, 54, 55, 64, 74, 82, 85, 86, 88, 89, 91, 95, 97, 107, 113, 144, 145, 146, 150, 154, 163, 173, 179, 188, 189, 196, 197, 203, 225, 248, 253, 259, 260, 263, 265, 268, 270, 282, 298, 303, 311, 316, 319, 321, 329, 334, 336, 340, 368, 375, 378, 385, 404, 407, 427, 432, 444]</t>
  </si>
  <si>
    <t>[12, 18, 21, 36, 38, 44]</t>
  </si>
  <si>
    <t>[6, 19, 21, 28, 47, 48, 59, 69, 73, 75, 88, 94, 95, 109, 117, 124, 132, 133, 138, 148, 152, 175, 179, 180, 186, 206, 210, 216, 219, 223, 225]</t>
  </si>
  <si>
    <t>[35, 39, 49, 73, 75, 81, 91, 92, 93, 96, 97, 99, 103, 110, 114, 140, 146, 154, 156, 158, 170, 173, 178, 185, 198, 200, 207, 210, 231, 254, 256, 264, 275, 288, 290, 297, 299, 310, 322]</t>
  </si>
  <si>
    <t>[2, 10, 11, 18, 27, 31, 42, 52, 59, 66, 71, 77, 85, 87, 95, 102, 126, 132, 152, 153, 155, 159, 194, 196, 199, 213, 215, 228, 233, 238, 244, 247, 249, 251, 253, 269, 271, 277, 284, 290, 292, 298, 306, 312, 314, 319, 322, 325, 329, 339, 365, 369, 370, 377, 397, 407, 424, 439, 452, 459, 479, 485, 489, 491, 498, 536, 542, 544, 545, 561, 564, 577, 578, 581, 583, 585, 590, 593, 599, 607, 613, 614, 624, 638, 657, 669, 672, 674, 685, 693, 702, 709, 723, 746, 755, 758]</t>
  </si>
  <si>
    <t>[2, 4, 8, 10, 34, 41, 45, 51, 68, 75, 77, 95, 99, 120, 122, 124, 137, 144, 147, 150, 154, 157, 163, 165, 172, 189, 196, 205, 208, 221, 224, 238, 244]</t>
  </si>
  <si>
    <t>[12, 14, 18, 37, 39, 46, 53, 59, 69, 75, 76, 77, 98, 109, 121, 150, 157, 163, 167, 177]</t>
  </si>
  <si>
    <t>[18, 32, 34, 56, 64, 75, 78, 79, 87, 90, 91, 121, 143, 144, 156, 158, 161, 166, 172, 176, 178, 181, 182, 186, 189, 206, 208, 214, 228, 233, 240, 245, 252, 253, 260, 279, 281, 291, 299, 300, 302, 303, 306, 332]</t>
  </si>
  <si>
    <t>[10, 28, 30, 43, 45, 48, 49, 53, 55, 58, 62, 78, 80, 90, 91, 96, 106, 120, 125, 134, 148, 149, 151, 168, 177, 179, 185, 221, 225]</t>
  </si>
  <si>
    <t>[10, 12, 15, 25, 40, 42, 45, 46, 52, 56, 64, 68, 70, 73, 101, 113, 118, 124, 137, 144, 145, 147, 162, 173, 179, 203, 227, 230, 241, 242, 247, 248]</t>
  </si>
  <si>
    <t>[6, 8, 12, 17, 34, 47, 51, 57, 59, 77, 78, 82, 91, 95, 96, 99, 103, 107, 114, 124, 140, 142, 144, 151, 159, 170, 171, 172, 174, 182, 187, 215, 220, 221, 225, 234, 247, 250, 251, 260, 268, 270, 272, 277]</t>
  </si>
  <si>
    <t>[2, 33, 42, 50, 68, 81, 83, 84, 91, 96, 106, 109, 121, 122, 124, 125, 132, 141, 152, 157, 160, 167, 173, 179, 181, 185, 188, 190, 191, 203, 209, 210, 211, 215, 227, 229, 242, 251, 270, 273, 276, 280, 299, 305, 327, 334]</t>
  </si>
  <si>
    <t>[4, 8, 9, 10, 12, 14, 29, 34, 43, 51, 82, 91, 99, 102, 103, 108, 114, 134, 149, 161, 163, 166, 180, 184, 187, 196, 212, 215, 220, 222, 225, 226, 228, 230, 238]</t>
  </si>
  <si>
    <t>[11, 12, 13, 14, 15, 18, 21, 36, 39, 57, 59, 69, 70, 71, 77, 105]</t>
  </si>
  <si>
    <t>[3, 8, 14, 15, 33, 44, 49, 59, 67, 74, 91, 95, 97, 106, 110, 114, 126, 138, 145, 149, 157, 161, 164, 175, 179, 196, 207, 209, 218, 219, 221, 223, 230, 252, 260, 263, 265, 266, 272, 273, 288, 295, 312, 313, 324, 327, 329, 330, 337, 341, 344, 376, 391, 397, 400, 405, 410, 412, 413, 415, 421, 431, 440]</t>
  </si>
  <si>
    <t>[2, 11, 17, 19, 39, 41, 54, 58, 68, 72, 79, 87, 117, 119, 121, 128]</t>
  </si>
  <si>
    <t>[3, 5, 7, 9, 11, 17, 20, 25, 42, 48, 51, 75, 84]</t>
  </si>
  <si>
    <t>[9, 23, 27, 70, 77, 93, 96, 123, 126, 127, 128, 130, 134, 137, 139, 146, 171, 179, 187, 206, 210, 213, 220, 225, 240]</t>
  </si>
  <si>
    <t>[5, 9, 23, 35, 47, 52, 56, 59, 63, 78, 80, 87, 91, 103, 104, 113, 116, 118, 122, 124, 136, 146]</t>
  </si>
  <si>
    <t>[4, 5, 21, 54, 66, 68, 71, 72, 86, 90, 99, 103, 112, 117, 118, 119, 121, 122, 142, 146, 159, 166, 174, 176, 185, 188, 190, 199, 212, 213, 216, 218, 223, 227, 234, 244, 252, 256, 258, 259, 268, 273, 297, 303, 306, 323, 325, 344, 349, 357, 364, 367, 369, 386, 391, 398, 410, 422, 432, 436, 447, 450, 458, 460, 471, 477, 487, 511, 513, 515, 518, 535, 549, 564, 567, 577, 583, 588, 604, 641, 643, 644, 656, 663, 664, 667]</t>
  </si>
  <si>
    <t>[24, 27, 35, 50, 51, 53, 60, 65, 68, 72, 75, 87, 98, 104, 106, 107, 109, 115, 123, 134, 138, 142, 144, 150, 158, 162, 183, 185, 192, 197, 200, 202, 231, 233, 236, 243, 245, 252, 263, 264, 276, 283, 286, 287, 297, 302, 305, 311, 316, 321, 326, 328, 330, 339, 342, 347, 351, 367, 378, 400, 405, 436, 442, 455, 460, 467, 472, 474, 478, 481, 484, 485, 491, 511, 526, 533, 534, 548, 554, 567, 570, 580, 591, 598, 601, 605, 608, 616, 617, 619, 627, 631, 639, 641, 644, 646, 648, 650, 651, 652, 660, 668, 670, 673, 675, 678, 687, 688, 699, 703, 715, 726, 737]</t>
  </si>
  <si>
    <t>[10, 32]</t>
  </si>
  <si>
    <t>[10, 21, 24, 30, 35, 39, 52, 62, 63, 71, 78, 82, 88, 90, 94, 123, 129, 132, 150, 156, 158, 176, 177, 178, 180, 183, 202, 216, 221, 222, 223, 230, 258]</t>
  </si>
  <si>
    <t>[9, 17, 18, 28, 34, 36, 39, 45, 47, 59, 62, 79, 91, 93, 101, 110, 113, 114, 117, 118, 127, 137, 142, 148, 159, 164, 173, 174, 187, 189, 198, 206, 209, 213, 218, 221, 234, 236, 239, 245, 248, 267, 286, 288, 291, 296, 314, 322, 323, 331, 346, 352, 356, 361, 379, 389, 393]</t>
  </si>
  <si>
    <t>[2, 3, 5, 16, 19, 21, 23, 24, 29, 59, 61, 70, 72, 75, 76, 84, 92, 96, 100, 103, 110, 116, 118, 119, 150, 162, 169, 170, 175, 176, 177, 182, 185, 196, 204, 205, 212, 223, 226, 228, 234, 242, 244, 245, 247]</t>
  </si>
  <si>
    <t>[5, 13, 18, 52, 71, 75, 80, 86, 96, 103, 106, 107, 111, 117, 118, 119, 122, 128, 131, 141, 146, 148, 159, 167, 168, 177, 188, 189, 202, 206, 232, 237, 246]</t>
  </si>
  <si>
    <t>[9, 11, 17, 18, 24, 25, 28, 41, 52, 57, 63, 69, 90, 99, 104, 126, 132, 147, 149, 151, 155, 173, 176, 182, 190, 191, 208, 212, 218, 223, 232]</t>
  </si>
  <si>
    <t>[2, 16, 40, 49, 55, 67, 70, 77, 83, 86, 89, 92, 97, 99, 102, 104, 107, 119, 120, 121, 124, 143, 145, 155, 167]</t>
  </si>
  <si>
    <t>[7, 8, 16, 46, 47, 55, 58, 69]</t>
  </si>
  <si>
    <t>[15, 23, 24, 27, 32, 35, 36, 41, 73, 79, 87, 102, 103, 111, 113, 120, 123, 133, 135, 162, 163, 173, 184, 197, 216, 221, 227, 233, 236, 239, 243, 254, 259, 271, 276, 277, 294, 308, 310, 317, 319, 328, 345, 349, 351, 353, 359, 360, 378, 398, 410]</t>
  </si>
  <si>
    <t>[6, 9, 13, 25, 31, 37, 55, 70, 76, 84, 107, 113, 123, 129, 146, 152, 155, 166, 171, 172, 173, 178, 227, 230, 232, 233, 239]</t>
  </si>
  <si>
    <t>[6, 13, 29, 36, 54, 58, 66, 68, 69, 72, 75, 77, 82, 83, 85, 102, 111, 114, 117, 125, 128, 133, 139, 151, 152, 154, 161, 162, 163, 167, 180, 182, 184, 186, 192, 194, 201, 209, 224, 230, 233, 235, 246, 259, 263, 265, 278, 284]</t>
  </si>
  <si>
    <t>[34, 42, 43, 46, 55, 59, 61, 70, 79, 83, 91, 93, 94, 95, 101, 106, 110, 112, 118, 120, 129, 137, 139, 153, 188, 199, 206, 226, 242, 248, 267, 298, 299, 315, 337]</t>
  </si>
  <si>
    <t>[2, 5, 8, 21, 26, 27, 62, 87, 99, 110, 111, 122, 131, 142, 144, 168, 170, 177, 187, 188, 193, 203, 207, 216, 232, 253, 263, 265, 282, 283, 313, 316, 319, 327, 335, 344, 345, 352, 354, 366, 370, 374, 377, 381, 390, 396, 405, 414, 415, 422, 441, 448, 452, 454, 458, 467, 471, 473, 476]</t>
  </si>
  <si>
    <t>[2, 5, 10, 17, 22, 65, 68, 69, 70, 71, 81, 93, 99, 112, 113, 125]</t>
  </si>
  <si>
    <t>[2, 8, 13, 25, 34, 37, 38, 40, 52, 61, 68, 74, 120, 124, 140, 148, 150, 165, 172, 173, 176, 189, 203, 212, 226]</t>
  </si>
  <si>
    <t>[3, 12, 43, 55, 74, 76, 83, 86, 105, 109, 110, 112, 126, 129, 135, 138, 142, 144, 145, 147, 149, 155, 156, 167, 171, 179, 186, 215, 218, 243, 248, 250, 264, 265, 269, 280, 297, 298, 330, 366, 373, 389, 393, 394, 404, 422]</t>
  </si>
  <si>
    <t>[7, 24, 31, 41, 50, 68, 95, 110, 111, 114, 127, 130, 150, 154, 164, 176, 183, 185, 188, 210, 212, 221, 222, 230, 232, 234, 235, 253, 280, 288, 296, 302, 327, 328, 356, 371, 379, 387, 410, 417, 419, 424, 435, 442, 446, 447, 458, 465, 467, 472, 477]</t>
  </si>
  <si>
    <t>[2, 15, 16, 24, 43, 47, 55, 56, 57, 60, 73, 84, 94, 95, 109, 120, 132, 141, 142, 146, 147, 164, 167, 172, 185, 191, 194, 195, 200, 226, 242, 257, 263, 265, 279, 285, 289, 294, 295, 308, 316, 320, 322, 329, 332, 334, 336, 351, 364, 365, 368, 371, 376, 380, 381, 391, 395, 399, 401, 406, 412, 415, 421]</t>
  </si>
  <si>
    <t>[5, 10, 18, 22, 24, 26, 29, 36, 38, 41, 42, 43, 59, 61, 86, 106, 116, 125, 131, 134, 135, 146, 148, 149, 164, 165, 170, 172, 188, 219, 223, 235, 243, 257, 260, 263, 268, 269, 274, 298, 313, 316, 317, 318, 321, 323]</t>
  </si>
  <si>
    <t>[12, 16, 21, 33, 35, 36]</t>
  </si>
  <si>
    <t>[8, 15, 18, 26, 38, 40, 43, 48, 52, 69, 72, 79, 82, 83, 84, 85, 87, 108, 109, 130, 137, 140, 157, 163, 170, 172, 187, 190, 192, 194, 203, 204, 206, 219, 225, 233, 241, 243, 251, 262, 270, 281, 290, 297, 299, 325, 335, 336, 353, 360, 361, 368, 376, 379, 382, 387, 407, 410, 428, 439, 446, 459, 464, 465, 467, 474, 482, 483, 502, 503, 506, 509, 514, 515, 520]</t>
  </si>
  <si>
    <t>[28, 33, 65, 74, 81, 82, 92, 105, 111, 112, 116, 121, 127, 128, 133, 137, 140, 143, 149, 157, 165, 169, 178, 180, 185, 187, 190, 198, 199, 204, 208, 212, 216, 218, 221, 224, 230, 235, 241, 252, 256, 263, 265, 267, 271, 277, 284, 288, 291, 294, 299, 305, 306, 315, 323, 328, 332, 340, 345, 350, 351, 365, 372, 373, 374, 379, 381, 387, 391, 392, 393, 394, 399, 405, 406, 417, 423, 427, 429]</t>
  </si>
  <si>
    <t>[5, 6, 20, 23, 30, 41, 46, 48, 56, 68, 70, 83, 86, 89, 92, 93, 107, 124, 135, 140, 150, 164, 167, 170, 178, 181, 195, 205, 208, 211, 215, 222, 228, 234, 238]</t>
  </si>
  <si>
    <t>[3, 29, 35, 62, 72, 74, 94, 100, 101, 116, 136, 149, 152, 158, 166, 167, 169, 177, 180, 189, 192, 211, 213, 218, 223, 224, 241, 242, 267, 271, 272, 303, 311, 314, 319, 320, 325, 334, 336, 347]</t>
  </si>
  <si>
    <t>[2, 3, 7, 10, 14, 16, 18, 25, 31, 37, 40, 43, 54, 57, 62, 65, 68, 71, 80, 88, 92, 98, 101, 102, 126, 135, 137, 138, 141, 144, 152, 170, 183, 187, 212, 214, 216, 220, 221, 234, 241, 257, 269, 270, 280, 282, 300, 301, 304, 307, 314, 315, 319, 327, 330, 340, 342, 343, 344, 349, 352, 353, 361, 363, 366, 370, 374, 394, 401, 403, 421, 453, 459, 470, 478, 482, 483, 484]</t>
  </si>
  <si>
    <t>[7, 9, 12, 20, 24, 27, 33, 38, 39, 45, 48, 65, 80, 91, 99, 104, 107, 130, 145, 158, 170, 184, 186, 188, 218, 219, 220, 232, 233, 236, 238, 246, 249, 266, 270, 278, 281, 283, 288, 290, 291, 317, 326, 347, 349]</t>
  </si>
  <si>
    <t>[2, 3, 13, 16, 17, 20, 25, 37, 43, 54, 61, 69, 70, 72, 74, 92, 94, 107, 114, 118, 124, 144, 161, 178, 186, 199, 214, 225, 229, 236, 260, 261, 262, 268]</t>
  </si>
  <si>
    <t>[28, 33, 35, 39, 53, 58, 59, 61, 72, 99, 113, 116, 121, 124]</t>
  </si>
  <si>
    <t>[3, 4, 7, 9, 16, 19, 37, 45, 62, 72, 81, 84, 114, 115, 117, 120, 121, 131, 136, 141, 146, 149, 158, 160, 163, 169, 173, 189, 196, 201, 205, 210, 215, 221, 227, 240, 247, 263, 277, 283, 289, 315, 320, 343, 353, 354, 360, 375, 379, 388]</t>
  </si>
  <si>
    <t>[8, 9, 13, 22, 40, 43, 51, 61, 94, 95, 109, 115, 117, 122, 129, 134, 151, 159, 168]</t>
  </si>
  <si>
    <t>[4, 5, 25, 35, 48, 50, 52, 54, 55, 66, 80, 81, 98, 101, 103, 107, 118, 125, 127, 142, 144, 145, 160, 167, 187, 192, 195, 203, 206, 215, 225, 241, 242, 252, 260, 261, 263, 276, 281]</t>
  </si>
  <si>
    <t>[9, 11, 19, 23, 27, 35, 45, 63, 66, 76, 78, 80, 94, 97, 100, 117, 124, 126, 135, 143, 146, 151, 152, 157, 161, 166, 175, 180, 191, 196, 206, 210, 212, 225, 226, 229, 241, 242, 246, 256, 260, 288, 301, 311, 329, 334, 360, 370, 371, 376, 386, 390, 397, 410, 413, 414, 416, 434, 437, 445, 449, 482, 492, 518, 519, 523, 524, 527, 537, 552, 555, 557, 560, 563, 593, 607, 608, 609, 614, 623, 652, 659, 662, 667, 668, 677, 680, 681, 690, 714, 716, 723, 735, 744, 750, 753, 759, 762, 766, 767]</t>
  </si>
  <si>
    <t>[2, 3, 5, 7, 9, 24, 27, 34, 44, 45, 49, 52, 54, 58, 60, 64, 71, 84, 85, 91, 95, 117, 125, 131, 133, 143, 149, 153, 157, 165, 176, 190, 193, 195, 197, 199, 210, 223, 231, 232, 235, 237, 247, 272, 278, 288, 293, 303, 307, 311, 314, 317, 332, 345, 353, 355, 362, 369, 380, 382, 384, 385, 387, 401, 404, 408, 409, 419, 421, 437, 453, 461, 463]</t>
  </si>
  <si>
    <t>[4, 14, 23, 40, 51, 53, 54, 62, 75, 86, 89, 103, 111, 126, 135, 148, 184, 210, 214, 216, 220, 236, 238, 243, 258, 261, 293, 299, 311, 312]</t>
  </si>
  <si>
    <t>[2, 13, 14, 15, 16, 27, 34, 64, 70, 75, 85, 97, 102, 105, 112, 124, 148, 151, 155, 162, 181, 182, 242, 255, 258, 259, 260, 278, 294, 313, 314, 315, 326, 337, 355, 356, 359, 361, 375, 384, 389, 395, 400, 413]</t>
  </si>
  <si>
    <t>[3, 17, 21, 22, 45, 52, 58, 76, 94, 95, 99, 102, 109, 110, 116, 121, 122, 127, 136, 148, 164, 174, 182, 184, 190, 194, 208, 240, 246, 262, 269, 278, 285, 294, 296, 299, 300, 306, 314, 319, 326, 331, 335, 344, 346]</t>
  </si>
  <si>
    <t>[7, 15, 23, 25, 46, 48, 51, 54, 57, 74, 106, 121, 124, 129, 136, 158, 172, 180, 183, 211, 227, 230, 233, 241, 251, 255, 279, 280, 302, 315, 316]</t>
  </si>
  <si>
    <t>[3, 8, 16, 18, 19, 30, 48, 85, 89, 96, 98, 106, 109, 112, 118, 119, 128, 129, 130, 156, 160, 166, 179, 182, 184, 188, 197, 202, 206, 213, 230, 232, 238, 244, 252, 255, 258, 266, 268, 274, 286, 287, 293, 294, 295, 296, 300, 305, 315, 317, 330, 339, 343, 347, 351, 355, 357, 374, 383, 386, 388, 389, 401, 420, 421, 424, 427, 436, 441, 445, 446, 449, 452, 453, 454, 456, 460, 467, 479, 487, 504, 506, 507, 519, 522, 529, 530, 532, 534]</t>
  </si>
  <si>
    <t>[7, 25, 28, 35, 42, 44, 48, 50, 51, 52, 55, 57, 58, 60, 61, 64, 86, 88, 93, 98, 100, 104, 106, 110, 118, 119, 121, 123, 129, 130, 135, 154, 160, 181, 183, 185, 187, 198, 199, 209, 210, 215, 226, 227, 232, 237, 239, 240, 242, 243, 246, 255, 259, 260, 261, 263, 265, 266, 273, 275, 285, 289, 290, 292, 293, 297, 316]</t>
  </si>
  <si>
    <t>[2, 5, 9, 20, 22, 25, 26, 28, 29, 32, 33, 40, 48, 52, 53, 61, 66, 69, 75, 91, 101, 102, 105, 108, 116, 122, 123, 124, 127, 130, 136, 141, 145, 182, 189, 190, 193, 196, 210, 211, 212, 221, 234, 243, 251, 260, 275, 276, 286, 289, 290, 296, 300, 308, 309, 311, 314, 317, 321, 327, 329, 340, 357, 368, 375]</t>
  </si>
  <si>
    <t>[2, 11, 17, 20, 29, 40, 47, 48, 50, 52, 55, 57, 68, 74, 82, 83, 87, 103, 105, 108, 133, 141, 142, 146, 170, 173, 176, 185, 193, 194, 196, 211, 214, 215, 222, 224, 227, 229, 232, 237, 246, 250, 251, 258, 260, 274, 282, 284, 290, 297, 301, 305, 310, 317, 329, 334, 335, 343, 348, 349, 353, 364, 368, 373, 374, 377]</t>
  </si>
  <si>
    <t>[3, 4, 7, 23, 38, 40, 45, 49, 69, 76, 77, 87, 97, 101, 105, 109, 118, 120, 129, 133, 140, 143, 153, 168, 181, 199, 214, 229, 234, 235, 252, 260, 266]</t>
  </si>
  <si>
    <t>[4, 14, 25, 70, 75, 82, 83, 91, 94, 97]</t>
  </si>
  <si>
    <t>[4, 11, 14, 21, 35, 36, 38, 48, 63, 69, 75, 82, 91, 100, 108, 116, 122, 127, 144, 145, 148, 158, 163, 167, 169, 171, 178, 182, 193, 196, 214, 231, 234, 248]</t>
  </si>
  <si>
    <t>[5, 11, 15, 19, 32, 59, 61, 64, 70, 83, 88, 96, 113, 118, 122, 129, 136, 139, 161, 190, 195, 200, 203, 207, 221, 223, 224, 250, 264, 266, 271, 289, 304, 306, 310, 341, 361, 362, 365, 381, 385, 394, 406, 414, 420, 422, 435, 444, 448, 450, 499]</t>
  </si>
  <si>
    <t>[6, 15, 16, 17, 22, 26, 28, 29, 33, 40, 44, 46, 49, 54, 69, 85, 97, 110, 117, 133, 138, 139, 143, 149, 156, 166, 168, 178, 181, 196, 205, 223, 235, 241]</t>
  </si>
  <si>
    <t>[3, 42, 44, 70, 77, 83, 89, 94, 115, 124, 137, 144, 149, 151, 161, 174, 175, 202, 208, 211, 218, 225, 227, 230, 232, 233, 242, 249, 251, 253, 254, 255, 266, 267, 270, 274, 280, 286, 293, 305, 311, 321, 331, 332, 335, 336, 337, 355, 356, 357, 371, 386, 394, 395, 396, 399, 404, 407, 408, 416, 419, 423, 432, 438, 439, 440, 441, 448, 449, 458, 459, 470, 475, 484, 485, 491, 492, 504, 526, 527, 529, 532, 533, 543, 545, 547, 553, 574, 581, 587, 595, 597, 603, 617, 629, 641, 652, 665, 667, 673, 684, 688, 705, 709, 712, 714, 722, 726, 732, 741, 747, 749, 753, 754, 756, 759, 763, 774, 780, 784]</t>
  </si>
  <si>
    <t>[4, 8, 14, 17, 19, 23, 41, 45, 50, 60, 65, 92, 102, 104, 105, 109, 114, 118, 131, 133, 151, 162, 163, 165, 169, 174, 176, 195, 199, 200, 206, 209, 211, 213, 215, 244, 245, 253, 255, 261, 264, 265, 286, 287, 289, 300, 306, 310, 311, 314, 322, 325, 326, 341, 349, 351, 354]</t>
  </si>
  <si>
    <t>[6, 27, 29, 32, 38, 72, 85, 86, 88, 96, 97, 101, 107, 125, 127, 129, 131, 154, 156, 167, 178, 180, 222, 235, 241, 243, 245, 252, 256, 266, 267, 278, 280, 293, 298, 300, 305, 316, 330, 345, 357, 364, 366, 381, 397, 400, 409, 428, 435, 494, 522, 721, 746]</t>
  </si>
  <si>
    <t>[7, 8, 10, 11, 17, 18, 36, 43, 53, 57, 72, 77, 81, 88, 102, 113, 128, 134, 140, 141, 145, 146, 156, 164, 167, 175, 184, 187, 191, 194, 195, 201, 211, 226, 247, 251, 257, 263, 266, 269, 276, 279, 288, 292, 294, 295, 296, 316, 320, 334, 340, 341, 342, 347]</t>
  </si>
  <si>
    <t>[4, 11, 19, 20, 23, 30, 32, 33, 55, 62, 64, 67, 95, 100, 101, 113, 115, 119, 122, 127, 139, 143, 156, 171, 174, 176, 190, 193, 202]</t>
  </si>
  <si>
    <t>[9, 19, 37, 41, 44, 46, 50, 57, 60, 74, 80, 82, 85, 108, 134, 139, 159, 161, 189, 199, 207, 225, 226, 238, 247, 251, 257, 263, 282, 284]</t>
  </si>
  <si>
    <t>[3, 4, 20, 37, 43, 46, 76, 83, 93, 96, 120, 127, 132, 137, 147, 169, 171, 174, 175, 181, 199, 206, 207, 212, 224, 229, 234, 239, 251, 252, 254, 257, 263, 269, 276, 293, 301, 308, 324, 326, 333, 336, 366, 371, 378, 381, 385, 396, 399, 401, 408, 409, 418]</t>
  </si>
  <si>
    <t>[3, 11, 13, 14, 24, 26, 35, 37, 56, 58, 60, 67, 85, 89, 100, 112, 125, 128, 175, 186, 188, 207, 215, 229, 240, 241, 245, 248, 258, 269, 274, 277, 279, 285, 314, 317, 318, 319, 325, 341, 351, 353, 356, 358, 359, 374]</t>
  </si>
  <si>
    <t>[15, 27, 30, 35, 36, 38, 39, 40, 41, 42, 49, 50, 58, 67, 69, 70, 75, 77, 80, 86, 93, 95, 96, 97, 102, 117, 118, 131, 132, 136, 137, 145, 152, 154, 160, 162, 167, 170, 171, 172, 174, 178, 186, 188, 190, 195, 208, 214, 216, 225, 231, 233, 236, 242, 243, 250, 252, 259, 262, 277, 280, 284, 287, 288, 291, 297, 300, 303, 306, 308, 323, 327, 338, 339, 353, 357, 359, 380, 397, 401, 408, 410, 414, 415, 416, 417, 420, 422, 435]</t>
  </si>
  <si>
    <t>[3, 7, 30, 32, 36, 48, 62, 66, 77, 80, 83, 93, 110, 116, 119, 125]</t>
  </si>
  <si>
    <t>[9, 14, 18, 22, 48, 50, 55, 58, 61, 62, 65, 70, 81, 82, 83, 84, 85, 88, 89, 117, 121, 125, 128, 129, 135, 143, 145, 146, 148, 149, 150, 155, 159, 160, 180, 181, 200, 206, 209, 223, 231, 237, 241, 248, 261, 263, 265, 275, 296, 299, 310, 324, 326, 330, 337, 341, 355, 359, 369, 373, 378, 383, 388, 393, 396, 411, 428, 434, 437, 439, 441, 466, 468, 474, 478, 480, 482, 492, 499, 515, 518, 526, 529, 536, 540, 544, 546, 550, 557, 569, 571, 596, 599, 602, 606, 612, 622, 657, 660, 661, 663, 664, 667, 671, 695, 708, 712, 714, 719, 737, 738, 740, 746, 756, 757, 761, 771, 780, 792, 799, 802, 803, 805, 810, 813, 815, 818, 826, 832, 833, 837, 841, 848, 862, 864, 871, 873, 874, 879, 882, 883, 886, 903, 938, 957, 958, 971, 976, 985, 993, 997, 999, 1000, 1001, 1005, 1016, 1019, 1020, 1024]</t>
  </si>
  <si>
    <t>[2, 7, 23, 26, 27, 31, 35, 39, 43, 53, 54, 57, 65, 80, 86, 89, 96, 97, 122, 132, 137, 140, 160, 162, 181, 188, 189, 192, 198, 209, 211, 223, 241, 254, 262, 264, 270, 277, 284, 295, 310, 326, 333, 334, 341, 347, 353, 354, 369, 372, 373, 376, 378, 388, 389, 392, 395, 401, 403, 407, 416, 422, 427, 428, 434, 435, 436, 438, 451, 459, 461, 469, 471]</t>
  </si>
  <si>
    <t>[8, 12, 18, 22, 28, 34, 35, 63, 77, 96, 116, 126, 136, 141, 145, 173, 174, 180, 182, 192, 194, 201, 218, 225, 229, 236, 251, 253, 261, 262, 266, 279, 285, 292, 294, 296, 297, 301, 305, 320, 321, 325, 334, 335, 343, 347, 350, 352, 354, 355, 357, 367, 384, 388, 393, 401, 412, 421, 422, 435, 443, 446, 447]</t>
  </si>
  <si>
    <t>[22, 25, 34, 40, 42, 45, 46, 56, 63, 74, 89, 91, 97, 135, 140, 166, 167, 172, 191, 192, 196, 214, 220, 222, 228, 235, 236, 243, 246, 247, 257]</t>
  </si>
  <si>
    <t>[2, 4, 7, 10, 40, 63, 72, 85, 94, 98, 100, 103, 105, 111, 113, 124, 127, 140, 145, 148, 171, 173, 186, 188, 196, 204, 205, 220, 226, 235, 251, 258, 259, 262, 263, 272, 282, 300]</t>
  </si>
  <si>
    <t>[4, 5, 17, 20, 27, 43, 50, 62, 64, 74, 75, 83, 87, 92, 94, 105, 110, 117, 130, 134, 135, 138, 144, 147, 153, 169, 170, 182, 184, 187, 200, 201, 206, 213, 228, 236, 246, 248, 267, 274, 279, 287, 289, 290, 294, 315, 326, 340, 341, 347, 363, 369, 370, 375, 388, 389, 401, 403, 408, 425, 433, 434, 440, 445, 451, 458, 461, 467, 485, 490, 492, 503, 508, 518, 523, 525, 526, 532]</t>
  </si>
  <si>
    <t>[2, 17, 35, 37, 43, 45, 56, 60, 79, 98, 104, 110, 111, 112, 113, 125, 134, 135, 149, 151, 152, 161, 169, 171, 178, 183, 190, 202, 204, 213]</t>
  </si>
  <si>
    <t>[2, 9, 10, 26, 28, 32, 41, 52, 54, 58, 76, 101, 130, 148, 150, 157, 160, 163, 168, 171, 176, 187, 197, 199, 203, 211, 213, 227, 240, 248, 255, 258, 259, 266, 269, 275, 292, 296, 299, 308, 310, 311, 323, 336, 338, 342, 357, 360, 367, 374, 387, 389, 395, 403, 420, 426, 456, 471, 478, 484]</t>
  </si>
  <si>
    <t>[6, 14, 23, 30, 60, 64, 66, 73, 77, 78, 101, 107, 109, 113, 114, 117, 123, 124, 138, 140, 142, 159, 184, 197, 198, 202, 208, 223, 235, 262, 266, 276, 277, 279, 286, 292, 296, 297, 299, 303, 309, 311, 327, 328, 337, 340, 344, 354, 363, 368, 377, 395, 398, 400, 451, 452]</t>
  </si>
  <si>
    <t>[2, 19, 20, 27, 31, 35, 36, 54, 67, 75, 87, 90, 91, 94, 96, 100, 106, 119, 122, 134, 137, 144, 154, 155, 163, 170, 171, 178, 181, 190, 196, 198, 216, 218, 235, 257, 264, 265, 266, 271, 302, 306, 312]</t>
  </si>
  <si>
    <t>[5, 15, 17, 34, 38, 42, 50, 51, 60, 64, 68, 72, 74, 75, 84, 86, 102, 118, 127, 134, 140, 145, 159, 171, 173, 176, 177, 183, 186, 188, 192, 193, 204, 230, 239, 250, 266, 279, 283, 284, 285, 287, 289, 290, 291, 304, 305, 306, 312, 315, 320, 331, 360, 364, 366, 370, 410, 413, 422, 438, 444, 464, 467, 468, 470, 478, 491, 500, 505, 506, 508, 510, 513, 520, 523]</t>
  </si>
  <si>
    <t>[2, 5, 14, 22, 25, 29, 35, 55, 57, 59, 65, 67, 69, 80, 84, 91, 111, 112, 113, 118, 120, 123, 138, 140, 141, 143, 145, 148, 150, 152, 167, 169, 172, 175, 183, 196, 201, 205, 214, 217, 221, 230, 247, 254, 255, 260, 261, 264, 265, 274, 280, 289, 297, 305, 327, 342, 348]</t>
  </si>
  <si>
    <t>[21, 28, 34, 36, 46, 72, 74, 96, 106, 109, 128, 137, 145, 146, 148, 165, 170, 175, 177, 184, 193, 198, 203, 209, 242, 252]</t>
  </si>
  <si>
    <t>[12, 18, 21, 29, 31, 33, 38, 43, 44, 51, 61, 64, 66, 68, 83, 90, 103, 111, 113, 114, 123, 139, 161, 162, 170, 207, 221, 225, 227, 228, 230, 234, 237, 239, 244, 255, 256, 257, 277, 296]</t>
  </si>
  <si>
    <t>[2, 3, 19, 35, 52, 58, 67, 72, 74, 80, 86, 87, 94, 100, 103, 104, 124, 129, 142, 143, 146, 147, 153, 164, 187, 200, 212, 219, 225, 226, 231, 232, 245, 251, 254, 265, 270, 271, 274, 277, 313, 341, 351, 365, 374, 379, 413, 434, 448, 466, 467, 468, 469, 472, 495, 520, 538, 539, 548, 557, 568, 573, 577, 594]</t>
  </si>
  <si>
    <t>[5, 8, 9, 23, 27, 30, 37, 44, 64, 65, 67, 75, 81, 95, 101, 105, 112, 120, 128, 137, 139, 143, 149, 151, 173, 216, 225, 229, 237, 265, 269, 270, 273, 274, 301, 316, 321, 322, 331, 334, 337, 349, 360, 373, 384, 396, 401, 404, 413, 439, 440, 443]</t>
  </si>
  <si>
    <t>[8, 18, 20, 34, 42, 52, 53, 55, 59, 64, 68, 70, 75, 85, 100, 109, 128, 132, 145, 152, 155, 169, 181, 186, 193, 204, 206, 217, 219, 222, 240, 242, 247, 262, 280, 287, 292]</t>
  </si>
  <si>
    <t>[5, 6, 7, 24, 36, 38, 40, 56, 78, 99, 108, 110, 112, 114, 128, 134, 141, 146, 151]</t>
  </si>
  <si>
    <t>[27, 35, 45, 64, 73, 89, 90, 97, 132, 133, 134, 140]</t>
  </si>
  <si>
    <t>[4, 23, 29, 31, 36, 59, 66, 77, 88, 118, 122, 126, 127, 140, 149, 154, 165, 179, 187, 189, 193, 197, 215, 226, 228, 230]</t>
  </si>
  <si>
    <t>[2, 16, 25, 27, 31, 41, 58, 92, 93, 94, 107, 109, 111, 115, 119, 139, 147, 158, 159, 162, 164, 171, 178, 185, 188, 200, 201, 210, 211, 218, 219, 258, 266, 267, 270, 272, 276, 282, 291, 292, 300, 307, 309, 310, 318, 337, 340, 359, 370, 377, 393, 402, 425, 431, 436, 439, 453, 463, 468, 474, 477, 501, 512, 518, 523, 525, 530, 552]</t>
  </si>
  <si>
    <t>[2, 3, 4, 10, 33, 41, 48, 64, 65, 71, 72, 83, 84, 103, 110, 112, 117]</t>
  </si>
  <si>
    <t>[2, 3, 7, 10, 26, 38, 75, 89, 99, 102, 114, 125, 135, 138, 140, 145, 150, 163, 164, 166, 168, 169, 180, 189, 195, 202, 203, 204, 210, 221, 233, 255, 261, 284, 288, 289, 291, 318, 323, 329, 335, 345, 347, 354, 355, 359]</t>
  </si>
  <si>
    <t>[5, 6, 12, 13, 18, 20, 42, 61, 71, 73, 96, 103, 127, 134, 137, 141, 181, 184, 208, 214, 223, 225, 229, 231, 236, 249, 250, 251, 259, 277, 301, 306, 334, 337, 348, 386, 388, 393, 398, 400, 406, 420, 425, 434]</t>
  </si>
  <si>
    <t>[2, 4, 5, 18, 26, 34, 47, 55, 56, 58, 67, 73, 80, 87, 89, 91, 98, 99, 101, 106, 121, 133, 137, 139, 140, 141, 145, 148, 159, 168, 174, 180, 181, 203, 212, 223, 242, 246, 250, 262, 263, 268, 294, 301, 306, 315, 318, 321, 326, 332, 333, 337, 352, 363, 370, 371, 377, 382, 391, 414, 424, 439, 441, 452, 462, 474, 476, 482, 489, 501, 504, 510, 511, 517, 528, 531, 541, 547, 552, 559, 565, 566, 568, 570, 571, 577, 587, 592, 605, 619, 637, 638, 639, 648, 649, 654, 662, 668, 698, 736, 741, 747, 760, 766, 783, 789, 794, 807]</t>
  </si>
  <si>
    <t>[35, 37, 38, 39, 50, 54, 64]</t>
  </si>
  <si>
    <t>[2, 3, 5, 6, 10, 22, 36, 43, 49, 61, 63, 97, 104, 145, 149, 152, 159, 163, 167, 174, 183, 184, 198, 218, 232, 256, 257, 269, 281, 287, 292, 317, 319, 334, 339, 346, 351, 362, 366, 378, 388, 413, 429, 435]</t>
  </si>
  <si>
    <t>[2, 6, 7, 38, 45, 46, 52, 54]</t>
  </si>
  <si>
    <t>[2, 3, 4, 14, 18, 19, 21, 24, 25, 28, 36, 58, 60, 63, 83, 84, 90, 92, 96, 99, 103, 107, 114, 116, 120, 130, 132, 148, 160, 163, 166, 172, 179, 182, 187, 192, 199, 204, 217, 220, 247, 249, 251, 254, 255, 267, 272, 275]</t>
  </si>
  <si>
    <t>[2, 5, 8, 9, 14, 15, 26, 27, 30, 47, 48, 54, 59, 78, 80, 85, 88, 94, 99, 104, 125, 138, 140, 145, 150, 170, 173, 175]</t>
  </si>
  <si>
    <t>[2, 10, 25, 55, 56]</t>
  </si>
  <si>
    <t>[9, 10, 15, 28, 29, 32, 61, 64, 69, 71, 82, 92, 113]</t>
  </si>
  <si>
    <t>[3, 8, 12, 13, 23, 28, 30, 38, 40, 49, 51, 56, 60, 64, 92, 95, 102, 108, 112, 123, 144, 145, 147, 151, 165, 167, 172, 175, 185, 186, 187, 193, 204, 226, 229, 238, 239]</t>
  </si>
  <si>
    <t>[4, 5, 8, 15, 23, 30, 32, 55, 58, 62, 67, 72]</t>
  </si>
  <si>
    <t>[5, 6, 21, 23, 41, 42, 45, 52, 57, 59, 73, 83, 91, 112, 124, 127, 131, 139, 148, 151, 168, 177, 195, 196, 198, 203, 223, 227, 228, 231, 232, 233, 240, 249, 251, 261, 262, 271, 278, 301, 307, 319, 322, 330, 339, 352, 353, 366, 379, 393, 413, 425, 428, 432, 458, 470, 484, 492, 493, 494, 498, 515, 520, 522, 527, 529, 536, 539, 555, 557, 580, 588, 591, 594, 600, 608, 611]</t>
  </si>
  <si>
    <t>[7, 10, 16, 32, 45, 64, 85, 88, 90, 114, 124, 126, 129, 133, 148, 153, 154, 180, 189, 190, 197, 200, 203, 213, 219, 222, 244, 256, 257, 261, 267, 270, 273, 288, 301, 304, 314, 316]</t>
  </si>
  <si>
    <t>[7, 13, 18, 41, 54, 74, 92, 101, 105, 106, 115, 122, 124, 138, 142, 145, 164, 166, 169, 175, 180, 181, 184, 187, 190, 191, 198, 208, 211, 243, 245, 259, 271, 285, 322, 330, 335, 356, 358, 361, 371, 375, 378, 390, 395, 400, 404, 407, 418, 423, 428, 436, 437, 438, 440, 446, 449, 450, 457, 465, 467, 470, 471, 476, 490, 510, 533, 543, 556, 558, 570, 572, 581, 583, 594, 595, 601, 604, 611, 614, 628, 633, 642, 645, 653, 654, 668, 671, 673, 674, 691]</t>
  </si>
  <si>
    <t>[27, 36, 37, 60, 61, 63, 72, 74, 90, 101, 115, 120, 123, 125, 155, 156, 183, 186, 190, 201, 217, 222, 237, 239, 241, 242, 246, 247, 251, 252, 253, 262, 283, 290, 314, 318, 337, 348, 351, 354, 360, 364, 391, 400, 401, 406, 410, 418, 423]</t>
  </si>
  <si>
    <t>[2, 4, 6, 10, 29, 40, 69, 74, 78, 83, 89, 109, 124, 126, 139, 143, 145, 159, 165, 170, 184, 189, 195, 196, 200, 219, 226, 237, 242, 243]</t>
  </si>
  <si>
    <t>[2, 6, 17, 28, 35, 60, 80, 81, 84, 90, 91, 97, 99, 105, 112, 144, 146, 153, 158, 161, 165, 176, 180, 181, 185, 186, 195, 201, 215, 235]</t>
  </si>
  <si>
    <t>[7, 16, 18, 27, 34, 39, 48, 50, 63, 67]</t>
  </si>
  <si>
    <t>[4, 20, 26, 52, 60, 68, 71, 90, 98, 99, 107, 109, 126, 138, 139, 147, 154, 169, 174, 181, 200, 207, 214, 219, 237, 261, 268, 273]</t>
  </si>
  <si>
    <t>[4, 11, 14, 20, 22, 31, 35, 41, 42, 45, 47, 60, 69, 73, 90, 110, 118, 121, 135, 147, 149, 162, 169, 191, 192, 217, 220, 229, 233, 235, 236]</t>
  </si>
  <si>
    <t>[4, 6, 14, 17, 21, 33, 35, 42, 47, 49, 58, 59, 60, 64, 65, 68, 69, 74, 83, 96, 107, 111, 121, 126, 128, 131, 143, 145, 148, 149, 158, 170, 175, 194, 203, 208, 213, 223, 225, 228, 243, 247, 282, 294, 297]</t>
  </si>
  <si>
    <t>[2, 3, 4, 14, 19, 23, 33, 34, 37, 45, 84, 92, 101, 106, 113, 129, 144, 153, 156, 170, 178, 181, 200, 206, 211, 214, 225, 231, 242, 245, 246, 250, 265]</t>
  </si>
  <si>
    <t>[4, 8, 24, 47, 72, 78, 79, 88, 89, 93, 94, 108, 113, 127, 138, 144, 160, 170, 193, 202, 212, 218, 224, 226, 228, 231, 234, 238, 261, 265, 268, 275, 276, 287, 300, 308, 311, 334, 345, 347, 348, 355, 362, 366, 380, 391, 396, 403, 404, 413, 445, 451, 466, 469, 472, 475]</t>
  </si>
  <si>
    <t>[7, 31, 38, 41, 44, 45, 62, 70, 75, 81, 91, 95, 96, 97, 105, 110, 119, 127, 130, 136, 150, 152, 161, 162, 164, 170, 171, 174, 175]</t>
  </si>
  <si>
    <t>[14, 15, 26, 39, 47, 55, 59, 64, 69, 71, 73, 85, 86, 88, 105, 111, 114, 115, 122, 130, 139, 140, 143, 157, 159, 178, 198, 210, 233, 235, 240, 242, 253, 257, 268, 274, 275, 278, 279, 280, 299, 302, 309, 311, 313, 316, 317, 318, 325, 329, 334, 337, 354, 356, 365, 370, 381, 385, 388, 390, 391, 395, 398, 399, 400, 403, 407, 417, 418, 420, 423, 429, 431, 447, 448, 452, 456, 457, 458, 474, 476, 492, 512, 516, 526, 532, 533, 534, 535, 537, 541, 544, 546, 547, 550, 553, 561, 563, 565, 575, 582, 590, 603, 604, 611, 612, 613, 619, 621, 623, 626, 636, 639, 642, 647, 656, 658, 659, 670, 673, 682, 683, 687]</t>
  </si>
  <si>
    <t>[3, 7, 14, 15, 16, 18, 28, 51, 58, 59, 61, 66, 68, 73, 90, 93, 101, 105, 114, 116, 118, 129, 133, 139, 145, 151, 157, 158, 200, 214, 221, 225, 236, 237, 247, 254, 255, 256, 277, 283, 292, 298, 303, 304, 307, 310, 313, 320, 336, 339, 340, 344, 349, 353, 362, 364, 366, 378, 388, 393, 397, 425, 433, 438, 439, 443, 461, 484, 487, 488, 509, 522, 523, 525, 526, 536, 544, 547, 564, 581, 590]</t>
  </si>
  <si>
    <t>[4, 21, 48, 66, 68, 74, 88, 109, 118, 122, 123, 124, 129, 149, 168, 171, 188, 210, 212, 216, 234, 256, 262, 266, 269, 276, 284, 285, 290, 305, 309, 310, 314, 326, 335, 350, 358, 372, 374, 393, 395]</t>
  </si>
  <si>
    <t>[6, 17]</t>
  </si>
  <si>
    <t>[4, 10, 14, 36, 37, 57, 58, 67, 68, 75, 78, 102, 104, 110, 112, 113, 125, 146, 155, 157, 158, 166, 167, 171, 172, 178, 182, 192, 194, 199, 203, 211, 217, 218, 223, 231, 237, 254, 255, 259, 266, 278, 286]</t>
  </si>
  <si>
    <t>[2, 16, 21, 27, 44, 59, 61, 65, 68, 70, 72, 80, 84, 106, 110, 115, 116, 135, 137, 139, 158, 174, 183, 197, 201, 211, 214, 224, 228, 231, 237, 238, 240, 243, 245, 246, 251, 252, 259, 263, 275, 278, 279, 282, 285, 286, 288, 290, 293, 298, 301, 309, 311, 316, 323, 326, 333, 334, 337, 351, 352, 353, 358, 360, 363, 364, 375, 393, 400, 404, 407, 428, 438, 443, 447, 448, 460, 467, 472, 480, 485, 488, 499, 501, 505, 510, 515, 521, 528, 533, 534, 544, 546, 547, 558, 565, 569, 580, 582, 588, 619, 621, 631, 645, 649, 657, 658, 666, 671, 673, 676, 678, 687, 688, 691, 699, 701, 703, 705]</t>
  </si>
  <si>
    <t>[2, 4, 6, 13, 34, 37, 54, 65, 69, 74, 84, 96, 98, 103, 106, 107, 108, 112, 126, 134, 140, 154, 158, 165, 170, 177, 178, 179, 182, 189, 193, 195, 198, 200, 205, 207, 209, 212, 219, 222, 225, 226, 230, 240, 241, 243, 246, 249, 256, 267, 268, 274, 278, 287, 288, 300, 301, 310, 313, 319, 324, 329, 341, 343, 344, 348, 353, 355, 356, 362, 370, 383, 389, 391, 408, 413, 416, 419, 421, 423]</t>
  </si>
  <si>
    <t>[5, 11, 13, 16, 17, 21, 22, 25, 26, 28, 29, 32, 40, 47, 51, 58, 60, 82, 93, 101, 105, 116, 121]</t>
  </si>
  <si>
    <t>[5, 13, 16, 17, 21, 22, 25, 26, 28, 29, 32, 40, 43, 46, 53, 58, 60, 101, 116]</t>
  </si>
  <si>
    <t>[2, 4, 8, 9, 11, 14, 20, 25, 29, 32, 41, 43, 53, 55, 68, 70, 75, 77, 80, 82, 86, 87, 93, 97, 100, 101, 104, 107, 111]</t>
  </si>
  <si>
    <t>[6, 9, 11, 21, 22, 34, 41, 62, 67, 74, 81, 88, 89, 90, 94, 111, 114, 116, 125, 126, 127, 132, 145, 146, 152, 159, 161, 163, 167, 170, 173, 180, 181, 182, 189, 193, 199, 201, 202, 207, 211, 221, 232, 235, 237, 238, 247, 250, 252, 255, 259, 261, 265, 268, 278, 290, 293, 294, 297, 300, 307, 310, 313, 315, 316, 319, 320, 321, 323, 325, 332, 334, 338, 339, 343, 352, 356, 360, 368, 369, 372, 377, 384, 386, 389, 393, 395, 396, 397, 402, 404, 409, 410, 411, 415, 416, 417, 418, 420, 425, 428, 432, 439, 441, 443, 449, 455, 458, 460, 463, 472, 473, 476, 477, 478, 481, 482, 484, 488, 499, 501, 503, 507, 513, 514, 515, 516, 517, 520, 522, 526, 527, 530, 532, 542, 546, 551, 552, 556, 557, 558, 564, 565, 571, 576, 577, 578, 582, 587, 592, 601, 607, 628, 630, 631, 633, 636, 641, 643, 645, 648, 651, 654, 655, 656, 666, 667, 669, 673, 681, 682, 696, 698, 704, 714, 716, 719, 722, 728, 730, 735, 745, 753, 755, 758, 764, 771]</t>
  </si>
  <si>
    <t>[4, 9, 11, 17, 18, 28, 29, 31, 33, 41, 52, 56, 60, 67, 71, 84, 89, 90, 97, 101, 103, 104, 119, 120, 122, 135, 139, 144, 147, 159, 162, 167, 171, 172, 175, 189, 194, 195, 199, 205, 207, 208, 210, 217, 222, 224, 225, 226, 227]</t>
  </si>
  <si>
    <t>[4, 13, 17, 23, 25, 29, 35, 40, 44, 46, 48, 51, 58, 60, 61, 68, 71, 75, 89, 91, 94, 97, 101, 104, 105, 106, 109, 114, 116, 120, 130, 132, 140, 142, 144, 146, 147, 148, 151, 153, 157, 158, 159, 161, 164, 168, 171, 180, 182, 185, 186]</t>
  </si>
  <si>
    <t>[36, 41, 57, 68, 74, 77, 79, 83, 88, 95, 101, 108, 113, 119, 132, 134, 144, 152, 162, 164, 167, 174, 181, 187]</t>
  </si>
  <si>
    <t>[14, 20, 24, 27, 31, 35, 36, 43, 53, 54, 57, 65, 80, 85, 86, 108, 113, 120, 127, 136, 143, 147, 156, 175, 180, 184, 204, 206, 210, 212, 232, 233, 239, 240]</t>
  </si>
  <si>
    <t>[3, 37, 40, 44, 46, 53, 62, 65, 70, 85, 92, 95, 105, 111, 125, 132, 139, 143, 144, 180, 193, 200, 202, 204, 210, 232, 235, 240, 245, 261, 263, 267, 273, 282, 292, 304, 307, 314, 339, 354, 357, 358, 364, 370, 382, 383, 394, 396, 459, 467, 469, 476, 493, 496, 497, 501, 505, 506, 522, 529, 541, 552, 561, 562, 566, 572, 573, 581, 593, 594]</t>
  </si>
  <si>
    <t>[9, 11, 13, 22, 26, 28, 39, 40, 46, 48, 54, 64, 69, 73, 86, 90, 97, 99, 102, 114, 123, 130, 132, 150, 161, 167, 180, 196, 203, 225, 226, 233, 235, 238]</t>
  </si>
  <si>
    <t>[3, 9, 10, 11, 27, 36, 39, 41, 45, 52, 67, 73, 76, 78, 92, 101, 110, 120, 151, 153, 158, 160, 171, 173, 179, 189, 190, 194, 206, 207]</t>
  </si>
  <si>
    <t>[3, 22, 23, 26, 30, 39, 40, 43, 49, 62, 78, 80, 82, 90, 96, 108, 122, 124, 144]</t>
  </si>
  <si>
    <t>[5, 17, 30, 50, 62, 64, 67, 72, 87, 89, 91, 95, 100, 113, 123, 134, 143, 162, 163, 175, 181, 190, 192, 200, 206, 217, 223, 233, 235, 238, 243, 245, 250, 254, 258, 259, 294, 300, 306, 322, 331, 345, 350, 351, 358, 362, 364, 365, 379, 380, 382, 389, 392, 398, 404, 418, 433, 436, 439, 446, 448, 454]</t>
  </si>
  <si>
    <t>[2, 6, 15, 33, 43, 44, 57, 68, 82, 84, 94, 97, 122, 125, 128, 130, 138, 143, 148, 151, 156, 163, 176, 183, 185, 189, 200, 202, 208, 213, 218, 221, 223, 242, 243, 245, 250, 258, 267, 268, 273, 280, 284, 292, 296, 297, 301, 307, 332, 361, 366, 371, 382, 387, 392, 394, 397, 402, 405, 411, 421, 423, 425, 444, 470, 472, 474, 498, 500, 507, 508, 509]</t>
  </si>
  <si>
    <t>[12, 26, 35, 52, 53, 54, 67, 73, 88, 93, 108, 117, 129, 136, 140, 143, 145, 147, 153, 162, 164, 175, 177, 195, 197, 201, 221, 222, 225, 236, 241, 246, 256, 263, 267, 277, 295, 305, 313, 320, 327, 330, 339, 342, 350, 351, 354, 369, 375, 394, 396, 397, 418, 434, 445, 446, 454, 466, 469, 477, 479, 500, 504, 511, 512, 514, 516, 517, 518, 521, 531, 535, 538, 554, 560, 563, 564, 565, 577, 592, 617, 632, 648, 650, 652, 685, 691, 694, 700, 703, 708, 709, 732, 743, 744, 745, 748, 767, 771, 773, 781, 803, 807, 810, 819, 826, 828, 832]</t>
  </si>
  <si>
    <t>[5, 16, 28, 29, 33, 37, 38, 40, 44, 45, 48, 70, 74, 79, 80, 85, 87, 89, 109, 123, 127, 136]</t>
  </si>
  <si>
    <t>[2, 5, 6, 8, 11, 18, 20, 38, 58, 72, 82, 87, 99, 121, 122, 124, 132, 135, 136, 140, 156, 167, 169, 174, 177, 181, 190, 197, 204, 219, 231, 233, 253, 255, 274, 285, 294, 307, 327, 354, 356, 357, 365, 366, 370, 380, 388, 402, 416, 422, 423]</t>
  </si>
  <si>
    <t>[8, 13, 18, 33, 41, 61, 64, 76, 78, 82, 85, 90, 92, 97, 100, 101, 107, 122, 132, 139, 141, 143, 145, 146, 147, 172, 174, 175, 194, 196, 199, 200, 206, 207, 215, 237, 239, 243, 246, 253, 254, 255, 259, 264, 269, 273, 274, 275, 289, 305, 306]</t>
  </si>
  <si>
    <t>[2, 4, 5, 7, 19, 25, 29, 50, 63, 69, 78, 83, 92, 95, 112, 118, 127, 130, 139, 143, 144, 150, 156, 166, 173, 180, 182, 191, 194, 204, 214]</t>
  </si>
  <si>
    <t>[8, 17, 19, 33, 38, 51, 56, 58, 65, 66, 80, 90, 94, 101, 112, 124, 131, 132, 134, 139, 148, 177, 182, 189, 197, 209, 214, 215, 223, 225, 226, 238, 243, 247, 266, 267, 269, 273, 279, 291, 297, 304]</t>
  </si>
  <si>
    <t>[34, 39, 41, 44, 62, 65, 74, 77, 84, 104, 109, 114, 124, 128, 130, 138, 142]</t>
  </si>
  <si>
    <t>[4, 6, 12, 15, 50, 63, 66, 84, 88, 99, 131, 132, 137, 143, 145, 148, 156, 164, 171, 180, 187, 231, 233, 241, 242, 250]</t>
  </si>
  <si>
    <t>[5, 6, 10, 13, 14, 23, 28, 36, 53, 68, 72, 75, 83, 84, 87, 96, 102, 111, 125, 141, 145, 149, 163, 172, 184, 187, 198, 203, 220, 228, 232, 240, 241, 250, 255, 283]</t>
  </si>
  <si>
    <t>[2, 13, 21, 27, 30, 41, 42, 52, 57, 58, 66, 83, 84, 86, 91, 99, 101, 103, 110, 125, 169, 176, 186, 192, 208, 210, 213, 218, 220, 224, 226, 228, 244, 260, 272, 274, 281, 290]</t>
  </si>
  <si>
    <t>[2, 8, 39, 60, 65, 66, 68, 69, 85, 87, 89, 90, 91, 93, 95, 115, 118, 120, 128, 130, 132, 148, 149, 150, 152, 171, 174, 176, 177, 179, 181, 201, 204, 209, 211, 213, 214, 215, 239, 250, 283, 290, 306]</t>
  </si>
  <si>
    <t>[3, 4, 11, 17, 29, 34, 37, 48, 63, 68, 69, 77, 79, 81, 87, 88, 93, 98, 110, 129, 137, 139, 140, 141, 144, 178, 206, 212, 223, 228, 235, 242, 244, 251, 261, 264, 272, 277]</t>
  </si>
  <si>
    <t>[4, 12, 41, 44, 49, 51, 55, 64, 76, 81, 82, 84, 85, 89, 92, 97, 99, 101, 102, 119, 146, 149, 151, 158, 190, 200, 215, 216, 224, 226, 232, 237, 247, 252, 254, 255, 262, 264, 268, 270, 273, 275, 284, 288, 323, 332, 338, 359, 366, 374, 379, 389, 398, 419, 427, 432, 440, 453, 456, 457, 460, 463, 471, 475, 478, 481, 483, 497, 508, 511, 513, 516, 528, 530, 546, 555, 556, 558, 569, 571, 576, 580, 586, 595, 596, 598, 599, 604, 610, 611, 612, 617, 618, 620, 637, 648, 654, 655, 663, 666, 679, 685, 697, 699, 708, 715, 716, 739, 741, 746, 777, 779, 783, 787, 808, 812, 815, 818, 821, 824, 825, 845, 856, 857, 865, 866, 871, 878, 883, 884, 894, 903, 909, 923, 925, 957, 958, 966, 969, 970, 985, 998, 1001, 1009, 1018]</t>
  </si>
  <si>
    <t>[4, 6, 15, 16, 24, 27, 38, 43, 47, 54, 57, 58, 61, 70, 78, 84, 102, 105, 116, 124, 153, 159, 181, 183, 185, 193, 200, 201, 207, 209, 224, 227, 231, 233, 234, 237, 238, 240, 246, 260, 262, 264, 273, 278, 310, 322, 323, 329, 344, 356]</t>
  </si>
  <si>
    <t>[3, 10, 11, 14, 18, 21, 24, 25, 30, 32, 36, 41, 68, 105, 110, 113, 119, 120, 132, 135, 136, 137, 172, 175, 176, 181, 182, 186, 195, 200, 202, 203, 205, 206, 216, 220, 237, 265, 274, 279, 282, 287, 297, 301, 319, 322, 327, 331, 334, 336, 338, 343, 349, 352, 354, 360, 361, 374, 377, 382, 387, 390, 397, 404, 410, 414, 426, 431, 432, 436, 442, 444, 446, 448, 449, 451, 462, 474, 477, 479, 488, 496, 516, 519, 545, 561, 567, 570, 585, 598, 610, 611, 624, 632, 656, 659, 668, 674, 677, 686, 692, 699, 720, 731, 732, 734, 736, 774, 779, 792, 793, 799, 804, 807, 812, 819, 823, 825, 838, 850, 860, 861, 867, 871, 889, 894]</t>
  </si>
  <si>
    <t>[4, 9, 18, 26, 27, 28, 33, 36, 39, 40, 52, 61, 87, 90, 99, 107, 114, 127, 128, 130, 132, 134, 140, 141, 145, 148, 149, 170, 171, 176, 178, 204, 206, 209, 213, 217, 224, 226, 231, 235, 244, 255, 259, 268, 281, 282, 290, 292, 296, 302, 304, 314, 316, 326, 331, 342, 350, 356, 357, 361, 376, 385, 397, 422, 427]</t>
  </si>
  <si>
    <t>[7, 10, 18, 30, 64, 72, 82, 94, 96, 123, 132, 167, 168, 170, 188, 189, 194, 199, 221, 225, 242, 244, 259, 270, 281]</t>
  </si>
  <si>
    <t>[2, 4, 6, 17, 18, 20, 23, 26, 51, 64, 76, 79, 84, 93, 97, 105, 113, 128, 132, 135, 138, 141, 148, 149, 151, 160, 163, 171, 186, 192, 200, 208, 210, 216, 217, 228, 229, 236, 261, 264, 265, 273, 279, 283, 289, 294, 301, 319, 322, 336, 348, 366, 373, 375, 401, 430, 434, 446, 448, 451, 456, 463, 467, 478, 480, 483, 486, 498, 501, 510, 527, 537, 557]</t>
  </si>
  <si>
    <t>[3, 5, 12, 14, 20, 21, 27, 30, 39, 52, 54, 58, 66, 69, 70, 79, 83, 97, 107, 109, 113, 118, 132, 140, 144, 154, 156, 174, 186, 199, 202, 203, 219, 227, 228, 234, 258, 263, 266, 269, 271, 276, 282, 283, 296, 313, 327, 352, 354, 364, 367, 381, 389, 395, 401, 405, 408, 411, 412, 420, 436, 458, 459, 460, 477, 478, 482, 500]</t>
  </si>
  <si>
    <t>[5, 25, 31, 43, 45, 49, 51, 57, 59, 73, 82, 94, 96, 103, 113, 116, 119, 135, 147, 150, 152, 154, 158]</t>
  </si>
  <si>
    <t>[2, 17, 18, 19, 21, 22, 27, 31, 38, 50, 51, 59, 76, 84, 99, 102, 111, 113, 126, 139, 144, 148, 153, 160, 163, 168, 180, 223, 249, 254, 266, 277, 280, 282, 284, 288, 289, 291, 295, 297, 309, 321, 323, 329, 353, 370, 378, 398, 403, 406, 411, 414, 425, 428]</t>
  </si>
  <si>
    <t>[2, 27, 45, 46, 49, 53, 67, 69, 76, 80, 82, 83, 99, 107, 132, 135, 141, 143, 151, 174, 179, 184, 194, 219, 233, 241, 254, 264, 265, 266, 277, 285, 310, 314, 316, 318, 346, 352, 357, 363, 365, 370, 384]</t>
  </si>
  <si>
    <t>[2, 8, 10, 12, 17, 20, 21, 34, 37, 42, 44, 47, 63, 69, 75, 76, 81, 82, 87, 100, 123, 126, 128, 130, 159, 188, 191, 219, 230, 231]</t>
  </si>
  <si>
    <t>[4, 5, 18, 22, 34, 37, 40, 42, 48, 57, 60, 79, 84, 91, 100, 102, 107, 128, 153, 198]</t>
  </si>
  <si>
    <t>[2, 4, 9, 14, 36, 41, 43, 46, 48, 60, 68, 74, 88, 91, 92, 93, 95, 96, 101, 104, 105, 107, 114, 125, 127, 141, 143, 146, 154, 162, 181, 182, 192, 207, 225, 231, 237, 241, 242, 244, 247, 249, 251, 287, 290, 302, 304, 309, 310, 314, 324, 328, 340, 343, 351, 360, 364, 370, 389, 391, 393, 395, 399, 404, 416, 430, 437, 443, 452, 453, 455, 463, 465, 475, 478, 482, 516, 531, 534, 538, 553, 558, 560, 568, 578, 606, 623, 628, 673]</t>
  </si>
  <si>
    <t>[2, 12, 14, 15, 16, 23, 33, 44, 53, 60, 66, 67, 70, 80, 86, 88, 91, 103, 106, 111, 112, 116, 121, 131, 149, 164, 176, 179, 181, 192, 194, 196, 198, 204, 206, 224, 238, 245, 246, 252, 256, 257, 260, 271, 275, 276, 277, 280, 282, 285, 291, 298, 342, 347, 356, 366, 367, 381, 384, 388, 389, 390, 393, 401, 403, 406, 413, 418, 420, 421, 424, 427, 430, 441, 447, 448, 449, 452, 454, 459, 466, 472, 473, 478, 489, 492, 496, 499, 512, 513, 519, 520, 528, 529, 532, 540]</t>
  </si>
  <si>
    <t>[3, 6, 14, 15, 19, 21, 29, 30, 36, 48, 56, 60, 64, 70, 75, 81, 99, 100, 103, 118, 123, 126, 136, 163, 176, 196, 200, 209, 230, 242, 252, 259, 266, 267, 305, 310, 318, 321, 325, 326]</t>
  </si>
  <si>
    <t>[16, 18, 20, 24, 28, 59, 61, 62, 69, 80]</t>
  </si>
  <si>
    <t>[2, 4, 9, 14, 16, 19, 33, 35, 46, 51, 55, 59, 62, 80, 100, 101, 106, 117, 120, 130, 142]</t>
  </si>
  <si>
    <t>[7, 11, 39]</t>
  </si>
  <si>
    <t>[4, 19, 22, 37, 42, 51, 65, 68, 71, 77, 81, 96, 128, 135, 150, 158]</t>
  </si>
  <si>
    <t>[2, 4, 5, 14, 15, 20, 26, 28, 36, 39, 54, 63, 76, 86, 100, 117, 129, 131, 137, 160, 163, 166, 167, 168, 171, 173, 181, 184, 186, 191, 202, 205, 225, 238, 244, 253, 258, 272, 276, 281, 284, 296, 299, 300, 304, 307, 312, 339, 343, 351, 358, 365, 372, 373, 374, 379, 384, 387, 394, 396, 400, 403, 411, 416, 421, 432, 433, 445, 449, 452, 455, 464, 471, 489, 504, 507]</t>
  </si>
  <si>
    <t>[2, 14, 17, 39, 46, 51, 54, 60, 61, 70, 89, 105, 117, 127, 140, 144, 145, 155, 161, 163, 175, 178, 198, 224, 238, 248, 259, 263, 266, 267, 270, 271, 274, 277, 280, 290, 292, 296, 313, 327, 336, 337, 355, 363, 368, 382, 393, 397, 413, 435, 437, 441, 450, 451, 456, 457, 475, 477, 488, 494, 502, 508, 515, 518, 523, 526, 539, 554, 556, 557, 563]</t>
  </si>
  <si>
    <t>[6, 24, 28, 52, 58, 71, 79, 87, 90, 102, 104, 111, 135, 152, 181, 200, 204, 220, 230, 248, 271, 274, 304, 306, 317, 345, 349, 350, 352, 354, 357, 380, 390, 392, 401, 410, 412, 415, 417, 431, 433, 439, 442, 448, 455, 473, 495, 498, 500, 507, 518, 524, 528, 548, 551, 557, 562, 563, 570, 574, 578, 591, 602, 605, 620, 622, 625, 627, 644, 648, 650, 655, 657, 662, 666, 669, 676, 684, 685, 704, 725, 730, 735, 749, 751, 775, 778, 798, 805, 808, 809, 828, 836, 839, 847, 853, 859, 867]</t>
  </si>
  <si>
    <t>[2, 3, 6, 10, 17, 29, 37, 42, 47, 48, 54, 62, 64, 66, 91, 97, 98, 99, 103, 105, 108, 119, 125, 129, 152, 154, 156, 157, 166, 175, 188, 191, 203, 207, 212, 215, 219, 223, 244, 245, 248, 250, 254, 264, 268, 269, 270, 275, 281, 283, 296, 300, 308, 313, 318, 319, 320, 323, 333, 349, 353, 371, 376, 389, 395, 396, 397, 402, 403, 412, 425, 429, 435, 438, 442, 443, 453, 468, 476, 483, 494, 514, 515, 517, 521, 544, 546, 559, 578, 588, 592, 594, 596, 604, 608, 611, 615, 621, 625, 634, 637, 638, 642, 647, 650, 657, 658, 663, 667, 671, 683, 692, 698, 700, 706, 709, 710, 717, 723, 730, 734, 748, 760, 771]</t>
  </si>
  <si>
    <t>[2, 12, 18, 20, 33, 40, 42, 47, 68, 82, 96, 97, 101, 108, 119, 125, 127, 135, 139, 168, 184, 195, 202, 213, 216, 219, 222, 229, 249, 253, 254, 258]</t>
  </si>
  <si>
    <t>[3, 7, 17, 33, 40, 48, 53, 57, 71, 77, 81, 88, 92, 93, 99, 120, 122, 128, 137, 149, 150, 151, 154, 160]</t>
  </si>
  <si>
    <t>[3, 7, 11, 17, 33, 40, 48, 53, 71, 77, 81, 88, 92, 93, 99, 105, 115, 120, 122, 128, 137, 149, 150, 151, 153, 154, 155, 157, 159, 160]</t>
  </si>
  <si>
    <t>[3, 7, 17, 33, 40, 48, 53, 57, 71, 77, 81, 88, 92, 93, 105, 120, 122, 128, 137, 149, 150, 151, 154, 160]</t>
  </si>
  <si>
    <t>[2, 5, 38, 43, 62, 66, 72, 89, 98, 101, 103, 109, 113, 126, 130, 136, 146, 147, 148, 175, 177, 182, 183, 184, 186, 189, 194, 195, 196, 205, 209, 213, 221, 238, 243, 245, 248, 256, 262, 281, 289, 298, 301, 316, 321, 329, 330, 342, 354, 362, 367, 371, 376, 382, 396, 400, 408, 409, 411, 424, 447, 462, 466, 467, 470, 477, 479, 487, 490, 500, 507, 511, 515, 518, 524, 580, 593, 597, 610, 621, 628, 650, 670, 676, 681, 686, 688, 691, 695, 697, 701, 705, 718, 720, 726, 733, 742, 747, 757, 774, 779, 803, 810, 811, 812]</t>
  </si>
  <si>
    <t>[7, 10, 18, 23, 25, 32, 36, 41, 42, 46, 51, 62, 70, 71, 74, 81, 87, 114, 115, 116, 123, 144, 146, 148, 170, 173, 175, 181, 185, 197, 199, 204, 207, 217, 233, 255, 270, 274, 275, 284, 297, 317, 324, 340, 343, 348, 352, 366]</t>
  </si>
  <si>
    <t>[11, 15, 24, 43, 47, 54, 64, 84, 92, 101, 112, 126, 150, 154, 157, 160, 167, 188, 189, 191, 193, 197, 199, 208, 213, 225, 240, 246, 260, 273, 302, 304, 316, 322, 326, 331, 332, 341, 345, 387, 392, 393, 397, 410, 412, 414, 417, 440, 459, 480, 485, 489, 500, 523, 526, 530, 535, 536, 541, 550, 552, 570, 572, 587, 588, 590, 596, 605, 610, 611, 613, 620, 621, 630, 647, 648, 658, 660, 663, 665, 666, 669, 678, 681, 683, 688, 695, 702, 703, 708, 712, 715, 720, 728, 743, 745, 749, 765, 776, 788, 790, 794, 797, 798, 800, 803, 804, 806, 809, 822, 830, 834, 840, 844, 846, 849, 851, 854, 856, 862, 867, 874, 879, 884, 887, 895, 902, 913, 915, 918, 930, 938, 939, 950, 959, 976, 979, 984, 987, 991, 1005, 1008, 1016, 1025, 1032, 1033, 1037, 1040, 1042, 1043, 1048, 1054, 1055, 1057, 1075, 1080, 1082, 1088, 1095, 1099, 1111, 1118, 1124, 1129, 1130, 1135]</t>
  </si>
  <si>
    <t>[2, 11, 16, 24, 31, 37, 42, 48, 63, 67, 79, 81, 89, 91, 102, 109, 129, 132, 139, 143, 145, 147, 149, 155, 156, 170, 172, 178, 183, 186, 196, 201, 206, 207, 218, 220, 226, 228, 229, 243, 260, 265, 267, 275, 278, 287, 295, 299, 301, 307, 309, 325, 337, 359, 366, 373, 397, 398, 404, 411, 420, 431, 432, 433, 434, 448, 451, 466, 472, 499, 512]</t>
  </si>
  <si>
    <t>[5, 8, 9, 15, 72, 77, 83, 86, 89, 91, 96, 105, 107, 116, 124, 128, 129, 130, 131, 140, 148, 150, 154, 157, 161, 163, 166, 174, 179, 195, 217, 219, 236, 240, 246, 248, 263, 290, 309, 313, 316, 319, 321, 333, 336, 337, 340, 343, 344, 349, 353, 354, 369, 370, 371, 373, 380, 383, 385, 398, 404, 406, 408, 410, 412, 423, 424, 428, 432, 433, 434, 436, 446, 450, 463, 467, 468, 471, 482, 486, 489, 491, 509, 526, 529, 546, 552, 553, 556, 568, 579]</t>
  </si>
  <si>
    <t>[10, 13, 26, 45, 46, 56, 66, 73, 79, 86, 87, 92, 96, 100, 102, 124, 129, 132, 138, 139, 143, 149, 153, 155, 167, 168, 173, 176, 182, 191, 200, 206, 207, 211, 213, 214, 221, 227, 238, 248, 249, 256, 257, 283, 293, 295, 298, 326, 333, 335, 336, 340, 341, 342, 348, 357, 358]</t>
  </si>
  <si>
    <t>[2, 20, 26, 46, 52, 59, 60, 67, 68, 71, 72, 75, 80, 93, 111, 113, 122, 127, 129, 152, 162]</t>
  </si>
  <si>
    <t>[2, 8, 15, 32, 36, 37, 38, 40, 51, 53, 54, 60, 68, 73, 96, 111, 114, 132, 146, 149, 151, 170, 181, 196, 222, 225, 230]</t>
  </si>
  <si>
    <t>[2, 3, 4, 9, 24, 34, 38, 43, 52, 54, 59, 64, 65, 71, 72, 74, 92, 104, 144, 157, 159, 162, 168, 176, 183]</t>
  </si>
  <si>
    <t>[2, 8, 18, 32, 33, 36, 64, 66, 73, 76, 80, 86, 105, 127, 142, 143, 146, 149, 150, 154, 156, 167, 169, 180, 183, 191, 212, 229, 239, 246, 250]</t>
  </si>
  <si>
    <t>[3, 38, 40, 44, 56, 57, 68, 77, 81, 90, 91, 104, 109, 120, 129, 136, 145, 149, 157, 163, 164, 168, 169, 182, 185, 191, 194, 197, 199, 200, 208, 209, 212, 229, 230, 231, 232, 238, 243, 246, 248, 253, 263, 272, 289, 298, 307]</t>
  </si>
  <si>
    <t>[10, 18, 24, 28, 30, 32, 44, 62, 69, 77, 88, 110, 113, 133, 136, 158, 163, 169, 174, 178, 179, 182, 193, 195, 207, 210, 221, 232, 236, 237, 243, 244, 250, 263, 274, 278, 298]</t>
  </si>
  <si>
    <t>[3, 4, 6, 9, 20, 27, 46, 49, 54, 63, 65, 77, 82, 84, 99, 104, 108, 115, 131, 134, 139, 144, 147, 154, 166, 171, 184, 188, 202, 206, 212, 223, 235, 245, 252, 259, 271, 286]</t>
  </si>
  <si>
    <t>[6, 13, 19, 40, 57, 66, 76, 80, 81, 85, 87, 94, 97, 112, 113, 114, 116, 121, 123, 128, 130, 146, 152, 205, 210, 212, 214, 223, 232, 233, 236, 243, 250, 276, 294, 295]</t>
  </si>
  <si>
    <t>[9, 28, 42, 44, 52, 60, 66, 71, 89, 105, 112, 116, 126, 127, 130, 143, 162, 180]</t>
  </si>
  <si>
    <t>[5, 7, 10, 17, 23, 36, 39, 47, 51, 52, 57, 60, 66, 68, 75, 89, 99, 101, 108, 115, 120, 127, 128, 140, 142, 143, 151, 172, 173, 174, 177, 181, 185, 195, 202, 203, 208, 212, 219, 230, 232, 243, 252, 253, 256, 257, 272, 278, 285, 290, 291, 308, 319, 324, 327, 328, 338, 355, 367, 380, 381, 384, 385, 391, 394, 400, 401, 403, 405, 409, 411, 416, 421, 424, 436, 450, 451, 462, 475, 480, 485, 487, 496, 512, 515, 536, 542, 548, 551, 555, 558, 560, 580, 591, 593, 612, 623, 624, 654, 658, 668, 673, 674]</t>
  </si>
  <si>
    <t>[10, 21, 30, 31, 37, 40, 44, 46, 55, 73, 93, 98, 135, 156]</t>
  </si>
  <si>
    <t>[15, 21, 30, 36, 47, 48, 55, 58, 76, 82, 88, 95, 99, 101, 109, 113, 119, 149, 158, 161, 166, 170, 175, 178, 184, 195, 210, 241, 247, 255, 263, 271, 279, 281, 295]</t>
  </si>
  <si>
    <t>[12, 20, 25, 32, 41, 43, 77]</t>
  </si>
  <si>
    <t>[2, 18, 26, 33, 43, 57, 91, 93, 110, 113, 123, 127, 129, 131, 148, 151, 155, 162, 165, 182, 185, 187, 190, 213]</t>
  </si>
  <si>
    <t>[5, 7, 14, 15, 18, 20, 21, 24, 25, 26, 29, 30, 32, 36, 38, 39, 42, 44, 54, 63, 70, 74, 78, 83, 86, 94, 103, 108, 123, 136, 141, 142, 145, 150, 154, 155, 157, 168, 173, 188, 196, 208, 217, 220, 227, 228, 230, 233, 238, 246, 249]</t>
  </si>
  <si>
    <t>[4, 9, 30, 32, 34, 40, 42, 43, 46, 55, 58, 61, 62, 64, 69, 72, 74, 76, 78, 81, 84, 86, 91, 100, 108, 110, 112, 116, 121, 125, 139, 156, 161]</t>
  </si>
  <si>
    <t>[4, 9, 12, 13, 24, 26]</t>
  </si>
  <si>
    <t>[3, 5, 6, 18, 20, 31, 34, 35, 36, 59, 71, 79, 95, 115, 149, 151, 158, 167, 174, 186, 195, 201, 202, 204, 209, 210, 226, 227, 229, 232, 242, 255, 271, 278, 287, 291, 293, 305, 318, 324]</t>
  </si>
  <si>
    <t>[2, 16, 23, 26, 39, 40, 43, 45, 47, 49, 66, 69, 77, 96, 115, 123, 124, 129, 135, 143, 152, 166, 171, 187, 191, 196, 203, 206, 207, 213, 217, 219, 225, 227, 236, 239, 244, 245, 249, 257, 267, 282, 286, 293, 296, 315, 330, 339, 348, 349, 353, 358, 362, 363, 364, 365, 370, 378, 383, 387, 390, 391]</t>
  </si>
  <si>
    <t>[17, 21, 22, 36, 37, 41, 71, 77, 86, 88]</t>
  </si>
  <si>
    <t>[3, 10, 11, 18, 21, 28, 38, 79, 92, 110, 119, 138, 139, 159, 167, 168, 179, 180, 190]</t>
  </si>
  <si>
    <t>[10, 11, 20, 22, 32, 38, 40, 44, 48, 65, 69, 79, 80, 81, 91, 92]</t>
  </si>
  <si>
    <t>[3, 6, 7, 13, 16, 27, 39, 50, 51, 54, 94, 96, 99, 103, 115, 117, 122, 123, 126, 136, 137, 139, 147, 149, 172, 181, 188, 189, 199, 205, 207, 210, 227, 242]</t>
  </si>
  <si>
    <t>[2, 19, 21, 33, 38, 40, 72, 75, 77, 78, 80, 84, 89, 119, 121, 122, 125, 129, 162, 179, 180, 182, 185, 193, 213, 224, 226, 227, 233, 236, 239, 243, 250, 257, 259, 262, 272, 274, 276, 279, 283, 285, 286, 289, 293, 303, 308]</t>
  </si>
  <si>
    <t>[7, 8, 33, 38, 50, 56, 58, 69, 84, 88, 96, 104, 107, 132, 140, 154, 159, 165, 176, 188, 202, 219, 231, 242, 245, 248, 259, 261, 289]</t>
  </si>
  <si>
    <t>[2, 6, 9, 12, 23, 27, 30, 36, 44, 49, 51, 81, 93, 97, 100, 104, 109, 112, 114, 118, 119, 120, 125, 147, 167, 171, 173, 180, 181, 193, 196, 202, 215, 225, 246, 248, 250, 254]</t>
  </si>
  <si>
    <t>[4, 5, 15, 17, 20, 26, 35, 38, 41, 47]</t>
  </si>
  <si>
    <t>[2, 5, 10, 18, 27, 31, 33, 39, 40, 47, 58, 75, 85, 88, 97, 108, 109, 111, 114, 119, 120, 121, 129, 132, 133, 144]</t>
  </si>
  <si>
    <t>[7, 11, 26, 35, 39, 45, 53, 57, 60, 78, 79, 93, 98, 107, 128, 130, 148, 153, 160, 169, 183, 185, 192, 196, 198, 201, 208, 209, 214, 221, 228, 229, 230]</t>
  </si>
  <si>
    <t>[4, 37, 40, 49, 58, 64, 71, 72, 98, 103, 105, 106, 116, 121, 124, 126, 139, 152, 183, 186, 190, 204, 211, 212, 226, 227, 239, 242, 254, 255]</t>
  </si>
  <si>
    <t>[2, 10, 13, 31, 32, 45, 48, 51, 56, 61, 63, 69, 78, 89, 94, 101, 112, 114, 116, 122, 123, 131, 133, 136, 139, 146, 148, 154, 155, 159, 162, 170, 172, 179, 181, 190, 194, 195, 196, 201, 202, 212, 216, 220, 227, 230, 241, 243, 246, 258, 261, 264, 267, 272, 275, 278, 279, 286, 289, 291, 295, 296, 315, 317, 318, 320, 321, 343, 355, 358, 370, 381, 383, 415, 419, 461, 465, 467, 468, 469, 470, 482, 483, 484, 489, 491, 516, 520, 534, 539, 541, 542, 546, 553, 557, 559]</t>
  </si>
  <si>
    <t>[12, 20, 30, 40, 42, 53, 61, 63, 78, 81, 86, 92, 96, 101, 107, 118, 124, 131, 139, 142, 166, 168, 170, 173, 177, 199, 201, 203, 207, 219, 229, 245, 256, 261, 277, 283, 290, 297, 308, 319]</t>
  </si>
  <si>
    <t>[4, 5, 8, 24, 26, 62, 65, 69, 73, 86, 94, 95, 104, 111, 115, 120, 126, 128, 133, 146, 161, 166, 169, 172, 179, 196, 206, 212, 225, 234, 243, 245, 248, 249, 258, 260, 270, 291]</t>
  </si>
  <si>
    <t>[2, 3, 7, 12, 14, 20, 29, 31, 37, 44, 49, 51, 63, 92, 99, 115, 128, 137, 142, 147, 161, 173, 174, 179, 195, 203, 220, 230, 241, 242, 248, 260, 261, 286, 307, 308, 314]</t>
  </si>
  <si>
    <t>[2, 5, 15, 27, 37, 44, 52, 54, 57, 58, 62, 67, 70, 73, 85, 104, 105, 106, 133, 150, 158, 185, 190, 200, 209, 214, 231, 238, 240, 246, 252, 253, 262, 267, 290, 291, 297, 323]</t>
  </si>
  <si>
    <t>[6, 9, 16, 25, 42, 48, 57, 70, 71, 80, 88, 91, 93, 97, 102, 107, 132, 136, 143, 144, 147, 162, 163, 167]</t>
  </si>
  <si>
    <t>[3, 11, 20, 22, 46, 48, 52, 54, 57, 60, 65, 75, 76]</t>
  </si>
  <si>
    <t>[3, 9, 12, 13, 28, 32, 33, 36, 39, 41, 42, 58, 66, 74, 88, 98, 101, 109, 113, 116, 121, 126, 132, 148, 154]</t>
  </si>
  <si>
    <t>[8, 21, 30, 35, 36, 38, 41, 42, 43, 57, 72, 79, 83, 91, 98, 126, 131, 136, 169, 187, 192, 229, 233, 238, 246, 253, 266, 268, 270, 276, 285, 298, 310, 315]</t>
  </si>
  <si>
    <t>[2, 6, 14, 20, 27, 28, 35, 89, 97, 101, 106, 107, 110, 115, 124, 131, 161, 166, 187, 214, 221, 224, 241, 244, 251, 253, 263, 265, 276, 288, 290, 295, 315, 320, 323, 348, 349, 361]</t>
  </si>
  <si>
    <t>[6, 12, 30, 39, 46, 58, 83, 85, 100, 110, 118, 123, 128, 129, 137, 142, 144, 154, 162, 171, 178, 179, 181, 182, 191, 196, 201, 202, 205, 206, 213, 222, 224, 228, 236, 240, 248, 257, 261, 264, 265, 267, 284, 286, 301, 313, 318, 320, 323, 324, 325, 327, 334, 338, 346, 354, 363, 364, 371, 376, 380, 394, 404, 410, 412, 422, 429, 431, 439, 441, 444, 458, 465, 477, 487, 502, 520, 521, 523, 526, 530, 541, 570, 575, 589, 592, 598, 602, 608, 609, 610, 611, 615, 619, 627, 628, 629, 631, 640, 644, 647, 648, 649, 650, 652, 654, 659, 660, 662, 668, 670, 672, 676, 678, 685, 690, 695, 697, 699, 712, 718, 720, 722, 739, 754, 760]</t>
  </si>
  <si>
    <t>[2, 12, 14, 18, 22, 23, 26, 30, 62, 67, 69, 74, 79, 99, 105, 110, 112, 123, 125, 133, 135, 147, 149, 151, 153, 160, 163, 165, 171, 174, 189, 193, 195, 205, 222, 228, 235, 239, 245, 256, 260, 262, 266, 280, 282, 286, 291, 320, 323, 335, 347, 351, 352, 358, 361]</t>
  </si>
  <si>
    <t>[3, 6, 14, 23, 31, 32, 33, 52, 62, 65, 83, 87, 90, 106, 119, 123, 125, 127, 137, 142, 152, 155, 158, 160, 169, 176, 182, 190, 191, 196, 206, 232, 235, 244, 250, 263, 266, 270, 277, 279, 281, 290, 291, 296, 298, 299, 300, 302, 306, 321, 330, 331, 344, 353, 375, 380, 383, 384, 406, 407, 415, 417, 422, 425, 429, 437, 439, 443, 447, 451, 457, 461]</t>
  </si>
  <si>
    <t>[3, 22, 28, 57, 83, 86, 98, 101, 108, 112, 121, 133, 138, 143, 144, 150, 151, 164, 165, 177, 185, 196, 212, 216, 217, 218, 219, 227, 230, 237, 243, 244, 250, 262, 271, 274, 281, 285, 321, 327, 350, 361, 364, 371, 376, 379, 400, 403, 405, 406, 408, 409, 430, 438, 449, 458, 465, 470, 479, 481, 491, 492, 495, 521, 525, 533, 535, 547, 556, 584, 588, 593, 595, 598, 603, 606, 607, 608, 617, 619]</t>
  </si>
  <si>
    <t>[23, 33, 62, 66, 72, 78, 86, 91, 93, 95, 102, 123, 124, 133, 138, 141, 146, 148, 154, 158, 165, 176, 189, 195, 198, 200, 208, 211, 212, 215, 218, 220, 222, 235, 238, 242, 244, 245, 248, 259, 270, 277, 282, 285, 286, 289, 295, 300, 305, 306, 310, 318, 329, 331, 333, 335, 337, 341, 343, 346, 351, 354, 371, 376, 377, 379, 385, 390, 393, 395, 400, 407, 413, 414, 420, 430, 440, 450, 453]</t>
  </si>
  <si>
    <t>[3, 10, 11, 40, 45, 69, 81, 85, 96, 100, 106, 109, 117, 118, 123, 126, 127, 141, 160, 174, 184, 187, 192, 206, 207, 209, 211, 221, 224, 226, 227, 236, 248, 252, 254, 276, 279]</t>
  </si>
  <si>
    <t>[6, 24, 33, 39, 41, 43, 45, 49, 63, 86, 89, 111, 118, 130, 134, 139, 141, 153, 155, 160, 170, 173, 184, 191, 201, 218, 226, 230, 233, 254, 259, 273, 281, 288, 310, 312, 316, 320, 321, 324, 352, 353, 372, 376, 378, 379, 383, 384]</t>
  </si>
  <si>
    <t>[21, 29, 31, 40, 46, 49, 52, 59, 60, 80, 81, 93, 102, 106, 114, 117, 119, 130, 133, 141, 144, 161, 163, 165, 174, 184, 186, 192, 196, 199, 206, 214, 246, 253, 256, 257, 258, 262]</t>
  </si>
  <si>
    <t>[13, 15, 18, 31, 35, 37, 39, 49, 51, 54, 79, 89, 94, 95, 96, 97, 98, 109, 140, 141, 143, 145, 156, 164, 166, 168, 171, 172, 182, 183, 189, 190, 203, 205, 216, 217, 218, 221, 224, 231, 232, 242, 250, 253, 262, 264, 275, 276, 278, 288, 293, 305, 307, 309, 310, 312, 319, 331, 348, 349, 353, 354, 355, 357, 359, 376, 377, 386, 387, 392, 396, 399, 402, 404, 406, 413, 419, 428, 429, 431, 435, 437, 448, 449, 451, 457, 458, 471, 473, 474, 488, 489, 490, 492, 497, 505, 516, 529, 542, 545, 546, 547, 554, 563, 568, 572, 582, 584, 586, 589, 590, 597, 599, 602, 606, 607, 618, 625, 636, 640, 641, 642, 643, 649, 655]</t>
  </si>
  <si>
    <t>[2, 5, 6, 8, 10, 22, 52, 65, 70, 81, 103, 121, 124, 136, 139, 153, 154, 155, 159, 170, 172, 174, 181, 182, 185, 201, 203, 205, 206, 209, 215, 219, 227, 229, 232, 239, 259, 262, 263, 284, 285, 290, 300, 305, 310, 335, 343, 352, 354, 356, 369, 372, 378, 394, 405]</t>
  </si>
  <si>
    <t>[2, 3, 13, 17, 18, 28, 35, 52, 55, 56, 58, 59, 71, 75, 79, 80, 81, 86, 97, 100, 103, 104, 116, 149, 150, 155, 175, 178, 179, 189, 204, 220, 226, 237, 238, 246, 266, 274, 275, 279, 290, 293, 294, 302, 315, 317, 319, 329, 341, 343, 370, 398, 402, 403, 405, 410, 415, 419, 423, 436, 439, 446, 464]</t>
  </si>
  <si>
    <t>[2, 3, 21, 32, 35, 40, 65, 71, 80, 92, 98, 106, 108, 110, 115, 122, 123, 128, 138, 139, 140, 143, 152, 154, 158, 160, 162, 166, 171, 177, 193, 209, 219, 223, 227, 232, 233, 252, 259, 276, 284, 290, 301, 304, 306, 307, 315, 318, 325, 333, 336, 341, 347, 348, 356, 376, 379, 386, 391, 400, 403, 406, 428, 432, 452, 453, 459, 462, 468]</t>
  </si>
  <si>
    <t>[2, 15, 34, 41, 48, 49, 50, 54, 78, 96, 98, 107, 118, 119, 137, 139, 140, 156, 161, 199, 202, 206, 209, 218, 223, 229, 234, 239, 244, 248, 262, 269, 289, 303, 309, 325, 327, 337, 339, 344, 348, 358, 360, 367, 368, 376, 378, 404, 406, 453, 460, 465]</t>
  </si>
  <si>
    <t>[6, 8, 9, 18, 23, 31, 34, 41, 43, 51, 56, 72, 74, 89, 106, 116, 133, 137, 151, 169, 170, 198, 200, 208, 215, 222, 223, 234, 242, 248, 256, 265, 289, 290, 305, 314, 317, 320, 330, 355, 360, 369, 372, 376, 384, 405, 406, 417, 419, 423, 433, 442, 448, 461, 485, 486, 490, 493, 495, 497, 511, 516, 524, 535, 537, 541, 554, 557, 559, 565, 575, 584, 586, 593, 602, 609, 615, 632, 647]</t>
  </si>
  <si>
    <t>[4, 5, 10, 11, 16, 19, 21, 22, 31, 55, 57, 66, 69, 72, 87, 88, 94, 99, 115, 116, 134, 141, 147, 158, 161, 173, 177, 191, 196, 201, 205, 208, 210, 227, 231, 234, 238, 240, 243, 244, 248, 250, 268, 273, 277, 278, 282, 291, 298, 300, 302, 312, 314, 329, 340, 343, 353, 356, 360, 363, 365, 368, 378, 380, 382, 383, 388, 396, 403, 411, 431, 435]</t>
  </si>
  <si>
    <t>[14, 33, 37, 44, 50, 71, 73, 78, 80, 81, 97, 101, 107, 115, 117, 136, 138, 161, 162, 169, 173, 174, 177, 181, 182, 193, 200, 238, 243, 260, 261, 263, 271, 276, 277, 282, 283, 285, 286, 291, 296, 305, 317, 320, 324, 348, 357, 360, 361, 366, 374, 383, 402, 427, 428, 438, 444, 445, 455, 457, 459, 464]</t>
  </si>
  <si>
    <t>[6, 16, 35, 80, 85, 93, 96, 97, 119, 144, 158, 159, 168, 180, 181, 188, 191, 193, 236, 247, 255, 267, 268, 284, 288, 290, 291, 308, 319, 335, 344]</t>
  </si>
  <si>
    <t>[2, 10, 12, 17, 34, 39, 46, 49, 82, 83, 97, 98, 103, 104, 107, 119, 121, 126, 136, 176, 178, 207, 216, 244, 247, 266, 281, 299, 302, 312, 335, 341, 348, 361, 363, 370, 371, 372, 377, 380, 395, 397, 404, 429, 437, 438, 445, 449, 471, 474, 476, 496]</t>
  </si>
  <si>
    <t>[6, 11, 12, 56, 69, 86, 92, 94, 96, 98, 101, 136, 137, 144, 154, 182, 183, 186, 187, 198, 199, 204, 215, 227, 231, 235]</t>
  </si>
  <si>
    <t>[2, 6, 9, 10, 19, 33, 43, 47, 52, 57, 67, 70, 98, 106, 107, 128, 129, 139, 147, 152, 154, 169, 176, 199, 202, 204, 216, 223, 225, 226]</t>
  </si>
  <si>
    <t>[9, 12, 13, 14, 17, 32, 37, 43, 44, 61, 74, 81, 90, 99, 108, 115, 120, 137, 148, 155, 176, 177, 188, 193, 214, 219, 222, 232, 259]</t>
  </si>
  <si>
    <t>[22, 25, 26, 49, 96, 99, 118, 122, 124, 125, 126, 127, 130, 132, 136, 140, 144, 146, 155, 160, 161, 162, 167, 176, 201, 214, 215, 218, 222, 233, 240, 244, 247, 256, 264, 272, 276, 286, 287, 289, 290, 295, 296, 298, 300, 305, 308, 311, 312, 313, 314, 320, 330, 333, 338, 339, 342, 345, 348, 349, 353, 354, 355, 356, 358, 373, 376, 378, 379, 386, 390, 393, 395, 404, 405]</t>
  </si>
  <si>
    <t>[5, 7, 12, 13, 16, 27, 33, 41, 44, 49, 52, 55, 60, 66, 75, 77, 83, 86, 97, 98, 111, 117, 118, 129, 130, 133, 137, 138, 143, 162, 172, 180, 188, 198, 213, 217, 237, 248, 259, 278, 279, 290, 311, 315, 340, 341, 359]</t>
  </si>
  <si>
    <t>[2, 14, 32, 36, 40, 51, 72, 77, 80, 88, 89, 90, 115]</t>
  </si>
  <si>
    <t>[10, 21, 39, 46, 68, 70, 72, 79, 91, 98, 100, 102, 103, 109, 120, 122, 129]</t>
  </si>
  <si>
    <t>[16, 27, 41, 53, 57, 73, 81, 88, 100, 104, 107, 115, 121, 124, 125, 133, 162, 172, 190, 196, 204, 206, 227, 249]</t>
  </si>
  <si>
    <t>[6, 21, 26, 28, 38, 51, 52, 61, 70, 85, 88, 91, 106, 111, 115, 119, 120, 122, 132, 136, 163, 168, 171, 174, 183, 192, 194, 207, 208, 213, 214, 219, 227, 231, 234, 236, 240, 245, 251, 252, 260, 263, 265, 276, 281, 285, 288, 289, 290, 292, 310, 316, 321, 329, 333, 339, 344, 346, 355, 356, 371, 373, 375, 387, 389, 394, 416, 420, 427, 431, 451, 457, 465, 472, 473, 481, 484, 492, 500, 507, 511, 524, 540, 544, 558, 560, 565, 567, 569, 577, 578, 593, 621, 624, 627, 640, 641, 661, 666, 671, 678, 686, 690, 701, 718, 720, 721, 723, 724, 730, 732, 738, 739, 754, 755, 757, 765, 767, 773, 780, 784, 795, 802, 808, 809, 818, 822, 827, 830, 839, 840, 842, 848]</t>
  </si>
  <si>
    <t>[3, 9, 22, 38, 41, 42, 56, 61, 69, 72, 73, 84, 86, 88, 91, 95, 97, 100, 101, 109, 113, 131, 137, 139, 145, 150, 152, 154, 160, 161, 167, 169, 172, 178, 190, 211, 216, 218, 226, 245, 281, 289, 305, 310, 321, 323, 335, 339, 356, 366, 368, 375, 379, 380, 382, 394, 398, 400, 407, 410, 412, 417, 425, 440, 444, 447, 452, 461, 465, 468, 473, 478, 493, 498, 516, 521, 523, 527, 542, 545, 551, 552, 553, 554, 562, 563, 571, 581, 585, 596, 598, 600, 619, 628, 632, 637, 649, 654, 658, 663, 670, 679, 692, 693, 695, 704, 705, 707]</t>
  </si>
  <si>
    <t>[2, 10, 15, 23, 25, 27, 36, 37, 43, 52, 53, 56, 58, 66, 106, 112, 116, 118, 125, 135, 143, 147, 152, 158, 182, 190, 192, 194, 202, 213, 219, 221, 225, 231, 233, 243, 251, 265, 270, 285]</t>
  </si>
  <si>
    <t>[8, 15, 28, 29, 44, 50, 51, 59, 63, 66, 71, 77, 78, 81, 85, 98, 101, 110, 114, 131, 134, 139, 156, 176, 187, 196, 205, 207, 217, 221, 230, 234, 250, 252, 255, 256, 258, 259, 286, 289, 293, 301, 320, 327, 329, 332, 335, 336, 349, 355, 361, 372, 375, 379, 381, 385, 388, 394, 399, 402, 404, 406, 415, 419, 421, 437, 441, 446, 451, 455, 466, 472, 474, 484, 491, 498, 499, 500, 524, 525, 527]</t>
  </si>
  <si>
    <t>[7, 10, 11, 15, 21, 26, 29, 30, 31, 42, 52, 59, 68, 81, 87, 89, 90, 105, 109, 120, 129, 130, 137, 140, 150, 158, 163, 164, 208, 211, 215, 217, 235, 242, 247, 250, 256, 265, 269, 287, 290, 313, 315, 321, 336, 351, 359, 360, 362, 365, 395, 398, 399, 400, 402, 424, 425, 443, 451]</t>
  </si>
  <si>
    <t>[7, 8, 20, 29]</t>
  </si>
  <si>
    <t>[8, 33, 38, 41, 50, 53, 60, 82, 89, 104, 107, 108, 133, 139, 148, 151, 153, 167, 172, 185, 203, 225, 227, 240]</t>
  </si>
  <si>
    <t>[4, 19, 21, 22, 32, 35, 60, 61, 62, 65, 66, 73, 75, 87, 94, 101, 102, 120, 128, 146, 156, 161, 173, 177, 180, 186, 191, 199, 209, 221, 223, 229, 230, 243]</t>
  </si>
  <si>
    <t>[9, 10, 11, 14, 35, 37, 42, 50, 52, 53, 57, 58, 67, 68, 70, 78, 79, 101, 102, 111, 121, 137, 155, 157, 159, 174, 202, 206, 218, 225, 232, 248]</t>
  </si>
  <si>
    <t>[3, 15, 18, 25, 37, 38, 39, 41, 43, 61, 68, 70, 76, 80, 86, 90, 102, 110, 124, 128]</t>
  </si>
  <si>
    <t>[4, 10, 19, 25, 31, 35, 43, 50, 58, 61, 73, 75, 96, 116, 117, 125, 135, 143, 150, 158, 161, 167, 171, 179, 183, 189, 190, 194, 200, 202, 216, 229, 237, 254, 260, 299, 300, 309, 331, 340]</t>
  </si>
  <si>
    <t>[3, 4, 5, 6, 26, 29, 34, 47, 55, 61, 62, 63, 66, 70, 72, 73, 91, 92, 93, 105, 113, 123, 131, 135, 141, 147, 152, 159, 164, 166, 167, 172, 179, 182, 207, 215, 216, 217, 250, 252, 262, 270, 291, 301, 306, 318, 326, 328, 335, 338, 346, 348, 350, 356, 361, 367, 377, 383, 391, 395, 398, 408, 417, 421, 455, 480, 486, 499, 506, 507, 510, 520, 523, 529, 537, 551, 553, 561, 572, 574, 576, 579, 582, 587, 589, 593, 598, 603, 605, 612, 619, 633, 636, 640, 641, 644, 650, 654, 655, 660, 664, 690, 700, 710, 713, 721, 724, 728, 740, 749, 752, 754, 755, 757, 761, 770, 786, 787, 808, 813, 817, 827, 828, 838, 841, 849, 861, 866, 870, 876, 886, 891, 894, 909, 914, 915, 923, 925, 933, 959, 971, 974, 979, 1001, 1016, 1035, 1051, 1075, 1090, 1103, 1113, 1147, 1161, 1163, 1182, 1204, 1205, 1209, 1215, 1224, 1227, 1229, 1245, 1246, 1248, 1249, 1250, 1253, 1279, 1283, 1284, 1290, 1293, 1300, 1303, 1320, 1330]</t>
  </si>
  <si>
    <t>[16, 62, 64, 68, 88, 90, 97, 99, 101, 106, 111, 112, 118, 135, 136, 146, 149, 154, 163, 178, 181, 182, 193, 218, 220, 223, 225, 233, 234, 245, 256, 268, 280, 288, 290, 294, 296, 303, 312, 320, 327, 340, 344, 352, 357, 378, 382, 387, 389, 390, 394, 395, 397, 407, 409, 410, 420, 432, 443]</t>
  </si>
  <si>
    <t>[9, 11, 12, 24, 33, 44, 52, 59, 60, 62, 97, 98, 108, 110, 111, 113, 117, 121, 133, 140, 151, 152, 154, 156, 157, 158, 160, 163, 165, 169, 171, 178, 186, 194, 195, 224, 243, 244, 250, 254, 256, 258, 259, 260, 261, 262, 264, 278, 283, 287, 295, 307, 312, 314, 325, 339, 344, 351, 352, 357, 362, 372, 396, 400, 427, 429, 431, 450, 454, 463, 470, 472, 474, 491, 497]</t>
  </si>
  <si>
    <t>[9, 10, 29, 41, 46, 54, 56, 66, 75, 76, 89, 92, 108, 126, 131, 144, 148, 150, 162, 170, 177, 186, 199, 205, 210, 214, 218, 226, 227, 237, 239]</t>
  </si>
  <si>
    <t>[2, 3, 4, 7, 21, 25, 30, 34, 38, 52, 54, 65, 67, 74, 76, 77, 80, 86, 111, 114, 115, 117, 118, 133, 137, 148, 152, 159, 178, 199, 223, 243, 246, 247, 248, 259, 260, 266, 271, 272, 275, 279, 287, 293, 297, 311, 318, 329, 331, 340, 344, 349, 353, 357, 365, 373, 386, 389, 391, 400, 411, 415, 420, 426, 448, 453, 460, 461, 466, 467, 473, 477, 478, 495, 497, 516, 517, 541, 561, 565, 569, 574, 582, 590, 594, 600, 605, 614, 625]</t>
  </si>
  <si>
    <t>[8, 11, 19, 27, 34, 44, 45, 57, 60, 62, 80, 94, 112, 113, 122, 132, 135, 136, 137, 139, 143, 159, 166, 171, 191, 204, 208, 211, 214, 216, 218, 229, 238, 254, 255, 270, 273, 275, 277, 285, 286, 290, 310]</t>
  </si>
  <si>
    <t>[2, 7, 24, 25, 31, 39, 40, 46, 56, 60, 69, 72, 75, 92, 105, 108, 113, 130, 137, 144, 180, 185, 191, 192, 194, 206, 210, 216, 221, 222, 237, 241, 244, 250, 251, 252, 257, 268, 285, 294, 300, 307, 325, 330, 336, 344, 349, 350, 351]</t>
  </si>
  <si>
    <t>[2, 19, 31, 34, 36, 48, 72, 77, 82, 92, 100, 102, 104, 110, 131, 140, 157, 161, 165, 170, 187, 201, 205, 212, 213, 221, 222, 224, 244, 259, 262, 268, 285, 293, 296, 329]</t>
  </si>
  <si>
    <t>[5, 7, 12, 15, 33, 37, 54, 57, 60, 77, 91, 97, 99, 123, 131, 140, 144, 171, 177, 180, 190, 192, 202, 227, 228, 231, 248, 249, 266, 280, 289, 299, 310, 311, 313, 338, 342, 345, 373, 386, 392, 397, 405, 416, 420, 422, 437, 445, 457, 459, 482, 488, 492, 493]</t>
  </si>
  <si>
    <t>[3, 6, 7, 16, 17, 21, 24, 26, 31, 40, 42, 49, 50, 52, 66, 77, 79, 84, 89, 93, 95, 103, 108, 119, 120, 124, 150, 152, 153, 154, 155, 161, 162, 163, 169, 172, 173, 174, 179, 183, 185, 191, 193, 219, 225, 247, 252, 255, 260, 273, 285, 288, 293, 299, 312, 325, 330, 332, 343, 348, 352, 356, 373, 379, 384, 389, 393, 403, 406, 415, 421, 429, 438, 440]</t>
  </si>
  <si>
    <t>[5, 8, 19, 21, 24, 40, 43, 47, 54, 63, 79, 80, 108, 111, 120, 124, 169, 178, 181, 183, 186, 188, 189, 195, 206, 224, 241, 245, 251, 256, 257, 264, 269, 275, 284, 297, 303, 314]</t>
  </si>
  <si>
    <t>[5, 7, 13, 18, 23, 25, 45, 52, 55, 64, 72, 75, 131, 136, 138, 142, 158, 162, 165, 185, 191, 195, 197, 198, 203, 208, 218, 222, 236, 265, 268, 269, 274, 298, 306, 315, 319, 352, 371, 378, 405, 409, 415, 422, 427, 440, 490, 503, 517, 527]</t>
  </si>
  <si>
    <t>[4, 6, 8, 9, 13, 16, 19, 20, 23, 28, 33, 42, 44, 47, 49, 67, 69, 75, 82, 90]</t>
  </si>
  <si>
    <t>[2, 6, 8, 11, 16, 22, 37, 46, 52, 66, 70, 78, 97, 98, 116, 146, 186, 190, 212, 216, 222, 224, 227, 229, 230, 232, 233, 248, 249, 257, 261, 262, 271, 286, 308, 322, 332, 334, 343, 352]</t>
  </si>
  <si>
    <t>[9, 14, 17]</t>
  </si>
  <si>
    <t>[2, 14, 17, 19, 21, 22, 36, 54, 73, 85, 94, 114, 118, 135, 138, 149, 154, 160, 167, 169, 193, 199, 210]</t>
  </si>
  <si>
    <t>[4, 15, 25, 26, 30, 35, 49, 59, 76, 87, 92, 97, 100, 120, 124, 126, 129]</t>
  </si>
  <si>
    <t>[8, 9, 10, 50, 53, 55, 58, 59, 60, 69, 71, 87, 89, 91, 93, 116, 122, 125, 127, 128, 129, 132, 142, 143, 147, 150, 163, 166, 179, 180, 183, 186, 198, 201, 204, 213, 216, 219]</t>
  </si>
  <si>
    <t>[7, 12, 28, 47, 55, 59, 65, 67, 68, 76, 96, 101, 103, 106, 119, 123, 127, 135, 152, 156, 158, 164, 165, 168, 170, 171, 174, 175, 180, 189, 191, 192, 193, 194, 196, 201, 213, 215, 219, 224, 227, 231, 247, 252, 257, 260, 265, 268, 274, 275, 276, 281, 283, 285, 300, 307, 320, 325, 328, 342, 345, 353, 370, 377, 379, 383, 389, 395, 397, 399, 401, 402, 404, 408, 410, 412, 420, 423, 429, 440, 442, 443, 445, 446, 449, 451, 453, 459, 460, 468, 477, 487, 495, 499, 501, 503, 504, 510, 512, 514, 515, 516, 519, 520, 522, 524, 525, 530, 540, 545, 546, 549, 552, 558, 566, 570, 575, 576, 581, 590, 593, 599, 603, 606, 611, 613, 617, 624, 626, 628, 633, 638, 641, 644, 646, 648, 659, 662, 672, 681, 692, 697, 701, 703, 706, 713, 716, 719, 720, 724, 728, 731, 733, 749, 751, 760, 774, 776, 790, 792, 796, 797, 802, 810, 824, 827, 828, 835, 841]</t>
  </si>
  <si>
    <t>[14, 31, 39, 56, 85, 91, 100, 102, 109, 112, 116, 123, 129, 134, 142, 158, 170, 171, 182, 183, 195, 203, 207, 208, 215, 219, 223, 228]</t>
  </si>
  <si>
    <t>[2, 12, 21, 25, 26, 30, 38, 64, 69, 79, 101, 111, 117, 125, 126, 135, 141, 150, 154, 179, 186, 187, 190, 198, 199, 206, 207, 219, 222, 234, 245]</t>
  </si>
  <si>
    <t>[3, 7, 9, 17, 23, 25, 33, 58, 60, 63, 64, 74, 76, 87, 88, 91, 100, 112, 116, 122, 134, 161, 176, 177, 187, 188, 204, 208, 211, 216, 270]</t>
  </si>
  <si>
    <t>[6, 13, 22, 34, 36, 45, 53, 54]</t>
  </si>
  <si>
    <t>[14, 23, 26, 29, 52, 68, 71, 78, 79, 93, 100, 116, 117, 134, 137, 151, 162, 179, 180, 183, 187, 189, 199, 205, 213, 234, 242]</t>
  </si>
  <si>
    <t>[2, 5, 6, 7, 11, 14, 27, 30, 34, 35, 38, 42, 56, 62, 64, 67, 68, 79, 81, 87, 96, 114, 132, 137, 148, 154, 173, 175, 178, 179, 187, 189, 214, 226, 237, 239, 259, 271, 277, 294, 302, 303, 307, 308, 314, 321, 326, 328, 346, 348, 351, 353, 358, 363, 365, 373, 375, 376, 386, 399, 420, 436, 442, 457, 459]</t>
  </si>
  <si>
    <t>[15, 17, 20, 29, 32]</t>
  </si>
  <si>
    <t>[3, 4, 5, 15, 18, 25, 32, 38, 40, 43, 44, 45, 50, 54, 72, 78, 84, 88, 93, 95, 96, 101, 104, 106, 111, 112, 114, 122, 147, 148, 159, 165, 187, 196, 211, 220, 222, 232, 245, 246, 257, 275, 288, 299, 303, 307, 310, 312, 318, 320, 324, 340, 343, 345, 355, 356, 362, 368, 371, 381, 385, 401, 405, 410, 433, 449, 453, 455, 457, 461]</t>
  </si>
  <si>
    <t>[5, 8, 11, 23, 26, 36, 41, 42, 53, 57, 59, 66, 130, 163, 169, 178, 186, 197, 203, 218, 226, 229, 232, 242, 245, 255]</t>
  </si>
  <si>
    <t>[2, 6, 8, 13, 19, 24, 28, 36, 53, 73, 87, 100, 103, 107, 121, 122, 126, 129, 130, 139, 147, 158, 162, 164, 167, 191, 195, 207, 208, 214, 218, 230, 253, 256, 261, 272, 279, 280]</t>
  </si>
  <si>
    <t>[3, 30, 49, 56, 74, 85, 87, 95, 98, 108, 113, 119, 120, 132, 159, 162, 173, 182, 196, 200, 202, 203, 206, 224, 225, 237, 238, 244, 245, 250, 254, 270, 272, 296, 303, 334, 343, 347, 364, 369, 370, 382, 383, 384, 385, 389, 406, 412, 420, 423, 428, 432, 435, 437, 443, 445, 460, 467, 473, 477, 480, 493, 502, 515, 518, 519, 534, 551, 552, 558, 561, 571]</t>
  </si>
  <si>
    <t>[4, 19, 33, 48, 49, 51, 61, 68, 73, 74, 76, 77, 81, 106, 111, 113, 117, 130, 132, 136, 143, 146, 152, 156, 157, 166, 177, 182, 199, 203, 216, 217, 223, 235, 238, 239, 245, 263, 268, 269, 270, 272, 274, 280, 283, 286, 298, 300, 312, 330]</t>
  </si>
  <si>
    <t>[4, 16, 23, 24, 39, 40, 48, 52, 58, 78, 81, 86, 103, 106, 107, 109, 110, 115, 120, 122, 124, 127, 129, 132, 133, 137, 138, 153, 165, 169, 170, 177, 186, 187, 191, 194, 196, 197, 202, 212, 214, 225, 232, 236, 238, 246, 256, 260, 264, 269, 272, 296, 297, 307, 309, 317, 320, 325, 333, 347, 364, 384, 389, 396, 403, 409, 414, 423, 424, 427, 431, 435, 437, 444, 455, 458, 462, 463, 469]</t>
  </si>
  <si>
    <t>[24, 35, 36, 38, 49, 56, 77, 85, 86, 91, 95, 101, 122, 124, 131, 132, 134, 140, 141, 149, 172, 174, 178, 201, 211, 218, 231, 235, 236, 250, 257, 263, 267, 269]</t>
  </si>
  <si>
    <t>[5, 19, 31, 37, 45, 56, 59, 67, 77, 87, 94, 95, 99, 102, 103, 121, 147, 151, 153, 154, 161, 163, 165, 169, 173, 189, 190, 208, 213]</t>
  </si>
  <si>
    <t>[10, 13, 31, 33, 37, 43, 47, 51, 53, 57, 59, 77, 102, 106, 114, 121, 124, 126, 132, 143, 150, 157, 160, 167, 175, 177, 182, 184, 216, 230, 249, 283, 292]</t>
  </si>
  <si>
    <t>[10, 12, 18, 31, 36, 39, 42, 45, 54, 59, 67, 69, 71, 72, 80, 81, 93, 112, 124, 132, 170, 177, 186, 189, 191, 195, 197, 201, 206, 208, 226, 228, 235, 255, 261, 263, 279, 289, 290, 304]</t>
  </si>
  <si>
    <t>[5, 9, 14, 17, 22, 39, 41, 67, 68, 70, 76, 79, 81, 83, 89, 100, 106, 107, 113, 124, 132, 135, 155, 163, 198, 207, 211, 221, 228, 242, 248]</t>
  </si>
  <si>
    <t>[2, 16, 17, 19, 45, 46, 47, 49, 61, 85, 92, 94]</t>
  </si>
  <si>
    <t>[7, 15, 22, 42, 46, 49, 53, 57, 65, 75, 82, 89, 106, 112, 114, 126, 128, 135, 143, 157, 165, 171, 178, 184, 185, 192, 193, 195, 204, 211, 215, 231, 235, 245, 252, 257, 259, 263, 266, 275, 276, 280, 299, 301, 303, 316, 325, 328, 332, 337, 344, 354, 355, 357, 360]</t>
  </si>
  <si>
    <t>[2, 4, 12, 27, 29, 34, 36, 47, 48, 65, 76, 84, 92, 96, 102, 104, 109, 111, 126, 127, 132, 140, 152, 173, 194, 195, 196, 197, 217, 222, 225, 227, 232, 236, 237, 256, 264, 292, 309, 312, 324, 328, 334, 336, 345, 369, 370, 371, 382, 383, 396, 397, 406, 412, 414, 418, 427, 430, 445, 452, 465, 474, 488, 489, 495, 505, 512, 516, 517, 525, 533, 540, 542, 554, 556, 559, 566, 576]</t>
  </si>
  <si>
    <t>[25, 27, 28, 34, 36, 43, 47, 56, 58, 64, 70, 79, 91, 92, 97, 104, 123, 125, 130, 139, 140, 143, 152, 153, 160, 163, 171, 186, 204, 207, 210, 213, 216, 223, 230, 233, 235, 237, 245, 263, 264, 266, 272, 280, 282, 286, 289, 292, 297, 301, 308, 321, 323, 325]</t>
  </si>
  <si>
    <t>[2, 14, 27, 29, 40, 42, 45, 50, 61, 63, 64, 68, 70, 76, 81, 91, 92, 102, 107, 110, 133, 135, 137, 138, 140, 144, 157, 161, 166, 175, 176, 179, 180, 183, 200, 202, 203, 208, 212, 230, 231, 233, 247, 261, 269]</t>
  </si>
  <si>
    <t>[2, 6, 10, 15, 17, 23, 29, 33, 37, 62, 68, 71, 84, 89, 91, 96, 99, 104, 106, 107, 121, 131, 132, 144, 146, 149, 153, 170, 179, 192, 197, 202, 206, 208, 219, 223, 235, 251, 257, 258, 268, 273, 276, 280, 285, 296, 302, 319, 330, 334, 337, 338, 351, 352, 374, 376, 381, 383, 385, 386, 390, 391, 395, 415, 417, 420, 423, 424]</t>
  </si>
  <si>
    <t>[11, 15, 23, 44, 46, 79, 92, 103, 105, 112, 116, 120, 126, 132, 134, 139, 140, 142, 155, 156, 184, 190, 193, 198, 202, 229, 232, 233, 234, 235, 236, 239]</t>
  </si>
  <si>
    <t>[4, 6, 19, 31, 38, 44, 47, 48, 51, 52, 68, 72, 76, 77, 93, 94, 96, 99, 104, 108, 109, 110, 116, 119, 125, 139, 144, 146, 148, 156, 157, 163, 167, 170, 187, 206, 227, 228, 229, 240, 251]</t>
  </si>
  <si>
    <t>[2, 4, 15, 41, 56, 61, 63, 64, 78, 82, 83, 93, 94, 110, 118, 125, 129, 130, 133, 146, 158, 165, 166, 175, 185, 188, 189, 193, 201, 202, 233, 264, 268, 285, 294, 295, 305, 317, 325, 356, 371, 374, 376, 398, 400, 407, 411, 412, 417, 421, 441, 451, 458, 459, 461, 464, 467, 469, 475, 490, 507, 524, 531, 543, 555, 570, 582, 586, 593, 606, 620, 625, 632, 636, 642, 645, 647, 660, 670, 676, 679, 709, 713, 717]</t>
  </si>
  <si>
    <t>[3, 4, 24, 29, 48, 63, 70, 74, 87, 88, 98, 118, 122, 126, 128, 131, 138, 155, 180, 183, 189, 200, 201, 203, 207, 218, 228, 233, 243, 254, 258, 269, 270, 276, 293, 309, 310, 316]</t>
  </si>
  <si>
    <t>[18, 33, 35, 43, 64, 86, 98, 106, 112, 118, 126, 131, 133, 142, 154, 165, 179, 182, 191, 194, 212, 234, 240, 251, 252, 255, 264, 268, 287, 293]</t>
  </si>
  <si>
    <t>[8, 14, 21, 36, 38, 41, 42, 54, 55, 87, 93, 109, 133, 135, 138, 164, 165, 188, 193, 204, 229]</t>
  </si>
  <si>
    <t>[5, 22, 23, 26, 29, 33, 44, 52, 67, 77, 86, 89, 91, 106, 116, 134, 148, 163, 166, 178, 183, 187, 199, 201, 206, 218, 219, 223, 224, 231, 235, 237, 240, 243, 252, 260, 264, 266, 276, 280, 282, 287]</t>
  </si>
  <si>
    <t>[10, 14, 41, 46, 67, 70, 80, 95, 105, 122, 138, 141, 149, 151, 154]</t>
  </si>
  <si>
    <t>[2, 4, 14, 20, 22, 23, 26, 41, 48, 66, 85, 92, 97, 101, 112, 120, 126, 129, 136, 138, 145, 147, 153, 158, 172, 174, 178, 194, 197, 221, 226, 227, 243, 253, 258, 262, 263, 264, 266, 268, 271, 278, 283, 297, 310, 313, 315, 316, 335, 346, 350, 372, 382, 383, 391, 395, 413, 414, 423]</t>
  </si>
  <si>
    <t>[2, 5, 18, 21, 24, 38, 39, 40, 43, 58, 59, 65, 75, 82, 84, 88, 90, 99, 110, 115, 116, 126, 140, 144, 155, 157, 162, 166, 170, 178, 179, 200, 211, 216, 220, 225, 227]</t>
  </si>
  <si>
    <t>[2, 3, 4, 6, 13, 36, 42, 49, 58, 62, 67, 76, 81, 84, 86, 96, 103, 109, 123, 133, 141, 142, 159, 166, 174, 176, 181, 184, 189, 204, 210, 216, 220, 221, 227, 233, 235, 244, 247]</t>
  </si>
  <si>
    <t>[2, 3, 21, 22, 49, 50, 55, 74, 77, 97, 110, 113, 116, 118, 122, 130, 132, 142, 145, 219, 223, 224, 225, 226, 231, 247, 253, 261, 271, 280, 282, 283, 284, 288, 289, 311, 337, 341, 342]</t>
  </si>
  <si>
    <t>[8, 10, 12, 27, 39, 40, 45, 46, 56, 73, 96, 98, 131, 136, 137, 142, 157, 160, 168, 169, 175, 176, 190, 193, 198, 202, 237, 239, 243, 255, 274, 287, 297, 299, 320, 325, 335]</t>
  </si>
  <si>
    <t>[7, 10, 21, 28, 70, 84, 90, 91, 94, 108, 115, 116, 134, 138, 150, 156, 157, 159, 166, 171, 183, 184, 186, 194, 196, 197, 210, 213]</t>
  </si>
  <si>
    <t>[8, 15, 32, 36, 37, 58, 64, 66, 75, 81, 98, 101, 105, 118, 122, 127, 130, 147, 148, 155, 174, 186, 191, 215, 227, 234, 238, 242, 244, 246, 250, 252, 260, 279, 284, 285, 286, 296, 317, 320, 340, 341, 344, 350, 351, 352, 355, 369, 373, 391]</t>
  </si>
  <si>
    <t>[2, 3, 29, 38, 45, 50, 76, 78, 84, 93, 97, 101, 105, 110, 115, 118, 125, 128, 142, 147, 155, 164, 171, 175, 183, 197, 199, 211, 221, 231, 236, 241, 247, 250, 256, 258, 268, 279, 292, 296, 298, 300, 303, 306, 333, 338, 342, 350, 378, 393, 397, 400, 403, 419, 421, 427, 442, 448]</t>
  </si>
  <si>
    <t>[2, 5, 13, 19, 22, 27, 38, 52, 56, 73, 77, 99, 120, 129, 131, 142, 151, 172, 195, 202, 219, 229, 236, 237, 240, 247, 258, 268, 281, 284, 292, 300, 301, 334, 337, 342, 346, 352]</t>
  </si>
  <si>
    <t>[15, 17, 21, 23, 32, 35, 41, 52, 65, 74, 76, 90, 92, 93, 100, 101, 114, 117, 119, 127, 143, 151, 153, 155, 158, 160, 179, 181, 196, 206, 220, 241]</t>
  </si>
  <si>
    <t>[2, 5, 6, 8, 23, 25, 27, 49, 51, 54, 72, 74, 80, 118, 129, 141, 143, 149, 164, 180, 184, 186, 195, 204, 209, 224, 237, 243, 250, 267, 270, 283, 291, 298, 309, 332, 343, 354, 363, 371, 374, 379, 384, 405, 419, 426, 438, 450]</t>
  </si>
  <si>
    <t>[8, 13, 47, 52, 53, 54, 65, 69, 71, 92, 100, 107, 108, 120, 121, 123, 126, 134, 136, 138, 143, 157, 164, 177, 190, 200, 215, 235, 241, 244, 252, 255, 266, 269]</t>
  </si>
  <si>
    <t>[9, 14, 19, 23, 36, 40, 43, 44, 46, 51, 52, 65, 67, 77, 91, 102, 112, 118, 119, 120, 124, 136]</t>
  </si>
  <si>
    <t>[3, 12, 17, 18, 24, 27, 29, 30, 31, 59, 73, 77, 78, 79, 81, 82, 83, 92, 94, 111, 114, 118, 124, 132, 140, 141, 152, 156, 159, 172, 173, 186, 214, 215, 220, 221, 224, 228, 232, 236, 250, 254, 260, 274, 278, 288, 301, 305, 316, 326, 337, 342, 355, 359, 364, 367, 368, 381, 393, 397, 401, 404, 411, 423, 427, 430, 432, 434, 444, 445, 449, 452, 455, 457, 464, 466, 471, 477, 478, 479, 482, 498, 514, 516, 517, 523, 532, 541, 553, 560, 570, 577, 589, 590, 591, 592, 611, 623, 624, 632, 641, 643, 657, 664, 669, 670, 690, 702, 720, 723, 728, 736, 746, 772, 784, 786, 796, 805, 806, 810, 815, 816, 820, 825, 827, 832, 835, 845, 848, 849, 851, 857, 858, 860, 861, 862, 874, 889, 902, 921, 947, 956, 967, 979, 981, 991, 994, 995, 997, 1002, 1005, 1011, 1028, 1032, 1036, 1041, 1049, 1059, 1063, 1068, 1069, 1076, 1081, 1089, 1091, 1097, 1115, 1119, 1125, 1158, 1171, 1173]</t>
  </si>
  <si>
    <t>[8, 10, 12, 17, 23, 24, 31, 34, 36, 45, 46, 48, 58, 65, 70, 76, 83, 90, 98, 102, 107, 112, 115, 116, 121, 128, 129, 144, 146]</t>
  </si>
  <si>
    <t>[3, 4, 11, 17, 33, 42, 45, 49, 50, 52, 59, 61, 74, 75, 93, 100, 109, 115, 116, 120, 131, 135, 136, 143, 150, 157, 161, 162, 164, 166, 168, 191, 207, 210, 220, 222, 225, 228, 230, 243, 270, 275, 278, 281, 282, 291, 295]</t>
  </si>
  <si>
    <t>[15, 30, 31, 49, 52, 58, 71, 89, 90, 92, 96, 100, 104, 107, 126, 130, 134, 147, 153, 157, 174, 185, 186, 204, 217, 223, 239, 241, 258, 259, 260, 291, 294, 305]</t>
  </si>
  <si>
    <t>[4, 16, 34, 38, 43, 54, 59, 80, 105, 106, 107, 108, 114, 124, 127, 135, 137, 143, 170, 173, 183, 193, 196, 197, 205, 212, 223, 240]</t>
  </si>
  <si>
    <t>[2, 11, 21, 22, 24, 31, 35, 38, 41, 45, 47, 67, 77, 94, 96, 97, 99, 101, 113, 116, 128, 132, 143, 147, 148, 157, 158, 160, 172, 174, 175, 176, 180, 181, 186, 194, 213, 214, 216, 219, 232, 236, 245, 246, 248, 251, 258, 264, 270]</t>
  </si>
  <si>
    <t>[2, 6, 10, 23, 27, 47, 52, 76, 86, 90, 93, 100, 106, 120, 121, 134, 149, 157, 160, 178, 179, 197, 208, 236, 240, 247, 259, 264, 288, 289, 312, 324, 329, 339, 344, 346, 347, 348, 350, 371, 372, 377, 385, 389, 390, 401, 412, 415, 418]</t>
  </si>
  <si>
    <t>[4, 7, 9, 11, 13, 19, 30, 32, 37, 38, 44, 48, 53, 56, 62, 65, 73, 93, 94, 100, 106, 123, 125, 132, 138, 142, 146, 163, 172, 179, 189, 193, 196, 200, 207, 210, 217, 219, 230, 232, 233, 240, 262, 279, 283, 301, 303, 305, 308, 313, 314, 321, 327, 331, 336, 337, 344, 356, 386, 402, 416, 420, 422, 424, 426, 429, 434, 462, 469, 470, 472, 474, 475, 479, 485, 495, 505, 508, 510]</t>
  </si>
  <si>
    <t>[3, 5, 6, 8, 9, 13, 16, 18, 29, 31, 52, 53, 57, 59, 67, 71, 81, 84, 85, 86, 88, 91, 97, 103, 111, 114, 117, 127, 144, 150, 156, 167, 169, 170, 174, 179, 196, 210, 220, 231, 239, 269, 275, 277, 279, 297, 300, 304]</t>
  </si>
  <si>
    <t>[2, 35, 38, 43, 55, 69, 79, 87, 89, 93, 97, 108, 111, 113, 115, 116, 137, 140, 155, 156, 160, 161, 165, 167, 168, 183, 203, 211, 220, 231, 237, 238, 241, 245, 256, 267, 271, 278, 298, 304, 319, 321, 335, 337, 351, 355, 357, 361, 366, 367, 370, 374, 383, 388, 392, 393, 400, 417, 433, 446, 449, 464, 465, 466, 468, 490, 497, 506]</t>
  </si>
  <si>
    <t>[6, 8, 9, 11, 24, 33, 35, 39, 43, 47, 60, 61, 62, 68, 94, 98, 104, 106, 112, 117, 121, 123, 126, 129, 143, 159, 161, 176, 179, 184, 192, 200, 207, 225, 227, 245, 248, 259, 267, 269, 274, 293, 298, 300, 302, 304, 308, 309, 316, 328, 331, 333]</t>
  </si>
  <si>
    <t>[5, 17, 25, 34, 37, 39, 43, 51, 53, 60, 65, 69, 83, 95, 97, 99, 107, 110, 114, 120, 125, 127, 129, 131, 143, 151, 153, 155, 159, 160, 166, 168, 181, 191, 195, 197, 216, 225, 228, 229, 266, 268, 277, 284, 300, 309, 312, 314, 317, 350, 384, 392, 393, 397, 415, 425]</t>
  </si>
  <si>
    <t>[2, 19, 21, 30, 34, 35, 37, 46, 54, 55, 64, 67, 69, 76, 100, 103, 104, 113, 119, 122, 129, 132, 136, 146, 149, 154, 158, 163, 166, 169, 170, 175, 183, 189, 191, 193, 203, 210, 215, 216, 218, 220, 224, 227, 231, 241]</t>
  </si>
  <si>
    <t>[4, 5, 10, 39, 65, 79, 81, 95, 105, 112, 113, 115, 121, 122, 125, 135, 145, 151, 162, 173, 176, 177, 185, 186, 188, 189, 195, 196, 198, 201, 212, 218, 239, 243, 244, 253, 264, 270, 283, 288, 289, 309, 313, 317]</t>
  </si>
  <si>
    <t>[13, 39, 41, 57, 63, 70, 82, 84, 88, 90, 92, 102, 117, 121, 127, 129, 137, 138, 143, 160, 177, 181, 190, 192, 199, 208, 209, 213, 235, 238, 240, 243, 254, 288, 290, 298, 304, 320, 328, 336, 357, 361, 370, 379, 391, 393, 405, 412, 465]</t>
  </si>
  <si>
    <t>[3, 21, 23, 36, 37, 39, 47, 48, 53, 56, 59, 67, 80, 89, 112, 119, 124, 125, 133, 137, 138, 139, 143, 152, 155, 162, 163, 180, 182, 183, 201, 205, 208, 218, 233, 239, 240, 259, 268, 283, 288, 290, 297, 303, 311, 317, 318, 319]</t>
  </si>
  <si>
    <t>[6, 20, 23, 25, 27, 30, 33, 36, 46, 50, 51, 62]</t>
  </si>
  <si>
    <t>[3, 8, 10, 23, 28, 30, 37, 38, 55, 56, 60, 64, 66, 67, 74, 76, 77, 78, 81, 83, 97, 111, 121, 141, 142, 145, 146, 149, 152, 159, 163, 169, 174, 184, 190, 206, 211, 214, 216, 224, 231, 238, 243, 244, 255, 270, 278, 281, 293, 296, 307, 311, 315]</t>
  </si>
  <si>
    <t>[2, 6, 14, 29, 51, 53, 57, 68, 82, 84, 110, 119, 120, 131, 135, 156, 160, 188, 200, 201, 206, 213, 214, 231, 234, 238, 245, 256, 265, 282, 289, 297, 301, 308, 320, 336, 337, 342, 349, 353, 360, 370, 372, 386, 393, 397, 402, 414, 427]</t>
  </si>
  <si>
    <t>[5, 16, 18, 27, 29, 35, 48, 51, 54, 55, 68, 72, 79, 82, 91, 93, 95, 98, 102, 109, 111, 164, 177, 179, 207, 209, 219, 220, 225, 232, 235, 245, 249, 269, 281, 285, 290]</t>
  </si>
  <si>
    <t>[3, 6, 10, 13, 19, 20, 22, 30, 33, 36, 45, 50, 53, 83, 93, 102, 105, 110, 112, 116, 130, 135, 138, 139, 140, 147, 154, 159, 160, 177, 179, 180, 184, 193, 195, 198, 202, 205, 208, 215, 230, 236, 237, 246, 270, 274, 280, 287, 294, 307, 314, 315, 316]</t>
  </si>
  <si>
    <t>[3, 8, 11, 13, 21, 28, 33, 34, 37, 46, 54, 59, 64, 65, 77, 88, 97, 104, 109, 110, 131, 134, 154, 162, 169, 187, 193, 205, 210, 212, 220, 246, 252, 256, 258, 265, 270, 272, 276]</t>
  </si>
  <si>
    <t>[2, 23, 33, 40, 44, 79, 83, 85, 88, 103, 115, 129, 134, 143, 144, 145, 149, 154, 163, 166, 177, 182, 191, 204, 206, 239, 246, 259, 264, 266, 272, 281, 287, 293, 301, 308, 313, 317, 321, 326, 327, 336, 338, 339, 342, 349, 366, 379, 381, 388, 389, 390, 434, 459, 463, 466, 469, 471, 472]</t>
  </si>
  <si>
    <t>[2, 4, 10, 12, 14, 18, 20, 35, 58, 82, 83, 91, 105, 116, 130, 149, 157, 195, 207, 218, 219, 228, 232, 233, 251, 261, 264, 268, 274, 279, 284, 286, 291, 293, 297, 310, 311, 320, 328, 329, 350, 353, 357, 370, 371, 378, 382, 385, 403, 408, 414, 428, 433, 452]</t>
  </si>
  <si>
    <t>[6, 10, 20, 29, 31, 34, 35, 45, 47, 50, 69, 82, 84, 102, 125, 135, 141, 147, 161, 172, 194, 198, 210, 214, 217, 234, 249, 257, 265, 267, 278, 286, 291, 300, 301]</t>
  </si>
  <si>
    <t>[2, 5, 12, 13, 32, 46, 56, 63, 65, 66, 81, 83, 84, 90, 93, 94, 99, 103, 118, 128, 145, 155, 168, 169, 172, 196, 197, 199, 210, 218, 234, 253, 257, 271, 275, 277, 297, 298, 324, 328, 333, 341, 354, 358, 360, 365, 366, 367, 369, 375, 388, 393, 395, 397, 403]</t>
  </si>
  <si>
    <t>[4, 25, 26, 37, 43, 46, 53, 59, 62, 76, 82, 93, 100, 110, 121, 137, 157, 158, 162, 164, 170, 181, 189, 203, 206, 211, 215, 216, 218, 222, 224, 228, 234, 235, 236, 237, 252, 262, 268, 272, 296]</t>
  </si>
  <si>
    <t>[2, 15, 22, 28, 33, 35, 51, 52, 56, 58, 85, 87, 94, 100, 117, 123, 150, 158, 173, 182, 188, 193, 198, 211, 221, 226, 233, 238, 246, 250, 278, 287, 294]</t>
  </si>
  <si>
    <t>[3, 20, 29, 34, 45, 60, 72, 74, 77, 84, 87, 99, 114, 136, 139, 144, 151, 155, 165, 187, 195, 211]</t>
  </si>
  <si>
    <t>[2, 12, 16, 25, 58, 69, 79, 83, 90, 117, 119, 123, 138, 142, 155, 160, 171, 181, 182, 203, 215, 224, 225, 242, 244, 249, 250, 279, 280, 288, 296, 308, 336, 355, 362, 373, 378, 390]</t>
  </si>
  <si>
    <t>[3, 32, 34, 47, 56, 72, 74, 76, 84, 101, 106, 116, 118, 119, 157, 159, 168, 207, 211, 222, 227, 239, 243, 257, 259, 263, 274, 278, 283, 295]</t>
  </si>
  <si>
    <t>[2, 18, 21, 22, 30, 38, 48, 62, 79, 82, 84, 110, 111, 115, 124, 134, 144, 151, 153, 160, 169, 170, 174, 187, 212, 214, 222, 249, 256, 259, 273, 279, 290, 300, 311, 313, 325, 327, 329, 345, 361, 363, 369, 371, 373, 377, 384, 386, 409, 414, 423, 428, 431, 436, 443, 447, 456, 458, 460]</t>
  </si>
  <si>
    <t>[7, 11, 13, 14, 15, 40, 41, 56, 73, 76, 77, 113, 114, 118, 119, 139, 146, 150, 152, 163, 165, 170, 173, 176, 187, 208, 218, 223, 236]</t>
  </si>
  <si>
    <t>[4, 17, 19, 20, 21, 24, 30, 32, 35, 39, 67, 94, 96, 97, 98, 102, 111, 123, 127, 171, 179, 195, 197, 203, 207, 221, 235, 238, 243, 248, 250, 262, 264, 276, 285]</t>
  </si>
  <si>
    <t>[3, 17, 21, 55, 63, 88, 110, 114, 119, 128, 141, 144, 152, 181, 183, 184, 185, 192, 206, 209, 222, 226, 231, 234, 235, 250, 263, 275, 291, 299, 310, 313, 327, 333, 334, 341, 355, 356, 365, 379, 384, 387, 403, 414, 422, 423, 425, 426, 447, 474, 499, 503, 527, 532, 540, 547, 557]</t>
  </si>
  <si>
    <t>[5, 16, 17, 18, 27, 35, 37, 39, 43, 58, 60, 68, 75, 105, 116, 117, 120, 121, 137, 145, 146, 153, 164, 173, 176, 178, 196, 205, 213, 223, 226, 231, 233, 235, 260, 268, 274, 275, 288, 296, 301, 304, 318, 329, 342, 343, 345, 346, 348, 349, 358, 368, 369, 383]</t>
  </si>
  <si>
    <t>[17, 19, 28, 29, 31, 58, 88, 90, 100, 104, 112, 115, 126, 127, 131, 142, 146, 147, 153, 159, 163, 168, 176, 185, 193, 194, 213, 215, 216, 226, 230, 233, 247, 249, 253, 254, 259]</t>
  </si>
  <si>
    <t>[3, 5, 10, 30]</t>
  </si>
  <si>
    <t>[5, 15, 17, 18, 37, 47, 60, 65, 66, 73, 74, 80, 81, 82]</t>
  </si>
  <si>
    <t>[4, 8, 15, 25, 29, 58, 60, 64, 73, 75, 78, 80, 85, 88, 99, 102, 111, 113, 117, 123, 150, 151, 161, 166, 174, 188, 189, 200, 214, 249, 250, 260, 263, 269, 272, 274, 275, 289, 297, 301, 302, 310, 318, 364, 368, 369, 390, 392]</t>
  </si>
  <si>
    <t>[2, 3, 6, 8, 15, 18, 21, 25, 44, 61, 64, 67, 70, 80, 107, 124, 126, 128, 132, 138, 144, 156, 160, 181, 184, 207, 219, 223, 233, 236, 253, 275, 281, 298, 300, 307, 315, 338, 340, 342, 349, 352, 358, 366, 374, 393, 408, 410, 412, 418, 436, 475, 488]</t>
  </si>
  <si>
    <t>[2, 4, 8, 13, 16, 17, 18, 52, 78, 93, 106, 110, 119, 135, 154, 158, 161, 180, 189, 198, 204, 214, 215, 221, 238, 249, 253, 292, 294, 300, 306, 317, 318, 325]</t>
  </si>
  <si>
    <t>[3, 5, 7, 12, 15, 16, 18, 29, 36, 52, 53, 56, 57, 64, 81, 84, 85, 90, 107, 108, 110, 115, 118, 127, 138, 144, 159, 164, 170, 172, 175, 176, 183, 192, 195, 196, 198, 206, 225, 227, 230, 236, 255, 256, 259, 262, 267, 278, 281, 289, 293, 320, 328, 337, 357, 365, 389, 399, 420, 423, 427, 431, 435, 448, 450, 452, 453, 461, 463, 470, 477, 495, 498, 502, 516, 518, 519]</t>
  </si>
  <si>
    <t>[2, 14, 21, 25, 36, 41, 45, 55, 57, 63, 70, 80, 84, 86, 89, 90, 91, 97, 98, 99, 108, 112, 113, 129, 132, 139, 145, 155, 158, 159, 167, 182, 185, 200, 204, 210, 213, 216, 223, 226, 227, 232, 248, 251, 253, 254, 275, 282, 284, 290, 293, 300, 302, 303, 307, 329, 343, 344, 346, 351, 352, 356, 358, 362, 373, 385, 388, 393, 416, 427, 468, 470, 471, 476, 479, 484, 494, 499, 502, 504, 507, 508, 509, 516, 548, 552, 558, 564, 571, 575, 579, 580, 581, 585, 588, 595]</t>
  </si>
  <si>
    <t>[2, 5, 22, 24, 35, 51, 56, 63, 64, 67, 74, 78, 89, 103, 104, 109, 110, 115, 118, 120, 125, 138, 140, 143, 151, 154, 155, 167, 168, 184, 188, 196, 197, 210, 217, 229, 232, 234, 244, 261, 263, 271, 272, 274, 275, 277, 278, 290, 292, 316, 322, 338]</t>
  </si>
  <si>
    <t>[2, 7, 8, 25, 29, 40, 46, 50, 52, 53, 54, 65, 71, 82, 95, 97, 116, 127, 133, 137, 143, 144, 162, 178, 188, 201, 202, 208, 217, 218, 222, 225, 231, 234, 240, 253, 254, 266, 270, 308, 321, 324, 325, 341, 343, 344, 348, 362, 365, 367, 368, 375, 381, 383, 387, 389, 391]</t>
  </si>
  <si>
    <t>[2, 4, 8, 16, 24, 33, 38, 69, 88, 96, 99, 109, 112, 123, 128, 130, 150, 152, 162, 166, 183, 189, 195, 197, 209, 212, 218, 223, 238, 243, 261, 269, 281, 284, 301, 303, 311, 312, 328, 330, 332, 334, 349, 356, 364, 370, 375, 392, 397, 398, 402, 453, 477, 495, 496, 497, 505, 512, 517, 528, 539, 545, 564, 574]</t>
  </si>
  <si>
    <t>[26, 28, 34, 36, 39, 48, 52, 53, 62, 65, 75, 76, 86, 90, 91, 96, 102, 109, 123, 129, 131, 132, 135, 136, 138, 142, 145, 146, 159, 165, 167, 174, 180, 188, 189, 197, 198, 202, 208, 217, 225, 238, 239, 240, 241, 255, 258, 282, 297, 315, 323, 331, 333, 338, 340, 348, 350, 367, 375, 382, 400, 401, 408, 420, 421]</t>
  </si>
  <si>
    <t>[2, 28, 35, 47, 48, 51, 54, 61, 81, 85, 95, 108, 110, 115, 125, 126, 137, 138, 140, 155, 159, 163, 164, 166, 168, 189, 217, 227, 229, 244, 246, 253, 256, 261, 266, 271, 277, 278, 283, 288, 293, 311, 313, 315, 319, 331, 332]</t>
  </si>
  <si>
    <t>[12, 13, 29, 30, 32, 35, 37, 68, 75, 78, 83, 92, 98, 100, 107, 137, 138, 140, 154, 170, 187, 195, 205, 208, 214, 232, 239, 246, 251, 255, 259, 261]</t>
  </si>
  <si>
    <t>[3, 33, 64, 73, 79, 83, 101, 105, 120, 121, 122, 128, 142, 184, 190]</t>
  </si>
  <si>
    <t>[2, 5, 21, 22, 23, 25, 28, 48, 51, 53, 56, 63, 86, 96, 100, 104, 113, 115, 123, 125, 131, 135, 138, 147, 166, 167, 178, 182, 183, 187, 190, 193, 197, 199, 238, 240, 245, 277, 279, 288, 304, 307, 311, 312, 324, 328, 346, 351, 358, 366, 367, 378]</t>
  </si>
  <si>
    <t>[2, 36, 46, 65, 94, 104, 120, 125, 132, 147, 152, 174, 179, 182, 186, 191, 198, 213, 218, 234, 240, 243, 244, 253, 268, 291, 293, 301, 302, 313]</t>
  </si>
  <si>
    <t>[3, 12, 14, 19, 20, 22, 27, 45, 48, 52, 55, 59, 64, 77, 95, 98, 100, 104, 106, 107, 128, 129, 130, 134, 157, 166, 171, 179, 197, 201, 213, 218, 228, 251, 263, 264, 282, 301, 310, 317, 330, 338, 341, 342, 346, 347, 351, 352, 361, 365, 368, 372, 381, 397, 398, 401, 404, 418, 428, 430, 434, 435, 445]</t>
  </si>
  <si>
    <t>[4, 8, 20, 28, 33, 37, 51, 75, 86]</t>
  </si>
  <si>
    <t>[6, 17, 21, 28, 30, 32, 35, 38, 48, 51, 54, 63, 81, 115, 116, 129, 131, 134, 139, 142, 143, 154, 166, 169, 170, 180, 185, 191, 201, 205, 213, 215, 218]</t>
  </si>
  <si>
    <t>[3, 12, 13, 14, 20, 32, 37, 38, 43, 55, 66, 69, 77, 87, 89, 91, 94, 96, 97, 105, 116, 118, 124, 126, 129, 131, 136, 137, 152, 156, 159, 210, 212, 215, 219, 228, 243, 251, 272, 303, 315, 320, 337, 342, 344, 352, 361, 365, 401, 402, 405, 406, 418, 419, 422, 431, 433, 443, 456, 464, 471, 481, 487, 492, 523, 526, 531, 541, 543, 558, 559, 569, 575, 596, 601, 607]</t>
  </si>
  <si>
    <t>[3, 4, 15, 19, 42, 57, 74, 80, 81, 85, 88, 98]</t>
  </si>
  <si>
    <t>[3, 8, 12, 15, 21, 37, 49, 56, 58, 62, 67, 74, 79, 81, 83, 92, 102, 109, 110, 111, 114, 124, 125, 136, 137, 140, 142, 147, 149, 156, 158, 160, 169, 181, 184, 192, 197, 201, 206, 216, 228, 247, 259, 265, 274, 280, 298, 304, 323, 355, 373, 388, 393, 397, 405, 408, 409, 417, 429, 430, 432, 435, 437, 441, 442, 443, 446, 456, 460]</t>
  </si>
  <si>
    <t>[3, 5, 8, 11, 12, 16, 24, 39, 40, 52, 56, 59, 62, 66, 69, 92, 104, 113, 119, 120, 121, 123, 125, 128, 129, 134, 142, 159, 163, 167, 169, 172, 178, 186, 190, 193, 220, 222, 228, 229, 236, 267, 283, 308, 312, 321, 330, 335, 349, 352, 368]</t>
  </si>
  <si>
    <t>[2, 9, 35, 45, 77, 80, 82, 95, 103, 119, 127, 132, 144, 154, 166, 169, 172, 174, 184, 192, 204, 219, 222, 223, 226, 229, 231, 232, 254, 261, 270, 283, 293, 298, 300, 304, 307, 309, 316, 324, 343, 366, 374, 380, 390, 400, 412, 432, 438, 441, 446]</t>
  </si>
  <si>
    <t>[2, 11, 12, 26, 36, 61, 71, 80, 86, 102, 104, 110, 122, 137, 152, 155, 157]</t>
  </si>
  <si>
    <t>[10, 15, 16, 18, 25, 28, 31, 37, 43, 47, 54, 55, 59, 60, 78, 81, 85, 97, 112, 116, 125, 126, 129, 145]</t>
  </si>
  <si>
    <t>[2, 3, 12, 13, 14, 44, 47, 48, 55, 66, 73, 79, 80, 108, 148, 153, 161, 167, 168, 176, 181, 182, 185, 187, 188, 199, 205, 213, 222, 225, 226, 230, 233, 239, 241, 247, 259, 271, 277, 280, 281, 283, 302, 311, 314, 315, 328, 335, 341, 361, 363, 379, 403]</t>
  </si>
  <si>
    <t>[21, 33, 38, 44, 45, 46, 51, 62, 75, 80, 86, 89, 90, 99, 100, 101, 107, 111, 123, 134, 136, 137, 143, 149, 152, 169, 172, 175, 176, 178, 192, 209, 218, 220, 224, 242, 246, 253, 255, 278]</t>
  </si>
  <si>
    <t>[6, 12, 30, 41, 56, 61, 86, 88, 91, 111, 117, 125, 136, 144, 154, 159, 181, 213, 215, 218, 227, 247, 251, 265, 269, 281, 291, 299, 313, 324, 328, 333, 335, 342]</t>
  </si>
  <si>
    <t>[2, 6, 9, 24, 26, 45, 46, 47, 48, 51, 54, 60, 66, 82, 100, 110, 143, 148, 161, 175, 201, 207, 209, 235, 237, 263, 270, 271, 275, 277, 278, 283, 284, 288, 289, 290, 294, 298, 302, 309, 311, 315, 319, 326, 328, 332, 369, 374, 378, 388, 398, 406, 412]</t>
  </si>
  <si>
    <t>[3, 16, 17, 22, 42, 58, 59, 66, 67, 76, 77, 93, 95, 105, 106]</t>
  </si>
  <si>
    <t>[3, 28, 41, 42, 43, 45, 46, 55, 59, 65, 108, 115, 116, 120, 121, 129, 141, 142, 168, 170, 174, 191, 196, 206, 222, 224, 232, 241, 246, 266, 270, 271, 275, 291, 296, 303, 305, 312, 313, 314, 324, 326, 331, 334, 335, 349, 356, 357, 358, 370, 372, 373, 381, 383, 398, 410, 412, 417, 420, 421, 423, 425, 433, 436, 447, 453, 462, 471, 478, 486, 496, 499, 502]</t>
  </si>
  <si>
    <t>[2, 3, 15, 16, 27, 53, 70, 72, 96, 122, 129, 136, 146, 151, 154, 162, 175, 176, 187, 190, 194, 206, 216, 218, 221, 233, 235, 267, 276, 278, 286, 287, 288, 296, 300, 305, 309, 339, 344, 361, 364, 380, 399, 410, 421, 422, 433, 435, 440, 446, 469, 473, 474, 495, 501, 502, 509, 521, 529, 536, 548, 551, 565, 588, 604, 610, 614, 658]</t>
  </si>
  <si>
    <t>[4, 6, 9, 13, 33, 36, 40, 50, 66, 70, 75, 80, 81, 93, 96, 106, 118, 123, 127, 136, 153, 154, 162]</t>
  </si>
  <si>
    <t>[3, 20, 23, 25, 29, 30, 38, 56, 66, 67, 78, 94, 97, 102, 104, 107, 109, 115, 124, 127, 130, 146, 153, 157, 163, 173, 193, 197, 200, 201, 202, 214, 219, 221]</t>
  </si>
  <si>
    <t>[2, 13, 14, 15, 17, 21, 35, 48, 49, 54, 55, 73, 77, 81, 99, 101, 107, 114, 118, 120, 122, 129, 133, 134, 140, 151, 156, 162, 173, 179, 185, 194, 195, 199, 209, 216, 225, 226, 233, 244, 248, 255, 256, 273, 279, 295, 298, 302, 306, 308, 316, 320, 324, 337, 340, 342, 344]</t>
  </si>
  <si>
    <t>[5, 23, 27, 45, 60, 65, 69, 82, 87, 88, 92, 103, 107, 113, 136, 154, 156, 166, 169, 181, 194, 205, 207, 216]</t>
  </si>
  <si>
    <t>[4, 5, 20, 22, 34, 35, 54, 60, 82, 87, 104, 109, 110, 123, 136, 139, 141, 142, 146, 148, 151, 156, 162, 164, 194, 195, 197, 206, 231, 244, 264, 271, 277, 280, 283, 286, 289, 290, 295, 296, 316, 320, 335, 339, 341, 356, 357, 360, 376, 377, 387, 389, 392, 393, 396, 408, 409, 410, 413, 414, 417, 424, 445, 463, 464, 466, 468, 476, 480, 482, 486, 490, 491, 499, 510, 531, 534, 553, 554, 556, 566, 569, 573, 578, 581]</t>
  </si>
  <si>
    <t>[9, 12, 14, 28, 35, 40, 44, 47, 60, 70, 80, 88, 95, 98, 120, 132, 144, 145, 149, 155, 157, 159, 168, 183, 196, 198, 207, 210, 215, 229, 240, 244, 245, 257, 279]</t>
  </si>
  <si>
    <t>[2, 3, 4, 10, 15, 25, 39, 40, 43, 50, 51, 67, 68, 71, 74, 75, 79, 83, 85, 90, 99, 104, 107, 109, 115, 138, 146, 154, 165, 171, 172, 183, 187, 215, 225, 230, 238, 246, 247, 248, 251, 254, 264, 266, 270, 281, 287, 290, 294]</t>
  </si>
  <si>
    <t>[3, 7, 14, 25, 26, 32, 43, 50, 55, 61, 65, 68, 70, 78, 88, 92, 94, 98, 105, 109, 118, 123, 127, 128, 129, 131, 133, 138, 143, 144, 145, 149, 150, 168, 175, 176, 188, 190, 202, 211, 219, 247, 248, 255, 256, 260, 267, 268, 270, 271, 273, 280, 285, 292, 309, 320, 321, 322, 332, 344, 346, 350, 351, 354, 357, 363, 373, 385, 398, 406, 409, 413, 420, 436, 438]</t>
  </si>
  <si>
    <t>[3, 8, 11, 21, 31, 41, 42, 46, 54, 55, 66, 70, 89, 92, 111, 117, 133, 135, 150, 161, 175, 185, 204, 216, 228, 230]</t>
  </si>
  <si>
    <t>[11, 21, 32, 38, 39, 43]</t>
  </si>
  <si>
    <t>[3, 4, 14, 24, 33, 54, 73, 75, 77, 82, 84, 85, 87, 104, 108, 109, 124, 125, 132, 141, 144, 148, 154, 164, 166, 170, 178, 179, 185, 230, 242, 247, 256, 264, 268, 276, 296, 297, 328, 340, 352, 363, 367, 371, 387, 391, 399, 402, 406, 409, 421]</t>
  </si>
  <si>
    <t>[3, 26, 37, 42, 47, 57, 60, 63, 64, 65, 73, 76, 80, 82, 87, 91, 92, 94, 102, 103, 108, 112, 123, 125, 148, 155, 164, 165, 166, 171, 181, 185, 192, 198, 209, 225, 226, 244, 255, 266, 268, 271, 278, 294, 301, 303, 308, 326, 329, 331, 333, 335, 342, 351, 361, 366, 377, 381, 382, 392, 393, 400, 410, 413, 416, 451, 453, 454, 456, 469, 477, 480, 488, 507]</t>
  </si>
  <si>
    <t>[3, 14, 29, 32, 35, 36, 41, 43, 45, 59, 70, 77, 78, 79, 80, 82, 97, 115, 129, 130, 136, 138, 146, 147, 168, 171, 176, 178, 183, 194, 197, 201, 211, 223, 227, 230]</t>
  </si>
  <si>
    <t>[2, 3, 16, 19, 30, 67, 74, 84, 87, 88, 91, 98, 103, 112, 116, 124, 127, 129, 132, 135, 137, 145, 156, 161, 164, 168, 171, 173, 186, 195, 204, 208, 219, 236, 246, 267, 270, 281, 290, 299, 300, 306, 330, 331, 337, 342, 352, 373, 376, 378, 389, 393, 396, 419, 424, 433, 436, 442]</t>
  </si>
  <si>
    <t>[13, 15, 28, 36, 37, 40, 52, 55, 57, 58, 70, 106, 111, 118, 132, 136, 150, 151, 153, 166, 168, 171, 183, 186, 188, 193, 196, 201, 205, 215, 228, 232, 239, 248, 251, 253, 261, 262, 268, 297, 299, 304, 308, 310, 313, 314, 330, 336, 347, 349, 356, 366, 372, 397, 405, 410, 429, 434, 440, 449, 452, 453, 471, 475, 494, 502, 522]</t>
  </si>
  <si>
    <t>[2, 4, 11, 16, 17, 34, 38, 40, 55]</t>
  </si>
  <si>
    <t>[11, 27, 58, 71, 75, 88, 93, 100, 103, 104, 105, 109, 124, 129, 144, 145, 150, 173, 175, 183, 185, 196, 205, 210, 223, 227, 228, 229, 230, 236, 239, 240, 255, 279, 285, 290, 320, 325, 326, 328, 350, 359, 365, 366, 371, 384, 387, 406, 407, 408, 413, 419, 425, 431, 439, 444, 446, 447, 450, 451, 457, 458, 459, 464, 468, 484, 500, 502, 507, 509, 510]</t>
  </si>
  <si>
    <t>[4, 6, 14, 18, 21, 22, 24, 31, 37, 39, 40, 43, 62, 66, 67, 73, 79, 84, 92, 97, 106, 107, 109, 110]</t>
  </si>
  <si>
    <t>[2, 4, 18, 23, 30, 31, 55, 63, 68, 69, 71, 72, 76, 84, 88, 89, 93, 95, 100, 102, 118, 121, 135, 136, 140, 161, 163, 165, 170, 173, 185, 192, 212, 215, 232, 234, 237, 239, 259, 260, 264, 267, 270, 272, 276, 293, 295, 297, 301, 305, 318, 320, 323, 330, 332, 341, 345, 362, 379, 382, 391, 397, 413, 423, 425]</t>
  </si>
  <si>
    <t>[3, 7, 28, 34, 38, 60, 66, 71, 78, 79, 84, 89, 94, 95, 100, 113, 114, 152, 156, 158, 166, 173, 194, 200, 204, 208, 235, 245, 256, 261, 272, 278, 279, 285, 291, 293, 304]</t>
  </si>
  <si>
    <t>[5, 8, 14, 22, 26, 42, 53, 54, 60, 73, 74, 75, 101, 102, 103, 109, 110, 121, 128, 132, 140, 141, 144, 147, 168, 170, 174, 176, 183, 184, 192, 201, 203, 210, 213, 219, 223, 233, 247, 252, 260, 262, 264, 265, 271, 272, 273, 277]</t>
  </si>
  <si>
    <t>[5, 7, 11, 16, 21, 29, 30, 34, 41, 42, 47, 55, 57, 69, 81, 86, 101, 106, 109, 121, 137, 147, 153, 155, 160, 165, 171, 176, 186, 197, 202, 204, 208, 226, 229, 233, 240, 242, 243, 245, 279, 306, 312, 314, 322, 329, 348, 353, 359, 364, 365, 366, 375, 386, 390, 404, 420, 430, 438, 440, 443, 450, 461, 472, 473, 477, 486, 487, 497, 502, 507, 525, 536, 541, 544, 547, 554, 557, 563, 569, 579, 600, 602, 610, 611, 626, 633, 641, 646]</t>
  </si>
  <si>
    <t>[20, 30, 35, 38, 50, 59, 63, 79, 88, 99, 111, 116, 124, 125, 155, 157, 159, 167, 176, 177, 178, 181, 182, 196, 202, 203, 204, 207, 228, 231, 232, 236, 245, 247]</t>
  </si>
  <si>
    <t>[2, 6, 10, 11, 14, 30, 40, 41, 43, 44, 52, 55, 75, 77, 78, 94, 95, 102, 114, 118, 125, 145, 148, 154, 162, 167, 181, 183, 198, 202, 208, 210, 216, 218, 229, 237, 247, 248, 249, 272, 275, 280, 291, 293, 300, 305, 314, 326, 330, 336, 337, 342, 349, 350, 356, 360, 364, 369, 370, 379, 396, 416, 428, 433, 444, 445, 447, 456, 464, 469, 482, 485, 493, 494, 503, 507, 508, 509, 512, 517, 518, 520, 521, 542, 547, 549, 553, 561, 565, 569, 576, 587, 594, 598, 601, 603, 604, 606, 608, 629, 630, 638, 640, 643, 647, 650, 652, 665, 669]</t>
  </si>
  <si>
    <t>[3, 4, 8, 11, 26, 28, 30, 34, 36, 41, 42, 48, 49, 51, 66, 71, 84, 89, 92, 112, 117, 127, 132, 135, 154, 161, 173, 189, 198, 202, 205, 211, 224, 232, 234, 235, 242, 243, 244, 249, 259, 261, 262, 290, 296, 302, 310, 312, 322, 323, 332, 334, 338, 342, 344, 346, 353, 355, 357, 358, 362, 363, 369, 371, 375, 376, 377, 378, 389, 392, 395, 403, 404]</t>
  </si>
  <si>
    <t>[2, 7, 21, 27, 35, 37, 67, 68, 69, 73, 74, 77, 78, 82, 83, 88, 91, 101, 107, 108, 133, 135, 137, 140, 143, 147, 153, 167, 171, 172, 176, 181, 182, 190, 192, 198]</t>
  </si>
  <si>
    <t>[2, 8, 21, 28, 29, 30, 52, 59, 65, 73, 80, 89, 90, 102, 107, 113, 121, 127, 128, 130, 133, 135, 149, 152, 157, 158, 168, 170, 172, 173, 210, 212, 216, 224, 245, 248, 251, 253, 260, 261, 275, 281, 283, 285, 297, 301, 323, 331, 337, 357, 365, 380, 384, 386, 391, 392, 398, 421, 429, 442, 448, 454, 463, 471, 474, 476, 479, 483, 490, 503, 508, 509, 525, 542, 558, 568, 579, 589, 601, 602, 617, 624, 633, 649, 657, 668, 670, 672, 676, 684, 686, 691, 699, 706, 717, 723, 746, 749, 753, 759, 762, 763, 773, 775, 782, 796, 800, 817, 829, 844, 847, 877, 887, 903, 912, 914, 915, 919, 922, 930, 936, 950, 955, 965, 971, 973, 975, 998, 1003, 1004, 1020, 1022, 1027, 1030, 1049, 1077, 1091, 1110, 1121, 1123, 1133, 1138, 1144, 1145, 1153, 1154, 1157, 1159, 1163, 1164, 1174, 1184, 1188, 1194, 1200, 1201, 1206, 1208, 1217, 1224, 1227, 1229, 1232, 1239, 1244, 1254]</t>
  </si>
  <si>
    <t>[6, 8, 16, 20, 29, 33, 36, 37, 41, 50, 56, 61, 62, 71, 76, 83, 85, 87, 91, 93, 96, 101, 114]</t>
  </si>
  <si>
    <t>[4, 6, 8, 12, 15, 16, 19, 23, 24, 35, 36, 45, 60, 67, 68, 74, 83, 88, 123, 133, 136, 140, 153, 159, 170, 171, 177, 198, 199, 200, 206, 211, 223, 226, 229, 233, 236, 262, 269, 272, 275, 277, 281, 292, 294, 298, 308, 310, 322, 326, 331, 334, 336, 358, 374, 383]</t>
  </si>
  <si>
    <t>[3, 4, 6, 15, 16, 19]</t>
  </si>
  <si>
    <t>[3, 6, 8, 12, 15, 16, 24, 35, 36, 40, 45, 51, 67, 68, 74, 78, 82, 83, 97, 100, 111, 112, 113, 133, 166, 173, 174, 177, 181, 186, 193, 197, 201, 214, 217, 226, 247, 275, 278, 290, 297, 300, 304, 311, 318, 323, 336, 341, 346, 360, 365, 376, 381, 389]</t>
  </si>
  <si>
    <t>[3, 6, 9, 10, 12, 22, 34, 42, 46, 61, 69, 71, 80, 83, 86, 96, 101, 109, 110, 120, 122, 136, 137, 150, 151, 160]</t>
  </si>
  <si>
    <t>[4, 8, 9, 15, 17, 22, 26, 41, 52, 66, 70, 73, 78, 80, 82, 84, 97, 103, 118, 137, 140, 145, 151, 152, 160, 163, 172, 175, 186, 187, 195, 197, 201, 205, 207, 209, 215, 220, 224, 228, 230, 234, 248, 249, 251, 256, 259, 263, 266, 267, 271, 291, 305, 310, 317, 322, 324, 329, 331, 337, 338, 339, 341, 344, 360, 366, 367, 368, 373, 397]</t>
  </si>
  <si>
    <t>[3, 14, 15, 29, 38, 49, 55, 90, 91, 94, 95, 99]</t>
  </si>
  <si>
    <t>[5, 13, 23, 29, 36, 39, 44, 45, 55, 58, 65, 67, 73, 76, 92, 97, 130, 136, 138, 140, 144, 148, 150, 154, 167, 177, 179, 182, 186, 190, 214, 224, 229, 241, 250, 264, 303, 309, 314, 323, 324, 328, 373, 376, 383, 386, 387, 398, 402, 405, 407, 419, 421, 423, 430, 448, 462, 464, 470, 477, 489, 495, 496, 520, 522, 524, 526, 557, 564, 578, 584, 587, 591, 608, 613, 616, 623, 642, 648, 656, 662, 672, 682, 700, 703, 704, 707, 713, 728, 731, 741, 750, 755, 756, 761, 764, 778, 783, 788, 804, 824, 827, 840, 841, 856, 879, 882, 886, 887, 888, 900, 919, 926, 936, 945, 947, 949, 953, 957, 965, 969, 972, 976, 985, 988, 990, 993, 1004, 1012, 1035, 1036]</t>
  </si>
  <si>
    <t>[6, 7, 16, 17, 19, 29, 52, 54, 57, 58, 63, 73, 86, 93, 102, 103, 110, 121, 139, 140, 145, 158, 160, 161, 165, 182, 186, 187, 191, 193, 200, 203, 217, 237, 238, 240, 245, 249, 254, 259, 261, 266, 270, 290, 312, 313, 316, 328, 341, 356, 358, 373, 390, 393, 395]</t>
  </si>
  <si>
    <t>[3, 4, 12, 13, 23, 27, 31, 33, 43, 48, 56, 66, 73, 74, 76, 78, 89, 91, 94, 95, 108, 113, 120, 129, 141, 153, 159, 182, 189, 195, 204, 212, 221, 231, 238, 247, 250, 256, 258, 265, 268, 273, 280, 284, 292, 294, 296, 300, 317, 325, 326, 334, 339, 347, 350, 362, 365, 368, 378, 387, 404, 405, 421, 425, 428, 430, 447]</t>
  </si>
  <si>
    <t>[19, 22, 26, 28, 30, 35, 36, 43, 53, 60, 62, 75, 88, 102, 106, 116, 122, 127, 130, 134, 139, 155, 156, 160, 163, 192, 202, 205, 211, 227, 254, 259, 269, 270, 275, 296, 299]</t>
  </si>
  <si>
    <t>[2, 4, 6, 10, 16, 37, 39, 45, 51, 60, 68, 79, 90, 105, 107, 118, 129, 140, 148, 163, 164, 167, 179, 184, 197, 199, 214, 215, 228, 229, 240, 244, 257, 262, 266, 280, 289, 292, 304, 345, 346, 349, 351, 378, 406, 411, 419, 436, 439, 443, 444, 448, 451, 455, 458, 465, 481, 484, 488, 489, 509, 512, 514, 525, 528, 536, 542, 556, 565, 567, 572, 587, 601, 602, 606, 618]</t>
  </si>
  <si>
    <t>[13, 31, 32, 38, 45, 48, 68, 83, 84, 97, 98, 104, 115, 120, 124, 128, 135, 139, 146, 150, 157, 158, 161, 163, 174, 175, 179, 188, 207, 222, 229, 233, 247, 278, 282]</t>
  </si>
  <si>
    <t>[8, 17, 28, 37, 40, 46, 48, 75, 78, 81, 82, 84, 87, 97, 109, 119, 123, 127, 137]</t>
  </si>
  <si>
    <t>[8, 9]</t>
  </si>
  <si>
    <t>[15, 16, 34, 43, 52, 69, 76, 86, 93, 104, 116, 126, 129, 136, 151, 162, 168, 170, 175, 181]</t>
  </si>
  <si>
    <t>[5, 10, 23, 29, 38, 46, 49, 56, 63, 66, 80, 81, 83, 99, 109, 117, 141, 153, 156, 165, 167, 174, 177, 183, 191, 192, 194, 203, 204, 209, 215, 225, 266, 276, 278, 286, 291, 295, 302, 307, 316, 322, 327, 329, 330, 331, 332, 336, 344, 347, 354, 357, 367, 372, 375, 400, 405, 409, 412, 421, 440, 444, 464, 472, 480, 481, 495, 501, 503, 513, 533, 537, 546, 551, 552, 559, 560, 568, 572, 581, 582, 588, 589, 592, 597, 605, 614]</t>
  </si>
  <si>
    <t>[2, 21, 22, 33, 36, 38, 45, 47, 57, 59, 65, 73, 74, 77, 89, 96, 98, 101, 121, 133, 136, 146, 155, 159, 163, 191, 203, 205, 210, 216, 218]</t>
  </si>
  <si>
    <t>[6, 20, 21, 44, 67, 69, 71, 76, 81, 94, 113, 118, 123, 144, 156, 161, 165, 168, 172, 173, 187, 192, 193, 194, 196, 205, 212, 215, 219, 234, 239, 251, 266, 269, 295, 303, 320, 329, 343, 365, 366]</t>
  </si>
  <si>
    <t>[7, 12, 18, 25, 41, 45, 46, 48, 66, 74, 87, 91, 104, 106, 113, 114, 123, 124, 129, 131, 156, 158, 160, 164, 176, 180, 181, 185, 208, 209, 214, 219, 228, 241, 242, 251, 265, 270, 291, 300, 319]</t>
  </si>
  <si>
    <t>[3, 9, 14, 22, 34, 39, 40, 57, 60, 61, 62, 65, 66, 87, 90, 101, 108, 112, 120, 131, 132, 133, 138, 153, 157, 158, 181, 186, 190, 212, 220, 226, 227, 232, 238, 240, 241, 243, 264, 275, 287, 302, 304, 315]</t>
  </si>
  <si>
    <t>[12, 17, 19, 21, 23, 33]</t>
  </si>
  <si>
    <t>[3, 8, 20, 26, 30, 52, 54, 72, 75, 87, 89, 92, 98, 108, 109, 125, 126, 128, 140, 142, 150, 162, 166, 176, 180, 181, 185, 191, 193, 196, 199, 200, 204, 208, 209, 221, 223, 225, 237, 238, 241, 249, 256, 259, 266, 269, 270, 272, 273, 276, 277, 302, 306, 307, 309, 310, 311, 317, 323, 333, 335, 358, 371, 373, 379, 380, 387, 392, 396, 405, 406, 415, 416, 423, 433, 456, 470, 473, 475, 483, 486, 488, 493, 497, 500, 509, 511, 514, 524, 547, 550, 556, 563, 567, 572, 578, 583, 585, 586, 602, 612, 629, 650, 653, 654, 665, 686, 690, 710, 712, 713, 724, 727, 740, 742, 744, 745, 756, 766, 783]</t>
  </si>
  <si>
    <t>[2, 12, 14, 34, 37, 39, 42, 53, 57, 58, 61, 62, 72, 73, 97, 111, 130, 136, 144, 158, 169, 174, 184, 199, 201, 209, 211, 215, 231, 235, 237, 243, 260, 266, 293, 296, 298, 300, 303, 310, 314, 318, 319, 321, 328, 339, 341, 346, 356, 360, 366, 374, 381, 387, 391, 397]</t>
  </si>
  <si>
    <t>[14, 17, 19, 20, 22, 31, 32, 75, 79, 80, 85, 99, 107, 121, 159, 174, 192, 193, 213, 215, 220, 225, 229, 247, 260, 262, 276, 279, 294, 305, 324, 330, 336, 347, 355]</t>
  </si>
  <si>
    <t>[2, 8, 13, 20, 21, 24, 44, 48, 49, 53, 63, 73, 77, 85, 89, 111, 113, 115, 127, 130, 137, 139, 145, 150, 156, 168, 177, 178, 197, 206, 216, 228, 238, 245, 247, 266]</t>
  </si>
  <si>
    <t>[2, 3, 8, 10, 30, 36, 37, 40, 64, 79, 90, 91, 93, 111, 113, 131, 137, 141, 146, 150, 160, 161, 170, 190, 195, 217, 220, 232, 235, 238, 245, 260, 269, 279, 283, 285, 292, 294, 296, 297, 306, 318, 331, 333, 335, 338, 341, 344, 348, 367, 368, 373, 379, 380, 385, 388, 393, 434, 436, 444, 452, 455, 458, 469, 477, 478, 490, 510, 511, 512, 515, 520, 524, 536, 548, 556, 560, 572, 603, 618, 624, 633, 635, 636, 643, 648, 657, 658, 661, 662, 663, 665, 674, 677, 685, 692, 695, 697, 703, 707, 708, 714, 730, 731, 736, 747, 759, 763, 766, 777, 787, 788, 792, 795, 798, 806, 809]</t>
  </si>
  <si>
    <t>[8, 9, 10, 18, 26, 37, 41, 46, 48, 67, 69, 83, 94, 95, 98, 105, 112, 120, 123, 128, 130, 139, 148, 155, 159, 167, 171, 194, 197, 228, 236, 246, 250, 253, 255, 261, 265, 268, 269, 287, 290, 294]</t>
  </si>
  <si>
    <t>[4, 12, 22, 27, 29, 37, 40, 46, 61, 92, 94, 100, 117, 120, 154, 157, 166, 184, 185, 202, 204, 218, 249, 250, 254, 260, 261, 263, 290, 291, 292, 303, 305, 307, 320, 337, 342, 365, 366, 371, 375, 376, 378, 390, 405]</t>
  </si>
  <si>
    <t>[2, 4, 7, 9, 37, 39, 45, 52, 54, 57, 59, 71, 72, 76, 95, 116, 117, 123, 131, 164, 166, 171, 185, 197, 198, 203, 227, 244, 251, 253, 260, 265, 266, 268, 298, 300, 303, 331, 341, 349, 351, 356, 361, 362, 363, 373, 377, 379, 387, 408, 410, 416, 420, 457, 462, 487, 489, 494, 518, 528, 535, 556, 557, 580, 588, 596, 612, 619]</t>
  </si>
  <si>
    <t>[2, 6, 14, 21, 36, 39, 40, 44, 49, 51, 57, 59, 78, 79, 80, 82, 88, 89, 94, 102, 117, 126, 129, 134, 135, 141, 142, 146, 152, 163, 167, 174, 185, 188, 192, 196, 202, 207, 217, 219, 228, 235, 246, 256, 263, 265, 270, 272, 276, 291, 306, 308, 311, 317, 320, 323, 324, 325, 329, 343, 348, 349, 350, 353, 354, 358, 359, 367, 381, 400, 406, 407, 410, 412, 413, 421, 426, 432, 436, 439, 440, 449, 454, 455, 461, 464, 475, 487, 490, 494, 497, 502, 505, 512]</t>
  </si>
  <si>
    <t>[2, 3, 8, 12, 18, 23, 24, 25, 33, 34, 40, 42, 44, 48, 49, 66, 92, 94, 112, 119, 126, 127, 132, 135, 139, 147, 160, 163, 173, 186, 191, 198, 200, 204, 222, 226, 229, 231, 232, 239, 241, 246, 254, 259, 266, 279, 293, 299, 325, 339, 340, 341, 343, 351, 354, 357, 358, 363, 365, 367, 373, 374, 379, 385, 388, 391, 401, 404, 406]</t>
  </si>
  <si>
    <t>[2, 7, 24, 33, 35, 37, 65, 78, 88, 96, 109, 112, 113, 125]</t>
  </si>
  <si>
    <t>[11, 19, 50, 66, 95, 101, 102, 105, 108, 113, 117, 121, 125, 128, 131, 141, 157, 170, 175, 185, 187, 209, 223, 248, 254, 259, 260, 271, 275, 280, 285, 289, 294, 295, 298, 314, 315, 350, 352, 355, 358, 366]</t>
  </si>
  <si>
    <t>[3, 10, 11, 27, 44, 61, 68, 70, 74, 79, 102, 105, 107, 120, 135, 155, 171, 175, 179, 190, 194, 208]</t>
  </si>
  <si>
    <t>[27, 31, 33, 34]</t>
  </si>
  <si>
    <t>[2, 3, 5, 6, 30, 33, 35, 45, 46, 57, 60, 62, 67, 76, 82, 83, 85, 95, 101, 102, 116, 119, 138, 147, 148, 151, 162, 194, 233, 249, 251, 252, 254, 257, 261, 265, 270, 278, 279, 287, 310, 319, 325, 327, 330, 332, 341, 346, 348, 369, 393, 400]</t>
  </si>
  <si>
    <t>[13, 39, 56, 57, 58, 62, 83]</t>
  </si>
  <si>
    <t>[2, 4, 22, 39, 41, 52, 58, 59, 62, 70, 77, 80, 82, 85]</t>
  </si>
  <si>
    <t>[8, 9, 10, 11, 13, 25, 35, 51, 71, 79, 88, 93, 95]</t>
  </si>
  <si>
    <t>[7, 13, 17, 24, 26, 31, 37, 44, 56, 58, 62, 69, 75, 80, 82, 87, 91, 107, 108, 117]</t>
  </si>
  <si>
    <t>[8, 16, 21, 31, 42, 46, 55, 60, 75, 77, 83, 99, 102, 103, 109, 115, 119, 121, 129, 132, 138, 139, 141, 145, 154, 166, 176, 181, 191, 203, 204, 215, 217, 220, 222, 225, 229, 236, 240, 244, 248, 257, 260, 265, 270, 271, 280, 286, 294, 313, 316, 326, 335]</t>
  </si>
  <si>
    <t>[6, 11, 19, 36, 40, 41, 42, 63, 69, 72, 76, 82, 83, 86, 101, 108, 109, 115, 119, 120, 122]</t>
  </si>
  <si>
    <t>[5, 6, 7, 10, 21, 26]</t>
  </si>
  <si>
    <t>[2, 3, 5, 24, 27, 36, 39, 58, 60, 80, 82, 87, 88, 92, 96, 113, 119, 124, 128, 130, 145, 146, 147, 156, 160, 162, 167, 168, 171, 178, 182, 183]</t>
  </si>
  <si>
    <t>[2, 4, 6, 12, 20, 21, 22, 23, 28, 42, 46, 49, 56, 63, 80, 92, 96, 100, 106, 121, 134, 136, 141, 162, 171, 205, 207, 218]</t>
  </si>
  <si>
    <t>[13, 14, 15, 18, 37, 41, 44, 51, 57, 65, 68, 79, 84, 86, 92, 93, 97, 128, 129, 140, 148, 161, 186, 188, 198, 219, 222, 226, 227, 232, 245, 254, 264, 270, 284, 286, 294, 296, 301, 305, 317, 321, 322, 327, 339, 346, 356, 358, 362, 367, 385]</t>
  </si>
  <si>
    <t>[8, 11, 19, 45, 51, 54, 58, 66, 77, 79, 95, 105, 123, 128, 146, 149, 150, 151, 154, 167, 169, 174, 187, 192, 201, 204, 218, 221, 226, 227, 228, 231, 232, 236, 241, 243, 246, 248, 260, 262, 279, 280, 281, 314]</t>
  </si>
  <si>
    <t>[8, 12, 26, 33, 43, 56, 61, 68, 77, 84, 101, 103, 111, 116, 128, 130, 135, 139, 151, 154, 157, 174, 181, 206, 208, 224, 231, 232, 233, 245, 252, 253, 256, 277, 278, 281, 286, 323, 339, 346, 347, 349, 352, 366, 373, 374, 376, 377, 382, 388, 391, 399, 407, 411, 414, 417, 421, 423, 424, 434, 442, 446, 447, 451, 452, 463, 468, 479, 480, 491, 492, 496, 498, 509, 517, 529, 534, 539, 541, 543, 552, 553, 558, 572, 584, 590, 591, 592, 598, 599, 602, 614, 619, 621, 622, 632, 633, 638, 642, 647, 658, 662, 671, 673, 676, 679, 684, 688, 692, 697, 703, 705, 714, 715, 717, 718, 731, 747, 749]</t>
  </si>
  <si>
    <t>[6, 7, 9, 14, 21, 27, 35, 36, 60, 65, 83, 86, 89, 92, 96, 106, 109, 110, 115, 133, 145, 146, 148, 171, 184, 186, 190, 200, 209, 224, 229, 231, 233, 236, 250, 254, 259, 270, 288, 296, 312, 317, 323, 340, 349, 369, 378, 381, 383, 388, 402, 406, 414, 422, 426, 429, 431, 456, 457, 460, 461, 465, 489, 493, 497, 502, 504, 508, 530, 539, 542, 546, 548, 559, 564, 575, 585, 589, 607, 623, 629, 634, 640, 646, 666, 667, 670]</t>
  </si>
  <si>
    <t>[9, 10, 57, 58, 70, 80, 81, 96, 111, 112, 117, 135, 140, 151, 154, 169, 181, 200, 204, 209, 221, 229, 241, 245]</t>
  </si>
  <si>
    <t>[2, 3, 5, 6, 16, 21, 23, 34, 43, 57, 58, 62, 64, 69, 81, 83, 105, 115, 122, 125, 132, 134, 137, 141, 144, 147, 151, 152, 154, 168, 179, 182, 185, 208, 238, 246, 263, 265, 278, 283, 306, 322, 323, 333, 336, 339, 342, 343]</t>
  </si>
  <si>
    <t>[2, 16, 32, 46, 53, 76, 92, 98, 102, 131, 141, 147, 154, 159, 162, 175, 183, 186, 192, 193, 198, 208, 212, 216, 229, 232, 234, 249]</t>
  </si>
  <si>
    <t>[3, 4, 5, 14, 16, 55, 64, 94, 101, 105, 114, 115, 118, 119, 121, 122, 123, 125, 127, 158, 162, 163, 175, 186, 187, 200, 235, 247, 249, 260, 263, 279, 284, 290, 305, 307, 310, 314, 324, 328, 333, 343, 348, 350, 358, 364, 370, 384, 392, 410, 416, 424, 451, 456, 459, 460]</t>
  </si>
  <si>
    <t>[12, 17, 23, 39, 72, 77, 80, 84, 85, 92, 119, 121, 131, 134, 143, 144, 160, 162, 166, 177, 188, 192, 218, 230, 231, 249, 254, 260, 267, 272, 277, 287, 362, 369, 371, 381, 385]</t>
  </si>
  <si>
    <t>[5, 16, 21, 23, 24, 28, 30, 45, 62, 82, 84, 87, 94, 102, 112, 118, 124, 144, 148, 150, 158, 176, 181, 196, 202, 219, 222, 225, 240, 263, 272, 276, 289, 290, 301]</t>
  </si>
  <si>
    <t>[4, 10, 17, 18, 22, 36, 42, 72, 100, 113, 118, 136, 143, 145, 156, 159, 169, 198]</t>
  </si>
  <si>
    <t>[10, 36, 39]</t>
  </si>
  <si>
    <t>[2, 9, 10, 15, 16, 18, 22, 24, 39, 62, 67, 77, 97, 103, 108, 118, 121, 122, 131, 139, 140, 148, 150, 154, 156, 158, 159, 167, 179, 189, 197]</t>
  </si>
  <si>
    <t>[6, 23, 36, 53, 54, 61, 83, 85, 88, 89, 109, 118, 129, 137, 142, 146, 149, 155, 172, 174, 184, 193, 209, 210, 212, 219, 231, 234, 235, 241, 251, 279, 287, 299, 305, 309, 311, 321, 329, 334, 335, 337, 343, 349, 353, 355, 356, 357, 359, 370, 373, 385, 393, 394, 400, 405, 412, 416, 422, 457, 458, 463, 465, 468, 475, 503, 504, 507, 522, 534, 545, 554, 555, 569, 579, 580, 595, 600, 605, 609, 613, 626, 634, 639, 649, 657, 658, 684, 685, 686, 700, 704, 706, 718, 719, 742, 764, 775, 780, 785, 790, 796, 802, 805, 814, 825, 829, 843, 844, 856, 890, 905, 914, 923, 932, 935, 953, 969, 984, 986, 996, 1002, 1005, 1009, 1010, 1017, 1031, 1061, 1065, 1079, 1083, 1095, 1111, 1116, 1129, 1142, 1158, 1164, 1175, 1180, 1190, 1193, 1220, 1255, 1263, 1265, 1268, 1280]</t>
  </si>
  <si>
    <t>[11, 16, 60, 70, 74, 75, 76, 91, 116, 125, 128, 150, 157, 158, 162, 180, 202, 204, 208, 211, 218]</t>
  </si>
  <si>
    <t>[18, 27, 29, 42, 56, 60, 67, 69, 81, 86, 90, 91, 95, 99, 101, 103, 107, 109, 112, 118, 119, 121, 126, 128, 129, 139, 147, 161, 164, 165, 170, 172, 175, 183, 186, 188, 189, 203, 205, 206, 207, 216, 220, 221, 240, 259, 265, 269, 270, 291, 294, 295, 302, 306, 308, 310, 315, 328, 332, 350, 359, 360, 361, 364, 367, 375, 380, 382, 387, 394, 399, 407, 411, 412, 413, 414, 423, 426, 427, 430, 446, 454, 456, 457, 459]</t>
  </si>
  <si>
    <t>[7, 9, 13, 15, 33, 36, 42, 51, 53, 63, 65, 83, 84, 86, 96, 103, 108, 119, 122, 129]</t>
  </si>
  <si>
    <t>[5, 16, 21, 39, 40, 42, 44, 46, 57, 63, 69, 72, 76, 97, 109, 113, 115, 124, 132, 133, 150, 156, 159, 168, 171, 188, 196, 200, 214, 222, 230, 232, 235, 239, 242, 250, 252, 260, 261, 263, 290, 295]</t>
  </si>
  <si>
    <t>[3, 5, 14, 24, 27, 32, 33, 38, 48, 52, 56, 80, 89, 101, 109, 113, 121, 126, 142, 158, 161, 164, 179, 181, 182, 185, 195, 206, 207, 215, 217, 219, 240, 256, 258, 261, 272, 299, 307, 313, 318, 322, 323]</t>
  </si>
  <si>
    <t>[26, 27, 42, 45, 53, 64, 73, 86, 93, 97, 103, 112, 113, 116, 119, 123, 130, 140, 155, 166, 172, 194, 200, 209, 212, 214, 231, 244, 248, 262, 271, 287, 309, 312, 321, 323, 327, 328, 330, 338]</t>
  </si>
  <si>
    <t>[22, 26, 35, 46, 48, 49, 53, 59, 60, 63, 70, 71, 77, 80, 81, 82, 84, 85, 89, 91, 93, 98, 116, 121, 134, 144, 146, 149, 155, 157, 163, 195, 196, 199, 201, 205, 208, 215, 219, 225, 226, 227, 231, 232, 235, 241, 242, 250, 253, 256, 261, 270, 274, 275, 287, 294, 301, 302, 304, 311, 314, 322, 324, 329, 336, 343, 365, 379, 381, 386, 388, 389, 394, 426, 431, 439, 446, 450, 460, 462, 467, 471, 473, 477, 481, 487, 489, 495, 507, 508, 511, 522, 523, 525, 527, 536, 543, 555, 556, 559, 560, 569, 572, 573, 578, 581, 585, 591, 604, 614, 616, 620, 625, 626, 636, 637, 647, 657, 659, 666, 670, 671, 672, 675, 676, 677, 686, 710, 718, 719, 721, 735, 742, 744, 749, 751, 755, 756, 772, 783, 795, 796, 799, 801, 812, 815, 821, 823, 824, 829, 830, 832, 855, 856, 862, 864, 873, 885, 887, 889, 910, 912, 915, 926, 931, 951, 956, 958, 970, 971, 975, 985, 988, 990, 991, 997, 1005, 1007, 1020, 1022, 1025, 1030, 1035]</t>
  </si>
  <si>
    <t>[3, 17, 32, 46, 62, 63, 68, 84, 87, 89, 94, 96, 100, 104, 108, 109, 113, 114, 120, 122, 138, 139, 142, 157, 173, 174, 175, 177, 181, 183, 196, 201, 209, 211, 220, 227, 229, 235, 239, 241, 246, 249, 257, 258, 261, 262, 268, 269, 281, 291, 292, 296, 297, 299]</t>
  </si>
  <si>
    <t>[21, 23, 31, 44, 61, 68, 69, 74, 82, 101, 109, 122, 128, 129, 131, 136, 140, 142, 147, 151, 157, 158, 162, 163, 164, 170, 171, 181, 195, 199, 202, 205, 222, 228]</t>
  </si>
  <si>
    <t>[5, 8, 13, 14, 19, 30, 31, 34, 35, 39, 40, 49, 54, 65, 67, 68, 76, 80, 92, 93, 98, 103, 109, 110, 111, 132, 150, 153, 172, 181, 185, 195, 196, 197, 202, 203, 207, 214, 216, 221, 235, 241, 254, 263, 264, 265, 266, 268, 298, 308, 322, 336, 337, 338, 340, 345, 350]</t>
  </si>
  <si>
    <t>[6, 10, 13, 20, 23, 27, 37, 39, 40, 48, 65, 66, 77, 82, 94, 107, 117, 119, 124, 127, 136, 141, 147, 148, 149, 150, 155, 167, 172, 173, 179, 200, 202, 211, 224, 227, 236, 240, 253, 266, 268, 271, 273, 282, 284, 292, 297, 301, 303, 308, 309]</t>
  </si>
  <si>
    <t>[2, 18, 21, 44, 60, 62, 65, 72, 73, 75, 104, 106, 115, 118, 119, 125, 128, 132, 149, 150, 159, 163, 168, 169, 170, 171, 182, 184, 191, 194, 203, 204, 205, 207, 209, 221, 226, 237, 239, 246, 258, 263, 281, 287, 290, 294, 311, 323, 331, 339, 342]</t>
  </si>
  <si>
    <t>[6, 9, 11, 23]</t>
  </si>
  <si>
    <t>[2, 20, 24, 39, 41, 64, 67, 96, 100, 103, 104, 130, 148, 153, 175, 197, 199, 207, 227, 237, 244]</t>
  </si>
  <si>
    <t>[10, 19, 35, 36, 47, 51, 64, 72, 79, 84, 89, 90, 95, 98, 131]</t>
  </si>
  <si>
    <t>[21, 23, 67, 70, 75, 77, 83, 88, 95, 104, 107, 114, 143, 144, 148, 154, 176, 178, 181, 185, 194, 202, 208, 212, 220, 227, 231, 232, 249, 257, 262, 266, 271, 276, 285, 291, 296, 301, 307, 310, 326, 330, 344, 347, 350, 370, 383, 385, 393, 396, 433, 435, 437, 449, 475, 486, 488, 490, 504, 509, 511, 514, 515, 527, 533, 549, 558, 566, 568, 574, 575, 577, 582, 587, 591, 595, 603, 606, 612, 613, 622, 640, 650]</t>
  </si>
  <si>
    <t>[16, 32, 77, 86, 103, 111, 121, 131, 136, 138, 140, 150, 161, 176, 191, 200, 202, 204, 210, 217]</t>
  </si>
  <si>
    <t>[7, 15, 27, 35, 47, 63, 67, 69, 70, 71, 74, 84, 85, 102, 103, 105, 110, 112, 117, 125, 127, 142, 149, 164, 166, 183, 196, 199, 201, 208, 210, 215, 219, 229, 230, 241, 243, 253, 259, 266, 272, 275, 277, 282, 287, 290, 299, 306, 317, 319, 324, 334, 339, 345, 354, 358, 359, 366, 368, 369, 370, 378, 381, 384, 403, 404, 413, 415, 424, 438]</t>
  </si>
  <si>
    <t>[2, 6, 11, 13, 28, 32, 35, 48, 49, 50, 51, 53, 67, 74, 79, 80, 83, 86, 88, 96, 102, 103, 104, 107, 113, 115, 119, 121, 138, 140, 141, 142, 149, 162, 164, 172, 182, 183, 184, 189, 200, 206, 219, 222, 223, 224, 226, 232, 233, 240, 245, 246, 256, 261, 265, 270, 273, 276, 279, 291, 294, 303, 309, 324, 339, 343, 358]</t>
  </si>
  <si>
    <t>[5, 6, 10, 36, 46, 47, 55, 59, 69, 76, 79, 86, 87, 89, 105, 106, 108, 109, 112, 116, 118, 130, 144, 158, 160, 162, 167, 175, 180, 208, 222, 232, 240, 243, 244, 248, 249, 255, 262, 274, 290, 292, 300, 314, 319, 354, 358, 383, 386, 394, 400, 401, 410, 435, 437, 448, 449, 458, 485, 489, 493, 497, 515, 518, 534, 540, 544, 551, 553, 561, 580, 587, 588, 591, 593, 601, 630, 631, 638, 643, 652, 654, 655, 666, 674, 676, 679, 681, 698, 701, 703, 704]</t>
  </si>
  <si>
    <t>[4, 6, 26, 31, 32, 41, 53, 58, 79, 83, 85, 86, 88, 103, 116, 120, 122, 155, 171, 178, 185, 190, 198, 215, 218, 222, 226, 230, 232, 246, 252, 257, 271, 274, 279, 286, 291, 294, 311, 324, 327, 341, 346, 350, 352, 359, 360]</t>
  </si>
  <si>
    <t>[3, 5, 25, 29, 30, 34, 42, 43, 47, 57, 60, 68, 87, 92, 106, 110, 111, 127, 134, 137, 141, 143]</t>
  </si>
  <si>
    <t>[2, 4, 6, 8, 12, 31, 38, 47, 49, 52, 56, 57, 64, 69, 89, 90, 96, 105, 117, 119, 127, 133, 139, 142, 151, 152, 161, 174, 182, 190, 192, 198, 200]</t>
  </si>
  <si>
    <t>[5, 6, 10, 13, 18, 55, 66, 82, 84, 90, 92, 93, 99, 103, 104, 119, 130, 132, 139, 140, 142, 148, 156]</t>
  </si>
  <si>
    <t>[7, 17, 19, 29, 33, 41, 51, 56, 72, 105, 125, 137, 162, 164, 165, 167, 168, 174, 180, 182, 189, 192, 198, 199, 209, 218, 221, 229, 231, 233, 236, 239, 252, 264, 275, 278, 279, 291, 294, 316, 318, 321, 335, 341, 345, 348, 349, 376, 379, 381]</t>
  </si>
  <si>
    <t>[5, 11, 22, 25, 42, 46, 47, 65, 68, 73, 74, 81, 94, 104, 106, 112, 113, 119, 135, 138, 141, 146, 153, 160, 169, 172, 177, 181, 186, 189, 191, 200, 208, 214, 221, 230, 234, 239, 256, 262, 267, 268, 269, 271, 277, 281, 288, 291, 303, 307, 322, 329, 332, 345, 360, 363, 364, 370, 373, 377, 395, 400, 404, 427, 451, 467, 489, 502, 507, 512, 531, 539, 546]</t>
  </si>
  <si>
    <t>[6, 42, 44, 51, 55, 56, 58, 62, 70, 71, 76, 78, 85, 88, 109, 113, 122, 129, 145, 147, 162, 182, 186, 200, 205, 208, 217]</t>
  </si>
  <si>
    <t>[8, 21, 33, 34, 41, 44, 78, 98, 101, 112, 122, 124, 127, 151, 162, 163, 164, 165, 166, 176, 178, 187, 190, 192, 193, 206, 256, 261, 269, 287, 289, 290, 314, 332, 334, 338]</t>
  </si>
  <si>
    <t>[3, 22, 38, 39, 55, 58, 64, 69, 73, 82, 87, 96, 114, 130, 133, 135, 142, 144, 146, 152, 156, 169, 178, 181, 183, 184, 188, 204, 206, 207, 209, 211, 213]</t>
  </si>
  <si>
    <t>[3, 6, 9, 10, 14, 16, 33, 36, 62, 66, 75, 82, 104, 107, 110, 113, 115, 119, 122, 129, 135, 138, 148, 179, 195, 204, 206, 209, 212, 226, 231, 234, 237, 241, 243, 254, 264, 277, 278, 279, 289, 291, 293, 294, 296, 299, 300, 302, 324, 335, 363, 373, 377, 381, 388, 393, 401, 416, 417, 420, 425, 429, 431, 445, 453, 465, 467, 469, 474, 476, 481, 484, 495, 507, 512, 513, 514, 521, 527, 531, 542, 551, 554, 566, 578, 589, 593, 599, 601, 614, 618, 622, 643, 652, 664, 674, 680, 683, 689, 694, 695, 698, 706, 714, 715, 721, 722, 725, 726, 730, 738, 747, 775, 782, 784, 785, 803, 807, 844, 847, 851, 863, 872, 882, 885, 894, 901, 915, 919, 922, 926, 933, 935, 937]</t>
  </si>
  <si>
    <t>[13, 15, 18, 22, 26, 30, 37, 52, 55, 58, 71, 74, 78, 88, 89, 98, 99, 102, 105, 112, 132, 143, 156, 163, 187, 188, 196, 200, 207, 212, 232, 234, 241, 245, 247, 270, 271, 280, 282, 292, 294, 299, 302, 303, 308, 313, 321, 328, 332, 334, 335, 336, 353, 356, 368, 373, 390, 395, 403, 404, 411, 413, 421, 433, 438, 458, 459, 468, 469, 510, 514, 515, 516, 521, 531, 543, 544, 547, 549, 556, 571, 578, 580, 590, 591]</t>
  </si>
  <si>
    <t>[3, 4, 5, 22, 25, 31, 35, 47, 83, 85, 90, 97, 102, 131, 137, 138, 139, 147, 149, 159, 165, 168, 175, 177, 188, 190, 208, 212, 223, 227, 240, 274, 285, 297, 304, 335, 351, 354, 366, 376, 377, 395, 434, 436, 443, 449, 454]</t>
  </si>
  <si>
    <t>[3, 7, 12, 20, 31, 42, 48, 54, 59, 71, 76, 80, 84, 90, 102, 119, 121, 125, 133, 140, 166, 167, 170, 185, 195, 205, 219]</t>
  </si>
  <si>
    <t>[29, 34, 42, 45, 56, 57, 81, 84, 130, 132, 147, 155, 159, 169, 184, 194, 199]</t>
  </si>
  <si>
    <t>[6, 10, 14, 28, 31, 39, 42, 45, 70, 76, 77, 82, 89, 93, 102, 106, 134, 136, 144, 149, 155, 157, 164, 179, 181, 184, 191, 202, 206, 210, 214, 237, 243, 257, 261, 270, 273, 288, 292, 297, 302, 303, 313, 323, 330, 341, 346, 349, 350, 359, 385, 391, 421, 424, 429, 438]</t>
  </si>
  <si>
    <t>[8, 12, 16, 23, 24, 25, 32, 73, 78, 83, 90, 94, 119, 123, 133, 141, 153, 156, 161, 169, 172, 183, 193, 204, 206, 207, 211, 212, 224, 225, 226, 239, 241, 243, 248, 263, 281, 297, 304, 307, 309, 330, 354, 361, 367, 372, 377]</t>
  </si>
  <si>
    <t>[2, 9, 20, 21, 24, 27, 50, 63, 66, 77, 83, 86, 88, 97, 100, 111, 116, 122, 123, 142, 149, 152, 161, 172, 180, 188, 197, 204, 219, 233, 235, 241, 254, 258, 266, 290, 296, 321, 322, 324, 329, 363, 366, 402, 408, 448, 449, 451, 467, 478, 494, 519, 522, 525, 542, 544, 548, 551, 555, 557, 568, 586, 589, 594, 595, 600, 605, 611, 632, 640, 650, 652, 654, 658, 661, 664, 668, 688, 689, 698, 717, 719, 731, 734, 746, 748, 752, 756, 761, 763, 765, 768, 773, 777, 782, 799, 803, 807, 810, 813, 819, 827, 854, 868]</t>
  </si>
  <si>
    <t>[6, 7, 25, 47, 52, 73, 80, 82, 101, 107, 111, 123, 127, 140, 158, 159, 176, 185, 204, 205, 216, 220, 222, 233, 237, 238]</t>
  </si>
  <si>
    <t>[6, 10, 15, 16, 17, 22, 24, 37, 39, 44, 52, 58, 66, 78, 83, 100, 105, 111, 115, 128, 129, 138, 144, 158, 159, 166, 185, 186, 193, 195, 196, 197, 203, 235, 236, 241, 253, 254, 255, 270, 278, 286, 294, 303, 310, 311, 320, 322, 328, 332, 342]</t>
  </si>
  <si>
    <t>[28, 32, 36, 41, 42, 44, 49, 58, 76, 77, 87, 89, 91, 114, 118, 125, 136, 145, 165, 184, 215, 232, 248, 252, 260, 283, 294, 307, 311, 313, 316, 322, 325, 338, 343, 345, 352, 362, 383, 403]</t>
  </si>
  <si>
    <t>[2, 4, 7, 24, 27, 30, 32, 37, 50, 55, 63, 65, 69, 78, 92, 97, 98, 113, 128, 138, 144, 157, 161, 173, 176, 196, 210, 217, 231, 250, 277, 279, 280, 292, 298, 311, 315, 319, 320, 322, 324, 366, 369, 372, 389, 394, 407, 420, 429, 430, 441, 442, 445, 449, 450, 456, 462, 464, 490, 508, 511, 514, 516, 524, 531, 545, 546, 552, 555, 573, 578, 580, 582, 586, 590, 611, 614, 618, 619, 624, 646, 648, 666, 677, 685, 691, 699, 703, 720, 724, 731, 740, 744, 749, 768, 773, 786, 803, 807, 814, 821, 822, 825, 828, 833, 873, 881, 886, 901, 902, 903, 904, 912, 938, 950, 954, 962, 977, 988, 997, 1021, 1029, 1040, 1044, 1047, 1073, 1074, 1078, 1080, 1090, 1091, 1104, 1108, 1111, 1112, 1118, 1126, 1128, 1137, 1154, 1155, 1173, 1178]</t>
  </si>
  <si>
    <t>[4, 21, 25, 33, 37, 41, 44, 59, 66, 68, 76, 94, 98, 101, 106, 117, 121, 122, 125, 127, 130, 158, 171, 175, 185, 188, 199, 205, 207, 212, 220, 224, 226, 227, 236, 237, 251, 261, 266, 271, 281, 300, 305, 307, 312, 313, 319, 322, 324, 340, 348, 354, 356, 358, 369, 374, 375, 381, 388, 402, 404, 411, 418, 437, 450, 458, 460, 468, 470, 476, 482, 485, 493, 506, 512, 516, 531, 536, 539, 541, 544, 551, 562, 574, 584, 593, 595, 596, 609, 610, 618, 624, 626, 627, 628, 630, 639, 641, 647, 654, 665, 669, 681, 683, 690, 696, 709, 714, 715, 753, 754, 756, 771, 772, 773, 776, 777, 788, 793, 799, 820, 821, 838, 860, 868, 874, 877, 889, 901, 912, 920, 923, 926, 928, 935, 948, 953]</t>
  </si>
  <si>
    <t>[5, 7, 39, 40, 49, 67, 84, 87, 90, 92, 97, 114, 116, 135, 138, 141, 174, 175, 176, 190, 195, 196, 209, 217, 223, 237, 241, 246, 247, 262, 280, 302, 310, 312, 320, 340, 354, 361, 373, 375, 381, 402, 404, 417, 418, 419, 421, 430, 440, 447, 456, 459, 463, 467, 486, 492, 500, 519, 523, 529, 535, 539, 546, 550, 553, 554, 566, 603, 605, 622, 628, 635, 651, 663, 669, 685, 688, 698, 707, 714, 722, 726, 728, 730, 731, 735, 740, 745, 754, 758, 772, 781, 785, 801, 802, 818, 825, 831, 871, 876, 878, 887, 895, 909, 919, 940, 953, 970, 973, 975, 987, 990, 993, 996, 1019, 1027, 1032, 1041, 1050, 1063, 1069, 1074, 1075, 1082, 1090, 1096, 1102, 1109, 1112, 1117, 1119, 1122, 1123]</t>
  </si>
  <si>
    <t>[8, 9, 18, 21, 38, 40, 42, 48, 53, 64, 90, 94, 95, 97, 105, 116, 121, 130]</t>
  </si>
  <si>
    <t>[3, 7, 35, 36, 40, 43, 45, 51, 56, 70, 88, 106, 116, 118, 119, 121, 130, 135, 141, 145, 146, 156, 160, 162, 166, 176, 178]</t>
  </si>
  <si>
    <t>[4, 13, 16, 22, 24, 26, 28, 46, 47, 54, 67, 71, 78, 94, 100, 113, 114, 125, 131, 153, 160, 164, 167, 180, 181, 202, 206, 209, 210, 216, 221, 238, 242, 252]</t>
  </si>
  <si>
    <t>[3, 14, 27, 35, 39, 41, 50, 51, 55, 65, 95, 98, 138, 141, 145, 148, 155, 157, 166, 169, 177, 178, 190, 198, 201, 202, 205, 207, 213, 226, 227, 230, 238, 245, 246, 250, 287, 290, 300, 312, 318, 331, 333, 334, 355, 368, 377, 383, 389, 405, 410, 416, 427, 431, 444, 453, 461, 463, 471, 475, 483, 492, 496, 499, 510, 514, 528, 549, 553, 560, 561, 576, 585, 600, 610, 616, 619, 623, 625, 634, 638, 640, 642, 679, 686, 690, 695, 701, 715, 718, 724]</t>
  </si>
  <si>
    <t>[3, 9, 10, 14, 15, 20, 22, 28, 38, 53, 61, 65, 67, 68, 86, 89, 97, 98, 117, 123, 125, 129, 138, 146, 147, 156, 160, 165, 175, 179, 182, 189, 203, 208, 209, 214, 223, 233, 234, 240, 242, 245, 257, 260, 263, 265, 266, 267, 270, 277, 304, 305, 310, 311, 313, 321, 327, 341, 342, 343]</t>
  </si>
  <si>
    <t>[14, 19, 22, 26, 33, 38, 58, 59, 60, 62, 71, 82, 86, 109, 111, 113, 118, 128, 131, 143, 146, 168, 205, 207, 209, 233, 234, 239, 241, 251, 252, 268, 287, 288, 295, 296, 305, 308, 309, 311, 326, 341, 373, 374, 376, 386, 389, 392, 399, 404, 411, 418, 422, 427, 431, 438, 440, 444, 452, 457, 462, 463, 464, 469, 476, 479, 483, 494, 495, 511, 514, 521, 532, 567, 593, 595, 600, 606, 625, 637, 644, 651, 660, 661, 666, 673, 699, 704, 706, 716, 717]</t>
  </si>
  <si>
    <t>[12, 14, 16, 20, 25, 30, 63, 65, 66, 69, 83, 97]</t>
  </si>
  <si>
    <t>[13, 29, 33, 44, 45, 48, 50, 64, 71, 74, 84, 91, 92, 108, 119, 142, 158, 166, 176, 177, 189, 202, 229, 234, 244, 248]</t>
  </si>
  <si>
    <t>[2, 3, 7, 19, 23, 27, 35, 41, 52, 58, 77, 79, 81, 82, 86, 90, 92, 96, 101, 104, 105, 118, 126, 131, 136, 141, 143, 151, 159, 164, 168, 177, 180, 188, 192, 193, 194, 200, 206, 208, 218, 221, 231, 232, 235, 247, 251, 278, 281, 282, 293, 302, 303, 311, 318, 325, 326, 339, 345, 360, 370, 390, 391, 397, 403, 416, 422, 426, 435, 453, 474]</t>
  </si>
  <si>
    <t>[17, 18, 22, 30, 31, 34, 36, 54, 61, 74, 76, 83, 87, 97, 105, 107, 120, 124, 132, 140, 149, 151, 154, 158, 161, 165, 183, 185, 194, 196, 198, 200, 202, 203, 224, 226, 229, 241, 247, 251, 254, 262, 268, 270, 280, 293, 299, 303]</t>
  </si>
  <si>
    <t>[13, 14, 39, 44, 45, 46, 55, 57, 75, 85, 88, 92, 104, 136, 163, 172, 178, 187, 192, 193, 195, 197, 201, 205, 223, 228, 250, 262, 276, 296, 298, 306, 324, 330, 333, 338, 354, 356, 369, 374]</t>
  </si>
  <si>
    <t>[7, 9, 11, 12, 13, 17, 20, 21, 31, 42, 62, 63, 70, 73, 74, 80, 87, 96, 103, 107, 115, 124, 125, 126, 137, 139, 144, 160, 170, 173, 179, 180, 195, 196, 201, 214, 215, 216, 227, 233, 239, 241, 242, 244, 248, 251, 264, 265, 269, 270, 274, 275, 289, 296, 309, 313, 314, 330, 346, 351, 352, 354, 367, 374, 377, 382, 384, 396, 397, 400, 403, 407, 419]</t>
  </si>
  <si>
    <t>[15, 45, 48, 57, 68, 69, 73, 76, 83, 85, 88, 91, 94, 98, 99, 102, 104, 105, 107, 111, 113, 117, 141, 143, 155, 183, 184, 189, 195, 208, 214, 215, 217, 224, 242, 246, 253, 263, 273, 281, 286, 290, 298, 299, 302, 310, 315, 330, 341, 349]</t>
  </si>
  <si>
    <t>[11, 24, 26, 45, 50, 67, 69, 73, 83, 92, 96, 99, 109, 150, 160, 201, 212, 216, 222, 226, 254, 255, 260, 263, 267, 278, 302, 317, 318, 319, 333, 341, 366, 370, 372, 393, 401, 428, 432, 433, 439, 451, 454, 456, 461, 469, 480]</t>
  </si>
  <si>
    <t>[2, 3, 6, 15, 16, 18, 23, 28, 31, 37, 39, 47, 51, 52, 69, 78, 86, 110, 111, 123, 126, 136, 144, 162, 163, 180, 182, 188, 191, 203, 225, 232, 241, 252, 280, 284, 288, 291, 294, 310, 311, 319, 322, 327, 354, 357, 358, 378, 385, 389, 402, 403, 408, 409, 441, 443, 445, 452, 453, 457, 476, 477, 494, 499, 507, 516, 524, 540, 544, 553, 563, 586, 598, 643, 650, 652, 658, 664, 669, 676, 681, 702, 703, 708, 718, 721, 725]</t>
  </si>
  <si>
    <t>[21, 29, 30, 32, 43, 51, 60, 63, 66, 69, 76, 96, 99, 100, 107, 113, 129, 133, 135, 136, 145, 153, 159, 160, 174, 175, 180, 212, 223, 231, 239, 242, 245, 258, 261, 267, 289, 303, 311, 314, 319, 340, 344, 345, 346, 352, 356, 367, 370, 373, 397, 402]</t>
  </si>
  <si>
    <t>[3, 6, 9, 17, 18, 33, 35, 39, 45, 58, 66, 70, 87, 92, 94, 115, 121, 126, 130, 131, 139, 148, 157, 159, 165, 178, 206, 207, 216, 236, 259, 260, 268, 294, 307, 315, 316, 325, 331, 338, 365, 376, 381, 404, 409, 433, 444, 446, 450, 452, 455, 471, 484, 494, 497, 515, 525, 538, 548]</t>
  </si>
  <si>
    <t>[12, 16, 35, 39, 64, 68, 70, 79, 100, 111, 112, 117, 145, 147, 164, 169, 171, 176, 185, 187, 190, 196, 199, 206, 216, 230, 231, 241, 250, 263, 271, 275, 297, 298]</t>
  </si>
  <si>
    <t>[8, 14, 18, 24, 31, 44, 81, 83, 84, 106, 111, 126, 128, 131, 160, 170, 174, 184, 185, 193, 196, 197, 202, 216, 225, 234, 245, 258, 261, 278, 281, 286, 300, 305, 306, 316, 332, 341, 344, 350, 354, 370, 373, 378, 394, 398, 399, 423, 431, 432, 433, 436, 440, 448, 449, 463, 464, 466, 477, 486, 508, 509, 513, 523, 538, 541, 573, 605, 606, 608, 609, 613, 622, 641, 645, 652]</t>
  </si>
  <si>
    <t>[2, 8, 11, 26, 30, 31, 46, 55, 56, 58, 64, 78, 80, 82, 85, 86, 96, 110, 119, 120, 122, 130, 150, 161, 163, 173, 177, 185, 194, 201, 205, 216, 220, 231, 236, 254, 261, 267, 274, 275, 280, 305, 320, 329, 332, 333, 341, 345, 349, 354, 362, 367, 371, 377]</t>
  </si>
  <si>
    <t>[3, 11, 14, 16, 17, 19, 20, 37, 44, 63, 66, 70, 77, 85, 103, 106, 111, 121, 125, 133, 139, 170, 187, 195, 197, 198, 208, 235, 242, 261, 268]</t>
  </si>
  <si>
    <t>[6, 28, 56, 65, 71, 74, 116, 119, 120, 123, 132, 135, 144, 149, 159, 172, 175, 181, 191, 197, 211, 218, 221, 234, 237, 252, 276]</t>
  </si>
  <si>
    <t>[11, 20, 23, 25, 37, 38, 43, 45, 60, 80, 83, 90, 97, 105, 113, 137, 142, 157, 168, 169, 198, 212, 227, 230, 237, 248, 253]</t>
  </si>
  <si>
    <t>[5, 7, 10, 13, 32, 39, 44, 45, 55, 92, 99, 105, 135, 145, 172, 195, 201, 225, 227, 229, 236, 253, 262]</t>
  </si>
  <si>
    <t>[2, 3, 13, 14, 24, 27, 31, 37, 47, 51, 69, 71, 79, 84, 91, 110, 143, 152, 159, 163, 166, 172, 184, 185, 186, 187, 198, 212, 216, 218, 221, 222, 223, 227, 247, 248, 249, 255, 274, 278, 280, 285, 288, 292, 293, 310, 316, 321, 326, 332]</t>
  </si>
  <si>
    <t>[3, 4, 7, 30, 31, 48, 55, 64, 68, 72, 80, 83, 95, 98, 101, 114, 128, 131, 134, 146, 149, 151, 156, 159, 161, 172, 175, 176, 190, 202, 210, 221, 246, 263, 282, 285, 290, 291, 308, 313, 326, 333, 334, 344, 350, 362, 377, 378, 386, 390, 397, 423, 433, 436, 438, 445, 450, 454, 455, 459, 465, 469, 485, 488]</t>
  </si>
  <si>
    <t>[9, 17, 38, 39, 88, 96, 108, 134, 153, 154, 156, 159, 162, 169, 180, 192, 212, 222, 231, 237, 245, 248]</t>
  </si>
  <si>
    <t>[2, 5, 7, 8, 9, 20, 25, 31, 33, 36, 54, 56, 58, 71, 73, 75, 82, 84, 100, 101, 104, 112, 116, 155, 167, 185, 191, 201, 216, 231, 260, 261, 262, 263, 265, 267, 270, 271, 278, 280, 284, 286, 289, 291, 307, 312, 319, 342, 357, 359, 364, 366, 375, 385, 391, 403, 413, 418, 443, 449, 461, 472, 479, 482, 483, 488, 489, 493, 503, 513, 523, 526, 530, 536, 546, 554, 559, 562]</t>
  </si>
  <si>
    <t>[3, 12, 15, 19, 33, 46, 53, 54, 61, 63, 67, 68, 73, 75, 76, 81, 89, 90, 99, 101]</t>
  </si>
  <si>
    <t>[2, 38, 40, 50, 64, 82, 85, 93, 115, 146, 148]</t>
  </si>
  <si>
    <t>[2, 8, 11, 12, 15, 19, 25, 27, 29, 30, 36, 43, 59, 61, 62, 70, 73, 81, 84, 86, 96, 105, 106, 116, 118, 120, 121, 145, 151, 154, 164, 166, 167, 173, 180, 183, 185, 203, 205, 210, 230]</t>
  </si>
  <si>
    <t>[11, 14, 19, 26, 28, 45, 57, 63, 86, 94, 98, 112]</t>
  </si>
  <si>
    <t>[5, 6, 7, 9, 14, 20, 44, 45, 50, 52, 61, 63, 67, 68, 71, 77, 86, 87, 99, 124, 125, 129, 131, 133, 134, 135, 145, 149, 151, 152, 161, 173, 178, 204, 206, 207, 208, 212, 216, 223, 246, 282, 285, 286, 291, 292, 297, 300]</t>
  </si>
  <si>
    <t>[2, 6, 13, 23, 42, 49, 54, 66, 70, 81, 86, 91, 98, 109, 126, 130, 140, 152, 155, 164, 167, 170, 185, 187, 191, 194, 198, 199, 205, 215, 221, 223, 224, 225, 228, 229, 249]</t>
  </si>
  <si>
    <t>[16, 18, 20, 25, 35, 50, 70, 75, 105, 113, 119, 124, 128, 134, 140, 146, 162, 166, 168, 170, 179, 195, 197, 200, 257, 259, 260, 265, 267, 271, 274, 275, 279, 283, 284, 295, 296, 297, 310]</t>
  </si>
  <si>
    <t>[6, 14, 19, 23, 28, 32, 33, 35, 36, 39, 53, 57, 80, 84, 103, 114]</t>
  </si>
  <si>
    <t>[8, 10, 11, 20, 25, 37, 39, 42, 44, 49, 50, 53, 65, 73, 95, 100, 106, 107, 110, 111, 112, 121, 122, 125, 132, 133, 145, 152, 155, 168, 169, 171, 173, 174, 176, 181, 190, 194, 197, 198, 207, 209, 210, 224, 225, 249, 250, 255, 274, 275, 289, 308, 310, 312, 313, 316, 318, 319, 320, 323, 324, 327, 328, 330, 363, 367, 373, 379, 381, 387, 389, 394, 398, 401, 405, 413, 415, 419, 420, 429, 433, 436, 441, 442, 443, 453]</t>
  </si>
  <si>
    <t>[3, 8, 14, 15, 23, 25, 29, 32, 33, 36, 39, 52, 59, 67, 78, 82, 86, 87, 95, 104, 108, 114, 115, 117, 123, 124, 127, 136, 144, 147, 156, 162, 171, 177, 179, 182, 184, 208, 209, 211, 214, 217, 227, 233, 238, 255, 261, 264, 269, 270, 275, 279, 283, 294, 298, 299, 301, 309, 322, 327, 329, 337, 343, 351, 369, 373, 377, 384, 388, 395, 400, 412, 414, 415, 420, 428]</t>
  </si>
  <si>
    <t>[20, 21, 24, 29, 31, 41, 52, 55, 56, 62, 64, 66, 72, 91, 95, 107, 110, 114, 116, 119, 125, 132, 137, 141, 172, 175, 187, 191, 194, 198, 211, 216, 224, 225, 230, 231, 236, 244, 246, 254, 263, 267, 272, 276]</t>
  </si>
  <si>
    <t>[14, 29, 32, 38, 39, 42, 46, 49, 54, 59, 67, 71, 74, 80, 91, 96, 106, 107, 114, 115, 121, 126, 128, 135, 150, 151, 156, 159, 168, 193, 195, 201, 204, 213, 218, 220, 227, 232, 233, 242, 257, 259]</t>
  </si>
  <si>
    <t>[15, 17, 33, 36, 39, 47, 49, 55, 60, 63, 66, 72, 77, 80, 81, 87, 88, 97, 100, 105, 108, 114, 154, 155, 156, 164, 200, 201, 206, 209, 225, 226, 228, 243, 245, 247, 263, 265, 266, 269, 280, 286, 294, 303, 305, 313, 327, 336, 345, 364, 366, 370]</t>
  </si>
  <si>
    <t>[3, 8, 16, 17, 21, 26, 27, 43, 53, 56, 67, 70, 73, 79, 88, 98, 121, 135, 140, 149, 152, 157, 160, 167, 198, 199, 208, 209, 218, 219, 226, 228, 236, 254, 260, 262, 264, 267, 276, 284, 289, 296, 312, 313, 317, 329, 332, 336, 349]</t>
  </si>
  <si>
    <t>[11, 13, 24, 26, 31, 32, 40, 43, 48, 55, 58, 59, 67, 69, 74, 76, 79, 98, 101, 105, 112, 114, 116, 127, 129, 131, 142, 168, 172, 187, 190, 192, 193, 194, 202, 204, 208, 210, 214, 224, 225, 236, 250, 251, 253, 255, 261, 269, 271, 277, 280, 281, 289, 296, 304, 309, 315, 317, 324, 328, 331, 333, 342, 348, 352, 355, 364, 367, 369, 370, 374, 376, 381]</t>
  </si>
  <si>
    <t>[13, 19, 30, 32, 33, 35, 41, 45, 50, 60, 62, 70, 71, 78, 88, 94, 102, 103, 106, 119, 122, 137, 140, 143, 154, 157, 163, 170, 199, 201, 208, 218, 227, 230, 236, 252, 264, 287, 289, 299, 303, 306, 308, 310, 324, 328, 331, 335, 351, 358, 363, 364, 368, 369, 371, 372, 374, 393, 397, 409, 410, 425, 433, 435, 439, 452, 453, 465, 471, 473, 487, 495, 512, 534, 543, 544, 555, 563, 566, 567, 580, 590, 594, 601, 606, 614, 619, 621, 627, 634]</t>
  </si>
  <si>
    <t>[3, 17, 26, 28, 37, 48, 50, 52, 61]</t>
  </si>
  <si>
    <t>[2, 17, 38, 41, 47, 63, 71, 74, 81, 84, 90, 109, 111, 122, 127, 140, 161, 166, 167, 185, 200, 202, 203, 205, 208, 217, 220, 223, 224, 237, 239, 258, 263, 268, 273, 276, 280, 283, 288, 292, 299, 300, 303, 309, 324, 347, 358, 362, 368, 375, 377, 380, 386, 410, 429, 444, 461, 477, 486, 488, 491, 497, 502, 508, 510, 535, 537, 540, 542, 543, 544, 546, 558, 568, 572, 573, 574, 576, 588, 597, 608, 611, 627, 628, 629, 634, 635, 637, 639, 645, 650, 656, 657, 661, 674, 676, 682, 685]</t>
  </si>
  <si>
    <t>[15, 19, 23, 30, 32, 34, 36, 43, 47, 50, 52, 57, 74, 79, 82, 85, 97, 98, 102, 104, 110, 120, 124, 139, 151, 167, 169, 170, 182, 191, 193, 198, 202, 207, 212, 218, 232, 244]</t>
  </si>
  <si>
    <t>[6, 22, 25, 28, 37, 42, 47, 57]</t>
  </si>
  <si>
    <t>[2, 3, 4, 24, 49, 55, 73]</t>
  </si>
  <si>
    <t>[13, 14, 15, 16, 27, 33, 42, 54, 69, 73, 82, 86, 106, 113, 114, 125, 149, 156, 160, 162, 163, 190, 216, 230, 254, 257, 261, 274, 277, 293, 306, 312, 313, 314, 325, 336, 353, 355, 378, 388, 399, 406, 414, 425, 432]</t>
  </si>
  <si>
    <t>[2, 4, 5, 10, 26, 42, 49, 55, 60, 73, 78, 79, 86, 87, 92, 98, 100, 105, 110, 117, 122, 125, 141, 145, 155, 158, 159, 162, 167, 185, 209, 216, 220, 232, 239, 248, 267, 270, 274, 287, 291, 300, 314, 316, 335, 337, 349, 357, 365, 366, 367, 371, 385, 386, 391, 393, 396, 401, 403, 413, 417, 418, 435, 441]</t>
  </si>
  <si>
    <t>[14, 17, 20, 24, 25, 27, 29, 36, 37, 41, 53, 56, 58, 65, 70, 71, 76, 77, 79, 106, 107, 108, 116, 121, 122, 123, 127, 143, 156, 159, 160, 206, 210, 223, 224, 237, 242, 248, 253, 254, 255, 256, 263, 272, 274, 284, 291, 297, 331, 339, 342, 357, 359, 361, 369, 374, 375, 377, 379, 384, 397, 407, 409, 413, 415, 428, 440, 454, 457, 458, 459, 468, 473, 477, 486, 490, 498, 506, 526, 528, 531, 532, 536, 539]</t>
  </si>
  <si>
    <t>[2, 24, 26, 30, 58, 69, 74, 75, 81, 82, 85, 86, 108, 123, 140, 144, 151, 154, 156, 169, 177, 185, 195, 198, 205, 221, 227, 246, 255, 257, 265, 297, 299, 312, 318, 323, 324, 334, 338, 347, 353, 362, 371, 377, 379, 383, 388, 394, 405, 432, 436, 437, 441, 456, 457, 460, 464, 468]</t>
  </si>
  <si>
    <t>[6, 14, 19, 20, 22, 29, 32, 35, 49, 51, 53, 61, 70, 74, 76, 83, 89, 93, 100, 103, 128, 141, 154, 157, 164, 171, 179, 186, 189, 190, 198, 208, 210, 222, 224, 227, 230, 233, 234, 240, 242, 248, 250, 263, 266, 267, 279, 284, 287, 302]</t>
  </si>
  <si>
    <t>[5, 6, 14, 35, 41, 63, 91, 99, 101, 110, 116, 117, 118, 119, 135, 136, 146, 147, 158, 160, 162, 173, 192, 215, 217, 220, 229, 242, 248, 252, 254, 262, 266, 276, 280, 290, 293, 313, 314, 327, 333, 342, 343, 344, 353, 376, 379, 381, 383, 393, 396, 411, 413, 415, 423, 457, 482, 483, 487, 497, 506, 508, 521, 523, 531, 537, 544, 554, 555, 565, 568, 573, 576, 598, 604, 615, 616, 631, 661, 681, 695, 702, 706, 708, 709, 716, 721, 741, 744, 780, 781, 787, 799, 804, 808, 817, 819, 827, 835, 845, 858, 862, 863, 873, 884, 888, 895, 896, 899]</t>
  </si>
  <si>
    <t>[14, 17, 19, 21, 32, 42, 93, 101, 102, 103, 113, 122, 125, 126, 127, 130, 143, 147, 161, 168, 172, 173, 177, 187, 189, 195, 210, 216, 218, 222, 231, 242, 250, 252, 260, 272, 274, 276]</t>
  </si>
  <si>
    <t>[3, 13, 29, 31, 42, 43, 45, 46, 56, 61, 67, 69]</t>
  </si>
  <si>
    <t>[18, 19, 30, 33, 38, 51, 53, 73, 104, 107, 111, 128, 148, 153, 155, 161, 169, 213, 218, 220, 243, 257, 262, 271, 273, 282, 284, 287, 295, 299, 301, 305, 312, 318, 324, 330, 333, 336, 346, 348, 366, 374, 375, 376, 380, 387]</t>
  </si>
  <si>
    <t>[5, 19, 24, 26, 29, 31, 33, 39, 41, 47, 48, 55, 56, 65, 98, 125, 128, 133, 137, 144, 149, 156, 158, 160, 169, 173, 178, 182, 209, 215, 216, 219, 226, 230, 233, 245, 249, 250, 254, 272, 277, 281, 287, 296, 305, 310, 320, 343, 349, 358, 361, 362, 372, 377, 378, 379, 385, 407, 414, 418, 420, 429, 453, 460]</t>
  </si>
  <si>
    <t>[2, 5, 16, 21, 56, 57, 59, 62, 68, 75, 76, 80, 82, 89, 93, 101, 106, 116, 120, 130, 136, 144, 158, 161, 172, 180, 190, 201, 203, 214, 216, 230, 231, 236, 254, 258, 264, 283, 284, 293, 302, 308, 311, 323, 331, 333]</t>
  </si>
  <si>
    <t>[3, 8, 18, 37, 57, 74, 78, 79, 97, 102, 113, 139, 143, 145, 147, 157, 172, 177, 196, 198, 202, 207, 210, 223, 248]</t>
  </si>
  <si>
    <t>[4, 5, 15, 23, 31, 34, 45, 47, 57, 61, 65, 73, 79, 86, 101, 105, 121, 124, 126, 135, 144, 150, 161, 167, 181, 184, 193, 196, 202, 210, 216, 221, 222, 226, 231, 242, 273, 279, 287, 302, 310, 314, 316, 321, 324, 325, 326, 363, 366, 379, 383, 409, 413, 415, 426, 439, 446, 450, 461, 475, 478, 479, 483, 485, 486, 493, 502, 503, 507, 523, 540, 542, 544, 556, 558, 573, 582, 598, 611, 617, 623, 624, 638, 649, 656, 671, 684, 688, 705, 708, 716, 720, 735, 738, 741, 758, 760, 772, 775, 784, 787, 797, 830, 842, 852, 854, 865, 867, 908, 934]</t>
  </si>
  <si>
    <t>[2, 4, 6, 8, 14, 18, 36, 45, 60, 65, 70, 88, 89, 92, 95, 100, 105, 109, 119, 120, 122, 130, 156]</t>
  </si>
  <si>
    <t>[2, 4, 13, 16, 20, 21, 33, 34, 36, 39, 42, 44, 48, 85, 91, 98, 111, 125, 154, 155, 160, 161, 179, 183, 192, 194, 195]</t>
  </si>
  <si>
    <t>[4, 17, 20, 38, 44, 47, 52, 54, 63, 64, 70, 77, 90, 91, 102, 117, 118, 119, 136, 137, 144, 145, 149, 150, 151, 158, 171, 187, 200, 201, 222, 223, 230, 237, 238, 243, 244, 255, 259, 261, 292, 297]</t>
  </si>
  <si>
    <t>[2, 4, 19, 49, 57, 66, 79, 95, 103, 106, 109, 122, 135, 138, 140, 147, 151, 158, 167, 169, 179, 202, 224, 229, 233, 251, 254, 258, 265, 273, 277, 281, 289, 291, 297, 300, 305, 308, 328, 335, 340, 344, 355, 364, 370, 373, 374, 376, 381, 383, 384, 397, 413, 425, 444, 445, 446, 449, 454]</t>
  </si>
  <si>
    <t>[2, 14, 20, 24, 31, 39, 44, 45, 48, 74, 75, 91, 95, 107, 113, 115, 123, 132, 134, 138, 156, 158, 177, 179, 182, 185, 219, 244, 250, 287, 291, 307, 314, 315, 326, 329, 332, 365, 366, 377, 382, 397, 408, 410, 415, 417, 423, 441, 450, 462, 464, 474, 484, 492, 495, 497, 501, 519, 526, 527, 532, 533, 535, 539, 545, 548]</t>
  </si>
  <si>
    <t>[3, 11, 21, 28, 41, 42, 45, 54, 63, 65, 71, 72, 75, 82, 92, 109, 110, 115, 118, 119, 137, 151, 178, 181, 186, 192, 199, 203, 217, 218, 225, 234, 249, 255, 278, 282, 287, 289, 314, 322, 325, 330, 339, 360, 361, 362, 363, 368, 391, 411, 417, 431, 433, 435, 439, 457, 458, 478, 482, 487, 488, 493, 494, 499, 500, 508, 517, 525, 530, 531, 537, 543, 546, 556, 557]</t>
  </si>
  <si>
    <t>[7, 11, 24, 28, 31, 33, 41, 61, 75, 83, 86, 99, 104, 111, 113, 124, 129, 139, 148, 149, 152, 161, 162, 172, 180, 188, 197, 208, 210, 234, 235, 242, 246, 248, 254, 256, 264, 271, 272, 276, 278, 297, 303, 304, 308, 322, 323, 339, 344, 345, 384, 385, 392, 396, 401, 404, 416, 451, 453, 457, 469, 487, 525, 531, 533, 535, 541, 546, 557, 561, 579, 593, 606, 619]</t>
  </si>
  <si>
    <t>[3, 29, 42, 43, 44, 59, 62, 67, 74, 88, 89, 93, 98, 110, 121]</t>
  </si>
  <si>
    <t>[10, 17, 25, 36, 42, 54, 58, 59, 72, 75, 92, 120, 122, 127, 128, 152, 156, 176, 185, 188, 189, 197, 200, 218, 222, 224, 229, 235, 237, 243, 251, 252, 254, 275, 287, 299, 302, 312, 313, 321, 335, 339, 344, 346, 350, 354, 363, 368, 369, 373, 382, 384, 392, 409, 412, 437, 470, 487, 491, 497, 503, 509, 520, 528, 533, 535, 538, 558, 564, 565, 566]</t>
  </si>
  <si>
    <t>[12, 24, 26, 37, 39, 42, 57, 64, 68, 72, 79, 98, 101, 112, 126, 130, 139, 144, 165, 175, 197, 203, 222, 255, 259, 269, 270]</t>
  </si>
  <si>
    <t>[18, 22, 33, 35, 36, 39, 41, 45, 55, 58, 61, 66, 67, 71, 75, 80, 89, 92, 98, 99, 104, 120, 121, 129, 140, 149, 151, 156, 165, 166, 183]</t>
  </si>
  <si>
    <t>[6, 8, 11, 15, 19, 20, 23, 26, 29, 61, 66, 71]</t>
  </si>
  <si>
    <t>[4, 7, 38, 52, 60, 63, 66, 67, 84, 95, 100, 109, 112, 119, 120, 127, 130, 132, 138, 141, 154, 158, 160, 164, 165, 169]</t>
  </si>
  <si>
    <t>[7, 10, 16, 37, 39, 48, 49, 50]</t>
  </si>
  <si>
    <t>[7, 8, 9, 11, 13, 18, 38, 48, 66, 73, 77, 81, 84, 85, 103, 110]</t>
  </si>
  <si>
    <t>[4, 6, 8, 11, 13, 25, 32, 38, 69, 73]</t>
  </si>
  <si>
    <t>[4, 44, 58, 70, 71]</t>
  </si>
  <si>
    <t>[12, 15, 30, 40, 43, 47, 49, 64, 71, 76, 91, 117, 120, 129, 139, 140, 142, 146, 160, 163, 165, 171, 193, 194, 201, 214, 258, 264, 275, 301, 303, 305, 306, 319, 325, 335, 345, 347, 371, 377, 378, 380, 383, 388, 399, 400, 402, 406, 407, 409, 413, 429, 441, 457, 459, 478, 484, 493, 495, 496, 497, 501, 503, 516, 519, 522, 526, 531, 535, 553, 596, 597, 615, 617, 624, 626, 634, 638, 647, 675, 694, 699, 701, 703]</t>
  </si>
  <si>
    <t>[2, 10, 24, 29, 42, 48, 50, 60, 63, 71, 86]</t>
  </si>
  <si>
    <t>[8, 23, 24, 27, 36, 39, 42, 43, 52]</t>
  </si>
  <si>
    <t>[9, 11, 18, 21, 30, 33, 35, 37, 49, 50, 61, 79, 85, 100, 102, 106, 111, 114, 124, 125, 127, 155, 164, 172, 175, 177, 183, 189, 192, 194, 195, 202, 214, 215, 218, 235, 239, 242, 244, 260, 263, 271, 281, 284, 288, 290, 292, 295, 301, 313, 316, 320, 321, 322, 328, 330, 339, 357, 359, 361, 365, 374, 388, 389, 391, 395, 396, 398, 401, 408, 409, 413, 421, 427, 429, 431, 442, 445]</t>
  </si>
  <si>
    <t>[4, 12, 19, 21, 22, 27, 43, 53, 58, 65, 66, 73, 74, 84, 85, 86, 87, 94, 99, 105, 112, 117, 125, 129, 133, 134, 142, 143, 148, 149, 151, 152, 155, 158, 161, 175, 180, 182, 186, 187, 192, 194, 200, 201, 205, 212, 214, 232, 245, 246, 260, 275, 295, 307, 332, 335, 339]</t>
  </si>
  <si>
    <t>[2, 16, 20, 35, 38, 48, 57, 58, 62, 86, 118, 125, 143, 162, 168, 169, 170, 182, 190, 192, 202, 226, 228, 232, 236, 239, 240, 245, 249, 263, 274, 275, 277, 278, 280, 281, 283, 285, 287, 291, 293, 310, 312, 330, 351, 352, 356, 370, 384, 408, 414, 419, 429, 459, 462, 465, 466, 471, 472, 479, 494, 507, 511, 522, 527, 535, 536, 538, 543, 544, 547, 549, 553, 561, 577, 578]</t>
  </si>
  <si>
    <t>[16, 17, 33, 34, 39, 40, 51, 52, 55, 62, 72, 83, 87, 89, 95, 96, 104, 105, 110, 111, 115, 119, 126, 131, 134, 140, 142, 145, 160, 165, 174, 178, 181, 188, 199, 210, 216, 219, 222, 224, 236, 252, 256, 260, 273, 275]</t>
  </si>
  <si>
    <t>[5, 12, 28, 29, 32, 36, 40, 48, 53, 61, 64, 74, 75, 79, 80, 82, 83, 84, 90, 93, 100, 105, 109, 112, 113, 154, 155, 185, 186, 187, 192, 193, 194, 206, 241, 244, 255, 265, 279, 288, 294, 296, 301, 305, 320, 325, 330, 340, 345]</t>
  </si>
  <si>
    <t>[2, 4, 29, 31, 50, 51, 65, 66, 97, 123, 142, 151, 155, 164, 177, 179, 180, 183, 215]</t>
  </si>
  <si>
    <t>[13, 19, 28, 32, 36, 39, 41, 42, 51, 54, 61, 74, 87, 93, 98, 109, 112, 115, 117, 129, 141, 150]</t>
  </si>
  <si>
    <t>[6, 10, 19, 22, 26, 56, 57, 58, 59, 62]</t>
  </si>
  <si>
    <t>[2, 7, 11, 12, 25, 30, 31, 33, 47, 48, 52, 53, 62, 66, 68]</t>
  </si>
  <si>
    <t>[4, 5, 20, 29, 30, 40, 48, 56, 62, 63, 70, 72, 79, 82, 98, 104, 109, 116, 122, 123, 138, 145, 163]</t>
  </si>
  <si>
    <t>[2, 4, 20, 27, 29, 39, 40, 47, 49, 55, 58, 60, 69, 74, 75, 81, 102, 123, 128, 130, 141]</t>
  </si>
  <si>
    <t>[2, 9, 13, 19, 37, 40, 46, 50, 53]</t>
  </si>
  <si>
    <t>[6, 13, 17, 33, 37, 41, 43, 46, 48, 49, 58, 91, 105, 111, 117, 123, 124, 141]</t>
  </si>
  <si>
    <t>[37, 51, 53, 59, 62, 77, 78, 80, 86, 89, 91, 96, 107, 114, 122, 134, 145, 147, 150]</t>
  </si>
  <si>
    <t>[2, 7, 17, 30, 34, 39, 63, 65, 79, 81, 93, 101, 104, 108, 115, 126, 133, 137, 153, 160, 162, 163, 165, 172, 181, 186, 188, 189, 215, 217]</t>
  </si>
  <si>
    <t>[6, 13, 18, 22, 35, 40, 47, 48, 53, 55, 60, 69, 76, 84, 85, 92, 94, 96, 100, 102, 110, 114, 124, 129, 130, 134, 137, 146, 147, 151, 160, 167, 168, 182, 185, 186]</t>
  </si>
  <si>
    <t>[2, 4, 8, 11, 16, 18, 24, 31, 35, 42, 44, 47, 67, 81, 83, 86, 87, 88, 108, 110, 112, 113, 120]</t>
  </si>
  <si>
    <t>[7, 25, 46, 51, 63, 83, 84, 104, 109, 110, 111, 114, 120, 122, 124, 136, 144, 146, 150, 151, 159, 162, 164, 171, 180, 206, 209, 215, 222, 224, 241, 243, 257, 260, 285, 288, 289, 291, 300]</t>
  </si>
  <si>
    <t>[2, 3, 4, 10, 11, 22, 25, 47, 53, 56, 62, 68, 71, 73, 82, 95, 96, 98, 111, 124, 125, 136, 142, 149, 151, 162, 164, 171, 173, 185, 197]</t>
  </si>
  <si>
    <t>[2, 7, 9, 24, 37, 42, 44, 49, 57, 61, 65, 67, 74, 81, 84, 89, 100, 101, 105, 108, 115, 116, 117, 123, 128, 132, 135, 138, 144, 153, 156, 165, 167, 172, 188, 190, 195, 210, 212, 214, 215, 221, 229, 230, 233, 234, 235, 252, 261, 268, 271, 287, 298, 300, 340, 346, 348, 349, 352, 366, 374, 375, 382, 385, 390, 392, 404, 410, 411, 416, 420, 421, 422, 433, 435, 440, 442, 448, 449, 456, 457, 460, 466, 470, 474, 475, 478, 486, 493, 507, 508, 509, 527, 528, 530, 535, 553, 554, 558, 559, 562, 571, 572, 579, 588, 594, 596, 601, 602, 604, 606, 607, 608, 618, 623, 624, 628, 630, 632, 649, 656, 658, 660, 662, 666, 667, 669, 685, 694, 698, 700, 713, 714, 715, 716, 720, 724, 729, 735, 737, 738]</t>
  </si>
  <si>
    <t>[2, 4, 6, 14, 15, 21, 25, 26, 28, 32, 33, 34, 40, 42, 57, 59, 64, 69, 70, 72, 82, 86]</t>
  </si>
  <si>
    <t>[10, 12, 18, 24, 27, 31, 52, 56, 74, 78, 79, 87, 91, 100, 101, 102, 109, 117, 123, 131, 137, 142, 149, 156, 159, 164, 168, 172, 186, 196, 200, 210, 213, 217, 218, 223, 232, 242, 244, 258, 261, 262, 268, 270, 271, 284, 296, 307, 325, 326, 327, 330, 335, 338, 340, 352]</t>
  </si>
  <si>
    <t>[5, 18, 20, 22, 23, 25, 26, 34, 41, 47, 52, 56, 58, 64, 66, 70, 82, 92, 96, 97, 105, 111, 118, 121, 137, 141, 142, 146, 150, 156, 158, 160, 164, 171, 176, 192, 199, 201, 203, 217, 222, 224, 232, 235, 247, 258, 259, 271, 275, 285, 286, 288, 295, 311, 326, 332, 343, 349, 359, 361, 362, 377, 380, 385, 386, 389]</t>
  </si>
  <si>
    <t>[18, 25, 27, 32, 38, 46, 60, 63, 67, 79, 88, 90, 96, 115, 120, 123, 125, 126, 129, 130, 133, 134, 138, 145]</t>
  </si>
  <si>
    <t>[2, 8, 13, 16, 20, 21, 23, 32, 38, 50, 53, 59, 60, 62, 64, 80, 91, 98]</t>
  </si>
  <si>
    <t>[2, 19, 29, 34, 39, 55, 60, 62, 64, 66, 67, 81, 85, 89, 91, 95, 100, 106, 116, 127, 132, 140, 144, 147, 150, 187, 201, 202, 205, 213, 214, 216, 226, 255, 256, 264, 272, 283, 286, 296, 309, 311, 312, 318, 327, 328, 341, 344, 360, 372, 377, 382, 389, 405, 410, 414, 425, 435, 446, 454, 463, 469, 472, 481, 489, 492, 503, 505, 510, 514, 531, 544, 559, 565, 570, 581, 590, 591, 597, 601, 603, 632, 639, 652, 653, 656, 665, 667, 697, 705, 708, 712, 715, 716, 722, 727, 731, 744, 746, 749, 771, 773, 774, 778, 783, 804, 809, 810, 820, 828, 841, 866, 867, 869, 874, 876]</t>
  </si>
  <si>
    <t>[14, 17, 22, 30, 39, 40, 51, 53, 61, 66, 88, 90, 93, 97, 99, 101, 103, 108, 117, 126, 128, 133, 139, 140, 144, 155]</t>
  </si>
  <si>
    <t>[2, 5, 12, 14, 27, 29, 38, 40, 71, 83, 88, 95, 97, 102, 107, 113, 121, 125, 126, 136, 139, 159, 162, 165, 174, 179, 183, 195, 197, 200, 205, 207, 213, 217, 224, 225, 234, 242, 251, 252, 264, 268, 278, 279, 283, 302, 304, 315, 316, 323, 333, 335, 337, 338, 340, 342, 347, 350, 351, 352]</t>
  </si>
  <si>
    <t>[9, 13, 15, 16, 20, 21, 23, 27, 36, 38, 41, 44, 48, 50, 51, 63, 65]</t>
  </si>
  <si>
    <t>[9, 28, 37, 38, 39, 48, 56, 62, 67, 70, 73, 74, 80, 87, 98, 99, 111, 113, 118, 125, 146, 149, 152, 182, 192, 211, 232, 244, 265, 273, 282, 285, 288, 307, 311, 312, 314, 339, 342, 366, 390, 403, 421, 430, 432, 435, 442, 445, 446, 454, 458]</t>
  </si>
  <si>
    <t>[10, 23, 28, 32, 41, 43, 76, 78, 83, 85]</t>
  </si>
  <si>
    <t>[16, 19, 21, 29, 36, 54, 57, 77, 84, 87, 90, 91, 97, 99, 111, 115, 119, 124, 125, 147, 167, 173, 176, 179, 183, 206, 222, 224, 234, 271, 275, 281, 290, 305, 326, 358, 359, 362, 369, 378, 384, 388, 401, 403, 411, 412, 436, 439, 440, 450, 459, 463, 470, 473, 475, 477, 481, 483]</t>
  </si>
  <si>
    <t>[2, 15, 18, 22, 28, 36, 47, 81, 98, 101, 102, 104, 105, 108, 113, 115, 117, 120, 128, 144, 145, 146, 152, 158, 186, 196, 201, 209, 214, 218, 231, 232, 255, 276, 281, 283, 289, 290, 299, 306, 307, 311, 315, 338, 340, 346, 348, 361, 389, 396, 400, 407, 426, 433, 442]</t>
  </si>
  <si>
    <t>[17, 37, 44, 47, 55, 65, 69, 76, 95, 112, 117, 131, 149, 154, 156, 170, 174, 180, 189, 194, 196, 199, 207, 209, 224, 248, 252, 258, 267, 278, 284, 302, 312]</t>
  </si>
  <si>
    <t>[2, 8, 10, 22, 24, 26, 33, 36, 38, 61, 64, 66, 68, 91, 95, 97, 101, 103, 111, 112, 146, 148, 159, 166, 173, 177, 180, 199, 200, 216, 225, 236, 255, 259, 262, 263, 267, 268, 270, 271, 272, 274, 275, 278, 283, 285, 292, 302, 311, 312, 314, 331, 333, 341, 353, 358, 361, 365, 370, 371, 374, 377, 387, 393, 399, 409, 413, 417, 425, 429, 433, 436, 440]</t>
  </si>
  <si>
    <t>[9, 12, 30, 50, 68, 74, 75, 77, 79, 86, 88, 109, 115, 123, 124, 133, 135, 136, 154, 159, 162, 171, 172, 178, 183, 189, 208, 222, 226, 235, 238, 264]</t>
  </si>
  <si>
    <t>[2, 10, 17, 31, 36, 42, 108, 111, 114, 122, 129, 146, 147, 169, 172, 178, 181, 211, 226, 228, 230, 246, 276, 281, 292, 298, 319, 363, 365, 368, 384, 395, 396, 407, 409, 412, 413, 414, 416, 417, 435, 436, 455, 469, 472, 476]</t>
  </si>
  <si>
    <t>[2, 5, 16, 28, 29, 30, 31, 35, 37, 42, 46, 60, 65, 66, 74, 77, 108, 139, 145, 155, 159, 166, 181, 182, 184, 187, 190, 214, 243, 244, 252, 255, 268, 274, 275, 310, 314, 323, 334, 335, 350, 370, 371, 397, 401]</t>
  </si>
  <si>
    <t>[6, 15, 16, 19, 21, 22, 24, 27, 33, 43, 49, 52, 54, 55, 60, 64, 71, 83, 91, 93, 94, 103, 108, 110, 111, 113, 118, 123, 124, 125, 127, 132, 135, 137, 153, 157]</t>
  </si>
  <si>
    <t>[6, 13, 16, 20, 34, 36, 42, 51, 61, 62, 77, 79, 83, 89, 92, 95, 98, 103, 108, 118, 121, 125, 127, 129, 164, 170, 175, 186, 200, 208, 218, 224, 229, 230, 232, 234, 241, 244, 255, 256, 262, 267, 268, 270, 281, 294, 301, 305, 321, 322, 354, 355, 356, 388, 390]</t>
  </si>
  <si>
    <t>[2, 5, 10, 21, 30, 40, 41, 43, 44, 49, 67, 71, 75, 105, 117, 124, 125, 143, 146, 180, 187, 188, 218, 229, 250, 255, 262, 264, 268, 275, 278, 279, 285, 287, 291, 310, 327, 337, 338, 353, 360, 365, 373, 377, 395, 398, 411, 412, 420, 426, 433, 436, 444, 448, 450, 467, 473, 478, 483, 516, 523, 527]</t>
  </si>
  <si>
    <t>[8, 19, 21, 22, 24, 28, 34, 35, 37, 58, 64, 72, 75, 79, 83, 87, 100, 105, 115, 134, 151, 154, 155, 174, 192, 193, 194, 196, 204, 207, 211, 217, 225, 226, 235, 243, 245, 250, 256, 269, 276, 277, 301, 304, 305, 313, 317, 326, 329, 340]</t>
  </si>
  <si>
    <t>[4, 19, 25, 46, 47, 51, 56, 57, 60, 66, 67, 89, 105, 117, 120, 121, 128, 139, 142, 145, 149, 150, 153, 155, 164, 172, 174, 190, 197, 206, 218, 219, 223, 227, 238, 245, 248, 263, 264, 266, 274, 278, 279, 282, 292, 296, 311, 314, 315, 318, 334, 339, 341, 355, 357, 359, 362, 370, 371, 375, 385, 390, 394, 401, 414, 418, 426, 452, 453, 460, 461, 462, 465, 471, 492, 496]</t>
  </si>
  <si>
    <t>[11, 15, 17, 20, 23, 44, 45, 46, 57, 95, 105, 120, 126, 140, 152, 156, 163, 178, 181, 186, 216, 224, 228, 232, 253, 257, 269, 278, 281, 303, 324, 329, 333, 339, 358, 360, 366, 372, 374, 379]</t>
  </si>
  <si>
    <t>[2, 8, 19, 21, 22, 25, 26, 28, 30, 59, 80, 85, 94, 104, 108, 110, 123, 136, 138, 139, 146, 147, 155, 160, 162, 171, 173, 178, 189, 193, 194, 196, 199, 204, 211, 218, 221, 227, 236, 237, 241, 244, 249, 250, 252, 253, 258, 293, 309, 317, 319, 340, 345, 368, 375, 377, 380, 381, 384, 386, 388, 413, 420, 421, 427, 431, 433, 435, 439, 440, 446, 447, 453, 457, 467, 471, 481, 484, 496, 499, 505, 540, 541]</t>
  </si>
  <si>
    <t>[2, 3, 6, 10, 26, 29, 36, 37, 46, 51, 66, 96, 98, 100, 102, 115, 137, 139, 140, 146, 163, 170, 187, 193, 196, 202, 211, 218, 230, 234, 238, 242, 252, 254, 260, 270, 287, 299, 300, 318, 319, 328, 334, 353, 361, 372, 382, 399, 405, 410, 414, 418, 434, 438, 444, 446, 452, 462]</t>
  </si>
  <si>
    <t>[9, 20, 27, 30, 38, 45, 46, 48, 52, 63, 65, 74, 83, 88, 90, 91, 107, 108, 116, 118, 121, 127, 129, 148, 169, 180, 187, 189, 190, 211, 225, 232, 237, 241, 245, 264, 265, 273, 276, 278, 279, 287, 306, 308, 312, 334, 335, 336, 342, 344, 348, 351, 379, 384, 396, 410, 420, 424, 431, 432]</t>
  </si>
  <si>
    <t>[23, 26, 37, 44, 48, 58, 65, 69, 72, 75, 78, 80, 108]</t>
  </si>
  <si>
    <t>[2, 12, 36, 37, 39, 41, 60, 61, 67, 74, 76, 87, 99, 100, 114, 132, 138, 140, 146, 152, 155, 163, 165, 182, 194, 202, 214, 219, 222, 223, 225, 227, 230]</t>
  </si>
  <si>
    <t>[14, 19, 22, 32, 37, 44, 59, 66, 87, 88, 91, 117, 122, 126, 131, 132, 139, 154, 158, 186, 196, 206, 222, 226, 231, 254, 255, 268, 274, 277, 279, 286, 294, 295, 302, 303, 312, 313, 321, 323, 324, 327, 329, 359, 367, 376, 397, 402, 428, 438, 439, 445, 450, 454, 456, 460, 478, 481, 489, 497, 499]</t>
  </si>
  <si>
    <t>[16, 25, 26, 27, 30, 33, 34, 42, 70, 78, 81, 89, 92, 94, 104, 107, 113, 120, 124, 138, 139, 140, 146, 153, 154, 162, 175, 186, 187, 208, 218, 236, 237, 241, 243, 251]</t>
  </si>
  <si>
    <t>[3, 19, 27, 36, 48, 54, 56, 58, 59, 62, 81, 88, 89, 91, 92, 98, 99, 101, 104, 105, 109, 110, 126, 142, 155, 161, 162, 167, 174, 179, 182, 203, 210, 211, 222, 226, 231, 234, 249, 250, 257, 268, 271, 272, 273, 277, 280, 294]</t>
  </si>
  <si>
    <t>[6, 12, 16, 22, 24, 26, 32, 34, 44, 51, 64, 68, 73, 75, 78, 79, 83, 90, 97, 115, 118, 122, 132, 134, 141, 146, 153, 155, 166, 182, 183, 185, 195, 199, 200, 230, 245, 248, 250, 277, 280, 290, 292, 293, 297, 305]</t>
  </si>
  <si>
    <t>[2, 17, 32, 36, 43, 44, 46, 49, 50, 55, 56, 102, 104, 121, 156, 162, 174, 176, 186, 187, 195, 203, 208, 229, 242, 254, 265, 266, 268, 270, 274, 296, 301, 312, 314]</t>
  </si>
  <si>
    <t>[2, 8, 23, 30, 45, 53, 77, 90, 109, 115, 116, 121, 132, 149, 156, 161, 168, 172, 175, 185, 191, 203, 204, 207, 246, 284, 311, 320, 324]</t>
  </si>
  <si>
    <t>[10, 11, 17, 19, 28, 30, 31, 33, 37, 38, 40, 42, 44, 45, 57, 59, 69, 70, 76, 84, 86, 90, 95, 106, 109, 114, 119, 124, 135, 136, 138, 151, 159, 161, 163, 165, 166, 167, 168, 173, 175, 179, 185, 189, 195, 200, 209, 210, 215, 217, 224, 226, 228, 229, 230, 234, 235, 242, 248, 258, 267, 270, 271, 280, 287, 292, 293, 294, 295, 299, 309, 311, 313, 317, 323, 326, 327, 332, 333, 347, 352, 356, 359, 364, 378, 382, 384, 387, 390, 392, 394, 396, 404, 405, 408, 414, 416, 427, 429, 430, 431, 433, 444, 446, 452, 459, 462, 466, 474, 479, 480, 483, 484, 493, 494, 495, 496, 509, 524, 525, 527, 532, 536, 542, 552, 554, 558, 562, 563, 565, 566, 576, 588, 590, 594, 595, 601, 603, 605, 607, 616, 619, 621, 626, 627, 631, 640, 646, 649, 661, 662, 663, 664, 665, 666, 669, 685]</t>
  </si>
  <si>
    <t>[3, 5, 13, 15, 22, 27, 35, 43, 50, 55, 56, 69, 94, 96, 100, 134, 142, 173, 175, 178, 192, 193, 194, 198, 215]</t>
  </si>
  <si>
    <t>[2, 4, 7, 15, 24, 50, 59, 76, 78, 89, 90, 91, 100, 126, 129, 138, 142, 149, 154, 158, 181, 188, 194, 206, 208, 212, 213, 218, 221, 226, 229, 232, 236, 243, 245, 258, 266, 267, 274, 278, 286, 287, 292, 314, 316, 330, 338, 340]</t>
  </si>
  <si>
    <t>[14, 26, 30, 48, 54, 61, 79, 87, 120, 129, 138, 141, 150, 155, 156, 157, 171, 180, 187, 191, 195, 204, 206, 246, 253, 255, 281, 302, 313, 323, 325, 339, 345, 354, 364, 367, 369, 381]</t>
  </si>
  <si>
    <t>[12, 16, 17, 24, 28, 30, 33, 46, 52, 56, 58, 65, 70, 75, 79, 80, 99, 101, 110, 113, 120, 124, 128, 152, 157, 158, 180, 181, 209, 215, 220, 246, 247, 257, 259, 266, 274, 283, 287, 294, 296]</t>
  </si>
  <si>
    <t>[21, 38, 46, 47, 54, 57, 63, 68, 71, 80, 103, 118, 129, 139, 147, 149, 153, 165, 166, 176, 178, 179, 189, 190]</t>
  </si>
  <si>
    <t>[2, 3, 4, 6, 35, 47, 61, 62, 65, 67, 83, 86, 102, 112, 114, 123, 127, 129, 131, 141, 156, 158, 160, 164, 166, 178, 180, 182, 185, 195, 197, 201, 203, 220, 224, 229, 238, 241, 245, 268, 276, 279, 280, 287, 291, 296, 299, 301, 311, 316, 335, 337, 346, 350, 353, 354, 355, 358, 377, 390, 396, 397, 398, 413, 415, 430, 433, 436, 437, 442, 451, 459, 462, 477, 487, 491, 494, 497, 504, 509, 520]</t>
  </si>
  <si>
    <t>[3, 4, 5, 24, 29, 46, 52, 61, 72, 82, 87, 90, 100, 106, 133, 136, 140, 162, 164, 168, 178, 202, 208, 210, 211, 213, 216, 219, 220, 224, 231, 234, 235]</t>
  </si>
  <si>
    <t>[2, 5, 6, 8, 10, 15, 56, 64, 79, 80, 85, 93, 96, 112, 120, 143, 152, 157, 167, 174, 177, 182, 200, 208, 217, 228, 233, 237, 238, 243, 249, 251, 252, 254, 268, 272, 275, 282, 289, 293, 304, 317, 319, 326]</t>
  </si>
  <si>
    <t>[7, 9, 12, 24, 25, 34, 43, 55, 56, 59, 65, 78, 84, 92, 100, 111, 114, 133, 140, 144, 157, 158, 161, 164, 168, 190, 192, 194, 203, 209, 223, 252, 255, 279, 284, 288, 289, 290, 295, 302, 305]</t>
  </si>
  <si>
    <t>[11, 16, 41, 54, 55, 78, 79, 103, 110, 130, 136, 144, 151, 157, 160, 162, 167, 175, 177, 178, 179, 209, 211, 214, 218, 225, 236, 240, 266, 270, 273, 282, 286, 294, 295, 300, 310, 315]</t>
  </si>
  <si>
    <t>[2, 4, 18, 38, 63, 65, 80, 87, 120, 121, 126, 141, 147, 153, 159, 163, 185, 192, 193, 197, 216, 229, 237, 243, 253]</t>
  </si>
  <si>
    <t>[2, 3, 7, 11, 12, 23, 37, 44, 49, 55, 66, 79, 85, 87, 89, 98, 114, 119, 124, 126, 141, 145, 148, 152, 162, 166, 175, 181, 185, 198, 209, 228, 231, 257, 262, 276]</t>
  </si>
  <si>
    <t>[4, 9, 11, 54, 59, 72, 79, 101, 108, 109, 151, 164, 174, 178, 224, 229, 243, 251, 262, 268, 269, 274, 283, 290, 294, 295, 307, 309, 311, 312]</t>
  </si>
  <si>
    <t>[2, 3, 4, 5, 15, 33, 40, 49, 53, 63, 80, 81, 90, 103, 109, 124, 138, 145, 150, 152, 164, 178, 183, 192, 209, 213, 222, 224, 243, 248, 258, 275, 276, 308, 310, 337, 338, 353, 355, 375, 380, 387, 399, 412, 413, 425, 428, 431, 489, 495, 501, 508, 527, 533, 540, 543, 546, 549]</t>
  </si>
  <si>
    <t>[6, 9, 11, 16, 33, 41, 46, 47, 54, 64, 66, 69, 73, 80, 90, 94, 108, 111, 112, 123, 124, 128, 131, 146, 148, 151, 166, 176, 192, 197, 212, 219, 231, 234, 237, 267]</t>
  </si>
  <si>
    <t>[2, 11, 14, 16, 19, 27, 29, 37, 43, 52, 70, 71, 92, 97, 103, 117, 137, 152, 160, 187, 188, 211, 219, 220, 225, 226, 242, 250, 268, 283, 298, 304, 322, 326, 328, 333, 336, 338, 339, 343, 348]</t>
  </si>
  <si>
    <t>[13, 18, 25, 31, 34, 36, 41, 58, 80, 98, 101, 106, 115, 121, 122, 134, 144, 145, 151, 156, 164, 168, 172, 175, 186, 189, 191, 199, 228, 255, 257, 283, 301, 303, 313, 322, 328, 332, 333, 334]</t>
  </si>
  <si>
    <t>[2, 4, 5, 7, 13, 16, 29, 58, 81, 87, 91, 104, 105, 112, 113, 114, 120, 123, 124, 135, 155, 157, 180, 183, 189, 195, 197, 208, 223, 234, 244]</t>
  </si>
  <si>
    <t>[4, 7, 15, 17, 19, 26, 49, 58, 60, 68, 75, 83, 85, 102, 104, 127, 134, 139, 144, 151, 154, 156, 158, 174, 180, 196, 203, 225, 228, 229, 246, 256, 266, 272, 278]</t>
  </si>
  <si>
    <t>[5, 8, 13, 18, 19, 26, 33, 41, 43, 60, 71, 81, 87, 109, 110, 121, 132, 136, 137, 147, 149, 151, 158, 164, 180, 186, 191, 196, 201, 207, 208, 223, 227, 229, 249, 257, 264, 266, 269, 270, 294, 299, 304, 309, 310, 312, 313, 315, 319, 320, 321, 327]</t>
  </si>
  <si>
    <t>[2, 18, 28, 43, 46, 48, 51, 54, 57, 65, 77, 82, 83, 106, 119, 121, 122, 125, 132, 134, 153, 167, 169, 188, 226, 231, 233, 242, 256, 259, 273, 274, 280, 283, 286, 288, 290, 306, 307, 327, 328, 330, 331, 337, 339, 341, 344, 349, 350, 355, 372, 378, 399]</t>
  </si>
  <si>
    <t>[4, 5, 11, 25, 27, 30, 40, 41, 43, 56, 63, 67, 78, 91, 112, 113, 119, 122, 124, 127, 132, 134, 136, 138, 151, 155, 166, 168, 169, 171, 189, 196, 214, 218, 222, 233, 246, 253, 260, 261]</t>
  </si>
  <si>
    <t>[8, 9, 21, 38, 42, 58, 73, 74, 78, 84, 99, 101, 114, 124, 134, 150, 155, 174, 185, 186, 190, 192, 197, 202, 211, 213, 214, 223, 246, 252, 269, 271, 273, 277, 286, 295, 304, 328, 341, 345, 353, 355, 358, 385, 395, 397]</t>
  </si>
  <si>
    <t>[7, 8, 27, 31, 33, 39, 49, 51, 52, 56, 57, 59, 64, 69, 70]</t>
  </si>
  <si>
    <t>[5, 7, 18, 22, 43, 48, 50, 59, 61, 65, 66, 69, 75, 77, 84, 85, 97, 111, 122, 127, 131, 149, 159, 160, 161, 202, 203, 204, 210, 214, 243, 279, 295, 301]</t>
  </si>
  <si>
    <t>[5, 17, 36, 65, 76, 80, 81, 88, 90, 93, 100, 106, 114, 125, 131, 134, 136]</t>
  </si>
  <si>
    <t>[2, 29, 42, 60, 65, 99, 110, 119, 138, 140, 142, 143, 145, 146, 155, 162, 181, 188, 204, 219, 222, 226, 239, 249, 255, 265, 269, 272, 276, 277, 310, 311, 316, 324, 326, 334, 346, 357, 390, 407, 413, 432, 435, 441, 453, 456, 458]</t>
  </si>
  <si>
    <t>[4, 7, 26, 46, 52, 55, 65, 80, 83, 89, 105, 112, 168, 178, 183, 196, 200, 204, 207, 216, 238, 240, 242, 259, 263, 264, 265, 268, 269, 273, 283, 286, 292, 294, 307, 308]</t>
  </si>
  <si>
    <t>[3, 10, 19, 22, 23, 27, 30, 31, 38, 52, 65, 75, 94, 97, 101, 117, 129, 130, 144, 155, 161, 169, 170, 190, 203, 214, 225, 254, 258, 260, 279]</t>
  </si>
  <si>
    <t>[4, 14, 24, 44, 53, 66, 70, 74, 75, 80, 85, 86, 97, 126, 129, 148, 155, 163, 169, 175, 183, 184, 194, 204, 219, 252]</t>
  </si>
  <si>
    <t>[2, 4, 19, 32, 34, 35, 38, 51, 69, 78, 79, 81, 83, 87, 96, 104, 128, 133, 135, 140, 150, 151, 175, 181, 195, 208, 230, 243, 254, 256, 274, 287, 288, 290, 300, 306, 328, 329, 347, 363, 379, 391, 407, 410, 411, 416, 424, 432, 436, 444, 447, 451, 459, 476, 480, 489, 498, 508, 516, 531, 540, 545, 554]</t>
  </si>
  <si>
    <t>[3, 5, 6, 18, 22, 25, 54, 66, 72, 74, 75, 105, 128, 131, 138, 145, 147, 148, 149, 152, 161, 165, 166, 168, 179, 183, 196, 208, 213, 216, 236, 237, 251, 257, 297, 300, 301, 324, 332, 341, 363, 367, 370, 373, 375, 379, 387, 394, 398, 405, 407, 425]</t>
  </si>
  <si>
    <t>[4, 8, 9, 14, 16, 20, 21, 30, 43, 50, 52, 63, 79, 81, 86, 90, 92, 103, 108, 110, 112, 114, 117, 132, 135, 137, 140, 146, 148, 158, 195, 197, 202, 206, 213, 233, 234, 245, 249, 250, 251, 254, 265, 269, 272, 273, 275, 294, 303]</t>
  </si>
  <si>
    <t>[2, 4, 20, 27, 39, 41, 51, 64, 72, 76, 77, 84, 87, 89, 92, 98, 106, 136, 145, 146, 152, 156, 159, 160, 163, 167, 168, 178, 181, 185, 192, 219, 227, 231, 239, 240, 244, 246, 260, 266, 280, 290, 292, 300, 301, 302, 304, 308, 318, 322, 329, 333, 336, 337, 345, 348, 349, 351, 358, 361, 362, 373, 377, 382, 389, 397, 418, 423, 424, 425, 431, 433, 435, 446, 450, 451, 460, 476, 482]</t>
  </si>
  <si>
    <t>[7, 21, 26, 30, 37, 45, 47, 61, 66, 69, 85, 87, 90, 93, 104, 106, 113, 114, 119, 120, 126, 140, 150, 151, 157, 158, 159, 174, 189, 194, 212, 213, 214, 219, 230, 237, 247, 250, 257, 260, 264, 269, 276, 290, 302, 310, 311, 312, 314, 318, 337, 348, 349, 351, 371, 376, 387, 393, 398, 425, 426, 428, 429, 452, 464, 465, 482, 483, 489, 492, 497, 517, 520, 521, 525, 533, 545, 567, 576, 586, 590, 594, 597, 599]</t>
  </si>
  <si>
    <t>[2, 12, 16, 30, 33, 39, 44, 51, 76, 82, 88, 97, 111, 112, 117, 125, 132, 140, 145, 148, 151, 177]</t>
  </si>
  <si>
    <t>[3, 11, 25, 32, 41, 53, 59, 66, 69, 72, 75, 78, 82, 90, 97, 118, 121, 124, 128, 131, 134, 145, 155, 160, 161, 164, 168, 173, 180, 188, 191, 194, 203, 207, 210, 212, 215, 226, 232, 238, 243, 253, 256, 260, 270, 272, 292, 309, 317, 321, 324, 338, 339, 363, 365, 371, 372, 383, 385, 432, 437, 446, 447, 468, 476, 500, 502, 506, 530, 538, 548, 558, 576, 598, 609, 612, 616, 619, 634, 638, 639, 643, 648, 654, 657, 658, 667, 694, 709, 710, 713, 720, 732, 737, 745, 749, 761, 789, 791, 795, 797, 802, 815, 816, 821, 825, 833, 839, 859, 861, 866, 874, 878, 896, 898, 902]</t>
  </si>
  <si>
    <t>[3, 7, 10, 14, 29, 31, 35, 43, 52, 68, 69, 74, 81, 86, 98, 99, 119, 126, 129, 136, 151, 163, 173, 178, 184, 189, 199, 206, 207, 214, 221, 236, 240, 241, 242, 247, 253, 268, 269, 277, 297, 301, 313, 319, 323, 324, 337, 350, 355, 364, 383, 396, 410, 414, 428, 430, 443]</t>
  </si>
  <si>
    <t>[4, 5, 18, 27, 38, 40, 43, 68, 77, 91, 94, 96, 102, 106, 109, 112, 125, 129, 154, 155, 162, 163, 165, 168, 169, 171, 174, 179, 186, 196, 208, 212, 220, 221, 223, 236, 244, 253, 262, 264, 267, 272, 274, 283, 285, 293, 295, 298, 305]</t>
  </si>
  <si>
    <t>[2, 4, 11, 27, 31, 34, 67, 71, 75, 80, 84, 87, 93, 125, 126, 131, 142, 150, 166, 169, 172, 177, 185, 189, 194, 197]</t>
  </si>
  <si>
    <t>[11, 12, 14, 17, 25, 40, 46, 53, 62, 70, 84, 95, 97, 99, 101, 102, 105, 106, 110, 140, 144, 189, 193, 194, 197, 202, 203, 206, 208, 210, 219, 220, 221, 228, 230, 235, 240, 246, 247, 254, 267, 276, 280, 287, 294, 296, 298, 300, 307, 310, 312, 315, 317, 320, 323, 334, 335, 344, 347, 361, 363, 377, 378, 392, 396, 399, 400, 415, 419, 421, 425, 426, 430, 437, 445]</t>
  </si>
  <si>
    <t>[2, 3, 4, 6, 14, 24, 27, 49, 53, 58, 59, 60, 72, 98, 100, 107, 112, 113, 128, 135, 136, 151, 171, 181, 187, 189, 206, 207, 210, 219, 229, 239, 246, 248, 275, 279, 281, 282, 298, 312, 318, 320, 335, 346, 347, 353, 354, 373, 374, 378, 389, 403, 406, 411, 413, 417, 430, 431, 432, 445, 446, 449, 463, 465, 469]</t>
  </si>
  <si>
    <t>[3, 14, 17, 19, 24, 32, 43, 45, 50, 60, 62, 63, 71, 73, 74, 77, 81, 83, 87, 95, 102, 115, 124, 125, 139, 149, 151, 156, 157, 166, 177, 188, 192, 214, 216, 217, 225, 245, 258, 260, 277, 292, 293, 299, 305, 318, 323, 330]</t>
  </si>
  <si>
    <t>[3, 4, 9, 17, 19, 21, 30, 32, 33, 35, 36, 48, 54, 58, 60, 68, 69, 77, 86, 88, 91, 96, 100, 102, 122, 141, 154, 156, 160, 161, 167, 172, 192, 199, 200, 204, 206, 215, 219, 224, 237, 262, 278]</t>
  </si>
  <si>
    <t>[2, 5, 8, 9, 11, 25, 34, 35, 38, 41, 52, 58, 68, 70, 80, 85, 93, 96, 121, 132, 140, 148, 150, 157, 172, 176, 188, 196, 198, 199, 200, 203]</t>
  </si>
  <si>
    <t>[2, 8, 18, 19, 20, 21, 24, 26, 29, 30, 32, 48, 52, 56, 58, 64, 65, 68, 69, 71, 80, 84, 91, 92, 93, 103, 108, 113, 118, 119, 122, 124, 125, 127, 128, 132, 135, 141, 144, 145, 147, 149, 155, 156, 157, 158, 162, 170, 171, 173, 178, 181, 183, 185, 188, 198, 202, 209, 210, 223, 227, 229, 231, 235, 236, 237, 239, 241, 244, 245, 246, 247, 249, 260, 275, 283, 284, 293, 295, 297, 305, 307, 310, 311, 312, 313, 318, 325, 326]</t>
  </si>
  <si>
    <t>[13, 26, 30, 38, 42, 63, 66, 68, 69, 74, 78, 84, 87, 94, 95, 104, 134, 140, 156, 158, 160, 162, 170, 173, 175, 177, 180, 189, 191, 198, 201, 205, 206, 213, 215, 222]</t>
  </si>
  <si>
    <t>[5, 15, 24, 25, 26, 29, 30, 57, 72, 89, 119, 126, 140, 143, 159, 164, 167, 173, 180, 185, 206, 213, 225, 236, 241, 244, 247, 250, 277, 280, 294]</t>
  </si>
  <si>
    <t>[3, 6, 10, 13, 24, 25, 29, 31, 43, 47, 59, 64, 65, 75, 79, 80, 82, 89, 94, 97, 98, 106, 107, 122, 130, 131, 132, 134, 136, 137, 139, 143, 149, 155, 160, 167, 169, 171]</t>
  </si>
  <si>
    <t>[9, 10, 17, 22, 27, 29, 32, 39, 43, 47, 61, 62, 70, 73, 75, 77, 79, 84, 86, 91, 92, 94, 96, 99, 102, 103, 104, 108, 109, 110, 112, 117, 119, 121, 130, 132, 135, 136, 143, 146, 156, 159, 161, 163, 171, 180, 186, 191, 193, 197, 200, 206, 212, 217, 218, 220, 222, 223, 226, 232, 234, 236, 238, 248, 252, 258, 259, 261, 264, 267, 268, 275, 277, 278, 281, 282, 286, 292, 297, 300]</t>
  </si>
  <si>
    <t>[3, 5, 8, 11, 18, 37, 50, 60, 61, 82, 84, 92, 95, 98, 108, 114, 133, 147, 162, 173, 176, 178, 179, 202, 207, 213, 238, 240, 262, 271, 272, 277, 291, 294, 296, 298, 303, 304, 308, 310, 329, 335, 338, 342, 345, 347, 368, 371, 384, 389, 406, 409, 410, 414, 416, 425, 430, 434, 443, 446, 462]</t>
  </si>
  <si>
    <t>[2, 7, 10, 15, 27, 39, 47, 48, 68, 71, 75, 79, 86, 89, 94, 96, 97, 98, 107, 110, 119, 121, 124, 140, 152, 160, 166, 167, 174, 182, 193, 210, 213, 218, 219, 224, 225, 236, 239, 240, 241, 244, 256, 277, 278, 280, 282, 285, 299, 336, 337, 338, 346, 347, 349, 356, 364, 374, 377, 382, 397, 406, 408, 412, 436, 443, 445, 460, 466, 480, 484, 488, 491, 502, 519, 522, 524, 542, 565, 576, 591, 600, 607, 611, 612, 613, 614, 626, 638, 641, 648, 652, 676]</t>
  </si>
  <si>
    <t>[6, 23, 34, 36, 40, 41, 44, 65, 67, 74, 79, 83, 89, 91, 95, 107, 110, 111, 113, 115, 123, 125, 134, 135, 147, 148, 150, 153, 166, 168, 183, 186, 187, 206, 222, 223, 228, 231, 234, 236, 238, 239, 252, 262, 264, 265, 273, 280, 291, 297, 318, 319, 326, 327, 342, 345, 347, 348, 378, 384, 389, 395, 398, 400, 401, 413]</t>
  </si>
  <si>
    <t>[2, 5, 7, 14, 19, 26, 41, 66, 70, 74, 75, 87, 89, 91, 97, 98, 99, 122, 131, 139, 144, 153, 157, 177, 193, 205, 213, 227, 241, 243, 251, 253, 267, 275, 279, 284, 293, 299, 305, 311, 322, 336, 337, 341, 345, 351, 355, 363, 371, 373, 374, 376, 379, 380, 383, 384, 428, 435, 441, 448]</t>
  </si>
  <si>
    <t>[3, 6, 22, 41, 60, 61, 65, 71, 90, 116, 122, 129, 138, 139, 142, 147, 162, 180, 186, 188, 190, 191, 197, 206, 209, 212, 238, 246, 272, 275, 282, 293, 325, 330, 337, 356, 357, 358, 359, 360, 367, 369]</t>
  </si>
  <si>
    <t>[6, 12, 20, 24, 34, 50, 56, 72, 74, 79, 81, 104, 106, 108, 115, 118, 119, 126, 128, 130, 135, 136, 155]</t>
  </si>
  <si>
    <t>[2, 9, 12, 28, 33, 34, 36, 65, 66, 67, 73, 86, 87, 90, 106, 107, 126, 143, 144, 154, 157, 168, 170, 181, 192, 213, 233, 247]</t>
  </si>
  <si>
    <t>[3, 13, 21, 24, 25, 37, 38, 40, 60, 64, 65, 67, 70, 74, 76]</t>
  </si>
  <si>
    <t>[2, 16, 30, 33, 34, 36, 41, 44, 47, 50, 52, 56, 60, 66, 74, 88, 89, 92, 95, 99, 101, 102, 115, 127, 130, 132, 134, 137, 142, 145, 151, 169, 176, 180, 184, 191, 197, 217, 237, 239, 259, 260, 265, 267, 270, 276, 282, 290, 292, 293, 297]</t>
  </si>
  <si>
    <t>[4, 5, 10, 21, 37, 43, 49, 54, 62, 67, 69, 71, 72, 75, 78, 87, 89, 91, 94, 99, 104, 117, 118, 120, 121, 126, 140, 146, 152, 155, 163, 168, 173, 180, 185, 186, 209, 213, 214, 219, 228, 230, 238, 248, 254, 256, 260, 264, 267, 276, 289, 295, 312, 314, 331, 342, 352, 355, 379, 388, 389, 392, 394, 399, 404, 417, 427, 429, 436, 442, 458, 466, 478, 480, 481, 483, 486, 491, 494]</t>
  </si>
  <si>
    <t>[4, 6, 8, 17, 19, 28, 38, 41, 42, 44, 48, 52, 58, 74, 83, 109, 111, 121, 125, 126, 138, 145, 146, 149, 154, 158, 161, 163, 171, 175, 197, 207, 223, 224, 230, 239, 242, 243, 248, 263, 269, 279, 290, 298, 317, 319, 336, 338, 343, 359, 361, 372, 377, 382, 386, 418, 437, 455, 457, 461, 468, 477, 492, 500, 504, 524, 530, 536, 538, 570, 602, 615, 655, 658, 660]</t>
  </si>
  <si>
    <t>[5, 7, 10, 12, 24, 25, 26, 42, 51, 53, 72, 90, 96, 102, 108, 110, 136, 140, 153, 155, 162, 165, 169, 177, 183, 186, 187, 204, 211, 213, 224, 228, 232, 235, 248, 250, 270, 275, 283, 286, 287, 301, 304, 314, 315, 328, 337, 345, 349, 352, 369, 374, 375, 384, 386, 387, 408, 409, 430, 434, 439, 452, 459, 461, 474, 495, 499, 500, 508, 521, 534, 536, 539, 541, 559, 562, 574, 587, 602, 603, 606, 609, 620, 622, 627, 648, 669, 671, 688, 708, 711, 723, 725, 733, 735, 742, 745, 754, 756, 759, 763, 774, 780, 788, 796, 797, 799, 802, 803, 809, 810, 827, 836, 838, 839, 841, 844, 845, 846, 848, 851, 858, 859, 861, 865, 867, 870, 879, 881, 886, 887, 901, 902, 903, 904, 911, 912, 921, 922, 923, 926, 933, 934, 935, 937, 940, 952, 954, 955, 965, 966, 971, 973, 987, 989, 990, 991, 1002, 1012, 1017, 1019, 1020, 1026, 1027, 1028, 1032, 1034, 1040, 1045, 1049, 1055, 1057, 1059, 1061, 1063, 1065, 1069, 1077, 1079, 1084, 1087, 1091, 1092, 1093, 1098, 1099, 1109, 1110, 1126, 1127, 1129, 1134, 1137, 1138, 1156]</t>
  </si>
  <si>
    <t>[11, 36, 38, 47, 53, 54, 55, 59, 60, 79, 81, 108, 112, 114, 116, 118, 138, 139, 141, 154, 162, 175, 182, 183, 190, 191, 205, 213, 219, 225, 235, 242, 243, 249, 276, 277, 290, 293, 294, 302, 316, 326, 332, 333, 334, 338, 352, 354, 367, 368]</t>
  </si>
  <si>
    <t>[3, 5, 9, 10, 29, 40, 42, 47, 64, 67, 74, 80, 85, 92, 105, 106, 108, 110, 116, 121, 133, 151, 153, 166, 175, 176, 177, 186, 187, 191, 192, 194, 202, 209, 226, 230, 240, 244, 256, 270, 288, 299, 330, 331, 333, 339, 346, 354, 357, 359, 365, 366, 372, 373, 381, 391, 404, 406, 407, 414, 415, 420, 428, 430, 433, 434, 455, 458, 476, 484, 490, 504, 505, 509, 511, 512, 530, 531, 537, 539, 548, 554, 564, 566, 576, 597, 598, 603, 612, 614, 623, 627, 629, 636, 639, 641, 644, 645, 646, 657, 659, 664, 672, 680, 686, 695, 702, 706, 713, 714, 729, 742, 758, 763]</t>
  </si>
  <si>
    <t>[5, 6, 20, 23, 29, 32, 34, 41, 51, 63, 64, 81, 85, 90, 91, 104, 115, 116, 130, 155, 158, 167, 174, 197, 205, 207, 209, 212, 217, 218, 219, 220, 228, 240, 241, 250, 273, 280, 281, 291, 293, 295, 329, 333, 334, 349, 356, 365, 367, 372, 387, 393, 407, 412, 415, 428, 433, 452, 454, 459, 460, 468, 469, 470, 472, 483, 485, 487, 523, 532, 541, 552, 555, 573, 575, 577, 583, 586, 589, 592, 594, 599, 604, 619, 629, 635, 638, 640, 658, 666, 670, 676, 688, 691, 697, 703, 717, 719, 723, 724, 755, 767, 777, 788, 794, 801, 810, 822, 829, 832, 841, 842, 849, 861, 863]</t>
  </si>
  <si>
    <t>[6, 10, 11, 32, 37, 42, 50, 66, 70, 80, 98, 104, 130, 131, 136, 146, 155, 161, 163, 165, 169, 172, 186, 191, 213, 214, 219, 226, 238, 240, 242, 246, 256, 261, 265, 267, 270, 278, 281, 288, 298, 300, 304, 311, 312, 315, 320, 321, 323, 325, 329, 333, 340, 349, 352, 354, 362, 377, 379, 385, 405, 417, 428, 437, 447, 452, 465, 480, 485, 491, 495, 504, 511, 512]</t>
  </si>
  <si>
    <t>[3, 23, 25, 28, 34, 35, 45, 56, 57]</t>
  </si>
  <si>
    <t>[4, 17, 23, 26, 32, 56, 87, 90, 95]</t>
  </si>
  <si>
    <t>[3, 14, 29, 31, 59, 74]</t>
  </si>
  <si>
    <t>[4, 8, 13, 15, 18, 24, 36, 43, 47, 49, 53, 58, 59, 63]</t>
  </si>
  <si>
    <t>[3, 19, 23, 54, 58, 61, 63, 72, 73, 81, 84, 85, 86, 98, 100, 101, 106, 108, 112, 123, 125, 137, 138, 151, 162, 167, 169, 195, 201, 202, 203, 208, 215, 223, 224, 236, 244, 246, 258, 261, 263, 273, 276, 277, 297, 309, 311, 316, 333, 338, 346, 347, 361, 366, 377, 388, 393, 401, 408, 420, 425]</t>
  </si>
  <si>
    <t>[7, 10, 11, 18, 25, 35, 37, 42, 53, 63, 72, 85, 86, 94, 96, 106, 108, 117, 126, 146, 161, 167, 168, 181, 186, 193, 202, 210, 212, 218, 235, 244, 250, 271, 276, 282]</t>
  </si>
  <si>
    <t>[5, 6, 17, 30, 35, 47, 62, 68, 73, 93, 98, 102, 103, 104, 115, 120, 125, 135, 136, 141, 159, 161, 166, 168, 171, 172, 174, 175, 194, 205, 214, 220, 223, 229, 231, 232, 234, 239, 240, 246, 248, 249, 252, 253, 256, 263, 273, 274, 277, 285]</t>
  </si>
  <si>
    <t>[3, 6, 14, 43, 67, 73, 85, 91, 105, 109, 114, 123]</t>
  </si>
  <si>
    <t>[4, 18, 19, 26, 34, 36, 43, 55, 62, 67, 69, 72, 74, 75, 77, 84, 92, 94, 102, 103, 105, 106, 114, 119, 122, 128, 132, 139, 157, 162, 177, 185, 188, 218, 222, 243, 250, 253, 271, 278, 281, 283, 305, 312, 313, 320, 322, 325, 327, 353, 358, 374, 393]</t>
  </si>
  <si>
    <t>[4, 9, 10, 12, 15, 21, 55, 58, 63, 68, 70, 71, 81, 83]</t>
  </si>
  <si>
    <t>[2, 5, 17, 20, 28, 29, 51, 68, 70, 78, 85, 110, 111, 114, 122, 124, 132, 134, 135, 141, 144, 155, 157, 160, 163, 167, 175, 199, 212, 222, 235, 258, 261, 264, 267, 268, 296, 299, 304, 311, 313, 330, 342, 348, 371, 379, 383, 385, 397]</t>
  </si>
  <si>
    <t>[4, 8, 19, 23, 39, 43, 48, 55, 62, 65, 70, 77, 80, 83, 94, 108, 136, 141, 145, 151, 152, 154, 160, 164, 175, 183, 189, 191, 194, 199, 210, 215, 216]</t>
  </si>
  <si>
    <t>[3, 5, 7, 10, 11, 19, 28, 30, 32, 33, 36, 40, 43, 57, 58, 60, 63, 65, 72, 74, 82, 96, 105, 111, 112, 113, 131, 139, 147, 154, 156, 161, 187, 188, 194, 206, 207, 218, 225, 242, 244, 256, 257, 270, 273, 275]</t>
  </si>
  <si>
    <t>[30, 35, 52, 60, 65, 66, 68, 71, 79, 94, 109, 110, 138, 148, 171, 177, 181, 187, 191, 196, 201, 210, 215, 225, 231, 238, 242, 244, 256, 260, 272, 283, 291, 299, 300, 303, 323, 335]</t>
  </si>
  <si>
    <t>[2, 3, 10, 16, 29, 32, 34, 37, 39, 46, 48, 64, 72, 73, 86, 111, 113, 131, 158, 167, 172, 177, 179, 189, 215, 224, 229, 235, 238, 244, 247, 292, 298, 301, 327, 336, 340, 348, 349, 358, 364, 371, 373, 385, 391, 402, 405, 408, 416, 429, 433, 459, 460, 473, 477, 483, 493]</t>
  </si>
  <si>
    <t>[6, 7, 18, 34]</t>
  </si>
  <si>
    <t>[7, 8, 20, 54, 60, 73, 88, 89, 90, 100, 104, 106, 122, 135, 136, 139, 141, 142, 150, 152, 157, 164, 174, 179, 183, 197, 200, 215, 229, 242, 243, 250, 256, 263, 269, 272, 273, 284, 304, 307, 310, 311, 313, 330, 351, 360, 372, 375, 381, 385, 393, 406, 408, 415, 417, 418, 420, 422, 423, 431, 444, 460, 461, 465, 467, 468, 472, 487, 490, 491, 497, 503, 507, 508, 539, 542, 546, 551, 565, 570, 574, 578, 579, 594, 596, 597, 607, 612, 614, 623, 626, 646]</t>
  </si>
  <si>
    <t>[6, 13, 17, 39, 43, 52, 63, 66, 68, 69, 75, 89, 93, 94, 111, 137, 138, 139, 146, 147, 151, 152, 155, 168, 180, 183, 193, 194, 198, 204, 214, 219, 224, 225, 227, 229, 242, 249, 254, 258, 263, 272, 273, 283, 307, 310, 315, 323, 327, 328, 331, 339, 342, 344, 346, 351, 352, 354, 360, 376, 381, 382, 383, 386, 407, 426, 430]</t>
  </si>
  <si>
    <t>[3, 8, 18, 21, 36, 41, 42, 54, 66, 68, 69, 82, 89, 95, 106, 107, 133, 160, 168, 173, 183, 184, 185, 187, 189, 193, 197, 218, 220, 234, 241, 266, 278, 291, 302, 307, 308, 312, 316, 322, 329, 335, 346]</t>
  </si>
  <si>
    <t>[7, 9, 13, 19, 33, 48, 60, 69, 72, 75, 107, 114, 121, 122, 126, 127, 132, 135, 137, 152, 187, 189, 198, 200, 202, 204, 210, 211, 215, 221, 226, 229, 230, 233, 236, 249, 250, 253, 257, 263, 268, 271]</t>
  </si>
  <si>
    <t>[2, 6, 12, 26, 27, 30, 32, 44, 52, 53, 55, 57, 58, 65, 73, 83, 88, 90, 93, 97, 100, 107, 109, 110, 113, 125, 148, 151, 157, 159, 165, 167, 168, 209, 212, 218, 220, 222, 223, 228, 244, 249, 256, 262, 267, 288, 292]</t>
  </si>
  <si>
    <t>[4, 8, 16, 18, 26, 33, 35, 37, 41, 45, 50, 57, 68, 75, 79, 85, 95, 106, 118, 137, 153, 155, 171, 172, 182, 186, 187, 197, 199, 206, 213, 215, 219, 220, 224, 225, 227, 236, 244, 245, 249, 250, 258, 265, 268, 271, 279, 292]</t>
  </si>
  <si>
    <t>[3, 8, 29, 39, 48, 51, 53, 58, 66, 74, 77, 79, 105, 110, 134, 138, 151, 170, 178, 195, 196, 200, 214, 220, 230, 234, 240, 247, 253, 256, 259, 274, 289, 298, 304, 305, 309, 314, 317, 333, 337, 343, 350, 351, 353, 357, 372, 378, 397, 402, 406, 410, 416, 420, 429, 447, 455, 458, 488]</t>
  </si>
  <si>
    <t>[2, 3, 13, 25, 37, 43, 45, 49, 53, 55, 79, 83, 87, 99, 109, 112, 119, 120, 132, 149, 153, 155, 157, 158, 163, 185, 190, 194, 199, 205, 209, 213, 214, 220]</t>
  </si>
  <si>
    <t>[4, 10, 18, 21, 35, 37, 42, 56, 60, 82, 98, 109, 114, 116, 118, 124, 143, 155, 156, 169, 170, 171, 175, 179, 184, 196, 220, 221, 226, 233, 240, 241, 249, 255, 259, 273, 277, 281, 288, 300, 319, 329, 331, 342, 346, 347, 351, 355, 364, 370, 375, 395, 405, 409, 414]</t>
  </si>
  <si>
    <t>[5, 12, 20, 30, 55, 91, 96, 99, 101, 116, 117, 124, 133, 135, 142, 162, 166, 167, 174, 177, 183, 186, 187, 192, 196, 200, 210, 211, 217, 221, 228, 242, 246, 247, 250, 258, 269, 270, 272, 282, 283, 289, 297, 304, 305, 312, 315, 316, 324, 327, 330, 344, 369, 381, 389, 407, 408, 410, 413, 414, 422, 435, 436, 444, 456, 457, 462, 475, 483]</t>
  </si>
  <si>
    <t>[12, 39, 43, 46, 55, 67, 68, 69, 70, 72, 75, 85, 94, 103]</t>
  </si>
  <si>
    <t>[3, 13, 17, 20, 26, 28, 55, 58, 60, 64, 73, 84, 97, 102, 116, 120, 127, 130, 136, 137, 146, 152, 164, 173, 175, 178, 179, 180, 195, 205, 217, 218, 223, 238, 252, 253, 258, 263, 265, 268, 290, 303, 306, 310, 336, 344, 347, 352, 356, 364, 366, 367, 369, 374, 377, 384, 399, 401, 411, 412, 419, 420, 422, 432, 447, 469, 473, 477, 480, 481, 485, 488, 504, 508, 517, 519, 520, 529, 540, 549, 558]</t>
  </si>
  <si>
    <t>[6, 12, 17, 24, 55, 66, 68, 79, 81, 86, 96, 97, 100, 102, 104, 126, 127, 136, 137, 147, 168, 171, 177, 184, 198, 205, 209, 217, 227, 231, 244, 261, 262, 264, 270, 293, 313, 321, 343, 354, 356]</t>
  </si>
  <si>
    <t>[2, 4, 6, 11, 20, 25, 28, 33, 34, 38, 49, 53, 58, 79, 85, 86, 105, 110, 112, 120, 122, 136, 138, 143, 145, 151, 152, 157, 159, 164, 191, 192, 194, 195, 208, 211, 212, 214, 219, 232, 254, 256, 259, 264, 266, 269, 279]</t>
  </si>
  <si>
    <t>[2, 12, 22, 25, 27, 37, 45, 49, 72, 86, 108, 112, 116, 119, 120, 124, 126, 129, 138, 146, 148, 152, 155, 162, 172, 186, 191, 192, 195, 199, 205, 210, 215, 225, 231, 268, 273, 285, 304, 306, 309, 320, 329, 332, 351, 353, 359, 374, 392, 399, 403, 406, 420, 437, 441, 464, 465, 476, 483, 485, 492, 503, 509, 512, 515, 535, 536, 541, 544, 549, 560, 562, 567, 584, 587, 591, 603, 614, 615, 618, 621, 626, 635, 646, 664, 674, 680, 686, 692, 694, 701, 702, 718, 722, 733, 745, 748, 750, 761, 762, 765, 792, 804, 831, 832, 842, 843, 848, 849, 858, 866, 896, 899, 903, 904, 906, 925, 927, 930, 939, 942, 956, 962, 963, 971, 974, 976, 988, 995, 1007, 1028, 1053, 1054, 1065, 1070, 1071, 1072, 1074, 1090, 1107, 1113, 1120, 1121, 1123, 1126, 1139, 1140, 1141, 1143, 1152, 1154, 1158, 1172, 1184, 1199, 1200, 1201, 1230, 1231, 1233, 1236, 1238, 1268, 1272, 1276, 1283, 1284, 1301, 1320, 1321, 1327, 1338, 1348, 1353, 1358, 1366, 1367, 1373, 1382, 1385, 1393, 1397, 1405, 1423, 1426]</t>
  </si>
  <si>
    <t>[3, 8, 10, 11, 20, 37, 39, 53, 68, 72, 75, 77, 88, 90, 121, 123, 125, 139, 148, 149, 151, 152, 163, 171, 187, 188, 190, 193, 195, 210, 215, 220, 229, 246, 248, 256, 269, 289, 315, 318, 333, 335, 342, 344, 353, 354, 368, 375, 378, 382, 383, 385, 389, 390, 399, 401, 403, 407, 416, 431, 432]</t>
  </si>
  <si>
    <t>[3, 11, 17, 20, 23, 39, 44, 45, 48, 50, 58, 62, 73, 78, 79, 80, 82, 83, 86, 89, 104, 106, 117, 126, 131, 134, 136, 145, 150, 156, 167, 173, 181, 186, 189, 192, 193, 195, 199, 202, 205, 207, 217, 222, 225, 229, 232, 236, 249, 266, 269, 275, 284, 285, 287, 305, 307, 310, 315, 319, 322, 323, 324]</t>
  </si>
  <si>
    <t>[3, 5, 10, 17, 19, 41, 47, 48, 58, 71, 83, 86, 102, 114, 118, 126, 129, 132, 139, 141, 145, 149, 162, 185, 188, 189, 190, 234, 235, 238, 244, 257, 260, 261, 274, 278, 285, 289, 290, 302, 303, 306, 331, 337, 338, 347, 350, 361, 366, 368, 376, 378, 381, 382, 385, 390, 391, 394, 407, 409, 411, 430, 432, 442, 461, 463, 467, 468, 478, 494, 504, 509, 511, 520, 526, 527, 536, 537, 543, 557, 568, 572, 584, 589, 591]</t>
  </si>
  <si>
    <t>[19, 23]</t>
  </si>
  <si>
    <t>[5, 6, 19, 34, 36, 48, 60, 62, 64, 85, 86, 94, 109, 113, 117, 155, 156, 157, 188, 189, 198, 207, 209, 221, 225, 231, 237, 241, 248, 253, 263, 270, 280, 287]</t>
  </si>
  <si>
    <t>[2, 22, 27, 28, 40, 67, 68, 71, 75, 82, 92, 104, 108, 119, 146, 169, 170, 173, 175, 183, 193, 201, 206, 207, 220, 231, 239, 241, 254, 264, 273, 277, 278, 280, 296, 297, 303, 344]</t>
  </si>
  <si>
    <t>[2, 5, 6, 10, 35, 50, 51, 57, 68, 69, 79, 89, 100, 103, 122, 127, 132, 137, 141, 164, 166, 169, 171, 190, 192, 196, 197, 205, 209, 213, 214, 218, 240, 253, 264, 274, 279, 285, 290, 292, 299, 310, 311, 322, 326, 331, 334, 338, 340, 346, 354, 356, 357, 367, 379, 384, 389, 392, 395, 397, 398, 399, 401, 406, 408, 412, 426, 428]</t>
  </si>
  <si>
    <t>[12, 13, 20, 48, 53, 77, 87, 89, 97, 100, 124, 125, 128, 132, 137, 143, 144, 145, 155, 158, 179, 181, 191, 192, 195, 197, 198, 199, 202, 206, 214, 227, 231, 247, 251, 252, 257, 259, 261, 263, 274, 277, 278, 288, 293, 294, 297, 303, 315, 316, 320, 325, 326, 337, 338, 348, 351, 357, 360, 377, 391, 401, 430, 433, 438, 458, 460, 469, 491, 492, 493, 495, 501, 505, 549, 562, 568, 569, 574, 581, 595, 607, 610, 621, 630, 633, 645, 646, 651, 653, 658, 663, 668, 672, 674]</t>
  </si>
  <si>
    <t>[10, 13, 20, 23, 29, 31, 40, 42, 50, 60, 63, 76, 78, 80, 84, 91, 119, 121, 125, 133, 152, 157, 177, 190, 202, 205, 210, 218, 223, 257, 258, 260, 263, 267, 270, 280, 293, 295, 300, 318, 321, 323, 325, 366, 373, 384, 400, 415, 425, 441, 444, 452, 458, 461, 462, 464, 466, 472]</t>
  </si>
  <si>
    <t>[2, 10, 14, 21, 24, 31, 35, 38, 40, 45, 53, 59, 64, 76, 77, 85, 87, 104, 129, 133, 137, 138, 142, 159, 174, 178, 189, 193, 200, 201, 206, 207, 211, 223, 226, 227, 229, 265, 266, 293, 298, 309, 314, 321, 322, 326, 328, 336, 347, 360, 364, 368]</t>
  </si>
  <si>
    <t>[17, 26, 28, 39, 41, 43, 54, 59, 60, 72, 89, 99, 100, 107, 127, 151, 163, 202, 207, 215, 238, 242, 243, 245, 246, 252, 271, 272, 286, 313, 325, 330, 332, 338, 343, 356, 358, 371, 376]</t>
  </si>
  <si>
    <t>[3, 5, 7, 8, 52, 55, 59, 65, 78, 90, 93, 100, 105, 108, 110, 115, 120, 127, 140]</t>
  </si>
  <si>
    <t>[6, 13, 34, 49, 64, 66, 80, 85, 90, 111, 113, 124, 128, 130, 143, 165, 168, 188, 208, 212, 218, 221, 223, 252, 254, 258, 273, 280, 289, 290, 294, 319, 321, 327, 330, 331, 332, 337, 340, 346, 348, 362, 365, 369]</t>
  </si>
  <si>
    <t>[2, 12, 22, 30, 37, 42, 43, 56, 58, 60, 69, 73, 91, 114, 134, 135, 138, 143, 169, 177, 182, 190, 193, 198, 207, 209, 213, 226, 229, 233, 239, 241]</t>
  </si>
  <si>
    <t>[3, 17, 20, 21, 23, 26, 31, 33, 49, 51, 57, 66, 68, 85, 94, 95, 96, 97, 98, 102, 107, 109, 110, 129, 131, 152, 157, 163, 167]</t>
  </si>
  <si>
    <t>[2, 15, 23, 24, 41, 47, 50]</t>
  </si>
  <si>
    <t>[4, 14, 16, 39, 40, 47, 54, 66, 75, 83, 84, 89, 96, 100, 102, 104, 111, 124, 125, 128, 131, 138, 147, 157, 159, 171, 176, 185, 191, 204, 212, 214, 223, 232, 243, 247, 251, 261, 262, 281, 294, 299, 319, 323, 326, 328, 334, 337, 342, 349, 352, 363, 364]</t>
  </si>
  <si>
    <t>[15, 29, 33, 41, 51, 52, 59, 62, 64, 69, 70, 72, 81, 103, 104, 108, 109, 114, 115, 128, 133, 135, 156, 203, 210, 223, 225, 227, 230, 234, 262, 273]</t>
  </si>
  <si>
    <t>[2, 4, 11, 13, 23, 27, 48, 51, 65, 69, 71, 72, 92, 93, 101, 102, 110, 111, 120, 129, 136, 141, 153, 164, 170, 177, 179, 180, 199, 214, 215, 226, 239, 243, 251, 252, 256, 283, 294, 304, 305, 309, 321, 323, 324, 331, 334, 337, 354, 363, 384, 387, 390, 393, 406, 420, 422, 448, 475]</t>
  </si>
  <si>
    <t>[6, 8, 10, 30, 35, 42, 57, 59, 68, 76, 85, 87, 97, 110, 130, 134, 138, 148, 156, 177, 187, 190, 192, 196, 205, 210, 213, 240, 271, 275, 304, 311, 321]</t>
  </si>
  <si>
    <t>[4, 8, 12, 25, 28, 33, 35, 41, 47, 64, 73, 104, 105, 109, 111, 115, 125, 127, 132, 133, 155, 171, 173, 174, 177, 183, 185, 200, 201, 202, 210, 242, 246, 251, 257, 258, 262, 268, 274, 278, 282, 284, 297, 302, 314, 315, 327, 339, 353, 361, 367, 377, 382, 384, 390, 402, 407, 421, 437, 445, 461, 475, 477, 480, 485, 505, 513, 517, 547, 549, 556, 568]</t>
  </si>
  <si>
    <t>[8, 14, 47, 61, 75, 80, 90, 103, 108, 119, 135, 136, 141]</t>
  </si>
  <si>
    <t>[2, 13, 14, 16, 20, 28, 30, 43, 45, 48, 49, 61, 62, 64, 65, 70, 95, 99, 102, 113, 116, 140, 143, 146, 154, 172, 177, 179, 196, 201, 228, 243, 249, 250, 270, 273, 283, 286, 307, 309, 313, 325, 331, 345, 347, 351, 353, 366, 374, 378, 381, 383, 387, 395, 404, 406, 430, 440, 444, 445, 454, 455, 456, 465, 469, 471, 478, 480, 482, 502, 507, 511, 515, 516, 518, 524, 545, 547, 550, 564, 589, 608, 614, 619, 620, 622]</t>
  </si>
  <si>
    <t>[7, 11, 28, 32, 37, 39, 44, 46, 55, 56, 59, 74, 78, 84, 88, 99, 101, 107, 129, 134, 139, 152, 156, 165, 173, 182, 191, 193, 199, 204, 219, 222, 229, 232, 244, 247, 267, 274, 298, 310, 315, 318, 325, 332, 333, 340, 345, 348, 353, 360, 375, 380, 381, 387, 393, 405, 408, 411, 417, 427, 429, 447, 449, 476, 502, 509, 511, 525, 530, 555, 566]</t>
  </si>
  <si>
    <t>[2, 3, 6, 7, 8, 14, 33, 42, 46, 56, 59, 68, 84, 117, 120, 123, 125, 126, 135, 138, 139, 177, 184, 185, 190, 193, 194, 199, 203, 207, 213, 217, 218, 223, 230, 244, 251, 253, 267, 292, 296, 314, 317, 321, 361, 372, 377, 378, 393, 402, 404, 408, 437, 438, 446, 459, 467, 468, 469, 470, 475, 491, 502, 506]</t>
  </si>
  <si>
    <t>[7, 14, 16, 28, 35, 37, 48, 61, 70, 101, 104, 110, 129, 139, 154, 167, 186, 203, 205, 211, 217, 228, 229, 236, 270, 274, 285, 292, 293, 300, 304, 310, 326, 330, 339, 341, 344, 350, 374, 378, 392, 393, 398, 401, 414, 422]</t>
  </si>
  <si>
    <t>[12, 23, 47, 80, 84, 85, 92, 93, 106, 109, 119, 121, 132, 135, 137, 143, 144, 158, 162, 166, 177, 188, 192, 221, 228, 229, 230, 246, 248, 253, 266, 268, 271, 286, 309, 312, 333, 361, 368, 371, 376, 380, 384]</t>
  </si>
  <si>
    <t>[2, 5, 10, 11, 14, 18, 55, 84, 97, 103, 104, 110, 125, 141, 144, 150, 159, 167, 196, 218, 222, 244, 253, 258, 274, 275, 276, 291, 296, 302, 304, 306, 324, 330, 339, 360, 370, 411, 413, 415, 420, 421, 427, 429, 431, 443, 450]</t>
  </si>
  <si>
    <t>[5, 19, 21, 24, 25, 37, 45, 47, 53, 54, 60, 86, 91, 111, 120, 123, 146, 165, 167, 172, 195, 202, 206, 207, 221, 229, 232, 239, 241, 242, 246]</t>
  </si>
  <si>
    <t>[2, 27, 34, 36, 48, 52, 53, 61, 63, 69, 85, 103, 114, 131, 132, 141, 145, 160, 161, 183, 192, 201, 214, 218, 222, 227, 231, 233, 238, 246, 248, 252, 266, 294, 296, 298, 303, 312, 315, 323, 330, 338, 341, 342, 346, 350, 356, 357, 376, 383, 387, 391, 394, 402, 409, 412, 420, 421, 422, 424, 427, 429, 445, 465, 466, 467, 468, 477, 478, 489, 490, 504, 523]</t>
  </si>
  <si>
    <t>[2, 3, 8, 19, 21, 22, 25, 30, 65, 72, 80, 85, 94, 104, 108, 110, 123, 136, 138, 139, 140, 146, 147, 155, 160, 162, 171, 172, 178, 189, 193, 194, 196, 199, 204, 211, 218, 221, 227, 236, 237, 241, 244, 249, 250, 252, 253, 258, 293, 309, 317, 319, 340, 345, 360, 368, 375, 380, 381, 384, 388, 413, 420, 421, 427, 431, 433, 435, 439, 440, 446, 447, 453, 457, 467, 471, 481, 484, 496, 499, 505]</t>
  </si>
  <si>
    <t>[2, 3, 12, 17, 29, 30, 32, 34, 38, 40, 41, 46, 47, 53, 56, 67, 98, 105, 125, 141, 174, 175, 181, 182, 185, 195, 200, 210, 217, 226, 229, 243, 245, 257, 261, 265, 269, 273, 274, 277, 283, 288, 290, 316, 328, 333, 347, 348, 363, 373, 387, 400, 414, 418, 422, 423, 424, 434, 437, 444, 447, 448, 450, 464, 465, 481, 482, 489, 506, 515, 520, 524, 532, 543, 548, 551, 589, 590, 591, 595, 599, 606, 611, 614, 621, 631, 632, 644, 660, 662, 667, 671, 674, 680, 689, 690, 696, 698, 710, 721, 726, 727, 728, 731, 733, 755, 760, 770, 772, 789, 796, 797, 800, 812, 818, 822, 837, 838, 861, 866, 869, 885, 913]</t>
  </si>
  <si>
    <t>[2, 7, 8, 9, 10, 16, 24, 31, 40, 45, 51, 66, 68, 82, 87, 108, 122, 133, 134, 135, 154, 162, 181, 202, 204, 209, 212, 213, 215, 216, 219, 235, 237, 245, 247, 250, 253, 260, 261, 287, 295, 296, 307, 309, 315]</t>
  </si>
  <si>
    <t>[20, 30, 32, 34, 35, 37, 58, 63, 70, 74, 84, 85, 91, 94, 98, 103, 118, 119, 128, 132, 133, 150, 160, 163, 166, 180, 181, 191, 194, 198, 209, 210, 211, 214, 217, 222, 224, 231, 232, 237, 238]</t>
  </si>
  <si>
    <t>[4, 14, 18, 22, 25, 32, 39, 67, 74, 78, 85, 86, 90, 91, 105, 127, 145, 147, 156, 163, 167, 175, 177, 195, 196, 234, 239, 243, 251, 255, 260, 275, 277, 280, 290, 295, 298, 309, 310, 316, 317, 318, 336, 337, 343, 347, 351, 364, 373, 379, 384, 386, 391, 403, 407, 421, 434, 440, 444, 464, 465, 487, 492, 498, 508]</t>
  </si>
  <si>
    <t>[5, 42, 50, 59, 61, 87, 93, 106, 107, 114]</t>
  </si>
  <si>
    <t>[2, 3, 4, 6, 8, 17, 18, 25, 40, 58, 60, 62, 74, 75, 78, 84, 86, 87, 103, 111, 116, 125, 129, 138, 140, 143, 155, 164, 168, 169, 183, 208, 209, 219, 220, 231, 245, 248, 250, 258, 265, 272, 284, 300, 303]</t>
  </si>
  <si>
    <t>[7, 10, 12, 19, 22, 28, 29, 32, 43, 45, 48, 60, 72, 73, 81, 84, 91, 92, 99, 103, 115, 120, 133, 137, 138, 142, 151, 156, 162, 163, 171, 172, 197, 199, 203, 207, 211, 217, 225, 228, 229, 230, 233, 242, 246, 252, 257, 262, 278, 286, 294, 298, 304, 312, 316, 323, 331, 345, 347, 348, 355, 361, 362, 363, 364, 365, 372, 384, 387, 392, 403, 404, 438, 447, 449, 455, 459, 460, 465, 479, 484, 492, 493, 504, 511, 514, 518, 531, 533, 539, 544]</t>
  </si>
  <si>
    <t>[10, 13, 14, 17, 19, 24, 55, 56, 58, 60, 68, 78, 86, 102, 126, 129, 130, 131, 132, 152, 164, 173, 178, 197, 200, 206, 208, 216, 219, 222, 223, 227, 230, 242, 255, 260, 266, 267, 269, 270, 276, 283, 310, 314, 316, 322, 327, 331, 336, 344, 346, 347]</t>
  </si>
  <si>
    <t>[2, 5, 8, 13, 15, 21, 27, 31, 47, 64, 80, 85, 88, 89, 90, 91, 92, 95, 102, 105, 113, 117, 120, 121, 148, 150, 153, 154, 155, 168, 183, 186, 204, 207, 210, 222, 223, 224, 232, 238, 246, 247, 249, 250, 255, 261, 262, 281, 282, 283, 294, 302, 312, 315, 317, 319, 321, 323, 326, 329, 331, 339, 345, 349, 350, 357, 359, 368, 370, 371, 374, 378, 382, 385, 386, 395, 397, 402, 403, 407, 418, 421, 428, 436, 437, 438, 447, 454, 460, 472, 489, 493]</t>
  </si>
  <si>
    <t>[3, 6, 8, 14, 16, 24, 37, 41, 49, 78, 81]</t>
  </si>
  <si>
    <t>[2, 4, 17, 36, 37, 50, 52, 56, 70, 73, 75, 92, 96, 108, 116, 129, 152, 173, 174, 186, 205]</t>
  </si>
  <si>
    <t>[4, 7, 9, 24, 34, 44, 59, 62, 63, 81, 84, 97, 103, 104, 106, 107, 109, 112, 118, 121, 126, 129, 136, 151, 155, 163, 165, 170, 173, 178, 182, 187, 203, 210, 211, 216, 220, 225, 231, 243, 273, 286, 302, 307, 311, 332, 334, 358, 360, 362, 365, 366, 368, 371, 385, 391]</t>
  </si>
  <si>
    <t>[2, 9, 17, 19, 46, 51, 54, 60, 82, 85, 87, 88, 89, 97, 99, 104, 107, 114, 132, 144, 191, 193, 195, 201, 205, 215, 220, 227, 249, 257, 265, 270, 275, 309, 310, 311, 315, 321, 323, 326, 329, 333, 352, 357, 373, 384, 392, 395, 422, 428, 430, 433, 435, 443, 446, 458, 459, 463, 465, 478, 486, 508, 510, 513, 521, 546, 555, 556, 569, 571, 572, 574, 576, 577, 597, 598, 599, 608, 619, 627, 657, 664, 665, 667, 690, 695, 700, 703, 707, 715, 724, 727, 728, 730, 740, 745, 746, 775, 779, 787, 793, 807, 809, 811, 826, 827, 839, 844, 848, 851, 855, 859, 873, 878, 883, 885, 893, 904, 924, 931, 956, 966, 978, 980, 985, 988, 989, 994, 998, 1001, 1009, 1020, 1024]</t>
  </si>
  <si>
    <t>[41, 49, 53, 60, 62, 79, 82, 103, 125, 131, 135, 154, 167, 169, 183, 192, 215, 222, 227, 229, 231, 233, 237, 239, 244, 250, 251, 253, 258, 271, 272, 274, 293, 295, 308, 312, 314, 319, 327, 331, 367]</t>
  </si>
  <si>
    <t>[3, 4, 13, 79, 93, 109, 111, 113, 131, 147, 173, 187, 188, 191, 207, 235, 238, 248, 256, 271, 280, 298, 303, 307, 310, 312]</t>
  </si>
  <si>
    <t>[3, 4, 10, 12, 21, 23, 26, 28, 32, 35, 53, 55, 57, 62, 78, 85, 90, 105, 134, 174, 177, 179, 185, 186, 192, 200, 202, 212, 224, 226, 232, 263, 265, 268, 279, 296, 303]</t>
  </si>
  <si>
    <t>[5, 11, 20, 29, 46, 58, 60, 70, 75, 100, 111, 119, 121, 131, 133, 140, 167, 199, 200, 201, 202, 210, 224, 225, 226, 230, 231, 235, 245, 260, 265, 291, 293, 296, 320, 323, 344, 345, 350, 355, 379, 384, 396, 410]</t>
  </si>
  <si>
    <t>[3, 7, 8, 9, 12, 17, 24, 27, 32, 33, 47, 60, 65, 71, 72, 78, 94, 97, 100, 118, 123, 124, 136, 140, 142, 146, 148, 201, 208, 214, 216, 222, 227, 230, 235, 245, 246, 251, 257, 281, 286, 293, 307, 309, 310, 323, 330]</t>
  </si>
  <si>
    <t>[6, 28, 31, 33, 34, 35, 40, 43, 46, 48, 60, 61, 78, 82, 88, 90, 104, 106, 138, 140, 147, 148, 149, 153, 160, 163, 167, 170, 173, 174, 192, 202, 206, 208, 209, 214, 216, 218, 240, 242, 253, 258, 262, 264, 267, 272, 279, 292, 294, 297, 312, 315, 318, 332, 334, 338, 366, 367, 379, 399, 425, 435, 445, 449, 450, 482, 489, 492, 508, 509, 516, 518, 559, 570, 571, 591, 596, 600, 606, 612, 641, 644, 649, 652, 660, 663, 671, 680, 681, 694, 700, 702, 704, 715, 718, 719, 729, 743, 756, 759, 769, 773, 781, 797, 798, 799, 800, 817, 825, 838, 843, 847, 872, 876, 879, 901, 902, 914, 920, 923, 929, 947, 956, 957, 967, 971, 974, 990, 992, 993, 996, 1004]</t>
  </si>
  <si>
    <t>[4, 9, 14, 17, 28, 36, 38, 61, 65, 71, 82, 92, 93, 99, 108, 115, 116, 139, 141, 148, 157, 165, 166, 168, 176, 179, 188, 192, 202, 205, 210, 218, 220, 222, 223, 227, 240, 266, 292, 293, 302, 308, 318, 322, 324, 329, 333, 338, 344]</t>
  </si>
  <si>
    <t>[2, 4, 6, 7, 17, 18, 19, 21, 23, 52, 67, 73, 74, 104, 114, 116, 117, 128, 129, 133, 136, 146, 147, 154, 155, 157, 160, 176, 187, 188, 201, 217, 226, 228, 231, 234, 237, 247, 251, 256, 259, 262, 277, 279, 283, 284, 302, 304, 308, 319, 325, 327, 339, 360, 362, 363, 365, 370, 372, 376, 379, 393, 398, 457, 463, 477, 479, 480]</t>
  </si>
  <si>
    <t>[2, 20, 40, 41, 44, 50, 55, 77, 83, 93, 104, 108, 128, 148, 150, 163, 180, 189, 190, 196, 203, 217, 227, 230, 248]</t>
  </si>
  <si>
    <t>[10, 21, 40, 42, 44, 50, 53, 73, 77, 85, 90, 92, 97, 101, 110, 111, 112, 124, 126, 131, 132, 134, 141, 147, 151, 155, 163, 174, 177, 179, 192, 202, 207, 215, 216, 224, 227, 239, 255, 279, 292, 294, 316, 335, 341, 349, 368, 412, 416, 434, 460, 462, 469, 486, 506, 524, 526, 528, 542, 546, 548, 559, 564, 567, 568, 572, 580, 581, 583, 593]</t>
  </si>
  <si>
    <t>[13, 17, 24, 41, 50, 51, 60, 70, 77, 94, 101, 106, 107, 109, 130, 144, 170, 178, 198, 199, 209]</t>
  </si>
  <si>
    <t>[7, 12, 16, 26, 50, 61, 75, 87, 95, 98, 103, 108, 109, 124, 127, 139, 145, 147, 153, 154, 156, 157, 182]</t>
  </si>
  <si>
    <t>[2, 7, 10, 16, 18, 21, 23, 30, 34, 37, 51, 53, 56, 70, 72, 73, 76, 78, 92, 111, 121, 122, 135, 141, 148, 150, 165, 192, 194, 201, 205, 209]</t>
  </si>
  <si>
    <t>[5, 6, 9, 16, 26, 47, 68, 72, 78, 83, 88, 95, 97, 119, 121, 125, 128, 137, 141, 151, 159, 160, 183, 190, 199, 209]</t>
  </si>
  <si>
    <t>[9, 12, 16, 32, 37, 43, 48, 50, 51, 71, 73, 74, 76, 79, 88, 91, 93, 98, 99, 100, 105, 125, 153, 158, 166, 184]</t>
  </si>
  <si>
    <t>[10, 11, 15, 18, 19, 25, 27, 36, 53, 57, 62, 63, 66, 69, 76, 81, 82, 83, 89, 90, 106, 108, 120, 122, 123, 126, 128, 130, 156, 167, 168, 174, 183, 208, 214, 229, 235, 237, 241, 246, 260, 268, 294, 312, 319, 323, 341, 353, 364, 376, 378, 379, 380, 397, 403, 406]</t>
  </si>
  <si>
    <t>[5, 12, 18, 19, 39, 47, 52, 69, 74, 87, 89, 94, 97, 103, 105, 109, 120, 130, 141, 147, 153, 157, 163, 172, 179, 185, 186, 193, 195, 198, 201, 203, 204, 220, 228, 232, 235, 236, 238, 260, 273, 275]</t>
  </si>
  <si>
    <t>[18, 21, 28, 30, 38, 40, 54, 65, 69, 75, 91, 99, 103, 129, 133, 149, 161, 167, 190, 195, 206, 209, 211, 212, 226, 230, 241, 247, 249, 260, 261, 262, 276, 280, 291, 293, 304, 312, 316, 331, 337, 339, 352, 360, 381, 389, 393, 399, 400, 412, 421, 428, 430, 434, 436, 449, 452, 462, 467, 473, 480, 484, 485, 497, 500, 502, 516, 517, 522, 524, 525, 527, 554, 566, 579, 582, 584, 586, 588, 598, 613, 618, 622, 631, 639, 641]</t>
  </si>
  <si>
    <t>[7, 16, 24, 35, 42, 44, 56, 62, 79, 81, 90, 92, 119, 144, 164, 165, 167, 171]</t>
  </si>
  <si>
    <t>[20, 21, 22, 26, 28, 34, 38, 53, 55, 66, 72, 74, 87, 88, 90, 98, 107, 128, 131, 134, 136, 137, 139, 155, 160, 201, 205, 214, 220, 223, 235, 240, 244, 257, 264, 275, 287, 289, 303, 304, 337, 344, 348, 352, 355, 356, 365, 369, 381, 385, 396, 410, 412, 414, 420, 434, 439, 447, 454, 460, 463, 479, 480, 485, 490, 497, 503, 508, 527, 529, 543, 544, 559, 570, 573, 583, 594, 603, 610, 614, 634, 638, 644, 645]</t>
  </si>
  <si>
    <t>[3, 4, 10, 12, 18, 22, 26, 33, 35, 48, 50, 62, 71, 73, 95, 97, 106, 110, 129, 134, 137, 142, 144, 156, 159, 166, 173, 179, 206, 207, 211, 219, 220, 223, 247, 250, 253, 263, 267, 272, 276, 303, 309, 316, 317, 325, 326, 342, 356, 371, 373, 398, 405, 412, 417, 424, 430, 432, 451, 471, 481, 505, 507, 508, 513, 515]</t>
  </si>
  <si>
    <t>[2, 4, 6, 13, 14, 17, 24, 29, 32, 33, 36, 39, 65, 76, 97, 98, 102, 108, 116]</t>
  </si>
  <si>
    <t>[6, 11, 27, 38, 57, 59, 67, 73, 84, 96, 119, 132, 135, 149, 151, 157, 164, 175, 177, 189, 190, 216, 223, 226, 249, 271, 286, 290, 294, 302, 304, 306, 307, 321, 324, 328, 332, 333, 340, 347, 351, 354, 356, 363, 376, 380, 383, 396, 401, 402, 408, 410, 417, 426]</t>
  </si>
  <si>
    <t>[3, 6, 7, 10, 14, 22, 29, 39, 42, 48, 60, 68, 71, 76]</t>
  </si>
  <si>
    <t>[2, 16, 27, 34, 43, 46, 49, 50, 59, 60, 62, 65]</t>
  </si>
  <si>
    <t>[10, 14, 18, 23, 33, 35, 42, 58, 78, 86, 89, 95]</t>
  </si>
  <si>
    <t>[8, 16, 21, 28, 42, 55, 69, 71, 93, 94, 105, 107, 108, 115, 116, 128, 134, 135, 148, 149, 153, 154, 167, 182]</t>
  </si>
  <si>
    <t>[3, 4, 9, 14, 27, 28, 34, 38, 40, 55, 57, 61, 65, 66, 69, 87, 93, 102, 110, 114, 122, 126, 128, 133, 135, 146, 149, 159, 162, 179, 180, 183, 186, 188, 211, 213, 214, 218, 222, 228, 236, 241, 244, 265, 267, 270, 276, 279, 286, 303, 309, 314, 320, 327, 338]</t>
  </si>
  <si>
    <t>[11, 15, 18, 19, 32, 34, 35, 45, 57, 67, 72, 75, 91, 98, 101, 106, 110, 115, 123, 126, 130, 138, 146, 148, 163, 172, 179, 194, 199, 202, 204, 212, 217, 228, 242, 250, 261, 264, 266]</t>
  </si>
  <si>
    <t>[7, 10, 19, 20, 26, 34, 38, 39, 58, 64, 65, 74, 89, 98, 99, 100, 108, 110, 122, 126, 135, 141, 143, 154, 156, 164, 168, 178, 189, 190, 195, 200]</t>
  </si>
  <si>
    <t>[3, 7, 12, 14, 19, 23, 25, 32, 35, 41, 43, 48, 62, 68, 69, 74, 81, 86, 89, 97, 101, 105, 117, 121, 124, 126, 133, 137, 155, 163, 167, 181, 182, 184, 200, 202, 219, 234, 239, 240, 248, 252, 260, 263, 268, 272, 292, 294, 296, 298, 307, 317, 319, 320, 323, 325, 330, 335, 342, 348, 349, 362, 363, 367, 369, 380, 382, 391, 394]</t>
  </si>
  <si>
    <t>[3, 6, 10, 11, 17, 19, 30, 39, 40, 41, 57, 60, 66, 72, 75, 78, 79]</t>
  </si>
  <si>
    <t>[4, 15, 17, 28, 31, 39, 45, 52, 54, 65, 75, 81, 82, 83, 85, 86, 104, 106, 110, 113]</t>
  </si>
  <si>
    <t>[5, 30, 52, 53, 55, 63, 70, 77, 78, 80, 81, 84, 95, 102, 106, 122, 131, 135, 136]</t>
  </si>
  <si>
    <t>[5, 8, 10, 12, 13, 17, 24, 29, 40, 56, 60, 70, 73, 80, 81, 86, 100, 124, 130, 143, 155, 156, 158, 169, 171, 189, 192, 193, 195, 199, 200, 205, 206, 208, 219, 223, 235, 237, 240, 248, 281, 284, 304, 309, 320, 322, 330, 338, 352, 365, 369, 381, 382, 393, 396, 410, 426, 435, 443, 450, 455, 480, 487, 494, 495, 499]</t>
  </si>
  <si>
    <t>[2, 4, 8, 50, 65, 79, 86, 93, 97, 107, 117, 126, 127, 128, 132, 134, 139, 141, 149, 151, 152, 172, 177, 178, 180, 182, 183, 184, 196, 202]</t>
  </si>
  <si>
    <t>[6, 35, 36, 37, 41, 49, 50, 54, 63, 64, 69, 72, 75, 76, 78, 89, 93, 109, 117, 123, 134, 141, 145, 154, 167, 168, 179, 189, 203, 214, 218, 221, 223, 234, 237, 243, 259, 262, 271, 274, 277, 279, 294, 296, 299, 307, 322, 331, 338, 340, 346, 348, 355, 356, 360, 363, 365, 372, 373]</t>
  </si>
  <si>
    <t>[2, 16, 21, 41, 42, 50, 52, 63, 71, 87, 88, 89, 110, 119, 123, 127, 137, 140, 153, 157, 158, 159, 161, 166, 183, 194, 196, 200, 204, 205, 208, 210, 212, 213, 218, 239, 240, 242, 244, 255, 256, 258, 263, 265, 267, 270, 271, 273, 275, 278, 282, 289, 291, 293, 295, 299, 318, 319, 325, 328, 338, 340, 348, 360, 361]</t>
  </si>
  <si>
    <t>[6, 7, 11, 14, 15, 20, 24, 44, 45, 50, 51, 53, 63, 64, 74, 76, 78, 79, 81, 82, 89, 99, 100, 101, 106, 108, 120, 121, 136, 156, 161, 164, 166, 183, 184, 195, 196]</t>
  </si>
  <si>
    <t>[5, 6, 10, 14, 30, 32, 33, 38, 42, 51, 55, 62, 64, 69, 75, 77, 79, 93]</t>
  </si>
  <si>
    <t>[6, 12, 19, 27, 30, 35, 38, 51, 52, 54, 58, 68, 69, 70, 79, 81, 82, 96, 104, 109, 121, 126, 129, 133, 142, 164, 172, 175, 180, 183, 186, 191, 204, 210, 216, 218, 220, 224, 225, 235, 244, 254, 262, 264, 269, 271, 274, 283, 287, 296, 313, 315, 323, 325, 347, 352, 353, 356, 360, 371, 387, 394, 395]</t>
  </si>
  <si>
    <t>[4, 14, 15, 40, 41, 42, 52, 62, 65, 87, 90, 94]</t>
  </si>
  <si>
    <t>[5, 7, 8, 10, 17, 20, 24, 29, 32, 38, 40, 41, 47, 56, 72, 82, 84, 85, 96, 103, 109, 123, 144, 146]</t>
  </si>
  <si>
    <t>[3, 5, 9, 11, 16, 26, 29, 39, 43, 45, 50, 57, 60, 62, 73, 76, 102, 112, 120, 121, 125, 132, 138, 144, 149, 150, 153, 158, 167, 170, 173, 174, 176, 230, 237, 249, 252, 254, 260, 264, 272, 275, 278, 294, 301, 302, 303, 306, 313, 336, 340, 346, 360, 363, 364, 366, 382, 397, 408, 413, 423, 428, 444, 469, 472, 478, 488, 492, 495, 498, 524, 526, 534, 536, 545, 556, 561, 562, 569]</t>
  </si>
  <si>
    <t>[6, 16, 21, 24, 30, 39, 45, 62, 75, 78, 82, 93, 96, 120, 125, 128, 132, 140, 144, 147, 150, 152, 159, 165, 167, 169, 184, 187, 199]</t>
  </si>
  <si>
    <t>[2, 8, 23, 31, 33, 38, 50, 57, 58, 101, 105, 116, 126, 134, 137, 140, 144, 155, 159, 165, 170, 173, 182, 186, 191, 210, 214, 215, 216]</t>
  </si>
  <si>
    <t>[5, 15, 18, 25, 33, 39, 44, 45, 54, 69, 75, 82, 95, 98, 105, 111, 113, 115, 122, 124, 158, 162, 170, 179, 182, 186, 204]</t>
  </si>
  <si>
    <t>[3, 8, 13, 15, 26, 35, 43, 55, 56, 73, 88, 89, 90, 100, 114, 115, 117, 119, 123, 132, 142, 156, 160, 162, 168, 169, 171, 174, 175, 196, 197, 198, 201, 212, 218, 232, 236, 243, 245, 246, 253, 255, 257, 259, 260, 268, 278, 285, 286, 298, 304, 306, 307]</t>
  </si>
  <si>
    <t>[3, 4, 5, 9, 12, 15, 27, 42, 55, 64, 70, 74, 76, 84, 85, 91, 93, 104, 107, 109, 118, 120, 123, 127, 129, 136, 143, 149, 150, 157, 158, 161, 166, 169, 179, 193, 199, 202, 205, 206, 221, 232, 238, 240, 246, 247, 248, 249, 251, 254, 257, 261, 267, 268, 273, 279, 280, 287, 296, 305, 307, 314]</t>
  </si>
  <si>
    <t>[9, 10, 11, 17, 18, 22, 27, 29, 30, 31, 34, 36, 44, 54, 57, 58, 63, 79, 85, 92, 94, 102, 105, 108, 115, 116, 132, 147, 151, 152, 155, 159, 168, 172, 173, 183, 187, 201, 202, 203, 221, 223, 228, 239, 241, 243, 249, 255, 265, 276, 283, 294, 314, 315, 336, 364, 367, 369, 372, 373, 382, 396, 398, 401, 411, 417, 424, 427, 428, 429, 436, 437, 441, 442, 443, 459, 476, 495, 496, 499, 514, 516, 527]</t>
  </si>
  <si>
    <t>[3, 5, 13, 26, 48, 57, 58, 61, 76, 82, 87, 97, 101, 114, 115, 118, 119, 122, 156, 172, 174, 183, 190, 193, 198, 220, 229, 237, 246, 253, 272, 273, 281, 290]</t>
  </si>
  <si>
    <t>[15, 16, 25, 28, 31, 42, 48, 53, 70, 71, 82, 91, 93, 109, 112, 125, 140, 158, 159, 161, 163, 171, 174, 180, 185, 186, 192, 203, 207, 219, 232, 235, 241, 269]</t>
  </si>
  <si>
    <t>[5, 6, 8, 14, 15, 23, 27, 32, 39, 45, 50, 55, 79, 84, 89, 92, 99, 105, 108, 113, 117, 121, 133, 143, 148, 167, 174, 203, 207, 220, 225, 239, 257]</t>
  </si>
  <si>
    <t>[3, 5, 8, 21, 33, 36, 38, 41, 52, 59, 70, 83, 89, 90, 123, 135, 140, 149, 155, 168, 174, 179, 182, 189, 190, 196]</t>
  </si>
  <si>
    <t>[7, 22, 25, 28, 33, 37, 41, 42]</t>
  </si>
  <si>
    <t>[3, 4, 8, 9, 13, 17, 21, 27, 42, 47, 55, 61, 67, 71, 77, 100, 113, 121, 138, 141, 147, 156, 157, 159, 162, 165, 167, 172, 177, 196, 201, 214, 221, 239, 240, 242, 251, 256, 262, 270, 275, 278, 291, 304, 309, 312, 316, 318, 320, 330, 332, 343, 353, 359, 365, 372, 378, 399, 402, 418, 419, 427, 436, 440, 467, 477, 485, 502, 506, 509, 510, 513, 516, 521, 523, 526, 533, 543, 552, 554, 555, 566, 572, 576, 582, 586, 588, 594, 595, 613, 617, 618, 621, 628, 629, 632, 638, 651, 659, 666, 667, 668, 670, 674, 679, 693, 697, 706, 711, 721, 723, 734, 736, 739, 742, 757, 776, 798, 799, 802, 812, 813, 815, 816, 818, 820, 835, 837, 838, 841, 843, 845, 847, 850, 858, 864, 865, 872, 878, 881, 889, 893, 898, 900, 915, 917, 918, 921, 925, 928, 930, 931, 932, 937, 942, 944, 947, 952, 954, 961, 971, 975, 976, 978, 979, 986, 988, 993, 995, 998, 1006, 1010, 1019, 1020, 1021, 1022, 1032, 1033, 1040, 1041, 1043, 1044, 1045, 1046, 1054, 1055, 1057, 1058, 1060, 1073, 1077, 1083, 1084, 1092, 1100, 1104, 1106, 1108, 1112, 1117, 1119, 1121, 1124, 1125, 1132, 1133, 1136, 1141, 1146, 1150, 1151, 1159, 1165, 1166, 1167, 1174, 1176, 1177, 1185, 1189, 1193, 1201, 1203, 1204, 1207, 1208, 1212, 1213, 1215, 1216, 1221, 1223, 1227, 1229, 1231, 1235, 1237, 1240, 1244, 1250, 1253, 1255, 1256, 1257, 1261, 1263, 1266, 1268, 1273, 1276, 1279, 1287, 1288, 1289, 1291, 1292, 1294, 1298, 1299, 1306, 1313, 1320, 1322, 1326, 1329, 1330, 1334, 1337]</t>
  </si>
  <si>
    <t>[5, 6, 15, 21, 26, 28, 33, 43, 53, 59, 65, 72, 86, 88, 91, 118, 127, 129, 139, 142, 148, 153, 157, 169, 180, 182, 193, 194, 198, 206, 216, 217, 220, 224, 225, 228, 231, 237, 241, 250, 254, 262, 267, 272, 278, 279, 287, 293, 322, 338, 349, 359, 367, 369, 376, 383, 391, 398, 406, 408, 410, 428, 434, 441, 445, 447, 454, 457, 459, 463, 482, 493, 499, 502, 508, 510, 522, 531, 534, 537, 542, 544, 548, 554, 555, 560, 564, 569, 570, 572, 573, 581, 583, 587, 595, 599, 601, 614, 621, 631, 641, 646, 648, 656, 671, 675, 676, 678, 684, 686, 687, 688, 689, 696, 697, 699, 703, 704, 713, 723, 727, 738, 742, 743, 749, 753, 754, 758, 764, 770, 772, 775, 786, 787, 794, 807]</t>
  </si>
  <si>
    <t>[4, 14, 23, 27, 31, 37, 47, 51, 53, 59, 60, 64, 65, 67, 69, 73, 75, 80, 81, 96, 105, 108, 124, 128, 132, 135, 136, 146, 155, 163, 171, 184, 186, 203, 205, 220, 227, 242, 245, 247, 248, 257, 270, 283, 288, 307, 309, 314, 325, 338, 349, 356, 371, 378, 380, 384, 385, 396, 401, 410, 411, 412, 414, 418, 419, 429, 432, 438, 440, 441, 447, 459, 462, 474, 484, 488, 516, 519, 533, 534, 548, 554, 567, 569, 573, 575, 577, 581, 608, 612, 619, 620, 636, 665, 668, 680, 683, 686, 692, 696, 702]</t>
  </si>
  <si>
    <t>[2, 4, 14, 16, 25, 26, 30, 50, 51, 57, 59, 65, 83, 84, 89, 92, 97, 98, 104, 119, 123, 127, 148, 156, 170, 177]</t>
  </si>
  <si>
    <t>[10, 27, 28, 29, 42, 44, 47, 49, 50, 59, 79, 100, 101, 107, 110, 126, 145, 150, 155, 159, 181, 182, 187, 211, 228, 235, 249, 250, 269, 278, 292, 294, 299, 308, 313, 317]</t>
  </si>
  <si>
    <t>[8, 9, 13, 16, 21, 24, 32, 33, 40, 53, 54, 57, 65, 69, 73, 79, 83, 97, 99]</t>
  </si>
  <si>
    <t>[6, 7, 10, 18, 20, 27, 28, 36, 37, 38, 55, 61, 62, 75, 79, 90, 102, 122, 131, 139, 149, 156, 166]</t>
  </si>
  <si>
    <t>[20, 24, 25, 33, 38, 55, 58, 86, 91, 101, 103, 115, 119, 120, 124, 125, 129, 132, 141, 158, 159, 167, 171, 174, 181, 217, 220, 231, 234, 236, 237, 245, 246, 251, 253, 254, 272, 274, 287, 315, 320, 343, 347, 352, 353, 357, 358, 384, 399, 400, 410, 420, 428, 435, 437, 442, 443, 449, 453, 455, 458]</t>
  </si>
  <si>
    <t>[3, 4, 6, 21, 26, 31, 38, 39, 44, 47, 50, 53, 56, 62, 65, 72, 85, 86, 89, 92, 99, 107, 110, 119, 126, 128, 135, 139, 141, 146]</t>
  </si>
  <si>
    <t>[3, 4, 5, 7, 9, 12, 23, 30, 31, 37, 42, 45, 53, 55, 59, 69, 86, 104, 105, 109, 114, 115, 119, 128, 133, 135, 140, 141, 147, 148, 149, 158, 166, 170, 171, 179, 186, 192, 200, 214, 226, 228, 235, 245, 256, 269, 272, 273, 275, 281, 283, 286, 292, 318, 319, 332, 342, 352, 360, 361, 370, 378, 382, 409, 433, 438, 454, 459, 472, 473, 474, 481, 483, 486, 487, 515, 527, 531, 538, 540, 553, 595, 597, 604, 606, 612, 640, 649, 654, 660, 669, 702, 736, 741, 742, 752, 760, 761, 768]</t>
  </si>
  <si>
    <t>[9, 12, 16, 19, 46, 55, 59, 69, 70, 77, 88, 95, 104, 122, 124, 135, 158, 160, 172, 185, 186, 231, 236, 239, 242]</t>
  </si>
  <si>
    <t>[2, 4, 5, 18, 20, 31, 39, 47, 58, 65, 77, 94, 102, 105, 109, 110, 115, 121, 134, 137, 139, 160, 161, 167, 174, 178, 201, 204, 243, 250, 253, 257, 263, 264, 272, 275, 276, 285, 288, 290, 293, 296, 330, 340, 341, 342, 343, 356, 363, 364, 373, 375, 380, 399, 409, 412, 415, 424, 432, 435, 437, 441, 442, 447]</t>
  </si>
  <si>
    <t>[16, 21, 24, 30, 32, 36, 49, 60, 80, 82, 85, 86, 89, 93, 95, 101, 123, 127, 139, 146, 148, 163, 167, 174, 176, 186, 191, 200, 207, 216, 218, 222, 223, 227, 230, 250, 255, 270, 273, 276, 279, 284, 290, 310, 311, 332, 336, 349, 381, 382, 386, 395, 401, 403, 406, 412, 417, 419, 425, 429, 438, 451, 455, 458, 486, 493, 494, 499, 512, 524, 526, 532, 537]</t>
  </si>
  <si>
    <t>[4, 8, 11, 15, 16, 17, 21, 27, 31, 44, 49, 50, 52]</t>
  </si>
  <si>
    <t>[8, 14, 24, 40, 50, 53, 68, 70, 75, 90, 99, 102, 103, 108, 111, 120, 136, 143, 158, 164, 170, 172, 178, 180, 182, 185, 190, 197, 199, 200, 211, 213, 215, 232, 267, 276, 277, 278, 282, 289, 293, 317, 318, 319, 328, 330, 348, 350, 353, 361, 382, 399, 401, 405, 422, 424, 429, 436, 454, 480, 489, 505, 510, 524, 529, 534]</t>
  </si>
  <si>
    <t>[2, 3, 5, 12, 13, 31, 46, 50, 62, 63, 73, 74, 83, 86, 89, 93, 101, 117, 120, 124, 130, 135, 139, 142, 153, 176, 186, 187, 188, 192, 213, 228, 233, 234, 240, 251, 260, 263, 265, 268, 278]</t>
  </si>
  <si>
    <t>[2, 4, 13, 34, 38, 41, 59, 61, 95, 97, 106, 108, 113, 123, 126]</t>
  </si>
  <si>
    <t>[2, 15, 21, 25, 29, 33, 39, 52, 55, 58, 61, 69, 71, 75, 83, 98, 100, 101, 102, 112, 116, 119, 127, 140, 141, 154, 158, 164, 166, 175, 185, 188, 190, 210]</t>
  </si>
  <si>
    <t>[7, 11, 13, 19, 22, 26, 29, 31, 35, 38, 40, 50, 53, 55, 79, 81, 83, 111, 117, 123, 132, 140, 144, 147, 148, 149, 160, 173, 191, 198, 201, 202, 205, 211, 220, 231, 245, 252, 263, 269, 293, 303, 304, 322, 324, 325, 326, 333, 336, 338, 339, 344, 350, 352, 353, 358, 368, 369, 373, 374, 375, 376]</t>
  </si>
  <si>
    <t>[4, 7, 8, 19, 30, 34, 38, 52, 55, 58, 63, 64, 66, 67, 75, 76, 87, 88, 92, 99, 101, 104, 122, 125, 145, 147, 148, 171, 173, 180, 184, 199, 202, 208, 209, 219, 225, 226, 228, 231, 232, 233, 244, 248, 255]</t>
  </si>
  <si>
    <t>[8, 9, 23, 38, 49, 51, 56, 72, 75, 81, 83, 85]</t>
  </si>
  <si>
    <t>[3, 18, 25, 29, 31, 32, 33, 39, 47, 52, 59, 61, 63, 64, 68, 75, 79, 83, 86, 89, 93, 96, 97, 104, 116, 117, 131, 137, 140, 141, 148, 151, 153, 165, 189, 194, 195, 205]</t>
  </si>
  <si>
    <t>[2, 20, 23, 27, 28, 36, 37, 46, 52, 59, 63, 70, 73, 77, 79, 84, 89, 96, 97, 107, 108, 115, 117, 119, 120, 122, 125, 128, 135, 147, 148, 149, 151, 160, 168, 171, 174, 196, 201, 216, 217, 218, 233, 234, 239, 242]</t>
  </si>
  <si>
    <t>[5, 21, 26, 30, 43, 47, 52, 59, 63, 68, 85, 90, 93, 94, 103, 104, 112, 122, 133, 138, 151, 155, 161, 162, 164, 177]</t>
  </si>
  <si>
    <t>[5, 11, 14, 15, 25, 27, 28, 36, 40, 41, 49, 52, 56, 59, 77, 85, 87, 92, 99, 101, 102, 108, 117]</t>
  </si>
  <si>
    <t>[7, 13, 15, 16, 19, 33, 35, 39, 62, 67]</t>
  </si>
  <si>
    <t>[8, 10, 38, 39, 42, 45, 52, 58, 59, 62, 63, 65, 75, 112, 114, 139, 140, 147, 151, 153]</t>
  </si>
  <si>
    <t>[16, 17, 27, 30, 32, 34, 74, 89]</t>
  </si>
  <si>
    <t>[2, 10, 12, 18, 33, 34, 35, 63, 68, 70]</t>
  </si>
  <si>
    <t>[13, 40, 45, 47, 52, 73, 77, 86, 92, 96, 103, 112]</t>
  </si>
  <si>
    <t>[3, 6, 20, 24, 27, 30, 35, 39, 46, 50, 53, 75, 79, 83, 84, 93, 96, 100, 116, 137, 138, 141, 152, 160, 184, 185, 186, 204, 209, 212, 217, 218, 220, 221, 223, 231, 234, 241, 256, 257, 264, 267, 268, 271, 279, 280, 287, 291, 298, 302, 306, 325, 326, 329, 331, 341, 357, 360, 362, 370, 375, 379, 389, 392, 398, 406, 413, 414, 425, 426, 428, 429, 436, 438, 468, 489, 492, 504, 539, 540, 545, 547]</t>
  </si>
  <si>
    <t>[11, 14, 16, 17, 19, 20, 25, 32, 41, 42, 49, 58, 59, 61, 62, 67, 78, 84, 89, 92]</t>
  </si>
  <si>
    <t>[4, 7, 8, 13, 22, 67, 74, 81, 89, 98, 106, 116, 134, 155, 163, 169, 170, 175, 183]</t>
  </si>
  <si>
    <t>[4, 18, 32, 46, 51, 55, 60, 74, 88, 98, 102, 106, 116, 130, 144]</t>
  </si>
  <si>
    <t>[6, 8, 9, 23, 25, 29, 34, 36, 40, 42, 56, 67, 70, 76, 78, 82, 88, 90, 98]</t>
  </si>
  <si>
    <t>[2, 4, 10, 15, 30, 31, 32, 35, 38, 53, 73, 75, 78, 80, 87, 92, 96, 103, 108, 112, 122, 126, 136, 143, 145, 157, 164, 171, 176, 177, 186, 197, 198, 199, 210, 224, 235, 250, 252, 266]</t>
  </si>
  <si>
    <t>[2, 8, 11, 15, 17, 19, 23, 25, 31, 36, 38, 42, 48, 51, 52, 54, 58, 66, 68, 70, 80, 81, 85, 91, 97, 100, 104, 110, 127, 130]</t>
  </si>
  <si>
    <t>[15, 27]</t>
  </si>
  <si>
    <t>[2, 3, 7, 19, 20, 29, 33, 39, 41, 49, 50, 54, 55, 57, 62, 63, 65, 68, 76, 82, 92, 109, 117, 119, 126, 136, 141, 142, 147, 150, 152, 156, 162, 164, 171, 181, 184, 186, 189, 211, 212, 224, 229, 230, 235, 246, 251, 256, 262, 271, 273, 274, 279, 280, 282, 283, 294, 304, 307, 308, 321, 334, 335, 341, 346, 347, 351, 356, 364, 367, 370, 371, 372, 377, 382, 388, 389, 394, 429, 431, 434, 438, 445, 462, 469, 472, 476, 482, 486, 492, 493]</t>
  </si>
  <si>
    <t>[28, 31, 57, 66, 72, 76, 84, 88, 117, 120, 125, 128, 134, 143, 147, 151, 152, 166, 169, 191, 201, 209, 216, 220, 241, 245, 249, 253, 259, 262, 267, 272, 287, 298, 303, 321, 328, 330, 354, 367, 370, 375, 379, 398, 409, 437, 438, 441, 443, 444, 451, 457, 463, 475, 479, 493, 499, 500, 504, 530, 532, 537, 540, 546, 547, 551, 552, 559, 563, 573, 606, 610, 614, 623, 624, 638, 641, 647, 649, 653, 654, 657, 677, 686, 689, 698, 711, 713]</t>
  </si>
  <si>
    <t>[2, 5, 9, 15, 18, 23, 33, 37, 41, 43, 46, 51, 55, 61, 62, 63, 65, 66, 69, 78, 101, 102, 103, 119]</t>
  </si>
  <si>
    <t>[6, 10, 15, 20, 33, 38, 41, 45, 51, 52, 54, 64, 69, 70, 94, 97, 100, 101, 110, 114, 128, 133, 135, 144, 146, 148, 163, 180, 183, 195, 202, 206, 207, 214, 226, 245, 260, 262, 268, 272, 283, 288, 290, 291, 305, 306, 307, 327, 333, 339, 346, 347, 350, 352, 354, 362, 367, 371, 379, 382, 389, 399, 401, 409, 426, 428, 430, 439, 441, 442, 443]</t>
  </si>
  <si>
    <t>[6, 13, 15, 27, 28, 30, 36, 40, 41, 46, 47, 48, 50, 54, 63, 71, 78, 82, 85, 93, 104, 105, 107, 110, 118, 125, 127, 137, 141, 142, 143, 144, 168, 176, 186, 192, 193, 202, 219, 220, 221, 222, 224, 225, 226, 233, 237, 239, 249, 252, 254, 262, 263, 264, 277, 281, 289, 324, 326, 333, 334, 335, 339, 341, 344, 356, 359, 366, 378, 387, 398, 402, 403, 405, 416, 419, 423, 424, 446, 459, 467, 478, 482, 486, 487, 488, 493, 506, 510, 516, 532, 535, 546, 553, 559, 564, 572, 604, 625, 633, 638, 653, 654, 656, 672, 674, 676, 681]</t>
  </si>
  <si>
    <t>[3, 7, 19, 23, 24, 29, 35, 38, 40, 51, 63, 75, 88]</t>
  </si>
  <si>
    <t>[2, 15, 23, 34, 39, 40, 41, 43, 47, 49, 83, 94, 106, 116, 119, 120, 123, 129, 145, 149, 151, 176, 180, 182, 184, 199, 201, 214, 217, 218, 229, 231, 242, 247, 254, 260, 268, 269]</t>
  </si>
  <si>
    <t>[15, 28, 31, 33, 40, 46, 47, 62, 64, 69, 75, 77, 80, 85, 89, 90, 98, 100, 103, 105, 146, 150, 159, 160, 164, 178, 179, 184, 188, 191, 193, 202]</t>
  </si>
  <si>
    <t>[5, 11, 20, 33, 37, 57, 58, 82, 84]</t>
  </si>
  <si>
    <t>[9, 26, 33, 50, 54, 63, 64, 71, 73, 74, 75, 80, 87, 91, 94, 95, 102, 111, 112, 116, 123, 146, 153, 164, 171, 177, 188, 202, 224, 226, 227, 229, 231, 252, 261, 263, 268, 278, 280, 282, 283, 286, 288, 296, 298, 299, 301, 306, 307, 317, 359, 361, 366, 368, 378, 381, 391, 393, 395, 396, 400, 403, 406]</t>
  </si>
  <si>
    <t>[2, 4, 7, 17, 20, 22, 23, 24, 31, 41, 42, 43, 46, 49, 52, 53, 55, 71, 72, 74, 77, 107, 111, 118, 124, 128, 131, 133, 136, 137, 139, 148, 155, 156, 157, 158, 159, 160, 171, 175, 179, 182, 184, 188, 189, 196, 198]</t>
  </si>
  <si>
    <t>[4, 6, 7, 9, 11, 14, 18, 21, 31, 36, 49, 55, 57, 61]</t>
  </si>
  <si>
    <t>[3, 5, 12, 23, 25, 27]</t>
  </si>
  <si>
    <t>[4, 6, 7, 20, 22, 34, 37, 39, 51, 71, 74]</t>
  </si>
  <si>
    <t>[12, 16, 22, 28, 33, 37, 43, 50, 54, 67, 82, 87, 89, 90, 95, 102]</t>
  </si>
  <si>
    <t>[8, 22, 25, 29, 30, 36, 42, 43, 47, 48, 50, 51, 53, 56, 59, 62, 63, 64, 72, 84, 89, 90, 91, 93, 101, 102, 104, 107, 115, 116, 117, 120, 125, 130, 136, 138, 139, 140, 148, 152, 160, 161, 175, 177, 179, 186, 209, 214, 223, 235, 250, 256, 258, 261, 268, 272, 274, 276, 277, 282, 293, 295, 298, 303, 315, 320, 322, 323, 325, 337, 359, 364, 369, 383, 402, 411, 415, 419, 433, 436, 438, 439, 451, 452, 453, 456, 459, 469, 477, 478, 481, 494, 497, 514, 517, 522, 528, 529, 531, 541, 547, 561, 563, 585, 588, 602, 606, 618, 623, 628, 632, 636, 638, 649, 651, 658, 659, 668, 675, 681, 683, 698, 713, 725, 726, 737]</t>
  </si>
  <si>
    <t>[11, 15, 17, 19, 27, 30, 49, 59, 62, 73, 75, 78, 81, 95, 99, 105, 118, 124]</t>
  </si>
  <si>
    <t>[8, 27, 28, 32, 39, 42, 44, 45, 47, 49]</t>
  </si>
  <si>
    <t>[9, 20, 30, 34, 43, 45, 54, 57, 59, 67, 78]</t>
  </si>
  <si>
    <t>[4, 5, 7, 14, 15, 16, 22, 32, 44, 51, 54, 66, 70, 74, 79, 83, 94, 105, 106, 111, 114, 116, 121, 131, 132, 135, 139, 157, 159, 167, 175, 196, 197, 198, 199, 203, 227, 232, 249, 253, 271, 278, 282, 286, 287, 292, 300, 306, 315, 320, 323, 327, 332, 338, 343, 347, 348, 354, 357, 359, 362, 363, 367, 370, 372, 400, 417, 422, 429]</t>
  </si>
  <si>
    <t>[11, 15, 18, 22, 24, 36, 38, 46, 47, 52, 56, 58, 65, 81, 83, 89, 93, 96, 100, 114, 115, 119, 120, 133, 137, 141, 143, 144, 145, 147, 149, 150, 154, 175, 177, 182, 192, 193, 194, 195, 198, 200, 215, 217, 222, 231, 232, 235, 236, 242, 244, 245, 261, 269, 274, 277, 286, 287, 290, 291, 293, 296, 309, 316, 319, 331, 334, 336, 340, 342, 343, 354, 358, 361, 368, 369, 379, 380]</t>
  </si>
  <si>
    <t>[20, 28, 36, 40, 42, 48, 51, 54, 57, 62, 68, 73, 84, 86, 87, 96, 97, 114, 126, 128, 133, 140, 148, 163, 166, 180, 196, 204, 230, 233, 238, 255, 257, 264, 272, 273, 275, 281, 282, 295, 298, 307, 317, 325, 326, 332, 336, 348, 351, 353, 354, 355, 362, 366]</t>
  </si>
  <si>
    <t>[4, 11, 24, 40, 42, 43, 48, 50, 52, 53, 54, 60, 92, 99, 104, 108, 123, 148, 159, 163, 165, 167, 178]</t>
  </si>
  <si>
    <t>[4, 11, 23, 29, 37, 42, 49, 50, 58, 61, 70, 82, 88, 89, 114, 123, 129, 135, 138, 151, 156, 159, 164, 167, 171, 177, 190, 193, 204, 209, 215, 216, 219, 242, 249, 259, 270, 273, 276, 282, 286, 287, 289, 294, 295, 299, 302, 306, 310, 311, 316, 327, 332, 333, 368, 371, 374, 375, 380, 381, 383, 394, 401, 407, 424, 452]</t>
  </si>
  <si>
    <t>[15, 16, 18, 40, 45, 48, 61, 96, 98, 118, 130, 133, 142, 146, 159, 165, 176, 194, 196, 202, 204, 206, 210, 230, 232, 234, 238, 240, 263, 267, 273, 292, 298, 309, 310, 320, 321, 327, 331, 336, 340, 341, 354]</t>
  </si>
  <si>
    <t>[2, 4, 12, 14, 37, 46, 47, 56, 58, 67, 68, 76, 77, 78, 82, 87, 91, 94, 96, 102, 113, 129, 143, 149, 152, 155, 156, 161, 175, 180, 185, 187, 190, 197, 209, 214, 216, 217, 226, 229, 232, 233, 237, 238, 248, 270, 272, 274, 275]</t>
  </si>
  <si>
    <t>[16, 20, 27, 28, 30, 36, 46, 49, 52, 64, 68, 69, 73, 80, 85, 126, 141, 187, 196, 198, 205, 212, 228, 235, 236, 237, 239, 245, 249, 254, 265, 270, 278, 282]</t>
  </si>
  <si>
    <t>[2, 10, 12, 17, 23, 33, 38, 43, 44, 57, 66, 77, 83, 84, 106, 125, 135, 150, 162, 171, 183, 186, 187, 189, 191, 201, 222, 223, 241, 245, 252, 253, 263, 266, 276, 286, 298, 300, 311, 322, 344, 355]</t>
  </si>
  <si>
    <t>[17, 22, 23, 29, 41, 51, 59, 68, 69, 78, 79, 94, 98, 132, 174, 178, 188, 191, 208, 227, 232, 234, 240, 242, 257, 263]</t>
  </si>
  <si>
    <t>[3, 5, 13, 28, 36, 39, 44, 63, 70, 86, 88, 95, 100, 106, 108, 118, 120, 126, 131, 147, 165, 168, 177, 186, 201, 202, 208, 209, 212, 218, 226, 247, 249, 253, 254, 260, 267, 284, 296, 321, 333, 347, 348, 353, 355, 364]</t>
  </si>
  <si>
    <t>[2, 17, 24, 25, 26, 30, 31, 43, 54, 57, 58, 59, 60, 69, 70, 79, 89, 90, 95, 103, 105, 107, 108, 117, 130, 140, 145, 151, 159, 161, 165, 167, 174, 177, 179, 182, 193, 198, 199, 200, 208, 211, 219, 221, 226, 229, 237, 241, 244, 245, 256, 257, 263, 264, 266, 278, 280, 286, 287, 292, 298, 315, 326, 328, 330, 333, 339, 340, 349, 355, 360, 361, 367, 373, 377, 381, 391, 404, 405, 412, 414, 415, 421, 426, 445, 446, 447, 448, 462, 467, 473, 474, 475, 476, 478, 479, 484, 486, 498, 501, 505, 506, 511, 522, 525, 527, 532, 536, 548, 549, 550, 556]</t>
  </si>
  <si>
    <t>[3, 8, 12, 19, 32, 43, 46, 48, 49, 51, 72, 73, 78, 79, 84, 99, 112, 120, 127, 128, 134, 136, 140, 142, 147, 152, 153, 154, 161, 167, 168, 183, 187, 199, 200, 203, 206, 212, 215, 227, 230, 237, 241, 246, 247, 271, 278, 291, 302, 339, 340, 343, 355, 358, 366, 367, 369, 382, 387, 408, 421, 426, 431, 433, 441, 453, 460, 463, 468]</t>
  </si>
  <si>
    <t>[2, 10, 21, 22, 29, 64, 68, 69, 72, 84, 86, 89, 95, 100, 106, 107, 111, 120, 128, 133, 149, 158, 162, 167, 172, 190, 218, 222, 224, 232, 235, 238, 240, 242, 243, 245, 251, 254, 255, 257, 270, 273, 277, 282, 296, 298, 301, 310, 311, 314, 317, 319, 322, 326, 327, 329, 331, 335, 339, 346, 353, 360, 366, 374, 381, 382, 388, 393, 405, 407, 425, 427, 436, 442, 449]</t>
  </si>
  <si>
    <t>[3, 10, 14, 16, 63, 73, 81, 89, 94, 99, 107, 109, 118, 134, 141, 180, 189, 191, 203, 212, 226, 239, 244, 253, 260, 273, 285, 290, 294, 298, 304, 308, 317]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</si>
</sst>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scheme val="minor"/>
    </font>
    <font>
      <b/>
      <sz val="11"/>
      <color theme="1"/>
      <name val="Calibri"/>
      <scheme val="minor"/>
    </font>
    <font>
      <sz val="11"/>
      <color theme="1"/>
      <name val="Calibri"/>
      <scheme val="minor"/>
    </font>
    <font>
      <sz val="9"/>
      <color rgb="FF000000"/>
      <name val="&quot;Google Sans Mono&quot;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1" fillId="0" borderId="1" xfId="0" applyFont="1" applyBorder="1" applyAlignment="1">
      <alignment horizontal="center" vertical="top"/>
    </xf>
    <xf numFmtId="0" fontId="1" fillId="0" borderId="0" xfId="0" applyFont="1" applyAlignment="1">
      <alignment horizontal="center" vertical="top"/>
    </xf>
    <xf numFmtId="0" fontId="2" fillId="0" borderId="0" xfId="0" applyFont="1"/>
    <xf numFmtId="0" fontId="3" fillId="2" borderId="0" xfId="0" applyFont="1" applyFill="1"/>
    <xf numFmtId="0" fontId="0" fillId="0" borderId="1" xfId="0" applyBorder="1"/>
    <xf numFmtId="0" fontId="2" fillId="0" borderId="1" xfId="0" applyFont="1" applyBorder="1"/>
    <xf numFmtId="0" fontId="0" fillId="0" borderId="0" xfId="0" applyAlignment="1">
      <alignment horizontal="center"/>
    </xf>
    <xf numFmtId="0" fontId="3" fillId="2" borderId="0" xfId="0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i="1"/>
              <a:t>Klebsiella pneumoniae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Sheet2!$H$1</c:f>
              <c:strCache>
                <c:ptCount val="1"/>
                <c:pt idx="0">
                  <c:v>f-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Sheet2!$G$3:$G$82</c:f>
              <c:numCache>
                <c:formatCode>General</c:formatCode>
                <c:ptCount val="80"/>
                <c:pt idx="0">
                  <c:v>0.1752577319587629</c:v>
                </c:pt>
                <c:pt idx="1">
                  <c:v>0.1275510204081633</c:v>
                </c:pt>
                <c:pt idx="2">
                  <c:v>0.12985571587125419</c:v>
                </c:pt>
                <c:pt idx="3">
                  <c:v>9.9188458070333635E-2</c:v>
                </c:pt>
                <c:pt idx="4">
                  <c:v>9.3939393939393934E-2</c:v>
                </c:pt>
                <c:pt idx="5">
                  <c:v>0.11872146118721461</c:v>
                </c:pt>
                <c:pt idx="6">
                  <c:v>0.12422360248447201</c:v>
                </c:pt>
                <c:pt idx="7">
                  <c:v>0.2</c:v>
                </c:pt>
                <c:pt idx="8">
                  <c:v>0.125</c:v>
                </c:pt>
                <c:pt idx="9">
                  <c:v>8.051341890315053E-2</c:v>
                </c:pt>
                <c:pt idx="10">
                  <c:v>9.7029702970297033E-2</c:v>
                </c:pt>
                <c:pt idx="11">
                  <c:v>6.9767441860465115E-2</c:v>
                </c:pt>
                <c:pt idx="12">
                  <c:v>0.19298245614035089</c:v>
                </c:pt>
                <c:pt idx="13">
                  <c:v>0.13213703099510599</c:v>
                </c:pt>
                <c:pt idx="14">
                  <c:v>0.12757731958762891</c:v>
                </c:pt>
                <c:pt idx="15">
                  <c:v>0.1238095238095238</c:v>
                </c:pt>
                <c:pt idx="16">
                  <c:v>8.5365853658536592E-2</c:v>
                </c:pt>
                <c:pt idx="17">
                  <c:v>9.2105263157894732E-2</c:v>
                </c:pt>
                <c:pt idx="18">
                  <c:v>8.7248322147651006E-2</c:v>
                </c:pt>
                <c:pt idx="19">
                  <c:v>0.18032786885245899</c:v>
                </c:pt>
                <c:pt idx="20">
                  <c:v>0.1967213114754098</c:v>
                </c:pt>
                <c:pt idx="21">
                  <c:v>0.19780219780219779</c:v>
                </c:pt>
                <c:pt idx="22">
                  <c:v>0.14285714285714279</c:v>
                </c:pt>
                <c:pt idx="23">
                  <c:v>0.1188235294117647</c:v>
                </c:pt>
                <c:pt idx="24">
                  <c:v>6.9981583793738492E-2</c:v>
                </c:pt>
                <c:pt idx="25">
                  <c:v>0.1175548589341693</c:v>
                </c:pt>
                <c:pt idx="26">
                  <c:v>0.1967213114754098</c:v>
                </c:pt>
                <c:pt idx="27">
                  <c:v>0.1028571428571429</c:v>
                </c:pt>
                <c:pt idx="28">
                  <c:v>9.1954022988505746E-2</c:v>
                </c:pt>
                <c:pt idx="29">
                  <c:v>0.10344827586206901</c:v>
                </c:pt>
                <c:pt idx="30">
                  <c:v>0.16252821670428891</c:v>
                </c:pt>
                <c:pt idx="31">
                  <c:v>8.1117021276595744E-2</c:v>
                </c:pt>
                <c:pt idx="32">
                  <c:v>0.14285714285714279</c:v>
                </c:pt>
                <c:pt idx="33">
                  <c:v>0.1017770597738288</c:v>
                </c:pt>
                <c:pt idx="34">
                  <c:v>0.16888888888888889</c:v>
                </c:pt>
                <c:pt idx="35">
                  <c:v>8.3798882681564241E-2</c:v>
                </c:pt>
                <c:pt idx="36">
                  <c:v>9.555555555555556E-2</c:v>
                </c:pt>
                <c:pt idx="37">
                  <c:v>0.1164383561643836</c:v>
                </c:pt>
                <c:pt idx="38">
                  <c:v>0.16049382716049379</c:v>
                </c:pt>
                <c:pt idx="39">
                  <c:v>0.15068493150684931</c:v>
                </c:pt>
                <c:pt idx="40">
                  <c:v>0.14114832535885169</c:v>
                </c:pt>
                <c:pt idx="41">
                  <c:v>8.0147965474722568E-2</c:v>
                </c:pt>
                <c:pt idx="42">
                  <c:v>0.1485587583148559</c:v>
                </c:pt>
                <c:pt idx="43">
                  <c:v>0.15555555555555561</c:v>
                </c:pt>
                <c:pt idx="44">
                  <c:v>0.15</c:v>
                </c:pt>
                <c:pt idx="45">
                  <c:v>7.5471698113207544E-2</c:v>
                </c:pt>
                <c:pt idx="46">
                  <c:v>9.8654708520179366E-2</c:v>
                </c:pt>
                <c:pt idx="47">
                  <c:v>0.188034188034188</c:v>
                </c:pt>
                <c:pt idx="48">
                  <c:v>0.1149606299212598</c:v>
                </c:pt>
                <c:pt idx="49">
                  <c:v>3.3333333333333333E-2</c:v>
                </c:pt>
                <c:pt idx="50">
                  <c:v>0.24444444444444441</c:v>
                </c:pt>
                <c:pt idx="51">
                  <c:v>9.5505617977528087E-2</c:v>
                </c:pt>
                <c:pt idx="52">
                  <c:v>6.5445026178010471E-2</c:v>
                </c:pt>
                <c:pt idx="53">
                  <c:v>6.6964285714285712E-2</c:v>
                </c:pt>
                <c:pt idx="54">
                  <c:v>9.8404255319148939E-2</c:v>
                </c:pt>
                <c:pt idx="55">
                  <c:v>7.43801652892562E-2</c:v>
                </c:pt>
                <c:pt idx="56">
                  <c:v>7.9365079365079361E-2</c:v>
                </c:pt>
                <c:pt idx="57">
                  <c:v>9.9337748344370855E-2</c:v>
                </c:pt>
                <c:pt idx="58">
                  <c:v>0.15503875968992251</c:v>
                </c:pt>
                <c:pt idx="59">
                  <c:v>9.0634441087613288E-2</c:v>
                </c:pt>
                <c:pt idx="60">
                  <c:v>7.3795180722891568E-2</c:v>
                </c:pt>
                <c:pt idx="61">
                  <c:v>9.4674556213017749E-2</c:v>
                </c:pt>
                <c:pt idx="62">
                  <c:v>0.16329704510108861</c:v>
                </c:pt>
                <c:pt idx="63">
                  <c:v>0.1606648199445983</c:v>
                </c:pt>
                <c:pt idx="64">
                  <c:v>0.10043668122270739</c:v>
                </c:pt>
                <c:pt idx="65">
                  <c:v>7.1428571428571425E-2</c:v>
                </c:pt>
                <c:pt idx="66">
                  <c:v>0.19047619047619049</c:v>
                </c:pt>
                <c:pt idx="67">
                  <c:v>0.13469387755102041</c:v>
                </c:pt>
                <c:pt idx="68">
                  <c:v>0.19047619047619049</c:v>
                </c:pt>
                <c:pt idx="69">
                  <c:v>0.1</c:v>
                </c:pt>
                <c:pt idx="70">
                  <c:v>0.13834726090993499</c:v>
                </c:pt>
                <c:pt idx="71">
                  <c:v>0.1151079136690648</c:v>
                </c:pt>
                <c:pt idx="72">
                  <c:v>8.4985835694050993E-2</c:v>
                </c:pt>
                <c:pt idx="73">
                  <c:v>0.1541950113378685</c:v>
                </c:pt>
                <c:pt idx="74">
                  <c:v>7.6635514018691592E-2</c:v>
                </c:pt>
                <c:pt idx="75">
                  <c:v>0.13678618857901731</c:v>
                </c:pt>
                <c:pt idx="76">
                  <c:v>0.12616822429906541</c:v>
                </c:pt>
                <c:pt idx="77">
                  <c:v>0.1484375</c:v>
                </c:pt>
                <c:pt idx="78">
                  <c:v>8.0499653018736989E-2</c:v>
                </c:pt>
              </c:numCache>
            </c:numRef>
          </c:xVal>
          <c:yVal>
            <c:numRef>
              <c:f>Sheet2!$H$3:$H$82</c:f>
              <c:numCache>
                <c:formatCode>General</c:formatCode>
                <c:ptCount val="80"/>
                <c:pt idx="0">
                  <c:v>0.134020618556701</c:v>
                </c:pt>
                <c:pt idx="1">
                  <c:v>0.2040816326530612</c:v>
                </c:pt>
                <c:pt idx="2">
                  <c:v>0.16204217536071031</c:v>
                </c:pt>
                <c:pt idx="3">
                  <c:v>0.102795311091073</c:v>
                </c:pt>
                <c:pt idx="4">
                  <c:v>9.696969696969697E-2</c:v>
                </c:pt>
                <c:pt idx="5">
                  <c:v>9.2465753424657529E-2</c:v>
                </c:pt>
                <c:pt idx="6">
                  <c:v>0.13509316770186339</c:v>
                </c:pt>
                <c:pt idx="7">
                  <c:v>0.1818181818181818</c:v>
                </c:pt>
                <c:pt idx="8">
                  <c:v>0.14460784313725489</c:v>
                </c:pt>
                <c:pt idx="9">
                  <c:v>9.1015169194865811E-2</c:v>
                </c:pt>
                <c:pt idx="10">
                  <c:v>0.1128712871287129</c:v>
                </c:pt>
                <c:pt idx="11">
                  <c:v>5.1162790697674418E-2</c:v>
                </c:pt>
                <c:pt idx="12">
                  <c:v>0.1228070175438596</c:v>
                </c:pt>
                <c:pt idx="13">
                  <c:v>0.20554649265905381</c:v>
                </c:pt>
                <c:pt idx="14">
                  <c:v>0.1417525773195876</c:v>
                </c:pt>
                <c:pt idx="15">
                  <c:v>0.12857142857142859</c:v>
                </c:pt>
                <c:pt idx="16">
                  <c:v>0.17682926829268289</c:v>
                </c:pt>
                <c:pt idx="17">
                  <c:v>0.12828947368421051</c:v>
                </c:pt>
                <c:pt idx="18">
                  <c:v>9.3959731543624164E-2</c:v>
                </c:pt>
                <c:pt idx="19">
                  <c:v>0.13114754098360659</c:v>
                </c:pt>
                <c:pt idx="20">
                  <c:v>0.1475409836065574</c:v>
                </c:pt>
                <c:pt idx="21">
                  <c:v>7.6923076923076927E-2</c:v>
                </c:pt>
                <c:pt idx="22">
                  <c:v>0.19047619047619049</c:v>
                </c:pt>
                <c:pt idx="23">
                  <c:v>0.1047058823529412</c:v>
                </c:pt>
                <c:pt idx="24">
                  <c:v>0.1104972375690608</c:v>
                </c:pt>
                <c:pt idx="25">
                  <c:v>0.16457680250783699</c:v>
                </c:pt>
                <c:pt idx="26">
                  <c:v>0.16393442622950821</c:v>
                </c:pt>
                <c:pt idx="27">
                  <c:v>6.8571428571428575E-2</c:v>
                </c:pt>
                <c:pt idx="28">
                  <c:v>0.10344827586206901</c:v>
                </c:pt>
                <c:pt idx="29">
                  <c:v>0.1172413793103448</c:v>
                </c:pt>
                <c:pt idx="30">
                  <c:v>0.14446952595936791</c:v>
                </c:pt>
                <c:pt idx="31">
                  <c:v>0.1037234042553191</c:v>
                </c:pt>
                <c:pt idx="32">
                  <c:v>0.1475409836065574</c:v>
                </c:pt>
                <c:pt idx="33">
                  <c:v>0.11147011308562201</c:v>
                </c:pt>
                <c:pt idx="34">
                  <c:v>0.1244444444444444</c:v>
                </c:pt>
                <c:pt idx="35">
                  <c:v>0.1005586592178771</c:v>
                </c:pt>
                <c:pt idx="36">
                  <c:v>9.1111111111111115E-2</c:v>
                </c:pt>
                <c:pt idx="37">
                  <c:v>0.13242009132420091</c:v>
                </c:pt>
                <c:pt idx="38">
                  <c:v>0.16666666666666671</c:v>
                </c:pt>
                <c:pt idx="39">
                  <c:v>0.13698630136986301</c:v>
                </c:pt>
                <c:pt idx="40">
                  <c:v>0.10526315789473679</c:v>
                </c:pt>
                <c:pt idx="41">
                  <c:v>9.8643649815043158E-2</c:v>
                </c:pt>
                <c:pt idx="42">
                  <c:v>0.1130820399113082</c:v>
                </c:pt>
                <c:pt idx="43">
                  <c:v>0.14691358024691359</c:v>
                </c:pt>
                <c:pt idx="44">
                  <c:v>7.4999999999999997E-2</c:v>
                </c:pt>
                <c:pt idx="45">
                  <c:v>1.886792452830189E-2</c:v>
                </c:pt>
                <c:pt idx="46">
                  <c:v>6.726457399103139E-2</c:v>
                </c:pt>
                <c:pt idx="47">
                  <c:v>0.22222222222222221</c:v>
                </c:pt>
                <c:pt idx="48">
                  <c:v>0.12755905511811019</c:v>
                </c:pt>
                <c:pt idx="49">
                  <c:v>0.125</c:v>
                </c:pt>
                <c:pt idx="50">
                  <c:v>0.1333333333333333</c:v>
                </c:pt>
                <c:pt idx="51">
                  <c:v>0.1404494382022472</c:v>
                </c:pt>
                <c:pt idx="52">
                  <c:v>7.3298429319371722E-2</c:v>
                </c:pt>
                <c:pt idx="53">
                  <c:v>8.0357142857142863E-2</c:v>
                </c:pt>
                <c:pt idx="54">
                  <c:v>0.136968085106383</c:v>
                </c:pt>
                <c:pt idx="55">
                  <c:v>0.1074380165289256</c:v>
                </c:pt>
                <c:pt idx="56">
                  <c:v>5.0264550264550262E-2</c:v>
                </c:pt>
                <c:pt idx="57">
                  <c:v>0.1258278145695364</c:v>
                </c:pt>
                <c:pt idx="58">
                  <c:v>0.1472868217054264</c:v>
                </c:pt>
                <c:pt idx="59">
                  <c:v>9.6676737160120846E-2</c:v>
                </c:pt>
                <c:pt idx="60">
                  <c:v>8.2831325301204822E-2</c:v>
                </c:pt>
                <c:pt idx="61">
                  <c:v>0.19132149901380671</c:v>
                </c:pt>
                <c:pt idx="62">
                  <c:v>0.16018662519440119</c:v>
                </c:pt>
                <c:pt idx="63">
                  <c:v>0.1523545706371191</c:v>
                </c:pt>
                <c:pt idx="64">
                  <c:v>8.7336244541484712E-2</c:v>
                </c:pt>
                <c:pt idx="65">
                  <c:v>7.6923076923076927E-2</c:v>
                </c:pt>
                <c:pt idx="66">
                  <c:v>0.20238095238095241</c:v>
                </c:pt>
                <c:pt idx="67">
                  <c:v>0.11020408163265311</c:v>
                </c:pt>
                <c:pt idx="68">
                  <c:v>0.19727891156462579</c:v>
                </c:pt>
                <c:pt idx="69">
                  <c:v>0.15227272727272731</c:v>
                </c:pt>
                <c:pt idx="70">
                  <c:v>0.16063138347260911</c:v>
                </c:pt>
                <c:pt idx="71">
                  <c:v>9.3525179856115109E-2</c:v>
                </c:pt>
                <c:pt idx="72">
                  <c:v>0.10481586402266289</c:v>
                </c:pt>
                <c:pt idx="73">
                  <c:v>0.12925170068027211</c:v>
                </c:pt>
                <c:pt idx="74">
                  <c:v>7.476635514018691E-2</c:v>
                </c:pt>
                <c:pt idx="75">
                  <c:v>0.1221779548472776</c:v>
                </c:pt>
                <c:pt idx="76">
                  <c:v>0.12850467289719619</c:v>
                </c:pt>
                <c:pt idx="77">
                  <c:v>0.1674107142857143</c:v>
                </c:pt>
                <c:pt idx="78">
                  <c:v>0.1200555170020819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957-416B-ADC6-1B69312098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4443119"/>
        <c:axId val="34445999"/>
      </c:scatterChart>
      <c:valAx>
        <c:axId val="34443119"/>
        <c:scaling>
          <c:orientation val="minMax"/>
          <c:max val="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f+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445999"/>
        <c:crosses val="autoZero"/>
        <c:crossBetween val="midCat"/>
      </c:valAx>
      <c:valAx>
        <c:axId val="34445999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f-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4431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320675</xdr:colOff>
      <xdr:row>3</xdr:row>
      <xdr:rowOff>161925</xdr:rowOff>
    </xdr:from>
    <xdr:to>
      <xdr:col>10</xdr:col>
      <xdr:colOff>15875</xdr:colOff>
      <xdr:row>17</xdr:row>
      <xdr:rowOff>149225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9C9EDE6-E16C-A8F0-E474-1D13131DF6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D591BE-5DC6-4E8C-82AB-B3A485D5AC9E}">
  <dimension ref="A1:I81"/>
  <sheetViews>
    <sheetView workbookViewId="0">
      <selection activeCell="E2" sqref="E2"/>
    </sheetView>
  </sheetViews>
  <sheetFormatPr defaultRowHeight="14.5"/>
  <cols>
    <col min="4" max="4" width="27.36328125" customWidth="1"/>
  </cols>
  <sheetData>
    <row r="1" spans="1:9" ht="15.75" customHeight="1">
      <c r="A1" s="5"/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/>
      <c r="H1" s="2"/>
      <c r="I1" s="2"/>
    </row>
    <row r="2" spans="1:9" ht="15.75" customHeight="1">
      <c r="A2" s="1">
        <v>2882</v>
      </c>
      <c r="B2" s="3">
        <v>2883</v>
      </c>
      <c r="C2" s="3" t="s">
        <v>7748</v>
      </c>
      <c r="D2" s="3" t="s">
        <v>7749</v>
      </c>
      <c r="E2" s="3" t="s">
        <v>7750</v>
      </c>
      <c r="F2" s="3" t="s">
        <v>7751</v>
      </c>
      <c r="G2" s="3">
        <v>355</v>
      </c>
      <c r="H2" s="3" t="s">
        <v>7752</v>
      </c>
      <c r="I2" s="4" t="str">
        <f ca="1">IFERROR(__xludf.DUMMYFUNCTION("REGEXREPLACE(F2884,""\D"", """")"),"347")</f>
        <v>347</v>
      </c>
    </row>
    <row r="3" spans="1:9" ht="15.75" customHeight="1">
      <c r="A3" s="1">
        <v>902</v>
      </c>
      <c r="B3" s="3">
        <v>903</v>
      </c>
      <c r="C3" s="3" t="s">
        <v>2512</v>
      </c>
      <c r="D3" s="3" t="s">
        <v>2513</v>
      </c>
      <c r="E3" s="3" t="s">
        <v>2514</v>
      </c>
      <c r="F3" s="3" t="s">
        <v>2515</v>
      </c>
      <c r="G3" s="3">
        <v>3</v>
      </c>
      <c r="H3" s="3" t="s">
        <v>2516</v>
      </c>
      <c r="I3" s="4" t="str">
        <f ca="1">IFERROR(__xludf.DUMMYFUNCTION("REGEXREPLACE(F904,""\D"", """")"),"285")</f>
        <v>285</v>
      </c>
    </row>
    <row r="4" spans="1:9" ht="15.75" customHeight="1">
      <c r="A4" s="1">
        <v>4451</v>
      </c>
      <c r="B4" s="3">
        <v>4452</v>
      </c>
      <c r="C4" s="3" t="s">
        <v>11971</v>
      </c>
      <c r="D4" s="3" t="s">
        <v>11972</v>
      </c>
      <c r="E4" s="3" t="s">
        <v>11973</v>
      </c>
      <c r="F4" s="3" t="s">
        <v>11974</v>
      </c>
      <c r="G4" s="3">
        <v>98</v>
      </c>
      <c r="H4" s="3" t="s">
        <v>11975</v>
      </c>
      <c r="I4" s="4" t="str">
        <f ca="1">IFERROR(__xludf.DUMMYFUNCTION("REGEXREPLACE(F4453,""\D"", """")"),"233")</f>
        <v>233</v>
      </c>
    </row>
    <row r="5" spans="1:9" ht="15.75" customHeight="1">
      <c r="A5" s="1">
        <v>4269</v>
      </c>
      <c r="B5" s="3">
        <v>4270</v>
      </c>
      <c r="C5" s="3" t="s">
        <v>11479</v>
      </c>
      <c r="D5" s="3" t="s">
        <v>11480</v>
      </c>
      <c r="E5" s="3" t="s">
        <v>11481</v>
      </c>
      <c r="F5" s="3" t="s">
        <v>11482</v>
      </c>
      <c r="G5" s="3">
        <v>78</v>
      </c>
      <c r="H5" s="3" t="s">
        <v>11483</v>
      </c>
      <c r="I5" s="4" t="str">
        <f ca="1">IFERROR(__xludf.DUMMYFUNCTION("REGEXREPLACE(F4271,""\D"", """")"),"231")</f>
        <v>231</v>
      </c>
    </row>
    <row r="6" spans="1:9" ht="15.75" customHeight="1">
      <c r="A6" s="1">
        <v>3805</v>
      </c>
      <c r="B6" s="3">
        <v>3806</v>
      </c>
      <c r="C6" s="3" t="s">
        <v>10237</v>
      </c>
      <c r="D6" s="3" t="s">
        <v>10238</v>
      </c>
      <c r="E6" s="3" t="s">
        <v>10239</v>
      </c>
      <c r="F6" s="3" t="s">
        <v>10240</v>
      </c>
      <c r="G6" s="3">
        <v>102</v>
      </c>
      <c r="H6" s="3" t="s">
        <v>10241</v>
      </c>
      <c r="I6" s="4" t="str">
        <f ca="1">IFERROR(__xludf.DUMMYFUNCTION("REGEXREPLACE(F3807,""\D"", """")"),"218")</f>
        <v>218</v>
      </c>
    </row>
    <row r="7" spans="1:9" ht="15.75" customHeight="1">
      <c r="A7" s="1">
        <v>2253</v>
      </c>
      <c r="B7" s="3">
        <v>2254</v>
      </c>
      <c r="C7" s="3" t="s">
        <v>6100</v>
      </c>
      <c r="D7" s="3" t="s">
        <v>6101</v>
      </c>
      <c r="E7" s="3" t="s">
        <v>6102</v>
      </c>
      <c r="F7" s="3" t="s">
        <v>6103</v>
      </c>
      <c r="G7" s="3">
        <v>16</v>
      </c>
      <c r="H7" s="3" t="s">
        <v>6104</v>
      </c>
      <c r="I7" s="4" t="str">
        <f ca="1">IFERROR(__xludf.DUMMYFUNCTION("REGEXREPLACE(F2255,""\D"", """")"),"206")</f>
        <v>206</v>
      </c>
    </row>
    <row r="8" spans="1:9" ht="15.75" customHeight="1">
      <c r="A8" s="1">
        <v>2932</v>
      </c>
      <c r="B8" s="3">
        <v>2933</v>
      </c>
      <c r="C8" s="3" t="s">
        <v>7883</v>
      </c>
      <c r="D8" s="3" t="s">
        <v>7884</v>
      </c>
      <c r="E8" s="3" t="s">
        <v>7885</v>
      </c>
      <c r="F8" s="3" t="s">
        <v>7886</v>
      </c>
      <c r="G8" s="3">
        <v>0</v>
      </c>
      <c r="H8" s="3" t="s">
        <v>7887</v>
      </c>
      <c r="I8" s="4" t="str">
        <f ca="1">IFERROR(__xludf.DUMMYFUNCTION("REGEXREPLACE(F2934,""\D"", """")"),"192")</f>
        <v>192</v>
      </c>
    </row>
    <row r="9" spans="1:9" ht="15.75" customHeight="1">
      <c r="A9" s="1">
        <v>4051</v>
      </c>
      <c r="B9" s="3">
        <v>4052</v>
      </c>
      <c r="C9" s="3" t="s">
        <v>10899</v>
      </c>
      <c r="D9" s="3" t="s">
        <v>10900</v>
      </c>
      <c r="E9" s="3" t="s">
        <v>10901</v>
      </c>
      <c r="F9" s="3" t="s">
        <v>10902</v>
      </c>
      <c r="G9" s="3">
        <v>0</v>
      </c>
      <c r="H9" s="3" t="s">
        <v>10903</v>
      </c>
      <c r="I9" s="4" t="str">
        <f ca="1">IFERROR(__xludf.DUMMYFUNCTION("REGEXREPLACE(F4053,""\D"", """")"),"190")</f>
        <v>190</v>
      </c>
    </row>
    <row r="10" spans="1:9" ht="15.75" customHeight="1">
      <c r="A10" s="1">
        <v>3474</v>
      </c>
      <c r="B10" s="3">
        <v>3475</v>
      </c>
      <c r="C10" s="3" t="s">
        <v>9348</v>
      </c>
      <c r="D10" s="3" t="s">
        <v>9349</v>
      </c>
      <c r="E10" s="3" t="s">
        <v>9350</v>
      </c>
      <c r="F10" s="3" t="s">
        <v>9351</v>
      </c>
      <c r="G10" s="3">
        <v>115</v>
      </c>
      <c r="H10" s="3" t="s">
        <v>9352</v>
      </c>
      <c r="I10" s="4" t="str">
        <f ca="1">IFERROR(__xludf.DUMMYFUNCTION("REGEXREPLACE(F3476,""\D"", """")"),"174")</f>
        <v>174</v>
      </c>
    </row>
    <row r="11" spans="1:9" ht="15.75" customHeight="1">
      <c r="A11" s="1">
        <v>2934</v>
      </c>
      <c r="B11" s="3">
        <v>2935</v>
      </c>
      <c r="C11" s="3" t="s">
        <v>7890</v>
      </c>
      <c r="D11" s="3" t="s">
        <v>7891</v>
      </c>
      <c r="E11" s="3" t="s">
        <v>7892</v>
      </c>
      <c r="F11" s="3" t="s">
        <v>7893</v>
      </c>
      <c r="G11" s="3">
        <v>38</v>
      </c>
      <c r="H11" s="3" t="s">
        <v>7894</v>
      </c>
      <c r="I11" s="4" t="str">
        <f ca="1">IFERROR(__xludf.DUMMYFUNCTION("REGEXREPLACE(F2936,""\D"", """")"),"170")</f>
        <v>170</v>
      </c>
    </row>
    <row r="12" spans="1:9" ht="15.75" customHeight="1">
      <c r="A12" s="1">
        <v>5099</v>
      </c>
      <c r="B12" s="3">
        <v>5100</v>
      </c>
      <c r="C12" s="3" t="s">
        <v>13705</v>
      </c>
      <c r="D12" s="3" t="s">
        <v>13706</v>
      </c>
      <c r="E12" s="3" t="s">
        <v>13707</v>
      </c>
      <c r="F12" s="3" t="s">
        <v>13708</v>
      </c>
      <c r="G12" s="3">
        <v>0</v>
      </c>
      <c r="H12" s="3" t="s">
        <v>13709</v>
      </c>
      <c r="I12" s="4" t="str">
        <f ca="1">IFERROR(__xludf.DUMMYFUNCTION("REGEXREPLACE(F5101,""\D"", """")"),"146")</f>
        <v>146</v>
      </c>
    </row>
    <row r="13" spans="1:9" ht="15.75" customHeight="1">
      <c r="A13" s="1">
        <v>2910</v>
      </c>
      <c r="B13" s="3">
        <v>2911</v>
      </c>
      <c r="C13" s="3" t="s">
        <v>7827</v>
      </c>
      <c r="D13" s="3" t="s">
        <v>7828</v>
      </c>
      <c r="E13" s="3" t="s">
        <v>7829</v>
      </c>
      <c r="F13" s="3" t="s">
        <v>7830</v>
      </c>
      <c r="G13" s="3">
        <v>0</v>
      </c>
      <c r="H13" s="3" t="s">
        <v>7831</v>
      </c>
      <c r="I13" s="4" t="str">
        <f ca="1">IFERROR(__xludf.DUMMYFUNCTION("REGEXREPLACE(F2912,""\D"", """")"),"145")</f>
        <v>145</v>
      </c>
    </row>
    <row r="14" spans="1:9" ht="15.75" customHeight="1">
      <c r="A14" s="1">
        <v>1854</v>
      </c>
      <c r="B14" s="3">
        <v>1855</v>
      </c>
      <c r="C14" s="3" t="s">
        <v>5055</v>
      </c>
      <c r="D14" s="3" t="s">
        <v>5056</v>
      </c>
      <c r="E14" s="3" t="s">
        <v>5057</v>
      </c>
      <c r="F14" s="3" t="s">
        <v>5058</v>
      </c>
      <c r="G14" s="3">
        <v>0</v>
      </c>
      <c r="H14" s="3" t="s">
        <v>5059</v>
      </c>
      <c r="I14" s="4" t="str">
        <f ca="1">IFERROR(__xludf.DUMMYFUNCTION("REGEXREPLACE(F1856,""\D"", """")"),"134")</f>
        <v>134</v>
      </c>
    </row>
    <row r="15" spans="1:9" ht="15.75" customHeight="1">
      <c r="A15" s="1">
        <v>189</v>
      </c>
      <c r="B15" s="3">
        <v>190</v>
      </c>
      <c r="C15" s="3" t="s">
        <v>566</v>
      </c>
      <c r="D15" s="3" t="s">
        <v>567</v>
      </c>
      <c r="E15" s="3" t="s">
        <v>568</v>
      </c>
      <c r="F15" s="3" t="s">
        <v>569</v>
      </c>
      <c r="G15" s="3">
        <v>2</v>
      </c>
      <c r="H15" s="3" t="s">
        <v>570</v>
      </c>
      <c r="I15" s="4" t="str">
        <f ca="1">IFERROR(__xludf.DUMMYFUNCTION("REGEXREPLACE(F191,""\D"", """")"),"117")</f>
        <v>117</v>
      </c>
    </row>
    <row r="16" spans="1:9" ht="15.75" customHeight="1">
      <c r="A16" s="1">
        <v>2388</v>
      </c>
      <c r="B16" s="3">
        <v>2389</v>
      </c>
      <c r="C16" s="3" t="s">
        <v>6463</v>
      </c>
      <c r="D16" s="3" t="s">
        <v>6464</v>
      </c>
      <c r="E16" s="3" t="s">
        <v>6465</v>
      </c>
      <c r="F16" s="3" t="s">
        <v>6466</v>
      </c>
      <c r="G16" s="3">
        <v>0</v>
      </c>
      <c r="H16" s="3" t="s">
        <v>6467</v>
      </c>
      <c r="I16" s="4" t="str">
        <f ca="1">IFERROR(__xludf.DUMMYFUNCTION("REGEXREPLACE(F2390,""\D"", """")"),"115")</f>
        <v>115</v>
      </c>
    </row>
    <row r="17" spans="1:9" ht="15.75" customHeight="1">
      <c r="A17" s="1">
        <v>2697</v>
      </c>
      <c r="B17" s="3">
        <v>2698</v>
      </c>
      <c r="C17" s="3" t="s">
        <v>7250</v>
      </c>
      <c r="D17" s="3" t="s">
        <v>7251</v>
      </c>
      <c r="E17" s="3" t="s">
        <v>7252</v>
      </c>
      <c r="F17" s="3" t="s">
        <v>6466</v>
      </c>
      <c r="G17" s="3">
        <v>3</v>
      </c>
      <c r="H17" s="3" t="s">
        <v>2164</v>
      </c>
      <c r="I17" s="4" t="str">
        <f ca="1">IFERROR(__xludf.DUMMYFUNCTION("REGEXREPLACE(F2699,""\D"", """")"),"115")</f>
        <v>115</v>
      </c>
    </row>
    <row r="18" spans="1:9" ht="15.75" customHeight="1">
      <c r="A18" s="1">
        <v>1915</v>
      </c>
      <c r="B18" s="3">
        <v>1916</v>
      </c>
      <c r="C18" s="3" t="s">
        <v>5218</v>
      </c>
      <c r="D18" s="3" t="s">
        <v>5219</v>
      </c>
      <c r="E18" s="3" t="s">
        <v>5220</v>
      </c>
      <c r="F18" s="3" t="s">
        <v>5221</v>
      </c>
      <c r="G18" s="3">
        <v>68</v>
      </c>
      <c r="H18" s="3" t="s">
        <v>5222</v>
      </c>
      <c r="I18" s="4" t="str">
        <f ca="1">IFERROR(__xludf.DUMMYFUNCTION("REGEXREPLACE(F1917,""\D"", """")"),"113")</f>
        <v>113</v>
      </c>
    </row>
    <row r="19" spans="1:9" ht="15.75" customHeight="1">
      <c r="A19" s="1">
        <v>3780</v>
      </c>
      <c r="B19" s="3">
        <v>3781</v>
      </c>
      <c r="C19" s="3" t="s">
        <v>10169</v>
      </c>
      <c r="D19" s="3" t="s">
        <v>10170</v>
      </c>
      <c r="E19" s="3" t="s">
        <v>10171</v>
      </c>
      <c r="F19" s="3" t="s">
        <v>10172</v>
      </c>
      <c r="G19" s="3">
        <v>39</v>
      </c>
      <c r="H19" s="3" t="s">
        <v>10173</v>
      </c>
      <c r="I19" s="4" t="str">
        <f ca="1">IFERROR(__xludf.DUMMYFUNCTION("REGEXREPLACE(F3782,""\D"", """")"),"110")</f>
        <v>110</v>
      </c>
    </row>
    <row r="20" spans="1:9" ht="15.75" customHeight="1">
      <c r="A20" s="1">
        <v>4744</v>
      </c>
      <c r="B20" s="3">
        <v>4745</v>
      </c>
      <c r="C20" s="3" t="s">
        <v>12754</v>
      </c>
      <c r="D20" s="3" t="s">
        <v>12755</v>
      </c>
      <c r="E20" s="3" t="s">
        <v>12756</v>
      </c>
      <c r="F20" s="3" t="s">
        <v>10172</v>
      </c>
      <c r="G20" s="3">
        <v>0</v>
      </c>
      <c r="H20" s="3" t="s">
        <v>8397</v>
      </c>
      <c r="I20" s="4" t="str">
        <f ca="1">IFERROR(__xludf.DUMMYFUNCTION("REGEXREPLACE(F4746,""\D"", """")"),"110")</f>
        <v>110</v>
      </c>
    </row>
    <row r="21" spans="1:9" ht="15.75" customHeight="1">
      <c r="A21" s="1">
        <v>1498</v>
      </c>
      <c r="B21" s="3">
        <v>1499</v>
      </c>
      <c r="C21" s="3" t="s">
        <v>4117</v>
      </c>
      <c r="D21" s="3" t="s">
        <v>4118</v>
      </c>
      <c r="E21" s="3" t="s">
        <v>4119</v>
      </c>
      <c r="F21" s="3" t="s">
        <v>4120</v>
      </c>
      <c r="G21" s="3">
        <v>24</v>
      </c>
      <c r="H21" s="3" t="s">
        <v>4121</v>
      </c>
      <c r="I21" s="4" t="str">
        <f ca="1">IFERROR(__xludf.DUMMYFUNCTION("REGEXREPLACE(F1500,""\D"", """")"),"108")</f>
        <v>108</v>
      </c>
    </row>
    <row r="22" spans="1:9" ht="15.75" customHeight="1">
      <c r="A22" s="1">
        <v>344</v>
      </c>
      <c r="B22" s="3">
        <v>345</v>
      </c>
      <c r="C22" s="3" t="s">
        <v>999</v>
      </c>
      <c r="D22" s="3" t="s">
        <v>1000</v>
      </c>
      <c r="E22" s="3" t="s">
        <v>1001</v>
      </c>
      <c r="F22" s="3" t="s">
        <v>1002</v>
      </c>
      <c r="G22" s="3">
        <v>0</v>
      </c>
      <c r="H22" s="3" t="s">
        <v>1003</v>
      </c>
      <c r="I22" s="4" t="str">
        <f ca="1">IFERROR(__xludf.DUMMYFUNCTION("REGEXREPLACE(F346,""\D"", """")"),"107")</f>
        <v>107</v>
      </c>
    </row>
    <row r="23" spans="1:9" ht="15.75" customHeight="1">
      <c r="A23" s="1">
        <v>3330</v>
      </c>
      <c r="B23" s="3">
        <v>3331</v>
      </c>
      <c r="C23" s="3" t="s">
        <v>8955</v>
      </c>
      <c r="D23" s="3" t="s">
        <v>8956</v>
      </c>
      <c r="E23" s="3" t="s">
        <v>8957</v>
      </c>
      <c r="F23" s="3" t="s">
        <v>8958</v>
      </c>
      <c r="G23" s="3">
        <v>0</v>
      </c>
      <c r="H23" s="3" t="s">
        <v>4349</v>
      </c>
      <c r="I23" s="4" t="str">
        <f ca="1">IFERROR(__xludf.DUMMYFUNCTION("REGEXREPLACE(F3332,""\D"", """")"),"102")</f>
        <v>102</v>
      </c>
    </row>
    <row r="24" spans="1:9" ht="15.75" customHeight="1">
      <c r="A24" s="1">
        <v>234</v>
      </c>
      <c r="B24" s="3">
        <v>235</v>
      </c>
      <c r="C24" s="3" t="s">
        <v>695</v>
      </c>
      <c r="D24" s="3" t="s">
        <v>696</v>
      </c>
      <c r="E24" s="3" t="s">
        <v>697</v>
      </c>
      <c r="F24" s="3" t="s">
        <v>698</v>
      </c>
      <c r="G24" s="3">
        <v>77</v>
      </c>
      <c r="H24" s="3" t="s">
        <v>699</v>
      </c>
      <c r="I24" s="4" t="str">
        <f ca="1">IFERROR(__xludf.DUMMYFUNCTION("REGEXREPLACE(F236,""\D"", """")"),"101")</f>
        <v>101</v>
      </c>
    </row>
    <row r="25" spans="1:9" ht="15.75" customHeight="1">
      <c r="A25" s="1">
        <v>784</v>
      </c>
      <c r="B25" s="3">
        <v>785</v>
      </c>
      <c r="C25" s="3" t="s">
        <v>2192</v>
      </c>
      <c r="D25" s="3" t="s">
        <v>2193</v>
      </c>
      <c r="E25" s="3" t="s">
        <v>2194</v>
      </c>
      <c r="F25" s="3" t="s">
        <v>2195</v>
      </c>
      <c r="G25" s="3">
        <v>0</v>
      </c>
      <c r="H25" s="3" t="s">
        <v>542</v>
      </c>
      <c r="I25" s="4" t="str">
        <f ca="1">IFERROR(__xludf.DUMMYFUNCTION("REGEXREPLACE(F786,""\D"", """")"),"100")</f>
        <v>100</v>
      </c>
    </row>
    <row r="26" spans="1:9" ht="15.75" customHeight="1">
      <c r="A26" s="1">
        <v>3986</v>
      </c>
      <c r="B26" s="3">
        <v>3987</v>
      </c>
      <c r="C26" s="3" t="s">
        <v>10723</v>
      </c>
      <c r="D26" s="3" t="s">
        <v>10724</v>
      </c>
      <c r="E26" s="3" t="s">
        <v>10725</v>
      </c>
      <c r="F26" s="3" t="s">
        <v>10726</v>
      </c>
      <c r="G26" s="3">
        <v>0</v>
      </c>
      <c r="H26" s="3" t="s">
        <v>10727</v>
      </c>
      <c r="I26" s="4" t="str">
        <f ca="1">IFERROR(__xludf.DUMMYFUNCTION("REGEXREPLACE(F3988,""\D"", """")"),"97")</f>
        <v>97</v>
      </c>
    </row>
    <row r="27" spans="1:9" ht="15.75" customHeight="1">
      <c r="A27" s="1">
        <v>4484</v>
      </c>
      <c r="B27" s="3">
        <v>4485</v>
      </c>
      <c r="C27" s="3" t="s">
        <v>12065</v>
      </c>
      <c r="D27" s="3" t="s">
        <v>12066</v>
      </c>
      <c r="E27" s="3" t="s">
        <v>12067</v>
      </c>
      <c r="F27" s="3" t="s">
        <v>12068</v>
      </c>
      <c r="G27" s="3">
        <v>6</v>
      </c>
      <c r="H27" s="3" t="s">
        <v>7422</v>
      </c>
      <c r="I27" s="4" t="str">
        <f ca="1">IFERROR(__xludf.DUMMYFUNCTION("REGEXREPLACE(F4486,""\D"", """")"),"92")</f>
        <v>92</v>
      </c>
    </row>
    <row r="28" spans="1:9" ht="15.75" customHeight="1">
      <c r="A28" s="1">
        <v>3962</v>
      </c>
      <c r="B28" s="3">
        <v>3963</v>
      </c>
      <c r="C28" s="3" t="s">
        <v>10658</v>
      </c>
      <c r="D28" s="3" t="s">
        <v>10659</v>
      </c>
      <c r="E28" s="3" t="s">
        <v>10660</v>
      </c>
      <c r="F28" s="3" t="s">
        <v>10661</v>
      </c>
      <c r="G28" s="3">
        <v>95</v>
      </c>
      <c r="H28" s="3" t="s">
        <v>10662</v>
      </c>
      <c r="I28" s="4" t="str">
        <f ca="1">IFERROR(__xludf.DUMMYFUNCTION("REGEXREPLACE(F3964,""\D"", """")"),"90")</f>
        <v>90</v>
      </c>
    </row>
    <row r="29" spans="1:9" ht="15.75" customHeight="1">
      <c r="A29" s="1">
        <v>3929</v>
      </c>
      <c r="B29" s="3">
        <v>3930</v>
      </c>
      <c r="C29" s="3" t="s">
        <v>10567</v>
      </c>
      <c r="D29" s="3" t="s">
        <v>10568</v>
      </c>
      <c r="E29" s="3" t="s">
        <v>10569</v>
      </c>
      <c r="F29" s="3" t="s">
        <v>10570</v>
      </c>
      <c r="G29" s="3">
        <v>0</v>
      </c>
      <c r="H29" s="3" t="s">
        <v>10571</v>
      </c>
      <c r="I29" s="4" t="str">
        <f ca="1">IFERROR(__xludf.DUMMYFUNCTION("REGEXREPLACE(F3931,""\D"", """")"),"89")</f>
        <v>89</v>
      </c>
    </row>
    <row r="30" spans="1:9" ht="15.75" customHeight="1">
      <c r="A30" s="1">
        <v>4323</v>
      </c>
      <c r="B30" s="3">
        <v>4324</v>
      </c>
      <c r="C30" s="3" t="s">
        <v>11623</v>
      </c>
      <c r="D30" s="3" t="s">
        <v>11624</v>
      </c>
      <c r="E30" s="3" t="s">
        <v>11625</v>
      </c>
      <c r="F30" s="3" t="s">
        <v>10570</v>
      </c>
      <c r="G30" s="3">
        <v>17</v>
      </c>
      <c r="H30" s="3" t="s">
        <v>11626</v>
      </c>
      <c r="I30" s="4" t="str">
        <f ca="1">IFERROR(__xludf.DUMMYFUNCTION("REGEXREPLACE(F4325,""\D"", """")"),"89")</f>
        <v>89</v>
      </c>
    </row>
    <row r="31" spans="1:9" ht="15.75" customHeight="1">
      <c r="A31" s="1">
        <v>771</v>
      </c>
      <c r="B31" s="3">
        <v>772</v>
      </c>
      <c r="C31" s="3" t="s">
        <v>2152</v>
      </c>
      <c r="D31" s="3" t="s">
        <v>2153</v>
      </c>
      <c r="E31" s="3" t="s">
        <v>2154</v>
      </c>
      <c r="F31" s="3" t="s">
        <v>2155</v>
      </c>
      <c r="G31" s="3">
        <v>3</v>
      </c>
      <c r="H31" s="3" t="s">
        <v>2156</v>
      </c>
      <c r="I31" s="4" t="str">
        <f ca="1">IFERROR(__xludf.DUMMYFUNCTION("REGEXREPLACE(F773,""\D"", """")"),"88")</f>
        <v>88</v>
      </c>
    </row>
    <row r="32" spans="1:9" ht="15.75" customHeight="1">
      <c r="A32" s="1">
        <v>2473</v>
      </c>
      <c r="B32" s="3">
        <v>2474</v>
      </c>
      <c r="C32" s="3" t="s">
        <v>6683</v>
      </c>
      <c r="D32" s="3" t="s">
        <v>6684</v>
      </c>
      <c r="E32" s="3" t="s">
        <v>6685</v>
      </c>
      <c r="F32" s="3" t="s">
        <v>2155</v>
      </c>
      <c r="G32" s="3">
        <v>0</v>
      </c>
      <c r="H32" s="3" t="s">
        <v>5149</v>
      </c>
      <c r="I32" s="4" t="str">
        <f ca="1">IFERROR(__xludf.DUMMYFUNCTION("REGEXREPLACE(F2475,""\D"", """")"),"88")</f>
        <v>88</v>
      </c>
    </row>
    <row r="33" spans="1:9" ht="15.75" customHeight="1">
      <c r="A33" s="1">
        <v>2147</v>
      </c>
      <c r="B33" s="3">
        <v>2148</v>
      </c>
      <c r="C33" s="3" t="s">
        <v>5818</v>
      </c>
      <c r="D33" s="3" t="s">
        <v>5819</v>
      </c>
      <c r="E33" s="3" t="s">
        <v>5820</v>
      </c>
      <c r="F33" s="3" t="s">
        <v>5821</v>
      </c>
      <c r="G33" s="3">
        <v>1</v>
      </c>
      <c r="H33" s="3" t="s">
        <v>5822</v>
      </c>
      <c r="I33" s="4" t="str">
        <f ca="1">IFERROR(__xludf.DUMMYFUNCTION("REGEXREPLACE(F2149,""\D"", """")"),"85")</f>
        <v>85</v>
      </c>
    </row>
    <row r="34" spans="1:9" ht="15.75" customHeight="1">
      <c r="A34" s="1">
        <v>1456</v>
      </c>
      <c r="B34" s="3">
        <v>1457</v>
      </c>
      <c r="C34" s="3" t="s">
        <v>4001</v>
      </c>
      <c r="D34" s="3" t="s">
        <v>4002</v>
      </c>
      <c r="E34" s="3" t="s">
        <v>4003</v>
      </c>
      <c r="F34" s="3" t="s">
        <v>4004</v>
      </c>
      <c r="G34" s="3">
        <v>38</v>
      </c>
      <c r="H34" s="3" t="s">
        <v>4005</v>
      </c>
      <c r="I34" s="4" t="str">
        <f ca="1">IFERROR(__xludf.DUMMYFUNCTION("REGEXREPLACE(F1458,""\D"", """")"),"84")</f>
        <v>84</v>
      </c>
    </row>
    <row r="35" spans="1:9" ht="15.75" customHeight="1">
      <c r="A35" s="1">
        <v>2806</v>
      </c>
      <c r="B35" s="3">
        <v>2807</v>
      </c>
      <c r="C35" s="3" t="s">
        <v>7541</v>
      </c>
      <c r="D35" s="3" t="s">
        <v>7542</v>
      </c>
      <c r="E35" s="3" t="s">
        <v>7543</v>
      </c>
      <c r="F35" s="3" t="s">
        <v>7544</v>
      </c>
      <c r="G35" s="3">
        <v>6</v>
      </c>
      <c r="H35" s="3" t="s">
        <v>5149</v>
      </c>
      <c r="I35" s="4" t="str">
        <f ca="1">IFERROR(__xludf.DUMMYFUNCTION("REGEXREPLACE(F2808,""\D"", """")"),"82")</f>
        <v>82</v>
      </c>
    </row>
    <row r="36" spans="1:9" ht="15.75" customHeight="1">
      <c r="A36" s="1">
        <v>4124</v>
      </c>
      <c r="B36" s="3">
        <v>4125</v>
      </c>
      <c r="C36" s="3" t="s">
        <v>11099</v>
      </c>
      <c r="D36" s="3" t="s">
        <v>11100</v>
      </c>
      <c r="E36" s="3" t="s">
        <v>11101</v>
      </c>
      <c r="F36" s="3" t="s">
        <v>11102</v>
      </c>
      <c r="G36" s="3">
        <v>0</v>
      </c>
      <c r="H36" s="3" t="s">
        <v>553</v>
      </c>
      <c r="I36" s="4" t="str">
        <f ca="1">IFERROR(__xludf.DUMMYFUNCTION("REGEXREPLACE(F4126,""\D"", """")"),"79")</f>
        <v>79</v>
      </c>
    </row>
    <row r="37" spans="1:9" ht="15.75" customHeight="1">
      <c r="A37" s="1">
        <v>349</v>
      </c>
      <c r="B37" s="3">
        <v>350</v>
      </c>
      <c r="C37" s="3" t="s">
        <v>1015</v>
      </c>
      <c r="D37" s="3" t="s">
        <v>1016</v>
      </c>
      <c r="E37" s="3" t="s">
        <v>1017</v>
      </c>
      <c r="F37" s="3" t="s">
        <v>1018</v>
      </c>
      <c r="G37" s="3">
        <v>26</v>
      </c>
      <c r="H37" s="3" t="s">
        <v>1019</v>
      </c>
      <c r="I37" s="4" t="str">
        <f ca="1">IFERROR(__xludf.DUMMYFUNCTION("REGEXREPLACE(F351,""\D"", """")"),"77")</f>
        <v>77</v>
      </c>
    </row>
    <row r="38" spans="1:9" ht="15.75" customHeight="1">
      <c r="A38" s="1">
        <v>2170</v>
      </c>
      <c r="B38" s="3">
        <v>2171</v>
      </c>
      <c r="C38" s="3" t="s">
        <v>5882</v>
      </c>
      <c r="D38" s="3" t="s">
        <v>5883</v>
      </c>
      <c r="E38" s="3" t="s">
        <v>5884</v>
      </c>
      <c r="F38" s="3" t="s">
        <v>1018</v>
      </c>
      <c r="G38" s="3">
        <v>52</v>
      </c>
      <c r="H38" s="3" t="s">
        <v>1476</v>
      </c>
      <c r="I38" s="4" t="str">
        <f ca="1">IFERROR(__xludf.DUMMYFUNCTION("REGEXREPLACE(F2172,""\D"", """")"),"77")</f>
        <v>77</v>
      </c>
    </row>
    <row r="39" spans="1:9" ht="15.75" customHeight="1">
      <c r="A39" s="1">
        <v>5067</v>
      </c>
      <c r="B39" s="3">
        <v>5068</v>
      </c>
      <c r="C39" s="3" t="s">
        <v>13621</v>
      </c>
      <c r="D39" s="3" t="s">
        <v>13622</v>
      </c>
      <c r="E39" s="3" t="s">
        <v>13623</v>
      </c>
      <c r="F39" s="3" t="s">
        <v>13624</v>
      </c>
      <c r="G39" s="3">
        <v>0</v>
      </c>
      <c r="H39" s="3" t="s">
        <v>8714</v>
      </c>
      <c r="I39" s="4" t="str">
        <f ca="1">IFERROR(__xludf.DUMMYFUNCTION("REGEXREPLACE(F5069,""\D"", """")"),"76")</f>
        <v>76</v>
      </c>
    </row>
    <row r="40" spans="1:9" ht="15.75" customHeight="1">
      <c r="A40" s="1">
        <v>932</v>
      </c>
      <c r="B40" s="3">
        <v>933</v>
      </c>
      <c r="C40" s="3" t="s">
        <v>2599</v>
      </c>
      <c r="D40" s="3" t="s">
        <v>2600</v>
      </c>
      <c r="E40" s="3" t="s">
        <v>2601</v>
      </c>
      <c r="F40" s="3" t="s">
        <v>2602</v>
      </c>
      <c r="G40" s="3">
        <v>55</v>
      </c>
      <c r="H40" s="3" t="s">
        <v>2603</v>
      </c>
      <c r="I40" s="4" t="str">
        <f ca="1">IFERROR(__xludf.DUMMYFUNCTION("REGEXREPLACE(F934,""\D"", """")"),"72")</f>
        <v>72</v>
      </c>
    </row>
    <row r="41" spans="1:9" ht="15.75" customHeight="1">
      <c r="A41" s="1">
        <v>1971</v>
      </c>
      <c r="B41" s="3">
        <v>1972</v>
      </c>
      <c r="C41" s="3" t="s">
        <v>5360</v>
      </c>
      <c r="D41" s="3" t="s">
        <v>5361</v>
      </c>
      <c r="E41" s="3" t="s">
        <v>5362</v>
      </c>
      <c r="F41" s="3" t="s">
        <v>2602</v>
      </c>
      <c r="G41" s="3">
        <v>0</v>
      </c>
      <c r="H41" s="3" t="s">
        <v>5363</v>
      </c>
      <c r="I41" s="4" t="str">
        <f ca="1">IFERROR(__xludf.DUMMYFUNCTION("REGEXREPLACE(F1973,""\D"", """")"),"72")</f>
        <v>72</v>
      </c>
    </row>
    <row r="42" spans="1:9" ht="15.75" customHeight="1">
      <c r="A42" s="1">
        <v>3122</v>
      </c>
      <c r="B42" s="3">
        <v>3123</v>
      </c>
      <c r="C42" s="3" t="s">
        <v>8394</v>
      </c>
      <c r="D42" s="3" t="s">
        <v>8395</v>
      </c>
      <c r="E42" s="3" t="s">
        <v>8396</v>
      </c>
      <c r="F42" s="3" t="s">
        <v>2602</v>
      </c>
      <c r="G42" s="3">
        <v>38</v>
      </c>
      <c r="H42" s="3" t="s">
        <v>8397</v>
      </c>
      <c r="I42" s="4" t="str">
        <f ca="1">IFERROR(__xludf.DUMMYFUNCTION("REGEXREPLACE(F3124,""\D"", """")"),"72")</f>
        <v>72</v>
      </c>
    </row>
    <row r="43" spans="1:9" ht="15.75" customHeight="1">
      <c r="A43" s="1">
        <v>4378</v>
      </c>
      <c r="B43" s="3">
        <v>4379</v>
      </c>
      <c r="C43" s="3" t="s">
        <v>11771</v>
      </c>
      <c r="D43" s="3" t="s">
        <v>11772</v>
      </c>
      <c r="E43" s="3" t="s">
        <v>11773</v>
      </c>
      <c r="F43" s="3" t="s">
        <v>11774</v>
      </c>
      <c r="G43" s="3">
        <v>60</v>
      </c>
      <c r="H43" s="3" t="s">
        <v>11775</v>
      </c>
      <c r="I43" s="4" t="str">
        <f ca="1">IFERROR(__xludf.DUMMYFUNCTION("REGEXREPLACE(F4380,""\D"", """")"),"71")</f>
        <v>71</v>
      </c>
    </row>
    <row r="44" spans="1:9" ht="15.75" customHeight="1">
      <c r="A44" s="1">
        <v>4476</v>
      </c>
      <c r="B44" s="3">
        <v>4477</v>
      </c>
      <c r="C44" s="3" t="s">
        <v>12041</v>
      </c>
      <c r="D44" s="3" t="s">
        <v>12042</v>
      </c>
      <c r="E44" s="3" t="s">
        <v>12043</v>
      </c>
      <c r="F44" s="3" t="s">
        <v>12044</v>
      </c>
      <c r="G44" s="3">
        <v>26</v>
      </c>
      <c r="H44" s="3" t="s">
        <v>12045</v>
      </c>
      <c r="I44" s="4" t="str">
        <f ca="1">IFERROR(__xludf.DUMMYFUNCTION("REGEXREPLACE(F4478,""\D"", """")"),"70")</f>
        <v>70</v>
      </c>
    </row>
    <row r="45" spans="1:9" ht="15.75" customHeight="1">
      <c r="A45" s="1">
        <v>5069</v>
      </c>
      <c r="B45" s="3">
        <v>5070</v>
      </c>
      <c r="C45" s="3" t="s">
        <v>13628</v>
      </c>
      <c r="D45" s="3" t="s">
        <v>13629</v>
      </c>
      <c r="E45" s="3" t="s">
        <v>13630</v>
      </c>
      <c r="F45" s="3" t="s">
        <v>13631</v>
      </c>
      <c r="G45" s="3">
        <v>73</v>
      </c>
      <c r="H45" s="3" t="s">
        <v>4081</v>
      </c>
      <c r="I45" s="4" t="str">
        <f ca="1">IFERROR(__xludf.DUMMYFUNCTION("REGEXREPLACE(F5071,""\D"", """")"),"69")</f>
        <v>69</v>
      </c>
    </row>
    <row r="46" spans="1:9" ht="15.75" customHeight="1">
      <c r="A46" s="1">
        <v>470</v>
      </c>
      <c r="B46" s="3">
        <v>471</v>
      </c>
      <c r="C46" s="3" t="s">
        <v>1329</v>
      </c>
      <c r="D46" s="3" t="s">
        <v>1330</v>
      </c>
      <c r="E46" s="3" t="s">
        <v>1331</v>
      </c>
      <c r="F46" s="3" t="s">
        <v>1332</v>
      </c>
      <c r="G46" s="3">
        <v>11</v>
      </c>
      <c r="H46" s="3" t="s">
        <v>553</v>
      </c>
      <c r="I46" s="4" t="str">
        <f ca="1">IFERROR(__xludf.DUMMYFUNCTION("REGEXREPLACE(F472,""\D"", """")"),"68")</f>
        <v>68</v>
      </c>
    </row>
    <row r="47" spans="1:9" ht="15.75" customHeight="1">
      <c r="A47" s="1">
        <v>921</v>
      </c>
      <c r="B47" s="3">
        <v>922</v>
      </c>
      <c r="C47" s="3" t="s">
        <v>2567</v>
      </c>
      <c r="D47" s="3" t="s">
        <v>2568</v>
      </c>
      <c r="E47" s="3" t="s">
        <v>2569</v>
      </c>
      <c r="F47" s="3" t="s">
        <v>1332</v>
      </c>
      <c r="G47" s="3">
        <v>9</v>
      </c>
      <c r="H47" s="3" t="s">
        <v>2570</v>
      </c>
      <c r="I47" s="4" t="str">
        <f ca="1">IFERROR(__xludf.DUMMYFUNCTION("REGEXREPLACE(F923,""\D"", """")"),"68")</f>
        <v>68</v>
      </c>
    </row>
    <row r="48" spans="1:9" ht="15.75" customHeight="1">
      <c r="A48" s="1">
        <v>1887</v>
      </c>
      <c r="B48" s="3">
        <v>1888</v>
      </c>
      <c r="C48" s="3" t="s">
        <v>5146</v>
      </c>
      <c r="D48" s="3" t="s">
        <v>5147</v>
      </c>
      <c r="E48" s="3" t="s">
        <v>5148</v>
      </c>
      <c r="F48" s="3" t="s">
        <v>1332</v>
      </c>
      <c r="G48" s="3">
        <v>20</v>
      </c>
      <c r="H48" s="3" t="s">
        <v>5149</v>
      </c>
      <c r="I48" s="4" t="str">
        <f ca="1">IFERROR(__xludf.DUMMYFUNCTION("REGEXREPLACE(F1889,""\D"", """")"),"68")</f>
        <v>68</v>
      </c>
    </row>
    <row r="49" spans="1:9" ht="15.75" customHeight="1">
      <c r="A49" s="1">
        <v>1680</v>
      </c>
      <c r="B49" s="3">
        <v>1681</v>
      </c>
      <c r="C49" s="3" t="s">
        <v>4595</v>
      </c>
      <c r="D49" s="3" t="s">
        <v>4596</v>
      </c>
      <c r="E49" s="3" t="s">
        <v>4597</v>
      </c>
      <c r="F49" s="3" t="s">
        <v>4598</v>
      </c>
      <c r="G49" s="3">
        <v>19</v>
      </c>
      <c r="H49" s="3" t="s">
        <v>4599</v>
      </c>
      <c r="I49" s="4" t="str">
        <f ca="1">IFERROR(__xludf.DUMMYFUNCTION("REGEXREPLACE(F1682,""\D"", """")"),"66")</f>
        <v>66</v>
      </c>
    </row>
    <row r="50" spans="1:9" ht="15.75" customHeight="1">
      <c r="A50" s="1">
        <v>4064</v>
      </c>
      <c r="B50" s="3">
        <v>4065</v>
      </c>
      <c r="C50" s="3" t="s">
        <v>10935</v>
      </c>
      <c r="D50" s="3" t="s">
        <v>10936</v>
      </c>
      <c r="E50" s="3" t="s">
        <v>10937</v>
      </c>
      <c r="F50" s="3" t="s">
        <v>4598</v>
      </c>
      <c r="G50" s="3">
        <v>34</v>
      </c>
      <c r="H50" s="3" t="s">
        <v>542</v>
      </c>
      <c r="I50" s="4" t="str">
        <f ca="1">IFERROR(__xludf.DUMMYFUNCTION("REGEXREPLACE(F4066,""\D"", """")"),"66")</f>
        <v>66</v>
      </c>
    </row>
    <row r="51" spans="1:9" ht="15.75" customHeight="1">
      <c r="A51" s="1">
        <v>1585</v>
      </c>
      <c r="B51" s="3">
        <v>1586</v>
      </c>
      <c r="C51" s="3" t="s">
        <v>4345</v>
      </c>
      <c r="D51" s="3" t="s">
        <v>4346</v>
      </c>
      <c r="E51" s="3" t="s">
        <v>4347</v>
      </c>
      <c r="F51" s="3" t="s">
        <v>4348</v>
      </c>
      <c r="G51" s="3">
        <v>37</v>
      </c>
      <c r="H51" s="3" t="s">
        <v>4349</v>
      </c>
      <c r="I51" s="4" t="str">
        <f ca="1">IFERROR(__xludf.DUMMYFUNCTION("REGEXREPLACE(F1587,""\D"", """")"),"65")</f>
        <v>65</v>
      </c>
    </row>
    <row r="52" spans="1:9" ht="15.75" customHeight="1">
      <c r="A52" s="1">
        <v>4034</v>
      </c>
      <c r="B52" s="3">
        <v>4035</v>
      </c>
      <c r="C52" s="3" t="s">
        <v>10851</v>
      </c>
      <c r="D52" s="3" t="s">
        <v>10852</v>
      </c>
      <c r="E52" s="3" t="s">
        <v>10853</v>
      </c>
      <c r="F52" s="3" t="s">
        <v>4348</v>
      </c>
      <c r="G52" s="3">
        <v>2</v>
      </c>
      <c r="H52" s="3" t="s">
        <v>6518</v>
      </c>
      <c r="I52" s="4" t="str">
        <f ca="1">IFERROR(__xludf.DUMMYFUNCTION("REGEXREPLACE(F4036,""\D"", """")"),"65")</f>
        <v>65</v>
      </c>
    </row>
    <row r="53" spans="1:9" ht="15.75" customHeight="1">
      <c r="A53" s="1">
        <v>1772</v>
      </c>
      <c r="B53" s="3">
        <v>1773</v>
      </c>
      <c r="C53" s="3" t="s">
        <v>4837</v>
      </c>
      <c r="D53" s="3" t="s">
        <v>4838</v>
      </c>
      <c r="E53" s="3" t="s">
        <v>4839</v>
      </c>
      <c r="F53" s="3" t="s">
        <v>4840</v>
      </c>
      <c r="G53" s="3">
        <v>31</v>
      </c>
      <c r="H53" s="3" t="s">
        <v>4841</v>
      </c>
      <c r="I53" s="4" t="str">
        <f ca="1">IFERROR(__xludf.DUMMYFUNCTION("REGEXREPLACE(F1774,""\D"", """")"),"64")</f>
        <v>64</v>
      </c>
    </row>
    <row r="54" spans="1:9" ht="15.75" customHeight="1">
      <c r="A54" s="1">
        <v>4425</v>
      </c>
      <c r="B54" s="3">
        <v>4426</v>
      </c>
      <c r="C54" s="3" t="s">
        <v>11901</v>
      </c>
      <c r="D54" s="3" t="s">
        <v>11902</v>
      </c>
      <c r="E54" s="3" t="s">
        <v>11903</v>
      </c>
      <c r="F54" s="3" t="s">
        <v>4840</v>
      </c>
      <c r="G54" s="3">
        <v>3</v>
      </c>
      <c r="H54" s="3" t="s">
        <v>6518</v>
      </c>
      <c r="I54" s="4" t="str">
        <f ca="1">IFERROR(__xludf.DUMMYFUNCTION("REGEXREPLACE(F4427,""\D"", """")"),"64")</f>
        <v>64</v>
      </c>
    </row>
    <row r="55" spans="1:9" ht="15.75" customHeight="1">
      <c r="A55" s="1">
        <v>488</v>
      </c>
      <c r="B55" s="3">
        <v>489</v>
      </c>
      <c r="C55" s="3" t="s">
        <v>1382</v>
      </c>
      <c r="D55" s="3" t="s">
        <v>1383</v>
      </c>
      <c r="E55" s="3" t="s">
        <v>1384</v>
      </c>
      <c r="F55" s="3" t="s">
        <v>1385</v>
      </c>
      <c r="G55" s="3">
        <v>89</v>
      </c>
      <c r="H55" s="3" t="s">
        <v>1386</v>
      </c>
      <c r="I55" s="4" t="str">
        <f ca="1">IFERROR(__xludf.DUMMYFUNCTION("REGEXREPLACE(F490,""\D"", """")"),"63")</f>
        <v>63</v>
      </c>
    </row>
    <row r="56" spans="1:9" ht="15.75" customHeight="1">
      <c r="A56" s="1">
        <v>523</v>
      </c>
      <c r="B56" s="3">
        <v>524</v>
      </c>
      <c r="C56" s="3" t="s">
        <v>1480</v>
      </c>
      <c r="D56" s="3" t="s">
        <v>1481</v>
      </c>
      <c r="E56" s="3" t="s">
        <v>1482</v>
      </c>
      <c r="F56" s="3" t="s">
        <v>1483</v>
      </c>
      <c r="G56" s="3">
        <v>0</v>
      </c>
      <c r="H56" s="3" t="s">
        <v>328</v>
      </c>
      <c r="I56" s="4" t="str">
        <f ca="1">IFERROR(__xludf.DUMMYFUNCTION("REGEXREPLACE(F525,""\D"", """")"),"62")</f>
        <v>62</v>
      </c>
    </row>
    <row r="57" spans="1:9" ht="15.75" customHeight="1">
      <c r="A57" s="1">
        <v>3950</v>
      </c>
      <c r="B57" s="3">
        <v>3951</v>
      </c>
      <c r="C57" s="3" t="s">
        <v>10626</v>
      </c>
      <c r="D57" s="3" t="s">
        <v>10627</v>
      </c>
      <c r="E57" s="3" t="s">
        <v>10628</v>
      </c>
      <c r="F57" s="3" t="s">
        <v>1483</v>
      </c>
      <c r="G57" s="3">
        <v>80</v>
      </c>
      <c r="H57" s="3" t="s">
        <v>4081</v>
      </c>
      <c r="I57" s="4" t="str">
        <f ca="1">IFERROR(__xludf.DUMMYFUNCTION("REGEXREPLACE(F3952,""\D"", """")"),"62")</f>
        <v>62</v>
      </c>
    </row>
    <row r="58" spans="1:9" ht="15.75" customHeight="1">
      <c r="A58" s="1">
        <v>4855</v>
      </c>
      <c r="B58" s="3">
        <v>4856</v>
      </c>
      <c r="C58" s="3" t="s">
        <v>13052</v>
      </c>
      <c r="D58" s="3" t="s">
        <v>13053</v>
      </c>
      <c r="E58" s="3" t="s">
        <v>13054</v>
      </c>
      <c r="F58" s="3" t="s">
        <v>1483</v>
      </c>
      <c r="G58" s="3">
        <v>42</v>
      </c>
      <c r="H58" s="3" t="s">
        <v>13055</v>
      </c>
      <c r="I58" s="4" t="str">
        <f ca="1">IFERROR(__xludf.DUMMYFUNCTION("REGEXREPLACE(F4857,""\D"", """")"),"62")</f>
        <v>62</v>
      </c>
    </row>
    <row r="59" spans="1:9" ht="15.75" customHeight="1">
      <c r="A59" s="1">
        <v>181</v>
      </c>
      <c r="B59" s="3">
        <v>182</v>
      </c>
      <c r="C59" s="3" t="s">
        <v>538</v>
      </c>
      <c r="D59" s="3" t="s">
        <v>539</v>
      </c>
      <c r="E59" s="3" t="s">
        <v>540</v>
      </c>
      <c r="F59" s="3" t="s">
        <v>541</v>
      </c>
      <c r="G59" s="3">
        <v>40</v>
      </c>
      <c r="H59" s="3" t="s">
        <v>542</v>
      </c>
      <c r="I59" s="4" t="str">
        <f ca="1">IFERROR(__xludf.DUMMYFUNCTION("REGEXREPLACE(F183,""\D"", """")"),"60")</f>
        <v>60</v>
      </c>
    </row>
    <row r="60" spans="1:9" ht="15.75" customHeight="1">
      <c r="A60" s="1">
        <v>416</v>
      </c>
      <c r="B60" s="3">
        <v>417</v>
      </c>
      <c r="C60" s="3" t="s">
        <v>1196</v>
      </c>
      <c r="D60" s="3" t="s">
        <v>1197</v>
      </c>
      <c r="E60" s="3" t="s">
        <v>1198</v>
      </c>
      <c r="F60" s="3" t="s">
        <v>541</v>
      </c>
      <c r="G60" s="3">
        <v>0</v>
      </c>
      <c r="H60" s="3" t="s">
        <v>1199</v>
      </c>
      <c r="I60" s="4" t="str">
        <f ca="1">IFERROR(__xludf.DUMMYFUNCTION("REGEXREPLACE(F418,""\D"", """")"),"60")</f>
        <v>60</v>
      </c>
    </row>
    <row r="61" spans="1:9" ht="15.75" customHeight="1">
      <c r="A61" s="1">
        <v>1293</v>
      </c>
      <c r="B61" s="3">
        <v>1294</v>
      </c>
      <c r="C61" s="3" t="s">
        <v>3559</v>
      </c>
      <c r="D61" s="3" t="s">
        <v>3560</v>
      </c>
      <c r="E61" s="3" t="s">
        <v>1198</v>
      </c>
      <c r="F61" s="3" t="s">
        <v>541</v>
      </c>
      <c r="G61" s="3">
        <v>0</v>
      </c>
      <c r="H61" s="3" t="s">
        <v>1199</v>
      </c>
      <c r="I61" s="4" t="str">
        <f ca="1">IFERROR(__xludf.DUMMYFUNCTION("REGEXREPLACE(F1295,""\D"", """")"),"60")</f>
        <v>60</v>
      </c>
    </row>
    <row r="62" spans="1:9" ht="15.75" customHeight="1">
      <c r="A62" s="1">
        <v>1332</v>
      </c>
      <c r="B62" s="3">
        <v>1333</v>
      </c>
      <c r="C62" s="3" t="s">
        <v>3664</v>
      </c>
      <c r="D62" s="3" t="s">
        <v>3665</v>
      </c>
      <c r="E62" s="3" t="s">
        <v>3666</v>
      </c>
      <c r="F62" s="3" t="s">
        <v>541</v>
      </c>
      <c r="G62" s="3">
        <v>78</v>
      </c>
      <c r="H62" s="3" t="s">
        <v>3667</v>
      </c>
      <c r="I62" s="4" t="str">
        <f ca="1">IFERROR(__xludf.DUMMYFUNCTION("REGEXREPLACE(F1334,""\D"", """")"),"60")</f>
        <v>60</v>
      </c>
    </row>
    <row r="63" spans="1:9" ht="15.75" customHeight="1">
      <c r="A63" s="1">
        <v>924</v>
      </c>
      <c r="B63" s="3">
        <v>925</v>
      </c>
      <c r="C63" s="3" t="s">
        <v>2578</v>
      </c>
      <c r="D63" s="3" t="s">
        <v>2579</v>
      </c>
      <c r="E63" s="3" t="s">
        <v>2580</v>
      </c>
      <c r="F63" s="3" t="s">
        <v>2581</v>
      </c>
      <c r="G63" s="3">
        <v>107</v>
      </c>
      <c r="H63" s="3" t="s">
        <v>2582</v>
      </c>
      <c r="I63" s="4" t="str">
        <f ca="1">IFERROR(__xludf.DUMMYFUNCTION("REGEXREPLACE(F926,""\D"", """")"),"59")</f>
        <v>59</v>
      </c>
    </row>
    <row r="64" spans="1:9" ht="15.75" customHeight="1">
      <c r="A64" s="1">
        <v>1060</v>
      </c>
      <c r="B64" s="3">
        <v>1061</v>
      </c>
      <c r="C64" s="3" t="s">
        <v>2936</v>
      </c>
      <c r="D64" s="3" t="s">
        <v>2937</v>
      </c>
      <c r="E64" s="3" t="s">
        <v>2938</v>
      </c>
      <c r="F64" s="3" t="s">
        <v>2581</v>
      </c>
      <c r="G64" s="3">
        <v>1</v>
      </c>
      <c r="H64" s="3" t="s">
        <v>1199</v>
      </c>
      <c r="I64" s="4" t="str">
        <f ca="1">IFERROR(__xludf.DUMMYFUNCTION("REGEXREPLACE(F1062,""\D"", """")"),"59")</f>
        <v>59</v>
      </c>
    </row>
    <row r="65" spans="1:9" ht="15.75" customHeight="1">
      <c r="A65" s="1">
        <v>3856</v>
      </c>
      <c r="B65" s="3">
        <v>3857</v>
      </c>
      <c r="C65" s="3" t="s">
        <v>10379</v>
      </c>
      <c r="D65" s="3" t="s">
        <v>10380</v>
      </c>
      <c r="E65" s="3" t="s">
        <v>10381</v>
      </c>
      <c r="F65" s="3" t="s">
        <v>2581</v>
      </c>
      <c r="G65" s="3">
        <v>0</v>
      </c>
      <c r="H65" s="3" t="s">
        <v>708</v>
      </c>
      <c r="I65" s="4" t="str">
        <f ca="1">IFERROR(__xludf.DUMMYFUNCTION("REGEXREPLACE(F3858,""\D"", """")"),"59")</f>
        <v>59</v>
      </c>
    </row>
    <row r="66" spans="1:9" ht="15.75" customHeight="1">
      <c r="A66" s="1">
        <v>106</v>
      </c>
      <c r="B66" s="3">
        <v>107</v>
      </c>
      <c r="C66" s="3" t="s">
        <v>324</v>
      </c>
      <c r="D66" s="3" t="s">
        <v>325</v>
      </c>
      <c r="E66" s="3" t="s">
        <v>326</v>
      </c>
      <c r="F66" s="3" t="s">
        <v>327</v>
      </c>
      <c r="G66" s="3">
        <v>6</v>
      </c>
      <c r="H66" s="3" t="s">
        <v>328</v>
      </c>
      <c r="I66" s="4" t="str">
        <f ca="1">IFERROR(__xludf.DUMMYFUNCTION("REGEXREPLACE(F108,""\D"", """")"),"56")</f>
        <v>56</v>
      </c>
    </row>
    <row r="67" spans="1:9" ht="15.75" customHeight="1">
      <c r="A67" s="1">
        <v>353</v>
      </c>
      <c r="B67" s="3">
        <v>354</v>
      </c>
      <c r="C67" s="3" t="s">
        <v>1026</v>
      </c>
      <c r="D67" s="3" t="s">
        <v>1027</v>
      </c>
      <c r="E67" s="3" t="s">
        <v>1028</v>
      </c>
      <c r="F67" s="3" t="s">
        <v>327</v>
      </c>
      <c r="G67" s="3">
        <v>0</v>
      </c>
      <c r="H67" s="3" t="s">
        <v>1029</v>
      </c>
      <c r="I67" s="4" t="str">
        <f ca="1">IFERROR(__xludf.DUMMYFUNCTION("REGEXREPLACE(F355,""\D"", """")"),"56")</f>
        <v>56</v>
      </c>
    </row>
    <row r="68" spans="1:9" ht="15.75" customHeight="1">
      <c r="A68" s="1">
        <v>792</v>
      </c>
      <c r="B68" s="3">
        <v>793</v>
      </c>
      <c r="C68" s="3" t="s">
        <v>2216</v>
      </c>
      <c r="D68" s="3" t="s">
        <v>2217</v>
      </c>
      <c r="E68" s="3" t="s">
        <v>2218</v>
      </c>
      <c r="F68" s="3" t="s">
        <v>327</v>
      </c>
      <c r="G68" s="3">
        <v>0</v>
      </c>
      <c r="H68" s="3" t="s">
        <v>1029</v>
      </c>
      <c r="I68" s="4" t="str">
        <f ca="1">IFERROR(__xludf.DUMMYFUNCTION("REGEXREPLACE(F794,""\D"", """")"),"56")</f>
        <v>56</v>
      </c>
    </row>
    <row r="69" spans="1:9" ht="15.75" customHeight="1">
      <c r="A69" s="1">
        <v>1509</v>
      </c>
      <c r="B69" s="3">
        <v>1510</v>
      </c>
      <c r="C69" s="3" t="s">
        <v>4148</v>
      </c>
      <c r="D69" s="3" t="s">
        <v>4149</v>
      </c>
      <c r="E69" s="3" t="s">
        <v>4150</v>
      </c>
      <c r="F69" s="3" t="s">
        <v>327</v>
      </c>
      <c r="G69" s="3">
        <v>71</v>
      </c>
      <c r="H69" s="3" t="s">
        <v>2603</v>
      </c>
      <c r="I69" s="4" t="str">
        <f ca="1">IFERROR(__xludf.DUMMYFUNCTION("REGEXREPLACE(F1511,""\D"", """")"),"56")</f>
        <v>56</v>
      </c>
    </row>
    <row r="70" spans="1:9" ht="15.75" customHeight="1">
      <c r="A70" s="1">
        <v>2762</v>
      </c>
      <c r="B70" s="3">
        <v>2763</v>
      </c>
      <c r="C70" s="3" t="s">
        <v>7419</v>
      </c>
      <c r="D70" s="3" t="s">
        <v>7420</v>
      </c>
      <c r="E70" s="3" t="s">
        <v>7421</v>
      </c>
      <c r="F70" s="3" t="s">
        <v>327</v>
      </c>
      <c r="G70" s="3">
        <v>42</v>
      </c>
      <c r="H70" s="3" t="s">
        <v>7422</v>
      </c>
      <c r="I70" s="4" t="str">
        <f ca="1">IFERROR(__xludf.DUMMYFUNCTION("REGEXREPLACE(F2764,""\D"", """")"),"56")</f>
        <v>56</v>
      </c>
    </row>
    <row r="71" spans="1:9" ht="15.75" customHeight="1">
      <c r="A71" s="1">
        <v>773</v>
      </c>
      <c r="B71" s="3">
        <v>774</v>
      </c>
      <c r="C71" s="3" t="s">
        <v>2160</v>
      </c>
      <c r="D71" s="3" t="s">
        <v>2161</v>
      </c>
      <c r="E71" s="3" t="s">
        <v>2162</v>
      </c>
      <c r="F71" s="3" t="s">
        <v>2163</v>
      </c>
      <c r="G71" s="3">
        <v>63</v>
      </c>
      <c r="H71" s="3" t="s">
        <v>2164</v>
      </c>
      <c r="I71" s="4" t="str">
        <f ca="1">IFERROR(__xludf.DUMMYFUNCTION("REGEXREPLACE(F775,""\D"", """")"),"55")</f>
        <v>55</v>
      </c>
    </row>
    <row r="72" spans="1:9" ht="15.75" customHeight="1">
      <c r="A72" s="1">
        <v>3175</v>
      </c>
      <c r="B72" s="3">
        <v>3176</v>
      </c>
      <c r="C72" s="3" t="s">
        <v>8537</v>
      </c>
      <c r="D72" s="3" t="s">
        <v>8538</v>
      </c>
      <c r="E72" s="3" t="s">
        <v>8539</v>
      </c>
      <c r="F72" s="3" t="s">
        <v>2163</v>
      </c>
      <c r="G72" s="3">
        <v>8</v>
      </c>
      <c r="H72" s="3" t="s">
        <v>5048</v>
      </c>
      <c r="I72" s="4" t="str">
        <f ca="1">IFERROR(__xludf.DUMMYFUNCTION("REGEXREPLACE(F3177,""\D"", """")"),"55")</f>
        <v>55</v>
      </c>
    </row>
    <row r="73" spans="1:9" ht="15.75" customHeight="1">
      <c r="A73" s="1">
        <v>907</v>
      </c>
      <c r="B73" s="3">
        <v>908</v>
      </c>
      <c r="C73" s="3" t="s">
        <v>2529</v>
      </c>
      <c r="D73" s="3" t="s">
        <v>2530</v>
      </c>
      <c r="E73" s="3" t="s">
        <v>2531</v>
      </c>
      <c r="F73" s="3" t="s">
        <v>2532</v>
      </c>
      <c r="G73" s="3">
        <v>36</v>
      </c>
      <c r="H73" s="3" t="s">
        <v>2533</v>
      </c>
      <c r="I73" s="4" t="str">
        <f ca="1">IFERROR(__xludf.DUMMYFUNCTION("REGEXREPLACE(F909,""\D"", """")"),"54")</f>
        <v>54</v>
      </c>
    </row>
    <row r="74" spans="1:9" ht="15.75" customHeight="1">
      <c r="A74" s="1">
        <v>4304</v>
      </c>
      <c r="B74" s="3">
        <v>4305</v>
      </c>
      <c r="C74" s="3" t="s">
        <v>11570</v>
      </c>
      <c r="D74" s="3" t="s">
        <v>11571</v>
      </c>
      <c r="E74" s="3" t="s">
        <v>11572</v>
      </c>
      <c r="F74" s="3" t="s">
        <v>2532</v>
      </c>
      <c r="G74" s="3">
        <v>0</v>
      </c>
      <c r="H74" s="3" t="s">
        <v>366</v>
      </c>
      <c r="I74" s="4" t="str">
        <f ca="1">IFERROR(__xludf.DUMMYFUNCTION("REGEXREPLACE(F4306,""\D"", """")"),"54")</f>
        <v>54</v>
      </c>
    </row>
    <row r="75" spans="1:9" ht="15.75" customHeight="1">
      <c r="A75" s="1">
        <v>1186</v>
      </c>
      <c r="B75" s="3">
        <v>1187</v>
      </c>
      <c r="C75" s="3" t="s">
        <v>3267</v>
      </c>
      <c r="D75" s="3" t="s">
        <v>3268</v>
      </c>
      <c r="E75" s="3" t="s">
        <v>3269</v>
      </c>
      <c r="F75" s="3" t="s">
        <v>3270</v>
      </c>
      <c r="G75" s="3">
        <v>0</v>
      </c>
      <c r="H75" s="3" t="s">
        <v>2202</v>
      </c>
      <c r="I75" s="4" t="str">
        <f ca="1">IFERROR(__xludf.DUMMYFUNCTION("REGEXREPLACE(F1188,""\D"", """")"),"53")</f>
        <v>53</v>
      </c>
    </row>
    <row r="76" spans="1:9" ht="15.75" customHeight="1">
      <c r="A76" s="1">
        <v>4838</v>
      </c>
      <c r="B76" s="3">
        <v>4839</v>
      </c>
      <c r="C76" s="3" t="s">
        <v>13006</v>
      </c>
      <c r="D76" s="3" t="s">
        <v>13007</v>
      </c>
      <c r="E76" s="3" t="s">
        <v>13008</v>
      </c>
      <c r="F76" s="3" t="s">
        <v>3270</v>
      </c>
      <c r="G76" s="3">
        <v>33</v>
      </c>
      <c r="H76" s="3" t="s">
        <v>5822</v>
      </c>
      <c r="I76" s="4" t="str">
        <f ca="1">IFERROR(__xludf.DUMMYFUNCTION("REGEXREPLACE(F4840,""\D"", """")"),"53")</f>
        <v>53</v>
      </c>
    </row>
    <row r="77" spans="1:9" ht="15.75" customHeight="1">
      <c r="A77" s="1">
        <v>715</v>
      </c>
      <c r="B77" s="3">
        <v>716</v>
      </c>
      <c r="C77" s="3" t="s">
        <v>1995</v>
      </c>
      <c r="D77" s="3" t="s">
        <v>1996</v>
      </c>
      <c r="E77" s="3" t="s">
        <v>1997</v>
      </c>
      <c r="F77" s="3" t="s">
        <v>1998</v>
      </c>
      <c r="G77" s="3">
        <v>40</v>
      </c>
      <c r="H77" s="3" t="s">
        <v>1999</v>
      </c>
      <c r="I77" s="4" t="str">
        <f ca="1">IFERROR(__xludf.DUMMYFUNCTION("REGEXREPLACE(F717,""\D"", """")"),"52")</f>
        <v>52</v>
      </c>
    </row>
    <row r="78" spans="1:9" ht="15.75" customHeight="1">
      <c r="A78" s="1">
        <v>2169</v>
      </c>
      <c r="B78" s="3">
        <v>2170</v>
      </c>
      <c r="C78" s="3" t="s">
        <v>5879</v>
      </c>
      <c r="D78" s="3" t="s">
        <v>5880</v>
      </c>
      <c r="E78" s="3" t="s">
        <v>5881</v>
      </c>
      <c r="F78" s="3" t="s">
        <v>1998</v>
      </c>
      <c r="G78" s="3">
        <v>38</v>
      </c>
      <c r="H78" s="3" t="s">
        <v>2533</v>
      </c>
      <c r="I78" s="4" t="str">
        <f ca="1">IFERROR(__xludf.DUMMYFUNCTION("REGEXREPLACE(F2171,""\D"", """")"),"52")</f>
        <v>52</v>
      </c>
    </row>
    <row r="79" spans="1:9" ht="15.75" customHeight="1">
      <c r="A79" s="1">
        <v>1828</v>
      </c>
      <c r="B79" s="3">
        <v>1829</v>
      </c>
      <c r="C79" s="3" t="s">
        <v>4981</v>
      </c>
      <c r="D79" s="3" t="s">
        <v>4982</v>
      </c>
      <c r="E79" s="3" t="s">
        <v>4983</v>
      </c>
      <c r="F79" s="3" t="s">
        <v>4984</v>
      </c>
      <c r="G79" s="3">
        <v>0</v>
      </c>
      <c r="H79" s="3" t="s">
        <v>112</v>
      </c>
      <c r="I79" s="4" t="str">
        <f ca="1">IFERROR(__xludf.DUMMYFUNCTION("REGEXREPLACE(F1830,""\D"", """")"),"51")</f>
        <v>51</v>
      </c>
    </row>
    <row r="80" spans="1:9" ht="15.75" customHeight="1">
      <c r="A80" s="1">
        <v>3685</v>
      </c>
      <c r="B80" s="3">
        <v>3686</v>
      </c>
      <c r="C80" s="3" t="s">
        <v>9909</v>
      </c>
      <c r="D80" s="3" t="s">
        <v>9910</v>
      </c>
      <c r="E80" s="3" t="s">
        <v>9911</v>
      </c>
      <c r="F80" s="3" t="s">
        <v>9912</v>
      </c>
      <c r="G80" s="3">
        <v>22</v>
      </c>
      <c r="H80" s="3" t="s">
        <v>5363</v>
      </c>
      <c r="I80" s="4" t="str">
        <f ca="1">IFERROR(__xludf.DUMMYFUNCTION("REGEXREPLACE(F3687,""\D"", """")"),"50")</f>
        <v>50</v>
      </c>
    </row>
    <row r="81" spans="1:9" ht="15.75" customHeight="1">
      <c r="A81" s="1">
        <v>3802</v>
      </c>
      <c r="B81" s="3">
        <v>3803</v>
      </c>
      <c r="C81" s="3" t="s">
        <v>10228</v>
      </c>
      <c r="D81" s="3" t="s">
        <v>10229</v>
      </c>
      <c r="E81" s="3" t="s">
        <v>10230</v>
      </c>
      <c r="F81" s="3" t="s">
        <v>9912</v>
      </c>
      <c r="G81" s="3">
        <v>1</v>
      </c>
      <c r="H81" s="3" t="s">
        <v>112</v>
      </c>
      <c r="I81" s="4" t="str">
        <f ca="1">IFERROR(__xludf.DUMMYFUNCTION("REGEXREPLACE(F3804,""\D"", """")"),"50")</f>
        <v>50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5139"/>
  <sheetViews>
    <sheetView tabSelected="1" workbookViewId="0">
      <selection activeCell="H1" sqref="H1"/>
    </sheetView>
  </sheetViews>
  <sheetFormatPr defaultColWidth="14.453125" defaultRowHeight="15" customHeight="1"/>
  <cols>
    <col min="1" max="2" width="8.7265625" customWidth="1"/>
    <col min="3" max="3" width="20.7265625" customWidth="1"/>
    <col min="4" max="4" width="8.7265625" customWidth="1"/>
    <col min="5" max="5" width="21.7265625" customWidth="1"/>
    <col min="6" max="9" width="8.7265625" customWidth="1"/>
  </cols>
  <sheetData>
    <row r="1" spans="1:9" ht="14.5">
      <c r="A1" s="2">
        <v>0</v>
      </c>
      <c r="B1" s="6">
        <v>1</v>
      </c>
      <c r="C1" s="6" t="s">
        <v>5</v>
      </c>
      <c r="D1" s="6" t="s">
        <v>6</v>
      </c>
      <c r="E1" s="6" t="s">
        <v>7</v>
      </c>
      <c r="F1" s="6">
        <v>0</v>
      </c>
      <c r="G1" s="5"/>
      <c r="H1" s="5"/>
      <c r="I1" s="4" t="str">
        <f ca="1">IFERROR(__xludf.DUMMYFUNCTION("REGEXREPLACE(F2,""\D"", """")"),"#VALUE!")</f>
        <v>#VALUE!</v>
      </c>
    </row>
    <row r="2" spans="1:9" ht="14.5">
      <c r="A2" s="1">
        <v>1</v>
      </c>
      <c r="B2" s="3">
        <v>2</v>
      </c>
      <c r="C2" s="3" t="s">
        <v>8</v>
      </c>
      <c r="D2" s="3" t="s">
        <v>9</v>
      </c>
      <c r="E2" s="3" t="s">
        <v>10</v>
      </c>
      <c r="F2" s="3">
        <v>0</v>
      </c>
      <c r="I2" s="4" t="str">
        <f ca="1">IFERROR(__xludf.DUMMYFUNCTION("REGEXREPLACE(F3,""\D"", """")"),"#VALUE!")</f>
        <v>#VALUE!</v>
      </c>
    </row>
    <row r="3" spans="1:9" ht="14.5">
      <c r="A3" s="1">
        <v>2</v>
      </c>
      <c r="B3" s="3">
        <v>3</v>
      </c>
      <c r="C3" s="3" t="s">
        <v>11</v>
      </c>
      <c r="D3" s="3" t="s">
        <v>12</v>
      </c>
      <c r="E3" s="3" t="s">
        <v>13</v>
      </c>
      <c r="F3" s="3">
        <v>0</v>
      </c>
      <c r="I3" s="4" t="str">
        <f ca="1">IFERROR(__xludf.DUMMYFUNCTION("REGEXREPLACE(F4,""\D"", """")"),"#VALUE!")</f>
        <v>#VALUE!</v>
      </c>
    </row>
    <row r="4" spans="1:9" ht="14.5">
      <c r="A4" s="1">
        <v>3</v>
      </c>
      <c r="B4" s="3">
        <v>4</v>
      </c>
      <c r="C4" s="3" t="s">
        <v>14</v>
      </c>
      <c r="D4" s="3" t="s">
        <v>15</v>
      </c>
      <c r="E4" s="3" t="s">
        <v>16</v>
      </c>
      <c r="F4" s="3" t="s">
        <v>17</v>
      </c>
      <c r="G4" s="3">
        <v>2</v>
      </c>
      <c r="H4" s="3" t="s">
        <v>18</v>
      </c>
      <c r="I4" s="4" t="str">
        <f ca="1">IFERROR(__xludf.DUMMYFUNCTION("REGEXREPLACE(F5,""\D"", """")"),"9")</f>
        <v>9</v>
      </c>
    </row>
    <row r="5" spans="1:9" ht="14.5">
      <c r="A5" s="1">
        <v>4</v>
      </c>
      <c r="B5" s="3">
        <v>5</v>
      </c>
      <c r="C5" s="3" t="s">
        <v>19</v>
      </c>
      <c r="D5" s="3" t="s">
        <v>20</v>
      </c>
      <c r="E5" s="3" t="s">
        <v>21</v>
      </c>
      <c r="F5" s="3">
        <v>0</v>
      </c>
      <c r="I5" s="4" t="str">
        <f ca="1">IFERROR(__xludf.DUMMYFUNCTION("REGEXREPLACE(F6,""\D"", """")"),"#VALUE!")</f>
        <v>#VALUE!</v>
      </c>
    </row>
    <row r="6" spans="1:9" ht="14.5">
      <c r="A6" s="1">
        <v>5</v>
      </c>
      <c r="B6" s="3">
        <v>6</v>
      </c>
      <c r="C6" s="3" t="s">
        <v>22</v>
      </c>
      <c r="D6" s="3" t="s">
        <v>23</v>
      </c>
      <c r="E6" s="3" t="s">
        <v>21</v>
      </c>
      <c r="F6" s="3">
        <v>0</v>
      </c>
      <c r="I6" s="4" t="str">
        <f ca="1">IFERROR(__xludf.DUMMYFUNCTION("REGEXREPLACE(F7,""\D"", """")"),"#VALUE!")</f>
        <v>#VALUE!</v>
      </c>
    </row>
    <row r="7" spans="1:9" ht="14.5">
      <c r="A7" s="1">
        <v>6</v>
      </c>
      <c r="B7" s="3">
        <v>7</v>
      </c>
      <c r="C7" s="3" t="s">
        <v>24</v>
      </c>
      <c r="D7" s="3" t="s">
        <v>25</v>
      </c>
      <c r="E7" s="3" t="s">
        <v>26</v>
      </c>
      <c r="F7" s="3">
        <v>0</v>
      </c>
      <c r="I7" s="4" t="str">
        <f ca="1">IFERROR(__xludf.DUMMYFUNCTION("REGEXREPLACE(F8,""\D"", """")"),"#VALUE!")</f>
        <v>#VALUE!</v>
      </c>
    </row>
    <row r="8" spans="1:9" ht="14.5">
      <c r="A8" s="1">
        <v>7</v>
      </c>
      <c r="B8" s="3">
        <v>8</v>
      </c>
      <c r="C8" s="3" t="s">
        <v>27</v>
      </c>
      <c r="D8" s="3" t="s">
        <v>28</v>
      </c>
      <c r="E8" s="3" t="s">
        <v>29</v>
      </c>
      <c r="F8" s="3" t="s">
        <v>17</v>
      </c>
      <c r="G8" s="3">
        <v>0</v>
      </c>
      <c r="H8" s="3" t="s">
        <v>30</v>
      </c>
      <c r="I8" s="4" t="str">
        <f ca="1">IFERROR(__xludf.DUMMYFUNCTION("REGEXREPLACE(F9,""\D"", """")"),"9")</f>
        <v>9</v>
      </c>
    </row>
    <row r="9" spans="1:9" ht="14.5">
      <c r="A9" s="1">
        <v>8</v>
      </c>
      <c r="B9" s="3">
        <v>9</v>
      </c>
      <c r="C9" s="3" t="s">
        <v>31</v>
      </c>
      <c r="D9" s="3" t="s">
        <v>32</v>
      </c>
      <c r="E9" s="3" t="s">
        <v>21</v>
      </c>
      <c r="F9" s="3">
        <v>0</v>
      </c>
      <c r="I9" s="4" t="str">
        <f ca="1">IFERROR(__xludf.DUMMYFUNCTION("REGEXREPLACE(F10,""\D"", """")"),"#VALUE!")</f>
        <v>#VALUE!</v>
      </c>
    </row>
    <row r="10" spans="1:9" ht="14.5">
      <c r="A10" s="1">
        <v>9</v>
      </c>
      <c r="B10" s="3">
        <v>10</v>
      </c>
      <c r="C10" s="3" t="s">
        <v>33</v>
      </c>
      <c r="D10" s="3" t="s">
        <v>34</v>
      </c>
      <c r="E10" s="3" t="s">
        <v>35</v>
      </c>
      <c r="F10" s="3">
        <v>0</v>
      </c>
      <c r="I10" s="4" t="str">
        <f ca="1">IFERROR(__xludf.DUMMYFUNCTION("REGEXREPLACE(F11,""\D"", """")"),"#VALUE!")</f>
        <v>#VALUE!</v>
      </c>
    </row>
    <row r="11" spans="1:9" ht="14.5">
      <c r="A11" s="1">
        <v>10</v>
      </c>
      <c r="B11" s="3">
        <v>11</v>
      </c>
      <c r="C11" s="3" t="s">
        <v>36</v>
      </c>
      <c r="D11" s="3" t="s">
        <v>37</v>
      </c>
      <c r="E11" s="3" t="s">
        <v>21</v>
      </c>
      <c r="F11" s="3">
        <v>0</v>
      </c>
      <c r="I11" s="4" t="str">
        <f ca="1">IFERROR(__xludf.DUMMYFUNCTION("REGEXREPLACE(F12,""\D"", """")"),"#VALUE!")</f>
        <v>#VALUE!</v>
      </c>
    </row>
    <row r="12" spans="1:9" ht="14.5">
      <c r="A12" s="1">
        <v>11</v>
      </c>
      <c r="B12" s="3">
        <v>12</v>
      </c>
      <c r="C12" s="3" t="s">
        <v>38</v>
      </c>
      <c r="D12" s="3" t="s">
        <v>39</v>
      </c>
      <c r="E12" s="3" t="s">
        <v>40</v>
      </c>
      <c r="F12" s="3" t="s">
        <v>41</v>
      </c>
      <c r="G12" s="3">
        <v>0</v>
      </c>
      <c r="H12" s="3" t="s">
        <v>18</v>
      </c>
      <c r="I12" s="4" t="str">
        <f ca="1">IFERROR(__xludf.DUMMYFUNCTION("REGEXREPLACE(F13,""\D"", """")"),"11")</f>
        <v>11</v>
      </c>
    </row>
    <row r="13" spans="1:9" ht="14.5">
      <c r="A13" s="1">
        <v>12</v>
      </c>
      <c r="B13" s="3">
        <v>13</v>
      </c>
      <c r="C13" s="3" t="s">
        <v>42</v>
      </c>
      <c r="D13" s="3" t="s">
        <v>43</v>
      </c>
      <c r="E13" s="3" t="s">
        <v>44</v>
      </c>
      <c r="F13" s="3">
        <v>0</v>
      </c>
      <c r="I13" s="4" t="str">
        <f ca="1">IFERROR(__xludf.DUMMYFUNCTION("REGEXREPLACE(F14,""\D"", """")"),"#VALUE!")</f>
        <v>#VALUE!</v>
      </c>
    </row>
    <row r="14" spans="1:9" ht="14.5">
      <c r="A14" s="1">
        <v>13</v>
      </c>
      <c r="B14" s="3">
        <v>14</v>
      </c>
      <c r="C14" s="3" t="s">
        <v>45</v>
      </c>
      <c r="D14" s="3" t="s">
        <v>46</v>
      </c>
      <c r="E14" s="3" t="s">
        <v>21</v>
      </c>
      <c r="F14" s="3">
        <v>0</v>
      </c>
      <c r="I14" s="4" t="str">
        <f ca="1">IFERROR(__xludf.DUMMYFUNCTION("REGEXREPLACE(F15,""\D"", """")"),"#VALUE!")</f>
        <v>#VALUE!</v>
      </c>
    </row>
    <row r="15" spans="1:9" ht="14.5">
      <c r="A15" s="1">
        <v>14</v>
      </c>
      <c r="B15" s="3">
        <v>15</v>
      </c>
      <c r="C15" s="3" t="s">
        <v>47</v>
      </c>
      <c r="D15" s="3" t="s">
        <v>48</v>
      </c>
      <c r="E15" s="3" t="s">
        <v>21</v>
      </c>
      <c r="F15" s="3">
        <v>0</v>
      </c>
      <c r="I15" s="4" t="str">
        <f ca="1">IFERROR(__xludf.DUMMYFUNCTION("REGEXREPLACE(F16,""\D"", """")"),"#VALUE!")</f>
        <v>#VALUE!</v>
      </c>
    </row>
    <row r="16" spans="1:9" ht="14.5">
      <c r="A16" s="1">
        <v>15</v>
      </c>
      <c r="B16" s="3">
        <v>16</v>
      </c>
      <c r="C16" s="3" t="s">
        <v>49</v>
      </c>
      <c r="D16" s="3" t="s">
        <v>50</v>
      </c>
      <c r="E16" s="3" t="s">
        <v>51</v>
      </c>
      <c r="F16" s="3" t="s">
        <v>52</v>
      </c>
      <c r="G16" s="3">
        <v>22</v>
      </c>
      <c r="H16" s="3" t="s">
        <v>53</v>
      </c>
      <c r="I16" s="4" t="str">
        <f ca="1">IFERROR(__xludf.DUMMYFUNCTION("REGEXREPLACE(F17,""\D"", """")"),"23")</f>
        <v>23</v>
      </c>
    </row>
    <row r="17" spans="1:9" ht="14.5">
      <c r="A17" s="1">
        <v>16</v>
      </c>
      <c r="B17" s="3">
        <v>17</v>
      </c>
      <c r="C17" s="3" t="s">
        <v>54</v>
      </c>
      <c r="D17" s="3" t="s">
        <v>55</v>
      </c>
      <c r="E17" s="3" t="s">
        <v>21</v>
      </c>
      <c r="F17" s="3">
        <v>0</v>
      </c>
      <c r="I17" s="4" t="str">
        <f ca="1">IFERROR(__xludf.DUMMYFUNCTION("REGEXREPLACE(F18,""\D"", """")"),"#VALUE!")</f>
        <v>#VALUE!</v>
      </c>
    </row>
    <row r="18" spans="1:9" ht="14.5">
      <c r="A18" s="1">
        <v>17</v>
      </c>
      <c r="B18" s="3">
        <v>18</v>
      </c>
      <c r="C18" s="3" t="s">
        <v>56</v>
      </c>
      <c r="D18" s="3" t="s">
        <v>57</v>
      </c>
      <c r="E18" s="3" t="s">
        <v>21</v>
      </c>
      <c r="F18" s="3">
        <v>0</v>
      </c>
      <c r="I18" s="4" t="str">
        <f ca="1">IFERROR(__xludf.DUMMYFUNCTION("REGEXREPLACE(F19,""\D"", """")"),"#VALUE!")</f>
        <v>#VALUE!</v>
      </c>
    </row>
    <row r="19" spans="1:9" ht="14.5">
      <c r="A19" s="1">
        <v>18</v>
      </c>
      <c r="B19" s="3">
        <v>19</v>
      </c>
      <c r="C19" s="3" t="s">
        <v>58</v>
      </c>
      <c r="D19" s="3" t="s">
        <v>59</v>
      </c>
      <c r="E19" s="3" t="s">
        <v>60</v>
      </c>
      <c r="F19" s="3" t="s">
        <v>61</v>
      </c>
      <c r="G19" s="3">
        <v>7</v>
      </c>
      <c r="H19" s="3" t="s">
        <v>62</v>
      </c>
      <c r="I19" s="4" t="str">
        <f ca="1">IFERROR(__xludf.DUMMYFUNCTION("REGEXREPLACE(F20,""\D"", """")"),"8")</f>
        <v>8</v>
      </c>
    </row>
    <row r="20" spans="1:9" ht="14.5">
      <c r="A20" s="1">
        <v>19</v>
      </c>
      <c r="B20" s="3">
        <v>20</v>
      </c>
      <c r="C20" s="3" t="s">
        <v>63</v>
      </c>
      <c r="D20" s="3" t="s">
        <v>64</v>
      </c>
      <c r="E20" s="3" t="s">
        <v>65</v>
      </c>
      <c r="F20" s="3">
        <v>0</v>
      </c>
      <c r="I20" s="4" t="str">
        <f ca="1">IFERROR(__xludf.DUMMYFUNCTION("REGEXREPLACE(F21,""\D"", """")"),"#VALUE!")</f>
        <v>#VALUE!</v>
      </c>
    </row>
    <row r="21" spans="1:9" ht="15.75" customHeight="1">
      <c r="A21" s="1">
        <v>20</v>
      </c>
      <c r="B21" s="3">
        <v>21</v>
      </c>
      <c r="C21" s="3" t="s">
        <v>66</v>
      </c>
      <c r="D21" s="3" t="s">
        <v>67</v>
      </c>
      <c r="E21" s="3" t="s">
        <v>68</v>
      </c>
      <c r="F21" s="3" t="s">
        <v>69</v>
      </c>
      <c r="G21" s="3">
        <v>1</v>
      </c>
      <c r="H21" s="3" t="s">
        <v>70</v>
      </c>
      <c r="I21" s="4" t="str">
        <f ca="1">IFERROR(__xludf.DUMMYFUNCTION("REGEXREPLACE(F22,""\D"", """")"),"26")</f>
        <v>26</v>
      </c>
    </row>
    <row r="22" spans="1:9" ht="15.75" customHeight="1">
      <c r="A22" s="1">
        <v>21</v>
      </c>
      <c r="B22" s="3">
        <v>22</v>
      </c>
      <c r="C22" s="3" t="s">
        <v>71</v>
      </c>
      <c r="D22" s="3" t="s">
        <v>72</v>
      </c>
      <c r="E22" s="3" t="s">
        <v>21</v>
      </c>
      <c r="F22" s="3">
        <v>0</v>
      </c>
      <c r="I22" s="4" t="str">
        <f ca="1">IFERROR(__xludf.DUMMYFUNCTION("REGEXREPLACE(F23,""\D"", """")"),"#VALUE!")</f>
        <v>#VALUE!</v>
      </c>
    </row>
    <row r="23" spans="1:9" ht="15.75" customHeight="1">
      <c r="A23" s="1">
        <v>22</v>
      </c>
      <c r="B23" s="3">
        <v>23</v>
      </c>
      <c r="C23" s="3" t="s">
        <v>73</v>
      </c>
      <c r="D23" s="3" t="s">
        <v>74</v>
      </c>
      <c r="E23" s="3" t="s">
        <v>75</v>
      </c>
      <c r="F23" s="3" t="s">
        <v>17</v>
      </c>
      <c r="G23" s="3">
        <v>11</v>
      </c>
      <c r="H23" s="3" t="s">
        <v>76</v>
      </c>
      <c r="I23" s="4" t="str">
        <f ca="1">IFERROR(__xludf.DUMMYFUNCTION("REGEXREPLACE(F24,""\D"", """")"),"9")</f>
        <v>9</v>
      </c>
    </row>
    <row r="24" spans="1:9" ht="15.75" customHeight="1">
      <c r="A24" s="1">
        <v>23</v>
      </c>
      <c r="B24" s="3">
        <v>24</v>
      </c>
      <c r="C24" s="3" t="s">
        <v>77</v>
      </c>
      <c r="D24" s="3" t="s">
        <v>78</v>
      </c>
      <c r="E24" s="3" t="s">
        <v>79</v>
      </c>
      <c r="F24" s="3">
        <v>0</v>
      </c>
      <c r="I24" s="4" t="str">
        <f ca="1">IFERROR(__xludf.DUMMYFUNCTION("REGEXREPLACE(F25,""\D"", """")"),"#VALUE!")</f>
        <v>#VALUE!</v>
      </c>
    </row>
    <row r="25" spans="1:9" ht="15.75" customHeight="1">
      <c r="A25" s="1">
        <v>24</v>
      </c>
      <c r="B25" s="3">
        <v>25</v>
      </c>
      <c r="C25" s="3" t="s">
        <v>80</v>
      </c>
      <c r="D25" s="3" t="s">
        <v>81</v>
      </c>
      <c r="E25" s="3" t="s">
        <v>82</v>
      </c>
      <c r="F25" s="3" t="s">
        <v>83</v>
      </c>
      <c r="G25" s="3">
        <v>0</v>
      </c>
      <c r="H25" s="3" t="s">
        <v>53</v>
      </c>
      <c r="I25" s="4" t="str">
        <f ca="1">IFERROR(__xludf.DUMMYFUNCTION("REGEXREPLACE(F26,""\D"", """")"),"45")</f>
        <v>45</v>
      </c>
    </row>
    <row r="26" spans="1:9" ht="15.75" customHeight="1">
      <c r="A26" s="1">
        <v>25</v>
      </c>
      <c r="B26" s="3">
        <v>26</v>
      </c>
      <c r="C26" s="3" t="s">
        <v>84</v>
      </c>
      <c r="D26" s="3" t="s">
        <v>85</v>
      </c>
      <c r="E26" s="3" t="s">
        <v>86</v>
      </c>
      <c r="F26" s="3" t="s">
        <v>87</v>
      </c>
      <c r="G26" s="3">
        <v>3</v>
      </c>
      <c r="H26" s="3" t="s">
        <v>88</v>
      </c>
      <c r="I26" s="4" t="str">
        <f ca="1">IFERROR(__xludf.DUMMYFUNCTION("REGEXREPLACE(F27,""\D"", """")"),"7")</f>
        <v>7</v>
      </c>
    </row>
    <row r="27" spans="1:9" ht="15.75" customHeight="1">
      <c r="A27" s="1">
        <v>26</v>
      </c>
      <c r="B27" s="3">
        <v>27</v>
      </c>
      <c r="C27" s="3" t="s">
        <v>89</v>
      </c>
      <c r="D27" s="3" t="s">
        <v>90</v>
      </c>
      <c r="E27" s="3" t="s">
        <v>91</v>
      </c>
      <c r="F27" s="3">
        <v>0</v>
      </c>
      <c r="I27" s="4" t="str">
        <f ca="1">IFERROR(__xludf.DUMMYFUNCTION("REGEXREPLACE(F28,""\D"", """")"),"#VALUE!")</f>
        <v>#VALUE!</v>
      </c>
    </row>
    <row r="28" spans="1:9" ht="15.75" customHeight="1">
      <c r="A28" s="1">
        <v>27</v>
      </c>
      <c r="B28" s="3">
        <v>28</v>
      </c>
      <c r="C28" s="3" t="s">
        <v>92</v>
      </c>
      <c r="D28" s="3" t="s">
        <v>93</v>
      </c>
      <c r="E28" s="3" t="s">
        <v>94</v>
      </c>
      <c r="F28" s="3" t="s">
        <v>95</v>
      </c>
      <c r="G28" s="3">
        <v>5</v>
      </c>
      <c r="H28" s="3" t="s">
        <v>96</v>
      </c>
      <c r="I28" s="4" t="str">
        <f ca="1">IFERROR(__xludf.DUMMYFUNCTION("REGEXREPLACE(F29,""\D"", """")"),"14")</f>
        <v>14</v>
      </c>
    </row>
    <row r="29" spans="1:9" ht="15.75" customHeight="1">
      <c r="A29" s="1">
        <v>28</v>
      </c>
      <c r="B29" s="3">
        <v>29</v>
      </c>
      <c r="C29" s="3" t="s">
        <v>97</v>
      </c>
      <c r="D29" s="3" t="s">
        <v>98</v>
      </c>
      <c r="E29" s="3" t="s">
        <v>99</v>
      </c>
      <c r="F29" s="3">
        <v>0</v>
      </c>
      <c r="I29" s="4" t="str">
        <f ca="1">IFERROR(__xludf.DUMMYFUNCTION("REGEXREPLACE(F30,""\D"", """")"),"#VALUE!")</f>
        <v>#VALUE!</v>
      </c>
    </row>
    <row r="30" spans="1:9" ht="15.75" customHeight="1">
      <c r="A30" s="1">
        <v>29</v>
      </c>
      <c r="B30" s="3">
        <v>30</v>
      </c>
      <c r="C30" s="3" t="s">
        <v>100</v>
      </c>
      <c r="D30" s="3" t="s">
        <v>101</v>
      </c>
      <c r="E30" s="3" t="s">
        <v>21</v>
      </c>
      <c r="F30" s="3">
        <v>0</v>
      </c>
      <c r="I30" s="4" t="str">
        <f ca="1">IFERROR(__xludf.DUMMYFUNCTION("REGEXREPLACE(F31,""\D"", """")"),"#VALUE!")</f>
        <v>#VALUE!</v>
      </c>
    </row>
    <row r="31" spans="1:9" ht="15.75" customHeight="1">
      <c r="A31" s="1">
        <v>30</v>
      </c>
      <c r="B31" s="3">
        <v>31</v>
      </c>
      <c r="C31" s="3" t="s">
        <v>102</v>
      </c>
      <c r="D31" s="3" t="s">
        <v>103</v>
      </c>
      <c r="E31" s="3" t="s">
        <v>104</v>
      </c>
      <c r="F31" s="3" t="s">
        <v>61</v>
      </c>
      <c r="G31" s="3">
        <v>7</v>
      </c>
      <c r="H31" s="3" t="s">
        <v>62</v>
      </c>
      <c r="I31" s="4" t="str">
        <f ca="1">IFERROR(__xludf.DUMMYFUNCTION("REGEXREPLACE(F32,""\D"", """")"),"8")</f>
        <v>8</v>
      </c>
    </row>
    <row r="32" spans="1:9" ht="15.75" customHeight="1">
      <c r="A32" s="1">
        <v>31</v>
      </c>
      <c r="B32" s="3">
        <v>32</v>
      </c>
      <c r="C32" s="3" t="s">
        <v>105</v>
      </c>
      <c r="D32" s="3" t="s">
        <v>106</v>
      </c>
      <c r="E32" s="3" t="s">
        <v>107</v>
      </c>
      <c r="F32" s="3">
        <v>0</v>
      </c>
      <c r="I32" s="4" t="str">
        <f ca="1">IFERROR(__xludf.DUMMYFUNCTION("REGEXREPLACE(F33,""\D"", """")"),"#VALUE!")</f>
        <v>#VALUE!</v>
      </c>
    </row>
    <row r="33" spans="1:9" ht="15.75" customHeight="1">
      <c r="A33" s="1">
        <v>32</v>
      </c>
      <c r="B33" s="3">
        <v>33</v>
      </c>
      <c r="C33" s="3" t="s">
        <v>108</v>
      </c>
      <c r="D33" s="3" t="s">
        <v>109</v>
      </c>
      <c r="E33" s="3" t="s">
        <v>110</v>
      </c>
      <c r="F33" s="3" t="s">
        <v>111</v>
      </c>
      <c r="G33" s="3">
        <v>30</v>
      </c>
      <c r="H33" s="3" t="s">
        <v>112</v>
      </c>
      <c r="I33" s="4" t="str">
        <f ca="1">IFERROR(__xludf.DUMMYFUNCTION("REGEXREPLACE(F34,""\D"", """")"),"21")</f>
        <v>21</v>
      </c>
    </row>
    <row r="34" spans="1:9" ht="15.75" customHeight="1">
      <c r="A34" s="1">
        <v>33</v>
      </c>
      <c r="B34" s="3">
        <v>34</v>
      </c>
      <c r="C34" s="3" t="s">
        <v>113</v>
      </c>
      <c r="D34" s="3" t="s">
        <v>114</v>
      </c>
      <c r="E34" s="3" t="s">
        <v>115</v>
      </c>
      <c r="F34" s="3">
        <v>0</v>
      </c>
      <c r="I34" s="4" t="str">
        <f ca="1">IFERROR(__xludf.DUMMYFUNCTION("REGEXREPLACE(F35,""\D"", """")"),"#VALUE!")</f>
        <v>#VALUE!</v>
      </c>
    </row>
    <row r="35" spans="1:9" ht="15.75" customHeight="1">
      <c r="A35" s="1">
        <v>34</v>
      </c>
      <c r="B35" s="3">
        <v>35</v>
      </c>
      <c r="C35" s="3" t="s">
        <v>116</v>
      </c>
      <c r="D35" s="3" t="s">
        <v>117</v>
      </c>
      <c r="E35" s="3" t="s">
        <v>21</v>
      </c>
      <c r="F35" s="3">
        <v>0</v>
      </c>
      <c r="I35" s="4" t="str">
        <f ca="1">IFERROR(__xludf.DUMMYFUNCTION("REGEXREPLACE(F36,""\D"", """")"),"#VALUE!")</f>
        <v>#VALUE!</v>
      </c>
    </row>
    <row r="36" spans="1:9" ht="15.75" customHeight="1">
      <c r="A36" s="1">
        <v>35</v>
      </c>
      <c r="B36" s="3">
        <v>36</v>
      </c>
      <c r="C36" s="3" t="s">
        <v>118</v>
      </c>
      <c r="D36" s="3" t="s">
        <v>119</v>
      </c>
      <c r="E36" s="3" t="s">
        <v>21</v>
      </c>
      <c r="F36" s="3">
        <v>0</v>
      </c>
      <c r="I36" s="4" t="str">
        <f ca="1">IFERROR(__xludf.DUMMYFUNCTION("REGEXREPLACE(F37,""\D"", """")"),"#VALUE!")</f>
        <v>#VALUE!</v>
      </c>
    </row>
    <row r="37" spans="1:9" ht="15.75" customHeight="1">
      <c r="A37" s="1">
        <v>36</v>
      </c>
      <c r="B37" s="3">
        <v>37</v>
      </c>
      <c r="C37" s="3" t="s">
        <v>120</v>
      </c>
      <c r="D37" s="3" t="s">
        <v>121</v>
      </c>
      <c r="E37" s="3" t="s">
        <v>122</v>
      </c>
      <c r="F37" s="3">
        <v>0</v>
      </c>
      <c r="I37" s="4" t="str">
        <f ca="1">IFERROR(__xludf.DUMMYFUNCTION("REGEXREPLACE(F38,""\D"", """")"),"#VALUE!")</f>
        <v>#VALUE!</v>
      </c>
    </row>
    <row r="38" spans="1:9" ht="15.75" customHeight="1">
      <c r="A38" s="1">
        <v>37</v>
      </c>
      <c r="B38" s="3">
        <v>38</v>
      </c>
      <c r="C38" s="3" t="s">
        <v>123</v>
      </c>
      <c r="D38" s="3" t="s">
        <v>124</v>
      </c>
      <c r="E38" s="3" t="s">
        <v>21</v>
      </c>
      <c r="F38" s="3">
        <v>0</v>
      </c>
      <c r="I38" s="4" t="str">
        <f ca="1">IFERROR(__xludf.DUMMYFUNCTION("REGEXREPLACE(F39,""\D"", """")"),"#VALUE!")</f>
        <v>#VALUE!</v>
      </c>
    </row>
    <row r="39" spans="1:9" ht="15.75" customHeight="1">
      <c r="A39" s="1">
        <v>38</v>
      </c>
      <c r="B39" s="3">
        <v>39</v>
      </c>
      <c r="C39" s="3" t="s">
        <v>125</v>
      </c>
      <c r="D39" s="3" t="s">
        <v>126</v>
      </c>
      <c r="E39" s="3" t="s">
        <v>127</v>
      </c>
      <c r="F39" s="3" t="s">
        <v>61</v>
      </c>
      <c r="G39" s="3">
        <v>11</v>
      </c>
      <c r="H39" s="3" t="s">
        <v>96</v>
      </c>
      <c r="I39" s="4" t="str">
        <f ca="1">IFERROR(__xludf.DUMMYFUNCTION("REGEXREPLACE(F40,""\D"", """")"),"8")</f>
        <v>8</v>
      </c>
    </row>
    <row r="40" spans="1:9" ht="15.75" customHeight="1">
      <c r="A40" s="1">
        <v>39</v>
      </c>
      <c r="B40" s="3">
        <v>40</v>
      </c>
      <c r="C40" s="3" t="s">
        <v>128</v>
      </c>
      <c r="D40" s="3" t="s">
        <v>129</v>
      </c>
      <c r="E40" s="3" t="s">
        <v>130</v>
      </c>
      <c r="F40" s="3">
        <v>0</v>
      </c>
      <c r="I40" s="4" t="str">
        <f ca="1">IFERROR(__xludf.DUMMYFUNCTION("REGEXREPLACE(F41,""\D"", """")"),"#VALUE!")</f>
        <v>#VALUE!</v>
      </c>
    </row>
    <row r="41" spans="1:9" ht="15.75" customHeight="1">
      <c r="A41" s="1">
        <v>40</v>
      </c>
      <c r="B41" s="3">
        <v>41</v>
      </c>
      <c r="C41" s="3" t="s">
        <v>131</v>
      </c>
      <c r="D41" s="3" t="s">
        <v>132</v>
      </c>
      <c r="E41" s="3" t="s">
        <v>133</v>
      </c>
      <c r="F41" s="3" t="s">
        <v>134</v>
      </c>
      <c r="G41" s="3">
        <v>4</v>
      </c>
      <c r="H41" s="3" t="s">
        <v>135</v>
      </c>
      <c r="I41" s="4" t="str">
        <f ca="1">IFERROR(__xludf.DUMMYFUNCTION("REGEXREPLACE(F42,""\D"", """")"),"3")</f>
        <v>3</v>
      </c>
    </row>
    <row r="42" spans="1:9" ht="15.75" customHeight="1">
      <c r="A42" s="1">
        <v>41</v>
      </c>
      <c r="B42" s="3">
        <v>42</v>
      </c>
      <c r="C42" s="3" t="s">
        <v>136</v>
      </c>
      <c r="D42" s="3" t="s">
        <v>137</v>
      </c>
      <c r="E42" s="3" t="s">
        <v>138</v>
      </c>
      <c r="F42" s="3" t="s">
        <v>139</v>
      </c>
      <c r="G42" s="3">
        <v>12</v>
      </c>
      <c r="H42" s="3" t="s">
        <v>140</v>
      </c>
      <c r="I42" s="4" t="str">
        <f ca="1">IFERROR(__xludf.DUMMYFUNCTION("REGEXREPLACE(F43,""\D"", """")"),"22")</f>
        <v>22</v>
      </c>
    </row>
    <row r="43" spans="1:9" ht="15.75" customHeight="1">
      <c r="A43" s="1">
        <v>42</v>
      </c>
      <c r="B43" s="3">
        <v>43</v>
      </c>
      <c r="C43" s="3" t="s">
        <v>141</v>
      </c>
      <c r="D43" s="3" t="s">
        <v>142</v>
      </c>
      <c r="E43" s="3" t="s">
        <v>143</v>
      </c>
      <c r="F43" s="3" t="s">
        <v>41</v>
      </c>
      <c r="G43" s="3">
        <v>3</v>
      </c>
      <c r="H43" s="3" t="s">
        <v>144</v>
      </c>
      <c r="I43" s="4" t="str">
        <f ca="1">IFERROR(__xludf.DUMMYFUNCTION("REGEXREPLACE(F44,""\D"", """")"),"11")</f>
        <v>11</v>
      </c>
    </row>
    <row r="44" spans="1:9" ht="15.75" customHeight="1">
      <c r="A44" s="1">
        <v>43</v>
      </c>
      <c r="B44" s="3">
        <v>44</v>
      </c>
      <c r="C44" s="3" t="s">
        <v>145</v>
      </c>
      <c r="D44" s="3" t="s">
        <v>146</v>
      </c>
      <c r="E44" s="3" t="s">
        <v>147</v>
      </c>
      <c r="F44" s="3">
        <v>0</v>
      </c>
      <c r="I44" s="4" t="str">
        <f ca="1">IFERROR(__xludf.DUMMYFUNCTION("REGEXREPLACE(F45,""\D"", """")"),"#VALUE!")</f>
        <v>#VALUE!</v>
      </c>
    </row>
    <row r="45" spans="1:9" ht="15.75" customHeight="1">
      <c r="A45" s="1">
        <v>44</v>
      </c>
      <c r="B45" s="3">
        <v>45</v>
      </c>
      <c r="C45" s="3" t="s">
        <v>148</v>
      </c>
      <c r="D45" s="3" t="s">
        <v>149</v>
      </c>
      <c r="E45" s="3" t="s">
        <v>21</v>
      </c>
      <c r="F45" s="3">
        <v>0</v>
      </c>
      <c r="I45" s="4" t="str">
        <f ca="1">IFERROR(__xludf.DUMMYFUNCTION("REGEXREPLACE(F46,""\D"", """")"),"#VALUE!")</f>
        <v>#VALUE!</v>
      </c>
    </row>
    <row r="46" spans="1:9" ht="15.75" customHeight="1">
      <c r="A46" s="1">
        <v>45</v>
      </c>
      <c r="B46" s="3">
        <v>46</v>
      </c>
      <c r="C46" s="3" t="s">
        <v>150</v>
      </c>
      <c r="D46" s="3" t="s">
        <v>151</v>
      </c>
      <c r="E46" s="3" t="s">
        <v>152</v>
      </c>
      <c r="F46" s="3" t="s">
        <v>153</v>
      </c>
      <c r="G46" s="3">
        <v>3</v>
      </c>
      <c r="H46" s="3" t="s">
        <v>154</v>
      </c>
      <c r="I46" s="4" t="str">
        <f ca="1">IFERROR(__xludf.DUMMYFUNCTION("REGEXREPLACE(F47,""\D"", """")"),"13")</f>
        <v>13</v>
      </c>
    </row>
    <row r="47" spans="1:9" ht="15.75" customHeight="1">
      <c r="A47" s="1">
        <v>46</v>
      </c>
      <c r="B47" s="3">
        <v>47</v>
      </c>
      <c r="C47" s="3" t="s">
        <v>155</v>
      </c>
      <c r="D47" s="3" t="s">
        <v>156</v>
      </c>
      <c r="E47" s="3" t="s">
        <v>157</v>
      </c>
      <c r="F47" s="3">
        <v>0</v>
      </c>
      <c r="I47" s="4" t="str">
        <f ca="1">IFERROR(__xludf.DUMMYFUNCTION("REGEXREPLACE(F48,""\D"", """")"),"#VALUE!")</f>
        <v>#VALUE!</v>
      </c>
    </row>
    <row r="48" spans="1:9" ht="15.75" customHeight="1">
      <c r="A48" s="1">
        <v>47</v>
      </c>
      <c r="B48" s="3">
        <v>48</v>
      </c>
      <c r="C48" s="3" t="s">
        <v>158</v>
      </c>
      <c r="D48" s="3" t="s">
        <v>159</v>
      </c>
      <c r="E48" s="3" t="s">
        <v>160</v>
      </c>
      <c r="F48" s="3">
        <v>0</v>
      </c>
      <c r="I48" s="4" t="str">
        <f ca="1">IFERROR(__xludf.DUMMYFUNCTION("REGEXREPLACE(F49,""\D"", """")"),"#VALUE!")</f>
        <v>#VALUE!</v>
      </c>
    </row>
    <row r="49" spans="1:9" ht="15.75" customHeight="1">
      <c r="A49" s="1">
        <v>48</v>
      </c>
      <c r="B49" s="3">
        <v>49</v>
      </c>
      <c r="C49" s="3" t="s">
        <v>161</v>
      </c>
      <c r="D49" s="3" t="s">
        <v>162</v>
      </c>
      <c r="E49" s="3" t="s">
        <v>21</v>
      </c>
      <c r="F49" s="3">
        <v>0</v>
      </c>
      <c r="I49" s="4" t="str">
        <f ca="1">IFERROR(__xludf.DUMMYFUNCTION("REGEXREPLACE(F50,""\D"", """")"),"#VALUE!")</f>
        <v>#VALUE!</v>
      </c>
    </row>
    <row r="50" spans="1:9" ht="15.75" customHeight="1">
      <c r="A50" s="1">
        <v>49</v>
      </c>
      <c r="B50" s="3">
        <v>50</v>
      </c>
      <c r="C50" s="3" t="s">
        <v>163</v>
      </c>
      <c r="D50" s="3" t="s">
        <v>164</v>
      </c>
      <c r="E50" s="3" t="s">
        <v>165</v>
      </c>
      <c r="F50" s="3" t="s">
        <v>166</v>
      </c>
      <c r="G50" s="3">
        <v>3</v>
      </c>
      <c r="H50" s="3" t="s">
        <v>135</v>
      </c>
      <c r="I50" s="4" t="str">
        <f ca="1">IFERROR(__xludf.DUMMYFUNCTION("REGEXREPLACE(F51,""\D"", """")"),"4")</f>
        <v>4</v>
      </c>
    </row>
    <row r="51" spans="1:9" ht="15.75" customHeight="1">
      <c r="A51" s="1">
        <v>50</v>
      </c>
      <c r="B51" s="3">
        <v>51</v>
      </c>
      <c r="C51" s="3" t="s">
        <v>167</v>
      </c>
      <c r="D51" s="3" t="s">
        <v>168</v>
      </c>
      <c r="E51" s="3" t="s">
        <v>169</v>
      </c>
      <c r="F51" s="3">
        <v>0</v>
      </c>
      <c r="I51" s="4" t="str">
        <f ca="1">IFERROR(__xludf.DUMMYFUNCTION("REGEXREPLACE(F52,""\D"", """")"),"#VALUE!")</f>
        <v>#VALUE!</v>
      </c>
    </row>
    <row r="52" spans="1:9" ht="15.75" customHeight="1">
      <c r="A52" s="1">
        <v>51</v>
      </c>
      <c r="B52" s="3">
        <v>52</v>
      </c>
      <c r="C52" s="3" t="s">
        <v>170</v>
      </c>
      <c r="D52" s="3" t="s">
        <v>171</v>
      </c>
      <c r="E52" s="3" t="s">
        <v>172</v>
      </c>
      <c r="F52" s="3">
        <v>0</v>
      </c>
      <c r="I52" s="4" t="str">
        <f ca="1">IFERROR(__xludf.DUMMYFUNCTION("REGEXREPLACE(F53,""\D"", """")"),"#VALUE!")</f>
        <v>#VALUE!</v>
      </c>
    </row>
    <row r="53" spans="1:9" ht="15.75" customHeight="1">
      <c r="A53" s="1">
        <v>52</v>
      </c>
      <c r="B53" s="3">
        <v>53</v>
      </c>
      <c r="C53" s="3" t="s">
        <v>173</v>
      </c>
      <c r="D53" s="3" t="s">
        <v>174</v>
      </c>
      <c r="E53" s="3" t="s">
        <v>21</v>
      </c>
      <c r="F53" s="3">
        <v>0</v>
      </c>
      <c r="I53" s="4" t="str">
        <f ca="1">IFERROR(__xludf.DUMMYFUNCTION("REGEXREPLACE(F54,""\D"", """")"),"#VALUE!")</f>
        <v>#VALUE!</v>
      </c>
    </row>
    <row r="54" spans="1:9" ht="15.75" customHeight="1">
      <c r="A54" s="1">
        <v>53</v>
      </c>
      <c r="B54" s="3">
        <v>54</v>
      </c>
      <c r="C54" s="3" t="s">
        <v>175</v>
      </c>
      <c r="D54" s="3" t="s">
        <v>176</v>
      </c>
      <c r="E54" s="3" t="s">
        <v>177</v>
      </c>
      <c r="F54" s="3" t="s">
        <v>95</v>
      </c>
      <c r="G54" s="3">
        <v>0</v>
      </c>
      <c r="H54" s="3" t="s">
        <v>144</v>
      </c>
      <c r="I54" s="4" t="str">
        <f ca="1">IFERROR(__xludf.DUMMYFUNCTION("REGEXREPLACE(F55,""\D"", """")"),"14")</f>
        <v>14</v>
      </c>
    </row>
    <row r="55" spans="1:9" ht="15.75" customHeight="1">
      <c r="A55" s="1">
        <v>54</v>
      </c>
      <c r="B55" s="3">
        <v>55</v>
      </c>
      <c r="C55" s="3" t="s">
        <v>178</v>
      </c>
      <c r="D55" s="3" t="s">
        <v>179</v>
      </c>
      <c r="E55" s="3" t="s">
        <v>21</v>
      </c>
      <c r="F55" s="3">
        <v>0</v>
      </c>
      <c r="I55" s="4" t="str">
        <f ca="1">IFERROR(__xludf.DUMMYFUNCTION("REGEXREPLACE(F56,""\D"", """")"),"#VALUE!")</f>
        <v>#VALUE!</v>
      </c>
    </row>
    <row r="56" spans="1:9" ht="15.75" customHeight="1">
      <c r="A56" s="1">
        <v>55</v>
      </c>
      <c r="B56" s="3">
        <v>56</v>
      </c>
      <c r="C56" s="3" t="s">
        <v>180</v>
      </c>
      <c r="D56" s="3" t="s">
        <v>181</v>
      </c>
      <c r="E56" s="3" t="s">
        <v>182</v>
      </c>
      <c r="F56" s="3">
        <v>0</v>
      </c>
      <c r="I56" s="4" t="str">
        <f ca="1">IFERROR(__xludf.DUMMYFUNCTION("REGEXREPLACE(F57,""\D"", """")"),"#VALUE!")</f>
        <v>#VALUE!</v>
      </c>
    </row>
    <row r="57" spans="1:9" ht="15.75" customHeight="1">
      <c r="A57" s="1">
        <v>56</v>
      </c>
      <c r="B57" s="3">
        <v>57</v>
      </c>
      <c r="C57" s="3" t="s">
        <v>183</v>
      </c>
      <c r="D57" s="3" t="s">
        <v>184</v>
      </c>
      <c r="E57" s="3" t="s">
        <v>21</v>
      </c>
      <c r="F57" s="3">
        <v>0</v>
      </c>
      <c r="I57" s="4" t="str">
        <f ca="1">IFERROR(__xludf.DUMMYFUNCTION("REGEXREPLACE(F58,""\D"", """")"),"#VALUE!")</f>
        <v>#VALUE!</v>
      </c>
    </row>
    <row r="58" spans="1:9" ht="15.75" customHeight="1">
      <c r="A58" s="1">
        <v>57</v>
      </c>
      <c r="B58" s="3">
        <v>58</v>
      </c>
      <c r="C58" s="3" t="s">
        <v>185</v>
      </c>
      <c r="D58" s="3" t="s">
        <v>186</v>
      </c>
      <c r="E58" s="3" t="s">
        <v>21</v>
      </c>
      <c r="F58" s="3">
        <v>0</v>
      </c>
      <c r="I58" s="4" t="str">
        <f ca="1">IFERROR(__xludf.DUMMYFUNCTION("REGEXREPLACE(F59,""\D"", """")"),"#VALUE!")</f>
        <v>#VALUE!</v>
      </c>
    </row>
    <row r="59" spans="1:9" ht="15.75" customHeight="1">
      <c r="A59" s="1">
        <v>58</v>
      </c>
      <c r="B59" s="3">
        <v>59</v>
      </c>
      <c r="C59" s="3" t="s">
        <v>187</v>
      </c>
      <c r="D59" s="3" t="s">
        <v>188</v>
      </c>
      <c r="E59" s="3" t="s">
        <v>189</v>
      </c>
      <c r="F59" s="3" t="s">
        <v>111</v>
      </c>
      <c r="G59" s="3">
        <v>1</v>
      </c>
      <c r="H59" s="3" t="s">
        <v>190</v>
      </c>
      <c r="I59" s="4" t="str">
        <f ca="1">IFERROR(__xludf.DUMMYFUNCTION("REGEXREPLACE(F60,""\D"", """")"),"21")</f>
        <v>21</v>
      </c>
    </row>
    <row r="60" spans="1:9" ht="15.75" customHeight="1">
      <c r="A60" s="1">
        <v>59</v>
      </c>
      <c r="B60" s="3">
        <v>60</v>
      </c>
      <c r="C60" s="3" t="s">
        <v>191</v>
      </c>
      <c r="D60" s="3" t="s">
        <v>192</v>
      </c>
      <c r="E60" s="3" t="s">
        <v>193</v>
      </c>
      <c r="F60" s="3" t="s">
        <v>194</v>
      </c>
      <c r="G60" s="3">
        <v>0</v>
      </c>
      <c r="H60" s="3" t="s">
        <v>70</v>
      </c>
      <c r="I60" s="4" t="str">
        <f ca="1">IFERROR(__xludf.DUMMYFUNCTION("REGEXREPLACE(F61,""\D"", """")"),"27")</f>
        <v>27</v>
      </c>
    </row>
    <row r="61" spans="1:9" ht="15.75" customHeight="1">
      <c r="A61" s="1">
        <v>60</v>
      </c>
      <c r="B61" s="3">
        <v>61</v>
      </c>
      <c r="C61" s="3" t="s">
        <v>195</v>
      </c>
      <c r="D61" s="3" t="s">
        <v>196</v>
      </c>
      <c r="E61" s="3" t="s">
        <v>197</v>
      </c>
      <c r="F61" s="3">
        <v>0</v>
      </c>
      <c r="I61" s="4" t="str">
        <f ca="1">IFERROR(__xludf.DUMMYFUNCTION("REGEXREPLACE(F62,""\D"", """")"),"#VALUE!")</f>
        <v>#VALUE!</v>
      </c>
    </row>
    <row r="62" spans="1:9" ht="15.75" customHeight="1">
      <c r="A62" s="1">
        <v>61</v>
      </c>
      <c r="B62" s="3">
        <v>62</v>
      </c>
      <c r="C62" s="3" t="s">
        <v>198</v>
      </c>
      <c r="D62" s="3" t="s">
        <v>199</v>
      </c>
      <c r="E62" s="3" t="s">
        <v>21</v>
      </c>
      <c r="F62" s="3">
        <v>0</v>
      </c>
      <c r="I62" s="4" t="str">
        <f ca="1">IFERROR(__xludf.DUMMYFUNCTION("REGEXREPLACE(F63,""\D"", """")"),"#VALUE!")</f>
        <v>#VALUE!</v>
      </c>
    </row>
    <row r="63" spans="1:9" ht="15.75" customHeight="1">
      <c r="A63" s="1">
        <v>62</v>
      </c>
      <c r="B63" s="3">
        <v>63</v>
      </c>
      <c r="C63" s="3" t="s">
        <v>200</v>
      </c>
      <c r="D63" s="3" t="s">
        <v>201</v>
      </c>
      <c r="E63" s="3" t="s">
        <v>202</v>
      </c>
      <c r="F63" s="3">
        <v>0</v>
      </c>
      <c r="I63" s="4" t="str">
        <f ca="1">IFERROR(__xludf.DUMMYFUNCTION("REGEXREPLACE(F64,""\D"", """")"),"#VALUE!")</f>
        <v>#VALUE!</v>
      </c>
    </row>
    <row r="64" spans="1:9" ht="15.75" customHeight="1">
      <c r="A64" s="1">
        <v>63</v>
      </c>
      <c r="B64" s="3">
        <v>64</v>
      </c>
      <c r="C64" s="3" t="s">
        <v>203</v>
      </c>
      <c r="D64" s="3" t="s">
        <v>204</v>
      </c>
      <c r="E64" s="3" t="s">
        <v>205</v>
      </c>
      <c r="F64" s="3">
        <v>0</v>
      </c>
      <c r="I64" s="4" t="str">
        <f ca="1">IFERROR(__xludf.DUMMYFUNCTION("REGEXREPLACE(F65,""\D"", """")"),"#VALUE!")</f>
        <v>#VALUE!</v>
      </c>
    </row>
    <row r="65" spans="1:9" ht="15.75" customHeight="1">
      <c r="A65" s="1">
        <v>64</v>
      </c>
      <c r="B65" s="3">
        <v>65</v>
      </c>
      <c r="C65" s="3" t="s">
        <v>206</v>
      </c>
      <c r="D65" s="3" t="s">
        <v>207</v>
      </c>
      <c r="E65" s="3" t="s">
        <v>208</v>
      </c>
      <c r="F65" s="3">
        <v>0</v>
      </c>
      <c r="I65" s="4" t="str">
        <f ca="1">IFERROR(__xludf.DUMMYFUNCTION("REGEXREPLACE(F66,""\D"", """")"),"#VALUE!")</f>
        <v>#VALUE!</v>
      </c>
    </row>
    <row r="66" spans="1:9" ht="15.75" customHeight="1">
      <c r="A66" s="1">
        <v>65</v>
      </c>
      <c r="B66" s="3">
        <v>66</v>
      </c>
      <c r="C66" s="3" t="s">
        <v>209</v>
      </c>
      <c r="D66" s="3" t="s">
        <v>210</v>
      </c>
      <c r="E66" s="3" t="s">
        <v>211</v>
      </c>
      <c r="F66" s="3" t="s">
        <v>61</v>
      </c>
      <c r="G66" s="3">
        <v>10</v>
      </c>
      <c r="H66" s="3" t="s">
        <v>212</v>
      </c>
      <c r="I66" s="4" t="str">
        <f ca="1">IFERROR(__xludf.DUMMYFUNCTION("REGEXREPLACE(F67,""\D"", """")"),"8")</f>
        <v>8</v>
      </c>
    </row>
    <row r="67" spans="1:9" ht="15.75" customHeight="1">
      <c r="A67" s="1">
        <v>66</v>
      </c>
      <c r="B67" s="3">
        <v>67</v>
      </c>
      <c r="C67" s="3" t="s">
        <v>213</v>
      </c>
      <c r="D67" s="3" t="s">
        <v>214</v>
      </c>
      <c r="E67" s="3" t="s">
        <v>215</v>
      </c>
      <c r="F67" s="3">
        <v>0</v>
      </c>
      <c r="I67" s="4" t="str">
        <f ca="1">IFERROR(__xludf.DUMMYFUNCTION("REGEXREPLACE(F68,""\D"", """")"),"#VALUE!")</f>
        <v>#VALUE!</v>
      </c>
    </row>
    <row r="68" spans="1:9" ht="15.75" customHeight="1">
      <c r="A68" s="1">
        <v>67</v>
      </c>
      <c r="B68" s="3">
        <v>68</v>
      </c>
      <c r="C68" s="3" t="s">
        <v>216</v>
      </c>
      <c r="D68" s="3" t="s">
        <v>217</v>
      </c>
      <c r="E68" s="3" t="s">
        <v>218</v>
      </c>
      <c r="F68" s="3">
        <v>0</v>
      </c>
      <c r="I68" s="4" t="str">
        <f ca="1">IFERROR(__xludf.DUMMYFUNCTION("REGEXREPLACE(F69,""\D"", """")"),"#VALUE!")</f>
        <v>#VALUE!</v>
      </c>
    </row>
    <row r="69" spans="1:9" ht="15.75" customHeight="1">
      <c r="A69" s="1">
        <v>68</v>
      </c>
      <c r="B69" s="3">
        <v>69</v>
      </c>
      <c r="C69" s="3" t="s">
        <v>219</v>
      </c>
      <c r="D69" s="3" t="s">
        <v>220</v>
      </c>
      <c r="E69" s="3" t="s">
        <v>221</v>
      </c>
      <c r="F69" s="3" t="s">
        <v>61</v>
      </c>
      <c r="G69" s="3">
        <v>7</v>
      </c>
      <c r="H69" s="3" t="s">
        <v>62</v>
      </c>
      <c r="I69" s="4" t="str">
        <f ca="1">IFERROR(__xludf.DUMMYFUNCTION("REGEXREPLACE(F70,""\D"", """")"),"8")</f>
        <v>8</v>
      </c>
    </row>
    <row r="70" spans="1:9" ht="15.75" customHeight="1">
      <c r="A70" s="1">
        <v>69</v>
      </c>
      <c r="B70" s="3">
        <v>70</v>
      </c>
      <c r="C70" s="3" t="s">
        <v>222</v>
      </c>
      <c r="D70" s="3" t="s">
        <v>223</v>
      </c>
      <c r="E70" s="3" t="s">
        <v>21</v>
      </c>
      <c r="F70" s="3">
        <v>0</v>
      </c>
      <c r="I70" s="4" t="str">
        <f ca="1">IFERROR(__xludf.DUMMYFUNCTION("REGEXREPLACE(F71,""\D"", """")"),"#VALUE!")</f>
        <v>#VALUE!</v>
      </c>
    </row>
    <row r="71" spans="1:9" ht="15.75" customHeight="1">
      <c r="A71" s="1">
        <v>70</v>
      </c>
      <c r="B71" s="3">
        <v>71</v>
      </c>
      <c r="C71" s="3" t="s">
        <v>224</v>
      </c>
      <c r="D71" s="3" t="s">
        <v>225</v>
      </c>
      <c r="E71" s="3" t="s">
        <v>226</v>
      </c>
      <c r="F71" s="3" t="s">
        <v>17</v>
      </c>
      <c r="G71" s="3">
        <v>6</v>
      </c>
      <c r="H71" s="3" t="s">
        <v>62</v>
      </c>
      <c r="I71" s="4" t="str">
        <f ca="1">IFERROR(__xludf.DUMMYFUNCTION("REGEXREPLACE(F72,""\D"", """")"),"9")</f>
        <v>9</v>
      </c>
    </row>
    <row r="72" spans="1:9" ht="15.75" customHeight="1">
      <c r="A72" s="1">
        <v>71</v>
      </c>
      <c r="B72" s="3">
        <v>72</v>
      </c>
      <c r="C72" s="3" t="s">
        <v>227</v>
      </c>
      <c r="D72" s="3" t="s">
        <v>228</v>
      </c>
      <c r="E72" s="3" t="s">
        <v>229</v>
      </c>
      <c r="F72" s="3">
        <v>0</v>
      </c>
      <c r="I72" s="4" t="str">
        <f ca="1">IFERROR(__xludf.DUMMYFUNCTION("REGEXREPLACE(F73,""\D"", """")"),"#VALUE!")</f>
        <v>#VALUE!</v>
      </c>
    </row>
    <row r="73" spans="1:9" ht="15.75" customHeight="1">
      <c r="A73" s="1">
        <v>72</v>
      </c>
      <c r="B73" s="3">
        <v>73</v>
      </c>
      <c r="C73" s="3" t="s">
        <v>230</v>
      </c>
      <c r="D73" s="3" t="s">
        <v>231</v>
      </c>
      <c r="E73" s="3" t="s">
        <v>21</v>
      </c>
      <c r="F73" s="3">
        <v>0</v>
      </c>
      <c r="I73" s="4" t="str">
        <f ca="1">IFERROR(__xludf.DUMMYFUNCTION("REGEXREPLACE(F74,""\D"", """")"),"#VALUE!")</f>
        <v>#VALUE!</v>
      </c>
    </row>
    <row r="74" spans="1:9" ht="15.75" customHeight="1">
      <c r="A74" s="1">
        <v>73</v>
      </c>
      <c r="B74" s="3">
        <v>74</v>
      </c>
      <c r="C74" s="3" t="s">
        <v>232</v>
      </c>
      <c r="D74" s="3" t="s">
        <v>233</v>
      </c>
      <c r="E74" s="3" t="s">
        <v>234</v>
      </c>
      <c r="F74" s="3" t="s">
        <v>41</v>
      </c>
      <c r="G74" s="3">
        <v>6</v>
      </c>
      <c r="H74" s="3" t="s">
        <v>235</v>
      </c>
      <c r="I74" s="4" t="str">
        <f ca="1">IFERROR(__xludf.DUMMYFUNCTION("REGEXREPLACE(F75,""\D"", """")"),"11")</f>
        <v>11</v>
      </c>
    </row>
    <row r="75" spans="1:9" ht="15.75" customHeight="1">
      <c r="A75" s="1">
        <v>74</v>
      </c>
      <c r="B75" s="3">
        <v>75</v>
      </c>
      <c r="C75" s="3" t="s">
        <v>236</v>
      </c>
      <c r="D75" s="3" t="s">
        <v>237</v>
      </c>
      <c r="E75" s="3" t="s">
        <v>238</v>
      </c>
      <c r="F75" s="3">
        <v>0</v>
      </c>
      <c r="I75" s="4" t="str">
        <f ca="1">IFERROR(__xludf.DUMMYFUNCTION("REGEXREPLACE(F76,""\D"", """")"),"#VALUE!")</f>
        <v>#VALUE!</v>
      </c>
    </row>
    <row r="76" spans="1:9" ht="15.75" customHeight="1">
      <c r="A76" s="1">
        <v>75</v>
      </c>
      <c r="B76" s="3">
        <v>76</v>
      </c>
      <c r="C76" s="3" t="s">
        <v>239</v>
      </c>
      <c r="D76" s="3" t="s">
        <v>240</v>
      </c>
      <c r="E76" s="3" t="s">
        <v>241</v>
      </c>
      <c r="F76" s="3">
        <v>0</v>
      </c>
      <c r="I76" s="4" t="str">
        <f ca="1">IFERROR(__xludf.DUMMYFUNCTION("REGEXREPLACE(F77,""\D"", """")"),"#VALUE!")</f>
        <v>#VALUE!</v>
      </c>
    </row>
    <row r="77" spans="1:9" ht="15.75" customHeight="1">
      <c r="A77" s="1">
        <v>76</v>
      </c>
      <c r="B77" s="3">
        <v>77</v>
      </c>
      <c r="C77" s="3" t="s">
        <v>242</v>
      </c>
      <c r="D77" s="3" t="s">
        <v>243</v>
      </c>
      <c r="E77" s="3" t="s">
        <v>21</v>
      </c>
      <c r="F77" s="3">
        <v>0</v>
      </c>
      <c r="I77" s="4" t="str">
        <f ca="1">IFERROR(__xludf.DUMMYFUNCTION("REGEXREPLACE(F78,""\D"", """")"),"#VALUE!")</f>
        <v>#VALUE!</v>
      </c>
    </row>
    <row r="78" spans="1:9" ht="15.75" customHeight="1">
      <c r="A78" s="1">
        <v>77</v>
      </c>
      <c r="B78" s="3">
        <v>78</v>
      </c>
      <c r="C78" s="3" t="s">
        <v>244</v>
      </c>
      <c r="D78" s="3" t="s">
        <v>245</v>
      </c>
      <c r="E78" s="3" t="s">
        <v>246</v>
      </c>
      <c r="F78" s="3">
        <v>0</v>
      </c>
      <c r="I78" s="4" t="str">
        <f ca="1">IFERROR(__xludf.DUMMYFUNCTION("REGEXREPLACE(F79,""\D"", """")"),"#VALUE!")</f>
        <v>#VALUE!</v>
      </c>
    </row>
    <row r="79" spans="1:9" ht="15.75" customHeight="1">
      <c r="A79" s="1">
        <v>78</v>
      </c>
      <c r="B79" s="3">
        <v>79</v>
      </c>
      <c r="C79" s="3" t="s">
        <v>247</v>
      </c>
      <c r="D79" s="3" t="s">
        <v>248</v>
      </c>
      <c r="E79" s="3" t="s">
        <v>21</v>
      </c>
      <c r="F79" s="3">
        <v>0</v>
      </c>
      <c r="I79" s="4" t="str">
        <f ca="1">IFERROR(__xludf.DUMMYFUNCTION("REGEXREPLACE(F80,""\D"", """")"),"#VALUE!")</f>
        <v>#VALUE!</v>
      </c>
    </row>
    <row r="80" spans="1:9" ht="15.75" customHeight="1">
      <c r="A80" s="1">
        <v>79</v>
      </c>
      <c r="B80" s="3">
        <v>80</v>
      </c>
      <c r="C80" s="3" t="s">
        <v>249</v>
      </c>
      <c r="D80" s="3" t="s">
        <v>250</v>
      </c>
      <c r="E80" s="3" t="s">
        <v>21</v>
      </c>
      <c r="F80" s="3">
        <v>0</v>
      </c>
      <c r="I80" s="4" t="str">
        <f ca="1">IFERROR(__xludf.DUMMYFUNCTION("REGEXREPLACE(F81,""\D"", """")"),"#VALUE!")</f>
        <v>#VALUE!</v>
      </c>
    </row>
    <row r="81" spans="1:9" ht="15.75" customHeight="1">
      <c r="A81" s="1">
        <v>80</v>
      </c>
      <c r="B81" s="3">
        <v>81</v>
      </c>
      <c r="C81" s="3" t="s">
        <v>251</v>
      </c>
      <c r="D81" s="3" t="s">
        <v>252</v>
      </c>
      <c r="E81" s="3" t="s">
        <v>253</v>
      </c>
      <c r="F81" s="3" t="s">
        <v>254</v>
      </c>
      <c r="G81" s="3">
        <v>17</v>
      </c>
      <c r="H81" s="3" t="s">
        <v>255</v>
      </c>
      <c r="I81" s="4" t="str">
        <f ca="1">IFERROR(__xludf.DUMMYFUNCTION("REGEXREPLACE(F82,""\D"", """")"),"19")</f>
        <v>19</v>
      </c>
    </row>
    <row r="82" spans="1:9" ht="15.75" customHeight="1">
      <c r="A82" s="1">
        <v>81</v>
      </c>
      <c r="B82" s="3">
        <v>82</v>
      </c>
      <c r="C82" s="3" t="s">
        <v>256</v>
      </c>
      <c r="D82" s="3" t="s">
        <v>257</v>
      </c>
      <c r="E82" s="3" t="s">
        <v>21</v>
      </c>
      <c r="F82" s="3">
        <v>0</v>
      </c>
      <c r="I82" s="4" t="str">
        <f ca="1">IFERROR(__xludf.DUMMYFUNCTION("REGEXREPLACE(F83,""\D"", """")"),"#VALUE!")</f>
        <v>#VALUE!</v>
      </c>
    </row>
    <row r="83" spans="1:9" ht="15.75" customHeight="1">
      <c r="A83" s="1">
        <v>82</v>
      </c>
      <c r="B83" s="3">
        <v>83</v>
      </c>
      <c r="C83" s="3" t="s">
        <v>258</v>
      </c>
      <c r="D83" s="3" t="s">
        <v>259</v>
      </c>
      <c r="E83" s="3" t="s">
        <v>65</v>
      </c>
      <c r="F83" s="3">
        <v>0</v>
      </c>
      <c r="I83" s="4" t="str">
        <f ca="1">IFERROR(__xludf.DUMMYFUNCTION("REGEXREPLACE(F84,""\D"", """")"),"#VALUE!")</f>
        <v>#VALUE!</v>
      </c>
    </row>
    <row r="84" spans="1:9" ht="15.75" customHeight="1">
      <c r="A84" s="1">
        <v>83</v>
      </c>
      <c r="B84" s="3">
        <v>84</v>
      </c>
      <c r="C84" s="3" t="s">
        <v>260</v>
      </c>
      <c r="D84" s="3" t="s">
        <v>261</v>
      </c>
      <c r="E84" s="3" t="s">
        <v>262</v>
      </c>
      <c r="F84" s="3" t="s">
        <v>263</v>
      </c>
      <c r="G84" s="3">
        <v>10</v>
      </c>
      <c r="H84" s="3" t="s">
        <v>154</v>
      </c>
      <c r="I84" s="4" t="str">
        <f ca="1">IFERROR(__xludf.DUMMYFUNCTION("REGEXREPLACE(F85,""\D"", """")"),"6")</f>
        <v>6</v>
      </c>
    </row>
    <row r="85" spans="1:9" ht="15.75" customHeight="1">
      <c r="A85" s="1">
        <v>84</v>
      </c>
      <c r="B85" s="3">
        <v>85</v>
      </c>
      <c r="C85" s="3" t="s">
        <v>264</v>
      </c>
      <c r="D85" s="3" t="s">
        <v>265</v>
      </c>
      <c r="E85" s="3" t="s">
        <v>266</v>
      </c>
      <c r="F85" s="3" t="s">
        <v>263</v>
      </c>
      <c r="G85" s="3">
        <v>3</v>
      </c>
      <c r="H85" s="3" t="s">
        <v>30</v>
      </c>
      <c r="I85" s="4" t="str">
        <f ca="1">IFERROR(__xludf.DUMMYFUNCTION("REGEXREPLACE(F86,""\D"", """")"),"6")</f>
        <v>6</v>
      </c>
    </row>
    <row r="86" spans="1:9" ht="15.75" customHeight="1">
      <c r="A86" s="1">
        <v>85</v>
      </c>
      <c r="B86" s="3">
        <v>86</v>
      </c>
      <c r="C86" s="3" t="s">
        <v>267</v>
      </c>
      <c r="D86" s="3" t="s">
        <v>268</v>
      </c>
      <c r="E86" s="3" t="s">
        <v>269</v>
      </c>
      <c r="F86" s="3">
        <v>0</v>
      </c>
      <c r="I86" s="4" t="str">
        <f ca="1">IFERROR(__xludf.DUMMYFUNCTION("REGEXREPLACE(F87,""\D"", """")"),"#VALUE!")</f>
        <v>#VALUE!</v>
      </c>
    </row>
    <row r="87" spans="1:9" ht="15.75" customHeight="1">
      <c r="A87" s="1">
        <v>86</v>
      </c>
      <c r="B87" s="3">
        <v>87</v>
      </c>
      <c r="C87" s="3" t="s">
        <v>270</v>
      </c>
      <c r="D87" s="3" t="s">
        <v>271</v>
      </c>
      <c r="E87" s="3" t="s">
        <v>21</v>
      </c>
      <c r="F87" s="3">
        <v>0</v>
      </c>
      <c r="I87" s="4" t="str">
        <f ca="1">IFERROR(__xludf.DUMMYFUNCTION("REGEXREPLACE(F88,""\D"", """")"),"#VALUE!")</f>
        <v>#VALUE!</v>
      </c>
    </row>
    <row r="88" spans="1:9" ht="15.75" customHeight="1">
      <c r="A88" s="1">
        <v>87</v>
      </c>
      <c r="B88" s="3">
        <v>88</v>
      </c>
      <c r="C88" s="3" t="s">
        <v>272</v>
      </c>
      <c r="D88" s="3" t="s">
        <v>273</v>
      </c>
      <c r="E88" s="3" t="s">
        <v>21</v>
      </c>
      <c r="F88" s="3">
        <v>0</v>
      </c>
      <c r="I88" s="4" t="str">
        <f ca="1">IFERROR(__xludf.DUMMYFUNCTION("REGEXREPLACE(F89,""\D"", """")"),"#VALUE!")</f>
        <v>#VALUE!</v>
      </c>
    </row>
    <row r="89" spans="1:9" ht="15.75" customHeight="1">
      <c r="A89" s="1">
        <v>88</v>
      </c>
      <c r="B89" s="3">
        <v>89</v>
      </c>
      <c r="C89" s="3" t="s">
        <v>274</v>
      </c>
      <c r="D89" s="3" t="s">
        <v>275</v>
      </c>
      <c r="E89" s="3" t="s">
        <v>276</v>
      </c>
      <c r="F89" s="3" t="s">
        <v>277</v>
      </c>
      <c r="G89" s="3">
        <v>6</v>
      </c>
      <c r="H89" s="3" t="s">
        <v>18</v>
      </c>
      <c r="I89" s="4" t="str">
        <f ca="1">IFERROR(__xludf.DUMMYFUNCTION("REGEXREPLACE(F90,""\D"", """")"),"5")</f>
        <v>5</v>
      </c>
    </row>
    <row r="90" spans="1:9" ht="15.75" customHeight="1">
      <c r="A90" s="1">
        <v>89</v>
      </c>
      <c r="B90" s="3">
        <v>90</v>
      </c>
      <c r="C90" s="3" t="s">
        <v>278</v>
      </c>
      <c r="D90" s="3" t="s">
        <v>279</v>
      </c>
      <c r="E90" s="3" t="s">
        <v>21</v>
      </c>
      <c r="F90" s="3">
        <v>0</v>
      </c>
      <c r="I90" s="4" t="str">
        <f ca="1">IFERROR(__xludf.DUMMYFUNCTION("REGEXREPLACE(F91,""\D"", """")"),"#VALUE!")</f>
        <v>#VALUE!</v>
      </c>
    </row>
    <row r="91" spans="1:9" ht="15.75" customHeight="1">
      <c r="A91" s="1">
        <v>90</v>
      </c>
      <c r="B91" s="3">
        <v>91</v>
      </c>
      <c r="C91" s="3" t="s">
        <v>280</v>
      </c>
      <c r="D91" s="3" t="s">
        <v>281</v>
      </c>
      <c r="E91" s="3" t="s">
        <v>282</v>
      </c>
      <c r="F91" s="3" t="s">
        <v>277</v>
      </c>
      <c r="G91" s="3">
        <v>1</v>
      </c>
      <c r="H91" s="3" t="s">
        <v>283</v>
      </c>
      <c r="I91" s="4" t="str">
        <f ca="1">IFERROR(__xludf.DUMMYFUNCTION("REGEXREPLACE(F92,""\D"", """")"),"5")</f>
        <v>5</v>
      </c>
    </row>
    <row r="92" spans="1:9" ht="15.75" customHeight="1">
      <c r="A92" s="1">
        <v>91</v>
      </c>
      <c r="B92" s="3">
        <v>92</v>
      </c>
      <c r="C92" s="3" t="s">
        <v>284</v>
      </c>
      <c r="D92" s="3" t="s">
        <v>285</v>
      </c>
      <c r="E92" s="3" t="s">
        <v>21</v>
      </c>
      <c r="F92" s="3">
        <v>0</v>
      </c>
      <c r="I92" s="4" t="str">
        <f ca="1">IFERROR(__xludf.DUMMYFUNCTION("REGEXREPLACE(F93,""\D"", """")"),"#VALUE!")</f>
        <v>#VALUE!</v>
      </c>
    </row>
    <row r="93" spans="1:9" ht="15.75" customHeight="1">
      <c r="A93" s="1">
        <v>92</v>
      </c>
      <c r="B93" s="3">
        <v>93</v>
      </c>
      <c r="C93" s="3" t="s">
        <v>286</v>
      </c>
      <c r="D93" s="3" t="s">
        <v>287</v>
      </c>
      <c r="E93" s="3" t="s">
        <v>288</v>
      </c>
      <c r="F93" s="3" t="s">
        <v>263</v>
      </c>
      <c r="G93" s="3">
        <v>11</v>
      </c>
      <c r="H93" s="3" t="s">
        <v>235</v>
      </c>
      <c r="I93" s="4" t="str">
        <f ca="1">IFERROR(__xludf.DUMMYFUNCTION("REGEXREPLACE(F94,""\D"", """")"),"6")</f>
        <v>6</v>
      </c>
    </row>
    <row r="94" spans="1:9" ht="15.75" customHeight="1">
      <c r="A94" s="1">
        <v>93</v>
      </c>
      <c r="B94" s="3">
        <v>94</v>
      </c>
      <c r="C94" s="3" t="s">
        <v>289</v>
      </c>
      <c r="D94" s="3" t="s">
        <v>290</v>
      </c>
      <c r="E94" s="3" t="s">
        <v>21</v>
      </c>
      <c r="F94" s="3">
        <v>0</v>
      </c>
      <c r="I94" s="4" t="str">
        <f ca="1">IFERROR(__xludf.DUMMYFUNCTION("REGEXREPLACE(F95,""\D"", """")"),"#VALUE!")</f>
        <v>#VALUE!</v>
      </c>
    </row>
    <row r="95" spans="1:9" ht="15.75" customHeight="1">
      <c r="A95" s="1">
        <v>94</v>
      </c>
      <c r="B95" s="3">
        <v>95</v>
      </c>
      <c r="C95" s="3" t="s">
        <v>291</v>
      </c>
      <c r="D95" s="3" t="s">
        <v>292</v>
      </c>
      <c r="E95" s="3" t="s">
        <v>21</v>
      </c>
      <c r="F95" s="3">
        <v>0</v>
      </c>
      <c r="I95" s="4" t="str">
        <f ca="1">IFERROR(__xludf.DUMMYFUNCTION("REGEXREPLACE(F96,""\D"", """")"),"#VALUE!")</f>
        <v>#VALUE!</v>
      </c>
    </row>
    <row r="96" spans="1:9" ht="15.75" customHeight="1">
      <c r="A96" s="1">
        <v>95</v>
      </c>
      <c r="B96" s="3">
        <v>96</v>
      </c>
      <c r="C96" s="3" t="s">
        <v>293</v>
      </c>
      <c r="D96" s="3" t="s">
        <v>294</v>
      </c>
      <c r="E96" s="3" t="s">
        <v>65</v>
      </c>
      <c r="F96" s="3">
        <v>0</v>
      </c>
      <c r="I96" s="4" t="str">
        <f ca="1">IFERROR(__xludf.DUMMYFUNCTION("REGEXREPLACE(F97,""\D"", """")"),"#VALUE!")</f>
        <v>#VALUE!</v>
      </c>
    </row>
    <row r="97" spans="1:9" ht="15.75" customHeight="1">
      <c r="A97" s="1">
        <v>96</v>
      </c>
      <c r="B97" s="3">
        <v>97</v>
      </c>
      <c r="C97" s="3" t="s">
        <v>295</v>
      </c>
      <c r="D97" s="3" t="s">
        <v>296</v>
      </c>
      <c r="E97" s="3" t="s">
        <v>297</v>
      </c>
      <c r="F97" s="3" t="s">
        <v>134</v>
      </c>
      <c r="G97" s="3">
        <v>0</v>
      </c>
      <c r="H97" s="3" t="s">
        <v>298</v>
      </c>
      <c r="I97" s="4" t="str">
        <f ca="1">IFERROR(__xludf.DUMMYFUNCTION("REGEXREPLACE(F98,""\D"", """")"),"3")</f>
        <v>3</v>
      </c>
    </row>
    <row r="98" spans="1:9" ht="15.75" customHeight="1">
      <c r="A98" s="1">
        <v>97</v>
      </c>
      <c r="B98" s="3">
        <v>98</v>
      </c>
      <c r="C98" s="3" t="s">
        <v>299</v>
      </c>
      <c r="D98" s="3" t="s">
        <v>300</v>
      </c>
      <c r="E98" s="3" t="s">
        <v>301</v>
      </c>
      <c r="F98" s="3" t="s">
        <v>302</v>
      </c>
      <c r="G98" s="3">
        <v>0</v>
      </c>
      <c r="H98" s="3" t="s">
        <v>212</v>
      </c>
      <c r="I98" s="4" t="str">
        <f ca="1">IFERROR(__xludf.DUMMYFUNCTION("REGEXREPLACE(F99,""\D"", """")"),"18")</f>
        <v>18</v>
      </c>
    </row>
    <row r="99" spans="1:9" ht="15.75" customHeight="1">
      <c r="A99" s="1">
        <v>98</v>
      </c>
      <c r="B99" s="3">
        <v>99</v>
      </c>
      <c r="C99" s="3" t="s">
        <v>303</v>
      </c>
      <c r="D99" s="3" t="s">
        <v>304</v>
      </c>
      <c r="E99" s="3" t="s">
        <v>305</v>
      </c>
      <c r="F99" s="3">
        <v>0</v>
      </c>
      <c r="I99" s="4" t="str">
        <f ca="1">IFERROR(__xludf.DUMMYFUNCTION("REGEXREPLACE(F100,""\D"", """")"),"#VALUE!")</f>
        <v>#VALUE!</v>
      </c>
    </row>
    <row r="100" spans="1:9" ht="15.75" customHeight="1">
      <c r="A100" s="1">
        <v>99</v>
      </c>
      <c r="B100" s="3">
        <v>100</v>
      </c>
      <c r="C100" s="3" t="s">
        <v>306</v>
      </c>
      <c r="D100" s="3" t="s">
        <v>307</v>
      </c>
      <c r="E100" s="3" t="s">
        <v>308</v>
      </c>
      <c r="F100" s="3">
        <v>0</v>
      </c>
      <c r="I100" s="4" t="str">
        <f ca="1">IFERROR(__xludf.DUMMYFUNCTION("REGEXREPLACE(F101,""\D"", """")"),"#VALUE!")</f>
        <v>#VALUE!</v>
      </c>
    </row>
    <row r="101" spans="1:9" ht="15.75" customHeight="1">
      <c r="A101" s="1">
        <v>100</v>
      </c>
      <c r="B101" s="3">
        <v>101</v>
      </c>
      <c r="C101" s="3" t="s">
        <v>309</v>
      </c>
      <c r="D101" s="3" t="s">
        <v>310</v>
      </c>
      <c r="E101" s="3" t="s">
        <v>21</v>
      </c>
      <c r="F101" s="3">
        <v>0</v>
      </c>
      <c r="I101" s="4" t="str">
        <f ca="1">IFERROR(__xludf.DUMMYFUNCTION("REGEXREPLACE(F102,""\D"", """")"),"#VALUE!")</f>
        <v>#VALUE!</v>
      </c>
    </row>
    <row r="102" spans="1:9" ht="15.75" customHeight="1">
      <c r="A102" s="1">
        <v>101</v>
      </c>
      <c r="B102" s="3">
        <v>102</v>
      </c>
      <c r="C102" s="3" t="s">
        <v>311</v>
      </c>
      <c r="D102" s="3" t="s">
        <v>312</v>
      </c>
      <c r="E102" s="3" t="s">
        <v>21</v>
      </c>
      <c r="F102" s="3">
        <v>0</v>
      </c>
      <c r="I102" s="4" t="str">
        <f ca="1">IFERROR(__xludf.DUMMYFUNCTION("REGEXREPLACE(F103,""\D"", """")"),"#VALUE!")</f>
        <v>#VALUE!</v>
      </c>
    </row>
    <row r="103" spans="1:9" ht="15.75" customHeight="1">
      <c r="A103" s="1">
        <v>102</v>
      </c>
      <c r="B103" s="3">
        <v>103</v>
      </c>
      <c r="C103" s="3" t="s">
        <v>313</v>
      </c>
      <c r="D103" s="3" t="s">
        <v>314</v>
      </c>
      <c r="E103" s="3" t="s">
        <v>315</v>
      </c>
      <c r="F103" s="3" t="s">
        <v>316</v>
      </c>
      <c r="G103" s="3">
        <v>0</v>
      </c>
      <c r="H103" s="3" t="s">
        <v>88</v>
      </c>
      <c r="I103" s="4" t="str">
        <f ca="1">IFERROR(__xludf.DUMMYFUNCTION("REGEXREPLACE(F104,""\D"", """")"),"10")</f>
        <v>10</v>
      </c>
    </row>
    <row r="104" spans="1:9" ht="15.75" customHeight="1">
      <c r="A104" s="1">
        <v>103</v>
      </c>
      <c r="B104" s="3">
        <v>104</v>
      </c>
      <c r="C104" s="3" t="s">
        <v>317</v>
      </c>
      <c r="D104" s="3" t="s">
        <v>318</v>
      </c>
      <c r="E104" s="3" t="s">
        <v>21</v>
      </c>
      <c r="F104" s="3">
        <v>0</v>
      </c>
      <c r="I104" s="4" t="str">
        <f ca="1">IFERROR(__xludf.DUMMYFUNCTION("REGEXREPLACE(F105,""\D"", """")"),"#VALUE!")</f>
        <v>#VALUE!</v>
      </c>
    </row>
    <row r="105" spans="1:9" ht="15.75" customHeight="1">
      <c r="A105" s="1">
        <v>104</v>
      </c>
      <c r="B105" s="3">
        <v>105</v>
      </c>
      <c r="C105" s="3" t="s">
        <v>319</v>
      </c>
      <c r="D105" s="3" t="s">
        <v>320</v>
      </c>
      <c r="E105" s="3" t="s">
        <v>21</v>
      </c>
      <c r="F105" s="3">
        <v>0</v>
      </c>
      <c r="I105" s="4" t="str">
        <f ca="1">IFERROR(__xludf.DUMMYFUNCTION("REGEXREPLACE(F106,""\D"", """")"),"#VALUE!")</f>
        <v>#VALUE!</v>
      </c>
    </row>
    <row r="106" spans="1:9" ht="15.75" customHeight="1">
      <c r="A106" s="1">
        <v>105</v>
      </c>
      <c r="B106" s="3">
        <v>106</v>
      </c>
      <c r="C106" s="3" t="s">
        <v>321</v>
      </c>
      <c r="D106" s="3" t="s">
        <v>322</v>
      </c>
      <c r="E106" s="3" t="s">
        <v>323</v>
      </c>
      <c r="F106" s="3">
        <v>0</v>
      </c>
      <c r="I106" s="4" t="str">
        <f ca="1">IFERROR(__xludf.DUMMYFUNCTION("REGEXREPLACE(F107,""\D"", """")"),"#VALUE!")</f>
        <v>#VALUE!</v>
      </c>
    </row>
    <row r="107" spans="1:9" ht="15.75" customHeight="1">
      <c r="A107" s="1">
        <v>106</v>
      </c>
      <c r="B107" s="3">
        <v>107</v>
      </c>
      <c r="C107" s="3" t="s">
        <v>324</v>
      </c>
      <c r="D107" s="3" t="s">
        <v>325</v>
      </c>
      <c r="E107" s="3" t="s">
        <v>326</v>
      </c>
      <c r="F107" s="3" t="s">
        <v>327</v>
      </c>
      <c r="G107" s="3">
        <v>6</v>
      </c>
      <c r="H107" s="3" t="s">
        <v>328</v>
      </c>
      <c r="I107" s="4" t="str">
        <f ca="1">IFERROR(__xludf.DUMMYFUNCTION("REGEXREPLACE(F108,""\D"", """")"),"56")</f>
        <v>56</v>
      </c>
    </row>
    <row r="108" spans="1:9" ht="15.75" customHeight="1">
      <c r="A108" s="1">
        <v>107</v>
      </c>
      <c r="B108" s="3">
        <v>108</v>
      </c>
      <c r="C108" s="3" t="s">
        <v>329</v>
      </c>
      <c r="D108" s="3" t="s">
        <v>330</v>
      </c>
      <c r="E108" s="3" t="s">
        <v>331</v>
      </c>
      <c r="F108" s="3">
        <v>0</v>
      </c>
      <c r="I108" s="4" t="str">
        <f ca="1">IFERROR(__xludf.DUMMYFUNCTION("REGEXREPLACE(F109,""\D"", """")"),"#VALUE!")</f>
        <v>#VALUE!</v>
      </c>
    </row>
    <row r="109" spans="1:9" ht="15.75" customHeight="1">
      <c r="A109" s="1">
        <v>108</v>
      </c>
      <c r="B109" s="3">
        <v>109</v>
      </c>
      <c r="C109" s="3" t="s">
        <v>332</v>
      </c>
      <c r="D109" s="3" t="s">
        <v>333</v>
      </c>
      <c r="E109" s="3" t="s">
        <v>21</v>
      </c>
      <c r="F109" s="3">
        <v>0</v>
      </c>
      <c r="I109" s="4" t="str">
        <f ca="1">IFERROR(__xludf.DUMMYFUNCTION("REGEXREPLACE(F110,""\D"", """")"),"#VALUE!")</f>
        <v>#VALUE!</v>
      </c>
    </row>
    <row r="110" spans="1:9" ht="15.75" customHeight="1">
      <c r="A110" s="1">
        <v>109</v>
      </c>
      <c r="B110" s="3">
        <v>110</v>
      </c>
      <c r="C110" s="3" t="s">
        <v>334</v>
      </c>
      <c r="D110" s="3" t="s">
        <v>335</v>
      </c>
      <c r="E110" s="3" t="s">
        <v>21</v>
      </c>
      <c r="F110" s="3">
        <v>0</v>
      </c>
      <c r="I110" s="4" t="str">
        <f ca="1">IFERROR(__xludf.DUMMYFUNCTION("REGEXREPLACE(F111,""\D"", """")"),"#VALUE!")</f>
        <v>#VALUE!</v>
      </c>
    </row>
    <row r="111" spans="1:9" ht="15.75" customHeight="1">
      <c r="A111" s="1">
        <v>110</v>
      </c>
      <c r="B111" s="3">
        <v>111</v>
      </c>
      <c r="C111" s="3" t="s">
        <v>336</v>
      </c>
      <c r="D111" s="3" t="s">
        <v>337</v>
      </c>
      <c r="E111" s="3" t="s">
        <v>21</v>
      </c>
      <c r="F111" s="3">
        <v>0</v>
      </c>
      <c r="I111" s="4" t="str">
        <f ca="1">IFERROR(__xludf.DUMMYFUNCTION("REGEXREPLACE(F112,""\D"", """")"),"#VALUE!")</f>
        <v>#VALUE!</v>
      </c>
    </row>
    <row r="112" spans="1:9" ht="15.75" customHeight="1">
      <c r="A112" s="1">
        <v>111</v>
      </c>
      <c r="B112" s="3">
        <v>112</v>
      </c>
      <c r="C112" s="3" t="s">
        <v>338</v>
      </c>
      <c r="D112" s="3" t="s">
        <v>339</v>
      </c>
      <c r="E112" s="3" t="s">
        <v>340</v>
      </c>
      <c r="F112" s="3">
        <v>0</v>
      </c>
      <c r="I112" s="4" t="str">
        <f ca="1">IFERROR(__xludf.DUMMYFUNCTION("REGEXREPLACE(F113,""\D"", """")"),"#VALUE!")</f>
        <v>#VALUE!</v>
      </c>
    </row>
    <row r="113" spans="1:9" ht="15.75" customHeight="1">
      <c r="A113" s="1">
        <v>112</v>
      </c>
      <c r="B113" s="3">
        <v>113</v>
      </c>
      <c r="C113" s="3" t="s">
        <v>341</v>
      </c>
      <c r="D113" s="3" t="s">
        <v>342</v>
      </c>
      <c r="E113" s="3" t="s">
        <v>21</v>
      </c>
      <c r="F113" s="3">
        <v>0</v>
      </c>
      <c r="I113" s="4" t="str">
        <f ca="1">IFERROR(__xludf.DUMMYFUNCTION("REGEXREPLACE(F114,""\D"", """")"),"#VALUE!")</f>
        <v>#VALUE!</v>
      </c>
    </row>
    <row r="114" spans="1:9" ht="15.75" customHeight="1">
      <c r="A114" s="1">
        <v>113</v>
      </c>
      <c r="B114" s="3">
        <v>114</v>
      </c>
      <c r="C114" s="3" t="s">
        <v>343</v>
      </c>
      <c r="D114" s="3" t="s">
        <v>344</v>
      </c>
      <c r="E114" s="3" t="s">
        <v>345</v>
      </c>
      <c r="F114" s="3">
        <v>0</v>
      </c>
      <c r="I114" s="4" t="str">
        <f ca="1">IFERROR(__xludf.DUMMYFUNCTION("REGEXREPLACE(F115,""\D"", """")"),"#VALUE!")</f>
        <v>#VALUE!</v>
      </c>
    </row>
    <row r="115" spans="1:9" ht="15.75" customHeight="1">
      <c r="A115" s="1">
        <v>114</v>
      </c>
      <c r="B115" s="3">
        <v>115</v>
      </c>
      <c r="C115" s="3" t="s">
        <v>346</v>
      </c>
      <c r="D115" s="3" t="s">
        <v>347</v>
      </c>
      <c r="E115" s="3" t="s">
        <v>348</v>
      </c>
      <c r="F115" s="3">
        <v>0</v>
      </c>
      <c r="I115" s="4" t="str">
        <f ca="1">IFERROR(__xludf.DUMMYFUNCTION("REGEXREPLACE(F116,""\D"", """")"),"#VALUE!")</f>
        <v>#VALUE!</v>
      </c>
    </row>
    <row r="116" spans="1:9" ht="15.75" customHeight="1">
      <c r="A116" s="1">
        <v>115</v>
      </c>
      <c r="B116" s="3">
        <v>116</v>
      </c>
      <c r="C116" s="3" t="s">
        <v>349</v>
      </c>
      <c r="D116" s="3" t="s">
        <v>350</v>
      </c>
      <c r="E116" s="3" t="s">
        <v>351</v>
      </c>
      <c r="F116" s="3" t="s">
        <v>95</v>
      </c>
      <c r="G116" s="3">
        <v>6</v>
      </c>
      <c r="H116" s="3" t="s">
        <v>76</v>
      </c>
      <c r="I116" s="4" t="str">
        <f ca="1">IFERROR(__xludf.DUMMYFUNCTION("REGEXREPLACE(F117,""\D"", """")"),"14")</f>
        <v>14</v>
      </c>
    </row>
    <row r="117" spans="1:9" ht="15.75" customHeight="1">
      <c r="A117" s="1">
        <v>116</v>
      </c>
      <c r="B117" s="3">
        <v>117</v>
      </c>
      <c r="C117" s="3" t="s">
        <v>352</v>
      </c>
      <c r="D117" s="3" t="s">
        <v>353</v>
      </c>
      <c r="E117" s="3" t="s">
        <v>354</v>
      </c>
      <c r="F117" s="3">
        <v>0</v>
      </c>
      <c r="I117" s="4" t="str">
        <f ca="1">IFERROR(__xludf.DUMMYFUNCTION("REGEXREPLACE(F118,""\D"", """")"),"#VALUE!")</f>
        <v>#VALUE!</v>
      </c>
    </row>
    <row r="118" spans="1:9" ht="15.75" customHeight="1">
      <c r="A118" s="1">
        <v>117</v>
      </c>
      <c r="B118" s="3">
        <v>118</v>
      </c>
      <c r="C118" s="3" t="s">
        <v>355</v>
      </c>
      <c r="D118" s="3" t="s">
        <v>356</v>
      </c>
      <c r="E118" s="3" t="s">
        <v>357</v>
      </c>
      <c r="F118" s="3" t="s">
        <v>358</v>
      </c>
      <c r="G118" s="3">
        <v>1</v>
      </c>
      <c r="H118" s="3" t="s">
        <v>212</v>
      </c>
      <c r="I118" s="4" t="str">
        <f ca="1">IFERROR(__xludf.DUMMYFUNCTION("REGEXREPLACE(F119,""\D"", """")"),"17")</f>
        <v>17</v>
      </c>
    </row>
    <row r="119" spans="1:9" ht="15.75" customHeight="1">
      <c r="A119" s="1">
        <v>118</v>
      </c>
      <c r="B119" s="3">
        <v>119</v>
      </c>
      <c r="C119" s="3" t="s">
        <v>359</v>
      </c>
      <c r="D119" s="3" t="s">
        <v>360</v>
      </c>
      <c r="E119" s="3" t="s">
        <v>361</v>
      </c>
      <c r="F119" s="3" t="s">
        <v>134</v>
      </c>
      <c r="G119" s="3">
        <v>8</v>
      </c>
      <c r="H119" s="3" t="s">
        <v>18</v>
      </c>
      <c r="I119" s="4" t="str">
        <f ca="1">IFERROR(__xludf.DUMMYFUNCTION("REGEXREPLACE(F120,""\D"", """")"),"3")</f>
        <v>3</v>
      </c>
    </row>
    <row r="120" spans="1:9" ht="15.75" customHeight="1">
      <c r="A120" s="1">
        <v>119</v>
      </c>
      <c r="B120" s="3">
        <v>120</v>
      </c>
      <c r="C120" s="3" t="s">
        <v>362</v>
      </c>
      <c r="D120" s="3" t="s">
        <v>363</v>
      </c>
      <c r="E120" s="3" t="s">
        <v>364</v>
      </c>
      <c r="F120" s="3" t="s">
        <v>365</v>
      </c>
      <c r="G120" s="3">
        <v>30</v>
      </c>
      <c r="H120" s="3" t="s">
        <v>366</v>
      </c>
      <c r="I120" s="4" t="str">
        <f ca="1">IFERROR(__xludf.DUMMYFUNCTION("REGEXREPLACE(F121,""\D"", """")"),"24")</f>
        <v>24</v>
      </c>
    </row>
    <row r="121" spans="1:9" ht="15.75" customHeight="1">
      <c r="A121" s="1">
        <v>120</v>
      </c>
      <c r="B121" s="3">
        <v>121</v>
      </c>
      <c r="C121" s="3" t="s">
        <v>367</v>
      </c>
      <c r="D121" s="3" t="s">
        <v>368</v>
      </c>
      <c r="E121" s="3" t="s">
        <v>369</v>
      </c>
      <c r="F121" s="3" t="s">
        <v>370</v>
      </c>
      <c r="G121" s="3">
        <v>35</v>
      </c>
      <c r="H121" s="3" t="s">
        <v>371</v>
      </c>
      <c r="I121" s="4" t="str">
        <f ca="1">IFERROR(__xludf.DUMMYFUNCTION("REGEXREPLACE(F122,""\D"", """")"),"12")</f>
        <v>12</v>
      </c>
    </row>
    <row r="122" spans="1:9" ht="15.75" customHeight="1">
      <c r="A122" s="1">
        <v>121</v>
      </c>
      <c r="B122" s="3">
        <v>122</v>
      </c>
      <c r="C122" s="3" t="s">
        <v>372</v>
      </c>
      <c r="D122" s="3" t="s">
        <v>373</v>
      </c>
      <c r="E122" s="3" t="s">
        <v>374</v>
      </c>
      <c r="F122" s="3">
        <v>0</v>
      </c>
      <c r="I122" s="4" t="str">
        <f ca="1">IFERROR(__xludf.DUMMYFUNCTION("REGEXREPLACE(F123,""\D"", """")"),"#VALUE!")</f>
        <v>#VALUE!</v>
      </c>
    </row>
    <row r="123" spans="1:9" ht="15.75" customHeight="1">
      <c r="A123" s="1">
        <v>122</v>
      </c>
      <c r="B123" s="3">
        <v>123</v>
      </c>
      <c r="C123" s="3" t="s">
        <v>375</v>
      </c>
      <c r="D123" s="3" t="s">
        <v>376</v>
      </c>
      <c r="E123" s="3" t="s">
        <v>377</v>
      </c>
      <c r="F123" s="3" t="s">
        <v>95</v>
      </c>
      <c r="G123" s="3">
        <v>0</v>
      </c>
      <c r="H123" s="3" t="s">
        <v>144</v>
      </c>
      <c r="I123" s="4" t="str">
        <f ca="1">IFERROR(__xludf.DUMMYFUNCTION("REGEXREPLACE(F124,""\D"", """")"),"14")</f>
        <v>14</v>
      </c>
    </row>
    <row r="124" spans="1:9" ht="15.75" customHeight="1">
      <c r="A124" s="1">
        <v>123</v>
      </c>
      <c r="B124" s="3">
        <v>124</v>
      </c>
      <c r="C124" s="3" t="s">
        <v>378</v>
      </c>
      <c r="D124" s="3" t="s">
        <v>379</v>
      </c>
      <c r="E124" s="3" t="s">
        <v>380</v>
      </c>
      <c r="F124" s="3" t="s">
        <v>381</v>
      </c>
      <c r="G124" s="3">
        <v>34</v>
      </c>
      <c r="H124" s="3" t="s">
        <v>382</v>
      </c>
      <c r="I124" s="4" t="str">
        <f ca="1">IFERROR(__xludf.DUMMYFUNCTION("REGEXREPLACE(F125,""\D"", """")"),"15")</f>
        <v>15</v>
      </c>
    </row>
    <row r="125" spans="1:9" ht="15.75" customHeight="1">
      <c r="A125" s="1">
        <v>124</v>
      </c>
      <c r="B125" s="3">
        <v>125</v>
      </c>
      <c r="C125" s="3" t="s">
        <v>383</v>
      </c>
      <c r="D125" s="3" t="s">
        <v>384</v>
      </c>
      <c r="E125" s="3" t="s">
        <v>385</v>
      </c>
      <c r="F125" s="3" t="s">
        <v>41</v>
      </c>
      <c r="G125" s="3">
        <v>0</v>
      </c>
      <c r="H125" s="3" t="s">
        <v>18</v>
      </c>
      <c r="I125" s="4" t="str">
        <f ca="1">IFERROR(__xludf.DUMMYFUNCTION("REGEXREPLACE(F126,""\D"", """")"),"11")</f>
        <v>11</v>
      </c>
    </row>
    <row r="126" spans="1:9" ht="15.75" customHeight="1">
      <c r="A126" s="1">
        <v>125</v>
      </c>
      <c r="B126" s="3">
        <v>126</v>
      </c>
      <c r="C126" s="3" t="s">
        <v>386</v>
      </c>
      <c r="D126" s="3" t="s">
        <v>387</v>
      </c>
      <c r="E126" s="3" t="s">
        <v>388</v>
      </c>
      <c r="F126" s="3" t="s">
        <v>87</v>
      </c>
      <c r="G126" s="3">
        <v>10</v>
      </c>
      <c r="H126" s="3" t="s">
        <v>235</v>
      </c>
      <c r="I126" s="4" t="str">
        <f ca="1">IFERROR(__xludf.DUMMYFUNCTION("REGEXREPLACE(F127,""\D"", """")"),"7")</f>
        <v>7</v>
      </c>
    </row>
    <row r="127" spans="1:9" ht="15.75" customHeight="1">
      <c r="A127" s="1">
        <v>126</v>
      </c>
      <c r="B127" s="3">
        <v>127</v>
      </c>
      <c r="C127" s="3" t="s">
        <v>389</v>
      </c>
      <c r="D127" s="3" t="s">
        <v>390</v>
      </c>
      <c r="E127" s="3" t="s">
        <v>391</v>
      </c>
      <c r="F127" s="3" t="s">
        <v>302</v>
      </c>
      <c r="G127" s="3">
        <v>2</v>
      </c>
      <c r="H127" s="3" t="s">
        <v>76</v>
      </c>
      <c r="I127" s="4" t="str">
        <f ca="1">IFERROR(__xludf.DUMMYFUNCTION("REGEXREPLACE(F128,""\D"", """")"),"18")</f>
        <v>18</v>
      </c>
    </row>
    <row r="128" spans="1:9" ht="15.75" customHeight="1">
      <c r="A128" s="1">
        <v>127</v>
      </c>
      <c r="B128" s="3">
        <v>128</v>
      </c>
      <c r="C128" s="3" t="s">
        <v>392</v>
      </c>
      <c r="D128" s="3" t="s">
        <v>393</v>
      </c>
      <c r="E128" s="3" t="s">
        <v>21</v>
      </c>
      <c r="F128" s="3">
        <v>0</v>
      </c>
      <c r="I128" s="4" t="str">
        <f ca="1">IFERROR(__xludf.DUMMYFUNCTION("REGEXREPLACE(F129,""\D"", """")"),"#VALUE!")</f>
        <v>#VALUE!</v>
      </c>
    </row>
    <row r="129" spans="1:9" ht="15.75" customHeight="1">
      <c r="A129" s="1">
        <v>128</v>
      </c>
      <c r="B129" s="3">
        <v>129</v>
      </c>
      <c r="C129" s="3" t="s">
        <v>394</v>
      </c>
      <c r="D129" s="3" t="s">
        <v>395</v>
      </c>
      <c r="E129" s="3" t="s">
        <v>21</v>
      </c>
      <c r="F129" s="3">
        <v>0</v>
      </c>
      <c r="I129" s="4" t="str">
        <f ca="1">IFERROR(__xludf.DUMMYFUNCTION("REGEXREPLACE(F130,""\D"", """")"),"#VALUE!")</f>
        <v>#VALUE!</v>
      </c>
    </row>
    <row r="130" spans="1:9" ht="15.75" customHeight="1">
      <c r="A130" s="1">
        <v>129</v>
      </c>
      <c r="B130" s="3">
        <v>130</v>
      </c>
      <c r="C130" s="3" t="s">
        <v>396</v>
      </c>
      <c r="D130" s="3" t="s">
        <v>397</v>
      </c>
      <c r="E130" s="3" t="s">
        <v>398</v>
      </c>
      <c r="F130" s="3" t="s">
        <v>153</v>
      </c>
      <c r="G130" s="3">
        <v>0</v>
      </c>
      <c r="H130" s="3" t="s">
        <v>399</v>
      </c>
      <c r="I130" s="4" t="str">
        <f ca="1">IFERROR(__xludf.DUMMYFUNCTION("REGEXREPLACE(F131,""\D"", """")"),"13")</f>
        <v>13</v>
      </c>
    </row>
    <row r="131" spans="1:9" ht="15.75" customHeight="1">
      <c r="A131" s="1">
        <v>130</v>
      </c>
      <c r="B131" s="3">
        <v>131</v>
      </c>
      <c r="C131" s="3" t="s">
        <v>400</v>
      </c>
      <c r="D131" s="3" t="s">
        <v>401</v>
      </c>
      <c r="E131" s="3" t="s">
        <v>402</v>
      </c>
      <c r="F131" s="3">
        <v>0</v>
      </c>
      <c r="I131" s="4" t="str">
        <f ca="1">IFERROR(__xludf.DUMMYFUNCTION("REGEXREPLACE(F132,""\D"", """")"),"#VALUE!")</f>
        <v>#VALUE!</v>
      </c>
    </row>
    <row r="132" spans="1:9" ht="15.75" customHeight="1">
      <c r="A132" s="1">
        <v>131</v>
      </c>
      <c r="B132" s="3">
        <v>132</v>
      </c>
      <c r="C132" s="3" t="s">
        <v>403</v>
      </c>
      <c r="D132" s="3" t="s">
        <v>404</v>
      </c>
      <c r="E132" s="3" t="s">
        <v>405</v>
      </c>
      <c r="F132" s="3" t="s">
        <v>41</v>
      </c>
      <c r="G132" s="3">
        <v>7</v>
      </c>
      <c r="H132" s="3" t="s">
        <v>212</v>
      </c>
      <c r="I132" s="4" t="str">
        <f ca="1">IFERROR(__xludf.DUMMYFUNCTION("REGEXREPLACE(F133,""\D"", """")"),"11")</f>
        <v>11</v>
      </c>
    </row>
    <row r="133" spans="1:9" ht="15.75" customHeight="1">
      <c r="A133" s="1">
        <v>132</v>
      </c>
      <c r="B133" s="3">
        <v>133</v>
      </c>
      <c r="C133" s="3" t="s">
        <v>406</v>
      </c>
      <c r="D133" s="3" t="s">
        <v>407</v>
      </c>
      <c r="E133" s="3" t="s">
        <v>408</v>
      </c>
      <c r="F133" s="3">
        <v>0</v>
      </c>
      <c r="I133" s="4" t="str">
        <f ca="1">IFERROR(__xludf.DUMMYFUNCTION("REGEXREPLACE(F134,""\D"", """")"),"#VALUE!")</f>
        <v>#VALUE!</v>
      </c>
    </row>
    <row r="134" spans="1:9" ht="15.75" customHeight="1">
      <c r="A134" s="1">
        <v>133</v>
      </c>
      <c r="B134" s="3">
        <v>134</v>
      </c>
      <c r="C134" s="3" t="s">
        <v>409</v>
      </c>
      <c r="D134" s="3" t="s">
        <v>410</v>
      </c>
      <c r="E134" s="3" t="s">
        <v>411</v>
      </c>
      <c r="F134" s="3" t="s">
        <v>111</v>
      </c>
      <c r="G134" s="3">
        <v>36</v>
      </c>
      <c r="H134" s="3" t="s">
        <v>412</v>
      </c>
      <c r="I134" s="4" t="str">
        <f ca="1">IFERROR(__xludf.DUMMYFUNCTION("REGEXREPLACE(F135,""\D"", """")"),"21")</f>
        <v>21</v>
      </c>
    </row>
    <row r="135" spans="1:9" ht="15.75" customHeight="1">
      <c r="A135" s="1">
        <v>134</v>
      </c>
      <c r="B135" s="3">
        <v>135</v>
      </c>
      <c r="C135" s="3" t="s">
        <v>413</v>
      </c>
      <c r="D135" s="3" t="s">
        <v>414</v>
      </c>
      <c r="E135" s="3" t="s">
        <v>21</v>
      </c>
      <c r="F135" s="3">
        <v>0</v>
      </c>
      <c r="I135" s="4" t="str">
        <f ca="1">IFERROR(__xludf.DUMMYFUNCTION("REGEXREPLACE(F136,""\D"", """")"),"#VALUE!")</f>
        <v>#VALUE!</v>
      </c>
    </row>
    <row r="136" spans="1:9" ht="15.75" customHeight="1">
      <c r="A136" s="1">
        <v>135</v>
      </c>
      <c r="B136" s="3">
        <v>136</v>
      </c>
      <c r="C136" s="3" t="s">
        <v>415</v>
      </c>
      <c r="D136" s="3" t="s">
        <v>416</v>
      </c>
      <c r="E136" s="3" t="s">
        <v>21</v>
      </c>
      <c r="F136" s="3">
        <v>0</v>
      </c>
      <c r="I136" s="4" t="str">
        <f ca="1">IFERROR(__xludf.DUMMYFUNCTION("REGEXREPLACE(F137,""\D"", """")"),"#VALUE!")</f>
        <v>#VALUE!</v>
      </c>
    </row>
    <row r="137" spans="1:9" ht="15.75" customHeight="1">
      <c r="A137" s="1">
        <v>136</v>
      </c>
      <c r="B137" s="3">
        <v>137</v>
      </c>
      <c r="C137" s="3" t="s">
        <v>417</v>
      </c>
      <c r="D137" s="3" t="s">
        <v>418</v>
      </c>
      <c r="E137" s="3" t="s">
        <v>419</v>
      </c>
      <c r="F137" s="3" t="s">
        <v>17</v>
      </c>
      <c r="G137" s="3">
        <v>3</v>
      </c>
      <c r="H137" s="3" t="s">
        <v>420</v>
      </c>
      <c r="I137" s="4" t="str">
        <f ca="1">IFERROR(__xludf.DUMMYFUNCTION("REGEXREPLACE(F138,""\D"", """")"),"9")</f>
        <v>9</v>
      </c>
    </row>
    <row r="138" spans="1:9" ht="15.75" customHeight="1">
      <c r="A138" s="1">
        <v>137</v>
      </c>
      <c r="B138" s="3">
        <v>138</v>
      </c>
      <c r="C138" s="3" t="s">
        <v>421</v>
      </c>
      <c r="D138" s="3" t="s">
        <v>422</v>
      </c>
      <c r="E138" s="3" t="s">
        <v>423</v>
      </c>
      <c r="F138" s="3">
        <v>0</v>
      </c>
      <c r="I138" s="4" t="str">
        <f ca="1">IFERROR(__xludf.DUMMYFUNCTION("REGEXREPLACE(F139,""\D"", """")"),"#VALUE!")</f>
        <v>#VALUE!</v>
      </c>
    </row>
    <row r="139" spans="1:9" ht="15.75" customHeight="1">
      <c r="A139" s="1">
        <v>138</v>
      </c>
      <c r="B139" s="3">
        <v>139</v>
      </c>
      <c r="C139" s="3" t="s">
        <v>424</v>
      </c>
      <c r="D139" s="3" t="s">
        <v>425</v>
      </c>
      <c r="E139" s="3" t="s">
        <v>21</v>
      </c>
      <c r="F139" s="3">
        <v>0</v>
      </c>
      <c r="I139" s="4" t="str">
        <f ca="1">IFERROR(__xludf.DUMMYFUNCTION("REGEXREPLACE(F140,""\D"", """")"),"#VALUE!")</f>
        <v>#VALUE!</v>
      </c>
    </row>
    <row r="140" spans="1:9" ht="15.75" customHeight="1">
      <c r="A140" s="1">
        <v>139</v>
      </c>
      <c r="B140" s="3">
        <v>140</v>
      </c>
      <c r="C140" s="3" t="s">
        <v>426</v>
      </c>
      <c r="D140" s="3" t="s">
        <v>427</v>
      </c>
      <c r="E140" s="3" t="s">
        <v>428</v>
      </c>
      <c r="F140" s="3" t="s">
        <v>429</v>
      </c>
      <c r="G140" s="3">
        <v>0</v>
      </c>
      <c r="H140" s="3" t="s">
        <v>76</v>
      </c>
      <c r="I140" s="4" t="str">
        <f ca="1">IFERROR(__xludf.DUMMYFUNCTION("REGEXREPLACE(F141,""\D"", """")"),"20")</f>
        <v>20</v>
      </c>
    </row>
    <row r="141" spans="1:9" ht="15.75" customHeight="1">
      <c r="A141" s="1">
        <v>140</v>
      </c>
      <c r="B141" s="3">
        <v>141</v>
      </c>
      <c r="C141" s="3" t="s">
        <v>430</v>
      </c>
      <c r="D141" s="3" t="s">
        <v>431</v>
      </c>
      <c r="E141" s="3" t="s">
        <v>21</v>
      </c>
      <c r="F141" s="3">
        <v>0</v>
      </c>
      <c r="I141" s="4" t="str">
        <f ca="1">IFERROR(__xludf.DUMMYFUNCTION("REGEXREPLACE(F142,""\D"", """")"),"#VALUE!")</f>
        <v>#VALUE!</v>
      </c>
    </row>
    <row r="142" spans="1:9" ht="15.75" customHeight="1">
      <c r="A142" s="1">
        <v>141</v>
      </c>
      <c r="B142" s="3">
        <v>142</v>
      </c>
      <c r="C142" s="3" t="s">
        <v>432</v>
      </c>
      <c r="D142" s="3" t="s">
        <v>433</v>
      </c>
      <c r="E142" s="3" t="s">
        <v>434</v>
      </c>
      <c r="F142" s="3">
        <v>0</v>
      </c>
      <c r="I142" s="4" t="str">
        <f ca="1">IFERROR(__xludf.DUMMYFUNCTION("REGEXREPLACE(F143,""\D"", """")"),"#VALUE!")</f>
        <v>#VALUE!</v>
      </c>
    </row>
    <row r="143" spans="1:9" ht="15.75" customHeight="1">
      <c r="A143" s="1">
        <v>142</v>
      </c>
      <c r="B143" s="3">
        <v>143</v>
      </c>
      <c r="C143" s="3" t="s">
        <v>435</v>
      </c>
      <c r="D143" s="3" t="s">
        <v>436</v>
      </c>
      <c r="E143" s="3" t="s">
        <v>437</v>
      </c>
      <c r="F143" s="3" t="s">
        <v>61</v>
      </c>
      <c r="G143" s="3">
        <v>10</v>
      </c>
      <c r="H143" s="3" t="s">
        <v>212</v>
      </c>
      <c r="I143" s="4" t="str">
        <f ca="1">IFERROR(__xludf.DUMMYFUNCTION("REGEXREPLACE(F144,""\D"", """")"),"8")</f>
        <v>8</v>
      </c>
    </row>
    <row r="144" spans="1:9" ht="15.75" customHeight="1">
      <c r="A144" s="1">
        <v>143</v>
      </c>
      <c r="B144" s="3">
        <v>144</v>
      </c>
      <c r="C144" s="3" t="s">
        <v>438</v>
      </c>
      <c r="D144" s="3" t="s">
        <v>439</v>
      </c>
      <c r="E144" s="3" t="s">
        <v>440</v>
      </c>
      <c r="F144" s="3">
        <v>0</v>
      </c>
      <c r="I144" s="4" t="str">
        <f ca="1">IFERROR(__xludf.DUMMYFUNCTION("REGEXREPLACE(F145,""\D"", """")"),"#VALUE!")</f>
        <v>#VALUE!</v>
      </c>
    </row>
    <row r="145" spans="1:9" ht="15.75" customHeight="1">
      <c r="A145" s="1">
        <v>144</v>
      </c>
      <c r="B145" s="3">
        <v>145</v>
      </c>
      <c r="C145" s="3" t="s">
        <v>441</v>
      </c>
      <c r="D145" s="3" t="s">
        <v>442</v>
      </c>
      <c r="E145" s="3" t="s">
        <v>21</v>
      </c>
      <c r="F145" s="3">
        <v>0</v>
      </c>
      <c r="I145" s="4" t="str">
        <f ca="1">IFERROR(__xludf.DUMMYFUNCTION("REGEXREPLACE(F146,""\D"", """")"),"#VALUE!")</f>
        <v>#VALUE!</v>
      </c>
    </row>
    <row r="146" spans="1:9" ht="15.75" customHeight="1">
      <c r="A146" s="1">
        <v>145</v>
      </c>
      <c r="B146" s="3">
        <v>146</v>
      </c>
      <c r="C146" s="3" t="s">
        <v>443</v>
      </c>
      <c r="D146" s="3" t="s">
        <v>444</v>
      </c>
      <c r="E146" s="3" t="s">
        <v>21</v>
      </c>
      <c r="F146" s="3">
        <v>0</v>
      </c>
      <c r="I146" s="4" t="str">
        <f ca="1">IFERROR(__xludf.DUMMYFUNCTION("REGEXREPLACE(F147,""\D"", """")"),"#VALUE!")</f>
        <v>#VALUE!</v>
      </c>
    </row>
    <row r="147" spans="1:9" ht="15.75" customHeight="1">
      <c r="A147" s="1">
        <v>146</v>
      </c>
      <c r="B147" s="3">
        <v>147</v>
      </c>
      <c r="C147" s="3" t="s">
        <v>445</v>
      </c>
      <c r="D147" s="3" t="s">
        <v>446</v>
      </c>
      <c r="E147" s="3" t="s">
        <v>21</v>
      </c>
      <c r="F147" s="3">
        <v>0</v>
      </c>
      <c r="I147" s="4" t="str">
        <f ca="1">IFERROR(__xludf.DUMMYFUNCTION("REGEXREPLACE(F148,""\D"", """")"),"#VALUE!")</f>
        <v>#VALUE!</v>
      </c>
    </row>
    <row r="148" spans="1:9" ht="15.75" customHeight="1">
      <c r="A148" s="1">
        <v>147</v>
      </c>
      <c r="B148" s="3">
        <v>148</v>
      </c>
      <c r="C148" s="3" t="s">
        <v>447</v>
      </c>
      <c r="D148" s="3" t="s">
        <v>448</v>
      </c>
      <c r="E148" s="3" t="s">
        <v>449</v>
      </c>
      <c r="F148" s="3" t="s">
        <v>41</v>
      </c>
      <c r="G148" s="3">
        <v>25</v>
      </c>
      <c r="H148" s="3" t="s">
        <v>255</v>
      </c>
      <c r="I148" s="4" t="str">
        <f ca="1">IFERROR(__xludf.DUMMYFUNCTION("REGEXREPLACE(F149,""\D"", """")"),"11")</f>
        <v>11</v>
      </c>
    </row>
    <row r="149" spans="1:9" ht="15.75" customHeight="1">
      <c r="A149" s="1">
        <v>148</v>
      </c>
      <c r="B149" s="3">
        <v>149</v>
      </c>
      <c r="C149" s="3" t="s">
        <v>450</v>
      </c>
      <c r="D149" s="3" t="s">
        <v>451</v>
      </c>
      <c r="E149" s="3" t="s">
        <v>21</v>
      </c>
      <c r="F149" s="3">
        <v>0</v>
      </c>
      <c r="I149" s="4" t="str">
        <f ca="1">IFERROR(__xludf.DUMMYFUNCTION("REGEXREPLACE(F150,""\D"", """")"),"#VALUE!")</f>
        <v>#VALUE!</v>
      </c>
    </row>
    <row r="150" spans="1:9" ht="15.75" customHeight="1">
      <c r="A150" s="1">
        <v>149</v>
      </c>
      <c r="B150" s="3">
        <v>150</v>
      </c>
      <c r="C150" s="3" t="s">
        <v>452</v>
      </c>
      <c r="D150" s="3" t="s">
        <v>453</v>
      </c>
      <c r="E150" s="3" t="s">
        <v>21</v>
      </c>
      <c r="F150" s="3">
        <v>0</v>
      </c>
      <c r="I150" s="4" t="str">
        <f ca="1">IFERROR(__xludf.DUMMYFUNCTION("REGEXREPLACE(F151,""\D"", """")"),"#VALUE!")</f>
        <v>#VALUE!</v>
      </c>
    </row>
    <row r="151" spans="1:9" ht="15.75" customHeight="1">
      <c r="A151" s="1">
        <v>150</v>
      </c>
      <c r="B151" s="3">
        <v>151</v>
      </c>
      <c r="C151" s="3" t="s">
        <v>454</v>
      </c>
      <c r="D151" s="3" t="s">
        <v>455</v>
      </c>
      <c r="E151" s="3" t="s">
        <v>21</v>
      </c>
      <c r="F151" s="3">
        <v>0</v>
      </c>
      <c r="I151" s="4" t="str">
        <f ca="1">IFERROR(__xludf.DUMMYFUNCTION("REGEXREPLACE(F152,""\D"", """")"),"#VALUE!")</f>
        <v>#VALUE!</v>
      </c>
    </row>
    <row r="152" spans="1:9" ht="15.75" customHeight="1">
      <c r="A152" s="1">
        <v>151</v>
      </c>
      <c r="B152" s="3">
        <v>152</v>
      </c>
      <c r="C152" s="3" t="s">
        <v>456</v>
      </c>
      <c r="D152" s="3" t="s">
        <v>457</v>
      </c>
      <c r="E152" s="3" t="s">
        <v>21</v>
      </c>
      <c r="F152" s="3">
        <v>0</v>
      </c>
      <c r="I152" s="4" t="str">
        <f ca="1">IFERROR(__xludf.DUMMYFUNCTION("REGEXREPLACE(F153,""\D"", """")"),"#VALUE!")</f>
        <v>#VALUE!</v>
      </c>
    </row>
    <row r="153" spans="1:9" ht="15.75" customHeight="1">
      <c r="A153" s="1">
        <v>152</v>
      </c>
      <c r="B153" s="3">
        <v>153</v>
      </c>
      <c r="C153" s="3" t="s">
        <v>458</v>
      </c>
      <c r="D153" s="3" t="s">
        <v>459</v>
      </c>
      <c r="E153" s="3" t="s">
        <v>21</v>
      </c>
      <c r="F153" s="3">
        <v>0</v>
      </c>
      <c r="I153" s="4" t="str">
        <f ca="1">IFERROR(__xludf.DUMMYFUNCTION("REGEXREPLACE(F154,""\D"", """")"),"#VALUE!")</f>
        <v>#VALUE!</v>
      </c>
    </row>
    <row r="154" spans="1:9" ht="15.75" customHeight="1">
      <c r="A154" s="1">
        <v>153</v>
      </c>
      <c r="B154" s="3">
        <v>154</v>
      </c>
      <c r="C154" s="3" t="s">
        <v>460</v>
      </c>
      <c r="D154" s="3" t="s">
        <v>461</v>
      </c>
      <c r="E154" s="3" t="s">
        <v>21</v>
      </c>
      <c r="F154" s="3">
        <v>0</v>
      </c>
      <c r="I154" s="4" t="str">
        <f ca="1">IFERROR(__xludf.DUMMYFUNCTION("REGEXREPLACE(F155,""\D"", """")"),"#VALUE!")</f>
        <v>#VALUE!</v>
      </c>
    </row>
    <row r="155" spans="1:9" ht="15.75" customHeight="1">
      <c r="A155" s="1">
        <v>154</v>
      </c>
      <c r="B155" s="3">
        <v>155</v>
      </c>
      <c r="C155" s="3" t="s">
        <v>462</v>
      </c>
      <c r="D155" s="3" t="s">
        <v>463</v>
      </c>
      <c r="E155" s="3" t="s">
        <v>464</v>
      </c>
      <c r="F155" s="3" t="s">
        <v>134</v>
      </c>
      <c r="G155" s="3">
        <v>0</v>
      </c>
      <c r="H155" s="3" t="s">
        <v>298</v>
      </c>
      <c r="I155" s="4" t="str">
        <f ca="1">IFERROR(__xludf.DUMMYFUNCTION("REGEXREPLACE(F156,""\D"", """")"),"3")</f>
        <v>3</v>
      </c>
    </row>
    <row r="156" spans="1:9" ht="15.75" customHeight="1">
      <c r="A156" s="1">
        <v>155</v>
      </c>
      <c r="B156" s="3">
        <v>156</v>
      </c>
      <c r="C156" s="3" t="s">
        <v>465</v>
      </c>
      <c r="D156" s="3" t="s">
        <v>466</v>
      </c>
      <c r="E156" s="3" t="s">
        <v>21</v>
      </c>
      <c r="F156" s="3">
        <v>0</v>
      </c>
      <c r="I156" s="4" t="str">
        <f ca="1">IFERROR(__xludf.DUMMYFUNCTION("REGEXREPLACE(F157,""\D"", """")"),"#VALUE!")</f>
        <v>#VALUE!</v>
      </c>
    </row>
    <row r="157" spans="1:9" ht="15.75" customHeight="1">
      <c r="A157" s="1">
        <v>156</v>
      </c>
      <c r="B157" s="3">
        <v>157</v>
      </c>
      <c r="C157" s="3" t="s">
        <v>467</v>
      </c>
      <c r="D157" s="3" t="s">
        <v>468</v>
      </c>
      <c r="E157" s="3" t="s">
        <v>469</v>
      </c>
      <c r="F157" s="3">
        <v>0</v>
      </c>
      <c r="I157" s="4" t="str">
        <f ca="1">IFERROR(__xludf.DUMMYFUNCTION("REGEXREPLACE(F158,""\D"", """")"),"#VALUE!")</f>
        <v>#VALUE!</v>
      </c>
    </row>
    <row r="158" spans="1:9" ht="15.75" customHeight="1">
      <c r="A158" s="1">
        <v>157</v>
      </c>
      <c r="B158" s="3">
        <v>158</v>
      </c>
      <c r="C158" s="3" t="s">
        <v>470</v>
      </c>
      <c r="D158" s="3" t="s">
        <v>471</v>
      </c>
      <c r="E158" s="3" t="s">
        <v>472</v>
      </c>
      <c r="F158" s="3" t="s">
        <v>95</v>
      </c>
      <c r="G158" s="3">
        <v>17</v>
      </c>
      <c r="H158" s="3" t="s">
        <v>473</v>
      </c>
      <c r="I158" s="4" t="str">
        <f ca="1">IFERROR(__xludf.DUMMYFUNCTION("REGEXREPLACE(F159,""\D"", """")"),"14")</f>
        <v>14</v>
      </c>
    </row>
    <row r="159" spans="1:9" ht="15.75" customHeight="1">
      <c r="A159" s="1">
        <v>158</v>
      </c>
      <c r="B159" s="3">
        <v>159</v>
      </c>
      <c r="C159" s="3" t="s">
        <v>474</v>
      </c>
      <c r="D159" s="3" t="s">
        <v>475</v>
      </c>
      <c r="E159" s="3" t="s">
        <v>21</v>
      </c>
      <c r="F159" s="3">
        <v>0</v>
      </c>
      <c r="I159" s="4" t="str">
        <f ca="1">IFERROR(__xludf.DUMMYFUNCTION("REGEXREPLACE(F160,""\D"", """")"),"#VALUE!")</f>
        <v>#VALUE!</v>
      </c>
    </row>
    <row r="160" spans="1:9" ht="15.75" customHeight="1">
      <c r="A160" s="1">
        <v>159</v>
      </c>
      <c r="B160" s="3">
        <v>160</v>
      </c>
      <c r="C160" s="3" t="s">
        <v>476</v>
      </c>
      <c r="D160" s="3" t="s">
        <v>477</v>
      </c>
      <c r="E160" s="3" t="s">
        <v>478</v>
      </c>
      <c r="F160" s="3">
        <v>0</v>
      </c>
      <c r="I160" s="4" t="str">
        <f ca="1">IFERROR(__xludf.DUMMYFUNCTION("REGEXREPLACE(F161,""\D"", """")"),"#VALUE!")</f>
        <v>#VALUE!</v>
      </c>
    </row>
    <row r="161" spans="1:9" ht="15.75" customHeight="1">
      <c r="A161" s="1">
        <v>160</v>
      </c>
      <c r="B161" s="3">
        <v>161</v>
      </c>
      <c r="C161" s="3" t="s">
        <v>479</v>
      </c>
      <c r="D161" s="3" t="s">
        <v>480</v>
      </c>
      <c r="E161" s="3" t="s">
        <v>481</v>
      </c>
      <c r="F161" s="3">
        <v>0</v>
      </c>
      <c r="I161" s="4" t="str">
        <f ca="1">IFERROR(__xludf.DUMMYFUNCTION("REGEXREPLACE(F162,""\D"", """")"),"#VALUE!")</f>
        <v>#VALUE!</v>
      </c>
    </row>
    <row r="162" spans="1:9" ht="15.75" customHeight="1">
      <c r="A162" s="1">
        <v>161</v>
      </c>
      <c r="B162" s="3">
        <v>162</v>
      </c>
      <c r="C162" s="3" t="s">
        <v>482</v>
      </c>
      <c r="D162" s="3" t="s">
        <v>483</v>
      </c>
      <c r="E162" s="3" t="s">
        <v>484</v>
      </c>
      <c r="F162" s="3">
        <v>0</v>
      </c>
      <c r="I162" s="4" t="str">
        <f ca="1">IFERROR(__xludf.DUMMYFUNCTION("REGEXREPLACE(F163,""\D"", """")"),"#VALUE!")</f>
        <v>#VALUE!</v>
      </c>
    </row>
    <row r="163" spans="1:9" ht="15.75" customHeight="1">
      <c r="A163" s="1">
        <v>162</v>
      </c>
      <c r="B163" s="3">
        <v>163</v>
      </c>
      <c r="C163" s="3" t="s">
        <v>485</v>
      </c>
      <c r="D163" s="3" t="s">
        <v>486</v>
      </c>
      <c r="E163" s="3" t="s">
        <v>21</v>
      </c>
      <c r="F163" s="3">
        <v>0</v>
      </c>
      <c r="I163" s="4" t="str">
        <f ca="1">IFERROR(__xludf.DUMMYFUNCTION("REGEXREPLACE(F164,""\D"", """")"),"#VALUE!")</f>
        <v>#VALUE!</v>
      </c>
    </row>
    <row r="164" spans="1:9" ht="15.75" customHeight="1">
      <c r="A164" s="1">
        <v>163</v>
      </c>
      <c r="B164" s="3">
        <v>164</v>
      </c>
      <c r="C164" s="3" t="s">
        <v>487</v>
      </c>
      <c r="D164" s="3" t="s">
        <v>488</v>
      </c>
      <c r="E164" s="3" t="s">
        <v>489</v>
      </c>
      <c r="F164" s="3" t="s">
        <v>166</v>
      </c>
      <c r="G164" s="3">
        <v>7</v>
      </c>
      <c r="H164" s="3" t="s">
        <v>18</v>
      </c>
      <c r="I164" s="4" t="str">
        <f ca="1">IFERROR(__xludf.DUMMYFUNCTION("REGEXREPLACE(F165,""\D"", """")"),"4")</f>
        <v>4</v>
      </c>
    </row>
    <row r="165" spans="1:9" ht="15.75" customHeight="1">
      <c r="A165" s="1">
        <v>164</v>
      </c>
      <c r="B165" s="3">
        <v>165</v>
      </c>
      <c r="C165" s="3" t="s">
        <v>490</v>
      </c>
      <c r="D165" s="3" t="s">
        <v>491</v>
      </c>
      <c r="E165" s="3" t="s">
        <v>492</v>
      </c>
      <c r="F165" s="3">
        <v>0</v>
      </c>
      <c r="I165" s="4" t="str">
        <f ca="1">IFERROR(__xludf.DUMMYFUNCTION("REGEXREPLACE(F166,""\D"", """")"),"#VALUE!")</f>
        <v>#VALUE!</v>
      </c>
    </row>
    <row r="166" spans="1:9" ht="15.75" customHeight="1">
      <c r="A166" s="1">
        <v>165</v>
      </c>
      <c r="B166" s="3">
        <v>166</v>
      </c>
      <c r="C166" s="3" t="s">
        <v>493</v>
      </c>
      <c r="D166" s="3" t="s">
        <v>494</v>
      </c>
      <c r="E166" s="3" t="s">
        <v>495</v>
      </c>
      <c r="F166" s="3" t="s">
        <v>277</v>
      </c>
      <c r="G166" s="3">
        <v>14</v>
      </c>
      <c r="H166" s="3" t="s">
        <v>96</v>
      </c>
      <c r="I166" s="4" t="str">
        <f ca="1">IFERROR(__xludf.DUMMYFUNCTION("REGEXREPLACE(F167,""\D"", """")"),"5")</f>
        <v>5</v>
      </c>
    </row>
    <row r="167" spans="1:9" ht="15.75" customHeight="1">
      <c r="A167" s="1">
        <v>166</v>
      </c>
      <c r="B167" s="3">
        <v>167</v>
      </c>
      <c r="C167" s="3" t="s">
        <v>496</v>
      </c>
      <c r="D167" s="3" t="s">
        <v>497</v>
      </c>
      <c r="E167" s="3" t="s">
        <v>498</v>
      </c>
      <c r="F167" s="3">
        <v>0</v>
      </c>
      <c r="I167" s="4" t="str">
        <f ca="1">IFERROR(__xludf.DUMMYFUNCTION("REGEXREPLACE(F168,""\D"", """")"),"#VALUE!")</f>
        <v>#VALUE!</v>
      </c>
    </row>
    <row r="168" spans="1:9" ht="15.75" customHeight="1">
      <c r="A168" s="1">
        <v>167</v>
      </c>
      <c r="B168" s="3">
        <v>168</v>
      </c>
      <c r="C168" s="3" t="s">
        <v>499</v>
      </c>
      <c r="D168" s="3" t="s">
        <v>500</v>
      </c>
      <c r="E168" s="3" t="s">
        <v>501</v>
      </c>
      <c r="F168" s="3">
        <v>0</v>
      </c>
      <c r="I168" s="4" t="str">
        <f ca="1">IFERROR(__xludf.DUMMYFUNCTION("REGEXREPLACE(F169,""\D"", """")"),"#VALUE!")</f>
        <v>#VALUE!</v>
      </c>
    </row>
    <row r="169" spans="1:9" ht="15.75" customHeight="1">
      <c r="A169" s="1">
        <v>168</v>
      </c>
      <c r="B169" s="3">
        <v>169</v>
      </c>
      <c r="C169" s="3" t="s">
        <v>502</v>
      </c>
      <c r="D169" s="3" t="s">
        <v>503</v>
      </c>
      <c r="E169" s="3" t="s">
        <v>21</v>
      </c>
      <c r="F169" s="3">
        <v>0</v>
      </c>
      <c r="I169" s="4" t="str">
        <f ca="1">IFERROR(__xludf.DUMMYFUNCTION("REGEXREPLACE(F170,""\D"", """")"),"#VALUE!")</f>
        <v>#VALUE!</v>
      </c>
    </row>
    <row r="170" spans="1:9" ht="15.75" customHeight="1">
      <c r="A170" s="1">
        <v>169</v>
      </c>
      <c r="B170" s="3">
        <v>170</v>
      </c>
      <c r="C170" s="3" t="s">
        <v>504</v>
      </c>
      <c r="D170" s="3" t="s">
        <v>505</v>
      </c>
      <c r="E170" s="3" t="s">
        <v>506</v>
      </c>
      <c r="F170" s="3">
        <v>0</v>
      </c>
      <c r="I170" s="4" t="str">
        <f ca="1">IFERROR(__xludf.DUMMYFUNCTION("REGEXREPLACE(F171,""\D"", """")"),"#VALUE!")</f>
        <v>#VALUE!</v>
      </c>
    </row>
    <row r="171" spans="1:9" ht="15.75" customHeight="1">
      <c r="A171" s="1">
        <v>170</v>
      </c>
      <c r="B171" s="3">
        <v>171</v>
      </c>
      <c r="C171" s="3" t="s">
        <v>507</v>
      </c>
      <c r="D171" s="3" t="s">
        <v>508</v>
      </c>
      <c r="E171" s="3" t="s">
        <v>509</v>
      </c>
      <c r="F171" s="3">
        <v>0</v>
      </c>
      <c r="I171" s="4" t="str">
        <f ca="1">IFERROR(__xludf.DUMMYFUNCTION("REGEXREPLACE(F172,""\D"", """")"),"#VALUE!")</f>
        <v>#VALUE!</v>
      </c>
    </row>
    <row r="172" spans="1:9" ht="15.75" customHeight="1">
      <c r="A172" s="1">
        <v>171</v>
      </c>
      <c r="B172" s="3">
        <v>172</v>
      </c>
      <c r="C172" s="3" t="s">
        <v>510</v>
      </c>
      <c r="D172" s="3" t="s">
        <v>511</v>
      </c>
      <c r="E172" s="3" t="s">
        <v>21</v>
      </c>
      <c r="F172" s="3">
        <v>0</v>
      </c>
      <c r="I172" s="4" t="str">
        <f ca="1">IFERROR(__xludf.DUMMYFUNCTION("REGEXREPLACE(F173,""\D"", """")"),"#VALUE!")</f>
        <v>#VALUE!</v>
      </c>
    </row>
    <row r="173" spans="1:9" ht="15.75" customHeight="1">
      <c r="A173" s="1">
        <v>172</v>
      </c>
      <c r="B173" s="3">
        <v>173</v>
      </c>
      <c r="C173" s="3" t="s">
        <v>512</v>
      </c>
      <c r="D173" s="3" t="s">
        <v>513</v>
      </c>
      <c r="E173" s="3" t="s">
        <v>21</v>
      </c>
      <c r="F173" s="3">
        <v>0</v>
      </c>
      <c r="I173" s="4" t="str">
        <f ca="1">IFERROR(__xludf.DUMMYFUNCTION("REGEXREPLACE(F174,""\D"", """")"),"#VALUE!")</f>
        <v>#VALUE!</v>
      </c>
    </row>
    <row r="174" spans="1:9" ht="15.75" customHeight="1">
      <c r="A174" s="1">
        <v>173</v>
      </c>
      <c r="B174" s="3">
        <v>174</v>
      </c>
      <c r="C174" s="3" t="s">
        <v>514</v>
      </c>
      <c r="D174" s="3" t="s">
        <v>515</v>
      </c>
      <c r="E174" s="3" t="s">
        <v>516</v>
      </c>
      <c r="F174" s="3">
        <v>0</v>
      </c>
      <c r="I174" s="4" t="str">
        <f ca="1">IFERROR(__xludf.DUMMYFUNCTION("REGEXREPLACE(F175,""\D"", """")"),"#VALUE!")</f>
        <v>#VALUE!</v>
      </c>
    </row>
    <row r="175" spans="1:9" ht="15.75" customHeight="1">
      <c r="A175" s="1">
        <v>174</v>
      </c>
      <c r="B175" s="3">
        <v>175</v>
      </c>
      <c r="C175" s="3" t="s">
        <v>517</v>
      </c>
      <c r="D175" s="3" t="s">
        <v>518</v>
      </c>
      <c r="E175" s="3" t="s">
        <v>519</v>
      </c>
      <c r="F175" s="3">
        <v>0</v>
      </c>
      <c r="I175" s="4" t="str">
        <f ca="1">IFERROR(__xludf.DUMMYFUNCTION("REGEXREPLACE(F176,""\D"", """")"),"#VALUE!")</f>
        <v>#VALUE!</v>
      </c>
    </row>
    <row r="176" spans="1:9" ht="15.75" customHeight="1">
      <c r="A176" s="1">
        <v>175</v>
      </c>
      <c r="B176" s="3">
        <v>176</v>
      </c>
      <c r="C176" s="3" t="s">
        <v>520</v>
      </c>
      <c r="D176" s="3" t="s">
        <v>521</v>
      </c>
      <c r="E176" s="3" t="s">
        <v>522</v>
      </c>
      <c r="F176" s="3">
        <v>0</v>
      </c>
      <c r="I176" s="4" t="str">
        <f ca="1">IFERROR(__xludf.DUMMYFUNCTION("REGEXREPLACE(F177,""\D"", """")"),"#VALUE!")</f>
        <v>#VALUE!</v>
      </c>
    </row>
    <row r="177" spans="1:9" ht="15.75" customHeight="1">
      <c r="A177" s="1">
        <v>176</v>
      </c>
      <c r="B177" s="3">
        <v>177</v>
      </c>
      <c r="C177" s="3" t="s">
        <v>523</v>
      </c>
      <c r="D177" s="3" t="s">
        <v>524</v>
      </c>
      <c r="E177" s="3" t="s">
        <v>21</v>
      </c>
      <c r="F177" s="3">
        <v>0</v>
      </c>
      <c r="I177" s="4" t="str">
        <f ca="1">IFERROR(__xludf.DUMMYFUNCTION("REGEXREPLACE(F178,""\D"", """")"),"#VALUE!")</f>
        <v>#VALUE!</v>
      </c>
    </row>
    <row r="178" spans="1:9" ht="15.75" customHeight="1">
      <c r="A178" s="1">
        <v>177</v>
      </c>
      <c r="B178" s="3">
        <v>178</v>
      </c>
      <c r="C178" s="3" t="s">
        <v>525</v>
      </c>
      <c r="D178" s="3" t="s">
        <v>526</v>
      </c>
      <c r="E178" s="3" t="s">
        <v>527</v>
      </c>
      <c r="F178" s="3" t="s">
        <v>95</v>
      </c>
      <c r="G178" s="3">
        <v>5</v>
      </c>
      <c r="H178" s="3" t="s">
        <v>96</v>
      </c>
      <c r="I178" s="4" t="str">
        <f ca="1">IFERROR(__xludf.DUMMYFUNCTION("REGEXREPLACE(F179,""\D"", """")"),"14")</f>
        <v>14</v>
      </c>
    </row>
    <row r="179" spans="1:9" ht="15.75" customHeight="1">
      <c r="A179" s="1">
        <v>178</v>
      </c>
      <c r="B179" s="3">
        <v>179</v>
      </c>
      <c r="C179" s="3" t="s">
        <v>528</v>
      </c>
      <c r="D179" s="3" t="s">
        <v>529</v>
      </c>
      <c r="E179" s="3" t="s">
        <v>530</v>
      </c>
      <c r="F179" s="3" t="s">
        <v>277</v>
      </c>
      <c r="G179" s="3">
        <v>21</v>
      </c>
      <c r="H179" s="3" t="s">
        <v>531</v>
      </c>
      <c r="I179" s="4" t="str">
        <f ca="1">IFERROR(__xludf.DUMMYFUNCTION("REGEXREPLACE(F180,""\D"", """")"),"5")</f>
        <v>5</v>
      </c>
    </row>
    <row r="180" spans="1:9" ht="15.75" customHeight="1">
      <c r="A180" s="1">
        <v>179</v>
      </c>
      <c r="B180" s="3">
        <v>180</v>
      </c>
      <c r="C180" s="3" t="s">
        <v>532</v>
      </c>
      <c r="D180" s="3" t="s">
        <v>533</v>
      </c>
      <c r="E180" s="3" t="s">
        <v>534</v>
      </c>
      <c r="F180" s="3">
        <v>0</v>
      </c>
      <c r="I180" s="4" t="str">
        <f ca="1">IFERROR(__xludf.DUMMYFUNCTION("REGEXREPLACE(F181,""\D"", """")"),"#VALUE!")</f>
        <v>#VALUE!</v>
      </c>
    </row>
    <row r="181" spans="1:9" ht="15.75" customHeight="1">
      <c r="A181" s="1">
        <v>180</v>
      </c>
      <c r="B181" s="3">
        <v>181</v>
      </c>
      <c r="C181" s="3" t="s">
        <v>535</v>
      </c>
      <c r="D181" s="3" t="s">
        <v>536</v>
      </c>
      <c r="E181" s="3" t="s">
        <v>537</v>
      </c>
      <c r="F181" s="3">
        <v>0</v>
      </c>
      <c r="I181" s="4" t="str">
        <f ca="1">IFERROR(__xludf.DUMMYFUNCTION("REGEXREPLACE(F182,""\D"", """")"),"#VALUE!")</f>
        <v>#VALUE!</v>
      </c>
    </row>
    <row r="182" spans="1:9" ht="15.75" customHeight="1">
      <c r="A182" s="1">
        <v>181</v>
      </c>
      <c r="B182" s="3">
        <v>182</v>
      </c>
      <c r="C182" s="3" t="s">
        <v>538</v>
      </c>
      <c r="D182" s="3" t="s">
        <v>539</v>
      </c>
      <c r="E182" s="3" t="s">
        <v>540</v>
      </c>
      <c r="F182" s="3" t="s">
        <v>541</v>
      </c>
      <c r="G182" s="3">
        <v>40</v>
      </c>
      <c r="H182" s="3" t="s">
        <v>542</v>
      </c>
      <c r="I182" s="4" t="str">
        <f ca="1">IFERROR(__xludf.DUMMYFUNCTION("REGEXREPLACE(F183,""\D"", """")"),"60")</f>
        <v>60</v>
      </c>
    </row>
    <row r="183" spans="1:9" ht="15.75" customHeight="1">
      <c r="A183" s="1">
        <v>182</v>
      </c>
      <c r="B183" s="3">
        <v>183</v>
      </c>
      <c r="C183" s="3" t="s">
        <v>543</v>
      </c>
      <c r="D183" s="3" t="s">
        <v>544</v>
      </c>
      <c r="E183" s="3" t="s">
        <v>545</v>
      </c>
      <c r="F183" s="3" t="s">
        <v>263</v>
      </c>
      <c r="G183" s="3">
        <v>10</v>
      </c>
      <c r="H183" s="3" t="s">
        <v>154</v>
      </c>
      <c r="I183" s="4" t="str">
        <f ca="1">IFERROR(__xludf.DUMMYFUNCTION("REGEXREPLACE(F184,""\D"", """")"),"6")</f>
        <v>6</v>
      </c>
    </row>
    <row r="184" spans="1:9" ht="15.75" customHeight="1">
      <c r="A184" s="1">
        <v>183</v>
      </c>
      <c r="B184" s="3">
        <v>184</v>
      </c>
      <c r="C184" s="3" t="s">
        <v>546</v>
      </c>
      <c r="D184" s="3" t="s">
        <v>547</v>
      </c>
      <c r="E184" s="3" t="s">
        <v>548</v>
      </c>
      <c r="F184" s="3" t="s">
        <v>153</v>
      </c>
      <c r="G184" s="3">
        <v>0</v>
      </c>
      <c r="H184" s="3" t="s">
        <v>399</v>
      </c>
      <c r="I184" s="4" t="str">
        <f ca="1">IFERROR(__xludf.DUMMYFUNCTION("REGEXREPLACE(F185,""\D"", """")"),"13")</f>
        <v>13</v>
      </c>
    </row>
    <row r="185" spans="1:9" ht="15.75" customHeight="1">
      <c r="A185" s="1">
        <v>184</v>
      </c>
      <c r="B185" s="3">
        <v>185</v>
      </c>
      <c r="C185" s="3" t="s">
        <v>549</v>
      </c>
      <c r="D185" s="3" t="s">
        <v>550</v>
      </c>
      <c r="E185" s="3" t="s">
        <v>551</v>
      </c>
      <c r="F185" s="3" t="s">
        <v>552</v>
      </c>
      <c r="G185" s="3">
        <v>32</v>
      </c>
      <c r="H185" s="3" t="s">
        <v>553</v>
      </c>
      <c r="I185" s="4" t="str">
        <f ca="1">IFERROR(__xludf.DUMMYFUNCTION("REGEXREPLACE(F186,""\D"", """")"),"47")</f>
        <v>47</v>
      </c>
    </row>
    <row r="186" spans="1:9" ht="15.75" customHeight="1">
      <c r="A186" s="1">
        <v>185</v>
      </c>
      <c r="B186" s="3">
        <v>186</v>
      </c>
      <c r="C186" s="3" t="s">
        <v>554</v>
      </c>
      <c r="D186" s="3" t="s">
        <v>555</v>
      </c>
      <c r="E186" s="3" t="s">
        <v>556</v>
      </c>
      <c r="F186" s="3" t="s">
        <v>277</v>
      </c>
      <c r="G186" s="3">
        <v>0</v>
      </c>
      <c r="H186" s="3" t="s">
        <v>557</v>
      </c>
      <c r="I186" s="4" t="str">
        <f ca="1">IFERROR(__xludf.DUMMYFUNCTION("REGEXREPLACE(F187,""\D"", """")"),"5")</f>
        <v>5</v>
      </c>
    </row>
    <row r="187" spans="1:9" ht="15.75" customHeight="1">
      <c r="A187" s="1">
        <v>186</v>
      </c>
      <c r="B187" s="3">
        <v>187</v>
      </c>
      <c r="C187" s="3" t="s">
        <v>558</v>
      </c>
      <c r="D187" s="3" t="s">
        <v>559</v>
      </c>
      <c r="E187" s="3" t="s">
        <v>560</v>
      </c>
      <c r="F187" s="3">
        <v>0</v>
      </c>
      <c r="I187" s="4" t="str">
        <f ca="1">IFERROR(__xludf.DUMMYFUNCTION("REGEXREPLACE(F188,""\D"", """")"),"#VALUE!")</f>
        <v>#VALUE!</v>
      </c>
    </row>
    <row r="188" spans="1:9" ht="15.75" customHeight="1">
      <c r="A188" s="1">
        <v>187</v>
      </c>
      <c r="B188" s="3">
        <v>188</v>
      </c>
      <c r="C188" s="3" t="s">
        <v>561</v>
      </c>
      <c r="D188" s="3" t="s">
        <v>562</v>
      </c>
      <c r="E188" s="3" t="s">
        <v>21</v>
      </c>
      <c r="F188" s="3">
        <v>0</v>
      </c>
      <c r="I188" s="4" t="str">
        <f ca="1">IFERROR(__xludf.DUMMYFUNCTION("REGEXREPLACE(F189,""\D"", """")"),"#VALUE!")</f>
        <v>#VALUE!</v>
      </c>
    </row>
    <row r="189" spans="1:9" ht="15.75" customHeight="1">
      <c r="A189" s="1">
        <v>188</v>
      </c>
      <c r="B189" s="3">
        <v>189</v>
      </c>
      <c r="C189" s="3" t="s">
        <v>563</v>
      </c>
      <c r="D189" s="3" t="s">
        <v>564</v>
      </c>
      <c r="E189" s="3" t="s">
        <v>565</v>
      </c>
      <c r="F189" s="3">
        <v>0</v>
      </c>
      <c r="I189" s="4" t="str">
        <f ca="1">IFERROR(__xludf.DUMMYFUNCTION("REGEXREPLACE(F190,""\D"", """")"),"#VALUE!")</f>
        <v>#VALUE!</v>
      </c>
    </row>
    <row r="190" spans="1:9" ht="15.75" customHeight="1">
      <c r="A190" s="1">
        <v>189</v>
      </c>
      <c r="B190" s="3">
        <v>190</v>
      </c>
      <c r="C190" s="3" t="s">
        <v>566</v>
      </c>
      <c r="D190" s="3" t="s">
        <v>567</v>
      </c>
      <c r="E190" s="3" t="s">
        <v>568</v>
      </c>
      <c r="F190" s="3" t="s">
        <v>569</v>
      </c>
      <c r="G190" s="3">
        <v>2</v>
      </c>
      <c r="H190" s="3" t="s">
        <v>570</v>
      </c>
      <c r="I190" s="4" t="str">
        <f ca="1">IFERROR(__xludf.DUMMYFUNCTION("REGEXREPLACE(F191,""\D"", """")"),"117")</f>
        <v>117</v>
      </c>
    </row>
    <row r="191" spans="1:9" ht="15.75" customHeight="1">
      <c r="A191" s="1">
        <v>190</v>
      </c>
      <c r="B191" s="3">
        <v>191</v>
      </c>
      <c r="C191" s="3" t="s">
        <v>571</v>
      </c>
      <c r="D191" s="3" t="s">
        <v>572</v>
      </c>
      <c r="E191" s="3" t="s">
        <v>573</v>
      </c>
      <c r="F191" s="3">
        <v>0</v>
      </c>
      <c r="I191" s="4" t="str">
        <f ca="1">IFERROR(__xludf.DUMMYFUNCTION("REGEXREPLACE(F192,""\D"", """")"),"#VALUE!")</f>
        <v>#VALUE!</v>
      </c>
    </row>
    <row r="192" spans="1:9" ht="15.75" customHeight="1">
      <c r="A192" s="1">
        <v>191</v>
      </c>
      <c r="B192" s="3">
        <v>192</v>
      </c>
      <c r="C192" s="3" t="s">
        <v>574</v>
      </c>
      <c r="D192" s="3" t="s">
        <v>575</v>
      </c>
      <c r="E192" s="3" t="s">
        <v>21</v>
      </c>
      <c r="F192" s="3">
        <v>0</v>
      </c>
      <c r="I192" s="4" t="str">
        <f ca="1">IFERROR(__xludf.DUMMYFUNCTION("REGEXREPLACE(F193,""\D"", """")"),"#VALUE!")</f>
        <v>#VALUE!</v>
      </c>
    </row>
    <row r="193" spans="1:9" ht="15.75" customHeight="1">
      <c r="A193" s="1">
        <v>192</v>
      </c>
      <c r="B193" s="3">
        <v>193</v>
      </c>
      <c r="C193" s="3" t="s">
        <v>576</v>
      </c>
      <c r="D193" s="3" t="s">
        <v>577</v>
      </c>
      <c r="E193" s="3" t="s">
        <v>578</v>
      </c>
      <c r="F193" s="3" t="s">
        <v>365</v>
      </c>
      <c r="G193" s="3">
        <v>0</v>
      </c>
      <c r="H193" s="3" t="s">
        <v>579</v>
      </c>
      <c r="I193" s="4" t="str">
        <f ca="1">IFERROR(__xludf.DUMMYFUNCTION("REGEXREPLACE(F194,""\D"", """")"),"24")</f>
        <v>24</v>
      </c>
    </row>
    <row r="194" spans="1:9" ht="15.75" customHeight="1">
      <c r="A194" s="1">
        <v>193</v>
      </c>
      <c r="B194" s="3">
        <v>194</v>
      </c>
      <c r="C194" s="3" t="s">
        <v>580</v>
      </c>
      <c r="D194" s="3" t="s">
        <v>581</v>
      </c>
      <c r="E194" s="3" t="s">
        <v>582</v>
      </c>
      <c r="F194" s="3">
        <v>0</v>
      </c>
      <c r="I194" s="4" t="str">
        <f ca="1">IFERROR(__xludf.DUMMYFUNCTION("REGEXREPLACE(F195,""\D"", """")"),"#VALUE!")</f>
        <v>#VALUE!</v>
      </c>
    </row>
    <row r="195" spans="1:9" ht="15.75" customHeight="1">
      <c r="A195" s="1">
        <v>194</v>
      </c>
      <c r="B195" s="3">
        <v>195</v>
      </c>
      <c r="C195" s="3" t="s">
        <v>583</v>
      </c>
      <c r="D195" s="3" t="s">
        <v>584</v>
      </c>
      <c r="E195" s="3" t="s">
        <v>585</v>
      </c>
      <c r="F195" s="3" t="s">
        <v>277</v>
      </c>
      <c r="G195" s="3">
        <v>7</v>
      </c>
      <c r="H195" s="3" t="s">
        <v>420</v>
      </c>
      <c r="I195" s="4" t="str">
        <f ca="1">IFERROR(__xludf.DUMMYFUNCTION("REGEXREPLACE(F196,""\D"", """")"),"5")</f>
        <v>5</v>
      </c>
    </row>
    <row r="196" spans="1:9" ht="15.75" customHeight="1">
      <c r="A196" s="1">
        <v>195</v>
      </c>
      <c r="B196" s="3">
        <v>196</v>
      </c>
      <c r="C196" s="3" t="s">
        <v>586</v>
      </c>
      <c r="D196" s="3" t="s">
        <v>587</v>
      </c>
      <c r="E196" s="3" t="s">
        <v>21</v>
      </c>
      <c r="F196" s="3">
        <v>0</v>
      </c>
      <c r="I196" s="4" t="str">
        <f ca="1">IFERROR(__xludf.DUMMYFUNCTION("REGEXREPLACE(F197,""\D"", """")"),"#VALUE!")</f>
        <v>#VALUE!</v>
      </c>
    </row>
    <row r="197" spans="1:9" ht="15.75" customHeight="1">
      <c r="A197" s="1">
        <v>196</v>
      </c>
      <c r="B197" s="3">
        <v>197</v>
      </c>
      <c r="C197" s="3" t="s">
        <v>588</v>
      </c>
      <c r="D197" s="3" t="s">
        <v>589</v>
      </c>
      <c r="E197" s="3" t="s">
        <v>590</v>
      </c>
      <c r="F197" s="3" t="s">
        <v>302</v>
      </c>
      <c r="G197" s="3">
        <v>26</v>
      </c>
      <c r="H197" s="3" t="s">
        <v>591</v>
      </c>
      <c r="I197" s="4" t="str">
        <f ca="1">IFERROR(__xludf.DUMMYFUNCTION("REGEXREPLACE(F198,""\D"", """")"),"18")</f>
        <v>18</v>
      </c>
    </row>
    <row r="198" spans="1:9" ht="15.75" customHeight="1">
      <c r="A198" s="1">
        <v>197</v>
      </c>
      <c r="B198" s="3">
        <v>198</v>
      </c>
      <c r="C198" s="3" t="s">
        <v>592</v>
      </c>
      <c r="D198" s="3" t="s">
        <v>593</v>
      </c>
      <c r="E198" s="3" t="s">
        <v>594</v>
      </c>
      <c r="F198" s="3" t="s">
        <v>370</v>
      </c>
      <c r="G198" s="3">
        <v>17</v>
      </c>
      <c r="H198" s="3" t="s">
        <v>595</v>
      </c>
      <c r="I198" s="4" t="str">
        <f ca="1">IFERROR(__xludf.DUMMYFUNCTION("REGEXREPLACE(F199,""\D"", """")"),"12")</f>
        <v>12</v>
      </c>
    </row>
    <row r="199" spans="1:9" ht="15.75" customHeight="1">
      <c r="A199" s="1">
        <v>198</v>
      </c>
      <c r="B199" s="3">
        <v>199</v>
      </c>
      <c r="C199" s="3" t="s">
        <v>596</v>
      </c>
      <c r="D199" s="3" t="s">
        <v>597</v>
      </c>
      <c r="E199" s="3" t="s">
        <v>21</v>
      </c>
      <c r="F199" s="3">
        <v>0</v>
      </c>
      <c r="I199" s="4" t="str">
        <f ca="1">IFERROR(__xludf.DUMMYFUNCTION("REGEXREPLACE(F200,""\D"", """")"),"#VALUE!")</f>
        <v>#VALUE!</v>
      </c>
    </row>
    <row r="200" spans="1:9" ht="15.75" customHeight="1">
      <c r="A200" s="1">
        <v>199</v>
      </c>
      <c r="B200" s="3">
        <v>200</v>
      </c>
      <c r="C200" s="3" t="s">
        <v>598</v>
      </c>
      <c r="D200" s="3" t="s">
        <v>599</v>
      </c>
      <c r="E200" s="3" t="s">
        <v>600</v>
      </c>
      <c r="F200" s="3">
        <v>0</v>
      </c>
      <c r="I200" s="4" t="str">
        <f ca="1">IFERROR(__xludf.DUMMYFUNCTION("REGEXREPLACE(F201,""\D"", """")"),"#VALUE!")</f>
        <v>#VALUE!</v>
      </c>
    </row>
    <row r="201" spans="1:9" ht="15.75" customHeight="1">
      <c r="A201" s="1">
        <v>200</v>
      </c>
      <c r="B201" s="3">
        <v>201</v>
      </c>
      <c r="C201" s="3" t="s">
        <v>601</v>
      </c>
      <c r="D201" s="3" t="s">
        <v>602</v>
      </c>
      <c r="E201" s="3" t="s">
        <v>21</v>
      </c>
      <c r="F201" s="3">
        <v>0</v>
      </c>
      <c r="I201" s="4" t="str">
        <f ca="1">IFERROR(__xludf.DUMMYFUNCTION("REGEXREPLACE(F202,""\D"", """")"),"#VALUE!")</f>
        <v>#VALUE!</v>
      </c>
    </row>
    <row r="202" spans="1:9" ht="15.75" customHeight="1">
      <c r="A202" s="1">
        <v>201</v>
      </c>
      <c r="B202" s="3">
        <v>202</v>
      </c>
      <c r="C202" s="3" t="s">
        <v>603</v>
      </c>
      <c r="D202" s="3" t="s">
        <v>604</v>
      </c>
      <c r="E202" s="3" t="s">
        <v>605</v>
      </c>
      <c r="F202" s="3" t="s">
        <v>606</v>
      </c>
      <c r="G202" s="3">
        <v>24</v>
      </c>
      <c r="H202" s="3" t="s">
        <v>607</v>
      </c>
      <c r="I202" s="4" t="str">
        <f ca="1">IFERROR(__xludf.DUMMYFUNCTION("REGEXREPLACE(F203,""\D"", """")"),"16")</f>
        <v>16</v>
      </c>
    </row>
    <row r="203" spans="1:9" ht="15.75" customHeight="1">
      <c r="A203" s="1">
        <v>202</v>
      </c>
      <c r="B203" s="3">
        <v>203</v>
      </c>
      <c r="C203" s="3" t="s">
        <v>608</v>
      </c>
      <c r="D203" s="3" t="s">
        <v>609</v>
      </c>
      <c r="E203" s="3" t="s">
        <v>21</v>
      </c>
      <c r="F203" s="3">
        <v>0</v>
      </c>
      <c r="I203" s="4" t="str">
        <f ca="1">IFERROR(__xludf.DUMMYFUNCTION("REGEXREPLACE(F204,""\D"", """")"),"#VALUE!")</f>
        <v>#VALUE!</v>
      </c>
    </row>
    <row r="204" spans="1:9" ht="15.75" customHeight="1">
      <c r="A204" s="1">
        <v>203</v>
      </c>
      <c r="B204" s="3">
        <v>204</v>
      </c>
      <c r="C204" s="3" t="s">
        <v>610</v>
      </c>
      <c r="D204" s="3" t="s">
        <v>611</v>
      </c>
      <c r="E204" s="3" t="s">
        <v>21</v>
      </c>
      <c r="F204" s="3">
        <v>0</v>
      </c>
      <c r="I204" s="4" t="str">
        <f ca="1">IFERROR(__xludf.DUMMYFUNCTION("REGEXREPLACE(F205,""\D"", """")"),"#VALUE!")</f>
        <v>#VALUE!</v>
      </c>
    </row>
    <row r="205" spans="1:9" ht="15.75" customHeight="1">
      <c r="A205" s="1">
        <v>204</v>
      </c>
      <c r="B205" s="3">
        <v>205</v>
      </c>
      <c r="C205" s="3" t="s">
        <v>612</v>
      </c>
      <c r="D205" s="3" t="s">
        <v>613</v>
      </c>
      <c r="E205" s="3" t="s">
        <v>614</v>
      </c>
      <c r="F205" s="3">
        <v>0</v>
      </c>
      <c r="I205" s="4" t="str">
        <f ca="1">IFERROR(__xludf.DUMMYFUNCTION("REGEXREPLACE(F206,""\D"", """")"),"#VALUE!")</f>
        <v>#VALUE!</v>
      </c>
    </row>
    <row r="206" spans="1:9" ht="15.75" customHeight="1">
      <c r="A206" s="1">
        <v>205</v>
      </c>
      <c r="B206" s="3">
        <v>206</v>
      </c>
      <c r="C206" s="3" t="s">
        <v>615</v>
      </c>
      <c r="D206" s="3" t="s">
        <v>616</v>
      </c>
      <c r="E206" s="3" t="s">
        <v>617</v>
      </c>
      <c r="F206" s="3">
        <v>0</v>
      </c>
      <c r="I206" s="4" t="str">
        <f ca="1">IFERROR(__xludf.DUMMYFUNCTION("REGEXREPLACE(F207,""\D"", """")"),"#VALUE!")</f>
        <v>#VALUE!</v>
      </c>
    </row>
    <row r="207" spans="1:9" ht="15.75" customHeight="1">
      <c r="A207" s="1">
        <v>206</v>
      </c>
      <c r="B207" s="3">
        <v>207</v>
      </c>
      <c r="C207" s="3" t="s">
        <v>618</v>
      </c>
      <c r="D207" s="3" t="s">
        <v>619</v>
      </c>
      <c r="E207" s="3" t="s">
        <v>620</v>
      </c>
      <c r="F207" s="3">
        <v>0</v>
      </c>
      <c r="I207" s="4" t="str">
        <f ca="1">IFERROR(__xludf.DUMMYFUNCTION("REGEXREPLACE(F208,""\D"", """")"),"#VALUE!")</f>
        <v>#VALUE!</v>
      </c>
    </row>
    <row r="208" spans="1:9" ht="15.75" customHeight="1">
      <c r="A208" s="1">
        <v>207</v>
      </c>
      <c r="B208" s="3">
        <v>208</v>
      </c>
      <c r="C208" s="3" t="s">
        <v>621</v>
      </c>
      <c r="D208" s="3" t="s">
        <v>622</v>
      </c>
      <c r="E208" s="3" t="s">
        <v>44</v>
      </c>
      <c r="F208" s="3">
        <v>0</v>
      </c>
      <c r="I208" s="4" t="str">
        <f ca="1">IFERROR(__xludf.DUMMYFUNCTION("REGEXREPLACE(F209,""\D"", """")"),"#VALUE!")</f>
        <v>#VALUE!</v>
      </c>
    </row>
    <row r="209" spans="1:9" ht="15.75" customHeight="1">
      <c r="A209" s="1">
        <v>208</v>
      </c>
      <c r="B209" s="3">
        <v>209</v>
      </c>
      <c r="C209" s="3" t="s">
        <v>623</v>
      </c>
      <c r="D209" s="3" t="s">
        <v>624</v>
      </c>
      <c r="E209" s="3" t="s">
        <v>625</v>
      </c>
      <c r="F209" s="3">
        <v>0</v>
      </c>
      <c r="I209" s="4" t="str">
        <f ca="1">IFERROR(__xludf.DUMMYFUNCTION("REGEXREPLACE(F210,""\D"", """")"),"#VALUE!")</f>
        <v>#VALUE!</v>
      </c>
    </row>
    <row r="210" spans="1:9" ht="15.75" customHeight="1">
      <c r="A210" s="1">
        <v>209</v>
      </c>
      <c r="B210" s="3">
        <v>210</v>
      </c>
      <c r="C210" s="3" t="s">
        <v>626</v>
      </c>
      <c r="D210" s="3" t="s">
        <v>627</v>
      </c>
      <c r="E210" s="3" t="s">
        <v>628</v>
      </c>
      <c r="F210" s="3">
        <v>0</v>
      </c>
      <c r="I210" s="4" t="str">
        <f ca="1">IFERROR(__xludf.DUMMYFUNCTION("REGEXREPLACE(F211,""\D"", """")"),"#VALUE!")</f>
        <v>#VALUE!</v>
      </c>
    </row>
    <row r="211" spans="1:9" ht="15.75" customHeight="1">
      <c r="A211" s="1">
        <v>210</v>
      </c>
      <c r="B211" s="3">
        <v>211</v>
      </c>
      <c r="C211" s="3" t="s">
        <v>629</v>
      </c>
      <c r="D211" s="3" t="s">
        <v>630</v>
      </c>
      <c r="E211" s="3" t="s">
        <v>21</v>
      </c>
      <c r="F211" s="3">
        <v>0</v>
      </c>
      <c r="I211" s="4" t="str">
        <f ca="1">IFERROR(__xludf.DUMMYFUNCTION("REGEXREPLACE(F212,""\D"", """")"),"#VALUE!")</f>
        <v>#VALUE!</v>
      </c>
    </row>
    <row r="212" spans="1:9" ht="15.75" customHeight="1">
      <c r="A212" s="1">
        <v>211</v>
      </c>
      <c r="B212" s="3">
        <v>212</v>
      </c>
      <c r="C212" s="3" t="s">
        <v>631</v>
      </c>
      <c r="D212" s="3" t="s">
        <v>632</v>
      </c>
      <c r="E212" s="3" t="s">
        <v>633</v>
      </c>
      <c r="F212" s="3">
        <v>0</v>
      </c>
      <c r="I212" s="4" t="str">
        <f ca="1">IFERROR(__xludf.DUMMYFUNCTION("REGEXREPLACE(F213,""\D"", """")"),"#VALUE!")</f>
        <v>#VALUE!</v>
      </c>
    </row>
    <row r="213" spans="1:9" ht="15.75" customHeight="1">
      <c r="A213" s="1">
        <v>212</v>
      </c>
      <c r="B213" s="3">
        <v>213</v>
      </c>
      <c r="C213" s="3" t="s">
        <v>634</v>
      </c>
      <c r="D213" s="3" t="s">
        <v>635</v>
      </c>
      <c r="E213" s="3" t="s">
        <v>636</v>
      </c>
      <c r="F213" s="3" t="s">
        <v>637</v>
      </c>
      <c r="G213" s="3">
        <v>0</v>
      </c>
      <c r="H213" s="3" t="s">
        <v>591</v>
      </c>
      <c r="I213" s="4" t="str">
        <f ca="1">IFERROR(__xludf.DUMMYFUNCTION("REGEXREPLACE(F214,""\D"", """")"),"44")</f>
        <v>44</v>
      </c>
    </row>
    <row r="214" spans="1:9" ht="15.75" customHeight="1">
      <c r="A214" s="1">
        <v>213</v>
      </c>
      <c r="B214" s="3">
        <v>214</v>
      </c>
      <c r="C214" s="3" t="s">
        <v>638</v>
      </c>
      <c r="D214" s="3" t="s">
        <v>639</v>
      </c>
      <c r="E214" s="3" t="s">
        <v>640</v>
      </c>
      <c r="F214" s="3">
        <v>0</v>
      </c>
      <c r="I214" s="4" t="str">
        <f ca="1">IFERROR(__xludf.DUMMYFUNCTION("REGEXREPLACE(F215,""\D"", """")"),"#VALUE!")</f>
        <v>#VALUE!</v>
      </c>
    </row>
    <row r="215" spans="1:9" ht="15.75" customHeight="1">
      <c r="A215" s="1">
        <v>214</v>
      </c>
      <c r="B215" s="3">
        <v>215</v>
      </c>
      <c r="C215" s="3" t="s">
        <v>641</v>
      </c>
      <c r="D215" s="3" t="s">
        <v>642</v>
      </c>
      <c r="E215" s="3" t="s">
        <v>21</v>
      </c>
      <c r="F215" s="3">
        <v>0</v>
      </c>
      <c r="I215" s="4" t="str">
        <f ca="1">IFERROR(__xludf.DUMMYFUNCTION("REGEXREPLACE(F216,""\D"", """")"),"#VALUE!")</f>
        <v>#VALUE!</v>
      </c>
    </row>
    <row r="216" spans="1:9" ht="15.75" customHeight="1">
      <c r="A216" s="1">
        <v>215</v>
      </c>
      <c r="B216" s="3">
        <v>216</v>
      </c>
      <c r="C216" s="3" t="s">
        <v>643</v>
      </c>
      <c r="D216" s="3" t="s">
        <v>644</v>
      </c>
      <c r="E216" s="3" t="s">
        <v>645</v>
      </c>
      <c r="F216" s="3">
        <v>0</v>
      </c>
      <c r="I216" s="4" t="str">
        <f ca="1">IFERROR(__xludf.DUMMYFUNCTION("REGEXREPLACE(F217,""\D"", """")"),"#VALUE!")</f>
        <v>#VALUE!</v>
      </c>
    </row>
    <row r="217" spans="1:9" ht="15.75" customHeight="1">
      <c r="A217" s="1">
        <v>216</v>
      </c>
      <c r="B217" s="3">
        <v>217</v>
      </c>
      <c r="C217" s="3" t="s">
        <v>646</v>
      </c>
      <c r="D217" s="3" t="s">
        <v>647</v>
      </c>
      <c r="E217" s="3" t="s">
        <v>648</v>
      </c>
      <c r="F217" s="3">
        <v>0</v>
      </c>
      <c r="I217" s="4" t="str">
        <f ca="1">IFERROR(__xludf.DUMMYFUNCTION("REGEXREPLACE(F218,""\D"", """")"),"#VALUE!")</f>
        <v>#VALUE!</v>
      </c>
    </row>
    <row r="218" spans="1:9" ht="15.75" customHeight="1">
      <c r="A218" s="1">
        <v>217</v>
      </c>
      <c r="B218" s="3">
        <v>218</v>
      </c>
      <c r="C218" s="3" t="s">
        <v>649</v>
      </c>
      <c r="D218" s="3" t="s">
        <v>650</v>
      </c>
      <c r="E218" s="3" t="s">
        <v>21</v>
      </c>
      <c r="F218" s="3">
        <v>0</v>
      </c>
      <c r="I218" s="4" t="str">
        <f ca="1">IFERROR(__xludf.DUMMYFUNCTION("REGEXREPLACE(F219,""\D"", """")"),"#VALUE!")</f>
        <v>#VALUE!</v>
      </c>
    </row>
    <row r="219" spans="1:9" ht="15.75" customHeight="1">
      <c r="A219" s="1">
        <v>218</v>
      </c>
      <c r="B219" s="3">
        <v>219</v>
      </c>
      <c r="C219" s="3" t="s">
        <v>651</v>
      </c>
      <c r="D219" s="3" t="s">
        <v>652</v>
      </c>
      <c r="E219" s="3" t="s">
        <v>653</v>
      </c>
      <c r="F219" s="3">
        <v>0</v>
      </c>
      <c r="I219" s="4" t="str">
        <f ca="1">IFERROR(__xludf.DUMMYFUNCTION("REGEXREPLACE(F220,""\D"", """")"),"#VALUE!")</f>
        <v>#VALUE!</v>
      </c>
    </row>
    <row r="220" spans="1:9" ht="15.75" customHeight="1">
      <c r="A220" s="1">
        <v>219</v>
      </c>
      <c r="B220" s="3">
        <v>220</v>
      </c>
      <c r="C220" s="3" t="s">
        <v>654</v>
      </c>
      <c r="D220" s="3" t="s">
        <v>655</v>
      </c>
      <c r="E220" s="3" t="s">
        <v>656</v>
      </c>
      <c r="F220" s="3">
        <v>0</v>
      </c>
      <c r="I220" s="4" t="str">
        <f ca="1">IFERROR(__xludf.DUMMYFUNCTION("REGEXREPLACE(F221,""\D"", """")"),"#VALUE!")</f>
        <v>#VALUE!</v>
      </c>
    </row>
    <row r="221" spans="1:9" ht="15.75" customHeight="1">
      <c r="A221" s="1">
        <v>220</v>
      </c>
      <c r="B221" s="3">
        <v>221</v>
      </c>
      <c r="C221" s="3" t="s">
        <v>657</v>
      </c>
      <c r="D221" s="3" t="s">
        <v>658</v>
      </c>
      <c r="E221" s="3" t="s">
        <v>21</v>
      </c>
      <c r="F221" s="3">
        <v>0</v>
      </c>
      <c r="I221" s="4" t="str">
        <f ca="1">IFERROR(__xludf.DUMMYFUNCTION("REGEXREPLACE(F222,""\D"", """")"),"#VALUE!")</f>
        <v>#VALUE!</v>
      </c>
    </row>
    <row r="222" spans="1:9" ht="15.75" customHeight="1">
      <c r="A222" s="1">
        <v>221</v>
      </c>
      <c r="B222" s="3">
        <v>222</v>
      </c>
      <c r="C222" s="3" t="s">
        <v>659</v>
      </c>
      <c r="D222" s="3" t="s">
        <v>660</v>
      </c>
      <c r="E222" s="3" t="s">
        <v>661</v>
      </c>
      <c r="F222" s="3">
        <v>0</v>
      </c>
      <c r="I222" s="4" t="str">
        <f ca="1">IFERROR(__xludf.DUMMYFUNCTION("REGEXREPLACE(F223,""\D"", """")"),"#VALUE!")</f>
        <v>#VALUE!</v>
      </c>
    </row>
    <row r="223" spans="1:9" ht="15.75" customHeight="1">
      <c r="A223" s="1">
        <v>222</v>
      </c>
      <c r="B223" s="3">
        <v>223</v>
      </c>
      <c r="C223" s="3" t="s">
        <v>662</v>
      </c>
      <c r="D223" s="3" t="s">
        <v>663</v>
      </c>
      <c r="E223" s="3" t="s">
        <v>664</v>
      </c>
      <c r="F223" s="3" t="s">
        <v>277</v>
      </c>
      <c r="G223" s="3">
        <v>1</v>
      </c>
      <c r="H223" s="3" t="s">
        <v>283</v>
      </c>
      <c r="I223" s="4" t="str">
        <f ca="1">IFERROR(__xludf.DUMMYFUNCTION("REGEXREPLACE(F224,""\D"", """")"),"5")</f>
        <v>5</v>
      </c>
    </row>
    <row r="224" spans="1:9" ht="15.75" customHeight="1">
      <c r="A224" s="1">
        <v>223</v>
      </c>
      <c r="B224" s="3">
        <v>224</v>
      </c>
      <c r="C224" s="3" t="s">
        <v>665</v>
      </c>
      <c r="D224" s="3" t="s">
        <v>666</v>
      </c>
      <c r="E224" s="3" t="s">
        <v>21</v>
      </c>
      <c r="F224" s="3">
        <v>0</v>
      </c>
      <c r="I224" s="4" t="str">
        <f ca="1">IFERROR(__xludf.DUMMYFUNCTION("REGEXREPLACE(F225,""\D"", """")"),"#VALUE!")</f>
        <v>#VALUE!</v>
      </c>
    </row>
    <row r="225" spans="1:9" ht="15.75" customHeight="1">
      <c r="A225" s="1">
        <v>224</v>
      </c>
      <c r="B225" s="3">
        <v>225</v>
      </c>
      <c r="C225" s="3" t="s">
        <v>667</v>
      </c>
      <c r="D225" s="3" t="s">
        <v>668</v>
      </c>
      <c r="E225" s="3" t="s">
        <v>21</v>
      </c>
      <c r="F225" s="3">
        <v>0</v>
      </c>
      <c r="I225" s="4" t="str">
        <f ca="1">IFERROR(__xludf.DUMMYFUNCTION("REGEXREPLACE(F226,""\D"", """")"),"#VALUE!")</f>
        <v>#VALUE!</v>
      </c>
    </row>
    <row r="226" spans="1:9" ht="15.75" customHeight="1">
      <c r="A226" s="1">
        <v>225</v>
      </c>
      <c r="B226" s="3">
        <v>226</v>
      </c>
      <c r="C226" s="3" t="s">
        <v>669</v>
      </c>
      <c r="D226" s="3" t="s">
        <v>670</v>
      </c>
      <c r="E226" s="3" t="s">
        <v>21</v>
      </c>
      <c r="F226" s="3">
        <v>0</v>
      </c>
      <c r="I226" s="4" t="str">
        <f ca="1">IFERROR(__xludf.DUMMYFUNCTION("REGEXREPLACE(F227,""\D"", """")"),"#VALUE!")</f>
        <v>#VALUE!</v>
      </c>
    </row>
    <row r="227" spans="1:9" ht="15.75" customHeight="1">
      <c r="A227" s="1">
        <v>226</v>
      </c>
      <c r="B227" s="3">
        <v>227</v>
      </c>
      <c r="C227" s="3" t="s">
        <v>671</v>
      </c>
      <c r="D227" s="3" t="s">
        <v>672</v>
      </c>
      <c r="E227" s="3" t="s">
        <v>673</v>
      </c>
      <c r="F227" s="3">
        <v>0</v>
      </c>
      <c r="I227" s="4" t="str">
        <f ca="1">IFERROR(__xludf.DUMMYFUNCTION("REGEXREPLACE(F228,""\D"", """")"),"#VALUE!")</f>
        <v>#VALUE!</v>
      </c>
    </row>
    <row r="228" spans="1:9" ht="15.75" customHeight="1">
      <c r="A228" s="1">
        <v>227</v>
      </c>
      <c r="B228" s="3">
        <v>228</v>
      </c>
      <c r="C228" s="3" t="s">
        <v>674</v>
      </c>
      <c r="D228" s="3" t="s">
        <v>675</v>
      </c>
      <c r="E228" s="3" t="s">
        <v>21</v>
      </c>
      <c r="F228" s="3">
        <v>0</v>
      </c>
      <c r="I228" s="4" t="str">
        <f ca="1">IFERROR(__xludf.DUMMYFUNCTION("REGEXREPLACE(F229,""\D"", """")"),"#VALUE!")</f>
        <v>#VALUE!</v>
      </c>
    </row>
    <row r="229" spans="1:9" ht="15.75" customHeight="1">
      <c r="A229" s="1">
        <v>228</v>
      </c>
      <c r="B229" s="3">
        <v>229</v>
      </c>
      <c r="C229" s="3" t="s">
        <v>676</v>
      </c>
      <c r="D229" s="3" t="s">
        <v>677</v>
      </c>
      <c r="E229" s="3" t="s">
        <v>678</v>
      </c>
      <c r="F229" s="3">
        <v>0</v>
      </c>
      <c r="I229" s="4" t="str">
        <f ca="1">IFERROR(__xludf.DUMMYFUNCTION("REGEXREPLACE(F230,""\D"", """")"),"#VALUE!")</f>
        <v>#VALUE!</v>
      </c>
    </row>
    <row r="230" spans="1:9" ht="15.75" customHeight="1">
      <c r="A230" s="1">
        <v>229</v>
      </c>
      <c r="B230" s="3">
        <v>230</v>
      </c>
      <c r="C230" s="3" t="s">
        <v>679</v>
      </c>
      <c r="D230" s="3" t="s">
        <v>680</v>
      </c>
      <c r="E230" s="3" t="s">
        <v>681</v>
      </c>
      <c r="F230" s="3">
        <v>0</v>
      </c>
      <c r="I230" s="4" t="str">
        <f ca="1">IFERROR(__xludf.DUMMYFUNCTION("REGEXREPLACE(F231,""\D"", """")"),"#VALUE!")</f>
        <v>#VALUE!</v>
      </c>
    </row>
    <row r="231" spans="1:9" ht="15.75" customHeight="1">
      <c r="A231" s="1">
        <v>230</v>
      </c>
      <c r="B231" s="3">
        <v>231</v>
      </c>
      <c r="C231" s="3" t="s">
        <v>682</v>
      </c>
      <c r="D231" s="3" t="s">
        <v>683</v>
      </c>
      <c r="E231" s="3" t="s">
        <v>684</v>
      </c>
      <c r="F231" s="3" t="s">
        <v>166</v>
      </c>
      <c r="G231" s="3">
        <v>0</v>
      </c>
      <c r="H231" s="3" t="s">
        <v>685</v>
      </c>
      <c r="I231" s="4" t="str">
        <f ca="1">IFERROR(__xludf.DUMMYFUNCTION("REGEXREPLACE(F232,""\D"", """")"),"4")</f>
        <v>4</v>
      </c>
    </row>
    <row r="232" spans="1:9" ht="15.75" customHeight="1">
      <c r="A232" s="1">
        <v>231</v>
      </c>
      <c r="B232" s="3">
        <v>232</v>
      </c>
      <c r="C232" s="3" t="s">
        <v>686</v>
      </c>
      <c r="D232" s="3" t="s">
        <v>687</v>
      </c>
      <c r="E232" s="3" t="s">
        <v>688</v>
      </c>
      <c r="F232" s="3">
        <v>0</v>
      </c>
      <c r="I232" s="4" t="str">
        <f ca="1">IFERROR(__xludf.DUMMYFUNCTION("REGEXREPLACE(F233,""\D"", """")"),"#VALUE!")</f>
        <v>#VALUE!</v>
      </c>
    </row>
    <row r="233" spans="1:9" ht="15.75" customHeight="1">
      <c r="A233" s="1">
        <v>232</v>
      </c>
      <c r="B233" s="3">
        <v>233</v>
      </c>
      <c r="C233" s="3" t="s">
        <v>689</v>
      </c>
      <c r="D233" s="3" t="s">
        <v>690</v>
      </c>
      <c r="E233" s="3" t="s">
        <v>691</v>
      </c>
      <c r="F233" s="3" t="s">
        <v>263</v>
      </c>
      <c r="G233" s="3">
        <v>0</v>
      </c>
      <c r="H233" s="3" t="s">
        <v>283</v>
      </c>
      <c r="I233" s="4" t="str">
        <f ca="1">IFERROR(__xludf.DUMMYFUNCTION("REGEXREPLACE(F234,""\D"", """")"),"6")</f>
        <v>6</v>
      </c>
    </row>
    <row r="234" spans="1:9" ht="15.75" customHeight="1">
      <c r="A234" s="1">
        <v>233</v>
      </c>
      <c r="B234" s="3">
        <v>234</v>
      </c>
      <c r="C234" s="3" t="s">
        <v>692</v>
      </c>
      <c r="D234" s="3" t="s">
        <v>693</v>
      </c>
      <c r="E234" s="3" t="s">
        <v>694</v>
      </c>
      <c r="F234" s="3" t="s">
        <v>17</v>
      </c>
      <c r="G234" s="3">
        <v>0</v>
      </c>
      <c r="H234" s="3" t="s">
        <v>30</v>
      </c>
      <c r="I234" s="4" t="str">
        <f ca="1">IFERROR(__xludf.DUMMYFUNCTION("REGEXREPLACE(F235,""\D"", """")"),"9")</f>
        <v>9</v>
      </c>
    </row>
    <row r="235" spans="1:9" ht="15.75" customHeight="1">
      <c r="A235" s="1">
        <v>234</v>
      </c>
      <c r="B235" s="3">
        <v>235</v>
      </c>
      <c r="C235" s="3" t="s">
        <v>695</v>
      </c>
      <c r="D235" s="3" t="s">
        <v>696</v>
      </c>
      <c r="E235" s="3" t="s">
        <v>697</v>
      </c>
      <c r="F235" s="3" t="s">
        <v>698</v>
      </c>
      <c r="G235" s="3">
        <v>77</v>
      </c>
      <c r="H235" s="3" t="s">
        <v>699</v>
      </c>
      <c r="I235" s="4" t="str">
        <f ca="1">IFERROR(__xludf.DUMMYFUNCTION("REGEXREPLACE(F236,""\D"", """")"),"101")</f>
        <v>101</v>
      </c>
    </row>
    <row r="236" spans="1:9" ht="15.75" customHeight="1">
      <c r="A236" s="1">
        <v>235</v>
      </c>
      <c r="B236" s="3">
        <v>236</v>
      </c>
      <c r="C236" s="3" t="s">
        <v>700</v>
      </c>
      <c r="D236" s="3" t="s">
        <v>701</v>
      </c>
      <c r="E236" s="3" t="s">
        <v>702</v>
      </c>
      <c r="F236" s="3" t="s">
        <v>41</v>
      </c>
      <c r="G236" s="3">
        <v>21</v>
      </c>
      <c r="H236" s="3" t="s">
        <v>703</v>
      </c>
      <c r="I236" s="4" t="str">
        <f ca="1">IFERROR(__xludf.DUMMYFUNCTION("REGEXREPLACE(F237,""\D"", """")"),"11")</f>
        <v>11</v>
      </c>
    </row>
    <row r="237" spans="1:9" ht="15.75" customHeight="1">
      <c r="A237" s="1">
        <v>236</v>
      </c>
      <c r="B237" s="3">
        <v>237</v>
      </c>
      <c r="C237" s="3" t="s">
        <v>704</v>
      </c>
      <c r="D237" s="3" t="s">
        <v>705</v>
      </c>
      <c r="E237" s="3" t="s">
        <v>706</v>
      </c>
      <c r="F237" s="3" t="s">
        <v>707</v>
      </c>
      <c r="G237" s="3">
        <v>26</v>
      </c>
      <c r="H237" s="3" t="s">
        <v>708</v>
      </c>
      <c r="I237" s="4" t="str">
        <f ca="1">IFERROR(__xludf.DUMMYFUNCTION("REGEXREPLACE(F238,""\D"", """")"),"33")</f>
        <v>33</v>
      </c>
    </row>
    <row r="238" spans="1:9" ht="15.75" customHeight="1">
      <c r="A238" s="1">
        <v>237</v>
      </c>
      <c r="B238" s="3">
        <v>238</v>
      </c>
      <c r="C238" s="3" t="s">
        <v>709</v>
      </c>
      <c r="D238" s="3" t="s">
        <v>710</v>
      </c>
      <c r="E238" s="3" t="s">
        <v>21</v>
      </c>
      <c r="F238" s="3">
        <v>0</v>
      </c>
      <c r="I238" s="4" t="str">
        <f ca="1">IFERROR(__xludf.DUMMYFUNCTION("REGEXREPLACE(F239,""\D"", """")"),"#VALUE!")</f>
        <v>#VALUE!</v>
      </c>
    </row>
    <row r="239" spans="1:9" ht="15.75" customHeight="1">
      <c r="A239" s="1">
        <v>238</v>
      </c>
      <c r="B239" s="3">
        <v>239</v>
      </c>
      <c r="C239" s="3" t="s">
        <v>711</v>
      </c>
      <c r="D239" s="3" t="s">
        <v>712</v>
      </c>
      <c r="E239" s="3" t="s">
        <v>713</v>
      </c>
      <c r="F239" s="3">
        <v>0</v>
      </c>
      <c r="I239" s="4" t="str">
        <f ca="1">IFERROR(__xludf.DUMMYFUNCTION("REGEXREPLACE(F240,""\D"", """")"),"#VALUE!")</f>
        <v>#VALUE!</v>
      </c>
    </row>
    <row r="240" spans="1:9" ht="15.75" customHeight="1">
      <c r="A240" s="1">
        <v>239</v>
      </c>
      <c r="B240" s="3">
        <v>240</v>
      </c>
      <c r="C240" s="3" t="s">
        <v>714</v>
      </c>
      <c r="D240" s="3" t="s">
        <v>715</v>
      </c>
      <c r="E240" s="3" t="s">
        <v>716</v>
      </c>
      <c r="F240" s="3">
        <v>0</v>
      </c>
      <c r="I240" s="4" t="str">
        <f ca="1">IFERROR(__xludf.DUMMYFUNCTION("REGEXREPLACE(F241,""\D"", """")"),"#VALUE!")</f>
        <v>#VALUE!</v>
      </c>
    </row>
    <row r="241" spans="1:9" ht="15.75" customHeight="1">
      <c r="A241" s="1">
        <v>240</v>
      </c>
      <c r="B241" s="3">
        <v>241</v>
      </c>
      <c r="C241" s="3" t="s">
        <v>717</v>
      </c>
      <c r="D241" s="3" t="s">
        <v>718</v>
      </c>
      <c r="E241" s="3" t="s">
        <v>719</v>
      </c>
      <c r="F241" s="3">
        <v>0</v>
      </c>
      <c r="I241" s="4" t="str">
        <f ca="1">IFERROR(__xludf.DUMMYFUNCTION("REGEXREPLACE(F242,""\D"", """")"),"#VALUE!")</f>
        <v>#VALUE!</v>
      </c>
    </row>
    <row r="242" spans="1:9" ht="15.75" customHeight="1">
      <c r="A242" s="1">
        <v>241</v>
      </c>
      <c r="B242" s="3">
        <v>242</v>
      </c>
      <c r="C242" s="3" t="s">
        <v>720</v>
      </c>
      <c r="D242" s="3" t="s">
        <v>721</v>
      </c>
      <c r="E242" s="3" t="s">
        <v>722</v>
      </c>
      <c r="F242" s="3">
        <v>0</v>
      </c>
      <c r="I242" s="4" t="str">
        <f ca="1">IFERROR(__xludf.DUMMYFUNCTION("REGEXREPLACE(F243,""\D"", """")"),"#VALUE!")</f>
        <v>#VALUE!</v>
      </c>
    </row>
    <row r="243" spans="1:9" ht="15.75" customHeight="1">
      <c r="A243" s="1">
        <v>242</v>
      </c>
      <c r="B243" s="3">
        <v>243</v>
      </c>
      <c r="C243" s="3" t="s">
        <v>723</v>
      </c>
      <c r="D243" s="3" t="s">
        <v>724</v>
      </c>
      <c r="E243" s="3" t="s">
        <v>21</v>
      </c>
      <c r="F243" s="3">
        <v>0</v>
      </c>
      <c r="I243" s="4" t="str">
        <f ca="1">IFERROR(__xludf.DUMMYFUNCTION("REGEXREPLACE(F244,""\D"", """")"),"#VALUE!")</f>
        <v>#VALUE!</v>
      </c>
    </row>
    <row r="244" spans="1:9" ht="15.75" customHeight="1">
      <c r="A244" s="1">
        <v>243</v>
      </c>
      <c r="B244" s="3">
        <v>244</v>
      </c>
      <c r="C244" s="3" t="s">
        <v>725</v>
      </c>
      <c r="D244" s="3" t="s">
        <v>726</v>
      </c>
      <c r="E244" s="3" t="s">
        <v>727</v>
      </c>
      <c r="F244" s="3">
        <v>0</v>
      </c>
      <c r="I244" s="4" t="str">
        <f ca="1">IFERROR(__xludf.DUMMYFUNCTION("REGEXREPLACE(F245,""\D"", """")"),"#VALUE!")</f>
        <v>#VALUE!</v>
      </c>
    </row>
    <row r="245" spans="1:9" ht="15.75" customHeight="1">
      <c r="A245" s="1">
        <v>244</v>
      </c>
      <c r="B245" s="3">
        <v>245</v>
      </c>
      <c r="C245" s="3" t="s">
        <v>728</v>
      </c>
      <c r="D245" s="3" t="s">
        <v>729</v>
      </c>
      <c r="E245" s="3" t="s">
        <v>730</v>
      </c>
      <c r="F245" s="3">
        <v>0</v>
      </c>
      <c r="I245" s="4" t="str">
        <f ca="1">IFERROR(__xludf.DUMMYFUNCTION("REGEXREPLACE(F246,""\D"", """")"),"#VALUE!")</f>
        <v>#VALUE!</v>
      </c>
    </row>
    <row r="246" spans="1:9" ht="15.75" customHeight="1">
      <c r="A246" s="1">
        <v>245</v>
      </c>
      <c r="B246" s="3">
        <v>246</v>
      </c>
      <c r="C246" s="3" t="s">
        <v>731</v>
      </c>
      <c r="D246" s="3" t="s">
        <v>732</v>
      </c>
      <c r="E246" s="3" t="s">
        <v>733</v>
      </c>
      <c r="F246" s="3">
        <v>0</v>
      </c>
      <c r="I246" s="4" t="str">
        <f ca="1">IFERROR(__xludf.DUMMYFUNCTION("REGEXREPLACE(F247,""\D"", """")"),"#VALUE!")</f>
        <v>#VALUE!</v>
      </c>
    </row>
    <row r="247" spans="1:9" ht="15.75" customHeight="1">
      <c r="A247" s="1">
        <v>246</v>
      </c>
      <c r="B247" s="3">
        <v>247</v>
      </c>
      <c r="C247" s="3" t="s">
        <v>734</v>
      </c>
      <c r="D247" s="3" t="s">
        <v>735</v>
      </c>
      <c r="E247" s="3" t="s">
        <v>736</v>
      </c>
      <c r="F247" s="3">
        <v>0</v>
      </c>
      <c r="I247" s="4" t="str">
        <f ca="1">IFERROR(__xludf.DUMMYFUNCTION("REGEXREPLACE(F248,""\D"", """")"),"#VALUE!")</f>
        <v>#VALUE!</v>
      </c>
    </row>
    <row r="248" spans="1:9" ht="15.75" customHeight="1">
      <c r="A248" s="1">
        <v>247</v>
      </c>
      <c r="B248" s="3">
        <v>248</v>
      </c>
      <c r="C248" s="3" t="s">
        <v>737</v>
      </c>
      <c r="D248" s="3" t="s">
        <v>738</v>
      </c>
      <c r="E248" s="3" t="s">
        <v>739</v>
      </c>
      <c r="F248" s="3" t="s">
        <v>254</v>
      </c>
      <c r="G248" s="3">
        <v>0</v>
      </c>
      <c r="H248" s="3" t="s">
        <v>96</v>
      </c>
      <c r="I248" s="4" t="str">
        <f ca="1">IFERROR(__xludf.DUMMYFUNCTION("REGEXREPLACE(F249,""\D"", """")"),"19")</f>
        <v>19</v>
      </c>
    </row>
    <row r="249" spans="1:9" ht="15.75" customHeight="1">
      <c r="A249" s="1">
        <v>248</v>
      </c>
      <c r="B249" s="3">
        <v>249</v>
      </c>
      <c r="C249" s="3" t="s">
        <v>740</v>
      </c>
      <c r="D249" s="3" t="s">
        <v>741</v>
      </c>
      <c r="E249" s="3" t="s">
        <v>65</v>
      </c>
      <c r="F249" s="3">
        <v>0</v>
      </c>
      <c r="I249" s="4" t="str">
        <f ca="1">IFERROR(__xludf.DUMMYFUNCTION("REGEXREPLACE(F250,""\D"", """")"),"#VALUE!")</f>
        <v>#VALUE!</v>
      </c>
    </row>
    <row r="250" spans="1:9" ht="15.75" customHeight="1">
      <c r="A250" s="1">
        <v>249</v>
      </c>
      <c r="B250" s="3">
        <v>250</v>
      </c>
      <c r="C250" s="3" t="s">
        <v>742</v>
      </c>
      <c r="D250" s="3" t="s">
        <v>743</v>
      </c>
      <c r="E250" s="3" t="s">
        <v>21</v>
      </c>
      <c r="F250" s="3">
        <v>0</v>
      </c>
      <c r="I250" s="4" t="str">
        <f ca="1">IFERROR(__xludf.DUMMYFUNCTION("REGEXREPLACE(F251,""\D"", """")"),"#VALUE!")</f>
        <v>#VALUE!</v>
      </c>
    </row>
    <row r="251" spans="1:9" ht="15.75" customHeight="1">
      <c r="A251" s="1">
        <v>250</v>
      </c>
      <c r="B251" s="3">
        <v>251</v>
      </c>
      <c r="C251" s="3" t="s">
        <v>744</v>
      </c>
      <c r="D251" s="3" t="s">
        <v>745</v>
      </c>
      <c r="E251" s="3" t="s">
        <v>21</v>
      </c>
      <c r="F251" s="3">
        <v>0</v>
      </c>
      <c r="I251" s="4" t="str">
        <f ca="1">IFERROR(__xludf.DUMMYFUNCTION("REGEXREPLACE(F252,""\D"", """")"),"#VALUE!")</f>
        <v>#VALUE!</v>
      </c>
    </row>
    <row r="252" spans="1:9" ht="15.75" customHeight="1">
      <c r="A252" s="1">
        <v>251</v>
      </c>
      <c r="B252" s="3">
        <v>252</v>
      </c>
      <c r="C252" s="3" t="s">
        <v>746</v>
      </c>
      <c r="D252" s="3" t="s">
        <v>747</v>
      </c>
      <c r="E252" s="3" t="s">
        <v>748</v>
      </c>
      <c r="F252" s="3" t="s">
        <v>277</v>
      </c>
      <c r="G252" s="3">
        <v>1</v>
      </c>
      <c r="H252" s="3" t="s">
        <v>283</v>
      </c>
      <c r="I252" s="4" t="str">
        <f ca="1">IFERROR(__xludf.DUMMYFUNCTION("REGEXREPLACE(F253,""\D"", """")"),"5")</f>
        <v>5</v>
      </c>
    </row>
    <row r="253" spans="1:9" ht="15.75" customHeight="1">
      <c r="A253" s="1">
        <v>252</v>
      </c>
      <c r="B253" s="3">
        <v>253</v>
      </c>
      <c r="C253" s="3" t="s">
        <v>749</v>
      </c>
      <c r="D253" s="3" t="s">
        <v>750</v>
      </c>
      <c r="E253" s="3" t="s">
        <v>751</v>
      </c>
      <c r="F253" s="3" t="s">
        <v>153</v>
      </c>
      <c r="G253" s="3">
        <v>5</v>
      </c>
      <c r="H253" s="3" t="s">
        <v>212</v>
      </c>
      <c r="I253" s="4" t="str">
        <f ca="1">IFERROR(__xludf.DUMMYFUNCTION("REGEXREPLACE(F254,""\D"", """")"),"13")</f>
        <v>13</v>
      </c>
    </row>
    <row r="254" spans="1:9" ht="15.75" customHeight="1">
      <c r="A254" s="1">
        <v>253</v>
      </c>
      <c r="B254" s="3">
        <v>254</v>
      </c>
      <c r="C254" s="3" t="s">
        <v>752</v>
      </c>
      <c r="D254" s="3" t="s">
        <v>753</v>
      </c>
      <c r="E254" s="3" t="s">
        <v>754</v>
      </c>
      <c r="F254" s="3">
        <v>0</v>
      </c>
      <c r="I254" s="4" t="str">
        <f ca="1">IFERROR(__xludf.DUMMYFUNCTION("REGEXREPLACE(F255,""\D"", """")"),"#VALUE!")</f>
        <v>#VALUE!</v>
      </c>
    </row>
    <row r="255" spans="1:9" ht="15.75" customHeight="1">
      <c r="A255" s="1">
        <v>254</v>
      </c>
      <c r="B255" s="3">
        <v>255</v>
      </c>
      <c r="C255" s="3" t="s">
        <v>755</v>
      </c>
      <c r="D255" s="3" t="s">
        <v>756</v>
      </c>
      <c r="E255" s="3" t="s">
        <v>21</v>
      </c>
      <c r="F255" s="3">
        <v>0</v>
      </c>
      <c r="I255" s="4" t="str">
        <f ca="1">IFERROR(__xludf.DUMMYFUNCTION("REGEXREPLACE(F256,""\D"", """")"),"#VALUE!")</f>
        <v>#VALUE!</v>
      </c>
    </row>
    <row r="256" spans="1:9" ht="15.75" customHeight="1">
      <c r="A256" s="1">
        <v>255</v>
      </c>
      <c r="B256" s="3">
        <v>256</v>
      </c>
      <c r="C256" s="3" t="s">
        <v>757</v>
      </c>
      <c r="D256" s="3" t="s">
        <v>758</v>
      </c>
      <c r="E256" s="3" t="s">
        <v>759</v>
      </c>
      <c r="F256" s="3">
        <v>0</v>
      </c>
      <c r="I256" s="4" t="str">
        <f ca="1">IFERROR(__xludf.DUMMYFUNCTION("REGEXREPLACE(F257,""\D"", """")"),"#VALUE!")</f>
        <v>#VALUE!</v>
      </c>
    </row>
    <row r="257" spans="1:9" ht="15.75" customHeight="1">
      <c r="A257" s="1">
        <v>256</v>
      </c>
      <c r="B257" s="3">
        <v>257</v>
      </c>
      <c r="C257" s="3" t="s">
        <v>760</v>
      </c>
      <c r="D257" s="3" t="s">
        <v>761</v>
      </c>
      <c r="E257" s="3" t="s">
        <v>762</v>
      </c>
      <c r="F257" s="3">
        <v>0</v>
      </c>
      <c r="I257" s="4" t="str">
        <f ca="1">IFERROR(__xludf.DUMMYFUNCTION("REGEXREPLACE(F258,""\D"", """")"),"#VALUE!")</f>
        <v>#VALUE!</v>
      </c>
    </row>
    <row r="258" spans="1:9" ht="15.75" customHeight="1">
      <c r="A258" s="1">
        <v>257</v>
      </c>
      <c r="B258" s="3">
        <v>258</v>
      </c>
      <c r="C258" s="3" t="s">
        <v>763</v>
      </c>
      <c r="D258" s="3" t="s">
        <v>764</v>
      </c>
      <c r="E258" s="3" t="s">
        <v>765</v>
      </c>
      <c r="F258" s="3">
        <v>0</v>
      </c>
      <c r="I258" s="4" t="str">
        <f ca="1">IFERROR(__xludf.DUMMYFUNCTION("REGEXREPLACE(F259,""\D"", """")"),"#VALUE!")</f>
        <v>#VALUE!</v>
      </c>
    </row>
    <row r="259" spans="1:9" ht="15.75" customHeight="1">
      <c r="A259" s="1">
        <v>258</v>
      </c>
      <c r="B259" s="3">
        <v>259</v>
      </c>
      <c r="C259" s="3" t="s">
        <v>766</v>
      </c>
      <c r="D259" s="3" t="s">
        <v>767</v>
      </c>
      <c r="E259" s="3" t="s">
        <v>768</v>
      </c>
      <c r="F259" s="3" t="s">
        <v>263</v>
      </c>
      <c r="G259" s="3">
        <v>11</v>
      </c>
      <c r="H259" s="3" t="s">
        <v>235</v>
      </c>
      <c r="I259" s="4" t="str">
        <f ca="1">IFERROR(__xludf.DUMMYFUNCTION("REGEXREPLACE(F260,""\D"", """")"),"6")</f>
        <v>6</v>
      </c>
    </row>
    <row r="260" spans="1:9" ht="15.75" customHeight="1">
      <c r="A260" s="1">
        <v>259</v>
      </c>
      <c r="B260" s="3">
        <v>260</v>
      </c>
      <c r="C260" s="3" t="s">
        <v>769</v>
      </c>
      <c r="D260" s="3" t="s">
        <v>770</v>
      </c>
      <c r="E260" s="3" t="s">
        <v>771</v>
      </c>
      <c r="F260" s="3" t="s">
        <v>95</v>
      </c>
      <c r="G260" s="3">
        <v>14</v>
      </c>
      <c r="H260" s="3" t="s">
        <v>772</v>
      </c>
      <c r="I260" s="4" t="str">
        <f ca="1">IFERROR(__xludf.DUMMYFUNCTION("REGEXREPLACE(F261,""\D"", """")"),"14")</f>
        <v>14</v>
      </c>
    </row>
    <row r="261" spans="1:9" ht="15.75" customHeight="1">
      <c r="A261" s="1">
        <v>260</v>
      </c>
      <c r="B261" s="3">
        <v>261</v>
      </c>
      <c r="C261" s="3" t="s">
        <v>773</v>
      </c>
      <c r="D261" s="3" t="s">
        <v>774</v>
      </c>
      <c r="E261" s="3" t="s">
        <v>775</v>
      </c>
      <c r="F261" s="3">
        <v>0</v>
      </c>
      <c r="I261" s="4" t="str">
        <f ca="1">IFERROR(__xludf.DUMMYFUNCTION("REGEXREPLACE(F262,""\D"", """")"),"#VALUE!")</f>
        <v>#VALUE!</v>
      </c>
    </row>
    <row r="262" spans="1:9" ht="15.75" customHeight="1">
      <c r="A262" s="1">
        <v>261</v>
      </c>
      <c r="B262" s="3">
        <v>262</v>
      </c>
      <c r="C262" s="3" t="s">
        <v>776</v>
      </c>
      <c r="D262" s="3" t="s">
        <v>777</v>
      </c>
      <c r="E262" s="3" t="s">
        <v>778</v>
      </c>
      <c r="F262" s="3" t="s">
        <v>370</v>
      </c>
      <c r="G262" s="3">
        <v>6</v>
      </c>
      <c r="H262" s="3" t="s">
        <v>212</v>
      </c>
      <c r="I262" s="4" t="str">
        <f ca="1">IFERROR(__xludf.DUMMYFUNCTION("REGEXREPLACE(F263,""\D"", """")"),"12")</f>
        <v>12</v>
      </c>
    </row>
    <row r="263" spans="1:9" ht="15.75" customHeight="1">
      <c r="A263" s="1">
        <v>262</v>
      </c>
      <c r="B263" s="3">
        <v>263</v>
      </c>
      <c r="C263" s="3" t="s">
        <v>779</v>
      </c>
      <c r="D263" s="3" t="s">
        <v>780</v>
      </c>
      <c r="E263" s="3" t="s">
        <v>21</v>
      </c>
      <c r="F263" s="3">
        <v>0</v>
      </c>
      <c r="I263" s="4" t="str">
        <f ca="1">IFERROR(__xludf.DUMMYFUNCTION("REGEXREPLACE(F264,""\D"", """")"),"#VALUE!")</f>
        <v>#VALUE!</v>
      </c>
    </row>
    <row r="264" spans="1:9" ht="15.75" customHeight="1">
      <c r="A264" s="1">
        <v>263</v>
      </c>
      <c r="B264" s="3">
        <v>264</v>
      </c>
      <c r="C264" s="3" t="s">
        <v>781</v>
      </c>
      <c r="D264" s="3" t="s">
        <v>782</v>
      </c>
      <c r="E264" s="3" t="s">
        <v>783</v>
      </c>
      <c r="F264" s="3">
        <v>0</v>
      </c>
      <c r="I264" s="4" t="str">
        <f ca="1">IFERROR(__xludf.DUMMYFUNCTION("REGEXREPLACE(F265,""\D"", """")"),"#VALUE!")</f>
        <v>#VALUE!</v>
      </c>
    </row>
    <row r="265" spans="1:9" ht="15.75" customHeight="1">
      <c r="A265" s="1">
        <v>264</v>
      </c>
      <c r="B265" s="3">
        <v>265</v>
      </c>
      <c r="C265" s="3" t="s">
        <v>784</v>
      </c>
      <c r="D265" s="3" t="s">
        <v>785</v>
      </c>
      <c r="E265" s="3" t="s">
        <v>786</v>
      </c>
      <c r="F265" s="3" t="s">
        <v>787</v>
      </c>
      <c r="G265" s="3">
        <v>14</v>
      </c>
      <c r="H265" s="3" t="s">
        <v>788</v>
      </c>
      <c r="I265" s="4" t="str">
        <f ca="1">IFERROR(__xludf.DUMMYFUNCTION("REGEXREPLACE(F266,""\D"", """")"),"25")</f>
        <v>25</v>
      </c>
    </row>
    <row r="266" spans="1:9" ht="15.75" customHeight="1">
      <c r="A266" s="1">
        <v>265</v>
      </c>
      <c r="B266" s="3">
        <v>266</v>
      </c>
      <c r="C266" s="3" t="s">
        <v>789</v>
      </c>
      <c r="D266" s="3" t="s">
        <v>790</v>
      </c>
      <c r="E266" s="3" t="s">
        <v>408</v>
      </c>
      <c r="F266" s="3">
        <v>0</v>
      </c>
      <c r="I266" s="4" t="str">
        <f ca="1">IFERROR(__xludf.DUMMYFUNCTION("REGEXREPLACE(F267,""\D"", """")"),"#VALUE!")</f>
        <v>#VALUE!</v>
      </c>
    </row>
    <row r="267" spans="1:9" ht="15.75" customHeight="1">
      <c r="A267" s="1">
        <v>266</v>
      </c>
      <c r="B267" s="3">
        <v>267</v>
      </c>
      <c r="C267" s="3" t="s">
        <v>791</v>
      </c>
      <c r="D267" s="3" t="s">
        <v>792</v>
      </c>
      <c r="E267" s="3" t="s">
        <v>793</v>
      </c>
      <c r="F267" s="3" t="s">
        <v>17</v>
      </c>
      <c r="G267" s="3">
        <v>0</v>
      </c>
      <c r="H267" s="3" t="s">
        <v>30</v>
      </c>
      <c r="I267" s="4" t="str">
        <f ca="1">IFERROR(__xludf.DUMMYFUNCTION("REGEXREPLACE(F268,""\D"", """")"),"9")</f>
        <v>9</v>
      </c>
    </row>
    <row r="268" spans="1:9" ht="15.75" customHeight="1">
      <c r="A268" s="1">
        <v>267</v>
      </c>
      <c r="B268" s="3">
        <v>268</v>
      </c>
      <c r="C268" s="3" t="s">
        <v>794</v>
      </c>
      <c r="D268" s="3" t="s">
        <v>795</v>
      </c>
      <c r="E268" s="3" t="s">
        <v>796</v>
      </c>
      <c r="F268" s="3" t="s">
        <v>370</v>
      </c>
      <c r="G268" s="3">
        <v>4</v>
      </c>
      <c r="H268" s="3" t="s">
        <v>154</v>
      </c>
      <c r="I268" s="4" t="str">
        <f ca="1">IFERROR(__xludf.DUMMYFUNCTION("REGEXREPLACE(F269,""\D"", """")"),"12")</f>
        <v>12</v>
      </c>
    </row>
    <row r="269" spans="1:9" ht="15.75" customHeight="1">
      <c r="A269" s="1">
        <v>268</v>
      </c>
      <c r="B269" s="3">
        <v>269</v>
      </c>
      <c r="C269" s="3" t="s">
        <v>797</v>
      </c>
      <c r="D269" s="3" t="s">
        <v>798</v>
      </c>
      <c r="E269" s="3" t="s">
        <v>799</v>
      </c>
      <c r="F269" s="3" t="s">
        <v>277</v>
      </c>
      <c r="G269" s="3">
        <v>0</v>
      </c>
      <c r="H269" s="3" t="s">
        <v>557</v>
      </c>
      <c r="I269" s="4" t="str">
        <f ca="1">IFERROR(__xludf.DUMMYFUNCTION("REGEXREPLACE(F270,""\D"", """")"),"5")</f>
        <v>5</v>
      </c>
    </row>
    <row r="270" spans="1:9" ht="15.75" customHeight="1">
      <c r="A270" s="1">
        <v>269</v>
      </c>
      <c r="B270" s="3">
        <v>270</v>
      </c>
      <c r="C270" s="3" t="s">
        <v>800</v>
      </c>
      <c r="D270" s="3" t="s">
        <v>801</v>
      </c>
      <c r="E270" s="3" t="s">
        <v>802</v>
      </c>
      <c r="F270" s="3" t="s">
        <v>153</v>
      </c>
      <c r="G270" s="3">
        <v>1</v>
      </c>
      <c r="H270" s="3" t="s">
        <v>144</v>
      </c>
      <c r="I270" s="4" t="str">
        <f ca="1">IFERROR(__xludf.DUMMYFUNCTION("REGEXREPLACE(F271,""\D"", """")"),"13")</f>
        <v>13</v>
      </c>
    </row>
    <row r="271" spans="1:9" ht="15.75" customHeight="1">
      <c r="A271" s="1">
        <v>270</v>
      </c>
      <c r="B271" s="3">
        <v>271</v>
      </c>
      <c r="C271" s="3" t="s">
        <v>803</v>
      </c>
      <c r="D271" s="3" t="s">
        <v>804</v>
      </c>
      <c r="E271" s="3" t="s">
        <v>21</v>
      </c>
      <c r="F271" s="3">
        <v>0</v>
      </c>
      <c r="I271" s="4" t="str">
        <f ca="1">IFERROR(__xludf.DUMMYFUNCTION("REGEXREPLACE(F272,""\D"", """")"),"#VALUE!")</f>
        <v>#VALUE!</v>
      </c>
    </row>
    <row r="272" spans="1:9" ht="15.75" customHeight="1">
      <c r="A272" s="1">
        <v>271</v>
      </c>
      <c r="B272" s="3">
        <v>272</v>
      </c>
      <c r="C272" s="3" t="s">
        <v>805</v>
      </c>
      <c r="D272" s="3" t="s">
        <v>806</v>
      </c>
      <c r="E272" s="3" t="s">
        <v>21</v>
      </c>
      <c r="F272" s="3">
        <v>0</v>
      </c>
      <c r="I272" s="4" t="str">
        <f ca="1">IFERROR(__xludf.DUMMYFUNCTION("REGEXREPLACE(F273,""\D"", """")"),"#VALUE!")</f>
        <v>#VALUE!</v>
      </c>
    </row>
    <row r="273" spans="1:9" ht="15.75" customHeight="1">
      <c r="A273" s="1">
        <v>272</v>
      </c>
      <c r="B273" s="3">
        <v>273</v>
      </c>
      <c r="C273" s="3" t="s">
        <v>807</v>
      </c>
      <c r="D273" s="3" t="s">
        <v>808</v>
      </c>
      <c r="E273" s="3" t="s">
        <v>809</v>
      </c>
      <c r="F273" s="3" t="s">
        <v>166</v>
      </c>
      <c r="G273" s="3">
        <v>1</v>
      </c>
      <c r="H273" s="3" t="s">
        <v>557</v>
      </c>
      <c r="I273" s="4" t="str">
        <f ca="1">IFERROR(__xludf.DUMMYFUNCTION("REGEXREPLACE(F274,""\D"", """")"),"4")</f>
        <v>4</v>
      </c>
    </row>
    <row r="274" spans="1:9" ht="15.75" customHeight="1">
      <c r="A274" s="1">
        <v>273</v>
      </c>
      <c r="B274" s="3">
        <v>274</v>
      </c>
      <c r="C274" s="3" t="s">
        <v>810</v>
      </c>
      <c r="D274" s="3" t="s">
        <v>811</v>
      </c>
      <c r="E274" s="3" t="s">
        <v>812</v>
      </c>
      <c r="F274" s="3" t="s">
        <v>95</v>
      </c>
      <c r="G274" s="3">
        <v>40</v>
      </c>
      <c r="H274" s="3" t="s">
        <v>366</v>
      </c>
      <c r="I274" s="4" t="str">
        <f ca="1">IFERROR(__xludf.DUMMYFUNCTION("REGEXREPLACE(F275,""\D"", """")"),"14")</f>
        <v>14</v>
      </c>
    </row>
    <row r="275" spans="1:9" ht="15.75" customHeight="1">
      <c r="A275" s="1">
        <v>274</v>
      </c>
      <c r="B275" s="3">
        <v>275</v>
      </c>
      <c r="C275" s="3" t="s">
        <v>813</v>
      </c>
      <c r="D275" s="3" t="s">
        <v>814</v>
      </c>
      <c r="E275" s="3" t="s">
        <v>815</v>
      </c>
      <c r="F275" s="3">
        <v>0</v>
      </c>
      <c r="I275" s="4" t="str">
        <f ca="1">IFERROR(__xludf.DUMMYFUNCTION("REGEXREPLACE(F276,""\D"", """")"),"#VALUE!")</f>
        <v>#VALUE!</v>
      </c>
    </row>
    <row r="276" spans="1:9" ht="15.75" customHeight="1">
      <c r="A276" s="1">
        <v>275</v>
      </c>
      <c r="B276" s="3">
        <v>276</v>
      </c>
      <c r="C276" s="3" t="s">
        <v>816</v>
      </c>
      <c r="D276" s="3" t="s">
        <v>817</v>
      </c>
      <c r="E276" s="3" t="s">
        <v>21</v>
      </c>
      <c r="F276" s="3">
        <v>0</v>
      </c>
      <c r="I276" s="4" t="str">
        <f ca="1">IFERROR(__xludf.DUMMYFUNCTION("REGEXREPLACE(F277,""\D"", """")"),"#VALUE!")</f>
        <v>#VALUE!</v>
      </c>
    </row>
    <row r="277" spans="1:9" ht="15.75" customHeight="1">
      <c r="A277" s="1">
        <v>276</v>
      </c>
      <c r="B277" s="3">
        <v>277</v>
      </c>
      <c r="C277" s="3" t="s">
        <v>818</v>
      </c>
      <c r="D277" s="3" t="s">
        <v>819</v>
      </c>
      <c r="E277" s="3" t="s">
        <v>820</v>
      </c>
      <c r="F277" s="3" t="s">
        <v>111</v>
      </c>
      <c r="G277" s="3">
        <v>18</v>
      </c>
      <c r="H277" s="3" t="s">
        <v>788</v>
      </c>
      <c r="I277" s="4" t="str">
        <f ca="1">IFERROR(__xludf.DUMMYFUNCTION("REGEXREPLACE(F278,""\D"", """")"),"21")</f>
        <v>21</v>
      </c>
    </row>
    <row r="278" spans="1:9" ht="15.75" customHeight="1">
      <c r="A278" s="1">
        <v>277</v>
      </c>
      <c r="B278" s="3">
        <v>278</v>
      </c>
      <c r="C278" s="3" t="s">
        <v>821</v>
      </c>
      <c r="D278" s="3" t="s">
        <v>822</v>
      </c>
      <c r="E278" s="3" t="s">
        <v>823</v>
      </c>
      <c r="F278" s="3" t="s">
        <v>83</v>
      </c>
      <c r="G278" s="3">
        <v>38</v>
      </c>
      <c r="H278" s="3" t="s">
        <v>824</v>
      </c>
      <c r="I278" s="4" t="str">
        <f ca="1">IFERROR(__xludf.DUMMYFUNCTION("REGEXREPLACE(F279,""\D"", """")"),"45")</f>
        <v>45</v>
      </c>
    </row>
    <row r="279" spans="1:9" ht="15.75" customHeight="1">
      <c r="A279" s="1">
        <v>278</v>
      </c>
      <c r="B279" s="3">
        <v>279</v>
      </c>
      <c r="C279" s="3" t="s">
        <v>825</v>
      </c>
      <c r="D279" s="3" t="s">
        <v>826</v>
      </c>
      <c r="E279" s="3" t="s">
        <v>827</v>
      </c>
      <c r="F279" s="3" t="s">
        <v>87</v>
      </c>
      <c r="G279" s="3">
        <v>0</v>
      </c>
      <c r="H279" s="3" t="s">
        <v>135</v>
      </c>
      <c r="I279" s="4" t="str">
        <f ca="1">IFERROR(__xludf.DUMMYFUNCTION("REGEXREPLACE(F280,""\D"", """")"),"7")</f>
        <v>7</v>
      </c>
    </row>
    <row r="280" spans="1:9" ht="15.75" customHeight="1">
      <c r="A280" s="1">
        <v>279</v>
      </c>
      <c r="B280" s="3">
        <v>280</v>
      </c>
      <c r="C280" s="3" t="s">
        <v>828</v>
      </c>
      <c r="D280" s="3" t="s">
        <v>829</v>
      </c>
      <c r="E280" s="3" t="s">
        <v>830</v>
      </c>
      <c r="F280" s="3" t="s">
        <v>606</v>
      </c>
      <c r="G280" s="3">
        <v>7</v>
      </c>
      <c r="H280" s="3" t="s">
        <v>831</v>
      </c>
      <c r="I280" s="4" t="str">
        <f ca="1">IFERROR(__xludf.DUMMYFUNCTION("REGEXREPLACE(F281,""\D"", """")"),"16")</f>
        <v>16</v>
      </c>
    </row>
    <row r="281" spans="1:9" ht="15.75" customHeight="1">
      <c r="A281" s="1">
        <v>280</v>
      </c>
      <c r="B281" s="3">
        <v>281</v>
      </c>
      <c r="C281" s="3" t="s">
        <v>832</v>
      </c>
      <c r="D281" s="3" t="s">
        <v>833</v>
      </c>
      <c r="E281" s="3" t="s">
        <v>834</v>
      </c>
      <c r="F281" s="3">
        <v>0</v>
      </c>
      <c r="I281" s="4" t="str">
        <f ca="1">IFERROR(__xludf.DUMMYFUNCTION("REGEXREPLACE(F282,""\D"", """")"),"#VALUE!")</f>
        <v>#VALUE!</v>
      </c>
    </row>
    <row r="282" spans="1:9" ht="15.75" customHeight="1">
      <c r="A282" s="1">
        <v>281</v>
      </c>
      <c r="B282" s="3">
        <v>282</v>
      </c>
      <c r="C282" s="3" t="s">
        <v>835</v>
      </c>
      <c r="D282" s="3" t="s">
        <v>836</v>
      </c>
      <c r="E282" s="3" t="s">
        <v>837</v>
      </c>
      <c r="F282" s="3">
        <v>0</v>
      </c>
      <c r="I282" s="4" t="str">
        <f ca="1">IFERROR(__xludf.DUMMYFUNCTION("REGEXREPLACE(F283,""\D"", """")"),"#VALUE!")</f>
        <v>#VALUE!</v>
      </c>
    </row>
    <row r="283" spans="1:9" ht="15.75" customHeight="1">
      <c r="A283" s="1">
        <v>282</v>
      </c>
      <c r="B283" s="3">
        <v>283</v>
      </c>
      <c r="C283" s="3" t="s">
        <v>838</v>
      </c>
      <c r="D283" s="3" t="s">
        <v>839</v>
      </c>
      <c r="E283" s="3" t="s">
        <v>21</v>
      </c>
      <c r="F283" s="3">
        <v>0</v>
      </c>
      <c r="I283" s="4" t="str">
        <f ca="1">IFERROR(__xludf.DUMMYFUNCTION("REGEXREPLACE(F284,""\D"", """")"),"#VALUE!")</f>
        <v>#VALUE!</v>
      </c>
    </row>
    <row r="284" spans="1:9" ht="15.75" customHeight="1">
      <c r="A284" s="1">
        <v>283</v>
      </c>
      <c r="B284" s="3">
        <v>284</v>
      </c>
      <c r="C284" s="3" t="s">
        <v>840</v>
      </c>
      <c r="D284" s="3" t="s">
        <v>841</v>
      </c>
      <c r="E284" s="3" t="s">
        <v>21</v>
      </c>
      <c r="F284" s="3">
        <v>0</v>
      </c>
      <c r="I284" s="4" t="str">
        <f ca="1">IFERROR(__xludf.DUMMYFUNCTION("REGEXREPLACE(F285,""\D"", """")"),"#VALUE!")</f>
        <v>#VALUE!</v>
      </c>
    </row>
    <row r="285" spans="1:9" ht="15.75" customHeight="1">
      <c r="A285" s="1">
        <v>284</v>
      </c>
      <c r="B285" s="3">
        <v>285</v>
      </c>
      <c r="C285" s="3" t="s">
        <v>842</v>
      </c>
      <c r="D285" s="3" t="s">
        <v>843</v>
      </c>
      <c r="E285" s="3" t="s">
        <v>844</v>
      </c>
      <c r="F285" s="3">
        <v>0</v>
      </c>
      <c r="I285" s="4" t="str">
        <f ca="1">IFERROR(__xludf.DUMMYFUNCTION("REGEXREPLACE(F286,""\D"", """")"),"#VALUE!")</f>
        <v>#VALUE!</v>
      </c>
    </row>
    <row r="286" spans="1:9" ht="15.75" customHeight="1">
      <c r="A286" s="1">
        <v>285</v>
      </c>
      <c r="B286" s="3">
        <v>286</v>
      </c>
      <c r="C286" s="3" t="s">
        <v>845</v>
      </c>
      <c r="D286" s="3" t="s">
        <v>846</v>
      </c>
      <c r="E286" s="3" t="s">
        <v>21</v>
      </c>
      <c r="F286" s="3">
        <v>0</v>
      </c>
      <c r="I286" s="4" t="str">
        <f ca="1">IFERROR(__xludf.DUMMYFUNCTION("REGEXREPLACE(F287,""\D"", """")"),"#VALUE!")</f>
        <v>#VALUE!</v>
      </c>
    </row>
    <row r="287" spans="1:9" ht="15.75" customHeight="1">
      <c r="A287" s="1">
        <v>286</v>
      </c>
      <c r="B287" s="3">
        <v>287</v>
      </c>
      <c r="C287" s="3" t="s">
        <v>847</v>
      </c>
      <c r="D287" s="3" t="s">
        <v>848</v>
      </c>
      <c r="E287" s="3" t="s">
        <v>849</v>
      </c>
      <c r="F287" s="3">
        <v>0</v>
      </c>
      <c r="I287" s="4" t="str">
        <f ca="1">IFERROR(__xludf.DUMMYFUNCTION("REGEXREPLACE(F288,""\D"", """")"),"#VALUE!")</f>
        <v>#VALUE!</v>
      </c>
    </row>
    <row r="288" spans="1:9" ht="15.75" customHeight="1">
      <c r="A288" s="1">
        <v>287</v>
      </c>
      <c r="B288" s="3">
        <v>288</v>
      </c>
      <c r="C288" s="3" t="s">
        <v>850</v>
      </c>
      <c r="D288" s="3" t="s">
        <v>851</v>
      </c>
      <c r="E288" s="3" t="s">
        <v>21</v>
      </c>
      <c r="F288" s="3">
        <v>0</v>
      </c>
      <c r="I288" s="4" t="str">
        <f ca="1">IFERROR(__xludf.DUMMYFUNCTION("REGEXREPLACE(F289,""\D"", """")"),"#VALUE!")</f>
        <v>#VALUE!</v>
      </c>
    </row>
    <row r="289" spans="1:9" ht="15.75" customHeight="1">
      <c r="A289" s="1">
        <v>288</v>
      </c>
      <c r="B289" s="3">
        <v>289</v>
      </c>
      <c r="C289" s="3" t="s">
        <v>852</v>
      </c>
      <c r="D289" s="3" t="s">
        <v>853</v>
      </c>
      <c r="E289" s="3" t="s">
        <v>21</v>
      </c>
      <c r="F289" s="3">
        <v>0</v>
      </c>
      <c r="I289" s="4" t="str">
        <f ca="1">IFERROR(__xludf.DUMMYFUNCTION("REGEXREPLACE(F290,""\D"", """")"),"#VALUE!")</f>
        <v>#VALUE!</v>
      </c>
    </row>
    <row r="290" spans="1:9" ht="15.75" customHeight="1">
      <c r="A290" s="1">
        <v>289</v>
      </c>
      <c r="B290" s="3">
        <v>290</v>
      </c>
      <c r="C290" s="3" t="s">
        <v>854</v>
      </c>
      <c r="D290" s="3" t="s">
        <v>855</v>
      </c>
      <c r="E290" s="3" t="s">
        <v>21</v>
      </c>
      <c r="F290" s="3">
        <v>0</v>
      </c>
      <c r="I290" s="4" t="str">
        <f ca="1">IFERROR(__xludf.DUMMYFUNCTION("REGEXREPLACE(F291,""\D"", """")"),"#VALUE!")</f>
        <v>#VALUE!</v>
      </c>
    </row>
    <row r="291" spans="1:9" ht="15.75" customHeight="1">
      <c r="A291" s="1">
        <v>290</v>
      </c>
      <c r="B291" s="3">
        <v>291</v>
      </c>
      <c r="C291" s="3" t="s">
        <v>856</v>
      </c>
      <c r="D291" s="3" t="s">
        <v>857</v>
      </c>
      <c r="E291" s="3" t="s">
        <v>21</v>
      </c>
      <c r="F291" s="3">
        <v>0</v>
      </c>
      <c r="I291" s="4" t="str">
        <f ca="1">IFERROR(__xludf.DUMMYFUNCTION("REGEXREPLACE(F292,""\D"", """")"),"#VALUE!")</f>
        <v>#VALUE!</v>
      </c>
    </row>
    <row r="292" spans="1:9" ht="15.75" customHeight="1">
      <c r="A292" s="1">
        <v>291</v>
      </c>
      <c r="B292" s="3">
        <v>292</v>
      </c>
      <c r="C292" s="3" t="s">
        <v>858</v>
      </c>
      <c r="D292" s="3" t="s">
        <v>859</v>
      </c>
      <c r="E292" s="3" t="s">
        <v>860</v>
      </c>
      <c r="F292" s="3" t="s">
        <v>139</v>
      </c>
      <c r="G292" s="3">
        <v>0</v>
      </c>
      <c r="H292" s="3" t="s">
        <v>190</v>
      </c>
      <c r="I292" s="4" t="str">
        <f ca="1">IFERROR(__xludf.DUMMYFUNCTION("REGEXREPLACE(F293,""\D"", """")"),"22")</f>
        <v>22</v>
      </c>
    </row>
    <row r="293" spans="1:9" ht="15.75" customHeight="1">
      <c r="A293" s="1">
        <v>292</v>
      </c>
      <c r="B293" s="3">
        <v>293</v>
      </c>
      <c r="C293" s="3" t="s">
        <v>861</v>
      </c>
      <c r="D293" s="3" t="s">
        <v>862</v>
      </c>
      <c r="E293" s="3" t="s">
        <v>21</v>
      </c>
      <c r="F293" s="3">
        <v>0</v>
      </c>
      <c r="I293" s="4" t="str">
        <f ca="1">IFERROR(__xludf.DUMMYFUNCTION("REGEXREPLACE(F294,""\D"", """")"),"#VALUE!")</f>
        <v>#VALUE!</v>
      </c>
    </row>
    <row r="294" spans="1:9" ht="15.75" customHeight="1">
      <c r="A294" s="1">
        <v>293</v>
      </c>
      <c r="B294" s="3">
        <v>294</v>
      </c>
      <c r="C294" s="3" t="s">
        <v>863</v>
      </c>
      <c r="D294" s="3" t="s">
        <v>864</v>
      </c>
      <c r="E294" s="3" t="s">
        <v>21</v>
      </c>
      <c r="F294" s="3">
        <v>0</v>
      </c>
      <c r="I294" s="4" t="str">
        <f ca="1">IFERROR(__xludf.DUMMYFUNCTION("REGEXREPLACE(F295,""\D"", """")"),"#VALUE!")</f>
        <v>#VALUE!</v>
      </c>
    </row>
    <row r="295" spans="1:9" ht="15.75" customHeight="1">
      <c r="A295" s="1">
        <v>294</v>
      </c>
      <c r="B295" s="3">
        <v>295</v>
      </c>
      <c r="C295" s="3" t="s">
        <v>865</v>
      </c>
      <c r="D295" s="3" t="s">
        <v>866</v>
      </c>
      <c r="E295" s="3" t="s">
        <v>21</v>
      </c>
      <c r="F295" s="3">
        <v>0</v>
      </c>
      <c r="I295" s="4" t="str">
        <f ca="1">IFERROR(__xludf.DUMMYFUNCTION("REGEXREPLACE(F296,""\D"", """")"),"#VALUE!")</f>
        <v>#VALUE!</v>
      </c>
    </row>
    <row r="296" spans="1:9" ht="15.75" customHeight="1">
      <c r="A296" s="1">
        <v>295</v>
      </c>
      <c r="B296" s="3">
        <v>296</v>
      </c>
      <c r="C296" s="3" t="s">
        <v>867</v>
      </c>
      <c r="D296" s="3" t="s">
        <v>868</v>
      </c>
      <c r="E296" s="3" t="s">
        <v>869</v>
      </c>
      <c r="F296" s="3" t="s">
        <v>263</v>
      </c>
      <c r="G296" s="3">
        <v>0</v>
      </c>
      <c r="H296" s="3" t="s">
        <v>283</v>
      </c>
      <c r="I296" s="4" t="str">
        <f ca="1">IFERROR(__xludf.DUMMYFUNCTION("REGEXREPLACE(F297,""\D"", """")"),"6")</f>
        <v>6</v>
      </c>
    </row>
    <row r="297" spans="1:9" ht="15.75" customHeight="1">
      <c r="A297" s="1">
        <v>296</v>
      </c>
      <c r="B297" s="3">
        <v>297</v>
      </c>
      <c r="C297" s="3" t="s">
        <v>870</v>
      </c>
      <c r="D297" s="3" t="s">
        <v>871</v>
      </c>
      <c r="E297" s="3" t="s">
        <v>872</v>
      </c>
      <c r="F297" s="3">
        <v>0</v>
      </c>
      <c r="I297" s="4" t="str">
        <f ca="1">IFERROR(__xludf.DUMMYFUNCTION("REGEXREPLACE(F298,""\D"", """")"),"#VALUE!")</f>
        <v>#VALUE!</v>
      </c>
    </row>
    <row r="298" spans="1:9" ht="15.75" customHeight="1">
      <c r="A298" s="1">
        <v>297</v>
      </c>
      <c r="B298" s="3">
        <v>298</v>
      </c>
      <c r="C298" s="3" t="s">
        <v>873</v>
      </c>
      <c r="D298" s="3" t="s">
        <v>874</v>
      </c>
      <c r="E298" s="3" t="s">
        <v>21</v>
      </c>
      <c r="F298" s="3">
        <v>0</v>
      </c>
      <c r="I298" s="4" t="str">
        <f ca="1">IFERROR(__xludf.DUMMYFUNCTION("REGEXREPLACE(F299,""\D"", """")"),"#VALUE!")</f>
        <v>#VALUE!</v>
      </c>
    </row>
    <row r="299" spans="1:9" ht="15.75" customHeight="1">
      <c r="A299" s="1">
        <v>298</v>
      </c>
      <c r="B299" s="3">
        <v>299</v>
      </c>
      <c r="C299" s="3" t="s">
        <v>875</v>
      </c>
      <c r="D299" s="3" t="s">
        <v>876</v>
      </c>
      <c r="E299" s="3" t="s">
        <v>21</v>
      </c>
      <c r="F299" s="3">
        <v>0</v>
      </c>
      <c r="I299" s="4" t="str">
        <f ca="1">IFERROR(__xludf.DUMMYFUNCTION("REGEXREPLACE(F300,""\D"", """")"),"#VALUE!")</f>
        <v>#VALUE!</v>
      </c>
    </row>
    <row r="300" spans="1:9" ht="15.75" customHeight="1">
      <c r="A300" s="1">
        <v>299</v>
      </c>
      <c r="B300" s="3">
        <v>300</v>
      </c>
      <c r="C300" s="3" t="s">
        <v>877</v>
      </c>
      <c r="D300" s="3" t="s">
        <v>878</v>
      </c>
      <c r="E300" s="3" t="s">
        <v>879</v>
      </c>
      <c r="F300" s="3">
        <v>0</v>
      </c>
      <c r="I300" s="4" t="str">
        <f ca="1">IFERROR(__xludf.DUMMYFUNCTION("REGEXREPLACE(F301,""\D"", """")"),"#VALUE!")</f>
        <v>#VALUE!</v>
      </c>
    </row>
    <row r="301" spans="1:9" ht="15.75" customHeight="1">
      <c r="A301" s="1">
        <v>300</v>
      </c>
      <c r="B301" s="3">
        <v>301</v>
      </c>
      <c r="C301" s="3" t="s">
        <v>880</v>
      </c>
      <c r="D301" s="3" t="s">
        <v>881</v>
      </c>
      <c r="E301" s="3" t="s">
        <v>21</v>
      </c>
      <c r="F301" s="3">
        <v>0</v>
      </c>
      <c r="I301" s="4" t="str">
        <f ca="1">IFERROR(__xludf.DUMMYFUNCTION("REGEXREPLACE(F302,""\D"", """")"),"#VALUE!")</f>
        <v>#VALUE!</v>
      </c>
    </row>
    <row r="302" spans="1:9" ht="15.75" customHeight="1">
      <c r="A302" s="1">
        <v>301</v>
      </c>
      <c r="B302" s="3">
        <v>302</v>
      </c>
      <c r="C302" s="3" t="s">
        <v>882</v>
      </c>
      <c r="D302" s="3" t="s">
        <v>883</v>
      </c>
      <c r="E302" s="3" t="s">
        <v>884</v>
      </c>
      <c r="F302" s="3">
        <v>0</v>
      </c>
      <c r="I302" s="4" t="str">
        <f ca="1">IFERROR(__xludf.DUMMYFUNCTION("REGEXREPLACE(F303,""\D"", """")"),"#VALUE!")</f>
        <v>#VALUE!</v>
      </c>
    </row>
    <row r="303" spans="1:9" ht="15.75" customHeight="1">
      <c r="A303" s="1">
        <v>302</v>
      </c>
      <c r="B303" s="3">
        <v>303</v>
      </c>
      <c r="C303" s="3" t="s">
        <v>885</v>
      </c>
      <c r="D303" s="3" t="s">
        <v>886</v>
      </c>
      <c r="E303" s="3" t="s">
        <v>21</v>
      </c>
      <c r="F303" s="3">
        <v>0</v>
      </c>
      <c r="I303" s="4" t="str">
        <f ca="1">IFERROR(__xludf.DUMMYFUNCTION("REGEXREPLACE(F304,""\D"", """")"),"#VALUE!")</f>
        <v>#VALUE!</v>
      </c>
    </row>
    <row r="304" spans="1:9" ht="15.75" customHeight="1">
      <c r="A304" s="1">
        <v>303</v>
      </c>
      <c r="B304" s="3">
        <v>304</v>
      </c>
      <c r="C304" s="3" t="s">
        <v>887</v>
      </c>
      <c r="D304" s="3" t="s">
        <v>888</v>
      </c>
      <c r="E304" s="3" t="s">
        <v>889</v>
      </c>
      <c r="F304" s="3">
        <v>0</v>
      </c>
      <c r="I304" s="4" t="str">
        <f ca="1">IFERROR(__xludf.DUMMYFUNCTION("REGEXREPLACE(F305,""\D"", """")"),"#VALUE!")</f>
        <v>#VALUE!</v>
      </c>
    </row>
    <row r="305" spans="1:9" ht="15.75" customHeight="1">
      <c r="A305" s="1">
        <v>304</v>
      </c>
      <c r="B305" s="3">
        <v>305</v>
      </c>
      <c r="C305" s="3" t="s">
        <v>890</v>
      </c>
      <c r="D305" s="3" t="s">
        <v>891</v>
      </c>
      <c r="E305" s="3" t="s">
        <v>21</v>
      </c>
      <c r="F305" s="3">
        <v>0</v>
      </c>
      <c r="I305" s="4" t="str">
        <f ca="1">IFERROR(__xludf.DUMMYFUNCTION("REGEXREPLACE(F306,""\D"", """")"),"#VALUE!")</f>
        <v>#VALUE!</v>
      </c>
    </row>
    <row r="306" spans="1:9" ht="15.75" customHeight="1">
      <c r="A306" s="1">
        <v>305</v>
      </c>
      <c r="B306" s="3">
        <v>306</v>
      </c>
      <c r="C306" s="3" t="s">
        <v>892</v>
      </c>
      <c r="D306" s="3" t="s">
        <v>893</v>
      </c>
      <c r="E306" s="3" t="s">
        <v>894</v>
      </c>
      <c r="F306" s="3" t="s">
        <v>153</v>
      </c>
      <c r="G306" s="3">
        <v>0</v>
      </c>
      <c r="H306" s="3" t="s">
        <v>399</v>
      </c>
      <c r="I306" s="4" t="str">
        <f ca="1">IFERROR(__xludf.DUMMYFUNCTION("REGEXREPLACE(F307,""\D"", """")"),"13")</f>
        <v>13</v>
      </c>
    </row>
    <row r="307" spans="1:9" ht="15.75" customHeight="1">
      <c r="A307" s="1">
        <v>306</v>
      </c>
      <c r="B307" s="3">
        <v>307</v>
      </c>
      <c r="C307" s="3" t="s">
        <v>895</v>
      </c>
      <c r="D307" s="3" t="s">
        <v>896</v>
      </c>
      <c r="E307" s="3" t="s">
        <v>897</v>
      </c>
      <c r="F307" s="3" t="s">
        <v>277</v>
      </c>
      <c r="G307" s="3">
        <v>6</v>
      </c>
      <c r="H307" s="3" t="s">
        <v>18</v>
      </c>
      <c r="I307" s="4" t="str">
        <f ca="1">IFERROR(__xludf.DUMMYFUNCTION("REGEXREPLACE(F308,""\D"", """")"),"5")</f>
        <v>5</v>
      </c>
    </row>
    <row r="308" spans="1:9" ht="15.75" customHeight="1">
      <c r="A308" s="1">
        <v>307</v>
      </c>
      <c r="B308" s="3">
        <v>308</v>
      </c>
      <c r="C308" s="3" t="s">
        <v>898</v>
      </c>
      <c r="D308" s="3" t="s">
        <v>899</v>
      </c>
      <c r="E308" s="3" t="s">
        <v>21</v>
      </c>
      <c r="F308" s="3">
        <v>0</v>
      </c>
      <c r="I308" s="4" t="str">
        <f ca="1">IFERROR(__xludf.DUMMYFUNCTION("REGEXREPLACE(F309,""\D"", """")"),"#VALUE!")</f>
        <v>#VALUE!</v>
      </c>
    </row>
    <row r="309" spans="1:9" ht="15.75" customHeight="1">
      <c r="A309" s="1">
        <v>308</v>
      </c>
      <c r="B309" s="3">
        <v>309</v>
      </c>
      <c r="C309" s="3" t="s">
        <v>900</v>
      </c>
      <c r="D309" s="3" t="s">
        <v>901</v>
      </c>
      <c r="E309" s="3" t="s">
        <v>21</v>
      </c>
      <c r="F309" s="3">
        <v>0</v>
      </c>
      <c r="I309" s="4" t="str">
        <f ca="1">IFERROR(__xludf.DUMMYFUNCTION("REGEXREPLACE(F310,""\D"", """")"),"#VALUE!")</f>
        <v>#VALUE!</v>
      </c>
    </row>
    <row r="310" spans="1:9" ht="15.75" customHeight="1">
      <c r="A310" s="1">
        <v>309</v>
      </c>
      <c r="B310" s="3">
        <v>310</v>
      </c>
      <c r="C310" s="3" t="s">
        <v>902</v>
      </c>
      <c r="D310" s="3" t="s">
        <v>903</v>
      </c>
      <c r="E310" s="3" t="s">
        <v>21</v>
      </c>
      <c r="F310" s="3">
        <v>0</v>
      </c>
      <c r="I310" s="4" t="str">
        <f ca="1">IFERROR(__xludf.DUMMYFUNCTION("REGEXREPLACE(F311,""\D"", """")"),"#VALUE!")</f>
        <v>#VALUE!</v>
      </c>
    </row>
    <row r="311" spans="1:9" ht="15.75" customHeight="1">
      <c r="A311" s="1">
        <v>310</v>
      </c>
      <c r="B311" s="3">
        <v>311</v>
      </c>
      <c r="C311" s="3" t="s">
        <v>904</v>
      </c>
      <c r="D311" s="3" t="s">
        <v>905</v>
      </c>
      <c r="E311" s="3" t="s">
        <v>21</v>
      </c>
      <c r="F311" s="3">
        <v>0</v>
      </c>
      <c r="I311" s="4" t="str">
        <f ca="1">IFERROR(__xludf.DUMMYFUNCTION("REGEXREPLACE(F312,""\D"", """")"),"#VALUE!")</f>
        <v>#VALUE!</v>
      </c>
    </row>
    <row r="312" spans="1:9" ht="15.75" customHeight="1">
      <c r="A312" s="1">
        <v>311</v>
      </c>
      <c r="B312" s="3">
        <v>312</v>
      </c>
      <c r="C312" s="3" t="s">
        <v>906</v>
      </c>
      <c r="D312" s="3" t="s">
        <v>907</v>
      </c>
      <c r="E312" s="3" t="s">
        <v>21</v>
      </c>
      <c r="F312" s="3">
        <v>0</v>
      </c>
      <c r="I312" s="4" t="str">
        <f ca="1">IFERROR(__xludf.DUMMYFUNCTION("REGEXREPLACE(F313,""\D"", """")"),"#VALUE!")</f>
        <v>#VALUE!</v>
      </c>
    </row>
    <row r="313" spans="1:9" ht="15.75" customHeight="1">
      <c r="A313" s="1">
        <v>312</v>
      </c>
      <c r="B313" s="3">
        <v>313</v>
      </c>
      <c r="C313" s="3" t="s">
        <v>908</v>
      </c>
      <c r="D313" s="3" t="s">
        <v>909</v>
      </c>
      <c r="E313" s="3" t="s">
        <v>21</v>
      </c>
      <c r="F313" s="3">
        <v>0</v>
      </c>
      <c r="I313" s="4" t="str">
        <f ca="1">IFERROR(__xludf.DUMMYFUNCTION("REGEXREPLACE(F314,""\D"", """")"),"#VALUE!")</f>
        <v>#VALUE!</v>
      </c>
    </row>
    <row r="314" spans="1:9" ht="15.75" customHeight="1">
      <c r="A314" s="1">
        <v>313</v>
      </c>
      <c r="B314" s="3">
        <v>314</v>
      </c>
      <c r="C314" s="3" t="s">
        <v>910</v>
      </c>
      <c r="D314" s="3" t="s">
        <v>911</v>
      </c>
      <c r="E314" s="3" t="s">
        <v>912</v>
      </c>
      <c r="F314" s="3">
        <v>0</v>
      </c>
      <c r="I314" s="4" t="str">
        <f ca="1">IFERROR(__xludf.DUMMYFUNCTION("REGEXREPLACE(F315,""\D"", """")"),"#VALUE!")</f>
        <v>#VALUE!</v>
      </c>
    </row>
    <row r="315" spans="1:9" ht="15.75" customHeight="1">
      <c r="A315" s="1">
        <v>314</v>
      </c>
      <c r="B315" s="3">
        <v>315</v>
      </c>
      <c r="C315" s="3" t="s">
        <v>913</v>
      </c>
      <c r="D315" s="3" t="s">
        <v>914</v>
      </c>
      <c r="E315" s="3" t="s">
        <v>915</v>
      </c>
      <c r="F315" s="3">
        <v>0</v>
      </c>
      <c r="I315" s="4" t="str">
        <f ca="1">IFERROR(__xludf.DUMMYFUNCTION("REGEXREPLACE(F316,""\D"", """")"),"#VALUE!")</f>
        <v>#VALUE!</v>
      </c>
    </row>
    <row r="316" spans="1:9" ht="15.75" customHeight="1">
      <c r="A316" s="1">
        <v>315</v>
      </c>
      <c r="B316" s="3">
        <v>316</v>
      </c>
      <c r="C316" s="3" t="s">
        <v>916</v>
      </c>
      <c r="D316" s="3" t="s">
        <v>917</v>
      </c>
      <c r="E316" s="3" t="s">
        <v>918</v>
      </c>
      <c r="F316" s="3">
        <v>0</v>
      </c>
      <c r="I316" s="4" t="str">
        <f ca="1">IFERROR(__xludf.DUMMYFUNCTION("REGEXREPLACE(F317,""\D"", """")"),"#VALUE!")</f>
        <v>#VALUE!</v>
      </c>
    </row>
    <row r="317" spans="1:9" ht="15.75" customHeight="1">
      <c r="A317" s="1">
        <v>316</v>
      </c>
      <c r="B317" s="3">
        <v>317</v>
      </c>
      <c r="C317" s="3" t="s">
        <v>919</v>
      </c>
      <c r="D317" s="3" t="s">
        <v>920</v>
      </c>
      <c r="E317" s="3" t="s">
        <v>921</v>
      </c>
      <c r="F317" s="3">
        <v>0</v>
      </c>
      <c r="I317" s="4" t="str">
        <f ca="1">IFERROR(__xludf.DUMMYFUNCTION("REGEXREPLACE(F318,""\D"", """")"),"#VALUE!")</f>
        <v>#VALUE!</v>
      </c>
    </row>
    <row r="318" spans="1:9" ht="15.75" customHeight="1">
      <c r="A318" s="1">
        <v>317</v>
      </c>
      <c r="B318" s="3">
        <v>318</v>
      </c>
      <c r="C318" s="3" t="s">
        <v>922</v>
      </c>
      <c r="D318" s="3" t="s">
        <v>923</v>
      </c>
      <c r="E318" s="3" t="s">
        <v>924</v>
      </c>
      <c r="F318" s="3">
        <v>0</v>
      </c>
      <c r="I318" s="4" t="str">
        <f ca="1">IFERROR(__xludf.DUMMYFUNCTION("REGEXREPLACE(F319,""\D"", """")"),"#VALUE!")</f>
        <v>#VALUE!</v>
      </c>
    </row>
    <row r="319" spans="1:9" ht="15.75" customHeight="1">
      <c r="A319" s="1">
        <v>318</v>
      </c>
      <c r="B319" s="3">
        <v>319</v>
      </c>
      <c r="C319" s="3" t="s">
        <v>925</v>
      </c>
      <c r="D319" s="3" t="s">
        <v>926</v>
      </c>
      <c r="E319" s="3" t="s">
        <v>21</v>
      </c>
      <c r="F319" s="3">
        <v>0</v>
      </c>
      <c r="I319" s="4" t="str">
        <f ca="1">IFERROR(__xludf.DUMMYFUNCTION("REGEXREPLACE(F320,""\D"", """")"),"#VALUE!")</f>
        <v>#VALUE!</v>
      </c>
    </row>
    <row r="320" spans="1:9" ht="15.75" customHeight="1">
      <c r="A320" s="1">
        <v>319</v>
      </c>
      <c r="B320" s="3">
        <v>320</v>
      </c>
      <c r="C320" s="3" t="s">
        <v>927</v>
      </c>
      <c r="D320" s="3" t="s">
        <v>928</v>
      </c>
      <c r="E320" s="3" t="s">
        <v>929</v>
      </c>
      <c r="F320" s="3" t="s">
        <v>95</v>
      </c>
      <c r="G320" s="3">
        <v>0</v>
      </c>
      <c r="H320" s="3" t="s">
        <v>144</v>
      </c>
      <c r="I320" s="4" t="str">
        <f ca="1">IFERROR(__xludf.DUMMYFUNCTION("REGEXREPLACE(F321,""\D"", """")"),"14")</f>
        <v>14</v>
      </c>
    </row>
    <row r="321" spans="1:9" ht="15.75" customHeight="1">
      <c r="A321" s="1">
        <v>320</v>
      </c>
      <c r="B321" s="3">
        <v>321</v>
      </c>
      <c r="C321" s="3" t="s">
        <v>930</v>
      </c>
      <c r="D321" s="3" t="s">
        <v>931</v>
      </c>
      <c r="E321" s="3" t="s">
        <v>932</v>
      </c>
      <c r="F321" s="3" t="s">
        <v>134</v>
      </c>
      <c r="G321" s="3">
        <v>5</v>
      </c>
      <c r="H321" s="3" t="s">
        <v>933</v>
      </c>
      <c r="I321" s="4" t="str">
        <f ca="1">IFERROR(__xludf.DUMMYFUNCTION("REGEXREPLACE(F322,""\D"", """")"),"3")</f>
        <v>3</v>
      </c>
    </row>
    <row r="322" spans="1:9" ht="15.75" customHeight="1">
      <c r="A322" s="1">
        <v>321</v>
      </c>
      <c r="B322" s="3">
        <v>322</v>
      </c>
      <c r="C322" s="3" t="s">
        <v>934</v>
      </c>
      <c r="D322" s="3" t="s">
        <v>935</v>
      </c>
      <c r="E322" s="3" t="s">
        <v>936</v>
      </c>
      <c r="F322" s="3" t="s">
        <v>937</v>
      </c>
      <c r="G322" s="3">
        <v>0</v>
      </c>
      <c r="H322" s="3" t="s">
        <v>938</v>
      </c>
      <c r="I322" s="4" t="str">
        <f ca="1">IFERROR(__xludf.DUMMYFUNCTION("REGEXREPLACE(F323,""\D"", """")"),"2")</f>
        <v>2</v>
      </c>
    </row>
    <row r="323" spans="1:9" ht="15.75" customHeight="1">
      <c r="A323" s="1">
        <v>322</v>
      </c>
      <c r="B323" s="3">
        <v>323</v>
      </c>
      <c r="C323" s="3" t="s">
        <v>939</v>
      </c>
      <c r="D323" s="3" t="s">
        <v>940</v>
      </c>
      <c r="E323" s="3" t="s">
        <v>941</v>
      </c>
      <c r="F323" s="3" t="s">
        <v>166</v>
      </c>
      <c r="G323" s="3">
        <v>12</v>
      </c>
      <c r="H323" s="3" t="s">
        <v>154</v>
      </c>
      <c r="I323" s="4" t="str">
        <f ca="1">IFERROR(__xludf.DUMMYFUNCTION("REGEXREPLACE(F324,""\D"", """")"),"4")</f>
        <v>4</v>
      </c>
    </row>
    <row r="324" spans="1:9" ht="15.75" customHeight="1">
      <c r="A324" s="1">
        <v>323</v>
      </c>
      <c r="B324" s="3">
        <v>324</v>
      </c>
      <c r="C324" s="3" t="s">
        <v>942</v>
      </c>
      <c r="D324" s="3" t="s">
        <v>943</v>
      </c>
      <c r="E324" s="3" t="s">
        <v>944</v>
      </c>
      <c r="F324" s="3">
        <v>0</v>
      </c>
      <c r="I324" s="4" t="str">
        <f ca="1">IFERROR(__xludf.DUMMYFUNCTION("REGEXREPLACE(F325,""\D"", """")"),"#VALUE!")</f>
        <v>#VALUE!</v>
      </c>
    </row>
    <row r="325" spans="1:9" ht="15.75" customHeight="1">
      <c r="A325" s="1">
        <v>324</v>
      </c>
      <c r="B325" s="3">
        <v>325</v>
      </c>
      <c r="C325" s="3" t="s">
        <v>945</v>
      </c>
      <c r="D325" s="3" t="s">
        <v>946</v>
      </c>
      <c r="E325" s="3" t="s">
        <v>947</v>
      </c>
      <c r="F325" s="3">
        <v>0</v>
      </c>
      <c r="I325" s="4" t="str">
        <f ca="1">IFERROR(__xludf.DUMMYFUNCTION("REGEXREPLACE(F326,""\D"", """")"),"#VALUE!")</f>
        <v>#VALUE!</v>
      </c>
    </row>
    <row r="326" spans="1:9" ht="15.75" customHeight="1">
      <c r="A326" s="1">
        <v>325</v>
      </c>
      <c r="B326" s="3">
        <v>326</v>
      </c>
      <c r="C326" s="3" t="s">
        <v>948</v>
      </c>
      <c r="D326" s="3" t="s">
        <v>949</v>
      </c>
      <c r="E326" s="3" t="s">
        <v>950</v>
      </c>
      <c r="F326" s="3">
        <v>0</v>
      </c>
      <c r="I326" s="4" t="str">
        <f ca="1">IFERROR(__xludf.DUMMYFUNCTION("REGEXREPLACE(F327,""\D"", """")"),"#VALUE!")</f>
        <v>#VALUE!</v>
      </c>
    </row>
    <row r="327" spans="1:9" ht="15.75" customHeight="1">
      <c r="A327" s="1">
        <v>326</v>
      </c>
      <c r="B327" s="3">
        <v>327</v>
      </c>
      <c r="C327" s="3" t="s">
        <v>951</v>
      </c>
      <c r="D327" s="3" t="s">
        <v>952</v>
      </c>
      <c r="E327" s="3" t="s">
        <v>21</v>
      </c>
      <c r="F327" s="3">
        <v>0</v>
      </c>
      <c r="I327" s="4" t="str">
        <f ca="1">IFERROR(__xludf.DUMMYFUNCTION("REGEXREPLACE(F328,""\D"", """")"),"#VALUE!")</f>
        <v>#VALUE!</v>
      </c>
    </row>
    <row r="328" spans="1:9" ht="15.75" customHeight="1">
      <c r="A328" s="1">
        <v>327</v>
      </c>
      <c r="B328" s="3">
        <v>328</v>
      </c>
      <c r="C328" s="3" t="s">
        <v>953</v>
      </c>
      <c r="D328" s="3" t="s">
        <v>954</v>
      </c>
      <c r="E328" s="3" t="s">
        <v>955</v>
      </c>
      <c r="F328" s="3">
        <v>0</v>
      </c>
      <c r="I328" s="4" t="str">
        <f ca="1">IFERROR(__xludf.DUMMYFUNCTION("REGEXREPLACE(F329,""\D"", """")"),"#VALUE!")</f>
        <v>#VALUE!</v>
      </c>
    </row>
    <row r="329" spans="1:9" ht="15.75" customHeight="1">
      <c r="A329" s="1">
        <v>328</v>
      </c>
      <c r="B329" s="3">
        <v>329</v>
      </c>
      <c r="C329" s="3" t="s">
        <v>956</v>
      </c>
      <c r="D329" s="3" t="s">
        <v>957</v>
      </c>
      <c r="E329" s="3" t="s">
        <v>958</v>
      </c>
      <c r="F329" s="3" t="s">
        <v>316</v>
      </c>
      <c r="G329" s="3">
        <v>2</v>
      </c>
      <c r="H329" s="3" t="s">
        <v>420</v>
      </c>
      <c r="I329" s="4" t="str">
        <f ca="1">IFERROR(__xludf.DUMMYFUNCTION("REGEXREPLACE(F330,""\D"", """")"),"10")</f>
        <v>10</v>
      </c>
    </row>
    <row r="330" spans="1:9" ht="15.75" customHeight="1">
      <c r="A330" s="1">
        <v>329</v>
      </c>
      <c r="B330" s="3">
        <v>330</v>
      </c>
      <c r="C330" s="3" t="s">
        <v>959</v>
      </c>
      <c r="D330" s="3" t="s">
        <v>960</v>
      </c>
      <c r="E330" s="3" t="s">
        <v>961</v>
      </c>
      <c r="F330" s="3">
        <v>0</v>
      </c>
      <c r="I330" s="4" t="str">
        <f ca="1">IFERROR(__xludf.DUMMYFUNCTION("REGEXREPLACE(F331,""\D"", """")"),"#VALUE!")</f>
        <v>#VALUE!</v>
      </c>
    </row>
    <row r="331" spans="1:9" ht="15.75" customHeight="1">
      <c r="A331" s="1">
        <v>330</v>
      </c>
      <c r="B331" s="3">
        <v>331</v>
      </c>
      <c r="C331" s="3" t="s">
        <v>962</v>
      </c>
      <c r="D331" s="3" t="s">
        <v>963</v>
      </c>
      <c r="E331" s="3" t="s">
        <v>21</v>
      </c>
      <c r="F331" s="3">
        <v>0</v>
      </c>
      <c r="I331" s="4" t="str">
        <f ca="1">IFERROR(__xludf.DUMMYFUNCTION("REGEXREPLACE(F332,""\D"", """")"),"#VALUE!")</f>
        <v>#VALUE!</v>
      </c>
    </row>
    <row r="332" spans="1:9" ht="15.75" customHeight="1">
      <c r="A332" s="1">
        <v>331</v>
      </c>
      <c r="B332" s="3">
        <v>332</v>
      </c>
      <c r="C332" s="3" t="s">
        <v>964</v>
      </c>
      <c r="D332" s="3" t="s">
        <v>965</v>
      </c>
      <c r="E332" s="3" t="s">
        <v>966</v>
      </c>
      <c r="F332" s="3" t="s">
        <v>52</v>
      </c>
      <c r="G332" s="3">
        <v>8</v>
      </c>
      <c r="H332" s="3" t="s">
        <v>473</v>
      </c>
      <c r="I332" s="4" t="str">
        <f ca="1">IFERROR(__xludf.DUMMYFUNCTION("REGEXREPLACE(F333,""\D"", """")"),"23")</f>
        <v>23</v>
      </c>
    </row>
    <row r="333" spans="1:9" ht="15.75" customHeight="1">
      <c r="A333" s="1">
        <v>332</v>
      </c>
      <c r="B333" s="3">
        <v>333</v>
      </c>
      <c r="C333" s="3" t="s">
        <v>967</v>
      </c>
      <c r="D333" s="3" t="s">
        <v>968</v>
      </c>
      <c r="E333" s="3" t="s">
        <v>969</v>
      </c>
      <c r="F333" s="3">
        <v>0</v>
      </c>
      <c r="I333" s="4" t="str">
        <f ca="1">IFERROR(__xludf.DUMMYFUNCTION("REGEXREPLACE(F334,""\D"", """")"),"#VALUE!")</f>
        <v>#VALUE!</v>
      </c>
    </row>
    <row r="334" spans="1:9" ht="15.75" customHeight="1">
      <c r="A334" s="1">
        <v>333</v>
      </c>
      <c r="B334" s="3">
        <v>334</v>
      </c>
      <c r="C334" s="3" t="s">
        <v>970</v>
      </c>
      <c r="D334" s="3" t="s">
        <v>971</v>
      </c>
      <c r="E334" s="3" t="s">
        <v>972</v>
      </c>
      <c r="F334" s="3" t="s">
        <v>95</v>
      </c>
      <c r="G334" s="3">
        <v>17</v>
      </c>
      <c r="H334" s="3" t="s">
        <v>473</v>
      </c>
      <c r="I334" s="4" t="str">
        <f ca="1">IFERROR(__xludf.DUMMYFUNCTION("REGEXREPLACE(F335,""\D"", """")"),"14")</f>
        <v>14</v>
      </c>
    </row>
    <row r="335" spans="1:9" ht="15.75" customHeight="1">
      <c r="A335" s="1">
        <v>334</v>
      </c>
      <c r="B335" s="3">
        <v>335</v>
      </c>
      <c r="C335" s="3" t="s">
        <v>973</v>
      </c>
      <c r="D335" s="3" t="s">
        <v>974</v>
      </c>
      <c r="E335" s="3" t="s">
        <v>975</v>
      </c>
      <c r="F335" s="3">
        <v>0</v>
      </c>
      <c r="I335" s="4" t="str">
        <f ca="1">IFERROR(__xludf.DUMMYFUNCTION("REGEXREPLACE(F336,""\D"", """")"),"#VALUE!")</f>
        <v>#VALUE!</v>
      </c>
    </row>
    <row r="336" spans="1:9" ht="15.75" customHeight="1">
      <c r="A336" s="1">
        <v>335</v>
      </c>
      <c r="B336" s="3">
        <v>336</v>
      </c>
      <c r="C336" s="3" t="s">
        <v>976</v>
      </c>
      <c r="D336" s="3" t="s">
        <v>977</v>
      </c>
      <c r="E336" s="3" t="s">
        <v>978</v>
      </c>
      <c r="F336" s="3">
        <v>0</v>
      </c>
      <c r="I336" s="4" t="str">
        <f ca="1">IFERROR(__xludf.DUMMYFUNCTION("REGEXREPLACE(F337,""\D"", """")"),"#VALUE!")</f>
        <v>#VALUE!</v>
      </c>
    </row>
    <row r="337" spans="1:9" ht="15.75" customHeight="1">
      <c r="A337" s="1">
        <v>336</v>
      </c>
      <c r="B337" s="3">
        <v>337</v>
      </c>
      <c r="C337" s="3" t="s">
        <v>979</v>
      </c>
      <c r="D337" s="3" t="s">
        <v>980</v>
      </c>
      <c r="E337" s="3" t="s">
        <v>981</v>
      </c>
      <c r="F337" s="3">
        <v>0</v>
      </c>
      <c r="I337" s="4" t="str">
        <f ca="1">IFERROR(__xludf.DUMMYFUNCTION("REGEXREPLACE(F338,""\D"", """")"),"#VALUE!")</f>
        <v>#VALUE!</v>
      </c>
    </row>
    <row r="338" spans="1:9" ht="15.75" customHeight="1">
      <c r="A338" s="1">
        <v>337</v>
      </c>
      <c r="B338" s="3">
        <v>338</v>
      </c>
      <c r="C338" s="3" t="s">
        <v>982</v>
      </c>
      <c r="D338" s="3" t="s">
        <v>983</v>
      </c>
      <c r="E338" s="3" t="s">
        <v>984</v>
      </c>
      <c r="F338" s="3">
        <v>0</v>
      </c>
      <c r="I338" s="4" t="str">
        <f ca="1">IFERROR(__xludf.DUMMYFUNCTION("REGEXREPLACE(F339,""\D"", """")"),"#VALUE!")</f>
        <v>#VALUE!</v>
      </c>
    </row>
    <row r="339" spans="1:9" ht="15.75" customHeight="1">
      <c r="A339" s="1">
        <v>338</v>
      </c>
      <c r="B339" s="3">
        <v>339</v>
      </c>
      <c r="C339" s="3" t="s">
        <v>985</v>
      </c>
      <c r="D339" s="3" t="s">
        <v>986</v>
      </c>
      <c r="E339" s="3" t="s">
        <v>21</v>
      </c>
      <c r="F339" s="3">
        <v>0</v>
      </c>
      <c r="I339" s="4" t="str">
        <f ca="1">IFERROR(__xludf.DUMMYFUNCTION("REGEXREPLACE(F340,""\D"", """")"),"#VALUE!")</f>
        <v>#VALUE!</v>
      </c>
    </row>
    <row r="340" spans="1:9" ht="15.75" customHeight="1">
      <c r="A340" s="1">
        <v>339</v>
      </c>
      <c r="B340" s="3">
        <v>340</v>
      </c>
      <c r="C340" s="3" t="s">
        <v>987</v>
      </c>
      <c r="D340" s="3" t="s">
        <v>988</v>
      </c>
      <c r="E340" s="3" t="s">
        <v>21</v>
      </c>
      <c r="F340" s="3">
        <v>0</v>
      </c>
      <c r="I340" s="4" t="str">
        <f ca="1">IFERROR(__xludf.DUMMYFUNCTION("REGEXREPLACE(F341,""\D"", """")"),"#VALUE!")</f>
        <v>#VALUE!</v>
      </c>
    </row>
    <row r="341" spans="1:9" ht="15.75" customHeight="1">
      <c r="A341" s="1">
        <v>340</v>
      </c>
      <c r="B341" s="3">
        <v>341</v>
      </c>
      <c r="C341" s="3" t="s">
        <v>989</v>
      </c>
      <c r="D341" s="3" t="s">
        <v>990</v>
      </c>
      <c r="E341" s="3" t="s">
        <v>991</v>
      </c>
      <c r="F341" s="3" t="s">
        <v>606</v>
      </c>
      <c r="G341" s="3">
        <v>1</v>
      </c>
      <c r="H341" s="3" t="s">
        <v>235</v>
      </c>
      <c r="I341" s="4" t="str">
        <f ca="1">IFERROR(__xludf.DUMMYFUNCTION("REGEXREPLACE(F342,""\D"", """")"),"16")</f>
        <v>16</v>
      </c>
    </row>
    <row r="342" spans="1:9" ht="15.75" customHeight="1">
      <c r="A342" s="1">
        <v>341</v>
      </c>
      <c r="B342" s="3">
        <v>342</v>
      </c>
      <c r="C342" s="3" t="s">
        <v>992</v>
      </c>
      <c r="D342" s="3" t="s">
        <v>993</v>
      </c>
      <c r="E342" s="3" t="s">
        <v>994</v>
      </c>
      <c r="F342" s="3" t="s">
        <v>263</v>
      </c>
      <c r="G342" s="3">
        <v>3</v>
      </c>
      <c r="H342" s="3" t="s">
        <v>30</v>
      </c>
      <c r="I342" s="4" t="str">
        <f ca="1">IFERROR(__xludf.DUMMYFUNCTION("REGEXREPLACE(F343,""\D"", """")"),"6")</f>
        <v>6</v>
      </c>
    </row>
    <row r="343" spans="1:9" ht="15.75" customHeight="1">
      <c r="A343" s="1">
        <v>342</v>
      </c>
      <c r="B343" s="3">
        <v>343</v>
      </c>
      <c r="C343" s="3" t="s">
        <v>995</v>
      </c>
      <c r="D343" s="3" t="s">
        <v>996</v>
      </c>
      <c r="E343" s="3" t="s">
        <v>21</v>
      </c>
      <c r="F343" s="3">
        <v>0</v>
      </c>
      <c r="I343" s="4" t="str">
        <f ca="1">IFERROR(__xludf.DUMMYFUNCTION("REGEXREPLACE(F344,""\D"", """")"),"#VALUE!")</f>
        <v>#VALUE!</v>
      </c>
    </row>
    <row r="344" spans="1:9" ht="15.75" customHeight="1">
      <c r="A344" s="1">
        <v>343</v>
      </c>
      <c r="B344" s="3">
        <v>344</v>
      </c>
      <c r="C344" s="3" t="s">
        <v>997</v>
      </c>
      <c r="D344" s="3" t="s">
        <v>998</v>
      </c>
      <c r="E344" s="3" t="s">
        <v>21</v>
      </c>
      <c r="F344" s="3">
        <v>0</v>
      </c>
      <c r="I344" s="4" t="str">
        <f ca="1">IFERROR(__xludf.DUMMYFUNCTION("REGEXREPLACE(F345,""\D"", """")"),"#VALUE!")</f>
        <v>#VALUE!</v>
      </c>
    </row>
    <row r="345" spans="1:9" ht="15.75" customHeight="1">
      <c r="A345" s="1">
        <v>344</v>
      </c>
      <c r="B345" s="3">
        <v>345</v>
      </c>
      <c r="C345" s="3" t="s">
        <v>999</v>
      </c>
      <c r="D345" s="3" t="s">
        <v>1000</v>
      </c>
      <c r="E345" s="3" t="s">
        <v>1001</v>
      </c>
      <c r="F345" s="3" t="s">
        <v>1002</v>
      </c>
      <c r="G345" s="3">
        <v>0</v>
      </c>
      <c r="H345" s="3" t="s">
        <v>1003</v>
      </c>
      <c r="I345" s="4" t="str">
        <f ca="1">IFERROR(__xludf.DUMMYFUNCTION("REGEXREPLACE(F346,""\D"", """")"),"107")</f>
        <v>107</v>
      </c>
    </row>
    <row r="346" spans="1:9" ht="15.75" customHeight="1">
      <c r="A346" s="1">
        <v>345</v>
      </c>
      <c r="B346" s="3">
        <v>346</v>
      </c>
      <c r="C346" s="3" t="s">
        <v>1004</v>
      </c>
      <c r="D346" s="3" t="s">
        <v>1005</v>
      </c>
      <c r="E346" s="3" t="s">
        <v>1006</v>
      </c>
      <c r="F346" s="3">
        <v>0</v>
      </c>
      <c r="I346" s="4" t="str">
        <f ca="1">IFERROR(__xludf.DUMMYFUNCTION("REGEXREPLACE(F347,""\D"", """")"),"#VALUE!")</f>
        <v>#VALUE!</v>
      </c>
    </row>
    <row r="347" spans="1:9" ht="15.75" customHeight="1">
      <c r="A347" s="1">
        <v>346</v>
      </c>
      <c r="B347" s="3">
        <v>347</v>
      </c>
      <c r="C347" s="3" t="s">
        <v>1007</v>
      </c>
      <c r="D347" s="3" t="s">
        <v>1008</v>
      </c>
      <c r="E347" s="3" t="s">
        <v>1009</v>
      </c>
      <c r="F347" s="3">
        <v>0</v>
      </c>
      <c r="I347" s="4" t="str">
        <f ca="1">IFERROR(__xludf.DUMMYFUNCTION("REGEXREPLACE(F348,""\D"", """")"),"#VALUE!")</f>
        <v>#VALUE!</v>
      </c>
    </row>
    <row r="348" spans="1:9" ht="15.75" customHeight="1">
      <c r="A348" s="1">
        <v>347</v>
      </c>
      <c r="B348" s="3">
        <v>348</v>
      </c>
      <c r="C348" s="3" t="s">
        <v>1010</v>
      </c>
      <c r="D348" s="3" t="s">
        <v>1011</v>
      </c>
      <c r="E348" s="3" t="s">
        <v>65</v>
      </c>
      <c r="F348" s="3">
        <v>0</v>
      </c>
      <c r="I348" s="4" t="str">
        <f ca="1">IFERROR(__xludf.DUMMYFUNCTION("REGEXREPLACE(F349,""\D"", """")"),"#VALUE!")</f>
        <v>#VALUE!</v>
      </c>
    </row>
    <row r="349" spans="1:9" ht="15.75" customHeight="1">
      <c r="A349" s="1">
        <v>348</v>
      </c>
      <c r="B349" s="3">
        <v>349</v>
      </c>
      <c r="C349" s="3" t="s">
        <v>1012</v>
      </c>
      <c r="D349" s="3" t="s">
        <v>1013</v>
      </c>
      <c r="E349" s="3" t="s">
        <v>1014</v>
      </c>
      <c r="F349" s="3">
        <v>0</v>
      </c>
      <c r="I349" s="4" t="str">
        <f ca="1">IFERROR(__xludf.DUMMYFUNCTION("REGEXREPLACE(F350,""\D"", """")"),"#VALUE!")</f>
        <v>#VALUE!</v>
      </c>
    </row>
    <row r="350" spans="1:9" ht="15.75" customHeight="1">
      <c r="A350" s="1">
        <v>349</v>
      </c>
      <c r="B350" s="3">
        <v>350</v>
      </c>
      <c r="C350" s="3" t="s">
        <v>1015</v>
      </c>
      <c r="D350" s="3" t="s">
        <v>1016</v>
      </c>
      <c r="E350" s="3" t="s">
        <v>1017</v>
      </c>
      <c r="F350" s="3" t="s">
        <v>1018</v>
      </c>
      <c r="G350" s="3">
        <v>26</v>
      </c>
      <c r="H350" s="3" t="s">
        <v>1019</v>
      </c>
      <c r="I350" s="4" t="str">
        <f ca="1">IFERROR(__xludf.DUMMYFUNCTION("REGEXREPLACE(F351,""\D"", """")"),"77")</f>
        <v>77</v>
      </c>
    </row>
    <row r="351" spans="1:9" ht="15.75" customHeight="1">
      <c r="A351" s="1">
        <v>350</v>
      </c>
      <c r="B351" s="3">
        <v>351</v>
      </c>
      <c r="C351" s="3" t="s">
        <v>1020</v>
      </c>
      <c r="D351" s="3" t="s">
        <v>1021</v>
      </c>
      <c r="E351" s="3" t="s">
        <v>21</v>
      </c>
      <c r="F351" s="3">
        <v>0</v>
      </c>
      <c r="I351" s="4" t="str">
        <f ca="1">IFERROR(__xludf.DUMMYFUNCTION("REGEXREPLACE(F352,""\D"", """")"),"#VALUE!")</f>
        <v>#VALUE!</v>
      </c>
    </row>
    <row r="352" spans="1:9" ht="15.75" customHeight="1">
      <c r="A352" s="1">
        <v>351</v>
      </c>
      <c r="B352" s="3">
        <v>352</v>
      </c>
      <c r="C352" s="3" t="s">
        <v>1022</v>
      </c>
      <c r="D352" s="3" t="s">
        <v>1023</v>
      </c>
      <c r="E352" s="3" t="s">
        <v>21</v>
      </c>
      <c r="F352" s="3">
        <v>0</v>
      </c>
      <c r="I352" s="4" t="str">
        <f ca="1">IFERROR(__xludf.DUMMYFUNCTION("REGEXREPLACE(F353,""\D"", """")"),"#VALUE!")</f>
        <v>#VALUE!</v>
      </c>
    </row>
    <row r="353" spans="1:9" ht="15.75" customHeight="1">
      <c r="A353" s="1">
        <v>352</v>
      </c>
      <c r="B353" s="3">
        <v>353</v>
      </c>
      <c r="C353" s="3" t="s">
        <v>1024</v>
      </c>
      <c r="D353" s="3" t="s">
        <v>1025</v>
      </c>
      <c r="E353" s="3" t="s">
        <v>21</v>
      </c>
      <c r="F353" s="3">
        <v>0</v>
      </c>
      <c r="I353" s="4" t="str">
        <f ca="1">IFERROR(__xludf.DUMMYFUNCTION("REGEXREPLACE(F354,""\D"", """")"),"#VALUE!")</f>
        <v>#VALUE!</v>
      </c>
    </row>
    <row r="354" spans="1:9" ht="15.75" customHeight="1">
      <c r="A354" s="1">
        <v>353</v>
      </c>
      <c r="B354" s="3">
        <v>354</v>
      </c>
      <c r="C354" s="3" t="s">
        <v>1026</v>
      </c>
      <c r="D354" s="3" t="s">
        <v>1027</v>
      </c>
      <c r="E354" s="3" t="s">
        <v>1028</v>
      </c>
      <c r="F354" s="3" t="s">
        <v>327</v>
      </c>
      <c r="G354" s="3">
        <v>0</v>
      </c>
      <c r="H354" s="3" t="s">
        <v>1029</v>
      </c>
      <c r="I354" s="4" t="str">
        <f ca="1">IFERROR(__xludf.DUMMYFUNCTION("REGEXREPLACE(F355,""\D"", """")"),"56")</f>
        <v>56</v>
      </c>
    </row>
    <row r="355" spans="1:9" ht="15.75" customHeight="1">
      <c r="A355" s="1">
        <v>354</v>
      </c>
      <c r="B355" s="3">
        <v>355</v>
      </c>
      <c r="C355" s="3" t="s">
        <v>1030</v>
      </c>
      <c r="D355" s="3" t="s">
        <v>1031</v>
      </c>
      <c r="E355" s="3" t="s">
        <v>1032</v>
      </c>
      <c r="F355" s="3" t="s">
        <v>111</v>
      </c>
      <c r="G355" s="3">
        <v>5</v>
      </c>
      <c r="H355" s="3" t="s">
        <v>531</v>
      </c>
      <c r="I355" s="4" t="str">
        <f ca="1">IFERROR(__xludf.DUMMYFUNCTION("REGEXREPLACE(F356,""\D"", """")"),"21")</f>
        <v>21</v>
      </c>
    </row>
    <row r="356" spans="1:9" ht="15.75" customHeight="1">
      <c r="A356" s="1">
        <v>355</v>
      </c>
      <c r="B356" s="3">
        <v>356</v>
      </c>
      <c r="C356" s="3" t="s">
        <v>1033</v>
      </c>
      <c r="D356" s="3" t="s">
        <v>1034</v>
      </c>
      <c r="E356" s="3" t="s">
        <v>1035</v>
      </c>
      <c r="F356" s="3" t="s">
        <v>153</v>
      </c>
      <c r="G356" s="3">
        <v>6</v>
      </c>
      <c r="H356" s="3" t="s">
        <v>96</v>
      </c>
      <c r="I356" s="4" t="str">
        <f ca="1">IFERROR(__xludf.DUMMYFUNCTION("REGEXREPLACE(F357,""\D"", """")"),"13")</f>
        <v>13</v>
      </c>
    </row>
    <row r="357" spans="1:9" ht="15.75" customHeight="1">
      <c r="A357" s="1">
        <v>356</v>
      </c>
      <c r="B357" s="3">
        <v>357</v>
      </c>
      <c r="C357" s="3" t="s">
        <v>1036</v>
      </c>
      <c r="D357" s="3" t="s">
        <v>1037</v>
      </c>
      <c r="E357" s="3" t="s">
        <v>1038</v>
      </c>
      <c r="F357" s="3">
        <v>0</v>
      </c>
      <c r="I357" s="4" t="str">
        <f ca="1">IFERROR(__xludf.DUMMYFUNCTION("REGEXREPLACE(F358,""\D"", """")"),"#VALUE!")</f>
        <v>#VALUE!</v>
      </c>
    </row>
    <row r="358" spans="1:9" ht="15.75" customHeight="1">
      <c r="A358" s="1">
        <v>357</v>
      </c>
      <c r="B358" s="3">
        <v>358</v>
      </c>
      <c r="C358" s="3" t="s">
        <v>1039</v>
      </c>
      <c r="D358" s="3" t="s">
        <v>1040</v>
      </c>
      <c r="E358" s="3" t="s">
        <v>1041</v>
      </c>
      <c r="F358" s="3" t="s">
        <v>358</v>
      </c>
      <c r="G358" s="3">
        <v>0</v>
      </c>
      <c r="H358" s="3" t="s">
        <v>235</v>
      </c>
      <c r="I358" s="4" t="str">
        <f ca="1">IFERROR(__xludf.DUMMYFUNCTION("REGEXREPLACE(F359,""\D"", """")"),"17")</f>
        <v>17</v>
      </c>
    </row>
    <row r="359" spans="1:9" ht="15.75" customHeight="1">
      <c r="A359" s="1">
        <v>358</v>
      </c>
      <c r="B359" s="3">
        <v>359</v>
      </c>
      <c r="C359" s="3" t="s">
        <v>1042</v>
      </c>
      <c r="D359" s="3" t="s">
        <v>1043</v>
      </c>
      <c r="E359" s="3" t="s">
        <v>21</v>
      </c>
      <c r="F359" s="3">
        <v>0</v>
      </c>
      <c r="I359" s="4" t="str">
        <f ca="1">IFERROR(__xludf.DUMMYFUNCTION("REGEXREPLACE(F360,""\D"", """")"),"#VALUE!")</f>
        <v>#VALUE!</v>
      </c>
    </row>
    <row r="360" spans="1:9" ht="15.75" customHeight="1">
      <c r="A360" s="1">
        <v>359</v>
      </c>
      <c r="B360" s="3">
        <v>360</v>
      </c>
      <c r="C360" s="3" t="s">
        <v>1044</v>
      </c>
      <c r="D360" s="3" t="s">
        <v>1045</v>
      </c>
      <c r="E360" s="3" t="s">
        <v>21</v>
      </c>
      <c r="F360" s="3">
        <v>0</v>
      </c>
      <c r="I360" s="4" t="str">
        <f ca="1">IFERROR(__xludf.DUMMYFUNCTION("REGEXREPLACE(F361,""\D"", """")"),"#VALUE!")</f>
        <v>#VALUE!</v>
      </c>
    </row>
    <row r="361" spans="1:9" ht="15.75" customHeight="1">
      <c r="A361" s="1">
        <v>360</v>
      </c>
      <c r="B361" s="3">
        <v>361</v>
      </c>
      <c r="C361" s="3" t="s">
        <v>1046</v>
      </c>
      <c r="D361" s="3" t="s">
        <v>1047</v>
      </c>
      <c r="E361" s="3" t="s">
        <v>1048</v>
      </c>
      <c r="F361" s="3" t="s">
        <v>166</v>
      </c>
      <c r="G361" s="3">
        <v>10</v>
      </c>
      <c r="H361" s="3" t="s">
        <v>144</v>
      </c>
      <c r="I361" s="4" t="str">
        <f ca="1">IFERROR(__xludf.DUMMYFUNCTION("REGEXREPLACE(F362,""\D"", """")"),"4")</f>
        <v>4</v>
      </c>
    </row>
    <row r="362" spans="1:9" ht="15.75" customHeight="1">
      <c r="A362" s="1">
        <v>361</v>
      </c>
      <c r="B362" s="3">
        <v>362</v>
      </c>
      <c r="C362" s="3" t="s">
        <v>1049</v>
      </c>
      <c r="D362" s="3" t="s">
        <v>1050</v>
      </c>
      <c r="E362" s="3" t="s">
        <v>21</v>
      </c>
      <c r="F362" s="3">
        <v>0</v>
      </c>
      <c r="I362" s="4" t="str">
        <f ca="1">IFERROR(__xludf.DUMMYFUNCTION("REGEXREPLACE(F363,""\D"", """")"),"#VALUE!")</f>
        <v>#VALUE!</v>
      </c>
    </row>
    <row r="363" spans="1:9" ht="15.75" customHeight="1">
      <c r="A363" s="1">
        <v>362</v>
      </c>
      <c r="B363" s="3">
        <v>363</v>
      </c>
      <c r="C363" s="3" t="s">
        <v>1051</v>
      </c>
      <c r="D363" s="3" t="s">
        <v>1052</v>
      </c>
      <c r="E363" s="3" t="s">
        <v>1053</v>
      </c>
      <c r="F363" s="3">
        <v>0</v>
      </c>
      <c r="I363" s="4" t="str">
        <f ca="1">IFERROR(__xludf.DUMMYFUNCTION("REGEXREPLACE(F364,""\D"", """")"),"#VALUE!")</f>
        <v>#VALUE!</v>
      </c>
    </row>
    <row r="364" spans="1:9" ht="15.75" customHeight="1">
      <c r="A364" s="1">
        <v>363</v>
      </c>
      <c r="B364" s="3">
        <v>364</v>
      </c>
      <c r="C364" s="3" t="s">
        <v>1054</v>
      </c>
      <c r="D364" s="3" t="s">
        <v>1055</v>
      </c>
      <c r="E364" s="3" t="s">
        <v>21</v>
      </c>
      <c r="F364" s="3">
        <v>0</v>
      </c>
      <c r="I364" s="4" t="str">
        <f ca="1">IFERROR(__xludf.DUMMYFUNCTION("REGEXREPLACE(F365,""\D"", """")"),"#VALUE!")</f>
        <v>#VALUE!</v>
      </c>
    </row>
    <row r="365" spans="1:9" ht="15.75" customHeight="1">
      <c r="A365" s="1">
        <v>364</v>
      </c>
      <c r="B365" s="3">
        <v>365</v>
      </c>
      <c r="C365" s="3" t="s">
        <v>1056</v>
      </c>
      <c r="D365" s="3" t="s">
        <v>1057</v>
      </c>
      <c r="E365" s="3" t="s">
        <v>1058</v>
      </c>
      <c r="F365" s="3" t="s">
        <v>429</v>
      </c>
      <c r="G365" s="3">
        <v>1</v>
      </c>
      <c r="H365" s="3" t="s">
        <v>1059</v>
      </c>
      <c r="I365" s="4" t="str">
        <f ca="1">IFERROR(__xludf.DUMMYFUNCTION("REGEXREPLACE(F366,""\D"", """")"),"20")</f>
        <v>20</v>
      </c>
    </row>
    <row r="366" spans="1:9" ht="15.75" customHeight="1">
      <c r="A366" s="1">
        <v>365</v>
      </c>
      <c r="B366" s="3">
        <v>366</v>
      </c>
      <c r="C366" s="3" t="s">
        <v>1060</v>
      </c>
      <c r="D366" s="3" t="s">
        <v>1061</v>
      </c>
      <c r="E366" s="3" t="s">
        <v>1062</v>
      </c>
      <c r="F366" s="3" t="s">
        <v>61</v>
      </c>
      <c r="G366" s="3">
        <v>0</v>
      </c>
      <c r="H366" s="3" t="s">
        <v>933</v>
      </c>
      <c r="I366" s="4" t="str">
        <f ca="1">IFERROR(__xludf.DUMMYFUNCTION("REGEXREPLACE(F367,""\D"", """")"),"8")</f>
        <v>8</v>
      </c>
    </row>
    <row r="367" spans="1:9" ht="15.75" customHeight="1">
      <c r="A367" s="1">
        <v>366</v>
      </c>
      <c r="B367" s="3">
        <v>367</v>
      </c>
      <c r="C367" s="3" t="s">
        <v>1063</v>
      </c>
      <c r="D367" s="3" t="s">
        <v>1064</v>
      </c>
      <c r="E367" s="3" t="s">
        <v>1065</v>
      </c>
      <c r="F367" s="3" t="s">
        <v>1066</v>
      </c>
      <c r="G367" s="3">
        <v>0</v>
      </c>
      <c r="H367" s="3" t="s">
        <v>473</v>
      </c>
      <c r="I367" s="4" t="str">
        <f ca="1">IFERROR(__xludf.DUMMYFUNCTION("REGEXREPLACE(F368,""\D"", """")"),"31")</f>
        <v>31</v>
      </c>
    </row>
    <row r="368" spans="1:9" ht="15.75" customHeight="1">
      <c r="A368" s="1">
        <v>367</v>
      </c>
      <c r="B368" s="3">
        <v>368</v>
      </c>
      <c r="C368" s="3" t="s">
        <v>1067</v>
      </c>
      <c r="D368" s="3" t="s">
        <v>1068</v>
      </c>
      <c r="E368" s="3" t="s">
        <v>1069</v>
      </c>
      <c r="F368" s="3">
        <v>0</v>
      </c>
      <c r="I368" s="4" t="str">
        <f ca="1">IFERROR(__xludf.DUMMYFUNCTION("REGEXREPLACE(F369,""\D"", """")"),"#VALUE!")</f>
        <v>#VALUE!</v>
      </c>
    </row>
    <row r="369" spans="1:9" ht="15.75" customHeight="1">
      <c r="A369" s="1">
        <v>368</v>
      </c>
      <c r="B369" s="3">
        <v>369</v>
      </c>
      <c r="C369" s="3" t="s">
        <v>1070</v>
      </c>
      <c r="D369" s="3" t="s">
        <v>1071</v>
      </c>
      <c r="E369" s="3" t="s">
        <v>21</v>
      </c>
      <c r="F369" s="3">
        <v>0</v>
      </c>
      <c r="I369" s="4" t="str">
        <f ca="1">IFERROR(__xludf.DUMMYFUNCTION("REGEXREPLACE(F370,""\D"", """")"),"#VALUE!")</f>
        <v>#VALUE!</v>
      </c>
    </row>
    <row r="370" spans="1:9" ht="15.75" customHeight="1">
      <c r="A370" s="1">
        <v>369</v>
      </c>
      <c r="B370" s="3">
        <v>370</v>
      </c>
      <c r="C370" s="3" t="s">
        <v>1072</v>
      </c>
      <c r="D370" s="3" t="s">
        <v>1073</v>
      </c>
      <c r="E370" s="3" t="s">
        <v>1074</v>
      </c>
      <c r="F370" s="3">
        <v>0</v>
      </c>
      <c r="I370" s="4" t="str">
        <f ca="1">IFERROR(__xludf.DUMMYFUNCTION("REGEXREPLACE(F371,""\D"", """")"),"#VALUE!")</f>
        <v>#VALUE!</v>
      </c>
    </row>
    <row r="371" spans="1:9" ht="15.75" customHeight="1">
      <c r="A371" s="1">
        <v>370</v>
      </c>
      <c r="B371" s="3">
        <v>371</v>
      </c>
      <c r="C371" s="3" t="s">
        <v>1075</v>
      </c>
      <c r="D371" s="3" t="s">
        <v>1076</v>
      </c>
      <c r="E371" s="3" t="s">
        <v>21</v>
      </c>
      <c r="F371" s="3">
        <v>0</v>
      </c>
      <c r="I371" s="4" t="str">
        <f ca="1">IFERROR(__xludf.DUMMYFUNCTION("REGEXREPLACE(F372,""\D"", """")"),"#VALUE!")</f>
        <v>#VALUE!</v>
      </c>
    </row>
    <row r="372" spans="1:9" ht="15.75" customHeight="1">
      <c r="A372" s="1">
        <v>371</v>
      </c>
      <c r="B372" s="3">
        <v>372</v>
      </c>
      <c r="C372" s="3" t="s">
        <v>1077</v>
      </c>
      <c r="D372" s="3" t="s">
        <v>1078</v>
      </c>
      <c r="E372" s="3" t="s">
        <v>1079</v>
      </c>
      <c r="F372" s="3">
        <v>0</v>
      </c>
      <c r="I372" s="4" t="str">
        <f ca="1">IFERROR(__xludf.DUMMYFUNCTION("REGEXREPLACE(F373,""\D"", """")"),"#VALUE!")</f>
        <v>#VALUE!</v>
      </c>
    </row>
    <row r="373" spans="1:9" ht="15.75" customHeight="1">
      <c r="A373" s="1">
        <v>372</v>
      </c>
      <c r="B373" s="3">
        <v>373</v>
      </c>
      <c r="C373" s="3" t="s">
        <v>1080</v>
      </c>
      <c r="D373" s="3" t="s">
        <v>1081</v>
      </c>
      <c r="E373" s="3" t="s">
        <v>1082</v>
      </c>
      <c r="F373" s="3">
        <v>0</v>
      </c>
      <c r="I373" s="4" t="str">
        <f ca="1">IFERROR(__xludf.DUMMYFUNCTION("REGEXREPLACE(F374,""\D"", """")"),"#VALUE!")</f>
        <v>#VALUE!</v>
      </c>
    </row>
    <row r="374" spans="1:9" ht="15.75" customHeight="1">
      <c r="A374" s="1">
        <v>373</v>
      </c>
      <c r="B374" s="3">
        <v>374</v>
      </c>
      <c r="C374" s="3" t="s">
        <v>1083</v>
      </c>
      <c r="D374" s="3" t="s">
        <v>1084</v>
      </c>
      <c r="E374" s="3" t="s">
        <v>1085</v>
      </c>
      <c r="F374" s="3">
        <v>0</v>
      </c>
      <c r="I374" s="4" t="str">
        <f ca="1">IFERROR(__xludf.DUMMYFUNCTION("REGEXREPLACE(F375,""\D"", """")"),"#VALUE!")</f>
        <v>#VALUE!</v>
      </c>
    </row>
    <row r="375" spans="1:9" ht="15.75" customHeight="1">
      <c r="A375" s="1">
        <v>374</v>
      </c>
      <c r="B375" s="3">
        <v>375</v>
      </c>
      <c r="C375" s="3" t="s">
        <v>1086</v>
      </c>
      <c r="D375" s="3" t="s">
        <v>1087</v>
      </c>
      <c r="E375" s="3" t="s">
        <v>21</v>
      </c>
      <c r="F375" s="3">
        <v>0</v>
      </c>
      <c r="I375" s="4" t="str">
        <f ca="1">IFERROR(__xludf.DUMMYFUNCTION("REGEXREPLACE(F376,""\D"", """")"),"#VALUE!")</f>
        <v>#VALUE!</v>
      </c>
    </row>
    <row r="376" spans="1:9" ht="15.75" customHeight="1">
      <c r="A376" s="1">
        <v>375</v>
      </c>
      <c r="B376" s="3">
        <v>376</v>
      </c>
      <c r="C376" s="3" t="s">
        <v>1088</v>
      </c>
      <c r="D376" s="3" t="s">
        <v>1089</v>
      </c>
      <c r="E376" s="3" t="s">
        <v>1090</v>
      </c>
      <c r="F376" s="3" t="s">
        <v>153</v>
      </c>
      <c r="G376" s="3">
        <v>0</v>
      </c>
      <c r="H376" s="3" t="s">
        <v>399</v>
      </c>
      <c r="I376" s="4" t="str">
        <f ca="1">IFERROR(__xludf.DUMMYFUNCTION("REGEXREPLACE(F377,""\D"", """")"),"13")</f>
        <v>13</v>
      </c>
    </row>
    <row r="377" spans="1:9" ht="15.75" customHeight="1">
      <c r="A377" s="1">
        <v>376</v>
      </c>
      <c r="B377" s="3">
        <v>377</v>
      </c>
      <c r="C377" s="3" t="s">
        <v>1091</v>
      </c>
      <c r="D377" s="3" t="s">
        <v>1092</v>
      </c>
      <c r="E377" s="3" t="s">
        <v>1093</v>
      </c>
      <c r="F377" s="3" t="s">
        <v>365</v>
      </c>
      <c r="G377" s="3">
        <v>20</v>
      </c>
      <c r="H377" s="3" t="s">
        <v>591</v>
      </c>
      <c r="I377" s="4" t="str">
        <f ca="1">IFERROR(__xludf.DUMMYFUNCTION("REGEXREPLACE(F378,""\D"", """")"),"24")</f>
        <v>24</v>
      </c>
    </row>
    <row r="378" spans="1:9" ht="15.75" customHeight="1">
      <c r="A378" s="1">
        <v>377</v>
      </c>
      <c r="B378" s="3">
        <v>378</v>
      </c>
      <c r="C378" s="3" t="s">
        <v>1094</v>
      </c>
      <c r="D378" s="3" t="s">
        <v>1095</v>
      </c>
      <c r="E378" s="3" t="s">
        <v>21</v>
      </c>
      <c r="F378" s="3">
        <v>0</v>
      </c>
      <c r="I378" s="4" t="str">
        <f ca="1">IFERROR(__xludf.DUMMYFUNCTION("REGEXREPLACE(F379,""\D"", """")"),"#VALUE!")</f>
        <v>#VALUE!</v>
      </c>
    </row>
    <row r="379" spans="1:9" ht="15.75" customHeight="1">
      <c r="A379" s="1">
        <v>378</v>
      </c>
      <c r="B379" s="3">
        <v>379</v>
      </c>
      <c r="C379" s="3" t="s">
        <v>1096</v>
      </c>
      <c r="D379" s="3" t="s">
        <v>1097</v>
      </c>
      <c r="E379" s="3" t="s">
        <v>1098</v>
      </c>
      <c r="F379" s="3">
        <v>0</v>
      </c>
      <c r="I379" s="4" t="str">
        <f ca="1">IFERROR(__xludf.DUMMYFUNCTION("REGEXREPLACE(F380,""\D"", """")"),"#VALUE!")</f>
        <v>#VALUE!</v>
      </c>
    </row>
    <row r="380" spans="1:9" ht="15.75" customHeight="1">
      <c r="A380" s="1">
        <v>379</v>
      </c>
      <c r="B380" s="3">
        <v>380</v>
      </c>
      <c r="C380" s="3" t="s">
        <v>1099</v>
      </c>
      <c r="D380" s="3" t="s">
        <v>1100</v>
      </c>
      <c r="E380" s="3" t="s">
        <v>21</v>
      </c>
      <c r="F380" s="3">
        <v>0</v>
      </c>
      <c r="I380" s="4" t="str">
        <f ca="1">IFERROR(__xludf.DUMMYFUNCTION("REGEXREPLACE(F381,""\D"", """")"),"#VALUE!")</f>
        <v>#VALUE!</v>
      </c>
    </row>
    <row r="381" spans="1:9" ht="15.75" customHeight="1">
      <c r="A381" s="1">
        <v>380</v>
      </c>
      <c r="B381" s="3">
        <v>381</v>
      </c>
      <c r="C381" s="3" t="s">
        <v>1101</v>
      </c>
      <c r="D381" s="3" t="s">
        <v>1102</v>
      </c>
      <c r="E381" s="3" t="s">
        <v>21</v>
      </c>
      <c r="F381" s="3">
        <v>0</v>
      </c>
      <c r="I381" s="4" t="str">
        <f ca="1">IFERROR(__xludf.DUMMYFUNCTION("REGEXREPLACE(F382,""\D"", """")"),"#VALUE!")</f>
        <v>#VALUE!</v>
      </c>
    </row>
    <row r="382" spans="1:9" ht="15.75" customHeight="1">
      <c r="A382" s="1">
        <v>381</v>
      </c>
      <c r="B382" s="3">
        <v>382</v>
      </c>
      <c r="C382" s="3" t="s">
        <v>1103</v>
      </c>
      <c r="D382" s="3" t="s">
        <v>1104</v>
      </c>
      <c r="E382" s="3" t="s">
        <v>1105</v>
      </c>
      <c r="F382" s="3" t="s">
        <v>316</v>
      </c>
      <c r="G382" s="3">
        <v>19</v>
      </c>
      <c r="H382" s="3" t="s">
        <v>595</v>
      </c>
      <c r="I382" s="4" t="str">
        <f ca="1">IFERROR(__xludf.DUMMYFUNCTION("REGEXREPLACE(F383,""\D"", """")"),"10")</f>
        <v>10</v>
      </c>
    </row>
    <row r="383" spans="1:9" ht="15.75" customHeight="1">
      <c r="A383" s="1">
        <v>382</v>
      </c>
      <c r="B383" s="3">
        <v>383</v>
      </c>
      <c r="C383" s="3" t="s">
        <v>1106</v>
      </c>
      <c r="D383" s="3" t="s">
        <v>1107</v>
      </c>
      <c r="E383" s="3" t="s">
        <v>21</v>
      </c>
      <c r="F383" s="3">
        <v>0</v>
      </c>
      <c r="I383" s="4" t="str">
        <f ca="1">IFERROR(__xludf.DUMMYFUNCTION("REGEXREPLACE(F384,""\D"", """")"),"#VALUE!")</f>
        <v>#VALUE!</v>
      </c>
    </row>
    <row r="384" spans="1:9" ht="15.75" customHeight="1">
      <c r="A384" s="1">
        <v>383</v>
      </c>
      <c r="B384" s="3">
        <v>384</v>
      </c>
      <c r="C384" s="3" t="s">
        <v>1108</v>
      </c>
      <c r="D384" s="3" t="s">
        <v>1109</v>
      </c>
      <c r="E384" s="3" t="s">
        <v>1110</v>
      </c>
      <c r="F384" s="3">
        <v>0</v>
      </c>
      <c r="I384" s="4" t="str">
        <f ca="1">IFERROR(__xludf.DUMMYFUNCTION("REGEXREPLACE(F385,""\D"", """")"),"#VALUE!")</f>
        <v>#VALUE!</v>
      </c>
    </row>
    <row r="385" spans="1:9" ht="15.75" customHeight="1">
      <c r="A385" s="1">
        <v>384</v>
      </c>
      <c r="B385" s="3">
        <v>385</v>
      </c>
      <c r="C385" s="3" t="s">
        <v>1111</v>
      </c>
      <c r="D385" s="3" t="s">
        <v>1112</v>
      </c>
      <c r="E385" s="3" t="s">
        <v>1113</v>
      </c>
      <c r="F385" s="3">
        <v>0</v>
      </c>
      <c r="I385" s="4" t="str">
        <f ca="1">IFERROR(__xludf.DUMMYFUNCTION("REGEXREPLACE(F386,""\D"", """")"),"#VALUE!")</f>
        <v>#VALUE!</v>
      </c>
    </row>
    <row r="386" spans="1:9" ht="15.75" customHeight="1">
      <c r="A386" s="1">
        <v>385</v>
      </c>
      <c r="B386" s="3">
        <v>386</v>
      </c>
      <c r="C386" s="3" t="s">
        <v>1114</v>
      </c>
      <c r="D386" s="3" t="s">
        <v>1115</v>
      </c>
      <c r="E386" s="3" t="s">
        <v>1116</v>
      </c>
      <c r="F386" s="3">
        <v>0</v>
      </c>
      <c r="I386" s="4" t="str">
        <f ca="1">IFERROR(__xludf.DUMMYFUNCTION("REGEXREPLACE(F387,""\D"", """")"),"#VALUE!")</f>
        <v>#VALUE!</v>
      </c>
    </row>
    <row r="387" spans="1:9" ht="15.75" customHeight="1">
      <c r="A387" s="1">
        <v>386</v>
      </c>
      <c r="B387" s="3">
        <v>387</v>
      </c>
      <c r="C387" s="3" t="s">
        <v>1117</v>
      </c>
      <c r="D387" s="3" t="s">
        <v>1118</v>
      </c>
      <c r="E387" s="3" t="s">
        <v>21</v>
      </c>
      <c r="F387" s="3">
        <v>0</v>
      </c>
      <c r="I387" s="4" t="str">
        <f ca="1">IFERROR(__xludf.DUMMYFUNCTION("REGEXREPLACE(F388,""\D"", """")"),"#VALUE!")</f>
        <v>#VALUE!</v>
      </c>
    </row>
    <row r="388" spans="1:9" ht="15.75" customHeight="1">
      <c r="A388" s="1">
        <v>387</v>
      </c>
      <c r="B388" s="3">
        <v>388</v>
      </c>
      <c r="C388" s="3" t="s">
        <v>1119</v>
      </c>
      <c r="D388" s="3" t="s">
        <v>1120</v>
      </c>
      <c r="E388" s="3" t="s">
        <v>21</v>
      </c>
      <c r="F388" s="3">
        <v>0</v>
      </c>
      <c r="I388" s="4" t="str">
        <f ca="1">IFERROR(__xludf.DUMMYFUNCTION("REGEXREPLACE(F389,""\D"", """")"),"#VALUE!")</f>
        <v>#VALUE!</v>
      </c>
    </row>
    <row r="389" spans="1:9" ht="15.75" customHeight="1">
      <c r="A389" s="1">
        <v>388</v>
      </c>
      <c r="B389" s="3">
        <v>389</v>
      </c>
      <c r="C389" s="3" t="s">
        <v>1121</v>
      </c>
      <c r="D389" s="3" t="s">
        <v>1122</v>
      </c>
      <c r="E389" s="3" t="s">
        <v>1123</v>
      </c>
      <c r="F389" s="3" t="s">
        <v>61</v>
      </c>
      <c r="G389" s="3">
        <v>0</v>
      </c>
      <c r="H389" s="3" t="s">
        <v>933</v>
      </c>
      <c r="I389" s="4" t="str">
        <f ca="1">IFERROR(__xludf.DUMMYFUNCTION("REGEXREPLACE(F390,""\D"", """")"),"8")</f>
        <v>8</v>
      </c>
    </row>
    <row r="390" spans="1:9" ht="15.75" customHeight="1">
      <c r="A390" s="1">
        <v>389</v>
      </c>
      <c r="B390" s="3">
        <v>390</v>
      </c>
      <c r="C390" s="3" t="s">
        <v>1124</v>
      </c>
      <c r="D390" s="3" t="s">
        <v>1125</v>
      </c>
      <c r="E390" s="3" t="s">
        <v>1126</v>
      </c>
      <c r="F390" s="3">
        <v>0</v>
      </c>
      <c r="I390" s="4" t="str">
        <f ca="1">IFERROR(__xludf.DUMMYFUNCTION("REGEXREPLACE(F391,""\D"", """")"),"#VALUE!")</f>
        <v>#VALUE!</v>
      </c>
    </row>
    <row r="391" spans="1:9" ht="15.75" customHeight="1">
      <c r="A391" s="1">
        <v>390</v>
      </c>
      <c r="B391" s="3">
        <v>391</v>
      </c>
      <c r="C391" s="3" t="s">
        <v>1127</v>
      </c>
      <c r="D391" s="3" t="s">
        <v>1128</v>
      </c>
      <c r="E391" s="3" t="s">
        <v>1129</v>
      </c>
      <c r="F391" s="3" t="s">
        <v>134</v>
      </c>
      <c r="G391" s="3">
        <v>2</v>
      </c>
      <c r="H391" s="3" t="s">
        <v>557</v>
      </c>
      <c r="I391" s="4" t="str">
        <f ca="1">IFERROR(__xludf.DUMMYFUNCTION("REGEXREPLACE(F392,""\D"", """")"),"3")</f>
        <v>3</v>
      </c>
    </row>
    <row r="392" spans="1:9" ht="15.75" customHeight="1">
      <c r="A392" s="1">
        <v>391</v>
      </c>
      <c r="B392" s="3">
        <v>392</v>
      </c>
      <c r="C392" s="3" t="s">
        <v>1130</v>
      </c>
      <c r="D392" s="3" t="s">
        <v>1131</v>
      </c>
      <c r="E392" s="3" t="s">
        <v>1132</v>
      </c>
      <c r="F392" s="3" t="s">
        <v>263</v>
      </c>
      <c r="G392" s="3">
        <v>17</v>
      </c>
      <c r="H392" s="3" t="s">
        <v>831</v>
      </c>
      <c r="I392" s="4" t="str">
        <f ca="1">IFERROR(__xludf.DUMMYFUNCTION("REGEXREPLACE(F393,""\D"", """")"),"6")</f>
        <v>6</v>
      </c>
    </row>
    <row r="393" spans="1:9" ht="15.75" customHeight="1">
      <c r="A393" s="1">
        <v>392</v>
      </c>
      <c r="B393" s="3">
        <v>393</v>
      </c>
      <c r="C393" s="3" t="s">
        <v>1133</v>
      </c>
      <c r="D393" s="3" t="s">
        <v>1134</v>
      </c>
      <c r="E393" s="3" t="s">
        <v>21</v>
      </c>
      <c r="F393" s="3">
        <v>0</v>
      </c>
      <c r="I393" s="4" t="str">
        <f ca="1">IFERROR(__xludf.DUMMYFUNCTION("REGEXREPLACE(F394,""\D"", """")"),"#VALUE!")</f>
        <v>#VALUE!</v>
      </c>
    </row>
    <row r="394" spans="1:9" ht="15.75" customHeight="1">
      <c r="A394" s="1">
        <v>393</v>
      </c>
      <c r="B394" s="3">
        <v>394</v>
      </c>
      <c r="C394" s="3" t="s">
        <v>1135</v>
      </c>
      <c r="D394" s="3" t="s">
        <v>1136</v>
      </c>
      <c r="E394" s="3" t="s">
        <v>1137</v>
      </c>
      <c r="F394" s="3" t="s">
        <v>277</v>
      </c>
      <c r="G394" s="3">
        <v>12</v>
      </c>
      <c r="H394" s="3" t="s">
        <v>235</v>
      </c>
      <c r="I394" s="4" t="str">
        <f ca="1">IFERROR(__xludf.DUMMYFUNCTION("REGEXREPLACE(F395,""\D"", """")"),"5")</f>
        <v>5</v>
      </c>
    </row>
    <row r="395" spans="1:9" ht="15.75" customHeight="1">
      <c r="A395" s="1">
        <v>394</v>
      </c>
      <c r="B395" s="3">
        <v>395</v>
      </c>
      <c r="C395" s="3" t="s">
        <v>1138</v>
      </c>
      <c r="D395" s="3" t="s">
        <v>1139</v>
      </c>
      <c r="E395" s="3" t="s">
        <v>21</v>
      </c>
      <c r="F395" s="3">
        <v>0</v>
      </c>
      <c r="I395" s="4" t="str">
        <f ca="1">IFERROR(__xludf.DUMMYFUNCTION("REGEXREPLACE(F396,""\D"", """")"),"#VALUE!")</f>
        <v>#VALUE!</v>
      </c>
    </row>
    <row r="396" spans="1:9" ht="15.75" customHeight="1">
      <c r="A396" s="1">
        <v>395</v>
      </c>
      <c r="B396" s="3">
        <v>396</v>
      </c>
      <c r="C396" s="3" t="s">
        <v>1140</v>
      </c>
      <c r="D396" s="3" t="s">
        <v>1141</v>
      </c>
      <c r="E396" s="3" t="s">
        <v>1142</v>
      </c>
      <c r="F396" s="3">
        <v>0</v>
      </c>
      <c r="I396" s="4" t="str">
        <f ca="1">IFERROR(__xludf.DUMMYFUNCTION("REGEXREPLACE(F397,""\D"", """")"),"#VALUE!")</f>
        <v>#VALUE!</v>
      </c>
    </row>
    <row r="397" spans="1:9" ht="15.75" customHeight="1">
      <c r="A397" s="1">
        <v>396</v>
      </c>
      <c r="B397" s="3">
        <v>397</v>
      </c>
      <c r="C397" s="3" t="s">
        <v>1143</v>
      </c>
      <c r="D397" s="3" t="s">
        <v>1144</v>
      </c>
      <c r="E397" s="3" t="s">
        <v>1145</v>
      </c>
      <c r="F397" s="3">
        <v>0</v>
      </c>
      <c r="I397" s="4" t="str">
        <f ca="1">IFERROR(__xludf.DUMMYFUNCTION("REGEXREPLACE(F398,""\D"", """")"),"#VALUE!")</f>
        <v>#VALUE!</v>
      </c>
    </row>
    <row r="398" spans="1:9" ht="15.75" customHeight="1">
      <c r="A398" s="1">
        <v>397</v>
      </c>
      <c r="B398" s="3">
        <v>398</v>
      </c>
      <c r="C398" s="3" t="s">
        <v>1146</v>
      </c>
      <c r="D398" s="3" t="s">
        <v>1147</v>
      </c>
      <c r="E398" s="3" t="s">
        <v>1148</v>
      </c>
      <c r="F398" s="3">
        <v>0</v>
      </c>
      <c r="I398" s="4" t="str">
        <f ca="1">IFERROR(__xludf.DUMMYFUNCTION("REGEXREPLACE(F399,""\D"", """")"),"#VALUE!")</f>
        <v>#VALUE!</v>
      </c>
    </row>
    <row r="399" spans="1:9" ht="15.75" customHeight="1">
      <c r="A399" s="1">
        <v>398</v>
      </c>
      <c r="B399" s="3">
        <v>399</v>
      </c>
      <c r="C399" s="3" t="s">
        <v>1149</v>
      </c>
      <c r="D399" s="3" t="s">
        <v>1150</v>
      </c>
      <c r="E399" s="3" t="s">
        <v>1151</v>
      </c>
      <c r="F399" s="3">
        <v>0</v>
      </c>
      <c r="I399" s="4" t="str">
        <f ca="1">IFERROR(__xludf.DUMMYFUNCTION("REGEXREPLACE(F400,""\D"", """")"),"#VALUE!")</f>
        <v>#VALUE!</v>
      </c>
    </row>
    <row r="400" spans="1:9" ht="15.75" customHeight="1">
      <c r="A400" s="1">
        <v>399</v>
      </c>
      <c r="B400" s="3">
        <v>400</v>
      </c>
      <c r="C400" s="3" t="s">
        <v>1152</v>
      </c>
      <c r="D400" s="3" t="s">
        <v>1153</v>
      </c>
      <c r="E400" s="3" t="s">
        <v>21</v>
      </c>
      <c r="F400" s="3">
        <v>0</v>
      </c>
      <c r="I400" s="4" t="str">
        <f ca="1">IFERROR(__xludf.DUMMYFUNCTION("REGEXREPLACE(F401,""\D"", """")"),"#VALUE!")</f>
        <v>#VALUE!</v>
      </c>
    </row>
    <row r="401" spans="1:9" ht="15.75" customHeight="1">
      <c r="A401" s="1">
        <v>400</v>
      </c>
      <c r="B401" s="3">
        <v>401</v>
      </c>
      <c r="C401" s="3" t="s">
        <v>1154</v>
      </c>
      <c r="D401" s="3" t="s">
        <v>1155</v>
      </c>
      <c r="E401" s="3" t="s">
        <v>1156</v>
      </c>
      <c r="F401" s="3">
        <v>0</v>
      </c>
      <c r="I401" s="4" t="str">
        <f ca="1">IFERROR(__xludf.DUMMYFUNCTION("REGEXREPLACE(F402,""\D"", """")"),"#VALUE!")</f>
        <v>#VALUE!</v>
      </c>
    </row>
    <row r="402" spans="1:9" ht="15.75" customHeight="1">
      <c r="A402" s="1">
        <v>401</v>
      </c>
      <c r="B402" s="3">
        <v>402</v>
      </c>
      <c r="C402" s="3" t="s">
        <v>1157</v>
      </c>
      <c r="D402" s="3" t="s">
        <v>1158</v>
      </c>
      <c r="E402" s="3" t="s">
        <v>1159</v>
      </c>
      <c r="F402" s="3" t="s">
        <v>254</v>
      </c>
      <c r="G402" s="3">
        <v>0</v>
      </c>
      <c r="H402" s="3" t="s">
        <v>96</v>
      </c>
      <c r="I402" s="4" t="str">
        <f ca="1">IFERROR(__xludf.DUMMYFUNCTION("REGEXREPLACE(F403,""\D"", """")"),"19")</f>
        <v>19</v>
      </c>
    </row>
    <row r="403" spans="1:9" ht="15.75" customHeight="1">
      <c r="A403" s="1">
        <v>402</v>
      </c>
      <c r="B403" s="3">
        <v>403</v>
      </c>
      <c r="C403" s="3" t="s">
        <v>1160</v>
      </c>
      <c r="D403" s="3" t="s">
        <v>1161</v>
      </c>
      <c r="E403" s="3" t="s">
        <v>21</v>
      </c>
      <c r="F403" s="3">
        <v>0</v>
      </c>
      <c r="I403" s="4" t="str">
        <f ca="1">IFERROR(__xludf.DUMMYFUNCTION("REGEXREPLACE(F404,""\D"", """")"),"#VALUE!")</f>
        <v>#VALUE!</v>
      </c>
    </row>
    <row r="404" spans="1:9" ht="15.75" customHeight="1">
      <c r="A404" s="1">
        <v>403</v>
      </c>
      <c r="B404" s="3">
        <v>404</v>
      </c>
      <c r="C404" s="3" t="s">
        <v>1162</v>
      </c>
      <c r="D404" s="3" t="s">
        <v>1163</v>
      </c>
      <c r="E404" s="3" t="s">
        <v>1164</v>
      </c>
      <c r="F404" s="3">
        <v>0</v>
      </c>
      <c r="I404" s="4" t="str">
        <f ca="1">IFERROR(__xludf.DUMMYFUNCTION("REGEXREPLACE(F405,""\D"", """")"),"#VALUE!")</f>
        <v>#VALUE!</v>
      </c>
    </row>
    <row r="405" spans="1:9" ht="15.75" customHeight="1">
      <c r="A405" s="1">
        <v>404</v>
      </c>
      <c r="B405" s="3">
        <v>405</v>
      </c>
      <c r="C405" s="3" t="s">
        <v>1165</v>
      </c>
      <c r="D405" s="3" t="s">
        <v>1166</v>
      </c>
      <c r="E405" s="3" t="s">
        <v>1167</v>
      </c>
      <c r="F405" s="3">
        <v>0</v>
      </c>
      <c r="I405" s="4" t="str">
        <f ca="1">IFERROR(__xludf.DUMMYFUNCTION("REGEXREPLACE(F406,""\D"", """")"),"#VALUE!")</f>
        <v>#VALUE!</v>
      </c>
    </row>
    <row r="406" spans="1:9" ht="15.75" customHeight="1">
      <c r="A406" s="1">
        <v>405</v>
      </c>
      <c r="B406" s="3">
        <v>406</v>
      </c>
      <c r="C406" s="3" t="s">
        <v>1168</v>
      </c>
      <c r="D406" s="3" t="s">
        <v>1169</v>
      </c>
      <c r="E406" s="3" t="s">
        <v>21</v>
      </c>
      <c r="F406" s="3">
        <v>0</v>
      </c>
      <c r="I406" s="4" t="str">
        <f ca="1">IFERROR(__xludf.DUMMYFUNCTION("REGEXREPLACE(F407,""\D"", """")"),"#VALUE!")</f>
        <v>#VALUE!</v>
      </c>
    </row>
    <row r="407" spans="1:9" ht="15.75" customHeight="1">
      <c r="A407" s="1">
        <v>406</v>
      </c>
      <c r="B407" s="3">
        <v>407</v>
      </c>
      <c r="C407" s="3" t="s">
        <v>1170</v>
      </c>
      <c r="D407" s="3" t="s">
        <v>1171</v>
      </c>
      <c r="E407" s="3" t="s">
        <v>1172</v>
      </c>
      <c r="F407" s="3">
        <v>0</v>
      </c>
      <c r="I407" s="4" t="str">
        <f ca="1">IFERROR(__xludf.DUMMYFUNCTION("REGEXREPLACE(F408,""\D"", """")"),"#VALUE!")</f>
        <v>#VALUE!</v>
      </c>
    </row>
    <row r="408" spans="1:9" ht="15.75" customHeight="1">
      <c r="A408" s="1">
        <v>407</v>
      </c>
      <c r="B408" s="3">
        <v>408</v>
      </c>
      <c r="C408" s="3" t="s">
        <v>1173</v>
      </c>
      <c r="D408" s="3" t="s">
        <v>1174</v>
      </c>
      <c r="E408" s="3" t="s">
        <v>21</v>
      </c>
      <c r="F408" s="3">
        <v>0</v>
      </c>
      <c r="I408" s="4" t="str">
        <f ca="1">IFERROR(__xludf.DUMMYFUNCTION("REGEXREPLACE(F409,""\D"", """")"),"#VALUE!")</f>
        <v>#VALUE!</v>
      </c>
    </row>
    <row r="409" spans="1:9" ht="15.75" customHeight="1">
      <c r="A409" s="1">
        <v>408</v>
      </c>
      <c r="B409" s="3">
        <v>409</v>
      </c>
      <c r="C409" s="3" t="s">
        <v>1175</v>
      </c>
      <c r="D409" s="3" t="s">
        <v>1176</v>
      </c>
      <c r="E409" s="3" t="s">
        <v>1177</v>
      </c>
      <c r="F409" s="3" t="s">
        <v>61</v>
      </c>
      <c r="G409" s="3">
        <v>15</v>
      </c>
      <c r="H409" s="3" t="s">
        <v>831</v>
      </c>
      <c r="I409" s="4" t="str">
        <f ca="1">IFERROR(__xludf.DUMMYFUNCTION("REGEXREPLACE(F410,""\D"", """")"),"8")</f>
        <v>8</v>
      </c>
    </row>
    <row r="410" spans="1:9" ht="15.75" customHeight="1">
      <c r="A410" s="1">
        <v>409</v>
      </c>
      <c r="B410" s="3">
        <v>410</v>
      </c>
      <c r="C410" s="3" t="s">
        <v>1178</v>
      </c>
      <c r="D410" s="3" t="s">
        <v>1179</v>
      </c>
      <c r="E410" s="3" t="s">
        <v>21</v>
      </c>
      <c r="F410" s="3">
        <v>0</v>
      </c>
      <c r="I410" s="4" t="str">
        <f ca="1">IFERROR(__xludf.DUMMYFUNCTION("REGEXREPLACE(F411,""\D"", """")"),"#VALUE!")</f>
        <v>#VALUE!</v>
      </c>
    </row>
    <row r="411" spans="1:9" ht="15.75" customHeight="1">
      <c r="A411" s="1">
        <v>410</v>
      </c>
      <c r="B411" s="3">
        <v>411</v>
      </c>
      <c r="C411" s="3" t="s">
        <v>1180</v>
      </c>
      <c r="D411" s="3" t="s">
        <v>1181</v>
      </c>
      <c r="E411" s="3" t="s">
        <v>1182</v>
      </c>
      <c r="F411" s="3" t="s">
        <v>277</v>
      </c>
      <c r="G411" s="3">
        <v>4</v>
      </c>
      <c r="H411" s="3" t="s">
        <v>30</v>
      </c>
      <c r="I411" s="4" t="str">
        <f ca="1">IFERROR(__xludf.DUMMYFUNCTION("REGEXREPLACE(F412,""\D"", """")"),"5")</f>
        <v>5</v>
      </c>
    </row>
    <row r="412" spans="1:9" ht="15.75" customHeight="1">
      <c r="A412" s="1">
        <v>411</v>
      </c>
      <c r="B412" s="3">
        <v>412</v>
      </c>
      <c r="C412" s="3" t="s">
        <v>1183</v>
      </c>
      <c r="D412" s="3" t="s">
        <v>1184</v>
      </c>
      <c r="E412" s="3" t="s">
        <v>1185</v>
      </c>
      <c r="F412" s="3" t="s">
        <v>61</v>
      </c>
      <c r="G412" s="3">
        <v>6</v>
      </c>
      <c r="H412" s="3" t="s">
        <v>144</v>
      </c>
      <c r="I412" s="4" t="str">
        <f ca="1">IFERROR(__xludf.DUMMYFUNCTION("REGEXREPLACE(F413,""\D"", """")"),"8")</f>
        <v>8</v>
      </c>
    </row>
    <row r="413" spans="1:9" ht="15.75" customHeight="1">
      <c r="A413" s="1">
        <v>412</v>
      </c>
      <c r="B413" s="3">
        <v>413</v>
      </c>
      <c r="C413" s="3" t="s">
        <v>1186</v>
      </c>
      <c r="D413" s="3" t="s">
        <v>1187</v>
      </c>
      <c r="E413" s="3" t="s">
        <v>21</v>
      </c>
      <c r="F413" s="3">
        <v>0</v>
      </c>
      <c r="I413" s="4" t="str">
        <f ca="1">IFERROR(__xludf.DUMMYFUNCTION("REGEXREPLACE(F414,""\D"", """")"),"#VALUE!")</f>
        <v>#VALUE!</v>
      </c>
    </row>
    <row r="414" spans="1:9" ht="15.75" customHeight="1">
      <c r="A414" s="1">
        <v>413</v>
      </c>
      <c r="B414" s="3">
        <v>414</v>
      </c>
      <c r="C414" s="3" t="s">
        <v>1188</v>
      </c>
      <c r="D414" s="3" t="s">
        <v>1189</v>
      </c>
      <c r="E414" s="3" t="s">
        <v>1190</v>
      </c>
      <c r="F414" s="3">
        <v>0</v>
      </c>
      <c r="I414" s="4" t="str">
        <f ca="1">IFERROR(__xludf.DUMMYFUNCTION("REGEXREPLACE(F415,""\D"", """")"),"#VALUE!")</f>
        <v>#VALUE!</v>
      </c>
    </row>
    <row r="415" spans="1:9" ht="15.75" customHeight="1">
      <c r="A415" s="1">
        <v>414</v>
      </c>
      <c r="B415" s="3">
        <v>415</v>
      </c>
      <c r="C415" s="3" t="s">
        <v>1191</v>
      </c>
      <c r="D415" s="3" t="s">
        <v>1192</v>
      </c>
      <c r="E415" s="3" t="s">
        <v>21</v>
      </c>
      <c r="F415" s="3">
        <v>0</v>
      </c>
      <c r="I415" s="4" t="str">
        <f ca="1">IFERROR(__xludf.DUMMYFUNCTION("REGEXREPLACE(F416,""\D"", """")"),"#VALUE!")</f>
        <v>#VALUE!</v>
      </c>
    </row>
    <row r="416" spans="1:9" ht="15.75" customHeight="1">
      <c r="A416" s="1">
        <v>415</v>
      </c>
      <c r="B416" s="3">
        <v>416</v>
      </c>
      <c r="C416" s="3" t="s">
        <v>1193</v>
      </c>
      <c r="D416" s="3" t="s">
        <v>1194</v>
      </c>
      <c r="E416" s="3" t="s">
        <v>1195</v>
      </c>
      <c r="F416" s="3">
        <v>0</v>
      </c>
      <c r="I416" s="4" t="str">
        <f ca="1">IFERROR(__xludf.DUMMYFUNCTION("REGEXREPLACE(F417,""\D"", """")"),"#VALUE!")</f>
        <v>#VALUE!</v>
      </c>
    </row>
    <row r="417" spans="1:9" ht="15.75" customHeight="1">
      <c r="A417" s="1">
        <v>416</v>
      </c>
      <c r="B417" s="3">
        <v>417</v>
      </c>
      <c r="C417" s="3" t="s">
        <v>1196</v>
      </c>
      <c r="D417" s="3" t="s">
        <v>1197</v>
      </c>
      <c r="E417" s="3" t="s">
        <v>1198</v>
      </c>
      <c r="F417" s="3" t="s">
        <v>541</v>
      </c>
      <c r="G417" s="3">
        <v>0</v>
      </c>
      <c r="H417" s="3" t="s">
        <v>1199</v>
      </c>
      <c r="I417" s="4" t="str">
        <f ca="1">IFERROR(__xludf.DUMMYFUNCTION("REGEXREPLACE(F418,""\D"", """")"),"60")</f>
        <v>60</v>
      </c>
    </row>
    <row r="418" spans="1:9" ht="15.75" customHeight="1">
      <c r="A418" s="1">
        <v>417</v>
      </c>
      <c r="B418" s="3">
        <v>418</v>
      </c>
      <c r="C418" s="3" t="s">
        <v>1200</v>
      </c>
      <c r="D418" s="3" t="s">
        <v>1201</v>
      </c>
      <c r="E418" s="3" t="s">
        <v>1202</v>
      </c>
      <c r="F418" s="3">
        <v>0</v>
      </c>
      <c r="I418" s="4" t="str">
        <f ca="1">IFERROR(__xludf.DUMMYFUNCTION("REGEXREPLACE(F419,""\D"", """")"),"#VALUE!")</f>
        <v>#VALUE!</v>
      </c>
    </row>
    <row r="419" spans="1:9" ht="15.75" customHeight="1">
      <c r="A419" s="1">
        <v>418</v>
      </c>
      <c r="B419" s="3">
        <v>419</v>
      </c>
      <c r="C419" s="3" t="s">
        <v>1203</v>
      </c>
      <c r="D419" s="3" t="s">
        <v>1204</v>
      </c>
      <c r="E419" s="3" t="s">
        <v>1205</v>
      </c>
      <c r="F419" s="3">
        <v>0</v>
      </c>
      <c r="I419" s="4" t="str">
        <f ca="1">IFERROR(__xludf.DUMMYFUNCTION("REGEXREPLACE(F420,""\D"", """")"),"#VALUE!")</f>
        <v>#VALUE!</v>
      </c>
    </row>
    <row r="420" spans="1:9" ht="15.75" customHeight="1">
      <c r="A420" s="1">
        <v>419</v>
      </c>
      <c r="B420" s="3">
        <v>420</v>
      </c>
      <c r="C420" s="3" t="s">
        <v>1206</v>
      </c>
      <c r="D420" s="3" t="s">
        <v>1207</v>
      </c>
      <c r="E420" s="3" t="s">
        <v>1208</v>
      </c>
      <c r="F420" s="3" t="s">
        <v>87</v>
      </c>
      <c r="G420" s="3">
        <v>4</v>
      </c>
      <c r="H420" s="3" t="s">
        <v>18</v>
      </c>
      <c r="I420" s="4" t="str">
        <f ca="1">IFERROR(__xludf.DUMMYFUNCTION("REGEXREPLACE(F421,""\D"", """")"),"7")</f>
        <v>7</v>
      </c>
    </row>
    <row r="421" spans="1:9" ht="15.75" customHeight="1">
      <c r="A421" s="1">
        <v>420</v>
      </c>
      <c r="B421" s="3">
        <v>421</v>
      </c>
      <c r="C421" s="3" t="s">
        <v>1209</v>
      </c>
      <c r="D421" s="3" t="s">
        <v>1210</v>
      </c>
      <c r="E421" s="3" t="s">
        <v>21</v>
      </c>
      <c r="F421" s="3">
        <v>0</v>
      </c>
      <c r="I421" s="4" t="str">
        <f ca="1">IFERROR(__xludf.DUMMYFUNCTION("REGEXREPLACE(F422,""\D"", """")"),"#VALUE!")</f>
        <v>#VALUE!</v>
      </c>
    </row>
    <row r="422" spans="1:9" ht="15.75" customHeight="1">
      <c r="A422" s="1">
        <v>421</v>
      </c>
      <c r="B422" s="3">
        <v>422</v>
      </c>
      <c r="C422" s="3" t="s">
        <v>1211</v>
      </c>
      <c r="D422" s="3" t="s">
        <v>1212</v>
      </c>
      <c r="E422" s="3" t="s">
        <v>1213</v>
      </c>
      <c r="F422" s="3" t="s">
        <v>263</v>
      </c>
      <c r="G422" s="3">
        <v>4</v>
      </c>
      <c r="H422" s="3" t="s">
        <v>88</v>
      </c>
      <c r="I422" s="4" t="str">
        <f ca="1">IFERROR(__xludf.DUMMYFUNCTION("REGEXREPLACE(F423,""\D"", """")"),"6")</f>
        <v>6</v>
      </c>
    </row>
    <row r="423" spans="1:9" ht="15.75" customHeight="1">
      <c r="A423" s="1">
        <v>422</v>
      </c>
      <c r="B423" s="3">
        <v>423</v>
      </c>
      <c r="C423" s="3" t="s">
        <v>1214</v>
      </c>
      <c r="D423" s="3" t="s">
        <v>1215</v>
      </c>
      <c r="E423" s="3" t="s">
        <v>1216</v>
      </c>
      <c r="F423" s="3">
        <v>0</v>
      </c>
      <c r="I423" s="4" t="str">
        <f ca="1">IFERROR(__xludf.DUMMYFUNCTION("REGEXREPLACE(F424,""\D"", """")"),"#VALUE!")</f>
        <v>#VALUE!</v>
      </c>
    </row>
    <row r="424" spans="1:9" ht="15.75" customHeight="1">
      <c r="A424" s="1">
        <v>423</v>
      </c>
      <c r="B424" s="3">
        <v>424</v>
      </c>
      <c r="C424" s="3" t="s">
        <v>1217</v>
      </c>
      <c r="D424" s="3" t="s">
        <v>1218</v>
      </c>
      <c r="E424" s="3" t="s">
        <v>1219</v>
      </c>
      <c r="F424" s="3" t="s">
        <v>263</v>
      </c>
      <c r="G424" s="3">
        <v>7</v>
      </c>
      <c r="H424" s="3" t="s">
        <v>399</v>
      </c>
      <c r="I424" s="4" t="str">
        <f ca="1">IFERROR(__xludf.DUMMYFUNCTION("REGEXREPLACE(F425,""\D"", """")"),"6")</f>
        <v>6</v>
      </c>
    </row>
    <row r="425" spans="1:9" ht="15.75" customHeight="1">
      <c r="A425" s="1">
        <v>424</v>
      </c>
      <c r="B425" s="3">
        <v>425</v>
      </c>
      <c r="C425" s="3" t="s">
        <v>1220</v>
      </c>
      <c r="D425" s="3" t="s">
        <v>1221</v>
      </c>
      <c r="E425" s="3" t="s">
        <v>21</v>
      </c>
      <c r="F425" s="3">
        <v>0</v>
      </c>
      <c r="I425" s="4" t="str">
        <f ca="1">IFERROR(__xludf.DUMMYFUNCTION("REGEXREPLACE(F426,""\D"", """")"),"#VALUE!")</f>
        <v>#VALUE!</v>
      </c>
    </row>
    <row r="426" spans="1:9" ht="15.75" customHeight="1">
      <c r="A426" s="1">
        <v>425</v>
      </c>
      <c r="B426" s="3">
        <v>426</v>
      </c>
      <c r="C426" s="3" t="s">
        <v>1222</v>
      </c>
      <c r="D426" s="3" t="s">
        <v>1223</v>
      </c>
      <c r="E426" s="3" t="s">
        <v>21</v>
      </c>
      <c r="F426" s="3">
        <v>0</v>
      </c>
      <c r="I426" s="4" t="str">
        <f ca="1">IFERROR(__xludf.DUMMYFUNCTION("REGEXREPLACE(F427,""\D"", """")"),"#VALUE!")</f>
        <v>#VALUE!</v>
      </c>
    </row>
    <row r="427" spans="1:9" ht="15.75" customHeight="1">
      <c r="A427" s="1">
        <v>426</v>
      </c>
      <c r="B427" s="3">
        <v>427</v>
      </c>
      <c r="C427" s="3" t="s">
        <v>1224</v>
      </c>
      <c r="D427" s="3" t="s">
        <v>1225</v>
      </c>
      <c r="E427" s="3" t="s">
        <v>1226</v>
      </c>
      <c r="F427" s="3">
        <v>0</v>
      </c>
      <c r="I427" s="4" t="str">
        <f ca="1">IFERROR(__xludf.DUMMYFUNCTION("REGEXREPLACE(F428,""\D"", """")"),"#VALUE!")</f>
        <v>#VALUE!</v>
      </c>
    </row>
    <row r="428" spans="1:9" ht="15.75" customHeight="1">
      <c r="A428" s="1">
        <v>427</v>
      </c>
      <c r="B428" s="3">
        <v>428</v>
      </c>
      <c r="C428" s="3" t="s">
        <v>1227</v>
      </c>
      <c r="D428" s="3" t="s">
        <v>1228</v>
      </c>
      <c r="E428" s="3" t="s">
        <v>21</v>
      </c>
      <c r="F428" s="3">
        <v>0</v>
      </c>
      <c r="I428" s="4" t="str">
        <f ca="1">IFERROR(__xludf.DUMMYFUNCTION("REGEXREPLACE(F429,""\D"", """")"),"#VALUE!")</f>
        <v>#VALUE!</v>
      </c>
    </row>
    <row r="429" spans="1:9" ht="15.75" customHeight="1">
      <c r="A429" s="1">
        <v>428</v>
      </c>
      <c r="B429" s="3">
        <v>429</v>
      </c>
      <c r="C429" s="3" t="s">
        <v>1229</v>
      </c>
      <c r="D429" s="3" t="s">
        <v>1230</v>
      </c>
      <c r="E429" s="3" t="s">
        <v>21</v>
      </c>
      <c r="F429" s="3">
        <v>0</v>
      </c>
      <c r="I429" s="4" t="str">
        <f ca="1">IFERROR(__xludf.DUMMYFUNCTION("REGEXREPLACE(F430,""\D"", """")"),"#VALUE!")</f>
        <v>#VALUE!</v>
      </c>
    </row>
    <row r="430" spans="1:9" ht="15.75" customHeight="1">
      <c r="A430" s="1">
        <v>429</v>
      </c>
      <c r="B430" s="3">
        <v>430</v>
      </c>
      <c r="C430" s="3" t="s">
        <v>1231</v>
      </c>
      <c r="D430" s="3" t="s">
        <v>1232</v>
      </c>
      <c r="E430" s="3" t="s">
        <v>21</v>
      </c>
      <c r="F430" s="3">
        <v>0</v>
      </c>
      <c r="I430" s="4" t="str">
        <f ca="1">IFERROR(__xludf.DUMMYFUNCTION("REGEXREPLACE(F431,""\D"", """")"),"#VALUE!")</f>
        <v>#VALUE!</v>
      </c>
    </row>
    <row r="431" spans="1:9" ht="15.75" customHeight="1">
      <c r="A431" s="1">
        <v>430</v>
      </c>
      <c r="B431" s="3">
        <v>431</v>
      </c>
      <c r="C431" s="3" t="s">
        <v>1233</v>
      </c>
      <c r="D431" s="3" t="s">
        <v>1234</v>
      </c>
      <c r="E431" s="3" t="s">
        <v>65</v>
      </c>
      <c r="F431" s="3">
        <v>0</v>
      </c>
      <c r="I431" s="4" t="str">
        <f ca="1">IFERROR(__xludf.DUMMYFUNCTION("REGEXREPLACE(F432,""\D"", """")"),"#VALUE!")</f>
        <v>#VALUE!</v>
      </c>
    </row>
    <row r="432" spans="1:9" ht="15.75" customHeight="1">
      <c r="A432" s="1">
        <v>431</v>
      </c>
      <c r="B432" s="3">
        <v>432</v>
      </c>
      <c r="C432" s="3" t="s">
        <v>1235</v>
      </c>
      <c r="D432" s="3" t="s">
        <v>1236</v>
      </c>
      <c r="E432" s="3" t="s">
        <v>21</v>
      </c>
      <c r="F432" s="3">
        <v>0</v>
      </c>
      <c r="I432" s="4" t="str">
        <f ca="1">IFERROR(__xludf.DUMMYFUNCTION("REGEXREPLACE(F433,""\D"", """")"),"#VALUE!")</f>
        <v>#VALUE!</v>
      </c>
    </row>
    <row r="433" spans="1:9" ht="15.75" customHeight="1">
      <c r="A433" s="1">
        <v>432</v>
      </c>
      <c r="B433" s="3">
        <v>433</v>
      </c>
      <c r="C433" s="3" t="s">
        <v>1237</v>
      </c>
      <c r="D433" s="3" t="s">
        <v>1238</v>
      </c>
      <c r="E433" s="3" t="s">
        <v>1239</v>
      </c>
      <c r="F433" s="3">
        <v>0</v>
      </c>
      <c r="I433" s="4" t="str">
        <f ca="1">IFERROR(__xludf.DUMMYFUNCTION("REGEXREPLACE(F434,""\D"", """")"),"#VALUE!")</f>
        <v>#VALUE!</v>
      </c>
    </row>
    <row r="434" spans="1:9" ht="15.75" customHeight="1">
      <c r="A434" s="1">
        <v>433</v>
      </c>
      <c r="B434" s="3">
        <v>434</v>
      </c>
      <c r="C434" s="3" t="s">
        <v>1240</v>
      </c>
      <c r="D434" s="3" t="s">
        <v>1241</v>
      </c>
      <c r="E434" s="3" t="s">
        <v>21</v>
      </c>
      <c r="F434" s="3">
        <v>0</v>
      </c>
      <c r="I434" s="4" t="str">
        <f ca="1">IFERROR(__xludf.DUMMYFUNCTION("REGEXREPLACE(F435,""\D"", """")"),"#VALUE!")</f>
        <v>#VALUE!</v>
      </c>
    </row>
    <row r="435" spans="1:9" ht="15.75" customHeight="1">
      <c r="A435" s="1">
        <v>434</v>
      </c>
      <c r="B435" s="3">
        <v>435</v>
      </c>
      <c r="C435" s="3" t="s">
        <v>1242</v>
      </c>
      <c r="D435" s="3" t="s">
        <v>1243</v>
      </c>
      <c r="E435" s="3" t="s">
        <v>21</v>
      </c>
      <c r="F435" s="3">
        <v>0</v>
      </c>
      <c r="I435" s="4" t="str">
        <f ca="1">IFERROR(__xludf.DUMMYFUNCTION("REGEXREPLACE(F436,""\D"", """")"),"#VALUE!")</f>
        <v>#VALUE!</v>
      </c>
    </row>
    <row r="436" spans="1:9" ht="15.75" customHeight="1">
      <c r="A436" s="1">
        <v>435</v>
      </c>
      <c r="B436" s="3">
        <v>436</v>
      </c>
      <c r="C436" s="3" t="s">
        <v>1244</v>
      </c>
      <c r="D436" s="3" t="s">
        <v>1245</v>
      </c>
      <c r="E436" s="3" t="s">
        <v>1246</v>
      </c>
      <c r="F436" s="3">
        <v>0</v>
      </c>
      <c r="I436" s="4" t="str">
        <f ca="1">IFERROR(__xludf.DUMMYFUNCTION("REGEXREPLACE(F437,""\D"", """")"),"#VALUE!")</f>
        <v>#VALUE!</v>
      </c>
    </row>
    <row r="437" spans="1:9" ht="15.75" customHeight="1">
      <c r="A437" s="1">
        <v>436</v>
      </c>
      <c r="B437" s="3">
        <v>437</v>
      </c>
      <c r="C437" s="3" t="s">
        <v>1247</v>
      </c>
      <c r="D437" s="3" t="s">
        <v>1248</v>
      </c>
      <c r="E437" s="3" t="s">
        <v>21</v>
      </c>
      <c r="F437" s="3">
        <v>0</v>
      </c>
      <c r="I437" s="4" t="str">
        <f ca="1">IFERROR(__xludf.DUMMYFUNCTION("REGEXREPLACE(F438,""\D"", """")"),"#VALUE!")</f>
        <v>#VALUE!</v>
      </c>
    </row>
    <row r="438" spans="1:9" ht="15.75" customHeight="1">
      <c r="A438" s="1">
        <v>437</v>
      </c>
      <c r="B438" s="3">
        <v>438</v>
      </c>
      <c r="C438" s="3" t="s">
        <v>1249</v>
      </c>
      <c r="D438" s="3" t="s">
        <v>1250</v>
      </c>
      <c r="E438" s="3" t="s">
        <v>1251</v>
      </c>
      <c r="F438" s="3">
        <v>0</v>
      </c>
      <c r="I438" s="4" t="str">
        <f ca="1">IFERROR(__xludf.DUMMYFUNCTION("REGEXREPLACE(F439,""\D"", """")"),"#VALUE!")</f>
        <v>#VALUE!</v>
      </c>
    </row>
    <row r="439" spans="1:9" ht="15.75" customHeight="1">
      <c r="A439" s="1">
        <v>438</v>
      </c>
      <c r="B439" s="3">
        <v>439</v>
      </c>
      <c r="C439" s="3" t="s">
        <v>1252</v>
      </c>
      <c r="D439" s="3" t="s">
        <v>1253</v>
      </c>
      <c r="E439" s="3" t="s">
        <v>1254</v>
      </c>
      <c r="F439" s="3">
        <v>0</v>
      </c>
      <c r="I439" s="4" t="str">
        <f ca="1">IFERROR(__xludf.DUMMYFUNCTION("REGEXREPLACE(F440,""\D"", """")"),"#VALUE!")</f>
        <v>#VALUE!</v>
      </c>
    </row>
    <row r="440" spans="1:9" ht="15.75" customHeight="1">
      <c r="A440" s="1">
        <v>439</v>
      </c>
      <c r="B440" s="3">
        <v>440</v>
      </c>
      <c r="C440" s="3" t="s">
        <v>1255</v>
      </c>
      <c r="D440" s="3" t="s">
        <v>1256</v>
      </c>
      <c r="E440" s="3" t="s">
        <v>21</v>
      </c>
      <c r="F440" s="3">
        <v>0</v>
      </c>
      <c r="I440" s="4" t="str">
        <f ca="1">IFERROR(__xludf.DUMMYFUNCTION("REGEXREPLACE(F441,""\D"", """")"),"#VALUE!")</f>
        <v>#VALUE!</v>
      </c>
    </row>
    <row r="441" spans="1:9" ht="15.75" customHeight="1">
      <c r="A441" s="1">
        <v>440</v>
      </c>
      <c r="B441" s="3">
        <v>441</v>
      </c>
      <c r="C441" s="3" t="s">
        <v>1257</v>
      </c>
      <c r="D441" s="3" t="s">
        <v>1258</v>
      </c>
      <c r="E441" s="3" t="s">
        <v>1259</v>
      </c>
      <c r="F441" s="3">
        <v>0</v>
      </c>
      <c r="I441" s="4" t="str">
        <f ca="1">IFERROR(__xludf.DUMMYFUNCTION("REGEXREPLACE(F442,""\D"", """")"),"#VALUE!")</f>
        <v>#VALUE!</v>
      </c>
    </row>
    <row r="442" spans="1:9" ht="15.75" customHeight="1">
      <c r="A442" s="1">
        <v>441</v>
      </c>
      <c r="B442" s="3">
        <v>442</v>
      </c>
      <c r="C442" s="3" t="s">
        <v>1260</v>
      </c>
      <c r="D442" s="3" t="s">
        <v>1261</v>
      </c>
      <c r="E442" s="3" t="s">
        <v>21</v>
      </c>
      <c r="F442" s="3">
        <v>0</v>
      </c>
      <c r="I442" s="4" t="str">
        <f ca="1">IFERROR(__xludf.DUMMYFUNCTION("REGEXREPLACE(F443,""\D"", """")"),"#VALUE!")</f>
        <v>#VALUE!</v>
      </c>
    </row>
    <row r="443" spans="1:9" ht="15.75" customHeight="1">
      <c r="A443" s="1">
        <v>442</v>
      </c>
      <c r="B443" s="3">
        <v>443</v>
      </c>
      <c r="C443" s="3" t="s">
        <v>1262</v>
      </c>
      <c r="D443" s="3" t="s">
        <v>1263</v>
      </c>
      <c r="E443" s="3" t="s">
        <v>21</v>
      </c>
      <c r="F443" s="3">
        <v>0</v>
      </c>
      <c r="I443" s="4" t="str">
        <f ca="1">IFERROR(__xludf.DUMMYFUNCTION("REGEXREPLACE(F444,""\D"", """")"),"#VALUE!")</f>
        <v>#VALUE!</v>
      </c>
    </row>
    <row r="444" spans="1:9" ht="15.75" customHeight="1">
      <c r="A444" s="1">
        <v>443</v>
      </c>
      <c r="B444" s="3">
        <v>444</v>
      </c>
      <c r="C444" s="3" t="s">
        <v>1264</v>
      </c>
      <c r="D444" s="3" t="s">
        <v>1265</v>
      </c>
      <c r="E444" s="3" t="s">
        <v>21</v>
      </c>
      <c r="F444" s="3">
        <v>0</v>
      </c>
      <c r="I444" s="4" t="str">
        <f ca="1">IFERROR(__xludf.DUMMYFUNCTION("REGEXREPLACE(F445,""\D"", """")"),"#VALUE!")</f>
        <v>#VALUE!</v>
      </c>
    </row>
    <row r="445" spans="1:9" ht="15.75" customHeight="1">
      <c r="A445" s="1">
        <v>444</v>
      </c>
      <c r="B445" s="3">
        <v>445</v>
      </c>
      <c r="C445" s="3" t="s">
        <v>1266</v>
      </c>
      <c r="D445" s="3" t="s">
        <v>1267</v>
      </c>
      <c r="E445" s="3" t="s">
        <v>21</v>
      </c>
      <c r="F445" s="3">
        <v>0</v>
      </c>
      <c r="I445" s="4" t="str">
        <f ca="1">IFERROR(__xludf.DUMMYFUNCTION("REGEXREPLACE(F446,""\D"", """")"),"#VALUE!")</f>
        <v>#VALUE!</v>
      </c>
    </row>
    <row r="446" spans="1:9" ht="15.75" customHeight="1">
      <c r="A446" s="1">
        <v>445</v>
      </c>
      <c r="B446" s="3">
        <v>446</v>
      </c>
      <c r="C446" s="3" t="s">
        <v>1268</v>
      </c>
      <c r="D446" s="3" t="s">
        <v>1269</v>
      </c>
      <c r="E446" s="3" t="s">
        <v>21</v>
      </c>
      <c r="F446" s="3">
        <v>0</v>
      </c>
      <c r="I446" s="4" t="str">
        <f ca="1">IFERROR(__xludf.DUMMYFUNCTION("REGEXREPLACE(F447,""\D"", """")"),"#VALUE!")</f>
        <v>#VALUE!</v>
      </c>
    </row>
    <row r="447" spans="1:9" ht="15.75" customHeight="1">
      <c r="A447" s="1">
        <v>446</v>
      </c>
      <c r="B447" s="3">
        <v>447</v>
      </c>
      <c r="C447" s="3" t="s">
        <v>1270</v>
      </c>
      <c r="D447" s="3" t="s">
        <v>1271</v>
      </c>
      <c r="E447" s="3" t="s">
        <v>21</v>
      </c>
      <c r="F447" s="3">
        <v>0</v>
      </c>
      <c r="I447" s="4" t="str">
        <f ca="1">IFERROR(__xludf.DUMMYFUNCTION("REGEXREPLACE(F448,""\D"", """")"),"#VALUE!")</f>
        <v>#VALUE!</v>
      </c>
    </row>
    <row r="448" spans="1:9" ht="15.75" customHeight="1">
      <c r="A448" s="1">
        <v>447</v>
      </c>
      <c r="B448" s="3">
        <v>448</v>
      </c>
      <c r="C448" s="3" t="s">
        <v>1272</v>
      </c>
      <c r="D448" s="3" t="s">
        <v>1273</v>
      </c>
      <c r="E448" s="3" t="s">
        <v>21</v>
      </c>
      <c r="F448" s="3">
        <v>0</v>
      </c>
      <c r="I448" s="4" t="str">
        <f ca="1">IFERROR(__xludf.DUMMYFUNCTION("REGEXREPLACE(F449,""\D"", """")"),"#VALUE!")</f>
        <v>#VALUE!</v>
      </c>
    </row>
    <row r="449" spans="1:9" ht="15.75" customHeight="1">
      <c r="A449" s="1">
        <v>448</v>
      </c>
      <c r="B449" s="3">
        <v>449</v>
      </c>
      <c r="C449" s="3" t="s">
        <v>1274</v>
      </c>
      <c r="D449" s="3" t="s">
        <v>1275</v>
      </c>
      <c r="E449" s="3" t="s">
        <v>1276</v>
      </c>
      <c r="F449" s="3" t="s">
        <v>370</v>
      </c>
      <c r="G449" s="3">
        <v>0</v>
      </c>
      <c r="H449" s="3" t="s">
        <v>420</v>
      </c>
      <c r="I449" s="4" t="str">
        <f ca="1">IFERROR(__xludf.DUMMYFUNCTION("REGEXREPLACE(F450,""\D"", """")"),"12")</f>
        <v>12</v>
      </c>
    </row>
    <row r="450" spans="1:9" ht="15.75" customHeight="1">
      <c r="A450" s="1">
        <v>449</v>
      </c>
      <c r="B450" s="3">
        <v>450</v>
      </c>
      <c r="C450" s="3" t="s">
        <v>1277</v>
      </c>
      <c r="D450" s="3" t="s">
        <v>1278</v>
      </c>
      <c r="E450" s="3" t="s">
        <v>1279</v>
      </c>
      <c r="F450" s="3" t="s">
        <v>277</v>
      </c>
      <c r="G450" s="3">
        <v>5</v>
      </c>
      <c r="H450" s="3" t="s">
        <v>88</v>
      </c>
      <c r="I450" s="4" t="str">
        <f ca="1">IFERROR(__xludf.DUMMYFUNCTION("REGEXREPLACE(F451,""\D"", """")"),"5")</f>
        <v>5</v>
      </c>
    </row>
    <row r="451" spans="1:9" ht="15.75" customHeight="1">
      <c r="A451" s="1">
        <v>450</v>
      </c>
      <c r="B451" s="3">
        <v>451</v>
      </c>
      <c r="C451" s="3" t="s">
        <v>1280</v>
      </c>
      <c r="D451" s="3" t="s">
        <v>1281</v>
      </c>
      <c r="E451" s="3" t="s">
        <v>21</v>
      </c>
      <c r="F451" s="3">
        <v>0</v>
      </c>
      <c r="I451" s="4" t="str">
        <f ca="1">IFERROR(__xludf.DUMMYFUNCTION("REGEXREPLACE(F452,""\D"", """")"),"#VALUE!")</f>
        <v>#VALUE!</v>
      </c>
    </row>
    <row r="452" spans="1:9" ht="15.75" customHeight="1">
      <c r="A452" s="1">
        <v>451</v>
      </c>
      <c r="B452" s="3">
        <v>452</v>
      </c>
      <c r="C452" s="3" t="s">
        <v>1282</v>
      </c>
      <c r="D452" s="3" t="s">
        <v>1283</v>
      </c>
      <c r="E452" s="3" t="s">
        <v>21</v>
      </c>
      <c r="F452" s="3">
        <v>0</v>
      </c>
      <c r="I452" s="4" t="str">
        <f ca="1">IFERROR(__xludf.DUMMYFUNCTION("REGEXREPLACE(F453,""\D"", """")"),"#VALUE!")</f>
        <v>#VALUE!</v>
      </c>
    </row>
    <row r="453" spans="1:9" ht="15.75" customHeight="1">
      <c r="A453" s="1">
        <v>452</v>
      </c>
      <c r="B453" s="3">
        <v>453</v>
      </c>
      <c r="C453" s="3" t="s">
        <v>1284</v>
      </c>
      <c r="D453" s="3" t="s">
        <v>1285</v>
      </c>
      <c r="E453" s="3" t="s">
        <v>21</v>
      </c>
      <c r="F453" s="3">
        <v>0</v>
      </c>
      <c r="I453" s="4" t="str">
        <f ca="1">IFERROR(__xludf.DUMMYFUNCTION("REGEXREPLACE(F454,""\D"", """")"),"#VALUE!")</f>
        <v>#VALUE!</v>
      </c>
    </row>
    <row r="454" spans="1:9" ht="15.75" customHeight="1">
      <c r="A454" s="1">
        <v>453</v>
      </c>
      <c r="B454" s="3">
        <v>454</v>
      </c>
      <c r="C454" s="3" t="s">
        <v>1286</v>
      </c>
      <c r="D454" s="3" t="s">
        <v>1287</v>
      </c>
      <c r="E454" s="3" t="s">
        <v>21</v>
      </c>
      <c r="F454" s="3">
        <v>0</v>
      </c>
      <c r="I454" s="4" t="str">
        <f ca="1">IFERROR(__xludf.DUMMYFUNCTION("REGEXREPLACE(F455,""\D"", """")"),"#VALUE!")</f>
        <v>#VALUE!</v>
      </c>
    </row>
    <row r="455" spans="1:9" ht="15.75" customHeight="1">
      <c r="A455" s="1">
        <v>454</v>
      </c>
      <c r="B455" s="3">
        <v>455</v>
      </c>
      <c r="C455" s="3" t="s">
        <v>1288</v>
      </c>
      <c r="D455" s="3" t="s">
        <v>1289</v>
      </c>
      <c r="E455" s="3" t="s">
        <v>21</v>
      </c>
      <c r="F455" s="3">
        <v>0</v>
      </c>
      <c r="I455" s="4" t="str">
        <f ca="1">IFERROR(__xludf.DUMMYFUNCTION("REGEXREPLACE(F456,""\D"", """")"),"#VALUE!")</f>
        <v>#VALUE!</v>
      </c>
    </row>
    <row r="456" spans="1:9" ht="15.75" customHeight="1">
      <c r="A456" s="1">
        <v>455</v>
      </c>
      <c r="B456" s="3">
        <v>456</v>
      </c>
      <c r="C456" s="3" t="s">
        <v>1290</v>
      </c>
      <c r="D456" s="3" t="s">
        <v>1291</v>
      </c>
      <c r="E456" s="3" t="s">
        <v>1292</v>
      </c>
      <c r="F456" s="3">
        <v>0</v>
      </c>
      <c r="I456" s="4" t="str">
        <f ca="1">IFERROR(__xludf.DUMMYFUNCTION("REGEXREPLACE(F457,""\D"", """")"),"#VALUE!")</f>
        <v>#VALUE!</v>
      </c>
    </row>
    <row r="457" spans="1:9" ht="15.75" customHeight="1">
      <c r="A457" s="1">
        <v>456</v>
      </c>
      <c r="B457" s="3">
        <v>457</v>
      </c>
      <c r="C457" s="3" t="s">
        <v>1293</v>
      </c>
      <c r="D457" s="3" t="s">
        <v>1294</v>
      </c>
      <c r="E457" s="3" t="s">
        <v>1295</v>
      </c>
      <c r="F457" s="3">
        <v>0</v>
      </c>
      <c r="I457" s="4" t="str">
        <f ca="1">IFERROR(__xludf.DUMMYFUNCTION("REGEXREPLACE(F458,""\D"", """")"),"#VALUE!")</f>
        <v>#VALUE!</v>
      </c>
    </row>
    <row r="458" spans="1:9" ht="15.75" customHeight="1">
      <c r="A458" s="1">
        <v>457</v>
      </c>
      <c r="B458" s="3">
        <v>458</v>
      </c>
      <c r="C458" s="3" t="s">
        <v>1296</v>
      </c>
      <c r="D458" s="3" t="s">
        <v>1297</v>
      </c>
      <c r="E458" s="3" t="s">
        <v>21</v>
      </c>
      <c r="F458" s="3">
        <v>0</v>
      </c>
      <c r="I458" s="4" t="str">
        <f ca="1">IFERROR(__xludf.DUMMYFUNCTION("REGEXREPLACE(F459,""\D"", """")"),"#VALUE!")</f>
        <v>#VALUE!</v>
      </c>
    </row>
    <row r="459" spans="1:9" ht="15.75" customHeight="1">
      <c r="A459" s="1">
        <v>458</v>
      </c>
      <c r="B459" s="3">
        <v>459</v>
      </c>
      <c r="C459" s="3" t="s">
        <v>1298</v>
      </c>
      <c r="D459" s="3" t="s">
        <v>1299</v>
      </c>
      <c r="E459" s="3" t="s">
        <v>21</v>
      </c>
      <c r="F459" s="3">
        <v>0</v>
      </c>
      <c r="I459" s="4" t="str">
        <f ca="1">IFERROR(__xludf.DUMMYFUNCTION("REGEXREPLACE(F460,""\D"", """")"),"#VALUE!")</f>
        <v>#VALUE!</v>
      </c>
    </row>
    <row r="460" spans="1:9" ht="15.75" customHeight="1">
      <c r="A460" s="1">
        <v>459</v>
      </c>
      <c r="B460" s="3">
        <v>460</v>
      </c>
      <c r="C460" s="3" t="s">
        <v>1300</v>
      </c>
      <c r="D460" s="3" t="s">
        <v>1301</v>
      </c>
      <c r="E460" s="3" t="s">
        <v>1302</v>
      </c>
      <c r="F460" s="3">
        <v>0</v>
      </c>
      <c r="I460" s="4" t="str">
        <f ca="1">IFERROR(__xludf.DUMMYFUNCTION("REGEXREPLACE(F461,""\D"", """")"),"#VALUE!")</f>
        <v>#VALUE!</v>
      </c>
    </row>
    <row r="461" spans="1:9" ht="15.75" customHeight="1">
      <c r="A461" s="1">
        <v>460</v>
      </c>
      <c r="B461" s="3">
        <v>461</v>
      </c>
      <c r="C461" s="3" t="s">
        <v>1303</v>
      </c>
      <c r="D461" s="3" t="s">
        <v>1304</v>
      </c>
      <c r="E461" s="3" t="s">
        <v>1305</v>
      </c>
      <c r="F461" s="3">
        <v>0</v>
      </c>
      <c r="I461" s="4" t="str">
        <f ca="1">IFERROR(__xludf.DUMMYFUNCTION("REGEXREPLACE(F462,""\D"", """")"),"#VALUE!")</f>
        <v>#VALUE!</v>
      </c>
    </row>
    <row r="462" spans="1:9" ht="15.75" customHeight="1">
      <c r="A462" s="1">
        <v>461</v>
      </c>
      <c r="B462" s="3">
        <v>462</v>
      </c>
      <c r="C462" s="3" t="s">
        <v>1306</v>
      </c>
      <c r="D462" s="3" t="s">
        <v>1307</v>
      </c>
      <c r="E462" s="3" t="s">
        <v>1308</v>
      </c>
      <c r="F462" s="3">
        <v>0</v>
      </c>
      <c r="I462" s="4" t="str">
        <f ca="1">IFERROR(__xludf.DUMMYFUNCTION("REGEXREPLACE(F463,""\D"", """")"),"#VALUE!")</f>
        <v>#VALUE!</v>
      </c>
    </row>
    <row r="463" spans="1:9" ht="15.75" customHeight="1">
      <c r="A463" s="1">
        <v>462</v>
      </c>
      <c r="B463" s="3">
        <v>463</v>
      </c>
      <c r="C463" s="3" t="s">
        <v>1309</v>
      </c>
      <c r="D463" s="3" t="s">
        <v>1310</v>
      </c>
      <c r="E463" s="3" t="s">
        <v>1311</v>
      </c>
      <c r="F463" s="3" t="s">
        <v>87</v>
      </c>
      <c r="G463" s="3">
        <v>1</v>
      </c>
      <c r="H463" s="3" t="s">
        <v>933</v>
      </c>
      <c r="I463" s="4" t="str">
        <f ca="1">IFERROR(__xludf.DUMMYFUNCTION("REGEXREPLACE(F464,""\D"", """")"),"7")</f>
        <v>7</v>
      </c>
    </row>
    <row r="464" spans="1:9" ht="15.75" customHeight="1">
      <c r="A464" s="1">
        <v>463</v>
      </c>
      <c r="B464" s="3">
        <v>464</v>
      </c>
      <c r="C464" s="3" t="s">
        <v>1312</v>
      </c>
      <c r="D464" s="3" t="s">
        <v>1313</v>
      </c>
      <c r="E464" s="3" t="s">
        <v>21</v>
      </c>
      <c r="F464" s="3">
        <v>0</v>
      </c>
      <c r="I464" s="4" t="str">
        <f ca="1">IFERROR(__xludf.DUMMYFUNCTION("REGEXREPLACE(F465,""\D"", """")"),"#VALUE!")</f>
        <v>#VALUE!</v>
      </c>
    </row>
    <row r="465" spans="1:9" ht="15.75" customHeight="1">
      <c r="A465" s="1">
        <v>464</v>
      </c>
      <c r="B465" s="3">
        <v>465</v>
      </c>
      <c r="C465" s="3" t="s">
        <v>1314</v>
      </c>
      <c r="D465" s="3" t="s">
        <v>1315</v>
      </c>
      <c r="E465" s="3" t="s">
        <v>21</v>
      </c>
      <c r="F465" s="3">
        <v>0</v>
      </c>
      <c r="I465" s="4" t="str">
        <f ca="1">IFERROR(__xludf.DUMMYFUNCTION("REGEXREPLACE(F466,""\D"", """")"),"#VALUE!")</f>
        <v>#VALUE!</v>
      </c>
    </row>
    <row r="466" spans="1:9" ht="15.75" customHeight="1">
      <c r="A466" s="1">
        <v>465</v>
      </c>
      <c r="B466" s="3">
        <v>466</v>
      </c>
      <c r="C466" s="3" t="s">
        <v>1316</v>
      </c>
      <c r="D466" s="3" t="s">
        <v>1317</v>
      </c>
      <c r="E466" s="3" t="s">
        <v>1318</v>
      </c>
      <c r="F466" s="3">
        <v>0</v>
      </c>
      <c r="I466" s="4" t="str">
        <f ca="1">IFERROR(__xludf.DUMMYFUNCTION("REGEXREPLACE(F467,""\D"", """")"),"#VALUE!")</f>
        <v>#VALUE!</v>
      </c>
    </row>
    <row r="467" spans="1:9" ht="15.75" customHeight="1">
      <c r="A467" s="1">
        <v>466</v>
      </c>
      <c r="B467" s="3">
        <v>467</v>
      </c>
      <c r="C467" s="3" t="s">
        <v>1319</v>
      </c>
      <c r="D467" s="3" t="s">
        <v>1320</v>
      </c>
      <c r="E467" s="3" t="s">
        <v>21</v>
      </c>
      <c r="F467" s="3">
        <v>0</v>
      </c>
      <c r="I467" s="4" t="str">
        <f ca="1">IFERROR(__xludf.DUMMYFUNCTION("REGEXREPLACE(F468,""\D"", """")"),"#VALUE!")</f>
        <v>#VALUE!</v>
      </c>
    </row>
    <row r="468" spans="1:9" ht="15.75" customHeight="1">
      <c r="A468" s="1">
        <v>467</v>
      </c>
      <c r="B468" s="3">
        <v>468</v>
      </c>
      <c r="C468" s="3" t="s">
        <v>1321</v>
      </c>
      <c r="D468" s="3" t="s">
        <v>1322</v>
      </c>
      <c r="E468" s="3" t="s">
        <v>348</v>
      </c>
      <c r="F468" s="3">
        <v>0</v>
      </c>
      <c r="I468" s="4" t="str">
        <f ca="1">IFERROR(__xludf.DUMMYFUNCTION("REGEXREPLACE(F469,""\D"", """")"),"#VALUE!")</f>
        <v>#VALUE!</v>
      </c>
    </row>
    <row r="469" spans="1:9" ht="15.75" customHeight="1">
      <c r="A469" s="1">
        <v>468</v>
      </c>
      <c r="B469" s="3">
        <v>469</v>
      </c>
      <c r="C469" s="3" t="s">
        <v>1323</v>
      </c>
      <c r="D469" s="3" t="s">
        <v>1324</v>
      </c>
      <c r="E469" s="3" t="s">
        <v>1325</v>
      </c>
      <c r="F469" s="3">
        <v>0</v>
      </c>
      <c r="I469" s="4" t="str">
        <f ca="1">IFERROR(__xludf.DUMMYFUNCTION("REGEXREPLACE(F470,""\D"", """")"),"#VALUE!")</f>
        <v>#VALUE!</v>
      </c>
    </row>
    <row r="470" spans="1:9" ht="15.75" customHeight="1">
      <c r="A470" s="1">
        <v>469</v>
      </c>
      <c r="B470" s="3">
        <v>470</v>
      </c>
      <c r="C470" s="3" t="s">
        <v>1326</v>
      </c>
      <c r="D470" s="3" t="s">
        <v>1327</v>
      </c>
      <c r="E470" s="3" t="s">
        <v>1328</v>
      </c>
      <c r="F470" s="3">
        <v>0</v>
      </c>
      <c r="I470" s="4" t="str">
        <f ca="1">IFERROR(__xludf.DUMMYFUNCTION("REGEXREPLACE(F471,""\D"", """")"),"#VALUE!")</f>
        <v>#VALUE!</v>
      </c>
    </row>
    <row r="471" spans="1:9" ht="15.75" customHeight="1">
      <c r="A471" s="1">
        <v>470</v>
      </c>
      <c r="B471" s="3">
        <v>471</v>
      </c>
      <c r="C471" s="3" t="s">
        <v>1329</v>
      </c>
      <c r="D471" s="3" t="s">
        <v>1330</v>
      </c>
      <c r="E471" s="3" t="s">
        <v>1331</v>
      </c>
      <c r="F471" s="3" t="s">
        <v>1332</v>
      </c>
      <c r="G471" s="3">
        <v>11</v>
      </c>
      <c r="H471" s="3" t="s">
        <v>553</v>
      </c>
      <c r="I471" s="4" t="str">
        <f ca="1">IFERROR(__xludf.DUMMYFUNCTION("REGEXREPLACE(F472,""\D"", """")"),"68")</f>
        <v>68</v>
      </c>
    </row>
    <row r="472" spans="1:9" ht="15.75" customHeight="1">
      <c r="A472" s="1">
        <v>471</v>
      </c>
      <c r="B472" s="3">
        <v>472</v>
      </c>
      <c r="C472" s="3" t="s">
        <v>1333</v>
      </c>
      <c r="D472" s="3" t="s">
        <v>1334</v>
      </c>
      <c r="E472" s="3" t="s">
        <v>1335</v>
      </c>
      <c r="F472" s="3" t="s">
        <v>87</v>
      </c>
      <c r="G472" s="3">
        <v>14</v>
      </c>
      <c r="H472" s="3" t="s">
        <v>1059</v>
      </c>
      <c r="I472" s="4" t="str">
        <f ca="1">IFERROR(__xludf.DUMMYFUNCTION("REGEXREPLACE(F473,""\D"", """")"),"7")</f>
        <v>7</v>
      </c>
    </row>
    <row r="473" spans="1:9" ht="15.75" customHeight="1">
      <c r="A473" s="1">
        <v>472</v>
      </c>
      <c r="B473" s="3">
        <v>473</v>
      </c>
      <c r="C473" s="3" t="s">
        <v>1336</v>
      </c>
      <c r="D473" s="3" t="s">
        <v>1337</v>
      </c>
      <c r="E473" s="3" t="s">
        <v>1338</v>
      </c>
      <c r="F473" s="3" t="s">
        <v>41</v>
      </c>
      <c r="G473" s="3">
        <v>9</v>
      </c>
      <c r="H473" s="3" t="s">
        <v>76</v>
      </c>
      <c r="I473" s="4" t="str">
        <f ca="1">IFERROR(__xludf.DUMMYFUNCTION("REGEXREPLACE(F474,""\D"", """")"),"11")</f>
        <v>11</v>
      </c>
    </row>
    <row r="474" spans="1:9" ht="15.75" customHeight="1">
      <c r="A474" s="1">
        <v>473</v>
      </c>
      <c r="B474" s="3">
        <v>474</v>
      </c>
      <c r="C474" s="3" t="s">
        <v>1339</v>
      </c>
      <c r="D474" s="3" t="s">
        <v>1340</v>
      </c>
      <c r="E474" s="3" t="s">
        <v>1341</v>
      </c>
      <c r="F474" s="3" t="s">
        <v>139</v>
      </c>
      <c r="G474" s="3">
        <v>1</v>
      </c>
      <c r="H474" s="3" t="s">
        <v>831</v>
      </c>
      <c r="I474" s="4" t="str">
        <f ca="1">IFERROR(__xludf.DUMMYFUNCTION("REGEXREPLACE(F475,""\D"", """")"),"22")</f>
        <v>22</v>
      </c>
    </row>
    <row r="475" spans="1:9" ht="15.75" customHeight="1">
      <c r="A475" s="1">
        <v>474</v>
      </c>
      <c r="B475" s="3">
        <v>475</v>
      </c>
      <c r="C475" s="3" t="s">
        <v>1342</v>
      </c>
      <c r="D475" s="3" t="s">
        <v>1343</v>
      </c>
      <c r="E475" s="3" t="s">
        <v>1344</v>
      </c>
      <c r="F475" s="3" t="s">
        <v>61</v>
      </c>
      <c r="G475" s="3">
        <v>0</v>
      </c>
      <c r="H475" s="3" t="s">
        <v>933</v>
      </c>
      <c r="I475" s="4" t="str">
        <f ca="1">IFERROR(__xludf.DUMMYFUNCTION("REGEXREPLACE(F476,""\D"", """")"),"8")</f>
        <v>8</v>
      </c>
    </row>
    <row r="476" spans="1:9" ht="15.75" customHeight="1">
      <c r="A476" s="1">
        <v>475</v>
      </c>
      <c r="B476" s="3">
        <v>476</v>
      </c>
      <c r="C476" s="3" t="s">
        <v>1345</v>
      </c>
      <c r="D476" s="3" t="s">
        <v>1346</v>
      </c>
      <c r="E476" s="3" t="s">
        <v>1347</v>
      </c>
      <c r="F476" s="3">
        <v>0</v>
      </c>
      <c r="I476" s="4" t="str">
        <f ca="1">IFERROR(__xludf.DUMMYFUNCTION("REGEXREPLACE(F477,""\D"", """")"),"#VALUE!")</f>
        <v>#VALUE!</v>
      </c>
    </row>
    <row r="477" spans="1:9" ht="15.75" customHeight="1">
      <c r="A477" s="1">
        <v>476</v>
      </c>
      <c r="B477" s="3">
        <v>477</v>
      </c>
      <c r="C477" s="3" t="s">
        <v>1348</v>
      </c>
      <c r="D477" s="3" t="s">
        <v>1349</v>
      </c>
      <c r="E477" s="3" t="s">
        <v>1350</v>
      </c>
      <c r="F477" s="3">
        <v>0</v>
      </c>
      <c r="I477" s="4" t="str">
        <f ca="1">IFERROR(__xludf.DUMMYFUNCTION("REGEXREPLACE(F478,""\D"", """")"),"#VALUE!")</f>
        <v>#VALUE!</v>
      </c>
    </row>
    <row r="478" spans="1:9" ht="15.75" customHeight="1">
      <c r="A478" s="1">
        <v>477</v>
      </c>
      <c r="B478" s="3">
        <v>478</v>
      </c>
      <c r="C478" s="3" t="s">
        <v>1351</v>
      </c>
      <c r="D478" s="3" t="s">
        <v>1352</v>
      </c>
      <c r="E478" s="3" t="s">
        <v>1353</v>
      </c>
      <c r="F478" s="3">
        <v>0</v>
      </c>
      <c r="I478" s="4" t="str">
        <f ca="1">IFERROR(__xludf.DUMMYFUNCTION("REGEXREPLACE(F479,""\D"", """")"),"#VALUE!")</f>
        <v>#VALUE!</v>
      </c>
    </row>
    <row r="479" spans="1:9" ht="15.75" customHeight="1">
      <c r="A479" s="1">
        <v>478</v>
      </c>
      <c r="B479" s="3">
        <v>479</v>
      </c>
      <c r="C479" s="3" t="s">
        <v>1354</v>
      </c>
      <c r="D479" s="3" t="s">
        <v>1355</v>
      </c>
      <c r="E479" s="3" t="s">
        <v>1356</v>
      </c>
      <c r="F479" s="3" t="s">
        <v>17</v>
      </c>
      <c r="G479" s="3">
        <v>11</v>
      </c>
      <c r="H479" s="3" t="s">
        <v>76</v>
      </c>
      <c r="I479" s="4" t="str">
        <f ca="1">IFERROR(__xludf.DUMMYFUNCTION("REGEXREPLACE(F480,""\D"", """")"),"9")</f>
        <v>9</v>
      </c>
    </row>
    <row r="480" spans="1:9" ht="15.75" customHeight="1">
      <c r="A480" s="1">
        <v>479</v>
      </c>
      <c r="B480" s="3">
        <v>480</v>
      </c>
      <c r="C480" s="3" t="s">
        <v>1357</v>
      </c>
      <c r="D480" s="3" t="s">
        <v>1358</v>
      </c>
      <c r="E480" s="3" t="s">
        <v>21</v>
      </c>
      <c r="F480" s="3">
        <v>0</v>
      </c>
      <c r="I480" s="4" t="str">
        <f ca="1">IFERROR(__xludf.DUMMYFUNCTION("REGEXREPLACE(F481,""\D"", """")"),"#VALUE!")</f>
        <v>#VALUE!</v>
      </c>
    </row>
    <row r="481" spans="1:9" ht="15.75" customHeight="1">
      <c r="A481" s="1">
        <v>480</v>
      </c>
      <c r="B481" s="3">
        <v>481</v>
      </c>
      <c r="C481" s="3" t="s">
        <v>1359</v>
      </c>
      <c r="D481" s="3" t="s">
        <v>1360</v>
      </c>
      <c r="E481" s="3" t="s">
        <v>1361</v>
      </c>
      <c r="F481" s="3">
        <v>0</v>
      </c>
      <c r="I481" s="4" t="str">
        <f ca="1">IFERROR(__xludf.DUMMYFUNCTION("REGEXREPLACE(F482,""\D"", """")"),"#VALUE!")</f>
        <v>#VALUE!</v>
      </c>
    </row>
    <row r="482" spans="1:9" ht="15.75" customHeight="1">
      <c r="A482" s="1">
        <v>481</v>
      </c>
      <c r="B482" s="3">
        <v>482</v>
      </c>
      <c r="C482" s="3" t="s">
        <v>1362</v>
      </c>
      <c r="D482" s="3" t="s">
        <v>1363</v>
      </c>
      <c r="E482" s="3" t="s">
        <v>1364</v>
      </c>
      <c r="F482" s="3" t="s">
        <v>277</v>
      </c>
      <c r="G482" s="3">
        <v>5</v>
      </c>
      <c r="H482" s="3" t="s">
        <v>88</v>
      </c>
      <c r="I482" s="4" t="str">
        <f ca="1">IFERROR(__xludf.DUMMYFUNCTION("REGEXREPLACE(F483,""\D"", """")"),"5")</f>
        <v>5</v>
      </c>
    </row>
    <row r="483" spans="1:9" ht="15.75" customHeight="1">
      <c r="A483" s="1">
        <v>482</v>
      </c>
      <c r="B483" s="3">
        <v>483</v>
      </c>
      <c r="C483" s="3" t="s">
        <v>1365</v>
      </c>
      <c r="D483" s="3" t="s">
        <v>1366</v>
      </c>
      <c r="E483" s="3" t="s">
        <v>1367</v>
      </c>
      <c r="F483" s="3" t="s">
        <v>358</v>
      </c>
      <c r="G483" s="3">
        <v>0</v>
      </c>
      <c r="H483" s="3" t="s">
        <v>235</v>
      </c>
      <c r="I483" s="4" t="str">
        <f ca="1">IFERROR(__xludf.DUMMYFUNCTION("REGEXREPLACE(F484,""\D"", """")"),"17")</f>
        <v>17</v>
      </c>
    </row>
    <row r="484" spans="1:9" ht="15.75" customHeight="1">
      <c r="A484" s="1">
        <v>483</v>
      </c>
      <c r="B484" s="3">
        <v>484</v>
      </c>
      <c r="C484" s="3" t="s">
        <v>1368</v>
      </c>
      <c r="D484" s="3" t="s">
        <v>1369</v>
      </c>
      <c r="E484" s="3" t="s">
        <v>1370</v>
      </c>
      <c r="F484" s="3">
        <v>0</v>
      </c>
      <c r="I484" s="4" t="str">
        <f ca="1">IFERROR(__xludf.DUMMYFUNCTION("REGEXREPLACE(F485,""\D"", """")"),"#VALUE!")</f>
        <v>#VALUE!</v>
      </c>
    </row>
    <row r="485" spans="1:9" ht="15.75" customHeight="1">
      <c r="A485" s="1">
        <v>484</v>
      </c>
      <c r="B485" s="3">
        <v>485</v>
      </c>
      <c r="C485" s="3" t="s">
        <v>1371</v>
      </c>
      <c r="D485" s="3" t="s">
        <v>1372</v>
      </c>
      <c r="E485" s="3" t="s">
        <v>21</v>
      </c>
      <c r="F485" s="3">
        <v>0</v>
      </c>
      <c r="I485" s="4" t="str">
        <f ca="1">IFERROR(__xludf.DUMMYFUNCTION("REGEXREPLACE(F486,""\D"", """")"),"#VALUE!")</f>
        <v>#VALUE!</v>
      </c>
    </row>
    <row r="486" spans="1:9" ht="15.75" customHeight="1">
      <c r="A486" s="1">
        <v>485</v>
      </c>
      <c r="B486" s="3">
        <v>486</v>
      </c>
      <c r="C486" s="3" t="s">
        <v>1373</v>
      </c>
      <c r="D486" s="3" t="s">
        <v>1374</v>
      </c>
      <c r="E486" s="3" t="s">
        <v>1375</v>
      </c>
      <c r="F486" s="3">
        <v>0</v>
      </c>
      <c r="I486" s="4" t="str">
        <f ca="1">IFERROR(__xludf.DUMMYFUNCTION("REGEXREPLACE(F487,""\D"", """")"),"#VALUE!")</f>
        <v>#VALUE!</v>
      </c>
    </row>
    <row r="487" spans="1:9" ht="15.75" customHeight="1">
      <c r="A487" s="1">
        <v>486</v>
      </c>
      <c r="B487" s="3">
        <v>487</v>
      </c>
      <c r="C487" s="3" t="s">
        <v>1376</v>
      </c>
      <c r="D487" s="3" t="s">
        <v>1377</v>
      </c>
      <c r="E487" s="3" t="s">
        <v>1378</v>
      </c>
      <c r="F487" s="3" t="s">
        <v>263</v>
      </c>
      <c r="G487" s="3">
        <v>2</v>
      </c>
      <c r="H487" s="3" t="s">
        <v>933</v>
      </c>
      <c r="I487" s="4" t="str">
        <f ca="1">IFERROR(__xludf.DUMMYFUNCTION("REGEXREPLACE(F488,""\D"", """")"),"6")</f>
        <v>6</v>
      </c>
    </row>
    <row r="488" spans="1:9" ht="15.75" customHeight="1">
      <c r="A488" s="1">
        <v>487</v>
      </c>
      <c r="B488" s="3">
        <v>488</v>
      </c>
      <c r="C488" s="3" t="s">
        <v>1379</v>
      </c>
      <c r="D488" s="3" t="s">
        <v>1380</v>
      </c>
      <c r="E488" s="3" t="s">
        <v>1381</v>
      </c>
      <c r="F488" s="3">
        <v>0</v>
      </c>
      <c r="I488" s="4" t="str">
        <f ca="1">IFERROR(__xludf.DUMMYFUNCTION("REGEXREPLACE(F489,""\D"", """")"),"#VALUE!")</f>
        <v>#VALUE!</v>
      </c>
    </row>
    <row r="489" spans="1:9" ht="15.75" customHeight="1">
      <c r="A489" s="1">
        <v>488</v>
      </c>
      <c r="B489" s="3">
        <v>489</v>
      </c>
      <c r="C489" s="3" t="s">
        <v>1382</v>
      </c>
      <c r="D489" s="3" t="s">
        <v>1383</v>
      </c>
      <c r="E489" s="3" t="s">
        <v>1384</v>
      </c>
      <c r="F489" s="3" t="s">
        <v>1385</v>
      </c>
      <c r="G489" s="3">
        <v>89</v>
      </c>
      <c r="H489" s="3" t="s">
        <v>1386</v>
      </c>
      <c r="I489" s="4" t="str">
        <f ca="1">IFERROR(__xludf.DUMMYFUNCTION("REGEXREPLACE(F490,""\D"", """")"),"63")</f>
        <v>63</v>
      </c>
    </row>
    <row r="490" spans="1:9" ht="15.75" customHeight="1">
      <c r="A490" s="1">
        <v>489</v>
      </c>
      <c r="B490" s="3">
        <v>490</v>
      </c>
      <c r="C490" s="3" t="s">
        <v>1387</v>
      </c>
      <c r="D490" s="3" t="s">
        <v>1388</v>
      </c>
      <c r="E490" s="3" t="s">
        <v>1389</v>
      </c>
      <c r="F490" s="3" t="s">
        <v>263</v>
      </c>
      <c r="G490" s="3">
        <v>3</v>
      </c>
      <c r="H490" s="3" t="s">
        <v>30</v>
      </c>
      <c r="I490" s="4" t="str">
        <f ca="1">IFERROR(__xludf.DUMMYFUNCTION("REGEXREPLACE(F491,""\D"", """")"),"6")</f>
        <v>6</v>
      </c>
    </row>
    <row r="491" spans="1:9" ht="15.75" customHeight="1">
      <c r="A491" s="1">
        <v>490</v>
      </c>
      <c r="B491" s="3">
        <v>491</v>
      </c>
      <c r="C491" s="3" t="s">
        <v>1390</v>
      </c>
      <c r="D491" s="3" t="s">
        <v>1391</v>
      </c>
      <c r="E491" s="3" t="s">
        <v>1392</v>
      </c>
      <c r="F491" s="3">
        <v>0</v>
      </c>
      <c r="I491" s="4" t="str">
        <f ca="1">IFERROR(__xludf.DUMMYFUNCTION("REGEXREPLACE(F492,""\D"", """")"),"#VALUE!")</f>
        <v>#VALUE!</v>
      </c>
    </row>
    <row r="492" spans="1:9" ht="15.75" customHeight="1">
      <c r="A492" s="1">
        <v>491</v>
      </c>
      <c r="B492" s="3">
        <v>492</v>
      </c>
      <c r="C492" s="3" t="s">
        <v>1393</v>
      </c>
      <c r="D492" s="3" t="s">
        <v>1394</v>
      </c>
      <c r="E492" s="3" t="s">
        <v>1395</v>
      </c>
      <c r="F492" s="3">
        <v>0</v>
      </c>
      <c r="I492" s="4" t="str">
        <f ca="1">IFERROR(__xludf.DUMMYFUNCTION("REGEXREPLACE(F493,""\D"", """")"),"#VALUE!")</f>
        <v>#VALUE!</v>
      </c>
    </row>
    <row r="493" spans="1:9" ht="15.75" customHeight="1">
      <c r="A493" s="1">
        <v>492</v>
      </c>
      <c r="B493" s="3">
        <v>493</v>
      </c>
      <c r="C493" s="3" t="s">
        <v>1396</v>
      </c>
      <c r="D493" s="3" t="s">
        <v>1397</v>
      </c>
      <c r="E493" s="3" t="s">
        <v>21</v>
      </c>
      <c r="F493" s="3">
        <v>0</v>
      </c>
      <c r="I493" s="4" t="str">
        <f ca="1">IFERROR(__xludf.DUMMYFUNCTION("REGEXREPLACE(F494,""\D"", """")"),"#VALUE!")</f>
        <v>#VALUE!</v>
      </c>
    </row>
    <row r="494" spans="1:9" ht="15.75" customHeight="1">
      <c r="A494" s="1">
        <v>493</v>
      </c>
      <c r="B494" s="3">
        <v>494</v>
      </c>
      <c r="C494" s="3" t="s">
        <v>1398</v>
      </c>
      <c r="D494" s="3" t="s">
        <v>1399</v>
      </c>
      <c r="E494" s="3" t="s">
        <v>1400</v>
      </c>
      <c r="F494" s="3">
        <v>0</v>
      </c>
      <c r="I494" s="4" t="str">
        <f ca="1">IFERROR(__xludf.DUMMYFUNCTION("REGEXREPLACE(F495,""\D"", """")"),"#VALUE!")</f>
        <v>#VALUE!</v>
      </c>
    </row>
    <row r="495" spans="1:9" ht="15.75" customHeight="1">
      <c r="A495" s="1">
        <v>494</v>
      </c>
      <c r="B495" s="3">
        <v>495</v>
      </c>
      <c r="C495" s="3" t="s">
        <v>1401</v>
      </c>
      <c r="D495" s="3" t="s">
        <v>1402</v>
      </c>
      <c r="E495" s="3" t="s">
        <v>21</v>
      </c>
      <c r="F495" s="3">
        <v>0</v>
      </c>
      <c r="I495" s="4" t="str">
        <f ca="1">IFERROR(__xludf.DUMMYFUNCTION("REGEXREPLACE(F496,""\D"", """")"),"#VALUE!")</f>
        <v>#VALUE!</v>
      </c>
    </row>
    <row r="496" spans="1:9" ht="15.75" customHeight="1">
      <c r="A496" s="1">
        <v>495</v>
      </c>
      <c r="B496" s="3">
        <v>496</v>
      </c>
      <c r="C496" s="3" t="s">
        <v>1403</v>
      </c>
      <c r="D496" s="3" t="s">
        <v>1404</v>
      </c>
      <c r="E496" s="3" t="s">
        <v>1405</v>
      </c>
      <c r="F496" s="3">
        <v>0</v>
      </c>
      <c r="I496" s="4" t="str">
        <f ca="1">IFERROR(__xludf.DUMMYFUNCTION("REGEXREPLACE(F497,""\D"", """")"),"#VALUE!")</f>
        <v>#VALUE!</v>
      </c>
    </row>
    <row r="497" spans="1:9" ht="15.75" customHeight="1">
      <c r="A497" s="1">
        <v>496</v>
      </c>
      <c r="B497" s="3">
        <v>497</v>
      </c>
      <c r="C497" s="3" t="s">
        <v>1406</v>
      </c>
      <c r="D497" s="3" t="s">
        <v>1407</v>
      </c>
      <c r="E497" s="3" t="s">
        <v>21</v>
      </c>
      <c r="F497" s="3">
        <v>0</v>
      </c>
      <c r="I497" s="4" t="str">
        <f ca="1">IFERROR(__xludf.DUMMYFUNCTION("REGEXREPLACE(F498,""\D"", """")"),"#VALUE!")</f>
        <v>#VALUE!</v>
      </c>
    </row>
    <row r="498" spans="1:9" ht="15.75" customHeight="1">
      <c r="A498" s="1">
        <v>497</v>
      </c>
      <c r="B498" s="3">
        <v>498</v>
      </c>
      <c r="C498" s="3" t="s">
        <v>1408</v>
      </c>
      <c r="D498" s="3" t="s">
        <v>1409</v>
      </c>
      <c r="E498" s="3" t="s">
        <v>21</v>
      </c>
      <c r="F498" s="3">
        <v>0</v>
      </c>
      <c r="I498" s="4" t="str">
        <f ca="1">IFERROR(__xludf.DUMMYFUNCTION("REGEXREPLACE(F499,""\D"", """")"),"#VALUE!")</f>
        <v>#VALUE!</v>
      </c>
    </row>
    <row r="499" spans="1:9" ht="15.75" customHeight="1">
      <c r="A499" s="1">
        <v>498</v>
      </c>
      <c r="B499" s="3">
        <v>499</v>
      </c>
      <c r="C499" s="3" t="s">
        <v>1410</v>
      </c>
      <c r="D499" s="3" t="s">
        <v>1411</v>
      </c>
      <c r="E499" s="3" t="s">
        <v>1412</v>
      </c>
      <c r="F499" s="3">
        <v>0</v>
      </c>
      <c r="I499" s="4" t="str">
        <f ca="1">IFERROR(__xludf.DUMMYFUNCTION("REGEXREPLACE(F500,""\D"", """")"),"#VALUE!")</f>
        <v>#VALUE!</v>
      </c>
    </row>
    <row r="500" spans="1:9" ht="15.75" customHeight="1">
      <c r="A500" s="1">
        <v>499</v>
      </c>
      <c r="B500" s="3">
        <v>500</v>
      </c>
      <c r="C500" s="3" t="s">
        <v>1413</v>
      </c>
      <c r="D500" s="3" t="s">
        <v>1414</v>
      </c>
      <c r="E500" s="3" t="s">
        <v>1415</v>
      </c>
      <c r="F500" s="3">
        <v>0</v>
      </c>
      <c r="I500" s="4" t="str">
        <f ca="1">IFERROR(__xludf.DUMMYFUNCTION("REGEXREPLACE(F501,""\D"", """")"),"#VALUE!")</f>
        <v>#VALUE!</v>
      </c>
    </row>
    <row r="501" spans="1:9" ht="15.75" customHeight="1">
      <c r="A501" s="1">
        <v>500</v>
      </c>
      <c r="B501" s="3">
        <v>501</v>
      </c>
      <c r="C501" s="3" t="s">
        <v>1416</v>
      </c>
      <c r="D501" s="3" t="s">
        <v>1417</v>
      </c>
      <c r="E501" s="3" t="s">
        <v>21</v>
      </c>
      <c r="F501" s="3">
        <v>0</v>
      </c>
      <c r="I501" s="4" t="str">
        <f ca="1">IFERROR(__xludf.DUMMYFUNCTION("REGEXREPLACE(F502,""\D"", """")"),"#VALUE!")</f>
        <v>#VALUE!</v>
      </c>
    </row>
    <row r="502" spans="1:9" ht="15.75" customHeight="1">
      <c r="A502" s="1">
        <v>501</v>
      </c>
      <c r="B502" s="3">
        <v>502</v>
      </c>
      <c r="C502" s="3" t="s">
        <v>1418</v>
      </c>
      <c r="D502" s="3" t="s">
        <v>1419</v>
      </c>
      <c r="E502" s="3" t="s">
        <v>1420</v>
      </c>
      <c r="F502" s="3" t="s">
        <v>1421</v>
      </c>
      <c r="G502" s="3">
        <v>17</v>
      </c>
      <c r="H502" s="3" t="s">
        <v>382</v>
      </c>
      <c r="I502" s="4" t="str">
        <f ca="1">IFERROR(__xludf.DUMMYFUNCTION("REGEXREPLACE(F503,""\D"", """")"),"32")</f>
        <v>32</v>
      </c>
    </row>
    <row r="503" spans="1:9" ht="15.75" customHeight="1">
      <c r="A503" s="1">
        <v>502</v>
      </c>
      <c r="B503" s="3">
        <v>503</v>
      </c>
      <c r="C503" s="3" t="s">
        <v>1422</v>
      </c>
      <c r="D503" s="3" t="s">
        <v>1423</v>
      </c>
      <c r="E503" s="3" t="s">
        <v>21</v>
      </c>
      <c r="F503" s="3">
        <v>0</v>
      </c>
      <c r="I503" s="4" t="str">
        <f ca="1">IFERROR(__xludf.DUMMYFUNCTION("REGEXREPLACE(F504,""\D"", """")"),"#VALUE!")</f>
        <v>#VALUE!</v>
      </c>
    </row>
    <row r="504" spans="1:9" ht="15.75" customHeight="1">
      <c r="A504" s="1">
        <v>503</v>
      </c>
      <c r="B504" s="3">
        <v>504</v>
      </c>
      <c r="C504" s="3" t="s">
        <v>1424</v>
      </c>
      <c r="D504" s="3" t="s">
        <v>1425</v>
      </c>
      <c r="E504" s="3" t="s">
        <v>1426</v>
      </c>
      <c r="F504" s="3" t="s">
        <v>429</v>
      </c>
      <c r="G504" s="3">
        <v>6</v>
      </c>
      <c r="H504" s="3" t="s">
        <v>531</v>
      </c>
      <c r="I504" s="4" t="str">
        <f ca="1">IFERROR(__xludf.DUMMYFUNCTION("REGEXREPLACE(F505,""\D"", """")"),"20")</f>
        <v>20</v>
      </c>
    </row>
    <row r="505" spans="1:9" ht="15.75" customHeight="1">
      <c r="A505" s="1">
        <v>504</v>
      </c>
      <c r="B505" s="3">
        <v>505</v>
      </c>
      <c r="C505" s="3" t="s">
        <v>1427</v>
      </c>
      <c r="D505" s="3" t="s">
        <v>1428</v>
      </c>
      <c r="E505" s="3" t="s">
        <v>1429</v>
      </c>
      <c r="F505" s="3" t="s">
        <v>87</v>
      </c>
      <c r="G505" s="3">
        <v>0</v>
      </c>
      <c r="H505" s="3" t="s">
        <v>135</v>
      </c>
      <c r="I505" s="4" t="str">
        <f ca="1">IFERROR(__xludf.DUMMYFUNCTION("REGEXREPLACE(F506,""\D"", """")"),"7")</f>
        <v>7</v>
      </c>
    </row>
    <row r="506" spans="1:9" ht="15.75" customHeight="1">
      <c r="A506" s="1">
        <v>505</v>
      </c>
      <c r="B506" s="3">
        <v>506</v>
      </c>
      <c r="C506" s="3" t="s">
        <v>1430</v>
      </c>
      <c r="D506" s="3" t="s">
        <v>1431</v>
      </c>
      <c r="E506" s="3" t="s">
        <v>1432</v>
      </c>
      <c r="F506" s="3" t="s">
        <v>17</v>
      </c>
      <c r="G506" s="3">
        <v>1</v>
      </c>
      <c r="H506" s="3" t="s">
        <v>88</v>
      </c>
      <c r="I506" s="4" t="str">
        <f ca="1">IFERROR(__xludf.DUMMYFUNCTION("REGEXREPLACE(F507,""\D"", """")"),"9")</f>
        <v>9</v>
      </c>
    </row>
    <row r="507" spans="1:9" ht="15.75" customHeight="1">
      <c r="A507" s="1">
        <v>506</v>
      </c>
      <c r="B507" s="3">
        <v>507</v>
      </c>
      <c r="C507" s="3" t="s">
        <v>1433</v>
      </c>
      <c r="D507" s="3" t="s">
        <v>1434</v>
      </c>
      <c r="E507" s="3" t="s">
        <v>1435</v>
      </c>
      <c r="F507" s="3" t="s">
        <v>134</v>
      </c>
      <c r="G507" s="3">
        <v>1</v>
      </c>
      <c r="H507" s="3" t="s">
        <v>685</v>
      </c>
      <c r="I507" s="4" t="str">
        <f ca="1">IFERROR(__xludf.DUMMYFUNCTION("REGEXREPLACE(F508,""\D"", """")"),"3")</f>
        <v>3</v>
      </c>
    </row>
    <row r="508" spans="1:9" ht="15.75" customHeight="1">
      <c r="A508" s="1">
        <v>507</v>
      </c>
      <c r="B508" s="3">
        <v>508</v>
      </c>
      <c r="C508" s="3" t="s">
        <v>1436</v>
      </c>
      <c r="D508" s="3" t="s">
        <v>1437</v>
      </c>
      <c r="E508" s="3" t="s">
        <v>1438</v>
      </c>
      <c r="F508" s="3" t="s">
        <v>95</v>
      </c>
      <c r="G508" s="3">
        <v>0</v>
      </c>
      <c r="H508" s="3" t="s">
        <v>144</v>
      </c>
      <c r="I508" s="4" t="str">
        <f ca="1">IFERROR(__xludf.DUMMYFUNCTION("REGEXREPLACE(F509,""\D"", """")"),"14")</f>
        <v>14</v>
      </c>
    </row>
    <row r="509" spans="1:9" ht="15.75" customHeight="1">
      <c r="A509" s="1">
        <v>508</v>
      </c>
      <c r="B509" s="3">
        <v>509</v>
      </c>
      <c r="C509" s="3" t="s">
        <v>1439</v>
      </c>
      <c r="D509" s="3" t="s">
        <v>1440</v>
      </c>
      <c r="E509" s="3" t="s">
        <v>1441</v>
      </c>
      <c r="F509" s="3" t="s">
        <v>370</v>
      </c>
      <c r="G509" s="3">
        <v>0</v>
      </c>
      <c r="H509" s="3" t="s">
        <v>420</v>
      </c>
      <c r="I509" s="4" t="str">
        <f ca="1">IFERROR(__xludf.DUMMYFUNCTION("REGEXREPLACE(F510,""\D"", """")"),"12")</f>
        <v>12</v>
      </c>
    </row>
    <row r="510" spans="1:9" ht="15.75" customHeight="1">
      <c r="A510" s="1">
        <v>509</v>
      </c>
      <c r="B510" s="3">
        <v>510</v>
      </c>
      <c r="C510" s="3" t="s">
        <v>1442</v>
      </c>
      <c r="D510" s="3" t="s">
        <v>1443</v>
      </c>
      <c r="E510" s="3" t="s">
        <v>1444</v>
      </c>
      <c r="F510" s="3" t="s">
        <v>153</v>
      </c>
      <c r="G510" s="3">
        <v>0</v>
      </c>
      <c r="H510" s="3" t="s">
        <v>399</v>
      </c>
      <c r="I510" s="4" t="str">
        <f ca="1">IFERROR(__xludf.DUMMYFUNCTION("REGEXREPLACE(F511,""\D"", """")"),"13")</f>
        <v>13</v>
      </c>
    </row>
    <row r="511" spans="1:9" ht="15.75" customHeight="1">
      <c r="A511" s="1">
        <v>510</v>
      </c>
      <c r="B511" s="3">
        <v>511</v>
      </c>
      <c r="C511" s="3" t="s">
        <v>1445</v>
      </c>
      <c r="D511" s="3" t="s">
        <v>1446</v>
      </c>
      <c r="E511" s="3" t="s">
        <v>1447</v>
      </c>
      <c r="F511" s="3">
        <v>0</v>
      </c>
      <c r="I511" s="4" t="str">
        <f ca="1">IFERROR(__xludf.DUMMYFUNCTION("REGEXREPLACE(F512,""\D"", """")"),"#VALUE!")</f>
        <v>#VALUE!</v>
      </c>
    </row>
    <row r="512" spans="1:9" ht="15.75" customHeight="1">
      <c r="A512" s="1">
        <v>511</v>
      </c>
      <c r="B512" s="3">
        <v>512</v>
      </c>
      <c r="C512" s="3" t="s">
        <v>1448</v>
      </c>
      <c r="D512" s="3" t="s">
        <v>1449</v>
      </c>
      <c r="E512" s="3" t="s">
        <v>1450</v>
      </c>
      <c r="F512" s="3" t="s">
        <v>381</v>
      </c>
      <c r="G512" s="3">
        <v>7</v>
      </c>
      <c r="H512" s="3" t="s">
        <v>190</v>
      </c>
      <c r="I512" s="4" t="str">
        <f ca="1">IFERROR(__xludf.DUMMYFUNCTION("REGEXREPLACE(F513,""\D"", """")"),"15")</f>
        <v>15</v>
      </c>
    </row>
    <row r="513" spans="1:9" ht="15.75" customHeight="1">
      <c r="A513" s="1">
        <v>512</v>
      </c>
      <c r="B513" s="3">
        <v>513</v>
      </c>
      <c r="C513" s="3" t="s">
        <v>1451</v>
      </c>
      <c r="D513" s="3" t="s">
        <v>1452</v>
      </c>
      <c r="E513" s="3" t="s">
        <v>147</v>
      </c>
      <c r="F513" s="3">
        <v>0</v>
      </c>
      <c r="I513" s="4" t="str">
        <f ca="1">IFERROR(__xludf.DUMMYFUNCTION("REGEXREPLACE(F514,""\D"", """")"),"#VALUE!")</f>
        <v>#VALUE!</v>
      </c>
    </row>
    <row r="514" spans="1:9" ht="15.75" customHeight="1">
      <c r="A514" s="1">
        <v>513</v>
      </c>
      <c r="B514" s="3">
        <v>514</v>
      </c>
      <c r="C514" s="3" t="s">
        <v>1453</v>
      </c>
      <c r="D514" s="3" t="s">
        <v>1454</v>
      </c>
      <c r="E514" s="3" t="s">
        <v>21</v>
      </c>
      <c r="F514" s="3">
        <v>0</v>
      </c>
      <c r="I514" s="4" t="str">
        <f ca="1">IFERROR(__xludf.DUMMYFUNCTION("REGEXREPLACE(F515,""\D"", """")"),"#VALUE!")</f>
        <v>#VALUE!</v>
      </c>
    </row>
    <row r="515" spans="1:9" ht="15.75" customHeight="1">
      <c r="A515" s="1">
        <v>514</v>
      </c>
      <c r="B515" s="3">
        <v>515</v>
      </c>
      <c r="C515" s="3" t="s">
        <v>1455</v>
      </c>
      <c r="D515" s="3" t="s">
        <v>1456</v>
      </c>
      <c r="E515" s="3" t="s">
        <v>1457</v>
      </c>
      <c r="F515" s="3" t="s">
        <v>606</v>
      </c>
      <c r="G515" s="3">
        <v>38</v>
      </c>
      <c r="H515" s="3" t="s">
        <v>366</v>
      </c>
      <c r="I515" s="4" t="str">
        <f ca="1">IFERROR(__xludf.DUMMYFUNCTION("REGEXREPLACE(F516,""\D"", """")"),"16")</f>
        <v>16</v>
      </c>
    </row>
    <row r="516" spans="1:9" ht="15.75" customHeight="1">
      <c r="A516" s="1">
        <v>515</v>
      </c>
      <c r="B516" s="3">
        <v>516</v>
      </c>
      <c r="C516" s="3" t="s">
        <v>1458</v>
      </c>
      <c r="D516" s="3" t="s">
        <v>1459</v>
      </c>
      <c r="E516" s="3" t="s">
        <v>21</v>
      </c>
      <c r="F516" s="3">
        <v>0</v>
      </c>
      <c r="I516" s="4" t="str">
        <f ca="1">IFERROR(__xludf.DUMMYFUNCTION("REGEXREPLACE(F517,""\D"", """")"),"#VALUE!")</f>
        <v>#VALUE!</v>
      </c>
    </row>
    <row r="517" spans="1:9" ht="15.75" customHeight="1">
      <c r="A517" s="1">
        <v>516</v>
      </c>
      <c r="B517" s="3">
        <v>517</v>
      </c>
      <c r="C517" s="3" t="s">
        <v>1460</v>
      </c>
      <c r="D517" s="3" t="s">
        <v>1461</v>
      </c>
      <c r="E517" s="3" t="s">
        <v>21</v>
      </c>
      <c r="F517" s="3">
        <v>0</v>
      </c>
      <c r="I517" s="4" t="str">
        <f ca="1">IFERROR(__xludf.DUMMYFUNCTION("REGEXREPLACE(F518,""\D"", """")"),"#VALUE!")</f>
        <v>#VALUE!</v>
      </c>
    </row>
    <row r="518" spans="1:9" ht="15.75" customHeight="1">
      <c r="A518" s="1">
        <v>517</v>
      </c>
      <c r="B518" s="3">
        <v>518</v>
      </c>
      <c r="C518" s="3" t="s">
        <v>1462</v>
      </c>
      <c r="D518" s="3" t="s">
        <v>1463</v>
      </c>
      <c r="E518" s="3" t="s">
        <v>21</v>
      </c>
      <c r="F518" s="3">
        <v>0</v>
      </c>
      <c r="I518" s="4" t="str">
        <f ca="1">IFERROR(__xludf.DUMMYFUNCTION("REGEXREPLACE(F519,""\D"", """")"),"#VALUE!")</f>
        <v>#VALUE!</v>
      </c>
    </row>
    <row r="519" spans="1:9" ht="15.75" customHeight="1">
      <c r="A519" s="1">
        <v>518</v>
      </c>
      <c r="B519" s="3">
        <v>519</v>
      </c>
      <c r="C519" s="3" t="s">
        <v>1464</v>
      </c>
      <c r="D519" s="3" t="s">
        <v>1465</v>
      </c>
      <c r="E519" s="3" t="s">
        <v>1466</v>
      </c>
      <c r="F519" s="3" t="s">
        <v>87</v>
      </c>
      <c r="G519" s="3">
        <v>4</v>
      </c>
      <c r="H519" s="3" t="s">
        <v>18</v>
      </c>
      <c r="I519" s="4" t="str">
        <f ca="1">IFERROR(__xludf.DUMMYFUNCTION("REGEXREPLACE(F520,""\D"", """")"),"7")</f>
        <v>7</v>
      </c>
    </row>
    <row r="520" spans="1:9" ht="15.75" customHeight="1">
      <c r="A520" s="1">
        <v>519</v>
      </c>
      <c r="B520" s="3">
        <v>520</v>
      </c>
      <c r="C520" s="3" t="s">
        <v>1467</v>
      </c>
      <c r="D520" s="3" t="s">
        <v>1468</v>
      </c>
      <c r="E520" s="3" t="s">
        <v>21</v>
      </c>
      <c r="F520" s="3">
        <v>0</v>
      </c>
      <c r="I520" s="4" t="str">
        <f ca="1">IFERROR(__xludf.DUMMYFUNCTION("REGEXREPLACE(F521,""\D"", """")"),"#VALUE!")</f>
        <v>#VALUE!</v>
      </c>
    </row>
    <row r="521" spans="1:9" ht="15.75" customHeight="1">
      <c r="A521" s="1">
        <v>520</v>
      </c>
      <c r="B521" s="3">
        <v>521</v>
      </c>
      <c r="C521" s="3" t="s">
        <v>1469</v>
      </c>
      <c r="D521" s="3" t="s">
        <v>1470</v>
      </c>
      <c r="E521" s="3" t="s">
        <v>1471</v>
      </c>
      <c r="F521" s="3">
        <v>0</v>
      </c>
      <c r="I521" s="4" t="str">
        <f ca="1">IFERROR(__xludf.DUMMYFUNCTION("REGEXREPLACE(F522,""\D"", """")"),"#VALUE!")</f>
        <v>#VALUE!</v>
      </c>
    </row>
    <row r="522" spans="1:9" ht="15.75" customHeight="1">
      <c r="A522" s="1">
        <v>521</v>
      </c>
      <c r="B522" s="3">
        <v>522</v>
      </c>
      <c r="C522" s="3" t="s">
        <v>1472</v>
      </c>
      <c r="D522" s="3" t="s">
        <v>1473</v>
      </c>
      <c r="E522" s="3" t="s">
        <v>1474</v>
      </c>
      <c r="F522" s="3" t="s">
        <v>1475</v>
      </c>
      <c r="G522" s="3">
        <v>80</v>
      </c>
      <c r="H522" s="3" t="s">
        <v>1476</v>
      </c>
      <c r="I522" s="4" t="str">
        <f ca="1">IFERROR(__xludf.DUMMYFUNCTION("REGEXREPLACE(F523,""\D"", """")"),"49")</f>
        <v>49</v>
      </c>
    </row>
    <row r="523" spans="1:9" ht="15.75" customHeight="1">
      <c r="A523" s="1">
        <v>522</v>
      </c>
      <c r="B523" s="3">
        <v>523</v>
      </c>
      <c r="C523" s="3" t="s">
        <v>1477</v>
      </c>
      <c r="D523" s="3" t="s">
        <v>1478</v>
      </c>
      <c r="E523" s="3" t="s">
        <v>1479</v>
      </c>
      <c r="F523" s="3" t="s">
        <v>370</v>
      </c>
      <c r="G523" s="3">
        <v>2</v>
      </c>
      <c r="H523" s="3" t="s">
        <v>144</v>
      </c>
      <c r="I523" s="4" t="str">
        <f ca="1">IFERROR(__xludf.DUMMYFUNCTION("REGEXREPLACE(F524,""\D"", """")"),"12")</f>
        <v>12</v>
      </c>
    </row>
    <row r="524" spans="1:9" ht="15.75" customHeight="1">
      <c r="A524" s="1">
        <v>523</v>
      </c>
      <c r="B524" s="3">
        <v>524</v>
      </c>
      <c r="C524" s="3" t="s">
        <v>1480</v>
      </c>
      <c r="D524" s="3" t="s">
        <v>1481</v>
      </c>
      <c r="E524" s="3" t="s">
        <v>1482</v>
      </c>
      <c r="F524" s="3" t="s">
        <v>1483</v>
      </c>
      <c r="G524" s="3">
        <v>0</v>
      </c>
      <c r="H524" s="3" t="s">
        <v>328</v>
      </c>
      <c r="I524" s="4" t="str">
        <f ca="1">IFERROR(__xludf.DUMMYFUNCTION("REGEXREPLACE(F525,""\D"", """")"),"62")</f>
        <v>62</v>
      </c>
    </row>
    <row r="525" spans="1:9" ht="15.75" customHeight="1">
      <c r="A525" s="1">
        <v>524</v>
      </c>
      <c r="B525" s="3">
        <v>525</v>
      </c>
      <c r="C525" s="3" t="s">
        <v>1484</v>
      </c>
      <c r="D525" s="3" t="s">
        <v>1485</v>
      </c>
      <c r="E525" s="3" t="s">
        <v>21</v>
      </c>
      <c r="F525" s="3">
        <v>0</v>
      </c>
      <c r="I525" s="4" t="str">
        <f ca="1">IFERROR(__xludf.DUMMYFUNCTION("REGEXREPLACE(F526,""\D"", """")"),"#VALUE!")</f>
        <v>#VALUE!</v>
      </c>
    </row>
    <row r="526" spans="1:9" ht="15.75" customHeight="1">
      <c r="A526" s="1">
        <v>525</v>
      </c>
      <c r="B526" s="3">
        <v>526</v>
      </c>
      <c r="C526" s="3" t="s">
        <v>1486</v>
      </c>
      <c r="D526" s="3" t="s">
        <v>1487</v>
      </c>
      <c r="E526" s="3" t="s">
        <v>1488</v>
      </c>
      <c r="F526" s="3">
        <v>0</v>
      </c>
      <c r="I526" s="4" t="str">
        <f ca="1">IFERROR(__xludf.DUMMYFUNCTION("REGEXREPLACE(F527,""\D"", """")"),"#VALUE!")</f>
        <v>#VALUE!</v>
      </c>
    </row>
    <row r="527" spans="1:9" ht="15.75" customHeight="1">
      <c r="A527" s="1">
        <v>526</v>
      </c>
      <c r="B527" s="3">
        <v>527</v>
      </c>
      <c r="C527" s="3" t="s">
        <v>1489</v>
      </c>
      <c r="D527" s="3" t="s">
        <v>1490</v>
      </c>
      <c r="E527" s="3" t="s">
        <v>21</v>
      </c>
      <c r="F527" s="3">
        <v>0</v>
      </c>
      <c r="I527" s="4" t="str">
        <f ca="1">IFERROR(__xludf.DUMMYFUNCTION("REGEXREPLACE(F528,""\D"", """")"),"#VALUE!")</f>
        <v>#VALUE!</v>
      </c>
    </row>
    <row r="528" spans="1:9" ht="15.75" customHeight="1">
      <c r="A528" s="1">
        <v>527</v>
      </c>
      <c r="B528" s="3">
        <v>528</v>
      </c>
      <c r="C528" s="3" t="s">
        <v>1491</v>
      </c>
      <c r="D528" s="3" t="s">
        <v>1492</v>
      </c>
      <c r="E528" s="3" t="s">
        <v>1493</v>
      </c>
      <c r="F528" s="3">
        <v>0</v>
      </c>
      <c r="I528" s="4" t="str">
        <f ca="1">IFERROR(__xludf.DUMMYFUNCTION("REGEXREPLACE(F529,""\D"", """")"),"#VALUE!")</f>
        <v>#VALUE!</v>
      </c>
    </row>
    <row r="529" spans="1:9" ht="15.75" customHeight="1">
      <c r="A529" s="1">
        <v>528</v>
      </c>
      <c r="B529" s="3">
        <v>529</v>
      </c>
      <c r="C529" s="3" t="s">
        <v>1494</v>
      </c>
      <c r="D529" s="3" t="s">
        <v>1495</v>
      </c>
      <c r="E529" s="3" t="s">
        <v>1496</v>
      </c>
      <c r="F529" s="3" t="s">
        <v>139</v>
      </c>
      <c r="G529" s="3">
        <v>7</v>
      </c>
      <c r="H529" s="3" t="s">
        <v>595</v>
      </c>
      <c r="I529" s="4" t="str">
        <f ca="1">IFERROR(__xludf.DUMMYFUNCTION("REGEXREPLACE(F530,""\D"", """")"),"22")</f>
        <v>22</v>
      </c>
    </row>
    <row r="530" spans="1:9" ht="15.75" customHeight="1">
      <c r="A530" s="1">
        <v>529</v>
      </c>
      <c r="B530" s="3">
        <v>530</v>
      </c>
      <c r="C530" s="3" t="s">
        <v>1497</v>
      </c>
      <c r="D530" s="3" t="s">
        <v>1498</v>
      </c>
      <c r="E530" s="3" t="s">
        <v>1499</v>
      </c>
      <c r="F530" s="3">
        <v>0</v>
      </c>
      <c r="I530" s="4" t="str">
        <f ca="1">IFERROR(__xludf.DUMMYFUNCTION("REGEXREPLACE(F531,""\D"", """")"),"#VALUE!")</f>
        <v>#VALUE!</v>
      </c>
    </row>
    <row r="531" spans="1:9" ht="15.75" customHeight="1">
      <c r="A531" s="1">
        <v>530</v>
      </c>
      <c r="B531" s="3">
        <v>531</v>
      </c>
      <c r="C531" s="3" t="s">
        <v>1500</v>
      </c>
      <c r="D531" s="3" t="s">
        <v>1501</v>
      </c>
      <c r="E531" s="3" t="s">
        <v>21</v>
      </c>
      <c r="F531" s="3">
        <v>0</v>
      </c>
      <c r="I531" s="4" t="str">
        <f ca="1">IFERROR(__xludf.DUMMYFUNCTION("REGEXREPLACE(F532,""\D"", """")"),"#VALUE!")</f>
        <v>#VALUE!</v>
      </c>
    </row>
    <row r="532" spans="1:9" ht="15.75" customHeight="1">
      <c r="A532" s="1">
        <v>531</v>
      </c>
      <c r="B532" s="3">
        <v>532</v>
      </c>
      <c r="C532" s="3" t="s">
        <v>1502</v>
      </c>
      <c r="D532" s="3" t="s">
        <v>1503</v>
      </c>
      <c r="E532" s="3" t="s">
        <v>1504</v>
      </c>
      <c r="F532" s="3">
        <v>0</v>
      </c>
      <c r="I532" s="4" t="str">
        <f ca="1">IFERROR(__xludf.DUMMYFUNCTION("REGEXREPLACE(F533,""\D"", """")"),"#VALUE!")</f>
        <v>#VALUE!</v>
      </c>
    </row>
    <row r="533" spans="1:9" ht="15.75" customHeight="1">
      <c r="A533" s="1">
        <v>532</v>
      </c>
      <c r="B533" s="3">
        <v>533</v>
      </c>
      <c r="C533" s="3" t="s">
        <v>1505</v>
      </c>
      <c r="D533" s="3" t="s">
        <v>1506</v>
      </c>
      <c r="E533" s="3" t="s">
        <v>1507</v>
      </c>
      <c r="F533" s="3" t="s">
        <v>254</v>
      </c>
      <c r="G533" s="3">
        <v>25</v>
      </c>
      <c r="H533" s="3" t="s">
        <v>591</v>
      </c>
      <c r="I533" s="4" t="str">
        <f ca="1">IFERROR(__xludf.DUMMYFUNCTION("REGEXREPLACE(F534,""\D"", """")"),"19")</f>
        <v>19</v>
      </c>
    </row>
    <row r="534" spans="1:9" ht="15.75" customHeight="1">
      <c r="A534" s="1">
        <v>533</v>
      </c>
      <c r="B534" s="3">
        <v>534</v>
      </c>
      <c r="C534" s="3" t="s">
        <v>1508</v>
      </c>
      <c r="D534" s="3" t="s">
        <v>1509</v>
      </c>
      <c r="E534" s="3" t="s">
        <v>147</v>
      </c>
      <c r="F534" s="3">
        <v>0</v>
      </c>
      <c r="I534" s="4" t="str">
        <f ca="1">IFERROR(__xludf.DUMMYFUNCTION("REGEXREPLACE(F535,""\D"", """")"),"#VALUE!")</f>
        <v>#VALUE!</v>
      </c>
    </row>
    <row r="535" spans="1:9" ht="15.75" customHeight="1">
      <c r="A535" s="1">
        <v>534</v>
      </c>
      <c r="B535" s="3">
        <v>535</v>
      </c>
      <c r="C535" s="3" t="s">
        <v>1510</v>
      </c>
      <c r="D535" s="3" t="s">
        <v>1511</v>
      </c>
      <c r="E535" s="3" t="s">
        <v>1512</v>
      </c>
      <c r="F535" s="3">
        <v>0</v>
      </c>
      <c r="I535" s="4" t="str">
        <f ca="1">IFERROR(__xludf.DUMMYFUNCTION("REGEXREPLACE(F536,""\D"", """")"),"#VALUE!")</f>
        <v>#VALUE!</v>
      </c>
    </row>
    <row r="536" spans="1:9" ht="15.75" customHeight="1">
      <c r="A536" s="1">
        <v>535</v>
      </c>
      <c r="B536" s="3">
        <v>536</v>
      </c>
      <c r="C536" s="3" t="s">
        <v>1513</v>
      </c>
      <c r="D536" s="3" t="s">
        <v>1514</v>
      </c>
      <c r="E536" s="3" t="s">
        <v>1515</v>
      </c>
      <c r="F536" s="3" t="s">
        <v>134</v>
      </c>
      <c r="G536" s="3">
        <v>8</v>
      </c>
      <c r="H536" s="3" t="s">
        <v>18</v>
      </c>
      <c r="I536" s="4" t="str">
        <f ca="1">IFERROR(__xludf.DUMMYFUNCTION("REGEXREPLACE(F537,""\D"", """")"),"3")</f>
        <v>3</v>
      </c>
    </row>
    <row r="537" spans="1:9" ht="15.75" customHeight="1">
      <c r="A537" s="1">
        <v>536</v>
      </c>
      <c r="B537" s="3">
        <v>537</v>
      </c>
      <c r="C537" s="3" t="s">
        <v>1516</v>
      </c>
      <c r="D537" s="3" t="s">
        <v>1517</v>
      </c>
      <c r="E537" s="3" t="s">
        <v>1518</v>
      </c>
      <c r="F537" s="3" t="s">
        <v>17</v>
      </c>
      <c r="G537" s="3">
        <v>2</v>
      </c>
      <c r="H537" s="3" t="s">
        <v>18</v>
      </c>
      <c r="I537" s="4" t="str">
        <f ca="1">IFERROR(__xludf.DUMMYFUNCTION("REGEXREPLACE(F538,""\D"", """")"),"9")</f>
        <v>9</v>
      </c>
    </row>
    <row r="538" spans="1:9" ht="15.75" customHeight="1">
      <c r="A538" s="1">
        <v>537</v>
      </c>
      <c r="B538" s="3">
        <v>538</v>
      </c>
      <c r="C538" s="3" t="s">
        <v>1519</v>
      </c>
      <c r="D538" s="3" t="s">
        <v>1520</v>
      </c>
      <c r="E538" s="3" t="s">
        <v>21</v>
      </c>
      <c r="F538" s="3">
        <v>0</v>
      </c>
      <c r="I538" s="4" t="str">
        <f ca="1">IFERROR(__xludf.DUMMYFUNCTION("REGEXREPLACE(F539,""\D"", """")"),"#VALUE!")</f>
        <v>#VALUE!</v>
      </c>
    </row>
    <row r="539" spans="1:9" ht="15.75" customHeight="1">
      <c r="A539" s="1">
        <v>538</v>
      </c>
      <c r="B539" s="3">
        <v>539</v>
      </c>
      <c r="C539" s="3" t="s">
        <v>1521</v>
      </c>
      <c r="D539" s="3" t="s">
        <v>1522</v>
      </c>
      <c r="E539" s="3" t="s">
        <v>21</v>
      </c>
      <c r="F539" s="3">
        <v>0</v>
      </c>
      <c r="I539" s="4" t="str">
        <f ca="1">IFERROR(__xludf.DUMMYFUNCTION("REGEXREPLACE(F540,""\D"", """")"),"#VALUE!")</f>
        <v>#VALUE!</v>
      </c>
    </row>
    <row r="540" spans="1:9" ht="15.75" customHeight="1">
      <c r="A540" s="1">
        <v>539</v>
      </c>
      <c r="B540" s="3">
        <v>540</v>
      </c>
      <c r="C540" s="3" t="s">
        <v>1523</v>
      </c>
      <c r="D540" s="3" t="s">
        <v>1524</v>
      </c>
      <c r="E540" s="3" t="s">
        <v>21</v>
      </c>
      <c r="F540" s="3">
        <v>0</v>
      </c>
      <c r="I540" s="4" t="str">
        <f ca="1">IFERROR(__xludf.DUMMYFUNCTION("REGEXREPLACE(F541,""\D"", """")"),"#VALUE!")</f>
        <v>#VALUE!</v>
      </c>
    </row>
    <row r="541" spans="1:9" ht="15.75" customHeight="1">
      <c r="A541" s="1">
        <v>540</v>
      </c>
      <c r="B541" s="3">
        <v>541</v>
      </c>
      <c r="C541" s="3" t="s">
        <v>1525</v>
      </c>
      <c r="D541" s="3" t="s">
        <v>1526</v>
      </c>
      <c r="E541" s="3" t="s">
        <v>1527</v>
      </c>
      <c r="F541" s="3">
        <v>0</v>
      </c>
      <c r="I541" s="4" t="str">
        <f ca="1">IFERROR(__xludf.DUMMYFUNCTION("REGEXREPLACE(F542,""\D"", """")"),"#VALUE!")</f>
        <v>#VALUE!</v>
      </c>
    </row>
    <row r="542" spans="1:9" ht="15.75" customHeight="1">
      <c r="A542" s="1">
        <v>541</v>
      </c>
      <c r="B542" s="3">
        <v>542</v>
      </c>
      <c r="C542" s="3" t="s">
        <v>1528</v>
      </c>
      <c r="D542" s="3" t="s">
        <v>1529</v>
      </c>
      <c r="E542" s="3" t="s">
        <v>21</v>
      </c>
      <c r="F542" s="3">
        <v>0</v>
      </c>
      <c r="I542" s="4" t="str">
        <f ca="1">IFERROR(__xludf.DUMMYFUNCTION("REGEXREPLACE(F543,""\D"", """")"),"#VALUE!")</f>
        <v>#VALUE!</v>
      </c>
    </row>
    <row r="543" spans="1:9" ht="15.75" customHeight="1">
      <c r="A543" s="1">
        <v>542</v>
      </c>
      <c r="B543" s="3">
        <v>543</v>
      </c>
      <c r="C543" s="3" t="s">
        <v>1530</v>
      </c>
      <c r="D543" s="3" t="s">
        <v>1531</v>
      </c>
      <c r="E543" s="3" t="s">
        <v>21</v>
      </c>
      <c r="F543" s="3">
        <v>0</v>
      </c>
      <c r="I543" s="4" t="str">
        <f ca="1">IFERROR(__xludf.DUMMYFUNCTION("REGEXREPLACE(F544,""\D"", """")"),"#VALUE!")</f>
        <v>#VALUE!</v>
      </c>
    </row>
    <row r="544" spans="1:9" ht="15.75" customHeight="1">
      <c r="A544" s="1">
        <v>543</v>
      </c>
      <c r="B544" s="3">
        <v>544</v>
      </c>
      <c r="C544" s="3" t="s">
        <v>1532</v>
      </c>
      <c r="D544" s="3" t="s">
        <v>1533</v>
      </c>
      <c r="E544" s="3" t="s">
        <v>1534</v>
      </c>
      <c r="F544" s="3" t="s">
        <v>263</v>
      </c>
      <c r="G544" s="3">
        <v>13</v>
      </c>
      <c r="H544" s="3" t="s">
        <v>96</v>
      </c>
      <c r="I544" s="4" t="str">
        <f ca="1">IFERROR(__xludf.DUMMYFUNCTION("REGEXREPLACE(F545,""\D"", """")"),"6")</f>
        <v>6</v>
      </c>
    </row>
    <row r="545" spans="1:9" ht="15.75" customHeight="1">
      <c r="A545" s="1">
        <v>544</v>
      </c>
      <c r="B545" s="3">
        <v>545</v>
      </c>
      <c r="C545" s="3" t="s">
        <v>1535</v>
      </c>
      <c r="D545" s="3" t="s">
        <v>1536</v>
      </c>
      <c r="E545" s="3" t="s">
        <v>21</v>
      </c>
      <c r="F545" s="3">
        <v>0</v>
      </c>
      <c r="I545" s="4" t="str">
        <f ca="1">IFERROR(__xludf.DUMMYFUNCTION("REGEXREPLACE(F546,""\D"", """")"),"#VALUE!")</f>
        <v>#VALUE!</v>
      </c>
    </row>
    <row r="546" spans="1:9" ht="15.75" customHeight="1">
      <c r="A546" s="1">
        <v>545</v>
      </c>
      <c r="B546" s="3">
        <v>546</v>
      </c>
      <c r="C546" s="3" t="s">
        <v>1537</v>
      </c>
      <c r="D546" s="3" t="s">
        <v>1538</v>
      </c>
      <c r="E546" s="3" t="s">
        <v>21</v>
      </c>
      <c r="F546" s="3">
        <v>0</v>
      </c>
      <c r="I546" s="4" t="str">
        <f ca="1">IFERROR(__xludf.DUMMYFUNCTION("REGEXREPLACE(F547,""\D"", """")"),"#VALUE!")</f>
        <v>#VALUE!</v>
      </c>
    </row>
    <row r="547" spans="1:9" ht="15.75" customHeight="1">
      <c r="A547" s="1">
        <v>546</v>
      </c>
      <c r="B547" s="3">
        <v>547</v>
      </c>
      <c r="C547" s="3" t="s">
        <v>1539</v>
      </c>
      <c r="D547" s="3" t="s">
        <v>1540</v>
      </c>
      <c r="E547" s="3" t="s">
        <v>1541</v>
      </c>
      <c r="F547" s="3" t="s">
        <v>937</v>
      </c>
      <c r="G547" s="3">
        <v>6</v>
      </c>
      <c r="H547" s="3" t="s">
        <v>933</v>
      </c>
      <c r="I547" s="4" t="str">
        <f ca="1">IFERROR(__xludf.DUMMYFUNCTION("REGEXREPLACE(F548,""\D"", """")"),"2")</f>
        <v>2</v>
      </c>
    </row>
    <row r="548" spans="1:9" ht="15.75" customHeight="1">
      <c r="A548" s="1">
        <v>547</v>
      </c>
      <c r="B548" s="3">
        <v>548</v>
      </c>
      <c r="C548" s="3" t="s">
        <v>1542</v>
      </c>
      <c r="D548" s="3" t="s">
        <v>1543</v>
      </c>
      <c r="E548" s="3" t="s">
        <v>1544</v>
      </c>
      <c r="F548" s="3" t="s">
        <v>606</v>
      </c>
      <c r="G548" s="3">
        <v>24</v>
      </c>
      <c r="H548" s="3" t="s">
        <v>607</v>
      </c>
      <c r="I548" s="4" t="str">
        <f ca="1">IFERROR(__xludf.DUMMYFUNCTION("REGEXREPLACE(F549,""\D"", """")"),"16")</f>
        <v>16</v>
      </c>
    </row>
    <row r="549" spans="1:9" ht="15.75" customHeight="1">
      <c r="A549" s="1">
        <v>548</v>
      </c>
      <c r="B549" s="3">
        <v>549</v>
      </c>
      <c r="C549" s="3" t="s">
        <v>1545</v>
      </c>
      <c r="D549" s="3" t="s">
        <v>1546</v>
      </c>
      <c r="E549" s="3" t="s">
        <v>1547</v>
      </c>
      <c r="F549" s="3" t="s">
        <v>87</v>
      </c>
      <c r="G549" s="3">
        <v>6</v>
      </c>
      <c r="H549" s="3" t="s">
        <v>399</v>
      </c>
      <c r="I549" s="4" t="str">
        <f ca="1">IFERROR(__xludf.DUMMYFUNCTION("REGEXREPLACE(F550,""\D"", """")"),"7")</f>
        <v>7</v>
      </c>
    </row>
    <row r="550" spans="1:9" ht="15.75" customHeight="1">
      <c r="A550" s="1">
        <v>549</v>
      </c>
      <c r="B550" s="3">
        <v>550</v>
      </c>
      <c r="C550" s="3" t="s">
        <v>1548</v>
      </c>
      <c r="D550" s="3" t="s">
        <v>1549</v>
      </c>
      <c r="E550" s="3" t="s">
        <v>1550</v>
      </c>
      <c r="F550" s="3">
        <v>0</v>
      </c>
      <c r="I550" s="4" t="str">
        <f ca="1">IFERROR(__xludf.DUMMYFUNCTION("REGEXREPLACE(F551,""\D"", """")"),"#VALUE!")</f>
        <v>#VALUE!</v>
      </c>
    </row>
    <row r="551" spans="1:9" ht="15.75" customHeight="1">
      <c r="A551" s="1">
        <v>550</v>
      </c>
      <c r="B551" s="3">
        <v>551</v>
      </c>
      <c r="C551" s="3" t="s">
        <v>1551</v>
      </c>
      <c r="D551" s="3" t="s">
        <v>1552</v>
      </c>
      <c r="E551" s="3" t="s">
        <v>1553</v>
      </c>
      <c r="F551" s="3" t="s">
        <v>381</v>
      </c>
      <c r="G551" s="3">
        <v>21</v>
      </c>
      <c r="H551" s="3" t="s">
        <v>255</v>
      </c>
      <c r="I551" s="4" t="str">
        <f ca="1">IFERROR(__xludf.DUMMYFUNCTION("REGEXREPLACE(F552,""\D"", """")"),"15")</f>
        <v>15</v>
      </c>
    </row>
    <row r="552" spans="1:9" ht="15.75" customHeight="1">
      <c r="A552" s="1">
        <v>551</v>
      </c>
      <c r="B552" s="3">
        <v>552</v>
      </c>
      <c r="C552" s="3" t="s">
        <v>1554</v>
      </c>
      <c r="D552" s="3" t="s">
        <v>1555</v>
      </c>
      <c r="E552" s="3" t="s">
        <v>21</v>
      </c>
      <c r="F552" s="3">
        <v>0</v>
      </c>
      <c r="I552" s="4" t="str">
        <f ca="1">IFERROR(__xludf.DUMMYFUNCTION("REGEXREPLACE(F553,""\D"", """")"),"#VALUE!")</f>
        <v>#VALUE!</v>
      </c>
    </row>
    <row r="553" spans="1:9" ht="15.75" customHeight="1">
      <c r="A553" s="1">
        <v>552</v>
      </c>
      <c r="B553" s="3">
        <v>553</v>
      </c>
      <c r="C553" s="3" t="s">
        <v>1556</v>
      </c>
      <c r="D553" s="3" t="s">
        <v>1557</v>
      </c>
      <c r="E553" s="3" t="s">
        <v>1558</v>
      </c>
      <c r="F553" s="3" t="s">
        <v>606</v>
      </c>
      <c r="G553" s="3">
        <v>4</v>
      </c>
      <c r="H553" s="3" t="s">
        <v>76</v>
      </c>
      <c r="I553" s="4" t="str">
        <f ca="1">IFERROR(__xludf.DUMMYFUNCTION("REGEXREPLACE(F554,""\D"", """")"),"16")</f>
        <v>16</v>
      </c>
    </row>
    <row r="554" spans="1:9" ht="15.75" customHeight="1">
      <c r="A554" s="1">
        <v>553</v>
      </c>
      <c r="B554" s="3">
        <v>554</v>
      </c>
      <c r="C554" s="3" t="s">
        <v>1559</v>
      </c>
      <c r="D554" s="3" t="s">
        <v>1560</v>
      </c>
      <c r="E554" s="3" t="s">
        <v>1561</v>
      </c>
      <c r="F554" s="3">
        <v>0</v>
      </c>
      <c r="I554" s="4" t="str">
        <f ca="1">IFERROR(__xludf.DUMMYFUNCTION("REGEXREPLACE(F555,""\D"", """")"),"#VALUE!")</f>
        <v>#VALUE!</v>
      </c>
    </row>
    <row r="555" spans="1:9" ht="15.75" customHeight="1">
      <c r="A555" s="1">
        <v>554</v>
      </c>
      <c r="B555" s="3">
        <v>555</v>
      </c>
      <c r="C555" s="3" t="s">
        <v>1562</v>
      </c>
      <c r="D555" s="3" t="s">
        <v>1563</v>
      </c>
      <c r="E555" s="3" t="s">
        <v>21</v>
      </c>
      <c r="F555" s="3">
        <v>0</v>
      </c>
      <c r="I555" s="4" t="str">
        <f ca="1">IFERROR(__xludf.DUMMYFUNCTION("REGEXREPLACE(F556,""\D"", """")"),"#VALUE!")</f>
        <v>#VALUE!</v>
      </c>
    </row>
    <row r="556" spans="1:9" ht="15.75" customHeight="1">
      <c r="A556" s="1">
        <v>555</v>
      </c>
      <c r="B556" s="3">
        <v>556</v>
      </c>
      <c r="C556" s="3" t="s">
        <v>1564</v>
      </c>
      <c r="D556" s="3" t="s">
        <v>1565</v>
      </c>
      <c r="E556" s="3" t="s">
        <v>21</v>
      </c>
      <c r="F556" s="3">
        <v>0</v>
      </c>
      <c r="I556" s="4" t="str">
        <f ca="1">IFERROR(__xludf.DUMMYFUNCTION("REGEXREPLACE(F557,""\D"", """")"),"#VALUE!")</f>
        <v>#VALUE!</v>
      </c>
    </row>
    <row r="557" spans="1:9" ht="15.75" customHeight="1">
      <c r="A557" s="1">
        <v>556</v>
      </c>
      <c r="B557" s="3">
        <v>557</v>
      </c>
      <c r="C557" s="3" t="s">
        <v>1566</v>
      </c>
      <c r="D557" s="3" t="s">
        <v>1567</v>
      </c>
      <c r="E557" s="3" t="s">
        <v>21</v>
      </c>
      <c r="F557" s="3">
        <v>0</v>
      </c>
      <c r="I557" s="4" t="str">
        <f ca="1">IFERROR(__xludf.DUMMYFUNCTION("REGEXREPLACE(F558,""\D"", """")"),"#VALUE!")</f>
        <v>#VALUE!</v>
      </c>
    </row>
    <row r="558" spans="1:9" ht="15.75" customHeight="1">
      <c r="A558" s="1">
        <v>557</v>
      </c>
      <c r="B558" s="3">
        <v>558</v>
      </c>
      <c r="C558" s="3" t="s">
        <v>1568</v>
      </c>
      <c r="D558" s="3" t="s">
        <v>1569</v>
      </c>
      <c r="E558" s="3" t="s">
        <v>1570</v>
      </c>
      <c r="F558" s="3">
        <v>0</v>
      </c>
      <c r="I558" s="4" t="str">
        <f ca="1">IFERROR(__xludf.DUMMYFUNCTION("REGEXREPLACE(F559,""\D"", """")"),"#VALUE!")</f>
        <v>#VALUE!</v>
      </c>
    </row>
    <row r="559" spans="1:9" ht="15.75" customHeight="1">
      <c r="A559" s="1">
        <v>558</v>
      </c>
      <c r="B559" s="3">
        <v>559</v>
      </c>
      <c r="C559" s="3" t="s">
        <v>1571</v>
      </c>
      <c r="D559" s="3" t="s">
        <v>1572</v>
      </c>
      <c r="E559" s="3" t="s">
        <v>1573</v>
      </c>
      <c r="F559" s="3" t="s">
        <v>41</v>
      </c>
      <c r="G559" s="3">
        <v>2</v>
      </c>
      <c r="H559" s="3" t="s">
        <v>399</v>
      </c>
      <c r="I559" s="4" t="str">
        <f ca="1">IFERROR(__xludf.DUMMYFUNCTION("REGEXREPLACE(F560,""\D"", """")"),"11")</f>
        <v>11</v>
      </c>
    </row>
    <row r="560" spans="1:9" ht="15.75" customHeight="1">
      <c r="A560" s="1">
        <v>559</v>
      </c>
      <c r="B560" s="3">
        <v>560</v>
      </c>
      <c r="C560" s="3" t="s">
        <v>1574</v>
      </c>
      <c r="D560" s="3" t="s">
        <v>1575</v>
      </c>
      <c r="E560" s="3" t="s">
        <v>1576</v>
      </c>
      <c r="F560" s="3">
        <v>0</v>
      </c>
      <c r="I560" s="4" t="str">
        <f ca="1">IFERROR(__xludf.DUMMYFUNCTION("REGEXREPLACE(F561,""\D"", """")"),"#VALUE!")</f>
        <v>#VALUE!</v>
      </c>
    </row>
    <row r="561" spans="1:9" ht="15.75" customHeight="1">
      <c r="A561" s="1">
        <v>560</v>
      </c>
      <c r="B561" s="3">
        <v>561</v>
      </c>
      <c r="C561" s="3" t="s">
        <v>1577</v>
      </c>
      <c r="D561" s="3" t="s">
        <v>1578</v>
      </c>
      <c r="E561" s="3" t="s">
        <v>21</v>
      </c>
      <c r="F561" s="3">
        <v>0</v>
      </c>
      <c r="I561" s="4" t="str">
        <f ca="1">IFERROR(__xludf.DUMMYFUNCTION("REGEXREPLACE(F562,""\D"", """")"),"#VALUE!")</f>
        <v>#VALUE!</v>
      </c>
    </row>
    <row r="562" spans="1:9" ht="15.75" customHeight="1">
      <c r="A562" s="1">
        <v>561</v>
      </c>
      <c r="B562" s="3">
        <v>562</v>
      </c>
      <c r="C562" s="3" t="s">
        <v>1579</v>
      </c>
      <c r="D562" s="3" t="s">
        <v>1580</v>
      </c>
      <c r="E562" s="3" t="s">
        <v>1581</v>
      </c>
      <c r="F562" s="3">
        <v>0</v>
      </c>
      <c r="I562" s="4" t="str">
        <f ca="1">IFERROR(__xludf.DUMMYFUNCTION("REGEXREPLACE(F563,""\D"", """")"),"#VALUE!")</f>
        <v>#VALUE!</v>
      </c>
    </row>
    <row r="563" spans="1:9" ht="15.75" customHeight="1">
      <c r="A563" s="1">
        <v>562</v>
      </c>
      <c r="B563" s="3">
        <v>563</v>
      </c>
      <c r="C563" s="3" t="s">
        <v>1582</v>
      </c>
      <c r="D563" s="3" t="s">
        <v>1583</v>
      </c>
      <c r="E563" s="3" t="s">
        <v>1584</v>
      </c>
      <c r="F563" s="3">
        <v>0</v>
      </c>
      <c r="I563" s="4" t="str">
        <f ca="1">IFERROR(__xludf.DUMMYFUNCTION("REGEXREPLACE(F564,""\D"", """")"),"#VALUE!")</f>
        <v>#VALUE!</v>
      </c>
    </row>
    <row r="564" spans="1:9" ht="15.75" customHeight="1">
      <c r="A564" s="1">
        <v>563</v>
      </c>
      <c r="B564" s="3">
        <v>564</v>
      </c>
      <c r="C564" s="3" t="s">
        <v>1585</v>
      </c>
      <c r="D564" s="3" t="s">
        <v>1586</v>
      </c>
      <c r="E564" s="3" t="s">
        <v>1587</v>
      </c>
      <c r="F564" s="3">
        <v>0</v>
      </c>
      <c r="I564" s="4" t="str">
        <f ca="1">IFERROR(__xludf.DUMMYFUNCTION("REGEXREPLACE(F565,""\D"", """")"),"#VALUE!")</f>
        <v>#VALUE!</v>
      </c>
    </row>
    <row r="565" spans="1:9" ht="15.75" customHeight="1">
      <c r="A565" s="1">
        <v>564</v>
      </c>
      <c r="B565" s="3">
        <v>565</v>
      </c>
      <c r="C565" s="3" t="s">
        <v>1588</v>
      </c>
      <c r="D565" s="3" t="s">
        <v>1589</v>
      </c>
      <c r="E565" s="3" t="s">
        <v>1590</v>
      </c>
      <c r="F565" s="3" t="s">
        <v>429</v>
      </c>
      <c r="G565" s="3">
        <v>15</v>
      </c>
      <c r="H565" s="3" t="s">
        <v>1591</v>
      </c>
      <c r="I565" s="4" t="str">
        <f ca="1">IFERROR(__xludf.DUMMYFUNCTION("REGEXREPLACE(F566,""\D"", """")"),"20")</f>
        <v>20</v>
      </c>
    </row>
    <row r="566" spans="1:9" ht="15.75" customHeight="1">
      <c r="A566" s="1">
        <v>565</v>
      </c>
      <c r="B566" s="3">
        <v>566</v>
      </c>
      <c r="C566" s="3" t="s">
        <v>1592</v>
      </c>
      <c r="D566" s="3" t="s">
        <v>1593</v>
      </c>
      <c r="E566" s="3" t="s">
        <v>1594</v>
      </c>
      <c r="F566" s="3">
        <v>0</v>
      </c>
      <c r="I566" s="4" t="str">
        <f ca="1">IFERROR(__xludf.DUMMYFUNCTION("REGEXREPLACE(F567,""\D"", """")"),"#VALUE!")</f>
        <v>#VALUE!</v>
      </c>
    </row>
    <row r="567" spans="1:9" ht="15.75" customHeight="1">
      <c r="A567" s="1">
        <v>566</v>
      </c>
      <c r="B567" s="3">
        <v>567</v>
      </c>
      <c r="C567" s="3" t="s">
        <v>1595</v>
      </c>
      <c r="D567" s="3" t="s">
        <v>1596</v>
      </c>
      <c r="E567" s="3" t="s">
        <v>1597</v>
      </c>
      <c r="F567" s="3">
        <v>0</v>
      </c>
      <c r="I567" s="4" t="str">
        <f ca="1">IFERROR(__xludf.DUMMYFUNCTION("REGEXREPLACE(F568,""\D"", """")"),"#VALUE!")</f>
        <v>#VALUE!</v>
      </c>
    </row>
    <row r="568" spans="1:9" ht="15.75" customHeight="1">
      <c r="A568" s="1">
        <v>567</v>
      </c>
      <c r="B568" s="3">
        <v>568</v>
      </c>
      <c r="C568" s="3" t="s">
        <v>1598</v>
      </c>
      <c r="D568" s="3" t="s">
        <v>1599</v>
      </c>
      <c r="E568" s="3" t="s">
        <v>21</v>
      </c>
      <c r="F568" s="3">
        <v>0</v>
      </c>
      <c r="I568" s="4" t="str">
        <f ca="1">IFERROR(__xludf.DUMMYFUNCTION("REGEXREPLACE(F569,""\D"", """")"),"#VALUE!")</f>
        <v>#VALUE!</v>
      </c>
    </row>
    <row r="569" spans="1:9" ht="15.75" customHeight="1">
      <c r="A569" s="1">
        <v>568</v>
      </c>
      <c r="B569" s="3">
        <v>569</v>
      </c>
      <c r="C569" s="3" t="s">
        <v>1600</v>
      </c>
      <c r="D569" s="3" t="s">
        <v>1601</v>
      </c>
      <c r="E569" s="3" t="s">
        <v>1602</v>
      </c>
      <c r="F569" s="3" t="s">
        <v>153</v>
      </c>
      <c r="G569" s="3">
        <v>3</v>
      </c>
      <c r="H569" s="3" t="s">
        <v>154</v>
      </c>
      <c r="I569" s="4" t="str">
        <f ca="1">IFERROR(__xludf.DUMMYFUNCTION("REGEXREPLACE(F570,""\D"", """")"),"13")</f>
        <v>13</v>
      </c>
    </row>
    <row r="570" spans="1:9" ht="15.75" customHeight="1">
      <c r="A570" s="1">
        <v>569</v>
      </c>
      <c r="B570" s="3">
        <v>570</v>
      </c>
      <c r="C570" s="3" t="s">
        <v>1603</v>
      </c>
      <c r="D570" s="3" t="s">
        <v>1604</v>
      </c>
      <c r="E570" s="3" t="s">
        <v>1605</v>
      </c>
      <c r="F570" s="3" t="s">
        <v>277</v>
      </c>
      <c r="G570" s="3">
        <v>16</v>
      </c>
      <c r="H570" s="3" t="s">
        <v>1059</v>
      </c>
      <c r="I570" s="4" t="str">
        <f ca="1">IFERROR(__xludf.DUMMYFUNCTION("REGEXREPLACE(F571,""\D"", """")"),"5")</f>
        <v>5</v>
      </c>
    </row>
    <row r="571" spans="1:9" ht="15.75" customHeight="1">
      <c r="A571" s="1">
        <v>570</v>
      </c>
      <c r="B571" s="3">
        <v>571</v>
      </c>
      <c r="C571" s="3" t="s">
        <v>1606</v>
      </c>
      <c r="D571" s="3" t="s">
        <v>1607</v>
      </c>
      <c r="E571" s="3" t="s">
        <v>1608</v>
      </c>
      <c r="F571" s="3" t="s">
        <v>277</v>
      </c>
      <c r="G571" s="3">
        <v>0</v>
      </c>
      <c r="H571" s="3" t="s">
        <v>557</v>
      </c>
      <c r="I571" s="4" t="str">
        <f ca="1">IFERROR(__xludf.DUMMYFUNCTION("REGEXREPLACE(F572,""\D"", """")"),"5")</f>
        <v>5</v>
      </c>
    </row>
    <row r="572" spans="1:9" ht="15.75" customHeight="1">
      <c r="A572" s="1">
        <v>571</v>
      </c>
      <c r="B572" s="3">
        <v>572</v>
      </c>
      <c r="C572" s="3" t="s">
        <v>1609</v>
      </c>
      <c r="D572" s="3" t="s">
        <v>1610</v>
      </c>
      <c r="E572" s="3" t="s">
        <v>1611</v>
      </c>
      <c r="F572" s="3">
        <v>0</v>
      </c>
      <c r="I572" s="4" t="str">
        <f ca="1">IFERROR(__xludf.DUMMYFUNCTION("REGEXREPLACE(F573,""\D"", """")"),"#VALUE!")</f>
        <v>#VALUE!</v>
      </c>
    </row>
    <row r="573" spans="1:9" ht="15.75" customHeight="1">
      <c r="A573" s="1">
        <v>572</v>
      </c>
      <c r="B573" s="3">
        <v>573</v>
      </c>
      <c r="C573" s="3" t="s">
        <v>1612</v>
      </c>
      <c r="D573" s="3" t="s">
        <v>1613</v>
      </c>
      <c r="E573" s="3" t="s">
        <v>21</v>
      </c>
      <c r="F573" s="3">
        <v>0</v>
      </c>
      <c r="I573" s="4" t="str">
        <f ca="1">IFERROR(__xludf.DUMMYFUNCTION("REGEXREPLACE(F574,""\D"", """")"),"#VALUE!")</f>
        <v>#VALUE!</v>
      </c>
    </row>
    <row r="574" spans="1:9" ht="15.75" customHeight="1">
      <c r="A574" s="1">
        <v>573</v>
      </c>
      <c r="B574" s="3">
        <v>574</v>
      </c>
      <c r="C574" s="3" t="s">
        <v>1614</v>
      </c>
      <c r="D574" s="3" t="s">
        <v>1615</v>
      </c>
      <c r="E574" s="3" t="s">
        <v>1616</v>
      </c>
      <c r="F574" s="3">
        <v>0</v>
      </c>
      <c r="I574" s="4" t="str">
        <f ca="1">IFERROR(__xludf.DUMMYFUNCTION("REGEXREPLACE(F575,""\D"", """")"),"#VALUE!")</f>
        <v>#VALUE!</v>
      </c>
    </row>
    <row r="575" spans="1:9" ht="15.75" customHeight="1">
      <c r="A575" s="1">
        <v>574</v>
      </c>
      <c r="B575" s="3">
        <v>575</v>
      </c>
      <c r="C575" s="3" t="s">
        <v>1617</v>
      </c>
      <c r="D575" s="3" t="s">
        <v>1618</v>
      </c>
      <c r="E575" s="3" t="s">
        <v>21</v>
      </c>
      <c r="F575" s="3">
        <v>0</v>
      </c>
      <c r="I575" s="4" t="str">
        <f ca="1">IFERROR(__xludf.DUMMYFUNCTION("REGEXREPLACE(F576,""\D"", """")"),"#VALUE!")</f>
        <v>#VALUE!</v>
      </c>
    </row>
    <row r="576" spans="1:9" ht="15.75" customHeight="1">
      <c r="A576" s="1">
        <v>575</v>
      </c>
      <c r="B576" s="3">
        <v>576</v>
      </c>
      <c r="C576" s="3" t="s">
        <v>1619</v>
      </c>
      <c r="D576" s="3" t="s">
        <v>1620</v>
      </c>
      <c r="E576" s="3" t="s">
        <v>1621</v>
      </c>
      <c r="F576" s="3">
        <v>0</v>
      </c>
      <c r="I576" s="4" t="str">
        <f ca="1">IFERROR(__xludf.DUMMYFUNCTION("REGEXREPLACE(F577,""\D"", """")"),"#VALUE!")</f>
        <v>#VALUE!</v>
      </c>
    </row>
    <row r="577" spans="1:9" ht="15.75" customHeight="1">
      <c r="A577" s="1">
        <v>576</v>
      </c>
      <c r="B577" s="3">
        <v>577</v>
      </c>
      <c r="C577" s="3" t="s">
        <v>1622</v>
      </c>
      <c r="D577" s="3" t="s">
        <v>1623</v>
      </c>
      <c r="E577" s="3" t="s">
        <v>21</v>
      </c>
      <c r="F577" s="3">
        <v>0</v>
      </c>
      <c r="I577" s="4" t="str">
        <f ca="1">IFERROR(__xludf.DUMMYFUNCTION("REGEXREPLACE(F578,""\D"", """")"),"#VALUE!")</f>
        <v>#VALUE!</v>
      </c>
    </row>
    <row r="578" spans="1:9" ht="15.75" customHeight="1">
      <c r="A578" s="1">
        <v>577</v>
      </c>
      <c r="B578" s="3">
        <v>578</v>
      </c>
      <c r="C578" s="3" t="s">
        <v>1624</v>
      </c>
      <c r="D578" s="3" t="s">
        <v>1625</v>
      </c>
      <c r="E578" s="3" t="s">
        <v>1626</v>
      </c>
      <c r="F578" s="3" t="s">
        <v>787</v>
      </c>
      <c r="G578" s="3">
        <v>0</v>
      </c>
      <c r="H578" s="3" t="s">
        <v>1627</v>
      </c>
      <c r="I578" s="4" t="str">
        <f ca="1">IFERROR(__xludf.DUMMYFUNCTION("REGEXREPLACE(F579,""\D"", """")"),"25")</f>
        <v>25</v>
      </c>
    </row>
    <row r="579" spans="1:9" ht="15.75" customHeight="1">
      <c r="A579" s="1">
        <v>578</v>
      </c>
      <c r="B579" s="3">
        <v>579</v>
      </c>
      <c r="C579" s="3" t="s">
        <v>1628</v>
      </c>
      <c r="D579" s="3" t="s">
        <v>1629</v>
      </c>
      <c r="E579" s="3" t="s">
        <v>1630</v>
      </c>
      <c r="F579" s="3">
        <v>0</v>
      </c>
      <c r="I579" s="4" t="str">
        <f ca="1">IFERROR(__xludf.DUMMYFUNCTION("REGEXREPLACE(F580,""\D"", """")"),"#VALUE!")</f>
        <v>#VALUE!</v>
      </c>
    </row>
    <row r="580" spans="1:9" ht="15.75" customHeight="1">
      <c r="A580" s="1">
        <v>579</v>
      </c>
      <c r="B580" s="3">
        <v>580</v>
      </c>
      <c r="C580" s="3" t="s">
        <v>1631</v>
      </c>
      <c r="D580" s="3" t="s">
        <v>1632</v>
      </c>
      <c r="E580" s="3" t="s">
        <v>1633</v>
      </c>
      <c r="F580" s="3">
        <v>0</v>
      </c>
      <c r="I580" s="4" t="str">
        <f ca="1">IFERROR(__xludf.DUMMYFUNCTION("REGEXREPLACE(F581,""\D"", """")"),"#VALUE!")</f>
        <v>#VALUE!</v>
      </c>
    </row>
    <row r="581" spans="1:9" ht="15.75" customHeight="1">
      <c r="A581" s="1">
        <v>580</v>
      </c>
      <c r="B581" s="3">
        <v>581</v>
      </c>
      <c r="C581" s="3" t="s">
        <v>1634</v>
      </c>
      <c r="D581" s="3" t="s">
        <v>1635</v>
      </c>
      <c r="E581" s="3" t="s">
        <v>1636</v>
      </c>
      <c r="F581" s="3" t="s">
        <v>606</v>
      </c>
      <c r="G581" s="3">
        <v>24</v>
      </c>
      <c r="H581" s="3" t="s">
        <v>607</v>
      </c>
      <c r="I581" s="4" t="str">
        <f ca="1">IFERROR(__xludf.DUMMYFUNCTION("REGEXREPLACE(F582,""\D"", """")"),"16")</f>
        <v>16</v>
      </c>
    </row>
    <row r="582" spans="1:9" ht="15.75" customHeight="1">
      <c r="A582" s="1">
        <v>581</v>
      </c>
      <c r="B582" s="3">
        <v>582</v>
      </c>
      <c r="C582" s="3" t="s">
        <v>1637</v>
      </c>
      <c r="D582" s="3" t="s">
        <v>1638</v>
      </c>
      <c r="E582" s="3" t="s">
        <v>1639</v>
      </c>
      <c r="F582" s="3" t="s">
        <v>111</v>
      </c>
      <c r="G582" s="3">
        <v>0</v>
      </c>
      <c r="H582" s="3" t="s">
        <v>1059</v>
      </c>
      <c r="I582" s="4" t="str">
        <f ca="1">IFERROR(__xludf.DUMMYFUNCTION("REGEXREPLACE(F583,""\D"", """")"),"21")</f>
        <v>21</v>
      </c>
    </row>
    <row r="583" spans="1:9" ht="15.75" customHeight="1">
      <c r="A583" s="1">
        <v>582</v>
      </c>
      <c r="B583" s="3">
        <v>583</v>
      </c>
      <c r="C583" s="3" t="s">
        <v>1640</v>
      </c>
      <c r="D583" s="3" t="s">
        <v>1641</v>
      </c>
      <c r="E583" s="3" t="s">
        <v>21</v>
      </c>
      <c r="F583" s="3">
        <v>0</v>
      </c>
      <c r="I583" s="4" t="str">
        <f ca="1">IFERROR(__xludf.DUMMYFUNCTION("REGEXREPLACE(F584,""\D"", """")"),"#VALUE!")</f>
        <v>#VALUE!</v>
      </c>
    </row>
    <row r="584" spans="1:9" ht="15.75" customHeight="1">
      <c r="A584" s="1">
        <v>583</v>
      </c>
      <c r="B584" s="3">
        <v>584</v>
      </c>
      <c r="C584" s="3" t="s">
        <v>1642</v>
      </c>
      <c r="D584" s="3" t="s">
        <v>1643</v>
      </c>
      <c r="E584" s="3" t="s">
        <v>1644</v>
      </c>
      <c r="F584" s="3">
        <v>0</v>
      </c>
      <c r="I584" s="4" t="str">
        <f ca="1">IFERROR(__xludf.DUMMYFUNCTION("REGEXREPLACE(F585,""\D"", """")"),"#VALUE!")</f>
        <v>#VALUE!</v>
      </c>
    </row>
    <row r="585" spans="1:9" ht="15.75" customHeight="1">
      <c r="A585" s="1">
        <v>584</v>
      </c>
      <c r="B585" s="3">
        <v>585</v>
      </c>
      <c r="C585" s="3" t="s">
        <v>1645</v>
      </c>
      <c r="D585" s="3" t="s">
        <v>1646</v>
      </c>
      <c r="E585" s="3" t="s">
        <v>21</v>
      </c>
      <c r="F585" s="3">
        <v>0</v>
      </c>
      <c r="I585" s="4" t="str">
        <f ca="1">IFERROR(__xludf.DUMMYFUNCTION("REGEXREPLACE(F586,""\D"", """")"),"#VALUE!")</f>
        <v>#VALUE!</v>
      </c>
    </row>
    <row r="586" spans="1:9" ht="15.75" customHeight="1">
      <c r="A586" s="1">
        <v>585</v>
      </c>
      <c r="B586" s="3">
        <v>586</v>
      </c>
      <c r="C586" s="3" t="s">
        <v>1647</v>
      </c>
      <c r="D586" s="3" t="s">
        <v>1648</v>
      </c>
      <c r="E586" s="3" t="s">
        <v>1649</v>
      </c>
      <c r="F586" s="3">
        <v>0</v>
      </c>
      <c r="I586" s="4" t="str">
        <f ca="1">IFERROR(__xludf.DUMMYFUNCTION("REGEXREPLACE(F587,""\D"", """")"),"#VALUE!")</f>
        <v>#VALUE!</v>
      </c>
    </row>
    <row r="587" spans="1:9" ht="15.75" customHeight="1">
      <c r="A587" s="1">
        <v>586</v>
      </c>
      <c r="B587" s="3">
        <v>587</v>
      </c>
      <c r="C587" s="3" t="s">
        <v>1650</v>
      </c>
      <c r="D587" s="3" t="s">
        <v>1651</v>
      </c>
      <c r="E587" s="3" t="s">
        <v>1652</v>
      </c>
      <c r="F587" s="3">
        <v>0</v>
      </c>
      <c r="I587" s="4" t="str">
        <f ca="1">IFERROR(__xludf.DUMMYFUNCTION("REGEXREPLACE(F588,""\D"", """")"),"#VALUE!")</f>
        <v>#VALUE!</v>
      </c>
    </row>
    <row r="588" spans="1:9" ht="15.75" customHeight="1">
      <c r="A588" s="1">
        <v>587</v>
      </c>
      <c r="B588" s="3">
        <v>588</v>
      </c>
      <c r="C588" s="3" t="s">
        <v>1653</v>
      </c>
      <c r="D588" s="3" t="s">
        <v>1654</v>
      </c>
      <c r="E588" s="3" t="s">
        <v>1655</v>
      </c>
      <c r="F588" s="3">
        <v>0</v>
      </c>
      <c r="I588" s="4" t="str">
        <f ca="1">IFERROR(__xludf.DUMMYFUNCTION("REGEXREPLACE(F589,""\D"", """")"),"#VALUE!")</f>
        <v>#VALUE!</v>
      </c>
    </row>
    <row r="589" spans="1:9" ht="15.75" customHeight="1">
      <c r="A589" s="1">
        <v>588</v>
      </c>
      <c r="B589" s="3">
        <v>589</v>
      </c>
      <c r="C589" s="3" t="s">
        <v>1656</v>
      </c>
      <c r="D589" s="3" t="s">
        <v>1657</v>
      </c>
      <c r="E589" s="3" t="s">
        <v>1658</v>
      </c>
      <c r="F589" s="3">
        <v>0</v>
      </c>
      <c r="I589" s="4" t="str">
        <f ca="1">IFERROR(__xludf.DUMMYFUNCTION("REGEXREPLACE(F590,""\D"", """")"),"#VALUE!")</f>
        <v>#VALUE!</v>
      </c>
    </row>
    <row r="590" spans="1:9" ht="15.75" customHeight="1">
      <c r="A590" s="1">
        <v>589</v>
      </c>
      <c r="B590" s="3">
        <v>590</v>
      </c>
      <c r="C590" s="3" t="s">
        <v>1659</v>
      </c>
      <c r="D590" s="3" t="s">
        <v>1660</v>
      </c>
      <c r="E590" s="3" t="s">
        <v>1661</v>
      </c>
      <c r="F590" s="3" t="s">
        <v>17</v>
      </c>
      <c r="G590" s="3">
        <v>15</v>
      </c>
      <c r="H590" s="3" t="s">
        <v>579</v>
      </c>
      <c r="I590" s="4" t="str">
        <f ca="1">IFERROR(__xludf.DUMMYFUNCTION("REGEXREPLACE(F591,""\D"", """")"),"9")</f>
        <v>9</v>
      </c>
    </row>
    <row r="591" spans="1:9" ht="15.75" customHeight="1">
      <c r="A591" s="1">
        <v>590</v>
      </c>
      <c r="B591" s="3">
        <v>591</v>
      </c>
      <c r="C591" s="3" t="s">
        <v>1662</v>
      </c>
      <c r="D591" s="3" t="s">
        <v>1663</v>
      </c>
      <c r="E591" s="3" t="s">
        <v>21</v>
      </c>
      <c r="F591" s="3">
        <v>0</v>
      </c>
      <c r="I591" s="4" t="str">
        <f ca="1">IFERROR(__xludf.DUMMYFUNCTION("REGEXREPLACE(F592,""\D"", """")"),"#VALUE!")</f>
        <v>#VALUE!</v>
      </c>
    </row>
    <row r="592" spans="1:9" ht="15.75" customHeight="1">
      <c r="A592" s="1">
        <v>591</v>
      </c>
      <c r="B592" s="3">
        <v>592</v>
      </c>
      <c r="C592" s="3" t="s">
        <v>1664</v>
      </c>
      <c r="D592" s="3" t="s">
        <v>1665</v>
      </c>
      <c r="E592" s="3" t="s">
        <v>147</v>
      </c>
      <c r="F592" s="3">
        <v>0</v>
      </c>
      <c r="I592" s="4" t="str">
        <f ca="1">IFERROR(__xludf.DUMMYFUNCTION("REGEXREPLACE(F593,""\D"", """")"),"#VALUE!")</f>
        <v>#VALUE!</v>
      </c>
    </row>
    <row r="593" spans="1:9" ht="15.75" customHeight="1">
      <c r="A593" s="1">
        <v>592</v>
      </c>
      <c r="B593" s="3">
        <v>593</v>
      </c>
      <c r="C593" s="3" t="s">
        <v>1666</v>
      </c>
      <c r="D593" s="3" t="s">
        <v>1667</v>
      </c>
      <c r="E593" s="3" t="s">
        <v>21</v>
      </c>
      <c r="F593" s="3">
        <v>0</v>
      </c>
      <c r="I593" s="4" t="str">
        <f ca="1">IFERROR(__xludf.DUMMYFUNCTION("REGEXREPLACE(F594,""\D"", """")"),"#VALUE!")</f>
        <v>#VALUE!</v>
      </c>
    </row>
    <row r="594" spans="1:9" ht="15.75" customHeight="1">
      <c r="A594" s="1">
        <v>593</v>
      </c>
      <c r="B594" s="3">
        <v>594</v>
      </c>
      <c r="C594" s="3" t="s">
        <v>1668</v>
      </c>
      <c r="D594" s="3" t="s">
        <v>1669</v>
      </c>
      <c r="E594" s="3" t="s">
        <v>1670</v>
      </c>
      <c r="F594" s="3" t="s">
        <v>365</v>
      </c>
      <c r="G594" s="3">
        <v>50</v>
      </c>
      <c r="H594" s="3" t="s">
        <v>1671</v>
      </c>
      <c r="I594" s="4" t="str">
        <f ca="1">IFERROR(__xludf.DUMMYFUNCTION("REGEXREPLACE(F595,""\D"", """")"),"24")</f>
        <v>24</v>
      </c>
    </row>
    <row r="595" spans="1:9" ht="15.75" customHeight="1">
      <c r="A595" s="1">
        <v>594</v>
      </c>
      <c r="B595" s="3">
        <v>595</v>
      </c>
      <c r="C595" s="3" t="s">
        <v>1672</v>
      </c>
      <c r="D595" s="3" t="s">
        <v>1673</v>
      </c>
      <c r="E595" s="3" t="s">
        <v>21</v>
      </c>
      <c r="F595" s="3">
        <v>0</v>
      </c>
      <c r="I595" s="4" t="str">
        <f ca="1">IFERROR(__xludf.DUMMYFUNCTION("REGEXREPLACE(F596,""\D"", """")"),"#VALUE!")</f>
        <v>#VALUE!</v>
      </c>
    </row>
    <row r="596" spans="1:9" ht="15.75" customHeight="1">
      <c r="A596" s="1">
        <v>595</v>
      </c>
      <c r="B596" s="3">
        <v>596</v>
      </c>
      <c r="C596" s="3" t="s">
        <v>1674</v>
      </c>
      <c r="D596" s="3" t="s">
        <v>1675</v>
      </c>
      <c r="E596" s="3" t="s">
        <v>21</v>
      </c>
      <c r="F596" s="3">
        <v>0</v>
      </c>
      <c r="I596" s="4" t="str">
        <f ca="1">IFERROR(__xludf.DUMMYFUNCTION("REGEXREPLACE(F597,""\D"", """")"),"#VALUE!")</f>
        <v>#VALUE!</v>
      </c>
    </row>
    <row r="597" spans="1:9" ht="15.75" customHeight="1">
      <c r="A597" s="1">
        <v>596</v>
      </c>
      <c r="B597" s="3">
        <v>597</v>
      </c>
      <c r="C597" s="3" t="s">
        <v>1676</v>
      </c>
      <c r="D597" s="3" t="s">
        <v>1677</v>
      </c>
      <c r="E597" s="3" t="s">
        <v>21</v>
      </c>
      <c r="F597" s="3">
        <v>0</v>
      </c>
      <c r="I597" s="4" t="str">
        <f ca="1">IFERROR(__xludf.DUMMYFUNCTION("REGEXREPLACE(F598,""\D"", """")"),"#VALUE!")</f>
        <v>#VALUE!</v>
      </c>
    </row>
    <row r="598" spans="1:9" ht="15.75" customHeight="1">
      <c r="A598" s="1">
        <v>597</v>
      </c>
      <c r="B598" s="3">
        <v>598</v>
      </c>
      <c r="C598" s="3" t="s">
        <v>1678</v>
      </c>
      <c r="D598" s="3" t="s">
        <v>1679</v>
      </c>
      <c r="E598" s="3" t="s">
        <v>1680</v>
      </c>
      <c r="F598" s="3" t="s">
        <v>111</v>
      </c>
      <c r="G598" s="3">
        <v>0</v>
      </c>
      <c r="H598" s="3" t="s">
        <v>1059</v>
      </c>
      <c r="I598" s="4" t="str">
        <f ca="1">IFERROR(__xludf.DUMMYFUNCTION("REGEXREPLACE(F599,""\D"", """")"),"21")</f>
        <v>21</v>
      </c>
    </row>
    <row r="599" spans="1:9" ht="15.75" customHeight="1">
      <c r="A599" s="1">
        <v>598</v>
      </c>
      <c r="B599" s="3">
        <v>599</v>
      </c>
      <c r="C599" s="3" t="s">
        <v>1681</v>
      </c>
      <c r="D599" s="3" t="s">
        <v>1682</v>
      </c>
      <c r="E599" s="3" t="s">
        <v>1683</v>
      </c>
      <c r="F599" s="3" t="s">
        <v>263</v>
      </c>
      <c r="G599" s="3">
        <v>0</v>
      </c>
      <c r="H599" s="3" t="s">
        <v>283</v>
      </c>
      <c r="I599" s="4" t="str">
        <f ca="1">IFERROR(__xludf.DUMMYFUNCTION("REGEXREPLACE(F600,""\D"", """")"),"6")</f>
        <v>6</v>
      </c>
    </row>
    <row r="600" spans="1:9" ht="15.75" customHeight="1">
      <c r="A600" s="1">
        <v>599</v>
      </c>
      <c r="B600" s="3">
        <v>600</v>
      </c>
      <c r="C600" s="3" t="s">
        <v>1684</v>
      </c>
      <c r="D600" s="3" t="s">
        <v>1685</v>
      </c>
      <c r="E600" s="3" t="s">
        <v>1686</v>
      </c>
      <c r="F600" s="3">
        <v>0</v>
      </c>
      <c r="I600" s="4" t="str">
        <f ca="1">IFERROR(__xludf.DUMMYFUNCTION("REGEXREPLACE(F601,""\D"", """")"),"#VALUE!")</f>
        <v>#VALUE!</v>
      </c>
    </row>
    <row r="601" spans="1:9" ht="15.75" customHeight="1">
      <c r="A601" s="1">
        <v>600</v>
      </c>
      <c r="B601" s="3">
        <v>601</v>
      </c>
      <c r="C601" s="3" t="s">
        <v>1687</v>
      </c>
      <c r="D601" s="3" t="s">
        <v>1688</v>
      </c>
      <c r="E601" s="3" t="s">
        <v>21</v>
      </c>
      <c r="F601" s="3">
        <v>0</v>
      </c>
      <c r="I601" s="4" t="str">
        <f ca="1">IFERROR(__xludf.DUMMYFUNCTION("REGEXREPLACE(F602,""\D"", """")"),"#VALUE!")</f>
        <v>#VALUE!</v>
      </c>
    </row>
    <row r="602" spans="1:9" ht="15.75" customHeight="1">
      <c r="A602" s="1">
        <v>601</v>
      </c>
      <c r="B602" s="3">
        <v>602</v>
      </c>
      <c r="C602" s="3" t="s">
        <v>1689</v>
      </c>
      <c r="D602" s="3" t="s">
        <v>1690</v>
      </c>
      <c r="E602" s="3" t="s">
        <v>1691</v>
      </c>
      <c r="F602" s="3" t="s">
        <v>381</v>
      </c>
      <c r="G602" s="3">
        <v>21</v>
      </c>
      <c r="H602" s="3" t="s">
        <v>255</v>
      </c>
      <c r="I602" s="4" t="str">
        <f ca="1">IFERROR(__xludf.DUMMYFUNCTION("REGEXREPLACE(F603,""\D"", """")"),"15")</f>
        <v>15</v>
      </c>
    </row>
    <row r="603" spans="1:9" ht="15.75" customHeight="1">
      <c r="A603" s="1">
        <v>602</v>
      </c>
      <c r="B603" s="3">
        <v>603</v>
      </c>
      <c r="C603" s="3" t="s">
        <v>1692</v>
      </c>
      <c r="D603" s="3" t="s">
        <v>1693</v>
      </c>
      <c r="E603" s="3" t="s">
        <v>1694</v>
      </c>
      <c r="F603" s="3">
        <v>0</v>
      </c>
      <c r="I603" s="4" t="str">
        <f ca="1">IFERROR(__xludf.DUMMYFUNCTION("REGEXREPLACE(F604,""\D"", """")"),"#VALUE!")</f>
        <v>#VALUE!</v>
      </c>
    </row>
    <row r="604" spans="1:9" ht="15.75" customHeight="1">
      <c r="A604" s="1">
        <v>603</v>
      </c>
      <c r="B604" s="3">
        <v>604</v>
      </c>
      <c r="C604" s="3" t="s">
        <v>1695</v>
      </c>
      <c r="D604" s="3" t="s">
        <v>1696</v>
      </c>
      <c r="E604" s="3" t="s">
        <v>1697</v>
      </c>
      <c r="F604" s="3" t="s">
        <v>277</v>
      </c>
      <c r="G604" s="3">
        <v>0</v>
      </c>
      <c r="H604" s="3" t="s">
        <v>557</v>
      </c>
      <c r="I604" s="4" t="str">
        <f ca="1">IFERROR(__xludf.DUMMYFUNCTION("REGEXREPLACE(F605,""\D"", """")"),"5")</f>
        <v>5</v>
      </c>
    </row>
    <row r="605" spans="1:9" ht="15.75" customHeight="1">
      <c r="A605" s="1">
        <v>604</v>
      </c>
      <c r="B605" s="3">
        <v>605</v>
      </c>
      <c r="C605" s="3" t="s">
        <v>1698</v>
      </c>
      <c r="D605" s="3" t="s">
        <v>1699</v>
      </c>
      <c r="E605" s="3" t="s">
        <v>21</v>
      </c>
      <c r="F605" s="3">
        <v>0</v>
      </c>
      <c r="I605" s="4" t="str">
        <f ca="1">IFERROR(__xludf.DUMMYFUNCTION("REGEXREPLACE(F606,""\D"", """")"),"#VALUE!")</f>
        <v>#VALUE!</v>
      </c>
    </row>
    <row r="606" spans="1:9" ht="15.75" customHeight="1">
      <c r="A606" s="1">
        <v>605</v>
      </c>
      <c r="B606" s="3">
        <v>606</v>
      </c>
      <c r="C606" s="3" t="s">
        <v>1700</v>
      </c>
      <c r="D606" s="3" t="s">
        <v>1701</v>
      </c>
      <c r="E606" s="3" t="s">
        <v>1702</v>
      </c>
      <c r="F606" s="3">
        <v>0</v>
      </c>
      <c r="I606" s="4" t="str">
        <f ca="1">IFERROR(__xludf.DUMMYFUNCTION("REGEXREPLACE(F607,""\D"", """")"),"#VALUE!")</f>
        <v>#VALUE!</v>
      </c>
    </row>
    <row r="607" spans="1:9" ht="15.75" customHeight="1">
      <c r="A607" s="1">
        <v>606</v>
      </c>
      <c r="B607" s="3">
        <v>607</v>
      </c>
      <c r="C607" s="3" t="s">
        <v>1703</v>
      </c>
      <c r="D607" s="3" t="s">
        <v>1704</v>
      </c>
      <c r="E607" s="3" t="s">
        <v>1705</v>
      </c>
      <c r="F607" s="3">
        <v>0</v>
      </c>
      <c r="I607" s="4" t="str">
        <f ca="1">IFERROR(__xludf.DUMMYFUNCTION("REGEXREPLACE(F608,""\D"", """")"),"#VALUE!")</f>
        <v>#VALUE!</v>
      </c>
    </row>
    <row r="608" spans="1:9" ht="15.75" customHeight="1">
      <c r="A608" s="1">
        <v>607</v>
      </c>
      <c r="B608" s="3">
        <v>608</v>
      </c>
      <c r="C608" s="3" t="s">
        <v>1706</v>
      </c>
      <c r="D608" s="3" t="s">
        <v>1707</v>
      </c>
      <c r="E608" s="3" t="s">
        <v>1708</v>
      </c>
      <c r="F608" s="3">
        <v>0</v>
      </c>
      <c r="I608" s="4" t="str">
        <f ca="1">IFERROR(__xludf.DUMMYFUNCTION("REGEXREPLACE(F609,""\D"", """")"),"#VALUE!")</f>
        <v>#VALUE!</v>
      </c>
    </row>
    <row r="609" spans="1:9" ht="15.75" customHeight="1">
      <c r="A609" s="1">
        <v>608</v>
      </c>
      <c r="B609" s="3">
        <v>609</v>
      </c>
      <c r="C609" s="3" t="s">
        <v>1709</v>
      </c>
      <c r="D609" s="3" t="s">
        <v>1710</v>
      </c>
      <c r="E609" s="3" t="s">
        <v>21</v>
      </c>
      <c r="F609" s="3">
        <v>0</v>
      </c>
      <c r="I609" s="4" t="str">
        <f ca="1">IFERROR(__xludf.DUMMYFUNCTION("REGEXREPLACE(F610,""\D"", """")"),"#VALUE!")</f>
        <v>#VALUE!</v>
      </c>
    </row>
    <row r="610" spans="1:9" ht="15.75" customHeight="1">
      <c r="A610" s="1">
        <v>609</v>
      </c>
      <c r="B610" s="3">
        <v>610</v>
      </c>
      <c r="C610" s="3" t="s">
        <v>1711</v>
      </c>
      <c r="D610" s="3" t="s">
        <v>1712</v>
      </c>
      <c r="E610" s="3" t="s">
        <v>1713</v>
      </c>
      <c r="F610" s="3" t="s">
        <v>1714</v>
      </c>
      <c r="G610" s="3">
        <v>19</v>
      </c>
      <c r="H610" s="3" t="s">
        <v>366</v>
      </c>
      <c r="I610" s="4" t="str">
        <f ca="1">IFERROR(__xludf.DUMMYFUNCTION("REGEXREPLACE(F611,""\D"", """")"),"35")</f>
        <v>35</v>
      </c>
    </row>
    <row r="611" spans="1:9" ht="15.75" customHeight="1">
      <c r="A611" s="1">
        <v>610</v>
      </c>
      <c r="B611" s="3">
        <v>611</v>
      </c>
      <c r="C611" s="3" t="s">
        <v>1715</v>
      </c>
      <c r="D611" s="3" t="s">
        <v>1716</v>
      </c>
      <c r="E611" s="3" t="s">
        <v>1717</v>
      </c>
      <c r="F611" s="3" t="s">
        <v>41</v>
      </c>
      <c r="G611" s="3">
        <v>0</v>
      </c>
      <c r="H611" s="3" t="s">
        <v>18</v>
      </c>
      <c r="I611" s="4" t="str">
        <f ca="1">IFERROR(__xludf.DUMMYFUNCTION("REGEXREPLACE(F612,""\D"", """")"),"11")</f>
        <v>11</v>
      </c>
    </row>
    <row r="612" spans="1:9" ht="15.75" customHeight="1">
      <c r="A612" s="1">
        <v>611</v>
      </c>
      <c r="B612" s="3">
        <v>612</v>
      </c>
      <c r="C612" s="3" t="s">
        <v>1718</v>
      </c>
      <c r="D612" s="3" t="s">
        <v>1719</v>
      </c>
      <c r="E612" s="3" t="s">
        <v>1720</v>
      </c>
      <c r="F612" s="3">
        <v>0</v>
      </c>
      <c r="I612" s="4" t="str">
        <f ca="1">IFERROR(__xludf.DUMMYFUNCTION("REGEXREPLACE(F613,""\D"", """")"),"#VALUE!")</f>
        <v>#VALUE!</v>
      </c>
    </row>
    <row r="613" spans="1:9" ht="15.75" customHeight="1">
      <c r="A613" s="1">
        <v>612</v>
      </c>
      <c r="B613" s="3">
        <v>613</v>
      </c>
      <c r="C613" s="3" t="s">
        <v>1721</v>
      </c>
      <c r="D613" s="3" t="s">
        <v>1722</v>
      </c>
      <c r="E613" s="3" t="s">
        <v>1723</v>
      </c>
      <c r="F613" s="3" t="s">
        <v>1066</v>
      </c>
      <c r="G613" s="3">
        <v>0</v>
      </c>
      <c r="H613" s="3" t="s">
        <v>473</v>
      </c>
      <c r="I613" s="4" t="str">
        <f ca="1">IFERROR(__xludf.DUMMYFUNCTION("REGEXREPLACE(F614,""\D"", """")"),"31")</f>
        <v>31</v>
      </c>
    </row>
    <row r="614" spans="1:9" ht="15.75" customHeight="1">
      <c r="A614" s="1">
        <v>613</v>
      </c>
      <c r="B614" s="3">
        <v>614</v>
      </c>
      <c r="C614" s="3" t="s">
        <v>1724</v>
      </c>
      <c r="D614" s="3" t="s">
        <v>1725</v>
      </c>
      <c r="E614" s="3" t="s">
        <v>1726</v>
      </c>
      <c r="F614" s="3">
        <v>0</v>
      </c>
      <c r="I614" s="4" t="str">
        <f ca="1">IFERROR(__xludf.DUMMYFUNCTION("REGEXREPLACE(F615,""\D"", """")"),"#VALUE!")</f>
        <v>#VALUE!</v>
      </c>
    </row>
    <row r="615" spans="1:9" ht="15.75" customHeight="1">
      <c r="A615" s="1">
        <v>614</v>
      </c>
      <c r="B615" s="3">
        <v>615</v>
      </c>
      <c r="C615" s="3" t="s">
        <v>1727</v>
      </c>
      <c r="D615" s="3" t="s">
        <v>1728</v>
      </c>
      <c r="E615" s="3" t="s">
        <v>1729</v>
      </c>
      <c r="F615" s="3" t="s">
        <v>17</v>
      </c>
      <c r="G615" s="3">
        <v>0</v>
      </c>
      <c r="H615" s="3" t="s">
        <v>30</v>
      </c>
      <c r="I615" s="4" t="str">
        <f ca="1">IFERROR(__xludf.DUMMYFUNCTION("REGEXREPLACE(F616,""\D"", """")"),"9")</f>
        <v>9</v>
      </c>
    </row>
    <row r="616" spans="1:9" ht="15.75" customHeight="1">
      <c r="A616" s="1">
        <v>615</v>
      </c>
      <c r="B616" s="3">
        <v>616</v>
      </c>
      <c r="C616" s="3" t="s">
        <v>1730</v>
      </c>
      <c r="D616" s="3" t="s">
        <v>1731</v>
      </c>
      <c r="E616" s="3" t="s">
        <v>21</v>
      </c>
      <c r="F616" s="3">
        <v>0</v>
      </c>
      <c r="I616" s="4" t="str">
        <f ca="1">IFERROR(__xludf.DUMMYFUNCTION("REGEXREPLACE(F617,""\D"", """")"),"#VALUE!")</f>
        <v>#VALUE!</v>
      </c>
    </row>
    <row r="617" spans="1:9" ht="15.75" customHeight="1">
      <c r="A617" s="1">
        <v>616</v>
      </c>
      <c r="B617" s="3">
        <v>617</v>
      </c>
      <c r="C617" s="3" t="s">
        <v>1732</v>
      </c>
      <c r="D617" s="3" t="s">
        <v>1733</v>
      </c>
      <c r="E617" s="3" t="s">
        <v>21</v>
      </c>
      <c r="F617" s="3">
        <v>0</v>
      </c>
      <c r="I617" s="4" t="str">
        <f ca="1">IFERROR(__xludf.DUMMYFUNCTION("REGEXREPLACE(F618,""\D"", """")"),"#VALUE!")</f>
        <v>#VALUE!</v>
      </c>
    </row>
    <row r="618" spans="1:9" ht="15.75" customHeight="1">
      <c r="A618" s="1">
        <v>617</v>
      </c>
      <c r="B618" s="3">
        <v>618</v>
      </c>
      <c r="C618" s="3" t="s">
        <v>1734</v>
      </c>
      <c r="D618" s="3" t="s">
        <v>1735</v>
      </c>
      <c r="E618" s="3" t="s">
        <v>1736</v>
      </c>
      <c r="F618" s="3">
        <v>0</v>
      </c>
      <c r="I618" s="4" t="str">
        <f ca="1">IFERROR(__xludf.DUMMYFUNCTION("REGEXREPLACE(F619,""\D"", """")"),"#VALUE!")</f>
        <v>#VALUE!</v>
      </c>
    </row>
    <row r="619" spans="1:9" ht="15.75" customHeight="1">
      <c r="A619" s="1">
        <v>618</v>
      </c>
      <c r="B619" s="3">
        <v>619</v>
      </c>
      <c r="C619" s="3" t="s">
        <v>1737</v>
      </c>
      <c r="D619" s="3" t="s">
        <v>1738</v>
      </c>
      <c r="E619" s="3" t="s">
        <v>21</v>
      </c>
      <c r="F619" s="3">
        <v>0</v>
      </c>
      <c r="I619" s="4" t="str">
        <f ca="1">IFERROR(__xludf.DUMMYFUNCTION("REGEXREPLACE(F620,""\D"", """")"),"#VALUE!")</f>
        <v>#VALUE!</v>
      </c>
    </row>
    <row r="620" spans="1:9" ht="15.75" customHeight="1">
      <c r="A620" s="1">
        <v>619</v>
      </c>
      <c r="B620" s="3">
        <v>620</v>
      </c>
      <c r="C620" s="3" t="s">
        <v>1739</v>
      </c>
      <c r="D620" s="3" t="s">
        <v>1740</v>
      </c>
      <c r="E620" s="3" t="s">
        <v>1741</v>
      </c>
      <c r="F620" s="3">
        <v>0</v>
      </c>
      <c r="I620" s="4" t="str">
        <f ca="1">IFERROR(__xludf.DUMMYFUNCTION("REGEXREPLACE(F621,""\D"", """")"),"#VALUE!")</f>
        <v>#VALUE!</v>
      </c>
    </row>
    <row r="621" spans="1:9" ht="15.75" customHeight="1">
      <c r="A621" s="1">
        <v>620</v>
      </c>
      <c r="B621" s="3">
        <v>621</v>
      </c>
      <c r="C621" s="3" t="s">
        <v>1742</v>
      </c>
      <c r="D621" s="3" t="s">
        <v>1743</v>
      </c>
      <c r="E621" s="3" t="s">
        <v>1744</v>
      </c>
      <c r="F621" s="3">
        <v>0</v>
      </c>
      <c r="I621" s="4" t="str">
        <f ca="1">IFERROR(__xludf.DUMMYFUNCTION("REGEXREPLACE(F622,""\D"", """")"),"#VALUE!")</f>
        <v>#VALUE!</v>
      </c>
    </row>
    <row r="622" spans="1:9" ht="15.75" customHeight="1">
      <c r="A622" s="1">
        <v>621</v>
      </c>
      <c r="B622" s="3">
        <v>622</v>
      </c>
      <c r="C622" s="3" t="s">
        <v>1745</v>
      </c>
      <c r="D622" s="3" t="s">
        <v>1746</v>
      </c>
      <c r="E622" s="3" t="s">
        <v>1747</v>
      </c>
      <c r="F622" s="3">
        <v>0</v>
      </c>
      <c r="I622" s="4" t="str">
        <f ca="1">IFERROR(__xludf.DUMMYFUNCTION("REGEXREPLACE(F623,""\D"", """")"),"#VALUE!")</f>
        <v>#VALUE!</v>
      </c>
    </row>
    <row r="623" spans="1:9" ht="15.75" customHeight="1">
      <c r="A623" s="1">
        <v>622</v>
      </c>
      <c r="B623" s="3">
        <v>623</v>
      </c>
      <c r="C623" s="3" t="s">
        <v>1748</v>
      </c>
      <c r="D623" s="3" t="s">
        <v>1749</v>
      </c>
      <c r="E623" s="3" t="s">
        <v>21</v>
      </c>
      <c r="F623" s="3">
        <v>0</v>
      </c>
      <c r="I623" s="4" t="str">
        <f ca="1">IFERROR(__xludf.DUMMYFUNCTION("REGEXREPLACE(F624,""\D"", """")"),"#VALUE!")</f>
        <v>#VALUE!</v>
      </c>
    </row>
    <row r="624" spans="1:9" ht="15.75" customHeight="1">
      <c r="A624" s="1">
        <v>623</v>
      </c>
      <c r="B624" s="3">
        <v>624</v>
      </c>
      <c r="C624" s="3" t="s">
        <v>1750</v>
      </c>
      <c r="D624" s="3" t="s">
        <v>1751</v>
      </c>
      <c r="E624" s="3" t="s">
        <v>21</v>
      </c>
      <c r="F624" s="3">
        <v>0</v>
      </c>
      <c r="I624" s="4" t="str">
        <f ca="1">IFERROR(__xludf.DUMMYFUNCTION("REGEXREPLACE(F625,""\D"", """")"),"#VALUE!")</f>
        <v>#VALUE!</v>
      </c>
    </row>
    <row r="625" spans="1:9" ht="15.75" customHeight="1">
      <c r="A625" s="1">
        <v>624</v>
      </c>
      <c r="B625" s="3">
        <v>625</v>
      </c>
      <c r="C625" s="3" t="s">
        <v>1752</v>
      </c>
      <c r="D625" s="3" t="s">
        <v>1753</v>
      </c>
      <c r="E625" s="3" t="s">
        <v>21</v>
      </c>
      <c r="F625" s="3">
        <v>0</v>
      </c>
      <c r="I625" s="4" t="str">
        <f ca="1">IFERROR(__xludf.DUMMYFUNCTION("REGEXREPLACE(F626,""\D"", """")"),"#VALUE!")</f>
        <v>#VALUE!</v>
      </c>
    </row>
    <row r="626" spans="1:9" ht="15.75" customHeight="1">
      <c r="A626" s="1">
        <v>625</v>
      </c>
      <c r="B626" s="3">
        <v>626</v>
      </c>
      <c r="C626" s="3" t="s">
        <v>1754</v>
      </c>
      <c r="D626" s="3" t="s">
        <v>1755</v>
      </c>
      <c r="E626" s="3" t="s">
        <v>1756</v>
      </c>
      <c r="F626" s="3" t="s">
        <v>429</v>
      </c>
      <c r="G626" s="3">
        <v>40</v>
      </c>
      <c r="H626" s="3" t="s">
        <v>1199</v>
      </c>
      <c r="I626" s="4" t="str">
        <f ca="1">IFERROR(__xludf.DUMMYFUNCTION("REGEXREPLACE(F627,""\D"", """")"),"20")</f>
        <v>20</v>
      </c>
    </row>
    <row r="627" spans="1:9" ht="15.75" customHeight="1">
      <c r="A627" s="1">
        <v>626</v>
      </c>
      <c r="B627" s="3">
        <v>627</v>
      </c>
      <c r="C627" s="3" t="s">
        <v>1757</v>
      </c>
      <c r="D627" s="3" t="s">
        <v>1758</v>
      </c>
      <c r="E627" s="3" t="s">
        <v>1759</v>
      </c>
      <c r="F627" s="3" t="s">
        <v>166</v>
      </c>
      <c r="G627" s="3">
        <v>12</v>
      </c>
      <c r="H627" s="3" t="s">
        <v>154</v>
      </c>
      <c r="I627" s="4" t="str">
        <f ca="1">IFERROR(__xludf.DUMMYFUNCTION("REGEXREPLACE(F628,""\D"", """")"),"4")</f>
        <v>4</v>
      </c>
    </row>
    <row r="628" spans="1:9" ht="15.75" customHeight="1">
      <c r="A628" s="1">
        <v>627</v>
      </c>
      <c r="B628" s="3">
        <v>628</v>
      </c>
      <c r="C628" s="3" t="s">
        <v>1760</v>
      </c>
      <c r="D628" s="3" t="s">
        <v>1761</v>
      </c>
      <c r="E628" s="3" t="s">
        <v>1762</v>
      </c>
      <c r="F628" s="3" t="s">
        <v>153</v>
      </c>
      <c r="G628" s="3">
        <v>2</v>
      </c>
      <c r="H628" s="3" t="s">
        <v>62</v>
      </c>
      <c r="I628" s="4" t="str">
        <f ca="1">IFERROR(__xludf.DUMMYFUNCTION("REGEXREPLACE(F629,""\D"", """")"),"13")</f>
        <v>13</v>
      </c>
    </row>
    <row r="629" spans="1:9" ht="15.75" customHeight="1">
      <c r="A629" s="1">
        <v>628</v>
      </c>
      <c r="B629" s="3">
        <v>629</v>
      </c>
      <c r="C629" s="3" t="s">
        <v>1763</v>
      </c>
      <c r="D629" s="3" t="s">
        <v>1764</v>
      </c>
      <c r="E629" s="3" t="s">
        <v>21</v>
      </c>
      <c r="F629" s="3">
        <v>0</v>
      </c>
      <c r="I629" s="4" t="str">
        <f ca="1">IFERROR(__xludf.DUMMYFUNCTION("REGEXREPLACE(F630,""\D"", """")"),"#VALUE!")</f>
        <v>#VALUE!</v>
      </c>
    </row>
    <row r="630" spans="1:9" ht="15.75" customHeight="1">
      <c r="A630" s="1">
        <v>629</v>
      </c>
      <c r="B630" s="3">
        <v>630</v>
      </c>
      <c r="C630" s="3" t="s">
        <v>1765</v>
      </c>
      <c r="D630" s="3" t="s">
        <v>1766</v>
      </c>
      <c r="E630" s="3" t="s">
        <v>21</v>
      </c>
      <c r="F630" s="3">
        <v>0</v>
      </c>
      <c r="I630" s="4" t="str">
        <f ca="1">IFERROR(__xludf.DUMMYFUNCTION("REGEXREPLACE(F631,""\D"", """")"),"#VALUE!")</f>
        <v>#VALUE!</v>
      </c>
    </row>
    <row r="631" spans="1:9" ht="15.75" customHeight="1">
      <c r="A631" s="1">
        <v>630</v>
      </c>
      <c r="B631" s="3">
        <v>631</v>
      </c>
      <c r="C631" s="3" t="s">
        <v>1767</v>
      </c>
      <c r="D631" s="3" t="s">
        <v>1768</v>
      </c>
      <c r="E631" s="3" t="s">
        <v>1769</v>
      </c>
      <c r="F631" s="3">
        <v>0</v>
      </c>
      <c r="I631" s="4" t="str">
        <f ca="1">IFERROR(__xludf.DUMMYFUNCTION("REGEXREPLACE(F632,""\D"", """")"),"#VALUE!")</f>
        <v>#VALUE!</v>
      </c>
    </row>
    <row r="632" spans="1:9" ht="15.75" customHeight="1">
      <c r="A632" s="1">
        <v>631</v>
      </c>
      <c r="B632" s="3">
        <v>632</v>
      </c>
      <c r="C632" s="3" t="s">
        <v>1770</v>
      </c>
      <c r="D632" s="3" t="s">
        <v>1771</v>
      </c>
      <c r="E632" s="3" t="s">
        <v>1772</v>
      </c>
      <c r="F632" s="3" t="s">
        <v>370</v>
      </c>
      <c r="G632" s="3">
        <v>8</v>
      </c>
      <c r="H632" s="3" t="s">
        <v>76</v>
      </c>
      <c r="I632" s="4" t="str">
        <f ca="1">IFERROR(__xludf.DUMMYFUNCTION("REGEXREPLACE(F633,""\D"", """")"),"12")</f>
        <v>12</v>
      </c>
    </row>
    <row r="633" spans="1:9" ht="15.75" customHeight="1">
      <c r="A633" s="1">
        <v>632</v>
      </c>
      <c r="B633" s="3">
        <v>633</v>
      </c>
      <c r="C633" s="3" t="s">
        <v>1773</v>
      </c>
      <c r="D633" s="3" t="s">
        <v>1774</v>
      </c>
      <c r="E633" s="3" t="s">
        <v>21</v>
      </c>
      <c r="F633" s="3">
        <v>0</v>
      </c>
      <c r="I633" s="4" t="str">
        <f ca="1">IFERROR(__xludf.DUMMYFUNCTION("REGEXREPLACE(F634,""\D"", """")"),"#VALUE!")</f>
        <v>#VALUE!</v>
      </c>
    </row>
    <row r="634" spans="1:9" ht="15.75" customHeight="1">
      <c r="A634" s="1">
        <v>633</v>
      </c>
      <c r="B634" s="3">
        <v>634</v>
      </c>
      <c r="C634" s="3" t="s">
        <v>1775</v>
      </c>
      <c r="D634" s="3" t="s">
        <v>1776</v>
      </c>
      <c r="E634" s="3" t="s">
        <v>21</v>
      </c>
      <c r="F634" s="3">
        <v>0</v>
      </c>
      <c r="I634" s="4" t="str">
        <f ca="1">IFERROR(__xludf.DUMMYFUNCTION("REGEXREPLACE(F635,""\D"", """")"),"#VALUE!")</f>
        <v>#VALUE!</v>
      </c>
    </row>
    <row r="635" spans="1:9" ht="15.75" customHeight="1">
      <c r="A635" s="1">
        <v>634</v>
      </c>
      <c r="B635" s="3">
        <v>635</v>
      </c>
      <c r="C635" s="3" t="s">
        <v>1777</v>
      </c>
      <c r="D635" s="3" t="s">
        <v>1778</v>
      </c>
      <c r="E635" s="3" t="s">
        <v>21</v>
      </c>
      <c r="F635" s="3">
        <v>0</v>
      </c>
      <c r="I635" s="4" t="str">
        <f ca="1">IFERROR(__xludf.DUMMYFUNCTION("REGEXREPLACE(F636,""\D"", """")"),"#VALUE!")</f>
        <v>#VALUE!</v>
      </c>
    </row>
    <row r="636" spans="1:9" ht="15.75" customHeight="1">
      <c r="A636" s="1">
        <v>635</v>
      </c>
      <c r="B636" s="3">
        <v>636</v>
      </c>
      <c r="C636" s="3" t="s">
        <v>1779</v>
      </c>
      <c r="D636" s="3" t="s">
        <v>1780</v>
      </c>
      <c r="E636" s="3" t="s">
        <v>21</v>
      </c>
      <c r="F636" s="3">
        <v>0</v>
      </c>
      <c r="I636" s="4" t="str">
        <f ca="1">IFERROR(__xludf.DUMMYFUNCTION("REGEXREPLACE(F637,""\D"", """")"),"#VALUE!")</f>
        <v>#VALUE!</v>
      </c>
    </row>
    <row r="637" spans="1:9" ht="15.75" customHeight="1">
      <c r="A637" s="1">
        <v>636</v>
      </c>
      <c r="B637" s="3">
        <v>637</v>
      </c>
      <c r="C637" s="3" t="s">
        <v>1781</v>
      </c>
      <c r="D637" s="3" t="s">
        <v>1782</v>
      </c>
      <c r="E637" s="3" t="s">
        <v>21</v>
      </c>
      <c r="F637" s="3">
        <v>0</v>
      </c>
      <c r="I637" s="4" t="str">
        <f ca="1">IFERROR(__xludf.DUMMYFUNCTION("REGEXREPLACE(F638,""\D"", """")"),"#VALUE!")</f>
        <v>#VALUE!</v>
      </c>
    </row>
    <row r="638" spans="1:9" ht="15.75" customHeight="1">
      <c r="A638" s="1">
        <v>637</v>
      </c>
      <c r="B638" s="3">
        <v>638</v>
      </c>
      <c r="C638" s="3" t="s">
        <v>1783</v>
      </c>
      <c r="D638" s="3" t="s">
        <v>1784</v>
      </c>
      <c r="E638" s="3" t="s">
        <v>21</v>
      </c>
      <c r="F638" s="3">
        <v>0</v>
      </c>
      <c r="I638" s="4" t="str">
        <f ca="1">IFERROR(__xludf.DUMMYFUNCTION("REGEXREPLACE(F639,""\D"", """")"),"#VALUE!")</f>
        <v>#VALUE!</v>
      </c>
    </row>
    <row r="639" spans="1:9" ht="15.75" customHeight="1">
      <c r="A639" s="1">
        <v>638</v>
      </c>
      <c r="B639" s="3">
        <v>639</v>
      </c>
      <c r="C639" s="3" t="s">
        <v>1785</v>
      </c>
      <c r="D639" s="3" t="s">
        <v>1786</v>
      </c>
      <c r="E639" s="3" t="s">
        <v>21</v>
      </c>
      <c r="F639" s="3">
        <v>0</v>
      </c>
      <c r="I639" s="4" t="str">
        <f ca="1">IFERROR(__xludf.DUMMYFUNCTION("REGEXREPLACE(F640,""\D"", """")"),"#VALUE!")</f>
        <v>#VALUE!</v>
      </c>
    </row>
    <row r="640" spans="1:9" ht="15.75" customHeight="1">
      <c r="A640" s="1">
        <v>639</v>
      </c>
      <c r="B640" s="3">
        <v>640</v>
      </c>
      <c r="C640" s="3" t="s">
        <v>1787</v>
      </c>
      <c r="D640" s="3" t="s">
        <v>1788</v>
      </c>
      <c r="E640" s="3" t="s">
        <v>21</v>
      </c>
      <c r="F640" s="3">
        <v>0</v>
      </c>
      <c r="I640" s="4" t="str">
        <f ca="1">IFERROR(__xludf.DUMMYFUNCTION("REGEXREPLACE(F641,""\D"", """")"),"#VALUE!")</f>
        <v>#VALUE!</v>
      </c>
    </row>
    <row r="641" spans="1:9" ht="15.75" customHeight="1">
      <c r="A641" s="1">
        <v>640</v>
      </c>
      <c r="B641" s="3">
        <v>641</v>
      </c>
      <c r="C641" s="3" t="s">
        <v>1789</v>
      </c>
      <c r="D641" s="3" t="s">
        <v>1790</v>
      </c>
      <c r="E641" s="3" t="s">
        <v>21</v>
      </c>
      <c r="F641" s="3">
        <v>0</v>
      </c>
      <c r="I641" s="4" t="str">
        <f ca="1">IFERROR(__xludf.DUMMYFUNCTION("REGEXREPLACE(F642,""\D"", """")"),"#VALUE!")</f>
        <v>#VALUE!</v>
      </c>
    </row>
    <row r="642" spans="1:9" ht="15.75" customHeight="1">
      <c r="A642" s="1">
        <v>641</v>
      </c>
      <c r="B642" s="3">
        <v>642</v>
      </c>
      <c r="C642" s="3" t="s">
        <v>1791</v>
      </c>
      <c r="D642" s="3" t="s">
        <v>1792</v>
      </c>
      <c r="E642" s="3" t="s">
        <v>21</v>
      </c>
      <c r="F642" s="3">
        <v>0</v>
      </c>
      <c r="I642" s="4" t="str">
        <f ca="1">IFERROR(__xludf.DUMMYFUNCTION("REGEXREPLACE(F643,""\D"", """")"),"#VALUE!")</f>
        <v>#VALUE!</v>
      </c>
    </row>
    <row r="643" spans="1:9" ht="15.75" customHeight="1">
      <c r="A643" s="1">
        <v>642</v>
      </c>
      <c r="B643" s="3">
        <v>643</v>
      </c>
      <c r="C643" s="3" t="s">
        <v>1793</v>
      </c>
      <c r="D643" s="3" t="s">
        <v>1794</v>
      </c>
      <c r="E643" s="3" t="s">
        <v>1795</v>
      </c>
      <c r="F643" s="3">
        <v>0</v>
      </c>
      <c r="I643" s="4" t="str">
        <f ca="1">IFERROR(__xludf.DUMMYFUNCTION("REGEXREPLACE(F644,""\D"", """")"),"#VALUE!")</f>
        <v>#VALUE!</v>
      </c>
    </row>
    <row r="644" spans="1:9" ht="15.75" customHeight="1">
      <c r="A644" s="1">
        <v>643</v>
      </c>
      <c r="B644" s="3">
        <v>644</v>
      </c>
      <c r="C644" s="3" t="s">
        <v>1796</v>
      </c>
      <c r="D644" s="3" t="s">
        <v>1797</v>
      </c>
      <c r="E644" s="3" t="s">
        <v>1798</v>
      </c>
      <c r="F644" s="3" t="s">
        <v>95</v>
      </c>
      <c r="G644" s="3">
        <v>3</v>
      </c>
      <c r="H644" s="3" t="s">
        <v>235</v>
      </c>
      <c r="I644" s="4" t="str">
        <f ca="1">IFERROR(__xludf.DUMMYFUNCTION("REGEXREPLACE(F645,""\D"", """")"),"14")</f>
        <v>14</v>
      </c>
    </row>
    <row r="645" spans="1:9" ht="15.75" customHeight="1">
      <c r="A645" s="1">
        <v>644</v>
      </c>
      <c r="B645" s="3">
        <v>645</v>
      </c>
      <c r="C645" s="3" t="s">
        <v>1799</v>
      </c>
      <c r="D645" s="3" t="s">
        <v>1800</v>
      </c>
      <c r="E645" s="3" t="s">
        <v>1801</v>
      </c>
      <c r="F645" s="3">
        <v>0</v>
      </c>
      <c r="I645" s="4" t="str">
        <f ca="1">IFERROR(__xludf.DUMMYFUNCTION("REGEXREPLACE(F646,""\D"", """")"),"#VALUE!")</f>
        <v>#VALUE!</v>
      </c>
    </row>
    <row r="646" spans="1:9" ht="15.75" customHeight="1">
      <c r="A646" s="1">
        <v>645</v>
      </c>
      <c r="B646" s="3">
        <v>646</v>
      </c>
      <c r="C646" s="3" t="s">
        <v>1802</v>
      </c>
      <c r="D646" s="3" t="s">
        <v>1803</v>
      </c>
      <c r="E646" s="3" t="s">
        <v>21</v>
      </c>
      <c r="F646" s="3">
        <v>0</v>
      </c>
      <c r="I646" s="4" t="str">
        <f ca="1">IFERROR(__xludf.DUMMYFUNCTION("REGEXREPLACE(F647,""\D"", """")"),"#VALUE!")</f>
        <v>#VALUE!</v>
      </c>
    </row>
    <row r="647" spans="1:9" ht="15.75" customHeight="1">
      <c r="A647" s="1">
        <v>646</v>
      </c>
      <c r="B647" s="3">
        <v>647</v>
      </c>
      <c r="C647" s="3" t="s">
        <v>1804</v>
      </c>
      <c r="D647" s="3" t="s">
        <v>1805</v>
      </c>
      <c r="E647" s="3" t="s">
        <v>1806</v>
      </c>
      <c r="F647" s="3" t="s">
        <v>134</v>
      </c>
      <c r="G647" s="3">
        <v>4</v>
      </c>
      <c r="H647" s="3" t="s">
        <v>135</v>
      </c>
      <c r="I647" s="4" t="str">
        <f ca="1">IFERROR(__xludf.DUMMYFUNCTION("REGEXREPLACE(F648,""\D"", """")"),"3")</f>
        <v>3</v>
      </c>
    </row>
    <row r="648" spans="1:9" ht="15.75" customHeight="1">
      <c r="A648" s="1">
        <v>647</v>
      </c>
      <c r="B648" s="3">
        <v>648</v>
      </c>
      <c r="C648" s="3" t="s">
        <v>1807</v>
      </c>
      <c r="D648" s="3" t="s">
        <v>1808</v>
      </c>
      <c r="E648" s="3" t="s">
        <v>1809</v>
      </c>
      <c r="F648" s="3">
        <v>0</v>
      </c>
      <c r="I648" s="4" t="str">
        <f ca="1">IFERROR(__xludf.DUMMYFUNCTION("REGEXREPLACE(F649,""\D"", """")"),"#VALUE!")</f>
        <v>#VALUE!</v>
      </c>
    </row>
    <row r="649" spans="1:9" ht="15.75" customHeight="1">
      <c r="A649" s="1">
        <v>648</v>
      </c>
      <c r="B649" s="3">
        <v>649</v>
      </c>
      <c r="C649" s="3" t="s">
        <v>1810</v>
      </c>
      <c r="D649" s="3" t="s">
        <v>1811</v>
      </c>
      <c r="E649" s="3" t="s">
        <v>21</v>
      </c>
      <c r="F649" s="3">
        <v>0</v>
      </c>
      <c r="I649" s="4" t="str">
        <f ca="1">IFERROR(__xludf.DUMMYFUNCTION("REGEXREPLACE(F650,""\D"", """")"),"#VALUE!")</f>
        <v>#VALUE!</v>
      </c>
    </row>
    <row r="650" spans="1:9" ht="15.75" customHeight="1">
      <c r="A650" s="1">
        <v>649</v>
      </c>
      <c r="B650" s="3">
        <v>650</v>
      </c>
      <c r="C650" s="3" t="s">
        <v>1812</v>
      </c>
      <c r="D650" s="3" t="s">
        <v>1813</v>
      </c>
      <c r="E650" s="3" t="s">
        <v>1814</v>
      </c>
      <c r="F650" s="3" t="s">
        <v>937</v>
      </c>
      <c r="G650" s="3">
        <v>0</v>
      </c>
      <c r="H650" s="3" t="s">
        <v>938</v>
      </c>
      <c r="I650" s="4" t="str">
        <f ca="1">IFERROR(__xludf.DUMMYFUNCTION("REGEXREPLACE(F651,""\D"", """")"),"2")</f>
        <v>2</v>
      </c>
    </row>
    <row r="651" spans="1:9" ht="15.75" customHeight="1">
      <c r="A651" s="1">
        <v>650</v>
      </c>
      <c r="B651" s="3">
        <v>651</v>
      </c>
      <c r="C651" s="3" t="s">
        <v>1815</v>
      </c>
      <c r="D651" s="3" t="s">
        <v>1816</v>
      </c>
      <c r="E651" s="3" t="s">
        <v>1817</v>
      </c>
      <c r="F651" s="3" t="s">
        <v>1818</v>
      </c>
      <c r="G651" s="3">
        <v>27</v>
      </c>
      <c r="H651" s="3" t="s">
        <v>1819</v>
      </c>
      <c r="I651" s="4" t="str">
        <f ca="1">IFERROR(__xludf.DUMMYFUNCTION("REGEXREPLACE(F652,""\D"", """")"),"37")</f>
        <v>37</v>
      </c>
    </row>
    <row r="652" spans="1:9" ht="15.75" customHeight="1">
      <c r="A652" s="1">
        <v>651</v>
      </c>
      <c r="B652" s="3">
        <v>652</v>
      </c>
      <c r="C652" s="3" t="s">
        <v>1820</v>
      </c>
      <c r="D652" s="3" t="s">
        <v>1821</v>
      </c>
      <c r="E652" s="3" t="s">
        <v>1822</v>
      </c>
      <c r="F652" s="3" t="s">
        <v>606</v>
      </c>
      <c r="G652" s="3">
        <v>0</v>
      </c>
      <c r="H652" s="3" t="s">
        <v>154</v>
      </c>
      <c r="I652" s="4" t="str">
        <f ca="1">IFERROR(__xludf.DUMMYFUNCTION("REGEXREPLACE(F653,""\D"", """")"),"16")</f>
        <v>16</v>
      </c>
    </row>
    <row r="653" spans="1:9" ht="15.75" customHeight="1">
      <c r="A653" s="1">
        <v>652</v>
      </c>
      <c r="B653" s="3">
        <v>653</v>
      </c>
      <c r="C653" s="3" t="s">
        <v>1823</v>
      </c>
      <c r="D653" s="3" t="s">
        <v>1824</v>
      </c>
      <c r="E653" s="3" t="s">
        <v>21</v>
      </c>
      <c r="F653" s="3">
        <v>0</v>
      </c>
      <c r="I653" s="4" t="str">
        <f ca="1">IFERROR(__xludf.DUMMYFUNCTION("REGEXREPLACE(F654,""\D"", """")"),"#VALUE!")</f>
        <v>#VALUE!</v>
      </c>
    </row>
    <row r="654" spans="1:9" ht="15.75" customHeight="1">
      <c r="A654" s="1">
        <v>653</v>
      </c>
      <c r="B654" s="3">
        <v>654</v>
      </c>
      <c r="C654" s="3" t="s">
        <v>1825</v>
      </c>
      <c r="D654" s="3" t="s">
        <v>1826</v>
      </c>
      <c r="E654" s="3" t="s">
        <v>1827</v>
      </c>
      <c r="F654" s="3" t="s">
        <v>316</v>
      </c>
      <c r="G654" s="3">
        <v>3</v>
      </c>
      <c r="H654" s="3" t="s">
        <v>399</v>
      </c>
      <c r="I654" s="4" t="str">
        <f ca="1">IFERROR(__xludf.DUMMYFUNCTION("REGEXREPLACE(F655,""\D"", """")"),"10")</f>
        <v>10</v>
      </c>
    </row>
    <row r="655" spans="1:9" ht="15.75" customHeight="1">
      <c r="A655" s="1">
        <v>654</v>
      </c>
      <c r="B655" s="3">
        <v>655</v>
      </c>
      <c r="C655" s="3" t="s">
        <v>1828</v>
      </c>
      <c r="D655" s="3" t="s">
        <v>1829</v>
      </c>
      <c r="E655" s="3" t="s">
        <v>1830</v>
      </c>
      <c r="F655" s="3" t="s">
        <v>370</v>
      </c>
      <c r="G655" s="3">
        <v>4</v>
      </c>
      <c r="H655" s="3" t="s">
        <v>154</v>
      </c>
      <c r="I655" s="4" t="str">
        <f ca="1">IFERROR(__xludf.DUMMYFUNCTION("REGEXREPLACE(F656,""\D"", """")"),"12")</f>
        <v>12</v>
      </c>
    </row>
    <row r="656" spans="1:9" ht="15.75" customHeight="1">
      <c r="A656" s="1">
        <v>655</v>
      </c>
      <c r="B656" s="3">
        <v>656</v>
      </c>
      <c r="C656" s="3" t="s">
        <v>1831</v>
      </c>
      <c r="D656" s="3" t="s">
        <v>1832</v>
      </c>
      <c r="E656" s="3" t="s">
        <v>21</v>
      </c>
      <c r="F656" s="3">
        <v>0</v>
      </c>
      <c r="I656" s="4" t="str">
        <f ca="1">IFERROR(__xludf.DUMMYFUNCTION("REGEXREPLACE(F657,""\D"", """")"),"#VALUE!")</f>
        <v>#VALUE!</v>
      </c>
    </row>
    <row r="657" spans="1:9" ht="15.75" customHeight="1">
      <c r="A657" s="1">
        <v>656</v>
      </c>
      <c r="B657" s="3">
        <v>657</v>
      </c>
      <c r="C657" s="3" t="s">
        <v>1833</v>
      </c>
      <c r="D657" s="3" t="s">
        <v>1834</v>
      </c>
      <c r="E657" s="3" t="s">
        <v>1835</v>
      </c>
      <c r="F657" s="3">
        <v>0</v>
      </c>
      <c r="I657" s="4" t="str">
        <f ca="1">IFERROR(__xludf.DUMMYFUNCTION("REGEXREPLACE(F658,""\D"", """")"),"#VALUE!")</f>
        <v>#VALUE!</v>
      </c>
    </row>
    <row r="658" spans="1:9" ht="15.75" customHeight="1">
      <c r="A658" s="1">
        <v>657</v>
      </c>
      <c r="B658" s="3">
        <v>658</v>
      </c>
      <c r="C658" s="3" t="s">
        <v>1836</v>
      </c>
      <c r="D658" s="3" t="s">
        <v>1837</v>
      </c>
      <c r="E658" s="3" t="s">
        <v>1838</v>
      </c>
      <c r="F658" s="3">
        <v>0</v>
      </c>
      <c r="I658" s="4" t="str">
        <f ca="1">IFERROR(__xludf.DUMMYFUNCTION("REGEXREPLACE(F659,""\D"", """")"),"#VALUE!")</f>
        <v>#VALUE!</v>
      </c>
    </row>
    <row r="659" spans="1:9" ht="15.75" customHeight="1">
      <c r="A659" s="1">
        <v>658</v>
      </c>
      <c r="B659" s="3">
        <v>659</v>
      </c>
      <c r="C659" s="3" t="s">
        <v>1839</v>
      </c>
      <c r="D659" s="3" t="s">
        <v>1840</v>
      </c>
      <c r="E659" s="3" t="s">
        <v>21</v>
      </c>
      <c r="F659" s="3">
        <v>0</v>
      </c>
      <c r="I659" s="4" t="str">
        <f ca="1">IFERROR(__xludf.DUMMYFUNCTION("REGEXREPLACE(F660,""\D"", """")"),"#VALUE!")</f>
        <v>#VALUE!</v>
      </c>
    </row>
    <row r="660" spans="1:9" ht="15.75" customHeight="1">
      <c r="A660" s="1">
        <v>659</v>
      </c>
      <c r="B660" s="3">
        <v>660</v>
      </c>
      <c r="C660" s="3" t="s">
        <v>1841</v>
      </c>
      <c r="D660" s="3" t="s">
        <v>1842</v>
      </c>
      <c r="E660" s="3" t="s">
        <v>21</v>
      </c>
      <c r="F660" s="3">
        <v>0</v>
      </c>
      <c r="I660" s="4" t="str">
        <f ca="1">IFERROR(__xludf.DUMMYFUNCTION("REGEXREPLACE(F661,""\D"", """")"),"#VALUE!")</f>
        <v>#VALUE!</v>
      </c>
    </row>
    <row r="661" spans="1:9" ht="15.75" customHeight="1">
      <c r="A661" s="1">
        <v>660</v>
      </c>
      <c r="B661" s="3">
        <v>661</v>
      </c>
      <c r="C661" s="3" t="s">
        <v>1843</v>
      </c>
      <c r="D661" s="3" t="s">
        <v>1844</v>
      </c>
      <c r="E661" s="3" t="s">
        <v>1845</v>
      </c>
      <c r="F661" s="3" t="s">
        <v>370</v>
      </c>
      <c r="G661" s="3">
        <v>0</v>
      </c>
      <c r="H661" s="3" t="s">
        <v>420</v>
      </c>
      <c r="I661" s="4" t="str">
        <f ca="1">IFERROR(__xludf.DUMMYFUNCTION("REGEXREPLACE(F662,""\D"", """")"),"12")</f>
        <v>12</v>
      </c>
    </row>
    <row r="662" spans="1:9" ht="15.75" customHeight="1">
      <c r="A662" s="1">
        <v>661</v>
      </c>
      <c r="B662" s="3">
        <v>662</v>
      </c>
      <c r="C662" s="3" t="s">
        <v>1846</v>
      </c>
      <c r="D662" s="3" t="s">
        <v>1847</v>
      </c>
      <c r="E662" s="3" t="s">
        <v>1848</v>
      </c>
      <c r="F662" s="3" t="s">
        <v>166</v>
      </c>
      <c r="G662" s="3">
        <v>0</v>
      </c>
      <c r="H662" s="3" t="s">
        <v>685</v>
      </c>
      <c r="I662" s="4" t="str">
        <f ca="1">IFERROR(__xludf.DUMMYFUNCTION("REGEXREPLACE(F663,""\D"", """")"),"4")</f>
        <v>4</v>
      </c>
    </row>
    <row r="663" spans="1:9" ht="15.75" customHeight="1">
      <c r="A663" s="1">
        <v>662</v>
      </c>
      <c r="B663" s="3">
        <v>663</v>
      </c>
      <c r="C663" s="3" t="s">
        <v>1849</v>
      </c>
      <c r="D663" s="3" t="s">
        <v>1850</v>
      </c>
      <c r="E663" s="3" t="s">
        <v>21</v>
      </c>
      <c r="F663" s="3">
        <v>0</v>
      </c>
      <c r="I663" s="4" t="str">
        <f ca="1">IFERROR(__xludf.DUMMYFUNCTION("REGEXREPLACE(F664,""\D"", """")"),"#VALUE!")</f>
        <v>#VALUE!</v>
      </c>
    </row>
    <row r="664" spans="1:9" ht="15.75" customHeight="1">
      <c r="A664" s="1">
        <v>663</v>
      </c>
      <c r="B664" s="3">
        <v>664</v>
      </c>
      <c r="C664" s="3" t="s">
        <v>1851</v>
      </c>
      <c r="D664" s="3" t="s">
        <v>1852</v>
      </c>
      <c r="E664" s="3" t="s">
        <v>21</v>
      </c>
      <c r="F664" s="3">
        <v>0</v>
      </c>
      <c r="I664" s="4" t="str">
        <f ca="1">IFERROR(__xludf.DUMMYFUNCTION("REGEXREPLACE(F665,""\D"", """")"),"#VALUE!")</f>
        <v>#VALUE!</v>
      </c>
    </row>
    <row r="665" spans="1:9" ht="15.75" customHeight="1">
      <c r="A665" s="1">
        <v>664</v>
      </c>
      <c r="B665" s="3">
        <v>665</v>
      </c>
      <c r="C665" s="3" t="s">
        <v>1853</v>
      </c>
      <c r="D665" s="3" t="s">
        <v>1854</v>
      </c>
      <c r="E665" s="3" t="s">
        <v>1855</v>
      </c>
      <c r="F665" s="3">
        <v>0</v>
      </c>
      <c r="I665" s="4" t="str">
        <f ca="1">IFERROR(__xludf.DUMMYFUNCTION("REGEXREPLACE(F666,""\D"", """")"),"#VALUE!")</f>
        <v>#VALUE!</v>
      </c>
    </row>
    <row r="666" spans="1:9" ht="15.75" customHeight="1">
      <c r="A666" s="1">
        <v>665</v>
      </c>
      <c r="B666" s="3">
        <v>666</v>
      </c>
      <c r="C666" s="3" t="s">
        <v>1856</v>
      </c>
      <c r="D666" s="3" t="s">
        <v>1857</v>
      </c>
      <c r="E666" s="3" t="s">
        <v>21</v>
      </c>
      <c r="F666" s="3">
        <v>0</v>
      </c>
      <c r="I666" s="4" t="str">
        <f ca="1">IFERROR(__xludf.DUMMYFUNCTION("REGEXREPLACE(F667,""\D"", """")"),"#VALUE!")</f>
        <v>#VALUE!</v>
      </c>
    </row>
    <row r="667" spans="1:9" ht="15.75" customHeight="1">
      <c r="A667" s="1">
        <v>666</v>
      </c>
      <c r="B667" s="3">
        <v>667</v>
      </c>
      <c r="C667" s="3" t="s">
        <v>1858</v>
      </c>
      <c r="D667" s="3" t="s">
        <v>1859</v>
      </c>
      <c r="E667" s="3" t="s">
        <v>1860</v>
      </c>
      <c r="F667" s="3" t="s">
        <v>263</v>
      </c>
      <c r="G667" s="3">
        <v>4</v>
      </c>
      <c r="H667" s="3" t="s">
        <v>88</v>
      </c>
      <c r="I667" s="4" t="str">
        <f ca="1">IFERROR(__xludf.DUMMYFUNCTION("REGEXREPLACE(F668,""\D"", """")"),"6")</f>
        <v>6</v>
      </c>
    </row>
    <row r="668" spans="1:9" ht="15.75" customHeight="1">
      <c r="A668" s="1">
        <v>667</v>
      </c>
      <c r="B668" s="3">
        <v>668</v>
      </c>
      <c r="C668" s="3" t="s">
        <v>1861</v>
      </c>
      <c r="D668" s="3" t="s">
        <v>1862</v>
      </c>
      <c r="E668" s="3" t="s">
        <v>21</v>
      </c>
      <c r="F668" s="3">
        <v>0</v>
      </c>
      <c r="I668" s="4" t="str">
        <f ca="1">IFERROR(__xludf.DUMMYFUNCTION("REGEXREPLACE(F669,""\D"", """")"),"#VALUE!")</f>
        <v>#VALUE!</v>
      </c>
    </row>
    <row r="669" spans="1:9" ht="15.75" customHeight="1">
      <c r="A669" s="1">
        <v>668</v>
      </c>
      <c r="B669" s="3">
        <v>669</v>
      </c>
      <c r="C669" s="3" t="s">
        <v>1863</v>
      </c>
      <c r="D669" s="3" t="s">
        <v>1864</v>
      </c>
      <c r="E669" s="3" t="s">
        <v>1865</v>
      </c>
      <c r="F669" s="3" t="s">
        <v>1866</v>
      </c>
      <c r="G669" s="3">
        <v>12</v>
      </c>
      <c r="H669" s="3" t="s">
        <v>1867</v>
      </c>
      <c r="I669" s="4" t="str">
        <f ca="1">IFERROR(__xludf.DUMMYFUNCTION("REGEXREPLACE(F670,""\D"", """")"),"29")</f>
        <v>29</v>
      </c>
    </row>
    <row r="670" spans="1:9" ht="15.75" customHeight="1">
      <c r="A670" s="1">
        <v>669</v>
      </c>
      <c r="B670" s="3">
        <v>670</v>
      </c>
      <c r="C670" s="3" t="s">
        <v>1868</v>
      </c>
      <c r="D670" s="3" t="s">
        <v>1869</v>
      </c>
      <c r="E670" s="3" t="s">
        <v>1870</v>
      </c>
      <c r="F670" s="3" t="s">
        <v>263</v>
      </c>
      <c r="G670" s="3">
        <v>5</v>
      </c>
      <c r="H670" s="3" t="s">
        <v>18</v>
      </c>
      <c r="I670" s="4" t="str">
        <f ca="1">IFERROR(__xludf.DUMMYFUNCTION("REGEXREPLACE(F671,""\D"", """")"),"6")</f>
        <v>6</v>
      </c>
    </row>
    <row r="671" spans="1:9" ht="15.75" customHeight="1">
      <c r="A671" s="1">
        <v>670</v>
      </c>
      <c r="B671" s="3">
        <v>671</v>
      </c>
      <c r="C671" s="3" t="s">
        <v>1871</v>
      </c>
      <c r="D671" s="3" t="s">
        <v>1872</v>
      </c>
      <c r="E671" s="3" t="s">
        <v>21</v>
      </c>
      <c r="F671" s="3">
        <v>0</v>
      </c>
      <c r="I671" s="4" t="str">
        <f ca="1">IFERROR(__xludf.DUMMYFUNCTION("REGEXREPLACE(F672,""\D"", """")"),"#VALUE!")</f>
        <v>#VALUE!</v>
      </c>
    </row>
    <row r="672" spans="1:9" ht="15.75" customHeight="1">
      <c r="A672" s="1">
        <v>671</v>
      </c>
      <c r="B672" s="3">
        <v>672</v>
      </c>
      <c r="C672" s="3" t="s">
        <v>1873</v>
      </c>
      <c r="D672" s="3" t="s">
        <v>1874</v>
      </c>
      <c r="E672" s="3" t="s">
        <v>1875</v>
      </c>
      <c r="F672" s="3" t="s">
        <v>429</v>
      </c>
      <c r="G672" s="3">
        <v>0</v>
      </c>
      <c r="H672" s="3" t="s">
        <v>76</v>
      </c>
      <c r="I672" s="4" t="str">
        <f ca="1">IFERROR(__xludf.DUMMYFUNCTION("REGEXREPLACE(F673,""\D"", """")"),"20")</f>
        <v>20</v>
      </c>
    </row>
    <row r="673" spans="1:9" ht="15.75" customHeight="1">
      <c r="A673" s="1">
        <v>672</v>
      </c>
      <c r="B673" s="3">
        <v>673</v>
      </c>
      <c r="C673" s="3" t="s">
        <v>1876</v>
      </c>
      <c r="D673" s="3" t="s">
        <v>1877</v>
      </c>
      <c r="E673" s="3" t="s">
        <v>21</v>
      </c>
      <c r="F673" s="3">
        <v>0</v>
      </c>
      <c r="I673" s="4" t="str">
        <f ca="1">IFERROR(__xludf.DUMMYFUNCTION("REGEXREPLACE(F674,""\D"", """")"),"#VALUE!")</f>
        <v>#VALUE!</v>
      </c>
    </row>
    <row r="674" spans="1:9" ht="15.75" customHeight="1">
      <c r="A674" s="1">
        <v>673</v>
      </c>
      <c r="B674" s="3">
        <v>674</v>
      </c>
      <c r="C674" s="3" t="s">
        <v>1878</v>
      </c>
      <c r="D674" s="3" t="s">
        <v>1879</v>
      </c>
      <c r="E674" s="3" t="s">
        <v>21</v>
      </c>
      <c r="F674" s="3">
        <v>0</v>
      </c>
      <c r="I674" s="4" t="str">
        <f ca="1">IFERROR(__xludf.DUMMYFUNCTION("REGEXREPLACE(F675,""\D"", """")"),"#VALUE!")</f>
        <v>#VALUE!</v>
      </c>
    </row>
    <row r="675" spans="1:9" ht="15.75" customHeight="1">
      <c r="A675" s="1">
        <v>674</v>
      </c>
      <c r="B675" s="3">
        <v>675</v>
      </c>
      <c r="C675" s="3" t="s">
        <v>1880</v>
      </c>
      <c r="D675" s="3" t="s">
        <v>1881</v>
      </c>
      <c r="E675" s="3" t="s">
        <v>1882</v>
      </c>
      <c r="F675" s="3">
        <v>0</v>
      </c>
      <c r="I675" s="4" t="str">
        <f ca="1">IFERROR(__xludf.DUMMYFUNCTION("REGEXREPLACE(F676,""\D"", """")"),"#VALUE!")</f>
        <v>#VALUE!</v>
      </c>
    </row>
    <row r="676" spans="1:9" ht="15.75" customHeight="1">
      <c r="A676" s="1">
        <v>675</v>
      </c>
      <c r="B676" s="3">
        <v>676</v>
      </c>
      <c r="C676" s="3" t="s">
        <v>1883</v>
      </c>
      <c r="D676" s="3" t="s">
        <v>1884</v>
      </c>
      <c r="E676" s="3" t="s">
        <v>1885</v>
      </c>
      <c r="F676" s="3">
        <v>0</v>
      </c>
      <c r="I676" s="4" t="str">
        <f ca="1">IFERROR(__xludf.DUMMYFUNCTION("REGEXREPLACE(F677,""\D"", """")"),"#VALUE!")</f>
        <v>#VALUE!</v>
      </c>
    </row>
    <row r="677" spans="1:9" ht="15.75" customHeight="1">
      <c r="A677" s="1">
        <v>676</v>
      </c>
      <c r="B677" s="3">
        <v>677</v>
      </c>
      <c r="C677" s="3" t="s">
        <v>1886</v>
      </c>
      <c r="D677" s="3" t="s">
        <v>1887</v>
      </c>
      <c r="E677" s="3" t="s">
        <v>1888</v>
      </c>
      <c r="F677" s="3">
        <v>0</v>
      </c>
      <c r="I677" s="4" t="str">
        <f ca="1">IFERROR(__xludf.DUMMYFUNCTION("REGEXREPLACE(F678,""\D"", """")"),"#VALUE!")</f>
        <v>#VALUE!</v>
      </c>
    </row>
    <row r="678" spans="1:9" ht="15.75" customHeight="1">
      <c r="A678" s="1">
        <v>677</v>
      </c>
      <c r="B678" s="3">
        <v>678</v>
      </c>
      <c r="C678" s="3" t="s">
        <v>1889</v>
      </c>
      <c r="D678" s="3" t="s">
        <v>1890</v>
      </c>
      <c r="E678" s="3" t="s">
        <v>1891</v>
      </c>
      <c r="F678" s="3">
        <v>0</v>
      </c>
      <c r="I678" s="4" t="str">
        <f ca="1">IFERROR(__xludf.DUMMYFUNCTION("REGEXREPLACE(F679,""\D"", """")"),"#VALUE!")</f>
        <v>#VALUE!</v>
      </c>
    </row>
    <row r="679" spans="1:9" ht="15.75" customHeight="1">
      <c r="A679" s="1">
        <v>678</v>
      </c>
      <c r="B679" s="3">
        <v>679</v>
      </c>
      <c r="C679" s="3" t="s">
        <v>1892</v>
      </c>
      <c r="D679" s="3" t="s">
        <v>1893</v>
      </c>
      <c r="E679" s="3" t="s">
        <v>1894</v>
      </c>
      <c r="F679" s="3" t="s">
        <v>41</v>
      </c>
      <c r="G679" s="3">
        <v>23</v>
      </c>
      <c r="H679" s="3" t="s">
        <v>140</v>
      </c>
      <c r="I679" s="4" t="str">
        <f ca="1">IFERROR(__xludf.DUMMYFUNCTION("REGEXREPLACE(F680,""\D"", """")"),"11")</f>
        <v>11</v>
      </c>
    </row>
    <row r="680" spans="1:9" ht="15.75" customHeight="1">
      <c r="A680" s="1">
        <v>679</v>
      </c>
      <c r="B680" s="3">
        <v>680</v>
      </c>
      <c r="C680" s="3" t="s">
        <v>1895</v>
      </c>
      <c r="D680" s="3" t="s">
        <v>1896</v>
      </c>
      <c r="E680" s="3" t="s">
        <v>21</v>
      </c>
      <c r="F680" s="3">
        <v>0</v>
      </c>
      <c r="I680" s="4" t="str">
        <f ca="1">IFERROR(__xludf.DUMMYFUNCTION("REGEXREPLACE(F681,""\D"", """")"),"#VALUE!")</f>
        <v>#VALUE!</v>
      </c>
    </row>
    <row r="681" spans="1:9" ht="15.75" customHeight="1">
      <c r="A681" s="1">
        <v>680</v>
      </c>
      <c r="B681" s="3">
        <v>681</v>
      </c>
      <c r="C681" s="3" t="s">
        <v>1897</v>
      </c>
      <c r="D681" s="3" t="s">
        <v>1898</v>
      </c>
      <c r="E681" s="3" t="s">
        <v>1899</v>
      </c>
      <c r="F681" s="3" t="s">
        <v>316</v>
      </c>
      <c r="G681" s="3">
        <v>0</v>
      </c>
      <c r="H681" s="3" t="s">
        <v>88</v>
      </c>
      <c r="I681" s="4" t="str">
        <f ca="1">IFERROR(__xludf.DUMMYFUNCTION("REGEXREPLACE(F682,""\D"", """")"),"10")</f>
        <v>10</v>
      </c>
    </row>
    <row r="682" spans="1:9" ht="15.75" customHeight="1">
      <c r="A682" s="1">
        <v>681</v>
      </c>
      <c r="B682" s="3">
        <v>682</v>
      </c>
      <c r="C682" s="3" t="s">
        <v>1900</v>
      </c>
      <c r="D682" s="3" t="s">
        <v>1901</v>
      </c>
      <c r="E682" s="3" t="s">
        <v>21</v>
      </c>
      <c r="F682" s="3">
        <v>0</v>
      </c>
      <c r="I682" s="4" t="str">
        <f ca="1">IFERROR(__xludf.DUMMYFUNCTION("REGEXREPLACE(F683,""\D"", """")"),"#VALUE!")</f>
        <v>#VALUE!</v>
      </c>
    </row>
    <row r="683" spans="1:9" ht="15.75" customHeight="1">
      <c r="A683" s="1">
        <v>682</v>
      </c>
      <c r="B683" s="3">
        <v>683</v>
      </c>
      <c r="C683" s="3" t="s">
        <v>1902</v>
      </c>
      <c r="D683" s="3" t="s">
        <v>1903</v>
      </c>
      <c r="E683" s="3" t="s">
        <v>21</v>
      </c>
      <c r="F683" s="3">
        <v>0</v>
      </c>
      <c r="I683" s="4" t="str">
        <f ca="1">IFERROR(__xludf.DUMMYFUNCTION("REGEXREPLACE(F684,""\D"", """")"),"#VALUE!")</f>
        <v>#VALUE!</v>
      </c>
    </row>
    <row r="684" spans="1:9" ht="15.75" customHeight="1">
      <c r="A684" s="1">
        <v>683</v>
      </c>
      <c r="B684" s="3">
        <v>684</v>
      </c>
      <c r="C684" s="3" t="s">
        <v>1904</v>
      </c>
      <c r="D684" s="3" t="s">
        <v>1905</v>
      </c>
      <c r="E684" s="3" t="s">
        <v>1906</v>
      </c>
      <c r="F684" s="3">
        <v>0</v>
      </c>
      <c r="I684" s="4" t="str">
        <f ca="1">IFERROR(__xludf.DUMMYFUNCTION("REGEXREPLACE(F685,""\D"", """")"),"#VALUE!")</f>
        <v>#VALUE!</v>
      </c>
    </row>
    <row r="685" spans="1:9" ht="15.75" customHeight="1">
      <c r="A685" s="1">
        <v>684</v>
      </c>
      <c r="B685" s="3">
        <v>685</v>
      </c>
      <c r="C685" s="3" t="s">
        <v>1907</v>
      </c>
      <c r="D685" s="3" t="s">
        <v>1908</v>
      </c>
      <c r="E685" s="3" t="s">
        <v>1909</v>
      </c>
      <c r="F685" s="3" t="s">
        <v>87</v>
      </c>
      <c r="G685" s="3">
        <v>4</v>
      </c>
      <c r="H685" s="3" t="s">
        <v>18</v>
      </c>
      <c r="I685" s="4" t="str">
        <f ca="1">IFERROR(__xludf.DUMMYFUNCTION("REGEXREPLACE(F686,""\D"", """")"),"7")</f>
        <v>7</v>
      </c>
    </row>
    <row r="686" spans="1:9" ht="15.75" customHeight="1">
      <c r="A686" s="1">
        <v>685</v>
      </c>
      <c r="B686" s="3">
        <v>686</v>
      </c>
      <c r="C686" s="3" t="s">
        <v>1910</v>
      </c>
      <c r="D686" s="3" t="s">
        <v>1911</v>
      </c>
      <c r="E686" s="3" t="s">
        <v>21</v>
      </c>
      <c r="F686" s="3">
        <v>0</v>
      </c>
      <c r="I686" s="4" t="str">
        <f ca="1">IFERROR(__xludf.DUMMYFUNCTION("REGEXREPLACE(F687,""\D"", """")"),"#VALUE!")</f>
        <v>#VALUE!</v>
      </c>
    </row>
    <row r="687" spans="1:9" ht="15.75" customHeight="1">
      <c r="A687" s="1">
        <v>686</v>
      </c>
      <c r="B687" s="3">
        <v>687</v>
      </c>
      <c r="C687" s="3" t="s">
        <v>1912</v>
      </c>
      <c r="D687" s="3" t="s">
        <v>1913</v>
      </c>
      <c r="E687" s="3" t="s">
        <v>1914</v>
      </c>
      <c r="F687" s="3">
        <v>0</v>
      </c>
      <c r="I687" s="4" t="str">
        <f ca="1">IFERROR(__xludf.DUMMYFUNCTION("REGEXREPLACE(F688,""\D"", """")"),"#VALUE!")</f>
        <v>#VALUE!</v>
      </c>
    </row>
    <row r="688" spans="1:9" ht="15.75" customHeight="1">
      <c r="A688" s="1">
        <v>687</v>
      </c>
      <c r="B688" s="3">
        <v>688</v>
      </c>
      <c r="C688" s="3" t="s">
        <v>1915</v>
      </c>
      <c r="D688" s="3" t="s">
        <v>1916</v>
      </c>
      <c r="E688" s="3" t="s">
        <v>1917</v>
      </c>
      <c r="F688" s="3" t="s">
        <v>17</v>
      </c>
      <c r="G688" s="3">
        <v>2</v>
      </c>
      <c r="H688" s="3" t="s">
        <v>18</v>
      </c>
      <c r="I688" s="4" t="str">
        <f ca="1">IFERROR(__xludf.DUMMYFUNCTION("REGEXREPLACE(F689,""\D"", """")"),"9")</f>
        <v>9</v>
      </c>
    </row>
    <row r="689" spans="1:9" ht="15.75" customHeight="1">
      <c r="A689" s="1">
        <v>688</v>
      </c>
      <c r="B689" s="3">
        <v>689</v>
      </c>
      <c r="C689" s="3" t="s">
        <v>1918</v>
      </c>
      <c r="D689" s="3" t="s">
        <v>1919</v>
      </c>
      <c r="E689" s="3" t="s">
        <v>1920</v>
      </c>
      <c r="F689" s="3" t="s">
        <v>1921</v>
      </c>
      <c r="G689" s="3">
        <v>6</v>
      </c>
      <c r="H689" s="3" t="s">
        <v>53</v>
      </c>
      <c r="I689" s="4" t="str">
        <f ca="1">IFERROR(__xludf.DUMMYFUNCTION("REGEXREPLACE(F690,""\D"", """")"),"39")</f>
        <v>39</v>
      </c>
    </row>
    <row r="690" spans="1:9" ht="15.75" customHeight="1">
      <c r="A690" s="1">
        <v>689</v>
      </c>
      <c r="B690" s="3">
        <v>690</v>
      </c>
      <c r="C690" s="3" t="s">
        <v>1922</v>
      </c>
      <c r="D690" s="3" t="s">
        <v>1923</v>
      </c>
      <c r="E690" s="3" t="s">
        <v>1924</v>
      </c>
      <c r="F690" s="3" t="s">
        <v>17</v>
      </c>
      <c r="G690" s="3">
        <v>0</v>
      </c>
      <c r="H690" s="3" t="s">
        <v>30</v>
      </c>
      <c r="I690" s="4" t="str">
        <f ca="1">IFERROR(__xludf.DUMMYFUNCTION("REGEXREPLACE(F691,""\D"", """")"),"9")</f>
        <v>9</v>
      </c>
    </row>
    <row r="691" spans="1:9" ht="15.75" customHeight="1">
      <c r="A691" s="1">
        <v>690</v>
      </c>
      <c r="B691" s="3">
        <v>691</v>
      </c>
      <c r="C691" s="3" t="s">
        <v>1925</v>
      </c>
      <c r="D691" s="3" t="s">
        <v>1926</v>
      </c>
      <c r="E691" s="3" t="s">
        <v>21</v>
      </c>
      <c r="F691" s="3">
        <v>0</v>
      </c>
      <c r="I691" s="4" t="str">
        <f ca="1">IFERROR(__xludf.DUMMYFUNCTION("REGEXREPLACE(F692,""\D"", """")"),"#VALUE!")</f>
        <v>#VALUE!</v>
      </c>
    </row>
    <row r="692" spans="1:9" ht="15.75" customHeight="1">
      <c r="A692" s="1">
        <v>691</v>
      </c>
      <c r="B692" s="3">
        <v>692</v>
      </c>
      <c r="C692" s="3" t="s">
        <v>1927</v>
      </c>
      <c r="D692" s="3" t="s">
        <v>1928</v>
      </c>
      <c r="E692" s="3" t="s">
        <v>21</v>
      </c>
      <c r="F692" s="3">
        <v>0</v>
      </c>
      <c r="I692" s="4" t="str">
        <f ca="1">IFERROR(__xludf.DUMMYFUNCTION("REGEXREPLACE(F693,""\D"", """")"),"#VALUE!")</f>
        <v>#VALUE!</v>
      </c>
    </row>
    <row r="693" spans="1:9" ht="15.75" customHeight="1">
      <c r="A693" s="1">
        <v>692</v>
      </c>
      <c r="B693" s="3">
        <v>693</v>
      </c>
      <c r="C693" s="3" t="s">
        <v>1929</v>
      </c>
      <c r="D693" s="3" t="s">
        <v>1930</v>
      </c>
      <c r="E693" s="3" t="s">
        <v>21</v>
      </c>
      <c r="F693" s="3">
        <v>0</v>
      </c>
      <c r="I693" s="4" t="str">
        <f ca="1">IFERROR(__xludf.DUMMYFUNCTION("REGEXREPLACE(F694,""\D"", """")"),"#VALUE!")</f>
        <v>#VALUE!</v>
      </c>
    </row>
    <row r="694" spans="1:9" ht="15.75" customHeight="1">
      <c r="A694" s="1">
        <v>693</v>
      </c>
      <c r="B694" s="3">
        <v>694</v>
      </c>
      <c r="C694" s="3" t="s">
        <v>1931</v>
      </c>
      <c r="D694" s="3" t="s">
        <v>1932</v>
      </c>
      <c r="E694" s="3" t="s">
        <v>21</v>
      </c>
      <c r="F694" s="3">
        <v>0</v>
      </c>
      <c r="I694" s="4" t="str">
        <f ca="1">IFERROR(__xludf.DUMMYFUNCTION("REGEXREPLACE(F695,""\D"", """")"),"#VALUE!")</f>
        <v>#VALUE!</v>
      </c>
    </row>
    <row r="695" spans="1:9" ht="15.75" customHeight="1">
      <c r="A695" s="1">
        <v>694</v>
      </c>
      <c r="B695" s="3">
        <v>695</v>
      </c>
      <c r="C695" s="3" t="s">
        <v>1933</v>
      </c>
      <c r="D695" s="3" t="s">
        <v>1934</v>
      </c>
      <c r="E695" s="3" t="s">
        <v>1935</v>
      </c>
      <c r="F695" s="3">
        <v>0</v>
      </c>
      <c r="I695" s="4" t="str">
        <f ca="1">IFERROR(__xludf.DUMMYFUNCTION("REGEXREPLACE(F696,""\D"", """")"),"#VALUE!")</f>
        <v>#VALUE!</v>
      </c>
    </row>
    <row r="696" spans="1:9" ht="15.75" customHeight="1">
      <c r="A696" s="1">
        <v>695</v>
      </c>
      <c r="B696" s="3">
        <v>696</v>
      </c>
      <c r="C696" s="3" t="s">
        <v>1936</v>
      </c>
      <c r="D696" s="3" t="s">
        <v>1937</v>
      </c>
      <c r="E696" s="3" t="s">
        <v>1938</v>
      </c>
      <c r="F696" s="3">
        <v>0</v>
      </c>
      <c r="I696" s="4" t="str">
        <f ca="1">IFERROR(__xludf.DUMMYFUNCTION("REGEXREPLACE(F697,""\D"", """")"),"#VALUE!")</f>
        <v>#VALUE!</v>
      </c>
    </row>
    <row r="697" spans="1:9" ht="15.75" customHeight="1">
      <c r="A697" s="1">
        <v>696</v>
      </c>
      <c r="B697" s="3">
        <v>697</v>
      </c>
      <c r="C697" s="3" t="s">
        <v>1939</v>
      </c>
      <c r="D697" s="3" t="s">
        <v>1940</v>
      </c>
      <c r="E697" s="3" t="s">
        <v>1941</v>
      </c>
      <c r="F697" s="3">
        <v>0</v>
      </c>
      <c r="I697" s="4" t="str">
        <f ca="1">IFERROR(__xludf.DUMMYFUNCTION("REGEXREPLACE(F698,""\D"", """")"),"#VALUE!")</f>
        <v>#VALUE!</v>
      </c>
    </row>
    <row r="698" spans="1:9" ht="15.75" customHeight="1">
      <c r="A698" s="1">
        <v>697</v>
      </c>
      <c r="B698" s="3">
        <v>698</v>
      </c>
      <c r="C698" s="3" t="s">
        <v>1942</v>
      </c>
      <c r="D698" s="3" t="s">
        <v>1943</v>
      </c>
      <c r="E698" s="3" t="s">
        <v>1944</v>
      </c>
      <c r="F698" s="3" t="s">
        <v>381</v>
      </c>
      <c r="G698" s="3">
        <v>6</v>
      </c>
      <c r="H698" s="3" t="s">
        <v>1059</v>
      </c>
      <c r="I698" s="4" t="str">
        <f ca="1">IFERROR(__xludf.DUMMYFUNCTION("REGEXREPLACE(F699,""\D"", """")"),"15")</f>
        <v>15</v>
      </c>
    </row>
    <row r="699" spans="1:9" ht="15.75" customHeight="1">
      <c r="A699" s="1">
        <v>698</v>
      </c>
      <c r="B699" s="3">
        <v>699</v>
      </c>
      <c r="C699" s="3" t="s">
        <v>1945</v>
      </c>
      <c r="D699" s="3" t="s">
        <v>1946</v>
      </c>
      <c r="E699" s="3" t="s">
        <v>1947</v>
      </c>
      <c r="F699" s="3">
        <v>0</v>
      </c>
      <c r="I699" s="4" t="str">
        <f ca="1">IFERROR(__xludf.DUMMYFUNCTION("REGEXREPLACE(F700,""\D"", """")"),"#VALUE!")</f>
        <v>#VALUE!</v>
      </c>
    </row>
    <row r="700" spans="1:9" ht="15.75" customHeight="1">
      <c r="A700" s="1">
        <v>699</v>
      </c>
      <c r="B700" s="3">
        <v>700</v>
      </c>
      <c r="C700" s="3" t="s">
        <v>1948</v>
      </c>
      <c r="D700" s="3" t="s">
        <v>1949</v>
      </c>
      <c r="E700" s="3" t="s">
        <v>1950</v>
      </c>
      <c r="F700" s="3" t="s">
        <v>1951</v>
      </c>
      <c r="G700" s="3">
        <v>0</v>
      </c>
      <c r="H700" s="3" t="s">
        <v>1867</v>
      </c>
      <c r="I700" s="4" t="str">
        <f ca="1">IFERROR(__xludf.DUMMYFUNCTION("REGEXREPLACE(F701,""\D"", """")"),"41")</f>
        <v>41</v>
      </c>
    </row>
    <row r="701" spans="1:9" ht="15.75" customHeight="1">
      <c r="A701" s="1">
        <v>700</v>
      </c>
      <c r="B701" s="3">
        <v>701</v>
      </c>
      <c r="C701" s="3" t="s">
        <v>1952</v>
      </c>
      <c r="D701" s="3" t="s">
        <v>1953</v>
      </c>
      <c r="E701" s="3" t="s">
        <v>1954</v>
      </c>
      <c r="F701" s="3" t="s">
        <v>381</v>
      </c>
      <c r="G701" s="3">
        <v>0</v>
      </c>
      <c r="H701" s="3" t="s">
        <v>62</v>
      </c>
      <c r="I701" s="4" t="str">
        <f ca="1">IFERROR(__xludf.DUMMYFUNCTION("REGEXREPLACE(F702,""\D"", """")"),"15")</f>
        <v>15</v>
      </c>
    </row>
    <row r="702" spans="1:9" ht="15.75" customHeight="1">
      <c r="A702" s="1">
        <v>701</v>
      </c>
      <c r="B702" s="3">
        <v>702</v>
      </c>
      <c r="C702" s="3" t="s">
        <v>1955</v>
      </c>
      <c r="D702" s="3" t="s">
        <v>1956</v>
      </c>
      <c r="E702" s="3" t="s">
        <v>1957</v>
      </c>
      <c r="F702" s="3" t="s">
        <v>52</v>
      </c>
      <c r="G702" s="3">
        <v>32</v>
      </c>
      <c r="H702" s="3" t="s">
        <v>1958</v>
      </c>
      <c r="I702" s="4" t="str">
        <f ca="1">IFERROR(__xludf.DUMMYFUNCTION("REGEXREPLACE(F703,""\D"", """")"),"23")</f>
        <v>23</v>
      </c>
    </row>
    <row r="703" spans="1:9" ht="15.75" customHeight="1">
      <c r="A703" s="1">
        <v>702</v>
      </c>
      <c r="B703" s="3">
        <v>703</v>
      </c>
      <c r="C703" s="3" t="s">
        <v>1959</v>
      </c>
      <c r="D703" s="3" t="s">
        <v>1960</v>
      </c>
      <c r="E703" s="3" t="s">
        <v>21</v>
      </c>
      <c r="F703" s="3">
        <v>0</v>
      </c>
      <c r="I703" s="4" t="str">
        <f ca="1">IFERROR(__xludf.DUMMYFUNCTION("REGEXREPLACE(F704,""\D"", """")"),"#VALUE!")</f>
        <v>#VALUE!</v>
      </c>
    </row>
    <row r="704" spans="1:9" ht="15.75" customHeight="1">
      <c r="A704" s="1">
        <v>703</v>
      </c>
      <c r="B704" s="3">
        <v>704</v>
      </c>
      <c r="C704" s="3" t="s">
        <v>1961</v>
      </c>
      <c r="D704" s="3" t="s">
        <v>1962</v>
      </c>
      <c r="E704" s="3" t="s">
        <v>1963</v>
      </c>
      <c r="F704" s="3">
        <v>0</v>
      </c>
      <c r="I704" s="4" t="str">
        <f ca="1">IFERROR(__xludf.DUMMYFUNCTION("REGEXREPLACE(F705,""\D"", """")"),"#VALUE!")</f>
        <v>#VALUE!</v>
      </c>
    </row>
    <row r="705" spans="1:9" ht="15.75" customHeight="1">
      <c r="A705" s="1">
        <v>704</v>
      </c>
      <c r="B705" s="3">
        <v>705</v>
      </c>
      <c r="C705" s="3" t="s">
        <v>1964</v>
      </c>
      <c r="D705" s="3" t="s">
        <v>1965</v>
      </c>
      <c r="E705" s="3" t="s">
        <v>1966</v>
      </c>
      <c r="F705" s="3" t="s">
        <v>254</v>
      </c>
      <c r="G705" s="3">
        <v>0</v>
      </c>
      <c r="H705" s="3" t="s">
        <v>96</v>
      </c>
      <c r="I705" s="4" t="str">
        <f ca="1">IFERROR(__xludf.DUMMYFUNCTION("REGEXREPLACE(F706,""\D"", """")"),"19")</f>
        <v>19</v>
      </c>
    </row>
    <row r="706" spans="1:9" ht="15.75" customHeight="1">
      <c r="A706" s="1">
        <v>705</v>
      </c>
      <c r="B706" s="3">
        <v>706</v>
      </c>
      <c r="C706" s="3" t="s">
        <v>1967</v>
      </c>
      <c r="D706" s="3" t="s">
        <v>1968</v>
      </c>
      <c r="E706" s="3" t="s">
        <v>21</v>
      </c>
      <c r="F706" s="3">
        <v>0</v>
      </c>
      <c r="I706" s="4" t="str">
        <f ca="1">IFERROR(__xludf.DUMMYFUNCTION("REGEXREPLACE(F707,""\D"", """")"),"#VALUE!")</f>
        <v>#VALUE!</v>
      </c>
    </row>
    <row r="707" spans="1:9" ht="15.75" customHeight="1">
      <c r="A707" s="1">
        <v>706</v>
      </c>
      <c r="B707" s="3">
        <v>707</v>
      </c>
      <c r="C707" s="3" t="s">
        <v>1969</v>
      </c>
      <c r="D707" s="3" t="s">
        <v>1970</v>
      </c>
      <c r="E707" s="3" t="s">
        <v>1971</v>
      </c>
      <c r="F707" s="3">
        <v>0</v>
      </c>
      <c r="I707" s="4" t="str">
        <f ca="1">IFERROR(__xludf.DUMMYFUNCTION("REGEXREPLACE(F708,""\D"", """")"),"#VALUE!")</f>
        <v>#VALUE!</v>
      </c>
    </row>
    <row r="708" spans="1:9" ht="15.75" customHeight="1">
      <c r="A708" s="1">
        <v>707</v>
      </c>
      <c r="B708" s="3">
        <v>708</v>
      </c>
      <c r="C708" s="3" t="s">
        <v>1972</v>
      </c>
      <c r="D708" s="3" t="s">
        <v>1973</v>
      </c>
      <c r="E708" s="3" t="s">
        <v>21</v>
      </c>
      <c r="F708" s="3">
        <v>0</v>
      </c>
      <c r="I708" s="4" t="str">
        <f ca="1">IFERROR(__xludf.DUMMYFUNCTION("REGEXREPLACE(F709,""\D"", """")"),"#VALUE!")</f>
        <v>#VALUE!</v>
      </c>
    </row>
    <row r="709" spans="1:9" ht="15.75" customHeight="1">
      <c r="A709" s="1">
        <v>708</v>
      </c>
      <c r="B709" s="3">
        <v>709</v>
      </c>
      <c r="C709" s="3" t="s">
        <v>1974</v>
      </c>
      <c r="D709" s="3" t="s">
        <v>1975</v>
      </c>
      <c r="E709" s="3" t="s">
        <v>21</v>
      </c>
      <c r="F709" s="3">
        <v>0</v>
      </c>
      <c r="I709" s="4" t="str">
        <f ca="1">IFERROR(__xludf.DUMMYFUNCTION("REGEXREPLACE(F710,""\D"", """")"),"#VALUE!")</f>
        <v>#VALUE!</v>
      </c>
    </row>
    <row r="710" spans="1:9" ht="15.75" customHeight="1">
      <c r="A710" s="1">
        <v>709</v>
      </c>
      <c r="B710" s="3">
        <v>710</v>
      </c>
      <c r="C710" s="3" t="s">
        <v>1976</v>
      </c>
      <c r="D710" s="3" t="s">
        <v>1977</v>
      </c>
      <c r="E710" s="3" t="s">
        <v>1978</v>
      </c>
      <c r="F710" s="3">
        <v>0</v>
      </c>
      <c r="I710" s="4" t="str">
        <f ca="1">IFERROR(__xludf.DUMMYFUNCTION("REGEXREPLACE(F711,""\D"", """")"),"#VALUE!")</f>
        <v>#VALUE!</v>
      </c>
    </row>
    <row r="711" spans="1:9" ht="15.75" customHeight="1">
      <c r="A711" s="1">
        <v>710</v>
      </c>
      <c r="B711" s="3">
        <v>711</v>
      </c>
      <c r="C711" s="3" t="s">
        <v>1979</v>
      </c>
      <c r="D711" s="3" t="s">
        <v>1980</v>
      </c>
      <c r="E711" s="3" t="s">
        <v>21</v>
      </c>
      <c r="F711" s="3">
        <v>0</v>
      </c>
      <c r="I711" s="4" t="str">
        <f ca="1">IFERROR(__xludf.DUMMYFUNCTION("REGEXREPLACE(F712,""\D"", """")"),"#VALUE!")</f>
        <v>#VALUE!</v>
      </c>
    </row>
    <row r="712" spans="1:9" ht="15.75" customHeight="1">
      <c r="A712" s="1">
        <v>711</v>
      </c>
      <c r="B712" s="3">
        <v>712</v>
      </c>
      <c r="C712" s="3" t="s">
        <v>1981</v>
      </c>
      <c r="D712" s="3" t="s">
        <v>1982</v>
      </c>
      <c r="E712" s="3" t="s">
        <v>1983</v>
      </c>
      <c r="F712" s="3">
        <v>0</v>
      </c>
      <c r="I712" s="4" t="str">
        <f ca="1">IFERROR(__xludf.DUMMYFUNCTION("REGEXREPLACE(F713,""\D"", """")"),"#VALUE!")</f>
        <v>#VALUE!</v>
      </c>
    </row>
    <row r="713" spans="1:9" ht="15.75" customHeight="1">
      <c r="A713" s="1">
        <v>712</v>
      </c>
      <c r="B713" s="3">
        <v>713</v>
      </c>
      <c r="C713" s="3" t="s">
        <v>1984</v>
      </c>
      <c r="D713" s="3" t="s">
        <v>1985</v>
      </c>
      <c r="E713" s="3" t="s">
        <v>1986</v>
      </c>
      <c r="F713" s="3" t="s">
        <v>41</v>
      </c>
      <c r="G713" s="3">
        <v>17</v>
      </c>
      <c r="H713" s="3" t="s">
        <v>772</v>
      </c>
      <c r="I713" s="4" t="str">
        <f ca="1">IFERROR(__xludf.DUMMYFUNCTION("REGEXREPLACE(F714,""\D"", """")"),"11")</f>
        <v>11</v>
      </c>
    </row>
    <row r="714" spans="1:9" ht="15.75" customHeight="1">
      <c r="A714" s="1">
        <v>713</v>
      </c>
      <c r="B714" s="3">
        <v>714</v>
      </c>
      <c r="C714" s="3" t="s">
        <v>1987</v>
      </c>
      <c r="D714" s="3" t="s">
        <v>1988</v>
      </c>
      <c r="E714" s="3" t="s">
        <v>1989</v>
      </c>
      <c r="F714" s="3" t="s">
        <v>1990</v>
      </c>
      <c r="G714" s="3">
        <v>26</v>
      </c>
      <c r="H714" s="3" t="s">
        <v>1991</v>
      </c>
      <c r="I714" s="4" t="str">
        <f ca="1">IFERROR(__xludf.DUMMYFUNCTION("REGEXREPLACE(F715,""\D"", """")"),"40")</f>
        <v>40</v>
      </c>
    </row>
    <row r="715" spans="1:9" ht="15.75" customHeight="1">
      <c r="A715" s="1">
        <v>714</v>
      </c>
      <c r="B715" s="3">
        <v>715</v>
      </c>
      <c r="C715" s="3" t="s">
        <v>1992</v>
      </c>
      <c r="D715" s="3" t="s">
        <v>1993</v>
      </c>
      <c r="E715" s="3" t="s">
        <v>1994</v>
      </c>
      <c r="F715" s="3">
        <v>0</v>
      </c>
      <c r="I715" s="4" t="str">
        <f ca="1">IFERROR(__xludf.DUMMYFUNCTION("REGEXREPLACE(F716,""\D"", """")"),"#VALUE!")</f>
        <v>#VALUE!</v>
      </c>
    </row>
    <row r="716" spans="1:9" ht="15.75" customHeight="1">
      <c r="A716" s="1">
        <v>715</v>
      </c>
      <c r="B716" s="3">
        <v>716</v>
      </c>
      <c r="C716" s="3" t="s">
        <v>1995</v>
      </c>
      <c r="D716" s="3" t="s">
        <v>1996</v>
      </c>
      <c r="E716" s="3" t="s">
        <v>1997</v>
      </c>
      <c r="F716" s="3" t="s">
        <v>1998</v>
      </c>
      <c r="G716" s="3">
        <v>40</v>
      </c>
      <c r="H716" s="3" t="s">
        <v>1999</v>
      </c>
      <c r="I716" s="4" t="str">
        <f ca="1">IFERROR(__xludf.DUMMYFUNCTION("REGEXREPLACE(F717,""\D"", """")"),"52")</f>
        <v>52</v>
      </c>
    </row>
    <row r="717" spans="1:9" ht="15.75" customHeight="1">
      <c r="A717" s="1">
        <v>716</v>
      </c>
      <c r="B717" s="3">
        <v>717</v>
      </c>
      <c r="C717" s="3" t="s">
        <v>2000</v>
      </c>
      <c r="D717" s="3" t="s">
        <v>2001</v>
      </c>
      <c r="E717" s="3" t="s">
        <v>2002</v>
      </c>
      <c r="F717" s="3" t="s">
        <v>87</v>
      </c>
      <c r="G717" s="3">
        <v>1</v>
      </c>
      <c r="H717" s="3" t="s">
        <v>933</v>
      </c>
      <c r="I717" s="4" t="str">
        <f ca="1">IFERROR(__xludf.DUMMYFUNCTION("REGEXREPLACE(F718,""\D"", """")"),"7")</f>
        <v>7</v>
      </c>
    </row>
    <row r="718" spans="1:9" ht="15.75" customHeight="1">
      <c r="A718" s="1">
        <v>717</v>
      </c>
      <c r="B718" s="3">
        <v>718</v>
      </c>
      <c r="C718" s="3" t="s">
        <v>2003</v>
      </c>
      <c r="D718" s="3" t="s">
        <v>2004</v>
      </c>
      <c r="E718" s="3" t="s">
        <v>2005</v>
      </c>
      <c r="F718" s="3" t="s">
        <v>254</v>
      </c>
      <c r="G718" s="3">
        <v>0</v>
      </c>
      <c r="H718" s="3" t="s">
        <v>96</v>
      </c>
      <c r="I718" s="4" t="str">
        <f ca="1">IFERROR(__xludf.DUMMYFUNCTION("REGEXREPLACE(F719,""\D"", """")"),"19")</f>
        <v>19</v>
      </c>
    </row>
    <row r="719" spans="1:9" ht="15.75" customHeight="1">
      <c r="A719" s="1">
        <v>718</v>
      </c>
      <c r="B719" s="3">
        <v>719</v>
      </c>
      <c r="C719" s="3" t="s">
        <v>2006</v>
      </c>
      <c r="D719" s="3" t="s">
        <v>2007</v>
      </c>
      <c r="E719" s="3" t="s">
        <v>2008</v>
      </c>
      <c r="F719" s="3">
        <v>0</v>
      </c>
      <c r="I719" s="4" t="str">
        <f ca="1">IFERROR(__xludf.DUMMYFUNCTION("REGEXREPLACE(F720,""\D"", """")"),"#VALUE!")</f>
        <v>#VALUE!</v>
      </c>
    </row>
    <row r="720" spans="1:9" ht="15.75" customHeight="1">
      <c r="A720" s="1">
        <v>719</v>
      </c>
      <c r="B720" s="3">
        <v>720</v>
      </c>
      <c r="C720" s="3" t="s">
        <v>2009</v>
      </c>
      <c r="D720" s="3" t="s">
        <v>2010</v>
      </c>
      <c r="E720" s="3" t="s">
        <v>2011</v>
      </c>
      <c r="F720" s="3">
        <v>0</v>
      </c>
      <c r="I720" s="4" t="str">
        <f ca="1">IFERROR(__xludf.DUMMYFUNCTION("REGEXREPLACE(F721,""\D"", """")"),"#VALUE!")</f>
        <v>#VALUE!</v>
      </c>
    </row>
    <row r="721" spans="1:9" ht="15.75" customHeight="1">
      <c r="A721" s="1">
        <v>720</v>
      </c>
      <c r="B721" s="3">
        <v>721</v>
      </c>
      <c r="C721" s="3" t="s">
        <v>2012</v>
      </c>
      <c r="D721" s="3" t="s">
        <v>2013</v>
      </c>
      <c r="E721" s="3" t="s">
        <v>2014</v>
      </c>
      <c r="F721" s="3" t="s">
        <v>95</v>
      </c>
      <c r="G721" s="3">
        <v>1</v>
      </c>
      <c r="H721" s="3" t="s">
        <v>62</v>
      </c>
      <c r="I721" s="4" t="str">
        <f ca="1">IFERROR(__xludf.DUMMYFUNCTION("REGEXREPLACE(F722,""\D"", """")"),"14")</f>
        <v>14</v>
      </c>
    </row>
    <row r="722" spans="1:9" ht="15.75" customHeight="1">
      <c r="A722" s="1">
        <v>721</v>
      </c>
      <c r="B722" s="3">
        <v>722</v>
      </c>
      <c r="C722" s="3" t="s">
        <v>2015</v>
      </c>
      <c r="D722" s="3" t="s">
        <v>2016</v>
      </c>
      <c r="E722" s="3" t="s">
        <v>2017</v>
      </c>
      <c r="F722" s="3">
        <v>0</v>
      </c>
      <c r="I722" s="4" t="str">
        <f ca="1">IFERROR(__xludf.DUMMYFUNCTION("REGEXREPLACE(F723,""\D"", """")"),"#VALUE!")</f>
        <v>#VALUE!</v>
      </c>
    </row>
    <row r="723" spans="1:9" ht="15.75" customHeight="1">
      <c r="A723" s="1">
        <v>722</v>
      </c>
      <c r="B723" s="3">
        <v>723</v>
      </c>
      <c r="C723" s="3" t="s">
        <v>2018</v>
      </c>
      <c r="D723" s="3" t="s">
        <v>2019</v>
      </c>
      <c r="E723" s="3" t="s">
        <v>2020</v>
      </c>
      <c r="F723" s="3">
        <v>0</v>
      </c>
      <c r="I723" s="4" t="str">
        <f ca="1">IFERROR(__xludf.DUMMYFUNCTION("REGEXREPLACE(F724,""\D"", """")"),"#VALUE!")</f>
        <v>#VALUE!</v>
      </c>
    </row>
    <row r="724" spans="1:9" ht="15.75" customHeight="1">
      <c r="A724" s="1">
        <v>723</v>
      </c>
      <c r="B724" s="3">
        <v>724</v>
      </c>
      <c r="C724" s="3" t="s">
        <v>2021</v>
      </c>
      <c r="D724" s="3" t="s">
        <v>2022</v>
      </c>
      <c r="E724" s="3" t="s">
        <v>2023</v>
      </c>
      <c r="F724" s="3">
        <v>0</v>
      </c>
      <c r="I724" s="4" t="str">
        <f ca="1">IFERROR(__xludf.DUMMYFUNCTION("REGEXREPLACE(F725,""\D"", """")"),"#VALUE!")</f>
        <v>#VALUE!</v>
      </c>
    </row>
    <row r="725" spans="1:9" ht="15.75" customHeight="1">
      <c r="A725" s="1">
        <v>724</v>
      </c>
      <c r="B725" s="3">
        <v>725</v>
      </c>
      <c r="C725" s="3" t="s">
        <v>2024</v>
      </c>
      <c r="D725" s="3" t="s">
        <v>2025</v>
      </c>
      <c r="E725" s="3" t="s">
        <v>2026</v>
      </c>
      <c r="F725" s="3" t="s">
        <v>606</v>
      </c>
      <c r="G725" s="3">
        <v>18</v>
      </c>
      <c r="H725" s="3" t="s">
        <v>140</v>
      </c>
      <c r="I725" s="4" t="str">
        <f ca="1">IFERROR(__xludf.DUMMYFUNCTION("REGEXREPLACE(F726,""\D"", """")"),"16")</f>
        <v>16</v>
      </c>
    </row>
    <row r="726" spans="1:9" ht="15.75" customHeight="1">
      <c r="A726" s="1">
        <v>725</v>
      </c>
      <c r="B726" s="3">
        <v>726</v>
      </c>
      <c r="C726" s="3" t="s">
        <v>2027</v>
      </c>
      <c r="D726" s="3" t="s">
        <v>2028</v>
      </c>
      <c r="E726" s="3" t="s">
        <v>2029</v>
      </c>
      <c r="F726" s="3" t="s">
        <v>358</v>
      </c>
      <c r="G726" s="3">
        <v>0</v>
      </c>
      <c r="H726" s="3" t="s">
        <v>235</v>
      </c>
      <c r="I726" s="4" t="str">
        <f ca="1">IFERROR(__xludf.DUMMYFUNCTION("REGEXREPLACE(F727,""\D"", """")"),"17")</f>
        <v>17</v>
      </c>
    </row>
    <row r="727" spans="1:9" ht="15.75" customHeight="1">
      <c r="A727" s="1">
        <v>726</v>
      </c>
      <c r="B727" s="3">
        <v>727</v>
      </c>
      <c r="C727" s="3" t="s">
        <v>2030</v>
      </c>
      <c r="D727" s="3" t="s">
        <v>2031</v>
      </c>
      <c r="E727" s="3" t="s">
        <v>2032</v>
      </c>
      <c r="F727" s="3" t="s">
        <v>61</v>
      </c>
      <c r="G727" s="3">
        <v>0</v>
      </c>
      <c r="H727" s="3" t="s">
        <v>933</v>
      </c>
      <c r="I727" s="4" t="str">
        <f ca="1">IFERROR(__xludf.DUMMYFUNCTION("REGEXREPLACE(F728,""\D"", """")"),"8")</f>
        <v>8</v>
      </c>
    </row>
    <row r="728" spans="1:9" ht="15.75" customHeight="1">
      <c r="A728" s="1">
        <v>727</v>
      </c>
      <c r="B728" s="3">
        <v>728</v>
      </c>
      <c r="C728" s="3" t="s">
        <v>2033</v>
      </c>
      <c r="D728" s="3" t="s">
        <v>2034</v>
      </c>
      <c r="E728" s="3" t="s">
        <v>2035</v>
      </c>
      <c r="F728" s="3">
        <v>0</v>
      </c>
      <c r="I728" s="4" t="str">
        <f ca="1">IFERROR(__xludf.DUMMYFUNCTION("REGEXREPLACE(F729,""\D"", """")"),"#VALUE!")</f>
        <v>#VALUE!</v>
      </c>
    </row>
    <row r="729" spans="1:9" ht="15.75" customHeight="1">
      <c r="A729" s="1">
        <v>728</v>
      </c>
      <c r="B729" s="3">
        <v>729</v>
      </c>
      <c r="C729" s="3" t="s">
        <v>2036</v>
      </c>
      <c r="D729" s="3" t="s">
        <v>2037</v>
      </c>
      <c r="E729" s="3" t="s">
        <v>2038</v>
      </c>
      <c r="F729" s="3" t="s">
        <v>139</v>
      </c>
      <c r="G729" s="3">
        <v>6</v>
      </c>
      <c r="H729" s="3" t="s">
        <v>772</v>
      </c>
      <c r="I729" s="4" t="str">
        <f ca="1">IFERROR(__xludf.DUMMYFUNCTION("REGEXREPLACE(F730,""\D"", """")"),"22")</f>
        <v>22</v>
      </c>
    </row>
    <row r="730" spans="1:9" ht="15.75" customHeight="1">
      <c r="A730" s="1">
        <v>729</v>
      </c>
      <c r="B730" s="3">
        <v>730</v>
      </c>
      <c r="C730" s="3" t="s">
        <v>2039</v>
      </c>
      <c r="D730" s="3" t="s">
        <v>2040</v>
      </c>
      <c r="E730" s="3" t="s">
        <v>21</v>
      </c>
      <c r="F730" s="3">
        <v>0</v>
      </c>
      <c r="I730" s="4" t="str">
        <f ca="1">IFERROR(__xludf.DUMMYFUNCTION("REGEXREPLACE(F731,""\D"", """")"),"#VALUE!")</f>
        <v>#VALUE!</v>
      </c>
    </row>
    <row r="731" spans="1:9" ht="15.75" customHeight="1">
      <c r="A731" s="1">
        <v>730</v>
      </c>
      <c r="B731" s="3">
        <v>731</v>
      </c>
      <c r="C731" s="3" t="s">
        <v>2041</v>
      </c>
      <c r="D731" s="3" t="s">
        <v>2042</v>
      </c>
      <c r="E731" s="3" t="s">
        <v>2043</v>
      </c>
      <c r="F731" s="3">
        <v>0</v>
      </c>
      <c r="I731" s="4" t="str">
        <f ca="1">IFERROR(__xludf.DUMMYFUNCTION("REGEXREPLACE(F732,""\D"", """")"),"#VALUE!")</f>
        <v>#VALUE!</v>
      </c>
    </row>
    <row r="732" spans="1:9" ht="15.75" customHeight="1">
      <c r="A732" s="1">
        <v>731</v>
      </c>
      <c r="B732" s="3">
        <v>732</v>
      </c>
      <c r="C732" s="3" t="s">
        <v>2044</v>
      </c>
      <c r="D732" s="3" t="s">
        <v>2045</v>
      </c>
      <c r="E732" s="3" t="s">
        <v>2046</v>
      </c>
      <c r="F732" s="3" t="s">
        <v>263</v>
      </c>
      <c r="G732" s="3">
        <v>4</v>
      </c>
      <c r="H732" s="3" t="s">
        <v>88</v>
      </c>
      <c r="I732" s="4" t="str">
        <f ca="1">IFERROR(__xludf.DUMMYFUNCTION("REGEXREPLACE(F733,""\D"", """")"),"6")</f>
        <v>6</v>
      </c>
    </row>
    <row r="733" spans="1:9" ht="15.75" customHeight="1">
      <c r="A733" s="1">
        <v>732</v>
      </c>
      <c r="B733" s="3">
        <v>733</v>
      </c>
      <c r="C733" s="3" t="s">
        <v>2047</v>
      </c>
      <c r="D733" s="3" t="s">
        <v>2048</v>
      </c>
      <c r="E733" s="3" t="s">
        <v>21</v>
      </c>
      <c r="F733" s="3">
        <v>0</v>
      </c>
      <c r="I733" s="4" t="str">
        <f ca="1">IFERROR(__xludf.DUMMYFUNCTION("REGEXREPLACE(F734,""\D"", """")"),"#VALUE!")</f>
        <v>#VALUE!</v>
      </c>
    </row>
    <row r="734" spans="1:9" ht="15.75" customHeight="1">
      <c r="A734" s="1">
        <v>733</v>
      </c>
      <c r="B734" s="3">
        <v>734</v>
      </c>
      <c r="C734" s="3" t="s">
        <v>2049</v>
      </c>
      <c r="D734" s="3" t="s">
        <v>2050</v>
      </c>
      <c r="E734" s="3" t="s">
        <v>2051</v>
      </c>
      <c r="F734" s="3" t="s">
        <v>937</v>
      </c>
      <c r="G734" s="3">
        <v>0</v>
      </c>
      <c r="H734" s="3" t="s">
        <v>938</v>
      </c>
      <c r="I734" s="4" t="str">
        <f ca="1">IFERROR(__xludf.DUMMYFUNCTION("REGEXREPLACE(F735,""\D"", """")"),"2")</f>
        <v>2</v>
      </c>
    </row>
    <row r="735" spans="1:9" ht="15.75" customHeight="1">
      <c r="A735" s="1">
        <v>734</v>
      </c>
      <c r="B735" s="3">
        <v>735</v>
      </c>
      <c r="C735" s="3" t="s">
        <v>2052</v>
      </c>
      <c r="D735" s="3" t="s">
        <v>2053</v>
      </c>
      <c r="E735" s="3" t="s">
        <v>2054</v>
      </c>
      <c r="F735" s="3" t="s">
        <v>166</v>
      </c>
      <c r="G735" s="3">
        <v>6</v>
      </c>
      <c r="H735" s="3" t="s">
        <v>88</v>
      </c>
      <c r="I735" s="4" t="str">
        <f ca="1">IFERROR(__xludf.DUMMYFUNCTION("REGEXREPLACE(F736,""\D"", """")"),"4")</f>
        <v>4</v>
      </c>
    </row>
    <row r="736" spans="1:9" ht="15.75" customHeight="1">
      <c r="A736" s="1">
        <v>735</v>
      </c>
      <c r="B736" s="3">
        <v>736</v>
      </c>
      <c r="C736" s="3" t="s">
        <v>2055</v>
      </c>
      <c r="D736" s="3" t="s">
        <v>2056</v>
      </c>
      <c r="E736" s="3" t="s">
        <v>21</v>
      </c>
      <c r="F736" s="3">
        <v>0</v>
      </c>
      <c r="I736" s="4" t="str">
        <f ca="1">IFERROR(__xludf.DUMMYFUNCTION("REGEXREPLACE(F737,""\D"", """")"),"#VALUE!")</f>
        <v>#VALUE!</v>
      </c>
    </row>
    <row r="737" spans="1:9" ht="15.75" customHeight="1">
      <c r="A737" s="1">
        <v>736</v>
      </c>
      <c r="B737" s="3">
        <v>737</v>
      </c>
      <c r="C737" s="3" t="s">
        <v>2057</v>
      </c>
      <c r="D737" s="3" t="s">
        <v>2058</v>
      </c>
      <c r="E737" s="3" t="s">
        <v>2059</v>
      </c>
      <c r="F737" s="3" t="s">
        <v>606</v>
      </c>
      <c r="G737" s="3">
        <v>13</v>
      </c>
      <c r="H737" s="3" t="s">
        <v>595</v>
      </c>
      <c r="I737" s="4" t="str">
        <f ca="1">IFERROR(__xludf.DUMMYFUNCTION("REGEXREPLACE(F738,""\D"", """")"),"16")</f>
        <v>16</v>
      </c>
    </row>
    <row r="738" spans="1:9" ht="15.75" customHeight="1">
      <c r="A738" s="1">
        <v>737</v>
      </c>
      <c r="B738" s="3">
        <v>738</v>
      </c>
      <c r="C738" s="3" t="s">
        <v>2060</v>
      </c>
      <c r="D738" s="3" t="s">
        <v>2061</v>
      </c>
      <c r="E738" s="3" t="s">
        <v>1882</v>
      </c>
      <c r="F738" s="3">
        <v>0</v>
      </c>
      <c r="I738" s="4" t="str">
        <f ca="1">IFERROR(__xludf.DUMMYFUNCTION("REGEXREPLACE(F739,""\D"", """")"),"#VALUE!")</f>
        <v>#VALUE!</v>
      </c>
    </row>
    <row r="739" spans="1:9" ht="15.75" customHeight="1">
      <c r="A739" s="1">
        <v>738</v>
      </c>
      <c r="B739" s="3">
        <v>739</v>
      </c>
      <c r="C739" s="3" t="s">
        <v>2062</v>
      </c>
      <c r="D739" s="3" t="s">
        <v>2063</v>
      </c>
      <c r="E739" s="3" t="s">
        <v>2064</v>
      </c>
      <c r="F739" s="3" t="s">
        <v>134</v>
      </c>
      <c r="G739" s="3">
        <v>0</v>
      </c>
      <c r="H739" s="3" t="s">
        <v>298</v>
      </c>
      <c r="I739" s="4" t="str">
        <f ca="1">IFERROR(__xludf.DUMMYFUNCTION("REGEXREPLACE(F740,""\D"", """")"),"3")</f>
        <v>3</v>
      </c>
    </row>
    <row r="740" spans="1:9" ht="15.75" customHeight="1">
      <c r="A740" s="1">
        <v>739</v>
      </c>
      <c r="B740" s="3">
        <v>740</v>
      </c>
      <c r="C740" s="3" t="s">
        <v>2065</v>
      </c>
      <c r="D740" s="3" t="s">
        <v>2066</v>
      </c>
      <c r="E740" s="3" t="s">
        <v>2067</v>
      </c>
      <c r="F740" s="3">
        <v>0</v>
      </c>
      <c r="I740" s="4" t="str">
        <f ca="1">IFERROR(__xludf.DUMMYFUNCTION("REGEXREPLACE(F741,""\D"", """")"),"#VALUE!")</f>
        <v>#VALUE!</v>
      </c>
    </row>
    <row r="741" spans="1:9" ht="15.75" customHeight="1">
      <c r="A741" s="1">
        <v>740</v>
      </c>
      <c r="B741" s="3">
        <v>741</v>
      </c>
      <c r="C741" s="3" t="s">
        <v>2068</v>
      </c>
      <c r="D741" s="3" t="s">
        <v>2069</v>
      </c>
      <c r="E741" s="3" t="s">
        <v>21</v>
      </c>
      <c r="F741" s="3">
        <v>0</v>
      </c>
      <c r="I741" s="4" t="str">
        <f ca="1">IFERROR(__xludf.DUMMYFUNCTION("REGEXREPLACE(F742,""\D"", """")"),"#VALUE!")</f>
        <v>#VALUE!</v>
      </c>
    </row>
    <row r="742" spans="1:9" ht="15.75" customHeight="1">
      <c r="A742" s="1">
        <v>741</v>
      </c>
      <c r="B742" s="3">
        <v>742</v>
      </c>
      <c r="C742" s="3" t="s">
        <v>2070</v>
      </c>
      <c r="D742" s="3" t="s">
        <v>2071</v>
      </c>
      <c r="E742" s="3" t="s">
        <v>2072</v>
      </c>
      <c r="F742" s="3" t="s">
        <v>61</v>
      </c>
      <c r="G742" s="3">
        <v>20</v>
      </c>
      <c r="H742" s="3" t="s">
        <v>772</v>
      </c>
      <c r="I742" s="4" t="str">
        <f ca="1">IFERROR(__xludf.DUMMYFUNCTION("REGEXREPLACE(F743,""\D"", """")"),"8")</f>
        <v>8</v>
      </c>
    </row>
    <row r="743" spans="1:9" ht="15.75" customHeight="1">
      <c r="A743" s="1">
        <v>742</v>
      </c>
      <c r="B743" s="3">
        <v>743</v>
      </c>
      <c r="C743" s="3" t="s">
        <v>2073</v>
      </c>
      <c r="D743" s="3" t="s">
        <v>2074</v>
      </c>
      <c r="E743" s="3" t="s">
        <v>2075</v>
      </c>
      <c r="F743" s="3" t="s">
        <v>316</v>
      </c>
      <c r="G743" s="3">
        <v>6</v>
      </c>
      <c r="H743" s="3" t="s">
        <v>154</v>
      </c>
      <c r="I743" s="4" t="str">
        <f ca="1">IFERROR(__xludf.DUMMYFUNCTION("REGEXREPLACE(F744,""\D"", """")"),"10")</f>
        <v>10</v>
      </c>
    </row>
    <row r="744" spans="1:9" ht="15.75" customHeight="1">
      <c r="A744" s="1">
        <v>743</v>
      </c>
      <c r="B744" s="3">
        <v>744</v>
      </c>
      <c r="C744" s="3" t="s">
        <v>2076</v>
      </c>
      <c r="D744" s="3" t="s">
        <v>2077</v>
      </c>
      <c r="E744" s="3" t="s">
        <v>2078</v>
      </c>
      <c r="F744" s="3" t="s">
        <v>2079</v>
      </c>
      <c r="G744" s="3">
        <v>14</v>
      </c>
      <c r="H744" s="3" t="s">
        <v>591</v>
      </c>
      <c r="I744" s="4" t="str">
        <f ca="1">IFERROR(__xludf.DUMMYFUNCTION("REGEXREPLACE(F745,""\D"", """")"),"30")</f>
        <v>30</v>
      </c>
    </row>
    <row r="745" spans="1:9" ht="15.75" customHeight="1">
      <c r="A745" s="1">
        <v>744</v>
      </c>
      <c r="B745" s="3">
        <v>745</v>
      </c>
      <c r="C745" s="3" t="s">
        <v>2080</v>
      </c>
      <c r="D745" s="3" t="s">
        <v>2081</v>
      </c>
      <c r="E745" s="3" t="s">
        <v>2082</v>
      </c>
      <c r="F745" s="3" t="s">
        <v>277</v>
      </c>
      <c r="G745" s="3">
        <v>11</v>
      </c>
      <c r="H745" s="3" t="s">
        <v>154</v>
      </c>
      <c r="I745" s="4" t="str">
        <f ca="1">IFERROR(__xludf.DUMMYFUNCTION("REGEXREPLACE(F746,""\D"", """")"),"5")</f>
        <v>5</v>
      </c>
    </row>
    <row r="746" spans="1:9" ht="15.75" customHeight="1">
      <c r="A746" s="1">
        <v>745</v>
      </c>
      <c r="B746" s="3">
        <v>746</v>
      </c>
      <c r="C746" s="3" t="s">
        <v>2083</v>
      </c>
      <c r="D746" s="3" t="s">
        <v>2084</v>
      </c>
      <c r="E746" s="3" t="s">
        <v>2085</v>
      </c>
      <c r="F746" s="3">
        <v>0</v>
      </c>
      <c r="I746" s="4" t="str">
        <f ca="1">IFERROR(__xludf.DUMMYFUNCTION("REGEXREPLACE(F747,""\D"", """")"),"#VALUE!")</f>
        <v>#VALUE!</v>
      </c>
    </row>
    <row r="747" spans="1:9" ht="15.75" customHeight="1">
      <c r="A747" s="1">
        <v>746</v>
      </c>
      <c r="B747" s="3">
        <v>747</v>
      </c>
      <c r="C747" s="3" t="s">
        <v>2086</v>
      </c>
      <c r="D747" s="3" t="s">
        <v>2087</v>
      </c>
      <c r="E747" s="3" t="s">
        <v>2088</v>
      </c>
      <c r="F747" s="3">
        <v>0</v>
      </c>
      <c r="I747" s="4" t="str">
        <f ca="1">IFERROR(__xludf.DUMMYFUNCTION("REGEXREPLACE(F748,""\D"", """")"),"#VALUE!")</f>
        <v>#VALUE!</v>
      </c>
    </row>
    <row r="748" spans="1:9" ht="15.75" customHeight="1">
      <c r="A748" s="1">
        <v>747</v>
      </c>
      <c r="B748" s="3">
        <v>748</v>
      </c>
      <c r="C748" s="3" t="s">
        <v>2089</v>
      </c>
      <c r="D748" s="3" t="s">
        <v>2090</v>
      </c>
      <c r="E748" s="3" t="s">
        <v>21</v>
      </c>
      <c r="F748" s="3">
        <v>0</v>
      </c>
      <c r="I748" s="4" t="str">
        <f ca="1">IFERROR(__xludf.DUMMYFUNCTION("REGEXREPLACE(F749,""\D"", """")"),"#VALUE!")</f>
        <v>#VALUE!</v>
      </c>
    </row>
    <row r="749" spans="1:9" ht="15.75" customHeight="1">
      <c r="A749" s="1">
        <v>748</v>
      </c>
      <c r="B749" s="3">
        <v>749</v>
      </c>
      <c r="C749" s="3" t="s">
        <v>2091</v>
      </c>
      <c r="D749" s="3" t="s">
        <v>2092</v>
      </c>
      <c r="E749" s="3" t="s">
        <v>506</v>
      </c>
      <c r="F749" s="3">
        <v>0</v>
      </c>
      <c r="I749" s="4" t="str">
        <f ca="1">IFERROR(__xludf.DUMMYFUNCTION("REGEXREPLACE(F750,""\D"", """")"),"#VALUE!")</f>
        <v>#VALUE!</v>
      </c>
    </row>
    <row r="750" spans="1:9" ht="15.75" customHeight="1">
      <c r="A750" s="1">
        <v>749</v>
      </c>
      <c r="B750" s="3">
        <v>750</v>
      </c>
      <c r="C750" s="3" t="s">
        <v>2093</v>
      </c>
      <c r="D750" s="3" t="s">
        <v>2094</v>
      </c>
      <c r="E750" s="3" t="s">
        <v>2095</v>
      </c>
      <c r="F750" s="3">
        <v>0</v>
      </c>
      <c r="I750" s="4" t="str">
        <f ca="1">IFERROR(__xludf.DUMMYFUNCTION("REGEXREPLACE(F751,""\D"", """")"),"#VALUE!")</f>
        <v>#VALUE!</v>
      </c>
    </row>
    <row r="751" spans="1:9" ht="15.75" customHeight="1">
      <c r="A751" s="1">
        <v>750</v>
      </c>
      <c r="B751" s="3">
        <v>751</v>
      </c>
      <c r="C751" s="3" t="s">
        <v>2096</v>
      </c>
      <c r="D751" s="3" t="s">
        <v>2097</v>
      </c>
      <c r="E751" s="3" t="s">
        <v>2098</v>
      </c>
      <c r="F751" s="3">
        <v>0</v>
      </c>
      <c r="I751" s="4" t="str">
        <f ca="1">IFERROR(__xludf.DUMMYFUNCTION("REGEXREPLACE(F752,""\D"", """")"),"#VALUE!")</f>
        <v>#VALUE!</v>
      </c>
    </row>
    <row r="752" spans="1:9" ht="15.75" customHeight="1">
      <c r="A752" s="1">
        <v>751</v>
      </c>
      <c r="B752" s="3">
        <v>752</v>
      </c>
      <c r="C752" s="3" t="s">
        <v>2099</v>
      </c>
      <c r="D752" s="3" t="s">
        <v>2100</v>
      </c>
      <c r="E752" s="3" t="s">
        <v>21</v>
      </c>
      <c r="F752" s="3">
        <v>0</v>
      </c>
      <c r="I752" s="4" t="str">
        <f ca="1">IFERROR(__xludf.DUMMYFUNCTION("REGEXREPLACE(F753,""\D"", """")"),"#VALUE!")</f>
        <v>#VALUE!</v>
      </c>
    </row>
    <row r="753" spans="1:9" ht="15.75" customHeight="1">
      <c r="A753" s="1">
        <v>752</v>
      </c>
      <c r="B753" s="3">
        <v>753</v>
      </c>
      <c r="C753" s="3" t="s">
        <v>2101</v>
      </c>
      <c r="D753" s="3" t="s">
        <v>2102</v>
      </c>
      <c r="E753" s="3" t="s">
        <v>2103</v>
      </c>
      <c r="F753" s="3">
        <v>0</v>
      </c>
      <c r="I753" s="4" t="str">
        <f ca="1">IFERROR(__xludf.DUMMYFUNCTION("REGEXREPLACE(F754,""\D"", """")"),"#VALUE!")</f>
        <v>#VALUE!</v>
      </c>
    </row>
    <row r="754" spans="1:9" ht="15.75" customHeight="1">
      <c r="A754" s="1">
        <v>753</v>
      </c>
      <c r="B754" s="3">
        <v>754</v>
      </c>
      <c r="C754" s="3" t="s">
        <v>2104</v>
      </c>
      <c r="D754" s="3" t="s">
        <v>2105</v>
      </c>
      <c r="E754" s="3" t="s">
        <v>2106</v>
      </c>
      <c r="F754" s="3" t="s">
        <v>95</v>
      </c>
      <c r="G754" s="3">
        <v>12</v>
      </c>
      <c r="H754" s="3" t="s">
        <v>531</v>
      </c>
      <c r="I754" s="4" t="str">
        <f ca="1">IFERROR(__xludf.DUMMYFUNCTION("REGEXREPLACE(F755,""\D"", """")"),"14")</f>
        <v>14</v>
      </c>
    </row>
    <row r="755" spans="1:9" ht="15.75" customHeight="1">
      <c r="A755" s="1">
        <v>754</v>
      </c>
      <c r="B755" s="3">
        <v>755</v>
      </c>
      <c r="C755" s="3" t="s">
        <v>2107</v>
      </c>
      <c r="D755" s="3" t="s">
        <v>2108</v>
      </c>
      <c r="E755" s="3" t="s">
        <v>21</v>
      </c>
      <c r="F755" s="3">
        <v>0</v>
      </c>
      <c r="I755" s="4" t="str">
        <f ca="1">IFERROR(__xludf.DUMMYFUNCTION("REGEXREPLACE(F756,""\D"", """")"),"#VALUE!")</f>
        <v>#VALUE!</v>
      </c>
    </row>
    <row r="756" spans="1:9" ht="15.75" customHeight="1">
      <c r="A756" s="1">
        <v>755</v>
      </c>
      <c r="B756" s="3">
        <v>756</v>
      </c>
      <c r="C756" s="3" t="s">
        <v>2109</v>
      </c>
      <c r="D756" s="3" t="s">
        <v>2110</v>
      </c>
      <c r="E756" s="3" t="s">
        <v>2111</v>
      </c>
      <c r="F756" s="3">
        <v>0</v>
      </c>
      <c r="I756" s="4" t="str">
        <f ca="1">IFERROR(__xludf.DUMMYFUNCTION("REGEXREPLACE(F757,""\D"", """")"),"#VALUE!")</f>
        <v>#VALUE!</v>
      </c>
    </row>
    <row r="757" spans="1:9" ht="15.75" customHeight="1">
      <c r="A757" s="1">
        <v>756</v>
      </c>
      <c r="B757" s="3">
        <v>757</v>
      </c>
      <c r="C757" s="3" t="s">
        <v>2112</v>
      </c>
      <c r="D757" s="3" t="s">
        <v>2113</v>
      </c>
      <c r="E757" s="3" t="s">
        <v>2114</v>
      </c>
      <c r="F757" s="3" t="s">
        <v>61</v>
      </c>
      <c r="G757" s="3">
        <v>37</v>
      </c>
      <c r="H757" s="3" t="s">
        <v>53</v>
      </c>
      <c r="I757" s="4" t="str">
        <f ca="1">IFERROR(__xludf.DUMMYFUNCTION("REGEXREPLACE(F758,""\D"", """")"),"8")</f>
        <v>8</v>
      </c>
    </row>
    <row r="758" spans="1:9" ht="15.75" customHeight="1">
      <c r="A758" s="1">
        <v>757</v>
      </c>
      <c r="B758" s="3">
        <v>758</v>
      </c>
      <c r="C758" s="3" t="s">
        <v>2115</v>
      </c>
      <c r="D758" s="3" t="s">
        <v>2116</v>
      </c>
      <c r="E758" s="3" t="s">
        <v>2117</v>
      </c>
      <c r="F758" s="3">
        <v>0</v>
      </c>
      <c r="I758" s="4" t="str">
        <f ca="1">IFERROR(__xludf.DUMMYFUNCTION("REGEXREPLACE(F759,""\D"", """")"),"#VALUE!")</f>
        <v>#VALUE!</v>
      </c>
    </row>
    <row r="759" spans="1:9" ht="15.75" customHeight="1">
      <c r="A759" s="1">
        <v>758</v>
      </c>
      <c r="B759" s="3">
        <v>759</v>
      </c>
      <c r="C759" s="3" t="s">
        <v>2118</v>
      </c>
      <c r="D759" s="3" t="s">
        <v>2119</v>
      </c>
      <c r="E759" s="3" t="s">
        <v>21</v>
      </c>
      <c r="F759" s="3">
        <v>0</v>
      </c>
      <c r="I759" s="4" t="str">
        <f ca="1">IFERROR(__xludf.DUMMYFUNCTION("REGEXREPLACE(F760,""\D"", """")"),"#VALUE!")</f>
        <v>#VALUE!</v>
      </c>
    </row>
    <row r="760" spans="1:9" ht="15.75" customHeight="1">
      <c r="A760" s="1">
        <v>759</v>
      </c>
      <c r="B760" s="3">
        <v>760</v>
      </c>
      <c r="C760" s="3" t="s">
        <v>2120</v>
      </c>
      <c r="D760" s="3" t="s">
        <v>2121</v>
      </c>
      <c r="E760" s="3" t="s">
        <v>21</v>
      </c>
      <c r="F760" s="3">
        <v>0</v>
      </c>
      <c r="I760" s="4" t="str">
        <f ca="1">IFERROR(__xludf.DUMMYFUNCTION("REGEXREPLACE(F761,""\D"", """")"),"#VALUE!")</f>
        <v>#VALUE!</v>
      </c>
    </row>
    <row r="761" spans="1:9" ht="15.75" customHeight="1">
      <c r="A761" s="1">
        <v>760</v>
      </c>
      <c r="B761" s="3">
        <v>761</v>
      </c>
      <c r="C761" s="3" t="s">
        <v>2122</v>
      </c>
      <c r="D761" s="3" t="s">
        <v>2123</v>
      </c>
      <c r="E761" s="3" t="s">
        <v>2124</v>
      </c>
      <c r="F761" s="3">
        <v>0</v>
      </c>
      <c r="I761" s="4" t="str">
        <f ca="1">IFERROR(__xludf.DUMMYFUNCTION("REGEXREPLACE(F762,""\D"", """")"),"#VALUE!")</f>
        <v>#VALUE!</v>
      </c>
    </row>
    <row r="762" spans="1:9" ht="15.75" customHeight="1">
      <c r="A762" s="1">
        <v>761</v>
      </c>
      <c r="B762" s="3">
        <v>762</v>
      </c>
      <c r="C762" s="3" t="s">
        <v>2125</v>
      </c>
      <c r="D762" s="3" t="s">
        <v>2126</v>
      </c>
      <c r="E762" s="3" t="s">
        <v>21</v>
      </c>
      <c r="F762" s="3">
        <v>0</v>
      </c>
      <c r="I762" s="4" t="str">
        <f ca="1">IFERROR(__xludf.DUMMYFUNCTION("REGEXREPLACE(F763,""\D"", """")"),"#VALUE!")</f>
        <v>#VALUE!</v>
      </c>
    </row>
    <row r="763" spans="1:9" ht="15.75" customHeight="1">
      <c r="A763" s="1">
        <v>762</v>
      </c>
      <c r="B763" s="3">
        <v>763</v>
      </c>
      <c r="C763" s="3" t="s">
        <v>2127</v>
      </c>
      <c r="D763" s="3" t="s">
        <v>2128</v>
      </c>
      <c r="E763" s="3" t="s">
        <v>21</v>
      </c>
      <c r="F763" s="3">
        <v>0</v>
      </c>
      <c r="I763" s="4" t="str">
        <f ca="1">IFERROR(__xludf.DUMMYFUNCTION("REGEXREPLACE(F764,""\D"", """")"),"#VALUE!")</f>
        <v>#VALUE!</v>
      </c>
    </row>
    <row r="764" spans="1:9" ht="15.75" customHeight="1">
      <c r="A764" s="1">
        <v>763</v>
      </c>
      <c r="B764" s="3">
        <v>764</v>
      </c>
      <c r="C764" s="3" t="s">
        <v>2129</v>
      </c>
      <c r="D764" s="3" t="s">
        <v>2130</v>
      </c>
      <c r="E764" s="3" t="s">
        <v>21</v>
      </c>
      <c r="F764" s="3">
        <v>0</v>
      </c>
      <c r="I764" s="4" t="str">
        <f ca="1">IFERROR(__xludf.DUMMYFUNCTION("REGEXREPLACE(F765,""\D"", """")"),"#VALUE!")</f>
        <v>#VALUE!</v>
      </c>
    </row>
    <row r="765" spans="1:9" ht="15.75" customHeight="1">
      <c r="A765" s="1">
        <v>764</v>
      </c>
      <c r="B765" s="3">
        <v>765</v>
      </c>
      <c r="C765" s="3" t="s">
        <v>2131</v>
      </c>
      <c r="D765" s="3" t="s">
        <v>2132</v>
      </c>
      <c r="E765" s="3" t="s">
        <v>2133</v>
      </c>
      <c r="F765" s="3" t="s">
        <v>134</v>
      </c>
      <c r="G765" s="3">
        <v>3</v>
      </c>
      <c r="H765" s="3" t="s">
        <v>283</v>
      </c>
      <c r="I765" s="4" t="str">
        <f ca="1">IFERROR(__xludf.DUMMYFUNCTION("REGEXREPLACE(F766,""\D"", """")"),"3")</f>
        <v>3</v>
      </c>
    </row>
    <row r="766" spans="1:9" ht="15.75" customHeight="1">
      <c r="A766" s="1">
        <v>765</v>
      </c>
      <c r="B766" s="3">
        <v>766</v>
      </c>
      <c r="C766" s="3" t="s">
        <v>2134</v>
      </c>
      <c r="D766" s="3" t="s">
        <v>2135</v>
      </c>
      <c r="E766" s="3" t="s">
        <v>21</v>
      </c>
      <c r="F766" s="3">
        <v>0</v>
      </c>
      <c r="I766" s="4" t="str">
        <f ca="1">IFERROR(__xludf.DUMMYFUNCTION("REGEXREPLACE(F767,""\D"", """")"),"#VALUE!")</f>
        <v>#VALUE!</v>
      </c>
    </row>
    <row r="767" spans="1:9" ht="15.75" customHeight="1">
      <c r="A767" s="1">
        <v>766</v>
      </c>
      <c r="B767" s="3">
        <v>767</v>
      </c>
      <c r="C767" s="3" t="s">
        <v>2136</v>
      </c>
      <c r="D767" s="3" t="s">
        <v>2137</v>
      </c>
      <c r="E767" s="3" t="s">
        <v>2138</v>
      </c>
      <c r="F767" s="3" t="s">
        <v>277</v>
      </c>
      <c r="G767" s="3">
        <v>25</v>
      </c>
      <c r="H767" s="3" t="s">
        <v>2139</v>
      </c>
      <c r="I767" s="4" t="str">
        <f ca="1">IFERROR(__xludf.DUMMYFUNCTION("REGEXREPLACE(F768,""\D"", """")"),"5")</f>
        <v>5</v>
      </c>
    </row>
    <row r="768" spans="1:9" ht="15.75" customHeight="1">
      <c r="A768" s="1">
        <v>767</v>
      </c>
      <c r="B768" s="3">
        <v>768</v>
      </c>
      <c r="C768" s="3" t="s">
        <v>2140</v>
      </c>
      <c r="D768" s="3" t="s">
        <v>2141</v>
      </c>
      <c r="E768" s="3" t="s">
        <v>2142</v>
      </c>
      <c r="F768" s="3" t="s">
        <v>787</v>
      </c>
      <c r="G768" s="3">
        <v>40</v>
      </c>
      <c r="H768" s="3" t="s">
        <v>2143</v>
      </c>
      <c r="I768" s="4" t="str">
        <f ca="1">IFERROR(__xludf.DUMMYFUNCTION("REGEXREPLACE(F769,""\D"", """")"),"25")</f>
        <v>25</v>
      </c>
    </row>
    <row r="769" spans="1:9" ht="15.75" customHeight="1">
      <c r="A769" s="1">
        <v>768</v>
      </c>
      <c r="B769" s="3">
        <v>769</v>
      </c>
      <c r="C769" s="3" t="s">
        <v>2144</v>
      </c>
      <c r="D769" s="3" t="s">
        <v>2145</v>
      </c>
      <c r="E769" s="3" t="s">
        <v>2146</v>
      </c>
      <c r="F769" s="3">
        <v>0</v>
      </c>
      <c r="I769" s="4" t="str">
        <f ca="1">IFERROR(__xludf.DUMMYFUNCTION("REGEXREPLACE(F770,""\D"", """")"),"#VALUE!")</f>
        <v>#VALUE!</v>
      </c>
    </row>
    <row r="770" spans="1:9" ht="15.75" customHeight="1">
      <c r="A770" s="1">
        <v>769</v>
      </c>
      <c r="B770" s="3">
        <v>770</v>
      </c>
      <c r="C770" s="3" t="s">
        <v>2147</v>
      </c>
      <c r="D770" s="3" t="s">
        <v>2148</v>
      </c>
      <c r="E770" s="3" t="s">
        <v>2149</v>
      </c>
      <c r="F770" s="3" t="s">
        <v>370</v>
      </c>
      <c r="G770" s="3">
        <v>1</v>
      </c>
      <c r="H770" s="3" t="s">
        <v>399</v>
      </c>
      <c r="I770" s="4" t="str">
        <f ca="1">IFERROR(__xludf.DUMMYFUNCTION("REGEXREPLACE(F771,""\D"", """")"),"12")</f>
        <v>12</v>
      </c>
    </row>
    <row r="771" spans="1:9" ht="15.75" customHeight="1">
      <c r="A771" s="1">
        <v>770</v>
      </c>
      <c r="B771" s="3">
        <v>771</v>
      </c>
      <c r="C771" s="3" t="s">
        <v>2150</v>
      </c>
      <c r="D771" s="3" t="s">
        <v>2151</v>
      </c>
      <c r="E771" s="3" t="s">
        <v>21</v>
      </c>
      <c r="F771" s="3">
        <v>0</v>
      </c>
      <c r="I771" s="4" t="str">
        <f ca="1">IFERROR(__xludf.DUMMYFUNCTION("REGEXREPLACE(F772,""\D"", """")"),"#VALUE!")</f>
        <v>#VALUE!</v>
      </c>
    </row>
    <row r="772" spans="1:9" ht="15.75" customHeight="1">
      <c r="A772" s="1">
        <v>771</v>
      </c>
      <c r="B772" s="3">
        <v>772</v>
      </c>
      <c r="C772" s="3" t="s">
        <v>2152</v>
      </c>
      <c r="D772" s="3" t="s">
        <v>2153</v>
      </c>
      <c r="E772" s="3" t="s">
        <v>2154</v>
      </c>
      <c r="F772" s="3" t="s">
        <v>2155</v>
      </c>
      <c r="G772" s="3">
        <v>3</v>
      </c>
      <c r="H772" s="3" t="s">
        <v>2156</v>
      </c>
      <c r="I772" s="4" t="str">
        <f ca="1">IFERROR(__xludf.DUMMYFUNCTION("REGEXREPLACE(F773,""\D"", """")"),"88")</f>
        <v>88</v>
      </c>
    </row>
    <row r="773" spans="1:9" ht="15.75" customHeight="1">
      <c r="A773" s="1">
        <v>772</v>
      </c>
      <c r="B773" s="3">
        <v>773</v>
      </c>
      <c r="C773" s="3" t="s">
        <v>2157</v>
      </c>
      <c r="D773" s="3" t="s">
        <v>2158</v>
      </c>
      <c r="E773" s="3" t="s">
        <v>2159</v>
      </c>
      <c r="F773" s="3" t="s">
        <v>139</v>
      </c>
      <c r="G773" s="3">
        <v>0</v>
      </c>
      <c r="H773" s="3" t="s">
        <v>190</v>
      </c>
      <c r="I773" s="4" t="str">
        <f ca="1">IFERROR(__xludf.DUMMYFUNCTION("REGEXREPLACE(F774,""\D"", """")"),"22")</f>
        <v>22</v>
      </c>
    </row>
    <row r="774" spans="1:9" ht="15.75" customHeight="1">
      <c r="A774" s="1">
        <v>773</v>
      </c>
      <c r="B774" s="3">
        <v>774</v>
      </c>
      <c r="C774" s="3" t="s">
        <v>2160</v>
      </c>
      <c r="D774" s="3" t="s">
        <v>2161</v>
      </c>
      <c r="E774" s="3" t="s">
        <v>2162</v>
      </c>
      <c r="F774" s="3" t="s">
        <v>2163</v>
      </c>
      <c r="G774" s="3">
        <v>63</v>
      </c>
      <c r="H774" s="3" t="s">
        <v>2164</v>
      </c>
      <c r="I774" s="4" t="str">
        <f ca="1">IFERROR(__xludf.DUMMYFUNCTION("REGEXREPLACE(F775,""\D"", """")"),"55")</f>
        <v>55</v>
      </c>
    </row>
    <row r="775" spans="1:9" ht="15.75" customHeight="1">
      <c r="A775" s="1">
        <v>774</v>
      </c>
      <c r="B775" s="3">
        <v>775</v>
      </c>
      <c r="C775" s="3" t="s">
        <v>2165</v>
      </c>
      <c r="D775" s="3" t="s">
        <v>2166</v>
      </c>
      <c r="E775" s="3" t="s">
        <v>2167</v>
      </c>
      <c r="F775" s="3" t="s">
        <v>381</v>
      </c>
      <c r="G775" s="3">
        <v>0</v>
      </c>
      <c r="H775" s="3" t="s">
        <v>62</v>
      </c>
      <c r="I775" s="4" t="str">
        <f ca="1">IFERROR(__xludf.DUMMYFUNCTION("REGEXREPLACE(F776,""\D"", """")"),"15")</f>
        <v>15</v>
      </c>
    </row>
    <row r="776" spans="1:9" ht="15.75" customHeight="1">
      <c r="A776" s="1">
        <v>775</v>
      </c>
      <c r="B776" s="3">
        <v>776</v>
      </c>
      <c r="C776" s="3" t="s">
        <v>2168</v>
      </c>
      <c r="D776" s="3" t="s">
        <v>2169</v>
      </c>
      <c r="E776" s="3" t="s">
        <v>2170</v>
      </c>
      <c r="F776" s="3">
        <v>0</v>
      </c>
      <c r="I776" s="4" t="str">
        <f ca="1">IFERROR(__xludf.DUMMYFUNCTION("REGEXREPLACE(F777,""\D"", """")"),"#VALUE!")</f>
        <v>#VALUE!</v>
      </c>
    </row>
    <row r="777" spans="1:9" ht="15.75" customHeight="1">
      <c r="A777" s="1">
        <v>776</v>
      </c>
      <c r="B777" s="3">
        <v>777</v>
      </c>
      <c r="C777" s="3" t="s">
        <v>2171</v>
      </c>
      <c r="D777" s="3" t="s">
        <v>2172</v>
      </c>
      <c r="E777" s="3" t="s">
        <v>21</v>
      </c>
      <c r="F777" s="3">
        <v>0</v>
      </c>
      <c r="I777" s="4" t="str">
        <f ca="1">IFERROR(__xludf.DUMMYFUNCTION("REGEXREPLACE(F778,""\D"", """")"),"#VALUE!")</f>
        <v>#VALUE!</v>
      </c>
    </row>
    <row r="778" spans="1:9" ht="15.75" customHeight="1">
      <c r="A778" s="1">
        <v>777</v>
      </c>
      <c r="B778" s="3">
        <v>778</v>
      </c>
      <c r="C778" s="3" t="s">
        <v>2173</v>
      </c>
      <c r="D778" s="3" t="s">
        <v>2174</v>
      </c>
      <c r="E778" s="3" t="s">
        <v>21</v>
      </c>
      <c r="F778" s="3">
        <v>0</v>
      </c>
      <c r="I778" s="4" t="str">
        <f ca="1">IFERROR(__xludf.DUMMYFUNCTION("REGEXREPLACE(F779,""\D"", """")"),"#VALUE!")</f>
        <v>#VALUE!</v>
      </c>
    </row>
    <row r="779" spans="1:9" ht="15.75" customHeight="1">
      <c r="A779" s="1">
        <v>778</v>
      </c>
      <c r="B779" s="3">
        <v>779</v>
      </c>
      <c r="C779" s="3" t="s">
        <v>2175</v>
      </c>
      <c r="D779" s="3" t="s">
        <v>2176</v>
      </c>
      <c r="E779" s="3" t="s">
        <v>21</v>
      </c>
      <c r="F779" s="3">
        <v>0</v>
      </c>
      <c r="I779" s="4" t="str">
        <f ca="1">IFERROR(__xludf.DUMMYFUNCTION("REGEXREPLACE(F780,""\D"", """")"),"#VALUE!")</f>
        <v>#VALUE!</v>
      </c>
    </row>
    <row r="780" spans="1:9" ht="15.75" customHeight="1">
      <c r="A780" s="1">
        <v>779</v>
      </c>
      <c r="B780" s="3">
        <v>780</v>
      </c>
      <c r="C780" s="3" t="s">
        <v>2177</v>
      </c>
      <c r="D780" s="3" t="s">
        <v>2178</v>
      </c>
      <c r="E780" s="3" t="s">
        <v>21</v>
      </c>
      <c r="F780" s="3">
        <v>0</v>
      </c>
      <c r="I780" s="4" t="str">
        <f ca="1">IFERROR(__xludf.DUMMYFUNCTION("REGEXREPLACE(F781,""\D"", """")"),"#VALUE!")</f>
        <v>#VALUE!</v>
      </c>
    </row>
    <row r="781" spans="1:9" ht="15.75" customHeight="1">
      <c r="A781" s="1">
        <v>780</v>
      </c>
      <c r="B781" s="3">
        <v>781</v>
      </c>
      <c r="C781" s="3" t="s">
        <v>2179</v>
      </c>
      <c r="D781" s="3" t="s">
        <v>2180</v>
      </c>
      <c r="E781" s="3" t="s">
        <v>2181</v>
      </c>
      <c r="F781" s="3" t="s">
        <v>61</v>
      </c>
      <c r="G781" s="3">
        <v>3</v>
      </c>
      <c r="H781" s="3" t="s">
        <v>18</v>
      </c>
      <c r="I781" s="4" t="str">
        <f ca="1">IFERROR(__xludf.DUMMYFUNCTION("REGEXREPLACE(F782,""\D"", """")"),"8")</f>
        <v>8</v>
      </c>
    </row>
    <row r="782" spans="1:9" ht="15.75" customHeight="1">
      <c r="A782" s="1">
        <v>781</v>
      </c>
      <c r="B782" s="3">
        <v>782</v>
      </c>
      <c r="C782" s="3" t="s">
        <v>2182</v>
      </c>
      <c r="D782" s="3" t="s">
        <v>2183</v>
      </c>
      <c r="E782" s="3" t="s">
        <v>2184</v>
      </c>
      <c r="F782" s="3" t="s">
        <v>707</v>
      </c>
      <c r="G782" s="3">
        <v>2</v>
      </c>
      <c r="H782" s="3" t="s">
        <v>1591</v>
      </c>
      <c r="I782" s="4" t="str">
        <f ca="1">IFERROR(__xludf.DUMMYFUNCTION("REGEXREPLACE(F783,""\D"", """")"),"33")</f>
        <v>33</v>
      </c>
    </row>
    <row r="783" spans="1:9" ht="15.75" customHeight="1">
      <c r="A783" s="1">
        <v>782</v>
      </c>
      <c r="B783" s="3">
        <v>783</v>
      </c>
      <c r="C783" s="3" t="s">
        <v>2185</v>
      </c>
      <c r="D783" s="3" t="s">
        <v>2186</v>
      </c>
      <c r="E783" s="3" t="s">
        <v>2187</v>
      </c>
      <c r="F783" s="3" t="s">
        <v>2188</v>
      </c>
      <c r="G783" s="3">
        <v>23</v>
      </c>
      <c r="H783" s="3" t="s">
        <v>412</v>
      </c>
      <c r="I783" s="4" t="str">
        <f ca="1">IFERROR(__xludf.DUMMYFUNCTION("REGEXREPLACE(F784,""\D"", """")"),"34")</f>
        <v>34</v>
      </c>
    </row>
    <row r="784" spans="1:9" ht="15.75" customHeight="1">
      <c r="A784" s="1">
        <v>783</v>
      </c>
      <c r="B784" s="3">
        <v>784</v>
      </c>
      <c r="C784" s="3" t="s">
        <v>2189</v>
      </c>
      <c r="D784" s="3" t="s">
        <v>2190</v>
      </c>
      <c r="E784" s="3" t="s">
        <v>2191</v>
      </c>
      <c r="F784" s="3" t="s">
        <v>95</v>
      </c>
      <c r="G784" s="3">
        <v>6</v>
      </c>
      <c r="H784" s="3" t="s">
        <v>76</v>
      </c>
      <c r="I784" s="4" t="str">
        <f ca="1">IFERROR(__xludf.DUMMYFUNCTION("REGEXREPLACE(F785,""\D"", """")"),"14")</f>
        <v>14</v>
      </c>
    </row>
    <row r="785" spans="1:9" ht="15.75" customHeight="1">
      <c r="A785" s="1">
        <v>784</v>
      </c>
      <c r="B785" s="3">
        <v>785</v>
      </c>
      <c r="C785" s="3" t="s">
        <v>2192</v>
      </c>
      <c r="D785" s="3" t="s">
        <v>2193</v>
      </c>
      <c r="E785" s="3" t="s">
        <v>2194</v>
      </c>
      <c r="F785" s="3" t="s">
        <v>2195</v>
      </c>
      <c r="G785" s="3">
        <v>0</v>
      </c>
      <c r="H785" s="3" t="s">
        <v>542</v>
      </c>
      <c r="I785" s="4" t="str">
        <f ca="1">IFERROR(__xludf.DUMMYFUNCTION("REGEXREPLACE(F786,""\D"", """")"),"100")</f>
        <v>100</v>
      </c>
    </row>
    <row r="786" spans="1:9" ht="15.75" customHeight="1">
      <c r="A786" s="1">
        <v>785</v>
      </c>
      <c r="B786" s="3">
        <v>786</v>
      </c>
      <c r="C786" s="3" t="s">
        <v>2196</v>
      </c>
      <c r="D786" s="3" t="s">
        <v>2197</v>
      </c>
      <c r="E786" s="3" t="s">
        <v>2198</v>
      </c>
      <c r="F786" s="3">
        <v>0</v>
      </c>
      <c r="I786" s="4" t="str">
        <f ca="1">IFERROR(__xludf.DUMMYFUNCTION("REGEXREPLACE(F787,""\D"", """")"),"#VALUE!")</f>
        <v>#VALUE!</v>
      </c>
    </row>
    <row r="787" spans="1:9" ht="15.75" customHeight="1">
      <c r="A787" s="1">
        <v>786</v>
      </c>
      <c r="B787" s="3">
        <v>787</v>
      </c>
      <c r="C787" s="3" t="s">
        <v>2199</v>
      </c>
      <c r="D787" s="3" t="s">
        <v>2200</v>
      </c>
      <c r="E787" s="3" t="s">
        <v>2201</v>
      </c>
      <c r="F787" s="3" t="s">
        <v>41</v>
      </c>
      <c r="G787" s="3">
        <v>42</v>
      </c>
      <c r="H787" s="3" t="s">
        <v>2202</v>
      </c>
      <c r="I787" s="4" t="str">
        <f ca="1">IFERROR(__xludf.DUMMYFUNCTION("REGEXREPLACE(F788,""\D"", """")"),"11")</f>
        <v>11</v>
      </c>
    </row>
    <row r="788" spans="1:9" ht="15.75" customHeight="1">
      <c r="A788" s="1">
        <v>787</v>
      </c>
      <c r="B788" s="3">
        <v>788</v>
      </c>
      <c r="C788" s="3" t="s">
        <v>2203</v>
      </c>
      <c r="D788" s="3" t="s">
        <v>2204</v>
      </c>
      <c r="E788" s="3" t="s">
        <v>21</v>
      </c>
      <c r="F788" s="3">
        <v>0</v>
      </c>
      <c r="I788" s="4" t="str">
        <f ca="1">IFERROR(__xludf.DUMMYFUNCTION("REGEXREPLACE(F789,""\D"", """")"),"#VALUE!")</f>
        <v>#VALUE!</v>
      </c>
    </row>
    <row r="789" spans="1:9" ht="15.75" customHeight="1">
      <c r="A789" s="1">
        <v>788</v>
      </c>
      <c r="B789" s="3">
        <v>789</v>
      </c>
      <c r="C789" s="3" t="s">
        <v>2205</v>
      </c>
      <c r="D789" s="3" t="s">
        <v>2206</v>
      </c>
      <c r="E789" s="3" t="s">
        <v>2207</v>
      </c>
      <c r="F789" s="3">
        <v>0</v>
      </c>
      <c r="I789" s="4" t="str">
        <f ca="1">IFERROR(__xludf.DUMMYFUNCTION("REGEXREPLACE(F790,""\D"", """")"),"#VALUE!")</f>
        <v>#VALUE!</v>
      </c>
    </row>
    <row r="790" spans="1:9" ht="15.75" customHeight="1">
      <c r="A790" s="1">
        <v>789</v>
      </c>
      <c r="B790" s="3">
        <v>790</v>
      </c>
      <c r="C790" s="3" t="s">
        <v>2208</v>
      </c>
      <c r="D790" s="3" t="s">
        <v>2209</v>
      </c>
      <c r="E790" s="3" t="s">
        <v>2210</v>
      </c>
      <c r="F790" s="3">
        <v>0</v>
      </c>
      <c r="I790" s="4" t="str">
        <f ca="1">IFERROR(__xludf.DUMMYFUNCTION("REGEXREPLACE(F791,""\D"", """")"),"#VALUE!")</f>
        <v>#VALUE!</v>
      </c>
    </row>
    <row r="791" spans="1:9" ht="15.75" customHeight="1">
      <c r="A791" s="1">
        <v>790</v>
      </c>
      <c r="B791" s="3">
        <v>791</v>
      </c>
      <c r="C791" s="3" t="s">
        <v>2211</v>
      </c>
      <c r="D791" s="3" t="s">
        <v>2212</v>
      </c>
      <c r="E791" s="3" t="s">
        <v>2213</v>
      </c>
      <c r="F791" s="3">
        <v>0</v>
      </c>
      <c r="I791" s="4" t="str">
        <f ca="1">IFERROR(__xludf.DUMMYFUNCTION("REGEXREPLACE(F792,""\D"", """")"),"#VALUE!")</f>
        <v>#VALUE!</v>
      </c>
    </row>
    <row r="792" spans="1:9" ht="15.75" customHeight="1">
      <c r="A792" s="1">
        <v>791</v>
      </c>
      <c r="B792" s="3">
        <v>792</v>
      </c>
      <c r="C792" s="3" t="s">
        <v>2214</v>
      </c>
      <c r="D792" s="3" t="s">
        <v>2215</v>
      </c>
      <c r="E792" s="3" t="s">
        <v>501</v>
      </c>
      <c r="F792" s="3">
        <v>0</v>
      </c>
      <c r="I792" s="4" t="str">
        <f ca="1">IFERROR(__xludf.DUMMYFUNCTION("REGEXREPLACE(F793,""\D"", """")"),"#VALUE!")</f>
        <v>#VALUE!</v>
      </c>
    </row>
    <row r="793" spans="1:9" ht="15.75" customHeight="1">
      <c r="A793" s="1">
        <v>792</v>
      </c>
      <c r="B793" s="3">
        <v>793</v>
      </c>
      <c r="C793" s="3" t="s">
        <v>2216</v>
      </c>
      <c r="D793" s="3" t="s">
        <v>2217</v>
      </c>
      <c r="E793" s="3" t="s">
        <v>2218</v>
      </c>
      <c r="F793" s="3" t="s">
        <v>327</v>
      </c>
      <c r="G793" s="3">
        <v>0</v>
      </c>
      <c r="H793" s="3" t="s">
        <v>1029</v>
      </c>
      <c r="I793" s="4" t="str">
        <f ca="1">IFERROR(__xludf.DUMMYFUNCTION("REGEXREPLACE(F794,""\D"", """")"),"56")</f>
        <v>56</v>
      </c>
    </row>
    <row r="794" spans="1:9" ht="15.75" customHeight="1">
      <c r="A794" s="1">
        <v>793</v>
      </c>
      <c r="B794" s="3">
        <v>794</v>
      </c>
      <c r="C794" s="3" t="s">
        <v>2219</v>
      </c>
      <c r="D794" s="3" t="s">
        <v>2220</v>
      </c>
      <c r="E794" s="3" t="s">
        <v>21</v>
      </c>
      <c r="F794" s="3">
        <v>0</v>
      </c>
      <c r="I794" s="4" t="str">
        <f ca="1">IFERROR(__xludf.DUMMYFUNCTION("REGEXREPLACE(F795,""\D"", """")"),"#VALUE!")</f>
        <v>#VALUE!</v>
      </c>
    </row>
    <row r="795" spans="1:9" ht="15.75" customHeight="1">
      <c r="A795" s="1">
        <v>794</v>
      </c>
      <c r="B795" s="3">
        <v>795</v>
      </c>
      <c r="C795" s="3" t="s">
        <v>2221</v>
      </c>
      <c r="D795" s="3" t="s">
        <v>2222</v>
      </c>
      <c r="E795" s="3" t="s">
        <v>2223</v>
      </c>
      <c r="F795" s="3" t="s">
        <v>316</v>
      </c>
      <c r="G795" s="3">
        <v>2</v>
      </c>
      <c r="H795" s="3" t="s">
        <v>420</v>
      </c>
      <c r="I795" s="4" t="str">
        <f ca="1">IFERROR(__xludf.DUMMYFUNCTION("REGEXREPLACE(F796,""\D"", """")"),"10")</f>
        <v>10</v>
      </c>
    </row>
    <row r="796" spans="1:9" ht="15.75" customHeight="1">
      <c r="A796" s="1">
        <v>795</v>
      </c>
      <c r="B796" s="3">
        <v>796</v>
      </c>
      <c r="C796" s="3" t="s">
        <v>2224</v>
      </c>
      <c r="D796" s="3" t="s">
        <v>2225</v>
      </c>
      <c r="E796" s="3" t="s">
        <v>2226</v>
      </c>
      <c r="F796" s="3">
        <v>0</v>
      </c>
      <c r="I796" s="4" t="str">
        <f ca="1">IFERROR(__xludf.DUMMYFUNCTION("REGEXREPLACE(F797,""\D"", """")"),"#VALUE!")</f>
        <v>#VALUE!</v>
      </c>
    </row>
    <row r="797" spans="1:9" ht="15.75" customHeight="1">
      <c r="A797" s="1">
        <v>796</v>
      </c>
      <c r="B797" s="3">
        <v>797</v>
      </c>
      <c r="C797" s="3" t="s">
        <v>2227</v>
      </c>
      <c r="D797" s="3" t="s">
        <v>2228</v>
      </c>
      <c r="E797" s="3" t="s">
        <v>2229</v>
      </c>
      <c r="F797" s="3">
        <v>0</v>
      </c>
      <c r="I797" s="4" t="str">
        <f ca="1">IFERROR(__xludf.DUMMYFUNCTION("REGEXREPLACE(F798,""\D"", """")"),"#VALUE!")</f>
        <v>#VALUE!</v>
      </c>
    </row>
    <row r="798" spans="1:9" ht="15.75" customHeight="1">
      <c r="A798" s="1">
        <v>797</v>
      </c>
      <c r="B798" s="3">
        <v>798</v>
      </c>
      <c r="C798" s="3" t="s">
        <v>2230</v>
      </c>
      <c r="D798" s="3" t="s">
        <v>2231</v>
      </c>
      <c r="E798" s="3" t="s">
        <v>2232</v>
      </c>
      <c r="F798" s="3">
        <v>0</v>
      </c>
      <c r="I798" s="4" t="str">
        <f ca="1">IFERROR(__xludf.DUMMYFUNCTION("REGEXREPLACE(F799,""\D"", """")"),"#VALUE!")</f>
        <v>#VALUE!</v>
      </c>
    </row>
    <row r="799" spans="1:9" ht="15.75" customHeight="1">
      <c r="A799" s="1">
        <v>798</v>
      </c>
      <c r="B799" s="3">
        <v>799</v>
      </c>
      <c r="C799" s="3" t="s">
        <v>2233</v>
      </c>
      <c r="D799" s="3" t="s">
        <v>2234</v>
      </c>
      <c r="E799" s="3" t="s">
        <v>21</v>
      </c>
      <c r="F799" s="3">
        <v>0</v>
      </c>
      <c r="I799" s="4" t="str">
        <f ca="1">IFERROR(__xludf.DUMMYFUNCTION("REGEXREPLACE(F800,""\D"", """")"),"#VALUE!")</f>
        <v>#VALUE!</v>
      </c>
    </row>
    <row r="800" spans="1:9" ht="15.75" customHeight="1">
      <c r="A800" s="1">
        <v>799</v>
      </c>
      <c r="B800" s="3">
        <v>800</v>
      </c>
      <c r="C800" s="3" t="s">
        <v>2235</v>
      </c>
      <c r="D800" s="3" t="s">
        <v>2236</v>
      </c>
      <c r="E800" s="3" t="s">
        <v>21</v>
      </c>
      <c r="F800" s="3">
        <v>0</v>
      </c>
      <c r="I800" s="4" t="str">
        <f ca="1">IFERROR(__xludf.DUMMYFUNCTION("REGEXREPLACE(F801,""\D"", """")"),"#VALUE!")</f>
        <v>#VALUE!</v>
      </c>
    </row>
    <row r="801" spans="1:9" ht="15.75" customHeight="1">
      <c r="A801" s="1">
        <v>800</v>
      </c>
      <c r="B801" s="3">
        <v>801</v>
      </c>
      <c r="C801" s="3" t="s">
        <v>2237</v>
      </c>
      <c r="D801" s="3" t="s">
        <v>2238</v>
      </c>
      <c r="E801" s="3" t="s">
        <v>21</v>
      </c>
      <c r="F801" s="3">
        <v>0</v>
      </c>
      <c r="I801" s="4" t="str">
        <f ca="1">IFERROR(__xludf.DUMMYFUNCTION("REGEXREPLACE(F802,""\D"", """")"),"#VALUE!")</f>
        <v>#VALUE!</v>
      </c>
    </row>
    <row r="802" spans="1:9" ht="15.75" customHeight="1">
      <c r="A802" s="1">
        <v>801</v>
      </c>
      <c r="B802" s="3">
        <v>802</v>
      </c>
      <c r="C802" s="3" t="s">
        <v>2239</v>
      </c>
      <c r="D802" s="3" t="s">
        <v>2240</v>
      </c>
      <c r="E802" s="3" t="s">
        <v>2241</v>
      </c>
      <c r="F802" s="3" t="s">
        <v>254</v>
      </c>
      <c r="G802" s="3">
        <v>0</v>
      </c>
      <c r="H802" s="3" t="s">
        <v>96</v>
      </c>
      <c r="I802" s="4" t="str">
        <f ca="1">IFERROR(__xludf.DUMMYFUNCTION("REGEXREPLACE(F803,""\D"", """")"),"19")</f>
        <v>19</v>
      </c>
    </row>
    <row r="803" spans="1:9" ht="15.75" customHeight="1">
      <c r="A803" s="1">
        <v>802</v>
      </c>
      <c r="B803" s="3">
        <v>803</v>
      </c>
      <c r="C803" s="3" t="s">
        <v>2242</v>
      </c>
      <c r="D803" s="3" t="s">
        <v>2243</v>
      </c>
      <c r="E803" s="3" t="s">
        <v>2124</v>
      </c>
      <c r="F803" s="3">
        <v>0</v>
      </c>
      <c r="I803" s="4" t="str">
        <f ca="1">IFERROR(__xludf.DUMMYFUNCTION("REGEXREPLACE(F804,""\D"", """")"),"#VALUE!")</f>
        <v>#VALUE!</v>
      </c>
    </row>
    <row r="804" spans="1:9" ht="15.75" customHeight="1">
      <c r="A804" s="1">
        <v>803</v>
      </c>
      <c r="B804" s="3">
        <v>804</v>
      </c>
      <c r="C804" s="3" t="s">
        <v>2244</v>
      </c>
      <c r="D804" s="3" t="s">
        <v>2245</v>
      </c>
      <c r="E804" s="3" t="s">
        <v>21</v>
      </c>
      <c r="F804" s="3">
        <v>0</v>
      </c>
      <c r="I804" s="4" t="str">
        <f ca="1">IFERROR(__xludf.DUMMYFUNCTION("REGEXREPLACE(F805,""\D"", """")"),"#VALUE!")</f>
        <v>#VALUE!</v>
      </c>
    </row>
    <row r="805" spans="1:9" ht="15.75" customHeight="1">
      <c r="A805" s="1">
        <v>804</v>
      </c>
      <c r="B805" s="3">
        <v>805</v>
      </c>
      <c r="C805" s="3" t="s">
        <v>2246</v>
      </c>
      <c r="D805" s="3" t="s">
        <v>2247</v>
      </c>
      <c r="E805" s="3" t="s">
        <v>2248</v>
      </c>
      <c r="F805" s="3">
        <v>0</v>
      </c>
      <c r="I805" s="4" t="str">
        <f ca="1">IFERROR(__xludf.DUMMYFUNCTION("REGEXREPLACE(F806,""\D"", """")"),"#VALUE!")</f>
        <v>#VALUE!</v>
      </c>
    </row>
    <row r="806" spans="1:9" ht="15.75" customHeight="1">
      <c r="A806" s="1">
        <v>805</v>
      </c>
      <c r="B806" s="3">
        <v>806</v>
      </c>
      <c r="C806" s="3" t="s">
        <v>2249</v>
      </c>
      <c r="D806" s="3" t="s">
        <v>2250</v>
      </c>
      <c r="E806" s="3" t="s">
        <v>21</v>
      </c>
      <c r="F806" s="3">
        <v>0</v>
      </c>
      <c r="I806" s="4" t="str">
        <f ca="1">IFERROR(__xludf.DUMMYFUNCTION("REGEXREPLACE(F807,""\D"", """")"),"#VALUE!")</f>
        <v>#VALUE!</v>
      </c>
    </row>
    <row r="807" spans="1:9" ht="15.75" customHeight="1">
      <c r="A807" s="1">
        <v>806</v>
      </c>
      <c r="B807" s="3">
        <v>807</v>
      </c>
      <c r="C807" s="3" t="s">
        <v>2251</v>
      </c>
      <c r="D807" s="3" t="s">
        <v>2252</v>
      </c>
      <c r="E807" s="3" t="s">
        <v>21</v>
      </c>
      <c r="F807" s="3">
        <v>0</v>
      </c>
      <c r="I807" s="4" t="str">
        <f ca="1">IFERROR(__xludf.DUMMYFUNCTION("REGEXREPLACE(F808,""\D"", """")"),"#VALUE!")</f>
        <v>#VALUE!</v>
      </c>
    </row>
    <row r="808" spans="1:9" ht="15.75" customHeight="1">
      <c r="A808" s="1">
        <v>807</v>
      </c>
      <c r="B808" s="3">
        <v>808</v>
      </c>
      <c r="C808" s="3" t="s">
        <v>2253</v>
      </c>
      <c r="D808" s="3" t="s">
        <v>2254</v>
      </c>
      <c r="E808" s="3" t="s">
        <v>2255</v>
      </c>
      <c r="F808" s="3">
        <v>0</v>
      </c>
      <c r="I808" s="4" t="str">
        <f ca="1">IFERROR(__xludf.DUMMYFUNCTION("REGEXREPLACE(F809,""\D"", """")"),"#VALUE!")</f>
        <v>#VALUE!</v>
      </c>
    </row>
    <row r="809" spans="1:9" ht="15.75" customHeight="1">
      <c r="A809" s="1">
        <v>808</v>
      </c>
      <c r="B809" s="3">
        <v>809</v>
      </c>
      <c r="C809" s="3" t="s">
        <v>2256</v>
      </c>
      <c r="D809" s="3" t="s">
        <v>2257</v>
      </c>
      <c r="E809" s="3" t="s">
        <v>2258</v>
      </c>
      <c r="F809" s="3" t="s">
        <v>429</v>
      </c>
      <c r="G809" s="3">
        <v>16</v>
      </c>
      <c r="H809" s="3" t="s">
        <v>255</v>
      </c>
      <c r="I809" s="4" t="str">
        <f ca="1">IFERROR(__xludf.DUMMYFUNCTION("REGEXREPLACE(F810,""\D"", """")"),"20")</f>
        <v>20</v>
      </c>
    </row>
    <row r="810" spans="1:9" ht="15.75" customHeight="1">
      <c r="A810" s="1">
        <v>809</v>
      </c>
      <c r="B810" s="3">
        <v>810</v>
      </c>
      <c r="C810" s="3" t="s">
        <v>2259</v>
      </c>
      <c r="D810" s="3" t="s">
        <v>2260</v>
      </c>
      <c r="E810" s="3" t="s">
        <v>2261</v>
      </c>
      <c r="F810" s="3">
        <v>0</v>
      </c>
      <c r="I810" s="4" t="str">
        <f ca="1">IFERROR(__xludf.DUMMYFUNCTION("REGEXREPLACE(F811,""\D"", """")"),"#VALUE!")</f>
        <v>#VALUE!</v>
      </c>
    </row>
    <row r="811" spans="1:9" ht="15.75" customHeight="1">
      <c r="A811" s="1">
        <v>810</v>
      </c>
      <c r="B811" s="3">
        <v>811</v>
      </c>
      <c r="C811" s="3" t="s">
        <v>2262</v>
      </c>
      <c r="D811" s="3" t="s">
        <v>2263</v>
      </c>
      <c r="E811" s="3" t="s">
        <v>21</v>
      </c>
      <c r="F811" s="3">
        <v>0</v>
      </c>
      <c r="I811" s="4" t="str">
        <f ca="1">IFERROR(__xludf.DUMMYFUNCTION("REGEXREPLACE(F812,""\D"", """")"),"#VALUE!")</f>
        <v>#VALUE!</v>
      </c>
    </row>
    <row r="812" spans="1:9" ht="15.75" customHeight="1">
      <c r="A812" s="1">
        <v>811</v>
      </c>
      <c r="B812" s="3">
        <v>812</v>
      </c>
      <c r="C812" s="3" t="s">
        <v>2264</v>
      </c>
      <c r="D812" s="3" t="s">
        <v>2265</v>
      </c>
      <c r="E812" s="3" t="s">
        <v>21</v>
      </c>
      <c r="F812" s="3">
        <v>0</v>
      </c>
      <c r="I812" s="4" t="str">
        <f ca="1">IFERROR(__xludf.DUMMYFUNCTION("REGEXREPLACE(F813,""\D"", """")"),"#VALUE!")</f>
        <v>#VALUE!</v>
      </c>
    </row>
    <row r="813" spans="1:9" ht="15.75" customHeight="1">
      <c r="A813" s="1">
        <v>812</v>
      </c>
      <c r="B813" s="3">
        <v>813</v>
      </c>
      <c r="C813" s="3" t="s">
        <v>2266</v>
      </c>
      <c r="D813" s="3" t="s">
        <v>2267</v>
      </c>
      <c r="E813" s="3" t="s">
        <v>2268</v>
      </c>
      <c r="F813" s="3" t="s">
        <v>381</v>
      </c>
      <c r="G813" s="3">
        <v>19</v>
      </c>
      <c r="H813" s="3" t="s">
        <v>140</v>
      </c>
      <c r="I813" s="4" t="str">
        <f ca="1">IFERROR(__xludf.DUMMYFUNCTION("REGEXREPLACE(F814,""\D"", """")"),"15")</f>
        <v>15</v>
      </c>
    </row>
    <row r="814" spans="1:9" ht="15.75" customHeight="1">
      <c r="A814" s="1">
        <v>813</v>
      </c>
      <c r="B814" s="3">
        <v>814</v>
      </c>
      <c r="C814" s="3" t="s">
        <v>2269</v>
      </c>
      <c r="D814" s="3" t="s">
        <v>2270</v>
      </c>
      <c r="E814" s="3" t="s">
        <v>2271</v>
      </c>
      <c r="F814" s="3">
        <v>0</v>
      </c>
      <c r="I814" s="4" t="str">
        <f ca="1">IFERROR(__xludf.DUMMYFUNCTION("REGEXREPLACE(F815,""\D"", """")"),"#VALUE!")</f>
        <v>#VALUE!</v>
      </c>
    </row>
    <row r="815" spans="1:9" ht="15.75" customHeight="1">
      <c r="A815" s="1">
        <v>814</v>
      </c>
      <c r="B815" s="3">
        <v>815</v>
      </c>
      <c r="C815" s="3" t="s">
        <v>2272</v>
      </c>
      <c r="D815" s="3" t="s">
        <v>2273</v>
      </c>
      <c r="E815" s="3" t="s">
        <v>2274</v>
      </c>
      <c r="F815" s="3" t="s">
        <v>166</v>
      </c>
      <c r="G815" s="3">
        <v>0</v>
      </c>
      <c r="H815" s="3" t="s">
        <v>685</v>
      </c>
      <c r="I815" s="4" t="str">
        <f ca="1">IFERROR(__xludf.DUMMYFUNCTION("REGEXREPLACE(F816,""\D"", """")"),"4")</f>
        <v>4</v>
      </c>
    </row>
    <row r="816" spans="1:9" ht="15.75" customHeight="1">
      <c r="A816" s="1">
        <v>815</v>
      </c>
      <c r="B816" s="3">
        <v>816</v>
      </c>
      <c r="C816" s="3" t="s">
        <v>2275</v>
      </c>
      <c r="D816" s="3" t="s">
        <v>2276</v>
      </c>
      <c r="E816" s="3" t="s">
        <v>2277</v>
      </c>
      <c r="F816" s="3" t="s">
        <v>302</v>
      </c>
      <c r="G816" s="3">
        <v>0</v>
      </c>
      <c r="H816" s="3" t="s">
        <v>212</v>
      </c>
      <c r="I816" s="4" t="str">
        <f ca="1">IFERROR(__xludf.DUMMYFUNCTION("REGEXREPLACE(F817,""\D"", """")"),"18")</f>
        <v>18</v>
      </c>
    </row>
    <row r="817" spans="1:9" ht="15.75" customHeight="1">
      <c r="A817" s="1">
        <v>816</v>
      </c>
      <c r="B817" s="3">
        <v>817</v>
      </c>
      <c r="C817" s="3" t="s">
        <v>2278</v>
      </c>
      <c r="D817" s="3" t="s">
        <v>2279</v>
      </c>
      <c r="E817" s="3" t="s">
        <v>2280</v>
      </c>
      <c r="F817" s="3" t="s">
        <v>263</v>
      </c>
      <c r="G817" s="3">
        <v>15</v>
      </c>
      <c r="H817" s="3" t="s">
        <v>1059</v>
      </c>
      <c r="I817" s="4" t="str">
        <f ca="1">IFERROR(__xludf.DUMMYFUNCTION("REGEXREPLACE(F818,""\D"", """")"),"6")</f>
        <v>6</v>
      </c>
    </row>
    <row r="818" spans="1:9" ht="15.75" customHeight="1">
      <c r="A818" s="1">
        <v>817</v>
      </c>
      <c r="B818" s="3">
        <v>818</v>
      </c>
      <c r="C818" s="3" t="s">
        <v>2281</v>
      </c>
      <c r="D818" s="3" t="s">
        <v>2282</v>
      </c>
      <c r="E818" s="3" t="s">
        <v>2283</v>
      </c>
      <c r="F818" s="3">
        <v>0</v>
      </c>
      <c r="I818" s="4" t="str">
        <f ca="1">IFERROR(__xludf.DUMMYFUNCTION("REGEXREPLACE(F819,""\D"", """")"),"#VALUE!")</f>
        <v>#VALUE!</v>
      </c>
    </row>
    <row r="819" spans="1:9" ht="15.75" customHeight="1">
      <c r="A819" s="1">
        <v>818</v>
      </c>
      <c r="B819" s="3">
        <v>819</v>
      </c>
      <c r="C819" s="3" t="s">
        <v>2284</v>
      </c>
      <c r="D819" s="3" t="s">
        <v>2285</v>
      </c>
      <c r="E819" s="3" t="s">
        <v>2286</v>
      </c>
      <c r="F819" s="3">
        <v>0</v>
      </c>
      <c r="I819" s="4" t="str">
        <f ca="1">IFERROR(__xludf.DUMMYFUNCTION("REGEXREPLACE(F820,""\D"", """")"),"#VALUE!")</f>
        <v>#VALUE!</v>
      </c>
    </row>
    <row r="820" spans="1:9" ht="15.75" customHeight="1">
      <c r="A820" s="1">
        <v>819</v>
      </c>
      <c r="B820" s="3">
        <v>820</v>
      </c>
      <c r="C820" s="3" t="s">
        <v>2287</v>
      </c>
      <c r="D820" s="3" t="s">
        <v>2288</v>
      </c>
      <c r="E820" s="3" t="s">
        <v>2289</v>
      </c>
      <c r="F820" s="3" t="s">
        <v>95</v>
      </c>
      <c r="G820" s="3">
        <v>14</v>
      </c>
      <c r="H820" s="3" t="s">
        <v>772</v>
      </c>
      <c r="I820" s="4" t="str">
        <f ca="1">IFERROR(__xludf.DUMMYFUNCTION("REGEXREPLACE(F821,""\D"", """")"),"14")</f>
        <v>14</v>
      </c>
    </row>
    <row r="821" spans="1:9" ht="15.75" customHeight="1">
      <c r="A821" s="1">
        <v>820</v>
      </c>
      <c r="B821" s="3">
        <v>821</v>
      </c>
      <c r="C821" s="3" t="s">
        <v>2290</v>
      </c>
      <c r="D821" s="3" t="s">
        <v>2291</v>
      </c>
      <c r="E821" s="3" t="s">
        <v>2292</v>
      </c>
      <c r="F821" s="3">
        <v>0</v>
      </c>
      <c r="I821" s="4" t="str">
        <f ca="1">IFERROR(__xludf.DUMMYFUNCTION("REGEXREPLACE(F822,""\D"", """")"),"#VALUE!")</f>
        <v>#VALUE!</v>
      </c>
    </row>
    <row r="822" spans="1:9" ht="15.75" customHeight="1">
      <c r="A822" s="1">
        <v>821</v>
      </c>
      <c r="B822" s="3">
        <v>822</v>
      </c>
      <c r="C822" s="3" t="s">
        <v>2293</v>
      </c>
      <c r="D822" s="3" t="s">
        <v>2294</v>
      </c>
      <c r="E822" s="3" t="s">
        <v>2295</v>
      </c>
      <c r="F822" s="3" t="s">
        <v>166</v>
      </c>
      <c r="G822" s="3">
        <v>6</v>
      </c>
      <c r="H822" s="3" t="s">
        <v>88</v>
      </c>
      <c r="I822" s="4" t="str">
        <f ca="1">IFERROR(__xludf.DUMMYFUNCTION("REGEXREPLACE(F823,""\D"", """")"),"4")</f>
        <v>4</v>
      </c>
    </row>
    <row r="823" spans="1:9" ht="15.75" customHeight="1">
      <c r="A823" s="1">
        <v>822</v>
      </c>
      <c r="B823" s="3">
        <v>823</v>
      </c>
      <c r="C823" s="3" t="s">
        <v>2296</v>
      </c>
      <c r="D823" s="3" t="s">
        <v>2297</v>
      </c>
      <c r="E823" s="3" t="s">
        <v>21</v>
      </c>
      <c r="F823" s="3">
        <v>0</v>
      </c>
      <c r="I823" s="4" t="str">
        <f ca="1">IFERROR(__xludf.DUMMYFUNCTION("REGEXREPLACE(F824,""\D"", """")"),"#VALUE!")</f>
        <v>#VALUE!</v>
      </c>
    </row>
    <row r="824" spans="1:9" ht="15.75" customHeight="1">
      <c r="A824" s="1">
        <v>823</v>
      </c>
      <c r="B824" s="3">
        <v>824</v>
      </c>
      <c r="C824" s="3" t="s">
        <v>2298</v>
      </c>
      <c r="D824" s="3" t="s">
        <v>2299</v>
      </c>
      <c r="E824" s="3" t="s">
        <v>2300</v>
      </c>
      <c r="F824" s="3" t="s">
        <v>166</v>
      </c>
      <c r="G824" s="3">
        <v>4</v>
      </c>
      <c r="H824" s="3" t="s">
        <v>933</v>
      </c>
      <c r="I824" s="4" t="str">
        <f ca="1">IFERROR(__xludf.DUMMYFUNCTION("REGEXREPLACE(F825,""\D"", """")"),"4")</f>
        <v>4</v>
      </c>
    </row>
    <row r="825" spans="1:9" ht="15.75" customHeight="1">
      <c r="A825" s="1">
        <v>824</v>
      </c>
      <c r="B825" s="3">
        <v>825</v>
      </c>
      <c r="C825" s="3" t="s">
        <v>2301</v>
      </c>
      <c r="D825" s="3" t="s">
        <v>2302</v>
      </c>
      <c r="E825" s="3" t="s">
        <v>2303</v>
      </c>
      <c r="F825" s="3" t="s">
        <v>153</v>
      </c>
      <c r="G825" s="3">
        <v>8</v>
      </c>
      <c r="H825" s="3" t="s">
        <v>1059</v>
      </c>
      <c r="I825" s="4" t="str">
        <f ca="1">IFERROR(__xludf.DUMMYFUNCTION("REGEXREPLACE(F826,""\D"", """")"),"13")</f>
        <v>13</v>
      </c>
    </row>
    <row r="826" spans="1:9" ht="15.75" customHeight="1">
      <c r="A826" s="1">
        <v>825</v>
      </c>
      <c r="B826" s="3">
        <v>826</v>
      </c>
      <c r="C826" s="3" t="s">
        <v>2304</v>
      </c>
      <c r="D826" s="3" t="s">
        <v>2305</v>
      </c>
      <c r="E826" s="3" t="s">
        <v>2306</v>
      </c>
      <c r="F826" s="3" t="s">
        <v>17</v>
      </c>
      <c r="G826" s="3">
        <v>0</v>
      </c>
      <c r="H826" s="3" t="s">
        <v>30</v>
      </c>
      <c r="I826" s="4" t="str">
        <f ca="1">IFERROR(__xludf.DUMMYFUNCTION("REGEXREPLACE(F827,""\D"", """")"),"9")</f>
        <v>9</v>
      </c>
    </row>
    <row r="827" spans="1:9" ht="15.75" customHeight="1">
      <c r="A827" s="1">
        <v>826</v>
      </c>
      <c r="B827" s="3">
        <v>827</v>
      </c>
      <c r="C827" s="3" t="s">
        <v>2307</v>
      </c>
      <c r="D827" s="3" t="s">
        <v>2308</v>
      </c>
      <c r="E827" s="3" t="s">
        <v>2309</v>
      </c>
      <c r="F827" s="3" t="s">
        <v>606</v>
      </c>
      <c r="G827" s="3">
        <v>11</v>
      </c>
      <c r="H827" s="3" t="s">
        <v>70</v>
      </c>
      <c r="I827" s="4" t="str">
        <f ca="1">IFERROR(__xludf.DUMMYFUNCTION("REGEXREPLACE(F828,""\D"", """")"),"16")</f>
        <v>16</v>
      </c>
    </row>
    <row r="828" spans="1:9" ht="15.75" customHeight="1">
      <c r="A828" s="1">
        <v>827</v>
      </c>
      <c r="B828" s="3">
        <v>828</v>
      </c>
      <c r="C828" s="3" t="s">
        <v>2310</v>
      </c>
      <c r="D828" s="3" t="s">
        <v>2311</v>
      </c>
      <c r="E828" s="3" t="s">
        <v>2312</v>
      </c>
      <c r="F828" s="3" t="s">
        <v>61</v>
      </c>
      <c r="G828" s="3">
        <v>17</v>
      </c>
      <c r="H828" s="3" t="s">
        <v>1627</v>
      </c>
      <c r="I828" s="4" t="str">
        <f ca="1">IFERROR(__xludf.DUMMYFUNCTION("REGEXREPLACE(F829,""\D"", """")"),"8")</f>
        <v>8</v>
      </c>
    </row>
    <row r="829" spans="1:9" ht="15.75" customHeight="1">
      <c r="A829" s="1">
        <v>828</v>
      </c>
      <c r="B829" s="3">
        <v>829</v>
      </c>
      <c r="C829" s="3" t="s">
        <v>2313</v>
      </c>
      <c r="D829" s="3" t="s">
        <v>2314</v>
      </c>
      <c r="E829" s="3" t="s">
        <v>2315</v>
      </c>
      <c r="F829" s="3">
        <v>0</v>
      </c>
      <c r="I829" s="4" t="str">
        <f ca="1">IFERROR(__xludf.DUMMYFUNCTION("REGEXREPLACE(F830,""\D"", """")"),"#VALUE!")</f>
        <v>#VALUE!</v>
      </c>
    </row>
    <row r="830" spans="1:9" ht="15.75" customHeight="1">
      <c r="A830" s="1">
        <v>829</v>
      </c>
      <c r="B830" s="3">
        <v>830</v>
      </c>
      <c r="C830" s="3" t="s">
        <v>2316</v>
      </c>
      <c r="D830" s="3" t="s">
        <v>2317</v>
      </c>
      <c r="E830" s="3" t="s">
        <v>2318</v>
      </c>
      <c r="F830" s="3">
        <v>0</v>
      </c>
      <c r="I830" s="4" t="str">
        <f ca="1">IFERROR(__xludf.DUMMYFUNCTION("REGEXREPLACE(F831,""\D"", """")"),"#VALUE!")</f>
        <v>#VALUE!</v>
      </c>
    </row>
    <row r="831" spans="1:9" ht="15.75" customHeight="1">
      <c r="A831" s="1">
        <v>830</v>
      </c>
      <c r="B831" s="3">
        <v>831</v>
      </c>
      <c r="C831" s="3" t="s">
        <v>2319</v>
      </c>
      <c r="D831" s="3" t="s">
        <v>2320</v>
      </c>
      <c r="E831" s="3" t="s">
        <v>21</v>
      </c>
      <c r="F831" s="3">
        <v>0</v>
      </c>
      <c r="I831" s="4" t="str">
        <f ca="1">IFERROR(__xludf.DUMMYFUNCTION("REGEXREPLACE(F832,""\D"", """")"),"#VALUE!")</f>
        <v>#VALUE!</v>
      </c>
    </row>
    <row r="832" spans="1:9" ht="15.75" customHeight="1">
      <c r="A832" s="1">
        <v>831</v>
      </c>
      <c r="B832" s="3">
        <v>832</v>
      </c>
      <c r="C832" s="3" t="s">
        <v>2321</v>
      </c>
      <c r="D832" s="3" t="s">
        <v>2322</v>
      </c>
      <c r="E832" s="3" t="s">
        <v>21</v>
      </c>
      <c r="F832" s="3">
        <v>0</v>
      </c>
      <c r="I832" s="4" t="str">
        <f ca="1">IFERROR(__xludf.DUMMYFUNCTION("REGEXREPLACE(F833,""\D"", """")"),"#VALUE!")</f>
        <v>#VALUE!</v>
      </c>
    </row>
    <row r="833" spans="1:9" ht="15.75" customHeight="1">
      <c r="A833" s="1">
        <v>832</v>
      </c>
      <c r="B833" s="3">
        <v>833</v>
      </c>
      <c r="C833" s="3" t="s">
        <v>2323</v>
      </c>
      <c r="D833" s="3" t="s">
        <v>2324</v>
      </c>
      <c r="E833" s="3" t="s">
        <v>2325</v>
      </c>
      <c r="F833" s="3" t="s">
        <v>52</v>
      </c>
      <c r="G833" s="3">
        <v>8</v>
      </c>
      <c r="H833" s="3" t="s">
        <v>473</v>
      </c>
      <c r="I833" s="4" t="str">
        <f ca="1">IFERROR(__xludf.DUMMYFUNCTION("REGEXREPLACE(F834,""\D"", """")"),"23")</f>
        <v>23</v>
      </c>
    </row>
    <row r="834" spans="1:9" ht="15.75" customHeight="1">
      <c r="A834" s="1">
        <v>833</v>
      </c>
      <c r="B834" s="3">
        <v>834</v>
      </c>
      <c r="C834" s="3" t="s">
        <v>2326</v>
      </c>
      <c r="D834" s="3" t="s">
        <v>2327</v>
      </c>
      <c r="E834" s="3" t="s">
        <v>21</v>
      </c>
      <c r="F834" s="3">
        <v>0</v>
      </c>
      <c r="I834" s="4" t="str">
        <f ca="1">IFERROR(__xludf.DUMMYFUNCTION("REGEXREPLACE(F835,""\D"", """")"),"#VALUE!")</f>
        <v>#VALUE!</v>
      </c>
    </row>
    <row r="835" spans="1:9" ht="15.75" customHeight="1">
      <c r="A835" s="1">
        <v>834</v>
      </c>
      <c r="B835" s="3">
        <v>835</v>
      </c>
      <c r="C835" s="3" t="s">
        <v>2328</v>
      </c>
      <c r="D835" s="3" t="s">
        <v>2329</v>
      </c>
      <c r="E835" s="3" t="s">
        <v>2330</v>
      </c>
      <c r="F835" s="3">
        <v>0</v>
      </c>
      <c r="I835" s="4" t="str">
        <f ca="1">IFERROR(__xludf.DUMMYFUNCTION("REGEXREPLACE(F836,""\D"", """")"),"#VALUE!")</f>
        <v>#VALUE!</v>
      </c>
    </row>
    <row r="836" spans="1:9" ht="15.75" customHeight="1">
      <c r="A836" s="1">
        <v>835</v>
      </c>
      <c r="B836" s="3">
        <v>836</v>
      </c>
      <c r="C836" s="3" t="s">
        <v>2331</v>
      </c>
      <c r="D836" s="3" t="s">
        <v>2332</v>
      </c>
      <c r="E836" s="3" t="s">
        <v>2333</v>
      </c>
      <c r="F836" s="3">
        <v>0</v>
      </c>
      <c r="I836" s="4" t="str">
        <f ca="1">IFERROR(__xludf.DUMMYFUNCTION("REGEXREPLACE(F837,""\D"", """")"),"#VALUE!")</f>
        <v>#VALUE!</v>
      </c>
    </row>
    <row r="837" spans="1:9" ht="15.75" customHeight="1">
      <c r="A837" s="1">
        <v>836</v>
      </c>
      <c r="B837" s="3">
        <v>837</v>
      </c>
      <c r="C837" s="3" t="s">
        <v>2334</v>
      </c>
      <c r="D837" s="3" t="s">
        <v>2335</v>
      </c>
      <c r="E837" s="3" t="s">
        <v>2336</v>
      </c>
      <c r="F837" s="3">
        <v>0</v>
      </c>
      <c r="I837" s="4" t="str">
        <f ca="1">IFERROR(__xludf.DUMMYFUNCTION("REGEXREPLACE(F838,""\D"", """")"),"#VALUE!")</f>
        <v>#VALUE!</v>
      </c>
    </row>
    <row r="838" spans="1:9" ht="15.75" customHeight="1">
      <c r="A838" s="1">
        <v>837</v>
      </c>
      <c r="B838" s="3">
        <v>838</v>
      </c>
      <c r="C838" s="3" t="s">
        <v>2337</v>
      </c>
      <c r="D838" s="3" t="s">
        <v>2338</v>
      </c>
      <c r="E838" s="3" t="s">
        <v>2339</v>
      </c>
      <c r="F838" s="3" t="s">
        <v>358</v>
      </c>
      <c r="G838" s="3">
        <v>3</v>
      </c>
      <c r="H838" s="3" t="s">
        <v>76</v>
      </c>
      <c r="I838" s="4" t="str">
        <f ca="1">IFERROR(__xludf.DUMMYFUNCTION("REGEXREPLACE(F839,""\D"", """")"),"17")</f>
        <v>17</v>
      </c>
    </row>
    <row r="839" spans="1:9" ht="15.75" customHeight="1">
      <c r="A839" s="1">
        <v>838</v>
      </c>
      <c r="B839" s="3">
        <v>839</v>
      </c>
      <c r="C839" s="3" t="s">
        <v>2340</v>
      </c>
      <c r="D839" s="3" t="s">
        <v>2341</v>
      </c>
      <c r="E839" s="3" t="s">
        <v>2342</v>
      </c>
      <c r="F839" s="3" t="s">
        <v>263</v>
      </c>
      <c r="G839" s="3">
        <v>4</v>
      </c>
      <c r="H839" s="3" t="s">
        <v>88</v>
      </c>
      <c r="I839" s="4" t="str">
        <f ca="1">IFERROR(__xludf.DUMMYFUNCTION("REGEXREPLACE(F840,""\D"", """")"),"6")</f>
        <v>6</v>
      </c>
    </row>
    <row r="840" spans="1:9" ht="15.75" customHeight="1">
      <c r="A840" s="1">
        <v>839</v>
      </c>
      <c r="B840" s="3">
        <v>840</v>
      </c>
      <c r="C840" s="3" t="s">
        <v>2343</v>
      </c>
      <c r="D840" s="3" t="s">
        <v>2344</v>
      </c>
      <c r="E840" s="3" t="s">
        <v>21</v>
      </c>
      <c r="F840" s="3">
        <v>0</v>
      </c>
      <c r="I840" s="4" t="str">
        <f ca="1">IFERROR(__xludf.DUMMYFUNCTION("REGEXREPLACE(F841,""\D"", """")"),"#VALUE!")</f>
        <v>#VALUE!</v>
      </c>
    </row>
    <row r="841" spans="1:9" ht="15.75" customHeight="1">
      <c r="A841" s="1">
        <v>840</v>
      </c>
      <c r="B841" s="3">
        <v>841</v>
      </c>
      <c r="C841" s="3" t="s">
        <v>2345</v>
      </c>
      <c r="D841" s="3" t="s">
        <v>2346</v>
      </c>
      <c r="E841" s="3" t="s">
        <v>2347</v>
      </c>
      <c r="F841" s="3">
        <v>0</v>
      </c>
      <c r="I841" s="4" t="str">
        <f ca="1">IFERROR(__xludf.DUMMYFUNCTION("REGEXREPLACE(F842,""\D"", """")"),"#VALUE!")</f>
        <v>#VALUE!</v>
      </c>
    </row>
    <row r="842" spans="1:9" ht="15.75" customHeight="1">
      <c r="A842" s="1">
        <v>841</v>
      </c>
      <c r="B842" s="3">
        <v>842</v>
      </c>
      <c r="C842" s="3" t="s">
        <v>2348</v>
      </c>
      <c r="D842" s="3" t="s">
        <v>2349</v>
      </c>
      <c r="E842" s="3" t="s">
        <v>21</v>
      </c>
      <c r="F842" s="3">
        <v>0</v>
      </c>
      <c r="I842" s="4" t="str">
        <f ca="1">IFERROR(__xludf.DUMMYFUNCTION("REGEXREPLACE(F843,""\D"", """")"),"#VALUE!")</f>
        <v>#VALUE!</v>
      </c>
    </row>
    <row r="843" spans="1:9" ht="15.75" customHeight="1">
      <c r="A843" s="1">
        <v>842</v>
      </c>
      <c r="B843" s="3">
        <v>843</v>
      </c>
      <c r="C843" s="3" t="s">
        <v>2350</v>
      </c>
      <c r="D843" s="3" t="s">
        <v>2351</v>
      </c>
      <c r="E843" s="3" t="s">
        <v>21</v>
      </c>
      <c r="F843" s="3">
        <v>0</v>
      </c>
      <c r="I843" s="4" t="str">
        <f ca="1">IFERROR(__xludf.DUMMYFUNCTION("REGEXREPLACE(F844,""\D"", """")"),"#VALUE!")</f>
        <v>#VALUE!</v>
      </c>
    </row>
    <row r="844" spans="1:9" ht="15.75" customHeight="1">
      <c r="A844" s="1">
        <v>843</v>
      </c>
      <c r="B844" s="3">
        <v>844</v>
      </c>
      <c r="C844" s="3" t="s">
        <v>2352</v>
      </c>
      <c r="D844" s="3" t="s">
        <v>2353</v>
      </c>
      <c r="E844" s="3" t="s">
        <v>2354</v>
      </c>
      <c r="F844" s="3">
        <v>0</v>
      </c>
      <c r="I844" s="4" t="str">
        <f ca="1">IFERROR(__xludf.DUMMYFUNCTION("REGEXREPLACE(F845,""\D"", """")"),"#VALUE!")</f>
        <v>#VALUE!</v>
      </c>
    </row>
    <row r="845" spans="1:9" ht="15.75" customHeight="1">
      <c r="A845" s="1">
        <v>844</v>
      </c>
      <c r="B845" s="3">
        <v>845</v>
      </c>
      <c r="C845" s="3" t="s">
        <v>2355</v>
      </c>
      <c r="D845" s="3" t="s">
        <v>2356</v>
      </c>
      <c r="E845" s="3" t="s">
        <v>2357</v>
      </c>
      <c r="F845" s="3">
        <v>0</v>
      </c>
      <c r="I845" s="4" t="str">
        <f ca="1">IFERROR(__xludf.DUMMYFUNCTION("REGEXREPLACE(F846,""\D"", """")"),"#VALUE!")</f>
        <v>#VALUE!</v>
      </c>
    </row>
    <row r="846" spans="1:9" ht="15.75" customHeight="1">
      <c r="A846" s="1">
        <v>845</v>
      </c>
      <c r="B846" s="3">
        <v>846</v>
      </c>
      <c r="C846" s="3" t="s">
        <v>2358</v>
      </c>
      <c r="D846" s="3" t="s">
        <v>2359</v>
      </c>
      <c r="E846" s="3" t="s">
        <v>2360</v>
      </c>
      <c r="F846" s="3" t="s">
        <v>166</v>
      </c>
      <c r="G846" s="3">
        <v>1</v>
      </c>
      <c r="H846" s="3" t="s">
        <v>557</v>
      </c>
      <c r="I846" s="4" t="str">
        <f ca="1">IFERROR(__xludf.DUMMYFUNCTION("REGEXREPLACE(F847,""\D"", """")"),"4")</f>
        <v>4</v>
      </c>
    </row>
    <row r="847" spans="1:9" ht="15.75" customHeight="1">
      <c r="A847" s="1">
        <v>846</v>
      </c>
      <c r="B847" s="3">
        <v>847</v>
      </c>
      <c r="C847" s="3" t="s">
        <v>2361</v>
      </c>
      <c r="D847" s="3" t="s">
        <v>2362</v>
      </c>
      <c r="E847" s="3" t="s">
        <v>2363</v>
      </c>
      <c r="F847" s="3">
        <v>0</v>
      </c>
      <c r="I847" s="4" t="str">
        <f ca="1">IFERROR(__xludf.DUMMYFUNCTION("REGEXREPLACE(F848,""\D"", """")"),"#VALUE!")</f>
        <v>#VALUE!</v>
      </c>
    </row>
    <row r="848" spans="1:9" ht="15.75" customHeight="1">
      <c r="A848" s="1">
        <v>847</v>
      </c>
      <c r="B848" s="3">
        <v>848</v>
      </c>
      <c r="C848" s="3" t="s">
        <v>2364</v>
      </c>
      <c r="D848" s="3" t="s">
        <v>2365</v>
      </c>
      <c r="E848" s="3" t="s">
        <v>21</v>
      </c>
      <c r="F848" s="3">
        <v>0</v>
      </c>
      <c r="I848" s="4" t="str">
        <f ca="1">IFERROR(__xludf.DUMMYFUNCTION("REGEXREPLACE(F849,""\D"", """")"),"#VALUE!")</f>
        <v>#VALUE!</v>
      </c>
    </row>
    <row r="849" spans="1:9" ht="15.75" customHeight="1">
      <c r="A849" s="1">
        <v>848</v>
      </c>
      <c r="B849" s="3">
        <v>849</v>
      </c>
      <c r="C849" s="3" t="s">
        <v>2366</v>
      </c>
      <c r="D849" s="3" t="s">
        <v>2367</v>
      </c>
      <c r="E849" s="3" t="s">
        <v>2368</v>
      </c>
      <c r="F849" s="3" t="s">
        <v>17</v>
      </c>
      <c r="G849" s="3">
        <v>31</v>
      </c>
      <c r="H849" s="3" t="s">
        <v>607</v>
      </c>
      <c r="I849" s="4" t="str">
        <f ca="1">IFERROR(__xludf.DUMMYFUNCTION("REGEXREPLACE(F850,""\D"", """")"),"9")</f>
        <v>9</v>
      </c>
    </row>
    <row r="850" spans="1:9" ht="15.75" customHeight="1">
      <c r="A850" s="1">
        <v>849</v>
      </c>
      <c r="B850" s="3">
        <v>850</v>
      </c>
      <c r="C850" s="3" t="s">
        <v>2369</v>
      </c>
      <c r="D850" s="3" t="s">
        <v>2370</v>
      </c>
      <c r="E850" s="3" t="s">
        <v>2371</v>
      </c>
      <c r="F850" s="3" t="s">
        <v>358</v>
      </c>
      <c r="G850" s="3">
        <v>5</v>
      </c>
      <c r="H850" s="3" t="s">
        <v>190</v>
      </c>
      <c r="I850" s="4" t="str">
        <f ca="1">IFERROR(__xludf.DUMMYFUNCTION("REGEXREPLACE(F851,""\D"", """")"),"17")</f>
        <v>17</v>
      </c>
    </row>
    <row r="851" spans="1:9" ht="15.75" customHeight="1">
      <c r="A851" s="1">
        <v>850</v>
      </c>
      <c r="B851" s="3">
        <v>851</v>
      </c>
      <c r="C851" s="3" t="s">
        <v>2372</v>
      </c>
      <c r="D851" s="3" t="s">
        <v>2373</v>
      </c>
      <c r="E851" s="3" t="s">
        <v>2374</v>
      </c>
      <c r="F851" s="3">
        <v>0</v>
      </c>
      <c r="I851" s="4" t="str">
        <f ca="1">IFERROR(__xludf.DUMMYFUNCTION("REGEXREPLACE(F852,""\D"", """")"),"#VALUE!")</f>
        <v>#VALUE!</v>
      </c>
    </row>
    <row r="852" spans="1:9" ht="15.75" customHeight="1">
      <c r="A852" s="1">
        <v>851</v>
      </c>
      <c r="B852" s="3">
        <v>852</v>
      </c>
      <c r="C852" s="3" t="s">
        <v>2375</v>
      </c>
      <c r="D852" s="3" t="s">
        <v>2376</v>
      </c>
      <c r="E852" s="3" t="s">
        <v>21</v>
      </c>
      <c r="F852" s="3">
        <v>0</v>
      </c>
      <c r="I852" s="4" t="str">
        <f ca="1">IFERROR(__xludf.DUMMYFUNCTION("REGEXREPLACE(F853,""\D"", """")"),"#VALUE!")</f>
        <v>#VALUE!</v>
      </c>
    </row>
    <row r="853" spans="1:9" ht="15.75" customHeight="1">
      <c r="A853" s="1">
        <v>852</v>
      </c>
      <c r="B853" s="3">
        <v>853</v>
      </c>
      <c r="C853" s="3" t="s">
        <v>2377</v>
      </c>
      <c r="D853" s="3" t="s">
        <v>2378</v>
      </c>
      <c r="E853" s="3" t="s">
        <v>21</v>
      </c>
      <c r="F853" s="3">
        <v>0</v>
      </c>
      <c r="I853" s="4" t="str">
        <f ca="1">IFERROR(__xludf.DUMMYFUNCTION("REGEXREPLACE(F854,""\D"", """")"),"#VALUE!")</f>
        <v>#VALUE!</v>
      </c>
    </row>
    <row r="854" spans="1:9" ht="15.75" customHeight="1">
      <c r="A854" s="1">
        <v>853</v>
      </c>
      <c r="B854" s="3">
        <v>854</v>
      </c>
      <c r="C854" s="3" t="s">
        <v>2379</v>
      </c>
      <c r="D854" s="3" t="s">
        <v>2380</v>
      </c>
      <c r="E854" s="3" t="s">
        <v>21</v>
      </c>
      <c r="F854" s="3">
        <v>0</v>
      </c>
      <c r="I854" s="4" t="str">
        <f ca="1">IFERROR(__xludf.DUMMYFUNCTION("REGEXREPLACE(F855,""\D"", """")"),"#VALUE!")</f>
        <v>#VALUE!</v>
      </c>
    </row>
    <row r="855" spans="1:9" ht="15.75" customHeight="1">
      <c r="A855" s="1">
        <v>854</v>
      </c>
      <c r="B855" s="3">
        <v>855</v>
      </c>
      <c r="C855" s="3" t="s">
        <v>2381</v>
      </c>
      <c r="D855" s="3" t="s">
        <v>2382</v>
      </c>
      <c r="E855" s="3" t="s">
        <v>2383</v>
      </c>
      <c r="F855" s="3">
        <v>0</v>
      </c>
      <c r="I855" s="4" t="str">
        <f ca="1">IFERROR(__xludf.DUMMYFUNCTION("REGEXREPLACE(F856,""\D"", """")"),"#VALUE!")</f>
        <v>#VALUE!</v>
      </c>
    </row>
    <row r="856" spans="1:9" ht="15.75" customHeight="1">
      <c r="A856" s="1">
        <v>855</v>
      </c>
      <c r="B856" s="3">
        <v>856</v>
      </c>
      <c r="C856" s="3" t="s">
        <v>2384</v>
      </c>
      <c r="D856" s="3" t="s">
        <v>2385</v>
      </c>
      <c r="E856" s="3" t="s">
        <v>2386</v>
      </c>
      <c r="F856" s="3">
        <v>0</v>
      </c>
      <c r="I856" s="4" t="str">
        <f ca="1">IFERROR(__xludf.DUMMYFUNCTION("REGEXREPLACE(F857,""\D"", """")"),"#VALUE!")</f>
        <v>#VALUE!</v>
      </c>
    </row>
    <row r="857" spans="1:9" ht="15.75" customHeight="1">
      <c r="A857" s="1">
        <v>856</v>
      </c>
      <c r="B857" s="3">
        <v>857</v>
      </c>
      <c r="C857" s="3" t="s">
        <v>2387</v>
      </c>
      <c r="D857" s="3" t="s">
        <v>2388</v>
      </c>
      <c r="E857" s="3" t="s">
        <v>21</v>
      </c>
      <c r="F857" s="3">
        <v>0</v>
      </c>
      <c r="I857" s="4" t="str">
        <f ca="1">IFERROR(__xludf.DUMMYFUNCTION("REGEXREPLACE(F858,""\D"", """")"),"#VALUE!")</f>
        <v>#VALUE!</v>
      </c>
    </row>
    <row r="858" spans="1:9" ht="15.75" customHeight="1">
      <c r="A858" s="1">
        <v>857</v>
      </c>
      <c r="B858" s="3">
        <v>858</v>
      </c>
      <c r="C858" s="3" t="s">
        <v>2389</v>
      </c>
      <c r="D858" s="3" t="s">
        <v>2390</v>
      </c>
      <c r="E858" s="3" t="s">
        <v>21</v>
      </c>
      <c r="F858" s="3">
        <v>0</v>
      </c>
      <c r="I858" s="4" t="str">
        <f ca="1">IFERROR(__xludf.DUMMYFUNCTION("REGEXREPLACE(F859,""\D"", """")"),"#VALUE!")</f>
        <v>#VALUE!</v>
      </c>
    </row>
    <row r="859" spans="1:9" ht="15.75" customHeight="1">
      <c r="A859" s="1">
        <v>858</v>
      </c>
      <c r="B859" s="3">
        <v>859</v>
      </c>
      <c r="C859" s="3" t="s">
        <v>2391</v>
      </c>
      <c r="D859" s="3" t="s">
        <v>2392</v>
      </c>
      <c r="E859" s="3" t="s">
        <v>65</v>
      </c>
      <c r="F859" s="3">
        <v>0</v>
      </c>
      <c r="I859" s="4" t="str">
        <f ca="1">IFERROR(__xludf.DUMMYFUNCTION("REGEXREPLACE(F860,""\D"", """")"),"#VALUE!")</f>
        <v>#VALUE!</v>
      </c>
    </row>
    <row r="860" spans="1:9" ht="15.75" customHeight="1">
      <c r="A860" s="1">
        <v>859</v>
      </c>
      <c r="B860" s="3">
        <v>860</v>
      </c>
      <c r="C860" s="3" t="s">
        <v>2393</v>
      </c>
      <c r="D860" s="3" t="s">
        <v>2394</v>
      </c>
      <c r="E860" s="3" t="s">
        <v>2395</v>
      </c>
      <c r="F860" s="3" t="s">
        <v>134</v>
      </c>
      <c r="G860" s="3">
        <v>8</v>
      </c>
      <c r="H860" s="3" t="s">
        <v>18</v>
      </c>
      <c r="I860" s="4" t="str">
        <f ca="1">IFERROR(__xludf.DUMMYFUNCTION("REGEXREPLACE(F861,""\D"", """")"),"3")</f>
        <v>3</v>
      </c>
    </row>
    <row r="861" spans="1:9" ht="15.75" customHeight="1">
      <c r="A861" s="1">
        <v>860</v>
      </c>
      <c r="B861" s="3">
        <v>861</v>
      </c>
      <c r="C861" s="3" t="s">
        <v>2396</v>
      </c>
      <c r="D861" s="3" t="s">
        <v>2397</v>
      </c>
      <c r="E861" s="3" t="s">
        <v>2398</v>
      </c>
      <c r="F861" s="3">
        <v>0</v>
      </c>
      <c r="I861" s="4" t="str">
        <f ca="1">IFERROR(__xludf.DUMMYFUNCTION("REGEXREPLACE(F862,""\D"", """")"),"#VALUE!")</f>
        <v>#VALUE!</v>
      </c>
    </row>
    <row r="862" spans="1:9" ht="15.75" customHeight="1">
      <c r="A862" s="1">
        <v>861</v>
      </c>
      <c r="B862" s="3">
        <v>862</v>
      </c>
      <c r="C862" s="3" t="s">
        <v>2399</v>
      </c>
      <c r="D862" s="3" t="s">
        <v>2400</v>
      </c>
      <c r="E862" s="3" t="s">
        <v>2401</v>
      </c>
      <c r="F862" s="3" t="s">
        <v>95</v>
      </c>
      <c r="G862" s="3">
        <v>3</v>
      </c>
      <c r="H862" s="3" t="s">
        <v>235</v>
      </c>
      <c r="I862" s="4" t="str">
        <f ca="1">IFERROR(__xludf.DUMMYFUNCTION("REGEXREPLACE(F863,""\D"", """")"),"14")</f>
        <v>14</v>
      </c>
    </row>
    <row r="863" spans="1:9" ht="15.75" customHeight="1">
      <c r="A863" s="1">
        <v>862</v>
      </c>
      <c r="B863" s="3">
        <v>863</v>
      </c>
      <c r="C863" s="3" t="s">
        <v>2402</v>
      </c>
      <c r="D863" s="3" t="s">
        <v>2403</v>
      </c>
      <c r="E863" s="3" t="s">
        <v>2404</v>
      </c>
      <c r="F863" s="3" t="s">
        <v>111</v>
      </c>
      <c r="G863" s="3">
        <v>0</v>
      </c>
      <c r="H863" s="3" t="s">
        <v>1059</v>
      </c>
      <c r="I863" s="4" t="str">
        <f ca="1">IFERROR(__xludf.DUMMYFUNCTION("REGEXREPLACE(F864,""\D"", """")"),"21")</f>
        <v>21</v>
      </c>
    </row>
    <row r="864" spans="1:9" ht="15.75" customHeight="1">
      <c r="A864" s="1">
        <v>863</v>
      </c>
      <c r="B864" s="3">
        <v>864</v>
      </c>
      <c r="C864" s="3" t="s">
        <v>2405</v>
      </c>
      <c r="D864" s="3" t="s">
        <v>2406</v>
      </c>
      <c r="E864" s="3" t="s">
        <v>2407</v>
      </c>
      <c r="F864" s="3" t="s">
        <v>134</v>
      </c>
      <c r="G864" s="3">
        <v>1</v>
      </c>
      <c r="H864" s="3" t="s">
        <v>685</v>
      </c>
      <c r="I864" s="4" t="str">
        <f ca="1">IFERROR(__xludf.DUMMYFUNCTION("REGEXREPLACE(F865,""\D"", """")"),"3")</f>
        <v>3</v>
      </c>
    </row>
    <row r="865" spans="1:9" ht="15.75" customHeight="1">
      <c r="A865" s="1">
        <v>864</v>
      </c>
      <c r="B865" s="3">
        <v>865</v>
      </c>
      <c r="C865" s="3" t="s">
        <v>2408</v>
      </c>
      <c r="D865" s="3" t="s">
        <v>2409</v>
      </c>
      <c r="E865" s="3" t="s">
        <v>2410</v>
      </c>
      <c r="F865" s="3">
        <v>0</v>
      </c>
      <c r="I865" s="4" t="str">
        <f ca="1">IFERROR(__xludf.DUMMYFUNCTION("REGEXREPLACE(F866,""\D"", """")"),"#VALUE!")</f>
        <v>#VALUE!</v>
      </c>
    </row>
    <row r="866" spans="1:9" ht="15.75" customHeight="1">
      <c r="A866" s="1">
        <v>865</v>
      </c>
      <c r="B866" s="3">
        <v>866</v>
      </c>
      <c r="C866" s="3" t="s">
        <v>2411</v>
      </c>
      <c r="D866" s="3" t="s">
        <v>2412</v>
      </c>
      <c r="E866" s="3" t="s">
        <v>2413</v>
      </c>
      <c r="F866" s="3">
        <v>0</v>
      </c>
      <c r="I866" s="4" t="str">
        <f ca="1">IFERROR(__xludf.DUMMYFUNCTION("REGEXREPLACE(F867,""\D"", """")"),"#VALUE!")</f>
        <v>#VALUE!</v>
      </c>
    </row>
    <row r="867" spans="1:9" ht="15.75" customHeight="1">
      <c r="A867" s="1">
        <v>866</v>
      </c>
      <c r="B867" s="3">
        <v>867</v>
      </c>
      <c r="C867" s="3" t="s">
        <v>2414</v>
      </c>
      <c r="D867" s="3" t="s">
        <v>2415</v>
      </c>
      <c r="E867" s="3" t="s">
        <v>2416</v>
      </c>
      <c r="F867" s="3" t="s">
        <v>277</v>
      </c>
      <c r="G867" s="3">
        <v>3</v>
      </c>
      <c r="H867" s="3" t="s">
        <v>933</v>
      </c>
      <c r="I867" s="4" t="str">
        <f ca="1">IFERROR(__xludf.DUMMYFUNCTION("REGEXREPLACE(F868,""\D"", """")"),"5")</f>
        <v>5</v>
      </c>
    </row>
    <row r="868" spans="1:9" ht="15.75" customHeight="1">
      <c r="A868" s="1">
        <v>867</v>
      </c>
      <c r="B868" s="3">
        <v>868</v>
      </c>
      <c r="C868" s="3" t="s">
        <v>2417</v>
      </c>
      <c r="D868" s="3" t="s">
        <v>2418</v>
      </c>
      <c r="E868" s="3" t="s">
        <v>2419</v>
      </c>
      <c r="F868" s="3" t="s">
        <v>316</v>
      </c>
      <c r="G868" s="3">
        <v>1</v>
      </c>
      <c r="H868" s="3" t="s">
        <v>18</v>
      </c>
      <c r="I868" s="4" t="str">
        <f ca="1">IFERROR(__xludf.DUMMYFUNCTION("REGEXREPLACE(F869,""\D"", """")"),"10")</f>
        <v>10</v>
      </c>
    </row>
    <row r="869" spans="1:9" ht="15.75" customHeight="1">
      <c r="A869" s="1">
        <v>868</v>
      </c>
      <c r="B869" s="3">
        <v>869</v>
      </c>
      <c r="C869" s="3" t="s">
        <v>2420</v>
      </c>
      <c r="D869" s="3" t="s">
        <v>2421</v>
      </c>
      <c r="E869" s="3" t="s">
        <v>2422</v>
      </c>
      <c r="F869" s="3">
        <v>0</v>
      </c>
      <c r="I869" s="4" t="str">
        <f ca="1">IFERROR(__xludf.DUMMYFUNCTION("REGEXREPLACE(F870,""\D"", """")"),"#VALUE!")</f>
        <v>#VALUE!</v>
      </c>
    </row>
    <row r="870" spans="1:9" ht="15.75" customHeight="1">
      <c r="A870" s="1">
        <v>869</v>
      </c>
      <c r="B870" s="3">
        <v>870</v>
      </c>
      <c r="C870" s="3" t="s">
        <v>2423</v>
      </c>
      <c r="D870" s="3" t="s">
        <v>2424</v>
      </c>
      <c r="E870" s="3" t="s">
        <v>21</v>
      </c>
      <c r="F870" s="3">
        <v>0</v>
      </c>
      <c r="I870" s="4" t="str">
        <f ca="1">IFERROR(__xludf.DUMMYFUNCTION("REGEXREPLACE(F871,""\D"", """")"),"#VALUE!")</f>
        <v>#VALUE!</v>
      </c>
    </row>
    <row r="871" spans="1:9" ht="15.75" customHeight="1">
      <c r="A871" s="1">
        <v>870</v>
      </c>
      <c r="B871" s="3">
        <v>871</v>
      </c>
      <c r="C871" s="3" t="s">
        <v>2425</v>
      </c>
      <c r="D871" s="3" t="s">
        <v>2426</v>
      </c>
      <c r="E871" s="3" t="s">
        <v>2427</v>
      </c>
      <c r="F871" s="3">
        <v>0</v>
      </c>
      <c r="I871" s="4" t="str">
        <f ca="1">IFERROR(__xludf.DUMMYFUNCTION("REGEXREPLACE(F872,""\D"", """")"),"#VALUE!")</f>
        <v>#VALUE!</v>
      </c>
    </row>
    <row r="872" spans="1:9" ht="15.75" customHeight="1">
      <c r="A872" s="1">
        <v>871</v>
      </c>
      <c r="B872" s="3">
        <v>872</v>
      </c>
      <c r="C872" s="3" t="s">
        <v>2428</v>
      </c>
      <c r="D872" s="3" t="s">
        <v>2429</v>
      </c>
      <c r="E872" s="3" t="s">
        <v>2430</v>
      </c>
      <c r="F872" s="3" t="s">
        <v>95</v>
      </c>
      <c r="G872" s="3">
        <v>11</v>
      </c>
      <c r="H872" s="3" t="s">
        <v>1627</v>
      </c>
      <c r="I872" s="4" t="str">
        <f ca="1">IFERROR(__xludf.DUMMYFUNCTION("REGEXREPLACE(F873,""\D"", """")"),"14")</f>
        <v>14</v>
      </c>
    </row>
    <row r="873" spans="1:9" ht="15.75" customHeight="1">
      <c r="A873" s="1">
        <v>872</v>
      </c>
      <c r="B873" s="3">
        <v>873</v>
      </c>
      <c r="C873" s="3" t="s">
        <v>2431</v>
      </c>
      <c r="D873" s="3" t="s">
        <v>2432</v>
      </c>
      <c r="E873" s="3" t="s">
        <v>21</v>
      </c>
      <c r="F873" s="3">
        <v>0</v>
      </c>
      <c r="I873" s="4" t="str">
        <f ca="1">IFERROR(__xludf.DUMMYFUNCTION("REGEXREPLACE(F874,""\D"", """")"),"#VALUE!")</f>
        <v>#VALUE!</v>
      </c>
    </row>
    <row r="874" spans="1:9" ht="15.75" customHeight="1">
      <c r="A874" s="1">
        <v>873</v>
      </c>
      <c r="B874" s="3">
        <v>874</v>
      </c>
      <c r="C874" s="3" t="s">
        <v>2433</v>
      </c>
      <c r="D874" s="3" t="s">
        <v>2434</v>
      </c>
      <c r="E874" s="3" t="s">
        <v>2435</v>
      </c>
      <c r="F874" s="3" t="s">
        <v>134</v>
      </c>
      <c r="G874" s="3">
        <v>5</v>
      </c>
      <c r="H874" s="3" t="s">
        <v>933</v>
      </c>
      <c r="I874" s="4" t="str">
        <f ca="1">IFERROR(__xludf.DUMMYFUNCTION("REGEXREPLACE(F875,""\D"", """")"),"3")</f>
        <v>3</v>
      </c>
    </row>
    <row r="875" spans="1:9" ht="15.75" customHeight="1">
      <c r="A875" s="1">
        <v>874</v>
      </c>
      <c r="B875" s="3">
        <v>875</v>
      </c>
      <c r="C875" s="3" t="s">
        <v>2436</v>
      </c>
      <c r="D875" s="3" t="s">
        <v>2437</v>
      </c>
      <c r="E875" s="3" t="s">
        <v>2438</v>
      </c>
      <c r="F875" s="3">
        <v>0</v>
      </c>
      <c r="I875" s="4" t="str">
        <f ca="1">IFERROR(__xludf.DUMMYFUNCTION("REGEXREPLACE(F876,""\D"", """")"),"#VALUE!")</f>
        <v>#VALUE!</v>
      </c>
    </row>
    <row r="876" spans="1:9" ht="15.75" customHeight="1">
      <c r="A876" s="1">
        <v>875</v>
      </c>
      <c r="B876" s="3">
        <v>876</v>
      </c>
      <c r="C876" s="3" t="s">
        <v>2439</v>
      </c>
      <c r="D876" s="3" t="s">
        <v>2440</v>
      </c>
      <c r="E876" s="3" t="s">
        <v>2441</v>
      </c>
      <c r="F876" s="3">
        <v>0</v>
      </c>
      <c r="I876" s="4" t="str">
        <f ca="1">IFERROR(__xludf.DUMMYFUNCTION("REGEXREPLACE(F877,""\D"", """")"),"#VALUE!")</f>
        <v>#VALUE!</v>
      </c>
    </row>
    <row r="877" spans="1:9" ht="15.75" customHeight="1">
      <c r="A877" s="1">
        <v>876</v>
      </c>
      <c r="B877" s="3">
        <v>877</v>
      </c>
      <c r="C877" s="3" t="s">
        <v>2442</v>
      </c>
      <c r="D877" s="3" t="s">
        <v>2443</v>
      </c>
      <c r="E877" s="3" t="s">
        <v>2444</v>
      </c>
      <c r="F877" s="3">
        <v>0</v>
      </c>
      <c r="I877" s="4" t="str">
        <f ca="1">IFERROR(__xludf.DUMMYFUNCTION("REGEXREPLACE(F878,""\D"", """")"),"#VALUE!")</f>
        <v>#VALUE!</v>
      </c>
    </row>
    <row r="878" spans="1:9" ht="15.75" customHeight="1">
      <c r="A878" s="1">
        <v>877</v>
      </c>
      <c r="B878" s="3">
        <v>878</v>
      </c>
      <c r="C878" s="3" t="s">
        <v>2445</v>
      </c>
      <c r="D878" s="3" t="s">
        <v>2446</v>
      </c>
      <c r="E878" s="3" t="s">
        <v>21</v>
      </c>
      <c r="F878" s="3">
        <v>0</v>
      </c>
      <c r="I878" s="4" t="str">
        <f ca="1">IFERROR(__xludf.DUMMYFUNCTION("REGEXREPLACE(F879,""\D"", """")"),"#VALUE!")</f>
        <v>#VALUE!</v>
      </c>
    </row>
    <row r="879" spans="1:9" ht="15.75" customHeight="1">
      <c r="A879" s="1">
        <v>878</v>
      </c>
      <c r="B879" s="3">
        <v>879</v>
      </c>
      <c r="C879" s="3" t="s">
        <v>2447</v>
      </c>
      <c r="D879" s="3" t="s">
        <v>2448</v>
      </c>
      <c r="E879" s="3" t="s">
        <v>2449</v>
      </c>
      <c r="F879" s="3" t="s">
        <v>358</v>
      </c>
      <c r="G879" s="3">
        <v>0</v>
      </c>
      <c r="H879" s="3" t="s">
        <v>235</v>
      </c>
      <c r="I879" s="4" t="str">
        <f ca="1">IFERROR(__xludf.DUMMYFUNCTION("REGEXREPLACE(F880,""\D"", """")"),"17")</f>
        <v>17</v>
      </c>
    </row>
    <row r="880" spans="1:9" ht="15.75" customHeight="1">
      <c r="A880" s="1">
        <v>879</v>
      </c>
      <c r="B880" s="3">
        <v>880</v>
      </c>
      <c r="C880" s="3" t="s">
        <v>2450</v>
      </c>
      <c r="D880" s="3" t="s">
        <v>2451</v>
      </c>
      <c r="E880" s="3" t="s">
        <v>21</v>
      </c>
      <c r="F880" s="3">
        <v>0</v>
      </c>
      <c r="I880" s="4" t="str">
        <f ca="1">IFERROR(__xludf.DUMMYFUNCTION("REGEXREPLACE(F881,""\D"", """")"),"#VALUE!")</f>
        <v>#VALUE!</v>
      </c>
    </row>
    <row r="881" spans="1:9" ht="15.75" customHeight="1">
      <c r="A881" s="1">
        <v>880</v>
      </c>
      <c r="B881" s="3">
        <v>881</v>
      </c>
      <c r="C881" s="3" t="s">
        <v>2452</v>
      </c>
      <c r="D881" s="3" t="s">
        <v>2453</v>
      </c>
      <c r="E881" s="3" t="s">
        <v>21</v>
      </c>
      <c r="F881" s="3">
        <v>0</v>
      </c>
      <c r="I881" s="4" t="str">
        <f ca="1">IFERROR(__xludf.DUMMYFUNCTION("REGEXREPLACE(F882,""\D"", """")"),"#VALUE!")</f>
        <v>#VALUE!</v>
      </c>
    </row>
    <row r="882" spans="1:9" ht="15.75" customHeight="1">
      <c r="A882" s="1">
        <v>881</v>
      </c>
      <c r="B882" s="3">
        <v>882</v>
      </c>
      <c r="C882" s="3" t="s">
        <v>2454</v>
      </c>
      <c r="D882" s="3" t="s">
        <v>2455</v>
      </c>
      <c r="E882" s="3" t="s">
        <v>21</v>
      </c>
      <c r="F882" s="3">
        <v>0</v>
      </c>
      <c r="I882" s="4" t="str">
        <f ca="1">IFERROR(__xludf.DUMMYFUNCTION("REGEXREPLACE(F883,""\D"", """")"),"#VALUE!")</f>
        <v>#VALUE!</v>
      </c>
    </row>
    <row r="883" spans="1:9" ht="15.75" customHeight="1">
      <c r="A883" s="1">
        <v>882</v>
      </c>
      <c r="B883" s="3">
        <v>883</v>
      </c>
      <c r="C883" s="3" t="s">
        <v>2456</v>
      </c>
      <c r="D883" s="3" t="s">
        <v>2457</v>
      </c>
      <c r="E883" s="3" t="s">
        <v>2458</v>
      </c>
      <c r="F883" s="3" t="s">
        <v>263</v>
      </c>
      <c r="G883" s="3">
        <v>5</v>
      </c>
      <c r="H883" s="3" t="s">
        <v>18</v>
      </c>
      <c r="I883" s="4" t="str">
        <f ca="1">IFERROR(__xludf.DUMMYFUNCTION("REGEXREPLACE(F884,""\D"", """")"),"6")</f>
        <v>6</v>
      </c>
    </row>
    <row r="884" spans="1:9" ht="15.75" customHeight="1">
      <c r="A884" s="1">
        <v>883</v>
      </c>
      <c r="B884" s="3">
        <v>884</v>
      </c>
      <c r="C884" s="3" t="s">
        <v>2459</v>
      </c>
      <c r="D884" s="3" t="s">
        <v>2460</v>
      </c>
      <c r="E884" s="3" t="s">
        <v>21</v>
      </c>
      <c r="F884" s="3">
        <v>0</v>
      </c>
      <c r="I884" s="4" t="str">
        <f ca="1">IFERROR(__xludf.DUMMYFUNCTION("REGEXREPLACE(F885,""\D"", """")"),"#VALUE!")</f>
        <v>#VALUE!</v>
      </c>
    </row>
    <row r="885" spans="1:9" ht="15.75" customHeight="1">
      <c r="A885" s="1">
        <v>884</v>
      </c>
      <c r="B885" s="3">
        <v>885</v>
      </c>
      <c r="C885" s="3" t="s">
        <v>2461</v>
      </c>
      <c r="D885" s="3" t="s">
        <v>2462</v>
      </c>
      <c r="E885" s="3" t="s">
        <v>21</v>
      </c>
      <c r="F885" s="3">
        <v>0</v>
      </c>
      <c r="I885" s="4" t="str">
        <f ca="1">IFERROR(__xludf.DUMMYFUNCTION("REGEXREPLACE(F886,""\D"", """")"),"#VALUE!")</f>
        <v>#VALUE!</v>
      </c>
    </row>
    <row r="886" spans="1:9" ht="15.75" customHeight="1">
      <c r="A886" s="1">
        <v>885</v>
      </c>
      <c r="B886" s="3">
        <v>886</v>
      </c>
      <c r="C886" s="3" t="s">
        <v>2463</v>
      </c>
      <c r="D886" s="3" t="s">
        <v>2464</v>
      </c>
      <c r="E886" s="3" t="s">
        <v>21</v>
      </c>
      <c r="F886" s="3">
        <v>0</v>
      </c>
      <c r="I886" s="4" t="str">
        <f ca="1">IFERROR(__xludf.DUMMYFUNCTION("REGEXREPLACE(F887,""\D"", """")"),"#VALUE!")</f>
        <v>#VALUE!</v>
      </c>
    </row>
    <row r="887" spans="1:9" ht="15.75" customHeight="1">
      <c r="A887" s="1">
        <v>886</v>
      </c>
      <c r="B887" s="3">
        <v>887</v>
      </c>
      <c r="C887" s="3" t="s">
        <v>2465</v>
      </c>
      <c r="D887" s="3" t="s">
        <v>2466</v>
      </c>
      <c r="E887" s="3" t="s">
        <v>2467</v>
      </c>
      <c r="F887" s="3" t="s">
        <v>153</v>
      </c>
      <c r="G887" s="3">
        <v>12</v>
      </c>
      <c r="H887" s="3" t="s">
        <v>1627</v>
      </c>
      <c r="I887" s="4" t="str">
        <f ca="1">IFERROR(__xludf.DUMMYFUNCTION("REGEXREPLACE(F888,""\D"", """")"),"13")</f>
        <v>13</v>
      </c>
    </row>
    <row r="888" spans="1:9" ht="15.75" customHeight="1">
      <c r="A888" s="1">
        <v>887</v>
      </c>
      <c r="B888" s="3">
        <v>888</v>
      </c>
      <c r="C888" s="3" t="s">
        <v>2468</v>
      </c>
      <c r="D888" s="3" t="s">
        <v>2469</v>
      </c>
      <c r="E888" s="3" t="s">
        <v>2470</v>
      </c>
      <c r="F888" s="3">
        <v>0</v>
      </c>
      <c r="I888" s="4" t="str">
        <f ca="1">IFERROR(__xludf.DUMMYFUNCTION("REGEXREPLACE(F889,""\D"", """")"),"#VALUE!")</f>
        <v>#VALUE!</v>
      </c>
    </row>
    <row r="889" spans="1:9" ht="15.75" customHeight="1">
      <c r="A889" s="1">
        <v>888</v>
      </c>
      <c r="B889" s="3">
        <v>889</v>
      </c>
      <c r="C889" s="3" t="s">
        <v>2471</v>
      </c>
      <c r="D889" s="3" t="s">
        <v>2472</v>
      </c>
      <c r="E889" s="3" t="s">
        <v>2473</v>
      </c>
      <c r="F889" s="3" t="s">
        <v>606</v>
      </c>
      <c r="G889" s="3">
        <v>0</v>
      </c>
      <c r="H889" s="3" t="s">
        <v>154</v>
      </c>
      <c r="I889" s="4" t="str">
        <f ca="1">IFERROR(__xludf.DUMMYFUNCTION("REGEXREPLACE(F890,""\D"", """")"),"16")</f>
        <v>16</v>
      </c>
    </row>
    <row r="890" spans="1:9" ht="15.75" customHeight="1">
      <c r="A890" s="1">
        <v>889</v>
      </c>
      <c r="B890" s="3">
        <v>890</v>
      </c>
      <c r="C890" s="3" t="s">
        <v>2474</v>
      </c>
      <c r="D890" s="3" t="s">
        <v>2475</v>
      </c>
      <c r="E890" s="3" t="s">
        <v>2476</v>
      </c>
      <c r="F890" s="3" t="s">
        <v>263</v>
      </c>
      <c r="G890" s="3">
        <v>13</v>
      </c>
      <c r="H890" s="3" t="s">
        <v>96</v>
      </c>
      <c r="I890" s="4" t="str">
        <f ca="1">IFERROR(__xludf.DUMMYFUNCTION("REGEXREPLACE(F891,""\D"", """")"),"6")</f>
        <v>6</v>
      </c>
    </row>
    <row r="891" spans="1:9" ht="15.75" customHeight="1">
      <c r="A891" s="1">
        <v>890</v>
      </c>
      <c r="B891" s="3">
        <v>891</v>
      </c>
      <c r="C891" s="3" t="s">
        <v>2477</v>
      </c>
      <c r="D891" s="3" t="s">
        <v>2478</v>
      </c>
      <c r="E891" s="3" t="s">
        <v>21</v>
      </c>
      <c r="F891" s="3">
        <v>0</v>
      </c>
      <c r="I891" s="4" t="str">
        <f ca="1">IFERROR(__xludf.DUMMYFUNCTION("REGEXREPLACE(F892,""\D"", """")"),"#VALUE!")</f>
        <v>#VALUE!</v>
      </c>
    </row>
    <row r="892" spans="1:9" ht="15.75" customHeight="1">
      <c r="A892" s="1">
        <v>891</v>
      </c>
      <c r="B892" s="3">
        <v>892</v>
      </c>
      <c r="C892" s="3" t="s">
        <v>2479</v>
      </c>
      <c r="D892" s="3" t="s">
        <v>2480</v>
      </c>
      <c r="E892" s="3" t="s">
        <v>2481</v>
      </c>
      <c r="F892" s="3">
        <v>0</v>
      </c>
      <c r="I892" s="4" t="str">
        <f ca="1">IFERROR(__xludf.DUMMYFUNCTION("REGEXREPLACE(F893,""\D"", """")"),"#VALUE!")</f>
        <v>#VALUE!</v>
      </c>
    </row>
    <row r="893" spans="1:9" ht="15.75" customHeight="1">
      <c r="A893" s="1">
        <v>892</v>
      </c>
      <c r="B893" s="3">
        <v>893</v>
      </c>
      <c r="C893" s="3" t="s">
        <v>2482</v>
      </c>
      <c r="D893" s="3" t="s">
        <v>2483</v>
      </c>
      <c r="E893" s="3" t="s">
        <v>21</v>
      </c>
      <c r="F893" s="3">
        <v>0</v>
      </c>
      <c r="I893" s="4" t="str">
        <f ca="1">IFERROR(__xludf.DUMMYFUNCTION("REGEXREPLACE(F894,""\D"", """")"),"#VALUE!")</f>
        <v>#VALUE!</v>
      </c>
    </row>
    <row r="894" spans="1:9" ht="15.75" customHeight="1">
      <c r="A894" s="1">
        <v>893</v>
      </c>
      <c r="B894" s="3">
        <v>894</v>
      </c>
      <c r="C894" s="3" t="s">
        <v>2484</v>
      </c>
      <c r="D894" s="3" t="s">
        <v>2485</v>
      </c>
      <c r="E894" s="3" t="s">
        <v>2486</v>
      </c>
      <c r="F894" s="3">
        <v>0</v>
      </c>
      <c r="I894" s="4" t="str">
        <f ca="1">IFERROR(__xludf.DUMMYFUNCTION("REGEXREPLACE(F895,""\D"", """")"),"#VALUE!")</f>
        <v>#VALUE!</v>
      </c>
    </row>
    <row r="895" spans="1:9" ht="15.75" customHeight="1">
      <c r="A895" s="1">
        <v>894</v>
      </c>
      <c r="B895" s="3">
        <v>895</v>
      </c>
      <c r="C895" s="3" t="s">
        <v>2487</v>
      </c>
      <c r="D895" s="3" t="s">
        <v>2488</v>
      </c>
      <c r="E895" s="3" t="s">
        <v>21</v>
      </c>
      <c r="F895" s="3">
        <v>0</v>
      </c>
      <c r="I895" s="4" t="str">
        <f ca="1">IFERROR(__xludf.DUMMYFUNCTION("REGEXREPLACE(F896,""\D"", """")"),"#VALUE!")</f>
        <v>#VALUE!</v>
      </c>
    </row>
    <row r="896" spans="1:9" ht="15.75" customHeight="1">
      <c r="A896" s="1">
        <v>895</v>
      </c>
      <c r="B896" s="3">
        <v>896</v>
      </c>
      <c r="C896" s="3" t="s">
        <v>2489</v>
      </c>
      <c r="D896" s="3" t="s">
        <v>2490</v>
      </c>
      <c r="E896" s="3" t="s">
        <v>2491</v>
      </c>
      <c r="F896" s="3" t="s">
        <v>17</v>
      </c>
      <c r="G896" s="3">
        <v>24</v>
      </c>
      <c r="H896" s="3" t="s">
        <v>2492</v>
      </c>
      <c r="I896" s="4" t="str">
        <f ca="1">IFERROR(__xludf.DUMMYFUNCTION("REGEXREPLACE(F897,""\D"", """")"),"9")</f>
        <v>9</v>
      </c>
    </row>
    <row r="897" spans="1:9" ht="15.75" customHeight="1">
      <c r="A897" s="1">
        <v>896</v>
      </c>
      <c r="B897" s="3">
        <v>897</v>
      </c>
      <c r="C897" s="3" t="s">
        <v>2493</v>
      </c>
      <c r="D897" s="3" t="s">
        <v>2494</v>
      </c>
      <c r="E897" s="3" t="s">
        <v>2495</v>
      </c>
      <c r="F897" s="3" t="s">
        <v>17</v>
      </c>
      <c r="G897" s="3">
        <v>8</v>
      </c>
      <c r="H897" s="3" t="s">
        <v>235</v>
      </c>
      <c r="I897" s="4" t="str">
        <f ca="1">IFERROR(__xludf.DUMMYFUNCTION("REGEXREPLACE(F898,""\D"", """")"),"9")</f>
        <v>9</v>
      </c>
    </row>
    <row r="898" spans="1:9" ht="15.75" customHeight="1">
      <c r="A898" s="1">
        <v>897</v>
      </c>
      <c r="B898" s="3">
        <v>898</v>
      </c>
      <c r="C898" s="3" t="s">
        <v>2496</v>
      </c>
      <c r="D898" s="3" t="s">
        <v>2497</v>
      </c>
      <c r="E898" s="3" t="s">
        <v>2498</v>
      </c>
      <c r="F898" s="3">
        <v>0</v>
      </c>
      <c r="I898" s="4" t="str">
        <f ca="1">IFERROR(__xludf.DUMMYFUNCTION("REGEXREPLACE(F899,""\D"", """")"),"#VALUE!")</f>
        <v>#VALUE!</v>
      </c>
    </row>
    <row r="899" spans="1:9" ht="15.75" customHeight="1">
      <c r="A899" s="1">
        <v>898</v>
      </c>
      <c r="B899" s="3">
        <v>899</v>
      </c>
      <c r="C899" s="3" t="s">
        <v>2499</v>
      </c>
      <c r="D899" s="3" t="s">
        <v>2500</v>
      </c>
      <c r="E899" s="3" t="s">
        <v>2501</v>
      </c>
      <c r="F899" s="3" t="s">
        <v>365</v>
      </c>
      <c r="G899" s="3">
        <v>22</v>
      </c>
      <c r="H899" s="3" t="s">
        <v>2502</v>
      </c>
      <c r="I899" s="4" t="str">
        <f ca="1">IFERROR(__xludf.DUMMYFUNCTION("REGEXREPLACE(F900,""\D"", """")"),"24")</f>
        <v>24</v>
      </c>
    </row>
    <row r="900" spans="1:9" ht="15.75" customHeight="1">
      <c r="A900" s="1">
        <v>899</v>
      </c>
      <c r="B900" s="3">
        <v>900</v>
      </c>
      <c r="C900" s="3" t="s">
        <v>2503</v>
      </c>
      <c r="D900" s="3" t="s">
        <v>2504</v>
      </c>
      <c r="E900" s="3" t="s">
        <v>2505</v>
      </c>
      <c r="F900" s="3" t="s">
        <v>263</v>
      </c>
      <c r="G900" s="3">
        <v>1</v>
      </c>
      <c r="H900" s="3" t="s">
        <v>135</v>
      </c>
      <c r="I900" s="4" t="str">
        <f ca="1">IFERROR(__xludf.DUMMYFUNCTION("REGEXREPLACE(F901,""\D"", """")"),"6")</f>
        <v>6</v>
      </c>
    </row>
    <row r="901" spans="1:9" ht="15.75" customHeight="1">
      <c r="A901" s="1">
        <v>900</v>
      </c>
      <c r="B901" s="3">
        <v>901</v>
      </c>
      <c r="C901" s="3" t="s">
        <v>2506</v>
      </c>
      <c r="D901" s="3" t="s">
        <v>2507</v>
      </c>
      <c r="E901" s="3" t="s">
        <v>2508</v>
      </c>
      <c r="F901" s="3" t="s">
        <v>61</v>
      </c>
      <c r="G901" s="3">
        <v>16</v>
      </c>
      <c r="H901" s="3" t="s">
        <v>579</v>
      </c>
      <c r="I901" s="4" t="str">
        <f ca="1">IFERROR(__xludf.DUMMYFUNCTION("REGEXREPLACE(F902,""\D"", """")"),"8")</f>
        <v>8</v>
      </c>
    </row>
    <row r="902" spans="1:9" ht="15.75" customHeight="1">
      <c r="A902" s="1">
        <v>901</v>
      </c>
      <c r="B902" s="3">
        <v>902</v>
      </c>
      <c r="C902" s="3" t="s">
        <v>2509</v>
      </c>
      <c r="D902" s="3" t="s">
        <v>2510</v>
      </c>
      <c r="E902" s="3" t="s">
        <v>2511</v>
      </c>
      <c r="F902" s="3" t="s">
        <v>153</v>
      </c>
      <c r="G902" s="3">
        <v>0</v>
      </c>
      <c r="H902" s="3" t="s">
        <v>399</v>
      </c>
      <c r="I902" s="4" t="str">
        <f ca="1">IFERROR(__xludf.DUMMYFUNCTION("REGEXREPLACE(F903,""\D"", """")"),"13")</f>
        <v>13</v>
      </c>
    </row>
    <row r="903" spans="1:9" ht="15.75" customHeight="1">
      <c r="A903" s="1">
        <v>902</v>
      </c>
      <c r="B903" s="3">
        <v>903</v>
      </c>
      <c r="C903" s="3" t="s">
        <v>2512</v>
      </c>
      <c r="D903" s="3" t="s">
        <v>2513</v>
      </c>
      <c r="E903" s="3" t="s">
        <v>2514</v>
      </c>
      <c r="F903" s="3" t="s">
        <v>2515</v>
      </c>
      <c r="G903" s="3">
        <v>3</v>
      </c>
      <c r="H903" s="3" t="s">
        <v>2516</v>
      </c>
      <c r="I903" s="4" t="str">
        <f ca="1">IFERROR(__xludf.DUMMYFUNCTION("REGEXREPLACE(F904,""\D"", """")"),"285")</f>
        <v>285</v>
      </c>
    </row>
    <row r="904" spans="1:9" ht="15.75" customHeight="1">
      <c r="A904" s="1">
        <v>903</v>
      </c>
      <c r="B904" s="3">
        <v>904</v>
      </c>
      <c r="C904" s="3" t="s">
        <v>2517</v>
      </c>
      <c r="D904" s="3" t="s">
        <v>2518</v>
      </c>
      <c r="E904" s="3" t="s">
        <v>2519</v>
      </c>
      <c r="F904" s="3">
        <v>0</v>
      </c>
      <c r="I904" s="4" t="str">
        <f ca="1">IFERROR(__xludf.DUMMYFUNCTION("REGEXREPLACE(F905,""\D"", """")"),"#VALUE!")</f>
        <v>#VALUE!</v>
      </c>
    </row>
    <row r="905" spans="1:9" ht="15.75" customHeight="1">
      <c r="A905" s="1">
        <v>904</v>
      </c>
      <c r="B905" s="3">
        <v>905</v>
      </c>
      <c r="C905" s="3" t="s">
        <v>2520</v>
      </c>
      <c r="D905" s="3" t="s">
        <v>2521</v>
      </c>
      <c r="E905" s="3" t="s">
        <v>2522</v>
      </c>
      <c r="F905" s="3" t="s">
        <v>17</v>
      </c>
      <c r="G905" s="3">
        <v>3</v>
      </c>
      <c r="H905" s="3" t="s">
        <v>420</v>
      </c>
      <c r="I905" s="4" t="str">
        <f ca="1">IFERROR(__xludf.DUMMYFUNCTION("REGEXREPLACE(F906,""\D"", """")"),"9")</f>
        <v>9</v>
      </c>
    </row>
    <row r="906" spans="1:9" ht="15.75" customHeight="1">
      <c r="A906" s="1">
        <v>905</v>
      </c>
      <c r="B906" s="3">
        <v>906</v>
      </c>
      <c r="C906" s="3" t="s">
        <v>2523</v>
      </c>
      <c r="D906" s="3" t="s">
        <v>2524</v>
      </c>
      <c r="E906" s="3" t="s">
        <v>2525</v>
      </c>
      <c r="F906" s="3">
        <v>0</v>
      </c>
      <c r="I906" s="4" t="str">
        <f ca="1">IFERROR(__xludf.DUMMYFUNCTION("REGEXREPLACE(F907,""\D"", """")"),"#VALUE!")</f>
        <v>#VALUE!</v>
      </c>
    </row>
    <row r="907" spans="1:9" ht="15.75" customHeight="1">
      <c r="A907" s="1">
        <v>906</v>
      </c>
      <c r="B907" s="3">
        <v>907</v>
      </c>
      <c r="C907" s="3" t="s">
        <v>2526</v>
      </c>
      <c r="D907" s="3" t="s">
        <v>2527</v>
      </c>
      <c r="E907" s="3" t="s">
        <v>2528</v>
      </c>
      <c r="F907" s="3">
        <v>0</v>
      </c>
      <c r="I907" s="4" t="str">
        <f ca="1">IFERROR(__xludf.DUMMYFUNCTION("REGEXREPLACE(F908,""\D"", """")"),"#VALUE!")</f>
        <v>#VALUE!</v>
      </c>
    </row>
    <row r="908" spans="1:9" ht="15.75" customHeight="1">
      <c r="A908" s="1">
        <v>907</v>
      </c>
      <c r="B908" s="3">
        <v>908</v>
      </c>
      <c r="C908" s="3" t="s">
        <v>2529</v>
      </c>
      <c r="D908" s="3" t="s">
        <v>2530</v>
      </c>
      <c r="E908" s="3" t="s">
        <v>2531</v>
      </c>
      <c r="F908" s="3" t="s">
        <v>2532</v>
      </c>
      <c r="G908" s="3">
        <v>36</v>
      </c>
      <c r="H908" s="3" t="s">
        <v>2533</v>
      </c>
      <c r="I908" s="4" t="str">
        <f ca="1">IFERROR(__xludf.DUMMYFUNCTION("REGEXREPLACE(F909,""\D"", """")"),"54")</f>
        <v>54</v>
      </c>
    </row>
    <row r="909" spans="1:9" ht="15.75" customHeight="1">
      <c r="A909" s="1">
        <v>908</v>
      </c>
      <c r="B909" s="3">
        <v>909</v>
      </c>
      <c r="C909" s="3" t="s">
        <v>2534</v>
      </c>
      <c r="D909" s="3" t="s">
        <v>2535</v>
      </c>
      <c r="E909" s="3" t="s">
        <v>2536</v>
      </c>
      <c r="F909" s="3">
        <v>0</v>
      </c>
      <c r="I909" s="4" t="str">
        <f ca="1">IFERROR(__xludf.DUMMYFUNCTION("REGEXREPLACE(F910,""\D"", """")"),"#VALUE!")</f>
        <v>#VALUE!</v>
      </c>
    </row>
    <row r="910" spans="1:9" ht="15.75" customHeight="1">
      <c r="A910" s="1">
        <v>909</v>
      </c>
      <c r="B910" s="3">
        <v>910</v>
      </c>
      <c r="C910" s="3" t="s">
        <v>2537</v>
      </c>
      <c r="D910" s="3" t="s">
        <v>2538</v>
      </c>
      <c r="E910" s="3" t="s">
        <v>2539</v>
      </c>
      <c r="F910" s="3">
        <v>0</v>
      </c>
      <c r="I910" s="4" t="str">
        <f ca="1">IFERROR(__xludf.DUMMYFUNCTION("REGEXREPLACE(F911,""\D"", """")"),"#VALUE!")</f>
        <v>#VALUE!</v>
      </c>
    </row>
    <row r="911" spans="1:9" ht="15.75" customHeight="1">
      <c r="A911" s="1">
        <v>910</v>
      </c>
      <c r="B911" s="3">
        <v>911</v>
      </c>
      <c r="C911" s="3" t="s">
        <v>2540</v>
      </c>
      <c r="D911" s="3" t="s">
        <v>2541</v>
      </c>
      <c r="E911" s="3" t="s">
        <v>2542</v>
      </c>
      <c r="F911" s="3" t="s">
        <v>87</v>
      </c>
      <c r="G911" s="3">
        <v>6</v>
      </c>
      <c r="H911" s="3" t="s">
        <v>399</v>
      </c>
      <c r="I911" s="4" t="str">
        <f ca="1">IFERROR(__xludf.DUMMYFUNCTION("REGEXREPLACE(F912,""\D"", """")"),"7")</f>
        <v>7</v>
      </c>
    </row>
    <row r="912" spans="1:9" ht="15.75" customHeight="1">
      <c r="A912" s="1">
        <v>911</v>
      </c>
      <c r="B912" s="3">
        <v>912</v>
      </c>
      <c r="C912" s="3" t="s">
        <v>2543</v>
      </c>
      <c r="D912" s="3" t="s">
        <v>2544</v>
      </c>
      <c r="E912" s="3" t="s">
        <v>2545</v>
      </c>
      <c r="F912" s="3" t="s">
        <v>370</v>
      </c>
      <c r="G912" s="3">
        <v>14</v>
      </c>
      <c r="H912" s="3" t="s">
        <v>531</v>
      </c>
      <c r="I912" s="4" t="str">
        <f ca="1">IFERROR(__xludf.DUMMYFUNCTION("REGEXREPLACE(F913,""\D"", """")"),"12")</f>
        <v>12</v>
      </c>
    </row>
    <row r="913" spans="1:9" ht="15.75" customHeight="1">
      <c r="A913" s="1">
        <v>912</v>
      </c>
      <c r="B913" s="3">
        <v>913</v>
      </c>
      <c r="C913" s="3" t="s">
        <v>2546</v>
      </c>
      <c r="D913" s="3" t="s">
        <v>2547</v>
      </c>
      <c r="E913" s="3" t="s">
        <v>21</v>
      </c>
      <c r="F913" s="3">
        <v>0</v>
      </c>
      <c r="I913" s="4" t="str">
        <f ca="1">IFERROR(__xludf.DUMMYFUNCTION("REGEXREPLACE(F914,""\D"", """")"),"#VALUE!")</f>
        <v>#VALUE!</v>
      </c>
    </row>
    <row r="914" spans="1:9" ht="15.75" customHeight="1">
      <c r="A914" s="1">
        <v>913</v>
      </c>
      <c r="B914" s="3">
        <v>914</v>
      </c>
      <c r="C914" s="3" t="s">
        <v>2548</v>
      </c>
      <c r="D914" s="3" t="s">
        <v>2549</v>
      </c>
      <c r="E914" s="3" t="s">
        <v>21</v>
      </c>
      <c r="F914" s="3">
        <v>0</v>
      </c>
      <c r="I914" s="4" t="str">
        <f ca="1">IFERROR(__xludf.DUMMYFUNCTION("REGEXREPLACE(F915,""\D"", """")"),"#VALUE!")</f>
        <v>#VALUE!</v>
      </c>
    </row>
    <row r="915" spans="1:9" ht="15.75" customHeight="1">
      <c r="A915" s="1">
        <v>914</v>
      </c>
      <c r="B915" s="3">
        <v>915</v>
      </c>
      <c r="C915" s="3" t="s">
        <v>2550</v>
      </c>
      <c r="D915" s="3" t="s">
        <v>2551</v>
      </c>
      <c r="E915" s="3" t="s">
        <v>2552</v>
      </c>
      <c r="F915" s="3">
        <v>0</v>
      </c>
      <c r="I915" s="4" t="str">
        <f ca="1">IFERROR(__xludf.DUMMYFUNCTION("REGEXREPLACE(F916,""\D"", """")"),"#VALUE!")</f>
        <v>#VALUE!</v>
      </c>
    </row>
    <row r="916" spans="1:9" ht="15.75" customHeight="1">
      <c r="A916" s="1">
        <v>915</v>
      </c>
      <c r="B916" s="3">
        <v>916</v>
      </c>
      <c r="C916" s="3" t="s">
        <v>2553</v>
      </c>
      <c r="D916" s="3" t="s">
        <v>2554</v>
      </c>
      <c r="E916" s="3" t="s">
        <v>21</v>
      </c>
      <c r="F916" s="3">
        <v>0</v>
      </c>
      <c r="I916" s="4" t="str">
        <f ca="1">IFERROR(__xludf.DUMMYFUNCTION("REGEXREPLACE(F917,""\D"", """")"),"#VALUE!")</f>
        <v>#VALUE!</v>
      </c>
    </row>
    <row r="917" spans="1:9" ht="15.75" customHeight="1">
      <c r="A917" s="1">
        <v>916</v>
      </c>
      <c r="B917" s="3">
        <v>917</v>
      </c>
      <c r="C917" s="3" t="s">
        <v>2555</v>
      </c>
      <c r="D917" s="3" t="s">
        <v>2556</v>
      </c>
      <c r="E917" s="3" t="s">
        <v>2557</v>
      </c>
      <c r="F917" s="3" t="s">
        <v>87</v>
      </c>
      <c r="G917" s="3">
        <v>0</v>
      </c>
      <c r="H917" s="3" t="s">
        <v>135</v>
      </c>
      <c r="I917" s="4" t="str">
        <f ca="1">IFERROR(__xludf.DUMMYFUNCTION("REGEXREPLACE(F918,""\D"", """")"),"7")</f>
        <v>7</v>
      </c>
    </row>
    <row r="918" spans="1:9" ht="15.75" customHeight="1">
      <c r="A918" s="1">
        <v>917</v>
      </c>
      <c r="B918" s="3">
        <v>918</v>
      </c>
      <c r="C918" s="3" t="s">
        <v>2558</v>
      </c>
      <c r="D918" s="3" t="s">
        <v>2559</v>
      </c>
      <c r="E918" s="3" t="s">
        <v>21</v>
      </c>
      <c r="F918" s="3">
        <v>0</v>
      </c>
      <c r="I918" s="4" t="str">
        <f ca="1">IFERROR(__xludf.DUMMYFUNCTION("REGEXREPLACE(F919,""\D"", """")"),"#VALUE!")</f>
        <v>#VALUE!</v>
      </c>
    </row>
    <row r="919" spans="1:9" ht="15.75" customHeight="1">
      <c r="A919" s="1">
        <v>918</v>
      </c>
      <c r="B919" s="3">
        <v>919</v>
      </c>
      <c r="C919" s="3" t="s">
        <v>2560</v>
      </c>
      <c r="D919" s="3" t="s">
        <v>2561</v>
      </c>
      <c r="E919" s="3" t="s">
        <v>21</v>
      </c>
      <c r="F919" s="3">
        <v>0</v>
      </c>
      <c r="I919" s="4" t="str">
        <f ca="1">IFERROR(__xludf.DUMMYFUNCTION("REGEXREPLACE(F920,""\D"", """")"),"#VALUE!")</f>
        <v>#VALUE!</v>
      </c>
    </row>
    <row r="920" spans="1:9" ht="15.75" customHeight="1">
      <c r="A920" s="1">
        <v>919</v>
      </c>
      <c r="B920" s="3">
        <v>920</v>
      </c>
      <c r="C920" s="3" t="s">
        <v>2562</v>
      </c>
      <c r="D920" s="3" t="s">
        <v>2563</v>
      </c>
      <c r="E920" s="3" t="s">
        <v>2564</v>
      </c>
      <c r="F920" s="3">
        <v>0</v>
      </c>
      <c r="I920" s="4" t="str">
        <f ca="1">IFERROR(__xludf.DUMMYFUNCTION("REGEXREPLACE(F921,""\D"", """")"),"#VALUE!")</f>
        <v>#VALUE!</v>
      </c>
    </row>
    <row r="921" spans="1:9" ht="15.75" customHeight="1">
      <c r="A921" s="1">
        <v>920</v>
      </c>
      <c r="B921" s="3">
        <v>921</v>
      </c>
      <c r="C921" s="3" t="s">
        <v>2565</v>
      </c>
      <c r="D921" s="3" t="s">
        <v>2566</v>
      </c>
      <c r="E921" s="3" t="s">
        <v>21</v>
      </c>
      <c r="F921" s="3">
        <v>0</v>
      </c>
      <c r="I921" s="4" t="str">
        <f ca="1">IFERROR(__xludf.DUMMYFUNCTION("REGEXREPLACE(F922,""\D"", """")"),"#VALUE!")</f>
        <v>#VALUE!</v>
      </c>
    </row>
    <row r="922" spans="1:9" ht="15.75" customHeight="1">
      <c r="A922" s="1">
        <v>921</v>
      </c>
      <c r="B922" s="3">
        <v>922</v>
      </c>
      <c r="C922" s="3" t="s">
        <v>2567</v>
      </c>
      <c r="D922" s="3" t="s">
        <v>2568</v>
      </c>
      <c r="E922" s="3" t="s">
        <v>2569</v>
      </c>
      <c r="F922" s="3" t="s">
        <v>1332</v>
      </c>
      <c r="G922" s="3">
        <v>9</v>
      </c>
      <c r="H922" s="3" t="s">
        <v>2570</v>
      </c>
      <c r="I922" s="4" t="str">
        <f ca="1">IFERROR(__xludf.DUMMYFUNCTION("REGEXREPLACE(F923,""\D"", """")"),"68")</f>
        <v>68</v>
      </c>
    </row>
    <row r="923" spans="1:9" ht="15.75" customHeight="1">
      <c r="A923" s="1">
        <v>922</v>
      </c>
      <c r="B923" s="3">
        <v>923</v>
      </c>
      <c r="C923" s="3" t="s">
        <v>2571</v>
      </c>
      <c r="D923" s="3" t="s">
        <v>2572</v>
      </c>
      <c r="E923" s="3" t="s">
        <v>2573</v>
      </c>
      <c r="F923" s="3" t="s">
        <v>2574</v>
      </c>
      <c r="G923" s="3">
        <v>2</v>
      </c>
      <c r="H923" s="3" t="s">
        <v>607</v>
      </c>
      <c r="I923" s="4" t="str">
        <f ca="1">IFERROR(__xludf.DUMMYFUNCTION("REGEXREPLACE(F924,""\D"", """")"),"38")</f>
        <v>38</v>
      </c>
    </row>
    <row r="924" spans="1:9" ht="15.75" customHeight="1">
      <c r="A924" s="1">
        <v>923</v>
      </c>
      <c r="B924" s="3">
        <v>924</v>
      </c>
      <c r="C924" s="3" t="s">
        <v>2575</v>
      </c>
      <c r="D924" s="3" t="s">
        <v>2576</v>
      </c>
      <c r="E924" s="3" t="s">
        <v>2577</v>
      </c>
      <c r="F924" s="3" t="s">
        <v>87</v>
      </c>
      <c r="G924" s="3">
        <v>10</v>
      </c>
      <c r="H924" s="3" t="s">
        <v>235</v>
      </c>
      <c r="I924" s="4" t="str">
        <f ca="1">IFERROR(__xludf.DUMMYFUNCTION("REGEXREPLACE(F925,""\D"", """")"),"7")</f>
        <v>7</v>
      </c>
    </row>
    <row r="925" spans="1:9" ht="15.75" customHeight="1">
      <c r="A925" s="1">
        <v>924</v>
      </c>
      <c r="B925" s="3">
        <v>925</v>
      </c>
      <c r="C925" s="3" t="s">
        <v>2578</v>
      </c>
      <c r="D925" s="3" t="s">
        <v>2579</v>
      </c>
      <c r="E925" s="3" t="s">
        <v>2580</v>
      </c>
      <c r="F925" s="3" t="s">
        <v>2581</v>
      </c>
      <c r="G925" s="3">
        <v>107</v>
      </c>
      <c r="H925" s="3" t="s">
        <v>2582</v>
      </c>
      <c r="I925" s="4" t="str">
        <f ca="1">IFERROR(__xludf.DUMMYFUNCTION("REGEXREPLACE(F926,""\D"", """")"),"59")</f>
        <v>59</v>
      </c>
    </row>
    <row r="926" spans="1:9" ht="15.75" customHeight="1">
      <c r="A926" s="1">
        <v>925</v>
      </c>
      <c r="B926" s="3">
        <v>926</v>
      </c>
      <c r="C926" s="3" t="s">
        <v>2583</v>
      </c>
      <c r="D926" s="3" t="s">
        <v>2584</v>
      </c>
      <c r="E926" s="3" t="s">
        <v>2585</v>
      </c>
      <c r="F926" s="3" t="s">
        <v>111</v>
      </c>
      <c r="G926" s="3">
        <v>0</v>
      </c>
      <c r="H926" s="3" t="s">
        <v>1059</v>
      </c>
      <c r="I926" s="4" t="str">
        <f ca="1">IFERROR(__xludf.DUMMYFUNCTION("REGEXREPLACE(F927,""\D"", """")"),"21")</f>
        <v>21</v>
      </c>
    </row>
    <row r="927" spans="1:9" ht="15.75" customHeight="1">
      <c r="A927" s="1">
        <v>926</v>
      </c>
      <c r="B927" s="3">
        <v>927</v>
      </c>
      <c r="C927" s="3" t="s">
        <v>2586</v>
      </c>
      <c r="D927" s="3" t="s">
        <v>2587</v>
      </c>
      <c r="E927" s="3" t="s">
        <v>21</v>
      </c>
      <c r="F927" s="3">
        <v>0</v>
      </c>
      <c r="I927" s="4" t="str">
        <f ca="1">IFERROR(__xludf.DUMMYFUNCTION("REGEXREPLACE(F928,""\D"", """")"),"#VALUE!")</f>
        <v>#VALUE!</v>
      </c>
    </row>
    <row r="928" spans="1:9" ht="15.75" customHeight="1">
      <c r="A928" s="1">
        <v>927</v>
      </c>
      <c r="B928" s="3">
        <v>928</v>
      </c>
      <c r="C928" s="3" t="s">
        <v>2588</v>
      </c>
      <c r="D928" s="3" t="s">
        <v>2589</v>
      </c>
      <c r="E928" s="3" t="s">
        <v>21</v>
      </c>
      <c r="F928" s="3">
        <v>0</v>
      </c>
      <c r="I928" s="4" t="str">
        <f ca="1">IFERROR(__xludf.DUMMYFUNCTION("REGEXREPLACE(F929,""\D"", """")"),"#VALUE!")</f>
        <v>#VALUE!</v>
      </c>
    </row>
    <row r="929" spans="1:9" ht="15.75" customHeight="1">
      <c r="A929" s="1">
        <v>928</v>
      </c>
      <c r="B929" s="3">
        <v>929</v>
      </c>
      <c r="C929" s="3" t="s">
        <v>2590</v>
      </c>
      <c r="D929" s="3" t="s">
        <v>2591</v>
      </c>
      <c r="E929" s="3" t="s">
        <v>205</v>
      </c>
      <c r="F929" s="3">
        <v>0</v>
      </c>
      <c r="I929" s="4" t="str">
        <f ca="1">IFERROR(__xludf.DUMMYFUNCTION("REGEXREPLACE(F930,""\D"", """")"),"#VALUE!")</f>
        <v>#VALUE!</v>
      </c>
    </row>
    <row r="930" spans="1:9" ht="15.75" customHeight="1">
      <c r="A930" s="1">
        <v>929</v>
      </c>
      <c r="B930" s="3">
        <v>930</v>
      </c>
      <c r="C930" s="3" t="s">
        <v>2592</v>
      </c>
      <c r="D930" s="3" t="s">
        <v>2593</v>
      </c>
      <c r="E930" s="3" t="s">
        <v>21</v>
      </c>
      <c r="F930" s="3">
        <v>0</v>
      </c>
      <c r="I930" s="4" t="str">
        <f ca="1">IFERROR(__xludf.DUMMYFUNCTION("REGEXREPLACE(F931,""\D"", """")"),"#VALUE!")</f>
        <v>#VALUE!</v>
      </c>
    </row>
    <row r="931" spans="1:9" ht="15.75" customHeight="1">
      <c r="A931" s="1">
        <v>930</v>
      </c>
      <c r="B931" s="3">
        <v>931</v>
      </c>
      <c r="C931" s="3" t="s">
        <v>2594</v>
      </c>
      <c r="D931" s="3" t="s">
        <v>2595</v>
      </c>
      <c r="E931" s="3" t="s">
        <v>21</v>
      </c>
      <c r="F931" s="3">
        <v>0</v>
      </c>
      <c r="I931" s="4" t="str">
        <f ca="1">IFERROR(__xludf.DUMMYFUNCTION("REGEXREPLACE(F932,""\D"", """")"),"#VALUE!")</f>
        <v>#VALUE!</v>
      </c>
    </row>
    <row r="932" spans="1:9" ht="15.75" customHeight="1">
      <c r="A932" s="1">
        <v>931</v>
      </c>
      <c r="B932" s="3">
        <v>932</v>
      </c>
      <c r="C932" s="3" t="s">
        <v>2596</v>
      </c>
      <c r="D932" s="3" t="s">
        <v>2597</v>
      </c>
      <c r="E932" s="3" t="s">
        <v>2598</v>
      </c>
      <c r="F932" s="3">
        <v>0</v>
      </c>
      <c r="I932" s="4" t="str">
        <f ca="1">IFERROR(__xludf.DUMMYFUNCTION("REGEXREPLACE(F933,""\D"", """")"),"#VALUE!")</f>
        <v>#VALUE!</v>
      </c>
    </row>
    <row r="933" spans="1:9" ht="15.75" customHeight="1">
      <c r="A933" s="1">
        <v>932</v>
      </c>
      <c r="B933" s="3">
        <v>933</v>
      </c>
      <c r="C933" s="3" t="s">
        <v>2599</v>
      </c>
      <c r="D933" s="3" t="s">
        <v>2600</v>
      </c>
      <c r="E933" s="3" t="s">
        <v>2601</v>
      </c>
      <c r="F933" s="3" t="s">
        <v>2602</v>
      </c>
      <c r="G933" s="3">
        <v>55</v>
      </c>
      <c r="H933" s="3" t="s">
        <v>2603</v>
      </c>
      <c r="I933" s="4" t="str">
        <f ca="1">IFERROR(__xludf.DUMMYFUNCTION("REGEXREPLACE(F934,""\D"", """")"),"72")</f>
        <v>72</v>
      </c>
    </row>
    <row r="934" spans="1:9" ht="15.75" customHeight="1">
      <c r="A934" s="1">
        <v>933</v>
      </c>
      <c r="B934" s="3">
        <v>934</v>
      </c>
      <c r="C934" s="3" t="s">
        <v>2604</v>
      </c>
      <c r="D934" s="3" t="s">
        <v>2605</v>
      </c>
      <c r="E934" s="3" t="s">
        <v>2606</v>
      </c>
      <c r="F934" s="3">
        <v>0</v>
      </c>
      <c r="I934" s="4" t="str">
        <f ca="1">IFERROR(__xludf.DUMMYFUNCTION("REGEXREPLACE(F935,""\D"", """")"),"#VALUE!")</f>
        <v>#VALUE!</v>
      </c>
    </row>
    <row r="935" spans="1:9" ht="15.75" customHeight="1">
      <c r="A935" s="1">
        <v>934</v>
      </c>
      <c r="B935" s="3">
        <v>935</v>
      </c>
      <c r="C935" s="3" t="s">
        <v>2607</v>
      </c>
      <c r="D935" s="3" t="s">
        <v>2608</v>
      </c>
      <c r="E935" s="3" t="s">
        <v>2609</v>
      </c>
      <c r="F935" s="3" t="s">
        <v>69</v>
      </c>
      <c r="G935" s="3">
        <v>6</v>
      </c>
      <c r="H935" s="3" t="s">
        <v>703</v>
      </c>
      <c r="I935" s="4" t="str">
        <f ca="1">IFERROR(__xludf.DUMMYFUNCTION("REGEXREPLACE(F936,""\D"", """")"),"26")</f>
        <v>26</v>
      </c>
    </row>
    <row r="936" spans="1:9" ht="15.75" customHeight="1">
      <c r="A936" s="1">
        <v>935</v>
      </c>
      <c r="B936" s="3">
        <v>936</v>
      </c>
      <c r="C936" s="3" t="s">
        <v>2610</v>
      </c>
      <c r="D936" s="3" t="s">
        <v>2611</v>
      </c>
      <c r="E936" s="3" t="s">
        <v>2612</v>
      </c>
      <c r="F936" s="3" t="s">
        <v>277</v>
      </c>
      <c r="G936" s="3">
        <v>0</v>
      </c>
      <c r="H936" s="3" t="s">
        <v>557</v>
      </c>
      <c r="I936" s="4" t="str">
        <f ca="1">IFERROR(__xludf.DUMMYFUNCTION("REGEXREPLACE(F937,""\D"", """")"),"5")</f>
        <v>5</v>
      </c>
    </row>
    <row r="937" spans="1:9" ht="15.75" customHeight="1">
      <c r="A937" s="1">
        <v>936</v>
      </c>
      <c r="B937" s="3">
        <v>937</v>
      </c>
      <c r="C937" s="3" t="s">
        <v>2613</v>
      </c>
      <c r="D937" s="3" t="s">
        <v>2614</v>
      </c>
      <c r="E937" s="3" t="s">
        <v>21</v>
      </c>
      <c r="F937" s="3">
        <v>0</v>
      </c>
      <c r="I937" s="4" t="str">
        <f ca="1">IFERROR(__xludf.DUMMYFUNCTION("REGEXREPLACE(F938,""\D"", """")"),"#VALUE!")</f>
        <v>#VALUE!</v>
      </c>
    </row>
    <row r="938" spans="1:9" ht="15.75" customHeight="1">
      <c r="A938" s="1">
        <v>937</v>
      </c>
      <c r="B938" s="3">
        <v>938</v>
      </c>
      <c r="C938" s="3" t="s">
        <v>2615</v>
      </c>
      <c r="D938" s="3" t="s">
        <v>2616</v>
      </c>
      <c r="E938" s="3" t="s">
        <v>2617</v>
      </c>
      <c r="F938" s="3" t="s">
        <v>153</v>
      </c>
      <c r="G938" s="3">
        <v>7</v>
      </c>
      <c r="H938" s="3" t="s">
        <v>76</v>
      </c>
      <c r="I938" s="4" t="str">
        <f ca="1">IFERROR(__xludf.DUMMYFUNCTION("REGEXREPLACE(F939,""\D"", """")"),"13")</f>
        <v>13</v>
      </c>
    </row>
    <row r="939" spans="1:9" ht="15.75" customHeight="1">
      <c r="A939" s="1">
        <v>938</v>
      </c>
      <c r="B939" s="3">
        <v>939</v>
      </c>
      <c r="C939" s="3" t="s">
        <v>2618</v>
      </c>
      <c r="D939" s="3" t="s">
        <v>2619</v>
      </c>
      <c r="E939" s="3" t="s">
        <v>21</v>
      </c>
      <c r="F939" s="3">
        <v>0</v>
      </c>
      <c r="I939" s="4" t="str">
        <f ca="1">IFERROR(__xludf.DUMMYFUNCTION("REGEXREPLACE(F940,""\D"", """")"),"#VALUE!")</f>
        <v>#VALUE!</v>
      </c>
    </row>
    <row r="940" spans="1:9" ht="15.75" customHeight="1">
      <c r="A940" s="1">
        <v>939</v>
      </c>
      <c r="B940" s="3">
        <v>940</v>
      </c>
      <c r="C940" s="3" t="s">
        <v>2620</v>
      </c>
      <c r="D940" s="3" t="s">
        <v>2621</v>
      </c>
      <c r="E940" s="3" t="s">
        <v>2622</v>
      </c>
      <c r="F940" s="3" t="s">
        <v>277</v>
      </c>
      <c r="G940" s="3">
        <v>7</v>
      </c>
      <c r="H940" s="3" t="s">
        <v>420</v>
      </c>
      <c r="I940" s="4" t="str">
        <f ca="1">IFERROR(__xludf.DUMMYFUNCTION("REGEXREPLACE(F941,""\D"", """")"),"5")</f>
        <v>5</v>
      </c>
    </row>
    <row r="941" spans="1:9" ht="15.75" customHeight="1">
      <c r="A941" s="1">
        <v>940</v>
      </c>
      <c r="B941" s="3">
        <v>941</v>
      </c>
      <c r="C941" s="3" t="s">
        <v>2623</v>
      </c>
      <c r="D941" s="3" t="s">
        <v>2624</v>
      </c>
      <c r="E941" s="3" t="s">
        <v>21</v>
      </c>
      <c r="F941" s="3">
        <v>0</v>
      </c>
      <c r="I941" s="4" t="str">
        <f ca="1">IFERROR(__xludf.DUMMYFUNCTION("REGEXREPLACE(F942,""\D"", """")"),"#VALUE!")</f>
        <v>#VALUE!</v>
      </c>
    </row>
    <row r="942" spans="1:9" ht="15.75" customHeight="1">
      <c r="A942" s="1">
        <v>941</v>
      </c>
      <c r="B942" s="3">
        <v>942</v>
      </c>
      <c r="C942" s="3" t="s">
        <v>2625</v>
      </c>
      <c r="D942" s="3" t="s">
        <v>2626</v>
      </c>
      <c r="E942" s="3" t="s">
        <v>21</v>
      </c>
      <c r="F942" s="3">
        <v>0</v>
      </c>
      <c r="I942" s="4" t="str">
        <f ca="1">IFERROR(__xludf.DUMMYFUNCTION("REGEXREPLACE(F943,""\D"", """")"),"#VALUE!")</f>
        <v>#VALUE!</v>
      </c>
    </row>
    <row r="943" spans="1:9" ht="15.75" customHeight="1">
      <c r="A943" s="1">
        <v>942</v>
      </c>
      <c r="B943" s="3">
        <v>943</v>
      </c>
      <c r="C943" s="3" t="s">
        <v>2627</v>
      </c>
      <c r="D943" s="3" t="s">
        <v>2628</v>
      </c>
      <c r="E943" s="3" t="s">
        <v>21</v>
      </c>
      <c r="F943" s="3">
        <v>0</v>
      </c>
      <c r="I943" s="4" t="str">
        <f ca="1">IFERROR(__xludf.DUMMYFUNCTION("REGEXREPLACE(F944,""\D"", """")"),"#VALUE!")</f>
        <v>#VALUE!</v>
      </c>
    </row>
    <row r="944" spans="1:9" ht="15.75" customHeight="1">
      <c r="A944" s="1">
        <v>943</v>
      </c>
      <c r="B944" s="3">
        <v>944</v>
      </c>
      <c r="C944" s="3" t="s">
        <v>2629</v>
      </c>
      <c r="D944" s="3" t="s">
        <v>2630</v>
      </c>
      <c r="E944" s="3" t="s">
        <v>2631</v>
      </c>
      <c r="F944" s="3">
        <v>0</v>
      </c>
      <c r="I944" s="4" t="str">
        <f ca="1">IFERROR(__xludf.DUMMYFUNCTION("REGEXREPLACE(F945,""\D"", """")"),"#VALUE!")</f>
        <v>#VALUE!</v>
      </c>
    </row>
    <row r="945" spans="1:9" ht="15.75" customHeight="1">
      <c r="A945" s="1">
        <v>944</v>
      </c>
      <c r="B945" s="3">
        <v>945</v>
      </c>
      <c r="C945" s="3" t="s">
        <v>2632</v>
      </c>
      <c r="D945" s="3" t="s">
        <v>2633</v>
      </c>
      <c r="E945" s="3" t="s">
        <v>2634</v>
      </c>
      <c r="F945" s="3" t="s">
        <v>87</v>
      </c>
      <c r="G945" s="3">
        <v>3</v>
      </c>
      <c r="H945" s="3" t="s">
        <v>88</v>
      </c>
      <c r="I945" s="4" t="str">
        <f ca="1">IFERROR(__xludf.DUMMYFUNCTION("REGEXREPLACE(F946,""\D"", """")"),"7")</f>
        <v>7</v>
      </c>
    </row>
    <row r="946" spans="1:9" ht="15.75" customHeight="1">
      <c r="A946" s="1">
        <v>945</v>
      </c>
      <c r="B946" s="3">
        <v>946</v>
      </c>
      <c r="C946" s="3" t="s">
        <v>2635</v>
      </c>
      <c r="D946" s="3" t="s">
        <v>2636</v>
      </c>
      <c r="E946" s="3" t="s">
        <v>21</v>
      </c>
      <c r="F946" s="3">
        <v>0</v>
      </c>
      <c r="I946" s="4" t="str">
        <f ca="1">IFERROR(__xludf.DUMMYFUNCTION("REGEXREPLACE(F947,""\D"", """")"),"#VALUE!")</f>
        <v>#VALUE!</v>
      </c>
    </row>
    <row r="947" spans="1:9" ht="15.75" customHeight="1">
      <c r="A947" s="1">
        <v>946</v>
      </c>
      <c r="B947" s="3">
        <v>947</v>
      </c>
      <c r="C947" s="3" t="s">
        <v>2637</v>
      </c>
      <c r="D947" s="3" t="s">
        <v>2638</v>
      </c>
      <c r="E947" s="3" t="s">
        <v>2639</v>
      </c>
      <c r="F947" s="3">
        <v>0</v>
      </c>
      <c r="I947" s="4" t="str">
        <f ca="1">IFERROR(__xludf.DUMMYFUNCTION("REGEXREPLACE(F948,""\D"", """")"),"#VALUE!")</f>
        <v>#VALUE!</v>
      </c>
    </row>
    <row r="948" spans="1:9" ht="15.75" customHeight="1">
      <c r="A948" s="1">
        <v>947</v>
      </c>
      <c r="B948" s="3">
        <v>948</v>
      </c>
      <c r="C948" s="3" t="s">
        <v>2640</v>
      </c>
      <c r="D948" s="3" t="s">
        <v>2641</v>
      </c>
      <c r="E948" s="3" t="s">
        <v>2642</v>
      </c>
      <c r="F948" s="3">
        <v>0</v>
      </c>
      <c r="I948" s="4" t="str">
        <f ca="1">IFERROR(__xludf.DUMMYFUNCTION("REGEXREPLACE(F949,""\D"", """")"),"#VALUE!")</f>
        <v>#VALUE!</v>
      </c>
    </row>
    <row r="949" spans="1:9" ht="15.75" customHeight="1">
      <c r="A949" s="1">
        <v>948</v>
      </c>
      <c r="B949" s="3">
        <v>949</v>
      </c>
      <c r="C949" s="3" t="s">
        <v>2643</v>
      </c>
      <c r="D949" s="3" t="s">
        <v>2644</v>
      </c>
      <c r="E949" s="3" t="s">
        <v>2645</v>
      </c>
      <c r="F949" s="3">
        <v>0</v>
      </c>
      <c r="I949" s="4" t="str">
        <f ca="1">IFERROR(__xludf.DUMMYFUNCTION("REGEXREPLACE(F950,""\D"", """")"),"#VALUE!")</f>
        <v>#VALUE!</v>
      </c>
    </row>
    <row r="950" spans="1:9" ht="15.75" customHeight="1">
      <c r="A950" s="1">
        <v>949</v>
      </c>
      <c r="B950" s="3">
        <v>950</v>
      </c>
      <c r="C950" s="3" t="s">
        <v>2646</v>
      </c>
      <c r="D950" s="3" t="s">
        <v>2647</v>
      </c>
      <c r="E950" s="3" t="s">
        <v>2648</v>
      </c>
      <c r="F950" s="3" t="s">
        <v>358</v>
      </c>
      <c r="G950" s="3">
        <v>0</v>
      </c>
      <c r="H950" s="3" t="s">
        <v>235</v>
      </c>
      <c r="I950" s="4" t="str">
        <f ca="1">IFERROR(__xludf.DUMMYFUNCTION("REGEXREPLACE(F951,""\D"", """")"),"17")</f>
        <v>17</v>
      </c>
    </row>
    <row r="951" spans="1:9" ht="15.75" customHeight="1">
      <c r="A951" s="1">
        <v>950</v>
      </c>
      <c r="B951" s="3">
        <v>951</v>
      </c>
      <c r="C951" s="3" t="s">
        <v>2649</v>
      </c>
      <c r="D951" s="3" t="s">
        <v>2650</v>
      </c>
      <c r="E951" s="3" t="s">
        <v>2651</v>
      </c>
      <c r="F951" s="3" t="s">
        <v>606</v>
      </c>
      <c r="G951" s="3">
        <v>1</v>
      </c>
      <c r="H951" s="3" t="s">
        <v>235</v>
      </c>
      <c r="I951" s="4" t="str">
        <f ca="1">IFERROR(__xludf.DUMMYFUNCTION("REGEXREPLACE(F952,""\D"", """")"),"16")</f>
        <v>16</v>
      </c>
    </row>
    <row r="952" spans="1:9" ht="15.75" customHeight="1">
      <c r="A952" s="1">
        <v>951</v>
      </c>
      <c r="B952" s="3">
        <v>952</v>
      </c>
      <c r="C952" s="3" t="s">
        <v>2652</v>
      </c>
      <c r="D952" s="3" t="s">
        <v>2653</v>
      </c>
      <c r="E952" s="3" t="s">
        <v>2654</v>
      </c>
      <c r="F952" s="3" t="s">
        <v>61</v>
      </c>
      <c r="G952" s="3">
        <v>11</v>
      </c>
      <c r="H952" s="3" t="s">
        <v>96</v>
      </c>
      <c r="I952" s="4" t="str">
        <f ca="1">IFERROR(__xludf.DUMMYFUNCTION("REGEXREPLACE(F953,""\D"", """")"),"8")</f>
        <v>8</v>
      </c>
    </row>
    <row r="953" spans="1:9" ht="15.75" customHeight="1">
      <c r="A953" s="1">
        <v>952</v>
      </c>
      <c r="B953" s="3">
        <v>953</v>
      </c>
      <c r="C953" s="3" t="s">
        <v>2655</v>
      </c>
      <c r="D953" s="3" t="s">
        <v>2656</v>
      </c>
      <c r="E953" s="3" t="s">
        <v>1644</v>
      </c>
      <c r="F953" s="3">
        <v>0</v>
      </c>
      <c r="I953" s="4" t="str">
        <f ca="1">IFERROR(__xludf.DUMMYFUNCTION("REGEXREPLACE(F954,""\D"", """")"),"#VALUE!")</f>
        <v>#VALUE!</v>
      </c>
    </row>
    <row r="954" spans="1:9" ht="15.75" customHeight="1">
      <c r="A954" s="1">
        <v>953</v>
      </c>
      <c r="B954" s="3">
        <v>954</v>
      </c>
      <c r="C954" s="3" t="s">
        <v>2657</v>
      </c>
      <c r="D954" s="3" t="s">
        <v>2658</v>
      </c>
      <c r="E954" s="3" t="s">
        <v>21</v>
      </c>
      <c r="F954" s="3">
        <v>0</v>
      </c>
      <c r="I954" s="4" t="str">
        <f ca="1">IFERROR(__xludf.DUMMYFUNCTION("REGEXREPLACE(F955,""\D"", """")"),"#VALUE!")</f>
        <v>#VALUE!</v>
      </c>
    </row>
    <row r="955" spans="1:9" ht="15.75" customHeight="1">
      <c r="A955" s="1">
        <v>954</v>
      </c>
      <c r="B955" s="3">
        <v>955</v>
      </c>
      <c r="C955" s="3" t="s">
        <v>2659</v>
      </c>
      <c r="D955" s="3" t="s">
        <v>2660</v>
      </c>
      <c r="E955" s="3" t="s">
        <v>21</v>
      </c>
      <c r="F955" s="3">
        <v>0</v>
      </c>
      <c r="I955" s="4" t="str">
        <f ca="1">IFERROR(__xludf.DUMMYFUNCTION("REGEXREPLACE(F956,""\D"", """")"),"#VALUE!")</f>
        <v>#VALUE!</v>
      </c>
    </row>
    <row r="956" spans="1:9" ht="15.75" customHeight="1">
      <c r="A956" s="1">
        <v>955</v>
      </c>
      <c r="B956" s="3">
        <v>956</v>
      </c>
      <c r="C956" s="3" t="s">
        <v>2661</v>
      </c>
      <c r="D956" s="3" t="s">
        <v>2662</v>
      </c>
      <c r="E956" s="3" t="s">
        <v>2663</v>
      </c>
      <c r="F956" s="3" t="s">
        <v>316</v>
      </c>
      <c r="G956" s="3">
        <v>7</v>
      </c>
      <c r="H956" s="3" t="s">
        <v>235</v>
      </c>
      <c r="I956" s="4" t="str">
        <f ca="1">IFERROR(__xludf.DUMMYFUNCTION("REGEXREPLACE(F957,""\D"", """")"),"10")</f>
        <v>10</v>
      </c>
    </row>
    <row r="957" spans="1:9" ht="15.75" customHeight="1">
      <c r="A957" s="1">
        <v>956</v>
      </c>
      <c r="B957" s="3">
        <v>957</v>
      </c>
      <c r="C957" s="3" t="s">
        <v>2664</v>
      </c>
      <c r="D957" s="3" t="s">
        <v>2665</v>
      </c>
      <c r="E957" s="3" t="s">
        <v>2666</v>
      </c>
      <c r="F957" s="3" t="s">
        <v>153</v>
      </c>
      <c r="G957" s="3">
        <v>10</v>
      </c>
      <c r="H957" s="3" t="s">
        <v>831</v>
      </c>
      <c r="I957" s="4" t="str">
        <f ca="1">IFERROR(__xludf.DUMMYFUNCTION("REGEXREPLACE(F958,""\D"", """")"),"13")</f>
        <v>13</v>
      </c>
    </row>
    <row r="958" spans="1:9" ht="15.75" customHeight="1">
      <c r="A958" s="1">
        <v>957</v>
      </c>
      <c r="B958" s="3">
        <v>958</v>
      </c>
      <c r="C958" s="3" t="s">
        <v>2667</v>
      </c>
      <c r="D958" s="3" t="s">
        <v>2668</v>
      </c>
      <c r="E958" s="3" t="s">
        <v>21</v>
      </c>
      <c r="F958" s="3">
        <v>0</v>
      </c>
      <c r="I958" s="4" t="str">
        <f ca="1">IFERROR(__xludf.DUMMYFUNCTION("REGEXREPLACE(F959,""\D"", """")"),"#VALUE!")</f>
        <v>#VALUE!</v>
      </c>
    </row>
    <row r="959" spans="1:9" ht="15.75" customHeight="1">
      <c r="A959" s="1">
        <v>958</v>
      </c>
      <c r="B959" s="3">
        <v>959</v>
      </c>
      <c r="C959" s="3" t="s">
        <v>2669</v>
      </c>
      <c r="D959" s="3" t="s">
        <v>2670</v>
      </c>
      <c r="E959" s="3" t="s">
        <v>21</v>
      </c>
      <c r="F959" s="3">
        <v>0</v>
      </c>
      <c r="I959" s="4" t="str">
        <f ca="1">IFERROR(__xludf.DUMMYFUNCTION("REGEXREPLACE(F960,""\D"", """")"),"#VALUE!")</f>
        <v>#VALUE!</v>
      </c>
    </row>
    <row r="960" spans="1:9" ht="15.75" customHeight="1">
      <c r="A960" s="1">
        <v>959</v>
      </c>
      <c r="B960" s="3">
        <v>960</v>
      </c>
      <c r="C960" s="3" t="s">
        <v>2671</v>
      </c>
      <c r="D960" s="3" t="s">
        <v>2672</v>
      </c>
      <c r="E960" s="3" t="s">
        <v>2673</v>
      </c>
      <c r="F960" s="3">
        <v>0</v>
      </c>
      <c r="I960" s="4" t="str">
        <f ca="1">IFERROR(__xludf.DUMMYFUNCTION("REGEXREPLACE(F961,""\D"", """")"),"#VALUE!")</f>
        <v>#VALUE!</v>
      </c>
    </row>
    <row r="961" spans="1:9" ht="15.75" customHeight="1">
      <c r="A961" s="1">
        <v>960</v>
      </c>
      <c r="B961" s="3">
        <v>961</v>
      </c>
      <c r="C961" s="3" t="s">
        <v>2674</v>
      </c>
      <c r="D961" s="3" t="s">
        <v>2675</v>
      </c>
      <c r="E961" s="3" t="s">
        <v>2676</v>
      </c>
      <c r="F961" s="3" t="s">
        <v>153</v>
      </c>
      <c r="G961" s="3">
        <v>0</v>
      </c>
      <c r="H961" s="3" t="s">
        <v>399</v>
      </c>
      <c r="I961" s="4" t="str">
        <f ca="1">IFERROR(__xludf.DUMMYFUNCTION("REGEXREPLACE(F962,""\D"", """")"),"13")</f>
        <v>13</v>
      </c>
    </row>
    <row r="962" spans="1:9" ht="15.75" customHeight="1">
      <c r="A962" s="1">
        <v>961</v>
      </c>
      <c r="B962" s="3">
        <v>962</v>
      </c>
      <c r="C962" s="3" t="s">
        <v>2677</v>
      </c>
      <c r="D962" s="3" t="s">
        <v>2678</v>
      </c>
      <c r="E962" s="3" t="s">
        <v>815</v>
      </c>
      <c r="F962" s="3">
        <v>0</v>
      </c>
      <c r="I962" s="4" t="str">
        <f ca="1">IFERROR(__xludf.DUMMYFUNCTION("REGEXREPLACE(F963,""\D"", """")"),"#VALUE!")</f>
        <v>#VALUE!</v>
      </c>
    </row>
    <row r="963" spans="1:9" ht="15.75" customHeight="1">
      <c r="A963" s="1">
        <v>962</v>
      </c>
      <c r="B963" s="3">
        <v>963</v>
      </c>
      <c r="C963" s="3" t="s">
        <v>2679</v>
      </c>
      <c r="D963" s="3" t="s">
        <v>2680</v>
      </c>
      <c r="E963" s="3" t="s">
        <v>2681</v>
      </c>
      <c r="F963" s="3">
        <v>0</v>
      </c>
      <c r="I963" s="4" t="str">
        <f ca="1">IFERROR(__xludf.DUMMYFUNCTION("REGEXREPLACE(F964,""\D"", """")"),"#VALUE!")</f>
        <v>#VALUE!</v>
      </c>
    </row>
    <row r="964" spans="1:9" ht="15.75" customHeight="1">
      <c r="A964" s="1">
        <v>963</v>
      </c>
      <c r="B964" s="3">
        <v>964</v>
      </c>
      <c r="C964" s="3" t="s">
        <v>2682</v>
      </c>
      <c r="D964" s="3" t="s">
        <v>2683</v>
      </c>
      <c r="E964" s="3" t="s">
        <v>2684</v>
      </c>
      <c r="F964" s="3">
        <v>0</v>
      </c>
      <c r="I964" s="4" t="str">
        <f ca="1">IFERROR(__xludf.DUMMYFUNCTION("REGEXREPLACE(F965,""\D"", """")"),"#VALUE!")</f>
        <v>#VALUE!</v>
      </c>
    </row>
    <row r="965" spans="1:9" ht="15.75" customHeight="1">
      <c r="A965" s="1">
        <v>964</v>
      </c>
      <c r="B965" s="3">
        <v>965</v>
      </c>
      <c r="C965" s="3" t="s">
        <v>2685</v>
      </c>
      <c r="D965" s="3" t="s">
        <v>2686</v>
      </c>
      <c r="E965" s="3" t="s">
        <v>2687</v>
      </c>
      <c r="F965" s="3" t="s">
        <v>61</v>
      </c>
      <c r="G965" s="3">
        <v>0</v>
      </c>
      <c r="H965" s="3" t="s">
        <v>933</v>
      </c>
      <c r="I965" s="4" t="str">
        <f ca="1">IFERROR(__xludf.DUMMYFUNCTION("REGEXREPLACE(F966,""\D"", """")"),"8")</f>
        <v>8</v>
      </c>
    </row>
    <row r="966" spans="1:9" ht="15.75" customHeight="1">
      <c r="A966" s="1">
        <v>965</v>
      </c>
      <c r="B966" s="3">
        <v>966</v>
      </c>
      <c r="C966" s="3" t="s">
        <v>2688</v>
      </c>
      <c r="D966" s="3" t="s">
        <v>2689</v>
      </c>
      <c r="E966" s="3" t="s">
        <v>21</v>
      </c>
      <c r="F966" s="3">
        <v>0</v>
      </c>
      <c r="I966" s="4" t="str">
        <f ca="1">IFERROR(__xludf.DUMMYFUNCTION("REGEXREPLACE(F967,""\D"", """")"),"#VALUE!")</f>
        <v>#VALUE!</v>
      </c>
    </row>
    <row r="967" spans="1:9" ht="15.75" customHeight="1">
      <c r="A967" s="1">
        <v>966</v>
      </c>
      <c r="B967" s="3">
        <v>967</v>
      </c>
      <c r="C967" s="3" t="s">
        <v>2690</v>
      </c>
      <c r="D967" s="3" t="s">
        <v>2691</v>
      </c>
      <c r="E967" s="3" t="s">
        <v>21</v>
      </c>
      <c r="F967" s="3">
        <v>0</v>
      </c>
      <c r="I967" s="4" t="str">
        <f ca="1">IFERROR(__xludf.DUMMYFUNCTION("REGEXREPLACE(F968,""\D"", """")"),"#VALUE!")</f>
        <v>#VALUE!</v>
      </c>
    </row>
    <row r="968" spans="1:9" ht="15.75" customHeight="1">
      <c r="A968" s="1">
        <v>967</v>
      </c>
      <c r="B968" s="3">
        <v>968</v>
      </c>
      <c r="C968" s="3" t="s">
        <v>2692</v>
      </c>
      <c r="D968" s="3" t="s">
        <v>2693</v>
      </c>
      <c r="E968" s="3" t="s">
        <v>2694</v>
      </c>
      <c r="F968" s="3">
        <v>0</v>
      </c>
      <c r="I968" s="4" t="str">
        <f ca="1">IFERROR(__xludf.DUMMYFUNCTION("REGEXREPLACE(F969,""\D"", """")"),"#VALUE!")</f>
        <v>#VALUE!</v>
      </c>
    </row>
    <row r="969" spans="1:9" ht="15.75" customHeight="1">
      <c r="A969" s="1">
        <v>968</v>
      </c>
      <c r="B969" s="3">
        <v>969</v>
      </c>
      <c r="C969" s="3" t="s">
        <v>2695</v>
      </c>
      <c r="D969" s="3" t="s">
        <v>2696</v>
      </c>
      <c r="E969" s="3" t="s">
        <v>2697</v>
      </c>
      <c r="F969" s="3" t="s">
        <v>787</v>
      </c>
      <c r="G969" s="3">
        <v>43</v>
      </c>
      <c r="H969" s="3" t="s">
        <v>2698</v>
      </c>
      <c r="I969" s="4" t="str">
        <f ca="1">IFERROR(__xludf.DUMMYFUNCTION("REGEXREPLACE(F970,""\D"", """")"),"25")</f>
        <v>25</v>
      </c>
    </row>
    <row r="970" spans="1:9" ht="15.75" customHeight="1">
      <c r="A970" s="1">
        <v>969</v>
      </c>
      <c r="B970" s="3">
        <v>970</v>
      </c>
      <c r="C970" s="3" t="s">
        <v>2699</v>
      </c>
      <c r="D970" s="3" t="s">
        <v>2700</v>
      </c>
      <c r="E970" s="3" t="s">
        <v>21</v>
      </c>
      <c r="F970" s="3">
        <v>0</v>
      </c>
      <c r="I970" s="4" t="str">
        <f ca="1">IFERROR(__xludf.DUMMYFUNCTION("REGEXREPLACE(F971,""\D"", """")"),"#VALUE!")</f>
        <v>#VALUE!</v>
      </c>
    </row>
    <row r="971" spans="1:9" ht="15.75" customHeight="1">
      <c r="A971" s="1">
        <v>970</v>
      </c>
      <c r="B971" s="3">
        <v>971</v>
      </c>
      <c r="C971" s="3" t="s">
        <v>2701</v>
      </c>
      <c r="D971" s="3" t="s">
        <v>2702</v>
      </c>
      <c r="E971" s="3" t="s">
        <v>21</v>
      </c>
      <c r="F971" s="3">
        <v>0</v>
      </c>
      <c r="I971" s="4" t="str">
        <f ca="1">IFERROR(__xludf.DUMMYFUNCTION("REGEXREPLACE(F972,""\D"", """")"),"#VALUE!")</f>
        <v>#VALUE!</v>
      </c>
    </row>
    <row r="972" spans="1:9" ht="15.75" customHeight="1">
      <c r="A972" s="1">
        <v>971</v>
      </c>
      <c r="B972" s="3">
        <v>972</v>
      </c>
      <c r="C972" s="3" t="s">
        <v>2703</v>
      </c>
      <c r="D972" s="3" t="s">
        <v>2704</v>
      </c>
      <c r="E972" s="3" t="s">
        <v>2705</v>
      </c>
      <c r="F972" s="3" t="s">
        <v>263</v>
      </c>
      <c r="G972" s="3">
        <v>6</v>
      </c>
      <c r="H972" s="3" t="s">
        <v>420</v>
      </c>
      <c r="I972" s="4" t="str">
        <f ca="1">IFERROR(__xludf.DUMMYFUNCTION("REGEXREPLACE(F973,""\D"", """")"),"6")</f>
        <v>6</v>
      </c>
    </row>
    <row r="973" spans="1:9" ht="15.75" customHeight="1">
      <c r="A973" s="1">
        <v>972</v>
      </c>
      <c r="B973" s="3">
        <v>973</v>
      </c>
      <c r="C973" s="3" t="s">
        <v>2706</v>
      </c>
      <c r="D973" s="3" t="s">
        <v>2707</v>
      </c>
      <c r="E973" s="3" t="s">
        <v>2708</v>
      </c>
      <c r="F973" s="3">
        <v>0</v>
      </c>
      <c r="I973" s="4" t="str">
        <f ca="1">IFERROR(__xludf.DUMMYFUNCTION("REGEXREPLACE(F974,""\D"", """")"),"#VALUE!")</f>
        <v>#VALUE!</v>
      </c>
    </row>
    <row r="974" spans="1:9" ht="15.75" customHeight="1">
      <c r="A974" s="1">
        <v>973</v>
      </c>
      <c r="B974" s="3">
        <v>974</v>
      </c>
      <c r="C974" s="3" t="s">
        <v>2709</v>
      </c>
      <c r="D974" s="3" t="s">
        <v>2710</v>
      </c>
      <c r="E974" s="3" t="s">
        <v>21</v>
      </c>
      <c r="F974" s="3">
        <v>0</v>
      </c>
      <c r="I974" s="4" t="str">
        <f ca="1">IFERROR(__xludf.DUMMYFUNCTION("REGEXREPLACE(F975,""\D"", """")"),"#VALUE!")</f>
        <v>#VALUE!</v>
      </c>
    </row>
    <row r="975" spans="1:9" ht="15.75" customHeight="1">
      <c r="A975" s="1">
        <v>974</v>
      </c>
      <c r="B975" s="3">
        <v>975</v>
      </c>
      <c r="C975" s="3" t="s">
        <v>2711</v>
      </c>
      <c r="D975" s="3" t="s">
        <v>2712</v>
      </c>
      <c r="E975" s="3" t="s">
        <v>2713</v>
      </c>
      <c r="F975" s="3" t="s">
        <v>69</v>
      </c>
      <c r="G975" s="3">
        <v>4</v>
      </c>
      <c r="H975" s="3" t="s">
        <v>2139</v>
      </c>
      <c r="I975" s="4" t="str">
        <f ca="1">IFERROR(__xludf.DUMMYFUNCTION("REGEXREPLACE(F976,""\D"", """")"),"26")</f>
        <v>26</v>
      </c>
    </row>
    <row r="976" spans="1:9" ht="15.75" customHeight="1">
      <c r="A976" s="1">
        <v>975</v>
      </c>
      <c r="B976" s="3">
        <v>976</v>
      </c>
      <c r="C976" s="3" t="s">
        <v>2714</v>
      </c>
      <c r="D976" s="3" t="s">
        <v>2715</v>
      </c>
      <c r="E976" s="3" t="s">
        <v>21</v>
      </c>
      <c r="F976" s="3">
        <v>0</v>
      </c>
      <c r="I976" s="4" t="str">
        <f ca="1">IFERROR(__xludf.DUMMYFUNCTION("REGEXREPLACE(F977,""\D"", """")"),"#VALUE!")</f>
        <v>#VALUE!</v>
      </c>
    </row>
    <row r="977" spans="1:9" ht="15.75" customHeight="1">
      <c r="A977" s="1">
        <v>976</v>
      </c>
      <c r="B977" s="3">
        <v>977</v>
      </c>
      <c r="C977" s="3" t="s">
        <v>2716</v>
      </c>
      <c r="D977" s="3" t="s">
        <v>2717</v>
      </c>
      <c r="E977" s="3" t="s">
        <v>21</v>
      </c>
      <c r="F977" s="3">
        <v>0</v>
      </c>
      <c r="I977" s="4" t="str">
        <f ca="1">IFERROR(__xludf.DUMMYFUNCTION("REGEXREPLACE(F978,""\D"", """")"),"#VALUE!")</f>
        <v>#VALUE!</v>
      </c>
    </row>
    <row r="978" spans="1:9" ht="15.75" customHeight="1">
      <c r="A978" s="1">
        <v>977</v>
      </c>
      <c r="B978" s="3">
        <v>978</v>
      </c>
      <c r="C978" s="3" t="s">
        <v>2718</v>
      </c>
      <c r="D978" s="3" t="s">
        <v>2719</v>
      </c>
      <c r="E978" s="3" t="s">
        <v>2720</v>
      </c>
      <c r="F978" s="3" t="s">
        <v>358</v>
      </c>
      <c r="G978" s="3">
        <v>0</v>
      </c>
      <c r="H978" s="3" t="s">
        <v>235</v>
      </c>
      <c r="I978" s="4" t="str">
        <f ca="1">IFERROR(__xludf.DUMMYFUNCTION("REGEXREPLACE(F979,""\D"", """")"),"17")</f>
        <v>17</v>
      </c>
    </row>
    <row r="979" spans="1:9" ht="15.75" customHeight="1">
      <c r="A979" s="1">
        <v>978</v>
      </c>
      <c r="B979" s="3">
        <v>979</v>
      </c>
      <c r="C979" s="3" t="s">
        <v>2721</v>
      </c>
      <c r="D979" s="3" t="s">
        <v>2722</v>
      </c>
      <c r="E979" s="3" t="s">
        <v>2723</v>
      </c>
      <c r="F979" s="3" t="s">
        <v>358</v>
      </c>
      <c r="G979" s="3">
        <v>27</v>
      </c>
      <c r="H979" s="3" t="s">
        <v>591</v>
      </c>
      <c r="I979" s="4" t="str">
        <f ca="1">IFERROR(__xludf.DUMMYFUNCTION("REGEXREPLACE(F980,""\D"", """")"),"17")</f>
        <v>17</v>
      </c>
    </row>
    <row r="980" spans="1:9" ht="15.75" customHeight="1">
      <c r="A980" s="1">
        <v>979</v>
      </c>
      <c r="B980" s="3">
        <v>980</v>
      </c>
      <c r="C980" s="3" t="s">
        <v>2724</v>
      </c>
      <c r="D980" s="3" t="s">
        <v>2725</v>
      </c>
      <c r="E980" s="3" t="s">
        <v>2726</v>
      </c>
      <c r="F980" s="3">
        <v>0</v>
      </c>
      <c r="I980" s="4" t="str">
        <f ca="1">IFERROR(__xludf.DUMMYFUNCTION("REGEXREPLACE(F981,""\D"", """")"),"#VALUE!")</f>
        <v>#VALUE!</v>
      </c>
    </row>
    <row r="981" spans="1:9" ht="15.75" customHeight="1">
      <c r="A981" s="1">
        <v>980</v>
      </c>
      <c r="B981" s="3">
        <v>981</v>
      </c>
      <c r="C981" s="3" t="s">
        <v>2727</v>
      </c>
      <c r="D981" s="3" t="s">
        <v>2728</v>
      </c>
      <c r="E981" s="3" t="s">
        <v>2729</v>
      </c>
      <c r="F981" s="3">
        <v>0</v>
      </c>
      <c r="I981" s="4" t="str">
        <f ca="1">IFERROR(__xludf.DUMMYFUNCTION("REGEXREPLACE(F982,""\D"", """")"),"#VALUE!")</f>
        <v>#VALUE!</v>
      </c>
    </row>
    <row r="982" spans="1:9" ht="15.75" customHeight="1">
      <c r="A982" s="1">
        <v>981</v>
      </c>
      <c r="B982" s="3">
        <v>982</v>
      </c>
      <c r="C982" s="3" t="s">
        <v>2730</v>
      </c>
      <c r="D982" s="3" t="s">
        <v>2731</v>
      </c>
      <c r="E982" s="3" t="s">
        <v>21</v>
      </c>
      <c r="F982" s="3">
        <v>0</v>
      </c>
      <c r="I982" s="4" t="str">
        <f ca="1">IFERROR(__xludf.DUMMYFUNCTION("REGEXREPLACE(F983,""\D"", """")"),"#VALUE!")</f>
        <v>#VALUE!</v>
      </c>
    </row>
    <row r="983" spans="1:9" ht="15.75" customHeight="1">
      <c r="A983" s="1">
        <v>982</v>
      </c>
      <c r="B983" s="3">
        <v>983</v>
      </c>
      <c r="C983" s="3" t="s">
        <v>2732</v>
      </c>
      <c r="D983" s="3" t="s">
        <v>2733</v>
      </c>
      <c r="E983" s="3" t="s">
        <v>2734</v>
      </c>
      <c r="F983" s="3" t="s">
        <v>17</v>
      </c>
      <c r="G983" s="3">
        <v>2</v>
      </c>
      <c r="H983" s="3" t="s">
        <v>18</v>
      </c>
      <c r="I983" s="4" t="str">
        <f ca="1">IFERROR(__xludf.DUMMYFUNCTION("REGEXREPLACE(F984,""\D"", """")"),"9")</f>
        <v>9</v>
      </c>
    </row>
    <row r="984" spans="1:9" ht="15.75" customHeight="1">
      <c r="A984" s="1">
        <v>983</v>
      </c>
      <c r="B984" s="3">
        <v>984</v>
      </c>
      <c r="C984" s="3" t="s">
        <v>2735</v>
      </c>
      <c r="D984" s="3" t="s">
        <v>2736</v>
      </c>
      <c r="E984" s="3" t="s">
        <v>2737</v>
      </c>
      <c r="F984" s="3">
        <v>0</v>
      </c>
      <c r="I984" s="4" t="str">
        <f ca="1">IFERROR(__xludf.DUMMYFUNCTION("REGEXREPLACE(F985,""\D"", """")"),"#VALUE!")</f>
        <v>#VALUE!</v>
      </c>
    </row>
    <row r="985" spans="1:9" ht="15.75" customHeight="1">
      <c r="A985" s="1">
        <v>984</v>
      </c>
      <c r="B985" s="3">
        <v>985</v>
      </c>
      <c r="C985" s="3" t="s">
        <v>2738</v>
      </c>
      <c r="D985" s="3" t="s">
        <v>2739</v>
      </c>
      <c r="E985" s="3" t="s">
        <v>21</v>
      </c>
      <c r="F985" s="3">
        <v>0</v>
      </c>
      <c r="I985" s="4" t="str">
        <f ca="1">IFERROR(__xludf.DUMMYFUNCTION("REGEXREPLACE(F986,""\D"", """")"),"#VALUE!")</f>
        <v>#VALUE!</v>
      </c>
    </row>
    <row r="986" spans="1:9" ht="15.75" customHeight="1">
      <c r="A986" s="1">
        <v>985</v>
      </c>
      <c r="B986" s="3">
        <v>986</v>
      </c>
      <c r="C986" s="3" t="s">
        <v>2740</v>
      </c>
      <c r="D986" s="3" t="s">
        <v>2741</v>
      </c>
      <c r="E986" s="3" t="s">
        <v>2742</v>
      </c>
      <c r="F986" s="3">
        <v>0</v>
      </c>
      <c r="I986" s="4" t="str">
        <f ca="1">IFERROR(__xludf.DUMMYFUNCTION("REGEXREPLACE(F987,""\D"", """")"),"#VALUE!")</f>
        <v>#VALUE!</v>
      </c>
    </row>
    <row r="987" spans="1:9" ht="15.75" customHeight="1">
      <c r="A987" s="1">
        <v>986</v>
      </c>
      <c r="B987" s="3">
        <v>987</v>
      </c>
      <c r="C987" s="3" t="s">
        <v>2743</v>
      </c>
      <c r="D987" s="3" t="s">
        <v>2744</v>
      </c>
      <c r="E987" s="3" t="s">
        <v>2745</v>
      </c>
      <c r="F987" s="3">
        <v>0</v>
      </c>
      <c r="I987" s="4" t="str">
        <f ca="1">IFERROR(__xludf.DUMMYFUNCTION("REGEXREPLACE(F988,""\D"", """")"),"#VALUE!")</f>
        <v>#VALUE!</v>
      </c>
    </row>
    <row r="988" spans="1:9" ht="15.75" customHeight="1">
      <c r="A988" s="1">
        <v>987</v>
      </c>
      <c r="B988" s="3">
        <v>988</v>
      </c>
      <c r="C988" s="3" t="s">
        <v>2746</v>
      </c>
      <c r="D988" s="3" t="s">
        <v>2747</v>
      </c>
      <c r="E988" s="3" t="s">
        <v>21</v>
      </c>
      <c r="F988" s="3">
        <v>0</v>
      </c>
      <c r="I988" s="4" t="str">
        <f ca="1">IFERROR(__xludf.DUMMYFUNCTION("REGEXREPLACE(F989,""\D"", """")"),"#VALUE!")</f>
        <v>#VALUE!</v>
      </c>
    </row>
    <row r="989" spans="1:9" ht="15.75" customHeight="1">
      <c r="A989" s="1">
        <v>988</v>
      </c>
      <c r="B989" s="3">
        <v>989</v>
      </c>
      <c r="C989" s="3" t="s">
        <v>2748</v>
      </c>
      <c r="D989" s="3" t="s">
        <v>2749</v>
      </c>
      <c r="E989" s="3" t="s">
        <v>2750</v>
      </c>
      <c r="F989" s="3" t="s">
        <v>17</v>
      </c>
      <c r="G989" s="3">
        <v>11</v>
      </c>
      <c r="H989" s="3" t="s">
        <v>76</v>
      </c>
      <c r="I989" s="4" t="str">
        <f ca="1">IFERROR(__xludf.DUMMYFUNCTION("REGEXREPLACE(F990,""\D"", """")"),"9")</f>
        <v>9</v>
      </c>
    </row>
    <row r="990" spans="1:9" ht="15.75" customHeight="1">
      <c r="A990" s="1">
        <v>989</v>
      </c>
      <c r="B990" s="3">
        <v>990</v>
      </c>
      <c r="C990" s="3" t="s">
        <v>2751</v>
      </c>
      <c r="D990" s="3" t="s">
        <v>2752</v>
      </c>
      <c r="E990" s="3" t="s">
        <v>2753</v>
      </c>
      <c r="F990" s="3">
        <v>0</v>
      </c>
      <c r="I990" s="4" t="str">
        <f ca="1">IFERROR(__xludf.DUMMYFUNCTION("REGEXREPLACE(F991,""\D"", """")"),"#VALUE!")</f>
        <v>#VALUE!</v>
      </c>
    </row>
    <row r="991" spans="1:9" ht="15.75" customHeight="1">
      <c r="A991" s="1">
        <v>990</v>
      </c>
      <c r="B991" s="3">
        <v>991</v>
      </c>
      <c r="C991" s="3" t="s">
        <v>2754</v>
      </c>
      <c r="D991" s="3" t="s">
        <v>2755</v>
      </c>
      <c r="E991" s="3" t="s">
        <v>2756</v>
      </c>
      <c r="F991" s="3">
        <v>0</v>
      </c>
      <c r="I991" s="4" t="str">
        <f ca="1">IFERROR(__xludf.DUMMYFUNCTION("REGEXREPLACE(F992,""\D"", """")"),"#VALUE!")</f>
        <v>#VALUE!</v>
      </c>
    </row>
    <row r="992" spans="1:9" ht="15.75" customHeight="1">
      <c r="A992" s="1">
        <v>991</v>
      </c>
      <c r="B992" s="3">
        <v>992</v>
      </c>
      <c r="C992" s="3" t="s">
        <v>2757</v>
      </c>
      <c r="D992" s="3" t="s">
        <v>2758</v>
      </c>
      <c r="E992" s="3" t="s">
        <v>21</v>
      </c>
      <c r="F992" s="3">
        <v>0</v>
      </c>
      <c r="I992" s="4" t="str">
        <f ca="1">IFERROR(__xludf.DUMMYFUNCTION("REGEXREPLACE(F993,""\D"", """")"),"#VALUE!")</f>
        <v>#VALUE!</v>
      </c>
    </row>
    <row r="993" spans="1:9" ht="15.75" customHeight="1">
      <c r="A993" s="1">
        <v>992</v>
      </c>
      <c r="B993" s="3">
        <v>993</v>
      </c>
      <c r="C993" s="3" t="s">
        <v>2759</v>
      </c>
      <c r="D993" s="3" t="s">
        <v>2760</v>
      </c>
      <c r="E993" s="3" t="s">
        <v>2761</v>
      </c>
      <c r="F993" s="3">
        <v>0</v>
      </c>
      <c r="I993" s="4" t="str">
        <f ca="1">IFERROR(__xludf.DUMMYFUNCTION("REGEXREPLACE(F994,""\D"", """")"),"#VALUE!")</f>
        <v>#VALUE!</v>
      </c>
    </row>
    <row r="994" spans="1:9" ht="15.75" customHeight="1">
      <c r="A994" s="1">
        <v>993</v>
      </c>
      <c r="B994" s="3">
        <v>994</v>
      </c>
      <c r="C994" s="3" t="s">
        <v>2762</v>
      </c>
      <c r="D994" s="3" t="s">
        <v>2763</v>
      </c>
      <c r="E994" s="3" t="s">
        <v>2764</v>
      </c>
      <c r="F994" s="3" t="s">
        <v>429</v>
      </c>
      <c r="G994" s="3">
        <v>16</v>
      </c>
      <c r="H994" s="3" t="s">
        <v>255</v>
      </c>
      <c r="I994" s="4" t="str">
        <f ca="1">IFERROR(__xludf.DUMMYFUNCTION("REGEXREPLACE(F995,""\D"", """")"),"20")</f>
        <v>20</v>
      </c>
    </row>
    <row r="995" spans="1:9" ht="15.75" customHeight="1">
      <c r="A995" s="1">
        <v>994</v>
      </c>
      <c r="B995" s="3">
        <v>995</v>
      </c>
      <c r="C995" s="3" t="s">
        <v>2765</v>
      </c>
      <c r="D995" s="3" t="s">
        <v>2766</v>
      </c>
      <c r="E995" s="3" t="s">
        <v>2767</v>
      </c>
      <c r="F995" s="3" t="s">
        <v>381</v>
      </c>
      <c r="G995" s="3">
        <v>17</v>
      </c>
      <c r="H995" s="3" t="s">
        <v>703</v>
      </c>
      <c r="I995" s="4" t="str">
        <f ca="1">IFERROR(__xludf.DUMMYFUNCTION("REGEXREPLACE(F996,""\D"", """")"),"15")</f>
        <v>15</v>
      </c>
    </row>
    <row r="996" spans="1:9" ht="15.75" customHeight="1">
      <c r="A996" s="1">
        <v>995</v>
      </c>
      <c r="B996" s="3">
        <v>996</v>
      </c>
      <c r="C996" s="3" t="s">
        <v>2768</v>
      </c>
      <c r="D996" s="3" t="s">
        <v>2769</v>
      </c>
      <c r="E996" s="3" t="s">
        <v>2770</v>
      </c>
      <c r="F996" s="3">
        <v>0</v>
      </c>
      <c r="I996" s="4" t="str">
        <f ca="1">IFERROR(__xludf.DUMMYFUNCTION("REGEXREPLACE(F997,""\D"", """")"),"#VALUE!")</f>
        <v>#VALUE!</v>
      </c>
    </row>
    <row r="997" spans="1:9" ht="15.75" customHeight="1">
      <c r="A997" s="1">
        <v>996</v>
      </c>
      <c r="B997" s="3">
        <v>997</v>
      </c>
      <c r="C997" s="3" t="s">
        <v>2771</v>
      </c>
      <c r="D997" s="3" t="s">
        <v>2772</v>
      </c>
      <c r="E997" s="3" t="s">
        <v>21</v>
      </c>
      <c r="F997" s="3">
        <v>0</v>
      </c>
      <c r="I997" s="4" t="str">
        <f ca="1">IFERROR(__xludf.DUMMYFUNCTION("REGEXREPLACE(F998,""\D"", """")"),"#VALUE!")</f>
        <v>#VALUE!</v>
      </c>
    </row>
    <row r="998" spans="1:9" ht="15.75" customHeight="1">
      <c r="A998" s="1">
        <v>997</v>
      </c>
      <c r="B998" s="3">
        <v>998</v>
      </c>
      <c r="C998" s="3" t="s">
        <v>2773</v>
      </c>
      <c r="D998" s="3" t="s">
        <v>2774</v>
      </c>
      <c r="E998" s="3" t="s">
        <v>2775</v>
      </c>
      <c r="F998" s="3" t="s">
        <v>370</v>
      </c>
      <c r="G998" s="3">
        <v>26</v>
      </c>
      <c r="H998" s="3" t="s">
        <v>2776</v>
      </c>
      <c r="I998" s="4" t="str">
        <f ca="1">IFERROR(__xludf.DUMMYFUNCTION("REGEXREPLACE(F999,""\D"", """")"),"12")</f>
        <v>12</v>
      </c>
    </row>
    <row r="999" spans="1:9" ht="15.75" customHeight="1">
      <c r="A999" s="1">
        <v>998</v>
      </c>
      <c r="B999" s="3">
        <v>999</v>
      </c>
      <c r="C999" s="3" t="s">
        <v>2777</v>
      </c>
      <c r="D999" s="3" t="s">
        <v>2778</v>
      </c>
      <c r="E999" s="3" t="s">
        <v>2779</v>
      </c>
      <c r="F999" s="3">
        <v>0</v>
      </c>
      <c r="I999" s="4" t="str">
        <f ca="1">IFERROR(__xludf.DUMMYFUNCTION("REGEXREPLACE(F1000,""\D"", """")"),"#VALUE!")</f>
        <v>#VALUE!</v>
      </c>
    </row>
    <row r="1000" spans="1:9" ht="15.75" customHeight="1">
      <c r="A1000" s="1">
        <v>999</v>
      </c>
      <c r="B1000" s="3">
        <v>1000</v>
      </c>
      <c r="C1000" s="3" t="s">
        <v>2780</v>
      </c>
      <c r="D1000" s="3" t="s">
        <v>2781</v>
      </c>
      <c r="E1000" s="3" t="s">
        <v>21</v>
      </c>
      <c r="F1000" s="3">
        <v>0</v>
      </c>
      <c r="I1000" s="4" t="str">
        <f ca="1">IFERROR(__xludf.DUMMYFUNCTION("REGEXREPLACE(F1001,""\D"", """")"),"#VALUE!")</f>
        <v>#VALUE!</v>
      </c>
    </row>
    <row r="1001" spans="1:9" ht="15.75" customHeight="1">
      <c r="A1001" s="1">
        <v>1000</v>
      </c>
      <c r="B1001" s="3">
        <v>1001</v>
      </c>
      <c r="C1001" s="3" t="s">
        <v>2782</v>
      </c>
      <c r="D1001" s="3" t="s">
        <v>2783</v>
      </c>
      <c r="E1001" s="3" t="s">
        <v>21</v>
      </c>
      <c r="F1001" s="3">
        <v>0</v>
      </c>
      <c r="I1001" s="4" t="str">
        <f ca="1">IFERROR(__xludf.DUMMYFUNCTION("REGEXREPLACE(F1002,""\D"", """")"),"#VALUE!")</f>
        <v>#VALUE!</v>
      </c>
    </row>
    <row r="1002" spans="1:9" ht="15.75" customHeight="1">
      <c r="A1002" s="1">
        <v>1001</v>
      </c>
      <c r="B1002" s="3">
        <v>1002</v>
      </c>
      <c r="C1002" s="3" t="s">
        <v>2784</v>
      </c>
      <c r="D1002" s="3" t="s">
        <v>2785</v>
      </c>
      <c r="E1002" s="3" t="s">
        <v>2786</v>
      </c>
      <c r="F1002" s="3">
        <v>0</v>
      </c>
      <c r="I1002" s="4" t="str">
        <f ca="1">IFERROR(__xludf.DUMMYFUNCTION("REGEXREPLACE(F1003,""\D"", """")"),"#VALUE!")</f>
        <v>#VALUE!</v>
      </c>
    </row>
    <row r="1003" spans="1:9" ht="15.75" customHeight="1">
      <c r="A1003" s="1">
        <v>1002</v>
      </c>
      <c r="B1003" s="3">
        <v>1003</v>
      </c>
      <c r="C1003" s="3" t="s">
        <v>2787</v>
      </c>
      <c r="D1003" s="3" t="s">
        <v>2788</v>
      </c>
      <c r="E1003" s="3" t="s">
        <v>21</v>
      </c>
      <c r="F1003" s="3">
        <v>0</v>
      </c>
      <c r="I1003" s="4" t="str">
        <f ca="1">IFERROR(__xludf.DUMMYFUNCTION("REGEXREPLACE(F1004,""\D"", """")"),"#VALUE!")</f>
        <v>#VALUE!</v>
      </c>
    </row>
    <row r="1004" spans="1:9" ht="15.75" customHeight="1">
      <c r="A1004" s="1">
        <v>1003</v>
      </c>
      <c r="B1004" s="3">
        <v>1004</v>
      </c>
      <c r="C1004" s="3" t="s">
        <v>2789</v>
      </c>
      <c r="D1004" s="3" t="s">
        <v>2790</v>
      </c>
      <c r="E1004" s="3" t="s">
        <v>2791</v>
      </c>
      <c r="F1004" s="3">
        <v>0</v>
      </c>
      <c r="I1004" s="4" t="str">
        <f ca="1">IFERROR(__xludf.DUMMYFUNCTION("REGEXREPLACE(F1005,""\D"", """")"),"#VALUE!")</f>
        <v>#VALUE!</v>
      </c>
    </row>
    <row r="1005" spans="1:9" ht="15.75" customHeight="1">
      <c r="A1005" s="1">
        <v>1004</v>
      </c>
      <c r="B1005" s="3">
        <v>1005</v>
      </c>
      <c r="C1005" s="3" t="s">
        <v>2792</v>
      </c>
      <c r="D1005" s="3" t="s">
        <v>2793</v>
      </c>
      <c r="E1005" s="3" t="s">
        <v>2794</v>
      </c>
      <c r="F1005" s="3" t="s">
        <v>134</v>
      </c>
      <c r="G1005" s="3">
        <v>4</v>
      </c>
      <c r="H1005" s="3" t="s">
        <v>135</v>
      </c>
      <c r="I1005" s="4" t="str">
        <f ca="1">IFERROR(__xludf.DUMMYFUNCTION("REGEXREPLACE(F1006,""\D"", """")"),"3")</f>
        <v>3</v>
      </c>
    </row>
    <row r="1006" spans="1:9" ht="15.75" customHeight="1">
      <c r="A1006" s="1">
        <v>1005</v>
      </c>
      <c r="B1006" s="3">
        <v>1006</v>
      </c>
      <c r="C1006" s="3" t="s">
        <v>2795</v>
      </c>
      <c r="D1006" s="3" t="s">
        <v>2796</v>
      </c>
      <c r="E1006" s="3" t="s">
        <v>21</v>
      </c>
      <c r="F1006" s="3">
        <v>0</v>
      </c>
      <c r="I1006" s="4" t="str">
        <f ca="1">IFERROR(__xludf.DUMMYFUNCTION("REGEXREPLACE(F1007,""\D"", """")"),"#VALUE!")</f>
        <v>#VALUE!</v>
      </c>
    </row>
    <row r="1007" spans="1:9" ht="15.75" customHeight="1">
      <c r="A1007" s="1">
        <v>1006</v>
      </c>
      <c r="B1007" s="3">
        <v>1007</v>
      </c>
      <c r="C1007" s="3" t="s">
        <v>2797</v>
      </c>
      <c r="D1007" s="3" t="s">
        <v>2798</v>
      </c>
      <c r="E1007" s="3" t="s">
        <v>21</v>
      </c>
      <c r="F1007" s="3">
        <v>0</v>
      </c>
      <c r="I1007" s="4" t="str">
        <f ca="1">IFERROR(__xludf.DUMMYFUNCTION("REGEXREPLACE(F1008,""\D"", """")"),"#VALUE!")</f>
        <v>#VALUE!</v>
      </c>
    </row>
    <row r="1008" spans="1:9" ht="15.75" customHeight="1">
      <c r="A1008" s="1">
        <v>1007</v>
      </c>
      <c r="B1008" s="3">
        <v>1008</v>
      </c>
      <c r="C1008" s="3" t="s">
        <v>2799</v>
      </c>
      <c r="D1008" s="3" t="s">
        <v>2800</v>
      </c>
      <c r="E1008" s="3" t="s">
        <v>765</v>
      </c>
      <c r="F1008" s="3">
        <v>0</v>
      </c>
      <c r="I1008" s="4" t="str">
        <f ca="1">IFERROR(__xludf.DUMMYFUNCTION("REGEXREPLACE(F1009,""\D"", """")"),"#VALUE!")</f>
        <v>#VALUE!</v>
      </c>
    </row>
    <row r="1009" spans="1:9" ht="15.75" customHeight="1">
      <c r="A1009" s="1">
        <v>1008</v>
      </c>
      <c r="B1009" s="3">
        <v>1009</v>
      </c>
      <c r="C1009" s="3" t="s">
        <v>2801</v>
      </c>
      <c r="D1009" s="3" t="s">
        <v>2802</v>
      </c>
      <c r="E1009" s="3" t="s">
        <v>2803</v>
      </c>
      <c r="F1009" s="3">
        <v>0</v>
      </c>
      <c r="I1009" s="4" t="str">
        <f ca="1">IFERROR(__xludf.DUMMYFUNCTION("REGEXREPLACE(F1010,""\D"", """")"),"#VALUE!")</f>
        <v>#VALUE!</v>
      </c>
    </row>
    <row r="1010" spans="1:9" ht="15.75" customHeight="1">
      <c r="A1010" s="1">
        <v>1009</v>
      </c>
      <c r="B1010" s="3">
        <v>1010</v>
      </c>
      <c r="C1010" s="3" t="s">
        <v>2804</v>
      </c>
      <c r="D1010" s="3" t="s">
        <v>2805</v>
      </c>
      <c r="E1010" s="3" t="s">
        <v>21</v>
      </c>
      <c r="F1010" s="3">
        <v>0</v>
      </c>
      <c r="I1010" s="4" t="str">
        <f ca="1">IFERROR(__xludf.DUMMYFUNCTION("REGEXREPLACE(F1011,""\D"", """")"),"#VALUE!")</f>
        <v>#VALUE!</v>
      </c>
    </row>
    <row r="1011" spans="1:9" ht="15.75" customHeight="1">
      <c r="A1011" s="1">
        <v>1010</v>
      </c>
      <c r="B1011" s="3">
        <v>1011</v>
      </c>
      <c r="C1011" s="3" t="s">
        <v>2806</v>
      </c>
      <c r="D1011" s="3" t="s">
        <v>2807</v>
      </c>
      <c r="E1011" s="3" t="s">
        <v>2808</v>
      </c>
      <c r="F1011" s="3">
        <v>0</v>
      </c>
      <c r="I1011" s="4" t="str">
        <f ca="1">IFERROR(__xludf.DUMMYFUNCTION("REGEXREPLACE(F1012,""\D"", """")"),"#VALUE!")</f>
        <v>#VALUE!</v>
      </c>
    </row>
    <row r="1012" spans="1:9" ht="15.75" customHeight="1">
      <c r="A1012" s="1">
        <v>1011</v>
      </c>
      <c r="B1012" s="3">
        <v>1012</v>
      </c>
      <c r="C1012" s="3" t="s">
        <v>2809</v>
      </c>
      <c r="D1012" s="3" t="s">
        <v>2810</v>
      </c>
      <c r="E1012" s="3" t="s">
        <v>21</v>
      </c>
      <c r="F1012" s="3">
        <v>0</v>
      </c>
      <c r="I1012" s="4" t="str">
        <f ca="1">IFERROR(__xludf.DUMMYFUNCTION("REGEXREPLACE(F1013,""\D"", """")"),"#VALUE!")</f>
        <v>#VALUE!</v>
      </c>
    </row>
    <row r="1013" spans="1:9" ht="15.75" customHeight="1">
      <c r="A1013" s="1">
        <v>1012</v>
      </c>
      <c r="B1013" s="3">
        <v>1013</v>
      </c>
      <c r="C1013" s="3" t="s">
        <v>2811</v>
      </c>
      <c r="D1013" s="3" t="s">
        <v>2812</v>
      </c>
      <c r="E1013" s="3" t="s">
        <v>2813</v>
      </c>
      <c r="F1013" s="3" t="s">
        <v>302</v>
      </c>
      <c r="G1013" s="3">
        <v>0</v>
      </c>
      <c r="H1013" s="3" t="s">
        <v>212</v>
      </c>
      <c r="I1013" s="4" t="str">
        <f ca="1">IFERROR(__xludf.DUMMYFUNCTION("REGEXREPLACE(F1014,""\D"", """")"),"18")</f>
        <v>18</v>
      </c>
    </row>
    <row r="1014" spans="1:9" ht="15.75" customHeight="1">
      <c r="A1014" s="1">
        <v>1013</v>
      </c>
      <c r="B1014" s="3">
        <v>1014</v>
      </c>
      <c r="C1014" s="3" t="s">
        <v>2814</v>
      </c>
      <c r="D1014" s="3" t="s">
        <v>2815</v>
      </c>
      <c r="E1014" s="3" t="s">
        <v>944</v>
      </c>
      <c r="F1014" s="3">
        <v>0</v>
      </c>
      <c r="I1014" s="4" t="str">
        <f ca="1">IFERROR(__xludf.DUMMYFUNCTION("REGEXREPLACE(F1015,""\D"", """")"),"#VALUE!")</f>
        <v>#VALUE!</v>
      </c>
    </row>
    <row r="1015" spans="1:9" ht="15.75" customHeight="1">
      <c r="A1015" s="1">
        <v>1014</v>
      </c>
      <c r="B1015" s="3">
        <v>1015</v>
      </c>
      <c r="C1015" s="3" t="s">
        <v>2816</v>
      </c>
      <c r="D1015" s="3" t="s">
        <v>2817</v>
      </c>
      <c r="E1015" s="3" t="s">
        <v>21</v>
      </c>
      <c r="F1015" s="3">
        <v>0</v>
      </c>
      <c r="I1015" s="4" t="str">
        <f ca="1">IFERROR(__xludf.DUMMYFUNCTION("REGEXREPLACE(F1016,""\D"", """")"),"#VALUE!")</f>
        <v>#VALUE!</v>
      </c>
    </row>
    <row r="1016" spans="1:9" ht="15.75" customHeight="1">
      <c r="A1016" s="1">
        <v>1015</v>
      </c>
      <c r="B1016" s="3">
        <v>1016</v>
      </c>
      <c r="C1016" s="3" t="s">
        <v>2818</v>
      </c>
      <c r="D1016" s="3" t="s">
        <v>2819</v>
      </c>
      <c r="E1016" s="3" t="s">
        <v>21</v>
      </c>
      <c r="F1016" s="3">
        <v>0</v>
      </c>
      <c r="I1016" s="4" t="str">
        <f ca="1">IFERROR(__xludf.DUMMYFUNCTION("REGEXREPLACE(F1017,""\D"", """")"),"#VALUE!")</f>
        <v>#VALUE!</v>
      </c>
    </row>
    <row r="1017" spans="1:9" ht="15.75" customHeight="1">
      <c r="A1017" s="1">
        <v>1016</v>
      </c>
      <c r="B1017" s="3">
        <v>1017</v>
      </c>
      <c r="C1017" s="3" t="s">
        <v>2820</v>
      </c>
      <c r="D1017" s="3" t="s">
        <v>2821</v>
      </c>
      <c r="E1017" s="3" t="s">
        <v>21</v>
      </c>
      <c r="F1017" s="3">
        <v>0</v>
      </c>
      <c r="I1017" s="4" t="str">
        <f ca="1">IFERROR(__xludf.DUMMYFUNCTION("REGEXREPLACE(F1018,""\D"", """")"),"#VALUE!")</f>
        <v>#VALUE!</v>
      </c>
    </row>
    <row r="1018" spans="1:9" ht="15.75" customHeight="1">
      <c r="A1018" s="1">
        <v>1017</v>
      </c>
      <c r="B1018" s="3">
        <v>1018</v>
      </c>
      <c r="C1018" s="3" t="s">
        <v>2822</v>
      </c>
      <c r="D1018" s="3" t="s">
        <v>2823</v>
      </c>
      <c r="E1018" s="3" t="s">
        <v>2824</v>
      </c>
      <c r="F1018" s="3">
        <v>0</v>
      </c>
      <c r="I1018" s="4" t="str">
        <f ca="1">IFERROR(__xludf.DUMMYFUNCTION("REGEXREPLACE(F1019,""\D"", """")"),"#VALUE!")</f>
        <v>#VALUE!</v>
      </c>
    </row>
    <row r="1019" spans="1:9" ht="15.75" customHeight="1">
      <c r="A1019" s="1">
        <v>1018</v>
      </c>
      <c r="B1019" s="3">
        <v>1019</v>
      </c>
      <c r="C1019" s="3" t="s">
        <v>2825</v>
      </c>
      <c r="D1019" s="3" t="s">
        <v>2826</v>
      </c>
      <c r="E1019" s="3" t="s">
        <v>2827</v>
      </c>
      <c r="F1019" s="3">
        <v>0</v>
      </c>
      <c r="I1019" s="4" t="str">
        <f ca="1">IFERROR(__xludf.DUMMYFUNCTION("REGEXREPLACE(F1020,""\D"", """")"),"#VALUE!")</f>
        <v>#VALUE!</v>
      </c>
    </row>
    <row r="1020" spans="1:9" ht="15.75" customHeight="1">
      <c r="A1020" s="1">
        <v>1019</v>
      </c>
      <c r="B1020" s="3">
        <v>1020</v>
      </c>
      <c r="C1020" s="3" t="s">
        <v>2828</v>
      </c>
      <c r="D1020" s="3" t="s">
        <v>2829</v>
      </c>
      <c r="E1020" s="3" t="s">
        <v>21</v>
      </c>
      <c r="F1020" s="3">
        <v>0</v>
      </c>
      <c r="I1020" s="4" t="str">
        <f ca="1">IFERROR(__xludf.DUMMYFUNCTION("REGEXREPLACE(F1021,""\D"", """")"),"#VALUE!")</f>
        <v>#VALUE!</v>
      </c>
    </row>
    <row r="1021" spans="1:9" ht="15.75" customHeight="1">
      <c r="A1021" s="1">
        <v>1020</v>
      </c>
      <c r="B1021" s="3">
        <v>1021</v>
      </c>
      <c r="C1021" s="3" t="s">
        <v>2830</v>
      </c>
      <c r="D1021" s="3" t="s">
        <v>2831</v>
      </c>
      <c r="E1021" s="3" t="s">
        <v>2832</v>
      </c>
      <c r="F1021" s="3" t="s">
        <v>277</v>
      </c>
      <c r="G1021" s="3">
        <v>9</v>
      </c>
      <c r="H1021" s="3" t="s">
        <v>144</v>
      </c>
      <c r="I1021" s="4" t="str">
        <f ca="1">IFERROR(__xludf.DUMMYFUNCTION("REGEXREPLACE(F1022,""\D"", """")"),"5")</f>
        <v>5</v>
      </c>
    </row>
    <row r="1022" spans="1:9" ht="15.75" customHeight="1">
      <c r="A1022" s="1">
        <v>1021</v>
      </c>
      <c r="B1022" s="3">
        <v>1022</v>
      </c>
      <c r="C1022" s="3" t="s">
        <v>2833</v>
      </c>
      <c r="D1022" s="3" t="s">
        <v>2834</v>
      </c>
      <c r="E1022" s="3" t="s">
        <v>21</v>
      </c>
      <c r="F1022" s="3">
        <v>0</v>
      </c>
      <c r="I1022" s="4" t="str">
        <f ca="1">IFERROR(__xludf.DUMMYFUNCTION("REGEXREPLACE(F1023,""\D"", """")"),"#VALUE!")</f>
        <v>#VALUE!</v>
      </c>
    </row>
    <row r="1023" spans="1:9" ht="15.75" customHeight="1">
      <c r="A1023" s="1">
        <v>1022</v>
      </c>
      <c r="B1023" s="3">
        <v>1023</v>
      </c>
      <c r="C1023" s="3" t="s">
        <v>2835</v>
      </c>
      <c r="D1023" s="3" t="s">
        <v>2836</v>
      </c>
      <c r="E1023" s="3" t="s">
        <v>2837</v>
      </c>
      <c r="F1023" s="3" t="s">
        <v>95</v>
      </c>
      <c r="G1023" s="3">
        <v>3</v>
      </c>
      <c r="H1023" s="3" t="s">
        <v>235</v>
      </c>
      <c r="I1023" s="4" t="str">
        <f ca="1">IFERROR(__xludf.DUMMYFUNCTION("REGEXREPLACE(F1024,""\D"", """")"),"14")</f>
        <v>14</v>
      </c>
    </row>
    <row r="1024" spans="1:9" ht="15.75" customHeight="1">
      <c r="A1024" s="1">
        <v>1023</v>
      </c>
      <c r="B1024" s="3">
        <v>1024</v>
      </c>
      <c r="C1024" s="3" t="s">
        <v>2838</v>
      </c>
      <c r="D1024" s="3" t="s">
        <v>2839</v>
      </c>
      <c r="E1024" s="3" t="s">
        <v>21</v>
      </c>
      <c r="F1024" s="3">
        <v>0</v>
      </c>
      <c r="I1024" s="4" t="str">
        <f ca="1">IFERROR(__xludf.DUMMYFUNCTION("REGEXREPLACE(F1025,""\D"", """")"),"#VALUE!")</f>
        <v>#VALUE!</v>
      </c>
    </row>
    <row r="1025" spans="1:9" ht="15.75" customHeight="1">
      <c r="A1025" s="1">
        <v>1024</v>
      </c>
      <c r="B1025" s="3">
        <v>1025</v>
      </c>
      <c r="C1025" s="3" t="s">
        <v>2840</v>
      </c>
      <c r="D1025" s="3" t="s">
        <v>2841</v>
      </c>
      <c r="E1025" s="3" t="s">
        <v>2842</v>
      </c>
      <c r="F1025" s="3">
        <v>0</v>
      </c>
      <c r="I1025" s="4" t="str">
        <f ca="1">IFERROR(__xludf.DUMMYFUNCTION("REGEXREPLACE(F1026,""\D"", """")"),"#VALUE!")</f>
        <v>#VALUE!</v>
      </c>
    </row>
    <row r="1026" spans="1:9" ht="15.75" customHeight="1">
      <c r="A1026" s="1">
        <v>1025</v>
      </c>
      <c r="B1026" s="3">
        <v>1026</v>
      </c>
      <c r="C1026" s="3" t="s">
        <v>2843</v>
      </c>
      <c r="D1026" s="3" t="s">
        <v>2844</v>
      </c>
      <c r="E1026" s="3" t="s">
        <v>21</v>
      </c>
      <c r="F1026" s="3">
        <v>0</v>
      </c>
      <c r="I1026" s="4" t="str">
        <f ca="1">IFERROR(__xludf.DUMMYFUNCTION("REGEXREPLACE(F1027,""\D"", """")"),"#VALUE!")</f>
        <v>#VALUE!</v>
      </c>
    </row>
    <row r="1027" spans="1:9" ht="15.75" customHeight="1">
      <c r="A1027" s="1">
        <v>1026</v>
      </c>
      <c r="B1027" s="3">
        <v>1027</v>
      </c>
      <c r="C1027" s="3" t="s">
        <v>2845</v>
      </c>
      <c r="D1027" s="3" t="s">
        <v>2846</v>
      </c>
      <c r="E1027" s="3" t="s">
        <v>21</v>
      </c>
      <c r="F1027" s="3">
        <v>0</v>
      </c>
      <c r="I1027" s="4" t="str">
        <f ca="1">IFERROR(__xludf.DUMMYFUNCTION("REGEXREPLACE(F1028,""\D"", """")"),"#VALUE!")</f>
        <v>#VALUE!</v>
      </c>
    </row>
    <row r="1028" spans="1:9" ht="15.75" customHeight="1">
      <c r="A1028" s="1">
        <v>1027</v>
      </c>
      <c r="B1028" s="3">
        <v>1028</v>
      </c>
      <c r="C1028" s="3" t="s">
        <v>2847</v>
      </c>
      <c r="D1028" s="3" t="s">
        <v>2848</v>
      </c>
      <c r="E1028" s="3" t="s">
        <v>2849</v>
      </c>
      <c r="F1028" s="3" t="s">
        <v>316</v>
      </c>
      <c r="G1028" s="3">
        <v>0</v>
      </c>
      <c r="H1028" s="3" t="s">
        <v>88</v>
      </c>
      <c r="I1028" s="4" t="str">
        <f ca="1">IFERROR(__xludf.DUMMYFUNCTION("REGEXREPLACE(F1029,""\D"", """")"),"10")</f>
        <v>10</v>
      </c>
    </row>
    <row r="1029" spans="1:9" ht="15.75" customHeight="1">
      <c r="A1029" s="1">
        <v>1028</v>
      </c>
      <c r="B1029" s="3">
        <v>1029</v>
      </c>
      <c r="C1029" s="3" t="s">
        <v>2850</v>
      </c>
      <c r="D1029" s="3" t="s">
        <v>2851</v>
      </c>
      <c r="E1029" s="3" t="s">
        <v>2852</v>
      </c>
      <c r="F1029" s="3" t="s">
        <v>87</v>
      </c>
      <c r="G1029" s="3">
        <v>0</v>
      </c>
      <c r="H1029" s="3" t="s">
        <v>135</v>
      </c>
      <c r="I1029" s="4" t="str">
        <f ca="1">IFERROR(__xludf.DUMMYFUNCTION("REGEXREPLACE(F1030,""\D"", """")"),"7")</f>
        <v>7</v>
      </c>
    </row>
    <row r="1030" spans="1:9" ht="15.75" customHeight="1">
      <c r="A1030" s="1">
        <v>1029</v>
      </c>
      <c r="B1030" s="3">
        <v>1030</v>
      </c>
      <c r="C1030" s="3" t="s">
        <v>2853</v>
      </c>
      <c r="D1030" s="3" t="s">
        <v>2854</v>
      </c>
      <c r="E1030" s="3" t="s">
        <v>2855</v>
      </c>
      <c r="F1030" s="3">
        <v>0</v>
      </c>
      <c r="I1030" s="4" t="str">
        <f ca="1">IFERROR(__xludf.DUMMYFUNCTION("REGEXREPLACE(F1031,""\D"", """")"),"#VALUE!")</f>
        <v>#VALUE!</v>
      </c>
    </row>
    <row r="1031" spans="1:9" ht="15.75" customHeight="1">
      <c r="A1031" s="1">
        <v>1030</v>
      </c>
      <c r="B1031" s="3">
        <v>1031</v>
      </c>
      <c r="C1031" s="3" t="s">
        <v>2856</v>
      </c>
      <c r="D1031" s="3" t="s">
        <v>2857</v>
      </c>
      <c r="E1031" s="3" t="s">
        <v>21</v>
      </c>
      <c r="F1031" s="3">
        <v>0</v>
      </c>
      <c r="I1031" s="4" t="str">
        <f ca="1">IFERROR(__xludf.DUMMYFUNCTION("REGEXREPLACE(F1032,""\D"", """")"),"#VALUE!")</f>
        <v>#VALUE!</v>
      </c>
    </row>
    <row r="1032" spans="1:9" ht="15.75" customHeight="1">
      <c r="A1032" s="1">
        <v>1031</v>
      </c>
      <c r="B1032" s="3">
        <v>1032</v>
      </c>
      <c r="C1032" s="3" t="s">
        <v>2858</v>
      </c>
      <c r="D1032" s="3" t="s">
        <v>2859</v>
      </c>
      <c r="E1032" s="3" t="s">
        <v>2860</v>
      </c>
      <c r="F1032" s="3">
        <v>0</v>
      </c>
      <c r="I1032" s="4" t="str">
        <f ca="1">IFERROR(__xludf.DUMMYFUNCTION("REGEXREPLACE(F1033,""\D"", """")"),"#VALUE!")</f>
        <v>#VALUE!</v>
      </c>
    </row>
    <row r="1033" spans="1:9" ht="15.75" customHeight="1">
      <c r="A1033" s="1">
        <v>1032</v>
      </c>
      <c r="B1033" s="3">
        <v>1033</v>
      </c>
      <c r="C1033" s="3" t="s">
        <v>2861</v>
      </c>
      <c r="D1033" s="3" t="s">
        <v>2862</v>
      </c>
      <c r="E1033" s="3" t="s">
        <v>2863</v>
      </c>
      <c r="F1033" s="3">
        <v>0</v>
      </c>
      <c r="I1033" s="4" t="str">
        <f ca="1">IFERROR(__xludf.DUMMYFUNCTION("REGEXREPLACE(F1034,""\D"", """")"),"#VALUE!")</f>
        <v>#VALUE!</v>
      </c>
    </row>
    <row r="1034" spans="1:9" ht="15.75" customHeight="1">
      <c r="A1034" s="1">
        <v>1033</v>
      </c>
      <c r="B1034" s="3">
        <v>1034</v>
      </c>
      <c r="C1034" s="3" t="s">
        <v>2864</v>
      </c>
      <c r="D1034" s="3" t="s">
        <v>2865</v>
      </c>
      <c r="E1034" s="3" t="s">
        <v>2866</v>
      </c>
      <c r="F1034" s="3">
        <v>0</v>
      </c>
      <c r="I1034" s="4" t="str">
        <f ca="1">IFERROR(__xludf.DUMMYFUNCTION("REGEXREPLACE(F1035,""\D"", """")"),"#VALUE!")</f>
        <v>#VALUE!</v>
      </c>
    </row>
    <row r="1035" spans="1:9" ht="15.75" customHeight="1">
      <c r="A1035" s="1">
        <v>1034</v>
      </c>
      <c r="B1035" s="3">
        <v>1035</v>
      </c>
      <c r="C1035" s="3" t="s">
        <v>2867</v>
      </c>
      <c r="D1035" s="3" t="s">
        <v>2868</v>
      </c>
      <c r="E1035" s="3" t="s">
        <v>21</v>
      </c>
      <c r="F1035" s="3">
        <v>0</v>
      </c>
      <c r="I1035" s="4" t="str">
        <f ca="1">IFERROR(__xludf.DUMMYFUNCTION("REGEXREPLACE(F1036,""\D"", """")"),"#VALUE!")</f>
        <v>#VALUE!</v>
      </c>
    </row>
    <row r="1036" spans="1:9" ht="15.75" customHeight="1">
      <c r="A1036" s="1">
        <v>1035</v>
      </c>
      <c r="B1036" s="3">
        <v>1036</v>
      </c>
      <c r="C1036" s="3" t="s">
        <v>2869</v>
      </c>
      <c r="D1036" s="3" t="s">
        <v>2870</v>
      </c>
      <c r="E1036" s="3" t="s">
        <v>21</v>
      </c>
      <c r="F1036" s="3">
        <v>0</v>
      </c>
      <c r="I1036" s="4" t="str">
        <f ca="1">IFERROR(__xludf.DUMMYFUNCTION("REGEXREPLACE(F1037,""\D"", """")"),"#VALUE!")</f>
        <v>#VALUE!</v>
      </c>
    </row>
    <row r="1037" spans="1:9" ht="15.75" customHeight="1">
      <c r="A1037" s="1">
        <v>1036</v>
      </c>
      <c r="B1037" s="3">
        <v>1037</v>
      </c>
      <c r="C1037" s="3" t="s">
        <v>2871</v>
      </c>
      <c r="D1037" s="3" t="s">
        <v>2872</v>
      </c>
      <c r="E1037" s="3" t="s">
        <v>21</v>
      </c>
      <c r="F1037" s="3">
        <v>0</v>
      </c>
      <c r="I1037" s="4" t="str">
        <f ca="1">IFERROR(__xludf.DUMMYFUNCTION("REGEXREPLACE(F1038,""\D"", """")"),"#VALUE!")</f>
        <v>#VALUE!</v>
      </c>
    </row>
    <row r="1038" spans="1:9" ht="15.75" customHeight="1">
      <c r="A1038" s="1">
        <v>1037</v>
      </c>
      <c r="B1038" s="3">
        <v>1038</v>
      </c>
      <c r="C1038" s="3" t="s">
        <v>2873</v>
      </c>
      <c r="D1038" s="3" t="s">
        <v>2874</v>
      </c>
      <c r="E1038" s="3" t="s">
        <v>2875</v>
      </c>
      <c r="F1038" s="3">
        <v>0</v>
      </c>
      <c r="I1038" s="4" t="str">
        <f ca="1">IFERROR(__xludf.DUMMYFUNCTION("REGEXREPLACE(F1039,""\D"", """")"),"#VALUE!")</f>
        <v>#VALUE!</v>
      </c>
    </row>
    <row r="1039" spans="1:9" ht="15.75" customHeight="1">
      <c r="A1039" s="1">
        <v>1038</v>
      </c>
      <c r="B1039" s="3">
        <v>1039</v>
      </c>
      <c r="C1039" s="3" t="s">
        <v>2876</v>
      </c>
      <c r="D1039" s="3" t="s">
        <v>2877</v>
      </c>
      <c r="E1039" s="3" t="s">
        <v>21</v>
      </c>
      <c r="F1039" s="3">
        <v>0</v>
      </c>
      <c r="I1039" s="4" t="str">
        <f ca="1">IFERROR(__xludf.DUMMYFUNCTION("REGEXREPLACE(F1040,""\D"", """")"),"#VALUE!")</f>
        <v>#VALUE!</v>
      </c>
    </row>
    <row r="1040" spans="1:9" ht="15.75" customHeight="1">
      <c r="A1040" s="1">
        <v>1039</v>
      </c>
      <c r="B1040" s="3">
        <v>1040</v>
      </c>
      <c r="C1040" s="3" t="s">
        <v>2878</v>
      </c>
      <c r="D1040" s="3" t="s">
        <v>2879</v>
      </c>
      <c r="E1040" s="3" t="s">
        <v>2880</v>
      </c>
      <c r="F1040" s="3" t="s">
        <v>381</v>
      </c>
      <c r="G1040" s="3">
        <v>4</v>
      </c>
      <c r="H1040" s="3" t="s">
        <v>96</v>
      </c>
      <c r="I1040" s="4" t="str">
        <f ca="1">IFERROR(__xludf.DUMMYFUNCTION("REGEXREPLACE(F1041,""\D"", """")"),"15")</f>
        <v>15</v>
      </c>
    </row>
    <row r="1041" spans="1:9" ht="15.75" customHeight="1">
      <c r="A1041" s="1">
        <v>1040</v>
      </c>
      <c r="B1041" s="3">
        <v>1041</v>
      </c>
      <c r="C1041" s="3" t="s">
        <v>2881</v>
      </c>
      <c r="D1041" s="3" t="s">
        <v>2882</v>
      </c>
      <c r="E1041" s="3" t="s">
        <v>21</v>
      </c>
      <c r="F1041" s="3">
        <v>0</v>
      </c>
      <c r="I1041" s="4" t="str">
        <f ca="1">IFERROR(__xludf.DUMMYFUNCTION("REGEXREPLACE(F1042,""\D"", """")"),"#VALUE!")</f>
        <v>#VALUE!</v>
      </c>
    </row>
    <row r="1042" spans="1:9" ht="15.75" customHeight="1">
      <c r="A1042" s="1">
        <v>1041</v>
      </c>
      <c r="B1042" s="3">
        <v>1042</v>
      </c>
      <c r="C1042" s="3" t="s">
        <v>2883</v>
      </c>
      <c r="D1042" s="3" t="s">
        <v>2884</v>
      </c>
      <c r="E1042" s="3" t="s">
        <v>2885</v>
      </c>
      <c r="F1042" s="3">
        <v>0</v>
      </c>
      <c r="I1042" s="4" t="str">
        <f ca="1">IFERROR(__xludf.DUMMYFUNCTION("REGEXREPLACE(F1043,""\D"", """")"),"#VALUE!")</f>
        <v>#VALUE!</v>
      </c>
    </row>
    <row r="1043" spans="1:9" ht="15.75" customHeight="1">
      <c r="A1043" s="1">
        <v>1042</v>
      </c>
      <c r="B1043" s="3">
        <v>1043</v>
      </c>
      <c r="C1043" s="3" t="s">
        <v>2886</v>
      </c>
      <c r="D1043" s="3" t="s">
        <v>2887</v>
      </c>
      <c r="E1043" s="3" t="s">
        <v>2888</v>
      </c>
      <c r="F1043" s="3">
        <v>0</v>
      </c>
      <c r="I1043" s="4" t="str">
        <f ca="1">IFERROR(__xludf.DUMMYFUNCTION("REGEXREPLACE(F1044,""\D"", """")"),"#VALUE!")</f>
        <v>#VALUE!</v>
      </c>
    </row>
    <row r="1044" spans="1:9" ht="15.75" customHeight="1">
      <c r="A1044" s="1">
        <v>1043</v>
      </c>
      <c r="B1044" s="3">
        <v>1044</v>
      </c>
      <c r="C1044" s="3" t="s">
        <v>2889</v>
      </c>
      <c r="D1044" s="3" t="s">
        <v>2890</v>
      </c>
      <c r="E1044" s="3" t="s">
        <v>2891</v>
      </c>
      <c r="F1044" s="3" t="s">
        <v>606</v>
      </c>
      <c r="G1044" s="3">
        <v>0</v>
      </c>
      <c r="H1044" s="3" t="s">
        <v>154</v>
      </c>
      <c r="I1044" s="4" t="str">
        <f ca="1">IFERROR(__xludf.DUMMYFUNCTION("REGEXREPLACE(F1045,""\D"", """")"),"16")</f>
        <v>16</v>
      </c>
    </row>
    <row r="1045" spans="1:9" ht="15.75" customHeight="1">
      <c r="A1045" s="1">
        <v>1044</v>
      </c>
      <c r="B1045" s="3">
        <v>1045</v>
      </c>
      <c r="C1045" s="3" t="s">
        <v>2892</v>
      </c>
      <c r="D1045" s="3" t="s">
        <v>2893</v>
      </c>
      <c r="E1045" s="3" t="s">
        <v>21</v>
      </c>
      <c r="F1045" s="3">
        <v>0</v>
      </c>
      <c r="I1045" s="4" t="str">
        <f ca="1">IFERROR(__xludf.DUMMYFUNCTION("REGEXREPLACE(F1046,""\D"", """")"),"#VALUE!")</f>
        <v>#VALUE!</v>
      </c>
    </row>
    <row r="1046" spans="1:9" ht="15.75" customHeight="1">
      <c r="A1046" s="1">
        <v>1045</v>
      </c>
      <c r="B1046" s="3">
        <v>1046</v>
      </c>
      <c r="C1046" s="3" t="s">
        <v>2894</v>
      </c>
      <c r="D1046" s="3" t="s">
        <v>2895</v>
      </c>
      <c r="E1046" s="3" t="s">
        <v>2896</v>
      </c>
      <c r="F1046" s="3" t="s">
        <v>381</v>
      </c>
      <c r="G1046" s="3">
        <v>0</v>
      </c>
      <c r="H1046" s="3" t="s">
        <v>62</v>
      </c>
      <c r="I1046" s="4" t="str">
        <f ca="1">IFERROR(__xludf.DUMMYFUNCTION("REGEXREPLACE(F1047,""\D"", """")"),"15")</f>
        <v>15</v>
      </c>
    </row>
    <row r="1047" spans="1:9" ht="15.75" customHeight="1">
      <c r="A1047" s="1">
        <v>1046</v>
      </c>
      <c r="B1047" s="3">
        <v>1047</v>
      </c>
      <c r="C1047" s="3" t="s">
        <v>2897</v>
      </c>
      <c r="D1047" s="3" t="s">
        <v>2898</v>
      </c>
      <c r="E1047" s="3" t="s">
        <v>2899</v>
      </c>
      <c r="F1047" s="3">
        <v>0</v>
      </c>
      <c r="I1047" s="4" t="str">
        <f ca="1">IFERROR(__xludf.DUMMYFUNCTION("REGEXREPLACE(F1048,""\D"", """")"),"#VALUE!")</f>
        <v>#VALUE!</v>
      </c>
    </row>
    <row r="1048" spans="1:9" ht="15.75" customHeight="1">
      <c r="A1048" s="1">
        <v>1047</v>
      </c>
      <c r="B1048" s="3">
        <v>1048</v>
      </c>
      <c r="C1048" s="3" t="s">
        <v>2900</v>
      </c>
      <c r="D1048" s="3" t="s">
        <v>2901</v>
      </c>
      <c r="E1048" s="3" t="s">
        <v>2902</v>
      </c>
      <c r="F1048" s="3" t="s">
        <v>358</v>
      </c>
      <c r="G1048" s="3">
        <v>17</v>
      </c>
      <c r="H1048" s="3" t="s">
        <v>140</v>
      </c>
      <c r="I1048" s="4" t="str">
        <f ca="1">IFERROR(__xludf.DUMMYFUNCTION("REGEXREPLACE(F1049,""\D"", """")"),"17")</f>
        <v>17</v>
      </c>
    </row>
    <row r="1049" spans="1:9" ht="15.75" customHeight="1">
      <c r="A1049" s="1">
        <v>1048</v>
      </c>
      <c r="B1049" s="3">
        <v>1049</v>
      </c>
      <c r="C1049" s="3" t="s">
        <v>2903</v>
      </c>
      <c r="D1049" s="3" t="s">
        <v>2904</v>
      </c>
      <c r="E1049" s="3" t="s">
        <v>2905</v>
      </c>
      <c r="F1049" s="3">
        <v>0</v>
      </c>
      <c r="I1049" s="4" t="str">
        <f ca="1">IFERROR(__xludf.DUMMYFUNCTION("REGEXREPLACE(F1050,""\D"", """")"),"#VALUE!")</f>
        <v>#VALUE!</v>
      </c>
    </row>
    <row r="1050" spans="1:9" ht="15.75" customHeight="1">
      <c r="A1050" s="1">
        <v>1049</v>
      </c>
      <c r="B1050" s="3">
        <v>1050</v>
      </c>
      <c r="C1050" s="3" t="s">
        <v>2906</v>
      </c>
      <c r="D1050" s="3" t="s">
        <v>2907</v>
      </c>
      <c r="E1050" s="3" t="s">
        <v>2908</v>
      </c>
      <c r="F1050" s="3" t="s">
        <v>87</v>
      </c>
      <c r="G1050" s="3">
        <v>0</v>
      </c>
      <c r="H1050" s="3" t="s">
        <v>135</v>
      </c>
      <c r="I1050" s="4" t="str">
        <f ca="1">IFERROR(__xludf.DUMMYFUNCTION("REGEXREPLACE(F1051,""\D"", """")"),"7")</f>
        <v>7</v>
      </c>
    </row>
    <row r="1051" spans="1:9" ht="15.75" customHeight="1">
      <c r="A1051" s="1">
        <v>1050</v>
      </c>
      <c r="B1051" s="3">
        <v>1051</v>
      </c>
      <c r="C1051" s="3" t="s">
        <v>2909</v>
      </c>
      <c r="D1051" s="3" t="s">
        <v>2910</v>
      </c>
      <c r="E1051" s="3" t="s">
        <v>21</v>
      </c>
      <c r="F1051" s="3">
        <v>0</v>
      </c>
      <c r="I1051" s="4" t="str">
        <f ca="1">IFERROR(__xludf.DUMMYFUNCTION("REGEXREPLACE(F1052,""\D"", """")"),"#VALUE!")</f>
        <v>#VALUE!</v>
      </c>
    </row>
    <row r="1052" spans="1:9" ht="15.75" customHeight="1">
      <c r="A1052" s="1">
        <v>1051</v>
      </c>
      <c r="B1052" s="3">
        <v>1052</v>
      </c>
      <c r="C1052" s="3" t="s">
        <v>2911</v>
      </c>
      <c r="D1052" s="3" t="s">
        <v>2912</v>
      </c>
      <c r="E1052" s="3" t="s">
        <v>2913</v>
      </c>
      <c r="F1052" s="3">
        <v>0</v>
      </c>
      <c r="I1052" s="4" t="str">
        <f ca="1">IFERROR(__xludf.DUMMYFUNCTION("REGEXREPLACE(F1053,""\D"", """")"),"#VALUE!")</f>
        <v>#VALUE!</v>
      </c>
    </row>
    <row r="1053" spans="1:9" ht="15.75" customHeight="1">
      <c r="A1053" s="1">
        <v>1052</v>
      </c>
      <c r="B1053" s="3">
        <v>1053</v>
      </c>
      <c r="C1053" s="3" t="s">
        <v>2914</v>
      </c>
      <c r="D1053" s="3" t="s">
        <v>2915</v>
      </c>
      <c r="E1053" s="3" t="s">
        <v>2916</v>
      </c>
      <c r="F1053" s="3">
        <v>0</v>
      </c>
      <c r="I1053" s="4" t="str">
        <f ca="1">IFERROR(__xludf.DUMMYFUNCTION("REGEXREPLACE(F1054,""\D"", """")"),"#VALUE!")</f>
        <v>#VALUE!</v>
      </c>
    </row>
    <row r="1054" spans="1:9" ht="15.75" customHeight="1">
      <c r="A1054" s="1">
        <v>1053</v>
      </c>
      <c r="B1054" s="3">
        <v>1054</v>
      </c>
      <c r="C1054" s="3" t="s">
        <v>2917</v>
      </c>
      <c r="D1054" s="3" t="s">
        <v>2918</v>
      </c>
      <c r="E1054" s="3" t="s">
        <v>2919</v>
      </c>
      <c r="F1054" s="3" t="s">
        <v>17</v>
      </c>
      <c r="G1054" s="3">
        <v>2</v>
      </c>
      <c r="H1054" s="3" t="s">
        <v>18</v>
      </c>
      <c r="I1054" s="4" t="str">
        <f ca="1">IFERROR(__xludf.DUMMYFUNCTION("REGEXREPLACE(F1055,""\D"", """")"),"9")</f>
        <v>9</v>
      </c>
    </row>
    <row r="1055" spans="1:9" ht="15.75" customHeight="1">
      <c r="A1055" s="1">
        <v>1054</v>
      </c>
      <c r="B1055" s="3">
        <v>1055</v>
      </c>
      <c r="C1055" s="3" t="s">
        <v>2920</v>
      </c>
      <c r="D1055" s="3" t="s">
        <v>2921</v>
      </c>
      <c r="E1055" s="3" t="s">
        <v>21</v>
      </c>
      <c r="F1055" s="3">
        <v>0</v>
      </c>
      <c r="I1055" s="4" t="str">
        <f ca="1">IFERROR(__xludf.DUMMYFUNCTION("REGEXREPLACE(F1056,""\D"", """")"),"#VALUE!")</f>
        <v>#VALUE!</v>
      </c>
    </row>
    <row r="1056" spans="1:9" ht="15.75" customHeight="1">
      <c r="A1056" s="1">
        <v>1055</v>
      </c>
      <c r="B1056" s="3">
        <v>1056</v>
      </c>
      <c r="C1056" s="3" t="s">
        <v>2922</v>
      </c>
      <c r="D1056" s="3" t="s">
        <v>2923</v>
      </c>
      <c r="E1056" s="3" t="s">
        <v>2924</v>
      </c>
      <c r="F1056" s="3">
        <v>0</v>
      </c>
      <c r="I1056" s="4" t="str">
        <f ca="1">IFERROR(__xludf.DUMMYFUNCTION("REGEXREPLACE(F1057,""\D"", """")"),"#VALUE!")</f>
        <v>#VALUE!</v>
      </c>
    </row>
    <row r="1057" spans="1:9" ht="15.75" customHeight="1">
      <c r="A1057" s="1">
        <v>1056</v>
      </c>
      <c r="B1057" s="3">
        <v>1057</v>
      </c>
      <c r="C1057" s="3" t="s">
        <v>2925</v>
      </c>
      <c r="D1057" s="3" t="s">
        <v>2926</v>
      </c>
      <c r="E1057" s="3" t="s">
        <v>21</v>
      </c>
      <c r="F1057" s="3">
        <v>0</v>
      </c>
      <c r="I1057" s="4" t="str">
        <f ca="1">IFERROR(__xludf.DUMMYFUNCTION("REGEXREPLACE(F1058,""\D"", """")"),"#VALUE!")</f>
        <v>#VALUE!</v>
      </c>
    </row>
    <row r="1058" spans="1:9" ht="15.75" customHeight="1">
      <c r="A1058" s="1">
        <v>1057</v>
      </c>
      <c r="B1058" s="3">
        <v>1058</v>
      </c>
      <c r="C1058" s="3" t="s">
        <v>2927</v>
      </c>
      <c r="D1058" s="3" t="s">
        <v>2928</v>
      </c>
      <c r="E1058" s="3" t="s">
        <v>2929</v>
      </c>
      <c r="F1058" s="3">
        <v>0</v>
      </c>
      <c r="I1058" s="4" t="str">
        <f ca="1">IFERROR(__xludf.DUMMYFUNCTION("REGEXREPLACE(F1059,""\D"", """")"),"#VALUE!")</f>
        <v>#VALUE!</v>
      </c>
    </row>
    <row r="1059" spans="1:9" ht="15.75" customHeight="1">
      <c r="A1059" s="1">
        <v>1058</v>
      </c>
      <c r="B1059" s="3">
        <v>1059</v>
      </c>
      <c r="C1059" s="3" t="s">
        <v>2930</v>
      </c>
      <c r="D1059" s="3" t="s">
        <v>2931</v>
      </c>
      <c r="E1059" s="3" t="s">
        <v>2932</v>
      </c>
      <c r="F1059" s="3">
        <v>0</v>
      </c>
      <c r="I1059" s="4" t="str">
        <f ca="1">IFERROR(__xludf.DUMMYFUNCTION("REGEXREPLACE(F1060,""\D"", """")"),"#VALUE!")</f>
        <v>#VALUE!</v>
      </c>
    </row>
    <row r="1060" spans="1:9" ht="15.75" customHeight="1">
      <c r="A1060" s="1">
        <v>1059</v>
      </c>
      <c r="B1060" s="3">
        <v>1060</v>
      </c>
      <c r="C1060" s="3" t="s">
        <v>2933</v>
      </c>
      <c r="D1060" s="3" t="s">
        <v>2934</v>
      </c>
      <c r="E1060" s="3" t="s">
        <v>2935</v>
      </c>
      <c r="F1060" s="3" t="s">
        <v>17</v>
      </c>
      <c r="G1060" s="3">
        <v>16</v>
      </c>
      <c r="H1060" s="3" t="s">
        <v>1627</v>
      </c>
      <c r="I1060" s="4" t="str">
        <f ca="1">IFERROR(__xludf.DUMMYFUNCTION("REGEXREPLACE(F1061,""\D"", """")"),"9")</f>
        <v>9</v>
      </c>
    </row>
    <row r="1061" spans="1:9" ht="15.75" customHeight="1">
      <c r="A1061" s="1">
        <v>1060</v>
      </c>
      <c r="B1061" s="3">
        <v>1061</v>
      </c>
      <c r="C1061" s="3" t="s">
        <v>2936</v>
      </c>
      <c r="D1061" s="3" t="s">
        <v>2937</v>
      </c>
      <c r="E1061" s="3" t="s">
        <v>2938</v>
      </c>
      <c r="F1061" s="3" t="s">
        <v>2581</v>
      </c>
      <c r="G1061" s="3">
        <v>1</v>
      </c>
      <c r="H1061" s="3" t="s">
        <v>1199</v>
      </c>
      <c r="I1061" s="4" t="str">
        <f ca="1">IFERROR(__xludf.DUMMYFUNCTION("REGEXREPLACE(F1062,""\D"", """")"),"59")</f>
        <v>59</v>
      </c>
    </row>
    <row r="1062" spans="1:9" ht="15.75" customHeight="1">
      <c r="A1062" s="1">
        <v>1061</v>
      </c>
      <c r="B1062" s="3">
        <v>1062</v>
      </c>
      <c r="C1062" s="3" t="s">
        <v>2939</v>
      </c>
      <c r="D1062" s="3" t="s">
        <v>2940</v>
      </c>
      <c r="E1062" s="3" t="s">
        <v>2941</v>
      </c>
      <c r="F1062" s="3" t="s">
        <v>316</v>
      </c>
      <c r="G1062" s="3">
        <v>2</v>
      </c>
      <c r="H1062" s="3" t="s">
        <v>420</v>
      </c>
      <c r="I1062" s="4" t="str">
        <f ca="1">IFERROR(__xludf.DUMMYFUNCTION("REGEXREPLACE(F1063,""\D"", """")"),"10")</f>
        <v>10</v>
      </c>
    </row>
    <row r="1063" spans="1:9" ht="15.75" customHeight="1">
      <c r="A1063" s="1">
        <v>1062</v>
      </c>
      <c r="B1063" s="3">
        <v>1063</v>
      </c>
      <c r="C1063" s="3" t="s">
        <v>2942</v>
      </c>
      <c r="D1063" s="3" t="s">
        <v>2943</v>
      </c>
      <c r="E1063" s="3" t="s">
        <v>2944</v>
      </c>
      <c r="F1063" s="3" t="s">
        <v>263</v>
      </c>
      <c r="G1063" s="3">
        <v>10</v>
      </c>
      <c r="H1063" s="3" t="s">
        <v>154</v>
      </c>
      <c r="I1063" s="4" t="str">
        <f ca="1">IFERROR(__xludf.DUMMYFUNCTION("REGEXREPLACE(F1064,""\D"", """")"),"6")</f>
        <v>6</v>
      </c>
    </row>
    <row r="1064" spans="1:9" ht="15.75" customHeight="1">
      <c r="A1064" s="1">
        <v>1063</v>
      </c>
      <c r="B1064" s="3">
        <v>1064</v>
      </c>
      <c r="C1064" s="3" t="s">
        <v>2945</v>
      </c>
      <c r="D1064" s="3" t="s">
        <v>2946</v>
      </c>
      <c r="E1064" s="3" t="s">
        <v>21</v>
      </c>
      <c r="F1064" s="3">
        <v>0</v>
      </c>
      <c r="I1064" s="4" t="str">
        <f ca="1">IFERROR(__xludf.DUMMYFUNCTION("REGEXREPLACE(F1065,""\D"", """")"),"#VALUE!")</f>
        <v>#VALUE!</v>
      </c>
    </row>
    <row r="1065" spans="1:9" ht="15.75" customHeight="1">
      <c r="A1065" s="1">
        <v>1064</v>
      </c>
      <c r="B1065" s="3">
        <v>1065</v>
      </c>
      <c r="C1065" s="3" t="s">
        <v>2947</v>
      </c>
      <c r="D1065" s="3" t="s">
        <v>2948</v>
      </c>
      <c r="E1065" s="3" t="s">
        <v>2949</v>
      </c>
      <c r="F1065" s="3">
        <v>0</v>
      </c>
      <c r="I1065" s="4" t="str">
        <f ca="1">IFERROR(__xludf.DUMMYFUNCTION("REGEXREPLACE(F1066,""\D"", """")"),"#VALUE!")</f>
        <v>#VALUE!</v>
      </c>
    </row>
    <row r="1066" spans="1:9" ht="15.75" customHeight="1">
      <c r="A1066" s="1">
        <v>1065</v>
      </c>
      <c r="B1066" s="3">
        <v>1066</v>
      </c>
      <c r="C1066" s="3" t="s">
        <v>2950</v>
      </c>
      <c r="D1066" s="3" t="s">
        <v>2951</v>
      </c>
      <c r="E1066" s="3" t="s">
        <v>21</v>
      </c>
      <c r="F1066" s="3">
        <v>0</v>
      </c>
      <c r="I1066" s="4" t="str">
        <f ca="1">IFERROR(__xludf.DUMMYFUNCTION("REGEXREPLACE(F1067,""\D"", """")"),"#VALUE!")</f>
        <v>#VALUE!</v>
      </c>
    </row>
    <row r="1067" spans="1:9" ht="15.75" customHeight="1">
      <c r="A1067" s="1">
        <v>1066</v>
      </c>
      <c r="B1067" s="3">
        <v>1067</v>
      </c>
      <c r="C1067" s="3" t="s">
        <v>2952</v>
      </c>
      <c r="D1067" s="3" t="s">
        <v>2953</v>
      </c>
      <c r="E1067" s="3" t="s">
        <v>2954</v>
      </c>
      <c r="F1067" s="3" t="s">
        <v>61</v>
      </c>
      <c r="G1067" s="3">
        <v>3</v>
      </c>
      <c r="H1067" s="3" t="s">
        <v>18</v>
      </c>
      <c r="I1067" s="4" t="str">
        <f ca="1">IFERROR(__xludf.DUMMYFUNCTION("REGEXREPLACE(F1068,""\D"", """")"),"8")</f>
        <v>8</v>
      </c>
    </row>
    <row r="1068" spans="1:9" ht="15.75" customHeight="1">
      <c r="A1068" s="1">
        <v>1067</v>
      </c>
      <c r="B1068" s="3">
        <v>1068</v>
      </c>
      <c r="C1068" s="3" t="s">
        <v>2955</v>
      </c>
      <c r="D1068" s="3" t="s">
        <v>2956</v>
      </c>
      <c r="E1068" s="3" t="s">
        <v>2957</v>
      </c>
      <c r="F1068" s="3" t="s">
        <v>316</v>
      </c>
      <c r="G1068" s="3">
        <v>0</v>
      </c>
      <c r="H1068" s="3" t="s">
        <v>88</v>
      </c>
      <c r="I1068" s="4" t="str">
        <f ca="1">IFERROR(__xludf.DUMMYFUNCTION("REGEXREPLACE(F1069,""\D"", """")"),"10")</f>
        <v>10</v>
      </c>
    </row>
    <row r="1069" spans="1:9" ht="15.75" customHeight="1">
      <c r="A1069" s="1">
        <v>1068</v>
      </c>
      <c r="B1069" s="3">
        <v>1069</v>
      </c>
      <c r="C1069" s="3" t="s">
        <v>2958</v>
      </c>
      <c r="D1069" s="3" t="s">
        <v>2959</v>
      </c>
      <c r="E1069" s="3" t="s">
        <v>2960</v>
      </c>
      <c r="F1069" s="3" t="s">
        <v>17</v>
      </c>
      <c r="G1069" s="3">
        <v>5</v>
      </c>
      <c r="H1069" s="3" t="s">
        <v>144</v>
      </c>
      <c r="I1069" s="4" t="str">
        <f ca="1">IFERROR(__xludf.DUMMYFUNCTION("REGEXREPLACE(F1070,""\D"", """")"),"9")</f>
        <v>9</v>
      </c>
    </row>
    <row r="1070" spans="1:9" ht="15.75" customHeight="1">
      <c r="A1070" s="1">
        <v>1069</v>
      </c>
      <c r="B1070" s="3">
        <v>1070</v>
      </c>
      <c r="C1070" s="3" t="s">
        <v>2961</v>
      </c>
      <c r="D1070" s="3" t="s">
        <v>2962</v>
      </c>
      <c r="E1070" s="3" t="s">
        <v>2963</v>
      </c>
      <c r="F1070" s="3">
        <v>0</v>
      </c>
      <c r="I1070" s="4" t="str">
        <f ca="1">IFERROR(__xludf.DUMMYFUNCTION("REGEXREPLACE(F1071,""\D"", """")"),"#VALUE!")</f>
        <v>#VALUE!</v>
      </c>
    </row>
    <row r="1071" spans="1:9" ht="15.75" customHeight="1">
      <c r="A1071" s="1">
        <v>1070</v>
      </c>
      <c r="B1071" s="3">
        <v>1071</v>
      </c>
      <c r="C1071" s="3" t="s">
        <v>2964</v>
      </c>
      <c r="D1071" s="3" t="s">
        <v>2965</v>
      </c>
      <c r="E1071" s="3" t="s">
        <v>2966</v>
      </c>
      <c r="F1071" s="3">
        <v>0</v>
      </c>
      <c r="I1071" s="4" t="str">
        <f ca="1">IFERROR(__xludf.DUMMYFUNCTION("REGEXREPLACE(F1072,""\D"", """")"),"#VALUE!")</f>
        <v>#VALUE!</v>
      </c>
    </row>
    <row r="1072" spans="1:9" ht="15.75" customHeight="1">
      <c r="A1072" s="1">
        <v>1071</v>
      </c>
      <c r="B1072" s="3">
        <v>1072</v>
      </c>
      <c r="C1072" s="3" t="s">
        <v>2967</v>
      </c>
      <c r="D1072" s="3" t="s">
        <v>2968</v>
      </c>
      <c r="E1072" s="3" t="s">
        <v>21</v>
      </c>
      <c r="F1072" s="3">
        <v>0</v>
      </c>
      <c r="I1072" s="4" t="str">
        <f ca="1">IFERROR(__xludf.DUMMYFUNCTION("REGEXREPLACE(F1073,""\D"", """")"),"#VALUE!")</f>
        <v>#VALUE!</v>
      </c>
    </row>
    <row r="1073" spans="1:9" ht="15.75" customHeight="1">
      <c r="A1073" s="1">
        <v>1072</v>
      </c>
      <c r="B1073" s="3">
        <v>1073</v>
      </c>
      <c r="C1073" s="3" t="s">
        <v>2969</v>
      </c>
      <c r="D1073" s="3" t="s">
        <v>2970</v>
      </c>
      <c r="E1073" s="3" t="s">
        <v>21</v>
      </c>
      <c r="F1073" s="3">
        <v>0</v>
      </c>
      <c r="I1073" s="4" t="str">
        <f ca="1">IFERROR(__xludf.DUMMYFUNCTION("REGEXREPLACE(F1074,""\D"", """")"),"#VALUE!")</f>
        <v>#VALUE!</v>
      </c>
    </row>
    <row r="1074" spans="1:9" ht="15.75" customHeight="1">
      <c r="A1074" s="1">
        <v>1073</v>
      </c>
      <c r="B1074" s="3">
        <v>1074</v>
      </c>
      <c r="C1074" s="3" t="s">
        <v>2971</v>
      </c>
      <c r="D1074" s="3" t="s">
        <v>2972</v>
      </c>
      <c r="E1074" s="3" t="s">
        <v>2973</v>
      </c>
      <c r="F1074" s="3" t="s">
        <v>87</v>
      </c>
      <c r="G1074" s="3">
        <v>20</v>
      </c>
      <c r="H1074" s="3" t="s">
        <v>70</v>
      </c>
      <c r="I1074" s="4" t="str">
        <f ca="1">IFERROR(__xludf.DUMMYFUNCTION("REGEXREPLACE(F1075,""\D"", """")"),"7")</f>
        <v>7</v>
      </c>
    </row>
    <row r="1075" spans="1:9" ht="15.75" customHeight="1">
      <c r="A1075" s="1">
        <v>1074</v>
      </c>
      <c r="B1075" s="3">
        <v>1075</v>
      </c>
      <c r="C1075" s="3" t="s">
        <v>2974</v>
      </c>
      <c r="D1075" s="3" t="s">
        <v>2975</v>
      </c>
      <c r="E1075" s="3" t="s">
        <v>21</v>
      </c>
      <c r="F1075" s="3">
        <v>0</v>
      </c>
      <c r="I1075" s="4" t="str">
        <f ca="1">IFERROR(__xludf.DUMMYFUNCTION("REGEXREPLACE(F1076,""\D"", """")"),"#VALUE!")</f>
        <v>#VALUE!</v>
      </c>
    </row>
    <row r="1076" spans="1:9" ht="15.75" customHeight="1">
      <c r="A1076" s="1">
        <v>1075</v>
      </c>
      <c r="B1076" s="3">
        <v>1076</v>
      </c>
      <c r="C1076" s="3" t="s">
        <v>2976</v>
      </c>
      <c r="D1076" s="3" t="s">
        <v>2977</v>
      </c>
      <c r="E1076" s="3" t="s">
        <v>21</v>
      </c>
      <c r="F1076" s="3">
        <v>0</v>
      </c>
      <c r="I1076" s="4" t="str">
        <f ca="1">IFERROR(__xludf.DUMMYFUNCTION("REGEXREPLACE(F1077,""\D"", """")"),"#VALUE!")</f>
        <v>#VALUE!</v>
      </c>
    </row>
    <row r="1077" spans="1:9" ht="15.75" customHeight="1">
      <c r="A1077" s="1">
        <v>1076</v>
      </c>
      <c r="B1077" s="3">
        <v>1077</v>
      </c>
      <c r="C1077" s="3" t="s">
        <v>2978</v>
      </c>
      <c r="D1077" s="3" t="s">
        <v>2979</v>
      </c>
      <c r="E1077" s="3" t="s">
        <v>2980</v>
      </c>
      <c r="F1077" s="3" t="s">
        <v>69</v>
      </c>
      <c r="G1077" s="3">
        <v>10</v>
      </c>
      <c r="H1077" s="3" t="s">
        <v>255</v>
      </c>
      <c r="I1077" s="4" t="str">
        <f ca="1">IFERROR(__xludf.DUMMYFUNCTION("REGEXREPLACE(F1078,""\D"", """")"),"26")</f>
        <v>26</v>
      </c>
    </row>
    <row r="1078" spans="1:9" ht="15.75" customHeight="1">
      <c r="A1078" s="1">
        <v>1077</v>
      </c>
      <c r="B1078" s="3">
        <v>1078</v>
      </c>
      <c r="C1078" s="3" t="s">
        <v>2981</v>
      </c>
      <c r="D1078" s="3" t="s">
        <v>2982</v>
      </c>
      <c r="E1078" s="3" t="s">
        <v>21</v>
      </c>
      <c r="F1078" s="3">
        <v>0</v>
      </c>
      <c r="I1078" s="4" t="str">
        <f ca="1">IFERROR(__xludf.DUMMYFUNCTION("REGEXREPLACE(F1079,""\D"", """")"),"#VALUE!")</f>
        <v>#VALUE!</v>
      </c>
    </row>
    <row r="1079" spans="1:9" ht="15.75" customHeight="1">
      <c r="A1079" s="1">
        <v>1078</v>
      </c>
      <c r="B1079" s="3">
        <v>1079</v>
      </c>
      <c r="C1079" s="3" t="s">
        <v>2983</v>
      </c>
      <c r="D1079" s="3" t="s">
        <v>2984</v>
      </c>
      <c r="E1079" s="3" t="s">
        <v>2985</v>
      </c>
      <c r="F1079" s="3" t="s">
        <v>17</v>
      </c>
      <c r="G1079" s="3">
        <v>5</v>
      </c>
      <c r="H1079" s="3" t="s">
        <v>144</v>
      </c>
      <c r="I1079" s="4" t="str">
        <f ca="1">IFERROR(__xludf.DUMMYFUNCTION("REGEXREPLACE(F1080,""\D"", """")"),"9")</f>
        <v>9</v>
      </c>
    </row>
    <row r="1080" spans="1:9" ht="15.75" customHeight="1">
      <c r="A1080" s="1">
        <v>1079</v>
      </c>
      <c r="B1080" s="3">
        <v>1080</v>
      </c>
      <c r="C1080" s="3" t="s">
        <v>2986</v>
      </c>
      <c r="D1080" s="3" t="s">
        <v>2987</v>
      </c>
      <c r="E1080" s="3" t="s">
        <v>2988</v>
      </c>
      <c r="F1080" s="3" t="s">
        <v>277</v>
      </c>
      <c r="G1080" s="3">
        <v>16</v>
      </c>
      <c r="H1080" s="3" t="s">
        <v>1059</v>
      </c>
      <c r="I1080" s="4" t="str">
        <f ca="1">IFERROR(__xludf.DUMMYFUNCTION("REGEXREPLACE(F1081,""\D"", """")"),"5")</f>
        <v>5</v>
      </c>
    </row>
    <row r="1081" spans="1:9" ht="15.75" customHeight="1">
      <c r="A1081" s="1">
        <v>1080</v>
      </c>
      <c r="B1081" s="3">
        <v>1081</v>
      </c>
      <c r="C1081" s="3" t="s">
        <v>2989</v>
      </c>
      <c r="D1081" s="3" t="s">
        <v>2990</v>
      </c>
      <c r="E1081" s="3" t="s">
        <v>21</v>
      </c>
      <c r="F1081" s="3">
        <v>0</v>
      </c>
      <c r="I1081" s="4" t="str">
        <f ca="1">IFERROR(__xludf.DUMMYFUNCTION("REGEXREPLACE(F1082,""\D"", """")"),"#VALUE!")</f>
        <v>#VALUE!</v>
      </c>
    </row>
    <row r="1082" spans="1:9" ht="15.75" customHeight="1">
      <c r="A1082" s="1">
        <v>1081</v>
      </c>
      <c r="B1082" s="3">
        <v>1082</v>
      </c>
      <c r="C1082" s="3" t="s">
        <v>2991</v>
      </c>
      <c r="D1082" s="3" t="s">
        <v>2992</v>
      </c>
      <c r="E1082" s="3" t="s">
        <v>2993</v>
      </c>
      <c r="F1082" s="3" t="s">
        <v>87</v>
      </c>
      <c r="G1082" s="3">
        <v>3</v>
      </c>
      <c r="H1082" s="3" t="s">
        <v>88</v>
      </c>
      <c r="I1082" s="4" t="str">
        <f ca="1">IFERROR(__xludf.DUMMYFUNCTION("REGEXREPLACE(F1083,""\D"", """")"),"7")</f>
        <v>7</v>
      </c>
    </row>
    <row r="1083" spans="1:9" ht="15.75" customHeight="1">
      <c r="A1083" s="1">
        <v>1082</v>
      </c>
      <c r="B1083" s="3">
        <v>1083</v>
      </c>
      <c r="C1083" s="3" t="s">
        <v>2994</v>
      </c>
      <c r="D1083" s="3" t="s">
        <v>2995</v>
      </c>
      <c r="E1083" s="3" t="s">
        <v>2996</v>
      </c>
      <c r="F1083" s="3">
        <v>0</v>
      </c>
      <c r="I1083" s="4" t="str">
        <f ca="1">IFERROR(__xludf.DUMMYFUNCTION("REGEXREPLACE(F1084,""\D"", """")"),"#VALUE!")</f>
        <v>#VALUE!</v>
      </c>
    </row>
    <row r="1084" spans="1:9" ht="15.75" customHeight="1">
      <c r="A1084" s="1">
        <v>1083</v>
      </c>
      <c r="B1084" s="3">
        <v>1084</v>
      </c>
      <c r="C1084" s="3" t="s">
        <v>2997</v>
      </c>
      <c r="D1084" s="3" t="s">
        <v>2998</v>
      </c>
      <c r="E1084" s="3" t="s">
        <v>2999</v>
      </c>
      <c r="F1084" s="3">
        <v>0</v>
      </c>
      <c r="I1084" s="4" t="str">
        <f ca="1">IFERROR(__xludf.DUMMYFUNCTION("REGEXREPLACE(F1085,""\D"", """")"),"#VALUE!")</f>
        <v>#VALUE!</v>
      </c>
    </row>
    <row r="1085" spans="1:9" ht="15.75" customHeight="1">
      <c r="A1085" s="1">
        <v>1084</v>
      </c>
      <c r="B1085" s="3">
        <v>1085</v>
      </c>
      <c r="C1085" s="3" t="s">
        <v>3000</v>
      </c>
      <c r="D1085" s="3" t="s">
        <v>3001</v>
      </c>
      <c r="E1085" s="3" t="s">
        <v>3002</v>
      </c>
      <c r="F1085" s="3">
        <v>0</v>
      </c>
      <c r="I1085" s="4" t="str">
        <f ca="1">IFERROR(__xludf.DUMMYFUNCTION("REGEXREPLACE(F1086,""\D"", """")"),"#VALUE!")</f>
        <v>#VALUE!</v>
      </c>
    </row>
    <row r="1086" spans="1:9" ht="15.75" customHeight="1">
      <c r="A1086" s="1">
        <v>1085</v>
      </c>
      <c r="B1086" s="3">
        <v>1086</v>
      </c>
      <c r="C1086" s="3" t="s">
        <v>3003</v>
      </c>
      <c r="D1086" s="3" t="s">
        <v>3004</v>
      </c>
      <c r="E1086" s="3" t="s">
        <v>21</v>
      </c>
      <c r="F1086" s="3">
        <v>0</v>
      </c>
      <c r="I1086" s="4" t="str">
        <f ca="1">IFERROR(__xludf.DUMMYFUNCTION("REGEXREPLACE(F1087,""\D"", """")"),"#VALUE!")</f>
        <v>#VALUE!</v>
      </c>
    </row>
    <row r="1087" spans="1:9" ht="15.75" customHeight="1">
      <c r="A1087" s="1">
        <v>1086</v>
      </c>
      <c r="B1087" s="3">
        <v>1087</v>
      </c>
      <c r="C1087" s="3" t="s">
        <v>3005</v>
      </c>
      <c r="D1087" s="3" t="s">
        <v>3006</v>
      </c>
      <c r="E1087" s="3" t="s">
        <v>3007</v>
      </c>
      <c r="F1087" s="3">
        <v>0</v>
      </c>
      <c r="I1087" s="4" t="str">
        <f ca="1">IFERROR(__xludf.DUMMYFUNCTION("REGEXREPLACE(F1088,""\D"", """")"),"#VALUE!")</f>
        <v>#VALUE!</v>
      </c>
    </row>
    <row r="1088" spans="1:9" ht="15.75" customHeight="1">
      <c r="A1088" s="1">
        <v>1087</v>
      </c>
      <c r="B1088" s="3">
        <v>1088</v>
      </c>
      <c r="C1088" s="3" t="s">
        <v>3008</v>
      </c>
      <c r="D1088" s="3" t="s">
        <v>3009</v>
      </c>
      <c r="E1088" s="3" t="s">
        <v>3010</v>
      </c>
      <c r="F1088" s="3" t="s">
        <v>87</v>
      </c>
      <c r="G1088" s="3">
        <v>0</v>
      </c>
      <c r="H1088" s="3" t="s">
        <v>135</v>
      </c>
      <c r="I1088" s="4" t="str">
        <f ca="1">IFERROR(__xludf.DUMMYFUNCTION("REGEXREPLACE(F1089,""\D"", """")"),"7")</f>
        <v>7</v>
      </c>
    </row>
    <row r="1089" spans="1:9" ht="15.75" customHeight="1">
      <c r="A1089" s="1">
        <v>1088</v>
      </c>
      <c r="B1089" s="3">
        <v>1089</v>
      </c>
      <c r="C1089" s="3" t="s">
        <v>3011</v>
      </c>
      <c r="D1089" s="3" t="s">
        <v>3012</v>
      </c>
      <c r="E1089" s="3" t="s">
        <v>3013</v>
      </c>
      <c r="F1089" s="3" t="s">
        <v>134</v>
      </c>
      <c r="G1089" s="3">
        <v>1</v>
      </c>
      <c r="H1089" s="3" t="s">
        <v>685</v>
      </c>
      <c r="I1089" s="4" t="str">
        <f ca="1">IFERROR(__xludf.DUMMYFUNCTION("REGEXREPLACE(F1090,""\D"", """")"),"3")</f>
        <v>3</v>
      </c>
    </row>
    <row r="1090" spans="1:9" ht="15.75" customHeight="1">
      <c r="A1090" s="1">
        <v>1089</v>
      </c>
      <c r="B1090" s="3">
        <v>1090</v>
      </c>
      <c r="C1090" s="3" t="s">
        <v>3014</v>
      </c>
      <c r="D1090" s="3" t="s">
        <v>3015</v>
      </c>
      <c r="E1090" s="3" t="s">
        <v>21</v>
      </c>
      <c r="F1090" s="3">
        <v>0</v>
      </c>
      <c r="I1090" s="4" t="str">
        <f ca="1">IFERROR(__xludf.DUMMYFUNCTION("REGEXREPLACE(F1091,""\D"", """")"),"#VALUE!")</f>
        <v>#VALUE!</v>
      </c>
    </row>
    <row r="1091" spans="1:9" ht="15.75" customHeight="1">
      <c r="A1091" s="1">
        <v>1090</v>
      </c>
      <c r="B1091" s="3">
        <v>1091</v>
      </c>
      <c r="C1091" s="3" t="s">
        <v>3016</v>
      </c>
      <c r="D1091" s="3" t="s">
        <v>3017</v>
      </c>
      <c r="E1091" s="3" t="s">
        <v>21</v>
      </c>
      <c r="F1091" s="3">
        <v>0</v>
      </c>
      <c r="I1091" s="4" t="str">
        <f ca="1">IFERROR(__xludf.DUMMYFUNCTION("REGEXREPLACE(F1092,""\D"", """")"),"#VALUE!")</f>
        <v>#VALUE!</v>
      </c>
    </row>
    <row r="1092" spans="1:9" ht="15.75" customHeight="1">
      <c r="A1092" s="1">
        <v>1091</v>
      </c>
      <c r="B1092" s="3">
        <v>1092</v>
      </c>
      <c r="C1092" s="3" t="s">
        <v>3018</v>
      </c>
      <c r="D1092" s="3" t="s">
        <v>3019</v>
      </c>
      <c r="E1092" s="3" t="s">
        <v>21</v>
      </c>
      <c r="F1092" s="3">
        <v>0</v>
      </c>
      <c r="I1092" s="4" t="str">
        <f ca="1">IFERROR(__xludf.DUMMYFUNCTION("REGEXREPLACE(F1093,""\D"", """")"),"#VALUE!")</f>
        <v>#VALUE!</v>
      </c>
    </row>
    <row r="1093" spans="1:9" ht="15.75" customHeight="1">
      <c r="A1093" s="1">
        <v>1092</v>
      </c>
      <c r="B1093" s="3">
        <v>1093</v>
      </c>
      <c r="C1093" s="3" t="s">
        <v>3020</v>
      </c>
      <c r="D1093" s="3" t="s">
        <v>3021</v>
      </c>
      <c r="E1093" s="3" t="s">
        <v>3022</v>
      </c>
      <c r="F1093" s="3">
        <v>0</v>
      </c>
      <c r="I1093" s="4" t="str">
        <f ca="1">IFERROR(__xludf.DUMMYFUNCTION("REGEXREPLACE(F1094,""\D"", """")"),"#VALUE!")</f>
        <v>#VALUE!</v>
      </c>
    </row>
    <row r="1094" spans="1:9" ht="15.75" customHeight="1">
      <c r="A1094" s="1">
        <v>1093</v>
      </c>
      <c r="B1094" s="3">
        <v>1094</v>
      </c>
      <c r="C1094" s="3" t="s">
        <v>3023</v>
      </c>
      <c r="D1094" s="3" t="s">
        <v>3024</v>
      </c>
      <c r="E1094" s="3" t="s">
        <v>3025</v>
      </c>
      <c r="F1094" s="3">
        <v>0</v>
      </c>
      <c r="I1094" s="4" t="str">
        <f ca="1">IFERROR(__xludf.DUMMYFUNCTION("REGEXREPLACE(F1095,""\D"", """")"),"#VALUE!")</f>
        <v>#VALUE!</v>
      </c>
    </row>
    <row r="1095" spans="1:9" ht="15.75" customHeight="1">
      <c r="A1095" s="1">
        <v>1094</v>
      </c>
      <c r="B1095" s="3">
        <v>1095</v>
      </c>
      <c r="C1095" s="3" t="s">
        <v>3026</v>
      </c>
      <c r="D1095" s="3" t="s">
        <v>3027</v>
      </c>
      <c r="E1095" s="3" t="s">
        <v>3028</v>
      </c>
      <c r="F1095" s="3" t="s">
        <v>429</v>
      </c>
      <c r="G1095" s="3">
        <v>0</v>
      </c>
      <c r="H1095" s="3" t="s">
        <v>76</v>
      </c>
      <c r="I1095" s="4" t="str">
        <f ca="1">IFERROR(__xludf.DUMMYFUNCTION("REGEXREPLACE(F1096,""\D"", """")"),"20")</f>
        <v>20</v>
      </c>
    </row>
    <row r="1096" spans="1:9" ht="15.75" customHeight="1">
      <c r="A1096" s="1">
        <v>1095</v>
      </c>
      <c r="B1096" s="3">
        <v>1096</v>
      </c>
      <c r="C1096" s="3" t="s">
        <v>3029</v>
      </c>
      <c r="D1096" s="3" t="s">
        <v>3030</v>
      </c>
      <c r="E1096" s="3" t="s">
        <v>21</v>
      </c>
      <c r="F1096" s="3">
        <v>0</v>
      </c>
      <c r="I1096" s="4" t="str">
        <f ca="1">IFERROR(__xludf.DUMMYFUNCTION("REGEXREPLACE(F1097,""\D"", """")"),"#VALUE!")</f>
        <v>#VALUE!</v>
      </c>
    </row>
    <row r="1097" spans="1:9" ht="15.75" customHeight="1">
      <c r="A1097" s="1">
        <v>1096</v>
      </c>
      <c r="B1097" s="3">
        <v>1097</v>
      </c>
      <c r="C1097" s="3" t="s">
        <v>3031</v>
      </c>
      <c r="D1097" s="3" t="s">
        <v>3032</v>
      </c>
      <c r="E1097" s="3" t="s">
        <v>21</v>
      </c>
      <c r="F1097" s="3">
        <v>0</v>
      </c>
      <c r="I1097" s="4" t="str">
        <f ca="1">IFERROR(__xludf.DUMMYFUNCTION("REGEXREPLACE(F1098,""\D"", """")"),"#VALUE!")</f>
        <v>#VALUE!</v>
      </c>
    </row>
    <row r="1098" spans="1:9" ht="15.75" customHeight="1">
      <c r="A1098" s="1">
        <v>1097</v>
      </c>
      <c r="B1098" s="3">
        <v>1098</v>
      </c>
      <c r="C1098" s="3" t="s">
        <v>3033</v>
      </c>
      <c r="D1098" s="3" t="s">
        <v>3034</v>
      </c>
      <c r="E1098" s="3" t="s">
        <v>3035</v>
      </c>
      <c r="F1098" s="3" t="s">
        <v>3036</v>
      </c>
      <c r="G1098" s="3">
        <v>6</v>
      </c>
      <c r="H1098" s="3" t="s">
        <v>3037</v>
      </c>
      <c r="I1098" s="4" t="str">
        <f ca="1">IFERROR(__xludf.DUMMYFUNCTION("REGEXREPLACE(F1099,""\D"", """")"),"42")</f>
        <v>42</v>
      </c>
    </row>
    <row r="1099" spans="1:9" ht="15.75" customHeight="1">
      <c r="A1099" s="1">
        <v>1098</v>
      </c>
      <c r="B1099" s="3">
        <v>1099</v>
      </c>
      <c r="C1099" s="3" t="s">
        <v>3038</v>
      </c>
      <c r="D1099" s="3" t="s">
        <v>3039</v>
      </c>
      <c r="E1099" s="3" t="s">
        <v>3040</v>
      </c>
      <c r="F1099" s="3" t="s">
        <v>365</v>
      </c>
      <c r="G1099" s="3">
        <v>0</v>
      </c>
      <c r="H1099" s="3" t="s">
        <v>579</v>
      </c>
      <c r="I1099" s="4" t="str">
        <f ca="1">IFERROR(__xludf.DUMMYFUNCTION("REGEXREPLACE(F1100,""\D"", """")"),"24")</f>
        <v>24</v>
      </c>
    </row>
    <row r="1100" spans="1:9" ht="15.75" customHeight="1">
      <c r="A1100" s="1">
        <v>1099</v>
      </c>
      <c r="B1100" s="3">
        <v>1100</v>
      </c>
      <c r="C1100" s="3" t="s">
        <v>3041</v>
      </c>
      <c r="D1100" s="3" t="s">
        <v>3042</v>
      </c>
      <c r="E1100" s="3" t="s">
        <v>3043</v>
      </c>
      <c r="F1100" s="3" t="s">
        <v>277</v>
      </c>
      <c r="G1100" s="3">
        <v>4</v>
      </c>
      <c r="H1100" s="3" t="s">
        <v>30</v>
      </c>
      <c r="I1100" s="4" t="str">
        <f ca="1">IFERROR(__xludf.DUMMYFUNCTION("REGEXREPLACE(F1101,""\D"", """")"),"5")</f>
        <v>5</v>
      </c>
    </row>
    <row r="1101" spans="1:9" ht="15.75" customHeight="1">
      <c r="A1101" s="1">
        <v>1100</v>
      </c>
      <c r="B1101" s="3">
        <v>1101</v>
      </c>
      <c r="C1101" s="3" t="s">
        <v>3044</v>
      </c>
      <c r="D1101" s="3" t="s">
        <v>3045</v>
      </c>
      <c r="E1101" s="3" t="s">
        <v>21</v>
      </c>
      <c r="F1101" s="3">
        <v>0</v>
      </c>
      <c r="I1101" s="4" t="str">
        <f ca="1">IFERROR(__xludf.DUMMYFUNCTION("REGEXREPLACE(F1102,""\D"", """")"),"#VALUE!")</f>
        <v>#VALUE!</v>
      </c>
    </row>
    <row r="1102" spans="1:9" ht="15.75" customHeight="1">
      <c r="A1102" s="1">
        <v>1101</v>
      </c>
      <c r="B1102" s="3">
        <v>1102</v>
      </c>
      <c r="C1102" s="3" t="s">
        <v>3046</v>
      </c>
      <c r="D1102" s="3" t="s">
        <v>3047</v>
      </c>
      <c r="E1102" s="3" t="s">
        <v>3048</v>
      </c>
      <c r="F1102" s="3">
        <v>0</v>
      </c>
      <c r="I1102" s="4" t="str">
        <f ca="1">IFERROR(__xludf.DUMMYFUNCTION("REGEXREPLACE(F1103,""\D"", """")"),"#VALUE!")</f>
        <v>#VALUE!</v>
      </c>
    </row>
    <row r="1103" spans="1:9" ht="15.75" customHeight="1">
      <c r="A1103" s="1">
        <v>1102</v>
      </c>
      <c r="B1103" s="3">
        <v>1103</v>
      </c>
      <c r="C1103" s="3" t="s">
        <v>3049</v>
      </c>
      <c r="D1103" s="3" t="s">
        <v>3050</v>
      </c>
      <c r="E1103" s="3" t="s">
        <v>3051</v>
      </c>
      <c r="F1103" s="3" t="s">
        <v>370</v>
      </c>
      <c r="G1103" s="3">
        <v>12</v>
      </c>
      <c r="H1103" s="3" t="s">
        <v>579</v>
      </c>
      <c r="I1103" s="4" t="str">
        <f ca="1">IFERROR(__xludf.DUMMYFUNCTION("REGEXREPLACE(F1104,""\D"", """")"),"12")</f>
        <v>12</v>
      </c>
    </row>
    <row r="1104" spans="1:9" ht="15.75" customHeight="1">
      <c r="A1104" s="1">
        <v>1103</v>
      </c>
      <c r="B1104" s="3">
        <v>1104</v>
      </c>
      <c r="C1104" s="3" t="s">
        <v>3052</v>
      </c>
      <c r="D1104" s="3" t="s">
        <v>3053</v>
      </c>
      <c r="E1104" s="3" t="s">
        <v>3054</v>
      </c>
      <c r="F1104" s="3" t="s">
        <v>134</v>
      </c>
      <c r="G1104" s="3">
        <v>0</v>
      </c>
      <c r="H1104" s="3" t="s">
        <v>298</v>
      </c>
      <c r="I1104" s="4" t="str">
        <f ca="1">IFERROR(__xludf.DUMMYFUNCTION("REGEXREPLACE(F1105,""\D"", """")"),"3")</f>
        <v>3</v>
      </c>
    </row>
    <row r="1105" spans="1:9" ht="15.75" customHeight="1">
      <c r="A1105" s="1">
        <v>1104</v>
      </c>
      <c r="B1105" s="3">
        <v>1105</v>
      </c>
      <c r="C1105" s="3" t="s">
        <v>3055</v>
      </c>
      <c r="D1105" s="3" t="s">
        <v>3056</v>
      </c>
      <c r="E1105" s="3" t="s">
        <v>3057</v>
      </c>
      <c r="F1105" s="3" t="s">
        <v>166</v>
      </c>
      <c r="G1105" s="3">
        <v>0</v>
      </c>
      <c r="H1105" s="3" t="s">
        <v>685</v>
      </c>
      <c r="I1105" s="4" t="str">
        <f ca="1">IFERROR(__xludf.DUMMYFUNCTION("REGEXREPLACE(F1106,""\D"", """")"),"4")</f>
        <v>4</v>
      </c>
    </row>
    <row r="1106" spans="1:9" ht="15.75" customHeight="1">
      <c r="A1106" s="1">
        <v>1105</v>
      </c>
      <c r="B1106" s="3">
        <v>1106</v>
      </c>
      <c r="C1106" s="3" t="s">
        <v>3058</v>
      </c>
      <c r="D1106" s="3" t="s">
        <v>3059</v>
      </c>
      <c r="E1106" s="3" t="s">
        <v>21</v>
      </c>
      <c r="F1106" s="3">
        <v>0</v>
      </c>
      <c r="I1106" s="4" t="str">
        <f ca="1">IFERROR(__xludf.DUMMYFUNCTION("REGEXREPLACE(F1107,""\D"", """")"),"#VALUE!")</f>
        <v>#VALUE!</v>
      </c>
    </row>
    <row r="1107" spans="1:9" ht="15.75" customHeight="1">
      <c r="A1107" s="1">
        <v>1106</v>
      </c>
      <c r="B1107" s="3">
        <v>1107</v>
      </c>
      <c r="C1107" s="3" t="s">
        <v>3060</v>
      </c>
      <c r="D1107" s="3" t="s">
        <v>3061</v>
      </c>
      <c r="E1107" s="3" t="s">
        <v>3062</v>
      </c>
      <c r="F1107" s="3">
        <v>0</v>
      </c>
      <c r="I1107" s="4" t="str">
        <f ca="1">IFERROR(__xludf.DUMMYFUNCTION("REGEXREPLACE(F1108,""\D"", """")"),"#VALUE!")</f>
        <v>#VALUE!</v>
      </c>
    </row>
    <row r="1108" spans="1:9" ht="15.75" customHeight="1">
      <c r="A1108" s="1">
        <v>1107</v>
      </c>
      <c r="B1108" s="3">
        <v>1108</v>
      </c>
      <c r="C1108" s="3" t="s">
        <v>3063</v>
      </c>
      <c r="D1108" s="3" t="s">
        <v>3064</v>
      </c>
      <c r="E1108" s="3" t="s">
        <v>21</v>
      </c>
      <c r="F1108" s="3">
        <v>0</v>
      </c>
      <c r="I1108" s="4" t="str">
        <f ca="1">IFERROR(__xludf.DUMMYFUNCTION("REGEXREPLACE(F1109,""\D"", """")"),"#VALUE!")</f>
        <v>#VALUE!</v>
      </c>
    </row>
    <row r="1109" spans="1:9" ht="15.75" customHeight="1">
      <c r="A1109" s="1">
        <v>1108</v>
      </c>
      <c r="B1109" s="3">
        <v>1109</v>
      </c>
      <c r="C1109" s="3" t="s">
        <v>3065</v>
      </c>
      <c r="D1109" s="3" t="s">
        <v>3066</v>
      </c>
      <c r="E1109" s="3" t="s">
        <v>3067</v>
      </c>
      <c r="F1109" s="3">
        <v>0</v>
      </c>
      <c r="I1109" s="4" t="str">
        <f ca="1">IFERROR(__xludf.DUMMYFUNCTION("REGEXREPLACE(F1110,""\D"", """")"),"#VALUE!")</f>
        <v>#VALUE!</v>
      </c>
    </row>
    <row r="1110" spans="1:9" ht="15.75" customHeight="1">
      <c r="A1110" s="1">
        <v>1109</v>
      </c>
      <c r="B1110" s="3">
        <v>1110</v>
      </c>
      <c r="C1110" s="3" t="s">
        <v>3068</v>
      </c>
      <c r="D1110" s="3" t="s">
        <v>3069</v>
      </c>
      <c r="E1110" s="3" t="s">
        <v>21</v>
      </c>
      <c r="F1110" s="3">
        <v>0</v>
      </c>
      <c r="I1110" s="4" t="str">
        <f ca="1">IFERROR(__xludf.DUMMYFUNCTION("REGEXREPLACE(F1111,""\D"", """")"),"#VALUE!")</f>
        <v>#VALUE!</v>
      </c>
    </row>
    <row r="1111" spans="1:9" ht="15.75" customHeight="1">
      <c r="A1111" s="1">
        <v>1110</v>
      </c>
      <c r="B1111" s="3">
        <v>1111</v>
      </c>
      <c r="C1111" s="3" t="s">
        <v>3070</v>
      </c>
      <c r="D1111" s="3" t="s">
        <v>3071</v>
      </c>
      <c r="E1111" s="3" t="s">
        <v>3072</v>
      </c>
      <c r="F1111" s="3">
        <v>0</v>
      </c>
      <c r="I1111" s="4" t="str">
        <f ca="1">IFERROR(__xludf.DUMMYFUNCTION("REGEXREPLACE(F1112,""\D"", """")"),"#VALUE!")</f>
        <v>#VALUE!</v>
      </c>
    </row>
    <row r="1112" spans="1:9" ht="15.75" customHeight="1">
      <c r="A1112" s="1">
        <v>1111</v>
      </c>
      <c r="B1112" s="3">
        <v>1112</v>
      </c>
      <c r="C1112" s="3" t="s">
        <v>3073</v>
      </c>
      <c r="D1112" s="3" t="s">
        <v>3074</v>
      </c>
      <c r="E1112" s="3" t="s">
        <v>3075</v>
      </c>
      <c r="F1112" s="3">
        <v>0</v>
      </c>
      <c r="I1112" s="4" t="str">
        <f ca="1">IFERROR(__xludf.DUMMYFUNCTION("REGEXREPLACE(F1113,""\D"", """")"),"#VALUE!")</f>
        <v>#VALUE!</v>
      </c>
    </row>
    <row r="1113" spans="1:9" ht="15.75" customHeight="1">
      <c r="A1113" s="1">
        <v>1112</v>
      </c>
      <c r="B1113" s="3">
        <v>1113</v>
      </c>
      <c r="C1113" s="3" t="s">
        <v>3076</v>
      </c>
      <c r="D1113" s="3" t="s">
        <v>3077</v>
      </c>
      <c r="E1113" s="3" t="s">
        <v>21</v>
      </c>
      <c r="F1113" s="3">
        <v>0</v>
      </c>
      <c r="I1113" s="4" t="str">
        <f ca="1">IFERROR(__xludf.DUMMYFUNCTION("REGEXREPLACE(F1114,""\D"", """")"),"#VALUE!")</f>
        <v>#VALUE!</v>
      </c>
    </row>
    <row r="1114" spans="1:9" ht="15.75" customHeight="1">
      <c r="A1114" s="1">
        <v>1113</v>
      </c>
      <c r="B1114" s="3">
        <v>1114</v>
      </c>
      <c r="C1114" s="3" t="s">
        <v>3078</v>
      </c>
      <c r="D1114" s="3" t="s">
        <v>3079</v>
      </c>
      <c r="E1114" s="3" t="s">
        <v>3080</v>
      </c>
      <c r="F1114" s="3" t="s">
        <v>381</v>
      </c>
      <c r="G1114" s="3">
        <v>0</v>
      </c>
      <c r="H1114" s="3" t="s">
        <v>62</v>
      </c>
      <c r="I1114" s="4" t="str">
        <f ca="1">IFERROR(__xludf.DUMMYFUNCTION("REGEXREPLACE(F1115,""\D"", """")"),"15")</f>
        <v>15</v>
      </c>
    </row>
    <row r="1115" spans="1:9" ht="15.75" customHeight="1">
      <c r="A1115" s="1">
        <v>1114</v>
      </c>
      <c r="B1115" s="3">
        <v>1115</v>
      </c>
      <c r="C1115" s="3" t="s">
        <v>3081</v>
      </c>
      <c r="D1115" s="3" t="s">
        <v>3082</v>
      </c>
      <c r="E1115" s="3" t="s">
        <v>3083</v>
      </c>
      <c r="F1115" s="3">
        <v>0</v>
      </c>
      <c r="I1115" s="4" t="str">
        <f ca="1">IFERROR(__xludf.DUMMYFUNCTION("REGEXREPLACE(F1116,""\D"", """")"),"#VALUE!")</f>
        <v>#VALUE!</v>
      </c>
    </row>
    <row r="1116" spans="1:9" ht="15.75" customHeight="1">
      <c r="A1116" s="1">
        <v>1115</v>
      </c>
      <c r="B1116" s="3">
        <v>1116</v>
      </c>
      <c r="C1116" s="3" t="s">
        <v>3084</v>
      </c>
      <c r="D1116" s="3" t="s">
        <v>3085</v>
      </c>
      <c r="E1116" s="3" t="s">
        <v>3086</v>
      </c>
      <c r="F1116" s="3">
        <v>0</v>
      </c>
      <c r="I1116" s="4" t="str">
        <f ca="1">IFERROR(__xludf.DUMMYFUNCTION("REGEXREPLACE(F1117,""\D"", """")"),"#VALUE!")</f>
        <v>#VALUE!</v>
      </c>
    </row>
    <row r="1117" spans="1:9" ht="15.75" customHeight="1">
      <c r="A1117" s="1">
        <v>1116</v>
      </c>
      <c r="B1117" s="3">
        <v>1117</v>
      </c>
      <c r="C1117" s="3" t="s">
        <v>3087</v>
      </c>
      <c r="D1117" s="3" t="s">
        <v>3088</v>
      </c>
      <c r="E1117" s="3" t="s">
        <v>21</v>
      </c>
      <c r="F1117" s="3">
        <v>0</v>
      </c>
      <c r="I1117" s="4" t="str">
        <f ca="1">IFERROR(__xludf.DUMMYFUNCTION("REGEXREPLACE(F1118,""\D"", """")"),"#VALUE!")</f>
        <v>#VALUE!</v>
      </c>
    </row>
    <row r="1118" spans="1:9" ht="15.75" customHeight="1">
      <c r="A1118" s="1">
        <v>1117</v>
      </c>
      <c r="B1118" s="3">
        <v>1118</v>
      </c>
      <c r="C1118" s="3" t="s">
        <v>3089</v>
      </c>
      <c r="D1118" s="3" t="s">
        <v>3090</v>
      </c>
      <c r="E1118" s="3" t="s">
        <v>3091</v>
      </c>
      <c r="F1118" s="3">
        <v>0</v>
      </c>
      <c r="I1118" s="4" t="str">
        <f ca="1">IFERROR(__xludf.DUMMYFUNCTION("REGEXREPLACE(F1119,""\D"", """")"),"#VALUE!")</f>
        <v>#VALUE!</v>
      </c>
    </row>
    <row r="1119" spans="1:9" ht="15.75" customHeight="1">
      <c r="A1119" s="1">
        <v>1118</v>
      </c>
      <c r="B1119" s="3">
        <v>1119</v>
      </c>
      <c r="C1119" s="3" t="s">
        <v>3092</v>
      </c>
      <c r="D1119" s="3" t="s">
        <v>3093</v>
      </c>
      <c r="E1119" s="3" t="s">
        <v>3094</v>
      </c>
      <c r="F1119" s="3" t="s">
        <v>358</v>
      </c>
      <c r="G1119" s="3">
        <v>16</v>
      </c>
      <c r="H1119" s="3" t="s">
        <v>2492</v>
      </c>
      <c r="I1119" s="4" t="str">
        <f ca="1">IFERROR(__xludf.DUMMYFUNCTION("REGEXREPLACE(F1120,""\D"", """")"),"17")</f>
        <v>17</v>
      </c>
    </row>
    <row r="1120" spans="1:9" ht="15.75" customHeight="1">
      <c r="A1120" s="1">
        <v>1119</v>
      </c>
      <c r="B1120" s="3">
        <v>1120</v>
      </c>
      <c r="C1120" s="3" t="s">
        <v>3095</v>
      </c>
      <c r="D1120" s="3" t="s">
        <v>3096</v>
      </c>
      <c r="E1120" s="3" t="s">
        <v>3097</v>
      </c>
      <c r="F1120" s="3" t="s">
        <v>277</v>
      </c>
      <c r="G1120" s="3">
        <v>2</v>
      </c>
      <c r="H1120" s="3" t="s">
        <v>135</v>
      </c>
      <c r="I1120" s="4" t="str">
        <f ca="1">IFERROR(__xludf.DUMMYFUNCTION("REGEXREPLACE(F1121,""\D"", """")"),"5")</f>
        <v>5</v>
      </c>
    </row>
    <row r="1121" spans="1:9" ht="15.75" customHeight="1">
      <c r="A1121" s="1">
        <v>1120</v>
      </c>
      <c r="B1121" s="3">
        <v>1121</v>
      </c>
      <c r="C1121" s="3" t="s">
        <v>3098</v>
      </c>
      <c r="D1121" s="3" t="s">
        <v>3099</v>
      </c>
      <c r="E1121" s="3" t="s">
        <v>21</v>
      </c>
      <c r="F1121" s="3">
        <v>0</v>
      </c>
      <c r="I1121" s="4" t="str">
        <f ca="1">IFERROR(__xludf.DUMMYFUNCTION("REGEXREPLACE(F1122,""\D"", """")"),"#VALUE!")</f>
        <v>#VALUE!</v>
      </c>
    </row>
    <row r="1122" spans="1:9" ht="15.75" customHeight="1">
      <c r="A1122" s="1">
        <v>1121</v>
      </c>
      <c r="B1122" s="3">
        <v>1122</v>
      </c>
      <c r="C1122" s="3" t="s">
        <v>3100</v>
      </c>
      <c r="D1122" s="3" t="s">
        <v>3101</v>
      </c>
      <c r="E1122" s="3" t="s">
        <v>21</v>
      </c>
      <c r="F1122" s="3">
        <v>0</v>
      </c>
      <c r="I1122" s="4" t="str">
        <f ca="1">IFERROR(__xludf.DUMMYFUNCTION("REGEXREPLACE(F1123,""\D"", """")"),"#VALUE!")</f>
        <v>#VALUE!</v>
      </c>
    </row>
    <row r="1123" spans="1:9" ht="15.75" customHeight="1">
      <c r="A1123" s="1">
        <v>1122</v>
      </c>
      <c r="B1123" s="3">
        <v>1123</v>
      </c>
      <c r="C1123" s="3" t="s">
        <v>3102</v>
      </c>
      <c r="D1123" s="3" t="s">
        <v>3103</v>
      </c>
      <c r="E1123" s="3" t="s">
        <v>3104</v>
      </c>
      <c r="F1123" s="3">
        <v>0</v>
      </c>
      <c r="I1123" s="4" t="str">
        <f ca="1">IFERROR(__xludf.DUMMYFUNCTION("REGEXREPLACE(F1124,""\D"", """")"),"#VALUE!")</f>
        <v>#VALUE!</v>
      </c>
    </row>
    <row r="1124" spans="1:9" ht="15.75" customHeight="1">
      <c r="A1124" s="1">
        <v>1123</v>
      </c>
      <c r="B1124" s="3">
        <v>1124</v>
      </c>
      <c r="C1124" s="3" t="s">
        <v>3105</v>
      </c>
      <c r="D1124" s="3" t="s">
        <v>3106</v>
      </c>
      <c r="E1124" s="3" t="s">
        <v>21</v>
      </c>
      <c r="F1124" s="3">
        <v>0</v>
      </c>
      <c r="I1124" s="4" t="str">
        <f ca="1">IFERROR(__xludf.DUMMYFUNCTION("REGEXREPLACE(F1125,""\D"", """")"),"#VALUE!")</f>
        <v>#VALUE!</v>
      </c>
    </row>
    <row r="1125" spans="1:9" ht="15.75" customHeight="1">
      <c r="A1125" s="1">
        <v>1124</v>
      </c>
      <c r="B1125" s="3">
        <v>1125</v>
      </c>
      <c r="C1125" s="3" t="s">
        <v>3107</v>
      </c>
      <c r="D1125" s="3" t="s">
        <v>3108</v>
      </c>
      <c r="E1125" s="3" t="s">
        <v>21</v>
      </c>
      <c r="F1125" s="3">
        <v>0</v>
      </c>
      <c r="I1125" s="4" t="str">
        <f ca="1">IFERROR(__xludf.DUMMYFUNCTION("REGEXREPLACE(F1126,""\D"", """")"),"#VALUE!")</f>
        <v>#VALUE!</v>
      </c>
    </row>
    <row r="1126" spans="1:9" ht="15.75" customHeight="1">
      <c r="A1126" s="1">
        <v>1125</v>
      </c>
      <c r="B1126" s="3">
        <v>1126</v>
      </c>
      <c r="C1126" s="3" t="s">
        <v>3109</v>
      </c>
      <c r="D1126" s="3" t="s">
        <v>3110</v>
      </c>
      <c r="E1126" s="3" t="s">
        <v>21</v>
      </c>
      <c r="F1126" s="3">
        <v>0</v>
      </c>
      <c r="I1126" s="4" t="str">
        <f ca="1">IFERROR(__xludf.DUMMYFUNCTION("REGEXREPLACE(F1127,""\D"", """")"),"#VALUE!")</f>
        <v>#VALUE!</v>
      </c>
    </row>
    <row r="1127" spans="1:9" ht="15.75" customHeight="1">
      <c r="A1127" s="1">
        <v>1126</v>
      </c>
      <c r="B1127" s="3">
        <v>1127</v>
      </c>
      <c r="C1127" s="3" t="s">
        <v>3111</v>
      </c>
      <c r="D1127" s="3" t="s">
        <v>3112</v>
      </c>
      <c r="E1127" s="3" t="s">
        <v>3113</v>
      </c>
      <c r="F1127" s="3">
        <v>0</v>
      </c>
      <c r="I1127" s="4" t="str">
        <f ca="1">IFERROR(__xludf.DUMMYFUNCTION("REGEXREPLACE(F1128,""\D"", """")"),"#VALUE!")</f>
        <v>#VALUE!</v>
      </c>
    </row>
    <row r="1128" spans="1:9" ht="15.75" customHeight="1">
      <c r="A1128" s="1">
        <v>1127</v>
      </c>
      <c r="B1128" s="3">
        <v>1128</v>
      </c>
      <c r="C1128" s="3" t="s">
        <v>3114</v>
      </c>
      <c r="D1128" s="3" t="s">
        <v>3115</v>
      </c>
      <c r="E1128" s="3" t="s">
        <v>3116</v>
      </c>
      <c r="F1128" s="3">
        <v>0</v>
      </c>
      <c r="I1128" s="4" t="str">
        <f ca="1">IFERROR(__xludf.DUMMYFUNCTION("REGEXREPLACE(F1129,""\D"", """")"),"#VALUE!")</f>
        <v>#VALUE!</v>
      </c>
    </row>
    <row r="1129" spans="1:9" ht="15.75" customHeight="1">
      <c r="A1129" s="1">
        <v>1128</v>
      </c>
      <c r="B1129" s="3">
        <v>1129</v>
      </c>
      <c r="C1129" s="3" t="s">
        <v>3117</v>
      </c>
      <c r="D1129" s="3" t="s">
        <v>3118</v>
      </c>
      <c r="E1129" s="3" t="s">
        <v>3119</v>
      </c>
      <c r="F1129" s="3">
        <v>0</v>
      </c>
      <c r="I1129" s="4" t="str">
        <f ca="1">IFERROR(__xludf.DUMMYFUNCTION("REGEXREPLACE(F1130,""\D"", """")"),"#VALUE!")</f>
        <v>#VALUE!</v>
      </c>
    </row>
    <row r="1130" spans="1:9" ht="15.75" customHeight="1">
      <c r="A1130" s="1">
        <v>1129</v>
      </c>
      <c r="B1130" s="3">
        <v>1130</v>
      </c>
      <c r="C1130" s="3" t="s">
        <v>3120</v>
      </c>
      <c r="D1130" s="3" t="s">
        <v>3121</v>
      </c>
      <c r="E1130" s="3" t="s">
        <v>3122</v>
      </c>
      <c r="F1130" s="3">
        <v>0</v>
      </c>
      <c r="I1130" s="4" t="str">
        <f ca="1">IFERROR(__xludf.DUMMYFUNCTION("REGEXREPLACE(F1131,""\D"", """")"),"#VALUE!")</f>
        <v>#VALUE!</v>
      </c>
    </row>
    <row r="1131" spans="1:9" ht="15.75" customHeight="1">
      <c r="A1131" s="1">
        <v>1130</v>
      </c>
      <c r="B1131" s="3">
        <v>1131</v>
      </c>
      <c r="C1131" s="3" t="s">
        <v>3123</v>
      </c>
      <c r="D1131" s="3" t="s">
        <v>3124</v>
      </c>
      <c r="E1131" s="3" t="s">
        <v>3125</v>
      </c>
      <c r="F1131" s="3">
        <v>0</v>
      </c>
      <c r="I1131" s="4" t="str">
        <f ca="1">IFERROR(__xludf.DUMMYFUNCTION("REGEXREPLACE(F1132,""\D"", """")"),"#VALUE!")</f>
        <v>#VALUE!</v>
      </c>
    </row>
    <row r="1132" spans="1:9" ht="15.75" customHeight="1">
      <c r="A1132" s="1">
        <v>1131</v>
      </c>
      <c r="B1132" s="3">
        <v>1132</v>
      </c>
      <c r="C1132" s="3" t="s">
        <v>3126</v>
      </c>
      <c r="D1132" s="3" t="s">
        <v>3127</v>
      </c>
      <c r="E1132" s="3" t="s">
        <v>21</v>
      </c>
      <c r="F1132" s="3">
        <v>0</v>
      </c>
      <c r="I1132" s="4" t="str">
        <f ca="1">IFERROR(__xludf.DUMMYFUNCTION("REGEXREPLACE(F1133,""\D"", """")"),"#VALUE!")</f>
        <v>#VALUE!</v>
      </c>
    </row>
    <row r="1133" spans="1:9" ht="15.75" customHeight="1">
      <c r="A1133" s="1">
        <v>1132</v>
      </c>
      <c r="B1133" s="3">
        <v>1133</v>
      </c>
      <c r="C1133" s="3" t="s">
        <v>3128</v>
      </c>
      <c r="D1133" s="3" t="s">
        <v>3129</v>
      </c>
      <c r="E1133" s="3" t="s">
        <v>3130</v>
      </c>
      <c r="F1133" s="3">
        <v>0</v>
      </c>
      <c r="I1133" s="4" t="str">
        <f ca="1">IFERROR(__xludf.DUMMYFUNCTION("REGEXREPLACE(F1134,""\D"", """")"),"#VALUE!")</f>
        <v>#VALUE!</v>
      </c>
    </row>
    <row r="1134" spans="1:9" ht="15.75" customHeight="1">
      <c r="A1134" s="1">
        <v>1133</v>
      </c>
      <c r="B1134" s="3">
        <v>1134</v>
      </c>
      <c r="C1134" s="3" t="s">
        <v>3131</v>
      </c>
      <c r="D1134" s="3" t="s">
        <v>3132</v>
      </c>
      <c r="E1134" s="3" t="s">
        <v>21</v>
      </c>
      <c r="F1134" s="3">
        <v>0</v>
      </c>
      <c r="I1134" s="4" t="str">
        <f ca="1">IFERROR(__xludf.DUMMYFUNCTION("REGEXREPLACE(F1135,""\D"", """")"),"#VALUE!")</f>
        <v>#VALUE!</v>
      </c>
    </row>
    <row r="1135" spans="1:9" ht="15.75" customHeight="1">
      <c r="A1135" s="1">
        <v>1134</v>
      </c>
      <c r="B1135" s="3">
        <v>1135</v>
      </c>
      <c r="C1135" s="3" t="s">
        <v>3133</v>
      </c>
      <c r="D1135" s="3" t="s">
        <v>3134</v>
      </c>
      <c r="E1135" s="3" t="s">
        <v>21</v>
      </c>
      <c r="F1135" s="3">
        <v>0</v>
      </c>
      <c r="I1135" s="4" t="str">
        <f ca="1">IFERROR(__xludf.DUMMYFUNCTION("REGEXREPLACE(F1136,""\D"", """")"),"#VALUE!")</f>
        <v>#VALUE!</v>
      </c>
    </row>
    <row r="1136" spans="1:9" ht="15.75" customHeight="1">
      <c r="A1136" s="1">
        <v>1135</v>
      </c>
      <c r="B1136" s="3">
        <v>1136</v>
      </c>
      <c r="C1136" s="3" t="s">
        <v>3135</v>
      </c>
      <c r="D1136" s="3" t="s">
        <v>3136</v>
      </c>
      <c r="E1136" s="3" t="s">
        <v>3137</v>
      </c>
      <c r="F1136" s="3" t="s">
        <v>263</v>
      </c>
      <c r="G1136" s="3">
        <v>6</v>
      </c>
      <c r="H1136" s="3" t="s">
        <v>420</v>
      </c>
      <c r="I1136" s="4" t="str">
        <f ca="1">IFERROR(__xludf.DUMMYFUNCTION("REGEXREPLACE(F1137,""\D"", """")"),"6")</f>
        <v>6</v>
      </c>
    </row>
    <row r="1137" spans="1:9" ht="15.75" customHeight="1">
      <c r="A1137" s="1">
        <v>1136</v>
      </c>
      <c r="B1137" s="3">
        <v>1137</v>
      </c>
      <c r="C1137" s="3" t="s">
        <v>3138</v>
      </c>
      <c r="D1137" s="3" t="s">
        <v>3139</v>
      </c>
      <c r="E1137" s="3" t="s">
        <v>3140</v>
      </c>
      <c r="F1137" s="3" t="s">
        <v>87</v>
      </c>
      <c r="G1137" s="3">
        <v>0</v>
      </c>
      <c r="H1137" s="3" t="s">
        <v>135</v>
      </c>
      <c r="I1137" s="4" t="str">
        <f ca="1">IFERROR(__xludf.DUMMYFUNCTION("REGEXREPLACE(F1138,""\D"", """")"),"7")</f>
        <v>7</v>
      </c>
    </row>
    <row r="1138" spans="1:9" ht="15.75" customHeight="1">
      <c r="A1138" s="1">
        <v>1137</v>
      </c>
      <c r="B1138" s="3">
        <v>1138</v>
      </c>
      <c r="C1138" s="3" t="s">
        <v>3141</v>
      </c>
      <c r="D1138" s="3" t="s">
        <v>3142</v>
      </c>
      <c r="E1138" s="3" t="s">
        <v>3143</v>
      </c>
      <c r="F1138" s="3">
        <v>0</v>
      </c>
      <c r="I1138" s="4" t="str">
        <f ca="1">IFERROR(__xludf.DUMMYFUNCTION("REGEXREPLACE(F1139,""\D"", """")"),"#VALUE!")</f>
        <v>#VALUE!</v>
      </c>
    </row>
    <row r="1139" spans="1:9" ht="15.75" customHeight="1">
      <c r="A1139" s="1">
        <v>1138</v>
      </c>
      <c r="B1139" s="3">
        <v>1139</v>
      </c>
      <c r="C1139" s="3" t="s">
        <v>3144</v>
      </c>
      <c r="D1139" s="3" t="s">
        <v>3145</v>
      </c>
      <c r="E1139" s="3" t="s">
        <v>3146</v>
      </c>
      <c r="F1139" s="3">
        <v>0</v>
      </c>
      <c r="I1139" s="4" t="str">
        <f ca="1">IFERROR(__xludf.DUMMYFUNCTION("REGEXREPLACE(F1140,""\D"", """")"),"#VALUE!")</f>
        <v>#VALUE!</v>
      </c>
    </row>
    <row r="1140" spans="1:9" ht="15.75" customHeight="1">
      <c r="A1140" s="1">
        <v>1139</v>
      </c>
      <c r="B1140" s="3">
        <v>1140</v>
      </c>
      <c r="C1140" s="3" t="s">
        <v>3147</v>
      </c>
      <c r="D1140" s="3" t="s">
        <v>3148</v>
      </c>
      <c r="E1140" s="3" t="s">
        <v>3149</v>
      </c>
      <c r="F1140" s="3">
        <v>0</v>
      </c>
      <c r="I1140" s="4" t="str">
        <f ca="1">IFERROR(__xludf.DUMMYFUNCTION("REGEXREPLACE(F1141,""\D"", """")"),"#VALUE!")</f>
        <v>#VALUE!</v>
      </c>
    </row>
    <row r="1141" spans="1:9" ht="15.75" customHeight="1">
      <c r="A1141" s="1">
        <v>1140</v>
      </c>
      <c r="B1141" s="3">
        <v>1141</v>
      </c>
      <c r="C1141" s="3" t="s">
        <v>3150</v>
      </c>
      <c r="D1141" s="3" t="s">
        <v>3151</v>
      </c>
      <c r="E1141" s="3" t="s">
        <v>3152</v>
      </c>
      <c r="F1141" s="3">
        <v>0</v>
      </c>
      <c r="I1141" s="4" t="str">
        <f ca="1">IFERROR(__xludf.DUMMYFUNCTION("REGEXREPLACE(F1142,""\D"", """")"),"#VALUE!")</f>
        <v>#VALUE!</v>
      </c>
    </row>
    <row r="1142" spans="1:9" ht="15.75" customHeight="1">
      <c r="A1142" s="1">
        <v>1141</v>
      </c>
      <c r="B1142" s="3">
        <v>1142</v>
      </c>
      <c r="C1142" s="3" t="s">
        <v>3153</v>
      </c>
      <c r="D1142" s="3" t="s">
        <v>3154</v>
      </c>
      <c r="E1142" s="3" t="s">
        <v>3155</v>
      </c>
      <c r="F1142" s="3" t="s">
        <v>358</v>
      </c>
      <c r="G1142" s="3">
        <v>19</v>
      </c>
      <c r="H1142" s="3" t="s">
        <v>255</v>
      </c>
      <c r="I1142" s="4" t="str">
        <f ca="1">IFERROR(__xludf.DUMMYFUNCTION("REGEXREPLACE(F1143,""\D"", """")"),"17")</f>
        <v>17</v>
      </c>
    </row>
    <row r="1143" spans="1:9" ht="15.75" customHeight="1">
      <c r="A1143" s="1">
        <v>1142</v>
      </c>
      <c r="B1143" s="3">
        <v>1143</v>
      </c>
      <c r="C1143" s="3" t="s">
        <v>3156</v>
      </c>
      <c r="D1143" s="3" t="s">
        <v>3157</v>
      </c>
      <c r="E1143" s="3" t="s">
        <v>3158</v>
      </c>
      <c r="F1143" s="3" t="s">
        <v>166</v>
      </c>
      <c r="G1143" s="3">
        <v>4</v>
      </c>
      <c r="H1143" s="3" t="s">
        <v>933</v>
      </c>
      <c r="I1143" s="4" t="str">
        <f ca="1">IFERROR(__xludf.DUMMYFUNCTION("REGEXREPLACE(F1144,""\D"", """")"),"4")</f>
        <v>4</v>
      </c>
    </row>
    <row r="1144" spans="1:9" ht="15.75" customHeight="1">
      <c r="A1144" s="1">
        <v>1143</v>
      </c>
      <c r="B1144" s="3">
        <v>1144</v>
      </c>
      <c r="C1144" s="3" t="s">
        <v>3159</v>
      </c>
      <c r="D1144" s="3" t="s">
        <v>3160</v>
      </c>
      <c r="E1144" s="3" t="s">
        <v>3161</v>
      </c>
      <c r="F1144" s="3" t="s">
        <v>937</v>
      </c>
      <c r="G1144" s="3">
        <v>0</v>
      </c>
      <c r="H1144" s="3" t="s">
        <v>938</v>
      </c>
      <c r="I1144" s="4" t="str">
        <f ca="1">IFERROR(__xludf.DUMMYFUNCTION("REGEXREPLACE(F1145,""\D"", """")"),"2")</f>
        <v>2</v>
      </c>
    </row>
    <row r="1145" spans="1:9" ht="15.75" customHeight="1">
      <c r="A1145" s="1">
        <v>1144</v>
      </c>
      <c r="B1145" s="3">
        <v>1145</v>
      </c>
      <c r="C1145" s="3" t="s">
        <v>3162</v>
      </c>
      <c r="D1145" s="3" t="s">
        <v>3163</v>
      </c>
      <c r="E1145" s="3" t="s">
        <v>21</v>
      </c>
      <c r="F1145" s="3">
        <v>0</v>
      </c>
      <c r="I1145" s="4" t="str">
        <f ca="1">IFERROR(__xludf.DUMMYFUNCTION("REGEXREPLACE(F1146,""\D"", """")"),"#VALUE!")</f>
        <v>#VALUE!</v>
      </c>
    </row>
    <row r="1146" spans="1:9" ht="15.75" customHeight="1">
      <c r="A1146" s="1">
        <v>1145</v>
      </c>
      <c r="B1146" s="3">
        <v>1146</v>
      </c>
      <c r="C1146" s="3" t="s">
        <v>3164</v>
      </c>
      <c r="D1146" s="3" t="s">
        <v>3165</v>
      </c>
      <c r="E1146" s="3" t="s">
        <v>21</v>
      </c>
      <c r="F1146" s="3">
        <v>0</v>
      </c>
      <c r="I1146" s="4" t="str">
        <f ca="1">IFERROR(__xludf.DUMMYFUNCTION("REGEXREPLACE(F1147,""\D"", """")"),"#VALUE!")</f>
        <v>#VALUE!</v>
      </c>
    </row>
    <row r="1147" spans="1:9" ht="15.75" customHeight="1">
      <c r="A1147" s="1">
        <v>1146</v>
      </c>
      <c r="B1147" s="3">
        <v>1147</v>
      </c>
      <c r="C1147" s="3" t="s">
        <v>3166</v>
      </c>
      <c r="D1147" s="3" t="s">
        <v>3167</v>
      </c>
      <c r="E1147" s="3" t="s">
        <v>21</v>
      </c>
      <c r="F1147" s="3">
        <v>0</v>
      </c>
      <c r="I1147" s="4" t="str">
        <f ca="1">IFERROR(__xludf.DUMMYFUNCTION("REGEXREPLACE(F1148,""\D"", """")"),"#VALUE!")</f>
        <v>#VALUE!</v>
      </c>
    </row>
    <row r="1148" spans="1:9" ht="15.75" customHeight="1">
      <c r="A1148" s="1">
        <v>1147</v>
      </c>
      <c r="B1148" s="3">
        <v>1148</v>
      </c>
      <c r="C1148" s="3" t="s">
        <v>3168</v>
      </c>
      <c r="D1148" s="3" t="s">
        <v>3169</v>
      </c>
      <c r="E1148" s="3" t="s">
        <v>21</v>
      </c>
      <c r="F1148" s="3">
        <v>0</v>
      </c>
      <c r="I1148" s="4" t="str">
        <f ca="1">IFERROR(__xludf.DUMMYFUNCTION("REGEXREPLACE(F1149,""\D"", """")"),"#VALUE!")</f>
        <v>#VALUE!</v>
      </c>
    </row>
    <row r="1149" spans="1:9" ht="15.75" customHeight="1">
      <c r="A1149" s="1">
        <v>1148</v>
      </c>
      <c r="B1149" s="3">
        <v>1149</v>
      </c>
      <c r="C1149" s="3" t="s">
        <v>3170</v>
      </c>
      <c r="D1149" s="3" t="s">
        <v>3171</v>
      </c>
      <c r="E1149" s="3" t="s">
        <v>21</v>
      </c>
      <c r="F1149" s="3">
        <v>0</v>
      </c>
      <c r="I1149" s="4" t="str">
        <f ca="1">IFERROR(__xludf.DUMMYFUNCTION("REGEXREPLACE(F1150,""\D"", """")"),"#VALUE!")</f>
        <v>#VALUE!</v>
      </c>
    </row>
    <row r="1150" spans="1:9" ht="15.75" customHeight="1">
      <c r="A1150" s="1">
        <v>1149</v>
      </c>
      <c r="B1150" s="3">
        <v>1150</v>
      </c>
      <c r="C1150" s="3" t="s">
        <v>3172</v>
      </c>
      <c r="D1150" s="3" t="s">
        <v>3173</v>
      </c>
      <c r="E1150" s="3" t="s">
        <v>21</v>
      </c>
      <c r="F1150" s="3">
        <v>0</v>
      </c>
      <c r="I1150" s="4" t="str">
        <f ca="1">IFERROR(__xludf.DUMMYFUNCTION("REGEXREPLACE(F1151,""\D"", """")"),"#VALUE!")</f>
        <v>#VALUE!</v>
      </c>
    </row>
    <row r="1151" spans="1:9" ht="15.75" customHeight="1">
      <c r="A1151" s="1">
        <v>1150</v>
      </c>
      <c r="B1151" s="3">
        <v>1151</v>
      </c>
      <c r="C1151" s="3" t="s">
        <v>3174</v>
      </c>
      <c r="D1151" s="3" t="s">
        <v>3175</v>
      </c>
      <c r="E1151" s="3" t="s">
        <v>3176</v>
      </c>
      <c r="F1151" s="3">
        <v>0</v>
      </c>
      <c r="I1151" s="4" t="str">
        <f ca="1">IFERROR(__xludf.DUMMYFUNCTION("REGEXREPLACE(F1152,""\D"", """")"),"#VALUE!")</f>
        <v>#VALUE!</v>
      </c>
    </row>
    <row r="1152" spans="1:9" ht="15.75" customHeight="1">
      <c r="A1152" s="1">
        <v>1151</v>
      </c>
      <c r="B1152" s="3">
        <v>1152</v>
      </c>
      <c r="C1152" s="3" t="s">
        <v>3177</v>
      </c>
      <c r="D1152" s="3" t="s">
        <v>3178</v>
      </c>
      <c r="E1152" s="3" t="s">
        <v>2207</v>
      </c>
      <c r="F1152" s="3">
        <v>0</v>
      </c>
      <c r="I1152" s="4" t="str">
        <f ca="1">IFERROR(__xludf.DUMMYFUNCTION("REGEXREPLACE(F1153,""\D"", """")"),"#VALUE!")</f>
        <v>#VALUE!</v>
      </c>
    </row>
    <row r="1153" spans="1:9" ht="15.75" customHeight="1">
      <c r="A1153" s="1">
        <v>1152</v>
      </c>
      <c r="B1153" s="3">
        <v>1153</v>
      </c>
      <c r="C1153" s="3" t="s">
        <v>3179</v>
      </c>
      <c r="D1153" s="3" t="s">
        <v>3180</v>
      </c>
      <c r="E1153" s="3" t="s">
        <v>3181</v>
      </c>
      <c r="F1153" s="3">
        <v>0</v>
      </c>
      <c r="I1153" s="4" t="str">
        <f ca="1">IFERROR(__xludf.DUMMYFUNCTION("REGEXREPLACE(F1154,""\D"", """")"),"#VALUE!")</f>
        <v>#VALUE!</v>
      </c>
    </row>
    <row r="1154" spans="1:9" ht="15.75" customHeight="1">
      <c r="A1154" s="1">
        <v>1153</v>
      </c>
      <c r="B1154" s="3">
        <v>1154</v>
      </c>
      <c r="C1154" s="3" t="s">
        <v>3182</v>
      </c>
      <c r="D1154" s="3" t="s">
        <v>3183</v>
      </c>
      <c r="E1154" s="3" t="s">
        <v>3184</v>
      </c>
      <c r="F1154" s="3" t="s">
        <v>263</v>
      </c>
      <c r="G1154" s="3">
        <v>5</v>
      </c>
      <c r="H1154" s="3" t="s">
        <v>18</v>
      </c>
      <c r="I1154" s="4" t="str">
        <f ca="1">IFERROR(__xludf.DUMMYFUNCTION("REGEXREPLACE(F1155,""\D"", """")"),"6")</f>
        <v>6</v>
      </c>
    </row>
    <row r="1155" spans="1:9" ht="15.75" customHeight="1">
      <c r="A1155" s="1">
        <v>1154</v>
      </c>
      <c r="B1155" s="3">
        <v>1155</v>
      </c>
      <c r="C1155" s="3" t="s">
        <v>3185</v>
      </c>
      <c r="D1155" s="3" t="s">
        <v>3186</v>
      </c>
      <c r="E1155" s="3" t="s">
        <v>3187</v>
      </c>
      <c r="F1155" s="3" t="s">
        <v>3188</v>
      </c>
      <c r="G1155" s="3">
        <v>0</v>
      </c>
      <c r="H1155" s="3" t="s">
        <v>772</v>
      </c>
      <c r="I1155" s="4" t="str">
        <f ca="1">IFERROR(__xludf.DUMMYFUNCTION("REGEXREPLACE(F1156,""\D"", """")"),"28")</f>
        <v>28</v>
      </c>
    </row>
    <row r="1156" spans="1:9" ht="15.75" customHeight="1">
      <c r="A1156" s="1">
        <v>1155</v>
      </c>
      <c r="B1156" s="3">
        <v>1156</v>
      </c>
      <c r="C1156" s="3" t="s">
        <v>3189</v>
      </c>
      <c r="D1156" s="3" t="s">
        <v>3190</v>
      </c>
      <c r="E1156" s="3" t="s">
        <v>3191</v>
      </c>
      <c r="F1156" s="3">
        <v>0</v>
      </c>
      <c r="I1156" s="4" t="str">
        <f ca="1">IFERROR(__xludf.DUMMYFUNCTION("REGEXREPLACE(F1157,""\D"", """")"),"#VALUE!")</f>
        <v>#VALUE!</v>
      </c>
    </row>
    <row r="1157" spans="1:9" ht="15.75" customHeight="1">
      <c r="A1157" s="1">
        <v>1156</v>
      </c>
      <c r="B1157" s="3">
        <v>1157</v>
      </c>
      <c r="C1157" s="3" t="s">
        <v>3192</v>
      </c>
      <c r="D1157" s="3" t="s">
        <v>3193</v>
      </c>
      <c r="E1157" s="3" t="s">
        <v>3194</v>
      </c>
      <c r="F1157" s="3" t="s">
        <v>52</v>
      </c>
      <c r="G1157" s="3">
        <v>2</v>
      </c>
      <c r="H1157" s="3" t="s">
        <v>1627</v>
      </c>
      <c r="I1157" s="4" t="str">
        <f ca="1">IFERROR(__xludf.DUMMYFUNCTION("REGEXREPLACE(F1158,""\D"", """")"),"23")</f>
        <v>23</v>
      </c>
    </row>
    <row r="1158" spans="1:9" ht="15.75" customHeight="1">
      <c r="A1158" s="1">
        <v>1157</v>
      </c>
      <c r="B1158" s="3">
        <v>1158</v>
      </c>
      <c r="C1158" s="3" t="s">
        <v>3195</v>
      </c>
      <c r="D1158" s="3" t="s">
        <v>3196</v>
      </c>
      <c r="E1158" s="3" t="s">
        <v>3197</v>
      </c>
      <c r="F1158" s="3">
        <v>0</v>
      </c>
      <c r="I1158" s="4" t="str">
        <f ca="1">IFERROR(__xludf.DUMMYFUNCTION("REGEXREPLACE(F1159,""\D"", """")"),"#VALUE!")</f>
        <v>#VALUE!</v>
      </c>
    </row>
    <row r="1159" spans="1:9" ht="15.75" customHeight="1">
      <c r="A1159" s="1">
        <v>1158</v>
      </c>
      <c r="B1159" s="3">
        <v>1159</v>
      </c>
      <c r="C1159" s="3" t="s">
        <v>3198</v>
      </c>
      <c r="D1159" s="3" t="s">
        <v>3199</v>
      </c>
      <c r="E1159" s="3" t="s">
        <v>3200</v>
      </c>
      <c r="F1159" s="3">
        <v>0</v>
      </c>
      <c r="I1159" s="4" t="str">
        <f ca="1">IFERROR(__xludf.DUMMYFUNCTION("REGEXREPLACE(F1160,""\D"", """")"),"#VALUE!")</f>
        <v>#VALUE!</v>
      </c>
    </row>
    <row r="1160" spans="1:9" ht="15.75" customHeight="1">
      <c r="A1160" s="1">
        <v>1159</v>
      </c>
      <c r="B1160" s="3">
        <v>1160</v>
      </c>
      <c r="C1160" s="3" t="s">
        <v>3201</v>
      </c>
      <c r="D1160" s="3" t="s">
        <v>3202</v>
      </c>
      <c r="E1160" s="3" t="s">
        <v>3203</v>
      </c>
      <c r="F1160" s="3" t="s">
        <v>87</v>
      </c>
      <c r="G1160" s="3">
        <v>1</v>
      </c>
      <c r="H1160" s="3" t="s">
        <v>933</v>
      </c>
      <c r="I1160" s="4" t="str">
        <f ca="1">IFERROR(__xludf.DUMMYFUNCTION("REGEXREPLACE(F1161,""\D"", """")"),"7")</f>
        <v>7</v>
      </c>
    </row>
    <row r="1161" spans="1:9" ht="15.75" customHeight="1">
      <c r="A1161" s="1">
        <v>1160</v>
      </c>
      <c r="B1161" s="3">
        <v>1161</v>
      </c>
      <c r="C1161" s="3" t="s">
        <v>3204</v>
      </c>
      <c r="D1161" s="3" t="s">
        <v>3205</v>
      </c>
      <c r="E1161" s="3" t="s">
        <v>3206</v>
      </c>
      <c r="F1161" s="3">
        <v>0</v>
      </c>
      <c r="I1161" s="4" t="str">
        <f ca="1">IFERROR(__xludf.DUMMYFUNCTION("REGEXREPLACE(F1162,""\D"", """")"),"#VALUE!")</f>
        <v>#VALUE!</v>
      </c>
    </row>
    <row r="1162" spans="1:9" ht="15.75" customHeight="1">
      <c r="A1162" s="1">
        <v>1161</v>
      </c>
      <c r="B1162" s="3">
        <v>1162</v>
      </c>
      <c r="C1162" s="3" t="s">
        <v>3207</v>
      </c>
      <c r="D1162" s="3" t="s">
        <v>3208</v>
      </c>
      <c r="E1162" s="3" t="s">
        <v>3209</v>
      </c>
      <c r="F1162" s="3" t="s">
        <v>277</v>
      </c>
      <c r="G1162" s="3">
        <v>13</v>
      </c>
      <c r="H1162" s="3" t="s">
        <v>212</v>
      </c>
      <c r="I1162" s="4" t="str">
        <f ca="1">IFERROR(__xludf.DUMMYFUNCTION("REGEXREPLACE(F1163,""\D"", """")"),"5")</f>
        <v>5</v>
      </c>
    </row>
    <row r="1163" spans="1:9" ht="15.75" customHeight="1">
      <c r="A1163" s="1">
        <v>1162</v>
      </c>
      <c r="B1163" s="3">
        <v>1163</v>
      </c>
      <c r="C1163" s="3" t="s">
        <v>3210</v>
      </c>
      <c r="D1163" s="3" t="s">
        <v>3211</v>
      </c>
      <c r="E1163" s="3" t="s">
        <v>3212</v>
      </c>
      <c r="F1163" s="3">
        <v>0</v>
      </c>
      <c r="I1163" s="4" t="str">
        <f ca="1">IFERROR(__xludf.DUMMYFUNCTION("REGEXREPLACE(F1164,""\D"", """")"),"#VALUE!")</f>
        <v>#VALUE!</v>
      </c>
    </row>
    <row r="1164" spans="1:9" ht="15.75" customHeight="1">
      <c r="A1164" s="1">
        <v>1163</v>
      </c>
      <c r="B1164" s="3">
        <v>1164</v>
      </c>
      <c r="C1164" s="3" t="s">
        <v>3213</v>
      </c>
      <c r="D1164" s="3" t="s">
        <v>3214</v>
      </c>
      <c r="E1164" s="3" t="s">
        <v>3215</v>
      </c>
      <c r="F1164" s="3">
        <v>0</v>
      </c>
      <c r="I1164" s="4" t="str">
        <f ca="1">IFERROR(__xludf.DUMMYFUNCTION("REGEXREPLACE(F1165,""\D"", """")"),"#VALUE!")</f>
        <v>#VALUE!</v>
      </c>
    </row>
    <row r="1165" spans="1:9" ht="15.75" customHeight="1">
      <c r="A1165" s="1">
        <v>1164</v>
      </c>
      <c r="B1165" s="3">
        <v>1165</v>
      </c>
      <c r="C1165" s="3" t="s">
        <v>3216</v>
      </c>
      <c r="D1165" s="3" t="s">
        <v>3217</v>
      </c>
      <c r="E1165" s="3" t="s">
        <v>65</v>
      </c>
      <c r="F1165" s="3">
        <v>0</v>
      </c>
      <c r="I1165" s="4" t="str">
        <f ca="1">IFERROR(__xludf.DUMMYFUNCTION("REGEXREPLACE(F1166,""\D"", """")"),"#VALUE!")</f>
        <v>#VALUE!</v>
      </c>
    </row>
    <row r="1166" spans="1:9" ht="15.75" customHeight="1">
      <c r="A1166" s="1">
        <v>1165</v>
      </c>
      <c r="B1166" s="3">
        <v>1166</v>
      </c>
      <c r="C1166" s="3" t="s">
        <v>3218</v>
      </c>
      <c r="D1166" s="3" t="s">
        <v>3219</v>
      </c>
      <c r="E1166" s="3" t="s">
        <v>3220</v>
      </c>
      <c r="F1166" s="3" t="s">
        <v>370</v>
      </c>
      <c r="G1166" s="3">
        <v>4</v>
      </c>
      <c r="H1166" s="3" t="s">
        <v>154</v>
      </c>
      <c r="I1166" s="4" t="str">
        <f ca="1">IFERROR(__xludf.DUMMYFUNCTION("REGEXREPLACE(F1167,""\D"", """")"),"12")</f>
        <v>12</v>
      </c>
    </row>
    <row r="1167" spans="1:9" ht="15.75" customHeight="1">
      <c r="A1167" s="1">
        <v>1166</v>
      </c>
      <c r="B1167" s="3">
        <v>1167</v>
      </c>
      <c r="C1167" s="3" t="s">
        <v>3221</v>
      </c>
      <c r="D1167" s="3" t="s">
        <v>3222</v>
      </c>
      <c r="E1167" s="3" t="s">
        <v>21</v>
      </c>
      <c r="F1167" s="3">
        <v>0</v>
      </c>
      <c r="I1167" s="4" t="str">
        <f ca="1">IFERROR(__xludf.DUMMYFUNCTION("REGEXREPLACE(F1168,""\D"", """")"),"#VALUE!")</f>
        <v>#VALUE!</v>
      </c>
    </row>
    <row r="1168" spans="1:9" ht="15.75" customHeight="1">
      <c r="A1168" s="1">
        <v>1167</v>
      </c>
      <c r="B1168" s="3">
        <v>1168</v>
      </c>
      <c r="C1168" s="3" t="s">
        <v>3223</v>
      </c>
      <c r="D1168" s="3" t="s">
        <v>3224</v>
      </c>
      <c r="E1168" s="3" t="s">
        <v>21</v>
      </c>
      <c r="F1168" s="3">
        <v>0</v>
      </c>
      <c r="I1168" s="4" t="str">
        <f ca="1">IFERROR(__xludf.DUMMYFUNCTION("REGEXREPLACE(F1169,""\D"", """")"),"#VALUE!")</f>
        <v>#VALUE!</v>
      </c>
    </row>
    <row r="1169" spans="1:9" ht="15.75" customHeight="1">
      <c r="A1169" s="1">
        <v>1168</v>
      </c>
      <c r="B1169" s="3">
        <v>1169</v>
      </c>
      <c r="C1169" s="3" t="s">
        <v>3225</v>
      </c>
      <c r="D1169" s="3" t="s">
        <v>3226</v>
      </c>
      <c r="E1169" s="3" t="s">
        <v>21</v>
      </c>
      <c r="F1169" s="3">
        <v>0</v>
      </c>
      <c r="I1169" s="4" t="str">
        <f ca="1">IFERROR(__xludf.DUMMYFUNCTION("REGEXREPLACE(F1170,""\D"", """")"),"#VALUE!")</f>
        <v>#VALUE!</v>
      </c>
    </row>
    <row r="1170" spans="1:9" ht="15.75" customHeight="1">
      <c r="A1170" s="1">
        <v>1169</v>
      </c>
      <c r="B1170" s="3">
        <v>1170</v>
      </c>
      <c r="C1170" s="3" t="s">
        <v>3227</v>
      </c>
      <c r="D1170" s="3" t="s">
        <v>3228</v>
      </c>
      <c r="E1170" s="3" t="s">
        <v>3229</v>
      </c>
      <c r="F1170" s="3">
        <v>0</v>
      </c>
      <c r="I1170" s="4" t="str">
        <f ca="1">IFERROR(__xludf.DUMMYFUNCTION("REGEXREPLACE(F1171,""\D"", """")"),"#VALUE!")</f>
        <v>#VALUE!</v>
      </c>
    </row>
    <row r="1171" spans="1:9" ht="15.75" customHeight="1">
      <c r="A1171" s="1">
        <v>1170</v>
      </c>
      <c r="B1171" s="3">
        <v>1171</v>
      </c>
      <c r="C1171" s="3" t="s">
        <v>3230</v>
      </c>
      <c r="D1171" s="3" t="s">
        <v>3231</v>
      </c>
      <c r="E1171" s="3" t="s">
        <v>21</v>
      </c>
      <c r="F1171" s="3">
        <v>0</v>
      </c>
      <c r="I1171" s="4" t="str">
        <f ca="1">IFERROR(__xludf.DUMMYFUNCTION("REGEXREPLACE(F1172,""\D"", """")"),"#VALUE!")</f>
        <v>#VALUE!</v>
      </c>
    </row>
    <row r="1172" spans="1:9" ht="15.75" customHeight="1">
      <c r="A1172" s="1">
        <v>1171</v>
      </c>
      <c r="B1172" s="3">
        <v>1172</v>
      </c>
      <c r="C1172" s="3" t="s">
        <v>3232</v>
      </c>
      <c r="D1172" s="3" t="s">
        <v>3233</v>
      </c>
      <c r="E1172" s="3" t="s">
        <v>3234</v>
      </c>
      <c r="F1172" s="3" t="s">
        <v>302</v>
      </c>
      <c r="G1172" s="3">
        <v>12</v>
      </c>
      <c r="H1172" s="3" t="s">
        <v>2139</v>
      </c>
      <c r="I1172" s="4" t="str">
        <f ca="1">IFERROR(__xludf.DUMMYFUNCTION("REGEXREPLACE(F1173,""\D"", """")"),"18")</f>
        <v>18</v>
      </c>
    </row>
    <row r="1173" spans="1:9" ht="15.75" customHeight="1">
      <c r="A1173" s="1">
        <v>1172</v>
      </c>
      <c r="B1173" s="3">
        <v>1173</v>
      </c>
      <c r="C1173" s="3" t="s">
        <v>3235</v>
      </c>
      <c r="D1173" s="3" t="s">
        <v>3236</v>
      </c>
      <c r="E1173" s="3" t="s">
        <v>21</v>
      </c>
      <c r="F1173" s="3">
        <v>0</v>
      </c>
      <c r="I1173" s="4" t="str">
        <f ca="1">IFERROR(__xludf.DUMMYFUNCTION("REGEXREPLACE(F1174,""\D"", """")"),"#VALUE!")</f>
        <v>#VALUE!</v>
      </c>
    </row>
    <row r="1174" spans="1:9" ht="15.75" customHeight="1">
      <c r="A1174" s="1">
        <v>1173</v>
      </c>
      <c r="B1174" s="3">
        <v>1174</v>
      </c>
      <c r="C1174" s="3" t="s">
        <v>3237</v>
      </c>
      <c r="D1174" s="3" t="s">
        <v>3238</v>
      </c>
      <c r="E1174" s="3" t="s">
        <v>65</v>
      </c>
      <c r="F1174" s="3">
        <v>0</v>
      </c>
      <c r="I1174" s="4" t="str">
        <f ca="1">IFERROR(__xludf.DUMMYFUNCTION("REGEXREPLACE(F1175,""\D"", """")"),"#VALUE!")</f>
        <v>#VALUE!</v>
      </c>
    </row>
    <row r="1175" spans="1:9" ht="15.75" customHeight="1">
      <c r="A1175" s="1">
        <v>1174</v>
      </c>
      <c r="B1175" s="3">
        <v>1175</v>
      </c>
      <c r="C1175" s="3" t="s">
        <v>3239</v>
      </c>
      <c r="D1175" s="3" t="s">
        <v>3240</v>
      </c>
      <c r="E1175" s="3" t="s">
        <v>3200</v>
      </c>
      <c r="F1175" s="3">
        <v>0</v>
      </c>
      <c r="I1175" s="4" t="str">
        <f ca="1">IFERROR(__xludf.DUMMYFUNCTION("REGEXREPLACE(F1176,""\D"", """")"),"#VALUE!")</f>
        <v>#VALUE!</v>
      </c>
    </row>
    <row r="1176" spans="1:9" ht="15.75" customHeight="1">
      <c r="A1176" s="1">
        <v>1175</v>
      </c>
      <c r="B1176" s="3">
        <v>1176</v>
      </c>
      <c r="C1176" s="3" t="s">
        <v>3241</v>
      </c>
      <c r="D1176" s="3" t="s">
        <v>3242</v>
      </c>
      <c r="E1176" s="3" t="s">
        <v>21</v>
      </c>
      <c r="F1176" s="3">
        <v>0</v>
      </c>
      <c r="I1176" s="4" t="str">
        <f ca="1">IFERROR(__xludf.DUMMYFUNCTION("REGEXREPLACE(F1177,""\D"", """")"),"#VALUE!")</f>
        <v>#VALUE!</v>
      </c>
    </row>
    <row r="1177" spans="1:9" ht="15.75" customHeight="1">
      <c r="A1177" s="1">
        <v>1176</v>
      </c>
      <c r="B1177" s="3">
        <v>1177</v>
      </c>
      <c r="C1177" s="3" t="s">
        <v>3243</v>
      </c>
      <c r="D1177" s="3" t="s">
        <v>3244</v>
      </c>
      <c r="E1177" s="3" t="s">
        <v>21</v>
      </c>
      <c r="F1177" s="3">
        <v>0</v>
      </c>
      <c r="I1177" s="4" t="str">
        <f ca="1">IFERROR(__xludf.DUMMYFUNCTION("REGEXREPLACE(F1178,""\D"", """")"),"#VALUE!")</f>
        <v>#VALUE!</v>
      </c>
    </row>
    <row r="1178" spans="1:9" ht="15.75" customHeight="1">
      <c r="A1178" s="1">
        <v>1177</v>
      </c>
      <c r="B1178" s="3">
        <v>1178</v>
      </c>
      <c r="C1178" s="3" t="s">
        <v>3245</v>
      </c>
      <c r="D1178" s="3" t="s">
        <v>3246</v>
      </c>
      <c r="E1178" s="3" t="s">
        <v>21</v>
      </c>
      <c r="F1178" s="3">
        <v>0</v>
      </c>
      <c r="I1178" s="4" t="str">
        <f ca="1">IFERROR(__xludf.DUMMYFUNCTION("REGEXREPLACE(F1179,""\D"", """")"),"#VALUE!")</f>
        <v>#VALUE!</v>
      </c>
    </row>
    <row r="1179" spans="1:9" ht="15.75" customHeight="1">
      <c r="A1179" s="1">
        <v>1178</v>
      </c>
      <c r="B1179" s="3">
        <v>1179</v>
      </c>
      <c r="C1179" s="3" t="s">
        <v>3247</v>
      </c>
      <c r="D1179" s="3" t="s">
        <v>3248</v>
      </c>
      <c r="E1179" s="3" t="s">
        <v>2525</v>
      </c>
      <c r="F1179" s="3">
        <v>0</v>
      </c>
      <c r="I1179" s="4" t="str">
        <f ca="1">IFERROR(__xludf.DUMMYFUNCTION("REGEXREPLACE(F1180,""\D"", """")"),"#VALUE!")</f>
        <v>#VALUE!</v>
      </c>
    </row>
    <row r="1180" spans="1:9" ht="15.75" customHeight="1">
      <c r="A1180" s="1">
        <v>1179</v>
      </c>
      <c r="B1180" s="3">
        <v>1180</v>
      </c>
      <c r="C1180" s="3" t="s">
        <v>3249</v>
      </c>
      <c r="D1180" s="3" t="s">
        <v>3250</v>
      </c>
      <c r="E1180" s="3" t="s">
        <v>3251</v>
      </c>
      <c r="F1180" s="3" t="s">
        <v>370</v>
      </c>
      <c r="G1180" s="3">
        <v>19</v>
      </c>
      <c r="H1180" s="3" t="s">
        <v>473</v>
      </c>
      <c r="I1180" s="4" t="str">
        <f ca="1">IFERROR(__xludf.DUMMYFUNCTION("REGEXREPLACE(F1181,""\D"", """")"),"12")</f>
        <v>12</v>
      </c>
    </row>
    <row r="1181" spans="1:9" ht="15.75" customHeight="1">
      <c r="A1181" s="1">
        <v>1180</v>
      </c>
      <c r="B1181" s="3">
        <v>1181</v>
      </c>
      <c r="C1181" s="3" t="s">
        <v>3252</v>
      </c>
      <c r="D1181" s="3" t="s">
        <v>3253</v>
      </c>
      <c r="E1181" s="3" t="s">
        <v>3254</v>
      </c>
      <c r="F1181" s="3" t="s">
        <v>316</v>
      </c>
      <c r="G1181" s="3">
        <v>7</v>
      </c>
      <c r="H1181" s="3" t="s">
        <v>235</v>
      </c>
      <c r="I1181" s="4" t="str">
        <f ca="1">IFERROR(__xludf.DUMMYFUNCTION("REGEXREPLACE(F1182,""\D"", """")"),"10")</f>
        <v>10</v>
      </c>
    </row>
    <row r="1182" spans="1:9" ht="15.75" customHeight="1">
      <c r="A1182" s="1">
        <v>1181</v>
      </c>
      <c r="B1182" s="3">
        <v>1182</v>
      </c>
      <c r="C1182" s="3" t="s">
        <v>3255</v>
      </c>
      <c r="D1182" s="3" t="s">
        <v>3256</v>
      </c>
      <c r="E1182" s="3" t="s">
        <v>1630</v>
      </c>
      <c r="F1182" s="3">
        <v>0</v>
      </c>
      <c r="I1182" s="4" t="str">
        <f ca="1">IFERROR(__xludf.DUMMYFUNCTION("REGEXREPLACE(F1183,""\D"", """")"),"#VALUE!")</f>
        <v>#VALUE!</v>
      </c>
    </row>
    <row r="1183" spans="1:9" ht="15.75" customHeight="1">
      <c r="A1183" s="1">
        <v>1182</v>
      </c>
      <c r="B1183" s="3">
        <v>1183</v>
      </c>
      <c r="C1183" s="3" t="s">
        <v>3257</v>
      </c>
      <c r="D1183" s="3" t="s">
        <v>3258</v>
      </c>
      <c r="E1183" s="3" t="s">
        <v>21</v>
      </c>
      <c r="F1183" s="3">
        <v>0</v>
      </c>
      <c r="I1183" s="4" t="str">
        <f ca="1">IFERROR(__xludf.DUMMYFUNCTION("REGEXREPLACE(F1184,""\D"", """")"),"#VALUE!")</f>
        <v>#VALUE!</v>
      </c>
    </row>
    <row r="1184" spans="1:9" ht="15.75" customHeight="1">
      <c r="A1184" s="1">
        <v>1183</v>
      </c>
      <c r="B1184" s="3">
        <v>1184</v>
      </c>
      <c r="C1184" s="3" t="s">
        <v>3259</v>
      </c>
      <c r="D1184" s="3" t="s">
        <v>3260</v>
      </c>
      <c r="E1184" s="3" t="s">
        <v>3261</v>
      </c>
      <c r="F1184" s="3">
        <v>0</v>
      </c>
      <c r="I1184" s="4" t="str">
        <f ca="1">IFERROR(__xludf.DUMMYFUNCTION("REGEXREPLACE(F1185,""\D"", """")"),"#VALUE!")</f>
        <v>#VALUE!</v>
      </c>
    </row>
    <row r="1185" spans="1:9" ht="15.75" customHeight="1">
      <c r="A1185" s="1">
        <v>1184</v>
      </c>
      <c r="B1185" s="3">
        <v>1185</v>
      </c>
      <c r="C1185" s="3" t="s">
        <v>3262</v>
      </c>
      <c r="D1185" s="3" t="s">
        <v>3263</v>
      </c>
      <c r="E1185" s="3" t="s">
        <v>3264</v>
      </c>
      <c r="F1185" s="3">
        <v>0</v>
      </c>
      <c r="I1185" s="4" t="str">
        <f ca="1">IFERROR(__xludf.DUMMYFUNCTION("REGEXREPLACE(F1186,""\D"", """")"),"#VALUE!")</f>
        <v>#VALUE!</v>
      </c>
    </row>
    <row r="1186" spans="1:9" ht="15.75" customHeight="1">
      <c r="A1186" s="1">
        <v>1185</v>
      </c>
      <c r="B1186" s="3">
        <v>1186</v>
      </c>
      <c r="C1186" s="3" t="s">
        <v>3265</v>
      </c>
      <c r="D1186" s="3" t="s">
        <v>3266</v>
      </c>
      <c r="E1186" s="3" t="s">
        <v>21</v>
      </c>
      <c r="F1186" s="3">
        <v>0</v>
      </c>
      <c r="I1186" s="4" t="str">
        <f ca="1">IFERROR(__xludf.DUMMYFUNCTION("REGEXREPLACE(F1187,""\D"", """")"),"#VALUE!")</f>
        <v>#VALUE!</v>
      </c>
    </row>
    <row r="1187" spans="1:9" ht="15.75" customHeight="1">
      <c r="A1187" s="1">
        <v>1186</v>
      </c>
      <c r="B1187" s="3">
        <v>1187</v>
      </c>
      <c r="C1187" s="3" t="s">
        <v>3267</v>
      </c>
      <c r="D1187" s="3" t="s">
        <v>3268</v>
      </c>
      <c r="E1187" s="3" t="s">
        <v>3269</v>
      </c>
      <c r="F1187" s="3" t="s">
        <v>3270</v>
      </c>
      <c r="G1187" s="3">
        <v>0</v>
      </c>
      <c r="H1187" s="3" t="s">
        <v>2202</v>
      </c>
      <c r="I1187" s="4" t="str">
        <f ca="1">IFERROR(__xludf.DUMMYFUNCTION("REGEXREPLACE(F1188,""\D"", """")"),"53")</f>
        <v>53</v>
      </c>
    </row>
    <row r="1188" spans="1:9" ht="15.75" customHeight="1">
      <c r="A1188" s="1">
        <v>1187</v>
      </c>
      <c r="B1188" s="3">
        <v>1188</v>
      </c>
      <c r="C1188" s="3" t="s">
        <v>3271</v>
      </c>
      <c r="D1188" s="3" t="s">
        <v>3272</v>
      </c>
      <c r="E1188" s="3" t="s">
        <v>3273</v>
      </c>
      <c r="F1188" s="3">
        <v>0</v>
      </c>
      <c r="I1188" s="4" t="str">
        <f ca="1">IFERROR(__xludf.DUMMYFUNCTION("REGEXREPLACE(F1189,""\D"", """")"),"#VALUE!")</f>
        <v>#VALUE!</v>
      </c>
    </row>
    <row r="1189" spans="1:9" ht="15.75" customHeight="1">
      <c r="A1189" s="1">
        <v>1188</v>
      </c>
      <c r="B1189" s="3">
        <v>1189</v>
      </c>
      <c r="C1189" s="3" t="s">
        <v>3274</v>
      </c>
      <c r="D1189" s="3" t="s">
        <v>3275</v>
      </c>
      <c r="E1189" s="3" t="s">
        <v>21</v>
      </c>
      <c r="F1189" s="3">
        <v>0</v>
      </c>
      <c r="I1189" s="4" t="str">
        <f ca="1">IFERROR(__xludf.DUMMYFUNCTION("REGEXREPLACE(F1190,""\D"", """")"),"#VALUE!")</f>
        <v>#VALUE!</v>
      </c>
    </row>
    <row r="1190" spans="1:9" ht="15.75" customHeight="1">
      <c r="A1190" s="1">
        <v>1189</v>
      </c>
      <c r="B1190" s="3">
        <v>1190</v>
      </c>
      <c r="C1190" s="3" t="s">
        <v>3276</v>
      </c>
      <c r="D1190" s="3" t="s">
        <v>3277</v>
      </c>
      <c r="E1190" s="3" t="s">
        <v>3278</v>
      </c>
      <c r="F1190" s="3">
        <v>0</v>
      </c>
      <c r="I1190" s="4" t="str">
        <f ca="1">IFERROR(__xludf.DUMMYFUNCTION("REGEXREPLACE(F1191,""\D"", """")"),"#VALUE!")</f>
        <v>#VALUE!</v>
      </c>
    </row>
    <row r="1191" spans="1:9" ht="15.75" customHeight="1">
      <c r="A1191" s="1">
        <v>1190</v>
      </c>
      <c r="B1191" s="3">
        <v>1191</v>
      </c>
      <c r="C1191" s="3" t="s">
        <v>3279</v>
      </c>
      <c r="D1191" s="3" t="s">
        <v>3280</v>
      </c>
      <c r="E1191" s="3" t="s">
        <v>3281</v>
      </c>
      <c r="F1191" s="3" t="s">
        <v>17</v>
      </c>
      <c r="G1191" s="3">
        <v>0</v>
      </c>
      <c r="H1191" s="3" t="s">
        <v>30</v>
      </c>
      <c r="I1191" s="4" t="str">
        <f ca="1">IFERROR(__xludf.DUMMYFUNCTION("REGEXREPLACE(F1192,""\D"", """")"),"9")</f>
        <v>9</v>
      </c>
    </row>
    <row r="1192" spans="1:9" ht="15.75" customHeight="1">
      <c r="A1192" s="1">
        <v>1191</v>
      </c>
      <c r="B1192" s="3">
        <v>1192</v>
      </c>
      <c r="C1192" s="3" t="s">
        <v>3282</v>
      </c>
      <c r="D1192" s="3" t="s">
        <v>3283</v>
      </c>
      <c r="E1192" s="3" t="s">
        <v>3284</v>
      </c>
      <c r="F1192" s="3">
        <v>0</v>
      </c>
      <c r="I1192" s="4" t="str">
        <f ca="1">IFERROR(__xludf.DUMMYFUNCTION("REGEXREPLACE(F1193,""\D"", """")"),"#VALUE!")</f>
        <v>#VALUE!</v>
      </c>
    </row>
    <row r="1193" spans="1:9" ht="15.75" customHeight="1">
      <c r="A1193" s="1">
        <v>1192</v>
      </c>
      <c r="B1193" s="3">
        <v>1193</v>
      </c>
      <c r="C1193" s="3" t="s">
        <v>3285</v>
      </c>
      <c r="D1193" s="3" t="s">
        <v>3286</v>
      </c>
      <c r="E1193" s="3" t="s">
        <v>3287</v>
      </c>
      <c r="F1193" s="3">
        <v>0</v>
      </c>
      <c r="I1193" s="4" t="str">
        <f ca="1">IFERROR(__xludf.DUMMYFUNCTION("REGEXREPLACE(F1194,""\D"", """")"),"#VALUE!")</f>
        <v>#VALUE!</v>
      </c>
    </row>
    <row r="1194" spans="1:9" ht="15.75" customHeight="1">
      <c r="A1194" s="1">
        <v>1193</v>
      </c>
      <c r="B1194" s="3">
        <v>1194</v>
      </c>
      <c r="C1194" s="3" t="s">
        <v>3288</v>
      </c>
      <c r="D1194" s="3" t="s">
        <v>3289</v>
      </c>
      <c r="E1194" s="3" t="s">
        <v>3290</v>
      </c>
      <c r="F1194" s="3" t="s">
        <v>606</v>
      </c>
      <c r="G1194" s="3">
        <v>0</v>
      </c>
      <c r="H1194" s="3" t="s">
        <v>154</v>
      </c>
      <c r="I1194" s="4" t="str">
        <f ca="1">IFERROR(__xludf.DUMMYFUNCTION("REGEXREPLACE(F1195,""\D"", """")"),"16")</f>
        <v>16</v>
      </c>
    </row>
    <row r="1195" spans="1:9" ht="15.75" customHeight="1">
      <c r="A1195" s="1">
        <v>1194</v>
      </c>
      <c r="B1195" s="3">
        <v>1195</v>
      </c>
      <c r="C1195" s="3" t="s">
        <v>3291</v>
      </c>
      <c r="D1195" s="3" t="s">
        <v>3292</v>
      </c>
      <c r="E1195" s="3" t="s">
        <v>3293</v>
      </c>
      <c r="F1195" s="3" t="s">
        <v>153</v>
      </c>
      <c r="G1195" s="3">
        <v>12</v>
      </c>
      <c r="H1195" s="3" t="s">
        <v>1627</v>
      </c>
      <c r="I1195" s="4" t="str">
        <f ca="1">IFERROR(__xludf.DUMMYFUNCTION("REGEXREPLACE(F1196,""\D"", """")"),"13")</f>
        <v>13</v>
      </c>
    </row>
    <row r="1196" spans="1:9" ht="15.75" customHeight="1">
      <c r="A1196" s="1">
        <v>1195</v>
      </c>
      <c r="B1196" s="3">
        <v>1196</v>
      </c>
      <c r="C1196" s="3" t="s">
        <v>3294</v>
      </c>
      <c r="D1196" s="3" t="s">
        <v>3295</v>
      </c>
      <c r="E1196" s="3" t="s">
        <v>2098</v>
      </c>
      <c r="F1196" s="3">
        <v>0</v>
      </c>
      <c r="I1196" s="4" t="str">
        <f ca="1">IFERROR(__xludf.DUMMYFUNCTION("REGEXREPLACE(F1197,""\D"", """")"),"#VALUE!")</f>
        <v>#VALUE!</v>
      </c>
    </row>
    <row r="1197" spans="1:9" ht="15.75" customHeight="1">
      <c r="A1197" s="1">
        <v>1196</v>
      </c>
      <c r="B1197" s="3">
        <v>1197</v>
      </c>
      <c r="C1197" s="3" t="s">
        <v>3296</v>
      </c>
      <c r="D1197" s="3" t="s">
        <v>3297</v>
      </c>
      <c r="E1197" s="3" t="s">
        <v>3298</v>
      </c>
      <c r="F1197" s="3">
        <v>0</v>
      </c>
      <c r="I1197" s="4" t="str">
        <f ca="1">IFERROR(__xludf.DUMMYFUNCTION("REGEXREPLACE(F1198,""\D"", """")"),"#VALUE!")</f>
        <v>#VALUE!</v>
      </c>
    </row>
    <row r="1198" spans="1:9" ht="15.75" customHeight="1">
      <c r="A1198" s="1">
        <v>1197</v>
      </c>
      <c r="B1198" s="3">
        <v>1198</v>
      </c>
      <c r="C1198" s="3" t="s">
        <v>3299</v>
      </c>
      <c r="D1198" s="3" t="s">
        <v>3300</v>
      </c>
      <c r="E1198" s="3" t="s">
        <v>21</v>
      </c>
      <c r="F1198" s="3">
        <v>0</v>
      </c>
      <c r="I1198" s="4" t="str">
        <f ca="1">IFERROR(__xludf.DUMMYFUNCTION("REGEXREPLACE(F1199,""\D"", """")"),"#VALUE!")</f>
        <v>#VALUE!</v>
      </c>
    </row>
    <row r="1199" spans="1:9" ht="15.75" customHeight="1">
      <c r="A1199" s="1">
        <v>1198</v>
      </c>
      <c r="B1199" s="3">
        <v>1199</v>
      </c>
      <c r="C1199" s="3" t="s">
        <v>3301</v>
      </c>
      <c r="D1199" s="3" t="s">
        <v>3302</v>
      </c>
      <c r="E1199" s="3" t="s">
        <v>3303</v>
      </c>
      <c r="F1199" s="3" t="s">
        <v>153</v>
      </c>
      <c r="G1199" s="3">
        <v>0</v>
      </c>
      <c r="H1199" s="3" t="s">
        <v>399</v>
      </c>
      <c r="I1199" s="4" t="str">
        <f ca="1">IFERROR(__xludf.DUMMYFUNCTION("REGEXREPLACE(F1200,""\D"", """")"),"13")</f>
        <v>13</v>
      </c>
    </row>
    <row r="1200" spans="1:9" ht="15.75" customHeight="1">
      <c r="A1200" s="1">
        <v>1199</v>
      </c>
      <c r="B1200" s="3">
        <v>1200</v>
      </c>
      <c r="C1200" s="3" t="s">
        <v>3304</v>
      </c>
      <c r="D1200" s="3" t="s">
        <v>3305</v>
      </c>
      <c r="E1200" s="3" t="s">
        <v>3306</v>
      </c>
      <c r="F1200" s="3" t="s">
        <v>139</v>
      </c>
      <c r="G1200" s="3">
        <v>2</v>
      </c>
      <c r="H1200" s="3" t="s">
        <v>579</v>
      </c>
      <c r="I1200" s="4" t="str">
        <f ca="1">IFERROR(__xludf.DUMMYFUNCTION("REGEXREPLACE(F1201,""\D"", """")"),"22")</f>
        <v>22</v>
      </c>
    </row>
    <row r="1201" spans="1:9" ht="15.75" customHeight="1">
      <c r="A1201" s="1">
        <v>1200</v>
      </c>
      <c r="B1201" s="3">
        <v>1201</v>
      </c>
      <c r="C1201" s="3" t="s">
        <v>3307</v>
      </c>
      <c r="D1201" s="3" t="s">
        <v>3308</v>
      </c>
      <c r="E1201" s="3" t="s">
        <v>3309</v>
      </c>
      <c r="F1201" s="3">
        <v>0</v>
      </c>
      <c r="I1201" s="4" t="str">
        <f ca="1">IFERROR(__xludf.DUMMYFUNCTION("REGEXREPLACE(F1202,""\D"", """")"),"#VALUE!")</f>
        <v>#VALUE!</v>
      </c>
    </row>
    <row r="1202" spans="1:9" ht="15.75" customHeight="1">
      <c r="A1202" s="1">
        <v>1201</v>
      </c>
      <c r="B1202" s="3">
        <v>1202</v>
      </c>
      <c r="C1202" s="3" t="s">
        <v>3310</v>
      </c>
      <c r="D1202" s="3" t="s">
        <v>3311</v>
      </c>
      <c r="E1202" s="3" t="s">
        <v>2286</v>
      </c>
      <c r="F1202" s="3">
        <v>0</v>
      </c>
      <c r="I1202" s="4" t="str">
        <f ca="1">IFERROR(__xludf.DUMMYFUNCTION("REGEXREPLACE(F1203,""\D"", """")"),"#VALUE!")</f>
        <v>#VALUE!</v>
      </c>
    </row>
    <row r="1203" spans="1:9" ht="15.75" customHeight="1">
      <c r="A1203" s="1">
        <v>1202</v>
      </c>
      <c r="B1203" s="3">
        <v>1203</v>
      </c>
      <c r="C1203" s="3" t="s">
        <v>3312</v>
      </c>
      <c r="D1203" s="3" t="s">
        <v>3313</v>
      </c>
      <c r="E1203" s="3" t="s">
        <v>21</v>
      </c>
      <c r="F1203" s="3">
        <v>0</v>
      </c>
      <c r="I1203" s="4" t="str">
        <f ca="1">IFERROR(__xludf.DUMMYFUNCTION("REGEXREPLACE(F1204,""\D"", """")"),"#VALUE!")</f>
        <v>#VALUE!</v>
      </c>
    </row>
    <row r="1204" spans="1:9" ht="15.75" customHeight="1">
      <c r="A1204" s="1">
        <v>1203</v>
      </c>
      <c r="B1204" s="3">
        <v>1204</v>
      </c>
      <c r="C1204" s="3" t="s">
        <v>3314</v>
      </c>
      <c r="D1204" s="3" t="s">
        <v>3315</v>
      </c>
      <c r="E1204" s="3" t="s">
        <v>21</v>
      </c>
      <c r="F1204" s="3">
        <v>0</v>
      </c>
      <c r="I1204" s="4" t="str">
        <f ca="1">IFERROR(__xludf.DUMMYFUNCTION("REGEXREPLACE(F1205,""\D"", """")"),"#VALUE!")</f>
        <v>#VALUE!</v>
      </c>
    </row>
    <row r="1205" spans="1:9" ht="15.75" customHeight="1">
      <c r="A1205" s="1">
        <v>1204</v>
      </c>
      <c r="B1205" s="3">
        <v>1205</v>
      </c>
      <c r="C1205" s="3" t="s">
        <v>3316</v>
      </c>
      <c r="D1205" s="3" t="s">
        <v>3317</v>
      </c>
      <c r="E1205" s="3" t="s">
        <v>3318</v>
      </c>
      <c r="F1205" s="3">
        <v>0</v>
      </c>
      <c r="I1205" s="4" t="str">
        <f ca="1">IFERROR(__xludf.DUMMYFUNCTION("REGEXREPLACE(F1206,""\D"", """")"),"#VALUE!")</f>
        <v>#VALUE!</v>
      </c>
    </row>
    <row r="1206" spans="1:9" ht="15.75" customHeight="1">
      <c r="A1206" s="1">
        <v>1205</v>
      </c>
      <c r="B1206" s="3">
        <v>1206</v>
      </c>
      <c r="C1206" s="3" t="s">
        <v>3319</v>
      </c>
      <c r="D1206" s="3" t="s">
        <v>3320</v>
      </c>
      <c r="E1206" s="3" t="s">
        <v>3321</v>
      </c>
      <c r="F1206" s="3" t="s">
        <v>707</v>
      </c>
      <c r="G1206" s="3">
        <v>0</v>
      </c>
      <c r="H1206" s="3" t="s">
        <v>2492</v>
      </c>
      <c r="I1206" s="4" t="str">
        <f ca="1">IFERROR(__xludf.DUMMYFUNCTION("REGEXREPLACE(F1207,""\D"", """")"),"33")</f>
        <v>33</v>
      </c>
    </row>
    <row r="1207" spans="1:9" ht="15.75" customHeight="1">
      <c r="A1207" s="1">
        <v>1206</v>
      </c>
      <c r="B1207" s="3">
        <v>1207</v>
      </c>
      <c r="C1207" s="3" t="s">
        <v>3322</v>
      </c>
      <c r="D1207" s="3" t="s">
        <v>3323</v>
      </c>
      <c r="E1207" s="3" t="s">
        <v>21</v>
      </c>
      <c r="F1207" s="3">
        <v>0</v>
      </c>
      <c r="I1207" s="4" t="str">
        <f ca="1">IFERROR(__xludf.DUMMYFUNCTION("REGEXREPLACE(F1208,""\D"", """")"),"#VALUE!")</f>
        <v>#VALUE!</v>
      </c>
    </row>
    <row r="1208" spans="1:9" ht="15.75" customHeight="1">
      <c r="A1208" s="1">
        <v>1207</v>
      </c>
      <c r="B1208" s="3">
        <v>1208</v>
      </c>
      <c r="C1208" s="3" t="s">
        <v>3324</v>
      </c>
      <c r="D1208" s="3" t="s">
        <v>3325</v>
      </c>
      <c r="E1208" s="3" t="s">
        <v>3326</v>
      </c>
      <c r="F1208" s="3">
        <v>0</v>
      </c>
      <c r="I1208" s="4" t="str">
        <f ca="1">IFERROR(__xludf.DUMMYFUNCTION("REGEXREPLACE(F1209,""\D"", """")"),"#VALUE!")</f>
        <v>#VALUE!</v>
      </c>
    </row>
    <row r="1209" spans="1:9" ht="15.75" customHeight="1">
      <c r="A1209" s="1">
        <v>1208</v>
      </c>
      <c r="B1209" s="3">
        <v>1209</v>
      </c>
      <c r="C1209" s="3" t="s">
        <v>3327</v>
      </c>
      <c r="D1209" s="3" t="s">
        <v>3328</v>
      </c>
      <c r="E1209" s="3" t="s">
        <v>21</v>
      </c>
      <c r="F1209" s="3">
        <v>0</v>
      </c>
      <c r="I1209" s="4" t="str">
        <f ca="1">IFERROR(__xludf.DUMMYFUNCTION("REGEXREPLACE(F1210,""\D"", """")"),"#VALUE!")</f>
        <v>#VALUE!</v>
      </c>
    </row>
    <row r="1210" spans="1:9" ht="15.75" customHeight="1">
      <c r="A1210" s="1">
        <v>1209</v>
      </c>
      <c r="B1210" s="3">
        <v>1210</v>
      </c>
      <c r="C1210" s="3" t="s">
        <v>3329</v>
      </c>
      <c r="D1210" s="3" t="s">
        <v>3330</v>
      </c>
      <c r="E1210" s="3" t="s">
        <v>3331</v>
      </c>
      <c r="F1210" s="3">
        <v>0</v>
      </c>
      <c r="I1210" s="4" t="str">
        <f ca="1">IFERROR(__xludf.DUMMYFUNCTION("REGEXREPLACE(F1211,""\D"", """")"),"#VALUE!")</f>
        <v>#VALUE!</v>
      </c>
    </row>
    <row r="1211" spans="1:9" ht="15.75" customHeight="1">
      <c r="A1211" s="1">
        <v>1210</v>
      </c>
      <c r="B1211" s="3">
        <v>1211</v>
      </c>
      <c r="C1211" s="3" t="s">
        <v>3332</v>
      </c>
      <c r="D1211" s="3" t="s">
        <v>3333</v>
      </c>
      <c r="E1211" s="3" t="s">
        <v>3334</v>
      </c>
      <c r="F1211" s="3">
        <v>0</v>
      </c>
      <c r="I1211" s="4" t="str">
        <f ca="1">IFERROR(__xludf.DUMMYFUNCTION("REGEXREPLACE(F1212,""\D"", """")"),"#VALUE!")</f>
        <v>#VALUE!</v>
      </c>
    </row>
    <row r="1212" spans="1:9" ht="15.75" customHeight="1">
      <c r="A1212" s="1">
        <v>1211</v>
      </c>
      <c r="B1212" s="3">
        <v>1212</v>
      </c>
      <c r="C1212" s="3" t="s">
        <v>3335</v>
      </c>
      <c r="D1212" s="3" t="s">
        <v>3336</v>
      </c>
      <c r="E1212" s="3" t="s">
        <v>3337</v>
      </c>
      <c r="F1212" s="3">
        <v>0</v>
      </c>
      <c r="I1212" s="4" t="str">
        <f ca="1">IFERROR(__xludf.DUMMYFUNCTION("REGEXREPLACE(F1213,""\D"", """")"),"#VALUE!")</f>
        <v>#VALUE!</v>
      </c>
    </row>
    <row r="1213" spans="1:9" ht="15.75" customHeight="1">
      <c r="A1213" s="1">
        <v>1212</v>
      </c>
      <c r="B1213" s="3">
        <v>1213</v>
      </c>
      <c r="C1213" s="3" t="s">
        <v>3338</v>
      </c>
      <c r="D1213" s="3" t="s">
        <v>3339</v>
      </c>
      <c r="E1213" s="3" t="s">
        <v>3340</v>
      </c>
      <c r="F1213" s="3" t="s">
        <v>552</v>
      </c>
      <c r="G1213" s="3">
        <v>0</v>
      </c>
      <c r="H1213" s="3" t="s">
        <v>371</v>
      </c>
      <c r="I1213" s="4" t="str">
        <f ca="1">IFERROR(__xludf.DUMMYFUNCTION("REGEXREPLACE(F1214,""\D"", """")"),"47")</f>
        <v>47</v>
      </c>
    </row>
    <row r="1214" spans="1:9" ht="15.75" customHeight="1">
      <c r="A1214" s="1">
        <v>1213</v>
      </c>
      <c r="B1214" s="3">
        <v>1214</v>
      </c>
      <c r="C1214" s="3" t="s">
        <v>3341</v>
      </c>
      <c r="D1214" s="3" t="s">
        <v>3342</v>
      </c>
      <c r="E1214" s="3" t="s">
        <v>3343</v>
      </c>
      <c r="F1214" s="3" t="s">
        <v>111</v>
      </c>
      <c r="G1214" s="3">
        <v>0</v>
      </c>
      <c r="H1214" s="3" t="s">
        <v>1059</v>
      </c>
      <c r="I1214" s="4" t="str">
        <f ca="1">IFERROR(__xludf.DUMMYFUNCTION("REGEXREPLACE(F1215,""\D"", """")"),"21")</f>
        <v>21</v>
      </c>
    </row>
    <row r="1215" spans="1:9" ht="15.75" customHeight="1">
      <c r="A1215" s="1">
        <v>1214</v>
      </c>
      <c r="B1215" s="3">
        <v>1215</v>
      </c>
      <c r="C1215" s="3" t="s">
        <v>3344</v>
      </c>
      <c r="D1215" s="3" t="s">
        <v>3345</v>
      </c>
      <c r="E1215" s="3" t="s">
        <v>21</v>
      </c>
      <c r="F1215" s="3">
        <v>0</v>
      </c>
      <c r="I1215" s="4" t="str">
        <f ca="1">IFERROR(__xludf.DUMMYFUNCTION("REGEXREPLACE(F1216,""\D"", """")"),"#VALUE!")</f>
        <v>#VALUE!</v>
      </c>
    </row>
    <row r="1216" spans="1:9" ht="15.75" customHeight="1">
      <c r="A1216" s="1">
        <v>1215</v>
      </c>
      <c r="B1216" s="3">
        <v>1216</v>
      </c>
      <c r="C1216" s="3" t="s">
        <v>3346</v>
      </c>
      <c r="D1216" s="3" t="s">
        <v>3347</v>
      </c>
      <c r="E1216" s="3" t="s">
        <v>3348</v>
      </c>
      <c r="F1216" s="3">
        <v>0</v>
      </c>
      <c r="I1216" s="4" t="str">
        <f ca="1">IFERROR(__xludf.DUMMYFUNCTION("REGEXREPLACE(F1217,""\D"", """")"),"#VALUE!")</f>
        <v>#VALUE!</v>
      </c>
    </row>
    <row r="1217" spans="1:9" ht="15.75" customHeight="1">
      <c r="A1217" s="1">
        <v>1216</v>
      </c>
      <c r="B1217" s="3">
        <v>1217</v>
      </c>
      <c r="C1217" s="3" t="s">
        <v>3349</v>
      </c>
      <c r="D1217" s="3" t="s">
        <v>3350</v>
      </c>
      <c r="E1217" s="3" t="s">
        <v>21</v>
      </c>
      <c r="F1217" s="3">
        <v>0</v>
      </c>
      <c r="I1217" s="4" t="str">
        <f ca="1">IFERROR(__xludf.DUMMYFUNCTION("REGEXREPLACE(F1218,""\D"", """")"),"#VALUE!")</f>
        <v>#VALUE!</v>
      </c>
    </row>
    <row r="1218" spans="1:9" ht="15.75" customHeight="1">
      <c r="A1218" s="1">
        <v>1217</v>
      </c>
      <c r="B1218" s="3">
        <v>1218</v>
      </c>
      <c r="C1218" s="3" t="s">
        <v>3351</v>
      </c>
      <c r="D1218" s="3" t="s">
        <v>3352</v>
      </c>
      <c r="E1218" s="3" t="s">
        <v>3353</v>
      </c>
      <c r="F1218" s="3">
        <v>0</v>
      </c>
      <c r="I1218" s="4" t="str">
        <f ca="1">IFERROR(__xludf.DUMMYFUNCTION("REGEXREPLACE(F1219,""\D"", """")"),"#VALUE!")</f>
        <v>#VALUE!</v>
      </c>
    </row>
    <row r="1219" spans="1:9" ht="15.75" customHeight="1">
      <c r="A1219" s="1">
        <v>1218</v>
      </c>
      <c r="B1219" s="3">
        <v>1219</v>
      </c>
      <c r="C1219" s="3" t="s">
        <v>3354</v>
      </c>
      <c r="D1219" s="3" t="s">
        <v>3355</v>
      </c>
      <c r="E1219" s="3" t="s">
        <v>21</v>
      </c>
      <c r="F1219" s="3">
        <v>0</v>
      </c>
      <c r="I1219" s="4" t="str">
        <f ca="1">IFERROR(__xludf.DUMMYFUNCTION("REGEXREPLACE(F1220,""\D"", """")"),"#VALUE!")</f>
        <v>#VALUE!</v>
      </c>
    </row>
    <row r="1220" spans="1:9" ht="15.75" customHeight="1">
      <c r="A1220" s="1">
        <v>1219</v>
      </c>
      <c r="B1220" s="3">
        <v>1220</v>
      </c>
      <c r="C1220" s="3" t="s">
        <v>3356</v>
      </c>
      <c r="D1220" s="3" t="s">
        <v>3357</v>
      </c>
      <c r="E1220" s="3" t="s">
        <v>3358</v>
      </c>
      <c r="F1220" s="3">
        <v>0</v>
      </c>
      <c r="I1220" s="4" t="str">
        <f ca="1">IFERROR(__xludf.DUMMYFUNCTION("REGEXREPLACE(F1221,""\D"", """")"),"#VALUE!")</f>
        <v>#VALUE!</v>
      </c>
    </row>
    <row r="1221" spans="1:9" ht="15.75" customHeight="1">
      <c r="A1221" s="1">
        <v>1220</v>
      </c>
      <c r="B1221" s="3">
        <v>1221</v>
      </c>
      <c r="C1221" s="3" t="s">
        <v>3359</v>
      </c>
      <c r="D1221" s="3" t="s">
        <v>3360</v>
      </c>
      <c r="E1221" s="3" t="s">
        <v>21</v>
      </c>
      <c r="F1221" s="3">
        <v>0</v>
      </c>
      <c r="I1221" s="4" t="str">
        <f ca="1">IFERROR(__xludf.DUMMYFUNCTION("REGEXREPLACE(F1222,""\D"", """")"),"#VALUE!")</f>
        <v>#VALUE!</v>
      </c>
    </row>
    <row r="1222" spans="1:9" ht="15.75" customHeight="1">
      <c r="A1222" s="1">
        <v>1221</v>
      </c>
      <c r="B1222" s="3">
        <v>1222</v>
      </c>
      <c r="C1222" s="3" t="s">
        <v>3361</v>
      </c>
      <c r="D1222" s="3" t="s">
        <v>3362</v>
      </c>
      <c r="E1222" s="3" t="s">
        <v>3363</v>
      </c>
      <c r="F1222" s="3" t="s">
        <v>381</v>
      </c>
      <c r="G1222" s="3">
        <v>0</v>
      </c>
      <c r="H1222" s="3" t="s">
        <v>62</v>
      </c>
      <c r="I1222" s="4" t="str">
        <f ca="1">IFERROR(__xludf.DUMMYFUNCTION("REGEXREPLACE(F1223,""\D"", """")"),"15")</f>
        <v>15</v>
      </c>
    </row>
    <row r="1223" spans="1:9" ht="15.75" customHeight="1">
      <c r="A1223" s="1">
        <v>1222</v>
      </c>
      <c r="B1223" s="3">
        <v>1223</v>
      </c>
      <c r="C1223" s="3" t="s">
        <v>3364</v>
      </c>
      <c r="D1223" s="3" t="s">
        <v>3365</v>
      </c>
      <c r="E1223" s="3" t="s">
        <v>21</v>
      </c>
      <c r="F1223" s="3">
        <v>0</v>
      </c>
      <c r="I1223" s="4" t="str">
        <f ca="1">IFERROR(__xludf.DUMMYFUNCTION("REGEXREPLACE(F1224,""\D"", """")"),"#VALUE!")</f>
        <v>#VALUE!</v>
      </c>
    </row>
    <row r="1224" spans="1:9" ht="15.75" customHeight="1">
      <c r="A1224" s="1">
        <v>1223</v>
      </c>
      <c r="B1224" s="3">
        <v>1224</v>
      </c>
      <c r="C1224" s="3" t="s">
        <v>3366</v>
      </c>
      <c r="D1224" s="3" t="s">
        <v>3367</v>
      </c>
      <c r="E1224" s="3" t="s">
        <v>3368</v>
      </c>
      <c r="F1224" s="3">
        <v>0</v>
      </c>
      <c r="I1224" s="4" t="str">
        <f ca="1">IFERROR(__xludf.DUMMYFUNCTION("REGEXREPLACE(F1225,""\D"", """")"),"#VALUE!")</f>
        <v>#VALUE!</v>
      </c>
    </row>
    <row r="1225" spans="1:9" ht="15.75" customHeight="1">
      <c r="A1225" s="1">
        <v>1224</v>
      </c>
      <c r="B1225" s="3">
        <v>1225</v>
      </c>
      <c r="C1225" s="3" t="s">
        <v>3369</v>
      </c>
      <c r="D1225" s="3" t="s">
        <v>3370</v>
      </c>
      <c r="E1225" s="3" t="s">
        <v>3371</v>
      </c>
      <c r="F1225" s="3">
        <v>0</v>
      </c>
      <c r="I1225" s="4" t="str">
        <f ca="1">IFERROR(__xludf.DUMMYFUNCTION("REGEXREPLACE(F1226,""\D"", """")"),"#VALUE!")</f>
        <v>#VALUE!</v>
      </c>
    </row>
    <row r="1226" spans="1:9" ht="15.75" customHeight="1">
      <c r="A1226" s="1">
        <v>1225</v>
      </c>
      <c r="B1226" s="3">
        <v>1226</v>
      </c>
      <c r="C1226" s="3" t="s">
        <v>3372</v>
      </c>
      <c r="D1226" s="3" t="s">
        <v>3373</v>
      </c>
      <c r="E1226" s="3" t="s">
        <v>3374</v>
      </c>
      <c r="F1226" s="3" t="s">
        <v>95</v>
      </c>
      <c r="G1226" s="3">
        <v>11</v>
      </c>
      <c r="H1226" s="3" t="s">
        <v>1627</v>
      </c>
      <c r="I1226" s="4" t="str">
        <f ca="1">IFERROR(__xludf.DUMMYFUNCTION("REGEXREPLACE(F1227,""\D"", """")"),"14")</f>
        <v>14</v>
      </c>
    </row>
    <row r="1227" spans="1:9" ht="15.75" customHeight="1">
      <c r="A1227" s="1">
        <v>1226</v>
      </c>
      <c r="B1227" s="3">
        <v>1227</v>
      </c>
      <c r="C1227" s="3" t="s">
        <v>3375</v>
      </c>
      <c r="D1227" s="3" t="s">
        <v>3376</v>
      </c>
      <c r="E1227" s="3" t="s">
        <v>21</v>
      </c>
      <c r="F1227" s="3">
        <v>0</v>
      </c>
      <c r="I1227" s="4" t="str">
        <f ca="1">IFERROR(__xludf.DUMMYFUNCTION("REGEXREPLACE(F1228,""\D"", """")"),"#VALUE!")</f>
        <v>#VALUE!</v>
      </c>
    </row>
    <row r="1228" spans="1:9" ht="15.75" customHeight="1">
      <c r="A1228" s="1">
        <v>1227</v>
      </c>
      <c r="B1228" s="3">
        <v>1228</v>
      </c>
      <c r="C1228" s="3" t="s">
        <v>3377</v>
      </c>
      <c r="D1228" s="3" t="s">
        <v>3378</v>
      </c>
      <c r="E1228" s="3" t="s">
        <v>21</v>
      </c>
      <c r="F1228" s="3">
        <v>0</v>
      </c>
      <c r="I1228" s="4" t="str">
        <f ca="1">IFERROR(__xludf.DUMMYFUNCTION("REGEXREPLACE(F1229,""\D"", """")"),"#VALUE!")</f>
        <v>#VALUE!</v>
      </c>
    </row>
    <row r="1229" spans="1:9" ht="15.75" customHeight="1">
      <c r="A1229" s="1">
        <v>1228</v>
      </c>
      <c r="B1229" s="3">
        <v>1229</v>
      </c>
      <c r="C1229" s="3" t="s">
        <v>3379</v>
      </c>
      <c r="D1229" s="3" t="s">
        <v>3380</v>
      </c>
      <c r="E1229" s="3" t="s">
        <v>3381</v>
      </c>
      <c r="F1229" s="3">
        <v>0</v>
      </c>
      <c r="I1229" s="4" t="str">
        <f ca="1">IFERROR(__xludf.DUMMYFUNCTION("REGEXREPLACE(F1230,""\D"", """")"),"#VALUE!")</f>
        <v>#VALUE!</v>
      </c>
    </row>
    <row r="1230" spans="1:9" ht="15.75" customHeight="1">
      <c r="A1230" s="1">
        <v>1229</v>
      </c>
      <c r="B1230" s="3">
        <v>1230</v>
      </c>
      <c r="C1230" s="3" t="s">
        <v>3382</v>
      </c>
      <c r="D1230" s="3" t="s">
        <v>3383</v>
      </c>
      <c r="E1230" s="3" t="s">
        <v>3384</v>
      </c>
      <c r="F1230" s="3">
        <v>0</v>
      </c>
      <c r="I1230" s="4" t="str">
        <f ca="1">IFERROR(__xludf.DUMMYFUNCTION("REGEXREPLACE(F1231,""\D"", """")"),"#VALUE!")</f>
        <v>#VALUE!</v>
      </c>
    </row>
    <row r="1231" spans="1:9" ht="15.75" customHeight="1">
      <c r="A1231" s="1">
        <v>1230</v>
      </c>
      <c r="B1231" s="3">
        <v>1231</v>
      </c>
      <c r="C1231" s="3" t="s">
        <v>3385</v>
      </c>
      <c r="D1231" s="3" t="s">
        <v>3386</v>
      </c>
      <c r="E1231" s="3" t="s">
        <v>21</v>
      </c>
      <c r="F1231" s="3">
        <v>0</v>
      </c>
      <c r="I1231" s="4" t="str">
        <f ca="1">IFERROR(__xludf.DUMMYFUNCTION("REGEXREPLACE(F1232,""\D"", """")"),"#VALUE!")</f>
        <v>#VALUE!</v>
      </c>
    </row>
    <row r="1232" spans="1:9" ht="15.75" customHeight="1">
      <c r="A1232" s="1">
        <v>1231</v>
      </c>
      <c r="B1232" s="3">
        <v>1232</v>
      </c>
      <c r="C1232" s="3" t="s">
        <v>3387</v>
      </c>
      <c r="D1232" s="3" t="s">
        <v>3388</v>
      </c>
      <c r="E1232" s="3" t="s">
        <v>3389</v>
      </c>
      <c r="F1232" s="3" t="s">
        <v>69</v>
      </c>
      <c r="G1232" s="3">
        <v>15</v>
      </c>
      <c r="H1232" s="3" t="s">
        <v>1867</v>
      </c>
      <c r="I1232" s="4" t="str">
        <f ca="1">IFERROR(__xludf.DUMMYFUNCTION("REGEXREPLACE(F1233,""\D"", """")"),"26")</f>
        <v>26</v>
      </c>
    </row>
    <row r="1233" spans="1:9" ht="15.75" customHeight="1">
      <c r="A1233" s="1">
        <v>1232</v>
      </c>
      <c r="B1233" s="3">
        <v>1233</v>
      </c>
      <c r="C1233" s="3" t="s">
        <v>3390</v>
      </c>
      <c r="D1233" s="3" t="s">
        <v>3391</v>
      </c>
      <c r="E1233" s="3" t="s">
        <v>3392</v>
      </c>
      <c r="F1233" s="3">
        <v>0</v>
      </c>
      <c r="I1233" s="4" t="str">
        <f ca="1">IFERROR(__xludf.DUMMYFUNCTION("REGEXREPLACE(F1234,""\D"", """")"),"#VALUE!")</f>
        <v>#VALUE!</v>
      </c>
    </row>
    <row r="1234" spans="1:9" ht="15.75" customHeight="1">
      <c r="A1234" s="1">
        <v>1233</v>
      </c>
      <c r="B1234" s="3">
        <v>1234</v>
      </c>
      <c r="C1234" s="3" t="s">
        <v>3393</v>
      </c>
      <c r="D1234" s="3" t="s">
        <v>3394</v>
      </c>
      <c r="E1234" s="3" t="s">
        <v>21</v>
      </c>
      <c r="F1234" s="3">
        <v>0</v>
      </c>
      <c r="I1234" s="4" t="str">
        <f ca="1">IFERROR(__xludf.DUMMYFUNCTION("REGEXREPLACE(F1235,""\D"", """")"),"#VALUE!")</f>
        <v>#VALUE!</v>
      </c>
    </row>
    <row r="1235" spans="1:9" ht="15.75" customHeight="1">
      <c r="A1235" s="1">
        <v>1234</v>
      </c>
      <c r="B1235" s="3">
        <v>1235</v>
      </c>
      <c r="C1235" s="3" t="s">
        <v>3395</v>
      </c>
      <c r="D1235" s="3" t="s">
        <v>3396</v>
      </c>
      <c r="E1235" s="3" t="s">
        <v>3397</v>
      </c>
      <c r="F1235" s="3" t="s">
        <v>365</v>
      </c>
      <c r="G1235" s="3">
        <v>0</v>
      </c>
      <c r="H1235" s="3" t="s">
        <v>579</v>
      </c>
      <c r="I1235" s="4" t="str">
        <f ca="1">IFERROR(__xludf.DUMMYFUNCTION("REGEXREPLACE(F1236,""\D"", """")"),"24")</f>
        <v>24</v>
      </c>
    </row>
    <row r="1236" spans="1:9" ht="15.75" customHeight="1">
      <c r="A1236" s="1">
        <v>1235</v>
      </c>
      <c r="B1236" s="3">
        <v>1236</v>
      </c>
      <c r="C1236" s="3" t="s">
        <v>3398</v>
      </c>
      <c r="D1236" s="3" t="s">
        <v>3399</v>
      </c>
      <c r="E1236" s="3" t="s">
        <v>3400</v>
      </c>
      <c r="F1236" s="3">
        <v>0</v>
      </c>
      <c r="I1236" s="4" t="str">
        <f ca="1">IFERROR(__xludf.DUMMYFUNCTION("REGEXREPLACE(F1237,""\D"", """")"),"#VALUE!")</f>
        <v>#VALUE!</v>
      </c>
    </row>
    <row r="1237" spans="1:9" ht="15.75" customHeight="1">
      <c r="A1237" s="1">
        <v>1236</v>
      </c>
      <c r="B1237" s="3">
        <v>1237</v>
      </c>
      <c r="C1237" s="3" t="s">
        <v>3401</v>
      </c>
      <c r="D1237" s="3" t="s">
        <v>3402</v>
      </c>
      <c r="E1237" s="3" t="s">
        <v>3403</v>
      </c>
      <c r="F1237" s="3" t="s">
        <v>166</v>
      </c>
      <c r="G1237" s="3">
        <v>5</v>
      </c>
      <c r="H1237" s="3" t="s">
        <v>30</v>
      </c>
      <c r="I1237" s="4" t="str">
        <f ca="1">IFERROR(__xludf.DUMMYFUNCTION("REGEXREPLACE(F1238,""\D"", """")"),"4")</f>
        <v>4</v>
      </c>
    </row>
    <row r="1238" spans="1:9" ht="15.75" customHeight="1">
      <c r="A1238" s="1">
        <v>1237</v>
      </c>
      <c r="B1238" s="3">
        <v>1238</v>
      </c>
      <c r="C1238" s="3" t="s">
        <v>3404</v>
      </c>
      <c r="D1238" s="3" t="s">
        <v>3405</v>
      </c>
      <c r="E1238" s="3" t="s">
        <v>3406</v>
      </c>
      <c r="F1238" s="3">
        <v>0</v>
      </c>
      <c r="I1238" s="4" t="str">
        <f ca="1">IFERROR(__xludf.DUMMYFUNCTION("REGEXREPLACE(F1239,""\D"", """")"),"#VALUE!")</f>
        <v>#VALUE!</v>
      </c>
    </row>
    <row r="1239" spans="1:9" ht="15.75" customHeight="1">
      <c r="A1239" s="1">
        <v>1238</v>
      </c>
      <c r="B1239" s="3">
        <v>1239</v>
      </c>
      <c r="C1239" s="3" t="s">
        <v>3407</v>
      </c>
      <c r="D1239" s="3" t="s">
        <v>3408</v>
      </c>
      <c r="E1239" s="3" t="s">
        <v>3409</v>
      </c>
      <c r="F1239" s="3" t="s">
        <v>17</v>
      </c>
      <c r="G1239" s="3">
        <v>1</v>
      </c>
      <c r="H1239" s="3" t="s">
        <v>88</v>
      </c>
      <c r="I1239" s="4" t="str">
        <f ca="1">IFERROR(__xludf.DUMMYFUNCTION("REGEXREPLACE(F1240,""\D"", """")"),"9")</f>
        <v>9</v>
      </c>
    </row>
    <row r="1240" spans="1:9" ht="15.75" customHeight="1">
      <c r="A1240" s="1">
        <v>1239</v>
      </c>
      <c r="B1240" s="3">
        <v>1240</v>
      </c>
      <c r="C1240" s="3" t="s">
        <v>3410</v>
      </c>
      <c r="D1240" s="3" t="s">
        <v>3411</v>
      </c>
      <c r="E1240" s="3" t="s">
        <v>21</v>
      </c>
      <c r="F1240" s="3">
        <v>0</v>
      </c>
      <c r="I1240" s="4" t="str">
        <f ca="1">IFERROR(__xludf.DUMMYFUNCTION("REGEXREPLACE(F1241,""\D"", """")"),"#VALUE!")</f>
        <v>#VALUE!</v>
      </c>
    </row>
    <row r="1241" spans="1:9" ht="15.75" customHeight="1">
      <c r="A1241" s="1">
        <v>1240</v>
      </c>
      <c r="B1241" s="3">
        <v>1241</v>
      </c>
      <c r="C1241" s="3" t="s">
        <v>3412</v>
      </c>
      <c r="D1241" s="3" t="s">
        <v>3413</v>
      </c>
      <c r="E1241" s="3" t="s">
        <v>3414</v>
      </c>
      <c r="F1241" s="3" t="s">
        <v>316</v>
      </c>
      <c r="G1241" s="3">
        <v>0</v>
      </c>
      <c r="H1241" s="3" t="s">
        <v>88</v>
      </c>
      <c r="I1241" s="4" t="str">
        <f ca="1">IFERROR(__xludf.DUMMYFUNCTION("REGEXREPLACE(F1242,""\D"", """")"),"10")</f>
        <v>10</v>
      </c>
    </row>
    <row r="1242" spans="1:9" ht="15.75" customHeight="1">
      <c r="A1242" s="1">
        <v>1241</v>
      </c>
      <c r="B1242" s="3">
        <v>1242</v>
      </c>
      <c r="C1242" s="3" t="s">
        <v>3415</v>
      </c>
      <c r="D1242" s="3" t="s">
        <v>3416</v>
      </c>
      <c r="E1242" s="3" t="s">
        <v>3417</v>
      </c>
      <c r="F1242" s="3">
        <v>0</v>
      </c>
      <c r="I1242" s="4" t="str">
        <f ca="1">IFERROR(__xludf.DUMMYFUNCTION("REGEXREPLACE(F1243,""\D"", """")"),"#VALUE!")</f>
        <v>#VALUE!</v>
      </c>
    </row>
    <row r="1243" spans="1:9" ht="15.75" customHeight="1">
      <c r="A1243" s="1">
        <v>1242</v>
      </c>
      <c r="B1243" s="3">
        <v>1243</v>
      </c>
      <c r="C1243" s="3" t="s">
        <v>3418</v>
      </c>
      <c r="D1243" s="3" t="s">
        <v>3419</v>
      </c>
      <c r="E1243" s="3" t="s">
        <v>3420</v>
      </c>
      <c r="F1243" s="3">
        <v>0</v>
      </c>
      <c r="I1243" s="4" t="str">
        <f ca="1">IFERROR(__xludf.DUMMYFUNCTION("REGEXREPLACE(F1244,""\D"", """")"),"#VALUE!")</f>
        <v>#VALUE!</v>
      </c>
    </row>
    <row r="1244" spans="1:9" ht="15.75" customHeight="1">
      <c r="A1244" s="1">
        <v>1243</v>
      </c>
      <c r="B1244" s="3">
        <v>1244</v>
      </c>
      <c r="C1244" s="3" t="s">
        <v>3421</v>
      </c>
      <c r="D1244" s="3" t="s">
        <v>3422</v>
      </c>
      <c r="E1244" s="3" t="s">
        <v>3423</v>
      </c>
      <c r="F1244" s="3">
        <v>0</v>
      </c>
      <c r="I1244" s="4" t="str">
        <f ca="1">IFERROR(__xludf.DUMMYFUNCTION("REGEXREPLACE(F1245,""\D"", """")"),"#VALUE!")</f>
        <v>#VALUE!</v>
      </c>
    </row>
    <row r="1245" spans="1:9" ht="15.75" customHeight="1">
      <c r="A1245" s="1">
        <v>1244</v>
      </c>
      <c r="B1245" s="3">
        <v>1245</v>
      </c>
      <c r="C1245" s="3" t="s">
        <v>3424</v>
      </c>
      <c r="D1245" s="3" t="s">
        <v>3425</v>
      </c>
      <c r="E1245" s="3" t="s">
        <v>21</v>
      </c>
      <c r="F1245" s="3">
        <v>0</v>
      </c>
      <c r="I1245" s="4" t="str">
        <f ca="1">IFERROR(__xludf.DUMMYFUNCTION("REGEXREPLACE(F1246,""\D"", """")"),"#VALUE!")</f>
        <v>#VALUE!</v>
      </c>
    </row>
    <row r="1246" spans="1:9" ht="15.75" customHeight="1">
      <c r="A1246" s="1">
        <v>1245</v>
      </c>
      <c r="B1246" s="3">
        <v>1246</v>
      </c>
      <c r="C1246" s="3" t="s">
        <v>3426</v>
      </c>
      <c r="D1246" s="3" t="s">
        <v>3427</v>
      </c>
      <c r="E1246" s="3" t="s">
        <v>21</v>
      </c>
      <c r="F1246" s="3">
        <v>0</v>
      </c>
      <c r="I1246" s="4" t="str">
        <f ca="1">IFERROR(__xludf.DUMMYFUNCTION("REGEXREPLACE(F1247,""\D"", """")"),"#VALUE!")</f>
        <v>#VALUE!</v>
      </c>
    </row>
    <row r="1247" spans="1:9" ht="15.75" customHeight="1">
      <c r="A1247" s="1">
        <v>1246</v>
      </c>
      <c r="B1247" s="3">
        <v>1247</v>
      </c>
      <c r="C1247" s="3" t="s">
        <v>3428</v>
      </c>
      <c r="D1247" s="3" t="s">
        <v>3429</v>
      </c>
      <c r="E1247" s="3" t="s">
        <v>3430</v>
      </c>
      <c r="F1247" s="3">
        <v>0</v>
      </c>
      <c r="I1247" s="4" t="str">
        <f ca="1">IFERROR(__xludf.DUMMYFUNCTION("REGEXREPLACE(F1248,""\D"", """")"),"#VALUE!")</f>
        <v>#VALUE!</v>
      </c>
    </row>
    <row r="1248" spans="1:9" ht="15.75" customHeight="1">
      <c r="A1248" s="1">
        <v>1247</v>
      </c>
      <c r="B1248" s="3">
        <v>1248</v>
      </c>
      <c r="C1248" s="3" t="s">
        <v>3431</v>
      </c>
      <c r="D1248" s="3" t="s">
        <v>3432</v>
      </c>
      <c r="E1248" s="3" t="s">
        <v>3433</v>
      </c>
      <c r="F1248" s="3" t="s">
        <v>134</v>
      </c>
      <c r="G1248" s="3">
        <v>0</v>
      </c>
      <c r="H1248" s="3" t="s">
        <v>298</v>
      </c>
      <c r="I1248" s="4" t="str">
        <f ca="1">IFERROR(__xludf.DUMMYFUNCTION("REGEXREPLACE(F1249,""\D"", """")"),"3")</f>
        <v>3</v>
      </c>
    </row>
    <row r="1249" spans="1:9" ht="15.75" customHeight="1">
      <c r="A1249" s="1">
        <v>1248</v>
      </c>
      <c r="B1249" s="3">
        <v>1249</v>
      </c>
      <c r="C1249" s="3" t="s">
        <v>3434</v>
      </c>
      <c r="D1249" s="3" t="s">
        <v>3435</v>
      </c>
      <c r="E1249" s="3" t="s">
        <v>21</v>
      </c>
      <c r="F1249" s="3">
        <v>0</v>
      </c>
      <c r="I1249" s="4" t="str">
        <f ca="1">IFERROR(__xludf.DUMMYFUNCTION("REGEXREPLACE(F1250,""\D"", """")"),"#VALUE!")</f>
        <v>#VALUE!</v>
      </c>
    </row>
    <row r="1250" spans="1:9" ht="15.75" customHeight="1">
      <c r="A1250" s="1">
        <v>1249</v>
      </c>
      <c r="B1250" s="3">
        <v>1250</v>
      </c>
      <c r="C1250" s="3" t="s">
        <v>3436</v>
      </c>
      <c r="D1250" s="3" t="s">
        <v>3437</v>
      </c>
      <c r="E1250" s="3" t="s">
        <v>3438</v>
      </c>
      <c r="F1250" s="3" t="s">
        <v>370</v>
      </c>
      <c r="G1250" s="3">
        <v>6</v>
      </c>
      <c r="H1250" s="3" t="s">
        <v>212</v>
      </c>
      <c r="I1250" s="4" t="str">
        <f ca="1">IFERROR(__xludf.DUMMYFUNCTION("REGEXREPLACE(F1251,""\D"", """")"),"12")</f>
        <v>12</v>
      </c>
    </row>
    <row r="1251" spans="1:9" ht="15.75" customHeight="1">
      <c r="A1251" s="1">
        <v>1250</v>
      </c>
      <c r="B1251" s="3">
        <v>1251</v>
      </c>
      <c r="C1251" s="3" t="s">
        <v>3439</v>
      </c>
      <c r="D1251" s="3" t="s">
        <v>3440</v>
      </c>
      <c r="E1251" s="3" t="s">
        <v>3441</v>
      </c>
      <c r="F1251" s="3">
        <v>0</v>
      </c>
      <c r="I1251" s="4" t="str">
        <f ca="1">IFERROR(__xludf.DUMMYFUNCTION("REGEXREPLACE(F1252,""\D"", """")"),"#VALUE!")</f>
        <v>#VALUE!</v>
      </c>
    </row>
    <row r="1252" spans="1:9" ht="15.75" customHeight="1">
      <c r="A1252" s="1">
        <v>1251</v>
      </c>
      <c r="B1252" s="3">
        <v>1252</v>
      </c>
      <c r="C1252" s="3" t="s">
        <v>3442</v>
      </c>
      <c r="D1252" s="3" t="s">
        <v>3443</v>
      </c>
      <c r="E1252" s="3" t="s">
        <v>3444</v>
      </c>
      <c r="F1252" s="3">
        <v>0</v>
      </c>
      <c r="I1252" s="4" t="str">
        <f ca="1">IFERROR(__xludf.DUMMYFUNCTION("REGEXREPLACE(F1253,""\D"", """")"),"#VALUE!")</f>
        <v>#VALUE!</v>
      </c>
    </row>
    <row r="1253" spans="1:9" ht="15.75" customHeight="1">
      <c r="A1253" s="1">
        <v>1252</v>
      </c>
      <c r="B1253" s="3">
        <v>1253</v>
      </c>
      <c r="C1253" s="3" t="s">
        <v>3445</v>
      </c>
      <c r="D1253" s="3" t="s">
        <v>3446</v>
      </c>
      <c r="E1253" s="3" t="s">
        <v>21</v>
      </c>
      <c r="F1253" s="3">
        <v>0</v>
      </c>
      <c r="I1253" s="4" t="str">
        <f ca="1">IFERROR(__xludf.DUMMYFUNCTION("REGEXREPLACE(F1254,""\D"", """")"),"#VALUE!")</f>
        <v>#VALUE!</v>
      </c>
    </row>
    <row r="1254" spans="1:9" ht="15.75" customHeight="1">
      <c r="A1254" s="1">
        <v>1253</v>
      </c>
      <c r="B1254" s="3">
        <v>1254</v>
      </c>
      <c r="C1254" s="3" t="s">
        <v>3447</v>
      </c>
      <c r="D1254" s="3" t="s">
        <v>3448</v>
      </c>
      <c r="E1254" s="3" t="s">
        <v>3449</v>
      </c>
      <c r="F1254" s="3" t="s">
        <v>95</v>
      </c>
      <c r="G1254" s="3">
        <v>11</v>
      </c>
      <c r="H1254" s="3" t="s">
        <v>1627</v>
      </c>
      <c r="I1254" s="4" t="str">
        <f ca="1">IFERROR(__xludf.DUMMYFUNCTION("REGEXREPLACE(F1255,""\D"", """")"),"14")</f>
        <v>14</v>
      </c>
    </row>
    <row r="1255" spans="1:9" ht="15.75" customHeight="1">
      <c r="A1255" s="1">
        <v>1254</v>
      </c>
      <c r="B1255" s="3">
        <v>1255</v>
      </c>
      <c r="C1255" s="3" t="s">
        <v>3450</v>
      </c>
      <c r="D1255" s="3" t="s">
        <v>3451</v>
      </c>
      <c r="E1255" s="3" t="s">
        <v>21</v>
      </c>
      <c r="F1255" s="3">
        <v>0</v>
      </c>
      <c r="I1255" s="4" t="str">
        <f ca="1">IFERROR(__xludf.DUMMYFUNCTION("REGEXREPLACE(F1256,""\D"", """")"),"#VALUE!")</f>
        <v>#VALUE!</v>
      </c>
    </row>
    <row r="1256" spans="1:9" ht="15.75" customHeight="1">
      <c r="A1256" s="1">
        <v>1255</v>
      </c>
      <c r="B1256" s="3">
        <v>1256</v>
      </c>
      <c r="C1256" s="3" t="s">
        <v>3452</v>
      </c>
      <c r="D1256" s="3" t="s">
        <v>3453</v>
      </c>
      <c r="E1256" s="3" t="s">
        <v>3454</v>
      </c>
      <c r="F1256" s="3">
        <v>0</v>
      </c>
      <c r="I1256" s="4" t="str">
        <f ca="1">IFERROR(__xludf.DUMMYFUNCTION("REGEXREPLACE(F1257,""\D"", """")"),"#VALUE!")</f>
        <v>#VALUE!</v>
      </c>
    </row>
    <row r="1257" spans="1:9" ht="15.75" customHeight="1">
      <c r="A1257" s="1">
        <v>1256</v>
      </c>
      <c r="B1257" s="3">
        <v>1257</v>
      </c>
      <c r="C1257" s="3" t="s">
        <v>3455</v>
      </c>
      <c r="D1257" s="3" t="s">
        <v>3456</v>
      </c>
      <c r="E1257" s="3" t="s">
        <v>3457</v>
      </c>
      <c r="F1257" s="3">
        <v>0</v>
      </c>
      <c r="I1257" s="4" t="str">
        <f ca="1">IFERROR(__xludf.DUMMYFUNCTION("REGEXREPLACE(F1258,""\D"", """")"),"#VALUE!")</f>
        <v>#VALUE!</v>
      </c>
    </row>
    <row r="1258" spans="1:9" ht="15.75" customHeight="1">
      <c r="A1258" s="1">
        <v>1257</v>
      </c>
      <c r="B1258" s="3">
        <v>1258</v>
      </c>
      <c r="C1258" s="3" t="s">
        <v>3458</v>
      </c>
      <c r="D1258" s="3" t="s">
        <v>3459</v>
      </c>
      <c r="E1258" s="3" t="s">
        <v>3460</v>
      </c>
      <c r="F1258" s="3">
        <v>0</v>
      </c>
      <c r="I1258" s="4" t="str">
        <f ca="1">IFERROR(__xludf.DUMMYFUNCTION("REGEXREPLACE(F1259,""\D"", """")"),"#VALUE!")</f>
        <v>#VALUE!</v>
      </c>
    </row>
    <row r="1259" spans="1:9" ht="15.75" customHeight="1">
      <c r="A1259" s="1">
        <v>1258</v>
      </c>
      <c r="B1259" s="3">
        <v>1259</v>
      </c>
      <c r="C1259" s="3" t="s">
        <v>3461</v>
      </c>
      <c r="D1259" s="3" t="s">
        <v>3462</v>
      </c>
      <c r="E1259" s="3" t="s">
        <v>3463</v>
      </c>
      <c r="F1259" s="3" t="s">
        <v>358</v>
      </c>
      <c r="G1259" s="3">
        <v>0</v>
      </c>
      <c r="H1259" s="3" t="s">
        <v>235</v>
      </c>
      <c r="I1259" s="4" t="str">
        <f ca="1">IFERROR(__xludf.DUMMYFUNCTION("REGEXREPLACE(F1260,""\D"", """")"),"17")</f>
        <v>17</v>
      </c>
    </row>
    <row r="1260" spans="1:9" ht="15.75" customHeight="1">
      <c r="A1260" s="1">
        <v>1259</v>
      </c>
      <c r="B1260" s="3">
        <v>1260</v>
      </c>
      <c r="C1260" s="3" t="s">
        <v>3464</v>
      </c>
      <c r="D1260" s="3" t="s">
        <v>3465</v>
      </c>
      <c r="E1260" s="3" t="s">
        <v>3466</v>
      </c>
      <c r="F1260" s="3" t="s">
        <v>87</v>
      </c>
      <c r="G1260" s="3">
        <v>6</v>
      </c>
      <c r="H1260" s="3" t="s">
        <v>399</v>
      </c>
      <c r="I1260" s="4" t="str">
        <f ca="1">IFERROR(__xludf.DUMMYFUNCTION("REGEXREPLACE(F1261,""\D"", """")"),"7")</f>
        <v>7</v>
      </c>
    </row>
    <row r="1261" spans="1:9" ht="15.75" customHeight="1">
      <c r="A1261" s="1">
        <v>1260</v>
      </c>
      <c r="B1261" s="3">
        <v>1261</v>
      </c>
      <c r="C1261" s="3" t="s">
        <v>3467</v>
      </c>
      <c r="D1261" s="3" t="s">
        <v>3468</v>
      </c>
      <c r="E1261" s="3" t="s">
        <v>3469</v>
      </c>
      <c r="F1261" s="3" t="s">
        <v>52</v>
      </c>
      <c r="G1261" s="3">
        <v>0</v>
      </c>
      <c r="H1261" s="3" t="s">
        <v>831</v>
      </c>
      <c r="I1261" s="4" t="str">
        <f ca="1">IFERROR(__xludf.DUMMYFUNCTION("REGEXREPLACE(F1262,""\D"", """")"),"23")</f>
        <v>23</v>
      </c>
    </row>
    <row r="1262" spans="1:9" ht="15.75" customHeight="1">
      <c r="A1262" s="1">
        <v>1261</v>
      </c>
      <c r="B1262" s="3">
        <v>1262</v>
      </c>
      <c r="C1262" s="3" t="s">
        <v>3470</v>
      </c>
      <c r="D1262" s="3" t="s">
        <v>3471</v>
      </c>
      <c r="E1262" s="3" t="s">
        <v>3472</v>
      </c>
      <c r="F1262" s="3" t="s">
        <v>3473</v>
      </c>
      <c r="G1262" s="3">
        <v>12</v>
      </c>
      <c r="H1262" s="3" t="s">
        <v>3037</v>
      </c>
      <c r="I1262" s="4" t="str">
        <f ca="1">IFERROR(__xludf.DUMMYFUNCTION("REGEXREPLACE(F1263,""\D"", """")"),"36")</f>
        <v>36</v>
      </c>
    </row>
    <row r="1263" spans="1:9" ht="15.75" customHeight="1">
      <c r="A1263" s="1">
        <v>1262</v>
      </c>
      <c r="B1263" s="3">
        <v>1263</v>
      </c>
      <c r="C1263" s="3" t="s">
        <v>3474</v>
      </c>
      <c r="D1263" s="3" t="s">
        <v>3475</v>
      </c>
      <c r="E1263" s="3" t="s">
        <v>3476</v>
      </c>
      <c r="F1263" s="3" t="s">
        <v>153</v>
      </c>
      <c r="G1263" s="3">
        <v>6</v>
      </c>
      <c r="H1263" s="3" t="s">
        <v>96</v>
      </c>
      <c r="I1263" s="4" t="str">
        <f ca="1">IFERROR(__xludf.DUMMYFUNCTION("REGEXREPLACE(F1264,""\D"", """")"),"13")</f>
        <v>13</v>
      </c>
    </row>
    <row r="1264" spans="1:9" ht="15.75" customHeight="1">
      <c r="A1264" s="1">
        <v>1263</v>
      </c>
      <c r="B1264" s="3">
        <v>1264</v>
      </c>
      <c r="C1264" s="3" t="s">
        <v>3477</v>
      </c>
      <c r="D1264" s="3" t="s">
        <v>3478</v>
      </c>
      <c r="E1264" s="3" t="s">
        <v>3479</v>
      </c>
      <c r="F1264" s="3">
        <v>0</v>
      </c>
      <c r="I1264" s="4" t="str">
        <f ca="1">IFERROR(__xludf.DUMMYFUNCTION("REGEXREPLACE(F1265,""\D"", """")"),"#VALUE!")</f>
        <v>#VALUE!</v>
      </c>
    </row>
    <row r="1265" spans="1:9" ht="15.75" customHeight="1">
      <c r="A1265" s="1">
        <v>1264</v>
      </c>
      <c r="B1265" s="3">
        <v>1265</v>
      </c>
      <c r="C1265" s="3" t="s">
        <v>3480</v>
      </c>
      <c r="D1265" s="3" t="s">
        <v>3481</v>
      </c>
      <c r="E1265" s="3" t="s">
        <v>21</v>
      </c>
      <c r="F1265" s="3">
        <v>0</v>
      </c>
      <c r="I1265" s="4" t="str">
        <f ca="1">IFERROR(__xludf.DUMMYFUNCTION("REGEXREPLACE(F1266,""\D"", """")"),"#VALUE!")</f>
        <v>#VALUE!</v>
      </c>
    </row>
    <row r="1266" spans="1:9" ht="15.75" customHeight="1">
      <c r="A1266" s="1">
        <v>1265</v>
      </c>
      <c r="B1266" s="3">
        <v>1266</v>
      </c>
      <c r="C1266" s="3" t="s">
        <v>3482</v>
      </c>
      <c r="D1266" s="3" t="s">
        <v>3483</v>
      </c>
      <c r="E1266" s="3" t="s">
        <v>3484</v>
      </c>
      <c r="F1266" s="3">
        <v>0</v>
      </c>
      <c r="I1266" s="4" t="str">
        <f ca="1">IFERROR(__xludf.DUMMYFUNCTION("REGEXREPLACE(F1267,""\D"", """")"),"#VALUE!")</f>
        <v>#VALUE!</v>
      </c>
    </row>
    <row r="1267" spans="1:9" ht="15.75" customHeight="1">
      <c r="A1267" s="1">
        <v>1266</v>
      </c>
      <c r="B1267" s="3">
        <v>1267</v>
      </c>
      <c r="C1267" s="3" t="s">
        <v>3485</v>
      </c>
      <c r="D1267" s="3" t="s">
        <v>3486</v>
      </c>
      <c r="E1267" s="3" t="s">
        <v>3487</v>
      </c>
      <c r="F1267" s="3">
        <v>0</v>
      </c>
      <c r="I1267" s="4" t="str">
        <f ca="1">IFERROR(__xludf.DUMMYFUNCTION("REGEXREPLACE(F1268,""\D"", """")"),"#VALUE!")</f>
        <v>#VALUE!</v>
      </c>
    </row>
    <row r="1268" spans="1:9" ht="15.75" customHeight="1">
      <c r="A1268" s="1">
        <v>1267</v>
      </c>
      <c r="B1268" s="3">
        <v>1268</v>
      </c>
      <c r="C1268" s="3" t="s">
        <v>3488</v>
      </c>
      <c r="D1268" s="3" t="s">
        <v>3489</v>
      </c>
      <c r="E1268" s="3" t="s">
        <v>21</v>
      </c>
      <c r="F1268" s="3">
        <v>0</v>
      </c>
      <c r="I1268" s="4" t="str">
        <f ca="1">IFERROR(__xludf.DUMMYFUNCTION("REGEXREPLACE(F1269,""\D"", """")"),"#VALUE!")</f>
        <v>#VALUE!</v>
      </c>
    </row>
    <row r="1269" spans="1:9" ht="15.75" customHeight="1">
      <c r="A1269" s="1">
        <v>1268</v>
      </c>
      <c r="B1269" s="3">
        <v>1269</v>
      </c>
      <c r="C1269" s="3" t="s">
        <v>3490</v>
      </c>
      <c r="D1269" s="3" t="s">
        <v>3491</v>
      </c>
      <c r="E1269" s="3" t="s">
        <v>3492</v>
      </c>
      <c r="F1269" s="3" t="s">
        <v>61</v>
      </c>
      <c r="G1269" s="3">
        <v>0</v>
      </c>
      <c r="H1269" s="3" t="s">
        <v>933</v>
      </c>
      <c r="I1269" s="4" t="str">
        <f ca="1">IFERROR(__xludf.DUMMYFUNCTION("REGEXREPLACE(F1270,""\D"", """")"),"8")</f>
        <v>8</v>
      </c>
    </row>
    <row r="1270" spans="1:9" ht="15.75" customHeight="1">
      <c r="A1270" s="1">
        <v>1269</v>
      </c>
      <c r="B1270" s="3">
        <v>1270</v>
      </c>
      <c r="C1270" s="3" t="s">
        <v>3493</v>
      </c>
      <c r="D1270" s="3" t="s">
        <v>3494</v>
      </c>
      <c r="E1270" s="3" t="s">
        <v>3495</v>
      </c>
      <c r="F1270" s="3" t="s">
        <v>61</v>
      </c>
      <c r="G1270" s="3">
        <v>22</v>
      </c>
      <c r="H1270" s="3" t="s">
        <v>2139</v>
      </c>
      <c r="I1270" s="4" t="str">
        <f ca="1">IFERROR(__xludf.DUMMYFUNCTION("REGEXREPLACE(F1271,""\D"", """")"),"8")</f>
        <v>8</v>
      </c>
    </row>
    <row r="1271" spans="1:9" ht="15.75" customHeight="1">
      <c r="A1271" s="1">
        <v>1270</v>
      </c>
      <c r="B1271" s="3">
        <v>1271</v>
      </c>
      <c r="C1271" s="3" t="s">
        <v>3496</v>
      </c>
      <c r="D1271" s="3" t="s">
        <v>3497</v>
      </c>
      <c r="E1271" s="3" t="s">
        <v>3498</v>
      </c>
      <c r="F1271" s="3" t="s">
        <v>263</v>
      </c>
      <c r="G1271" s="3">
        <v>2</v>
      </c>
      <c r="H1271" s="3" t="s">
        <v>933</v>
      </c>
      <c r="I1271" s="4" t="str">
        <f ca="1">IFERROR(__xludf.DUMMYFUNCTION("REGEXREPLACE(F1272,""\D"", """")"),"6")</f>
        <v>6</v>
      </c>
    </row>
    <row r="1272" spans="1:9" ht="15.75" customHeight="1">
      <c r="A1272" s="1">
        <v>1271</v>
      </c>
      <c r="B1272" s="3">
        <v>1272</v>
      </c>
      <c r="C1272" s="3" t="s">
        <v>3499</v>
      </c>
      <c r="D1272" s="3" t="s">
        <v>3500</v>
      </c>
      <c r="E1272" s="3" t="s">
        <v>3501</v>
      </c>
      <c r="F1272" s="3" t="s">
        <v>316</v>
      </c>
      <c r="G1272" s="3">
        <v>7</v>
      </c>
      <c r="H1272" s="3" t="s">
        <v>235</v>
      </c>
      <c r="I1272" s="4" t="str">
        <f ca="1">IFERROR(__xludf.DUMMYFUNCTION("REGEXREPLACE(F1273,""\D"", """")"),"10")</f>
        <v>10</v>
      </c>
    </row>
    <row r="1273" spans="1:9" ht="15.75" customHeight="1">
      <c r="A1273" s="1">
        <v>1272</v>
      </c>
      <c r="B1273" s="3">
        <v>1273</v>
      </c>
      <c r="C1273" s="3" t="s">
        <v>3502</v>
      </c>
      <c r="D1273" s="3" t="s">
        <v>3503</v>
      </c>
      <c r="E1273" s="3" t="s">
        <v>21</v>
      </c>
      <c r="F1273" s="3">
        <v>0</v>
      </c>
      <c r="I1273" s="4" t="str">
        <f ca="1">IFERROR(__xludf.DUMMYFUNCTION("REGEXREPLACE(F1274,""\D"", """")"),"#VALUE!")</f>
        <v>#VALUE!</v>
      </c>
    </row>
    <row r="1274" spans="1:9" ht="15.75" customHeight="1">
      <c r="A1274" s="1">
        <v>1273</v>
      </c>
      <c r="B1274" s="3">
        <v>1274</v>
      </c>
      <c r="C1274" s="3" t="s">
        <v>3504</v>
      </c>
      <c r="D1274" s="3" t="s">
        <v>3505</v>
      </c>
      <c r="E1274" s="3" t="s">
        <v>3506</v>
      </c>
      <c r="F1274" s="3" t="s">
        <v>263</v>
      </c>
      <c r="G1274" s="3">
        <v>8</v>
      </c>
      <c r="H1274" s="3" t="s">
        <v>144</v>
      </c>
      <c r="I1274" s="4" t="str">
        <f ca="1">IFERROR(__xludf.DUMMYFUNCTION("REGEXREPLACE(F1275,""\D"", """")"),"6")</f>
        <v>6</v>
      </c>
    </row>
    <row r="1275" spans="1:9" ht="15.75" customHeight="1">
      <c r="A1275" s="1">
        <v>1274</v>
      </c>
      <c r="B1275" s="3">
        <v>1275</v>
      </c>
      <c r="C1275" s="3" t="s">
        <v>3507</v>
      </c>
      <c r="D1275" s="3" t="s">
        <v>3508</v>
      </c>
      <c r="E1275" s="3" t="s">
        <v>21</v>
      </c>
      <c r="F1275" s="3">
        <v>0</v>
      </c>
      <c r="I1275" s="4" t="str">
        <f ca="1">IFERROR(__xludf.DUMMYFUNCTION("REGEXREPLACE(F1276,""\D"", """")"),"#VALUE!")</f>
        <v>#VALUE!</v>
      </c>
    </row>
    <row r="1276" spans="1:9" ht="15.75" customHeight="1">
      <c r="A1276" s="1">
        <v>1275</v>
      </c>
      <c r="B1276" s="3">
        <v>1276</v>
      </c>
      <c r="C1276" s="3" t="s">
        <v>3509</v>
      </c>
      <c r="D1276" s="3" t="s">
        <v>3510</v>
      </c>
      <c r="E1276" s="3" t="s">
        <v>21</v>
      </c>
      <c r="F1276" s="3">
        <v>0</v>
      </c>
      <c r="I1276" s="4" t="str">
        <f ca="1">IFERROR(__xludf.DUMMYFUNCTION("REGEXREPLACE(F1277,""\D"", """")"),"#VALUE!")</f>
        <v>#VALUE!</v>
      </c>
    </row>
    <row r="1277" spans="1:9" ht="15.75" customHeight="1">
      <c r="A1277" s="1">
        <v>1276</v>
      </c>
      <c r="B1277" s="3">
        <v>1277</v>
      </c>
      <c r="C1277" s="3" t="s">
        <v>3511</v>
      </c>
      <c r="D1277" s="3" t="s">
        <v>3512</v>
      </c>
      <c r="E1277" s="3" t="s">
        <v>3513</v>
      </c>
      <c r="F1277" s="3" t="s">
        <v>358</v>
      </c>
      <c r="G1277" s="3">
        <v>0</v>
      </c>
      <c r="H1277" s="3" t="s">
        <v>235</v>
      </c>
      <c r="I1277" s="4" t="str">
        <f ca="1">IFERROR(__xludf.DUMMYFUNCTION("REGEXREPLACE(F1278,""\D"", """")"),"17")</f>
        <v>17</v>
      </c>
    </row>
    <row r="1278" spans="1:9" ht="15.75" customHeight="1">
      <c r="A1278" s="1">
        <v>1277</v>
      </c>
      <c r="B1278" s="3">
        <v>1278</v>
      </c>
      <c r="C1278" s="3" t="s">
        <v>3514</v>
      </c>
      <c r="D1278" s="3" t="s">
        <v>3515</v>
      </c>
      <c r="E1278" s="3" t="s">
        <v>3516</v>
      </c>
      <c r="F1278" s="3">
        <v>0</v>
      </c>
      <c r="I1278" s="4" t="str">
        <f ca="1">IFERROR(__xludf.DUMMYFUNCTION("REGEXREPLACE(F1279,""\D"", """")"),"#VALUE!")</f>
        <v>#VALUE!</v>
      </c>
    </row>
    <row r="1279" spans="1:9" ht="15.75" customHeight="1">
      <c r="A1279" s="1">
        <v>1278</v>
      </c>
      <c r="B1279" s="3">
        <v>1279</v>
      </c>
      <c r="C1279" s="3" t="s">
        <v>3517</v>
      </c>
      <c r="D1279" s="3" t="s">
        <v>3518</v>
      </c>
      <c r="E1279" s="3" t="s">
        <v>3519</v>
      </c>
      <c r="F1279" s="3" t="s">
        <v>263</v>
      </c>
      <c r="G1279" s="3">
        <v>4</v>
      </c>
      <c r="H1279" s="3" t="s">
        <v>88</v>
      </c>
      <c r="I1279" s="4" t="str">
        <f ca="1">IFERROR(__xludf.DUMMYFUNCTION("REGEXREPLACE(F1280,""\D"", """")"),"6")</f>
        <v>6</v>
      </c>
    </row>
    <row r="1280" spans="1:9" ht="15.75" customHeight="1">
      <c r="A1280" s="1">
        <v>1279</v>
      </c>
      <c r="B1280" s="3">
        <v>1280</v>
      </c>
      <c r="C1280" s="3" t="s">
        <v>3520</v>
      </c>
      <c r="D1280" s="3" t="s">
        <v>3521</v>
      </c>
      <c r="E1280" s="3" t="s">
        <v>21</v>
      </c>
      <c r="F1280" s="3">
        <v>0</v>
      </c>
      <c r="I1280" s="4" t="str">
        <f ca="1">IFERROR(__xludf.DUMMYFUNCTION("REGEXREPLACE(F1281,""\D"", """")"),"#VALUE!")</f>
        <v>#VALUE!</v>
      </c>
    </row>
    <row r="1281" spans="1:9" ht="15.75" customHeight="1">
      <c r="A1281" s="1">
        <v>1280</v>
      </c>
      <c r="B1281" s="3">
        <v>1281</v>
      </c>
      <c r="C1281" s="3" t="s">
        <v>3522</v>
      </c>
      <c r="D1281" s="3" t="s">
        <v>3523</v>
      </c>
      <c r="E1281" s="3" t="s">
        <v>3524</v>
      </c>
      <c r="F1281" s="3">
        <v>0</v>
      </c>
      <c r="I1281" s="4" t="str">
        <f ca="1">IFERROR(__xludf.DUMMYFUNCTION("REGEXREPLACE(F1282,""\D"", """")"),"#VALUE!")</f>
        <v>#VALUE!</v>
      </c>
    </row>
    <row r="1282" spans="1:9" ht="15.75" customHeight="1">
      <c r="A1282" s="1">
        <v>1281</v>
      </c>
      <c r="B1282" s="3">
        <v>1282</v>
      </c>
      <c r="C1282" s="3" t="s">
        <v>3525</v>
      </c>
      <c r="D1282" s="3" t="s">
        <v>3526</v>
      </c>
      <c r="E1282" s="3" t="s">
        <v>3527</v>
      </c>
      <c r="F1282" s="3" t="s">
        <v>61</v>
      </c>
      <c r="G1282" s="3">
        <v>4</v>
      </c>
      <c r="H1282" s="3" t="s">
        <v>420</v>
      </c>
      <c r="I1282" s="4" t="str">
        <f ca="1">IFERROR(__xludf.DUMMYFUNCTION("REGEXREPLACE(F1283,""\D"", """")"),"8")</f>
        <v>8</v>
      </c>
    </row>
    <row r="1283" spans="1:9" ht="15.75" customHeight="1">
      <c r="A1283" s="1">
        <v>1282</v>
      </c>
      <c r="B1283" s="3">
        <v>1283</v>
      </c>
      <c r="C1283" s="3" t="s">
        <v>3528</v>
      </c>
      <c r="D1283" s="3" t="s">
        <v>3529</v>
      </c>
      <c r="E1283" s="3" t="s">
        <v>21</v>
      </c>
      <c r="F1283" s="3">
        <v>0</v>
      </c>
      <c r="I1283" s="4" t="str">
        <f ca="1">IFERROR(__xludf.DUMMYFUNCTION("REGEXREPLACE(F1284,""\D"", """")"),"#VALUE!")</f>
        <v>#VALUE!</v>
      </c>
    </row>
    <row r="1284" spans="1:9" ht="15.75" customHeight="1">
      <c r="A1284" s="1">
        <v>1283</v>
      </c>
      <c r="B1284" s="3">
        <v>1284</v>
      </c>
      <c r="C1284" s="3" t="s">
        <v>3530</v>
      </c>
      <c r="D1284" s="3" t="s">
        <v>3531</v>
      </c>
      <c r="E1284" s="3" t="s">
        <v>3532</v>
      </c>
      <c r="F1284" s="3" t="s">
        <v>429</v>
      </c>
      <c r="G1284" s="3">
        <v>0</v>
      </c>
      <c r="H1284" s="3" t="s">
        <v>76</v>
      </c>
      <c r="I1284" s="4" t="str">
        <f ca="1">IFERROR(__xludf.DUMMYFUNCTION("REGEXREPLACE(F1285,""\D"", """")"),"20")</f>
        <v>20</v>
      </c>
    </row>
    <row r="1285" spans="1:9" ht="15.75" customHeight="1">
      <c r="A1285" s="1">
        <v>1284</v>
      </c>
      <c r="B1285" s="3">
        <v>1285</v>
      </c>
      <c r="C1285" s="3" t="s">
        <v>3533</v>
      </c>
      <c r="D1285" s="3" t="s">
        <v>3534</v>
      </c>
      <c r="E1285" s="3" t="s">
        <v>3535</v>
      </c>
      <c r="F1285" s="3" t="s">
        <v>316</v>
      </c>
      <c r="G1285" s="3">
        <v>2</v>
      </c>
      <c r="H1285" s="3" t="s">
        <v>420</v>
      </c>
      <c r="I1285" s="4" t="str">
        <f ca="1">IFERROR(__xludf.DUMMYFUNCTION("REGEXREPLACE(F1286,""\D"", """")"),"10")</f>
        <v>10</v>
      </c>
    </row>
    <row r="1286" spans="1:9" ht="15.75" customHeight="1">
      <c r="A1286" s="1">
        <v>1285</v>
      </c>
      <c r="B1286" s="3">
        <v>1286</v>
      </c>
      <c r="C1286" s="3" t="s">
        <v>3536</v>
      </c>
      <c r="D1286" s="3" t="s">
        <v>3537</v>
      </c>
      <c r="E1286" s="3" t="s">
        <v>21</v>
      </c>
      <c r="F1286" s="3">
        <v>0</v>
      </c>
      <c r="I1286" s="4" t="str">
        <f ca="1">IFERROR(__xludf.DUMMYFUNCTION("REGEXREPLACE(F1287,""\D"", """")"),"#VALUE!")</f>
        <v>#VALUE!</v>
      </c>
    </row>
    <row r="1287" spans="1:9" ht="15.75" customHeight="1">
      <c r="A1287" s="1">
        <v>1286</v>
      </c>
      <c r="B1287" s="3">
        <v>1287</v>
      </c>
      <c r="C1287" s="3" t="s">
        <v>3538</v>
      </c>
      <c r="D1287" s="3" t="s">
        <v>3539</v>
      </c>
      <c r="E1287" s="3" t="s">
        <v>3540</v>
      </c>
      <c r="F1287" s="3">
        <v>0</v>
      </c>
      <c r="I1287" s="4" t="str">
        <f ca="1">IFERROR(__xludf.DUMMYFUNCTION("REGEXREPLACE(F1288,""\D"", """")"),"#VALUE!")</f>
        <v>#VALUE!</v>
      </c>
    </row>
    <row r="1288" spans="1:9" ht="15.75" customHeight="1">
      <c r="A1288" s="1">
        <v>1287</v>
      </c>
      <c r="B1288" s="3">
        <v>1288</v>
      </c>
      <c r="C1288" s="3" t="s">
        <v>3541</v>
      </c>
      <c r="D1288" s="3" t="s">
        <v>3542</v>
      </c>
      <c r="E1288" s="3" t="s">
        <v>3543</v>
      </c>
      <c r="F1288" s="3" t="s">
        <v>1866</v>
      </c>
      <c r="G1288" s="3">
        <v>37</v>
      </c>
      <c r="H1288" s="3" t="s">
        <v>1991</v>
      </c>
      <c r="I1288" s="4" t="str">
        <f ca="1">IFERROR(__xludf.DUMMYFUNCTION("REGEXREPLACE(F1289,""\D"", """")"),"29")</f>
        <v>29</v>
      </c>
    </row>
    <row r="1289" spans="1:9" ht="15.75" customHeight="1">
      <c r="A1289" s="1">
        <v>1288</v>
      </c>
      <c r="B1289" s="3">
        <v>1289</v>
      </c>
      <c r="C1289" s="3" t="s">
        <v>3544</v>
      </c>
      <c r="D1289" s="3" t="s">
        <v>3545</v>
      </c>
      <c r="E1289" s="3" t="s">
        <v>3546</v>
      </c>
      <c r="F1289" s="3" t="s">
        <v>61</v>
      </c>
      <c r="G1289" s="3">
        <v>9</v>
      </c>
      <c r="H1289" s="3" t="s">
        <v>235</v>
      </c>
      <c r="I1289" s="4" t="str">
        <f ca="1">IFERROR(__xludf.DUMMYFUNCTION("REGEXREPLACE(F1290,""\D"", """")"),"8")</f>
        <v>8</v>
      </c>
    </row>
    <row r="1290" spans="1:9" ht="15.75" customHeight="1">
      <c r="A1290" s="1">
        <v>1289</v>
      </c>
      <c r="B1290" s="3">
        <v>1290</v>
      </c>
      <c r="C1290" s="3" t="s">
        <v>3547</v>
      </c>
      <c r="D1290" s="3" t="s">
        <v>3548</v>
      </c>
      <c r="E1290" s="3" t="s">
        <v>3549</v>
      </c>
      <c r="F1290" s="3">
        <v>0</v>
      </c>
      <c r="I1290" s="4" t="str">
        <f ca="1">IFERROR(__xludf.DUMMYFUNCTION("REGEXREPLACE(F1291,""\D"", """")"),"#VALUE!")</f>
        <v>#VALUE!</v>
      </c>
    </row>
    <row r="1291" spans="1:9" ht="15.75" customHeight="1">
      <c r="A1291" s="1">
        <v>1290</v>
      </c>
      <c r="B1291" s="3">
        <v>1291</v>
      </c>
      <c r="C1291" s="3" t="s">
        <v>3550</v>
      </c>
      <c r="D1291" s="3" t="s">
        <v>3551</v>
      </c>
      <c r="E1291" s="3" t="s">
        <v>3552</v>
      </c>
      <c r="F1291" s="3">
        <v>0</v>
      </c>
      <c r="I1291" s="4" t="str">
        <f ca="1">IFERROR(__xludf.DUMMYFUNCTION("REGEXREPLACE(F1292,""\D"", """")"),"#VALUE!")</f>
        <v>#VALUE!</v>
      </c>
    </row>
    <row r="1292" spans="1:9" ht="15.75" customHeight="1">
      <c r="A1292" s="1">
        <v>1291</v>
      </c>
      <c r="B1292" s="3">
        <v>1292</v>
      </c>
      <c r="C1292" s="3" t="s">
        <v>3553</v>
      </c>
      <c r="D1292" s="3" t="s">
        <v>3554</v>
      </c>
      <c r="E1292" s="3" t="s">
        <v>3555</v>
      </c>
      <c r="F1292" s="3" t="s">
        <v>17</v>
      </c>
      <c r="G1292" s="3">
        <v>7</v>
      </c>
      <c r="H1292" s="3" t="s">
        <v>154</v>
      </c>
      <c r="I1292" s="4" t="str">
        <f ca="1">IFERROR(__xludf.DUMMYFUNCTION("REGEXREPLACE(F1293,""\D"", """")"),"9")</f>
        <v>9</v>
      </c>
    </row>
    <row r="1293" spans="1:9" ht="15.75" customHeight="1">
      <c r="A1293" s="1">
        <v>1292</v>
      </c>
      <c r="B1293" s="3">
        <v>1293</v>
      </c>
      <c r="C1293" s="3" t="s">
        <v>3556</v>
      </c>
      <c r="D1293" s="3" t="s">
        <v>3557</v>
      </c>
      <c r="E1293" s="3" t="s">
        <v>3558</v>
      </c>
      <c r="F1293" s="3" t="s">
        <v>707</v>
      </c>
      <c r="G1293" s="3">
        <v>6</v>
      </c>
      <c r="H1293" s="3" t="s">
        <v>788</v>
      </c>
      <c r="I1293" s="4" t="str">
        <f ca="1">IFERROR(__xludf.DUMMYFUNCTION("REGEXREPLACE(F1294,""\D"", """")"),"33")</f>
        <v>33</v>
      </c>
    </row>
    <row r="1294" spans="1:9" ht="15.75" customHeight="1">
      <c r="A1294" s="1">
        <v>1293</v>
      </c>
      <c r="B1294" s="3">
        <v>1294</v>
      </c>
      <c r="C1294" s="3" t="s">
        <v>3559</v>
      </c>
      <c r="D1294" s="3" t="s">
        <v>3560</v>
      </c>
      <c r="E1294" s="3" t="s">
        <v>1198</v>
      </c>
      <c r="F1294" s="3" t="s">
        <v>541</v>
      </c>
      <c r="G1294" s="3">
        <v>0</v>
      </c>
      <c r="H1294" s="3" t="s">
        <v>1199</v>
      </c>
      <c r="I1294" s="4" t="str">
        <f ca="1">IFERROR(__xludf.DUMMYFUNCTION("REGEXREPLACE(F1295,""\D"", """")"),"60")</f>
        <v>60</v>
      </c>
    </row>
    <row r="1295" spans="1:9" ht="15.75" customHeight="1">
      <c r="A1295" s="1">
        <v>1294</v>
      </c>
      <c r="B1295" s="3">
        <v>1295</v>
      </c>
      <c r="C1295" s="3" t="s">
        <v>3561</v>
      </c>
      <c r="D1295" s="3" t="s">
        <v>3562</v>
      </c>
      <c r="E1295" s="3" t="s">
        <v>3563</v>
      </c>
      <c r="F1295" s="3">
        <v>0</v>
      </c>
      <c r="I1295" s="4" t="str">
        <f ca="1">IFERROR(__xludf.DUMMYFUNCTION("REGEXREPLACE(F1296,""\D"", """")"),"#VALUE!")</f>
        <v>#VALUE!</v>
      </c>
    </row>
    <row r="1296" spans="1:9" ht="15.75" customHeight="1">
      <c r="A1296" s="1">
        <v>1295</v>
      </c>
      <c r="B1296" s="3">
        <v>1296</v>
      </c>
      <c r="C1296" s="3" t="s">
        <v>3564</v>
      </c>
      <c r="D1296" s="3" t="s">
        <v>3565</v>
      </c>
      <c r="E1296" s="3" t="s">
        <v>3566</v>
      </c>
      <c r="F1296" s="3" t="s">
        <v>139</v>
      </c>
      <c r="G1296" s="3">
        <v>15</v>
      </c>
      <c r="H1296" s="3" t="s">
        <v>3567</v>
      </c>
      <c r="I1296" s="4" t="str">
        <f ca="1">IFERROR(__xludf.DUMMYFUNCTION("REGEXREPLACE(F1297,""\D"", """")"),"22")</f>
        <v>22</v>
      </c>
    </row>
    <row r="1297" spans="1:9" ht="15.75" customHeight="1">
      <c r="A1297" s="1">
        <v>1296</v>
      </c>
      <c r="B1297" s="3">
        <v>1297</v>
      </c>
      <c r="C1297" s="3" t="s">
        <v>3568</v>
      </c>
      <c r="D1297" s="3" t="s">
        <v>3569</v>
      </c>
      <c r="E1297" s="3" t="s">
        <v>3570</v>
      </c>
      <c r="F1297" s="3" t="s">
        <v>61</v>
      </c>
      <c r="G1297" s="3">
        <v>0</v>
      </c>
      <c r="H1297" s="3" t="s">
        <v>933</v>
      </c>
      <c r="I1297" s="4" t="str">
        <f ca="1">IFERROR(__xludf.DUMMYFUNCTION("REGEXREPLACE(F1298,""\D"", """")"),"8")</f>
        <v>8</v>
      </c>
    </row>
    <row r="1298" spans="1:9" ht="15.75" customHeight="1">
      <c r="A1298" s="1">
        <v>1297</v>
      </c>
      <c r="B1298" s="3">
        <v>1298</v>
      </c>
      <c r="C1298" s="3" t="s">
        <v>3571</v>
      </c>
      <c r="D1298" s="3" t="s">
        <v>3572</v>
      </c>
      <c r="E1298" s="3" t="s">
        <v>21</v>
      </c>
      <c r="F1298" s="3">
        <v>0</v>
      </c>
      <c r="I1298" s="4" t="str">
        <f ca="1">IFERROR(__xludf.DUMMYFUNCTION("REGEXREPLACE(F1299,""\D"", """")"),"#VALUE!")</f>
        <v>#VALUE!</v>
      </c>
    </row>
    <row r="1299" spans="1:9" ht="15.75" customHeight="1">
      <c r="A1299" s="1">
        <v>1298</v>
      </c>
      <c r="B1299" s="3">
        <v>1299</v>
      </c>
      <c r="C1299" s="3" t="s">
        <v>3573</v>
      </c>
      <c r="D1299" s="3" t="s">
        <v>3574</v>
      </c>
      <c r="E1299" s="3" t="s">
        <v>3575</v>
      </c>
      <c r="F1299" s="3" t="s">
        <v>302</v>
      </c>
      <c r="G1299" s="3">
        <v>6</v>
      </c>
      <c r="H1299" s="3" t="s">
        <v>579</v>
      </c>
      <c r="I1299" s="4" t="str">
        <f ca="1">IFERROR(__xludf.DUMMYFUNCTION("REGEXREPLACE(F1300,""\D"", """")"),"18")</f>
        <v>18</v>
      </c>
    </row>
    <row r="1300" spans="1:9" ht="15.75" customHeight="1">
      <c r="A1300" s="1">
        <v>1299</v>
      </c>
      <c r="B1300" s="3">
        <v>1300</v>
      </c>
      <c r="C1300" s="3" t="s">
        <v>3576</v>
      </c>
      <c r="D1300" s="3" t="s">
        <v>3577</v>
      </c>
      <c r="E1300" s="3" t="s">
        <v>3578</v>
      </c>
      <c r="F1300" s="3" t="s">
        <v>153</v>
      </c>
      <c r="G1300" s="3">
        <v>0</v>
      </c>
      <c r="H1300" s="3" t="s">
        <v>399</v>
      </c>
      <c r="I1300" s="4" t="str">
        <f ca="1">IFERROR(__xludf.DUMMYFUNCTION("REGEXREPLACE(F1301,""\D"", """")"),"13")</f>
        <v>13</v>
      </c>
    </row>
    <row r="1301" spans="1:9" ht="15.75" customHeight="1">
      <c r="A1301" s="1">
        <v>1300</v>
      </c>
      <c r="B1301" s="3">
        <v>1301</v>
      </c>
      <c r="C1301" s="3" t="s">
        <v>3579</v>
      </c>
      <c r="D1301" s="3" t="s">
        <v>3580</v>
      </c>
      <c r="E1301" s="3" t="s">
        <v>3581</v>
      </c>
      <c r="F1301" s="3">
        <v>0</v>
      </c>
      <c r="I1301" s="4" t="str">
        <f ca="1">IFERROR(__xludf.DUMMYFUNCTION("REGEXREPLACE(F1302,""\D"", """")"),"#VALUE!")</f>
        <v>#VALUE!</v>
      </c>
    </row>
    <row r="1302" spans="1:9" ht="15.75" customHeight="1">
      <c r="A1302" s="1">
        <v>1301</v>
      </c>
      <c r="B1302" s="3">
        <v>1302</v>
      </c>
      <c r="C1302" s="3" t="s">
        <v>3582</v>
      </c>
      <c r="D1302" s="3" t="s">
        <v>3583</v>
      </c>
      <c r="E1302" s="3" t="s">
        <v>3584</v>
      </c>
      <c r="F1302" s="3">
        <v>0</v>
      </c>
      <c r="I1302" s="4" t="str">
        <f ca="1">IFERROR(__xludf.DUMMYFUNCTION("REGEXREPLACE(F1303,""\D"", """")"),"#VALUE!")</f>
        <v>#VALUE!</v>
      </c>
    </row>
    <row r="1303" spans="1:9" ht="15.75" customHeight="1">
      <c r="A1303" s="1">
        <v>1302</v>
      </c>
      <c r="B1303" s="3">
        <v>1303</v>
      </c>
      <c r="C1303" s="3" t="s">
        <v>3585</v>
      </c>
      <c r="D1303" s="3" t="s">
        <v>3586</v>
      </c>
      <c r="E1303" s="3" t="s">
        <v>21</v>
      </c>
      <c r="F1303" s="3">
        <v>0</v>
      </c>
      <c r="I1303" s="4" t="str">
        <f ca="1">IFERROR(__xludf.DUMMYFUNCTION("REGEXREPLACE(F1304,""\D"", """")"),"#VALUE!")</f>
        <v>#VALUE!</v>
      </c>
    </row>
    <row r="1304" spans="1:9" ht="15.75" customHeight="1">
      <c r="A1304" s="1">
        <v>1303</v>
      </c>
      <c r="B1304" s="3">
        <v>1304</v>
      </c>
      <c r="C1304" s="3" t="s">
        <v>3587</v>
      </c>
      <c r="D1304" s="3" t="s">
        <v>3588</v>
      </c>
      <c r="E1304" s="3" t="s">
        <v>3589</v>
      </c>
      <c r="F1304" s="3" t="s">
        <v>787</v>
      </c>
      <c r="G1304" s="3">
        <v>0</v>
      </c>
      <c r="H1304" s="3" t="s">
        <v>1627</v>
      </c>
      <c r="I1304" s="4" t="str">
        <f ca="1">IFERROR(__xludf.DUMMYFUNCTION("REGEXREPLACE(F1305,""\D"", """")"),"25")</f>
        <v>25</v>
      </c>
    </row>
    <row r="1305" spans="1:9" ht="15.75" customHeight="1">
      <c r="A1305" s="1">
        <v>1304</v>
      </c>
      <c r="B1305" s="3">
        <v>1305</v>
      </c>
      <c r="C1305" s="3" t="s">
        <v>3590</v>
      </c>
      <c r="D1305" s="3" t="s">
        <v>3591</v>
      </c>
      <c r="E1305" s="3" t="s">
        <v>3592</v>
      </c>
      <c r="F1305" s="3" t="s">
        <v>139</v>
      </c>
      <c r="G1305" s="3">
        <v>0</v>
      </c>
      <c r="H1305" s="3" t="s">
        <v>190</v>
      </c>
      <c r="I1305" s="4" t="str">
        <f ca="1">IFERROR(__xludf.DUMMYFUNCTION("REGEXREPLACE(F1306,""\D"", """")"),"22")</f>
        <v>22</v>
      </c>
    </row>
    <row r="1306" spans="1:9" ht="15.75" customHeight="1">
      <c r="A1306" s="1">
        <v>1305</v>
      </c>
      <c r="B1306" s="3">
        <v>1306</v>
      </c>
      <c r="C1306" s="3" t="s">
        <v>3593</v>
      </c>
      <c r="D1306" s="3" t="s">
        <v>3594</v>
      </c>
      <c r="E1306" s="3" t="s">
        <v>3595</v>
      </c>
      <c r="F1306" s="3">
        <v>0</v>
      </c>
      <c r="I1306" s="4" t="str">
        <f ca="1">IFERROR(__xludf.DUMMYFUNCTION("REGEXREPLACE(F1307,""\D"", """")"),"#VALUE!")</f>
        <v>#VALUE!</v>
      </c>
    </row>
    <row r="1307" spans="1:9" ht="15.75" customHeight="1">
      <c r="A1307" s="1">
        <v>1306</v>
      </c>
      <c r="B1307" s="3">
        <v>1307</v>
      </c>
      <c r="C1307" s="3" t="s">
        <v>3596</v>
      </c>
      <c r="D1307" s="3" t="s">
        <v>3597</v>
      </c>
      <c r="E1307" s="3" t="s">
        <v>3598</v>
      </c>
      <c r="F1307" s="3">
        <v>0</v>
      </c>
      <c r="I1307" s="4" t="str">
        <f ca="1">IFERROR(__xludf.DUMMYFUNCTION("REGEXREPLACE(F1308,""\D"", """")"),"#VALUE!")</f>
        <v>#VALUE!</v>
      </c>
    </row>
    <row r="1308" spans="1:9" ht="15.75" customHeight="1">
      <c r="A1308" s="1">
        <v>1307</v>
      </c>
      <c r="B1308" s="3">
        <v>1308</v>
      </c>
      <c r="C1308" s="3" t="s">
        <v>3599</v>
      </c>
      <c r="D1308" s="3" t="s">
        <v>3600</v>
      </c>
      <c r="E1308" s="3" t="s">
        <v>3601</v>
      </c>
      <c r="F1308" s="3" t="s">
        <v>365</v>
      </c>
      <c r="G1308" s="3">
        <v>2</v>
      </c>
      <c r="H1308" s="3" t="s">
        <v>531</v>
      </c>
      <c r="I1308" s="4" t="str">
        <f ca="1">IFERROR(__xludf.DUMMYFUNCTION("REGEXREPLACE(F1309,""\D"", """")"),"24")</f>
        <v>24</v>
      </c>
    </row>
    <row r="1309" spans="1:9" ht="15.75" customHeight="1">
      <c r="A1309" s="1">
        <v>1308</v>
      </c>
      <c r="B1309" s="3">
        <v>1309</v>
      </c>
      <c r="C1309" s="3" t="s">
        <v>3602</v>
      </c>
      <c r="D1309" s="3" t="s">
        <v>3603</v>
      </c>
      <c r="E1309" s="3" t="s">
        <v>21</v>
      </c>
      <c r="F1309" s="3">
        <v>0</v>
      </c>
      <c r="I1309" s="4" t="str">
        <f ca="1">IFERROR(__xludf.DUMMYFUNCTION("REGEXREPLACE(F1310,""\D"", """")"),"#VALUE!")</f>
        <v>#VALUE!</v>
      </c>
    </row>
    <row r="1310" spans="1:9" ht="15.75" customHeight="1">
      <c r="A1310" s="1">
        <v>1309</v>
      </c>
      <c r="B1310" s="3">
        <v>1310</v>
      </c>
      <c r="C1310" s="3" t="s">
        <v>3604</v>
      </c>
      <c r="D1310" s="3" t="s">
        <v>3605</v>
      </c>
      <c r="E1310" s="3" t="s">
        <v>3606</v>
      </c>
      <c r="F1310" s="3">
        <v>0</v>
      </c>
      <c r="I1310" s="4" t="str">
        <f ca="1">IFERROR(__xludf.DUMMYFUNCTION("REGEXREPLACE(F1311,""\D"", """")"),"#VALUE!")</f>
        <v>#VALUE!</v>
      </c>
    </row>
    <row r="1311" spans="1:9" ht="15.75" customHeight="1">
      <c r="A1311" s="1">
        <v>1310</v>
      </c>
      <c r="B1311" s="3">
        <v>1311</v>
      </c>
      <c r="C1311" s="3" t="s">
        <v>3607</v>
      </c>
      <c r="D1311" s="3" t="s">
        <v>3608</v>
      </c>
      <c r="E1311" s="3" t="s">
        <v>3609</v>
      </c>
      <c r="F1311" s="3">
        <v>0</v>
      </c>
      <c r="I1311" s="4" t="str">
        <f ca="1">IFERROR(__xludf.DUMMYFUNCTION("REGEXREPLACE(F1312,""\D"", """")"),"#VALUE!")</f>
        <v>#VALUE!</v>
      </c>
    </row>
    <row r="1312" spans="1:9" ht="15.75" customHeight="1">
      <c r="A1312" s="1">
        <v>1311</v>
      </c>
      <c r="B1312" s="3">
        <v>1312</v>
      </c>
      <c r="C1312" s="3" t="s">
        <v>3610</v>
      </c>
      <c r="D1312" s="3" t="s">
        <v>3611</v>
      </c>
      <c r="E1312" s="3" t="s">
        <v>3612</v>
      </c>
      <c r="F1312" s="3">
        <v>0</v>
      </c>
      <c r="I1312" s="4" t="str">
        <f ca="1">IFERROR(__xludf.DUMMYFUNCTION("REGEXREPLACE(F1313,""\D"", """")"),"#VALUE!")</f>
        <v>#VALUE!</v>
      </c>
    </row>
    <row r="1313" spans="1:9" ht="15.75" customHeight="1">
      <c r="A1313" s="1">
        <v>1312</v>
      </c>
      <c r="B1313" s="3">
        <v>1313</v>
      </c>
      <c r="C1313" s="3" t="s">
        <v>3613</v>
      </c>
      <c r="D1313" s="3" t="s">
        <v>3614</v>
      </c>
      <c r="E1313" s="3" t="s">
        <v>21</v>
      </c>
      <c r="F1313" s="3">
        <v>0</v>
      </c>
      <c r="I1313" s="4" t="str">
        <f ca="1">IFERROR(__xludf.DUMMYFUNCTION("REGEXREPLACE(F1314,""\D"", """")"),"#VALUE!")</f>
        <v>#VALUE!</v>
      </c>
    </row>
    <row r="1314" spans="1:9" ht="15.75" customHeight="1">
      <c r="A1314" s="1">
        <v>1313</v>
      </c>
      <c r="B1314" s="3">
        <v>1314</v>
      </c>
      <c r="C1314" s="3" t="s">
        <v>3615</v>
      </c>
      <c r="D1314" s="3" t="s">
        <v>3616</v>
      </c>
      <c r="E1314" s="3" t="s">
        <v>21</v>
      </c>
      <c r="F1314" s="3">
        <v>0</v>
      </c>
      <c r="I1314" s="4" t="str">
        <f ca="1">IFERROR(__xludf.DUMMYFUNCTION("REGEXREPLACE(F1315,""\D"", """")"),"#VALUE!")</f>
        <v>#VALUE!</v>
      </c>
    </row>
    <row r="1315" spans="1:9" ht="15.75" customHeight="1">
      <c r="A1315" s="1">
        <v>1314</v>
      </c>
      <c r="B1315" s="3">
        <v>1315</v>
      </c>
      <c r="C1315" s="3" t="s">
        <v>3617</v>
      </c>
      <c r="D1315" s="3" t="s">
        <v>3618</v>
      </c>
      <c r="E1315" s="3" t="s">
        <v>3619</v>
      </c>
      <c r="F1315" s="3" t="s">
        <v>254</v>
      </c>
      <c r="G1315" s="3">
        <v>2</v>
      </c>
      <c r="H1315" s="3" t="s">
        <v>1059</v>
      </c>
      <c r="I1315" s="4" t="str">
        <f ca="1">IFERROR(__xludf.DUMMYFUNCTION("REGEXREPLACE(F1316,""\D"", """")"),"19")</f>
        <v>19</v>
      </c>
    </row>
    <row r="1316" spans="1:9" ht="15.75" customHeight="1">
      <c r="A1316" s="1">
        <v>1315</v>
      </c>
      <c r="B1316" s="3">
        <v>1316</v>
      </c>
      <c r="C1316" s="3" t="s">
        <v>3620</v>
      </c>
      <c r="D1316" s="3" t="s">
        <v>3621</v>
      </c>
      <c r="E1316" s="3" t="s">
        <v>21</v>
      </c>
      <c r="F1316" s="3">
        <v>0</v>
      </c>
      <c r="I1316" s="4" t="str">
        <f ca="1">IFERROR(__xludf.DUMMYFUNCTION("REGEXREPLACE(F1317,""\D"", """")"),"#VALUE!")</f>
        <v>#VALUE!</v>
      </c>
    </row>
    <row r="1317" spans="1:9" ht="15.75" customHeight="1">
      <c r="A1317" s="1">
        <v>1316</v>
      </c>
      <c r="B1317" s="3">
        <v>1317</v>
      </c>
      <c r="C1317" s="3" t="s">
        <v>3622</v>
      </c>
      <c r="D1317" s="3" t="s">
        <v>3623</v>
      </c>
      <c r="E1317" s="3" t="s">
        <v>3624</v>
      </c>
      <c r="F1317" s="3" t="s">
        <v>937</v>
      </c>
      <c r="G1317" s="3">
        <v>0</v>
      </c>
      <c r="H1317" s="3" t="s">
        <v>938</v>
      </c>
      <c r="I1317" s="4" t="str">
        <f ca="1">IFERROR(__xludf.DUMMYFUNCTION("REGEXREPLACE(F1318,""\D"", """")"),"2")</f>
        <v>2</v>
      </c>
    </row>
    <row r="1318" spans="1:9" ht="15.75" customHeight="1">
      <c r="A1318" s="1">
        <v>1317</v>
      </c>
      <c r="B1318" s="3">
        <v>1318</v>
      </c>
      <c r="C1318" s="3" t="s">
        <v>3625</v>
      </c>
      <c r="D1318" s="3" t="s">
        <v>3626</v>
      </c>
      <c r="E1318" s="3" t="s">
        <v>3627</v>
      </c>
      <c r="F1318" s="3">
        <v>0</v>
      </c>
      <c r="I1318" s="4" t="str">
        <f ca="1">IFERROR(__xludf.DUMMYFUNCTION("REGEXREPLACE(F1319,""\D"", """")"),"#VALUE!")</f>
        <v>#VALUE!</v>
      </c>
    </row>
    <row r="1319" spans="1:9" ht="15.75" customHeight="1">
      <c r="A1319" s="1">
        <v>1318</v>
      </c>
      <c r="B1319" s="3">
        <v>1319</v>
      </c>
      <c r="C1319" s="3" t="s">
        <v>3628</v>
      </c>
      <c r="D1319" s="3" t="s">
        <v>3629</v>
      </c>
      <c r="E1319" s="3" t="s">
        <v>21</v>
      </c>
      <c r="F1319" s="3">
        <v>0</v>
      </c>
      <c r="I1319" s="4" t="str">
        <f ca="1">IFERROR(__xludf.DUMMYFUNCTION("REGEXREPLACE(F1320,""\D"", """")"),"#VALUE!")</f>
        <v>#VALUE!</v>
      </c>
    </row>
    <row r="1320" spans="1:9" ht="15.75" customHeight="1">
      <c r="A1320" s="1">
        <v>1319</v>
      </c>
      <c r="B1320" s="3">
        <v>1320</v>
      </c>
      <c r="C1320" s="3" t="s">
        <v>3630</v>
      </c>
      <c r="D1320" s="3" t="s">
        <v>3631</v>
      </c>
      <c r="E1320" s="3" t="s">
        <v>3632</v>
      </c>
      <c r="F1320" s="3" t="s">
        <v>87</v>
      </c>
      <c r="G1320" s="3">
        <v>12</v>
      </c>
      <c r="H1320" s="3" t="s">
        <v>96</v>
      </c>
      <c r="I1320" s="4" t="str">
        <f ca="1">IFERROR(__xludf.DUMMYFUNCTION("REGEXREPLACE(F1321,""\D"", """")"),"7")</f>
        <v>7</v>
      </c>
    </row>
    <row r="1321" spans="1:9" ht="15.75" customHeight="1">
      <c r="A1321" s="1">
        <v>1320</v>
      </c>
      <c r="B1321" s="3">
        <v>1321</v>
      </c>
      <c r="C1321" s="3" t="s">
        <v>3633</v>
      </c>
      <c r="D1321" s="3" t="s">
        <v>3634</v>
      </c>
      <c r="E1321" s="3" t="s">
        <v>3635</v>
      </c>
      <c r="F1321" s="3" t="s">
        <v>606</v>
      </c>
      <c r="G1321" s="3">
        <v>23</v>
      </c>
      <c r="H1321" s="3" t="s">
        <v>788</v>
      </c>
      <c r="I1321" s="4" t="str">
        <f ca="1">IFERROR(__xludf.DUMMYFUNCTION("REGEXREPLACE(F1322,""\D"", """")"),"16")</f>
        <v>16</v>
      </c>
    </row>
    <row r="1322" spans="1:9" ht="15.75" customHeight="1">
      <c r="A1322" s="1">
        <v>1321</v>
      </c>
      <c r="B1322" s="3">
        <v>1322</v>
      </c>
      <c r="C1322" s="3" t="s">
        <v>3636</v>
      </c>
      <c r="D1322" s="3" t="s">
        <v>3637</v>
      </c>
      <c r="E1322" s="3" t="s">
        <v>21</v>
      </c>
      <c r="F1322" s="3">
        <v>0</v>
      </c>
      <c r="I1322" s="4" t="str">
        <f ca="1">IFERROR(__xludf.DUMMYFUNCTION("REGEXREPLACE(F1323,""\D"", """")"),"#VALUE!")</f>
        <v>#VALUE!</v>
      </c>
    </row>
    <row r="1323" spans="1:9" ht="15.75" customHeight="1">
      <c r="A1323" s="1">
        <v>1322</v>
      </c>
      <c r="B1323" s="3">
        <v>1323</v>
      </c>
      <c r="C1323" s="3" t="s">
        <v>3638</v>
      </c>
      <c r="D1323" s="3" t="s">
        <v>3639</v>
      </c>
      <c r="E1323" s="3" t="s">
        <v>3640</v>
      </c>
      <c r="F1323" s="3">
        <v>0</v>
      </c>
      <c r="I1323" s="4" t="str">
        <f ca="1">IFERROR(__xludf.DUMMYFUNCTION("REGEXREPLACE(F1324,""\D"", """")"),"#VALUE!")</f>
        <v>#VALUE!</v>
      </c>
    </row>
    <row r="1324" spans="1:9" ht="15.75" customHeight="1">
      <c r="A1324" s="1">
        <v>1323</v>
      </c>
      <c r="B1324" s="3">
        <v>1324</v>
      </c>
      <c r="C1324" s="3" t="s">
        <v>3641</v>
      </c>
      <c r="D1324" s="3" t="s">
        <v>3642</v>
      </c>
      <c r="E1324" s="3" t="s">
        <v>3643</v>
      </c>
      <c r="F1324" s="3">
        <v>0</v>
      </c>
      <c r="I1324" s="4" t="str">
        <f ca="1">IFERROR(__xludf.DUMMYFUNCTION("REGEXREPLACE(F1325,""\D"", """")"),"#VALUE!")</f>
        <v>#VALUE!</v>
      </c>
    </row>
    <row r="1325" spans="1:9" ht="15.75" customHeight="1">
      <c r="A1325" s="1">
        <v>1324</v>
      </c>
      <c r="B1325" s="3">
        <v>1325</v>
      </c>
      <c r="C1325" s="3" t="s">
        <v>3644</v>
      </c>
      <c r="D1325" s="3" t="s">
        <v>3645</v>
      </c>
      <c r="E1325" s="3" t="s">
        <v>3646</v>
      </c>
      <c r="F1325" s="3" t="s">
        <v>69</v>
      </c>
      <c r="G1325" s="3">
        <v>21</v>
      </c>
      <c r="H1325" s="3" t="s">
        <v>371</v>
      </c>
      <c r="I1325" s="4" t="str">
        <f ca="1">IFERROR(__xludf.DUMMYFUNCTION("REGEXREPLACE(F1326,""\D"", """")"),"26")</f>
        <v>26</v>
      </c>
    </row>
    <row r="1326" spans="1:9" ht="15.75" customHeight="1">
      <c r="A1326" s="1">
        <v>1325</v>
      </c>
      <c r="B1326" s="3">
        <v>1326</v>
      </c>
      <c r="C1326" s="3" t="s">
        <v>3647</v>
      </c>
      <c r="D1326" s="3" t="s">
        <v>3648</v>
      </c>
      <c r="E1326" s="3" t="s">
        <v>21</v>
      </c>
      <c r="F1326" s="3">
        <v>0</v>
      </c>
      <c r="I1326" s="4" t="str">
        <f ca="1">IFERROR(__xludf.DUMMYFUNCTION("REGEXREPLACE(F1327,""\D"", """")"),"#VALUE!")</f>
        <v>#VALUE!</v>
      </c>
    </row>
    <row r="1327" spans="1:9" ht="15.75" customHeight="1">
      <c r="A1327" s="1">
        <v>1326</v>
      </c>
      <c r="B1327" s="3">
        <v>1327</v>
      </c>
      <c r="C1327" s="3" t="s">
        <v>3649</v>
      </c>
      <c r="D1327" s="3" t="s">
        <v>3650</v>
      </c>
      <c r="E1327" s="3" t="s">
        <v>21</v>
      </c>
      <c r="F1327" s="3">
        <v>0</v>
      </c>
      <c r="I1327" s="4" t="str">
        <f ca="1">IFERROR(__xludf.DUMMYFUNCTION("REGEXREPLACE(F1328,""\D"", """")"),"#VALUE!")</f>
        <v>#VALUE!</v>
      </c>
    </row>
    <row r="1328" spans="1:9" ht="15.75" customHeight="1">
      <c r="A1328" s="1">
        <v>1327</v>
      </c>
      <c r="B1328" s="3">
        <v>1328</v>
      </c>
      <c r="C1328" s="3" t="s">
        <v>3651</v>
      </c>
      <c r="D1328" s="3" t="s">
        <v>3652</v>
      </c>
      <c r="E1328" s="3" t="s">
        <v>21</v>
      </c>
      <c r="F1328" s="3">
        <v>0</v>
      </c>
      <c r="I1328" s="4" t="str">
        <f ca="1">IFERROR(__xludf.DUMMYFUNCTION("REGEXREPLACE(F1329,""\D"", """")"),"#VALUE!")</f>
        <v>#VALUE!</v>
      </c>
    </row>
    <row r="1329" spans="1:9" ht="15.75" customHeight="1">
      <c r="A1329" s="1">
        <v>1328</v>
      </c>
      <c r="B1329" s="3">
        <v>1329</v>
      </c>
      <c r="C1329" s="3" t="s">
        <v>3653</v>
      </c>
      <c r="D1329" s="3" t="s">
        <v>3654</v>
      </c>
      <c r="E1329" s="3" t="s">
        <v>21</v>
      </c>
      <c r="F1329" s="3">
        <v>0</v>
      </c>
      <c r="I1329" s="4" t="str">
        <f ca="1">IFERROR(__xludf.DUMMYFUNCTION("REGEXREPLACE(F1330,""\D"", """")"),"#VALUE!")</f>
        <v>#VALUE!</v>
      </c>
    </row>
    <row r="1330" spans="1:9" ht="15.75" customHeight="1">
      <c r="A1330" s="1">
        <v>1329</v>
      </c>
      <c r="B1330" s="3">
        <v>1330</v>
      </c>
      <c r="C1330" s="3" t="s">
        <v>3655</v>
      </c>
      <c r="D1330" s="3" t="s">
        <v>3656</v>
      </c>
      <c r="E1330" s="3" t="s">
        <v>3657</v>
      </c>
      <c r="F1330" s="3">
        <v>0</v>
      </c>
      <c r="I1330" s="4" t="str">
        <f ca="1">IFERROR(__xludf.DUMMYFUNCTION("REGEXREPLACE(F1331,""\D"", """")"),"#VALUE!")</f>
        <v>#VALUE!</v>
      </c>
    </row>
    <row r="1331" spans="1:9" ht="15.75" customHeight="1">
      <c r="A1331" s="1">
        <v>1330</v>
      </c>
      <c r="B1331" s="3">
        <v>1331</v>
      </c>
      <c r="C1331" s="3" t="s">
        <v>3658</v>
      </c>
      <c r="D1331" s="3" t="s">
        <v>3659</v>
      </c>
      <c r="E1331" s="3" t="s">
        <v>3660</v>
      </c>
      <c r="F1331" s="3" t="s">
        <v>302</v>
      </c>
      <c r="G1331" s="3">
        <v>1</v>
      </c>
      <c r="H1331" s="3" t="s">
        <v>96</v>
      </c>
      <c r="I1331" s="4" t="str">
        <f ca="1">IFERROR(__xludf.DUMMYFUNCTION("REGEXREPLACE(F1332,""\D"", """")"),"18")</f>
        <v>18</v>
      </c>
    </row>
    <row r="1332" spans="1:9" ht="15.75" customHeight="1">
      <c r="A1332" s="1">
        <v>1331</v>
      </c>
      <c r="B1332" s="3">
        <v>1332</v>
      </c>
      <c r="C1332" s="3" t="s">
        <v>3661</v>
      </c>
      <c r="D1332" s="3" t="s">
        <v>3662</v>
      </c>
      <c r="E1332" s="3" t="s">
        <v>3663</v>
      </c>
      <c r="F1332" s="3" t="s">
        <v>61</v>
      </c>
      <c r="G1332" s="3">
        <v>0</v>
      </c>
      <c r="H1332" s="3" t="s">
        <v>933</v>
      </c>
      <c r="I1332" s="4" t="str">
        <f ca="1">IFERROR(__xludf.DUMMYFUNCTION("REGEXREPLACE(F1333,""\D"", """")"),"8")</f>
        <v>8</v>
      </c>
    </row>
    <row r="1333" spans="1:9" ht="15.75" customHeight="1">
      <c r="A1333" s="1">
        <v>1332</v>
      </c>
      <c r="B1333" s="3">
        <v>1333</v>
      </c>
      <c r="C1333" s="3" t="s">
        <v>3664</v>
      </c>
      <c r="D1333" s="3" t="s">
        <v>3665</v>
      </c>
      <c r="E1333" s="3" t="s">
        <v>3666</v>
      </c>
      <c r="F1333" s="3" t="s">
        <v>541</v>
      </c>
      <c r="G1333" s="3">
        <v>78</v>
      </c>
      <c r="H1333" s="3" t="s">
        <v>3667</v>
      </c>
      <c r="I1333" s="4" t="str">
        <f ca="1">IFERROR(__xludf.DUMMYFUNCTION("REGEXREPLACE(F1334,""\D"", """")"),"60")</f>
        <v>60</v>
      </c>
    </row>
    <row r="1334" spans="1:9" ht="15.75" customHeight="1">
      <c r="A1334" s="1">
        <v>1333</v>
      </c>
      <c r="B1334" s="3">
        <v>1334</v>
      </c>
      <c r="C1334" s="3" t="s">
        <v>3668</v>
      </c>
      <c r="D1334" s="3" t="s">
        <v>3669</v>
      </c>
      <c r="E1334" s="3" t="s">
        <v>3670</v>
      </c>
      <c r="F1334" s="3" t="s">
        <v>52</v>
      </c>
      <c r="G1334" s="3">
        <v>0</v>
      </c>
      <c r="H1334" s="3" t="s">
        <v>831</v>
      </c>
      <c r="I1334" s="4" t="str">
        <f ca="1">IFERROR(__xludf.DUMMYFUNCTION("REGEXREPLACE(F1335,""\D"", """")"),"23")</f>
        <v>23</v>
      </c>
    </row>
    <row r="1335" spans="1:9" ht="15.75" customHeight="1">
      <c r="A1335" s="1">
        <v>1334</v>
      </c>
      <c r="B1335" s="3">
        <v>1335</v>
      </c>
      <c r="C1335" s="3" t="s">
        <v>3671</v>
      </c>
      <c r="D1335" s="3" t="s">
        <v>3672</v>
      </c>
      <c r="E1335" s="3" t="s">
        <v>3673</v>
      </c>
      <c r="F1335" s="3" t="s">
        <v>111</v>
      </c>
      <c r="G1335" s="3">
        <v>15</v>
      </c>
      <c r="H1335" s="3" t="s">
        <v>255</v>
      </c>
      <c r="I1335" s="4" t="str">
        <f ca="1">IFERROR(__xludf.DUMMYFUNCTION("REGEXREPLACE(F1336,""\D"", """")"),"21")</f>
        <v>21</v>
      </c>
    </row>
    <row r="1336" spans="1:9" ht="15.75" customHeight="1">
      <c r="A1336" s="1">
        <v>1335</v>
      </c>
      <c r="B1336" s="3">
        <v>1336</v>
      </c>
      <c r="C1336" s="3" t="s">
        <v>3674</v>
      </c>
      <c r="D1336" s="3" t="s">
        <v>3675</v>
      </c>
      <c r="E1336" s="3" t="s">
        <v>3676</v>
      </c>
      <c r="F1336" s="3" t="s">
        <v>41</v>
      </c>
      <c r="G1336" s="3">
        <v>10</v>
      </c>
      <c r="H1336" s="3" t="s">
        <v>1059</v>
      </c>
      <c r="I1336" s="4" t="str">
        <f ca="1">IFERROR(__xludf.DUMMYFUNCTION("REGEXREPLACE(F1337,""\D"", """")"),"11")</f>
        <v>11</v>
      </c>
    </row>
    <row r="1337" spans="1:9" ht="15.75" customHeight="1">
      <c r="A1337" s="1">
        <v>1336</v>
      </c>
      <c r="B1337" s="3">
        <v>1337</v>
      </c>
      <c r="C1337" s="3" t="s">
        <v>3677</v>
      </c>
      <c r="D1337" s="3" t="s">
        <v>3678</v>
      </c>
      <c r="E1337" s="3" t="s">
        <v>3679</v>
      </c>
      <c r="F1337" s="3" t="s">
        <v>41</v>
      </c>
      <c r="G1337" s="3">
        <v>19</v>
      </c>
      <c r="H1337" s="3" t="s">
        <v>2139</v>
      </c>
      <c r="I1337" s="4" t="str">
        <f ca="1">IFERROR(__xludf.DUMMYFUNCTION("REGEXREPLACE(F1338,""\D"", """")"),"11")</f>
        <v>11</v>
      </c>
    </row>
    <row r="1338" spans="1:9" ht="15.75" customHeight="1">
      <c r="A1338" s="1">
        <v>1337</v>
      </c>
      <c r="B1338" s="3">
        <v>1338</v>
      </c>
      <c r="C1338" s="3" t="s">
        <v>3680</v>
      </c>
      <c r="D1338" s="3" t="s">
        <v>3681</v>
      </c>
      <c r="E1338" s="3" t="s">
        <v>21</v>
      </c>
      <c r="F1338" s="3">
        <v>0</v>
      </c>
      <c r="I1338" s="4" t="str">
        <f ca="1">IFERROR(__xludf.DUMMYFUNCTION("REGEXREPLACE(F1339,""\D"", """")"),"#VALUE!")</f>
        <v>#VALUE!</v>
      </c>
    </row>
    <row r="1339" spans="1:9" ht="15.75" customHeight="1">
      <c r="A1339" s="1">
        <v>1338</v>
      </c>
      <c r="B1339" s="3">
        <v>1339</v>
      </c>
      <c r="C1339" s="3" t="s">
        <v>3682</v>
      </c>
      <c r="D1339" s="3" t="s">
        <v>3683</v>
      </c>
      <c r="E1339" s="3" t="s">
        <v>3684</v>
      </c>
      <c r="F1339" s="3">
        <v>0</v>
      </c>
      <c r="I1339" s="4" t="str">
        <f ca="1">IFERROR(__xludf.DUMMYFUNCTION("REGEXREPLACE(F1340,""\D"", """")"),"#VALUE!")</f>
        <v>#VALUE!</v>
      </c>
    </row>
    <row r="1340" spans="1:9" ht="15.75" customHeight="1">
      <c r="A1340" s="1">
        <v>1339</v>
      </c>
      <c r="B1340" s="3">
        <v>1340</v>
      </c>
      <c r="C1340" s="3" t="s">
        <v>3685</v>
      </c>
      <c r="D1340" s="3" t="s">
        <v>3686</v>
      </c>
      <c r="E1340" s="3" t="s">
        <v>21</v>
      </c>
      <c r="F1340" s="3">
        <v>0</v>
      </c>
      <c r="I1340" s="4" t="str">
        <f ca="1">IFERROR(__xludf.DUMMYFUNCTION("REGEXREPLACE(F1341,""\D"", """")"),"#VALUE!")</f>
        <v>#VALUE!</v>
      </c>
    </row>
    <row r="1341" spans="1:9" ht="15.75" customHeight="1">
      <c r="A1341" s="1">
        <v>1340</v>
      </c>
      <c r="B1341" s="3">
        <v>1341</v>
      </c>
      <c r="C1341" s="3" t="s">
        <v>3687</v>
      </c>
      <c r="D1341" s="3" t="s">
        <v>3688</v>
      </c>
      <c r="E1341" s="3" t="s">
        <v>3689</v>
      </c>
      <c r="F1341" s="3" t="s">
        <v>2188</v>
      </c>
      <c r="G1341" s="3">
        <v>19</v>
      </c>
      <c r="H1341" s="3" t="s">
        <v>2202</v>
      </c>
      <c r="I1341" s="4" t="str">
        <f ca="1">IFERROR(__xludf.DUMMYFUNCTION("REGEXREPLACE(F1342,""\D"", """")"),"34")</f>
        <v>34</v>
      </c>
    </row>
    <row r="1342" spans="1:9" ht="15.75" customHeight="1">
      <c r="A1342" s="1">
        <v>1341</v>
      </c>
      <c r="B1342" s="3">
        <v>1342</v>
      </c>
      <c r="C1342" s="3" t="s">
        <v>3690</v>
      </c>
      <c r="D1342" s="3" t="s">
        <v>3691</v>
      </c>
      <c r="E1342" s="3" t="s">
        <v>3692</v>
      </c>
      <c r="F1342" s="3">
        <v>0</v>
      </c>
      <c r="I1342" s="4" t="str">
        <f ca="1">IFERROR(__xludf.DUMMYFUNCTION("REGEXREPLACE(F1343,""\D"", """")"),"#VALUE!")</f>
        <v>#VALUE!</v>
      </c>
    </row>
    <row r="1343" spans="1:9" ht="15.75" customHeight="1">
      <c r="A1343" s="1">
        <v>1342</v>
      </c>
      <c r="B1343" s="3">
        <v>1343</v>
      </c>
      <c r="C1343" s="3" t="s">
        <v>3693</v>
      </c>
      <c r="D1343" s="3" t="s">
        <v>3694</v>
      </c>
      <c r="E1343" s="3" t="s">
        <v>3695</v>
      </c>
      <c r="F1343" s="3" t="s">
        <v>381</v>
      </c>
      <c r="G1343" s="3">
        <v>0</v>
      </c>
      <c r="H1343" s="3" t="s">
        <v>62</v>
      </c>
      <c r="I1343" s="4" t="str">
        <f ca="1">IFERROR(__xludf.DUMMYFUNCTION("REGEXREPLACE(F1344,""\D"", """")"),"15")</f>
        <v>15</v>
      </c>
    </row>
    <row r="1344" spans="1:9" ht="15.75" customHeight="1">
      <c r="A1344" s="1">
        <v>1343</v>
      </c>
      <c r="B1344" s="3">
        <v>1344</v>
      </c>
      <c r="C1344" s="3" t="s">
        <v>3696</v>
      </c>
      <c r="D1344" s="3" t="s">
        <v>3697</v>
      </c>
      <c r="E1344" s="3" t="s">
        <v>3698</v>
      </c>
      <c r="F1344" s="3">
        <v>0</v>
      </c>
      <c r="I1344" s="4" t="str">
        <f ca="1">IFERROR(__xludf.DUMMYFUNCTION("REGEXREPLACE(F1345,""\D"", """")"),"#VALUE!")</f>
        <v>#VALUE!</v>
      </c>
    </row>
    <row r="1345" spans="1:9" ht="15.75" customHeight="1">
      <c r="A1345" s="1">
        <v>1344</v>
      </c>
      <c r="B1345" s="3">
        <v>1345</v>
      </c>
      <c r="C1345" s="3" t="s">
        <v>3699</v>
      </c>
      <c r="D1345" s="3" t="s">
        <v>3700</v>
      </c>
      <c r="E1345" s="3" t="s">
        <v>21</v>
      </c>
      <c r="F1345" s="3">
        <v>0</v>
      </c>
      <c r="I1345" s="4" t="str">
        <f ca="1">IFERROR(__xludf.DUMMYFUNCTION("REGEXREPLACE(F1346,""\D"", """")"),"#VALUE!")</f>
        <v>#VALUE!</v>
      </c>
    </row>
    <row r="1346" spans="1:9" ht="15.75" customHeight="1">
      <c r="A1346" s="1">
        <v>1345</v>
      </c>
      <c r="B1346" s="3">
        <v>1346</v>
      </c>
      <c r="C1346" s="3" t="s">
        <v>3701</v>
      </c>
      <c r="D1346" s="3" t="s">
        <v>3702</v>
      </c>
      <c r="E1346" s="3" t="s">
        <v>3703</v>
      </c>
      <c r="F1346" s="3">
        <v>0</v>
      </c>
      <c r="I1346" s="4" t="str">
        <f ca="1">IFERROR(__xludf.DUMMYFUNCTION("REGEXREPLACE(F1347,""\D"", """")"),"#VALUE!")</f>
        <v>#VALUE!</v>
      </c>
    </row>
    <row r="1347" spans="1:9" ht="15.75" customHeight="1">
      <c r="A1347" s="1">
        <v>1346</v>
      </c>
      <c r="B1347" s="3">
        <v>1347</v>
      </c>
      <c r="C1347" s="3" t="s">
        <v>3704</v>
      </c>
      <c r="D1347" s="3" t="s">
        <v>3705</v>
      </c>
      <c r="E1347" s="3" t="s">
        <v>1014</v>
      </c>
      <c r="F1347" s="3">
        <v>0</v>
      </c>
      <c r="I1347" s="4" t="str">
        <f ca="1">IFERROR(__xludf.DUMMYFUNCTION("REGEXREPLACE(F1348,""\D"", """")"),"#VALUE!")</f>
        <v>#VALUE!</v>
      </c>
    </row>
    <row r="1348" spans="1:9" ht="15.75" customHeight="1">
      <c r="A1348" s="1">
        <v>1347</v>
      </c>
      <c r="B1348" s="3">
        <v>1348</v>
      </c>
      <c r="C1348" s="3" t="s">
        <v>3706</v>
      </c>
      <c r="D1348" s="3" t="s">
        <v>3707</v>
      </c>
      <c r="E1348" s="3" t="s">
        <v>3708</v>
      </c>
      <c r="F1348" s="3" t="s">
        <v>153</v>
      </c>
      <c r="G1348" s="3">
        <v>5</v>
      </c>
      <c r="H1348" s="3" t="s">
        <v>212</v>
      </c>
      <c r="I1348" s="4" t="str">
        <f ca="1">IFERROR(__xludf.DUMMYFUNCTION("REGEXREPLACE(F1349,""\D"", """")"),"13")</f>
        <v>13</v>
      </c>
    </row>
    <row r="1349" spans="1:9" ht="15.75" customHeight="1">
      <c r="A1349" s="1">
        <v>1348</v>
      </c>
      <c r="B1349" s="3">
        <v>1349</v>
      </c>
      <c r="C1349" s="3" t="s">
        <v>3709</v>
      </c>
      <c r="D1349" s="3" t="s">
        <v>3710</v>
      </c>
      <c r="E1349" s="3" t="s">
        <v>3711</v>
      </c>
      <c r="F1349" s="3" t="s">
        <v>17</v>
      </c>
      <c r="G1349" s="3">
        <v>10</v>
      </c>
      <c r="H1349" s="3" t="s">
        <v>96</v>
      </c>
      <c r="I1349" s="4" t="str">
        <f ca="1">IFERROR(__xludf.DUMMYFUNCTION("REGEXREPLACE(F1350,""\D"", """")"),"9")</f>
        <v>9</v>
      </c>
    </row>
    <row r="1350" spans="1:9" ht="15.75" customHeight="1">
      <c r="A1350" s="1">
        <v>1349</v>
      </c>
      <c r="B1350" s="3">
        <v>1350</v>
      </c>
      <c r="C1350" s="3" t="s">
        <v>3712</v>
      </c>
      <c r="D1350" s="3" t="s">
        <v>3713</v>
      </c>
      <c r="E1350" s="3" t="s">
        <v>3714</v>
      </c>
      <c r="F1350" s="3" t="s">
        <v>358</v>
      </c>
      <c r="G1350" s="3">
        <v>40</v>
      </c>
      <c r="H1350" s="3" t="s">
        <v>412</v>
      </c>
      <c r="I1350" s="4" t="str">
        <f ca="1">IFERROR(__xludf.DUMMYFUNCTION("REGEXREPLACE(F1351,""\D"", """")"),"17")</f>
        <v>17</v>
      </c>
    </row>
    <row r="1351" spans="1:9" ht="15.75" customHeight="1">
      <c r="A1351" s="1">
        <v>1350</v>
      </c>
      <c r="B1351" s="3">
        <v>1351</v>
      </c>
      <c r="C1351" s="3" t="s">
        <v>3715</v>
      </c>
      <c r="D1351" s="3" t="s">
        <v>3716</v>
      </c>
      <c r="E1351" s="3" t="s">
        <v>21</v>
      </c>
      <c r="F1351" s="3">
        <v>0</v>
      </c>
      <c r="I1351" s="4" t="str">
        <f ca="1">IFERROR(__xludf.DUMMYFUNCTION("REGEXREPLACE(F1352,""\D"", """")"),"#VALUE!")</f>
        <v>#VALUE!</v>
      </c>
    </row>
    <row r="1352" spans="1:9" ht="15.75" customHeight="1">
      <c r="A1352" s="1">
        <v>1351</v>
      </c>
      <c r="B1352" s="3">
        <v>1352</v>
      </c>
      <c r="C1352" s="3" t="s">
        <v>3717</v>
      </c>
      <c r="D1352" s="3" t="s">
        <v>3718</v>
      </c>
      <c r="E1352" s="3" t="s">
        <v>3719</v>
      </c>
      <c r="F1352" s="3">
        <v>0</v>
      </c>
      <c r="I1352" s="4" t="str">
        <f ca="1">IFERROR(__xludf.DUMMYFUNCTION("REGEXREPLACE(F1353,""\D"", """")"),"#VALUE!")</f>
        <v>#VALUE!</v>
      </c>
    </row>
    <row r="1353" spans="1:9" ht="15.75" customHeight="1">
      <c r="A1353" s="1">
        <v>1352</v>
      </c>
      <c r="B1353" s="3">
        <v>1353</v>
      </c>
      <c r="C1353" s="3" t="s">
        <v>3720</v>
      </c>
      <c r="D1353" s="3" t="s">
        <v>3721</v>
      </c>
      <c r="E1353" s="3" t="s">
        <v>3722</v>
      </c>
      <c r="F1353" s="3" t="s">
        <v>139</v>
      </c>
      <c r="G1353" s="3">
        <v>31</v>
      </c>
      <c r="H1353" s="3" t="s">
        <v>2202</v>
      </c>
      <c r="I1353" s="4" t="str">
        <f ca="1">IFERROR(__xludf.DUMMYFUNCTION("REGEXREPLACE(F1354,""\D"", """")"),"22")</f>
        <v>22</v>
      </c>
    </row>
    <row r="1354" spans="1:9" ht="15.75" customHeight="1">
      <c r="A1354" s="1">
        <v>1353</v>
      </c>
      <c r="B1354" s="3">
        <v>1354</v>
      </c>
      <c r="C1354" s="3" t="s">
        <v>3723</v>
      </c>
      <c r="D1354" s="3" t="s">
        <v>3724</v>
      </c>
      <c r="E1354" s="3" t="s">
        <v>3725</v>
      </c>
      <c r="F1354" s="3" t="s">
        <v>429</v>
      </c>
      <c r="G1354" s="3">
        <v>4</v>
      </c>
      <c r="H1354" s="3" t="s">
        <v>579</v>
      </c>
      <c r="I1354" s="4" t="str">
        <f ca="1">IFERROR(__xludf.DUMMYFUNCTION("REGEXREPLACE(F1355,""\D"", """")"),"20")</f>
        <v>20</v>
      </c>
    </row>
    <row r="1355" spans="1:9" ht="15.75" customHeight="1">
      <c r="A1355" s="1">
        <v>1354</v>
      </c>
      <c r="B1355" s="3">
        <v>1355</v>
      </c>
      <c r="C1355" s="3" t="s">
        <v>3726</v>
      </c>
      <c r="D1355" s="3" t="s">
        <v>3727</v>
      </c>
      <c r="E1355" s="3" t="s">
        <v>3728</v>
      </c>
      <c r="F1355" s="3">
        <v>0</v>
      </c>
      <c r="I1355" s="4" t="str">
        <f ca="1">IFERROR(__xludf.DUMMYFUNCTION("REGEXREPLACE(F1356,""\D"", """")"),"#VALUE!")</f>
        <v>#VALUE!</v>
      </c>
    </row>
    <row r="1356" spans="1:9" ht="15.75" customHeight="1">
      <c r="A1356" s="1">
        <v>1355</v>
      </c>
      <c r="B1356" s="3">
        <v>1356</v>
      </c>
      <c r="C1356" s="3" t="s">
        <v>3729</v>
      </c>
      <c r="D1356" s="3" t="s">
        <v>3730</v>
      </c>
      <c r="E1356" s="3" t="s">
        <v>3731</v>
      </c>
      <c r="F1356" s="3">
        <v>0</v>
      </c>
      <c r="I1356" s="4" t="str">
        <f ca="1">IFERROR(__xludf.DUMMYFUNCTION("REGEXREPLACE(F1357,""\D"", """")"),"#VALUE!")</f>
        <v>#VALUE!</v>
      </c>
    </row>
    <row r="1357" spans="1:9" ht="15.75" customHeight="1">
      <c r="A1357" s="1">
        <v>1356</v>
      </c>
      <c r="B1357" s="3">
        <v>1357</v>
      </c>
      <c r="C1357" s="3" t="s">
        <v>3732</v>
      </c>
      <c r="D1357" s="3" t="s">
        <v>3733</v>
      </c>
      <c r="E1357" s="3" t="s">
        <v>3734</v>
      </c>
      <c r="F1357" s="3" t="s">
        <v>316</v>
      </c>
      <c r="G1357" s="3">
        <v>6</v>
      </c>
      <c r="H1357" s="3" t="s">
        <v>154</v>
      </c>
      <c r="I1357" s="4" t="str">
        <f ca="1">IFERROR(__xludf.DUMMYFUNCTION("REGEXREPLACE(F1358,""\D"", """")"),"10")</f>
        <v>10</v>
      </c>
    </row>
    <row r="1358" spans="1:9" ht="15.75" customHeight="1">
      <c r="A1358" s="1">
        <v>1357</v>
      </c>
      <c r="B1358" s="3">
        <v>1358</v>
      </c>
      <c r="C1358" s="3" t="s">
        <v>3735</v>
      </c>
      <c r="D1358" s="3" t="s">
        <v>3736</v>
      </c>
      <c r="E1358" s="3" t="s">
        <v>21</v>
      </c>
      <c r="F1358" s="3">
        <v>0</v>
      </c>
      <c r="I1358" s="4" t="str">
        <f ca="1">IFERROR(__xludf.DUMMYFUNCTION("REGEXREPLACE(F1359,""\D"", """")"),"#VALUE!")</f>
        <v>#VALUE!</v>
      </c>
    </row>
    <row r="1359" spans="1:9" ht="15.75" customHeight="1">
      <c r="A1359" s="1">
        <v>1358</v>
      </c>
      <c r="B1359" s="3">
        <v>1359</v>
      </c>
      <c r="C1359" s="3" t="s">
        <v>3737</v>
      </c>
      <c r="D1359" s="3" t="s">
        <v>3738</v>
      </c>
      <c r="E1359" s="3" t="s">
        <v>3739</v>
      </c>
      <c r="F1359" s="3" t="s">
        <v>52</v>
      </c>
      <c r="G1359" s="3">
        <v>0</v>
      </c>
      <c r="H1359" s="3" t="s">
        <v>831</v>
      </c>
      <c r="I1359" s="4" t="str">
        <f ca="1">IFERROR(__xludf.DUMMYFUNCTION("REGEXREPLACE(F1360,""\D"", """")"),"23")</f>
        <v>23</v>
      </c>
    </row>
    <row r="1360" spans="1:9" ht="15.75" customHeight="1">
      <c r="A1360" s="1">
        <v>1359</v>
      </c>
      <c r="B1360" s="3">
        <v>1360</v>
      </c>
      <c r="C1360" s="3" t="s">
        <v>3740</v>
      </c>
      <c r="D1360" s="3" t="s">
        <v>3741</v>
      </c>
      <c r="E1360" s="3" t="s">
        <v>3742</v>
      </c>
      <c r="F1360" s="3">
        <v>0</v>
      </c>
      <c r="I1360" s="4" t="str">
        <f ca="1">IFERROR(__xludf.DUMMYFUNCTION("REGEXREPLACE(F1361,""\D"", """")"),"#VALUE!")</f>
        <v>#VALUE!</v>
      </c>
    </row>
    <row r="1361" spans="1:9" ht="15.75" customHeight="1">
      <c r="A1361" s="1">
        <v>1360</v>
      </c>
      <c r="B1361" s="3">
        <v>1361</v>
      </c>
      <c r="C1361" s="3" t="s">
        <v>3743</v>
      </c>
      <c r="D1361" s="3" t="s">
        <v>3744</v>
      </c>
      <c r="E1361" s="3" t="s">
        <v>3745</v>
      </c>
      <c r="F1361" s="3">
        <v>0</v>
      </c>
      <c r="I1361" s="4" t="str">
        <f ca="1">IFERROR(__xludf.DUMMYFUNCTION("REGEXREPLACE(F1362,""\D"", """")"),"#VALUE!")</f>
        <v>#VALUE!</v>
      </c>
    </row>
    <row r="1362" spans="1:9" ht="15.75" customHeight="1">
      <c r="A1362" s="1">
        <v>1361</v>
      </c>
      <c r="B1362" s="3">
        <v>1362</v>
      </c>
      <c r="C1362" s="3" t="s">
        <v>3746</v>
      </c>
      <c r="D1362" s="3" t="s">
        <v>3747</v>
      </c>
      <c r="E1362" s="3" t="s">
        <v>3748</v>
      </c>
      <c r="F1362" s="3">
        <v>0</v>
      </c>
      <c r="I1362" s="4" t="str">
        <f ca="1">IFERROR(__xludf.DUMMYFUNCTION("REGEXREPLACE(F1363,""\D"", """")"),"#VALUE!")</f>
        <v>#VALUE!</v>
      </c>
    </row>
    <row r="1363" spans="1:9" ht="15.75" customHeight="1">
      <c r="A1363" s="1">
        <v>1362</v>
      </c>
      <c r="B1363" s="3">
        <v>1363</v>
      </c>
      <c r="C1363" s="3" t="s">
        <v>3749</v>
      </c>
      <c r="D1363" s="3" t="s">
        <v>3750</v>
      </c>
      <c r="E1363" s="3" t="s">
        <v>3751</v>
      </c>
      <c r="F1363" s="3">
        <v>0</v>
      </c>
      <c r="I1363" s="4" t="str">
        <f ca="1">IFERROR(__xludf.DUMMYFUNCTION("REGEXREPLACE(F1364,""\D"", """")"),"#VALUE!")</f>
        <v>#VALUE!</v>
      </c>
    </row>
    <row r="1364" spans="1:9" ht="15.75" customHeight="1">
      <c r="A1364" s="1">
        <v>1363</v>
      </c>
      <c r="B1364" s="3">
        <v>1364</v>
      </c>
      <c r="C1364" s="3" t="s">
        <v>3752</v>
      </c>
      <c r="D1364" s="3" t="s">
        <v>3753</v>
      </c>
      <c r="E1364" s="3" t="s">
        <v>3754</v>
      </c>
      <c r="F1364" s="3">
        <v>0</v>
      </c>
      <c r="I1364" s="4" t="str">
        <f ca="1">IFERROR(__xludf.DUMMYFUNCTION("REGEXREPLACE(F1365,""\D"", """")"),"#VALUE!")</f>
        <v>#VALUE!</v>
      </c>
    </row>
    <row r="1365" spans="1:9" ht="15.75" customHeight="1">
      <c r="A1365" s="1">
        <v>1364</v>
      </c>
      <c r="B1365" s="3">
        <v>1365</v>
      </c>
      <c r="C1365" s="3" t="s">
        <v>3755</v>
      </c>
      <c r="D1365" s="3" t="s">
        <v>3756</v>
      </c>
      <c r="E1365" s="3" t="s">
        <v>3757</v>
      </c>
      <c r="F1365" s="3">
        <v>0</v>
      </c>
      <c r="I1365" s="4" t="str">
        <f ca="1">IFERROR(__xludf.DUMMYFUNCTION("REGEXREPLACE(F1366,""\D"", """")"),"#VALUE!")</f>
        <v>#VALUE!</v>
      </c>
    </row>
    <row r="1366" spans="1:9" ht="15.75" customHeight="1">
      <c r="A1366" s="1">
        <v>1365</v>
      </c>
      <c r="B1366" s="3">
        <v>1366</v>
      </c>
      <c r="C1366" s="3" t="s">
        <v>3758</v>
      </c>
      <c r="D1366" s="3" t="s">
        <v>3759</v>
      </c>
      <c r="E1366" s="3" t="s">
        <v>3760</v>
      </c>
      <c r="F1366" s="3">
        <v>0</v>
      </c>
      <c r="I1366" s="4" t="str">
        <f ca="1">IFERROR(__xludf.DUMMYFUNCTION("REGEXREPLACE(F1367,""\D"", """")"),"#VALUE!")</f>
        <v>#VALUE!</v>
      </c>
    </row>
    <row r="1367" spans="1:9" ht="15.75" customHeight="1">
      <c r="A1367" s="1">
        <v>1366</v>
      </c>
      <c r="B1367" s="3">
        <v>1367</v>
      </c>
      <c r="C1367" s="3" t="s">
        <v>3761</v>
      </c>
      <c r="D1367" s="3" t="s">
        <v>3762</v>
      </c>
      <c r="E1367" s="3" t="s">
        <v>21</v>
      </c>
      <c r="F1367" s="3">
        <v>0</v>
      </c>
      <c r="I1367" s="4" t="str">
        <f ca="1">IFERROR(__xludf.DUMMYFUNCTION("REGEXREPLACE(F1368,""\D"", """")"),"#VALUE!")</f>
        <v>#VALUE!</v>
      </c>
    </row>
    <row r="1368" spans="1:9" ht="15.75" customHeight="1">
      <c r="A1368" s="1">
        <v>1367</v>
      </c>
      <c r="B1368" s="3">
        <v>1368</v>
      </c>
      <c r="C1368" s="3" t="s">
        <v>3763</v>
      </c>
      <c r="D1368" s="3" t="s">
        <v>3764</v>
      </c>
      <c r="E1368" s="3" t="s">
        <v>21</v>
      </c>
      <c r="F1368" s="3">
        <v>0</v>
      </c>
      <c r="I1368" s="4" t="str">
        <f ca="1">IFERROR(__xludf.DUMMYFUNCTION("REGEXREPLACE(F1369,""\D"", """")"),"#VALUE!")</f>
        <v>#VALUE!</v>
      </c>
    </row>
    <row r="1369" spans="1:9" ht="15.75" customHeight="1">
      <c r="A1369" s="1">
        <v>1368</v>
      </c>
      <c r="B1369" s="3">
        <v>1369</v>
      </c>
      <c r="C1369" s="3" t="s">
        <v>3765</v>
      </c>
      <c r="D1369" s="3" t="s">
        <v>3766</v>
      </c>
      <c r="E1369" s="3" t="s">
        <v>3767</v>
      </c>
      <c r="F1369" s="3" t="s">
        <v>606</v>
      </c>
      <c r="G1369" s="3">
        <v>3</v>
      </c>
      <c r="H1369" s="3" t="s">
        <v>96</v>
      </c>
      <c r="I1369" s="4" t="str">
        <f ca="1">IFERROR(__xludf.DUMMYFUNCTION("REGEXREPLACE(F1370,""\D"", """")"),"16")</f>
        <v>16</v>
      </c>
    </row>
    <row r="1370" spans="1:9" ht="15.75" customHeight="1">
      <c r="A1370" s="1">
        <v>1369</v>
      </c>
      <c r="B1370" s="3">
        <v>1370</v>
      </c>
      <c r="C1370" s="3" t="s">
        <v>3768</v>
      </c>
      <c r="D1370" s="3" t="s">
        <v>3769</v>
      </c>
      <c r="E1370" s="3" t="s">
        <v>3770</v>
      </c>
      <c r="F1370" s="3">
        <v>0</v>
      </c>
      <c r="I1370" s="4" t="str">
        <f ca="1">IFERROR(__xludf.DUMMYFUNCTION("REGEXREPLACE(F1371,""\D"", """")"),"#VALUE!")</f>
        <v>#VALUE!</v>
      </c>
    </row>
    <row r="1371" spans="1:9" ht="15.75" customHeight="1">
      <c r="A1371" s="1">
        <v>1370</v>
      </c>
      <c r="B1371" s="3">
        <v>1371</v>
      </c>
      <c r="C1371" s="3" t="s">
        <v>3771</v>
      </c>
      <c r="D1371" s="3" t="s">
        <v>3772</v>
      </c>
      <c r="E1371" s="3" t="s">
        <v>3773</v>
      </c>
      <c r="F1371" s="3" t="s">
        <v>87</v>
      </c>
      <c r="G1371" s="3">
        <v>3</v>
      </c>
      <c r="H1371" s="3" t="s">
        <v>88</v>
      </c>
      <c r="I1371" s="4" t="str">
        <f ca="1">IFERROR(__xludf.DUMMYFUNCTION("REGEXREPLACE(F1372,""\D"", """")"),"7")</f>
        <v>7</v>
      </c>
    </row>
    <row r="1372" spans="1:9" ht="15.75" customHeight="1">
      <c r="A1372" s="1">
        <v>1371</v>
      </c>
      <c r="B1372" s="3">
        <v>1372</v>
      </c>
      <c r="C1372" s="3" t="s">
        <v>3774</v>
      </c>
      <c r="D1372" s="3" t="s">
        <v>3775</v>
      </c>
      <c r="E1372" s="3" t="s">
        <v>3776</v>
      </c>
      <c r="F1372" s="3" t="s">
        <v>111</v>
      </c>
      <c r="G1372" s="3">
        <v>29</v>
      </c>
      <c r="H1372" s="3" t="s">
        <v>3777</v>
      </c>
      <c r="I1372" s="4" t="str">
        <f ca="1">IFERROR(__xludf.DUMMYFUNCTION("REGEXREPLACE(F1373,""\D"", """")"),"21")</f>
        <v>21</v>
      </c>
    </row>
    <row r="1373" spans="1:9" ht="15.75" customHeight="1">
      <c r="A1373" s="1">
        <v>1372</v>
      </c>
      <c r="B1373" s="3">
        <v>1373</v>
      </c>
      <c r="C1373" s="3" t="s">
        <v>3778</v>
      </c>
      <c r="D1373" s="3" t="s">
        <v>3779</v>
      </c>
      <c r="E1373" s="3" t="s">
        <v>3780</v>
      </c>
      <c r="F1373" s="3">
        <v>0</v>
      </c>
      <c r="I1373" s="4" t="str">
        <f ca="1">IFERROR(__xludf.DUMMYFUNCTION("REGEXREPLACE(F1374,""\D"", """")"),"#VALUE!")</f>
        <v>#VALUE!</v>
      </c>
    </row>
    <row r="1374" spans="1:9" ht="15.75" customHeight="1">
      <c r="A1374" s="1">
        <v>1373</v>
      </c>
      <c r="B1374" s="3">
        <v>1374</v>
      </c>
      <c r="C1374" s="3" t="s">
        <v>3781</v>
      </c>
      <c r="D1374" s="3" t="s">
        <v>3782</v>
      </c>
      <c r="E1374" s="3" t="s">
        <v>3783</v>
      </c>
      <c r="F1374" s="3">
        <v>0</v>
      </c>
      <c r="I1374" s="4" t="str">
        <f ca="1">IFERROR(__xludf.DUMMYFUNCTION("REGEXREPLACE(F1375,""\D"", """")"),"#VALUE!")</f>
        <v>#VALUE!</v>
      </c>
    </row>
    <row r="1375" spans="1:9" ht="15.75" customHeight="1">
      <c r="A1375" s="1">
        <v>1374</v>
      </c>
      <c r="B1375" s="3">
        <v>1375</v>
      </c>
      <c r="C1375" s="3" t="s">
        <v>3784</v>
      </c>
      <c r="D1375" s="3" t="s">
        <v>3785</v>
      </c>
      <c r="E1375" s="3" t="s">
        <v>3786</v>
      </c>
      <c r="F1375" s="3">
        <v>0</v>
      </c>
      <c r="I1375" s="4" t="str">
        <f ca="1">IFERROR(__xludf.DUMMYFUNCTION("REGEXREPLACE(F1376,""\D"", """")"),"#VALUE!")</f>
        <v>#VALUE!</v>
      </c>
    </row>
    <row r="1376" spans="1:9" ht="15.75" customHeight="1">
      <c r="A1376" s="1">
        <v>1375</v>
      </c>
      <c r="B1376" s="3">
        <v>1376</v>
      </c>
      <c r="C1376" s="3" t="s">
        <v>3787</v>
      </c>
      <c r="D1376" s="3" t="s">
        <v>3788</v>
      </c>
      <c r="E1376" s="3" t="s">
        <v>21</v>
      </c>
      <c r="F1376" s="3">
        <v>0</v>
      </c>
      <c r="I1376" s="4" t="str">
        <f ca="1">IFERROR(__xludf.DUMMYFUNCTION("REGEXREPLACE(F1377,""\D"", """")"),"#VALUE!")</f>
        <v>#VALUE!</v>
      </c>
    </row>
    <row r="1377" spans="1:9" ht="15.75" customHeight="1">
      <c r="A1377" s="1">
        <v>1376</v>
      </c>
      <c r="B1377" s="3">
        <v>1377</v>
      </c>
      <c r="C1377" s="3" t="s">
        <v>3789</v>
      </c>
      <c r="D1377" s="3" t="s">
        <v>3790</v>
      </c>
      <c r="E1377" s="3" t="s">
        <v>3791</v>
      </c>
      <c r="F1377" s="3" t="s">
        <v>61</v>
      </c>
      <c r="G1377" s="3">
        <v>3</v>
      </c>
      <c r="H1377" s="3" t="s">
        <v>18</v>
      </c>
      <c r="I1377" s="4" t="str">
        <f ca="1">IFERROR(__xludf.DUMMYFUNCTION("REGEXREPLACE(F1378,""\D"", """")"),"8")</f>
        <v>8</v>
      </c>
    </row>
    <row r="1378" spans="1:9" ht="15.75" customHeight="1">
      <c r="A1378" s="1">
        <v>1377</v>
      </c>
      <c r="B1378" s="3">
        <v>1378</v>
      </c>
      <c r="C1378" s="3" t="s">
        <v>3792</v>
      </c>
      <c r="D1378" s="3" t="s">
        <v>3793</v>
      </c>
      <c r="E1378" s="3" t="s">
        <v>3794</v>
      </c>
      <c r="F1378" s="3" t="s">
        <v>2079</v>
      </c>
      <c r="G1378" s="3">
        <v>0</v>
      </c>
      <c r="H1378" s="3" t="s">
        <v>2139</v>
      </c>
      <c r="I1378" s="4" t="str">
        <f ca="1">IFERROR(__xludf.DUMMYFUNCTION("REGEXREPLACE(F1379,""\D"", """")"),"30")</f>
        <v>30</v>
      </c>
    </row>
    <row r="1379" spans="1:9" ht="15.75" customHeight="1">
      <c r="A1379" s="1">
        <v>1378</v>
      </c>
      <c r="B1379" s="3">
        <v>1379</v>
      </c>
      <c r="C1379" s="3" t="s">
        <v>3795</v>
      </c>
      <c r="D1379" s="3" t="s">
        <v>3796</v>
      </c>
      <c r="E1379" s="3" t="s">
        <v>21</v>
      </c>
      <c r="F1379" s="3">
        <v>0</v>
      </c>
      <c r="I1379" s="4" t="str">
        <f ca="1">IFERROR(__xludf.DUMMYFUNCTION("REGEXREPLACE(F1380,""\D"", """")"),"#VALUE!")</f>
        <v>#VALUE!</v>
      </c>
    </row>
    <row r="1380" spans="1:9" ht="15.75" customHeight="1">
      <c r="A1380" s="1">
        <v>1379</v>
      </c>
      <c r="B1380" s="3">
        <v>1380</v>
      </c>
      <c r="C1380" s="3" t="s">
        <v>3797</v>
      </c>
      <c r="D1380" s="3" t="s">
        <v>3798</v>
      </c>
      <c r="E1380" s="3" t="s">
        <v>3799</v>
      </c>
      <c r="F1380" s="3">
        <v>0</v>
      </c>
      <c r="I1380" s="4" t="str">
        <f ca="1">IFERROR(__xludf.DUMMYFUNCTION("REGEXREPLACE(F1381,""\D"", """")"),"#VALUE!")</f>
        <v>#VALUE!</v>
      </c>
    </row>
    <row r="1381" spans="1:9" ht="15.75" customHeight="1">
      <c r="A1381" s="1">
        <v>1380</v>
      </c>
      <c r="B1381" s="3">
        <v>1381</v>
      </c>
      <c r="C1381" s="3" t="s">
        <v>3800</v>
      </c>
      <c r="D1381" s="3" t="s">
        <v>3801</v>
      </c>
      <c r="E1381" s="3" t="s">
        <v>3802</v>
      </c>
      <c r="F1381" s="3" t="s">
        <v>166</v>
      </c>
      <c r="G1381" s="3">
        <v>1</v>
      </c>
      <c r="H1381" s="3" t="s">
        <v>557</v>
      </c>
      <c r="I1381" s="4" t="str">
        <f ca="1">IFERROR(__xludf.DUMMYFUNCTION("REGEXREPLACE(F1382,""\D"", """")"),"4")</f>
        <v>4</v>
      </c>
    </row>
    <row r="1382" spans="1:9" ht="15.75" customHeight="1">
      <c r="A1382" s="1">
        <v>1381</v>
      </c>
      <c r="B1382" s="3">
        <v>1382</v>
      </c>
      <c r="C1382" s="3" t="s">
        <v>3803</v>
      </c>
      <c r="D1382" s="3" t="s">
        <v>3804</v>
      </c>
      <c r="E1382" s="3" t="s">
        <v>21</v>
      </c>
      <c r="F1382" s="3">
        <v>0</v>
      </c>
      <c r="I1382" s="4" t="str">
        <f ca="1">IFERROR(__xludf.DUMMYFUNCTION("REGEXREPLACE(F1383,""\D"", """")"),"#VALUE!")</f>
        <v>#VALUE!</v>
      </c>
    </row>
    <row r="1383" spans="1:9" ht="15.75" customHeight="1">
      <c r="A1383" s="1">
        <v>1382</v>
      </c>
      <c r="B1383" s="3">
        <v>1383</v>
      </c>
      <c r="C1383" s="3" t="s">
        <v>3805</v>
      </c>
      <c r="D1383" s="3" t="s">
        <v>3806</v>
      </c>
      <c r="E1383" s="3" t="s">
        <v>21</v>
      </c>
      <c r="F1383" s="3">
        <v>0</v>
      </c>
      <c r="I1383" s="4" t="str">
        <f ca="1">IFERROR(__xludf.DUMMYFUNCTION("REGEXREPLACE(F1384,""\D"", """")"),"#VALUE!")</f>
        <v>#VALUE!</v>
      </c>
    </row>
    <row r="1384" spans="1:9" ht="15.75" customHeight="1">
      <c r="A1384" s="1">
        <v>1383</v>
      </c>
      <c r="B1384" s="3">
        <v>1384</v>
      </c>
      <c r="C1384" s="3" t="s">
        <v>3807</v>
      </c>
      <c r="D1384" s="3" t="s">
        <v>3808</v>
      </c>
      <c r="E1384" s="3" t="s">
        <v>21</v>
      </c>
      <c r="F1384" s="3">
        <v>0</v>
      </c>
      <c r="I1384" s="4" t="str">
        <f ca="1">IFERROR(__xludf.DUMMYFUNCTION("REGEXREPLACE(F1385,""\D"", """")"),"#VALUE!")</f>
        <v>#VALUE!</v>
      </c>
    </row>
    <row r="1385" spans="1:9" ht="15.75" customHeight="1">
      <c r="A1385" s="1">
        <v>1384</v>
      </c>
      <c r="B1385" s="3">
        <v>1385</v>
      </c>
      <c r="C1385" s="3" t="s">
        <v>3809</v>
      </c>
      <c r="D1385" s="3" t="s">
        <v>3810</v>
      </c>
      <c r="E1385" s="3" t="s">
        <v>3811</v>
      </c>
      <c r="F1385" s="3" t="s">
        <v>61</v>
      </c>
      <c r="G1385" s="3">
        <v>0</v>
      </c>
      <c r="H1385" s="3" t="s">
        <v>933</v>
      </c>
      <c r="I1385" s="4" t="str">
        <f ca="1">IFERROR(__xludf.DUMMYFUNCTION("REGEXREPLACE(F1386,""\D"", """")"),"8")</f>
        <v>8</v>
      </c>
    </row>
    <row r="1386" spans="1:9" ht="15.75" customHeight="1">
      <c r="A1386" s="1">
        <v>1385</v>
      </c>
      <c r="B1386" s="3">
        <v>1386</v>
      </c>
      <c r="C1386" s="3" t="s">
        <v>3812</v>
      </c>
      <c r="D1386" s="3" t="s">
        <v>3813</v>
      </c>
      <c r="E1386" s="3" t="s">
        <v>3814</v>
      </c>
      <c r="F1386" s="3" t="s">
        <v>263</v>
      </c>
      <c r="G1386" s="3">
        <v>10</v>
      </c>
      <c r="H1386" s="3" t="s">
        <v>154</v>
      </c>
      <c r="I1386" s="4" t="str">
        <f ca="1">IFERROR(__xludf.DUMMYFUNCTION("REGEXREPLACE(F1387,""\D"", """")"),"6")</f>
        <v>6</v>
      </c>
    </row>
    <row r="1387" spans="1:9" ht="15.75" customHeight="1">
      <c r="A1387" s="1">
        <v>1386</v>
      </c>
      <c r="B1387" s="3">
        <v>1387</v>
      </c>
      <c r="C1387" s="3" t="s">
        <v>3815</v>
      </c>
      <c r="D1387" s="3" t="s">
        <v>3816</v>
      </c>
      <c r="E1387" s="3" t="s">
        <v>3817</v>
      </c>
      <c r="F1387" s="3" t="s">
        <v>263</v>
      </c>
      <c r="G1387" s="3">
        <v>2</v>
      </c>
      <c r="H1387" s="3" t="s">
        <v>933</v>
      </c>
      <c r="I1387" s="4" t="str">
        <f ca="1">IFERROR(__xludf.DUMMYFUNCTION("REGEXREPLACE(F1388,""\D"", """")"),"6")</f>
        <v>6</v>
      </c>
    </row>
    <row r="1388" spans="1:9" ht="15.75" customHeight="1">
      <c r="A1388" s="1">
        <v>1387</v>
      </c>
      <c r="B1388" s="3">
        <v>1388</v>
      </c>
      <c r="C1388" s="3" t="s">
        <v>3818</v>
      </c>
      <c r="D1388" s="3" t="s">
        <v>3819</v>
      </c>
      <c r="E1388" s="3" t="s">
        <v>3820</v>
      </c>
      <c r="F1388" s="3" t="s">
        <v>277</v>
      </c>
      <c r="G1388" s="3">
        <v>3</v>
      </c>
      <c r="H1388" s="3" t="s">
        <v>933</v>
      </c>
      <c r="I1388" s="4" t="str">
        <f ca="1">IFERROR(__xludf.DUMMYFUNCTION("REGEXREPLACE(F1389,""\D"", """")"),"5")</f>
        <v>5</v>
      </c>
    </row>
    <row r="1389" spans="1:9" ht="15.75" customHeight="1">
      <c r="A1389" s="1">
        <v>1388</v>
      </c>
      <c r="B1389" s="3">
        <v>1389</v>
      </c>
      <c r="C1389" s="3" t="s">
        <v>3821</v>
      </c>
      <c r="D1389" s="3" t="s">
        <v>3822</v>
      </c>
      <c r="E1389" s="3" t="s">
        <v>3823</v>
      </c>
      <c r="F1389" s="3">
        <v>0</v>
      </c>
      <c r="I1389" s="4" t="str">
        <f ca="1">IFERROR(__xludf.DUMMYFUNCTION("REGEXREPLACE(F1390,""\D"", """")"),"#VALUE!")</f>
        <v>#VALUE!</v>
      </c>
    </row>
    <row r="1390" spans="1:9" ht="15.75" customHeight="1">
      <c r="A1390" s="1">
        <v>1389</v>
      </c>
      <c r="B1390" s="3">
        <v>1390</v>
      </c>
      <c r="C1390" s="3" t="s">
        <v>3824</v>
      </c>
      <c r="D1390" s="3" t="s">
        <v>3825</v>
      </c>
      <c r="E1390" s="3" t="s">
        <v>3826</v>
      </c>
      <c r="F1390" s="3" t="s">
        <v>381</v>
      </c>
      <c r="G1390" s="3">
        <v>3</v>
      </c>
      <c r="H1390" s="3" t="s">
        <v>212</v>
      </c>
      <c r="I1390" s="4" t="str">
        <f ca="1">IFERROR(__xludf.DUMMYFUNCTION("REGEXREPLACE(F1391,""\D"", """")"),"15")</f>
        <v>15</v>
      </c>
    </row>
    <row r="1391" spans="1:9" ht="15.75" customHeight="1">
      <c r="A1391" s="1">
        <v>1390</v>
      </c>
      <c r="B1391" s="3">
        <v>1391</v>
      </c>
      <c r="C1391" s="3" t="s">
        <v>3827</v>
      </c>
      <c r="D1391" s="3" t="s">
        <v>3828</v>
      </c>
      <c r="E1391" s="3" t="s">
        <v>21</v>
      </c>
      <c r="F1391" s="3">
        <v>0</v>
      </c>
      <c r="I1391" s="4" t="str">
        <f ca="1">IFERROR(__xludf.DUMMYFUNCTION("REGEXREPLACE(F1392,""\D"", """")"),"#VALUE!")</f>
        <v>#VALUE!</v>
      </c>
    </row>
    <row r="1392" spans="1:9" ht="15.75" customHeight="1">
      <c r="A1392" s="1">
        <v>1391</v>
      </c>
      <c r="B1392" s="3">
        <v>1392</v>
      </c>
      <c r="C1392" s="3" t="s">
        <v>3829</v>
      </c>
      <c r="D1392" s="3" t="s">
        <v>3830</v>
      </c>
      <c r="E1392" s="3" t="s">
        <v>21</v>
      </c>
      <c r="F1392" s="3">
        <v>0</v>
      </c>
      <c r="I1392" s="4" t="str">
        <f ca="1">IFERROR(__xludf.DUMMYFUNCTION("REGEXREPLACE(F1393,""\D"", """")"),"#VALUE!")</f>
        <v>#VALUE!</v>
      </c>
    </row>
    <row r="1393" spans="1:9" ht="15.75" customHeight="1">
      <c r="A1393" s="1">
        <v>1392</v>
      </c>
      <c r="B1393" s="3">
        <v>1393</v>
      </c>
      <c r="C1393" s="3" t="s">
        <v>3831</v>
      </c>
      <c r="D1393" s="3" t="s">
        <v>3832</v>
      </c>
      <c r="E1393" s="3" t="s">
        <v>3833</v>
      </c>
      <c r="F1393" s="3">
        <v>0</v>
      </c>
      <c r="I1393" s="4" t="str">
        <f ca="1">IFERROR(__xludf.DUMMYFUNCTION("REGEXREPLACE(F1394,""\D"", """")"),"#VALUE!")</f>
        <v>#VALUE!</v>
      </c>
    </row>
    <row r="1394" spans="1:9" ht="15.75" customHeight="1">
      <c r="A1394" s="1">
        <v>1393</v>
      </c>
      <c r="B1394" s="3">
        <v>1394</v>
      </c>
      <c r="C1394" s="3" t="s">
        <v>3834</v>
      </c>
      <c r="D1394" s="3" t="s">
        <v>3835</v>
      </c>
      <c r="E1394" s="3" t="s">
        <v>3836</v>
      </c>
      <c r="F1394" s="3">
        <v>0</v>
      </c>
      <c r="I1394" s="4" t="str">
        <f ca="1">IFERROR(__xludf.DUMMYFUNCTION("REGEXREPLACE(F1395,""\D"", """")"),"#VALUE!")</f>
        <v>#VALUE!</v>
      </c>
    </row>
    <row r="1395" spans="1:9" ht="15.75" customHeight="1">
      <c r="A1395" s="1">
        <v>1394</v>
      </c>
      <c r="B1395" s="3">
        <v>1395</v>
      </c>
      <c r="C1395" s="3" t="s">
        <v>3837</v>
      </c>
      <c r="D1395" s="3" t="s">
        <v>3838</v>
      </c>
      <c r="E1395" s="3" t="s">
        <v>3839</v>
      </c>
      <c r="F1395" s="3" t="s">
        <v>316</v>
      </c>
      <c r="G1395" s="3">
        <v>6</v>
      </c>
      <c r="H1395" s="3" t="s">
        <v>154</v>
      </c>
      <c r="I1395" s="4" t="str">
        <f ca="1">IFERROR(__xludf.DUMMYFUNCTION("REGEXREPLACE(F1396,""\D"", """")"),"10")</f>
        <v>10</v>
      </c>
    </row>
    <row r="1396" spans="1:9" ht="15.75" customHeight="1">
      <c r="A1396" s="1">
        <v>1395</v>
      </c>
      <c r="B1396" s="3">
        <v>1396</v>
      </c>
      <c r="C1396" s="3" t="s">
        <v>3840</v>
      </c>
      <c r="D1396" s="3" t="s">
        <v>3841</v>
      </c>
      <c r="E1396" s="3" t="s">
        <v>3842</v>
      </c>
      <c r="F1396" s="3" t="s">
        <v>166</v>
      </c>
      <c r="G1396" s="3">
        <v>1</v>
      </c>
      <c r="H1396" s="3" t="s">
        <v>557</v>
      </c>
      <c r="I1396" s="4" t="str">
        <f ca="1">IFERROR(__xludf.DUMMYFUNCTION("REGEXREPLACE(F1397,""\D"", """")"),"4")</f>
        <v>4</v>
      </c>
    </row>
    <row r="1397" spans="1:9" ht="15.75" customHeight="1">
      <c r="A1397" s="1">
        <v>1396</v>
      </c>
      <c r="B1397" s="3">
        <v>1397</v>
      </c>
      <c r="C1397" s="3" t="s">
        <v>3843</v>
      </c>
      <c r="D1397" s="3" t="s">
        <v>3844</v>
      </c>
      <c r="E1397" s="3" t="s">
        <v>3845</v>
      </c>
      <c r="F1397" s="3" t="s">
        <v>69</v>
      </c>
      <c r="G1397" s="3">
        <v>23</v>
      </c>
      <c r="H1397" s="3" t="s">
        <v>382</v>
      </c>
      <c r="I1397" s="4" t="str">
        <f ca="1">IFERROR(__xludf.DUMMYFUNCTION("REGEXREPLACE(F1398,""\D"", """")"),"26")</f>
        <v>26</v>
      </c>
    </row>
    <row r="1398" spans="1:9" ht="15.75" customHeight="1">
      <c r="A1398" s="1">
        <v>1397</v>
      </c>
      <c r="B1398" s="3">
        <v>1398</v>
      </c>
      <c r="C1398" s="3" t="s">
        <v>3846</v>
      </c>
      <c r="D1398" s="3" t="s">
        <v>3847</v>
      </c>
      <c r="E1398" s="3" t="s">
        <v>21</v>
      </c>
      <c r="F1398" s="3">
        <v>0</v>
      </c>
      <c r="I1398" s="4" t="str">
        <f ca="1">IFERROR(__xludf.DUMMYFUNCTION("REGEXREPLACE(F1399,""\D"", """")"),"#VALUE!")</f>
        <v>#VALUE!</v>
      </c>
    </row>
    <row r="1399" spans="1:9" ht="15.75" customHeight="1">
      <c r="A1399" s="1">
        <v>1398</v>
      </c>
      <c r="B1399" s="3">
        <v>1399</v>
      </c>
      <c r="C1399" s="3" t="s">
        <v>3848</v>
      </c>
      <c r="D1399" s="3" t="s">
        <v>3849</v>
      </c>
      <c r="E1399" s="3" t="s">
        <v>3850</v>
      </c>
      <c r="F1399" s="3">
        <v>0</v>
      </c>
      <c r="I1399" s="4" t="str">
        <f ca="1">IFERROR(__xludf.DUMMYFUNCTION("REGEXREPLACE(F1400,""\D"", """")"),"#VALUE!")</f>
        <v>#VALUE!</v>
      </c>
    </row>
    <row r="1400" spans="1:9" ht="15.75" customHeight="1">
      <c r="A1400" s="1">
        <v>1399</v>
      </c>
      <c r="B1400" s="3">
        <v>1400</v>
      </c>
      <c r="C1400" s="3" t="s">
        <v>3851</v>
      </c>
      <c r="D1400" s="3" t="s">
        <v>3852</v>
      </c>
      <c r="E1400" s="3" t="s">
        <v>3853</v>
      </c>
      <c r="F1400" s="3">
        <v>0</v>
      </c>
      <c r="I1400" s="4" t="str">
        <f ca="1">IFERROR(__xludf.DUMMYFUNCTION("REGEXREPLACE(F1401,""\D"", """")"),"#VALUE!")</f>
        <v>#VALUE!</v>
      </c>
    </row>
    <row r="1401" spans="1:9" ht="15.75" customHeight="1">
      <c r="A1401" s="1">
        <v>1400</v>
      </c>
      <c r="B1401" s="3">
        <v>1401</v>
      </c>
      <c r="C1401" s="3" t="s">
        <v>3854</v>
      </c>
      <c r="D1401" s="3" t="s">
        <v>3855</v>
      </c>
      <c r="E1401" s="3" t="s">
        <v>3856</v>
      </c>
      <c r="F1401" s="3">
        <v>0</v>
      </c>
      <c r="I1401" s="4" t="str">
        <f ca="1">IFERROR(__xludf.DUMMYFUNCTION("REGEXREPLACE(F1402,""\D"", """")"),"#VALUE!")</f>
        <v>#VALUE!</v>
      </c>
    </row>
    <row r="1402" spans="1:9" ht="15.75" customHeight="1">
      <c r="A1402" s="1">
        <v>1401</v>
      </c>
      <c r="B1402" s="3">
        <v>1402</v>
      </c>
      <c r="C1402" s="3" t="s">
        <v>3857</v>
      </c>
      <c r="D1402" s="3" t="s">
        <v>3858</v>
      </c>
      <c r="E1402" s="3" t="s">
        <v>147</v>
      </c>
      <c r="F1402" s="3">
        <v>0</v>
      </c>
      <c r="I1402" s="4" t="str">
        <f ca="1">IFERROR(__xludf.DUMMYFUNCTION("REGEXREPLACE(F1403,""\D"", """")"),"#VALUE!")</f>
        <v>#VALUE!</v>
      </c>
    </row>
    <row r="1403" spans="1:9" ht="15.75" customHeight="1">
      <c r="A1403" s="1">
        <v>1402</v>
      </c>
      <c r="B1403" s="3">
        <v>1403</v>
      </c>
      <c r="C1403" s="3" t="s">
        <v>3859</v>
      </c>
      <c r="D1403" s="3" t="s">
        <v>3860</v>
      </c>
      <c r="E1403" s="3" t="s">
        <v>3861</v>
      </c>
      <c r="F1403" s="3" t="s">
        <v>87</v>
      </c>
      <c r="G1403" s="3">
        <v>2</v>
      </c>
      <c r="H1403" s="3" t="s">
        <v>30</v>
      </c>
      <c r="I1403" s="4" t="str">
        <f ca="1">IFERROR(__xludf.DUMMYFUNCTION("REGEXREPLACE(F1404,""\D"", """")"),"7")</f>
        <v>7</v>
      </c>
    </row>
    <row r="1404" spans="1:9" ht="15.75" customHeight="1">
      <c r="A1404" s="1">
        <v>1403</v>
      </c>
      <c r="B1404" s="3">
        <v>1404</v>
      </c>
      <c r="C1404" s="3" t="s">
        <v>3862</v>
      </c>
      <c r="D1404" s="3" t="s">
        <v>3863</v>
      </c>
      <c r="E1404" s="3" t="s">
        <v>3864</v>
      </c>
      <c r="F1404" s="3" t="s">
        <v>707</v>
      </c>
      <c r="G1404" s="3">
        <v>0</v>
      </c>
      <c r="H1404" s="3" t="s">
        <v>2492</v>
      </c>
      <c r="I1404" s="4" t="str">
        <f ca="1">IFERROR(__xludf.DUMMYFUNCTION("REGEXREPLACE(F1405,""\D"", """")"),"33")</f>
        <v>33</v>
      </c>
    </row>
    <row r="1405" spans="1:9" ht="15.75" customHeight="1">
      <c r="A1405" s="1">
        <v>1404</v>
      </c>
      <c r="B1405" s="3">
        <v>1405</v>
      </c>
      <c r="C1405" s="3" t="s">
        <v>3865</v>
      </c>
      <c r="D1405" s="3" t="s">
        <v>3866</v>
      </c>
      <c r="E1405" s="3" t="s">
        <v>3867</v>
      </c>
      <c r="F1405" s="3">
        <v>0</v>
      </c>
      <c r="I1405" s="4" t="str">
        <f ca="1">IFERROR(__xludf.DUMMYFUNCTION("REGEXREPLACE(F1406,""\D"", """")"),"#VALUE!")</f>
        <v>#VALUE!</v>
      </c>
    </row>
    <row r="1406" spans="1:9" ht="15.75" customHeight="1">
      <c r="A1406" s="1">
        <v>1405</v>
      </c>
      <c r="B1406" s="3">
        <v>1406</v>
      </c>
      <c r="C1406" s="3" t="s">
        <v>3868</v>
      </c>
      <c r="D1406" s="3" t="s">
        <v>3869</v>
      </c>
      <c r="E1406" s="3" t="s">
        <v>21</v>
      </c>
      <c r="F1406" s="3">
        <v>0</v>
      </c>
      <c r="I1406" s="4" t="str">
        <f ca="1">IFERROR(__xludf.DUMMYFUNCTION("REGEXREPLACE(F1407,""\D"", """")"),"#VALUE!")</f>
        <v>#VALUE!</v>
      </c>
    </row>
    <row r="1407" spans="1:9" ht="15.75" customHeight="1">
      <c r="A1407" s="1">
        <v>1406</v>
      </c>
      <c r="B1407" s="3">
        <v>1407</v>
      </c>
      <c r="C1407" s="3" t="s">
        <v>3870</v>
      </c>
      <c r="D1407" s="3" t="s">
        <v>3871</v>
      </c>
      <c r="E1407" s="3" t="s">
        <v>21</v>
      </c>
      <c r="F1407" s="3">
        <v>0</v>
      </c>
      <c r="I1407" s="4" t="str">
        <f ca="1">IFERROR(__xludf.DUMMYFUNCTION("REGEXREPLACE(F1408,""\D"", """")"),"#VALUE!")</f>
        <v>#VALUE!</v>
      </c>
    </row>
    <row r="1408" spans="1:9" ht="15.75" customHeight="1">
      <c r="A1408" s="1">
        <v>1407</v>
      </c>
      <c r="B1408" s="3">
        <v>1408</v>
      </c>
      <c r="C1408" s="3" t="s">
        <v>3872</v>
      </c>
      <c r="D1408" s="3" t="s">
        <v>3873</v>
      </c>
      <c r="E1408" s="3" t="s">
        <v>3874</v>
      </c>
      <c r="F1408" s="3" t="s">
        <v>61</v>
      </c>
      <c r="G1408" s="3">
        <v>0</v>
      </c>
      <c r="H1408" s="3" t="s">
        <v>933</v>
      </c>
      <c r="I1408" s="4" t="str">
        <f ca="1">IFERROR(__xludf.DUMMYFUNCTION("REGEXREPLACE(F1409,""\D"", """")"),"8")</f>
        <v>8</v>
      </c>
    </row>
    <row r="1409" spans="1:9" ht="15.75" customHeight="1">
      <c r="A1409" s="1">
        <v>1408</v>
      </c>
      <c r="B1409" s="3">
        <v>1409</v>
      </c>
      <c r="C1409" s="3" t="s">
        <v>3875</v>
      </c>
      <c r="D1409" s="3" t="s">
        <v>3876</v>
      </c>
      <c r="E1409" s="3" t="s">
        <v>3877</v>
      </c>
      <c r="F1409" s="3">
        <v>0</v>
      </c>
      <c r="I1409" s="4" t="str">
        <f ca="1">IFERROR(__xludf.DUMMYFUNCTION("REGEXREPLACE(F1410,""\D"", """")"),"#VALUE!")</f>
        <v>#VALUE!</v>
      </c>
    </row>
    <row r="1410" spans="1:9" ht="15.75" customHeight="1">
      <c r="A1410" s="1">
        <v>1409</v>
      </c>
      <c r="B1410" s="3">
        <v>1410</v>
      </c>
      <c r="C1410" s="3" t="s">
        <v>3878</v>
      </c>
      <c r="D1410" s="3" t="s">
        <v>3879</v>
      </c>
      <c r="E1410" s="3" t="s">
        <v>3880</v>
      </c>
      <c r="F1410" s="3" t="s">
        <v>166</v>
      </c>
      <c r="G1410" s="3">
        <v>5</v>
      </c>
      <c r="H1410" s="3" t="s">
        <v>30</v>
      </c>
      <c r="I1410" s="4" t="str">
        <f ca="1">IFERROR(__xludf.DUMMYFUNCTION("REGEXREPLACE(F1411,""\D"", """")"),"4")</f>
        <v>4</v>
      </c>
    </row>
    <row r="1411" spans="1:9" ht="15.75" customHeight="1">
      <c r="A1411" s="1">
        <v>1410</v>
      </c>
      <c r="B1411" s="3">
        <v>1411</v>
      </c>
      <c r="C1411" s="3" t="s">
        <v>3881</v>
      </c>
      <c r="D1411" s="3" t="s">
        <v>3882</v>
      </c>
      <c r="E1411" s="3" t="s">
        <v>3883</v>
      </c>
      <c r="F1411" s="3" t="s">
        <v>61</v>
      </c>
      <c r="G1411" s="3">
        <v>4</v>
      </c>
      <c r="H1411" s="3" t="s">
        <v>420</v>
      </c>
      <c r="I1411" s="4" t="str">
        <f ca="1">IFERROR(__xludf.DUMMYFUNCTION("REGEXREPLACE(F1412,""\D"", """")"),"8")</f>
        <v>8</v>
      </c>
    </row>
    <row r="1412" spans="1:9" ht="15.75" customHeight="1">
      <c r="A1412" s="1">
        <v>1411</v>
      </c>
      <c r="B1412" s="3">
        <v>1412</v>
      </c>
      <c r="C1412" s="3" t="s">
        <v>3884</v>
      </c>
      <c r="D1412" s="3" t="s">
        <v>3885</v>
      </c>
      <c r="E1412" s="3" t="s">
        <v>21</v>
      </c>
      <c r="F1412" s="3">
        <v>0</v>
      </c>
      <c r="I1412" s="4" t="str">
        <f ca="1">IFERROR(__xludf.DUMMYFUNCTION("REGEXREPLACE(F1413,""\D"", """")"),"#VALUE!")</f>
        <v>#VALUE!</v>
      </c>
    </row>
    <row r="1413" spans="1:9" ht="15.75" customHeight="1">
      <c r="A1413" s="1">
        <v>1412</v>
      </c>
      <c r="B1413" s="3">
        <v>1413</v>
      </c>
      <c r="C1413" s="3" t="s">
        <v>3886</v>
      </c>
      <c r="D1413" s="3" t="s">
        <v>3887</v>
      </c>
      <c r="E1413" s="3" t="s">
        <v>21</v>
      </c>
      <c r="F1413" s="3">
        <v>0</v>
      </c>
      <c r="I1413" s="4" t="str">
        <f ca="1">IFERROR(__xludf.DUMMYFUNCTION("REGEXREPLACE(F1414,""\D"", """")"),"#VALUE!")</f>
        <v>#VALUE!</v>
      </c>
    </row>
    <row r="1414" spans="1:9" ht="15.75" customHeight="1">
      <c r="A1414" s="1">
        <v>1413</v>
      </c>
      <c r="B1414" s="3">
        <v>1414</v>
      </c>
      <c r="C1414" s="3" t="s">
        <v>3888</v>
      </c>
      <c r="D1414" s="3" t="s">
        <v>3889</v>
      </c>
      <c r="E1414" s="3" t="s">
        <v>21</v>
      </c>
      <c r="F1414" s="3">
        <v>0</v>
      </c>
      <c r="I1414" s="4" t="str">
        <f ca="1">IFERROR(__xludf.DUMMYFUNCTION("REGEXREPLACE(F1415,""\D"", """")"),"#VALUE!")</f>
        <v>#VALUE!</v>
      </c>
    </row>
    <row r="1415" spans="1:9" ht="15.75" customHeight="1">
      <c r="A1415" s="1">
        <v>1414</v>
      </c>
      <c r="B1415" s="3">
        <v>1415</v>
      </c>
      <c r="C1415" s="3" t="s">
        <v>3890</v>
      </c>
      <c r="D1415" s="3" t="s">
        <v>3891</v>
      </c>
      <c r="E1415" s="3" t="s">
        <v>3892</v>
      </c>
      <c r="F1415" s="3">
        <v>0</v>
      </c>
      <c r="I1415" s="4" t="str">
        <f ca="1">IFERROR(__xludf.DUMMYFUNCTION("REGEXREPLACE(F1416,""\D"", """")"),"#VALUE!")</f>
        <v>#VALUE!</v>
      </c>
    </row>
    <row r="1416" spans="1:9" ht="15.75" customHeight="1">
      <c r="A1416" s="1">
        <v>1415</v>
      </c>
      <c r="B1416" s="3">
        <v>1416</v>
      </c>
      <c r="C1416" s="3" t="s">
        <v>3893</v>
      </c>
      <c r="D1416" s="3" t="s">
        <v>3894</v>
      </c>
      <c r="E1416" s="3" t="s">
        <v>21</v>
      </c>
      <c r="F1416" s="3">
        <v>0</v>
      </c>
      <c r="I1416" s="4" t="str">
        <f ca="1">IFERROR(__xludf.DUMMYFUNCTION("REGEXREPLACE(F1417,""\D"", """")"),"#VALUE!")</f>
        <v>#VALUE!</v>
      </c>
    </row>
    <row r="1417" spans="1:9" ht="15.75" customHeight="1">
      <c r="A1417" s="1">
        <v>1416</v>
      </c>
      <c r="B1417" s="3">
        <v>1417</v>
      </c>
      <c r="C1417" s="3" t="s">
        <v>3895</v>
      </c>
      <c r="D1417" s="3" t="s">
        <v>3896</v>
      </c>
      <c r="E1417" s="3" t="s">
        <v>3897</v>
      </c>
      <c r="F1417" s="3">
        <v>0</v>
      </c>
      <c r="I1417" s="4" t="str">
        <f ca="1">IFERROR(__xludf.DUMMYFUNCTION("REGEXREPLACE(F1418,""\D"", """")"),"#VALUE!")</f>
        <v>#VALUE!</v>
      </c>
    </row>
    <row r="1418" spans="1:9" ht="15.75" customHeight="1">
      <c r="A1418" s="1">
        <v>1417</v>
      </c>
      <c r="B1418" s="3">
        <v>1418</v>
      </c>
      <c r="C1418" s="3" t="s">
        <v>3898</v>
      </c>
      <c r="D1418" s="3" t="s">
        <v>3899</v>
      </c>
      <c r="E1418" s="3" t="s">
        <v>3900</v>
      </c>
      <c r="F1418" s="3" t="s">
        <v>153</v>
      </c>
      <c r="G1418" s="3">
        <v>0</v>
      </c>
      <c r="H1418" s="3" t="s">
        <v>399</v>
      </c>
      <c r="I1418" s="4" t="str">
        <f ca="1">IFERROR(__xludf.DUMMYFUNCTION("REGEXREPLACE(F1419,""\D"", """")"),"13")</f>
        <v>13</v>
      </c>
    </row>
    <row r="1419" spans="1:9" ht="15.75" customHeight="1">
      <c r="A1419" s="1">
        <v>1418</v>
      </c>
      <c r="B1419" s="3">
        <v>1419</v>
      </c>
      <c r="C1419" s="3" t="s">
        <v>3901</v>
      </c>
      <c r="D1419" s="3" t="s">
        <v>3902</v>
      </c>
      <c r="E1419" s="3" t="s">
        <v>3903</v>
      </c>
      <c r="F1419" s="3" t="s">
        <v>370</v>
      </c>
      <c r="G1419" s="3">
        <v>4</v>
      </c>
      <c r="H1419" s="3" t="s">
        <v>154</v>
      </c>
      <c r="I1419" s="4" t="str">
        <f ca="1">IFERROR(__xludf.DUMMYFUNCTION("REGEXREPLACE(F1420,""\D"", """")"),"12")</f>
        <v>12</v>
      </c>
    </row>
    <row r="1420" spans="1:9" ht="15.75" customHeight="1">
      <c r="A1420" s="1">
        <v>1419</v>
      </c>
      <c r="B1420" s="3">
        <v>1420</v>
      </c>
      <c r="C1420" s="3" t="s">
        <v>3904</v>
      </c>
      <c r="D1420" s="3" t="s">
        <v>3905</v>
      </c>
      <c r="E1420" s="3" t="s">
        <v>3906</v>
      </c>
      <c r="F1420" s="3" t="s">
        <v>194</v>
      </c>
      <c r="G1420" s="3">
        <v>0</v>
      </c>
      <c r="H1420" s="3" t="s">
        <v>70</v>
      </c>
      <c r="I1420" s="4" t="str">
        <f ca="1">IFERROR(__xludf.DUMMYFUNCTION("REGEXREPLACE(F1421,""\D"", """")"),"27")</f>
        <v>27</v>
      </c>
    </row>
    <row r="1421" spans="1:9" ht="15.75" customHeight="1">
      <c r="A1421" s="1">
        <v>1420</v>
      </c>
      <c r="B1421" s="3">
        <v>1421</v>
      </c>
      <c r="C1421" s="3" t="s">
        <v>3907</v>
      </c>
      <c r="D1421" s="3" t="s">
        <v>3908</v>
      </c>
      <c r="E1421" s="3" t="s">
        <v>3909</v>
      </c>
      <c r="F1421" s="3" t="s">
        <v>153</v>
      </c>
      <c r="G1421" s="3">
        <v>0</v>
      </c>
      <c r="H1421" s="3" t="s">
        <v>399</v>
      </c>
      <c r="I1421" s="4" t="str">
        <f ca="1">IFERROR(__xludf.DUMMYFUNCTION("REGEXREPLACE(F1422,""\D"", """")"),"13")</f>
        <v>13</v>
      </c>
    </row>
    <row r="1422" spans="1:9" ht="15.75" customHeight="1">
      <c r="A1422" s="1">
        <v>1421</v>
      </c>
      <c r="B1422" s="3">
        <v>1422</v>
      </c>
      <c r="C1422" s="3" t="s">
        <v>3910</v>
      </c>
      <c r="D1422" s="3" t="s">
        <v>3911</v>
      </c>
      <c r="E1422" s="3" t="s">
        <v>21</v>
      </c>
      <c r="F1422" s="3">
        <v>0</v>
      </c>
      <c r="I1422" s="4" t="str">
        <f ca="1">IFERROR(__xludf.DUMMYFUNCTION("REGEXREPLACE(F1423,""\D"", """")"),"#VALUE!")</f>
        <v>#VALUE!</v>
      </c>
    </row>
    <row r="1423" spans="1:9" ht="15.75" customHeight="1">
      <c r="A1423" s="1">
        <v>1422</v>
      </c>
      <c r="B1423" s="3">
        <v>1423</v>
      </c>
      <c r="C1423" s="3" t="s">
        <v>3912</v>
      </c>
      <c r="D1423" s="3" t="s">
        <v>3913</v>
      </c>
      <c r="E1423" s="3" t="s">
        <v>21</v>
      </c>
      <c r="F1423" s="3">
        <v>0</v>
      </c>
      <c r="I1423" s="4" t="str">
        <f ca="1">IFERROR(__xludf.DUMMYFUNCTION("REGEXREPLACE(F1424,""\D"", """")"),"#VALUE!")</f>
        <v>#VALUE!</v>
      </c>
    </row>
    <row r="1424" spans="1:9" ht="15.75" customHeight="1">
      <c r="A1424" s="1">
        <v>1423</v>
      </c>
      <c r="B1424" s="3">
        <v>1424</v>
      </c>
      <c r="C1424" s="3" t="s">
        <v>3914</v>
      </c>
      <c r="D1424" s="3" t="s">
        <v>3915</v>
      </c>
      <c r="E1424" s="3" t="s">
        <v>21</v>
      </c>
      <c r="F1424" s="3">
        <v>0</v>
      </c>
      <c r="I1424" s="4" t="str">
        <f ca="1">IFERROR(__xludf.DUMMYFUNCTION("REGEXREPLACE(F1425,""\D"", """")"),"#VALUE!")</f>
        <v>#VALUE!</v>
      </c>
    </row>
    <row r="1425" spans="1:9" ht="15.75" customHeight="1">
      <c r="A1425" s="1">
        <v>1424</v>
      </c>
      <c r="B1425" s="3">
        <v>1425</v>
      </c>
      <c r="C1425" s="3" t="s">
        <v>3916</v>
      </c>
      <c r="D1425" s="3" t="s">
        <v>3917</v>
      </c>
      <c r="E1425" s="3" t="s">
        <v>21</v>
      </c>
      <c r="F1425" s="3">
        <v>0</v>
      </c>
      <c r="I1425" s="4" t="str">
        <f ca="1">IFERROR(__xludf.DUMMYFUNCTION("REGEXREPLACE(F1426,""\D"", """")"),"#VALUE!")</f>
        <v>#VALUE!</v>
      </c>
    </row>
    <row r="1426" spans="1:9" ht="15.75" customHeight="1">
      <c r="A1426" s="1">
        <v>1425</v>
      </c>
      <c r="B1426" s="3">
        <v>1426</v>
      </c>
      <c r="C1426" s="3" t="s">
        <v>3918</v>
      </c>
      <c r="D1426" s="3" t="s">
        <v>3919</v>
      </c>
      <c r="E1426" s="3" t="s">
        <v>3920</v>
      </c>
      <c r="F1426" s="3" t="s">
        <v>365</v>
      </c>
      <c r="G1426" s="3">
        <v>0</v>
      </c>
      <c r="H1426" s="3" t="s">
        <v>579</v>
      </c>
      <c r="I1426" s="4" t="str">
        <f ca="1">IFERROR(__xludf.DUMMYFUNCTION("REGEXREPLACE(F1427,""\D"", """")"),"24")</f>
        <v>24</v>
      </c>
    </row>
    <row r="1427" spans="1:9" ht="15.75" customHeight="1">
      <c r="A1427" s="1">
        <v>1426</v>
      </c>
      <c r="B1427" s="3">
        <v>1427</v>
      </c>
      <c r="C1427" s="3" t="s">
        <v>3921</v>
      </c>
      <c r="D1427" s="3" t="s">
        <v>3922</v>
      </c>
      <c r="E1427" s="3" t="s">
        <v>3923</v>
      </c>
      <c r="F1427" s="3">
        <v>0</v>
      </c>
      <c r="I1427" s="4" t="str">
        <f ca="1">IFERROR(__xludf.DUMMYFUNCTION("REGEXREPLACE(F1428,""\D"", """")"),"#VALUE!")</f>
        <v>#VALUE!</v>
      </c>
    </row>
    <row r="1428" spans="1:9" ht="15.75" customHeight="1">
      <c r="A1428" s="1">
        <v>1427</v>
      </c>
      <c r="B1428" s="3">
        <v>1428</v>
      </c>
      <c r="C1428" s="3" t="s">
        <v>3924</v>
      </c>
      <c r="D1428" s="3" t="s">
        <v>3925</v>
      </c>
      <c r="E1428" s="3" t="s">
        <v>21</v>
      </c>
      <c r="F1428" s="3">
        <v>0</v>
      </c>
      <c r="I1428" s="4" t="str">
        <f ca="1">IFERROR(__xludf.DUMMYFUNCTION("REGEXREPLACE(F1429,""\D"", """")"),"#VALUE!")</f>
        <v>#VALUE!</v>
      </c>
    </row>
    <row r="1429" spans="1:9" ht="15.75" customHeight="1">
      <c r="A1429" s="1">
        <v>1428</v>
      </c>
      <c r="B1429" s="3">
        <v>1429</v>
      </c>
      <c r="C1429" s="3" t="s">
        <v>3926</v>
      </c>
      <c r="D1429" s="3" t="s">
        <v>3927</v>
      </c>
      <c r="E1429" s="3" t="s">
        <v>3928</v>
      </c>
      <c r="F1429" s="3" t="s">
        <v>87</v>
      </c>
      <c r="G1429" s="3">
        <v>0</v>
      </c>
      <c r="H1429" s="3" t="s">
        <v>135</v>
      </c>
      <c r="I1429" s="4" t="str">
        <f ca="1">IFERROR(__xludf.DUMMYFUNCTION("REGEXREPLACE(F1430,""\D"", """")"),"7")</f>
        <v>7</v>
      </c>
    </row>
    <row r="1430" spans="1:9" ht="15.75" customHeight="1">
      <c r="A1430" s="1">
        <v>1429</v>
      </c>
      <c r="B1430" s="3">
        <v>1430</v>
      </c>
      <c r="C1430" s="3" t="s">
        <v>3929</v>
      </c>
      <c r="D1430" s="3" t="s">
        <v>3930</v>
      </c>
      <c r="E1430" s="3" t="s">
        <v>3931</v>
      </c>
      <c r="F1430" s="3" t="s">
        <v>87</v>
      </c>
      <c r="G1430" s="3">
        <v>6</v>
      </c>
      <c r="H1430" s="3" t="s">
        <v>399</v>
      </c>
      <c r="I1430" s="4" t="str">
        <f ca="1">IFERROR(__xludf.DUMMYFUNCTION("REGEXREPLACE(F1431,""\D"", """")"),"7")</f>
        <v>7</v>
      </c>
    </row>
    <row r="1431" spans="1:9" ht="15.75" customHeight="1">
      <c r="A1431" s="1">
        <v>1430</v>
      </c>
      <c r="B1431" s="3">
        <v>1431</v>
      </c>
      <c r="C1431" s="3" t="s">
        <v>3932</v>
      </c>
      <c r="D1431" s="3" t="s">
        <v>3933</v>
      </c>
      <c r="E1431" s="3" t="s">
        <v>21</v>
      </c>
      <c r="F1431" s="3">
        <v>0</v>
      </c>
      <c r="I1431" s="4" t="str">
        <f ca="1">IFERROR(__xludf.DUMMYFUNCTION("REGEXREPLACE(F1432,""\D"", """")"),"#VALUE!")</f>
        <v>#VALUE!</v>
      </c>
    </row>
    <row r="1432" spans="1:9" ht="15.75" customHeight="1">
      <c r="A1432" s="1">
        <v>1431</v>
      </c>
      <c r="B1432" s="3">
        <v>1432</v>
      </c>
      <c r="C1432" s="3" t="s">
        <v>3934</v>
      </c>
      <c r="D1432" s="3" t="s">
        <v>3935</v>
      </c>
      <c r="E1432" s="3" t="s">
        <v>3936</v>
      </c>
      <c r="F1432" s="3">
        <v>0</v>
      </c>
      <c r="I1432" s="4" t="str">
        <f ca="1">IFERROR(__xludf.DUMMYFUNCTION("REGEXREPLACE(F1433,""\D"", """")"),"#VALUE!")</f>
        <v>#VALUE!</v>
      </c>
    </row>
    <row r="1433" spans="1:9" ht="15.75" customHeight="1">
      <c r="A1433" s="1">
        <v>1432</v>
      </c>
      <c r="B1433" s="3">
        <v>1433</v>
      </c>
      <c r="C1433" s="3" t="s">
        <v>3937</v>
      </c>
      <c r="D1433" s="3" t="s">
        <v>3938</v>
      </c>
      <c r="E1433" s="3" t="s">
        <v>3939</v>
      </c>
      <c r="F1433" s="3" t="s">
        <v>358</v>
      </c>
      <c r="G1433" s="3">
        <v>2</v>
      </c>
      <c r="H1433" s="3" t="s">
        <v>96</v>
      </c>
      <c r="I1433" s="4" t="str">
        <f ca="1">IFERROR(__xludf.DUMMYFUNCTION("REGEXREPLACE(F1434,""\D"", """")"),"17")</f>
        <v>17</v>
      </c>
    </row>
    <row r="1434" spans="1:9" ht="15.75" customHeight="1">
      <c r="A1434" s="1">
        <v>1433</v>
      </c>
      <c r="B1434" s="3">
        <v>1434</v>
      </c>
      <c r="C1434" s="3" t="s">
        <v>3940</v>
      </c>
      <c r="D1434" s="3" t="s">
        <v>3941</v>
      </c>
      <c r="E1434" s="3" t="s">
        <v>3942</v>
      </c>
      <c r="F1434" s="3" t="s">
        <v>52</v>
      </c>
      <c r="G1434" s="3">
        <v>25</v>
      </c>
      <c r="H1434" s="3" t="s">
        <v>3037</v>
      </c>
      <c r="I1434" s="4" t="str">
        <f ca="1">IFERROR(__xludf.DUMMYFUNCTION("REGEXREPLACE(F1435,""\D"", """")"),"23")</f>
        <v>23</v>
      </c>
    </row>
    <row r="1435" spans="1:9" ht="15.75" customHeight="1">
      <c r="A1435" s="1">
        <v>1434</v>
      </c>
      <c r="B1435" s="3">
        <v>1435</v>
      </c>
      <c r="C1435" s="3" t="s">
        <v>3943</v>
      </c>
      <c r="D1435" s="3" t="s">
        <v>3944</v>
      </c>
      <c r="E1435" s="3" t="s">
        <v>3945</v>
      </c>
      <c r="F1435" s="3">
        <v>0</v>
      </c>
      <c r="I1435" s="4" t="str">
        <f ca="1">IFERROR(__xludf.DUMMYFUNCTION("REGEXREPLACE(F1436,""\D"", """")"),"#VALUE!")</f>
        <v>#VALUE!</v>
      </c>
    </row>
    <row r="1436" spans="1:9" ht="15.75" customHeight="1">
      <c r="A1436" s="1">
        <v>1435</v>
      </c>
      <c r="B1436" s="3">
        <v>1436</v>
      </c>
      <c r="C1436" s="3" t="s">
        <v>3946</v>
      </c>
      <c r="D1436" s="3" t="s">
        <v>3947</v>
      </c>
      <c r="E1436" s="3" t="s">
        <v>3948</v>
      </c>
      <c r="F1436" s="3" t="s">
        <v>302</v>
      </c>
      <c r="G1436" s="3">
        <v>16</v>
      </c>
      <c r="H1436" s="3" t="s">
        <v>140</v>
      </c>
      <c r="I1436" s="4" t="str">
        <f ca="1">IFERROR(__xludf.DUMMYFUNCTION("REGEXREPLACE(F1437,""\D"", """")"),"18")</f>
        <v>18</v>
      </c>
    </row>
    <row r="1437" spans="1:9" ht="15.75" customHeight="1">
      <c r="A1437" s="1">
        <v>1436</v>
      </c>
      <c r="B1437" s="3">
        <v>1437</v>
      </c>
      <c r="C1437" s="3" t="s">
        <v>3949</v>
      </c>
      <c r="D1437" s="3" t="s">
        <v>3950</v>
      </c>
      <c r="E1437" s="3" t="s">
        <v>3951</v>
      </c>
      <c r="F1437" s="3">
        <v>0</v>
      </c>
      <c r="I1437" s="4" t="str">
        <f ca="1">IFERROR(__xludf.DUMMYFUNCTION("REGEXREPLACE(F1438,""\D"", """")"),"#VALUE!")</f>
        <v>#VALUE!</v>
      </c>
    </row>
    <row r="1438" spans="1:9" ht="15.75" customHeight="1">
      <c r="A1438" s="1">
        <v>1437</v>
      </c>
      <c r="B1438" s="3">
        <v>1438</v>
      </c>
      <c r="C1438" s="3" t="s">
        <v>3952</v>
      </c>
      <c r="D1438" s="3" t="s">
        <v>3953</v>
      </c>
      <c r="E1438" s="3" t="s">
        <v>21</v>
      </c>
      <c r="F1438" s="3">
        <v>0</v>
      </c>
      <c r="I1438" s="4" t="str">
        <f ca="1">IFERROR(__xludf.DUMMYFUNCTION("REGEXREPLACE(F1439,""\D"", """")"),"#VALUE!")</f>
        <v>#VALUE!</v>
      </c>
    </row>
    <row r="1439" spans="1:9" ht="15.75" customHeight="1">
      <c r="A1439" s="1">
        <v>1438</v>
      </c>
      <c r="B1439" s="3">
        <v>1439</v>
      </c>
      <c r="C1439" s="3" t="s">
        <v>3954</v>
      </c>
      <c r="D1439" s="3" t="s">
        <v>3955</v>
      </c>
      <c r="E1439" s="3" t="s">
        <v>21</v>
      </c>
      <c r="F1439" s="3">
        <v>0</v>
      </c>
      <c r="I1439" s="4" t="str">
        <f ca="1">IFERROR(__xludf.DUMMYFUNCTION("REGEXREPLACE(F1440,""\D"", """")"),"#VALUE!")</f>
        <v>#VALUE!</v>
      </c>
    </row>
    <row r="1440" spans="1:9" ht="15.75" customHeight="1">
      <c r="A1440" s="1">
        <v>1439</v>
      </c>
      <c r="B1440" s="3">
        <v>1440</v>
      </c>
      <c r="C1440" s="3" t="s">
        <v>3956</v>
      </c>
      <c r="D1440" s="3" t="s">
        <v>3957</v>
      </c>
      <c r="E1440" s="3" t="s">
        <v>3958</v>
      </c>
      <c r="F1440" s="3">
        <v>0</v>
      </c>
      <c r="I1440" s="4" t="str">
        <f ca="1">IFERROR(__xludf.DUMMYFUNCTION("REGEXREPLACE(F1441,""\D"", """")"),"#VALUE!")</f>
        <v>#VALUE!</v>
      </c>
    </row>
    <row r="1441" spans="1:9" ht="15.75" customHeight="1">
      <c r="A1441" s="1">
        <v>1440</v>
      </c>
      <c r="B1441" s="3">
        <v>1441</v>
      </c>
      <c r="C1441" s="3" t="s">
        <v>3959</v>
      </c>
      <c r="D1441" s="3" t="s">
        <v>3960</v>
      </c>
      <c r="E1441" s="3" t="s">
        <v>3961</v>
      </c>
      <c r="F1441" s="3" t="s">
        <v>277</v>
      </c>
      <c r="G1441" s="3">
        <v>0</v>
      </c>
      <c r="H1441" s="3" t="s">
        <v>557</v>
      </c>
      <c r="I1441" s="4" t="str">
        <f ca="1">IFERROR(__xludf.DUMMYFUNCTION("REGEXREPLACE(F1442,""\D"", """")"),"5")</f>
        <v>5</v>
      </c>
    </row>
    <row r="1442" spans="1:9" ht="15.75" customHeight="1">
      <c r="A1442" s="1">
        <v>1441</v>
      </c>
      <c r="B1442" s="3">
        <v>1442</v>
      </c>
      <c r="C1442" s="3" t="s">
        <v>3962</v>
      </c>
      <c r="D1442" s="3" t="s">
        <v>3963</v>
      </c>
      <c r="E1442" s="3" t="s">
        <v>2552</v>
      </c>
      <c r="F1442" s="3">
        <v>0</v>
      </c>
      <c r="I1442" s="4" t="str">
        <f ca="1">IFERROR(__xludf.DUMMYFUNCTION("REGEXREPLACE(F1443,""\D"", """")"),"#VALUE!")</f>
        <v>#VALUE!</v>
      </c>
    </row>
    <row r="1443" spans="1:9" ht="15.75" customHeight="1">
      <c r="A1443" s="1">
        <v>1442</v>
      </c>
      <c r="B1443" s="3">
        <v>1443</v>
      </c>
      <c r="C1443" s="3" t="s">
        <v>3964</v>
      </c>
      <c r="D1443" s="3" t="s">
        <v>3965</v>
      </c>
      <c r="E1443" s="3" t="s">
        <v>3966</v>
      </c>
      <c r="F1443" s="3" t="s">
        <v>254</v>
      </c>
      <c r="G1443" s="3">
        <v>13</v>
      </c>
      <c r="H1443" s="3" t="s">
        <v>703</v>
      </c>
      <c r="I1443" s="4" t="str">
        <f ca="1">IFERROR(__xludf.DUMMYFUNCTION("REGEXREPLACE(F1444,""\D"", """")"),"19")</f>
        <v>19</v>
      </c>
    </row>
    <row r="1444" spans="1:9" ht="15.75" customHeight="1">
      <c r="A1444" s="1">
        <v>1443</v>
      </c>
      <c r="B1444" s="3">
        <v>1444</v>
      </c>
      <c r="C1444" s="3" t="s">
        <v>3967</v>
      </c>
      <c r="D1444" s="3" t="s">
        <v>3968</v>
      </c>
      <c r="E1444" s="3" t="s">
        <v>3969</v>
      </c>
      <c r="F1444" s="3" t="s">
        <v>277</v>
      </c>
      <c r="G1444" s="3">
        <v>0</v>
      </c>
      <c r="H1444" s="3" t="s">
        <v>557</v>
      </c>
      <c r="I1444" s="4" t="str">
        <f ca="1">IFERROR(__xludf.DUMMYFUNCTION("REGEXREPLACE(F1445,""\D"", """")"),"5")</f>
        <v>5</v>
      </c>
    </row>
    <row r="1445" spans="1:9" ht="15.75" customHeight="1">
      <c r="A1445" s="1">
        <v>1444</v>
      </c>
      <c r="B1445" s="3">
        <v>1445</v>
      </c>
      <c r="C1445" s="3" t="s">
        <v>3970</v>
      </c>
      <c r="D1445" s="3" t="s">
        <v>3971</v>
      </c>
      <c r="E1445" s="3" t="s">
        <v>21</v>
      </c>
      <c r="F1445" s="3">
        <v>0</v>
      </c>
      <c r="I1445" s="4" t="str">
        <f ca="1">IFERROR(__xludf.DUMMYFUNCTION("REGEXREPLACE(F1446,""\D"", """")"),"#VALUE!")</f>
        <v>#VALUE!</v>
      </c>
    </row>
    <row r="1446" spans="1:9" ht="15.75" customHeight="1">
      <c r="A1446" s="1">
        <v>1445</v>
      </c>
      <c r="B1446" s="3">
        <v>1446</v>
      </c>
      <c r="C1446" s="3" t="s">
        <v>3972</v>
      </c>
      <c r="D1446" s="3" t="s">
        <v>3973</v>
      </c>
      <c r="E1446" s="3" t="s">
        <v>3974</v>
      </c>
      <c r="F1446" s="3" t="s">
        <v>316</v>
      </c>
      <c r="G1446" s="3">
        <v>4</v>
      </c>
      <c r="H1446" s="3" t="s">
        <v>144</v>
      </c>
      <c r="I1446" s="4" t="str">
        <f ca="1">IFERROR(__xludf.DUMMYFUNCTION("REGEXREPLACE(F1447,""\D"", """")"),"10")</f>
        <v>10</v>
      </c>
    </row>
    <row r="1447" spans="1:9" ht="15.75" customHeight="1">
      <c r="A1447" s="1">
        <v>1446</v>
      </c>
      <c r="B1447" s="3">
        <v>1447</v>
      </c>
      <c r="C1447" s="3" t="s">
        <v>3975</v>
      </c>
      <c r="D1447" s="3" t="s">
        <v>3976</v>
      </c>
      <c r="E1447" s="3" t="s">
        <v>3977</v>
      </c>
      <c r="F1447" s="3" t="s">
        <v>358</v>
      </c>
      <c r="G1447" s="3">
        <v>27</v>
      </c>
      <c r="H1447" s="3" t="s">
        <v>591</v>
      </c>
      <c r="I1447" s="4" t="str">
        <f ca="1">IFERROR(__xludf.DUMMYFUNCTION("REGEXREPLACE(F1448,""\D"", """")"),"17")</f>
        <v>17</v>
      </c>
    </row>
    <row r="1448" spans="1:9" ht="15.75" customHeight="1">
      <c r="A1448" s="1">
        <v>1447</v>
      </c>
      <c r="B1448" s="3">
        <v>1448</v>
      </c>
      <c r="C1448" s="3" t="s">
        <v>3978</v>
      </c>
      <c r="D1448" s="3" t="s">
        <v>3979</v>
      </c>
      <c r="E1448" s="3" t="s">
        <v>3980</v>
      </c>
      <c r="F1448" s="3">
        <v>0</v>
      </c>
      <c r="I1448" s="4" t="str">
        <f ca="1">IFERROR(__xludf.DUMMYFUNCTION("REGEXREPLACE(F1449,""\D"", """")"),"#VALUE!")</f>
        <v>#VALUE!</v>
      </c>
    </row>
    <row r="1449" spans="1:9" ht="15.75" customHeight="1">
      <c r="A1449" s="1">
        <v>1448</v>
      </c>
      <c r="B1449" s="3">
        <v>1449</v>
      </c>
      <c r="C1449" s="3" t="s">
        <v>3981</v>
      </c>
      <c r="D1449" s="3" t="s">
        <v>3982</v>
      </c>
      <c r="E1449" s="3" t="s">
        <v>21</v>
      </c>
      <c r="F1449" s="3">
        <v>0</v>
      </c>
      <c r="I1449" s="4" t="str">
        <f ca="1">IFERROR(__xludf.DUMMYFUNCTION("REGEXREPLACE(F1450,""\D"", """")"),"#VALUE!")</f>
        <v>#VALUE!</v>
      </c>
    </row>
    <row r="1450" spans="1:9" ht="15.75" customHeight="1">
      <c r="A1450" s="1">
        <v>1449</v>
      </c>
      <c r="B1450" s="3">
        <v>1450</v>
      </c>
      <c r="C1450" s="3" t="s">
        <v>3983</v>
      </c>
      <c r="D1450" s="3" t="s">
        <v>3984</v>
      </c>
      <c r="E1450" s="3" t="s">
        <v>3985</v>
      </c>
      <c r="F1450" s="3">
        <v>0</v>
      </c>
      <c r="I1450" s="4" t="str">
        <f ca="1">IFERROR(__xludf.DUMMYFUNCTION("REGEXREPLACE(F1451,""\D"", """")"),"#VALUE!")</f>
        <v>#VALUE!</v>
      </c>
    </row>
    <row r="1451" spans="1:9" ht="15.75" customHeight="1">
      <c r="A1451" s="1">
        <v>1450</v>
      </c>
      <c r="B1451" s="3">
        <v>1451</v>
      </c>
      <c r="C1451" s="3" t="s">
        <v>3986</v>
      </c>
      <c r="D1451" s="3" t="s">
        <v>3987</v>
      </c>
      <c r="E1451" s="3" t="s">
        <v>3988</v>
      </c>
      <c r="F1451" s="3">
        <v>0</v>
      </c>
      <c r="I1451" s="4" t="str">
        <f ca="1">IFERROR(__xludf.DUMMYFUNCTION("REGEXREPLACE(F1452,""\D"", """")"),"#VALUE!")</f>
        <v>#VALUE!</v>
      </c>
    </row>
    <row r="1452" spans="1:9" ht="15.75" customHeight="1">
      <c r="A1452" s="1">
        <v>1451</v>
      </c>
      <c r="B1452" s="3">
        <v>1452</v>
      </c>
      <c r="C1452" s="3" t="s">
        <v>3989</v>
      </c>
      <c r="D1452" s="3" t="s">
        <v>3990</v>
      </c>
      <c r="E1452" s="3" t="s">
        <v>21</v>
      </c>
      <c r="F1452" s="3">
        <v>0</v>
      </c>
      <c r="I1452" s="4" t="str">
        <f ca="1">IFERROR(__xludf.DUMMYFUNCTION("REGEXREPLACE(F1453,""\D"", """")"),"#VALUE!")</f>
        <v>#VALUE!</v>
      </c>
    </row>
    <row r="1453" spans="1:9" ht="15.75" customHeight="1">
      <c r="A1453" s="1">
        <v>1452</v>
      </c>
      <c r="B1453" s="3">
        <v>1453</v>
      </c>
      <c r="C1453" s="3" t="s">
        <v>3991</v>
      </c>
      <c r="D1453" s="3" t="s">
        <v>3992</v>
      </c>
      <c r="E1453" s="3" t="s">
        <v>3993</v>
      </c>
      <c r="F1453" s="3" t="s">
        <v>429</v>
      </c>
      <c r="G1453" s="3">
        <v>1</v>
      </c>
      <c r="H1453" s="3" t="s">
        <v>1059</v>
      </c>
      <c r="I1453" s="4" t="str">
        <f ca="1">IFERROR(__xludf.DUMMYFUNCTION("REGEXREPLACE(F1454,""\D"", """")"),"20")</f>
        <v>20</v>
      </c>
    </row>
    <row r="1454" spans="1:9" ht="15.75" customHeight="1">
      <c r="A1454" s="1">
        <v>1453</v>
      </c>
      <c r="B1454" s="3">
        <v>1454</v>
      </c>
      <c r="C1454" s="3" t="s">
        <v>3994</v>
      </c>
      <c r="D1454" s="3" t="s">
        <v>3995</v>
      </c>
      <c r="E1454" s="3" t="s">
        <v>21</v>
      </c>
      <c r="F1454" s="3">
        <v>0</v>
      </c>
      <c r="I1454" s="4" t="str">
        <f ca="1">IFERROR(__xludf.DUMMYFUNCTION("REGEXREPLACE(F1455,""\D"", """")"),"#VALUE!")</f>
        <v>#VALUE!</v>
      </c>
    </row>
    <row r="1455" spans="1:9" ht="15.75" customHeight="1">
      <c r="A1455" s="1">
        <v>1454</v>
      </c>
      <c r="B1455" s="3">
        <v>1455</v>
      </c>
      <c r="C1455" s="3" t="s">
        <v>3996</v>
      </c>
      <c r="D1455" s="3" t="s">
        <v>3997</v>
      </c>
      <c r="E1455" s="3" t="s">
        <v>21</v>
      </c>
      <c r="F1455" s="3">
        <v>0</v>
      </c>
      <c r="I1455" s="4" t="str">
        <f ca="1">IFERROR(__xludf.DUMMYFUNCTION("REGEXREPLACE(F1456,""\D"", """")"),"#VALUE!")</f>
        <v>#VALUE!</v>
      </c>
    </row>
    <row r="1456" spans="1:9" ht="15.75" customHeight="1">
      <c r="A1456" s="1">
        <v>1455</v>
      </c>
      <c r="B1456" s="3">
        <v>1456</v>
      </c>
      <c r="C1456" s="3" t="s">
        <v>3998</v>
      </c>
      <c r="D1456" s="3" t="s">
        <v>3999</v>
      </c>
      <c r="E1456" s="3" t="s">
        <v>4000</v>
      </c>
      <c r="F1456" s="3">
        <v>0</v>
      </c>
      <c r="I1456" s="4" t="str">
        <f ca="1">IFERROR(__xludf.DUMMYFUNCTION("REGEXREPLACE(F1457,""\D"", """")"),"#VALUE!")</f>
        <v>#VALUE!</v>
      </c>
    </row>
    <row r="1457" spans="1:9" ht="15.75" customHeight="1">
      <c r="A1457" s="1">
        <v>1456</v>
      </c>
      <c r="B1457" s="3">
        <v>1457</v>
      </c>
      <c r="C1457" s="3" t="s">
        <v>4001</v>
      </c>
      <c r="D1457" s="3" t="s">
        <v>4002</v>
      </c>
      <c r="E1457" s="3" t="s">
        <v>4003</v>
      </c>
      <c r="F1457" s="3" t="s">
        <v>4004</v>
      </c>
      <c r="G1457" s="3">
        <v>38</v>
      </c>
      <c r="H1457" s="3" t="s">
        <v>4005</v>
      </c>
      <c r="I1457" s="4" t="str">
        <f ca="1">IFERROR(__xludf.DUMMYFUNCTION("REGEXREPLACE(F1458,""\D"", """")"),"84")</f>
        <v>84</v>
      </c>
    </row>
    <row r="1458" spans="1:9" ht="15.75" customHeight="1">
      <c r="A1458" s="1">
        <v>1457</v>
      </c>
      <c r="B1458" s="3">
        <v>1458</v>
      </c>
      <c r="C1458" s="3" t="s">
        <v>4006</v>
      </c>
      <c r="D1458" s="3" t="s">
        <v>4007</v>
      </c>
      <c r="E1458" s="3" t="s">
        <v>4008</v>
      </c>
      <c r="F1458" s="3" t="s">
        <v>277</v>
      </c>
      <c r="G1458" s="3">
        <v>5</v>
      </c>
      <c r="H1458" s="3" t="s">
        <v>88</v>
      </c>
      <c r="I1458" s="4" t="str">
        <f ca="1">IFERROR(__xludf.DUMMYFUNCTION("REGEXREPLACE(F1459,""\D"", """")"),"5")</f>
        <v>5</v>
      </c>
    </row>
    <row r="1459" spans="1:9" ht="15.75" customHeight="1">
      <c r="A1459" s="1">
        <v>1458</v>
      </c>
      <c r="B1459" s="3">
        <v>1459</v>
      </c>
      <c r="C1459" s="3" t="s">
        <v>4009</v>
      </c>
      <c r="D1459" s="3" t="s">
        <v>4010</v>
      </c>
      <c r="E1459" s="3" t="s">
        <v>4011</v>
      </c>
      <c r="F1459" s="3" t="s">
        <v>937</v>
      </c>
      <c r="G1459" s="3">
        <v>0</v>
      </c>
      <c r="H1459" s="3" t="s">
        <v>938</v>
      </c>
      <c r="I1459" s="4" t="str">
        <f ca="1">IFERROR(__xludf.DUMMYFUNCTION("REGEXREPLACE(F1460,""\D"", """")"),"2")</f>
        <v>2</v>
      </c>
    </row>
    <row r="1460" spans="1:9" ht="15.75" customHeight="1">
      <c r="A1460" s="1">
        <v>1459</v>
      </c>
      <c r="B1460" s="3">
        <v>1460</v>
      </c>
      <c r="C1460" s="3" t="s">
        <v>4012</v>
      </c>
      <c r="D1460" s="3" t="s">
        <v>4013</v>
      </c>
      <c r="E1460" s="3" t="s">
        <v>21</v>
      </c>
      <c r="F1460" s="3">
        <v>0</v>
      </c>
      <c r="I1460" s="4" t="str">
        <f ca="1">IFERROR(__xludf.DUMMYFUNCTION("REGEXREPLACE(F1461,""\D"", """")"),"#VALUE!")</f>
        <v>#VALUE!</v>
      </c>
    </row>
    <row r="1461" spans="1:9" ht="15.75" customHeight="1">
      <c r="A1461" s="1">
        <v>1460</v>
      </c>
      <c r="B1461" s="3">
        <v>1461</v>
      </c>
      <c r="C1461" s="3" t="s">
        <v>4014</v>
      </c>
      <c r="D1461" s="3" t="s">
        <v>4015</v>
      </c>
      <c r="E1461" s="3" t="s">
        <v>4016</v>
      </c>
      <c r="F1461" s="3" t="s">
        <v>87</v>
      </c>
      <c r="G1461" s="3">
        <v>12</v>
      </c>
      <c r="H1461" s="3" t="s">
        <v>96</v>
      </c>
      <c r="I1461" s="4" t="str">
        <f ca="1">IFERROR(__xludf.DUMMYFUNCTION("REGEXREPLACE(F1462,""\D"", """")"),"7")</f>
        <v>7</v>
      </c>
    </row>
    <row r="1462" spans="1:9" ht="15.75" customHeight="1">
      <c r="A1462" s="1">
        <v>1461</v>
      </c>
      <c r="B1462" s="3">
        <v>1462</v>
      </c>
      <c r="C1462" s="3" t="s">
        <v>4017</v>
      </c>
      <c r="D1462" s="3" t="s">
        <v>4018</v>
      </c>
      <c r="E1462" s="3" t="s">
        <v>4019</v>
      </c>
      <c r="F1462" s="3" t="s">
        <v>153</v>
      </c>
      <c r="G1462" s="3">
        <v>0</v>
      </c>
      <c r="H1462" s="3" t="s">
        <v>399</v>
      </c>
      <c r="I1462" s="4" t="str">
        <f ca="1">IFERROR(__xludf.DUMMYFUNCTION("REGEXREPLACE(F1463,""\D"", """")"),"13")</f>
        <v>13</v>
      </c>
    </row>
    <row r="1463" spans="1:9" ht="15.75" customHeight="1">
      <c r="A1463" s="1">
        <v>1462</v>
      </c>
      <c r="B1463" s="3">
        <v>1463</v>
      </c>
      <c r="C1463" s="3" t="s">
        <v>4020</v>
      </c>
      <c r="D1463" s="3" t="s">
        <v>4021</v>
      </c>
      <c r="E1463" s="3" t="s">
        <v>4022</v>
      </c>
      <c r="F1463" s="3">
        <v>0</v>
      </c>
      <c r="I1463" s="4" t="str">
        <f ca="1">IFERROR(__xludf.DUMMYFUNCTION("REGEXREPLACE(F1464,""\D"", """")"),"#VALUE!")</f>
        <v>#VALUE!</v>
      </c>
    </row>
    <row r="1464" spans="1:9" ht="15.75" customHeight="1">
      <c r="A1464" s="1">
        <v>1463</v>
      </c>
      <c r="B1464" s="3">
        <v>1464</v>
      </c>
      <c r="C1464" s="3" t="s">
        <v>4023</v>
      </c>
      <c r="D1464" s="3" t="s">
        <v>4024</v>
      </c>
      <c r="E1464" s="3" t="s">
        <v>4025</v>
      </c>
      <c r="F1464" s="3" t="s">
        <v>166</v>
      </c>
      <c r="G1464" s="3">
        <v>5</v>
      </c>
      <c r="H1464" s="3" t="s">
        <v>30</v>
      </c>
      <c r="I1464" s="4" t="str">
        <f ca="1">IFERROR(__xludf.DUMMYFUNCTION("REGEXREPLACE(F1465,""\D"", """")"),"4")</f>
        <v>4</v>
      </c>
    </row>
    <row r="1465" spans="1:9" ht="15.75" customHeight="1">
      <c r="A1465" s="1">
        <v>1464</v>
      </c>
      <c r="B1465" s="3">
        <v>1465</v>
      </c>
      <c r="C1465" s="3" t="s">
        <v>4026</v>
      </c>
      <c r="D1465" s="3" t="s">
        <v>4027</v>
      </c>
      <c r="E1465" s="3" t="s">
        <v>4028</v>
      </c>
      <c r="F1465" s="3" t="s">
        <v>707</v>
      </c>
      <c r="G1465" s="3">
        <v>46</v>
      </c>
      <c r="H1465" s="3" t="s">
        <v>553</v>
      </c>
      <c r="I1465" s="4" t="str">
        <f ca="1">IFERROR(__xludf.DUMMYFUNCTION("REGEXREPLACE(F1466,""\D"", """")"),"33")</f>
        <v>33</v>
      </c>
    </row>
    <row r="1466" spans="1:9" ht="15.75" customHeight="1">
      <c r="A1466" s="1">
        <v>1465</v>
      </c>
      <c r="B1466" s="3">
        <v>1466</v>
      </c>
      <c r="C1466" s="3" t="s">
        <v>4029</v>
      </c>
      <c r="D1466" s="3" t="s">
        <v>4030</v>
      </c>
      <c r="E1466" s="3" t="s">
        <v>4031</v>
      </c>
      <c r="F1466" s="3" t="s">
        <v>134</v>
      </c>
      <c r="G1466" s="3">
        <v>0</v>
      </c>
      <c r="H1466" s="3" t="s">
        <v>298</v>
      </c>
      <c r="I1466" s="4" t="str">
        <f ca="1">IFERROR(__xludf.DUMMYFUNCTION("REGEXREPLACE(F1467,""\D"", """")"),"3")</f>
        <v>3</v>
      </c>
    </row>
    <row r="1467" spans="1:9" ht="15.75" customHeight="1">
      <c r="A1467" s="1">
        <v>1466</v>
      </c>
      <c r="B1467" s="3">
        <v>1467</v>
      </c>
      <c r="C1467" s="3" t="s">
        <v>4032</v>
      </c>
      <c r="D1467" s="3" t="s">
        <v>4033</v>
      </c>
      <c r="E1467" s="3" t="s">
        <v>21</v>
      </c>
      <c r="F1467" s="3">
        <v>0</v>
      </c>
      <c r="I1467" s="4" t="str">
        <f ca="1">IFERROR(__xludf.DUMMYFUNCTION("REGEXREPLACE(F1468,""\D"", """")"),"#VALUE!")</f>
        <v>#VALUE!</v>
      </c>
    </row>
    <row r="1468" spans="1:9" ht="15.75" customHeight="1">
      <c r="A1468" s="1">
        <v>1467</v>
      </c>
      <c r="B1468" s="3">
        <v>1468</v>
      </c>
      <c r="C1468" s="3" t="s">
        <v>4034</v>
      </c>
      <c r="D1468" s="3" t="s">
        <v>4035</v>
      </c>
      <c r="E1468" s="3" t="s">
        <v>21</v>
      </c>
      <c r="F1468" s="3">
        <v>0</v>
      </c>
      <c r="I1468" s="4" t="str">
        <f ca="1">IFERROR(__xludf.DUMMYFUNCTION("REGEXREPLACE(F1469,""\D"", """")"),"#VALUE!")</f>
        <v>#VALUE!</v>
      </c>
    </row>
    <row r="1469" spans="1:9" ht="15.75" customHeight="1">
      <c r="A1469" s="1">
        <v>1468</v>
      </c>
      <c r="B1469" s="3">
        <v>1469</v>
      </c>
      <c r="C1469" s="3" t="s">
        <v>4036</v>
      </c>
      <c r="D1469" s="3" t="s">
        <v>4037</v>
      </c>
      <c r="E1469" s="3" t="s">
        <v>21</v>
      </c>
      <c r="F1469" s="3">
        <v>0</v>
      </c>
      <c r="I1469" s="4" t="str">
        <f ca="1">IFERROR(__xludf.DUMMYFUNCTION("REGEXREPLACE(F1470,""\D"", """")"),"#VALUE!")</f>
        <v>#VALUE!</v>
      </c>
    </row>
    <row r="1470" spans="1:9" ht="15.75" customHeight="1">
      <c r="A1470" s="1">
        <v>1469</v>
      </c>
      <c r="B1470" s="3">
        <v>1470</v>
      </c>
      <c r="C1470" s="3" t="s">
        <v>4038</v>
      </c>
      <c r="D1470" s="3" t="s">
        <v>4039</v>
      </c>
      <c r="E1470" s="3" t="s">
        <v>21</v>
      </c>
      <c r="F1470" s="3">
        <v>0</v>
      </c>
      <c r="I1470" s="4" t="str">
        <f ca="1">IFERROR(__xludf.DUMMYFUNCTION("REGEXREPLACE(F1471,""\D"", """")"),"#VALUE!")</f>
        <v>#VALUE!</v>
      </c>
    </row>
    <row r="1471" spans="1:9" ht="15.75" customHeight="1">
      <c r="A1471" s="1">
        <v>1470</v>
      </c>
      <c r="B1471" s="3">
        <v>1471</v>
      </c>
      <c r="C1471" s="3" t="s">
        <v>4040</v>
      </c>
      <c r="D1471" s="3" t="s">
        <v>4041</v>
      </c>
      <c r="E1471" s="3" t="s">
        <v>4042</v>
      </c>
      <c r="F1471" s="3">
        <v>0</v>
      </c>
      <c r="I1471" s="4" t="str">
        <f ca="1">IFERROR(__xludf.DUMMYFUNCTION("REGEXREPLACE(F1472,""\D"", """")"),"#VALUE!")</f>
        <v>#VALUE!</v>
      </c>
    </row>
    <row r="1472" spans="1:9" ht="15.75" customHeight="1">
      <c r="A1472" s="1">
        <v>1471</v>
      </c>
      <c r="B1472" s="3">
        <v>1472</v>
      </c>
      <c r="C1472" s="3" t="s">
        <v>4043</v>
      </c>
      <c r="D1472" s="3" t="s">
        <v>4044</v>
      </c>
      <c r="E1472" s="3" t="s">
        <v>21</v>
      </c>
      <c r="F1472" s="3">
        <v>0</v>
      </c>
      <c r="I1472" s="4" t="str">
        <f ca="1">IFERROR(__xludf.DUMMYFUNCTION("REGEXREPLACE(F1473,""\D"", """")"),"#VALUE!")</f>
        <v>#VALUE!</v>
      </c>
    </row>
    <row r="1473" spans="1:9" ht="15.75" customHeight="1">
      <c r="A1473" s="1">
        <v>1472</v>
      </c>
      <c r="B1473" s="3">
        <v>1473</v>
      </c>
      <c r="C1473" s="3" t="s">
        <v>4045</v>
      </c>
      <c r="D1473" s="3" t="s">
        <v>4046</v>
      </c>
      <c r="E1473" s="3" t="s">
        <v>21</v>
      </c>
      <c r="F1473" s="3">
        <v>0</v>
      </c>
      <c r="I1473" s="4" t="str">
        <f ca="1">IFERROR(__xludf.DUMMYFUNCTION("REGEXREPLACE(F1474,""\D"", """")"),"#VALUE!")</f>
        <v>#VALUE!</v>
      </c>
    </row>
    <row r="1474" spans="1:9" ht="15.75" customHeight="1">
      <c r="A1474" s="1">
        <v>1473</v>
      </c>
      <c r="B1474" s="3">
        <v>1474</v>
      </c>
      <c r="C1474" s="3" t="s">
        <v>4047</v>
      </c>
      <c r="D1474" s="3" t="s">
        <v>4048</v>
      </c>
      <c r="E1474" s="3" t="s">
        <v>4049</v>
      </c>
      <c r="F1474" s="3">
        <v>0</v>
      </c>
      <c r="I1474" s="4" t="str">
        <f ca="1">IFERROR(__xludf.DUMMYFUNCTION("REGEXREPLACE(F1475,""\D"", """")"),"#VALUE!")</f>
        <v>#VALUE!</v>
      </c>
    </row>
    <row r="1475" spans="1:9" ht="15.75" customHeight="1">
      <c r="A1475" s="1">
        <v>1474</v>
      </c>
      <c r="B1475" s="3">
        <v>1475</v>
      </c>
      <c r="C1475" s="3" t="s">
        <v>4050</v>
      </c>
      <c r="D1475" s="3" t="s">
        <v>4051</v>
      </c>
      <c r="E1475" s="3" t="s">
        <v>147</v>
      </c>
      <c r="F1475" s="3">
        <v>0</v>
      </c>
      <c r="I1475" s="4" t="str">
        <f ca="1">IFERROR(__xludf.DUMMYFUNCTION("REGEXREPLACE(F1476,""\D"", """")"),"#VALUE!")</f>
        <v>#VALUE!</v>
      </c>
    </row>
    <row r="1476" spans="1:9" ht="15.75" customHeight="1">
      <c r="A1476" s="1">
        <v>1475</v>
      </c>
      <c r="B1476" s="3">
        <v>1476</v>
      </c>
      <c r="C1476" s="3" t="s">
        <v>4052</v>
      </c>
      <c r="D1476" s="3" t="s">
        <v>4053</v>
      </c>
      <c r="E1476" s="3" t="s">
        <v>4054</v>
      </c>
      <c r="F1476" s="3">
        <v>0</v>
      </c>
      <c r="I1476" s="4" t="str">
        <f ca="1">IFERROR(__xludf.DUMMYFUNCTION("REGEXREPLACE(F1477,""\D"", """")"),"#VALUE!")</f>
        <v>#VALUE!</v>
      </c>
    </row>
    <row r="1477" spans="1:9" ht="15.75" customHeight="1">
      <c r="A1477" s="1">
        <v>1476</v>
      </c>
      <c r="B1477" s="3">
        <v>1477</v>
      </c>
      <c r="C1477" s="3" t="s">
        <v>4055</v>
      </c>
      <c r="D1477" s="3" t="s">
        <v>4056</v>
      </c>
      <c r="E1477" s="3" t="s">
        <v>4057</v>
      </c>
      <c r="F1477" s="3" t="s">
        <v>61</v>
      </c>
      <c r="G1477" s="3">
        <v>1</v>
      </c>
      <c r="H1477" s="3" t="s">
        <v>30</v>
      </c>
      <c r="I1477" s="4" t="str">
        <f ca="1">IFERROR(__xludf.DUMMYFUNCTION("REGEXREPLACE(F1478,""\D"", """")"),"8")</f>
        <v>8</v>
      </c>
    </row>
    <row r="1478" spans="1:9" ht="15.75" customHeight="1">
      <c r="A1478" s="1">
        <v>1477</v>
      </c>
      <c r="B1478" s="3">
        <v>1478</v>
      </c>
      <c r="C1478" s="3" t="s">
        <v>4058</v>
      </c>
      <c r="D1478" s="3" t="s">
        <v>4059</v>
      </c>
      <c r="E1478" s="3" t="s">
        <v>21</v>
      </c>
      <c r="F1478" s="3">
        <v>0</v>
      </c>
      <c r="I1478" s="4" t="str">
        <f ca="1">IFERROR(__xludf.DUMMYFUNCTION("REGEXREPLACE(F1479,""\D"", """")"),"#VALUE!")</f>
        <v>#VALUE!</v>
      </c>
    </row>
    <row r="1479" spans="1:9" ht="15.75" customHeight="1">
      <c r="A1479" s="1">
        <v>1478</v>
      </c>
      <c r="B1479" s="3">
        <v>1479</v>
      </c>
      <c r="C1479" s="3" t="s">
        <v>4060</v>
      </c>
      <c r="D1479" s="3" t="s">
        <v>4061</v>
      </c>
      <c r="E1479" s="3" t="s">
        <v>4062</v>
      </c>
      <c r="F1479" s="3">
        <v>0</v>
      </c>
      <c r="I1479" s="4" t="str">
        <f ca="1">IFERROR(__xludf.DUMMYFUNCTION("REGEXREPLACE(F1480,""\D"", """")"),"#VALUE!")</f>
        <v>#VALUE!</v>
      </c>
    </row>
    <row r="1480" spans="1:9" ht="15.75" customHeight="1">
      <c r="A1480" s="1">
        <v>1479</v>
      </c>
      <c r="B1480" s="3">
        <v>1480</v>
      </c>
      <c r="C1480" s="3" t="s">
        <v>4063</v>
      </c>
      <c r="D1480" s="3" t="s">
        <v>4064</v>
      </c>
      <c r="E1480" s="3" t="s">
        <v>4065</v>
      </c>
      <c r="F1480" s="3">
        <v>0</v>
      </c>
      <c r="I1480" s="4" t="str">
        <f ca="1">IFERROR(__xludf.DUMMYFUNCTION("REGEXREPLACE(F1481,""\D"", """")"),"#VALUE!")</f>
        <v>#VALUE!</v>
      </c>
    </row>
    <row r="1481" spans="1:9" ht="15.75" customHeight="1">
      <c r="A1481" s="1">
        <v>1480</v>
      </c>
      <c r="B1481" s="3">
        <v>1481</v>
      </c>
      <c r="C1481" s="3" t="s">
        <v>4066</v>
      </c>
      <c r="D1481" s="3" t="s">
        <v>4067</v>
      </c>
      <c r="E1481" s="3" t="s">
        <v>21</v>
      </c>
      <c r="F1481" s="3">
        <v>0</v>
      </c>
      <c r="I1481" s="4" t="str">
        <f ca="1">IFERROR(__xludf.DUMMYFUNCTION("REGEXREPLACE(F1482,""\D"", """")"),"#VALUE!")</f>
        <v>#VALUE!</v>
      </c>
    </row>
    <row r="1482" spans="1:9" ht="15.75" customHeight="1">
      <c r="A1482" s="1">
        <v>1481</v>
      </c>
      <c r="B1482" s="3">
        <v>1482</v>
      </c>
      <c r="C1482" s="3" t="s">
        <v>4068</v>
      </c>
      <c r="D1482" s="3" t="s">
        <v>4069</v>
      </c>
      <c r="E1482" s="3" t="s">
        <v>4070</v>
      </c>
      <c r="F1482" s="3" t="s">
        <v>17</v>
      </c>
      <c r="G1482" s="3">
        <v>3</v>
      </c>
      <c r="H1482" s="3" t="s">
        <v>420</v>
      </c>
      <c r="I1482" s="4" t="str">
        <f ca="1">IFERROR(__xludf.DUMMYFUNCTION("REGEXREPLACE(F1483,""\D"", """")"),"9")</f>
        <v>9</v>
      </c>
    </row>
    <row r="1483" spans="1:9" ht="15.75" customHeight="1">
      <c r="A1483" s="1">
        <v>1482</v>
      </c>
      <c r="B1483" s="3">
        <v>1483</v>
      </c>
      <c r="C1483" s="3" t="s">
        <v>4071</v>
      </c>
      <c r="D1483" s="3" t="s">
        <v>4072</v>
      </c>
      <c r="E1483" s="3" t="s">
        <v>4073</v>
      </c>
      <c r="F1483" s="3">
        <v>0</v>
      </c>
      <c r="I1483" s="4" t="str">
        <f ca="1">IFERROR(__xludf.DUMMYFUNCTION("REGEXREPLACE(F1484,""\D"", """")"),"#VALUE!")</f>
        <v>#VALUE!</v>
      </c>
    </row>
    <row r="1484" spans="1:9" ht="15.75" customHeight="1">
      <c r="A1484" s="1">
        <v>1483</v>
      </c>
      <c r="B1484" s="3">
        <v>1484</v>
      </c>
      <c r="C1484" s="3" t="s">
        <v>4074</v>
      </c>
      <c r="D1484" s="3" t="s">
        <v>4075</v>
      </c>
      <c r="E1484" s="3" t="s">
        <v>21</v>
      </c>
      <c r="F1484" s="3">
        <v>0</v>
      </c>
      <c r="I1484" s="4" t="str">
        <f ca="1">IFERROR(__xludf.DUMMYFUNCTION("REGEXREPLACE(F1485,""\D"", """")"),"#VALUE!")</f>
        <v>#VALUE!</v>
      </c>
    </row>
    <row r="1485" spans="1:9" ht="15.75" customHeight="1">
      <c r="A1485" s="1">
        <v>1484</v>
      </c>
      <c r="B1485" s="3">
        <v>1485</v>
      </c>
      <c r="C1485" s="3" t="s">
        <v>4076</v>
      </c>
      <c r="D1485" s="3" t="s">
        <v>4077</v>
      </c>
      <c r="E1485" s="3" t="s">
        <v>21</v>
      </c>
      <c r="F1485" s="3">
        <v>0</v>
      </c>
      <c r="I1485" s="4" t="str">
        <f ca="1">IFERROR(__xludf.DUMMYFUNCTION("REGEXREPLACE(F1486,""\D"", """")"),"#VALUE!")</f>
        <v>#VALUE!</v>
      </c>
    </row>
    <row r="1486" spans="1:9" ht="15.75" customHeight="1">
      <c r="A1486" s="1">
        <v>1485</v>
      </c>
      <c r="B1486" s="3">
        <v>1486</v>
      </c>
      <c r="C1486" s="3" t="s">
        <v>4078</v>
      </c>
      <c r="D1486" s="3" t="s">
        <v>4079</v>
      </c>
      <c r="E1486" s="3" t="s">
        <v>4080</v>
      </c>
      <c r="F1486" s="3" t="s">
        <v>1066</v>
      </c>
      <c r="G1486" s="3">
        <v>111</v>
      </c>
      <c r="H1486" s="3" t="s">
        <v>4081</v>
      </c>
      <c r="I1486" s="4" t="str">
        <f ca="1">IFERROR(__xludf.DUMMYFUNCTION("REGEXREPLACE(F1487,""\D"", """")"),"31")</f>
        <v>31</v>
      </c>
    </row>
    <row r="1487" spans="1:9" ht="15.75" customHeight="1">
      <c r="A1487" s="1">
        <v>1486</v>
      </c>
      <c r="B1487" s="3">
        <v>1487</v>
      </c>
      <c r="C1487" s="3" t="s">
        <v>4082</v>
      </c>
      <c r="D1487" s="3" t="s">
        <v>4083</v>
      </c>
      <c r="E1487" s="3" t="s">
        <v>4084</v>
      </c>
      <c r="F1487" s="3" t="s">
        <v>41</v>
      </c>
      <c r="G1487" s="3">
        <v>7</v>
      </c>
      <c r="H1487" s="3" t="s">
        <v>212</v>
      </c>
      <c r="I1487" s="4" t="str">
        <f ca="1">IFERROR(__xludf.DUMMYFUNCTION("REGEXREPLACE(F1488,""\D"", """")"),"11")</f>
        <v>11</v>
      </c>
    </row>
    <row r="1488" spans="1:9" ht="15.75" customHeight="1">
      <c r="A1488" s="1">
        <v>1487</v>
      </c>
      <c r="B1488" s="3">
        <v>1488</v>
      </c>
      <c r="C1488" s="3" t="s">
        <v>4085</v>
      </c>
      <c r="D1488" s="3" t="s">
        <v>4086</v>
      </c>
      <c r="E1488" s="3" t="s">
        <v>4087</v>
      </c>
      <c r="F1488" s="3">
        <v>0</v>
      </c>
      <c r="I1488" s="4" t="str">
        <f ca="1">IFERROR(__xludf.DUMMYFUNCTION("REGEXREPLACE(F1489,""\D"", """")"),"#VALUE!")</f>
        <v>#VALUE!</v>
      </c>
    </row>
    <row r="1489" spans="1:9" ht="15.75" customHeight="1">
      <c r="A1489" s="1">
        <v>1488</v>
      </c>
      <c r="B1489" s="3">
        <v>1489</v>
      </c>
      <c r="C1489" s="3" t="s">
        <v>4088</v>
      </c>
      <c r="D1489" s="3" t="s">
        <v>4089</v>
      </c>
      <c r="E1489" s="3" t="s">
        <v>4090</v>
      </c>
      <c r="F1489" s="3">
        <v>0</v>
      </c>
      <c r="I1489" s="4" t="str">
        <f ca="1">IFERROR(__xludf.DUMMYFUNCTION("REGEXREPLACE(F1490,""\D"", """")"),"#VALUE!")</f>
        <v>#VALUE!</v>
      </c>
    </row>
    <row r="1490" spans="1:9" ht="15.75" customHeight="1">
      <c r="A1490" s="1">
        <v>1489</v>
      </c>
      <c r="B1490" s="3">
        <v>1490</v>
      </c>
      <c r="C1490" s="3" t="s">
        <v>4091</v>
      </c>
      <c r="D1490" s="3" t="s">
        <v>4092</v>
      </c>
      <c r="E1490" s="3" t="s">
        <v>21</v>
      </c>
      <c r="F1490" s="3">
        <v>0</v>
      </c>
      <c r="I1490" s="4" t="str">
        <f ca="1">IFERROR(__xludf.DUMMYFUNCTION("REGEXREPLACE(F1491,""\D"", """")"),"#VALUE!")</f>
        <v>#VALUE!</v>
      </c>
    </row>
    <row r="1491" spans="1:9" ht="15.75" customHeight="1">
      <c r="A1491" s="1">
        <v>1490</v>
      </c>
      <c r="B1491" s="3">
        <v>1491</v>
      </c>
      <c r="C1491" s="3" t="s">
        <v>4093</v>
      </c>
      <c r="D1491" s="3" t="s">
        <v>4094</v>
      </c>
      <c r="E1491" s="3" t="s">
        <v>4095</v>
      </c>
      <c r="F1491" s="3">
        <v>0</v>
      </c>
      <c r="I1491" s="4" t="str">
        <f ca="1">IFERROR(__xludf.DUMMYFUNCTION("REGEXREPLACE(F1492,""\D"", """")"),"#VALUE!")</f>
        <v>#VALUE!</v>
      </c>
    </row>
    <row r="1492" spans="1:9" ht="15.75" customHeight="1">
      <c r="A1492" s="1">
        <v>1491</v>
      </c>
      <c r="B1492" s="3">
        <v>1492</v>
      </c>
      <c r="C1492" s="3" t="s">
        <v>4096</v>
      </c>
      <c r="D1492" s="3" t="s">
        <v>4097</v>
      </c>
      <c r="E1492" s="3" t="s">
        <v>21</v>
      </c>
      <c r="F1492" s="3">
        <v>0</v>
      </c>
      <c r="I1492" s="4" t="str">
        <f ca="1">IFERROR(__xludf.DUMMYFUNCTION("REGEXREPLACE(F1493,""\D"", """")"),"#VALUE!")</f>
        <v>#VALUE!</v>
      </c>
    </row>
    <row r="1493" spans="1:9" ht="15.75" customHeight="1">
      <c r="A1493" s="1">
        <v>1492</v>
      </c>
      <c r="B1493" s="3">
        <v>1493</v>
      </c>
      <c r="C1493" s="3" t="s">
        <v>4098</v>
      </c>
      <c r="D1493" s="3" t="s">
        <v>4099</v>
      </c>
      <c r="E1493" s="3" t="s">
        <v>4100</v>
      </c>
      <c r="F1493" s="3" t="s">
        <v>87</v>
      </c>
      <c r="G1493" s="3">
        <v>5</v>
      </c>
      <c r="H1493" s="3" t="s">
        <v>420</v>
      </c>
      <c r="I1493" s="4" t="str">
        <f ca="1">IFERROR(__xludf.DUMMYFUNCTION("REGEXREPLACE(F1494,""\D"", """")"),"7")</f>
        <v>7</v>
      </c>
    </row>
    <row r="1494" spans="1:9" ht="15.75" customHeight="1">
      <c r="A1494" s="1">
        <v>1493</v>
      </c>
      <c r="B1494" s="3">
        <v>1494</v>
      </c>
      <c r="C1494" s="3" t="s">
        <v>4101</v>
      </c>
      <c r="D1494" s="3" t="s">
        <v>4102</v>
      </c>
      <c r="E1494" s="3" t="s">
        <v>4103</v>
      </c>
      <c r="F1494" s="3" t="s">
        <v>95</v>
      </c>
      <c r="G1494" s="3">
        <v>0</v>
      </c>
      <c r="H1494" s="3" t="s">
        <v>144</v>
      </c>
      <c r="I1494" s="4" t="str">
        <f ca="1">IFERROR(__xludf.DUMMYFUNCTION("REGEXREPLACE(F1495,""\D"", """")"),"14")</f>
        <v>14</v>
      </c>
    </row>
    <row r="1495" spans="1:9" ht="15.75" customHeight="1">
      <c r="A1495" s="1">
        <v>1494</v>
      </c>
      <c r="B1495" s="3">
        <v>1495</v>
      </c>
      <c r="C1495" s="3" t="s">
        <v>4104</v>
      </c>
      <c r="D1495" s="3" t="s">
        <v>4105</v>
      </c>
      <c r="E1495" s="3" t="s">
        <v>4106</v>
      </c>
      <c r="F1495" s="3" t="s">
        <v>166</v>
      </c>
      <c r="G1495" s="3">
        <v>10</v>
      </c>
      <c r="H1495" s="3" t="s">
        <v>144</v>
      </c>
      <c r="I1495" s="4" t="str">
        <f ca="1">IFERROR(__xludf.DUMMYFUNCTION("REGEXREPLACE(F1496,""\D"", """")"),"4")</f>
        <v>4</v>
      </c>
    </row>
    <row r="1496" spans="1:9" ht="15.75" customHeight="1">
      <c r="A1496" s="1">
        <v>1495</v>
      </c>
      <c r="B1496" s="3">
        <v>1496</v>
      </c>
      <c r="C1496" s="3" t="s">
        <v>4107</v>
      </c>
      <c r="D1496" s="3" t="s">
        <v>4108</v>
      </c>
      <c r="E1496" s="3" t="s">
        <v>4109</v>
      </c>
      <c r="F1496" s="3" t="s">
        <v>69</v>
      </c>
      <c r="G1496" s="3">
        <v>32</v>
      </c>
      <c r="H1496" s="3" t="s">
        <v>4110</v>
      </c>
      <c r="I1496" s="4" t="str">
        <f ca="1">IFERROR(__xludf.DUMMYFUNCTION("REGEXREPLACE(F1497,""\D"", """")"),"26")</f>
        <v>26</v>
      </c>
    </row>
    <row r="1497" spans="1:9" ht="15.75" customHeight="1">
      <c r="A1497" s="1">
        <v>1496</v>
      </c>
      <c r="B1497" s="3">
        <v>1497</v>
      </c>
      <c r="C1497" s="3" t="s">
        <v>4111</v>
      </c>
      <c r="D1497" s="3" t="s">
        <v>4112</v>
      </c>
      <c r="E1497" s="3" t="s">
        <v>4113</v>
      </c>
      <c r="F1497" s="3" t="s">
        <v>937</v>
      </c>
      <c r="G1497" s="3">
        <v>0</v>
      </c>
      <c r="H1497" s="3" t="s">
        <v>938</v>
      </c>
      <c r="I1497" s="4" t="str">
        <f ca="1">IFERROR(__xludf.DUMMYFUNCTION("REGEXREPLACE(F1498,""\D"", """")"),"2")</f>
        <v>2</v>
      </c>
    </row>
    <row r="1498" spans="1:9" ht="15.75" customHeight="1">
      <c r="A1498" s="1">
        <v>1497</v>
      </c>
      <c r="B1498" s="3">
        <v>1498</v>
      </c>
      <c r="C1498" s="3" t="s">
        <v>4114</v>
      </c>
      <c r="D1498" s="3" t="s">
        <v>4115</v>
      </c>
      <c r="E1498" s="3" t="s">
        <v>4116</v>
      </c>
      <c r="F1498" s="3">
        <v>0</v>
      </c>
      <c r="I1498" s="4" t="str">
        <f ca="1">IFERROR(__xludf.DUMMYFUNCTION("REGEXREPLACE(F1499,""\D"", """")"),"#VALUE!")</f>
        <v>#VALUE!</v>
      </c>
    </row>
    <row r="1499" spans="1:9" ht="15.75" customHeight="1">
      <c r="A1499" s="1">
        <v>1498</v>
      </c>
      <c r="B1499" s="3">
        <v>1499</v>
      </c>
      <c r="C1499" s="3" t="s">
        <v>4117</v>
      </c>
      <c r="D1499" s="3" t="s">
        <v>4118</v>
      </c>
      <c r="E1499" s="3" t="s">
        <v>4119</v>
      </c>
      <c r="F1499" s="3" t="s">
        <v>4120</v>
      </c>
      <c r="G1499" s="3">
        <v>24</v>
      </c>
      <c r="H1499" s="3" t="s">
        <v>4121</v>
      </c>
      <c r="I1499" s="4" t="str">
        <f ca="1">IFERROR(__xludf.DUMMYFUNCTION("REGEXREPLACE(F1500,""\D"", """")"),"108")</f>
        <v>108</v>
      </c>
    </row>
    <row r="1500" spans="1:9" ht="15.75" customHeight="1">
      <c r="A1500" s="1">
        <v>1499</v>
      </c>
      <c r="B1500" s="3">
        <v>1500</v>
      </c>
      <c r="C1500" s="3" t="s">
        <v>4122</v>
      </c>
      <c r="D1500" s="3" t="s">
        <v>4123</v>
      </c>
      <c r="E1500" s="3" t="s">
        <v>4124</v>
      </c>
      <c r="F1500" s="3">
        <v>0</v>
      </c>
      <c r="I1500" s="4" t="str">
        <f ca="1">IFERROR(__xludf.DUMMYFUNCTION("REGEXREPLACE(F1501,""\D"", """")"),"#VALUE!")</f>
        <v>#VALUE!</v>
      </c>
    </row>
    <row r="1501" spans="1:9" ht="15.75" customHeight="1">
      <c r="A1501" s="1">
        <v>1500</v>
      </c>
      <c r="B1501" s="3">
        <v>1501</v>
      </c>
      <c r="C1501" s="3" t="s">
        <v>4125</v>
      </c>
      <c r="D1501" s="3" t="s">
        <v>4126</v>
      </c>
      <c r="E1501" s="3" t="s">
        <v>4127</v>
      </c>
      <c r="F1501" s="3">
        <v>0</v>
      </c>
      <c r="I1501" s="4" t="str">
        <f ca="1">IFERROR(__xludf.DUMMYFUNCTION("REGEXREPLACE(F1502,""\D"", """")"),"#VALUE!")</f>
        <v>#VALUE!</v>
      </c>
    </row>
    <row r="1502" spans="1:9" ht="15.75" customHeight="1">
      <c r="A1502" s="1">
        <v>1501</v>
      </c>
      <c r="B1502" s="3">
        <v>1502</v>
      </c>
      <c r="C1502" s="3" t="s">
        <v>4128</v>
      </c>
      <c r="D1502" s="3" t="s">
        <v>4129</v>
      </c>
      <c r="E1502" s="3" t="s">
        <v>4130</v>
      </c>
      <c r="F1502" s="3">
        <v>0</v>
      </c>
      <c r="I1502" s="4" t="str">
        <f ca="1">IFERROR(__xludf.DUMMYFUNCTION("REGEXREPLACE(F1503,""\D"", """")"),"#VALUE!")</f>
        <v>#VALUE!</v>
      </c>
    </row>
    <row r="1503" spans="1:9" ht="15.75" customHeight="1">
      <c r="A1503" s="1">
        <v>1502</v>
      </c>
      <c r="B1503" s="3">
        <v>1503</v>
      </c>
      <c r="C1503" s="3" t="s">
        <v>4131</v>
      </c>
      <c r="D1503" s="3" t="s">
        <v>4132</v>
      </c>
      <c r="E1503" s="3" t="s">
        <v>4133</v>
      </c>
      <c r="F1503" s="3">
        <v>0</v>
      </c>
      <c r="I1503" s="4" t="str">
        <f ca="1">IFERROR(__xludf.DUMMYFUNCTION("REGEXREPLACE(F1504,""\D"", """")"),"#VALUE!")</f>
        <v>#VALUE!</v>
      </c>
    </row>
    <row r="1504" spans="1:9" ht="15.75" customHeight="1">
      <c r="A1504" s="1">
        <v>1503</v>
      </c>
      <c r="B1504" s="3">
        <v>1504</v>
      </c>
      <c r="C1504" s="3" t="s">
        <v>4134</v>
      </c>
      <c r="D1504" s="3" t="s">
        <v>4135</v>
      </c>
      <c r="E1504" s="3" t="s">
        <v>4136</v>
      </c>
      <c r="F1504" s="3" t="s">
        <v>358</v>
      </c>
      <c r="G1504" s="3">
        <v>18</v>
      </c>
      <c r="H1504" s="3" t="s">
        <v>1591</v>
      </c>
      <c r="I1504" s="4" t="str">
        <f ca="1">IFERROR(__xludf.DUMMYFUNCTION("REGEXREPLACE(F1505,""\D"", """")"),"17")</f>
        <v>17</v>
      </c>
    </row>
    <row r="1505" spans="1:9" ht="15.75" customHeight="1">
      <c r="A1505" s="1">
        <v>1504</v>
      </c>
      <c r="B1505" s="3">
        <v>1505</v>
      </c>
      <c r="C1505" s="3" t="s">
        <v>4137</v>
      </c>
      <c r="D1505" s="3" t="s">
        <v>4138</v>
      </c>
      <c r="E1505" s="3" t="s">
        <v>21</v>
      </c>
      <c r="F1505" s="3">
        <v>0</v>
      </c>
      <c r="I1505" s="4" t="str">
        <f ca="1">IFERROR(__xludf.DUMMYFUNCTION("REGEXREPLACE(F1506,""\D"", """")"),"#VALUE!")</f>
        <v>#VALUE!</v>
      </c>
    </row>
    <row r="1506" spans="1:9" ht="15.75" customHeight="1">
      <c r="A1506" s="1">
        <v>1505</v>
      </c>
      <c r="B1506" s="3">
        <v>1506</v>
      </c>
      <c r="C1506" s="3" t="s">
        <v>4139</v>
      </c>
      <c r="D1506" s="3" t="s">
        <v>4140</v>
      </c>
      <c r="E1506" s="3" t="s">
        <v>21</v>
      </c>
      <c r="F1506" s="3">
        <v>0</v>
      </c>
      <c r="I1506" s="4" t="str">
        <f ca="1">IFERROR(__xludf.DUMMYFUNCTION("REGEXREPLACE(F1507,""\D"", """")"),"#VALUE!")</f>
        <v>#VALUE!</v>
      </c>
    </row>
    <row r="1507" spans="1:9" ht="15.75" customHeight="1">
      <c r="A1507" s="1">
        <v>1506</v>
      </c>
      <c r="B1507" s="3">
        <v>1507</v>
      </c>
      <c r="C1507" s="3" t="s">
        <v>4141</v>
      </c>
      <c r="D1507" s="3" t="s">
        <v>4142</v>
      </c>
      <c r="E1507" s="3" t="s">
        <v>21</v>
      </c>
      <c r="F1507" s="3">
        <v>0</v>
      </c>
      <c r="I1507" s="4" t="str">
        <f ca="1">IFERROR(__xludf.DUMMYFUNCTION("REGEXREPLACE(F1508,""\D"", """")"),"#VALUE!")</f>
        <v>#VALUE!</v>
      </c>
    </row>
    <row r="1508" spans="1:9" ht="15.75" customHeight="1">
      <c r="A1508" s="1">
        <v>1507</v>
      </c>
      <c r="B1508" s="3">
        <v>1508</v>
      </c>
      <c r="C1508" s="3" t="s">
        <v>4143</v>
      </c>
      <c r="D1508" s="3" t="s">
        <v>4144</v>
      </c>
      <c r="E1508" s="3" t="s">
        <v>21</v>
      </c>
      <c r="F1508" s="3">
        <v>0</v>
      </c>
      <c r="I1508" s="4" t="str">
        <f ca="1">IFERROR(__xludf.DUMMYFUNCTION("REGEXREPLACE(F1509,""\D"", """")"),"#VALUE!")</f>
        <v>#VALUE!</v>
      </c>
    </row>
    <row r="1509" spans="1:9" ht="15.75" customHeight="1">
      <c r="A1509" s="1">
        <v>1508</v>
      </c>
      <c r="B1509" s="3">
        <v>1509</v>
      </c>
      <c r="C1509" s="3" t="s">
        <v>4145</v>
      </c>
      <c r="D1509" s="3" t="s">
        <v>4146</v>
      </c>
      <c r="E1509" s="3" t="s">
        <v>4147</v>
      </c>
      <c r="F1509" s="3" t="s">
        <v>166</v>
      </c>
      <c r="G1509" s="3">
        <v>1</v>
      </c>
      <c r="H1509" s="3" t="s">
        <v>557</v>
      </c>
      <c r="I1509" s="4" t="str">
        <f ca="1">IFERROR(__xludf.DUMMYFUNCTION("REGEXREPLACE(F1510,""\D"", """")"),"4")</f>
        <v>4</v>
      </c>
    </row>
    <row r="1510" spans="1:9" ht="15.75" customHeight="1">
      <c r="A1510" s="1">
        <v>1509</v>
      </c>
      <c r="B1510" s="3">
        <v>1510</v>
      </c>
      <c r="C1510" s="3" t="s">
        <v>4148</v>
      </c>
      <c r="D1510" s="3" t="s">
        <v>4149</v>
      </c>
      <c r="E1510" s="3" t="s">
        <v>4150</v>
      </c>
      <c r="F1510" s="3" t="s">
        <v>327</v>
      </c>
      <c r="G1510" s="3">
        <v>71</v>
      </c>
      <c r="H1510" s="3" t="s">
        <v>2603</v>
      </c>
      <c r="I1510" s="4" t="str">
        <f ca="1">IFERROR(__xludf.DUMMYFUNCTION("REGEXREPLACE(F1511,""\D"", """")"),"56")</f>
        <v>56</v>
      </c>
    </row>
    <row r="1511" spans="1:9" ht="15.75" customHeight="1">
      <c r="A1511" s="1">
        <v>1510</v>
      </c>
      <c r="B1511" s="3">
        <v>1511</v>
      </c>
      <c r="C1511" s="3" t="s">
        <v>4151</v>
      </c>
      <c r="D1511" s="3" t="s">
        <v>4152</v>
      </c>
      <c r="E1511" s="3" t="s">
        <v>4153</v>
      </c>
      <c r="F1511" s="3">
        <v>0</v>
      </c>
      <c r="I1511" s="4" t="str">
        <f ca="1">IFERROR(__xludf.DUMMYFUNCTION("REGEXREPLACE(F1512,""\D"", """")"),"#VALUE!")</f>
        <v>#VALUE!</v>
      </c>
    </row>
    <row r="1512" spans="1:9" ht="15.75" customHeight="1">
      <c r="A1512" s="1">
        <v>1511</v>
      </c>
      <c r="B1512" s="3">
        <v>1512</v>
      </c>
      <c r="C1512" s="3" t="s">
        <v>4154</v>
      </c>
      <c r="D1512" s="3" t="s">
        <v>4155</v>
      </c>
      <c r="E1512" s="3" t="s">
        <v>21</v>
      </c>
      <c r="F1512" s="3">
        <v>0</v>
      </c>
      <c r="I1512" s="4" t="str">
        <f ca="1">IFERROR(__xludf.DUMMYFUNCTION("REGEXREPLACE(F1513,""\D"", """")"),"#VALUE!")</f>
        <v>#VALUE!</v>
      </c>
    </row>
    <row r="1513" spans="1:9" ht="15.75" customHeight="1">
      <c r="A1513" s="1">
        <v>1512</v>
      </c>
      <c r="B1513" s="3">
        <v>1513</v>
      </c>
      <c r="C1513" s="3" t="s">
        <v>4156</v>
      </c>
      <c r="D1513" s="3" t="s">
        <v>4157</v>
      </c>
      <c r="E1513" s="3" t="s">
        <v>4158</v>
      </c>
      <c r="F1513" s="3" t="s">
        <v>277</v>
      </c>
      <c r="G1513" s="3">
        <v>2</v>
      </c>
      <c r="H1513" s="3" t="s">
        <v>135</v>
      </c>
      <c r="I1513" s="4" t="str">
        <f ca="1">IFERROR(__xludf.DUMMYFUNCTION("REGEXREPLACE(F1514,""\D"", """")"),"5")</f>
        <v>5</v>
      </c>
    </row>
    <row r="1514" spans="1:9" ht="15.75" customHeight="1">
      <c r="A1514" s="1">
        <v>1513</v>
      </c>
      <c r="B1514" s="3">
        <v>1514</v>
      </c>
      <c r="C1514" s="3" t="s">
        <v>4159</v>
      </c>
      <c r="D1514" s="3" t="s">
        <v>4160</v>
      </c>
      <c r="E1514" s="3" t="s">
        <v>21</v>
      </c>
      <c r="F1514" s="3">
        <v>0</v>
      </c>
      <c r="I1514" s="4" t="str">
        <f ca="1">IFERROR(__xludf.DUMMYFUNCTION("REGEXREPLACE(F1515,""\D"", """")"),"#VALUE!")</f>
        <v>#VALUE!</v>
      </c>
    </row>
    <row r="1515" spans="1:9" ht="15.75" customHeight="1">
      <c r="A1515" s="1">
        <v>1514</v>
      </c>
      <c r="B1515" s="3">
        <v>1515</v>
      </c>
      <c r="C1515" s="3" t="s">
        <v>4161</v>
      </c>
      <c r="D1515" s="3" t="s">
        <v>4162</v>
      </c>
      <c r="E1515" s="3" t="s">
        <v>4163</v>
      </c>
      <c r="F1515" s="3" t="s">
        <v>61</v>
      </c>
      <c r="G1515" s="3">
        <v>7</v>
      </c>
      <c r="H1515" s="3" t="s">
        <v>62</v>
      </c>
      <c r="I1515" s="4" t="str">
        <f ca="1">IFERROR(__xludf.DUMMYFUNCTION("REGEXREPLACE(F1516,""\D"", """")"),"8")</f>
        <v>8</v>
      </c>
    </row>
    <row r="1516" spans="1:9" ht="15.75" customHeight="1">
      <c r="A1516" s="1">
        <v>1515</v>
      </c>
      <c r="B1516" s="3">
        <v>1516</v>
      </c>
      <c r="C1516" s="3" t="s">
        <v>4164</v>
      </c>
      <c r="D1516" s="3" t="s">
        <v>4165</v>
      </c>
      <c r="E1516" s="3" t="s">
        <v>4166</v>
      </c>
      <c r="F1516" s="3">
        <v>0</v>
      </c>
      <c r="I1516" s="4" t="str">
        <f ca="1">IFERROR(__xludf.DUMMYFUNCTION("REGEXREPLACE(F1517,""\D"", """")"),"#VALUE!")</f>
        <v>#VALUE!</v>
      </c>
    </row>
    <row r="1517" spans="1:9" ht="15.75" customHeight="1">
      <c r="A1517" s="1">
        <v>1516</v>
      </c>
      <c r="B1517" s="3">
        <v>1517</v>
      </c>
      <c r="C1517" s="3" t="s">
        <v>4167</v>
      </c>
      <c r="D1517" s="3" t="s">
        <v>4168</v>
      </c>
      <c r="E1517" s="3" t="s">
        <v>21</v>
      </c>
      <c r="F1517" s="3">
        <v>0</v>
      </c>
      <c r="I1517" s="4" t="str">
        <f ca="1">IFERROR(__xludf.DUMMYFUNCTION("REGEXREPLACE(F1518,""\D"", """")"),"#VALUE!")</f>
        <v>#VALUE!</v>
      </c>
    </row>
    <row r="1518" spans="1:9" ht="15.75" customHeight="1">
      <c r="A1518" s="1">
        <v>1517</v>
      </c>
      <c r="B1518" s="3">
        <v>1518</v>
      </c>
      <c r="C1518" s="3" t="s">
        <v>4169</v>
      </c>
      <c r="D1518" s="3" t="s">
        <v>4170</v>
      </c>
      <c r="E1518" s="3" t="s">
        <v>21</v>
      </c>
      <c r="F1518" s="3">
        <v>0</v>
      </c>
      <c r="I1518" s="4" t="str">
        <f ca="1">IFERROR(__xludf.DUMMYFUNCTION("REGEXREPLACE(F1519,""\D"", """")"),"#VALUE!")</f>
        <v>#VALUE!</v>
      </c>
    </row>
    <row r="1519" spans="1:9" ht="15.75" customHeight="1">
      <c r="A1519" s="1">
        <v>1518</v>
      </c>
      <c r="B1519" s="3">
        <v>1519</v>
      </c>
      <c r="C1519" s="3" t="s">
        <v>4171</v>
      </c>
      <c r="D1519" s="3" t="s">
        <v>4172</v>
      </c>
      <c r="E1519" s="3" t="s">
        <v>4173</v>
      </c>
      <c r="F1519" s="3">
        <v>0</v>
      </c>
      <c r="I1519" s="4" t="str">
        <f ca="1">IFERROR(__xludf.DUMMYFUNCTION("REGEXREPLACE(F1520,""\D"", """")"),"#VALUE!")</f>
        <v>#VALUE!</v>
      </c>
    </row>
    <row r="1520" spans="1:9" ht="15.75" customHeight="1">
      <c r="A1520" s="1">
        <v>1519</v>
      </c>
      <c r="B1520" s="3">
        <v>1520</v>
      </c>
      <c r="C1520" s="3" t="s">
        <v>4174</v>
      </c>
      <c r="D1520" s="3" t="s">
        <v>4175</v>
      </c>
      <c r="E1520" s="3" t="s">
        <v>21</v>
      </c>
      <c r="F1520" s="3">
        <v>0</v>
      </c>
      <c r="I1520" s="4" t="str">
        <f ca="1">IFERROR(__xludf.DUMMYFUNCTION("REGEXREPLACE(F1521,""\D"", """")"),"#VALUE!")</f>
        <v>#VALUE!</v>
      </c>
    </row>
    <row r="1521" spans="1:9" ht="15.75" customHeight="1">
      <c r="A1521" s="1">
        <v>1520</v>
      </c>
      <c r="B1521" s="3">
        <v>1521</v>
      </c>
      <c r="C1521" s="3" t="s">
        <v>4176</v>
      </c>
      <c r="D1521" s="3" t="s">
        <v>4177</v>
      </c>
      <c r="E1521" s="3" t="s">
        <v>4178</v>
      </c>
      <c r="F1521" s="3">
        <v>0</v>
      </c>
      <c r="I1521" s="4" t="str">
        <f ca="1">IFERROR(__xludf.DUMMYFUNCTION("REGEXREPLACE(F1522,""\D"", """")"),"#VALUE!")</f>
        <v>#VALUE!</v>
      </c>
    </row>
    <row r="1522" spans="1:9" ht="15.75" customHeight="1">
      <c r="A1522" s="1">
        <v>1521</v>
      </c>
      <c r="B1522" s="3">
        <v>1522</v>
      </c>
      <c r="C1522" s="3" t="s">
        <v>4179</v>
      </c>
      <c r="D1522" s="3" t="s">
        <v>4180</v>
      </c>
      <c r="E1522" s="3" t="s">
        <v>21</v>
      </c>
      <c r="F1522" s="3">
        <v>0</v>
      </c>
      <c r="I1522" s="4" t="str">
        <f ca="1">IFERROR(__xludf.DUMMYFUNCTION("REGEXREPLACE(F1523,""\D"", """")"),"#VALUE!")</f>
        <v>#VALUE!</v>
      </c>
    </row>
    <row r="1523" spans="1:9" ht="15.75" customHeight="1">
      <c r="A1523" s="1">
        <v>1522</v>
      </c>
      <c r="B1523" s="3">
        <v>1523</v>
      </c>
      <c r="C1523" s="3" t="s">
        <v>4181</v>
      </c>
      <c r="D1523" s="3" t="s">
        <v>4182</v>
      </c>
      <c r="E1523" s="3" t="s">
        <v>4183</v>
      </c>
      <c r="F1523" s="3" t="s">
        <v>61</v>
      </c>
      <c r="G1523" s="3">
        <v>9</v>
      </c>
      <c r="H1523" s="3" t="s">
        <v>235</v>
      </c>
      <c r="I1523" s="4" t="str">
        <f ca="1">IFERROR(__xludf.DUMMYFUNCTION("REGEXREPLACE(F1524,""\D"", """")"),"8")</f>
        <v>8</v>
      </c>
    </row>
    <row r="1524" spans="1:9" ht="15.75" customHeight="1">
      <c r="A1524" s="1">
        <v>1523</v>
      </c>
      <c r="B1524" s="3">
        <v>1524</v>
      </c>
      <c r="C1524" s="3" t="s">
        <v>4184</v>
      </c>
      <c r="D1524" s="3" t="s">
        <v>4185</v>
      </c>
      <c r="E1524" s="3" t="s">
        <v>21</v>
      </c>
      <c r="F1524" s="3">
        <v>0</v>
      </c>
      <c r="I1524" s="4" t="str">
        <f ca="1">IFERROR(__xludf.DUMMYFUNCTION("REGEXREPLACE(F1525,""\D"", """")"),"#VALUE!")</f>
        <v>#VALUE!</v>
      </c>
    </row>
    <row r="1525" spans="1:9" ht="15.75" customHeight="1">
      <c r="A1525" s="1">
        <v>1524</v>
      </c>
      <c r="B1525" s="3">
        <v>1525</v>
      </c>
      <c r="C1525" s="3" t="s">
        <v>4186</v>
      </c>
      <c r="D1525" s="3" t="s">
        <v>4187</v>
      </c>
      <c r="E1525" s="3" t="s">
        <v>21</v>
      </c>
      <c r="F1525" s="3">
        <v>0</v>
      </c>
      <c r="I1525" s="4" t="str">
        <f ca="1">IFERROR(__xludf.DUMMYFUNCTION("REGEXREPLACE(F1526,""\D"", """")"),"#VALUE!")</f>
        <v>#VALUE!</v>
      </c>
    </row>
    <row r="1526" spans="1:9" ht="15.75" customHeight="1">
      <c r="A1526" s="1">
        <v>1525</v>
      </c>
      <c r="B1526" s="3">
        <v>1526</v>
      </c>
      <c r="C1526" s="3" t="s">
        <v>4188</v>
      </c>
      <c r="D1526" s="3" t="s">
        <v>4189</v>
      </c>
      <c r="E1526" s="3" t="s">
        <v>21</v>
      </c>
      <c r="F1526" s="3">
        <v>0</v>
      </c>
      <c r="I1526" s="4" t="str">
        <f ca="1">IFERROR(__xludf.DUMMYFUNCTION("REGEXREPLACE(F1527,""\D"", """")"),"#VALUE!")</f>
        <v>#VALUE!</v>
      </c>
    </row>
    <row r="1527" spans="1:9" ht="15.75" customHeight="1">
      <c r="A1527" s="1">
        <v>1526</v>
      </c>
      <c r="B1527" s="3">
        <v>1527</v>
      </c>
      <c r="C1527" s="3" t="s">
        <v>4190</v>
      </c>
      <c r="D1527" s="3" t="s">
        <v>4191</v>
      </c>
      <c r="E1527" s="3" t="s">
        <v>4192</v>
      </c>
      <c r="F1527" s="3" t="s">
        <v>263</v>
      </c>
      <c r="G1527" s="3">
        <v>4</v>
      </c>
      <c r="H1527" s="3" t="s">
        <v>88</v>
      </c>
      <c r="I1527" s="4" t="str">
        <f ca="1">IFERROR(__xludf.DUMMYFUNCTION("REGEXREPLACE(F1528,""\D"", """")"),"6")</f>
        <v>6</v>
      </c>
    </row>
    <row r="1528" spans="1:9" ht="15.75" customHeight="1">
      <c r="A1528" s="1">
        <v>1527</v>
      </c>
      <c r="B1528" s="3">
        <v>1528</v>
      </c>
      <c r="C1528" s="3" t="s">
        <v>4193</v>
      </c>
      <c r="D1528" s="3" t="s">
        <v>4194</v>
      </c>
      <c r="E1528" s="3" t="s">
        <v>21</v>
      </c>
      <c r="F1528" s="3">
        <v>0</v>
      </c>
      <c r="I1528" s="4" t="str">
        <f ca="1">IFERROR(__xludf.DUMMYFUNCTION("REGEXREPLACE(F1529,""\D"", """")"),"#VALUE!")</f>
        <v>#VALUE!</v>
      </c>
    </row>
    <row r="1529" spans="1:9" ht="15.75" customHeight="1">
      <c r="A1529" s="1">
        <v>1528</v>
      </c>
      <c r="B1529" s="3">
        <v>1529</v>
      </c>
      <c r="C1529" s="3" t="s">
        <v>4195</v>
      </c>
      <c r="D1529" s="3" t="s">
        <v>4196</v>
      </c>
      <c r="E1529" s="3" t="s">
        <v>21</v>
      </c>
      <c r="F1529" s="3">
        <v>0</v>
      </c>
      <c r="I1529" s="4" t="str">
        <f ca="1">IFERROR(__xludf.DUMMYFUNCTION("REGEXREPLACE(F1530,""\D"", """")"),"#VALUE!")</f>
        <v>#VALUE!</v>
      </c>
    </row>
    <row r="1530" spans="1:9" ht="15.75" customHeight="1">
      <c r="A1530" s="1">
        <v>1529</v>
      </c>
      <c r="B1530" s="3">
        <v>1530</v>
      </c>
      <c r="C1530" s="3" t="s">
        <v>4197</v>
      </c>
      <c r="D1530" s="3" t="s">
        <v>4198</v>
      </c>
      <c r="E1530" s="3" t="s">
        <v>21</v>
      </c>
      <c r="F1530" s="3">
        <v>0</v>
      </c>
      <c r="I1530" s="4" t="str">
        <f ca="1">IFERROR(__xludf.DUMMYFUNCTION("REGEXREPLACE(F1531,""\D"", """")"),"#VALUE!")</f>
        <v>#VALUE!</v>
      </c>
    </row>
    <row r="1531" spans="1:9" ht="15.75" customHeight="1">
      <c r="A1531" s="1">
        <v>1530</v>
      </c>
      <c r="B1531" s="3">
        <v>1531</v>
      </c>
      <c r="C1531" s="3" t="s">
        <v>4199</v>
      </c>
      <c r="D1531" s="3" t="s">
        <v>4200</v>
      </c>
      <c r="E1531" s="3" t="s">
        <v>21</v>
      </c>
      <c r="F1531" s="3">
        <v>0</v>
      </c>
      <c r="I1531" s="4" t="str">
        <f ca="1">IFERROR(__xludf.DUMMYFUNCTION("REGEXREPLACE(F1532,""\D"", """")"),"#VALUE!")</f>
        <v>#VALUE!</v>
      </c>
    </row>
    <row r="1532" spans="1:9" ht="15.75" customHeight="1">
      <c r="A1532" s="1">
        <v>1531</v>
      </c>
      <c r="B1532" s="3">
        <v>1532</v>
      </c>
      <c r="C1532" s="3" t="s">
        <v>4201</v>
      </c>
      <c r="D1532" s="3" t="s">
        <v>4202</v>
      </c>
      <c r="E1532" s="3" t="s">
        <v>21</v>
      </c>
      <c r="F1532" s="3">
        <v>0</v>
      </c>
      <c r="I1532" s="4" t="str">
        <f ca="1">IFERROR(__xludf.DUMMYFUNCTION("REGEXREPLACE(F1533,""\D"", """")"),"#VALUE!")</f>
        <v>#VALUE!</v>
      </c>
    </row>
    <row r="1533" spans="1:9" ht="15.75" customHeight="1">
      <c r="A1533" s="1">
        <v>1532</v>
      </c>
      <c r="B1533" s="3">
        <v>1533</v>
      </c>
      <c r="C1533" s="3" t="s">
        <v>4203</v>
      </c>
      <c r="D1533" s="3" t="s">
        <v>4204</v>
      </c>
      <c r="E1533" s="3" t="s">
        <v>21</v>
      </c>
      <c r="F1533" s="3">
        <v>0</v>
      </c>
      <c r="I1533" s="4" t="str">
        <f ca="1">IFERROR(__xludf.DUMMYFUNCTION("REGEXREPLACE(F1534,""\D"", """")"),"#VALUE!")</f>
        <v>#VALUE!</v>
      </c>
    </row>
    <row r="1534" spans="1:9" ht="15.75" customHeight="1">
      <c r="A1534" s="1">
        <v>1533</v>
      </c>
      <c r="B1534" s="3">
        <v>1534</v>
      </c>
      <c r="C1534" s="3" t="s">
        <v>4205</v>
      </c>
      <c r="D1534" s="3" t="s">
        <v>4206</v>
      </c>
      <c r="E1534" s="3" t="s">
        <v>4207</v>
      </c>
      <c r="F1534" s="3">
        <v>0</v>
      </c>
      <c r="I1534" s="4" t="str">
        <f ca="1">IFERROR(__xludf.DUMMYFUNCTION("REGEXREPLACE(F1535,""\D"", """")"),"#VALUE!")</f>
        <v>#VALUE!</v>
      </c>
    </row>
    <row r="1535" spans="1:9" ht="15.75" customHeight="1">
      <c r="A1535" s="1">
        <v>1534</v>
      </c>
      <c r="B1535" s="3">
        <v>1535</v>
      </c>
      <c r="C1535" s="3" t="s">
        <v>4208</v>
      </c>
      <c r="D1535" s="3" t="s">
        <v>4209</v>
      </c>
      <c r="E1535" s="3" t="s">
        <v>4210</v>
      </c>
      <c r="F1535" s="3" t="s">
        <v>17</v>
      </c>
      <c r="G1535" s="3">
        <v>17</v>
      </c>
      <c r="H1535" s="3" t="s">
        <v>531</v>
      </c>
      <c r="I1535" s="4" t="str">
        <f ca="1">IFERROR(__xludf.DUMMYFUNCTION("REGEXREPLACE(F1536,""\D"", """")"),"9")</f>
        <v>9</v>
      </c>
    </row>
    <row r="1536" spans="1:9" ht="15.75" customHeight="1">
      <c r="A1536" s="1">
        <v>1535</v>
      </c>
      <c r="B1536" s="3">
        <v>1536</v>
      </c>
      <c r="C1536" s="3" t="s">
        <v>4211</v>
      </c>
      <c r="D1536" s="3" t="s">
        <v>4212</v>
      </c>
      <c r="E1536" s="3" t="s">
        <v>4213</v>
      </c>
      <c r="F1536" s="3">
        <v>0</v>
      </c>
      <c r="I1536" s="4" t="str">
        <f ca="1">IFERROR(__xludf.DUMMYFUNCTION("REGEXREPLACE(F1537,""\D"", """")"),"#VALUE!")</f>
        <v>#VALUE!</v>
      </c>
    </row>
    <row r="1537" spans="1:9" ht="15.75" customHeight="1">
      <c r="A1537" s="1">
        <v>1536</v>
      </c>
      <c r="B1537" s="3">
        <v>1537</v>
      </c>
      <c r="C1537" s="3" t="s">
        <v>4214</v>
      </c>
      <c r="D1537" s="3" t="s">
        <v>4215</v>
      </c>
      <c r="E1537" s="3" t="s">
        <v>21</v>
      </c>
      <c r="F1537" s="3">
        <v>0</v>
      </c>
      <c r="I1537" s="4" t="str">
        <f ca="1">IFERROR(__xludf.DUMMYFUNCTION("REGEXREPLACE(F1538,""\D"", """")"),"#VALUE!")</f>
        <v>#VALUE!</v>
      </c>
    </row>
    <row r="1538" spans="1:9" ht="15.75" customHeight="1">
      <c r="A1538" s="1">
        <v>1537</v>
      </c>
      <c r="B1538" s="3">
        <v>1538</v>
      </c>
      <c r="C1538" s="3" t="s">
        <v>4216</v>
      </c>
      <c r="D1538" s="3" t="s">
        <v>4217</v>
      </c>
      <c r="E1538" s="3" t="s">
        <v>4218</v>
      </c>
      <c r="F1538" s="3" t="s">
        <v>263</v>
      </c>
      <c r="G1538" s="3">
        <v>12</v>
      </c>
      <c r="H1538" s="3" t="s">
        <v>212</v>
      </c>
      <c r="I1538" s="4" t="str">
        <f ca="1">IFERROR(__xludf.DUMMYFUNCTION("REGEXREPLACE(F1539,""\D"", """")"),"6")</f>
        <v>6</v>
      </c>
    </row>
    <row r="1539" spans="1:9" ht="15.75" customHeight="1">
      <c r="A1539" s="1">
        <v>1538</v>
      </c>
      <c r="B1539" s="3">
        <v>1539</v>
      </c>
      <c r="C1539" s="3" t="s">
        <v>4219</v>
      </c>
      <c r="D1539" s="3" t="s">
        <v>4220</v>
      </c>
      <c r="E1539" s="3" t="s">
        <v>4221</v>
      </c>
      <c r="F1539" s="3" t="s">
        <v>153</v>
      </c>
      <c r="G1539" s="3">
        <v>7</v>
      </c>
      <c r="H1539" s="3" t="s">
        <v>76</v>
      </c>
      <c r="I1539" s="4" t="str">
        <f ca="1">IFERROR(__xludf.DUMMYFUNCTION("REGEXREPLACE(F1540,""\D"", """")"),"13")</f>
        <v>13</v>
      </c>
    </row>
    <row r="1540" spans="1:9" ht="15.75" customHeight="1">
      <c r="A1540" s="1">
        <v>1539</v>
      </c>
      <c r="B1540" s="3">
        <v>1540</v>
      </c>
      <c r="C1540" s="3" t="s">
        <v>4222</v>
      </c>
      <c r="D1540" s="3" t="s">
        <v>4223</v>
      </c>
      <c r="E1540" s="3" t="s">
        <v>21</v>
      </c>
      <c r="F1540" s="3">
        <v>0</v>
      </c>
      <c r="I1540" s="4" t="str">
        <f ca="1">IFERROR(__xludf.DUMMYFUNCTION("REGEXREPLACE(F1541,""\D"", """")"),"#VALUE!")</f>
        <v>#VALUE!</v>
      </c>
    </row>
    <row r="1541" spans="1:9" ht="15.75" customHeight="1">
      <c r="A1541" s="1">
        <v>1540</v>
      </c>
      <c r="B1541" s="3">
        <v>1541</v>
      </c>
      <c r="C1541" s="3" t="s">
        <v>4224</v>
      </c>
      <c r="D1541" s="3" t="s">
        <v>4225</v>
      </c>
      <c r="E1541" s="3" t="s">
        <v>21</v>
      </c>
      <c r="F1541" s="3">
        <v>0</v>
      </c>
      <c r="I1541" s="4" t="str">
        <f ca="1">IFERROR(__xludf.DUMMYFUNCTION("REGEXREPLACE(F1542,""\D"", """")"),"#VALUE!")</f>
        <v>#VALUE!</v>
      </c>
    </row>
    <row r="1542" spans="1:9" ht="15.75" customHeight="1">
      <c r="A1542" s="1">
        <v>1541</v>
      </c>
      <c r="B1542" s="3">
        <v>1542</v>
      </c>
      <c r="C1542" s="3" t="s">
        <v>4226</v>
      </c>
      <c r="D1542" s="3" t="s">
        <v>4227</v>
      </c>
      <c r="E1542" s="3" t="s">
        <v>4228</v>
      </c>
      <c r="F1542" s="3" t="s">
        <v>166</v>
      </c>
      <c r="G1542" s="3">
        <v>1</v>
      </c>
      <c r="H1542" s="3" t="s">
        <v>557</v>
      </c>
      <c r="I1542" s="4" t="str">
        <f ca="1">IFERROR(__xludf.DUMMYFUNCTION("REGEXREPLACE(F1543,""\D"", """")"),"4")</f>
        <v>4</v>
      </c>
    </row>
    <row r="1543" spans="1:9" ht="15.75" customHeight="1">
      <c r="A1543" s="1">
        <v>1542</v>
      </c>
      <c r="B1543" s="3">
        <v>1543</v>
      </c>
      <c r="C1543" s="3" t="s">
        <v>4229</v>
      </c>
      <c r="D1543" s="3" t="s">
        <v>4230</v>
      </c>
      <c r="E1543" s="3" t="s">
        <v>4231</v>
      </c>
      <c r="F1543" s="3">
        <v>0</v>
      </c>
      <c r="I1543" s="4" t="str">
        <f ca="1">IFERROR(__xludf.DUMMYFUNCTION("REGEXREPLACE(F1544,""\D"", """")"),"#VALUE!")</f>
        <v>#VALUE!</v>
      </c>
    </row>
    <row r="1544" spans="1:9" ht="15.75" customHeight="1">
      <c r="A1544" s="1">
        <v>1543</v>
      </c>
      <c r="B1544" s="3">
        <v>1544</v>
      </c>
      <c r="C1544" s="3" t="s">
        <v>4232</v>
      </c>
      <c r="D1544" s="3" t="s">
        <v>4233</v>
      </c>
      <c r="E1544" s="3" t="s">
        <v>21</v>
      </c>
      <c r="F1544" s="3">
        <v>0</v>
      </c>
      <c r="I1544" s="4" t="str">
        <f ca="1">IFERROR(__xludf.DUMMYFUNCTION("REGEXREPLACE(F1545,""\D"", """")"),"#VALUE!")</f>
        <v>#VALUE!</v>
      </c>
    </row>
    <row r="1545" spans="1:9" ht="15.75" customHeight="1">
      <c r="A1545" s="1">
        <v>1544</v>
      </c>
      <c r="B1545" s="3">
        <v>1545</v>
      </c>
      <c r="C1545" s="3" t="s">
        <v>4234</v>
      </c>
      <c r="D1545" s="3" t="s">
        <v>4235</v>
      </c>
      <c r="E1545" s="3" t="s">
        <v>4236</v>
      </c>
      <c r="F1545" s="3">
        <v>0</v>
      </c>
      <c r="I1545" s="4" t="str">
        <f ca="1">IFERROR(__xludf.DUMMYFUNCTION("REGEXREPLACE(F1546,""\D"", """")"),"#VALUE!")</f>
        <v>#VALUE!</v>
      </c>
    </row>
    <row r="1546" spans="1:9" ht="15.75" customHeight="1">
      <c r="A1546" s="1">
        <v>1545</v>
      </c>
      <c r="B1546" s="3">
        <v>1546</v>
      </c>
      <c r="C1546" s="3" t="s">
        <v>4237</v>
      </c>
      <c r="D1546" s="3" t="s">
        <v>4238</v>
      </c>
      <c r="E1546" s="3" t="s">
        <v>4239</v>
      </c>
      <c r="F1546" s="3">
        <v>0</v>
      </c>
      <c r="I1546" s="4" t="str">
        <f ca="1">IFERROR(__xludf.DUMMYFUNCTION("REGEXREPLACE(F1547,""\D"", """")"),"#VALUE!")</f>
        <v>#VALUE!</v>
      </c>
    </row>
    <row r="1547" spans="1:9" ht="15.75" customHeight="1">
      <c r="A1547" s="1">
        <v>1546</v>
      </c>
      <c r="B1547" s="3">
        <v>1547</v>
      </c>
      <c r="C1547" s="3" t="s">
        <v>4240</v>
      </c>
      <c r="D1547" s="3" t="s">
        <v>4241</v>
      </c>
      <c r="E1547" s="3" t="s">
        <v>21</v>
      </c>
      <c r="F1547" s="3">
        <v>0</v>
      </c>
      <c r="I1547" s="4" t="str">
        <f ca="1">IFERROR(__xludf.DUMMYFUNCTION("REGEXREPLACE(F1548,""\D"", """")"),"#VALUE!")</f>
        <v>#VALUE!</v>
      </c>
    </row>
    <row r="1548" spans="1:9" ht="15.75" customHeight="1">
      <c r="A1548" s="1">
        <v>1547</v>
      </c>
      <c r="B1548" s="3">
        <v>1548</v>
      </c>
      <c r="C1548" s="3" t="s">
        <v>4242</v>
      </c>
      <c r="D1548" s="3" t="s">
        <v>4243</v>
      </c>
      <c r="E1548" s="3" t="s">
        <v>4244</v>
      </c>
      <c r="F1548" s="3">
        <v>0</v>
      </c>
      <c r="I1548" s="4" t="str">
        <f ca="1">IFERROR(__xludf.DUMMYFUNCTION("REGEXREPLACE(F1549,""\D"", """")"),"#VALUE!")</f>
        <v>#VALUE!</v>
      </c>
    </row>
    <row r="1549" spans="1:9" ht="15.75" customHeight="1">
      <c r="A1549" s="1">
        <v>1548</v>
      </c>
      <c r="B1549" s="3">
        <v>1549</v>
      </c>
      <c r="C1549" s="3" t="s">
        <v>4245</v>
      </c>
      <c r="D1549" s="3" t="s">
        <v>4246</v>
      </c>
      <c r="E1549" s="3" t="s">
        <v>4247</v>
      </c>
      <c r="F1549" s="3">
        <v>0</v>
      </c>
      <c r="I1549" s="4" t="str">
        <f ca="1">IFERROR(__xludf.DUMMYFUNCTION("REGEXREPLACE(F1550,""\D"", """")"),"#VALUE!")</f>
        <v>#VALUE!</v>
      </c>
    </row>
    <row r="1550" spans="1:9" ht="15.75" customHeight="1">
      <c r="A1550" s="1">
        <v>1549</v>
      </c>
      <c r="B1550" s="3">
        <v>1550</v>
      </c>
      <c r="C1550" s="3" t="s">
        <v>4248</v>
      </c>
      <c r="D1550" s="3" t="s">
        <v>4249</v>
      </c>
      <c r="E1550" s="3" t="s">
        <v>4250</v>
      </c>
      <c r="F1550" s="3">
        <v>0</v>
      </c>
      <c r="I1550" s="4" t="str">
        <f ca="1">IFERROR(__xludf.DUMMYFUNCTION("REGEXREPLACE(F1551,""\D"", """")"),"#VALUE!")</f>
        <v>#VALUE!</v>
      </c>
    </row>
    <row r="1551" spans="1:9" ht="15.75" customHeight="1">
      <c r="A1551" s="1">
        <v>1550</v>
      </c>
      <c r="B1551" s="3">
        <v>1551</v>
      </c>
      <c r="C1551" s="3" t="s">
        <v>4251</v>
      </c>
      <c r="D1551" s="3" t="s">
        <v>4252</v>
      </c>
      <c r="E1551" s="3" t="s">
        <v>21</v>
      </c>
      <c r="F1551" s="3">
        <v>0</v>
      </c>
      <c r="I1551" s="4" t="str">
        <f ca="1">IFERROR(__xludf.DUMMYFUNCTION("REGEXREPLACE(F1552,""\D"", """")"),"#VALUE!")</f>
        <v>#VALUE!</v>
      </c>
    </row>
    <row r="1552" spans="1:9" ht="15.75" customHeight="1">
      <c r="A1552" s="1">
        <v>1551</v>
      </c>
      <c r="B1552" s="3">
        <v>1552</v>
      </c>
      <c r="C1552" s="3" t="s">
        <v>4253</v>
      </c>
      <c r="D1552" s="3" t="s">
        <v>4254</v>
      </c>
      <c r="E1552" s="3" t="s">
        <v>21</v>
      </c>
      <c r="F1552" s="3">
        <v>0</v>
      </c>
      <c r="I1552" s="4" t="str">
        <f ca="1">IFERROR(__xludf.DUMMYFUNCTION("REGEXREPLACE(F1553,""\D"", """")"),"#VALUE!")</f>
        <v>#VALUE!</v>
      </c>
    </row>
    <row r="1553" spans="1:9" ht="15.75" customHeight="1">
      <c r="A1553" s="1">
        <v>1552</v>
      </c>
      <c r="B1553" s="3">
        <v>1553</v>
      </c>
      <c r="C1553" s="3" t="s">
        <v>4255</v>
      </c>
      <c r="D1553" s="3" t="s">
        <v>4256</v>
      </c>
      <c r="E1553" s="3" t="s">
        <v>4257</v>
      </c>
      <c r="F1553" s="3" t="s">
        <v>166</v>
      </c>
      <c r="G1553" s="3">
        <v>12</v>
      </c>
      <c r="H1553" s="3" t="s">
        <v>154</v>
      </c>
      <c r="I1553" s="4" t="str">
        <f ca="1">IFERROR(__xludf.DUMMYFUNCTION("REGEXREPLACE(F1554,""\D"", """")"),"4")</f>
        <v>4</v>
      </c>
    </row>
    <row r="1554" spans="1:9" ht="15.75" customHeight="1">
      <c r="A1554" s="1">
        <v>1553</v>
      </c>
      <c r="B1554" s="3">
        <v>1554</v>
      </c>
      <c r="C1554" s="3" t="s">
        <v>4258</v>
      </c>
      <c r="D1554" s="3" t="s">
        <v>4259</v>
      </c>
      <c r="E1554" s="3" t="s">
        <v>21</v>
      </c>
      <c r="F1554" s="3">
        <v>0</v>
      </c>
      <c r="I1554" s="4" t="str">
        <f ca="1">IFERROR(__xludf.DUMMYFUNCTION("REGEXREPLACE(F1555,""\D"", """")"),"#VALUE!")</f>
        <v>#VALUE!</v>
      </c>
    </row>
    <row r="1555" spans="1:9" ht="15.75" customHeight="1">
      <c r="A1555" s="1">
        <v>1554</v>
      </c>
      <c r="B1555" s="3">
        <v>1555</v>
      </c>
      <c r="C1555" s="3" t="s">
        <v>4260</v>
      </c>
      <c r="D1555" s="3" t="s">
        <v>4261</v>
      </c>
      <c r="E1555" s="3" t="s">
        <v>4262</v>
      </c>
      <c r="F1555" s="3">
        <v>0</v>
      </c>
      <c r="I1555" s="4" t="str">
        <f ca="1">IFERROR(__xludf.DUMMYFUNCTION("REGEXREPLACE(F1556,""\D"", """")"),"#VALUE!")</f>
        <v>#VALUE!</v>
      </c>
    </row>
    <row r="1556" spans="1:9" ht="15.75" customHeight="1">
      <c r="A1556" s="1">
        <v>1555</v>
      </c>
      <c r="B1556" s="3">
        <v>1556</v>
      </c>
      <c r="C1556" s="3" t="s">
        <v>4263</v>
      </c>
      <c r="D1556" s="3" t="s">
        <v>4264</v>
      </c>
      <c r="E1556" s="3" t="s">
        <v>4265</v>
      </c>
      <c r="F1556" s="3" t="s">
        <v>87</v>
      </c>
      <c r="G1556" s="3">
        <v>2</v>
      </c>
      <c r="H1556" s="3" t="s">
        <v>30</v>
      </c>
      <c r="I1556" s="4" t="str">
        <f ca="1">IFERROR(__xludf.DUMMYFUNCTION("REGEXREPLACE(F1557,""\D"", """")"),"7")</f>
        <v>7</v>
      </c>
    </row>
    <row r="1557" spans="1:9" ht="15.75" customHeight="1">
      <c r="A1557" s="1">
        <v>1556</v>
      </c>
      <c r="B1557" s="3">
        <v>1557</v>
      </c>
      <c r="C1557" s="3" t="s">
        <v>4266</v>
      </c>
      <c r="D1557" s="3" t="s">
        <v>4267</v>
      </c>
      <c r="E1557" s="3" t="s">
        <v>4268</v>
      </c>
      <c r="F1557" s="3" t="s">
        <v>166</v>
      </c>
      <c r="G1557" s="3">
        <v>11</v>
      </c>
      <c r="H1557" s="3" t="s">
        <v>62</v>
      </c>
      <c r="I1557" s="4" t="str">
        <f ca="1">IFERROR(__xludf.DUMMYFUNCTION("REGEXREPLACE(F1558,""\D"", """")"),"4")</f>
        <v>4</v>
      </c>
    </row>
    <row r="1558" spans="1:9" ht="15.75" customHeight="1">
      <c r="A1558" s="1">
        <v>1557</v>
      </c>
      <c r="B1558" s="3">
        <v>1558</v>
      </c>
      <c r="C1558" s="3" t="s">
        <v>4269</v>
      </c>
      <c r="D1558" s="3" t="s">
        <v>4270</v>
      </c>
      <c r="E1558" s="3" t="s">
        <v>4271</v>
      </c>
      <c r="F1558" s="3" t="s">
        <v>87</v>
      </c>
      <c r="G1558" s="3">
        <v>10</v>
      </c>
      <c r="H1558" s="3" t="s">
        <v>235</v>
      </c>
      <c r="I1558" s="4" t="str">
        <f ca="1">IFERROR(__xludf.DUMMYFUNCTION("REGEXREPLACE(F1559,""\D"", """")"),"7")</f>
        <v>7</v>
      </c>
    </row>
    <row r="1559" spans="1:9" ht="15.75" customHeight="1">
      <c r="A1559" s="1">
        <v>1558</v>
      </c>
      <c r="B1559" s="3">
        <v>1559</v>
      </c>
      <c r="C1559" s="3" t="s">
        <v>4272</v>
      </c>
      <c r="D1559" s="3" t="s">
        <v>4273</v>
      </c>
      <c r="E1559" s="3" t="s">
        <v>21</v>
      </c>
      <c r="F1559" s="3">
        <v>0</v>
      </c>
      <c r="I1559" s="4" t="str">
        <f ca="1">IFERROR(__xludf.DUMMYFUNCTION("REGEXREPLACE(F1560,""\D"", """")"),"#VALUE!")</f>
        <v>#VALUE!</v>
      </c>
    </row>
    <row r="1560" spans="1:9" ht="15.75" customHeight="1">
      <c r="A1560" s="1">
        <v>1559</v>
      </c>
      <c r="B1560" s="3">
        <v>1560</v>
      </c>
      <c r="C1560" s="3" t="s">
        <v>4274</v>
      </c>
      <c r="D1560" s="3" t="s">
        <v>4275</v>
      </c>
      <c r="E1560" s="3" t="s">
        <v>4276</v>
      </c>
      <c r="F1560" s="3">
        <v>0</v>
      </c>
      <c r="I1560" s="4" t="str">
        <f ca="1">IFERROR(__xludf.DUMMYFUNCTION("REGEXREPLACE(F1561,""\D"", """")"),"#VALUE!")</f>
        <v>#VALUE!</v>
      </c>
    </row>
    <row r="1561" spans="1:9" ht="15.75" customHeight="1">
      <c r="A1561" s="1">
        <v>1560</v>
      </c>
      <c r="B1561" s="3">
        <v>1561</v>
      </c>
      <c r="C1561" s="3" t="s">
        <v>4277</v>
      </c>
      <c r="D1561" s="3" t="s">
        <v>4278</v>
      </c>
      <c r="E1561" s="3" t="s">
        <v>4279</v>
      </c>
      <c r="F1561" s="3" t="s">
        <v>277</v>
      </c>
      <c r="G1561" s="3">
        <v>3</v>
      </c>
      <c r="H1561" s="3" t="s">
        <v>933</v>
      </c>
      <c r="I1561" s="4" t="str">
        <f ca="1">IFERROR(__xludf.DUMMYFUNCTION("REGEXREPLACE(F1562,""\D"", """")"),"5")</f>
        <v>5</v>
      </c>
    </row>
    <row r="1562" spans="1:9" ht="15.75" customHeight="1">
      <c r="A1562" s="1">
        <v>1561</v>
      </c>
      <c r="B1562" s="3">
        <v>1562</v>
      </c>
      <c r="C1562" s="3" t="s">
        <v>4280</v>
      </c>
      <c r="D1562" s="3" t="s">
        <v>4281</v>
      </c>
      <c r="E1562" s="3" t="s">
        <v>21</v>
      </c>
      <c r="F1562" s="3">
        <v>0</v>
      </c>
      <c r="I1562" s="4" t="str">
        <f ca="1">IFERROR(__xludf.DUMMYFUNCTION("REGEXREPLACE(F1563,""\D"", """")"),"#VALUE!")</f>
        <v>#VALUE!</v>
      </c>
    </row>
    <row r="1563" spans="1:9" ht="15.75" customHeight="1">
      <c r="A1563" s="1">
        <v>1562</v>
      </c>
      <c r="B1563" s="3">
        <v>1563</v>
      </c>
      <c r="C1563" s="3" t="s">
        <v>4282</v>
      </c>
      <c r="D1563" s="3" t="s">
        <v>4283</v>
      </c>
      <c r="E1563" s="3" t="s">
        <v>21</v>
      </c>
      <c r="F1563" s="3">
        <v>0</v>
      </c>
      <c r="I1563" s="4" t="str">
        <f ca="1">IFERROR(__xludf.DUMMYFUNCTION("REGEXREPLACE(F1564,""\D"", """")"),"#VALUE!")</f>
        <v>#VALUE!</v>
      </c>
    </row>
    <row r="1564" spans="1:9" ht="15.75" customHeight="1">
      <c r="A1564" s="1">
        <v>1563</v>
      </c>
      <c r="B1564" s="3">
        <v>1564</v>
      </c>
      <c r="C1564" s="3" t="s">
        <v>4284</v>
      </c>
      <c r="D1564" s="3" t="s">
        <v>4285</v>
      </c>
      <c r="E1564" s="3" t="s">
        <v>4286</v>
      </c>
      <c r="F1564" s="3">
        <v>0</v>
      </c>
      <c r="I1564" s="4" t="str">
        <f ca="1">IFERROR(__xludf.DUMMYFUNCTION("REGEXREPLACE(F1565,""\D"", """")"),"#VALUE!")</f>
        <v>#VALUE!</v>
      </c>
    </row>
    <row r="1565" spans="1:9" ht="15.75" customHeight="1">
      <c r="A1565" s="1">
        <v>1564</v>
      </c>
      <c r="B1565" s="3">
        <v>1565</v>
      </c>
      <c r="C1565" s="3" t="s">
        <v>4287</v>
      </c>
      <c r="D1565" s="3" t="s">
        <v>4288</v>
      </c>
      <c r="E1565" s="3" t="s">
        <v>4289</v>
      </c>
      <c r="F1565" s="3">
        <v>0</v>
      </c>
      <c r="I1565" s="4" t="str">
        <f ca="1">IFERROR(__xludf.DUMMYFUNCTION("REGEXREPLACE(F1566,""\D"", """")"),"#VALUE!")</f>
        <v>#VALUE!</v>
      </c>
    </row>
    <row r="1566" spans="1:9" ht="15.75" customHeight="1">
      <c r="A1566" s="1">
        <v>1565</v>
      </c>
      <c r="B1566" s="3">
        <v>1566</v>
      </c>
      <c r="C1566" s="3" t="s">
        <v>4290</v>
      </c>
      <c r="D1566" s="3" t="s">
        <v>4291</v>
      </c>
      <c r="E1566" s="3" t="s">
        <v>4292</v>
      </c>
      <c r="F1566" s="3" t="s">
        <v>381</v>
      </c>
      <c r="G1566" s="3">
        <v>2</v>
      </c>
      <c r="H1566" s="3" t="s">
        <v>235</v>
      </c>
      <c r="I1566" s="4" t="str">
        <f ca="1">IFERROR(__xludf.DUMMYFUNCTION("REGEXREPLACE(F1567,""\D"", """")"),"15")</f>
        <v>15</v>
      </c>
    </row>
    <row r="1567" spans="1:9" ht="15.75" customHeight="1">
      <c r="A1567" s="1">
        <v>1566</v>
      </c>
      <c r="B1567" s="3">
        <v>1567</v>
      </c>
      <c r="C1567" s="3" t="s">
        <v>4293</v>
      </c>
      <c r="D1567" s="3" t="s">
        <v>4294</v>
      </c>
      <c r="E1567" s="3" t="s">
        <v>4295</v>
      </c>
      <c r="F1567" s="3" t="s">
        <v>166</v>
      </c>
      <c r="G1567" s="3">
        <v>2</v>
      </c>
      <c r="H1567" s="3" t="s">
        <v>283</v>
      </c>
      <c r="I1567" s="4" t="str">
        <f ca="1">IFERROR(__xludf.DUMMYFUNCTION("REGEXREPLACE(F1568,""\D"", """")"),"4")</f>
        <v>4</v>
      </c>
    </row>
    <row r="1568" spans="1:9" ht="15.75" customHeight="1">
      <c r="A1568" s="1">
        <v>1567</v>
      </c>
      <c r="B1568" s="3">
        <v>1568</v>
      </c>
      <c r="C1568" s="3" t="s">
        <v>4296</v>
      </c>
      <c r="D1568" s="3" t="s">
        <v>4297</v>
      </c>
      <c r="E1568" s="3" t="s">
        <v>4298</v>
      </c>
      <c r="F1568" s="3" t="s">
        <v>302</v>
      </c>
      <c r="G1568" s="3">
        <v>0</v>
      </c>
      <c r="H1568" s="3" t="s">
        <v>212</v>
      </c>
      <c r="I1568" s="4" t="str">
        <f ca="1">IFERROR(__xludf.DUMMYFUNCTION("REGEXREPLACE(F1569,""\D"", """")"),"18")</f>
        <v>18</v>
      </c>
    </row>
    <row r="1569" spans="1:9" ht="15.75" customHeight="1">
      <c r="A1569" s="1">
        <v>1568</v>
      </c>
      <c r="B1569" s="3">
        <v>1569</v>
      </c>
      <c r="C1569" s="3" t="s">
        <v>4299</v>
      </c>
      <c r="D1569" s="3" t="s">
        <v>4300</v>
      </c>
      <c r="E1569" s="3" t="s">
        <v>21</v>
      </c>
      <c r="F1569" s="3">
        <v>0</v>
      </c>
      <c r="I1569" s="4" t="str">
        <f ca="1">IFERROR(__xludf.DUMMYFUNCTION("REGEXREPLACE(F1570,""\D"", """")"),"#VALUE!")</f>
        <v>#VALUE!</v>
      </c>
    </row>
    <row r="1570" spans="1:9" ht="15.75" customHeight="1">
      <c r="A1570" s="1">
        <v>1569</v>
      </c>
      <c r="B1570" s="3">
        <v>1570</v>
      </c>
      <c r="C1570" s="3" t="s">
        <v>4301</v>
      </c>
      <c r="D1570" s="3" t="s">
        <v>4302</v>
      </c>
      <c r="E1570" s="3" t="s">
        <v>4303</v>
      </c>
      <c r="F1570" s="3" t="s">
        <v>166</v>
      </c>
      <c r="G1570" s="3">
        <v>0</v>
      </c>
      <c r="H1570" s="3" t="s">
        <v>685</v>
      </c>
      <c r="I1570" s="4" t="str">
        <f ca="1">IFERROR(__xludf.DUMMYFUNCTION("REGEXREPLACE(F1571,""\D"", """")"),"4")</f>
        <v>4</v>
      </c>
    </row>
    <row r="1571" spans="1:9" ht="15.75" customHeight="1">
      <c r="A1571" s="1">
        <v>1570</v>
      </c>
      <c r="B1571" s="3">
        <v>1571</v>
      </c>
      <c r="C1571" s="3" t="s">
        <v>4304</v>
      </c>
      <c r="D1571" s="3" t="s">
        <v>4305</v>
      </c>
      <c r="E1571" s="3" t="s">
        <v>4306</v>
      </c>
      <c r="F1571" s="3">
        <v>0</v>
      </c>
      <c r="I1571" s="4" t="str">
        <f ca="1">IFERROR(__xludf.DUMMYFUNCTION("REGEXREPLACE(F1572,""\D"", """")"),"#VALUE!")</f>
        <v>#VALUE!</v>
      </c>
    </row>
    <row r="1572" spans="1:9" ht="15.75" customHeight="1">
      <c r="A1572" s="1">
        <v>1571</v>
      </c>
      <c r="B1572" s="3">
        <v>1572</v>
      </c>
      <c r="C1572" s="3" t="s">
        <v>4307</v>
      </c>
      <c r="D1572" s="3" t="s">
        <v>4308</v>
      </c>
      <c r="E1572" s="3" t="s">
        <v>21</v>
      </c>
      <c r="F1572" s="3">
        <v>0</v>
      </c>
      <c r="I1572" s="4" t="str">
        <f ca="1">IFERROR(__xludf.DUMMYFUNCTION("REGEXREPLACE(F1573,""\D"", """")"),"#VALUE!")</f>
        <v>#VALUE!</v>
      </c>
    </row>
    <row r="1573" spans="1:9" ht="15.75" customHeight="1">
      <c r="A1573" s="1">
        <v>1572</v>
      </c>
      <c r="B1573" s="3">
        <v>1573</v>
      </c>
      <c r="C1573" s="3" t="s">
        <v>4309</v>
      </c>
      <c r="D1573" s="3" t="s">
        <v>4310</v>
      </c>
      <c r="E1573" s="3" t="s">
        <v>4311</v>
      </c>
      <c r="F1573" s="3" t="s">
        <v>41</v>
      </c>
      <c r="G1573" s="3">
        <v>0</v>
      </c>
      <c r="H1573" s="3" t="s">
        <v>18</v>
      </c>
      <c r="I1573" s="4" t="str">
        <f ca="1">IFERROR(__xludf.DUMMYFUNCTION("REGEXREPLACE(F1574,""\D"", """")"),"11")</f>
        <v>11</v>
      </c>
    </row>
    <row r="1574" spans="1:9" ht="15.75" customHeight="1">
      <c r="A1574" s="1">
        <v>1573</v>
      </c>
      <c r="B1574" s="3">
        <v>1574</v>
      </c>
      <c r="C1574" s="3" t="s">
        <v>4312</v>
      </c>
      <c r="D1574" s="3" t="s">
        <v>4313</v>
      </c>
      <c r="E1574" s="3" t="s">
        <v>4314</v>
      </c>
      <c r="F1574" s="3" t="s">
        <v>370</v>
      </c>
      <c r="G1574" s="3">
        <v>5</v>
      </c>
      <c r="H1574" s="3" t="s">
        <v>235</v>
      </c>
      <c r="I1574" s="4" t="str">
        <f ca="1">IFERROR(__xludf.DUMMYFUNCTION("REGEXREPLACE(F1575,""\D"", """")"),"12")</f>
        <v>12</v>
      </c>
    </row>
    <row r="1575" spans="1:9" ht="15.75" customHeight="1">
      <c r="A1575" s="1">
        <v>1574</v>
      </c>
      <c r="B1575" s="3">
        <v>1575</v>
      </c>
      <c r="C1575" s="3" t="s">
        <v>4315</v>
      </c>
      <c r="D1575" s="3" t="s">
        <v>4316</v>
      </c>
      <c r="E1575" s="3" t="s">
        <v>4317</v>
      </c>
      <c r="F1575" s="3" t="s">
        <v>277</v>
      </c>
      <c r="G1575" s="3">
        <v>2</v>
      </c>
      <c r="H1575" s="3" t="s">
        <v>135</v>
      </c>
      <c r="I1575" s="4" t="str">
        <f ca="1">IFERROR(__xludf.DUMMYFUNCTION("REGEXREPLACE(F1576,""\D"", """")"),"5")</f>
        <v>5</v>
      </c>
    </row>
    <row r="1576" spans="1:9" ht="15.75" customHeight="1">
      <c r="A1576" s="1">
        <v>1575</v>
      </c>
      <c r="B1576" s="3">
        <v>1576</v>
      </c>
      <c r="C1576" s="3" t="s">
        <v>4318</v>
      </c>
      <c r="D1576" s="3" t="s">
        <v>4319</v>
      </c>
      <c r="E1576" s="3" t="s">
        <v>4320</v>
      </c>
      <c r="F1576" s="3">
        <v>0</v>
      </c>
      <c r="I1576" s="4" t="str">
        <f ca="1">IFERROR(__xludf.DUMMYFUNCTION("REGEXREPLACE(F1577,""\D"", """")"),"#VALUE!")</f>
        <v>#VALUE!</v>
      </c>
    </row>
    <row r="1577" spans="1:9" ht="15.75" customHeight="1">
      <c r="A1577" s="1">
        <v>1576</v>
      </c>
      <c r="B1577" s="3">
        <v>1577</v>
      </c>
      <c r="C1577" s="3" t="s">
        <v>4321</v>
      </c>
      <c r="D1577" s="3" t="s">
        <v>4322</v>
      </c>
      <c r="E1577" s="3" t="s">
        <v>4323</v>
      </c>
      <c r="F1577" s="3">
        <v>0</v>
      </c>
      <c r="I1577" s="4" t="str">
        <f ca="1">IFERROR(__xludf.DUMMYFUNCTION("REGEXREPLACE(F1578,""\D"", """")"),"#VALUE!")</f>
        <v>#VALUE!</v>
      </c>
    </row>
    <row r="1578" spans="1:9" ht="15.75" customHeight="1">
      <c r="A1578" s="1">
        <v>1577</v>
      </c>
      <c r="B1578" s="3">
        <v>1578</v>
      </c>
      <c r="C1578" s="3" t="s">
        <v>4324</v>
      </c>
      <c r="D1578" s="3" t="s">
        <v>4325</v>
      </c>
      <c r="E1578" s="3" t="s">
        <v>21</v>
      </c>
      <c r="F1578" s="3">
        <v>0</v>
      </c>
      <c r="I1578" s="4" t="str">
        <f ca="1">IFERROR(__xludf.DUMMYFUNCTION("REGEXREPLACE(F1579,""\D"", """")"),"#VALUE!")</f>
        <v>#VALUE!</v>
      </c>
    </row>
    <row r="1579" spans="1:9" ht="15.75" customHeight="1">
      <c r="A1579" s="1">
        <v>1578</v>
      </c>
      <c r="B1579" s="3">
        <v>1579</v>
      </c>
      <c r="C1579" s="3" t="s">
        <v>4326</v>
      </c>
      <c r="D1579" s="3" t="s">
        <v>4327</v>
      </c>
      <c r="E1579" s="3" t="s">
        <v>4328</v>
      </c>
      <c r="F1579" s="3" t="s">
        <v>263</v>
      </c>
      <c r="G1579" s="3">
        <v>4</v>
      </c>
      <c r="H1579" s="3" t="s">
        <v>88</v>
      </c>
      <c r="I1579" s="4" t="str">
        <f ca="1">IFERROR(__xludf.DUMMYFUNCTION("REGEXREPLACE(F1580,""\D"", """")"),"6")</f>
        <v>6</v>
      </c>
    </row>
    <row r="1580" spans="1:9" ht="15.75" customHeight="1">
      <c r="A1580" s="1">
        <v>1579</v>
      </c>
      <c r="B1580" s="3">
        <v>1580</v>
      </c>
      <c r="C1580" s="3" t="s">
        <v>4329</v>
      </c>
      <c r="D1580" s="3" t="s">
        <v>4330</v>
      </c>
      <c r="E1580" s="3" t="s">
        <v>21</v>
      </c>
      <c r="F1580" s="3">
        <v>0</v>
      </c>
      <c r="I1580" s="4" t="str">
        <f ca="1">IFERROR(__xludf.DUMMYFUNCTION("REGEXREPLACE(F1581,""\D"", """")"),"#VALUE!")</f>
        <v>#VALUE!</v>
      </c>
    </row>
    <row r="1581" spans="1:9" ht="15.75" customHeight="1">
      <c r="A1581" s="1">
        <v>1580</v>
      </c>
      <c r="B1581" s="3">
        <v>1581</v>
      </c>
      <c r="C1581" s="3" t="s">
        <v>4331</v>
      </c>
      <c r="D1581" s="3" t="s">
        <v>4332</v>
      </c>
      <c r="E1581" s="3" t="s">
        <v>4333</v>
      </c>
      <c r="F1581" s="3">
        <v>0</v>
      </c>
      <c r="I1581" s="4" t="str">
        <f ca="1">IFERROR(__xludf.DUMMYFUNCTION("REGEXREPLACE(F1582,""\D"", """")"),"#VALUE!")</f>
        <v>#VALUE!</v>
      </c>
    </row>
    <row r="1582" spans="1:9" ht="15.75" customHeight="1">
      <c r="A1582" s="1">
        <v>1581</v>
      </c>
      <c r="B1582" s="3">
        <v>1582</v>
      </c>
      <c r="C1582" s="3" t="s">
        <v>4334</v>
      </c>
      <c r="D1582" s="3" t="s">
        <v>4335</v>
      </c>
      <c r="E1582" s="3" t="s">
        <v>4336</v>
      </c>
      <c r="F1582" s="3" t="s">
        <v>3188</v>
      </c>
      <c r="G1582" s="3">
        <v>0</v>
      </c>
      <c r="H1582" s="3" t="s">
        <v>772</v>
      </c>
      <c r="I1582" s="4" t="str">
        <f ca="1">IFERROR(__xludf.DUMMYFUNCTION("REGEXREPLACE(F1583,""\D"", """")"),"28")</f>
        <v>28</v>
      </c>
    </row>
    <row r="1583" spans="1:9" ht="15.75" customHeight="1">
      <c r="A1583" s="1">
        <v>1582</v>
      </c>
      <c r="B1583" s="3">
        <v>1583</v>
      </c>
      <c r="C1583" s="3" t="s">
        <v>4337</v>
      </c>
      <c r="D1583" s="3" t="s">
        <v>4338</v>
      </c>
      <c r="E1583" s="3" t="s">
        <v>21</v>
      </c>
      <c r="F1583" s="3">
        <v>0</v>
      </c>
      <c r="I1583" s="4" t="str">
        <f ca="1">IFERROR(__xludf.DUMMYFUNCTION("REGEXREPLACE(F1584,""\D"", """")"),"#VALUE!")</f>
        <v>#VALUE!</v>
      </c>
    </row>
    <row r="1584" spans="1:9" ht="15.75" customHeight="1">
      <c r="A1584" s="1">
        <v>1583</v>
      </c>
      <c r="B1584" s="3">
        <v>1584</v>
      </c>
      <c r="C1584" s="3" t="s">
        <v>4339</v>
      </c>
      <c r="D1584" s="3" t="s">
        <v>4340</v>
      </c>
      <c r="E1584" s="3" t="s">
        <v>4341</v>
      </c>
      <c r="F1584" s="3">
        <v>0</v>
      </c>
      <c r="I1584" s="4" t="str">
        <f ca="1">IFERROR(__xludf.DUMMYFUNCTION("REGEXREPLACE(F1585,""\D"", """")"),"#VALUE!")</f>
        <v>#VALUE!</v>
      </c>
    </row>
    <row r="1585" spans="1:9" ht="15.75" customHeight="1">
      <c r="A1585" s="1">
        <v>1584</v>
      </c>
      <c r="B1585" s="3">
        <v>1585</v>
      </c>
      <c r="C1585" s="3" t="s">
        <v>4342</v>
      </c>
      <c r="D1585" s="3" t="s">
        <v>4343</v>
      </c>
      <c r="E1585" s="3" t="s">
        <v>4344</v>
      </c>
      <c r="F1585" s="3" t="s">
        <v>153</v>
      </c>
      <c r="G1585" s="3">
        <v>1</v>
      </c>
      <c r="H1585" s="3" t="s">
        <v>144</v>
      </c>
      <c r="I1585" s="4" t="str">
        <f ca="1">IFERROR(__xludf.DUMMYFUNCTION("REGEXREPLACE(F1586,""\D"", """")"),"13")</f>
        <v>13</v>
      </c>
    </row>
    <row r="1586" spans="1:9" ht="15.75" customHeight="1">
      <c r="A1586" s="1">
        <v>1585</v>
      </c>
      <c r="B1586" s="3">
        <v>1586</v>
      </c>
      <c r="C1586" s="3" t="s">
        <v>4345</v>
      </c>
      <c r="D1586" s="3" t="s">
        <v>4346</v>
      </c>
      <c r="E1586" s="3" t="s">
        <v>4347</v>
      </c>
      <c r="F1586" s="3" t="s">
        <v>4348</v>
      </c>
      <c r="G1586" s="3">
        <v>37</v>
      </c>
      <c r="H1586" s="3" t="s">
        <v>4349</v>
      </c>
      <c r="I1586" s="4" t="str">
        <f ca="1">IFERROR(__xludf.DUMMYFUNCTION("REGEXREPLACE(F1587,""\D"", """")"),"65")</f>
        <v>65</v>
      </c>
    </row>
    <row r="1587" spans="1:9" ht="15.75" customHeight="1">
      <c r="A1587" s="1">
        <v>1586</v>
      </c>
      <c r="B1587" s="3">
        <v>1587</v>
      </c>
      <c r="C1587" s="3" t="s">
        <v>4350</v>
      </c>
      <c r="D1587" s="3" t="s">
        <v>4351</v>
      </c>
      <c r="E1587" s="3" t="s">
        <v>4352</v>
      </c>
      <c r="F1587" s="3" t="s">
        <v>134</v>
      </c>
      <c r="G1587" s="3">
        <v>5</v>
      </c>
      <c r="H1587" s="3" t="s">
        <v>933</v>
      </c>
      <c r="I1587" s="4" t="str">
        <f ca="1">IFERROR(__xludf.DUMMYFUNCTION("REGEXREPLACE(F1588,""\D"", """")"),"3")</f>
        <v>3</v>
      </c>
    </row>
    <row r="1588" spans="1:9" ht="15.75" customHeight="1">
      <c r="A1588" s="1">
        <v>1587</v>
      </c>
      <c r="B1588" s="3">
        <v>1588</v>
      </c>
      <c r="C1588" s="3" t="s">
        <v>4353</v>
      </c>
      <c r="D1588" s="3" t="s">
        <v>4354</v>
      </c>
      <c r="E1588" s="3" t="s">
        <v>4355</v>
      </c>
      <c r="F1588" s="3" t="s">
        <v>61</v>
      </c>
      <c r="G1588" s="3">
        <v>11</v>
      </c>
      <c r="H1588" s="3" t="s">
        <v>96</v>
      </c>
      <c r="I1588" s="4" t="str">
        <f ca="1">IFERROR(__xludf.DUMMYFUNCTION("REGEXREPLACE(F1589,""\D"", """")"),"8")</f>
        <v>8</v>
      </c>
    </row>
    <row r="1589" spans="1:9" ht="15.75" customHeight="1">
      <c r="A1589" s="1">
        <v>1588</v>
      </c>
      <c r="B1589" s="3">
        <v>1589</v>
      </c>
      <c r="C1589" s="3" t="s">
        <v>4356</v>
      </c>
      <c r="D1589" s="3" t="s">
        <v>4357</v>
      </c>
      <c r="E1589" s="3" t="s">
        <v>21</v>
      </c>
      <c r="F1589" s="3">
        <v>0</v>
      </c>
      <c r="I1589" s="4" t="str">
        <f ca="1">IFERROR(__xludf.DUMMYFUNCTION("REGEXREPLACE(F1590,""\D"", """")"),"#VALUE!")</f>
        <v>#VALUE!</v>
      </c>
    </row>
    <row r="1590" spans="1:9" ht="15.75" customHeight="1">
      <c r="A1590" s="1">
        <v>1589</v>
      </c>
      <c r="B1590" s="3">
        <v>1590</v>
      </c>
      <c r="C1590" s="3" t="s">
        <v>4358</v>
      </c>
      <c r="D1590" s="3" t="s">
        <v>4359</v>
      </c>
      <c r="E1590" s="3" t="s">
        <v>4360</v>
      </c>
      <c r="F1590" s="3" t="s">
        <v>41</v>
      </c>
      <c r="G1590" s="3">
        <v>11</v>
      </c>
      <c r="H1590" s="3" t="s">
        <v>190</v>
      </c>
      <c r="I1590" s="4" t="str">
        <f ca="1">IFERROR(__xludf.DUMMYFUNCTION("REGEXREPLACE(F1591,""\D"", """")"),"11")</f>
        <v>11</v>
      </c>
    </row>
    <row r="1591" spans="1:9" ht="15.75" customHeight="1">
      <c r="A1591" s="1">
        <v>1590</v>
      </c>
      <c r="B1591" s="3">
        <v>1591</v>
      </c>
      <c r="C1591" s="3" t="s">
        <v>4361</v>
      </c>
      <c r="D1591" s="3" t="s">
        <v>4362</v>
      </c>
      <c r="E1591" s="3" t="s">
        <v>21</v>
      </c>
      <c r="F1591" s="3">
        <v>0</v>
      </c>
      <c r="I1591" s="4" t="str">
        <f ca="1">IFERROR(__xludf.DUMMYFUNCTION("REGEXREPLACE(F1592,""\D"", """")"),"#VALUE!")</f>
        <v>#VALUE!</v>
      </c>
    </row>
    <row r="1592" spans="1:9" ht="15.75" customHeight="1">
      <c r="A1592" s="1">
        <v>1591</v>
      </c>
      <c r="B1592" s="3">
        <v>1592</v>
      </c>
      <c r="C1592" s="3" t="s">
        <v>4363</v>
      </c>
      <c r="D1592" s="3" t="s">
        <v>4364</v>
      </c>
      <c r="E1592" s="3" t="s">
        <v>21</v>
      </c>
      <c r="F1592" s="3">
        <v>0</v>
      </c>
      <c r="I1592" s="4" t="str">
        <f ca="1">IFERROR(__xludf.DUMMYFUNCTION("REGEXREPLACE(F1593,""\D"", """")"),"#VALUE!")</f>
        <v>#VALUE!</v>
      </c>
    </row>
    <row r="1593" spans="1:9" ht="15.75" customHeight="1">
      <c r="A1593" s="1">
        <v>1592</v>
      </c>
      <c r="B1593" s="3">
        <v>1593</v>
      </c>
      <c r="C1593" s="3" t="s">
        <v>4365</v>
      </c>
      <c r="D1593" s="3" t="s">
        <v>4366</v>
      </c>
      <c r="E1593" s="3" t="s">
        <v>4367</v>
      </c>
      <c r="F1593" s="3" t="s">
        <v>263</v>
      </c>
      <c r="G1593" s="3">
        <v>10</v>
      </c>
      <c r="H1593" s="3" t="s">
        <v>154</v>
      </c>
      <c r="I1593" s="4" t="str">
        <f ca="1">IFERROR(__xludf.DUMMYFUNCTION("REGEXREPLACE(F1594,""\D"", """")"),"6")</f>
        <v>6</v>
      </c>
    </row>
    <row r="1594" spans="1:9" ht="15.75" customHeight="1">
      <c r="A1594" s="1">
        <v>1593</v>
      </c>
      <c r="B1594" s="3">
        <v>1594</v>
      </c>
      <c r="C1594" s="3" t="s">
        <v>4368</v>
      </c>
      <c r="D1594" s="3" t="s">
        <v>4369</v>
      </c>
      <c r="E1594" s="3" t="s">
        <v>21</v>
      </c>
      <c r="F1594" s="3">
        <v>0</v>
      </c>
      <c r="I1594" s="4" t="str">
        <f ca="1">IFERROR(__xludf.DUMMYFUNCTION("REGEXREPLACE(F1595,""\D"", """")"),"#VALUE!")</f>
        <v>#VALUE!</v>
      </c>
    </row>
    <row r="1595" spans="1:9" ht="15.75" customHeight="1">
      <c r="A1595" s="1">
        <v>1594</v>
      </c>
      <c r="B1595" s="3">
        <v>1595</v>
      </c>
      <c r="C1595" s="3" t="s">
        <v>4370</v>
      </c>
      <c r="D1595" s="3" t="s">
        <v>4371</v>
      </c>
      <c r="E1595" s="3" t="s">
        <v>4372</v>
      </c>
      <c r="F1595" s="3" t="s">
        <v>370</v>
      </c>
      <c r="G1595" s="3">
        <v>13</v>
      </c>
      <c r="H1595" s="3" t="s">
        <v>1627</v>
      </c>
      <c r="I1595" s="4" t="str">
        <f ca="1">IFERROR(__xludf.DUMMYFUNCTION("REGEXREPLACE(F1596,""\D"", """")"),"12")</f>
        <v>12</v>
      </c>
    </row>
    <row r="1596" spans="1:9" ht="15.75" customHeight="1">
      <c r="A1596" s="1">
        <v>1595</v>
      </c>
      <c r="B1596" s="3">
        <v>1596</v>
      </c>
      <c r="C1596" s="3" t="s">
        <v>4373</v>
      </c>
      <c r="D1596" s="3" t="s">
        <v>4374</v>
      </c>
      <c r="E1596" s="3" t="s">
        <v>4375</v>
      </c>
      <c r="F1596" s="3" t="s">
        <v>41</v>
      </c>
      <c r="G1596" s="3">
        <v>21</v>
      </c>
      <c r="H1596" s="3" t="s">
        <v>703</v>
      </c>
      <c r="I1596" s="4" t="str">
        <f ca="1">IFERROR(__xludf.DUMMYFUNCTION("REGEXREPLACE(F1597,""\D"", """")"),"11")</f>
        <v>11</v>
      </c>
    </row>
    <row r="1597" spans="1:9" ht="15.75" customHeight="1">
      <c r="A1597" s="1">
        <v>1596</v>
      </c>
      <c r="B1597" s="3">
        <v>1597</v>
      </c>
      <c r="C1597" s="3" t="s">
        <v>4376</v>
      </c>
      <c r="D1597" s="3" t="s">
        <v>4377</v>
      </c>
      <c r="E1597" s="3" t="s">
        <v>950</v>
      </c>
      <c r="F1597" s="3">
        <v>0</v>
      </c>
      <c r="I1597" s="4" t="str">
        <f ca="1">IFERROR(__xludf.DUMMYFUNCTION("REGEXREPLACE(F1598,""\D"", """")"),"#VALUE!")</f>
        <v>#VALUE!</v>
      </c>
    </row>
    <row r="1598" spans="1:9" ht="15.75" customHeight="1">
      <c r="A1598" s="1">
        <v>1597</v>
      </c>
      <c r="B1598" s="3">
        <v>1598</v>
      </c>
      <c r="C1598" s="3" t="s">
        <v>4378</v>
      </c>
      <c r="D1598" s="3" t="s">
        <v>4379</v>
      </c>
      <c r="E1598" s="3" t="s">
        <v>4380</v>
      </c>
      <c r="F1598" s="3">
        <v>0</v>
      </c>
      <c r="I1598" s="4" t="str">
        <f ca="1">IFERROR(__xludf.DUMMYFUNCTION("REGEXREPLACE(F1599,""\D"", """")"),"#VALUE!")</f>
        <v>#VALUE!</v>
      </c>
    </row>
    <row r="1599" spans="1:9" ht="15.75" customHeight="1">
      <c r="A1599" s="1">
        <v>1598</v>
      </c>
      <c r="B1599" s="3">
        <v>1599</v>
      </c>
      <c r="C1599" s="3" t="s">
        <v>4381</v>
      </c>
      <c r="D1599" s="3" t="s">
        <v>4382</v>
      </c>
      <c r="E1599" s="3" t="s">
        <v>4383</v>
      </c>
      <c r="F1599" s="3" t="s">
        <v>606</v>
      </c>
      <c r="G1599" s="3">
        <v>14</v>
      </c>
      <c r="H1599" s="3" t="s">
        <v>2139</v>
      </c>
      <c r="I1599" s="4" t="str">
        <f ca="1">IFERROR(__xludf.DUMMYFUNCTION("REGEXREPLACE(F1600,""\D"", """")"),"16")</f>
        <v>16</v>
      </c>
    </row>
    <row r="1600" spans="1:9" ht="15.75" customHeight="1">
      <c r="A1600" s="1">
        <v>1599</v>
      </c>
      <c r="B1600" s="3">
        <v>1600</v>
      </c>
      <c r="C1600" s="3" t="s">
        <v>4384</v>
      </c>
      <c r="D1600" s="3" t="s">
        <v>4385</v>
      </c>
      <c r="E1600" s="3" t="s">
        <v>21</v>
      </c>
      <c r="F1600" s="3">
        <v>0</v>
      </c>
      <c r="I1600" s="4" t="str">
        <f ca="1">IFERROR(__xludf.DUMMYFUNCTION("REGEXREPLACE(F1601,""\D"", """")"),"#VALUE!")</f>
        <v>#VALUE!</v>
      </c>
    </row>
    <row r="1601" spans="1:9" ht="15.75" customHeight="1">
      <c r="A1601" s="1">
        <v>1600</v>
      </c>
      <c r="B1601" s="3">
        <v>1601</v>
      </c>
      <c r="C1601" s="3" t="s">
        <v>4386</v>
      </c>
      <c r="D1601" s="3" t="s">
        <v>4387</v>
      </c>
      <c r="E1601" s="3" t="s">
        <v>21</v>
      </c>
      <c r="F1601" s="3">
        <v>0</v>
      </c>
      <c r="I1601" s="4" t="str">
        <f ca="1">IFERROR(__xludf.DUMMYFUNCTION("REGEXREPLACE(F1602,""\D"", """")"),"#VALUE!")</f>
        <v>#VALUE!</v>
      </c>
    </row>
    <row r="1602" spans="1:9" ht="15.75" customHeight="1">
      <c r="A1602" s="1">
        <v>1601</v>
      </c>
      <c r="B1602" s="3">
        <v>1602</v>
      </c>
      <c r="C1602" s="3" t="s">
        <v>4388</v>
      </c>
      <c r="D1602" s="3" t="s">
        <v>4389</v>
      </c>
      <c r="E1602" s="3" t="s">
        <v>4390</v>
      </c>
      <c r="F1602" s="3">
        <v>0</v>
      </c>
      <c r="I1602" s="4" t="str">
        <f ca="1">IFERROR(__xludf.DUMMYFUNCTION("REGEXREPLACE(F1603,""\D"", """")"),"#VALUE!")</f>
        <v>#VALUE!</v>
      </c>
    </row>
    <row r="1603" spans="1:9" ht="15.75" customHeight="1">
      <c r="A1603" s="1">
        <v>1602</v>
      </c>
      <c r="B1603" s="3">
        <v>1603</v>
      </c>
      <c r="C1603" s="3" t="s">
        <v>4391</v>
      </c>
      <c r="D1603" s="3" t="s">
        <v>4392</v>
      </c>
      <c r="E1603" s="3" t="s">
        <v>21</v>
      </c>
      <c r="F1603" s="3">
        <v>0</v>
      </c>
      <c r="I1603" s="4" t="str">
        <f ca="1">IFERROR(__xludf.DUMMYFUNCTION("REGEXREPLACE(F1604,""\D"", """")"),"#VALUE!")</f>
        <v>#VALUE!</v>
      </c>
    </row>
    <row r="1604" spans="1:9" ht="15.75" customHeight="1">
      <c r="A1604" s="1">
        <v>1603</v>
      </c>
      <c r="B1604" s="3">
        <v>1604</v>
      </c>
      <c r="C1604" s="3" t="s">
        <v>4393</v>
      </c>
      <c r="D1604" s="3" t="s">
        <v>4394</v>
      </c>
      <c r="E1604" s="3" t="s">
        <v>21</v>
      </c>
      <c r="F1604" s="3">
        <v>0</v>
      </c>
      <c r="I1604" s="4" t="str">
        <f ca="1">IFERROR(__xludf.DUMMYFUNCTION("REGEXREPLACE(F1605,""\D"", """")"),"#VALUE!")</f>
        <v>#VALUE!</v>
      </c>
    </row>
    <row r="1605" spans="1:9" ht="15.75" customHeight="1">
      <c r="A1605" s="1">
        <v>1604</v>
      </c>
      <c r="B1605" s="3">
        <v>1605</v>
      </c>
      <c r="C1605" s="3" t="s">
        <v>4395</v>
      </c>
      <c r="D1605" s="3" t="s">
        <v>4396</v>
      </c>
      <c r="E1605" s="3" t="s">
        <v>21</v>
      </c>
      <c r="F1605" s="3">
        <v>0</v>
      </c>
      <c r="I1605" s="4" t="str">
        <f ca="1">IFERROR(__xludf.DUMMYFUNCTION("REGEXREPLACE(F1606,""\D"", """")"),"#VALUE!")</f>
        <v>#VALUE!</v>
      </c>
    </row>
    <row r="1606" spans="1:9" ht="15.75" customHeight="1">
      <c r="A1606" s="1">
        <v>1605</v>
      </c>
      <c r="B1606" s="3">
        <v>1606</v>
      </c>
      <c r="C1606" s="3" t="s">
        <v>4397</v>
      </c>
      <c r="D1606" s="3" t="s">
        <v>4398</v>
      </c>
      <c r="E1606" s="3" t="s">
        <v>4399</v>
      </c>
      <c r="F1606" s="3">
        <v>0</v>
      </c>
      <c r="I1606" s="4" t="str">
        <f ca="1">IFERROR(__xludf.DUMMYFUNCTION("REGEXREPLACE(F1607,""\D"", """")"),"#VALUE!")</f>
        <v>#VALUE!</v>
      </c>
    </row>
    <row r="1607" spans="1:9" ht="15.75" customHeight="1">
      <c r="A1607" s="1">
        <v>1606</v>
      </c>
      <c r="B1607" s="3">
        <v>1607</v>
      </c>
      <c r="C1607" s="3" t="s">
        <v>4400</v>
      </c>
      <c r="D1607" s="3" t="s">
        <v>4401</v>
      </c>
      <c r="E1607" s="3" t="s">
        <v>21</v>
      </c>
      <c r="F1607" s="3">
        <v>0</v>
      </c>
      <c r="I1607" s="4" t="str">
        <f ca="1">IFERROR(__xludf.DUMMYFUNCTION("REGEXREPLACE(F1608,""\D"", """")"),"#VALUE!")</f>
        <v>#VALUE!</v>
      </c>
    </row>
    <row r="1608" spans="1:9" ht="15.75" customHeight="1">
      <c r="A1608" s="1">
        <v>1607</v>
      </c>
      <c r="B1608" s="3">
        <v>1608</v>
      </c>
      <c r="C1608" s="3" t="s">
        <v>4402</v>
      </c>
      <c r="D1608" s="3" t="s">
        <v>4403</v>
      </c>
      <c r="E1608" s="3" t="s">
        <v>4404</v>
      </c>
      <c r="F1608" s="3">
        <v>0</v>
      </c>
      <c r="I1608" s="4" t="str">
        <f ca="1">IFERROR(__xludf.DUMMYFUNCTION("REGEXREPLACE(F1609,""\D"", """")"),"#VALUE!")</f>
        <v>#VALUE!</v>
      </c>
    </row>
    <row r="1609" spans="1:9" ht="15.75" customHeight="1">
      <c r="A1609" s="1">
        <v>1608</v>
      </c>
      <c r="B1609" s="3">
        <v>1609</v>
      </c>
      <c r="C1609" s="3" t="s">
        <v>4405</v>
      </c>
      <c r="D1609" s="3" t="s">
        <v>4406</v>
      </c>
      <c r="E1609" s="3" t="s">
        <v>4407</v>
      </c>
      <c r="F1609" s="3" t="s">
        <v>134</v>
      </c>
      <c r="G1609" s="3">
        <v>8</v>
      </c>
      <c r="H1609" s="3" t="s">
        <v>18</v>
      </c>
      <c r="I1609" s="4" t="str">
        <f ca="1">IFERROR(__xludf.DUMMYFUNCTION("REGEXREPLACE(F1610,""\D"", """")"),"3")</f>
        <v>3</v>
      </c>
    </row>
    <row r="1610" spans="1:9" ht="15.75" customHeight="1">
      <c r="A1610" s="1">
        <v>1609</v>
      </c>
      <c r="B1610" s="3">
        <v>1610</v>
      </c>
      <c r="C1610" s="3" t="s">
        <v>4408</v>
      </c>
      <c r="D1610" s="3" t="s">
        <v>4409</v>
      </c>
      <c r="E1610" s="3" t="s">
        <v>4410</v>
      </c>
      <c r="F1610" s="3">
        <v>0</v>
      </c>
      <c r="I1610" s="4" t="str">
        <f ca="1">IFERROR(__xludf.DUMMYFUNCTION("REGEXREPLACE(F1611,""\D"", """")"),"#VALUE!")</f>
        <v>#VALUE!</v>
      </c>
    </row>
    <row r="1611" spans="1:9" ht="15.75" customHeight="1">
      <c r="A1611" s="1">
        <v>1610</v>
      </c>
      <c r="B1611" s="3">
        <v>1611</v>
      </c>
      <c r="C1611" s="3" t="s">
        <v>4411</v>
      </c>
      <c r="D1611" s="3" t="s">
        <v>4412</v>
      </c>
      <c r="E1611" s="3" t="s">
        <v>4413</v>
      </c>
      <c r="F1611" s="3" t="s">
        <v>69</v>
      </c>
      <c r="G1611" s="3">
        <v>19</v>
      </c>
      <c r="H1611" s="3" t="s">
        <v>53</v>
      </c>
      <c r="I1611" s="4" t="str">
        <f ca="1">IFERROR(__xludf.DUMMYFUNCTION("REGEXREPLACE(F1612,""\D"", """")"),"26")</f>
        <v>26</v>
      </c>
    </row>
    <row r="1612" spans="1:9" ht="15.75" customHeight="1">
      <c r="A1612" s="1">
        <v>1611</v>
      </c>
      <c r="B1612" s="3">
        <v>1612</v>
      </c>
      <c r="C1612" s="3" t="s">
        <v>4414</v>
      </c>
      <c r="D1612" s="3" t="s">
        <v>4415</v>
      </c>
      <c r="E1612" s="3" t="s">
        <v>4416</v>
      </c>
      <c r="F1612" s="3">
        <v>0</v>
      </c>
      <c r="I1612" s="4" t="str">
        <f ca="1">IFERROR(__xludf.DUMMYFUNCTION("REGEXREPLACE(F1613,""\D"", """")"),"#VALUE!")</f>
        <v>#VALUE!</v>
      </c>
    </row>
    <row r="1613" spans="1:9" ht="15.75" customHeight="1">
      <c r="A1613" s="1">
        <v>1612</v>
      </c>
      <c r="B1613" s="3">
        <v>1613</v>
      </c>
      <c r="C1613" s="3" t="s">
        <v>4417</v>
      </c>
      <c r="D1613" s="3" t="s">
        <v>4418</v>
      </c>
      <c r="E1613" s="3" t="s">
        <v>21</v>
      </c>
      <c r="F1613" s="3">
        <v>0</v>
      </c>
      <c r="I1613" s="4" t="str">
        <f ca="1">IFERROR(__xludf.DUMMYFUNCTION("REGEXREPLACE(F1614,""\D"", """")"),"#VALUE!")</f>
        <v>#VALUE!</v>
      </c>
    </row>
    <row r="1614" spans="1:9" ht="15.75" customHeight="1">
      <c r="A1614" s="1">
        <v>1613</v>
      </c>
      <c r="B1614" s="3">
        <v>1614</v>
      </c>
      <c r="C1614" s="3" t="s">
        <v>4419</v>
      </c>
      <c r="D1614" s="3" t="s">
        <v>4420</v>
      </c>
      <c r="E1614" s="3" t="s">
        <v>4421</v>
      </c>
      <c r="F1614" s="3">
        <v>0</v>
      </c>
      <c r="I1614" s="4" t="str">
        <f ca="1">IFERROR(__xludf.DUMMYFUNCTION("REGEXREPLACE(F1615,""\D"", """")"),"#VALUE!")</f>
        <v>#VALUE!</v>
      </c>
    </row>
    <row r="1615" spans="1:9" ht="15.75" customHeight="1">
      <c r="A1615" s="1">
        <v>1614</v>
      </c>
      <c r="B1615" s="3">
        <v>1615</v>
      </c>
      <c r="C1615" s="3" t="s">
        <v>4422</v>
      </c>
      <c r="D1615" s="3" t="s">
        <v>4423</v>
      </c>
      <c r="E1615" s="3" t="s">
        <v>2564</v>
      </c>
      <c r="F1615" s="3">
        <v>0</v>
      </c>
      <c r="I1615" s="4" t="str">
        <f ca="1">IFERROR(__xludf.DUMMYFUNCTION("REGEXREPLACE(F1616,""\D"", """")"),"#VALUE!")</f>
        <v>#VALUE!</v>
      </c>
    </row>
    <row r="1616" spans="1:9" ht="15.75" customHeight="1">
      <c r="A1616" s="1">
        <v>1615</v>
      </c>
      <c r="B1616" s="3">
        <v>1616</v>
      </c>
      <c r="C1616" s="3" t="s">
        <v>4424</v>
      </c>
      <c r="D1616" s="3" t="s">
        <v>4425</v>
      </c>
      <c r="E1616" s="3" t="s">
        <v>4426</v>
      </c>
      <c r="F1616" s="3">
        <v>0</v>
      </c>
      <c r="I1616" s="4" t="str">
        <f ca="1">IFERROR(__xludf.DUMMYFUNCTION("REGEXREPLACE(F1617,""\D"", """")"),"#VALUE!")</f>
        <v>#VALUE!</v>
      </c>
    </row>
    <row r="1617" spans="1:9" ht="15.75" customHeight="1">
      <c r="A1617" s="1">
        <v>1616</v>
      </c>
      <c r="B1617" s="3">
        <v>1617</v>
      </c>
      <c r="C1617" s="3" t="s">
        <v>4427</v>
      </c>
      <c r="D1617" s="3" t="s">
        <v>4428</v>
      </c>
      <c r="E1617" s="3" t="s">
        <v>21</v>
      </c>
      <c r="F1617" s="3">
        <v>0</v>
      </c>
      <c r="I1617" s="4" t="str">
        <f ca="1">IFERROR(__xludf.DUMMYFUNCTION("REGEXREPLACE(F1618,""\D"", """")"),"#VALUE!")</f>
        <v>#VALUE!</v>
      </c>
    </row>
    <row r="1618" spans="1:9" ht="15.75" customHeight="1">
      <c r="A1618" s="1">
        <v>1617</v>
      </c>
      <c r="B1618" s="3">
        <v>1618</v>
      </c>
      <c r="C1618" s="3" t="s">
        <v>4429</v>
      </c>
      <c r="D1618" s="3" t="s">
        <v>4430</v>
      </c>
      <c r="E1618" s="3" t="s">
        <v>21</v>
      </c>
      <c r="F1618" s="3">
        <v>0</v>
      </c>
      <c r="I1618" s="4" t="str">
        <f ca="1">IFERROR(__xludf.DUMMYFUNCTION("REGEXREPLACE(F1619,""\D"", """")"),"#VALUE!")</f>
        <v>#VALUE!</v>
      </c>
    </row>
    <row r="1619" spans="1:9" ht="15.75" customHeight="1">
      <c r="A1619" s="1">
        <v>1618</v>
      </c>
      <c r="B1619" s="3">
        <v>1619</v>
      </c>
      <c r="C1619" s="3" t="s">
        <v>4431</v>
      </c>
      <c r="D1619" s="3" t="s">
        <v>4432</v>
      </c>
      <c r="E1619" s="3" t="s">
        <v>4433</v>
      </c>
      <c r="F1619" s="3">
        <v>0</v>
      </c>
      <c r="I1619" s="4" t="str">
        <f ca="1">IFERROR(__xludf.DUMMYFUNCTION("REGEXREPLACE(F1620,""\D"", """")"),"#VALUE!")</f>
        <v>#VALUE!</v>
      </c>
    </row>
    <row r="1620" spans="1:9" ht="15.75" customHeight="1">
      <c r="A1620" s="1">
        <v>1619</v>
      </c>
      <c r="B1620" s="3">
        <v>1620</v>
      </c>
      <c r="C1620" s="3" t="s">
        <v>4434</v>
      </c>
      <c r="D1620" s="3" t="s">
        <v>4435</v>
      </c>
      <c r="E1620" s="3" t="s">
        <v>4436</v>
      </c>
      <c r="F1620" s="3" t="s">
        <v>41</v>
      </c>
      <c r="G1620" s="3">
        <v>2</v>
      </c>
      <c r="H1620" s="3" t="s">
        <v>399</v>
      </c>
      <c r="I1620" s="4" t="str">
        <f ca="1">IFERROR(__xludf.DUMMYFUNCTION("REGEXREPLACE(F1621,""\D"", """")"),"11")</f>
        <v>11</v>
      </c>
    </row>
    <row r="1621" spans="1:9" ht="15.75" customHeight="1">
      <c r="A1621" s="1">
        <v>1620</v>
      </c>
      <c r="B1621" s="3">
        <v>1621</v>
      </c>
      <c r="C1621" s="3" t="s">
        <v>4437</v>
      </c>
      <c r="D1621" s="3" t="s">
        <v>4438</v>
      </c>
      <c r="E1621" s="3" t="s">
        <v>4439</v>
      </c>
      <c r="F1621" s="3">
        <v>0</v>
      </c>
      <c r="I1621" s="4" t="str">
        <f ca="1">IFERROR(__xludf.DUMMYFUNCTION("REGEXREPLACE(F1622,""\D"", """")"),"#VALUE!")</f>
        <v>#VALUE!</v>
      </c>
    </row>
    <row r="1622" spans="1:9" ht="15.75" customHeight="1">
      <c r="A1622" s="1">
        <v>1621</v>
      </c>
      <c r="B1622" s="3">
        <v>1622</v>
      </c>
      <c r="C1622" s="3" t="s">
        <v>4440</v>
      </c>
      <c r="D1622" s="3" t="s">
        <v>4441</v>
      </c>
      <c r="E1622" s="3" t="s">
        <v>4442</v>
      </c>
      <c r="F1622" s="3" t="s">
        <v>302</v>
      </c>
      <c r="G1622" s="3">
        <v>2</v>
      </c>
      <c r="H1622" s="3" t="s">
        <v>76</v>
      </c>
      <c r="I1622" s="4" t="str">
        <f ca="1">IFERROR(__xludf.DUMMYFUNCTION("REGEXREPLACE(F1623,""\D"", """")"),"18")</f>
        <v>18</v>
      </c>
    </row>
    <row r="1623" spans="1:9" ht="15.75" customHeight="1">
      <c r="A1623" s="1">
        <v>1622</v>
      </c>
      <c r="B1623" s="3">
        <v>1623</v>
      </c>
      <c r="C1623" s="3" t="s">
        <v>4443</v>
      </c>
      <c r="D1623" s="3" t="s">
        <v>4444</v>
      </c>
      <c r="E1623" s="3" t="s">
        <v>4445</v>
      </c>
      <c r="F1623" s="3" t="s">
        <v>263</v>
      </c>
      <c r="G1623" s="3">
        <v>7</v>
      </c>
      <c r="H1623" s="3" t="s">
        <v>399</v>
      </c>
      <c r="I1623" s="4" t="str">
        <f ca="1">IFERROR(__xludf.DUMMYFUNCTION("REGEXREPLACE(F1624,""\D"", """")"),"6")</f>
        <v>6</v>
      </c>
    </row>
    <row r="1624" spans="1:9" ht="15.75" customHeight="1">
      <c r="A1624" s="1">
        <v>1623</v>
      </c>
      <c r="B1624" s="3">
        <v>1624</v>
      </c>
      <c r="C1624" s="3" t="s">
        <v>4446</v>
      </c>
      <c r="D1624" s="3" t="s">
        <v>4447</v>
      </c>
      <c r="E1624" s="3" t="s">
        <v>21</v>
      </c>
      <c r="F1624" s="3">
        <v>0</v>
      </c>
      <c r="I1624" s="4" t="str">
        <f ca="1">IFERROR(__xludf.DUMMYFUNCTION("REGEXREPLACE(F1625,""\D"", """")"),"#VALUE!")</f>
        <v>#VALUE!</v>
      </c>
    </row>
    <row r="1625" spans="1:9" ht="15.75" customHeight="1">
      <c r="A1625" s="1">
        <v>1624</v>
      </c>
      <c r="B1625" s="3">
        <v>1625</v>
      </c>
      <c r="C1625" s="3" t="s">
        <v>4448</v>
      </c>
      <c r="D1625" s="3" t="s">
        <v>4449</v>
      </c>
      <c r="E1625" s="3" t="s">
        <v>4450</v>
      </c>
      <c r="F1625" s="3">
        <v>0</v>
      </c>
      <c r="I1625" s="4" t="str">
        <f ca="1">IFERROR(__xludf.DUMMYFUNCTION("REGEXREPLACE(F1626,""\D"", """")"),"#VALUE!")</f>
        <v>#VALUE!</v>
      </c>
    </row>
    <row r="1626" spans="1:9" ht="15.75" customHeight="1">
      <c r="A1626" s="1">
        <v>1625</v>
      </c>
      <c r="B1626" s="3">
        <v>1626</v>
      </c>
      <c r="C1626" s="3" t="s">
        <v>4451</v>
      </c>
      <c r="D1626" s="3" t="s">
        <v>4452</v>
      </c>
      <c r="E1626" s="3" t="s">
        <v>4453</v>
      </c>
      <c r="F1626" s="3">
        <v>0</v>
      </c>
      <c r="I1626" s="4" t="str">
        <f ca="1">IFERROR(__xludf.DUMMYFUNCTION("REGEXREPLACE(F1627,""\D"", """")"),"#VALUE!")</f>
        <v>#VALUE!</v>
      </c>
    </row>
    <row r="1627" spans="1:9" ht="15.75" customHeight="1">
      <c r="A1627" s="1">
        <v>1626</v>
      </c>
      <c r="B1627" s="3">
        <v>1627</v>
      </c>
      <c r="C1627" s="3" t="s">
        <v>4454</v>
      </c>
      <c r="D1627" s="3" t="s">
        <v>4455</v>
      </c>
      <c r="E1627" s="3" t="s">
        <v>4456</v>
      </c>
      <c r="F1627" s="3" t="s">
        <v>787</v>
      </c>
      <c r="G1627" s="3">
        <v>0</v>
      </c>
      <c r="H1627" s="3" t="s">
        <v>1627</v>
      </c>
      <c r="I1627" s="4" t="str">
        <f ca="1">IFERROR(__xludf.DUMMYFUNCTION("REGEXREPLACE(F1628,""\D"", """")"),"25")</f>
        <v>25</v>
      </c>
    </row>
    <row r="1628" spans="1:9" ht="15.75" customHeight="1">
      <c r="A1628" s="1">
        <v>1627</v>
      </c>
      <c r="B1628" s="3">
        <v>1628</v>
      </c>
      <c r="C1628" s="3" t="s">
        <v>4457</v>
      </c>
      <c r="D1628" s="3" t="s">
        <v>4458</v>
      </c>
      <c r="E1628" s="3" t="s">
        <v>4459</v>
      </c>
      <c r="F1628" s="3">
        <v>0</v>
      </c>
      <c r="I1628" s="4" t="str">
        <f ca="1">IFERROR(__xludf.DUMMYFUNCTION("REGEXREPLACE(F1629,""\D"", """")"),"#VALUE!")</f>
        <v>#VALUE!</v>
      </c>
    </row>
    <row r="1629" spans="1:9" ht="15.75" customHeight="1">
      <c r="A1629" s="1">
        <v>1628</v>
      </c>
      <c r="B1629" s="3">
        <v>1629</v>
      </c>
      <c r="C1629" s="3" t="s">
        <v>4460</v>
      </c>
      <c r="D1629" s="3" t="s">
        <v>4461</v>
      </c>
      <c r="E1629" s="3" t="s">
        <v>4462</v>
      </c>
      <c r="F1629" s="3">
        <v>0</v>
      </c>
      <c r="I1629" s="4" t="str">
        <f ca="1">IFERROR(__xludf.DUMMYFUNCTION("REGEXREPLACE(F1630,""\D"", """")"),"#VALUE!")</f>
        <v>#VALUE!</v>
      </c>
    </row>
    <row r="1630" spans="1:9" ht="15.75" customHeight="1">
      <c r="A1630" s="1">
        <v>1629</v>
      </c>
      <c r="B1630" s="3">
        <v>1630</v>
      </c>
      <c r="C1630" s="3" t="s">
        <v>4463</v>
      </c>
      <c r="D1630" s="3" t="s">
        <v>4464</v>
      </c>
      <c r="E1630" s="3" t="s">
        <v>4465</v>
      </c>
      <c r="F1630" s="3" t="s">
        <v>61</v>
      </c>
      <c r="G1630" s="3">
        <v>3</v>
      </c>
      <c r="H1630" s="3" t="s">
        <v>18</v>
      </c>
      <c r="I1630" s="4" t="str">
        <f ca="1">IFERROR(__xludf.DUMMYFUNCTION("REGEXREPLACE(F1631,""\D"", """")"),"8")</f>
        <v>8</v>
      </c>
    </row>
    <row r="1631" spans="1:9" ht="15.75" customHeight="1">
      <c r="A1631" s="1">
        <v>1630</v>
      </c>
      <c r="B1631" s="3">
        <v>1631</v>
      </c>
      <c r="C1631" s="3" t="s">
        <v>4466</v>
      </c>
      <c r="D1631" s="3" t="s">
        <v>4467</v>
      </c>
      <c r="E1631" s="3" t="s">
        <v>2949</v>
      </c>
      <c r="F1631" s="3">
        <v>0</v>
      </c>
      <c r="I1631" s="4" t="str">
        <f ca="1">IFERROR(__xludf.DUMMYFUNCTION("REGEXREPLACE(F1632,""\D"", """")"),"#VALUE!")</f>
        <v>#VALUE!</v>
      </c>
    </row>
    <row r="1632" spans="1:9" ht="15.75" customHeight="1">
      <c r="A1632" s="1">
        <v>1631</v>
      </c>
      <c r="B1632" s="3">
        <v>1632</v>
      </c>
      <c r="C1632" s="3" t="s">
        <v>4468</v>
      </c>
      <c r="D1632" s="3" t="s">
        <v>4469</v>
      </c>
      <c r="E1632" s="3" t="s">
        <v>21</v>
      </c>
      <c r="F1632" s="3">
        <v>0</v>
      </c>
      <c r="I1632" s="4" t="str">
        <f ca="1">IFERROR(__xludf.DUMMYFUNCTION("REGEXREPLACE(F1633,""\D"", """")"),"#VALUE!")</f>
        <v>#VALUE!</v>
      </c>
    </row>
    <row r="1633" spans="1:9" ht="15.75" customHeight="1">
      <c r="A1633" s="1">
        <v>1632</v>
      </c>
      <c r="B1633" s="3">
        <v>1633</v>
      </c>
      <c r="C1633" s="3" t="s">
        <v>4470</v>
      </c>
      <c r="D1633" s="3" t="s">
        <v>4471</v>
      </c>
      <c r="E1633" s="3" t="s">
        <v>21</v>
      </c>
      <c r="F1633" s="3">
        <v>0</v>
      </c>
      <c r="I1633" s="4" t="str">
        <f ca="1">IFERROR(__xludf.DUMMYFUNCTION("REGEXREPLACE(F1634,""\D"", """")"),"#VALUE!")</f>
        <v>#VALUE!</v>
      </c>
    </row>
    <row r="1634" spans="1:9" ht="15.75" customHeight="1">
      <c r="A1634" s="1">
        <v>1633</v>
      </c>
      <c r="B1634" s="3">
        <v>1634</v>
      </c>
      <c r="C1634" s="3" t="s">
        <v>4472</v>
      </c>
      <c r="D1634" s="3" t="s">
        <v>4473</v>
      </c>
      <c r="E1634" s="3" t="s">
        <v>21</v>
      </c>
      <c r="F1634" s="3">
        <v>0</v>
      </c>
      <c r="I1634" s="4" t="str">
        <f ca="1">IFERROR(__xludf.DUMMYFUNCTION("REGEXREPLACE(F1635,""\D"", """")"),"#VALUE!")</f>
        <v>#VALUE!</v>
      </c>
    </row>
    <row r="1635" spans="1:9" ht="15.75" customHeight="1">
      <c r="A1635" s="1">
        <v>1634</v>
      </c>
      <c r="B1635" s="3">
        <v>1635</v>
      </c>
      <c r="C1635" s="3" t="s">
        <v>4474</v>
      </c>
      <c r="D1635" s="3" t="s">
        <v>4475</v>
      </c>
      <c r="E1635" s="3" t="s">
        <v>4476</v>
      </c>
      <c r="F1635" s="3">
        <v>0</v>
      </c>
      <c r="I1635" s="4" t="str">
        <f ca="1">IFERROR(__xludf.DUMMYFUNCTION("REGEXREPLACE(F1636,""\D"", """")"),"#VALUE!")</f>
        <v>#VALUE!</v>
      </c>
    </row>
    <row r="1636" spans="1:9" ht="15.75" customHeight="1">
      <c r="A1636" s="1">
        <v>1635</v>
      </c>
      <c r="B1636" s="3">
        <v>1636</v>
      </c>
      <c r="C1636" s="3" t="s">
        <v>4477</v>
      </c>
      <c r="D1636" s="3" t="s">
        <v>4478</v>
      </c>
      <c r="E1636" s="3" t="s">
        <v>147</v>
      </c>
      <c r="F1636" s="3">
        <v>0</v>
      </c>
      <c r="I1636" s="4" t="str">
        <f ca="1">IFERROR(__xludf.DUMMYFUNCTION("REGEXREPLACE(F1637,""\D"", """")"),"#VALUE!")</f>
        <v>#VALUE!</v>
      </c>
    </row>
    <row r="1637" spans="1:9" ht="15.75" customHeight="1">
      <c r="A1637" s="1">
        <v>1636</v>
      </c>
      <c r="B1637" s="3">
        <v>1637</v>
      </c>
      <c r="C1637" s="3" t="s">
        <v>4479</v>
      </c>
      <c r="D1637" s="3" t="s">
        <v>4480</v>
      </c>
      <c r="E1637" s="3" t="s">
        <v>21</v>
      </c>
      <c r="F1637" s="3">
        <v>0</v>
      </c>
      <c r="I1637" s="4" t="str">
        <f ca="1">IFERROR(__xludf.DUMMYFUNCTION("REGEXREPLACE(F1638,""\D"", """")"),"#VALUE!")</f>
        <v>#VALUE!</v>
      </c>
    </row>
    <row r="1638" spans="1:9" ht="15.75" customHeight="1">
      <c r="A1638" s="1">
        <v>1637</v>
      </c>
      <c r="B1638" s="3">
        <v>1638</v>
      </c>
      <c r="C1638" s="3" t="s">
        <v>4481</v>
      </c>
      <c r="D1638" s="3" t="s">
        <v>4482</v>
      </c>
      <c r="E1638" s="3" t="s">
        <v>21</v>
      </c>
      <c r="F1638" s="3">
        <v>0</v>
      </c>
      <c r="I1638" s="4" t="str">
        <f ca="1">IFERROR(__xludf.DUMMYFUNCTION("REGEXREPLACE(F1639,""\D"", """")"),"#VALUE!")</f>
        <v>#VALUE!</v>
      </c>
    </row>
    <row r="1639" spans="1:9" ht="15.75" customHeight="1">
      <c r="A1639" s="1">
        <v>1638</v>
      </c>
      <c r="B1639" s="3">
        <v>1639</v>
      </c>
      <c r="C1639" s="3" t="s">
        <v>4483</v>
      </c>
      <c r="D1639" s="3" t="s">
        <v>4484</v>
      </c>
      <c r="E1639" s="3" t="s">
        <v>21</v>
      </c>
      <c r="F1639" s="3">
        <v>0</v>
      </c>
      <c r="I1639" s="4" t="str">
        <f ca="1">IFERROR(__xludf.DUMMYFUNCTION("REGEXREPLACE(F1640,""\D"", """")"),"#VALUE!")</f>
        <v>#VALUE!</v>
      </c>
    </row>
    <row r="1640" spans="1:9" ht="15.75" customHeight="1">
      <c r="A1640" s="1">
        <v>1639</v>
      </c>
      <c r="B1640" s="3">
        <v>1640</v>
      </c>
      <c r="C1640" s="3" t="s">
        <v>4485</v>
      </c>
      <c r="D1640" s="3" t="s">
        <v>4486</v>
      </c>
      <c r="E1640" s="3" t="s">
        <v>4487</v>
      </c>
      <c r="F1640" s="3" t="s">
        <v>61</v>
      </c>
      <c r="G1640" s="3">
        <v>12</v>
      </c>
      <c r="H1640" s="3" t="s">
        <v>76</v>
      </c>
      <c r="I1640" s="4" t="str">
        <f ca="1">IFERROR(__xludf.DUMMYFUNCTION("REGEXREPLACE(F1641,""\D"", """")"),"8")</f>
        <v>8</v>
      </c>
    </row>
    <row r="1641" spans="1:9" ht="15.75" customHeight="1">
      <c r="A1641" s="1">
        <v>1640</v>
      </c>
      <c r="B1641" s="3">
        <v>1641</v>
      </c>
      <c r="C1641" s="3" t="s">
        <v>4488</v>
      </c>
      <c r="D1641" s="3" t="s">
        <v>4489</v>
      </c>
      <c r="E1641" s="3" t="s">
        <v>4490</v>
      </c>
      <c r="F1641" s="3">
        <v>0</v>
      </c>
      <c r="I1641" s="4" t="str">
        <f ca="1">IFERROR(__xludf.DUMMYFUNCTION("REGEXREPLACE(F1642,""\D"", """")"),"#VALUE!")</f>
        <v>#VALUE!</v>
      </c>
    </row>
    <row r="1642" spans="1:9" ht="15.75" customHeight="1">
      <c r="A1642" s="1">
        <v>1641</v>
      </c>
      <c r="B1642" s="3">
        <v>1642</v>
      </c>
      <c r="C1642" s="3" t="s">
        <v>4491</v>
      </c>
      <c r="D1642" s="3" t="s">
        <v>4492</v>
      </c>
      <c r="E1642" s="3" t="s">
        <v>21</v>
      </c>
      <c r="F1642" s="3">
        <v>0</v>
      </c>
      <c r="I1642" s="4" t="str">
        <f ca="1">IFERROR(__xludf.DUMMYFUNCTION("REGEXREPLACE(F1643,""\D"", """")"),"#VALUE!")</f>
        <v>#VALUE!</v>
      </c>
    </row>
    <row r="1643" spans="1:9" ht="15.75" customHeight="1">
      <c r="A1643" s="1">
        <v>1642</v>
      </c>
      <c r="B1643" s="3">
        <v>1643</v>
      </c>
      <c r="C1643" s="3" t="s">
        <v>4493</v>
      </c>
      <c r="D1643" s="3" t="s">
        <v>4494</v>
      </c>
      <c r="E1643" s="3" t="s">
        <v>4495</v>
      </c>
      <c r="F1643" s="3">
        <v>0</v>
      </c>
      <c r="I1643" s="4" t="str">
        <f ca="1">IFERROR(__xludf.DUMMYFUNCTION("REGEXREPLACE(F1644,""\D"", """")"),"#VALUE!")</f>
        <v>#VALUE!</v>
      </c>
    </row>
    <row r="1644" spans="1:9" ht="15.75" customHeight="1">
      <c r="A1644" s="1">
        <v>1643</v>
      </c>
      <c r="B1644" s="3">
        <v>1644</v>
      </c>
      <c r="C1644" s="3" t="s">
        <v>4496</v>
      </c>
      <c r="D1644" s="3" t="s">
        <v>4497</v>
      </c>
      <c r="E1644" s="3" t="s">
        <v>21</v>
      </c>
      <c r="F1644" s="3">
        <v>0</v>
      </c>
      <c r="I1644" s="4" t="str">
        <f ca="1">IFERROR(__xludf.DUMMYFUNCTION("REGEXREPLACE(F1645,""\D"", """")"),"#VALUE!")</f>
        <v>#VALUE!</v>
      </c>
    </row>
    <row r="1645" spans="1:9" ht="15.75" customHeight="1">
      <c r="A1645" s="1">
        <v>1644</v>
      </c>
      <c r="B1645" s="3">
        <v>1645</v>
      </c>
      <c r="C1645" s="3" t="s">
        <v>4498</v>
      </c>
      <c r="D1645" s="3" t="s">
        <v>4499</v>
      </c>
      <c r="E1645" s="3" t="s">
        <v>4500</v>
      </c>
      <c r="F1645" s="3">
        <v>0</v>
      </c>
      <c r="I1645" s="4" t="str">
        <f ca="1">IFERROR(__xludf.DUMMYFUNCTION("REGEXREPLACE(F1646,""\D"", """")"),"#VALUE!")</f>
        <v>#VALUE!</v>
      </c>
    </row>
    <row r="1646" spans="1:9" ht="15.75" customHeight="1">
      <c r="A1646" s="1">
        <v>1645</v>
      </c>
      <c r="B1646" s="3">
        <v>1646</v>
      </c>
      <c r="C1646" s="3" t="s">
        <v>4501</v>
      </c>
      <c r="D1646" s="3" t="s">
        <v>4502</v>
      </c>
      <c r="E1646" s="3" t="s">
        <v>4503</v>
      </c>
      <c r="F1646" s="3">
        <v>0</v>
      </c>
      <c r="I1646" s="4" t="str">
        <f ca="1">IFERROR(__xludf.DUMMYFUNCTION("REGEXREPLACE(F1647,""\D"", """")"),"#VALUE!")</f>
        <v>#VALUE!</v>
      </c>
    </row>
    <row r="1647" spans="1:9" ht="15.75" customHeight="1">
      <c r="A1647" s="1">
        <v>1646</v>
      </c>
      <c r="B1647" s="3">
        <v>1647</v>
      </c>
      <c r="C1647" s="3" t="s">
        <v>4504</v>
      </c>
      <c r="D1647" s="3" t="s">
        <v>4505</v>
      </c>
      <c r="E1647" s="3" t="s">
        <v>4506</v>
      </c>
      <c r="F1647" s="3">
        <v>0</v>
      </c>
      <c r="I1647" s="4" t="str">
        <f ca="1">IFERROR(__xludf.DUMMYFUNCTION("REGEXREPLACE(F1648,""\D"", """")"),"#VALUE!")</f>
        <v>#VALUE!</v>
      </c>
    </row>
    <row r="1648" spans="1:9" ht="15.75" customHeight="1">
      <c r="A1648" s="1">
        <v>1647</v>
      </c>
      <c r="B1648" s="3">
        <v>1648</v>
      </c>
      <c r="C1648" s="3" t="s">
        <v>4507</v>
      </c>
      <c r="D1648" s="3" t="s">
        <v>4508</v>
      </c>
      <c r="E1648" s="3" t="s">
        <v>4509</v>
      </c>
      <c r="F1648" s="3">
        <v>0</v>
      </c>
      <c r="I1648" s="4" t="str">
        <f ca="1">IFERROR(__xludf.DUMMYFUNCTION("REGEXREPLACE(F1649,""\D"", """")"),"#VALUE!")</f>
        <v>#VALUE!</v>
      </c>
    </row>
    <row r="1649" spans="1:9" ht="15.75" customHeight="1">
      <c r="A1649" s="1">
        <v>1648</v>
      </c>
      <c r="B1649" s="3">
        <v>1649</v>
      </c>
      <c r="C1649" s="3" t="s">
        <v>4510</v>
      </c>
      <c r="D1649" s="3" t="s">
        <v>4511</v>
      </c>
      <c r="E1649" s="3" t="s">
        <v>21</v>
      </c>
      <c r="F1649" s="3">
        <v>0</v>
      </c>
      <c r="I1649" s="4" t="str">
        <f ca="1">IFERROR(__xludf.DUMMYFUNCTION("REGEXREPLACE(F1650,""\D"", """")"),"#VALUE!")</f>
        <v>#VALUE!</v>
      </c>
    </row>
    <row r="1650" spans="1:9" ht="15.75" customHeight="1">
      <c r="A1650" s="1">
        <v>1649</v>
      </c>
      <c r="B1650" s="3">
        <v>1650</v>
      </c>
      <c r="C1650" s="3" t="s">
        <v>4512</v>
      </c>
      <c r="D1650" s="3" t="s">
        <v>4513</v>
      </c>
      <c r="E1650" s="3" t="s">
        <v>21</v>
      </c>
      <c r="F1650" s="3">
        <v>0</v>
      </c>
      <c r="I1650" s="4" t="str">
        <f ca="1">IFERROR(__xludf.DUMMYFUNCTION("REGEXREPLACE(F1651,""\D"", """")"),"#VALUE!")</f>
        <v>#VALUE!</v>
      </c>
    </row>
    <row r="1651" spans="1:9" ht="15.75" customHeight="1">
      <c r="A1651" s="1">
        <v>1650</v>
      </c>
      <c r="B1651" s="3">
        <v>1651</v>
      </c>
      <c r="C1651" s="3" t="s">
        <v>4514</v>
      </c>
      <c r="D1651" s="3" t="s">
        <v>4515</v>
      </c>
      <c r="E1651" s="3" t="s">
        <v>21</v>
      </c>
      <c r="F1651" s="3">
        <v>0</v>
      </c>
      <c r="I1651" s="4" t="str">
        <f ca="1">IFERROR(__xludf.DUMMYFUNCTION("REGEXREPLACE(F1652,""\D"", """")"),"#VALUE!")</f>
        <v>#VALUE!</v>
      </c>
    </row>
    <row r="1652" spans="1:9" ht="15.75" customHeight="1">
      <c r="A1652" s="1">
        <v>1651</v>
      </c>
      <c r="B1652" s="3">
        <v>1652</v>
      </c>
      <c r="C1652" s="3" t="s">
        <v>4516</v>
      </c>
      <c r="D1652" s="3" t="s">
        <v>4517</v>
      </c>
      <c r="E1652" s="3" t="s">
        <v>4518</v>
      </c>
      <c r="F1652" s="3">
        <v>0</v>
      </c>
      <c r="I1652" s="4" t="str">
        <f ca="1">IFERROR(__xludf.DUMMYFUNCTION("REGEXREPLACE(F1653,""\D"", """")"),"#VALUE!")</f>
        <v>#VALUE!</v>
      </c>
    </row>
    <row r="1653" spans="1:9" ht="15.75" customHeight="1">
      <c r="A1653" s="1">
        <v>1652</v>
      </c>
      <c r="B1653" s="3">
        <v>1653</v>
      </c>
      <c r="C1653" s="3" t="s">
        <v>4519</v>
      </c>
      <c r="D1653" s="3" t="s">
        <v>4520</v>
      </c>
      <c r="E1653" s="3" t="s">
        <v>21</v>
      </c>
      <c r="F1653" s="3">
        <v>0</v>
      </c>
      <c r="I1653" s="4" t="str">
        <f ca="1">IFERROR(__xludf.DUMMYFUNCTION("REGEXREPLACE(F1654,""\D"", """")"),"#VALUE!")</f>
        <v>#VALUE!</v>
      </c>
    </row>
    <row r="1654" spans="1:9" ht="15.75" customHeight="1">
      <c r="A1654" s="1">
        <v>1653</v>
      </c>
      <c r="B1654" s="3">
        <v>1654</v>
      </c>
      <c r="C1654" s="3" t="s">
        <v>4521</v>
      </c>
      <c r="D1654" s="3" t="s">
        <v>4522</v>
      </c>
      <c r="E1654" s="3" t="s">
        <v>4523</v>
      </c>
      <c r="F1654" s="3" t="s">
        <v>61</v>
      </c>
      <c r="G1654" s="3">
        <v>0</v>
      </c>
      <c r="H1654" s="3" t="s">
        <v>933</v>
      </c>
      <c r="I1654" s="4" t="str">
        <f ca="1">IFERROR(__xludf.DUMMYFUNCTION("REGEXREPLACE(F1655,""\D"", """")"),"8")</f>
        <v>8</v>
      </c>
    </row>
    <row r="1655" spans="1:9" ht="15.75" customHeight="1">
      <c r="A1655" s="1">
        <v>1654</v>
      </c>
      <c r="B1655" s="3">
        <v>1655</v>
      </c>
      <c r="C1655" s="3" t="s">
        <v>4524</v>
      </c>
      <c r="D1655" s="3" t="s">
        <v>4525</v>
      </c>
      <c r="E1655" s="3" t="s">
        <v>4526</v>
      </c>
      <c r="F1655" s="3">
        <v>0</v>
      </c>
      <c r="I1655" s="4" t="str">
        <f ca="1">IFERROR(__xludf.DUMMYFUNCTION("REGEXREPLACE(F1656,""\D"", """")"),"#VALUE!")</f>
        <v>#VALUE!</v>
      </c>
    </row>
    <row r="1656" spans="1:9" ht="15.75" customHeight="1">
      <c r="A1656" s="1">
        <v>1655</v>
      </c>
      <c r="B1656" s="3">
        <v>1656</v>
      </c>
      <c r="C1656" s="3" t="s">
        <v>4527</v>
      </c>
      <c r="D1656" s="3" t="s">
        <v>4528</v>
      </c>
      <c r="E1656" s="3" t="s">
        <v>4529</v>
      </c>
      <c r="F1656" s="3">
        <v>0</v>
      </c>
      <c r="I1656" s="4" t="str">
        <f ca="1">IFERROR(__xludf.DUMMYFUNCTION("REGEXREPLACE(F1657,""\D"", """")"),"#VALUE!")</f>
        <v>#VALUE!</v>
      </c>
    </row>
    <row r="1657" spans="1:9" ht="15.75" customHeight="1">
      <c r="A1657" s="1">
        <v>1656</v>
      </c>
      <c r="B1657" s="3">
        <v>1657</v>
      </c>
      <c r="C1657" s="3" t="s">
        <v>4530</v>
      </c>
      <c r="D1657" s="3" t="s">
        <v>4531</v>
      </c>
      <c r="E1657" s="3" t="s">
        <v>4532</v>
      </c>
      <c r="F1657" s="3">
        <v>0</v>
      </c>
      <c r="I1657" s="4" t="str">
        <f ca="1">IFERROR(__xludf.DUMMYFUNCTION("REGEXREPLACE(F1658,""\D"", """")"),"#VALUE!")</f>
        <v>#VALUE!</v>
      </c>
    </row>
    <row r="1658" spans="1:9" ht="15.75" customHeight="1">
      <c r="A1658" s="1">
        <v>1657</v>
      </c>
      <c r="B1658" s="3">
        <v>1658</v>
      </c>
      <c r="C1658" s="3" t="s">
        <v>4533</v>
      </c>
      <c r="D1658" s="3" t="s">
        <v>4534</v>
      </c>
      <c r="E1658" s="3" t="s">
        <v>21</v>
      </c>
      <c r="F1658" s="3">
        <v>0</v>
      </c>
      <c r="I1658" s="4" t="str">
        <f ca="1">IFERROR(__xludf.DUMMYFUNCTION("REGEXREPLACE(F1659,""\D"", """")"),"#VALUE!")</f>
        <v>#VALUE!</v>
      </c>
    </row>
    <row r="1659" spans="1:9" ht="15.75" customHeight="1">
      <c r="A1659" s="1">
        <v>1658</v>
      </c>
      <c r="B1659" s="3">
        <v>1659</v>
      </c>
      <c r="C1659" s="3" t="s">
        <v>4535</v>
      </c>
      <c r="D1659" s="3" t="s">
        <v>4536</v>
      </c>
      <c r="E1659" s="3" t="s">
        <v>4537</v>
      </c>
      <c r="F1659" s="3">
        <v>0</v>
      </c>
      <c r="I1659" s="4" t="str">
        <f ca="1">IFERROR(__xludf.DUMMYFUNCTION("REGEXREPLACE(F1660,""\D"", """")"),"#VALUE!")</f>
        <v>#VALUE!</v>
      </c>
    </row>
    <row r="1660" spans="1:9" ht="15.75" customHeight="1">
      <c r="A1660" s="1">
        <v>1659</v>
      </c>
      <c r="B1660" s="3">
        <v>1660</v>
      </c>
      <c r="C1660" s="3" t="s">
        <v>4538</v>
      </c>
      <c r="D1660" s="3" t="s">
        <v>4539</v>
      </c>
      <c r="E1660" s="3" t="s">
        <v>21</v>
      </c>
      <c r="F1660" s="3">
        <v>0</v>
      </c>
      <c r="I1660" s="4" t="str">
        <f ca="1">IFERROR(__xludf.DUMMYFUNCTION("REGEXREPLACE(F1661,""\D"", """")"),"#VALUE!")</f>
        <v>#VALUE!</v>
      </c>
    </row>
    <row r="1661" spans="1:9" ht="15.75" customHeight="1">
      <c r="A1661" s="1">
        <v>1660</v>
      </c>
      <c r="B1661" s="3">
        <v>1661</v>
      </c>
      <c r="C1661" s="3" t="s">
        <v>4540</v>
      </c>
      <c r="D1661" s="3" t="s">
        <v>4541</v>
      </c>
      <c r="E1661" s="3" t="s">
        <v>4542</v>
      </c>
      <c r="F1661" s="3">
        <v>0</v>
      </c>
      <c r="I1661" s="4" t="str">
        <f ca="1">IFERROR(__xludf.DUMMYFUNCTION("REGEXREPLACE(F1662,""\D"", """")"),"#VALUE!")</f>
        <v>#VALUE!</v>
      </c>
    </row>
    <row r="1662" spans="1:9" ht="15.75" customHeight="1">
      <c r="A1662" s="1">
        <v>1661</v>
      </c>
      <c r="B1662" s="3">
        <v>1662</v>
      </c>
      <c r="C1662" s="3" t="s">
        <v>4543</v>
      </c>
      <c r="D1662" s="3" t="s">
        <v>4544</v>
      </c>
      <c r="E1662" s="3" t="s">
        <v>4545</v>
      </c>
      <c r="F1662" s="3">
        <v>0</v>
      </c>
      <c r="I1662" s="4" t="str">
        <f ca="1">IFERROR(__xludf.DUMMYFUNCTION("REGEXREPLACE(F1663,""\D"", """")"),"#VALUE!")</f>
        <v>#VALUE!</v>
      </c>
    </row>
    <row r="1663" spans="1:9" ht="15.75" customHeight="1">
      <c r="A1663" s="1">
        <v>1662</v>
      </c>
      <c r="B1663" s="3">
        <v>1663</v>
      </c>
      <c r="C1663" s="3" t="s">
        <v>4546</v>
      </c>
      <c r="D1663" s="3" t="s">
        <v>4547</v>
      </c>
      <c r="E1663" s="3" t="s">
        <v>4548</v>
      </c>
      <c r="F1663" s="3">
        <v>0</v>
      </c>
      <c r="I1663" s="4" t="str">
        <f ca="1">IFERROR(__xludf.DUMMYFUNCTION("REGEXREPLACE(F1664,""\D"", """")"),"#VALUE!")</f>
        <v>#VALUE!</v>
      </c>
    </row>
    <row r="1664" spans="1:9" ht="15.75" customHeight="1">
      <c r="A1664" s="1">
        <v>1663</v>
      </c>
      <c r="B1664" s="3">
        <v>1664</v>
      </c>
      <c r="C1664" s="3" t="s">
        <v>4549</v>
      </c>
      <c r="D1664" s="3" t="s">
        <v>4550</v>
      </c>
      <c r="E1664" s="3" t="s">
        <v>21</v>
      </c>
      <c r="F1664" s="3">
        <v>0</v>
      </c>
      <c r="I1664" s="4" t="str">
        <f ca="1">IFERROR(__xludf.DUMMYFUNCTION("REGEXREPLACE(F1665,""\D"", """")"),"#VALUE!")</f>
        <v>#VALUE!</v>
      </c>
    </row>
    <row r="1665" spans="1:9" ht="15.75" customHeight="1">
      <c r="A1665" s="1">
        <v>1664</v>
      </c>
      <c r="B1665" s="3">
        <v>1665</v>
      </c>
      <c r="C1665" s="3" t="s">
        <v>4551</v>
      </c>
      <c r="D1665" s="3" t="s">
        <v>4552</v>
      </c>
      <c r="E1665" s="3" t="s">
        <v>21</v>
      </c>
      <c r="F1665" s="3">
        <v>0</v>
      </c>
      <c r="I1665" s="4" t="str">
        <f ca="1">IFERROR(__xludf.DUMMYFUNCTION("REGEXREPLACE(F1666,""\D"", """")"),"#VALUE!")</f>
        <v>#VALUE!</v>
      </c>
    </row>
    <row r="1666" spans="1:9" ht="15.75" customHeight="1">
      <c r="A1666" s="1">
        <v>1665</v>
      </c>
      <c r="B1666" s="3">
        <v>1666</v>
      </c>
      <c r="C1666" s="3" t="s">
        <v>4553</v>
      </c>
      <c r="D1666" s="3" t="s">
        <v>4554</v>
      </c>
      <c r="E1666" s="3" t="s">
        <v>21</v>
      </c>
      <c r="F1666" s="3">
        <v>0</v>
      </c>
      <c r="I1666" s="4" t="str">
        <f ca="1">IFERROR(__xludf.DUMMYFUNCTION("REGEXREPLACE(F1667,""\D"", """")"),"#VALUE!")</f>
        <v>#VALUE!</v>
      </c>
    </row>
    <row r="1667" spans="1:9" ht="15.75" customHeight="1">
      <c r="A1667" s="1">
        <v>1666</v>
      </c>
      <c r="B1667" s="3">
        <v>1667</v>
      </c>
      <c r="C1667" s="3" t="s">
        <v>4555</v>
      </c>
      <c r="D1667" s="3" t="s">
        <v>4556</v>
      </c>
      <c r="E1667" s="3" t="s">
        <v>4557</v>
      </c>
      <c r="F1667" s="3">
        <v>0</v>
      </c>
      <c r="I1667" s="4" t="str">
        <f ca="1">IFERROR(__xludf.DUMMYFUNCTION("REGEXREPLACE(F1668,""\D"", """")"),"#VALUE!")</f>
        <v>#VALUE!</v>
      </c>
    </row>
    <row r="1668" spans="1:9" ht="15.75" customHeight="1">
      <c r="A1668" s="1">
        <v>1667</v>
      </c>
      <c r="B1668" s="3">
        <v>1668</v>
      </c>
      <c r="C1668" s="3" t="s">
        <v>4558</v>
      </c>
      <c r="D1668" s="3" t="s">
        <v>4559</v>
      </c>
      <c r="E1668" s="3" t="s">
        <v>4560</v>
      </c>
      <c r="F1668" s="3">
        <v>0</v>
      </c>
      <c r="I1668" s="4" t="str">
        <f ca="1">IFERROR(__xludf.DUMMYFUNCTION("REGEXREPLACE(F1669,""\D"", """")"),"#VALUE!")</f>
        <v>#VALUE!</v>
      </c>
    </row>
    <row r="1669" spans="1:9" ht="15.75" customHeight="1">
      <c r="A1669" s="1">
        <v>1668</v>
      </c>
      <c r="B1669" s="3">
        <v>1669</v>
      </c>
      <c r="C1669" s="3" t="s">
        <v>4561</v>
      </c>
      <c r="D1669" s="3" t="s">
        <v>4562</v>
      </c>
      <c r="E1669" s="3" t="s">
        <v>21</v>
      </c>
      <c r="F1669" s="3">
        <v>0</v>
      </c>
      <c r="I1669" s="4" t="str">
        <f ca="1">IFERROR(__xludf.DUMMYFUNCTION("REGEXREPLACE(F1670,""\D"", """")"),"#VALUE!")</f>
        <v>#VALUE!</v>
      </c>
    </row>
    <row r="1670" spans="1:9" ht="15.75" customHeight="1">
      <c r="A1670" s="1">
        <v>1669</v>
      </c>
      <c r="B1670" s="3">
        <v>1670</v>
      </c>
      <c r="C1670" s="3" t="s">
        <v>4563</v>
      </c>
      <c r="D1670" s="3" t="s">
        <v>4564</v>
      </c>
      <c r="E1670" s="3" t="s">
        <v>4565</v>
      </c>
      <c r="F1670" s="3" t="s">
        <v>277</v>
      </c>
      <c r="G1670" s="3">
        <v>1</v>
      </c>
      <c r="H1670" s="3" t="s">
        <v>283</v>
      </c>
      <c r="I1670" s="4" t="str">
        <f ca="1">IFERROR(__xludf.DUMMYFUNCTION("REGEXREPLACE(F1671,""\D"", """")"),"5")</f>
        <v>5</v>
      </c>
    </row>
    <row r="1671" spans="1:9" ht="15.75" customHeight="1">
      <c r="A1671" s="1">
        <v>1670</v>
      </c>
      <c r="B1671" s="3">
        <v>1671</v>
      </c>
      <c r="C1671" s="3" t="s">
        <v>4566</v>
      </c>
      <c r="D1671" s="3" t="s">
        <v>4567</v>
      </c>
      <c r="E1671" s="3" t="s">
        <v>4568</v>
      </c>
      <c r="F1671" s="3">
        <v>0</v>
      </c>
      <c r="I1671" s="4" t="str">
        <f ca="1">IFERROR(__xludf.DUMMYFUNCTION("REGEXREPLACE(F1672,""\D"", """")"),"#VALUE!")</f>
        <v>#VALUE!</v>
      </c>
    </row>
    <row r="1672" spans="1:9" ht="15.75" customHeight="1">
      <c r="A1672" s="1">
        <v>1671</v>
      </c>
      <c r="B1672" s="3">
        <v>1672</v>
      </c>
      <c r="C1672" s="3" t="s">
        <v>4569</v>
      </c>
      <c r="D1672" s="3" t="s">
        <v>4570</v>
      </c>
      <c r="E1672" s="3" t="s">
        <v>4571</v>
      </c>
      <c r="F1672" s="3" t="s">
        <v>87</v>
      </c>
      <c r="G1672" s="3">
        <v>6</v>
      </c>
      <c r="H1672" s="3" t="s">
        <v>399</v>
      </c>
      <c r="I1672" s="4" t="str">
        <f ca="1">IFERROR(__xludf.DUMMYFUNCTION("REGEXREPLACE(F1673,""\D"", """")"),"7")</f>
        <v>7</v>
      </c>
    </row>
    <row r="1673" spans="1:9" ht="15.75" customHeight="1">
      <c r="A1673" s="1">
        <v>1672</v>
      </c>
      <c r="B1673" s="3">
        <v>1673</v>
      </c>
      <c r="C1673" s="3" t="s">
        <v>4572</v>
      </c>
      <c r="D1673" s="3" t="s">
        <v>4573</v>
      </c>
      <c r="E1673" s="3" t="s">
        <v>21</v>
      </c>
      <c r="F1673" s="3">
        <v>0</v>
      </c>
      <c r="I1673" s="4" t="str">
        <f ca="1">IFERROR(__xludf.DUMMYFUNCTION("REGEXREPLACE(F1674,""\D"", """")"),"#VALUE!")</f>
        <v>#VALUE!</v>
      </c>
    </row>
    <row r="1674" spans="1:9" ht="15.75" customHeight="1">
      <c r="A1674" s="1">
        <v>1673</v>
      </c>
      <c r="B1674" s="3">
        <v>1674</v>
      </c>
      <c r="C1674" s="3" t="s">
        <v>4574</v>
      </c>
      <c r="D1674" s="3" t="s">
        <v>4575</v>
      </c>
      <c r="E1674" s="3" t="s">
        <v>4576</v>
      </c>
      <c r="F1674" s="3">
        <v>0</v>
      </c>
      <c r="I1674" s="4" t="str">
        <f ca="1">IFERROR(__xludf.DUMMYFUNCTION("REGEXREPLACE(F1675,""\D"", """")"),"#VALUE!")</f>
        <v>#VALUE!</v>
      </c>
    </row>
    <row r="1675" spans="1:9" ht="15.75" customHeight="1">
      <c r="A1675" s="1">
        <v>1674</v>
      </c>
      <c r="B1675" s="3">
        <v>1675</v>
      </c>
      <c r="C1675" s="3" t="s">
        <v>4577</v>
      </c>
      <c r="D1675" s="3" t="s">
        <v>4578</v>
      </c>
      <c r="E1675" s="3" t="s">
        <v>4579</v>
      </c>
      <c r="F1675" s="3">
        <v>0</v>
      </c>
      <c r="I1675" s="4" t="str">
        <f ca="1">IFERROR(__xludf.DUMMYFUNCTION("REGEXREPLACE(F1676,""\D"", """")"),"#VALUE!")</f>
        <v>#VALUE!</v>
      </c>
    </row>
    <row r="1676" spans="1:9" ht="15.75" customHeight="1">
      <c r="A1676" s="1">
        <v>1675</v>
      </c>
      <c r="B1676" s="3">
        <v>1676</v>
      </c>
      <c r="C1676" s="3" t="s">
        <v>4580</v>
      </c>
      <c r="D1676" s="3" t="s">
        <v>4581</v>
      </c>
      <c r="E1676" s="3" t="s">
        <v>4582</v>
      </c>
      <c r="F1676" s="3" t="s">
        <v>87</v>
      </c>
      <c r="G1676" s="3">
        <v>10</v>
      </c>
      <c r="H1676" s="3" t="s">
        <v>235</v>
      </c>
      <c r="I1676" s="4" t="str">
        <f ca="1">IFERROR(__xludf.DUMMYFUNCTION("REGEXREPLACE(F1677,""\D"", """")"),"7")</f>
        <v>7</v>
      </c>
    </row>
    <row r="1677" spans="1:9" ht="15.75" customHeight="1">
      <c r="A1677" s="1">
        <v>1676</v>
      </c>
      <c r="B1677" s="3">
        <v>1677</v>
      </c>
      <c r="C1677" s="3" t="s">
        <v>4583</v>
      </c>
      <c r="D1677" s="3" t="s">
        <v>4584</v>
      </c>
      <c r="E1677" s="3" t="s">
        <v>4585</v>
      </c>
      <c r="F1677" s="3" t="s">
        <v>61</v>
      </c>
      <c r="G1677" s="3">
        <v>8</v>
      </c>
      <c r="H1677" s="3" t="s">
        <v>154</v>
      </c>
      <c r="I1677" s="4" t="str">
        <f ca="1">IFERROR(__xludf.DUMMYFUNCTION("REGEXREPLACE(F1678,""\D"", """")"),"8")</f>
        <v>8</v>
      </c>
    </row>
    <row r="1678" spans="1:9" ht="15.75" customHeight="1">
      <c r="A1678" s="1">
        <v>1677</v>
      </c>
      <c r="B1678" s="3">
        <v>1678</v>
      </c>
      <c r="C1678" s="3" t="s">
        <v>4586</v>
      </c>
      <c r="D1678" s="3" t="s">
        <v>4587</v>
      </c>
      <c r="E1678" s="3" t="s">
        <v>4588</v>
      </c>
      <c r="F1678" s="3">
        <v>0</v>
      </c>
      <c r="I1678" s="4" t="str">
        <f ca="1">IFERROR(__xludf.DUMMYFUNCTION("REGEXREPLACE(F1679,""\D"", """")"),"#VALUE!")</f>
        <v>#VALUE!</v>
      </c>
    </row>
    <row r="1679" spans="1:9" ht="15.75" customHeight="1">
      <c r="A1679" s="1">
        <v>1678</v>
      </c>
      <c r="B1679" s="3">
        <v>1679</v>
      </c>
      <c r="C1679" s="3" t="s">
        <v>4589</v>
      </c>
      <c r="D1679" s="3" t="s">
        <v>4590</v>
      </c>
      <c r="E1679" s="3" t="s">
        <v>4591</v>
      </c>
      <c r="F1679" s="3" t="s">
        <v>87</v>
      </c>
      <c r="G1679" s="3">
        <v>2</v>
      </c>
      <c r="H1679" s="3" t="s">
        <v>30</v>
      </c>
      <c r="I1679" s="4" t="str">
        <f ca="1">IFERROR(__xludf.DUMMYFUNCTION("REGEXREPLACE(F1680,""\D"", """")"),"7")</f>
        <v>7</v>
      </c>
    </row>
    <row r="1680" spans="1:9" ht="15.75" customHeight="1">
      <c r="A1680" s="1">
        <v>1679</v>
      </c>
      <c r="B1680" s="3">
        <v>1680</v>
      </c>
      <c r="C1680" s="3" t="s">
        <v>4592</v>
      </c>
      <c r="D1680" s="3" t="s">
        <v>4593</v>
      </c>
      <c r="E1680" s="3" t="s">
        <v>4594</v>
      </c>
      <c r="F1680" s="3">
        <v>0</v>
      </c>
      <c r="I1680" s="4" t="str">
        <f ca="1">IFERROR(__xludf.DUMMYFUNCTION("REGEXREPLACE(F1681,""\D"", """")"),"#VALUE!")</f>
        <v>#VALUE!</v>
      </c>
    </row>
    <row r="1681" spans="1:9" ht="15.75" customHeight="1">
      <c r="A1681" s="1">
        <v>1680</v>
      </c>
      <c r="B1681" s="3">
        <v>1681</v>
      </c>
      <c r="C1681" s="3" t="s">
        <v>4595</v>
      </c>
      <c r="D1681" s="3" t="s">
        <v>4596</v>
      </c>
      <c r="E1681" s="3" t="s">
        <v>4597</v>
      </c>
      <c r="F1681" s="3" t="s">
        <v>4598</v>
      </c>
      <c r="G1681" s="3">
        <v>19</v>
      </c>
      <c r="H1681" s="3" t="s">
        <v>4599</v>
      </c>
      <c r="I1681" s="4" t="str">
        <f ca="1">IFERROR(__xludf.DUMMYFUNCTION("REGEXREPLACE(F1682,""\D"", """")"),"66")</f>
        <v>66</v>
      </c>
    </row>
    <row r="1682" spans="1:9" ht="15.75" customHeight="1">
      <c r="A1682" s="1">
        <v>1681</v>
      </c>
      <c r="B1682" s="3">
        <v>1682</v>
      </c>
      <c r="C1682" s="3" t="s">
        <v>4600</v>
      </c>
      <c r="D1682" s="3" t="s">
        <v>4601</v>
      </c>
      <c r="E1682" s="3" t="s">
        <v>21</v>
      </c>
      <c r="F1682" s="3">
        <v>0</v>
      </c>
      <c r="I1682" s="4" t="str">
        <f ca="1">IFERROR(__xludf.DUMMYFUNCTION("REGEXREPLACE(F1683,""\D"", """")"),"#VALUE!")</f>
        <v>#VALUE!</v>
      </c>
    </row>
    <row r="1683" spans="1:9" ht="15.75" customHeight="1">
      <c r="A1683" s="1">
        <v>1682</v>
      </c>
      <c r="B1683" s="3">
        <v>1683</v>
      </c>
      <c r="C1683" s="3" t="s">
        <v>4602</v>
      </c>
      <c r="D1683" s="3" t="s">
        <v>4603</v>
      </c>
      <c r="E1683" s="3" t="s">
        <v>21</v>
      </c>
      <c r="F1683" s="3">
        <v>0</v>
      </c>
      <c r="I1683" s="4" t="str">
        <f ca="1">IFERROR(__xludf.DUMMYFUNCTION("REGEXREPLACE(F1684,""\D"", """")"),"#VALUE!")</f>
        <v>#VALUE!</v>
      </c>
    </row>
    <row r="1684" spans="1:9" ht="15.75" customHeight="1">
      <c r="A1684" s="1">
        <v>1683</v>
      </c>
      <c r="B1684" s="3">
        <v>1684</v>
      </c>
      <c r="C1684" s="3" t="s">
        <v>4604</v>
      </c>
      <c r="D1684" s="3" t="s">
        <v>4605</v>
      </c>
      <c r="E1684" s="3" t="s">
        <v>4606</v>
      </c>
      <c r="F1684" s="3" t="s">
        <v>316</v>
      </c>
      <c r="G1684" s="3">
        <v>0</v>
      </c>
      <c r="H1684" s="3" t="s">
        <v>88</v>
      </c>
      <c r="I1684" s="4" t="str">
        <f ca="1">IFERROR(__xludf.DUMMYFUNCTION("REGEXREPLACE(F1685,""\D"", """")"),"10")</f>
        <v>10</v>
      </c>
    </row>
    <row r="1685" spans="1:9" ht="15.75" customHeight="1">
      <c r="A1685" s="1">
        <v>1684</v>
      </c>
      <c r="B1685" s="3">
        <v>1685</v>
      </c>
      <c r="C1685" s="3" t="s">
        <v>4607</v>
      </c>
      <c r="D1685" s="3" t="s">
        <v>4608</v>
      </c>
      <c r="E1685" s="3" t="s">
        <v>4609</v>
      </c>
      <c r="F1685" s="3">
        <v>0</v>
      </c>
      <c r="I1685" s="4" t="str">
        <f ca="1">IFERROR(__xludf.DUMMYFUNCTION("REGEXREPLACE(F1686,""\D"", """")"),"#VALUE!")</f>
        <v>#VALUE!</v>
      </c>
    </row>
    <row r="1686" spans="1:9" ht="15.75" customHeight="1">
      <c r="A1686" s="1">
        <v>1685</v>
      </c>
      <c r="B1686" s="3">
        <v>1686</v>
      </c>
      <c r="C1686" s="3" t="s">
        <v>4610</v>
      </c>
      <c r="D1686" s="3" t="s">
        <v>4611</v>
      </c>
      <c r="E1686" s="3" t="s">
        <v>4612</v>
      </c>
      <c r="F1686" s="3" t="s">
        <v>429</v>
      </c>
      <c r="G1686" s="3">
        <v>0</v>
      </c>
      <c r="H1686" s="3" t="s">
        <v>76</v>
      </c>
      <c r="I1686" s="4" t="str">
        <f ca="1">IFERROR(__xludf.DUMMYFUNCTION("REGEXREPLACE(F1687,""\D"", """")"),"20")</f>
        <v>20</v>
      </c>
    </row>
    <row r="1687" spans="1:9" ht="15.75" customHeight="1">
      <c r="A1687" s="1">
        <v>1686</v>
      </c>
      <c r="B1687" s="3">
        <v>1687</v>
      </c>
      <c r="C1687" s="3" t="s">
        <v>4613</v>
      </c>
      <c r="D1687" s="3" t="s">
        <v>4614</v>
      </c>
      <c r="E1687" s="3" t="s">
        <v>4615</v>
      </c>
      <c r="F1687" s="3" t="s">
        <v>1421</v>
      </c>
      <c r="G1687" s="3">
        <v>5</v>
      </c>
      <c r="H1687" s="3" t="s">
        <v>3567</v>
      </c>
      <c r="I1687" s="4" t="str">
        <f ca="1">IFERROR(__xludf.DUMMYFUNCTION("REGEXREPLACE(F1688,""\D"", """")"),"32")</f>
        <v>32</v>
      </c>
    </row>
    <row r="1688" spans="1:9" ht="15.75" customHeight="1">
      <c r="A1688" s="1">
        <v>1687</v>
      </c>
      <c r="B1688" s="3">
        <v>1688</v>
      </c>
      <c r="C1688" s="3" t="s">
        <v>4616</v>
      </c>
      <c r="D1688" s="3" t="s">
        <v>4617</v>
      </c>
      <c r="E1688" s="3" t="s">
        <v>21</v>
      </c>
      <c r="F1688" s="3">
        <v>0</v>
      </c>
      <c r="I1688" s="4" t="str">
        <f ca="1">IFERROR(__xludf.DUMMYFUNCTION("REGEXREPLACE(F1689,""\D"", """")"),"#VALUE!")</f>
        <v>#VALUE!</v>
      </c>
    </row>
    <row r="1689" spans="1:9" ht="15.75" customHeight="1">
      <c r="A1689" s="1">
        <v>1688</v>
      </c>
      <c r="B1689" s="3">
        <v>1689</v>
      </c>
      <c r="C1689" s="3" t="s">
        <v>4618</v>
      </c>
      <c r="D1689" s="3" t="s">
        <v>4619</v>
      </c>
      <c r="E1689" s="3" t="s">
        <v>4620</v>
      </c>
      <c r="F1689" s="3" t="s">
        <v>69</v>
      </c>
      <c r="G1689" s="3">
        <v>1</v>
      </c>
      <c r="H1689" s="3" t="s">
        <v>70</v>
      </c>
      <c r="I1689" s="4" t="str">
        <f ca="1">IFERROR(__xludf.DUMMYFUNCTION("REGEXREPLACE(F1690,""\D"", """")"),"26")</f>
        <v>26</v>
      </c>
    </row>
    <row r="1690" spans="1:9" ht="15.75" customHeight="1">
      <c r="A1690" s="1">
        <v>1689</v>
      </c>
      <c r="B1690" s="3">
        <v>1690</v>
      </c>
      <c r="C1690" s="3" t="s">
        <v>4621</v>
      </c>
      <c r="D1690" s="3" t="s">
        <v>4622</v>
      </c>
      <c r="E1690" s="3" t="s">
        <v>21</v>
      </c>
      <c r="F1690" s="3">
        <v>0</v>
      </c>
      <c r="I1690" s="4" t="str">
        <f ca="1">IFERROR(__xludf.DUMMYFUNCTION("REGEXREPLACE(F1691,""\D"", """")"),"#VALUE!")</f>
        <v>#VALUE!</v>
      </c>
    </row>
    <row r="1691" spans="1:9" ht="15.75" customHeight="1">
      <c r="A1691" s="1">
        <v>1690</v>
      </c>
      <c r="B1691" s="3">
        <v>1691</v>
      </c>
      <c r="C1691" s="3" t="s">
        <v>4623</v>
      </c>
      <c r="D1691" s="3" t="s">
        <v>4624</v>
      </c>
      <c r="E1691" s="3" t="s">
        <v>21</v>
      </c>
      <c r="F1691" s="3">
        <v>0</v>
      </c>
      <c r="I1691" s="4" t="str">
        <f ca="1">IFERROR(__xludf.DUMMYFUNCTION("REGEXREPLACE(F1692,""\D"", """")"),"#VALUE!")</f>
        <v>#VALUE!</v>
      </c>
    </row>
    <row r="1692" spans="1:9" ht="15.75" customHeight="1">
      <c r="A1692" s="1">
        <v>1691</v>
      </c>
      <c r="B1692" s="3">
        <v>1692</v>
      </c>
      <c r="C1692" s="3" t="s">
        <v>4625</v>
      </c>
      <c r="D1692" s="3" t="s">
        <v>4626</v>
      </c>
      <c r="E1692" s="3" t="s">
        <v>4627</v>
      </c>
      <c r="F1692" s="3" t="s">
        <v>41</v>
      </c>
      <c r="G1692" s="3">
        <v>0</v>
      </c>
      <c r="H1692" s="3" t="s">
        <v>18</v>
      </c>
      <c r="I1692" s="4" t="str">
        <f ca="1">IFERROR(__xludf.DUMMYFUNCTION("REGEXREPLACE(F1693,""\D"", """")"),"11")</f>
        <v>11</v>
      </c>
    </row>
    <row r="1693" spans="1:9" ht="15.75" customHeight="1">
      <c r="A1693" s="1">
        <v>1692</v>
      </c>
      <c r="B1693" s="3">
        <v>1693</v>
      </c>
      <c r="C1693" s="3" t="s">
        <v>4628</v>
      </c>
      <c r="D1693" s="3" t="s">
        <v>4629</v>
      </c>
      <c r="E1693" s="3" t="s">
        <v>21</v>
      </c>
      <c r="F1693" s="3">
        <v>0</v>
      </c>
      <c r="I1693" s="4" t="str">
        <f ca="1">IFERROR(__xludf.DUMMYFUNCTION("REGEXREPLACE(F1694,""\D"", """")"),"#VALUE!")</f>
        <v>#VALUE!</v>
      </c>
    </row>
    <row r="1694" spans="1:9" ht="15.75" customHeight="1">
      <c r="A1694" s="1">
        <v>1693</v>
      </c>
      <c r="B1694" s="3">
        <v>1694</v>
      </c>
      <c r="C1694" s="3" t="s">
        <v>4630</v>
      </c>
      <c r="D1694" s="3" t="s">
        <v>4631</v>
      </c>
      <c r="E1694" s="3" t="s">
        <v>21</v>
      </c>
      <c r="F1694" s="3">
        <v>0</v>
      </c>
      <c r="I1694" s="4" t="str">
        <f ca="1">IFERROR(__xludf.DUMMYFUNCTION("REGEXREPLACE(F1695,""\D"", """")"),"#VALUE!")</f>
        <v>#VALUE!</v>
      </c>
    </row>
    <row r="1695" spans="1:9" ht="15.75" customHeight="1">
      <c r="A1695" s="1">
        <v>1694</v>
      </c>
      <c r="B1695" s="3">
        <v>1695</v>
      </c>
      <c r="C1695" s="3" t="s">
        <v>4632</v>
      </c>
      <c r="D1695" s="3" t="s">
        <v>4633</v>
      </c>
      <c r="E1695" s="3" t="s">
        <v>4634</v>
      </c>
      <c r="F1695" s="3">
        <v>0</v>
      </c>
      <c r="I1695" s="4" t="str">
        <f ca="1">IFERROR(__xludf.DUMMYFUNCTION("REGEXREPLACE(F1696,""\D"", """")"),"#VALUE!")</f>
        <v>#VALUE!</v>
      </c>
    </row>
    <row r="1696" spans="1:9" ht="15.75" customHeight="1">
      <c r="A1696" s="1">
        <v>1695</v>
      </c>
      <c r="B1696" s="3">
        <v>1696</v>
      </c>
      <c r="C1696" s="3" t="s">
        <v>4635</v>
      </c>
      <c r="D1696" s="3" t="s">
        <v>4636</v>
      </c>
      <c r="E1696" s="3" t="s">
        <v>4637</v>
      </c>
      <c r="F1696" s="3" t="s">
        <v>381</v>
      </c>
      <c r="G1696" s="3">
        <v>0</v>
      </c>
      <c r="H1696" s="3" t="s">
        <v>62</v>
      </c>
      <c r="I1696" s="4" t="str">
        <f ca="1">IFERROR(__xludf.DUMMYFUNCTION("REGEXREPLACE(F1697,""\D"", """")"),"15")</f>
        <v>15</v>
      </c>
    </row>
    <row r="1697" spans="1:9" ht="15.75" customHeight="1">
      <c r="A1697" s="1">
        <v>1696</v>
      </c>
      <c r="B1697" s="3">
        <v>1697</v>
      </c>
      <c r="C1697" s="3" t="s">
        <v>4638</v>
      </c>
      <c r="D1697" s="3" t="s">
        <v>4639</v>
      </c>
      <c r="E1697" s="3" t="s">
        <v>4640</v>
      </c>
      <c r="F1697" s="3" t="s">
        <v>1421</v>
      </c>
      <c r="G1697" s="3">
        <v>0</v>
      </c>
      <c r="H1697" s="3" t="s">
        <v>703</v>
      </c>
      <c r="I1697" s="4" t="str">
        <f ca="1">IFERROR(__xludf.DUMMYFUNCTION("REGEXREPLACE(F1698,""\D"", """")"),"32")</f>
        <v>32</v>
      </c>
    </row>
    <row r="1698" spans="1:9" ht="15.75" customHeight="1">
      <c r="A1698" s="1">
        <v>1697</v>
      </c>
      <c r="B1698" s="3">
        <v>1698</v>
      </c>
      <c r="C1698" s="3" t="s">
        <v>4641</v>
      </c>
      <c r="D1698" s="3" t="s">
        <v>4642</v>
      </c>
      <c r="E1698" s="3" t="s">
        <v>4643</v>
      </c>
      <c r="F1698" s="3">
        <v>0</v>
      </c>
      <c r="I1698" s="4" t="str">
        <f ca="1">IFERROR(__xludf.DUMMYFUNCTION("REGEXREPLACE(F1699,""\D"", """")"),"#VALUE!")</f>
        <v>#VALUE!</v>
      </c>
    </row>
    <row r="1699" spans="1:9" ht="15.75" customHeight="1">
      <c r="A1699" s="1">
        <v>1698</v>
      </c>
      <c r="B1699" s="3">
        <v>1699</v>
      </c>
      <c r="C1699" s="3" t="s">
        <v>4644</v>
      </c>
      <c r="D1699" s="3" t="s">
        <v>4645</v>
      </c>
      <c r="E1699" s="3" t="s">
        <v>4646</v>
      </c>
      <c r="F1699" s="3">
        <v>0</v>
      </c>
      <c r="I1699" s="4" t="str">
        <f ca="1">IFERROR(__xludf.DUMMYFUNCTION("REGEXREPLACE(F1700,""\D"", """")"),"#VALUE!")</f>
        <v>#VALUE!</v>
      </c>
    </row>
    <row r="1700" spans="1:9" ht="15.75" customHeight="1">
      <c r="A1700" s="1">
        <v>1699</v>
      </c>
      <c r="B1700" s="3">
        <v>1700</v>
      </c>
      <c r="C1700" s="3" t="s">
        <v>4647</v>
      </c>
      <c r="D1700" s="3" t="s">
        <v>4648</v>
      </c>
      <c r="E1700" s="3" t="s">
        <v>21</v>
      </c>
      <c r="F1700" s="3">
        <v>0</v>
      </c>
      <c r="I1700" s="4" t="str">
        <f ca="1">IFERROR(__xludf.DUMMYFUNCTION("REGEXREPLACE(F1701,""\D"", """")"),"#VALUE!")</f>
        <v>#VALUE!</v>
      </c>
    </row>
    <row r="1701" spans="1:9" ht="15.75" customHeight="1">
      <c r="A1701" s="1">
        <v>1700</v>
      </c>
      <c r="B1701" s="3">
        <v>1701</v>
      </c>
      <c r="C1701" s="3" t="s">
        <v>4649</v>
      </c>
      <c r="D1701" s="3" t="s">
        <v>4650</v>
      </c>
      <c r="E1701" s="3" t="s">
        <v>4651</v>
      </c>
      <c r="F1701" s="3" t="s">
        <v>263</v>
      </c>
      <c r="G1701" s="3">
        <v>0</v>
      </c>
      <c r="H1701" s="3" t="s">
        <v>283</v>
      </c>
      <c r="I1701" s="4" t="str">
        <f ca="1">IFERROR(__xludf.DUMMYFUNCTION("REGEXREPLACE(F1702,""\D"", """")"),"6")</f>
        <v>6</v>
      </c>
    </row>
    <row r="1702" spans="1:9" ht="15.75" customHeight="1">
      <c r="A1702" s="1">
        <v>1701</v>
      </c>
      <c r="B1702" s="3">
        <v>1702</v>
      </c>
      <c r="C1702" s="3" t="s">
        <v>4652</v>
      </c>
      <c r="D1702" s="3" t="s">
        <v>4653</v>
      </c>
      <c r="E1702" s="3" t="s">
        <v>21</v>
      </c>
      <c r="F1702" s="3">
        <v>0</v>
      </c>
      <c r="I1702" s="4" t="str">
        <f ca="1">IFERROR(__xludf.DUMMYFUNCTION("REGEXREPLACE(F1703,""\D"", """")"),"#VALUE!")</f>
        <v>#VALUE!</v>
      </c>
    </row>
    <row r="1703" spans="1:9" ht="15.75" customHeight="1">
      <c r="A1703" s="1">
        <v>1702</v>
      </c>
      <c r="B1703" s="3">
        <v>1703</v>
      </c>
      <c r="C1703" s="3" t="s">
        <v>4654</v>
      </c>
      <c r="D1703" s="3" t="s">
        <v>4655</v>
      </c>
      <c r="E1703" s="3" t="s">
        <v>21</v>
      </c>
      <c r="F1703" s="3">
        <v>0</v>
      </c>
      <c r="I1703" s="4" t="str">
        <f ca="1">IFERROR(__xludf.DUMMYFUNCTION("REGEXREPLACE(F1704,""\D"", """")"),"#VALUE!")</f>
        <v>#VALUE!</v>
      </c>
    </row>
    <row r="1704" spans="1:9" ht="15.75" customHeight="1">
      <c r="A1704" s="1">
        <v>1703</v>
      </c>
      <c r="B1704" s="3">
        <v>1704</v>
      </c>
      <c r="C1704" s="3" t="s">
        <v>4656</v>
      </c>
      <c r="D1704" s="3" t="s">
        <v>4657</v>
      </c>
      <c r="E1704" s="3" t="s">
        <v>21</v>
      </c>
      <c r="F1704" s="3">
        <v>0</v>
      </c>
      <c r="I1704" s="4" t="str">
        <f ca="1">IFERROR(__xludf.DUMMYFUNCTION("REGEXREPLACE(F1705,""\D"", """")"),"#VALUE!")</f>
        <v>#VALUE!</v>
      </c>
    </row>
    <row r="1705" spans="1:9" ht="15.75" customHeight="1">
      <c r="A1705" s="1">
        <v>1704</v>
      </c>
      <c r="B1705" s="3">
        <v>1705</v>
      </c>
      <c r="C1705" s="3" t="s">
        <v>4658</v>
      </c>
      <c r="D1705" s="3" t="s">
        <v>4659</v>
      </c>
      <c r="E1705" s="3" t="s">
        <v>4660</v>
      </c>
      <c r="F1705" s="3" t="s">
        <v>370</v>
      </c>
      <c r="G1705" s="3">
        <v>19</v>
      </c>
      <c r="H1705" s="3" t="s">
        <v>473</v>
      </c>
      <c r="I1705" s="4" t="str">
        <f ca="1">IFERROR(__xludf.DUMMYFUNCTION("REGEXREPLACE(F1706,""\D"", """")"),"12")</f>
        <v>12</v>
      </c>
    </row>
    <row r="1706" spans="1:9" ht="15.75" customHeight="1">
      <c r="A1706" s="1">
        <v>1705</v>
      </c>
      <c r="B1706" s="3">
        <v>1706</v>
      </c>
      <c r="C1706" s="3" t="s">
        <v>4661</v>
      </c>
      <c r="D1706" s="3" t="s">
        <v>4662</v>
      </c>
      <c r="E1706" s="3" t="s">
        <v>4663</v>
      </c>
      <c r="F1706" s="3">
        <v>0</v>
      </c>
      <c r="I1706" s="4" t="str">
        <f ca="1">IFERROR(__xludf.DUMMYFUNCTION("REGEXREPLACE(F1707,""\D"", """")"),"#VALUE!")</f>
        <v>#VALUE!</v>
      </c>
    </row>
    <row r="1707" spans="1:9" ht="15.75" customHeight="1">
      <c r="A1707" s="1">
        <v>1706</v>
      </c>
      <c r="B1707" s="3">
        <v>1707</v>
      </c>
      <c r="C1707" s="3" t="s">
        <v>4664</v>
      </c>
      <c r="D1707" s="3" t="s">
        <v>4665</v>
      </c>
      <c r="E1707" s="3" t="s">
        <v>21</v>
      </c>
      <c r="F1707" s="3">
        <v>0</v>
      </c>
      <c r="I1707" s="4" t="str">
        <f ca="1">IFERROR(__xludf.DUMMYFUNCTION("REGEXREPLACE(F1708,""\D"", """")"),"#VALUE!")</f>
        <v>#VALUE!</v>
      </c>
    </row>
    <row r="1708" spans="1:9" ht="15.75" customHeight="1">
      <c r="A1708" s="1">
        <v>1707</v>
      </c>
      <c r="B1708" s="3">
        <v>1708</v>
      </c>
      <c r="C1708" s="3" t="s">
        <v>4666</v>
      </c>
      <c r="D1708" s="3" t="s">
        <v>4667</v>
      </c>
      <c r="E1708" s="3" t="s">
        <v>21</v>
      </c>
      <c r="F1708" s="3">
        <v>0</v>
      </c>
      <c r="I1708" s="4" t="str">
        <f ca="1">IFERROR(__xludf.DUMMYFUNCTION("REGEXREPLACE(F1709,""\D"", """")"),"#VALUE!")</f>
        <v>#VALUE!</v>
      </c>
    </row>
    <row r="1709" spans="1:9" ht="15.75" customHeight="1">
      <c r="A1709" s="1">
        <v>1708</v>
      </c>
      <c r="B1709" s="3">
        <v>1709</v>
      </c>
      <c r="C1709" s="3" t="s">
        <v>4668</v>
      </c>
      <c r="D1709" s="3" t="s">
        <v>4669</v>
      </c>
      <c r="E1709" s="3" t="s">
        <v>4670</v>
      </c>
      <c r="F1709" s="3" t="s">
        <v>263</v>
      </c>
      <c r="G1709" s="3">
        <v>6</v>
      </c>
      <c r="H1709" s="3" t="s">
        <v>420</v>
      </c>
      <c r="I1709" s="4" t="str">
        <f ca="1">IFERROR(__xludf.DUMMYFUNCTION("REGEXREPLACE(F1710,""\D"", """")"),"6")</f>
        <v>6</v>
      </c>
    </row>
    <row r="1710" spans="1:9" ht="15.75" customHeight="1">
      <c r="A1710" s="1">
        <v>1709</v>
      </c>
      <c r="B1710" s="3">
        <v>1710</v>
      </c>
      <c r="C1710" s="3" t="s">
        <v>4671</v>
      </c>
      <c r="D1710" s="3" t="s">
        <v>4672</v>
      </c>
      <c r="E1710" s="3" t="s">
        <v>21</v>
      </c>
      <c r="F1710" s="3">
        <v>0</v>
      </c>
      <c r="I1710" s="4" t="str">
        <f ca="1">IFERROR(__xludf.DUMMYFUNCTION("REGEXREPLACE(F1711,""\D"", """")"),"#VALUE!")</f>
        <v>#VALUE!</v>
      </c>
    </row>
    <row r="1711" spans="1:9" ht="15.75" customHeight="1">
      <c r="A1711" s="1">
        <v>1710</v>
      </c>
      <c r="B1711" s="3">
        <v>1711</v>
      </c>
      <c r="C1711" s="3" t="s">
        <v>4673</v>
      </c>
      <c r="D1711" s="3" t="s">
        <v>4674</v>
      </c>
      <c r="E1711" s="3" t="s">
        <v>4675</v>
      </c>
      <c r="F1711" s="3">
        <v>0</v>
      </c>
      <c r="I1711" s="4" t="str">
        <f ca="1">IFERROR(__xludf.DUMMYFUNCTION("REGEXREPLACE(F1712,""\D"", """")"),"#VALUE!")</f>
        <v>#VALUE!</v>
      </c>
    </row>
    <row r="1712" spans="1:9" ht="15.75" customHeight="1">
      <c r="A1712" s="1">
        <v>1711</v>
      </c>
      <c r="B1712" s="3">
        <v>1712</v>
      </c>
      <c r="C1712" s="3" t="s">
        <v>4676</v>
      </c>
      <c r="D1712" s="3" t="s">
        <v>4677</v>
      </c>
      <c r="E1712" s="3" t="s">
        <v>4678</v>
      </c>
      <c r="F1712" s="3">
        <v>0</v>
      </c>
      <c r="I1712" s="4" t="str">
        <f ca="1">IFERROR(__xludf.DUMMYFUNCTION("REGEXREPLACE(F1713,""\D"", """")"),"#VALUE!")</f>
        <v>#VALUE!</v>
      </c>
    </row>
    <row r="1713" spans="1:9" ht="15.75" customHeight="1">
      <c r="A1713" s="1">
        <v>1712</v>
      </c>
      <c r="B1713" s="3">
        <v>1713</v>
      </c>
      <c r="C1713" s="3" t="s">
        <v>4679</v>
      </c>
      <c r="D1713" s="3" t="s">
        <v>4680</v>
      </c>
      <c r="E1713" s="3" t="s">
        <v>4681</v>
      </c>
      <c r="F1713" s="3">
        <v>0</v>
      </c>
      <c r="I1713" s="4" t="str">
        <f ca="1">IFERROR(__xludf.DUMMYFUNCTION("REGEXREPLACE(F1714,""\D"", """")"),"#VALUE!")</f>
        <v>#VALUE!</v>
      </c>
    </row>
    <row r="1714" spans="1:9" ht="15.75" customHeight="1">
      <c r="A1714" s="1">
        <v>1713</v>
      </c>
      <c r="B1714" s="3">
        <v>1714</v>
      </c>
      <c r="C1714" s="3" t="s">
        <v>4682</v>
      </c>
      <c r="D1714" s="3" t="s">
        <v>4683</v>
      </c>
      <c r="E1714" s="3" t="s">
        <v>4684</v>
      </c>
      <c r="F1714" s="3">
        <v>0</v>
      </c>
      <c r="I1714" s="4" t="str">
        <f ca="1">IFERROR(__xludf.DUMMYFUNCTION("REGEXREPLACE(F1715,""\D"", """")"),"#VALUE!")</f>
        <v>#VALUE!</v>
      </c>
    </row>
    <row r="1715" spans="1:9" ht="15.75" customHeight="1">
      <c r="A1715" s="1">
        <v>1714</v>
      </c>
      <c r="B1715" s="3">
        <v>1715</v>
      </c>
      <c r="C1715" s="3" t="s">
        <v>4685</v>
      </c>
      <c r="D1715" s="3" t="s">
        <v>4686</v>
      </c>
      <c r="E1715" s="3" t="s">
        <v>4687</v>
      </c>
      <c r="F1715" s="3">
        <v>0</v>
      </c>
      <c r="I1715" s="4" t="str">
        <f ca="1">IFERROR(__xludf.DUMMYFUNCTION("REGEXREPLACE(F1716,""\D"", """")"),"#VALUE!")</f>
        <v>#VALUE!</v>
      </c>
    </row>
    <row r="1716" spans="1:9" ht="15.75" customHeight="1">
      <c r="A1716" s="1">
        <v>1715</v>
      </c>
      <c r="B1716" s="3">
        <v>1716</v>
      </c>
      <c r="C1716" s="3" t="s">
        <v>4688</v>
      </c>
      <c r="D1716" s="3" t="s">
        <v>4689</v>
      </c>
      <c r="E1716" s="3" t="s">
        <v>4690</v>
      </c>
      <c r="F1716" s="3">
        <v>0</v>
      </c>
      <c r="I1716" s="4" t="str">
        <f ca="1">IFERROR(__xludf.DUMMYFUNCTION("REGEXREPLACE(F1717,""\D"", """")"),"#VALUE!")</f>
        <v>#VALUE!</v>
      </c>
    </row>
    <row r="1717" spans="1:9" ht="15.75" customHeight="1">
      <c r="A1717" s="1">
        <v>1716</v>
      </c>
      <c r="B1717" s="3">
        <v>1717</v>
      </c>
      <c r="C1717" s="3" t="s">
        <v>4691</v>
      </c>
      <c r="D1717" s="3" t="s">
        <v>4692</v>
      </c>
      <c r="E1717" s="3" t="s">
        <v>21</v>
      </c>
      <c r="F1717" s="3">
        <v>0</v>
      </c>
      <c r="I1717" s="4" t="str">
        <f ca="1">IFERROR(__xludf.DUMMYFUNCTION("REGEXREPLACE(F1718,""\D"", """")"),"#VALUE!")</f>
        <v>#VALUE!</v>
      </c>
    </row>
    <row r="1718" spans="1:9" ht="15.75" customHeight="1">
      <c r="A1718" s="1">
        <v>1717</v>
      </c>
      <c r="B1718" s="3">
        <v>1718</v>
      </c>
      <c r="C1718" s="3" t="s">
        <v>4693</v>
      </c>
      <c r="D1718" s="3" t="s">
        <v>4694</v>
      </c>
      <c r="E1718" s="3" t="s">
        <v>21</v>
      </c>
      <c r="F1718" s="3">
        <v>0</v>
      </c>
      <c r="I1718" s="4" t="str">
        <f ca="1">IFERROR(__xludf.DUMMYFUNCTION("REGEXREPLACE(F1719,""\D"", """")"),"#VALUE!")</f>
        <v>#VALUE!</v>
      </c>
    </row>
    <row r="1719" spans="1:9" ht="15.75" customHeight="1">
      <c r="A1719" s="1">
        <v>1718</v>
      </c>
      <c r="B1719" s="3">
        <v>1719</v>
      </c>
      <c r="C1719" s="3" t="s">
        <v>4695</v>
      </c>
      <c r="D1719" s="3" t="s">
        <v>4696</v>
      </c>
      <c r="E1719" s="3" t="s">
        <v>21</v>
      </c>
      <c r="F1719" s="3">
        <v>0</v>
      </c>
      <c r="I1719" s="4" t="str">
        <f ca="1">IFERROR(__xludf.DUMMYFUNCTION("REGEXREPLACE(F1720,""\D"", """")"),"#VALUE!")</f>
        <v>#VALUE!</v>
      </c>
    </row>
    <row r="1720" spans="1:9" ht="15.75" customHeight="1">
      <c r="A1720" s="1">
        <v>1719</v>
      </c>
      <c r="B1720" s="3">
        <v>1720</v>
      </c>
      <c r="C1720" s="3" t="s">
        <v>4697</v>
      </c>
      <c r="D1720" s="3" t="s">
        <v>4698</v>
      </c>
      <c r="E1720" s="3" t="s">
        <v>4699</v>
      </c>
      <c r="F1720" s="3" t="s">
        <v>153</v>
      </c>
      <c r="G1720" s="3">
        <v>41</v>
      </c>
      <c r="H1720" s="3" t="s">
        <v>366</v>
      </c>
      <c r="I1720" s="4" t="str">
        <f ca="1">IFERROR(__xludf.DUMMYFUNCTION("REGEXREPLACE(F1721,""\D"", """")"),"13")</f>
        <v>13</v>
      </c>
    </row>
    <row r="1721" spans="1:9" ht="15.75" customHeight="1">
      <c r="A1721" s="1">
        <v>1720</v>
      </c>
      <c r="B1721" s="3">
        <v>1721</v>
      </c>
      <c r="C1721" s="3" t="s">
        <v>4700</v>
      </c>
      <c r="D1721" s="3" t="s">
        <v>4701</v>
      </c>
      <c r="E1721" s="3" t="s">
        <v>21</v>
      </c>
      <c r="F1721" s="3">
        <v>0</v>
      </c>
      <c r="I1721" s="4" t="str">
        <f ca="1">IFERROR(__xludf.DUMMYFUNCTION("REGEXREPLACE(F1722,""\D"", """")"),"#VALUE!")</f>
        <v>#VALUE!</v>
      </c>
    </row>
    <row r="1722" spans="1:9" ht="15.75" customHeight="1">
      <c r="A1722" s="1">
        <v>1721</v>
      </c>
      <c r="B1722" s="3">
        <v>1722</v>
      </c>
      <c r="C1722" s="3" t="s">
        <v>4702</v>
      </c>
      <c r="D1722" s="3" t="s">
        <v>4703</v>
      </c>
      <c r="E1722" s="3" t="s">
        <v>21</v>
      </c>
      <c r="F1722" s="3">
        <v>0</v>
      </c>
      <c r="I1722" s="4" t="str">
        <f ca="1">IFERROR(__xludf.DUMMYFUNCTION("REGEXREPLACE(F1723,""\D"", """")"),"#VALUE!")</f>
        <v>#VALUE!</v>
      </c>
    </row>
    <row r="1723" spans="1:9" ht="15.75" customHeight="1">
      <c r="A1723" s="1">
        <v>1722</v>
      </c>
      <c r="B1723" s="3">
        <v>1723</v>
      </c>
      <c r="C1723" s="3" t="s">
        <v>4704</v>
      </c>
      <c r="D1723" s="3" t="s">
        <v>4705</v>
      </c>
      <c r="E1723" s="3" t="s">
        <v>4706</v>
      </c>
      <c r="F1723" s="3">
        <v>0</v>
      </c>
      <c r="I1723" s="4" t="str">
        <f ca="1">IFERROR(__xludf.DUMMYFUNCTION("REGEXREPLACE(F1724,""\D"", """")"),"#VALUE!")</f>
        <v>#VALUE!</v>
      </c>
    </row>
    <row r="1724" spans="1:9" ht="15.75" customHeight="1">
      <c r="A1724" s="1">
        <v>1723</v>
      </c>
      <c r="B1724" s="3">
        <v>1724</v>
      </c>
      <c r="C1724" s="3" t="s">
        <v>4707</v>
      </c>
      <c r="D1724" s="3" t="s">
        <v>4708</v>
      </c>
      <c r="E1724" s="3" t="s">
        <v>21</v>
      </c>
      <c r="F1724" s="3">
        <v>0</v>
      </c>
      <c r="I1724" s="4" t="str">
        <f ca="1">IFERROR(__xludf.DUMMYFUNCTION("REGEXREPLACE(F1725,""\D"", """")"),"#VALUE!")</f>
        <v>#VALUE!</v>
      </c>
    </row>
    <row r="1725" spans="1:9" ht="15.75" customHeight="1">
      <c r="A1725" s="1">
        <v>1724</v>
      </c>
      <c r="B1725" s="3">
        <v>1725</v>
      </c>
      <c r="C1725" s="3" t="s">
        <v>4709</v>
      </c>
      <c r="D1725" s="3" t="s">
        <v>4710</v>
      </c>
      <c r="E1725" s="3" t="s">
        <v>4711</v>
      </c>
      <c r="F1725" s="3" t="s">
        <v>87</v>
      </c>
      <c r="G1725" s="3">
        <v>0</v>
      </c>
      <c r="H1725" s="3" t="s">
        <v>135</v>
      </c>
      <c r="I1725" s="4" t="str">
        <f ca="1">IFERROR(__xludf.DUMMYFUNCTION("REGEXREPLACE(F1726,""\D"", """")"),"7")</f>
        <v>7</v>
      </c>
    </row>
    <row r="1726" spans="1:9" ht="15.75" customHeight="1">
      <c r="A1726" s="1">
        <v>1725</v>
      </c>
      <c r="B1726" s="3">
        <v>1726</v>
      </c>
      <c r="C1726" s="3" t="s">
        <v>4712</v>
      </c>
      <c r="D1726" s="3" t="s">
        <v>4713</v>
      </c>
      <c r="E1726" s="3" t="s">
        <v>21</v>
      </c>
      <c r="F1726" s="3">
        <v>0</v>
      </c>
      <c r="I1726" s="4" t="str">
        <f ca="1">IFERROR(__xludf.DUMMYFUNCTION("REGEXREPLACE(F1727,""\D"", """")"),"#VALUE!")</f>
        <v>#VALUE!</v>
      </c>
    </row>
    <row r="1727" spans="1:9" ht="15.75" customHeight="1">
      <c r="A1727" s="1">
        <v>1726</v>
      </c>
      <c r="B1727" s="3">
        <v>1727</v>
      </c>
      <c r="C1727" s="3" t="s">
        <v>4714</v>
      </c>
      <c r="D1727" s="3" t="s">
        <v>4715</v>
      </c>
      <c r="E1727" s="3" t="s">
        <v>4716</v>
      </c>
      <c r="F1727" s="3" t="s">
        <v>277</v>
      </c>
      <c r="G1727" s="3">
        <v>6</v>
      </c>
      <c r="H1727" s="3" t="s">
        <v>18</v>
      </c>
      <c r="I1727" s="4" t="str">
        <f ca="1">IFERROR(__xludf.DUMMYFUNCTION("REGEXREPLACE(F1728,""\D"", """")"),"5")</f>
        <v>5</v>
      </c>
    </row>
    <row r="1728" spans="1:9" ht="15.75" customHeight="1">
      <c r="A1728" s="1">
        <v>1727</v>
      </c>
      <c r="B1728" s="3">
        <v>1728</v>
      </c>
      <c r="C1728" s="3" t="s">
        <v>4717</v>
      </c>
      <c r="D1728" s="3" t="s">
        <v>4718</v>
      </c>
      <c r="E1728" s="3" t="s">
        <v>4719</v>
      </c>
      <c r="F1728" s="3">
        <v>0</v>
      </c>
      <c r="I1728" s="4" t="str">
        <f ca="1">IFERROR(__xludf.DUMMYFUNCTION("REGEXREPLACE(F1729,""\D"", """")"),"#VALUE!")</f>
        <v>#VALUE!</v>
      </c>
    </row>
    <row r="1729" spans="1:9" ht="15.75" customHeight="1">
      <c r="A1729" s="1">
        <v>1728</v>
      </c>
      <c r="B1729" s="3">
        <v>1729</v>
      </c>
      <c r="C1729" s="3" t="s">
        <v>4720</v>
      </c>
      <c r="D1729" s="3" t="s">
        <v>4721</v>
      </c>
      <c r="E1729" s="3" t="s">
        <v>4722</v>
      </c>
      <c r="F1729" s="3">
        <v>0</v>
      </c>
      <c r="I1729" s="4" t="str">
        <f ca="1">IFERROR(__xludf.DUMMYFUNCTION("REGEXREPLACE(F1730,""\D"", """")"),"#VALUE!")</f>
        <v>#VALUE!</v>
      </c>
    </row>
    <row r="1730" spans="1:9" ht="15.75" customHeight="1">
      <c r="A1730" s="1">
        <v>1729</v>
      </c>
      <c r="B1730" s="3">
        <v>1730</v>
      </c>
      <c r="C1730" s="3" t="s">
        <v>4723</v>
      </c>
      <c r="D1730" s="3" t="s">
        <v>4724</v>
      </c>
      <c r="E1730" s="3" t="s">
        <v>21</v>
      </c>
      <c r="F1730" s="3">
        <v>0</v>
      </c>
      <c r="I1730" s="4" t="str">
        <f ca="1">IFERROR(__xludf.DUMMYFUNCTION("REGEXREPLACE(F1731,""\D"", """")"),"#VALUE!")</f>
        <v>#VALUE!</v>
      </c>
    </row>
    <row r="1731" spans="1:9" ht="15.75" customHeight="1">
      <c r="A1731" s="1">
        <v>1730</v>
      </c>
      <c r="B1731" s="3">
        <v>1731</v>
      </c>
      <c r="C1731" s="3" t="s">
        <v>4725</v>
      </c>
      <c r="D1731" s="3" t="s">
        <v>4726</v>
      </c>
      <c r="E1731" s="3" t="s">
        <v>4727</v>
      </c>
      <c r="F1731" s="3" t="s">
        <v>166</v>
      </c>
      <c r="G1731" s="3">
        <v>7</v>
      </c>
      <c r="H1731" s="3" t="s">
        <v>18</v>
      </c>
      <c r="I1731" s="4" t="str">
        <f ca="1">IFERROR(__xludf.DUMMYFUNCTION("REGEXREPLACE(F1732,""\D"", """")"),"4")</f>
        <v>4</v>
      </c>
    </row>
    <row r="1732" spans="1:9" ht="15.75" customHeight="1">
      <c r="A1732" s="1">
        <v>1731</v>
      </c>
      <c r="B1732" s="3">
        <v>1732</v>
      </c>
      <c r="C1732" s="3" t="s">
        <v>4728</v>
      </c>
      <c r="D1732" s="3" t="s">
        <v>4729</v>
      </c>
      <c r="E1732" s="3" t="s">
        <v>21</v>
      </c>
      <c r="F1732" s="3">
        <v>0</v>
      </c>
      <c r="I1732" s="4" t="str">
        <f ca="1">IFERROR(__xludf.DUMMYFUNCTION("REGEXREPLACE(F1733,""\D"", """")"),"#VALUE!")</f>
        <v>#VALUE!</v>
      </c>
    </row>
    <row r="1733" spans="1:9" ht="15.75" customHeight="1">
      <c r="A1733" s="1">
        <v>1732</v>
      </c>
      <c r="B1733" s="3">
        <v>1733</v>
      </c>
      <c r="C1733" s="3" t="s">
        <v>4730</v>
      </c>
      <c r="D1733" s="3" t="s">
        <v>4731</v>
      </c>
      <c r="E1733" s="3" t="s">
        <v>21</v>
      </c>
      <c r="F1733" s="3">
        <v>0</v>
      </c>
      <c r="I1733" s="4" t="str">
        <f ca="1">IFERROR(__xludf.DUMMYFUNCTION("REGEXREPLACE(F1734,""\D"", """")"),"#VALUE!")</f>
        <v>#VALUE!</v>
      </c>
    </row>
    <row r="1734" spans="1:9" ht="15.75" customHeight="1">
      <c r="A1734" s="1">
        <v>1733</v>
      </c>
      <c r="B1734" s="3">
        <v>1734</v>
      </c>
      <c r="C1734" s="3" t="s">
        <v>4732</v>
      </c>
      <c r="D1734" s="3" t="s">
        <v>4733</v>
      </c>
      <c r="E1734" s="3" t="s">
        <v>4734</v>
      </c>
      <c r="F1734" s="3">
        <v>0</v>
      </c>
      <c r="I1734" s="4" t="str">
        <f ca="1">IFERROR(__xludf.DUMMYFUNCTION("REGEXREPLACE(F1735,""\D"", """")"),"#VALUE!")</f>
        <v>#VALUE!</v>
      </c>
    </row>
    <row r="1735" spans="1:9" ht="15.75" customHeight="1">
      <c r="A1735" s="1">
        <v>1734</v>
      </c>
      <c r="B1735" s="3">
        <v>1735</v>
      </c>
      <c r="C1735" s="3" t="s">
        <v>4735</v>
      </c>
      <c r="D1735" s="3" t="s">
        <v>4736</v>
      </c>
      <c r="E1735" s="3" t="s">
        <v>4737</v>
      </c>
      <c r="F1735" s="3">
        <v>0</v>
      </c>
      <c r="I1735" s="4" t="str">
        <f ca="1">IFERROR(__xludf.DUMMYFUNCTION("REGEXREPLACE(F1736,""\D"", """")"),"#VALUE!")</f>
        <v>#VALUE!</v>
      </c>
    </row>
    <row r="1736" spans="1:9" ht="15.75" customHeight="1">
      <c r="A1736" s="1">
        <v>1735</v>
      </c>
      <c r="B1736" s="3">
        <v>1736</v>
      </c>
      <c r="C1736" s="3" t="s">
        <v>4738</v>
      </c>
      <c r="D1736" s="3" t="s">
        <v>4739</v>
      </c>
      <c r="E1736" s="3" t="s">
        <v>21</v>
      </c>
      <c r="F1736" s="3">
        <v>0</v>
      </c>
      <c r="I1736" s="4" t="str">
        <f ca="1">IFERROR(__xludf.DUMMYFUNCTION("REGEXREPLACE(F1737,""\D"", """")"),"#VALUE!")</f>
        <v>#VALUE!</v>
      </c>
    </row>
    <row r="1737" spans="1:9" ht="15.75" customHeight="1">
      <c r="A1737" s="1">
        <v>1736</v>
      </c>
      <c r="B1737" s="3">
        <v>1737</v>
      </c>
      <c r="C1737" s="3" t="s">
        <v>4740</v>
      </c>
      <c r="D1737" s="3" t="s">
        <v>4741</v>
      </c>
      <c r="E1737" s="3" t="s">
        <v>4742</v>
      </c>
      <c r="F1737" s="3" t="s">
        <v>166</v>
      </c>
      <c r="G1737" s="3">
        <v>1</v>
      </c>
      <c r="H1737" s="3" t="s">
        <v>557</v>
      </c>
      <c r="I1737" s="4" t="str">
        <f ca="1">IFERROR(__xludf.DUMMYFUNCTION("REGEXREPLACE(F1738,""\D"", """")"),"4")</f>
        <v>4</v>
      </c>
    </row>
    <row r="1738" spans="1:9" ht="15.75" customHeight="1">
      <c r="A1738" s="1">
        <v>1737</v>
      </c>
      <c r="B1738" s="3">
        <v>1738</v>
      </c>
      <c r="C1738" s="3" t="s">
        <v>4743</v>
      </c>
      <c r="D1738" s="3" t="s">
        <v>4744</v>
      </c>
      <c r="E1738" s="3" t="s">
        <v>4745</v>
      </c>
      <c r="F1738" s="3" t="s">
        <v>95</v>
      </c>
      <c r="G1738" s="3">
        <v>14</v>
      </c>
      <c r="H1738" s="3" t="s">
        <v>772</v>
      </c>
      <c r="I1738" s="4" t="str">
        <f ca="1">IFERROR(__xludf.DUMMYFUNCTION("REGEXREPLACE(F1739,""\D"", """")"),"14")</f>
        <v>14</v>
      </c>
    </row>
    <row r="1739" spans="1:9" ht="15.75" customHeight="1">
      <c r="A1739" s="1">
        <v>1738</v>
      </c>
      <c r="B1739" s="3">
        <v>1739</v>
      </c>
      <c r="C1739" s="3" t="s">
        <v>4746</v>
      </c>
      <c r="D1739" s="3" t="s">
        <v>4747</v>
      </c>
      <c r="E1739" s="3" t="s">
        <v>4748</v>
      </c>
      <c r="F1739" s="3" t="s">
        <v>277</v>
      </c>
      <c r="G1739" s="3">
        <v>4</v>
      </c>
      <c r="H1739" s="3" t="s">
        <v>30</v>
      </c>
      <c r="I1739" s="4" t="str">
        <f ca="1">IFERROR(__xludf.DUMMYFUNCTION("REGEXREPLACE(F1740,""\D"", """")"),"5")</f>
        <v>5</v>
      </c>
    </row>
    <row r="1740" spans="1:9" ht="15.75" customHeight="1">
      <c r="A1740" s="1">
        <v>1739</v>
      </c>
      <c r="B1740" s="3">
        <v>1740</v>
      </c>
      <c r="C1740" s="3" t="s">
        <v>4749</v>
      </c>
      <c r="D1740" s="3" t="s">
        <v>4750</v>
      </c>
      <c r="E1740" s="3" t="s">
        <v>4751</v>
      </c>
      <c r="F1740" s="3">
        <v>0</v>
      </c>
      <c r="I1740" s="4" t="str">
        <f ca="1">IFERROR(__xludf.DUMMYFUNCTION("REGEXREPLACE(F1741,""\D"", """")"),"#VALUE!")</f>
        <v>#VALUE!</v>
      </c>
    </row>
    <row r="1741" spans="1:9" ht="15.75" customHeight="1">
      <c r="A1741" s="1">
        <v>1740</v>
      </c>
      <c r="B1741" s="3">
        <v>1741</v>
      </c>
      <c r="C1741" s="3" t="s">
        <v>4752</v>
      </c>
      <c r="D1741" s="3" t="s">
        <v>4753</v>
      </c>
      <c r="E1741" s="3" t="s">
        <v>4754</v>
      </c>
      <c r="F1741" s="3" t="s">
        <v>277</v>
      </c>
      <c r="G1741" s="3">
        <v>7</v>
      </c>
      <c r="H1741" s="3" t="s">
        <v>420</v>
      </c>
      <c r="I1741" s="4" t="str">
        <f ca="1">IFERROR(__xludf.DUMMYFUNCTION("REGEXREPLACE(F1742,""\D"", """")"),"5")</f>
        <v>5</v>
      </c>
    </row>
    <row r="1742" spans="1:9" ht="15.75" customHeight="1">
      <c r="A1742" s="1">
        <v>1741</v>
      </c>
      <c r="B1742" s="3">
        <v>1742</v>
      </c>
      <c r="C1742" s="3" t="s">
        <v>4755</v>
      </c>
      <c r="D1742" s="3" t="s">
        <v>4756</v>
      </c>
      <c r="E1742" s="3" t="s">
        <v>21</v>
      </c>
      <c r="F1742" s="3">
        <v>0</v>
      </c>
      <c r="I1742" s="4" t="str">
        <f ca="1">IFERROR(__xludf.DUMMYFUNCTION("REGEXREPLACE(F1743,""\D"", """")"),"#VALUE!")</f>
        <v>#VALUE!</v>
      </c>
    </row>
    <row r="1743" spans="1:9" ht="15.75" customHeight="1">
      <c r="A1743" s="1">
        <v>1742</v>
      </c>
      <c r="B1743" s="3">
        <v>1743</v>
      </c>
      <c r="C1743" s="3" t="s">
        <v>4757</v>
      </c>
      <c r="D1743" s="3" t="s">
        <v>4758</v>
      </c>
      <c r="E1743" s="3" t="s">
        <v>4759</v>
      </c>
      <c r="F1743" s="3" t="s">
        <v>263</v>
      </c>
      <c r="G1743" s="3">
        <v>9</v>
      </c>
      <c r="H1743" s="3" t="s">
        <v>62</v>
      </c>
      <c r="I1743" s="4" t="str">
        <f ca="1">IFERROR(__xludf.DUMMYFUNCTION("REGEXREPLACE(F1744,""\D"", """")"),"6")</f>
        <v>6</v>
      </c>
    </row>
    <row r="1744" spans="1:9" ht="15.75" customHeight="1">
      <c r="A1744" s="1">
        <v>1743</v>
      </c>
      <c r="B1744" s="3">
        <v>1744</v>
      </c>
      <c r="C1744" s="3" t="s">
        <v>4760</v>
      </c>
      <c r="D1744" s="3" t="s">
        <v>4761</v>
      </c>
      <c r="E1744" s="3" t="s">
        <v>21</v>
      </c>
      <c r="F1744" s="3">
        <v>0</v>
      </c>
      <c r="I1744" s="4" t="str">
        <f ca="1">IFERROR(__xludf.DUMMYFUNCTION("REGEXREPLACE(F1745,""\D"", """")"),"#VALUE!")</f>
        <v>#VALUE!</v>
      </c>
    </row>
    <row r="1745" spans="1:9" ht="15.75" customHeight="1">
      <c r="A1745" s="1">
        <v>1744</v>
      </c>
      <c r="B1745" s="3">
        <v>1745</v>
      </c>
      <c r="C1745" s="3" t="s">
        <v>4762</v>
      </c>
      <c r="D1745" s="3" t="s">
        <v>4763</v>
      </c>
      <c r="E1745" s="3" t="s">
        <v>4764</v>
      </c>
      <c r="F1745" s="3">
        <v>0</v>
      </c>
      <c r="I1745" s="4" t="str">
        <f ca="1">IFERROR(__xludf.DUMMYFUNCTION("REGEXREPLACE(F1746,""\D"", """")"),"#VALUE!")</f>
        <v>#VALUE!</v>
      </c>
    </row>
    <row r="1746" spans="1:9" ht="15.75" customHeight="1">
      <c r="A1746" s="1">
        <v>1745</v>
      </c>
      <c r="B1746" s="3">
        <v>1746</v>
      </c>
      <c r="C1746" s="3" t="s">
        <v>4765</v>
      </c>
      <c r="D1746" s="3" t="s">
        <v>4766</v>
      </c>
      <c r="E1746" s="3" t="s">
        <v>21</v>
      </c>
      <c r="F1746" s="3">
        <v>0</v>
      </c>
      <c r="I1746" s="4" t="str">
        <f ca="1">IFERROR(__xludf.DUMMYFUNCTION("REGEXREPLACE(F1747,""\D"", """")"),"#VALUE!")</f>
        <v>#VALUE!</v>
      </c>
    </row>
    <row r="1747" spans="1:9" ht="15.75" customHeight="1">
      <c r="A1747" s="1">
        <v>1746</v>
      </c>
      <c r="B1747" s="3">
        <v>1747</v>
      </c>
      <c r="C1747" s="3" t="s">
        <v>4767</v>
      </c>
      <c r="D1747" s="3" t="s">
        <v>4768</v>
      </c>
      <c r="E1747" s="3" t="s">
        <v>4769</v>
      </c>
      <c r="F1747" s="3">
        <v>0</v>
      </c>
      <c r="I1747" s="4" t="str">
        <f ca="1">IFERROR(__xludf.DUMMYFUNCTION("REGEXREPLACE(F1748,""\D"", """")"),"#VALUE!")</f>
        <v>#VALUE!</v>
      </c>
    </row>
    <row r="1748" spans="1:9" ht="15.75" customHeight="1">
      <c r="A1748" s="1">
        <v>1747</v>
      </c>
      <c r="B1748" s="3">
        <v>1748</v>
      </c>
      <c r="C1748" s="3" t="s">
        <v>4770</v>
      </c>
      <c r="D1748" s="3" t="s">
        <v>4771</v>
      </c>
      <c r="E1748" s="3" t="s">
        <v>21</v>
      </c>
      <c r="F1748" s="3">
        <v>0</v>
      </c>
      <c r="I1748" s="4" t="str">
        <f ca="1">IFERROR(__xludf.DUMMYFUNCTION("REGEXREPLACE(F1749,""\D"", """")"),"#VALUE!")</f>
        <v>#VALUE!</v>
      </c>
    </row>
    <row r="1749" spans="1:9" ht="15.75" customHeight="1">
      <c r="A1749" s="1">
        <v>1748</v>
      </c>
      <c r="B1749" s="3">
        <v>1749</v>
      </c>
      <c r="C1749" s="3" t="s">
        <v>4772</v>
      </c>
      <c r="D1749" s="3" t="s">
        <v>4773</v>
      </c>
      <c r="E1749" s="3" t="s">
        <v>4774</v>
      </c>
      <c r="F1749" s="3" t="s">
        <v>263</v>
      </c>
      <c r="G1749" s="3">
        <v>2</v>
      </c>
      <c r="H1749" s="3" t="s">
        <v>933</v>
      </c>
      <c r="I1749" s="4" t="str">
        <f ca="1">IFERROR(__xludf.DUMMYFUNCTION("REGEXREPLACE(F1750,""\D"", """")"),"6")</f>
        <v>6</v>
      </c>
    </row>
    <row r="1750" spans="1:9" ht="15.75" customHeight="1">
      <c r="A1750" s="1">
        <v>1749</v>
      </c>
      <c r="B1750" s="3">
        <v>1750</v>
      </c>
      <c r="C1750" s="3" t="s">
        <v>4775</v>
      </c>
      <c r="D1750" s="3" t="s">
        <v>4776</v>
      </c>
      <c r="E1750" s="3" t="s">
        <v>4777</v>
      </c>
      <c r="F1750" s="3">
        <v>0</v>
      </c>
      <c r="I1750" s="4" t="str">
        <f ca="1">IFERROR(__xludf.DUMMYFUNCTION("REGEXREPLACE(F1751,""\D"", """")"),"#VALUE!")</f>
        <v>#VALUE!</v>
      </c>
    </row>
    <row r="1751" spans="1:9" ht="15.75" customHeight="1">
      <c r="A1751" s="1">
        <v>1750</v>
      </c>
      <c r="B1751" s="3">
        <v>1751</v>
      </c>
      <c r="C1751" s="3" t="s">
        <v>4778</v>
      </c>
      <c r="D1751" s="3" t="s">
        <v>4779</v>
      </c>
      <c r="E1751" s="3" t="s">
        <v>4780</v>
      </c>
      <c r="F1751" s="3" t="s">
        <v>95</v>
      </c>
      <c r="G1751" s="3">
        <v>12</v>
      </c>
      <c r="H1751" s="3" t="s">
        <v>531</v>
      </c>
      <c r="I1751" s="4" t="str">
        <f ca="1">IFERROR(__xludf.DUMMYFUNCTION("REGEXREPLACE(F1752,""\D"", """")"),"14")</f>
        <v>14</v>
      </c>
    </row>
    <row r="1752" spans="1:9" ht="15.75" customHeight="1">
      <c r="A1752" s="1">
        <v>1751</v>
      </c>
      <c r="B1752" s="3">
        <v>1752</v>
      </c>
      <c r="C1752" s="3" t="s">
        <v>4781</v>
      </c>
      <c r="D1752" s="3" t="s">
        <v>4782</v>
      </c>
      <c r="E1752" s="3" t="s">
        <v>4783</v>
      </c>
      <c r="F1752" s="3">
        <v>0</v>
      </c>
      <c r="I1752" s="4" t="str">
        <f ca="1">IFERROR(__xludf.DUMMYFUNCTION("REGEXREPLACE(F1753,""\D"", """")"),"#VALUE!")</f>
        <v>#VALUE!</v>
      </c>
    </row>
    <row r="1753" spans="1:9" ht="15.75" customHeight="1">
      <c r="A1753" s="1">
        <v>1752</v>
      </c>
      <c r="B1753" s="3">
        <v>1753</v>
      </c>
      <c r="C1753" s="3" t="s">
        <v>4784</v>
      </c>
      <c r="D1753" s="3" t="s">
        <v>4785</v>
      </c>
      <c r="E1753" s="3" t="s">
        <v>21</v>
      </c>
      <c r="F1753" s="3">
        <v>0</v>
      </c>
      <c r="I1753" s="4" t="str">
        <f ca="1">IFERROR(__xludf.DUMMYFUNCTION("REGEXREPLACE(F1754,""\D"", """")"),"#VALUE!")</f>
        <v>#VALUE!</v>
      </c>
    </row>
    <row r="1754" spans="1:9" ht="15.75" customHeight="1">
      <c r="A1754" s="1">
        <v>1753</v>
      </c>
      <c r="B1754" s="3">
        <v>1754</v>
      </c>
      <c r="C1754" s="3" t="s">
        <v>4786</v>
      </c>
      <c r="D1754" s="3" t="s">
        <v>4787</v>
      </c>
      <c r="E1754" s="3" t="s">
        <v>4788</v>
      </c>
      <c r="F1754" s="3">
        <v>0</v>
      </c>
      <c r="I1754" s="4" t="str">
        <f ca="1">IFERROR(__xludf.DUMMYFUNCTION("REGEXREPLACE(F1755,""\D"", """")"),"#VALUE!")</f>
        <v>#VALUE!</v>
      </c>
    </row>
    <row r="1755" spans="1:9" ht="15.75" customHeight="1">
      <c r="A1755" s="1">
        <v>1754</v>
      </c>
      <c r="B1755" s="3">
        <v>1755</v>
      </c>
      <c r="C1755" s="3" t="s">
        <v>4789</v>
      </c>
      <c r="D1755" s="3" t="s">
        <v>4790</v>
      </c>
      <c r="E1755" s="3" t="s">
        <v>4791</v>
      </c>
      <c r="F1755" s="3">
        <v>0</v>
      </c>
      <c r="I1755" s="4" t="str">
        <f ca="1">IFERROR(__xludf.DUMMYFUNCTION("REGEXREPLACE(F1756,""\D"", """")"),"#VALUE!")</f>
        <v>#VALUE!</v>
      </c>
    </row>
    <row r="1756" spans="1:9" ht="15.75" customHeight="1">
      <c r="A1756" s="1">
        <v>1755</v>
      </c>
      <c r="B1756" s="3">
        <v>1756</v>
      </c>
      <c r="C1756" s="3" t="s">
        <v>4792</v>
      </c>
      <c r="D1756" s="3" t="s">
        <v>4793</v>
      </c>
      <c r="E1756" s="3" t="s">
        <v>4794</v>
      </c>
      <c r="F1756" s="3">
        <v>0</v>
      </c>
      <c r="I1756" s="4" t="str">
        <f ca="1">IFERROR(__xludf.DUMMYFUNCTION("REGEXREPLACE(F1757,""\D"", """")"),"#VALUE!")</f>
        <v>#VALUE!</v>
      </c>
    </row>
    <row r="1757" spans="1:9" ht="15.75" customHeight="1">
      <c r="A1757" s="1">
        <v>1756</v>
      </c>
      <c r="B1757" s="3">
        <v>1757</v>
      </c>
      <c r="C1757" s="3" t="s">
        <v>4795</v>
      </c>
      <c r="D1757" s="3" t="s">
        <v>4796</v>
      </c>
      <c r="E1757" s="3" t="s">
        <v>21</v>
      </c>
      <c r="F1757" s="3">
        <v>0</v>
      </c>
      <c r="I1757" s="4" t="str">
        <f ca="1">IFERROR(__xludf.DUMMYFUNCTION("REGEXREPLACE(F1758,""\D"", """")"),"#VALUE!")</f>
        <v>#VALUE!</v>
      </c>
    </row>
    <row r="1758" spans="1:9" ht="15.75" customHeight="1">
      <c r="A1758" s="1">
        <v>1757</v>
      </c>
      <c r="B1758" s="3">
        <v>1758</v>
      </c>
      <c r="C1758" s="3" t="s">
        <v>4797</v>
      </c>
      <c r="D1758" s="3" t="s">
        <v>4798</v>
      </c>
      <c r="E1758" s="3" t="s">
        <v>2023</v>
      </c>
      <c r="F1758" s="3">
        <v>0</v>
      </c>
      <c r="I1758" s="4" t="str">
        <f ca="1">IFERROR(__xludf.DUMMYFUNCTION("REGEXREPLACE(F1759,""\D"", """")"),"#VALUE!")</f>
        <v>#VALUE!</v>
      </c>
    </row>
    <row r="1759" spans="1:9" ht="15.75" customHeight="1">
      <c r="A1759" s="1">
        <v>1758</v>
      </c>
      <c r="B1759" s="3">
        <v>1759</v>
      </c>
      <c r="C1759" s="3" t="s">
        <v>4799</v>
      </c>
      <c r="D1759" s="3" t="s">
        <v>4800</v>
      </c>
      <c r="E1759" s="3" t="s">
        <v>4801</v>
      </c>
      <c r="F1759" s="3" t="s">
        <v>111</v>
      </c>
      <c r="G1759" s="3">
        <v>12</v>
      </c>
      <c r="H1759" s="3" t="s">
        <v>2492</v>
      </c>
      <c r="I1759" s="4" t="str">
        <f ca="1">IFERROR(__xludf.DUMMYFUNCTION("REGEXREPLACE(F1760,""\D"", """")"),"21")</f>
        <v>21</v>
      </c>
    </row>
    <row r="1760" spans="1:9" ht="15.75" customHeight="1">
      <c r="A1760" s="1">
        <v>1759</v>
      </c>
      <c r="B1760" s="3">
        <v>1760</v>
      </c>
      <c r="C1760" s="3" t="s">
        <v>4802</v>
      </c>
      <c r="D1760" s="3" t="s">
        <v>4803</v>
      </c>
      <c r="E1760" s="3" t="s">
        <v>4804</v>
      </c>
      <c r="F1760" s="3" t="s">
        <v>111</v>
      </c>
      <c r="G1760" s="3">
        <v>3</v>
      </c>
      <c r="H1760" s="3" t="s">
        <v>579</v>
      </c>
      <c r="I1760" s="4" t="str">
        <f ca="1">IFERROR(__xludf.DUMMYFUNCTION("REGEXREPLACE(F1761,""\D"", """")"),"21")</f>
        <v>21</v>
      </c>
    </row>
    <row r="1761" spans="1:9" ht="15.75" customHeight="1">
      <c r="A1761" s="1">
        <v>1760</v>
      </c>
      <c r="B1761" s="3">
        <v>1761</v>
      </c>
      <c r="C1761" s="3" t="s">
        <v>4805</v>
      </c>
      <c r="D1761" s="3" t="s">
        <v>4806</v>
      </c>
      <c r="E1761" s="3" t="s">
        <v>4807</v>
      </c>
      <c r="F1761" s="3" t="s">
        <v>370</v>
      </c>
      <c r="G1761" s="3">
        <v>1</v>
      </c>
      <c r="H1761" s="3" t="s">
        <v>399</v>
      </c>
      <c r="I1761" s="4" t="str">
        <f ca="1">IFERROR(__xludf.DUMMYFUNCTION("REGEXREPLACE(F1762,""\D"", """")"),"12")</f>
        <v>12</v>
      </c>
    </row>
    <row r="1762" spans="1:9" ht="15.75" customHeight="1">
      <c r="A1762" s="1">
        <v>1761</v>
      </c>
      <c r="B1762" s="3">
        <v>1762</v>
      </c>
      <c r="C1762" s="3" t="s">
        <v>4808</v>
      </c>
      <c r="D1762" s="3" t="s">
        <v>4809</v>
      </c>
      <c r="E1762" s="3" t="s">
        <v>1630</v>
      </c>
      <c r="F1762" s="3">
        <v>0</v>
      </c>
      <c r="I1762" s="4" t="str">
        <f ca="1">IFERROR(__xludf.DUMMYFUNCTION("REGEXREPLACE(F1763,""\D"", """")"),"#VALUE!")</f>
        <v>#VALUE!</v>
      </c>
    </row>
    <row r="1763" spans="1:9" ht="15.75" customHeight="1">
      <c r="A1763" s="1">
        <v>1762</v>
      </c>
      <c r="B1763" s="3">
        <v>1763</v>
      </c>
      <c r="C1763" s="3" t="s">
        <v>4810</v>
      </c>
      <c r="D1763" s="3" t="s">
        <v>4811</v>
      </c>
      <c r="E1763" s="3" t="s">
        <v>4812</v>
      </c>
      <c r="F1763" s="3" t="s">
        <v>277</v>
      </c>
      <c r="G1763" s="3">
        <v>4</v>
      </c>
      <c r="H1763" s="3" t="s">
        <v>30</v>
      </c>
      <c r="I1763" s="4" t="str">
        <f ca="1">IFERROR(__xludf.DUMMYFUNCTION("REGEXREPLACE(F1764,""\D"", """")"),"5")</f>
        <v>5</v>
      </c>
    </row>
    <row r="1764" spans="1:9" ht="15.75" customHeight="1">
      <c r="A1764" s="1">
        <v>1763</v>
      </c>
      <c r="B1764" s="3">
        <v>1764</v>
      </c>
      <c r="C1764" s="3" t="s">
        <v>4813</v>
      </c>
      <c r="D1764" s="3" t="s">
        <v>4814</v>
      </c>
      <c r="E1764" s="3" t="s">
        <v>4815</v>
      </c>
      <c r="F1764" s="3">
        <v>0</v>
      </c>
      <c r="I1764" s="4" t="str">
        <f ca="1">IFERROR(__xludf.DUMMYFUNCTION("REGEXREPLACE(F1765,""\D"", """")"),"#VALUE!")</f>
        <v>#VALUE!</v>
      </c>
    </row>
    <row r="1765" spans="1:9" ht="15.75" customHeight="1">
      <c r="A1765" s="1">
        <v>1764</v>
      </c>
      <c r="B1765" s="3">
        <v>1765</v>
      </c>
      <c r="C1765" s="3" t="s">
        <v>4816</v>
      </c>
      <c r="D1765" s="3" t="s">
        <v>4817</v>
      </c>
      <c r="E1765" s="3" t="s">
        <v>4818</v>
      </c>
      <c r="F1765" s="3">
        <v>0</v>
      </c>
      <c r="I1765" s="4" t="str">
        <f ca="1">IFERROR(__xludf.DUMMYFUNCTION("REGEXREPLACE(F1766,""\D"", """")"),"#VALUE!")</f>
        <v>#VALUE!</v>
      </c>
    </row>
    <row r="1766" spans="1:9" ht="15.75" customHeight="1">
      <c r="A1766" s="1">
        <v>1765</v>
      </c>
      <c r="B1766" s="3">
        <v>1766</v>
      </c>
      <c r="C1766" s="3" t="s">
        <v>4819</v>
      </c>
      <c r="D1766" s="3" t="s">
        <v>4820</v>
      </c>
      <c r="E1766" s="3" t="s">
        <v>4821</v>
      </c>
      <c r="F1766" s="3">
        <v>0</v>
      </c>
      <c r="I1766" s="4" t="str">
        <f ca="1">IFERROR(__xludf.DUMMYFUNCTION("REGEXREPLACE(F1767,""\D"", """")"),"#VALUE!")</f>
        <v>#VALUE!</v>
      </c>
    </row>
    <row r="1767" spans="1:9" ht="15.75" customHeight="1">
      <c r="A1767" s="1">
        <v>1766</v>
      </c>
      <c r="B1767" s="3">
        <v>1767</v>
      </c>
      <c r="C1767" s="3" t="s">
        <v>4822</v>
      </c>
      <c r="D1767" s="3" t="s">
        <v>4823</v>
      </c>
      <c r="E1767" s="3" t="s">
        <v>21</v>
      </c>
      <c r="F1767" s="3">
        <v>0</v>
      </c>
      <c r="I1767" s="4" t="str">
        <f ca="1">IFERROR(__xludf.DUMMYFUNCTION("REGEXREPLACE(F1768,""\D"", """")"),"#VALUE!")</f>
        <v>#VALUE!</v>
      </c>
    </row>
    <row r="1768" spans="1:9" ht="15.75" customHeight="1">
      <c r="A1768" s="1">
        <v>1767</v>
      </c>
      <c r="B1768" s="3">
        <v>1768</v>
      </c>
      <c r="C1768" s="3" t="s">
        <v>4824</v>
      </c>
      <c r="D1768" s="3" t="s">
        <v>4825</v>
      </c>
      <c r="E1768" s="3" t="s">
        <v>4826</v>
      </c>
      <c r="F1768" s="3">
        <v>0</v>
      </c>
      <c r="I1768" s="4" t="str">
        <f ca="1">IFERROR(__xludf.DUMMYFUNCTION("REGEXREPLACE(F1769,""\D"", """")"),"#VALUE!")</f>
        <v>#VALUE!</v>
      </c>
    </row>
    <row r="1769" spans="1:9" ht="15.75" customHeight="1">
      <c r="A1769" s="1">
        <v>1768</v>
      </c>
      <c r="B1769" s="3">
        <v>1769</v>
      </c>
      <c r="C1769" s="3" t="s">
        <v>4827</v>
      </c>
      <c r="D1769" s="3" t="s">
        <v>4828</v>
      </c>
      <c r="E1769" s="3" t="s">
        <v>4829</v>
      </c>
      <c r="F1769" s="3">
        <v>0</v>
      </c>
      <c r="I1769" s="4" t="str">
        <f ca="1">IFERROR(__xludf.DUMMYFUNCTION("REGEXREPLACE(F1770,""\D"", """")"),"#VALUE!")</f>
        <v>#VALUE!</v>
      </c>
    </row>
    <row r="1770" spans="1:9" ht="15.75" customHeight="1">
      <c r="A1770" s="1">
        <v>1769</v>
      </c>
      <c r="B1770" s="3">
        <v>1770</v>
      </c>
      <c r="C1770" s="3" t="s">
        <v>4830</v>
      </c>
      <c r="D1770" s="3" t="s">
        <v>4831</v>
      </c>
      <c r="E1770" s="3" t="s">
        <v>4832</v>
      </c>
      <c r="F1770" s="3" t="s">
        <v>41</v>
      </c>
      <c r="G1770" s="3">
        <v>0</v>
      </c>
      <c r="H1770" s="3" t="s">
        <v>18</v>
      </c>
      <c r="I1770" s="4" t="str">
        <f ca="1">IFERROR(__xludf.DUMMYFUNCTION("REGEXREPLACE(F1771,""\D"", """")"),"11")</f>
        <v>11</v>
      </c>
    </row>
    <row r="1771" spans="1:9" ht="15.75" customHeight="1">
      <c r="A1771" s="1">
        <v>1770</v>
      </c>
      <c r="B1771" s="3">
        <v>1771</v>
      </c>
      <c r="C1771" s="3" t="s">
        <v>4833</v>
      </c>
      <c r="D1771" s="3" t="s">
        <v>4834</v>
      </c>
      <c r="E1771" s="3" t="s">
        <v>21</v>
      </c>
      <c r="F1771" s="3">
        <v>0</v>
      </c>
      <c r="I1771" s="4" t="str">
        <f ca="1">IFERROR(__xludf.DUMMYFUNCTION("REGEXREPLACE(F1772,""\D"", """")"),"#VALUE!")</f>
        <v>#VALUE!</v>
      </c>
    </row>
    <row r="1772" spans="1:9" ht="15.75" customHeight="1">
      <c r="A1772" s="1">
        <v>1771</v>
      </c>
      <c r="B1772" s="3">
        <v>1772</v>
      </c>
      <c r="C1772" s="3" t="s">
        <v>4835</v>
      </c>
      <c r="D1772" s="3" t="s">
        <v>4836</v>
      </c>
      <c r="E1772" s="3" t="s">
        <v>21</v>
      </c>
      <c r="F1772" s="3">
        <v>0</v>
      </c>
      <c r="I1772" s="4" t="str">
        <f ca="1">IFERROR(__xludf.DUMMYFUNCTION("REGEXREPLACE(F1773,""\D"", """")"),"#VALUE!")</f>
        <v>#VALUE!</v>
      </c>
    </row>
    <row r="1773" spans="1:9" ht="15.75" customHeight="1">
      <c r="A1773" s="1">
        <v>1772</v>
      </c>
      <c r="B1773" s="3">
        <v>1773</v>
      </c>
      <c r="C1773" s="3" t="s">
        <v>4837</v>
      </c>
      <c r="D1773" s="3" t="s">
        <v>4838</v>
      </c>
      <c r="E1773" s="3" t="s">
        <v>4839</v>
      </c>
      <c r="F1773" s="3" t="s">
        <v>4840</v>
      </c>
      <c r="G1773" s="3">
        <v>31</v>
      </c>
      <c r="H1773" s="3" t="s">
        <v>4841</v>
      </c>
      <c r="I1773" s="4" t="str">
        <f ca="1">IFERROR(__xludf.DUMMYFUNCTION("REGEXREPLACE(F1774,""\D"", """")"),"64")</f>
        <v>64</v>
      </c>
    </row>
    <row r="1774" spans="1:9" ht="15.75" customHeight="1">
      <c r="A1774" s="1">
        <v>1773</v>
      </c>
      <c r="B1774" s="3">
        <v>1774</v>
      </c>
      <c r="C1774" s="3" t="s">
        <v>4842</v>
      </c>
      <c r="D1774" s="3" t="s">
        <v>4843</v>
      </c>
      <c r="E1774" s="3" t="s">
        <v>4844</v>
      </c>
      <c r="F1774" s="3" t="s">
        <v>254</v>
      </c>
      <c r="G1774" s="3">
        <v>4</v>
      </c>
      <c r="H1774" s="3" t="s">
        <v>831</v>
      </c>
      <c r="I1774" s="4" t="str">
        <f ca="1">IFERROR(__xludf.DUMMYFUNCTION("REGEXREPLACE(F1775,""\D"", """")"),"19")</f>
        <v>19</v>
      </c>
    </row>
    <row r="1775" spans="1:9" ht="15.75" customHeight="1">
      <c r="A1775" s="1">
        <v>1774</v>
      </c>
      <c r="B1775" s="3">
        <v>1775</v>
      </c>
      <c r="C1775" s="3" t="s">
        <v>4845</v>
      </c>
      <c r="D1775" s="3" t="s">
        <v>4846</v>
      </c>
      <c r="E1775" s="3" t="s">
        <v>4847</v>
      </c>
      <c r="F1775" s="3">
        <v>0</v>
      </c>
      <c r="I1775" s="4" t="str">
        <f ca="1">IFERROR(__xludf.DUMMYFUNCTION("REGEXREPLACE(F1776,""\D"", """")"),"#VALUE!")</f>
        <v>#VALUE!</v>
      </c>
    </row>
    <row r="1776" spans="1:9" ht="15.75" customHeight="1">
      <c r="A1776" s="1">
        <v>1775</v>
      </c>
      <c r="B1776" s="3">
        <v>1776</v>
      </c>
      <c r="C1776" s="3" t="s">
        <v>4848</v>
      </c>
      <c r="D1776" s="3" t="s">
        <v>4849</v>
      </c>
      <c r="E1776" s="3" t="s">
        <v>21</v>
      </c>
      <c r="F1776" s="3">
        <v>0</v>
      </c>
      <c r="I1776" s="4" t="str">
        <f ca="1">IFERROR(__xludf.DUMMYFUNCTION("REGEXREPLACE(F1777,""\D"", """")"),"#VALUE!")</f>
        <v>#VALUE!</v>
      </c>
    </row>
    <row r="1777" spans="1:9" ht="15.75" customHeight="1">
      <c r="A1777" s="1">
        <v>1776</v>
      </c>
      <c r="B1777" s="3">
        <v>1777</v>
      </c>
      <c r="C1777" s="3" t="s">
        <v>4850</v>
      </c>
      <c r="D1777" s="3" t="s">
        <v>4851</v>
      </c>
      <c r="E1777" s="3" t="s">
        <v>21</v>
      </c>
      <c r="F1777" s="3">
        <v>0</v>
      </c>
      <c r="I1777" s="4" t="str">
        <f ca="1">IFERROR(__xludf.DUMMYFUNCTION("REGEXREPLACE(F1778,""\D"", """")"),"#VALUE!")</f>
        <v>#VALUE!</v>
      </c>
    </row>
    <row r="1778" spans="1:9" ht="15.75" customHeight="1">
      <c r="A1778" s="1">
        <v>1777</v>
      </c>
      <c r="B1778" s="3">
        <v>1778</v>
      </c>
      <c r="C1778" s="3" t="s">
        <v>4852</v>
      </c>
      <c r="D1778" s="3" t="s">
        <v>4853</v>
      </c>
      <c r="E1778" s="3" t="s">
        <v>21</v>
      </c>
      <c r="F1778" s="3">
        <v>0</v>
      </c>
      <c r="I1778" s="4" t="str">
        <f ca="1">IFERROR(__xludf.DUMMYFUNCTION("REGEXREPLACE(F1779,""\D"", """")"),"#VALUE!")</f>
        <v>#VALUE!</v>
      </c>
    </row>
    <row r="1779" spans="1:9" ht="15.75" customHeight="1">
      <c r="A1779" s="1">
        <v>1778</v>
      </c>
      <c r="B1779" s="3">
        <v>1779</v>
      </c>
      <c r="C1779" s="3" t="s">
        <v>4854</v>
      </c>
      <c r="D1779" s="3" t="s">
        <v>4855</v>
      </c>
      <c r="E1779" s="3" t="s">
        <v>4856</v>
      </c>
      <c r="F1779" s="3" t="s">
        <v>263</v>
      </c>
      <c r="G1779" s="3">
        <v>17</v>
      </c>
      <c r="H1779" s="3" t="s">
        <v>831</v>
      </c>
      <c r="I1779" s="4" t="str">
        <f ca="1">IFERROR(__xludf.DUMMYFUNCTION("REGEXREPLACE(F1780,""\D"", """")"),"6")</f>
        <v>6</v>
      </c>
    </row>
    <row r="1780" spans="1:9" ht="15.75" customHeight="1">
      <c r="A1780" s="1">
        <v>1779</v>
      </c>
      <c r="B1780" s="3">
        <v>1780</v>
      </c>
      <c r="C1780" s="3" t="s">
        <v>4857</v>
      </c>
      <c r="D1780" s="3" t="s">
        <v>4858</v>
      </c>
      <c r="E1780" s="3" t="s">
        <v>21</v>
      </c>
      <c r="F1780" s="3">
        <v>0</v>
      </c>
      <c r="I1780" s="4" t="str">
        <f ca="1">IFERROR(__xludf.DUMMYFUNCTION("REGEXREPLACE(F1781,""\D"", """")"),"#VALUE!")</f>
        <v>#VALUE!</v>
      </c>
    </row>
    <row r="1781" spans="1:9" ht="15.75" customHeight="1">
      <c r="A1781" s="1">
        <v>1780</v>
      </c>
      <c r="B1781" s="3">
        <v>1781</v>
      </c>
      <c r="C1781" s="3" t="s">
        <v>4859</v>
      </c>
      <c r="D1781" s="3" t="s">
        <v>4860</v>
      </c>
      <c r="E1781" s="3" t="s">
        <v>944</v>
      </c>
      <c r="F1781" s="3">
        <v>0</v>
      </c>
      <c r="I1781" s="4" t="str">
        <f ca="1">IFERROR(__xludf.DUMMYFUNCTION("REGEXREPLACE(F1782,""\D"", """")"),"#VALUE!")</f>
        <v>#VALUE!</v>
      </c>
    </row>
    <row r="1782" spans="1:9" ht="15.75" customHeight="1">
      <c r="A1782" s="1">
        <v>1781</v>
      </c>
      <c r="B1782" s="3">
        <v>1782</v>
      </c>
      <c r="C1782" s="3" t="s">
        <v>4861</v>
      </c>
      <c r="D1782" s="3" t="s">
        <v>4862</v>
      </c>
      <c r="E1782" s="3" t="s">
        <v>4863</v>
      </c>
      <c r="F1782" s="3">
        <v>0</v>
      </c>
      <c r="I1782" s="4" t="str">
        <f ca="1">IFERROR(__xludf.DUMMYFUNCTION("REGEXREPLACE(F1783,""\D"", """")"),"#VALUE!")</f>
        <v>#VALUE!</v>
      </c>
    </row>
    <row r="1783" spans="1:9" ht="15.75" customHeight="1">
      <c r="A1783" s="1">
        <v>1782</v>
      </c>
      <c r="B1783" s="3">
        <v>1783</v>
      </c>
      <c r="C1783" s="3" t="s">
        <v>4864</v>
      </c>
      <c r="D1783" s="3" t="s">
        <v>4865</v>
      </c>
      <c r="E1783" s="3" t="s">
        <v>21</v>
      </c>
      <c r="F1783" s="3">
        <v>0</v>
      </c>
      <c r="I1783" s="4" t="str">
        <f ca="1">IFERROR(__xludf.DUMMYFUNCTION("REGEXREPLACE(F1784,""\D"", """")"),"#VALUE!")</f>
        <v>#VALUE!</v>
      </c>
    </row>
    <row r="1784" spans="1:9" ht="15.75" customHeight="1">
      <c r="A1784" s="1">
        <v>1783</v>
      </c>
      <c r="B1784" s="3">
        <v>1784</v>
      </c>
      <c r="C1784" s="3" t="s">
        <v>4866</v>
      </c>
      <c r="D1784" s="3" t="s">
        <v>4867</v>
      </c>
      <c r="E1784" s="3" t="s">
        <v>4868</v>
      </c>
      <c r="F1784" s="3">
        <v>0</v>
      </c>
      <c r="I1784" s="4" t="str">
        <f ca="1">IFERROR(__xludf.DUMMYFUNCTION("REGEXREPLACE(F1785,""\D"", """")"),"#VALUE!")</f>
        <v>#VALUE!</v>
      </c>
    </row>
    <row r="1785" spans="1:9" ht="15.75" customHeight="1">
      <c r="A1785" s="1">
        <v>1784</v>
      </c>
      <c r="B1785" s="3">
        <v>1785</v>
      </c>
      <c r="C1785" s="3" t="s">
        <v>4869</v>
      </c>
      <c r="D1785" s="3" t="s">
        <v>4870</v>
      </c>
      <c r="E1785" s="3" t="s">
        <v>4871</v>
      </c>
      <c r="F1785" s="3" t="s">
        <v>87</v>
      </c>
      <c r="G1785" s="3">
        <v>7</v>
      </c>
      <c r="H1785" s="3" t="s">
        <v>144</v>
      </c>
      <c r="I1785" s="4" t="str">
        <f ca="1">IFERROR(__xludf.DUMMYFUNCTION("REGEXREPLACE(F1786,""\D"", """")"),"7")</f>
        <v>7</v>
      </c>
    </row>
    <row r="1786" spans="1:9" ht="15.75" customHeight="1">
      <c r="A1786" s="1">
        <v>1785</v>
      </c>
      <c r="B1786" s="3">
        <v>1786</v>
      </c>
      <c r="C1786" s="3" t="s">
        <v>4872</v>
      </c>
      <c r="D1786" s="3" t="s">
        <v>4873</v>
      </c>
      <c r="E1786" s="3" t="s">
        <v>4874</v>
      </c>
      <c r="F1786" s="3" t="s">
        <v>166</v>
      </c>
      <c r="G1786" s="3">
        <v>4</v>
      </c>
      <c r="H1786" s="3" t="s">
        <v>933</v>
      </c>
      <c r="I1786" s="4" t="str">
        <f ca="1">IFERROR(__xludf.DUMMYFUNCTION("REGEXREPLACE(F1787,""\D"", """")"),"4")</f>
        <v>4</v>
      </c>
    </row>
    <row r="1787" spans="1:9" ht="15.75" customHeight="1">
      <c r="A1787" s="1">
        <v>1786</v>
      </c>
      <c r="B1787" s="3">
        <v>1787</v>
      </c>
      <c r="C1787" s="3" t="s">
        <v>4875</v>
      </c>
      <c r="D1787" s="3" t="s">
        <v>4876</v>
      </c>
      <c r="E1787" s="3" t="s">
        <v>21</v>
      </c>
      <c r="F1787" s="3">
        <v>0</v>
      </c>
      <c r="I1787" s="4" t="str">
        <f ca="1">IFERROR(__xludf.DUMMYFUNCTION("REGEXREPLACE(F1788,""\D"", """")"),"#VALUE!")</f>
        <v>#VALUE!</v>
      </c>
    </row>
    <row r="1788" spans="1:9" ht="15.75" customHeight="1">
      <c r="A1788" s="1">
        <v>1787</v>
      </c>
      <c r="B1788" s="3">
        <v>1788</v>
      </c>
      <c r="C1788" s="3" t="s">
        <v>4877</v>
      </c>
      <c r="D1788" s="3" t="s">
        <v>4878</v>
      </c>
      <c r="E1788" s="3" t="s">
        <v>4879</v>
      </c>
      <c r="F1788" s="3">
        <v>0</v>
      </c>
      <c r="I1788" s="4" t="str">
        <f ca="1">IFERROR(__xludf.DUMMYFUNCTION("REGEXREPLACE(F1789,""\D"", """")"),"#VALUE!")</f>
        <v>#VALUE!</v>
      </c>
    </row>
    <row r="1789" spans="1:9" ht="15.75" customHeight="1">
      <c r="A1789" s="1">
        <v>1788</v>
      </c>
      <c r="B1789" s="3">
        <v>1789</v>
      </c>
      <c r="C1789" s="3" t="s">
        <v>4880</v>
      </c>
      <c r="D1789" s="3" t="s">
        <v>4881</v>
      </c>
      <c r="E1789" s="3" t="s">
        <v>21</v>
      </c>
      <c r="F1789" s="3">
        <v>0</v>
      </c>
      <c r="I1789" s="4" t="str">
        <f ca="1">IFERROR(__xludf.DUMMYFUNCTION("REGEXREPLACE(F1790,""\D"", """")"),"#VALUE!")</f>
        <v>#VALUE!</v>
      </c>
    </row>
    <row r="1790" spans="1:9" ht="15.75" customHeight="1">
      <c r="A1790" s="1">
        <v>1789</v>
      </c>
      <c r="B1790" s="3">
        <v>1790</v>
      </c>
      <c r="C1790" s="3" t="s">
        <v>4882</v>
      </c>
      <c r="D1790" s="3" t="s">
        <v>4883</v>
      </c>
      <c r="E1790" s="3" t="s">
        <v>4884</v>
      </c>
      <c r="F1790" s="3" t="s">
        <v>937</v>
      </c>
      <c r="G1790" s="3">
        <v>8</v>
      </c>
      <c r="H1790" s="3" t="s">
        <v>88</v>
      </c>
      <c r="I1790" s="4" t="str">
        <f ca="1">IFERROR(__xludf.DUMMYFUNCTION("REGEXREPLACE(F1791,""\D"", """")"),"2")</f>
        <v>2</v>
      </c>
    </row>
    <row r="1791" spans="1:9" ht="15.75" customHeight="1">
      <c r="A1791" s="1">
        <v>1790</v>
      </c>
      <c r="B1791" s="3">
        <v>1791</v>
      </c>
      <c r="C1791" s="3" t="s">
        <v>4885</v>
      </c>
      <c r="D1791" s="3" t="s">
        <v>4886</v>
      </c>
      <c r="E1791" s="3" t="s">
        <v>4887</v>
      </c>
      <c r="F1791" s="3">
        <v>0</v>
      </c>
      <c r="I1791" s="4" t="str">
        <f ca="1">IFERROR(__xludf.DUMMYFUNCTION("REGEXREPLACE(F1792,""\D"", """")"),"#VALUE!")</f>
        <v>#VALUE!</v>
      </c>
    </row>
    <row r="1792" spans="1:9" ht="15.75" customHeight="1">
      <c r="A1792" s="1">
        <v>1791</v>
      </c>
      <c r="B1792" s="3">
        <v>1792</v>
      </c>
      <c r="C1792" s="3" t="s">
        <v>4888</v>
      </c>
      <c r="D1792" s="3" t="s">
        <v>4889</v>
      </c>
      <c r="E1792" s="3" t="s">
        <v>21</v>
      </c>
      <c r="F1792" s="3">
        <v>0</v>
      </c>
      <c r="I1792" s="4" t="str">
        <f ca="1">IFERROR(__xludf.DUMMYFUNCTION("REGEXREPLACE(F1793,""\D"", """")"),"#VALUE!")</f>
        <v>#VALUE!</v>
      </c>
    </row>
    <row r="1793" spans="1:9" ht="15.75" customHeight="1">
      <c r="A1793" s="1">
        <v>1792</v>
      </c>
      <c r="B1793" s="3">
        <v>1793</v>
      </c>
      <c r="C1793" s="3" t="s">
        <v>4890</v>
      </c>
      <c r="D1793" s="3" t="s">
        <v>4891</v>
      </c>
      <c r="E1793" s="3" t="s">
        <v>21</v>
      </c>
      <c r="F1793" s="3">
        <v>0</v>
      </c>
      <c r="I1793" s="4" t="str">
        <f ca="1">IFERROR(__xludf.DUMMYFUNCTION("REGEXREPLACE(F1794,""\D"", """")"),"#VALUE!")</f>
        <v>#VALUE!</v>
      </c>
    </row>
    <row r="1794" spans="1:9" ht="15.75" customHeight="1">
      <c r="A1794" s="1">
        <v>1793</v>
      </c>
      <c r="B1794" s="3">
        <v>1794</v>
      </c>
      <c r="C1794" s="3" t="s">
        <v>4892</v>
      </c>
      <c r="D1794" s="3" t="s">
        <v>4893</v>
      </c>
      <c r="E1794" s="3" t="s">
        <v>4894</v>
      </c>
      <c r="F1794" s="3" t="s">
        <v>277</v>
      </c>
      <c r="G1794" s="3">
        <v>0</v>
      </c>
      <c r="H1794" s="3" t="s">
        <v>557</v>
      </c>
      <c r="I1794" s="4" t="str">
        <f ca="1">IFERROR(__xludf.DUMMYFUNCTION("REGEXREPLACE(F1795,""\D"", """")"),"5")</f>
        <v>5</v>
      </c>
    </row>
    <row r="1795" spans="1:9" ht="15.75" customHeight="1">
      <c r="A1795" s="1">
        <v>1794</v>
      </c>
      <c r="B1795" s="3">
        <v>1795</v>
      </c>
      <c r="C1795" s="3" t="s">
        <v>4895</v>
      </c>
      <c r="D1795" s="3" t="s">
        <v>4896</v>
      </c>
      <c r="E1795" s="3" t="s">
        <v>21</v>
      </c>
      <c r="F1795" s="3">
        <v>0</v>
      </c>
      <c r="I1795" s="4" t="str">
        <f ca="1">IFERROR(__xludf.DUMMYFUNCTION("REGEXREPLACE(F1796,""\D"", """")"),"#VALUE!")</f>
        <v>#VALUE!</v>
      </c>
    </row>
    <row r="1796" spans="1:9" ht="15.75" customHeight="1">
      <c r="A1796" s="1">
        <v>1795</v>
      </c>
      <c r="B1796" s="3">
        <v>1796</v>
      </c>
      <c r="C1796" s="3" t="s">
        <v>4897</v>
      </c>
      <c r="D1796" s="3" t="s">
        <v>4898</v>
      </c>
      <c r="E1796" s="3" t="s">
        <v>4899</v>
      </c>
      <c r="F1796" s="3" t="s">
        <v>41</v>
      </c>
      <c r="G1796" s="3">
        <v>0</v>
      </c>
      <c r="H1796" s="3" t="s">
        <v>18</v>
      </c>
      <c r="I1796" s="4" t="str">
        <f ca="1">IFERROR(__xludf.DUMMYFUNCTION("REGEXREPLACE(F1797,""\D"", """")"),"11")</f>
        <v>11</v>
      </c>
    </row>
    <row r="1797" spans="1:9" ht="15.75" customHeight="1">
      <c r="A1797" s="1">
        <v>1796</v>
      </c>
      <c r="B1797" s="3">
        <v>1797</v>
      </c>
      <c r="C1797" s="3" t="s">
        <v>4900</v>
      </c>
      <c r="D1797" s="3" t="s">
        <v>4901</v>
      </c>
      <c r="E1797" s="3" t="s">
        <v>4902</v>
      </c>
      <c r="F1797" s="3" t="s">
        <v>166</v>
      </c>
      <c r="G1797" s="3">
        <v>6</v>
      </c>
      <c r="H1797" s="3" t="s">
        <v>88</v>
      </c>
      <c r="I1797" s="4" t="str">
        <f ca="1">IFERROR(__xludf.DUMMYFUNCTION("REGEXREPLACE(F1798,""\D"", """")"),"4")</f>
        <v>4</v>
      </c>
    </row>
    <row r="1798" spans="1:9" ht="15.75" customHeight="1">
      <c r="A1798" s="1">
        <v>1797</v>
      </c>
      <c r="B1798" s="3">
        <v>1798</v>
      </c>
      <c r="C1798" s="3" t="s">
        <v>4903</v>
      </c>
      <c r="D1798" s="3" t="s">
        <v>4904</v>
      </c>
      <c r="E1798" s="3" t="s">
        <v>4905</v>
      </c>
      <c r="F1798" s="3">
        <v>0</v>
      </c>
      <c r="I1798" s="4" t="str">
        <f ca="1">IFERROR(__xludf.DUMMYFUNCTION("REGEXREPLACE(F1799,""\D"", """")"),"#VALUE!")</f>
        <v>#VALUE!</v>
      </c>
    </row>
    <row r="1799" spans="1:9" ht="15.75" customHeight="1">
      <c r="A1799" s="1">
        <v>1798</v>
      </c>
      <c r="B1799" s="3">
        <v>1799</v>
      </c>
      <c r="C1799" s="3" t="s">
        <v>4906</v>
      </c>
      <c r="D1799" s="3" t="s">
        <v>4907</v>
      </c>
      <c r="E1799" s="3" t="s">
        <v>4908</v>
      </c>
      <c r="F1799" s="3" t="s">
        <v>3188</v>
      </c>
      <c r="G1799" s="3">
        <v>0</v>
      </c>
      <c r="H1799" s="3" t="s">
        <v>772</v>
      </c>
      <c r="I1799" s="4" t="str">
        <f ca="1">IFERROR(__xludf.DUMMYFUNCTION("REGEXREPLACE(F1800,""\D"", """")"),"28")</f>
        <v>28</v>
      </c>
    </row>
    <row r="1800" spans="1:9" ht="15.75" customHeight="1">
      <c r="A1800" s="1">
        <v>1799</v>
      </c>
      <c r="B1800" s="3">
        <v>1800</v>
      </c>
      <c r="C1800" s="3" t="s">
        <v>4909</v>
      </c>
      <c r="D1800" s="3" t="s">
        <v>4910</v>
      </c>
      <c r="E1800" s="3" t="s">
        <v>21</v>
      </c>
      <c r="F1800" s="3">
        <v>0</v>
      </c>
      <c r="I1800" s="4" t="str">
        <f ca="1">IFERROR(__xludf.DUMMYFUNCTION("REGEXREPLACE(F1801,""\D"", """")"),"#VALUE!")</f>
        <v>#VALUE!</v>
      </c>
    </row>
    <row r="1801" spans="1:9" ht="15.75" customHeight="1">
      <c r="A1801" s="1">
        <v>1800</v>
      </c>
      <c r="B1801" s="3">
        <v>1801</v>
      </c>
      <c r="C1801" s="3" t="s">
        <v>4911</v>
      </c>
      <c r="D1801" s="3" t="s">
        <v>4912</v>
      </c>
      <c r="E1801" s="3" t="s">
        <v>21</v>
      </c>
      <c r="F1801" s="3">
        <v>0</v>
      </c>
      <c r="I1801" s="4" t="str">
        <f ca="1">IFERROR(__xludf.DUMMYFUNCTION("REGEXREPLACE(F1802,""\D"", """")"),"#VALUE!")</f>
        <v>#VALUE!</v>
      </c>
    </row>
    <row r="1802" spans="1:9" ht="15.75" customHeight="1">
      <c r="A1802" s="1">
        <v>1801</v>
      </c>
      <c r="B1802" s="3">
        <v>1802</v>
      </c>
      <c r="C1802" s="3" t="s">
        <v>4913</v>
      </c>
      <c r="D1802" s="3" t="s">
        <v>4914</v>
      </c>
      <c r="E1802" s="3" t="s">
        <v>21</v>
      </c>
      <c r="F1802" s="3">
        <v>0</v>
      </c>
      <c r="I1802" s="4" t="str">
        <f ca="1">IFERROR(__xludf.DUMMYFUNCTION("REGEXREPLACE(F1803,""\D"", """")"),"#VALUE!")</f>
        <v>#VALUE!</v>
      </c>
    </row>
    <row r="1803" spans="1:9" ht="15.75" customHeight="1">
      <c r="A1803" s="1">
        <v>1802</v>
      </c>
      <c r="B1803" s="3">
        <v>1803</v>
      </c>
      <c r="C1803" s="3" t="s">
        <v>4915</v>
      </c>
      <c r="D1803" s="3" t="s">
        <v>4916</v>
      </c>
      <c r="E1803" s="3" t="s">
        <v>4917</v>
      </c>
      <c r="F1803" s="3">
        <v>0</v>
      </c>
      <c r="I1803" s="4" t="str">
        <f ca="1">IFERROR(__xludf.DUMMYFUNCTION("REGEXREPLACE(F1804,""\D"", """")"),"#VALUE!")</f>
        <v>#VALUE!</v>
      </c>
    </row>
    <row r="1804" spans="1:9" ht="15.75" customHeight="1">
      <c r="A1804" s="1">
        <v>1803</v>
      </c>
      <c r="B1804" s="3">
        <v>1804</v>
      </c>
      <c r="C1804" s="3" t="s">
        <v>4918</v>
      </c>
      <c r="D1804" s="3" t="s">
        <v>4919</v>
      </c>
      <c r="E1804" s="3" t="s">
        <v>21</v>
      </c>
      <c r="F1804" s="3">
        <v>0</v>
      </c>
      <c r="I1804" s="4" t="str">
        <f ca="1">IFERROR(__xludf.DUMMYFUNCTION("REGEXREPLACE(F1805,""\D"", """")"),"#VALUE!")</f>
        <v>#VALUE!</v>
      </c>
    </row>
    <row r="1805" spans="1:9" ht="15.75" customHeight="1">
      <c r="A1805" s="1">
        <v>1804</v>
      </c>
      <c r="B1805" s="3">
        <v>1805</v>
      </c>
      <c r="C1805" s="3" t="s">
        <v>4920</v>
      </c>
      <c r="D1805" s="3" t="s">
        <v>4921</v>
      </c>
      <c r="E1805" s="3" t="s">
        <v>21</v>
      </c>
      <c r="F1805" s="3">
        <v>0</v>
      </c>
      <c r="I1805" s="4" t="str">
        <f ca="1">IFERROR(__xludf.DUMMYFUNCTION("REGEXREPLACE(F1806,""\D"", """")"),"#VALUE!")</f>
        <v>#VALUE!</v>
      </c>
    </row>
    <row r="1806" spans="1:9" ht="15.75" customHeight="1">
      <c r="A1806" s="1">
        <v>1805</v>
      </c>
      <c r="B1806" s="3">
        <v>1806</v>
      </c>
      <c r="C1806" s="3" t="s">
        <v>4922</v>
      </c>
      <c r="D1806" s="3" t="s">
        <v>4923</v>
      </c>
      <c r="E1806" s="3" t="s">
        <v>21</v>
      </c>
      <c r="F1806" s="3">
        <v>0</v>
      </c>
      <c r="I1806" s="4" t="str">
        <f ca="1">IFERROR(__xludf.DUMMYFUNCTION("REGEXREPLACE(F1807,""\D"", """")"),"#VALUE!")</f>
        <v>#VALUE!</v>
      </c>
    </row>
    <row r="1807" spans="1:9" ht="15.75" customHeight="1">
      <c r="A1807" s="1">
        <v>1806</v>
      </c>
      <c r="B1807" s="3">
        <v>1807</v>
      </c>
      <c r="C1807" s="3" t="s">
        <v>4924</v>
      </c>
      <c r="D1807" s="3" t="s">
        <v>4925</v>
      </c>
      <c r="E1807" s="3" t="s">
        <v>21</v>
      </c>
      <c r="F1807" s="3">
        <v>0</v>
      </c>
      <c r="I1807" s="4" t="str">
        <f ca="1">IFERROR(__xludf.DUMMYFUNCTION("REGEXREPLACE(F1808,""\D"", """")"),"#VALUE!")</f>
        <v>#VALUE!</v>
      </c>
    </row>
    <row r="1808" spans="1:9" ht="15.75" customHeight="1">
      <c r="A1808" s="1">
        <v>1807</v>
      </c>
      <c r="B1808" s="3">
        <v>1808</v>
      </c>
      <c r="C1808" s="3" t="s">
        <v>4926</v>
      </c>
      <c r="D1808" s="3" t="s">
        <v>4927</v>
      </c>
      <c r="E1808" s="3" t="s">
        <v>4928</v>
      </c>
      <c r="F1808" s="3">
        <v>0</v>
      </c>
      <c r="I1808" s="4" t="str">
        <f ca="1">IFERROR(__xludf.DUMMYFUNCTION("REGEXREPLACE(F1809,""\D"", """")"),"#VALUE!")</f>
        <v>#VALUE!</v>
      </c>
    </row>
    <row r="1809" spans="1:9" ht="15.75" customHeight="1">
      <c r="A1809" s="1">
        <v>1808</v>
      </c>
      <c r="B1809" s="3">
        <v>1809</v>
      </c>
      <c r="C1809" s="3" t="s">
        <v>4929</v>
      </c>
      <c r="D1809" s="3" t="s">
        <v>4930</v>
      </c>
      <c r="E1809" s="3" t="s">
        <v>4931</v>
      </c>
      <c r="F1809" s="3" t="s">
        <v>87</v>
      </c>
      <c r="G1809" s="3">
        <v>0</v>
      </c>
      <c r="H1809" s="3" t="s">
        <v>135</v>
      </c>
      <c r="I1809" s="4" t="str">
        <f ca="1">IFERROR(__xludf.DUMMYFUNCTION("REGEXREPLACE(F1810,""\D"", """")"),"7")</f>
        <v>7</v>
      </c>
    </row>
    <row r="1810" spans="1:9" ht="15.75" customHeight="1">
      <c r="A1810" s="1">
        <v>1809</v>
      </c>
      <c r="B1810" s="3">
        <v>1810</v>
      </c>
      <c r="C1810" s="3" t="s">
        <v>4932</v>
      </c>
      <c r="D1810" s="3" t="s">
        <v>4933</v>
      </c>
      <c r="E1810" s="3" t="s">
        <v>4934</v>
      </c>
      <c r="F1810" s="3" t="s">
        <v>61</v>
      </c>
      <c r="G1810" s="3">
        <v>1</v>
      </c>
      <c r="H1810" s="3" t="s">
        <v>30</v>
      </c>
      <c r="I1810" s="4" t="str">
        <f ca="1">IFERROR(__xludf.DUMMYFUNCTION("REGEXREPLACE(F1811,""\D"", """")"),"8")</f>
        <v>8</v>
      </c>
    </row>
    <row r="1811" spans="1:9" ht="15.75" customHeight="1">
      <c r="A1811" s="1">
        <v>1810</v>
      </c>
      <c r="B1811" s="3">
        <v>1811</v>
      </c>
      <c r="C1811" s="3" t="s">
        <v>4935</v>
      </c>
      <c r="D1811" s="3" t="s">
        <v>4936</v>
      </c>
      <c r="E1811" s="3" t="s">
        <v>4937</v>
      </c>
      <c r="F1811" s="3">
        <v>0</v>
      </c>
      <c r="I1811" s="4" t="str">
        <f ca="1">IFERROR(__xludf.DUMMYFUNCTION("REGEXREPLACE(F1812,""\D"", """")"),"#VALUE!")</f>
        <v>#VALUE!</v>
      </c>
    </row>
    <row r="1812" spans="1:9" ht="15.75" customHeight="1">
      <c r="A1812" s="1">
        <v>1811</v>
      </c>
      <c r="B1812" s="3">
        <v>1812</v>
      </c>
      <c r="C1812" s="3" t="s">
        <v>4938</v>
      </c>
      <c r="D1812" s="3" t="s">
        <v>4939</v>
      </c>
      <c r="E1812" s="3" t="s">
        <v>21</v>
      </c>
      <c r="F1812" s="3">
        <v>0</v>
      </c>
      <c r="I1812" s="4" t="str">
        <f ca="1">IFERROR(__xludf.DUMMYFUNCTION("REGEXREPLACE(F1813,""\D"", """")"),"#VALUE!")</f>
        <v>#VALUE!</v>
      </c>
    </row>
    <row r="1813" spans="1:9" ht="15.75" customHeight="1">
      <c r="A1813" s="1">
        <v>1812</v>
      </c>
      <c r="B1813" s="3">
        <v>1813</v>
      </c>
      <c r="C1813" s="3" t="s">
        <v>4940</v>
      </c>
      <c r="D1813" s="3" t="s">
        <v>4941</v>
      </c>
      <c r="E1813" s="3" t="s">
        <v>4942</v>
      </c>
      <c r="F1813" s="3" t="s">
        <v>95</v>
      </c>
      <c r="G1813" s="3">
        <v>19</v>
      </c>
      <c r="H1813" s="3" t="s">
        <v>2492</v>
      </c>
      <c r="I1813" s="4" t="str">
        <f ca="1">IFERROR(__xludf.DUMMYFUNCTION("REGEXREPLACE(F1814,""\D"", """")"),"14")</f>
        <v>14</v>
      </c>
    </row>
    <row r="1814" spans="1:9" ht="15.75" customHeight="1">
      <c r="A1814" s="1">
        <v>1813</v>
      </c>
      <c r="B1814" s="3">
        <v>1814</v>
      </c>
      <c r="C1814" s="3" t="s">
        <v>4943</v>
      </c>
      <c r="D1814" s="3" t="s">
        <v>4944</v>
      </c>
      <c r="E1814" s="3" t="s">
        <v>4390</v>
      </c>
      <c r="F1814" s="3">
        <v>0</v>
      </c>
      <c r="I1814" s="4" t="str">
        <f ca="1">IFERROR(__xludf.DUMMYFUNCTION("REGEXREPLACE(F1815,""\D"", """")"),"#VALUE!")</f>
        <v>#VALUE!</v>
      </c>
    </row>
    <row r="1815" spans="1:9" ht="15.75" customHeight="1">
      <c r="A1815" s="1">
        <v>1814</v>
      </c>
      <c r="B1815" s="3">
        <v>1815</v>
      </c>
      <c r="C1815" s="3" t="s">
        <v>4945</v>
      </c>
      <c r="D1815" s="3" t="s">
        <v>4946</v>
      </c>
      <c r="E1815" s="3" t="s">
        <v>4947</v>
      </c>
      <c r="F1815" s="3" t="s">
        <v>87</v>
      </c>
      <c r="G1815" s="3">
        <v>7</v>
      </c>
      <c r="H1815" s="3" t="s">
        <v>144</v>
      </c>
      <c r="I1815" s="4" t="str">
        <f ca="1">IFERROR(__xludf.DUMMYFUNCTION("REGEXREPLACE(F1816,""\D"", """")"),"7")</f>
        <v>7</v>
      </c>
    </row>
    <row r="1816" spans="1:9" ht="15.75" customHeight="1">
      <c r="A1816" s="1">
        <v>1815</v>
      </c>
      <c r="B1816" s="3">
        <v>1816</v>
      </c>
      <c r="C1816" s="3" t="s">
        <v>4948</v>
      </c>
      <c r="D1816" s="3" t="s">
        <v>4949</v>
      </c>
      <c r="E1816" s="3" t="s">
        <v>4950</v>
      </c>
      <c r="F1816" s="3" t="s">
        <v>370</v>
      </c>
      <c r="G1816" s="3">
        <v>3</v>
      </c>
      <c r="H1816" s="3" t="s">
        <v>62</v>
      </c>
      <c r="I1816" s="4" t="str">
        <f ca="1">IFERROR(__xludf.DUMMYFUNCTION("REGEXREPLACE(F1817,""\D"", """")"),"12")</f>
        <v>12</v>
      </c>
    </row>
    <row r="1817" spans="1:9" ht="15.75" customHeight="1">
      <c r="A1817" s="1">
        <v>1816</v>
      </c>
      <c r="B1817" s="3">
        <v>1817</v>
      </c>
      <c r="C1817" s="3" t="s">
        <v>4951</v>
      </c>
      <c r="D1817" s="3" t="s">
        <v>4952</v>
      </c>
      <c r="E1817" s="3" t="s">
        <v>21</v>
      </c>
      <c r="F1817" s="3">
        <v>0</v>
      </c>
      <c r="I1817" s="4" t="str">
        <f ca="1">IFERROR(__xludf.DUMMYFUNCTION("REGEXREPLACE(F1818,""\D"", """")"),"#VALUE!")</f>
        <v>#VALUE!</v>
      </c>
    </row>
    <row r="1818" spans="1:9" ht="15.75" customHeight="1">
      <c r="A1818" s="1">
        <v>1817</v>
      </c>
      <c r="B1818" s="3">
        <v>1818</v>
      </c>
      <c r="C1818" s="3" t="s">
        <v>4953</v>
      </c>
      <c r="D1818" s="3" t="s">
        <v>4954</v>
      </c>
      <c r="E1818" s="3" t="s">
        <v>1276</v>
      </c>
      <c r="F1818" s="3" t="s">
        <v>370</v>
      </c>
      <c r="G1818" s="3">
        <v>0</v>
      </c>
      <c r="H1818" s="3" t="s">
        <v>420</v>
      </c>
      <c r="I1818" s="4" t="str">
        <f ca="1">IFERROR(__xludf.DUMMYFUNCTION("REGEXREPLACE(F1819,""\D"", """")"),"12")</f>
        <v>12</v>
      </c>
    </row>
    <row r="1819" spans="1:9" ht="15.75" customHeight="1">
      <c r="A1819" s="1">
        <v>1818</v>
      </c>
      <c r="B1819" s="3">
        <v>1819</v>
      </c>
      <c r="C1819" s="3" t="s">
        <v>4955</v>
      </c>
      <c r="D1819" s="3" t="s">
        <v>4956</v>
      </c>
      <c r="E1819" s="3" t="s">
        <v>21</v>
      </c>
      <c r="F1819" s="3">
        <v>0</v>
      </c>
      <c r="I1819" s="4" t="str">
        <f ca="1">IFERROR(__xludf.DUMMYFUNCTION("REGEXREPLACE(F1820,""\D"", """")"),"#VALUE!")</f>
        <v>#VALUE!</v>
      </c>
    </row>
    <row r="1820" spans="1:9" ht="15.75" customHeight="1">
      <c r="A1820" s="1">
        <v>1819</v>
      </c>
      <c r="B1820" s="3">
        <v>1820</v>
      </c>
      <c r="C1820" s="3" t="s">
        <v>4957</v>
      </c>
      <c r="D1820" s="3" t="s">
        <v>4958</v>
      </c>
      <c r="E1820" s="3" t="s">
        <v>4959</v>
      </c>
      <c r="F1820" s="3">
        <v>0</v>
      </c>
      <c r="I1820" s="4" t="str">
        <f ca="1">IFERROR(__xludf.DUMMYFUNCTION("REGEXREPLACE(F1821,""\D"", """")"),"#VALUE!")</f>
        <v>#VALUE!</v>
      </c>
    </row>
    <row r="1821" spans="1:9" ht="15.75" customHeight="1">
      <c r="A1821" s="1">
        <v>1820</v>
      </c>
      <c r="B1821" s="3">
        <v>1821</v>
      </c>
      <c r="C1821" s="3" t="s">
        <v>4960</v>
      </c>
      <c r="D1821" s="3" t="s">
        <v>4961</v>
      </c>
      <c r="E1821" s="3" t="s">
        <v>4962</v>
      </c>
      <c r="F1821" s="3">
        <v>0</v>
      </c>
      <c r="I1821" s="4" t="str">
        <f ca="1">IFERROR(__xludf.DUMMYFUNCTION("REGEXREPLACE(F1822,""\D"", """")"),"#VALUE!")</f>
        <v>#VALUE!</v>
      </c>
    </row>
    <row r="1822" spans="1:9" ht="15.75" customHeight="1">
      <c r="A1822" s="1">
        <v>1821</v>
      </c>
      <c r="B1822" s="3">
        <v>1822</v>
      </c>
      <c r="C1822" s="3" t="s">
        <v>4963</v>
      </c>
      <c r="D1822" s="3" t="s">
        <v>4964</v>
      </c>
      <c r="E1822" s="3" t="s">
        <v>4965</v>
      </c>
      <c r="F1822" s="3" t="s">
        <v>277</v>
      </c>
      <c r="G1822" s="3">
        <v>0</v>
      </c>
      <c r="H1822" s="3" t="s">
        <v>557</v>
      </c>
      <c r="I1822" s="4" t="str">
        <f ca="1">IFERROR(__xludf.DUMMYFUNCTION("REGEXREPLACE(F1823,""\D"", """")"),"5")</f>
        <v>5</v>
      </c>
    </row>
    <row r="1823" spans="1:9" ht="15.75" customHeight="1">
      <c r="A1823" s="1">
        <v>1822</v>
      </c>
      <c r="B1823" s="3">
        <v>1823</v>
      </c>
      <c r="C1823" s="3" t="s">
        <v>4966</v>
      </c>
      <c r="D1823" s="3" t="s">
        <v>4967</v>
      </c>
      <c r="E1823" s="3" t="s">
        <v>4968</v>
      </c>
      <c r="F1823" s="3" t="s">
        <v>17</v>
      </c>
      <c r="G1823" s="3">
        <v>1</v>
      </c>
      <c r="H1823" s="3" t="s">
        <v>88</v>
      </c>
      <c r="I1823" s="4" t="str">
        <f ca="1">IFERROR(__xludf.DUMMYFUNCTION("REGEXREPLACE(F1824,""\D"", """")"),"9")</f>
        <v>9</v>
      </c>
    </row>
    <row r="1824" spans="1:9" ht="15.75" customHeight="1">
      <c r="A1824" s="1">
        <v>1823</v>
      </c>
      <c r="B1824" s="3">
        <v>1824</v>
      </c>
      <c r="C1824" s="3" t="s">
        <v>4969</v>
      </c>
      <c r="D1824" s="3" t="s">
        <v>4970</v>
      </c>
      <c r="E1824" s="3" t="s">
        <v>4971</v>
      </c>
      <c r="F1824" s="3">
        <v>0</v>
      </c>
      <c r="I1824" s="4" t="str">
        <f ca="1">IFERROR(__xludf.DUMMYFUNCTION("REGEXREPLACE(F1825,""\D"", """")"),"#VALUE!")</f>
        <v>#VALUE!</v>
      </c>
    </row>
    <row r="1825" spans="1:9" ht="15.75" customHeight="1">
      <c r="A1825" s="1">
        <v>1824</v>
      </c>
      <c r="B1825" s="3">
        <v>1825</v>
      </c>
      <c r="C1825" s="3" t="s">
        <v>4972</v>
      </c>
      <c r="D1825" s="3" t="s">
        <v>4973</v>
      </c>
      <c r="E1825" s="3" t="s">
        <v>4847</v>
      </c>
      <c r="F1825" s="3">
        <v>0</v>
      </c>
      <c r="I1825" s="4" t="str">
        <f ca="1">IFERROR(__xludf.DUMMYFUNCTION("REGEXREPLACE(F1826,""\D"", """")"),"#VALUE!")</f>
        <v>#VALUE!</v>
      </c>
    </row>
    <row r="1826" spans="1:9" ht="15.75" customHeight="1">
      <c r="A1826" s="1">
        <v>1825</v>
      </c>
      <c r="B1826" s="3">
        <v>1826</v>
      </c>
      <c r="C1826" s="3" t="s">
        <v>4974</v>
      </c>
      <c r="D1826" s="3" t="s">
        <v>4975</v>
      </c>
      <c r="E1826" s="3" t="s">
        <v>21</v>
      </c>
      <c r="F1826" s="3">
        <v>0</v>
      </c>
      <c r="I1826" s="4" t="str">
        <f ca="1">IFERROR(__xludf.DUMMYFUNCTION("REGEXREPLACE(F1827,""\D"", """")"),"#VALUE!")</f>
        <v>#VALUE!</v>
      </c>
    </row>
    <row r="1827" spans="1:9" ht="15.75" customHeight="1">
      <c r="A1827" s="1">
        <v>1826</v>
      </c>
      <c r="B1827" s="3">
        <v>1827</v>
      </c>
      <c r="C1827" s="3" t="s">
        <v>4976</v>
      </c>
      <c r="D1827" s="3" t="s">
        <v>4977</v>
      </c>
      <c r="E1827" s="3" t="s">
        <v>4978</v>
      </c>
      <c r="F1827" s="3" t="s">
        <v>606</v>
      </c>
      <c r="G1827" s="3">
        <v>25</v>
      </c>
      <c r="H1827" s="3" t="s">
        <v>1867</v>
      </c>
      <c r="I1827" s="4" t="str">
        <f ca="1">IFERROR(__xludf.DUMMYFUNCTION("REGEXREPLACE(F1828,""\D"", """")"),"16")</f>
        <v>16</v>
      </c>
    </row>
    <row r="1828" spans="1:9" ht="15.75" customHeight="1">
      <c r="A1828" s="1">
        <v>1827</v>
      </c>
      <c r="B1828" s="3">
        <v>1828</v>
      </c>
      <c r="C1828" s="3" t="s">
        <v>4979</v>
      </c>
      <c r="D1828" s="3" t="s">
        <v>4980</v>
      </c>
      <c r="E1828" s="3" t="s">
        <v>21</v>
      </c>
      <c r="F1828" s="3">
        <v>0</v>
      </c>
      <c r="I1828" s="4" t="str">
        <f ca="1">IFERROR(__xludf.DUMMYFUNCTION("REGEXREPLACE(F1829,""\D"", """")"),"#VALUE!")</f>
        <v>#VALUE!</v>
      </c>
    </row>
    <row r="1829" spans="1:9" ht="15.75" customHeight="1">
      <c r="A1829" s="1">
        <v>1828</v>
      </c>
      <c r="B1829" s="3">
        <v>1829</v>
      </c>
      <c r="C1829" s="3" t="s">
        <v>4981</v>
      </c>
      <c r="D1829" s="3" t="s">
        <v>4982</v>
      </c>
      <c r="E1829" s="3" t="s">
        <v>4983</v>
      </c>
      <c r="F1829" s="3" t="s">
        <v>4984</v>
      </c>
      <c r="G1829" s="3">
        <v>0</v>
      </c>
      <c r="H1829" s="3" t="s">
        <v>112</v>
      </c>
      <c r="I1829" s="4" t="str">
        <f ca="1">IFERROR(__xludf.DUMMYFUNCTION("REGEXREPLACE(F1830,""\D"", """")"),"51")</f>
        <v>51</v>
      </c>
    </row>
    <row r="1830" spans="1:9" ht="15.75" customHeight="1">
      <c r="A1830" s="1">
        <v>1829</v>
      </c>
      <c r="B1830" s="3">
        <v>1830</v>
      </c>
      <c r="C1830" s="3" t="s">
        <v>4985</v>
      </c>
      <c r="D1830" s="3" t="s">
        <v>4986</v>
      </c>
      <c r="E1830" s="3" t="s">
        <v>21</v>
      </c>
      <c r="F1830" s="3">
        <v>0</v>
      </c>
      <c r="I1830" s="4" t="str">
        <f ca="1">IFERROR(__xludf.DUMMYFUNCTION("REGEXREPLACE(F1831,""\D"", """")"),"#VALUE!")</f>
        <v>#VALUE!</v>
      </c>
    </row>
    <row r="1831" spans="1:9" ht="15.75" customHeight="1">
      <c r="A1831" s="1">
        <v>1830</v>
      </c>
      <c r="B1831" s="3">
        <v>1831</v>
      </c>
      <c r="C1831" s="3" t="s">
        <v>4987</v>
      </c>
      <c r="D1831" s="3" t="s">
        <v>4988</v>
      </c>
      <c r="E1831" s="3" t="s">
        <v>4989</v>
      </c>
      <c r="F1831" s="3">
        <v>0</v>
      </c>
      <c r="I1831" s="4" t="str">
        <f ca="1">IFERROR(__xludf.DUMMYFUNCTION("REGEXREPLACE(F1832,""\D"", """")"),"#VALUE!")</f>
        <v>#VALUE!</v>
      </c>
    </row>
    <row r="1832" spans="1:9" ht="15.75" customHeight="1">
      <c r="A1832" s="1">
        <v>1831</v>
      </c>
      <c r="B1832" s="3">
        <v>1832</v>
      </c>
      <c r="C1832" s="3" t="s">
        <v>4990</v>
      </c>
      <c r="D1832" s="3" t="s">
        <v>4991</v>
      </c>
      <c r="E1832" s="3" t="s">
        <v>4992</v>
      </c>
      <c r="F1832" s="3">
        <v>0</v>
      </c>
      <c r="I1832" s="4" t="str">
        <f ca="1">IFERROR(__xludf.DUMMYFUNCTION("REGEXREPLACE(F1833,""\D"", """")"),"#VALUE!")</f>
        <v>#VALUE!</v>
      </c>
    </row>
    <row r="1833" spans="1:9" ht="15.75" customHeight="1">
      <c r="A1833" s="1">
        <v>1832</v>
      </c>
      <c r="B1833" s="3">
        <v>1833</v>
      </c>
      <c r="C1833" s="3" t="s">
        <v>4993</v>
      </c>
      <c r="D1833" s="3" t="s">
        <v>4994</v>
      </c>
      <c r="E1833" s="3" t="s">
        <v>4995</v>
      </c>
      <c r="F1833" s="3">
        <v>0</v>
      </c>
      <c r="I1833" s="4" t="str">
        <f ca="1">IFERROR(__xludf.DUMMYFUNCTION("REGEXREPLACE(F1834,""\D"", """")"),"#VALUE!")</f>
        <v>#VALUE!</v>
      </c>
    </row>
    <row r="1834" spans="1:9" ht="15.75" customHeight="1">
      <c r="A1834" s="1">
        <v>1833</v>
      </c>
      <c r="B1834" s="3">
        <v>1834</v>
      </c>
      <c r="C1834" s="3" t="s">
        <v>4996</v>
      </c>
      <c r="D1834" s="3" t="s">
        <v>4997</v>
      </c>
      <c r="E1834" s="3" t="s">
        <v>4548</v>
      </c>
      <c r="F1834" s="3">
        <v>0</v>
      </c>
      <c r="I1834" s="4" t="str">
        <f ca="1">IFERROR(__xludf.DUMMYFUNCTION("REGEXREPLACE(F1835,""\D"", """")"),"#VALUE!")</f>
        <v>#VALUE!</v>
      </c>
    </row>
    <row r="1835" spans="1:9" ht="15.75" customHeight="1">
      <c r="A1835" s="1">
        <v>1834</v>
      </c>
      <c r="B1835" s="3">
        <v>1835</v>
      </c>
      <c r="C1835" s="3" t="s">
        <v>4998</v>
      </c>
      <c r="D1835" s="3" t="s">
        <v>4999</v>
      </c>
      <c r="E1835" s="3" t="s">
        <v>5000</v>
      </c>
      <c r="F1835" s="3" t="s">
        <v>41</v>
      </c>
      <c r="G1835" s="3">
        <v>1</v>
      </c>
      <c r="H1835" s="3" t="s">
        <v>420</v>
      </c>
      <c r="I1835" s="4" t="str">
        <f ca="1">IFERROR(__xludf.DUMMYFUNCTION("REGEXREPLACE(F1836,""\D"", """")"),"11")</f>
        <v>11</v>
      </c>
    </row>
    <row r="1836" spans="1:9" ht="15.75" customHeight="1">
      <c r="A1836" s="1">
        <v>1835</v>
      </c>
      <c r="B1836" s="3">
        <v>1836</v>
      </c>
      <c r="C1836" s="3" t="s">
        <v>5001</v>
      </c>
      <c r="D1836" s="3" t="s">
        <v>5002</v>
      </c>
      <c r="E1836" s="3" t="s">
        <v>5003</v>
      </c>
      <c r="F1836" s="3">
        <v>0</v>
      </c>
      <c r="I1836" s="4" t="str">
        <f ca="1">IFERROR(__xludf.DUMMYFUNCTION("REGEXREPLACE(F1837,""\D"", """")"),"#VALUE!")</f>
        <v>#VALUE!</v>
      </c>
    </row>
    <row r="1837" spans="1:9" ht="15.75" customHeight="1">
      <c r="A1837" s="1">
        <v>1836</v>
      </c>
      <c r="B1837" s="3">
        <v>1837</v>
      </c>
      <c r="C1837" s="3" t="s">
        <v>5004</v>
      </c>
      <c r="D1837" s="3" t="s">
        <v>5005</v>
      </c>
      <c r="E1837" s="3" t="s">
        <v>21</v>
      </c>
      <c r="F1837" s="3">
        <v>0</v>
      </c>
      <c r="I1837" s="4" t="str">
        <f ca="1">IFERROR(__xludf.DUMMYFUNCTION("REGEXREPLACE(F1838,""\D"", """")"),"#VALUE!")</f>
        <v>#VALUE!</v>
      </c>
    </row>
    <row r="1838" spans="1:9" ht="15.75" customHeight="1">
      <c r="A1838" s="1">
        <v>1837</v>
      </c>
      <c r="B1838" s="3">
        <v>1838</v>
      </c>
      <c r="C1838" s="3" t="s">
        <v>5006</v>
      </c>
      <c r="D1838" s="3" t="s">
        <v>5007</v>
      </c>
      <c r="E1838" s="3" t="s">
        <v>5008</v>
      </c>
      <c r="F1838" s="3">
        <v>0</v>
      </c>
      <c r="I1838" s="4" t="str">
        <f ca="1">IFERROR(__xludf.DUMMYFUNCTION("REGEXREPLACE(F1839,""\D"", """")"),"#VALUE!")</f>
        <v>#VALUE!</v>
      </c>
    </row>
    <row r="1839" spans="1:9" ht="15.75" customHeight="1">
      <c r="A1839" s="1">
        <v>1838</v>
      </c>
      <c r="B1839" s="3">
        <v>1839</v>
      </c>
      <c r="C1839" s="3" t="s">
        <v>5009</v>
      </c>
      <c r="D1839" s="3" t="s">
        <v>5010</v>
      </c>
      <c r="E1839" s="3" t="s">
        <v>21</v>
      </c>
      <c r="F1839" s="3">
        <v>0</v>
      </c>
      <c r="I1839" s="4" t="str">
        <f ca="1">IFERROR(__xludf.DUMMYFUNCTION("REGEXREPLACE(F1840,""\D"", """")"),"#VALUE!")</f>
        <v>#VALUE!</v>
      </c>
    </row>
    <row r="1840" spans="1:9" ht="15.75" customHeight="1">
      <c r="A1840" s="1">
        <v>1839</v>
      </c>
      <c r="B1840" s="3">
        <v>1840</v>
      </c>
      <c r="C1840" s="3" t="s">
        <v>5011</v>
      </c>
      <c r="D1840" s="3" t="s">
        <v>5012</v>
      </c>
      <c r="E1840" s="3" t="s">
        <v>5013</v>
      </c>
      <c r="F1840" s="3" t="s">
        <v>166</v>
      </c>
      <c r="G1840" s="3">
        <v>7</v>
      </c>
      <c r="H1840" s="3" t="s">
        <v>18</v>
      </c>
      <c r="I1840" s="4" t="str">
        <f ca="1">IFERROR(__xludf.DUMMYFUNCTION("REGEXREPLACE(F1841,""\D"", """")"),"4")</f>
        <v>4</v>
      </c>
    </row>
    <row r="1841" spans="1:9" ht="15.75" customHeight="1">
      <c r="A1841" s="1">
        <v>1840</v>
      </c>
      <c r="B1841" s="3">
        <v>1841</v>
      </c>
      <c r="C1841" s="3" t="s">
        <v>5014</v>
      </c>
      <c r="D1841" s="3" t="s">
        <v>5015</v>
      </c>
      <c r="E1841" s="3" t="s">
        <v>5016</v>
      </c>
      <c r="F1841" s="3">
        <v>0</v>
      </c>
      <c r="I1841" s="4" t="str">
        <f ca="1">IFERROR(__xludf.DUMMYFUNCTION("REGEXREPLACE(F1842,""\D"", """")"),"#VALUE!")</f>
        <v>#VALUE!</v>
      </c>
    </row>
    <row r="1842" spans="1:9" ht="15.75" customHeight="1">
      <c r="A1842" s="1">
        <v>1841</v>
      </c>
      <c r="B1842" s="3">
        <v>1842</v>
      </c>
      <c r="C1842" s="3" t="s">
        <v>5017</v>
      </c>
      <c r="D1842" s="3" t="s">
        <v>5018</v>
      </c>
      <c r="E1842" s="3" t="s">
        <v>5019</v>
      </c>
      <c r="F1842" s="3" t="s">
        <v>277</v>
      </c>
      <c r="G1842" s="3">
        <v>2</v>
      </c>
      <c r="H1842" s="3" t="s">
        <v>135</v>
      </c>
      <c r="I1842" s="4" t="str">
        <f ca="1">IFERROR(__xludf.DUMMYFUNCTION("REGEXREPLACE(F1843,""\D"", """")"),"5")</f>
        <v>5</v>
      </c>
    </row>
    <row r="1843" spans="1:9" ht="15.75" customHeight="1">
      <c r="A1843" s="1">
        <v>1842</v>
      </c>
      <c r="B1843" s="3">
        <v>1843</v>
      </c>
      <c r="C1843" s="3" t="s">
        <v>5020</v>
      </c>
      <c r="D1843" s="3" t="s">
        <v>5021</v>
      </c>
      <c r="E1843" s="3" t="s">
        <v>5022</v>
      </c>
      <c r="F1843" s="3" t="s">
        <v>153</v>
      </c>
      <c r="G1843" s="3">
        <v>1</v>
      </c>
      <c r="H1843" s="3" t="s">
        <v>144</v>
      </c>
      <c r="I1843" s="4" t="str">
        <f ca="1">IFERROR(__xludf.DUMMYFUNCTION("REGEXREPLACE(F1844,""\D"", """")"),"13")</f>
        <v>13</v>
      </c>
    </row>
    <row r="1844" spans="1:9" ht="15.75" customHeight="1">
      <c r="A1844" s="1">
        <v>1843</v>
      </c>
      <c r="B1844" s="3">
        <v>1844</v>
      </c>
      <c r="C1844" s="3" t="s">
        <v>5023</v>
      </c>
      <c r="D1844" s="3" t="s">
        <v>5024</v>
      </c>
      <c r="E1844" s="3" t="s">
        <v>5025</v>
      </c>
      <c r="F1844" s="3" t="s">
        <v>17</v>
      </c>
      <c r="G1844" s="3">
        <v>6</v>
      </c>
      <c r="H1844" s="3" t="s">
        <v>62</v>
      </c>
      <c r="I1844" s="4" t="str">
        <f ca="1">IFERROR(__xludf.DUMMYFUNCTION("REGEXREPLACE(F1845,""\D"", """")"),"9")</f>
        <v>9</v>
      </c>
    </row>
    <row r="1845" spans="1:9" ht="15.75" customHeight="1">
      <c r="A1845" s="1">
        <v>1844</v>
      </c>
      <c r="B1845" s="3">
        <v>1845</v>
      </c>
      <c r="C1845" s="3" t="s">
        <v>5026</v>
      </c>
      <c r="D1845" s="3" t="s">
        <v>5027</v>
      </c>
      <c r="E1845" s="3" t="s">
        <v>21</v>
      </c>
      <c r="F1845" s="3">
        <v>0</v>
      </c>
      <c r="I1845" s="4" t="str">
        <f ca="1">IFERROR(__xludf.DUMMYFUNCTION("REGEXREPLACE(F1846,""\D"", """")"),"#VALUE!")</f>
        <v>#VALUE!</v>
      </c>
    </row>
    <row r="1846" spans="1:9" ht="15.75" customHeight="1">
      <c r="A1846" s="1">
        <v>1845</v>
      </c>
      <c r="B1846" s="3">
        <v>1846</v>
      </c>
      <c r="C1846" s="3" t="s">
        <v>5028</v>
      </c>
      <c r="D1846" s="3" t="s">
        <v>5029</v>
      </c>
      <c r="E1846" s="3" t="s">
        <v>5030</v>
      </c>
      <c r="F1846" s="3">
        <v>0</v>
      </c>
      <c r="I1846" s="4" t="str">
        <f ca="1">IFERROR(__xludf.DUMMYFUNCTION("REGEXREPLACE(F1847,""\D"", """")"),"#VALUE!")</f>
        <v>#VALUE!</v>
      </c>
    </row>
    <row r="1847" spans="1:9" ht="15.75" customHeight="1">
      <c r="A1847" s="1">
        <v>1846</v>
      </c>
      <c r="B1847" s="3">
        <v>1847</v>
      </c>
      <c r="C1847" s="3" t="s">
        <v>5031</v>
      </c>
      <c r="D1847" s="3" t="s">
        <v>5032</v>
      </c>
      <c r="E1847" s="3" t="s">
        <v>5033</v>
      </c>
      <c r="F1847" s="3">
        <v>0</v>
      </c>
      <c r="I1847" s="4" t="str">
        <f ca="1">IFERROR(__xludf.DUMMYFUNCTION("REGEXREPLACE(F1848,""\D"", """")"),"#VALUE!")</f>
        <v>#VALUE!</v>
      </c>
    </row>
    <row r="1848" spans="1:9" ht="15.75" customHeight="1">
      <c r="A1848" s="1">
        <v>1847</v>
      </c>
      <c r="B1848" s="3">
        <v>1848</v>
      </c>
      <c r="C1848" s="3" t="s">
        <v>5034</v>
      </c>
      <c r="D1848" s="3" t="s">
        <v>5035</v>
      </c>
      <c r="E1848" s="3" t="s">
        <v>21</v>
      </c>
      <c r="F1848" s="3">
        <v>0</v>
      </c>
      <c r="I1848" s="4" t="str">
        <f ca="1">IFERROR(__xludf.DUMMYFUNCTION("REGEXREPLACE(F1849,""\D"", """")"),"#VALUE!")</f>
        <v>#VALUE!</v>
      </c>
    </row>
    <row r="1849" spans="1:9" ht="15.75" customHeight="1">
      <c r="A1849" s="1">
        <v>1848</v>
      </c>
      <c r="B1849" s="3">
        <v>1849</v>
      </c>
      <c r="C1849" s="3" t="s">
        <v>5036</v>
      </c>
      <c r="D1849" s="3" t="s">
        <v>5037</v>
      </c>
      <c r="E1849" s="3" t="s">
        <v>5038</v>
      </c>
      <c r="F1849" s="3" t="s">
        <v>370</v>
      </c>
      <c r="G1849" s="3">
        <v>1</v>
      </c>
      <c r="H1849" s="3" t="s">
        <v>399</v>
      </c>
      <c r="I1849" s="4" t="str">
        <f ca="1">IFERROR(__xludf.DUMMYFUNCTION("REGEXREPLACE(F1850,""\D"", """")"),"12")</f>
        <v>12</v>
      </c>
    </row>
    <row r="1850" spans="1:9" ht="15.75" customHeight="1">
      <c r="A1850" s="1">
        <v>1849</v>
      </c>
      <c r="B1850" s="3">
        <v>1850</v>
      </c>
      <c r="C1850" s="3" t="s">
        <v>5039</v>
      </c>
      <c r="D1850" s="3" t="s">
        <v>5040</v>
      </c>
      <c r="E1850" s="3" t="s">
        <v>5041</v>
      </c>
      <c r="F1850" s="3" t="s">
        <v>1866</v>
      </c>
      <c r="G1850" s="3">
        <v>0</v>
      </c>
      <c r="H1850" s="3" t="s">
        <v>595</v>
      </c>
      <c r="I1850" s="4" t="str">
        <f ca="1">IFERROR(__xludf.DUMMYFUNCTION("REGEXREPLACE(F1851,""\D"", """")"),"29")</f>
        <v>29</v>
      </c>
    </row>
    <row r="1851" spans="1:9" ht="15.75" customHeight="1">
      <c r="A1851" s="1">
        <v>1850</v>
      </c>
      <c r="B1851" s="3">
        <v>1851</v>
      </c>
      <c r="C1851" s="3" t="s">
        <v>5042</v>
      </c>
      <c r="D1851" s="3" t="s">
        <v>5043</v>
      </c>
      <c r="E1851" s="3" t="s">
        <v>5044</v>
      </c>
      <c r="F1851" s="3">
        <v>0</v>
      </c>
      <c r="I1851" s="4" t="str">
        <f ca="1">IFERROR(__xludf.DUMMYFUNCTION("REGEXREPLACE(F1852,""\D"", """")"),"#VALUE!")</f>
        <v>#VALUE!</v>
      </c>
    </row>
    <row r="1852" spans="1:9" ht="15.75" customHeight="1">
      <c r="A1852" s="1">
        <v>1851</v>
      </c>
      <c r="B1852" s="3">
        <v>1852</v>
      </c>
      <c r="C1852" s="3" t="s">
        <v>5045</v>
      </c>
      <c r="D1852" s="3" t="s">
        <v>5046</v>
      </c>
      <c r="E1852" s="3" t="s">
        <v>5047</v>
      </c>
      <c r="F1852" s="3" t="s">
        <v>194</v>
      </c>
      <c r="G1852" s="3">
        <v>36</v>
      </c>
      <c r="H1852" s="3" t="s">
        <v>5048</v>
      </c>
      <c r="I1852" s="4" t="str">
        <f ca="1">IFERROR(__xludf.DUMMYFUNCTION("REGEXREPLACE(F1853,""\D"", """")"),"27")</f>
        <v>27</v>
      </c>
    </row>
    <row r="1853" spans="1:9" ht="15.75" customHeight="1">
      <c r="A1853" s="1">
        <v>1852</v>
      </c>
      <c r="B1853" s="3">
        <v>1853</v>
      </c>
      <c r="C1853" s="3" t="s">
        <v>5049</v>
      </c>
      <c r="D1853" s="3" t="s">
        <v>5050</v>
      </c>
      <c r="E1853" s="3" t="s">
        <v>5051</v>
      </c>
      <c r="F1853" s="3">
        <v>0</v>
      </c>
      <c r="I1853" s="4" t="str">
        <f ca="1">IFERROR(__xludf.DUMMYFUNCTION("REGEXREPLACE(F1854,""\D"", """")"),"#VALUE!")</f>
        <v>#VALUE!</v>
      </c>
    </row>
    <row r="1854" spans="1:9" ht="15.75" customHeight="1">
      <c r="A1854" s="1">
        <v>1853</v>
      </c>
      <c r="B1854" s="3">
        <v>1854</v>
      </c>
      <c r="C1854" s="3" t="s">
        <v>5052</v>
      </c>
      <c r="D1854" s="3" t="s">
        <v>5053</v>
      </c>
      <c r="E1854" s="3" t="s">
        <v>5054</v>
      </c>
      <c r="F1854" s="3" t="s">
        <v>263</v>
      </c>
      <c r="G1854" s="3">
        <v>2</v>
      </c>
      <c r="H1854" s="3" t="s">
        <v>933</v>
      </c>
      <c r="I1854" s="4" t="str">
        <f ca="1">IFERROR(__xludf.DUMMYFUNCTION("REGEXREPLACE(F1855,""\D"", """")"),"6")</f>
        <v>6</v>
      </c>
    </row>
    <row r="1855" spans="1:9" ht="15.75" customHeight="1">
      <c r="A1855" s="1">
        <v>1854</v>
      </c>
      <c r="B1855" s="3">
        <v>1855</v>
      </c>
      <c r="C1855" s="3" t="s">
        <v>5055</v>
      </c>
      <c r="D1855" s="3" t="s">
        <v>5056</v>
      </c>
      <c r="E1855" s="3" t="s">
        <v>5057</v>
      </c>
      <c r="F1855" s="3" t="s">
        <v>5058</v>
      </c>
      <c r="G1855" s="3">
        <v>0</v>
      </c>
      <c r="H1855" s="3" t="s">
        <v>5059</v>
      </c>
      <c r="I1855" s="4" t="str">
        <f ca="1">IFERROR(__xludf.DUMMYFUNCTION("REGEXREPLACE(F1856,""\D"", """")"),"134")</f>
        <v>134</v>
      </c>
    </row>
    <row r="1856" spans="1:9" ht="15.75" customHeight="1">
      <c r="A1856" s="1">
        <v>1855</v>
      </c>
      <c r="B1856" s="3">
        <v>1856</v>
      </c>
      <c r="C1856" s="3" t="s">
        <v>5060</v>
      </c>
      <c r="D1856" s="3" t="s">
        <v>5061</v>
      </c>
      <c r="E1856" s="3" t="s">
        <v>21</v>
      </c>
      <c r="F1856" s="3">
        <v>0</v>
      </c>
      <c r="I1856" s="4" t="str">
        <f ca="1">IFERROR(__xludf.DUMMYFUNCTION("REGEXREPLACE(F1857,""\D"", """")"),"#VALUE!")</f>
        <v>#VALUE!</v>
      </c>
    </row>
    <row r="1857" spans="1:9" ht="15.75" customHeight="1">
      <c r="A1857" s="1">
        <v>1856</v>
      </c>
      <c r="B1857" s="3">
        <v>1857</v>
      </c>
      <c r="C1857" s="3" t="s">
        <v>5062</v>
      </c>
      <c r="D1857" s="3" t="s">
        <v>5063</v>
      </c>
      <c r="E1857" s="3" t="s">
        <v>5064</v>
      </c>
      <c r="F1857" s="3" t="s">
        <v>95</v>
      </c>
      <c r="G1857" s="3">
        <v>0</v>
      </c>
      <c r="H1857" s="3" t="s">
        <v>144</v>
      </c>
      <c r="I1857" s="4" t="str">
        <f ca="1">IFERROR(__xludf.DUMMYFUNCTION("REGEXREPLACE(F1858,""\D"", """")"),"14")</f>
        <v>14</v>
      </c>
    </row>
    <row r="1858" spans="1:9" ht="15.75" customHeight="1">
      <c r="A1858" s="1">
        <v>1857</v>
      </c>
      <c r="B1858" s="3">
        <v>1858</v>
      </c>
      <c r="C1858" s="3" t="s">
        <v>5065</v>
      </c>
      <c r="D1858" s="3" t="s">
        <v>5066</v>
      </c>
      <c r="E1858" s="3" t="s">
        <v>5067</v>
      </c>
      <c r="F1858" s="3" t="s">
        <v>263</v>
      </c>
      <c r="G1858" s="3">
        <v>1</v>
      </c>
      <c r="H1858" s="3" t="s">
        <v>135</v>
      </c>
      <c r="I1858" s="4" t="str">
        <f ca="1">IFERROR(__xludf.DUMMYFUNCTION("REGEXREPLACE(F1859,""\D"", """")"),"6")</f>
        <v>6</v>
      </c>
    </row>
    <row r="1859" spans="1:9" ht="15.75" customHeight="1">
      <c r="A1859" s="1">
        <v>1858</v>
      </c>
      <c r="B1859" s="3">
        <v>1859</v>
      </c>
      <c r="C1859" s="3" t="s">
        <v>5068</v>
      </c>
      <c r="D1859" s="3" t="s">
        <v>5069</v>
      </c>
      <c r="E1859" s="3" t="s">
        <v>5070</v>
      </c>
      <c r="F1859" s="3" t="s">
        <v>358</v>
      </c>
      <c r="G1859" s="3">
        <v>24</v>
      </c>
      <c r="H1859" s="3" t="s">
        <v>1867</v>
      </c>
      <c r="I1859" s="4" t="str">
        <f ca="1">IFERROR(__xludf.DUMMYFUNCTION("REGEXREPLACE(F1860,""\D"", """")"),"17")</f>
        <v>17</v>
      </c>
    </row>
    <row r="1860" spans="1:9" ht="15.75" customHeight="1">
      <c r="A1860" s="1">
        <v>1859</v>
      </c>
      <c r="B1860" s="3">
        <v>1860</v>
      </c>
      <c r="C1860" s="3" t="s">
        <v>5071</v>
      </c>
      <c r="D1860" s="3" t="s">
        <v>5072</v>
      </c>
      <c r="E1860" s="3" t="s">
        <v>5073</v>
      </c>
      <c r="F1860" s="3">
        <v>0</v>
      </c>
      <c r="I1860" s="4" t="str">
        <f ca="1">IFERROR(__xludf.DUMMYFUNCTION("REGEXREPLACE(F1861,""\D"", """")"),"#VALUE!")</f>
        <v>#VALUE!</v>
      </c>
    </row>
    <row r="1861" spans="1:9" ht="15.75" customHeight="1">
      <c r="A1861" s="1">
        <v>1860</v>
      </c>
      <c r="B1861" s="3">
        <v>1861</v>
      </c>
      <c r="C1861" s="3" t="s">
        <v>5074</v>
      </c>
      <c r="D1861" s="3" t="s">
        <v>5075</v>
      </c>
      <c r="E1861" s="3" t="s">
        <v>21</v>
      </c>
      <c r="F1861" s="3">
        <v>0</v>
      </c>
      <c r="I1861" s="4" t="str">
        <f ca="1">IFERROR(__xludf.DUMMYFUNCTION("REGEXREPLACE(F1862,""\D"", """")"),"#VALUE!")</f>
        <v>#VALUE!</v>
      </c>
    </row>
    <row r="1862" spans="1:9" ht="15.75" customHeight="1">
      <c r="A1862" s="1">
        <v>1861</v>
      </c>
      <c r="B1862" s="3">
        <v>1862</v>
      </c>
      <c r="C1862" s="3" t="s">
        <v>5076</v>
      </c>
      <c r="D1862" s="3" t="s">
        <v>5077</v>
      </c>
      <c r="E1862" s="3" t="s">
        <v>5078</v>
      </c>
      <c r="F1862" s="3">
        <v>0</v>
      </c>
      <c r="I1862" s="4" t="str">
        <f ca="1">IFERROR(__xludf.DUMMYFUNCTION("REGEXREPLACE(F1863,""\D"", """")"),"#VALUE!")</f>
        <v>#VALUE!</v>
      </c>
    </row>
    <row r="1863" spans="1:9" ht="15.75" customHeight="1">
      <c r="A1863" s="1">
        <v>1862</v>
      </c>
      <c r="B1863" s="3">
        <v>1863</v>
      </c>
      <c r="C1863" s="3" t="s">
        <v>5079</v>
      </c>
      <c r="D1863" s="3" t="s">
        <v>5080</v>
      </c>
      <c r="E1863" s="3" t="s">
        <v>21</v>
      </c>
      <c r="F1863" s="3">
        <v>0</v>
      </c>
      <c r="I1863" s="4" t="str">
        <f ca="1">IFERROR(__xludf.DUMMYFUNCTION("REGEXREPLACE(F1864,""\D"", """")"),"#VALUE!")</f>
        <v>#VALUE!</v>
      </c>
    </row>
    <row r="1864" spans="1:9" ht="15.75" customHeight="1">
      <c r="A1864" s="1">
        <v>1863</v>
      </c>
      <c r="B1864" s="3">
        <v>1864</v>
      </c>
      <c r="C1864" s="3" t="s">
        <v>5081</v>
      </c>
      <c r="D1864" s="3" t="s">
        <v>5082</v>
      </c>
      <c r="E1864" s="3" t="s">
        <v>5083</v>
      </c>
      <c r="F1864" s="3" t="s">
        <v>606</v>
      </c>
      <c r="G1864" s="3">
        <v>0</v>
      </c>
      <c r="H1864" s="3" t="s">
        <v>154</v>
      </c>
      <c r="I1864" s="4" t="str">
        <f ca="1">IFERROR(__xludf.DUMMYFUNCTION("REGEXREPLACE(F1865,""\D"", """")"),"16")</f>
        <v>16</v>
      </c>
    </row>
    <row r="1865" spans="1:9" ht="15.75" customHeight="1">
      <c r="A1865" s="1">
        <v>1864</v>
      </c>
      <c r="B1865" s="3">
        <v>1865</v>
      </c>
      <c r="C1865" s="3" t="s">
        <v>5084</v>
      </c>
      <c r="D1865" s="3" t="s">
        <v>5085</v>
      </c>
      <c r="E1865" s="3" t="s">
        <v>21</v>
      </c>
      <c r="F1865" s="3">
        <v>0</v>
      </c>
      <c r="I1865" s="4" t="str">
        <f ca="1">IFERROR(__xludf.DUMMYFUNCTION("REGEXREPLACE(F1866,""\D"", """")"),"#VALUE!")</f>
        <v>#VALUE!</v>
      </c>
    </row>
    <row r="1866" spans="1:9" ht="15.75" customHeight="1">
      <c r="A1866" s="1">
        <v>1865</v>
      </c>
      <c r="B1866" s="3">
        <v>1866</v>
      </c>
      <c r="C1866" s="3" t="s">
        <v>5086</v>
      </c>
      <c r="D1866" s="3" t="s">
        <v>5087</v>
      </c>
      <c r="E1866" s="3" t="s">
        <v>21</v>
      </c>
      <c r="F1866" s="3">
        <v>0</v>
      </c>
      <c r="I1866" s="4" t="str">
        <f ca="1">IFERROR(__xludf.DUMMYFUNCTION("REGEXREPLACE(F1867,""\D"", """")"),"#VALUE!")</f>
        <v>#VALUE!</v>
      </c>
    </row>
    <row r="1867" spans="1:9" ht="15.75" customHeight="1">
      <c r="A1867" s="1">
        <v>1866</v>
      </c>
      <c r="B1867" s="3">
        <v>1867</v>
      </c>
      <c r="C1867" s="3" t="s">
        <v>5088</v>
      </c>
      <c r="D1867" s="3" t="s">
        <v>5089</v>
      </c>
      <c r="E1867" s="3" t="s">
        <v>21</v>
      </c>
      <c r="F1867" s="3">
        <v>0</v>
      </c>
      <c r="I1867" s="4" t="str">
        <f ca="1">IFERROR(__xludf.DUMMYFUNCTION("REGEXREPLACE(F1868,""\D"", """")"),"#VALUE!")</f>
        <v>#VALUE!</v>
      </c>
    </row>
    <row r="1868" spans="1:9" ht="15.75" customHeight="1">
      <c r="A1868" s="1">
        <v>1867</v>
      </c>
      <c r="B1868" s="3">
        <v>1868</v>
      </c>
      <c r="C1868" s="3" t="s">
        <v>5090</v>
      </c>
      <c r="D1868" s="3" t="s">
        <v>5091</v>
      </c>
      <c r="E1868" s="3" t="s">
        <v>5092</v>
      </c>
      <c r="F1868" s="3" t="s">
        <v>111</v>
      </c>
      <c r="G1868" s="3">
        <v>1</v>
      </c>
      <c r="H1868" s="3" t="s">
        <v>190</v>
      </c>
      <c r="I1868" s="4" t="str">
        <f ca="1">IFERROR(__xludf.DUMMYFUNCTION("REGEXREPLACE(F1869,""\D"", """")"),"21")</f>
        <v>21</v>
      </c>
    </row>
    <row r="1869" spans="1:9" ht="15.75" customHeight="1">
      <c r="A1869" s="1">
        <v>1868</v>
      </c>
      <c r="B1869" s="3">
        <v>1869</v>
      </c>
      <c r="C1869" s="3" t="s">
        <v>5093</v>
      </c>
      <c r="D1869" s="3" t="s">
        <v>5094</v>
      </c>
      <c r="E1869" s="3" t="s">
        <v>5095</v>
      </c>
      <c r="F1869" s="3" t="s">
        <v>134</v>
      </c>
      <c r="G1869" s="3">
        <v>1</v>
      </c>
      <c r="H1869" s="3" t="s">
        <v>685</v>
      </c>
      <c r="I1869" s="4" t="str">
        <f ca="1">IFERROR(__xludf.DUMMYFUNCTION("REGEXREPLACE(F1870,""\D"", """")"),"3")</f>
        <v>3</v>
      </c>
    </row>
    <row r="1870" spans="1:9" ht="15.75" customHeight="1">
      <c r="A1870" s="1">
        <v>1869</v>
      </c>
      <c r="B1870" s="3">
        <v>1870</v>
      </c>
      <c r="C1870" s="3" t="s">
        <v>5096</v>
      </c>
      <c r="D1870" s="3" t="s">
        <v>5097</v>
      </c>
      <c r="E1870" s="3" t="s">
        <v>21</v>
      </c>
      <c r="F1870" s="3">
        <v>0</v>
      </c>
      <c r="I1870" s="4" t="str">
        <f ca="1">IFERROR(__xludf.DUMMYFUNCTION("REGEXREPLACE(F1871,""\D"", """")"),"#VALUE!")</f>
        <v>#VALUE!</v>
      </c>
    </row>
    <row r="1871" spans="1:9" ht="15.75" customHeight="1">
      <c r="A1871" s="1">
        <v>1870</v>
      </c>
      <c r="B1871" s="3">
        <v>1871</v>
      </c>
      <c r="C1871" s="3" t="s">
        <v>5098</v>
      </c>
      <c r="D1871" s="3" t="s">
        <v>5099</v>
      </c>
      <c r="E1871" s="3" t="s">
        <v>5100</v>
      </c>
      <c r="F1871" s="3">
        <v>0</v>
      </c>
      <c r="I1871" s="4" t="str">
        <f ca="1">IFERROR(__xludf.DUMMYFUNCTION("REGEXREPLACE(F1872,""\D"", """")"),"#VALUE!")</f>
        <v>#VALUE!</v>
      </c>
    </row>
    <row r="1872" spans="1:9" ht="15.75" customHeight="1">
      <c r="A1872" s="1">
        <v>1871</v>
      </c>
      <c r="B1872" s="3">
        <v>1872</v>
      </c>
      <c r="C1872" s="3" t="s">
        <v>5101</v>
      </c>
      <c r="D1872" s="3" t="s">
        <v>5102</v>
      </c>
      <c r="E1872" s="3" t="s">
        <v>5103</v>
      </c>
      <c r="F1872" s="3" t="s">
        <v>111</v>
      </c>
      <c r="G1872" s="3">
        <v>1</v>
      </c>
      <c r="H1872" s="3" t="s">
        <v>190</v>
      </c>
      <c r="I1872" s="4" t="str">
        <f ca="1">IFERROR(__xludf.DUMMYFUNCTION("REGEXREPLACE(F1873,""\D"", """")"),"21")</f>
        <v>21</v>
      </c>
    </row>
    <row r="1873" spans="1:9" ht="15.75" customHeight="1">
      <c r="A1873" s="1">
        <v>1872</v>
      </c>
      <c r="B1873" s="3">
        <v>1873</v>
      </c>
      <c r="C1873" s="3" t="s">
        <v>5104</v>
      </c>
      <c r="D1873" s="3" t="s">
        <v>5105</v>
      </c>
      <c r="E1873" s="3" t="s">
        <v>5106</v>
      </c>
      <c r="F1873" s="3" t="s">
        <v>370</v>
      </c>
      <c r="G1873" s="3">
        <v>0</v>
      </c>
      <c r="H1873" s="3" t="s">
        <v>420</v>
      </c>
      <c r="I1873" s="4" t="str">
        <f ca="1">IFERROR(__xludf.DUMMYFUNCTION("REGEXREPLACE(F1874,""\D"", """")"),"12")</f>
        <v>12</v>
      </c>
    </row>
    <row r="1874" spans="1:9" ht="15.75" customHeight="1">
      <c r="A1874" s="1">
        <v>1873</v>
      </c>
      <c r="B1874" s="3">
        <v>1874</v>
      </c>
      <c r="C1874" s="3" t="s">
        <v>5107</v>
      </c>
      <c r="D1874" s="3" t="s">
        <v>5108</v>
      </c>
      <c r="E1874" s="3" t="s">
        <v>5109</v>
      </c>
      <c r="F1874" s="3">
        <v>0</v>
      </c>
      <c r="I1874" s="4" t="str">
        <f ca="1">IFERROR(__xludf.DUMMYFUNCTION("REGEXREPLACE(F1875,""\D"", """")"),"#VALUE!")</f>
        <v>#VALUE!</v>
      </c>
    </row>
    <row r="1875" spans="1:9" ht="15.75" customHeight="1">
      <c r="A1875" s="1">
        <v>1874</v>
      </c>
      <c r="B1875" s="3">
        <v>1875</v>
      </c>
      <c r="C1875" s="3" t="s">
        <v>5110</v>
      </c>
      <c r="D1875" s="3" t="s">
        <v>5111</v>
      </c>
      <c r="E1875" s="3" t="s">
        <v>5112</v>
      </c>
      <c r="F1875" s="3">
        <v>0</v>
      </c>
      <c r="I1875" s="4" t="str">
        <f ca="1">IFERROR(__xludf.DUMMYFUNCTION("REGEXREPLACE(F1876,""\D"", """")"),"#VALUE!")</f>
        <v>#VALUE!</v>
      </c>
    </row>
    <row r="1876" spans="1:9" ht="15.75" customHeight="1">
      <c r="A1876" s="1">
        <v>1875</v>
      </c>
      <c r="B1876" s="3">
        <v>1876</v>
      </c>
      <c r="C1876" s="3" t="s">
        <v>5113</v>
      </c>
      <c r="D1876" s="3" t="s">
        <v>5114</v>
      </c>
      <c r="E1876" s="3" t="s">
        <v>5115</v>
      </c>
      <c r="F1876" s="3" t="s">
        <v>61</v>
      </c>
      <c r="G1876" s="3">
        <v>19</v>
      </c>
      <c r="H1876" s="3" t="s">
        <v>70</v>
      </c>
      <c r="I1876" s="4" t="str">
        <f ca="1">IFERROR(__xludf.DUMMYFUNCTION("REGEXREPLACE(F1877,""\D"", """")"),"8")</f>
        <v>8</v>
      </c>
    </row>
    <row r="1877" spans="1:9" ht="15.75" customHeight="1">
      <c r="A1877" s="1">
        <v>1876</v>
      </c>
      <c r="B1877" s="3">
        <v>1877</v>
      </c>
      <c r="C1877" s="3" t="s">
        <v>5116</v>
      </c>
      <c r="D1877" s="3" t="s">
        <v>5117</v>
      </c>
      <c r="E1877" s="3" t="s">
        <v>5118</v>
      </c>
      <c r="F1877" s="3">
        <v>0</v>
      </c>
      <c r="I1877" s="4" t="str">
        <f ca="1">IFERROR(__xludf.DUMMYFUNCTION("REGEXREPLACE(F1878,""\D"", """")"),"#VALUE!")</f>
        <v>#VALUE!</v>
      </c>
    </row>
    <row r="1878" spans="1:9" ht="15.75" customHeight="1">
      <c r="A1878" s="1">
        <v>1877</v>
      </c>
      <c r="B1878" s="3">
        <v>1878</v>
      </c>
      <c r="C1878" s="3" t="s">
        <v>5119</v>
      </c>
      <c r="D1878" s="3" t="s">
        <v>5120</v>
      </c>
      <c r="E1878" s="3" t="s">
        <v>5121</v>
      </c>
      <c r="F1878" s="3">
        <v>0</v>
      </c>
      <c r="I1878" s="4" t="str">
        <f ca="1">IFERROR(__xludf.DUMMYFUNCTION("REGEXREPLACE(F1879,""\D"", """")"),"#VALUE!")</f>
        <v>#VALUE!</v>
      </c>
    </row>
    <row r="1879" spans="1:9" ht="15.75" customHeight="1">
      <c r="A1879" s="1">
        <v>1878</v>
      </c>
      <c r="B1879" s="3">
        <v>1879</v>
      </c>
      <c r="C1879" s="3" t="s">
        <v>5122</v>
      </c>
      <c r="D1879" s="3" t="s">
        <v>5123</v>
      </c>
      <c r="E1879" s="3" t="s">
        <v>21</v>
      </c>
      <c r="F1879" s="3">
        <v>0</v>
      </c>
      <c r="I1879" s="4" t="str">
        <f ca="1">IFERROR(__xludf.DUMMYFUNCTION("REGEXREPLACE(F1880,""\D"", """")"),"#VALUE!")</f>
        <v>#VALUE!</v>
      </c>
    </row>
    <row r="1880" spans="1:9" ht="15.75" customHeight="1">
      <c r="A1880" s="1">
        <v>1879</v>
      </c>
      <c r="B1880" s="3">
        <v>1880</v>
      </c>
      <c r="C1880" s="3" t="s">
        <v>5124</v>
      </c>
      <c r="D1880" s="3" t="s">
        <v>5125</v>
      </c>
      <c r="E1880" s="3" t="s">
        <v>5126</v>
      </c>
      <c r="F1880" s="3">
        <v>0</v>
      </c>
      <c r="I1880" s="4" t="str">
        <f ca="1">IFERROR(__xludf.DUMMYFUNCTION("REGEXREPLACE(F1881,""\D"", """")"),"#VALUE!")</f>
        <v>#VALUE!</v>
      </c>
    </row>
    <row r="1881" spans="1:9" ht="15.75" customHeight="1">
      <c r="A1881" s="1">
        <v>1880</v>
      </c>
      <c r="B1881" s="3">
        <v>1881</v>
      </c>
      <c r="C1881" s="3" t="s">
        <v>5127</v>
      </c>
      <c r="D1881" s="3" t="s">
        <v>5128</v>
      </c>
      <c r="E1881" s="3" t="s">
        <v>21</v>
      </c>
      <c r="F1881" s="3">
        <v>0</v>
      </c>
      <c r="I1881" s="4" t="str">
        <f ca="1">IFERROR(__xludf.DUMMYFUNCTION("REGEXREPLACE(F1882,""\D"", """")"),"#VALUE!")</f>
        <v>#VALUE!</v>
      </c>
    </row>
    <row r="1882" spans="1:9" ht="15.75" customHeight="1">
      <c r="A1882" s="1">
        <v>1881</v>
      </c>
      <c r="B1882" s="3">
        <v>1882</v>
      </c>
      <c r="C1882" s="3" t="s">
        <v>5129</v>
      </c>
      <c r="D1882" s="3" t="s">
        <v>5130</v>
      </c>
      <c r="E1882" s="3" t="s">
        <v>5131</v>
      </c>
      <c r="F1882" s="3" t="s">
        <v>61</v>
      </c>
      <c r="G1882" s="3">
        <v>25</v>
      </c>
      <c r="H1882" s="3" t="s">
        <v>2492</v>
      </c>
      <c r="I1882" s="4" t="str">
        <f ca="1">IFERROR(__xludf.DUMMYFUNCTION("REGEXREPLACE(F1883,""\D"", """")"),"8")</f>
        <v>8</v>
      </c>
    </row>
    <row r="1883" spans="1:9" ht="15.75" customHeight="1">
      <c r="A1883" s="1">
        <v>1882</v>
      </c>
      <c r="B1883" s="3">
        <v>1883</v>
      </c>
      <c r="C1883" s="3" t="s">
        <v>5132</v>
      </c>
      <c r="D1883" s="3" t="s">
        <v>5133</v>
      </c>
      <c r="E1883" s="3" t="s">
        <v>5134</v>
      </c>
      <c r="F1883" s="3">
        <v>0</v>
      </c>
      <c r="I1883" s="4" t="str">
        <f ca="1">IFERROR(__xludf.DUMMYFUNCTION("REGEXREPLACE(F1884,""\D"", """")"),"#VALUE!")</f>
        <v>#VALUE!</v>
      </c>
    </row>
    <row r="1884" spans="1:9" ht="15.75" customHeight="1">
      <c r="A1884" s="1">
        <v>1883</v>
      </c>
      <c r="B1884" s="3">
        <v>1884</v>
      </c>
      <c r="C1884" s="3" t="s">
        <v>5135</v>
      </c>
      <c r="D1884" s="3" t="s">
        <v>5136</v>
      </c>
      <c r="E1884" s="3" t="s">
        <v>21</v>
      </c>
      <c r="F1884" s="3">
        <v>0</v>
      </c>
      <c r="I1884" s="4" t="str">
        <f ca="1">IFERROR(__xludf.DUMMYFUNCTION("REGEXREPLACE(F1885,""\D"", """")"),"#VALUE!")</f>
        <v>#VALUE!</v>
      </c>
    </row>
    <row r="1885" spans="1:9" ht="15.75" customHeight="1">
      <c r="A1885" s="1">
        <v>1884</v>
      </c>
      <c r="B1885" s="3">
        <v>1885</v>
      </c>
      <c r="C1885" s="3" t="s">
        <v>5137</v>
      </c>
      <c r="D1885" s="3" t="s">
        <v>5138</v>
      </c>
      <c r="E1885" s="3" t="s">
        <v>5139</v>
      </c>
      <c r="F1885" s="3">
        <v>0</v>
      </c>
      <c r="I1885" s="4" t="str">
        <f ca="1">IFERROR(__xludf.DUMMYFUNCTION("REGEXREPLACE(F1886,""\D"", """")"),"#VALUE!")</f>
        <v>#VALUE!</v>
      </c>
    </row>
    <row r="1886" spans="1:9" ht="15.75" customHeight="1">
      <c r="A1886" s="1">
        <v>1885</v>
      </c>
      <c r="B1886" s="3">
        <v>1886</v>
      </c>
      <c r="C1886" s="3" t="s">
        <v>5140</v>
      </c>
      <c r="D1886" s="3" t="s">
        <v>5141</v>
      </c>
      <c r="E1886" s="3" t="s">
        <v>5142</v>
      </c>
      <c r="F1886" s="3">
        <v>0</v>
      </c>
      <c r="I1886" s="4" t="str">
        <f ca="1">IFERROR(__xludf.DUMMYFUNCTION("REGEXREPLACE(F1887,""\D"", """")"),"#VALUE!")</f>
        <v>#VALUE!</v>
      </c>
    </row>
    <row r="1887" spans="1:9" ht="15.75" customHeight="1">
      <c r="A1887" s="1">
        <v>1886</v>
      </c>
      <c r="B1887" s="3">
        <v>1887</v>
      </c>
      <c r="C1887" s="3" t="s">
        <v>5143</v>
      </c>
      <c r="D1887" s="3" t="s">
        <v>5144</v>
      </c>
      <c r="E1887" s="3" t="s">
        <v>5145</v>
      </c>
      <c r="F1887" s="3" t="s">
        <v>787</v>
      </c>
      <c r="G1887" s="3">
        <v>15</v>
      </c>
      <c r="H1887" s="3" t="s">
        <v>607</v>
      </c>
      <c r="I1887" s="4" t="str">
        <f ca="1">IFERROR(__xludf.DUMMYFUNCTION("REGEXREPLACE(F1888,""\D"", """")"),"25")</f>
        <v>25</v>
      </c>
    </row>
    <row r="1888" spans="1:9" ht="15.75" customHeight="1">
      <c r="A1888" s="1">
        <v>1887</v>
      </c>
      <c r="B1888" s="3">
        <v>1888</v>
      </c>
      <c r="C1888" s="3" t="s">
        <v>5146</v>
      </c>
      <c r="D1888" s="3" t="s">
        <v>5147</v>
      </c>
      <c r="E1888" s="3" t="s">
        <v>5148</v>
      </c>
      <c r="F1888" s="3" t="s">
        <v>1332</v>
      </c>
      <c r="G1888" s="3">
        <v>20</v>
      </c>
      <c r="H1888" s="3" t="s">
        <v>5149</v>
      </c>
      <c r="I1888" s="4" t="str">
        <f ca="1">IFERROR(__xludf.DUMMYFUNCTION("REGEXREPLACE(F1889,""\D"", """")"),"68")</f>
        <v>68</v>
      </c>
    </row>
    <row r="1889" spans="1:9" ht="15.75" customHeight="1">
      <c r="A1889" s="1">
        <v>1888</v>
      </c>
      <c r="B1889" s="3">
        <v>1889</v>
      </c>
      <c r="C1889" s="3" t="s">
        <v>5150</v>
      </c>
      <c r="D1889" s="3" t="s">
        <v>5151</v>
      </c>
      <c r="E1889" s="3" t="s">
        <v>21</v>
      </c>
      <c r="F1889" s="3">
        <v>0</v>
      </c>
      <c r="I1889" s="4" t="str">
        <f ca="1">IFERROR(__xludf.DUMMYFUNCTION("REGEXREPLACE(F1890,""\D"", """")"),"#VALUE!")</f>
        <v>#VALUE!</v>
      </c>
    </row>
    <row r="1890" spans="1:9" ht="15.75" customHeight="1">
      <c r="A1890" s="1">
        <v>1889</v>
      </c>
      <c r="B1890" s="3">
        <v>1890</v>
      </c>
      <c r="C1890" s="3" t="s">
        <v>5152</v>
      </c>
      <c r="D1890" s="3" t="s">
        <v>5153</v>
      </c>
      <c r="E1890" s="3" t="s">
        <v>5154</v>
      </c>
      <c r="F1890" s="3" t="s">
        <v>370</v>
      </c>
      <c r="G1890" s="3">
        <v>0</v>
      </c>
      <c r="H1890" s="3" t="s">
        <v>420</v>
      </c>
      <c r="I1890" s="4" t="str">
        <f ca="1">IFERROR(__xludf.DUMMYFUNCTION("REGEXREPLACE(F1891,""\D"", """")"),"12")</f>
        <v>12</v>
      </c>
    </row>
    <row r="1891" spans="1:9" ht="15.75" customHeight="1">
      <c r="A1891" s="1">
        <v>1890</v>
      </c>
      <c r="B1891" s="3">
        <v>1891</v>
      </c>
      <c r="C1891" s="3" t="s">
        <v>5155</v>
      </c>
      <c r="D1891" s="3" t="s">
        <v>5156</v>
      </c>
      <c r="E1891" s="3" t="s">
        <v>5157</v>
      </c>
      <c r="F1891" s="3">
        <v>0</v>
      </c>
      <c r="I1891" s="4" t="str">
        <f ca="1">IFERROR(__xludf.DUMMYFUNCTION("REGEXREPLACE(F1892,""\D"", """")"),"#VALUE!")</f>
        <v>#VALUE!</v>
      </c>
    </row>
    <row r="1892" spans="1:9" ht="15.75" customHeight="1">
      <c r="A1892" s="1">
        <v>1891</v>
      </c>
      <c r="B1892" s="3">
        <v>1892</v>
      </c>
      <c r="C1892" s="3" t="s">
        <v>5158</v>
      </c>
      <c r="D1892" s="3" t="s">
        <v>5159</v>
      </c>
      <c r="E1892" s="3" t="s">
        <v>21</v>
      </c>
      <c r="F1892" s="3">
        <v>0</v>
      </c>
      <c r="I1892" s="4" t="str">
        <f ca="1">IFERROR(__xludf.DUMMYFUNCTION("REGEXREPLACE(F1893,""\D"", """")"),"#VALUE!")</f>
        <v>#VALUE!</v>
      </c>
    </row>
    <row r="1893" spans="1:9" ht="15.75" customHeight="1">
      <c r="A1893" s="1">
        <v>1892</v>
      </c>
      <c r="B1893" s="3">
        <v>1893</v>
      </c>
      <c r="C1893" s="3" t="s">
        <v>5160</v>
      </c>
      <c r="D1893" s="3" t="s">
        <v>5161</v>
      </c>
      <c r="E1893" s="3" t="s">
        <v>21</v>
      </c>
      <c r="F1893" s="3">
        <v>0</v>
      </c>
      <c r="I1893" s="4" t="str">
        <f ca="1">IFERROR(__xludf.DUMMYFUNCTION("REGEXREPLACE(F1894,""\D"", """")"),"#VALUE!")</f>
        <v>#VALUE!</v>
      </c>
    </row>
    <row r="1894" spans="1:9" ht="15.75" customHeight="1">
      <c r="A1894" s="1">
        <v>1893</v>
      </c>
      <c r="B1894" s="3">
        <v>1894</v>
      </c>
      <c r="C1894" s="3" t="s">
        <v>5162</v>
      </c>
      <c r="D1894" s="3" t="s">
        <v>5163</v>
      </c>
      <c r="E1894" s="3" t="s">
        <v>21</v>
      </c>
      <c r="F1894" s="3">
        <v>0</v>
      </c>
      <c r="I1894" s="4" t="str">
        <f ca="1">IFERROR(__xludf.DUMMYFUNCTION("REGEXREPLACE(F1895,""\D"", """")"),"#VALUE!")</f>
        <v>#VALUE!</v>
      </c>
    </row>
    <row r="1895" spans="1:9" ht="15.75" customHeight="1">
      <c r="A1895" s="1">
        <v>1894</v>
      </c>
      <c r="B1895" s="3">
        <v>1895</v>
      </c>
      <c r="C1895" s="3" t="s">
        <v>5164</v>
      </c>
      <c r="D1895" s="3" t="s">
        <v>5165</v>
      </c>
      <c r="E1895" s="3" t="s">
        <v>5166</v>
      </c>
      <c r="F1895" s="3">
        <v>0</v>
      </c>
      <c r="I1895" s="4" t="str">
        <f ca="1">IFERROR(__xludf.DUMMYFUNCTION("REGEXREPLACE(F1896,""\D"", """")"),"#VALUE!")</f>
        <v>#VALUE!</v>
      </c>
    </row>
    <row r="1896" spans="1:9" ht="15.75" customHeight="1">
      <c r="A1896" s="1">
        <v>1895</v>
      </c>
      <c r="B1896" s="3">
        <v>1896</v>
      </c>
      <c r="C1896" s="3" t="s">
        <v>5167</v>
      </c>
      <c r="D1896" s="3" t="s">
        <v>5168</v>
      </c>
      <c r="E1896" s="3" t="s">
        <v>5169</v>
      </c>
      <c r="F1896" s="3" t="s">
        <v>17</v>
      </c>
      <c r="G1896" s="3">
        <v>24</v>
      </c>
      <c r="H1896" s="3" t="s">
        <v>2492</v>
      </c>
      <c r="I1896" s="4" t="str">
        <f ca="1">IFERROR(__xludf.DUMMYFUNCTION("REGEXREPLACE(F1897,""\D"", """")"),"9")</f>
        <v>9</v>
      </c>
    </row>
    <row r="1897" spans="1:9" ht="15.75" customHeight="1">
      <c r="A1897" s="1">
        <v>1896</v>
      </c>
      <c r="B1897" s="3">
        <v>1897</v>
      </c>
      <c r="C1897" s="3" t="s">
        <v>5170</v>
      </c>
      <c r="D1897" s="3" t="s">
        <v>5171</v>
      </c>
      <c r="E1897" s="3" t="s">
        <v>21</v>
      </c>
      <c r="F1897" s="3">
        <v>0</v>
      </c>
      <c r="I1897" s="4" t="str">
        <f ca="1">IFERROR(__xludf.DUMMYFUNCTION("REGEXREPLACE(F1898,""\D"", """")"),"#VALUE!")</f>
        <v>#VALUE!</v>
      </c>
    </row>
    <row r="1898" spans="1:9" ht="15.75" customHeight="1">
      <c r="A1898" s="1">
        <v>1897</v>
      </c>
      <c r="B1898" s="3">
        <v>1898</v>
      </c>
      <c r="C1898" s="3" t="s">
        <v>5172</v>
      </c>
      <c r="D1898" s="3" t="s">
        <v>5173</v>
      </c>
      <c r="E1898" s="3" t="s">
        <v>5174</v>
      </c>
      <c r="F1898" s="3">
        <v>0</v>
      </c>
      <c r="I1898" s="4" t="str">
        <f ca="1">IFERROR(__xludf.DUMMYFUNCTION("REGEXREPLACE(F1899,""\D"", """")"),"#VALUE!")</f>
        <v>#VALUE!</v>
      </c>
    </row>
    <row r="1899" spans="1:9" ht="15.75" customHeight="1">
      <c r="A1899" s="1">
        <v>1898</v>
      </c>
      <c r="B1899" s="3">
        <v>1899</v>
      </c>
      <c r="C1899" s="3" t="s">
        <v>5175</v>
      </c>
      <c r="D1899" s="3" t="s">
        <v>5176</v>
      </c>
      <c r="E1899" s="3" t="s">
        <v>5177</v>
      </c>
      <c r="F1899" s="3" t="s">
        <v>153</v>
      </c>
      <c r="G1899" s="3">
        <v>0</v>
      </c>
      <c r="H1899" s="3" t="s">
        <v>399</v>
      </c>
      <c r="I1899" s="4" t="str">
        <f ca="1">IFERROR(__xludf.DUMMYFUNCTION("REGEXREPLACE(F1900,""\D"", """")"),"13")</f>
        <v>13</v>
      </c>
    </row>
    <row r="1900" spans="1:9" ht="15.75" customHeight="1">
      <c r="A1900" s="1">
        <v>1899</v>
      </c>
      <c r="B1900" s="3">
        <v>1900</v>
      </c>
      <c r="C1900" s="3" t="s">
        <v>5178</v>
      </c>
      <c r="D1900" s="3" t="s">
        <v>5179</v>
      </c>
      <c r="E1900" s="3" t="s">
        <v>5180</v>
      </c>
      <c r="F1900" s="3">
        <v>0</v>
      </c>
      <c r="I1900" s="4" t="str">
        <f ca="1">IFERROR(__xludf.DUMMYFUNCTION("REGEXREPLACE(F1901,""\D"", """")"),"#VALUE!")</f>
        <v>#VALUE!</v>
      </c>
    </row>
    <row r="1901" spans="1:9" ht="15.75" customHeight="1">
      <c r="A1901" s="1">
        <v>1900</v>
      </c>
      <c r="B1901" s="3">
        <v>1901</v>
      </c>
      <c r="C1901" s="3" t="s">
        <v>5181</v>
      </c>
      <c r="D1901" s="3" t="s">
        <v>5182</v>
      </c>
      <c r="E1901" s="3" t="s">
        <v>21</v>
      </c>
      <c r="F1901" s="3">
        <v>0</v>
      </c>
      <c r="I1901" s="4" t="str">
        <f ca="1">IFERROR(__xludf.DUMMYFUNCTION("REGEXREPLACE(F1902,""\D"", """")"),"#VALUE!")</f>
        <v>#VALUE!</v>
      </c>
    </row>
    <row r="1902" spans="1:9" ht="15.75" customHeight="1">
      <c r="A1902" s="1">
        <v>1901</v>
      </c>
      <c r="B1902" s="3">
        <v>1902</v>
      </c>
      <c r="C1902" s="3" t="s">
        <v>5183</v>
      </c>
      <c r="D1902" s="3" t="s">
        <v>5184</v>
      </c>
      <c r="E1902" s="3" t="s">
        <v>21</v>
      </c>
      <c r="F1902" s="3">
        <v>0</v>
      </c>
      <c r="I1902" s="4" t="str">
        <f ca="1">IFERROR(__xludf.DUMMYFUNCTION("REGEXREPLACE(F1903,""\D"", """")"),"#VALUE!")</f>
        <v>#VALUE!</v>
      </c>
    </row>
    <row r="1903" spans="1:9" ht="15.75" customHeight="1">
      <c r="A1903" s="1">
        <v>1902</v>
      </c>
      <c r="B1903" s="3">
        <v>1903</v>
      </c>
      <c r="C1903" s="3" t="s">
        <v>5185</v>
      </c>
      <c r="D1903" s="3" t="s">
        <v>5186</v>
      </c>
      <c r="E1903" s="3" t="s">
        <v>21</v>
      </c>
      <c r="F1903" s="3">
        <v>0</v>
      </c>
      <c r="I1903" s="4" t="str">
        <f ca="1">IFERROR(__xludf.DUMMYFUNCTION("REGEXREPLACE(F1904,""\D"", """")"),"#VALUE!")</f>
        <v>#VALUE!</v>
      </c>
    </row>
    <row r="1904" spans="1:9" ht="15.75" customHeight="1">
      <c r="A1904" s="1">
        <v>1903</v>
      </c>
      <c r="B1904" s="3">
        <v>1904</v>
      </c>
      <c r="C1904" s="3" t="s">
        <v>5187</v>
      </c>
      <c r="D1904" s="3" t="s">
        <v>5188</v>
      </c>
      <c r="E1904" s="3" t="s">
        <v>21</v>
      </c>
      <c r="F1904" s="3">
        <v>0</v>
      </c>
      <c r="I1904" s="4" t="str">
        <f ca="1">IFERROR(__xludf.DUMMYFUNCTION("REGEXREPLACE(F1905,""\D"", """")"),"#VALUE!")</f>
        <v>#VALUE!</v>
      </c>
    </row>
    <row r="1905" spans="1:9" ht="15.75" customHeight="1">
      <c r="A1905" s="1">
        <v>1904</v>
      </c>
      <c r="B1905" s="3">
        <v>1905</v>
      </c>
      <c r="C1905" s="3" t="s">
        <v>5189</v>
      </c>
      <c r="D1905" s="3" t="s">
        <v>5190</v>
      </c>
      <c r="E1905" s="3" t="s">
        <v>21</v>
      </c>
      <c r="F1905" s="3">
        <v>0</v>
      </c>
      <c r="I1905" s="4" t="str">
        <f ca="1">IFERROR(__xludf.DUMMYFUNCTION("REGEXREPLACE(F1906,""\D"", """")"),"#VALUE!")</f>
        <v>#VALUE!</v>
      </c>
    </row>
    <row r="1906" spans="1:9" ht="15.75" customHeight="1">
      <c r="A1906" s="1">
        <v>1905</v>
      </c>
      <c r="B1906" s="3">
        <v>1906</v>
      </c>
      <c r="C1906" s="3" t="s">
        <v>5191</v>
      </c>
      <c r="D1906" s="3" t="s">
        <v>5192</v>
      </c>
      <c r="E1906" s="3" t="s">
        <v>21</v>
      </c>
      <c r="F1906" s="3">
        <v>0</v>
      </c>
      <c r="I1906" s="4" t="str">
        <f ca="1">IFERROR(__xludf.DUMMYFUNCTION("REGEXREPLACE(F1907,""\D"", """")"),"#VALUE!")</f>
        <v>#VALUE!</v>
      </c>
    </row>
    <row r="1907" spans="1:9" ht="15.75" customHeight="1">
      <c r="A1907" s="1">
        <v>1906</v>
      </c>
      <c r="B1907" s="3">
        <v>1907</v>
      </c>
      <c r="C1907" s="3" t="s">
        <v>5193</v>
      </c>
      <c r="D1907" s="3" t="s">
        <v>5194</v>
      </c>
      <c r="E1907" s="3" t="s">
        <v>5195</v>
      </c>
      <c r="F1907" s="3">
        <v>0</v>
      </c>
      <c r="I1907" s="4" t="str">
        <f ca="1">IFERROR(__xludf.DUMMYFUNCTION("REGEXREPLACE(F1908,""\D"", """")"),"#VALUE!")</f>
        <v>#VALUE!</v>
      </c>
    </row>
    <row r="1908" spans="1:9" ht="15.75" customHeight="1">
      <c r="A1908" s="1">
        <v>1907</v>
      </c>
      <c r="B1908" s="3">
        <v>1908</v>
      </c>
      <c r="C1908" s="3" t="s">
        <v>5196</v>
      </c>
      <c r="D1908" s="3" t="s">
        <v>5197</v>
      </c>
      <c r="E1908" s="3" t="s">
        <v>5198</v>
      </c>
      <c r="F1908" s="3" t="s">
        <v>277</v>
      </c>
      <c r="G1908" s="3">
        <v>1</v>
      </c>
      <c r="H1908" s="3" t="s">
        <v>283</v>
      </c>
      <c r="I1908" s="4" t="str">
        <f ca="1">IFERROR(__xludf.DUMMYFUNCTION("REGEXREPLACE(F1909,""\D"", """")"),"5")</f>
        <v>5</v>
      </c>
    </row>
    <row r="1909" spans="1:9" ht="15.75" customHeight="1">
      <c r="A1909" s="1">
        <v>1908</v>
      </c>
      <c r="B1909" s="3">
        <v>1909</v>
      </c>
      <c r="C1909" s="3" t="s">
        <v>5199</v>
      </c>
      <c r="D1909" s="3" t="s">
        <v>5200</v>
      </c>
      <c r="E1909" s="3" t="s">
        <v>5201</v>
      </c>
      <c r="F1909" s="3">
        <v>0</v>
      </c>
      <c r="I1909" s="4" t="str">
        <f ca="1">IFERROR(__xludf.DUMMYFUNCTION("REGEXREPLACE(F1910,""\D"", """")"),"#VALUE!")</f>
        <v>#VALUE!</v>
      </c>
    </row>
    <row r="1910" spans="1:9" ht="15.75" customHeight="1">
      <c r="A1910" s="1">
        <v>1909</v>
      </c>
      <c r="B1910" s="3">
        <v>1910</v>
      </c>
      <c r="C1910" s="3" t="s">
        <v>5202</v>
      </c>
      <c r="D1910" s="3" t="s">
        <v>5203</v>
      </c>
      <c r="E1910" s="3" t="s">
        <v>21</v>
      </c>
      <c r="F1910" s="3">
        <v>0</v>
      </c>
      <c r="I1910" s="4" t="str">
        <f ca="1">IFERROR(__xludf.DUMMYFUNCTION("REGEXREPLACE(F1911,""\D"", """")"),"#VALUE!")</f>
        <v>#VALUE!</v>
      </c>
    </row>
    <row r="1911" spans="1:9" ht="15.75" customHeight="1">
      <c r="A1911" s="1">
        <v>1910</v>
      </c>
      <c r="B1911" s="3">
        <v>1911</v>
      </c>
      <c r="C1911" s="3" t="s">
        <v>5204</v>
      </c>
      <c r="D1911" s="3" t="s">
        <v>5205</v>
      </c>
      <c r="E1911" s="3" t="s">
        <v>5206</v>
      </c>
      <c r="F1911" s="3" t="s">
        <v>166</v>
      </c>
      <c r="G1911" s="3">
        <v>1</v>
      </c>
      <c r="H1911" s="3" t="s">
        <v>557</v>
      </c>
      <c r="I1911" s="4" t="str">
        <f ca="1">IFERROR(__xludf.DUMMYFUNCTION("REGEXREPLACE(F1912,""\D"", """")"),"4")</f>
        <v>4</v>
      </c>
    </row>
    <row r="1912" spans="1:9" ht="15.75" customHeight="1">
      <c r="A1912" s="1">
        <v>1911</v>
      </c>
      <c r="B1912" s="3">
        <v>1912</v>
      </c>
      <c r="C1912" s="3" t="s">
        <v>5207</v>
      </c>
      <c r="D1912" s="3" t="s">
        <v>5208</v>
      </c>
      <c r="E1912" s="3" t="s">
        <v>5209</v>
      </c>
      <c r="F1912" s="3" t="s">
        <v>302</v>
      </c>
      <c r="G1912" s="3">
        <v>0</v>
      </c>
      <c r="H1912" s="3" t="s">
        <v>212</v>
      </c>
      <c r="I1912" s="4" t="str">
        <f ca="1">IFERROR(__xludf.DUMMYFUNCTION("REGEXREPLACE(F1913,""\D"", """")"),"18")</f>
        <v>18</v>
      </c>
    </row>
    <row r="1913" spans="1:9" ht="15.75" customHeight="1">
      <c r="A1913" s="1">
        <v>1912</v>
      </c>
      <c r="B1913" s="3">
        <v>1913</v>
      </c>
      <c r="C1913" s="3" t="s">
        <v>5210</v>
      </c>
      <c r="D1913" s="3" t="s">
        <v>5211</v>
      </c>
      <c r="E1913" s="3" t="s">
        <v>21</v>
      </c>
      <c r="F1913" s="3">
        <v>0</v>
      </c>
      <c r="I1913" s="4" t="str">
        <f ca="1">IFERROR(__xludf.DUMMYFUNCTION("REGEXREPLACE(F1914,""\D"", """")"),"#VALUE!")</f>
        <v>#VALUE!</v>
      </c>
    </row>
    <row r="1914" spans="1:9" ht="15.75" customHeight="1">
      <c r="A1914" s="1">
        <v>1913</v>
      </c>
      <c r="B1914" s="3">
        <v>1914</v>
      </c>
      <c r="C1914" s="3" t="s">
        <v>5212</v>
      </c>
      <c r="D1914" s="3" t="s">
        <v>5213</v>
      </c>
      <c r="E1914" s="3" t="s">
        <v>5214</v>
      </c>
      <c r="F1914" s="3" t="s">
        <v>17</v>
      </c>
      <c r="G1914" s="3">
        <v>0</v>
      </c>
      <c r="H1914" s="3" t="s">
        <v>30</v>
      </c>
      <c r="I1914" s="4" t="str">
        <f ca="1">IFERROR(__xludf.DUMMYFUNCTION("REGEXREPLACE(F1915,""\D"", """")"),"9")</f>
        <v>9</v>
      </c>
    </row>
    <row r="1915" spans="1:9" ht="15.75" customHeight="1">
      <c r="A1915" s="1">
        <v>1914</v>
      </c>
      <c r="B1915" s="3">
        <v>1915</v>
      </c>
      <c r="C1915" s="3" t="s">
        <v>5215</v>
      </c>
      <c r="D1915" s="3" t="s">
        <v>5216</v>
      </c>
      <c r="E1915" s="3" t="s">
        <v>5217</v>
      </c>
      <c r="F1915" s="3" t="s">
        <v>277</v>
      </c>
      <c r="G1915" s="3">
        <v>2</v>
      </c>
      <c r="H1915" s="3" t="s">
        <v>135</v>
      </c>
      <c r="I1915" s="4" t="str">
        <f ca="1">IFERROR(__xludf.DUMMYFUNCTION("REGEXREPLACE(F1916,""\D"", """")"),"5")</f>
        <v>5</v>
      </c>
    </row>
    <row r="1916" spans="1:9" ht="15.75" customHeight="1">
      <c r="A1916" s="1">
        <v>1915</v>
      </c>
      <c r="B1916" s="3">
        <v>1916</v>
      </c>
      <c r="C1916" s="3" t="s">
        <v>5218</v>
      </c>
      <c r="D1916" s="3" t="s">
        <v>5219</v>
      </c>
      <c r="E1916" s="3" t="s">
        <v>5220</v>
      </c>
      <c r="F1916" s="3" t="s">
        <v>5221</v>
      </c>
      <c r="G1916" s="3">
        <v>68</v>
      </c>
      <c r="H1916" s="3" t="s">
        <v>5222</v>
      </c>
      <c r="I1916" s="4" t="str">
        <f ca="1">IFERROR(__xludf.DUMMYFUNCTION("REGEXREPLACE(F1917,""\D"", """")"),"113")</f>
        <v>113</v>
      </c>
    </row>
    <row r="1917" spans="1:9" ht="15.75" customHeight="1">
      <c r="A1917" s="1">
        <v>1916</v>
      </c>
      <c r="B1917" s="3">
        <v>1917</v>
      </c>
      <c r="C1917" s="3" t="s">
        <v>5223</v>
      </c>
      <c r="D1917" s="3" t="s">
        <v>5224</v>
      </c>
      <c r="E1917" s="3" t="s">
        <v>5225</v>
      </c>
      <c r="F1917" s="3">
        <v>0</v>
      </c>
      <c r="I1917" s="4" t="str">
        <f ca="1">IFERROR(__xludf.DUMMYFUNCTION("REGEXREPLACE(F1918,""\D"", """")"),"#VALUE!")</f>
        <v>#VALUE!</v>
      </c>
    </row>
    <row r="1918" spans="1:9" ht="15.75" customHeight="1">
      <c r="A1918" s="1">
        <v>1917</v>
      </c>
      <c r="B1918" s="3">
        <v>1918</v>
      </c>
      <c r="C1918" s="3" t="s">
        <v>5226</v>
      </c>
      <c r="D1918" s="3" t="s">
        <v>5227</v>
      </c>
      <c r="E1918" s="3" t="s">
        <v>2146</v>
      </c>
      <c r="F1918" s="3">
        <v>0</v>
      </c>
      <c r="I1918" s="4" t="str">
        <f ca="1">IFERROR(__xludf.DUMMYFUNCTION("REGEXREPLACE(F1919,""\D"", """")"),"#VALUE!")</f>
        <v>#VALUE!</v>
      </c>
    </row>
    <row r="1919" spans="1:9" ht="15.75" customHeight="1">
      <c r="A1919" s="1">
        <v>1918</v>
      </c>
      <c r="B1919" s="3">
        <v>1919</v>
      </c>
      <c r="C1919" s="3" t="s">
        <v>5228</v>
      </c>
      <c r="D1919" s="3" t="s">
        <v>5229</v>
      </c>
      <c r="E1919" s="3" t="s">
        <v>5230</v>
      </c>
      <c r="F1919" s="3" t="s">
        <v>153</v>
      </c>
      <c r="G1919" s="3">
        <v>9</v>
      </c>
      <c r="H1919" s="3" t="s">
        <v>190</v>
      </c>
      <c r="I1919" s="4" t="str">
        <f ca="1">IFERROR(__xludf.DUMMYFUNCTION("REGEXREPLACE(F1920,""\D"", """")"),"13")</f>
        <v>13</v>
      </c>
    </row>
    <row r="1920" spans="1:9" ht="15.75" customHeight="1">
      <c r="A1920" s="1">
        <v>1919</v>
      </c>
      <c r="B1920" s="3">
        <v>1920</v>
      </c>
      <c r="C1920" s="3" t="s">
        <v>5231</v>
      </c>
      <c r="D1920" s="3" t="s">
        <v>5232</v>
      </c>
      <c r="E1920" s="3" t="s">
        <v>5233</v>
      </c>
      <c r="F1920" s="3">
        <v>0</v>
      </c>
      <c r="I1920" s="4" t="str">
        <f ca="1">IFERROR(__xludf.DUMMYFUNCTION("REGEXREPLACE(F1921,""\D"", """")"),"#VALUE!")</f>
        <v>#VALUE!</v>
      </c>
    </row>
    <row r="1921" spans="1:9" ht="15.75" customHeight="1">
      <c r="A1921" s="1">
        <v>1920</v>
      </c>
      <c r="B1921" s="3">
        <v>1921</v>
      </c>
      <c r="C1921" s="3" t="s">
        <v>5234</v>
      </c>
      <c r="D1921" s="3" t="s">
        <v>5235</v>
      </c>
      <c r="E1921" s="3" t="s">
        <v>5236</v>
      </c>
      <c r="F1921" s="3" t="s">
        <v>606</v>
      </c>
      <c r="G1921" s="3">
        <v>23</v>
      </c>
      <c r="H1921" s="3" t="s">
        <v>788</v>
      </c>
      <c r="I1921" s="4" t="str">
        <f ca="1">IFERROR(__xludf.DUMMYFUNCTION("REGEXREPLACE(F1922,""\D"", """")"),"16")</f>
        <v>16</v>
      </c>
    </row>
    <row r="1922" spans="1:9" ht="15.75" customHeight="1">
      <c r="A1922" s="1">
        <v>1921</v>
      </c>
      <c r="B1922" s="3">
        <v>1922</v>
      </c>
      <c r="C1922" s="3" t="s">
        <v>5237</v>
      </c>
      <c r="D1922" s="3" t="s">
        <v>5238</v>
      </c>
      <c r="E1922" s="3" t="s">
        <v>5239</v>
      </c>
      <c r="F1922" s="3">
        <v>0</v>
      </c>
      <c r="I1922" s="4" t="str">
        <f ca="1">IFERROR(__xludf.DUMMYFUNCTION("REGEXREPLACE(F1923,""\D"", """")"),"#VALUE!")</f>
        <v>#VALUE!</v>
      </c>
    </row>
    <row r="1923" spans="1:9" ht="15.75" customHeight="1">
      <c r="A1923" s="1">
        <v>1922</v>
      </c>
      <c r="B1923" s="3">
        <v>1923</v>
      </c>
      <c r="C1923" s="3" t="s">
        <v>5240</v>
      </c>
      <c r="D1923" s="3" t="s">
        <v>5241</v>
      </c>
      <c r="E1923" s="3" t="s">
        <v>21</v>
      </c>
      <c r="F1923" s="3">
        <v>0</v>
      </c>
      <c r="I1923" s="4" t="str">
        <f ca="1">IFERROR(__xludf.DUMMYFUNCTION("REGEXREPLACE(F1924,""\D"", """")"),"#VALUE!")</f>
        <v>#VALUE!</v>
      </c>
    </row>
    <row r="1924" spans="1:9" ht="15.75" customHeight="1">
      <c r="A1924" s="1">
        <v>1923</v>
      </c>
      <c r="B1924" s="3">
        <v>1924</v>
      </c>
      <c r="C1924" s="3" t="s">
        <v>5242</v>
      </c>
      <c r="D1924" s="3" t="s">
        <v>5243</v>
      </c>
      <c r="E1924" s="3" t="s">
        <v>2645</v>
      </c>
      <c r="F1924" s="3">
        <v>0</v>
      </c>
      <c r="I1924" s="4" t="str">
        <f ca="1">IFERROR(__xludf.DUMMYFUNCTION("REGEXREPLACE(F1925,""\D"", """")"),"#VALUE!")</f>
        <v>#VALUE!</v>
      </c>
    </row>
    <row r="1925" spans="1:9" ht="15.75" customHeight="1">
      <c r="A1925" s="1">
        <v>1924</v>
      </c>
      <c r="B1925" s="3">
        <v>1925</v>
      </c>
      <c r="C1925" s="3" t="s">
        <v>5244</v>
      </c>
      <c r="D1925" s="3" t="s">
        <v>5245</v>
      </c>
      <c r="E1925" s="3" t="s">
        <v>21</v>
      </c>
      <c r="F1925" s="3">
        <v>0</v>
      </c>
      <c r="I1925" s="4" t="str">
        <f ca="1">IFERROR(__xludf.DUMMYFUNCTION("REGEXREPLACE(F1926,""\D"", """")"),"#VALUE!")</f>
        <v>#VALUE!</v>
      </c>
    </row>
    <row r="1926" spans="1:9" ht="15.75" customHeight="1">
      <c r="A1926" s="1">
        <v>1925</v>
      </c>
      <c r="B1926" s="3">
        <v>1926</v>
      </c>
      <c r="C1926" s="3" t="s">
        <v>5246</v>
      </c>
      <c r="D1926" s="3" t="s">
        <v>5247</v>
      </c>
      <c r="E1926" s="3" t="s">
        <v>5248</v>
      </c>
      <c r="F1926" s="3">
        <v>0</v>
      </c>
      <c r="I1926" s="4" t="str">
        <f ca="1">IFERROR(__xludf.DUMMYFUNCTION("REGEXREPLACE(F1927,""\D"", """")"),"#VALUE!")</f>
        <v>#VALUE!</v>
      </c>
    </row>
    <row r="1927" spans="1:9" ht="15.75" customHeight="1">
      <c r="A1927" s="1">
        <v>1926</v>
      </c>
      <c r="B1927" s="3">
        <v>1927</v>
      </c>
      <c r="C1927" s="3" t="s">
        <v>5249</v>
      </c>
      <c r="D1927" s="3" t="s">
        <v>5250</v>
      </c>
      <c r="E1927" s="3" t="s">
        <v>21</v>
      </c>
      <c r="F1927" s="3">
        <v>0</v>
      </c>
      <c r="I1927" s="4" t="str">
        <f ca="1">IFERROR(__xludf.DUMMYFUNCTION("REGEXREPLACE(F1928,""\D"", """")"),"#VALUE!")</f>
        <v>#VALUE!</v>
      </c>
    </row>
    <row r="1928" spans="1:9" ht="15.75" customHeight="1">
      <c r="A1928" s="1">
        <v>1927</v>
      </c>
      <c r="B1928" s="3">
        <v>1928</v>
      </c>
      <c r="C1928" s="3" t="s">
        <v>5251</v>
      </c>
      <c r="D1928" s="3" t="s">
        <v>5252</v>
      </c>
      <c r="E1928" s="3" t="s">
        <v>5253</v>
      </c>
      <c r="F1928" s="3" t="s">
        <v>370</v>
      </c>
      <c r="G1928" s="3">
        <v>0</v>
      </c>
      <c r="H1928" s="3" t="s">
        <v>420</v>
      </c>
      <c r="I1928" s="4" t="str">
        <f ca="1">IFERROR(__xludf.DUMMYFUNCTION("REGEXREPLACE(F1929,""\D"", """")"),"12")</f>
        <v>12</v>
      </c>
    </row>
    <row r="1929" spans="1:9" ht="15.75" customHeight="1">
      <c r="A1929" s="1">
        <v>1928</v>
      </c>
      <c r="B1929" s="3">
        <v>1929</v>
      </c>
      <c r="C1929" s="3" t="s">
        <v>5254</v>
      </c>
      <c r="D1929" s="3" t="s">
        <v>5255</v>
      </c>
      <c r="E1929" s="3" t="s">
        <v>4380</v>
      </c>
      <c r="F1929" s="3">
        <v>0</v>
      </c>
      <c r="I1929" s="4" t="str">
        <f ca="1">IFERROR(__xludf.DUMMYFUNCTION("REGEXREPLACE(F1930,""\D"", """")"),"#VALUE!")</f>
        <v>#VALUE!</v>
      </c>
    </row>
    <row r="1930" spans="1:9" ht="15.75" customHeight="1">
      <c r="A1930" s="1">
        <v>1929</v>
      </c>
      <c r="B1930" s="3">
        <v>1930</v>
      </c>
      <c r="C1930" s="3" t="s">
        <v>5256</v>
      </c>
      <c r="D1930" s="3" t="s">
        <v>5257</v>
      </c>
      <c r="E1930" s="3" t="s">
        <v>5258</v>
      </c>
      <c r="F1930" s="3" t="s">
        <v>166</v>
      </c>
      <c r="G1930" s="3">
        <v>0</v>
      </c>
      <c r="H1930" s="3" t="s">
        <v>685</v>
      </c>
      <c r="I1930" s="4" t="str">
        <f ca="1">IFERROR(__xludf.DUMMYFUNCTION("REGEXREPLACE(F1931,""\D"", """")"),"4")</f>
        <v>4</v>
      </c>
    </row>
    <row r="1931" spans="1:9" ht="15.75" customHeight="1">
      <c r="A1931" s="1">
        <v>1930</v>
      </c>
      <c r="B1931" s="3">
        <v>1931</v>
      </c>
      <c r="C1931" s="3" t="s">
        <v>5259</v>
      </c>
      <c r="D1931" s="3" t="s">
        <v>5260</v>
      </c>
      <c r="E1931" s="3" t="s">
        <v>21</v>
      </c>
      <c r="F1931" s="3">
        <v>0</v>
      </c>
      <c r="I1931" s="4" t="str">
        <f ca="1">IFERROR(__xludf.DUMMYFUNCTION("REGEXREPLACE(F1932,""\D"", """")"),"#VALUE!")</f>
        <v>#VALUE!</v>
      </c>
    </row>
    <row r="1932" spans="1:9" ht="15.75" customHeight="1">
      <c r="A1932" s="1">
        <v>1931</v>
      </c>
      <c r="B1932" s="3">
        <v>1932</v>
      </c>
      <c r="C1932" s="3" t="s">
        <v>5261</v>
      </c>
      <c r="D1932" s="3" t="s">
        <v>5262</v>
      </c>
      <c r="E1932" s="3" t="s">
        <v>21</v>
      </c>
      <c r="F1932" s="3">
        <v>0</v>
      </c>
      <c r="I1932" s="4" t="str">
        <f ca="1">IFERROR(__xludf.DUMMYFUNCTION("REGEXREPLACE(F1933,""\D"", """")"),"#VALUE!")</f>
        <v>#VALUE!</v>
      </c>
    </row>
    <row r="1933" spans="1:9" ht="15.75" customHeight="1">
      <c r="A1933" s="1">
        <v>1932</v>
      </c>
      <c r="B1933" s="3">
        <v>1933</v>
      </c>
      <c r="C1933" s="3" t="s">
        <v>5263</v>
      </c>
      <c r="D1933" s="3" t="s">
        <v>5264</v>
      </c>
      <c r="E1933" s="3" t="s">
        <v>21</v>
      </c>
      <c r="F1933" s="3">
        <v>0</v>
      </c>
      <c r="I1933" s="4" t="str">
        <f ca="1">IFERROR(__xludf.DUMMYFUNCTION("REGEXREPLACE(F1934,""\D"", """")"),"#VALUE!")</f>
        <v>#VALUE!</v>
      </c>
    </row>
    <row r="1934" spans="1:9" ht="15.75" customHeight="1">
      <c r="A1934" s="1">
        <v>1933</v>
      </c>
      <c r="B1934" s="3">
        <v>1934</v>
      </c>
      <c r="C1934" s="3" t="s">
        <v>5265</v>
      </c>
      <c r="D1934" s="3" t="s">
        <v>5266</v>
      </c>
      <c r="E1934" s="3" t="s">
        <v>5267</v>
      </c>
      <c r="F1934" s="3">
        <v>0</v>
      </c>
      <c r="I1934" s="4" t="str">
        <f ca="1">IFERROR(__xludf.DUMMYFUNCTION("REGEXREPLACE(F1935,""\D"", """")"),"#VALUE!")</f>
        <v>#VALUE!</v>
      </c>
    </row>
    <row r="1935" spans="1:9" ht="15.75" customHeight="1">
      <c r="A1935" s="1">
        <v>1934</v>
      </c>
      <c r="B1935" s="3">
        <v>1935</v>
      </c>
      <c r="C1935" s="3" t="s">
        <v>5268</v>
      </c>
      <c r="D1935" s="3" t="s">
        <v>5269</v>
      </c>
      <c r="E1935" s="3" t="s">
        <v>5270</v>
      </c>
      <c r="F1935" s="3">
        <v>0</v>
      </c>
      <c r="I1935" s="4" t="str">
        <f ca="1">IFERROR(__xludf.DUMMYFUNCTION("REGEXREPLACE(F1936,""\D"", """")"),"#VALUE!")</f>
        <v>#VALUE!</v>
      </c>
    </row>
    <row r="1936" spans="1:9" ht="15.75" customHeight="1">
      <c r="A1936" s="1">
        <v>1935</v>
      </c>
      <c r="B1936" s="3">
        <v>1936</v>
      </c>
      <c r="C1936" s="3" t="s">
        <v>5271</v>
      </c>
      <c r="D1936" s="3" t="s">
        <v>5272</v>
      </c>
      <c r="E1936" s="3" t="s">
        <v>21</v>
      </c>
      <c r="F1936" s="3">
        <v>0</v>
      </c>
      <c r="I1936" s="4" t="str">
        <f ca="1">IFERROR(__xludf.DUMMYFUNCTION("REGEXREPLACE(F1937,""\D"", """")"),"#VALUE!")</f>
        <v>#VALUE!</v>
      </c>
    </row>
    <row r="1937" spans="1:9" ht="15.75" customHeight="1">
      <c r="A1937" s="1">
        <v>1936</v>
      </c>
      <c r="B1937" s="3">
        <v>1937</v>
      </c>
      <c r="C1937" s="3" t="s">
        <v>5273</v>
      </c>
      <c r="D1937" s="3" t="s">
        <v>5274</v>
      </c>
      <c r="E1937" s="3" t="s">
        <v>5275</v>
      </c>
      <c r="F1937" s="3">
        <v>0</v>
      </c>
      <c r="I1937" s="4" t="str">
        <f ca="1">IFERROR(__xludf.DUMMYFUNCTION("REGEXREPLACE(F1938,""\D"", """")"),"#VALUE!")</f>
        <v>#VALUE!</v>
      </c>
    </row>
    <row r="1938" spans="1:9" ht="15.75" customHeight="1">
      <c r="A1938" s="1">
        <v>1937</v>
      </c>
      <c r="B1938" s="3">
        <v>1938</v>
      </c>
      <c r="C1938" s="3" t="s">
        <v>5276</v>
      </c>
      <c r="D1938" s="3" t="s">
        <v>5277</v>
      </c>
      <c r="E1938" s="3" t="s">
        <v>5278</v>
      </c>
      <c r="F1938" s="3" t="s">
        <v>17</v>
      </c>
      <c r="G1938" s="3">
        <v>0</v>
      </c>
      <c r="H1938" s="3" t="s">
        <v>30</v>
      </c>
      <c r="I1938" s="4" t="str">
        <f ca="1">IFERROR(__xludf.DUMMYFUNCTION("REGEXREPLACE(F1939,""\D"", """")"),"9")</f>
        <v>9</v>
      </c>
    </row>
    <row r="1939" spans="1:9" ht="15.75" customHeight="1">
      <c r="A1939" s="1">
        <v>1938</v>
      </c>
      <c r="B1939" s="3">
        <v>1939</v>
      </c>
      <c r="C1939" s="3" t="s">
        <v>5279</v>
      </c>
      <c r="D1939" s="3" t="s">
        <v>5280</v>
      </c>
      <c r="E1939" s="3" t="s">
        <v>21</v>
      </c>
      <c r="F1939" s="3">
        <v>0</v>
      </c>
      <c r="I1939" s="4" t="str">
        <f ca="1">IFERROR(__xludf.DUMMYFUNCTION("REGEXREPLACE(F1940,""\D"", """")"),"#VALUE!")</f>
        <v>#VALUE!</v>
      </c>
    </row>
    <row r="1940" spans="1:9" ht="15.75" customHeight="1">
      <c r="A1940" s="1">
        <v>1939</v>
      </c>
      <c r="B1940" s="3">
        <v>1940</v>
      </c>
      <c r="C1940" s="3" t="s">
        <v>5281</v>
      </c>
      <c r="D1940" s="3" t="s">
        <v>5282</v>
      </c>
      <c r="E1940" s="3" t="s">
        <v>21</v>
      </c>
      <c r="F1940" s="3">
        <v>0</v>
      </c>
      <c r="I1940" s="4" t="str">
        <f ca="1">IFERROR(__xludf.DUMMYFUNCTION("REGEXREPLACE(F1941,""\D"", """")"),"#VALUE!")</f>
        <v>#VALUE!</v>
      </c>
    </row>
    <row r="1941" spans="1:9" ht="15.75" customHeight="1">
      <c r="A1941" s="1">
        <v>1940</v>
      </c>
      <c r="B1941" s="3">
        <v>1941</v>
      </c>
      <c r="C1941" s="3" t="s">
        <v>5283</v>
      </c>
      <c r="D1941" s="3" t="s">
        <v>5284</v>
      </c>
      <c r="E1941" s="3" t="s">
        <v>21</v>
      </c>
      <c r="F1941" s="3">
        <v>0</v>
      </c>
      <c r="I1941" s="4" t="str">
        <f ca="1">IFERROR(__xludf.DUMMYFUNCTION("REGEXREPLACE(F1942,""\D"", """")"),"#VALUE!")</f>
        <v>#VALUE!</v>
      </c>
    </row>
    <row r="1942" spans="1:9" ht="15.75" customHeight="1">
      <c r="A1942" s="1">
        <v>1941</v>
      </c>
      <c r="B1942" s="3">
        <v>1942</v>
      </c>
      <c r="C1942" s="3" t="s">
        <v>5285</v>
      </c>
      <c r="D1942" s="3" t="s">
        <v>5286</v>
      </c>
      <c r="E1942" s="3" t="s">
        <v>21</v>
      </c>
      <c r="F1942" s="3">
        <v>0</v>
      </c>
      <c r="I1942" s="4" t="str">
        <f ca="1">IFERROR(__xludf.DUMMYFUNCTION("REGEXREPLACE(F1943,""\D"", """")"),"#VALUE!")</f>
        <v>#VALUE!</v>
      </c>
    </row>
    <row r="1943" spans="1:9" ht="15.75" customHeight="1">
      <c r="A1943" s="1">
        <v>1942</v>
      </c>
      <c r="B1943" s="3">
        <v>1943</v>
      </c>
      <c r="C1943" s="3" t="s">
        <v>5287</v>
      </c>
      <c r="D1943" s="3" t="s">
        <v>5288</v>
      </c>
      <c r="E1943" s="3" t="s">
        <v>5289</v>
      </c>
      <c r="F1943" s="3">
        <v>0</v>
      </c>
      <c r="I1943" s="4" t="str">
        <f ca="1">IFERROR(__xludf.DUMMYFUNCTION("REGEXREPLACE(F1944,""\D"", """")"),"#VALUE!")</f>
        <v>#VALUE!</v>
      </c>
    </row>
    <row r="1944" spans="1:9" ht="15.75" customHeight="1">
      <c r="A1944" s="1">
        <v>1943</v>
      </c>
      <c r="B1944" s="3">
        <v>1944</v>
      </c>
      <c r="C1944" s="3" t="s">
        <v>5290</v>
      </c>
      <c r="D1944" s="3" t="s">
        <v>5291</v>
      </c>
      <c r="E1944" s="3" t="s">
        <v>5292</v>
      </c>
      <c r="F1944" s="3">
        <v>0</v>
      </c>
      <c r="I1944" s="4" t="str">
        <f ca="1">IFERROR(__xludf.DUMMYFUNCTION("REGEXREPLACE(F1945,""\D"", """")"),"#VALUE!")</f>
        <v>#VALUE!</v>
      </c>
    </row>
    <row r="1945" spans="1:9" ht="15.75" customHeight="1">
      <c r="A1945" s="1">
        <v>1944</v>
      </c>
      <c r="B1945" s="3">
        <v>1945</v>
      </c>
      <c r="C1945" s="3" t="s">
        <v>5293</v>
      </c>
      <c r="D1945" s="3" t="s">
        <v>5294</v>
      </c>
      <c r="E1945" s="3" t="s">
        <v>5295</v>
      </c>
      <c r="F1945" s="3" t="s">
        <v>937</v>
      </c>
      <c r="G1945" s="3">
        <v>6</v>
      </c>
      <c r="H1945" s="3" t="s">
        <v>933</v>
      </c>
      <c r="I1945" s="4" t="str">
        <f ca="1">IFERROR(__xludf.DUMMYFUNCTION("REGEXREPLACE(F1946,""\D"", """")"),"2")</f>
        <v>2</v>
      </c>
    </row>
    <row r="1946" spans="1:9" ht="15.75" customHeight="1">
      <c r="A1946" s="1">
        <v>1945</v>
      </c>
      <c r="B1946" s="3">
        <v>1946</v>
      </c>
      <c r="C1946" s="3" t="s">
        <v>5296</v>
      </c>
      <c r="D1946" s="3" t="s">
        <v>5297</v>
      </c>
      <c r="E1946" s="3" t="s">
        <v>5298</v>
      </c>
      <c r="F1946" s="3" t="s">
        <v>316</v>
      </c>
      <c r="G1946" s="3">
        <v>0</v>
      </c>
      <c r="H1946" s="3" t="s">
        <v>88</v>
      </c>
      <c r="I1946" s="4" t="str">
        <f ca="1">IFERROR(__xludf.DUMMYFUNCTION("REGEXREPLACE(F1947,""\D"", """")"),"10")</f>
        <v>10</v>
      </c>
    </row>
    <row r="1947" spans="1:9" ht="15.75" customHeight="1">
      <c r="A1947" s="1">
        <v>1946</v>
      </c>
      <c r="B1947" s="3">
        <v>1947</v>
      </c>
      <c r="C1947" s="3" t="s">
        <v>5299</v>
      </c>
      <c r="D1947" s="3" t="s">
        <v>5300</v>
      </c>
      <c r="E1947" s="3" t="s">
        <v>147</v>
      </c>
      <c r="F1947" s="3">
        <v>0</v>
      </c>
      <c r="I1947" s="4" t="str">
        <f ca="1">IFERROR(__xludf.DUMMYFUNCTION("REGEXREPLACE(F1948,""\D"", """")"),"#VALUE!")</f>
        <v>#VALUE!</v>
      </c>
    </row>
    <row r="1948" spans="1:9" ht="15.75" customHeight="1">
      <c r="A1948" s="1">
        <v>1947</v>
      </c>
      <c r="B1948" s="3">
        <v>1948</v>
      </c>
      <c r="C1948" s="3" t="s">
        <v>5301</v>
      </c>
      <c r="D1948" s="3" t="s">
        <v>5302</v>
      </c>
      <c r="E1948" s="3" t="s">
        <v>5303</v>
      </c>
      <c r="F1948" s="3" t="s">
        <v>316</v>
      </c>
      <c r="G1948" s="3">
        <v>5</v>
      </c>
      <c r="H1948" s="3" t="s">
        <v>62</v>
      </c>
      <c r="I1948" s="4" t="str">
        <f ca="1">IFERROR(__xludf.DUMMYFUNCTION("REGEXREPLACE(F1949,""\D"", """")"),"10")</f>
        <v>10</v>
      </c>
    </row>
    <row r="1949" spans="1:9" ht="15.75" customHeight="1">
      <c r="A1949" s="1">
        <v>1948</v>
      </c>
      <c r="B1949" s="3">
        <v>1949</v>
      </c>
      <c r="C1949" s="3" t="s">
        <v>5304</v>
      </c>
      <c r="D1949" s="3" t="s">
        <v>5305</v>
      </c>
      <c r="E1949" s="3" t="s">
        <v>5306</v>
      </c>
      <c r="F1949" s="3" t="s">
        <v>370</v>
      </c>
      <c r="G1949" s="3">
        <v>15</v>
      </c>
      <c r="H1949" s="3" t="s">
        <v>70</v>
      </c>
      <c r="I1949" s="4" t="str">
        <f ca="1">IFERROR(__xludf.DUMMYFUNCTION("REGEXREPLACE(F1950,""\D"", """")"),"12")</f>
        <v>12</v>
      </c>
    </row>
    <row r="1950" spans="1:9" ht="15.75" customHeight="1">
      <c r="A1950" s="1">
        <v>1949</v>
      </c>
      <c r="B1950" s="3">
        <v>1950</v>
      </c>
      <c r="C1950" s="3" t="s">
        <v>5307</v>
      </c>
      <c r="D1950" s="3" t="s">
        <v>5308</v>
      </c>
      <c r="E1950" s="3" t="s">
        <v>5309</v>
      </c>
      <c r="F1950" s="3" t="s">
        <v>358</v>
      </c>
      <c r="G1950" s="3">
        <v>0</v>
      </c>
      <c r="H1950" s="3" t="s">
        <v>235</v>
      </c>
      <c r="I1950" s="4" t="str">
        <f ca="1">IFERROR(__xludf.DUMMYFUNCTION("REGEXREPLACE(F1951,""\D"", """")"),"17")</f>
        <v>17</v>
      </c>
    </row>
    <row r="1951" spans="1:9" ht="15.75" customHeight="1">
      <c r="A1951" s="1">
        <v>1950</v>
      </c>
      <c r="B1951" s="3">
        <v>1951</v>
      </c>
      <c r="C1951" s="3" t="s">
        <v>5310</v>
      </c>
      <c r="D1951" s="3" t="s">
        <v>5311</v>
      </c>
      <c r="E1951" s="3" t="s">
        <v>21</v>
      </c>
      <c r="F1951" s="3">
        <v>0</v>
      </c>
      <c r="I1951" s="4" t="str">
        <f ca="1">IFERROR(__xludf.DUMMYFUNCTION("REGEXREPLACE(F1952,""\D"", """")"),"#VALUE!")</f>
        <v>#VALUE!</v>
      </c>
    </row>
    <row r="1952" spans="1:9" ht="15.75" customHeight="1">
      <c r="A1952" s="1">
        <v>1951</v>
      </c>
      <c r="B1952" s="3">
        <v>1952</v>
      </c>
      <c r="C1952" s="3" t="s">
        <v>5312</v>
      </c>
      <c r="D1952" s="3" t="s">
        <v>5313</v>
      </c>
      <c r="E1952" s="3" t="s">
        <v>21</v>
      </c>
      <c r="F1952" s="3">
        <v>0</v>
      </c>
      <c r="I1952" s="4" t="str">
        <f ca="1">IFERROR(__xludf.DUMMYFUNCTION("REGEXREPLACE(F1953,""\D"", """")"),"#VALUE!")</f>
        <v>#VALUE!</v>
      </c>
    </row>
    <row r="1953" spans="1:9" ht="15.75" customHeight="1">
      <c r="A1953" s="1">
        <v>1952</v>
      </c>
      <c r="B1953" s="3">
        <v>1953</v>
      </c>
      <c r="C1953" s="3" t="s">
        <v>5314</v>
      </c>
      <c r="D1953" s="3" t="s">
        <v>5315</v>
      </c>
      <c r="E1953" s="3" t="s">
        <v>5316</v>
      </c>
      <c r="F1953" s="3">
        <v>0</v>
      </c>
      <c r="I1953" s="4" t="str">
        <f ca="1">IFERROR(__xludf.DUMMYFUNCTION("REGEXREPLACE(F1954,""\D"", """")"),"#VALUE!")</f>
        <v>#VALUE!</v>
      </c>
    </row>
    <row r="1954" spans="1:9" ht="15.75" customHeight="1">
      <c r="A1954" s="1">
        <v>1953</v>
      </c>
      <c r="B1954" s="3">
        <v>1954</v>
      </c>
      <c r="C1954" s="3" t="s">
        <v>5317</v>
      </c>
      <c r="D1954" s="3" t="s">
        <v>5318</v>
      </c>
      <c r="E1954" s="3" t="s">
        <v>5319</v>
      </c>
      <c r="F1954" s="3">
        <v>0</v>
      </c>
      <c r="I1954" s="4" t="str">
        <f ca="1">IFERROR(__xludf.DUMMYFUNCTION("REGEXREPLACE(F1955,""\D"", """")"),"#VALUE!")</f>
        <v>#VALUE!</v>
      </c>
    </row>
    <row r="1955" spans="1:9" ht="15.75" customHeight="1">
      <c r="A1955" s="1">
        <v>1954</v>
      </c>
      <c r="B1955" s="3">
        <v>1955</v>
      </c>
      <c r="C1955" s="3" t="s">
        <v>5320</v>
      </c>
      <c r="D1955" s="3" t="s">
        <v>5321</v>
      </c>
      <c r="E1955" s="3" t="s">
        <v>21</v>
      </c>
      <c r="F1955" s="3">
        <v>0</v>
      </c>
      <c r="I1955" s="4" t="str">
        <f ca="1">IFERROR(__xludf.DUMMYFUNCTION("REGEXREPLACE(F1956,""\D"", """")"),"#VALUE!")</f>
        <v>#VALUE!</v>
      </c>
    </row>
    <row r="1956" spans="1:9" ht="15.75" customHeight="1">
      <c r="A1956" s="1">
        <v>1955</v>
      </c>
      <c r="B1956" s="3">
        <v>1956</v>
      </c>
      <c r="C1956" s="3" t="s">
        <v>5322</v>
      </c>
      <c r="D1956" s="3" t="s">
        <v>5323</v>
      </c>
      <c r="E1956" s="3" t="s">
        <v>5324</v>
      </c>
      <c r="F1956" s="3">
        <v>0</v>
      </c>
      <c r="I1956" s="4" t="str">
        <f ca="1">IFERROR(__xludf.DUMMYFUNCTION("REGEXREPLACE(F1957,""\D"", """")"),"#VALUE!")</f>
        <v>#VALUE!</v>
      </c>
    </row>
    <row r="1957" spans="1:9" ht="15.75" customHeight="1">
      <c r="A1957" s="1">
        <v>1956</v>
      </c>
      <c r="B1957" s="3">
        <v>1957</v>
      </c>
      <c r="C1957" s="3" t="s">
        <v>5325</v>
      </c>
      <c r="D1957" s="3" t="s">
        <v>5326</v>
      </c>
      <c r="E1957" s="3" t="s">
        <v>5327</v>
      </c>
      <c r="F1957" s="3" t="s">
        <v>111</v>
      </c>
      <c r="G1957" s="3">
        <v>0</v>
      </c>
      <c r="H1957" s="3" t="s">
        <v>1059</v>
      </c>
      <c r="I1957" s="4" t="str">
        <f ca="1">IFERROR(__xludf.DUMMYFUNCTION("REGEXREPLACE(F1958,""\D"", """")"),"21")</f>
        <v>21</v>
      </c>
    </row>
    <row r="1958" spans="1:9" ht="15.75" customHeight="1">
      <c r="A1958" s="1">
        <v>1957</v>
      </c>
      <c r="B1958" s="3">
        <v>1958</v>
      </c>
      <c r="C1958" s="3" t="s">
        <v>5328</v>
      </c>
      <c r="D1958" s="3" t="s">
        <v>5329</v>
      </c>
      <c r="E1958" s="3" t="s">
        <v>21</v>
      </c>
      <c r="F1958" s="3">
        <v>0</v>
      </c>
      <c r="I1958" s="4" t="str">
        <f ca="1">IFERROR(__xludf.DUMMYFUNCTION("REGEXREPLACE(F1959,""\D"", """")"),"#VALUE!")</f>
        <v>#VALUE!</v>
      </c>
    </row>
    <row r="1959" spans="1:9" ht="15.75" customHeight="1">
      <c r="A1959" s="1">
        <v>1958</v>
      </c>
      <c r="B1959" s="3">
        <v>1959</v>
      </c>
      <c r="C1959" s="3" t="s">
        <v>5330</v>
      </c>
      <c r="D1959" s="3" t="s">
        <v>5331</v>
      </c>
      <c r="E1959" s="3" t="s">
        <v>5332</v>
      </c>
      <c r="F1959" s="3">
        <v>0</v>
      </c>
      <c r="I1959" s="4" t="str">
        <f ca="1">IFERROR(__xludf.DUMMYFUNCTION("REGEXREPLACE(F1960,""\D"", """")"),"#VALUE!")</f>
        <v>#VALUE!</v>
      </c>
    </row>
    <row r="1960" spans="1:9" ht="15.75" customHeight="1">
      <c r="A1960" s="1">
        <v>1959</v>
      </c>
      <c r="B1960" s="3">
        <v>1960</v>
      </c>
      <c r="C1960" s="3" t="s">
        <v>5333</v>
      </c>
      <c r="D1960" s="3" t="s">
        <v>5334</v>
      </c>
      <c r="E1960" s="3" t="s">
        <v>21</v>
      </c>
      <c r="F1960" s="3">
        <v>0</v>
      </c>
      <c r="I1960" s="4" t="str">
        <f ca="1">IFERROR(__xludf.DUMMYFUNCTION("REGEXREPLACE(F1961,""\D"", """")"),"#VALUE!")</f>
        <v>#VALUE!</v>
      </c>
    </row>
    <row r="1961" spans="1:9" ht="15.75" customHeight="1">
      <c r="A1961" s="1">
        <v>1960</v>
      </c>
      <c r="B1961" s="3">
        <v>1961</v>
      </c>
      <c r="C1961" s="3" t="s">
        <v>5335</v>
      </c>
      <c r="D1961" s="3" t="s">
        <v>5336</v>
      </c>
      <c r="E1961" s="3" t="s">
        <v>21</v>
      </c>
      <c r="F1961" s="3">
        <v>0</v>
      </c>
      <c r="I1961" s="4" t="str">
        <f ca="1">IFERROR(__xludf.DUMMYFUNCTION("REGEXREPLACE(F1962,""\D"", """")"),"#VALUE!")</f>
        <v>#VALUE!</v>
      </c>
    </row>
    <row r="1962" spans="1:9" ht="15.75" customHeight="1">
      <c r="A1962" s="1">
        <v>1961</v>
      </c>
      <c r="B1962" s="3">
        <v>1962</v>
      </c>
      <c r="C1962" s="3" t="s">
        <v>5337</v>
      </c>
      <c r="D1962" s="3" t="s">
        <v>5338</v>
      </c>
      <c r="E1962" s="3" t="s">
        <v>21</v>
      </c>
      <c r="F1962" s="3">
        <v>0</v>
      </c>
      <c r="I1962" s="4" t="str">
        <f ca="1">IFERROR(__xludf.DUMMYFUNCTION("REGEXREPLACE(F1963,""\D"", """")"),"#VALUE!")</f>
        <v>#VALUE!</v>
      </c>
    </row>
    <row r="1963" spans="1:9" ht="15.75" customHeight="1">
      <c r="A1963" s="1">
        <v>1962</v>
      </c>
      <c r="B1963" s="3">
        <v>1963</v>
      </c>
      <c r="C1963" s="3" t="s">
        <v>5339</v>
      </c>
      <c r="D1963" s="3" t="s">
        <v>5340</v>
      </c>
      <c r="E1963" s="3" t="s">
        <v>5341</v>
      </c>
      <c r="F1963" s="3">
        <v>0</v>
      </c>
      <c r="I1963" s="4" t="str">
        <f ca="1">IFERROR(__xludf.DUMMYFUNCTION("REGEXREPLACE(F1964,""\D"", """")"),"#VALUE!")</f>
        <v>#VALUE!</v>
      </c>
    </row>
    <row r="1964" spans="1:9" ht="15.75" customHeight="1">
      <c r="A1964" s="1">
        <v>1963</v>
      </c>
      <c r="B1964" s="3">
        <v>1964</v>
      </c>
      <c r="C1964" s="3" t="s">
        <v>5342</v>
      </c>
      <c r="D1964" s="3" t="s">
        <v>5343</v>
      </c>
      <c r="E1964" s="3" t="s">
        <v>21</v>
      </c>
      <c r="F1964" s="3">
        <v>0</v>
      </c>
      <c r="I1964" s="4" t="str">
        <f ca="1">IFERROR(__xludf.DUMMYFUNCTION("REGEXREPLACE(F1965,""\D"", """")"),"#VALUE!")</f>
        <v>#VALUE!</v>
      </c>
    </row>
    <row r="1965" spans="1:9" ht="15.75" customHeight="1">
      <c r="A1965" s="1">
        <v>1964</v>
      </c>
      <c r="B1965" s="3">
        <v>1965</v>
      </c>
      <c r="C1965" s="3" t="s">
        <v>5344</v>
      </c>
      <c r="D1965" s="3" t="s">
        <v>5345</v>
      </c>
      <c r="E1965" s="3" t="s">
        <v>21</v>
      </c>
      <c r="F1965" s="3">
        <v>0</v>
      </c>
      <c r="I1965" s="4" t="str">
        <f ca="1">IFERROR(__xludf.DUMMYFUNCTION("REGEXREPLACE(F1966,""\D"", """")"),"#VALUE!")</f>
        <v>#VALUE!</v>
      </c>
    </row>
    <row r="1966" spans="1:9" ht="15.75" customHeight="1">
      <c r="A1966" s="1">
        <v>1965</v>
      </c>
      <c r="B1966" s="3">
        <v>1966</v>
      </c>
      <c r="C1966" s="3" t="s">
        <v>5346</v>
      </c>
      <c r="D1966" s="3" t="s">
        <v>5347</v>
      </c>
      <c r="E1966" s="3" t="s">
        <v>5348</v>
      </c>
      <c r="F1966" s="3">
        <v>0</v>
      </c>
      <c r="I1966" s="4" t="str">
        <f ca="1">IFERROR(__xludf.DUMMYFUNCTION("REGEXREPLACE(F1967,""\D"", """")"),"#VALUE!")</f>
        <v>#VALUE!</v>
      </c>
    </row>
    <row r="1967" spans="1:9" ht="15.75" customHeight="1">
      <c r="A1967" s="1">
        <v>1966</v>
      </c>
      <c r="B1967" s="3">
        <v>1967</v>
      </c>
      <c r="C1967" s="3" t="s">
        <v>5349</v>
      </c>
      <c r="D1967" s="3" t="s">
        <v>5350</v>
      </c>
      <c r="E1967" s="3" t="s">
        <v>21</v>
      </c>
      <c r="F1967" s="3">
        <v>0</v>
      </c>
      <c r="I1967" s="4" t="str">
        <f ca="1">IFERROR(__xludf.DUMMYFUNCTION("REGEXREPLACE(F1968,""\D"", """")"),"#VALUE!")</f>
        <v>#VALUE!</v>
      </c>
    </row>
    <row r="1968" spans="1:9" ht="15.75" customHeight="1">
      <c r="A1968" s="1">
        <v>1967</v>
      </c>
      <c r="B1968" s="3">
        <v>1968</v>
      </c>
      <c r="C1968" s="3" t="s">
        <v>5351</v>
      </c>
      <c r="D1968" s="3" t="s">
        <v>5352</v>
      </c>
      <c r="E1968" s="3" t="s">
        <v>21</v>
      </c>
      <c r="F1968" s="3">
        <v>0</v>
      </c>
      <c r="I1968" s="4" t="str">
        <f ca="1">IFERROR(__xludf.DUMMYFUNCTION("REGEXREPLACE(F1969,""\D"", """")"),"#VALUE!")</f>
        <v>#VALUE!</v>
      </c>
    </row>
    <row r="1969" spans="1:9" ht="15.75" customHeight="1">
      <c r="A1969" s="1">
        <v>1968</v>
      </c>
      <c r="B1969" s="3">
        <v>1969</v>
      </c>
      <c r="C1969" s="3" t="s">
        <v>5353</v>
      </c>
      <c r="D1969" s="3" t="s">
        <v>5354</v>
      </c>
      <c r="E1969" s="3" t="s">
        <v>21</v>
      </c>
      <c r="F1969" s="3">
        <v>0</v>
      </c>
      <c r="I1969" s="4" t="str">
        <f ca="1">IFERROR(__xludf.DUMMYFUNCTION("REGEXREPLACE(F1970,""\D"", """")"),"#VALUE!")</f>
        <v>#VALUE!</v>
      </c>
    </row>
    <row r="1970" spans="1:9" ht="15.75" customHeight="1">
      <c r="A1970" s="1">
        <v>1969</v>
      </c>
      <c r="B1970" s="3">
        <v>1970</v>
      </c>
      <c r="C1970" s="3" t="s">
        <v>5355</v>
      </c>
      <c r="D1970" s="3" t="s">
        <v>5356</v>
      </c>
      <c r="E1970" s="3" t="s">
        <v>21</v>
      </c>
      <c r="F1970" s="3">
        <v>0</v>
      </c>
      <c r="I1970" s="4" t="str">
        <f ca="1">IFERROR(__xludf.DUMMYFUNCTION("REGEXREPLACE(F1971,""\D"", """")"),"#VALUE!")</f>
        <v>#VALUE!</v>
      </c>
    </row>
    <row r="1971" spans="1:9" ht="15.75" customHeight="1">
      <c r="A1971" s="1">
        <v>1970</v>
      </c>
      <c r="B1971" s="3">
        <v>1971</v>
      </c>
      <c r="C1971" s="3" t="s">
        <v>5357</v>
      </c>
      <c r="D1971" s="3" t="s">
        <v>5358</v>
      </c>
      <c r="E1971" s="3" t="s">
        <v>5359</v>
      </c>
      <c r="F1971" s="3" t="s">
        <v>787</v>
      </c>
      <c r="G1971" s="3">
        <v>19</v>
      </c>
      <c r="H1971" s="3" t="s">
        <v>591</v>
      </c>
      <c r="I1971" s="4" t="str">
        <f ca="1">IFERROR(__xludf.DUMMYFUNCTION("REGEXREPLACE(F1972,""\D"", """")"),"25")</f>
        <v>25</v>
      </c>
    </row>
    <row r="1972" spans="1:9" ht="15.75" customHeight="1">
      <c r="A1972" s="1">
        <v>1971</v>
      </c>
      <c r="B1972" s="3">
        <v>1972</v>
      </c>
      <c r="C1972" s="3" t="s">
        <v>5360</v>
      </c>
      <c r="D1972" s="3" t="s">
        <v>5361</v>
      </c>
      <c r="E1972" s="3" t="s">
        <v>5362</v>
      </c>
      <c r="F1972" s="3" t="s">
        <v>2602</v>
      </c>
      <c r="G1972" s="3">
        <v>0</v>
      </c>
      <c r="H1972" s="3" t="s">
        <v>5363</v>
      </c>
      <c r="I1972" s="4" t="str">
        <f ca="1">IFERROR(__xludf.DUMMYFUNCTION("REGEXREPLACE(F1973,""\D"", """")"),"72")</f>
        <v>72</v>
      </c>
    </row>
    <row r="1973" spans="1:9" ht="15.75" customHeight="1">
      <c r="A1973" s="1">
        <v>1972</v>
      </c>
      <c r="B1973" s="3">
        <v>1973</v>
      </c>
      <c r="C1973" s="3" t="s">
        <v>5364</v>
      </c>
      <c r="D1973" s="3" t="s">
        <v>5365</v>
      </c>
      <c r="E1973" s="3" t="s">
        <v>5366</v>
      </c>
      <c r="F1973" s="3" t="s">
        <v>153</v>
      </c>
      <c r="G1973" s="3">
        <v>0</v>
      </c>
      <c r="H1973" s="3" t="s">
        <v>399</v>
      </c>
      <c r="I1973" s="4" t="str">
        <f ca="1">IFERROR(__xludf.DUMMYFUNCTION("REGEXREPLACE(F1974,""\D"", """")"),"13")</f>
        <v>13</v>
      </c>
    </row>
    <row r="1974" spans="1:9" ht="15.75" customHeight="1">
      <c r="A1974" s="1">
        <v>1973</v>
      </c>
      <c r="B1974" s="3">
        <v>1974</v>
      </c>
      <c r="C1974" s="3" t="s">
        <v>5367</v>
      </c>
      <c r="D1974" s="3" t="s">
        <v>5368</v>
      </c>
      <c r="E1974" s="3" t="s">
        <v>5369</v>
      </c>
      <c r="F1974" s="3">
        <v>0</v>
      </c>
      <c r="I1974" s="4" t="str">
        <f ca="1">IFERROR(__xludf.DUMMYFUNCTION("REGEXREPLACE(F1975,""\D"", """")"),"#VALUE!")</f>
        <v>#VALUE!</v>
      </c>
    </row>
    <row r="1975" spans="1:9" ht="15.75" customHeight="1">
      <c r="A1975" s="1">
        <v>1974</v>
      </c>
      <c r="B1975" s="3">
        <v>1975</v>
      </c>
      <c r="C1975" s="3" t="s">
        <v>5370</v>
      </c>
      <c r="D1975" s="3" t="s">
        <v>5371</v>
      </c>
      <c r="E1975" s="3" t="s">
        <v>5372</v>
      </c>
      <c r="F1975" s="3">
        <v>0</v>
      </c>
      <c r="I1975" s="4" t="str">
        <f ca="1">IFERROR(__xludf.DUMMYFUNCTION("REGEXREPLACE(F1976,""\D"", """")"),"#VALUE!")</f>
        <v>#VALUE!</v>
      </c>
    </row>
    <row r="1976" spans="1:9" ht="15.75" customHeight="1">
      <c r="A1976" s="1">
        <v>1975</v>
      </c>
      <c r="B1976" s="3">
        <v>1976</v>
      </c>
      <c r="C1976" s="3" t="s">
        <v>5373</v>
      </c>
      <c r="D1976" s="3" t="s">
        <v>5374</v>
      </c>
      <c r="E1976" s="3" t="s">
        <v>5375</v>
      </c>
      <c r="F1976" s="3" t="s">
        <v>254</v>
      </c>
      <c r="G1976" s="3">
        <v>4</v>
      </c>
      <c r="H1976" s="3" t="s">
        <v>831</v>
      </c>
      <c r="I1976" s="4" t="str">
        <f ca="1">IFERROR(__xludf.DUMMYFUNCTION("REGEXREPLACE(F1977,""\D"", """")"),"19")</f>
        <v>19</v>
      </c>
    </row>
    <row r="1977" spans="1:9" ht="15.75" customHeight="1">
      <c r="A1977" s="1">
        <v>1976</v>
      </c>
      <c r="B1977" s="3">
        <v>1977</v>
      </c>
      <c r="C1977" s="3" t="s">
        <v>5376</v>
      </c>
      <c r="D1977" s="3" t="s">
        <v>5377</v>
      </c>
      <c r="E1977" s="3" t="s">
        <v>1014</v>
      </c>
      <c r="F1977" s="3">
        <v>0</v>
      </c>
      <c r="I1977" s="4" t="str">
        <f ca="1">IFERROR(__xludf.DUMMYFUNCTION("REGEXREPLACE(F1978,""\D"", """")"),"#VALUE!")</f>
        <v>#VALUE!</v>
      </c>
    </row>
    <row r="1978" spans="1:9" ht="15.75" customHeight="1">
      <c r="A1978" s="1">
        <v>1977</v>
      </c>
      <c r="B1978" s="3">
        <v>1978</v>
      </c>
      <c r="C1978" s="3" t="s">
        <v>5378</v>
      </c>
      <c r="D1978" s="3" t="s">
        <v>5379</v>
      </c>
      <c r="E1978" s="3" t="s">
        <v>21</v>
      </c>
      <c r="F1978" s="3">
        <v>0</v>
      </c>
      <c r="I1978" s="4" t="str">
        <f ca="1">IFERROR(__xludf.DUMMYFUNCTION("REGEXREPLACE(F1979,""\D"", """")"),"#VALUE!")</f>
        <v>#VALUE!</v>
      </c>
    </row>
    <row r="1979" spans="1:9" ht="15.75" customHeight="1">
      <c r="A1979" s="1">
        <v>1978</v>
      </c>
      <c r="B1979" s="3">
        <v>1979</v>
      </c>
      <c r="C1979" s="3" t="s">
        <v>5380</v>
      </c>
      <c r="D1979" s="3" t="s">
        <v>5381</v>
      </c>
      <c r="E1979" s="3" t="s">
        <v>5382</v>
      </c>
      <c r="F1979" s="3" t="s">
        <v>166</v>
      </c>
      <c r="G1979" s="3">
        <v>0</v>
      </c>
      <c r="H1979" s="3" t="s">
        <v>685</v>
      </c>
      <c r="I1979" s="4" t="str">
        <f ca="1">IFERROR(__xludf.DUMMYFUNCTION("REGEXREPLACE(F1980,""\D"", """")"),"4")</f>
        <v>4</v>
      </c>
    </row>
    <row r="1980" spans="1:9" ht="15.75" customHeight="1">
      <c r="A1980" s="1">
        <v>1979</v>
      </c>
      <c r="B1980" s="3">
        <v>1980</v>
      </c>
      <c r="C1980" s="3" t="s">
        <v>5383</v>
      </c>
      <c r="D1980" s="3" t="s">
        <v>5384</v>
      </c>
      <c r="E1980" s="3" t="s">
        <v>2023</v>
      </c>
      <c r="F1980" s="3">
        <v>0</v>
      </c>
      <c r="I1980" s="4" t="str">
        <f ca="1">IFERROR(__xludf.DUMMYFUNCTION("REGEXREPLACE(F1981,""\D"", """")"),"#VALUE!")</f>
        <v>#VALUE!</v>
      </c>
    </row>
    <row r="1981" spans="1:9" ht="15.75" customHeight="1">
      <c r="A1981" s="1">
        <v>1980</v>
      </c>
      <c r="B1981" s="3">
        <v>1981</v>
      </c>
      <c r="C1981" s="3" t="s">
        <v>5385</v>
      </c>
      <c r="D1981" s="3" t="s">
        <v>5386</v>
      </c>
      <c r="E1981" s="3" t="s">
        <v>5387</v>
      </c>
      <c r="F1981" s="3" t="s">
        <v>3188</v>
      </c>
      <c r="G1981" s="3">
        <v>3</v>
      </c>
      <c r="H1981" s="3" t="s">
        <v>473</v>
      </c>
      <c r="I1981" s="4" t="str">
        <f ca="1">IFERROR(__xludf.DUMMYFUNCTION("REGEXREPLACE(F1982,""\D"", """")"),"28")</f>
        <v>28</v>
      </c>
    </row>
    <row r="1982" spans="1:9" ht="15.75" customHeight="1">
      <c r="A1982" s="1">
        <v>1981</v>
      </c>
      <c r="B1982" s="3">
        <v>1982</v>
      </c>
      <c r="C1982" s="3" t="s">
        <v>5388</v>
      </c>
      <c r="D1982" s="3" t="s">
        <v>5389</v>
      </c>
      <c r="E1982" s="3" t="s">
        <v>5390</v>
      </c>
      <c r="F1982" s="3" t="s">
        <v>254</v>
      </c>
      <c r="G1982" s="3">
        <v>5</v>
      </c>
      <c r="H1982" s="3" t="s">
        <v>579</v>
      </c>
      <c r="I1982" s="4" t="str">
        <f ca="1">IFERROR(__xludf.DUMMYFUNCTION("REGEXREPLACE(F1983,""\D"", """")"),"19")</f>
        <v>19</v>
      </c>
    </row>
    <row r="1983" spans="1:9" ht="15.75" customHeight="1">
      <c r="A1983" s="1">
        <v>1982</v>
      </c>
      <c r="B1983" s="3">
        <v>1983</v>
      </c>
      <c r="C1983" s="3" t="s">
        <v>5391</v>
      </c>
      <c r="D1983" s="3" t="s">
        <v>5392</v>
      </c>
      <c r="E1983" s="3" t="s">
        <v>5393</v>
      </c>
      <c r="F1983" s="3">
        <v>0</v>
      </c>
      <c r="I1983" s="4" t="str">
        <f ca="1">IFERROR(__xludf.DUMMYFUNCTION("REGEXREPLACE(F1984,""\D"", """")"),"#VALUE!")</f>
        <v>#VALUE!</v>
      </c>
    </row>
    <row r="1984" spans="1:9" ht="15.75" customHeight="1">
      <c r="A1984" s="1">
        <v>1983</v>
      </c>
      <c r="B1984" s="3">
        <v>1984</v>
      </c>
      <c r="C1984" s="3" t="s">
        <v>5394</v>
      </c>
      <c r="D1984" s="3" t="s">
        <v>5395</v>
      </c>
      <c r="E1984" s="3" t="s">
        <v>5396</v>
      </c>
      <c r="F1984" s="3" t="s">
        <v>61</v>
      </c>
      <c r="G1984" s="3">
        <v>4</v>
      </c>
      <c r="H1984" s="3" t="s">
        <v>420</v>
      </c>
      <c r="I1984" s="4" t="str">
        <f ca="1">IFERROR(__xludf.DUMMYFUNCTION("REGEXREPLACE(F1985,""\D"", """")"),"8")</f>
        <v>8</v>
      </c>
    </row>
    <row r="1985" spans="1:9" ht="15.75" customHeight="1">
      <c r="A1985" s="1">
        <v>1984</v>
      </c>
      <c r="B1985" s="3">
        <v>1985</v>
      </c>
      <c r="C1985" s="3" t="s">
        <v>5397</v>
      </c>
      <c r="D1985" s="3" t="s">
        <v>5398</v>
      </c>
      <c r="E1985" s="3" t="s">
        <v>21</v>
      </c>
      <c r="F1985" s="3">
        <v>0</v>
      </c>
      <c r="I1985" s="4" t="str">
        <f ca="1">IFERROR(__xludf.DUMMYFUNCTION("REGEXREPLACE(F1986,""\D"", """")"),"#VALUE!")</f>
        <v>#VALUE!</v>
      </c>
    </row>
    <row r="1986" spans="1:9" ht="15.75" customHeight="1">
      <c r="A1986" s="1">
        <v>1985</v>
      </c>
      <c r="B1986" s="3">
        <v>1986</v>
      </c>
      <c r="C1986" s="3" t="s">
        <v>5399</v>
      </c>
      <c r="D1986" s="3" t="s">
        <v>5400</v>
      </c>
      <c r="E1986" s="3" t="s">
        <v>5401</v>
      </c>
      <c r="F1986" s="3">
        <v>0</v>
      </c>
      <c r="I1986" s="4" t="str">
        <f ca="1">IFERROR(__xludf.DUMMYFUNCTION("REGEXREPLACE(F1987,""\D"", """")"),"#VALUE!")</f>
        <v>#VALUE!</v>
      </c>
    </row>
    <row r="1987" spans="1:9" ht="15.75" customHeight="1">
      <c r="A1987" s="1">
        <v>1986</v>
      </c>
      <c r="B1987" s="3">
        <v>1987</v>
      </c>
      <c r="C1987" s="3" t="s">
        <v>5402</v>
      </c>
      <c r="D1987" s="3" t="s">
        <v>5403</v>
      </c>
      <c r="E1987" s="3" t="s">
        <v>21</v>
      </c>
      <c r="F1987" s="3">
        <v>0</v>
      </c>
      <c r="I1987" s="4" t="str">
        <f ca="1">IFERROR(__xludf.DUMMYFUNCTION("REGEXREPLACE(F1988,""\D"", """")"),"#VALUE!")</f>
        <v>#VALUE!</v>
      </c>
    </row>
    <row r="1988" spans="1:9" ht="15.75" customHeight="1">
      <c r="A1988" s="1">
        <v>1987</v>
      </c>
      <c r="B1988" s="3">
        <v>1988</v>
      </c>
      <c r="C1988" s="3" t="s">
        <v>5404</v>
      </c>
      <c r="D1988" s="3" t="s">
        <v>5405</v>
      </c>
      <c r="E1988" s="3" t="s">
        <v>21</v>
      </c>
      <c r="F1988" s="3">
        <v>0</v>
      </c>
      <c r="I1988" s="4" t="str">
        <f ca="1">IFERROR(__xludf.DUMMYFUNCTION("REGEXREPLACE(F1989,""\D"", """")"),"#VALUE!")</f>
        <v>#VALUE!</v>
      </c>
    </row>
    <row r="1989" spans="1:9" ht="15.75" customHeight="1">
      <c r="A1989" s="1">
        <v>1988</v>
      </c>
      <c r="B1989" s="3">
        <v>1989</v>
      </c>
      <c r="C1989" s="3" t="s">
        <v>5406</v>
      </c>
      <c r="D1989" s="3" t="s">
        <v>5407</v>
      </c>
      <c r="E1989" s="3" t="s">
        <v>21</v>
      </c>
      <c r="F1989" s="3">
        <v>0</v>
      </c>
      <c r="I1989" s="4" t="str">
        <f ca="1">IFERROR(__xludf.DUMMYFUNCTION("REGEXREPLACE(F1990,""\D"", """")"),"#VALUE!")</f>
        <v>#VALUE!</v>
      </c>
    </row>
    <row r="1990" spans="1:9" ht="15.75" customHeight="1">
      <c r="A1990" s="1">
        <v>1989</v>
      </c>
      <c r="B1990" s="3">
        <v>1990</v>
      </c>
      <c r="C1990" s="3" t="s">
        <v>5408</v>
      </c>
      <c r="D1990" s="3" t="s">
        <v>5409</v>
      </c>
      <c r="E1990" s="3" t="s">
        <v>21</v>
      </c>
      <c r="F1990" s="3">
        <v>0</v>
      </c>
      <c r="I1990" s="4" t="str">
        <f ca="1">IFERROR(__xludf.DUMMYFUNCTION("REGEXREPLACE(F1991,""\D"", """")"),"#VALUE!")</f>
        <v>#VALUE!</v>
      </c>
    </row>
    <row r="1991" spans="1:9" ht="15.75" customHeight="1">
      <c r="A1991" s="1">
        <v>1990</v>
      </c>
      <c r="B1991" s="3">
        <v>1991</v>
      </c>
      <c r="C1991" s="3" t="s">
        <v>5410</v>
      </c>
      <c r="D1991" s="3" t="s">
        <v>5411</v>
      </c>
      <c r="E1991" s="3" t="s">
        <v>21</v>
      </c>
      <c r="F1991" s="3">
        <v>0</v>
      </c>
      <c r="I1991" s="4" t="str">
        <f ca="1">IFERROR(__xludf.DUMMYFUNCTION("REGEXREPLACE(F1992,""\D"", """")"),"#VALUE!")</f>
        <v>#VALUE!</v>
      </c>
    </row>
    <row r="1992" spans="1:9" ht="15.75" customHeight="1">
      <c r="A1992" s="1">
        <v>1991</v>
      </c>
      <c r="B1992" s="3">
        <v>1992</v>
      </c>
      <c r="C1992" s="3" t="s">
        <v>5412</v>
      </c>
      <c r="D1992" s="3" t="s">
        <v>5413</v>
      </c>
      <c r="E1992" s="3" t="s">
        <v>21</v>
      </c>
      <c r="F1992" s="3">
        <v>0</v>
      </c>
      <c r="I1992" s="4" t="str">
        <f ca="1">IFERROR(__xludf.DUMMYFUNCTION("REGEXREPLACE(F1993,""\D"", """")"),"#VALUE!")</f>
        <v>#VALUE!</v>
      </c>
    </row>
    <row r="1993" spans="1:9" ht="15.75" customHeight="1">
      <c r="A1993" s="1">
        <v>1992</v>
      </c>
      <c r="B1993" s="3">
        <v>1993</v>
      </c>
      <c r="C1993" s="3" t="s">
        <v>5414</v>
      </c>
      <c r="D1993" s="3" t="s">
        <v>5415</v>
      </c>
      <c r="E1993" s="3" t="s">
        <v>147</v>
      </c>
      <c r="F1993" s="3">
        <v>0</v>
      </c>
      <c r="I1993" s="4" t="str">
        <f ca="1">IFERROR(__xludf.DUMMYFUNCTION("REGEXREPLACE(F1994,""\D"", """")"),"#VALUE!")</f>
        <v>#VALUE!</v>
      </c>
    </row>
    <row r="1994" spans="1:9" ht="15.75" customHeight="1">
      <c r="A1994" s="1">
        <v>1993</v>
      </c>
      <c r="B1994" s="3">
        <v>1994</v>
      </c>
      <c r="C1994" s="3" t="s">
        <v>5416</v>
      </c>
      <c r="D1994" s="3" t="s">
        <v>5417</v>
      </c>
      <c r="E1994" s="3" t="s">
        <v>2098</v>
      </c>
      <c r="F1994" s="3">
        <v>0</v>
      </c>
      <c r="I1994" s="4" t="str">
        <f ca="1">IFERROR(__xludf.DUMMYFUNCTION("REGEXREPLACE(F1995,""\D"", """")"),"#VALUE!")</f>
        <v>#VALUE!</v>
      </c>
    </row>
    <row r="1995" spans="1:9" ht="15.75" customHeight="1">
      <c r="A1995" s="1">
        <v>1994</v>
      </c>
      <c r="B1995" s="3">
        <v>1995</v>
      </c>
      <c r="C1995" s="3" t="s">
        <v>5418</v>
      </c>
      <c r="D1995" s="3" t="s">
        <v>5419</v>
      </c>
      <c r="E1995" s="3" t="s">
        <v>1644</v>
      </c>
      <c r="F1995" s="3">
        <v>0</v>
      </c>
      <c r="I1995" s="4" t="str">
        <f ca="1">IFERROR(__xludf.DUMMYFUNCTION("REGEXREPLACE(F1996,""\D"", """")"),"#VALUE!")</f>
        <v>#VALUE!</v>
      </c>
    </row>
    <row r="1996" spans="1:9" ht="15.75" customHeight="1">
      <c r="A1996" s="1">
        <v>1995</v>
      </c>
      <c r="B1996" s="3">
        <v>1996</v>
      </c>
      <c r="C1996" s="3" t="s">
        <v>5420</v>
      </c>
      <c r="D1996" s="3" t="s">
        <v>5421</v>
      </c>
      <c r="E1996" s="3" t="s">
        <v>5422</v>
      </c>
      <c r="F1996" s="3">
        <v>0</v>
      </c>
      <c r="I1996" s="4" t="str">
        <f ca="1">IFERROR(__xludf.DUMMYFUNCTION("REGEXREPLACE(F1997,""\D"", """")"),"#VALUE!")</f>
        <v>#VALUE!</v>
      </c>
    </row>
    <row r="1997" spans="1:9" ht="15.75" customHeight="1">
      <c r="A1997" s="1">
        <v>1996</v>
      </c>
      <c r="B1997" s="3">
        <v>1997</v>
      </c>
      <c r="C1997" s="3" t="s">
        <v>5423</v>
      </c>
      <c r="D1997" s="3" t="s">
        <v>5424</v>
      </c>
      <c r="E1997" s="3" t="s">
        <v>5425</v>
      </c>
      <c r="F1997" s="3">
        <v>0</v>
      </c>
      <c r="I1997" s="4" t="str">
        <f ca="1">IFERROR(__xludf.DUMMYFUNCTION("REGEXREPLACE(F1998,""\D"", """")"),"#VALUE!")</f>
        <v>#VALUE!</v>
      </c>
    </row>
    <row r="1998" spans="1:9" ht="15.75" customHeight="1">
      <c r="A1998" s="1">
        <v>1997</v>
      </c>
      <c r="B1998" s="3">
        <v>1998</v>
      </c>
      <c r="C1998" s="3" t="s">
        <v>5426</v>
      </c>
      <c r="D1998" s="3" t="s">
        <v>5427</v>
      </c>
      <c r="E1998" s="3" t="s">
        <v>5428</v>
      </c>
      <c r="F1998" s="3" t="s">
        <v>277</v>
      </c>
      <c r="G1998" s="3">
        <v>6</v>
      </c>
      <c r="H1998" s="3" t="s">
        <v>18</v>
      </c>
      <c r="I1998" s="4" t="str">
        <f ca="1">IFERROR(__xludf.DUMMYFUNCTION("REGEXREPLACE(F1999,""\D"", """")"),"5")</f>
        <v>5</v>
      </c>
    </row>
    <row r="1999" spans="1:9" ht="15.75" customHeight="1">
      <c r="A1999" s="1">
        <v>1998</v>
      </c>
      <c r="B1999" s="3">
        <v>1999</v>
      </c>
      <c r="C1999" s="3" t="s">
        <v>5429</v>
      </c>
      <c r="D1999" s="3" t="s">
        <v>5430</v>
      </c>
      <c r="E1999" s="3" t="s">
        <v>5431</v>
      </c>
      <c r="F1999" s="3">
        <v>0</v>
      </c>
      <c r="I1999" s="4" t="str">
        <f ca="1">IFERROR(__xludf.DUMMYFUNCTION("REGEXREPLACE(F2000,""\D"", """")"),"#VALUE!")</f>
        <v>#VALUE!</v>
      </c>
    </row>
    <row r="2000" spans="1:9" ht="15.75" customHeight="1">
      <c r="A2000" s="1">
        <v>1999</v>
      </c>
      <c r="B2000" s="3">
        <v>2000</v>
      </c>
      <c r="C2000" s="3" t="s">
        <v>5432</v>
      </c>
      <c r="D2000" s="3" t="s">
        <v>5433</v>
      </c>
      <c r="E2000" s="3" t="s">
        <v>5434</v>
      </c>
      <c r="F2000" s="3">
        <v>0</v>
      </c>
      <c r="I2000" s="4" t="str">
        <f ca="1">IFERROR(__xludf.DUMMYFUNCTION("REGEXREPLACE(F2001,""\D"", """")"),"#VALUE!")</f>
        <v>#VALUE!</v>
      </c>
    </row>
    <row r="2001" spans="1:9" ht="15.75" customHeight="1">
      <c r="A2001" s="1">
        <v>2000</v>
      </c>
      <c r="B2001" s="3">
        <v>2001</v>
      </c>
      <c r="C2001" s="3" t="s">
        <v>5435</v>
      </c>
      <c r="D2001" s="3" t="s">
        <v>5436</v>
      </c>
      <c r="E2001" s="3" t="s">
        <v>5437</v>
      </c>
      <c r="F2001" s="3">
        <v>0</v>
      </c>
      <c r="I2001" s="4" t="str">
        <f ca="1">IFERROR(__xludf.DUMMYFUNCTION("REGEXREPLACE(F2002,""\D"", """")"),"#VALUE!")</f>
        <v>#VALUE!</v>
      </c>
    </row>
    <row r="2002" spans="1:9" ht="15.75" customHeight="1">
      <c r="A2002" s="1">
        <v>2001</v>
      </c>
      <c r="B2002" s="3">
        <v>2002</v>
      </c>
      <c r="C2002" s="3" t="s">
        <v>5438</v>
      </c>
      <c r="D2002" s="3" t="s">
        <v>5439</v>
      </c>
      <c r="E2002" s="3" t="s">
        <v>5440</v>
      </c>
      <c r="F2002" s="3" t="s">
        <v>61</v>
      </c>
      <c r="G2002" s="3">
        <v>0</v>
      </c>
      <c r="H2002" s="3" t="s">
        <v>933</v>
      </c>
      <c r="I2002" s="4" t="str">
        <f ca="1">IFERROR(__xludf.DUMMYFUNCTION("REGEXREPLACE(F2003,""\D"", """")"),"8")</f>
        <v>8</v>
      </c>
    </row>
    <row r="2003" spans="1:9" ht="15.75" customHeight="1">
      <c r="A2003" s="1">
        <v>2002</v>
      </c>
      <c r="B2003" s="3">
        <v>2003</v>
      </c>
      <c r="C2003" s="3" t="s">
        <v>5441</v>
      </c>
      <c r="D2003" s="3" t="s">
        <v>5442</v>
      </c>
      <c r="E2003" s="3" t="s">
        <v>5443</v>
      </c>
      <c r="F2003" s="3">
        <v>0</v>
      </c>
      <c r="I2003" s="4" t="str">
        <f ca="1">IFERROR(__xludf.DUMMYFUNCTION("REGEXREPLACE(F2004,""\D"", """")"),"#VALUE!")</f>
        <v>#VALUE!</v>
      </c>
    </row>
    <row r="2004" spans="1:9" ht="15.75" customHeight="1">
      <c r="A2004" s="1">
        <v>2003</v>
      </c>
      <c r="B2004" s="3">
        <v>2004</v>
      </c>
      <c r="C2004" s="3" t="s">
        <v>5444</v>
      </c>
      <c r="D2004" s="3" t="s">
        <v>5445</v>
      </c>
      <c r="E2004" s="3" t="s">
        <v>21</v>
      </c>
      <c r="F2004" s="3">
        <v>0</v>
      </c>
      <c r="I2004" s="4" t="str">
        <f ca="1">IFERROR(__xludf.DUMMYFUNCTION("REGEXREPLACE(F2005,""\D"", """")"),"#VALUE!")</f>
        <v>#VALUE!</v>
      </c>
    </row>
    <row r="2005" spans="1:9" ht="15.75" customHeight="1">
      <c r="A2005" s="1">
        <v>2004</v>
      </c>
      <c r="B2005" s="3">
        <v>2005</v>
      </c>
      <c r="C2005" s="3" t="s">
        <v>5446</v>
      </c>
      <c r="D2005" s="3" t="s">
        <v>5447</v>
      </c>
      <c r="E2005" s="3" t="s">
        <v>5448</v>
      </c>
      <c r="F2005" s="3" t="s">
        <v>61</v>
      </c>
      <c r="G2005" s="3">
        <v>4</v>
      </c>
      <c r="H2005" s="3" t="s">
        <v>420</v>
      </c>
      <c r="I2005" s="4" t="str">
        <f ca="1">IFERROR(__xludf.DUMMYFUNCTION("REGEXREPLACE(F2006,""\D"", """")"),"8")</f>
        <v>8</v>
      </c>
    </row>
    <row r="2006" spans="1:9" ht="15.75" customHeight="1">
      <c r="A2006" s="1">
        <v>2005</v>
      </c>
      <c r="B2006" s="3">
        <v>2006</v>
      </c>
      <c r="C2006" s="3" t="s">
        <v>5449</v>
      </c>
      <c r="D2006" s="3" t="s">
        <v>5450</v>
      </c>
      <c r="E2006" s="3" t="s">
        <v>21</v>
      </c>
      <c r="F2006" s="3">
        <v>0</v>
      </c>
      <c r="I2006" s="4" t="str">
        <f ca="1">IFERROR(__xludf.DUMMYFUNCTION("REGEXREPLACE(F2007,""\D"", """")"),"#VALUE!")</f>
        <v>#VALUE!</v>
      </c>
    </row>
    <row r="2007" spans="1:9" ht="15.75" customHeight="1">
      <c r="A2007" s="1">
        <v>2006</v>
      </c>
      <c r="B2007" s="3">
        <v>2007</v>
      </c>
      <c r="C2007" s="3" t="s">
        <v>5451</v>
      </c>
      <c r="D2007" s="3" t="s">
        <v>5452</v>
      </c>
      <c r="E2007" s="3" t="s">
        <v>21</v>
      </c>
      <c r="F2007" s="3">
        <v>0</v>
      </c>
      <c r="I2007" s="4" t="str">
        <f ca="1">IFERROR(__xludf.DUMMYFUNCTION("REGEXREPLACE(F2008,""\D"", """")"),"#VALUE!")</f>
        <v>#VALUE!</v>
      </c>
    </row>
    <row r="2008" spans="1:9" ht="15.75" customHeight="1">
      <c r="A2008" s="1">
        <v>2007</v>
      </c>
      <c r="B2008" s="3">
        <v>2008</v>
      </c>
      <c r="C2008" s="3" t="s">
        <v>5453</v>
      </c>
      <c r="D2008" s="3" t="s">
        <v>5454</v>
      </c>
      <c r="E2008" s="3" t="s">
        <v>5455</v>
      </c>
      <c r="F2008" s="3">
        <v>0</v>
      </c>
      <c r="I2008" s="4" t="str">
        <f ca="1">IFERROR(__xludf.DUMMYFUNCTION("REGEXREPLACE(F2009,""\D"", """")"),"#VALUE!")</f>
        <v>#VALUE!</v>
      </c>
    </row>
    <row r="2009" spans="1:9" ht="15.75" customHeight="1">
      <c r="A2009" s="1">
        <v>2008</v>
      </c>
      <c r="B2009" s="3">
        <v>2009</v>
      </c>
      <c r="C2009" s="3" t="s">
        <v>5456</v>
      </c>
      <c r="D2009" s="3" t="s">
        <v>5457</v>
      </c>
      <c r="E2009" s="3" t="s">
        <v>5458</v>
      </c>
      <c r="F2009" s="3" t="s">
        <v>370</v>
      </c>
      <c r="G2009" s="3">
        <v>18</v>
      </c>
      <c r="H2009" s="3" t="s">
        <v>2139</v>
      </c>
      <c r="I2009" s="4" t="str">
        <f ca="1">IFERROR(__xludf.DUMMYFUNCTION("REGEXREPLACE(F2010,""\D"", """")"),"12")</f>
        <v>12</v>
      </c>
    </row>
    <row r="2010" spans="1:9" ht="15.75" customHeight="1">
      <c r="A2010" s="1">
        <v>2009</v>
      </c>
      <c r="B2010" s="3">
        <v>2010</v>
      </c>
      <c r="C2010" s="3" t="s">
        <v>5459</v>
      </c>
      <c r="D2010" s="3" t="s">
        <v>5460</v>
      </c>
      <c r="E2010" s="3" t="s">
        <v>21</v>
      </c>
      <c r="F2010" s="3">
        <v>0</v>
      </c>
      <c r="I2010" s="4" t="str">
        <f ca="1">IFERROR(__xludf.DUMMYFUNCTION("REGEXREPLACE(F2011,""\D"", """")"),"#VALUE!")</f>
        <v>#VALUE!</v>
      </c>
    </row>
    <row r="2011" spans="1:9" ht="15.75" customHeight="1">
      <c r="A2011" s="1">
        <v>2010</v>
      </c>
      <c r="B2011" s="3">
        <v>2011</v>
      </c>
      <c r="C2011" s="3" t="s">
        <v>5461</v>
      </c>
      <c r="D2011" s="3" t="s">
        <v>5462</v>
      </c>
      <c r="E2011" s="3" t="s">
        <v>5463</v>
      </c>
      <c r="F2011" s="3" t="s">
        <v>134</v>
      </c>
      <c r="G2011" s="3">
        <v>0</v>
      </c>
      <c r="H2011" s="3" t="s">
        <v>298</v>
      </c>
      <c r="I2011" s="4" t="str">
        <f ca="1">IFERROR(__xludf.DUMMYFUNCTION("REGEXREPLACE(F2012,""\D"", """")"),"3")</f>
        <v>3</v>
      </c>
    </row>
    <row r="2012" spans="1:9" ht="15.75" customHeight="1">
      <c r="A2012" s="1">
        <v>2011</v>
      </c>
      <c r="B2012" s="3">
        <v>2012</v>
      </c>
      <c r="C2012" s="3" t="s">
        <v>5464</v>
      </c>
      <c r="D2012" s="3" t="s">
        <v>5465</v>
      </c>
      <c r="E2012" s="3" t="s">
        <v>5466</v>
      </c>
      <c r="F2012" s="3" t="s">
        <v>370</v>
      </c>
      <c r="G2012" s="3">
        <v>29</v>
      </c>
      <c r="H2012" s="3" t="s">
        <v>1867</v>
      </c>
      <c r="I2012" s="4" t="str">
        <f ca="1">IFERROR(__xludf.DUMMYFUNCTION("REGEXREPLACE(F2013,""\D"", """")"),"12")</f>
        <v>12</v>
      </c>
    </row>
    <row r="2013" spans="1:9" ht="15.75" customHeight="1">
      <c r="A2013" s="1">
        <v>2012</v>
      </c>
      <c r="B2013" s="3">
        <v>2013</v>
      </c>
      <c r="C2013" s="3" t="s">
        <v>5467</v>
      </c>
      <c r="D2013" s="3" t="s">
        <v>5468</v>
      </c>
      <c r="E2013" s="3" t="s">
        <v>5469</v>
      </c>
      <c r="F2013" s="3">
        <v>0</v>
      </c>
      <c r="I2013" s="4" t="str">
        <f ca="1">IFERROR(__xludf.DUMMYFUNCTION("REGEXREPLACE(F2014,""\D"", """")"),"#VALUE!")</f>
        <v>#VALUE!</v>
      </c>
    </row>
    <row r="2014" spans="1:9" ht="15.75" customHeight="1">
      <c r="A2014" s="1">
        <v>2013</v>
      </c>
      <c r="B2014" s="3">
        <v>2014</v>
      </c>
      <c r="C2014" s="3" t="s">
        <v>5470</v>
      </c>
      <c r="D2014" s="3" t="s">
        <v>5471</v>
      </c>
      <c r="E2014" s="3" t="s">
        <v>5472</v>
      </c>
      <c r="F2014" s="3">
        <v>0</v>
      </c>
      <c r="I2014" s="4" t="str">
        <f ca="1">IFERROR(__xludf.DUMMYFUNCTION("REGEXREPLACE(F2015,""\D"", """")"),"#VALUE!")</f>
        <v>#VALUE!</v>
      </c>
    </row>
    <row r="2015" spans="1:9" ht="15.75" customHeight="1">
      <c r="A2015" s="1">
        <v>2014</v>
      </c>
      <c r="B2015" s="3">
        <v>2015</v>
      </c>
      <c r="C2015" s="3" t="s">
        <v>5473</v>
      </c>
      <c r="D2015" s="3" t="s">
        <v>5474</v>
      </c>
      <c r="E2015" s="3" t="s">
        <v>5475</v>
      </c>
      <c r="F2015" s="3">
        <v>0</v>
      </c>
      <c r="I2015" s="4" t="str">
        <f ca="1">IFERROR(__xludf.DUMMYFUNCTION("REGEXREPLACE(F2016,""\D"", """")"),"#VALUE!")</f>
        <v>#VALUE!</v>
      </c>
    </row>
    <row r="2016" spans="1:9" ht="15.75" customHeight="1">
      <c r="A2016" s="1">
        <v>2015</v>
      </c>
      <c r="B2016" s="3">
        <v>2016</v>
      </c>
      <c r="C2016" s="3" t="s">
        <v>5476</v>
      </c>
      <c r="D2016" s="3" t="s">
        <v>5477</v>
      </c>
      <c r="E2016" s="3" t="s">
        <v>5478</v>
      </c>
      <c r="F2016" s="3" t="s">
        <v>87</v>
      </c>
      <c r="G2016" s="3">
        <v>12</v>
      </c>
      <c r="H2016" s="3" t="s">
        <v>96</v>
      </c>
      <c r="I2016" s="4" t="str">
        <f ca="1">IFERROR(__xludf.DUMMYFUNCTION("REGEXREPLACE(F2017,""\D"", """")"),"7")</f>
        <v>7</v>
      </c>
    </row>
    <row r="2017" spans="1:9" ht="15.75" customHeight="1">
      <c r="A2017" s="1">
        <v>2016</v>
      </c>
      <c r="B2017" s="3">
        <v>2017</v>
      </c>
      <c r="C2017" s="3" t="s">
        <v>5479</v>
      </c>
      <c r="D2017" s="3" t="s">
        <v>5480</v>
      </c>
      <c r="E2017" s="3" t="s">
        <v>5481</v>
      </c>
      <c r="F2017" s="3">
        <v>0</v>
      </c>
      <c r="I2017" s="4" t="str">
        <f ca="1">IFERROR(__xludf.DUMMYFUNCTION("REGEXREPLACE(F2018,""\D"", """")"),"#VALUE!")</f>
        <v>#VALUE!</v>
      </c>
    </row>
    <row r="2018" spans="1:9" ht="15.75" customHeight="1">
      <c r="A2018" s="1">
        <v>2017</v>
      </c>
      <c r="B2018" s="3">
        <v>2018</v>
      </c>
      <c r="C2018" s="3" t="s">
        <v>5482</v>
      </c>
      <c r="D2018" s="3" t="s">
        <v>5483</v>
      </c>
      <c r="E2018" s="3" t="s">
        <v>5484</v>
      </c>
      <c r="F2018" s="3">
        <v>0</v>
      </c>
      <c r="I2018" s="4" t="str">
        <f ca="1">IFERROR(__xludf.DUMMYFUNCTION("REGEXREPLACE(F2019,""\D"", """")"),"#VALUE!")</f>
        <v>#VALUE!</v>
      </c>
    </row>
    <row r="2019" spans="1:9" ht="15.75" customHeight="1">
      <c r="A2019" s="1">
        <v>2018</v>
      </c>
      <c r="B2019" s="3">
        <v>2019</v>
      </c>
      <c r="C2019" s="3" t="s">
        <v>5485</v>
      </c>
      <c r="D2019" s="3" t="s">
        <v>5486</v>
      </c>
      <c r="E2019" s="3" t="s">
        <v>21</v>
      </c>
      <c r="F2019" s="3">
        <v>0</v>
      </c>
      <c r="I2019" s="4" t="str">
        <f ca="1">IFERROR(__xludf.DUMMYFUNCTION("REGEXREPLACE(F2020,""\D"", """")"),"#VALUE!")</f>
        <v>#VALUE!</v>
      </c>
    </row>
    <row r="2020" spans="1:9" ht="15.75" customHeight="1">
      <c r="A2020" s="1">
        <v>2019</v>
      </c>
      <c r="B2020" s="3">
        <v>2020</v>
      </c>
      <c r="C2020" s="3" t="s">
        <v>5487</v>
      </c>
      <c r="D2020" s="3" t="s">
        <v>5488</v>
      </c>
      <c r="E2020" s="3" t="s">
        <v>21</v>
      </c>
      <c r="F2020" s="3">
        <v>0</v>
      </c>
      <c r="I2020" s="4" t="str">
        <f ca="1">IFERROR(__xludf.DUMMYFUNCTION("REGEXREPLACE(F2021,""\D"", """")"),"#VALUE!")</f>
        <v>#VALUE!</v>
      </c>
    </row>
    <row r="2021" spans="1:9" ht="15.75" customHeight="1">
      <c r="A2021" s="1">
        <v>2020</v>
      </c>
      <c r="B2021" s="3">
        <v>2021</v>
      </c>
      <c r="C2021" s="3" t="s">
        <v>5489</v>
      </c>
      <c r="D2021" s="3" t="s">
        <v>5490</v>
      </c>
      <c r="E2021" s="3" t="s">
        <v>21</v>
      </c>
      <c r="F2021" s="3">
        <v>0</v>
      </c>
      <c r="I2021" s="4" t="str">
        <f ca="1">IFERROR(__xludf.DUMMYFUNCTION("REGEXREPLACE(F2022,""\D"", """")"),"#VALUE!")</f>
        <v>#VALUE!</v>
      </c>
    </row>
    <row r="2022" spans="1:9" ht="15.75" customHeight="1">
      <c r="A2022" s="1">
        <v>2021</v>
      </c>
      <c r="B2022" s="3">
        <v>2022</v>
      </c>
      <c r="C2022" s="3" t="s">
        <v>5491</v>
      </c>
      <c r="D2022" s="3" t="s">
        <v>5492</v>
      </c>
      <c r="E2022" s="3" t="s">
        <v>21</v>
      </c>
      <c r="F2022" s="3">
        <v>0</v>
      </c>
      <c r="I2022" s="4" t="str">
        <f ca="1">IFERROR(__xludf.DUMMYFUNCTION("REGEXREPLACE(F2023,""\D"", """")"),"#VALUE!")</f>
        <v>#VALUE!</v>
      </c>
    </row>
    <row r="2023" spans="1:9" ht="15.75" customHeight="1">
      <c r="A2023" s="1">
        <v>2022</v>
      </c>
      <c r="B2023" s="3">
        <v>2023</v>
      </c>
      <c r="C2023" s="3" t="s">
        <v>5493</v>
      </c>
      <c r="D2023" s="3" t="s">
        <v>5494</v>
      </c>
      <c r="E2023" s="3" t="s">
        <v>5495</v>
      </c>
      <c r="F2023" s="3">
        <v>0</v>
      </c>
      <c r="I2023" s="4" t="str">
        <f ca="1">IFERROR(__xludf.DUMMYFUNCTION("REGEXREPLACE(F2024,""\D"", """")"),"#VALUE!")</f>
        <v>#VALUE!</v>
      </c>
    </row>
    <row r="2024" spans="1:9" ht="15.75" customHeight="1">
      <c r="A2024" s="1">
        <v>2023</v>
      </c>
      <c r="B2024" s="3">
        <v>2024</v>
      </c>
      <c r="C2024" s="3" t="s">
        <v>5496</v>
      </c>
      <c r="D2024" s="3" t="s">
        <v>5497</v>
      </c>
      <c r="E2024" s="3" t="s">
        <v>1014</v>
      </c>
      <c r="F2024" s="3">
        <v>0</v>
      </c>
      <c r="I2024" s="4" t="str">
        <f ca="1">IFERROR(__xludf.DUMMYFUNCTION("REGEXREPLACE(F2025,""\D"", """")"),"#VALUE!")</f>
        <v>#VALUE!</v>
      </c>
    </row>
    <row r="2025" spans="1:9" ht="15.75" customHeight="1">
      <c r="A2025" s="1">
        <v>2024</v>
      </c>
      <c r="B2025" s="3">
        <v>2025</v>
      </c>
      <c r="C2025" s="3" t="s">
        <v>5498</v>
      </c>
      <c r="D2025" s="3" t="s">
        <v>5499</v>
      </c>
      <c r="E2025" s="3" t="s">
        <v>21</v>
      </c>
      <c r="F2025" s="3">
        <v>0</v>
      </c>
      <c r="I2025" s="4" t="str">
        <f ca="1">IFERROR(__xludf.DUMMYFUNCTION("REGEXREPLACE(F2026,""\D"", """")"),"#VALUE!")</f>
        <v>#VALUE!</v>
      </c>
    </row>
    <row r="2026" spans="1:9" ht="15.75" customHeight="1">
      <c r="A2026" s="1">
        <v>2025</v>
      </c>
      <c r="B2026" s="3">
        <v>2026</v>
      </c>
      <c r="C2026" s="3" t="s">
        <v>5500</v>
      </c>
      <c r="D2026" s="3" t="s">
        <v>5501</v>
      </c>
      <c r="E2026" s="3" t="s">
        <v>5502</v>
      </c>
      <c r="F2026" s="3" t="s">
        <v>606</v>
      </c>
      <c r="G2026" s="3">
        <v>0</v>
      </c>
      <c r="H2026" s="3" t="s">
        <v>154</v>
      </c>
      <c r="I2026" s="4" t="str">
        <f ca="1">IFERROR(__xludf.DUMMYFUNCTION("REGEXREPLACE(F2027,""\D"", """")"),"16")</f>
        <v>16</v>
      </c>
    </row>
    <row r="2027" spans="1:9" ht="15.75" customHeight="1">
      <c r="A2027" s="1">
        <v>2026</v>
      </c>
      <c r="B2027" s="3">
        <v>2027</v>
      </c>
      <c r="C2027" s="3" t="s">
        <v>5503</v>
      </c>
      <c r="D2027" s="3" t="s">
        <v>5504</v>
      </c>
      <c r="E2027" s="3" t="s">
        <v>5505</v>
      </c>
      <c r="F2027" s="3" t="s">
        <v>707</v>
      </c>
      <c r="G2027" s="3">
        <v>12</v>
      </c>
      <c r="H2027" s="3" t="s">
        <v>53</v>
      </c>
      <c r="I2027" s="4" t="str">
        <f ca="1">IFERROR(__xludf.DUMMYFUNCTION("REGEXREPLACE(F2028,""\D"", """")"),"33")</f>
        <v>33</v>
      </c>
    </row>
    <row r="2028" spans="1:9" ht="15.75" customHeight="1">
      <c r="A2028" s="1">
        <v>2027</v>
      </c>
      <c r="B2028" s="3">
        <v>2028</v>
      </c>
      <c r="C2028" s="3" t="s">
        <v>5506</v>
      </c>
      <c r="D2028" s="3" t="s">
        <v>5507</v>
      </c>
      <c r="E2028" s="3" t="s">
        <v>5508</v>
      </c>
      <c r="F2028" s="3">
        <v>0</v>
      </c>
      <c r="I2028" s="4" t="str">
        <f ca="1">IFERROR(__xludf.DUMMYFUNCTION("REGEXREPLACE(F2029,""\D"", """")"),"#VALUE!")</f>
        <v>#VALUE!</v>
      </c>
    </row>
    <row r="2029" spans="1:9" ht="15.75" customHeight="1">
      <c r="A2029" s="1">
        <v>2028</v>
      </c>
      <c r="B2029" s="3">
        <v>2029</v>
      </c>
      <c r="C2029" s="3" t="s">
        <v>5509</v>
      </c>
      <c r="D2029" s="3" t="s">
        <v>5510</v>
      </c>
      <c r="E2029" s="3" t="s">
        <v>21</v>
      </c>
      <c r="F2029" s="3">
        <v>0</v>
      </c>
      <c r="I2029" s="4" t="str">
        <f ca="1">IFERROR(__xludf.DUMMYFUNCTION("REGEXREPLACE(F2030,""\D"", """")"),"#VALUE!")</f>
        <v>#VALUE!</v>
      </c>
    </row>
    <row r="2030" spans="1:9" ht="15.75" customHeight="1">
      <c r="A2030" s="1">
        <v>2029</v>
      </c>
      <c r="B2030" s="3">
        <v>2030</v>
      </c>
      <c r="C2030" s="3" t="s">
        <v>5511</v>
      </c>
      <c r="D2030" s="3" t="s">
        <v>5512</v>
      </c>
      <c r="E2030" s="3" t="s">
        <v>5513</v>
      </c>
      <c r="F2030" s="3">
        <v>0</v>
      </c>
      <c r="I2030" s="4" t="str">
        <f ca="1">IFERROR(__xludf.DUMMYFUNCTION("REGEXREPLACE(F2031,""\D"", """")"),"#VALUE!")</f>
        <v>#VALUE!</v>
      </c>
    </row>
    <row r="2031" spans="1:9" ht="15.75" customHeight="1">
      <c r="A2031" s="1">
        <v>2030</v>
      </c>
      <c r="B2031" s="3">
        <v>2031</v>
      </c>
      <c r="C2031" s="3" t="s">
        <v>5514</v>
      </c>
      <c r="D2031" s="3" t="s">
        <v>5515</v>
      </c>
      <c r="E2031" s="3" t="s">
        <v>21</v>
      </c>
      <c r="F2031" s="3">
        <v>0</v>
      </c>
      <c r="I2031" s="4" t="str">
        <f ca="1">IFERROR(__xludf.DUMMYFUNCTION("REGEXREPLACE(F2032,""\D"", """")"),"#VALUE!")</f>
        <v>#VALUE!</v>
      </c>
    </row>
    <row r="2032" spans="1:9" ht="15.75" customHeight="1">
      <c r="A2032" s="1">
        <v>2031</v>
      </c>
      <c r="B2032" s="3">
        <v>2032</v>
      </c>
      <c r="C2032" s="3" t="s">
        <v>5516</v>
      </c>
      <c r="D2032" s="3" t="s">
        <v>5517</v>
      </c>
      <c r="E2032" s="3" t="s">
        <v>21</v>
      </c>
      <c r="F2032" s="3">
        <v>0</v>
      </c>
      <c r="I2032" s="4" t="str">
        <f ca="1">IFERROR(__xludf.DUMMYFUNCTION("REGEXREPLACE(F2033,""\D"", """")"),"#VALUE!")</f>
        <v>#VALUE!</v>
      </c>
    </row>
    <row r="2033" spans="1:9" ht="15.75" customHeight="1">
      <c r="A2033" s="1">
        <v>2032</v>
      </c>
      <c r="B2033" s="3">
        <v>2033</v>
      </c>
      <c r="C2033" s="3" t="s">
        <v>5518</v>
      </c>
      <c r="D2033" s="3" t="s">
        <v>5519</v>
      </c>
      <c r="E2033" s="3" t="s">
        <v>5520</v>
      </c>
      <c r="F2033" s="3">
        <v>0</v>
      </c>
      <c r="I2033" s="4" t="str">
        <f ca="1">IFERROR(__xludf.DUMMYFUNCTION("REGEXREPLACE(F2034,""\D"", """")"),"#VALUE!")</f>
        <v>#VALUE!</v>
      </c>
    </row>
    <row r="2034" spans="1:9" ht="15.75" customHeight="1">
      <c r="A2034" s="1">
        <v>2033</v>
      </c>
      <c r="B2034" s="3">
        <v>2034</v>
      </c>
      <c r="C2034" s="3" t="s">
        <v>5521</v>
      </c>
      <c r="D2034" s="3" t="s">
        <v>5522</v>
      </c>
      <c r="E2034" s="3" t="s">
        <v>21</v>
      </c>
      <c r="F2034" s="3">
        <v>0</v>
      </c>
      <c r="I2034" s="4" t="str">
        <f ca="1">IFERROR(__xludf.DUMMYFUNCTION("REGEXREPLACE(F2035,""\D"", """")"),"#VALUE!")</f>
        <v>#VALUE!</v>
      </c>
    </row>
    <row r="2035" spans="1:9" ht="15.75" customHeight="1">
      <c r="A2035" s="1">
        <v>2034</v>
      </c>
      <c r="B2035" s="3">
        <v>2035</v>
      </c>
      <c r="C2035" s="3" t="s">
        <v>5523</v>
      </c>
      <c r="D2035" s="3" t="s">
        <v>5524</v>
      </c>
      <c r="E2035" s="3" t="s">
        <v>21</v>
      </c>
      <c r="F2035" s="3">
        <v>0</v>
      </c>
      <c r="I2035" s="4" t="str">
        <f ca="1">IFERROR(__xludf.DUMMYFUNCTION("REGEXREPLACE(F2036,""\D"", """")"),"#VALUE!")</f>
        <v>#VALUE!</v>
      </c>
    </row>
    <row r="2036" spans="1:9" ht="15.75" customHeight="1">
      <c r="A2036" s="1">
        <v>2035</v>
      </c>
      <c r="B2036" s="3">
        <v>2036</v>
      </c>
      <c r="C2036" s="3" t="s">
        <v>5525</v>
      </c>
      <c r="D2036" s="3" t="s">
        <v>5526</v>
      </c>
      <c r="E2036" s="3" t="s">
        <v>5527</v>
      </c>
      <c r="F2036" s="3" t="s">
        <v>95</v>
      </c>
      <c r="G2036" s="3">
        <v>8</v>
      </c>
      <c r="H2036" s="3" t="s">
        <v>190</v>
      </c>
      <c r="I2036" s="4" t="str">
        <f ca="1">IFERROR(__xludf.DUMMYFUNCTION("REGEXREPLACE(F2037,""\D"", """")"),"14")</f>
        <v>14</v>
      </c>
    </row>
    <row r="2037" spans="1:9" ht="15.75" customHeight="1">
      <c r="A2037" s="1">
        <v>2036</v>
      </c>
      <c r="B2037" s="3">
        <v>2037</v>
      </c>
      <c r="C2037" s="3" t="s">
        <v>5528</v>
      </c>
      <c r="D2037" s="3" t="s">
        <v>5529</v>
      </c>
      <c r="E2037" s="3" t="s">
        <v>5530</v>
      </c>
      <c r="F2037" s="3">
        <v>0</v>
      </c>
      <c r="I2037" s="4" t="str">
        <f ca="1">IFERROR(__xludf.DUMMYFUNCTION("REGEXREPLACE(F2038,""\D"", """")"),"#VALUE!")</f>
        <v>#VALUE!</v>
      </c>
    </row>
    <row r="2038" spans="1:9" ht="15.75" customHeight="1">
      <c r="A2038" s="1">
        <v>2037</v>
      </c>
      <c r="B2038" s="3">
        <v>2038</v>
      </c>
      <c r="C2038" s="3" t="s">
        <v>5531</v>
      </c>
      <c r="D2038" s="3" t="s">
        <v>5532</v>
      </c>
      <c r="E2038" s="3" t="s">
        <v>21</v>
      </c>
      <c r="F2038" s="3">
        <v>0</v>
      </c>
      <c r="I2038" s="4" t="str">
        <f ca="1">IFERROR(__xludf.DUMMYFUNCTION("REGEXREPLACE(F2039,""\D"", """")"),"#VALUE!")</f>
        <v>#VALUE!</v>
      </c>
    </row>
    <row r="2039" spans="1:9" ht="15.75" customHeight="1">
      <c r="A2039" s="1">
        <v>2038</v>
      </c>
      <c r="B2039" s="3">
        <v>2039</v>
      </c>
      <c r="C2039" s="3" t="s">
        <v>5533</v>
      </c>
      <c r="D2039" s="3" t="s">
        <v>5534</v>
      </c>
      <c r="E2039" s="3" t="s">
        <v>5535</v>
      </c>
      <c r="F2039" s="3">
        <v>0</v>
      </c>
      <c r="I2039" s="4" t="str">
        <f ca="1">IFERROR(__xludf.DUMMYFUNCTION("REGEXREPLACE(F2040,""\D"", """")"),"#VALUE!")</f>
        <v>#VALUE!</v>
      </c>
    </row>
    <row r="2040" spans="1:9" ht="15.75" customHeight="1">
      <c r="A2040" s="1">
        <v>2039</v>
      </c>
      <c r="B2040" s="3">
        <v>2040</v>
      </c>
      <c r="C2040" s="3" t="s">
        <v>5536</v>
      </c>
      <c r="D2040" s="3" t="s">
        <v>5537</v>
      </c>
      <c r="E2040" s="3" t="s">
        <v>21</v>
      </c>
      <c r="F2040" s="3">
        <v>0</v>
      </c>
      <c r="I2040" s="4" t="str">
        <f ca="1">IFERROR(__xludf.DUMMYFUNCTION("REGEXREPLACE(F2041,""\D"", """")"),"#VALUE!")</f>
        <v>#VALUE!</v>
      </c>
    </row>
    <row r="2041" spans="1:9" ht="15.75" customHeight="1">
      <c r="A2041" s="1">
        <v>2040</v>
      </c>
      <c r="B2041" s="3">
        <v>2041</v>
      </c>
      <c r="C2041" s="3" t="s">
        <v>5538</v>
      </c>
      <c r="D2041" s="3" t="s">
        <v>5539</v>
      </c>
      <c r="E2041" s="3" t="s">
        <v>5540</v>
      </c>
      <c r="F2041" s="3" t="s">
        <v>153</v>
      </c>
      <c r="G2041" s="3">
        <v>0</v>
      </c>
      <c r="H2041" s="3" t="s">
        <v>399</v>
      </c>
      <c r="I2041" s="4" t="str">
        <f ca="1">IFERROR(__xludf.DUMMYFUNCTION("REGEXREPLACE(F2042,""\D"", """")"),"13")</f>
        <v>13</v>
      </c>
    </row>
    <row r="2042" spans="1:9" ht="15.75" customHeight="1">
      <c r="A2042" s="1">
        <v>2041</v>
      </c>
      <c r="B2042" s="3">
        <v>2042</v>
      </c>
      <c r="C2042" s="3" t="s">
        <v>5541</v>
      </c>
      <c r="D2042" s="3" t="s">
        <v>5542</v>
      </c>
      <c r="E2042" s="3" t="s">
        <v>21</v>
      </c>
      <c r="F2042" s="3">
        <v>0</v>
      </c>
      <c r="I2042" s="4" t="str">
        <f ca="1">IFERROR(__xludf.DUMMYFUNCTION("REGEXREPLACE(F2043,""\D"", """")"),"#VALUE!")</f>
        <v>#VALUE!</v>
      </c>
    </row>
    <row r="2043" spans="1:9" ht="15.75" customHeight="1">
      <c r="A2043" s="1">
        <v>2042</v>
      </c>
      <c r="B2043" s="3">
        <v>2043</v>
      </c>
      <c r="C2043" s="3" t="s">
        <v>5543</v>
      </c>
      <c r="D2043" s="3" t="s">
        <v>5544</v>
      </c>
      <c r="E2043" s="3" t="s">
        <v>5545</v>
      </c>
      <c r="F2043" s="3">
        <v>0</v>
      </c>
      <c r="I2043" s="4" t="str">
        <f ca="1">IFERROR(__xludf.DUMMYFUNCTION("REGEXREPLACE(F2044,""\D"", """")"),"#VALUE!")</f>
        <v>#VALUE!</v>
      </c>
    </row>
    <row r="2044" spans="1:9" ht="15.75" customHeight="1">
      <c r="A2044" s="1">
        <v>2043</v>
      </c>
      <c r="B2044" s="3">
        <v>2044</v>
      </c>
      <c r="C2044" s="3" t="s">
        <v>5546</v>
      </c>
      <c r="D2044" s="3" t="s">
        <v>5547</v>
      </c>
      <c r="E2044" s="3" t="s">
        <v>5548</v>
      </c>
      <c r="F2044" s="3">
        <v>0</v>
      </c>
      <c r="I2044" s="4" t="str">
        <f ca="1">IFERROR(__xludf.DUMMYFUNCTION("REGEXREPLACE(F2045,""\D"", """")"),"#VALUE!")</f>
        <v>#VALUE!</v>
      </c>
    </row>
    <row r="2045" spans="1:9" ht="15.75" customHeight="1">
      <c r="A2045" s="1">
        <v>2044</v>
      </c>
      <c r="B2045" s="3">
        <v>2045</v>
      </c>
      <c r="C2045" s="3" t="s">
        <v>5549</v>
      </c>
      <c r="D2045" s="3" t="s">
        <v>5550</v>
      </c>
      <c r="E2045" s="3" t="s">
        <v>5551</v>
      </c>
      <c r="F2045" s="3">
        <v>0</v>
      </c>
      <c r="I2045" s="4" t="str">
        <f ca="1">IFERROR(__xludf.DUMMYFUNCTION("REGEXREPLACE(F2046,""\D"", """")"),"#VALUE!")</f>
        <v>#VALUE!</v>
      </c>
    </row>
    <row r="2046" spans="1:9" ht="15.75" customHeight="1">
      <c r="A2046" s="1">
        <v>2045</v>
      </c>
      <c r="B2046" s="3">
        <v>2046</v>
      </c>
      <c r="C2046" s="3" t="s">
        <v>5552</v>
      </c>
      <c r="D2046" s="3" t="s">
        <v>5553</v>
      </c>
      <c r="E2046" s="3" t="s">
        <v>21</v>
      </c>
      <c r="F2046" s="3">
        <v>0</v>
      </c>
      <c r="I2046" s="4" t="str">
        <f ca="1">IFERROR(__xludf.DUMMYFUNCTION("REGEXREPLACE(F2047,""\D"", """")"),"#VALUE!")</f>
        <v>#VALUE!</v>
      </c>
    </row>
    <row r="2047" spans="1:9" ht="15.75" customHeight="1">
      <c r="A2047" s="1">
        <v>2046</v>
      </c>
      <c r="B2047" s="3">
        <v>2047</v>
      </c>
      <c r="C2047" s="3" t="s">
        <v>5554</v>
      </c>
      <c r="D2047" s="3" t="s">
        <v>5555</v>
      </c>
      <c r="E2047" s="3" t="s">
        <v>5556</v>
      </c>
      <c r="F2047" s="3">
        <v>0</v>
      </c>
      <c r="I2047" s="4" t="str">
        <f ca="1">IFERROR(__xludf.DUMMYFUNCTION("REGEXREPLACE(F2048,""\D"", """")"),"#VALUE!")</f>
        <v>#VALUE!</v>
      </c>
    </row>
    <row r="2048" spans="1:9" ht="15.75" customHeight="1">
      <c r="A2048" s="1">
        <v>2047</v>
      </c>
      <c r="B2048" s="3">
        <v>2048</v>
      </c>
      <c r="C2048" s="3" t="s">
        <v>5557</v>
      </c>
      <c r="D2048" s="3" t="s">
        <v>5558</v>
      </c>
      <c r="E2048" s="3" t="s">
        <v>5559</v>
      </c>
      <c r="F2048" s="3">
        <v>0</v>
      </c>
      <c r="I2048" s="4" t="str">
        <f ca="1">IFERROR(__xludf.DUMMYFUNCTION("REGEXREPLACE(F2049,""\D"", """")"),"#VALUE!")</f>
        <v>#VALUE!</v>
      </c>
    </row>
    <row r="2049" spans="1:9" ht="15.75" customHeight="1">
      <c r="A2049" s="1">
        <v>2048</v>
      </c>
      <c r="B2049" s="3">
        <v>2049</v>
      </c>
      <c r="C2049" s="3" t="s">
        <v>5560</v>
      </c>
      <c r="D2049" s="3" t="s">
        <v>5561</v>
      </c>
      <c r="E2049" s="3" t="s">
        <v>5562</v>
      </c>
      <c r="F2049" s="3">
        <v>0</v>
      </c>
      <c r="I2049" s="4" t="str">
        <f ca="1">IFERROR(__xludf.DUMMYFUNCTION("REGEXREPLACE(F2050,""\D"", """")"),"#VALUE!")</f>
        <v>#VALUE!</v>
      </c>
    </row>
    <row r="2050" spans="1:9" ht="15.75" customHeight="1">
      <c r="A2050" s="1">
        <v>2049</v>
      </c>
      <c r="B2050" s="3">
        <v>2050</v>
      </c>
      <c r="C2050" s="3" t="s">
        <v>5563</v>
      </c>
      <c r="D2050" s="3" t="s">
        <v>5564</v>
      </c>
      <c r="E2050" s="3" t="s">
        <v>5565</v>
      </c>
      <c r="F2050" s="3" t="s">
        <v>370</v>
      </c>
      <c r="G2050" s="3">
        <v>0</v>
      </c>
      <c r="H2050" s="3" t="s">
        <v>420</v>
      </c>
      <c r="I2050" s="4" t="str">
        <f ca="1">IFERROR(__xludf.DUMMYFUNCTION("REGEXREPLACE(F2051,""\D"", """")"),"12")</f>
        <v>12</v>
      </c>
    </row>
    <row r="2051" spans="1:9" ht="15.75" customHeight="1">
      <c r="A2051" s="1">
        <v>2050</v>
      </c>
      <c r="B2051" s="3">
        <v>2051</v>
      </c>
      <c r="C2051" s="3" t="s">
        <v>5566</v>
      </c>
      <c r="D2051" s="3" t="s">
        <v>5567</v>
      </c>
      <c r="E2051" s="3" t="s">
        <v>5568</v>
      </c>
      <c r="F2051" s="3">
        <v>0</v>
      </c>
      <c r="I2051" s="4" t="str">
        <f ca="1">IFERROR(__xludf.DUMMYFUNCTION("REGEXREPLACE(F2052,""\D"", """")"),"#VALUE!")</f>
        <v>#VALUE!</v>
      </c>
    </row>
    <row r="2052" spans="1:9" ht="15.75" customHeight="1">
      <c r="A2052" s="1">
        <v>2051</v>
      </c>
      <c r="B2052" s="3">
        <v>2052</v>
      </c>
      <c r="C2052" s="3" t="s">
        <v>5569</v>
      </c>
      <c r="D2052" s="3" t="s">
        <v>5570</v>
      </c>
      <c r="E2052" s="3" t="s">
        <v>5571</v>
      </c>
      <c r="F2052" s="3" t="s">
        <v>166</v>
      </c>
      <c r="G2052" s="3">
        <v>1</v>
      </c>
      <c r="H2052" s="3" t="s">
        <v>557</v>
      </c>
      <c r="I2052" s="4" t="str">
        <f ca="1">IFERROR(__xludf.DUMMYFUNCTION("REGEXREPLACE(F2053,""\D"", """")"),"4")</f>
        <v>4</v>
      </c>
    </row>
    <row r="2053" spans="1:9" ht="15.75" customHeight="1">
      <c r="A2053" s="1">
        <v>2052</v>
      </c>
      <c r="B2053" s="3">
        <v>2053</v>
      </c>
      <c r="C2053" s="3" t="s">
        <v>5572</v>
      </c>
      <c r="D2053" s="3" t="s">
        <v>5573</v>
      </c>
      <c r="E2053" s="3" t="s">
        <v>5574</v>
      </c>
      <c r="F2053" s="3" t="s">
        <v>316</v>
      </c>
      <c r="G2053" s="3">
        <v>0</v>
      </c>
      <c r="H2053" s="3" t="s">
        <v>88</v>
      </c>
      <c r="I2053" s="4" t="str">
        <f ca="1">IFERROR(__xludf.DUMMYFUNCTION("REGEXREPLACE(F2054,""\D"", """")"),"10")</f>
        <v>10</v>
      </c>
    </row>
    <row r="2054" spans="1:9" ht="15.75" customHeight="1">
      <c r="A2054" s="1">
        <v>2053</v>
      </c>
      <c r="B2054" s="3">
        <v>2054</v>
      </c>
      <c r="C2054" s="3" t="s">
        <v>5575</v>
      </c>
      <c r="D2054" s="3" t="s">
        <v>5576</v>
      </c>
      <c r="E2054" s="3" t="s">
        <v>21</v>
      </c>
      <c r="F2054" s="3">
        <v>0</v>
      </c>
      <c r="I2054" s="4" t="str">
        <f ca="1">IFERROR(__xludf.DUMMYFUNCTION("REGEXREPLACE(F2055,""\D"", """")"),"#VALUE!")</f>
        <v>#VALUE!</v>
      </c>
    </row>
    <row r="2055" spans="1:9" ht="15.75" customHeight="1">
      <c r="A2055" s="1">
        <v>2054</v>
      </c>
      <c r="B2055" s="3">
        <v>2055</v>
      </c>
      <c r="C2055" s="3" t="s">
        <v>5577</v>
      </c>
      <c r="D2055" s="3" t="s">
        <v>5578</v>
      </c>
      <c r="E2055" s="3" t="s">
        <v>21</v>
      </c>
      <c r="F2055" s="3">
        <v>0</v>
      </c>
      <c r="I2055" s="4" t="str">
        <f ca="1">IFERROR(__xludf.DUMMYFUNCTION("REGEXREPLACE(F2056,""\D"", """")"),"#VALUE!")</f>
        <v>#VALUE!</v>
      </c>
    </row>
    <row r="2056" spans="1:9" ht="15.75" customHeight="1">
      <c r="A2056" s="1">
        <v>2055</v>
      </c>
      <c r="B2056" s="3">
        <v>2056</v>
      </c>
      <c r="C2056" s="3" t="s">
        <v>5579</v>
      </c>
      <c r="D2056" s="3" t="s">
        <v>5580</v>
      </c>
      <c r="E2056" s="3" t="s">
        <v>21</v>
      </c>
      <c r="F2056" s="3">
        <v>0</v>
      </c>
      <c r="I2056" s="4" t="str">
        <f ca="1">IFERROR(__xludf.DUMMYFUNCTION("REGEXREPLACE(F2057,""\D"", """")"),"#VALUE!")</f>
        <v>#VALUE!</v>
      </c>
    </row>
    <row r="2057" spans="1:9" ht="15.75" customHeight="1">
      <c r="A2057" s="1">
        <v>2056</v>
      </c>
      <c r="B2057" s="3">
        <v>2057</v>
      </c>
      <c r="C2057" s="3" t="s">
        <v>5581</v>
      </c>
      <c r="D2057" s="3" t="s">
        <v>5582</v>
      </c>
      <c r="E2057" s="3" t="s">
        <v>5583</v>
      </c>
      <c r="F2057" s="3" t="s">
        <v>87</v>
      </c>
      <c r="G2057" s="3">
        <v>3</v>
      </c>
      <c r="H2057" s="3" t="s">
        <v>88</v>
      </c>
      <c r="I2057" s="4" t="str">
        <f ca="1">IFERROR(__xludf.DUMMYFUNCTION("REGEXREPLACE(F2058,""\D"", """")"),"7")</f>
        <v>7</v>
      </c>
    </row>
    <row r="2058" spans="1:9" ht="15.75" customHeight="1">
      <c r="A2058" s="1">
        <v>2057</v>
      </c>
      <c r="B2058" s="3">
        <v>2058</v>
      </c>
      <c r="C2058" s="3" t="s">
        <v>5584</v>
      </c>
      <c r="D2058" s="3" t="s">
        <v>5585</v>
      </c>
      <c r="E2058" s="3" t="s">
        <v>21</v>
      </c>
      <c r="F2058" s="3">
        <v>0</v>
      </c>
      <c r="I2058" s="4" t="str">
        <f ca="1">IFERROR(__xludf.DUMMYFUNCTION("REGEXREPLACE(F2059,""\D"", """")"),"#VALUE!")</f>
        <v>#VALUE!</v>
      </c>
    </row>
    <row r="2059" spans="1:9" ht="15.75" customHeight="1">
      <c r="A2059" s="1">
        <v>2058</v>
      </c>
      <c r="B2059" s="3">
        <v>2059</v>
      </c>
      <c r="C2059" s="3" t="s">
        <v>5586</v>
      </c>
      <c r="D2059" s="3" t="s">
        <v>5587</v>
      </c>
      <c r="E2059" s="3" t="s">
        <v>5588</v>
      </c>
      <c r="F2059" s="3">
        <v>0</v>
      </c>
      <c r="I2059" s="4" t="str">
        <f ca="1">IFERROR(__xludf.DUMMYFUNCTION("REGEXREPLACE(F2060,""\D"", """")"),"#VALUE!")</f>
        <v>#VALUE!</v>
      </c>
    </row>
    <row r="2060" spans="1:9" ht="15.75" customHeight="1">
      <c r="A2060" s="1">
        <v>2059</v>
      </c>
      <c r="B2060" s="3">
        <v>2060</v>
      </c>
      <c r="C2060" s="3" t="s">
        <v>5589</v>
      </c>
      <c r="D2060" s="3" t="s">
        <v>5590</v>
      </c>
      <c r="E2060" s="3" t="s">
        <v>21</v>
      </c>
      <c r="F2060" s="3">
        <v>0</v>
      </c>
      <c r="I2060" s="4" t="str">
        <f ca="1">IFERROR(__xludf.DUMMYFUNCTION("REGEXREPLACE(F2061,""\D"", """")"),"#VALUE!")</f>
        <v>#VALUE!</v>
      </c>
    </row>
    <row r="2061" spans="1:9" ht="15.75" customHeight="1">
      <c r="A2061" s="1">
        <v>2060</v>
      </c>
      <c r="B2061" s="3">
        <v>2061</v>
      </c>
      <c r="C2061" s="3" t="s">
        <v>5591</v>
      </c>
      <c r="D2061" s="3" t="s">
        <v>5592</v>
      </c>
      <c r="E2061" s="3" t="s">
        <v>5593</v>
      </c>
      <c r="F2061" s="3">
        <v>0</v>
      </c>
      <c r="I2061" s="4" t="str">
        <f ca="1">IFERROR(__xludf.DUMMYFUNCTION("REGEXREPLACE(F2062,""\D"", """")"),"#VALUE!")</f>
        <v>#VALUE!</v>
      </c>
    </row>
    <row r="2062" spans="1:9" ht="15.75" customHeight="1">
      <c r="A2062" s="1">
        <v>2061</v>
      </c>
      <c r="B2062" s="3">
        <v>2062</v>
      </c>
      <c r="C2062" s="3" t="s">
        <v>5594</v>
      </c>
      <c r="D2062" s="3" t="s">
        <v>5595</v>
      </c>
      <c r="E2062" s="3" t="s">
        <v>5596</v>
      </c>
      <c r="F2062" s="3" t="s">
        <v>316</v>
      </c>
      <c r="G2062" s="3">
        <v>4</v>
      </c>
      <c r="H2062" s="3" t="s">
        <v>144</v>
      </c>
      <c r="I2062" s="4" t="str">
        <f ca="1">IFERROR(__xludf.DUMMYFUNCTION("REGEXREPLACE(F2063,""\D"", """")"),"10")</f>
        <v>10</v>
      </c>
    </row>
    <row r="2063" spans="1:9" ht="15.75" customHeight="1">
      <c r="A2063" s="1">
        <v>2062</v>
      </c>
      <c r="B2063" s="3">
        <v>2063</v>
      </c>
      <c r="C2063" s="3" t="s">
        <v>5597</v>
      </c>
      <c r="D2063" s="3" t="s">
        <v>5598</v>
      </c>
      <c r="E2063" s="3" t="s">
        <v>21</v>
      </c>
      <c r="F2063" s="3">
        <v>0</v>
      </c>
      <c r="I2063" s="4" t="str">
        <f ca="1">IFERROR(__xludf.DUMMYFUNCTION("REGEXREPLACE(F2064,""\D"", """")"),"#VALUE!")</f>
        <v>#VALUE!</v>
      </c>
    </row>
    <row r="2064" spans="1:9" ht="15.75" customHeight="1">
      <c r="A2064" s="1">
        <v>2063</v>
      </c>
      <c r="B2064" s="3">
        <v>2064</v>
      </c>
      <c r="C2064" s="3" t="s">
        <v>5599</v>
      </c>
      <c r="D2064" s="3" t="s">
        <v>5600</v>
      </c>
      <c r="E2064" s="3" t="s">
        <v>5601</v>
      </c>
      <c r="F2064" s="3">
        <v>0</v>
      </c>
      <c r="I2064" s="4" t="str">
        <f ca="1">IFERROR(__xludf.DUMMYFUNCTION("REGEXREPLACE(F2065,""\D"", """")"),"#VALUE!")</f>
        <v>#VALUE!</v>
      </c>
    </row>
    <row r="2065" spans="1:9" ht="15.75" customHeight="1">
      <c r="A2065" s="1">
        <v>2064</v>
      </c>
      <c r="B2065" s="3">
        <v>2065</v>
      </c>
      <c r="C2065" s="3" t="s">
        <v>5602</v>
      </c>
      <c r="D2065" s="3" t="s">
        <v>5603</v>
      </c>
      <c r="E2065" s="3" t="s">
        <v>5604</v>
      </c>
      <c r="F2065" s="3" t="s">
        <v>263</v>
      </c>
      <c r="G2065" s="3">
        <v>2</v>
      </c>
      <c r="H2065" s="3" t="s">
        <v>933</v>
      </c>
      <c r="I2065" s="4" t="str">
        <f ca="1">IFERROR(__xludf.DUMMYFUNCTION("REGEXREPLACE(F2066,""\D"", """")"),"6")</f>
        <v>6</v>
      </c>
    </row>
    <row r="2066" spans="1:9" ht="15.75" customHeight="1">
      <c r="A2066" s="1">
        <v>2065</v>
      </c>
      <c r="B2066" s="3">
        <v>2066</v>
      </c>
      <c r="C2066" s="3" t="s">
        <v>5605</v>
      </c>
      <c r="D2066" s="3" t="s">
        <v>5606</v>
      </c>
      <c r="E2066" s="3" t="s">
        <v>21</v>
      </c>
      <c r="F2066" s="3">
        <v>0</v>
      </c>
      <c r="I2066" s="4" t="str">
        <f ca="1">IFERROR(__xludf.DUMMYFUNCTION("REGEXREPLACE(F2067,""\D"", """")"),"#VALUE!")</f>
        <v>#VALUE!</v>
      </c>
    </row>
    <row r="2067" spans="1:9" ht="15.75" customHeight="1">
      <c r="A2067" s="1">
        <v>2066</v>
      </c>
      <c r="B2067" s="3">
        <v>2067</v>
      </c>
      <c r="C2067" s="3" t="s">
        <v>5607</v>
      </c>
      <c r="D2067" s="3" t="s">
        <v>5608</v>
      </c>
      <c r="E2067" s="3" t="s">
        <v>5609</v>
      </c>
      <c r="F2067" s="3" t="s">
        <v>139</v>
      </c>
      <c r="G2067" s="3">
        <v>26</v>
      </c>
      <c r="H2067" s="3" t="s">
        <v>3037</v>
      </c>
      <c r="I2067" s="4" t="str">
        <f ca="1">IFERROR(__xludf.DUMMYFUNCTION("REGEXREPLACE(F2068,""\D"", """")"),"22")</f>
        <v>22</v>
      </c>
    </row>
    <row r="2068" spans="1:9" ht="15.75" customHeight="1">
      <c r="A2068" s="1">
        <v>2067</v>
      </c>
      <c r="B2068" s="3">
        <v>2068</v>
      </c>
      <c r="C2068" s="3" t="s">
        <v>5610</v>
      </c>
      <c r="D2068" s="3" t="s">
        <v>5611</v>
      </c>
      <c r="E2068" s="3" t="s">
        <v>21</v>
      </c>
      <c r="F2068" s="3">
        <v>0</v>
      </c>
      <c r="I2068" s="4" t="str">
        <f ca="1">IFERROR(__xludf.DUMMYFUNCTION("REGEXREPLACE(F2069,""\D"", """")"),"#VALUE!")</f>
        <v>#VALUE!</v>
      </c>
    </row>
    <row r="2069" spans="1:9" ht="15.75" customHeight="1">
      <c r="A2069" s="1">
        <v>2068</v>
      </c>
      <c r="B2069" s="3">
        <v>2069</v>
      </c>
      <c r="C2069" s="3" t="s">
        <v>5612</v>
      </c>
      <c r="D2069" s="3" t="s">
        <v>5613</v>
      </c>
      <c r="E2069" s="3" t="s">
        <v>5614</v>
      </c>
      <c r="F2069" s="3">
        <v>0</v>
      </c>
      <c r="I2069" s="4" t="str">
        <f ca="1">IFERROR(__xludf.DUMMYFUNCTION("REGEXREPLACE(F2070,""\D"", """")"),"#VALUE!")</f>
        <v>#VALUE!</v>
      </c>
    </row>
    <row r="2070" spans="1:9" ht="15.75" customHeight="1">
      <c r="A2070" s="1">
        <v>2069</v>
      </c>
      <c r="B2070" s="3">
        <v>2070</v>
      </c>
      <c r="C2070" s="3" t="s">
        <v>5615</v>
      </c>
      <c r="D2070" s="3" t="s">
        <v>5616</v>
      </c>
      <c r="E2070" s="3" t="s">
        <v>5617</v>
      </c>
      <c r="F2070" s="3" t="s">
        <v>316</v>
      </c>
      <c r="G2070" s="3">
        <v>27</v>
      </c>
      <c r="H2070" s="3" t="s">
        <v>3567</v>
      </c>
      <c r="I2070" s="4" t="str">
        <f ca="1">IFERROR(__xludf.DUMMYFUNCTION("REGEXREPLACE(F2071,""\D"", """")"),"10")</f>
        <v>10</v>
      </c>
    </row>
    <row r="2071" spans="1:9" ht="15.75" customHeight="1">
      <c r="A2071" s="1">
        <v>2070</v>
      </c>
      <c r="B2071" s="3">
        <v>2071</v>
      </c>
      <c r="C2071" s="3" t="s">
        <v>5618</v>
      </c>
      <c r="D2071" s="3" t="s">
        <v>5619</v>
      </c>
      <c r="E2071" s="3" t="s">
        <v>5620</v>
      </c>
      <c r="F2071" s="3" t="s">
        <v>17</v>
      </c>
      <c r="G2071" s="3">
        <v>0</v>
      </c>
      <c r="H2071" s="3" t="s">
        <v>30</v>
      </c>
      <c r="I2071" s="4" t="str">
        <f ca="1">IFERROR(__xludf.DUMMYFUNCTION("REGEXREPLACE(F2072,""\D"", """")"),"9")</f>
        <v>9</v>
      </c>
    </row>
    <row r="2072" spans="1:9" ht="15.75" customHeight="1">
      <c r="A2072" s="1">
        <v>2071</v>
      </c>
      <c r="B2072" s="3">
        <v>2072</v>
      </c>
      <c r="C2072" s="3" t="s">
        <v>5621</v>
      </c>
      <c r="D2072" s="3" t="s">
        <v>5622</v>
      </c>
      <c r="E2072" s="3" t="s">
        <v>3331</v>
      </c>
      <c r="F2072" s="3">
        <v>0</v>
      </c>
      <c r="I2072" s="4" t="str">
        <f ca="1">IFERROR(__xludf.DUMMYFUNCTION("REGEXREPLACE(F2073,""\D"", """")"),"#VALUE!")</f>
        <v>#VALUE!</v>
      </c>
    </row>
    <row r="2073" spans="1:9" ht="15.75" customHeight="1">
      <c r="A2073" s="1">
        <v>2072</v>
      </c>
      <c r="B2073" s="3">
        <v>2073</v>
      </c>
      <c r="C2073" s="3" t="s">
        <v>5623</v>
      </c>
      <c r="D2073" s="3" t="s">
        <v>5624</v>
      </c>
      <c r="E2073" s="3" t="s">
        <v>5625</v>
      </c>
      <c r="F2073" s="3" t="s">
        <v>381</v>
      </c>
      <c r="G2073" s="3">
        <v>0</v>
      </c>
      <c r="H2073" s="3" t="s">
        <v>62</v>
      </c>
      <c r="I2073" s="4" t="str">
        <f ca="1">IFERROR(__xludf.DUMMYFUNCTION("REGEXREPLACE(F2074,""\D"", """")"),"15")</f>
        <v>15</v>
      </c>
    </row>
    <row r="2074" spans="1:9" ht="15.75" customHeight="1">
      <c r="A2074" s="1">
        <v>2073</v>
      </c>
      <c r="B2074" s="3">
        <v>2074</v>
      </c>
      <c r="C2074" s="3" t="s">
        <v>5626</v>
      </c>
      <c r="D2074" s="3" t="s">
        <v>5627</v>
      </c>
      <c r="E2074" s="3" t="s">
        <v>1014</v>
      </c>
      <c r="F2074" s="3">
        <v>0</v>
      </c>
      <c r="I2074" s="4" t="str">
        <f ca="1">IFERROR(__xludf.DUMMYFUNCTION("REGEXREPLACE(F2075,""\D"", """")"),"#VALUE!")</f>
        <v>#VALUE!</v>
      </c>
    </row>
    <row r="2075" spans="1:9" ht="15.75" customHeight="1">
      <c r="A2075" s="1">
        <v>2074</v>
      </c>
      <c r="B2075" s="3">
        <v>2075</v>
      </c>
      <c r="C2075" s="3" t="s">
        <v>5628</v>
      </c>
      <c r="D2075" s="3" t="s">
        <v>5629</v>
      </c>
      <c r="E2075" s="3" t="s">
        <v>21</v>
      </c>
      <c r="F2075" s="3">
        <v>0</v>
      </c>
      <c r="I2075" s="4" t="str">
        <f ca="1">IFERROR(__xludf.DUMMYFUNCTION("REGEXREPLACE(F2076,""\D"", """")"),"#VALUE!")</f>
        <v>#VALUE!</v>
      </c>
    </row>
    <row r="2076" spans="1:9" ht="15.75" customHeight="1">
      <c r="A2076" s="1">
        <v>2075</v>
      </c>
      <c r="B2076" s="3">
        <v>2076</v>
      </c>
      <c r="C2076" s="3" t="s">
        <v>5630</v>
      </c>
      <c r="D2076" s="3" t="s">
        <v>5631</v>
      </c>
      <c r="E2076" s="3" t="s">
        <v>3368</v>
      </c>
      <c r="F2076" s="3">
        <v>0</v>
      </c>
      <c r="I2076" s="4" t="str">
        <f ca="1">IFERROR(__xludf.DUMMYFUNCTION("REGEXREPLACE(F2077,""\D"", """")"),"#VALUE!")</f>
        <v>#VALUE!</v>
      </c>
    </row>
    <row r="2077" spans="1:9" ht="15.75" customHeight="1">
      <c r="A2077" s="1">
        <v>2076</v>
      </c>
      <c r="B2077" s="3">
        <v>2077</v>
      </c>
      <c r="C2077" s="3" t="s">
        <v>5632</v>
      </c>
      <c r="D2077" s="3" t="s">
        <v>5633</v>
      </c>
      <c r="E2077" s="3" t="s">
        <v>5634</v>
      </c>
      <c r="F2077" s="3" t="s">
        <v>429</v>
      </c>
      <c r="G2077" s="3">
        <v>5</v>
      </c>
      <c r="H2077" s="3" t="s">
        <v>1627</v>
      </c>
      <c r="I2077" s="4" t="str">
        <f ca="1">IFERROR(__xludf.DUMMYFUNCTION("REGEXREPLACE(F2078,""\D"", """")"),"20")</f>
        <v>20</v>
      </c>
    </row>
    <row r="2078" spans="1:9" ht="15.75" customHeight="1">
      <c r="A2078" s="1">
        <v>2077</v>
      </c>
      <c r="B2078" s="3">
        <v>2078</v>
      </c>
      <c r="C2078" s="3" t="s">
        <v>5635</v>
      </c>
      <c r="D2078" s="3" t="s">
        <v>5636</v>
      </c>
      <c r="E2078" s="3" t="s">
        <v>21</v>
      </c>
      <c r="F2078" s="3">
        <v>0</v>
      </c>
      <c r="I2078" s="4" t="str">
        <f ca="1">IFERROR(__xludf.DUMMYFUNCTION("REGEXREPLACE(F2079,""\D"", """")"),"#VALUE!")</f>
        <v>#VALUE!</v>
      </c>
    </row>
    <row r="2079" spans="1:9" ht="15.75" customHeight="1">
      <c r="A2079" s="1">
        <v>2078</v>
      </c>
      <c r="B2079" s="3">
        <v>2079</v>
      </c>
      <c r="C2079" s="3" t="s">
        <v>5637</v>
      </c>
      <c r="D2079" s="3" t="s">
        <v>5638</v>
      </c>
      <c r="E2079" s="3" t="s">
        <v>21</v>
      </c>
      <c r="F2079" s="3">
        <v>0</v>
      </c>
      <c r="I2079" s="4" t="str">
        <f ca="1">IFERROR(__xludf.DUMMYFUNCTION("REGEXREPLACE(F2080,""\D"", """")"),"#VALUE!")</f>
        <v>#VALUE!</v>
      </c>
    </row>
    <row r="2080" spans="1:9" ht="15.75" customHeight="1">
      <c r="A2080" s="1">
        <v>2079</v>
      </c>
      <c r="B2080" s="3">
        <v>2080</v>
      </c>
      <c r="C2080" s="3" t="s">
        <v>5639</v>
      </c>
      <c r="D2080" s="3" t="s">
        <v>5640</v>
      </c>
      <c r="E2080" s="3" t="s">
        <v>21</v>
      </c>
      <c r="F2080" s="3">
        <v>0</v>
      </c>
      <c r="I2080" s="4" t="str">
        <f ca="1">IFERROR(__xludf.DUMMYFUNCTION("REGEXREPLACE(F2081,""\D"", """")"),"#VALUE!")</f>
        <v>#VALUE!</v>
      </c>
    </row>
    <row r="2081" spans="1:9" ht="15.75" customHeight="1">
      <c r="A2081" s="1">
        <v>2080</v>
      </c>
      <c r="B2081" s="3">
        <v>2081</v>
      </c>
      <c r="C2081" s="3" t="s">
        <v>5641</v>
      </c>
      <c r="D2081" s="3" t="s">
        <v>5642</v>
      </c>
      <c r="E2081" s="3" t="s">
        <v>21</v>
      </c>
      <c r="F2081" s="3">
        <v>0</v>
      </c>
      <c r="I2081" s="4" t="str">
        <f ca="1">IFERROR(__xludf.DUMMYFUNCTION("REGEXREPLACE(F2082,""\D"", """")"),"#VALUE!")</f>
        <v>#VALUE!</v>
      </c>
    </row>
    <row r="2082" spans="1:9" ht="15.75" customHeight="1">
      <c r="A2082" s="1">
        <v>2081</v>
      </c>
      <c r="B2082" s="3">
        <v>2082</v>
      </c>
      <c r="C2082" s="3" t="s">
        <v>5643</v>
      </c>
      <c r="D2082" s="3" t="s">
        <v>5644</v>
      </c>
      <c r="E2082" s="3" t="s">
        <v>5645</v>
      </c>
      <c r="F2082" s="3">
        <v>0</v>
      </c>
      <c r="I2082" s="4" t="str">
        <f ca="1">IFERROR(__xludf.DUMMYFUNCTION("REGEXREPLACE(F2083,""\D"", """")"),"#VALUE!")</f>
        <v>#VALUE!</v>
      </c>
    </row>
    <row r="2083" spans="1:9" ht="15.75" customHeight="1">
      <c r="A2083" s="1">
        <v>2082</v>
      </c>
      <c r="B2083" s="3">
        <v>2083</v>
      </c>
      <c r="C2083" s="3" t="s">
        <v>5646</v>
      </c>
      <c r="D2083" s="3" t="s">
        <v>5647</v>
      </c>
      <c r="E2083" s="3" t="s">
        <v>21</v>
      </c>
      <c r="F2083" s="3">
        <v>0</v>
      </c>
      <c r="I2083" s="4" t="str">
        <f ca="1">IFERROR(__xludf.DUMMYFUNCTION("REGEXREPLACE(F2084,""\D"", """")"),"#VALUE!")</f>
        <v>#VALUE!</v>
      </c>
    </row>
    <row r="2084" spans="1:9" ht="15.75" customHeight="1">
      <c r="A2084" s="1">
        <v>2083</v>
      </c>
      <c r="B2084" s="3">
        <v>2084</v>
      </c>
      <c r="C2084" s="3" t="s">
        <v>5648</v>
      </c>
      <c r="D2084" s="3" t="s">
        <v>5649</v>
      </c>
      <c r="E2084" s="3" t="s">
        <v>21</v>
      </c>
      <c r="F2084" s="3">
        <v>0</v>
      </c>
      <c r="I2084" s="4" t="str">
        <f ca="1">IFERROR(__xludf.DUMMYFUNCTION("REGEXREPLACE(F2085,""\D"", """")"),"#VALUE!")</f>
        <v>#VALUE!</v>
      </c>
    </row>
    <row r="2085" spans="1:9" ht="15.75" customHeight="1">
      <c r="A2085" s="1">
        <v>2084</v>
      </c>
      <c r="B2085" s="3">
        <v>2085</v>
      </c>
      <c r="C2085" s="3" t="s">
        <v>5650</v>
      </c>
      <c r="D2085" s="3" t="s">
        <v>5651</v>
      </c>
      <c r="E2085" s="3" t="s">
        <v>5652</v>
      </c>
      <c r="F2085" s="3" t="s">
        <v>17</v>
      </c>
      <c r="G2085" s="3">
        <v>5</v>
      </c>
      <c r="H2085" s="3" t="s">
        <v>144</v>
      </c>
      <c r="I2085" s="4" t="str">
        <f ca="1">IFERROR(__xludf.DUMMYFUNCTION("REGEXREPLACE(F2086,""\D"", """")"),"9")</f>
        <v>9</v>
      </c>
    </row>
    <row r="2086" spans="1:9" ht="15.75" customHeight="1">
      <c r="A2086" s="1">
        <v>2085</v>
      </c>
      <c r="B2086" s="3">
        <v>2086</v>
      </c>
      <c r="C2086" s="3" t="s">
        <v>5653</v>
      </c>
      <c r="D2086" s="3" t="s">
        <v>5654</v>
      </c>
      <c r="E2086" s="3" t="s">
        <v>5655</v>
      </c>
      <c r="F2086" s="3" t="s">
        <v>277</v>
      </c>
      <c r="G2086" s="3">
        <v>0</v>
      </c>
      <c r="H2086" s="3" t="s">
        <v>557</v>
      </c>
      <c r="I2086" s="4" t="str">
        <f ca="1">IFERROR(__xludf.DUMMYFUNCTION("REGEXREPLACE(F2087,""\D"", """")"),"5")</f>
        <v>5</v>
      </c>
    </row>
    <row r="2087" spans="1:9" ht="15.75" customHeight="1">
      <c r="A2087" s="1">
        <v>2086</v>
      </c>
      <c r="B2087" s="3">
        <v>2087</v>
      </c>
      <c r="C2087" s="3" t="s">
        <v>5656</v>
      </c>
      <c r="D2087" s="3" t="s">
        <v>5657</v>
      </c>
      <c r="E2087" s="3" t="s">
        <v>21</v>
      </c>
      <c r="F2087" s="3">
        <v>0</v>
      </c>
      <c r="I2087" s="4" t="str">
        <f ca="1">IFERROR(__xludf.DUMMYFUNCTION("REGEXREPLACE(F2088,""\D"", """")"),"#VALUE!")</f>
        <v>#VALUE!</v>
      </c>
    </row>
    <row r="2088" spans="1:9" ht="15.75" customHeight="1">
      <c r="A2088" s="1">
        <v>2087</v>
      </c>
      <c r="B2088" s="3">
        <v>2088</v>
      </c>
      <c r="C2088" s="3" t="s">
        <v>5658</v>
      </c>
      <c r="D2088" s="3" t="s">
        <v>5659</v>
      </c>
      <c r="E2088" s="3" t="s">
        <v>5660</v>
      </c>
      <c r="F2088" s="3" t="s">
        <v>69</v>
      </c>
      <c r="G2088" s="3">
        <v>0</v>
      </c>
      <c r="H2088" s="3" t="s">
        <v>531</v>
      </c>
      <c r="I2088" s="4" t="str">
        <f ca="1">IFERROR(__xludf.DUMMYFUNCTION("REGEXREPLACE(F2089,""\D"", """")"),"26")</f>
        <v>26</v>
      </c>
    </row>
    <row r="2089" spans="1:9" ht="15.75" customHeight="1">
      <c r="A2089" s="1">
        <v>2088</v>
      </c>
      <c r="B2089" s="3">
        <v>2089</v>
      </c>
      <c r="C2089" s="3" t="s">
        <v>5661</v>
      </c>
      <c r="D2089" s="3" t="s">
        <v>5662</v>
      </c>
      <c r="E2089" s="3" t="s">
        <v>21</v>
      </c>
      <c r="F2089" s="3">
        <v>0</v>
      </c>
      <c r="I2089" s="4" t="str">
        <f ca="1">IFERROR(__xludf.DUMMYFUNCTION("REGEXREPLACE(F2090,""\D"", """")"),"#VALUE!")</f>
        <v>#VALUE!</v>
      </c>
    </row>
    <row r="2090" spans="1:9" ht="15.75" customHeight="1">
      <c r="A2090" s="1">
        <v>2089</v>
      </c>
      <c r="B2090" s="3">
        <v>2090</v>
      </c>
      <c r="C2090" s="3" t="s">
        <v>5663</v>
      </c>
      <c r="D2090" s="3" t="s">
        <v>5664</v>
      </c>
      <c r="E2090" s="3" t="s">
        <v>5665</v>
      </c>
      <c r="F2090" s="3">
        <v>0</v>
      </c>
      <c r="I2090" s="4" t="str">
        <f ca="1">IFERROR(__xludf.DUMMYFUNCTION("REGEXREPLACE(F2091,""\D"", """")"),"#VALUE!")</f>
        <v>#VALUE!</v>
      </c>
    </row>
    <row r="2091" spans="1:9" ht="15.75" customHeight="1">
      <c r="A2091" s="1">
        <v>2090</v>
      </c>
      <c r="B2091" s="3">
        <v>2091</v>
      </c>
      <c r="C2091" s="3" t="s">
        <v>5666</v>
      </c>
      <c r="D2091" s="3" t="s">
        <v>5667</v>
      </c>
      <c r="E2091" s="3" t="s">
        <v>21</v>
      </c>
      <c r="F2091" s="3">
        <v>0</v>
      </c>
      <c r="I2091" s="4" t="str">
        <f ca="1">IFERROR(__xludf.DUMMYFUNCTION("REGEXREPLACE(F2092,""\D"", """")"),"#VALUE!")</f>
        <v>#VALUE!</v>
      </c>
    </row>
    <row r="2092" spans="1:9" ht="15.75" customHeight="1">
      <c r="A2092" s="1">
        <v>2091</v>
      </c>
      <c r="B2092" s="3">
        <v>2092</v>
      </c>
      <c r="C2092" s="3" t="s">
        <v>5668</v>
      </c>
      <c r="D2092" s="3" t="s">
        <v>5669</v>
      </c>
      <c r="E2092" s="3" t="s">
        <v>21</v>
      </c>
      <c r="F2092" s="3">
        <v>0</v>
      </c>
      <c r="I2092" s="4" t="str">
        <f ca="1">IFERROR(__xludf.DUMMYFUNCTION("REGEXREPLACE(F2093,""\D"", """")"),"#VALUE!")</f>
        <v>#VALUE!</v>
      </c>
    </row>
    <row r="2093" spans="1:9" ht="15.75" customHeight="1">
      <c r="A2093" s="1">
        <v>2092</v>
      </c>
      <c r="B2093" s="3">
        <v>2093</v>
      </c>
      <c r="C2093" s="3" t="s">
        <v>5670</v>
      </c>
      <c r="D2093" s="3" t="s">
        <v>5671</v>
      </c>
      <c r="E2093" s="3" t="s">
        <v>5672</v>
      </c>
      <c r="F2093" s="3">
        <v>0</v>
      </c>
      <c r="I2093" s="4" t="str">
        <f ca="1">IFERROR(__xludf.DUMMYFUNCTION("REGEXREPLACE(F2094,""\D"", """")"),"#VALUE!")</f>
        <v>#VALUE!</v>
      </c>
    </row>
    <row r="2094" spans="1:9" ht="15.75" customHeight="1">
      <c r="A2094" s="1">
        <v>2093</v>
      </c>
      <c r="B2094" s="3">
        <v>2094</v>
      </c>
      <c r="C2094" s="3" t="s">
        <v>5673</v>
      </c>
      <c r="D2094" s="3" t="s">
        <v>5674</v>
      </c>
      <c r="E2094" s="3" t="s">
        <v>21</v>
      </c>
      <c r="F2094" s="3">
        <v>0</v>
      </c>
      <c r="I2094" s="4" t="str">
        <f ca="1">IFERROR(__xludf.DUMMYFUNCTION("REGEXREPLACE(F2095,""\D"", """")"),"#VALUE!")</f>
        <v>#VALUE!</v>
      </c>
    </row>
    <row r="2095" spans="1:9" ht="15.75" customHeight="1">
      <c r="A2095" s="1">
        <v>2094</v>
      </c>
      <c r="B2095" s="3">
        <v>2095</v>
      </c>
      <c r="C2095" s="3" t="s">
        <v>5675</v>
      </c>
      <c r="D2095" s="3" t="s">
        <v>5676</v>
      </c>
      <c r="E2095" s="3" t="s">
        <v>21</v>
      </c>
      <c r="F2095" s="3">
        <v>0</v>
      </c>
      <c r="I2095" s="4" t="str">
        <f ca="1">IFERROR(__xludf.DUMMYFUNCTION("REGEXREPLACE(F2096,""\D"", """")"),"#VALUE!")</f>
        <v>#VALUE!</v>
      </c>
    </row>
    <row r="2096" spans="1:9" ht="15.75" customHeight="1">
      <c r="A2096" s="1">
        <v>2095</v>
      </c>
      <c r="B2096" s="3">
        <v>2096</v>
      </c>
      <c r="C2096" s="3" t="s">
        <v>5677</v>
      </c>
      <c r="D2096" s="3" t="s">
        <v>5678</v>
      </c>
      <c r="E2096" s="3" t="s">
        <v>21</v>
      </c>
      <c r="F2096" s="3">
        <v>0</v>
      </c>
      <c r="I2096" s="4" t="str">
        <f ca="1">IFERROR(__xludf.DUMMYFUNCTION("REGEXREPLACE(F2097,""\D"", """")"),"#VALUE!")</f>
        <v>#VALUE!</v>
      </c>
    </row>
    <row r="2097" spans="1:9" ht="15.75" customHeight="1">
      <c r="A2097" s="1">
        <v>2096</v>
      </c>
      <c r="B2097" s="3">
        <v>2097</v>
      </c>
      <c r="C2097" s="3" t="s">
        <v>5679</v>
      </c>
      <c r="D2097" s="3" t="s">
        <v>5680</v>
      </c>
      <c r="E2097" s="3" t="s">
        <v>21</v>
      </c>
      <c r="F2097" s="3">
        <v>0</v>
      </c>
      <c r="I2097" s="4" t="str">
        <f ca="1">IFERROR(__xludf.DUMMYFUNCTION("REGEXREPLACE(F2098,""\D"", """")"),"#VALUE!")</f>
        <v>#VALUE!</v>
      </c>
    </row>
    <row r="2098" spans="1:9" ht="15.75" customHeight="1">
      <c r="A2098" s="1">
        <v>2097</v>
      </c>
      <c r="B2098" s="3">
        <v>2098</v>
      </c>
      <c r="C2098" s="3" t="s">
        <v>5681</v>
      </c>
      <c r="D2098" s="3" t="s">
        <v>5682</v>
      </c>
      <c r="E2098" s="3" t="s">
        <v>5683</v>
      </c>
      <c r="F2098" s="3">
        <v>0</v>
      </c>
      <c r="I2098" s="4" t="str">
        <f ca="1">IFERROR(__xludf.DUMMYFUNCTION("REGEXREPLACE(F2099,""\D"", """")"),"#VALUE!")</f>
        <v>#VALUE!</v>
      </c>
    </row>
    <row r="2099" spans="1:9" ht="15.75" customHeight="1">
      <c r="A2099" s="1">
        <v>2098</v>
      </c>
      <c r="B2099" s="3">
        <v>2099</v>
      </c>
      <c r="C2099" s="3" t="s">
        <v>5684</v>
      </c>
      <c r="D2099" s="3" t="s">
        <v>5685</v>
      </c>
      <c r="E2099" s="3" t="s">
        <v>5686</v>
      </c>
      <c r="F2099" s="3">
        <v>0</v>
      </c>
      <c r="I2099" s="4" t="str">
        <f ca="1">IFERROR(__xludf.DUMMYFUNCTION("REGEXREPLACE(F2100,""\D"", """")"),"#VALUE!")</f>
        <v>#VALUE!</v>
      </c>
    </row>
    <row r="2100" spans="1:9" ht="15.75" customHeight="1">
      <c r="A2100" s="1">
        <v>2099</v>
      </c>
      <c r="B2100" s="3">
        <v>2100</v>
      </c>
      <c r="C2100" s="3" t="s">
        <v>5687</v>
      </c>
      <c r="D2100" s="3" t="s">
        <v>5688</v>
      </c>
      <c r="E2100" s="3" t="s">
        <v>5689</v>
      </c>
      <c r="F2100" s="3">
        <v>0</v>
      </c>
      <c r="I2100" s="4" t="str">
        <f ca="1">IFERROR(__xludf.DUMMYFUNCTION("REGEXREPLACE(F2101,""\D"", """")"),"#VALUE!")</f>
        <v>#VALUE!</v>
      </c>
    </row>
    <row r="2101" spans="1:9" ht="15.75" customHeight="1">
      <c r="A2101" s="1">
        <v>2100</v>
      </c>
      <c r="B2101" s="3">
        <v>2101</v>
      </c>
      <c r="C2101" s="3" t="s">
        <v>5690</v>
      </c>
      <c r="D2101" s="3" t="s">
        <v>5691</v>
      </c>
      <c r="E2101" s="3" t="s">
        <v>21</v>
      </c>
      <c r="F2101" s="3">
        <v>0</v>
      </c>
      <c r="I2101" s="4" t="str">
        <f ca="1">IFERROR(__xludf.DUMMYFUNCTION("REGEXREPLACE(F2102,""\D"", """")"),"#VALUE!")</f>
        <v>#VALUE!</v>
      </c>
    </row>
    <row r="2102" spans="1:9" ht="15.75" customHeight="1">
      <c r="A2102" s="1">
        <v>2101</v>
      </c>
      <c r="B2102" s="3">
        <v>2102</v>
      </c>
      <c r="C2102" s="3" t="s">
        <v>5692</v>
      </c>
      <c r="D2102" s="3" t="s">
        <v>5693</v>
      </c>
      <c r="E2102" s="3" t="s">
        <v>5694</v>
      </c>
      <c r="F2102" s="3" t="s">
        <v>316</v>
      </c>
      <c r="G2102" s="3">
        <v>5</v>
      </c>
      <c r="H2102" s="3" t="s">
        <v>62</v>
      </c>
      <c r="I2102" s="4" t="str">
        <f ca="1">IFERROR(__xludf.DUMMYFUNCTION("REGEXREPLACE(F2103,""\D"", """")"),"10")</f>
        <v>10</v>
      </c>
    </row>
    <row r="2103" spans="1:9" ht="15.75" customHeight="1">
      <c r="A2103" s="1">
        <v>2102</v>
      </c>
      <c r="B2103" s="3">
        <v>2103</v>
      </c>
      <c r="C2103" s="3" t="s">
        <v>5695</v>
      </c>
      <c r="D2103" s="3" t="s">
        <v>5696</v>
      </c>
      <c r="E2103" s="3" t="s">
        <v>5697</v>
      </c>
      <c r="F2103" s="3">
        <v>0</v>
      </c>
      <c r="I2103" s="4" t="str">
        <f ca="1">IFERROR(__xludf.DUMMYFUNCTION("REGEXREPLACE(F2104,""\D"", """")"),"#VALUE!")</f>
        <v>#VALUE!</v>
      </c>
    </row>
    <row r="2104" spans="1:9" ht="15.75" customHeight="1">
      <c r="A2104" s="1">
        <v>2103</v>
      </c>
      <c r="B2104" s="3">
        <v>2104</v>
      </c>
      <c r="C2104" s="3" t="s">
        <v>5698</v>
      </c>
      <c r="D2104" s="3" t="s">
        <v>5699</v>
      </c>
      <c r="E2104" s="3" t="s">
        <v>5700</v>
      </c>
      <c r="F2104" s="3" t="s">
        <v>787</v>
      </c>
      <c r="G2104" s="3">
        <v>1</v>
      </c>
      <c r="H2104" s="3" t="s">
        <v>531</v>
      </c>
      <c r="I2104" s="4" t="str">
        <f ca="1">IFERROR(__xludf.DUMMYFUNCTION("REGEXREPLACE(F2105,""\D"", """")"),"25")</f>
        <v>25</v>
      </c>
    </row>
    <row r="2105" spans="1:9" ht="15.75" customHeight="1">
      <c r="A2105" s="1">
        <v>2104</v>
      </c>
      <c r="B2105" s="3">
        <v>2105</v>
      </c>
      <c r="C2105" s="3" t="s">
        <v>5701</v>
      </c>
      <c r="D2105" s="3" t="s">
        <v>5702</v>
      </c>
      <c r="E2105" s="3" t="s">
        <v>21</v>
      </c>
      <c r="F2105" s="3">
        <v>0</v>
      </c>
      <c r="I2105" s="4" t="str">
        <f ca="1">IFERROR(__xludf.DUMMYFUNCTION("REGEXREPLACE(F2106,""\D"", """")"),"#VALUE!")</f>
        <v>#VALUE!</v>
      </c>
    </row>
    <row r="2106" spans="1:9" ht="15.75" customHeight="1">
      <c r="A2106" s="1">
        <v>2105</v>
      </c>
      <c r="B2106" s="3">
        <v>2106</v>
      </c>
      <c r="C2106" s="3" t="s">
        <v>5703</v>
      </c>
      <c r="D2106" s="3" t="s">
        <v>5704</v>
      </c>
      <c r="E2106" s="3" t="s">
        <v>5705</v>
      </c>
      <c r="F2106" s="3">
        <v>0</v>
      </c>
      <c r="I2106" s="4" t="str">
        <f ca="1">IFERROR(__xludf.DUMMYFUNCTION("REGEXREPLACE(F2107,""\D"", """")"),"#VALUE!")</f>
        <v>#VALUE!</v>
      </c>
    </row>
    <row r="2107" spans="1:9" ht="15.75" customHeight="1">
      <c r="A2107" s="1">
        <v>2106</v>
      </c>
      <c r="B2107" s="3">
        <v>2107</v>
      </c>
      <c r="C2107" s="3" t="s">
        <v>5706</v>
      </c>
      <c r="D2107" s="3" t="s">
        <v>5707</v>
      </c>
      <c r="E2107" s="3" t="s">
        <v>5708</v>
      </c>
      <c r="F2107" s="3" t="s">
        <v>606</v>
      </c>
      <c r="G2107" s="3">
        <v>6</v>
      </c>
      <c r="H2107" s="3" t="s">
        <v>190</v>
      </c>
      <c r="I2107" s="4" t="str">
        <f ca="1">IFERROR(__xludf.DUMMYFUNCTION("REGEXREPLACE(F2108,""\D"", """")"),"16")</f>
        <v>16</v>
      </c>
    </row>
    <row r="2108" spans="1:9" ht="15.75" customHeight="1">
      <c r="A2108" s="1">
        <v>2107</v>
      </c>
      <c r="B2108" s="3">
        <v>2108</v>
      </c>
      <c r="C2108" s="3" t="s">
        <v>5709</v>
      </c>
      <c r="D2108" s="3" t="s">
        <v>5710</v>
      </c>
      <c r="E2108" s="3" t="s">
        <v>5711</v>
      </c>
      <c r="F2108" s="3" t="s">
        <v>95</v>
      </c>
      <c r="G2108" s="3">
        <v>8</v>
      </c>
      <c r="H2108" s="3" t="s">
        <v>190</v>
      </c>
      <c r="I2108" s="4" t="str">
        <f ca="1">IFERROR(__xludf.DUMMYFUNCTION("REGEXREPLACE(F2109,""\D"", """")"),"14")</f>
        <v>14</v>
      </c>
    </row>
    <row r="2109" spans="1:9" ht="15.75" customHeight="1">
      <c r="A2109" s="1">
        <v>2108</v>
      </c>
      <c r="B2109" s="3">
        <v>2109</v>
      </c>
      <c r="C2109" s="3" t="s">
        <v>5712</v>
      </c>
      <c r="D2109" s="3" t="s">
        <v>5713</v>
      </c>
      <c r="E2109" s="3" t="s">
        <v>21</v>
      </c>
      <c r="F2109" s="3">
        <v>0</v>
      </c>
      <c r="I2109" s="4" t="str">
        <f ca="1">IFERROR(__xludf.DUMMYFUNCTION("REGEXREPLACE(F2110,""\D"", """")"),"#VALUE!")</f>
        <v>#VALUE!</v>
      </c>
    </row>
    <row r="2110" spans="1:9" ht="15.75" customHeight="1">
      <c r="A2110" s="1">
        <v>2109</v>
      </c>
      <c r="B2110" s="3">
        <v>2110</v>
      </c>
      <c r="C2110" s="3" t="s">
        <v>5714</v>
      </c>
      <c r="D2110" s="3" t="s">
        <v>5715</v>
      </c>
      <c r="E2110" s="3" t="s">
        <v>5716</v>
      </c>
      <c r="F2110" s="3" t="s">
        <v>429</v>
      </c>
      <c r="G2110" s="3">
        <v>16</v>
      </c>
      <c r="H2110" s="3" t="s">
        <v>255</v>
      </c>
      <c r="I2110" s="4" t="str">
        <f ca="1">IFERROR(__xludf.DUMMYFUNCTION("REGEXREPLACE(F2111,""\D"", """")"),"20")</f>
        <v>20</v>
      </c>
    </row>
    <row r="2111" spans="1:9" ht="15.75" customHeight="1">
      <c r="A2111" s="1">
        <v>2110</v>
      </c>
      <c r="B2111" s="3">
        <v>2111</v>
      </c>
      <c r="C2111" s="3" t="s">
        <v>5717</v>
      </c>
      <c r="D2111" s="3" t="s">
        <v>5718</v>
      </c>
      <c r="E2111" s="3" t="s">
        <v>5719</v>
      </c>
      <c r="F2111" s="3" t="s">
        <v>95</v>
      </c>
      <c r="G2111" s="3">
        <v>0</v>
      </c>
      <c r="H2111" s="3" t="s">
        <v>144</v>
      </c>
      <c r="I2111" s="4" t="str">
        <f ca="1">IFERROR(__xludf.DUMMYFUNCTION("REGEXREPLACE(F2112,""\D"", """")"),"14")</f>
        <v>14</v>
      </c>
    </row>
    <row r="2112" spans="1:9" ht="15.75" customHeight="1">
      <c r="A2112" s="1">
        <v>2111</v>
      </c>
      <c r="B2112" s="3">
        <v>2112</v>
      </c>
      <c r="C2112" s="3" t="s">
        <v>5720</v>
      </c>
      <c r="D2112" s="3" t="s">
        <v>5721</v>
      </c>
      <c r="E2112" s="3" t="s">
        <v>21</v>
      </c>
      <c r="F2112" s="3">
        <v>0</v>
      </c>
      <c r="I2112" s="4" t="str">
        <f ca="1">IFERROR(__xludf.DUMMYFUNCTION("REGEXREPLACE(F2113,""\D"", """")"),"#VALUE!")</f>
        <v>#VALUE!</v>
      </c>
    </row>
    <row r="2113" spans="1:9" ht="15.75" customHeight="1">
      <c r="A2113" s="1">
        <v>2112</v>
      </c>
      <c r="B2113" s="3">
        <v>2113</v>
      </c>
      <c r="C2113" s="3" t="s">
        <v>5722</v>
      </c>
      <c r="D2113" s="3" t="s">
        <v>5723</v>
      </c>
      <c r="E2113" s="3" t="s">
        <v>5724</v>
      </c>
      <c r="F2113" s="3">
        <v>0</v>
      </c>
      <c r="I2113" s="4" t="str">
        <f ca="1">IFERROR(__xludf.DUMMYFUNCTION("REGEXREPLACE(F2114,""\D"", """")"),"#VALUE!")</f>
        <v>#VALUE!</v>
      </c>
    </row>
    <row r="2114" spans="1:9" ht="15.75" customHeight="1">
      <c r="A2114" s="1">
        <v>2113</v>
      </c>
      <c r="B2114" s="3">
        <v>2114</v>
      </c>
      <c r="C2114" s="3" t="s">
        <v>5725</v>
      </c>
      <c r="D2114" s="3" t="s">
        <v>5726</v>
      </c>
      <c r="E2114" s="3" t="s">
        <v>5727</v>
      </c>
      <c r="F2114" s="3" t="s">
        <v>166</v>
      </c>
      <c r="G2114" s="3">
        <v>1</v>
      </c>
      <c r="H2114" s="3" t="s">
        <v>557</v>
      </c>
      <c r="I2114" s="4" t="str">
        <f ca="1">IFERROR(__xludf.DUMMYFUNCTION("REGEXREPLACE(F2115,""\D"", """")"),"4")</f>
        <v>4</v>
      </c>
    </row>
    <row r="2115" spans="1:9" ht="15.75" customHeight="1">
      <c r="A2115" s="1">
        <v>2114</v>
      </c>
      <c r="B2115" s="3">
        <v>2115</v>
      </c>
      <c r="C2115" s="3" t="s">
        <v>5728</v>
      </c>
      <c r="D2115" s="3" t="s">
        <v>5729</v>
      </c>
      <c r="E2115" s="3" t="s">
        <v>5730</v>
      </c>
      <c r="F2115" s="3">
        <v>0</v>
      </c>
      <c r="I2115" s="4" t="str">
        <f ca="1">IFERROR(__xludf.DUMMYFUNCTION("REGEXREPLACE(F2116,""\D"", """")"),"#VALUE!")</f>
        <v>#VALUE!</v>
      </c>
    </row>
    <row r="2116" spans="1:9" ht="15.75" customHeight="1">
      <c r="A2116" s="1">
        <v>2115</v>
      </c>
      <c r="B2116" s="3">
        <v>2116</v>
      </c>
      <c r="C2116" s="3" t="s">
        <v>5731</v>
      </c>
      <c r="D2116" s="3" t="s">
        <v>5732</v>
      </c>
      <c r="E2116" s="3" t="s">
        <v>5733</v>
      </c>
      <c r="F2116" s="3" t="s">
        <v>263</v>
      </c>
      <c r="G2116" s="3">
        <v>4</v>
      </c>
      <c r="H2116" s="3" t="s">
        <v>88</v>
      </c>
      <c r="I2116" s="4" t="str">
        <f ca="1">IFERROR(__xludf.DUMMYFUNCTION("REGEXREPLACE(F2117,""\D"", """")"),"6")</f>
        <v>6</v>
      </c>
    </row>
    <row r="2117" spans="1:9" ht="15.75" customHeight="1">
      <c r="A2117" s="1">
        <v>2116</v>
      </c>
      <c r="B2117" s="3">
        <v>2117</v>
      </c>
      <c r="C2117" s="3" t="s">
        <v>5734</v>
      </c>
      <c r="D2117" s="3" t="s">
        <v>5735</v>
      </c>
      <c r="E2117" s="3" t="s">
        <v>5736</v>
      </c>
      <c r="F2117" s="3" t="s">
        <v>87</v>
      </c>
      <c r="G2117" s="3">
        <v>6</v>
      </c>
      <c r="H2117" s="3" t="s">
        <v>399</v>
      </c>
      <c r="I2117" s="4" t="str">
        <f ca="1">IFERROR(__xludf.DUMMYFUNCTION("REGEXREPLACE(F2118,""\D"", """")"),"7")</f>
        <v>7</v>
      </c>
    </row>
    <row r="2118" spans="1:9" ht="15.75" customHeight="1">
      <c r="A2118" s="1">
        <v>2117</v>
      </c>
      <c r="B2118" s="3">
        <v>2118</v>
      </c>
      <c r="C2118" s="3" t="s">
        <v>5737</v>
      </c>
      <c r="D2118" s="3" t="s">
        <v>5738</v>
      </c>
      <c r="E2118" s="3" t="s">
        <v>5739</v>
      </c>
      <c r="F2118" s="3" t="s">
        <v>263</v>
      </c>
      <c r="G2118" s="3">
        <v>21</v>
      </c>
      <c r="H2118" s="3" t="s">
        <v>70</v>
      </c>
      <c r="I2118" s="4" t="str">
        <f ca="1">IFERROR(__xludf.DUMMYFUNCTION("REGEXREPLACE(F2119,""\D"", """")"),"6")</f>
        <v>6</v>
      </c>
    </row>
    <row r="2119" spans="1:9" ht="15.75" customHeight="1">
      <c r="A2119" s="1">
        <v>2118</v>
      </c>
      <c r="B2119" s="3">
        <v>2119</v>
      </c>
      <c r="C2119" s="3" t="s">
        <v>5740</v>
      </c>
      <c r="D2119" s="3" t="s">
        <v>5741</v>
      </c>
      <c r="E2119" s="3" t="s">
        <v>5742</v>
      </c>
      <c r="F2119" s="3">
        <v>0</v>
      </c>
      <c r="I2119" s="4" t="str">
        <f ca="1">IFERROR(__xludf.DUMMYFUNCTION("REGEXREPLACE(F2120,""\D"", """")"),"#VALUE!")</f>
        <v>#VALUE!</v>
      </c>
    </row>
    <row r="2120" spans="1:9" ht="15.75" customHeight="1">
      <c r="A2120" s="1">
        <v>2119</v>
      </c>
      <c r="B2120" s="3">
        <v>2120</v>
      </c>
      <c r="C2120" s="3" t="s">
        <v>5743</v>
      </c>
      <c r="D2120" s="3" t="s">
        <v>5744</v>
      </c>
      <c r="E2120" s="3" t="s">
        <v>21</v>
      </c>
      <c r="F2120" s="3">
        <v>0</v>
      </c>
      <c r="I2120" s="4" t="str">
        <f ca="1">IFERROR(__xludf.DUMMYFUNCTION("REGEXREPLACE(F2121,""\D"", """")"),"#VALUE!")</f>
        <v>#VALUE!</v>
      </c>
    </row>
    <row r="2121" spans="1:9" ht="15.75" customHeight="1">
      <c r="A2121" s="1">
        <v>2120</v>
      </c>
      <c r="B2121" s="3">
        <v>2121</v>
      </c>
      <c r="C2121" s="3" t="s">
        <v>5745</v>
      </c>
      <c r="D2121" s="3" t="s">
        <v>5746</v>
      </c>
      <c r="E2121" s="3" t="s">
        <v>5747</v>
      </c>
      <c r="F2121" s="3" t="s">
        <v>316</v>
      </c>
      <c r="G2121" s="3">
        <v>48</v>
      </c>
      <c r="H2121" s="3" t="s">
        <v>4110</v>
      </c>
      <c r="I2121" s="4" t="str">
        <f ca="1">IFERROR(__xludf.DUMMYFUNCTION("REGEXREPLACE(F2122,""\D"", """")"),"10")</f>
        <v>10</v>
      </c>
    </row>
    <row r="2122" spans="1:9" ht="15.75" customHeight="1">
      <c r="A2122" s="1">
        <v>2121</v>
      </c>
      <c r="B2122" s="3">
        <v>2122</v>
      </c>
      <c r="C2122" s="3" t="s">
        <v>5748</v>
      </c>
      <c r="D2122" s="3" t="s">
        <v>5749</v>
      </c>
      <c r="E2122" s="3" t="s">
        <v>5750</v>
      </c>
      <c r="F2122" s="3">
        <v>0</v>
      </c>
      <c r="I2122" s="4" t="str">
        <f ca="1">IFERROR(__xludf.DUMMYFUNCTION("REGEXREPLACE(F2123,""\D"", """")"),"#VALUE!")</f>
        <v>#VALUE!</v>
      </c>
    </row>
    <row r="2123" spans="1:9" ht="15.75" customHeight="1">
      <c r="A2123" s="1">
        <v>2122</v>
      </c>
      <c r="B2123" s="3">
        <v>2123</v>
      </c>
      <c r="C2123" s="3" t="s">
        <v>5751</v>
      </c>
      <c r="D2123" s="3" t="s">
        <v>5752</v>
      </c>
      <c r="E2123" s="3" t="s">
        <v>21</v>
      </c>
      <c r="F2123" s="3">
        <v>0</v>
      </c>
      <c r="I2123" s="4" t="str">
        <f ca="1">IFERROR(__xludf.DUMMYFUNCTION("REGEXREPLACE(F2124,""\D"", """")"),"#VALUE!")</f>
        <v>#VALUE!</v>
      </c>
    </row>
    <row r="2124" spans="1:9" ht="15.75" customHeight="1">
      <c r="A2124" s="1">
        <v>2123</v>
      </c>
      <c r="B2124" s="3">
        <v>2124</v>
      </c>
      <c r="C2124" s="3" t="s">
        <v>5753</v>
      </c>
      <c r="D2124" s="3" t="s">
        <v>5754</v>
      </c>
      <c r="E2124" s="3" t="s">
        <v>5755</v>
      </c>
      <c r="F2124" s="3" t="s">
        <v>166</v>
      </c>
      <c r="G2124" s="3">
        <v>1</v>
      </c>
      <c r="H2124" s="3" t="s">
        <v>557</v>
      </c>
      <c r="I2124" s="4" t="str">
        <f ca="1">IFERROR(__xludf.DUMMYFUNCTION("REGEXREPLACE(F2125,""\D"", """")"),"4")</f>
        <v>4</v>
      </c>
    </row>
    <row r="2125" spans="1:9" ht="15.75" customHeight="1">
      <c r="A2125" s="1">
        <v>2124</v>
      </c>
      <c r="B2125" s="3">
        <v>2125</v>
      </c>
      <c r="C2125" s="3" t="s">
        <v>5756</v>
      </c>
      <c r="D2125" s="3" t="s">
        <v>5757</v>
      </c>
      <c r="E2125" s="3" t="s">
        <v>5758</v>
      </c>
      <c r="F2125" s="3">
        <v>0</v>
      </c>
      <c r="I2125" s="4" t="str">
        <f ca="1">IFERROR(__xludf.DUMMYFUNCTION("REGEXREPLACE(F2126,""\D"", """")"),"#VALUE!")</f>
        <v>#VALUE!</v>
      </c>
    </row>
    <row r="2126" spans="1:9" ht="15.75" customHeight="1">
      <c r="A2126" s="1">
        <v>2125</v>
      </c>
      <c r="B2126" s="3">
        <v>2126</v>
      </c>
      <c r="C2126" s="3" t="s">
        <v>5759</v>
      </c>
      <c r="D2126" s="3" t="s">
        <v>5760</v>
      </c>
      <c r="E2126" s="3" t="s">
        <v>21</v>
      </c>
      <c r="F2126" s="3">
        <v>0</v>
      </c>
      <c r="I2126" s="4" t="str">
        <f ca="1">IFERROR(__xludf.DUMMYFUNCTION("REGEXREPLACE(F2127,""\D"", """")"),"#VALUE!")</f>
        <v>#VALUE!</v>
      </c>
    </row>
    <row r="2127" spans="1:9" ht="15.75" customHeight="1">
      <c r="A2127" s="1">
        <v>2126</v>
      </c>
      <c r="B2127" s="3">
        <v>2127</v>
      </c>
      <c r="C2127" s="3" t="s">
        <v>5761</v>
      </c>
      <c r="D2127" s="3" t="s">
        <v>5762</v>
      </c>
      <c r="E2127" s="3" t="s">
        <v>5763</v>
      </c>
      <c r="F2127" s="3">
        <v>0</v>
      </c>
      <c r="I2127" s="4" t="str">
        <f ca="1">IFERROR(__xludf.DUMMYFUNCTION("REGEXREPLACE(F2128,""\D"", """")"),"#VALUE!")</f>
        <v>#VALUE!</v>
      </c>
    </row>
    <row r="2128" spans="1:9" ht="15.75" customHeight="1">
      <c r="A2128" s="1">
        <v>2127</v>
      </c>
      <c r="B2128" s="3">
        <v>2128</v>
      </c>
      <c r="C2128" s="3" t="s">
        <v>5764</v>
      </c>
      <c r="D2128" s="3" t="s">
        <v>5765</v>
      </c>
      <c r="E2128" s="3" t="s">
        <v>21</v>
      </c>
      <c r="F2128" s="3">
        <v>0</v>
      </c>
      <c r="I2128" s="4" t="str">
        <f ca="1">IFERROR(__xludf.DUMMYFUNCTION("REGEXREPLACE(F2129,""\D"", """")"),"#VALUE!")</f>
        <v>#VALUE!</v>
      </c>
    </row>
    <row r="2129" spans="1:9" ht="15.75" customHeight="1">
      <c r="A2129" s="1">
        <v>2128</v>
      </c>
      <c r="B2129" s="3">
        <v>2129</v>
      </c>
      <c r="C2129" s="3" t="s">
        <v>5766</v>
      </c>
      <c r="D2129" s="3" t="s">
        <v>5767</v>
      </c>
      <c r="E2129" s="3" t="s">
        <v>21</v>
      </c>
      <c r="F2129" s="3">
        <v>0</v>
      </c>
      <c r="I2129" s="4" t="str">
        <f ca="1">IFERROR(__xludf.DUMMYFUNCTION("REGEXREPLACE(F2130,""\D"", """")"),"#VALUE!")</f>
        <v>#VALUE!</v>
      </c>
    </row>
    <row r="2130" spans="1:9" ht="15.75" customHeight="1">
      <c r="A2130" s="1">
        <v>2129</v>
      </c>
      <c r="B2130" s="3">
        <v>2130</v>
      </c>
      <c r="C2130" s="3" t="s">
        <v>5768</v>
      </c>
      <c r="D2130" s="3" t="s">
        <v>5769</v>
      </c>
      <c r="E2130" s="3" t="s">
        <v>5770</v>
      </c>
      <c r="F2130" s="3">
        <v>0</v>
      </c>
      <c r="I2130" s="4" t="str">
        <f ca="1">IFERROR(__xludf.DUMMYFUNCTION("REGEXREPLACE(F2131,""\D"", """")"),"#VALUE!")</f>
        <v>#VALUE!</v>
      </c>
    </row>
    <row r="2131" spans="1:9" ht="15.75" customHeight="1">
      <c r="A2131" s="1">
        <v>2130</v>
      </c>
      <c r="B2131" s="3">
        <v>2131</v>
      </c>
      <c r="C2131" s="3" t="s">
        <v>5771</v>
      </c>
      <c r="D2131" s="3" t="s">
        <v>5772</v>
      </c>
      <c r="E2131" s="3" t="s">
        <v>5773</v>
      </c>
      <c r="F2131" s="3">
        <v>0</v>
      </c>
      <c r="I2131" s="4" t="str">
        <f ca="1">IFERROR(__xludf.DUMMYFUNCTION("REGEXREPLACE(F2132,""\D"", """")"),"#VALUE!")</f>
        <v>#VALUE!</v>
      </c>
    </row>
    <row r="2132" spans="1:9" ht="15.75" customHeight="1">
      <c r="A2132" s="1">
        <v>2131</v>
      </c>
      <c r="B2132" s="3">
        <v>2132</v>
      </c>
      <c r="C2132" s="3" t="s">
        <v>5774</v>
      </c>
      <c r="D2132" s="3" t="s">
        <v>5775</v>
      </c>
      <c r="E2132" s="3" t="s">
        <v>5776</v>
      </c>
      <c r="F2132" s="3">
        <v>0</v>
      </c>
      <c r="I2132" s="4" t="str">
        <f ca="1">IFERROR(__xludf.DUMMYFUNCTION("REGEXREPLACE(F2133,""\D"", """")"),"#VALUE!")</f>
        <v>#VALUE!</v>
      </c>
    </row>
    <row r="2133" spans="1:9" ht="15.75" customHeight="1">
      <c r="A2133" s="1">
        <v>2132</v>
      </c>
      <c r="B2133" s="3">
        <v>2133</v>
      </c>
      <c r="C2133" s="3" t="s">
        <v>5777</v>
      </c>
      <c r="D2133" s="3" t="s">
        <v>5778</v>
      </c>
      <c r="E2133" s="3" t="s">
        <v>5779</v>
      </c>
      <c r="F2133" s="3" t="s">
        <v>17</v>
      </c>
      <c r="G2133" s="3">
        <v>0</v>
      </c>
      <c r="H2133" s="3" t="s">
        <v>30</v>
      </c>
      <c r="I2133" s="4" t="str">
        <f ca="1">IFERROR(__xludf.DUMMYFUNCTION("REGEXREPLACE(F2134,""\D"", """")"),"9")</f>
        <v>9</v>
      </c>
    </row>
    <row r="2134" spans="1:9" ht="15.75" customHeight="1">
      <c r="A2134" s="1">
        <v>2133</v>
      </c>
      <c r="B2134" s="3">
        <v>2134</v>
      </c>
      <c r="C2134" s="3" t="s">
        <v>5780</v>
      </c>
      <c r="D2134" s="3" t="s">
        <v>5781</v>
      </c>
      <c r="E2134" s="3" t="s">
        <v>5782</v>
      </c>
      <c r="F2134" s="3">
        <v>0</v>
      </c>
      <c r="I2134" s="4" t="str">
        <f ca="1">IFERROR(__xludf.DUMMYFUNCTION("REGEXREPLACE(F2135,""\D"", """")"),"#VALUE!")</f>
        <v>#VALUE!</v>
      </c>
    </row>
    <row r="2135" spans="1:9" ht="15.75" customHeight="1">
      <c r="A2135" s="1">
        <v>2134</v>
      </c>
      <c r="B2135" s="3">
        <v>2135</v>
      </c>
      <c r="C2135" s="3" t="s">
        <v>5783</v>
      </c>
      <c r="D2135" s="3" t="s">
        <v>5784</v>
      </c>
      <c r="E2135" s="3" t="s">
        <v>21</v>
      </c>
      <c r="F2135" s="3">
        <v>0</v>
      </c>
      <c r="I2135" s="4" t="str">
        <f ca="1">IFERROR(__xludf.DUMMYFUNCTION("REGEXREPLACE(F2136,""\D"", """")"),"#VALUE!")</f>
        <v>#VALUE!</v>
      </c>
    </row>
    <row r="2136" spans="1:9" ht="15.75" customHeight="1">
      <c r="A2136" s="1">
        <v>2135</v>
      </c>
      <c r="B2136" s="3">
        <v>2136</v>
      </c>
      <c r="C2136" s="3" t="s">
        <v>5785</v>
      </c>
      <c r="D2136" s="3" t="s">
        <v>5786</v>
      </c>
      <c r="E2136" s="3" t="s">
        <v>5787</v>
      </c>
      <c r="F2136" s="3" t="s">
        <v>17</v>
      </c>
      <c r="G2136" s="3">
        <v>1</v>
      </c>
      <c r="H2136" s="3" t="s">
        <v>88</v>
      </c>
      <c r="I2136" s="4" t="str">
        <f ca="1">IFERROR(__xludf.DUMMYFUNCTION("REGEXREPLACE(F2137,""\D"", """")"),"9")</f>
        <v>9</v>
      </c>
    </row>
    <row r="2137" spans="1:9" ht="15.75" customHeight="1">
      <c r="A2137" s="1">
        <v>2136</v>
      </c>
      <c r="B2137" s="3">
        <v>2137</v>
      </c>
      <c r="C2137" s="3" t="s">
        <v>5788</v>
      </c>
      <c r="D2137" s="3" t="s">
        <v>5789</v>
      </c>
      <c r="E2137" s="3" t="s">
        <v>5790</v>
      </c>
      <c r="F2137" s="3" t="s">
        <v>707</v>
      </c>
      <c r="G2137" s="3">
        <v>0</v>
      </c>
      <c r="H2137" s="3" t="s">
        <v>2492</v>
      </c>
      <c r="I2137" s="4" t="str">
        <f ca="1">IFERROR(__xludf.DUMMYFUNCTION("REGEXREPLACE(F2138,""\D"", """")"),"33")</f>
        <v>33</v>
      </c>
    </row>
    <row r="2138" spans="1:9" ht="15.75" customHeight="1">
      <c r="A2138" s="1">
        <v>2137</v>
      </c>
      <c r="B2138" s="3">
        <v>2138</v>
      </c>
      <c r="C2138" s="3" t="s">
        <v>5791</v>
      </c>
      <c r="D2138" s="3" t="s">
        <v>5792</v>
      </c>
      <c r="E2138" s="3" t="s">
        <v>5793</v>
      </c>
      <c r="F2138" s="3">
        <v>0</v>
      </c>
      <c r="I2138" s="4" t="str">
        <f ca="1">IFERROR(__xludf.DUMMYFUNCTION("REGEXREPLACE(F2139,""\D"", """")"),"#VALUE!")</f>
        <v>#VALUE!</v>
      </c>
    </row>
    <row r="2139" spans="1:9" ht="15.75" customHeight="1">
      <c r="A2139" s="1">
        <v>2138</v>
      </c>
      <c r="B2139" s="3">
        <v>2139</v>
      </c>
      <c r="C2139" s="3" t="s">
        <v>5794</v>
      </c>
      <c r="D2139" s="3" t="s">
        <v>5795</v>
      </c>
      <c r="E2139" s="3" t="s">
        <v>21</v>
      </c>
      <c r="F2139" s="3">
        <v>0</v>
      </c>
      <c r="I2139" s="4" t="str">
        <f ca="1">IFERROR(__xludf.DUMMYFUNCTION("REGEXREPLACE(F2140,""\D"", """")"),"#VALUE!")</f>
        <v>#VALUE!</v>
      </c>
    </row>
    <row r="2140" spans="1:9" ht="15.75" customHeight="1">
      <c r="A2140" s="1">
        <v>2139</v>
      </c>
      <c r="B2140" s="3">
        <v>2140</v>
      </c>
      <c r="C2140" s="3" t="s">
        <v>5796</v>
      </c>
      <c r="D2140" s="3" t="s">
        <v>5797</v>
      </c>
      <c r="E2140" s="3" t="s">
        <v>21</v>
      </c>
      <c r="F2140" s="3">
        <v>0</v>
      </c>
      <c r="I2140" s="4" t="str">
        <f ca="1">IFERROR(__xludf.DUMMYFUNCTION("REGEXREPLACE(F2141,""\D"", """")"),"#VALUE!")</f>
        <v>#VALUE!</v>
      </c>
    </row>
    <row r="2141" spans="1:9" ht="15.75" customHeight="1">
      <c r="A2141" s="1">
        <v>2140</v>
      </c>
      <c r="B2141" s="3">
        <v>2141</v>
      </c>
      <c r="C2141" s="3" t="s">
        <v>5798</v>
      </c>
      <c r="D2141" s="3" t="s">
        <v>5799</v>
      </c>
      <c r="E2141" s="3" t="s">
        <v>5800</v>
      </c>
      <c r="F2141" s="3">
        <v>0</v>
      </c>
      <c r="I2141" s="4" t="str">
        <f ca="1">IFERROR(__xludf.DUMMYFUNCTION("REGEXREPLACE(F2142,""\D"", """")"),"#VALUE!")</f>
        <v>#VALUE!</v>
      </c>
    </row>
    <row r="2142" spans="1:9" ht="15.75" customHeight="1">
      <c r="A2142" s="1">
        <v>2141</v>
      </c>
      <c r="B2142" s="3">
        <v>2142</v>
      </c>
      <c r="C2142" s="3" t="s">
        <v>5801</v>
      </c>
      <c r="D2142" s="3" t="s">
        <v>5802</v>
      </c>
      <c r="E2142" s="3" t="s">
        <v>5803</v>
      </c>
      <c r="F2142" s="3" t="s">
        <v>3036</v>
      </c>
      <c r="G2142" s="3">
        <v>76</v>
      </c>
      <c r="H2142" s="3" t="s">
        <v>2164</v>
      </c>
      <c r="I2142" s="4" t="str">
        <f ca="1">IFERROR(__xludf.DUMMYFUNCTION("REGEXREPLACE(F2143,""\D"", """")"),"42")</f>
        <v>42</v>
      </c>
    </row>
    <row r="2143" spans="1:9" ht="15.75" customHeight="1">
      <c r="A2143" s="1">
        <v>2142</v>
      </c>
      <c r="B2143" s="3">
        <v>2143</v>
      </c>
      <c r="C2143" s="3" t="s">
        <v>5804</v>
      </c>
      <c r="D2143" s="3" t="s">
        <v>5805</v>
      </c>
      <c r="E2143" s="3" t="s">
        <v>5806</v>
      </c>
      <c r="F2143" s="3" t="s">
        <v>365</v>
      </c>
      <c r="G2143" s="3">
        <v>5</v>
      </c>
      <c r="H2143" s="3" t="s">
        <v>595</v>
      </c>
      <c r="I2143" s="4" t="str">
        <f ca="1">IFERROR(__xludf.DUMMYFUNCTION("REGEXREPLACE(F2144,""\D"", """")"),"24")</f>
        <v>24</v>
      </c>
    </row>
    <row r="2144" spans="1:9" ht="15.75" customHeight="1">
      <c r="A2144" s="1">
        <v>2143</v>
      </c>
      <c r="B2144" s="3">
        <v>2144</v>
      </c>
      <c r="C2144" s="3" t="s">
        <v>5807</v>
      </c>
      <c r="D2144" s="3" t="s">
        <v>5808</v>
      </c>
      <c r="E2144" s="3" t="s">
        <v>5809</v>
      </c>
      <c r="F2144" s="3">
        <v>0</v>
      </c>
      <c r="I2144" s="4" t="str">
        <f ca="1">IFERROR(__xludf.DUMMYFUNCTION("REGEXREPLACE(F2145,""\D"", """")"),"#VALUE!")</f>
        <v>#VALUE!</v>
      </c>
    </row>
    <row r="2145" spans="1:9" ht="15.75" customHeight="1">
      <c r="A2145" s="1">
        <v>2144</v>
      </c>
      <c r="B2145" s="3">
        <v>2145</v>
      </c>
      <c r="C2145" s="3" t="s">
        <v>5810</v>
      </c>
      <c r="D2145" s="3" t="s">
        <v>5811</v>
      </c>
      <c r="E2145" s="3" t="s">
        <v>5812</v>
      </c>
      <c r="F2145" s="3" t="s">
        <v>263</v>
      </c>
      <c r="G2145" s="3">
        <v>21</v>
      </c>
      <c r="H2145" s="3" t="s">
        <v>70</v>
      </c>
      <c r="I2145" s="4" t="str">
        <f ca="1">IFERROR(__xludf.DUMMYFUNCTION("REGEXREPLACE(F2146,""\D"", """")"),"6")</f>
        <v>6</v>
      </c>
    </row>
    <row r="2146" spans="1:9" ht="15.75" customHeight="1">
      <c r="A2146" s="1">
        <v>2145</v>
      </c>
      <c r="B2146" s="3">
        <v>2146</v>
      </c>
      <c r="C2146" s="3" t="s">
        <v>5813</v>
      </c>
      <c r="D2146" s="3" t="s">
        <v>5814</v>
      </c>
      <c r="E2146" s="3" t="s">
        <v>5815</v>
      </c>
      <c r="F2146" s="3" t="s">
        <v>937</v>
      </c>
      <c r="G2146" s="3">
        <v>7</v>
      </c>
      <c r="H2146" s="3" t="s">
        <v>30</v>
      </c>
      <c r="I2146" s="4" t="str">
        <f ca="1">IFERROR(__xludf.DUMMYFUNCTION("REGEXREPLACE(F2147,""\D"", """")"),"2")</f>
        <v>2</v>
      </c>
    </row>
    <row r="2147" spans="1:9" ht="15.75" customHeight="1">
      <c r="A2147" s="1">
        <v>2146</v>
      </c>
      <c r="B2147" s="3">
        <v>2147</v>
      </c>
      <c r="C2147" s="3" t="s">
        <v>5816</v>
      </c>
      <c r="D2147" s="3" t="s">
        <v>5817</v>
      </c>
      <c r="E2147" s="3" t="s">
        <v>21</v>
      </c>
      <c r="F2147" s="3">
        <v>0</v>
      </c>
      <c r="I2147" s="4" t="str">
        <f ca="1">IFERROR(__xludf.DUMMYFUNCTION("REGEXREPLACE(F2148,""\D"", """")"),"#VALUE!")</f>
        <v>#VALUE!</v>
      </c>
    </row>
    <row r="2148" spans="1:9" ht="15.75" customHeight="1">
      <c r="A2148" s="1">
        <v>2147</v>
      </c>
      <c r="B2148" s="3">
        <v>2148</v>
      </c>
      <c r="C2148" s="3" t="s">
        <v>5818</v>
      </c>
      <c r="D2148" s="3" t="s">
        <v>5819</v>
      </c>
      <c r="E2148" s="3" t="s">
        <v>5820</v>
      </c>
      <c r="F2148" s="3" t="s">
        <v>5821</v>
      </c>
      <c r="G2148" s="3">
        <v>1</v>
      </c>
      <c r="H2148" s="3" t="s">
        <v>5822</v>
      </c>
      <c r="I2148" s="4" t="str">
        <f ca="1">IFERROR(__xludf.DUMMYFUNCTION("REGEXREPLACE(F2149,""\D"", """")"),"85")</f>
        <v>85</v>
      </c>
    </row>
    <row r="2149" spans="1:9" ht="15.75" customHeight="1">
      <c r="A2149" s="1">
        <v>2148</v>
      </c>
      <c r="B2149" s="3">
        <v>2149</v>
      </c>
      <c r="C2149" s="3" t="s">
        <v>5823</v>
      </c>
      <c r="D2149" s="3" t="s">
        <v>5824</v>
      </c>
      <c r="E2149" s="3" t="s">
        <v>5825</v>
      </c>
      <c r="F2149" s="3">
        <v>0</v>
      </c>
      <c r="I2149" s="4" t="str">
        <f ca="1">IFERROR(__xludf.DUMMYFUNCTION("REGEXREPLACE(F2150,""\D"", """")"),"#VALUE!")</f>
        <v>#VALUE!</v>
      </c>
    </row>
    <row r="2150" spans="1:9" ht="15.75" customHeight="1">
      <c r="A2150" s="1">
        <v>2149</v>
      </c>
      <c r="B2150" s="3">
        <v>2150</v>
      </c>
      <c r="C2150" s="3" t="s">
        <v>5826</v>
      </c>
      <c r="D2150" s="3" t="s">
        <v>5827</v>
      </c>
      <c r="E2150" s="3" t="s">
        <v>5828</v>
      </c>
      <c r="F2150" s="3">
        <v>0</v>
      </c>
      <c r="I2150" s="4" t="str">
        <f ca="1">IFERROR(__xludf.DUMMYFUNCTION("REGEXREPLACE(F2151,""\D"", """")"),"#VALUE!")</f>
        <v>#VALUE!</v>
      </c>
    </row>
    <row r="2151" spans="1:9" ht="15.75" customHeight="1">
      <c r="A2151" s="1">
        <v>2150</v>
      </c>
      <c r="B2151" s="3">
        <v>2151</v>
      </c>
      <c r="C2151" s="3" t="s">
        <v>5829</v>
      </c>
      <c r="D2151" s="3" t="s">
        <v>5830</v>
      </c>
      <c r="E2151" s="3" t="s">
        <v>5831</v>
      </c>
      <c r="F2151" s="3">
        <v>0</v>
      </c>
      <c r="I2151" s="4" t="str">
        <f ca="1">IFERROR(__xludf.DUMMYFUNCTION("REGEXREPLACE(F2152,""\D"", """")"),"#VALUE!")</f>
        <v>#VALUE!</v>
      </c>
    </row>
    <row r="2152" spans="1:9" ht="15.75" customHeight="1">
      <c r="A2152" s="1">
        <v>2151</v>
      </c>
      <c r="B2152" s="3">
        <v>2152</v>
      </c>
      <c r="C2152" s="3" t="s">
        <v>5832</v>
      </c>
      <c r="D2152" s="3" t="s">
        <v>5833</v>
      </c>
      <c r="E2152" s="3" t="s">
        <v>5834</v>
      </c>
      <c r="F2152" s="3" t="s">
        <v>166</v>
      </c>
      <c r="G2152" s="3">
        <v>6</v>
      </c>
      <c r="H2152" s="3" t="s">
        <v>88</v>
      </c>
      <c r="I2152" s="4" t="str">
        <f ca="1">IFERROR(__xludf.DUMMYFUNCTION("REGEXREPLACE(F2153,""\D"", """")"),"4")</f>
        <v>4</v>
      </c>
    </row>
    <row r="2153" spans="1:9" ht="15.75" customHeight="1">
      <c r="A2153" s="1">
        <v>2152</v>
      </c>
      <c r="B2153" s="3">
        <v>2153</v>
      </c>
      <c r="C2153" s="3" t="s">
        <v>5835</v>
      </c>
      <c r="D2153" s="3" t="s">
        <v>5836</v>
      </c>
      <c r="E2153" s="3" t="s">
        <v>21</v>
      </c>
      <c r="F2153" s="3">
        <v>0</v>
      </c>
      <c r="I2153" s="4" t="str">
        <f ca="1">IFERROR(__xludf.DUMMYFUNCTION("REGEXREPLACE(F2154,""\D"", """")"),"#VALUE!")</f>
        <v>#VALUE!</v>
      </c>
    </row>
    <row r="2154" spans="1:9" ht="15.75" customHeight="1">
      <c r="A2154" s="1">
        <v>2153</v>
      </c>
      <c r="B2154" s="3">
        <v>2154</v>
      </c>
      <c r="C2154" s="3" t="s">
        <v>5837</v>
      </c>
      <c r="D2154" s="3" t="s">
        <v>5838</v>
      </c>
      <c r="E2154" s="3" t="s">
        <v>5839</v>
      </c>
      <c r="F2154" s="3" t="s">
        <v>370</v>
      </c>
      <c r="G2154" s="3">
        <v>0</v>
      </c>
      <c r="H2154" s="3" t="s">
        <v>420</v>
      </c>
      <c r="I2154" s="4" t="str">
        <f ca="1">IFERROR(__xludf.DUMMYFUNCTION("REGEXREPLACE(F2155,""\D"", """")"),"12")</f>
        <v>12</v>
      </c>
    </row>
    <row r="2155" spans="1:9" ht="15.75" customHeight="1">
      <c r="A2155" s="1">
        <v>2154</v>
      </c>
      <c r="B2155" s="3">
        <v>2155</v>
      </c>
      <c r="C2155" s="3" t="s">
        <v>5840</v>
      </c>
      <c r="D2155" s="3" t="s">
        <v>5841</v>
      </c>
      <c r="E2155" s="3" t="s">
        <v>5842</v>
      </c>
      <c r="F2155" s="3">
        <v>0</v>
      </c>
      <c r="I2155" s="4" t="str">
        <f ca="1">IFERROR(__xludf.DUMMYFUNCTION("REGEXREPLACE(F2156,""\D"", """")"),"#VALUE!")</f>
        <v>#VALUE!</v>
      </c>
    </row>
    <row r="2156" spans="1:9" ht="15.75" customHeight="1">
      <c r="A2156" s="1">
        <v>2155</v>
      </c>
      <c r="B2156" s="3">
        <v>2156</v>
      </c>
      <c r="C2156" s="3" t="s">
        <v>5843</v>
      </c>
      <c r="D2156" s="3" t="s">
        <v>5844</v>
      </c>
      <c r="E2156" s="3" t="s">
        <v>5845</v>
      </c>
      <c r="F2156" s="3" t="s">
        <v>17</v>
      </c>
      <c r="G2156" s="3">
        <v>3</v>
      </c>
      <c r="H2156" s="3" t="s">
        <v>420</v>
      </c>
      <c r="I2156" s="4" t="str">
        <f ca="1">IFERROR(__xludf.DUMMYFUNCTION("REGEXREPLACE(F2157,""\D"", """")"),"9")</f>
        <v>9</v>
      </c>
    </row>
    <row r="2157" spans="1:9" ht="15.75" customHeight="1">
      <c r="A2157" s="1">
        <v>2156</v>
      </c>
      <c r="B2157" s="3">
        <v>2157</v>
      </c>
      <c r="C2157" s="3" t="s">
        <v>5846</v>
      </c>
      <c r="D2157" s="3" t="s">
        <v>5847</v>
      </c>
      <c r="E2157" s="3" t="s">
        <v>5848</v>
      </c>
      <c r="F2157" s="3" t="s">
        <v>277</v>
      </c>
      <c r="G2157" s="3">
        <v>7</v>
      </c>
      <c r="H2157" s="3" t="s">
        <v>420</v>
      </c>
      <c r="I2157" s="4" t="str">
        <f ca="1">IFERROR(__xludf.DUMMYFUNCTION("REGEXREPLACE(F2158,""\D"", """")"),"5")</f>
        <v>5</v>
      </c>
    </row>
    <row r="2158" spans="1:9" ht="15.75" customHeight="1">
      <c r="A2158" s="1">
        <v>2157</v>
      </c>
      <c r="B2158" s="3">
        <v>2158</v>
      </c>
      <c r="C2158" s="3" t="s">
        <v>5849</v>
      </c>
      <c r="D2158" s="3" t="s">
        <v>5850</v>
      </c>
      <c r="E2158" s="3" t="s">
        <v>5851</v>
      </c>
      <c r="F2158" s="3">
        <v>0</v>
      </c>
      <c r="I2158" s="4" t="str">
        <f ca="1">IFERROR(__xludf.DUMMYFUNCTION("REGEXREPLACE(F2159,""\D"", """")"),"#VALUE!")</f>
        <v>#VALUE!</v>
      </c>
    </row>
    <row r="2159" spans="1:9" ht="15.75" customHeight="1">
      <c r="A2159" s="1">
        <v>2158</v>
      </c>
      <c r="B2159" s="3">
        <v>2159</v>
      </c>
      <c r="C2159" s="3" t="s">
        <v>5852</v>
      </c>
      <c r="D2159" s="3" t="s">
        <v>5853</v>
      </c>
      <c r="E2159" s="3" t="s">
        <v>5854</v>
      </c>
      <c r="F2159" s="3" t="s">
        <v>61</v>
      </c>
      <c r="G2159" s="3">
        <v>9</v>
      </c>
      <c r="H2159" s="3" t="s">
        <v>235</v>
      </c>
      <c r="I2159" s="4" t="str">
        <f ca="1">IFERROR(__xludf.DUMMYFUNCTION("REGEXREPLACE(F2160,""\D"", """")"),"8")</f>
        <v>8</v>
      </c>
    </row>
    <row r="2160" spans="1:9" ht="15.75" customHeight="1">
      <c r="A2160" s="1">
        <v>2159</v>
      </c>
      <c r="B2160" s="3">
        <v>2160</v>
      </c>
      <c r="C2160" s="3" t="s">
        <v>5855</v>
      </c>
      <c r="D2160" s="3" t="s">
        <v>5856</v>
      </c>
      <c r="E2160" s="3" t="s">
        <v>2017</v>
      </c>
      <c r="F2160" s="3">
        <v>0</v>
      </c>
      <c r="I2160" s="4" t="str">
        <f ca="1">IFERROR(__xludf.DUMMYFUNCTION("REGEXREPLACE(F2161,""\D"", """")"),"#VALUE!")</f>
        <v>#VALUE!</v>
      </c>
    </row>
    <row r="2161" spans="1:9" ht="15.75" customHeight="1">
      <c r="A2161" s="1">
        <v>2160</v>
      </c>
      <c r="B2161" s="3">
        <v>2161</v>
      </c>
      <c r="C2161" s="3" t="s">
        <v>5857</v>
      </c>
      <c r="D2161" s="3" t="s">
        <v>5858</v>
      </c>
      <c r="E2161" s="3" t="s">
        <v>3698</v>
      </c>
      <c r="F2161" s="3">
        <v>0</v>
      </c>
      <c r="I2161" s="4" t="str">
        <f ca="1">IFERROR(__xludf.DUMMYFUNCTION("REGEXREPLACE(F2162,""\D"", """")"),"#VALUE!")</f>
        <v>#VALUE!</v>
      </c>
    </row>
    <row r="2162" spans="1:9" ht="15.75" customHeight="1">
      <c r="A2162" s="1">
        <v>2161</v>
      </c>
      <c r="B2162" s="3">
        <v>2162</v>
      </c>
      <c r="C2162" s="3" t="s">
        <v>5859</v>
      </c>
      <c r="D2162" s="3" t="s">
        <v>5860</v>
      </c>
      <c r="E2162" s="3" t="s">
        <v>21</v>
      </c>
      <c r="F2162" s="3">
        <v>0</v>
      </c>
      <c r="I2162" s="4" t="str">
        <f ca="1">IFERROR(__xludf.DUMMYFUNCTION("REGEXREPLACE(F2163,""\D"", """")"),"#VALUE!")</f>
        <v>#VALUE!</v>
      </c>
    </row>
    <row r="2163" spans="1:9" ht="15.75" customHeight="1">
      <c r="A2163" s="1">
        <v>2162</v>
      </c>
      <c r="B2163" s="3">
        <v>2163</v>
      </c>
      <c r="C2163" s="3" t="s">
        <v>5861</v>
      </c>
      <c r="D2163" s="3" t="s">
        <v>5862</v>
      </c>
      <c r="E2163" s="3" t="s">
        <v>5863</v>
      </c>
      <c r="F2163" s="3">
        <v>0</v>
      </c>
      <c r="I2163" s="4" t="str">
        <f ca="1">IFERROR(__xludf.DUMMYFUNCTION("REGEXREPLACE(F2164,""\D"", """")"),"#VALUE!")</f>
        <v>#VALUE!</v>
      </c>
    </row>
    <row r="2164" spans="1:9" ht="15.75" customHeight="1">
      <c r="A2164" s="1">
        <v>2163</v>
      </c>
      <c r="B2164" s="3">
        <v>2164</v>
      </c>
      <c r="C2164" s="3" t="s">
        <v>5864</v>
      </c>
      <c r="D2164" s="3" t="s">
        <v>5865</v>
      </c>
      <c r="E2164" s="3" t="s">
        <v>5866</v>
      </c>
      <c r="F2164" s="3">
        <v>0</v>
      </c>
      <c r="I2164" s="4" t="str">
        <f ca="1">IFERROR(__xludf.DUMMYFUNCTION("REGEXREPLACE(F2165,""\D"", """")"),"#VALUE!")</f>
        <v>#VALUE!</v>
      </c>
    </row>
    <row r="2165" spans="1:9" ht="15.75" customHeight="1">
      <c r="A2165" s="1">
        <v>2164</v>
      </c>
      <c r="B2165" s="3">
        <v>2165</v>
      </c>
      <c r="C2165" s="3" t="s">
        <v>5867</v>
      </c>
      <c r="D2165" s="3" t="s">
        <v>5868</v>
      </c>
      <c r="E2165" s="3" t="s">
        <v>5869</v>
      </c>
      <c r="F2165" s="3" t="s">
        <v>429</v>
      </c>
      <c r="G2165" s="3">
        <v>7</v>
      </c>
      <c r="H2165" s="3" t="s">
        <v>70</v>
      </c>
      <c r="I2165" s="4" t="str">
        <f ca="1">IFERROR(__xludf.DUMMYFUNCTION("REGEXREPLACE(F2166,""\D"", """")"),"20")</f>
        <v>20</v>
      </c>
    </row>
    <row r="2166" spans="1:9" ht="15.75" customHeight="1">
      <c r="A2166" s="1">
        <v>2165</v>
      </c>
      <c r="B2166" s="3">
        <v>2166</v>
      </c>
      <c r="C2166" s="3" t="s">
        <v>5870</v>
      </c>
      <c r="D2166" s="3" t="s">
        <v>5871</v>
      </c>
      <c r="E2166" s="3" t="s">
        <v>5872</v>
      </c>
      <c r="F2166" s="3">
        <v>0</v>
      </c>
      <c r="I2166" s="4" t="str">
        <f ca="1">IFERROR(__xludf.DUMMYFUNCTION("REGEXREPLACE(F2167,""\D"", """")"),"#VALUE!")</f>
        <v>#VALUE!</v>
      </c>
    </row>
    <row r="2167" spans="1:9" ht="15.75" customHeight="1">
      <c r="A2167" s="1">
        <v>2166</v>
      </c>
      <c r="B2167" s="3">
        <v>2167</v>
      </c>
      <c r="C2167" s="3" t="s">
        <v>5873</v>
      </c>
      <c r="D2167" s="3" t="s">
        <v>5874</v>
      </c>
      <c r="E2167" s="3" t="s">
        <v>21</v>
      </c>
      <c r="F2167" s="3">
        <v>0</v>
      </c>
      <c r="I2167" s="4" t="str">
        <f ca="1">IFERROR(__xludf.DUMMYFUNCTION("REGEXREPLACE(F2168,""\D"", """")"),"#VALUE!")</f>
        <v>#VALUE!</v>
      </c>
    </row>
    <row r="2168" spans="1:9" ht="15.75" customHeight="1">
      <c r="A2168" s="1">
        <v>2167</v>
      </c>
      <c r="B2168" s="3">
        <v>2168</v>
      </c>
      <c r="C2168" s="3" t="s">
        <v>5875</v>
      </c>
      <c r="D2168" s="3" t="s">
        <v>5876</v>
      </c>
      <c r="E2168" s="3" t="s">
        <v>21</v>
      </c>
      <c r="F2168" s="3">
        <v>0</v>
      </c>
      <c r="I2168" s="4" t="str">
        <f ca="1">IFERROR(__xludf.DUMMYFUNCTION("REGEXREPLACE(F2169,""\D"", """")"),"#VALUE!")</f>
        <v>#VALUE!</v>
      </c>
    </row>
    <row r="2169" spans="1:9" ht="15.75" customHeight="1">
      <c r="A2169" s="1">
        <v>2168</v>
      </c>
      <c r="B2169" s="3">
        <v>2169</v>
      </c>
      <c r="C2169" s="3" t="s">
        <v>5877</v>
      </c>
      <c r="D2169" s="3" t="s">
        <v>5878</v>
      </c>
      <c r="E2169" s="3" t="s">
        <v>21</v>
      </c>
      <c r="F2169" s="3">
        <v>0</v>
      </c>
      <c r="I2169" s="4" t="str">
        <f ca="1">IFERROR(__xludf.DUMMYFUNCTION("REGEXREPLACE(F2170,""\D"", """")"),"#VALUE!")</f>
        <v>#VALUE!</v>
      </c>
    </row>
    <row r="2170" spans="1:9" ht="15.75" customHeight="1">
      <c r="A2170" s="1">
        <v>2169</v>
      </c>
      <c r="B2170" s="3">
        <v>2170</v>
      </c>
      <c r="C2170" s="3" t="s">
        <v>5879</v>
      </c>
      <c r="D2170" s="3" t="s">
        <v>5880</v>
      </c>
      <c r="E2170" s="3" t="s">
        <v>5881</v>
      </c>
      <c r="F2170" s="3" t="s">
        <v>1998</v>
      </c>
      <c r="G2170" s="3">
        <v>38</v>
      </c>
      <c r="H2170" s="3" t="s">
        <v>2533</v>
      </c>
      <c r="I2170" s="4" t="str">
        <f ca="1">IFERROR(__xludf.DUMMYFUNCTION("REGEXREPLACE(F2171,""\D"", """")"),"52")</f>
        <v>52</v>
      </c>
    </row>
    <row r="2171" spans="1:9" ht="15.75" customHeight="1">
      <c r="A2171" s="1">
        <v>2170</v>
      </c>
      <c r="B2171" s="3">
        <v>2171</v>
      </c>
      <c r="C2171" s="3" t="s">
        <v>5882</v>
      </c>
      <c r="D2171" s="3" t="s">
        <v>5883</v>
      </c>
      <c r="E2171" s="3" t="s">
        <v>5884</v>
      </c>
      <c r="F2171" s="3" t="s">
        <v>1018</v>
      </c>
      <c r="G2171" s="3">
        <v>52</v>
      </c>
      <c r="H2171" s="3" t="s">
        <v>1476</v>
      </c>
      <c r="I2171" s="4" t="str">
        <f ca="1">IFERROR(__xludf.DUMMYFUNCTION("REGEXREPLACE(F2172,""\D"", """")"),"77")</f>
        <v>77</v>
      </c>
    </row>
    <row r="2172" spans="1:9" ht="15.75" customHeight="1">
      <c r="A2172" s="1">
        <v>2171</v>
      </c>
      <c r="B2172" s="3">
        <v>2172</v>
      </c>
      <c r="C2172" s="3" t="s">
        <v>5885</v>
      </c>
      <c r="D2172" s="3" t="s">
        <v>5886</v>
      </c>
      <c r="E2172" s="3" t="s">
        <v>21</v>
      </c>
      <c r="F2172" s="3">
        <v>0</v>
      </c>
      <c r="I2172" s="4" t="str">
        <f ca="1">IFERROR(__xludf.DUMMYFUNCTION("REGEXREPLACE(F2173,""\D"", """")"),"#VALUE!")</f>
        <v>#VALUE!</v>
      </c>
    </row>
    <row r="2173" spans="1:9" ht="15.75" customHeight="1">
      <c r="A2173" s="1">
        <v>2172</v>
      </c>
      <c r="B2173" s="3">
        <v>2173</v>
      </c>
      <c r="C2173" s="3" t="s">
        <v>5887</v>
      </c>
      <c r="D2173" s="3" t="s">
        <v>5888</v>
      </c>
      <c r="E2173" s="3" t="s">
        <v>21</v>
      </c>
      <c r="F2173" s="3">
        <v>0</v>
      </c>
      <c r="I2173" s="4" t="str">
        <f ca="1">IFERROR(__xludf.DUMMYFUNCTION("REGEXREPLACE(F2174,""\D"", """")"),"#VALUE!")</f>
        <v>#VALUE!</v>
      </c>
    </row>
    <row r="2174" spans="1:9" ht="15.75" customHeight="1">
      <c r="A2174" s="1">
        <v>2173</v>
      </c>
      <c r="B2174" s="3">
        <v>2174</v>
      </c>
      <c r="C2174" s="3" t="s">
        <v>5889</v>
      </c>
      <c r="D2174" s="3" t="s">
        <v>5890</v>
      </c>
      <c r="E2174" s="3" t="s">
        <v>5891</v>
      </c>
      <c r="F2174" s="3">
        <v>0</v>
      </c>
      <c r="I2174" s="4" t="str">
        <f ca="1">IFERROR(__xludf.DUMMYFUNCTION("REGEXREPLACE(F2175,""\D"", """")"),"#VALUE!")</f>
        <v>#VALUE!</v>
      </c>
    </row>
    <row r="2175" spans="1:9" ht="15.75" customHeight="1">
      <c r="A2175" s="1">
        <v>2174</v>
      </c>
      <c r="B2175" s="3">
        <v>2175</v>
      </c>
      <c r="C2175" s="3" t="s">
        <v>5892</v>
      </c>
      <c r="D2175" s="3" t="s">
        <v>5893</v>
      </c>
      <c r="E2175" s="3" t="s">
        <v>147</v>
      </c>
      <c r="F2175" s="3">
        <v>0</v>
      </c>
      <c r="I2175" s="4" t="str">
        <f ca="1">IFERROR(__xludf.DUMMYFUNCTION("REGEXREPLACE(F2176,""\D"", """")"),"#VALUE!")</f>
        <v>#VALUE!</v>
      </c>
    </row>
    <row r="2176" spans="1:9" ht="15.75" customHeight="1">
      <c r="A2176" s="1">
        <v>2175</v>
      </c>
      <c r="B2176" s="3">
        <v>2176</v>
      </c>
      <c r="C2176" s="3" t="s">
        <v>5894</v>
      </c>
      <c r="D2176" s="3" t="s">
        <v>5895</v>
      </c>
      <c r="E2176" s="3" t="s">
        <v>21</v>
      </c>
      <c r="F2176" s="3">
        <v>0</v>
      </c>
      <c r="I2176" s="4" t="str">
        <f ca="1">IFERROR(__xludf.DUMMYFUNCTION("REGEXREPLACE(F2177,""\D"", """")"),"#VALUE!")</f>
        <v>#VALUE!</v>
      </c>
    </row>
    <row r="2177" spans="1:9" ht="15.75" customHeight="1">
      <c r="A2177" s="1">
        <v>2176</v>
      </c>
      <c r="B2177" s="3">
        <v>2177</v>
      </c>
      <c r="C2177" s="3" t="s">
        <v>5896</v>
      </c>
      <c r="D2177" s="3" t="s">
        <v>5897</v>
      </c>
      <c r="E2177" s="3" t="s">
        <v>5898</v>
      </c>
      <c r="F2177" s="3" t="s">
        <v>316</v>
      </c>
      <c r="G2177" s="3">
        <v>0</v>
      </c>
      <c r="H2177" s="3" t="s">
        <v>88</v>
      </c>
      <c r="I2177" s="4" t="str">
        <f ca="1">IFERROR(__xludf.DUMMYFUNCTION("REGEXREPLACE(F2178,""\D"", """")"),"10")</f>
        <v>10</v>
      </c>
    </row>
    <row r="2178" spans="1:9" ht="15.75" customHeight="1">
      <c r="A2178" s="1">
        <v>2177</v>
      </c>
      <c r="B2178" s="3">
        <v>2178</v>
      </c>
      <c r="C2178" s="3" t="s">
        <v>5899</v>
      </c>
      <c r="D2178" s="3" t="s">
        <v>5900</v>
      </c>
      <c r="E2178" s="3" t="s">
        <v>5901</v>
      </c>
      <c r="F2178" s="3">
        <v>0</v>
      </c>
      <c r="I2178" s="4" t="str">
        <f ca="1">IFERROR(__xludf.DUMMYFUNCTION("REGEXREPLACE(F2179,""\D"", """")"),"#VALUE!")</f>
        <v>#VALUE!</v>
      </c>
    </row>
    <row r="2179" spans="1:9" ht="15.75" customHeight="1">
      <c r="A2179" s="1">
        <v>2178</v>
      </c>
      <c r="B2179" s="3">
        <v>2179</v>
      </c>
      <c r="C2179" s="3" t="s">
        <v>5902</v>
      </c>
      <c r="D2179" s="3" t="s">
        <v>5903</v>
      </c>
      <c r="E2179" s="3" t="s">
        <v>5904</v>
      </c>
      <c r="F2179" s="3">
        <v>0</v>
      </c>
      <c r="I2179" s="4" t="str">
        <f ca="1">IFERROR(__xludf.DUMMYFUNCTION("REGEXREPLACE(F2180,""\D"", """")"),"#VALUE!")</f>
        <v>#VALUE!</v>
      </c>
    </row>
    <row r="2180" spans="1:9" ht="15.75" customHeight="1">
      <c r="A2180" s="1">
        <v>2179</v>
      </c>
      <c r="B2180" s="3">
        <v>2180</v>
      </c>
      <c r="C2180" s="3" t="s">
        <v>5905</v>
      </c>
      <c r="D2180" s="3" t="s">
        <v>5906</v>
      </c>
      <c r="E2180" s="3" t="s">
        <v>5907</v>
      </c>
      <c r="F2180" s="3">
        <v>0</v>
      </c>
      <c r="I2180" s="4" t="str">
        <f ca="1">IFERROR(__xludf.DUMMYFUNCTION("REGEXREPLACE(F2181,""\D"", """")"),"#VALUE!")</f>
        <v>#VALUE!</v>
      </c>
    </row>
    <row r="2181" spans="1:9" ht="15.75" customHeight="1">
      <c r="A2181" s="1">
        <v>2180</v>
      </c>
      <c r="B2181" s="3">
        <v>2181</v>
      </c>
      <c r="C2181" s="3" t="s">
        <v>5908</v>
      </c>
      <c r="D2181" s="3" t="s">
        <v>5909</v>
      </c>
      <c r="E2181" s="3" t="s">
        <v>5910</v>
      </c>
      <c r="F2181" s="3" t="s">
        <v>87</v>
      </c>
      <c r="G2181" s="3">
        <v>14</v>
      </c>
      <c r="H2181" s="3" t="s">
        <v>1059</v>
      </c>
      <c r="I2181" s="4" t="str">
        <f ca="1">IFERROR(__xludf.DUMMYFUNCTION("REGEXREPLACE(F2182,""\D"", """")"),"7")</f>
        <v>7</v>
      </c>
    </row>
    <row r="2182" spans="1:9" ht="15.75" customHeight="1">
      <c r="A2182" s="1">
        <v>2181</v>
      </c>
      <c r="B2182" s="3">
        <v>2182</v>
      </c>
      <c r="C2182" s="3" t="s">
        <v>5911</v>
      </c>
      <c r="D2182" s="3" t="s">
        <v>5912</v>
      </c>
      <c r="E2182" s="3" t="s">
        <v>21</v>
      </c>
      <c r="F2182" s="3">
        <v>0</v>
      </c>
      <c r="I2182" s="4" t="str">
        <f ca="1">IFERROR(__xludf.DUMMYFUNCTION("REGEXREPLACE(F2183,""\D"", """")"),"#VALUE!")</f>
        <v>#VALUE!</v>
      </c>
    </row>
    <row r="2183" spans="1:9" ht="15.75" customHeight="1">
      <c r="A2183" s="1">
        <v>2182</v>
      </c>
      <c r="B2183" s="3">
        <v>2183</v>
      </c>
      <c r="C2183" s="3" t="s">
        <v>5913</v>
      </c>
      <c r="D2183" s="3" t="s">
        <v>5914</v>
      </c>
      <c r="E2183" s="3" t="s">
        <v>5915</v>
      </c>
      <c r="F2183" s="3" t="s">
        <v>17</v>
      </c>
      <c r="G2183" s="3">
        <v>0</v>
      </c>
      <c r="H2183" s="3" t="s">
        <v>30</v>
      </c>
      <c r="I2183" s="4" t="str">
        <f ca="1">IFERROR(__xludf.DUMMYFUNCTION("REGEXREPLACE(F2184,""\D"", """")"),"9")</f>
        <v>9</v>
      </c>
    </row>
    <row r="2184" spans="1:9" ht="15.75" customHeight="1">
      <c r="A2184" s="1">
        <v>2183</v>
      </c>
      <c r="B2184" s="3">
        <v>2184</v>
      </c>
      <c r="C2184" s="3" t="s">
        <v>5916</v>
      </c>
      <c r="D2184" s="3" t="s">
        <v>5917</v>
      </c>
      <c r="E2184" s="3" t="s">
        <v>5918</v>
      </c>
      <c r="F2184" s="3">
        <v>0</v>
      </c>
      <c r="I2184" s="4" t="str">
        <f ca="1">IFERROR(__xludf.DUMMYFUNCTION("REGEXREPLACE(F2185,""\D"", """")"),"#VALUE!")</f>
        <v>#VALUE!</v>
      </c>
    </row>
    <row r="2185" spans="1:9" ht="15.75" customHeight="1">
      <c r="A2185" s="1">
        <v>2184</v>
      </c>
      <c r="B2185" s="3">
        <v>2185</v>
      </c>
      <c r="C2185" s="3" t="s">
        <v>5919</v>
      </c>
      <c r="D2185" s="3" t="s">
        <v>5920</v>
      </c>
      <c r="E2185" s="3" t="s">
        <v>21</v>
      </c>
      <c r="F2185" s="3">
        <v>0</v>
      </c>
      <c r="I2185" s="4" t="str">
        <f ca="1">IFERROR(__xludf.DUMMYFUNCTION("REGEXREPLACE(F2186,""\D"", """")"),"#VALUE!")</f>
        <v>#VALUE!</v>
      </c>
    </row>
    <row r="2186" spans="1:9" ht="15.75" customHeight="1">
      <c r="A2186" s="1">
        <v>2185</v>
      </c>
      <c r="B2186" s="3">
        <v>2186</v>
      </c>
      <c r="C2186" s="3" t="s">
        <v>5921</v>
      </c>
      <c r="D2186" s="3" t="s">
        <v>5922</v>
      </c>
      <c r="E2186" s="3" t="s">
        <v>21</v>
      </c>
      <c r="F2186" s="3">
        <v>0</v>
      </c>
      <c r="I2186" s="4" t="str">
        <f ca="1">IFERROR(__xludf.DUMMYFUNCTION("REGEXREPLACE(F2187,""\D"", """")"),"#VALUE!")</f>
        <v>#VALUE!</v>
      </c>
    </row>
    <row r="2187" spans="1:9" ht="15.75" customHeight="1">
      <c r="A2187" s="1">
        <v>2186</v>
      </c>
      <c r="B2187" s="3">
        <v>2187</v>
      </c>
      <c r="C2187" s="3" t="s">
        <v>5923</v>
      </c>
      <c r="D2187" s="3" t="s">
        <v>5924</v>
      </c>
      <c r="E2187" s="3" t="s">
        <v>5925</v>
      </c>
      <c r="F2187" s="3" t="s">
        <v>194</v>
      </c>
      <c r="G2187" s="3">
        <v>38</v>
      </c>
      <c r="H2187" s="3" t="s">
        <v>2143</v>
      </c>
      <c r="I2187" s="4" t="str">
        <f ca="1">IFERROR(__xludf.DUMMYFUNCTION("REGEXREPLACE(F2188,""\D"", """")"),"27")</f>
        <v>27</v>
      </c>
    </row>
    <row r="2188" spans="1:9" ht="15.75" customHeight="1">
      <c r="A2188" s="1">
        <v>2187</v>
      </c>
      <c r="B2188" s="3">
        <v>2188</v>
      </c>
      <c r="C2188" s="3" t="s">
        <v>5926</v>
      </c>
      <c r="D2188" s="3" t="s">
        <v>5927</v>
      </c>
      <c r="E2188" s="3" t="s">
        <v>5928</v>
      </c>
      <c r="F2188" s="3" t="s">
        <v>139</v>
      </c>
      <c r="G2188" s="3">
        <v>0</v>
      </c>
      <c r="H2188" s="3" t="s">
        <v>190</v>
      </c>
      <c r="I2188" s="4" t="str">
        <f ca="1">IFERROR(__xludf.DUMMYFUNCTION("REGEXREPLACE(F2189,""\D"", """")"),"22")</f>
        <v>22</v>
      </c>
    </row>
    <row r="2189" spans="1:9" ht="15.75" customHeight="1">
      <c r="A2189" s="1">
        <v>2188</v>
      </c>
      <c r="B2189" s="3">
        <v>2189</v>
      </c>
      <c r="C2189" s="3" t="s">
        <v>5929</v>
      </c>
      <c r="D2189" s="3" t="s">
        <v>5930</v>
      </c>
      <c r="E2189" s="3" t="s">
        <v>5931</v>
      </c>
      <c r="F2189" s="3" t="s">
        <v>429</v>
      </c>
      <c r="G2189" s="3">
        <v>64</v>
      </c>
      <c r="H2189" s="3" t="s">
        <v>5932</v>
      </c>
      <c r="I2189" s="4" t="str">
        <f ca="1">IFERROR(__xludf.DUMMYFUNCTION("REGEXREPLACE(F2190,""\D"", """")"),"20")</f>
        <v>20</v>
      </c>
    </row>
    <row r="2190" spans="1:9" ht="15.75" customHeight="1">
      <c r="A2190" s="1">
        <v>2189</v>
      </c>
      <c r="B2190" s="3">
        <v>2190</v>
      </c>
      <c r="C2190" s="3" t="s">
        <v>5933</v>
      </c>
      <c r="D2190" s="3" t="s">
        <v>5934</v>
      </c>
      <c r="E2190" s="3" t="s">
        <v>21</v>
      </c>
      <c r="F2190" s="3">
        <v>0</v>
      </c>
      <c r="I2190" s="4" t="str">
        <f ca="1">IFERROR(__xludf.DUMMYFUNCTION("REGEXREPLACE(F2191,""\D"", """")"),"#VALUE!")</f>
        <v>#VALUE!</v>
      </c>
    </row>
    <row r="2191" spans="1:9" ht="15.75" customHeight="1">
      <c r="A2191" s="1">
        <v>2190</v>
      </c>
      <c r="B2191" s="3">
        <v>2191</v>
      </c>
      <c r="C2191" s="3" t="s">
        <v>5935</v>
      </c>
      <c r="D2191" s="3" t="s">
        <v>5936</v>
      </c>
      <c r="E2191" s="3" t="s">
        <v>5937</v>
      </c>
      <c r="F2191" s="3">
        <v>0</v>
      </c>
      <c r="I2191" s="4" t="str">
        <f ca="1">IFERROR(__xludf.DUMMYFUNCTION("REGEXREPLACE(F2192,""\D"", """")"),"#VALUE!")</f>
        <v>#VALUE!</v>
      </c>
    </row>
    <row r="2192" spans="1:9" ht="15.75" customHeight="1">
      <c r="A2192" s="1">
        <v>2191</v>
      </c>
      <c r="B2192" s="3">
        <v>2192</v>
      </c>
      <c r="C2192" s="3" t="s">
        <v>5938</v>
      </c>
      <c r="D2192" s="3" t="s">
        <v>5939</v>
      </c>
      <c r="E2192" s="3" t="s">
        <v>5940</v>
      </c>
      <c r="F2192" s="3" t="s">
        <v>277</v>
      </c>
      <c r="G2192" s="3">
        <v>10</v>
      </c>
      <c r="H2192" s="3" t="s">
        <v>62</v>
      </c>
      <c r="I2192" s="4" t="str">
        <f ca="1">IFERROR(__xludf.DUMMYFUNCTION("REGEXREPLACE(F2193,""\D"", """")"),"5")</f>
        <v>5</v>
      </c>
    </row>
    <row r="2193" spans="1:9" ht="15.75" customHeight="1">
      <c r="A2193" s="1">
        <v>2192</v>
      </c>
      <c r="B2193" s="3">
        <v>2193</v>
      </c>
      <c r="C2193" s="3" t="s">
        <v>5941</v>
      </c>
      <c r="D2193" s="3" t="s">
        <v>5942</v>
      </c>
      <c r="E2193" s="3" t="s">
        <v>21</v>
      </c>
      <c r="F2193" s="3">
        <v>0</v>
      </c>
      <c r="I2193" s="4" t="str">
        <f ca="1">IFERROR(__xludf.DUMMYFUNCTION("REGEXREPLACE(F2194,""\D"", """")"),"#VALUE!")</f>
        <v>#VALUE!</v>
      </c>
    </row>
    <row r="2194" spans="1:9" ht="15.75" customHeight="1">
      <c r="A2194" s="1">
        <v>2193</v>
      </c>
      <c r="B2194" s="3">
        <v>2194</v>
      </c>
      <c r="C2194" s="3" t="s">
        <v>5943</v>
      </c>
      <c r="D2194" s="3" t="s">
        <v>5944</v>
      </c>
      <c r="E2194" s="3" t="s">
        <v>5945</v>
      </c>
      <c r="F2194" s="3">
        <v>0</v>
      </c>
      <c r="I2194" s="4" t="str">
        <f ca="1">IFERROR(__xludf.DUMMYFUNCTION("REGEXREPLACE(F2195,""\D"", """")"),"#VALUE!")</f>
        <v>#VALUE!</v>
      </c>
    </row>
    <row r="2195" spans="1:9" ht="15.75" customHeight="1">
      <c r="A2195" s="1">
        <v>2194</v>
      </c>
      <c r="B2195" s="3">
        <v>2195</v>
      </c>
      <c r="C2195" s="3" t="s">
        <v>5946</v>
      </c>
      <c r="D2195" s="3" t="s">
        <v>5947</v>
      </c>
      <c r="E2195" s="3" t="s">
        <v>5948</v>
      </c>
      <c r="F2195" s="3" t="s">
        <v>316</v>
      </c>
      <c r="G2195" s="3">
        <v>50</v>
      </c>
      <c r="H2195" s="3" t="s">
        <v>1199</v>
      </c>
      <c r="I2195" s="4" t="str">
        <f ca="1">IFERROR(__xludf.DUMMYFUNCTION("REGEXREPLACE(F2196,""\D"", """")"),"10")</f>
        <v>10</v>
      </c>
    </row>
    <row r="2196" spans="1:9" ht="15.75" customHeight="1">
      <c r="A2196" s="1">
        <v>2195</v>
      </c>
      <c r="B2196" s="3">
        <v>2196</v>
      </c>
      <c r="C2196" s="3" t="s">
        <v>5949</v>
      </c>
      <c r="D2196" s="3" t="s">
        <v>5950</v>
      </c>
      <c r="E2196" s="3" t="s">
        <v>5951</v>
      </c>
      <c r="F2196" s="3">
        <v>0</v>
      </c>
      <c r="I2196" s="4" t="str">
        <f ca="1">IFERROR(__xludf.DUMMYFUNCTION("REGEXREPLACE(F2197,""\D"", """")"),"#VALUE!")</f>
        <v>#VALUE!</v>
      </c>
    </row>
    <row r="2197" spans="1:9" ht="15.75" customHeight="1">
      <c r="A2197" s="1">
        <v>2196</v>
      </c>
      <c r="B2197" s="3">
        <v>2197</v>
      </c>
      <c r="C2197" s="3" t="s">
        <v>5952</v>
      </c>
      <c r="D2197" s="3" t="s">
        <v>5953</v>
      </c>
      <c r="E2197" s="3" t="s">
        <v>21</v>
      </c>
      <c r="F2197" s="3">
        <v>0</v>
      </c>
      <c r="I2197" s="4" t="str">
        <f ca="1">IFERROR(__xludf.DUMMYFUNCTION("REGEXREPLACE(F2198,""\D"", """")"),"#VALUE!")</f>
        <v>#VALUE!</v>
      </c>
    </row>
    <row r="2198" spans="1:9" ht="15.75" customHeight="1">
      <c r="A2198" s="1">
        <v>2197</v>
      </c>
      <c r="B2198" s="3">
        <v>2198</v>
      </c>
      <c r="C2198" s="3" t="s">
        <v>5954</v>
      </c>
      <c r="D2198" s="3" t="s">
        <v>5955</v>
      </c>
      <c r="E2198" s="3" t="s">
        <v>21</v>
      </c>
      <c r="F2198" s="3">
        <v>0</v>
      </c>
      <c r="I2198" s="4" t="str">
        <f ca="1">IFERROR(__xludf.DUMMYFUNCTION("REGEXREPLACE(F2199,""\D"", """")"),"#VALUE!")</f>
        <v>#VALUE!</v>
      </c>
    </row>
    <row r="2199" spans="1:9" ht="15.75" customHeight="1">
      <c r="A2199" s="1">
        <v>2198</v>
      </c>
      <c r="B2199" s="3">
        <v>2199</v>
      </c>
      <c r="C2199" s="3" t="s">
        <v>5956</v>
      </c>
      <c r="D2199" s="3" t="s">
        <v>5957</v>
      </c>
      <c r="E2199" s="3" t="s">
        <v>5958</v>
      </c>
      <c r="F2199" s="3" t="s">
        <v>370</v>
      </c>
      <c r="G2199" s="3">
        <v>18</v>
      </c>
      <c r="H2199" s="3" t="s">
        <v>2139</v>
      </c>
      <c r="I2199" s="4" t="str">
        <f ca="1">IFERROR(__xludf.DUMMYFUNCTION("REGEXREPLACE(F2200,""\D"", """")"),"12")</f>
        <v>12</v>
      </c>
    </row>
    <row r="2200" spans="1:9" ht="15.75" customHeight="1">
      <c r="A2200" s="1">
        <v>2199</v>
      </c>
      <c r="B2200" s="3">
        <v>2200</v>
      </c>
      <c r="C2200" s="3" t="s">
        <v>5959</v>
      </c>
      <c r="D2200" s="3" t="s">
        <v>5960</v>
      </c>
      <c r="E2200" s="3" t="s">
        <v>5961</v>
      </c>
      <c r="F2200" s="3">
        <v>0</v>
      </c>
      <c r="I2200" s="4" t="str">
        <f ca="1">IFERROR(__xludf.DUMMYFUNCTION("REGEXREPLACE(F2201,""\D"", """")"),"#VALUE!")</f>
        <v>#VALUE!</v>
      </c>
    </row>
    <row r="2201" spans="1:9" ht="15.75" customHeight="1">
      <c r="A2201" s="1">
        <v>2200</v>
      </c>
      <c r="B2201" s="3">
        <v>2201</v>
      </c>
      <c r="C2201" s="3" t="s">
        <v>5962</v>
      </c>
      <c r="D2201" s="3" t="s">
        <v>5963</v>
      </c>
      <c r="E2201" s="3" t="s">
        <v>5964</v>
      </c>
      <c r="F2201" s="3">
        <v>0</v>
      </c>
      <c r="I2201" s="4" t="str">
        <f ca="1">IFERROR(__xludf.DUMMYFUNCTION("REGEXREPLACE(F2202,""\D"", """")"),"#VALUE!")</f>
        <v>#VALUE!</v>
      </c>
    </row>
    <row r="2202" spans="1:9" ht="15.75" customHeight="1">
      <c r="A2202" s="1">
        <v>2201</v>
      </c>
      <c r="B2202" s="3">
        <v>2202</v>
      </c>
      <c r="C2202" s="3" t="s">
        <v>5965</v>
      </c>
      <c r="D2202" s="3" t="s">
        <v>5966</v>
      </c>
      <c r="E2202" s="3" t="s">
        <v>5967</v>
      </c>
      <c r="F2202" s="3">
        <v>0</v>
      </c>
      <c r="I2202" s="4" t="str">
        <f ca="1">IFERROR(__xludf.DUMMYFUNCTION("REGEXREPLACE(F2203,""\D"", """")"),"#VALUE!")</f>
        <v>#VALUE!</v>
      </c>
    </row>
    <row r="2203" spans="1:9" ht="15.75" customHeight="1">
      <c r="A2203" s="1">
        <v>2202</v>
      </c>
      <c r="B2203" s="3">
        <v>2203</v>
      </c>
      <c r="C2203" s="3" t="s">
        <v>5968</v>
      </c>
      <c r="D2203" s="3" t="s">
        <v>5969</v>
      </c>
      <c r="E2203" s="3" t="s">
        <v>21</v>
      </c>
      <c r="F2203" s="3">
        <v>0</v>
      </c>
      <c r="I2203" s="4" t="str">
        <f ca="1">IFERROR(__xludf.DUMMYFUNCTION("REGEXREPLACE(F2204,""\D"", """")"),"#VALUE!")</f>
        <v>#VALUE!</v>
      </c>
    </row>
    <row r="2204" spans="1:9" ht="15.75" customHeight="1">
      <c r="A2204" s="1">
        <v>2203</v>
      </c>
      <c r="B2204" s="3">
        <v>2204</v>
      </c>
      <c r="C2204" s="3" t="s">
        <v>5970</v>
      </c>
      <c r="D2204" s="3" t="s">
        <v>5971</v>
      </c>
      <c r="E2204" s="3" t="s">
        <v>5972</v>
      </c>
      <c r="F2204" s="3">
        <v>0</v>
      </c>
      <c r="I2204" s="4" t="str">
        <f ca="1">IFERROR(__xludf.DUMMYFUNCTION("REGEXREPLACE(F2205,""\D"", """")"),"#VALUE!")</f>
        <v>#VALUE!</v>
      </c>
    </row>
    <row r="2205" spans="1:9" ht="15.75" customHeight="1">
      <c r="A2205" s="1">
        <v>2204</v>
      </c>
      <c r="B2205" s="3">
        <v>2205</v>
      </c>
      <c r="C2205" s="3" t="s">
        <v>5973</v>
      </c>
      <c r="D2205" s="3" t="s">
        <v>5974</v>
      </c>
      <c r="E2205" s="3" t="s">
        <v>5975</v>
      </c>
      <c r="F2205" s="3" t="s">
        <v>134</v>
      </c>
      <c r="G2205" s="3">
        <v>0</v>
      </c>
      <c r="H2205" s="3" t="s">
        <v>298</v>
      </c>
      <c r="I2205" s="4" t="str">
        <f ca="1">IFERROR(__xludf.DUMMYFUNCTION("REGEXREPLACE(F2206,""\D"", """")"),"3")</f>
        <v>3</v>
      </c>
    </row>
    <row r="2206" spans="1:9" ht="15.75" customHeight="1">
      <c r="A2206" s="1">
        <v>2205</v>
      </c>
      <c r="B2206" s="3">
        <v>2206</v>
      </c>
      <c r="C2206" s="3" t="s">
        <v>5976</v>
      </c>
      <c r="D2206" s="3" t="s">
        <v>5977</v>
      </c>
      <c r="E2206" s="3" t="s">
        <v>21</v>
      </c>
      <c r="F2206" s="3">
        <v>0</v>
      </c>
      <c r="I2206" s="4" t="str">
        <f ca="1">IFERROR(__xludf.DUMMYFUNCTION("REGEXREPLACE(F2207,""\D"", """")"),"#VALUE!")</f>
        <v>#VALUE!</v>
      </c>
    </row>
    <row r="2207" spans="1:9" ht="15.75" customHeight="1">
      <c r="A2207" s="1">
        <v>2206</v>
      </c>
      <c r="B2207" s="3">
        <v>2207</v>
      </c>
      <c r="C2207" s="3" t="s">
        <v>5978</v>
      </c>
      <c r="D2207" s="3" t="s">
        <v>5979</v>
      </c>
      <c r="E2207" s="3" t="s">
        <v>5980</v>
      </c>
      <c r="F2207" s="3" t="s">
        <v>87</v>
      </c>
      <c r="G2207" s="3">
        <v>2</v>
      </c>
      <c r="H2207" s="3" t="s">
        <v>30</v>
      </c>
      <c r="I2207" s="4" t="str">
        <f ca="1">IFERROR(__xludf.DUMMYFUNCTION("REGEXREPLACE(F2208,""\D"", """")"),"7")</f>
        <v>7</v>
      </c>
    </row>
    <row r="2208" spans="1:9" ht="15.75" customHeight="1">
      <c r="A2208" s="1">
        <v>2207</v>
      </c>
      <c r="B2208" s="3">
        <v>2208</v>
      </c>
      <c r="C2208" s="3" t="s">
        <v>5981</v>
      </c>
      <c r="D2208" s="3" t="s">
        <v>5982</v>
      </c>
      <c r="E2208" s="3" t="s">
        <v>21</v>
      </c>
      <c r="F2208" s="3">
        <v>0</v>
      </c>
      <c r="I2208" s="4" t="str">
        <f ca="1">IFERROR(__xludf.DUMMYFUNCTION("REGEXREPLACE(F2209,""\D"", """")"),"#VALUE!")</f>
        <v>#VALUE!</v>
      </c>
    </row>
    <row r="2209" spans="1:9" ht="15.75" customHeight="1">
      <c r="A2209" s="1">
        <v>2208</v>
      </c>
      <c r="B2209" s="3">
        <v>2209</v>
      </c>
      <c r="C2209" s="3" t="s">
        <v>5983</v>
      </c>
      <c r="D2209" s="3" t="s">
        <v>5984</v>
      </c>
      <c r="E2209" s="3" t="s">
        <v>21</v>
      </c>
      <c r="F2209" s="3">
        <v>0</v>
      </c>
      <c r="I2209" s="4" t="str">
        <f ca="1">IFERROR(__xludf.DUMMYFUNCTION("REGEXREPLACE(F2210,""\D"", """")"),"#VALUE!")</f>
        <v>#VALUE!</v>
      </c>
    </row>
    <row r="2210" spans="1:9" ht="15.75" customHeight="1">
      <c r="A2210" s="1">
        <v>2209</v>
      </c>
      <c r="B2210" s="3">
        <v>2210</v>
      </c>
      <c r="C2210" s="3" t="s">
        <v>5985</v>
      </c>
      <c r="D2210" s="3" t="s">
        <v>5986</v>
      </c>
      <c r="E2210" s="3" t="s">
        <v>21</v>
      </c>
      <c r="F2210" s="3">
        <v>0</v>
      </c>
      <c r="I2210" s="4" t="str">
        <f ca="1">IFERROR(__xludf.DUMMYFUNCTION("REGEXREPLACE(F2211,""\D"", """")"),"#VALUE!")</f>
        <v>#VALUE!</v>
      </c>
    </row>
    <row r="2211" spans="1:9" ht="15.75" customHeight="1">
      <c r="A2211" s="1">
        <v>2210</v>
      </c>
      <c r="B2211" s="3">
        <v>2211</v>
      </c>
      <c r="C2211" s="3" t="s">
        <v>5987</v>
      </c>
      <c r="D2211" s="3" t="s">
        <v>5988</v>
      </c>
      <c r="E2211" s="3" t="s">
        <v>5989</v>
      </c>
      <c r="F2211" s="3" t="s">
        <v>1866</v>
      </c>
      <c r="G2211" s="3">
        <v>3</v>
      </c>
      <c r="H2211" s="3" t="s">
        <v>703</v>
      </c>
      <c r="I2211" s="4" t="str">
        <f ca="1">IFERROR(__xludf.DUMMYFUNCTION("REGEXREPLACE(F2212,""\D"", """")"),"29")</f>
        <v>29</v>
      </c>
    </row>
    <row r="2212" spans="1:9" ht="15.75" customHeight="1">
      <c r="A2212" s="1">
        <v>2211</v>
      </c>
      <c r="B2212" s="3">
        <v>2212</v>
      </c>
      <c r="C2212" s="3" t="s">
        <v>5990</v>
      </c>
      <c r="D2212" s="3" t="s">
        <v>5991</v>
      </c>
      <c r="E2212" s="3" t="s">
        <v>5992</v>
      </c>
      <c r="F2212" s="3">
        <v>0</v>
      </c>
      <c r="I2212" s="4" t="str">
        <f ca="1">IFERROR(__xludf.DUMMYFUNCTION("REGEXREPLACE(F2213,""\D"", """")"),"#VALUE!")</f>
        <v>#VALUE!</v>
      </c>
    </row>
    <row r="2213" spans="1:9" ht="15.75" customHeight="1">
      <c r="A2213" s="1">
        <v>2212</v>
      </c>
      <c r="B2213" s="3">
        <v>2213</v>
      </c>
      <c r="C2213" s="3" t="s">
        <v>5993</v>
      </c>
      <c r="D2213" s="3" t="s">
        <v>5994</v>
      </c>
      <c r="E2213" s="3" t="s">
        <v>5995</v>
      </c>
      <c r="F2213" s="3" t="s">
        <v>316</v>
      </c>
      <c r="G2213" s="3">
        <v>0</v>
      </c>
      <c r="H2213" s="3" t="s">
        <v>88</v>
      </c>
      <c r="I2213" s="4" t="str">
        <f ca="1">IFERROR(__xludf.DUMMYFUNCTION("REGEXREPLACE(F2214,""\D"", """")"),"10")</f>
        <v>10</v>
      </c>
    </row>
    <row r="2214" spans="1:9" ht="15.75" customHeight="1">
      <c r="A2214" s="1">
        <v>2213</v>
      </c>
      <c r="B2214" s="3">
        <v>2214</v>
      </c>
      <c r="C2214" s="3" t="s">
        <v>5996</v>
      </c>
      <c r="D2214" s="3" t="s">
        <v>5997</v>
      </c>
      <c r="E2214" s="3" t="s">
        <v>21</v>
      </c>
      <c r="F2214" s="3">
        <v>0</v>
      </c>
      <c r="I2214" s="4" t="str">
        <f ca="1">IFERROR(__xludf.DUMMYFUNCTION("REGEXREPLACE(F2215,""\D"", """")"),"#VALUE!")</f>
        <v>#VALUE!</v>
      </c>
    </row>
    <row r="2215" spans="1:9" ht="15.75" customHeight="1">
      <c r="A2215" s="1">
        <v>2214</v>
      </c>
      <c r="B2215" s="3">
        <v>2215</v>
      </c>
      <c r="C2215" s="3" t="s">
        <v>5998</v>
      </c>
      <c r="D2215" s="3" t="s">
        <v>5999</v>
      </c>
      <c r="E2215" s="3" t="s">
        <v>6000</v>
      </c>
      <c r="F2215" s="3">
        <v>0</v>
      </c>
      <c r="I2215" s="4" t="str">
        <f ca="1">IFERROR(__xludf.DUMMYFUNCTION("REGEXREPLACE(F2216,""\D"", """")"),"#VALUE!")</f>
        <v>#VALUE!</v>
      </c>
    </row>
    <row r="2216" spans="1:9" ht="15.75" customHeight="1">
      <c r="A2216" s="1">
        <v>2215</v>
      </c>
      <c r="B2216" s="3">
        <v>2216</v>
      </c>
      <c r="C2216" s="3" t="s">
        <v>6001</v>
      </c>
      <c r="D2216" s="3" t="s">
        <v>6002</v>
      </c>
      <c r="E2216" s="3" t="s">
        <v>6003</v>
      </c>
      <c r="F2216" s="3">
        <v>0</v>
      </c>
      <c r="I2216" s="4" t="str">
        <f ca="1">IFERROR(__xludf.DUMMYFUNCTION("REGEXREPLACE(F2217,""\D"", """")"),"#VALUE!")</f>
        <v>#VALUE!</v>
      </c>
    </row>
    <row r="2217" spans="1:9" ht="15.75" customHeight="1">
      <c r="A2217" s="1">
        <v>2216</v>
      </c>
      <c r="B2217" s="3">
        <v>2217</v>
      </c>
      <c r="C2217" s="3" t="s">
        <v>6004</v>
      </c>
      <c r="D2217" s="3" t="s">
        <v>6005</v>
      </c>
      <c r="E2217" s="3" t="s">
        <v>6006</v>
      </c>
      <c r="F2217" s="3" t="s">
        <v>370</v>
      </c>
      <c r="G2217" s="3">
        <v>8</v>
      </c>
      <c r="H2217" s="3" t="s">
        <v>76</v>
      </c>
      <c r="I2217" s="4" t="str">
        <f ca="1">IFERROR(__xludf.DUMMYFUNCTION("REGEXREPLACE(F2218,""\D"", """")"),"12")</f>
        <v>12</v>
      </c>
    </row>
    <row r="2218" spans="1:9" ht="15.75" customHeight="1">
      <c r="A2218" s="1">
        <v>2217</v>
      </c>
      <c r="B2218" s="3">
        <v>2218</v>
      </c>
      <c r="C2218" s="3" t="s">
        <v>6007</v>
      </c>
      <c r="D2218" s="3" t="s">
        <v>6008</v>
      </c>
      <c r="E2218" s="3" t="s">
        <v>21</v>
      </c>
      <c r="F2218" s="3">
        <v>0</v>
      </c>
      <c r="I2218" s="4" t="str">
        <f ca="1">IFERROR(__xludf.DUMMYFUNCTION("REGEXREPLACE(F2219,""\D"", """")"),"#VALUE!")</f>
        <v>#VALUE!</v>
      </c>
    </row>
    <row r="2219" spans="1:9" ht="15.75" customHeight="1">
      <c r="A2219" s="1">
        <v>2218</v>
      </c>
      <c r="B2219" s="3">
        <v>2219</v>
      </c>
      <c r="C2219" s="3" t="s">
        <v>6009</v>
      </c>
      <c r="D2219" s="3" t="s">
        <v>6010</v>
      </c>
      <c r="E2219" s="3" t="s">
        <v>21</v>
      </c>
      <c r="F2219" s="3">
        <v>0</v>
      </c>
      <c r="I2219" s="4" t="str">
        <f ca="1">IFERROR(__xludf.DUMMYFUNCTION("REGEXREPLACE(F2220,""\D"", """")"),"#VALUE!")</f>
        <v>#VALUE!</v>
      </c>
    </row>
    <row r="2220" spans="1:9" ht="15.75" customHeight="1">
      <c r="A2220" s="1">
        <v>2219</v>
      </c>
      <c r="B2220" s="3">
        <v>2220</v>
      </c>
      <c r="C2220" s="3" t="s">
        <v>6011</v>
      </c>
      <c r="D2220" s="3" t="s">
        <v>6012</v>
      </c>
      <c r="E2220" s="3" t="s">
        <v>6013</v>
      </c>
      <c r="F2220" s="3" t="s">
        <v>358</v>
      </c>
      <c r="G2220" s="3">
        <v>0</v>
      </c>
      <c r="H2220" s="3" t="s">
        <v>235</v>
      </c>
      <c r="I2220" s="4" t="str">
        <f ca="1">IFERROR(__xludf.DUMMYFUNCTION("REGEXREPLACE(F2221,""\D"", """")"),"17")</f>
        <v>17</v>
      </c>
    </row>
    <row r="2221" spans="1:9" ht="15.75" customHeight="1">
      <c r="A2221" s="1">
        <v>2220</v>
      </c>
      <c r="B2221" s="3">
        <v>2221</v>
      </c>
      <c r="C2221" s="3" t="s">
        <v>6014</v>
      </c>
      <c r="D2221" s="3" t="s">
        <v>6015</v>
      </c>
      <c r="E2221" s="3" t="s">
        <v>6016</v>
      </c>
      <c r="F2221" s="3">
        <v>0</v>
      </c>
      <c r="I2221" s="4" t="str">
        <f ca="1">IFERROR(__xludf.DUMMYFUNCTION("REGEXREPLACE(F2222,""\D"", """")"),"#VALUE!")</f>
        <v>#VALUE!</v>
      </c>
    </row>
    <row r="2222" spans="1:9" ht="15.75" customHeight="1">
      <c r="A2222" s="1">
        <v>2221</v>
      </c>
      <c r="B2222" s="3">
        <v>2222</v>
      </c>
      <c r="C2222" s="3" t="s">
        <v>6017</v>
      </c>
      <c r="D2222" s="3" t="s">
        <v>6018</v>
      </c>
      <c r="E2222" s="3" t="s">
        <v>6019</v>
      </c>
      <c r="F2222" s="3">
        <v>0</v>
      </c>
      <c r="I2222" s="4" t="str">
        <f ca="1">IFERROR(__xludf.DUMMYFUNCTION("REGEXREPLACE(F2223,""\D"", """")"),"#VALUE!")</f>
        <v>#VALUE!</v>
      </c>
    </row>
    <row r="2223" spans="1:9" ht="15.75" customHeight="1">
      <c r="A2223" s="1">
        <v>2222</v>
      </c>
      <c r="B2223" s="3">
        <v>2223</v>
      </c>
      <c r="C2223" s="3" t="s">
        <v>6020</v>
      </c>
      <c r="D2223" s="3" t="s">
        <v>6021</v>
      </c>
      <c r="E2223" s="3" t="s">
        <v>6022</v>
      </c>
      <c r="F2223" s="3" t="s">
        <v>17</v>
      </c>
      <c r="G2223" s="3">
        <v>3</v>
      </c>
      <c r="H2223" s="3" t="s">
        <v>420</v>
      </c>
      <c r="I2223" s="4" t="str">
        <f ca="1">IFERROR(__xludf.DUMMYFUNCTION("REGEXREPLACE(F2224,""\D"", """")"),"9")</f>
        <v>9</v>
      </c>
    </row>
    <row r="2224" spans="1:9" ht="15.75" customHeight="1">
      <c r="A2224" s="1">
        <v>2223</v>
      </c>
      <c r="B2224" s="3">
        <v>2224</v>
      </c>
      <c r="C2224" s="3" t="s">
        <v>6023</v>
      </c>
      <c r="D2224" s="3" t="s">
        <v>6024</v>
      </c>
      <c r="E2224" s="3" t="s">
        <v>2924</v>
      </c>
      <c r="F2224" s="3">
        <v>0</v>
      </c>
      <c r="I2224" s="4" t="str">
        <f ca="1">IFERROR(__xludf.DUMMYFUNCTION("REGEXREPLACE(F2225,""\D"", """")"),"#VALUE!")</f>
        <v>#VALUE!</v>
      </c>
    </row>
    <row r="2225" spans="1:9" ht="15.75" customHeight="1">
      <c r="A2225" s="1">
        <v>2224</v>
      </c>
      <c r="B2225" s="3">
        <v>2225</v>
      </c>
      <c r="C2225" s="3" t="s">
        <v>6025</v>
      </c>
      <c r="D2225" s="3" t="s">
        <v>6026</v>
      </c>
      <c r="E2225" s="3" t="s">
        <v>21</v>
      </c>
      <c r="F2225" s="3">
        <v>0</v>
      </c>
      <c r="I2225" s="4" t="str">
        <f ca="1">IFERROR(__xludf.DUMMYFUNCTION("REGEXREPLACE(F2226,""\D"", """")"),"#VALUE!")</f>
        <v>#VALUE!</v>
      </c>
    </row>
    <row r="2226" spans="1:9" ht="15.75" customHeight="1">
      <c r="A2226" s="1">
        <v>2225</v>
      </c>
      <c r="B2226" s="3">
        <v>2226</v>
      </c>
      <c r="C2226" s="3" t="s">
        <v>6027</v>
      </c>
      <c r="D2226" s="3" t="s">
        <v>6028</v>
      </c>
      <c r="E2226" s="3" t="s">
        <v>6029</v>
      </c>
      <c r="F2226" s="3">
        <v>0</v>
      </c>
      <c r="I2226" s="4" t="str">
        <f ca="1">IFERROR(__xludf.DUMMYFUNCTION("REGEXREPLACE(F2227,""\D"", """")"),"#VALUE!")</f>
        <v>#VALUE!</v>
      </c>
    </row>
    <row r="2227" spans="1:9" ht="15.75" customHeight="1">
      <c r="A2227" s="1">
        <v>2226</v>
      </c>
      <c r="B2227" s="3">
        <v>2227</v>
      </c>
      <c r="C2227" s="3" t="s">
        <v>6030</v>
      </c>
      <c r="D2227" s="3" t="s">
        <v>6031</v>
      </c>
      <c r="E2227" s="3" t="s">
        <v>6032</v>
      </c>
      <c r="F2227" s="3" t="s">
        <v>316</v>
      </c>
      <c r="G2227" s="3">
        <v>3</v>
      </c>
      <c r="H2227" s="3" t="s">
        <v>399</v>
      </c>
      <c r="I2227" s="4" t="str">
        <f ca="1">IFERROR(__xludf.DUMMYFUNCTION("REGEXREPLACE(F2228,""\D"", """")"),"10")</f>
        <v>10</v>
      </c>
    </row>
    <row r="2228" spans="1:9" ht="15.75" customHeight="1">
      <c r="A2228" s="1">
        <v>2227</v>
      </c>
      <c r="B2228" s="3">
        <v>2228</v>
      </c>
      <c r="C2228" s="3" t="s">
        <v>6033</v>
      </c>
      <c r="D2228" s="3" t="s">
        <v>6034</v>
      </c>
      <c r="E2228" s="3" t="s">
        <v>21</v>
      </c>
      <c r="F2228" s="3">
        <v>0</v>
      </c>
      <c r="I2228" s="4" t="str">
        <f ca="1">IFERROR(__xludf.DUMMYFUNCTION("REGEXREPLACE(F2229,""\D"", """")"),"#VALUE!")</f>
        <v>#VALUE!</v>
      </c>
    </row>
    <row r="2229" spans="1:9" ht="15.75" customHeight="1">
      <c r="A2229" s="1">
        <v>2228</v>
      </c>
      <c r="B2229" s="3">
        <v>2229</v>
      </c>
      <c r="C2229" s="3" t="s">
        <v>6035</v>
      </c>
      <c r="D2229" s="3" t="s">
        <v>6036</v>
      </c>
      <c r="E2229" s="3" t="s">
        <v>21</v>
      </c>
      <c r="F2229" s="3">
        <v>0</v>
      </c>
      <c r="I2229" s="4" t="str">
        <f ca="1">IFERROR(__xludf.DUMMYFUNCTION("REGEXREPLACE(F2230,""\D"", """")"),"#VALUE!")</f>
        <v>#VALUE!</v>
      </c>
    </row>
    <row r="2230" spans="1:9" ht="15.75" customHeight="1">
      <c r="A2230" s="1">
        <v>2229</v>
      </c>
      <c r="B2230" s="3">
        <v>2230</v>
      </c>
      <c r="C2230" s="3" t="s">
        <v>6037</v>
      </c>
      <c r="D2230" s="3" t="s">
        <v>6038</v>
      </c>
      <c r="E2230" s="3" t="s">
        <v>21</v>
      </c>
      <c r="F2230" s="3">
        <v>0</v>
      </c>
      <c r="I2230" s="4" t="str">
        <f ca="1">IFERROR(__xludf.DUMMYFUNCTION("REGEXREPLACE(F2231,""\D"", """")"),"#VALUE!")</f>
        <v>#VALUE!</v>
      </c>
    </row>
    <row r="2231" spans="1:9" ht="15.75" customHeight="1">
      <c r="A2231" s="1">
        <v>2230</v>
      </c>
      <c r="B2231" s="3">
        <v>2231</v>
      </c>
      <c r="C2231" s="3" t="s">
        <v>6039</v>
      </c>
      <c r="D2231" s="3" t="s">
        <v>6040</v>
      </c>
      <c r="E2231" s="3" t="s">
        <v>6041</v>
      </c>
      <c r="F2231" s="3">
        <v>0</v>
      </c>
      <c r="I2231" s="4" t="str">
        <f ca="1">IFERROR(__xludf.DUMMYFUNCTION("REGEXREPLACE(F2232,""\D"", """")"),"#VALUE!")</f>
        <v>#VALUE!</v>
      </c>
    </row>
    <row r="2232" spans="1:9" ht="15.75" customHeight="1">
      <c r="A2232" s="1">
        <v>2231</v>
      </c>
      <c r="B2232" s="3">
        <v>2232</v>
      </c>
      <c r="C2232" s="3" t="s">
        <v>6042</v>
      </c>
      <c r="D2232" s="3" t="s">
        <v>6043</v>
      </c>
      <c r="E2232" s="3" t="s">
        <v>6044</v>
      </c>
      <c r="F2232" s="3" t="s">
        <v>358</v>
      </c>
      <c r="G2232" s="3">
        <v>0</v>
      </c>
      <c r="H2232" s="3" t="s">
        <v>235</v>
      </c>
      <c r="I2232" s="4" t="str">
        <f ca="1">IFERROR(__xludf.DUMMYFUNCTION("REGEXREPLACE(F2233,""\D"", """")"),"17")</f>
        <v>17</v>
      </c>
    </row>
    <row r="2233" spans="1:9" ht="15.75" customHeight="1">
      <c r="A2233" s="1">
        <v>2232</v>
      </c>
      <c r="B2233" s="3">
        <v>2233</v>
      </c>
      <c r="C2233" s="3" t="s">
        <v>6045</v>
      </c>
      <c r="D2233" s="3" t="s">
        <v>6046</v>
      </c>
      <c r="E2233" s="3" t="s">
        <v>21</v>
      </c>
      <c r="F2233" s="3">
        <v>0</v>
      </c>
      <c r="I2233" s="4" t="str">
        <f ca="1">IFERROR(__xludf.DUMMYFUNCTION("REGEXREPLACE(F2234,""\D"", """")"),"#VALUE!")</f>
        <v>#VALUE!</v>
      </c>
    </row>
    <row r="2234" spans="1:9" ht="15.75" customHeight="1">
      <c r="A2234" s="1">
        <v>2233</v>
      </c>
      <c r="B2234" s="3">
        <v>2234</v>
      </c>
      <c r="C2234" s="3" t="s">
        <v>6047</v>
      </c>
      <c r="D2234" s="3" t="s">
        <v>6048</v>
      </c>
      <c r="E2234" s="3" t="s">
        <v>21</v>
      </c>
      <c r="F2234" s="3">
        <v>0</v>
      </c>
      <c r="I2234" s="4" t="str">
        <f ca="1">IFERROR(__xludf.DUMMYFUNCTION("REGEXREPLACE(F2235,""\D"", """")"),"#VALUE!")</f>
        <v>#VALUE!</v>
      </c>
    </row>
    <row r="2235" spans="1:9" ht="15.75" customHeight="1">
      <c r="A2235" s="1">
        <v>2234</v>
      </c>
      <c r="B2235" s="3">
        <v>2235</v>
      </c>
      <c r="C2235" s="3" t="s">
        <v>6049</v>
      </c>
      <c r="D2235" s="3" t="s">
        <v>6050</v>
      </c>
      <c r="E2235" s="3" t="s">
        <v>6051</v>
      </c>
      <c r="F2235" s="3" t="s">
        <v>41</v>
      </c>
      <c r="G2235" s="3">
        <v>5</v>
      </c>
      <c r="H2235" s="3" t="s">
        <v>154</v>
      </c>
      <c r="I2235" s="4" t="str">
        <f ca="1">IFERROR(__xludf.DUMMYFUNCTION("REGEXREPLACE(F2236,""\D"", """")"),"11")</f>
        <v>11</v>
      </c>
    </row>
    <row r="2236" spans="1:9" ht="15.75" customHeight="1">
      <c r="A2236" s="1">
        <v>2235</v>
      </c>
      <c r="B2236" s="3">
        <v>2236</v>
      </c>
      <c r="C2236" s="3" t="s">
        <v>6052</v>
      </c>
      <c r="D2236" s="3" t="s">
        <v>6053</v>
      </c>
      <c r="E2236" s="3" t="s">
        <v>6054</v>
      </c>
      <c r="F2236" s="3">
        <v>0</v>
      </c>
      <c r="I2236" s="4" t="str">
        <f ca="1">IFERROR(__xludf.DUMMYFUNCTION("REGEXREPLACE(F2237,""\D"", """")"),"#VALUE!")</f>
        <v>#VALUE!</v>
      </c>
    </row>
    <row r="2237" spans="1:9" ht="15.75" customHeight="1">
      <c r="A2237" s="1">
        <v>2236</v>
      </c>
      <c r="B2237" s="3">
        <v>2237</v>
      </c>
      <c r="C2237" s="3" t="s">
        <v>6055</v>
      </c>
      <c r="D2237" s="3" t="s">
        <v>6056</v>
      </c>
      <c r="E2237" s="3" t="s">
        <v>6057</v>
      </c>
      <c r="F2237" s="3">
        <v>0</v>
      </c>
      <c r="I2237" s="4" t="str">
        <f ca="1">IFERROR(__xludf.DUMMYFUNCTION("REGEXREPLACE(F2238,""\D"", """")"),"#VALUE!")</f>
        <v>#VALUE!</v>
      </c>
    </row>
    <row r="2238" spans="1:9" ht="15.75" customHeight="1">
      <c r="A2238" s="1">
        <v>2237</v>
      </c>
      <c r="B2238" s="3">
        <v>2238</v>
      </c>
      <c r="C2238" s="3" t="s">
        <v>6058</v>
      </c>
      <c r="D2238" s="3" t="s">
        <v>6059</v>
      </c>
      <c r="E2238" s="3" t="s">
        <v>21</v>
      </c>
      <c r="F2238" s="3">
        <v>0</v>
      </c>
      <c r="I2238" s="4" t="str">
        <f ca="1">IFERROR(__xludf.DUMMYFUNCTION("REGEXREPLACE(F2239,""\D"", """")"),"#VALUE!")</f>
        <v>#VALUE!</v>
      </c>
    </row>
    <row r="2239" spans="1:9" ht="15.75" customHeight="1">
      <c r="A2239" s="1">
        <v>2238</v>
      </c>
      <c r="B2239" s="3">
        <v>2239</v>
      </c>
      <c r="C2239" s="3" t="s">
        <v>6060</v>
      </c>
      <c r="D2239" s="3" t="s">
        <v>6061</v>
      </c>
      <c r="E2239" s="3" t="s">
        <v>6062</v>
      </c>
      <c r="F2239" s="3" t="s">
        <v>2079</v>
      </c>
      <c r="G2239" s="3">
        <v>3</v>
      </c>
      <c r="H2239" s="3" t="s">
        <v>2492</v>
      </c>
      <c r="I2239" s="4" t="str">
        <f ca="1">IFERROR(__xludf.DUMMYFUNCTION("REGEXREPLACE(F2240,""\D"", """")"),"30")</f>
        <v>30</v>
      </c>
    </row>
    <row r="2240" spans="1:9" ht="15.75" customHeight="1">
      <c r="A2240" s="1">
        <v>2239</v>
      </c>
      <c r="B2240" s="3">
        <v>2240</v>
      </c>
      <c r="C2240" s="3" t="s">
        <v>6063</v>
      </c>
      <c r="D2240" s="3" t="s">
        <v>6064</v>
      </c>
      <c r="E2240" s="3" t="s">
        <v>6065</v>
      </c>
      <c r="F2240" s="3">
        <v>0</v>
      </c>
      <c r="I2240" s="4" t="str">
        <f ca="1">IFERROR(__xludf.DUMMYFUNCTION("REGEXREPLACE(F2241,""\D"", """")"),"#VALUE!")</f>
        <v>#VALUE!</v>
      </c>
    </row>
    <row r="2241" spans="1:9" ht="15.75" customHeight="1">
      <c r="A2241" s="1">
        <v>2240</v>
      </c>
      <c r="B2241" s="3">
        <v>2241</v>
      </c>
      <c r="C2241" s="3" t="s">
        <v>6066</v>
      </c>
      <c r="D2241" s="3" t="s">
        <v>6067</v>
      </c>
      <c r="E2241" s="3" t="s">
        <v>6068</v>
      </c>
      <c r="F2241" s="3" t="s">
        <v>302</v>
      </c>
      <c r="G2241" s="3">
        <v>11</v>
      </c>
      <c r="H2241" s="3" t="s">
        <v>595</v>
      </c>
      <c r="I2241" s="4" t="str">
        <f ca="1">IFERROR(__xludf.DUMMYFUNCTION("REGEXREPLACE(F2242,""\D"", """")"),"18")</f>
        <v>18</v>
      </c>
    </row>
    <row r="2242" spans="1:9" ht="15.75" customHeight="1">
      <c r="A2242" s="1">
        <v>2241</v>
      </c>
      <c r="B2242" s="3">
        <v>2242</v>
      </c>
      <c r="C2242" s="3" t="s">
        <v>6069</v>
      </c>
      <c r="D2242" s="3" t="s">
        <v>6070</v>
      </c>
      <c r="E2242" s="3" t="s">
        <v>6071</v>
      </c>
      <c r="F2242" s="3">
        <v>0</v>
      </c>
      <c r="I2242" s="4" t="str">
        <f ca="1">IFERROR(__xludf.DUMMYFUNCTION("REGEXREPLACE(F2243,""\D"", """")"),"#VALUE!")</f>
        <v>#VALUE!</v>
      </c>
    </row>
    <row r="2243" spans="1:9" ht="15.75" customHeight="1">
      <c r="A2243" s="1">
        <v>2242</v>
      </c>
      <c r="B2243" s="3">
        <v>2243</v>
      </c>
      <c r="C2243" s="3" t="s">
        <v>6072</v>
      </c>
      <c r="D2243" s="3" t="s">
        <v>6073</v>
      </c>
      <c r="E2243" s="3" t="s">
        <v>6074</v>
      </c>
      <c r="F2243" s="3">
        <v>0</v>
      </c>
      <c r="I2243" s="4" t="str">
        <f ca="1">IFERROR(__xludf.DUMMYFUNCTION("REGEXREPLACE(F2244,""\D"", """")"),"#VALUE!")</f>
        <v>#VALUE!</v>
      </c>
    </row>
    <row r="2244" spans="1:9" ht="15.75" customHeight="1">
      <c r="A2244" s="1">
        <v>2243</v>
      </c>
      <c r="B2244" s="3">
        <v>2244</v>
      </c>
      <c r="C2244" s="3" t="s">
        <v>6075</v>
      </c>
      <c r="D2244" s="3" t="s">
        <v>6076</v>
      </c>
      <c r="E2244" s="3" t="s">
        <v>21</v>
      </c>
      <c r="F2244" s="3">
        <v>0</v>
      </c>
      <c r="I2244" s="4" t="str">
        <f ca="1">IFERROR(__xludf.DUMMYFUNCTION("REGEXREPLACE(F2245,""\D"", """")"),"#VALUE!")</f>
        <v>#VALUE!</v>
      </c>
    </row>
    <row r="2245" spans="1:9" ht="15.75" customHeight="1">
      <c r="A2245" s="1">
        <v>2244</v>
      </c>
      <c r="B2245" s="3">
        <v>2245</v>
      </c>
      <c r="C2245" s="3" t="s">
        <v>6077</v>
      </c>
      <c r="D2245" s="3" t="s">
        <v>6078</v>
      </c>
      <c r="E2245" s="3" t="s">
        <v>6079</v>
      </c>
      <c r="F2245" s="3">
        <v>0</v>
      </c>
      <c r="I2245" s="4" t="str">
        <f ca="1">IFERROR(__xludf.DUMMYFUNCTION("REGEXREPLACE(F2246,""\D"", """")"),"#VALUE!")</f>
        <v>#VALUE!</v>
      </c>
    </row>
    <row r="2246" spans="1:9" ht="15.75" customHeight="1">
      <c r="A2246" s="1">
        <v>2245</v>
      </c>
      <c r="B2246" s="3">
        <v>2246</v>
      </c>
      <c r="C2246" s="3" t="s">
        <v>6080</v>
      </c>
      <c r="D2246" s="3" t="s">
        <v>6081</v>
      </c>
      <c r="E2246" s="3" t="s">
        <v>21</v>
      </c>
      <c r="F2246" s="3">
        <v>0</v>
      </c>
      <c r="I2246" s="4" t="str">
        <f ca="1">IFERROR(__xludf.DUMMYFUNCTION("REGEXREPLACE(F2247,""\D"", """")"),"#VALUE!")</f>
        <v>#VALUE!</v>
      </c>
    </row>
    <row r="2247" spans="1:9" ht="15.75" customHeight="1">
      <c r="A2247" s="1">
        <v>2246</v>
      </c>
      <c r="B2247" s="3">
        <v>2247</v>
      </c>
      <c r="C2247" s="3" t="s">
        <v>6082</v>
      </c>
      <c r="D2247" s="3" t="s">
        <v>6083</v>
      </c>
      <c r="E2247" s="3" t="s">
        <v>6084</v>
      </c>
      <c r="F2247" s="3" t="s">
        <v>370</v>
      </c>
      <c r="G2247" s="3">
        <v>0</v>
      </c>
      <c r="H2247" s="3" t="s">
        <v>420</v>
      </c>
      <c r="I2247" s="4" t="str">
        <f ca="1">IFERROR(__xludf.DUMMYFUNCTION("REGEXREPLACE(F2248,""\D"", """")"),"12")</f>
        <v>12</v>
      </c>
    </row>
    <row r="2248" spans="1:9" ht="15.75" customHeight="1">
      <c r="A2248" s="1">
        <v>2247</v>
      </c>
      <c r="B2248" s="3">
        <v>2248</v>
      </c>
      <c r="C2248" s="3" t="s">
        <v>6085</v>
      </c>
      <c r="D2248" s="3" t="s">
        <v>6086</v>
      </c>
      <c r="E2248" s="3" t="s">
        <v>21</v>
      </c>
      <c r="F2248" s="3">
        <v>0</v>
      </c>
      <c r="I2248" s="4" t="str">
        <f ca="1">IFERROR(__xludf.DUMMYFUNCTION("REGEXREPLACE(F2249,""\D"", """")"),"#VALUE!")</f>
        <v>#VALUE!</v>
      </c>
    </row>
    <row r="2249" spans="1:9" ht="15.75" customHeight="1">
      <c r="A2249" s="1">
        <v>2248</v>
      </c>
      <c r="B2249" s="3">
        <v>2249</v>
      </c>
      <c r="C2249" s="3" t="s">
        <v>6087</v>
      </c>
      <c r="D2249" s="3" t="s">
        <v>6088</v>
      </c>
      <c r="E2249" s="3" t="s">
        <v>6089</v>
      </c>
      <c r="F2249" s="3">
        <v>0</v>
      </c>
      <c r="I2249" s="4" t="str">
        <f ca="1">IFERROR(__xludf.DUMMYFUNCTION("REGEXREPLACE(F2250,""\D"", """")"),"#VALUE!")</f>
        <v>#VALUE!</v>
      </c>
    </row>
    <row r="2250" spans="1:9" ht="15.75" customHeight="1">
      <c r="A2250" s="1">
        <v>2249</v>
      </c>
      <c r="B2250" s="3">
        <v>2250</v>
      </c>
      <c r="C2250" s="3" t="s">
        <v>6090</v>
      </c>
      <c r="D2250" s="3" t="s">
        <v>6091</v>
      </c>
      <c r="E2250" s="3" t="s">
        <v>21</v>
      </c>
      <c r="F2250" s="3">
        <v>0</v>
      </c>
      <c r="I2250" s="4" t="str">
        <f ca="1">IFERROR(__xludf.DUMMYFUNCTION("REGEXREPLACE(F2251,""\D"", """")"),"#VALUE!")</f>
        <v>#VALUE!</v>
      </c>
    </row>
    <row r="2251" spans="1:9" ht="15.75" customHeight="1">
      <c r="A2251" s="1">
        <v>2250</v>
      </c>
      <c r="B2251" s="3">
        <v>2251</v>
      </c>
      <c r="C2251" s="3" t="s">
        <v>6092</v>
      </c>
      <c r="D2251" s="3" t="s">
        <v>6093</v>
      </c>
      <c r="E2251" s="3" t="s">
        <v>21</v>
      </c>
      <c r="F2251" s="3">
        <v>0</v>
      </c>
      <c r="I2251" s="4" t="str">
        <f ca="1">IFERROR(__xludf.DUMMYFUNCTION("REGEXREPLACE(F2252,""\D"", """")"),"#VALUE!")</f>
        <v>#VALUE!</v>
      </c>
    </row>
    <row r="2252" spans="1:9" ht="15.75" customHeight="1">
      <c r="A2252" s="1">
        <v>2251</v>
      </c>
      <c r="B2252" s="3">
        <v>2252</v>
      </c>
      <c r="C2252" s="3" t="s">
        <v>6094</v>
      </c>
      <c r="D2252" s="3" t="s">
        <v>6095</v>
      </c>
      <c r="E2252" s="3" t="s">
        <v>6096</v>
      </c>
      <c r="F2252" s="3">
        <v>0</v>
      </c>
      <c r="I2252" s="4" t="str">
        <f ca="1">IFERROR(__xludf.DUMMYFUNCTION("REGEXREPLACE(F2253,""\D"", """")"),"#VALUE!")</f>
        <v>#VALUE!</v>
      </c>
    </row>
    <row r="2253" spans="1:9" ht="15.75" customHeight="1">
      <c r="A2253" s="1">
        <v>2252</v>
      </c>
      <c r="B2253" s="3">
        <v>2253</v>
      </c>
      <c r="C2253" s="3" t="s">
        <v>6097</v>
      </c>
      <c r="D2253" s="3" t="s">
        <v>6098</v>
      </c>
      <c r="E2253" s="3" t="s">
        <v>6099</v>
      </c>
      <c r="F2253" s="3">
        <v>0</v>
      </c>
      <c r="I2253" s="4" t="str">
        <f ca="1">IFERROR(__xludf.DUMMYFUNCTION("REGEXREPLACE(F2254,""\D"", """")"),"#VALUE!")</f>
        <v>#VALUE!</v>
      </c>
    </row>
    <row r="2254" spans="1:9" ht="15.75" customHeight="1">
      <c r="A2254" s="1">
        <v>2253</v>
      </c>
      <c r="B2254" s="3">
        <v>2254</v>
      </c>
      <c r="C2254" s="3" t="s">
        <v>6100</v>
      </c>
      <c r="D2254" s="3" t="s">
        <v>6101</v>
      </c>
      <c r="E2254" s="3" t="s">
        <v>6102</v>
      </c>
      <c r="F2254" s="3" t="s">
        <v>6103</v>
      </c>
      <c r="G2254" s="3">
        <v>16</v>
      </c>
      <c r="H2254" s="3" t="s">
        <v>6104</v>
      </c>
      <c r="I2254" s="4" t="str">
        <f ca="1">IFERROR(__xludf.DUMMYFUNCTION("REGEXREPLACE(F2255,""\D"", """")"),"206")</f>
        <v>206</v>
      </c>
    </row>
    <row r="2255" spans="1:9" ht="15.75" customHeight="1">
      <c r="A2255" s="1">
        <v>2254</v>
      </c>
      <c r="B2255" s="3">
        <v>2255</v>
      </c>
      <c r="C2255" s="3" t="s">
        <v>6105</v>
      </c>
      <c r="D2255" s="3" t="s">
        <v>6106</v>
      </c>
      <c r="E2255" s="3" t="s">
        <v>6107</v>
      </c>
      <c r="F2255" s="3">
        <v>0</v>
      </c>
      <c r="I2255" s="4" t="str">
        <f ca="1">IFERROR(__xludf.DUMMYFUNCTION("REGEXREPLACE(F2256,""\D"", """")"),"#VALUE!")</f>
        <v>#VALUE!</v>
      </c>
    </row>
    <row r="2256" spans="1:9" ht="15.75" customHeight="1">
      <c r="A2256" s="1">
        <v>2255</v>
      </c>
      <c r="B2256" s="3">
        <v>2256</v>
      </c>
      <c r="C2256" s="3" t="s">
        <v>6108</v>
      </c>
      <c r="D2256" s="3" t="s">
        <v>6109</v>
      </c>
      <c r="E2256" s="3" t="s">
        <v>6110</v>
      </c>
      <c r="F2256" s="3" t="s">
        <v>41</v>
      </c>
      <c r="G2256" s="3">
        <v>7</v>
      </c>
      <c r="H2256" s="3" t="s">
        <v>212</v>
      </c>
      <c r="I2256" s="4" t="str">
        <f ca="1">IFERROR(__xludf.DUMMYFUNCTION("REGEXREPLACE(F2257,""\D"", """")"),"11")</f>
        <v>11</v>
      </c>
    </row>
    <row r="2257" spans="1:9" ht="15.75" customHeight="1">
      <c r="A2257" s="1">
        <v>2256</v>
      </c>
      <c r="B2257" s="3">
        <v>2257</v>
      </c>
      <c r="C2257" s="3" t="s">
        <v>6111</v>
      </c>
      <c r="D2257" s="3" t="s">
        <v>6112</v>
      </c>
      <c r="E2257" s="3" t="s">
        <v>21</v>
      </c>
      <c r="F2257" s="3">
        <v>0</v>
      </c>
      <c r="I2257" s="4" t="str">
        <f ca="1">IFERROR(__xludf.DUMMYFUNCTION("REGEXREPLACE(F2258,""\D"", """")"),"#VALUE!")</f>
        <v>#VALUE!</v>
      </c>
    </row>
    <row r="2258" spans="1:9" ht="15.75" customHeight="1">
      <c r="A2258" s="1">
        <v>2257</v>
      </c>
      <c r="B2258" s="3">
        <v>2258</v>
      </c>
      <c r="C2258" s="3" t="s">
        <v>6113</v>
      </c>
      <c r="D2258" s="3" t="s">
        <v>6114</v>
      </c>
      <c r="E2258" s="3" t="s">
        <v>6115</v>
      </c>
      <c r="F2258" s="3">
        <v>0</v>
      </c>
      <c r="I2258" s="4" t="str">
        <f ca="1">IFERROR(__xludf.DUMMYFUNCTION("REGEXREPLACE(F2259,""\D"", """")"),"#VALUE!")</f>
        <v>#VALUE!</v>
      </c>
    </row>
    <row r="2259" spans="1:9" ht="15.75" customHeight="1">
      <c r="A2259" s="1">
        <v>2258</v>
      </c>
      <c r="B2259" s="3">
        <v>2259</v>
      </c>
      <c r="C2259" s="3" t="s">
        <v>6116</v>
      </c>
      <c r="D2259" s="3" t="s">
        <v>6117</v>
      </c>
      <c r="E2259" s="3" t="s">
        <v>21</v>
      </c>
      <c r="F2259" s="3">
        <v>0</v>
      </c>
      <c r="I2259" s="4" t="str">
        <f ca="1">IFERROR(__xludf.DUMMYFUNCTION("REGEXREPLACE(F2260,""\D"", """")"),"#VALUE!")</f>
        <v>#VALUE!</v>
      </c>
    </row>
    <row r="2260" spans="1:9" ht="15.75" customHeight="1">
      <c r="A2260" s="1">
        <v>2259</v>
      </c>
      <c r="B2260" s="3">
        <v>2260</v>
      </c>
      <c r="C2260" s="3" t="s">
        <v>6118</v>
      </c>
      <c r="D2260" s="3" t="s">
        <v>6119</v>
      </c>
      <c r="E2260" s="3" t="s">
        <v>6120</v>
      </c>
      <c r="F2260" s="3" t="s">
        <v>166</v>
      </c>
      <c r="G2260" s="3">
        <v>0</v>
      </c>
      <c r="H2260" s="3" t="s">
        <v>685</v>
      </c>
      <c r="I2260" s="4" t="str">
        <f ca="1">IFERROR(__xludf.DUMMYFUNCTION("REGEXREPLACE(F2261,""\D"", """")"),"4")</f>
        <v>4</v>
      </c>
    </row>
    <row r="2261" spans="1:9" ht="15.75" customHeight="1">
      <c r="A2261" s="1">
        <v>2260</v>
      </c>
      <c r="B2261" s="3">
        <v>2261</v>
      </c>
      <c r="C2261" s="3" t="s">
        <v>6121</v>
      </c>
      <c r="D2261" s="3" t="s">
        <v>6122</v>
      </c>
      <c r="E2261" s="3" t="s">
        <v>6123</v>
      </c>
      <c r="F2261" s="3" t="s">
        <v>139</v>
      </c>
      <c r="G2261" s="3">
        <v>31</v>
      </c>
      <c r="H2261" s="3" t="s">
        <v>2202</v>
      </c>
      <c r="I2261" s="4" t="str">
        <f ca="1">IFERROR(__xludf.DUMMYFUNCTION("REGEXREPLACE(F2262,""\D"", """")"),"22")</f>
        <v>22</v>
      </c>
    </row>
    <row r="2262" spans="1:9" ht="15.75" customHeight="1">
      <c r="A2262" s="1">
        <v>2261</v>
      </c>
      <c r="B2262" s="3">
        <v>2262</v>
      </c>
      <c r="C2262" s="3" t="s">
        <v>6124</v>
      </c>
      <c r="D2262" s="3" t="s">
        <v>6125</v>
      </c>
      <c r="E2262" s="3" t="s">
        <v>21</v>
      </c>
      <c r="F2262" s="3">
        <v>0</v>
      </c>
      <c r="I2262" s="4" t="str">
        <f ca="1">IFERROR(__xludf.DUMMYFUNCTION("REGEXREPLACE(F2263,""\D"", """")"),"#VALUE!")</f>
        <v>#VALUE!</v>
      </c>
    </row>
    <row r="2263" spans="1:9" ht="15.75" customHeight="1">
      <c r="A2263" s="1">
        <v>2262</v>
      </c>
      <c r="B2263" s="3">
        <v>2263</v>
      </c>
      <c r="C2263" s="3" t="s">
        <v>6126</v>
      </c>
      <c r="D2263" s="3" t="s">
        <v>6127</v>
      </c>
      <c r="E2263" s="3" t="s">
        <v>21</v>
      </c>
      <c r="F2263" s="3">
        <v>0</v>
      </c>
      <c r="I2263" s="4" t="str">
        <f ca="1">IFERROR(__xludf.DUMMYFUNCTION("REGEXREPLACE(F2264,""\D"", """")"),"#VALUE!")</f>
        <v>#VALUE!</v>
      </c>
    </row>
    <row r="2264" spans="1:9" ht="15.75" customHeight="1">
      <c r="A2264" s="1">
        <v>2263</v>
      </c>
      <c r="B2264" s="3">
        <v>2264</v>
      </c>
      <c r="C2264" s="3" t="s">
        <v>6128</v>
      </c>
      <c r="D2264" s="3" t="s">
        <v>6129</v>
      </c>
      <c r="E2264" s="3" t="s">
        <v>5593</v>
      </c>
      <c r="F2264" s="3">
        <v>0</v>
      </c>
      <c r="I2264" s="4" t="str">
        <f ca="1">IFERROR(__xludf.DUMMYFUNCTION("REGEXREPLACE(F2265,""\D"", """")"),"#VALUE!")</f>
        <v>#VALUE!</v>
      </c>
    </row>
    <row r="2265" spans="1:9" ht="15.75" customHeight="1">
      <c r="A2265" s="1">
        <v>2264</v>
      </c>
      <c r="B2265" s="3">
        <v>2265</v>
      </c>
      <c r="C2265" s="3" t="s">
        <v>6130</v>
      </c>
      <c r="D2265" s="3" t="s">
        <v>6131</v>
      </c>
      <c r="E2265" s="3" t="s">
        <v>6132</v>
      </c>
      <c r="F2265" s="3" t="s">
        <v>87</v>
      </c>
      <c r="G2265" s="3">
        <v>1</v>
      </c>
      <c r="H2265" s="3" t="s">
        <v>933</v>
      </c>
      <c r="I2265" s="4" t="str">
        <f ca="1">IFERROR(__xludf.DUMMYFUNCTION("REGEXREPLACE(F2266,""\D"", """")"),"7")</f>
        <v>7</v>
      </c>
    </row>
    <row r="2266" spans="1:9" ht="15.75" customHeight="1">
      <c r="A2266" s="1">
        <v>2265</v>
      </c>
      <c r="B2266" s="3">
        <v>2266</v>
      </c>
      <c r="C2266" s="3" t="s">
        <v>6133</v>
      </c>
      <c r="D2266" s="3" t="s">
        <v>6134</v>
      </c>
      <c r="E2266" s="3" t="s">
        <v>6135</v>
      </c>
      <c r="F2266" s="3" t="s">
        <v>277</v>
      </c>
      <c r="G2266" s="3">
        <v>0</v>
      </c>
      <c r="H2266" s="3" t="s">
        <v>557</v>
      </c>
      <c r="I2266" s="4" t="str">
        <f ca="1">IFERROR(__xludf.DUMMYFUNCTION("REGEXREPLACE(F2267,""\D"", """")"),"5")</f>
        <v>5</v>
      </c>
    </row>
    <row r="2267" spans="1:9" ht="15.75" customHeight="1">
      <c r="A2267" s="1">
        <v>2266</v>
      </c>
      <c r="B2267" s="3">
        <v>2267</v>
      </c>
      <c r="C2267" s="3" t="s">
        <v>6136</v>
      </c>
      <c r="D2267" s="3" t="s">
        <v>6137</v>
      </c>
      <c r="E2267" s="3" t="s">
        <v>6138</v>
      </c>
      <c r="F2267" s="3" t="s">
        <v>254</v>
      </c>
      <c r="G2267" s="3">
        <v>13</v>
      </c>
      <c r="H2267" s="3" t="s">
        <v>703</v>
      </c>
      <c r="I2267" s="4" t="str">
        <f ca="1">IFERROR(__xludf.DUMMYFUNCTION("REGEXREPLACE(F2268,""\D"", """")"),"19")</f>
        <v>19</v>
      </c>
    </row>
    <row r="2268" spans="1:9" ht="15.75" customHeight="1">
      <c r="A2268" s="1">
        <v>2267</v>
      </c>
      <c r="B2268" s="3">
        <v>2268</v>
      </c>
      <c r="C2268" s="3" t="s">
        <v>6139</v>
      </c>
      <c r="D2268" s="3" t="s">
        <v>6140</v>
      </c>
      <c r="E2268" s="3" t="s">
        <v>6141</v>
      </c>
      <c r="F2268" s="3" t="s">
        <v>87</v>
      </c>
      <c r="G2268" s="3">
        <v>0</v>
      </c>
      <c r="H2268" s="3" t="s">
        <v>135</v>
      </c>
      <c r="I2268" s="4" t="str">
        <f ca="1">IFERROR(__xludf.DUMMYFUNCTION("REGEXREPLACE(F2269,""\D"", """")"),"7")</f>
        <v>7</v>
      </c>
    </row>
    <row r="2269" spans="1:9" ht="15.75" customHeight="1">
      <c r="A2269" s="1">
        <v>2268</v>
      </c>
      <c r="B2269" s="3">
        <v>2269</v>
      </c>
      <c r="C2269" s="3" t="s">
        <v>6142</v>
      </c>
      <c r="D2269" s="3" t="s">
        <v>6143</v>
      </c>
      <c r="E2269" s="3" t="s">
        <v>6144</v>
      </c>
      <c r="F2269" s="3" t="s">
        <v>52</v>
      </c>
      <c r="G2269" s="3">
        <v>14</v>
      </c>
      <c r="H2269" s="3" t="s">
        <v>3567</v>
      </c>
      <c r="I2269" s="4" t="str">
        <f ca="1">IFERROR(__xludf.DUMMYFUNCTION("REGEXREPLACE(F2270,""\D"", """")"),"23")</f>
        <v>23</v>
      </c>
    </row>
    <row r="2270" spans="1:9" ht="15.75" customHeight="1">
      <c r="A2270" s="1">
        <v>2269</v>
      </c>
      <c r="B2270" s="3">
        <v>2270</v>
      </c>
      <c r="C2270" s="3" t="s">
        <v>6145</v>
      </c>
      <c r="D2270" s="3" t="s">
        <v>6146</v>
      </c>
      <c r="E2270" s="3" t="s">
        <v>21</v>
      </c>
      <c r="F2270" s="3">
        <v>0</v>
      </c>
      <c r="I2270" s="4" t="str">
        <f ca="1">IFERROR(__xludf.DUMMYFUNCTION("REGEXREPLACE(F2271,""\D"", """")"),"#VALUE!")</f>
        <v>#VALUE!</v>
      </c>
    </row>
    <row r="2271" spans="1:9" ht="15.75" customHeight="1">
      <c r="A2271" s="1">
        <v>2270</v>
      </c>
      <c r="B2271" s="3">
        <v>2271</v>
      </c>
      <c r="C2271" s="3" t="s">
        <v>6147</v>
      </c>
      <c r="D2271" s="3" t="s">
        <v>6148</v>
      </c>
      <c r="E2271" s="3" t="s">
        <v>21</v>
      </c>
      <c r="F2271" s="3">
        <v>0</v>
      </c>
      <c r="I2271" s="4" t="str">
        <f ca="1">IFERROR(__xludf.DUMMYFUNCTION("REGEXREPLACE(F2272,""\D"", """")"),"#VALUE!")</f>
        <v>#VALUE!</v>
      </c>
    </row>
    <row r="2272" spans="1:9" ht="15.75" customHeight="1">
      <c r="A2272" s="1">
        <v>2271</v>
      </c>
      <c r="B2272" s="3">
        <v>2272</v>
      </c>
      <c r="C2272" s="3" t="s">
        <v>6149</v>
      </c>
      <c r="D2272" s="3" t="s">
        <v>6150</v>
      </c>
      <c r="E2272" s="3" t="s">
        <v>21</v>
      </c>
      <c r="F2272" s="3">
        <v>0</v>
      </c>
      <c r="I2272" s="4" t="str">
        <f ca="1">IFERROR(__xludf.DUMMYFUNCTION("REGEXREPLACE(F2273,""\D"", """")"),"#VALUE!")</f>
        <v>#VALUE!</v>
      </c>
    </row>
    <row r="2273" spans="1:9" ht="15.75" customHeight="1">
      <c r="A2273" s="1">
        <v>2272</v>
      </c>
      <c r="B2273" s="3">
        <v>2273</v>
      </c>
      <c r="C2273" s="3" t="s">
        <v>6151</v>
      </c>
      <c r="D2273" s="3" t="s">
        <v>6152</v>
      </c>
      <c r="E2273" s="3" t="s">
        <v>6153</v>
      </c>
      <c r="F2273" s="3">
        <v>0</v>
      </c>
      <c r="I2273" s="4" t="str">
        <f ca="1">IFERROR(__xludf.DUMMYFUNCTION("REGEXREPLACE(F2274,""\D"", """")"),"#VALUE!")</f>
        <v>#VALUE!</v>
      </c>
    </row>
    <row r="2274" spans="1:9" ht="15.75" customHeight="1">
      <c r="A2274" s="1">
        <v>2273</v>
      </c>
      <c r="B2274" s="3">
        <v>2274</v>
      </c>
      <c r="C2274" s="3" t="s">
        <v>6154</v>
      </c>
      <c r="D2274" s="3" t="s">
        <v>6155</v>
      </c>
      <c r="E2274" s="3" t="s">
        <v>6156</v>
      </c>
      <c r="F2274" s="3" t="s">
        <v>87</v>
      </c>
      <c r="G2274" s="3">
        <v>7</v>
      </c>
      <c r="H2274" s="3" t="s">
        <v>144</v>
      </c>
      <c r="I2274" s="4" t="str">
        <f ca="1">IFERROR(__xludf.DUMMYFUNCTION("REGEXREPLACE(F2275,""\D"", """")"),"7")</f>
        <v>7</v>
      </c>
    </row>
    <row r="2275" spans="1:9" ht="15.75" customHeight="1">
      <c r="A2275" s="1">
        <v>2274</v>
      </c>
      <c r="B2275" s="3">
        <v>2275</v>
      </c>
      <c r="C2275" s="3" t="s">
        <v>6157</v>
      </c>
      <c r="D2275" s="3" t="s">
        <v>6158</v>
      </c>
      <c r="E2275" s="3" t="s">
        <v>6159</v>
      </c>
      <c r="F2275" s="3" t="s">
        <v>2079</v>
      </c>
      <c r="G2275" s="3">
        <v>1</v>
      </c>
      <c r="H2275" s="3" t="s">
        <v>473</v>
      </c>
      <c r="I2275" s="4" t="str">
        <f ca="1">IFERROR(__xludf.DUMMYFUNCTION("REGEXREPLACE(F2276,""\D"", """")"),"30")</f>
        <v>30</v>
      </c>
    </row>
    <row r="2276" spans="1:9" ht="15.75" customHeight="1">
      <c r="A2276" s="1">
        <v>2275</v>
      </c>
      <c r="B2276" s="3">
        <v>2276</v>
      </c>
      <c r="C2276" s="3" t="s">
        <v>6160</v>
      </c>
      <c r="D2276" s="3" t="s">
        <v>6161</v>
      </c>
      <c r="E2276" s="3" t="s">
        <v>21</v>
      </c>
      <c r="F2276" s="3">
        <v>0</v>
      </c>
      <c r="I2276" s="4" t="str">
        <f ca="1">IFERROR(__xludf.DUMMYFUNCTION("REGEXREPLACE(F2277,""\D"", """")"),"#VALUE!")</f>
        <v>#VALUE!</v>
      </c>
    </row>
    <row r="2277" spans="1:9" ht="15.75" customHeight="1">
      <c r="A2277" s="1">
        <v>2276</v>
      </c>
      <c r="B2277" s="3">
        <v>2277</v>
      </c>
      <c r="C2277" s="3" t="s">
        <v>6162</v>
      </c>
      <c r="D2277" s="3" t="s">
        <v>6163</v>
      </c>
      <c r="E2277" s="3" t="s">
        <v>6164</v>
      </c>
      <c r="F2277" s="3" t="s">
        <v>3188</v>
      </c>
      <c r="G2277" s="3">
        <v>49</v>
      </c>
      <c r="H2277" s="3" t="s">
        <v>2570</v>
      </c>
      <c r="I2277" s="4" t="str">
        <f ca="1">IFERROR(__xludf.DUMMYFUNCTION("REGEXREPLACE(F2278,""\D"", """")"),"28")</f>
        <v>28</v>
      </c>
    </row>
    <row r="2278" spans="1:9" ht="15.75" customHeight="1">
      <c r="A2278" s="1">
        <v>2277</v>
      </c>
      <c r="B2278" s="3">
        <v>2278</v>
      </c>
      <c r="C2278" s="3" t="s">
        <v>6165</v>
      </c>
      <c r="D2278" s="3" t="s">
        <v>6166</v>
      </c>
      <c r="E2278" s="3" t="s">
        <v>21</v>
      </c>
      <c r="F2278" s="3">
        <v>0</v>
      </c>
      <c r="I2278" s="4" t="str">
        <f ca="1">IFERROR(__xludf.DUMMYFUNCTION("REGEXREPLACE(F2279,""\D"", """")"),"#VALUE!")</f>
        <v>#VALUE!</v>
      </c>
    </row>
    <row r="2279" spans="1:9" ht="15.75" customHeight="1">
      <c r="A2279" s="1">
        <v>2278</v>
      </c>
      <c r="B2279" s="3">
        <v>2279</v>
      </c>
      <c r="C2279" s="3" t="s">
        <v>6167</v>
      </c>
      <c r="D2279" s="3" t="s">
        <v>6168</v>
      </c>
      <c r="E2279" s="3" t="s">
        <v>6169</v>
      </c>
      <c r="F2279" s="3" t="s">
        <v>6170</v>
      </c>
      <c r="G2279" s="3">
        <v>0</v>
      </c>
      <c r="H2279" s="3" t="s">
        <v>6171</v>
      </c>
      <c r="I2279" s="4" t="str">
        <f ca="1">IFERROR(__xludf.DUMMYFUNCTION("REGEXREPLACE(F2280,""\D"", """")"),"1")</f>
        <v>1</v>
      </c>
    </row>
    <row r="2280" spans="1:9" ht="15.75" customHeight="1">
      <c r="A2280" s="1">
        <v>2279</v>
      </c>
      <c r="B2280" s="3">
        <v>2280</v>
      </c>
      <c r="C2280" s="3" t="s">
        <v>6172</v>
      </c>
      <c r="D2280" s="3" t="s">
        <v>6173</v>
      </c>
      <c r="E2280" s="3" t="s">
        <v>6174</v>
      </c>
      <c r="F2280" s="3" t="s">
        <v>606</v>
      </c>
      <c r="G2280" s="3">
        <v>5</v>
      </c>
      <c r="H2280" s="3" t="s">
        <v>1059</v>
      </c>
      <c r="I2280" s="4" t="str">
        <f ca="1">IFERROR(__xludf.DUMMYFUNCTION("REGEXREPLACE(F2281,""\D"", """")"),"16")</f>
        <v>16</v>
      </c>
    </row>
    <row r="2281" spans="1:9" ht="15.75" customHeight="1">
      <c r="A2281" s="1">
        <v>2280</v>
      </c>
      <c r="B2281" s="3">
        <v>2281</v>
      </c>
      <c r="C2281" s="3" t="s">
        <v>6175</v>
      </c>
      <c r="D2281" s="3" t="s">
        <v>6176</v>
      </c>
      <c r="E2281" s="3" t="s">
        <v>6177</v>
      </c>
      <c r="F2281" s="3">
        <v>0</v>
      </c>
      <c r="I2281" s="4" t="str">
        <f ca="1">IFERROR(__xludf.DUMMYFUNCTION("REGEXREPLACE(F2282,""\D"", """")"),"#VALUE!")</f>
        <v>#VALUE!</v>
      </c>
    </row>
    <row r="2282" spans="1:9" ht="15.75" customHeight="1">
      <c r="A2282" s="1">
        <v>2281</v>
      </c>
      <c r="B2282" s="3">
        <v>2282</v>
      </c>
      <c r="C2282" s="3" t="s">
        <v>6178</v>
      </c>
      <c r="D2282" s="3" t="s">
        <v>6179</v>
      </c>
      <c r="E2282" s="3" t="s">
        <v>6180</v>
      </c>
      <c r="F2282" s="3" t="s">
        <v>41</v>
      </c>
      <c r="G2282" s="3">
        <v>19</v>
      </c>
      <c r="H2282" s="3" t="s">
        <v>2139</v>
      </c>
      <c r="I2282" s="4" t="str">
        <f ca="1">IFERROR(__xludf.DUMMYFUNCTION("REGEXREPLACE(F2283,""\D"", """")"),"11")</f>
        <v>11</v>
      </c>
    </row>
    <row r="2283" spans="1:9" ht="15.75" customHeight="1">
      <c r="A2283" s="1">
        <v>2282</v>
      </c>
      <c r="B2283" s="3">
        <v>2283</v>
      </c>
      <c r="C2283" s="3" t="s">
        <v>6181</v>
      </c>
      <c r="D2283" s="3" t="s">
        <v>6182</v>
      </c>
      <c r="E2283" s="3" t="s">
        <v>6183</v>
      </c>
      <c r="F2283" s="3">
        <v>0</v>
      </c>
      <c r="I2283" s="4" t="str">
        <f ca="1">IFERROR(__xludf.DUMMYFUNCTION("REGEXREPLACE(F2284,""\D"", """")"),"#VALUE!")</f>
        <v>#VALUE!</v>
      </c>
    </row>
    <row r="2284" spans="1:9" ht="15.75" customHeight="1">
      <c r="A2284" s="1">
        <v>2283</v>
      </c>
      <c r="B2284" s="3">
        <v>2284</v>
      </c>
      <c r="C2284" s="3" t="s">
        <v>6184</v>
      </c>
      <c r="D2284" s="3" t="s">
        <v>6185</v>
      </c>
      <c r="E2284" s="3" t="s">
        <v>21</v>
      </c>
      <c r="F2284" s="3">
        <v>0</v>
      </c>
      <c r="I2284" s="4" t="str">
        <f ca="1">IFERROR(__xludf.DUMMYFUNCTION("REGEXREPLACE(F2285,""\D"", """")"),"#VALUE!")</f>
        <v>#VALUE!</v>
      </c>
    </row>
    <row r="2285" spans="1:9" ht="15.75" customHeight="1">
      <c r="A2285" s="1">
        <v>2284</v>
      </c>
      <c r="B2285" s="3">
        <v>2285</v>
      </c>
      <c r="C2285" s="3" t="s">
        <v>6186</v>
      </c>
      <c r="D2285" s="3" t="s">
        <v>6187</v>
      </c>
      <c r="E2285" s="3" t="s">
        <v>6188</v>
      </c>
      <c r="F2285" s="3">
        <v>0</v>
      </c>
      <c r="I2285" s="4" t="str">
        <f ca="1">IFERROR(__xludf.DUMMYFUNCTION("REGEXREPLACE(F2286,""\D"", """")"),"#VALUE!")</f>
        <v>#VALUE!</v>
      </c>
    </row>
    <row r="2286" spans="1:9" ht="15.75" customHeight="1">
      <c r="A2286" s="1">
        <v>2285</v>
      </c>
      <c r="B2286" s="3">
        <v>2286</v>
      </c>
      <c r="C2286" s="3" t="s">
        <v>6189</v>
      </c>
      <c r="D2286" s="3" t="s">
        <v>6190</v>
      </c>
      <c r="E2286" s="3" t="s">
        <v>6191</v>
      </c>
      <c r="F2286" s="3" t="s">
        <v>166</v>
      </c>
      <c r="G2286" s="3">
        <v>12</v>
      </c>
      <c r="H2286" s="3" t="s">
        <v>154</v>
      </c>
      <c r="I2286" s="4" t="str">
        <f ca="1">IFERROR(__xludf.DUMMYFUNCTION("REGEXREPLACE(F2287,""\D"", """")"),"4")</f>
        <v>4</v>
      </c>
    </row>
    <row r="2287" spans="1:9" ht="15.75" customHeight="1">
      <c r="A2287" s="1">
        <v>2286</v>
      </c>
      <c r="B2287" s="3">
        <v>2287</v>
      </c>
      <c r="C2287" s="3" t="s">
        <v>6192</v>
      </c>
      <c r="D2287" s="3" t="s">
        <v>6193</v>
      </c>
      <c r="E2287" s="3" t="s">
        <v>6194</v>
      </c>
      <c r="F2287" s="3" t="s">
        <v>263</v>
      </c>
      <c r="G2287" s="3">
        <v>0</v>
      </c>
      <c r="H2287" s="3" t="s">
        <v>283</v>
      </c>
      <c r="I2287" s="4" t="str">
        <f ca="1">IFERROR(__xludf.DUMMYFUNCTION("REGEXREPLACE(F2288,""\D"", """")"),"6")</f>
        <v>6</v>
      </c>
    </row>
    <row r="2288" spans="1:9" ht="15.75" customHeight="1">
      <c r="A2288" s="1">
        <v>2287</v>
      </c>
      <c r="B2288" s="3">
        <v>2288</v>
      </c>
      <c r="C2288" s="3" t="s">
        <v>6195</v>
      </c>
      <c r="D2288" s="3" t="s">
        <v>6196</v>
      </c>
      <c r="E2288" s="3" t="s">
        <v>21</v>
      </c>
      <c r="F2288" s="3">
        <v>0</v>
      </c>
      <c r="I2288" s="4" t="str">
        <f ca="1">IFERROR(__xludf.DUMMYFUNCTION("REGEXREPLACE(F2289,""\D"", """")"),"#VALUE!")</f>
        <v>#VALUE!</v>
      </c>
    </row>
    <row r="2289" spans="1:9" ht="15.75" customHeight="1">
      <c r="A2289" s="1">
        <v>2288</v>
      </c>
      <c r="B2289" s="3">
        <v>2289</v>
      </c>
      <c r="C2289" s="3" t="s">
        <v>6197</v>
      </c>
      <c r="D2289" s="3" t="s">
        <v>6198</v>
      </c>
      <c r="E2289" s="3" t="s">
        <v>6199</v>
      </c>
      <c r="F2289" s="3">
        <v>0</v>
      </c>
      <c r="I2289" s="4" t="str">
        <f ca="1">IFERROR(__xludf.DUMMYFUNCTION("REGEXREPLACE(F2290,""\D"", """")"),"#VALUE!")</f>
        <v>#VALUE!</v>
      </c>
    </row>
    <row r="2290" spans="1:9" ht="15.75" customHeight="1">
      <c r="A2290" s="1">
        <v>2289</v>
      </c>
      <c r="B2290" s="3">
        <v>2290</v>
      </c>
      <c r="C2290" s="3" t="s">
        <v>6200</v>
      </c>
      <c r="D2290" s="3" t="s">
        <v>6201</v>
      </c>
      <c r="E2290" s="3" t="s">
        <v>6202</v>
      </c>
      <c r="F2290" s="3">
        <v>0</v>
      </c>
      <c r="I2290" s="4" t="str">
        <f ca="1">IFERROR(__xludf.DUMMYFUNCTION("REGEXREPLACE(F2291,""\D"", """")"),"#VALUE!")</f>
        <v>#VALUE!</v>
      </c>
    </row>
    <row r="2291" spans="1:9" ht="15.75" customHeight="1">
      <c r="A2291" s="1">
        <v>2290</v>
      </c>
      <c r="B2291" s="3">
        <v>2291</v>
      </c>
      <c r="C2291" s="3" t="s">
        <v>6203</v>
      </c>
      <c r="D2291" s="3" t="s">
        <v>6204</v>
      </c>
      <c r="E2291" s="3" t="s">
        <v>6205</v>
      </c>
      <c r="F2291" s="3">
        <v>0</v>
      </c>
      <c r="I2291" s="4" t="str">
        <f ca="1">IFERROR(__xludf.DUMMYFUNCTION("REGEXREPLACE(F2292,""\D"", """")"),"#VALUE!")</f>
        <v>#VALUE!</v>
      </c>
    </row>
    <row r="2292" spans="1:9" ht="15.75" customHeight="1">
      <c r="A2292" s="1">
        <v>2291</v>
      </c>
      <c r="B2292" s="3">
        <v>2292</v>
      </c>
      <c r="C2292" s="3" t="s">
        <v>6206</v>
      </c>
      <c r="D2292" s="3" t="s">
        <v>6207</v>
      </c>
      <c r="E2292" s="3" t="s">
        <v>6208</v>
      </c>
      <c r="F2292" s="3" t="s">
        <v>134</v>
      </c>
      <c r="G2292" s="3">
        <v>6</v>
      </c>
      <c r="H2292" s="3" t="s">
        <v>30</v>
      </c>
      <c r="I2292" s="4" t="str">
        <f ca="1">IFERROR(__xludf.DUMMYFUNCTION("REGEXREPLACE(F2293,""\D"", """")"),"3")</f>
        <v>3</v>
      </c>
    </row>
    <row r="2293" spans="1:9" ht="15.75" customHeight="1">
      <c r="A2293" s="1">
        <v>2292</v>
      </c>
      <c r="B2293" s="3">
        <v>2293</v>
      </c>
      <c r="C2293" s="3" t="s">
        <v>6209</v>
      </c>
      <c r="D2293" s="3" t="s">
        <v>6210</v>
      </c>
      <c r="E2293" s="3" t="s">
        <v>6211</v>
      </c>
      <c r="F2293" s="3" t="s">
        <v>61</v>
      </c>
      <c r="G2293" s="3">
        <v>11</v>
      </c>
      <c r="H2293" s="3" t="s">
        <v>96</v>
      </c>
      <c r="I2293" s="4" t="str">
        <f ca="1">IFERROR(__xludf.DUMMYFUNCTION("REGEXREPLACE(F2294,""\D"", """")"),"8")</f>
        <v>8</v>
      </c>
    </row>
    <row r="2294" spans="1:9" ht="15.75" customHeight="1">
      <c r="A2294" s="1">
        <v>2293</v>
      </c>
      <c r="B2294" s="3">
        <v>2294</v>
      </c>
      <c r="C2294" s="3" t="s">
        <v>6212</v>
      </c>
      <c r="D2294" s="3" t="s">
        <v>6213</v>
      </c>
      <c r="E2294" s="3" t="s">
        <v>6214</v>
      </c>
      <c r="F2294" s="3" t="s">
        <v>263</v>
      </c>
      <c r="G2294" s="3">
        <v>0</v>
      </c>
      <c r="H2294" s="3" t="s">
        <v>283</v>
      </c>
      <c r="I2294" s="4" t="str">
        <f ca="1">IFERROR(__xludf.DUMMYFUNCTION("REGEXREPLACE(F2295,""\D"", """")"),"6")</f>
        <v>6</v>
      </c>
    </row>
    <row r="2295" spans="1:9" ht="15.75" customHeight="1">
      <c r="A2295" s="1">
        <v>2294</v>
      </c>
      <c r="B2295" s="3">
        <v>2295</v>
      </c>
      <c r="C2295" s="3" t="s">
        <v>6215</v>
      </c>
      <c r="D2295" s="3" t="s">
        <v>6216</v>
      </c>
      <c r="E2295" s="3" t="s">
        <v>21</v>
      </c>
      <c r="F2295" s="3">
        <v>0</v>
      </c>
      <c r="I2295" s="4" t="str">
        <f ca="1">IFERROR(__xludf.DUMMYFUNCTION("REGEXREPLACE(F2296,""\D"", """")"),"#VALUE!")</f>
        <v>#VALUE!</v>
      </c>
    </row>
    <row r="2296" spans="1:9" ht="15.75" customHeight="1">
      <c r="A2296" s="1">
        <v>2295</v>
      </c>
      <c r="B2296" s="3">
        <v>2296</v>
      </c>
      <c r="C2296" s="3" t="s">
        <v>6217</v>
      </c>
      <c r="D2296" s="3" t="s">
        <v>6218</v>
      </c>
      <c r="E2296" s="3" t="s">
        <v>21</v>
      </c>
      <c r="F2296" s="3">
        <v>0</v>
      </c>
      <c r="I2296" s="4" t="str">
        <f ca="1">IFERROR(__xludf.DUMMYFUNCTION("REGEXREPLACE(F2297,""\D"", """")"),"#VALUE!")</f>
        <v>#VALUE!</v>
      </c>
    </row>
    <row r="2297" spans="1:9" ht="15.75" customHeight="1">
      <c r="A2297" s="1">
        <v>2296</v>
      </c>
      <c r="B2297" s="3">
        <v>2297</v>
      </c>
      <c r="C2297" s="3" t="s">
        <v>6219</v>
      </c>
      <c r="D2297" s="3" t="s">
        <v>6220</v>
      </c>
      <c r="E2297" s="3" t="s">
        <v>6221</v>
      </c>
      <c r="F2297" s="3">
        <v>0</v>
      </c>
      <c r="I2297" s="4" t="str">
        <f ca="1">IFERROR(__xludf.DUMMYFUNCTION("REGEXREPLACE(F2298,""\D"", """")"),"#VALUE!")</f>
        <v>#VALUE!</v>
      </c>
    </row>
    <row r="2298" spans="1:9" ht="15.75" customHeight="1">
      <c r="A2298" s="1">
        <v>2297</v>
      </c>
      <c r="B2298" s="3">
        <v>2298</v>
      </c>
      <c r="C2298" s="3" t="s">
        <v>6222</v>
      </c>
      <c r="D2298" s="3" t="s">
        <v>6223</v>
      </c>
      <c r="E2298" s="3" t="s">
        <v>6224</v>
      </c>
      <c r="F2298" s="3" t="s">
        <v>263</v>
      </c>
      <c r="G2298" s="3">
        <v>17</v>
      </c>
      <c r="H2298" s="3" t="s">
        <v>831</v>
      </c>
      <c r="I2298" s="4" t="str">
        <f ca="1">IFERROR(__xludf.DUMMYFUNCTION("REGEXREPLACE(F2299,""\D"", """")"),"6")</f>
        <v>6</v>
      </c>
    </row>
    <row r="2299" spans="1:9" ht="15.75" customHeight="1">
      <c r="A2299" s="1">
        <v>2298</v>
      </c>
      <c r="B2299" s="3">
        <v>2299</v>
      </c>
      <c r="C2299" s="3" t="s">
        <v>6225</v>
      </c>
      <c r="D2299" s="3" t="s">
        <v>6226</v>
      </c>
      <c r="E2299" s="3" t="s">
        <v>21</v>
      </c>
      <c r="F2299" s="3">
        <v>0</v>
      </c>
      <c r="I2299" s="4" t="str">
        <f ca="1">IFERROR(__xludf.DUMMYFUNCTION("REGEXREPLACE(F2300,""\D"", """")"),"#VALUE!")</f>
        <v>#VALUE!</v>
      </c>
    </row>
    <row r="2300" spans="1:9" ht="15.75" customHeight="1">
      <c r="A2300" s="1">
        <v>2299</v>
      </c>
      <c r="B2300" s="3">
        <v>2300</v>
      </c>
      <c r="C2300" s="3" t="s">
        <v>6227</v>
      </c>
      <c r="D2300" s="3" t="s">
        <v>6228</v>
      </c>
      <c r="E2300" s="3" t="s">
        <v>1994</v>
      </c>
      <c r="F2300" s="3">
        <v>0</v>
      </c>
      <c r="I2300" s="4" t="str">
        <f ca="1">IFERROR(__xludf.DUMMYFUNCTION("REGEXREPLACE(F2301,""\D"", """")"),"#VALUE!")</f>
        <v>#VALUE!</v>
      </c>
    </row>
    <row r="2301" spans="1:9" ht="15.75" customHeight="1">
      <c r="A2301" s="1">
        <v>2300</v>
      </c>
      <c r="B2301" s="3">
        <v>2301</v>
      </c>
      <c r="C2301" s="3" t="s">
        <v>6229</v>
      </c>
      <c r="D2301" s="3" t="s">
        <v>6230</v>
      </c>
      <c r="E2301" s="3" t="s">
        <v>6231</v>
      </c>
      <c r="F2301" s="3">
        <v>0</v>
      </c>
      <c r="I2301" s="4" t="str">
        <f ca="1">IFERROR(__xludf.DUMMYFUNCTION("REGEXREPLACE(F2302,""\D"", """")"),"#VALUE!")</f>
        <v>#VALUE!</v>
      </c>
    </row>
    <row r="2302" spans="1:9" ht="15.75" customHeight="1">
      <c r="A2302" s="1">
        <v>2301</v>
      </c>
      <c r="B2302" s="3">
        <v>2302</v>
      </c>
      <c r="C2302" s="3" t="s">
        <v>6232</v>
      </c>
      <c r="D2302" s="3" t="s">
        <v>6233</v>
      </c>
      <c r="E2302" s="3" t="s">
        <v>6234</v>
      </c>
      <c r="F2302" s="3">
        <v>0</v>
      </c>
      <c r="I2302" s="4" t="str">
        <f ca="1">IFERROR(__xludf.DUMMYFUNCTION("REGEXREPLACE(F2303,""\D"", """")"),"#VALUE!")</f>
        <v>#VALUE!</v>
      </c>
    </row>
    <row r="2303" spans="1:9" ht="15.75" customHeight="1">
      <c r="A2303" s="1">
        <v>2302</v>
      </c>
      <c r="B2303" s="3">
        <v>2303</v>
      </c>
      <c r="C2303" s="3" t="s">
        <v>6235</v>
      </c>
      <c r="D2303" s="3" t="s">
        <v>6236</v>
      </c>
      <c r="E2303" s="3" t="s">
        <v>6237</v>
      </c>
      <c r="F2303" s="3">
        <v>0</v>
      </c>
      <c r="I2303" s="4" t="str">
        <f ca="1">IFERROR(__xludf.DUMMYFUNCTION("REGEXREPLACE(F2304,""\D"", """")"),"#VALUE!")</f>
        <v>#VALUE!</v>
      </c>
    </row>
    <row r="2304" spans="1:9" ht="15.75" customHeight="1">
      <c r="A2304" s="1">
        <v>2303</v>
      </c>
      <c r="B2304" s="3">
        <v>2304</v>
      </c>
      <c r="C2304" s="3" t="s">
        <v>6238</v>
      </c>
      <c r="D2304" s="3" t="s">
        <v>6239</v>
      </c>
      <c r="E2304" s="3" t="s">
        <v>21</v>
      </c>
      <c r="F2304" s="3">
        <v>0</v>
      </c>
      <c r="I2304" s="4" t="str">
        <f ca="1">IFERROR(__xludf.DUMMYFUNCTION("REGEXREPLACE(F2305,""\D"", """")"),"#VALUE!")</f>
        <v>#VALUE!</v>
      </c>
    </row>
    <row r="2305" spans="1:9" ht="15.75" customHeight="1">
      <c r="A2305" s="1">
        <v>2304</v>
      </c>
      <c r="B2305" s="3">
        <v>2305</v>
      </c>
      <c r="C2305" s="3" t="s">
        <v>6240</v>
      </c>
      <c r="D2305" s="3" t="s">
        <v>6241</v>
      </c>
      <c r="E2305" s="3" t="s">
        <v>5904</v>
      </c>
      <c r="F2305" s="3">
        <v>0</v>
      </c>
      <c r="I2305" s="4" t="str">
        <f ca="1">IFERROR(__xludf.DUMMYFUNCTION("REGEXREPLACE(F2306,""\D"", """")"),"#VALUE!")</f>
        <v>#VALUE!</v>
      </c>
    </row>
    <row r="2306" spans="1:9" ht="15.75" customHeight="1">
      <c r="A2306" s="1">
        <v>2305</v>
      </c>
      <c r="B2306" s="3">
        <v>2306</v>
      </c>
      <c r="C2306" s="3" t="s">
        <v>6242</v>
      </c>
      <c r="D2306" s="3" t="s">
        <v>6243</v>
      </c>
      <c r="E2306" s="3" t="s">
        <v>6244</v>
      </c>
      <c r="F2306" s="3" t="s">
        <v>134</v>
      </c>
      <c r="G2306" s="3">
        <v>1</v>
      </c>
      <c r="H2306" s="3" t="s">
        <v>685</v>
      </c>
      <c r="I2306" s="4" t="str">
        <f ca="1">IFERROR(__xludf.DUMMYFUNCTION("REGEXREPLACE(F2307,""\D"", """")"),"3")</f>
        <v>3</v>
      </c>
    </row>
    <row r="2307" spans="1:9" ht="15.75" customHeight="1">
      <c r="A2307" s="1">
        <v>2306</v>
      </c>
      <c r="B2307" s="3">
        <v>2307</v>
      </c>
      <c r="C2307" s="3" t="s">
        <v>6245</v>
      </c>
      <c r="D2307" s="3" t="s">
        <v>6246</v>
      </c>
      <c r="E2307" s="3" t="s">
        <v>6247</v>
      </c>
      <c r="F2307" s="3">
        <v>0</v>
      </c>
      <c r="I2307" s="4" t="str">
        <f ca="1">IFERROR(__xludf.DUMMYFUNCTION("REGEXREPLACE(F2308,""\D"", """")"),"#VALUE!")</f>
        <v>#VALUE!</v>
      </c>
    </row>
    <row r="2308" spans="1:9" ht="15.75" customHeight="1">
      <c r="A2308" s="1">
        <v>2307</v>
      </c>
      <c r="B2308" s="3">
        <v>2308</v>
      </c>
      <c r="C2308" s="3" t="s">
        <v>6248</v>
      </c>
      <c r="D2308" s="3" t="s">
        <v>6249</v>
      </c>
      <c r="E2308" s="3" t="s">
        <v>6250</v>
      </c>
      <c r="F2308" s="3">
        <v>0</v>
      </c>
      <c r="I2308" s="4" t="str">
        <f ca="1">IFERROR(__xludf.DUMMYFUNCTION("REGEXREPLACE(F2309,""\D"", """")"),"#VALUE!")</f>
        <v>#VALUE!</v>
      </c>
    </row>
    <row r="2309" spans="1:9" ht="15.75" customHeight="1">
      <c r="A2309" s="1">
        <v>2308</v>
      </c>
      <c r="B2309" s="3">
        <v>2309</v>
      </c>
      <c r="C2309" s="3" t="s">
        <v>6251</v>
      </c>
      <c r="D2309" s="3" t="s">
        <v>6252</v>
      </c>
      <c r="E2309" s="3" t="s">
        <v>6253</v>
      </c>
      <c r="F2309" s="3" t="s">
        <v>787</v>
      </c>
      <c r="G2309" s="3">
        <v>21</v>
      </c>
      <c r="H2309" s="3" t="s">
        <v>2502</v>
      </c>
      <c r="I2309" s="4" t="str">
        <f ca="1">IFERROR(__xludf.DUMMYFUNCTION("REGEXREPLACE(F2310,""\D"", """")"),"25")</f>
        <v>25</v>
      </c>
    </row>
    <row r="2310" spans="1:9" ht="15.75" customHeight="1">
      <c r="A2310" s="1">
        <v>2309</v>
      </c>
      <c r="B2310" s="3">
        <v>2310</v>
      </c>
      <c r="C2310" s="3" t="s">
        <v>6254</v>
      </c>
      <c r="D2310" s="3" t="s">
        <v>6255</v>
      </c>
      <c r="E2310" s="3" t="s">
        <v>6256</v>
      </c>
      <c r="F2310" s="3" t="s">
        <v>429</v>
      </c>
      <c r="G2310" s="3">
        <v>0</v>
      </c>
      <c r="H2310" s="3" t="s">
        <v>76</v>
      </c>
      <c r="I2310" s="4" t="str">
        <f ca="1">IFERROR(__xludf.DUMMYFUNCTION("REGEXREPLACE(F2311,""\D"", """")"),"20")</f>
        <v>20</v>
      </c>
    </row>
    <row r="2311" spans="1:9" ht="15.75" customHeight="1">
      <c r="A2311" s="1">
        <v>2310</v>
      </c>
      <c r="B2311" s="3">
        <v>2311</v>
      </c>
      <c r="C2311" s="3" t="s">
        <v>6257</v>
      </c>
      <c r="D2311" s="3" t="s">
        <v>6258</v>
      </c>
      <c r="E2311" s="3" t="s">
        <v>21</v>
      </c>
      <c r="F2311" s="3">
        <v>0</v>
      </c>
      <c r="I2311" s="4" t="str">
        <f ca="1">IFERROR(__xludf.DUMMYFUNCTION("REGEXREPLACE(F2312,""\D"", """")"),"#VALUE!")</f>
        <v>#VALUE!</v>
      </c>
    </row>
    <row r="2312" spans="1:9" ht="15.75" customHeight="1">
      <c r="A2312" s="1">
        <v>2311</v>
      </c>
      <c r="B2312" s="3">
        <v>2312</v>
      </c>
      <c r="C2312" s="3" t="s">
        <v>6259</v>
      </c>
      <c r="D2312" s="3" t="s">
        <v>6260</v>
      </c>
      <c r="E2312" s="3" t="s">
        <v>6261</v>
      </c>
      <c r="F2312" s="3" t="s">
        <v>61</v>
      </c>
      <c r="G2312" s="3">
        <v>0</v>
      </c>
      <c r="H2312" s="3" t="s">
        <v>933</v>
      </c>
      <c r="I2312" s="4" t="str">
        <f ca="1">IFERROR(__xludf.DUMMYFUNCTION("REGEXREPLACE(F2313,""\D"", """")"),"8")</f>
        <v>8</v>
      </c>
    </row>
    <row r="2313" spans="1:9" ht="15.75" customHeight="1">
      <c r="A2313" s="1">
        <v>2312</v>
      </c>
      <c r="B2313" s="3">
        <v>2313</v>
      </c>
      <c r="C2313" s="3" t="s">
        <v>6262</v>
      </c>
      <c r="D2313" s="3" t="s">
        <v>6263</v>
      </c>
      <c r="E2313" s="3" t="s">
        <v>469</v>
      </c>
      <c r="F2313" s="3">
        <v>0</v>
      </c>
      <c r="I2313" s="4" t="str">
        <f ca="1">IFERROR(__xludf.DUMMYFUNCTION("REGEXREPLACE(F2314,""\D"", """")"),"#VALUE!")</f>
        <v>#VALUE!</v>
      </c>
    </row>
    <row r="2314" spans="1:9" ht="15.75" customHeight="1">
      <c r="A2314" s="1">
        <v>2313</v>
      </c>
      <c r="B2314" s="3">
        <v>2314</v>
      </c>
      <c r="C2314" s="3" t="s">
        <v>6264</v>
      </c>
      <c r="D2314" s="3" t="s">
        <v>6265</v>
      </c>
      <c r="E2314" s="3" t="s">
        <v>6266</v>
      </c>
      <c r="F2314" s="3" t="s">
        <v>316</v>
      </c>
      <c r="G2314" s="3">
        <v>6</v>
      </c>
      <c r="H2314" s="3" t="s">
        <v>154</v>
      </c>
      <c r="I2314" s="4" t="str">
        <f ca="1">IFERROR(__xludf.DUMMYFUNCTION("REGEXREPLACE(F2315,""\D"", """")"),"10")</f>
        <v>10</v>
      </c>
    </row>
    <row r="2315" spans="1:9" ht="15.75" customHeight="1">
      <c r="A2315" s="1">
        <v>2314</v>
      </c>
      <c r="B2315" s="3">
        <v>2315</v>
      </c>
      <c r="C2315" s="3" t="s">
        <v>6267</v>
      </c>
      <c r="D2315" s="3" t="s">
        <v>6268</v>
      </c>
      <c r="E2315" s="3" t="s">
        <v>21</v>
      </c>
      <c r="F2315" s="3">
        <v>0</v>
      </c>
      <c r="I2315" s="4" t="str">
        <f ca="1">IFERROR(__xludf.DUMMYFUNCTION("REGEXREPLACE(F2316,""\D"", """")"),"#VALUE!")</f>
        <v>#VALUE!</v>
      </c>
    </row>
    <row r="2316" spans="1:9" ht="15.75" customHeight="1">
      <c r="A2316" s="1">
        <v>2315</v>
      </c>
      <c r="B2316" s="3">
        <v>2316</v>
      </c>
      <c r="C2316" s="3" t="s">
        <v>6269</v>
      </c>
      <c r="D2316" s="3" t="s">
        <v>6270</v>
      </c>
      <c r="E2316" s="3" t="s">
        <v>6271</v>
      </c>
      <c r="F2316" s="3" t="s">
        <v>277</v>
      </c>
      <c r="G2316" s="3">
        <v>6</v>
      </c>
      <c r="H2316" s="3" t="s">
        <v>18</v>
      </c>
      <c r="I2316" s="4" t="str">
        <f ca="1">IFERROR(__xludf.DUMMYFUNCTION("REGEXREPLACE(F2317,""\D"", """")"),"5")</f>
        <v>5</v>
      </c>
    </row>
    <row r="2317" spans="1:9" ht="15.75" customHeight="1">
      <c r="A2317" s="1">
        <v>2316</v>
      </c>
      <c r="B2317" s="3">
        <v>2317</v>
      </c>
      <c r="C2317" s="3" t="s">
        <v>6272</v>
      </c>
      <c r="D2317" s="3" t="s">
        <v>6273</v>
      </c>
      <c r="E2317" s="3" t="s">
        <v>6274</v>
      </c>
      <c r="F2317" s="3" t="s">
        <v>134</v>
      </c>
      <c r="G2317" s="3">
        <v>2</v>
      </c>
      <c r="H2317" s="3" t="s">
        <v>557</v>
      </c>
      <c r="I2317" s="4" t="str">
        <f ca="1">IFERROR(__xludf.DUMMYFUNCTION("REGEXREPLACE(F2318,""\D"", """")"),"3")</f>
        <v>3</v>
      </c>
    </row>
    <row r="2318" spans="1:9" ht="15.75" customHeight="1">
      <c r="A2318" s="1">
        <v>2317</v>
      </c>
      <c r="B2318" s="3">
        <v>2318</v>
      </c>
      <c r="C2318" s="3" t="s">
        <v>6275</v>
      </c>
      <c r="D2318" s="3" t="s">
        <v>6276</v>
      </c>
      <c r="E2318" s="3" t="s">
        <v>6277</v>
      </c>
      <c r="F2318" s="3">
        <v>0</v>
      </c>
      <c r="I2318" s="4" t="str">
        <f ca="1">IFERROR(__xludf.DUMMYFUNCTION("REGEXREPLACE(F2319,""\D"", """")"),"#VALUE!")</f>
        <v>#VALUE!</v>
      </c>
    </row>
    <row r="2319" spans="1:9" ht="15.75" customHeight="1">
      <c r="A2319" s="1">
        <v>2318</v>
      </c>
      <c r="B2319" s="3">
        <v>2319</v>
      </c>
      <c r="C2319" s="3" t="s">
        <v>6278</v>
      </c>
      <c r="D2319" s="3" t="s">
        <v>6279</v>
      </c>
      <c r="E2319" s="3" t="s">
        <v>6280</v>
      </c>
      <c r="F2319" s="3">
        <v>0</v>
      </c>
      <c r="I2319" s="4" t="str">
        <f ca="1">IFERROR(__xludf.DUMMYFUNCTION("REGEXREPLACE(F2320,""\D"", """")"),"#VALUE!")</f>
        <v>#VALUE!</v>
      </c>
    </row>
    <row r="2320" spans="1:9" ht="15.75" customHeight="1">
      <c r="A2320" s="1">
        <v>2319</v>
      </c>
      <c r="B2320" s="3">
        <v>2320</v>
      </c>
      <c r="C2320" s="3" t="s">
        <v>6281</v>
      </c>
      <c r="D2320" s="3" t="s">
        <v>6282</v>
      </c>
      <c r="E2320" s="3" t="s">
        <v>21</v>
      </c>
      <c r="F2320" s="3">
        <v>0</v>
      </c>
      <c r="I2320" s="4" t="str">
        <f ca="1">IFERROR(__xludf.DUMMYFUNCTION("REGEXREPLACE(F2321,""\D"", """")"),"#VALUE!")</f>
        <v>#VALUE!</v>
      </c>
    </row>
    <row r="2321" spans="1:9" ht="15.75" customHeight="1">
      <c r="A2321" s="1">
        <v>2320</v>
      </c>
      <c r="B2321" s="3">
        <v>2321</v>
      </c>
      <c r="C2321" s="3" t="s">
        <v>6283</v>
      </c>
      <c r="D2321" s="3" t="s">
        <v>6284</v>
      </c>
      <c r="E2321" s="3" t="s">
        <v>6285</v>
      </c>
      <c r="F2321" s="3">
        <v>0</v>
      </c>
      <c r="I2321" s="4" t="str">
        <f ca="1">IFERROR(__xludf.DUMMYFUNCTION("REGEXREPLACE(F2322,""\D"", """")"),"#VALUE!")</f>
        <v>#VALUE!</v>
      </c>
    </row>
    <row r="2322" spans="1:9" ht="15.75" customHeight="1">
      <c r="A2322" s="1">
        <v>2321</v>
      </c>
      <c r="B2322" s="3">
        <v>2322</v>
      </c>
      <c r="C2322" s="3" t="s">
        <v>6286</v>
      </c>
      <c r="D2322" s="3" t="s">
        <v>6287</v>
      </c>
      <c r="E2322" s="3" t="s">
        <v>6288</v>
      </c>
      <c r="F2322" s="3" t="s">
        <v>166</v>
      </c>
      <c r="G2322" s="3">
        <v>2</v>
      </c>
      <c r="H2322" s="3" t="s">
        <v>283</v>
      </c>
      <c r="I2322" s="4" t="str">
        <f ca="1">IFERROR(__xludf.DUMMYFUNCTION("REGEXREPLACE(F2323,""\D"", """")"),"4")</f>
        <v>4</v>
      </c>
    </row>
    <row r="2323" spans="1:9" ht="15.75" customHeight="1">
      <c r="A2323" s="1">
        <v>2322</v>
      </c>
      <c r="B2323" s="3">
        <v>2323</v>
      </c>
      <c r="C2323" s="3" t="s">
        <v>6289</v>
      </c>
      <c r="D2323" s="3" t="s">
        <v>6290</v>
      </c>
      <c r="E2323" s="3" t="s">
        <v>6291</v>
      </c>
      <c r="F2323" s="3">
        <v>0</v>
      </c>
      <c r="I2323" s="4" t="str">
        <f ca="1">IFERROR(__xludf.DUMMYFUNCTION("REGEXREPLACE(F2324,""\D"", """")"),"#VALUE!")</f>
        <v>#VALUE!</v>
      </c>
    </row>
    <row r="2324" spans="1:9" ht="15.75" customHeight="1">
      <c r="A2324" s="1">
        <v>2323</v>
      </c>
      <c r="B2324" s="3">
        <v>2324</v>
      </c>
      <c r="C2324" s="3" t="s">
        <v>6292</v>
      </c>
      <c r="D2324" s="3" t="s">
        <v>6293</v>
      </c>
      <c r="E2324" s="3" t="s">
        <v>21</v>
      </c>
      <c r="F2324" s="3">
        <v>0</v>
      </c>
      <c r="I2324" s="4" t="str">
        <f ca="1">IFERROR(__xludf.DUMMYFUNCTION("REGEXREPLACE(F2325,""\D"", """")"),"#VALUE!")</f>
        <v>#VALUE!</v>
      </c>
    </row>
    <row r="2325" spans="1:9" ht="15.75" customHeight="1">
      <c r="A2325" s="1">
        <v>2324</v>
      </c>
      <c r="B2325" s="3">
        <v>2325</v>
      </c>
      <c r="C2325" s="3" t="s">
        <v>6294</v>
      </c>
      <c r="D2325" s="3" t="s">
        <v>6295</v>
      </c>
      <c r="E2325" s="3" t="s">
        <v>21</v>
      </c>
      <c r="F2325" s="3">
        <v>0</v>
      </c>
      <c r="I2325" s="4" t="str">
        <f ca="1">IFERROR(__xludf.DUMMYFUNCTION("REGEXREPLACE(F2326,""\D"", """")"),"#VALUE!")</f>
        <v>#VALUE!</v>
      </c>
    </row>
    <row r="2326" spans="1:9" ht="15.75" customHeight="1">
      <c r="A2326" s="1">
        <v>2325</v>
      </c>
      <c r="B2326" s="3">
        <v>2326</v>
      </c>
      <c r="C2326" s="3" t="s">
        <v>6296</v>
      </c>
      <c r="D2326" s="3" t="s">
        <v>6297</v>
      </c>
      <c r="E2326" s="3" t="s">
        <v>21</v>
      </c>
      <c r="F2326" s="3">
        <v>0</v>
      </c>
      <c r="I2326" s="4" t="str">
        <f ca="1">IFERROR(__xludf.DUMMYFUNCTION("REGEXREPLACE(F2327,""\D"", """")"),"#VALUE!")</f>
        <v>#VALUE!</v>
      </c>
    </row>
    <row r="2327" spans="1:9" ht="15.75" customHeight="1">
      <c r="A2327" s="1">
        <v>2326</v>
      </c>
      <c r="B2327" s="3">
        <v>2327</v>
      </c>
      <c r="C2327" s="3" t="s">
        <v>6298</v>
      </c>
      <c r="D2327" s="3" t="s">
        <v>6299</v>
      </c>
      <c r="E2327" s="3" t="s">
        <v>6300</v>
      </c>
      <c r="F2327" s="3">
        <v>0</v>
      </c>
      <c r="I2327" s="4" t="str">
        <f ca="1">IFERROR(__xludf.DUMMYFUNCTION("REGEXREPLACE(F2328,""\D"", """")"),"#VALUE!")</f>
        <v>#VALUE!</v>
      </c>
    </row>
    <row r="2328" spans="1:9" ht="15.75" customHeight="1">
      <c r="A2328" s="1">
        <v>2327</v>
      </c>
      <c r="B2328" s="3">
        <v>2328</v>
      </c>
      <c r="C2328" s="3" t="s">
        <v>6301</v>
      </c>
      <c r="D2328" s="3" t="s">
        <v>6302</v>
      </c>
      <c r="E2328" s="3" t="s">
        <v>6303</v>
      </c>
      <c r="F2328" s="3">
        <v>0</v>
      </c>
      <c r="I2328" s="4" t="str">
        <f ca="1">IFERROR(__xludf.DUMMYFUNCTION("REGEXREPLACE(F2329,""\D"", """")"),"#VALUE!")</f>
        <v>#VALUE!</v>
      </c>
    </row>
    <row r="2329" spans="1:9" ht="15.75" customHeight="1">
      <c r="A2329" s="1">
        <v>2328</v>
      </c>
      <c r="B2329" s="3">
        <v>2329</v>
      </c>
      <c r="C2329" s="3" t="s">
        <v>6304</v>
      </c>
      <c r="D2329" s="3" t="s">
        <v>6305</v>
      </c>
      <c r="E2329" s="3" t="s">
        <v>6306</v>
      </c>
      <c r="F2329" s="3" t="s">
        <v>606</v>
      </c>
      <c r="G2329" s="3">
        <v>1</v>
      </c>
      <c r="H2329" s="3" t="s">
        <v>235</v>
      </c>
      <c r="I2329" s="4" t="str">
        <f ca="1">IFERROR(__xludf.DUMMYFUNCTION("REGEXREPLACE(F2330,""\D"", """")"),"16")</f>
        <v>16</v>
      </c>
    </row>
    <row r="2330" spans="1:9" ht="15.75" customHeight="1">
      <c r="A2330" s="1">
        <v>2329</v>
      </c>
      <c r="B2330" s="3">
        <v>2330</v>
      </c>
      <c r="C2330" s="3" t="s">
        <v>6307</v>
      </c>
      <c r="D2330" s="3" t="s">
        <v>6308</v>
      </c>
      <c r="E2330" s="3" t="s">
        <v>6309</v>
      </c>
      <c r="F2330" s="3" t="s">
        <v>111</v>
      </c>
      <c r="G2330" s="3">
        <v>0</v>
      </c>
      <c r="H2330" s="3" t="s">
        <v>1059</v>
      </c>
      <c r="I2330" s="4" t="str">
        <f ca="1">IFERROR(__xludf.DUMMYFUNCTION("REGEXREPLACE(F2331,""\D"", """")"),"21")</f>
        <v>21</v>
      </c>
    </row>
    <row r="2331" spans="1:9" ht="15.75" customHeight="1">
      <c r="A2331" s="1">
        <v>2330</v>
      </c>
      <c r="B2331" s="3">
        <v>2331</v>
      </c>
      <c r="C2331" s="3" t="s">
        <v>6310</v>
      </c>
      <c r="D2331" s="3" t="s">
        <v>6311</v>
      </c>
      <c r="E2331" s="3" t="s">
        <v>21</v>
      </c>
      <c r="F2331" s="3">
        <v>0</v>
      </c>
      <c r="I2331" s="4" t="str">
        <f ca="1">IFERROR(__xludf.DUMMYFUNCTION("REGEXREPLACE(F2332,""\D"", """")"),"#VALUE!")</f>
        <v>#VALUE!</v>
      </c>
    </row>
    <row r="2332" spans="1:9" ht="15.75" customHeight="1">
      <c r="A2332" s="1">
        <v>2331</v>
      </c>
      <c r="B2332" s="3">
        <v>2332</v>
      </c>
      <c r="C2332" s="3" t="s">
        <v>6312</v>
      </c>
      <c r="D2332" s="3" t="s">
        <v>6313</v>
      </c>
      <c r="E2332" s="3" t="s">
        <v>6314</v>
      </c>
      <c r="F2332" s="3" t="s">
        <v>263</v>
      </c>
      <c r="G2332" s="3">
        <v>4</v>
      </c>
      <c r="H2332" s="3" t="s">
        <v>88</v>
      </c>
      <c r="I2332" s="4" t="str">
        <f ca="1">IFERROR(__xludf.DUMMYFUNCTION("REGEXREPLACE(F2333,""\D"", """")"),"6")</f>
        <v>6</v>
      </c>
    </row>
    <row r="2333" spans="1:9" ht="15.75" customHeight="1">
      <c r="A2333" s="1">
        <v>2332</v>
      </c>
      <c r="B2333" s="3">
        <v>2333</v>
      </c>
      <c r="C2333" s="3" t="s">
        <v>6315</v>
      </c>
      <c r="D2333" s="3" t="s">
        <v>6316</v>
      </c>
      <c r="E2333" s="3" t="s">
        <v>21</v>
      </c>
      <c r="F2333" s="3">
        <v>0</v>
      </c>
      <c r="I2333" s="4" t="str">
        <f ca="1">IFERROR(__xludf.DUMMYFUNCTION("REGEXREPLACE(F2334,""\D"", """")"),"#VALUE!")</f>
        <v>#VALUE!</v>
      </c>
    </row>
    <row r="2334" spans="1:9" ht="15.75" customHeight="1">
      <c r="A2334" s="1">
        <v>2333</v>
      </c>
      <c r="B2334" s="3">
        <v>2334</v>
      </c>
      <c r="C2334" s="3" t="s">
        <v>6317</v>
      </c>
      <c r="D2334" s="3" t="s">
        <v>6318</v>
      </c>
      <c r="E2334" s="3" t="s">
        <v>21</v>
      </c>
      <c r="F2334" s="3">
        <v>0</v>
      </c>
      <c r="I2334" s="4" t="str">
        <f ca="1">IFERROR(__xludf.DUMMYFUNCTION("REGEXREPLACE(F2335,""\D"", """")"),"#VALUE!")</f>
        <v>#VALUE!</v>
      </c>
    </row>
    <row r="2335" spans="1:9" ht="15.75" customHeight="1">
      <c r="A2335" s="1">
        <v>2334</v>
      </c>
      <c r="B2335" s="3">
        <v>2335</v>
      </c>
      <c r="C2335" s="3" t="s">
        <v>6319</v>
      </c>
      <c r="D2335" s="3" t="s">
        <v>6320</v>
      </c>
      <c r="E2335" s="3" t="s">
        <v>6321</v>
      </c>
      <c r="F2335" s="3">
        <v>0</v>
      </c>
      <c r="I2335" s="4" t="str">
        <f ca="1">IFERROR(__xludf.DUMMYFUNCTION("REGEXREPLACE(F2336,""\D"", """")"),"#VALUE!")</f>
        <v>#VALUE!</v>
      </c>
    </row>
    <row r="2336" spans="1:9" ht="15.75" customHeight="1">
      <c r="A2336" s="1">
        <v>2335</v>
      </c>
      <c r="B2336" s="3">
        <v>2336</v>
      </c>
      <c r="C2336" s="3" t="s">
        <v>6322</v>
      </c>
      <c r="D2336" s="3" t="s">
        <v>6323</v>
      </c>
      <c r="E2336" s="3" t="s">
        <v>6324</v>
      </c>
      <c r="F2336" s="3" t="s">
        <v>277</v>
      </c>
      <c r="G2336" s="3">
        <v>15</v>
      </c>
      <c r="H2336" s="3" t="s">
        <v>76</v>
      </c>
      <c r="I2336" s="4" t="str">
        <f ca="1">IFERROR(__xludf.DUMMYFUNCTION("REGEXREPLACE(F2337,""\D"", """")"),"5")</f>
        <v>5</v>
      </c>
    </row>
    <row r="2337" spans="1:9" ht="15.75" customHeight="1">
      <c r="A2337" s="1">
        <v>2336</v>
      </c>
      <c r="B2337" s="3">
        <v>2337</v>
      </c>
      <c r="C2337" s="3" t="s">
        <v>6325</v>
      </c>
      <c r="D2337" s="3" t="s">
        <v>6326</v>
      </c>
      <c r="E2337" s="3" t="s">
        <v>21</v>
      </c>
      <c r="F2337" s="3">
        <v>0</v>
      </c>
      <c r="I2337" s="4" t="str">
        <f ca="1">IFERROR(__xludf.DUMMYFUNCTION("REGEXREPLACE(F2338,""\D"", """")"),"#VALUE!")</f>
        <v>#VALUE!</v>
      </c>
    </row>
    <row r="2338" spans="1:9" ht="15.75" customHeight="1">
      <c r="A2338" s="1">
        <v>2337</v>
      </c>
      <c r="B2338" s="3">
        <v>2338</v>
      </c>
      <c r="C2338" s="3" t="s">
        <v>6327</v>
      </c>
      <c r="D2338" s="3" t="s">
        <v>6328</v>
      </c>
      <c r="E2338" s="3" t="s">
        <v>6329</v>
      </c>
      <c r="F2338" s="3">
        <v>0</v>
      </c>
      <c r="I2338" s="4" t="str">
        <f ca="1">IFERROR(__xludf.DUMMYFUNCTION("REGEXREPLACE(F2339,""\D"", """")"),"#VALUE!")</f>
        <v>#VALUE!</v>
      </c>
    </row>
    <row r="2339" spans="1:9" ht="15.75" customHeight="1">
      <c r="A2339" s="1">
        <v>2338</v>
      </c>
      <c r="B2339" s="3">
        <v>2339</v>
      </c>
      <c r="C2339" s="3" t="s">
        <v>6330</v>
      </c>
      <c r="D2339" s="3" t="s">
        <v>6331</v>
      </c>
      <c r="E2339" s="3" t="s">
        <v>6332</v>
      </c>
      <c r="F2339" s="3">
        <v>0</v>
      </c>
      <c r="I2339" s="4" t="str">
        <f ca="1">IFERROR(__xludf.DUMMYFUNCTION("REGEXREPLACE(F2340,""\D"", """")"),"#VALUE!")</f>
        <v>#VALUE!</v>
      </c>
    </row>
    <row r="2340" spans="1:9" ht="15.75" customHeight="1">
      <c r="A2340" s="1">
        <v>2339</v>
      </c>
      <c r="B2340" s="3">
        <v>2340</v>
      </c>
      <c r="C2340" s="3" t="s">
        <v>6333</v>
      </c>
      <c r="D2340" s="3" t="s">
        <v>6334</v>
      </c>
      <c r="E2340" s="3" t="s">
        <v>6335</v>
      </c>
      <c r="F2340" s="3">
        <v>0</v>
      </c>
      <c r="I2340" s="4" t="str">
        <f ca="1">IFERROR(__xludf.DUMMYFUNCTION("REGEXREPLACE(F2341,""\D"", """")"),"#VALUE!")</f>
        <v>#VALUE!</v>
      </c>
    </row>
    <row r="2341" spans="1:9" ht="15.75" customHeight="1">
      <c r="A2341" s="1">
        <v>2340</v>
      </c>
      <c r="B2341" s="3">
        <v>2341</v>
      </c>
      <c r="C2341" s="3" t="s">
        <v>6336</v>
      </c>
      <c r="D2341" s="3" t="s">
        <v>6337</v>
      </c>
      <c r="E2341" s="3" t="s">
        <v>6338</v>
      </c>
      <c r="F2341" s="3" t="s">
        <v>263</v>
      </c>
      <c r="G2341" s="3">
        <v>4</v>
      </c>
      <c r="H2341" s="3" t="s">
        <v>88</v>
      </c>
      <c r="I2341" s="4" t="str">
        <f ca="1">IFERROR(__xludf.DUMMYFUNCTION("REGEXREPLACE(F2342,""\D"", """")"),"6")</f>
        <v>6</v>
      </c>
    </row>
    <row r="2342" spans="1:9" ht="15.75" customHeight="1">
      <c r="A2342" s="1">
        <v>2341</v>
      </c>
      <c r="B2342" s="3">
        <v>2342</v>
      </c>
      <c r="C2342" s="3" t="s">
        <v>6339</v>
      </c>
      <c r="D2342" s="3" t="s">
        <v>6340</v>
      </c>
      <c r="E2342" s="3" t="s">
        <v>6341</v>
      </c>
      <c r="F2342" s="3">
        <v>0</v>
      </c>
      <c r="I2342" s="4" t="str">
        <f ca="1">IFERROR(__xludf.DUMMYFUNCTION("REGEXREPLACE(F2343,""\D"", """")"),"#VALUE!")</f>
        <v>#VALUE!</v>
      </c>
    </row>
    <row r="2343" spans="1:9" ht="15.75" customHeight="1">
      <c r="A2343" s="1">
        <v>2342</v>
      </c>
      <c r="B2343" s="3">
        <v>2343</v>
      </c>
      <c r="C2343" s="3" t="s">
        <v>6342</v>
      </c>
      <c r="D2343" s="3" t="s">
        <v>6343</v>
      </c>
      <c r="E2343" s="3" t="s">
        <v>6344</v>
      </c>
      <c r="F2343" s="3" t="s">
        <v>41</v>
      </c>
      <c r="G2343" s="3">
        <v>9</v>
      </c>
      <c r="H2343" s="3" t="s">
        <v>76</v>
      </c>
      <c r="I2343" s="4" t="str">
        <f ca="1">IFERROR(__xludf.DUMMYFUNCTION("REGEXREPLACE(F2344,""\D"", """")"),"11")</f>
        <v>11</v>
      </c>
    </row>
    <row r="2344" spans="1:9" ht="15.75" customHeight="1">
      <c r="A2344" s="1">
        <v>2343</v>
      </c>
      <c r="B2344" s="3">
        <v>2344</v>
      </c>
      <c r="C2344" s="3" t="s">
        <v>6345</v>
      </c>
      <c r="D2344" s="3" t="s">
        <v>6346</v>
      </c>
      <c r="E2344" s="3" t="s">
        <v>6347</v>
      </c>
      <c r="F2344" s="3">
        <v>0</v>
      </c>
      <c r="I2344" s="4" t="str">
        <f ca="1">IFERROR(__xludf.DUMMYFUNCTION("REGEXREPLACE(F2345,""\D"", """")"),"#VALUE!")</f>
        <v>#VALUE!</v>
      </c>
    </row>
    <row r="2345" spans="1:9" ht="15.75" customHeight="1">
      <c r="A2345" s="1">
        <v>2344</v>
      </c>
      <c r="B2345" s="3">
        <v>2345</v>
      </c>
      <c r="C2345" s="3" t="s">
        <v>6348</v>
      </c>
      <c r="D2345" s="3" t="s">
        <v>6349</v>
      </c>
      <c r="E2345" s="3" t="s">
        <v>6350</v>
      </c>
      <c r="F2345" s="3" t="s">
        <v>61</v>
      </c>
      <c r="G2345" s="3">
        <v>3</v>
      </c>
      <c r="H2345" s="3" t="s">
        <v>18</v>
      </c>
      <c r="I2345" s="4" t="str">
        <f ca="1">IFERROR(__xludf.DUMMYFUNCTION("REGEXREPLACE(F2346,""\D"", """")"),"8")</f>
        <v>8</v>
      </c>
    </row>
    <row r="2346" spans="1:9" ht="15.75" customHeight="1">
      <c r="A2346" s="1">
        <v>2345</v>
      </c>
      <c r="B2346" s="3">
        <v>2346</v>
      </c>
      <c r="C2346" s="3" t="s">
        <v>6351</v>
      </c>
      <c r="D2346" s="3" t="s">
        <v>6352</v>
      </c>
      <c r="E2346" s="3" t="s">
        <v>6353</v>
      </c>
      <c r="F2346" s="3" t="s">
        <v>87</v>
      </c>
      <c r="G2346" s="3">
        <v>0</v>
      </c>
      <c r="H2346" s="3" t="s">
        <v>135</v>
      </c>
      <c r="I2346" s="4" t="str">
        <f ca="1">IFERROR(__xludf.DUMMYFUNCTION("REGEXREPLACE(F2347,""\D"", """")"),"7")</f>
        <v>7</v>
      </c>
    </row>
    <row r="2347" spans="1:9" ht="15.75" customHeight="1">
      <c r="A2347" s="1">
        <v>2346</v>
      </c>
      <c r="B2347" s="3">
        <v>2347</v>
      </c>
      <c r="C2347" s="3" t="s">
        <v>6354</v>
      </c>
      <c r="D2347" s="3" t="s">
        <v>6355</v>
      </c>
      <c r="E2347" s="3" t="s">
        <v>6356</v>
      </c>
      <c r="F2347" s="3">
        <v>0</v>
      </c>
      <c r="I2347" s="4" t="str">
        <f ca="1">IFERROR(__xludf.DUMMYFUNCTION("REGEXREPLACE(F2348,""\D"", """")"),"#VALUE!")</f>
        <v>#VALUE!</v>
      </c>
    </row>
    <row r="2348" spans="1:9" ht="15.75" customHeight="1">
      <c r="A2348" s="1">
        <v>2347</v>
      </c>
      <c r="B2348" s="3">
        <v>2348</v>
      </c>
      <c r="C2348" s="3" t="s">
        <v>6357</v>
      </c>
      <c r="D2348" s="3" t="s">
        <v>6358</v>
      </c>
      <c r="E2348" s="3" t="s">
        <v>6359</v>
      </c>
      <c r="F2348" s="3" t="s">
        <v>61</v>
      </c>
      <c r="G2348" s="3">
        <v>7</v>
      </c>
      <c r="H2348" s="3" t="s">
        <v>62</v>
      </c>
      <c r="I2348" s="4" t="str">
        <f ca="1">IFERROR(__xludf.DUMMYFUNCTION("REGEXREPLACE(F2349,""\D"", """")"),"8")</f>
        <v>8</v>
      </c>
    </row>
    <row r="2349" spans="1:9" ht="15.75" customHeight="1">
      <c r="A2349" s="1">
        <v>2348</v>
      </c>
      <c r="B2349" s="3">
        <v>2349</v>
      </c>
      <c r="C2349" s="3" t="s">
        <v>6360</v>
      </c>
      <c r="D2349" s="3" t="s">
        <v>6361</v>
      </c>
      <c r="E2349" s="3" t="s">
        <v>6362</v>
      </c>
      <c r="F2349" s="3">
        <v>0</v>
      </c>
      <c r="I2349" s="4" t="str">
        <f ca="1">IFERROR(__xludf.DUMMYFUNCTION("REGEXREPLACE(F2350,""\D"", """")"),"#VALUE!")</f>
        <v>#VALUE!</v>
      </c>
    </row>
    <row r="2350" spans="1:9" ht="15.75" customHeight="1">
      <c r="A2350" s="1">
        <v>2349</v>
      </c>
      <c r="B2350" s="3">
        <v>2350</v>
      </c>
      <c r="C2350" s="3" t="s">
        <v>6363</v>
      </c>
      <c r="D2350" s="3" t="s">
        <v>6364</v>
      </c>
      <c r="E2350" s="3" t="s">
        <v>21</v>
      </c>
      <c r="F2350" s="3">
        <v>0</v>
      </c>
      <c r="I2350" s="4" t="str">
        <f ca="1">IFERROR(__xludf.DUMMYFUNCTION("REGEXREPLACE(F2351,""\D"", """")"),"#VALUE!")</f>
        <v>#VALUE!</v>
      </c>
    </row>
    <row r="2351" spans="1:9" ht="15.75" customHeight="1">
      <c r="A2351" s="1">
        <v>2350</v>
      </c>
      <c r="B2351" s="3">
        <v>2351</v>
      </c>
      <c r="C2351" s="3" t="s">
        <v>6365</v>
      </c>
      <c r="D2351" s="3" t="s">
        <v>6366</v>
      </c>
      <c r="E2351" s="3" t="s">
        <v>21</v>
      </c>
      <c r="F2351" s="3">
        <v>0</v>
      </c>
      <c r="I2351" s="4" t="str">
        <f ca="1">IFERROR(__xludf.DUMMYFUNCTION("REGEXREPLACE(F2352,""\D"", """")"),"#VALUE!")</f>
        <v>#VALUE!</v>
      </c>
    </row>
    <row r="2352" spans="1:9" ht="15.75" customHeight="1">
      <c r="A2352" s="1">
        <v>2351</v>
      </c>
      <c r="B2352" s="3">
        <v>2352</v>
      </c>
      <c r="C2352" s="3" t="s">
        <v>6367</v>
      </c>
      <c r="D2352" s="3" t="s">
        <v>6368</v>
      </c>
      <c r="E2352" s="3" t="s">
        <v>6369</v>
      </c>
      <c r="F2352" s="3">
        <v>0</v>
      </c>
      <c r="I2352" s="4" t="str">
        <f ca="1">IFERROR(__xludf.DUMMYFUNCTION("REGEXREPLACE(F2353,""\D"", """")"),"#VALUE!")</f>
        <v>#VALUE!</v>
      </c>
    </row>
    <row r="2353" spans="1:9" ht="15.75" customHeight="1">
      <c r="A2353" s="1">
        <v>2352</v>
      </c>
      <c r="B2353" s="3">
        <v>2353</v>
      </c>
      <c r="C2353" s="3" t="s">
        <v>6370</v>
      </c>
      <c r="D2353" s="3" t="s">
        <v>6371</v>
      </c>
      <c r="E2353" s="3" t="s">
        <v>21</v>
      </c>
      <c r="F2353" s="3">
        <v>0</v>
      </c>
      <c r="I2353" s="4" t="str">
        <f ca="1">IFERROR(__xludf.DUMMYFUNCTION("REGEXREPLACE(F2354,""\D"", """")"),"#VALUE!")</f>
        <v>#VALUE!</v>
      </c>
    </row>
    <row r="2354" spans="1:9" ht="15.75" customHeight="1">
      <c r="A2354" s="1">
        <v>2353</v>
      </c>
      <c r="B2354" s="3">
        <v>2354</v>
      </c>
      <c r="C2354" s="3" t="s">
        <v>6372</v>
      </c>
      <c r="D2354" s="3" t="s">
        <v>6373</v>
      </c>
      <c r="E2354" s="3" t="s">
        <v>6188</v>
      </c>
      <c r="F2354" s="3">
        <v>0</v>
      </c>
      <c r="I2354" s="4" t="str">
        <f ca="1">IFERROR(__xludf.DUMMYFUNCTION("REGEXREPLACE(F2355,""\D"", """")"),"#VALUE!")</f>
        <v>#VALUE!</v>
      </c>
    </row>
    <row r="2355" spans="1:9" ht="15.75" customHeight="1">
      <c r="A2355" s="1">
        <v>2354</v>
      </c>
      <c r="B2355" s="3">
        <v>2355</v>
      </c>
      <c r="C2355" s="3" t="s">
        <v>6374</v>
      </c>
      <c r="D2355" s="3" t="s">
        <v>6375</v>
      </c>
      <c r="E2355" s="3" t="s">
        <v>6376</v>
      </c>
      <c r="F2355" s="3">
        <v>0</v>
      </c>
      <c r="I2355" s="4" t="str">
        <f ca="1">IFERROR(__xludf.DUMMYFUNCTION("REGEXREPLACE(F2356,""\D"", """")"),"#VALUE!")</f>
        <v>#VALUE!</v>
      </c>
    </row>
    <row r="2356" spans="1:9" ht="15.75" customHeight="1">
      <c r="A2356" s="1">
        <v>2355</v>
      </c>
      <c r="B2356" s="3">
        <v>2356</v>
      </c>
      <c r="C2356" s="3" t="s">
        <v>6377</v>
      </c>
      <c r="D2356" s="3" t="s">
        <v>6378</v>
      </c>
      <c r="E2356" s="3" t="s">
        <v>21</v>
      </c>
      <c r="F2356" s="3">
        <v>0</v>
      </c>
      <c r="I2356" s="4" t="str">
        <f ca="1">IFERROR(__xludf.DUMMYFUNCTION("REGEXREPLACE(F2357,""\D"", """")"),"#VALUE!")</f>
        <v>#VALUE!</v>
      </c>
    </row>
    <row r="2357" spans="1:9" ht="15.75" customHeight="1">
      <c r="A2357" s="1">
        <v>2356</v>
      </c>
      <c r="B2357" s="3">
        <v>2357</v>
      </c>
      <c r="C2357" s="3" t="s">
        <v>6379</v>
      </c>
      <c r="D2357" s="3" t="s">
        <v>6380</v>
      </c>
      <c r="E2357" s="3" t="s">
        <v>21</v>
      </c>
      <c r="F2357" s="3">
        <v>0</v>
      </c>
      <c r="I2357" s="4" t="str">
        <f ca="1">IFERROR(__xludf.DUMMYFUNCTION("REGEXREPLACE(F2358,""\D"", """")"),"#VALUE!")</f>
        <v>#VALUE!</v>
      </c>
    </row>
    <row r="2358" spans="1:9" ht="15.75" customHeight="1">
      <c r="A2358" s="1">
        <v>2357</v>
      </c>
      <c r="B2358" s="3">
        <v>2358</v>
      </c>
      <c r="C2358" s="3" t="s">
        <v>6381</v>
      </c>
      <c r="D2358" s="3" t="s">
        <v>6382</v>
      </c>
      <c r="E2358" s="3" t="s">
        <v>21</v>
      </c>
      <c r="F2358" s="3">
        <v>0</v>
      </c>
      <c r="I2358" s="4" t="str">
        <f ca="1">IFERROR(__xludf.DUMMYFUNCTION("REGEXREPLACE(F2359,""\D"", """")"),"#VALUE!")</f>
        <v>#VALUE!</v>
      </c>
    </row>
    <row r="2359" spans="1:9" ht="15.75" customHeight="1">
      <c r="A2359" s="1">
        <v>2358</v>
      </c>
      <c r="B2359" s="3">
        <v>2359</v>
      </c>
      <c r="C2359" s="3" t="s">
        <v>6383</v>
      </c>
      <c r="D2359" s="3" t="s">
        <v>6384</v>
      </c>
      <c r="E2359" s="3" t="s">
        <v>6385</v>
      </c>
      <c r="F2359" s="3" t="s">
        <v>358</v>
      </c>
      <c r="G2359" s="3">
        <v>7</v>
      </c>
      <c r="H2359" s="3" t="s">
        <v>579</v>
      </c>
      <c r="I2359" s="4" t="str">
        <f ca="1">IFERROR(__xludf.DUMMYFUNCTION("REGEXREPLACE(F2360,""\D"", """")"),"17")</f>
        <v>17</v>
      </c>
    </row>
    <row r="2360" spans="1:9" ht="15.75" customHeight="1">
      <c r="A2360" s="1">
        <v>2359</v>
      </c>
      <c r="B2360" s="3">
        <v>2360</v>
      </c>
      <c r="C2360" s="3" t="s">
        <v>6386</v>
      </c>
      <c r="D2360" s="3" t="s">
        <v>6387</v>
      </c>
      <c r="E2360" s="3" t="s">
        <v>6388</v>
      </c>
      <c r="F2360" s="3">
        <v>0</v>
      </c>
      <c r="I2360" s="4" t="str">
        <f ca="1">IFERROR(__xludf.DUMMYFUNCTION("REGEXREPLACE(F2361,""\D"", """")"),"#VALUE!")</f>
        <v>#VALUE!</v>
      </c>
    </row>
    <row r="2361" spans="1:9" ht="15.75" customHeight="1">
      <c r="A2361" s="1">
        <v>2360</v>
      </c>
      <c r="B2361" s="3">
        <v>2361</v>
      </c>
      <c r="C2361" s="3" t="s">
        <v>6389</v>
      </c>
      <c r="D2361" s="3" t="s">
        <v>6390</v>
      </c>
      <c r="E2361" s="3" t="s">
        <v>21</v>
      </c>
      <c r="F2361" s="3">
        <v>0</v>
      </c>
      <c r="I2361" s="4" t="str">
        <f ca="1">IFERROR(__xludf.DUMMYFUNCTION("REGEXREPLACE(F2362,""\D"", """")"),"#VALUE!")</f>
        <v>#VALUE!</v>
      </c>
    </row>
    <row r="2362" spans="1:9" ht="15.75" customHeight="1">
      <c r="A2362" s="1">
        <v>2361</v>
      </c>
      <c r="B2362" s="3">
        <v>2362</v>
      </c>
      <c r="C2362" s="3" t="s">
        <v>6391</v>
      </c>
      <c r="D2362" s="3" t="s">
        <v>6392</v>
      </c>
      <c r="E2362" s="3" t="s">
        <v>5239</v>
      </c>
      <c r="F2362" s="3">
        <v>0</v>
      </c>
      <c r="I2362" s="4" t="str">
        <f ca="1">IFERROR(__xludf.DUMMYFUNCTION("REGEXREPLACE(F2363,""\D"", """")"),"#VALUE!")</f>
        <v>#VALUE!</v>
      </c>
    </row>
    <row r="2363" spans="1:9" ht="15.75" customHeight="1">
      <c r="A2363" s="1">
        <v>2362</v>
      </c>
      <c r="B2363" s="3">
        <v>2363</v>
      </c>
      <c r="C2363" s="3" t="s">
        <v>6393</v>
      </c>
      <c r="D2363" s="3" t="s">
        <v>6394</v>
      </c>
      <c r="E2363" s="3" t="s">
        <v>6395</v>
      </c>
      <c r="F2363" s="3">
        <v>0</v>
      </c>
      <c r="I2363" s="4" t="str">
        <f ca="1">IFERROR(__xludf.DUMMYFUNCTION("REGEXREPLACE(F2364,""\D"", """")"),"#VALUE!")</f>
        <v>#VALUE!</v>
      </c>
    </row>
    <row r="2364" spans="1:9" ht="15.75" customHeight="1">
      <c r="A2364" s="1">
        <v>2363</v>
      </c>
      <c r="B2364" s="3">
        <v>2364</v>
      </c>
      <c r="C2364" s="3" t="s">
        <v>6396</v>
      </c>
      <c r="D2364" s="3" t="s">
        <v>6397</v>
      </c>
      <c r="E2364" s="3" t="s">
        <v>21</v>
      </c>
      <c r="F2364" s="3">
        <v>0</v>
      </c>
      <c r="I2364" s="4" t="str">
        <f ca="1">IFERROR(__xludf.DUMMYFUNCTION("REGEXREPLACE(F2365,""\D"", """")"),"#VALUE!")</f>
        <v>#VALUE!</v>
      </c>
    </row>
    <row r="2365" spans="1:9" ht="15.75" customHeight="1">
      <c r="A2365" s="1">
        <v>2364</v>
      </c>
      <c r="B2365" s="3">
        <v>2365</v>
      </c>
      <c r="C2365" s="3" t="s">
        <v>6398</v>
      </c>
      <c r="D2365" s="3" t="s">
        <v>6399</v>
      </c>
      <c r="E2365" s="3" t="s">
        <v>21</v>
      </c>
      <c r="F2365" s="3">
        <v>0</v>
      </c>
      <c r="I2365" s="4" t="str">
        <f ca="1">IFERROR(__xludf.DUMMYFUNCTION("REGEXREPLACE(F2366,""\D"", """")"),"#VALUE!")</f>
        <v>#VALUE!</v>
      </c>
    </row>
    <row r="2366" spans="1:9" ht="15.75" customHeight="1">
      <c r="A2366" s="1">
        <v>2365</v>
      </c>
      <c r="B2366" s="3">
        <v>2366</v>
      </c>
      <c r="C2366" s="3" t="s">
        <v>6400</v>
      </c>
      <c r="D2366" s="3" t="s">
        <v>6401</v>
      </c>
      <c r="E2366" s="3" t="s">
        <v>6402</v>
      </c>
      <c r="F2366" s="3" t="s">
        <v>263</v>
      </c>
      <c r="G2366" s="3">
        <v>0</v>
      </c>
      <c r="H2366" s="3" t="s">
        <v>283</v>
      </c>
      <c r="I2366" s="4" t="str">
        <f ca="1">IFERROR(__xludf.DUMMYFUNCTION("REGEXREPLACE(F2367,""\D"", """")"),"6")</f>
        <v>6</v>
      </c>
    </row>
    <row r="2367" spans="1:9" ht="15.75" customHeight="1">
      <c r="A2367" s="1">
        <v>2366</v>
      </c>
      <c r="B2367" s="3">
        <v>2367</v>
      </c>
      <c r="C2367" s="3" t="s">
        <v>6403</v>
      </c>
      <c r="D2367" s="3" t="s">
        <v>6404</v>
      </c>
      <c r="E2367" s="3" t="s">
        <v>6405</v>
      </c>
      <c r="F2367" s="3" t="s">
        <v>41</v>
      </c>
      <c r="G2367" s="3">
        <v>8</v>
      </c>
      <c r="H2367" s="3" t="s">
        <v>96</v>
      </c>
      <c r="I2367" s="4" t="str">
        <f ca="1">IFERROR(__xludf.DUMMYFUNCTION("REGEXREPLACE(F2368,""\D"", """")"),"11")</f>
        <v>11</v>
      </c>
    </row>
    <row r="2368" spans="1:9" ht="15.75" customHeight="1">
      <c r="A2368" s="1">
        <v>2367</v>
      </c>
      <c r="B2368" s="3">
        <v>2368</v>
      </c>
      <c r="C2368" s="3" t="s">
        <v>6406</v>
      </c>
      <c r="D2368" s="3" t="s">
        <v>6407</v>
      </c>
      <c r="E2368" s="3" t="s">
        <v>21</v>
      </c>
      <c r="F2368" s="3">
        <v>0</v>
      </c>
      <c r="I2368" s="4" t="str">
        <f ca="1">IFERROR(__xludf.DUMMYFUNCTION("REGEXREPLACE(F2369,""\D"", """")"),"#VALUE!")</f>
        <v>#VALUE!</v>
      </c>
    </row>
    <row r="2369" spans="1:9" ht="15.75" customHeight="1">
      <c r="A2369" s="1">
        <v>2368</v>
      </c>
      <c r="B2369" s="3">
        <v>2369</v>
      </c>
      <c r="C2369" s="3" t="s">
        <v>6408</v>
      </c>
      <c r="D2369" s="3" t="s">
        <v>6409</v>
      </c>
      <c r="E2369" s="3" t="s">
        <v>6410</v>
      </c>
      <c r="F2369" s="3">
        <v>0</v>
      </c>
      <c r="I2369" s="4" t="str">
        <f ca="1">IFERROR(__xludf.DUMMYFUNCTION("REGEXREPLACE(F2370,""\D"", """")"),"#VALUE!")</f>
        <v>#VALUE!</v>
      </c>
    </row>
    <row r="2370" spans="1:9" ht="15.75" customHeight="1">
      <c r="A2370" s="1">
        <v>2369</v>
      </c>
      <c r="B2370" s="3">
        <v>2370</v>
      </c>
      <c r="C2370" s="3" t="s">
        <v>6411</v>
      </c>
      <c r="D2370" s="3" t="s">
        <v>6412</v>
      </c>
      <c r="E2370" s="3" t="s">
        <v>6413</v>
      </c>
      <c r="F2370" s="3" t="s">
        <v>2188</v>
      </c>
      <c r="G2370" s="3">
        <v>0</v>
      </c>
      <c r="H2370" s="3" t="s">
        <v>140</v>
      </c>
      <c r="I2370" s="4" t="str">
        <f ca="1">IFERROR(__xludf.DUMMYFUNCTION("REGEXREPLACE(F2371,""\D"", """")"),"34")</f>
        <v>34</v>
      </c>
    </row>
    <row r="2371" spans="1:9" ht="15.75" customHeight="1">
      <c r="A2371" s="1">
        <v>2370</v>
      </c>
      <c r="B2371" s="3">
        <v>2371</v>
      </c>
      <c r="C2371" s="3" t="s">
        <v>6414</v>
      </c>
      <c r="D2371" s="3" t="s">
        <v>6415</v>
      </c>
      <c r="E2371" s="3" t="s">
        <v>6416</v>
      </c>
      <c r="F2371" s="3">
        <v>0</v>
      </c>
      <c r="I2371" s="4" t="str">
        <f ca="1">IFERROR(__xludf.DUMMYFUNCTION("REGEXREPLACE(F2372,""\D"", """")"),"#VALUE!")</f>
        <v>#VALUE!</v>
      </c>
    </row>
    <row r="2372" spans="1:9" ht="15.75" customHeight="1">
      <c r="A2372" s="1">
        <v>2371</v>
      </c>
      <c r="B2372" s="3">
        <v>2372</v>
      </c>
      <c r="C2372" s="3" t="s">
        <v>6417</v>
      </c>
      <c r="D2372" s="3" t="s">
        <v>6418</v>
      </c>
      <c r="E2372" s="3" t="s">
        <v>6419</v>
      </c>
      <c r="F2372" s="3">
        <v>0</v>
      </c>
      <c r="I2372" s="4" t="str">
        <f ca="1">IFERROR(__xludf.DUMMYFUNCTION("REGEXREPLACE(F2373,""\D"", """")"),"#VALUE!")</f>
        <v>#VALUE!</v>
      </c>
    </row>
    <row r="2373" spans="1:9" ht="15.75" customHeight="1">
      <c r="A2373" s="1">
        <v>2372</v>
      </c>
      <c r="B2373" s="3">
        <v>2373</v>
      </c>
      <c r="C2373" s="3" t="s">
        <v>6420</v>
      </c>
      <c r="D2373" s="3" t="s">
        <v>6421</v>
      </c>
      <c r="E2373" s="3" t="s">
        <v>21</v>
      </c>
      <c r="F2373" s="3">
        <v>0</v>
      </c>
      <c r="I2373" s="4" t="str">
        <f ca="1">IFERROR(__xludf.DUMMYFUNCTION("REGEXREPLACE(F2374,""\D"", """")"),"#VALUE!")</f>
        <v>#VALUE!</v>
      </c>
    </row>
    <row r="2374" spans="1:9" ht="15.75" customHeight="1">
      <c r="A2374" s="1">
        <v>2373</v>
      </c>
      <c r="B2374" s="3">
        <v>2374</v>
      </c>
      <c r="C2374" s="3" t="s">
        <v>6422</v>
      </c>
      <c r="D2374" s="3" t="s">
        <v>6423</v>
      </c>
      <c r="E2374" s="3" t="s">
        <v>6424</v>
      </c>
      <c r="F2374" s="3" t="s">
        <v>61</v>
      </c>
      <c r="G2374" s="3">
        <v>3</v>
      </c>
      <c r="H2374" s="3" t="s">
        <v>18</v>
      </c>
      <c r="I2374" s="4" t="str">
        <f ca="1">IFERROR(__xludf.DUMMYFUNCTION("REGEXREPLACE(F2375,""\D"", """")"),"8")</f>
        <v>8</v>
      </c>
    </row>
    <row r="2375" spans="1:9" ht="15.75" customHeight="1">
      <c r="A2375" s="1">
        <v>2374</v>
      </c>
      <c r="B2375" s="3">
        <v>2375</v>
      </c>
      <c r="C2375" s="3" t="s">
        <v>6425</v>
      </c>
      <c r="D2375" s="3" t="s">
        <v>6426</v>
      </c>
      <c r="E2375" s="3" t="s">
        <v>1014</v>
      </c>
      <c r="F2375" s="3">
        <v>0</v>
      </c>
      <c r="I2375" s="4" t="str">
        <f ca="1">IFERROR(__xludf.DUMMYFUNCTION("REGEXREPLACE(F2376,""\D"", """")"),"#VALUE!")</f>
        <v>#VALUE!</v>
      </c>
    </row>
    <row r="2376" spans="1:9" ht="15.75" customHeight="1">
      <c r="A2376" s="1">
        <v>2375</v>
      </c>
      <c r="B2376" s="3">
        <v>2376</v>
      </c>
      <c r="C2376" s="3" t="s">
        <v>6427</v>
      </c>
      <c r="D2376" s="3" t="s">
        <v>6428</v>
      </c>
      <c r="E2376" s="3" t="s">
        <v>21</v>
      </c>
      <c r="F2376" s="3">
        <v>0</v>
      </c>
      <c r="I2376" s="4" t="str">
        <f ca="1">IFERROR(__xludf.DUMMYFUNCTION("REGEXREPLACE(F2377,""\D"", """")"),"#VALUE!")</f>
        <v>#VALUE!</v>
      </c>
    </row>
    <row r="2377" spans="1:9" ht="15.75" customHeight="1">
      <c r="A2377" s="1">
        <v>2376</v>
      </c>
      <c r="B2377" s="3">
        <v>2377</v>
      </c>
      <c r="C2377" s="3" t="s">
        <v>6429</v>
      </c>
      <c r="D2377" s="3" t="s">
        <v>6430</v>
      </c>
      <c r="E2377" s="3" t="s">
        <v>6431</v>
      </c>
      <c r="F2377" s="3">
        <v>0</v>
      </c>
      <c r="I2377" s="4" t="str">
        <f ca="1">IFERROR(__xludf.DUMMYFUNCTION("REGEXREPLACE(F2378,""\D"", """")"),"#VALUE!")</f>
        <v>#VALUE!</v>
      </c>
    </row>
    <row r="2378" spans="1:9" ht="15.75" customHeight="1">
      <c r="A2378" s="1">
        <v>2377</v>
      </c>
      <c r="B2378" s="3">
        <v>2378</v>
      </c>
      <c r="C2378" s="3" t="s">
        <v>6432</v>
      </c>
      <c r="D2378" s="3" t="s">
        <v>6433</v>
      </c>
      <c r="E2378" s="3" t="s">
        <v>6434</v>
      </c>
      <c r="F2378" s="3" t="s">
        <v>381</v>
      </c>
      <c r="G2378" s="3">
        <v>8</v>
      </c>
      <c r="H2378" s="3" t="s">
        <v>831</v>
      </c>
      <c r="I2378" s="4" t="str">
        <f ca="1">IFERROR(__xludf.DUMMYFUNCTION("REGEXREPLACE(F2379,""\D"", """")"),"15")</f>
        <v>15</v>
      </c>
    </row>
    <row r="2379" spans="1:9" ht="15.75" customHeight="1">
      <c r="A2379" s="1">
        <v>2378</v>
      </c>
      <c r="B2379" s="3">
        <v>2379</v>
      </c>
      <c r="C2379" s="3" t="s">
        <v>6435</v>
      </c>
      <c r="D2379" s="3" t="s">
        <v>6436</v>
      </c>
      <c r="E2379" s="3" t="s">
        <v>6437</v>
      </c>
      <c r="F2379" s="3" t="s">
        <v>263</v>
      </c>
      <c r="G2379" s="3">
        <v>14</v>
      </c>
      <c r="H2379" s="3" t="s">
        <v>76</v>
      </c>
      <c r="I2379" s="4" t="str">
        <f ca="1">IFERROR(__xludf.DUMMYFUNCTION("REGEXREPLACE(F2380,""\D"", """")"),"6")</f>
        <v>6</v>
      </c>
    </row>
    <row r="2380" spans="1:9" ht="15.75" customHeight="1">
      <c r="A2380" s="1">
        <v>2379</v>
      </c>
      <c r="B2380" s="3">
        <v>2380</v>
      </c>
      <c r="C2380" s="3" t="s">
        <v>6438</v>
      </c>
      <c r="D2380" s="3" t="s">
        <v>6439</v>
      </c>
      <c r="E2380" s="3" t="s">
        <v>6440</v>
      </c>
      <c r="F2380" s="3">
        <v>0</v>
      </c>
      <c r="I2380" s="4" t="str">
        <f ca="1">IFERROR(__xludf.DUMMYFUNCTION("REGEXREPLACE(F2381,""\D"", """")"),"#VALUE!")</f>
        <v>#VALUE!</v>
      </c>
    </row>
    <row r="2381" spans="1:9" ht="15.75" customHeight="1">
      <c r="A2381" s="1">
        <v>2380</v>
      </c>
      <c r="B2381" s="3">
        <v>2381</v>
      </c>
      <c r="C2381" s="3" t="s">
        <v>6441</v>
      </c>
      <c r="D2381" s="3" t="s">
        <v>6442</v>
      </c>
      <c r="E2381" s="3" t="s">
        <v>6443</v>
      </c>
      <c r="F2381" s="3" t="s">
        <v>277</v>
      </c>
      <c r="G2381" s="3">
        <v>14</v>
      </c>
      <c r="H2381" s="3" t="s">
        <v>96</v>
      </c>
      <c r="I2381" s="4" t="str">
        <f ca="1">IFERROR(__xludf.DUMMYFUNCTION("REGEXREPLACE(F2382,""\D"", """")"),"5")</f>
        <v>5</v>
      </c>
    </row>
    <row r="2382" spans="1:9" ht="15.75" customHeight="1">
      <c r="A2382" s="1">
        <v>2381</v>
      </c>
      <c r="B2382" s="3">
        <v>2382</v>
      </c>
      <c r="C2382" s="3" t="s">
        <v>6444</v>
      </c>
      <c r="D2382" s="3" t="s">
        <v>6445</v>
      </c>
      <c r="E2382" s="3" t="s">
        <v>6446</v>
      </c>
      <c r="F2382" s="3" t="s">
        <v>111</v>
      </c>
      <c r="G2382" s="3">
        <v>18</v>
      </c>
      <c r="H2382" s="3" t="s">
        <v>788</v>
      </c>
      <c r="I2382" s="4" t="str">
        <f ca="1">IFERROR(__xludf.DUMMYFUNCTION("REGEXREPLACE(F2383,""\D"", """")"),"21")</f>
        <v>21</v>
      </c>
    </row>
    <row r="2383" spans="1:9" ht="15.75" customHeight="1">
      <c r="A2383" s="1">
        <v>2382</v>
      </c>
      <c r="B2383" s="3">
        <v>2383</v>
      </c>
      <c r="C2383" s="3" t="s">
        <v>6447</v>
      </c>
      <c r="D2383" s="3" t="s">
        <v>6448</v>
      </c>
      <c r="E2383" s="3" t="s">
        <v>21</v>
      </c>
      <c r="F2383" s="3">
        <v>0</v>
      </c>
      <c r="I2383" s="4" t="str">
        <f ca="1">IFERROR(__xludf.DUMMYFUNCTION("REGEXREPLACE(F2384,""\D"", """")"),"#VALUE!")</f>
        <v>#VALUE!</v>
      </c>
    </row>
    <row r="2384" spans="1:9" ht="15.75" customHeight="1">
      <c r="A2384" s="1">
        <v>2383</v>
      </c>
      <c r="B2384" s="3">
        <v>2384</v>
      </c>
      <c r="C2384" s="3" t="s">
        <v>6449</v>
      </c>
      <c r="D2384" s="3" t="s">
        <v>6450</v>
      </c>
      <c r="E2384" s="3" t="s">
        <v>6451</v>
      </c>
      <c r="F2384" s="3" t="s">
        <v>153</v>
      </c>
      <c r="G2384" s="3">
        <v>10</v>
      </c>
      <c r="H2384" s="3" t="s">
        <v>831</v>
      </c>
      <c r="I2384" s="4" t="str">
        <f ca="1">IFERROR(__xludf.DUMMYFUNCTION("REGEXREPLACE(F2385,""\D"", """")"),"13")</f>
        <v>13</v>
      </c>
    </row>
    <row r="2385" spans="1:9" ht="15.75" customHeight="1">
      <c r="A2385" s="1">
        <v>2384</v>
      </c>
      <c r="B2385" s="3">
        <v>2385</v>
      </c>
      <c r="C2385" s="3" t="s">
        <v>6452</v>
      </c>
      <c r="D2385" s="3" t="s">
        <v>6453</v>
      </c>
      <c r="E2385" s="3" t="s">
        <v>21</v>
      </c>
      <c r="F2385" s="3">
        <v>0</v>
      </c>
      <c r="I2385" s="4" t="str">
        <f ca="1">IFERROR(__xludf.DUMMYFUNCTION("REGEXREPLACE(F2386,""\D"", """")"),"#VALUE!")</f>
        <v>#VALUE!</v>
      </c>
    </row>
    <row r="2386" spans="1:9" ht="15.75" customHeight="1">
      <c r="A2386" s="1">
        <v>2385</v>
      </c>
      <c r="B2386" s="3">
        <v>2386</v>
      </c>
      <c r="C2386" s="3" t="s">
        <v>6454</v>
      </c>
      <c r="D2386" s="3" t="s">
        <v>6455</v>
      </c>
      <c r="E2386" s="3" t="s">
        <v>6456</v>
      </c>
      <c r="F2386" s="3" t="s">
        <v>3473</v>
      </c>
      <c r="G2386" s="3">
        <v>26</v>
      </c>
      <c r="H2386" s="3" t="s">
        <v>328</v>
      </c>
      <c r="I2386" s="4" t="str">
        <f ca="1">IFERROR(__xludf.DUMMYFUNCTION("REGEXREPLACE(F2387,""\D"", """")"),"36")</f>
        <v>36</v>
      </c>
    </row>
    <row r="2387" spans="1:9" ht="15.75" customHeight="1">
      <c r="A2387" s="1">
        <v>2386</v>
      </c>
      <c r="B2387" s="3">
        <v>2387</v>
      </c>
      <c r="C2387" s="3" t="s">
        <v>6457</v>
      </c>
      <c r="D2387" s="3" t="s">
        <v>6458</v>
      </c>
      <c r="E2387" s="3" t="s">
        <v>6459</v>
      </c>
      <c r="F2387" s="3">
        <v>0</v>
      </c>
      <c r="I2387" s="4" t="str">
        <f ca="1">IFERROR(__xludf.DUMMYFUNCTION("REGEXREPLACE(F2388,""\D"", """")"),"#VALUE!")</f>
        <v>#VALUE!</v>
      </c>
    </row>
    <row r="2388" spans="1:9" ht="15.75" customHeight="1">
      <c r="A2388" s="1">
        <v>2387</v>
      </c>
      <c r="B2388" s="3">
        <v>2388</v>
      </c>
      <c r="C2388" s="3" t="s">
        <v>6460</v>
      </c>
      <c r="D2388" s="3" t="s">
        <v>6461</v>
      </c>
      <c r="E2388" s="3" t="s">
        <v>6462</v>
      </c>
      <c r="F2388" s="3" t="s">
        <v>17</v>
      </c>
      <c r="G2388" s="3">
        <v>0</v>
      </c>
      <c r="H2388" s="3" t="s">
        <v>30</v>
      </c>
      <c r="I2388" s="4" t="str">
        <f ca="1">IFERROR(__xludf.DUMMYFUNCTION("REGEXREPLACE(F2389,""\D"", """")"),"9")</f>
        <v>9</v>
      </c>
    </row>
    <row r="2389" spans="1:9" ht="15.75" customHeight="1">
      <c r="A2389" s="1">
        <v>2388</v>
      </c>
      <c r="B2389" s="3">
        <v>2389</v>
      </c>
      <c r="C2389" s="3" t="s">
        <v>6463</v>
      </c>
      <c r="D2389" s="3" t="s">
        <v>6464</v>
      </c>
      <c r="E2389" s="3" t="s">
        <v>6465</v>
      </c>
      <c r="F2389" s="3" t="s">
        <v>6466</v>
      </c>
      <c r="G2389" s="3">
        <v>0</v>
      </c>
      <c r="H2389" s="3" t="s">
        <v>6467</v>
      </c>
      <c r="I2389" s="4" t="str">
        <f ca="1">IFERROR(__xludf.DUMMYFUNCTION("REGEXREPLACE(F2390,""\D"", """")"),"115")</f>
        <v>115</v>
      </c>
    </row>
    <row r="2390" spans="1:9" ht="15.75" customHeight="1">
      <c r="A2390" s="1">
        <v>2389</v>
      </c>
      <c r="B2390" s="3">
        <v>2390</v>
      </c>
      <c r="C2390" s="3" t="s">
        <v>6468</v>
      </c>
      <c r="D2390" s="3" t="s">
        <v>6469</v>
      </c>
      <c r="E2390" s="3" t="s">
        <v>6470</v>
      </c>
      <c r="F2390" s="3" t="s">
        <v>17</v>
      </c>
      <c r="G2390" s="3">
        <v>13</v>
      </c>
      <c r="H2390" s="3" t="s">
        <v>190</v>
      </c>
      <c r="I2390" s="4" t="str">
        <f ca="1">IFERROR(__xludf.DUMMYFUNCTION("REGEXREPLACE(F2391,""\D"", """")"),"9")</f>
        <v>9</v>
      </c>
    </row>
    <row r="2391" spans="1:9" ht="15.75" customHeight="1">
      <c r="A2391" s="1">
        <v>2390</v>
      </c>
      <c r="B2391" s="3">
        <v>2391</v>
      </c>
      <c r="C2391" s="3" t="s">
        <v>6471</v>
      </c>
      <c r="D2391" s="3" t="s">
        <v>6472</v>
      </c>
      <c r="E2391" s="3" t="s">
        <v>6473</v>
      </c>
      <c r="F2391" s="3" t="s">
        <v>41</v>
      </c>
      <c r="G2391" s="3">
        <v>24</v>
      </c>
      <c r="H2391" s="3" t="s">
        <v>1591</v>
      </c>
      <c r="I2391" s="4" t="str">
        <f ca="1">IFERROR(__xludf.DUMMYFUNCTION("REGEXREPLACE(F2392,""\D"", """")"),"11")</f>
        <v>11</v>
      </c>
    </row>
    <row r="2392" spans="1:9" ht="15.75" customHeight="1">
      <c r="A2392" s="1">
        <v>2391</v>
      </c>
      <c r="B2392" s="3">
        <v>2392</v>
      </c>
      <c r="C2392" s="3" t="s">
        <v>6474</v>
      </c>
      <c r="D2392" s="3" t="s">
        <v>6475</v>
      </c>
      <c r="E2392" s="3" t="s">
        <v>6476</v>
      </c>
      <c r="F2392" s="3" t="s">
        <v>358</v>
      </c>
      <c r="G2392" s="3">
        <v>13</v>
      </c>
      <c r="H2392" s="3" t="s">
        <v>2139</v>
      </c>
      <c r="I2392" s="4" t="str">
        <f ca="1">IFERROR(__xludf.DUMMYFUNCTION("REGEXREPLACE(F2393,""\D"", """")"),"17")</f>
        <v>17</v>
      </c>
    </row>
    <row r="2393" spans="1:9" ht="15.75" customHeight="1">
      <c r="A2393" s="1">
        <v>2392</v>
      </c>
      <c r="B2393" s="3">
        <v>2393</v>
      </c>
      <c r="C2393" s="3" t="s">
        <v>6477</v>
      </c>
      <c r="D2393" s="3" t="s">
        <v>6478</v>
      </c>
      <c r="E2393" s="3" t="s">
        <v>6479</v>
      </c>
      <c r="F2393" s="3" t="s">
        <v>95</v>
      </c>
      <c r="G2393" s="3">
        <v>0</v>
      </c>
      <c r="H2393" s="3" t="s">
        <v>144</v>
      </c>
      <c r="I2393" s="4" t="str">
        <f ca="1">IFERROR(__xludf.DUMMYFUNCTION("REGEXREPLACE(F2394,""\D"", """")"),"14")</f>
        <v>14</v>
      </c>
    </row>
    <row r="2394" spans="1:9" ht="15.75" customHeight="1">
      <c r="A2394" s="1">
        <v>2393</v>
      </c>
      <c r="B2394" s="3">
        <v>2394</v>
      </c>
      <c r="C2394" s="3" t="s">
        <v>6480</v>
      </c>
      <c r="D2394" s="3" t="s">
        <v>6481</v>
      </c>
      <c r="E2394" s="3" t="s">
        <v>21</v>
      </c>
      <c r="F2394" s="3">
        <v>0</v>
      </c>
      <c r="I2394" s="4" t="str">
        <f ca="1">IFERROR(__xludf.DUMMYFUNCTION("REGEXREPLACE(F2395,""\D"", """")"),"#VALUE!")</f>
        <v>#VALUE!</v>
      </c>
    </row>
    <row r="2395" spans="1:9" ht="15.75" customHeight="1">
      <c r="A2395" s="1">
        <v>2394</v>
      </c>
      <c r="B2395" s="3">
        <v>2395</v>
      </c>
      <c r="C2395" s="3" t="s">
        <v>6482</v>
      </c>
      <c r="D2395" s="3" t="s">
        <v>6483</v>
      </c>
      <c r="E2395" s="3" t="s">
        <v>21</v>
      </c>
      <c r="F2395" s="3">
        <v>0</v>
      </c>
      <c r="I2395" s="4" t="str">
        <f ca="1">IFERROR(__xludf.DUMMYFUNCTION("REGEXREPLACE(F2396,""\D"", """")"),"#VALUE!")</f>
        <v>#VALUE!</v>
      </c>
    </row>
    <row r="2396" spans="1:9" ht="15.75" customHeight="1">
      <c r="A2396" s="1">
        <v>2395</v>
      </c>
      <c r="B2396" s="3">
        <v>2396</v>
      </c>
      <c r="C2396" s="3" t="s">
        <v>6484</v>
      </c>
      <c r="D2396" s="3" t="s">
        <v>6485</v>
      </c>
      <c r="E2396" s="3" t="s">
        <v>6486</v>
      </c>
      <c r="F2396" s="3">
        <v>0</v>
      </c>
      <c r="I2396" s="4" t="str">
        <f ca="1">IFERROR(__xludf.DUMMYFUNCTION("REGEXREPLACE(F2397,""\D"", """")"),"#VALUE!")</f>
        <v>#VALUE!</v>
      </c>
    </row>
    <row r="2397" spans="1:9" ht="15.75" customHeight="1">
      <c r="A2397" s="1">
        <v>2396</v>
      </c>
      <c r="B2397" s="3">
        <v>2397</v>
      </c>
      <c r="C2397" s="3" t="s">
        <v>6487</v>
      </c>
      <c r="D2397" s="3" t="s">
        <v>6488</v>
      </c>
      <c r="E2397" s="3" t="s">
        <v>6489</v>
      </c>
      <c r="F2397" s="3">
        <v>0</v>
      </c>
      <c r="I2397" s="4" t="str">
        <f ca="1">IFERROR(__xludf.DUMMYFUNCTION("REGEXREPLACE(F2398,""\D"", """")"),"#VALUE!")</f>
        <v>#VALUE!</v>
      </c>
    </row>
    <row r="2398" spans="1:9" ht="15.75" customHeight="1">
      <c r="A2398" s="1">
        <v>2397</v>
      </c>
      <c r="B2398" s="3">
        <v>2398</v>
      </c>
      <c r="C2398" s="3" t="s">
        <v>6490</v>
      </c>
      <c r="D2398" s="3" t="s">
        <v>6491</v>
      </c>
      <c r="E2398" s="3" t="s">
        <v>6492</v>
      </c>
      <c r="F2398" s="3">
        <v>0</v>
      </c>
      <c r="I2398" s="4" t="str">
        <f ca="1">IFERROR(__xludf.DUMMYFUNCTION("REGEXREPLACE(F2399,""\D"", """")"),"#VALUE!")</f>
        <v>#VALUE!</v>
      </c>
    </row>
    <row r="2399" spans="1:9" ht="15.75" customHeight="1">
      <c r="A2399" s="1">
        <v>2398</v>
      </c>
      <c r="B2399" s="3">
        <v>2399</v>
      </c>
      <c r="C2399" s="3" t="s">
        <v>6493</v>
      </c>
      <c r="D2399" s="3" t="s">
        <v>6494</v>
      </c>
      <c r="E2399" s="3" t="s">
        <v>21</v>
      </c>
      <c r="F2399" s="3">
        <v>0</v>
      </c>
      <c r="I2399" s="4" t="str">
        <f ca="1">IFERROR(__xludf.DUMMYFUNCTION("REGEXREPLACE(F2400,""\D"", """")"),"#VALUE!")</f>
        <v>#VALUE!</v>
      </c>
    </row>
    <row r="2400" spans="1:9" ht="15.75" customHeight="1">
      <c r="A2400" s="1">
        <v>2399</v>
      </c>
      <c r="B2400" s="3">
        <v>2400</v>
      </c>
      <c r="C2400" s="3" t="s">
        <v>6495</v>
      </c>
      <c r="D2400" s="3" t="s">
        <v>6496</v>
      </c>
      <c r="E2400" s="3" t="s">
        <v>21</v>
      </c>
      <c r="F2400" s="3">
        <v>0</v>
      </c>
      <c r="I2400" s="4" t="str">
        <f ca="1">IFERROR(__xludf.DUMMYFUNCTION("REGEXREPLACE(F2401,""\D"", """")"),"#VALUE!")</f>
        <v>#VALUE!</v>
      </c>
    </row>
    <row r="2401" spans="1:9" ht="15.75" customHeight="1">
      <c r="A2401" s="1">
        <v>2400</v>
      </c>
      <c r="B2401" s="3">
        <v>2401</v>
      </c>
      <c r="C2401" s="3" t="s">
        <v>6497</v>
      </c>
      <c r="D2401" s="3" t="s">
        <v>6498</v>
      </c>
      <c r="E2401" s="3" t="s">
        <v>21</v>
      </c>
      <c r="F2401" s="3">
        <v>0</v>
      </c>
      <c r="I2401" s="4" t="str">
        <f ca="1">IFERROR(__xludf.DUMMYFUNCTION("REGEXREPLACE(F2402,""\D"", """")"),"#VALUE!")</f>
        <v>#VALUE!</v>
      </c>
    </row>
    <row r="2402" spans="1:9" ht="15.75" customHeight="1">
      <c r="A2402" s="1">
        <v>2401</v>
      </c>
      <c r="B2402" s="3">
        <v>2402</v>
      </c>
      <c r="C2402" s="3" t="s">
        <v>6499</v>
      </c>
      <c r="D2402" s="3" t="s">
        <v>6500</v>
      </c>
      <c r="E2402" s="3" t="s">
        <v>6501</v>
      </c>
      <c r="F2402" s="3" t="s">
        <v>606</v>
      </c>
      <c r="G2402" s="3">
        <v>12</v>
      </c>
      <c r="H2402" s="3" t="s">
        <v>772</v>
      </c>
      <c r="I2402" s="4" t="str">
        <f ca="1">IFERROR(__xludf.DUMMYFUNCTION("REGEXREPLACE(F2403,""\D"", """")"),"16")</f>
        <v>16</v>
      </c>
    </row>
    <row r="2403" spans="1:9" ht="15.75" customHeight="1">
      <c r="A2403" s="1">
        <v>2402</v>
      </c>
      <c r="B2403" s="3">
        <v>2403</v>
      </c>
      <c r="C2403" s="3" t="s">
        <v>6502</v>
      </c>
      <c r="D2403" s="3" t="s">
        <v>6503</v>
      </c>
      <c r="E2403" s="3" t="s">
        <v>6504</v>
      </c>
      <c r="F2403" s="3" t="s">
        <v>17</v>
      </c>
      <c r="G2403" s="3">
        <v>10</v>
      </c>
      <c r="H2403" s="3" t="s">
        <v>96</v>
      </c>
      <c r="I2403" s="4" t="str">
        <f ca="1">IFERROR(__xludf.DUMMYFUNCTION("REGEXREPLACE(F2404,""\D"", """")"),"9")</f>
        <v>9</v>
      </c>
    </row>
    <row r="2404" spans="1:9" ht="15.75" customHeight="1">
      <c r="A2404" s="1">
        <v>2403</v>
      </c>
      <c r="B2404" s="3">
        <v>2404</v>
      </c>
      <c r="C2404" s="3" t="s">
        <v>6505</v>
      </c>
      <c r="D2404" s="3" t="s">
        <v>6506</v>
      </c>
      <c r="E2404" s="3" t="s">
        <v>21</v>
      </c>
      <c r="F2404" s="3">
        <v>0</v>
      </c>
      <c r="I2404" s="4" t="str">
        <f ca="1">IFERROR(__xludf.DUMMYFUNCTION("REGEXREPLACE(F2405,""\D"", """")"),"#VALUE!")</f>
        <v>#VALUE!</v>
      </c>
    </row>
    <row r="2405" spans="1:9" ht="15.75" customHeight="1">
      <c r="A2405" s="1">
        <v>2404</v>
      </c>
      <c r="B2405" s="3">
        <v>2405</v>
      </c>
      <c r="C2405" s="3" t="s">
        <v>6507</v>
      </c>
      <c r="D2405" s="3" t="s">
        <v>6508</v>
      </c>
      <c r="E2405" s="3" t="s">
        <v>21</v>
      </c>
      <c r="F2405" s="3">
        <v>0</v>
      </c>
      <c r="I2405" s="4" t="str">
        <f ca="1">IFERROR(__xludf.DUMMYFUNCTION("REGEXREPLACE(F2406,""\D"", """")"),"#VALUE!")</f>
        <v>#VALUE!</v>
      </c>
    </row>
    <row r="2406" spans="1:9" ht="15.75" customHeight="1">
      <c r="A2406" s="1">
        <v>2405</v>
      </c>
      <c r="B2406" s="3">
        <v>2406</v>
      </c>
      <c r="C2406" s="3" t="s">
        <v>6509</v>
      </c>
      <c r="D2406" s="3" t="s">
        <v>6510</v>
      </c>
      <c r="E2406" s="3" t="s">
        <v>6511</v>
      </c>
      <c r="F2406" s="3" t="s">
        <v>3188</v>
      </c>
      <c r="G2406" s="3">
        <v>0</v>
      </c>
      <c r="H2406" s="3" t="s">
        <v>772</v>
      </c>
      <c r="I2406" s="4" t="str">
        <f ca="1">IFERROR(__xludf.DUMMYFUNCTION("REGEXREPLACE(F2407,""\D"", """")"),"28")</f>
        <v>28</v>
      </c>
    </row>
    <row r="2407" spans="1:9" ht="15.75" customHeight="1">
      <c r="A2407" s="1">
        <v>2406</v>
      </c>
      <c r="B2407" s="3">
        <v>2407</v>
      </c>
      <c r="C2407" s="3" t="s">
        <v>6512</v>
      </c>
      <c r="D2407" s="3" t="s">
        <v>6513</v>
      </c>
      <c r="E2407" s="3" t="s">
        <v>6514</v>
      </c>
      <c r="F2407" s="3" t="s">
        <v>153</v>
      </c>
      <c r="G2407" s="3">
        <v>0</v>
      </c>
      <c r="H2407" s="3" t="s">
        <v>399</v>
      </c>
      <c r="I2407" s="4" t="str">
        <f ca="1">IFERROR(__xludf.DUMMYFUNCTION("REGEXREPLACE(F2408,""\D"", """")"),"13")</f>
        <v>13</v>
      </c>
    </row>
    <row r="2408" spans="1:9" ht="15.75" customHeight="1">
      <c r="A2408" s="1">
        <v>2407</v>
      </c>
      <c r="B2408" s="3">
        <v>2408</v>
      </c>
      <c r="C2408" s="3" t="s">
        <v>6515</v>
      </c>
      <c r="D2408" s="3" t="s">
        <v>6516</v>
      </c>
      <c r="E2408" s="3" t="s">
        <v>6517</v>
      </c>
      <c r="F2408" s="3" t="s">
        <v>1475</v>
      </c>
      <c r="G2408" s="3">
        <v>18</v>
      </c>
      <c r="H2408" s="3" t="s">
        <v>6518</v>
      </c>
      <c r="I2408" s="4" t="str">
        <f ca="1">IFERROR(__xludf.DUMMYFUNCTION("REGEXREPLACE(F2409,""\D"", """")"),"49")</f>
        <v>49</v>
      </c>
    </row>
    <row r="2409" spans="1:9" ht="15.75" customHeight="1">
      <c r="A2409" s="1">
        <v>2408</v>
      </c>
      <c r="B2409" s="3">
        <v>2409</v>
      </c>
      <c r="C2409" s="3" t="s">
        <v>6519</v>
      </c>
      <c r="D2409" s="3" t="s">
        <v>6520</v>
      </c>
      <c r="E2409" s="3" t="s">
        <v>21</v>
      </c>
      <c r="F2409" s="3">
        <v>0</v>
      </c>
      <c r="I2409" s="4" t="str">
        <f ca="1">IFERROR(__xludf.DUMMYFUNCTION("REGEXREPLACE(F2410,""\D"", """")"),"#VALUE!")</f>
        <v>#VALUE!</v>
      </c>
    </row>
    <row r="2410" spans="1:9" ht="15.75" customHeight="1">
      <c r="A2410" s="1">
        <v>2409</v>
      </c>
      <c r="B2410" s="3">
        <v>2410</v>
      </c>
      <c r="C2410" s="3" t="s">
        <v>6521</v>
      </c>
      <c r="D2410" s="3" t="s">
        <v>6522</v>
      </c>
      <c r="E2410" s="3" t="s">
        <v>6523</v>
      </c>
      <c r="F2410" s="3">
        <v>0</v>
      </c>
      <c r="I2410" s="4" t="str">
        <f ca="1">IFERROR(__xludf.DUMMYFUNCTION("REGEXREPLACE(F2411,""\D"", """")"),"#VALUE!")</f>
        <v>#VALUE!</v>
      </c>
    </row>
    <row r="2411" spans="1:9" ht="15.75" customHeight="1">
      <c r="A2411" s="1">
        <v>2410</v>
      </c>
      <c r="B2411" s="3">
        <v>2411</v>
      </c>
      <c r="C2411" s="3" t="s">
        <v>6524</v>
      </c>
      <c r="D2411" s="3" t="s">
        <v>6525</v>
      </c>
      <c r="E2411" s="3" t="s">
        <v>6526</v>
      </c>
      <c r="F2411" s="3" t="s">
        <v>69</v>
      </c>
      <c r="G2411" s="3">
        <v>9</v>
      </c>
      <c r="H2411" s="3" t="s">
        <v>1591</v>
      </c>
      <c r="I2411" s="4" t="str">
        <f ca="1">IFERROR(__xludf.DUMMYFUNCTION("REGEXREPLACE(F2412,""\D"", """")"),"26")</f>
        <v>26</v>
      </c>
    </row>
    <row r="2412" spans="1:9" ht="15.75" customHeight="1">
      <c r="A2412" s="1">
        <v>2411</v>
      </c>
      <c r="B2412" s="3">
        <v>2412</v>
      </c>
      <c r="C2412" s="3" t="s">
        <v>6527</v>
      </c>
      <c r="D2412" s="3" t="s">
        <v>6528</v>
      </c>
      <c r="E2412" s="3" t="s">
        <v>6529</v>
      </c>
      <c r="F2412" s="3" t="s">
        <v>17</v>
      </c>
      <c r="G2412" s="3">
        <v>5</v>
      </c>
      <c r="H2412" s="3" t="s">
        <v>144</v>
      </c>
      <c r="I2412" s="4" t="str">
        <f ca="1">IFERROR(__xludf.DUMMYFUNCTION("REGEXREPLACE(F2413,""\D"", """")"),"9")</f>
        <v>9</v>
      </c>
    </row>
    <row r="2413" spans="1:9" ht="15.75" customHeight="1">
      <c r="A2413" s="1">
        <v>2412</v>
      </c>
      <c r="B2413" s="3">
        <v>2413</v>
      </c>
      <c r="C2413" s="3" t="s">
        <v>6530</v>
      </c>
      <c r="D2413" s="3" t="s">
        <v>6531</v>
      </c>
      <c r="E2413" s="3" t="s">
        <v>21</v>
      </c>
      <c r="F2413" s="3">
        <v>0</v>
      </c>
      <c r="I2413" s="4" t="str">
        <f ca="1">IFERROR(__xludf.DUMMYFUNCTION("REGEXREPLACE(F2414,""\D"", """")"),"#VALUE!")</f>
        <v>#VALUE!</v>
      </c>
    </row>
    <row r="2414" spans="1:9" ht="15.75" customHeight="1">
      <c r="A2414" s="1">
        <v>2413</v>
      </c>
      <c r="B2414" s="3">
        <v>2414</v>
      </c>
      <c r="C2414" s="3" t="s">
        <v>6532</v>
      </c>
      <c r="D2414" s="3" t="s">
        <v>6533</v>
      </c>
      <c r="E2414" s="3" t="s">
        <v>21</v>
      </c>
      <c r="F2414" s="3">
        <v>0</v>
      </c>
      <c r="I2414" s="4" t="str">
        <f ca="1">IFERROR(__xludf.DUMMYFUNCTION("REGEXREPLACE(F2415,""\D"", """")"),"#VALUE!")</f>
        <v>#VALUE!</v>
      </c>
    </row>
    <row r="2415" spans="1:9" ht="15.75" customHeight="1">
      <c r="A2415" s="1">
        <v>2414</v>
      </c>
      <c r="B2415" s="3">
        <v>2415</v>
      </c>
      <c r="C2415" s="3" t="s">
        <v>6534</v>
      </c>
      <c r="D2415" s="3" t="s">
        <v>6535</v>
      </c>
      <c r="E2415" s="3" t="s">
        <v>21</v>
      </c>
      <c r="F2415" s="3">
        <v>0</v>
      </c>
      <c r="I2415" s="4" t="str">
        <f ca="1">IFERROR(__xludf.DUMMYFUNCTION("REGEXREPLACE(F2416,""\D"", """")"),"#VALUE!")</f>
        <v>#VALUE!</v>
      </c>
    </row>
    <row r="2416" spans="1:9" ht="15.75" customHeight="1">
      <c r="A2416" s="1">
        <v>2415</v>
      </c>
      <c r="B2416" s="3">
        <v>2416</v>
      </c>
      <c r="C2416" s="3" t="s">
        <v>6536</v>
      </c>
      <c r="D2416" s="3" t="s">
        <v>6537</v>
      </c>
      <c r="E2416" s="3" t="s">
        <v>21</v>
      </c>
      <c r="F2416" s="3">
        <v>0</v>
      </c>
      <c r="I2416" s="4" t="str">
        <f ca="1">IFERROR(__xludf.DUMMYFUNCTION("REGEXREPLACE(F2417,""\D"", """")"),"#VALUE!")</f>
        <v>#VALUE!</v>
      </c>
    </row>
    <row r="2417" spans="1:9" ht="15.75" customHeight="1">
      <c r="A2417" s="1">
        <v>2416</v>
      </c>
      <c r="B2417" s="3">
        <v>2417</v>
      </c>
      <c r="C2417" s="3" t="s">
        <v>6538</v>
      </c>
      <c r="D2417" s="3" t="s">
        <v>6539</v>
      </c>
      <c r="E2417" s="3" t="s">
        <v>6540</v>
      </c>
      <c r="F2417" s="3" t="s">
        <v>370</v>
      </c>
      <c r="G2417" s="3">
        <v>46</v>
      </c>
      <c r="H2417" s="3" t="s">
        <v>4110</v>
      </c>
      <c r="I2417" s="4" t="str">
        <f ca="1">IFERROR(__xludf.DUMMYFUNCTION("REGEXREPLACE(F2418,""\D"", """")"),"12")</f>
        <v>12</v>
      </c>
    </row>
    <row r="2418" spans="1:9" ht="15.75" customHeight="1">
      <c r="A2418" s="1">
        <v>2417</v>
      </c>
      <c r="B2418" s="3">
        <v>2418</v>
      </c>
      <c r="C2418" s="3" t="s">
        <v>6541</v>
      </c>
      <c r="D2418" s="3" t="s">
        <v>6542</v>
      </c>
      <c r="E2418" s="3" t="s">
        <v>21</v>
      </c>
      <c r="F2418" s="3">
        <v>0</v>
      </c>
      <c r="I2418" s="4" t="str">
        <f ca="1">IFERROR(__xludf.DUMMYFUNCTION("REGEXREPLACE(F2419,""\D"", """")"),"#VALUE!")</f>
        <v>#VALUE!</v>
      </c>
    </row>
    <row r="2419" spans="1:9" ht="15.75" customHeight="1">
      <c r="A2419" s="1">
        <v>2418</v>
      </c>
      <c r="B2419" s="3">
        <v>2419</v>
      </c>
      <c r="C2419" s="3" t="s">
        <v>6543</v>
      </c>
      <c r="D2419" s="3" t="s">
        <v>6544</v>
      </c>
      <c r="E2419" s="3" t="s">
        <v>6545</v>
      </c>
      <c r="F2419" s="3" t="s">
        <v>606</v>
      </c>
      <c r="G2419" s="3">
        <v>10</v>
      </c>
      <c r="H2419" s="3" t="s">
        <v>531</v>
      </c>
      <c r="I2419" s="4" t="str">
        <f ca="1">IFERROR(__xludf.DUMMYFUNCTION("REGEXREPLACE(F2420,""\D"", """")"),"16")</f>
        <v>16</v>
      </c>
    </row>
    <row r="2420" spans="1:9" ht="15.75" customHeight="1">
      <c r="A2420" s="1">
        <v>2419</v>
      </c>
      <c r="B2420" s="3">
        <v>2420</v>
      </c>
      <c r="C2420" s="3" t="s">
        <v>6546</v>
      </c>
      <c r="D2420" s="3" t="s">
        <v>6547</v>
      </c>
      <c r="E2420" s="3" t="s">
        <v>21</v>
      </c>
      <c r="F2420" s="3">
        <v>0</v>
      </c>
      <c r="I2420" s="4" t="str">
        <f ca="1">IFERROR(__xludf.DUMMYFUNCTION("REGEXREPLACE(F2421,""\D"", """")"),"#VALUE!")</f>
        <v>#VALUE!</v>
      </c>
    </row>
    <row r="2421" spans="1:9" ht="15.75" customHeight="1">
      <c r="A2421" s="1">
        <v>2420</v>
      </c>
      <c r="B2421" s="3">
        <v>2421</v>
      </c>
      <c r="C2421" s="3" t="s">
        <v>6548</v>
      </c>
      <c r="D2421" s="3" t="s">
        <v>6549</v>
      </c>
      <c r="E2421" s="3" t="s">
        <v>6550</v>
      </c>
      <c r="F2421" s="3">
        <v>0</v>
      </c>
      <c r="I2421" s="4" t="str">
        <f ca="1">IFERROR(__xludf.DUMMYFUNCTION("REGEXREPLACE(F2422,""\D"", """")"),"#VALUE!")</f>
        <v>#VALUE!</v>
      </c>
    </row>
    <row r="2422" spans="1:9" ht="15.75" customHeight="1">
      <c r="A2422" s="1">
        <v>2421</v>
      </c>
      <c r="B2422" s="3">
        <v>2422</v>
      </c>
      <c r="C2422" s="3" t="s">
        <v>6551</v>
      </c>
      <c r="D2422" s="3" t="s">
        <v>6552</v>
      </c>
      <c r="E2422" s="3" t="s">
        <v>5393</v>
      </c>
      <c r="F2422" s="3">
        <v>0</v>
      </c>
      <c r="I2422" s="4" t="str">
        <f ca="1">IFERROR(__xludf.DUMMYFUNCTION("REGEXREPLACE(F2423,""\D"", """")"),"#VALUE!")</f>
        <v>#VALUE!</v>
      </c>
    </row>
    <row r="2423" spans="1:9" ht="15.75" customHeight="1">
      <c r="A2423" s="1">
        <v>2422</v>
      </c>
      <c r="B2423" s="3">
        <v>2423</v>
      </c>
      <c r="C2423" s="3" t="s">
        <v>6553</v>
      </c>
      <c r="D2423" s="3" t="s">
        <v>6554</v>
      </c>
      <c r="E2423" s="3" t="s">
        <v>21</v>
      </c>
      <c r="F2423" s="3">
        <v>0</v>
      </c>
      <c r="I2423" s="4" t="str">
        <f ca="1">IFERROR(__xludf.DUMMYFUNCTION("REGEXREPLACE(F2424,""\D"", """")"),"#VALUE!")</f>
        <v>#VALUE!</v>
      </c>
    </row>
    <row r="2424" spans="1:9" ht="15.75" customHeight="1">
      <c r="A2424" s="1">
        <v>2423</v>
      </c>
      <c r="B2424" s="3">
        <v>2424</v>
      </c>
      <c r="C2424" s="3" t="s">
        <v>6555</v>
      </c>
      <c r="D2424" s="3" t="s">
        <v>6556</v>
      </c>
      <c r="E2424" s="3" t="s">
        <v>21</v>
      </c>
      <c r="F2424" s="3">
        <v>0</v>
      </c>
      <c r="I2424" s="4" t="str">
        <f ca="1">IFERROR(__xludf.DUMMYFUNCTION("REGEXREPLACE(F2425,""\D"", """")"),"#VALUE!")</f>
        <v>#VALUE!</v>
      </c>
    </row>
    <row r="2425" spans="1:9" ht="15.75" customHeight="1">
      <c r="A2425" s="1">
        <v>2424</v>
      </c>
      <c r="B2425" s="3">
        <v>2425</v>
      </c>
      <c r="C2425" s="3" t="s">
        <v>6557</v>
      </c>
      <c r="D2425" s="3" t="s">
        <v>6558</v>
      </c>
      <c r="E2425" s="3" t="s">
        <v>6559</v>
      </c>
      <c r="F2425" s="3">
        <v>0</v>
      </c>
      <c r="I2425" s="4" t="str">
        <f ca="1">IFERROR(__xludf.DUMMYFUNCTION("REGEXREPLACE(F2426,""\D"", """")"),"#VALUE!")</f>
        <v>#VALUE!</v>
      </c>
    </row>
    <row r="2426" spans="1:9" ht="15.75" customHeight="1">
      <c r="A2426" s="1">
        <v>2425</v>
      </c>
      <c r="B2426" s="3">
        <v>2426</v>
      </c>
      <c r="C2426" s="3" t="s">
        <v>6560</v>
      </c>
      <c r="D2426" s="3" t="s">
        <v>6561</v>
      </c>
      <c r="E2426" s="3" t="s">
        <v>21</v>
      </c>
      <c r="F2426" s="3">
        <v>0</v>
      </c>
      <c r="I2426" s="4" t="str">
        <f ca="1">IFERROR(__xludf.DUMMYFUNCTION("REGEXREPLACE(F2427,""\D"", """")"),"#VALUE!")</f>
        <v>#VALUE!</v>
      </c>
    </row>
    <row r="2427" spans="1:9" ht="15.75" customHeight="1">
      <c r="A2427" s="1">
        <v>2426</v>
      </c>
      <c r="B2427" s="3">
        <v>2427</v>
      </c>
      <c r="C2427" s="3" t="s">
        <v>6562</v>
      </c>
      <c r="D2427" s="3" t="s">
        <v>6563</v>
      </c>
      <c r="E2427" s="3" t="s">
        <v>6564</v>
      </c>
      <c r="F2427" s="3">
        <v>0</v>
      </c>
      <c r="I2427" s="4" t="str">
        <f ca="1">IFERROR(__xludf.DUMMYFUNCTION("REGEXREPLACE(F2428,""\D"", """")"),"#VALUE!")</f>
        <v>#VALUE!</v>
      </c>
    </row>
    <row r="2428" spans="1:9" ht="15.75" customHeight="1">
      <c r="A2428" s="1">
        <v>2427</v>
      </c>
      <c r="B2428" s="3">
        <v>2428</v>
      </c>
      <c r="C2428" s="3" t="s">
        <v>6565</v>
      </c>
      <c r="D2428" s="3" t="s">
        <v>6566</v>
      </c>
      <c r="E2428" s="3" t="s">
        <v>6567</v>
      </c>
      <c r="F2428" s="3">
        <v>0</v>
      </c>
      <c r="I2428" s="4" t="str">
        <f ca="1">IFERROR(__xludf.DUMMYFUNCTION("REGEXREPLACE(F2429,""\D"", """")"),"#VALUE!")</f>
        <v>#VALUE!</v>
      </c>
    </row>
    <row r="2429" spans="1:9" ht="15.75" customHeight="1">
      <c r="A2429" s="1">
        <v>2428</v>
      </c>
      <c r="B2429" s="3">
        <v>2429</v>
      </c>
      <c r="C2429" s="3" t="s">
        <v>6568</v>
      </c>
      <c r="D2429" s="3" t="s">
        <v>6569</v>
      </c>
      <c r="E2429" s="3" t="s">
        <v>21</v>
      </c>
      <c r="F2429" s="3">
        <v>0</v>
      </c>
      <c r="I2429" s="4" t="str">
        <f ca="1">IFERROR(__xludf.DUMMYFUNCTION("REGEXREPLACE(F2430,""\D"", """")"),"#VALUE!")</f>
        <v>#VALUE!</v>
      </c>
    </row>
    <row r="2430" spans="1:9" ht="15.75" customHeight="1">
      <c r="A2430" s="1">
        <v>2429</v>
      </c>
      <c r="B2430" s="3">
        <v>2430</v>
      </c>
      <c r="C2430" s="3" t="s">
        <v>6570</v>
      </c>
      <c r="D2430" s="3" t="s">
        <v>6571</v>
      </c>
      <c r="E2430" s="3" t="s">
        <v>65</v>
      </c>
      <c r="F2430" s="3">
        <v>0</v>
      </c>
      <c r="I2430" s="4" t="str">
        <f ca="1">IFERROR(__xludf.DUMMYFUNCTION("REGEXREPLACE(F2431,""\D"", """")"),"#VALUE!")</f>
        <v>#VALUE!</v>
      </c>
    </row>
    <row r="2431" spans="1:9" ht="15.75" customHeight="1">
      <c r="A2431" s="1">
        <v>2430</v>
      </c>
      <c r="B2431" s="3">
        <v>2431</v>
      </c>
      <c r="C2431" s="3" t="s">
        <v>6572</v>
      </c>
      <c r="D2431" s="3" t="s">
        <v>6573</v>
      </c>
      <c r="E2431" s="3" t="s">
        <v>21</v>
      </c>
      <c r="F2431" s="3">
        <v>0</v>
      </c>
      <c r="I2431" s="4" t="str">
        <f ca="1">IFERROR(__xludf.DUMMYFUNCTION("REGEXREPLACE(F2432,""\D"", """")"),"#VALUE!")</f>
        <v>#VALUE!</v>
      </c>
    </row>
    <row r="2432" spans="1:9" ht="15.75" customHeight="1">
      <c r="A2432" s="1">
        <v>2431</v>
      </c>
      <c r="B2432" s="3">
        <v>2432</v>
      </c>
      <c r="C2432" s="3" t="s">
        <v>6574</v>
      </c>
      <c r="D2432" s="3" t="s">
        <v>6575</v>
      </c>
      <c r="E2432" s="3" t="s">
        <v>6576</v>
      </c>
      <c r="F2432" s="3" t="s">
        <v>2188</v>
      </c>
      <c r="G2432" s="3">
        <v>0</v>
      </c>
      <c r="H2432" s="3" t="s">
        <v>140</v>
      </c>
      <c r="I2432" s="4" t="str">
        <f ca="1">IFERROR(__xludf.DUMMYFUNCTION("REGEXREPLACE(F2433,""\D"", """")"),"34")</f>
        <v>34</v>
      </c>
    </row>
    <row r="2433" spans="1:9" ht="15.75" customHeight="1">
      <c r="A2433" s="1">
        <v>2432</v>
      </c>
      <c r="B2433" s="3">
        <v>2433</v>
      </c>
      <c r="C2433" s="3" t="s">
        <v>6577</v>
      </c>
      <c r="D2433" s="3" t="s">
        <v>6578</v>
      </c>
      <c r="E2433" s="3" t="s">
        <v>6579</v>
      </c>
      <c r="F2433" s="3">
        <v>0</v>
      </c>
      <c r="I2433" s="4" t="str">
        <f ca="1">IFERROR(__xludf.DUMMYFUNCTION("REGEXREPLACE(F2434,""\D"", """")"),"#VALUE!")</f>
        <v>#VALUE!</v>
      </c>
    </row>
    <row r="2434" spans="1:9" ht="15.75" customHeight="1">
      <c r="A2434" s="1">
        <v>2433</v>
      </c>
      <c r="B2434" s="3">
        <v>2434</v>
      </c>
      <c r="C2434" s="3" t="s">
        <v>6580</v>
      </c>
      <c r="D2434" s="3" t="s">
        <v>6581</v>
      </c>
      <c r="E2434" s="3" t="s">
        <v>6582</v>
      </c>
      <c r="F2434" s="3">
        <v>0</v>
      </c>
      <c r="I2434" s="4" t="str">
        <f ca="1">IFERROR(__xludf.DUMMYFUNCTION("REGEXREPLACE(F2435,""\D"", """")"),"#VALUE!")</f>
        <v>#VALUE!</v>
      </c>
    </row>
    <row r="2435" spans="1:9" ht="15.75" customHeight="1">
      <c r="A2435" s="1">
        <v>2434</v>
      </c>
      <c r="B2435" s="3">
        <v>2435</v>
      </c>
      <c r="C2435" s="3" t="s">
        <v>6583</v>
      </c>
      <c r="D2435" s="3" t="s">
        <v>6584</v>
      </c>
      <c r="E2435" s="3" t="s">
        <v>147</v>
      </c>
      <c r="F2435" s="3">
        <v>0</v>
      </c>
      <c r="I2435" s="4" t="str">
        <f ca="1">IFERROR(__xludf.DUMMYFUNCTION("REGEXREPLACE(F2436,""\D"", """")"),"#VALUE!")</f>
        <v>#VALUE!</v>
      </c>
    </row>
    <row r="2436" spans="1:9" ht="15.75" customHeight="1">
      <c r="A2436" s="1">
        <v>2435</v>
      </c>
      <c r="B2436" s="3">
        <v>2436</v>
      </c>
      <c r="C2436" s="3" t="s">
        <v>6585</v>
      </c>
      <c r="D2436" s="3" t="s">
        <v>6586</v>
      </c>
      <c r="E2436" s="3" t="s">
        <v>21</v>
      </c>
      <c r="F2436" s="3">
        <v>0</v>
      </c>
      <c r="I2436" s="4" t="str">
        <f ca="1">IFERROR(__xludf.DUMMYFUNCTION("REGEXREPLACE(F2437,""\D"", """")"),"#VALUE!")</f>
        <v>#VALUE!</v>
      </c>
    </row>
    <row r="2437" spans="1:9" ht="15.75" customHeight="1">
      <c r="A2437" s="1">
        <v>2436</v>
      </c>
      <c r="B2437" s="3">
        <v>2437</v>
      </c>
      <c r="C2437" s="3" t="s">
        <v>6587</v>
      </c>
      <c r="D2437" s="3" t="s">
        <v>6588</v>
      </c>
      <c r="E2437" s="3" t="s">
        <v>6589</v>
      </c>
      <c r="F2437" s="3">
        <v>0</v>
      </c>
      <c r="I2437" s="4" t="str">
        <f ca="1">IFERROR(__xludf.DUMMYFUNCTION("REGEXREPLACE(F2438,""\D"", """")"),"#VALUE!")</f>
        <v>#VALUE!</v>
      </c>
    </row>
    <row r="2438" spans="1:9" ht="15.75" customHeight="1">
      <c r="A2438" s="1">
        <v>2437</v>
      </c>
      <c r="B2438" s="3">
        <v>2438</v>
      </c>
      <c r="C2438" s="3" t="s">
        <v>6590</v>
      </c>
      <c r="D2438" s="3" t="s">
        <v>6591</v>
      </c>
      <c r="E2438" s="3" t="s">
        <v>6592</v>
      </c>
      <c r="F2438" s="3" t="s">
        <v>263</v>
      </c>
      <c r="G2438" s="3">
        <v>3</v>
      </c>
      <c r="H2438" s="3" t="s">
        <v>30</v>
      </c>
      <c r="I2438" s="4" t="str">
        <f ca="1">IFERROR(__xludf.DUMMYFUNCTION("REGEXREPLACE(F2439,""\D"", """")"),"6")</f>
        <v>6</v>
      </c>
    </row>
    <row r="2439" spans="1:9" ht="15.75" customHeight="1">
      <c r="A2439" s="1">
        <v>2438</v>
      </c>
      <c r="B2439" s="3">
        <v>2439</v>
      </c>
      <c r="C2439" s="3" t="s">
        <v>6593</v>
      </c>
      <c r="D2439" s="3" t="s">
        <v>6594</v>
      </c>
      <c r="E2439" s="3" t="s">
        <v>6595</v>
      </c>
      <c r="F2439" s="3" t="s">
        <v>194</v>
      </c>
      <c r="G2439" s="3">
        <v>38</v>
      </c>
      <c r="H2439" s="3" t="s">
        <v>2143</v>
      </c>
      <c r="I2439" s="4" t="str">
        <f ca="1">IFERROR(__xludf.DUMMYFUNCTION("REGEXREPLACE(F2440,""\D"", """")"),"27")</f>
        <v>27</v>
      </c>
    </row>
    <row r="2440" spans="1:9" ht="15.75" customHeight="1">
      <c r="A2440" s="1">
        <v>2439</v>
      </c>
      <c r="B2440" s="3">
        <v>2440</v>
      </c>
      <c r="C2440" s="3" t="s">
        <v>6596</v>
      </c>
      <c r="D2440" s="3" t="s">
        <v>6597</v>
      </c>
      <c r="E2440" s="3" t="s">
        <v>6598</v>
      </c>
      <c r="F2440" s="3" t="s">
        <v>87</v>
      </c>
      <c r="G2440" s="3">
        <v>10</v>
      </c>
      <c r="H2440" s="3" t="s">
        <v>235</v>
      </c>
      <c r="I2440" s="4" t="str">
        <f ca="1">IFERROR(__xludf.DUMMYFUNCTION("REGEXREPLACE(F2441,""\D"", """")"),"7")</f>
        <v>7</v>
      </c>
    </row>
    <row r="2441" spans="1:9" ht="15.75" customHeight="1">
      <c r="A2441" s="1">
        <v>2440</v>
      </c>
      <c r="B2441" s="3">
        <v>2441</v>
      </c>
      <c r="C2441" s="3" t="s">
        <v>6599</v>
      </c>
      <c r="D2441" s="3" t="s">
        <v>6600</v>
      </c>
      <c r="E2441" s="3" t="s">
        <v>6601</v>
      </c>
      <c r="F2441" s="3">
        <v>0</v>
      </c>
      <c r="I2441" s="4" t="str">
        <f ca="1">IFERROR(__xludf.DUMMYFUNCTION("REGEXREPLACE(F2442,""\D"", """")"),"#VALUE!")</f>
        <v>#VALUE!</v>
      </c>
    </row>
    <row r="2442" spans="1:9" ht="15.75" customHeight="1">
      <c r="A2442" s="1">
        <v>2441</v>
      </c>
      <c r="B2442" s="3">
        <v>2442</v>
      </c>
      <c r="C2442" s="3" t="s">
        <v>6602</v>
      </c>
      <c r="D2442" s="3" t="s">
        <v>6603</v>
      </c>
      <c r="E2442" s="3" t="s">
        <v>6604</v>
      </c>
      <c r="F2442" s="3">
        <v>0</v>
      </c>
      <c r="I2442" s="4" t="str">
        <f ca="1">IFERROR(__xludf.DUMMYFUNCTION("REGEXREPLACE(F2443,""\D"", """")"),"#VALUE!")</f>
        <v>#VALUE!</v>
      </c>
    </row>
    <row r="2443" spans="1:9" ht="15.75" customHeight="1">
      <c r="A2443" s="1">
        <v>2442</v>
      </c>
      <c r="B2443" s="3">
        <v>2443</v>
      </c>
      <c r="C2443" s="3" t="s">
        <v>6605</v>
      </c>
      <c r="D2443" s="3" t="s">
        <v>6606</v>
      </c>
      <c r="E2443" s="3" t="s">
        <v>6607</v>
      </c>
      <c r="F2443" s="3" t="s">
        <v>95</v>
      </c>
      <c r="G2443" s="3">
        <v>4</v>
      </c>
      <c r="H2443" s="3" t="s">
        <v>212</v>
      </c>
      <c r="I2443" s="4" t="str">
        <f ca="1">IFERROR(__xludf.DUMMYFUNCTION("REGEXREPLACE(F2444,""\D"", """")"),"14")</f>
        <v>14</v>
      </c>
    </row>
    <row r="2444" spans="1:9" ht="15.75" customHeight="1">
      <c r="A2444" s="1">
        <v>2443</v>
      </c>
      <c r="B2444" s="3">
        <v>2444</v>
      </c>
      <c r="C2444" s="3" t="s">
        <v>6608</v>
      </c>
      <c r="D2444" s="3" t="s">
        <v>6609</v>
      </c>
      <c r="E2444" s="3" t="s">
        <v>6610</v>
      </c>
      <c r="F2444" s="3">
        <v>0</v>
      </c>
      <c r="I2444" s="4" t="str">
        <f ca="1">IFERROR(__xludf.DUMMYFUNCTION("REGEXREPLACE(F2445,""\D"", """")"),"#VALUE!")</f>
        <v>#VALUE!</v>
      </c>
    </row>
    <row r="2445" spans="1:9" ht="15.75" customHeight="1">
      <c r="A2445" s="1">
        <v>2444</v>
      </c>
      <c r="B2445" s="3">
        <v>2445</v>
      </c>
      <c r="C2445" s="3" t="s">
        <v>6611</v>
      </c>
      <c r="D2445" s="3" t="s">
        <v>6612</v>
      </c>
      <c r="E2445" s="3" t="s">
        <v>6613</v>
      </c>
      <c r="F2445" s="3">
        <v>0</v>
      </c>
      <c r="I2445" s="4" t="str">
        <f ca="1">IFERROR(__xludf.DUMMYFUNCTION("REGEXREPLACE(F2446,""\D"", """")"),"#VALUE!")</f>
        <v>#VALUE!</v>
      </c>
    </row>
    <row r="2446" spans="1:9" ht="15.75" customHeight="1">
      <c r="A2446" s="1">
        <v>2445</v>
      </c>
      <c r="B2446" s="3">
        <v>2446</v>
      </c>
      <c r="C2446" s="3" t="s">
        <v>6614</v>
      </c>
      <c r="D2446" s="3" t="s">
        <v>6615</v>
      </c>
      <c r="E2446" s="3" t="s">
        <v>21</v>
      </c>
      <c r="F2446" s="3">
        <v>0</v>
      </c>
      <c r="I2446" s="4" t="str">
        <f ca="1">IFERROR(__xludf.DUMMYFUNCTION("REGEXREPLACE(F2447,""\D"", """")"),"#VALUE!")</f>
        <v>#VALUE!</v>
      </c>
    </row>
    <row r="2447" spans="1:9" ht="15.75" customHeight="1">
      <c r="A2447" s="1">
        <v>2446</v>
      </c>
      <c r="B2447" s="3">
        <v>2447</v>
      </c>
      <c r="C2447" s="3" t="s">
        <v>6616</v>
      </c>
      <c r="D2447" s="3" t="s">
        <v>6617</v>
      </c>
      <c r="E2447" s="3" t="s">
        <v>6618</v>
      </c>
      <c r="F2447" s="3" t="s">
        <v>153</v>
      </c>
      <c r="G2447" s="3">
        <v>14</v>
      </c>
      <c r="H2447" s="3" t="s">
        <v>70</v>
      </c>
      <c r="I2447" s="4" t="str">
        <f ca="1">IFERROR(__xludf.DUMMYFUNCTION("REGEXREPLACE(F2448,""\D"", """")"),"13")</f>
        <v>13</v>
      </c>
    </row>
    <row r="2448" spans="1:9" ht="15.75" customHeight="1">
      <c r="A2448" s="1">
        <v>2447</v>
      </c>
      <c r="B2448" s="3">
        <v>2448</v>
      </c>
      <c r="C2448" s="3" t="s">
        <v>6619</v>
      </c>
      <c r="D2448" s="3" t="s">
        <v>6620</v>
      </c>
      <c r="E2448" s="3" t="s">
        <v>6621</v>
      </c>
      <c r="F2448" s="3" t="s">
        <v>365</v>
      </c>
      <c r="G2448" s="3">
        <v>1</v>
      </c>
      <c r="H2448" s="3" t="s">
        <v>1627</v>
      </c>
      <c r="I2448" s="4" t="str">
        <f ca="1">IFERROR(__xludf.DUMMYFUNCTION("REGEXREPLACE(F2449,""\D"", """")"),"24")</f>
        <v>24</v>
      </c>
    </row>
    <row r="2449" spans="1:9" ht="15.75" customHeight="1">
      <c r="A2449" s="1">
        <v>2448</v>
      </c>
      <c r="B2449" s="3">
        <v>2449</v>
      </c>
      <c r="C2449" s="3" t="s">
        <v>6622</v>
      </c>
      <c r="D2449" s="3" t="s">
        <v>6623</v>
      </c>
      <c r="E2449" s="3" t="s">
        <v>21</v>
      </c>
      <c r="F2449" s="3">
        <v>0</v>
      </c>
      <c r="I2449" s="4" t="str">
        <f ca="1">IFERROR(__xludf.DUMMYFUNCTION("REGEXREPLACE(F2450,""\D"", """")"),"#VALUE!")</f>
        <v>#VALUE!</v>
      </c>
    </row>
    <row r="2450" spans="1:9" ht="15.75" customHeight="1">
      <c r="A2450" s="1">
        <v>2449</v>
      </c>
      <c r="B2450" s="3">
        <v>2450</v>
      </c>
      <c r="C2450" s="3" t="s">
        <v>6624</v>
      </c>
      <c r="D2450" s="3" t="s">
        <v>6625</v>
      </c>
      <c r="E2450" s="3" t="s">
        <v>6626</v>
      </c>
      <c r="F2450" s="3">
        <v>0</v>
      </c>
      <c r="I2450" s="4" t="str">
        <f ca="1">IFERROR(__xludf.DUMMYFUNCTION("REGEXREPLACE(F2451,""\D"", """")"),"#VALUE!")</f>
        <v>#VALUE!</v>
      </c>
    </row>
    <row r="2451" spans="1:9" ht="15.75" customHeight="1">
      <c r="A2451" s="1">
        <v>2450</v>
      </c>
      <c r="B2451" s="3">
        <v>2451</v>
      </c>
      <c r="C2451" s="3" t="s">
        <v>6627</v>
      </c>
      <c r="D2451" s="3" t="s">
        <v>6628</v>
      </c>
      <c r="E2451" s="3" t="s">
        <v>21</v>
      </c>
      <c r="F2451" s="3">
        <v>0</v>
      </c>
      <c r="I2451" s="4" t="str">
        <f ca="1">IFERROR(__xludf.DUMMYFUNCTION("REGEXREPLACE(F2452,""\D"", """")"),"#VALUE!")</f>
        <v>#VALUE!</v>
      </c>
    </row>
    <row r="2452" spans="1:9" ht="15.75" customHeight="1">
      <c r="A2452" s="1">
        <v>2451</v>
      </c>
      <c r="B2452" s="3">
        <v>2452</v>
      </c>
      <c r="C2452" s="3" t="s">
        <v>6629</v>
      </c>
      <c r="D2452" s="3" t="s">
        <v>6630</v>
      </c>
      <c r="E2452" s="3" t="s">
        <v>6631</v>
      </c>
      <c r="F2452" s="3">
        <v>0</v>
      </c>
      <c r="I2452" s="4" t="str">
        <f ca="1">IFERROR(__xludf.DUMMYFUNCTION("REGEXREPLACE(F2453,""\D"", """")"),"#VALUE!")</f>
        <v>#VALUE!</v>
      </c>
    </row>
    <row r="2453" spans="1:9" ht="15.75" customHeight="1">
      <c r="A2453" s="1">
        <v>2452</v>
      </c>
      <c r="B2453" s="3">
        <v>2453</v>
      </c>
      <c r="C2453" s="3" t="s">
        <v>6632</v>
      </c>
      <c r="D2453" s="3" t="s">
        <v>6633</v>
      </c>
      <c r="E2453" s="3" t="s">
        <v>6634</v>
      </c>
      <c r="F2453" s="3">
        <v>0</v>
      </c>
      <c r="I2453" s="4" t="str">
        <f ca="1">IFERROR(__xludf.DUMMYFUNCTION("REGEXREPLACE(F2454,""\D"", """")"),"#VALUE!")</f>
        <v>#VALUE!</v>
      </c>
    </row>
    <row r="2454" spans="1:9" ht="15.75" customHeight="1">
      <c r="A2454" s="1">
        <v>2453</v>
      </c>
      <c r="B2454" s="3">
        <v>2454</v>
      </c>
      <c r="C2454" s="3" t="s">
        <v>6635</v>
      </c>
      <c r="D2454" s="3" t="s">
        <v>6636</v>
      </c>
      <c r="E2454" s="3" t="s">
        <v>6637</v>
      </c>
      <c r="F2454" s="3">
        <v>0</v>
      </c>
      <c r="I2454" s="4" t="str">
        <f ca="1">IFERROR(__xludf.DUMMYFUNCTION("REGEXREPLACE(F2455,""\D"", """")"),"#VALUE!")</f>
        <v>#VALUE!</v>
      </c>
    </row>
    <row r="2455" spans="1:9" ht="15.75" customHeight="1">
      <c r="A2455" s="1">
        <v>2454</v>
      </c>
      <c r="B2455" s="3">
        <v>2455</v>
      </c>
      <c r="C2455" s="3" t="s">
        <v>6638</v>
      </c>
      <c r="D2455" s="3" t="s">
        <v>6639</v>
      </c>
      <c r="E2455" s="3" t="s">
        <v>21</v>
      </c>
      <c r="F2455" s="3">
        <v>0</v>
      </c>
      <c r="I2455" s="4" t="str">
        <f ca="1">IFERROR(__xludf.DUMMYFUNCTION("REGEXREPLACE(F2456,""\D"", """")"),"#VALUE!")</f>
        <v>#VALUE!</v>
      </c>
    </row>
    <row r="2456" spans="1:9" ht="15.75" customHeight="1">
      <c r="A2456" s="1">
        <v>2455</v>
      </c>
      <c r="B2456" s="3">
        <v>2456</v>
      </c>
      <c r="C2456" s="3" t="s">
        <v>6640</v>
      </c>
      <c r="D2456" s="3" t="s">
        <v>6641</v>
      </c>
      <c r="E2456" s="3" t="s">
        <v>21</v>
      </c>
      <c r="F2456" s="3">
        <v>0</v>
      </c>
      <c r="I2456" s="4" t="str">
        <f ca="1">IFERROR(__xludf.DUMMYFUNCTION("REGEXREPLACE(F2457,""\D"", """")"),"#VALUE!")</f>
        <v>#VALUE!</v>
      </c>
    </row>
    <row r="2457" spans="1:9" ht="15.75" customHeight="1">
      <c r="A2457" s="1">
        <v>2456</v>
      </c>
      <c r="B2457" s="3">
        <v>2457</v>
      </c>
      <c r="C2457" s="3" t="s">
        <v>6642</v>
      </c>
      <c r="D2457" s="3" t="s">
        <v>6643</v>
      </c>
      <c r="E2457" s="3" t="s">
        <v>21</v>
      </c>
      <c r="F2457" s="3">
        <v>0</v>
      </c>
      <c r="I2457" s="4" t="str">
        <f ca="1">IFERROR(__xludf.DUMMYFUNCTION("REGEXREPLACE(F2458,""\D"", """")"),"#VALUE!")</f>
        <v>#VALUE!</v>
      </c>
    </row>
    <row r="2458" spans="1:9" ht="15.75" customHeight="1">
      <c r="A2458" s="1">
        <v>2457</v>
      </c>
      <c r="B2458" s="3">
        <v>2458</v>
      </c>
      <c r="C2458" s="3" t="s">
        <v>6644</v>
      </c>
      <c r="D2458" s="3" t="s">
        <v>6645</v>
      </c>
      <c r="E2458" s="3" t="s">
        <v>6646</v>
      </c>
      <c r="F2458" s="3">
        <v>0</v>
      </c>
      <c r="I2458" s="4" t="str">
        <f ca="1">IFERROR(__xludf.DUMMYFUNCTION("REGEXREPLACE(F2459,""\D"", """")"),"#VALUE!")</f>
        <v>#VALUE!</v>
      </c>
    </row>
    <row r="2459" spans="1:9" ht="15.75" customHeight="1">
      <c r="A2459" s="1">
        <v>2458</v>
      </c>
      <c r="B2459" s="3">
        <v>2459</v>
      </c>
      <c r="C2459" s="3" t="s">
        <v>6647</v>
      </c>
      <c r="D2459" s="3" t="s">
        <v>6648</v>
      </c>
      <c r="E2459" s="3" t="s">
        <v>21</v>
      </c>
      <c r="F2459" s="3">
        <v>0</v>
      </c>
      <c r="I2459" s="4" t="str">
        <f ca="1">IFERROR(__xludf.DUMMYFUNCTION("REGEXREPLACE(F2460,""\D"", """")"),"#VALUE!")</f>
        <v>#VALUE!</v>
      </c>
    </row>
    <row r="2460" spans="1:9" ht="15.75" customHeight="1">
      <c r="A2460" s="1">
        <v>2459</v>
      </c>
      <c r="B2460" s="3">
        <v>2460</v>
      </c>
      <c r="C2460" s="3" t="s">
        <v>6649</v>
      </c>
      <c r="D2460" s="3" t="s">
        <v>6650</v>
      </c>
      <c r="E2460" s="3" t="s">
        <v>21</v>
      </c>
      <c r="F2460" s="3">
        <v>0</v>
      </c>
      <c r="I2460" s="4" t="str">
        <f ca="1">IFERROR(__xludf.DUMMYFUNCTION("REGEXREPLACE(F2461,""\D"", """")"),"#VALUE!")</f>
        <v>#VALUE!</v>
      </c>
    </row>
    <row r="2461" spans="1:9" ht="15.75" customHeight="1">
      <c r="A2461" s="1">
        <v>2460</v>
      </c>
      <c r="B2461" s="3">
        <v>2461</v>
      </c>
      <c r="C2461" s="3" t="s">
        <v>6651</v>
      </c>
      <c r="D2461" s="3" t="s">
        <v>6652</v>
      </c>
      <c r="E2461" s="3" t="s">
        <v>21</v>
      </c>
      <c r="F2461" s="3">
        <v>0</v>
      </c>
      <c r="I2461" s="4" t="str">
        <f ca="1">IFERROR(__xludf.DUMMYFUNCTION("REGEXREPLACE(F2462,""\D"", """")"),"#VALUE!")</f>
        <v>#VALUE!</v>
      </c>
    </row>
    <row r="2462" spans="1:9" ht="15.75" customHeight="1">
      <c r="A2462" s="1">
        <v>2461</v>
      </c>
      <c r="B2462" s="3">
        <v>2462</v>
      </c>
      <c r="C2462" s="3" t="s">
        <v>6653</v>
      </c>
      <c r="D2462" s="3" t="s">
        <v>6654</v>
      </c>
      <c r="E2462" s="3" t="s">
        <v>6655</v>
      </c>
      <c r="F2462" s="3" t="s">
        <v>937</v>
      </c>
      <c r="G2462" s="3">
        <v>3</v>
      </c>
      <c r="H2462" s="3" t="s">
        <v>557</v>
      </c>
      <c r="I2462" s="4" t="str">
        <f ca="1">IFERROR(__xludf.DUMMYFUNCTION("REGEXREPLACE(F2463,""\D"", """")"),"2")</f>
        <v>2</v>
      </c>
    </row>
    <row r="2463" spans="1:9" ht="15.75" customHeight="1">
      <c r="A2463" s="1">
        <v>2462</v>
      </c>
      <c r="B2463" s="3">
        <v>2463</v>
      </c>
      <c r="C2463" s="3" t="s">
        <v>6656</v>
      </c>
      <c r="D2463" s="3" t="s">
        <v>6657</v>
      </c>
      <c r="E2463" s="3" t="s">
        <v>2761</v>
      </c>
      <c r="F2463" s="3">
        <v>0</v>
      </c>
      <c r="I2463" s="4" t="str">
        <f ca="1">IFERROR(__xludf.DUMMYFUNCTION("REGEXREPLACE(F2464,""\D"", """")"),"#VALUE!")</f>
        <v>#VALUE!</v>
      </c>
    </row>
    <row r="2464" spans="1:9" ht="15.75" customHeight="1">
      <c r="A2464" s="1">
        <v>2463</v>
      </c>
      <c r="B2464" s="3">
        <v>2464</v>
      </c>
      <c r="C2464" s="3" t="s">
        <v>6658</v>
      </c>
      <c r="D2464" s="3" t="s">
        <v>6659</v>
      </c>
      <c r="E2464" s="3" t="s">
        <v>21</v>
      </c>
      <c r="F2464" s="3">
        <v>0</v>
      </c>
      <c r="I2464" s="4" t="str">
        <f ca="1">IFERROR(__xludf.DUMMYFUNCTION("REGEXREPLACE(F2465,""\D"", """")"),"#VALUE!")</f>
        <v>#VALUE!</v>
      </c>
    </row>
    <row r="2465" spans="1:9" ht="15.75" customHeight="1">
      <c r="A2465" s="1">
        <v>2464</v>
      </c>
      <c r="B2465" s="3">
        <v>2465</v>
      </c>
      <c r="C2465" s="3" t="s">
        <v>6660</v>
      </c>
      <c r="D2465" s="3" t="s">
        <v>6661</v>
      </c>
      <c r="E2465" s="3" t="s">
        <v>6662</v>
      </c>
      <c r="F2465" s="3" t="s">
        <v>606</v>
      </c>
      <c r="G2465" s="3">
        <v>18</v>
      </c>
      <c r="H2465" s="3" t="s">
        <v>140</v>
      </c>
      <c r="I2465" s="4" t="str">
        <f ca="1">IFERROR(__xludf.DUMMYFUNCTION("REGEXREPLACE(F2466,""\D"", """")"),"16")</f>
        <v>16</v>
      </c>
    </row>
    <row r="2466" spans="1:9" ht="15.75" customHeight="1">
      <c r="A2466" s="1">
        <v>2465</v>
      </c>
      <c r="B2466" s="3">
        <v>2466</v>
      </c>
      <c r="C2466" s="3" t="s">
        <v>6663</v>
      </c>
      <c r="D2466" s="3" t="s">
        <v>6664</v>
      </c>
      <c r="E2466" s="3" t="s">
        <v>6665</v>
      </c>
      <c r="F2466" s="3" t="s">
        <v>41</v>
      </c>
      <c r="G2466" s="3">
        <v>13</v>
      </c>
      <c r="H2466" s="3" t="s">
        <v>579</v>
      </c>
      <c r="I2466" s="4" t="str">
        <f ca="1">IFERROR(__xludf.DUMMYFUNCTION("REGEXREPLACE(F2467,""\D"", """")"),"11")</f>
        <v>11</v>
      </c>
    </row>
    <row r="2467" spans="1:9" ht="15.75" customHeight="1">
      <c r="A2467" s="1">
        <v>2466</v>
      </c>
      <c r="B2467" s="3">
        <v>2467</v>
      </c>
      <c r="C2467" s="3" t="s">
        <v>6666</v>
      </c>
      <c r="D2467" s="3" t="s">
        <v>6667</v>
      </c>
      <c r="E2467" s="3" t="s">
        <v>6668</v>
      </c>
      <c r="F2467" s="3" t="s">
        <v>370</v>
      </c>
      <c r="G2467" s="3">
        <v>7</v>
      </c>
      <c r="H2467" s="3" t="s">
        <v>96</v>
      </c>
      <c r="I2467" s="4" t="str">
        <f ca="1">IFERROR(__xludf.DUMMYFUNCTION("REGEXREPLACE(F2468,""\D"", """")"),"12")</f>
        <v>12</v>
      </c>
    </row>
    <row r="2468" spans="1:9" ht="15.75" customHeight="1">
      <c r="A2468" s="1">
        <v>2467</v>
      </c>
      <c r="B2468" s="3">
        <v>2468</v>
      </c>
      <c r="C2468" s="3" t="s">
        <v>6669</v>
      </c>
      <c r="D2468" s="3" t="s">
        <v>6670</v>
      </c>
      <c r="E2468" s="3" t="s">
        <v>21</v>
      </c>
      <c r="F2468" s="3">
        <v>0</v>
      </c>
      <c r="I2468" s="4" t="str">
        <f ca="1">IFERROR(__xludf.DUMMYFUNCTION("REGEXREPLACE(F2469,""\D"", """")"),"#VALUE!")</f>
        <v>#VALUE!</v>
      </c>
    </row>
    <row r="2469" spans="1:9" ht="15.75" customHeight="1">
      <c r="A2469" s="1">
        <v>2468</v>
      </c>
      <c r="B2469" s="3">
        <v>2469</v>
      </c>
      <c r="C2469" s="3" t="s">
        <v>6671</v>
      </c>
      <c r="D2469" s="3" t="s">
        <v>6672</v>
      </c>
      <c r="E2469" s="3" t="s">
        <v>21</v>
      </c>
      <c r="F2469" s="3">
        <v>0</v>
      </c>
      <c r="I2469" s="4" t="str">
        <f ca="1">IFERROR(__xludf.DUMMYFUNCTION("REGEXREPLACE(F2470,""\D"", """")"),"#VALUE!")</f>
        <v>#VALUE!</v>
      </c>
    </row>
    <row r="2470" spans="1:9" ht="15.75" customHeight="1">
      <c r="A2470" s="1">
        <v>2469</v>
      </c>
      <c r="B2470" s="3">
        <v>2470</v>
      </c>
      <c r="C2470" s="3" t="s">
        <v>6673</v>
      </c>
      <c r="D2470" s="3" t="s">
        <v>6674</v>
      </c>
      <c r="E2470" s="3" t="s">
        <v>6675</v>
      </c>
      <c r="F2470" s="3">
        <v>0</v>
      </c>
      <c r="I2470" s="4" t="str">
        <f ca="1">IFERROR(__xludf.DUMMYFUNCTION("REGEXREPLACE(F2471,""\D"", """")"),"#VALUE!")</f>
        <v>#VALUE!</v>
      </c>
    </row>
    <row r="2471" spans="1:9" ht="15.75" customHeight="1">
      <c r="A2471" s="1">
        <v>2470</v>
      </c>
      <c r="B2471" s="3">
        <v>2471</v>
      </c>
      <c r="C2471" s="3" t="s">
        <v>6676</v>
      </c>
      <c r="D2471" s="3" t="s">
        <v>6677</v>
      </c>
      <c r="E2471" s="3" t="s">
        <v>21</v>
      </c>
      <c r="F2471" s="3">
        <v>0</v>
      </c>
      <c r="I2471" s="4" t="str">
        <f ca="1">IFERROR(__xludf.DUMMYFUNCTION("REGEXREPLACE(F2472,""\D"", """")"),"#VALUE!")</f>
        <v>#VALUE!</v>
      </c>
    </row>
    <row r="2472" spans="1:9" ht="15.75" customHeight="1">
      <c r="A2472" s="1">
        <v>2471</v>
      </c>
      <c r="B2472" s="3">
        <v>2472</v>
      </c>
      <c r="C2472" s="3" t="s">
        <v>6678</v>
      </c>
      <c r="D2472" s="3" t="s">
        <v>6679</v>
      </c>
      <c r="E2472" s="3" t="s">
        <v>6680</v>
      </c>
      <c r="F2472" s="3">
        <v>0</v>
      </c>
      <c r="I2472" s="4" t="str">
        <f ca="1">IFERROR(__xludf.DUMMYFUNCTION("REGEXREPLACE(F2473,""\D"", """")"),"#VALUE!")</f>
        <v>#VALUE!</v>
      </c>
    </row>
    <row r="2473" spans="1:9" ht="15.75" customHeight="1">
      <c r="A2473" s="1">
        <v>2472</v>
      </c>
      <c r="B2473" s="3">
        <v>2473</v>
      </c>
      <c r="C2473" s="3" t="s">
        <v>6681</v>
      </c>
      <c r="D2473" s="3" t="s">
        <v>6682</v>
      </c>
      <c r="E2473" s="3" t="s">
        <v>21</v>
      </c>
      <c r="F2473" s="3">
        <v>0</v>
      </c>
      <c r="I2473" s="4" t="str">
        <f ca="1">IFERROR(__xludf.DUMMYFUNCTION("REGEXREPLACE(F2474,""\D"", """")"),"#VALUE!")</f>
        <v>#VALUE!</v>
      </c>
    </row>
    <row r="2474" spans="1:9" ht="15.75" customHeight="1">
      <c r="A2474" s="1">
        <v>2473</v>
      </c>
      <c r="B2474" s="3">
        <v>2474</v>
      </c>
      <c r="C2474" s="3" t="s">
        <v>6683</v>
      </c>
      <c r="D2474" s="3" t="s">
        <v>6684</v>
      </c>
      <c r="E2474" s="3" t="s">
        <v>6685</v>
      </c>
      <c r="F2474" s="3" t="s">
        <v>2155</v>
      </c>
      <c r="G2474" s="3">
        <v>0</v>
      </c>
      <c r="H2474" s="3" t="s">
        <v>5149</v>
      </c>
      <c r="I2474" s="4" t="str">
        <f ca="1">IFERROR(__xludf.DUMMYFUNCTION("REGEXREPLACE(F2475,""\D"", """")"),"88")</f>
        <v>88</v>
      </c>
    </row>
    <row r="2475" spans="1:9" ht="15.75" customHeight="1">
      <c r="A2475" s="1">
        <v>2474</v>
      </c>
      <c r="B2475" s="3">
        <v>2475</v>
      </c>
      <c r="C2475" s="3" t="s">
        <v>6686</v>
      </c>
      <c r="D2475" s="3" t="s">
        <v>6687</v>
      </c>
      <c r="E2475" s="3" t="s">
        <v>21</v>
      </c>
      <c r="F2475" s="3">
        <v>0</v>
      </c>
      <c r="I2475" s="4" t="str">
        <f ca="1">IFERROR(__xludf.DUMMYFUNCTION("REGEXREPLACE(F2476,""\D"", """")"),"#VALUE!")</f>
        <v>#VALUE!</v>
      </c>
    </row>
    <row r="2476" spans="1:9" ht="15.75" customHeight="1">
      <c r="A2476" s="1">
        <v>2475</v>
      </c>
      <c r="B2476" s="3">
        <v>2476</v>
      </c>
      <c r="C2476" s="3" t="s">
        <v>6688</v>
      </c>
      <c r="D2476" s="3" t="s">
        <v>6689</v>
      </c>
      <c r="E2476" s="3" t="s">
        <v>21</v>
      </c>
      <c r="F2476" s="3">
        <v>0</v>
      </c>
      <c r="I2476" s="4" t="str">
        <f ca="1">IFERROR(__xludf.DUMMYFUNCTION("REGEXREPLACE(F2477,""\D"", """")"),"#VALUE!")</f>
        <v>#VALUE!</v>
      </c>
    </row>
    <row r="2477" spans="1:9" ht="15.75" customHeight="1">
      <c r="A2477" s="1">
        <v>2476</v>
      </c>
      <c r="B2477" s="3">
        <v>2477</v>
      </c>
      <c r="C2477" s="3" t="s">
        <v>6690</v>
      </c>
      <c r="D2477" s="3" t="s">
        <v>6691</v>
      </c>
      <c r="E2477" s="3" t="s">
        <v>3958</v>
      </c>
      <c r="F2477" s="3">
        <v>0</v>
      </c>
      <c r="I2477" s="4" t="str">
        <f ca="1">IFERROR(__xludf.DUMMYFUNCTION("REGEXREPLACE(F2478,""\D"", """")"),"#VALUE!")</f>
        <v>#VALUE!</v>
      </c>
    </row>
    <row r="2478" spans="1:9" ht="15.75" customHeight="1">
      <c r="A2478" s="1">
        <v>2477</v>
      </c>
      <c r="B2478" s="3">
        <v>2478</v>
      </c>
      <c r="C2478" s="3" t="s">
        <v>6692</v>
      </c>
      <c r="D2478" s="3" t="s">
        <v>6693</v>
      </c>
      <c r="E2478" s="3" t="s">
        <v>147</v>
      </c>
      <c r="F2478" s="3">
        <v>0</v>
      </c>
      <c r="I2478" s="4" t="str">
        <f ca="1">IFERROR(__xludf.DUMMYFUNCTION("REGEXREPLACE(F2479,""\D"", """")"),"#VALUE!")</f>
        <v>#VALUE!</v>
      </c>
    </row>
    <row r="2479" spans="1:9" ht="15.75" customHeight="1">
      <c r="A2479" s="1">
        <v>2478</v>
      </c>
      <c r="B2479" s="3">
        <v>2479</v>
      </c>
      <c r="C2479" s="3" t="s">
        <v>6694</v>
      </c>
      <c r="D2479" s="3" t="s">
        <v>6695</v>
      </c>
      <c r="E2479" s="3" t="s">
        <v>21</v>
      </c>
      <c r="F2479" s="3">
        <v>0</v>
      </c>
      <c r="I2479" s="4" t="str">
        <f ca="1">IFERROR(__xludf.DUMMYFUNCTION("REGEXREPLACE(F2480,""\D"", """")"),"#VALUE!")</f>
        <v>#VALUE!</v>
      </c>
    </row>
    <row r="2480" spans="1:9" ht="15.75" customHeight="1">
      <c r="A2480" s="1">
        <v>2479</v>
      </c>
      <c r="B2480" s="3">
        <v>2480</v>
      </c>
      <c r="C2480" s="3" t="s">
        <v>6696</v>
      </c>
      <c r="D2480" s="3" t="s">
        <v>6697</v>
      </c>
      <c r="E2480" s="3" t="s">
        <v>65</v>
      </c>
      <c r="F2480" s="3">
        <v>0</v>
      </c>
      <c r="I2480" s="4" t="str">
        <f ca="1">IFERROR(__xludf.DUMMYFUNCTION("REGEXREPLACE(F2481,""\D"", """")"),"#VALUE!")</f>
        <v>#VALUE!</v>
      </c>
    </row>
    <row r="2481" spans="1:9" ht="15.75" customHeight="1">
      <c r="A2481" s="1">
        <v>2480</v>
      </c>
      <c r="B2481" s="3">
        <v>2481</v>
      </c>
      <c r="C2481" s="3" t="s">
        <v>6698</v>
      </c>
      <c r="D2481" s="3" t="s">
        <v>6699</v>
      </c>
      <c r="E2481" s="3" t="s">
        <v>6700</v>
      </c>
      <c r="F2481" s="3" t="s">
        <v>95</v>
      </c>
      <c r="G2481" s="3">
        <v>48</v>
      </c>
      <c r="H2481" s="3" t="s">
        <v>328</v>
      </c>
      <c r="I2481" s="4" t="str">
        <f ca="1">IFERROR(__xludf.DUMMYFUNCTION("REGEXREPLACE(F2482,""\D"", """")"),"14")</f>
        <v>14</v>
      </c>
    </row>
    <row r="2482" spans="1:9" ht="15.75" customHeight="1">
      <c r="A2482" s="1">
        <v>2481</v>
      </c>
      <c r="B2482" s="3">
        <v>2482</v>
      </c>
      <c r="C2482" s="3" t="s">
        <v>6701</v>
      </c>
      <c r="D2482" s="3" t="s">
        <v>6702</v>
      </c>
      <c r="E2482" s="3" t="s">
        <v>21</v>
      </c>
      <c r="F2482" s="3">
        <v>0</v>
      </c>
      <c r="I2482" s="4" t="str">
        <f ca="1">IFERROR(__xludf.DUMMYFUNCTION("REGEXREPLACE(F2483,""\D"", """")"),"#VALUE!")</f>
        <v>#VALUE!</v>
      </c>
    </row>
    <row r="2483" spans="1:9" ht="15.75" customHeight="1">
      <c r="A2483" s="1">
        <v>2482</v>
      </c>
      <c r="B2483" s="3">
        <v>2483</v>
      </c>
      <c r="C2483" s="3" t="s">
        <v>6703</v>
      </c>
      <c r="D2483" s="3" t="s">
        <v>6704</v>
      </c>
      <c r="E2483" s="3" t="s">
        <v>21</v>
      </c>
      <c r="F2483" s="3">
        <v>0</v>
      </c>
      <c r="I2483" s="4" t="str">
        <f ca="1">IFERROR(__xludf.DUMMYFUNCTION("REGEXREPLACE(F2484,""\D"", """")"),"#VALUE!")</f>
        <v>#VALUE!</v>
      </c>
    </row>
    <row r="2484" spans="1:9" ht="15.75" customHeight="1">
      <c r="A2484" s="1">
        <v>2483</v>
      </c>
      <c r="B2484" s="3">
        <v>2484</v>
      </c>
      <c r="C2484" s="3" t="s">
        <v>6705</v>
      </c>
      <c r="D2484" s="3" t="s">
        <v>6706</v>
      </c>
      <c r="E2484" s="3" t="s">
        <v>6707</v>
      </c>
      <c r="F2484" s="3" t="s">
        <v>277</v>
      </c>
      <c r="G2484" s="3">
        <v>7</v>
      </c>
      <c r="H2484" s="3" t="s">
        <v>420</v>
      </c>
      <c r="I2484" s="4" t="str">
        <f ca="1">IFERROR(__xludf.DUMMYFUNCTION("REGEXREPLACE(F2485,""\D"", """")"),"5")</f>
        <v>5</v>
      </c>
    </row>
    <row r="2485" spans="1:9" ht="15.75" customHeight="1">
      <c r="A2485" s="1">
        <v>2484</v>
      </c>
      <c r="B2485" s="3">
        <v>2485</v>
      </c>
      <c r="C2485" s="3" t="s">
        <v>6708</v>
      </c>
      <c r="D2485" s="3" t="s">
        <v>6709</v>
      </c>
      <c r="E2485" s="3" t="s">
        <v>21</v>
      </c>
      <c r="F2485" s="3">
        <v>0</v>
      </c>
      <c r="I2485" s="4" t="str">
        <f ca="1">IFERROR(__xludf.DUMMYFUNCTION("REGEXREPLACE(F2486,""\D"", """")"),"#VALUE!")</f>
        <v>#VALUE!</v>
      </c>
    </row>
    <row r="2486" spans="1:9" ht="15.75" customHeight="1">
      <c r="A2486" s="1">
        <v>2485</v>
      </c>
      <c r="B2486" s="3">
        <v>2486</v>
      </c>
      <c r="C2486" s="3" t="s">
        <v>6710</v>
      </c>
      <c r="D2486" s="3" t="s">
        <v>6711</v>
      </c>
      <c r="E2486" s="3" t="s">
        <v>21</v>
      </c>
      <c r="F2486" s="3">
        <v>0</v>
      </c>
      <c r="I2486" s="4" t="str">
        <f ca="1">IFERROR(__xludf.DUMMYFUNCTION("REGEXREPLACE(F2487,""\D"", """")"),"#VALUE!")</f>
        <v>#VALUE!</v>
      </c>
    </row>
    <row r="2487" spans="1:9" ht="15.75" customHeight="1">
      <c r="A2487" s="1">
        <v>2486</v>
      </c>
      <c r="B2487" s="3">
        <v>2487</v>
      </c>
      <c r="C2487" s="3" t="s">
        <v>6712</v>
      </c>
      <c r="D2487" s="3" t="s">
        <v>6713</v>
      </c>
      <c r="E2487" s="3" t="s">
        <v>21</v>
      </c>
      <c r="F2487" s="3">
        <v>0</v>
      </c>
      <c r="I2487" s="4" t="str">
        <f ca="1">IFERROR(__xludf.DUMMYFUNCTION("REGEXREPLACE(F2488,""\D"", """")"),"#VALUE!")</f>
        <v>#VALUE!</v>
      </c>
    </row>
    <row r="2488" spans="1:9" ht="15.75" customHeight="1">
      <c r="A2488" s="1">
        <v>2487</v>
      </c>
      <c r="B2488" s="3">
        <v>2488</v>
      </c>
      <c r="C2488" s="3" t="s">
        <v>6714</v>
      </c>
      <c r="D2488" s="3" t="s">
        <v>6715</v>
      </c>
      <c r="E2488" s="3" t="s">
        <v>6716</v>
      </c>
      <c r="F2488" s="3">
        <v>0</v>
      </c>
      <c r="I2488" s="4" t="str">
        <f ca="1">IFERROR(__xludf.DUMMYFUNCTION("REGEXREPLACE(F2489,""\D"", """")"),"#VALUE!")</f>
        <v>#VALUE!</v>
      </c>
    </row>
    <row r="2489" spans="1:9" ht="15.75" customHeight="1">
      <c r="A2489" s="1">
        <v>2488</v>
      </c>
      <c r="B2489" s="3">
        <v>2489</v>
      </c>
      <c r="C2489" s="3" t="s">
        <v>6717</v>
      </c>
      <c r="D2489" s="3" t="s">
        <v>6718</v>
      </c>
      <c r="E2489" s="3" t="s">
        <v>21</v>
      </c>
      <c r="F2489" s="3">
        <v>0</v>
      </c>
      <c r="I2489" s="4" t="str">
        <f ca="1">IFERROR(__xludf.DUMMYFUNCTION("REGEXREPLACE(F2490,""\D"", """")"),"#VALUE!")</f>
        <v>#VALUE!</v>
      </c>
    </row>
    <row r="2490" spans="1:9" ht="15.75" customHeight="1">
      <c r="A2490" s="1">
        <v>2489</v>
      </c>
      <c r="B2490" s="3">
        <v>2490</v>
      </c>
      <c r="C2490" s="3" t="s">
        <v>6719</v>
      </c>
      <c r="D2490" s="3" t="s">
        <v>6720</v>
      </c>
      <c r="E2490" s="3" t="s">
        <v>21</v>
      </c>
      <c r="F2490" s="3">
        <v>0</v>
      </c>
      <c r="I2490" s="4" t="str">
        <f ca="1">IFERROR(__xludf.DUMMYFUNCTION("REGEXREPLACE(F2491,""\D"", """")"),"#VALUE!")</f>
        <v>#VALUE!</v>
      </c>
    </row>
    <row r="2491" spans="1:9" ht="15.75" customHeight="1">
      <c r="A2491" s="1">
        <v>2490</v>
      </c>
      <c r="B2491" s="3">
        <v>2491</v>
      </c>
      <c r="C2491" s="3" t="s">
        <v>6721</v>
      </c>
      <c r="D2491" s="3" t="s">
        <v>6722</v>
      </c>
      <c r="E2491" s="3" t="s">
        <v>6723</v>
      </c>
      <c r="F2491" s="3">
        <v>0</v>
      </c>
      <c r="I2491" s="4" t="str">
        <f ca="1">IFERROR(__xludf.DUMMYFUNCTION("REGEXREPLACE(F2492,""\D"", """")"),"#VALUE!")</f>
        <v>#VALUE!</v>
      </c>
    </row>
    <row r="2492" spans="1:9" ht="15.75" customHeight="1">
      <c r="A2492" s="1">
        <v>2491</v>
      </c>
      <c r="B2492" s="3">
        <v>2492</v>
      </c>
      <c r="C2492" s="3" t="s">
        <v>6724</v>
      </c>
      <c r="D2492" s="3" t="s">
        <v>6725</v>
      </c>
      <c r="E2492" s="3" t="s">
        <v>6726</v>
      </c>
      <c r="F2492" s="3">
        <v>0</v>
      </c>
      <c r="I2492" s="4" t="str">
        <f ca="1">IFERROR(__xludf.DUMMYFUNCTION("REGEXREPLACE(F2493,""\D"", """")"),"#VALUE!")</f>
        <v>#VALUE!</v>
      </c>
    </row>
    <row r="2493" spans="1:9" ht="15.75" customHeight="1">
      <c r="A2493" s="1">
        <v>2492</v>
      </c>
      <c r="B2493" s="3">
        <v>2493</v>
      </c>
      <c r="C2493" s="3" t="s">
        <v>6727</v>
      </c>
      <c r="D2493" s="3" t="s">
        <v>6728</v>
      </c>
      <c r="E2493" s="3" t="s">
        <v>6729</v>
      </c>
      <c r="F2493" s="3" t="s">
        <v>3036</v>
      </c>
      <c r="G2493" s="3">
        <v>0</v>
      </c>
      <c r="H2493" s="3" t="s">
        <v>6730</v>
      </c>
      <c r="I2493" s="4" t="str">
        <f ca="1">IFERROR(__xludf.DUMMYFUNCTION("REGEXREPLACE(F2494,""\D"", """")"),"42")</f>
        <v>42</v>
      </c>
    </row>
    <row r="2494" spans="1:9" ht="15.75" customHeight="1">
      <c r="A2494" s="1">
        <v>2493</v>
      </c>
      <c r="B2494" s="3">
        <v>2494</v>
      </c>
      <c r="C2494" s="3" t="s">
        <v>6731</v>
      </c>
      <c r="D2494" s="3" t="s">
        <v>6732</v>
      </c>
      <c r="E2494" s="3" t="s">
        <v>5937</v>
      </c>
      <c r="F2494" s="3">
        <v>0</v>
      </c>
      <c r="I2494" s="4" t="str">
        <f ca="1">IFERROR(__xludf.DUMMYFUNCTION("REGEXREPLACE(F2495,""\D"", """")"),"#VALUE!")</f>
        <v>#VALUE!</v>
      </c>
    </row>
    <row r="2495" spans="1:9" ht="15.75" customHeight="1">
      <c r="A2495" s="1">
        <v>2494</v>
      </c>
      <c r="B2495" s="3">
        <v>2495</v>
      </c>
      <c r="C2495" s="3" t="s">
        <v>6733</v>
      </c>
      <c r="D2495" s="3" t="s">
        <v>6734</v>
      </c>
      <c r="E2495" s="3" t="s">
        <v>6735</v>
      </c>
      <c r="F2495" s="3">
        <v>0</v>
      </c>
      <c r="I2495" s="4" t="str">
        <f ca="1">IFERROR(__xludf.DUMMYFUNCTION("REGEXREPLACE(F2496,""\D"", """")"),"#VALUE!")</f>
        <v>#VALUE!</v>
      </c>
    </row>
    <row r="2496" spans="1:9" ht="15.75" customHeight="1">
      <c r="A2496" s="1">
        <v>2495</v>
      </c>
      <c r="B2496" s="3">
        <v>2496</v>
      </c>
      <c r="C2496" s="3" t="s">
        <v>6736</v>
      </c>
      <c r="D2496" s="3" t="s">
        <v>6737</v>
      </c>
      <c r="E2496" s="3" t="s">
        <v>21</v>
      </c>
      <c r="F2496" s="3">
        <v>0</v>
      </c>
      <c r="I2496" s="4" t="str">
        <f ca="1">IFERROR(__xludf.DUMMYFUNCTION("REGEXREPLACE(F2497,""\D"", """")"),"#VALUE!")</f>
        <v>#VALUE!</v>
      </c>
    </row>
    <row r="2497" spans="1:9" ht="15.75" customHeight="1">
      <c r="A2497" s="1">
        <v>2496</v>
      </c>
      <c r="B2497" s="3">
        <v>2497</v>
      </c>
      <c r="C2497" s="3" t="s">
        <v>6738</v>
      </c>
      <c r="D2497" s="3" t="s">
        <v>6739</v>
      </c>
      <c r="E2497" s="3" t="s">
        <v>6740</v>
      </c>
      <c r="F2497" s="3" t="s">
        <v>153</v>
      </c>
      <c r="G2497" s="3">
        <v>0</v>
      </c>
      <c r="H2497" s="3" t="s">
        <v>399</v>
      </c>
      <c r="I2497" s="4" t="str">
        <f ca="1">IFERROR(__xludf.DUMMYFUNCTION("REGEXREPLACE(F2498,""\D"", """")"),"13")</f>
        <v>13</v>
      </c>
    </row>
    <row r="2498" spans="1:9" ht="15.75" customHeight="1">
      <c r="A2498" s="1">
        <v>2497</v>
      </c>
      <c r="B2498" s="3">
        <v>2498</v>
      </c>
      <c r="C2498" s="3" t="s">
        <v>6741</v>
      </c>
      <c r="D2498" s="3" t="s">
        <v>6742</v>
      </c>
      <c r="E2498" s="3" t="s">
        <v>6743</v>
      </c>
      <c r="F2498" s="3">
        <v>0</v>
      </c>
      <c r="I2498" s="4" t="str">
        <f ca="1">IFERROR(__xludf.DUMMYFUNCTION("REGEXREPLACE(F2499,""\D"", """")"),"#VALUE!")</f>
        <v>#VALUE!</v>
      </c>
    </row>
    <row r="2499" spans="1:9" ht="15.75" customHeight="1">
      <c r="A2499" s="1">
        <v>2498</v>
      </c>
      <c r="B2499" s="3">
        <v>2499</v>
      </c>
      <c r="C2499" s="3" t="s">
        <v>6744</v>
      </c>
      <c r="D2499" s="3" t="s">
        <v>6745</v>
      </c>
      <c r="E2499" s="3" t="s">
        <v>6746</v>
      </c>
      <c r="F2499" s="3" t="s">
        <v>937</v>
      </c>
      <c r="G2499" s="3">
        <v>4</v>
      </c>
      <c r="H2499" s="3" t="s">
        <v>283</v>
      </c>
      <c r="I2499" s="4" t="str">
        <f ca="1">IFERROR(__xludf.DUMMYFUNCTION("REGEXREPLACE(F2500,""\D"", """")"),"2")</f>
        <v>2</v>
      </c>
    </row>
    <row r="2500" spans="1:9" ht="15.75" customHeight="1">
      <c r="A2500" s="1">
        <v>2499</v>
      </c>
      <c r="B2500" s="3">
        <v>2500</v>
      </c>
      <c r="C2500" s="3" t="s">
        <v>6747</v>
      </c>
      <c r="D2500" s="3" t="s">
        <v>6748</v>
      </c>
      <c r="E2500" s="3" t="s">
        <v>6749</v>
      </c>
      <c r="F2500" s="3" t="s">
        <v>263</v>
      </c>
      <c r="G2500" s="3">
        <v>18</v>
      </c>
      <c r="H2500" s="3" t="s">
        <v>579</v>
      </c>
      <c r="I2500" s="4" t="str">
        <f ca="1">IFERROR(__xludf.DUMMYFUNCTION("REGEXREPLACE(F2501,""\D"", """")"),"6")</f>
        <v>6</v>
      </c>
    </row>
    <row r="2501" spans="1:9" ht="15.75" customHeight="1">
      <c r="A2501" s="1">
        <v>2500</v>
      </c>
      <c r="B2501" s="3">
        <v>2501</v>
      </c>
      <c r="C2501" s="3" t="s">
        <v>6750</v>
      </c>
      <c r="D2501" s="3" t="s">
        <v>6751</v>
      </c>
      <c r="E2501" s="3" t="s">
        <v>6752</v>
      </c>
      <c r="F2501" s="3">
        <v>0</v>
      </c>
      <c r="I2501" s="4" t="str">
        <f ca="1">IFERROR(__xludf.DUMMYFUNCTION("REGEXREPLACE(F2502,""\D"", """")"),"#VALUE!")</f>
        <v>#VALUE!</v>
      </c>
    </row>
    <row r="2502" spans="1:9" ht="15.75" customHeight="1">
      <c r="A2502" s="1">
        <v>2501</v>
      </c>
      <c r="B2502" s="3">
        <v>2502</v>
      </c>
      <c r="C2502" s="3" t="s">
        <v>6753</v>
      </c>
      <c r="D2502" s="3" t="s">
        <v>6754</v>
      </c>
      <c r="E2502" s="3" t="s">
        <v>21</v>
      </c>
      <c r="F2502" s="3">
        <v>0</v>
      </c>
      <c r="I2502" s="4" t="str">
        <f ca="1">IFERROR(__xludf.DUMMYFUNCTION("REGEXREPLACE(F2503,""\D"", """")"),"#VALUE!")</f>
        <v>#VALUE!</v>
      </c>
    </row>
    <row r="2503" spans="1:9" ht="15.75" customHeight="1">
      <c r="A2503" s="1">
        <v>2502</v>
      </c>
      <c r="B2503" s="3">
        <v>2503</v>
      </c>
      <c r="C2503" s="3" t="s">
        <v>6755</v>
      </c>
      <c r="D2503" s="3" t="s">
        <v>6756</v>
      </c>
      <c r="E2503" s="3" t="s">
        <v>21</v>
      </c>
      <c r="F2503" s="3">
        <v>0</v>
      </c>
      <c r="I2503" s="4" t="str">
        <f ca="1">IFERROR(__xludf.DUMMYFUNCTION("REGEXREPLACE(F2504,""\D"", """")"),"#VALUE!")</f>
        <v>#VALUE!</v>
      </c>
    </row>
    <row r="2504" spans="1:9" ht="15.75" customHeight="1">
      <c r="A2504" s="1">
        <v>2503</v>
      </c>
      <c r="B2504" s="3">
        <v>2504</v>
      </c>
      <c r="C2504" s="3" t="s">
        <v>6757</v>
      </c>
      <c r="D2504" s="3" t="s">
        <v>6758</v>
      </c>
      <c r="E2504" s="3" t="s">
        <v>6759</v>
      </c>
      <c r="F2504" s="3" t="s">
        <v>1475</v>
      </c>
      <c r="G2504" s="3">
        <v>60</v>
      </c>
      <c r="H2504" s="3" t="s">
        <v>6760</v>
      </c>
      <c r="I2504" s="4" t="str">
        <f ca="1">IFERROR(__xludf.DUMMYFUNCTION("REGEXREPLACE(F2505,""\D"", """")"),"49")</f>
        <v>49</v>
      </c>
    </row>
    <row r="2505" spans="1:9" ht="15.75" customHeight="1">
      <c r="A2505" s="1">
        <v>2504</v>
      </c>
      <c r="B2505" s="3">
        <v>2505</v>
      </c>
      <c r="C2505" s="3" t="s">
        <v>6761</v>
      </c>
      <c r="D2505" s="3" t="s">
        <v>6762</v>
      </c>
      <c r="E2505" s="3" t="s">
        <v>6763</v>
      </c>
      <c r="F2505" s="3">
        <v>0</v>
      </c>
      <c r="I2505" s="4" t="str">
        <f ca="1">IFERROR(__xludf.DUMMYFUNCTION("REGEXREPLACE(F2506,""\D"", """")"),"#VALUE!")</f>
        <v>#VALUE!</v>
      </c>
    </row>
    <row r="2506" spans="1:9" ht="15.75" customHeight="1">
      <c r="A2506" s="1">
        <v>2505</v>
      </c>
      <c r="B2506" s="3">
        <v>2506</v>
      </c>
      <c r="C2506" s="3" t="s">
        <v>6764</v>
      </c>
      <c r="D2506" s="3" t="s">
        <v>6765</v>
      </c>
      <c r="E2506" s="3" t="s">
        <v>21</v>
      </c>
      <c r="F2506" s="3">
        <v>0</v>
      </c>
      <c r="I2506" s="4" t="str">
        <f ca="1">IFERROR(__xludf.DUMMYFUNCTION("REGEXREPLACE(F2507,""\D"", """")"),"#VALUE!")</f>
        <v>#VALUE!</v>
      </c>
    </row>
    <row r="2507" spans="1:9" ht="15.75" customHeight="1">
      <c r="A2507" s="1">
        <v>2506</v>
      </c>
      <c r="B2507" s="3">
        <v>2507</v>
      </c>
      <c r="C2507" s="3" t="s">
        <v>6766</v>
      </c>
      <c r="D2507" s="3" t="s">
        <v>6767</v>
      </c>
      <c r="E2507" s="3" t="s">
        <v>6768</v>
      </c>
      <c r="F2507" s="3" t="s">
        <v>134</v>
      </c>
      <c r="G2507" s="3">
        <v>4</v>
      </c>
      <c r="H2507" s="3" t="s">
        <v>135</v>
      </c>
      <c r="I2507" s="4" t="str">
        <f ca="1">IFERROR(__xludf.DUMMYFUNCTION("REGEXREPLACE(F2508,""\D"", """")"),"3")</f>
        <v>3</v>
      </c>
    </row>
    <row r="2508" spans="1:9" ht="15.75" customHeight="1">
      <c r="A2508" s="1">
        <v>2507</v>
      </c>
      <c r="B2508" s="3">
        <v>2508</v>
      </c>
      <c r="C2508" s="3" t="s">
        <v>6769</v>
      </c>
      <c r="D2508" s="3" t="s">
        <v>6770</v>
      </c>
      <c r="E2508" s="3" t="s">
        <v>21</v>
      </c>
      <c r="F2508" s="3">
        <v>0</v>
      </c>
      <c r="I2508" s="4" t="str">
        <f ca="1">IFERROR(__xludf.DUMMYFUNCTION("REGEXREPLACE(F2509,""\D"", """")"),"#VALUE!")</f>
        <v>#VALUE!</v>
      </c>
    </row>
    <row r="2509" spans="1:9" ht="15.75" customHeight="1">
      <c r="A2509" s="1">
        <v>2508</v>
      </c>
      <c r="B2509" s="3">
        <v>2509</v>
      </c>
      <c r="C2509" s="3" t="s">
        <v>6771</v>
      </c>
      <c r="D2509" s="3" t="s">
        <v>6772</v>
      </c>
      <c r="E2509" s="3" t="s">
        <v>6773</v>
      </c>
      <c r="F2509" s="3">
        <v>0</v>
      </c>
      <c r="I2509" s="4" t="str">
        <f ca="1">IFERROR(__xludf.DUMMYFUNCTION("REGEXREPLACE(F2510,""\D"", """")"),"#VALUE!")</f>
        <v>#VALUE!</v>
      </c>
    </row>
    <row r="2510" spans="1:9" ht="15.75" customHeight="1">
      <c r="A2510" s="1">
        <v>2509</v>
      </c>
      <c r="B2510" s="3">
        <v>2510</v>
      </c>
      <c r="C2510" s="3" t="s">
        <v>6774</v>
      </c>
      <c r="D2510" s="3" t="s">
        <v>6775</v>
      </c>
      <c r="E2510" s="3" t="s">
        <v>21</v>
      </c>
      <c r="F2510" s="3">
        <v>0</v>
      </c>
      <c r="I2510" s="4" t="str">
        <f ca="1">IFERROR(__xludf.DUMMYFUNCTION("REGEXREPLACE(F2511,""\D"", """")"),"#VALUE!")</f>
        <v>#VALUE!</v>
      </c>
    </row>
    <row r="2511" spans="1:9" ht="15.75" customHeight="1">
      <c r="A2511" s="1">
        <v>2510</v>
      </c>
      <c r="B2511" s="3">
        <v>2511</v>
      </c>
      <c r="C2511" s="3" t="s">
        <v>6776</v>
      </c>
      <c r="D2511" s="3" t="s">
        <v>6777</v>
      </c>
      <c r="E2511" s="3" t="s">
        <v>21</v>
      </c>
      <c r="F2511" s="3">
        <v>0</v>
      </c>
      <c r="I2511" s="4" t="str">
        <f ca="1">IFERROR(__xludf.DUMMYFUNCTION("REGEXREPLACE(F2512,""\D"", """")"),"#VALUE!")</f>
        <v>#VALUE!</v>
      </c>
    </row>
    <row r="2512" spans="1:9" ht="15.75" customHeight="1">
      <c r="A2512" s="1">
        <v>2511</v>
      </c>
      <c r="B2512" s="3">
        <v>2512</v>
      </c>
      <c r="C2512" s="3" t="s">
        <v>6778</v>
      </c>
      <c r="D2512" s="3" t="s">
        <v>6779</v>
      </c>
      <c r="E2512" s="3" t="s">
        <v>6780</v>
      </c>
      <c r="F2512" s="3" t="s">
        <v>263</v>
      </c>
      <c r="G2512" s="3">
        <v>8</v>
      </c>
      <c r="H2512" s="3" t="s">
        <v>144</v>
      </c>
      <c r="I2512" s="4" t="str">
        <f ca="1">IFERROR(__xludf.DUMMYFUNCTION("REGEXREPLACE(F2513,""\D"", """")"),"6")</f>
        <v>6</v>
      </c>
    </row>
    <row r="2513" spans="1:9" ht="15.75" customHeight="1">
      <c r="A2513" s="1">
        <v>2512</v>
      </c>
      <c r="B2513" s="3">
        <v>2513</v>
      </c>
      <c r="C2513" s="3" t="s">
        <v>6781</v>
      </c>
      <c r="D2513" s="3" t="s">
        <v>6782</v>
      </c>
      <c r="E2513" s="3" t="s">
        <v>6783</v>
      </c>
      <c r="F2513" s="3" t="s">
        <v>370</v>
      </c>
      <c r="G2513" s="3">
        <v>0</v>
      </c>
      <c r="H2513" s="3" t="s">
        <v>420</v>
      </c>
      <c r="I2513" s="4" t="str">
        <f ca="1">IFERROR(__xludf.DUMMYFUNCTION("REGEXREPLACE(F2514,""\D"", """")"),"12")</f>
        <v>12</v>
      </c>
    </row>
    <row r="2514" spans="1:9" ht="15.75" customHeight="1">
      <c r="A2514" s="1">
        <v>2513</v>
      </c>
      <c r="B2514" s="3">
        <v>2514</v>
      </c>
      <c r="C2514" s="3" t="s">
        <v>6784</v>
      </c>
      <c r="D2514" s="3" t="s">
        <v>6785</v>
      </c>
      <c r="E2514" s="3" t="s">
        <v>6786</v>
      </c>
      <c r="F2514" s="3" t="s">
        <v>134</v>
      </c>
      <c r="G2514" s="3">
        <v>3</v>
      </c>
      <c r="H2514" s="3" t="s">
        <v>283</v>
      </c>
      <c r="I2514" s="4" t="str">
        <f ca="1">IFERROR(__xludf.DUMMYFUNCTION("REGEXREPLACE(F2515,""\D"", """")"),"3")</f>
        <v>3</v>
      </c>
    </row>
    <row r="2515" spans="1:9" ht="15.75" customHeight="1">
      <c r="A2515" s="1">
        <v>2514</v>
      </c>
      <c r="B2515" s="3">
        <v>2515</v>
      </c>
      <c r="C2515" s="3" t="s">
        <v>6787</v>
      </c>
      <c r="D2515" s="3" t="s">
        <v>6788</v>
      </c>
      <c r="E2515" s="3" t="s">
        <v>6789</v>
      </c>
      <c r="F2515" s="3">
        <v>0</v>
      </c>
      <c r="I2515" s="4" t="str">
        <f ca="1">IFERROR(__xludf.DUMMYFUNCTION("REGEXREPLACE(F2516,""\D"", """")"),"#VALUE!")</f>
        <v>#VALUE!</v>
      </c>
    </row>
    <row r="2516" spans="1:9" ht="15.75" customHeight="1">
      <c r="A2516" s="1">
        <v>2515</v>
      </c>
      <c r="B2516" s="3">
        <v>2516</v>
      </c>
      <c r="C2516" s="3" t="s">
        <v>6790</v>
      </c>
      <c r="D2516" s="3" t="s">
        <v>6791</v>
      </c>
      <c r="E2516" s="3" t="s">
        <v>21</v>
      </c>
      <c r="F2516" s="3">
        <v>0</v>
      </c>
      <c r="I2516" s="4" t="str">
        <f ca="1">IFERROR(__xludf.DUMMYFUNCTION("REGEXREPLACE(F2517,""\D"", """")"),"#VALUE!")</f>
        <v>#VALUE!</v>
      </c>
    </row>
    <row r="2517" spans="1:9" ht="15.75" customHeight="1">
      <c r="A2517" s="1">
        <v>2516</v>
      </c>
      <c r="B2517" s="3">
        <v>2517</v>
      </c>
      <c r="C2517" s="3" t="s">
        <v>6792</v>
      </c>
      <c r="D2517" s="3" t="s">
        <v>6793</v>
      </c>
      <c r="E2517" s="3" t="s">
        <v>21</v>
      </c>
      <c r="F2517" s="3">
        <v>0</v>
      </c>
      <c r="I2517" s="4" t="str">
        <f ca="1">IFERROR(__xludf.DUMMYFUNCTION("REGEXREPLACE(F2518,""\D"", """")"),"#VALUE!")</f>
        <v>#VALUE!</v>
      </c>
    </row>
    <row r="2518" spans="1:9" ht="15.75" customHeight="1">
      <c r="A2518" s="1">
        <v>2517</v>
      </c>
      <c r="B2518" s="3">
        <v>2518</v>
      </c>
      <c r="C2518" s="3" t="s">
        <v>6794</v>
      </c>
      <c r="D2518" s="3" t="s">
        <v>6795</v>
      </c>
      <c r="E2518" s="3" t="s">
        <v>6796</v>
      </c>
      <c r="F2518" s="3">
        <v>0</v>
      </c>
      <c r="I2518" s="4" t="str">
        <f ca="1">IFERROR(__xludf.DUMMYFUNCTION("REGEXREPLACE(F2519,""\D"", """")"),"#VALUE!")</f>
        <v>#VALUE!</v>
      </c>
    </row>
    <row r="2519" spans="1:9" ht="15.75" customHeight="1">
      <c r="A2519" s="1">
        <v>2518</v>
      </c>
      <c r="B2519" s="3">
        <v>2519</v>
      </c>
      <c r="C2519" s="3" t="s">
        <v>6797</v>
      </c>
      <c r="D2519" s="3" t="s">
        <v>6798</v>
      </c>
      <c r="E2519" s="3" t="s">
        <v>6799</v>
      </c>
      <c r="F2519" s="3">
        <v>0</v>
      </c>
      <c r="I2519" s="4" t="str">
        <f ca="1">IFERROR(__xludf.DUMMYFUNCTION("REGEXREPLACE(F2520,""\D"", """")"),"#VALUE!")</f>
        <v>#VALUE!</v>
      </c>
    </row>
    <row r="2520" spans="1:9" ht="15.75" customHeight="1">
      <c r="A2520" s="1">
        <v>2519</v>
      </c>
      <c r="B2520" s="3">
        <v>2520</v>
      </c>
      <c r="C2520" s="3" t="s">
        <v>6800</v>
      </c>
      <c r="D2520" s="3" t="s">
        <v>6801</v>
      </c>
      <c r="E2520" s="3" t="s">
        <v>21</v>
      </c>
      <c r="F2520" s="3">
        <v>0</v>
      </c>
      <c r="I2520" s="4" t="str">
        <f ca="1">IFERROR(__xludf.DUMMYFUNCTION("REGEXREPLACE(F2521,""\D"", """")"),"#VALUE!")</f>
        <v>#VALUE!</v>
      </c>
    </row>
    <row r="2521" spans="1:9" ht="15.75" customHeight="1">
      <c r="A2521" s="1">
        <v>2520</v>
      </c>
      <c r="B2521" s="3">
        <v>2521</v>
      </c>
      <c r="C2521" s="3" t="s">
        <v>6802</v>
      </c>
      <c r="D2521" s="3" t="s">
        <v>6803</v>
      </c>
      <c r="E2521" s="3" t="s">
        <v>21</v>
      </c>
      <c r="F2521" s="3">
        <v>0</v>
      </c>
      <c r="I2521" s="4" t="str">
        <f ca="1">IFERROR(__xludf.DUMMYFUNCTION("REGEXREPLACE(F2522,""\D"", """")"),"#VALUE!")</f>
        <v>#VALUE!</v>
      </c>
    </row>
    <row r="2522" spans="1:9" ht="15.75" customHeight="1">
      <c r="A2522" s="1">
        <v>2521</v>
      </c>
      <c r="B2522" s="3">
        <v>2522</v>
      </c>
      <c r="C2522" s="3" t="s">
        <v>6804</v>
      </c>
      <c r="D2522" s="3" t="s">
        <v>6805</v>
      </c>
      <c r="E2522" s="3" t="s">
        <v>6806</v>
      </c>
      <c r="F2522" s="3" t="s">
        <v>61</v>
      </c>
      <c r="G2522" s="3">
        <v>23</v>
      </c>
      <c r="H2522" s="3" t="s">
        <v>473</v>
      </c>
      <c r="I2522" s="4" t="str">
        <f ca="1">IFERROR(__xludf.DUMMYFUNCTION("REGEXREPLACE(F2523,""\D"", """")"),"8")</f>
        <v>8</v>
      </c>
    </row>
    <row r="2523" spans="1:9" ht="15.75" customHeight="1">
      <c r="A2523" s="1">
        <v>2522</v>
      </c>
      <c r="B2523" s="3">
        <v>2523</v>
      </c>
      <c r="C2523" s="3" t="s">
        <v>6807</v>
      </c>
      <c r="D2523" s="3" t="s">
        <v>6808</v>
      </c>
      <c r="E2523" s="3" t="s">
        <v>6809</v>
      </c>
      <c r="F2523" s="3" t="s">
        <v>365</v>
      </c>
      <c r="G2523" s="3">
        <v>47</v>
      </c>
      <c r="H2523" s="3" t="s">
        <v>6810</v>
      </c>
      <c r="I2523" s="4" t="str">
        <f ca="1">IFERROR(__xludf.DUMMYFUNCTION("REGEXREPLACE(F2524,""\D"", """")"),"24")</f>
        <v>24</v>
      </c>
    </row>
    <row r="2524" spans="1:9" ht="15.75" customHeight="1">
      <c r="A2524" s="1">
        <v>2523</v>
      </c>
      <c r="B2524" s="3">
        <v>2524</v>
      </c>
      <c r="C2524" s="3" t="s">
        <v>6811</v>
      </c>
      <c r="D2524" s="3" t="s">
        <v>6812</v>
      </c>
      <c r="E2524" s="3" t="s">
        <v>21</v>
      </c>
      <c r="F2524" s="3">
        <v>0</v>
      </c>
      <c r="I2524" s="4" t="str">
        <f ca="1">IFERROR(__xludf.DUMMYFUNCTION("REGEXREPLACE(F2525,""\D"", """")"),"#VALUE!")</f>
        <v>#VALUE!</v>
      </c>
    </row>
    <row r="2525" spans="1:9" ht="15.75" customHeight="1">
      <c r="A2525" s="1">
        <v>2524</v>
      </c>
      <c r="B2525" s="3">
        <v>2525</v>
      </c>
      <c r="C2525" s="3" t="s">
        <v>6813</v>
      </c>
      <c r="D2525" s="3" t="s">
        <v>6814</v>
      </c>
      <c r="E2525" s="3" t="s">
        <v>6815</v>
      </c>
      <c r="F2525" s="3">
        <v>0</v>
      </c>
      <c r="I2525" s="4" t="str">
        <f ca="1">IFERROR(__xludf.DUMMYFUNCTION("REGEXREPLACE(F2526,""\D"", """")"),"#VALUE!")</f>
        <v>#VALUE!</v>
      </c>
    </row>
    <row r="2526" spans="1:9" ht="15.75" customHeight="1">
      <c r="A2526" s="1">
        <v>2525</v>
      </c>
      <c r="B2526" s="3">
        <v>2526</v>
      </c>
      <c r="C2526" s="3" t="s">
        <v>6816</v>
      </c>
      <c r="D2526" s="3" t="s">
        <v>6817</v>
      </c>
      <c r="E2526" s="3" t="s">
        <v>6818</v>
      </c>
      <c r="F2526" s="3" t="s">
        <v>277</v>
      </c>
      <c r="G2526" s="3">
        <v>10</v>
      </c>
      <c r="H2526" s="3" t="s">
        <v>62</v>
      </c>
      <c r="I2526" s="4" t="str">
        <f ca="1">IFERROR(__xludf.DUMMYFUNCTION("REGEXREPLACE(F2527,""\D"", """")"),"5")</f>
        <v>5</v>
      </c>
    </row>
    <row r="2527" spans="1:9" ht="15.75" customHeight="1">
      <c r="A2527" s="1">
        <v>2526</v>
      </c>
      <c r="B2527" s="3">
        <v>2527</v>
      </c>
      <c r="C2527" s="3" t="s">
        <v>6819</v>
      </c>
      <c r="D2527" s="3" t="s">
        <v>6820</v>
      </c>
      <c r="E2527" s="3" t="s">
        <v>6821</v>
      </c>
      <c r="F2527" s="3" t="s">
        <v>606</v>
      </c>
      <c r="G2527" s="3">
        <v>18</v>
      </c>
      <c r="H2527" s="3" t="s">
        <v>140</v>
      </c>
      <c r="I2527" s="4" t="str">
        <f ca="1">IFERROR(__xludf.DUMMYFUNCTION("REGEXREPLACE(F2528,""\D"", """")"),"16")</f>
        <v>16</v>
      </c>
    </row>
    <row r="2528" spans="1:9" ht="15.75" customHeight="1">
      <c r="A2528" s="1">
        <v>2527</v>
      </c>
      <c r="B2528" s="3">
        <v>2528</v>
      </c>
      <c r="C2528" s="3" t="s">
        <v>6822</v>
      </c>
      <c r="D2528" s="3" t="s">
        <v>6823</v>
      </c>
      <c r="E2528" s="3" t="s">
        <v>21</v>
      </c>
      <c r="F2528" s="3">
        <v>0</v>
      </c>
      <c r="I2528" s="4" t="str">
        <f ca="1">IFERROR(__xludf.DUMMYFUNCTION("REGEXREPLACE(F2529,""\D"", """")"),"#VALUE!")</f>
        <v>#VALUE!</v>
      </c>
    </row>
    <row r="2529" spans="1:9" ht="15.75" customHeight="1">
      <c r="A2529" s="1">
        <v>2528</v>
      </c>
      <c r="B2529" s="3">
        <v>2529</v>
      </c>
      <c r="C2529" s="3" t="s">
        <v>6824</v>
      </c>
      <c r="D2529" s="3" t="s">
        <v>6825</v>
      </c>
      <c r="E2529" s="3" t="s">
        <v>21</v>
      </c>
      <c r="F2529" s="3">
        <v>0</v>
      </c>
      <c r="I2529" s="4" t="str">
        <f ca="1">IFERROR(__xludf.DUMMYFUNCTION("REGEXREPLACE(F2530,""\D"", """")"),"#VALUE!")</f>
        <v>#VALUE!</v>
      </c>
    </row>
    <row r="2530" spans="1:9" ht="15.75" customHeight="1">
      <c r="A2530" s="1">
        <v>2529</v>
      </c>
      <c r="B2530" s="3">
        <v>2530</v>
      </c>
      <c r="C2530" s="3" t="s">
        <v>6826</v>
      </c>
      <c r="D2530" s="3" t="s">
        <v>6827</v>
      </c>
      <c r="E2530" s="3" t="s">
        <v>21</v>
      </c>
      <c r="F2530" s="3">
        <v>0</v>
      </c>
      <c r="I2530" s="4" t="str">
        <f ca="1">IFERROR(__xludf.DUMMYFUNCTION("REGEXREPLACE(F2531,""\D"", """")"),"#VALUE!")</f>
        <v>#VALUE!</v>
      </c>
    </row>
    <row r="2531" spans="1:9" ht="15.75" customHeight="1">
      <c r="A2531" s="1">
        <v>2530</v>
      </c>
      <c r="B2531" s="3">
        <v>2531</v>
      </c>
      <c r="C2531" s="3" t="s">
        <v>6828</v>
      </c>
      <c r="D2531" s="3" t="s">
        <v>6829</v>
      </c>
      <c r="E2531" s="3" t="s">
        <v>6830</v>
      </c>
      <c r="F2531" s="3">
        <v>0</v>
      </c>
      <c r="I2531" s="4" t="str">
        <f ca="1">IFERROR(__xludf.DUMMYFUNCTION("REGEXREPLACE(F2532,""\D"", """")"),"#VALUE!")</f>
        <v>#VALUE!</v>
      </c>
    </row>
    <row r="2532" spans="1:9" ht="15.75" customHeight="1">
      <c r="A2532" s="1">
        <v>2531</v>
      </c>
      <c r="B2532" s="3">
        <v>2532</v>
      </c>
      <c r="C2532" s="3" t="s">
        <v>6831</v>
      </c>
      <c r="D2532" s="3" t="s">
        <v>6832</v>
      </c>
      <c r="E2532" s="3" t="s">
        <v>6833</v>
      </c>
      <c r="F2532" s="3" t="s">
        <v>254</v>
      </c>
      <c r="G2532" s="3">
        <v>0</v>
      </c>
      <c r="H2532" s="3" t="s">
        <v>96</v>
      </c>
      <c r="I2532" s="4" t="str">
        <f ca="1">IFERROR(__xludf.DUMMYFUNCTION("REGEXREPLACE(F2533,""\D"", """")"),"19")</f>
        <v>19</v>
      </c>
    </row>
    <row r="2533" spans="1:9" ht="15.75" customHeight="1">
      <c r="A2533" s="1">
        <v>2532</v>
      </c>
      <c r="B2533" s="3">
        <v>2533</v>
      </c>
      <c r="C2533" s="3" t="s">
        <v>6834</v>
      </c>
      <c r="D2533" s="3" t="s">
        <v>6835</v>
      </c>
      <c r="E2533" s="3" t="s">
        <v>21</v>
      </c>
      <c r="F2533" s="3">
        <v>0</v>
      </c>
      <c r="I2533" s="4" t="str">
        <f ca="1">IFERROR(__xludf.DUMMYFUNCTION("REGEXREPLACE(F2534,""\D"", """")"),"#VALUE!")</f>
        <v>#VALUE!</v>
      </c>
    </row>
    <row r="2534" spans="1:9" ht="15.75" customHeight="1">
      <c r="A2534" s="1">
        <v>2533</v>
      </c>
      <c r="B2534" s="3">
        <v>2534</v>
      </c>
      <c r="C2534" s="3" t="s">
        <v>6836</v>
      </c>
      <c r="D2534" s="3" t="s">
        <v>6837</v>
      </c>
      <c r="E2534" s="3" t="s">
        <v>21</v>
      </c>
      <c r="F2534" s="3">
        <v>0</v>
      </c>
      <c r="I2534" s="4" t="str">
        <f ca="1">IFERROR(__xludf.DUMMYFUNCTION("REGEXREPLACE(F2535,""\D"", """")"),"#VALUE!")</f>
        <v>#VALUE!</v>
      </c>
    </row>
    <row r="2535" spans="1:9" ht="15.75" customHeight="1">
      <c r="A2535" s="1">
        <v>2534</v>
      </c>
      <c r="B2535" s="3">
        <v>2535</v>
      </c>
      <c r="C2535" s="3" t="s">
        <v>6838</v>
      </c>
      <c r="D2535" s="3" t="s">
        <v>6839</v>
      </c>
      <c r="E2535" s="3" t="s">
        <v>6840</v>
      </c>
      <c r="F2535" s="3" t="s">
        <v>166</v>
      </c>
      <c r="G2535" s="3">
        <v>5</v>
      </c>
      <c r="H2535" s="3" t="s">
        <v>30</v>
      </c>
      <c r="I2535" s="4" t="str">
        <f ca="1">IFERROR(__xludf.DUMMYFUNCTION("REGEXREPLACE(F2536,""\D"", """")"),"4")</f>
        <v>4</v>
      </c>
    </row>
    <row r="2536" spans="1:9" ht="15.75" customHeight="1">
      <c r="A2536" s="1">
        <v>2535</v>
      </c>
      <c r="B2536" s="3">
        <v>2536</v>
      </c>
      <c r="C2536" s="3" t="s">
        <v>6841</v>
      </c>
      <c r="D2536" s="3" t="s">
        <v>6842</v>
      </c>
      <c r="E2536" s="3" t="s">
        <v>6843</v>
      </c>
      <c r="F2536" s="3" t="s">
        <v>370</v>
      </c>
      <c r="G2536" s="3">
        <v>8</v>
      </c>
      <c r="H2536" s="3" t="s">
        <v>76</v>
      </c>
      <c r="I2536" s="4" t="str">
        <f ca="1">IFERROR(__xludf.DUMMYFUNCTION("REGEXREPLACE(F2537,""\D"", """")"),"12")</f>
        <v>12</v>
      </c>
    </row>
    <row r="2537" spans="1:9" ht="15.75" customHeight="1">
      <c r="A2537" s="1">
        <v>2536</v>
      </c>
      <c r="B2537" s="3">
        <v>2537</v>
      </c>
      <c r="C2537" s="3" t="s">
        <v>6844</v>
      </c>
      <c r="D2537" s="3" t="s">
        <v>6845</v>
      </c>
      <c r="E2537" s="3" t="s">
        <v>21</v>
      </c>
      <c r="F2537" s="3">
        <v>0</v>
      </c>
      <c r="I2537" s="4" t="str">
        <f ca="1">IFERROR(__xludf.DUMMYFUNCTION("REGEXREPLACE(F2538,""\D"", """")"),"#VALUE!")</f>
        <v>#VALUE!</v>
      </c>
    </row>
    <row r="2538" spans="1:9" ht="15.75" customHeight="1">
      <c r="A2538" s="1">
        <v>2537</v>
      </c>
      <c r="B2538" s="3">
        <v>2538</v>
      </c>
      <c r="C2538" s="3" t="s">
        <v>6846</v>
      </c>
      <c r="D2538" s="3" t="s">
        <v>6847</v>
      </c>
      <c r="E2538" s="3" t="s">
        <v>21</v>
      </c>
      <c r="F2538" s="3">
        <v>0</v>
      </c>
      <c r="I2538" s="4" t="str">
        <f ca="1">IFERROR(__xludf.DUMMYFUNCTION("REGEXREPLACE(F2539,""\D"", """")"),"#VALUE!")</f>
        <v>#VALUE!</v>
      </c>
    </row>
    <row r="2539" spans="1:9" ht="15.75" customHeight="1">
      <c r="A2539" s="1">
        <v>2538</v>
      </c>
      <c r="B2539" s="3">
        <v>2539</v>
      </c>
      <c r="C2539" s="3" t="s">
        <v>6848</v>
      </c>
      <c r="D2539" s="3" t="s">
        <v>6849</v>
      </c>
      <c r="E2539" s="3" t="s">
        <v>6850</v>
      </c>
      <c r="F2539" s="3">
        <v>0</v>
      </c>
      <c r="I2539" s="4" t="str">
        <f ca="1">IFERROR(__xludf.DUMMYFUNCTION("REGEXREPLACE(F2540,""\D"", """")"),"#VALUE!")</f>
        <v>#VALUE!</v>
      </c>
    </row>
    <row r="2540" spans="1:9" ht="15.75" customHeight="1">
      <c r="A2540" s="1">
        <v>2539</v>
      </c>
      <c r="B2540" s="3">
        <v>2540</v>
      </c>
      <c r="C2540" s="3" t="s">
        <v>6851</v>
      </c>
      <c r="D2540" s="3" t="s">
        <v>6852</v>
      </c>
      <c r="E2540" s="3" t="s">
        <v>6853</v>
      </c>
      <c r="F2540" s="3">
        <v>0</v>
      </c>
      <c r="I2540" s="4" t="str">
        <f ca="1">IFERROR(__xludf.DUMMYFUNCTION("REGEXREPLACE(F2541,""\D"", """")"),"#VALUE!")</f>
        <v>#VALUE!</v>
      </c>
    </row>
    <row r="2541" spans="1:9" ht="15.75" customHeight="1">
      <c r="A2541" s="1">
        <v>2540</v>
      </c>
      <c r="B2541" s="3">
        <v>2541</v>
      </c>
      <c r="C2541" s="3" t="s">
        <v>6854</v>
      </c>
      <c r="D2541" s="3" t="s">
        <v>6855</v>
      </c>
      <c r="E2541" s="3" t="s">
        <v>6856</v>
      </c>
      <c r="F2541" s="3" t="s">
        <v>606</v>
      </c>
      <c r="G2541" s="3">
        <v>9</v>
      </c>
      <c r="H2541" s="3" t="s">
        <v>1627</v>
      </c>
      <c r="I2541" s="4" t="str">
        <f ca="1">IFERROR(__xludf.DUMMYFUNCTION("REGEXREPLACE(F2542,""\D"", """")"),"16")</f>
        <v>16</v>
      </c>
    </row>
    <row r="2542" spans="1:9" ht="15.75" customHeight="1">
      <c r="A2542" s="1">
        <v>2541</v>
      </c>
      <c r="B2542" s="3">
        <v>2542</v>
      </c>
      <c r="C2542" s="3" t="s">
        <v>6857</v>
      </c>
      <c r="D2542" s="3" t="s">
        <v>6858</v>
      </c>
      <c r="E2542" s="3" t="s">
        <v>6859</v>
      </c>
      <c r="F2542" s="3" t="s">
        <v>87</v>
      </c>
      <c r="G2542" s="3">
        <v>4</v>
      </c>
      <c r="H2542" s="3" t="s">
        <v>18</v>
      </c>
      <c r="I2542" s="4" t="str">
        <f ca="1">IFERROR(__xludf.DUMMYFUNCTION("REGEXREPLACE(F2543,""\D"", """")"),"7")</f>
        <v>7</v>
      </c>
    </row>
    <row r="2543" spans="1:9" ht="15.75" customHeight="1">
      <c r="A2543" s="1">
        <v>2542</v>
      </c>
      <c r="B2543" s="3">
        <v>2543</v>
      </c>
      <c r="C2543" s="3" t="s">
        <v>6860</v>
      </c>
      <c r="D2543" s="3" t="s">
        <v>6861</v>
      </c>
      <c r="E2543" s="3" t="s">
        <v>6862</v>
      </c>
      <c r="F2543" s="3" t="s">
        <v>166</v>
      </c>
      <c r="G2543" s="3">
        <v>8</v>
      </c>
      <c r="H2543" s="3" t="s">
        <v>420</v>
      </c>
      <c r="I2543" s="4" t="str">
        <f ca="1">IFERROR(__xludf.DUMMYFUNCTION("REGEXREPLACE(F2544,""\D"", """")"),"4")</f>
        <v>4</v>
      </c>
    </row>
    <row r="2544" spans="1:9" ht="15.75" customHeight="1">
      <c r="A2544" s="1">
        <v>2543</v>
      </c>
      <c r="B2544" s="3">
        <v>2544</v>
      </c>
      <c r="C2544" s="3" t="s">
        <v>6863</v>
      </c>
      <c r="D2544" s="3" t="s">
        <v>6864</v>
      </c>
      <c r="E2544" s="3" t="s">
        <v>1014</v>
      </c>
      <c r="F2544" s="3">
        <v>0</v>
      </c>
      <c r="I2544" s="4" t="str">
        <f ca="1">IFERROR(__xludf.DUMMYFUNCTION("REGEXREPLACE(F2545,""\D"", """")"),"#VALUE!")</f>
        <v>#VALUE!</v>
      </c>
    </row>
    <row r="2545" spans="1:9" ht="15.75" customHeight="1">
      <c r="A2545" s="1">
        <v>2544</v>
      </c>
      <c r="B2545" s="3">
        <v>2545</v>
      </c>
      <c r="C2545" s="3" t="s">
        <v>6865</v>
      </c>
      <c r="D2545" s="3" t="s">
        <v>6866</v>
      </c>
      <c r="E2545" s="3" t="s">
        <v>6867</v>
      </c>
      <c r="F2545" s="3" t="s">
        <v>61</v>
      </c>
      <c r="G2545" s="3">
        <v>11</v>
      </c>
      <c r="H2545" s="3" t="s">
        <v>96</v>
      </c>
      <c r="I2545" s="4" t="str">
        <f ca="1">IFERROR(__xludf.DUMMYFUNCTION("REGEXREPLACE(F2546,""\D"", """")"),"8")</f>
        <v>8</v>
      </c>
    </row>
    <row r="2546" spans="1:9" ht="15.75" customHeight="1">
      <c r="A2546" s="1">
        <v>2545</v>
      </c>
      <c r="B2546" s="3">
        <v>2546</v>
      </c>
      <c r="C2546" s="3" t="s">
        <v>6868</v>
      </c>
      <c r="D2546" s="3" t="s">
        <v>6869</v>
      </c>
      <c r="E2546" s="3" t="s">
        <v>6870</v>
      </c>
      <c r="F2546" s="3">
        <v>0</v>
      </c>
      <c r="I2546" s="4" t="str">
        <f ca="1">IFERROR(__xludf.DUMMYFUNCTION("REGEXREPLACE(F2547,""\D"", """")"),"#VALUE!")</f>
        <v>#VALUE!</v>
      </c>
    </row>
    <row r="2547" spans="1:9" ht="15.75" customHeight="1">
      <c r="A2547" s="1">
        <v>2546</v>
      </c>
      <c r="B2547" s="3">
        <v>2547</v>
      </c>
      <c r="C2547" s="3" t="s">
        <v>6871</v>
      </c>
      <c r="D2547" s="3" t="s">
        <v>6872</v>
      </c>
      <c r="E2547" s="3" t="s">
        <v>6873</v>
      </c>
      <c r="F2547" s="3">
        <v>0</v>
      </c>
      <c r="I2547" s="4" t="str">
        <f ca="1">IFERROR(__xludf.DUMMYFUNCTION("REGEXREPLACE(F2548,""\D"", """")"),"#VALUE!")</f>
        <v>#VALUE!</v>
      </c>
    </row>
    <row r="2548" spans="1:9" ht="15.75" customHeight="1">
      <c r="A2548" s="1">
        <v>2547</v>
      </c>
      <c r="B2548" s="3">
        <v>2548</v>
      </c>
      <c r="C2548" s="3" t="s">
        <v>6874</v>
      </c>
      <c r="D2548" s="3" t="s">
        <v>6875</v>
      </c>
      <c r="E2548" s="3" t="s">
        <v>1644</v>
      </c>
      <c r="F2548" s="3">
        <v>0</v>
      </c>
      <c r="I2548" s="4" t="str">
        <f ca="1">IFERROR(__xludf.DUMMYFUNCTION("REGEXREPLACE(F2549,""\D"", """")"),"#VALUE!")</f>
        <v>#VALUE!</v>
      </c>
    </row>
    <row r="2549" spans="1:9" ht="15.75" customHeight="1">
      <c r="A2549" s="1">
        <v>2548</v>
      </c>
      <c r="B2549" s="3">
        <v>2549</v>
      </c>
      <c r="C2549" s="3" t="s">
        <v>6876</v>
      </c>
      <c r="D2549" s="3" t="s">
        <v>6877</v>
      </c>
      <c r="E2549" s="3" t="s">
        <v>6878</v>
      </c>
      <c r="F2549" s="3" t="s">
        <v>277</v>
      </c>
      <c r="G2549" s="3">
        <v>8</v>
      </c>
      <c r="H2549" s="3" t="s">
        <v>399</v>
      </c>
      <c r="I2549" s="4" t="str">
        <f ca="1">IFERROR(__xludf.DUMMYFUNCTION("REGEXREPLACE(F2550,""\D"", """")"),"5")</f>
        <v>5</v>
      </c>
    </row>
    <row r="2550" spans="1:9" ht="15.75" customHeight="1">
      <c r="A2550" s="1">
        <v>2549</v>
      </c>
      <c r="B2550" s="3">
        <v>2550</v>
      </c>
      <c r="C2550" s="3" t="s">
        <v>6879</v>
      </c>
      <c r="D2550" s="3" t="s">
        <v>6880</v>
      </c>
      <c r="E2550" s="3" t="s">
        <v>21</v>
      </c>
      <c r="F2550" s="3">
        <v>0</v>
      </c>
      <c r="I2550" s="4" t="str">
        <f ca="1">IFERROR(__xludf.DUMMYFUNCTION("REGEXREPLACE(F2551,""\D"", """")"),"#VALUE!")</f>
        <v>#VALUE!</v>
      </c>
    </row>
    <row r="2551" spans="1:9" ht="15.75" customHeight="1">
      <c r="A2551" s="1">
        <v>2550</v>
      </c>
      <c r="B2551" s="3">
        <v>2551</v>
      </c>
      <c r="C2551" s="3" t="s">
        <v>6881</v>
      </c>
      <c r="D2551" s="3" t="s">
        <v>6882</v>
      </c>
      <c r="E2551" s="3" t="s">
        <v>3698</v>
      </c>
      <c r="F2551" s="3">
        <v>0</v>
      </c>
      <c r="I2551" s="4" t="str">
        <f ca="1">IFERROR(__xludf.DUMMYFUNCTION("REGEXREPLACE(F2552,""\D"", """")"),"#VALUE!")</f>
        <v>#VALUE!</v>
      </c>
    </row>
    <row r="2552" spans="1:9" ht="15.75" customHeight="1">
      <c r="A2552" s="1">
        <v>2551</v>
      </c>
      <c r="B2552" s="3">
        <v>2552</v>
      </c>
      <c r="C2552" s="3" t="s">
        <v>6883</v>
      </c>
      <c r="D2552" s="3" t="s">
        <v>6884</v>
      </c>
      <c r="E2552" s="3" t="s">
        <v>6885</v>
      </c>
      <c r="F2552" s="3">
        <v>0</v>
      </c>
      <c r="I2552" s="4" t="str">
        <f ca="1">IFERROR(__xludf.DUMMYFUNCTION("REGEXREPLACE(F2553,""\D"", """")"),"#VALUE!")</f>
        <v>#VALUE!</v>
      </c>
    </row>
    <row r="2553" spans="1:9" ht="15.75" customHeight="1">
      <c r="A2553" s="1">
        <v>2552</v>
      </c>
      <c r="B2553" s="3">
        <v>2553</v>
      </c>
      <c r="C2553" s="3" t="s">
        <v>6886</v>
      </c>
      <c r="D2553" s="3" t="s">
        <v>6887</v>
      </c>
      <c r="E2553" s="3" t="s">
        <v>6888</v>
      </c>
      <c r="F2553" s="3" t="s">
        <v>302</v>
      </c>
      <c r="G2553" s="3">
        <v>0</v>
      </c>
      <c r="H2553" s="3" t="s">
        <v>212</v>
      </c>
      <c r="I2553" s="4" t="str">
        <f ca="1">IFERROR(__xludf.DUMMYFUNCTION("REGEXREPLACE(F2554,""\D"", """")"),"18")</f>
        <v>18</v>
      </c>
    </row>
    <row r="2554" spans="1:9" ht="15.75" customHeight="1">
      <c r="A2554" s="1">
        <v>2553</v>
      </c>
      <c r="B2554" s="3">
        <v>2554</v>
      </c>
      <c r="C2554" s="3" t="s">
        <v>6889</v>
      </c>
      <c r="D2554" s="3" t="s">
        <v>6890</v>
      </c>
      <c r="E2554" s="3" t="s">
        <v>6891</v>
      </c>
      <c r="F2554" s="3" t="s">
        <v>87</v>
      </c>
      <c r="G2554" s="3">
        <v>0</v>
      </c>
      <c r="H2554" s="3" t="s">
        <v>135</v>
      </c>
      <c r="I2554" s="4" t="str">
        <f ca="1">IFERROR(__xludf.DUMMYFUNCTION("REGEXREPLACE(F2555,""\D"", """")"),"7")</f>
        <v>7</v>
      </c>
    </row>
    <row r="2555" spans="1:9" ht="15.75" customHeight="1">
      <c r="A2555" s="1">
        <v>2554</v>
      </c>
      <c r="B2555" s="3">
        <v>2555</v>
      </c>
      <c r="C2555" s="3" t="s">
        <v>6892</v>
      </c>
      <c r="D2555" s="3" t="s">
        <v>6893</v>
      </c>
      <c r="E2555" s="3" t="s">
        <v>6894</v>
      </c>
      <c r="F2555" s="3">
        <v>0</v>
      </c>
      <c r="I2555" s="4" t="str">
        <f ca="1">IFERROR(__xludf.DUMMYFUNCTION("REGEXREPLACE(F2556,""\D"", """")"),"#VALUE!")</f>
        <v>#VALUE!</v>
      </c>
    </row>
    <row r="2556" spans="1:9" ht="15.75" customHeight="1">
      <c r="A2556" s="1">
        <v>2555</v>
      </c>
      <c r="B2556" s="3">
        <v>2556</v>
      </c>
      <c r="C2556" s="3" t="s">
        <v>6895</v>
      </c>
      <c r="D2556" s="3" t="s">
        <v>6896</v>
      </c>
      <c r="E2556" s="3" t="s">
        <v>6897</v>
      </c>
      <c r="F2556" s="3">
        <v>0</v>
      </c>
      <c r="I2556" s="4" t="str">
        <f ca="1">IFERROR(__xludf.DUMMYFUNCTION("REGEXREPLACE(F2557,""\D"", """")"),"#VALUE!")</f>
        <v>#VALUE!</v>
      </c>
    </row>
    <row r="2557" spans="1:9" ht="15.75" customHeight="1">
      <c r="A2557" s="1">
        <v>2556</v>
      </c>
      <c r="B2557" s="3">
        <v>2557</v>
      </c>
      <c r="C2557" s="3" t="s">
        <v>6898</v>
      </c>
      <c r="D2557" s="3" t="s">
        <v>6899</v>
      </c>
      <c r="E2557" s="3" t="s">
        <v>6900</v>
      </c>
      <c r="F2557" s="3">
        <v>0</v>
      </c>
      <c r="I2557" s="4" t="str">
        <f ca="1">IFERROR(__xludf.DUMMYFUNCTION("REGEXREPLACE(F2558,""\D"", """")"),"#VALUE!")</f>
        <v>#VALUE!</v>
      </c>
    </row>
    <row r="2558" spans="1:9" ht="15.75" customHeight="1">
      <c r="A2558" s="1">
        <v>2557</v>
      </c>
      <c r="B2558" s="3">
        <v>2558</v>
      </c>
      <c r="C2558" s="3" t="s">
        <v>6901</v>
      </c>
      <c r="D2558" s="3" t="s">
        <v>6902</v>
      </c>
      <c r="E2558" s="3" t="s">
        <v>6903</v>
      </c>
      <c r="F2558" s="3">
        <v>0</v>
      </c>
      <c r="I2558" s="4" t="str">
        <f ca="1">IFERROR(__xludf.DUMMYFUNCTION("REGEXREPLACE(F2559,""\D"", """")"),"#VALUE!")</f>
        <v>#VALUE!</v>
      </c>
    </row>
    <row r="2559" spans="1:9" ht="15.75" customHeight="1">
      <c r="A2559" s="1">
        <v>2558</v>
      </c>
      <c r="B2559" s="3">
        <v>2559</v>
      </c>
      <c r="C2559" s="3" t="s">
        <v>6904</v>
      </c>
      <c r="D2559" s="3" t="s">
        <v>6905</v>
      </c>
      <c r="E2559" s="3" t="s">
        <v>6906</v>
      </c>
      <c r="F2559" s="3">
        <v>0</v>
      </c>
      <c r="I2559" s="4" t="str">
        <f ca="1">IFERROR(__xludf.DUMMYFUNCTION("REGEXREPLACE(F2560,""\D"", """")"),"#VALUE!")</f>
        <v>#VALUE!</v>
      </c>
    </row>
    <row r="2560" spans="1:9" ht="15.75" customHeight="1">
      <c r="A2560" s="1">
        <v>2559</v>
      </c>
      <c r="B2560" s="3">
        <v>2560</v>
      </c>
      <c r="C2560" s="3" t="s">
        <v>6907</v>
      </c>
      <c r="D2560" s="3" t="s">
        <v>6908</v>
      </c>
      <c r="E2560" s="3" t="s">
        <v>21</v>
      </c>
      <c r="F2560" s="3">
        <v>0</v>
      </c>
      <c r="I2560" s="4" t="str">
        <f ca="1">IFERROR(__xludf.DUMMYFUNCTION("REGEXREPLACE(F2561,""\D"", """")"),"#VALUE!")</f>
        <v>#VALUE!</v>
      </c>
    </row>
    <row r="2561" spans="1:9" ht="15.75" customHeight="1">
      <c r="A2561" s="1">
        <v>2560</v>
      </c>
      <c r="B2561" s="3">
        <v>2561</v>
      </c>
      <c r="C2561" s="3" t="s">
        <v>6909</v>
      </c>
      <c r="D2561" s="3" t="s">
        <v>6910</v>
      </c>
      <c r="E2561" s="3" t="s">
        <v>21</v>
      </c>
      <c r="F2561" s="3">
        <v>0</v>
      </c>
      <c r="I2561" s="4" t="str">
        <f ca="1">IFERROR(__xludf.DUMMYFUNCTION("REGEXREPLACE(F2562,""\D"", """")"),"#VALUE!")</f>
        <v>#VALUE!</v>
      </c>
    </row>
    <row r="2562" spans="1:9" ht="15.75" customHeight="1">
      <c r="A2562" s="1">
        <v>2561</v>
      </c>
      <c r="B2562" s="3">
        <v>2562</v>
      </c>
      <c r="C2562" s="3" t="s">
        <v>6911</v>
      </c>
      <c r="D2562" s="3" t="s">
        <v>6912</v>
      </c>
      <c r="E2562" s="3" t="s">
        <v>21</v>
      </c>
      <c r="F2562" s="3">
        <v>0</v>
      </c>
      <c r="I2562" s="4" t="str">
        <f ca="1">IFERROR(__xludf.DUMMYFUNCTION("REGEXREPLACE(F2563,""\D"", """")"),"#VALUE!")</f>
        <v>#VALUE!</v>
      </c>
    </row>
    <row r="2563" spans="1:9" ht="15.75" customHeight="1">
      <c r="A2563" s="1">
        <v>2562</v>
      </c>
      <c r="B2563" s="3">
        <v>2563</v>
      </c>
      <c r="C2563" s="3" t="s">
        <v>6913</v>
      </c>
      <c r="D2563" s="3" t="s">
        <v>6914</v>
      </c>
      <c r="E2563" s="3" t="s">
        <v>21</v>
      </c>
      <c r="F2563" s="3">
        <v>0</v>
      </c>
      <c r="I2563" s="4" t="str">
        <f ca="1">IFERROR(__xludf.DUMMYFUNCTION("REGEXREPLACE(F2564,""\D"", """")"),"#VALUE!")</f>
        <v>#VALUE!</v>
      </c>
    </row>
    <row r="2564" spans="1:9" ht="15.75" customHeight="1">
      <c r="A2564" s="1">
        <v>2563</v>
      </c>
      <c r="B2564" s="3">
        <v>2564</v>
      </c>
      <c r="C2564" s="3" t="s">
        <v>6915</v>
      </c>
      <c r="D2564" s="3" t="s">
        <v>6916</v>
      </c>
      <c r="E2564" s="3" t="s">
        <v>6917</v>
      </c>
      <c r="F2564" s="3" t="s">
        <v>166</v>
      </c>
      <c r="G2564" s="3">
        <v>4</v>
      </c>
      <c r="H2564" s="3" t="s">
        <v>933</v>
      </c>
      <c r="I2564" s="4" t="str">
        <f ca="1">IFERROR(__xludf.DUMMYFUNCTION("REGEXREPLACE(F2565,""\D"", """")"),"4")</f>
        <v>4</v>
      </c>
    </row>
    <row r="2565" spans="1:9" ht="15.75" customHeight="1">
      <c r="A2565" s="1">
        <v>2564</v>
      </c>
      <c r="B2565" s="3">
        <v>2565</v>
      </c>
      <c r="C2565" s="3" t="s">
        <v>6918</v>
      </c>
      <c r="D2565" s="3" t="s">
        <v>6919</v>
      </c>
      <c r="E2565" s="3" t="s">
        <v>21</v>
      </c>
      <c r="F2565" s="3">
        <v>0</v>
      </c>
      <c r="I2565" s="4" t="str">
        <f ca="1">IFERROR(__xludf.DUMMYFUNCTION("REGEXREPLACE(F2566,""\D"", """")"),"#VALUE!")</f>
        <v>#VALUE!</v>
      </c>
    </row>
    <row r="2566" spans="1:9" ht="15.75" customHeight="1">
      <c r="A2566" s="1">
        <v>2565</v>
      </c>
      <c r="B2566" s="3">
        <v>2566</v>
      </c>
      <c r="C2566" s="3" t="s">
        <v>6920</v>
      </c>
      <c r="D2566" s="3" t="s">
        <v>6921</v>
      </c>
      <c r="E2566" s="3" t="s">
        <v>6922</v>
      </c>
      <c r="F2566" s="3">
        <v>0</v>
      </c>
      <c r="I2566" s="4" t="str">
        <f ca="1">IFERROR(__xludf.DUMMYFUNCTION("REGEXREPLACE(F2567,""\D"", """")"),"#VALUE!")</f>
        <v>#VALUE!</v>
      </c>
    </row>
    <row r="2567" spans="1:9" ht="15.75" customHeight="1">
      <c r="A2567" s="1">
        <v>2566</v>
      </c>
      <c r="B2567" s="3">
        <v>2567</v>
      </c>
      <c r="C2567" s="3" t="s">
        <v>6923</v>
      </c>
      <c r="D2567" s="3" t="s">
        <v>6924</v>
      </c>
      <c r="E2567" s="3" t="s">
        <v>6925</v>
      </c>
      <c r="F2567" s="3">
        <v>0</v>
      </c>
      <c r="I2567" s="4" t="str">
        <f ca="1">IFERROR(__xludf.DUMMYFUNCTION("REGEXREPLACE(F2568,""\D"", """")"),"#VALUE!")</f>
        <v>#VALUE!</v>
      </c>
    </row>
    <row r="2568" spans="1:9" ht="15.75" customHeight="1">
      <c r="A2568" s="1">
        <v>2567</v>
      </c>
      <c r="B2568" s="3">
        <v>2568</v>
      </c>
      <c r="C2568" s="3" t="s">
        <v>6926</v>
      </c>
      <c r="D2568" s="3" t="s">
        <v>6927</v>
      </c>
      <c r="E2568" s="3" t="s">
        <v>21</v>
      </c>
      <c r="F2568" s="3">
        <v>0</v>
      </c>
      <c r="I2568" s="4" t="str">
        <f ca="1">IFERROR(__xludf.DUMMYFUNCTION("REGEXREPLACE(F2569,""\D"", """")"),"#VALUE!")</f>
        <v>#VALUE!</v>
      </c>
    </row>
    <row r="2569" spans="1:9" ht="15.75" customHeight="1">
      <c r="A2569" s="1">
        <v>2568</v>
      </c>
      <c r="B2569" s="3">
        <v>2569</v>
      </c>
      <c r="C2569" s="3" t="s">
        <v>6928</v>
      </c>
      <c r="D2569" s="3" t="s">
        <v>6929</v>
      </c>
      <c r="E2569" s="3" t="s">
        <v>6930</v>
      </c>
      <c r="F2569" s="3">
        <v>0</v>
      </c>
      <c r="I2569" s="4" t="str">
        <f ca="1">IFERROR(__xludf.DUMMYFUNCTION("REGEXREPLACE(F2570,""\D"", """")"),"#VALUE!")</f>
        <v>#VALUE!</v>
      </c>
    </row>
    <row r="2570" spans="1:9" ht="15.75" customHeight="1">
      <c r="A2570" s="1">
        <v>2569</v>
      </c>
      <c r="B2570" s="3">
        <v>2570</v>
      </c>
      <c r="C2570" s="3" t="s">
        <v>6931</v>
      </c>
      <c r="D2570" s="3" t="s">
        <v>6932</v>
      </c>
      <c r="E2570" s="3" t="s">
        <v>6933</v>
      </c>
      <c r="F2570" s="3">
        <v>0</v>
      </c>
      <c r="I2570" s="4" t="str">
        <f ca="1">IFERROR(__xludf.DUMMYFUNCTION("REGEXREPLACE(F2571,""\D"", """")"),"#VALUE!")</f>
        <v>#VALUE!</v>
      </c>
    </row>
    <row r="2571" spans="1:9" ht="15.75" customHeight="1">
      <c r="A2571" s="1">
        <v>2570</v>
      </c>
      <c r="B2571" s="3">
        <v>2571</v>
      </c>
      <c r="C2571" s="3" t="s">
        <v>6934</v>
      </c>
      <c r="D2571" s="3" t="s">
        <v>6935</v>
      </c>
      <c r="E2571" s="3" t="s">
        <v>3353</v>
      </c>
      <c r="F2571" s="3">
        <v>0</v>
      </c>
      <c r="I2571" s="4" t="str">
        <f ca="1">IFERROR(__xludf.DUMMYFUNCTION("REGEXREPLACE(F2572,""\D"", """")"),"#VALUE!")</f>
        <v>#VALUE!</v>
      </c>
    </row>
    <row r="2572" spans="1:9" ht="15.75" customHeight="1">
      <c r="A2572" s="1">
        <v>2571</v>
      </c>
      <c r="B2572" s="3">
        <v>2572</v>
      </c>
      <c r="C2572" s="3" t="s">
        <v>6936</v>
      </c>
      <c r="D2572" s="3" t="s">
        <v>6937</v>
      </c>
      <c r="E2572" s="3" t="s">
        <v>6938</v>
      </c>
      <c r="F2572" s="3">
        <v>0</v>
      </c>
      <c r="I2572" s="4" t="str">
        <f ca="1">IFERROR(__xludf.DUMMYFUNCTION("REGEXREPLACE(F2573,""\D"", """")"),"#VALUE!")</f>
        <v>#VALUE!</v>
      </c>
    </row>
    <row r="2573" spans="1:9" ht="15.75" customHeight="1">
      <c r="A2573" s="1">
        <v>2572</v>
      </c>
      <c r="B2573" s="3">
        <v>2573</v>
      </c>
      <c r="C2573" s="3" t="s">
        <v>6939</v>
      </c>
      <c r="D2573" s="3" t="s">
        <v>6940</v>
      </c>
      <c r="E2573" s="3" t="s">
        <v>6941</v>
      </c>
      <c r="F2573" s="3">
        <v>0</v>
      </c>
      <c r="I2573" s="4" t="str">
        <f ca="1">IFERROR(__xludf.DUMMYFUNCTION("REGEXREPLACE(F2574,""\D"", """")"),"#VALUE!")</f>
        <v>#VALUE!</v>
      </c>
    </row>
    <row r="2574" spans="1:9" ht="15.75" customHeight="1">
      <c r="A2574" s="1">
        <v>2573</v>
      </c>
      <c r="B2574" s="3">
        <v>2574</v>
      </c>
      <c r="C2574" s="3" t="s">
        <v>6942</v>
      </c>
      <c r="D2574" s="3" t="s">
        <v>6943</v>
      </c>
      <c r="E2574" s="3" t="s">
        <v>21</v>
      </c>
      <c r="F2574" s="3">
        <v>0</v>
      </c>
      <c r="I2574" s="4" t="str">
        <f ca="1">IFERROR(__xludf.DUMMYFUNCTION("REGEXREPLACE(F2575,""\D"", """")"),"#VALUE!")</f>
        <v>#VALUE!</v>
      </c>
    </row>
    <row r="2575" spans="1:9" ht="15.75" customHeight="1">
      <c r="A2575" s="1">
        <v>2574</v>
      </c>
      <c r="B2575" s="3">
        <v>2575</v>
      </c>
      <c r="C2575" s="3" t="s">
        <v>6944</v>
      </c>
      <c r="D2575" s="3" t="s">
        <v>6945</v>
      </c>
      <c r="E2575" s="3" t="s">
        <v>21</v>
      </c>
      <c r="F2575" s="3">
        <v>0</v>
      </c>
      <c r="I2575" s="4" t="str">
        <f ca="1">IFERROR(__xludf.DUMMYFUNCTION("REGEXREPLACE(F2576,""\D"", """")"),"#VALUE!")</f>
        <v>#VALUE!</v>
      </c>
    </row>
    <row r="2576" spans="1:9" ht="15.75" customHeight="1">
      <c r="A2576" s="1">
        <v>2575</v>
      </c>
      <c r="B2576" s="3">
        <v>2576</v>
      </c>
      <c r="C2576" s="3" t="s">
        <v>6946</v>
      </c>
      <c r="D2576" s="3" t="s">
        <v>6947</v>
      </c>
      <c r="E2576" s="3" t="s">
        <v>21</v>
      </c>
      <c r="F2576" s="3">
        <v>0</v>
      </c>
      <c r="I2576" s="4" t="str">
        <f ca="1">IFERROR(__xludf.DUMMYFUNCTION("REGEXREPLACE(F2577,""\D"", """")"),"#VALUE!")</f>
        <v>#VALUE!</v>
      </c>
    </row>
    <row r="2577" spans="1:9" ht="15.75" customHeight="1">
      <c r="A2577" s="1">
        <v>2576</v>
      </c>
      <c r="B2577" s="3">
        <v>2577</v>
      </c>
      <c r="C2577" s="3" t="s">
        <v>6948</v>
      </c>
      <c r="D2577" s="3" t="s">
        <v>6949</v>
      </c>
      <c r="E2577" s="3" t="s">
        <v>21</v>
      </c>
      <c r="F2577" s="3">
        <v>0</v>
      </c>
      <c r="I2577" s="4" t="str">
        <f ca="1">IFERROR(__xludf.DUMMYFUNCTION("REGEXREPLACE(F2578,""\D"", """")"),"#VALUE!")</f>
        <v>#VALUE!</v>
      </c>
    </row>
    <row r="2578" spans="1:9" ht="15.75" customHeight="1">
      <c r="A2578" s="1">
        <v>2577</v>
      </c>
      <c r="B2578" s="3">
        <v>2578</v>
      </c>
      <c r="C2578" s="3" t="s">
        <v>6950</v>
      </c>
      <c r="D2578" s="3" t="s">
        <v>6951</v>
      </c>
      <c r="E2578" s="3" t="s">
        <v>6952</v>
      </c>
      <c r="F2578" s="3">
        <v>0</v>
      </c>
      <c r="I2578" s="4" t="str">
        <f ca="1">IFERROR(__xludf.DUMMYFUNCTION("REGEXREPLACE(F2579,""\D"", """")"),"#VALUE!")</f>
        <v>#VALUE!</v>
      </c>
    </row>
    <row r="2579" spans="1:9" ht="15.75" customHeight="1">
      <c r="A2579" s="1">
        <v>2578</v>
      </c>
      <c r="B2579" s="3">
        <v>2579</v>
      </c>
      <c r="C2579" s="3" t="s">
        <v>6953</v>
      </c>
      <c r="D2579" s="3" t="s">
        <v>6954</v>
      </c>
      <c r="E2579" s="3" t="s">
        <v>21</v>
      </c>
      <c r="F2579" s="3">
        <v>0</v>
      </c>
      <c r="I2579" s="4" t="str">
        <f ca="1">IFERROR(__xludf.DUMMYFUNCTION("REGEXREPLACE(F2580,""\D"", """")"),"#VALUE!")</f>
        <v>#VALUE!</v>
      </c>
    </row>
    <row r="2580" spans="1:9" ht="15.75" customHeight="1">
      <c r="A2580" s="1">
        <v>2579</v>
      </c>
      <c r="B2580" s="3">
        <v>2580</v>
      </c>
      <c r="C2580" s="3" t="s">
        <v>6955</v>
      </c>
      <c r="D2580" s="3" t="s">
        <v>6956</v>
      </c>
      <c r="E2580" s="3" t="s">
        <v>21</v>
      </c>
      <c r="F2580" s="3">
        <v>0</v>
      </c>
      <c r="I2580" s="4" t="str">
        <f ca="1">IFERROR(__xludf.DUMMYFUNCTION("REGEXREPLACE(F2581,""\D"", """")"),"#VALUE!")</f>
        <v>#VALUE!</v>
      </c>
    </row>
    <row r="2581" spans="1:9" ht="15.75" customHeight="1">
      <c r="A2581" s="1">
        <v>2580</v>
      </c>
      <c r="B2581" s="3">
        <v>2581</v>
      </c>
      <c r="C2581" s="3" t="s">
        <v>6957</v>
      </c>
      <c r="D2581" s="3" t="s">
        <v>6958</v>
      </c>
      <c r="E2581" s="3" t="s">
        <v>147</v>
      </c>
      <c r="F2581" s="3">
        <v>0</v>
      </c>
      <c r="I2581" s="4" t="str">
        <f ca="1">IFERROR(__xludf.DUMMYFUNCTION("REGEXREPLACE(F2582,""\D"", """")"),"#VALUE!")</f>
        <v>#VALUE!</v>
      </c>
    </row>
    <row r="2582" spans="1:9" ht="15.75" customHeight="1">
      <c r="A2582" s="1">
        <v>2581</v>
      </c>
      <c r="B2582" s="3">
        <v>2582</v>
      </c>
      <c r="C2582" s="3" t="s">
        <v>6959</v>
      </c>
      <c r="D2582" s="3" t="s">
        <v>6960</v>
      </c>
      <c r="E2582" s="3" t="s">
        <v>6961</v>
      </c>
      <c r="F2582" s="3">
        <v>0</v>
      </c>
      <c r="I2582" s="4" t="str">
        <f ca="1">IFERROR(__xludf.DUMMYFUNCTION("REGEXREPLACE(F2583,""\D"", """")"),"#VALUE!")</f>
        <v>#VALUE!</v>
      </c>
    </row>
    <row r="2583" spans="1:9" ht="15.75" customHeight="1">
      <c r="A2583" s="1">
        <v>2582</v>
      </c>
      <c r="B2583" s="3">
        <v>2583</v>
      </c>
      <c r="C2583" s="3" t="s">
        <v>6962</v>
      </c>
      <c r="D2583" s="3" t="s">
        <v>6963</v>
      </c>
      <c r="E2583" s="3" t="s">
        <v>21</v>
      </c>
      <c r="F2583" s="3">
        <v>0</v>
      </c>
      <c r="I2583" s="4" t="str">
        <f ca="1">IFERROR(__xludf.DUMMYFUNCTION("REGEXREPLACE(F2584,""\D"", """")"),"#VALUE!")</f>
        <v>#VALUE!</v>
      </c>
    </row>
    <row r="2584" spans="1:9" ht="15.75" customHeight="1">
      <c r="A2584" s="1">
        <v>2583</v>
      </c>
      <c r="B2584" s="3">
        <v>2584</v>
      </c>
      <c r="C2584" s="3" t="s">
        <v>6964</v>
      </c>
      <c r="D2584" s="3" t="s">
        <v>6965</v>
      </c>
      <c r="E2584" s="3" t="s">
        <v>21</v>
      </c>
      <c r="F2584" s="3">
        <v>0</v>
      </c>
      <c r="I2584" s="4" t="str">
        <f ca="1">IFERROR(__xludf.DUMMYFUNCTION("REGEXREPLACE(F2585,""\D"", """")"),"#VALUE!")</f>
        <v>#VALUE!</v>
      </c>
    </row>
    <row r="2585" spans="1:9" ht="15.75" customHeight="1">
      <c r="A2585" s="1">
        <v>2584</v>
      </c>
      <c r="B2585" s="3">
        <v>2585</v>
      </c>
      <c r="C2585" s="3" t="s">
        <v>6966</v>
      </c>
      <c r="D2585" s="3" t="s">
        <v>6967</v>
      </c>
      <c r="E2585" s="3" t="s">
        <v>6968</v>
      </c>
      <c r="F2585" s="3" t="s">
        <v>370</v>
      </c>
      <c r="G2585" s="3">
        <v>2</v>
      </c>
      <c r="H2585" s="3" t="s">
        <v>144</v>
      </c>
      <c r="I2585" s="4" t="str">
        <f ca="1">IFERROR(__xludf.DUMMYFUNCTION("REGEXREPLACE(F2586,""\D"", """")"),"12")</f>
        <v>12</v>
      </c>
    </row>
    <row r="2586" spans="1:9" ht="15.75" customHeight="1">
      <c r="A2586" s="1">
        <v>2585</v>
      </c>
      <c r="B2586" s="3">
        <v>2586</v>
      </c>
      <c r="C2586" s="3" t="s">
        <v>6969</v>
      </c>
      <c r="D2586" s="3" t="s">
        <v>6970</v>
      </c>
      <c r="E2586" s="3" t="s">
        <v>21</v>
      </c>
      <c r="F2586" s="3">
        <v>0</v>
      </c>
      <c r="I2586" s="4" t="str">
        <f ca="1">IFERROR(__xludf.DUMMYFUNCTION("REGEXREPLACE(F2587,""\D"", """")"),"#VALUE!")</f>
        <v>#VALUE!</v>
      </c>
    </row>
    <row r="2587" spans="1:9" ht="15.75" customHeight="1">
      <c r="A2587" s="1">
        <v>2586</v>
      </c>
      <c r="B2587" s="3">
        <v>2587</v>
      </c>
      <c r="C2587" s="3" t="s">
        <v>6971</v>
      </c>
      <c r="D2587" s="3" t="s">
        <v>6972</v>
      </c>
      <c r="E2587" s="3" t="s">
        <v>6973</v>
      </c>
      <c r="F2587" s="3" t="s">
        <v>277</v>
      </c>
      <c r="G2587" s="3">
        <v>5</v>
      </c>
      <c r="H2587" s="3" t="s">
        <v>88</v>
      </c>
      <c r="I2587" s="4" t="str">
        <f ca="1">IFERROR(__xludf.DUMMYFUNCTION("REGEXREPLACE(F2588,""\D"", """")"),"5")</f>
        <v>5</v>
      </c>
    </row>
    <row r="2588" spans="1:9" ht="15.75" customHeight="1">
      <c r="A2588" s="1">
        <v>2587</v>
      </c>
      <c r="B2588" s="3">
        <v>2588</v>
      </c>
      <c r="C2588" s="3" t="s">
        <v>6974</v>
      </c>
      <c r="D2588" s="3" t="s">
        <v>6975</v>
      </c>
      <c r="E2588" s="3" t="s">
        <v>6976</v>
      </c>
      <c r="F2588" s="3" t="s">
        <v>153</v>
      </c>
      <c r="G2588" s="3">
        <v>1</v>
      </c>
      <c r="H2588" s="3" t="s">
        <v>144</v>
      </c>
      <c r="I2588" s="4" t="str">
        <f ca="1">IFERROR(__xludf.DUMMYFUNCTION("REGEXREPLACE(F2589,""\D"", """")"),"13")</f>
        <v>13</v>
      </c>
    </row>
    <row r="2589" spans="1:9" ht="15.75" customHeight="1">
      <c r="A2589" s="1">
        <v>2588</v>
      </c>
      <c r="B2589" s="3">
        <v>2589</v>
      </c>
      <c r="C2589" s="3" t="s">
        <v>6977</v>
      </c>
      <c r="D2589" s="3" t="s">
        <v>6978</v>
      </c>
      <c r="E2589" s="3" t="s">
        <v>21</v>
      </c>
      <c r="F2589" s="3">
        <v>0</v>
      </c>
      <c r="I2589" s="4" t="str">
        <f ca="1">IFERROR(__xludf.DUMMYFUNCTION("REGEXREPLACE(F2590,""\D"", """")"),"#VALUE!")</f>
        <v>#VALUE!</v>
      </c>
    </row>
    <row r="2590" spans="1:9" ht="15.75" customHeight="1">
      <c r="A2590" s="1">
        <v>2589</v>
      </c>
      <c r="B2590" s="3">
        <v>2590</v>
      </c>
      <c r="C2590" s="3" t="s">
        <v>6979</v>
      </c>
      <c r="D2590" s="3" t="s">
        <v>6980</v>
      </c>
      <c r="E2590" s="3" t="s">
        <v>6981</v>
      </c>
      <c r="F2590" s="3" t="s">
        <v>61</v>
      </c>
      <c r="G2590" s="3">
        <v>8</v>
      </c>
      <c r="H2590" s="3" t="s">
        <v>154</v>
      </c>
      <c r="I2590" s="4" t="str">
        <f ca="1">IFERROR(__xludf.DUMMYFUNCTION("REGEXREPLACE(F2591,""\D"", """")"),"8")</f>
        <v>8</v>
      </c>
    </row>
    <row r="2591" spans="1:9" ht="15.75" customHeight="1">
      <c r="A2591" s="1">
        <v>2590</v>
      </c>
      <c r="B2591" s="3">
        <v>2591</v>
      </c>
      <c r="C2591" s="3" t="s">
        <v>6982</v>
      </c>
      <c r="D2591" s="3" t="s">
        <v>6983</v>
      </c>
      <c r="E2591" s="3" t="s">
        <v>21</v>
      </c>
      <c r="F2591" s="3">
        <v>0</v>
      </c>
      <c r="I2591" s="4" t="str">
        <f ca="1">IFERROR(__xludf.DUMMYFUNCTION("REGEXREPLACE(F2592,""\D"", """")"),"#VALUE!")</f>
        <v>#VALUE!</v>
      </c>
    </row>
    <row r="2592" spans="1:9" ht="15.75" customHeight="1">
      <c r="A2592" s="1">
        <v>2591</v>
      </c>
      <c r="B2592" s="3">
        <v>2592</v>
      </c>
      <c r="C2592" s="3" t="s">
        <v>6984</v>
      </c>
      <c r="D2592" s="3" t="s">
        <v>6985</v>
      </c>
      <c r="E2592" s="3" t="s">
        <v>21</v>
      </c>
      <c r="F2592" s="3">
        <v>0</v>
      </c>
      <c r="I2592" s="4" t="str">
        <f ca="1">IFERROR(__xludf.DUMMYFUNCTION("REGEXREPLACE(F2593,""\D"", """")"),"#VALUE!")</f>
        <v>#VALUE!</v>
      </c>
    </row>
    <row r="2593" spans="1:9" ht="15.75" customHeight="1">
      <c r="A2593" s="1">
        <v>2592</v>
      </c>
      <c r="B2593" s="3">
        <v>2593</v>
      </c>
      <c r="C2593" s="3" t="s">
        <v>6986</v>
      </c>
      <c r="D2593" s="3" t="s">
        <v>6987</v>
      </c>
      <c r="E2593" s="3" t="s">
        <v>6988</v>
      </c>
      <c r="F2593" s="3">
        <v>0</v>
      </c>
      <c r="I2593" s="4" t="str">
        <f ca="1">IFERROR(__xludf.DUMMYFUNCTION("REGEXREPLACE(F2594,""\D"", """")"),"#VALUE!")</f>
        <v>#VALUE!</v>
      </c>
    </row>
    <row r="2594" spans="1:9" ht="15.75" customHeight="1">
      <c r="A2594" s="1">
        <v>2593</v>
      </c>
      <c r="B2594" s="3">
        <v>2594</v>
      </c>
      <c r="C2594" s="3" t="s">
        <v>6989</v>
      </c>
      <c r="D2594" s="3" t="s">
        <v>6990</v>
      </c>
      <c r="E2594" s="3" t="s">
        <v>21</v>
      </c>
      <c r="F2594" s="3">
        <v>0</v>
      </c>
      <c r="I2594" s="4" t="str">
        <f ca="1">IFERROR(__xludf.DUMMYFUNCTION("REGEXREPLACE(F2595,""\D"", """")"),"#VALUE!")</f>
        <v>#VALUE!</v>
      </c>
    </row>
    <row r="2595" spans="1:9" ht="15.75" customHeight="1">
      <c r="A2595" s="1">
        <v>2594</v>
      </c>
      <c r="B2595" s="3">
        <v>2595</v>
      </c>
      <c r="C2595" s="3" t="s">
        <v>6991</v>
      </c>
      <c r="D2595" s="3" t="s">
        <v>6992</v>
      </c>
      <c r="E2595" s="3" t="s">
        <v>6993</v>
      </c>
      <c r="F2595" s="3" t="s">
        <v>370</v>
      </c>
      <c r="G2595" s="3">
        <v>0</v>
      </c>
      <c r="H2595" s="3" t="s">
        <v>420</v>
      </c>
      <c r="I2595" s="4" t="str">
        <f ca="1">IFERROR(__xludf.DUMMYFUNCTION("REGEXREPLACE(F2596,""\D"", """")"),"12")</f>
        <v>12</v>
      </c>
    </row>
    <row r="2596" spans="1:9" ht="15.75" customHeight="1">
      <c r="A2596" s="1">
        <v>2595</v>
      </c>
      <c r="B2596" s="3">
        <v>2596</v>
      </c>
      <c r="C2596" s="3" t="s">
        <v>6994</v>
      </c>
      <c r="D2596" s="3" t="s">
        <v>6995</v>
      </c>
      <c r="E2596" s="3" t="s">
        <v>6996</v>
      </c>
      <c r="F2596" s="3">
        <v>0</v>
      </c>
      <c r="I2596" s="4" t="str">
        <f ca="1">IFERROR(__xludf.DUMMYFUNCTION("REGEXREPLACE(F2597,""\D"", """")"),"#VALUE!")</f>
        <v>#VALUE!</v>
      </c>
    </row>
    <row r="2597" spans="1:9" ht="15.75" customHeight="1">
      <c r="A2597" s="1">
        <v>2596</v>
      </c>
      <c r="B2597" s="3">
        <v>2597</v>
      </c>
      <c r="C2597" s="3" t="s">
        <v>6997</v>
      </c>
      <c r="D2597" s="3" t="s">
        <v>6998</v>
      </c>
      <c r="E2597" s="3" t="s">
        <v>21</v>
      </c>
      <c r="F2597" s="3">
        <v>0</v>
      </c>
      <c r="I2597" s="4" t="str">
        <f ca="1">IFERROR(__xludf.DUMMYFUNCTION("REGEXREPLACE(F2598,""\D"", """")"),"#VALUE!")</f>
        <v>#VALUE!</v>
      </c>
    </row>
    <row r="2598" spans="1:9" ht="15.75" customHeight="1">
      <c r="A2598" s="1">
        <v>2597</v>
      </c>
      <c r="B2598" s="3">
        <v>2598</v>
      </c>
      <c r="C2598" s="3" t="s">
        <v>6999</v>
      </c>
      <c r="D2598" s="3" t="s">
        <v>7000</v>
      </c>
      <c r="E2598" s="3" t="s">
        <v>7001</v>
      </c>
      <c r="F2598" s="3">
        <v>0</v>
      </c>
      <c r="I2598" s="4" t="str">
        <f ca="1">IFERROR(__xludf.DUMMYFUNCTION("REGEXREPLACE(F2599,""\D"", """")"),"#VALUE!")</f>
        <v>#VALUE!</v>
      </c>
    </row>
    <row r="2599" spans="1:9" ht="15.75" customHeight="1">
      <c r="A2599" s="1">
        <v>2598</v>
      </c>
      <c r="B2599" s="3">
        <v>2599</v>
      </c>
      <c r="C2599" s="3" t="s">
        <v>7002</v>
      </c>
      <c r="D2599" s="3" t="s">
        <v>7003</v>
      </c>
      <c r="E2599" s="3" t="s">
        <v>7004</v>
      </c>
      <c r="F2599" s="3">
        <v>0</v>
      </c>
      <c r="I2599" s="4" t="str">
        <f ca="1">IFERROR(__xludf.DUMMYFUNCTION("REGEXREPLACE(F2600,""\D"", """")"),"#VALUE!")</f>
        <v>#VALUE!</v>
      </c>
    </row>
    <row r="2600" spans="1:9" ht="15.75" customHeight="1">
      <c r="A2600" s="1">
        <v>2599</v>
      </c>
      <c r="B2600" s="3">
        <v>2600</v>
      </c>
      <c r="C2600" s="3" t="s">
        <v>7005</v>
      </c>
      <c r="D2600" s="3" t="s">
        <v>7006</v>
      </c>
      <c r="E2600" s="3" t="s">
        <v>7007</v>
      </c>
      <c r="F2600" s="3" t="s">
        <v>937</v>
      </c>
      <c r="G2600" s="3">
        <v>5</v>
      </c>
      <c r="H2600" s="3" t="s">
        <v>135</v>
      </c>
      <c r="I2600" s="4" t="str">
        <f ca="1">IFERROR(__xludf.DUMMYFUNCTION("REGEXREPLACE(F2601,""\D"", """")"),"2")</f>
        <v>2</v>
      </c>
    </row>
    <row r="2601" spans="1:9" ht="15.75" customHeight="1">
      <c r="A2601" s="1">
        <v>2600</v>
      </c>
      <c r="B2601" s="3">
        <v>2601</v>
      </c>
      <c r="C2601" s="3" t="s">
        <v>7008</v>
      </c>
      <c r="D2601" s="3" t="s">
        <v>7009</v>
      </c>
      <c r="E2601" s="3" t="s">
        <v>7010</v>
      </c>
      <c r="F2601" s="3" t="s">
        <v>302</v>
      </c>
      <c r="G2601" s="3">
        <v>0</v>
      </c>
      <c r="H2601" s="3" t="s">
        <v>212</v>
      </c>
      <c r="I2601" s="4" t="str">
        <f ca="1">IFERROR(__xludf.DUMMYFUNCTION("REGEXREPLACE(F2602,""\D"", """")"),"18")</f>
        <v>18</v>
      </c>
    </row>
    <row r="2602" spans="1:9" ht="15.75" customHeight="1">
      <c r="A2602" s="1">
        <v>2601</v>
      </c>
      <c r="B2602" s="3">
        <v>2602</v>
      </c>
      <c r="C2602" s="3" t="s">
        <v>7011</v>
      </c>
      <c r="D2602" s="3" t="s">
        <v>7012</v>
      </c>
      <c r="E2602" s="3" t="s">
        <v>7013</v>
      </c>
      <c r="F2602" s="3" t="s">
        <v>153</v>
      </c>
      <c r="G2602" s="3">
        <v>5</v>
      </c>
      <c r="H2602" s="3" t="s">
        <v>212</v>
      </c>
      <c r="I2602" s="4" t="str">
        <f ca="1">IFERROR(__xludf.DUMMYFUNCTION("REGEXREPLACE(F2603,""\D"", """")"),"13")</f>
        <v>13</v>
      </c>
    </row>
    <row r="2603" spans="1:9" ht="15.75" customHeight="1">
      <c r="A2603" s="1">
        <v>2602</v>
      </c>
      <c r="B2603" s="3">
        <v>2603</v>
      </c>
      <c r="C2603" s="3" t="s">
        <v>7014</v>
      </c>
      <c r="D2603" s="3" t="s">
        <v>7015</v>
      </c>
      <c r="E2603" s="3" t="s">
        <v>7016</v>
      </c>
      <c r="F2603" s="3">
        <v>0</v>
      </c>
      <c r="I2603" s="4" t="str">
        <f ca="1">IFERROR(__xludf.DUMMYFUNCTION("REGEXREPLACE(F2604,""\D"", """")"),"#VALUE!")</f>
        <v>#VALUE!</v>
      </c>
    </row>
    <row r="2604" spans="1:9" ht="15.75" customHeight="1">
      <c r="A2604" s="1">
        <v>2603</v>
      </c>
      <c r="B2604" s="3">
        <v>2604</v>
      </c>
      <c r="C2604" s="3" t="s">
        <v>7017</v>
      </c>
      <c r="D2604" s="3" t="s">
        <v>7018</v>
      </c>
      <c r="E2604" s="3" t="s">
        <v>7019</v>
      </c>
      <c r="F2604" s="3">
        <v>0</v>
      </c>
      <c r="I2604" s="4" t="str">
        <f ca="1">IFERROR(__xludf.DUMMYFUNCTION("REGEXREPLACE(F2605,""\D"", """")"),"#VALUE!")</f>
        <v>#VALUE!</v>
      </c>
    </row>
    <row r="2605" spans="1:9" ht="15.75" customHeight="1">
      <c r="A2605" s="1">
        <v>2604</v>
      </c>
      <c r="B2605" s="3">
        <v>2605</v>
      </c>
      <c r="C2605" s="3" t="s">
        <v>7020</v>
      </c>
      <c r="D2605" s="3" t="s">
        <v>7021</v>
      </c>
      <c r="E2605" s="3" t="s">
        <v>7022</v>
      </c>
      <c r="F2605" s="3" t="s">
        <v>61</v>
      </c>
      <c r="G2605" s="3">
        <v>9</v>
      </c>
      <c r="H2605" s="3" t="s">
        <v>235</v>
      </c>
      <c r="I2605" s="4" t="str">
        <f ca="1">IFERROR(__xludf.DUMMYFUNCTION("REGEXREPLACE(F2606,""\D"", """")"),"8")</f>
        <v>8</v>
      </c>
    </row>
    <row r="2606" spans="1:9" ht="15.75" customHeight="1">
      <c r="A2606" s="1">
        <v>2605</v>
      </c>
      <c r="B2606" s="3">
        <v>2606</v>
      </c>
      <c r="C2606" s="3" t="s">
        <v>7023</v>
      </c>
      <c r="D2606" s="3" t="s">
        <v>7024</v>
      </c>
      <c r="E2606" s="3" t="s">
        <v>21</v>
      </c>
      <c r="F2606" s="3">
        <v>0</v>
      </c>
      <c r="I2606" s="4" t="str">
        <f ca="1">IFERROR(__xludf.DUMMYFUNCTION("REGEXREPLACE(F2607,""\D"", """")"),"#VALUE!")</f>
        <v>#VALUE!</v>
      </c>
    </row>
    <row r="2607" spans="1:9" ht="15.75" customHeight="1">
      <c r="A2607" s="1">
        <v>2606</v>
      </c>
      <c r="B2607" s="3">
        <v>2607</v>
      </c>
      <c r="C2607" s="3" t="s">
        <v>7025</v>
      </c>
      <c r="D2607" s="3" t="s">
        <v>7026</v>
      </c>
      <c r="E2607" s="3" t="s">
        <v>7027</v>
      </c>
      <c r="F2607" s="3">
        <v>0</v>
      </c>
      <c r="I2607" s="4" t="str">
        <f ca="1">IFERROR(__xludf.DUMMYFUNCTION("REGEXREPLACE(F2608,""\D"", """")"),"#VALUE!")</f>
        <v>#VALUE!</v>
      </c>
    </row>
    <row r="2608" spans="1:9" ht="15.75" customHeight="1">
      <c r="A2608" s="1">
        <v>2607</v>
      </c>
      <c r="B2608" s="3">
        <v>2608</v>
      </c>
      <c r="C2608" s="3" t="s">
        <v>7028</v>
      </c>
      <c r="D2608" s="3" t="s">
        <v>7029</v>
      </c>
      <c r="E2608" s="3" t="s">
        <v>7030</v>
      </c>
      <c r="F2608" s="3">
        <v>0</v>
      </c>
      <c r="I2608" s="4" t="str">
        <f ca="1">IFERROR(__xludf.DUMMYFUNCTION("REGEXREPLACE(F2609,""\D"", """")"),"#VALUE!")</f>
        <v>#VALUE!</v>
      </c>
    </row>
    <row r="2609" spans="1:9" ht="15.75" customHeight="1">
      <c r="A2609" s="1">
        <v>2608</v>
      </c>
      <c r="B2609" s="3">
        <v>2609</v>
      </c>
      <c r="C2609" s="3" t="s">
        <v>7031</v>
      </c>
      <c r="D2609" s="3" t="s">
        <v>7032</v>
      </c>
      <c r="E2609" s="3" t="s">
        <v>21</v>
      </c>
      <c r="F2609" s="3">
        <v>0</v>
      </c>
      <c r="I2609" s="4" t="str">
        <f ca="1">IFERROR(__xludf.DUMMYFUNCTION("REGEXREPLACE(F2610,""\D"", """")"),"#VALUE!")</f>
        <v>#VALUE!</v>
      </c>
    </row>
    <row r="2610" spans="1:9" ht="15.75" customHeight="1">
      <c r="A2610" s="1">
        <v>2609</v>
      </c>
      <c r="B2610" s="3">
        <v>2610</v>
      </c>
      <c r="C2610" s="3" t="s">
        <v>7033</v>
      </c>
      <c r="D2610" s="3" t="s">
        <v>7034</v>
      </c>
      <c r="E2610" s="3" t="s">
        <v>7035</v>
      </c>
      <c r="F2610" s="3">
        <v>0</v>
      </c>
      <c r="I2610" s="4" t="str">
        <f ca="1">IFERROR(__xludf.DUMMYFUNCTION("REGEXREPLACE(F2611,""\D"", """")"),"#VALUE!")</f>
        <v>#VALUE!</v>
      </c>
    </row>
    <row r="2611" spans="1:9" ht="15.75" customHeight="1">
      <c r="A2611" s="1">
        <v>2610</v>
      </c>
      <c r="B2611" s="3">
        <v>2611</v>
      </c>
      <c r="C2611" s="3" t="s">
        <v>7036</v>
      </c>
      <c r="D2611" s="3" t="s">
        <v>7037</v>
      </c>
      <c r="E2611" s="3" t="s">
        <v>7038</v>
      </c>
      <c r="F2611" s="3" t="s">
        <v>370</v>
      </c>
      <c r="G2611" s="3">
        <v>5</v>
      </c>
      <c r="H2611" s="3" t="s">
        <v>235</v>
      </c>
      <c r="I2611" s="4" t="str">
        <f ca="1">IFERROR(__xludf.DUMMYFUNCTION("REGEXREPLACE(F2612,""\D"", """")"),"12")</f>
        <v>12</v>
      </c>
    </row>
    <row r="2612" spans="1:9" ht="15.75" customHeight="1">
      <c r="A2612" s="1">
        <v>2611</v>
      </c>
      <c r="B2612" s="3">
        <v>2612</v>
      </c>
      <c r="C2612" s="3" t="s">
        <v>7039</v>
      </c>
      <c r="D2612" s="3" t="s">
        <v>7040</v>
      </c>
      <c r="E2612" s="3" t="s">
        <v>7041</v>
      </c>
      <c r="F2612" s="3">
        <v>0</v>
      </c>
      <c r="I2612" s="4" t="str">
        <f ca="1">IFERROR(__xludf.DUMMYFUNCTION("REGEXREPLACE(F2613,""\D"", """")"),"#VALUE!")</f>
        <v>#VALUE!</v>
      </c>
    </row>
    <row r="2613" spans="1:9" ht="15.75" customHeight="1">
      <c r="A2613" s="1">
        <v>2612</v>
      </c>
      <c r="B2613" s="3">
        <v>2613</v>
      </c>
      <c r="C2613" s="3" t="s">
        <v>7042</v>
      </c>
      <c r="D2613" s="3" t="s">
        <v>7043</v>
      </c>
      <c r="E2613" s="3" t="s">
        <v>7044</v>
      </c>
      <c r="F2613" s="3">
        <v>0</v>
      </c>
      <c r="I2613" s="4" t="str">
        <f ca="1">IFERROR(__xludf.DUMMYFUNCTION("REGEXREPLACE(F2614,""\D"", """")"),"#VALUE!")</f>
        <v>#VALUE!</v>
      </c>
    </row>
    <row r="2614" spans="1:9" ht="15.75" customHeight="1">
      <c r="A2614" s="1">
        <v>2613</v>
      </c>
      <c r="B2614" s="3">
        <v>2614</v>
      </c>
      <c r="C2614" s="3" t="s">
        <v>7045</v>
      </c>
      <c r="D2614" s="3" t="s">
        <v>7046</v>
      </c>
      <c r="E2614" s="3" t="s">
        <v>21</v>
      </c>
      <c r="F2614" s="3">
        <v>0</v>
      </c>
      <c r="I2614" s="4" t="str">
        <f ca="1">IFERROR(__xludf.DUMMYFUNCTION("REGEXREPLACE(F2615,""\D"", """")"),"#VALUE!")</f>
        <v>#VALUE!</v>
      </c>
    </row>
    <row r="2615" spans="1:9" ht="15.75" customHeight="1">
      <c r="A2615" s="1">
        <v>2614</v>
      </c>
      <c r="B2615" s="3">
        <v>2615</v>
      </c>
      <c r="C2615" s="3" t="s">
        <v>7047</v>
      </c>
      <c r="D2615" s="3" t="s">
        <v>7048</v>
      </c>
      <c r="E2615" s="3" t="s">
        <v>7049</v>
      </c>
      <c r="F2615" s="3" t="s">
        <v>2188</v>
      </c>
      <c r="G2615" s="3">
        <v>54</v>
      </c>
      <c r="H2615" s="3" t="s">
        <v>5149</v>
      </c>
      <c r="I2615" s="4" t="str">
        <f ca="1">IFERROR(__xludf.DUMMYFUNCTION("REGEXREPLACE(F2616,""\D"", """")"),"34")</f>
        <v>34</v>
      </c>
    </row>
    <row r="2616" spans="1:9" ht="15.75" customHeight="1">
      <c r="A2616" s="1">
        <v>2615</v>
      </c>
      <c r="B2616" s="3">
        <v>2616</v>
      </c>
      <c r="C2616" s="3" t="s">
        <v>7050</v>
      </c>
      <c r="D2616" s="3" t="s">
        <v>7051</v>
      </c>
      <c r="E2616" s="3" t="s">
        <v>7052</v>
      </c>
      <c r="F2616" s="3" t="s">
        <v>358</v>
      </c>
      <c r="G2616" s="3">
        <v>0</v>
      </c>
      <c r="H2616" s="3" t="s">
        <v>235</v>
      </c>
      <c r="I2616" s="4" t="str">
        <f ca="1">IFERROR(__xludf.DUMMYFUNCTION("REGEXREPLACE(F2617,""\D"", """")"),"17")</f>
        <v>17</v>
      </c>
    </row>
    <row r="2617" spans="1:9" ht="15.75" customHeight="1">
      <c r="A2617" s="1">
        <v>2616</v>
      </c>
      <c r="B2617" s="3">
        <v>2617</v>
      </c>
      <c r="C2617" s="3" t="s">
        <v>7053</v>
      </c>
      <c r="D2617" s="3" t="s">
        <v>7054</v>
      </c>
      <c r="E2617" s="3" t="s">
        <v>4087</v>
      </c>
      <c r="F2617" s="3">
        <v>0</v>
      </c>
      <c r="I2617" s="4" t="str">
        <f ca="1">IFERROR(__xludf.DUMMYFUNCTION("REGEXREPLACE(F2618,""\D"", """")"),"#VALUE!")</f>
        <v>#VALUE!</v>
      </c>
    </row>
    <row r="2618" spans="1:9" ht="15.75" customHeight="1">
      <c r="A2618" s="1">
        <v>2617</v>
      </c>
      <c r="B2618" s="3">
        <v>2618</v>
      </c>
      <c r="C2618" s="3" t="s">
        <v>7055</v>
      </c>
      <c r="D2618" s="3" t="s">
        <v>7056</v>
      </c>
      <c r="E2618" s="3" t="s">
        <v>7057</v>
      </c>
      <c r="F2618" s="3">
        <v>0</v>
      </c>
      <c r="I2618" s="4" t="str">
        <f ca="1">IFERROR(__xludf.DUMMYFUNCTION("REGEXREPLACE(F2619,""\D"", """")"),"#VALUE!")</f>
        <v>#VALUE!</v>
      </c>
    </row>
    <row r="2619" spans="1:9" ht="15.75" customHeight="1">
      <c r="A2619" s="1">
        <v>2618</v>
      </c>
      <c r="B2619" s="3">
        <v>2619</v>
      </c>
      <c r="C2619" s="3" t="s">
        <v>7058</v>
      </c>
      <c r="D2619" s="3" t="s">
        <v>7059</v>
      </c>
      <c r="E2619" s="3" t="s">
        <v>7060</v>
      </c>
      <c r="F2619" s="3">
        <v>0</v>
      </c>
      <c r="I2619" s="4" t="str">
        <f ca="1">IFERROR(__xludf.DUMMYFUNCTION("REGEXREPLACE(F2620,""\D"", """")"),"#VALUE!")</f>
        <v>#VALUE!</v>
      </c>
    </row>
    <row r="2620" spans="1:9" ht="15.75" customHeight="1">
      <c r="A2620" s="1">
        <v>2619</v>
      </c>
      <c r="B2620" s="3">
        <v>2620</v>
      </c>
      <c r="C2620" s="3" t="s">
        <v>7061</v>
      </c>
      <c r="D2620" s="3" t="s">
        <v>7062</v>
      </c>
      <c r="E2620" s="3" t="s">
        <v>7063</v>
      </c>
      <c r="F2620" s="3">
        <v>0</v>
      </c>
      <c r="I2620" s="4" t="str">
        <f ca="1">IFERROR(__xludf.DUMMYFUNCTION("REGEXREPLACE(F2621,""\D"", """")"),"#VALUE!")</f>
        <v>#VALUE!</v>
      </c>
    </row>
    <row r="2621" spans="1:9" ht="15.75" customHeight="1">
      <c r="A2621" s="1">
        <v>2620</v>
      </c>
      <c r="B2621" s="3">
        <v>2621</v>
      </c>
      <c r="C2621" s="3" t="s">
        <v>7064</v>
      </c>
      <c r="D2621" s="3" t="s">
        <v>7065</v>
      </c>
      <c r="E2621" s="3" t="s">
        <v>7066</v>
      </c>
      <c r="F2621" s="3">
        <v>0</v>
      </c>
      <c r="I2621" s="4" t="str">
        <f ca="1">IFERROR(__xludf.DUMMYFUNCTION("REGEXREPLACE(F2622,""\D"", """")"),"#VALUE!")</f>
        <v>#VALUE!</v>
      </c>
    </row>
    <row r="2622" spans="1:9" ht="15.75" customHeight="1">
      <c r="A2622" s="1">
        <v>2621</v>
      </c>
      <c r="B2622" s="3">
        <v>2622</v>
      </c>
      <c r="C2622" s="3" t="s">
        <v>7067</v>
      </c>
      <c r="D2622" s="3" t="s">
        <v>7068</v>
      </c>
      <c r="E2622" s="3" t="s">
        <v>7069</v>
      </c>
      <c r="F2622" s="3">
        <v>0</v>
      </c>
      <c r="I2622" s="4" t="str">
        <f ca="1">IFERROR(__xludf.DUMMYFUNCTION("REGEXREPLACE(F2623,""\D"", """")"),"#VALUE!")</f>
        <v>#VALUE!</v>
      </c>
    </row>
    <row r="2623" spans="1:9" ht="15.75" customHeight="1">
      <c r="A2623" s="1">
        <v>2622</v>
      </c>
      <c r="B2623" s="3">
        <v>2623</v>
      </c>
      <c r="C2623" s="3" t="s">
        <v>7070</v>
      </c>
      <c r="D2623" s="3" t="s">
        <v>7071</v>
      </c>
      <c r="E2623" s="3" t="s">
        <v>21</v>
      </c>
      <c r="F2623" s="3">
        <v>0</v>
      </c>
      <c r="I2623" s="4" t="str">
        <f ca="1">IFERROR(__xludf.DUMMYFUNCTION("REGEXREPLACE(F2624,""\D"", """")"),"#VALUE!")</f>
        <v>#VALUE!</v>
      </c>
    </row>
    <row r="2624" spans="1:9" ht="15.75" customHeight="1">
      <c r="A2624" s="1">
        <v>2623</v>
      </c>
      <c r="B2624" s="3">
        <v>2624</v>
      </c>
      <c r="C2624" s="3" t="s">
        <v>7072</v>
      </c>
      <c r="D2624" s="3" t="s">
        <v>7073</v>
      </c>
      <c r="E2624" s="3" t="s">
        <v>21</v>
      </c>
      <c r="F2624" s="3">
        <v>0</v>
      </c>
      <c r="I2624" s="4" t="str">
        <f ca="1">IFERROR(__xludf.DUMMYFUNCTION("REGEXREPLACE(F2625,""\D"", """")"),"#VALUE!")</f>
        <v>#VALUE!</v>
      </c>
    </row>
    <row r="2625" spans="1:9" ht="15.75" customHeight="1">
      <c r="A2625" s="1">
        <v>2624</v>
      </c>
      <c r="B2625" s="3">
        <v>2625</v>
      </c>
      <c r="C2625" s="3" t="s">
        <v>7074</v>
      </c>
      <c r="D2625" s="3" t="s">
        <v>7075</v>
      </c>
      <c r="E2625" s="3" t="s">
        <v>21</v>
      </c>
      <c r="F2625" s="3">
        <v>0</v>
      </c>
      <c r="I2625" s="4" t="str">
        <f ca="1">IFERROR(__xludf.DUMMYFUNCTION("REGEXREPLACE(F2626,""\D"", """")"),"#VALUE!")</f>
        <v>#VALUE!</v>
      </c>
    </row>
    <row r="2626" spans="1:9" ht="15.75" customHeight="1">
      <c r="A2626" s="1">
        <v>2625</v>
      </c>
      <c r="B2626" s="3">
        <v>2626</v>
      </c>
      <c r="C2626" s="3" t="s">
        <v>7076</v>
      </c>
      <c r="D2626" s="3" t="s">
        <v>7077</v>
      </c>
      <c r="E2626" s="3" t="s">
        <v>21</v>
      </c>
      <c r="F2626" s="3">
        <v>0</v>
      </c>
      <c r="I2626" s="4" t="str">
        <f ca="1">IFERROR(__xludf.DUMMYFUNCTION("REGEXREPLACE(F2627,""\D"", """")"),"#VALUE!")</f>
        <v>#VALUE!</v>
      </c>
    </row>
    <row r="2627" spans="1:9" ht="15.75" customHeight="1">
      <c r="A2627" s="1">
        <v>2626</v>
      </c>
      <c r="B2627" s="3">
        <v>2627</v>
      </c>
      <c r="C2627" s="3" t="s">
        <v>7078</v>
      </c>
      <c r="D2627" s="3" t="s">
        <v>7079</v>
      </c>
      <c r="E2627" s="3" t="s">
        <v>21</v>
      </c>
      <c r="F2627" s="3">
        <v>0</v>
      </c>
      <c r="I2627" s="4" t="str">
        <f ca="1">IFERROR(__xludf.DUMMYFUNCTION("REGEXREPLACE(F2628,""\D"", """")"),"#VALUE!")</f>
        <v>#VALUE!</v>
      </c>
    </row>
    <row r="2628" spans="1:9" ht="15.75" customHeight="1">
      <c r="A2628" s="1">
        <v>2627</v>
      </c>
      <c r="B2628" s="3">
        <v>2628</v>
      </c>
      <c r="C2628" s="3" t="s">
        <v>7080</v>
      </c>
      <c r="D2628" s="3" t="s">
        <v>7081</v>
      </c>
      <c r="E2628" s="3" t="s">
        <v>21</v>
      </c>
      <c r="F2628" s="3">
        <v>0</v>
      </c>
      <c r="I2628" s="4" t="str">
        <f ca="1">IFERROR(__xludf.DUMMYFUNCTION("REGEXREPLACE(F2629,""\D"", """")"),"#VALUE!")</f>
        <v>#VALUE!</v>
      </c>
    </row>
    <row r="2629" spans="1:9" ht="15.75" customHeight="1">
      <c r="A2629" s="1">
        <v>2628</v>
      </c>
      <c r="B2629" s="3">
        <v>2629</v>
      </c>
      <c r="C2629" s="3" t="s">
        <v>7082</v>
      </c>
      <c r="D2629" s="3" t="s">
        <v>7083</v>
      </c>
      <c r="E2629" s="3" t="s">
        <v>7084</v>
      </c>
      <c r="F2629" s="3">
        <v>0</v>
      </c>
      <c r="I2629" s="4" t="str">
        <f ca="1">IFERROR(__xludf.DUMMYFUNCTION("REGEXREPLACE(F2630,""\D"", """")"),"#VALUE!")</f>
        <v>#VALUE!</v>
      </c>
    </row>
    <row r="2630" spans="1:9" ht="15.75" customHeight="1">
      <c r="A2630" s="1">
        <v>2629</v>
      </c>
      <c r="B2630" s="3">
        <v>2630</v>
      </c>
      <c r="C2630" s="3" t="s">
        <v>7085</v>
      </c>
      <c r="D2630" s="3" t="s">
        <v>7086</v>
      </c>
      <c r="E2630" s="3" t="s">
        <v>21</v>
      </c>
      <c r="F2630" s="3">
        <v>0</v>
      </c>
      <c r="I2630" s="4" t="str">
        <f ca="1">IFERROR(__xludf.DUMMYFUNCTION("REGEXREPLACE(F2631,""\D"", """")"),"#VALUE!")</f>
        <v>#VALUE!</v>
      </c>
    </row>
    <row r="2631" spans="1:9" ht="15.75" customHeight="1">
      <c r="A2631" s="1">
        <v>2630</v>
      </c>
      <c r="B2631" s="3">
        <v>2631</v>
      </c>
      <c r="C2631" s="3" t="s">
        <v>7087</v>
      </c>
      <c r="D2631" s="3" t="s">
        <v>7088</v>
      </c>
      <c r="E2631" s="3" t="s">
        <v>7089</v>
      </c>
      <c r="F2631" s="3" t="s">
        <v>381</v>
      </c>
      <c r="G2631" s="3">
        <v>0</v>
      </c>
      <c r="H2631" s="3" t="s">
        <v>62</v>
      </c>
      <c r="I2631" s="4" t="str">
        <f ca="1">IFERROR(__xludf.DUMMYFUNCTION("REGEXREPLACE(F2632,""\D"", """")"),"15")</f>
        <v>15</v>
      </c>
    </row>
    <row r="2632" spans="1:9" ht="15.75" customHeight="1">
      <c r="A2632" s="1">
        <v>2631</v>
      </c>
      <c r="B2632" s="3">
        <v>2632</v>
      </c>
      <c r="C2632" s="3" t="s">
        <v>7090</v>
      </c>
      <c r="D2632" s="3" t="s">
        <v>7091</v>
      </c>
      <c r="E2632" s="3" t="s">
        <v>21</v>
      </c>
      <c r="F2632" s="3">
        <v>0</v>
      </c>
      <c r="I2632" s="4" t="str">
        <f ca="1">IFERROR(__xludf.DUMMYFUNCTION("REGEXREPLACE(F2633,""\D"", """")"),"#VALUE!")</f>
        <v>#VALUE!</v>
      </c>
    </row>
    <row r="2633" spans="1:9" ht="15.75" customHeight="1">
      <c r="A2633" s="1">
        <v>2632</v>
      </c>
      <c r="B2633" s="3">
        <v>2633</v>
      </c>
      <c r="C2633" s="3" t="s">
        <v>7092</v>
      </c>
      <c r="D2633" s="3" t="s">
        <v>7093</v>
      </c>
      <c r="E2633" s="3" t="s">
        <v>7094</v>
      </c>
      <c r="F2633" s="3" t="s">
        <v>429</v>
      </c>
      <c r="G2633" s="3">
        <v>4</v>
      </c>
      <c r="H2633" s="3" t="s">
        <v>579</v>
      </c>
      <c r="I2633" s="4" t="str">
        <f ca="1">IFERROR(__xludf.DUMMYFUNCTION("REGEXREPLACE(F2634,""\D"", """")"),"20")</f>
        <v>20</v>
      </c>
    </row>
    <row r="2634" spans="1:9" ht="15.75" customHeight="1">
      <c r="A2634" s="1">
        <v>2633</v>
      </c>
      <c r="B2634" s="3">
        <v>2634</v>
      </c>
      <c r="C2634" s="3" t="s">
        <v>7095</v>
      </c>
      <c r="D2634" s="3" t="s">
        <v>7096</v>
      </c>
      <c r="E2634" s="3" t="s">
        <v>21</v>
      </c>
      <c r="F2634" s="3">
        <v>0</v>
      </c>
      <c r="I2634" s="4" t="str">
        <f ca="1">IFERROR(__xludf.DUMMYFUNCTION("REGEXREPLACE(F2635,""\D"", """")"),"#VALUE!")</f>
        <v>#VALUE!</v>
      </c>
    </row>
    <row r="2635" spans="1:9" ht="15.75" customHeight="1">
      <c r="A2635" s="1">
        <v>2634</v>
      </c>
      <c r="B2635" s="3">
        <v>2635</v>
      </c>
      <c r="C2635" s="3" t="s">
        <v>7097</v>
      </c>
      <c r="D2635" s="3" t="s">
        <v>7098</v>
      </c>
      <c r="E2635" s="3" t="s">
        <v>7099</v>
      </c>
      <c r="F2635" s="3" t="s">
        <v>87</v>
      </c>
      <c r="G2635" s="3">
        <v>2</v>
      </c>
      <c r="H2635" s="3" t="s">
        <v>30</v>
      </c>
      <c r="I2635" s="4" t="str">
        <f ca="1">IFERROR(__xludf.DUMMYFUNCTION("REGEXREPLACE(F2636,""\D"", """")"),"7")</f>
        <v>7</v>
      </c>
    </row>
    <row r="2636" spans="1:9" ht="15.75" customHeight="1">
      <c r="A2636" s="1">
        <v>2635</v>
      </c>
      <c r="B2636" s="3">
        <v>2636</v>
      </c>
      <c r="C2636" s="3" t="s">
        <v>7100</v>
      </c>
      <c r="D2636" s="3" t="s">
        <v>7101</v>
      </c>
      <c r="E2636" s="3" t="s">
        <v>7102</v>
      </c>
      <c r="F2636" s="3">
        <v>0</v>
      </c>
      <c r="I2636" s="4" t="str">
        <f ca="1">IFERROR(__xludf.DUMMYFUNCTION("REGEXREPLACE(F2637,""\D"", """")"),"#VALUE!")</f>
        <v>#VALUE!</v>
      </c>
    </row>
    <row r="2637" spans="1:9" ht="15.75" customHeight="1">
      <c r="A2637" s="1">
        <v>2636</v>
      </c>
      <c r="B2637" s="3">
        <v>2637</v>
      </c>
      <c r="C2637" s="3" t="s">
        <v>7103</v>
      </c>
      <c r="D2637" s="3" t="s">
        <v>7104</v>
      </c>
      <c r="E2637" s="3" t="s">
        <v>7105</v>
      </c>
      <c r="F2637" s="3">
        <v>0</v>
      </c>
      <c r="I2637" s="4" t="str">
        <f ca="1">IFERROR(__xludf.DUMMYFUNCTION("REGEXREPLACE(F2638,""\D"", """")"),"#VALUE!")</f>
        <v>#VALUE!</v>
      </c>
    </row>
    <row r="2638" spans="1:9" ht="15.75" customHeight="1">
      <c r="A2638" s="1">
        <v>2637</v>
      </c>
      <c r="B2638" s="3">
        <v>2638</v>
      </c>
      <c r="C2638" s="3" t="s">
        <v>7106</v>
      </c>
      <c r="D2638" s="3" t="s">
        <v>7107</v>
      </c>
      <c r="E2638" s="3" t="s">
        <v>21</v>
      </c>
      <c r="F2638" s="3">
        <v>0</v>
      </c>
      <c r="I2638" s="4" t="str">
        <f ca="1">IFERROR(__xludf.DUMMYFUNCTION("REGEXREPLACE(F2639,""\D"", """")"),"#VALUE!")</f>
        <v>#VALUE!</v>
      </c>
    </row>
    <row r="2639" spans="1:9" ht="15.75" customHeight="1">
      <c r="A2639" s="1">
        <v>2638</v>
      </c>
      <c r="B2639" s="3">
        <v>2639</v>
      </c>
      <c r="C2639" s="3" t="s">
        <v>7108</v>
      </c>
      <c r="D2639" s="3" t="s">
        <v>7109</v>
      </c>
      <c r="E2639" s="3" t="s">
        <v>7110</v>
      </c>
      <c r="F2639" s="3">
        <v>0</v>
      </c>
      <c r="I2639" s="4" t="str">
        <f ca="1">IFERROR(__xludf.DUMMYFUNCTION("REGEXREPLACE(F2640,""\D"", """")"),"#VALUE!")</f>
        <v>#VALUE!</v>
      </c>
    </row>
    <row r="2640" spans="1:9" ht="15.75" customHeight="1">
      <c r="A2640" s="1">
        <v>2639</v>
      </c>
      <c r="B2640" s="3">
        <v>2640</v>
      </c>
      <c r="C2640" s="3" t="s">
        <v>7111</v>
      </c>
      <c r="D2640" s="3" t="s">
        <v>7112</v>
      </c>
      <c r="E2640" s="3" t="s">
        <v>7113</v>
      </c>
      <c r="F2640" s="3" t="s">
        <v>166</v>
      </c>
      <c r="G2640" s="3">
        <v>0</v>
      </c>
      <c r="H2640" s="3" t="s">
        <v>685</v>
      </c>
      <c r="I2640" s="4" t="str">
        <f ca="1">IFERROR(__xludf.DUMMYFUNCTION("REGEXREPLACE(F2641,""\D"", """")"),"4")</f>
        <v>4</v>
      </c>
    </row>
    <row r="2641" spans="1:9" ht="15.75" customHeight="1">
      <c r="A2641" s="1">
        <v>2640</v>
      </c>
      <c r="B2641" s="3">
        <v>2641</v>
      </c>
      <c r="C2641" s="3" t="s">
        <v>7114</v>
      </c>
      <c r="D2641" s="3" t="s">
        <v>7115</v>
      </c>
      <c r="E2641" s="3" t="s">
        <v>21</v>
      </c>
      <c r="F2641" s="3">
        <v>0</v>
      </c>
      <c r="I2641" s="4" t="str">
        <f ca="1">IFERROR(__xludf.DUMMYFUNCTION("REGEXREPLACE(F2642,""\D"", """")"),"#VALUE!")</f>
        <v>#VALUE!</v>
      </c>
    </row>
    <row r="2642" spans="1:9" ht="15.75" customHeight="1">
      <c r="A2642" s="1">
        <v>2641</v>
      </c>
      <c r="B2642" s="3">
        <v>2642</v>
      </c>
      <c r="C2642" s="3" t="s">
        <v>7116</v>
      </c>
      <c r="D2642" s="3" t="s">
        <v>7117</v>
      </c>
      <c r="E2642" s="3" t="s">
        <v>7118</v>
      </c>
      <c r="F2642" s="3">
        <v>0</v>
      </c>
      <c r="I2642" s="4" t="str">
        <f ca="1">IFERROR(__xludf.DUMMYFUNCTION("REGEXREPLACE(F2643,""\D"", """")"),"#VALUE!")</f>
        <v>#VALUE!</v>
      </c>
    </row>
    <row r="2643" spans="1:9" ht="15.75" customHeight="1">
      <c r="A2643" s="1">
        <v>2642</v>
      </c>
      <c r="B2643" s="3">
        <v>2643</v>
      </c>
      <c r="C2643" s="3" t="s">
        <v>7119</v>
      </c>
      <c r="D2643" s="3" t="s">
        <v>7120</v>
      </c>
      <c r="E2643" s="3" t="s">
        <v>21</v>
      </c>
      <c r="F2643" s="3">
        <v>0</v>
      </c>
      <c r="I2643" s="4" t="str">
        <f ca="1">IFERROR(__xludf.DUMMYFUNCTION("REGEXREPLACE(F2644,""\D"", """")"),"#VALUE!")</f>
        <v>#VALUE!</v>
      </c>
    </row>
    <row r="2644" spans="1:9" ht="15.75" customHeight="1">
      <c r="A2644" s="1">
        <v>2643</v>
      </c>
      <c r="B2644" s="3">
        <v>2644</v>
      </c>
      <c r="C2644" s="3" t="s">
        <v>7121</v>
      </c>
      <c r="D2644" s="3" t="s">
        <v>7122</v>
      </c>
      <c r="E2644" s="3" t="s">
        <v>1888</v>
      </c>
      <c r="F2644" s="3">
        <v>0</v>
      </c>
      <c r="I2644" s="4" t="str">
        <f ca="1">IFERROR(__xludf.DUMMYFUNCTION("REGEXREPLACE(F2645,""\D"", """")"),"#VALUE!")</f>
        <v>#VALUE!</v>
      </c>
    </row>
    <row r="2645" spans="1:9" ht="15.75" customHeight="1">
      <c r="A2645" s="1">
        <v>2644</v>
      </c>
      <c r="B2645" s="3">
        <v>2645</v>
      </c>
      <c r="C2645" s="3" t="s">
        <v>7123</v>
      </c>
      <c r="D2645" s="3" t="s">
        <v>7124</v>
      </c>
      <c r="E2645" s="3" t="s">
        <v>21</v>
      </c>
      <c r="F2645" s="3">
        <v>0</v>
      </c>
      <c r="I2645" s="4" t="str">
        <f ca="1">IFERROR(__xludf.DUMMYFUNCTION("REGEXREPLACE(F2646,""\D"", """")"),"#VALUE!")</f>
        <v>#VALUE!</v>
      </c>
    </row>
    <row r="2646" spans="1:9" ht="15.75" customHeight="1">
      <c r="A2646" s="1">
        <v>2645</v>
      </c>
      <c r="B2646" s="3">
        <v>2646</v>
      </c>
      <c r="C2646" s="3" t="s">
        <v>7125</v>
      </c>
      <c r="D2646" s="3" t="s">
        <v>7126</v>
      </c>
      <c r="E2646" s="3" t="s">
        <v>7127</v>
      </c>
      <c r="F2646" s="3" t="s">
        <v>381</v>
      </c>
      <c r="G2646" s="3">
        <v>0</v>
      </c>
      <c r="H2646" s="3" t="s">
        <v>62</v>
      </c>
      <c r="I2646" s="4" t="str">
        <f ca="1">IFERROR(__xludf.DUMMYFUNCTION("REGEXREPLACE(F2647,""\D"", """")"),"15")</f>
        <v>15</v>
      </c>
    </row>
    <row r="2647" spans="1:9" ht="15.75" customHeight="1">
      <c r="A2647" s="1">
        <v>2646</v>
      </c>
      <c r="B2647" s="3">
        <v>2647</v>
      </c>
      <c r="C2647" s="3" t="s">
        <v>7128</v>
      </c>
      <c r="D2647" s="3" t="s">
        <v>7129</v>
      </c>
      <c r="E2647" s="3" t="s">
        <v>21</v>
      </c>
      <c r="F2647" s="3">
        <v>0</v>
      </c>
      <c r="I2647" s="4" t="str">
        <f ca="1">IFERROR(__xludf.DUMMYFUNCTION("REGEXREPLACE(F2648,""\D"", """")"),"#VALUE!")</f>
        <v>#VALUE!</v>
      </c>
    </row>
    <row r="2648" spans="1:9" ht="15.75" customHeight="1">
      <c r="A2648" s="1">
        <v>2647</v>
      </c>
      <c r="B2648" s="3">
        <v>2648</v>
      </c>
      <c r="C2648" s="3" t="s">
        <v>7130</v>
      </c>
      <c r="D2648" s="3" t="s">
        <v>7131</v>
      </c>
      <c r="E2648" s="3" t="s">
        <v>21</v>
      </c>
      <c r="F2648" s="3">
        <v>0</v>
      </c>
      <c r="I2648" s="4" t="str">
        <f ca="1">IFERROR(__xludf.DUMMYFUNCTION("REGEXREPLACE(F2649,""\D"", """")"),"#VALUE!")</f>
        <v>#VALUE!</v>
      </c>
    </row>
    <row r="2649" spans="1:9" ht="15.75" customHeight="1">
      <c r="A2649" s="1">
        <v>2648</v>
      </c>
      <c r="B2649" s="3">
        <v>2649</v>
      </c>
      <c r="C2649" s="3" t="s">
        <v>7132</v>
      </c>
      <c r="D2649" s="3" t="s">
        <v>7133</v>
      </c>
      <c r="E2649" s="3" t="s">
        <v>7134</v>
      </c>
      <c r="F2649" s="3" t="s">
        <v>302</v>
      </c>
      <c r="G2649" s="3">
        <v>11</v>
      </c>
      <c r="H2649" s="3" t="s">
        <v>595</v>
      </c>
      <c r="I2649" s="4" t="str">
        <f ca="1">IFERROR(__xludf.DUMMYFUNCTION("REGEXREPLACE(F2650,""\D"", """")"),"18")</f>
        <v>18</v>
      </c>
    </row>
    <row r="2650" spans="1:9" ht="15.75" customHeight="1">
      <c r="A2650" s="1">
        <v>2649</v>
      </c>
      <c r="B2650" s="3">
        <v>2650</v>
      </c>
      <c r="C2650" s="3" t="s">
        <v>7135</v>
      </c>
      <c r="D2650" s="3" t="s">
        <v>7136</v>
      </c>
      <c r="E2650" s="3" t="s">
        <v>21</v>
      </c>
      <c r="F2650" s="3">
        <v>0</v>
      </c>
      <c r="I2650" s="4" t="str">
        <f ca="1">IFERROR(__xludf.DUMMYFUNCTION("REGEXREPLACE(F2651,""\D"", """")"),"#VALUE!")</f>
        <v>#VALUE!</v>
      </c>
    </row>
    <row r="2651" spans="1:9" ht="15.75" customHeight="1">
      <c r="A2651" s="1">
        <v>2650</v>
      </c>
      <c r="B2651" s="3">
        <v>2651</v>
      </c>
      <c r="C2651" s="3" t="s">
        <v>7137</v>
      </c>
      <c r="D2651" s="3" t="s">
        <v>7138</v>
      </c>
      <c r="E2651" s="3" t="s">
        <v>21</v>
      </c>
      <c r="F2651" s="3">
        <v>0</v>
      </c>
      <c r="I2651" s="4" t="str">
        <f ca="1">IFERROR(__xludf.DUMMYFUNCTION("REGEXREPLACE(F2652,""\D"", """")"),"#VALUE!")</f>
        <v>#VALUE!</v>
      </c>
    </row>
    <row r="2652" spans="1:9" ht="15.75" customHeight="1">
      <c r="A2652" s="1">
        <v>2651</v>
      </c>
      <c r="B2652" s="3">
        <v>2652</v>
      </c>
      <c r="C2652" s="3" t="s">
        <v>7139</v>
      </c>
      <c r="D2652" s="3" t="s">
        <v>7140</v>
      </c>
      <c r="E2652" s="3" t="s">
        <v>21</v>
      </c>
      <c r="F2652" s="3">
        <v>0</v>
      </c>
      <c r="I2652" s="4" t="str">
        <f ca="1">IFERROR(__xludf.DUMMYFUNCTION("REGEXREPLACE(F2653,""\D"", """")"),"#VALUE!")</f>
        <v>#VALUE!</v>
      </c>
    </row>
    <row r="2653" spans="1:9" ht="15.75" customHeight="1">
      <c r="A2653" s="1">
        <v>2652</v>
      </c>
      <c r="B2653" s="3">
        <v>2653</v>
      </c>
      <c r="C2653" s="3" t="s">
        <v>7141</v>
      </c>
      <c r="D2653" s="3" t="s">
        <v>7142</v>
      </c>
      <c r="E2653" s="3" t="s">
        <v>21</v>
      </c>
      <c r="F2653" s="3">
        <v>0</v>
      </c>
      <c r="I2653" s="4" t="str">
        <f ca="1">IFERROR(__xludf.DUMMYFUNCTION("REGEXREPLACE(F2654,""\D"", """")"),"#VALUE!")</f>
        <v>#VALUE!</v>
      </c>
    </row>
    <row r="2654" spans="1:9" ht="15.75" customHeight="1">
      <c r="A2654" s="1">
        <v>2653</v>
      </c>
      <c r="B2654" s="3">
        <v>2654</v>
      </c>
      <c r="C2654" s="3" t="s">
        <v>7143</v>
      </c>
      <c r="D2654" s="3" t="s">
        <v>7144</v>
      </c>
      <c r="E2654" s="3" t="s">
        <v>7145</v>
      </c>
      <c r="F2654" s="3" t="s">
        <v>52</v>
      </c>
      <c r="G2654" s="3">
        <v>0</v>
      </c>
      <c r="H2654" s="3" t="s">
        <v>831</v>
      </c>
      <c r="I2654" s="4" t="str">
        <f ca="1">IFERROR(__xludf.DUMMYFUNCTION("REGEXREPLACE(F2655,""\D"", """")"),"23")</f>
        <v>23</v>
      </c>
    </row>
    <row r="2655" spans="1:9" ht="15.75" customHeight="1">
      <c r="A2655" s="1">
        <v>2654</v>
      </c>
      <c r="B2655" s="3">
        <v>2655</v>
      </c>
      <c r="C2655" s="3" t="s">
        <v>7146</v>
      </c>
      <c r="D2655" s="3" t="s">
        <v>7147</v>
      </c>
      <c r="E2655" s="3" t="s">
        <v>7148</v>
      </c>
      <c r="F2655" s="3">
        <v>0</v>
      </c>
      <c r="I2655" s="4" t="str">
        <f ca="1">IFERROR(__xludf.DUMMYFUNCTION("REGEXREPLACE(F2656,""\D"", """")"),"#VALUE!")</f>
        <v>#VALUE!</v>
      </c>
    </row>
    <row r="2656" spans="1:9" ht="15.75" customHeight="1">
      <c r="A2656" s="1">
        <v>2655</v>
      </c>
      <c r="B2656" s="3">
        <v>2656</v>
      </c>
      <c r="C2656" s="3" t="s">
        <v>7149</v>
      </c>
      <c r="D2656" s="3" t="s">
        <v>7150</v>
      </c>
      <c r="E2656" s="3" t="s">
        <v>7151</v>
      </c>
      <c r="F2656" s="3">
        <v>0</v>
      </c>
      <c r="I2656" s="4" t="str">
        <f ca="1">IFERROR(__xludf.DUMMYFUNCTION("REGEXREPLACE(F2657,""\D"", """")"),"#VALUE!")</f>
        <v>#VALUE!</v>
      </c>
    </row>
    <row r="2657" spans="1:9" ht="15.75" customHeight="1">
      <c r="A2657" s="1">
        <v>2656</v>
      </c>
      <c r="B2657" s="3">
        <v>2657</v>
      </c>
      <c r="C2657" s="3" t="s">
        <v>7152</v>
      </c>
      <c r="D2657" s="3" t="s">
        <v>7153</v>
      </c>
      <c r="E2657" s="3" t="s">
        <v>21</v>
      </c>
      <c r="F2657" s="3">
        <v>0</v>
      </c>
      <c r="I2657" s="4" t="str">
        <f ca="1">IFERROR(__xludf.DUMMYFUNCTION("REGEXREPLACE(F2658,""\D"", """")"),"#VALUE!")</f>
        <v>#VALUE!</v>
      </c>
    </row>
    <row r="2658" spans="1:9" ht="15.75" customHeight="1">
      <c r="A2658" s="1">
        <v>2657</v>
      </c>
      <c r="B2658" s="3">
        <v>2658</v>
      </c>
      <c r="C2658" s="3" t="s">
        <v>7154</v>
      </c>
      <c r="D2658" s="3" t="s">
        <v>7155</v>
      </c>
      <c r="E2658" s="3" t="s">
        <v>21</v>
      </c>
      <c r="F2658" s="3">
        <v>0</v>
      </c>
      <c r="I2658" s="4" t="str">
        <f ca="1">IFERROR(__xludf.DUMMYFUNCTION("REGEXREPLACE(F2659,""\D"", """")"),"#VALUE!")</f>
        <v>#VALUE!</v>
      </c>
    </row>
    <row r="2659" spans="1:9" ht="15.75" customHeight="1">
      <c r="A2659" s="1">
        <v>2658</v>
      </c>
      <c r="B2659" s="3">
        <v>2659</v>
      </c>
      <c r="C2659" s="3" t="s">
        <v>7156</v>
      </c>
      <c r="D2659" s="3" t="s">
        <v>7157</v>
      </c>
      <c r="E2659" s="3" t="s">
        <v>21</v>
      </c>
      <c r="F2659" s="3">
        <v>0</v>
      </c>
      <c r="I2659" s="4" t="str">
        <f ca="1">IFERROR(__xludf.DUMMYFUNCTION("REGEXREPLACE(F2660,""\D"", """")"),"#VALUE!")</f>
        <v>#VALUE!</v>
      </c>
    </row>
    <row r="2660" spans="1:9" ht="15.75" customHeight="1">
      <c r="A2660" s="1">
        <v>2659</v>
      </c>
      <c r="B2660" s="3">
        <v>2660</v>
      </c>
      <c r="C2660" s="3" t="s">
        <v>7158</v>
      </c>
      <c r="D2660" s="3" t="s">
        <v>7159</v>
      </c>
      <c r="E2660" s="3" t="s">
        <v>21</v>
      </c>
      <c r="F2660" s="3">
        <v>0</v>
      </c>
      <c r="I2660" s="4" t="str">
        <f ca="1">IFERROR(__xludf.DUMMYFUNCTION("REGEXREPLACE(F2661,""\D"", """")"),"#VALUE!")</f>
        <v>#VALUE!</v>
      </c>
    </row>
    <row r="2661" spans="1:9" ht="15.75" customHeight="1">
      <c r="A2661" s="1">
        <v>2660</v>
      </c>
      <c r="B2661" s="3">
        <v>2661</v>
      </c>
      <c r="C2661" s="3" t="s">
        <v>7160</v>
      </c>
      <c r="D2661" s="3" t="s">
        <v>7161</v>
      </c>
      <c r="E2661" s="3" t="s">
        <v>21</v>
      </c>
      <c r="F2661" s="3">
        <v>0</v>
      </c>
      <c r="I2661" s="4" t="str">
        <f ca="1">IFERROR(__xludf.DUMMYFUNCTION("REGEXREPLACE(F2662,""\D"", """")"),"#VALUE!")</f>
        <v>#VALUE!</v>
      </c>
    </row>
    <row r="2662" spans="1:9" ht="15.75" customHeight="1">
      <c r="A2662" s="1">
        <v>2661</v>
      </c>
      <c r="B2662" s="3">
        <v>2662</v>
      </c>
      <c r="C2662" s="3" t="s">
        <v>7162</v>
      </c>
      <c r="D2662" s="3" t="s">
        <v>7163</v>
      </c>
      <c r="E2662" s="3" t="s">
        <v>21</v>
      </c>
      <c r="F2662" s="3">
        <v>0</v>
      </c>
      <c r="I2662" s="4" t="str">
        <f ca="1">IFERROR(__xludf.DUMMYFUNCTION("REGEXREPLACE(F2663,""\D"", """")"),"#VALUE!")</f>
        <v>#VALUE!</v>
      </c>
    </row>
    <row r="2663" spans="1:9" ht="15.75" customHeight="1">
      <c r="A2663" s="1">
        <v>2662</v>
      </c>
      <c r="B2663" s="3">
        <v>2663</v>
      </c>
      <c r="C2663" s="3" t="s">
        <v>7164</v>
      </c>
      <c r="D2663" s="3" t="s">
        <v>7165</v>
      </c>
      <c r="E2663" s="3" t="s">
        <v>21</v>
      </c>
      <c r="F2663" s="3">
        <v>0</v>
      </c>
      <c r="I2663" s="4" t="str">
        <f ca="1">IFERROR(__xludf.DUMMYFUNCTION("REGEXREPLACE(F2664,""\D"", """")"),"#VALUE!")</f>
        <v>#VALUE!</v>
      </c>
    </row>
    <row r="2664" spans="1:9" ht="15.75" customHeight="1">
      <c r="A2664" s="1">
        <v>2663</v>
      </c>
      <c r="B2664" s="3">
        <v>2664</v>
      </c>
      <c r="C2664" s="3" t="s">
        <v>7166</v>
      </c>
      <c r="D2664" s="3" t="s">
        <v>7167</v>
      </c>
      <c r="E2664" s="3" t="s">
        <v>21</v>
      </c>
      <c r="F2664" s="3">
        <v>0</v>
      </c>
      <c r="I2664" s="4" t="str">
        <f ca="1">IFERROR(__xludf.DUMMYFUNCTION("REGEXREPLACE(F2665,""\D"", """")"),"#VALUE!")</f>
        <v>#VALUE!</v>
      </c>
    </row>
    <row r="2665" spans="1:9" ht="15.75" customHeight="1">
      <c r="A2665" s="1">
        <v>2664</v>
      </c>
      <c r="B2665" s="3">
        <v>2665</v>
      </c>
      <c r="C2665" s="3" t="s">
        <v>7168</v>
      </c>
      <c r="D2665" s="3" t="s">
        <v>7169</v>
      </c>
      <c r="E2665" s="3" t="s">
        <v>21</v>
      </c>
      <c r="F2665" s="3">
        <v>0</v>
      </c>
      <c r="I2665" s="4" t="str">
        <f ca="1">IFERROR(__xludf.DUMMYFUNCTION("REGEXREPLACE(F2666,""\D"", """")"),"#VALUE!")</f>
        <v>#VALUE!</v>
      </c>
    </row>
    <row r="2666" spans="1:9" ht="15.75" customHeight="1">
      <c r="A2666" s="1">
        <v>2665</v>
      </c>
      <c r="B2666" s="3">
        <v>2666</v>
      </c>
      <c r="C2666" s="3" t="s">
        <v>7170</v>
      </c>
      <c r="D2666" s="3" t="s">
        <v>7171</v>
      </c>
      <c r="E2666" s="3" t="s">
        <v>21</v>
      </c>
      <c r="F2666" s="3">
        <v>0</v>
      </c>
      <c r="I2666" s="4" t="str">
        <f ca="1">IFERROR(__xludf.DUMMYFUNCTION("REGEXREPLACE(F2667,""\D"", """")"),"#VALUE!")</f>
        <v>#VALUE!</v>
      </c>
    </row>
    <row r="2667" spans="1:9" ht="15.75" customHeight="1">
      <c r="A2667" s="1">
        <v>2666</v>
      </c>
      <c r="B2667" s="3">
        <v>2667</v>
      </c>
      <c r="C2667" s="3" t="s">
        <v>7172</v>
      </c>
      <c r="D2667" s="3" t="s">
        <v>7173</v>
      </c>
      <c r="E2667" s="3" t="s">
        <v>7174</v>
      </c>
      <c r="F2667" s="3">
        <v>0</v>
      </c>
      <c r="I2667" s="4" t="str">
        <f ca="1">IFERROR(__xludf.DUMMYFUNCTION("REGEXREPLACE(F2668,""\D"", """")"),"#VALUE!")</f>
        <v>#VALUE!</v>
      </c>
    </row>
    <row r="2668" spans="1:9" ht="15.75" customHeight="1">
      <c r="A2668" s="1">
        <v>2667</v>
      </c>
      <c r="B2668" s="3">
        <v>2668</v>
      </c>
      <c r="C2668" s="3" t="s">
        <v>7175</v>
      </c>
      <c r="D2668" s="3" t="s">
        <v>7176</v>
      </c>
      <c r="E2668" s="3" t="s">
        <v>7177</v>
      </c>
      <c r="F2668" s="3">
        <v>0</v>
      </c>
      <c r="I2668" s="4" t="str">
        <f ca="1">IFERROR(__xludf.DUMMYFUNCTION("REGEXREPLACE(F2669,""\D"", """")"),"#VALUE!")</f>
        <v>#VALUE!</v>
      </c>
    </row>
    <row r="2669" spans="1:9" ht="15.75" customHeight="1">
      <c r="A2669" s="1">
        <v>2668</v>
      </c>
      <c r="B2669" s="3">
        <v>2669</v>
      </c>
      <c r="C2669" s="3" t="s">
        <v>7178</v>
      </c>
      <c r="D2669" s="3" t="s">
        <v>7179</v>
      </c>
      <c r="E2669" s="3" t="s">
        <v>21</v>
      </c>
      <c r="F2669" s="3">
        <v>0</v>
      </c>
      <c r="I2669" s="4" t="str">
        <f ca="1">IFERROR(__xludf.DUMMYFUNCTION("REGEXREPLACE(F2670,""\D"", """")"),"#VALUE!")</f>
        <v>#VALUE!</v>
      </c>
    </row>
    <row r="2670" spans="1:9" ht="15.75" customHeight="1">
      <c r="A2670" s="1">
        <v>2669</v>
      </c>
      <c r="B2670" s="3">
        <v>2670</v>
      </c>
      <c r="C2670" s="3" t="s">
        <v>7180</v>
      </c>
      <c r="D2670" s="3" t="s">
        <v>7181</v>
      </c>
      <c r="E2670" s="3" t="s">
        <v>21</v>
      </c>
      <c r="F2670" s="3">
        <v>0</v>
      </c>
      <c r="I2670" s="4" t="str">
        <f ca="1">IFERROR(__xludf.DUMMYFUNCTION("REGEXREPLACE(F2671,""\D"", """")"),"#VALUE!")</f>
        <v>#VALUE!</v>
      </c>
    </row>
    <row r="2671" spans="1:9" ht="15.75" customHeight="1">
      <c r="A2671" s="1">
        <v>2670</v>
      </c>
      <c r="B2671" s="3">
        <v>2671</v>
      </c>
      <c r="C2671" s="3" t="s">
        <v>7182</v>
      </c>
      <c r="D2671" s="3" t="s">
        <v>7183</v>
      </c>
      <c r="E2671" s="3" t="s">
        <v>7184</v>
      </c>
      <c r="F2671" s="3" t="s">
        <v>95</v>
      </c>
      <c r="G2671" s="3">
        <v>0</v>
      </c>
      <c r="H2671" s="3" t="s">
        <v>144</v>
      </c>
      <c r="I2671" s="4" t="str">
        <f ca="1">IFERROR(__xludf.DUMMYFUNCTION("REGEXREPLACE(F2672,""\D"", """")"),"14")</f>
        <v>14</v>
      </c>
    </row>
    <row r="2672" spans="1:9" ht="15.75" customHeight="1">
      <c r="A2672" s="1">
        <v>2671</v>
      </c>
      <c r="B2672" s="3">
        <v>2672</v>
      </c>
      <c r="C2672" s="3" t="s">
        <v>7185</v>
      </c>
      <c r="D2672" s="3" t="s">
        <v>7186</v>
      </c>
      <c r="E2672" s="3" t="s">
        <v>7187</v>
      </c>
      <c r="F2672" s="3">
        <v>0</v>
      </c>
      <c r="I2672" s="4" t="str">
        <f ca="1">IFERROR(__xludf.DUMMYFUNCTION("REGEXREPLACE(F2673,""\D"", """")"),"#VALUE!")</f>
        <v>#VALUE!</v>
      </c>
    </row>
    <row r="2673" spans="1:9" ht="15.75" customHeight="1">
      <c r="A2673" s="1">
        <v>2672</v>
      </c>
      <c r="B2673" s="3">
        <v>2673</v>
      </c>
      <c r="C2673" s="3" t="s">
        <v>7188</v>
      </c>
      <c r="D2673" s="3" t="s">
        <v>7189</v>
      </c>
      <c r="E2673" s="3" t="s">
        <v>7190</v>
      </c>
      <c r="F2673" s="3">
        <v>0</v>
      </c>
      <c r="I2673" s="4" t="str">
        <f ca="1">IFERROR(__xludf.DUMMYFUNCTION("REGEXREPLACE(F2674,""\D"", """")"),"#VALUE!")</f>
        <v>#VALUE!</v>
      </c>
    </row>
    <row r="2674" spans="1:9" ht="15.75" customHeight="1">
      <c r="A2674" s="1">
        <v>2673</v>
      </c>
      <c r="B2674" s="3">
        <v>2674</v>
      </c>
      <c r="C2674" s="3" t="s">
        <v>7191</v>
      </c>
      <c r="D2674" s="3" t="s">
        <v>7192</v>
      </c>
      <c r="E2674" s="3" t="s">
        <v>21</v>
      </c>
      <c r="F2674" s="3">
        <v>0</v>
      </c>
      <c r="I2674" s="4" t="str">
        <f ca="1">IFERROR(__xludf.DUMMYFUNCTION("REGEXREPLACE(F2675,""\D"", """")"),"#VALUE!")</f>
        <v>#VALUE!</v>
      </c>
    </row>
    <row r="2675" spans="1:9" ht="15.75" customHeight="1">
      <c r="A2675" s="1">
        <v>2674</v>
      </c>
      <c r="B2675" s="3">
        <v>2675</v>
      </c>
      <c r="C2675" s="3" t="s">
        <v>7193</v>
      </c>
      <c r="D2675" s="3" t="s">
        <v>7194</v>
      </c>
      <c r="E2675" s="3" t="s">
        <v>7195</v>
      </c>
      <c r="F2675" s="3">
        <v>0</v>
      </c>
      <c r="I2675" s="4" t="str">
        <f ca="1">IFERROR(__xludf.DUMMYFUNCTION("REGEXREPLACE(F2676,""\D"", """")"),"#VALUE!")</f>
        <v>#VALUE!</v>
      </c>
    </row>
    <row r="2676" spans="1:9" ht="15.75" customHeight="1">
      <c r="A2676" s="1">
        <v>2675</v>
      </c>
      <c r="B2676" s="3">
        <v>2676</v>
      </c>
      <c r="C2676" s="3" t="s">
        <v>7196</v>
      </c>
      <c r="D2676" s="3" t="s">
        <v>7197</v>
      </c>
      <c r="E2676" s="3" t="s">
        <v>21</v>
      </c>
      <c r="F2676" s="3">
        <v>0</v>
      </c>
      <c r="I2676" s="4" t="str">
        <f ca="1">IFERROR(__xludf.DUMMYFUNCTION("REGEXREPLACE(F2677,""\D"", """")"),"#VALUE!")</f>
        <v>#VALUE!</v>
      </c>
    </row>
    <row r="2677" spans="1:9" ht="15.75" customHeight="1">
      <c r="A2677" s="1">
        <v>2676</v>
      </c>
      <c r="B2677" s="3">
        <v>2677</v>
      </c>
      <c r="C2677" s="3" t="s">
        <v>7198</v>
      </c>
      <c r="D2677" s="3" t="s">
        <v>7199</v>
      </c>
      <c r="E2677" s="3" t="s">
        <v>21</v>
      </c>
      <c r="F2677" s="3">
        <v>0</v>
      </c>
      <c r="I2677" s="4" t="str">
        <f ca="1">IFERROR(__xludf.DUMMYFUNCTION("REGEXREPLACE(F2678,""\D"", """")"),"#VALUE!")</f>
        <v>#VALUE!</v>
      </c>
    </row>
    <row r="2678" spans="1:9" ht="15.75" customHeight="1">
      <c r="A2678" s="1">
        <v>2677</v>
      </c>
      <c r="B2678" s="3">
        <v>2678</v>
      </c>
      <c r="C2678" s="3" t="s">
        <v>7200</v>
      </c>
      <c r="D2678" s="3" t="s">
        <v>7201</v>
      </c>
      <c r="E2678" s="3" t="s">
        <v>7202</v>
      </c>
      <c r="F2678" s="3">
        <v>0</v>
      </c>
      <c r="I2678" s="4" t="str">
        <f ca="1">IFERROR(__xludf.DUMMYFUNCTION("REGEXREPLACE(F2679,""\D"", """")"),"#VALUE!")</f>
        <v>#VALUE!</v>
      </c>
    </row>
    <row r="2679" spans="1:9" ht="15.75" customHeight="1">
      <c r="A2679" s="1">
        <v>2678</v>
      </c>
      <c r="B2679" s="3">
        <v>2679</v>
      </c>
      <c r="C2679" s="3" t="s">
        <v>7203</v>
      </c>
      <c r="D2679" s="3" t="s">
        <v>7204</v>
      </c>
      <c r="E2679" s="3" t="s">
        <v>21</v>
      </c>
      <c r="F2679" s="3">
        <v>0</v>
      </c>
      <c r="I2679" s="4" t="str">
        <f ca="1">IFERROR(__xludf.DUMMYFUNCTION("REGEXREPLACE(F2680,""\D"", """")"),"#VALUE!")</f>
        <v>#VALUE!</v>
      </c>
    </row>
    <row r="2680" spans="1:9" ht="15.75" customHeight="1">
      <c r="A2680" s="1">
        <v>2679</v>
      </c>
      <c r="B2680" s="3">
        <v>2680</v>
      </c>
      <c r="C2680" s="3" t="s">
        <v>7205</v>
      </c>
      <c r="D2680" s="3" t="s">
        <v>7206</v>
      </c>
      <c r="E2680" s="3" t="s">
        <v>21</v>
      </c>
      <c r="F2680" s="3">
        <v>0</v>
      </c>
      <c r="I2680" s="4" t="str">
        <f ca="1">IFERROR(__xludf.DUMMYFUNCTION("REGEXREPLACE(F2681,""\D"", """")"),"#VALUE!")</f>
        <v>#VALUE!</v>
      </c>
    </row>
    <row r="2681" spans="1:9" ht="15.75" customHeight="1">
      <c r="A2681" s="1">
        <v>2680</v>
      </c>
      <c r="B2681" s="3">
        <v>2681</v>
      </c>
      <c r="C2681" s="3" t="s">
        <v>7207</v>
      </c>
      <c r="D2681" s="3" t="s">
        <v>7208</v>
      </c>
      <c r="E2681" s="3" t="s">
        <v>1655</v>
      </c>
      <c r="F2681" s="3">
        <v>0</v>
      </c>
      <c r="I2681" s="4" t="str">
        <f ca="1">IFERROR(__xludf.DUMMYFUNCTION("REGEXREPLACE(F2682,""\D"", """")"),"#VALUE!")</f>
        <v>#VALUE!</v>
      </c>
    </row>
    <row r="2682" spans="1:9" ht="15.75" customHeight="1">
      <c r="A2682" s="1">
        <v>2681</v>
      </c>
      <c r="B2682" s="3">
        <v>2682</v>
      </c>
      <c r="C2682" s="3" t="s">
        <v>7209</v>
      </c>
      <c r="D2682" s="3" t="s">
        <v>7210</v>
      </c>
      <c r="E2682" s="3" t="s">
        <v>7211</v>
      </c>
      <c r="F2682" s="3" t="s">
        <v>429</v>
      </c>
      <c r="G2682" s="3">
        <v>1</v>
      </c>
      <c r="H2682" s="3" t="s">
        <v>1059</v>
      </c>
      <c r="I2682" s="4" t="str">
        <f ca="1">IFERROR(__xludf.DUMMYFUNCTION("REGEXREPLACE(F2683,""\D"", """")"),"20")</f>
        <v>20</v>
      </c>
    </row>
    <row r="2683" spans="1:9" ht="15.75" customHeight="1">
      <c r="A2683" s="1">
        <v>2682</v>
      </c>
      <c r="B2683" s="3">
        <v>2683</v>
      </c>
      <c r="C2683" s="3" t="s">
        <v>7212</v>
      </c>
      <c r="D2683" s="3" t="s">
        <v>7213</v>
      </c>
      <c r="E2683" s="3" t="s">
        <v>7214</v>
      </c>
      <c r="F2683" s="3" t="s">
        <v>166</v>
      </c>
      <c r="G2683" s="3">
        <v>6</v>
      </c>
      <c r="H2683" s="3" t="s">
        <v>88</v>
      </c>
      <c r="I2683" s="4" t="str">
        <f ca="1">IFERROR(__xludf.DUMMYFUNCTION("REGEXREPLACE(F2684,""\D"", """")"),"4")</f>
        <v>4</v>
      </c>
    </row>
    <row r="2684" spans="1:9" ht="15.75" customHeight="1">
      <c r="A2684" s="1">
        <v>2683</v>
      </c>
      <c r="B2684" s="3">
        <v>2684</v>
      </c>
      <c r="C2684" s="3" t="s">
        <v>7215</v>
      </c>
      <c r="D2684" s="3" t="s">
        <v>7216</v>
      </c>
      <c r="E2684" s="3" t="s">
        <v>7217</v>
      </c>
      <c r="F2684" s="3" t="s">
        <v>166</v>
      </c>
      <c r="G2684" s="3">
        <v>8</v>
      </c>
      <c r="H2684" s="3" t="s">
        <v>420</v>
      </c>
      <c r="I2684" s="4" t="str">
        <f ca="1">IFERROR(__xludf.DUMMYFUNCTION("REGEXREPLACE(F2685,""\D"", """")"),"4")</f>
        <v>4</v>
      </c>
    </row>
    <row r="2685" spans="1:9" ht="15.75" customHeight="1">
      <c r="A2685" s="1">
        <v>2684</v>
      </c>
      <c r="B2685" s="3">
        <v>2685</v>
      </c>
      <c r="C2685" s="3" t="s">
        <v>7218</v>
      </c>
      <c r="D2685" s="3" t="s">
        <v>7219</v>
      </c>
      <c r="E2685" s="3" t="s">
        <v>7220</v>
      </c>
      <c r="F2685" s="3" t="s">
        <v>153</v>
      </c>
      <c r="G2685" s="3">
        <v>4</v>
      </c>
      <c r="H2685" s="3" t="s">
        <v>235</v>
      </c>
      <c r="I2685" s="4" t="str">
        <f ca="1">IFERROR(__xludf.DUMMYFUNCTION("REGEXREPLACE(F2686,""\D"", """")"),"13")</f>
        <v>13</v>
      </c>
    </row>
    <row r="2686" spans="1:9" ht="15.75" customHeight="1">
      <c r="A2686" s="1">
        <v>2685</v>
      </c>
      <c r="B2686" s="3">
        <v>2686</v>
      </c>
      <c r="C2686" s="3" t="s">
        <v>7221</v>
      </c>
      <c r="D2686" s="3" t="s">
        <v>7222</v>
      </c>
      <c r="E2686" s="3" t="s">
        <v>21</v>
      </c>
      <c r="F2686" s="3">
        <v>0</v>
      </c>
      <c r="I2686" s="4" t="str">
        <f ca="1">IFERROR(__xludf.DUMMYFUNCTION("REGEXREPLACE(F2687,""\D"", """")"),"#VALUE!")</f>
        <v>#VALUE!</v>
      </c>
    </row>
    <row r="2687" spans="1:9" ht="15.75" customHeight="1">
      <c r="A2687" s="1">
        <v>2686</v>
      </c>
      <c r="B2687" s="3">
        <v>2687</v>
      </c>
      <c r="C2687" s="3" t="s">
        <v>7223</v>
      </c>
      <c r="D2687" s="3" t="s">
        <v>7224</v>
      </c>
      <c r="E2687" s="3" t="s">
        <v>21</v>
      </c>
      <c r="F2687" s="3">
        <v>0</v>
      </c>
      <c r="I2687" s="4" t="str">
        <f ca="1">IFERROR(__xludf.DUMMYFUNCTION("REGEXREPLACE(F2688,""\D"", """")"),"#VALUE!")</f>
        <v>#VALUE!</v>
      </c>
    </row>
    <row r="2688" spans="1:9" ht="15.75" customHeight="1">
      <c r="A2688" s="1">
        <v>2687</v>
      </c>
      <c r="B2688" s="3">
        <v>2688</v>
      </c>
      <c r="C2688" s="3" t="s">
        <v>7225</v>
      </c>
      <c r="D2688" s="3" t="s">
        <v>7226</v>
      </c>
      <c r="E2688" s="3" t="s">
        <v>7227</v>
      </c>
      <c r="F2688" s="3">
        <v>0</v>
      </c>
      <c r="I2688" s="4" t="str">
        <f ca="1">IFERROR(__xludf.DUMMYFUNCTION("REGEXREPLACE(F2689,""\D"", """")"),"#VALUE!")</f>
        <v>#VALUE!</v>
      </c>
    </row>
    <row r="2689" spans="1:9" ht="15.75" customHeight="1">
      <c r="A2689" s="1">
        <v>2688</v>
      </c>
      <c r="B2689" s="3">
        <v>2689</v>
      </c>
      <c r="C2689" s="3" t="s">
        <v>7228</v>
      </c>
      <c r="D2689" s="3" t="s">
        <v>7229</v>
      </c>
      <c r="E2689" s="3" t="s">
        <v>21</v>
      </c>
      <c r="F2689" s="3">
        <v>0</v>
      </c>
      <c r="I2689" s="4" t="str">
        <f ca="1">IFERROR(__xludf.DUMMYFUNCTION("REGEXREPLACE(F2690,""\D"", """")"),"#VALUE!")</f>
        <v>#VALUE!</v>
      </c>
    </row>
    <row r="2690" spans="1:9" ht="15.75" customHeight="1">
      <c r="A2690" s="1">
        <v>2689</v>
      </c>
      <c r="B2690" s="3">
        <v>2690</v>
      </c>
      <c r="C2690" s="3" t="s">
        <v>7230</v>
      </c>
      <c r="D2690" s="3" t="s">
        <v>7231</v>
      </c>
      <c r="E2690" s="3" t="s">
        <v>7232</v>
      </c>
      <c r="F2690" s="3" t="s">
        <v>111</v>
      </c>
      <c r="G2690" s="3">
        <v>9</v>
      </c>
      <c r="H2690" s="3" t="s">
        <v>2139</v>
      </c>
      <c r="I2690" s="4" t="str">
        <f ca="1">IFERROR(__xludf.DUMMYFUNCTION("REGEXREPLACE(F2691,""\D"", """")"),"21")</f>
        <v>21</v>
      </c>
    </row>
    <row r="2691" spans="1:9" ht="15.75" customHeight="1">
      <c r="A2691" s="1">
        <v>2690</v>
      </c>
      <c r="B2691" s="3">
        <v>2691</v>
      </c>
      <c r="C2691" s="3" t="s">
        <v>7233</v>
      </c>
      <c r="D2691" s="3" t="s">
        <v>7234</v>
      </c>
      <c r="E2691" s="3" t="s">
        <v>21</v>
      </c>
      <c r="F2691" s="3">
        <v>0</v>
      </c>
      <c r="I2691" s="4" t="str">
        <f ca="1">IFERROR(__xludf.DUMMYFUNCTION("REGEXREPLACE(F2692,""\D"", """")"),"#VALUE!")</f>
        <v>#VALUE!</v>
      </c>
    </row>
    <row r="2692" spans="1:9" ht="15.75" customHeight="1">
      <c r="A2692" s="1">
        <v>2691</v>
      </c>
      <c r="B2692" s="3">
        <v>2692</v>
      </c>
      <c r="C2692" s="3" t="s">
        <v>7235</v>
      </c>
      <c r="D2692" s="3" t="s">
        <v>7236</v>
      </c>
      <c r="E2692" s="3" t="s">
        <v>21</v>
      </c>
      <c r="F2692" s="3">
        <v>0</v>
      </c>
      <c r="I2692" s="4" t="str">
        <f ca="1">IFERROR(__xludf.DUMMYFUNCTION("REGEXREPLACE(F2693,""\D"", """")"),"#VALUE!")</f>
        <v>#VALUE!</v>
      </c>
    </row>
    <row r="2693" spans="1:9" ht="15.75" customHeight="1">
      <c r="A2693" s="1">
        <v>2692</v>
      </c>
      <c r="B2693" s="3">
        <v>2693</v>
      </c>
      <c r="C2693" s="3" t="s">
        <v>7237</v>
      </c>
      <c r="D2693" s="3" t="s">
        <v>7238</v>
      </c>
      <c r="E2693" s="3" t="s">
        <v>7239</v>
      </c>
      <c r="F2693" s="3" t="s">
        <v>316</v>
      </c>
      <c r="G2693" s="3">
        <v>0</v>
      </c>
      <c r="H2693" s="3" t="s">
        <v>88</v>
      </c>
      <c r="I2693" s="4" t="str">
        <f ca="1">IFERROR(__xludf.DUMMYFUNCTION("REGEXREPLACE(F2694,""\D"", """")"),"10")</f>
        <v>10</v>
      </c>
    </row>
    <row r="2694" spans="1:9" ht="15.75" customHeight="1">
      <c r="A2694" s="1">
        <v>2693</v>
      </c>
      <c r="B2694" s="3">
        <v>2694</v>
      </c>
      <c r="C2694" s="3" t="s">
        <v>7240</v>
      </c>
      <c r="D2694" s="3" t="s">
        <v>7241</v>
      </c>
      <c r="E2694" s="3" t="s">
        <v>21</v>
      </c>
      <c r="F2694" s="3">
        <v>0</v>
      </c>
      <c r="I2694" s="4" t="str">
        <f ca="1">IFERROR(__xludf.DUMMYFUNCTION("REGEXREPLACE(F2695,""\D"", """")"),"#VALUE!")</f>
        <v>#VALUE!</v>
      </c>
    </row>
    <row r="2695" spans="1:9" ht="15.75" customHeight="1">
      <c r="A2695" s="1">
        <v>2694</v>
      </c>
      <c r="B2695" s="3">
        <v>2695</v>
      </c>
      <c r="C2695" s="3" t="s">
        <v>7242</v>
      </c>
      <c r="D2695" s="3" t="s">
        <v>7243</v>
      </c>
      <c r="E2695" s="3" t="s">
        <v>7244</v>
      </c>
      <c r="F2695" s="3">
        <v>0</v>
      </c>
      <c r="I2695" s="4" t="str">
        <f ca="1">IFERROR(__xludf.DUMMYFUNCTION("REGEXREPLACE(F2696,""\D"", """")"),"#VALUE!")</f>
        <v>#VALUE!</v>
      </c>
    </row>
    <row r="2696" spans="1:9" ht="15.75" customHeight="1">
      <c r="A2696" s="1">
        <v>2695</v>
      </c>
      <c r="B2696" s="3">
        <v>2696</v>
      </c>
      <c r="C2696" s="3" t="s">
        <v>7245</v>
      </c>
      <c r="D2696" s="3" t="s">
        <v>7246</v>
      </c>
      <c r="E2696" s="3" t="s">
        <v>21</v>
      </c>
      <c r="F2696" s="3">
        <v>0</v>
      </c>
      <c r="I2696" s="4" t="str">
        <f ca="1">IFERROR(__xludf.DUMMYFUNCTION("REGEXREPLACE(F2697,""\D"", """")"),"#VALUE!")</f>
        <v>#VALUE!</v>
      </c>
    </row>
    <row r="2697" spans="1:9" ht="15.75" customHeight="1">
      <c r="A2697" s="1">
        <v>2696</v>
      </c>
      <c r="B2697" s="3">
        <v>2697</v>
      </c>
      <c r="C2697" s="3" t="s">
        <v>7247</v>
      </c>
      <c r="D2697" s="3" t="s">
        <v>7248</v>
      </c>
      <c r="E2697" s="3" t="s">
        <v>7249</v>
      </c>
      <c r="F2697" s="3">
        <v>0</v>
      </c>
      <c r="I2697" s="4" t="str">
        <f ca="1">IFERROR(__xludf.DUMMYFUNCTION("REGEXREPLACE(F2698,""\D"", """")"),"#VALUE!")</f>
        <v>#VALUE!</v>
      </c>
    </row>
    <row r="2698" spans="1:9" ht="15.75" customHeight="1">
      <c r="A2698" s="1">
        <v>2697</v>
      </c>
      <c r="B2698" s="3">
        <v>2698</v>
      </c>
      <c r="C2698" s="3" t="s">
        <v>7250</v>
      </c>
      <c r="D2698" s="3" t="s">
        <v>7251</v>
      </c>
      <c r="E2698" s="3" t="s">
        <v>7252</v>
      </c>
      <c r="F2698" s="3" t="s">
        <v>6466</v>
      </c>
      <c r="G2698" s="3">
        <v>3</v>
      </c>
      <c r="H2698" s="3" t="s">
        <v>2164</v>
      </c>
      <c r="I2698" s="4" t="str">
        <f ca="1">IFERROR(__xludf.DUMMYFUNCTION("REGEXREPLACE(F2699,""\D"", """")"),"115")</f>
        <v>115</v>
      </c>
    </row>
    <row r="2699" spans="1:9" ht="15.75" customHeight="1">
      <c r="A2699" s="1">
        <v>2698</v>
      </c>
      <c r="B2699" s="3">
        <v>2699</v>
      </c>
      <c r="C2699" s="3" t="s">
        <v>7253</v>
      </c>
      <c r="D2699" s="3" t="s">
        <v>7254</v>
      </c>
      <c r="E2699" s="3" t="s">
        <v>21</v>
      </c>
      <c r="F2699" s="3">
        <v>0</v>
      </c>
      <c r="I2699" s="4" t="str">
        <f ca="1">IFERROR(__xludf.DUMMYFUNCTION("REGEXREPLACE(F2700,""\D"", """")"),"#VALUE!")</f>
        <v>#VALUE!</v>
      </c>
    </row>
    <row r="2700" spans="1:9" ht="15.75" customHeight="1">
      <c r="A2700" s="1">
        <v>2699</v>
      </c>
      <c r="B2700" s="3">
        <v>2700</v>
      </c>
      <c r="C2700" s="3" t="s">
        <v>7255</v>
      </c>
      <c r="D2700" s="3" t="s">
        <v>7256</v>
      </c>
      <c r="E2700" s="3" t="s">
        <v>7257</v>
      </c>
      <c r="F2700" s="3">
        <v>0</v>
      </c>
      <c r="I2700" s="4" t="str">
        <f ca="1">IFERROR(__xludf.DUMMYFUNCTION("REGEXREPLACE(F2701,""\D"", """")"),"#VALUE!")</f>
        <v>#VALUE!</v>
      </c>
    </row>
    <row r="2701" spans="1:9" ht="15.75" customHeight="1">
      <c r="A2701" s="1">
        <v>2700</v>
      </c>
      <c r="B2701" s="3">
        <v>2701</v>
      </c>
      <c r="C2701" s="3" t="s">
        <v>7258</v>
      </c>
      <c r="D2701" s="3" t="s">
        <v>7259</v>
      </c>
      <c r="E2701" s="3" t="s">
        <v>7260</v>
      </c>
      <c r="F2701" s="3">
        <v>0</v>
      </c>
      <c r="I2701" s="4" t="str">
        <f ca="1">IFERROR(__xludf.DUMMYFUNCTION("REGEXREPLACE(F2702,""\D"", """")"),"#VALUE!")</f>
        <v>#VALUE!</v>
      </c>
    </row>
    <row r="2702" spans="1:9" ht="15.75" customHeight="1">
      <c r="A2702" s="1">
        <v>2701</v>
      </c>
      <c r="B2702" s="3">
        <v>2702</v>
      </c>
      <c r="C2702" s="3" t="s">
        <v>7261</v>
      </c>
      <c r="D2702" s="3" t="s">
        <v>7262</v>
      </c>
      <c r="E2702" s="3" t="s">
        <v>21</v>
      </c>
      <c r="F2702" s="3">
        <v>0</v>
      </c>
      <c r="I2702" s="4" t="str">
        <f ca="1">IFERROR(__xludf.DUMMYFUNCTION("REGEXREPLACE(F2703,""\D"", """")"),"#VALUE!")</f>
        <v>#VALUE!</v>
      </c>
    </row>
    <row r="2703" spans="1:9" ht="15.75" customHeight="1">
      <c r="A2703" s="1">
        <v>2702</v>
      </c>
      <c r="B2703" s="3">
        <v>2703</v>
      </c>
      <c r="C2703" s="3" t="s">
        <v>7263</v>
      </c>
      <c r="D2703" s="3" t="s">
        <v>7264</v>
      </c>
      <c r="E2703" s="3" t="s">
        <v>7265</v>
      </c>
      <c r="F2703" s="3" t="s">
        <v>263</v>
      </c>
      <c r="G2703" s="3">
        <v>4</v>
      </c>
      <c r="H2703" s="3" t="s">
        <v>88</v>
      </c>
      <c r="I2703" s="4" t="str">
        <f ca="1">IFERROR(__xludf.DUMMYFUNCTION("REGEXREPLACE(F2704,""\D"", """")"),"6")</f>
        <v>6</v>
      </c>
    </row>
    <row r="2704" spans="1:9" ht="15.75" customHeight="1">
      <c r="A2704" s="1">
        <v>2703</v>
      </c>
      <c r="B2704" s="3">
        <v>2704</v>
      </c>
      <c r="C2704" s="3" t="s">
        <v>7266</v>
      </c>
      <c r="D2704" s="3" t="s">
        <v>7267</v>
      </c>
      <c r="E2704" s="3" t="s">
        <v>21</v>
      </c>
      <c r="F2704" s="3">
        <v>0</v>
      </c>
      <c r="I2704" s="4" t="str">
        <f ca="1">IFERROR(__xludf.DUMMYFUNCTION("REGEXREPLACE(F2705,""\D"", """")"),"#VALUE!")</f>
        <v>#VALUE!</v>
      </c>
    </row>
    <row r="2705" spans="1:9" ht="15.75" customHeight="1">
      <c r="A2705" s="1">
        <v>2704</v>
      </c>
      <c r="B2705" s="3">
        <v>2705</v>
      </c>
      <c r="C2705" s="3" t="s">
        <v>7268</v>
      </c>
      <c r="D2705" s="3" t="s">
        <v>7269</v>
      </c>
      <c r="E2705" s="3" t="s">
        <v>21</v>
      </c>
      <c r="F2705" s="3">
        <v>0</v>
      </c>
      <c r="I2705" s="4" t="str">
        <f ca="1">IFERROR(__xludf.DUMMYFUNCTION("REGEXREPLACE(F2706,""\D"", """")"),"#VALUE!")</f>
        <v>#VALUE!</v>
      </c>
    </row>
    <row r="2706" spans="1:9" ht="15.75" customHeight="1">
      <c r="A2706" s="1">
        <v>2705</v>
      </c>
      <c r="B2706" s="3">
        <v>2706</v>
      </c>
      <c r="C2706" s="3" t="s">
        <v>7270</v>
      </c>
      <c r="D2706" s="3" t="s">
        <v>7271</v>
      </c>
      <c r="E2706" s="3" t="s">
        <v>21</v>
      </c>
      <c r="F2706" s="3">
        <v>0</v>
      </c>
      <c r="I2706" s="4" t="str">
        <f ca="1">IFERROR(__xludf.DUMMYFUNCTION("REGEXREPLACE(F2707,""\D"", """")"),"#VALUE!")</f>
        <v>#VALUE!</v>
      </c>
    </row>
    <row r="2707" spans="1:9" ht="15.75" customHeight="1">
      <c r="A2707" s="1">
        <v>2706</v>
      </c>
      <c r="B2707" s="3">
        <v>2707</v>
      </c>
      <c r="C2707" s="3" t="s">
        <v>7272</v>
      </c>
      <c r="D2707" s="3" t="s">
        <v>7273</v>
      </c>
      <c r="E2707" s="3" t="s">
        <v>7274</v>
      </c>
      <c r="F2707" s="3" t="s">
        <v>429</v>
      </c>
      <c r="G2707" s="3">
        <v>0</v>
      </c>
      <c r="H2707" s="3" t="s">
        <v>76</v>
      </c>
      <c r="I2707" s="4" t="str">
        <f ca="1">IFERROR(__xludf.DUMMYFUNCTION("REGEXREPLACE(F2708,""\D"", """")"),"20")</f>
        <v>20</v>
      </c>
    </row>
    <row r="2708" spans="1:9" ht="15.75" customHeight="1">
      <c r="A2708" s="1">
        <v>2707</v>
      </c>
      <c r="B2708" s="3">
        <v>2708</v>
      </c>
      <c r="C2708" s="3" t="s">
        <v>7275</v>
      </c>
      <c r="D2708" s="3" t="s">
        <v>7276</v>
      </c>
      <c r="E2708" s="3" t="s">
        <v>21</v>
      </c>
      <c r="F2708" s="3">
        <v>0</v>
      </c>
      <c r="I2708" s="4" t="str">
        <f ca="1">IFERROR(__xludf.DUMMYFUNCTION("REGEXREPLACE(F2709,""\D"", """")"),"#VALUE!")</f>
        <v>#VALUE!</v>
      </c>
    </row>
    <row r="2709" spans="1:9" ht="15.75" customHeight="1">
      <c r="A2709" s="1">
        <v>2708</v>
      </c>
      <c r="B2709" s="3">
        <v>2709</v>
      </c>
      <c r="C2709" s="3" t="s">
        <v>7277</v>
      </c>
      <c r="D2709" s="3" t="s">
        <v>7278</v>
      </c>
      <c r="E2709" s="3" t="s">
        <v>7279</v>
      </c>
      <c r="F2709" s="3" t="s">
        <v>41</v>
      </c>
      <c r="G2709" s="3">
        <v>16</v>
      </c>
      <c r="H2709" s="3" t="s">
        <v>70</v>
      </c>
      <c r="I2709" s="4" t="str">
        <f ca="1">IFERROR(__xludf.DUMMYFUNCTION("REGEXREPLACE(F2710,""\D"", """")"),"11")</f>
        <v>11</v>
      </c>
    </row>
    <row r="2710" spans="1:9" ht="15.75" customHeight="1">
      <c r="A2710" s="1">
        <v>2709</v>
      </c>
      <c r="B2710" s="3">
        <v>2710</v>
      </c>
      <c r="C2710" s="3" t="s">
        <v>7280</v>
      </c>
      <c r="D2710" s="3" t="s">
        <v>7281</v>
      </c>
      <c r="E2710" s="3" t="s">
        <v>7282</v>
      </c>
      <c r="F2710" s="3">
        <v>0</v>
      </c>
      <c r="I2710" s="4" t="str">
        <f ca="1">IFERROR(__xludf.DUMMYFUNCTION("REGEXREPLACE(F2711,""\D"", """")"),"#VALUE!")</f>
        <v>#VALUE!</v>
      </c>
    </row>
    <row r="2711" spans="1:9" ht="15.75" customHeight="1">
      <c r="A2711" s="1">
        <v>2710</v>
      </c>
      <c r="B2711" s="3">
        <v>2711</v>
      </c>
      <c r="C2711" s="3" t="s">
        <v>7283</v>
      </c>
      <c r="D2711" s="3" t="s">
        <v>7284</v>
      </c>
      <c r="E2711" s="3" t="s">
        <v>7285</v>
      </c>
      <c r="F2711" s="3" t="s">
        <v>61</v>
      </c>
      <c r="G2711" s="3">
        <v>0</v>
      </c>
      <c r="H2711" s="3" t="s">
        <v>933</v>
      </c>
      <c r="I2711" s="4" t="str">
        <f ca="1">IFERROR(__xludf.DUMMYFUNCTION("REGEXREPLACE(F2712,""\D"", """")"),"8")</f>
        <v>8</v>
      </c>
    </row>
    <row r="2712" spans="1:9" ht="15.75" customHeight="1">
      <c r="A2712" s="1">
        <v>2711</v>
      </c>
      <c r="B2712" s="3">
        <v>2712</v>
      </c>
      <c r="C2712" s="3" t="s">
        <v>7286</v>
      </c>
      <c r="D2712" s="3" t="s">
        <v>7287</v>
      </c>
      <c r="E2712" s="3" t="s">
        <v>7288</v>
      </c>
      <c r="F2712" s="3">
        <v>0</v>
      </c>
      <c r="I2712" s="4" t="str">
        <f ca="1">IFERROR(__xludf.DUMMYFUNCTION("REGEXREPLACE(F2713,""\D"", """")"),"#VALUE!")</f>
        <v>#VALUE!</v>
      </c>
    </row>
    <row r="2713" spans="1:9" ht="15.75" customHeight="1">
      <c r="A2713" s="1">
        <v>2712</v>
      </c>
      <c r="B2713" s="3">
        <v>2713</v>
      </c>
      <c r="C2713" s="3" t="s">
        <v>7289</v>
      </c>
      <c r="D2713" s="3" t="s">
        <v>7290</v>
      </c>
      <c r="E2713" s="3" t="s">
        <v>21</v>
      </c>
      <c r="F2713" s="3">
        <v>0</v>
      </c>
      <c r="I2713" s="4" t="str">
        <f ca="1">IFERROR(__xludf.DUMMYFUNCTION("REGEXREPLACE(F2714,""\D"", """")"),"#VALUE!")</f>
        <v>#VALUE!</v>
      </c>
    </row>
    <row r="2714" spans="1:9" ht="15.75" customHeight="1">
      <c r="A2714" s="1">
        <v>2713</v>
      </c>
      <c r="B2714" s="3">
        <v>2714</v>
      </c>
      <c r="C2714" s="3" t="s">
        <v>7291</v>
      </c>
      <c r="D2714" s="3" t="s">
        <v>7292</v>
      </c>
      <c r="E2714" s="3" t="s">
        <v>7293</v>
      </c>
      <c r="F2714" s="3">
        <v>0</v>
      </c>
      <c r="I2714" s="4" t="str">
        <f ca="1">IFERROR(__xludf.DUMMYFUNCTION("REGEXREPLACE(F2715,""\D"", """")"),"#VALUE!")</f>
        <v>#VALUE!</v>
      </c>
    </row>
    <row r="2715" spans="1:9" ht="15.75" customHeight="1">
      <c r="A2715" s="1">
        <v>2714</v>
      </c>
      <c r="B2715" s="3">
        <v>2715</v>
      </c>
      <c r="C2715" s="3" t="s">
        <v>7294</v>
      </c>
      <c r="D2715" s="3" t="s">
        <v>7295</v>
      </c>
      <c r="E2715" s="3" t="s">
        <v>7296</v>
      </c>
      <c r="F2715" s="3" t="s">
        <v>316</v>
      </c>
      <c r="G2715" s="3">
        <v>0</v>
      </c>
      <c r="H2715" s="3" t="s">
        <v>88</v>
      </c>
      <c r="I2715" s="4" t="str">
        <f ca="1">IFERROR(__xludf.DUMMYFUNCTION("REGEXREPLACE(F2716,""\D"", """")"),"10")</f>
        <v>10</v>
      </c>
    </row>
    <row r="2716" spans="1:9" ht="15.75" customHeight="1">
      <c r="A2716" s="1">
        <v>2715</v>
      </c>
      <c r="B2716" s="3">
        <v>2716</v>
      </c>
      <c r="C2716" s="3" t="s">
        <v>7297</v>
      </c>
      <c r="D2716" s="3" t="s">
        <v>7298</v>
      </c>
      <c r="E2716" s="3" t="s">
        <v>7299</v>
      </c>
      <c r="F2716" s="3">
        <v>0</v>
      </c>
      <c r="I2716" s="4" t="str">
        <f ca="1">IFERROR(__xludf.DUMMYFUNCTION("REGEXREPLACE(F2717,""\D"", """")"),"#VALUE!")</f>
        <v>#VALUE!</v>
      </c>
    </row>
    <row r="2717" spans="1:9" ht="15.75" customHeight="1">
      <c r="A2717" s="1">
        <v>2716</v>
      </c>
      <c r="B2717" s="3">
        <v>2717</v>
      </c>
      <c r="C2717" s="3" t="s">
        <v>7300</v>
      </c>
      <c r="D2717" s="3" t="s">
        <v>7301</v>
      </c>
      <c r="E2717" s="3" t="s">
        <v>7302</v>
      </c>
      <c r="F2717" s="3">
        <v>0</v>
      </c>
      <c r="I2717" s="4" t="str">
        <f ca="1">IFERROR(__xludf.DUMMYFUNCTION("REGEXREPLACE(F2718,""\D"", """")"),"#VALUE!")</f>
        <v>#VALUE!</v>
      </c>
    </row>
    <row r="2718" spans="1:9" ht="15.75" customHeight="1">
      <c r="A2718" s="1">
        <v>2717</v>
      </c>
      <c r="B2718" s="3">
        <v>2718</v>
      </c>
      <c r="C2718" s="3" t="s">
        <v>7303</v>
      </c>
      <c r="D2718" s="3" t="s">
        <v>7304</v>
      </c>
      <c r="E2718" s="3" t="s">
        <v>21</v>
      </c>
      <c r="F2718" s="3">
        <v>0</v>
      </c>
      <c r="I2718" s="4" t="str">
        <f ca="1">IFERROR(__xludf.DUMMYFUNCTION("REGEXREPLACE(F2719,""\D"", """")"),"#VALUE!")</f>
        <v>#VALUE!</v>
      </c>
    </row>
    <row r="2719" spans="1:9" ht="15.75" customHeight="1">
      <c r="A2719" s="1">
        <v>2718</v>
      </c>
      <c r="B2719" s="3">
        <v>2719</v>
      </c>
      <c r="C2719" s="3" t="s">
        <v>7305</v>
      </c>
      <c r="D2719" s="3" t="s">
        <v>7306</v>
      </c>
      <c r="E2719" s="3" t="s">
        <v>7307</v>
      </c>
      <c r="F2719" s="3">
        <v>0</v>
      </c>
      <c r="I2719" s="4" t="str">
        <f ca="1">IFERROR(__xludf.DUMMYFUNCTION("REGEXREPLACE(F2720,""\D"", """")"),"#VALUE!")</f>
        <v>#VALUE!</v>
      </c>
    </row>
    <row r="2720" spans="1:9" ht="15.75" customHeight="1">
      <c r="A2720" s="1">
        <v>2719</v>
      </c>
      <c r="B2720" s="3">
        <v>2720</v>
      </c>
      <c r="C2720" s="3" t="s">
        <v>7308</v>
      </c>
      <c r="D2720" s="3" t="s">
        <v>7309</v>
      </c>
      <c r="E2720" s="3" t="s">
        <v>7310</v>
      </c>
      <c r="F2720" s="3" t="s">
        <v>254</v>
      </c>
      <c r="G2720" s="3">
        <v>0</v>
      </c>
      <c r="H2720" s="3" t="s">
        <v>96</v>
      </c>
      <c r="I2720" s="4" t="str">
        <f ca="1">IFERROR(__xludf.DUMMYFUNCTION("REGEXREPLACE(F2721,""\D"", """")"),"19")</f>
        <v>19</v>
      </c>
    </row>
    <row r="2721" spans="1:9" ht="15.75" customHeight="1">
      <c r="A2721" s="1">
        <v>2720</v>
      </c>
      <c r="B2721" s="3">
        <v>2721</v>
      </c>
      <c r="C2721" s="3" t="s">
        <v>7311</v>
      </c>
      <c r="D2721" s="3" t="s">
        <v>7312</v>
      </c>
      <c r="E2721" s="3" t="s">
        <v>21</v>
      </c>
      <c r="F2721" s="3">
        <v>0</v>
      </c>
      <c r="I2721" s="4" t="str">
        <f ca="1">IFERROR(__xludf.DUMMYFUNCTION("REGEXREPLACE(F2722,""\D"", """")"),"#VALUE!")</f>
        <v>#VALUE!</v>
      </c>
    </row>
    <row r="2722" spans="1:9" ht="15.75" customHeight="1">
      <c r="A2722" s="1">
        <v>2721</v>
      </c>
      <c r="B2722" s="3">
        <v>2722</v>
      </c>
      <c r="C2722" s="3" t="s">
        <v>7313</v>
      </c>
      <c r="D2722" s="3" t="s">
        <v>7314</v>
      </c>
      <c r="E2722" s="3" t="s">
        <v>21</v>
      </c>
      <c r="F2722" s="3">
        <v>0</v>
      </c>
      <c r="I2722" s="4" t="str">
        <f ca="1">IFERROR(__xludf.DUMMYFUNCTION("REGEXREPLACE(F2723,""\D"", """")"),"#VALUE!")</f>
        <v>#VALUE!</v>
      </c>
    </row>
    <row r="2723" spans="1:9" ht="15.75" customHeight="1">
      <c r="A2723" s="1">
        <v>2722</v>
      </c>
      <c r="B2723" s="3">
        <v>2723</v>
      </c>
      <c r="C2723" s="3" t="s">
        <v>7315</v>
      </c>
      <c r="D2723" s="3" t="s">
        <v>7316</v>
      </c>
      <c r="E2723" s="3" t="s">
        <v>21</v>
      </c>
      <c r="F2723" s="3">
        <v>0</v>
      </c>
      <c r="I2723" s="4" t="str">
        <f ca="1">IFERROR(__xludf.DUMMYFUNCTION("REGEXREPLACE(F2724,""\D"", """")"),"#VALUE!")</f>
        <v>#VALUE!</v>
      </c>
    </row>
    <row r="2724" spans="1:9" ht="15.75" customHeight="1">
      <c r="A2724" s="1">
        <v>2723</v>
      </c>
      <c r="B2724" s="3">
        <v>2724</v>
      </c>
      <c r="C2724" s="3" t="s">
        <v>7317</v>
      </c>
      <c r="D2724" s="3" t="s">
        <v>7318</v>
      </c>
      <c r="E2724" s="3" t="s">
        <v>7319</v>
      </c>
      <c r="F2724" s="3">
        <v>0</v>
      </c>
      <c r="I2724" s="4" t="str">
        <f ca="1">IFERROR(__xludf.DUMMYFUNCTION("REGEXREPLACE(F2725,""\D"", """")"),"#VALUE!")</f>
        <v>#VALUE!</v>
      </c>
    </row>
    <row r="2725" spans="1:9" ht="15.75" customHeight="1">
      <c r="A2725" s="1">
        <v>2724</v>
      </c>
      <c r="B2725" s="3">
        <v>2725</v>
      </c>
      <c r="C2725" s="3" t="s">
        <v>7320</v>
      </c>
      <c r="D2725" s="3" t="s">
        <v>7321</v>
      </c>
      <c r="E2725" s="3" t="s">
        <v>7322</v>
      </c>
      <c r="F2725" s="3">
        <v>0</v>
      </c>
      <c r="I2725" s="4" t="str">
        <f ca="1">IFERROR(__xludf.DUMMYFUNCTION("REGEXREPLACE(F2726,""\D"", """")"),"#VALUE!")</f>
        <v>#VALUE!</v>
      </c>
    </row>
    <row r="2726" spans="1:9" ht="15.75" customHeight="1">
      <c r="A2726" s="1">
        <v>2725</v>
      </c>
      <c r="B2726" s="3">
        <v>2726</v>
      </c>
      <c r="C2726" s="3" t="s">
        <v>7323</v>
      </c>
      <c r="D2726" s="3" t="s">
        <v>7324</v>
      </c>
      <c r="E2726" s="3" t="s">
        <v>7325</v>
      </c>
      <c r="F2726" s="3">
        <v>0</v>
      </c>
      <c r="I2726" s="4" t="str">
        <f ca="1">IFERROR(__xludf.DUMMYFUNCTION("REGEXREPLACE(F2727,""\D"", """")"),"#VALUE!")</f>
        <v>#VALUE!</v>
      </c>
    </row>
    <row r="2727" spans="1:9" ht="15.75" customHeight="1">
      <c r="A2727" s="1">
        <v>2726</v>
      </c>
      <c r="B2727" s="3">
        <v>2727</v>
      </c>
      <c r="C2727" s="3" t="s">
        <v>7326</v>
      </c>
      <c r="D2727" s="3" t="s">
        <v>7327</v>
      </c>
      <c r="E2727" s="3" t="s">
        <v>7328</v>
      </c>
      <c r="F2727" s="3">
        <v>0</v>
      </c>
      <c r="I2727" s="4" t="str">
        <f ca="1">IFERROR(__xludf.DUMMYFUNCTION("REGEXREPLACE(F2728,""\D"", """")"),"#VALUE!")</f>
        <v>#VALUE!</v>
      </c>
    </row>
    <row r="2728" spans="1:9" ht="15.75" customHeight="1">
      <c r="A2728" s="1">
        <v>2727</v>
      </c>
      <c r="B2728" s="3">
        <v>2728</v>
      </c>
      <c r="C2728" s="3" t="s">
        <v>7329</v>
      </c>
      <c r="D2728" s="3" t="s">
        <v>7330</v>
      </c>
      <c r="E2728" s="3" t="s">
        <v>21</v>
      </c>
      <c r="F2728" s="3">
        <v>0</v>
      </c>
      <c r="I2728" s="4" t="str">
        <f ca="1">IFERROR(__xludf.DUMMYFUNCTION("REGEXREPLACE(F2729,""\D"", """")"),"#VALUE!")</f>
        <v>#VALUE!</v>
      </c>
    </row>
    <row r="2729" spans="1:9" ht="15.75" customHeight="1">
      <c r="A2729" s="1">
        <v>2728</v>
      </c>
      <c r="B2729" s="3">
        <v>2729</v>
      </c>
      <c r="C2729" s="3" t="s">
        <v>7331</v>
      </c>
      <c r="D2729" s="3" t="s">
        <v>7332</v>
      </c>
      <c r="E2729" s="3" t="s">
        <v>7333</v>
      </c>
      <c r="F2729" s="3" t="s">
        <v>111</v>
      </c>
      <c r="G2729" s="3">
        <v>12</v>
      </c>
      <c r="H2729" s="3" t="s">
        <v>2492</v>
      </c>
      <c r="I2729" s="4" t="str">
        <f ca="1">IFERROR(__xludf.DUMMYFUNCTION("REGEXREPLACE(F2730,""\D"", """")"),"21")</f>
        <v>21</v>
      </c>
    </row>
    <row r="2730" spans="1:9" ht="15.75" customHeight="1">
      <c r="A2730" s="1">
        <v>2729</v>
      </c>
      <c r="B2730" s="3">
        <v>2730</v>
      </c>
      <c r="C2730" s="3" t="s">
        <v>7334</v>
      </c>
      <c r="D2730" s="3" t="s">
        <v>7335</v>
      </c>
      <c r="E2730" s="3" t="s">
        <v>21</v>
      </c>
      <c r="F2730" s="3">
        <v>0</v>
      </c>
      <c r="I2730" s="4" t="str">
        <f ca="1">IFERROR(__xludf.DUMMYFUNCTION("REGEXREPLACE(F2731,""\D"", """")"),"#VALUE!")</f>
        <v>#VALUE!</v>
      </c>
    </row>
    <row r="2731" spans="1:9" ht="15.75" customHeight="1">
      <c r="A2731" s="1">
        <v>2730</v>
      </c>
      <c r="B2731" s="3">
        <v>2731</v>
      </c>
      <c r="C2731" s="3" t="s">
        <v>7336</v>
      </c>
      <c r="D2731" s="3" t="s">
        <v>7337</v>
      </c>
      <c r="E2731" s="3" t="s">
        <v>7338</v>
      </c>
      <c r="F2731" s="3">
        <v>0</v>
      </c>
      <c r="I2731" s="4" t="str">
        <f ca="1">IFERROR(__xludf.DUMMYFUNCTION("REGEXREPLACE(F2732,""\D"", """")"),"#VALUE!")</f>
        <v>#VALUE!</v>
      </c>
    </row>
    <row r="2732" spans="1:9" ht="15.75" customHeight="1">
      <c r="A2732" s="1">
        <v>2731</v>
      </c>
      <c r="B2732" s="3">
        <v>2732</v>
      </c>
      <c r="C2732" s="3" t="s">
        <v>7339</v>
      </c>
      <c r="D2732" s="3" t="s">
        <v>7340</v>
      </c>
      <c r="E2732" s="3" t="s">
        <v>7341</v>
      </c>
      <c r="F2732" s="3">
        <v>0</v>
      </c>
      <c r="I2732" s="4" t="str">
        <f ca="1">IFERROR(__xludf.DUMMYFUNCTION("REGEXREPLACE(F2733,""\D"", """")"),"#VALUE!")</f>
        <v>#VALUE!</v>
      </c>
    </row>
    <row r="2733" spans="1:9" ht="15.75" customHeight="1">
      <c r="A2733" s="1">
        <v>2732</v>
      </c>
      <c r="B2733" s="3">
        <v>2733</v>
      </c>
      <c r="C2733" s="3" t="s">
        <v>7342</v>
      </c>
      <c r="D2733" s="3" t="s">
        <v>7343</v>
      </c>
      <c r="E2733" s="3" t="s">
        <v>21</v>
      </c>
      <c r="F2733" s="3">
        <v>0</v>
      </c>
      <c r="I2733" s="4" t="str">
        <f ca="1">IFERROR(__xludf.DUMMYFUNCTION("REGEXREPLACE(F2734,""\D"", """")"),"#VALUE!")</f>
        <v>#VALUE!</v>
      </c>
    </row>
    <row r="2734" spans="1:9" ht="15.75" customHeight="1">
      <c r="A2734" s="1">
        <v>2733</v>
      </c>
      <c r="B2734" s="3">
        <v>2734</v>
      </c>
      <c r="C2734" s="3" t="s">
        <v>7344</v>
      </c>
      <c r="D2734" s="3" t="s">
        <v>7345</v>
      </c>
      <c r="E2734" s="3" t="s">
        <v>21</v>
      </c>
      <c r="F2734" s="3">
        <v>0</v>
      </c>
      <c r="I2734" s="4" t="str">
        <f ca="1">IFERROR(__xludf.DUMMYFUNCTION("REGEXREPLACE(F2735,""\D"", """")"),"#VALUE!")</f>
        <v>#VALUE!</v>
      </c>
    </row>
    <row r="2735" spans="1:9" ht="15.75" customHeight="1">
      <c r="A2735" s="1">
        <v>2734</v>
      </c>
      <c r="B2735" s="3">
        <v>2735</v>
      </c>
      <c r="C2735" s="3" t="s">
        <v>7346</v>
      </c>
      <c r="D2735" s="3" t="s">
        <v>7347</v>
      </c>
      <c r="E2735" s="3" t="s">
        <v>7348</v>
      </c>
      <c r="F2735" s="3" t="s">
        <v>111</v>
      </c>
      <c r="G2735" s="3">
        <v>15</v>
      </c>
      <c r="H2735" s="3" t="s">
        <v>255</v>
      </c>
      <c r="I2735" s="4" t="str">
        <f ca="1">IFERROR(__xludf.DUMMYFUNCTION("REGEXREPLACE(F2736,""\D"", """")"),"21")</f>
        <v>21</v>
      </c>
    </row>
    <row r="2736" spans="1:9" ht="15.75" customHeight="1">
      <c r="A2736" s="1">
        <v>2735</v>
      </c>
      <c r="B2736" s="3">
        <v>2736</v>
      </c>
      <c r="C2736" s="3" t="s">
        <v>7349</v>
      </c>
      <c r="D2736" s="3" t="s">
        <v>7350</v>
      </c>
      <c r="E2736" s="3" t="s">
        <v>7351</v>
      </c>
      <c r="F2736" s="3" t="s">
        <v>87</v>
      </c>
      <c r="G2736" s="3">
        <v>6</v>
      </c>
      <c r="H2736" s="3" t="s">
        <v>399</v>
      </c>
      <c r="I2736" s="4" t="str">
        <f ca="1">IFERROR(__xludf.DUMMYFUNCTION("REGEXREPLACE(F2737,""\D"", """")"),"7")</f>
        <v>7</v>
      </c>
    </row>
    <row r="2737" spans="1:9" ht="15.75" customHeight="1">
      <c r="A2737" s="1">
        <v>2736</v>
      </c>
      <c r="B2737" s="3">
        <v>2737</v>
      </c>
      <c r="C2737" s="3" t="s">
        <v>7352</v>
      </c>
      <c r="D2737" s="3" t="s">
        <v>7353</v>
      </c>
      <c r="E2737" s="3" t="s">
        <v>7354</v>
      </c>
      <c r="F2737" s="3" t="s">
        <v>1818</v>
      </c>
      <c r="G2737" s="3">
        <v>56</v>
      </c>
      <c r="H2737" s="3" t="s">
        <v>7355</v>
      </c>
      <c r="I2737" s="4" t="str">
        <f ca="1">IFERROR(__xludf.DUMMYFUNCTION("REGEXREPLACE(F2738,""\D"", """")"),"37")</f>
        <v>37</v>
      </c>
    </row>
    <row r="2738" spans="1:9" ht="15.75" customHeight="1">
      <c r="A2738" s="1">
        <v>2737</v>
      </c>
      <c r="B2738" s="3">
        <v>2738</v>
      </c>
      <c r="C2738" s="3" t="s">
        <v>7356</v>
      </c>
      <c r="D2738" s="3" t="s">
        <v>7357</v>
      </c>
      <c r="E2738" s="3" t="s">
        <v>21</v>
      </c>
      <c r="F2738" s="3">
        <v>0</v>
      </c>
      <c r="I2738" s="4" t="str">
        <f ca="1">IFERROR(__xludf.DUMMYFUNCTION("REGEXREPLACE(F2739,""\D"", """")"),"#VALUE!")</f>
        <v>#VALUE!</v>
      </c>
    </row>
    <row r="2739" spans="1:9" ht="15.75" customHeight="1">
      <c r="A2739" s="1">
        <v>2738</v>
      </c>
      <c r="B2739" s="3">
        <v>2739</v>
      </c>
      <c r="C2739" s="3" t="s">
        <v>7358</v>
      </c>
      <c r="D2739" s="3" t="s">
        <v>7359</v>
      </c>
      <c r="E2739" s="3" t="s">
        <v>7360</v>
      </c>
      <c r="F2739" s="3" t="s">
        <v>41</v>
      </c>
      <c r="G2739" s="3">
        <v>8</v>
      </c>
      <c r="H2739" s="3" t="s">
        <v>96</v>
      </c>
      <c r="I2739" s="4" t="str">
        <f ca="1">IFERROR(__xludf.DUMMYFUNCTION("REGEXREPLACE(F2740,""\D"", """")"),"11")</f>
        <v>11</v>
      </c>
    </row>
    <row r="2740" spans="1:9" ht="15.75" customHeight="1">
      <c r="A2740" s="1">
        <v>2739</v>
      </c>
      <c r="B2740" s="3">
        <v>2740</v>
      </c>
      <c r="C2740" s="3" t="s">
        <v>7361</v>
      </c>
      <c r="D2740" s="3" t="s">
        <v>7362</v>
      </c>
      <c r="E2740" s="3" t="s">
        <v>7363</v>
      </c>
      <c r="F2740" s="3">
        <v>0</v>
      </c>
      <c r="I2740" s="4" t="str">
        <f ca="1">IFERROR(__xludf.DUMMYFUNCTION("REGEXREPLACE(F2741,""\D"", """")"),"#VALUE!")</f>
        <v>#VALUE!</v>
      </c>
    </row>
    <row r="2741" spans="1:9" ht="15.75" customHeight="1">
      <c r="A2741" s="1">
        <v>2740</v>
      </c>
      <c r="B2741" s="3">
        <v>2741</v>
      </c>
      <c r="C2741" s="3" t="s">
        <v>7364</v>
      </c>
      <c r="D2741" s="3" t="s">
        <v>7365</v>
      </c>
      <c r="E2741" s="3" t="s">
        <v>7366</v>
      </c>
      <c r="F2741" s="3" t="s">
        <v>937</v>
      </c>
      <c r="G2741" s="3">
        <v>6</v>
      </c>
      <c r="H2741" s="3" t="s">
        <v>933</v>
      </c>
      <c r="I2741" s="4" t="str">
        <f ca="1">IFERROR(__xludf.DUMMYFUNCTION("REGEXREPLACE(F2742,""\D"", """")"),"2")</f>
        <v>2</v>
      </c>
    </row>
    <row r="2742" spans="1:9" ht="15.75" customHeight="1">
      <c r="A2742" s="1">
        <v>2741</v>
      </c>
      <c r="B2742" s="3">
        <v>2742</v>
      </c>
      <c r="C2742" s="3" t="s">
        <v>7367</v>
      </c>
      <c r="D2742" s="3" t="s">
        <v>7368</v>
      </c>
      <c r="E2742" s="3" t="s">
        <v>21</v>
      </c>
      <c r="F2742" s="3">
        <v>0</v>
      </c>
      <c r="I2742" s="4" t="str">
        <f ca="1">IFERROR(__xludf.DUMMYFUNCTION("REGEXREPLACE(F2743,""\D"", """")"),"#VALUE!")</f>
        <v>#VALUE!</v>
      </c>
    </row>
    <row r="2743" spans="1:9" ht="15.75" customHeight="1">
      <c r="A2743" s="1">
        <v>2742</v>
      </c>
      <c r="B2743" s="3">
        <v>2743</v>
      </c>
      <c r="C2743" s="3" t="s">
        <v>7369</v>
      </c>
      <c r="D2743" s="3" t="s">
        <v>7370</v>
      </c>
      <c r="E2743" s="3" t="s">
        <v>21</v>
      </c>
      <c r="F2743" s="3">
        <v>0</v>
      </c>
      <c r="I2743" s="4" t="str">
        <f ca="1">IFERROR(__xludf.DUMMYFUNCTION("REGEXREPLACE(F2744,""\D"", """")"),"#VALUE!")</f>
        <v>#VALUE!</v>
      </c>
    </row>
    <row r="2744" spans="1:9" ht="15.75" customHeight="1">
      <c r="A2744" s="1">
        <v>2743</v>
      </c>
      <c r="B2744" s="3">
        <v>2744</v>
      </c>
      <c r="C2744" s="3" t="s">
        <v>7371</v>
      </c>
      <c r="D2744" s="3" t="s">
        <v>7372</v>
      </c>
      <c r="E2744" s="3" t="s">
        <v>21</v>
      </c>
      <c r="F2744" s="3">
        <v>0</v>
      </c>
      <c r="I2744" s="4" t="str">
        <f ca="1">IFERROR(__xludf.DUMMYFUNCTION("REGEXREPLACE(F2745,""\D"", """")"),"#VALUE!")</f>
        <v>#VALUE!</v>
      </c>
    </row>
    <row r="2745" spans="1:9" ht="15.75" customHeight="1">
      <c r="A2745" s="1">
        <v>2744</v>
      </c>
      <c r="B2745" s="3">
        <v>2745</v>
      </c>
      <c r="C2745" s="3" t="s">
        <v>7373</v>
      </c>
      <c r="D2745" s="3" t="s">
        <v>7374</v>
      </c>
      <c r="E2745" s="3" t="s">
        <v>21</v>
      </c>
      <c r="F2745" s="3">
        <v>0</v>
      </c>
      <c r="I2745" s="4" t="str">
        <f ca="1">IFERROR(__xludf.DUMMYFUNCTION("REGEXREPLACE(F2746,""\D"", """")"),"#VALUE!")</f>
        <v>#VALUE!</v>
      </c>
    </row>
    <row r="2746" spans="1:9" ht="15.75" customHeight="1">
      <c r="A2746" s="1">
        <v>2745</v>
      </c>
      <c r="B2746" s="3">
        <v>2746</v>
      </c>
      <c r="C2746" s="3" t="s">
        <v>7375</v>
      </c>
      <c r="D2746" s="3" t="s">
        <v>7376</v>
      </c>
      <c r="E2746" s="3" t="s">
        <v>7377</v>
      </c>
      <c r="F2746" s="3">
        <v>0</v>
      </c>
      <c r="I2746" s="4" t="str">
        <f ca="1">IFERROR(__xludf.DUMMYFUNCTION("REGEXREPLACE(F2747,""\D"", """")"),"#VALUE!")</f>
        <v>#VALUE!</v>
      </c>
    </row>
    <row r="2747" spans="1:9" ht="15.75" customHeight="1">
      <c r="A2747" s="1">
        <v>2746</v>
      </c>
      <c r="B2747" s="3">
        <v>2747</v>
      </c>
      <c r="C2747" s="3" t="s">
        <v>7378</v>
      </c>
      <c r="D2747" s="3" t="s">
        <v>7379</v>
      </c>
      <c r="E2747" s="3" t="s">
        <v>21</v>
      </c>
      <c r="F2747" s="3">
        <v>0</v>
      </c>
      <c r="I2747" s="4" t="str">
        <f ca="1">IFERROR(__xludf.DUMMYFUNCTION("REGEXREPLACE(F2748,""\D"", """")"),"#VALUE!")</f>
        <v>#VALUE!</v>
      </c>
    </row>
    <row r="2748" spans="1:9" ht="15.75" customHeight="1">
      <c r="A2748" s="1">
        <v>2747</v>
      </c>
      <c r="B2748" s="3">
        <v>2748</v>
      </c>
      <c r="C2748" s="3" t="s">
        <v>7380</v>
      </c>
      <c r="D2748" s="3" t="s">
        <v>7381</v>
      </c>
      <c r="E2748" s="3" t="s">
        <v>7382</v>
      </c>
      <c r="F2748" s="3" t="s">
        <v>134</v>
      </c>
      <c r="G2748" s="3">
        <v>2</v>
      </c>
      <c r="H2748" s="3" t="s">
        <v>557</v>
      </c>
      <c r="I2748" s="4" t="str">
        <f ca="1">IFERROR(__xludf.DUMMYFUNCTION("REGEXREPLACE(F2749,""\D"", """")"),"3")</f>
        <v>3</v>
      </c>
    </row>
    <row r="2749" spans="1:9" ht="15.75" customHeight="1">
      <c r="A2749" s="1">
        <v>2748</v>
      </c>
      <c r="B2749" s="3">
        <v>2749</v>
      </c>
      <c r="C2749" s="3" t="s">
        <v>7383</v>
      </c>
      <c r="D2749" s="3" t="s">
        <v>7384</v>
      </c>
      <c r="E2749" s="3" t="s">
        <v>7385</v>
      </c>
      <c r="F2749" s="3" t="s">
        <v>41</v>
      </c>
      <c r="G2749" s="3">
        <v>4</v>
      </c>
      <c r="H2749" s="3" t="s">
        <v>62</v>
      </c>
      <c r="I2749" s="4" t="str">
        <f ca="1">IFERROR(__xludf.DUMMYFUNCTION("REGEXREPLACE(F2750,""\D"", """")"),"11")</f>
        <v>11</v>
      </c>
    </row>
    <row r="2750" spans="1:9" ht="15.75" customHeight="1">
      <c r="A2750" s="1">
        <v>2749</v>
      </c>
      <c r="B2750" s="3">
        <v>2750</v>
      </c>
      <c r="C2750" s="3" t="s">
        <v>7386</v>
      </c>
      <c r="D2750" s="3" t="s">
        <v>7387</v>
      </c>
      <c r="E2750" s="3" t="s">
        <v>7388</v>
      </c>
      <c r="F2750" s="3">
        <v>0</v>
      </c>
      <c r="I2750" s="4" t="str">
        <f ca="1">IFERROR(__xludf.DUMMYFUNCTION("REGEXREPLACE(F2751,""\D"", """")"),"#VALUE!")</f>
        <v>#VALUE!</v>
      </c>
    </row>
    <row r="2751" spans="1:9" ht="15.75" customHeight="1">
      <c r="A2751" s="1">
        <v>2750</v>
      </c>
      <c r="B2751" s="3">
        <v>2751</v>
      </c>
      <c r="C2751" s="3" t="s">
        <v>7389</v>
      </c>
      <c r="D2751" s="3" t="s">
        <v>7390</v>
      </c>
      <c r="E2751" s="3" t="s">
        <v>7391</v>
      </c>
      <c r="F2751" s="3">
        <v>0</v>
      </c>
      <c r="I2751" s="4" t="str">
        <f ca="1">IFERROR(__xludf.DUMMYFUNCTION("REGEXREPLACE(F2752,""\D"", """")"),"#VALUE!")</f>
        <v>#VALUE!</v>
      </c>
    </row>
    <row r="2752" spans="1:9" ht="15.75" customHeight="1">
      <c r="A2752" s="1">
        <v>2751</v>
      </c>
      <c r="B2752" s="3">
        <v>2752</v>
      </c>
      <c r="C2752" s="3" t="s">
        <v>7392</v>
      </c>
      <c r="D2752" s="3" t="s">
        <v>7393</v>
      </c>
      <c r="E2752" s="3" t="s">
        <v>7394</v>
      </c>
      <c r="F2752" s="3">
        <v>0</v>
      </c>
      <c r="I2752" s="4" t="str">
        <f ca="1">IFERROR(__xludf.DUMMYFUNCTION("REGEXREPLACE(F2753,""\D"", """")"),"#VALUE!")</f>
        <v>#VALUE!</v>
      </c>
    </row>
    <row r="2753" spans="1:9" ht="15.75" customHeight="1">
      <c r="A2753" s="1">
        <v>2752</v>
      </c>
      <c r="B2753" s="3">
        <v>2753</v>
      </c>
      <c r="C2753" s="3" t="s">
        <v>7395</v>
      </c>
      <c r="D2753" s="3" t="s">
        <v>7396</v>
      </c>
      <c r="E2753" s="3" t="s">
        <v>21</v>
      </c>
      <c r="F2753" s="3">
        <v>0</v>
      </c>
      <c r="I2753" s="4" t="str">
        <f ca="1">IFERROR(__xludf.DUMMYFUNCTION("REGEXREPLACE(F2754,""\D"", """")"),"#VALUE!")</f>
        <v>#VALUE!</v>
      </c>
    </row>
    <row r="2754" spans="1:9" ht="15.75" customHeight="1">
      <c r="A2754" s="1">
        <v>2753</v>
      </c>
      <c r="B2754" s="3">
        <v>2754</v>
      </c>
      <c r="C2754" s="3" t="s">
        <v>7397</v>
      </c>
      <c r="D2754" s="3" t="s">
        <v>7398</v>
      </c>
      <c r="E2754" s="3" t="s">
        <v>7399</v>
      </c>
      <c r="F2754" s="3" t="s">
        <v>3188</v>
      </c>
      <c r="G2754" s="3">
        <v>1</v>
      </c>
      <c r="H2754" s="3" t="s">
        <v>595</v>
      </c>
      <c r="I2754" s="4" t="str">
        <f ca="1">IFERROR(__xludf.DUMMYFUNCTION("REGEXREPLACE(F2755,""\D"", """")"),"28")</f>
        <v>28</v>
      </c>
    </row>
    <row r="2755" spans="1:9" ht="15.75" customHeight="1">
      <c r="A2755" s="1">
        <v>2754</v>
      </c>
      <c r="B2755" s="3">
        <v>2755</v>
      </c>
      <c r="C2755" s="3" t="s">
        <v>7400</v>
      </c>
      <c r="D2755" s="3" t="s">
        <v>7401</v>
      </c>
      <c r="E2755" s="3" t="s">
        <v>21</v>
      </c>
      <c r="F2755" s="3">
        <v>0</v>
      </c>
      <c r="I2755" s="4" t="str">
        <f ca="1">IFERROR(__xludf.DUMMYFUNCTION("REGEXREPLACE(F2756,""\D"", """")"),"#VALUE!")</f>
        <v>#VALUE!</v>
      </c>
    </row>
    <row r="2756" spans="1:9" ht="15.75" customHeight="1">
      <c r="A2756" s="1">
        <v>2755</v>
      </c>
      <c r="B2756" s="3">
        <v>2756</v>
      </c>
      <c r="C2756" s="3" t="s">
        <v>7402</v>
      </c>
      <c r="D2756" s="3" t="s">
        <v>7403</v>
      </c>
      <c r="E2756" s="3" t="s">
        <v>7404</v>
      </c>
      <c r="F2756" s="3">
        <v>0</v>
      </c>
      <c r="I2756" s="4" t="str">
        <f ca="1">IFERROR(__xludf.DUMMYFUNCTION("REGEXREPLACE(F2757,""\D"", """")"),"#VALUE!")</f>
        <v>#VALUE!</v>
      </c>
    </row>
    <row r="2757" spans="1:9" ht="15.75" customHeight="1">
      <c r="A2757" s="1">
        <v>2756</v>
      </c>
      <c r="B2757" s="3">
        <v>2757</v>
      </c>
      <c r="C2757" s="3" t="s">
        <v>7405</v>
      </c>
      <c r="D2757" s="3" t="s">
        <v>7406</v>
      </c>
      <c r="E2757" s="3" t="s">
        <v>21</v>
      </c>
      <c r="F2757" s="3">
        <v>0</v>
      </c>
      <c r="I2757" s="4" t="str">
        <f ca="1">IFERROR(__xludf.DUMMYFUNCTION("REGEXREPLACE(F2758,""\D"", """")"),"#VALUE!")</f>
        <v>#VALUE!</v>
      </c>
    </row>
    <row r="2758" spans="1:9" ht="15.75" customHeight="1">
      <c r="A2758" s="1">
        <v>2757</v>
      </c>
      <c r="B2758" s="3">
        <v>2758</v>
      </c>
      <c r="C2758" s="3" t="s">
        <v>7407</v>
      </c>
      <c r="D2758" s="3" t="s">
        <v>7408</v>
      </c>
      <c r="E2758" s="3" t="s">
        <v>7409</v>
      </c>
      <c r="F2758" s="3" t="s">
        <v>17</v>
      </c>
      <c r="G2758" s="3">
        <v>2</v>
      </c>
      <c r="H2758" s="3" t="s">
        <v>18</v>
      </c>
      <c r="I2758" s="4" t="str">
        <f ca="1">IFERROR(__xludf.DUMMYFUNCTION("REGEXREPLACE(F2759,""\D"", """")"),"9")</f>
        <v>9</v>
      </c>
    </row>
    <row r="2759" spans="1:9" ht="15.75" customHeight="1">
      <c r="A2759" s="1">
        <v>2758</v>
      </c>
      <c r="B2759" s="3">
        <v>2759</v>
      </c>
      <c r="C2759" s="3" t="s">
        <v>7410</v>
      </c>
      <c r="D2759" s="3" t="s">
        <v>7411</v>
      </c>
      <c r="E2759" s="3" t="s">
        <v>7412</v>
      </c>
      <c r="F2759" s="3" t="s">
        <v>194</v>
      </c>
      <c r="G2759" s="3">
        <v>0</v>
      </c>
      <c r="H2759" s="3" t="s">
        <v>70</v>
      </c>
      <c r="I2759" s="4" t="str">
        <f ca="1">IFERROR(__xludf.DUMMYFUNCTION("REGEXREPLACE(F2760,""\D"", """")"),"27")</f>
        <v>27</v>
      </c>
    </row>
    <row r="2760" spans="1:9" ht="15.75" customHeight="1">
      <c r="A2760" s="1">
        <v>2759</v>
      </c>
      <c r="B2760" s="3">
        <v>2760</v>
      </c>
      <c r="C2760" s="3" t="s">
        <v>7413</v>
      </c>
      <c r="D2760" s="3" t="s">
        <v>7414</v>
      </c>
      <c r="E2760" s="3" t="s">
        <v>21</v>
      </c>
      <c r="F2760" s="3">
        <v>0</v>
      </c>
      <c r="I2760" s="4" t="str">
        <f ca="1">IFERROR(__xludf.DUMMYFUNCTION("REGEXREPLACE(F2761,""\D"", """")"),"#VALUE!")</f>
        <v>#VALUE!</v>
      </c>
    </row>
    <row r="2761" spans="1:9" ht="15.75" customHeight="1">
      <c r="A2761" s="1">
        <v>2760</v>
      </c>
      <c r="B2761" s="3">
        <v>2761</v>
      </c>
      <c r="C2761" s="3" t="s">
        <v>7415</v>
      </c>
      <c r="D2761" s="3" t="s">
        <v>7416</v>
      </c>
      <c r="E2761" s="3" t="s">
        <v>21</v>
      </c>
      <c r="F2761" s="3">
        <v>0</v>
      </c>
      <c r="I2761" s="4" t="str">
        <f ca="1">IFERROR(__xludf.DUMMYFUNCTION("REGEXREPLACE(F2762,""\D"", """")"),"#VALUE!")</f>
        <v>#VALUE!</v>
      </c>
    </row>
    <row r="2762" spans="1:9" ht="15.75" customHeight="1">
      <c r="A2762" s="1">
        <v>2761</v>
      </c>
      <c r="B2762" s="3">
        <v>2762</v>
      </c>
      <c r="C2762" s="3" t="s">
        <v>7417</v>
      </c>
      <c r="D2762" s="3" t="s">
        <v>7418</v>
      </c>
      <c r="E2762" s="3" t="s">
        <v>21</v>
      </c>
      <c r="F2762" s="3">
        <v>0</v>
      </c>
      <c r="I2762" s="4" t="str">
        <f ca="1">IFERROR(__xludf.DUMMYFUNCTION("REGEXREPLACE(F2763,""\D"", """")"),"#VALUE!")</f>
        <v>#VALUE!</v>
      </c>
    </row>
    <row r="2763" spans="1:9" ht="15.75" customHeight="1">
      <c r="A2763" s="1">
        <v>2762</v>
      </c>
      <c r="B2763" s="3">
        <v>2763</v>
      </c>
      <c r="C2763" s="3" t="s">
        <v>7419</v>
      </c>
      <c r="D2763" s="3" t="s">
        <v>7420</v>
      </c>
      <c r="E2763" s="3" t="s">
        <v>7421</v>
      </c>
      <c r="F2763" s="3" t="s">
        <v>327</v>
      </c>
      <c r="G2763" s="3">
        <v>42</v>
      </c>
      <c r="H2763" s="3" t="s">
        <v>7422</v>
      </c>
      <c r="I2763" s="4" t="str">
        <f ca="1">IFERROR(__xludf.DUMMYFUNCTION("REGEXREPLACE(F2764,""\D"", """")"),"56")</f>
        <v>56</v>
      </c>
    </row>
    <row r="2764" spans="1:9" ht="15.75" customHeight="1">
      <c r="A2764" s="1">
        <v>2763</v>
      </c>
      <c r="B2764" s="3">
        <v>2764</v>
      </c>
      <c r="C2764" s="3" t="s">
        <v>7423</v>
      </c>
      <c r="D2764" s="3" t="s">
        <v>7424</v>
      </c>
      <c r="E2764" s="3" t="s">
        <v>21</v>
      </c>
      <c r="F2764" s="3">
        <v>0</v>
      </c>
      <c r="I2764" s="4" t="str">
        <f ca="1">IFERROR(__xludf.DUMMYFUNCTION("REGEXREPLACE(F2765,""\D"", """")"),"#VALUE!")</f>
        <v>#VALUE!</v>
      </c>
    </row>
    <row r="2765" spans="1:9" ht="15.75" customHeight="1">
      <c r="A2765" s="1">
        <v>2764</v>
      </c>
      <c r="B2765" s="3">
        <v>2765</v>
      </c>
      <c r="C2765" s="3" t="s">
        <v>7425</v>
      </c>
      <c r="D2765" s="3" t="s">
        <v>7426</v>
      </c>
      <c r="E2765" s="3" t="s">
        <v>21</v>
      </c>
      <c r="F2765" s="3">
        <v>0</v>
      </c>
      <c r="I2765" s="4" t="str">
        <f ca="1">IFERROR(__xludf.DUMMYFUNCTION("REGEXREPLACE(F2766,""\D"", """")"),"#VALUE!")</f>
        <v>#VALUE!</v>
      </c>
    </row>
    <row r="2766" spans="1:9" ht="15.75" customHeight="1">
      <c r="A2766" s="1">
        <v>2765</v>
      </c>
      <c r="B2766" s="3">
        <v>2766</v>
      </c>
      <c r="C2766" s="3" t="s">
        <v>7427</v>
      </c>
      <c r="D2766" s="3" t="s">
        <v>7428</v>
      </c>
      <c r="E2766" s="3" t="s">
        <v>7429</v>
      </c>
      <c r="F2766" s="3">
        <v>0</v>
      </c>
      <c r="I2766" s="4" t="str">
        <f ca="1">IFERROR(__xludf.DUMMYFUNCTION("REGEXREPLACE(F2767,""\D"", """")"),"#VALUE!")</f>
        <v>#VALUE!</v>
      </c>
    </row>
    <row r="2767" spans="1:9" ht="15.75" customHeight="1">
      <c r="A2767" s="1">
        <v>2766</v>
      </c>
      <c r="B2767" s="3">
        <v>2767</v>
      </c>
      <c r="C2767" s="3" t="s">
        <v>7430</v>
      </c>
      <c r="D2767" s="3" t="s">
        <v>7431</v>
      </c>
      <c r="E2767" s="3" t="s">
        <v>7432</v>
      </c>
      <c r="F2767" s="3">
        <v>0</v>
      </c>
      <c r="I2767" s="4" t="str">
        <f ca="1">IFERROR(__xludf.DUMMYFUNCTION("REGEXREPLACE(F2768,""\D"", """")"),"#VALUE!")</f>
        <v>#VALUE!</v>
      </c>
    </row>
    <row r="2768" spans="1:9" ht="15.75" customHeight="1">
      <c r="A2768" s="1">
        <v>2767</v>
      </c>
      <c r="B2768" s="3">
        <v>2768</v>
      </c>
      <c r="C2768" s="3" t="s">
        <v>7433</v>
      </c>
      <c r="D2768" s="3" t="s">
        <v>7434</v>
      </c>
      <c r="E2768" s="3" t="s">
        <v>7435</v>
      </c>
      <c r="F2768" s="3" t="s">
        <v>61</v>
      </c>
      <c r="G2768" s="3">
        <v>3</v>
      </c>
      <c r="H2768" s="3" t="s">
        <v>18</v>
      </c>
      <c r="I2768" s="4" t="str">
        <f ca="1">IFERROR(__xludf.DUMMYFUNCTION("REGEXREPLACE(F2769,""\D"", """")"),"8")</f>
        <v>8</v>
      </c>
    </row>
    <row r="2769" spans="1:9" ht="15.75" customHeight="1">
      <c r="A2769" s="1">
        <v>2768</v>
      </c>
      <c r="B2769" s="3">
        <v>2769</v>
      </c>
      <c r="C2769" s="3" t="s">
        <v>7436</v>
      </c>
      <c r="D2769" s="3" t="s">
        <v>7437</v>
      </c>
      <c r="E2769" s="3" t="s">
        <v>21</v>
      </c>
      <c r="F2769" s="3">
        <v>0</v>
      </c>
      <c r="I2769" s="4" t="str">
        <f ca="1">IFERROR(__xludf.DUMMYFUNCTION("REGEXREPLACE(F2770,""\D"", """")"),"#VALUE!")</f>
        <v>#VALUE!</v>
      </c>
    </row>
    <row r="2770" spans="1:9" ht="15.75" customHeight="1">
      <c r="A2770" s="1">
        <v>2769</v>
      </c>
      <c r="B2770" s="3">
        <v>2770</v>
      </c>
      <c r="C2770" s="3" t="s">
        <v>7438</v>
      </c>
      <c r="D2770" s="3" t="s">
        <v>7439</v>
      </c>
      <c r="E2770" s="3" t="s">
        <v>21</v>
      </c>
      <c r="F2770" s="3">
        <v>0</v>
      </c>
      <c r="I2770" s="4" t="str">
        <f ca="1">IFERROR(__xludf.DUMMYFUNCTION("REGEXREPLACE(F2771,""\D"", """")"),"#VALUE!")</f>
        <v>#VALUE!</v>
      </c>
    </row>
    <row r="2771" spans="1:9" ht="15.75" customHeight="1">
      <c r="A2771" s="1">
        <v>2770</v>
      </c>
      <c r="B2771" s="3">
        <v>2771</v>
      </c>
      <c r="C2771" s="3" t="s">
        <v>7440</v>
      </c>
      <c r="D2771" s="3" t="s">
        <v>7441</v>
      </c>
      <c r="E2771" s="3" t="s">
        <v>7442</v>
      </c>
      <c r="F2771" s="3">
        <v>0</v>
      </c>
      <c r="I2771" s="4" t="str">
        <f ca="1">IFERROR(__xludf.DUMMYFUNCTION("REGEXREPLACE(F2772,""\D"", """")"),"#VALUE!")</f>
        <v>#VALUE!</v>
      </c>
    </row>
    <row r="2772" spans="1:9" ht="15.75" customHeight="1">
      <c r="A2772" s="1">
        <v>2771</v>
      </c>
      <c r="B2772" s="3">
        <v>2772</v>
      </c>
      <c r="C2772" s="3" t="s">
        <v>7443</v>
      </c>
      <c r="D2772" s="3" t="s">
        <v>7444</v>
      </c>
      <c r="E2772" s="3" t="s">
        <v>65</v>
      </c>
      <c r="F2772" s="3">
        <v>0</v>
      </c>
      <c r="I2772" s="4" t="str">
        <f ca="1">IFERROR(__xludf.DUMMYFUNCTION("REGEXREPLACE(F2773,""\D"", """")"),"#VALUE!")</f>
        <v>#VALUE!</v>
      </c>
    </row>
    <row r="2773" spans="1:9" ht="15.75" customHeight="1">
      <c r="A2773" s="1">
        <v>2772</v>
      </c>
      <c r="B2773" s="3">
        <v>2773</v>
      </c>
      <c r="C2773" s="3" t="s">
        <v>7445</v>
      </c>
      <c r="D2773" s="3" t="s">
        <v>7446</v>
      </c>
      <c r="E2773" s="3" t="s">
        <v>21</v>
      </c>
      <c r="F2773" s="3">
        <v>0</v>
      </c>
      <c r="I2773" s="4" t="str">
        <f ca="1">IFERROR(__xludf.DUMMYFUNCTION("REGEXREPLACE(F2774,""\D"", """")"),"#VALUE!")</f>
        <v>#VALUE!</v>
      </c>
    </row>
    <row r="2774" spans="1:9" ht="15.75" customHeight="1">
      <c r="A2774" s="1">
        <v>2773</v>
      </c>
      <c r="B2774" s="3">
        <v>2774</v>
      </c>
      <c r="C2774" s="3" t="s">
        <v>7447</v>
      </c>
      <c r="D2774" s="3" t="s">
        <v>7448</v>
      </c>
      <c r="E2774" s="3" t="s">
        <v>147</v>
      </c>
      <c r="F2774" s="3">
        <v>0</v>
      </c>
      <c r="I2774" s="4" t="str">
        <f ca="1">IFERROR(__xludf.DUMMYFUNCTION("REGEXREPLACE(F2775,""\D"", """")"),"#VALUE!")</f>
        <v>#VALUE!</v>
      </c>
    </row>
    <row r="2775" spans="1:9" ht="15.75" customHeight="1">
      <c r="A2775" s="1">
        <v>2774</v>
      </c>
      <c r="B2775" s="3">
        <v>2775</v>
      </c>
      <c r="C2775" s="3" t="s">
        <v>7449</v>
      </c>
      <c r="D2775" s="3" t="s">
        <v>7450</v>
      </c>
      <c r="E2775" s="3" t="s">
        <v>7451</v>
      </c>
      <c r="F2775" s="3">
        <v>0</v>
      </c>
      <c r="I2775" s="4" t="str">
        <f ca="1">IFERROR(__xludf.DUMMYFUNCTION("REGEXREPLACE(F2776,""\D"", """")"),"#VALUE!")</f>
        <v>#VALUE!</v>
      </c>
    </row>
    <row r="2776" spans="1:9" ht="15.75" customHeight="1">
      <c r="A2776" s="1">
        <v>2775</v>
      </c>
      <c r="B2776" s="3">
        <v>2776</v>
      </c>
      <c r="C2776" s="3" t="s">
        <v>7452</v>
      </c>
      <c r="D2776" s="3" t="s">
        <v>7453</v>
      </c>
      <c r="E2776" s="3" t="s">
        <v>21</v>
      </c>
      <c r="F2776" s="3">
        <v>0</v>
      </c>
      <c r="I2776" s="4" t="str">
        <f ca="1">IFERROR(__xludf.DUMMYFUNCTION("REGEXREPLACE(F2777,""\D"", """")"),"#VALUE!")</f>
        <v>#VALUE!</v>
      </c>
    </row>
    <row r="2777" spans="1:9" ht="15.75" customHeight="1">
      <c r="A2777" s="1">
        <v>2776</v>
      </c>
      <c r="B2777" s="3">
        <v>2777</v>
      </c>
      <c r="C2777" s="3" t="s">
        <v>7454</v>
      </c>
      <c r="D2777" s="3" t="s">
        <v>7455</v>
      </c>
      <c r="E2777" s="3" t="s">
        <v>7456</v>
      </c>
      <c r="F2777" s="3">
        <v>0</v>
      </c>
      <c r="I2777" s="4" t="str">
        <f ca="1">IFERROR(__xludf.DUMMYFUNCTION("REGEXREPLACE(F2778,""\D"", """")"),"#VALUE!")</f>
        <v>#VALUE!</v>
      </c>
    </row>
    <row r="2778" spans="1:9" ht="15.75" customHeight="1">
      <c r="A2778" s="1">
        <v>2777</v>
      </c>
      <c r="B2778" s="3">
        <v>2778</v>
      </c>
      <c r="C2778" s="3" t="s">
        <v>7457</v>
      </c>
      <c r="D2778" s="3" t="s">
        <v>7458</v>
      </c>
      <c r="E2778" s="3" t="s">
        <v>7459</v>
      </c>
      <c r="F2778" s="3" t="s">
        <v>52</v>
      </c>
      <c r="G2778" s="3">
        <v>31</v>
      </c>
      <c r="H2778" s="3" t="s">
        <v>366</v>
      </c>
      <c r="I2778" s="4" t="str">
        <f ca="1">IFERROR(__xludf.DUMMYFUNCTION("REGEXREPLACE(F2779,""\D"", """")"),"23")</f>
        <v>23</v>
      </c>
    </row>
    <row r="2779" spans="1:9" ht="15.75" customHeight="1">
      <c r="A2779" s="1">
        <v>2778</v>
      </c>
      <c r="B2779" s="3">
        <v>2779</v>
      </c>
      <c r="C2779" s="3" t="s">
        <v>7460</v>
      </c>
      <c r="D2779" s="3" t="s">
        <v>7461</v>
      </c>
      <c r="E2779" s="3" t="s">
        <v>7462</v>
      </c>
      <c r="F2779" s="3" t="s">
        <v>263</v>
      </c>
      <c r="G2779" s="3">
        <v>3</v>
      </c>
      <c r="H2779" s="3" t="s">
        <v>30</v>
      </c>
      <c r="I2779" s="4" t="str">
        <f ca="1">IFERROR(__xludf.DUMMYFUNCTION("REGEXREPLACE(F2780,""\D"", """")"),"6")</f>
        <v>6</v>
      </c>
    </row>
    <row r="2780" spans="1:9" ht="15.75" customHeight="1">
      <c r="A2780" s="1">
        <v>2779</v>
      </c>
      <c r="B2780" s="3">
        <v>2780</v>
      </c>
      <c r="C2780" s="3" t="s">
        <v>7463</v>
      </c>
      <c r="D2780" s="3" t="s">
        <v>7464</v>
      </c>
      <c r="E2780" s="3" t="s">
        <v>7465</v>
      </c>
      <c r="F2780" s="3">
        <v>0</v>
      </c>
      <c r="I2780" s="4" t="str">
        <f ca="1">IFERROR(__xludf.DUMMYFUNCTION("REGEXREPLACE(F2781,""\D"", """")"),"#VALUE!")</f>
        <v>#VALUE!</v>
      </c>
    </row>
    <row r="2781" spans="1:9" ht="15.75" customHeight="1">
      <c r="A2781" s="1">
        <v>2780</v>
      </c>
      <c r="B2781" s="3">
        <v>2781</v>
      </c>
      <c r="C2781" s="3" t="s">
        <v>7466</v>
      </c>
      <c r="D2781" s="3" t="s">
        <v>7467</v>
      </c>
      <c r="E2781" s="3" t="s">
        <v>7468</v>
      </c>
      <c r="F2781" s="3">
        <v>0</v>
      </c>
      <c r="I2781" s="4" t="str">
        <f ca="1">IFERROR(__xludf.DUMMYFUNCTION("REGEXREPLACE(F2782,""\D"", """")"),"#VALUE!")</f>
        <v>#VALUE!</v>
      </c>
    </row>
    <row r="2782" spans="1:9" ht="15.75" customHeight="1">
      <c r="A2782" s="1">
        <v>2781</v>
      </c>
      <c r="B2782" s="3">
        <v>2782</v>
      </c>
      <c r="C2782" s="3" t="s">
        <v>7469</v>
      </c>
      <c r="D2782" s="3" t="s">
        <v>7470</v>
      </c>
      <c r="E2782" s="3" t="s">
        <v>7471</v>
      </c>
      <c r="F2782" s="3">
        <v>0</v>
      </c>
      <c r="I2782" s="4" t="str">
        <f ca="1">IFERROR(__xludf.DUMMYFUNCTION("REGEXREPLACE(F2783,""\D"", """")"),"#VALUE!")</f>
        <v>#VALUE!</v>
      </c>
    </row>
    <row r="2783" spans="1:9" ht="15.75" customHeight="1">
      <c r="A2783" s="1">
        <v>2782</v>
      </c>
      <c r="B2783" s="3">
        <v>2783</v>
      </c>
      <c r="C2783" s="3" t="s">
        <v>7472</v>
      </c>
      <c r="D2783" s="3" t="s">
        <v>7473</v>
      </c>
      <c r="E2783" s="3" t="s">
        <v>7474</v>
      </c>
      <c r="F2783" s="3">
        <v>0</v>
      </c>
      <c r="I2783" s="4" t="str">
        <f ca="1">IFERROR(__xludf.DUMMYFUNCTION("REGEXREPLACE(F2784,""\D"", """")"),"#VALUE!")</f>
        <v>#VALUE!</v>
      </c>
    </row>
    <row r="2784" spans="1:9" ht="15.75" customHeight="1">
      <c r="A2784" s="1">
        <v>2783</v>
      </c>
      <c r="B2784" s="3">
        <v>2784</v>
      </c>
      <c r="C2784" s="3" t="s">
        <v>7475</v>
      </c>
      <c r="D2784" s="3" t="s">
        <v>7476</v>
      </c>
      <c r="E2784" s="3" t="s">
        <v>7477</v>
      </c>
      <c r="F2784" s="3">
        <v>0</v>
      </c>
      <c r="I2784" s="4" t="str">
        <f ca="1">IFERROR(__xludf.DUMMYFUNCTION("REGEXREPLACE(F2785,""\D"", """")"),"#VALUE!")</f>
        <v>#VALUE!</v>
      </c>
    </row>
    <row r="2785" spans="1:9" ht="15.75" customHeight="1">
      <c r="A2785" s="1">
        <v>2784</v>
      </c>
      <c r="B2785" s="3">
        <v>2785</v>
      </c>
      <c r="C2785" s="3" t="s">
        <v>7478</v>
      </c>
      <c r="D2785" s="3" t="s">
        <v>7479</v>
      </c>
      <c r="E2785" s="3" t="s">
        <v>7480</v>
      </c>
      <c r="F2785" s="3">
        <v>0</v>
      </c>
      <c r="I2785" s="4" t="str">
        <f ca="1">IFERROR(__xludf.DUMMYFUNCTION("REGEXREPLACE(F2786,""\D"", """")"),"#VALUE!")</f>
        <v>#VALUE!</v>
      </c>
    </row>
    <row r="2786" spans="1:9" ht="15.75" customHeight="1">
      <c r="A2786" s="1">
        <v>2785</v>
      </c>
      <c r="B2786" s="3">
        <v>2786</v>
      </c>
      <c r="C2786" s="3" t="s">
        <v>7481</v>
      </c>
      <c r="D2786" s="3" t="s">
        <v>7482</v>
      </c>
      <c r="E2786" s="3" t="s">
        <v>7483</v>
      </c>
      <c r="F2786" s="3">
        <v>0</v>
      </c>
      <c r="I2786" s="4" t="str">
        <f ca="1">IFERROR(__xludf.DUMMYFUNCTION("REGEXREPLACE(F2787,""\D"", """")"),"#VALUE!")</f>
        <v>#VALUE!</v>
      </c>
    </row>
    <row r="2787" spans="1:9" ht="15.75" customHeight="1">
      <c r="A2787" s="1">
        <v>2786</v>
      </c>
      <c r="B2787" s="3">
        <v>2787</v>
      </c>
      <c r="C2787" s="3" t="s">
        <v>7484</v>
      </c>
      <c r="D2787" s="3" t="s">
        <v>7485</v>
      </c>
      <c r="E2787" s="3" t="s">
        <v>7486</v>
      </c>
      <c r="F2787" s="3" t="s">
        <v>316</v>
      </c>
      <c r="G2787" s="3">
        <v>7</v>
      </c>
      <c r="H2787" s="3" t="s">
        <v>235</v>
      </c>
      <c r="I2787" s="4" t="str">
        <f ca="1">IFERROR(__xludf.DUMMYFUNCTION("REGEXREPLACE(F2788,""\D"", """")"),"10")</f>
        <v>10</v>
      </c>
    </row>
    <row r="2788" spans="1:9" ht="15.75" customHeight="1">
      <c r="A2788" s="1">
        <v>2787</v>
      </c>
      <c r="B2788" s="3">
        <v>2788</v>
      </c>
      <c r="C2788" s="3" t="s">
        <v>7487</v>
      </c>
      <c r="D2788" s="3" t="s">
        <v>7488</v>
      </c>
      <c r="E2788" s="3" t="s">
        <v>7489</v>
      </c>
      <c r="F2788" s="3">
        <v>0</v>
      </c>
      <c r="I2788" s="4" t="str">
        <f ca="1">IFERROR(__xludf.DUMMYFUNCTION("REGEXREPLACE(F2789,""\D"", """")"),"#VALUE!")</f>
        <v>#VALUE!</v>
      </c>
    </row>
    <row r="2789" spans="1:9" ht="15.75" customHeight="1">
      <c r="A2789" s="1">
        <v>2788</v>
      </c>
      <c r="B2789" s="3">
        <v>2789</v>
      </c>
      <c r="C2789" s="3" t="s">
        <v>7490</v>
      </c>
      <c r="D2789" s="3" t="s">
        <v>7491</v>
      </c>
      <c r="E2789" s="3" t="s">
        <v>7492</v>
      </c>
      <c r="F2789" s="3" t="s">
        <v>302</v>
      </c>
      <c r="G2789" s="3">
        <v>0</v>
      </c>
      <c r="H2789" s="3" t="s">
        <v>212</v>
      </c>
      <c r="I2789" s="4" t="str">
        <f ca="1">IFERROR(__xludf.DUMMYFUNCTION("REGEXREPLACE(F2790,""\D"", """")"),"18")</f>
        <v>18</v>
      </c>
    </row>
    <row r="2790" spans="1:9" ht="15.75" customHeight="1">
      <c r="A2790" s="1">
        <v>2789</v>
      </c>
      <c r="B2790" s="3">
        <v>2790</v>
      </c>
      <c r="C2790" s="3" t="s">
        <v>7493</v>
      </c>
      <c r="D2790" s="3" t="s">
        <v>7494</v>
      </c>
      <c r="E2790" s="3" t="s">
        <v>7495</v>
      </c>
      <c r="F2790" s="3">
        <v>0</v>
      </c>
      <c r="I2790" s="4" t="str">
        <f ca="1">IFERROR(__xludf.DUMMYFUNCTION("REGEXREPLACE(F2791,""\D"", """")"),"#VALUE!")</f>
        <v>#VALUE!</v>
      </c>
    </row>
    <row r="2791" spans="1:9" ht="15.75" customHeight="1">
      <c r="A2791" s="1">
        <v>2790</v>
      </c>
      <c r="B2791" s="3">
        <v>2791</v>
      </c>
      <c r="C2791" s="3" t="s">
        <v>7496</v>
      </c>
      <c r="D2791" s="3" t="s">
        <v>7497</v>
      </c>
      <c r="E2791" s="3" t="s">
        <v>7498</v>
      </c>
      <c r="F2791" s="3" t="s">
        <v>87</v>
      </c>
      <c r="G2791" s="3">
        <v>1</v>
      </c>
      <c r="H2791" s="3" t="s">
        <v>933</v>
      </c>
      <c r="I2791" s="4" t="str">
        <f ca="1">IFERROR(__xludf.DUMMYFUNCTION("REGEXREPLACE(F2792,""\D"", """")"),"7")</f>
        <v>7</v>
      </c>
    </row>
    <row r="2792" spans="1:9" ht="15.75" customHeight="1">
      <c r="A2792" s="1">
        <v>2791</v>
      </c>
      <c r="B2792" s="3">
        <v>2792</v>
      </c>
      <c r="C2792" s="3" t="s">
        <v>7499</v>
      </c>
      <c r="D2792" s="3" t="s">
        <v>7500</v>
      </c>
      <c r="E2792" s="3" t="s">
        <v>7501</v>
      </c>
      <c r="F2792" s="3">
        <v>0</v>
      </c>
      <c r="I2792" s="4" t="str">
        <f ca="1">IFERROR(__xludf.DUMMYFUNCTION("REGEXREPLACE(F2793,""\D"", """")"),"#VALUE!")</f>
        <v>#VALUE!</v>
      </c>
    </row>
    <row r="2793" spans="1:9" ht="15.75" customHeight="1">
      <c r="A2793" s="1">
        <v>2792</v>
      </c>
      <c r="B2793" s="3">
        <v>2793</v>
      </c>
      <c r="C2793" s="3" t="s">
        <v>7502</v>
      </c>
      <c r="D2793" s="3" t="s">
        <v>7503</v>
      </c>
      <c r="E2793" s="3" t="s">
        <v>7504</v>
      </c>
      <c r="F2793" s="3">
        <v>0</v>
      </c>
      <c r="I2793" s="4" t="str">
        <f ca="1">IFERROR(__xludf.DUMMYFUNCTION("REGEXREPLACE(F2794,""\D"", """")"),"#VALUE!")</f>
        <v>#VALUE!</v>
      </c>
    </row>
    <row r="2794" spans="1:9" ht="15.75" customHeight="1">
      <c r="A2794" s="1">
        <v>2793</v>
      </c>
      <c r="B2794" s="3">
        <v>2794</v>
      </c>
      <c r="C2794" s="3" t="s">
        <v>7505</v>
      </c>
      <c r="D2794" s="3" t="s">
        <v>7506</v>
      </c>
      <c r="E2794" s="3" t="s">
        <v>7507</v>
      </c>
      <c r="F2794" s="3">
        <v>0</v>
      </c>
      <c r="I2794" s="4" t="str">
        <f ca="1">IFERROR(__xludf.DUMMYFUNCTION("REGEXREPLACE(F2795,""\D"", """")"),"#VALUE!")</f>
        <v>#VALUE!</v>
      </c>
    </row>
    <row r="2795" spans="1:9" ht="15.75" customHeight="1">
      <c r="A2795" s="1">
        <v>2794</v>
      </c>
      <c r="B2795" s="3">
        <v>2795</v>
      </c>
      <c r="C2795" s="3" t="s">
        <v>7508</v>
      </c>
      <c r="D2795" s="3" t="s">
        <v>7509</v>
      </c>
      <c r="E2795" s="3" t="s">
        <v>21</v>
      </c>
      <c r="F2795" s="3">
        <v>0</v>
      </c>
      <c r="I2795" s="4" t="str">
        <f ca="1">IFERROR(__xludf.DUMMYFUNCTION("REGEXREPLACE(F2796,""\D"", """")"),"#VALUE!")</f>
        <v>#VALUE!</v>
      </c>
    </row>
    <row r="2796" spans="1:9" ht="15.75" customHeight="1">
      <c r="A2796" s="1">
        <v>2795</v>
      </c>
      <c r="B2796" s="3">
        <v>2796</v>
      </c>
      <c r="C2796" s="3" t="s">
        <v>7510</v>
      </c>
      <c r="D2796" s="3" t="s">
        <v>7511</v>
      </c>
      <c r="E2796" s="3" t="s">
        <v>7512</v>
      </c>
      <c r="F2796" s="3" t="s">
        <v>316</v>
      </c>
      <c r="G2796" s="3">
        <v>8</v>
      </c>
      <c r="H2796" s="3" t="s">
        <v>212</v>
      </c>
      <c r="I2796" s="4" t="str">
        <f ca="1">IFERROR(__xludf.DUMMYFUNCTION("REGEXREPLACE(F2797,""\D"", """")"),"10")</f>
        <v>10</v>
      </c>
    </row>
    <row r="2797" spans="1:9" ht="15.75" customHeight="1">
      <c r="A2797" s="1">
        <v>2796</v>
      </c>
      <c r="B2797" s="3">
        <v>2797</v>
      </c>
      <c r="C2797" s="3" t="s">
        <v>7513</v>
      </c>
      <c r="D2797" s="3" t="s">
        <v>7514</v>
      </c>
      <c r="E2797" s="3" t="s">
        <v>7515</v>
      </c>
      <c r="F2797" s="3" t="s">
        <v>41</v>
      </c>
      <c r="G2797" s="3">
        <v>5</v>
      </c>
      <c r="H2797" s="3" t="s">
        <v>154</v>
      </c>
      <c r="I2797" s="4" t="str">
        <f ca="1">IFERROR(__xludf.DUMMYFUNCTION("REGEXREPLACE(F2798,""\D"", """")"),"11")</f>
        <v>11</v>
      </c>
    </row>
    <row r="2798" spans="1:9" ht="15.75" customHeight="1">
      <c r="A2798" s="1">
        <v>2797</v>
      </c>
      <c r="B2798" s="3">
        <v>2798</v>
      </c>
      <c r="C2798" s="3" t="s">
        <v>7516</v>
      </c>
      <c r="D2798" s="3" t="s">
        <v>7517</v>
      </c>
      <c r="E2798" s="3" t="s">
        <v>7518</v>
      </c>
      <c r="F2798" s="3" t="s">
        <v>263</v>
      </c>
      <c r="G2798" s="3">
        <v>5</v>
      </c>
      <c r="H2798" s="3" t="s">
        <v>18</v>
      </c>
      <c r="I2798" s="4" t="str">
        <f ca="1">IFERROR(__xludf.DUMMYFUNCTION("REGEXREPLACE(F2799,""\D"", """")"),"6")</f>
        <v>6</v>
      </c>
    </row>
    <row r="2799" spans="1:9" ht="15.75" customHeight="1">
      <c r="A2799" s="1">
        <v>2798</v>
      </c>
      <c r="B2799" s="3">
        <v>2799</v>
      </c>
      <c r="C2799" s="3" t="s">
        <v>7519</v>
      </c>
      <c r="D2799" s="3" t="s">
        <v>7520</v>
      </c>
      <c r="E2799" s="3" t="s">
        <v>7521</v>
      </c>
      <c r="F2799" s="3" t="s">
        <v>166</v>
      </c>
      <c r="G2799" s="3">
        <v>4</v>
      </c>
      <c r="H2799" s="3" t="s">
        <v>933</v>
      </c>
      <c r="I2799" s="4" t="str">
        <f ca="1">IFERROR(__xludf.DUMMYFUNCTION("REGEXREPLACE(F2800,""\D"", """")"),"4")</f>
        <v>4</v>
      </c>
    </row>
    <row r="2800" spans="1:9" ht="15.75" customHeight="1">
      <c r="A2800" s="1">
        <v>2799</v>
      </c>
      <c r="B2800" s="3">
        <v>2800</v>
      </c>
      <c r="C2800" s="3" t="s">
        <v>7522</v>
      </c>
      <c r="D2800" s="3" t="s">
        <v>7523</v>
      </c>
      <c r="E2800" s="3" t="s">
        <v>21</v>
      </c>
      <c r="F2800" s="3">
        <v>0</v>
      </c>
      <c r="I2800" s="4" t="str">
        <f ca="1">IFERROR(__xludf.DUMMYFUNCTION("REGEXREPLACE(F2801,""\D"", """")"),"#VALUE!")</f>
        <v>#VALUE!</v>
      </c>
    </row>
    <row r="2801" spans="1:9" ht="15.75" customHeight="1">
      <c r="A2801" s="1">
        <v>2800</v>
      </c>
      <c r="B2801" s="3">
        <v>2801</v>
      </c>
      <c r="C2801" s="3" t="s">
        <v>7524</v>
      </c>
      <c r="D2801" s="3" t="s">
        <v>7525</v>
      </c>
      <c r="E2801" s="3" t="s">
        <v>7526</v>
      </c>
      <c r="F2801" s="3" t="s">
        <v>87</v>
      </c>
      <c r="G2801" s="3">
        <v>24</v>
      </c>
      <c r="H2801" s="3" t="s">
        <v>473</v>
      </c>
      <c r="I2801" s="4" t="str">
        <f ca="1">IFERROR(__xludf.DUMMYFUNCTION("REGEXREPLACE(F2802,""\D"", """")"),"7")</f>
        <v>7</v>
      </c>
    </row>
    <row r="2802" spans="1:9" ht="15.75" customHeight="1">
      <c r="A2802" s="1">
        <v>2801</v>
      </c>
      <c r="B2802" s="3">
        <v>2802</v>
      </c>
      <c r="C2802" s="3" t="s">
        <v>7527</v>
      </c>
      <c r="D2802" s="3" t="s">
        <v>7528</v>
      </c>
      <c r="E2802" s="3" t="s">
        <v>21</v>
      </c>
      <c r="F2802" s="3">
        <v>0</v>
      </c>
      <c r="I2802" s="4" t="str">
        <f ca="1">IFERROR(__xludf.DUMMYFUNCTION("REGEXREPLACE(F2803,""\D"", """")"),"#VALUE!")</f>
        <v>#VALUE!</v>
      </c>
    </row>
    <row r="2803" spans="1:9" ht="15.75" customHeight="1">
      <c r="A2803" s="1">
        <v>2802</v>
      </c>
      <c r="B2803" s="3">
        <v>2803</v>
      </c>
      <c r="C2803" s="3" t="s">
        <v>7529</v>
      </c>
      <c r="D2803" s="3" t="s">
        <v>7530</v>
      </c>
      <c r="E2803" s="3" t="s">
        <v>7531</v>
      </c>
      <c r="F2803" s="3">
        <v>0</v>
      </c>
      <c r="I2803" s="4" t="str">
        <f ca="1">IFERROR(__xludf.DUMMYFUNCTION("REGEXREPLACE(F2804,""\D"", """")"),"#VALUE!")</f>
        <v>#VALUE!</v>
      </c>
    </row>
    <row r="2804" spans="1:9" ht="15.75" customHeight="1">
      <c r="A2804" s="1">
        <v>2803</v>
      </c>
      <c r="B2804" s="3">
        <v>2804</v>
      </c>
      <c r="C2804" s="3" t="s">
        <v>7532</v>
      </c>
      <c r="D2804" s="3" t="s">
        <v>7533</v>
      </c>
      <c r="E2804" s="3" t="s">
        <v>7534</v>
      </c>
      <c r="F2804" s="3">
        <v>0</v>
      </c>
      <c r="I2804" s="4" t="str">
        <f ca="1">IFERROR(__xludf.DUMMYFUNCTION("REGEXREPLACE(F2805,""\D"", """")"),"#VALUE!")</f>
        <v>#VALUE!</v>
      </c>
    </row>
    <row r="2805" spans="1:9" ht="15.75" customHeight="1">
      <c r="A2805" s="1">
        <v>2804</v>
      </c>
      <c r="B2805" s="3">
        <v>2805</v>
      </c>
      <c r="C2805" s="3" t="s">
        <v>7535</v>
      </c>
      <c r="D2805" s="3" t="s">
        <v>7536</v>
      </c>
      <c r="E2805" s="3" t="s">
        <v>7537</v>
      </c>
      <c r="F2805" s="3" t="s">
        <v>166</v>
      </c>
      <c r="G2805" s="3">
        <v>1</v>
      </c>
      <c r="H2805" s="3" t="s">
        <v>557</v>
      </c>
      <c r="I2805" s="4" t="str">
        <f ca="1">IFERROR(__xludf.DUMMYFUNCTION("REGEXREPLACE(F2806,""\D"", """")"),"4")</f>
        <v>4</v>
      </c>
    </row>
    <row r="2806" spans="1:9" ht="15.75" customHeight="1">
      <c r="A2806" s="1">
        <v>2805</v>
      </c>
      <c r="B2806" s="3">
        <v>2806</v>
      </c>
      <c r="C2806" s="3" t="s">
        <v>7538</v>
      </c>
      <c r="D2806" s="3" t="s">
        <v>7539</v>
      </c>
      <c r="E2806" s="3" t="s">
        <v>7540</v>
      </c>
      <c r="F2806" s="3" t="s">
        <v>153</v>
      </c>
      <c r="G2806" s="3">
        <v>59</v>
      </c>
      <c r="H2806" s="3" t="s">
        <v>5363</v>
      </c>
      <c r="I2806" s="4" t="str">
        <f ca="1">IFERROR(__xludf.DUMMYFUNCTION("REGEXREPLACE(F2807,""\D"", """")"),"13")</f>
        <v>13</v>
      </c>
    </row>
    <row r="2807" spans="1:9" ht="15.75" customHeight="1">
      <c r="A2807" s="1">
        <v>2806</v>
      </c>
      <c r="B2807" s="3">
        <v>2807</v>
      </c>
      <c r="C2807" s="3" t="s">
        <v>7541</v>
      </c>
      <c r="D2807" s="3" t="s">
        <v>7542</v>
      </c>
      <c r="E2807" s="3" t="s">
        <v>7543</v>
      </c>
      <c r="F2807" s="3" t="s">
        <v>7544</v>
      </c>
      <c r="G2807" s="3">
        <v>6</v>
      </c>
      <c r="H2807" s="3" t="s">
        <v>5149</v>
      </c>
      <c r="I2807" s="4" t="str">
        <f ca="1">IFERROR(__xludf.DUMMYFUNCTION("REGEXREPLACE(F2808,""\D"", """")"),"82")</f>
        <v>82</v>
      </c>
    </row>
    <row r="2808" spans="1:9" ht="15.75" customHeight="1">
      <c r="A2808" s="1">
        <v>2807</v>
      </c>
      <c r="B2808" s="3">
        <v>2808</v>
      </c>
      <c r="C2808" s="3" t="s">
        <v>7545</v>
      </c>
      <c r="D2808" s="3" t="s">
        <v>7546</v>
      </c>
      <c r="E2808" s="3" t="s">
        <v>21</v>
      </c>
      <c r="F2808" s="3">
        <v>0</v>
      </c>
      <c r="I2808" s="4" t="str">
        <f ca="1">IFERROR(__xludf.DUMMYFUNCTION("REGEXREPLACE(F2809,""\D"", """")"),"#VALUE!")</f>
        <v>#VALUE!</v>
      </c>
    </row>
    <row r="2809" spans="1:9" ht="15.75" customHeight="1">
      <c r="A2809" s="1">
        <v>2808</v>
      </c>
      <c r="B2809" s="3">
        <v>2809</v>
      </c>
      <c r="C2809" s="3" t="s">
        <v>7547</v>
      </c>
      <c r="D2809" s="3" t="s">
        <v>7548</v>
      </c>
      <c r="E2809" s="3" t="s">
        <v>7549</v>
      </c>
      <c r="F2809" s="3" t="s">
        <v>17</v>
      </c>
      <c r="G2809" s="3">
        <v>1</v>
      </c>
      <c r="H2809" s="3" t="s">
        <v>88</v>
      </c>
      <c r="I2809" s="4" t="str">
        <f ca="1">IFERROR(__xludf.DUMMYFUNCTION("REGEXREPLACE(F2810,""\D"", """")"),"9")</f>
        <v>9</v>
      </c>
    </row>
    <row r="2810" spans="1:9" ht="15.75" customHeight="1">
      <c r="A2810" s="1">
        <v>2809</v>
      </c>
      <c r="B2810" s="3">
        <v>2810</v>
      </c>
      <c r="C2810" s="3" t="s">
        <v>7550</v>
      </c>
      <c r="D2810" s="3" t="s">
        <v>7551</v>
      </c>
      <c r="E2810" s="3" t="s">
        <v>7552</v>
      </c>
      <c r="F2810" s="3" t="s">
        <v>606</v>
      </c>
      <c r="G2810" s="3">
        <v>0</v>
      </c>
      <c r="H2810" s="3" t="s">
        <v>154</v>
      </c>
      <c r="I2810" s="4" t="str">
        <f ca="1">IFERROR(__xludf.DUMMYFUNCTION("REGEXREPLACE(F2811,""\D"", """")"),"16")</f>
        <v>16</v>
      </c>
    </row>
    <row r="2811" spans="1:9" ht="15.75" customHeight="1">
      <c r="A2811" s="1">
        <v>2810</v>
      </c>
      <c r="B2811" s="3">
        <v>2811</v>
      </c>
      <c r="C2811" s="3" t="s">
        <v>7553</v>
      </c>
      <c r="D2811" s="3" t="s">
        <v>7554</v>
      </c>
      <c r="E2811" s="3" t="s">
        <v>7555</v>
      </c>
      <c r="F2811" s="3" t="s">
        <v>153</v>
      </c>
      <c r="G2811" s="3">
        <v>6</v>
      </c>
      <c r="H2811" s="3" t="s">
        <v>96</v>
      </c>
      <c r="I2811" s="4" t="str">
        <f ca="1">IFERROR(__xludf.DUMMYFUNCTION("REGEXREPLACE(F2812,""\D"", """")"),"13")</f>
        <v>13</v>
      </c>
    </row>
    <row r="2812" spans="1:9" ht="15.75" customHeight="1">
      <c r="A2812" s="1">
        <v>2811</v>
      </c>
      <c r="B2812" s="3">
        <v>2812</v>
      </c>
      <c r="C2812" s="3" t="s">
        <v>7556</v>
      </c>
      <c r="D2812" s="3" t="s">
        <v>7557</v>
      </c>
      <c r="E2812" s="3" t="s">
        <v>7558</v>
      </c>
      <c r="F2812" s="3">
        <v>0</v>
      </c>
      <c r="I2812" s="4" t="str">
        <f ca="1">IFERROR(__xludf.DUMMYFUNCTION("REGEXREPLACE(F2813,""\D"", """")"),"#VALUE!")</f>
        <v>#VALUE!</v>
      </c>
    </row>
    <row r="2813" spans="1:9" ht="15.75" customHeight="1">
      <c r="A2813" s="1">
        <v>2812</v>
      </c>
      <c r="B2813" s="3">
        <v>2813</v>
      </c>
      <c r="C2813" s="3" t="s">
        <v>7559</v>
      </c>
      <c r="D2813" s="3" t="s">
        <v>7560</v>
      </c>
      <c r="E2813" s="3" t="s">
        <v>7561</v>
      </c>
      <c r="F2813" s="3" t="s">
        <v>263</v>
      </c>
      <c r="G2813" s="3">
        <v>3</v>
      </c>
      <c r="H2813" s="3" t="s">
        <v>30</v>
      </c>
      <c r="I2813" s="4" t="str">
        <f ca="1">IFERROR(__xludf.DUMMYFUNCTION("REGEXREPLACE(F2814,""\D"", """")"),"6")</f>
        <v>6</v>
      </c>
    </row>
    <row r="2814" spans="1:9" ht="15.75" customHeight="1">
      <c r="A2814" s="1">
        <v>2813</v>
      </c>
      <c r="B2814" s="3">
        <v>2814</v>
      </c>
      <c r="C2814" s="3" t="s">
        <v>7562</v>
      </c>
      <c r="D2814" s="3" t="s">
        <v>7563</v>
      </c>
      <c r="E2814" s="3" t="s">
        <v>7564</v>
      </c>
      <c r="F2814" s="3" t="s">
        <v>61</v>
      </c>
      <c r="G2814" s="3">
        <v>26</v>
      </c>
      <c r="H2814" s="3" t="s">
        <v>140</v>
      </c>
      <c r="I2814" s="4" t="str">
        <f ca="1">IFERROR(__xludf.DUMMYFUNCTION("REGEXREPLACE(F2815,""\D"", """")"),"8")</f>
        <v>8</v>
      </c>
    </row>
    <row r="2815" spans="1:9" ht="15.75" customHeight="1">
      <c r="A2815" s="1">
        <v>2814</v>
      </c>
      <c r="B2815" s="3">
        <v>2815</v>
      </c>
      <c r="C2815" s="3" t="s">
        <v>7565</v>
      </c>
      <c r="D2815" s="3" t="s">
        <v>7566</v>
      </c>
      <c r="E2815" s="3" t="s">
        <v>21</v>
      </c>
      <c r="F2815" s="3">
        <v>0</v>
      </c>
      <c r="I2815" s="4" t="str">
        <f ca="1">IFERROR(__xludf.DUMMYFUNCTION("REGEXREPLACE(F2816,""\D"", """")"),"#VALUE!")</f>
        <v>#VALUE!</v>
      </c>
    </row>
    <row r="2816" spans="1:9" ht="15.75" customHeight="1">
      <c r="A2816" s="1">
        <v>2815</v>
      </c>
      <c r="B2816" s="3">
        <v>2816</v>
      </c>
      <c r="C2816" s="3" t="s">
        <v>7567</v>
      </c>
      <c r="D2816" s="3" t="s">
        <v>7568</v>
      </c>
      <c r="E2816" s="3" t="s">
        <v>7569</v>
      </c>
      <c r="F2816" s="3">
        <v>0</v>
      </c>
      <c r="I2816" s="4" t="str">
        <f ca="1">IFERROR(__xludf.DUMMYFUNCTION("REGEXREPLACE(F2817,""\D"", """")"),"#VALUE!")</f>
        <v>#VALUE!</v>
      </c>
    </row>
    <row r="2817" spans="1:9" ht="15.75" customHeight="1">
      <c r="A2817" s="1">
        <v>2816</v>
      </c>
      <c r="B2817" s="3">
        <v>2817</v>
      </c>
      <c r="C2817" s="3" t="s">
        <v>7570</v>
      </c>
      <c r="D2817" s="3" t="s">
        <v>7571</v>
      </c>
      <c r="E2817" s="3" t="s">
        <v>7572</v>
      </c>
      <c r="F2817" s="3">
        <v>0</v>
      </c>
      <c r="I2817" s="4" t="str">
        <f ca="1">IFERROR(__xludf.DUMMYFUNCTION("REGEXREPLACE(F2818,""\D"", """")"),"#VALUE!")</f>
        <v>#VALUE!</v>
      </c>
    </row>
    <row r="2818" spans="1:9" ht="15.75" customHeight="1">
      <c r="A2818" s="1">
        <v>2817</v>
      </c>
      <c r="B2818" s="3">
        <v>2818</v>
      </c>
      <c r="C2818" s="3" t="s">
        <v>7573</v>
      </c>
      <c r="D2818" s="3" t="s">
        <v>7574</v>
      </c>
      <c r="E2818" s="3" t="s">
        <v>7575</v>
      </c>
      <c r="F2818" s="3">
        <v>0</v>
      </c>
      <c r="I2818" s="4" t="str">
        <f ca="1">IFERROR(__xludf.DUMMYFUNCTION("REGEXREPLACE(F2819,""\D"", """")"),"#VALUE!")</f>
        <v>#VALUE!</v>
      </c>
    </row>
    <row r="2819" spans="1:9" ht="15.75" customHeight="1">
      <c r="A2819" s="1">
        <v>2818</v>
      </c>
      <c r="B2819" s="3">
        <v>2819</v>
      </c>
      <c r="C2819" s="3" t="s">
        <v>7576</v>
      </c>
      <c r="D2819" s="3" t="s">
        <v>7577</v>
      </c>
      <c r="E2819" s="3" t="s">
        <v>21</v>
      </c>
      <c r="F2819" s="3">
        <v>0</v>
      </c>
      <c r="I2819" s="4" t="str">
        <f ca="1">IFERROR(__xludf.DUMMYFUNCTION("REGEXREPLACE(F2820,""\D"", """")"),"#VALUE!")</f>
        <v>#VALUE!</v>
      </c>
    </row>
    <row r="2820" spans="1:9" ht="15.75" customHeight="1">
      <c r="A2820" s="1">
        <v>2819</v>
      </c>
      <c r="B2820" s="3">
        <v>2820</v>
      </c>
      <c r="C2820" s="3" t="s">
        <v>7578</v>
      </c>
      <c r="D2820" s="3" t="s">
        <v>7579</v>
      </c>
      <c r="E2820" s="3" t="s">
        <v>21</v>
      </c>
      <c r="F2820" s="3">
        <v>0</v>
      </c>
      <c r="I2820" s="4" t="str">
        <f ca="1">IFERROR(__xludf.DUMMYFUNCTION("REGEXREPLACE(F2821,""\D"", """")"),"#VALUE!")</f>
        <v>#VALUE!</v>
      </c>
    </row>
    <row r="2821" spans="1:9" ht="15.75" customHeight="1">
      <c r="A2821" s="1">
        <v>2820</v>
      </c>
      <c r="B2821" s="3">
        <v>2821</v>
      </c>
      <c r="C2821" s="3" t="s">
        <v>7580</v>
      </c>
      <c r="D2821" s="3" t="s">
        <v>7581</v>
      </c>
      <c r="E2821" s="3" t="s">
        <v>21</v>
      </c>
      <c r="F2821" s="3">
        <v>0</v>
      </c>
      <c r="I2821" s="4" t="str">
        <f ca="1">IFERROR(__xludf.DUMMYFUNCTION("REGEXREPLACE(F2822,""\D"", """")"),"#VALUE!")</f>
        <v>#VALUE!</v>
      </c>
    </row>
    <row r="2822" spans="1:9" ht="15.75" customHeight="1">
      <c r="A2822" s="1">
        <v>2821</v>
      </c>
      <c r="B2822" s="3">
        <v>2822</v>
      </c>
      <c r="C2822" s="3" t="s">
        <v>7582</v>
      </c>
      <c r="D2822" s="3" t="s">
        <v>7583</v>
      </c>
      <c r="E2822" s="3" t="s">
        <v>7584</v>
      </c>
      <c r="F2822" s="3" t="s">
        <v>263</v>
      </c>
      <c r="G2822" s="3">
        <v>7</v>
      </c>
      <c r="H2822" s="3" t="s">
        <v>399</v>
      </c>
      <c r="I2822" s="4" t="str">
        <f ca="1">IFERROR(__xludf.DUMMYFUNCTION("REGEXREPLACE(F2823,""\D"", """")"),"6")</f>
        <v>6</v>
      </c>
    </row>
    <row r="2823" spans="1:9" ht="15.75" customHeight="1">
      <c r="A2823" s="1">
        <v>2822</v>
      </c>
      <c r="B2823" s="3">
        <v>2823</v>
      </c>
      <c r="C2823" s="3" t="s">
        <v>7585</v>
      </c>
      <c r="D2823" s="3" t="s">
        <v>7586</v>
      </c>
      <c r="E2823" s="3" t="s">
        <v>7587</v>
      </c>
      <c r="F2823" s="3" t="s">
        <v>134</v>
      </c>
      <c r="G2823" s="3">
        <v>6</v>
      </c>
      <c r="H2823" s="3" t="s">
        <v>30</v>
      </c>
      <c r="I2823" s="4" t="str">
        <f ca="1">IFERROR(__xludf.DUMMYFUNCTION("REGEXREPLACE(F2824,""\D"", """")"),"3")</f>
        <v>3</v>
      </c>
    </row>
    <row r="2824" spans="1:9" ht="15.75" customHeight="1">
      <c r="A2824" s="1">
        <v>2823</v>
      </c>
      <c r="B2824" s="3">
        <v>2824</v>
      </c>
      <c r="C2824" s="3" t="s">
        <v>7588</v>
      </c>
      <c r="D2824" s="3" t="s">
        <v>7589</v>
      </c>
      <c r="E2824" s="3" t="s">
        <v>7590</v>
      </c>
      <c r="F2824" s="3">
        <v>0</v>
      </c>
      <c r="I2824" s="4" t="str">
        <f ca="1">IFERROR(__xludf.DUMMYFUNCTION("REGEXREPLACE(F2825,""\D"", """")"),"#VALUE!")</f>
        <v>#VALUE!</v>
      </c>
    </row>
    <row r="2825" spans="1:9" ht="15.75" customHeight="1">
      <c r="A2825" s="1">
        <v>2824</v>
      </c>
      <c r="B2825" s="3">
        <v>2825</v>
      </c>
      <c r="C2825" s="3" t="s">
        <v>7591</v>
      </c>
      <c r="D2825" s="3" t="s">
        <v>7592</v>
      </c>
      <c r="E2825" s="3" t="s">
        <v>7593</v>
      </c>
      <c r="F2825" s="3" t="s">
        <v>134</v>
      </c>
      <c r="G2825" s="3">
        <v>5</v>
      </c>
      <c r="H2825" s="3" t="s">
        <v>933</v>
      </c>
      <c r="I2825" s="4" t="str">
        <f ca="1">IFERROR(__xludf.DUMMYFUNCTION("REGEXREPLACE(F2826,""\D"", """")"),"3")</f>
        <v>3</v>
      </c>
    </row>
    <row r="2826" spans="1:9" ht="15.75" customHeight="1">
      <c r="A2826" s="1">
        <v>2825</v>
      </c>
      <c r="B2826" s="3">
        <v>2826</v>
      </c>
      <c r="C2826" s="3" t="s">
        <v>7594</v>
      </c>
      <c r="D2826" s="3" t="s">
        <v>7595</v>
      </c>
      <c r="E2826" s="3" t="s">
        <v>21</v>
      </c>
      <c r="F2826" s="3">
        <v>0</v>
      </c>
      <c r="I2826" s="4" t="str">
        <f ca="1">IFERROR(__xludf.DUMMYFUNCTION("REGEXREPLACE(F2827,""\D"", """")"),"#VALUE!")</f>
        <v>#VALUE!</v>
      </c>
    </row>
    <row r="2827" spans="1:9" ht="15.75" customHeight="1">
      <c r="A2827" s="1">
        <v>2826</v>
      </c>
      <c r="B2827" s="3">
        <v>2827</v>
      </c>
      <c r="C2827" s="3" t="s">
        <v>7596</v>
      </c>
      <c r="D2827" s="3" t="s">
        <v>7597</v>
      </c>
      <c r="E2827" s="3" t="s">
        <v>3457</v>
      </c>
      <c r="F2827" s="3">
        <v>0</v>
      </c>
      <c r="I2827" s="4" t="str">
        <f ca="1">IFERROR(__xludf.DUMMYFUNCTION("REGEXREPLACE(F2828,""\D"", """")"),"#VALUE!")</f>
        <v>#VALUE!</v>
      </c>
    </row>
    <row r="2828" spans="1:9" ht="15.75" customHeight="1">
      <c r="A2828" s="1">
        <v>2827</v>
      </c>
      <c r="B2828" s="3">
        <v>2828</v>
      </c>
      <c r="C2828" s="3" t="s">
        <v>7598</v>
      </c>
      <c r="D2828" s="3" t="s">
        <v>7599</v>
      </c>
      <c r="E2828" s="3" t="s">
        <v>7600</v>
      </c>
      <c r="F2828" s="3">
        <v>0</v>
      </c>
      <c r="I2828" s="4" t="str">
        <f ca="1">IFERROR(__xludf.DUMMYFUNCTION("REGEXREPLACE(F2829,""\D"", """")"),"#VALUE!")</f>
        <v>#VALUE!</v>
      </c>
    </row>
    <row r="2829" spans="1:9" ht="15.75" customHeight="1">
      <c r="A2829" s="1">
        <v>2828</v>
      </c>
      <c r="B2829" s="3">
        <v>2829</v>
      </c>
      <c r="C2829" s="3" t="s">
        <v>7601</v>
      </c>
      <c r="D2829" s="3" t="s">
        <v>7602</v>
      </c>
      <c r="E2829" s="3" t="s">
        <v>7603</v>
      </c>
      <c r="F2829" s="3">
        <v>0</v>
      </c>
      <c r="I2829" s="4" t="str">
        <f ca="1">IFERROR(__xludf.DUMMYFUNCTION("REGEXREPLACE(F2830,""\D"", """")"),"#VALUE!")</f>
        <v>#VALUE!</v>
      </c>
    </row>
    <row r="2830" spans="1:9" ht="15.75" customHeight="1">
      <c r="A2830" s="1">
        <v>2829</v>
      </c>
      <c r="B2830" s="3">
        <v>2830</v>
      </c>
      <c r="C2830" s="3" t="s">
        <v>7604</v>
      </c>
      <c r="D2830" s="3" t="s">
        <v>7605</v>
      </c>
      <c r="E2830" s="3" t="s">
        <v>21</v>
      </c>
      <c r="F2830" s="3">
        <v>0</v>
      </c>
      <c r="I2830" s="4" t="str">
        <f ca="1">IFERROR(__xludf.DUMMYFUNCTION("REGEXREPLACE(F2831,""\D"", """")"),"#VALUE!")</f>
        <v>#VALUE!</v>
      </c>
    </row>
    <row r="2831" spans="1:9" ht="15.75" customHeight="1">
      <c r="A2831" s="1">
        <v>2830</v>
      </c>
      <c r="B2831" s="3">
        <v>2831</v>
      </c>
      <c r="C2831" s="3" t="s">
        <v>7606</v>
      </c>
      <c r="D2831" s="3" t="s">
        <v>7607</v>
      </c>
      <c r="E2831" s="3" t="s">
        <v>7608</v>
      </c>
      <c r="F2831" s="3">
        <v>0</v>
      </c>
      <c r="I2831" s="4" t="str">
        <f ca="1">IFERROR(__xludf.DUMMYFUNCTION("REGEXREPLACE(F2832,""\D"", """")"),"#VALUE!")</f>
        <v>#VALUE!</v>
      </c>
    </row>
    <row r="2832" spans="1:9" ht="15.75" customHeight="1">
      <c r="A2832" s="1">
        <v>2831</v>
      </c>
      <c r="B2832" s="3">
        <v>2832</v>
      </c>
      <c r="C2832" s="3" t="s">
        <v>7609</v>
      </c>
      <c r="D2832" s="3" t="s">
        <v>7610</v>
      </c>
      <c r="E2832" s="3" t="s">
        <v>7611</v>
      </c>
      <c r="F2832" s="3" t="s">
        <v>17</v>
      </c>
      <c r="G2832" s="3">
        <v>0</v>
      </c>
      <c r="H2832" s="3" t="s">
        <v>30</v>
      </c>
      <c r="I2832" s="4" t="str">
        <f ca="1">IFERROR(__xludf.DUMMYFUNCTION("REGEXREPLACE(F2833,""\D"", """")"),"9")</f>
        <v>9</v>
      </c>
    </row>
    <row r="2833" spans="1:9" ht="15.75" customHeight="1">
      <c r="A2833" s="1">
        <v>2832</v>
      </c>
      <c r="B2833" s="3">
        <v>2833</v>
      </c>
      <c r="C2833" s="3" t="s">
        <v>7612</v>
      </c>
      <c r="D2833" s="3" t="s">
        <v>7613</v>
      </c>
      <c r="E2833" s="3" t="s">
        <v>7614</v>
      </c>
      <c r="F2833" s="3" t="s">
        <v>111</v>
      </c>
      <c r="G2833" s="3">
        <v>82</v>
      </c>
      <c r="H2833" s="3" t="s">
        <v>1019</v>
      </c>
      <c r="I2833" s="4" t="str">
        <f ca="1">IFERROR(__xludf.DUMMYFUNCTION("REGEXREPLACE(F2834,""\D"", """")"),"21")</f>
        <v>21</v>
      </c>
    </row>
    <row r="2834" spans="1:9" ht="15.75" customHeight="1">
      <c r="A2834" s="1">
        <v>2833</v>
      </c>
      <c r="B2834" s="3">
        <v>2834</v>
      </c>
      <c r="C2834" s="3" t="s">
        <v>7615</v>
      </c>
      <c r="D2834" s="3" t="s">
        <v>7616</v>
      </c>
      <c r="E2834" s="3" t="s">
        <v>4173</v>
      </c>
      <c r="F2834" s="3">
        <v>0</v>
      </c>
      <c r="I2834" s="4" t="str">
        <f ca="1">IFERROR(__xludf.DUMMYFUNCTION("REGEXREPLACE(F2835,""\D"", """")"),"#VALUE!")</f>
        <v>#VALUE!</v>
      </c>
    </row>
    <row r="2835" spans="1:9" ht="15.75" customHeight="1">
      <c r="A2835" s="1">
        <v>2834</v>
      </c>
      <c r="B2835" s="3">
        <v>2835</v>
      </c>
      <c r="C2835" s="3" t="s">
        <v>7617</v>
      </c>
      <c r="D2835" s="3" t="s">
        <v>7618</v>
      </c>
      <c r="E2835" s="3" t="s">
        <v>7619</v>
      </c>
      <c r="F2835" s="3" t="s">
        <v>263</v>
      </c>
      <c r="G2835" s="3">
        <v>6</v>
      </c>
      <c r="H2835" s="3" t="s">
        <v>420</v>
      </c>
      <c r="I2835" s="4" t="str">
        <f ca="1">IFERROR(__xludf.DUMMYFUNCTION("REGEXREPLACE(F2836,""\D"", """")"),"6")</f>
        <v>6</v>
      </c>
    </row>
    <row r="2836" spans="1:9" ht="15.75" customHeight="1">
      <c r="A2836" s="1">
        <v>2835</v>
      </c>
      <c r="B2836" s="3">
        <v>2836</v>
      </c>
      <c r="C2836" s="3" t="s">
        <v>7620</v>
      </c>
      <c r="D2836" s="3" t="s">
        <v>7621</v>
      </c>
      <c r="E2836" s="3" t="s">
        <v>7622</v>
      </c>
      <c r="F2836" s="3" t="s">
        <v>606</v>
      </c>
      <c r="G2836" s="3">
        <v>14</v>
      </c>
      <c r="H2836" s="3" t="s">
        <v>2139</v>
      </c>
      <c r="I2836" s="4" t="str">
        <f ca="1">IFERROR(__xludf.DUMMYFUNCTION("REGEXREPLACE(F2837,""\D"", """")"),"16")</f>
        <v>16</v>
      </c>
    </row>
    <row r="2837" spans="1:9" ht="15.75" customHeight="1">
      <c r="A2837" s="1">
        <v>2836</v>
      </c>
      <c r="B2837" s="3">
        <v>2837</v>
      </c>
      <c r="C2837" s="3" t="s">
        <v>7623</v>
      </c>
      <c r="D2837" s="3" t="s">
        <v>7624</v>
      </c>
      <c r="E2837" s="3" t="s">
        <v>7625</v>
      </c>
      <c r="F2837" s="3">
        <v>0</v>
      </c>
      <c r="I2837" s="4" t="str">
        <f ca="1">IFERROR(__xludf.DUMMYFUNCTION("REGEXREPLACE(F2838,""\D"", """")"),"#VALUE!")</f>
        <v>#VALUE!</v>
      </c>
    </row>
    <row r="2838" spans="1:9" ht="15.75" customHeight="1">
      <c r="A2838" s="1">
        <v>2837</v>
      </c>
      <c r="B2838" s="3">
        <v>2838</v>
      </c>
      <c r="C2838" s="3" t="s">
        <v>7626</v>
      </c>
      <c r="D2838" s="3" t="s">
        <v>7627</v>
      </c>
      <c r="E2838" s="3" t="s">
        <v>7628</v>
      </c>
      <c r="F2838" s="3" t="s">
        <v>277</v>
      </c>
      <c r="G2838" s="3">
        <v>11</v>
      </c>
      <c r="H2838" s="3" t="s">
        <v>154</v>
      </c>
      <c r="I2838" s="4" t="str">
        <f ca="1">IFERROR(__xludf.DUMMYFUNCTION("REGEXREPLACE(F2839,""\D"", """")"),"5")</f>
        <v>5</v>
      </c>
    </row>
    <row r="2839" spans="1:9" ht="15.75" customHeight="1">
      <c r="A2839" s="1">
        <v>2838</v>
      </c>
      <c r="B2839" s="3">
        <v>2839</v>
      </c>
      <c r="C2839" s="3" t="s">
        <v>7629</v>
      </c>
      <c r="D2839" s="3" t="s">
        <v>7630</v>
      </c>
      <c r="E2839" s="3" t="s">
        <v>7151</v>
      </c>
      <c r="F2839" s="3">
        <v>0</v>
      </c>
      <c r="I2839" s="4" t="str">
        <f ca="1">IFERROR(__xludf.DUMMYFUNCTION("REGEXREPLACE(F2840,""\D"", """")"),"#VALUE!")</f>
        <v>#VALUE!</v>
      </c>
    </row>
    <row r="2840" spans="1:9" ht="15.75" customHeight="1">
      <c r="A2840" s="1">
        <v>2839</v>
      </c>
      <c r="B2840" s="3">
        <v>2840</v>
      </c>
      <c r="C2840" s="3" t="s">
        <v>7631</v>
      </c>
      <c r="D2840" s="3" t="s">
        <v>7632</v>
      </c>
      <c r="E2840" s="3" t="s">
        <v>7633</v>
      </c>
      <c r="F2840" s="3">
        <v>0</v>
      </c>
      <c r="I2840" s="4" t="str">
        <f ca="1">IFERROR(__xludf.DUMMYFUNCTION("REGEXREPLACE(F2841,""\D"", """")"),"#VALUE!")</f>
        <v>#VALUE!</v>
      </c>
    </row>
    <row r="2841" spans="1:9" ht="15.75" customHeight="1">
      <c r="A2841" s="1">
        <v>2840</v>
      </c>
      <c r="B2841" s="3">
        <v>2841</v>
      </c>
      <c r="C2841" s="3" t="s">
        <v>7634</v>
      </c>
      <c r="D2841" s="3" t="s">
        <v>7635</v>
      </c>
      <c r="E2841" s="3" t="s">
        <v>21</v>
      </c>
      <c r="F2841" s="3">
        <v>0</v>
      </c>
      <c r="I2841" s="4" t="str">
        <f ca="1">IFERROR(__xludf.DUMMYFUNCTION("REGEXREPLACE(F2842,""\D"", """")"),"#VALUE!")</f>
        <v>#VALUE!</v>
      </c>
    </row>
    <row r="2842" spans="1:9" ht="15.75" customHeight="1">
      <c r="A2842" s="1">
        <v>2841</v>
      </c>
      <c r="B2842" s="3">
        <v>2842</v>
      </c>
      <c r="C2842" s="3" t="s">
        <v>7636</v>
      </c>
      <c r="D2842" s="3" t="s">
        <v>7637</v>
      </c>
      <c r="E2842" s="3" t="s">
        <v>21</v>
      </c>
      <c r="F2842" s="3">
        <v>0</v>
      </c>
      <c r="I2842" s="4" t="str">
        <f ca="1">IFERROR(__xludf.DUMMYFUNCTION("REGEXREPLACE(F2843,""\D"", """")"),"#VALUE!")</f>
        <v>#VALUE!</v>
      </c>
    </row>
    <row r="2843" spans="1:9" ht="15.75" customHeight="1">
      <c r="A2843" s="1">
        <v>2842</v>
      </c>
      <c r="B2843" s="3">
        <v>2843</v>
      </c>
      <c r="C2843" s="3" t="s">
        <v>7638</v>
      </c>
      <c r="D2843" s="3" t="s">
        <v>7639</v>
      </c>
      <c r="E2843" s="3" t="s">
        <v>7640</v>
      </c>
      <c r="F2843" s="3">
        <v>0</v>
      </c>
      <c r="I2843" s="4" t="str">
        <f ca="1">IFERROR(__xludf.DUMMYFUNCTION("REGEXREPLACE(F2844,""\D"", """")"),"#VALUE!")</f>
        <v>#VALUE!</v>
      </c>
    </row>
    <row r="2844" spans="1:9" ht="15.75" customHeight="1">
      <c r="A2844" s="1">
        <v>2843</v>
      </c>
      <c r="B2844" s="3">
        <v>2844</v>
      </c>
      <c r="C2844" s="3" t="s">
        <v>7641</v>
      </c>
      <c r="D2844" s="3" t="s">
        <v>7642</v>
      </c>
      <c r="E2844" s="3" t="s">
        <v>730</v>
      </c>
      <c r="F2844" s="3">
        <v>0</v>
      </c>
      <c r="I2844" s="4" t="str">
        <f ca="1">IFERROR(__xludf.DUMMYFUNCTION("REGEXREPLACE(F2845,""\D"", """")"),"#VALUE!")</f>
        <v>#VALUE!</v>
      </c>
    </row>
    <row r="2845" spans="1:9" ht="15.75" customHeight="1">
      <c r="A2845" s="1">
        <v>2844</v>
      </c>
      <c r="B2845" s="3">
        <v>2845</v>
      </c>
      <c r="C2845" s="3" t="s">
        <v>7643</v>
      </c>
      <c r="D2845" s="3" t="s">
        <v>7644</v>
      </c>
      <c r="E2845" s="3" t="s">
        <v>21</v>
      </c>
      <c r="F2845" s="3">
        <v>0</v>
      </c>
      <c r="I2845" s="4" t="str">
        <f ca="1">IFERROR(__xludf.DUMMYFUNCTION("REGEXREPLACE(F2846,""\D"", """")"),"#VALUE!")</f>
        <v>#VALUE!</v>
      </c>
    </row>
    <row r="2846" spans="1:9" ht="15.75" customHeight="1">
      <c r="A2846" s="1">
        <v>2845</v>
      </c>
      <c r="B2846" s="3">
        <v>2846</v>
      </c>
      <c r="C2846" s="3" t="s">
        <v>7645</v>
      </c>
      <c r="D2846" s="3" t="s">
        <v>7646</v>
      </c>
      <c r="E2846" s="3" t="s">
        <v>21</v>
      </c>
      <c r="F2846" s="3">
        <v>0</v>
      </c>
      <c r="I2846" s="4" t="str">
        <f ca="1">IFERROR(__xludf.DUMMYFUNCTION("REGEXREPLACE(F2847,""\D"", """")"),"#VALUE!")</f>
        <v>#VALUE!</v>
      </c>
    </row>
    <row r="2847" spans="1:9" ht="15.75" customHeight="1">
      <c r="A2847" s="1">
        <v>2846</v>
      </c>
      <c r="B2847" s="3">
        <v>2847</v>
      </c>
      <c r="C2847" s="3" t="s">
        <v>7647</v>
      </c>
      <c r="D2847" s="3" t="s">
        <v>7648</v>
      </c>
      <c r="E2847" s="3" t="s">
        <v>21</v>
      </c>
      <c r="F2847" s="3">
        <v>0</v>
      </c>
      <c r="I2847" s="4" t="str">
        <f ca="1">IFERROR(__xludf.DUMMYFUNCTION("REGEXREPLACE(F2848,""\D"", """")"),"#VALUE!")</f>
        <v>#VALUE!</v>
      </c>
    </row>
    <row r="2848" spans="1:9" ht="15.75" customHeight="1">
      <c r="A2848" s="1">
        <v>2847</v>
      </c>
      <c r="B2848" s="3">
        <v>2848</v>
      </c>
      <c r="C2848" s="3" t="s">
        <v>7649</v>
      </c>
      <c r="D2848" s="3" t="s">
        <v>7650</v>
      </c>
      <c r="E2848" s="3" t="s">
        <v>7651</v>
      </c>
      <c r="F2848" s="3">
        <v>0</v>
      </c>
      <c r="I2848" s="4" t="str">
        <f ca="1">IFERROR(__xludf.DUMMYFUNCTION("REGEXREPLACE(F2849,""\D"", """")"),"#VALUE!")</f>
        <v>#VALUE!</v>
      </c>
    </row>
    <row r="2849" spans="1:9" ht="15.75" customHeight="1">
      <c r="A2849" s="1">
        <v>2848</v>
      </c>
      <c r="B2849" s="3">
        <v>2849</v>
      </c>
      <c r="C2849" s="3" t="s">
        <v>7652</v>
      </c>
      <c r="D2849" s="3" t="s">
        <v>7653</v>
      </c>
      <c r="E2849" s="3" t="s">
        <v>7654</v>
      </c>
      <c r="F2849" s="3" t="s">
        <v>316</v>
      </c>
      <c r="G2849" s="3">
        <v>12</v>
      </c>
      <c r="H2849" s="3" t="s">
        <v>190</v>
      </c>
      <c r="I2849" s="4" t="str">
        <f ca="1">IFERROR(__xludf.DUMMYFUNCTION("REGEXREPLACE(F2850,""\D"", """")"),"10")</f>
        <v>10</v>
      </c>
    </row>
    <row r="2850" spans="1:9" ht="15.75" customHeight="1">
      <c r="A2850" s="1">
        <v>2849</v>
      </c>
      <c r="B2850" s="3">
        <v>2850</v>
      </c>
      <c r="C2850" s="3" t="s">
        <v>7655</v>
      </c>
      <c r="D2850" s="3" t="s">
        <v>7656</v>
      </c>
      <c r="E2850" s="3" t="s">
        <v>7657</v>
      </c>
      <c r="F2850" s="3" t="s">
        <v>61</v>
      </c>
      <c r="G2850" s="3">
        <v>0</v>
      </c>
      <c r="H2850" s="3" t="s">
        <v>933</v>
      </c>
      <c r="I2850" s="4" t="str">
        <f ca="1">IFERROR(__xludf.DUMMYFUNCTION("REGEXREPLACE(F2851,""\D"", """")"),"8")</f>
        <v>8</v>
      </c>
    </row>
    <row r="2851" spans="1:9" ht="15.75" customHeight="1">
      <c r="A2851" s="1">
        <v>2850</v>
      </c>
      <c r="B2851" s="3">
        <v>2851</v>
      </c>
      <c r="C2851" s="3" t="s">
        <v>7658</v>
      </c>
      <c r="D2851" s="3" t="s">
        <v>7659</v>
      </c>
      <c r="E2851" s="3" t="s">
        <v>7660</v>
      </c>
      <c r="F2851" s="3" t="s">
        <v>316</v>
      </c>
      <c r="G2851" s="3">
        <v>4</v>
      </c>
      <c r="H2851" s="3" t="s">
        <v>144</v>
      </c>
      <c r="I2851" s="4" t="str">
        <f ca="1">IFERROR(__xludf.DUMMYFUNCTION("REGEXREPLACE(F2852,""\D"", """")"),"10")</f>
        <v>10</v>
      </c>
    </row>
    <row r="2852" spans="1:9" ht="15.75" customHeight="1">
      <c r="A2852" s="1">
        <v>2851</v>
      </c>
      <c r="B2852" s="3">
        <v>2852</v>
      </c>
      <c r="C2852" s="3" t="s">
        <v>7661</v>
      </c>
      <c r="D2852" s="3" t="s">
        <v>7662</v>
      </c>
      <c r="E2852" s="3" t="s">
        <v>7663</v>
      </c>
      <c r="F2852" s="3">
        <v>0</v>
      </c>
      <c r="I2852" s="4" t="str">
        <f ca="1">IFERROR(__xludf.DUMMYFUNCTION("REGEXREPLACE(F2853,""\D"", """")"),"#VALUE!")</f>
        <v>#VALUE!</v>
      </c>
    </row>
    <row r="2853" spans="1:9" ht="15.75" customHeight="1">
      <c r="A2853" s="1">
        <v>2852</v>
      </c>
      <c r="B2853" s="3">
        <v>2853</v>
      </c>
      <c r="C2853" s="3" t="s">
        <v>7664</v>
      </c>
      <c r="D2853" s="3" t="s">
        <v>7665</v>
      </c>
      <c r="E2853" s="3" t="s">
        <v>7666</v>
      </c>
      <c r="F2853" s="3" t="s">
        <v>95</v>
      </c>
      <c r="G2853" s="3">
        <v>8</v>
      </c>
      <c r="H2853" s="3" t="s">
        <v>190</v>
      </c>
      <c r="I2853" s="4" t="str">
        <f ca="1">IFERROR(__xludf.DUMMYFUNCTION("REGEXREPLACE(F2854,""\D"", """")"),"14")</f>
        <v>14</v>
      </c>
    </row>
    <row r="2854" spans="1:9" ht="15.75" customHeight="1">
      <c r="A2854" s="1">
        <v>2853</v>
      </c>
      <c r="B2854" s="3">
        <v>2854</v>
      </c>
      <c r="C2854" s="3" t="s">
        <v>7667</v>
      </c>
      <c r="D2854" s="3" t="s">
        <v>7668</v>
      </c>
      <c r="E2854" s="3" t="s">
        <v>21</v>
      </c>
      <c r="F2854" s="3">
        <v>0</v>
      </c>
      <c r="I2854" s="4" t="str">
        <f ca="1">IFERROR(__xludf.DUMMYFUNCTION("REGEXREPLACE(F2855,""\D"", """")"),"#VALUE!")</f>
        <v>#VALUE!</v>
      </c>
    </row>
    <row r="2855" spans="1:9" ht="15.75" customHeight="1">
      <c r="A2855" s="1">
        <v>2854</v>
      </c>
      <c r="B2855" s="3">
        <v>2855</v>
      </c>
      <c r="C2855" s="3" t="s">
        <v>7669</v>
      </c>
      <c r="D2855" s="3" t="s">
        <v>7670</v>
      </c>
      <c r="E2855" s="3" t="s">
        <v>7671</v>
      </c>
      <c r="F2855" s="3" t="s">
        <v>153</v>
      </c>
      <c r="G2855" s="3">
        <v>8</v>
      </c>
      <c r="H2855" s="3" t="s">
        <v>1059</v>
      </c>
      <c r="I2855" s="4" t="str">
        <f ca="1">IFERROR(__xludf.DUMMYFUNCTION("REGEXREPLACE(F2856,""\D"", """")"),"13")</f>
        <v>13</v>
      </c>
    </row>
    <row r="2856" spans="1:9" ht="15.75" customHeight="1">
      <c r="A2856" s="1">
        <v>2855</v>
      </c>
      <c r="B2856" s="3">
        <v>2856</v>
      </c>
      <c r="C2856" s="3" t="s">
        <v>7672</v>
      </c>
      <c r="D2856" s="3" t="s">
        <v>7673</v>
      </c>
      <c r="E2856" s="3" t="s">
        <v>7674</v>
      </c>
      <c r="F2856" s="3" t="s">
        <v>365</v>
      </c>
      <c r="G2856" s="3">
        <v>2</v>
      </c>
      <c r="H2856" s="3" t="s">
        <v>531</v>
      </c>
      <c r="I2856" s="4" t="str">
        <f ca="1">IFERROR(__xludf.DUMMYFUNCTION("REGEXREPLACE(F2857,""\D"", """")"),"24")</f>
        <v>24</v>
      </c>
    </row>
    <row r="2857" spans="1:9" ht="15.75" customHeight="1">
      <c r="A2857" s="1">
        <v>2856</v>
      </c>
      <c r="B2857" s="3">
        <v>2857</v>
      </c>
      <c r="C2857" s="3" t="s">
        <v>7675</v>
      </c>
      <c r="D2857" s="3" t="s">
        <v>7676</v>
      </c>
      <c r="E2857" s="3" t="s">
        <v>7677</v>
      </c>
      <c r="F2857" s="3" t="s">
        <v>95</v>
      </c>
      <c r="G2857" s="3">
        <v>0</v>
      </c>
      <c r="H2857" s="3" t="s">
        <v>144</v>
      </c>
      <c r="I2857" s="4" t="str">
        <f ca="1">IFERROR(__xludf.DUMMYFUNCTION("REGEXREPLACE(F2858,""\D"", """")"),"14")</f>
        <v>14</v>
      </c>
    </row>
    <row r="2858" spans="1:9" ht="15.75" customHeight="1">
      <c r="A2858" s="1">
        <v>2857</v>
      </c>
      <c r="B2858" s="3">
        <v>2858</v>
      </c>
      <c r="C2858" s="3" t="s">
        <v>7678</v>
      </c>
      <c r="D2858" s="3" t="s">
        <v>7679</v>
      </c>
      <c r="E2858" s="3" t="s">
        <v>7680</v>
      </c>
      <c r="F2858" s="3" t="s">
        <v>316</v>
      </c>
      <c r="G2858" s="3">
        <v>0</v>
      </c>
      <c r="H2858" s="3" t="s">
        <v>88</v>
      </c>
      <c r="I2858" s="4" t="str">
        <f ca="1">IFERROR(__xludf.DUMMYFUNCTION("REGEXREPLACE(F2859,""\D"", """")"),"10")</f>
        <v>10</v>
      </c>
    </row>
    <row r="2859" spans="1:9" ht="15.75" customHeight="1">
      <c r="A2859" s="1">
        <v>2858</v>
      </c>
      <c r="B2859" s="3">
        <v>2859</v>
      </c>
      <c r="C2859" s="3" t="s">
        <v>7681</v>
      </c>
      <c r="D2859" s="3" t="s">
        <v>7682</v>
      </c>
      <c r="E2859" s="3" t="s">
        <v>7683</v>
      </c>
      <c r="F2859" s="3">
        <v>0</v>
      </c>
      <c r="I2859" s="4" t="str">
        <f ca="1">IFERROR(__xludf.DUMMYFUNCTION("REGEXREPLACE(F2860,""\D"", """")"),"#VALUE!")</f>
        <v>#VALUE!</v>
      </c>
    </row>
    <row r="2860" spans="1:9" ht="15.75" customHeight="1">
      <c r="A2860" s="1">
        <v>2859</v>
      </c>
      <c r="B2860" s="3">
        <v>2860</v>
      </c>
      <c r="C2860" s="3" t="s">
        <v>7684</v>
      </c>
      <c r="D2860" s="3" t="s">
        <v>7685</v>
      </c>
      <c r="E2860" s="3" t="s">
        <v>21</v>
      </c>
      <c r="F2860" s="3">
        <v>0</v>
      </c>
      <c r="I2860" s="4" t="str">
        <f ca="1">IFERROR(__xludf.DUMMYFUNCTION("REGEXREPLACE(F2861,""\D"", """")"),"#VALUE!")</f>
        <v>#VALUE!</v>
      </c>
    </row>
    <row r="2861" spans="1:9" ht="15.75" customHeight="1">
      <c r="A2861" s="1">
        <v>2860</v>
      </c>
      <c r="B2861" s="3">
        <v>2861</v>
      </c>
      <c r="C2861" s="3" t="s">
        <v>7686</v>
      </c>
      <c r="D2861" s="3" t="s">
        <v>7687</v>
      </c>
      <c r="E2861" s="3" t="s">
        <v>21</v>
      </c>
      <c r="F2861" s="3">
        <v>0</v>
      </c>
      <c r="I2861" s="4" t="str">
        <f ca="1">IFERROR(__xludf.DUMMYFUNCTION("REGEXREPLACE(F2862,""\D"", """")"),"#VALUE!")</f>
        <v>#VALUE!</v>
      </c>
    </row>
    <row r="2862" spans="1:9" ht="15.75" customHeight="1">
      <c r="A2862" s="1">
        <v>2861</v>
      </c>
      <c r="B2862" s="3">
        <v>2862</v>
      </c>
      <c r="C2862" s="3" t="s">
        <v>7688</v>
      </c>
      <c r="D2862" s="3" t="s">
        <v>7689</v>
      </c>
      <c r="E2862" s="3" t="s">
        <v>21</v>
      </c>
      <c r="F2862" s="3">
        <v>0</v>
      </c>
      <c r="I2862" s="4" t="str">
        <f ca="1">IFERROR(__xludf.DUMMYFUNCTION("REGEXREPLACE(F2863,""\D"", """")"),"#VALUE!")</f>
        <v>#VALUE!</v>
      </c>
    </row>
    <row r="2863" spans="1:9" ht="15.75" customHeight="1">
      <c r="A2863" s="1">
        <v>2862</v>
      </c>
      <c r="B2863" s="3">
        <v>2863</v>
      </c>
      <c r="C2863" s="3" t="s">
        <v>7690</v>
      </c>
      <c r="D2863" s="3" t="s">
        <v>7691</v>
      </c>
      <c r="E2863" s="3" t="s">
        <v>7692</v>
      </c>
      <c r="F2863" s="3" t="s">
        <v>358</v>
      </c>
      <c r="G2863" s="3">
        <v>4</v>
      </c>
      <c r="H2863" s="3" t="s">
        <v>1059</v>
      </c>
      <c r="I2863" s="4" t="str">
        <f ca="1">IFERROR(__xludf.DUMMYFUNCTION("REGEXREPLACE(F2864,""\D"", """")"),"17")</f>
        <v>17</v>
      </c>
    </row>
    <row r="2864" spans="1:9" ht="15.75" customHeight="1">
      <c r="A2864" s="1">
        <v>2863</v>
      </c>
      <c r="B2864" s="3">
        <v>2864</v>
      </c>
      <c r="C2864" s="3" t="s">
        <v>7693</v>
      </c>
      <c r="D2864" s="3" t="s">
        <v>7694</v>
      </c>
      <c r="E2864" s="3" t="s">
        <v>7695</v>
      </c>
      <c r="F2864" s="3" t="s">
        <v>139</v>
      </c>
      <c r="G2864" s="3">
        <v>26</v>
      </c>
      <c r="H2864" s="3" t="s">
        <v>3037</v>
      </c>
      <c r="I2864" s="4" t="str">
        <f ca="1">IFERROR(__xludf.DUMMYFUNCTION("REGEXREPLACE(F2865,""\D"", """")"),"22")</f>
        <v>22</v>
      </c>
    </row>
    <row r="2865" spans="1:9" ht="15.75" customHeight="1">
      <c r="A2865" s="1">
        <v>2864</v>
      </c>
      <c r="B2865" s="3">
        <v>2865</v>
      </c>
      <c r="C2865" s="3" t="s">
        <v>7696</v>
      </c>
      <c r="D2865" s="3" t="s">
        <v>7697</v>
      </c>
      <c r="E2865" s="3" t="s">
        <v>7698</v>
      </c>
      <c r="F2865" s="3" t="s">
        <v>302</v>
      </c>
      <c r="G2865" s="3">
        <v>6</v>
      </c>
      <c r="H2865" s="3" t="s">
        <v>579</v>
      </c>
      <c r="I2865" s="4" t="str">
        <f ca="1">IFERROR(__xludf.DUMMYFUNCTION("REGEXREPLACE(F2866,""\D"", """")"),"18")</f>
        <v>18</v>
      </c>
    </row>
    <row r="2866" spans="1:9" ht="15.75" customHeight="1">
      <c r="A2866" s="1">
        <v>2865</v>
      </c>
      <c r="B2866" s="3">
        <v>2866</v>
      </c>
      <c r="C2866" s="3" t="s">
        <v>7699</v>
      </c>
      <c r="D2866" s="3" t="s">
        <v>7700</v>
      </c>
      <c r="E2866" s="3" t="s">
        <v>7701</v>
      </c>
      <c r="F2866" s="3">
        <v>0</v>
      </c>
      <c r="I2866" s="4" t="str">
        <f ca="1">IFERROR(__xludf.DUMMYFUNCTION("REGEXREPLACE(F2867,""\D"", """")"),"#VALUE!")</f>
        <v>#VALUE!</v>
      </c>
    </row>
    <row r="2867" spans="1:9" ht="15.75" customHeight="1">
      <c r="A2867" s="1">
        <v>2866</v>
      </c>
      <c r="B2867" s="3">
        <v>2867</v>
      </c>
      <c r="C2867" s="3" t="s">
        <v>7702</v>
      </c>
      <c r="D2867" s="3" t="s">
        <v>7703</v>
      </c>
      <c r="E2867" s="3" t="s">
        <v>21</v>
      </c>
      <c r="F2867" s="3">
        <v>0</v>
      </c>
      <c r="I2867" s="4" t="str">
        <f ca="1">IFERROR(__xludf.DUMMYFUNCTION("REGEXREPLACE(F2868,""\D"", """")"),"#VALUE!")</f>
        <v>#VALUE!</v>
      </c>
    </row>
    <row r="2868" spans="1:9" ht="15.75" customHeight="1">
      <c r="A2868" s="1">
        <v>2867</v>
      </c>
      <c r="B2868" s="3">
        <v>2868</v>
      </c>
      <c r="C2868" s="3" t="s">
        <v>7704</v>
      </c>
      <c r="D2868" s="3" t="s">
        <v>7705</v>
      </c>
      <c r="E2868" s="3" t="s">
        <v>7706</v>
      </c>
      <c r="F2868" s="3">
        <v>0</v>
      </c>
      <c r="I2868" s="4" t="str">
        <f ca="1">IFERROR(__xludf.DUMMYFUNCTION("REGEXREPLACE(F2869,""\D"", """")"),"#VALUE!")</f>
        <v>#VALUE!</v>
      </c>
    </row>
    <row r="2869" spans="1:9" ht="15.75" customHeight="1">
      <c r="A2869" s="1">
        <v>2868</v>
      </c>
      <c r="B2869" s="3">
        <v>2869</v>
      </c>
      <c r="C2869" s="3" t="s">
        <v>7707</v>
      </c>
      <c r="D2869" s="3" t="s">
        <v>7708</v>
      </c>
      <c r="E2869" s="3" t="s">
        <v>7709</v>
      </c>
      <c r="F2869" s="3" t="s">
        <v>3473</v>
      </c>
      <c r="G2869" s="3">
        <v>0</v>
      </c>
      <c r="H2869" s="3" t="s">
        <v>255</v>
      </c>
      <c r="I2869" s="4" t="str">
        <f ca="1">IFERROR(__xludf.DUMMYFUNCTION("REGEXREPLACE(F2870,""\D"", """")"),"36")</f>
        <v>36</v>
      </c>
    </row>
    <row r="2870" spans="1:9" ht="15.75" customHeight="1">
      <c r="A2870" s="1">
        <v>2869</v>
      </c>
      <c r="B2870" s="3">
        <v>2870</v>
      </c>
      <c r="C2870" s="3" t="s">
        <v>7710</v>
      </c>
      <c r="D2870" s="3" t="s">
        <v>7711</v>
      </c>
      <c r="E2870" s="3" t="s">
        <v>7712</v>
      </c>
      <c r="F2870" s="3">
        <v>0</v>
      </c>
      <c r="I2870" s="4" t="str">
        <f ca="1">IFERROR(__xludf.DUMMYFUNCTION("REGEXREPLACE(F2871,""\D"", """")"),"#VALUE!")</f>
        <v>#VALUE!</v>
      </c>
    </row>
    <row r="2871" spans="1:9" ht="15.75" customHeight="1">
      <c r="A2871" s="1">
        <v>2870</v>
      </c>
      <c r="B2871" s="3">
        <v>2871</v>
      </c>
      <c r="C2871" s="3" t="s">
        <v>7713</v>
      </c>
      <c r="D2871" s="3" t="s">
        <v>7714</v>
      </c>
      <c r="E2871" s="3" t="s">
        <v>7715</v>
      </c>
      <c r="F2871" s="3" t="s">
        <v>1866</v>
      </c>
      <c r="G2871" s="3">
        <v>22</v>
      </c>
      <c r="H2871" s="3" t="s">
        <v>112</v>
      </c>
      <c r="I2871" s="4" t="str">
        <f ca="1">IFERROR(__xludf.DUMMYFUNCTION("REGEXREPLACE(F2872,""\D"", """")"),"29")</f>
        <v>29</v>
      </c>
    </row>
    <row r="2872" spans="1:9" ht="15.75" customHeight="1">
      <c r="A2872" s="1">
        <v>2871</v>
      </c>
      <c r="B2872" s="3">
        <v>2872</v>
      </c>
      <c r="C2872" s="3" t="s">
        <v>7716</v>
      </c>
      <c r="D2872" s="3" t="s">
        <v>7717</v>
      </c>
      <c r="E2872" s="3" t="s">
        <v>21</v>
      </c>
      <c r="F2872" s="3">
        <v>0</v>
      </c>
      <c r="I2872" s="4" t="str">
        <f ca="1">IFERROR(__xludf.DUMMYFUNCTION("REGEXREPLACE(F2873,""\D"", """")"),"#VALUE!")</f>
        <v>#VALUE!</v>
      </c>
    </row>
    <row r="2873" spans="1:9" ht="15.75" customHeight="1">
      <c r="A2873" s="1">
        <v>2872</v>
      </c>
      <c r="B2873" s="3">
        <v>2873</v>
      </c>
      <c r="C2873" s="3" t="s">
        <v>7718</v>
      </c>
      <c r="D2873" s="3" t="s">
        <v>7719</v>
      </c>
      <c r="E2873" s="3" t="s">
        <v>7720</v>
      </c>
      <c r="F2873" s="3" t="s">
        <v>61</v>
      </c>
      <c r="G2873" s="3">
        <v>9</v>
      </c>
      <c r="H2873" s="3" t="s">
        <v>235</v>
      </c>
      <c r="I2873" s="4" t="str">
        <f ca="1">IFERROR(__xludf.DUMMYFUNCTION("REGEXREPLACE(F2874,""\D"", """")"),"8")</f>
        <v>8</v>
      </c>
    </row>
    <row r="2874" spans="1:9" ht="15.75" customHeight="1">
      <c r="A2874" s="1">
        <v>2873</v>
      </c>
      <c r="B2874" s="3">
        <v>2874</v>
      </c>
      <c r="C2874" s="3" t="s">
        <v>7721</v>
      </c>
      <c r="D2874" s="3" t="s">
        <v>7722</v>
      </c>
      <c r="E2874" s="3" t="s">
        <v>7723</v>
      </c>
      <c r="F2874" s="3" t="s">
        <v>95</v>
      </c>
      <c r="G2874" s="3">
        <v>0</v>
      </c>
      <c r="H2874" s="3" t="s">
        <v>144</v>
      </c>
      <c r="I2874" s="4" t="str">
        <f ca="1">IFERROR(__xludf.DUMMYFUNCTION("REGEXREPLACE(F2875,""\D"", """")"),"14")</f>
        <v>14</v>
      </c>
    </row>
    <row r="2875" spans="1:9" ht="15.75" customHeight="1">
      <c r="A2875" s="1">
        <v>2874</v>
      </c>
      <c r="B2875" s="3">
        <v>2875</v>
      </c>
      <c r="C2875" s="3" t="s">
        <v>7724</v>
      </c>
      <c r="D2875" s="3" t="s">
        <v>7725</v>
      </c>
      <c r="E2875" s="3" t="s">
        <v>7726</v>
      </c>
      <c r="F2875" s="3">
        <v>0</v>
      </c>
      <c r="I2875" s="4" t="str">
        <f ca="1">IFERROR(__xludf.DUMMYFUNCTION("REGEXREPLACE(F2876,""\D"", """")"),"#VALUE!")</f>
        <v>#VALUE!</v>
      </c>
    </row>
    <row r="2876" spans="1:9" ht="15.75" customHeight="1">
      <c r="A2876" s="1">
        <v>2875</v>
      </c>
      <c r="B2876" s="3">
        <v>2876</v>
      </c>
      <c r="C2876" s="3" t="s">
        <v>7727</v>
      </c>
      <c r="D2876" s="3" t="s">
        <v>7728</v>
      </c>
      <c r="E2876" s="3" t="s">
        <v>7729</v>
      </c>
      <c r="F2876" s="3" t="s">
        <v>263</v>
      </c>
      <c r="G2876" s="3">
        <v>0</v>
      </c>
      <c r="H2876" s="3" t="s">
        <v>283</v>
      </c>
      <c r="I2876" s="4" t="str">
        <f ca="1">IFERROR(__xludf.DUMMYFUNCTION("REGEXREPLACE(F2877,""\D"", """")"),"6")</f>
        <v>6</v>
      </c>
    </row>
    <row r="2877" spans="1:9" ht="15.75" customHeight="1">
      <c r="A2877" s="1">
        <v>2876</v>
      </c>
      <c r="B2877" s="3">
        <v>2877</v>
      </c>
      <c r="C2877" s="3" t="s">
        <v>7730</v>
      </c>
      <c r="D2877" s="3" t="s">
        <v>7731</v>
      </c>
      <c r="E2877" s="3" t="s">
        <v>7732</v>
      </c>
      <c r="F2877" s="3">
        <v>0</v>
      </c>
      <c r="I2877" s="4" t="str">
        <f ca="1">IFERROR(__xludf.DUMMYFUNCTION("REGEXREPLACE(F2878,""\D"", """")"),"#VALUE!")</f>
        <v>#VALUE!</v>
      </c>
    </row>
    <row r="2878" spans="1:9" ht="15.75" customHeight="1">
      <c r="A2878" s="1">
        <v>2877</v>
      </c>
      <c r="B2878" s="3">
        <v>2878</v>
      </c>
      <c r="C2878" s="3" t="s">
        <v>7733</v>
      </c>
      <c r="D2878" s="3" t="s">
        <v>7734</v>
      </c>
      <c r="E2878" s="3" t="s">
        <v>7735</v>
      </c>
      <c r="F2878" s="3">
        <v>0</v>
      </c>
      <c r="I2878" s="4" t="str">
        <f ca="1">IFERROR(__xludf.DUMMYFUNCTION("REGEXREPLACE(F2879,""\D"", """")"),"#VALUE!")</f>
        <v>#VALUE!</v>
      </c>
    </row>
    <row r="2879" spans="1:9" ht="15.75" customHeight="1">
      <c r="A2879" s="1">
        <v>2878</v>
      </c>
      <c r="B2879" s="3">
        <v>2879</v>
      </c>
      <c r="C2879" s="3" t="s">
        <v>7736</v>
      </c>
      <c r="D2879" s="3" t="s">
        <v>7737</v>
      </c>
      <c r="E2879" s="3" t="s">
        <v>7738</v>
      </c>
      <c r="F2879" s="3" t="s">
        <v>606</v>
      </c>
      <c r="G2879" s="3">
        <v>2</v>
      </c>
      <c r="H2879" s="3" t="s">
        <v>212</v>
      </c>
      <c r="I2879" s="4" t="str">
        <f ca="1">IFERROR(__xludf.DUMMYFUNCTION("REGEXREPLACE(F2880,""\D"", """")"),"16")</f>
        <v>16</v>
      </c>
    </row>
    <row r="2880" spans="1:9" ht="15.75" customHeight="1">
      <c r="A2880" s="1">
        <v>2879</v>
      </c>
      <c r="B2880" s="3">
        <v>2880</v>
      </c>
      <c r="C2880" s="3" t="s">
        <v>7739</v>
      </c>
      <c r="D2880" s="3" t="s">
        <v>7740</v>
      </c>
      <c r="E2880" s="3" t="s">
        <v>7741</v>
      </c>
      <c r="F2880" s="3" t="s">
        <v>316</v>
      </c>
      <c r="G2880" s="3">
        <v>0</v>
      </c>
      <c r="H2880" s="3" t="s">
        <v>88</v>
      </c>
      <c r="I2880" s="4" t="str">
        <f ca="1">IFERROR(__xludf.DUMMYFUNCTION("REGEXREPLACE(F2881,""\D"", """")"),"10")</f>
        <v>10</v>
      </c>
    </row>
    <row r="2881" spans="1:9" ht="15.75" customHeight="1">
      <c r="A2881" s="1">
        <v>2880</v>
      </c>
      <c r="B2881" s="3">
        <v>2881</v>
      </c>
      <c r="C2881" s="3" t="s">
        <v>7742</v>
      </c>
      <c r="D2881" s="3" t="s">
        <v>7743</v>
      </c>
      <c r="E2881" s="3" t="s">
        <v>7744</v>
      </c>
      <c r="F2881" s="3">
        <v>0</v>
      </c>
      <c r="I2881" s="4" t="str">
        <f ca="1">IFERROR(__xludf.DUMMYFUNCTION("REGEXREPLACE(F2882,""\D"", """")"),"#VALUE!")</f>
        <v>#VALUE!</v>
      </c>
    </row>
    <row r="2882" spans="1:9" ht="15.75" customHeight="1">
      <c r="A2882" s="1">
        <v>2881</v>
      </c>
      <c r="B2882" s="3">
        <v>2882</v>
      </c>
      <c r="C2882" s="3" t="s">
        <v>7745</v>
      </c>
      <c r="D2882" s="3" t="s">
        <v>7746</v>
      </c>
      <c r="E2882" s="3" t="s">
        <v>7747</v>
      </c>
      <c r="F2882" s="3" t="s">
        <v>95</v>
      </c>
      <c r="G2882" s="3">
        <v>2</v>
      </c>
      <c r="H2882" s="3" t="s">
        <v>154</v>
      </c>
      <c r="I2882" s="4" t="str">
        <f ca="1">IFERROR(__xludf.DUMMYFUNCTION("REGEXREPLACE(F2883,""\D"", """")"),"14")</f>
        <v>14</v>
      </c>
    </row>
    <row r="2883" spans="1:9" ht="15.75" customHeight="1">
      <c r="A2883" s="1">
        <v>2882</v>
      </c>
      <c r="B2883" s="3">
        <v>2883</v>
      </c>
      <c r="C2883" s="3" t="s">
        <v>7748</v>
      </c>
      <c r="D2883" s="3" t="s">
        <v>7749</v>
      </c>
      <c r="E2883" s="3" t="s">
        <v>7750</v>
      </c>
      <c r="F2883" s="3" t="s">
        <v>7751</v>
      </c>
      <c r="G2883" s="3">
        <v>355</v>
      </c>
      <c r="H2883" s="3" t="s">
        <v>7752</v>
      </c>
      <c r="I2883" s="4" t="str">
        <f ca="1">IFERROR(__xludf.DUMMYFUNCTION("REGEXREPLACE(F2884,""\D"", """")"),"347")</f>
        <v>347</v>
      </c>
    </row>
    <row r="2884" spans="1:9" ht="15.75" customHeight="1">
      <c r="A2884" s="1">
        <v>2883</v>
      </c>
      <c r="B2884" s="3">
        <v>2884</v>
      </c>
      <c r="C2884" s="3" t="s">
        <v>7753</v>
      </c>
      <c r="D2884" s="3" t="s">
        <v>7754</v>
      </c>
      <c r="E2884" s="3" t="s">
        <v>7755</v>
      </c>
      <c r="F2884" s="3" t="s">
        <v>254</v>
      </c>
      <c r="G2884" s="3">
        <v>22</v>
      </c>
      <c r="H2884" s="3" t="s">
        <v>1867</v>
      </c>
      <c r="I2884" s="4" t="str">
        <f ca="1">IFERROR(__xludf.DUMMYFUNCTION("REGEXREPLACE(F2885,""\D"", """")"),"19")</f>
        <v>19</v>
      </c>
    </row>
    <row r="2885" spans="1:9" ht="15.75" customHeight="1">
      <c r="A2885" s="1">
        <v>2884</v>
      </c>
      <c r="B2885" s="3">
        <v>2885</v>
      </c>
      <c r="C2885" s="3" t="s">
        <v>7756</v>
      </c>
      <c r="D2885" s="3" t="s">
        <v>7757</v>
      </c>
      <c r="E2885" s="3" t="s">
        <v>21</v>
      </c>
      <c r="F2885" s="3">
        <v>0</v>
      </c>
      <c r="I2885" s="4" t="str">
        <f ca="1">IFERROR(__xludf.DUMMYFUNCTION("REGEXREPLACE(F2886,""\D"", """")"),"#VALUE!")</f>
        <v>#VALUE!</v>
      </c>
    </row>
    <row r="2886" spans="1:9" ht="15.75" customHeight="1">
      <c r="A2886" s="1">
        <v>2885</v>
      </c>
      <c r="B2886" s="3">
        <v>2886</v>
      </c>
      <c r="C2886" s="3" t="s">
        <v>7758</v>
      </c>
      <c r="D2886" s="3" t="s">
        <v>7759</v>
      </c>
      <c r="E2886" s="3" t="s">
        <v>7760</v>
      </c>
      <c r="F2886" s="3" t="s">
        <v>17</v>
      </c>
      <c r="G2886" s="3">
        <v>5</v>
      </c>
      <c r="H2886" s="3" t="s">
        <v>144</v>
      </c>
      <c r="I2886" s="4" t="str">
        <f ca="1">IFERROR(__xludf.DUMMYFUNCTION("REGEXREPLACE(F2887,""\D"", """")"),"9")</f>
        <v>9</v>
      </c>
    </row>
    <row r="2887" spans="1:9" ht="15.75" customHeight="1">
      <c r="A2887" s="1">
        <v>2886</v>
      </c>
      <c r="B2887" s="3">
        <v>2887</v>
      </c>
      <c r="C2887" s="3" t="s">
        <v>7761</v>
      </c>
      <c r="D2887" s="3" t="s">
        <v>7762</v>
      </c>
      <c r="E2887" s="3" t="s">
        <v>7763</v>
      </c>
      <c r="F2887" s="3">
        <v>0</v>
      </c>
      <c r="I2887" s="4" t="str">
        <f ca="1">IFERROR(__xludf.DUMMYFUNCTION("REGEXREPLACE(F2888,""\D"", """")"),"#VALUE!")</f>
        <v>#VALUE!</v>
      </c>
    </row>
    <row r="2888" spans="1:9" ht="15.75" customHeight="1">
      <c r="A2888" s="1">
        <v>2887</v>
      </c>
      <c r="B2888" s="3">
        <v>2888</v>
      </c>
      <c r="C2888" s="3" t="s">
        <v>7764</v>
      </c>
      <c r="D2888" s="3" t="s">
        <v>7765</v>
      </c>
      <c r="E2888" s="3" t="s">
        <v>7766</v>
      </c>
      <c r="F2888" s="3">
        <v>0</v>
      </c>
      <c r="I2888" s="4" t="str">
        <f ca="1">IFERROR(__xludf.DUMMYFUNCTION("REGEXREPLACE(F2889,""\D"", """")"),"#VALUE!")</f>
        <v>#VALUE!</v>
      </c>
    </row>
    <row r="2889" spans="1:9" ht="15.75" customHeight="1">
      <c r="A2889" s="1">
        <v>2888</v>
      </c>
      <c r="B2889" s="3">
        <v>2889</v>
      </c>
      <c r="C2889" s="3" t="s">
        <v>7767</v>
      </c>
      <c r="D2889" s="3" t="s">
        <v>7768</v>
      </c>
      <c r="E2889" s="3" t="s">
        <v>7769</v>
      </c>
      <c r="F2889" s="3">
        <v>0</v>
      </c>
      <c r="I2889" s="4" t="str">
        <f ca="1">IFERROR(__xludf.DUMMYFUNCTION("REGEXREPLACE(F2890,""\D"", """")"),"#VALUE!")</f>
        <v>#VALUE!</v>
      </c>
    </row>
    <row r="2890" spans="1:9" ht="15.75" customHeight="1">
      <c r="A2890" s="1">
        <v>2889</v>
      </c>
      <c r="B2890" s="3">
        <v>2890</v>
      </c>
      <c r="C2890" s="3" t="s">
        <v>7770</v>
      </c>
      <c r="D2890" s="3" t="s">
        <v>7771</v>
      </c>
      <c r="E2890" s="3" t="s">
        <v>7772</v>
      </c>
      <c r="F2890" s="3" t="s">
        <v>134</v>
      </c>
      <c r="G2890" s="3">
        <v>8</v>
      </c>
      <c r="H2890" s="3" t="s">
        <v>18</v>
      </c>
      <c r="I2890" s="4" t="str">
        <f ca="1">IFERROR(__xludf.DUMMYFUNCTION("REGEXREPLACE(F2891,""\D"", """")"),"3")</f>
        <v>3</v>
      </c>
    </row>
    <row r="2891" spans="1:9" ht="15.75" customHeight="1">
      <c r="A2891" s="1">
        <v>2890</v>
      </c>
      <c r="B2891" s="3">
        <v>2891</v>
      </c>
      <c r="C2891" s="3" t="s">
        <v>7773</v>
      </c>
      <c r="D2891" s="3" t="s">
        <v>7774</v>
      </c>
      <c r="E2891" s="3" t="s">
        <v>7775</v>
      </c>
      <c r="F2891" s="3">
        <v>0</v>
      </c>
      <c r="I2891" s="4" t="str">
        <f ca="1">IFERROR(__xludf.DUMMYFUNCTION("REGEXREPLACE(F2892,""\D"", """")"),"#VALUE!")</f>
        <v>#VALUE!</v>
      </c>
    </row>
    <row r="2892" spans="1:9" ht="15.75" customHeight="1">
      <c r="A2892" s="1">
        <v>2891</v>
      </c>
      <c r="B2892" s="3">
        <v>2892</v>
      </c>
      <c r="C2892" s="3" t="s">
        <v>7776</v>
      </c>
      <c r="D2892" s="3" t="s">
        <v>7777</v>
      </c>
      <c r="E2892" s="3" t="s">
        <v>7778</v>
      </c>
      <c r="F2892" s="3">
        <v>0</v>
      </c>
      <c r="I2892" s="4" t="str">
        <f ca="1">IFERROR(__xludf.DUMMYFUNCTION("REGEXREPLACE(F2893,""\D"", """")"),"#VALUE!")</f>
        <v>#VALUE!</v>
      </c>
    </row>
    <row r="2893" spans="1:9" ht="15.75" customHeight="1">
      <c r="A2893" s="1">
        <v>2892</v>
      </c>
      <c r="B2893" s="3">
        <v>2893</v>
      </c>
      <c r="C2893" s="3" t="s">
        <v>7779</v>
      </c>
      <c r="D2893" s="3" t="s">
        <v>7780</v>
      </c>
      <c r="E2893" s="3" t="s">
        <v>7781</v>
      </c>
      <c r="F2893" s="3" t="s">
        <v>1066</v>
      </c>
      <c r="G2893" s="3">
        <v>46</v>
      </c>
      <c r="H2893" s="3" t="s">
        <v>2570</v>
      </c>
      <c r="I2893" s="4" t="str">
        <f ca="1">IFERROR(__xludf.DUMMYFUNCTION("REGEXREPLACE(F2894,""\D"", """")"),"31")</f>
        <v>31</v>
      </c>
    </row>
    <row r="2894" spans="1:9" ht="15.75" customHeight="1">
      <c r="A2894" s="1">
        <v>2893</v>
      </c>
      <c r="B2894" s="3">
        <v>2894</v>
      </c>
      <c r="C2894" s="3" t="s">
        <v>7782</v>
      </c>
      <c r="D2894" s="3" t="s">
        <v>7783</v>
      </c>
      <c r="E2894" s="3" t="s">
        <v>7784</v>
      </c>
      <c r="F2894" s="3" t="s">
        <v>41</v>
      </c>
      <c r="G2894" s="3">
        <v>3</v>
      </c>
      <c r="H2894" s="3" t="s">
        <v>144</v>
      </c>
      <c r="I2894" s="4" t="str">
        <f ca="1">IFERROR(__xludf.DUMMYFUNCTION("REGEXREPLACE(F2895,""\D"", """")"),"11")</f>
        <v>11</v>
      </c>
    </row>
    <row r="2895" spans="1:9" ht="15.75" customHeight="1">
      <c r="A2895" s="1">
        <v>2894</v>
      </c>
      <c r="B2895" s="3">
        <v>2895</v>
      </c>
      <c r="C2895" s="3" t="s">
        <v>7785</v>
      </c>
      <c r="D2895" s="3" t="s">
        <v>7786</v>
      </c>
      <c r="E2895" s="3" t="s">
        <v>7787</v>
      </c>
      <c r="F2895" s="3" t="s">
        <v>41</v>
      </c>
      <c r="G2895" s="3">
        <v>4</v>
      </c>
      <c r="H2895" s="3" t="s">
        <v>62</v>
      </c>
      <c r="I2895" s="4" t="str">
        <f ca="1">IFERROR(__xludf.DUMMYFUNCTION("REGEXREPLACE(F2896,""\D"", """")"),"11")</f>
        <v>11</v>
      </c>
    </row>
    <row r="2896" spans="1:9" ht="15.75" customHeight="1">
      <c r="A2896" s="1">
        <v>2895</v>
      </c>
      <c r="B2896" s="3">
        <v>2896</v>
      </c>
      <c r="C2896" s="3" t="s">
        <v>7788</v>
      </c>
      <c r="D2896" s="3" t="s">
        <v>7789</v>
      </c>
      <c r="E2896" s="3" t="s">
        <v>21</v>
      </c>
      <c r="F2896" s="3">
        <v>0</v>
      </c>
      <c r="I2896" s="4" t="str">
        <f ca="1">IFERROR(__xludf.DUMMYFUNCTION("REGEXREPLACE(F2897,""\D"", """")"),"#VALUE!")</f>
        <v>#VALUE!</v>
      </c>
    </row>
    <row r="2897" spans="1:9" ht="15.75" customHeight="1">
      <c r="A2897" s="1">
        <v>2896</v>
      </c>
      <c r="B2897" s="3">
        <v>2897</v>
      </c>
      <c r="C2897" s="3" t="s">
        <v>7790</v>
      </c>
      <c r="D2897" s="3" t="s">
        <v>7791</v>
      </c>
      <c r="E2897" s="3" t="s">
        <v>7792</v>
      </c>
      <c r="F2897" s="3" t="s">
        <v>263</v>
      </c>
      <c r="G2897" s="3">
        <v>6</v>
      </c>
      <c r="H2897" s="3" t="s">
        <v>420</v>
      </c>
      <c r="I2897" s="4" t="str">
        <f ca="1">IFERROR(__xludf.DUMMYFUNCTION("REGEXREPLACE(F2898,""\D"", """")"),"6")</f>
        <v>6</v>
      </c>
    </row>
    <row r="2898" spans="1:9" ht="15.75" customHeight="1">
      <c r="A2898" s="1">
        <v>2897</v>
      </c>
      <c r="B2898" s="3">
        <v>2898</v>
      </c>
      <c r="C2898" s="3" t="s">
        <v>7793</v>
      </c>
      <c r="D2898" s="3" t="s">
        <v>7794</v>
      </c>
      <c r="E2898" s="3" t="s">
        <v>21</v>
      </c>
      <c r="F2898" s="3">
        <v>0</v>
      </c>
      <c r="I2898" s="4" t="str">
        <f ca="1">IFERROR(__xludf.DUMMYFUNCTION("REGEXREPLACE(F2899,""\D"", """")"),"#VALUE!")</f>
        <v>#VALUE!</v>
      </c>
    </row>
    <row r="2899" spans="1:9" ht="15.75" customHeight="1">
      <c r="A2899" s="1">
        <v>2898</v>
      </c>
      <c r="B2899" s="3">
        <v>2899</v>
      </c>
      <c r="C2899" s="3" t="s">
        <v>7795</v>
      </c>
      <c r="D2899" s="3" t="s">
        <v>7796</v>
      </c>
      <c r="E2899" s="3" t="s">
        <v>21</v>
      </c>
      <c r="F2899" s="3">
        <v>0</v>
      </c>
      <c r="I2899" s="4" t="str">
        <f ca="1">IFERROR(__xludf.DUMMYFUNCTION("REGEXREPLACE(F2900,""\D"", """")"),"#VALUE!")</f>
        <v>#VALUE!</v>
      </c>
    </row>
    <row r="2900" spans="1:9" ht="15.75" customHeight="1">
      <c r="A2900" s="1">
        <v>2899</v>
      </c>
      <c r="B2900" s="3">
        <v>2900</v>
      </c>
      <c r="C2900" s="3" t="s">
        <v>7797</v>
      </c>
      <c r="D2900" s="3" t="s">
        <v>7798</v>
      </c>
      <c r="E2900" s="3" t="s">
        <v>21</v>
      </c>
      <c r="F2900" s="3">
        <v>0</v>
      </c>
      <c r="I2900" s="4" t="str">
        <f ca="1">IFERROR(__xludf.DUMMYFUNCTION("REGEXREPLACE(F2901,""\D"", """")"),"#VALUE!")</f>
        <v>#VALUE!</v>
      </c>
    </row>
    <row r="2901" spans="1:9" ht="15.75" customHeight="1">
      <c r="A2901" s="1">
        <v>2900</v>
      </c>
      <c r="B2901" s="3">
        <v>2901</v>
      </c>
      <c r="C2901" s="3" t="s">
        <v>7799</v>
      </c>
      <c r="D2901" s="3" t="s">
        <v>7800</v>
      </c>
      <c r="E2901" s="3" t="s">
        <v>4627</v>
      </c>
      <c r="F2901" s="3" t="s">
        <v>41</v>
      </c>
      <c r="G2901" s="3">
        <v>0</v>
      </c>
      <c r="H2901" s="3" t="s">
        <v>18</v>
      </c>
      <c r="I2901" s="4" t="str">
        <f ca="1">IFERROR(__xludf.DUMMYFUNCTION("REGEXREPLACE(F2902,""\D"", """")"),"11")</f>
        <v>11</v>
      </c>
    </row>
    <row r="2902" spans="1:9" ht="15.75" customHeight="1">
      <c r="A2902" s="1">
        <v>2901</v>
      </c>
      <c r="B2902" s="3">
        <v>2902</v>
      </c>
      <c r="C2902" s="3" t="s">
        <v>7801</v>
      </c>
      <c r="D2902" s="3" t="s">
        <v>7802</v>
      </c>
      <c r="E2902" s="3" t="s">
        <v>7803</v>
      </c>
      <c r="F2902" s="3" t="s">
        <v>41</v>
      </c>
      <c r="G2902" s="3">
        <v>1</v>
      </c>
      <c r="H2902" s="3" t="s">
        <v>420</v>
      </c>
      <c r="I2902" s="4" t="str">
        <f ca="1">IFERROR(__xludf.DUMMYFUNCTION("REGEXREPLACE(F2903,""\D"", """")"),"11")</f>
        <v>11</v>
      </c>
    </row>
    <row r="2903" spans="1:9" ht="15.75" customHeight="1">
      <c r="A2903" s="1">
        <v>2902</v>
      </c>
      <c r="B2903" s="3">
        <v>2903</v>
      </c>
      <c r="C2903" s="3" t="s">
        <v>7804</v>
      </c>
      <c r="D2903" s="3" t="s">
        <v>7805</v>
      </c>
      <c r="E2903" s="3" t="s">
        <v>7806</v>
      </c>
      <c r="F2903" s="3">
        <v>0</v>
      </c>
      <c r="I2903" s="4" t="str">
        <f ca="1">IFERROR(__xludf.DUMMYFUNCTION("REGEXREPLACE(F2904,""\D"", """")"),"#VALUE!")</f>
        <v>#VALUE!</v>
      </c>
    </row>
    <row r="2904" spans="1:9" ht="15.75" customHeight="1">
      <c r="A2904" s="1">
        <v>2903</v>
      </c>
      <c r="B2904" s="3">
        <v>2904</v>
      </c>
      <c r="C2904" s="3" t="s">
        <v>7807</v>
      </c>
      <c r="D2904" s="3" t="s">
        <v>7808</v>
      </c>
      <c r="E2904" s="3" t="s">
        <v>7809</v>
      </c>
      <c r="F2904" s="3" t="s">
        <v>95</v>
      </c>
      <c r="G2904" s="3">
        <v>0</v>
      </c>
      <c r="H2904" s="3" t="s">
        <v>144</v>
      </c>
      <c r="I2904" s="4" t="str">
        <f ca="1">IFERROR(__xludf.DUMMYFUNCTION("REGEXREPLACE(F2905,""\D"", """")"),"14")</f>
        <v>14</v>
      </c>
    </row>
    <row r="2905" spans="1:9" ht="15.75" customHeight="1">
      <c r="A2905" s="1">
        <v>2904</v>
      </c>
      <c r="B2905" s="3">
        <v>2905</v>
      </c>
      <c r="C2905" s="3" t="s">
        <v>7810</v>
      </c>
      <c r="D2905" s="3" t="s">
        <v>7811</v>
      </c>
      <c r="E2905" s="3" t="s">
        <v>21</v>
      </c>
      <c r="F2905" s="3">
        <v>0</v>
      </c>
      <c r="I2905" s="4" t="str">
        <f ca="1">IFERROR(__xludf.DUMMYFUNCTION("REGEXREPLACE(F2906,""\D"", """")"),"#VALUE!")</f>
        <v>#VALUE!</v>
      </c>
    </row>
    <row r="2906" spans="1:9" ht="15.75" customHeight="1">
      <c r="A2906" s="1">
        <v>2905</v>
      </c>
      <c r="B2906" s="3">
        <v>2906</v>
      </c>
      <c r="C2906" s="3" t="s">
        <v>7812</v>
      </c>
      <c r="D2906" s="3" t="s">
        <v>7813</v>
      </c>
      <c r="E2906" s="3" t="s">
        <v>7814</v>
      </c>
      <c r="F2906" s="3">
        <v>0</v>
      </c>
      <c r="I2906" s="4" t="str">
        <f ca="1">IFERROR(__xludf.DUMMYFUNCTION("REGEXREPLACE(F2907,""\D"", """")"),"#VALUE!")</f>
        <v>#VALUE!</v>
      </c>
    </row>
    <row r="2907" spans="1:9" ht="15.75" customHeight="1">
      <c r="A2907" s="1">
        <v>2906</v>
      </c>
      <c r="B2907" s="3">
        <v>2907</v>
      </c>
      <c r="C2907" s="3" t="s">
        <v>7815</v>
      </c>
      <c r="D2907" s="3" t="s">
        <v>7816</v>
      </c>
      <c r="E2907" s="3" t="s">
        <v>7817</v>
      </c>
      <c r="F2907" s="3">
        <v>0</v>
      </c>
      <c r="I2907" s="4" t="str">
        <f ca="1">IFERROR(__xludf.DUMMYFUNCTION("REGEXREPLACE(F2908,""\D"", """")"),"#VALUE!")</f>
        <v>#VALUE!</v>
      </c>
    </row>
    <row r="2908" spans="1:9" ht="15.75" customHeight="1">
      <c r="A2908" s="1">
        <v>2907</v>
      </c>
      <c r="B2908" s="3">
        <v>2908</v>
      </c>
      <c r="C2908" s="3" t="s">
        <v>7818</v>
      </c>
      <c r="D2908" s="3" t="s">
        <v>7819</v>
      </c>
      <c r="E2908" s="3" t="s">
        <v>7820</v>
      </c>
      <c r="F2908" s="3" t="s">
        <v>606</v>
      </c>
      <c r="G2908" s="3">
        <v>0</v>
      </c>
      <c r="H2908" s="3" t="s">
        <v>154</v>
      </c>
      <c r="I2908" s="4" t="str">
        <f ca="1">IFERROR(__xludf.DUMMYFUNCTION("REGEXREPLACE(F2909,""\D"", """")"),"16")</f>
        <v>16</v>
      </c>
    </row>
    <row r="2909" spans="1:9" ht="15.75" customHeight="1">
      <c r="A2909" s="1">
        <v>2908</v>
      </c>
      <c r="B2909" s="3">
        <v>2909</v>
      </c>
      <c r="C2909" s="3" t="s">
        <v>7821</v>
      </c>
      <c r="D2909" s="3" t="s">
        <v>7822</v>
      </c>
      <c r="E2909" s="3" t="s">
        <v>7823</v>
      </c>
      <c r="F2909" s="3" t="s">
        <v>370</v>
      </c>
      <c r="G2909" s="3">
        <v>19</v>
      </c>
      <c r="H2909" s="3" t="s">
        <v>473</v>
      </c>
      <c r="I2909" s="4" t="str">
        <f ca="1">IFERROR(__xludf.DUMMYFUNCTION("REGEXREPLACE(F2910,""\D"", """")"),"12")</f>
        <v>12</v>
      </c>
    </row>
    <row r="2910" spans="1:9" ht="15.75" customHeight="1">
      <c r="A2910" s="1">
        <v>2909</v>
      </c>
      <c r="B2910" s="3">
        <v>2910</v>
      </c>
      <c r="C2910" s="3" t="s">
        <v>7824</v>
      </c>
      <c r="D2910" s="3" t="s">
        <v>7825</v>
      </c>
      <c r="E2910" s="3" t="s">
        <v>7826</v>
      </c>
      <c r="F2910" s="3" t="s">
        <v>87</v>
      </c>
      <c r="G2910" s="3">
        <v>9</v>
      </c>
      <c r="H2910" s="3" t="s">
        <v>154</v>
      </c>
      <c r="I2910" s="4" t="str">
        <f ca="1">IFERROR(__xludf.DUMMYFUNCTION("REGEXREPLACE(F2911,""\D"", """")"),"7")</f>
        <v>7</v>
      </c>
    </row>
    <row r="2911" spans="1:9" ht="15.75" customHeight="1">
      <c r="A2911" s="1">
        <v>2910</v>
      </c>
      <c r="B2911" s="3">
        <v>2911</v>
      </c>
      <c r="C2911" s="3" t="s">
        <v>7827</v>
      </c>
      <c r="D2911" s="3" t="s">
        <v>7828</v>
      </c>
      <c r="E2911" s="3" t="s">
        <v>7829</v>
      </c>
      <c r="F2911" s="3" t="s">
        <v>7830</v>
      </c>
      <c r="G2911" s="3">
        <v>0</v>
      </c>
      <c r="H2911" s="3" t="s">
        <v>7831</v>
      </c>
      <c r="I2911" s="4" t="str">
        <f ca="1">IFERROR(__xludf.DUMMYFUNCTION("REGEXREPLACE(F2912,""\D"", """")"),"145")</f>
        <v>145</v>
      </c>
    </row>
    <row r="2912" spans="1:9" ht="15.75" customHeight="1">
      <c r="A2912" s="1">
        <v>2911</v>
      </c>
      <c r="B2912" s="3">
        <v>2912</v>
      </c>
      <c r="C2912" s="3" t="s">
        <v>7832</v>
      </c>
      <c r="D2912" s="3" t="s">
        <v>7833</v>
      </c>
      <c r="E2912" s="3" t="s">
        <v>7834</v>
      </c>
      <c r="F2912" s="3" t="s">
        <v>87</v>
      </c>
      <c r="G2912" s="3">
        <v>15</v>
      </c>
      <c r="H2912" s="3" t="s">
        <v>190</v>
      </c>
      <c r="I2912" s="4" t="str">
        <f ca="1">IFERROR(__xludf.DUMMYFUNCTION("REGEXREPLACE(F2913,""\D"", """")"),"7")</f>
        <v>7</v>
      </c>
    </row>
    <row r="2913" spans="1:9" ht="15.75" customHeight="1">
      <c r="A2913" s="1">
        <v>2912</v>
      </c>
      <c r="B2913" s="3">
        <v>2913</v>
      </c>
      <c r="C2913" s="3" t="s">
        <v>7835</v>
      </c>
      <c r="D2913" s="3" t="s">
        <v>7836</v>
      </c>
      <c r="E2913" s="3" t="s">
        <v>21</v>
      </c>
      <c r="F2913" s="3">
        <v>0</v>
      </c>
      <c r="I2913" s="4" t="str">
        <f ca="1">IFERROR(__xludf.DUMMYFUNCTION("REGEXREPLACE(F2914,""\D"", """")"),"#VALUE!")</f>
        <v>#VALUE!</v>
      </c>
    </row>
    <row r="2914" spans="1:9" ht="15.75" customHeight="1">
      <c r="A2914" s="1">
        <v>2913</v>
      </c>
      <c r="B2914" s="3">
        <v>2914</v>
      </c>
      <c r="C2914" s="3" t="s">
        <v>7837</v>
      </c>
      <c r="D2914" s="3" t="s">
        <v>7838</v>
      </c>
      <c r="E2914" s="3" t="s">
        <v>7839</v>
      </c>
      <c r="F2914" s="3">
        <v>0</v>
      </c>
      <c r="I2914" s="4" t="str">
        <f ca="1">IFERROR(__xludf.DUMMYFUNCTION("REGEXREPLACE(F2915,""\D"", """")"),"#VALUE!")</f>
        <v>#VALUE!</v>
      </c>
    </row>
    <row r="2915" spans="1:9" ht="15.75" customHeight="1">
      <c r="A2915" s="1">
        <v>2914</v>
      </c>
      <c r="B2915" s="3">
        <v>2915</v>
      </c>
      <c r="C2915" s="3" t="s">
        <v>7840</v>
      </c>
      <c r="D2915" s="3" t="s">
        <v>7841</v>
      </c>
      <c r="E2915" s="3" t="s">
        <v>21</v>
      </c>
      <c r="F2915" s="3">
        <v>0</v>
      </c>
      <c r="I2915" s="4" t="str">
        <f ca="1">IFERROR(__xludf.DUMMYFUNCTION("REGEXREPLACE(F2916,""\D"", """")"),"#VALUE!")</f>
        <v>#VALUE!</v>
      </c>
    </row>
    <row r="2916" spans="1:9" ht="15.75" customHeight="1">
      <c r="A2916" s="1">
        <v>2915</v>
      </c>
      <c r="B2916" s="3">
        <v>2916</v>
      </c>
      <c r="C2916" s="3" t="s">
        <v>7842</v>
      </c>
      <c r="D2916" s="3" t="s">
        <v>7843</v>
      </c>
      <c r="E2916" s="3" t="s">
        <v>6492</v>
      </c>
      <c r="F2916" s="3">
        <v>0</v>
      </c>
      <c r="I2916" s="4" t="str">
        <f ca="1">IFERROR(__xludf.DUMMYFUNCTION("REGEXREPLACE(F2917,""\D"", """")"),"#VALUE!")</f>
        <v>#VALUE!</v>
      </c>
    </row>
    <row r="2917" spans="1:9" ht="15.75" customHeight="1">
      <c r="A2917" s="1">
        <v>2916</v>
      </c>
      <c r="B2917" s="3">
        <v>2917</v>
      </c>
      <c r="C2917" s="3" t="s">
        <v>7844</v>
      </c>
      <c r="D2917" s="3" t="s">
        <v>7845</v>
      </c>
      <c r="E2917" s="3" t="s">
        <v>21</v>
      </c>
      <c r="F2917" s="3">
        <v>0</v>
      </c>
      <c r="I2917" s="4" t="str">
        <f ca="1">IFERROR(__xludf.DUMMYFUNCTION("REGEXREPLACE(F2918,""\D"", """")"),"#VALUE!")</f>
        <v>#VALUE!</v>
      </c>
    </row>
    <row r="2918" spans="1:9" ht="15.75" customHeight="1">
      <c r="A2918" s="1">
        <v>2917</v>
      </c>
      <c r="B2918" s="3">
        <v>2918</v>
      </c>
      <c r="C2918" s="3" t="s">
        <v>7846</v>
      </c>
      <c r="D2918" s="3" t="s">
        <v>7847</v>
      </c>
      <c r="E2918" s="3" t="s">
        <v>21</v>
      </c>
      <c r="F2918" s="3">
        <v>0</v>
      </c>
      <c r="I2918" s="4" t="str">
        <f ca="1">IFERROR(__xludf.DUMMYFUNCTION("REGEXREPLACE(F2919,""\D"", """")"),"#VALUE!")</f>
        <v>#VALUE!</v>
      </c>
    </row>
    <row r="2919" spans="1:9" ht="15.75" customHeight="1">
      <c r="A2919" s="1">
        <v>2918</v>
      </c>
      <c r="B2919" s="3">
        <v>2919</v>
      </c>
      <c r="C2919" s="3" t="s">
        <v>7848</v>
      </c>
      <c r="D2919" s="3" t="s">
        <v>7849</v>
      </c>
      <c r="E2919" s="3" t="s">
        <v>21</v>
      </c>
      <c r="F2919" s="3">
        <v>0</v>
      </c>
      <c r="I2919" s="4" t="str">
        <f ca="1">IFERROR(__xludf.DUMMYFUNCTION("REGEXREPLACE(F2920,""\D"", """")"),"#VALUE!")</f>
        <v>#VALUE!</v>
      </c>
    </row>
    <row r="2920" spans="1:9" ht="15.75" customHeight="1">
      <c r="A2920" s="1">
        <v>2919</v>
      </c>
      <c r="B2920" s="3">
        <v>2920</v>
      </c>
      <c r="C2920" s="3" t="s">
        <v>7850</v>
      </c>
      <c r="D2920" s="3" t="s">
        <v>7851</v>
      </c>
      <c r="E2920" s="3" t="s">
        <v>21</v>
      </c>
      <c r="F2920" s="3">
        <v>0</v>
      </c>
      <c r="I2920" s="4" t="str">
        <f ca="1">IFERROR(__xludf.DUMMYFUNCTION("REGEXREPLACE(F2921,""\D"", """")"),"#VALUE!")</f>
        <v>#VALUE!</v>
      </c>
    </row>
    <row r="2921" spans="1:9" ht="15.75" customHeight="1">
      <c r="A2921" s="1">
        <v>2920</v>
      </c>
      <c r="B2921" s="3">
        <v>2921</v>
      </c>
      <c r="C2921" s="3" t="s">
        <v>7852</v>
      </c>
      <c r="D2921" s="3" t="s">
        <v>7853</v>
      </c>
      <c r="E2921" s="3" t="s">
        <v>7854</v>
      </c>
      <c r="F2921" s="3" t="s">
        <v>134</v>
      </c>
      <c r="G2921" s="3">
        <v>4</v>
      </c>
      <c r="H2921" s="3" t="s">
        <v>135</v>
      </c>
      <c r="I2921" s="4" t="str">
        <f ca="1">IFERROR(__xludf.DUMMYFUNCTION("REGEXREPLACE(F2922,""\D"", """")"),"3")</f>
        <v>3</v>
      </c>
    </row>
    <row r="2922" spans="1:9" ht="15.75" customHeight="1">
      <c r="A2922" s="1">
        <v>2921</v>
      </c>
      <c r="B2922" s="3">
        <v>2922</v>
      </c>
      <c r="C2922" s="3" t="s">
        <v>7855</v>
      </c>
      <c r="D2922" s="3" t="s">
        <v>7856</v>
      </c>
      <c r="E2922" s="3" t="s">
        <v>21</v>
      </c>
      <c r="F2922" s="3">
        <v>0</v>
      </c>
      <c r="I2922" s="4" t="str">
        <f ca="1">IFERROR(__xludf.DUMMYFUNCTION("REGEXREPLACE(F2923,""\D"", """")"),"#VALUE!")</f>
        <v>#VALUE!</v>
      </c>
    </row>
    <row r="2923" spans="1:9" ht="15.75" customHeight="1">
      <c r="A2923" s="1">
        <v>2922</v>
      </c>
      <c r="B2923" s="3">
        <v>2923</v>
      </c>
      <c r="C2923" s="3" t="s">
        <v>7857</v>
      </c>
      <c r="D2923" s="3" t="s">
        <v>7858</v>
      </c>
      <c r="E2923" s="3" t="s">
        <v>7859</v>
      </c>
      <c r="F2923" s="3" t="s">
        <v>2079</v>
      </c>
      <c r="G2923" s="3">
        <v>0</v>
      </c>
      <c r="H2923" s="3" t="s">
        <v>2139</v>
      </c>
      <c r="I2923" s="4" t="str">
        <f ca="1">IFERROR(__xludf.DUMMYFUNCTION("REGEXREPLACE(F2924,""\D"", """")"),"30")</f>
        <v>30</v>
      </c>
    </row>
    <row r="2924" spans="1:9" ht="15.75" customHeight="1">
      <c r="A2924" s="1">
        <v>2923</v>
      </c>
      <c r="B2924" s="3">
        <v>2924</v>
      </c>
      <c r="C2924" s="3" t="s">
        <v>7860</v>
      </c>
      <c r="D2924" s="3" t="s">
        <v>7861</v>
      </c>
      <c r="E2924" s="3" t="s">
        <v>7862</v>
      </c>
      <c r="F2924" s="3" t="s">
        <v>316</v>
      </c>
      <c r="G2924" s="3">
        <v>0</v>
      </c>
      <c r="H2924" s="3" t="s">
        <v>88</v>
      </c>
      <c r="I2924" s="4" t="str">
        <f ca="1">IFERROR(__xludf.DUMMYFUNCTION("REGEXREPLACE(F2925,""\D"", """")"),"10")</f>
        <v>10</v>
      </c>
    </row>
    <row r="2925" spans="1:9" ht="15.75" customHeight="1">
      <c r="A2925" s="1">
        <v>2924</v>
      </c>
      <c r="B2925" s="3">
        <v>2925</v>
      </c>
      <c r="C2925" s="3" t="s">
        <v>7863</v>
      </c>
      <c r="D2925" s="3" t="s">
        <v>7864</v>
      </c>
      <c r="E2925" s="3" t="s">
        <v>7865</v>
      </c>
      <c r="F2925" s="3" t="s">
        <v>69</v>
      </c>
      <c r="G2925" s="3">
        <v>2</v>
      </c>
      <c r="H2925" s="3" t="s">
        <v>772</v>
      </c>
      <c r="I2925" s="4" t="str">
        <f ca="1">IFERROR(__xludf.DUMMYFUNCTION("REGEXREPLACE(F2926,""\D"", """")"),"26")</f>
        <v>26</v>
      </c>
    </row>
    <row r="2926" spans="1:9" ht="15.75" customHeight="1">
      <c r="A2926" s="1">
        <v>2925</v>
      </c>
      <c r="B2926" s="3">
        <v>2926</v>
      </c>
      <c r="C2926" s="3" t="s">
        <v>7866</v>
      </c>
      <c r="D2926" s="3" t="s">
        <v>7867</v>
      </c>
      <c r="E2926" s="3" t="s">
        <v>21</v>
      </c>
      <c r="F2926" s="3">
        <v>0</v>
      </c>
      <c r="I2926" s="4" t="str">
        <f ca="1">IFERROR(__xludf.DUMMYFUNCTION("REGEXREPLACE(F2927,""\D"", """")"),"#VALUE!")</f>
        <v>#VALUE!</v>
      </c>
    </row>
    <row r="2927" spans="1:9" ht="15.75" customHeight="1">
      <c r="A2927" s="1">
        <v>2926</v>
      </c>
      <c r="B2927" s="3">
        <v>2927</v>
      </c>
      <c r="C2927" s="3" t="s">
        <v>7868</v>
      </c>
      <c r="D2927" s="3" t="s">
        <v>7869</v>
      </c>
      <c r="E2927" s="3" t="s">
        <v>7870</v>
      </c>
      <c r="F2927" s="3" t="s">
        <v>17</v>
      </c>
      <c r="G2927" s="3">
        <v>0</v>
      </c>
      <c r="H2927" s="3" t="s">
        <v>30</v>
      </c>
      <c r="I2927" s="4" t="str">
        <f ca="1">IFERROR(__xludf.DUMMYFUNCTION("REGEXREPLACE(F2928,""\D"", """")"),"9")</f>
        <v>9</v>
      </c>
    </row>
    <row r="2928" spans="1:9" ht="15.75" customHeight="1">
      <c r="A2928" s="1">
        <v>2927</v>
      </c>
      <c r="B2928" s="3">
        <v>2928</v>
      </c>
      <c r="C2928" s="3" t="s">
        <v>7871</v>
      </c>
      <c r="D2928" s="3" t="s">
        <v>7872</v>
      </c>
      <c r="E2928" s="3" t="s">
        <v>21</v>
      </c>
      <c r="F2928" s="3">
        <v>0</v>
      </c>
      <c r="I2928" s="4" t="str">
        <f ca="1">IFERROR(__xludf.DUMMYFUNCTION("REGEXREPLACE(F2929,""\D"", """")"),"#VALUE!")</f>
        <v>#VALUE!</v>
      </c>
    </row>
    <row r="2929" spans="1:9" ht="15.75" customHeight="1">
      <c r="A2929" s="1">
        <v>2928</v>
      </c>
      <c r="B2929" s="3">
        <v>2929</v>
      </c>
      <c r="C2929" s="3" t="s">
        <v>7873</v>
      </c>
      <c r="D2929" s="3" t="s">
        <v>7874</v>
      </c>
      <c r="E2929" s="3" t="s">
        <v>21</v>
      </c>
      <c r="F2929" s="3">
        <v>0</v>
      </c>
      <c r="I2929" s="4" t="str">
        <f ca="1">IFERROR(__xludf.DUMMYFUNCTION("REGEXREPLACE(F2930,""\D"", """")"),"#VALUE!")</f>
        <v>#VALUE!</v>
      </c>
    </row>
    <row r="2930" spans="1:9" ht="15.75" customHeight="1">
      <c r="A2930" s="1">
        <v>2929</v>
      </c>
      <c r="B2930" s="3">
        <v>2930</v>
      </c>
      <c r="C2930" s="3" t="s">
        <v>7875</v>
      </c>
      <c r="D2930" s="3" t="s">
        <v>7876</v>
      </c>
      <c r="E2930" s="3" t="s">
        <v>7877</v>
      </c>
      <c r="F2930" s="3" t="s">
        <v>358</v>
      </c>
      <c r="G2930" s="3">
        <v>0</v>
      </c>
      <c r="H2930" s="3" t="s">
        <v>235</v>
      </c>
      <c r="I2930" s="4" t="str">
        <f ca="1">IFERROR(__xludf.DUMMYFUNCTION("REGEXREPLACE(F2931,""\D"", """")"),"17")</f>
        <v>17</v>
      </c>
    </row>
    <row r="2931" spans="1:9" ht="15.75" customHeight="1">
      <c r="A2931" s="1">
        <v>2930</v>
      </c>
      <c r="B2931" s="3">
        <v>2931</v>
      </c>
      <c r="C2931" s="3" t="s">
        <v>7878</v>
      </c>
      <c r="D2931" s="3" t="s">
        <v>7879</v>
      </c>
      <c r="E2931" s="3" t="s">
        <v>7880</v>
      </c>
      <c r="F2931" s="3">
        <v>0</v>
      </c>
      <c r="I2931" s="4" t="str">
        <f ca="1">IFERROR(__xludf.DUMMYFUNCTION("REGEXREPLACE(F2932,""\D"", """")"),"#VALUE!")</f>
        <v>#VALUE!</v>
      </c>
    </row>
    <row r="2932" spans="1:9" ht="15.75" customHeight="1">
      <c r="A2932" s="1">
        <v>2931</v>
      </c>
      <c r="B2932" s="3">
        <v>2932</v>
      </c>
      <c r="C2932" s="3" t="s">
        <v>7881</v>
      </c>
      <c r="D2932" s="3" t="s">
        <v>7882</v>
      </c>
      <c r="E2932" s="3" t="s">
        <v>21</v>
      </c>
      <c r="F2932" s="3">
        <v>0</v>
      </c>
      <c r="I2932" s="4" t="str">
        <f ca="1">IFERROR(__xludf.DUMMYFUNCTION("REGEXREPLACE(F2933,""\D"", """")"),"#VALUE!")</f>
        <v>#VALUE!</v>
      </c>
    </row>
    <row r="2933" spans="1:9" ht="15.75" customHeight="1">
      <c r="A2933" s="1">
        <v>2932</v>
      </c>
      <c r="B2933" s="3">
        <v>2933</v>
      </c>
      <c r="C2933" s="3" t="s">
        <v>7883</v>
      </c>
      <c r="D2933" s="3" t="s">
        <v>7884</v>
      </c>
      <c r="E2933" s="3" t="s">
        <v>7885</v>
      </c>
      <c r="F2933" s="3" t="s">
        <v>7886</v>
      </c>
      <c r="G2933" s="3">
        <v>0</v>
      </c>
      <c r="H2933" s="3" t="s">
        <v>7887</v>
      </c>
      <c r="I2933" s="4" t="str">
        <f ca="1">IFERROR(__xludf.DUMMYFUNCTION("REGEXREPLACE(F2934,""\D"", """")"),"192")</f>
        <v>192</v>
      </c>
    </row>
    <row r="2934" spans="1:9" ht="15.75" customHeight="1">
      <c r="A2934" s="1">
        <v>2933</v>
      </c>
      <c r="B2934" s="3">
        <v>2934</v>
      </c>
      <c r="C2934" s="3" t="s">
        <v>7888</v>
      </c>
      <c r="D2934" s="3" t="s">
        <v>7889</v>
      </c>
      <c r="E2934" s="3" t="s">
        <v>21</v>
      </c>
      <c r="F2934" s="3">
        <v>0</v>
      </c>
      <c r="I2934" s="4" t="str">
        <f ca="1">IFERROR(__xludf.DUMMYFUNCTION("REGEXREPLACE(F2935,""\D"", """")"),"#VALUE!")</f>
        <v>#VALUE!</v>
      </c>
    </row>
    <row r="2935" spans="1:9" ht="15.75" customHeight="1">
      <c r="A2935" s="1">
        <v>2934</v>
      </c>
      <c r="B2935" s="3">
        <v>2935</v>
      </c>
      <c r="C2935" s="3" t="s">
        <v>7890</v>
      </c>
      <c r="D2935" s="3" t="s">
        <v>7891</v>
      </c>
      <c r="E2935" s="3" t="s">
        <v>7892</v>
      </c>
      <c r="F2935" s="3" t="s">
        <v>7893</v>
      </c>
      <c r="G2935" s="3">
        <v>38</v>
      </c>
      <c r="H2935" s="3" t="s">
        <v>7894</v>
      </c>
      <c r="I2935" s="4" t="str">
        <f ca="1">IFERROR(__xludf.DUMMYFUNCTION("REGEXREPLACE(F2936,""\D"", """")"),"170")</f>
        <v>170</v>
      </c>
    </row>
    <row r="2936" spans="1:9" ht="15.75" customHeight="1">
      <c r="A2936" s="1">
        <v>2935</v>
      </c>
      <c r="B2936" s="3">
        <v>2936</v>
      </c>
      <c r="C2936" s="3" t="s">
        <v>7895</v>
      </c>
      <c r="D2936" s="3" t="s">
        <v>7896</v>
      </c>
      <c r="E2936" s="3" t="s">
        <v>7897</v>
      </c>
      <c r="F2936" s="3">
        <v>0</v>
      </c>
      <c r="I2936" s="4" t="str">
        <f ca="1">IFERROR(__xludf.DUMMYFUNCTION("REGEXREPLACE(F2937,""\D"", """")"),"#VALUE!")</f>
        <v>#VALUE!</v>
      </c>
    </row>
    <row r="2937" spans="1:9" ht="15.75" customHeight="1">
      <c r="A2937" s="1">
        <v>2936</v>
      </c>
      <c r="B2937" s="3">
        <v>2937</v>
      </c>
      <c r="C2937" s="3" t="s">
        <v>7898</v>
      </c>
      <c r="D2937" s="3" t="s">
        <v>7899</v>
      </c>
      <c r="E2937" s="3" t="s">
        <v>7900</v>
      </c>
      <c r="F2937" s="3">
        <v>0</v>
      </c>
      <c r="I2937" s="4" t="str">
        <f ca="1">IFERROR(__xludf.DUMMYFUNCTION("REGEXREPLACE(F2938,""\D"", """")"),"#VALUE!")</f>
        <v>#VALUE!</v>
      </c>
    </row>
    <row r="2938" spans="1:9" ht="15.75" customHeight="1">
      <c r="A2938" s="1">
        <v>2937</v>
      </c>
      <c r="B2938" s="3">
        <v>2938</v>
      </c>
      <c r="C2938" s="3" t="s">
        <v>7901</v>
      </c>
      <c r="D2938" s="3" t="s">
        <v>7902</v>
      </c>
      <c r="E2938" s="3" t="s">
        <v>21</v>
      </c>
      <c r="F2938" s="3">
        <v>0</v>
      </c>
      <c r="I2938" s="4" t="str">
        <f ca="1">IFERROR(__xludf.DUMMYFUNCTION("REGEXREPLACE(F2939,""\D"", """")"),"#VALUE!")</f>
        <v>#VALUE!</v>
      </c>
    </row>
    <row r="2939" spans="1:9" ht="15.75" customHeight="1">
      <c r="A2939" s="1">
        <v>2938</v>
      </c>
      <c r="B2939" s="3">
        <v>2939</v>
      </c>
      <c r="C2939" s="3" t="s">
        <v>7903</v>
      </c>
      <c r="D2939" s="3" t="s">
        <v>7904</v>
      </c>
      <c r="E2939" s="3" t="s">
        <v>7905</v>
      </c>
      <c r="F2939" s="3" t="s">
        <v>263</v>
      </c>
      <c r="G2939" s="3">
        <v>12</v>
      </c>
      <c r="H2939" s="3" t="s">
        <v>212</v>
      </c>
      <c r="I2939" s="4" t="str">
        <f ca="1">IFERROR(__xludf.DUMMYFUNCTION("REGEXREPLACE(F2940,""\D"", """")"),"6")</f>
        <v>6</v>
      </c>
    </row>
    <row r="2940" spans="1:9" ht="15.75" customHeight="1">
      <c r="A2940" s="1">
        <v>2939</v>
      </c>
      <c r="B2940" s="3">
        <v>2940</v>
      </c>
      <c r="C2940" s="3" t="s">
        <v>7906</v>
      </c>
      <c r="D2940" s="3" t="s">
        <v>7907</v>
      </c>
      <c r="E2940" s="3" t="s">
        <v>21</v>
      </c>
      <c r="F2940" s="3">
        <v>0</v>
      </c>
      <c r="I2940" s="4" t="str">
        <f ca="1">IFERROR(__xludf.DUMMYFUNCTION("REGEXREPLACE(F2941,""\D"", """")"),"#VALUE!")</f>
        <v>#VALUE!</v>
      </c>
    </row>
    <row r="2941" spans="1:9" ht="15.75" customHeight="1">
      <c r="A2941" s="1">
        <v>2940</v>
      </c>
      <c r="B2941" s="3">
        <v>2941</v>
      </c>
      <c r="C2941" s="3" t="s">
        <v>7908</v>
      </c>
      <c r="D2941" s="3" t="s">
        <v>7909</v>
      </c>
      <c r="E2941" s="3" t="s">
        <v>21</v>
      </c>
      <c r="F2941" s="3">
        <v>0</v>
      </c>
      <c r="I2941" s="4" t="str">
        <f ca="1">IFERROR(__xludf.DUMMYFUNCTION("REGEXREPLACE(F2942,""\D"", """")"),"#VALUE!")</f>
        <v>#VALUE!</v>
      </c>
    </row>
    <row r="2942" spans="1:9" ht="15.75" customHeight="1">
      <c r="A2942" s="1">
        <v>2941</v>
      </c>
      <c r="B2942" s="3">
        <v>2942</v>
      </c>
      <c r="C2942" s="3" t="s">
        <v>7910</v>
      </c>
      <c r="D2942" s="3" t="s">
        <v>7911</v>
      </c>
      <c r="E2942" s="3" t="s">
        <v>4847</v>
      </c>
      <c r="F2942" s="3">
        <v>0</v>
      </c>
      <c r="I2942" s="4" t="str">
        <f ca="1">IFERROR(__xludf.DUMMYFUNCTION("REGEXREPLACE(F2943,""\D"", """")"),"#VALUE!")</f>
        <v>#VALUE!</v>
      </c>
    </row>
    <row r="2943" spans="1:9" ht="15.75" customHeight="1">
      <c r="A2943" s="1">
        <v>2942</v>
      </c>
      <c r="B2943" s="3">
        <v>2943</v>
      </c>
      <c r="C2943" s="3" t="s">
        <v>7912</v>
      </c>
      <c r="D2943" s="3" t="s">
        <v>7913</v>
      </c>
      <c r="E2943" s="3" t="s">
        <v>7914</v>
      </c>
      <c r="F2943" s="3">
        <v>0</v>
      </c>
      <c r="I2943" s="4" t="str">
        <f ca="1">IFERROR(__xludf.DUMMYFUNCTION("REGEXREPLACE(F2944,""\D"", """")"),"#VALUE!")</f>
        <v>#VALUE!</v>
      </c>
    </row>
    <row r="2944" spans="1:9" ht="15.75" customHeight="1">
      <c r="A2944" s="1">
        <v>2943</v>
      </c>
      <c r="B2944" s="3">
        <v>2944</v>
      </c>
      <c r="C2944" s="3" t="s">
        <v>7915</v>
      </c>
      <c r="D2944" s="3" t="s">
        <v>7916</v>
      </c>
      <c r="E2944" s="3" t="s">
        <v>21</v>
      </c>
      <c r="F2944" s="3">
        <v>0</v>
      </c>
      <c r="I2944" s="4" t="str">
        <f ca="1">IFERROR(__xludf.DUMMYFUNCTION("REGEXREPLACE(F2945,""\D"", """")"),"#VALUE!")</f>
        <v>#VALUE!</v>
      </c>
    </row>
    <row r="2945" spans="1:9" ht="15.75" customHeight="1">
      <c r="A2945" s="1">
        <v>2944</v>
      </c>
      <c r="B2945" s="3">
        <v>2945</v>
      </c>
      <c r="C2945" s="3" t="s">
        <v>7917</v>
      </c>
      <c r="D2945" s="3" t="s">
        <v>7918</v>
      </c>
      <c r="E2945" s="3" t="s">
        <v>7919</v>
      </c>
      <c r="F2945" s="3">
        <v>0</v>
      </c>
      <c r="I2945" s="4" t="str">
        <f ca="1">IFERROR(__xludf.DUMMYFUNCTION("REGEXREPLACE(F2946,""\D"", """")"),"#VALUE!")</f>
        <v>#VALUE!</v>
      </c>
    </row>
    <row r="2946" spans="1:9" ht="15.75" customHeight="1">
      <c r="A2946" s="1">
        <v>2945</v>
      </c>
      <c r="B2946" s="3">
        <v>2946</v>
      </c>
      <c r="C2946" s="3" t="s">
        <v>7920</v>
      </c>
      <c r="D2946" s="3" t="s">
        <v>7921</v>
      </c>
      <c r="E2946" s="3" t="s">
        <v>21</v>
      </c>
      <c r="F2946" s="3">
        <v>0</v>
      </c>
      <c r="I2946" s="4" t="str">
        <f ca="1">IFERROR(__xludf.DUMMYFUNCTION("REGEXREPLACE(F2947,""\D"", """")"),"#VALUE!")</f>
        <v>#VALUE!</v>
      </c>
    </row>
    <row r="2947" spans="1:9" ht="15.75" customHeight="1">
      <c r="A2947" s="1">
        <v>2946</v>
      </c>
      <c r="B2947" s="3">
        <v>2947</v>
      </c>
      <c r="C2947" s="3" t="s">
        <v>7922</v>
      </c>
      <c r="D2947" s="3" t="s">
        <v>7923</v>
      </c>
      <c r="E2947" s="3" t="s">
        <v>7924</v>
      </c>
      <c r="F2947" s="3" t="s">
        <v>194</v>
      </c>
      <c r="G2947" s="3">
        <v>3</v>
      </c>
      <c r="H2947" s="3" t="s">
        <v>2139</v>
      </c>
      <c r="I2947" s="4" t="str">
        <f ca="1">IFERROR(__xludf.DUMMYFUNCTION("REGEXREPLACE(F2948,""\D"", """")"),"27")</f>
        <v>27</v>
      </c>
    </row>
    <row r="2948" spans="1:9" ht="15.75" customHeight="1">
      <c r="A2948" s="1">
        <v>2947</v>
      </c>
      <c r="B2948" s="3">
        <v>2948</v>
      </c>
      <c r="C2948" s="3" t="s">
        <v>7925</v>
      </c>
      <c r="D2948" s="3" t="s">
        <v>7926</v>
      </c>
      <c r="E2948" s="3" t="s">
        <v>7927</v>
      </c>
      <c r="F2948" s="3" t="s">
        <v>254</v>
      </c>
      <c r="G2948" s="3">
        <v>12</v>
      </c>
      <c r="H2948" s="3" t="s">
        <v>473</v>
      </c>
      <c r="I2948" s="4" t="str">
        <f ca="1">IFERROR(__xludf.DUMMYFUNCTION("REGEXREPLACE(F2949,""\D"", """")"),"19")</f>
        <v>19</v>
      </c>
    </row>
    <row r="2949" spans="1:9" ht="15.75" customHeight="1">
      <c r="A2949" s="1">
        <v>2948</v>
      </c>
      <c r="B2949" s="3">
        <v>2949</v>
      </c>
      <c r="C2949" s="3" t="s">
        <v>7928</v>
      </c>
      <c r="D2949" s="3" t="s">
        <v>7929</v>
      </c>
      <c r="E2949" s="3" t="s">
        <v>7930</v>
      </c>
      <c r="F2949" s="3" t="s">
        <v>370</v>
      </c>
      <c r="G2949" s="3">
        <v>3</v>
      </c>
      <c r="H2949" s="3" t="s">
        <v>62</v>
      </c>
      <c r="I2949" s="4" t="str">
        <f ca="1">IFERROR(__xludf.DUMMYFUNCTION("REGEXREPLACE(F2950,""\D"", """")"),"12")</f>
        <v>12</v>
      </c>
    </row>
    <row r="2950" spans="1:9" ht="15.75" customHeight="1">
      <c r="A2950" s="1">
        <v>2949</v>
      </c>
      <c r="B2950" s="3">
        <v>2950</v>
      </c>
      <c r="C2950" s="3" t="s">
        <v>7931</v>
      </c>
      <c r="D2950" s="3" t="s">
        <v>7932</v>
      </c>
      <c r="E2950" s="3" t="s">
        <v>7933</v>
      </c>
      <c r="F2950" s="3" t="s">
        <v>277</v>
      </c>
      <c r="G2950" s="3">
        <v>0</v>
      </c>
      <c r="H2950" s="3" t="s">
        <v>557</v>
      </c>
      <c r="I2950" s="4" t="str">
        <f ca="1">IFERROR(__xludf.DUMMYFUNCTION("REGEXREPLACE(F2951,""\D"", """")"),"5")</f>
        <v>5</v>
      </c>
    </row>
    <row r="2951" spans="1:9" ht="15.75" customHeight="1">
      <c r="A2951" s="1">
        <v>2950</v>
      </c>
      <c r="B2951" s="3">
        <v>2951</v>
      </c>
      <c r="C2951" s="3" t="s">
        <v>7934</v>
      </c>
      <c r="D2951" s="3" t="s">
        <v>7935</v>
      </c>
      <c r="E2951" s="3" t="s">
        <v>7936</v>
      </c>
      <c r="F2951" s="3">
        <v>0</v>
      </c>
      <c r="I2951" s="4" t="str">
        <f ca="1">IFERROR(__xludf.DUMMYFUNCTION("REGEXREPLACE(F2952,""\D"", """")"),"#VALUE!")</f>
        <v>#VALUE!</v>
      </c>
    </row>
    <row r="2952" spans="1:9" ht="15.75" customHeight="1">
      <c r="A2952" s="1">
        <v>2951</v>
      </c>
      <c r="B2952" s="3">
        <v>2952</v>
      </c>
      <c r="C2952" s="3" t="s">
        <v>7937</v>
      </c>
      <c r="D2952" s="3" t="s">
        <v>7938</v>
      </c>
      <c r="E2952" s="3" t="s">
        <v>7939</v>
      </c>
      <c r="F2952" s="3">
        <v>0</v>
      </c>
      <c r="I2952" s="4" t="str">
        <f ca="1">IFERROR(__xludf.DUMMYFUNCTION("REGEXREPLACE(F2953,""\D"", """")"),"#VALUE!")</f>
        <v>#VALUE!</v>
      </c>
    </row>
    <row r="2953" spans="1:9" ht="15.75" customHeight="1">
      <c r="A2953" s="1">
        <v>2952</v>
      </c>
      <c r="B2953" s="3">
        <v>2953</v>
      </c>
      <c r="C2953" s="3" t="s">
        <v>7940</v>
      </c>
      <c r="D2953" s="3" t="s">
        <v>7941</v>
      </c>
      <c r="E2953" s="3" t="s">
        <v>7942</v>
      </c>
      <c r="F2953" s="3" t="s">
        <v>370</v>
      </c>
      <c r="G2953" s="3">
        <v>0</v>
      </c>
      <c r="H2953" s="3" t="s">
        <v>420</v>
      </c>
      <c r="I2953" s="4" t="str">
        <f ca="1">IFERROR(__xludf.DUMMYFUNCTION("REGEXREPLACE(F2954,""\D"", """")"),"12")</f>
        <v>12</v>
      </c>
    </row>
    <row r="2954" spans="1:9" ht="15.75" customHeight="1">
      <c r="A2954" s="1">
        <v>2953</v>
      </c>
      <c r="B2954" s="3">
        <v>2954</v>
      </c>
      <c r="C2954" s="3" t="s">
        <v>7943</v>
      </c>
      <c r="D2954" s="3" t="s">
        <v>7944</v>
      </c>
      <c r="E2954" s="3" t="s">
        <v>21</v>
      </c>
      <c r="F2954" s="3">
        <v>0</v>
      </c>
      <c r="I2954" s="4" t="str">
        <f ca="1">IFERROR(__xludf.DUMMYFUNCTION("REGEXREPLACE(F2955,""\D"", """")"),"#VALUE!")</f>
        <v>#VALUE!</v>
      </c>
    </row>
    <row r="2955" spans="1:9" ht="15.75" customHeight="1">
      <c r="A2955" s="1">
        <v>2954</v>
      </c>
      <c r="B2955" s="3">
        <v>2955</v>
      </c>
      <c r="C2955" s="3" t="s">
        <v>7945</v>
      </c>
      <c r="D2955" s="3" t="s">
        <v>7946</v>
      </c>
      <c r="E2955" s="3" t="s">
        <v>7947</v>
      </c>
      <c r="F2955" s="3" t="s">
        <v>606</v>
      </c>
      <c r="G2955" s="3">
        <v>2</v>
      </c>
      <c r="H2955" s="3" t="s">
        <v>212</v>
      </c>
      <c r="I2955" s="4" t="str">
        <f ca="1">IFERROR(__xludf.DUMMYFUNCTION("REGEXREPLACE(F2956,""\D"", """")"),"16")</f>
        <v>16</v>
      </c>
    </row>
    <row r="2956" spans="1:9" ht="15.75" customHeight="1">
      <c r="A2956" s="1">
        <v>2955</v>
      </c>
      <c r="B2956" s="3">
        <v>2956</v>
      </c>
      <c r="C2956" s="3" t="s">
        <v>7948</v>
      </c>
      <c r="D2956" s="3" t="s">
        <v>7949</v>
      </c>
      <c r="E2956" s="3" t="s">
        <v>7950</v>
      </c>
      <c r="F2956" s="3" t="s">
        <v>263</v>
      </c>
      <c r="G2956" s="3">
        <v>4</v>
      </c>
      <c r="H2956" s="3" t="s">
        <v>88</v>
      </c>
      <c r="I2956" s="4" t="str">
        <f ca="1">IFERROR(__xludf.DUMMYFUNCTION("REGEXREPLACE(F2957,""\D"", """")"),"6")</f>
        <v>6</v>
      </c>
    </row>
    <row r="2957" spans="1:9" ht="15.75" customHeight="1">
      <c r="A2957" s="1">
        <v>2956</v>
      </c>
      <c r="B2957" s="3">
        <v>2957</v>
      </c>
      <c r="C2957" s="3" t="s">
        <v>7951</v>
      </c>
      <c r="D2957" s="3" t="s">
        <v>7952</v>
      </c>
      <c r="E2957" s="3" t="s">
        <v>7953</v>
      </c>
      <c r="F2957" s="3">
        <v>0</v>
      </c>
      <c r="I2957" s="4" t="str">
        <f ca="1">IFERROR(__xludf.DUMMYFUNCTION("REGEXREPLACE(F2958,""\D"", """")"),"#VALUE!")</f>
        <v>#VALUE!</v>
      </c>
    </row>
    <row r="2958" spans="1:9" ht="15.75" customHeight="1">
      <c r="A2958" s="1">
        <v>2957</v>
      </c>
      <c r="B2958" s="3">
        <v>2958</v>
      </c>
      <c r="C2958" s="3" t="s">
        <v>7954</v>
      </c>
      <c r="D2958" s="3" t="s">
        <v>7955</v>
      </c>
      <c r="E2958" s="3" t="s">
        <v>7956</v>
      </c>
      <c r="F2958" s="3">
        <v>0</v>
      </c>
      <c r="I2958" s="4" t="str">
        <f ca="1">IFERROR(__xludf.DUMMYFUNCTION("REGEXREPLACE(F2959,""\D"", """")"),"#VALUE!")</f>
        <v>#VALUE!</v>
      </c>
    </row>
    <row r="2959" spans="1:9" ht="15.75" customHeight="1">
      <c r="A2959" s="1">
        <v>2958</v>
      </c>
      <c r="B2959" s="3">
        <v>2959</v>
      </c>
      <c r="C2959" s="3" t="s">
        <v>7957</v>
      </c>
      <c r="D2959" s="3" t="s">
        <v>7958</v>
      </c>
      <c r="E2959" s="3" t="s">
        <v>7959</v>
      </c>
      <c r="F2959" s="3">
        <v>0</v>
      </c>
      <c r="I2959" s="4" t="str">
        <f ca="1">IFERROR(__xludf.DUMMYFUNCTION("REGEXREPLACE(F2960,""\D"", """")"),"#VALUE!")</f>
        <v>#VALUE!</v>
      </c>
    </row>
    <row r="2960" spans="1:9" ht="15.75" customHeight="1">
      <c r="A2960" s="1">
        <v>2959</v>
      </c>
      <c r="B2960" s="3">
        <v>2960</v>
      </c>
      <c r="C2960" s="3" t="s">
        <v>7960</v>
      </c>
      <c r="D2960" s="3" t="s">
        <v>7961</v>
      </c>
      <c r="E2960" s="3" t="s">
        <v>21</v>
      </c>
      <c r="F2960" s="3">
        <v>0</v>
      </c>
      <c r="I2960" s="4" t="str">
        <f ca="1">IFERROR(__xludf.DUMMYFUNCTION("REGEXREPLACE(F2961,""\D"", """")"),"#VALUE!")</f>
        <v>#VALUE!</v>
      </c>
    </row>
    <row r="2961" spans="1:9" ht="15.75" customHeight="1">
      <c r="A2961" s="1">
        <v>2960</v>
      </c>
      <c r="B2961" s="3">
        <v>2961</v>
      </c>
      <c r="C2961" s="3" t="s">
        <v>7962</v>
      </c>
      <c r="D2961" s="3" t="s">
        <v>7963</v>
      </c>
      <c r="E2961" s="3" t="s">
        <v>21</v>
      </c>
      <c r="F2961" s="3">
        <v>0</v>
      </c>
      <c r="I2961" s="4" t="str">
        <f ca="1">IFERROR(__xludf.DUMMYFUNCTION("REGEXREPLACE(F2962,""\D"", """")"),"#VALUE!")</f>
        <v>#VALUE!</v>
      </c>
    </row>
    <row r="2962" spans="1:9" ht="15.75" customHeight="1">
      <c r="A2962" s="1">
        <v>2961</v>
      </c>
      <c r="B2962" s="3">
        <v>2962</v>
      </c>
      <c r="C2962" s="3" t="s">
        <v>7964</v>
      </c>
      <c r="D2962" s="3" t="s">
        <v>7965</v>
      </c>
      <c r="E2962" s="3" t="s">
        <v>7966</v>
      </c>
      <c r="F2962" s="3">
        <v>0</v>
      </c>
      <c r="I2962" s="4" t="str">
        <f ca="1">IFERROR(__xludf.DUMMYFUNCTION("REGEXREPLACE(F2963,""\D"", """")"),"#VALUE!")</f>
        <v>#VALUE!</v>
      </c>
    </row>
    <row r="2963" spans="1:9" ht="15.75" customHeight="1">
      <c r="A2963" s="1">
        <v>2962</v>
      </c>
      <c r="B2963" s="3">
        <v>2963</v>
      </c>
      <c r="C2963" s="3" t="s">
        <v>7967</v>
      </c>
      <c r="D2963" s="3" t="s">
        <v>7968</v>
      </c>
      <c r="E2963" s="3" t="s">
        <v>7969</v>
      </c>
      <c r="F2963" s="3">
        <v>0</v>
      </c>
      <c r="I2963" s="4" t="str">
        <f ca="1">IFERROR(__xludf.DUMMYFUNCTION("REGEXREPLACE(F2964,""\D"", """")"),"#VALUE!")</f>
        <v>#VALUE!</v>
      </c>
    </row>
    <row r="2964" spans="1:9" ht="15.75" customHeight="1">
      <c r="A2964" s="1">
        <v>2963</v>
      </c>
      <c r="B2964" s="3">
        <v>2964</v>
      </c>
      <c r="C2964" s="3" t="s">
        <v>7970</v>
      </c>
      <c r="D2964" s="3" t="s">
        <v>7971</v>
      </c>
      <c r="E2964" s="3" t="s">
        <v>21</v>
      </c>
      <c r="F2964" s="3">
        <v>0</v>
      </c>
      <c r="I2964" s="4" t="str">
        <f ca="1">IFERROR(__xludf.DUMMYFUNCTION("REGEXREPLACE(F2965,""\D"", """")"),"#VALUE!")</f>
        <v>#VALUE!</v>
      </c>
    </row>
    <row r="2965" spans="1:9" ht="15.75" customHeight="1">
      <c r="A2965" s="1">
        <v>2964</v>
      </c>
      <c r="B2965" s="3">
        <v>2965</v>
      </c>
      <c r="C2965" s="3" t="s">
        <v>7972</v>
      </c>
      <c r="D2965" s="3" t="s">
        <v>7973</v>
      </c>
      <c r="E2965" s="3" t="s">
        <v>7974</v>
      </c>
      <c r="F2965" s="3">
        <v>0</v>
      </c>
      <c r="I2965" s="4" t="str">
        <f ca="1">IFERROR(__xludf.DUMMYFUNCTION("REGEXREPLACE(F2966,""\D"", """")"),"#VALUE!")</f>
        <v>#VALUE!</v>
      </c>
    </row>
    <row r="2966" spans="1:9" ht="15.75" customHeight="1">
      <c r="A2966" s="1">
        <v>2965</v>
      </c>
      <c r="B2966" s="3">
        <v>2966</v>
      </c>
      <c r="C2966" s="3" t="s">
        <v>7975</v>
      </c>
      <c r="D2966" s="3" t="s">
        <v>7976</v>
      </c>
      <c r="E2966" s="3" t="s">
        <v>7977</v>
      </c>
      <c r="F2966" s="3" t="s">
        <v>316</v>
      </c>
      <c r="G2966" s="3">
        <v>17</v>
      </c>
      <c r="H2966" s="3" t="s">
        <v>70</v>
      </c>
      <c r="I2966" s="4" t="str">
        <f ca="1">IFERROR(__xludf.DUMMYFUNCTION("REGEXREPLACE(F2967,""\D"", """")"),"10")</f>
        <v>10</v>
      </c>
    </row>
    <row r="2967" spans="1:9" ht="15.75" customHeight="1">
      <c r="A2967" s="1">
        <v>2966</v>
      </c>
      <c r="B2967" s="3">
        <v>2967</v>
      </c>
      <c r="C2967" s="3" t="s">
        <v>7978</v>
      </c>
      <c r="D2967" s="3" t="s">
        <v>7979</v>
      </c>
      <c r="E2967" s="3" t="s">
        <v>7980</v>
      </c>
      <c r="F2967" s="3" t="s">
        <v>17</v>
      </c>
      <c r="G2967" s="3">
        <v>6</v>
      </c>
      <c r="H2967" s="3" t="s">
        <v>62</v>
      </c>
      <c r="I2967" s="4" t="str">
        <f ca="1">IFERROR(__xludf.DUMMYFUNCTION("REGEXREPLACE(F2968,""\D"", """")"),"9")</f>
        <v>9</v>
      </c>
    </row>
    <row r="2968" spans="1:9" ht="15.75" customHeight="1">
      <c r="A2968" s="1">
        <v>2967</v>
      </c>
      <c r="B2968" s="3">
        <v>2968</v>
      </c>
      <c r="C2968" s="3" t="s">
        <v>7981</v>
      </c>
      <c r="D2968" s="3" t="s">
        <v>7982</v>
      </c>
      <c r="E2968" s="3" t="s">
        <v>7983</v>
      </c>
      <c r="F2968" s="3" t="s">
        <v>606</v>
      </c>
      <c r="G2968" s="3">
        <v>34</v>
      </c>
      <c r="H2968" s="3" t="s">
        <v>3777</v>
      </c>
      <c r="I2968" s="4" t="str">
        <f ca="1">IFERROR(__xludf.DUMMYFUNCTION("REGEXREPLACE(F2969,""\D"", """")"),"16")</f>
        <v>16</v>
      </c>
    </row>
    <row r="2969" spans="1:9" ht="15.75" customHeight="1">
      <c r="A2969" s="1">
        <v>2968</v>
      </c>
      <c r="B2969" s="3">
        <v>2969</v>
      </c>
      <c r="C2969" s="3" t="s">
        <v>7984</v>
      </c>
      <c r="D2969" s="3" t="s">
        <v>7985</v>
      </c>
      <c r="E2969" s="3" t="s">
        <v>348</v>
      </c>
      <c r="F2969" s="3">
        <v>0</v>
      </c>
      <c r="I2969" s="4" t="str">
        <f ca="1">IFERROR(__xludf.DUMMYFUNCTION("REGEXREPLACE(F2970,""\D"", """")"),"#VALUE!")</f>
        <v>#VALUE!</v>
      </c>
    </row>
    <row r="2970" spans="1:9" ht="15.75" customHeight="1">
      <c r="A2970" s="1">
        <v>2969</v>
      </c>
      <c r="B2970" s="3">
        <v>2970</v>
      </c>
      <c r="C2970" s="3" t="s">
        <v>7986</v>
      </c>
      <c r="D2970" s="3" t="s">
        <v>7987</v>
      </c>
      <c r="E2970" s="3" t="s">
        <v>21</v>
      </c>
      <c r="F2970" s="3">
        <v>0</v>
      </c>
      <c r="I2970" s="4" t="str">
        <f ca="1">IFERROR(__xludf.DUMMYFUNCTION("REGEXREPLACE(F2971,""\D"", """")"),"#VALUE!")</f>
        <v>#VALUE!</v>
      </c>
    </row>
    <row r="2971" spans="1:9" ht="15.75" customHeight="1">
      <c r="A2971" s="1">
        <v>2970</v>
      </c>
      <c r="B2971" s="3">
        <v>2971</v>
      </c>
      <c r="C2971" s="3" t="s">
        <v>7988</v>
      </c>
      <c r="D2971" s="3" t="s">
        <v>7989</v>
      </c>
      <c r="E2971" s="3" t="s">
        <v>7990</v>
      </c>
      <c r="F2971" s="3" t="s">
        <v>17</v>
      </c>
      <c r="G2971" s="3">
        <v>17</v>
      </c>
      <c r="H2971" s="3" t="s">
        <v>531</v>
      </c>
      <c r="I2971" s="4" t="str">
        <f ca="1">IFERROR(__xludf.DUMMYFUNCTION("REGEXREPLACE(F2972,""\D"", """")"),"9")</f>
        <v>9</v>
      </c>
    </row>
    <row r="2972" spans="1:9" ht="15.75" customHeight="1">
      <c r="A2972" s="1">
        <v>2971</v>
      </c>
      <c r="B2972" s="3">
        <v>2972</v>
      </c>
      <c r="C2972" s="3" t="s">
        <v>7991</v>
      </c>
      <c r="D2972" s="3" t="s">
        <v>7992</v>
      </c>
      <c r="E2972" s="3" t="s">
        <v>7993</v>
      </c>
      <c r="F2972" s="3">
        <v>0</v>
      </c>
      <c r="I2972" s="4" t="str">
        <f ca="1">IFERROR(__xludf.DUMMYFUNCTION("REGEXREPLACE(F2973,""\D"", """")"),"#VALUE!")</f>
        <v>#VALUE!</v>
      </c>
    </row>
    <row r="2973" spans="1:9" ht="15.75" customHeight="1">
      <c r="A2973" s="1">
        <v>2972</v>
      </c>
      <c r="B2973" s="3">
        <v>2973</v>
      </c>
      <c r="C2973" s="3" t="s">
        <v>7994</v>
      </c>
      <c r="D2973" s="3" t="s">
        <v>7995</v>
      </c>
      <c r="E2973" s="3" t="s">
        <v>7996</v>
      </c>
      <c r="F2973" s="3" t="s">
        <v>254</v>
      </c>
      <c r="G2973" s="3">
        <v>4</v>
      </c>
      <c r="H2973" s="3" t="s">
        <v>831</v>
      </c>
      <c r="I2973" s="4" t="str">
        <f ca="1">IFERROR(__xludf.DUMMYFUNCTION("REGEXREPLACE(F2974,""\D"", """")"),"19")</f>
        <v>19</v>
      </c>
    </row>
    <row r="2974" spans="1:9" ht="15.75" customHeight="1">
      <c r="A2974" s="1">
        <v>2973</v>
      </c>
      <c r="B2974" s="3">
        <v>2974</v>
      </c>
      <c r="C2974" s="3" t="s">
        <v>7997</v>
      </c>
      <c r="D2974" s="3" t="s">
        <v>7998</v>
      </c>
      <c r="E2974" s="3" t="s">
        <v>2552</v>
      </c>
      <c r="F2974" s="3">
        <v>0</v>
      </c>
      <c r="I2974" s="4" t="str">
        <f ca="1">IFERROR(__xludf.DUMMYFUNCTION("REGEXREPLACE(F2975,""\D"", """")"),"#VALUE!")</f>
        <v>#VALUE!</v>
      </c>
    </row>
    <row r="2975" spans="1:9" ht="15.75" customHeight="1">
      <c r="A2975" s="1">
        <v>2974</v>
      </c>
      <c r="B2975" s="3">
        <v>2975</v>
      </c>
      <c r="C2975" s="3" t="s">
        <v>7999</v>
      </c>
      <c r="D2975" s="3" t="s">
        <v>8000</v>
      </c>
      <c r="E2975" s="3" t="s">
        <v>8001</v>
      </c>
      <c r="F2975" s="3" t="s">
        <v>1475</v>
      </c>
      <c r="G2975" s="3">
        <v>14</v>
      </c>
      <c r="H2975" s="3" t="s">
        <v>5048</v>
      </c>
      <c r="I2975" s="4" t="str">
        <f ca="1">IFERROR(__xludf.DUMMYFUNCTION("REGEXREPLACE(F2976,""\D"", """")"),"49")</f>
        <v>49</v>
      </c>
    </row>
    <row r="2976" spans="1:9" ht="15.75" customHeight="1">
      <c r="A2976" s="1">
        <v>2975</v>
      </c>
      <c r="B2976" s="3">
        <v>2976</v>
      </c>
      <c r="C2976" s="3" t="s">
        <v>8002</v>
      </c>
      <c r="D2976" s="3" t="s">
        <v>8003</v>
      </c>
      <c r="E2976" s="3" t="s">
        <v>8004</v>
      </c>
      <c r="F2976" s="3">
        <v>0</v>
      </c>
      <c r="I2976" s="4" t="str">
        <f ca="1">IFERROR(__xludf.DUMMYFUNCTION("REGEXREPLACE(F2977,""\D"", """")"),"#VALUE!")</f>
        <v>#VALUE!</v>
      </c>
    </row>
    <row r="2977" spans="1:9" ht="15.75" customHeight="1">
      <c r="A2977" s="1">
        <v>2976</v>
      </c>
      <c r="B2977" s="3">
        <v>2977</v>
      </c>
      <c r="C2977" s="3" t="s">
        <v>8005</v>
      </c>
      <c r="D2977" s="3" t="s">
        <v>8006</v>
      </c>
      <c r="E2977" s="3" t="s">
        <v>8007</v>
      </c>
      <c r="F2977" s="3" t="s">
        <v>95</v>
      </c>
      <c r="G2977" s="3">
        <v>3</v>
      </c>
      <c r="H2977" s="3" t="s">
        <v>235</v>
      </c>
      <c r="I2977" s="4" t="str">
        <f ca="1">IFERROR(__xludf.DUMMYFUNCTION("REGEXREPLACE(F2978,""\D"", """")"),"14")</f>
        <v>14</v>
      </c>
    </row>
    <row r="2978" spans="1:9" ht="15.75" customHeight="1">
      <c r="A2978" s="1">
        <v>2977</v>
      </c>
      <c r="B2978" s="3">
        <v>2978</v>
      </c>
      <c r="C2978" s="3" t="s">
        <v>8008</v>
      </c>
      <c r="D2978" s="3" t="s">
        <v>8009</v>
      </c>
      <c r="E2978" s="3" t="s">
        <v>8010</v>
      </c>
      <c r="F2978" s="3">
        <v>0</v>
      </c>
      <c r="I2978" s="4" t="str">
        <f ca="1">IFERROR(__xludf.DUMMYFUNCTION("REGEXREPLACE(F2979,""\D"", """")"),"#VALUE!")</f>
        <v>#VALUE!</v>
      </c>
    </row>
    <row r="2979" spans="1:9" ht="15.75" customHeight="1">
      <c r="A2979" s="1">
        <v>2978</v>
      </c>
      <c r="B2979" s="3">
        <v>2979</v>
      </c>
      <c r="C2979" s="3" t="s">
        <v>8011</v>
      </c>
      <c r="D2979" s="3" t="s">
        <v>8012</v>
      </c>
      <c r="E2979" s="3" t="s">
        <v>8013</v>
      </c>
      <c r="F2979" s="3">
        <v>0</v>
      </c>
      <c r="I2979" s="4" t="str">
        <f ca="1">IFERROR(__xludf.DUMMYFUNCTION("REGEXREPLACE(F2980,""\D"", """")"),"#VALUE!")</f>
        <v>#VALUE!</v>
      </c>
    </row>
    <row r="2980" spans="1:9" ht="15.75" customHeight="1">
      <c r="A2980" s="1">
        <v>2979</v>
      </c>
      <c r="B2980" s="3">
        <v>2980</v>
      </c>
      <c r="C2980" s="3" t="s">
        <v>8014</v>
      </c>
      <c r="D2980" s="3" t="s">
        <v>8015</v>
      </c>
      <c r="E2980" s="3" t="s">
        <v>21</v>
      </c>
      <c r="F2980" s="3">
        <v>0</v>
      </c>
      <c r="I2980" s="4" t="str">
        <f ca="1">IFERROR(__xludf.DUMMYFUNCTION("REGEXREPLACE(F2981,""\D"", """")"),"#VALUE!")</f>
        <v>#VALUE!</v>
      </c>
    </row>
    <row r="2981" spans="1:9" ht="15.75" customHeight="1">
      <c r="A2981" s="1">
        <v>2980</v>
      </c>
      <c r="B2981" s="3">
        <v>2981</v>
      </c>
      <c r="C2981" s="3" t="s">
        <v>8016</v>
      </c>
      <c r="D2981" s="3" t="s">
        <v>8017</v>
      </c>
      <c r="E2981" s="3" t="s">
        <v>21</v>
      </c>
      <c r="F2981" s="3">
        <v>0</v>
      </c>
      <c r="I2981" s="4" t="str">
        <f ca="1">IFERROR(__xludf.DUMMYFUNCTION("REGEXREPLACE(F2982,""\D"", """")"),"#VALUE!")</f>
        <v>#VALUE!</v>
      </c>
    </row>
    <row r="2982" spans="1:9" ht="15.75" customHeight="1">
      <c r="A2982" s="1">
        <v>2981</v>
      </c>
      <c r="B2982" s="3">
        <v>2982</v>
      </c>
      <c r="C2982" s="3" t="s">
        <v>8018</v>
      </c>
      <c r="D2982" s="3" t="s">
        <v>8019</v>
      </c>
      <c r="E2982" s="3" t="s">
        <v>21</v>
      </c>
      <c r="F2982" s="3">
        <v>0</v>
      </c>
      <c r="I2982" s="4" t="str">
        <f ca="1">IFERROR(__xludf.DUMMYFUNCTION("REGEXREPLACE(F2983,""\D"", """")"),"#VALUE!")</f>
        <v>#VALUE!</v>
      </c>
    </row>
    <row r="2983" spans="1:9" ht="15.75" customHeight="1">
      <c r="A2983" s="1">
        <v>2982</v>
      </c>
      <c r="B2983" s="3">
        <v>2983</v>
      </c>
      <c r="C2983" s="3" t="s">
        <v>8020</v>
      </c>
      <c r="D2983" s="3" t="s">
        <v>8021</v>
      </c>
      <c r="E2983" s="3" t="s">
        <v>5239</v>
      </c>
      <c r="F2983" s="3">
        <v>0</v>
      </c>
      <c r="I2983" s="4" t="str">
        <f ca="1">IFERROR(__xludf.DUMMYFUNCTION("REGEXREPLACE(F2984,""\D"", """")"),"#VALUE!")</f>
        <v>#VALUE!</v>
      </c>
    </row>
    <row r="2984" spans="1:9" ht="15.75" customHeight="1">
      <c r="A2984" s="1">
        <v>2983</v>
      </c>
      <c r="B2984" s="3">
        <v>2984</v>
      </c>
      <c r="C2984" s="3" t="s">
        <v>8022</v>
      </c>
      <c r="D2984" s="3" t="s">
        <v>8023</v>
      </c>
      <c r="E2984" s="3" t="s">
        <v>8024</v>
      </c>
      <c r="F2984" s="3" t="s">
        <v>254</v>
      </c>
      <c r="G2984" s="3">
        <v>0</v>
      </c>
      <c r="H2984" s="3" t="s">
        <v>96</v>
      </c>
      <c r="I2984" s="4" t="str">
        <f ca="1">IFERROR(__xludf.DUMMYFUNCTION("REGEXREPLACE(F2985,""\D"", """")"),"19")</f>
        <v>19</v>
      </c>
    </row>
    <row r="2985" spans="1:9" ht="15.75" customHeight="1">
      <c r="A2985" s="1">
        <v>2984</v>
      </c>
      <c r="B2985" s="3">
        <v>2985</v>
      </c>
      <c r="C2985" s="3" t="s">
        <v>8025</v>
      </c>
      <c r="D2985" s="3" t="s">
        <v>8026</v>
      </c>
      <c r="E2985" s="3" t="s">
        <v>8027</v>
      </c>
      <c r="F2985" s="3">
        <v>0</v>
      </c>
      <c r="I2985" s="4" t="str">
        <f ca="1">IFERROR(__xludf.DUMMYFUNCTION("REGEXREPLACE(F2986,""\D"", """")"),"#VALUE!")</f>
        <v>#VALUE!</v>
      </c>
    </row>
    <row r="2986" spans="1:9" ht="15.75" customHeight="1">
      <c r="A2986" s="1">
        <v>2985</v>
      </c>
      <c r="B2986" s="3">
        <v>2986</v>
      </c>
      <c r="C2986" s="3" t="s">
        <v>8028</v>
      </c>
      <c r="D2986" s="3" t="s">
        <v>8029</v>
      </c>
      <c r="E2986" s="3" t="s">
        <v>21</v>
      </c>
      <c r="F2986" s="3">
        <v>0</v>
      </c>
      <c r="I2986" s="4" t="str">
        <f ca="1">IFERROR(__xludf.DUMMYFUNCTION("REGEXREPLACE(F2987,""\D"", """")"),"#VALUE!")</f>
        <v>#VALUE!</v>
      </c>
    </row>
    <row r="2987" spans="1:9" ht="15.75" customHeight="1">
      <c r="A2987" s="1">
        <v>2986</v>
      </c>
      <c r="B2987" s="3">
        <v>2987</v>
      </c>
      <c r="C2987" s="3" t="s">
        <v>8030</v>
      </c>
      <c r="D2987" s="3" t="s">
        <v>8031</v>
      </c>
      <c r="E2987" s="3" t="s">
        <v>8032</v>
      </c>
      <c r="F2987" s="3" t="s">
        <v>302</v>
      </c>
      <c r="G2987" s="3">
        <v>0</v>
      </c>
      <c r="H2987" s="3" t="s">
        <v>212</v>
      </c>
      <c r="I2987" s="4" t="str">
        <f ca="1">IFERROR(__xludf.DUMMYFUNCTION("REGEXREPLACE(F2988,""\D"", """")"),"18")</f>
        <v>18</v>
      </c>
    </row>
    <row r="2988" spans="1:9" ht="15.75" customHeight="1">
      <c r="A2988" s="1">
        <v>2987</v>
      </c>
      <c r="B2988" s="3">
        <v>2988</v>
      </c>
      <c r="C2988" s="3" t="s">
        <v>8033</v>
      </c>
      <c r="D2988" s="3" t="s">
        <v>8034</v>
      </c>
      <c r="E2988" s="3" t="s">
        <v>21</v>
      </c>
      <c r="F2988" s="3">
        <v>0</v>
      </c>
      <c r="I2988" s="4" t="str">
        <f ca="1">IFERROR(__xludf.DUMMYFUNCTION("REGEXREPLACE(F2989,""\D"", """")"),"#VALUE!")</f>
        <v>#VALUE!</v>
      </c>
    </row>
    <row r="2989" spans="1:9" ht="15.75" customHeight="1">
      <c r="A2989" s="1">
        <v>2988</v>
      </c>
      <c r="B2989" s="3">
        <v>2989</v>
      </c>
      <c r="C2989" s="3" t="s">
        <v>8035</v>
      </c>
      <c r="D2989" s="3" t="s">
        <v>8036</v>
      </c>
      <c r="E2989" s="3" t="s">
        <v>21</v>
      </c>
      <c r="F2989" s="3">
        <v>0</v>
      </c>
      <c r="I2989" s="4" t="str">
        <f ca="1">IFERROR(__xludf.DUMMYFUNCTION("REGEXREPLACE(F2990,""\D"", """")"),"#VALUE!")</f>
        <v>#VALUE!</v>
      </c>
    </row>
    <row r="2990" spans="1:9" ht="15.75" customHeight="1">
      <c r="A2990" s="1">
        <v>2989</v>
      </c>
      <c r="B2990" s="3">
        <v>2990</v>
      </c>
      <c r="C2990" s="3" t="s">
        <v>8037</v>
      </c>
      <c r="D2990" s="3" t="s">
        <v>8038</v>
      </c>
      <c r="E2990" s="3" t="s">
        <v>21</v>
      </c>
      <c r="F2990" s="3">
        <v>0</v>
      </c>
      <c r="I2990" s="4" t="str">
        <f ca="1">IFERROR(__xludf.DUMMYFUNCTION("REGEXREPLACE(F2991,""\D"", """")"),"#VALUE!")</f>
        <v>#VALUE!</v>
      </c>
    </row>
    <row r="2991" spans="1:9" ht="15.75" customHeight="1">
      <c r="A2991" s="1">
        <v>2990</v>
      </c>
      <c r="B2991" s="3">
        <v>2991</v>
      </c>
      <c r="C2991" s="3" t="s">
        <v>8039</v>
      </c>
      <c r="D2991" s="3" t="s">
        <v>8040</v>
      </c>
      <c r="E2991" s="3" t="s">
        <v>21</v>
      </c>
      <c r="F2991" s="3">
        <v>0</v>
      </c>
      <c r="I2991" s="4" t="str">
        <f ca="1">IFERROR(__xludf.DUMMYFUNCTION("REGEXREPLACE(F2992,""\D"", """")"),"#VALUE!")</f>
        <v>#VALUE!</v>
      </c>
    </row>
    <row r="2992" spans="1:9" ht="15.75" customHeight="1">
      <c r="A2992" s="1">
        <v>2991</v>
      </c>
      <c r="B2992" s="3">
        <v>2992</v>
      </c>
      <c r="C2992" s="3" t="s">
        <v>8041</v>
      </c>
      <c r="D2992" s="3" t="s">
        <v>8042</v>
      </c>
      <c r="E2992" s="3" t="s">
        <v>21</v>
      </c>
      <c r="F2992" s="3">
        <v>0</v>
      </c>
      <c r="I2992" s="4" t="str">
        <f ca="1">IFERROR(__xludf.DUMMYFUNCTION("REGEXREPLACE(F2993,""\D"", """")"),"#VALUE!")</f>
        <v>#VALUE!</v>
      </c>
    </row>
    <row r="2993" spans="1:9" ht="15.75" customHeight="1">
      <c r="A2993" s="1">
        <v>2992</v>
      </c>
      <c r="B2993" s="3">
        <v>2993</v>
      </c>
      <c r="C2993" s="3" t="s">
        <v>8043</v>
      </c>
      <c r="D2993" s="3" t="s">
        <v>8044</v>
      </c>
      <c r="E2993" s="3" t="s">
        <v>8045</v>
      </c>
      <c r="F2993" s="3" t="s">
        <v>787</v>
      </c>
      <c r="G2993" s="3">
        <v>31</v>
      </c>
      <c r="H2993" s="3" t="s">
        <v>1029</v>
      </c>
      <c r="I2993" s="4" t="str">
        <f ca="1">IFERROR(__xludf.DUMMYFUNCTION("REGEXREPLACE(F2994,""\D"", """")"),"25")</f>
        <v>25</v>
      </c>
    </row>
    <row r="2994" spans="1:9" ht="15.75" customHeight="1">
      <c r="A2994" s="1">
        <v>2993</v>
      </c>
      <c r="B2994" s="3">
        <v>2994</v>
      </c>
      <c r="C2994" s="3" t="s">
        <v>8046</v>
      </c>
      <c r="D2994" s="3" t="s">
        <v>8047</v>
      </c>
      <c r="E2994" s="3" t="s">
        <v>8048</v>
      </c>
      <c r="F2994" s="3" t="s">
        <v>370</v>
      </c>
      <c r="G2994" s="3">
        <v>19</v>
      </c>
      <c r="H2994" s="3" t="s">
        <v>473</v>
      </c>
      <c r="I2994" s="4" t="str">
        <f ca="1">IFERROR(__xludf.DUMMYFUNCTION("REGEXREPLACE(F2995,""\D"", """")"),"12")</f>
        <v>12</v>
      </c>
    </row>
    <row r="2995" spans="1:9" ht="15.75" customHeight="1">
      <c r="A2995" s="1">
        <v>2994</v>
      </c>
      <c r="B2995" s="3">
        <v>2995</v>
      </c>
      <c r="C2995" s="3" t="s">
        <v>8049</v>
      </c>
      <c r="D2995" s="3" t="s">
        <v>8050</v>
      </c>
      <c r="E2995" s="3" t="s">
        <v>21</v>
      </c>
      <c r="F2995" s="3">
        <v>0</v>
      </c>
      <c r="I2995" s="4" t="str">
        <f ca="1">IFERROR(__xludf.DUMMYFUNCTION("REGEXREPLACE(F2996,""\D"", """")"),"#VALUE!")</f>
        <v>#VALUE!</v>
      </c>
    </row>
    <row r="2996" spans="1:9" ht="15.75" customHeight="1">
      <c r="A2996" s="1">
        <v>2995</v>
      </c>
      <c r="B2996" s="3">
        <v>2996</v>
      </c>
      <c r="C2996" s="3" t="s">
        <v>8051</v>
      </c>
      <c r="D2996" s="3" t="s">
        <v>8052</v>
      </c>
      <c r="E2996" s="3" t="s">
        <v>21</v>
      </c>
      <c r="F2996" s="3">
        <v>0</v>
      </c>
      <c r="I2996" s="4" t="str">
        <f ca="1">IFERROR(__xludf.DUMMYFUNCTION("REGEXREPLACE(F2997,""\D"", """")"),"#VALUE!")</f>
        <v>#VALUE!</v>
      </c>
    </row>
    <row r="2997" spans="1:9" ht="15.75" customHeight="1">
      <c r="A2997" s="1">
        <v>2996</v>
      </c>
      <c r="B2997" s="3">
        <v>2997</v>
      </c>
      <c r="C2997" s="3" t="s">
        <v>8053</v>
      </c>
      <c r="D2997" s="3" t="s">
        <v>8054</v>
      </c>
      <c r="E2997" s="3" t="s">
        <v>8055</v>
      </c>
      <c r="F2997" s="3" t="s">
        <v>61</v>
      </c>
      <c r="G2997" s="3">
        <v>10</v>
      </c>
      <c r="H2997" s="3" t="s">
        <v>212</v>
      </c>
      <c r="I2997" s="4" t="str">
        <f ca="1">IFERROR(__xludf.DUMMYFUNCTION("REGEXREPLACE(F2998,""\D"", """")"),"8")</f>
        <v>8</v>
      </c>
    </row>
    <row r="2998" spans="1:9" ht="15.75" customHeight="1">
      <c r="A2998" s="1">
        <v>2997</v>
      </c>
      <c r="B2998" s="3">
        <v>2998</v>
      </c>
      <c r="C2998" s="3" t="s">
        <v>8056</v>
      </c>
      <c r="D2998" s="3" t="s">
        <v>8057</v>
      </c>
      <c r="E2998" s="3" t="s">
        <v>8058</v>
      </c>
      <c r="F2998" s="3" t="s">
        <v>254</v>
      </c>
      <c r="G2998" s="3">
        <v>3</v>
      </c>
      <c r="H2998" s="3" t="s">
        <v>190</v>
      </c>
      <c r="I2998" s="4" t="str">
        <f ca="1">IFERROR(__xludf.DUMMYFUNCTION("REGEXREPLACE(F2999,""\D"", """")"),"19")</f>
        <v>19</v>
      </c>
    </row>
    <row r="2999" spans="1:9" ht="15.75" customHeight="1">
      <c r="A2999" s="1">
        <v>2998</v>
      </c>
      <c r="B2999" s="3">
        <v>2999</v>
      </c>
      <c r="C2999" s="3" t="s">
        <v>8059</v>
      </c>
      <c r="D2999" s="3" t="s">
        <v>8060</v>
      </c>
      <c r="E2999" s="3" t="s">
        <v>21</v>
      </c>
      <c r="F2999" s="3">
        <v>0</v>
      </c>
      <c r="I2999" s="4" t="str">
        <f ca="1">IFERROR(__xludf.DUMMYFUNCTION("REGEXREPLACE(F3000,""\D"", """")"),"#VALUE!")</f>
        <v>#VALUE!</v>
      </c>
    </row>
    <row r="3000" spans="1:9" ht="15.75" customHeight="1">
      <c r="A3000" s="1">
        <v>2999</v>
      </c>
      <c r="B3000" s="3">
        <v>3000</v>
      </c>
      <c r="C3000" s="3" t="s">
        <v>8061</v>
      </c>
      <c r="D3000" s="3" t="s">
        <v>8062</v>
      </c>
      <c r="E3000" s="3" t="s">
        <v>21</v>
      </c>
      <c r="F3000" s="3">
        <v>0</v>
      </c>
      <c r="I3000" s="4" t="str">
        <f ca="1">IFERROR(__xludf.DUMMYFUNCTION("REGEXREPLACE(F3001,""\D"", """")"),"#VALUE!")</f>
        <v>#VALUE!</v>
      </c>
    </row>
    <row r="3001" spans="1:9" ht="15.75" customHeight="1">
      <c r="A3001" s="1">
        <v>3000</v>
      </c>
      <c r="B3001" s="3">
        <v>3001</v>
      </c>
      <c r="C3001" s="3" t="s">
        <v>8063</v>
      </c>
      <c r="D3001" s="3" t="s">
        <v>8064</v>
      </c>
      <c r="E3001" s="3" t="s">
        <v>21</v>
      </c>
      <c r="F3001" s="3">
        <v>0</v>
      </c>
      <c r="I3001" s="4" t="str">
        <f ca="1">IFERROR(__xludf.DUMMYFUNCTION("REGEXREPLACE(F3002,""\D"", """")"),"#VALUE!")</f>
        <v>#VALUE!</v>
      </c>
    </row>
    <row r="3002" spans="1:9" ht="15.75" customHeight="1">
      <c r="A3002" s="1">
        <v>3001</v>
      </c>
      <c r="B3002" s="3">
        <v>3002</v>
      </c>
      <c r="C3002" s="3" t="s">
        <v>8065</v>
      </c>
      <c r="D3002" s="3" t="s">
        <v>8066</v>
      </c>
      <c r="E3002" s="3" t="s">
        <v>8067</v>
      </c>
      <c r="F3002" s="3">
        <v>0</v>
      </c>
      <c r="I3002" s="4" t="str">
        <f ca="1">IFERROR(__xludf.DUMMYFUNCTION("REGEXREPLACE(F3003,""\D"", """")"),"#VALUE!")</f>
        <v>#VALUE!</v>
      </c>
    </row>
    <row r="3003" spans="1:9" ht="15.75" customHeight="1">
      <c r="A3003" s="1">
        <v>3002</v>
      </c>
      <c r="B3003" s="3">
        <v>3003</v>
      </c>
      <c r="C3003" s="3" t="s">
        <v>8068</v>
      </c>
      <c r="D3003" s="3" t="s">
        <v>8069</v>
      </c>
      <c r="E3003" s="3" t="s">
        <v>8070</v>
      </c>
      <c r="F3003" s="3" t="s">
        <v>358</v>
      </c>
      <c r="G3003" s="3">
        <v>0</v>
      </c>
      <c r="H3003" s="3" t="s">
        <v>235</v>
      </c>
      <c r="I3003" s="4" t="str">
        <f ca="1">IFERROR(__xludf.DUMMYFUNCTION("REGEXREPLACE(F3004,""\D"", """")"),"17")</f>
        <v>17</v>
      </c>
    </row>
    <row r="3004" spans="1:9" ht="15.75" customHeight="1">
      <c r="A3004" s="1">
        <v>3003</v>
      </c>
      <c r="B3004" s="3">
        <v>3004</v>
      </c>
      <c r="C3004" s="3" t="s">
        <v>8071</v>
      </c>
      <c r="D3004" s="3" t="s">
        <v>8072</v>
      </c>
      <c r="E3004" s="3" t="s">
        <v>8073</v>
      </c>
      <c r="F3004" s="3">
        <v>0</v>
      </c>
      <c r="I3004" s="4" t="str">
        <f ca="1">IFERROR(__xludf.DUMMYFUNCTION("REGEXREPLACE(F3005,""\D"", """")"),"#VALUE!")</f>
        <v>#VALUE!</v>
      </c>
    </row>
    <row r="3005" spans="1:9" ht="15.75" customHeight="1">
      <c r="A3005" s="1">
        <v>3004</v>
      </c>
      <c r="B3005" s="3">
        <v>3005</v>
      </c>
      <c r="C3005" s="3" t="s">
        <v>8074</v>
      </c>
      <c r="D3005" s="3" t="s">
        <v>8075</v>
      </c>
      <c r="E3005" s="3" t="s">
        <v>8076</v>
      </c>
      <c r="F3005" s="3">
        <v>0</v>
      </c>
      <c r="I3005" s="4" t="str">
        <f ca="1">IFERROR(__xludf.DUMMYFUNCTION("REGEXREPLACE(F3006,""\D"", """")"),"#VALUE!")</f>
        <v>#VALUE!</v>
      </c>
    </row>
    <row r="3006" spans="1:9" ht="15.75" customHeight="1">
      <c r="A3006" s="1">
        <v>3005</v>
      </c>
      <c r="B3006" s="3">
        <v>3006</v>
      </c>
      <c r="C3006" s="3" t="s">
        <v>8077</v>
      </c>
      <c r="D3006" s="3" t="s">
        <v>8078</v>
      </c>
      <c r="E3006" s="3" t="s">
        <v>8079</v>
      </c>
      <c r="F3006" s="3" t="s">
        <v>277</v>
      </c>
      <c r="G3006" s="3">
        <v>5</v>
      </c>
      <c r="H3006" s="3" t="s">
        <v>88</v>
      </c>
      <c r="I3006" s="4" t="str">
        <f ca="1">IFERROR(__xludf.DUMMYFUNCTION("REGEXREPLACE(F3007,""\D"", """")"),"5")</f>
        <v>5</v>
      </c>
    </row>
    <row r="3007" spans="1:9" ht="15.75" customHeight="1">
      <c r="A3007" s="1">
        <v>3006</v>
      </c>
      <c r="B3007" s="3">
        <v>3007</v>
      </c>
      <c r="C3007" s="3" t="s">
        <v>8080</v>
      </c>
      <c r="D3007" s="3" t="s">
        <v>8081</v>
      </c>
      <c r="E3007" s="3" t="s">
        <v>8082</v>
      </c>
      <c r="F3007" s="3">
        <v>0</v>
      </c>
      <c r="I3007" s="4" t="str">
        <f ca="1">IFERROR(__xludf.DUMMYFUNCTION("REGEXREPLACE(F3008,""\D"", """")"),"#VALUE!")</f>
        <v>#VALUE!</v>
      </c>
    </row>
    <row r="3008" spans="1:9" ht="15.75" customHeight="1">
      <c r="A3008" s="1">
        <v>3007</v>
      </c>
      <c r="B3008" s="3">
        <v>3008</v>
      </c>
      <c r="C3008" s="3" t="s">
        <v>8083</v>
      </c>
      <c r="D3008" s="3" t="s">
        <v>8084</v>
      </c>
      <c r="E3008" s="3" t="s">
        <v>8085</v>
      </c>
      <c r="F3008" s="3" t="s">
        <v>166</v>
      </c>
      <c r="G3008" s="3">
        <v>7</v>
      </c>
      <c r="H3008" s="3" t="s">
        <v>18</v>
      </c>
      <c r="I3008" s="4" t="str">
        <f ca="1">IFERROR(__xludf.DUMMYFUNCTION("REGEXREPLACE(F3009,""\D"", """")"),"4")</f>
        <v>4</v>
      </c>
    </row>
    <row r="3009" spans="1:9" ht="15.75" customHeight="1">
      <c r="A3009" s="1">
        <v>3008</v>
      </c>
      <c r="B3009" s="3">
        <v>3009</v>
      </c>
      <c r="C3009" s="3" t="s">
        <v>8086</v>
      </c>
      <c r="D3009" s="3" t="s">
        <v>8087</v>
      </c>
      <c r="E3009" s="3" t="s">
        <v>1978</v>
      </c>
      <c r="F3009" s="3">
        <v>0</v>
      </c>
      <c r="I3009" s="4" t="str">
        <f ca="1">IFERROR(__xludf.DUMMYFUNCTION("REGEXREPLACE(F3010,""\D"", """")"),"#VALUE!")</f>
        <v>#VALUE!</v>
      </c>
    </row>
    <row r="3010" spans="1:9" ht="15.75" customHeight="1">
      <c r="A3010" s="1">
        <v>3009</v>
      </c>
      <c r="B3010" s="3">
        <v>3010</v>
      </c>
      <c r="C3010" s="3" t="s">
        <v>8088</v>
      </c>
      <c r="D3010" s="3" t="s">
        <v>8089</v>
      </c>
      <c r="E3010" s="3" t="s">
        <v>8090</v>
      </c>
      <c r="F3010" s="3" t="s">
        <v>370</v>
      </c>
      <c r="G3010" s="3">
        <v>11</v>
      </c>
      <c r="H3010" s="3" t="s">
        <v>831</v>
      </c>
      <c r="I3010" s="4" t="str">
        <f ca="1">IFERROR(__xludf.DUMMYFUNCTION("REGEXREPLACE(F3011,""\D"", """")"),"12")</f>
        <v>12</v>
      </c>
    </row>
    <row r="3011" spans="1:9" ht="15.75" customHeight="1">
      <c r="A3011" s="1">
        <v>3010</v>
      </c>
      <c r="B3011" s="3">
        <v>3011</v>
      </c>
      <c r="C3011" s="3" t="s">
        <v>8091</v>
      </c>
      <c r="D3011" s="3" t="s">
        <v>8092</v>
      </c>
      <c r="E3011" s="3" t="s">
        <v>8093</v>
      </c>
      <c r="F3011" s="3" t="s">
        <v>69</v>
      </c>
      <c r="G3011" s="3">
        <v>0</v>
      </c>
      <c r="H3011" s="3" t="s">
        <v>531</v>
      </c>
      <c r="I3011" s="4" t="str">
        <f ca="1">IFERROR(__xludf.DUMMYFUNCTION("REGEXREPLACE(F3012,""\D"", """")"),"26")</f>
        <v>26</v>
      </c>
    </row>
    <row r="3012" spans="1:9" ht="15.75" customHeight="1">
      <c r="A3012" s="1">
        <v>3011</v>
      </c>
      <c r="B3012" s="3">
        <v>3012</v>
      </c>
      <c r="C3012" s="3" t="s">
        <v>8094</v>
      </c>
      <c r="D3012" s="3" t="s">
        <v>8095</v>
      </c>
      <c r="E3012" s="3" t="s">
        <v>21</v>
      </c>
      <c r="F3012" s="3">
        <v>0</v>
      </c>
      <c r="I3012" s="4" t="str">
        <f ca="1">IFERROR(__xludf.DUMMYFUNCTION("REGEXREPLACE(F3013,""\D"", """")"),"#VALUE!")</f>
        <v>#VALUE!</v>
      </c>
    </row>
    <row r="3013" spans="1:9" ht="15.75" customHeight="1">
      <c r="A3013" s="1">
        <v>3012</v>
      </c>
      <c r="B3013" s="3">
        <v>3013</v>
      </c>
      <c r="C3013" s="3" t="s">
        <v>8096</v>
      </c>
      <c r="D3013" s="3" t="s">
        <v>8097</v>
      </c>
      <c r="E3013" s="3" t="s">
        <v>8098</v>
      </c>
      <c r="F3013" s="3" t="s">
        <v>277</v>
      </c>
      <c r="G3013" s="3">
        <v>5</v>
      </c>
      <c r="H3013" s="3" t="s">
        <v>88</v>
      </c>
      <c r="I3013" s="4" t="str">
        <f ca="1">IFERROR(__xludf.DUMMYFUNCTION("REGEXREPLACE(F3014,""\D"", """")"),"5")</f>
        <v>5</v>
      </c>
    </row>
    <row r="3014" spans="1:9" ht="15.75" customHeight="1">
      <c r="A3014" s="1">
        <v>3013</v>
      </c>
      <c r="B3014" s="3">
        <v>3014</v>
      </c>
      <c r="C3014" s="3" t="s">
        <v>8099</v>
      </c>
      <c r="D3014" s="3" t="s">
        <v>8100</v>
      </c>
      <c r="E3014" s="3" t="s">
        <v>21</v>
      </c>
      <c r="F3014" s="3">
        <v>0</v>
      </c>
      <c r="I3014" s="4" t="str">
        <f ca="1">IFERROR(__xludf.DUMMYFUNCTION("REGEXREPLACE(F3015,""\D"", """")"),"#VALUE!")</f>
        <v>#VALUE!</v>
      </c>
    </row>
    <row r="3015" spans="1:9" ht="15.75" customHeight="1">
      <c r="A3015" s="1">
        <v>3014</v>
      </c>
      <c r="B3015" s="3">
        <v>3015</v>
      </c>
      <c r="C3015" s="3" t="s">
        <v>8101</v>
      </c>
      <c r="D3015" s="3" t="s">
        <v>8102</v>
      </c>
      <c r="E3015" s="3" t="s">
        <v>8103</v>
      </c>
      <c r="F3015" s="3" t="s">
        <v>134</v>
      </c>
      <c r="G3015" s="3">
        <v>10</v>
      </c>
      <c r="H3015" s="3" t="s">
        <v>399</v>
      </c>
      <c r="I3015" s="4" t="str">
        <f ca="1">IFERROR(__xludf.DUMMYFUNCTION("REGEXREPLACE(F3016,""\D"", """")"),"3")</f>
        <v>3</v>
      </c>
    </row>
    <row r="3016" spans="1:9" ht="15.75" customHeight="1">
      <c r="A3016" s="1">
        <v>3015</v>
      </c>
      <c r="B3016" s="3">
        <v>3016</v>
      </c>
      <c r="C3016" s="3" t="s">
        <v>8104</v>
      </c>
      <c r="D3016" s="3" t="s">
        <v>8105</v>
      </c>
      <c r="E3016" s="3" t="s">
        <v>21</v>
      </c>
      <c r="F3016" s="3">
        <v>0</v>
      </c>
      <c r="I3016" s="4" t="str">
        <f ca="1">IFERROR(__xludf.DUMMYFUNCTION("REGEXREPLACE(F3017,""\D"", """")"),"#VALUE!")</f>
        <v>#VALUE!</v>
      </c>
    </row>
    <row r="3017" spans="1:9" ht="15.75" customHeight="1">
      <c r="A3017" s="1">
        <v>3016</v>
      </c>
      <c r="B3017" s="3">
        <v>3017</v>
      </c>
      <c r="C3017" s="3" t="s">
        <v>8106</v>
      </c>
      <c r="D3017" s="3" t="s">
        <v>8107</v>
      </c>
      <c r="E3017" s="3" t="s">
        <v>8108</v>
      </c>
      <c r="F3017" s="3" t="s">
        <v>370</v>
      </c>
      <c r="G3017" s="3">
        <v>11</v>
      </c>
      <c r="H3017" s="3" t="s">
        <v>831</v>
      </c>
      <c r="I3017" s="4" t="str">
        <f ca="1">IFERROR(__xludf.DUMMYFUNCTION("REGEXREPLACE(F3018,""\D"", """")"),"12")</f>
        <v>12</v>
      </c>
    </row>
    <row r="3018" spans="1:9" ht="15.75" customHeight="1">
      <c r="A3018" s="1">
        <v>3017</v>
      </c>
      <c r="B3018" s="3">
        <v>3018</v>
      </c>
      <c r="C3018" s="3" t="s">
        <v>8109</v>
      </c>
      <c r="D3018" s="3" t="s">
        <v>8110</v>
      </c>
      <c r="E3018" s="3" t="s">
        <v>8111</v>
      </c>
      <c r="F3018" s="3" t="s">
        <v>134</v>
      </c>
      <c r="G3018" s="3">
        <v>7</v>
      </c>
      <c r="H3018" s="3" t="s">
        <v>88</v>
      </c>
      <c r="I3018" s="4" t="str">
        <f ca="1">IFERROR(__xludf.DUMMYFUNCTION("REGEXREPLACE(F3019,""\D"", """")"),"3")</f>
        <v>3</v>
      </c>
    </row>
    <row r="3019" spans="1:9" ht="15.75" customHeight="1">
      <c r="A3019" s="1">
        <v>3018</v>
      </c>
      <c r="B3019" s="3">
        <v>3019</v>
      </c>
      <c r="C3019" s="3" t="s">
        <v>8112</v>
      </c>
      <c r="D3019" s="3" t="s">
        <v>8113</v>
      </c>
      <c r="E3019" s="3" t="s">
        <v>21</v>
      </c>
      <c r="F3019" s="3">
        <v>0</v>
      </c>
      <c r="I3019" s="4" t="str">
        <f ca="1">IFERROR(__xludf.DUMMYFUNCTION("REGEXREPLACE(F3020,""\D"", """")"),"#VALUE!")</f>
        <v>#VALUE!</v>
      </c>
    </row>
    <row r="3020" spans="1:9" ht="15.75" customHeight="1">
      <c r="A3020" s="1">
        <v>3019</v>
      </c>
      <c r="B3020" s="3">
        <v>3020</v>
      </c>
      <c r="C3020" s="3" t="s">
        <v>8114</v>
      </c>
      <c r="D3020" s="3" t="s">
        <v>8115</v>
      </c>
      <c r="E3020" s="3" t="s">
        <v>8116</v>
      </c>
      <c r="F3020" s="3">
        <v>0</v>
      </c>
      <c r="I3020" s="4" t="str">
        <f ca="1">IFERROR(__xludf.DUMMYFUNCTION("REGEXREPLACE(F3021,""\D"", """")"),"#VALUE!")</f>
        <v>#VALUE!</v>
      </c>
    </row>
    <row r="3021" spans="1:9" ht="15.75" customHeight="1">
      <c r="A3021" s="1">
        <v>3020</v>
      </c>
      <c r="B3021" s="3">
        <v>3021</v>
      </c>
      <c r="C3021" s="3" t="s">
        <v>8117</v>
      </c>
      <c r="D3021" s="3" t="s">
        <v>8118</v>
      </c>
      <c r="E3021" s="3" t="s">
        <v>8119</v>
      </c>
      <c r="F3021" s="3" t="s">
        <v>370</v>
      </c>
      <c r="G3021" s="3">
        <v>0</v>
      </c>
      <c r="H3021" s="3" t="s">
        <v>420</v>
      </c>
      <c r="I3021" s="4" t="str">
        <f ca="1">IFERROR(__xludf.DUMMYFUNCTION("REGEXREPLACE(F3022,""\D"", """")"),"12")</f>
        <v>12</v>
      </c>
    </row>
    <row r="3022" spans="1:9" ht="15.75" customHeight="1">
      <c r="A3022" s="1">
        <v>3021</v>
      </c>
      <c r="B3022" s="3">
        <v>3022</v>
      </c>
      <c r="C3022" s="3" t="s">
        <v>8120</v>
      </c>
      <c r="D3022" s="3" t="s">
        <v>8121</v>
      </c>
      <c r="E3022" s="3" t="s">
        <v>8122</v>
      </c>
      <c r="F3022" s="3">
        <v>0</v>
      </c>
      <c r="I3022" s="4" t="str">
        <f ca="1">IFERROR(__xludf.DUMMYFUNCTION("REGEXREPLACE(F3023,""\D"", """")"),"#VALUE!")</f>
        <v>#VALUE!</v>
      </c>
    </row>
    <row r="3023" spans="1:9" ht="15.75" customHeight="1">
      <c r="A3023" s="1">
        <v>3022</v>
      </c>
      <c r="B3023" s="3">
        <v>3023</v>
      </c>
      <c r="C3023" s="3" t="s">
        <v>8123</v>
      </c>
      <c r="D3023" s="3" t="s">
        <v>8124</v>
      </c>
      <c r="E3023" s="3" t="s">
        <v>8125</v>
      </c>
      <c r="F3023" s="3">
        <v>0</v>
      </c>
      <c r="I3023" s="4" t="str">
        <f ca="1">IFERROR(__xludf.DUMMYFUNCTION("REGEXREPLACE(F3024,""\D"", """")"),"#VALUE!")</f>
        <v>#VALUE!</v>
      </c>
    </row>
    <row r="3024" spans="1:9" ht="15.75" customHeight="1">
      <c r="A3024" s="1">
        <v>3023</v>
      </c>
      <c r="B3024" s="3">
        <v>3024</v>
      </c>
      <c r="C3024" s="3" t="s">
        <v>8126</v>
      </c>
      <c r="D3024" s="3" t="s">
        <v>8127</v>
      </c>
      <c r="E3024" s="3" t="s">
        <v>21</v>
      </c>
      <c r="F3024" s="3">
        <v>0</v>
      </c>
      <c r="I3024" s="4" t="str">
        <f ca="1">IFERROR(__xludf.DUMMYFUNCTION("REGEXREPLACE(F3025,""\D"", """")"),"#VALUE!")</f>
        <v>#VALUE!</v>
      </c>
    </row>
    <row r="3025" spans="1:9" ht="15.75" customHeight="1">
      <c r="A3025" s="1">
        <v>3024</v>
      </c>
      <c r="B3025" s="3">
        <v>3025</v>
      </c>
      <c r="C3025" s="3" t="s">
        <v>8128</v>
      </c>
      <c r="D3025" s="3" t="s">
        <v>8129</v>
      </c>
      <c r="E3025" s="3" t="s">
        <v>8130</v>
      </c>
      <c r="F3025" s="3" t="s">
        <v>365</v>
      </c>
      <c r="G3025" s="3">
        <v>6</v>
      </c>
      <c r="H3025" s="3" t="s">
        <v>2139</v>
      </c>
      <c r="I3025" s="4" t="str">
        <f ca="1">IFERROR(__xludf.DUMMYFUNCTION("REGEXREPLACE(F3026,""\D"", """")"),"24")</f>
        <v>24</v>
      </c>
    </row>
    <row r="3026" spans="1:9" ht="15.75" customHeight="1">
      <c r="A3026" s="1">
        <v>3025</v>
      </c>
      <c r="B3026" s="3">
        <v>3026</v>
      </c>
      <c r="C3026" s="3" t="s">
        <v>8131</v>
      </c>
      <c r="D3026" s="3" t="s">
        <v>8132</v>
      </c>
      <c r="E3026" s="3" t="s">
        <v>21</v>
      </c>
      <c r="F3026" s="3">
        <v>0</v>
      </c>
      <c r="I3026" s="4" t="str">
        <f ca="1">IFERROR(__xludf.DUMMYFUNCTION("REGEXREPLACE(F3027,""\D"", """")"),"#VALUE!")</f>
        <v>#VALUE!</v>
      </c>
    </row>
    <row r="3027" spans="1:9" ht="15.75" customHeight="1">
      <c r="A3027" s="1">
        <v>3026</v>
      </c>
      <c r="B3027" s="3">
        <v>3027</v>
      </c>
      <c r="C3027" s="3" t="s">
        <v>8133</v>
      </c>
      <c r="D3027" s="3" t="s">
        <v>8134</v>
      </c>
      <c r="E3027" s="3" t="s">
        <v>8135</v>
      </c>
      <c r="F3027" s="3" t="s">
        <v>365</v>
      </c>
      <c r="G3027" s="3">
        <v>3</v>
      </c>
      <c r="H3027" s="3" t="s">
        <v>70</v>
      </c>
      <c r="I3027" s="4" t="str">
        <f ca="1">IFERROR(__xludf.DUMMYFUNCTION("REGEXREPLACE(F3028,""\D"", """")"),"24")</f>
        <v>24</v>
      </c>
    </row>
    <row r="3028" spans="1:9" ht="15.75" customHeight="1">
      <c r="A3028" s="1">
        <v>3027</v>
      </c>
      <c r="B3028" s="3">
        <v>3028</v>
      </c>
      <c r="C3028" s="3" t="s">
        <v>8136</v>
      </c>
      <c r="D3028" s="3" t="s">
        <v>8137</v>
      </c>
      <c r="E3028" s="3" t="s">
        <v>21</v>
      </c>
      <c r="F3028" s="3">
        <v>0</v>
      </c>
      <c r="I3028" s="4" t="str">
        <f ca="1">IFERROR(__xludf.DUMMYFUNCTION("REGEXREPLACE(F3029,""\D"", """")"),"#VALUE!")</f>
        <v>#VALUE!</v>
      </c>
    </row>
    <row r="3029" spans="1:9" ht="15.75" customHeight="1">
      <c r="A3029" s="1">
        <v>3028</v>
      </c>
      <c r="B3029" s="3">
        <v>3029</v>
      </c>
      <c r="C3029" s="3" t="s">
        <v>8138</v>
      </c>
      <c r="D3029" s="3" t="s">
        <v>8139</v>
      </c>
      <c r="E3029" s="3" t="s">
        <v>21</v>
      </c>
      <c r="F3029" s="3">
        <v>0</v>
      </c>
      <c r="I3029" s="4" t="str">
        <f ca="1">IFERROR(__xludf.DUMMYFUNCTION("REGEXREPLACE(F3030,""\D"", """")"),"#VALUE!")</f>
        <v>#VALUE!</v>
      </c>
    </row>
    <row r="3030" spans="1:9" ht="15.75" customHeight="1">
      <c r="A3030" s="1">
        <v>3029</v>
      </c>
      <c r="B3030" s="3">
        <v>3030</v>
      </c>
      <c r="C3030" s="3" t="s">
        <v>8140</v>
      </c>
      <c r="D3030" s="3" t="s">
        <v>8141</v>
      </c>
      <c r="E3030" s="3" t="s">
        <v>8142</v>
      </c>
      <c r="F3030" s="3">
        <v>0</v>
      </c>
      <c r="I3030" s="4" t="str">
        <f ca="1">IFERROR(__xludf.DUMMYFUNCTION("REGEXREPLACE(F3031,""\D"", """")"),"#VALUE!")</f>
        <v>#VALUE!</v>
      </c>
    </row>
    <row r="3031" spans="1:9" ht="15.75" customHeight="1">
      <c r="A3031" s="1">
        <v>3030</v>
      </c>
      <c r="B3031" s="3">
        <v>3031</v>
      </c>
      <c r="C3031" s="3" t="s">
        <v>8143</v>
      </c>
      <c r="D3031" s="3" t="s">
        <v>8144</v>
      </c>
      <c r="E3031" s="3" t="s">
        <v>8145</v>
      </c>
      <c r="F3031" s="3">
        <v>0</v>
      </c>
      <c r="I3031" s="4" t="str">
        <f ca="1">IFERROR(__xludf.DUMMYFUNCTION("REGEXREPLACE(F3032,""\D"", """")"),"#VALUE!")</f>
        <v>#VALUE!</v>
      </c>
    </row>
    <row r="3032" spans="1:9" ht="15.75" customHeight="1">
      <c r="A3032" s="1">
        <v>3031</v>
      </c>
      <c r="B3032" s="3">
        <v>3032</v>
      </c>
      <c r="C3032" s="3" t="s">
        <v>8146</v>
      </c>
      <c r="D3032" s="3" t="s">
        <v>8147</v>
      </c>
      <c r="E3032" s="3" t="s">
        <v>21</v>
      </c>
      <c r="F3032" s="3">
        <v>0</v>
      </c>
      <c r="I3032" s="4" t="str">
        <f ca="1">IFERROR(__xludf.DUMMYFUNCTION("REGEXREPLACE(F3033,""\D"", """")"),"#VALUE!")</f>
        <v>#VALUE!</v>
      </c>
    </row>
    <row r="3033" spans="1:9" ht="15.75" customHeight="1">
      <c r="A3033" s="1">
        <v>3032</v>
      </c>
      <c r="B3033" s="3">
        <v>3033</v>
      </c>
      <c r="C3033" s="3" t="s">
        <v>8148</v>
      </c>
      <c r="D3033" s="3" t="s">
        <v>8149</v>
      </c>
      <c r="E3033" s="3" t="s">
        <v>21</v>
      </c>
      <c r="F3033" s="3">
        <v>0</v>
      </c>
      <c r="I3033" s="4" t="str">
        <f ca="1">IFERROR(__xludf.DUMMYFUNCTION("REGEXREPLACE(F3034,""\D"", """")"),"#VALUE!")</f>
        <v>#VALUE!</v>
      </c>
    </row>
    <row r="3034" spans="1:9" ht="15.75" customHeight="1">
      <c r="A3034" s="1">
        <v>3033</v>
      </c>
      <c r="B3034" s="3">
        <v>3034</v>
      </c>
      <c r="C3034" s="3" t="s">
        <v>8150</v>
      </c>
      <c r="D3034" s="3" t="s">
        <v>8151</v>
      </c>
      <c r="E3034" s="3" t="s">
        <v>8152</v>
      </c>
      <c r="F3034" s="3" t="s">
        <v>370</v>
      </c>
      <c r="G3034" s="3">
        <v>0</v>
      </c>
      <c r="H3034" s="3" t="s">
        <v>420</v>
      </c>
      <c r="I3034" s="4" t="str">
        <f ca="1">IFERROR(__xludf.DUMMYFUNCTION("REGEXREPLACE(F3035,""\D"", """")"),"12")</f>
        <v>12</v>
      </c>
    </row>
    <row r="3035" spans="1:9" ht="15.75" customHeight="1">
      <c r="A3035" s="1">
        <v>3034</v>
      </c>
      <c r="B3035" s="3">
        <v>3035</v>
      </c>
      <c r="C3035" s="3" t="s">
        <v>8153</v>
      </c>
      <c r="D3035" s="3" t="s">
        <v>8154</v>
      </c>
      <c r="E3035" s="3" t="s">
        <v>8155</v>
      </c>
      <c r="F3035" s="3">
        <v>0</v>
      </c>
      <c r="I3035" s="4" t="str">
        <f ca="1">IFERROR(__xludf.DUMMYFUNCTION("REGEXREPLACE(F3036,""\D"", """")"),"#VALUE!")</f>
        <v>#VALUE!</v>
      </c>
    </row>
    <row r="3036" spans="1:9" ht="15.75" customHeight="1">
      <c r="A3036" s="1">
        <v>3035</v>
      </c>
      <c r="B3036" s="3">
        <v>3036</v>
      </c>
      <c r="C3036" s="3" t="s">
        <v>8156</v>
      </c>
      <c r="D3036" s="3" t="s">
        <v>8157</v>
      </c>
      <c r="E3036" s="3" t="s">
        <v>8158</v>
      </c>
      <c r="F3036" s="3" t="s">
        <v>8159</v>
      </c>
      <c r="G3036" s="3">
        <v>14</v>
      </c>
      <c r="H3036" s="3" t="s">
        <v>1199</v>
      </c>
      <c r="I3036" s="4" t="str">
        <f ca="1">IFERROR(__xludf.DUMMYFUNCTION("REGEXREPLACE(F3037,""\D"", """")"),"46")</f>
        <v>46</v>
      </c>
    </row>
    <row r="3037" spans="1:9" ht="15.75" customHeight="1">
      <c r="A3037" s="1">
        <v>3036</v>
      </c>
      <c r="B3037" s="3">
        <v>3037</v>
      </c>
      <c r="C3037" s="3" t="s">
        <v>8160</v>
      </c>
      <c r="D3037" s="3" t="s">
        <v>8161</v>
      </c>
      <c r="E3037" s="3" t="s">
        <v>8162</v>
      </c>
      <c r="F3037" s="3" t="s">
        <v>316</v>
      </c>
      <c r="G3037" s="3">
        <v>9</v>
      </c>
      <c r="H3037" s="3" t="s">
        <v>96</v>
      </c>
      <c r="I3037" s="4" t="str">
        <f ca="1">IFERROR(__xludf.DUMMYFUNCTION("REGEXREPLACE(F3038,""\D"", """")"),"10")</f>
        <v>10</v>
      </c>
    </row>
    <row r="3038" spans="1:9" ht="15.75" customHeight="1">
      <c r="A3038" s="1">
        <v>3037</v>
      </c>
      <c r="B3038" s="3">
        <v>3038</v>
      </c>
      <c r="C3038" s="3" t="s">
        <v>8163</v>
      </c>
      <c r="D3038" s="3" t="s">
        <v>8164</v>
      </c>
      <c r="E3038" s="3" t="s">
        <v>8165</v>
      </c>
      <c r="F3038" s="3" t="s">
        <v>370</v>
      </c>
      <c r="G3038" s="3">
        <v>6</v>
      </c>
      <c r="H3038" s="3" t="s">
        <v>212</v>
      </c>
      <c r="I3038" s="4" t="str">
        <f ca="1">IFERROR(__xludf.DUMMYFUNCTION("REGEXREPLACE(F3039,""\D"", """")"),"12")</f>
        <v>12</v>
      </c>
    </row>
    <row r="3039" spans="1:9" ht="15.75" customHeight="1">
      <c r="A3039" s="1">
        <v>3038</v>
      </c>
      <c r="B3039" s="3">
        <v>3039</v>
      </c>
      <c r="C3039" s="3" t="s">
        <v>8166</v>
      </c>
      <c r="D3039" s="3" t="s">
        <v>8167</v>
      </c>
      <c r="E3039" s="3" t="s">
        <v>21</v>
      </c>
      <c r="F3039" s="3">
        <v>0</v>
      </c>
      <c r="I3039" s="4" t="str">
        <f ca="1">IFERROR(__xludf.DUMMYFUNCTION("REGEXREPLACE(F3040,""\D"", """")"),"#VALUE!")</f>
        <v>#VALUE!</v>
      </c>
    </row>
    <row r="3040" spans="1:9" ht="15.75" customHeight="1">
      <c r="A3040" s="1">
        <v>3039</v>
      </c>
      <c r="B3040" s="3">
        <v>3040</v>
      </c>
      <c r="C3040" s="3" t="s">
        <v>8168</v>
      </c>
      <c r="D3040" s="3" t="s">
        <v>8169</v>
      </c>
      <c r="E3040" s="3" t="s">
        <v>8170</v>
      </c>
      <c r="F3040" s="3" t="s">
        <v>153</v>
      </c>
      <c r="G3040" s="3">
        <v>1</v>
      </c>
      <c r="H3040" s="3" t="s">
        <v>144</v>
      </c>
      <c r="I3040" s="4" t="str">
        <f ca="1">IFERROR(__xludf.DUMMYFUNCTION("REGEXREPLACE(F3041,""\D"", """")"),"13")</f>
        <v>13</v>
      </c>
    </row>
    <row r="3041" spans="1:9" ht="15.75" customHeight="1">
      <c r="A3041" s="1">
        <v>3040</v>
      </c>
      <c r="B3041" s="3">
        <v>3041</v>
      </c>
      <c r="C3041" s="3" t="s">
        <v>8171</v>
      </c>
      <c r="D3041" s="3" t="s">
        <v>8172</v>
      </c>
      <c r="E3041" s="3" t="s">
        <v>8173</v>
      </c>
      <c r="F3041" s="3">
        <v>0</v>
      </c>
      <c r="I3041" s="4" t="str">
        <f ca="1">IFERROR(__xludf.DUMMYFUNCTION("REGEXREPLACE(F3042,""\D"", """")"),"#VALUE!")</f>
        <v>#VALUE!</v>
      </c>
    </row>
    <row r="3042" spans="1:9" ht="15.75" customHeight="1">
      <c r="A3042" s="1">
        <v>3041</v>
      </c>
      <c r="B3042" s="3">
        <v>3042</v>
      </c>
      <c r="C3042" s="3" t="s">
        <v>8174</v>
      </c>
      <c r="D3042" s="3" t="s">
        <v>8175</v>
      </c>
      <c r="E3042" s="3" t="s">
        <v>21</v>
      </c>
      <c r="F3042" s="3">
        <v>0</v>
      </c>
      <c r="I3042" s="4" t="str">
        <f ca="1">IFERROR(__xludf.DUMMYFUNCTION("REGEXREPLACE(F3043,""\D"", """")"),"#VALUE!")</f>
        <v>#VALUE!</v>
      </c>
    </row>
    <row r="3043" spans="1:9" ht="15.75" customHeight="1">
      <c r="A3043" s="1">
        <v>3042</v>
      </c>
      <c r="B3043" s="3">
        <v>3043</v>
      </c>
      <c r="C3043" s="3" t="s">
        <v>8176</v>
      </c>
      <c r="D3043" s="3" t="s">
        <v>8177</v>
      </c>
      <c r="E3043" s="3" t="s">
        <v>8178</v>
      </c>
      <c r="F3043" s="3">
        <v>0</v>
      </c>
      <c r="I3043" s="4" t="str">
        <f ca="1">IFERROR(__xludf.DUMMYFUNCTION("REGEXREPLACE(F3044,""\D"", """")"),"#VALUE!")</f>
        <v>#VALUE!</v>
      </c>
    </row>
    <row r="3044" spans="1:9" ht="15.75" customHeight="1">
      <c r="A3044" s="1">
        <v>3043</v>
      </c>
      <c r="B3044" s="3">
        <v>3044</v>
      </c>
      <c r="C3044" s="3" t="s">
        <v>8179</v>
      </c>
      <c r="D3044" s="3" t="s">
        <v>8180</v>
      </c>
      <c r="E3044" s="3" t="s">
        <v>8181</v>
      </c>
      <c r="F3044" s="3" t="s">
        <v>3188</v>
      </c>
      <c r="G3044" s="3">
        <v>29</v>
      </c>
      <c r="H3044" s="3" t="s">
        <v>412</v>
      </c>
      <c r="I3044" s="4" t="str">
        <f ca="1">IFERROR(__xludf.DUMMYFUNCTION("REGEXREPLACE(F3045,""\D"", """")"),"28")</f>
        <v>28</v>
      </c>
    </row>
    <row r="3045" spans="1:9" ht="15.75" customHeight="1">
      <c r="A3045" s="1">
        <v>3044</v>
      </c>
      <c r="B3045" s="3">
        <v>3045</v>
      </c>
      <c r="C3045" s="3" t="s">
        <v>8182</v>
      </c>
      <c r="D3045" s="3" t="s">
        <v>8183</v>
      </c>
      <c r="E3045" s="3" t="s">
        <v>8184</v>
      </c>
      <c r="F3045" s="3">
        <v>0</v>
      </c>
      <c r="I3045" s="4" t="str">
        <f ca="1">IFERROR(__xludf.DUMMYFUNCTION("REGEXREPLACE(F3046,""\D"", """")"),"#VALUE!")</f>
        <v>#VALUE!</v>
      </c>
    </row>
    <row r="3046" spans="1:9" ht="15.75" customHeight="1">
      <c r="A3046" s="1">
        <v>3045</v>
      </c>
      <c r="B3046" s="3">
        <v>3046</v>
      </c>
      <c r="C3046" s="3" t="s">
        <v>8185</v>
      </c>
      <c r="D3046" s="3" t="s">
        <v>8186</v>
      </c>
      <c r="E3046" s="3" t="s">
        <v>21</v>
      </c>
      <c r="F3046" s="3">
        <v>0</v>
      </c>
      <c r="I3046" s="4" t="str">
        <f ca="1">IFERROR(__xludf.DUMMYFUNCTION("REGEXREPLACE(F3047,""\D"", """")"),"#VALUE!")</f>
        <v>#VALUE!</v>
      </c>
    </row>
    <row r="3047" spans="1:9" ht="15.75" customHeight="1">
      <c r="A3047" s="1">
        <v>3046</v>
      </c>
      <c r="B3047" s="3">
        <v>3047</v>
      </c>
      <c r="C3047" s="3" t="s">
        <v>8187</v>
      </c>
      <c r="D3047" s="3" t="s">
        <v>8188</v>
      </c>
      <c r="E3047" s="3" t="s">
        <v>8189</v>
      </c>
      <c r="F3047" s="3">
        <v>0</v>
      </c>
      <c r="I3047" s="4" t="str">
        <f ca="1">IFERROR(__xludf.DUMMYFUNCTION("REGEXREPLACE(F3048,""\D"", """")"),"#VALUE!")</f>
        <v>#VALUE!</v>
      </c>
    </row>
    <row r="3048" spans="1:9" ht="15.75" customHeight="1">
      <c r="A3048" s="1">
        <v>3047</v>
      </c>
      <c r="B3048" s="3">
        <v>3048</v>
      </c>
      <c r="C3048" s="3" t="s">
        <v>8190</v>
      </c>
      <c r="D3048" s="3" t="s">
        <v>8191</v>
      </c>
      <c r="E3048" s="3" t="s">
        <v>8192</v>
      </c>
      <c r="F3048" s="3" t="s">
        <v>139</v>
      </c>
      <c r="G3048" s="3">
        <v>0</v>
      </c>
      <c r="H3048" s="3" t="s">
        <v>190</v>
      </c>
      <c r="I3048" s="4" t="str">
        <f ca="1">IFERROR(__xludf.DUMMYFUNCTION("REGEXREPLACE(F3049,""\D"", """")"),"22")</f>
        <v>22</v>
      </c>
    </row>
    <row r="3049" spans="1:9" ht="15.75" customHeight="1">
      <c r="A3049" s="1">
        <v>3048</v>
      </c>
      <c r="B3049" s="3">
        <v>3049</v>
      </c>
      <c r="C3049" s="3" t="s">
        <v>8193</v>
      </c>
      <c r="D3049" s="3" t="s">
        <v>8194</v>
      </c>
      <c r="E3049" s="3" t="s">
        <v>21</v>
      </c>
      <c r="F3049" s="3">
        <v>0</v>
      </c>
      <c r="I3049" s="4" t="str">
        <f ca="1">IFERROR(__xludf.DUMMYFUNCTION("REGEXREPLACE(F3050,""\D"", """")"),"#VALUE!")</f>
        <v>#VALUE!</v>
      </c>
    </row>
    <row r="3050" spans="1:9" ht="15.75" customHeight="1">
      <c r="A3050" s="1">
        <v>3049</v>
      </c>
      <c r="B3050" s="3">
        <v>3050</v>
      </c>
      <c r="C3050" s="3" t="s">
        <v>8195</v>
      </c>
      <c r="D3050" s="3" t="s">
        <v>8196</v>
      </c>
      <c r="E3050" s="3" t="s">
        <v>21</v>
      </c>
      <c r="F3050" s="3">
        <v>0</v>
      </c>
      <c r="I3050" s="4" t="str">
        <f ca="1">IFERROR(__xludf.DUMMYFUNCTION("REGEXREPLACE(F3051,""\D"", """")"),"#VALUE!")</f>
        <v>#VALUE!</v>
      </c>
    </row>
    <row r="3051" spans="1:9" ht="15.75" customHeight="1">
      <c r="A3051" s="1">
        <v>3050</v>
      </c>
      <c r="B3051" s="3">
        <v>3051</v>
      </c>
      <c r="C3051" s="3" t="s">
        <v>8197</v>
      </c>
      <c r="D3051" s="3" t="s">
        <v>8198</v>
      </c>
      <c r="E3051" s="3" t="s">
        <v>8199</v>
      </c>
      <c r="F3051" s="3" t="s">
        <v>358</v>
      </c>
      <c r="G3051" s="3">
        <v>0</v>
      </c>
      <c r="H3051" s="3" t="s">
        <v>235</v>
      </c>
      <c r="I3051" s="4" t="str">
        <f ca="1">IFERROR(__xludf.DUMMYFUNCTION("REGEXREPLACE(F3052,""\D"", """")"),"17")</f>
        <v>17</v>
      </c>
    </row>
    <row r="3052" spans="1:9" ht="15.75" customHeight="1">
      <c r="A3052" s="1">
        <v>3051</v>
      </c>
      <c r="B3052" s="3">
        <v>3052</v>
      </c>
      <c r="C3052" s="3" t="s">
        <v>8200</v>
      </c>
      <c r="D3052" s="3" t="s">
        <v>8201</v>
      </c>
      <c r="E3052" s="3" t="s">
        <v>8202</v>
      </c>
      <c r="F3052" s="3">
        <v>0</v>
      </c>
      <c r="I3052" s="4" t="str">
        <f ca="1">IFERROR(__xludf.DUMMYFUNCTION("REGEXREPLACE(F3053,""\D"", """")"),"#VALUE!")</f>
        <v>#VALUE!</v>
      </c>
    </row>
    <row r="3053" spans="1:9" ht="15.75" customHeight="1">
      <c r="A3053" s="1">
        <v>3052</v>
      </c>
      <c r="B3053" s="3">
        <v>3053</v>
      </c>
      <c r="C3053" s="3" t="s">
        <v>8203</v>
      </c>
      <c r="D3053" s="3" t="s">
        <v>8204</v>
      </c>
      <c r="E3053" s="3" t="s">
        <v>21</v>
      </c>
      <c r="F3053" s="3">
        <v>0</v>
      </c>
      <c r="I3053" s="4" t="str">
        <f ca="1">IFERROR(__xludf.DUMMYFUNCTION("REGEXREPLACE(F3054,""\D"", """")"),"#VALUE!")</f>
        <v>#VALUE!</v>
      </c>
    </row>
    <row r="3054" spans="1:9" ht="15.75" customHeight="1">
      <c r="A3054" s="1">
        <v>3053</v>
      </c>
      <c r="B3054" s="3">
        <v>3054</v>
      </c>
      <c r="C3054" s="3" t="s">
        <v>8205</v>
      </c>
      <c r="D3054" s="3" t="s">
        <v>8206</v>
      </c>
      <c r="E3054" s="3" t="s">
        <v>8207</v>
      </c>
      <c r="F3054" s="3" t="s">
        <v>87</v>
      </c>
      <c r="G3054" s="3">
        <v>2</v>
      </c>
      <c r="H3054" s="3" t="s">
        <v>30</v>
      </c>
      <c r="I3054" s="4" t="str">
        <f ca="1">IFERROR(__xludf.DUMMYFUNCTION("REGEXREPLACE(F3055,""\D"", """")"),"7")</f>
        <v>7</v>
      </c>
    </row>
    <row r="3055" spans="1:9" ht="15.75" customHeight="1">
      <c r="A3055" s="1">
        <v>3054</v>
      </c>
      <c r="B3055" s="3">
        <v>3055</v>
      </c>
      <c r="C3055" s="3" t="s">
        <v>8208</v>
      </c>
      <c r="D3055" s="3" t="s">
        <v>8209</v>
      </c>
      <c r="E3055" s="3" t="s">
        <v>147</v>
      </c>
      <c r="F3055" s="3">
        <v>0</v>
      </c>
      <c r="I3055" s="4" t="str">
        <f ca="1">IFERROR(__xludf.DUMMYFUNCTION("REGEXREPLACE(F3056,""\D"", """")"),"#VALUE!")</f>
        <v>#VALUE!</v>
      </c>
    </row>
    <row r="3056" spans="1:9" ht="15.75" customHeight="1">
      <c r="A3056" s="1">
        <v>3055</v>
      </c>
      <c r="B3056" s="3">
        <v>3056</v>
      </c>
      <c r="C3056" s="3" t="s">
        <v>8210</v>
      </c>
      <c r="D3056" s="3" t="s">
        <v>8211</v>
      </c>
      <c r="E3056" s="3" t="s">
        <v>8212</v>
      </c>
      <c r="F3056" s="3" t="s">
        <v>365</v>
      </c>
      <c r="G3056" s="3">
        <v>1</v>
      </c>
      <c r="H3056" s="3" t="s">
        <v>1627</v>
      </c>
      <c r="I3056" s="4" t="str">
        <f ca="1">IFERROR(__xludf.DUMMYFUNCTION("REGEXREPLACE(F3057,""\D"", """")"),"24")</f>
        <v>24</v>
      </c>
    </row>
    <row r="3057" spans="1:9" ht="15.75" customHeight="1">
      <c r="A3057" s="1">
        <v>3056</v>
      </c>
      <c r="B3057" s="3">
        <v>3057</v>
      </c>
      <c r="C3057" s="3" t="s">
        <v>8213</v>
      </c>
      <c r="D3057" s="3" t="s">
        <v>8214</v>
      </c>
      <c r="E3057" s="3" t="s">
        <v>8215</v>
      </c>
      <c r="F3057" s="3" t="s">
        <v>61</v>
      </c>
      <c r="G3057" s="3">
        <v>5</v>
      </c>
      <c r="H3057" s="3" t="s">
        <v>399</v>
      </c>
      <c r="I3057" s="4" t="str">
        <f ca="1">IFERROR(__xludf.DUMMYFUNCTION("REGEXREPLACE(F3058,""\D"", """")"),"8")</f>
        <v>8</v>
      </c>
    </row>
    <row r="3058" spans="1:9" ht="15.75" customHeight="1">
      <c r="A3058" s="1">
        <v>3057</v>
      </c>
      <c r="B3058" s="3">
        <v>3058</v>
      </c>
      <c r="C3058" s="3" t="s">
        <v>8216</v>
      </c>
      <c r="D3058" s="3" t="s">
        <v>8217</v>
      </c>
      <c r="E3058" s="3" t="s">
        <v>21</v>
      </c>
      <c r="F3058" s="3">
        <v>0</v>
      </c>
      <c r="I3058" s="4" t="str">
        <f ca="1">IFERROR(__xludf.DUMMYFUNCTION("REGEXREPLACE(F3059,""\D"", """")"),"#VALUE!")</f>
        <v>#VALUE!</v>
      </c>
    </row>
    <row r="3059" spans="1:9" ht="15.75" customHeight="1">
      <c r="A3059" s="1">
        <v>3058</v>
      </c>
      <c r="B3059" s="3">
        <v>3059</v>
      </c>
      <c r="C3059" s="3" t="s">
        <v>8218</v>
      </c>
      <c r="D3059" s="3" t="s">
        <v>8219</v>
      </c>
      <c r="E3059" s="3" t="s">
        <v>8220</v>
      </c>
      <c r="F3059" s="3" t="s">
        <v>707</v>
      </c>
      <c r="G3059" s="3">
        <v>31</v>
      </c>
      <c r="H3059" s="3" t="s">
        <v>1819</v>
      </c>
      <c r="I3059" s="4" t="str">
        <f ca="1">IFERROR(__xludf.DUMMYFUNCTION("REGEXREPLACE(F3060,""\D"", """")"),"33")</f>
        <v>33</v>
      </c>
    </row>
    <row r="3060" spans="1:9" ht="15.75" customHeight="1">
      <c r="A3060" s="1">
        <v>3059</v>
      </c>
      <c r="B3060" s="3">
        <v>3060</v>
      </c>
      <c r="C3060" s="3" t="s">
        <v>8221</v>
      </c>
      <c r="D3060" s="3" t="s">
        <v>8222</v>
      </c>
      <c r="E3060" s="3" t="s">
        <v>8223</v>
      </c>
      <c r="F3060" s="3" t="s">
        <v>277</v>
      </c>
      <c r="G3060" s="3">
        <v>2</v>
      </c>
      <c r="H3060" s="3" t="s">
        <v>135</v>
      </c>
      <c r="I3060" s="4" t="str">
        <f ca="1">IFERROR(__xludf.DUMMYFUNCTION("REGEXREPLACE(F3061,""\D"", """")"),"5")</f>
        <v>5</v>
      </c>
    </row>
    <row r="3061" spans="1:9" ht="15.75" customHeight="1">
      <c r="A3061" s="1">
        <v>3060</v>
      </c>
      <c r="B3061" s="3">
        <v>3061</v>
      </c>
      <c r="C3061" s="3" t="s">
        <v>8224</v>
      </c>
      <c r="D3061" s="3" t="s">
        <v>8225</v>
      </c>
      <c r="E3061" s="3" t="s">
        <v>8226</v>
      </c>
      <c r="F3061" s="3" t="s">
        <v>194</v>
      </c>
      <c r="G3061" s="3">
        <v>92</v>
      </c>
      <c r="H3061" s="3" t="s">
        <v>570</v>
      </c>
      <c r="I3061" s="4" t="str">
        <f ca="1">IFERROR(__xludf.DUMMYFUNCTION("REGEXREPLACE(F3062,""\D"", """")"),"27")</f>
        <v>27</v>
      </c>
    </row>
    <row r="3062" spans="1:9" ht="15.75" customHeight="1">
      <c r="A3062" s="1">
        <v>3061</v>
      </c>
      <c r="B3062" s="3">
        <v>3062</v>
      </c>
      <c r="C3062" s="3" t="s">
        <v>8227</v>
      </c>
      <c r="D3062" s="3" t="s">
        <v>8228</v>
      </c>
      <c r="E3062" s="3" t="s">
        <v>21</v>
      </c>
      <c r="F3062" s="3">
        <v>0</v>
      </c>
      <c r="I3062" s="4" t="str">
        <f ca="1">IFERROR(__xludf.DUMMYFUNCTION("REGEXREPLACE(F3063,""\D"", """")"),"#VALUE!")</f>
        <v>#VALUE!</v>
      </c>
    </row>
    <row r="3063" spans="1:9" ht="15.75" customHeight="1">
      <c r="A3063" s="1">
        <v>3062</v>
      </c>
      <c r="B3063" s="3">
        <v>3063</v>
      </c>
      <c r="C3063" s="3" t="s">
        <v>8229</v>
      </c>
      <c r="D3063" s="3" t="s">
        <v>8230</v>
      </c>
      <c r="E3063" s="3" t="s">
        <v>21</v>
      </c>
      <c r="F3063" s="3">
        <v>0</v>
      </c>
      <c r="I3063" s="4" t="str">
        <f ca="1">IFERROR(__xludf.DUMMYFUNCTION("REGEXREPLACE(F3064,""\D"", """")"),"#VALUE!")</f>
        <v>#VALUE!</v>
      </c>
    </row>
    <row r="3064" spans="1:9" ht="15.75" customHeight="1">
      <c r="A3064" s="1">
        <v>3063</v>
      </c>
      <c r="B3064" s="3">
        <v>3064</v>
      </c>
      <c r="C3064" s="3" t="s">
        <v>8231</v>
      </c>
      <c r="D3064" s="3" t="s">
        <v>8232</v>
      </c>
      <c r="E3064" s="3" t="s">
        <v>8233</v>
      </c>
      <c r="F3064" s="3" t="s">
        <v>111</v>
      </c>
      <c r="G3064" s="3">
        <v>3</v>
      </c>
      <c r="H3064" s="3" t="s">
        <v>579</v>
      </c>
      <c r="I3064" s="4" t="str">
        <f ca="1">IFERROR(__xludf.DUMMYFUNCTION("REGEXREPLACE(F3065,""\D"", """")"),"21")</f>
        <v>21</v>
      </c>
    </row>
    <row r="3065" spans="1:9" ht="15.75" customHeight="1">
      <c r="A3065" s="1">
        <v>3064</v>
      </c>
      <c r="B3065" s="3">
        <v>3065</v>
      </c>
      <c r="C3065" s="3" t="s">
        <v>8234</v>
      </c>
      <c r="D3065" s="3" t="s">
        <v>8235</v>
      </c>
      <c r="E3065" s="3" t="s">
        <v>21</v>
      </c>
      <c r="F3065" s="3">
        <v>0</v>
      </c>
      <c r="I3065" s="4" t="str">
        <f ca="1">IFERROR(__xludf.DUMMYFUNCTION("REGEXREPLACE(F3066,""\D"", """")"),"#VALUE!")</f>
        <v>#VALUE!</v>
      </c>
    </row>
    <row r="3066" spans="1:9" ht="15.75" customHeight="1">
      <c r="A3066" s="1">
        <v>3065</v>
      </c>
      <c r="B3066" s="3">
        <v>3066</v>
      </c>
      <c r="C3066" s="3" t="s">
        <v>8236</v>
      </c>
      <c r="D3066" s="3" t="s">
        <v>8237</v>
      </c>
      <c r="E3066" s="3" t="s">
        <v>21</v>
      </c>
      <c r="F3066" s="3">
        <v>0</v>
      </c>
      <c r="I3066" s="4" t="str">
        <f ca="1">IFERROR(__xludf.DUMMYFUNCTION("REGEXREPLACE(F3067,""\D"", """")"),"#VALUE!")</f>
        <v>#VALUE!</v>
      </c>
    </row>
    <row r="3067" spans="1:9" ht="15.75" customHeight="1">
      <c r="A3067" s="1">
        <v>3066</v>
      </c>
      <c r="B3067" s="3">
        <v>3067</v>
      </c>
      <c r="C3067" s="3" t="s">
        <v>8238</v>
      </c>
      <c r="D3067" s="3" t="s">
        <v>8239</v>
      </c>
      <c r="E3067" s="3" t="s">
        <v>8240</v>
      </c>
      <c r="F3067" s="3">
        <v>0</v>
      </c>
      <c r="I3067" s="4" t="str">
        <f ca="1">IFERROR(__xludf.DUMMYFUNCTION("REGEXREPLACE(F3068,""\D"", """")"),"#VALUE!")</f>
        <v>#VALUE!</v>
      </c>
    </row>
    <row r="3068" spans="1:9" ht="15.75" customHeight="1">
      <c r="A3068" s="1">
        <v>3067</v>
      </c>
      <c r="B3068" s="3">
        <v>3068</v>
      </c>
      <c r="C3068" s="3" t="s">
        <v>8241</v>
      </c>
      <c r="D3068" s="3" t="s">
        <v>8242</v>
      </c>
      <c r="E3068" s="3" t="s">
        <v>8243</v>
      </c>
      <c r="F3068" s="3" t="s">
        <v>1866</v>
      </c>
      <c r="G3068" s="3">
        <v>183</v>
      </c>
      <c r="H3068" s="3" t="s">
        <v>8244</v>
      </c>
      <c r="I3068" s="4" t="str">
        <f ca="1">IFERROR(__xludf.DUMMYFUNCTION("REGEXREPLACE(F3069,""\D"", """")"),"29")</f>
        <v>29</v>
      </c>
    </row>
    <row r="3069" spans="1:9" ht="15.75" customHeight="1">
      <c r="A3069" s="1">
        <v>3068</v>
      </c>
      <c r="B3069" s="3">
        <v>3069</v>
      </c>
      <c r="C3069" s="3" t="s">
        <v>8245</v>
      </c>
      <c r="D3069" s="3" t="s">
        <v>8246</v>
      </c>
      <c r="E3069" s="3" t="s">
        <v>8247</v>
      </c>
      <c r="F3069" s="3" t="s">
        <v>87</v>
      </c>
      <c r="G3069" s="3">
        <v>1</v>
      </c>
      <c r="H3069" s="3" t="s">
        <v>933</v>
      </c>
      <c r="I3069" s="4" t="str">
        <f ca="1">IFERROR(__xludf.DUMMYFUNCTION("REGEXREPLACE(F3070,""\D"", """")"),"7")</f>
        <v>7</v>
      </c>
    </row>
    <row r="3070" spans="1:9" ht="15.75" customHeight="1">
      <c r="A3070" s="1">
        <v>3069</v>
      </c>
      <c r="B3070" s="3">
        <v>3070</v>
      </c>
      <c r="C3070" s="3" t="s">
        <v>8248</v>
      </c>
      <c r="D3070" s="3" t="s">
        <v>8249</v>
      </c>
      <c r="E3070" s="3" t="s">
        <v>21</v>
      </c>
      <c r="F3070" s="3">
        <v>0</v>
      </c>
      <c r="I3070" s="4" t="str">
        <f ca="1">IFERROR(__xludf.DUMMYFUNCTION("REGEXREPLACE(F3071,""\D"", """")"),"#VALUE!")</f>
        <v>#VALUE!</v>
      </c>
    </row>
    <row r="3071" spans="1:9" ht="15.75" customHeight="1">
      <c r="A3071" s="1">
        <v>3070</v>
      </c>
      <c r="B3071" s="3">
        <v>3071</v>
      </c>
      <c r="C3071" s="3" t="s">
        <v>8250</v>
      </c>
      <c r="D3071" s="3" t="s">
        <v>8251</v>
      </c>
      <c r="E3071" s="3" t="s">
        <v>21</v>
      </c>
      <c r="F3071" s="3">
        <v>0</v>
      </c>
      <c r="I3071" s="4" t="str">
        <f ca="1">IFERROR(__xludf.DUMMYFUNCTION("REGEXREPLACE(F3072,""\D"", """")"),"#VALUE!")</f>
        <v>#VALUE!</v>
      </c>
    </row>
    <row r="3072" spans="1:9" ht="15.75" customHeight="1">
      <c r="A3072" s="1">
        <v>3071</v>
      </c>
      <c r="B3072" s="3">
        <v>3072</v>
      </c>
      <c r="C3072" s="3" t="s">
        <v>8252</v>
      </c>
      <c r="D3072" s="3" t="s">
        <v>8253</v>
      </c>
      <c r="E3072" s="3" t="s">
        <v>8254</v>
      </c>
      <c r="F3072" s="3">
        <v>0</v>
      </c>
      <c r="I3072" s="4" t="str">
        <f ca="1">IFERROR(__xludf.DUMMYFUNCTION("REGEXREPLACE(F3073,""\D"", """")"),"#VALUE!")</f>
        <v>#VALUE!</v>
      </c>
    </row>
    <row r="3073" spans="1:9" ht="15.75" customHeight="1">
      <c r="A3073" s="1">
        <v>3072</v>
      </c>
      <c r="B3073" s="3">
        <v>3073</v>
      </c>
      <c r="C3073" s="3" t="s">
        <v>8255</v>
      </c>
      <c r="D3073" s="3" t="s">
        <v>8256</v>
      </c>
      <c r="E3073" s="3" t="s">
        <v>21</v>
      </c>
      <c r="F3073" s="3">
        <v>0</v>
      </c>
      <c r="I3073" s="4" t="str">
        <f ca="1">IFERROR(__xludf.DUMMYFUNCTION("REGEXREPLACE(F3074,""\D"", """")"),"#VALUE!")</f>
        <v>#VALUE!</v>
      </c>
    </row>
    <row r="3074" spans="1:9" ht="15.75" customHeight="1">
      <c r="A3074" s="1">
        <v>3073</v>
      </c>
      <c r="B3074" s="3">
        <v>3074</v>
      </c>
      <c r="C3074" s="3" t="s">
        <v>8257</v>
      </c>
      <c r="D3074" s="3" t="s">
        <v>8258</v>
      </c>
      <c r="E3074" s="3" t="s">
        <v>8259</v>
      </c>
      <c r="F3074" s="3" t="s">
        <v>316</v>
      </c>
      <c r="G3074" s="3">
        <v>26</v>
      </c>
      <c r="H3074" s="3" t="s">
        <v>255</v>
      </c>
      <c r="I3074" s="4" t="str">
        <f ca="1">IFERROR(__xludf.DUMMYFUNCTION("REGEXREPLACE(F3075,""\D"", """")"),"10")</f>
        <v>10</v>
      </c>
    </row>
    <row r="3075" spans="1:9" ht="15.75" customHeight="1">
      <c r="A3075" s="1">
        <v>3074</v>
      </c>
      <c r="B3075" s="3">
        <v>3075</v>
      </c>
      <c r="C3075" s="3" t="s">
        <v>8260</v>
      </c>
      <c r="D3075" s="3" t="s">
        <v>8261</v>
      </c>
      <c r="E3075" s="3" t="s">
        <v>8262</v>
      </c>
      <c r="F3075" s="3">
        <v>0</v>
      </c>
      <c r="I3075" s="4" t="str">
        <f ca="1">IFERROR(__xludf.DUMMYFUNCTION("REGEXREPLACE(F3076,""\D"", """")"),"#VALUE!")</f>
        <v>#VALUE!</v>
      </c>
    </row>
    <row r="3076" spans="1:9" ht="15.75" customHeight="1">
      <c r="A3076" s="1">
        <v>3075</v>
      </c>
      <c r="B3076" s="3">
        <v>3076</v>
      </c>
      <c r="C3076" s="3" t="s">
        <v>8263</v>
      </c>
      <c r="D3076" s="3" t="s">
        <v>8264</v>
      </c>
      <c r="E3076" s="3" t="s">
        <v>21</v>
      </c>
      <c r="F3076" s="3">
        <v>0</v>
      </c>
      <c r="I3076" s="4" t="str">
        <f ca="1">IFERROR(__xludf.DUMMYFUNCTION("REGEXREPLACE(F3077,""\D"", """")"),"#VALUE!")</f>
        <v>#VALUE!</v>
      </c>
    </row>
    <row r="3077" spans="1:9" ht="15.75" customHeight="1">
      <c r="A3077" s="1">
        <v>3076</v>
      </c>
      <c r="B3077" s="3">
        <v>3077</v>
      </c>
      <c r="C3077" s="3" t="s">
        <v>8265</v>
      </c>
      <c r="D3077" s="3" t="s">
        <v>8266</v>
      </c>
      <c r="E3077" s="3" t="s">
        <v>8267</v>
      </c>
      <c r="F3077" s="3" t="s">
        <v>263</v>
      </c>
      <c r="G3077" s="3">
        <v>0</v>
      </c>
      <c r="H3077" s="3" t="s">
        <v>283</v>
      </c>
      <c r="I3077" s="4" t="str">
        <f ca="1">IFERROR(__xludf.DUMMYFUNCTION("REGEXREPLACE(F3078,""\D"", """")"),"6")</f>
        <v>6</v>
      </c>
    </row>
    <row r="3078" spans="1:9" ht="15.75" customHeight="1">
      <c r="A3078" s="1">
        <v>3077</v>
      </c>
      <c r="B3078" s="3">
        <v>3078</v>
      </c>
      <c r="C3078" s="3" t="s">
        <v>8268</v>
      </c>
      <c r="D3078" s="3" t="s">
        <v>8269</v>
      </c>
      <c r="E3078" s="3" t="s">
        <v>8270</v>
      </c>
      <c r="F3078" s="3">
        <v>0</v>
      </c>
      <c r="I3078" s="4" t="str">
        <f ca="1">IFERROR(__xludf.DUMMYFUNCTION("REGEXREPLACE(F3079,""\D"", """")"),"#VALUE!")</f>
        <v>#VALUE!</v>
      </c>
    </row>
    <row r="3079" spans="1:9" ht="15.75" customHeight="1">
      <c r="A3079" s="1">
        <v>3078</v>
      </c>
      <c r="B3079" s="3">
        <v>3079</v>
      </c>
      <c r="C3079" s="3" t="s">
        <v>8271</v>
      </c>
      <c r="D3079" s="3" t="s">
        <v>8272</v>
      </c>
      <c r="E3079" s="3" t="s">
        <v>21</v>
      </c>
      <c r="F3079" s="3">
        <v>0</v>
      </c>
      <c r="I3079" s="4" t="str">
        <f ca="1">IFERROR(__xludf.DUMMYFUNCTION("REGEXREPLACE(F3080,""\D"", """")"),"#VALUE!")</f>
        <v>#VALUE!</v>
      </c>
    </row>
    <row r="3080" spans="1:9" ht="15.75" customHeight="1">
      <c r="A3080" s="1">
        <v>3079</v>
      </c>
      <c r="B3080" s="3">
        <v>3080</v>
      </c>
      <c r="C3080" s="3" t="s">
        <v>8273</v>
      </c>
      <c r="D3080" s="3" t="s">
        <v>8274</v>
      </c>
      <c r="E3080" s="3" t="s">
        <v>8275</v>
      </c>
      <c r="F3080" s="3">
        <v>0</v>
      </c>
      <c r="I3080" s="4" t="str">
        <f ca="1">IFERROR(__xludf.DUMMYFUNCTION("REGEXREPLACE(F3081,""\D"", """")"),"#VALUE!")</f>
        <v>#VALUE!</v>
      </c>
    </row>
    <row r="3081" spans="1:9" ht="15.75" customHeight="1">
      <c r="A3081" s="1">
        <v>3080</v>
      </c>
      <c r="B3081" s="3">
        <v>3081</v>
      </c>
      <c r="C3081" s="3" t="s">
        <v>8276</v>
      </c>
      <c r="D3081" s="3" t="s">
        <v>8277</v>
      </c>
      <c r="E3081" s="3" t="s">
        <v>8278</v>
      </c>
      <c r="F3081" s="3">
        <v>0</v>
      </c>
      <c r="I3081" s="4" t="str">
        <f ca="1">IFERROR(__xludf.DUMMYFUNCTION("REGEXREPLACE(F3082,""\D"", """")"),"#VALUE!")</f>
        <v>#VALUE!</v>
      </c>
    </row>
    <row r="3082" spans="1:9" ht="15.75" customHeight="1">
      <c r="A3082" s="1">
        <v>3081</v>
      </c>
      <c r="B3082" s="3">
        <v>3082</v>
      </c>
      <c r="C3082" s="3" t="s">
        <v>8279</v>
      </c>
      <c r="D3082" s="3" t="s">
        <v>8280</v>
      </c>
      <c r="E3082" s="3" t="s">
        <v>8281</v>
      </c>
      <c r="F3082" s="3" t="s">
        <v>365</v>
      </c>
      <c r="G3082" s="3">
        <v>23</v>
      </c>
      <c r="H3082" s="3" t="s">
        <v>371</v>
      </c>
      <c r="I3082" s="4" t="str">
        <f ca="1">IFERROR(__xludf.DUMMYFUNCTION("REGEXREPLACE(F3083,""\D"", """")"),"24")</f>
        <v>24</v>
      </c>
    </row>
    <row r="3083" spans="1:9" ht="15.75" customHeight="1">
      <c r="A3083" s="1">
        <v>3082</v>
      </c>
      <c r="B3083" s="3">
        <v>3083</v>
      </c>
      <c r="C3083" s="3" t="s">
        <v>8282</v>
      </c>
      <c r="D3083" s="3" t="s">
        <v>8283</v>
      </c>
      <c r="E3083" s="3" t="s">
        <v>8284</v>
      </c>
      <c r="F3083" s="3" t="s">
        <v>87</v>
      </c>
      <c r="G3083" s="3">
        <v>18</v>
      </c>
      <c r="H3083" s="3" t="s">
        <v>1627</v>
      </c>
      <c r="I3083" s="4" t="str">
        <f ca="1">IFERROR(__xludf.DUMMYFUNCTION("REGEXREPLACE(F3084,""\D"", """")"),"7")</f>
        <v>7</v>
      </c>
    </row>
    <row r="3084" spans="1:9" ht="15.75" customHeight="1">
      <c r="A3084" s="1">
        <v>3083</v>
      </c>
      <c r="B3084" s="3">
        <v>3084</v>
      </c>
      <c r="C3084" s="3" t="s">
        <v>8285</v>
      </c>
      <c r="D3084" s="3" t="s">
        <v>8286</v>
      </c>
      <c r="E3084" s="3" t="s">
        <v>21</v>
      </c>
      <c r="F3084" s="3">
        <v>0</v>
      </c>
      <c r="I3084" s="4" t="str">
        <f ca="1">IFERROR(__xludf.DUMMYFUNCTION("REGEXREPLACE(F3085,""\D"", """")"),"#VALUE!")</f>
        <v>#VALUE!</v>
      </c>
    </row>
    <row r="3085" spans="1:9" ht="15.75" customHeight="1">
      <c r="A3085" s="1">
        <v>3084</v>
      </c>
      <c r="B3085" s="3">
        <v>3085</v>
      </c>
      <c r="C3085" s="3" t="s">
        <v>8287</v>
      </c>
      <c r="D3085" s="3" t="s">
        <v>8288</v>
      </c>
      <c r="E3085" s="3" t="s">
        <v>147</v>
      </c>
      <c r="F3085" s="3">
        <v>0</v>
      </c>
      <c r="I3085" s="4" t="str">
        <f ca="1">IFERROR(__xludf.DUMMYFUNCTION("REGEXREPLACE(F3086,""\D"", """")"),"#VALUE!")</f>
        <v>#VALUE!</v>
      </c>
    </row>
    <row r="3086" spans="1:9" ht="15.75" customHeight="1">
      <c r="A3086" s="1">
        <v>3085</v>
      </c>
      <c r="B3086" s="3">
        <v>3086</v>
      </c>
      <c r="C3086" s="3" t="s">
        <v>8289</v>
      </c>
      <c r="D3086" s="3" t="s">
        <v>8290</v>
      </c>
      <c r="E3086" s="3" t="s">
        <v>21</v>
      </c>
      <c r="F3086" s="3">
        <v>0</v>
      </c>
      <c r="I3086" s="4" t="str">
        <f ca="1">IFERROR(__xludf.DUMMYFUNCTION("REGEXREPLACE(F3087,""\D"", """")"),"#VALUE!")</f>
        <v>#VALUE!</v>
      </c>
    </row>
    <row r="3087" spans="1:9" ht="15.75" customHeight="1">
      <c r="A3087" s="1">
        <v>3086</v>
      </c>
      <c r="B3087" s="3">
        <v>3087</v>
      </c>
      <c r="C3087" s="3" t="s">
        <v>8291</v>
      </c>
      <c r="D3087" s="3" t="s">
        <v>8292</v>
      </c>
      <c r="E3087" s="3" t="s">
        <v>8293</v>
      </c>
      <c r="F3087" s="3">
        <v>0</v>
      </c>
      <c r="I3087" s="4" t="str">
        <f ca="1">IFERROR(__xludf.DUMMYFUNCTION("REGEXREPLACE(F3088,""\D"", """")"),"#VALUE!")</f>
        <v>#VALUE!</v>
      </c>
    </row>
    <row r="3088" spans="1:9" ht="15.75" customHeight="1">
      <c r="A3088" s="1">
        <v>3087</v>
      </c>
      <c r="B3088" s="3">
        <v>3088</v>
      </c>
      <c r="C3088" s="3" t="s">
        <v>8294</v>
      </c>
      <c r="D3088" s="3" t="s">
        <v>8295</v>
      </c>
      <c r="E3088" s="3" t="s">
        <v>8296</v>
      </c>
      <c r="F3088" s="3" t="s">
        <v>365</v>
      </c>
      <c r="G3088" s="3">
        <v>2</v>
      </c>
      <c r="H3088" s="3" t="s">
        <v>531</v>
      </c>
      <c r="I3088" s="4" t="str">
        <f ca="1">IFERROR(__xludf.DUMMYFUNCTION("REGEXREPLACE(F3089,""\D"", """")"),"24")</f>
        <v>24</v>
      </c>
    </row>
    <row r="3089" spans="1:9" ht="15.75" customHeight="1">
      <c r="A3089" s="1">
        <v>3088</v>
      </c>
      <c r="B3089" s="3">
        <v>3089</v>
      </c>
      <c r="C3089" s="3" t="s">
        <v>8297</v>
      </c>
      <c r="D3089" s="3" t="s">
        <v>8298</v>
      </c>
      <c r="E3089" s="3" t="s">
        <v>8299</v>
      </c>
      <c r="F3089" s="3">
        <v>0</v>
      </c>
      <c r="I3089" s="4" t="str">
        <f ca="1">IFERROR(__xludf.DUMMYFUNCTION("REGEXREPLACE(F3090,""\D"", """")"),"#VALUE!")</f>
        <v>#VALUE!</v>
      </c>
    </row>
    <row r="3090" spans="1:9" ht="15.75" customHeight="1">
      <c r="A3090" s="1">
        <v>3089</v>
      </c>
      <c r="B3090" s="3">
        <v>3090</v>
      </c>
      <c r="C3090" s="3" t="s">
        <v>8300</v>
      </c>
      <c r="D3090" s="3" t="s">
        <v>8301</v>
      </c>
      <c r="E3090" s="3" t="s">
        <v>8302</v>
      </c>
      <c r="F3090" s="3" t="s">
        <v>134</v>
      </c>
      <c r="G3090" s="3">
        <v>0</v>
      </c>
      <c r="H3090" s="3" t="s">
        <v>298</v>
      </c>
      <c r="I3090" s="4" t="str">
        <f ca="1">IFERROR(__xludf.DUMMYFUNCTION("REGEXREPLACE(F3091,""\D"", """")"),"3")</f>
        <v>3</v>
      </c>
    </row>
    <row r="3091" spans="1:9" ht="15.75" customHeight="1">
      <c r="A3091" s="1">
        <v>3090</v>
      </c>
      <c r="B3091" s="3">
        <v>3091</v>
      </c>
      <c r="C3091" s="3" t="s">
        <v>8303</v>
      </c>
      <c r="D3091" s="3" t="s">
        <v>8304</v>
      </c>
      <c r="E3091" s="3" t="s">
        <v>8305</v>
      </c>
      <c r="F3091" s="3" t="s">
        <v>263</v>
      </c>
      <c r="G3091" s="3">
        <v>8</v>
      </c>
      <c r="H3091" s="3" t="s">
        <v>144</v>
      </c>
      <c r="I3091" s="4" t="str">
        <f ca="1">IFERROR(__xludf.DUMMYFUNCTION("REGEXREPLACE(F3092,""\D"", """")"),"6")</f>
        <v>6</v>
      </c>
    </row>
    <row r="3092" spans="1:9" ht="15.75" customHeight="1">
      <c r="A3092" s="1">
        <v>3091</v>
      </c>
      <c r="B3092" s="3">
        <v>3092</v>
      </c>
      <c r="C3092" s="3" t="s">
        <v>8306</v>
      </c>
      <c r="D3092" s="3" t="s">
        <v>8307</v>
      </c>
      <c r="E3092" s="3" t="s">
        <v>8308</v>
      </c>
      <c r="F3092" s="3">
        <v>0</v>
      </c>
      <c r="I3092" s="4" t="str">
        <f ca="1">IFERROR(__xludf.DUMMYFUNCTION("REGEXREPLACE(F3093,""\D"", """")"),"#VALUE!")</f>
        <v>#VALUE!</v>
      </c>
    </row>
    <row r="3093" spans="1:9" ht="15.75" customHeight="1">
      <c r="A3093" s="1">
        <v>3092</v>
      </c>
      <c r="B3093" s="3">
        <v>3093</v>
      </c>
      <c r="C3093" s="3" t="s">
        <v>8309</v>
      </c>
      <c r="D3093" s="3" t="s">
        <v>8310</v>
      </c>
      <c r="E3093" s="3" t="s">
        <v>21</v>
      </c>
      <c r="F3093" s="3">
        <v>0</v>
      </c>
      <c r="I3093" s="4" t="str">
        <f ca="1">IFERROR(__xludf.DUMMYFUNCTION("REGEXREPLACE(F3094,""\D"", """")"),"#VALUE!")</f>
        <v>#VALUE!</v>
      </c>
    </row>
    <row r="3094" spans="1:9" ht="15.75" customHeight="1">
      <c r="A3094" s="1">
        <v>3093</v>
      </c>
      <c r="B3094" s="3">
        <v>3094</v>
      </c>
      <c r="C3094" s="3" t="s">
        <v>8311</v>
      </c>
      <c r="D3094" s="3" t="s">
        <v>8312</v>
      </c>
      <c r="E3094" s="3" t="s">
        <v>8313</v>
      </c>
      <c r="F3094" s="3">
        <v>0</v>
      </c>
      <c r="I3094" s="4" t="str">
        <f ca="1">IFERROR(__xludf.DUMMYFUNCTION("REGEXREPLACE(F3095,""\D"", """")"),"#VALUE!")</f>
        <v>#VALUE!</v>
      </c>
    </row>
    <row r="3095" spans="1:9" ht="15.75" customHeight="1">
      <c r="A3095" s="1">
        <v>3094</v>
      </c>
      <c r="B3095" s="3">
        <v>3095</v>
      </c>
      <c r="C3095" s="3" t="s">
        <v>8314</v>
      </c>
      <c r="D3095" s="3" t="s">
        <v>8315</v>
      </c>
      <c r="E3095" s="3" t="s">
        <v>8316</v>
      </c>
      <c r="F3095" s="3" t="s">
        <v>263</v>
      </c>
      <c r="G3095" s="3">
        <v>0</v>
      </c>
      <c r="H3095" s="3" t="s">
        <v>283</v>
      </c>
      <c r="I3095" s="4" t="str">
        <f ca="1">IFERROR(__xludf.DUMMYFUNCTION("REGEXREPLACE(F3096,""\D"", """")"),"6")</f>
        <v>6</v>
      </c>
    </row>
    <row r="3096" spans="1:9" ht="15.75" customHeight="1">
      <c r="A3096" s="1">
        <v>3095</v>
      </c>
      <c r="B3096" s="3">
        <v>3096</v>
      </c>
      <c r="C3096" s="3" t="s">
        <v>8317</v>
      </c>
      <c r="D3096" s="3" t="s">
        <v>8318</v>
      </c>
      <c r="E3096" s="3" t="s">
        <v>21</v>
      </c>
      <c r="F3096" s="3">
        <v>0</v>
      </c>
      <c r="I3096" s="4" t="str">
        <f ca="1">IFERROR(__xludf.DUMMYFUNCTION("REGEXREPLACE(F3097,""\D"", """")"),"#VALUE!")</f>
        <v>#VALUE!</v>
      </c>
    </row>
    <row r="3097" spans="1:9" ht="15.75" customHeight="1">
      <c r="A3097" s="1">
        <v>3096</v>
      </c>
      <c r="B3097" s="3">
        <v>3097</v>
      </c>
      <c r="C3097" s="3" t="s">
        <v>8319</v>
      </c>
      <c r="D3097" s="3" t="s">
        <v>8320</v>
      </c>
      <c r="E3097" s="3" t="s">
        <v>8321</v>
      </c>
      <c r="F3097" s="3">
        <v>0</v>
      </c>
      <c r="I3097" s="4" t="str">
        <f ca="1">IFERROR(__xludf.DUMMYFUNCTION("REGEXREPLACE(F3098,""\D"", """")"),"#VALUE!")</f>
        <v>#VALUE!</v>
      </c>
    </row>
    <row r="3098" spans="1:9" ht="15.75" customHeight="1">
      <c r="A3098" s="1">
        <v>3097</v>
      </c>
      <c r="B3098" s="3">
        <v>3098</v>
      </c>
      <c r="C3098" s="3" t="s">
        <v>8322</v>
      </c>
      <c r="D3098" s="3" t="s">
        <v>8323</v>
      </c>
      <c r="E3098" s="3" t="s">
        <v>8324</v>
      </c>
      <c r="F3098" s="3" t="s">
        <v>381</v>
      </c>
      <c r="G3098" s="3">
        <v>1</v>
      </c>
      <c r="H3098" s="3" t="s">
        <v>154</v>
      </c>
      <c r="I3098" s="4" t="str">
        <f ca="1">IFERROR(__xludf.DUMMYFUNCTION("REGEXREPLACE(F3099,""\D"", """")"),"15")</f>
        <v>15</v>
      </c>
    </row>
    <row r="3099" spans="1:9" ht="15.75" customHeight="1">
      <c r="A3099" s="1">
        <v>3098</v>
      </c>
      <c r="B3099" s="3">
        <v>3099</v>
      </c>
      <c r="C3099" s="3" t="s">
        <v>8325</v>
      </c>
      <c r="D3099" s="3" t="s">
        <v>8326</v>
      </c>
      <c r="E3099" s="3" t="s">
        <v>8327</v>
      </c>
      <c r="F3099" s="3" t="s">
        <v>61</v>
      </c>
      <c r="G3099" s="3">
        <v>6</v>
      </c>
      <c r="H3099" s="3" t="s">
        <v>144</v>
      </c>
      <c r="I3099" s="4" t="str">
        <f ca="1">IFERROR(__xludf.DUMMYFUNCTION("REGEXREPLACE(F3100,""\D"", """")"),"8")</f>
        <v>8</v>
      </c>
    </row>
    <row r="3100" spans="1:9" ht="15.75" customHeight="1">
      <c r="A3100" s="1">
        <v>3099</v>
      </c>
      <c r="B3100" s="3">
        <v>3100</v>
      </c>
      <c r="C3100" s="3" t="s">
        <v>8328</v>
      </c>
      <c r="D3100" s="3" t="s">
        <v>8329</v>
      </c>
      <c r="E3100" s="3" t="s">
        <v>8330</v>
      </c>
      <c r="F3100" s="3" t="s">
        <v>41</v>
      </c>
      <c r="G3100" s="3">
        <v>13</v>
      </c>
      <c r="H3100" s="3" t="s">
        <v>579</v>
      </c>
      <c r="I3100" s="4" t="str">
        <f ca="1">IFERROR(__xludf.DUMMYFUNCTION("REGEXREPLACE(F3101,""\D"", """")"),"11")</f>
        <v>11</v>
      </c>
    </row>
    <row r="3101" spans="1:9" ht="15.75" customHeight="1">
      <c r="A3101" s="1">
        <v>3100</v>
      </c>
      <c r="B3101" s="3">
        <v>3101</v>
      </c>
      <c r="C3101" s="3" t="s">
        <v>8331</v>
      </c>
      <c r="D3101" s="3" t="s">
        <v>8332</v>
      </c>
      <c r="E3101" s="3" t="s">
        <v>8333</v>
      </c>
      <c r="F3101" s="3">
        <v>0</v>
      </c>
      <c r="I3101" s="4" t="str">
        <f ca="1">IFERROR(__xludf.DUMMYFUNCTION("REGEXREPLACE(F3102,""\D"", """")"),"#VALUE!")</f>
        <v>#VALUE!</v>
      </c>
    </row>
    <row r="3102" spans="1:9" ht="15.75" customHeight="1">
      <c r="A3102" s="1">
        <v>3101</v>
      </c>
      <c r="B3102" s="3">
        <v>3102</v>
      </c>
      <c r="C3102" s="3" t="s">
        <v>8334</v>
      </c>
      <c r="D3102" s="3" t="s">
        <v>8335</v>
      </c>
      <c r="E3102" s="3" t="s">
        <v>8336</v>
      </c>
      <c r="F3102" s="3" t="s">
        <v>370</v>
      </c>
      <c r="G3102" s="3">
        <v>3</v>
      </c>
      <c r="H3102" s="3" t="s">
        <v>62</v>
      </c>
      <c r="I3102" s="4" t="str">
        <f ca="1">IFERROR(__xludf.DUMMYFUNCTION("REGEXREPLACE(F3103,""\D"", """")"),"12")</f>
        <v>12</v>
      </c>
    </row>
    <row r="3103" spans="1:9" ht="15.75" customHeight="1">
      <c r="A3103" s="1">
        <v>3102</v>
      </c>
      <c r="B3103" s="3">
        <v>3103</v>
      </c>
      <c r="C3103" s="3" t="s">
        <v>8337</v>
      </c>
      <c r="D3103" s="3" t="s">
        <v>8338</v>
      </c>
      <c r="E3103" s="3" t="s">
        <v>21</v>
      </c>
      <c r="F3103" s="3">
        <v>0</v>
      </c>
      <c r="I3103" s="4" t="str">
        <f ca="1">IFERROR(__xludf.DUMMYFUNCTION("REGEXREPLACE(F3104,""\D"", """")"),"#VALUE!")</f>
        <v>#VALUE!</v>
      </c>
    </row>
    <row r="3104" spans="1:9" ht="15.75" customHeight="1">
      <c r="A3104" s="1">
        <v>3103</v>
      </c>
      <c r="B3104" s="3">
        <v>3104</v>
      </c>
      <c r="C3104" s="3" t="s">
        <v>8339</v>
      </c>
      <c r="D3104" s="3" t="s">
        <v>8340</v>
      </c>
      <c r="E3104" s="3" t="s">
        <v>8341</v>
      </c>
      <c r="F3104" s="3">
        <v>0</v>
      </c>
      <c r="I3104" s="4" t="str">
        <f ca="1">IFERROR(__xludf.DUMMYFUNCTION("REGEXREPLACE(F3105,""\D"", """")"),"#VALUE!")</f>
        <v>#VALUE!</v>
      </c>
    </row>
    <row r="3105" spans="1:9" ht="15.75" customHeight="1">
      <c r="A3105" s="1">
        <v>3104</v>
      </c>
      <c r="B3105" s="3">
        <v>3105</v>
      </c>
      <c r="C3105" s="3" t="s">
        <v>8342</v>
      </c>
      <c r="D3105" s="3" t="s">
        <v>8343</v>
      </c>
      <c r="E3105" s="3" t="s">
        <v>21</v>
      </c>
      <c r="F3105" s="3">
        <v>0</v>
      </c>
      <c r="I3105" s="4" t="str">
        <f ca="1">IFERROR(__xludf.DUMMYFUNCTION("REGEXREPLACE(F3106,""\D"", """")"),"#VALUE!")</f>
        <v>#VALUE!</v>
      </c>
    </row>
    <row r="3106" spans="1:9" ht="15.75" customHeight="1">
      <c r="A3106" s="1">
        <v>3105</v>
      </c>
      <c r="B3106" s="3">
        <v>3106</v>
      </c>
      <c r="C3106" s="3" t="s">
        <v>8344</v>
      </c>
      <c r="D3106" s="3" t="s">
        <v>8345</v>
      </c>
      <c r="E3106" s="3" t="s">
        <v>8346</v>
      </c>
      <c r="F3106" s="3" t="s">
        <v>787</v>
      </c>
      <c r="G3106" s="3">
        <v>9</v>
      </c>
      <c r="H3106" s="3" t="s">
        <v>140</v>
      </c>
      <c r="I3106" s="4" t="str">
        <f ca="1">IFERROR(__xludf.DUMMYFUNCTION("REGEXREPLACE(F3107,""\D"", """")"),"25")</f>
        <v>25</v>
      </c>
    </row>
    <row r="3107" spans="1:9" ht="15.75" customHeight="1">
      <c r="A3107" s="1">
        <v>3106</v>
      </c>
      <c r="B3107" s="3">
        <v>3107</v>
      </c>
      <c r="C3107" s="3" t="s">
        <v>8347</v>
      </c>
      <c r="D3107" s="3" t="s">
        <v>8348</v>
      </c>
      <c r="E3107" s="3" t="s">
        <v>21</v>
      </c>
      <c r="F3107" s="3">
        <v>0</v>
      </c>
      <c r="I3107" s="4" t="str">
        <f ca="1">IFERROR(__xludf.DUMMYFUNCTION("REGEXREPLACE(F3108,""\D"", """")"),"#VALUE!")</f>
        <v>#VALUE!</v>
      </c>
    </row>
    <row r="3108" spans="1:9" ht="15.75" customHeight="1">
      <c r="A3108" s="1">
        <v>3107</v>
      </c>
      <c r="B3108" s="3">
        <v>3108</v>
      </c>
      <c r="C3108" s="3" t="s">
        <v>8349</v>
      </c>
      <c r="D3108" s="3" t="s">
        <v>8350</v>
      </c>
      <c r="E3108" s="3" t="s">
        <v>8351</v>
      </c>
      <c r="F3108" s="3" t="s">
        <v>254</v>
      </c>
      <c r="G3108" s="3">
        <v>33</v>
      </c>
      <c r="H3108" s="3" t="s">
        <v>8352</v>
      </c>
      <c r="I3108" s="4" t="str">
        <f ca="1">IFERROR(__xludf.DUMMYFUNCTION("REGEXREPLACE(F3109,""\D"", """")"),"19")</f>
        <v>19</v>
      </c>
    </row>
    <row r="3109" spans="1:9" ht="15.75" customHeight="1">
      <c r="A3109" s="1">
        <v>3108</v>
      </c>
      <c r="B3109" s="3">
        <v>3109</v>
      </c>
      <c r="C3109" s="3" t="s">
        <v>8353</v>
      </c>
      <c r="D3109" s="3" t="s">
        <v>8354</v>
      </c>
      <c r="E3109" s="3" t="s">
        <v>8355</v>
      </c>
      <c r="F3109" s="3" t="s">
        <v>52</v>
      </c>
      <c r="G3109" s="3">
        <v>4</v>
      </c>
      <c r="H3109" s="3" t="s">
        <v>70</v>
      </c>
      <c r="I3109" s="4" t="str">
        <f ca="1">IFERROR(__xludf.DUMMYFUNCTION("REGEXREPLACE(F3110,""\D"", """")"),"23")</f>
        <v>23</v>
      </c>
    </row>
    <row r="3110" spans="1:9" ht="15.75" customHeight="1">
      <c r="A3110" s="1">
        <v>3109</v>
      </c>
      <c r="B3110" s="3">
        <v>3110</v>
      </c>
      <c r="C3110" s="3" t="s">
        <v>8356</v>
      </c>
      <c r="D3110" s="3" t="s">
        <v>8357</v>
      </c>
      <c r="E3110" s="3" t="s">
        <v>8358</v>
      </c>
      <c r="F3110" s="3">
        <v>0</v>
      </c>
      <c r="I3110" s="4" t="str">
        <f ca="1">IFERROR(__xludf.DUMMYFUNCTION("REGEXREPLACE(F3111,""\D"", """")"),"#VALUE!")</f>
        <v>#VALUE!</v>
      </c>
    </row>
    <row r="3111" spans="1:9" ht="15.75" customHeight="1">
      <c r="A3111" s="1">
        <v>3110</v>
      </c>
      <c r="B3111" s="3">
        <v>3111</v>
      </c>
      <c r="C3111" s="3" t="s">
        <v>8359</v>
      </c>
      <c r="D3111" s="3" t="s">
        <v>8360</v>
      </c>
      <c r="E3111" s="3" t="s">
        <v>8361</v>
      </c>
      <c r="F3111" s="3" t="s">
        <v>166</v>
      </c>
      <c r="G3111" s="3">
        <v>13</v>
      </c>
      <c r="H3111" s="3" t="s">
        <v>235</v>
      </c>
      <c r="I3111" s="4" t="str">
        <f ca="1">IFERROR(__xludf.DUMMYFUNCTION("REGEXREPLACE(F3112,""\D"", """")"),"4")</f>
        <v>4</v>
      </c>
    </row>
    <row r="3112" spans="1:9" ht="15.75" customHeight="1">
      <c r="A3112" s="1">
        <v>3111</v>
      </c>
      <c r="B3112" s="3">
        <v>3112</v>
      </c>
      <c r="C3112" s="3" t="s">
        <v>8362</v>
      </c>
      <c r="D3112" s="3" t="s">
        <v>8363</v>
      </c>
      <c r="E3112" s="3" t="s">
        <v>8364</v>
      </c>
      <c r="F3112" s="3">
        <v>0</v>
      </c>
      <c r="I3112" s="4" t="str">
        <f ca="1">IFERROR(__xludf.DUMMYFUNCTION("REGEXREPLACE(F3113,""\D"", """")"),"#VALUE!")</f>
        <v>#VALUE!</v>
      </c>
    </row>
    <row r="3113" spans="1:9" ht="15.75" customHeight="1">
      <c r="A3113" s="1">
        <v>3112</v>
      </c>
      <c r="B3113" s="3">
        <v>3113</v>
      </c>
      <c r="C3113" s="3" t="s">
        <v>8365</v>
      </c>
      <c r="D3113" s="3" t="s">
        <v>8366</v>
      </c>
      <c r="E3113" s="3" t="s">
        <v>8367</v>
      </c>
      <c r="F3113" s="3" t="s">
        <v>87</v>
      </c>
      <c r="G3113" s="3">
        <v>7</v>
      </c>
      <c r="H3113" s="3" t="s">
        <v>144</v>
      </c>
      <c r="I3113" s="4" t="str">
        <f ca="1">IFERROR(__xludf.DUMMYFUNCTION("REGEXREPLACE(F3114,""\D"", """")"),"7")</f>
        <v>7</v>
      </c>
    </row>
    <row r="3114" spans="1:9" ht="15.75" customHeight="1">
      <c r="A3114" s="1">
        <v>3113</v>
      </c>
      <c r="B3114" s="3">
        <v>3114</v>
      </c>
      <c r="C3114" s="3" t="s">
        <v>8368</v>
      </c>
      <c r="D3114" s="3" t="s">
        <v>8369</v>
      </c>
      <c r="E3114" s="3" t="s">
        <v>8370</v>
      </c>
      <c r="F3114" s="3" t="s">
        <v>95</v>
      </c>
      <c r="G3114" s="3">
        <v>0</v>
      </c>
      <c r="H3114" s="3" t="s">
        <v>144</v>
      </c>
      <c r="I3114" s="4" t="str">
        <f ca="1">IFERROR(__xludf.DUMMYFUNCTION("REGEXREPLACE(F3115,""\D"", """")"),"14")</f>
        <v>14</v>
      </c>
    </row>
    <row r="3115" spans="1:9" ht="15.75" customHeight="1">
      <c r="A3115" s="1">
        <v>3114</v>
      </c>
      <c r="B3115" s="3">
        <v>3115</v>
      </c>
      <c r="C3115" s="3" t="s">
        <v>8371</v>
      </c>
      <c r="D3115" s="3" t="s">
        <v>8372</v>
      </c>
      <c r="E3115" s="3" t="s">
        <v>8373</v>
      </c>
      <c r="F3115" s="3" t="s">
        <v>139</v>
      </c>
      <c r="G3115" s="3">
        <v>15</v>
      </c>
      <c r="H3115" s="3" t="s">
        <v>3567</v>
      </c>
      <c r="I3115" s="4" t="str">
        <f ca="1">IFERROR(__xludf.DUMMYFUNCTION("REGEXREPLACE(F3116,""\D"", """")"),"22")</f>
        <v>22</v>
      </c>
    </row>
    <row r="3116" spans="1:9" ht="15.75" customHeight="1">
      <c r="A3116" s="1">
        <v>3115</v>
      </c>
      <c r="B3116" s="3">
        <v>3116</v>
      </c>
      <c r="C3116" s="3" t="s">
        <v>8374</v>
      </c>
      <c r="D3116" s="3" t="s">
        <v>8375</v>
      </c>
      <c r="E3116" s="3" t="s">
        <v>8376</v>
      </c>
      <c r="F3116" s="3" t="s">
        <v>41</v>
      </c>
      <c r="G3116" s="3">
        <v>0</v>
      </c>
      <c r="H3116" s="3" t="s">
        <v>18</v>
      </c>
      <c r="I3116" s="4" t="str">
        <f ca="1">IFERROR(__xludf.DUMMYFUNCTION("REGEXREPLACE(F3117,""\D"", """")"),"11")</f>
        <v>11</v>
      </c>
    </row>
    <row r="3117" spans="1:9" ht="15.75" customHeight="1">
      <c r="A3117" s="1">
        <v>3116</v>
      </c>
      <c r="B3117" s="3">
        <v>3117</v>
      </c>
      <c r="C3117" s="3" t="s">
        <v>8377</v>
      </c>
      <c r="D3117" s="3" t="s">
        <v>8378</v>
      </c>
      <c r="E3117" s="3" t="s">
        <v>8379</v>
      </c>
      <c r="F3117" s="3" t="s">
        <v>316</v>
      </c>
      <c r="G3117" s="3">
        <v>8</v>
      </c>
      <c r="H3117" s="3" t="s">
        <v>212</v>
      </c>
      <c r="I3117" s="4" t="str">
        <f ca="1">IFERROR(__xludf.DUMMYFUNCTION("REGEXREPLACE(F3118,""\D"", """")"),"10")</f>
        <v>10</v>
      </c>
    </row>
    <row r="3118" spans="1:9" ht="15.75" customHeight="1">
      <c r="A3118" s="1">
        <v>3117</v>
      </c>
      <c r="B3118" s="3">
        <v>3118</v>
      </c>
      <c r="C3118" s="3" t="s">
        <v>8380</v>
      </c>
      <c r="D3118" s="3" t="s">
        <v>8381</v>
      </c>
      <c r="E3118" s="3" t="s">
        <v>8382</v>
      </c>
      <c r="F3118" s="3">
        <v>0</v>
      </c>
      <c r="I3118" s="4" t="str">
        <f ca="1">IFERROR(__xludf.DUMMYFUNCTION("REGEXREPLACE(F3119,""\D"", """")"),"#VALUE!")</f>
        <v>#VALUE!</v>
      </c>
    </row>
    <row r="3119" spans="1:9" ht="15.75" customHeight="1">
      <c r="A3119" s="1">
        <v>3118</v>
      </c>
      <c r="B3119" s="3">
        <v>3119</v>
      </c>
      <c r="C3119" s="3" t="s">
        <v>8383</v>
      </c>
      <c r="D3119" s="3" t="s">
        <v>8384</v>
      </c>
      <c r="E3119" s="3" t="s">
        <v>21</v>
      </c>
      <c r="F3119" s="3">
        <v>0</v>
      </c>
      <c r="I3119" s="4" t="str">
        <f ca="1">IFERROR(__xludf.DUMMYFUNCTION("REGEXREPLACE(F3120,""\D"", """")"),"#VALUE!")</f>
        <v>#VALUE!</v>
      </c>
    </row>
    <row r="3120" spans="1:9" ht="15.75" customHeight="1">
      <c r="A3120" s="1">
        <v>3119</v>
      </c>
      <c r="B3120" s="3">
        <v>3120</v>
      </c>
      <c r="C3120" s="3" t="s">
        <v>8385</v>
      </c>
      <c r="D3120" s="3" t="s">
        <v>8386</v>
      </c>
      <c r="E3120" s="3" t="s">
        <v>8387</v>
      </c>
      <c r="F3120" s="3">
        <v>0</v>
      </c>
      <c r="I3120" s="4" t="str">
        <f ca="1">IFERROR(__xludf.DUMMYFUNCTION("REGEXREPLACE(F3121,""\D"", """")"),"#VALUE!")</f>
        <v>#VALUE!</v>
      </c>
    </row>
    <row r="3121" spans="1:9" ht="15.75" customHeight="1">
      <c r="A3121" s="1">
        <v>3120</v>
      </c>
      <c r="B3121" s="3">
        <v>3121</v>
      </c>
      <c r="C3121" s="3" t="s">
        <v>8388</v>
      </c>
      <c r="D3121" s="3" t="s">
        <v>8389</v>
      </c>
      <c r="E3121" s="3" t="s">
        <v>8390</v>
      </c>
      <c r="F3121" s="3">
        <v>0</v>
      </c>
      <c r="I3121" s="4" t="str">
        <f ca="1">IFERROR(__xludf.DUMMYFUNCTION("REGEXREPLACE(F3122,""\D"", """")"),"#VALUE!")</f>
        <v>#VALUE!</v>
      </c>
    </row>
    <row r="3122" spans="1:9" ht="15.75" customHeight="1">
      <c r="A3122" s="1">
        <v>3121</v>
      </c>
      <c r="B3122" s="3">
        <v>3122</v>
      </c>
      <c r="C3122" s="3" t="s">
        <v>8391</v>
      </c>
      <c r="D3122" s="3" t="s">
        <v>8392</v>
      </c>
      <c r="E3122" s="3" t="s">
        <v>8393</v>
      </c>
      <c r="F3122" s="3" t="s">
        <v>381</v>
      </c>
      <c r="G3122" s="3">
        <v>6</v>
      </c>
      <c r="H3122" s="3" t="s">
        <v>1059</v>
      </c>
      <c r="I3122" s="4" t="str">
        <f ca="1">IFERROR(__xludf.DUMMYFUNCTION("REGEXREPLACE(F3123,""\D"", """")"),"15")</f>
        <v>15</v>
      </c>
    </row>
    <row r="3123" spans="1:9" ht="15.75" customHeight="1">
      <c r="A3123" s="1">
        <v>3122</v>
      </c>
      <c r="B3123" s="3">
        <v>3123</v>
      </c>
      <c r="C3123" s="3" t="s">
        <v>8394</v>
      </c>
      <c r="D3123" s="3" t="s">
        <v>8395</v>
      </c>
      <c r="E3123" s="3" t="s">
        <v>8396</v>
      </c>
      <c r="F3123" s="3" t="s">
        <v>2602</v>
      </c>
      <c r="G3123" s="3">
        <v>38</v>
      </c>
      <c r="H3123" s="3" t="s">
        <v>8397</v>
      </c>
      <c r="I3123" s="4" t="str">
        <f ca="1">IFERROR(__xludf.DUMMYFUNCTION("REGEXREPLACE(F3124,""\D"", """")"),"72")</f>
        <v>72</v>
      </c>
    </row>
    <row r="3124" spans="1:9" ht="15.75" customHeight="1">
      <c r="A3124" s="1">
        <v>3123</v>
      </c>
      <c r="B3124" s="3">
        <v>3124</v>
      </c>
      <c r="C3124" s="3" t="s">
        <v>8398</v>
      </c>
      <c r="D3124" s="3" t="s">
        <v>8399</v>
      </c>
      <c r="E3124" s="3" t="s">
        <v>8400</v>
      </c>
      <c r="F3124" s="3" t="s">
        <v>637</v>
      </c>
      <c r="G3124" s="3">
        <v>27</v>
      </c>
      <c r="H3124" s="3" t="s">
        <v>6810</v>
      </c>
      <c r="I3124" s="4" t="str">
        <f ca="1">IFERROR(__xludf.DUMMYFUNCTION("REGEXREPLACE(F3125,""\D"", """")"),"44")</f>
        <v>44</v>
      </c>
    </row>
    <row r="3125" spans="1:9" ht="15.75" customHeight="1">
      <c r="A3125" s="1">
        <v>3124</v>
      </c>
      <c r="B3125" s="3">
        <v>3125</v>
      </c>
      <c r="C3125" s="3" t="s">
        <v>8401</v>
      </c>
      <c r="D3125" s="3" t="s">
        <v>8402</v>
      </c>
      <c r="E3125" s="3" t="s">
        <v>21</v>
      </c>
      <c r="F3125" s="3">
        <v>0</v>
      </c>
      <c r="I3125" s="4" t="str">
        <f ca="1">IFERROR(__xludf.DUMMYFUNCTION("REGEXREPLACE(F3126,""\D"", """")"),"#VALUE!")</f>
        <v>#VALUE!</v>
      </c>
    </row>
    <row r="3126" spans="1:9" ht="15.75" customHeight="1">
      <c r="A3126" s="1">
        <v>3125</v>
      </c>
      <c r="B3126" s="3">
        <v>3126</v>
      </c>
      <c r="C3126" s="3" t="s">
        <v>8403</v>
      </c>
      <c r="D3126" s="3" t="s">
        <v>8404</v>
      </c>
      <c r="E3126" s="3" t="s">
        <v>8405</v>
      </c>
      <c r="F3126" s="3" t="s">
        <v>277</v>
      </c>
      <c r="G3126" s="3">
        <v>6</v>
      </c>
      <c r="H3126" s="3" t="s">
        <v>18</v>
      </c>
      <c r="I3126" s="4" t="str">
        <f ca="1">IFERROR(__xludf.DUMMYFUNCTION("REGEXREPLACE(F3127,""\D"", """")"),"5")</f>
        <v>5</v>
      </c>
    </row>
    <row r="3127" spans="1:9" ht="15.75" customHeight="1">
      <c r="A3127" s="1">
        <v>3126</v>
      </c>
      <c r="B3127" s="3">
        <v>3127</v>
      </c>
      <c r="C3127" s="3" t="s">
        <v>8406</v>
      </c>
      <c r="D3127" s="3" t="s">
        <v>8407</v>
      </c>
      <c r="E3127" s="3" t="s">
        <v>21</v>
      </c>
      <c r="F3127" s="3">
        <v>0</v>
      </c>
      <c r="I3127" s="4" t="str">
        <f ca="1">IFERROR(__xludf.DUMMYFUNCTION("REGEXREPLACE(F3128,""\D"", """")"),"#VALUE!")</f>
        <v>#VALUE!</v>
      </c>
    </row>
    <row r="3128" spans="1:9" ht="15.75" customHeight="1">
      <c r="A3128" s="1">
        <v>3127</v>
      </c>
      <c r="B3128" s="3">
        <v>3128</v>
      </c>
      <c r="C3128" s="3" t="s">
        <v>8408</v>
      </c>
      <c r="D3128" s="3" t="s">
        <v>8409</v>
      </c>
      <c r="E3128" s="3" t="s">
        <v>8410</v>
      </c>
      <c r="F3128" s="3">
        <v>0</v>
      </c>
      <c r="I3128" s="4" t="str">
        <f ca="1">IFERROR(__xludf.DUMMYFUNCTION("REGEXREPLACE(F3129,""\D"", """")"),"#VALUE!")</f>
        <v>#VALUE!</v>
      </c>
    </row>
    <row r="3129" spans="1:9" ht="15.75" customHeight="1">
      <c r="A3129" s="1">
        <v>3128</v>
      </c>
      <c r="B3129" s="3">
        <v>3129</v>
      </c>
      <c r="C3129" s="3" t="s">
        <v>8411</v>
      </c>
      <c r="D3129" s="3" t="s">
        <v>8412</v>
      </c>
      <c r="E3129" s="3" t="s">
        <v>8413</v>
      </c>
      <c r="F3129" s="3">
        <v>0</v>
      </c>
      <c r="I3129" s="4" t="str">
        <f ca="1">IFERROR(__xludf.DUMMYFUNCTION("REGEXREPLACE(F3130,""\D"", """")"),"#VALUE!")</f>
        <v>#VALUE!</v>
      </c>
    </row>
    <row r="3130" spans="1:9" ht="15.75" customHeight="1">
      <c r="A3130" s="1">
        <v>3129</v>
      </c>
      <c r="B3130" s="3">
        <v>3130</v>
      </c>
      <c r="C3130" s="3" t="s">
        <v>8414</v>
      </c>
      <c r="D3130" s="3" t="s">
        <v>8415</v>
      </c>
      <c r="E3130" s="3" t="s">
        <v>8416</v>
      </c>
      <c r="F3130" s="3" t="s">
        <v>263</v>
      </c>
      <c r="G3130" s="3">
        <v>1</v>
      </c>
      <c r="H3130" s="3" t="s">
        <v>135</v>
      </c>
      <c r="I3130" s="4" t="str">
        <f ca="1">IFERROR(__xludf.DUMMYFUNCTION("REGEXREPLACE(F3131,""\D"", """")"),"6")</f>
        <v>6</v>
      </c>
    </row>
    <row r="3131" spans="1:9" ht="15.75" customHeight="1">
      <c r="A3131" s="1">
        <v>3130</v>
      </c>
      <c r="B3131" s="3">
        <v>3131</v>
      </c>
      <c r="C3131" s="3" t="s">
        <v>8417</v>
      </c>
      <c r="D3131" s="3" t="s">
        <v>8418</v>
      </c>
      <c r="E3131" s="3" t="s">
        <v>21</v>
      </c>
      <c r="F3131" s="3">
        <v>0</v>
      </c>
      <c r="I3131" s="4" t="str">
        <f ca="1">IFERROR(__xludf.DUMMYFUNCTION("REGEXREPLACE(F3132,""\D"", """")"),"#VALUE!")</f>
        <v>#VALUE!</v>
      </c>
    </row>
    <row r="3132" spans="1:9" ht="15.75" customHeight="1">
      <c r="A3132" s="1">
        <v>3131</v>
      </c>
      <c r="B3132" s="3">
        <v>3132</v>
      </c>
      <c r="C3132" s="3" t="s">
        <v>8419</v>
      </c>
      <c r="D3132" s="3" t="s">
        <v>8420</v>
      </c>
      <c r="E3132" s="3" t="s">
        <v>8421</v>
      </c>
      <c r="F3132" s="3">
        <v>0</v>
      </c>
      <c r="I3132" s="4" t="str">
        <f ca="1">IFERROR(__xludf.DUMMYFUNCTION("REGEXREPLACE(F3133,""\D"", """")"),"#VALUE!")</f>
        <v>#VALUE!</v>
      </c>
    </row>
    <row r="3133" spans="1:9" ht="15.75" customHeight="1">
      <c r="A3133" s="1">
        <v>3132</v>
      </c>
      <c r="B3133" s="3">
        <v>3133</v>
      </c>
      <c r="C3133" s="3" t="s">
        <v>8422</v>
      </c>
      <c r="D3133" s="3" t="s">
        <v>8423</v>
      </c>
      <c r="E3133" s="3" t="s">
        <v>21</v>
      </c>
      <c r="F3133" s="3">
        <v>0</v>
      </c>
      <c r="I3133" s="4" t="str">
        <f ca="1">IFERROR(__xludf.DUMMYFUNCTION("REGEXREPLACE(F3134,""\D"", """")"),"#VALUE!")</f>
        <v>#VALUE!</v>
      </c>
    </row>
    <row r="3134" spans="1:9" ht="15.75" customHeight="1">
      <c r="A3134" s="1">
        <v>3133</v>
      </c>
      <c r="B3134" s="3">
        <v>3134</v>
      </c>
      <c r="C3134" s="3" t="s">
        <v>8424</v>
      </c>
      <c r="D3134" s="3" t="s">
        <v>8425</v>
      </c>
      <c r="E3134" s="3" t="s">
        <v>8426</v>
      </c>
      <c r="F3134" s="3">
        <v>0</v>
      </c>
      <c r="I3134" s="4" t="str">
        <f ca="1">IFERROR(__xludf.DUMMYFUNCTION("REGEXREPLACE(F3135,""\D"", """")"),"#VALUE!")</f>
        <v>#VALUE!</v>
      </c>
    </row>
    <row r="3135" spans="1:9" ht="15.75" customHeight="1">
      <c r="A3135" s="1">
        <v>3134</v>
      </c>
      <c r="B3135" s="3">
        <v>3135</v>
      </c>
      <c r="C3135" s="3" t="s">
        <v>8427</v>
      </c>
      <c r="D3135" s="3" t="s">
        <v>8428</v>
      </c>
      <c r="E3135" s="3" t="s">
        <v>2761</v>
      </c>
      <c r="F3135" s="3">
        <v>0</v>
      </c>
      <c r="I3135" s="4" t="str">
        <f ca="1">IFERROR(__xludf.DUMMYFUNCTION("REGEXREPLACE(F3136,""\D"", """")"),"#VALUE!")</f>
        <v>#VALUE!</v>
      </c>
    </row>
    <row r="3136" spans="1:9" ht="15.75" customHeight="1">
      <c r="A3136" s="1">
        <v>3135</v>
      </c>
      <c r="B3136" s="3">
        <v>3136</v>
      </c>
      <c r="C3136" s="3" t="s">
        <v>8429</v>
      </c>
      <c r="D3136" s="3" t="s">
        <v>8430</v>
      </c>
      <c r="E3136" s="3" t="s">
        <v>8431</v>
      </c>
      <c r="F3136" s="3">
        <v>0</v>
      </c>
      <c r="I3136" s="4" t="str">
        <f ca="1">IFERROR(__xludf.DUMMYFUNCTION("REGEXREPLACE(F3137,""\D"", """")"),"#VALUE!")</f>
        <v>#VALUE!</v>
      </c>
    </row>
    <row r="3137" spans="1:9" ht="15.75" customHeight="1">
      <c r="A3137" s="1">
        <v>3136</v>
      </c>
      <c r="B3137" s="3">
        <v>3137</v>
      </c>
      <c r="C3137" s="3" t="s">
        <v>8432</v>
      </c>
      <c r="D3137" s="3" t="s">
        <v>8433</v>
      </c>
      <c r="E3137" s="3" t="s">
        <v>8434</v>
      </c>
      <c r="F3137" s="3">
        <v>0</v>
      </c>
      <c r="I3137" s="4" t="str">
        <f ca="1">IFERROR(__xludf.DUMMYFUNCTION("REGEXREPLACE(F3138,""\D"", """")"),"#VALUE!")</f>
        <v>#VALUE!</v>
      </c>
    </row>
    <row r="3138" spans="1:9" ht="15.75" customHeight="1">
      <c r="A3138" s="1">
        <v>3137</v>
      </c>
      <c r="B3138" s="3">
        <v>3138</v>
      </c>
      <c r="C3138" s="3" t="s">
        <v>8435</v>
      </c>
      <c r="D3138" s="3" t="s">
        <v>8436</v>
      </c>
      <c r="E3138" s="3" t="s">
        <v>8437</v>
      </c>
      <c r="F3138" s="3">
        <v>0</v>
      </c>
      <c r="I3138" s="4" t="str">
        <f ca="1">IFERROR(__xludf.DUMMYFUNCTION("REGEXREPLACE(F3139,""\D"", """")"),"#VALUE!")</f>
        <v>#VALUE!</v>
      </c>
    </row>
    <row r="3139" spans="1:9" ht="15.75" customHeight="1">
      <c r="A3139" s="1">
        <v>3138</v>
      </c>
      <c r="B3139" s="3">
        <v>3139</v>
      </c>
      <c r="C3139" s="3" t="s">
        <v>8438</v>
      </c>
      <c r="D3139" s="3" t="s">
        <v>8439</v>
      </c>
      <c r="E3139" s="3" t="s">
        <v>21</v>
      </c>
      <c r="F3139" s="3">
        <v>0</v>
      </c>
      <c r="I3139" s="4" t="str">
        <f ca="1">IFERROR(__xludf.DUMMYFUNCTION("REGEXREPLACE(F3140,""\D"", """")"),"#VALUE!")</f>
        <v>#VALUE!</v>
      </c>
    </row>
    <row r="3140" spans="1:9" ht="15.75" customHeight="1">
      <c r="A3140" s="1">
        <v>3139</v>
      </c>
      <c r="B3140" s="3">
        <v>3140</v>
      </c>
      <c r="C3140" s="3" t="s">
        <v>8440</v>
      </c>
      <c r="D3140" s="3" t="s">
        <v>8441</v>
      </c>
      <c r="E3140" s="3" t="s">
        <v>8442</v>
      </c>
      <c r="F3140" s="3" t="s">
        <v>277</v>
      </c>
      <c r="G3140" s="3">
        <v>0</v>
      </c>
      <c r="H3140" s="3" t="s">
        <v>557</v>
      </c>
      <c r="I3140" s="4" t="str">
        <f ca="1">IFERROR(__xludf.DUMMYFUNCTION("REGEXREPLACE(F3141,""\D"", """")"),"5")</f>
        <v>5</v>
      </c>
    </row>
    <row r="3141" spans="1:9" ht="15.75" customHeight="1">
      <c r="A3141" s="1">
        <v>3140</v>
      </c>
      <c r="B3141" s="3">
        <v>3141</v>
      </c>
      <c r="C3141" s="3" t="s">
        <v>8443</v>
      </c>
      <c r="D3141" s="3" t="s">
        <v>8444</v>
      </c>
      <c r="E3141" s="3" t="s">
        <v>21</v>
      </c>
      <c r="F3141" s="3">
        <v>0</v>
      </c>
      <c r="I3141" s="4" t="str">
        <f ca="1">IFERROR(__xludf.DUMMYFUNCTION("REGEXREPLACE(F3142,""\D"", """")"),"#VALUE!")</f>
        <v>#VALUE!</v>
      </c>
    </row>
    <row r="3142" spans="1:9" ht="15.75" customHeight="1">
      <c r="A3142" s="1">
        <v>3141</v>
      </c>
      <c r="B3142" s="3">
        <v>3142</v>
      </c>
      <c r="C3142" s="3" t="s">
        <v>8445</v>
      </c>
      <c r="D3142" s="3" t="s">
        <v>8446</v>
      </c>
      <c r="E3142" s="3" t="s">
        <v>8447</v>
      </c>
      <c r="F3142" s="3" t="s">
        <v>277</v>
      </c>
      <c r="G3142" s="3">
        <v>0</v>
      </c>
      <c r="H3142" s="3" t="s">
        <v>557</v>
      </c>
      <c r="I3142" s="4" t="str">
        <f ca="1">IFERROR(__xludf.DUMMYFUNCTION("REGEXREPLACE(F3143,""\D"", """")"),"5")</f>
        <v>5</v>
      </c>
    </row>
    <row r="3143" spans="1:9" ht="15.75" customHeight="1">
      <c r="A3143" s="1">
        <v>3142</v>
      </c>
      <c r="B3143" s="3">
        <v>3143</v>
      </c>
      <c r="C3143" s="3" t="s">
        <v>8448</v>
      </c>
      <c r="D3143" s="3" t="s">
        <v>8449</v>
      </c>
      <c r="E3143" s="3" t="s">
        <v>21</v>
      </c>
      <c r="F3143" s="3">
        <v>0</v>
      </c>
      <c r="I3143" s="4" t="str">
        <f ca="1">IFERROR(__xludf.DUMMYFUNCTION("REGEXREPLACE(F3144,""\D"", """")"),"#VALUE!")</f>
        <v>#VALUE!</v>
      </c>
    </row>
    <row r="3144" spans="1:9" ht="15.75" customHeight="1">
      <c r="A3144" s="1">
        <v>3143</v>
      </c>
      <c r="B3144" s="3">
        <v>3144</v>
      </c>
      <c r="C3144" s="3" t="s">
        <v>8450</v>
      </c>
      <c r="D3144" s="3" t="s">
        <v>8451</v>
      </c>
      <c r="E3144" s="3" t="s">
        <v>21</v>
      </c>
      <c r="F3144" s="3">
        <v>0</v>
      </c>
      <c r="I3144" s="4" t="str">
        <f ca="1">IFERROR(__xludf.DUMMYFUNCTION("REGEXREPLACE(F3145,""\D"", """")"),"#VALUE!")</f>
        <v>#VALUE!</v>
      </c>
    </row>
    <row r="3145" spans="1:9" ht="15.75" customHeight="1">
      <c r="A3145" s="1">
        <v>3144</v>
      </c>
      <c r="B3145" s="3">
        <v>3145</v>
      </c>
      <c r="C3145" s="3" t="s">
        <v>8452</v>
      </c>
      <c r="D3145" s="3" t="s">
        <v>8453</v>
      </c>
      <c r="E3145" s="3" t="s">
        <v>8454</v>
      </c>
      <c r="F3145" s="3">
        <v>0</v>
      </c>
      <c r="I3145" s="4" t="str">
        <f ca="1">IFERROR(__xludf.DUMMYFUNCTION("REGEXREPLACE(F3146,""\D"", """")"),"#VALUE!")</f>
        <v>#VALUE!</v>
      </c>
    </row>
    <row r="3146" spans="1:9" ht="15.75" customHeight="1">
      <c r="A3146" s="1">
        <v>3145</v>
      </c>
      <c r="B3146" s="3">
        <v>3146</v>
      </c>
      <c r="C3146" s="3" t="s">
        <v>8455</v>
      </c>
      <c r="D3146" s="3" t="s">
        <v>8456</v>
      </c>
      <c r="E3146" s="3" t="s">
        <v>21</v>
      </c>
      <c r="F3146" s="3">
        <v>0</v>
      </c>
      <c r="I3146" s="4" t="str">
        <f ca="1">IFERROR(__xludf.DUMMYFUNCTION("REGEXREPLACE(F3147,""\D"", """")"),"#VALUE!")</f>
        <v>#VALUE!</v>
      </c>
    </row>
    <row r="3147" spans="1:9" ht="15.75" customHeight="1">
      <c r="A3147" s="1">
        <v>3146</v>
      </c>
      <c r="B3147" s="3">
        <v>3147</v>
      </c>
      <c r="C3147" s="3" t="s">
        <v>8457</v>
      </c>
      <c r="D3147" s="3" t="s">
        <v>8458</v>
      </c>
      <c r="E3147" s="3" t="s">
        <v>21</v>
      </c>
      <c r="F3147" s="3">
        <v>0</v>
      </c>
      <c r="I3147" s="4" t="str">
        <f ca="1">IFERROR(__xludf.DUMMYFUNCTION("REGEXREPLACE(F3148,""\D"", """")"),"#VALUE!")</f>
        <v>#VALUE!</v>
      </c>
    </row>
    <row r="3148" spans="1:9" ht="15.75" customHeight="1">
      <c r="A3148" s="1">
        <v>3147</v>
      </c>
      <c r="B3148" s="3">
        <v>3148</v>
      </c>
      <c r="C3148" s="3" t="s">
        <v>8459</v>
      </c>
      <c r="D3148" s="3" t="s">
        <v>8460</v>
      </c>
      <c r="E3148" s="3" t="s">
        <v>8461</v>
      </c>
      <c r="F3148" s="3" t="s">
        <v>302</v>
      </c>
      <c r="G3148" s="3">
        <v>3</v>
      </c>
      <c r="H3148" s="3" t="s">
        <v>1059</v>
      </c>
      <c r="I3148" s="4" t="str">
        <f ca="1">IFERROR(__xludf.DUMMYFUNCTION("REGEXREPLACE(F3149,""\D"", """")"),"18")</f>
        <v>18</v>
      </c>
    </row>
    <row r="3149" spans="1:9" ht="15.75" customHeight="1">
      <c r="A3149" s="1">
        <v>3148</v>
      </c>
      <c r="B3149" s="3">
        <v>3149</v>
      </c>
      <c r="C3149" s="3" t="s">
        <v>8462</v>
      </c>
      <c r="D3149" s="3" t="s">
        <v>8463</v>
      </c>
      <c r="E3149" s="3" t="s">
        <v>8464</v>
      </c>
      <c r="F3149" s="3" t="s">
        <v>365</v>
      </c>
      <c r="G3149" s="3">
        <v>33</v>
      </c>
      <c r="H3149" s="3" t="s">
        <v>412</v>
      </c>
      <c r="I3149" s="4" t="str">
        <f ca="1">IFERROR(__xludf.DUMMYFUNCTION("REGEXREPLACE(F3150,""\D"", """")"),"24")</f>
        <v>24</v>
      </c>
    </row>
    <row r="3150" spans="1:9" ht="15.75" customHeight="1">
      <c r="A3150" s="1">
        <v>3149</v>
      </c>
      <c r="B3150" s="3">
        <v>3150</v>
      </c>
      <c r="C3150" s="3" t="s">
        <v>8465</v>
      </c>
      <c r="D3150" s="3" t="s">
        <v>8466</v>
      </c>
      <c r="E3150" s="3" t="s">
        <v>8467</v>
      </c>
      <c r="F3150" s="3" t="s">
        <v>263</v>
      </c>
      <c r="G3150" s="3">
        <v>1</v>
      </c>
      <c r="H3150" s="3" t="s">
        <v>135</v>
      </c>
      <c r="I3150" s="4" t="str">
        <f ca="1">IFERROR(__xludf.DUMMYFUNCTION("REGEXREPLACE(F3151,""\D"", """")"),"6")</f>
        <v>6</v>
      </c>
    </row>
    <row r="3151" spans="1:9" ht="15.75" customHeight="1">
      <c r="A3151" s="1">
        <v>3150</v>
      </c>
      <c r="B3151" s="3">
        <v>3151</v>
      </c>
      <c r="C3151" s="3" t="s">
        <v>8468</v>
      </c>
      <c r="D3151" s="3" t="s">
        <v>8469</v>
      </c>
      <c r="E3151" s="3" t="s">
        <v>8470</v>
      </c>
      <c r="F3151" s="3">
        <v>0</v>
      </c>
      <c r="I3151" s="4" t="str">
        <f ca="1">IFERROR(__xludf.DUMMYFUNCTION("REGEXREPLACE(F3152,""\D"", """")"),"#VALUE!")</f>
        <v>#VALUE!</v>
      </c>
    </row>
    <row r="3152" spans="1:9" ht="15.75" customHeight="1">
      <c r="A3152" s="1">
        <v>3151</v>
      </c>
      <c r="B3152" s="3">
        <v>3152</v>
      </c>
      <c r="C3152" s="3" t="s">
        <v>8471</v>
      </c>
      <c r="D3152" s="3" t="s">
        <v>8472</v>
      </c>
      <c r="E3152" s="3" t="s">
        <v>8473</v>
      </c>
      <c r="F3152" s="3">
        <v>0</v>
      </c>
      <c r="I3152" s="4" t="str">
        <f ca="1">IFERROR(__xludf.DUMMYFUNCTION("REGEXREPLACE(F3153,""\D"", """")"),"#VALUE!")</f>
        <v>#VALUE!</v>
      </c>
    </row>
    <row r="3153" spans="1:9" ht="15.75" customHeight="1">
      <c r="A3153" s="1">
        <v>3152</v>
      </c>
      <c r="B3153" s="3">
        <v>3153</v>
      </c>
      <c r="C3153" s="3" t="s">
        <v>8474</v>
      </c>
      <c r="D3153" s="3" t="s">
        <v>8475</v>
      </c>
      <c r="E3153" s="3" t="s">
        <v>21</v>
      </c>
      <c r="F3153" s="3">
        <v>0</v>
      </c>
      <c r="I3153" s="4" t="str">
        <f ca="1">IFERROR(__xludf.DUMMYFUNCTION("REGEXREPLACE(F3154,""\D"", """")"),"#VALUE!")</f>
        <v>#VALUE!</v>
      </c>
    </row>
    <row r="3154" spans="1:9" ht="15.75" customHeight="1">
      <c r="A3154" s="1">
        <v>3153</v>
      </c>
      <c r="B3154" s="3">
        <v>3154</v>
      </c>
      <c r="C3154" s="3" t="s">
        <v>8476</v>
      </c>
      <c r="D3154" s="3" t="s">
        <v>8477</v>
      </c>
      <c r="E3154" s="3" t="s">
        <v>21</v>
      </c>
      <c r="F3154" s="3">
        <v>0</v>
      </c>
      <c r="I3154" s="4" t="str">
        <f ca="1">IFERROR(__xludf.DUMMYFUNCTION("REGEXREPLACE(F3155,""\D"", """")"),"#VALUE!")</f>
        <v>#VALUE!</v>
      </c>
    </row>
    <row r="3155" spans="1:9" ht="15.75" customHeight="1">
      <c r="A3155" s="1">
        <v>3154</v>
      </c>
      <c r="B3155" s="3">
        <v>3155</v>
      </c>
      <c r="C3155" s="3" t="s">
        <v>8478</v>
      </c>
      <c r="D3155" s="3" t="s">
        <v>8479</v>
      </c>
      <c r="E3155" s="3" t="s">
        <v>8480</v>
      </c>
      <c r="F3155" s="3">
        <v>0</v>
      </c>
      <c r="I3155" s="4" t="str">
        <f ca="1">IFERROR(__xludf.DUMMYFUNCTION("REGEXREPLACE(F3156,""\D"", """")"),"#VALUE!")</f>
        <v>#VALUE!</v>
      </c>
    </row>
    <row r="3156" spans="1:9" ht="15.75" customHeight="1">
      <c r="A3156" s="1">
        <v>3155</v>
      </c>
      <c r="B3156" s="3">
        <v>3156</v>
      </c>
      <c r="C3156" s="3" t="s">
        <v>8481</v>
      </c>
      <c r="D3156" s="3" t="s">
        <v>8482</v>
      </c>
      <c r="E3156" s="3" t="s">
        <v>8483</v>
      </c>
      <c r="F3156" s="3">
        <v>0</v>
      </c>
      <c r="I3156" s="4" t="str">
        <f ca="1">IFERROR(__xludf.DUMMYFUNCTION("REGEXREPLACE(F3157,""\D"", """")"),"#VALUE!")</f>
        <v>#VALUE!</v>
      </c>
    </row>
    <row r="3157" spans="1:9" ht="15.75" customHeight="1">
      <c r="A3157" s="1">
        <v>3156</v>
      </c>
      <c r="B3157" s="3">
        <v>3157</v>
      </c>
      <c r="C3157" s="3" t="s">
        <v>8484</v>
      </c>
      <c r="D3157" s="3" t="s">
        <v>8485</v>
      </c>
      <c r="E3157" s="3" t="s">
        <v>8486</v>
      </c>
      <c r="F3157" s="3" t="s">
        <v>316</v>
      </c>
      <c r="G3157" s="3">
        <v>10</v>
      </c>
      <c r="H3157" s="3" t="s">
        <v>76</v>
      </c>
      <c r="I3157" s="4" t="str">
        <f ca="1">IFERROR(__xludf.DUMMYFUNCTION("REGEXREPLACE(F3158,""\D"", """")"),"10")</f>
        <v>10</v>
      </c>
    </row>
    <row r="3158" spans="1:9" ht="15.75" customHeight="1">
      <c r="A3158" s="1">
        <v>3157</v>
      </c>
      <c r="B3158" s="3">
        <v>3158</v>
      </c>
      <c r="C3158" s="3" t="s">
        <v>8487</v>
      </c>
      <c r="D3158" s="3" t="s">
        <v>8488</v>
      </c>
      <c r="E3158" s="3" t="s">
        <v>8489</v>
      </c>
      <c r="F3158" s="3" t="s">
        <v>17</v>
      </c>
      <c r="G3158" s="3">
        <v>0</v>
      </c>
      <c r="H3158" s="3" t="s">
        <v>30</v>
      </c>
      <c r="I3158" s="4" t="str">
        <f ca="1">IFERROR(__xludf.DUMMYFUNCTION("REGEXREPLACE(F3159,""\D"", """")"),"9")</f>
        <v>9</v>
      </c>
    </row>
    <row r="3159" spans="1:9" ht="15.75" customHeight="1">
      <c r="A3159" s="1">
        <v>3158</v>
      </c>
      <c r="B3159" s="3">
        <v>3159</v>
      </c>
      <c r="C3159" s="3" t="s">
        <v>8490</v>
      </c>
      <c r="D3159" s="3" t="s">
        <v>8491</v>
      </c>
      <c r="E3159" s="3" t="s">
        <v>8492</v>
      </c>
      <c r="F3159" s="3" t="s">
        <v>17</v>
      </c>
      <c r="G3159" s="3">
        <v>1</v>
      </c>
      <c r="H3159" s="3" t="s">
        <v>88</v>
      </c>
      <c r="I3159" s="4" t="str">
        <f ca="1">IFERROR(__xludf.DUMMYFUNCTION("REGEXREPLACE(F3160,""\D"", """")"),"9")</f>
        <v>9</v>
      </c>
    </row>
    <row r="3160" spans="1:9" ht="15.75" customHeight="1">
      <c r="A3160" s="1">
        <v>3159</v>
      </c>
      <c r="B3160" s="3">
        <v>3160</v>
      </c>
      <c r="C3160" s="3" t="s">
        <v>8493</v>
      </c>
      <c r="D3160" s="3" t="s">
        <v>8494</v>
      </c>
      <c r="E3160" s="3" t="s">
        <v>8495</v>
      </c>
      <c r="F3160" s="3" t="s">
        <v>166</v>
      </c>
      <c r="G3160" s="3">
        <v>7</v>
      </c>
      <c r="H3160" s="3" t="s">
        <v>18</v>
      </c>
      <c r="I3160" s="4" t="str">
        <f ca="1">IFERROR(__xludf.DUMMYFUNCTION("REGEXREPLACE(F3161,""\D"", """")"),"4")</f>
        <v>4</v>
      </c>
    </row>
    <row r="3161" spans="1:9" ht="15.75" customHeight="1">
      <c r="A3161" s="1">
        <v>3160</v>
      </c>
      <c r="B3161" s="3">
        <v>3161</v>
      </c>
      <c r="C3161" s="3" t="s">
        <v>8496</v>
      </c>
      <c r="D3161" s="3" t="s">
        <v>8497</v>
      </c>
      <c r="E3161" s="3" t="s">
        <v>8498</v>
      </c>
      <c r="F3161" s="3" t="s">
        <v>263</v>
      </c>
      <c r="G3161" s="3">
        <v>11</v>
      </c>
      <c r="H3161" s="3" t="s">
        <v>235</v>
      </c>
      <c r="I3161" s="4" t="str">
        <f ca="1">IFERROR(__xludf.DUMMYFUNCTION("REGEXREPLACE(F3162,""\D"", """")"),"6")</f>
        <v>6</v>
      </c>
    </row>
    <row r="3162" spans="1:9" ht="15.75" customHeight="1">
      <c r="A3162" s="1">
        <v>3161</v>
      </c>
      <c r="B3162" s="3">
        <v>3162</v>
      </c>
      <c r="C3162" s="3" t="s">
        <v>8499</v>
      </c>
      <c r="D3162" s="3" t="s">
        <v>8500</v>
      </c>
      <c r="E3162" s="3" t="s">
        <v>8501</v>
      </c>
      <c r="F3162" s="3">
        <v>0</v>
      </c>
      <c r="I3162" s="4" t="str">
        <f ca="1">IFERROR(__xludf.DUMMYFUNCTION("REGEXREPLACE(F3163,""\D"", """")"),"#VALUE!")</f>
        <v>#VALUE!</v>
      </c>
    </row>
    <row r="3163" spans="1:9" ht="15.75" customHeight="1">
      <c r="A3163" s="1">
        <v>3162</v>
      </c>
      <c r="B3163" s="3">
        <v>3163</v>
      </c>
      <c r="C3163" s="3" t="s">
        <v>8502</v>
      </c>
      <c r="D3163" s="3" t="s">
        <v>8503</v>
      </c>
      <c r="E3163" s="3" t="s">
        <v>8504</v>
      </c>
      <c r="F3163" s="3" t="s">
        <v>166</v>
      </c>
      <c r="G3163" s="3">
        <v>2</v>
      </c>
      <c r="H3163" s="3" t="s">
        <v>283</v>
      </c>
      <c r="I3163" s="4" t="str">
        <f ca="1">IFERROR(__xludf.DUMMYFUNCTION("REGEXREPLACE(F3164,""\D"", """")"),"4")</f>
        <v>4</v>
      </c>
    </row>
    <row r="3164" spans="1:9" ht="15.75" customHeight="1">
      <c r="A3164" s="1">
        <v>3163</v>
      </c>
      <c r="B3164" s="3">
        <v>3164</v>
      </c>
      <c r="C3164" s="3" t="s">
        <v>8505</v>
      </c>
      <c r="D3164" s="3" t="s">
        <v>8506</v>
      </c>
      <c r="E3164" s="3" t="s">
        <v>8507</v>
      </c>
      <c r="F3164" s="3">
        <v>0</v>
      </c>
      <c r="I3164" s="4" t="str">
        <f ca="1">IFERROR(__xludf.DUMMYFUNCTION("REGEXREPLACE(F3165,""\D"", """")"),"#VALUE!")</f>
        <v>#VALUE!</v>
      </c>
    </row>
    <row r="3165" spans="1:9" ht="15.75" customHeight="1">
      <c r="A3165" s="1">
        <v>3164</v>
      </c>
      <c r="B3165" s="3">
        <v>3165</v>
      </c>
      <c r="C3165" s="3" t="s">
        <v>8508</v>
      </c>
      <c r="D3165" s="3" t="s">
        <v>8509</v>
      </c>
      <c r="E3165" s="3" t="s">
        <v>21</v>
      </c>
      <c r="F3165" s="3">
        <v>0</v>
      </c>
      <c r="I3165" s="4" t="str">
        <f ca="1">IFERROR(__xludf.DUMMYFUNCTION("REGEXREPLACE(F3166,""\D"", """")"),"#VALUE!")</f>
        <v>#VALUE!</v>
      </c>
    </row>
    <row r="3166" spans="1:9" ht="15.75" customHeight="1">
      <c r="A3166" s="1">
        <v>3165</v>
      </c>
      <c r="B3166" s="3">
        <v>3166</v>
      </c>
      <c r="C3166" s="3" t="s">
        <v>8510</v>
      </c>
      <c r="D3166" s="3" t="s">
        <v>8511</v>
      </c>
      <c r="E3166" s="3" t="s">
        <v>21</v>
      </c>
      <c r="F3166" s="3">
        <v>0</v>
      </c>
      <c r="I3166" s="4" t="str">
        <f ca="1">IFERROR(__xludf.DUMMYFUNCTION("REGEXREPLACE(F3167,""\D"", """")"),"#VALUE!")</f>
        <v>#VALUE!</v>
      </c>
    </row>
    <row r="3167" spans="1:9" ht="15.75" customHeight="1">
      <c r="A3167" s="1">
        <v>3166</v>
      </c>
      <c r="B3167" s="3">
        <v>3167</v>
      </c>
      <c r="C3167" s="3" t="s">
        <v>8512</v>
      </c>
      <c r="D3167" s="3" t="s">
        <v>8513</v>
      </c>
      <c r="E3167" s="3" t="s">
        <v>8013</v>
      </c>
      <c r="F3167" s="3">
        <v>0</v>
      </c>
      <c r="I3167" s="4" t="str">
        <f ca="1">IFERROR(__xludf.DUMMYFUNCTION("REGEXREPLACE(F3168,""\D"", """")"),"#VALUE!")</f>
        <v>#VALUE!</v>
      </c>
    </row>
    <row r="3168" spans="1:9" ht="15.75" customHeight="1">
      <c r="A3168" s="1">
        <v>3167</v>
      </c>
      <c r="B3168" s="3">
        <v>3168</v>
      </c>
      <c r="C3168" s="3" t="s">
        <v>8514</v>
      </c>
      <c r="D3168" s="3" t="s">
        <v>8515</v>
      </c>
      <c r="E3168" s="3" t="s">
        <v>8516</v>
      </c>
      <c r="F3168" s="3" t="s">
        <v>381</v>
      </c>
      <c r="G3168" s="3">
        <v>10</v>
      </c>
      <c r="H3168" s="3" t="s">
        <v>1627</v>
      </c>
      <c r="I3168" s="4" t="str">
        <f ca="1">IFERROR(__xludf.DUMMYFUNCTION("REGEXREPLACE(F3169,""\D"", """")"),"15")</f>
        <v>15</v>
      </c>
    </row>
    <row r="3169" spans="1:9" ht="15.75" customHeight="1">
      <c r="A3169" s="1">
        <v>3168</v>
      </c>
      <c r="B3169" s="3">
        <v>3169</v>
      </c>
      <c r="C3169" s="3" t="s">
        <v>8517</v>
      </c>
      <c r="D3169" s="3" t="s">
        <v>8518</v>
      </c>
      <c r="E3169" s="3" t="s">
        <v>8519</v>
      </c>
      <c r="F3169" s="3" t="s">
        <v>263</v>
      </c>
      <c r="G3169" s="3">
        <v>11</v>
      </c>
      <c r="H3169" s="3" t="s">
        <v>235</v>
      </c>
      <c r="I3169" s="4" t="str">
        <f ca="1">IFERROR(__xludf.DUMMYFUNCTION("REGEXREPLACE(F3170,""\D"", """")"),"6")</f>
        <v>6</v>
      </c>
    </row>
    <row r="3170" spans="1:9" ht="15.75" customHeight="1">
      <c r="A3170" s="1">
        <v>3169</v>
      </c>
      <c r="B3170" s="3">
        <v>3170</v>
      </c>
      <c r="C3170" s="3" t="s">
        <v>8520</v>
      </c>
      <c r="D3170" s="3" t="s">
        <v>8521</v>
      </c>
      <c r="E3170" s="3" t="s">
        <v>8522</v>
      </c>
      <c r="F3170" s="3">
        <v>0</v>
      </c>
      <c r="I3170" s="4" t="str">
        <f ca="1">IFERROR(__xludf.DUMMYFUNCTION("REGEXREPLACE(F3171,""\D"", """")"),"#VALUE!")</f>
        <v>#VALUE!</v>
      </c>
    </row>
    <row r="3171" spans="1:9" ht="15.75" customHeight="1">
      <c r="A3171" s="1">
        <v>3170</v>
      </c>
      <c r="B3171" s="3">
        <v>3171</v>
      </c>
      <c r="C3171" s="3" t="s">
        <v>8523</v>
      </c>
      <c r="D3171" s="3" t="s">
        <v>8524</v>
      </c>
      <c r="E3171" s="3" t="s">
        <v>8525</v>
      </c>
      <c r="F3171" s="3">
        <v>0</v>
      </c>
      <c r="I3171" s="4" t="str">
        <f ca="1">IFERROR(__xludf.DUMMYFUNCTION("REGEXREPLACE(F3172,""\D"", """")"),"#VALUE!")</f>
        <v>#VALUE!</v>
      </c>
    </row>
    <row r="3172" spans="1:9" ht="15.75" customHeight="1">
      <c r="A3172" s="1">
        <v>3171</v>
      </c>
      <c r="B3172" s="3">
        <v>3172</v>
      </c>
      <c r="C3172" s="3" t="s">
        <v>8526</v>
      </c>
      <c r="D3172" s="3" t="s">
        <v>8527</v>
      </c>
      <c r="E3172" s="3" t="s">
        <v>8528</v>
      </c>
      <c r="F3172" s="3" t="s">
        <v>277</v>
      </c>
      <c r="G3172" s="3">
        <v>11</v>
      </c>
      <c r="H3172" s="3" t="s">
        <v>154</v>
      </c>
      <c r="I3172" s="4" t="str">
        <f ca="1">IFERROR(__xludf.DUMMYFUNCTION("REGEXREPLACE(F3173,""\D"", """")"),"5")</f>
        <v>5</v>
      </c>
    </row>
    <row r="3173" spans="1:9" ht="15.75" customHeight="1">
      <c r="A3173" s="1">
        <v>3172</v>
      </c>
      <c r="B3173" s="3">
        <v>3173</v>
      </c>
      <c r="C3173" s="3" t="s">
        <v>8529</v>
      </c>
      <c r="D3173" s="3" t="s">
        <v>8530</v>
      </c>
      <c r="E3173" s="3" t="s">
        <v>8531</v>
      </c>
      <c r="F3173" s="3" t="s">
        <v>429</v>
      </c>
      <c r="G3173" s="3">
        <v>0</v>
      </c>
      <c r="H3173" s="3" t="s">
        <v>76</v>
      </c>
      <c r="I3173" s="4" t="str">
        <f ca="1">IFERROR(__xludf.DUMMYFUNCTION("REGEXREPLACE(F3174,""\D"", """")"),"20")</f>
        <v>20</v>
      </c>
    </row>
    <row r="3174" spans="1:9" ht="15.75" customHeight="1">
      <c r="A3174" s="1">
        <v>3173</v>
      </c>
      <c r="B3174" s="3">
        <v>3174</v>
      </c>
      <c r="C3174" s="3" t="s">
        <v>8532</v>
      </c>
      <c r="D3174" s="3" t="s">
        <v>8533</v>
      </c>
      <c r="E3174" s="3" t="s">
        <v>8534</v>
      </c>
      <c r="F3174" s="3" t="s">
        <v>41</v>
      </c>
      <c r="G3174" s="3">
        <v>7</v>
      </c>
      <c r="H3174" s="3" t="s">
        <v>212</v>
      </c>
      <c r="I3174" s="4" t="str">
        <f ca="1">IFERROR(__xludf.DUMMYFUNCTION("REGEXREPLACE(F3175,""\D"", """")"),"11")</f>
        <v>11</v>
      </c>
    </row>
    <row r="3175" spans="1:9" ht="15.75" customHeight="1">
      <c r="A3175" s="1">
        <v>3174</v>
      </c>
      <c r="B3175" s="3">
        <v>3175</v>
      </c>
      <c r="C3175" s="3" t="s">
        <v>8535</v>
      </c>
      <c r="D3175" s="3" t="s">
        <v>8536</v>
      </c>
      <c r="E3175" s="3" t="s">
        <v>21</v>
      </c>
      <c r="F3175" s="3">
        <v>0</v>
      </c>
      <c r="I3175" s="4" t="str">
        <f ca="1">IFERROR(__xludf.DUMMYFUNCTION("REGEXREPLACE(F3176,""\D"", """")"),"#VALUE!")</f>
        <v>#VALUE!</v>
      </c>
    </row>
    <row r="3176" spans="1:9" ht="15.75" customHeight="1">
      <c r="A3176" s="1">
        <v>3175</v>
      </c>
      <c r="B3176" s="3">
        <v>3176</v>
      </c>
      <c r="C3176" s="3" t="s">
        <v>8537</v>
      </c>
      <c r="D3176" s="3" t="s">
        <v>8538</v>
      </c>
      <c r="E3176" s="3" t="s">
        <v>8539</v>
      </c>
      <c r="F3176" s="3" t="s">
        <v>2163</v>
      </c>
      <c r="G3176" s="3">
        <v>8</v>
      </c>
      <c r="H3176" s="3" t="s">
        <v>5048</v>
      </c>
      <c r="I3176" s="4" t="str">
        <f ca="1">IFERROR(__xludf.DUMMYFUNCTION("REGEXREPLACE(F3177,""\D"", """")"),"55")</f>
        <v>55</v>
      </c>
    </row>
    <row r="3177" spans="1:9" ht="15.75" customHeight="1">
      <c r="A3177" s="1">
        <v>3176</v>
      </c>
      <c r="B3177" s="3">
        <v>3177</v>
      </c>
      <c r="C3177" s="3" t="s">
        <v>8540</v>
      </c>
      <c r="D3177" s="3" t="s">
        <v>8541</v>
      </c>
      <c r="E3177" s="3" t="s">
        <v>21</v>
      </c>
      <c r="F3177" s="3">
        <v>0</v>
      </c>
      <c r="I3177" s="4" t="str">
        <f ca="1">IFERROR(__xludf.DUMMYFUNCTION("REGEXREPLACE(F3178,""\D"", """")"),"#VALUE!")</f>
        <v>#VALUE!</v>
      </c>
    </row>
    <row r="3178" spans="1:9" ht="15.75" customHeight="1">
      <c r="A3178" s="1">
        <v>3177</v>
      </c>
      <c r="B3178" s="3">
        <v>3178</v>
      </c>
      <c r="C3178" s="3" t="s">
        <v>8542</v>
      </c>
      <c r="D3178" s="3" t="s">
        <v>8543</v>
      </c>
      <c r="E3178" s="3" t="s">
        <v>8544</v>
      </c>
      <c r="F3178" s="3">
        <v>0</v>
      </c>
      <c r="I3178" s="4" t="str">
        <f ca="1">IFERROR(__xludf.DUMMYFUNCTION("REGEXREPLACE(F3179,""\D"", """")"),"#VALUE!")</f>
        <v>#VALUE!</v>
      </c>
    </row>
    <row r="3179" spans="1:9" ht="15.75" customHeight="1">
      <c r="A3179" s="1">
        <v>3178</v>
      </c>
      <c r="B3179" s="3">
        <v>3179</v>
      </c>
      <c r="C3179" s="3" t="s">
        <v>8545</v>
      </c>
      <c r="D3179" s="3" t="s">
        <v>8546</v>
      </c>
      <c r="E3179" s="3" t="s">
        <v>21</v>
      </c>
      <c r="F3179" s="3">
        <v>0</v>
      </c>
      <c r="I3179" s="4" t="str">
        <f ca="1">IFERROR(__xludf.DUMMYFUNCTION("REGEXREPLACE(F3180,""\D"", """")"),"#VALUE!")</f>
        <v>#VALUE!</v>
      </c>
    </row>
    <row r="3180" spans="1:9" ht="15.75" customHeight="1">
      <c r="A3180" s="1">
        <v>3179</v>
      </c>
      <c r="B3180" s="3">
        <v>3180</v>
      </c>
      <c r="C3180" s="3" t="s">
        <v>8547</v>
      </c>
      <c r="D3180" s="3" t="s">
        <v>8548</v>
      </c>
      <c r="E3180" s="3" t="s">
        <v>8549</v>
      </c>
      <c r="F3180" s="3" t="s">
        <v>358</v>
      </c>
      <c r="G3180" s="3">
        <v>9</v>
      </c>
      <c r="H3180" s="3" t="s">
        <v>531</v>
      </c>
      <c r="I3180" s="4" t="str">
        <f ca="1">IFERROR(__xludf.DUMMYFUNCTION("REGEXREPLACE(F3181,""\D"", """")"),"17")</f>
        <v>17</v>
      </c>
    </row>
    <row r="3181" spans="1:9" ht="15.75" customHeight="1">
      <c r="A3181" s="1">
        <v>3180</v>
      </c>
      <c r="B3181" s="3">
        <v>3181</v>
      </c>
      <c r="C3181" s="3" t="s">
        <v>8550</v>
      </c>
      <c r="D3181" s="3" t="s">
        <v>8551</v>
      </c>
      <c r="E3181" s="3" t="s">
        <v>8552</v>
      </c>
      <c r="F3181" s="3" t="s">
        <v>17</v>
      </c>
      <c r="G3181" s="3">
        <v>20</v>
      </c>
      <c r="H3181" s="3" t="s">
        <v>595</v>
      </c>
      <c r="I3181" s="4" t="str">
        <f ca="1">IFERROR(__xludf.DUMMYFUNCTION("REGEXREPLACE(F3182,""\D"", """")"),"9")</f>
        <v>9</v>
      </c>
    </row>
    <row r="3182" spans="1:9" ht="15.75" customHeight="1">
      <c r="A3182" s="1">
        <v>3181</v>
      </c>
      <c r="B3182" s="3">
        <v>3182</v>
      </c>
      <c r="C3182" s="3" t="s">
        <v>8553</v>
      </c>
      <c r="D3182" s="3" t="s">
        <v>8554</v>
      </c>
      <c r="E3182" s="3" t="s">
        <v>8555</v>
      </c>
      <c r="F3182" s="3" t="s">
        <v>61</v>
      </c>
      <c r="G3182" s="3">
        <v>0</v>
      </c>
      <c r="H3182" s="3" t="s">
        <v>933</v>
      </c>
      <c r="I3182" s="4" t="str">
        <f ca="1">IFERROR(__xludf.DUMMYFUNCTION("REGEXREPLACE(F3183,""\D"", """")"),"8")</f>
        <v>8</v>
      </c>
    </row>
    <row r="3183" spans="1:9" ht="15.75" customHeight="1">
      <c r="A3183" s="1">
        <v>3182</v>
      </c>
      <c r="B3183" s="3">
        <v>3183</v>
      </c>
      <c r="C3183" s="3" t="s">
        <v>8556</v>
      </c>
      <c r="D3183" s="3" t="s">
        <v>8557</v>
      </c>
      <c r="E3183" s="3" t="s">
        <v>21</v>
      </c>
      <c r="F3183" s="3">
        <v>0</v>
      </c>
      <c r="I3183" s="4" t="str">
        <f ca="1">IFERROR(__xludf.DUMMYFUNCTION("REGEXREPLACE(F3184,""\D"", """")"),"#VALUE!")</f>
        <v>#VALUE!</v>
      </c>
    </row>
    <row r="3184" spans="1:9" ht="15.75" customHeight="1">
      <c r="A3184" s="1">
        <v>3183</v>
      </c>
      <c r="B3184" s="3">
        <v>3184</v>
      </c>
      <c r="C3184" s="3" t="s">
        <v>8558</v>
      </c>
      <c r="D3184" s="3" t="s">
        <v>8559</v>
      </c>
      <c r="E3184" s="3" t="s">
        <v>8560</v>
      </c>
      <c r="F3184" s="3">
        <v>0</v>
      </c>
      <c r="I3184" s="4" t="str">
        <f ca="1">IFERROR(__xludf.DUMMYFUNCTION("REGEXREPLACE(F3185,""\D"", """")"),"#VALUE!")</f>
        <v>#VALUE!</v>
      </c>
    </row>
    <row r="3185" spans="1:9" ht="15.75" customHeight="1">
      <c r="A3185" s="1">
        <v>3184</v>
      </c>
      <c r="B3185" s="3">
        <v>3185</v>
      </c>
      <c r="C3185" s="3" t="s">
        <v>8561</v>
      </c>
      <c r="D3185" s="3" t="s">
        <v>8562</v>
      </c>
      <c r="E3185" s="3" t="s">
        <v>8563</v>
      </c>
      <c r="F3185" s="3" t="s">
        <v>134</v>
      </c>
      <c r="G3185" s="3">
        <v>2</v>
      </c>
      <c r="H3185" s="3" t="s">
        <v>557</v>
      </c>
      <c r="I3185" s="4" t="str">
        <f ca="1">IFERROR(__xludf.DUMMYFUNCTION("REGEXREPLACE(F3186,""\D"", """")"),"3")</f>
        <v>3</v>
      </c>
    </row>
    <row r="3186" spans="1:9" ht="15.75" customHeight="1">
      <c r="A3186" s="1">
        <v>3185</v>
      </c>
      <c r="B3186" s="3">
        <v>3186</v>
      </c>
      <c r="C3186" s="3" t="s">
        <v>8564</v>
      </c>
      <c r="D3186" s="3" t="s">
        <v>8565</v>
      </c>
      <c r="E3186" s="3" t="s">
        <v>8566</v>
      </c>
      <c r="F3186" s="3">
        <v>0</v>
      </c>
      <c r="I3186" s="4" t="str">
        <f ca="1">IFERROR(__xludf.DUMMYFUNCTION("REGEXREPLACE(F3187,""\D"", """")"),"#VALUE!")</f>
        <v>#VALUE!</v>
      </c>
    </row>
    <row r="3187" spans="1:9" ht="15.75" customHeight="1">
      <c r="A3187" s="1">
        <v>3186</v>
      </c>
      <c r="B3187" s="3">
        <v>3187</v>
      </c>
      <c r="C3187" s="3" t="s">
        <v>8567</v>
      </c>
      <c r="D3187" s="3" t="s">
        <v>8568</v>
      </c>
      <c r="E3187" s="3" t="s">
        <v>8569</v>
      </c>
      <c r="F3187" s="3" t="s">
        <v>95</v>
      </c>
      <c r="G3187" s="3">
        <v>33</v>
      </c>
      <c r="H3187" s="3" t="s">
        <v>371</v>
      </c>
      <c r="I3187" s="4" t="str">
        <f ca="1">IFERROR(__xludf.DUMMYFUNCTION("REGEXREPLACE(F3188,""\D"", """")"),"14")</f>
        <v>14</v>
      </c>
    </row>
    <row r="3188" spans="1:9" ht="15.75" customHeight="1">
      <c r="A3188" s="1">
        <v>3187</v>
      </c>
      <c r="B3188" s="3">
        <v>3188</v>
      </c>
      <c r="C3188" s="3" t="s">
        <v>8570</v>
      </c>
      <c r="D3188" s="3" t="s">
        <v>8571</v>
      </c>
      <c r="E3188" s="3" t="s">
        <v>8572</v>
      </c>
      <c r="F3188" s="3">
        <v>0</v>
      </c>
      <c r="I3188" s="4" t="str">
        <f ca="1">IFERROR(__xludf.DUMMYFUNCTION("REGEXREPLACE(F3189,""\D"", """")"),"#VALUE!")</f>
        <v>#VALUE!</v>
      </c>
    </row>
    <row r="3189" spans="1:9" ht="15.75" customHeight="1">
      <c r="A3189" s="1">
        <v>3188</v>
      </c>
      <c r="B3189" s="3">
        <v>3189</v>
      </c>
      <c r="C3189" s="3" t="s">
        <v>8573</v>
      </c>
      <c r="D3189" s="3" t="s">
        <v>8574</v>
      </c>
      <c r="E3189" s="3" t="s">
        <v>21</v>
      </c>
      <c r="F3189" s="3">
        <v>0</v>
      </c>
      <c r="I3189" s="4" t="str">
        <f ca="1">IFERROR(__xludf.DUMMYFUNCTION("REGEXREPLACE(F3190,""\D"", """")"),"#VALUE!")</f>
        <v>#VALUE!</v>
      </c>
    </row>
    <row r="3190" spans="1:9" ht="15.75" customHeight="1">
      <c r="A3190" s="1">
        <v>3189</v>
      </c>
      <c r="B3190" s="3">
        <v>3190</v>
      </c>
      <c r="C3190" s="3" t="s">
        <v>8575</v>
      </c>
      <c r="D3190" s="3" t="s">
        <v>8576</v>
      </c>
      <c r="E3190" s="3" t="s">
        <v>8577</v>
      </c>
      <c r="F3190" s="3" t="s">
        <v>139</v>
      </c>
      <c r="G3190" s="3">
        <v>1</v>
      </c>
      <c r="H3190" s="3" t="s">
        <v>831</v>
      </c>
      <c r="I3190" s="4" t="str">
        <f ca="1">IFERROR(__xludf.DUMMYFUNCTION("REGEXREPLACE(F3191,""\D"", """")"),"22")</f>
        <v>22</v>
      </c>
    </row>
    <row r="3191" spans="1:9" ht="15.75" customHeight="1">
      <c r="A3191" s="1">
        <v>3190</v>
      </c>
      <c r="B3191" s="3">
        <v>3191</v>
      </c>
      <c r="C3191" s="3" t="s">
        <v>8578</v>
      </c>
      <c r="D3191" s="3" t="s">
        <v>8579</v>
      </c>
      <c r="E3191" s="3" t="s">
        <v>8580</v>
      </c>
      <c r="F3191" s="3">
        <v>0</v>
      </c>
      <c r="I3191" s="4" t="str">
        <f ca="1">IFERROR(__xludf.DUMMYFUNCTION("REGEXREPLACE(F3192,""\D"", """")"),"#VALUE!")</f>
        <v>#VALUE!</v>
      </c>
    </row>
    <row r="3192" spans="1:9" ht="15.75" customHeight="1">
      <c r="A3192" s="1">
        <v>3191</v>
      </c>
      <c r="B3192" s="3">
        <v>3192</v>
      </c>
      <c r="C3192" s="3" t="s">
        <v>8581</v>
      </c>
      <c r="D3192" s="3" t="s">
        <v>8582</v>
      </c>
      <c r="E3192" s="3" t="s">
        <v>21</v>
      </c>
      <c r="F3192" s="3">
        <v>0</v>
      </c>
      <c r="I3192" s="4" t="str">
        <f ca="1">IFERROR(__xludf.DUMMYFUNCTION("REGEXREPLACE(F3193,""\D"", """")"),"#VALUE!")</f>
        <v>#VALUE!</v>
      </c>
    </row>
    <row r="3193" spans="1:9" ht="15.75" customHeight="1">
      <c r="A3193" s="1">
        <v>3192</v>
      </c>
      <c r="B3193" s="3">
        <v>3193</v>
      </c>
      <c r="C3193" s="3" t="s">
        <v>8583</v>
      </c>
      <c r="D3193" s="3" t="s">
        <v>8584</v>
      </c>
      <c r="E3193" s="3" t="s">
        <v>8585</v>
      </c>
      <c r="F3193" s="3">
        <v>0</v>
      </c>
      <c r="I3193" s="4" t="str">
        <f ca="1">IFERROR(__xludf.DUMMYFUNCTION("REGEXREPLACE(F3194,""\D"", """")"),"#VALUE!")</f>
        <v>#VALUE!</v>
      </c>
    </row>
    <row r="3194" spans="1:9" ht="15.75" customHeight="1">
      <c r="A3194" s="1">
        <v>3193</v>
      </c>
      <c r="B3194" s="3">
        <v>3194</v>
      </c>
      <c r="C3194" s="3" t="s">
        <v>8586</v>
      </c>
      <c r="D3194" s="3" t="s">
        <v>8587</v>
      </c>
      <c r="E3194" s="3" t="s">
        <v>21</v>
      </c>
      <c r="F3194" s="3">
        <v>0</v>
      </c>
      <c r="I3194" s="4" t="str">
        <f ca="1">IFERROR(__xludf.DUMMYFUNCTION("REGEXREPLACE(F3195,""\D"", """")"),"#VALUE!")</f>
        <v>#VALUE!</v>
      </c>
    </row>
    <row r="3195" spans="1:9" ht="15.75" customHeight="1">
      <c r="A3195" s="1">
        <v>3194</v>
      </c>
      <c r="B3195" s="3">
        <v>3195</v>
      </c>
      <c r="C3195" s="3" t="s">
        <v>8588</v>
      </c>
      <c r="D3195" s="3" t="s">
        <v>8589</v>
      </c>
      <c r="E3195" s="3" t="s">
        <v>3457</v>
      </c>
      <c r="F3195" s="3">
        <v>0</v>
      </c>
      <c r="I3195" s="4" t="str">
        <f ca="1">IFERROR(__xludf.DUMMYFUNCTION("REGEXREPLACE(F3196,""\D"", """")"),"#VALUE!")</f>
        <v>#VALUE!</v>
      </c>
    </row>
    <row r="3196" spans="1:9" ht="15.75" customHeight="1">
      <c r="A3196" s="1">
        <v>3195</v>
      </c>
      <c r="B3196" s="3">
        <v>3196</v>
      </c>
      <c r="C3196" s="3" t="s">
        <v>8590</v>
      </c>
      <c r="D3196" s="3" t="s">
        <v>8591</v>
      </c>
      <c r="E3196" s="3" t="s">
        <v>21</v>
      </c>
      <c r="F3196" s="3">
        <v>0</v>
      </c>
      <c r="I3196" s="4" t="str">
        <f ca="1">IFERROR(__xludf.DUMMYFUNCTION("REGEXREPLACE(F3197,""\D"", """")"),"#VALUE!")</f>
        <v>#VALUE!</v>
      </c>
    </row>
    <row r="3197" spans="1:9" ht="15.75" customHeight="1">
      <c r="A3197" s="1">
        <v>3196</v>
      </c>
      <c r="B3197" s="3">
        <v>3197</v>
      </c>
      <c r="C3197" s="3" t="s">
        <v>8592</v>
      </c>
      <c r="D3197" s="3" t="s">
        <v>8593</v>
      </c>
      <c r="E3197" s="3" t="s">
        <v>21</v>
      </c>
      <c r="F3197" s="3">
        <v>0</v>
      </c>
      <c r="I3197" s="4" t="str">
        <f ca="1">IFERROR(__xludf.DUMMYFUNCTION("REGEXREPLACE(F3198,""\D"", """")"),"#VALUE!")</f>
        <v>#VALUE!</v>
      </c>
    </row>
    <row r="3198" spans="1:9" ht="15.75" customHeight="1">
      <c r="A3198" s="1">
        <v>3197</v>
      </c>
      <c r="B3198" s="3">
        <v>3198</v>
      </c>
      <c r="C3198" s="3" t="s">
        <v>8594</v>
      </c>
      <c r="D3198" s="3" t="s">
        <v>8595</v>
      </c>
      <c r="E3198" s="3" t="s">
        <v>4937</v>
      </c>
      <c r="F3198" s="3">
        <v>0</v>
      </c>
      <c r="I3198" s="4" t="str">
        <f ca="1">IFERROR(__xludf.DUMMYFUNCTION("REGEXREPLACE(F3199,""\D"", """")"),"#VALUE!")</f>
        <v>#VALUE!</v>
      </c>
    </row>
    <row r="3199" spans="1:9" ht="15.75" customHeight="1">
      <c r="A3199" s="1">
        <v>3198</v>
      </c>
      <c r="B3199" s="3">
        <v>3199</v>
      </c>
      <c r="C3199" s="3" t="s">
        <v>8596</v>
      </c>
      <c r="D3199" s="3" t="s">
        <v>8597</v>
      </c>
      <c r="E3199" s="3" t="s">
        <v>8598</v>
      </c>
      <c r="F3199" s="3" t="s">
        <v>87</v>
      </c>
      <c r="G3199" s="3">
        <v>13</v>
      </c>
      <c r="H3199" s="3" t="s">
        <v>76</v>
      </c>
      <c r="I3199" s="4" t="str">
        <f ca="1">IFERROR(__xludf.DUMMYFUNCTION("REGEXREPLACE(F3200,""\D"", """")"),"7")</f>
        <v>7</v>
      </c>
    </row>
    <row r="3200" spans="1:9" ht="15.75" customHeight="1">
      <c r="A3200" s="1">
        <v>3199</v>
      </c>
      <c r="B3200" s="3">
        <v>3200</v>
      </c>
      <c r="C3200" s="3" t="s">
        <v>8599</v>
      </c>
      <c r="D3200" s="3" t="s">
        <v>8600</v>
      </c>
      <c r="E3200" s="3" t="s">
        <v>8601</v>
      </c>
      <c r="F3200" s="3">
        <v>0</v>
      </c>
      <c r="I3200" s="4" t="str">
        <f ca="1">IFERROR(__xludf.DUMMYFUNCTION("REGEXREPLACE(F3201,""\D"", """")"),"#VALUE!")</f>
        <v>#VALUE!</v>
      </c>
    </row>
    <row r="3201" spans="1:9" ht="15.75" customHeight="1">
      <c r="A3201" s="1">
        <v>3200</v>
      </c>
      <c r="B3201" s="3">
        <v>3201</v>
      </c>
      <c r="C3201" s="3" t="s">
        <v>8602</v>
      </c>
      <c r="D3201" s="3" t="s">
        <v>8603</v>
      </c>
      <c r="E3201" s="3" t="s">
        <v>8604</v>
      </c>
      <c r="F3201" s="3">
        <v>0</v>
      </c>
      <c r="I3201" s="4" t="str">
        <f ca="1">IFERROR(__xludf.DUMMYFUNCTION("REGEXREPLACE(F3202,""\D"", """")"),"#VALUE!")</f>
        <v>#VALUE!</v>
      </c>
    </row>
    <row r="3202" spans="1:9" ht="15.75" customHeight="1">
      <c r="A3202" s="1">
        <v>3201</v>
      </c>
      <c r="B3202" s="3">
        <v>3202</v>
      </c>
      <c r="C3202" s="3" t="s">
        <v>8605</v>
      </c>
      <c r="D3202" s="3" t="s">
        <v>8606</v>
      </c>
      <c r="E3202" s="3" t="s">
        <v>21</v>
      </c>
      <c r="F3202" s="3">
        <v>0</v>
      </c>
      <c r="I3202" s="4" t="str">
        <f ca="1">IFERROR(__xludf.DUMMYFUNCTION("REGEXREPLACE(F3203,""\D"", """")"),"#VALUE!")</f>
        <v>#VALUE!</v>
      </c>
    </row>
    <row r="3203" spans="1:9" ht="15.75" customHeight="1">
      <c r="A3203" s="1">
        <v>3202</v>
      </c>
      <c r="B3203" s="3">
        <v>3203</v>
      </c>
      <c r="C3203" s="3" t="s">
        <v>8607</v>
      </c>
      <c r="D3203" s="3" t="s">
        <v>8608</v>
      </c>
      <c r="E3203" s="3" t="s">
        <v>8609</v>
      </c>
      <c r="F3203" s="3">
        <v>0</v>
      </c>
      <c r="I3203" s="4" t="str">
        <f ca="1">IFERROR(__xludf.DUMMYFUNCTION("REGEXREPLACE(F3204,""\D"", """")"),"#VALUE!")</f>
        <v>#VALUE!</v>
      </c>
    </row>
    <row r="3204" spans="1:9" ht="15.75" customHeight="1">
      <c r="A3204" s="1">
        <v>3203</v>
      </c>
      <c r="B3204" s="3">
        <v>3204</v>
      </c>
      <c r="C3204" s="3" t="s">
        <v>8610</v>
      </c>
      <c r="D3204" s="3" t="s">
        <v>8611</v>
      </c>
      <c r="E3204" s="3" t="s">
        <v>8612</v>
      </c>
      <c r="F3204" s="3" t="s">
        <v>429</v>
      </c>
      <c r="G3204" s="3">
        <v>4</v>
      </c>
      <c r="H3204" s="3" t="s">
        <v>579</v>
      </c>
      <c r="I3204" s="4" t="str">
        <f ca="1">IFERROR(__xludf.DUMMYFUNCTION("REGEXREPLACE(F3205,""\D"", """")"),"20")</f>
        <v>20</v>
      </c>
    </row>
    <row r="3205" spans="1:9" ht="15.75" customHeight="1">
      <c r="A3205" s="1">
        <v>3204</v>
      </c>
      <c r="B3205" s="3">
        <v>3205</v>
      </c>
      <c r="C3205" s="3" t="s">
        <v>8613</v>
      </c>
      <c r="D3205" s="3" t="s">
        <v>8614</v>
      </c>
      <c r="E3205" s="3" t="s">
        <v>8615</v>
      </c>
      <c r="F3205" s="3" t="s">
        <v>1818</v>
      </c>
      <c r="G3205" s="3">
        <v>0</v>
      </c>
      <c r="H3205" s="3" t="s">
        <v>3567</v>
      </c>
      <c r="I3205" s="4" t="str">
        <f ca="1">IFERROR(__xludf.DUMMYFUNCTION("REGEXREPLACE(F3206,""\D"", """")"),"37")</f>
        <v>37</v>
      </c>
    </row>
    <row r="3206" spans="1:9" ht="15.75" customHeight="1">
      <c r="A3206" s="1">
        <v>3205</v>
      </c>
      <c r="B3206" s="3">
        <v>3206</v>
      </c>
      <c r="C3206" s="3" t="s">
        <v>8616</v>
      </c>
      <c r="D3206" s="3" t="s">
        <v>8617</v>
      </c>
      <c r="E3206" s="3" t="s">
        <v>8618</v>
      </c>
      <c r="F3206" s="3">
        <v>0</v>
      </c>
      <c r="I3206" s="4" t="str">
        <f ca="1">IFERROR(__xludf.DUMMYFUNCTION("REGEXREPLACE(F3207,""\D"", """")"),"#VALUE!")</f>
        <v>#VALUE!</v>
      </c>
    </row>
    <row r="3207" spans="1:9" ht="15.75" customHeight="1">
      <c r="A3207" s="1">
        <v>3206</v>
      </c>
      <c r="B3207" s="3">
        <v>3207</v>
      </c>
      <c r="C3207" s="3" t="s">
        <v>8619</v>
      </c>
      <c r="D3207" s="3" t="s">
        <v>8620</v>
      </c>
      <c r="E3207" s="3" t="s">
        <v>21</v>
      </c>
      <c r="F3207" s="3">
        <v>0</v>
      </c>
      <c r="I3207" s="4" t="str">
        <f ca="1">IFERROR(__xludf.DUMMYFUNCTION("REGEXREPLACE(F3208,""\D"", """")"),"#VALUE!")</f>
        <v>#VALUE!</v>
      </c>
    </row>
    <row r="3208" spans="1:9" ht="15.75" customHeight="1">
      <c r="A3208" s="1">
        <v>3207</v>
      </c>
      <c r="B3208" s="3">
        <v>3208</v>
      </c>
      <c r="C3208" s="3" t="s">
        <v>8621</v>
      </c>
      <c r="D3208" s="3" t="s">
        <v>8622</v>
      </c>
      <c r="E3208" s="3" t="s">
        <v>8623</v>
      </c>
      <c r="F3208" s="3">
        <v>0</v>
      </c>
      <c r="I3208" s="4" t="str">
        <f ca="1">IFERROR(__xludf.DUMMYFUNCTION("REGEXREPLACE(F3209,""\D"", """")"),"#VALUE!")</f>
        <v>#VALUE!</v>
      </c>
    </row>
    <row r="3209" spans="1:9" ht="15.75" customHeight="1">
      <c r="A3209" s="1">
        <v>3208</v>
      </c>
      <c r="B3209" s="3">
        <v>3209</v>
      </c>
      <c r="C3209" s="3" t="s">
        <v>8624</v>
      </c>
      <c r="D3209" s="3" t="s">
        <v>8625</v>
      </c>
      <c r="E3209" s="3" t="s">
        <v>8626</v>
      </c>
      <c r="F3209" s="3" t="s">
        <v>61</v>
      </c>
      <c r="G3209" s="3">
        <v>4</v>
      </c>
      <c r="H3209" s="3" t="s">
        <v>420</v>
      </c>
      <c r="I3209" s="4" t="str">
        <f ca="1">IFERROR(__xludf.DUMMYFUNCTION("REGEXREPLACE(F3210,""\D"", """")"),"8")</f>
        <v>8</v>
      </c>
    </row>
    <row r="3210" spans="1:9" ht="15.75" customHeight="1">
      <c r="A3210" s="1">
        <v>3209</v>
      </c>
      <c r="B3210" s="3">
        <v>3210</v>
      </c>
      <c r="C3210" s="3" t="s">
        <v>8627</v>
      </c>
      <c r="D3210" s="3" t="s">
        <v>8628</v>
      </c>
      <c r="E3210" s="3" t="s">
        <v>8629</v>
      </c>
      <c r="F3210" s="3">
        <v>0</v>
      </c>
      <c r="I3210" s="4" t="str">
        <f ca="1">IFERROR(__xludf.DUMMYFUNCTION("REGEXREPLACE(F3211,""\D"", """")"),"#VALUE!")</f>
        <v>#VALUE!</v>
      </c>
    </row>
    <row r="3211" spans="1:9" ht="15.75" customHeight="1">
      <c r="A3211" s="1">
        <v>3210</v>
      </c>
      <c r="B3211" s="3">
        <v>3211</v>
      </c>
      <c r="C3211" s="3" t="s">
        <v>8630</v>
      </c>
      <c r="D3211" s="3" t="s">
        <v>8631</v>
      </c>
      <c r="E3211" s="3" t="s">
        <v>8632</v>
      </c>
      <c r="F3211" s="3" t="s">
        <v>606</v>
      </c>
      <c r="G3211" s="3">
        <v>6</v>
      </c>
      <c r="H3211" s="3" t="s">
        <v>190</v>
      </c>
      <c r="I3211" s="4" t="str">
        <f ca="1">IFERROR(__xludf.DUMMYFUNCTION("REGEXREPLACE(F3212,""\D"", """")"),"16")</f>
        <v>16</v>
      </c>
    </row>
    <row r="3212" spans="1:9" ht="15.75" customHeight="1">
      <c r="A3212" s="1">
        <v>3211</v>
      </c>
      <c r="B3212" s="3">
        <v>3212</v>
      </c>
      <c r="C3212" s="3" t="s">
        <v>8633</v>
      </c>
      <c r="D3212" s="3" t="s">
        <v>8634</v>
      </c>
      <c r="E3212" s="3" t="s">
        <v>8635</v>
      </c>
      <c r="F3212" s="3">
        <v>0</v>
      </c>
      <c r="I3212" s="4" t="str">
        <f ca="1">IFERROR(__xludf.DUMMYFUNCTION("REGEXREPLACE(F3213,""\D"", """")"),"#VALUE!")</f>
        <v>#VALUE!</v>
      </c>
    </row>
    <row r="3213" spans="1:9" ht="15.75" customHeight="1">
      <c r="A3213" s="1">
        <v>3212</v>
      </c>
      <c r="B3213" s="3">
        <v>3213</v>
      </c>
      <c r="C3213" s="3" t="s">
        <v>8636</v>
      </c>
      <c r="D3213" s="3" t="s">
        <v>8637</v>
      </c>
      <c r="E3213" s="3" t="s">
        <v>21</v>
      </c>
      <c r="F3213" s="3">
        <v>0</v>
      </c>
      <c r="I3213" s="4" t="str">
        <f ca="1">IFERROR(__xludf.DUMMYFUNCTION("REGEXREPLACE(F3214,""\D"", """")"),"#VALUE!")</f>
        <v>#VALUE!</v>
      </c>
    </row>
    <row r="3214" spans="1:9" ht="15.75" customHeight="1">
      <c r="A3214" s="1">
        <v>3213</v>
      </c>
      <c r="B3214" s="3">
        <v>3214</v>
      </c>
      <c r="C3214" s="3" t="s">
        <v>8638</v>
      </c>
      <c r="D3214" s="3" t="s">
        <v>8639</v>
      </c>
      <c r="E3214" s="3" t="s">
        <v>21</v>
      </c>
      <c r="F3214" s="3">
        <v>0</v>
      </c>
      <c r="I3214" s="4" t="str">
        <f ca="1">IFERROR(__xludf.DUMMYFUNCTION("REGEXREPLACE(F3215,""\D"", """")"),"#VALUE!")</f>
        <v>#VALUE!</v>
      </c>
    </row>
    <row r="3215" spans="1:9" ht="15.75" customHeight="1">
      <c r="A3215" s="1">
        <v>3214</v>
      </c>
      <c r="B3215" s="3">
        <v>3215</v>
      </c>
      <c r="C3215" s="3" t="s">
        <v>8640</v>
      </c>
      <c r="D3215" s="3" t="s">
        <v>8641</v>
      </c>
      <c r="E3215" s="3" t="s">
        <v>21</v>
      </c>
      <c r="F3215" s="3">
        <v>0</v>
      </c>
      <c r="I3215" s="4" t="str">
        <f ca="1">IFERROR(__xludf.DUMMYFUNCTION("REGEXREPLACE(F3216,""\D"", """")"),"#VALUE!")</f>
        <v>#VALUE!</v>
      </c>
    </row>
    <row r="3216" spans="1:9" ht="15.75" customHeight="1">
      <c r="A3216" s="1">
        <v>3215</v>
      </c>
      <c r="B3216" s="3">
        <v>3216</v>
      </c>
      <c r="C3216" s="3" t="s">
        <v>8642</v>
      </c>
      <c r="D3216" s="3" t="s">
        <v>8643</v>
      </c>
      <c r="E3216" s="3" t="s">
        <v>4090</v>
      </c>
      <c r="F3216" s="3">
        <v>0</v>
      </c>
      <c r="I3216" s="4" t="str">
        <f ca="1">IFERROR(__xludf.DUMMYFUNCTION("REGEXREPLACE(F3217,""\D"", """")"),"#VALUE!")</f>
        <v>#VALUE!</v>
      </c>
    </row>
    <row r="3217" spans="1:9" ht="15.75" customHeight="1">
      <c r="A3217" s="1">
        <v>3216</v>
      </c>
      <c r="B3217" s="3">
        <v>3217</v>
      </c>
      <c r="C3217" s="3" t="s">
        <v>8644</v>
      </c>
      <c r="D3217" s="3" t="s">
        <v>8645</v>
      </c>
      <c r="E3217" s="3" t="s">
        <v>21</v>
      </c>
      <c r="F3217" s="3">
        <v>0</v>
      </c>
      <c r="I3217" s="4" t="str">
        <f ca="1">IFERROR(__xludf.DUMMYFUNCTION("REGEXREPLACE(F3218,""\D"", """")"),"#VALUE!")</f>
        <v>#VALUE!</v>
      </c>
    </row>
    <row r="3218" spans="1:9" ht="15.75" customHeight="1">
      <c r="A3218" s="1">
        <v>3217</v>
      </c>
      <c r="B3218" s="3">
        <v>3218</v>
      </c>
      <c r="C3218" s="3" t="s">
        <v>8646</v>
      </c>
      <c r="D3218" s="3" t="s">
        <v>8647</v>
      </c>
      <c r="E3218" s="3" t="s">
        <v>8648</v>
      </c>
      <c r="F3218" s="3">
        <v>0</v>
      </c>
      <c r="I3218" s="4" t="str">
        <f ca="1">IFERROR(__xludf.DUMMYFUNCTION("REGEXREPLACE(F3219,""\D"", """")"),"#VALUE!")</f>
        <v>#VALUE!</v>
      </c>
    </row>
    <row r="3219" spans="1:9" ht="15.75" customHeight="1">
      <c r="A3219" s="1">
        <v>3218</v>
      </c>
      <c r="B3219" s="3">
        <v>3219</v>
      </c>
      <c r="C3219" s="3" t="s">
        <v>8649</v>
      </c>
      <c r="D3219" s="3" t="s">
        <v>8650</v>
      </c>
      <c r="E3219" s="3" t="s">
        <v>21</v>
      </c>
      <c r="F3219" s="3">
        <v>0</v>
      </c>
      <c r="I3219" s="4" t="str">
        <f ca="1">IFERROR(__xludf.DUMMYFUNCTION("REGEXREPLACE(F3220,""\D"", """")"),"#VALUE!")</f>
        <v>#VALUE!</v>
      </c>
    </row>
    <row r="3220" spans="1:9" ht="15.75" customHeight="1">
      <c r="A3220" s="1">
        <v>3219</v>
      </c>
      <c r="B3220" s="3">
        <v>3220</v>
      </c>
      <c r="C3220" s="3" t="s">
        <v>8651</v>
      </c>
      <c r="D3220" s="3" t="s">
        <v>8652</v>
      </c>
      <c r="E3220" s="3" t="s">
        <v>21</v>
      </c>
      <c r="F3220" s="3">
        <v>0</v>
      </c>
      <c r="I3220" s="4" t="str">
        <f ca="1">IFERROR(__xludf.DUMMYFUNCTION("REGEXREPLACE(F3221,""\D"", """")"),"#VALUE!")</f>
        <v>#VALUE!</v>
      </c>
    </row>
    <row r="3221" spans="1:9" ht="15.75" customHeight="1">
      <c r="A3221" s="1">
        <v>3220</v>
      </c>
      <c r="B3221" s="3">
        <v>3221</v>
      </c>
      <c r="C3221" s="3" t="s">
        <v>8653</v>
      </c>
      <c r="D3221" s="3" t="s">
        <v>8654</v>
      </c>
      <c r="E3221" s="3" t="s">
        <v>21</v>
      </c>
      <c r="F3221" s="3">
        <v>0</v>
      </c>
      <c r="I3221" s="4" t="str">
        <f ca="1">IFERROR(__xludf.DUMMYFUNCTION("REGEXREPLACE(F3222,""\D"", """")"),"#VALUE!")</f>
        <v>#VALUE!</v>
      </c>
    </row>
    <row r="3222" spans="1:9" ht="15.75" customHeight="1">
      <c r="A3222" s="1">
        <v>3221</v>
      </c>
      <c r="B3222" s="3">
        <v>3222</v>
      </c>
      <c r="C3222" s="3" t="s">
        <v>8655</v>
      </c>
      <c r="D3222" s="3" t="s">
        <v>8656</v>
      </c>
      <c r="E3222" s="3" t="s">
        <v>21</v>
      </c>
      <c r="F3222" s="3">
        <v>0</v>
      </c>
      <c r="I3222" s="4" t="str">
        <f ca="1">IFERROR(__xludf.DUMMYFUNCTION("REGEXREPLACE(F3223,""\D"", """")"),"#VALUE!")</f>
        <v>#VALUE!</v>
      </c>
    </row>
    <row r="3223" spans="1:9" ht="15.75" customHeight="1">
      <c r="A3223" s="1">
        <v>3222</v>
      </c>
      <c r="B3223" s="3">
        <v>3223</v>
      </c>
      <c r="C3223" s="3" t="s">
        <v>8657</v>
      </c>
      <c r="D3223" s="3" t="s">
        <v>8658</v>
      </c>
      <c r="E3223" s="3" t="s">
        <v>8659</v>
      </c>
      <c r="F3223" s="3" t="s">
        <v>61</v>
      </c>
      <c r="G3223" s="3">
        <v>6</v>
      </c>
      <c r="H3223" s="3" t="s">
        <v>144</v>
      </c>
      <c r="I3223" s="4" t="str">
        <f ca="1">IFERROR(__xludf.DUMMYFUNCTION("REGEXREPLACE(F3224,""\D"", """")"),"8")</f>
        <v>8</v>
      </c>
    </row>
    <row r="3224" spans="1:9" ht="15.75" customHeight="1">
      <c r="A3224" s="1">
        <v>3223</v>
      </c>
      <c r="B3224" s="3">
        <v>3224</v>
      </c>
      <c r="C3224" s="3" t="s">
        <v>8660</v>
      </c>
      <c r="D3224" s="3" t="s">
        <v>8661</v>
      </c>
      <c r="E3224" s="3" t="s">
        <v>8662</v>
      </c>
      <c r="F3224" s="3">
        <v>0</v>
      </c>
      <c r="I3224" s="4" t="str">
        <f ca="1">IFERROR(__xludf.DUMMYFUNCTION("REGEXREPLACE(F3225,""\D"", """")"),"#VALUE!")</f>
        <v>#VALUE!</v>
      </c>
    </row>
    <row r="3225" spans="1:9" ht="15.75" customHeight="1">
      <c r="A3225" s="1">
        <v>3224</v>
      </c>
      <c r="B3225" s="3">
        <v>3225</v>
      </c>
      <c r="C3225" s="3" t="s">
        <v>8663</v>
      </c>
      <c r="D3225" s="3" t="s">
        <v>8664</v>
      </c>
      <c r="E3225" s="3" t="s">
        <v>21</v>
      </c>
      <c r="F3225" s="3">
        <v>0</v>
      </c>
      <c r="I3225" s="4" t="str">
        <f ca="1">IFERROR(__xludf.DUMMYFUNCTION("REGEXREPLACE(F3226,""\D"", """")"),"#VALUE!")</f>
        <v>#VALUE!</v>
      </c>
    </row>
    <row r="3226" spans="1:9" ht="15.75" customHeight="1">
      <c r="A3226" s="1">
        <v>3225</v>
      </c>
      <c r="B3226" s="3">
        <v>3226</v>
      </c>
      <c r="C3226" s="3" t="s">
        <v>8665</v>
      </c>
      <c r="D3226" s="3" t="s">
        <v>8666</v>
      </c>
      <c r="E3226" s="3" t="s">
        <v>21</v>
      </c>
      <c r="F3226" s="3">
        <v>0</v>
      </c>
      <c r="I3226" s="4" t="str">
        <f ca="1">IFERROR(__xludf.DUMMYFUNCTION("REGEXREPLACE(F3227,""\D"", """")"),"#VALUE!")</f>
        <v>#VALUE!</v>
      </c>
    </row>
    <row r="3227" spans="1:9" ht="15.75" customHeight="1">
      <c r="A3227" s="1">
        <v>3226</v>
      </c>
      <c r="B3227" s="3">
        <v>3227</v>
      </c>
      <c r="C3227" s="3" t="s">
        <v>8667</v>
      </c>
      <c r="D3227" s="3" t="s">
        <v>8668</v>
      </c>
      <c r="E3227" s="3" t="s">
        <v>8669</v>
      </c>
      <c r="F3227" s="3">
        <v>0</v>
      </c>
      <c r="I3227" s="4" t="str">
        <f ca="1">IFERROR(__xludf.DUMMYFUNCTION("REGEXREPLACE(F3228,""\D"", """")"),"#VALUE!")</f>
        <v>#VALUE!</v>
      </c>
    </row>
    <row r="3228" spans="1:9" ht="15.75" customHeight="1">
      <c r="A3228" s="1">
        <v>3227</v>
      </c>
      <c r="B3228" s="3">
        <v>3228</v>
      </c>
      <c r="C3228" s="3" t="s">
        <v>8670</v>
      </c>
      <c r="D3228" s="3" t="s">
        <v>8671</v>
      </c>
      <c r="E3228" s="3" t="s">
        <v>8672</v>
      </c>
      <c r="F3228" s="3">
        <v>0</v>
      </c>
      <c r="I3228" s="4" t="str">
        <f ca="1">IFERROR(__xludf.DUMMYFUNCTION("REGEXREPLACE(F3229,""\D"", """")"),"#VALUE!")</f>
        <v>#VALUE!</v>
      </c>
    </row>
    <row r="3229" spans="1:9" ht="15.75" customHeight="1">
      <c r="A3229" s="1">
        <v>3228</v>
      </c>
      <c r="B3229" s="3">
        <v>3229</v>
      </c>
      <c r="C3229" s="3" t="s">
        <v>8673</v>
      </c>
      <c r="D3229" s="3" t="s">
        <v>8674</v>
      </c>
      <c r="E3229" s="3" t="s">
        <v>21</v>
      </c>
      <c r="F3229" s="3">
        <v>0</v>
      </c>
      <c r="I3229" s="4" t="str">
        <f ca="1">IFERROR(__xludf.DUMMYFUNCTION("REGEXREPLACE(F3230,""\D"", """")"),"#VALUE!")</f>
        <v>#VALUE!</v>
      </c>
    </row>
    <row r="3230" spans="1:9" ht="15.75" customHeight="1">
      <c r="A3230" s="1">
        <v>3229</v>
      </c>
      <c r="B3230" s="3">
        <v>3230</v>
      </c>
      <c r="C3230" s="3" t="s">
        <v>8675</v>
      </c>
      <c r="D3230" s="3" t="s">
        <v>8676</v>
      </c>
      <c r="E3230" s="3" t="s">
        <v>8677</v>
      </c>
      <c r="F3230" s="3" t="s">
        <v>370</v>
      </c>
      <c r="G3230" s="3">
        <v>16</v>
      </c>
      <c r="H3230" s="3" t="s">
        <v>772</v>
      </c>
      <c r="I3230" s="4" t="str">
        <f ca="1">IFERROR(__xludf.DUMMYFUNCTION("REGEXREPLACE(F3231,""\D"", """")"),"12")</f>
        <v>12</v>
      </c>
    </row>
    <row r="3231" spans="1:9" ht="15.75" customHeight="1">
      <c r="A3231" s="1">
        <v>3230</v>
      </c>
      <c r="B3231" s="3">
        <v>3231</v>
      </c>
      <c r="C3231" s="3" t="s">
        <v>8678</v>
      </c>
      <c r="D3231" s="3" t="s">
        <v>8679</v>
      </c>
      <c r="E3231" s="3" t="s">
        <v>8680</v>
      </c>
      <c r="F3231" s="3" t="s">
        <v>277</v>
      </c>
      <c r="G3231" s="3">
        <v>12</v>
      </c>
      <c r="H3231" s="3" t="s">
        <v>235</v>
      </c>
      <c r="I3231" s="4" t="str">
        <f ca="1">IFERROR(__xludf.DUMMYFUNCTION("REGEXREPLACE(F3232,""\D"", """")"),"5")</f>
        <v>5</v>
      </c>
    </row>
    <row r="3232" spans="1:9" ht="15.75" customHeight="1">
      <c r="A3232" s="1">
        <v>3231</v>
      </c>
      <c r="B3232" s="3">
        <v>3232</v>
      </c>
      <c r="C3232" s="3" t="s">
        <v>8681</v>
      </c>
      <c r="D3232" s="3" t="s">
        <v>8682</v>
      </c>
      <c r="E3232" s="3" t="s">
        <v>8683</v>
      </c>
      <c r="F3232" s="3">
        <v>0</v>
      </c>
      <c r="I3232" s="4" t="str">
        <f ca="1">IFERROR(__xludf.DUMMYFUNCTION("REGEXREPLACE(F3233,""\D"", """")"),"#VALUE!")</f>
        <v>#VALUE!</v>
      </c>
    </row>
    <row r="3233" spans="1:9" ht="15.75" customHeight="1">
      <c r="A3233" s="1">
        <v>3232</v>
      </c>
      <c r="B3233" s="3">
        <v>3233</v>
      </c>
      <c r="C3233" s="3" t="s">
        <v>8684</v>
      </c>
      <c r="D3233" s="3" t="s">
        <v>8685</v>
      </c>
      <c r="E3233" s="3" t="s">
        <v>8686</v>
      </c>
      <c r="F3233" s="3" t="s">
        <v>2188</v>
      </c>
      <c r="G3233" s="3">
        <v>0</v>
      </c>
      <c r="H3233" s="3" t="s">
        <v>140</v>
      </c>
      <c r="I3233" s="4" t="str">
        <f ca="1">IFERROR(__xludf.DUMMYFUNCTION("REGEXREPLACE(F3234,""\D"", """")"),"34")</f>
        <v>34</v>
      </c>
    </row>
    <row r="3234" spans="1:9" ht="15.75" customHeight="1">
      <c r="A3234" s="1">
        <v>3233</v>
      </c>
      <c r="B3234" s="3">
        <v>3234</v>
      </c>
      <c r="C3234" s="3" t="s">
        <v>8687</v>
      </c>
      <c r="D3234" s="3" t="s">
        <v>8688</v>
      </c>
      <c r="E3234" s="3" t="s">
        <v>8689</v>
      </c>
      <c r="F3234" s="3">
        <v>0</v>
      </c>
      <c r="I3234" s="4" t="str">
        <f ca="1">IFERROR(__xludf.DUMMYFUNCTION("REGEXREPLACE(F3235,""\D"", """")"),"#VALUE!")</f>
        <v>#VALUE!</v>
      </c>
    </row>
    <row r="3235" spans="1:9" ht="15.75" customHeight="1">
      <c r="A3235" s="1">
        <v>3234</v>
      </c>
      <c r="B3235" s="3">
        <v>3235</v>
      </c>
      <c r="C3235" s="3" t="s">
        <v>8690</v>
      </c>
      <c r="D3235" s="3" t="s">
        <v>8691</v>
      </c>
      <c r="E3235" s="3" t="s">
        <v>8692</v>
      </c>
      <c r="F3235" s="3" t="s">
        <v>95</v>
      </c>
      <c r="G3235" s="3">
        <v>2</v>
      </c>
      <c r="H3235" s="3" t="s">
        <v>154</v>
      </c>
      <c r="I3235" s="4" t="str">
        <f ca="1">IFERROR(__xludf.DUMMYFUNCTION("REGEXREPLACE(F3236,""\D"", """")"),"14")</f>
        <v>14</v>
      </c>
    </row>
    <row r="3236" spans="1:9" ht="15.75" customHeight="1">
      <c r="A3236" s="1">
        <v>3235</v>
      </c>
      <c r="B3236" s="3">
        <v>3236</v>
      </c>
      <c r="C3236" s="3" t="s">
        <v>8693</v>
      </c>
      <c r="D3236" s="3" t="s">
        <v>8694</v>
      </c>
      <c r="E3236" s="3" t="s">
        <v>8695</v>
      </c>
      <c r="F3236" s="3">
        <v>0</v>
      </c>
      <c r="I3236" s="4" t="str">
        <f ca="1">IFERROR(__xludf.DUMMYFUNCTION("REGEXREPLACE(F3237,""\D"", """")"),"#VALUE!")</f>
        <v>#VALUE!</v>
      </c>
    </row>
    <row r="3237" spans="1:9" ht="15.75" customHeight="1">
      <c r="A3237" s="1">
        <v>3236</v>
      </c>
      <c r="B3237" s="3">
        <v>3237</v>
      </c>
      <c r="C3237" s="3" t="s">
        <v>8696</v>
      </c>
      <c r="D3237" s="3" t="s">
        <v>8697</v>
      </c>
      <c r="E3237" s="3" t="s">
        <v>8698</v>
      </c>
      <c r="F3237" s="3" t="s">
        <v>61</v>
      </c>
      <c r="G3237" s="3">
        <v>1</v>
      </c>
      <c r="H3237" s="3" t="s">
        <v>30</v>
      </c>
      <c r="I3237" s="4" t="str">
        <f ca="1">IFERROR(__xludf.DUMMYFUNCTION("REGEXREPLACE(F3238,""\D"", """")"),"8")</f>
        <v>8</v>
      </c>
    </row>
    <row r="3238" spans="1:9" ht="15.75" customHeight="1">
      <c r="A3238" s="1">
        <v>3237</v>
      </c>
      <c r="B3238" s="3">
        <v>3238</v>
      </c>
      <c r="C3238" s="3" t="s">
        <v>8699</v>
      </c>
      <c r="D3238" s="3" t="s">
        <v>8700</v>
      </c>
      <c r="E3238" s="3" t="s">
        <v>8701</v>
      </c>
      <c r="F3238" s="3" t="s">
        <v>302</v>
      </c>
      <c r="G3238" s="3">
        <v>42</v>
      </c>
      <c r="H3238" s="3" t="s">
        <v>1199</v>
      </c>
      <c r="I3238" s="4" t="str">
        <f ca="1">IFERROR(__xludf.DUMMYFUNCTION("REGEXREPLACE(F3239,""\D"", """")"),"18")</f>
        <v>18</v>
      </c>
    </row>
    <row r="3239" spans="1:9" ht="15.75" customHeight="1">
      <c r="A3239" s="1">
        <v>3238</v>
      </c>
      <c r="B3239" s="3">
        <v>3239</v>
      </c>
      <c r="C3239" s="3" t="s">
        <v>8702</v>
      </c>
      <c r="D3239" s="3" t="s">
        <v>8703</v>
      </c>
      <c r="E3239" s="3" t="s">
        <v>8704</v>
      </c>
      <c r="F3239" s="3">
        <v>0</v>
      </c>
      <c r="I3239" s="4" t="str">
        <f ca="1">IFERROR(__xludf.DUMMYFUNCTION("REGEXREPLACE(F3240,""\D"", """")"),"#VALUE!")</f>
        <v>#VALUE!</v>
      </c>
    </row>
    <row r="3240" spans="1:9" ht="15.75" customHeight="1">
      <c r="A3240" s="1">
        <v>3239</v>
      </c>
      <c r="B3240" s="3">
        <v>3240</v>
      </c>
      <c r="C3240" s="3" t="s">
        <v>8705</v>
      </c>
      <c r="D3240" s="3" t="s">
        <v>8706</v>
      </c>
      <c r="E3240" s="3" t="s">
        <v>8707</v>
      </c>
      <c r="F3240" s="3" t="s">
        <v>277</v>
      </c>
      <c r="G3240" s="3">
        <v>0</v>
      </c>
      <c r="H3240" s="3" t="s">
        <v>557</v>
      </c>
      <c r="I3240" s="4" t="str">
        <f ca="1">IFERROR(__xludf.DUMMYFUNCTION("REGEXREPLACE(F3241,""\D"", """")"),"5")</f>
        <v>5</v>
      </c>
    </row>
    <row r="3241" spans="1:9" ht="15.75" customHeight="1">
      <c r="A3241" s="1">
        <v>3240</v>
      </c>
      <c r="B3241" s="3">
        <v>3241</v>
      </c>
      <c r="C3241" s="3" t="s">
        <v>8708</v>
      </c>
      <c r="D3241" s="3" t="s">
        <v>8709</v>
      </c>
      <c r="E3241" s="3" t="s">
        <v>8710</v>
      </c>
      <c r="F3241" s="3" t="s">
        <v>134</v>
      </c>
      <c r="G3241" s="3">
        <v>1</v>
      </c>
      <c r="H3241" s="3" t="s">
        <v>685</v>
      </c>
      <c r="I3241" s="4" t="str">
        <f ca="1">IFERROR(__xludf.DUMMYFUNCTION("REGEXREPLACE(F3242,""\D"", """")"),"3")</f>
        <v>3</v>
      </c>
    </row>
    <row r="3242" spans="1:9" ht="15.75" customHeight="1">
      <c r="A3242" s="1">
        <v>3241</v>
      </c>
      <c r="B3242" s="3">
        <v>3242</v>
      </c>
      <c r="C3242" s="3" t="s">
        <v>8711</v>
      </c>
      <c r="D3242" s="3" t="s">
        <v>8712</v>
      </c>
      <c r="E3242" s="3" t="s">
        <v>8713</v>
      </c>
      <c r="F3242" s="3" t="s">
        <v>1990</v>
      </c>
      <c r="G3242" s="3">
        <v>36</v>
      </c>
      <c r="H3242" s="3" t="s">
        <v>8714</v>
      </c>
      <c r="I3242" s="4" t="str">
        <f ca="1">IFERROR(__xludf.DUMMYFUNCTION("REGEXREPLACE(F3243,""\D"", """")"),"40")</f>
        <v>40</v>
      </c>
    </row>
    <row r="3243" spans="1:9" ht="15.75" customHeight="1">
      <c r="A3243" s="1">
        <v>3242</v>
      </c>
      <c r="B3243" s="3">
        <v>3243</v>
      </c>
      <c r="C3243" s="3" t="s">
        <v>8715</v>
      </c>
      <c r="D3243" s="3" t="s">
        <v>8716</v>
      </c>
      <c r="E3243" s="3" t="s">
        <v>8717</v>
      </c>
      <c r="F3243" s="3" t="s">
        <v>134</v>
      </c>
      <c r="G3243" s="3">
        <v>2</v>
      </c>
      <c r="H3243" s="3" t="s">
        <v>557</v>
      </c>
      <c r="I3243" s="4" t="str">
        <f ca="1">IFERROR(__xludf.DUMMYFUNCTION("REGEXREPLACE(F3244,""\D"", """")"),"3")</f>
        <v>3</v>
      </c>
    </row>
    <row r="3244" spans="1:9" ht="15.75" customHeight="1">
      <c r="A3244" s="1">
        <v>3243</v>
      </c>
      <c r="B3244" s="3">
        <v>3244</v>
      </c>
      <c r="C3244" s="3" t="s">
        <v>8718</v>
      </c>
      <c r="D3244" s="3" t="s">
        <v>8719</v>
      </c>
      <c r="E3244" s="3" t="s">
        <v>8720</v>
      </c>
      <c r="F3244" s="3" t="s">
        <v>41</v>
      </c>
      <c r="G3244" s="3">
        <v>0</v>
      </c>
      <c r="H3244" s="3" t="s">
        <v>18</v>
      </c>
      <c r="I3244" s="4" t="str">
        <f ca="1">IFERROR(__xludf.DUMMYFUNCTION("REGEXREPLACE(F3245,""\D"", """")"),"11")</f>
        <v>11</v>
      </c>
    </row>
    <row r="3245" spans="1:9" ht="15.75" customHeight="1">
      <c r="A3245" s="1">
        <v>3244</v>
      </c>
      <c r="B3245" s="3">
        <v>3245</v>
      </c>
      <c r="C3245" s="3" t="s">
        <v>8721</v>
      </c>
      <c r="D3245" s="3" t="s">
        <v>8722</v>
      </c>
      <c r="E3245" s="3" t="s">
        <v>8723</v>
      </c>
      <c r="F3245" s="3">
        <v>0</v>
      </c>
      <c r="I3245" s="4" t="str">
        <f ca="1">IFERROR(__xludf.DUMMYFUNCTION("REGEXREPLACE(F3246,""\D"", """")"),"#VALUE!")</f>
        <v>#VALUE!</v>
      </c>
    </row>
    <row r="3246" spans="1:9" ht="15.75" customHeight="1">
      <c r="A3246" s="1">
        <v>3245</v>
      </c>
      <c r="B3246" s="3">
        <v>3246</v>
      </c>
      <c r="C3246" s="3" t="s">
        <v>8724</v>
      </c>
      <c r="D3246" s="3" t="s">
        <v>8725</v>
      </c>
      <c r="E3246" s="3" t="s">
        <v>8726</v>
      </c>
      <c r="F3246" s="3" t="s">
        <v>41</v>
      </c>
      <c r="G3246" s="3">
        <v>0</v>
      </c>
      <c r="H3246" s="3" t="s">
        <v>18</v>
      </c>
      <c r="I3246" s="4" t="str">
        <f ca="1">IFERROR(__xludf.DUMMYFUNCTION("REGEXREPLACE(F3247,""\D"", """")"),"11")</f>
        <v>11</v>
      </c>
    </row>
    <row r="3247" spans="1:9" ht="15.75" customHeight="1">
      <c r="A3247" s="1">
        <v>3246</v>
      </c>
      <c r="B3247" s="3">
        <v>3247</v>
      </c>
      <c r="C3247" s="3" t="s">
        <v>8727</v>
      </c>
      <c r="D3247" s="3" t="s">
        <v>8728</v>
      </c>
      <c r="E3247" s="3" t="s">
        <v>21</v>
      </c>
      <c r="F3247" s="3">
        <v>0</v>
      </c>
      <c r="I3247" s="4" t="str">
        <f ca="1">IFERROR(__xludf.DUMMYFUNCTION("REGEXREPLACE(F3248,""\D"", """")"),"#VALUE!")</f>
        <v>#VALUE!</v>
      </c>
    </row>
    <row r="3248" spans="1:9" ht="15.75" customHeight="1">
      <c r="A3248" s="1">
        <v>3247</v>
      </c>
      <c r="B3248" s="3">
        <v>3248</v>
      </c>
      <c r="C3248" s="3" t="s">
        <v>8729</v>
      </c>
      <c r="D3248" s="3" t="s">
        <v>8730</v>
      </c>
      <c r="E3248" s="3" t="s">
        <v>21</v>
      </c>
      <c r="F3248" s="3">
        <v>0</v>
      </c>
      <c r="I3248" s="4" t="str">
        <f ca="1">IFERROR(__xludf.DUMMYFUNCTION("REGEXREPLACE(F3249,""\D"", """")"),"#VALUE!")</f>
        <v>#VALUE!</v>
      </c>
    </row>
    <row r="3249" spans="1:9" ht="15.75" customHeight="1">
      <c r="A3249" s="1">
        <v>3248</v>
      </c>
      <c r="B3249" s="3">
        <v>3249</v>
      </c>
      <c r="C3249" s="3" t="s">
        <v>8731</v>
      </c>
      <c r="D3249" s="3" t="s">
        <v>8732</v>
      </c>
      <c r="E3249" s="3" t="s">
        <v>21</v>
      </c>
      <c r="F3249" s="3">
        <v>0</v>
      </c>
      <c r="I3249" s="4" t="str">
        <f ca="1">IFERROR(__xludf.DUMMYFUNCTION("REGEXREPLACE(F3250,""\D"", """")"),"#VALUE!")</f>
        <v>#VALUE!</v>
      </c>
    </row>
    <row r="3250" spans="1:9" ht="15.75" customHeight="1">
      <c r="A3250" s="1">
        <v>3249</v>
      </c>
      <c r="B3250" s="3">
        <v>3250</v>
      </c>
      <c r="C3250" s="3" t="s">
        <v>8733</v>
      </c>
      <c r="D3250" s="3" t="s">
        <v>8734</v>
      </c>
      <c r="E3250" s="3" t="s">
        <v>21</v>
      </c>
      <c r="F3250" s="3">
        <v>0</v>
      </c>
      <c r="I3250" s="4" t="str">
        <f ca="1">IFERROR(__xludf.DUMMYFUNCTION("REGEXREPLACE(F3251,""\D"", """")"),"#VALUE!")</f>
        <v>#VALUE!</v>
      </c>
    </row>
    <row r="3251" spans="1:9" ht="15.75" customHeight="1">
      <c r="A3251" s="1">
        <v>3250</v>
      </c>
      <c r="B3251" s="3">
        <v>3251</v>
      </c>
      <c r="C3251" s="3" t="s">
        <v>8735</v>
      </c>
      <c r="D3251" s="3" t="s">
        <v>8736</v>
      </c>
      <c r="E3251" s="3" t="s">
        <v>8737</v>
      </c>
      <c r="F3251" s="3" t="s">
        <v>381</v>
      </c>
      <c r="G3251" s="3">
        <v>0</v>
      </c>
      <c r="H3251" s="3" t="s">
        <v>62</v>
      </c>
      <c r="I3251" s="4" t="str">
        <f ca="1">IFERROR(__xludf.DUMMYFUNCTION("REGEXREPLACE(F3252,""\D"", """")"),"15")</f>
        <v>15</v>
      </c>
    </row>
    <row r="3252" spans="1:9" ht="15.75" customHeight="1">
      <c r="A3252" s="1">
        <v>3251</v>
      </c>
      <c r="B3252" s="3">
        <v>3252</v>
      </c>
      <c r="C3252" s="3" t="s">
        <v>8738</v>
      </c>
      <c r="D3252" s="3" t="s">
        <v>8739</v>
      </c>
      <c r="E3252" s="3" t="s">
        <v>21</v>
      </c>
      <c r="F3252" s="3">
        <v>0</v>
      </c>
      <c r="I3252" s="4" t="str">
        <f ca="1">IFERROR(__xludf.DUMMYFUNCTION("REGEXREPLACE(F3253,""\D"", """")"),"#VALUE!")</f>
        <v>#VALUE!</v>
      </c>
    </row>
    <row r="3253" spans="1:9" ht="15.75" customHeight="1">
      <c r="A3253" s="1">
        <v>3252</v>
      </c>
      <c r="B3253" s="3">
        <v>3253</v>
      </c>
      <c r="C3253" s="3" t="s">
        <v>8740</v>
      </c>
      <c r="D3253" s="3" t="s">
        <v>8741</v>
      </c>
      <c r="E3253" s="3" t="s">
        <v>8742</v>
      </c>
      <c r="F3253" s="3" t="s">
        <v>637</v>
      </c>
      <c r="G3253" s="3">
        <v>63</v>
      </c>
      <c r="H3253" s="3" t="s">
        <v>1003</v>
      </c>
      <c r="I3253" s="4" t="str">
        <f ca="1">IFERROR(__xludf.DUMMYFUNCTION("REGEXREPLACE(F3254,""\D"", """")"),"44")</f>
        <v>44</v>
      </c>
    </row>
    <row r="3254" spans="1:9" ht="15.75" customHeight="1">
      <c r="A3254" s="1">
        <v>3253</v>
      </c>
      <c r="B3254" s="3">
        <v>3254</v>
      </c>
      <c r="C3254" s="3" t="s">
        <v>8743</v>
      </c>
      <c r="D3254" s="3" t="s">
        <v>8744</v>
      </c>
      <c r="E3254" s="3" t="s">
        <v>21</v>
      </c>
      <c r="F3254" s="3">
        <v>0</v>
      </c>
      <c r="I3254" s="4" t="str">
        <f ca="1">IFERROR(__xludf.DUMMYFUNCTION("REGEXREPLACE(F3255,""\D"", """")"),"#VALUE!")</f>
        <v>#VALUE!</v>
      </c>
    </row>
    <row r="3255" spans="1:9" ht="15.75" customHeight="1">
      <c r="A3255" s="1">
        <v>3254</v>
      </c>
      <c r="B3255" s="3">
        <v>3255</v>
      </c>
      <c r="C3255" s="3" t="s">
        <v>8745</v>
      </c>
      <c r="D3255" s="3" t="s">
        <v>8746</v>
      </c>
      <c r="E3255" s="3" t="s">
        <v>8747</v>
      </c>
      <c r="F3255" s="3" t="s">
        <v>111</v>
      </c>
      <c r="G3255" s="3">
        <v>60</v>
      </c>
      <c r="H3255" s="3" t="s">
        <v>8748</v>
      </c>
      <c r="I3255" s="4" t="str">
        <f ca="1">IFERROR(__xludf.DUMMYFUNCTION("REGEXREPLACE(F3256,""\D"", """")"),"21")</f>
        <v>21</v>
      </c>
    </row>
    <row r="3256" spans="1:9" ht="15.75" customHeight="1">
      <c r="A3256" s="1">
        <v>3255</v>
      </c>
      <c r="B3256" s="3">
        <v>3256</v>
      </c>
      <c r="C3256" s="3" t="s">
        <v>8749</v>
      </c>
      <c r="D3256" s="3" t="s">
        <v>8750</v>
      </c>
      <c r="E3256" s="3" t="s">
        <v>4675</v>
      </c>
      <c r="F3256" s="3">
        <v>0</v>
      </c>
      <c r="I3256" s="4" t="str">
        <f ca="1">IFERROR(__xludf.DUMMYFUNCTION("REGEXREPLACE(F3257,""\D"", """")"),"#VALUE!")</f>
        <v>#VALUE!</v>
      </c>
    </row>
    <row r="3257" spans="1:9" ht="15.75" customHeight="1">
      <c r="A3257" s="1">
        <v>3256</v>
      </c>
      <c r="B3257" s="3">
        <v>3257</v>
      </c>
      <c r="C3257" s="3" t="s">
        <v>8751</v>
      </c>
      <c r="D3257" s="3" t="s">
        <v>8752</v>
      </c>
      <c r="E3257" s="3" t="s">
        <v>8753</v>
      </c>
      <c r="F3257" s="3">
        <v>0</v>
      </c>
      <c r="I3257" s="4" t="str">
        <f ca="1">IFERROR(__xludf.DUMMYFUNCTION("REGEXREPLACE(F3258,""\D"", """")"),"#VALUE!")</f>
        <v>#VALUE!</v>
      </c>
    </row>
    <row r="3258" spans="1:9" ht="15.75" customHeight="1">
      <c r="A3258" s="1">
        <v>3257</v>
      </c>
      <c r="B3258" s="3">
        <v>3258</v>
      </c>
      <c r="C3258" s="3" t="s">
        <v>8754</v>
      </c>
      <c r="D3258" s="3" t="s">
        <v>8755</v>
      </c>
      <c r="E3258" s="3" t="s">
        <v>8756</v>
      </c>
      <c r="F3258" s="3" t="s">
        <v>1866</v>
      </c>
      <c r="G3258" s="3">
        <v>1</v>
      </c>
      <c r="H3258" s="3" t="s">
        <v>2139</v>
      </c>
      <c r="I3258" s="4" t="str">
        <f ca="1">IFERROR(__xludf.DUMMYFUNCTION("REGEXREPLACE(F3259,""\D"", """")"),"29")</f>
        <v>29</v>
      </c>
    </row>
    <row r="3259" spans="1:9" ht="15.75" customHeight="1">
      <c r="A3259" s="1">
        <v>3258</v>
      </c>
      <c r="B3259" s="3">
        <v>3259</v>
      </c>
      <c r="C3259" s="3" t="s">
        <v>8757</v>
      </c>
      <c r="D3259" s="3" t="s">
        <v>8758</v>
      </c>
      <c r="E3259" s="3" t="s">
        <v>8759</v>
      </c>
      <c r="F3259" s="3">
        <v>0</v>
      </c>
      <c r="I3259" s="4" t="str">
        <f ca="1">IFERROR(__xludf.DUMMYFUNCTION("REGEXREPLACE(F3260,""\D"", """")"),"#VALUE!")</f>
        <v>#VALUE!</v>
      </c>
    </row>
    <row r="3260" spans="1:9" ht="15.75" customHeight="1">
      <c r="A3260" s="1">
        <v>3259</v>
      </c>
      <c r="B3260" s="3">
        <v>3260</v>
      </c>
      <c r="C3260" s="3" t="s">
        <v>8760</v>
      </c>
      <c r="D3260" s="3" t="s">
        <v>8761</v>
      </c>
      <c r="E3260" s="3" t="s">
        <v>8762</v>
      </c>
      <c r="F3260" s="3" t="s">
        <v>316</v>
      </c>
      <c r="G3260" s="3">
        <v>15</v>
      </c>
      <c r="H3260" s="3" t="s">
        <v>1627</v>
      </c>
      <c r="I3260" s="4" t="str">
        <f ca="1">IFERROR(__xludf.DUMMYFUNCTION("REGEXREPLACE(F3261,""\D"", """")"),"10")</f>
        <v>10</v>
      </c>
    </row>
    <row r="3261" spans="1:9" ht="15.75" customHeight="1">
      <c r="A3261" s="1">
        <v>3260</v>
      </c>
      <c r="B3261" s="3">
        <v>3261</v>
      </c>
      <c r="C3261" s="3" t="s">
        <v>8763</v>
      </c>
      <c r="D3261" s="3" t="s">
        <v>8764</v>
      </c>
      <c r="E3261" s="3" t="s">
        <v>1014</v>
      </c>
      <c r="F3261" s="3">
        <v>0</v>
      </c>
      <c r="I3261" s="4" t="str">
        <f ca="1">IFERROR(__xludf.DUMMYFUNCTION("REGEXREPLACE(F3262,""\D"", """")"),"#VALUE!")</f>
        <v>#VALUE!</v>
      </c>
    </row>
    <row r="3262" spans="1:9" ht="15.75" customHeight="1">
      <c r="A3262" s="1">
        <v>3261</v>
      </c>
      <c r="B3262" s="3">
        <v>3262</v>
      </c>
      <c r="C3262" s="3" t="s">
        <v>8765</v>
      </c>
      <c r="D3262" s="3" t="s">
        <v>8766</v>
      </c>
      <c r="E3262" s="3" t="s">
        <v>8767</v>
      </c>
      <c r="F3262" s="3" t="s">
        <v>606</v>
      </c>
      <c r="G3262" s="3">
        <v>0</v>
      </c>
      <c r="H3262" s="3" t="s">
        <v>154</v>
      </c>
      <c r="I3262" s="4" t="str">
        <f ca="1">IFERROR(__xludf.DUMMYFUNCTION("REGEXREPLACE(F3263,""\D"", """")"),"16")</f>
        <v>16</v>
      </c>
    </row>
    <row r="3263" spans="1:9" ht="15.75" customHeight="1">
      <c r="A3263" s="1">
        <v>3262</v>
      </c>
      <c r="B3263" s="3">
        <v>3263</v>
      </c>
      <c r="C3263" s="3" t="s">
        <v>8768</v>
      </c>
      <c r="D3263" s="3" t="s">
        <v>8769</v>
      </c>
      <c r="E3263" s="3" t="s">
        <v>8770</v>
      </c>
      <c r="F3263" s="3" t="s">
        <v>87</v>
      </c>
      <c r="G3263" s="3">
        <v>4</v>
      </c>
      <c r="H3263" s="3" t="s">
        <v>18</v>
      </c>
      <c r="I3263" s="4" t="str">
        <f ca="1">IFERROR(__xludf.DUMMYFUNCTION("REGEXREPLACE(F3264,""\D"", """")"),"7")</f>
        <v>7</v>
      </c>
    </row>
    <row r="3264" spans="1:9" ht="15.75" customHeight="1">
      <c r="A3264" s="1">
        <v>3263</v>
      </c>
      <c r="B3264" s="3">
        <v>3264</v>
      </c>
      <c r="C3264" s="3" t="s">
        <v>8771</v>
      </c>
      <c r="D3264" s="3" t="s">
        <v>8772</v>
      </c>
      <c r="E3264" s="3" t="s">
        <v>8773</v>
      </c>
      <c r="F3264" s="3">
        <v>0</v>
      </c>
      <c r="I3264" s="4" t="str">
        <f ca="1">IFERROR(__xludf.DUMMYFUNCTION("REGEXREPLACE(F3265,""\D"", """")"),"#VALUE!")</f>
        <v>#VALUE!</v>
      </c>
    </row>
    <row r="3265" spans="1:9" ht="15.75" customHeight="1">
      <c r="A3265" s="1">
        <v>3264</v>
      </c>
      <c r="B3265" s="3">
        <v>3265</v>
      </c>
      <c r="C3265" s="3" t="s">
        <v>8774</v>
      </c>
      <c r="D3265" s="3" t="s">
        <v>8775</v>
      </c>
      <c r="E3265" s="3" t="s">
        <v>8776</v>
      </c>
      <c r="F3265" s="3" t="s">
        <v>95</v>
      </c>
      <c r="G3265" s="3">
        <v>9</v>
      </c>
      <c r="H3265" s="3" t="s">
        <v>831</v>
      </c>
      <c r="I3265" s="4" t="str">
        <f ca="1">IFERROR(__xludf.DUMMYFUNCTION("REGEXREPLACE(F3266,""\D"", """")"),"14")</f>
        <v>14</v>
      </c>
    </row>
    <row r="3266" spans="1:9" ht="15.75" customHeight="1">
      <c r="A3266" s="1">
        <v>3265</v>
      </c>
      <c r="B3266" s="3">
        <v>3266</v>
      </c>
      <c r="C3266" s="3" t="s">
        <v>8777</v>
      </c>
      <c r="D3266" s="3" t="s">
        <v>8778</v>
      </c>
      <c r="E3266" s="3" t="s">
        <v>4643</v>
      </c>
      <c r="F3266" s="3">
        <v>0</v>
      </c>
      <c r="I3266" s="4" t="str">
        <f ca="1">IFERROR(__xludf.DUMMYFUNCTION("REGEXREPLACE(F3267,""\D"", """")"),"#VALUE!")</f>
        <v>#VALUE!</v>
      </c>
    </row>
    <row r="3267" spans="1:9" ht="15.75" customHeight="1">
      <c r="A3267" s="1">
        <v>3266</v>
      </c>
      <c r="B3267" s="3">
        <v>3267</v>
      </c>
      <c r="C3267" s="3" t="s">
        <v>8779</v>
      </c>
      <c r="D3267" s="3" t="s">
        <v>8780</v>
      </c>
      <c r="E3267" s="3" t="s">
        <v>8781</v>
      </c>
      <c r="F3267" s="3" t="s">
        <v>61</v>
      </c>
      <c r="G3267" s="3">
        <v>2</v>
      </c>
      <c r="H3267" s="3" t="s">
        <v>88</v>
      </c>
      <c r="I3267" s="4" t="str">
        <f ca="1">IFERROR(__xludf.DUMMYFUNCTION("REGEXREPLACE(F3268,""\D"", """")"),"8")</f>
        <v>8</v>
      </c>
    </row>
    <row r="3268" spans="1:9" ht="15.75" customHeight="1">
      <c r="A3268" s="1">
        <v>3267</v>
      </c>
      <c r="B3268" s="3">
        <v>3268</v>
      </c>
      <c r="C3268" s="3" t="s">
        <v>8782</v>
      </c>
      <c r="D3268" s="3" t="s">
        <v>8783</v>
      </c>
      <c r="E3268" s="3" t="s">
        <v>21</v>
      </c>
      <c r="F3268" s="3">
        <v>0</v>
      </c>
      <c r="I3268" s="4" t="str">
        <f ca="1">IFERROR(__xludf.DUMMYFUNCTION("REGEXREPLACE(F3269,""\D"", """")"),"#VALUE!")</f>
        <v>#VALUE!</v>
      </c>
    </row>
    <row r="3269" spans="1:9" ht="15.75" customHeight="1">
      <c r="A3269" s="1">
        <v>3268</v>
      </c>
      <c r="B3269" s="3">
        <v>3269</v>
      </c>
      <c r="C3269" s="3" t="s">
        <v>8784</v>
      </c>
      <c r="D3269" s="3" t="s">
        <v>8785</v>
      </c>
      <c r="E3269" s="3" t="s">
        <v>8786</v>
      </c>
      <c r="F3269" s="3">
        <v>0</v>
      </c>
      <c r="I3269" s="4" t="str">
        <f ca="1">IFERROR(__xludf.DUMMYFUNCTION("REGEXREPLACE(F3270,""\D"", """")"),"#VALUE!")</f>
        <v>#VALUE!</v>
      </c>
    </row>
    <row r="3270" spans="1:9" ht="15.75" customHeight="1">
      <c r="A3270" s="1">
        <v>3269</v>
      </c>
      <c r="B3270" s="3">
        <v>3270</v>
      </c>
      <c r="C3270" s="3" t="s">
        <v>8787</v>
      </c>
      <c r="D3270" s="3" t="s">
        <v>8788</v>
      </c>
      <c r="E3270" s="3" t="s">
        <v>8789</v>
      </c>
      <c r="F3270" s="3">
        <v>0</v>
      </c>
      <c r="I3270" s="4" t="str">
        <f ca="1">IFERROR(__xludf.DUMMYFUNCTION("REGEXREPLACE(F3271,""\D"", """")"),"#VALUE!")</f>
        <v>#VALUE!</v>
      </c>
    </row>
    <row r="3271" spans="1:9" ht="15.75" customHeight="1">
      <c r="A3271" s="1">
        <v>3270</v>
      </c>
      <c r="B3271" s="3">
        <v>3271</v>
      </c>
      <c r="C3271" s="3" t="s">
        <v>8790</v>
      </c>
      <c r="D3271" s="3" t="s">
        <v>8791</v>
      </c>
      <c r="E3271" s="3" t="s">
        <v>8792</v>
      </c>
      <c r="F3271" s="3" t="s">
        <v>2079</v>
      </c>
      <c r="G3271" s="3">
        <v>53</v>
      </c>
      <c r="H3271" s="3" t="s">
        <v>824</v>
      </c>
      <c r="I3271" s="4" t="str">
        <f ca="1">IFERROR(__xludf.DUMMYFUNCTION("REGEXREPLACE(F3272,""\D"", """")"),"30")</f>
        <v>30</v>
      </c>
    </row>
    <row r="3272" spans="1:9" ht="15.75" customHeight="1">
      <c r="A3272" s="1">
        <v>3271</v>
      </c>
      <c r="B3272" s="3">
        <v>3272</v>
      </c>
      <c r="C3272" s="3" t="s">
        <v>8793</v>
      </c>
      <c r="D3272" s="3" t="s">
        <v>8794</v>
      </c>
      <c r="E3272" s="3" t="s">
        <v>8795</v>
      </c>
      <c r="F3272" s="3">
        <v>0</v>
      </c>
      <c r="I3272" s="4" t="str">
        <f ca="1">IFERROR(__xludf.DUMMYFUNCTION("REGEXREPLACE(F3273,""\D"", """")"),"#VALUE!")</f>
        <v>#VALUE!</v>
      </c>
    </row>
    <row r="3273" spans="1:9" ht="15.75" customHeight="1">
      <c r="A3273" s="1">
        <v>3272</v>
      </c>
      <c r="B3273" s="3">
        <v>3273</v>
      </c>
      <c r="C3273" s="3" t="s">
        <v>8796</v>
      </c>
      <c r="D3273" s="3" t="s">
        <v>8797</v>
      </c>
      <c r="E3273" s="3" t="s">
        <v>21</v>
      </c>
      <c r="F3273" s="3">
        <v>0</v>
      </c>
      <c r="I3273" s="4" t="str">
        <f ca="1">IFERROR(__xludf.DUMMYFUNCTION("REGEXREPLACE(F3274,""\D"", """")"),"#VALUE!")</f>
        <v>#VALUE!</v>
      </c>
    </row>
    <row r="3274" spans="1:9" ht="15.75" customHeight="1">
      <c r="A3274" s="1">
        <v>3273</v>
      </c>
      <c r="B3274" s="3">
        <v>3274</v>
      </c>
      <c r="C3274" s="3" t="s">
        <v>8798</v>
      </c>
      <c r="D3274" s="3" t="s">
        <v>8799</v>
      </c>
      <c r="E3274" s="3" t="s">
        <v>8800</v>
      </c>
      <c r="F3274" s="3">
        <v>0</v>
      </c>
      <c r="I3274" s="4" t="str">
        <f ca="1">IFERROR(__xludf.DUMMYFUNCTION("REGEXREPLACE(F3275,""\D"", """")"),"#VALUE!")</f>
        <v>#VALUE!</v>
      </c>
    </row>
    <row r="3275" spans="1:9" ht="15.75" customHeight="1">
      <c r="A3275" s="1">
        <v>3274</v>
      </c>
      <c r="B3275" s="3">
        <v>3275</v>
      </c>
      <c r="C3275" s="3" t="s">
        <v>8801</v>
      </c>
      <c r="D3275" s="3" t="s">
        <v>8802</v>
      </c>
      <c r="E3275" s="3" t="s">
        <v>8803</v>
      </c>
      <c r="F3275" s="3" t="s">
        <v>139</v>
      </c>
      <c r="G3275" s="3">
        <v>20</v>
      </c>
      <c r="H3275" s="3" t="s">
        <v>6730</v>
      </c>
      <c r="I3275" s="4" t="str">
        <f ca="1">IFERROR(__xludf.DUMMYFUNCTION("REGEXREPLACE(F3276,""\D"", """")"),"22")</f>
        <v>22</v>
      </c>
    </row>
    <row r="3276" spans="1:9" ht="15.75" customHeight="1">
      <c r="A3276" s="1">
        <v>3275</v>
      </c>
      <c r="B3276" s="3">
        <v>3276</v>
      </c>
      <c r="C3276" s="3" t="s">
        <v>8804</v>
      </c>
      <c r="D3276" s="3" t="s">
        <v>8805</v>
      </c>
      <c r="E3276" s="3" t="s">
        <v>8806</v>
      </c>
      <c r="F3276" s="3" t="s">
        <v>316</v>
      </c>
      <c r="G3276" s="3">
        <v>1</v>
      </c>
      <c r="H3276" s="3" t="s">
        <v>18</v>
      </c>
      <c r="I3276" s="4" t="str">
        <f ca="1">IFERROR(__xludf.DUMMYFUNCTION("REGEXREPLACE(F3277,""\D"", """")"),"10")</f>
        <v>10</v>
      </c>
    </row>
    <row r="3277" spans="1:9" ht="15.75" customHeight="1">
      <c r="A3277" s="1">
        <v>3276</v>
      </c>
      <c r="B3277" s="3">
        <v>3277</v>
      </c>
      <c r="C3277" s="3" t="s">
        <v>8807</v>
      </c>
      <c r="D3277" s="3" t="s">
        <v>8808</v>
      </c>
      <c r="E3277" s="3" t="s">
        <v>8809</v>
      </c>
      <c r="F3277" s="3" t="s">
        <v>365</v>
      </c>
      <c r="G3277" s="3">
        <v>0</v>
      </c>
      <c r="H3277" s="3" t="s">
        <v>579</v>
      </c>
      <c r="I3277" s="4" t="str">
        <f ca="1">IFERROR(__xludf.DUMMYFUNCTION("REGEXREPLACE(F3278,""\D"", """")"),"24")</f>
        <v>24</v>
      </c>
    </row>
    <row r="3278" spans="1:9" ht="15.75" customHeight="1">
      <c r="A3278" s="1">
        <v>3277</v>
      </c>
      <c r="B3278" s="3">
        <v>3278</v>
      </c>
      <c r="C3278" s="3" t="s">
        <v>8810</v>
      </c>
      <c r="D3278" s="3" t="s">
        <v>8811</v>
      </c>
      <c r="E3278" s="3" t="s">
        <v>8812</v>
      </c>
      <c r="F3278" s="3" t="s">
        <v>69</v>
      </c>
      <c r="G3278" s="3">
        <v>34</v>
      </c>
      <c r="H3278" s="3" t="s">
        <v>1199</v>
      </c>
      <c r="I3278" s="4" t="str">
        <f ca="1">IFERROR(__xludf.DUMMYFUNCTION("REGEXREPLACE(F3279,""\D"", """")"),"26")</f>
        <v>26</v>
      </c>
    </row>
    <row r="3279" spans="1:9" ht="15.75" customHeight="1">
      <c r="A3279" s="1">
        <v>3278</v>
      </c>
      <c r="B3279" s="3">
        <v>3279</v>
      </c>
      <c r="C3279" s="3" t="s">
        <v>8813</v>
      </c>
      <c r="D3279" s="3" t="s">
        <v>8814</v>
      </c>
      <c r="E3279" s="3" t="s">
        <v>8815</v>
      </c>
      <c r="F3279" s="3" t="s">
        <v>263</v>
      </c>
      <c r="G3279" s="3">
        <v>14</v>
      </c>
      <c r="H3279" s="3" t="s">
        <v>76</v>
      </c>
      <c r="I3279" s="4" t="str">
        <f ca="1">IFERROR(__xludf.DUMMYFUNCTION("REGEXREPLACE(F3280,""\D"", """")"),"6")</f>
        <v>6</v>
      </c>
    </row>
    <row r="3280" spans="1:9" ht="15.75" customHeight="1">
      <c r="A3280" s="1">
        <v>3279</v>
      </c>
      <c r="B3280" s="3">
        <v>3280</v>
      </c>
      <c r="C3280" s="3" t="s">
        <v>8816</v>
      </c>
      <c r="D3280" s="3" t="s">
        <v>8817</v>
      </c>
      <c r="E3280" s="3" t="s">
        <v>8818</v>
      </c>
      <c r="F3280" s="3">
        <v>0</v>
      </c>
      <c r="I3280" s="4" t="str">
        <f ca="1">IFERROR(__xludf.DUMMYFUNCTION("REGEXREPLACE(F3281,""\D"", """")"),"#VALUE!")</f>
        <v>#VALUE!</v>
      </c>
    </row>
    <row r="3281" spans="1:9" ht="15.75" customHeight="1">
      <c r="A3281" s="1">
        <v>3280</v>
      </c>
      <c r="B3281" s="3">
        <v>3281</v>
      </c>
      <c r="C3281" s="3" t="s">
        <v>8819</v>
      </c>
      <c r="D3281" s="3" t="s">
        <v>8820</v>
      </c>
      <c r="E3281" s="3" t="s">
        <v>21</v>
      </c>
      <c r="F3281" s="3">
        <v>0</v>
      </c>
      <c r="I3281" s="4" t="str">
        <f ca="1">IFERROR(__xludf.DUMMYFUNCTION("REGEXREPLACE(F3282,""\D"", """")"),"#VALUE!")</f>
        <v>#VALUE!</v>
      </c>
    </row>
    <row r="3282" spans="1:9" ht="15.75" customHeight="1">
      <c r="A3282" s="1">
        <v>3281</v>
      </c>
      <c r="B3282" s="3">
        <v>3282</v>
      </c>
      <c r="C3282" s="3" t="s">
        <v>8821</v>
      </c>
      <c r="D3282" s="3" t="s">
        <v>8822</v>
      </c>
      <c r="E3282" s="3" t="s">
        <v>8823</v>
      </c>
      <c r="F3282" s="3">
        <v>0</v>
      </c>
      <c r="I3282" s="4" t="str">
        <f ca="1">IFERROR(__xludf.DUMMYFUNCTION("REGEXREPLACE(F3283,""\D"", """")"),"#VALUE!")</f>
        <v>#VALUE!</v>
      </c>
    </row>
    <row r="3283" spans="1:9" ht="15.75" customHeight="1">
      <c r="A3283" s="1">
        <v>3282</v>
      </c>
      <c r="B3283" s="3">
        <v>3283</v>
      </c>
      <c r="C3283" s="3" t="s">
        <v>8824</v>
      </c>
      <c r="D3283" s="3" t="s">
        <v>8825</v>
      </c>
      <c r="E3283" s="3" t="s">
        <v>8826</v>
      </c>
      <c r="F3283" s="3">
        <v>0</v>
      </c>
      <c r="I3283" s="4" t="str">
        <f ca="1">IFERROR(__xludf.DUMMYFUNCTION("REGEXREPLACE(F3284,""\D"", """")"),"#VALUE!")</f>
        <v>#VALUE!</v>
      </c>
    </row>
    <row r="3284" spans="1:9" ht="15.75" customHeight="1">
      <c r="A3284" s="1">
        <v>3283</v>
      </c>
      <c r="B3284" s="3">
        <v>3284</v>
      </c>
      <c r="C3284" s="3" t="s">
        <v>8827</v>
      </c>
      <c r="D3284" s="3" t="s">
        <v>8828</v>
      </c>
      <c r="E3284" s="3" t="s">
        <v>8829</v>
      </c>
      <c r="F3284" s="3">
        <v>0</v>
      </c>
      <c r="I3284" s="4" t="str">
        <f ca="1">IFERROR(__xludf.DUMMYFUNCTION("REGEXREPLACE(F3285,""\D"", """")"),"#VALUE!")</f>
        <v>#VALUE!</v>
      </c>
    </row>
    <row r="3285" spans="1:9" ht="15.75" customHeight="1">
      <c r="A3285" s="1">
        <v>3284</v>
      </c>
      <c r="B3285" s="3">
        <v>3285</v>
      </c>
      <c r="C3285" s="3" t="s">
        <v>8830</v>
      </c>
      <c r="D3285" s="3" t="s">
        <v>8831</v>
      </c>
      <c r="E3285" s="3" t="s">
        <v>8832</v>
      </c>
      <c r="F3285" s="3" t="s">
        <v>41</v>
      </c>
      <c r="G3285" s="3">
        <v>1</v>
      </c>
      <c r="H3285" s="3" t="s">
        <v>420</v>
      </c>
      <c r="I3285" s="4" t="str">
        <f ca="1">IFERROR(__xludf.DUMMYFUNCTION("REGEXREPLACE(F3286,""\D"", """")"),"11")</f>
        <v>11</v>
      </c>
    </row>
    <row r="3286" spans="1:9" ht="15.75" customHeight="1">
      <c r="A3286" s="1">
        <v>3285</v>
      </c>
      <c r="B3286" s="3">
        <v>3286</v>
      </c>
      <c r="C3286" s="3" t="s">
        <v>8833</v>
      </c>
      <c r="D3286" s="3" t="s">
        <v>8834</v>
      </c>
      <c r="E3286" s="3" t="s">
        <v>21</v>
      </c>
      <c r="F3286" s="3">
        <v>0</v>
      </c>
      <c r="I3286" s="4" t="str">
        <f ca="1">IFERROR(__xludf.DUMMYFUNCTION("REGEXREPLACE(F3287,""\D"", """")"),"#VALUE!")</f>
        <v>#VALUE!</v>
      </c>
    </row>
    <row r="3287" spans="1:9" ht="15.75" customHeight="1">
      <c r="A3287" s="1">
        <v>3286</v>
      </c>
      <c r="B3287" s="3">
        <v>3287</v>
      </c>
      <c r="C3287" s="3" t="s">
        <v>8835</v>
      </c>
      <c r="D3287" s="3" t="s">
        <v>8836</v>
      </c>
      <c r="E3287" s="3" t="s">
        <v>8837</v>
      </c>
      <c r="F3287" s="3">
        <v>0</v>
      </c>
      <c r="I3287" s="4" t="str">
        <f ca="1">IFERROR(__xludf.DUMMYFUNCTION("REGEXREPLACE(F3288,""\D"", """")"),"#VALUE!")</f>
        <v>#VALUE!</v>
      </c>
    </row>
    <row r="3288" spans="1:9" ht="15.75" customHeight="1">
      <c r="A3288" s="1">
        <v>3287</v>
      </c>
      <c r="B3288" s="3">
        <v>3288</v>
      </c>
      <c r="C3288" s="3" t="s">
        <v>8838</v>
      </c>
      <c r="D3288" s="3" t="s">
        <v>8839</v>
      </c>
      <c r="E3288" s="3" t="s">
        <v>8840</v>
      </c>
      <c r="F3288" s="3">
        <v>0</v>
      </c>
      <c r="I3288" s="4" t="str">
        <f ca="1">IFERROR(__xludf.DUMMYFUNCTION("REGEXREPLACE(F3289,""\D"", """")"),"#VALUE!")</f>
        <v>#VALUE!</v>
      </c>
    </row>
    <row r="3289" spans="1:9" ht="15.75" customHeight="1">
      <c r="A3289" s="1">
        <v>3288</v>
      </c>
      <c r="B3289" s="3">
        <v>3289</v>
      </c>
      <c r="C3289" s="3" t="s">
        <v>8841</v>
      </c>
      <c r="D3289" s="3" t="s">
        <v>8842</v>
      </c>
      <c r="E3289" s="3" t="s">
        <v>8843</v>
      </c>
      <c r="F3289" s="3" t="s">
        <v>277</v>
      </c>
      <c r="G3289" s="3">
        <v>2</v>
      </c>
      <c r="H3289" s="3" t="s">
        <v>135</v>
      </c>
      <c r="I3289" s="4" t="str">
        <f ca="1">IFERROR(__xludf.DUMMYFUNCTION("REGEXREPLACE(F3290,""\D"", """")"),"5")</f>
        <v>5</v>
      </c>
    </row>
    <row r="3290" spans="1:9" ht="15.75" customHeight="1">
      <c r="A3290" s="1">
        <v>3289</v>
      </c>
      <c r="B3290" s="3">
        <v>3290</v>
      </c>
      <c r="C3290" s="3" t="s">
        <v>8844</v>
      </c>
      <c r="D3290" s="3" t="s">
        <v>8845</v>
      </c>
      <c r="E3290" s="3" t="s">
        <v>21</v>
      </c>
      <c r="F3290" s="3">
        <v>0</v>
      </c>
      <c r="I3290" s="4" t="str">
        <f ca="1">IFERROR(__xludf.DUMMYFUNCTION("REGEXREPLACE(F3291,""\D"", """")"),"#VALUE!")</f>
        <v>#VALUE!</v>
      </c>
    </row>
    <row r="3291" spans="1:9" ht="15.75" customHeight="1">
      <c r="A3291" s="1">
        <v>3290</v>
      </c>
      <c r="B3291" s="3">
        <v>3291</v>
      </c>
      <c r="C3291" s="3" t="s">
        <v>8846</v>
      </c>
      <c r="D3291" s="3" t="s">
        <v>8847</v>
      </c>
      <c r="E3291" s="3" t="s">
        <v>21</v>
      </c>
      <c r="F3291" s="3">
        <v>0</v>
      </c>
      <c r="I3291" s="4" t="str">
        <f ca="1">IFERROR(__xludf.DUMMYFUNCTION("REGEXREPLACE(F3292,""\D"", """")"),"#VALUE!")</f>
        <v>#VALUE!</v>
      </c>
    </row>
    <row r="3292" spans="1:9" ht="15.75" customHeight="1">
      <c r="A3292" s="1">
        <v>3291</v>
      </c>
      <c r="B3292" s="3">
        <v>3292</v>
      </c>
      <c r="C3292" s="3" t="s">
        <v>8848</v>
      </c>
      <c r="D3292" s="3" t="s">
        <v>8849</v>
      </c>
      <c r="E3292" s="3" t="s">
        <v>8850</v>
      </c>
      <c r="F3292" s="3" t="s">
        <v>787</v>
      </c>
      <c r="G3292" s="3">
        <v>11</v>
      </c>
      <c r="H3292" s="3" t="s">
        <v>255</v>
      </c>
      <c r="I3292" s="4" t="str">
        <f ca="1">IFERROR(__xludf.DUMMYFUNCTION("REGEXREPLACE(F3293,""\D"", """")"),"25")</f>
        <v>25</v>
      </c>
    </row>
    <row r="3293" spans="1:9" ht="15.75" customHeight="1">
      <c r="A3293" s="1">
        <v>3292</v>
      </c>
      <c r="B3293" s="3">
        <v>3293</v>
      </c>
      <c r="C3293" s="3" t="s">
        <v>8851</v>
      </c>
      <c r="D3293" s="3" t="s">
        <v>8852</v>
      </c>
      <c r="E3293" s="3" t="s">
        <v>8853</v>
      </c>
      <c r="F3293" s="3" t="s">
        <v>111</v>
      </c>
      <c r="G3293" s="3">
        <v>18</v>
      </c>
      <c r="H3293" s="3" t="s">
        <v>788</v>
      </c>
      <c r="I3293" s="4" t="str">
        <f ca="1">IFERROR(__xludf.DUMMYFUNCTION("REGEXREPLACE(F3294,""\D"", """")"),"21")</f>
        <v>21</v>
      </c>
    </row>
    <row r="3294" spans="1:9" ht="15.75" customHeight="1">
      <c r="A3294" s="1">
        <v>3293</v>
      </c>
      <c r="B3294" s="3">
        <v>3294</v>
      </c>
      <c r="C3294" s="3" t="s">
        <v>8854</v>
      </c>
      <c r="D3294" s="3" t="s">
        <v>8855</v>
      </c>
      <c r="E3294" s="3" t="s">
        <v>8856</v>
      </c>
      <c r="F3294" s="3">
        <v>0</v>
      </c>
      <c r="I3294" s="4" t="str">
        <f ca="1">IFERROR(__xludf.DUMMYFUNCTION("REGEXREPLACE(F3295,""\D"", """")"),"#VALUE!")</f>
        <v>#VALUE!</v>
      </c>
    </row>
    <row r="3295" spans="1:9" ht="15.75" customHeight="1">
      <c r="A3295" s="1">
        <v>3294</v>
      </c>
      <c r="B3295" s="3">
        <v>3295</v>
      </c>
      <c r="C3295" s="3" t="s">
        <v>8857</v>
      </c>
      <c r="D3295" s="3" t="s">
        <v>8858</v>
      </c>
      <c r="E3295" s="3" t="s">
        <v>8859</v>
      </c>
      <c r="F3295" s="3">
        <v>0</v>
      </c>
      <c r="I3295" s="4" t="str">
        <f ca="1">IFERROR(__xludf.DUMMYFUNCTION("REGEXREPLACE(F3296,""\D"", """")"),"#VALUE!")</f>
        <v>#VALUE!</v>
      </c>
    </row>
    <row r="3296" spans="1:9" ht="15.75" customHeight="1">
      <c r="A3296" s="1">
        <v>3295</v>
      </c>
      <c r="B3296" s="3">
        <v>3296</v>
      </c>
      <c r="C3296" s="3" t="s">
        <v>8860</v>
      </c>
      <c r="D3296" s="3" t="s">
        <v>8861</v>
      </c>
      <c r="E3296" s="3" t="s">
        <v>8862</v>
      </c>
      <c r="F3296" s="3" t="s">
        <v>277</v>
      </c>
      <c r="G3296" s="3">
        <v>0</v>
      </c>
      <c r="H3296" s="3" t="s">
        <v>557</v>
      </c>
      <c r="I3296" s="4" t="str">
        <f ca="1">IFERROR(__xludf.DUMMYFUNCTION("REGEXREPLACE(F3297,""\D"", """")"),"5")</f>
        <v>5</v>
      </c>
    </row>
    <row r="3297" spans="1:9" ht="15.75" customHeight="1">
      <c r="A3297" s="1">
        <v>3296</v>
      </c>
      <c r="B3297" s="3">
        <v>3297</v>
      </c>
      <c r="C3297" s="3" t="s">
        <v>8863</v>
      </c>
      <c r="D3297" s="3" t="s">
        <v>8864</v>
      </c>
      <c r="E3297" s="3" t="s">
        <v>8865</v>
      </c>
      <c r="F3297" s="3" t="s">
        <v>111</v>
      </c>
      <c r="G3297" s="3">
        <v>1</v>
      </c>
      <c r="H3297" s="3" t="s">
        <v>190</v>
      </c>
      <c r="I3297" s="4" t="str">
        <f ca="1">IFERROR(__xludf.DUMMYFUNCTION("REGEXREPLACE(F3298,""\D"", """")"),"21")</f>
        <v>21</v>
      </c>
    </row>
    <row r="3298" spans="1:9" ht="15.75" customHeight="1">
      <c r="A3298" s="1">
        <v>3297</v>
      </c>
      <c r="B3298" s="3">
        <v>3298</v>
      </c>
      <c r="C3298" s="3" t="s">
        <v>8866</v>
      </c>
      <c r="D3298" s="3" t="s">
        <v>8867</v>
      </c>
      <c r="E3298" s="3" t="s">
        <v>8868</v>
      </c>
      <c r="F3298" s="3">
        <v>0</v>
      </c>
      <c r="I3298" s="4" t="str">
        <f ca="1">IFERROR(__xludf.DUMMYFUNCTION("REGEXREPLACE(F3299,""\D"", """")"),"#VALUE!")</f>
        <v>#VALUE!</v>
      </c>
    </row>
    <row r="3299" spans="1:9" ht="15.75" customHeight="1">
      <c r="A3299" s="1">
        <v>3298</v>
      </c>
      <c r="B3299" s="3">
        <v>3299</v>
      </c>
      <c r="C3299" s="3" t="s">
        <v>8869</v>
      </c>
      <c r="D3299" s="3" t="s">
        <v>8870</v>
      </c>
      <c r="E3299" s="3" t="s">
        <v>8871</v>
      </c>
      <c r="F3299" s="3">
        <v>0</v>
      </c>
      <c r="I3299" s="4" t="str">
        <f ca="1">IFERROR(__xludf.DUMMYFUNCTION("REGEXREPLACE(F3300,""\D"", """")"),"#VALUE!")</f>
        <v>#VALUE!</v>
      </c>
    </row>
    <row r="3300" spans="1:9" ht="15.75" customHeight="1">
      <c r="A3300" s="1">
        <v>3299</v>
      </c>
      <c r="B3300" s="3">
        <v>3300</v>
      </c>
      <c r="C3300" s="3" t="s">
        <v>8872</v>
      </c>
      <c r="D3300" s="3" t="s">
        <v>8873</v>
      </c>
      <c r="E3300" s="3" t="s">
        <v>8874</v>
      </c>
      <c r="F3300" s="3" t="s">
        <v>139</v>
      </c>
      <c r="G3300" s="3">
        <v>28</v>
      </c>
      <c r="H3300" s="3" t="s">
        <v>3777</v>
      </c>
      <c r="I3300" s="4" t="str">
        <f ca="1">IFERROR(__xludf.DUMMYFUNCTION("REGEXREPLACE(F3301,""\D"", """")"),"22")</f>
        <v>22</v>
      </c>
    </row>
    <row r="3301" spans="1:9" ht="15.75" customHeight="1">
      <c r="A3301" s="1">
        <v>3300</v>
      </c>
      <c r="B3301" s="3">
        <v>3301</v>
      </c>
      <c r="C3301" s="3" t="s">
        <v>8875</v>
      </c>
      <c r="D3301" s="3" t="s">
        <v>8876</v>
      </c>
      <c r="E3301" s="3" t="s">
        <v>8877</v>
      </c>
      <c r="F3301" s="3" t="s">
        <v>61</v>
      </c>
      <c r="G3301" s="3">
        <v>1</v>
      </c>
      <c r="H3301" s="3" t="s">
        <v>30</v>
      </c>
      <c r="I3301" s="4" t="str">
        <f ca="1">IFERROR(__xludf.DUMMYFUNCTION("REGEXREPLACE(F3302,""\D"", """")"),"8")</f>
        <v>8</v>
      </c>
    </row>
    <row r="3302" spans="1:9" ht="15.75" customHeight="1">
      <c r="A3302" s="1">
        <v>3301</v>
      </c>
      <c r="B3302" s="3">
        <v>3302</v>
      </c>
      <c r="C3302" s="3" t="s">
        <v>8878</v>
      </c>
      <c r="D3302" s="3" t="s">
        <v>8879</v>
      </c>
      <c r="E3302" s="3" t="s">
        <v>8880</v>
      </c>
      <c r="F3302" s="3">
        <v>0</v>
      </c>
      <c r="I3302" s="4" t="str">
        <f ca="1">IFERROR(__xludf.DUMMYFUNCTION("REGEXREPLACE(F3303,""\D"", """")"),"#VALUE!")</f>
        <v>#VALUE!</v>
      </c>
    </row>
    <row r="3303" spans="1:9" ht="15.75" customHeight="1">
      <c r="A3303" s="1">
        <v>3302</v>
      </c>
      <c r="B3303" s="3">
        <v>3303</v>
      </c>
      <c r="C3303" s="3" t="s">
        <v>8881</v>
      </c>
      <c r="D3303" s="3" t="s">
        <v>8882</v>
      </c>
      <c r="E3303" s="3" t="s">
        <v>21</v>
      </c>
      <c r="F3303" s="3">
        <v>0</v>
      </c>
      <c r="I3303" s="4" t="str">
        <f ca="1">IFERROR(__xludf.DUMMYFUNCTION("REGEXREPLACE(F3304,""\D"", """")"),"#VALUE!")</f>
        <v>#VALUE!</v>
      </c>
    </row>
    <row r="3304" spans="1:9" ht="15.75" customHeight="1">
      <c r="A3304" s="1">
        <v>3303</v>
      </c>
      <c r="B3304" s="3">
        <v>3304</v>
      </c>
      <c r="C3304" s="3" t="s">
        <v>8883</v>
      </c>
      <c r="D3304" s="3" t="s">
        <v>8884</v>
      </c>
      <c r="E3304" s="3" t="s">
        <v>21</v>
      </c>
      <c r="F3304" s="3">
        <v>0</v>
      </c>
      <c r="I3304" s="4" t="str">
        <f ca="1">IFERROR(__xludf.DUMMYFUNCTION("REGEXREPLACE(F3305,""\D"", """")"),"#VALUE!")</f>
        <v>#VALUE!</v>
      </c>
    </row>
    <row r="3305" spans="1:9" ht="15.75" customHeight="1">
      <c r="A3305" s="1">
        <v>3304</v>
      </c>
      <c r="B3305" s="3">
        <v>3305</v>
      </c>
      <c r="C3305" s="3" t="s">
        <v>8885</v>
      </c>
      <c r="D3305" s="3" t="s">
        <v>8886</v>
      </c>
      <c r="E3305" s="3" t="s">
        <v>8887</v>
      </c>
      <c r="F3305" s="3">
        <v>0</v>
      </c>
      <c r="I3305" s="4" t="str">
        <f ca="1">IFERROR(__xludf.DUMMYFUNCTION("REGEXREPLACE(F3306,""\D"", """")"),"#VALUE!")</f>
        <v>#VALUE!</v>
      </c>
    </row>
    <row r="3306" spans="1:9" ht="15.75" customHeight="1">
      <c r="A3306" s="1">
        <v>3305</v>
      </c>
      <c r="B3306" s="3">
        <v>3306</v>
      </c>
      <c r="C3306" s="3" t="s">
        <v>8888</v>
      </c>
      <c r="D3306" s="3" t="s">
        <v>8889</v>
      </c>
      <c r="E3306" s="3" t="s">
        <v>21</v>
      </c>
      <c r="F3306" s="3">
        <v>0</v>
      </c>
      <c r="I3306" s="4" t="str">
        <f ca="1">IFERROR(__xludf.DUMMYFUNCTION("REGEXREPLACE(F3307,""\D"", """")"),"#VALUE!")</f>
        <v>#VALUE!</v>
      </c>
    </row>
    <row r="3307" spans="1:9" ht="15.75" customHeight="1">
      <c r="A3307" s="1">
        <v>3306</v>
      </c>
      <c r="B3307" s="3">
        <v>3307</v>
      </c>
      <c r="C3307" s="3" t="s">
        <v>8890</v>
      </c>
      <c r="D3307" s="3" t="s">
        <v>8891</v>
      </c>
      <c r="E3307" s="3" t="s">
        <v>8892</v>
      </c>
      <c r="F3307" s="3" t="s">
        <v>263</v>
      </c>
      <c r="G3307" s="3">
        <v>0</v>
      </c>
      <c r="H3307" s="3" t="s">
        <v>283</v>
      </c>
      <c r="I3307" s="4" t="str">
        <f ca="1">IFERROR(__xludf.DUMMYFUNCTION("REGEXREPLACE(F3308,""\D"", """")"),"6")</f>
        <v>6</v>
      </c>
    </row>
    <row r="3308" spans="1:9" ht="15.75" customHeight="1">
      <c r="A3308" s="1">
        <v>3307</v>
      </c>
      <c r="B3308" s="3">
        <v>3308</v>
      </c>
      <c r="C3308" s="3" t="s">
        <v>8893</v>
      </c>
      <c r="D3308" s="3" t="s">
        <v>8894</v>
      </c>
      <c r="E3308" s="3" t="s">
        <v>8895</v>
      </c>
      <c r="F3308" s="3">
        <v>0</v>
      </c>
      <c r="I3308" s="4" t="str">
        <f ca="1">IFERROR(__xludf.DUMMYFUNCTION("REGEXREPLACE(F3309,""\D"", """")"),"#VALUE!")</f>
        <v>#VALUE!</v>
      </c>
    </row>
    <row r="3309" spans="1:9" ht="15.75" customHeight="1">
      <c r="A3309" s="1">
        <v>3308</v>
      </c>
      <c r="B3309" s="3">
        <v>3309</v>
      </c>
      <c r="C3309" s="3" t="s">
        <v>8896</v>
      </c>
      <c r="D3309" s="3" t="s">
        <v>8897</v>
      </c>
      <c r="E3309" s="3" t="s">
        <v>8898</v>
      </c>
      <c r="F3309" s="3" t="s">
        <v>937</v>
      </c>
      <c r="G3309" s="3">
        <v>0</v>
      </c>
      <c r="H3309" s="3" t="s">
        <v>938</v>
      </c>
      <c r="I3309" s="4" t="str">
        <f ca="1">IFERROR(__xludf.DUMMYFUNCTION("REGEXREPLACE(F3310,""\D"", """")"),"2")</f>
        <v>2</v>
      </c>
    </row>
    <row r="3310" spans="1:9" ht="15.75" customHeight="1">
      <c r="A3310" s="1">
        <v>3309</v>
      </c>
      <c r="B3310" s="3">
        <v>3310</v>
      </c>
      <c r="C3310" s="3" t="s">
        <v>8899</v>
      </c>
      <c r="D3310" s="3" t="s">
        <v>8900</v>
      </c>
      <c r="E3310" s="3" t="s">
        <v>21</v>
      </c>
      <c r="F3310" s="3">
        <v>0</v>
      </c>
      <c r="I3310" s="4" t="str">
        <f ca="1">IFERROR(__xludf.DUMMYFUNCTION("REGEXREPLACE(F3311,""\D"", """")"),"#VALUE!")</f>
        <v>#VALUE!</v>
      </c>
    </row>
    <row r="3311" spans="1:9" ht="15.75" customHeight="1">
      <c r="A3311" s="1">
        <v>3310</v>
      </c>
      <c r="B3311" s="3">
        <v>3311</v>
      </c>
      <c r="C3311" s="3" t="s">
        <v>8901</v>
      </c>
      <c r="D3311" s="3" t="s">
        <v>8902</v>
      </c>
      <c r="E3311" s="3" t="s">
        <v>8903</v>
      </c>
      <c r="F3311" s="3">
        <v>0</v>
      </c>
      <c r="I3311" s="4" t="str">
        <f ca="1">IFERROR(__xludf.DUMMYFUNCTION("REGEXREPLACE(F3312,""\D"", """")"),"#VALUE!")</f>
        <v>#VALUE!</v>
      </c>
    </row>
    <row r="3312" spans="1:9" ht="15.75" customHeight="1">
      <c r="A3312" s="1">
        <v>3311</v>
      </c>
      <c r="B3312" s="3">
        <v>3312</v>
      </c>
      <c r="C3312" s="3" t="s">
        <v>8904</v>
      </c>
      <c r="D3312" s="3" t="s">
        <v>8905</v>
      </c>
      <c r="E3312" s="3" t="s">
        <v>8906</v>
      </c>
      <c r="F3312" s="3">
        <v>0</v>
      </c>
      <c r="I3312" s="4" t="str">
        <f ca="1">IFERROR(__xludf.DUMMYFUNCTION("REGEXREPLACE(F3313,""\D"", """")"),"#VALUE!")</f>
        <v>#VALUE!</v>
      </c>
    </row>
    <row r="3313" spans="1:9" ht="15.75" customHeight="1">
      <c r="A3313" s="1">
        <v>3312</v>
      </c>
      <c r="B3313" s="3">
        <v>3313</v>
      </c>
      <c r="C3313" s="3" t="s">
        <v>8907</v>
      </c>
      <c r="D3313" s="3" t="s">
        <v>8908</v>
      </c>
      <c r="E3313" s="3" t="s">
        <v>8909</v>
      </c>
      <c r="F3313" s="3">
        <v>0</v>
      </c>
      <c r="I3313" s="4" t="str">
        <f ca="1">IFERROR(__xludf.DUMMYFUNCTION("REGEXREPLACE(F3314,""\D"", """")"),"#VALUE!")</f>
        <v>#VALUE!</v>
      </c>
    </row>
    <row r="3314" spans="1:9" ht="15.75" customHeight="1">
      <c r="A3314" s="1">
        <v>3313</v>
      </c>
      <c r="B3314" s="3">
        <v>3314</v>
      </c>
      <c r="C3314" s="3" t="s">
        <v>8910</v>
      </c>
      <c r="D3314" s="3" t="s">
        <v>8911</v>
      </c>
      <c r="E3314" s="3" t="s">
        <v>8912</v>
      </c>
      <c r="F3314" s="3">
        <v>0</v>
      </c>
      <c r="I3314" s="4" t="str">
        <f ca="1">IFERROR(__xludf.DUMMYFUNCTION("REGEXREPLACE(F3315,""\D"", """")"),"#VALUE!")</f>
        <v>#VALUE!</v>
      </c>
    </row>
    <row r="3315" spans="1:9" ht="15.75" customHeight="1">
      <c r="A3315" s="1">
        <v>3314</v>
      </c>
      <c r="B3315" s="3">
        <v>3315</v>
      </c>
      <c r="C3315" s="3" t="s">
        <v>8913</v>
      </c>
      <c r="D3315" s="3" t="s">
        <v>8914</v>
      </c>
      <c r="E3315" s="3" t="s">
        <v>8915</v>
      </c>
      <c r="F3315" s="3">
        <v>0</v>
      </c>
      <c r="I3315" s="4" t="str">
        <f ca="1">IFERROR(__xludf.DUMMYFUNCTION("REGEXREPLACE(F3316,""\D"", """")"),"#VALUE!")</f>
        <v>#VALUE!</v>
      </c>
    </row>
    <row r="3316" spans="1:9" ht="15.75" customHeight="1">
      <c r="A3316" s="1">
        <v>3315</v>
      </c>
      <c r="B3316" s="3">
        <v>3316</v>
      </c>
      <c r="C3316" s="3" t="s">
        <v>8916</v>
      </c>
      <c r="D3316" s="3" t="s">
        <v>8917</v>
      </c>
      <c r="E3316" s="3" t="s">
        <v>21</v>
      </c>
      <c r="F3316" s="3">
        <v>0</v>
      </c>
      <c r="I3316" s="4" t="str">
        <f ca="1">IFERROR(__xludf.DUMMYFUNCTION("REGEXREPLACE(F3317,""\D"", """")"),"#VALUE!")</f>
        <v>#VALUE!</v>
      </c>
    </row>
    <row r="3317" spans="1:9" ht="15.75" customHeight="1">
      <c r="A3317" s="1">
        <v>3316</v>
      </c>
      <c r="B3317" s="3">
        <v>3317</v>
      </c>
      <c r="C3317" s="3" t="s">
        <v>8918</v>
      </c>
      <c r="D3317" s="3" t="s">
        <v>8919</v>
      </c>
      <c r="E3317" s="3" t="s">
        <v>8920</v>
      </c>
      <c r="F3317" s="3">
        <v>0</v>
      </c>
      <c r="I3317" s="4" t="str">
        <f ca="1">IFERROR(__xludf.DUMMYFUNCTION("REGEXREPLACE(F3318,""\D"", """")"),"#VALUE!")</f>
        <v>#VALUE!</v>
      </c>
    </row>
    <row r="3318" spans="1:9" ht="15.75" customHeight="1">
      <c r="A3318" s="1">
        <v>3317</v>
      </c>
      <c r="B3318" s="3">
        <v>3318</v>
      </c>
      <c r="C3318" s="3" t="s">
        <v>8921</v>
      </c>
      <c r="D3318" s="3" t="s">
        <v>8922</v>
      </c>
      <c r="E3318" s="3" t="s">
        <v>8923</v>
      </c>
      <c r="F3318" s="3">
        <v>0</v>
      </c>
      <c r="I3318" s="4" t="str">
        <f ca="1">IFERROR(__xludf.DUMMYFUNCTION("REGEXREPLACE(F3319,""\D"", """")"),"#VALUE!")</f>
        <v>#VALUE!</v>
      </c>
    </row>
    <row r="3319" spans="1:9" ht="15.75" customHeight="1">
      <c r="A3319" s="1">
        <v>3318</v>
      </c>
      <c r="B3319" s="3">
        <v>3319</v>
      </c>
      <c r="C3319" s="3" t="s">
        <v>8924</v>
      </c>
      <c r="D3319" s="3" t="s">
        <v>8925</v>
      </c>
      <c r="E3319" s="3" t="s">
        <v>8926</v>
      </c>
      <c r="F3319" s="3">
        <v>0</v>
      </c>
      <c r="I3319" s="4" t="str">
        <f ca="1">IFERROR(__xludf.DUMMYFUNCTION("REGEXREPLACE(F3320,""\D"", """")"),"#VALUE!")</f>
        <v>#VALUE!</v>
      </c>
    </row>
    <row r="3320" spans="1:9" ht="15.75" customHeight="1">
      <c r="A3320" s="1">
        <v>3319</v>
      </c>
      <c r="B3320" s="3">
        <v>3320</v>
      </c>
      <c r="C3320" s="3" t="s">
        <v>8927</v>
      </c>
      <c r="D3320" s="3" t="s">
        <v>8928</v>
      </c>
      <c r="E3320" s="3" t="s">
        <v>21</v>
      </c>
      <c r="F3320" s="3">
        <v>0</v>
      </c>
      <c r="I3320" s="4" t="str">
        <f ca="1">IFERROR(__xludf.DUMMYFUNCTION("REGEXREPLACE(F3321,""\D"", """")"),"#VALUE!")</f>
        <v>#VALUE!</v>
      </c>
    </row>
    <row r="3321" spans="1:9" ht="15.75" customHeight="1">
      <c r="A3321" s="1">
        <v>3320</v>
      </c>
      <c r="B3321" s="3">
        <v>3321</v>
      </c>
      <c r="C3321" s="3" t="s">
        <v>8929</v>
      </c>
      <c r="D3321" s="3" t="s">
        <v>8930</v>
      </c>
      <c r="E3321" s="3" t="s">
        <v>8931</v>
      </c>
      <c r="F3321" s="3">
        <v>0</v>
      </c>
      <c r="I3321" s="4" t="str">
        <f ca="1">IFERROR(__xludf.DUMMYFUNCTION("REGEXREPLACE(F3322,""\D"", """")"),"#VALUE!")</f>
        <v>#VALUE!</v>
      </c>
    </row>
    <row r="3322" spans="1:9" ht="15.75" customHeight="1">
      <c r="A3322" s="1">
        <v>3321</v>
      </c>
      <c r="B3322" s="3">
        <v>3322</v>
      </c>
      <c r="C3322" s="3" t="s">
        <v>8932</v>
      </c>
      <c r="D3322" s="3" t="s">
        <v>8933</v>
      </c>
      <c r="E3322" s="3" t="s">
        <v>8934</v>
      </c>
      <c r="F3322" s="3">
        <v>0</v>
      </c>
      <c r="I3322" s="4" t="str">
        <f ca="1">IFERROR(__xludf.DUMMYFUNCTION("REGEXREPLACE(F3323,""\D"", """")"),"#VALUE!")</f>
        <v>#VALUE!</v>
      </c>
    </row>
    <row r="3323" spans="1:9" ht="15.75" customHeight="1">
      <c r="A3323" s="1">
        <v>3322</v>
      </c>
      <c r="B3323" s="3">
        <v>3323</v>
      </c>
      <c r="C3323" s="3" t="s">
        <v>8935</v>
      </c>
      <c r="D3323" s="3" t="s">
        <v>8936</v>
      </c>
      <c r="E3323" s="3" t="s">
        <v>8937</v>
      </c>
      <c r="F3323" s="3">
        <v>0</v>
      </c>
      <c r="I3323" s="4" t="str">
        <f ca="1">IFERROR(__xludf.DUMMYFUNCTION("REGEXREPLACE(F3324,""\D"", """")"),"#VALUE!")</f>
        <v>#VALUE!</v>
      </c>
    </row>
    <row r="3324" spans="1:9" ht="15.75" customHeight="1">
      <c r="A3324" s="1">
        <v>3323</v>
      </c>
      <c r="B3324" s="3">
        <v>3324</v>
      </c>
      <c r="C3324" s="3" t="s">
        <v>8938</v>
      </c>
      <c r="D3324" s="3" t="s">
        <v>8939</v>
      </c>
      <c r="E3324" s="3" t="s">
        <v>8940</v>
      </c>
      <c r="F3324" s="3" t="s">
        <v>302</v>
      </c>
      <c r="G3324" s="3">
        <v>1</v>
      </c>
      <c r="H3324" s="3" t="s">
        <v>96</v>
      </c>
      <c r="I3324" s="4" t="str">
        <f ca="1">IFERROR(__xludf.DUMMYFUNCTION("REGEXREPLACE(F3325,""\D"", """")"),"18")</f>
        <v>18</v>
      </c>
    </row>
    <row r="3325" spans="1:9" ht="15.75" customHeight="1">
      <c r="A3325" s="1">
        <v>3324</v>
      </c>
      <c r="B3325" s="3">
        <v>3325</v>
      </c>
      <c r="C3325" s="3" t="s">
        <v>8941</v>
      </c>
      <c r="D3325" s="3" t="s">
        <v>8942</v>
      </c>
      <c r="E3325" s="3" t="s">
        <v>8943</v>
      </c>
      <c r="F3325" s="3">
        <v>0</v>
      </c>
      <c r="I3325" s="4" t="str">
        <f ca="1">IFERROR(__xludf.DUMMYFUNCTION("REGEXREPLACE(F3326,""\D"", """")"),"#VALUE!")</f>
        <v>#VALUE!</v>
      </c>
    </row>
    <row r="3326" spans="1:9" ht="15.75" customHeight="1">
      <c r="A3326" s="1">
        <v>3325</v>
      </c>
      <c r="B3326" s="3">
        <v>3326</v>
      </c>
      <c r="C3326" s="3" t="s">
        <v>8944</v>
      </c>
      <c r="D3326" s="3" t="s">
        <v>8945</v>
      </c>
      <c r="E3326" s="3" t="s">
        <v>21</v>
      </c>
      <c r="F3326" s="3">
        <v>0</v>
      </c>
      <c r="I3326" s="4" t="str">
        <f ca="1">IFERROR(__xludf.DUMMYFUNCTION("REGEXREPLACE(F3327,""\D"", """")"),"#VALUE!")</f>
        <v>#VALUE!</v>
      </c>
    </row>
    <row r="3327" spans="1:9" ht="15.75" customHeight="1">
      <c r="A3327" s="1">
        <v>3326</v>
      </c>
      <c r="B3327" s="3">
        <v>3327</v>
      </c>
      <c r="C3327" s="3" t="s">
        <v>8946</v>
      </c>
      <c r="D3327" s="3" t="s">
        <v>8947</v>
      </c>
      <c r="E3327" s="3" t="s">
        <v>21</v>
      </c>
      <c r="F3327" s="3">
        <v>0</v>
      </c>
      <c r="I3327" s="4" t="str">
        <f ca="1">IFERROR(__xludf.DUMMYFUNCTION("REGEXREPLACE(F3328,""\D"", """")"),"#VALUE!")</f>
        <v>#VALUE!</v>
      </c>
    </row>
    <row r="3328" spans="1:9" ht="15.75" customHeight="1">
      <c r="A3328" s="1">
        <v>3327</v>
      </c>
      <c r="B3328" s="3">
        <v>3328</v>
      </c>
      <c r="C3328" s="3" t="s">
        <v>8948</v>
      </c>
      <c r="D3328" s="3" t="s">
        <v>8949</v>
      </c>
      <c r="E3328" s="3" t="s">
        <v>21</v>
      </c>
      <c r="F3328" s="3">
        <v>0</v>
      </c>
      <c r="I3328" s="4" t="str">
        <f ca="1">IFERROR(__xludf.DUMMYFUNCTION("REGEXREPLACE(F3329,""\D"", """")"),"#VALUE!")</f>
        <v>#VALUE!</v>
      </c>
    </row>
    <row r="3329" spans="1:9" ht="15.75" customHeight="1">
      <c r="A3329" s="1">
        <v>3328</v>
      </c>
      <c r="B3329" s="3">
        <v>3329</v>
      </c>
      <c r="C3329" s="3" t="s">
        <v>8950</v>
      </c>
      <c r="D3329" s="3" t="s">
        <v>8951</v>
      </c>
      <c r="E3329" s="3" t="s">
        <v>8952</v>
      </c>
      <c r="F3329" s="3" t="s">
        <v>61</v>
      </c>
      <c r="G3329" s="3">
        <v>2</v>
      </c>
      <c r="H3329" s="3" t="s">
        <v>88</v>
      </c>
      <c r="I3329" s="4" t="str">
        <f ca="1">IFERROR(__xludf.DUMMYFUNCTION("REGEXREPLACE(F3330,""\D"", """")"),"8")</f>
        <v>8</v>
      </c>
    </row>
    <row r="3330" spans="1:9" ht="15.75" customHeight="1">
      <c r="A3330" s="1">
        <v>3329</v>
      </c>
      <c r="B3330" s="3">
        <v>3330</v>
      </c>
      <c r="C3330" s="3" t="s">
        <v>8953</v>
      </c>
      <c r="D3330" s="3" t="s">
        <v>8954</v>
      </c>
      <c r="E3330" s="3" t="s">
        <v>21</v>
      </c>
      <c r="F3330" s="3">
        <v>0</v>
      </c>
      <c r="I3330" s="4" t="str">
        <f ca="1">IFERROR(__xludf.DUMMYFUNCTION("REGEXREPLACE(F3331,""\D"", """")"),"#VALUE!")</f>
        <v>#VALUE!</v>
      </c>
    </row>
    <row r="3331" spans="1:9" ht="15.75" customHeight="1">
      <c r="A3331" s="1">
        <v>3330</v>
      </c>
      <c r="B3331" s="3">
        <v>3331</v>
      </c>
      <c r="C3331" s="3" t="s">
        <v>8955</v>
      </c>
      <c r="D3331" s="3" t="s">
        <v>8956</v>
      </c>
      <c r="E3331" s="3" t="s">
        <v>8957</v>
      </c>
      <c r="F3331" s="3" t="s">
        <v>8958</v>
      </c>
      <c r="G3331" s="3">
        <v>0</v>
      </c>
      <c r="H3331" s="3" t="s">
        <v>4349</v>
      </c>
      <c r="I3331" s="4" t="str">
        <f ca="1">IFERROR(__xludf.DUMMYFUNCTION("REGEXREPLACE(F3332,""\D"", """")"),"102")</f>
        <v>102</v>
      </c>
    </row>
    <row r="3332" spans="1:9" ht="15.75" customHeight="1">
      <c r="A3332" s="1">
        <v>3331</v>
      </c>
      <c r="B3332" s="3">
        <v>3332</v>
      </c>
      <c r="C3332" s="3" t="s">
        <v>8959</v>
      </c>
      <c r="D3332" s="3" t="s">
        <v>8960</v>
      </c>
      <c r="E3332" s="3" t="s">
        <v>21</v>
      </c>
      <c r="F3332" s="3">
        <v>0</v>
      </c>
      <c r="I3332" s="4" t="str">
        <f ca="1">IFERROR(__xludf.DUMMYFUNCTION("REGEXREPLACE(F3333,""\D"", """")"),"#VALUE!")</f>
        <v>#VALUE!</v>
      </c>
    </row>
    <row r="3333" spans="1:9" ht="15.75" customHeight="1">
      <c r="A3333" s="1">
        <v>3332</v>
      </c>
      <c r="B3333" s="3">
        <v>3333</v>
      </c>
      <c r="C3333" s="3" t="s">
        <v>8961</v>
      </c>
      <c r="D3333" s="3" t="s">
        <v>8962</v>
      </c>
      <c r="E3333" s="3" t="s">
        <v>8963</v>
      </c>
      <c r="F3333" s="3">
        <v>0</v>
      </c>
      <c r="I3333" s="4" t="str">
        <f ca="1">IFERROR(__xludf.DUMMYFUNCTION("REGEXREPLACE(F3334,""\D"", """")"),"#VALUE!")</f>
        <v>#VALUE!</v>
      </c>
    </row>
    <row r="3334" spans="1:9" ht="15.75" customHeight="1">
      <c r="A3334" s="1">
        <v>3333</v>
      </c>
      <c r="B3334" s="3">
        <v>3334</v>
      </c>
      <c r="C3334" s="3" t="s">
        <v>8964</v>
      </c>
      <c r="D3334" s="3" t="s">
        <v>8965</v>
      </c>
      <c r="E3334" s="3" t="s">
        <v>8966</v>
      </c>
      <c r="F3334" s="3">
        <v>0</v>
      </c>
      <c r="I3334" s="4" t="str">
        <f ca="1">IFERROR(__xludf.DUMMYFUNCTION("REGEXREPLACE(F3335,""\D"", """")"),"#VALUE!")</f>
        <v>#VALUE!</v>
      </c>
    </row>
    <row r="3335" spans="1:9" ht="15.75" customHeight="1">
      <c r="A3335" s="1">
        <v>3334</v>
      </c>
      <c r="B3335" s="3">
        <v>3335</v>
      </c>
      <c r="C3335" s="3" t="s">
        <v>8967</v>
      </c>
      <c r="D3335" s="3" t="s">
        <v>8968</v>
      </c>
      <c r="E3335" s="3" t="s">
        <v>8969</v>
      </c>
      <c r="F3335" s="3" t="s">
        <v>17</v>
      </c>
      <c r="G3335" s="3">
        <v>0</v>
      </c>
      <c r="H3335" s="3" t="s">
        <v>30</v>
      </c>
      <c r="I3335" s="4" t="str">
        <f ca="1">IFERROR(__xludf.DUMMYFUNCTION("REGEXREPLACE(F3336,""\D"", """")"),"9")</f>
        <v>9</v>
      </c>
    </row>
    <row r="3336" spans="1:9" ht="15.75" customHeight="1">
      <c r="A3336" s="1">
        <v>3335</v>
      </c>
      <c r="B3336" s="3">
        <v>3336</v>
      </c>
      <c r="C3336" s="3" t="s">
        <v>8970</v>
      </c>
      <c r="D3336" s="3" t="s">
        <v>8971</v>
      </c>
      <c r="E3336" s="3" t="s">
        <v>8972</v>
      </c>
      <c r="F3336" s="3" t="s">
        <v>17</v>
      </c>
      <c r="G3336" s="3">
        <v>34</v>
      </c>
      <c r="H3336" s="3" t="s">
        <v>8973</v>
      </c>
      <c r="I3336" s="4" t="str">
        <f ca="1">IFERROR(__xludf.DUMMYFUNCTION("REGEXREPLACE(F3337,""\D"", """")"),"9")</f>
        <v>9</v>
      </c>
    </row>
    <row r="3337" spans="1:9" ht="15.75" customHeight="1">
      <c r="A3337" s="1">
        <v>3336</v>
      </c>
      <c r="B3337" s="3">
        <v>3337</v>
      </c>
      <c r="C3337" s="3" t="s">
        <v>8974</v>
      </c>
      <c r="D3337" s="3" t="s">
        <v>8975</v>
      </c>
      <c r="E3337" s="3" t="s">
        <v>8976</v>
      </c>
      <c r="F3337" s="3">
        <v>0</v>
      </c>
      <c r="I3337" s="4" t="str">
        <f ca="1">IFERROR(__xludf.DUMMYFUNCTION("REGEXREPLACE(F3338,""\D"", """")"),"#VALUE!")</f>
        <v>#VALUE!</v>
      </c>
    </row>
    <row r="3338" spans="1:9" ht="15.75" customHeight="1">
      <c r="A3338" s="1">
        <v>3337</v>
      </c>
      <c r="B3338" s="3">
        <v>3338</v>
      </c>
      <c r="C3338" s="3" t="s">
        <v>8977</v>
      </c>
      <c r="D3338" s="3" t="s">
        <v>8978</v>
      </c>
      <c r="E3338" s="3" t="s">
        <v>21</v>
      </c>
      <c r="F3338" s="3">
        <v>0</v>
      </c>
      <c r="I3338" s="4" t="str">
        <f ca="1">IFERROR(__xludf.DUMMYFUNCTION("REGEXREPLACE(F3339,""\D"", """")"),"#VALUE!")</f>
        <v>#VALUE!</v>
      </c>
    </row>
    <row r="3339" spans="1:9" ht="15.75" customHeight="1">
      <c r="A3339" s="1">
        <v>3338</v>
      </c>
      <c r="B3339" s="3">
        <v>3339</v>
      </c>
      <c r="C3339" s="3" t="s">
        <v>8979</v>
      </c>
      <c r="D3339" s="3" t="s">
        <v>8980</v>
      </c>
      <c r="E3339" s="3" t="s">
        <v>8981</v>
      </c>
      <c r="F3339" s="3" t="s">
        <v>429</v>
      </c>
      <c r="G3339" s="3">
        <v>0</v>
      </c>
      <c r="H3339" s="3" t="s">
        <v>76</v>
      </c>
      <c r="I3339" s="4" t="str">
        <f ca="1">IFERROR(__xludf.DUMMYFUNCTION("REGEXREPLACE(F3340,""\D"", """")"),"20")</f>
        <v>20</v>
      </c>
    </row>
    <row r="3340" spans="1:9" ht="15.75" customHeight="1">
      <c r="A3340" s="1">
        <v>3339</v>
      </c>
      <c r="B3340" s="3">
        <v>3340</v>
      </c>
      <c r="C3340" s="3" t="s">
        <v>8982</v>
      </c>
      <c r="D3340" s="3" t="s">
        <v>8983</v>
      </c>
      <c r="E3340" s="3" t="s">
        <v>8984</v>
      </c>
      <c r="F3340" s="3">
        <v>0</v>
      </c>
      <c r="I3340" s="4" t="str">
        <f ca="1">IFERROR(__xludf.DUMMYFUNCTION("REGEXREPLACE(F3341,""\D"", """")"),"#VALUE!")</f>
        <v>#VALUE!</v>
      </c>
    </row>
    <row r="3341" spans="1:9" ht="15.75" customHeight="1">
      <c r="A3341" s="1">
        <v>3340</v>
      </c>
      <c r="B3341" s="3">
        <v>3341</v>
      </c>
      <c r="C3341" s="3" t="s">
        <v>8985</v>
      </c>
      <c r="D3341" s="3" t="s">
        <v>8986</v>
      </c>
      <c r="E3341" s="3" t="s">
        <v>21</v>
      </c>
      <c r="F3341" s="3">
        <v>0</v>
      </c>
      <c r="I3341" s="4" t="str">
        <f ca="1">IFERROR(__xludf.DUMMYFUNCTION("REGEXREPLACE(F3342,""\D"", """")"),"#VALUE!")</f>
        <v>#VALUE!</v>
      </c>
    </row>
    <row r="3342" spans="1:9" ht="15.75" customHeight="1">
      <c r="A3342" s="1">
        <v>3341</v>
      </c>
      <c r="B3342" s="3">
        <v>3342</v>
      </c>
      <c r="C3342" s="3" t="s">
        <v>8987</v>
      </c>
      <c r="D3342" s="3" t="s">
        <v>8988</v>
      </c>
      <c r="E3342" s="3" t="s">
        <v>8989</v>
      </c>
      <c r="F3342" s="3" t="s">
        <v>358</v>
      </c>
      <c r="G3342" s="3">
        <v>15</v>
      </c>
      <c r="H3342" s="3" t="s">
        <v>703</v>
      </c>
      <c r="I3342" s="4" t="str">
        <f ca="1">IFERROR(__xludf.DUMMYFUNCTION("REGEXREPLACE(F3343,""\D"", """")"),"17")</f>
        <v>17</v>
      </c>
    </row>
    <row r="3343" spans="1:9" ht="15.75" customHeight="1">
      <c r="A3343" s="1">
        <v>3342</v>
      </c>
      <c r="B3343" s="3">
        <v>3343</v>
      </c>
      <c r="C3343" s="3" t="s">
        <v>8990</v>
      </c>
      <c r="D3343" s="3" t="s">
        <v>8991</v>
      </c>
      <c r="E3343" s="3" t="s">
        <v>8992</v>
      </c>
      <c r="F3343" s="3" t="s">
        <v>41</v>
      </c>
      <c r="G3343" s="3">
        <v>9</v>
      </c>
      <c r="H3343" s="3" t="s">
        <v>76</v>
      </c>
      <c r="I3343" s="4" t="str">
        <f ca="1">IFERROR(__xludf.DUMMYFUNCTION("REGEXREPLACE(F3344,""\D"", """")"),"11")</f>
        <v>11</v>
      </c>
    </row>
    <row r="3344" spans="1:9" ht="15.75" customHeight="1">
      <c r="A3344" s="1">
        <v>3343</v>
      </c>
      <c r="B3344" s="3">
        <v>3344</v>
      </c>
      <c r="C3344" s="3" t="s">
        <v>8993</v>
      </c>
      <c r="D3344" s="3" t="s">
        <v>8994</v>
      </c>
      <c r="E3344" s="3" t="s">
        <v>8995</v>
      </c>
      <c r="F3344" s="3">
        <v>0</v>
      </c>
      <c r="I3344" s="4" t="str">
        <f ca="1">IFERROR(__xludf.DUMMYFUNCTION("REGEXREPLACE(F3345,""\D"", """")"),"#VALUE!")</f>
        <v>#VALUE!</v>
      </c>
    </row>
    <row r="3345" spans="1:9" ht="15.75" customHeight="1">
      <c r="A3345" s="1">
        <v>3344</v>
      </c>
      <c r="B3345" s="3">
        <v>3345</v>
      </c>
      <c r="C3345" s="3" t="s">
        <v>8996</v>
      </c>
      <c r="D3345" s="3" t="s">
        <v>8997</v>
      </c>
      <c r="E3345" s="3" t="s">
        <v>8998</v>
      </c>
      <c r="F3345" s="3" t="s">
        <v>3036</v>
      </c>
      <c r="G3345" s="3">
        <v>0</v>
      </c>
      <c r="H3345" s="3" t="s">
        <v>6730</v>
      </c>
      <c r="I3345" s="4" t="str">
        <f ca="1">IFERROR(__xludf.DUMMYFUNCTION("REGEXREPLACE(F3346,""\D"", """")"),"42")</f>
        <v>42</v>
      </c>
    </row>
    <row r="3346" spans="1:9" ht="15.75" customHeight="1">
      <c r="A3346" s="1">
        <v>3345</v>
      </c>
      <c r="B3346" s="3">
        <v>3346</v>
      </c>
      <c r="C3346" s="3" t="s">
        <v>8999</v>
      </c>
      <c r="D3346" s="3" t="s">
        <v>9000</v>
      </c>
      <c r="E3346" s="3" t="s">
        <v>9001</v>
      </c>
      <c r="F3346" s="3" t="s">
        <v>111</v>
      </c>
      <c r="G3346" s="3">
        <v>0</v>
      </c>
      <c r="H3346" s="3" t="s">
        <v>1059</v>
      </c>
      <c r="I3346" s="4" t="str">
        <f ca="1">IFERROR(__xludf.DUMMYFUNCTION("REGEXREPLACE(F3347,""\D"", """")"),"21")</f>
        <v>21</v>
      </c>
    </row>
    <row r="3347" spans="1:9" ht="15.75" customHeight="1">
      <c r="A3347" s="1">
        <v>3346</v>
      </c>
      <c r="B3347" s="3">
        <v>3347</v>
      </c>
      <c r="C3347" s="3" t="s">
        <v>9002</v>
      </c>
      <c r="D3347" s="3" t="s">
        <v>9003</v>
      </c>
      <c r="E3347" s="3" t="s">
        <v>9004</v>
      </c>
      <c r="F3347" s="3" t="s">
        <v>365</v>
      </c>
      <c r="G3347" s="3">
        <v>0</v>
      </c>
      <c r="H3347" s="3" t="s">
        <v>579</v>
      </c>
      <c r="I3347" s="4" t="str">
        <f ca="1">IFERROR(__xludf.DUMMYFUNCTION("REGEXREPLACE(F3348,""\D"", """")"),"24")</f>
        <v>24</v>
      </c>
    </row>
    <row r="3348" spans="1:9" ht="15.75" customHeight="1">
      <c r="A3348" s="1">
        <v>3347</v>
      </c>
      <c r="B3348" s="3">
        <v>3348</v>
      </c>
      <c r="C3348" s="3" t="s">
        <v>9005</v>
      </c>
      <c r="D3348" s="3" t="s">
        <v>9006</v>
      </c>
      <c r="E3348" s="3" t="s">
        <v>9007</v>
      </c>
      <c r="F3348" s="3">
        <v>0</v>
      </c>
      <c r="I3348" s="4" t="str">
        <f ca="1">IFERROR(__xludf.DUMMYFUNCTION("REGEXREPLACE(F3349,""\D"", """")"),"#VALUE!")</f>
        <v>#VALUE!</v>
      </c>
    </row>
    <row r="3349" spans="1:9" ht="15.75" customHeight="1">
      <c r="A3349" s="1">
        <v>3348</v>
      </c>
      <c r="B3349" s="3">
        <v>3349</v>
      </c>
      <c r="C3349" s="3" t="s">
        <v>9008</v>
      </c>
      <c r="D3349" s="3" t="s">
        <v>9009</v>
      </c>
      <c r="E3349" s="3" t="s">
        <v>21</v>
      </c>
      <c r="F3349" s="3">
        <v>0</v>
      </c>
      <c r="I3349" s="4" t="str">
        <f ca="1">IFERROR(__xludf.DUMMYFUNCTION("REGEXREPLACE(F3350,""\D"", """")"),"#VALUE!")</f>
        <v>#VALUE!</v>
      </c>
    </row>
    <row r="3350" spans="1:9" ht="15.75" customHeight="1">
      <c r="A3350" s="1">
        <v>3349</v>
      </c>
      <c r="B3350" s="3">
        <v>3350</v>
      </c>
      <c r="C3350" s="3" t="s">
        <v>9010</v>
      </c>
      <c r="D3350" s="3" t="s">
        <v>9011</v>
      </c>
      <c r="E3350" s="3" t="s">
        <v>21</v>
      </c>
      <c r="F3350" s="3">
        <v>0</v>
      </c>
      <c r="I3350" s="4" t="str">
        <f ca="1">IFERROR(__xludf.DUMMYFUNCTION("REGEXREPLACE(F3351,""\D"", """")"),"#VALUE!")</f>
        <v>#VALUE!</v>
      </c>
    </row>
    <row r="3351" spans="1:9" ht="15.75" customHeight="1">
      <c r="A3351" s="1">
        <v>3350</v>
      </c>
      <c r="B3351" s="3">
        <v>3351</v>
      </c>
      <c r="C3351" s="3" t="s">
        <v>9012</v>
      </c>
      <c r="D3351" s="3" t="s">
        <v>9013</v>
      </c>
      <c r="E3351" s="3" t="s">
        <v>9014</v>
      </c>
      <c r="F3351" s="3" t="s">
        <v>52</v>
      </c>
      <c r="G3351" s="3">
        <v>17</v>
      </c>
      <c r="H3351" s="3" t="s">
        <v>607</v>
      </c>
      <c r="I3351" s="4" t="str">
        <f ca="1">IFERROR(__xludf.DUMMYFUNCTION("REGEXREPLACE(F3352,""\D"", """")"),"23")</f>
        <v>23</v>
      </c>
    </row>
    <row r="3352" spans="1:9" ht="15.75" customHeight="1">
      <c r="A3352" s="1">
        <v>3351</v>
      </c>
      <c r="B3352" s="3">
        <v>3352</v>
      </c>
      <c r="C3352" s="3" t="s">
        <v>9015</v>
      </c>
      <c r="D3352" s="3" t="s">
        <v>9016</v>
      </c>
      <c r="E3352" s="3" t="s">
        <v>9017</v>
      </c>
      <c r="F3352" s="3" t="s">
        <v>17</v>
      </c>
      <c r="G3352" s="3">
        <v>0</v>
      </c>
      <c r="H3352" s="3" t="s">
        <v>30</v>
      </c>
      <c r="I3352" s="4" t="str">
        <f ca="1">IFERROR(__xludf.DUMMYFUNCTION("REGEXREPLACE(F3353,""\D"", """")"),"9")</f>
        <v>9</v>
      </c>
    </row>
    <row r="3353" spans="1:9" ht="15.75" customHeight="1">
      <c r="A3353" s="1">
        <v>3352</v>
      </c>
      <c r="B3353" s="3">
        <v>3353</v>
      </c>
      <c r="C3353" s="3" t="s">
        <v>9018</v>
      </c>
      <c r="D3353" s="3" t="s">
        <v>9019</v>
      </c>
      <c r="E3353" s="3" t="s">
        <v>6410</v>
      </c>
      <c r="F3353" s="3">
        <v>0</v>
      </c>
      <c r="I3353" s="4" t="str">
        <f ca="1">IFERROR(__xludf.DUMMYFUNCTION("REGEXREPLACE(F3354,""\D"", """")"),"#VALUE!")</f>
        <v>#VALUE!</v>
      </c>
    </row>
    <row r="3354" spans="1:9" ht="15.75" customHeight="1">
      <c r="A3354" s="1">
        <v>3353</v>
      </c>
      <c r="B3354" s="3">
        <v>3354</v>
      </c>
      <c r="C3354" s="3" t="s">
        <v>9020</v>
      </c>
      <c r="D3354" s="3" t="s">
        <v>9021</v>
      </c>
      <c r="E3354" s="3" t="s">
        <v>9022</v>
      </c>
      <c r="F3354" s="3">
        <v>0</v>
      </c>
      <c r="I3354" s="4" t="str">
        <f ca="1">IFERROR(__xludf.DUMMYFUNCTION("REGEXREPLACE(F3355,""\D"", """")"),"#VALUE!")</f>
        <v>#VALUE!</v>
      </c>
    </row>
    <row r="3355" spans="1:9" ht="15.75" customHeight="1">
      <c r="A3355" s="1">
        <v>3354</v>
      </c>
      <c r="B3355" s="3">
        <v>3355</v>
      </c>
      <c r="C3355" s="3" t="s">
        <v>9023</v>
      </c>
      <c r="D3355" s="3" t="s">
        <v>9024</v>
      </c>
      <c r="E3355" s="3" t="s">
        <v>9025</v>
      </c>
      <c r="F3355" s="3" t="s">
        <v>69</v>
      </c>
      <c r="G3355" s="3">
        <v>18</v>
      </c>
      <c r="H3355" s="3" t="s">
        <v>591</v>
      </c>
      <c r="I3355" s="4" t="str">
        <f ca="1">IFERROR(__xludf.DUMMYFUNCTION("REGEXREPLACE(F3356,""\D"", """")"),"26")</f>
        <v>26</v>
      </c>
    </row>
    <row r="3356" spans="1:9" ht="15.75" customHeight="1">
      <c r="A3356" s="1">
        <v>3355</v>
      </c>
      <c r="B3356" s="3">
        <v>3356</v>
      </c>
      <c r="C3356" s="3" t="s">
        <v>9026</v>
      </c>
      <c r="D3356" s="3" t="s">
        <v>9027</v>
      </c>
      <c r="E3356" s="3" t="s">
        <v>21</v>
      </c>
      <c r="F3356" s="3">
        <v>0</v>
      </c>
      <c r="I3356" s="4" t="str">
        <f ca="1">IFERROR(__xludf.DUMMYFUNCTION("REGEXREPLACE(F3357,""\D"", """")"),"#VALUE!")</f>
        <v>#VALUE!</v>
      </c>
    </row>
    <row r="3357" spans="1:9" ht="15.75" customHeight="1">
      <c r="A3357" s="1">
        <v>3356</v>
      </c>
      <c r="B3357" s="3">
        <v>3357</v>
      </c>
      <c r="C3357" s="3" t="s">
        <v>9028</v>
      </c>
      <c r="D3357" s="3" t="s">
        <v>9029</v>
      </c>
      <c r="E3357" s="3" t="s">
        <v>9030</v>
      </c>
      <c r="F3357" s="3" t="s">
        <v>316</v>
      </c>
      <c r="G3357" s="3">
        <v>0</v>
      </c>
      <c r="H3357" s="3" t="s">
        <v>88</v>
      </c>
      <c r="I3357" s="4" t="str">
        <f ca="1">IFERROR(__xludf.DUMMYFUNCTION("REGEXREPLACE(F3358,""\D"", """")"),"10")</f>
        <v>10</v>
      </c>
    </row>
    <row r="3358" spans="1:9" ht="15.75" customHeight="1">
      <c r="A3358" s="1">
        <v>3357</v>
      </c>
      <c r="B3358" s="3">
        <v>3358</v>
      </c>
      <c r="C3358" s="3" t="s">
        <v>9031</v>
      </c>
      <c r="D3358" s="3" t="s">
        <v>9032</v>
      </c>
      <c r="E3358" s="3" t="s">
        <v>9033</v>
      </c>
      <c r="F3358" s="3">
        <v>0</v>
      </c>
      <c r="I3358" s="4" t="str">
        <f ca="1">IFERROR(__xludf.DUMMYFUNCTION("REGEXREPLACE(F3359,""\D"", """")"),"#VALUE!")</f>
        <v>#VALUE!</v>
      </c>
    </row>
    <row r="3359" spans="1:9" ht="15.75" customHeight="1">
      <c r="A3359" s="1">
        <v>3358</v>
      </c>
      <c r="B3359" s="3">
        <v>3359</v>
      </c>
      <c r="C3359" s="3" t="s">
        <v>9034</v>
      </c>
      <c r="D3359" s="3" t="s">
        <v>9035</v>
      </c>
      <c r="E3359" s="3" t="s">
        <v>9036</v>
      </c>
      <c r="F3359" s="3">
        <v>0</v>
      </c>
      <c r="I3359" s="4" t="str">
        <f ca="1">IFERROR(__xludf.DUMMYFUNCTION("REGEXREPLACE(F3360,""\D"", """")"),"#VALUE!")</f>
        <v>#VALUE!</v>
      </c>
    </row>
    <row r="3360" spans="1:9" ht="15.75" customHeight="1">
      <c r="A3360" s="1">
        <v>3359</v>
      </c>
      <c r="B3360" s="3">
        <v>3360</v>
      </c>
      <c r="C3360" s="3" t="s">
        <v>9037</v>
      </c>
      <c r="D3360" s="3" t="s">
        <v>9038</v>
      </c>
      <c r="E3360" s="3" t="s">
        <v>9039</v>
      </c>
      <c r="F3360" s="3" t="s">
        <v>153</v>
      </c>
      <c r="G3360" s="3">
        <v>9</v>
      </c>
      <c r="H3360" s="3" t="s">
        <v>190</v>
      </c>
      <c r="I3360" s="4" t="str">
        <f ca="1">IFERROR(__xludf.DUMMYFUNCTION("REGEXREPLACE(F3361,""\D"", """")"),"13")</f>
        <v>13</v>
      </c>
    </row>
    <row r="3361" spans="1:9" ht="15.75" customHeight="1">
      <c r="A3361" s="1">
        <v>3360</v>
      </c>
      <c r="B3361" s="3">
        <v>3361</v>
      </c>
      <c r="C3361" s="3" t="s">
        <v>9040</v>
      </c>
      <c r="D3361" s="3" t="s">
        <v>9041</v>
      </c>
      <c r="E3361" s="3" t="s">
        <v>21</v>
      </c>
      <c r="F3361" s="3">
        <v>0</v>
      </c>
      <c r="I3361" s="4" t="str">
        <f ca="1">IFERROR(__xludf.DUMMYFUNCTION("REGEXREPLACE(F3362,""\D"", """")"),"#VALUE!")</f>
        <v>#VALUE!</v>
      </c>
    </row>
    <row r="3362" spans="1:9" ht="15.75" customHeight="1">
      <c r="A3362" s="1">
        <v>3361</v>
      </c>
      <c r="B3362" s="3">
        <v>3362</v>
      </c>
      <c r="C3362" s="3" t="s">
        <v>9042</v>
      </c>
      <c r="D3362" s="3" t="s">
        <v>9043</v>
      </c>
      <c r="E3362" s="3" t="s">
        <v>9044</v>
      </c>
      <c r="F3362" s="3">
        <v>0</v>
      </c>
      <c r="I3362" s="4" t="str">
        <f ca="1">IFERROR(__xludf.DUMMYFUNCTION("REGEXREPLACE(F3363,""\D"", """")"),"#VALUE!")</f>
        <v>#VALUE!</v>
      </c>
    </row>
    <row r="3363" spans="1:9" ht="15.75" customHeight="1">
      <c r="A3363" s="1">
        <v>3362</v>
      </c>
      <c r="B3363" s="3">
        <v>3363</v>
      </c>
      <c r="C3363" s="3" t="s">
        <v>9045</v>
      </c>
      <c r="D3363" s="3" t="s">
        <v>9046</v>
      </c>
      <c r="E3363" s="3" t="s">
        <v>21</v>
      </c>
      <c r="F3363" s="3">
        <v>0</v>
      </c>
      <c r="I3363" s="4" t="str">
        <f ca="1">IFERROR(__xludf.DUMMYFUNCTION("REGEXREPLACE(F3364,""\D"", """")"),"#VALUE!")</f>
        <v>#VALUE!</v>
      </c>
    </row>
    <row r="3364" spans="1:9" ht="15.75" customHeight="1">
      <c r="A3364" s="1">
        <v>3363</v>
      </c>
      <c r="B3364" s="3">
        <v>3364</v>
      </c>
      <c r="C3364" s="3" t="s">
        <v>9047</v>
      </c>
      <c r="D3364" s="3" t="s">
        <v>9048</v>
      </c>
      <c r="E3364" s="3" t="s">
        <v>21</v>
      </c>
      <c r="F3364" s="3">
        <v>0</v>
      </c>
      <c r="I3364" s="4" t="str">
        <f ca="1">IFERROR(__xludf.DUMMYFUNCTION("REGEXREPLACE(F3365,""\D"", """")"),"#VALUE!")</f>
        <v>#VALUE!</v>
      </c>
    </row>
    <row r="3365" spans="1:9" ht="15.75" customHeight="1">
      <c r="A3365" s="1">
        <v>3364</v>
      </c>
      <c r="B3365" s="3">
        <v>3365</v>
      </c>
      <c r="C3365" s="3" t="s">
        <v>9049</v>
      </c>
      <c r="D3365" s="3" t="s">
        <v>9050</v>
      </c>
      <c r="E3365" s="3" t="s">
        <v>9051</v>
      </c>
      <c r="F3365" s="3">
        <v>0</v>
      </c>
      <c r="I3365" s="4" t="str">
        <f ca="1">IFERROR(__xludf.DUMMYFUNCTION("REGEXREPLACE(F3366,""\D"", """")"),"#VALUE!")</f>
        <v>#VALUE!</v>
      </c>
    </row>
    <row r="3366" spans="1:9" ht="15.75" customHeight="1">
      <c r="A3366" s="1">
        <v>3365</v>
      </c>
      <c r="B3366" s="3">
        <v>3366</v>
      </c>
      <c r="C3366" s="3" t="s">
        <v>9052</v>
      </c>
      <c r="D3366" s="3" t="s">
        <v>9053</v>
      </c>
      <c r="E3366" s="3" t="s">
        <v>9054</v>
      </c>
      <c r="F3366" s="3">
        <v>0</v>
      </c>
      <c r="I3366" s="4" t="str">
        <f ca="1">IFERROR(__xludf.DUMMYFUNCTION("REGEXREPLACE(F3367,""\D"", """")"),"#VALUE!")</f>
        <v>#VALUE!</v>
      </c>
    </row>
    <row r="3367" spans="1:9" ht="15.75" customHeight="1">
      <c r="A3367" s="1">
        <v>3366</v>
      </c>
      <c r="B3367" s="3">
        <v>3367</v>
      </c>
      <c r="C3367" s="3" t="s">
        <v>9055</v>
      </c>
      <c r="D3367" s="3" t="s">
        <v>9056</v>
      </c>
      <c r="E3367" s="3" t="s">
        <v>9057</v>
      </c>
      <c r="F3367" s="3">
        <v>0</v>
      </c>
      <c r="I3367" s="4" t="str">
        <f ca="1">IFERROR(__xludf.DUMMYFUNCTION("REGEXREPLACE(F3368,""\D"", """")"),"#VALUE!")</f>
        <v>#VALUE!</v>
      </c>
    </row>
    <row r="3368" spans="1:9" ht="15.75" customHeight="1">
      <c r="A3368" s="1">
        <v>3367</v>
      </c>
      <c r="B3368" s="3">
        <v>3368</v>
      </c>
      <c r="C3368" s="3" t="s">
        <v>9058</v>
      </c>
      <c r="D3368" s="3" t="s">
        <v>9059</v>
      </c>
      <c r="E3368" s="3" t="s">
        <v>9060</v>
      </c>
      <c r="F3368" s="3">
        <v>0</v>
      </c>
      <c r="I3368" s="4" t="str">
        <f ca="1">IFERROR(__xludf.DUMMYFUNCTION("REGEXREPLACE(F3369,""\D"", """")"),"#VALUE!")</f>
        <v>#VALUE!</v>
      </c>
    </row>
    <row r="3369" spans="1:9" ht="15.75" customHeight="1">
      <c r="A3369" s="1">
        <v>3368</v>
      </c>
      <c r="B3369" s="3">
        <v>3369</v>
      </c>
      <c r="C3369" s="3" t="s">
        <v>9061</v>
      </c>
      <c r="D3369" s="3" t="s">
        <v>9062</v>
      </c>
      <c r="E3369" s="3" t="s">
        <v>21</v>
      </c>
      <c r="F3369" s="3">
        <v>0</v>
      </c>
      <c r="I3369" s="4" t="str">
        <f ca="1">IFERROR(__xludf.DUMMYFUNCTION("REGEXREPLACE(F3370,""\D"", """")"),"#VALUE!")</f>
        <v>#VALUE!</v>
      </c>
    </row>
    <row r="3370" spans="1:9" ht="15.75" customHeight="1">
      <c r="A3370" s="1">
        <v>3369</v>
      </c>
      <c r="B3370" s="3">
        <v>3370</v>
      </c>
      <c r="C3370" s="3" t="s">
        <v>9063</v>
      </c>
      <c r="D3370" s="3" t="s">
        <v>9064</v>
      </c>
      <c r="E3370" s="3" t="s">
        <v>9065</v>
      </c>
      <c r="F3370" s="3" t="s">
        <v>166</v>
      </c>
      <c r="G3370" s="3">
        <v>13</v>
      </c>
      <c r="H3370" s="3" t="s">
        <v>235</v>
      </c>
      <c r="I3370" s="4" t="str">
        <f ca="1">IFERROR(__xludf.DUMMYFUNCTION("REGEXREPLACE(F3371,""\D"", """")"),"4")</f>
        <v>4</v>
      </c>
    </row>
    <row r="3371" spans="1:9" ht="15.75" customHeight="1">
      <c r="A3371" s="1">
        <v>3370</v>
      </c>
      <c r="B3371" s="3">
        <v>3371</v>
      </c>
      <c r="C3371" s="3" t="s">
        <v>9066</v>
      </c>
      <c r="D3371" s="3" t="s">
        <v>9067</v>
      </c>
      <c r="E3371" s="3" t="s">
        <v>9068</v>
      </c>
      <c r="F3371" s="3">
        <v>0</v>
      </c>
      <c r="I3371" s="4" t="str">
        <f ca="1">IFERROR(__xludf.DUMMYFUNCTION("REGEXREPLACE(F3372,""\D"", """")"),"#VALUE!")</f>
        <v>#VALUE!</v>
      </c>
    </row>
    <row r="3372" spans="1:9" ht="15.75" customHeight="1">
      <c r="A3372" s="1">
        <v>3371</v>
      </c>
      <c r="B3372" s="3">
        <v>3372</v>
      </c>
      <c r="C3372" s="3" t="s">
        <v>9069</v>
      </c>
      <c r="D3372" s="3" t="s">
        <v>9070</v>
      </c>
      <c r="E3372" s="3" t="s">
        <v>21</v>
      </c>
      <c r="F3372" s="3">
        <v>0</v>
      </c>
      <c r="I3372" s="4" t="str">
        <f ca="1">IFERROR(__xludf.DUMMYFUNCTION("REGEXREPLACE(F3373,""\D"", """")"),"#VALUE!")</f>
        <v>#VALUE!</v>
      </c>
    </row>
    <row r="3373" spans="1:9" ht="15.75" customHeight="1">
      <c r="A3373" s="1">
        <v>3372</v>
      </c>
      <c r="B3373" s="3">
        <v>3373</v>
      </c>
      <c r="C3373" s="3" t="s">
        <v>9071</v>
      </c>
      <c r="D3373" s="3" t="s">
        <v>9072</v>
      </c>
      <c r="E3373" s="3" t="s">
        <v>21</v>
      </c>
      <c r="F3373" s="3">
        <v>0</v>
      </c>
      <c r="I3373" s="4" t="str">
        <f ca="1">IFERROR(__xludf.DUMMYFUNCTION("REGEXREPLACE(F3374,""\D"", """")"),"#VALUE!")</f>
        <v>#VALUE!</v>
      </c>
    </row>
    <row r="3374" spans="1:9" ht="15.75" customHeight="1">
      <c r="A3374" s="1">
        <v>3373</v>
      </c>
      <c r="B3374" s="3">
        <v>3374</v>
      </c>
      <c r="C3374" s="3" t="s">
        <v>9073</v>
      </c>
      <c r="D3374" s="3" t="s">
        <v>9074</v>
      </c>
      <c r="E3374" s="3" t="s">
        <v>9075</v>
      </c>
      <c r="F3374" s="3">
        <v>0</v>
      </c>
      <c r="I3374" s="4" t="str">
        <f ca="1">IFERROR(__xludf.DUMMYFUNCTION("REGEXREPLACE(F3375,""\D"", """")"),"#VALUE!")</f>
        <v>#VALUE!</v>
      </c>
    </row>
    <row r="3375" spans="1:9" ht="15.75" customHeight="1">
      <c r="A3375" s="1">
        <v>3374</v>
      </c>
      <c r="B3375" s="3">
        <v>3375</v>
      </c>
      <c r="C3375" s="3" t="s">
        <v>9076</v>
      </c>
      <c r="D3375" s="3" t="s">
        <v>9077</v>
      </c>
      <c r="E3375" s="3" t="s">
        <v>9078</v>
      </c>
      <c r="F3375" s="3">
        <v>0</v>
      </c>
      <c r="I3375" s="4" t="str">
        <f ca="1">IFERROR(__xludf.DUMMYFUNCTION("REGEXREPLACE(F3376,""\D"", """")"),"#VALUE!")</f>
        <v>#VALUE!</v>
      </c>
    </row>
    <row r="3376" spans="1:9" ht="15.75" customHeight="1">
      <c r="A3376" s="1">
        <v>3375</v>
      </c>
      <c r="B3376" s="3">
        <v>3376</v>
      </c>
      <c r="C3376" s="3" t="s">
        <v>9079</v>
      </c>
      <c r="D3376" s="3" t="s">
        <v>9080</v>
      </c>
      <c r="E3376" s="3" t="s">
        <v>21</v>
      </c>
      <c r="F3376" s="3">
        <v>0</v>
      </c>
      <c r="I3376" s="4" t="str">
        <f ca="1">IFERROR(__xludf.DUMMYFUNCTION("REGEXREPLACE(F3377,""\D"", """")"),"#VALUE!")</f>
        <v>#VALUE!</v>
      </c>
    </row>
    <row r="3377" spans="1:9" ht="15.75" customHeight="1">
      <c r="A3377" s="1">
        <v>3376</v>
      </c>
      <c r="B3377" s="3">
        <v>3377</v>
      </c>
      <c r="C3377" s="3" t="s">
        <v>9081</v>
      </c>
      <c r="D3377" s="3" t="s">
        <v>9082</v>
      </c>
      <c r="E3377" s="3" t="s">
        <v>9083</v>
      </c>
      <c r="F3377" s="3">
        <v>0</v>
      </c>
      <c r="I3377" s="4" t="str">
        <f ca="1">IFERROR(__xludf.DUMMYFUNCTION("REGEXREPLACE(F3378,""\D"", """")"),"#VALUE!")</f>
        <v>#VALUE!</v>
      </c>
    </row>
    <row r="3378" spans="1:9" ht="15.75" customHeight="1">
      <c r="A3378" s="1">
        <v>3377</v>
      </c>
      <c r="B3378" s="3">
        <v>3378</v>
      </c>
      <c r="C3378" s="3" t="s">
        <v>9084</v>
      </c>
      <c r="D3378" s="3" t="s">
        <v>9085</v>
      </c>
      <c r="E3378" s="3" t="s">
        <v>9086</v>
      </c>
      <c r="F3378" s="3" t="s">
        <v>111</v>
      </c>
      <c r="G3378" s="3">
        <v>26</v>
      </c>
      <c r="H3378" s="3" t="s">
        <v>371</v>
      </c>
      <c r="I3378" s="4" t="str">
        <f ca="1">IFERROR(__xludf.DUMMYFUNCTION("REGEXREPLACE(F3379,""\D"", """")"),"21")</f>
        <v>21</v>
      </c>
    </row>
    <row r="3379" spans="1:9" ht="15.75" customHeight="1">
      <c r="A3379" s="1">
        <v>3378</v>
      </c>
      <c r="B3379" s="3">
        <v>3379</v>
      </c>
      <c r="C3379" s="3" t="s">
        <v>9087</v>
      </c>
      <c r="D3379" s="3" t="s">
        <v>9088</v>
      </c>
      <c r="E3379" s="3" t="s">
        <v>21</v>
      </c>
      <c r="F3379" s="3">
        <v>0</v>
      </c>
      <c r="I3379" s="4" t="str">
        <f ca="1">IFERROR(__xludf.DUMMYFUNCTION("REGEXREPLACE(F3380,""\D"", """")"),"#VALUE!")</f>
        <v>#VALUE!</v>
      </c>
    </row>
    <row r="3380" spans="1:9" ht="15.75" customHeight="1">
      <c r="A3380" s="1">
        <v>3379</v>
      </c>
      <c r="B3380" s="3">
        <v>3380</v>
      </c>
      <c r="C3380" s="3" t="s">
        <v>9089</v>
      </c>
      <c r="D3380" s="3" t="s">
        <v>9090</v>
      </c>
      <c r="E3380" s="3" t="s">
        <v>21</v>
      </c>
      <c r="F3380" s="3">
        <v>0</v>
      </c>
      <c r="I3380" s="4" t="str">
        <f ca="1">IFERROR(__xludf.DUMMYFUNCTION("REGEXREPLACE(F3381,""\D"", """")"),"#VALUE!")</f>
        <v>#VALUE!</v>
      </c>
    </row>
    <row r="3381" spans="1:9" ht="15.75" customHeight="1">
      <c r="A3381" s="1">
        <v>3380</v>
      </c>
      <c r="B3381" s="3">
        <v>3381</v>
      </c>
      <c r="C3381" s="3" t="s">
        <v>9091</v>
      </c>
      <c r="D3381" s="3" t="s">
        <v>9092</v>
      </c>
      <c r="E3381" s="3" t="s">
        <v>21</v>
      </c>
      <c r="F3381" s="3">
        <v>0</v>
      </c>
      <c r="I3381" s="4" t="str">
        <f ca="1">IFERROR(__xludf.DUMMYFUNCTION("REGEXREPLACE(F3382,""\D"", """")"),"#VALUE!")</f>
        <v>#VALUE!</v>
      </c>
    </row>
    <row r="3382" spans="1:9" ht="15.75" customHeight="1">
      <c r="A3382" s="1">
        <v>3381</v>
      </c>
      <c r="B3382" s="3">
        <v>3382</v>
      </c>
      <c r="C3382" s="3" t="s">
        <v>9093</v>
      </c>
      <c r="D3382" s="3" t="s">
        <v>9094</v>
      </c>
      <c r="E3382" s="3" t="s">
        <v>9095</v>
      </c>
      <c r="F3382" s="3">
        <v>0</v>
      </c>
      <c r="I3382" s="4" t="str">
        <f ca="1">IFERROR(__xludf.DUMMYFUNCTION("REGEXREPLACE(F3383,""\D"", """")"),"#VALUE!")</f>
        <v>#VALUE!</v>
      </c>
    </row>
    <row r="3383" spans="1:9" ht="15.75" customHeight="1">
      <c r="A3383" s="1">
        <v>3382</v>
      </c>
      <c r="B3383" s="3">
        <v>3383</v>
      </c>
      <c r="C3383" s="3" t="s">
        <v>9096</v>
      </c>
      <c r="D3383" s="3" t="s">
        <v>9097</v>
      </c>
      <c r="E3383" s="3" t="s">
        <v>9098</v>
      </c>
      <c r="F3383" s="3" t="s">
        <v>263</v>
      </c>
      <c r="G3383" s="3">
        <v>8</v>
      </c>
      <c r="H3383" s="3" t="s">
        <v>144</v>
      </c>
      <c r="I3383" s="4" t="str">
        <f ca="1">IFERROR(__xludf.DUMMYFUNCTION("REGEXREPLACE(F3384,""\D"", """")"),"6")</f>
        <v>6</v>
      </c>
    </row>
    <row r="3384" spans="1:9" ht="15.75" customHeight="1">
      <c r="A3384" s="1">
        <v>3383</v>
      </c>
      <c r="B3384" s="3">
        <v>3384</v>
      </c>
      <c r="C3384" s="3" t="s">
        <v>9099</v>
      </c>
      <c r="D3384" s="3" t="s">
        <v>9100</v>
      </c>
      <c r="E3384" s="3" t="s">
        <v>9101</v>
      </c>
      <c r="F3384" s="3">
        <v>0</v>
      </c>
      <c r="I3384" s="4" t="str">
        <f ca="1">IFERROR(__xludf.DUMMYFUNCTION("REGEXREPLACE(F3385,""\D"", """")"),"#VALUE!")</f>
        <v>#VALUE!</v>
      </c>
    </row>
    <row r="3385" spans="1:9" ht="15.75" customHeight="1">
      <c r="A3385" s="1">
        <v>3384</v>
      </c>
      <c r="B3385" s="3">
        <v>3385</v>
      </c>
      <c r="C3385" s="3" t="s">
        <v>9102</v>
      </c>
      <c r="D3385" s="3" t="s">
        <v>9103</v>
      </c>
      <c r="E3385" s="3" t="s">
        <v>9104</v>
      </c>
      <c r="F3385" s="3" t="s">
        <v>153</v>
      </c>
      <c r="G3385" s="3">
        <v>20</v>
      </c>
      <c r="H3385" s="3" t="s">
        <v>2492</v>
      </c>
      <c r="I3385" s="4" t="str">
        <f ca="1">IFERROR(__xludf.DUMMYFUNCTION("REGEXREPLACE(F3386,""\D"", """")"),"13")</f>
        <v>13</v>
      </c>
    </row>
    <row r="3386" spans="1:9" ht="15.75" customHeight="1">
      <c r="A3386" s="1">
        <v>3385</v>
      </c>
      <c r="B3386" s="3">
        <v>3386</v>
      </c>
      <c r="C3386" s="3" t="s">
        <v>9105</v>
      </c>
      <c r="D3386" s="3" t="s">
        <v>9106</v>
      </c>
      <c r="E3386" s="3" t="s">
        <v>9107</v>
      </c>
      <c r="F3386" s="3">
        <v>0</v>
      </c>
      <c r="I3386" s="4" t="str">
        <f ca="1">IFERROR(__xludf.DUMMYFUNCTION("REGEXREPLACE(F3387,""\D"", """")"),"#VALUE!")</f>
        <v>#VALUE!</v>
      </c>
    </row>
    <row r="3387" spans="1:9" ht="15.75" customHeight="1">
      <c r="A3387" s="1">
        <v>3386</v>
      </c>
      <c r="B3387" s="3">
        <v>3387</v>
      </c>
      <c r="C3387" s="3" t="s">
        <v>9108</v>
      </c>
      <c r="D3387" s="3" t="s">
        <v>9109</v>
      </c>
      <c r="E3387" s="3" t="s">
        <v>9110</v>
      </c>
      <c r="F3387" s="3">
        <v>0</v>
      </c>
      <c r="I3387" s="4" t="str">
        <f ca="1">IFERROR(__xludf.DUMMYFUNCTION("REGEXREPLACE(F3388,""\D"", """")"),"#VALUE!")</f>
        <v>#VALUE!</v>
      </c>
    </row>
    <row r="3388" spans="1:9" ht="15.75" customHeight="1">
      <c r="A3388" s="1">
        <v>3387</v>
      </c>
      <c r="B3388" s="3">
        <v>3388</v>
      </c>
      <c r="C3388" s="3" t="s">
        <v>9111</v>
      </c>
      <c r="D3388" s="3" t="s">
        <v>9112</v>
      </c>
      <c r="E3388" s="3" t="s">
        <v>9113</v>
      </c>
      <c r="F3388" s="3" t="s">
        <v>52</v>
      </c>
      <c r="G3388" s="3">
        <v>0</v>
      </c>
      <c r="H3388" s="3" t="s">
        <v>831</v>
      </c>
      <c r="I3388" s="4" t="str">
        <f ca="1">IFERROR(__xludf.DUMMYFUNCTION("REGEXREPLACE(F3389,""\D"", """")"),"23")</f>
        <v>23</v>
      </c>
    </row>
    <row r="3389" spans="1:9" ht="15.75" customHeight="1">
      <c r="A3389" s="1">
        <v>3388</v>
      </c>
      <c r="B3389" s="3">
        <v>3389</v>
      </c>
      <c r="C3389" s="3" t="s">
        <v>9114</v>
      </c>
      <c r="D3389" s="3" t="s">
        <v>9115</v>
      </c>
      <c r="E3389" s="3" t="s">
        <v>9116</v>
      </c>
      <c r="F3389" s="3">
        <v>0</v>
      </c>
      <c r="I3389" s="4" t="str">
        <f ca="1">IFERROR(__xludf.DUMMYFUNCTION("REGEXREPLACE(F3390,""\D"", """")"),"#VALUE!")</f>
        <v>#VALUE!</v>
      </c>
    </row>
    <row r="3390" spans="1:9" ht="15.75" customHeight="1">
      <c r="A3390" s="1">
        <v>3389</v>
      </c>
      <c r="B3390" s="3">
        <v>3390</v>
      </c>
      <c r="C3390" s="3" t="s">
        <v>9117</v>
      </c>
      <c r="D3390" s="3" t="s">
        <v>9118</v>
      </c>
      <c r="E3390" s="3" t="s">
        <v>21</v>
      </c>
      <c r="F3390" s="3">
        <v>0</v>
      </c>
      <c r="I3390" s="4" t="str">
        <f ca="1">IFERROR(__xludf.DUMMYFUNCTION("REGEXREPLACE(F3391,""\D"", """")"),"#VALUE!")</f>
        <v>#VALUE!</v>
      </c>
    </row>
    <row r="3391" spans="1:9" ht="15.75" customHeight="1">
      <c r="A3391" s="1">
        <v>3390</v>
      </c>
      <c r="B3391" s="3">
        <v>3391</v>
      </c>
      <c r="C3391" s="3" t="s">
        <v>9119</v>
      </c>
      <c r="D3391" s="3" t="s">
        <v>9120</v>
      </c>
      <c r="E3391" s="3" t="s">
        <v>9121</v>
      </c>
      <c r="F3391" s="3">
        <v>0</v>
      </c>
      <c r="I3391" s="4" t="str">
        <f ca="1">IFERROR(__xludf.DUMMYFUNCTION("REGEXREPLACE(F3392,""\D"", """")"),"#VALUE!")</f>
        <v>#VALUE!</v>
      </c>
    </row>
    <row r="3392" spans="1:9" ht="15.75" customHeight="1">
      <c r="A3392" s="1">
        <v>3391</v>
      </c>
      <c r="B3392" s="3">
        <v>3392</v>
      </c>
      <c r="C3392" s="3" t="s">
        <v>9122</v>
      </c>
      <c r="D3392" s="3" t="s">
        <v>9123</v>
      </c>
      <c r="E3392" s="3" t="s">
        <v>9124</v>
      </c>
      <c r="F3392" s="3">
        <v>0</v>
      </c>
      <c r="I3392" s="4" t="str">
        <f ca="1">IFERROR(__xludf.DUMMYFUNCTION("REGEXREPLACE(F3393,""\D"", """")"),"#VALUE!")</f>
        <v>#VALUE!</v>
      </c>
    </row>
    <row r="3393" spans="1:9" ht="15.75" customHeight="1">
      <c r="A3393" s="1">
        <v>3392</v>
      </c>
      <c r="B3393" s="3">
        <v>3393</v>
      </c>
      <c r="C3393" s="3" t="s">
        <v>9125</v>
      </c>
      <c r="D3393" s="3" t="s">
        <v>9126</v>
      </c>
      <c r="E3393" s="3" t="s">
        <v>8013</v>
      </c>
      <c r="F3393" s="3">
        <v>0</v>
      </c>
      <c r="I3393" s="4" t="str">
        <f ca="1">IFERROR(__xludf.DUMMYFUNCTION("REGEXREPLACE(F3394,""\D"", """")"),"#VALUE!")</f>
        <v>#VALUE!</v>
      </c>
    </row>
    <row r="3394" spans="1:9" ht="15.75" customHeight="1">
      <c r="A3394" s="1">
        <v>3393</v>
      </c>
      <c r="B3394" s="3">
        <v>3394</v>
      </c>
      <c r="C3394" s="3" t="s">
        <v>9127</v>
      </c>
      <c r="D3394" s="3" t="s">
        <v>9128</v>
      </c>
      <c r="E3394" s="3" t="s">
        <v>9129</v>
      </c>
      <c r="F3394" s="3">
        <v>0</v>
      </c>
      <c r="I3394" s="4" t="str">
        <f ca="1">IFERROR(__xludf.DUMMYFUNCTION("REGEXREPLACE(F3395,""\D"", """")"),"#VALUE!")</f>
        <v>#VALUE!</v>
      </c>
    </row>
    <row r="3395" spans="1:9" ht="15.75" customHeight="1">
      <c r="A3395" s="1">
        <v>3394</v>
      </c>
      <c r="B3395" s="3">
        <v>3395</v>
      </c>
      <c r="C3395" s="3" t="s">
        <v>9130</v>
      </c>
      <c r="D3395" s="3" t="s">
        <v>9131</v>
      </c>
      <c r="E3395" s="3" t="s">
        <v>9132</v>
      </c>
      <c r="F3395" s="3" t="s">
        <v>1818</v>
      </c>
      <c r="G3395" s="3">
        <v>75</v>
      </c>
      <c r="H3395" s="3" t="s">
        <v>9133</v>
      </c>
      <c r="I3395" s="4" t="str">
        <f ca="1">IFERROR(__xludf.DUMMYFUNCTION("REGEXREPLACE(F3396,""\D"", """")"),"37")</f>
        <v>37</v>
      </c>
    </row>
    <row r="3396" spans="1:9" ht="15.75" customHeight="1">
      <c r="A3396" s="1">
        <v>3395</v>
      </c>
      <c r="B3396" s="3">
        <v>3396</v>
      </c>
      <c r="C3396" s="3" t="s">
        <v>9134</v>
      </c>
      <c r="D3396" s="3" t="s">
        <v>9135</v>
      </c>
      <c r="E3396" s="3" t="s">
        <v>9136</v>
      </c>
      <c r="F3396" s="3" t="s">
        <v>429</v>
      </c>
      <c r="G3396" s="3">
        <v>50</v>
      </c>
      <c r="H3396" s="3" t="s">
        <v>9137</v>
      </c>
      <c r="I3396" s="4" t="str">
        <f ca="1">IFERROR(__xludf.DUMMYFUNCTION("REGEXREPLACE(F3397,""\D"", """")"),"20")</f>
        <v>20</v>
      </c>
    </row>
    <row r="3397" spans="1:9" ht="15.75" customHeight="1">
      <c r="A3397" s="1">
        <v>3396</v>
      </c>
      <c r="B3397" s="3">
        <v>3397</v>
      </c>
      <c r="C3397" s="3" t="s">
        <v>9138</v>
      </c>
      <c r="D3397" s="3" t="s">
        <v>9139</v>
      </c>
      <c r="E3397" s="3" t="s">
        <v>9140</v>
      </c>
      <c r="F3397" s="3">
        <v>0</v>
      </c>
      <c r="I3397" s="4" t="str">
        <f ca="1">IFERROR(__xludf.DUMMYFUNCTION("REGEXREPLACE(F3398,""\D"", """")"),"#VALUE!")</f>
        <v>#VALUE!</v>
      </c>
    </row>
    <row r="3398" spans="1:9" ht="15.75" customHeight="1">
      <c r="A3398" s="1">
        <v>3397</v>
      </c>
      <c r="B3398" s="3">
        <v>3398</v>
      </c>
      <c r="C3398" s="3" t="s">
        <v>9141</v>
      </c>
      <c r="D3398" s="3" t="s">
        <v>9142</v>
      </c>
      <c r="E3398" s="3" t="s">
        <v>21</v>
      </c>
      <c r="F3398" s="3">
        <v>0</v>
      </c>
      <c r="I3398" s="4" t="str">
        <f ca="1">IFERROR(__xludf.DUMMYFUNCTION("REGEXREPLACE(F3399,""\D"", """")"),"#VALUE!")</f>
        <v>#VALUE!</v>
      </c>
    </row>
    <row r="3399" spans="1:9" ht="15.75" customHeight="1">
      <c r="A3399" s="1">
        <v>3398</v>
      </c>
      <c r="B3399" s="3">
        <v>3399</v>
      </c>
      <c r="C3399" s="3" t="s">
        <v>9143</v>
      </c>
      <c r="D3399" s="3" t="s">
        <v>9144</v>
      </c>
      <c r="E3399" s="3" t="s">
        <v>9145</v>
      </c>
      <c r="F3399" s="3" t="s">
        <v>381</v>
      </c>
      <c r="G3399" s="3">
        <v>0</v>
      </c>
      <c r="H3399" s="3" t="s">
        <v>62</v>
      </c>
      <c r="I3399" s="4" t="str">
        <f ca="1">IFERROR(__xludf.DUMMYFUNCTION("REGEXREPLACE(F3400,""\D"", """")"),"15")</f>
        <v>15</v>
      </c>
    </row>
    <row r="3400" spans="1:9" ht="15.75" customHeight="1">
      <c r="A3400" s="1">
        <v>3399</v>
      </c>
      <c r="B3400" s="3">
        <v>3400</v>
      </c>
      <c r="C3400" s="3" t="s">
        <v>9146</v>
      </c>
      <c r="D3400" s="3" t="s">
        <v>9147</v>
      </c>
      <c r="E3400" s="3" t="s">
        <v>21</v>
      </c>
      <c r="F3400" s="3">
        <v>0</v>
      </c>
      <c r="I3400" s="4" t="str">
        <f ca="1">IFERROR(__xludf.DUMMYFUNCTION("REGEXREPLACE(F3401,""\D"", """")"),"#VALUE!")</f>
        <v>#VALUE!</v>
      </c>
    </row>
    <row r="3401" spans="1:9" ht="15.75" customHeight="1">
      <c r="A3401" s="1">
        <v>3400</v>
      </c>
      <c r="B3401" s="3">
        <v>3401</v>
      </c>
      <c r="C3401" s="3" t="s">
        <v>9148</v>
      </c>
      <c r="D3401" s="3" t="s">
        <v>9149</v>
      </c>
      <c r="E3401" s="3" t="s">
        <v>21</v>
      </c>
      <c r="F3401" s="3">
        <v>0</v>
      </c>
      <c r="I3401" s="4" t="str">
        <f ca="1">IFERROR(__xludf.DUMMYFUNCTION("REGEXREPLACE(F3402,""\D"", """")"),"#VALUE!")</f>
        <v>#VALUE!</v>
      </c>
    </row>
    <row r="3402" spans="1:9" ht="15.75" customHeight="1">
      <c r="A3402" s="1">
        <v>3401</v>
      </c>
      <c r="B3402" s="3">
        <v>3402</v>
      </c>
      <c r="C3402" s="3" t="s">
        <v>9150</v>
      </c>
      <c r="D3402" s="3" t="s">
        <v>9151</v>
      </c>
      <c r="E3402" s="3" t="s">
        <v>21</v>
      </c>
      <c r="F3402" s="3">
        <v>0</v>
      </c>
      <c r="I3402" s="4" t="str">
        <f ca="1">IFERROR(__xludf.DUMMYFUNCTION("REGEXREPLACE(F3403,""\D"", """")"),"#VALUE!")</f>
        <v>#VALUE!</v>
      </c>
    </row>
    <row r="3403" spans="1:9" ht="15.75" customHeight="1">
      <c r="A3403" s="1">
        <v>3402</v>
      </c>
      <c r="B3403" s="3">
        <v>3403</v>
      </c>
      <c r="C3403" s="3" t="s">
        <v>9152</v>
      </c>
      <c r="D3403" s="3" t="s">
        <v>9153</v>
      </c>
      <c r="E3403" s="3" t="s">
        <v>9154</v>
      </c>
      <c r="F3403" s="3">
        <v>0</v>
      </c>
      <c r="I3403" s="4" t="str">
        <f ca="1">IFERROR(__xludf.DUMMYFUNCTION("REGEXREPLACE(F3404,""\D"", """")"),"#VALUE!")</f>
        <v>#VALUE!</v>
      </c>
    </row>
    <row r="3404" spans="1:9" ht="15.75" customHeight="1">
      <c r="A3404" s="1">
        <v>3403</v>
      </c>
      <c r="B3404" s="3">
        <v>3404</v>
      </c>
      <c r="C3404" s="3" t="s">
        <v>9155</v>
      </c>
      <c r="D3404" s="3" t="s">
        <v>9156</v>
      </c>
      <c r="E3404" s="3" t="s">
        <v>9157</v>
      </c>
      <c r="F3404" s="3" t="s">
        <v>111</v>
      </c>
      <c r="G3404" s="3">
        <v>8</v>
      </c>
      <c r="H3404" s="3" t="s">
        <v>595</v>
      </c>
      <c r="I3404" s="4" t="str">
        <f ca="1">IFERROR(__xludf.DUMMYFUNCTION("REGEXREPLACE(F3405,""\D"", """")"),"21")</f>
        <v>21</v>
      </c>
    </row>
    <row r="3405" spans="1:9" ht="15.75" customHeight="1">
      <c r="A3405" s="1">
        <v>3404</v>
      </c>
      <c r="B3405" s="3">
        <v>3405</v>
      </c>
      <c r="C3405" s="3" t="s">
        <v>9158</v>
      </c>
      <c r="D3405" s="3" t="s">
        <v>9159</v>
      </c>
      <c r="E3405" s="3" t="s">
        <v>9160</v>
      </c>
      <c r="F3405" s="3" t="s">
        <v>381</v>
      </c>
      <c r="G3405" s="3">
        <v>11</v>
      </c>
      <c r="H3405" s="3" t="s">
        <v>531</v>
      </c>
      <c r="I3405" s="4" t="str">
        <f ca="1">IFERROR(__xludf.DUMMYFUNCTION("REGEXREPLACE(F3406,""\D"", """")"),"15")</f>
        <v>15</v>
      </c>
    </row>
    <row r="3406" spans="1:9" ht="15.75" customHeight="1">
      <c r="A3406" s="1">
        <v>3405</v>
      </c>
      <c r="B3406" s="3">
        <v>3406</v>
      </c>
      <c r="C3406" s="3" t="s">
        <v>9161</v>
      </c>
      <c r="D3406" s="3" t="s">
        <v>9162</v>
      </c>
      <c r="E3406" s="3" t="s">
        <v>9163</v>
      </c>
      <c r="F3406" s="3" t="s">
        <v>358</v>
      </c>
      <c r="G3406" s="3">
        <v>35</v>
      </c>
      <c r="H3406" s="3" t="s">
        <v>8352</v>
      </c>
      <c r="I3406" s="4" t="str">
        <f ca="1">IFERROR(__xludf.DUMMYFUNCTION("REGEXREPLACE(F3407,""\D"", """")"),"17")</f>
        <v>17</v>
      </c>
    </row>
    <row r="3407" spans="1:9" ht="15.75" customHeight="1">
      <c r="A3407" s="1">
        <v>3406</v>
      </c>
      <c r="B3407" s="3">
        <v>3407</v>
      </c>
      <c r="C3407" s="3" t="s">
        <v>9164</v>
      </c>
      <c r="D3407" s="3" t="s">
        <v>9165</v>
      </c>
      <c r="E3407" s="3" t="s">
        <v>9166</v>
      </c>
      <c r="F3407" s="3" t="s">
        <v>2079</v>
      </c>
      <c r="G3407" s="3">
        <v>0</v>
      </c>
      <c r="H3407" s="3" t="s">
        <v>2139</v>
      </c>
      <c r="I3407" s="4" t="str">
        <f ca="1">IFERROR(__xludf.DUMMYFUNCTION("REGEXREPLACE(F3408,""\D"", """")"),"30")</f>
        <v>30</v>
      </c>
    </row>
    <row r="3408" spans="1:9" ht="15.75" customHeight="1">
      <c r="A3408" s="1">
        <v>3407</v>
      </c>
      <c r="B3408" s="3">
        <v>3408</v>
      </c>
      <c r="C3408" s="3" t="s">
        <v>9167</v>
      </c>
      <c r="D3408" s="3" t="s">
        <v>9168</v>
      </c>
      <c r="E3408" s="3" t="s">
        <v>21</v>
      </c>
      <c r="F3408" s="3">
        <v>0</v>
      </c>
      <c r="I3408" s="4" t="str">
        <f ca="1">IFERROR(__xludf.DUMMYFUNCTION("REGEXREPLACE(F3409,""\D"", """")"),"#VALUE!")</f>
        <v>#VALUE!</v>
      </c>
    </row>
    <row r="3409" spans="1:9" ht="15.75" customHeight="1">
      <c r="A3409" s="1">
        <v>3408</v>
      </c>
      <c r="B3409" s="3">
        <v>3409</v>
      </c>
      <c r="C3409" s="3" t="s">
        <v>9169</v>
      </c>
      <c r="D3409" s="3" t="s">
        <v>9170</v>
      </c>
      <c r="E3409" s="3" t="s">
        <v>21</v>
      </c>
      <c r="F3409" s="3">
        <v>0</v>
      </c>
      <c r="I3409" s="4" t="str">
        <f ca="1">IFERROR(__xludf.DUMMYFUNCTION("REGEXREPLACE(F3410,""\D"", """")"),"#VALUE!")</f>
        <v>#VALUE!</v>
      </c>
    </row>
    <row r="3410" spans="1:9" ht="15.75" customHeight="1">
      <c r="A3410" s="1">
        <v>3409</v>
      </c>
      <c r="B3410" s="3">
        <v>3410</v>
      </c>
      <c r="C3410" s="3" t="s">
        <v>9171</v>
      </c>
      <c r="D3410" s="3" t="s">
        <v>9172</v>
      </c>
      <c r="E3410" s="3" t="s">
        <v>9173</v>
      </c>
      <c r="F3410" s="3">
        <v>0</v>
      </c>
      <c r="I3410" s="4" t="str">
        <f ca="1">IFERROR(__xludf.DUMMYFUNCTION("REGEXREPLACE(F3411,""\D"", """")"),"#VALUE!")</f>
        <v>#VALUE!</v>
      </c>
    </row>
    <row r="3411" spans="1:9" ht="15.75" customHeight="1">
      <c r="A3411" s="1">
        <v>3410</v>
      </c>
      <c r="B3411" s="3">
        <v>3411</v>
      </c>
      <c r="C3411" s="3" t="s">
        <v>9174</v>
      </c>
      <c r="D3411" s="3" t="s">
        <v>9175</v>
      </c>
      <c r="E3411" s="3" t="s">
        <v>9176</v>
      </c>
      <c r="F3411" s="3">
        <v>0</v>
      </c>
      <c r="I3411" s="4" t="str">
        <f ca="1">IFERROR(__xludf.DUMMYFUNCTION("REGEXREPLACE(F3412,""\D"", """")"),"#VALUE!")</f>
        <v>#VALUE!</v>
      </c>
    </row>
    <row r="3412" spans="1:9" ht="15.75" customHeight="1">
      <c r="A3412" s="1">
        <v>3411</v>
      </c>
      <c r="B3412" s="3">
        <v>3412</v>
      </c>
      <c r="C3412" s="3" t="s">
        <v>9177</v>
      </c>
      <c r="D3412" s="3" t="s">
        <v>9178</v>
      </c>
      <c r="E3412" s="3" t="s">
        <v>9179</v>
      </c>
      <c r="F3412" s="3" t="s">
        <v>429</v>
      </c>
      <c r="G3412" s="3">
        <v>0</v>
      </c>
      <c r="H3412" s="3" t="s">
        <v>76</v>
      </c>
      <c r="I3412" s="4" t="str">
        <f ca="1">IFERROR(__xludf.DUMMYFUNCTION("REGEXREPLACE(F3413,""\D"", """")"),"20")</f>
        <v>20</v>
      </c>
    </row>
    <row r="3413" spans="1:9" ht="15.75" customHeight="1">
      <c r="A3413" s="1">
        <v>3412</v>
      </c>
      <c r="B3413" s="3">
        <v>3413</v>
      </c>
      <c r="C3413" s="3" t="s">
        <v>9180</v>
      </c>
      <c r="D3413" s="3" t="s">
        <v>9181</v>
      </c>
      <c r="E3413" s="3" t="s">
        <v>21</v>
      </c>
      <c r="F3413" s="3">
        <v>0</v>
      </c>
      <c r="I3413" s="4" t="str">
        <f ca="1">IFERROR(__xludf.DUMMYFUNCTION("REGEXREPLACE(F3414,""\D"", """")"),"#VALUE!")</f>
        <v>#VALUE!</v>
      </c>
    </row>
    <row r="3414" spans="1:9" ht="15.75" customHeight="1">
      <c r="A3414" s="1">
        <v>3413</v>
      </c>
      <c r="B3414" s="3">
        <v>3414</v>
      </c>
      <c r="C3414" s="3" t="s">
        <v>9182</v>
      </c>
      <c r="D3414" s="3" t="s">
        <v>9183</v>
      </c>
      <c r="E3414" s="3" t="s">
        <v>9184</v>
      </c>
      <c r="F3414" s="3">
        <v>0</v>
      </c>
      <c r="I3414" s="4" t="str">
        <f ca="1">IFERROR(__xludf.DUMMYFUNCTION("REGEXREPLACE(F3415,""\D"", """")"),"#VALUE!")</f>
        <v>#VALUE!</v>
      </c>
    </row>
    <row r="3415" spans="1:9" ht="15.75" customHeight="1">
      <c r="A3415" s="1">
        <v>3414</v>
      </c>
      <c r="B3415" s="3">
        <v>3415</v>
      </c>
      <c r="C3415" s="3" t="s">
        <v>9185</v>
      </c>
      <c r="D3415" s="3" t="s">
        <v>9186</v>
      </c>
      <c r="E3415" s="3" t="s">
        <v>9187</v>
      </c>
      <c r="F3415" s="3">
        <v>0</v>
      </c>
      <c r="I3415" s="4" t="str">
        <f ca="1">IFERROR(__xludf.DUMMYFUNCTION("REGEXREPLACE(F3416,""\D"", """")"),"#VALUE!")</f>
        <v>#VALUE!</v>
      </c>
    </row>
    <row r="3416" spans="1:9" ht="15.75" customHeight="1">
      <c r="A3416" s="1">
        <v>3415</v>
      </c>
      <c r="B3416" s="3">
        <v>3416</v>
      </c>
      <c r="C3416" s="3" t="s">
        <v>9188</v>
      </c>
      <c r="D3416" s="3" t="s">
        <v>9189</v>
      </c>
      <c r="E3416" s="3" t="s">
        <v>21</v>
      </c>
      <c r="F3416" s="3">
        <v>0</v>
      </c>
      <c r="I3416" s="4" t="str">
        <f ca="1">IFERROR(__xludf.DUMMYFUNCTION("REGEXREPLACE(F3417,""\D"", """")"),"#VALUE!")</f>
        <v>#VALUE!</v>
      </c>
    </row>
    <row r="3417" spans="1:9" ht="15.75" customHeight="1">
      <c r="A3417" s="1">
        <v>3416</v>
      </c>
      <c r="B3417" s="3">
        <v>3417</v>
      </c>
      <c r="C3417" s="3" t="s">
        <v>9190</v>
      </c>
      <c r="D3417" s="3" t="s">
        <v>9191</v>
      </c>
      <c r="E3417" s="3" t="s">
        <v>9192</v>
      </c>
      <c r="F3417" s="3" t="s">
        <v>83</v>
      </c>
      <c r="G3417" s="3">
        <v>43</v>
      </c>
      <c r="H3417" s="3" t="s">
        <v>5149</v>
      </c>
      <c r="I3417" s="4" t="str">
        <f ca="1">IFERROR(__xludf.DUMMYFUNCTION("REGEXREPLACE(F3418,""\D"", """")"),"45")</f>
        <v>45</v>
      </c>
    </row>
    <row r="3418" spans="1:9" ht="15.75" customHeight="1">
      <c r="A3418" s="1">
        <v>3417</v>
      </c>
      <c r="B3418" s="3">
        <v>3418</v>
      </c>
      <c r="C3418" s="3" t="s">
        <v>9193</v>
      </c>
      <c r="D3418" s="3" t="s">
        <v>9194</v>
      </c>
      <c r="E3418" s="3" t="s">
        <v>21</v>
      </c>
      <c r="F3418" s="3">
        <v>0</v>
      </c>
      <c r="I3418" s="4" t="str">
        <f ca="1">IFERROR(__xludf.DUMMYFUNCTION("REGEXREPLACE(F3419,""\D"", """")"),"#VALUE!")</f>
        <v>#VALUE!</v>
      </c>
    </row>
    <row r="3419" spans="1:9" ht="15.75" customHeight="1">
      <c r="A3419" s="1">
        <v>3418</v>
      </c>
      <c r="B3419" s="3">
        <v>3419</v>
      </c>
      <c r="C3419" s="3" t="s">
        <v>9195</v>
      </c>
      <c r="D3419" s="3" t="s">
        <v>9196</v>
      </c>
      <c r="E3419" s="3" t="s">
        <v>9197</v>
      </c>
      <c r="F3419" s="3" t="s">
        <v>139</v>
      </c>
      <c r="G3419" s="3">
        <v>0</v>
      </c>
      <c r="H3419" s="3" t="s">
        <v>190</v>
      </c>
      <c r="I3419" s="4" t="str">
        <f ca="1">IFERROR(__xludf.DUMMYFUNCTION("REGEXREPLACE(F3420,""\D"", """")"),"22")</f>
        <v>22</v>
      </c>
    </row>
    <row r="3420" spans="1:9" ht="15.75" customHeight="1">
      <c r="A3420" s="1">
        <v>3419</v>
      </c>
      <c r="B3420" s="3">
        <v>3420</v>
      </c>
      <c r="C3420" s="3" t="s">
        <v>9198</v>
      </c>
      <c r="D3420" s="3" t="s">
        <v>9199</v>
      </c>
      <c r="E3420" s="3" t="s">
        <v>9200</v>
      </c>
      <c r="F3420" s="3">
        <v>0</v>
      </c>
      <c r="I3420" s="4" t="str">
        <f ca="1">IFERROR(__xludf.DUMMYFUNCTION("REGEXREPLACE(F3421,""\D"", """")"),"#VALUE!")</f>
        <v>#VALUE!</v>
      </c>
    </row>
    <row r="3421" spans="1:9" ht="15.75" customHeight="1">
      <c r="A3421" s="1">
        <v>3420</v>
      </c>
      <c r="B3421" s="3">
        <v>3421</v>
      </c>
      <c r="C3421" s="3" t="s">
        <v>9201</v>
      </c>
      <c r="D3421" s="3" t="s">
        <v>9202</v>
      </c>
      <c r="E3421" s="3" t="s">
        <v>9203</v>
      </c>
      <c r="F3421" s="3" t="s">
        <v>263</v>
      </c>
      <c r="G3421" s="3">
        <v>6</v>
      </c>
      <c r="H3421" s="3" t="s">
        <v>420</v>
      </c>
      <c r="I3421" s="4" t="str">
        <f ca="1">IFERROR(__xludf.DUMMYFUNCTION("REGEXREPLACE(F3422,""\D"", """")"),"6")</f>
        <v>6</v>
      </c>
    </row>
    <row r="3422" spans="1:9" ht="15.75" customHeight="1">
      <c r="A3422" s="1">
        <v>3421</v>
      </c>
      <c r="B3422" s="3">
        <v>3422</v>
      </c>
      <c r="C3422" s="3" t="s">
        <v>9204</v>
      </c>
      <c r="D3422" s="3" t="s">
        <v>9205</v>
      </c>
      <c r="E3422" s="3" t="s">
        <v>9206</v>
      </c>
      <c r="F3422" s="3" t="s">
        <v>87</v>
      </c>
      <c r="G3422" s="3">
        <v>13</v>
      </c>
      <c r="H3422" s="3" t="s">
        <v>76</v>
      </c>
      <c r="I3422" s="4" t="str">
        <f ca="1">IFERROR(__xludf.DUMMYFUNCTION("REGEXREPLACE(F3423,""\D"", """")"),"7")</f>
        <v>7</v>
      </c>
    </row>
    <row r="3423" spans="1:9" ht="15.75" customHeight="1">
      <c r="A3423" s="1">
        <v>3422</v>
      </c>
      <c r="B3423" s="3">
        <v>3423</v>
      </c>
      <c r="C3423" s="3" t="s">
        <v>9207</v>
      </c>
      <c r="D3423" s="3" t="s">
        <v>9208</v>
      </c>
      <c r="E3423" s="3" t="s">
        <v>9209</v>
      </c>
      <c r="F3423" s="3">
        <v>0</v>
      </c>
      <c r="I3423" s="4" t="str">
        <f ca="1">IFERROR(__xludf.DUMMYFUNCTION("REGEXREPLACE(F3424,""\D"", """")"),"#VALUE!")</f>
        <v>#VALUE!</v>
      </c>
    </row>
    <row r="3424" spans="1:9" ht="15.75" customHeight="1">
      <c r="A3424" s="1">
        <v>3423</v>
      </c>
      <c r="B3424" s="3">
        <v>3424</v>
      </c>
      <c r="C3424" s="3" t="s">
        <v>9210</v>
      </c>
      <c r="D3424" s="3" t="s">
        <v>9211</v>
      </c>
      <c r="E3424" s="3" t="s">
        <v>9212</v>
      </c>
      <c r="F3424" s="3" t="s">
        <v>41</v>
      </c>
      <c r="G3424" s="3">
        <v>3</v>
      </c>
      <c r="H3424" s="3" t="s">
        <v>144</v>
      </c>
      <c r="I3424" s="4" t="str">
        <f ca="1">IFERROR(__xludf.DUMMYFUNCTION("REGEXREPLACE(F3425,""\D"", """")"),"11")</f>
        <v>11</v>
      </c>
    </row>
    <row r="3425" spans="1:9" ht="15.75" customHeight="1">
      <c r="A3425" s="1">
        <v>3424</v>
      </c>
      <c r="B3425" s="3">
        <v>3425</v>
      </c>
      <c r="C3425" s="3" t="s">
        <v>9213</v>
      </c>
      <c r="D3425" s="3" t="s">
        <v>9214</v>
      </c>
      <c r="E3425" s="3" t="s">
        <v>9215</v>
      </c>
      <c r="F3425" s="3" t="s">
        <v>166</v>
      </c>
      <c r="G3425" s="3">
        <v>2</v>
      </c>
      <c r="H3425" s="3" t="s">
        <v>283</v>
      </c>
      <c r="I3425" s="4" t="str">
        <f ca="1">IFERROR(__xludf.DUMMYFUNCTION("REGEXREPLACE(F3426,""\D"", """")"),"4")</f>
        <v>4</v>
      </c>
    </row>
    <row r="3426" spans="1:9" ht="15.75" customHeight="1">
      <c r="A3426" s="1">
        <v>3425</v>
      </c>
      <c r="B3426" s="3">
        <v>3426</v>
      </c>
      <c r="C3426" s="3" t="s">
        <v>9216</v>
      </c>
      <c r="D3426" s="3" t="s">
        <v>9217</v>
      </c>
      <c r="E3426" s="3" t="s">
        <v>21</v>
      </c>
      <c r="F3426" s="3">
        <v>0</v>
      </c>
      <c r="I3426" s="4" t="str">
        <f ca="1">IFERROR(__xludf.DUMMYFUNCTION("REGEXREPLACE(F3427,""\D"", """")"),"#VALUE!")</f>
        <v>#VALUE!</v>
      </c>
    </row>
    <row r="3427" spans="1:9" ht="15.75" customHeight="1">
      <c r="A3427" s="1">
        <v>3426</v>
      </c>
      <c r="B3427" s="3">
        <v>3427</v>
      </c>
      <c r="C3427" s="3" t="s">
        <v>9218</v>
      </c>
      <c r="D3427" s="3" t="s">
        <v>9219</v>
      </c>
      <c r="E3427" s="3" t="s">
        <v>9220</v>
      </c>
      <c r="F3427" s="3">
        <v>0</v>
      </c>
      <c r="I3427" s="4" t="str">
        <f ca="1">IFERROR(__xludf.DUMMYFUNCTION("REGEXREPLACE(F3428,""\D"", """")"),"#VALUE!")</f>
        <v>#VALUE!</v>
      </c>
    </row>
    <row r="3428" spans="1:9" ht="15.75" customHeight="1">
      <c r="A3428" s="1">
        <v>3427</v>
      </c>
      <c r="B3428" s="3">
        <v>3428</v>
      </c>
      <c r="C3428" s="3" t="s">
        <v>9221</v>
      </c>
      <c r="D3428" s="3" t="s">
        <v>9222</v>
      </c>
      <c r="E3428" s="3" t="s">
        <v>9223</v>
      </c>
      <c r="F3428" s="3">
        <v>0</v>
      </c>
      <c r="I3428" s="4" t="str">
        <f ca="1">IFERROR(__xludf.DUMMYFUNCTION("REGEXREPLACE(F3429,""\D"", """")"),"#VALUE!")</f>
        <v>#VALUE!</v>
      </c>
    </row>
    <row r="3429" spans="1:9" ht="15.75" customHeight="1">
      <c r="A3429" s="1">
        <v>3428</v>
      </c>
      <c r="B3429" s="3">
        <v>3429</v>
      </c>
      <c r="C3429" s="3" t="s">
        <v>9224</v>
      </c>
      <c r="D3429" s="3" t="s">
        <v>9225</v>
      </c>
      <c r="E3429" s="3" t="s">
        <v>9226</v>
      </c>
      <c r="F3429" s="3">
        <v>0</v>
      </c>
      <c r="I3429" s="4" t="str">
        <f ca="1">IFERROR(__xludf.DUMMYFUNCTION("REGEXREPLACE(F3430,""\D"", """")"),"#VALUE!")</f>
        <v>#VALUE!</v>
      </c>
    </row>
    <row r="3430" spans="1:9" ht="15.75" customHeight="1">
      <c r="A3430" s="1">
        <v>3429</v>
      </c>
      <c r="B3430" s="3">
        <v>3430</v>
      </c>
      <c r="C3430" s="3" t="s">
        <v>9227</v>
      </c>
      <c r="D3430" s="3" t="s">
        <v>9228</v>
      </c>
      <c r="E3430" s="3" t="s">
        <v>21</v>
      </c>
      <c r="F3430" s="3">
        <v>0</v>
      </c>
      <c r="I3430" s="4" t="str">
        <f ca="1">IFERROR(__xludf.DUMMYFUNCTION("REGEXREPLACE(F3431,""\D"", """")"),"#VALUE!")</f>
        <v>#VALUE!</v>
      </c>
    </row>
    <row r="3431" spans="1:9" ht="15.75" customHeight="1">
      <c r="A3431" s="1">
        <v>3430</v>
      </c>
      <c r="B3431" s="3">
        <v>3431</v>
      </c>
      <c r="C3431" s="3" t="s">
        <v>9229</v>
      </c>
      <c r="D3431" s="3" t="s">
        <v>9230</v>
      </c>
      <c r="E3431" s="3" t="s">
        <v>9231</v>
      </c>
      <c r="F3431" s="3" t="s">
        <v>787</v>
      </c>
      <c r="G3431" s="3">
        <v>0</v>
      </c>
      <c r="H3431" s="3" t="s">
        <v>1627</v>
      </c>
      <c r="I3431" s="4" t="str">
        <f ca="1">IFERROR(__xludf.DUMMYFUNCTION("REGEXREPLACE(F3432,""\D"", """")"),"25")</f>
        <v>25</v>
      </c>
    </row>
    <row r="3432" spans="1:9" ht="15.75" customHeight="1">
      <c r="A3432" s="1">
        <v>3431</v>
      </c>
      <c r="B3432" s="3">
        <v>3432</v>
      </c>
      <c r="C3432" s="3" t="s">
        <v>9232</v>
      </c>
      <c r="D3432" s="3" t="s">
        <v>9233</v>
      </c>
      <c r="E3432" s="3" t="s">
        <v>21</v>
      </c>
      <c r="F3432" s="3">
        <v>0</v>
      </c>
      <c r="I3432" s="4" t="str">
        <f ca="1">IFERROR(__xludf.DUMMYFUNCTION("REGEXREPLACE(F3433,""\D"", """")"),"#VALUE!")</f>
        <v>#VALUE!</v>
      </c>
    </row>
    <row r="3433" spans="1:9" ht="15.75" customHeight="1">
      <c r="A3433" s="1">
        <v>3432</v>
      </c>
      <c r="B3433" s="3">
        <v>3433</v>
      </c>
      <c r="C3433" s="3" t="s">
        <v>9234</v>
      </c>
      <c r="D3433" s="3" t="s">
        <v>9235</v>
      </c>
      <c r="E3433" s="3" t="s">
        <v>9236</v>
      </c>
      <c r="F3433" s="3">
        <v>0</v>
      </c>
      <c r="I3433" s="4" t="str">
        <f ca="1">IFERROR(__xludf.DUMMYFUNCTION("REGEXREPLACE(F3434,""\D"", """")"),"#VALUE!")</f>
        <v>#VALUE!</v>
      </c>
    </row>
    <row r="3434" spans="1:9" ht="15.75" customHeight="1">
      <c r="A3434" s="1">
        <v>3433</v>
      </c>
      <c r="B3434" s="3">
        <v>3434</v>
      </c>
      <c r="C3434" s="3" t="s">
        <v>9237</v>
      </c>
      <c r="D3434" s="3" t="s">
        <v>9238</v>
      </c>
      <c r="E3434" s="3" t="s">
        <v>9239</v>
      </c>
      <c r="F3434" s="3">
        <v>0</v>
      </c>
      <c r="I3434" s="4" t="str">
        <f ca="1">IFERROR(__xludf.DUMMYFUNCTION("REGEXREPLACE(F3435,""\D"", """")"),"#VALUE!")</f>
        <v>#VALUE!</v>
      </c>
    </row>
    <row r="3435" spans="1:9" ht="15.75" customHeight="1">
      <c r="A3435" s="1">
        <v>3434</v>
      </c>
      <c r="B3435" s="3">
        <v>3435</v>
      </c>
      <c r="C3435" s="3" t="s">
        <v>9240</v>
      </c>
      <c r="D3435" s="3" t="s">
        <v>9241</v>
      </c>
      <c r="E3435" s="3" t="s">
        <v>7806</v>
      </c>
      <c r="F3435" s="3">
        <v>0</v>
      </c>
      <c r="I3435" s="4" t="str">
        <f ca="1">IFERROR(__xludf.DUMMYFUNCTION("REGEXREPLACE(F3436,""\D"", """")"),"#VALUE!")</f>
        <v>#VALUE!</v>
      </c>
    </row>
    <row r="3436" spans="1:9" ht="15.75" customHeight="1">
      <c r="A3436" s="1">
        <v>3435</v>
      </c>
      <c r="B3436" s="3">
        <v>3436</v>
      </c>
      <c r="C3436" s="3" t="s">
        <v>9242</v>
      </c>
      <c r="D3436" s="3" t="s">
        <v>9243</v>
      </c>
      <c r="E3436" s="3" t="s">
        <v>9244</v>
      </c>
      <c r="F3436" s="3">
        <v>0</v>
      </c>
      <c r="I3436" s="4" t="str">
        <f ca="1">IFERROR(__xludf.DUMMYFUNCTION("REGEXREPLACE(F3437,""\D"", """")"),"#VALUE!")</f>
        <v>#VALUE!</v>
      </c>
    </row>
    <row r="3437" spans="1:9" ht="15.75" customHeight="1">
      <c r="A3437" s="1">
        <v>3436</v>
      </c>
      <c r="B3437" s="3">
        <v>3437</v>
      </c>
      <c r="C3437" s="3" t="s">
        <v>9245</v>
      </c>
      <c r="D3437" s="3" t="s">
        <v>9246</v>
      </c>
      <c r="E3437" s="3" t="s">
        <v>9247</v>
      </c>
      <c r="F3437" s="3" t="s">
        <v>263</v>
      </c>
      <c r="G3437" s="3">
        <v>6</v>
      </c>
      <c r="H3437" s="3" t="s">
        <v>420</v>
      </c>
      <c r="I3437" s="4" t="str">
        <f ca="1">IFERROR(__xludf.DUMMYFUNCTION("REGEXREPLACE(F3438,""\D"", """")"),"6")</f>
        <v>6</v>
      </c>
    </row>
    <row r="3438" spans="1:9" ht="15.75" customHeight="1">
      <c r="A3438" s="1">
        <v>3437</v>
      </c>
      <c r="B3438" s="3">
        <v>3438</v>
      </c>
      <c r="C3438" s="3" t="s">
        <v>9248</v>
      </c>
      <c r="D3438" s="3" t="s">
        <v>9249</v>
      </c>
      <c r="E3438" s="3" t="s">
        <v>9250</v>
      </c>
      <c r="F3438" s="3">
        <v>0</v>
      </c>
      <c r="I3438" s="4" t="str">
        <f ca="1">IFERROR(__xludf.DUMMYFUNCTION("REGEXREPLACE(F3439,""\D"", """")"),"#VALUE!")</f>
        <v>#VALUE!</v>
      </c>
    </row>
    <row r="3439" spans="1:9" ht="15.75" customHeight="1">
      <c r="A3439" s="1">
        <v>3438</v>
      </c>
      <c r="B3439" s="3">
        <v>3439</v>
      </c>
      <c r="C3439" s="3" t="s">
        <v>9251</v>
      </c>
      <c r="D3439" s="3" t="s">
        <v>9252</v>
      </c>
      <c r="E3439" s="3" t="s">
        <v>9253</v>
      </c>
      <c r="F3439" s="3" t="s">
        <v>41</v>
      </c>
      <c r="G3439" s="3">
        <v>7</v>
      </c>
      <c r="H3439" s="3" t="s">
        <v>212</v>
      </c>
      <c r="I3439" s="4" t="str">
        <f ca="1">IFERROR(__xludf.DUMMYFUNCTION("REGEXREPLACE(F3440,""\D"", """")"),"11")</f>
        <v>11</v>
      </c>
    </row>
    <row r="3440" spans="1:9" ht="15.75" customHeight="1">
      <c r="A3440" s="1">
        <v>3439</v>
      </c>
      <c r="B3440" s="3">
        <v>3440</v>
      </c>
      <c r="C3440" s="3" t="s">
        <v>9254</v>
      </c>
      <c r="D3440" s="3" t="s">
        <v>9255</v>
      </c>
      <c r="E3440" s="3" t="s">
        <v>9256</v>
      </c>
      <c r="F3440" s="3">
        <v>0</v>
      </c>
      <c r="I3440" s="4" t="str">
        <f ca="1">IFERROR(__xludf.DUMMYFUNCTION("REGEXREPLACE(F3441,""\D"", """")"),"#VALUE!")</f>
        <v>#VALUE!</v>
      </c>
    </row>
    <row r="3441" spans="1:9" ht="15.75" customHeight="1">
      <c r="A3441" s="1">
        <v>3440</v>
      </c>
      <c r="B3441" s="3">
        <v>3441</v>
      </c>
      <c r="C3441" s="3" t="s">
        <v>9257</v>
      </c>
      <c r="D3441" s="3" t="s">
        <v>9258</v>
      </c>
      <c r="E3441" s="3" t="s">
        <v>9259</v>
      </c>
      <c r="F3441" s="3">
        <v>0</v>
      </c>
      <c r="I3441" s="4" t="str">
        <f ca="1">IFERROR(__xludf.DUMMYFUNCTION("REGEXREPLACE(F3442,""\D"", """")"),"#VALUE!")</f>
        <v>#VALUE!</v>
      </c>
    </row>
    <row r="3442" spans="1:9" ht="15.75" customHeight="1">
      <c r="A3442" s="1">
        <v>3441</v>
      </c>
      <c r="B3442" s="3">
        <v>3442</v>
      </c>
      <c r="C3442" s="3" t="s">
        <v>9260</v>
      </c>
      <c r="D3442" s="3" t="s">
        <v>9261</v>
      </c>
      <c r="E3442" s="3" t="s">
        <v>9262</v>
      </c>
      <c r="F3442" s="3">
        <v>0</v>
      </c>
      <c r="I3442" s="4" t="str">
        <f ca="1">IFERROR(__xludf.DUMMYFUNCTION("REGEXREPLACE(F3443,""\D"", """")"),"#VALUE!")</f>
        <v>#VALUE!</v>
      </c>
    </row>
    <row r="3443" spans="1:9" ht="15.75" customHeight="1">
      <c r="A3443" s="1">
        <v>3442</v>
      </c>
      <c r="B3443" s="3">
        <v>3443</v>
      </c>
      <c r="C3443" s="3" t="s">
        <v>9263</v>
      </c>
      <c r="D3443" s="3" t="s">
        <v>9264</v>
      </c>
      <c r="E3443" s="3" t="s">
        <v>21</v>
      </c>
      <c r="F3443" s="3">
        <v>0</v>
      </c>
      <c r="I3443" s="4" t="str">
        <f ca="1">IFERROR(__xludf.DUMMYFUNCTION("REGEXREPLACE(F3444,""\D"", """")"),"#VALUE!")</f>
        <v>#VALUE!</v>
      </c>
    </row>
    <row r="3444" spans="1:9" ht="15.75" customHeight="1">
      <c r="A3444" s="1">
        <v>3443</v>
      </c>
      <c r="B3444" s="3">
        <v>3444</v>
      </c>
      <c r="C3444" s="3" t="s">
        <v>9265</v>
      </c>
      <c r="D3444" s="3" t="s">
        <v>9266</v>
      </c>
      <c r="E3444" s="3" t="s">
        <v>21</v>
      </c>
      <c r="F3444" s="3">
        <v>0</v>
      </c>
      <c r="I3444" s="4" t="str">
        <f ca="1">IFERROR(__xludf.DUMMYFUNCTION("REGEXREPLACE(F3445,""\D"", """")"),"#VALUE!")</f>
        <v>#VALUE!</v>
      </c>
    </row>
    <row r="3445" spans="1:9" ht="15.75" customHeight="1">
      <c r="A3445" s="1">
        <v>3444</v>
      </c>
      <c r="B3445" s="3">
        <v>3445</v>
      </c>
      <c r="C3445" s="3" t="s">
        <v>9267</v>
      </c>
      <c r="D3445" s="3" t="s">
        <v>9268</v>
      </c>
      <c r="E3445" s="3" t="s">
        <v>9269</v>
      </c>
      <c r="F3445" s="3">
        <v>0</v>
      </c>
      <c r="I3445" s="4" t="str">
        <f ca="1">IFERROR(__xludf.DUMMYFUNCTION("REGEXREPLACE(F3446,""\D"", """")"),"#VALUE!")</f>
        <v>#VALUE!</v>
      </c>
    </row>
    <row r="3446" spans="1:9" ht="15.75" customHeight="1">
      <c r="A3446" s="1">
        <v>3445</v>
      </c>
      <c r="B3446" s="3">
        <v>3446</v>
      </c>
      <c r="C3446" s="3" t="s">
        <v>9270</v>
      </c>
      <c r="D3446" s="3" t="s">
        <v>9271</v>
      </c>
      <c r="E3446" s="3" t="s">
        <v>21</v>
      </c>
      <c r="F3446" s="3">
        <v>0</v>
      </c>
      <c r="I3446" s="4" t="str">
        <f ca="1">IFERROR(__xludf.DUMMYFUNCTION("REGEXREPLACE(F3447,""\D"", """")"),"#VALUE!")</f>
        <v>#VALUE!</v>
      </c>
    </row>
    <row r="3447" spans="1:9" ht="15.75" customHeight="1">
      <c r="A3447" s="1">
        <v>3446</v>
      </c>
      <c r="B3447" s="3">
        <v>3447</v>
      </c>
      <c r="C3447" s="3" t="s">
        <v>9272</v>
      </c>
      <c r="D3447" s="3" t="s">
        <v>9273</v>
      </c>
      <c r="E3447" s="3" t="s">
        <v>21</v>
      </c>
      <c r="F3447" s="3">
        <v>0</v>
      </c>
      <c r="I3447" s="4" t="str">
        <f ca="1">IFERROR(__xludf.DUMMYFUNCTION("REGEXREPLACE(F3448,""\D"", """")"),"#VALUE!")</f>
        <v>#VALUE!</v>
      </c>
    </row>
    <row r="3448" spans="1:9" ht="15.75" customHeight="1">
      <c r="A3448" s="1">
        <v>3447</v>
      </c>
      <c r="B3448" s="3">
        <v>3448</v>
      </c>
      <c r="C3448" s="3" t="s">
        <v>9274</v>
      </c>
      <c r="D3448" s="3" t="s">
        <v>9275</v>
      </c>
      <c r="E3448" s="3" t="s">
        <v>21</v>
      </c>
      <c r="F3448" s="3">
        <v>0</v>
      </c>
      <c r="I3448" s="4" t="str">
        <f ca="1">IFERROR(__xludf.DUMMYFUNCTION("REGEXREPLACE(F3449,""\D"", """")"),"#VALUE!")</f>
        <v>#VALUE!</v>
      </c>
    </row>
    <row r="3449" spans="1:9" ht="15.75" customHeight="1">
      <c r="A3449" s="1">
        <v>3448</v>
      </c>
      <c r="B3449" s="3">
        <v>3449</v>
      </c>
      <c r="C3449" s="3" t="s">
        <v>9276</v>
      </c>
      <c r="D3449" s="3" t="s">
        <v>9277</v>
      </c>
      <c r="E3449" s="3" t="s">
        <v>9278</v>
      </c>
      <c r="F3449" s="3" t="s">
        <v>61</v>
      </c>
      <c r="G3449" s="3">
        <v>8</v>
      </c>
      <c r="H3449" s="3" t="s">
        <v>154</v>
      </c>
      <c r="I3449" s="4" t="str">
        <f ca="1">IFERROR(__xludf.DUMMYFUNCTION("REGEXREPLACE(F3450,""\D"", """")"),"8")</f>
        <v>8</v>
      </c>
    </row>
    <row r="3450" spans="1:9" ht="15.75" customHeight="1">
      <c r="A3450" s="1">
        <v>3449</v>
      </c>
      <c r="B3450" s="3">
        <v>3450</v>
      </c>
      <c r="C3450" s="3" t="s">
        <v>9279</v>
      </c>
      <c r="D3450" s="3" t="s">
        <v>9280</v>
      </c>
      <c r="E3450" s="3" t="s">
        <v>9281</v>
      </c>
      <c r="F3450" s="3" t="s">
        <v>194</v>
      </c>
      <c r="G3450" s="3">
        <v>9</v>
      </c>
      <c r="H3450" s="3" t="s">
        <v>255</v>
      </c>
      <c r="I3450" s="4" t="str">
        <f ca="1">IFERROR(__xludf.DUMMYFUNCTION("REGEXREPLACE(F3451,""\D"", """")"),"27")</f>
        <v>27</v>
      </c>
    </row>
    <row r="3451" spans="1:9" ht="15.75" customHeight="1">
      <c r="A3451" s="1">
        <v>3450</v>
      </c>
      <c r="B3451" s="3">
        <v>3451</v>
      </c>
      <c r="C3451" s="3" t="s">
        <v>9282</v>
      </c>
      <c r="D3451" s="3" t="s">
        <v>9283</v>
      </c>
      <c r="E3451" s="3" t="s">
        <v>21</v>
      </c>
      <c r="F3451" s="3">
        <v>0</v>
      </c>
      <c r="I3451" s="4" t="str">
        <f ca="1">IFERROR(__xludf.DUMMYFUNCTION("REGEXREPLACE(F3452,""\D"", """")"),"#VALUE!")</f>
        <v>#VALUE!</v>
      </c>
    </row>
    <row r="3452" spans="1:9" ht="15.75" customHeight="1">
      <c r="A3452" s="1">
        <v>3451</v>
      </c>
      <c r="B3452" s="3">
        <v>3452</v>
      </c>
      <c r="C3452" s="3" t="s">
        <v>9284</v>
      </c>
      <c r="D3452" s="3" t="s">
        <v>9285</v>
      </c>
      <c r="E3452" s="3" t="s">
        <v>9286</v>
      </c>
      <c r="F3452" s="3" t="s">
        <v>937</v>
      </c>
      <c r="G3452" s="3">
        <v>7</v>
      </c>
      <c r="H3452" s="3" t="s">
        <v>30</v>
      </c>
      <c r="I3452" s="4" t="str">
        <f ca="1">IFERROR(__xludf.DUMMYFUNCTION("REGEXREPLACE(F3453,""\D"", """")"),"2")</f>
        <v>2</v>
      </c>
    </row>
    <row r="3453" spans="1:9" ht="15.75" customHeight="1">
      <c r="A3453" s="1">
        <v>3452</v>
      </c>
      <c r="B3453" s="3">
        <v>3453</v>
      </c>
      <c r="C3453" s="3" t="s">
        <v>9287</v>
      </c>
      <c r="D3453" s="3" t="s">
        <v>9288</v>
      </c>
      <c r="E3453" s="3" t="s">
        <v>9289</v>
      </c>
      <c r="F3453" s="3" t="s">
        <v>166</v>
      </c>
      <c r="G3453" s="3">
        <v>17</v>
      </c>
      <c r="H3453" s="3" t="s">
        <v>1059</v>
      </c>
      <c r="I3453" s="4" t="str">
        <f ca="1">IFERROR(__xludf.DUMMYFUNCTION("REGEXREPLACE(F3454,""\D"", """")"),"4")</f>
        <v>4</v>
      </c>
    </row>
    <row r="3454" spans="1:9" ht="15.75" customHeight="1">
      <c r="A3454" s="1">
        <v>3453</v>
      </c>
      <c r="B3454" s="3">
        <v>3454</v>
      </c>
      <c r="C3454" s="3" t="s">
        <v>9290</v>
      </c>
      <c r="D3454" s="3" t="s">
        <v>9291</v>
      </c>
      <c r="E3454" s="3" t="s">
        <v>9292</v>
      </c>
      <c r="F3454" s="3" t="s">
        <v>358</v>
      </c>
      <c r="G3454" s="3">
        <v>39</v>
      </c>
      <c r="H3454" s="3" t="s">
        <v>1029</v>
      </c>
      <c r="I3454" s="4" t="str">
        <f ca="1">IFERROR(__xludf.DUMMYFUNCTION("REGEXREPLACE(F3455,""\D"", """")"),"17")</f>
        <v>17</v>
      </c>
    </row>
    <row r="3455" spans="1:9" ht="15.75" customHeight="1">
      <c r="A3455" s="1">
        <v>3454</v>
      </c>
      <c r="B3455" s="3">
        <v>3455</v>
      </c>
      <c r="C3455" s="3" t="s">
        <v>9293</v>
      </c>
      <c r="D3455" s="3" t="s">
        <v>9294</v>
      </c>
      <c r="E3455" s="3" t="s">
        <v>9295</v>
      </c>
      <c r="F3455" s="3">
        <v>0</v>
      </c>
      <c r="I3455" s="4" t="str">
        <f ca="1">IFERROR(__xludf.DUMMYFUNCTION("REGEXREPLACE(F3456,""\D"", """")"),"#VALUE!")</f>
        <v>#VALUE!</v>
      </c>
    </row>
    <row r="3456" spans="1:9" ht="15.75" customHeight="1">
      <c r="A3456" s="1">
        <v>3455</v>
      </c>
      <c r="B3456" s="3">
        <v>3456</v>
      </c>
      <c r="C3456" s="3" t="s">
        <v>9296</v>
      </c>
      <c r="D3456" s="3" t="s">
        <v>9297</v>
      </c>
      <c r="E3456" s="3" t="s">
        <v>21</v>
      </c>
      <c r="F3456" s="3">
        <v>0</v>
      </c>
      <c r="I3456" s="4" t="str">
        <f ca="1">IFERROR(__xludf.DUMMYFUNCTION("REGEXREPLACE(F3457,""\D"", """")"),"#VALUE!")</f>
        <v>#VALUE!</v>
      </c>
    </row>
    <row r="3457" spans="1:9" ht="15.75" customHeight="1">
      <c r="A3457" s="1">
        <v>3456</v>
      </c>
      <c r="B3457" s="3">
        <v>3457</v>
      </c>
      <c r="C3457" s="3" t="s">
        <v>9298</v>
      </c>
      <c r="D3457" s="3" t="s">
        <v>9299</v>
      </c>
      <c r="E3457" s="3" t="s">
        <v>9300</v>
      </c>
      <c r="F3457" s="3">
        <v>0</v>
      </c>
      <c r="I3457" s="4" t="str">
        <f ca="1">IFERROR(__xludf.DUMMYFUNCTION("REGEXREPLACE(F3458,""\D"", """")"),"#VALUE!")</f>
        <v>#VALUE!</v>
      </c>
    </row>
    <row r="3458" spans="1:9" ht="15.75" customHeight="1">
      <c r="A3458" s="1">
        <v>3457</v>
      </c>
      <c r="B3458" s="3">
        <v>3458</v>
      </c>
      <c r="C3458" s="3" t="s">
        <v>9301</v>
      </c>
      <c r="D3458" s="3" t="s">
        <v>9302</v>
      </c>
      <c r="E3458" s="3" t="s">
        <v>9303</v>
      </c>
      <c r="F3458" s="3" t="s">
        <v>1818</v>
      </c>
      <c r="G3458" s="3">
        <v>0</v>
      </c>
      <c r="H3458" s="3" t="s">
        <v>3567</v>
      </c>
      <c r="I3458" s="4" t="str">
        <f ca="1">IFERROR(__xludf.DUMMYFUNCTION("REGEXREPLACE(F3459,""\D"", """")"),"37")</f>
        <v>37</v>
      </c>
    </row>
    <row r="3459" spans="1:9" ht="15.75" customHeight="1">
      <c r="A3459" s="1">
        <v>3458</v>
      </c>
      <c r="B3459" s="3">
        <v>3459</v>
      </c>
      <c r="C3459" s="3" t="s">
        <v>9304</v>
      </c>
      <c r="D3459" s="3" t="s">
        <v>9305</v>
      </c>
      <c r="E3459" s="3" t="s">
        <v>21</v>
      </c>
      <c r="F3459" s="3">
        <v>0</v>
      </c>
      <c r="I3459" s="4" t="str">
        <f ca="1">IFERROR(__xludf.DUMMYFUNCTION("REGEXREPLACE(F3460,""\D"", """")"),"#VALUE!")</f>
        <v>#VALUE!</v>
      </c>
    </row>
    <row r="3460" spans="1:9" ht="15.75" customHeight="1">
      <c r="A3460" s="1">
        <v>3459</v>
      </c>
      <c r="B3460" s="3">
        <v>3460</v>
      </c>
      <c r="C3460" s="3" t="s">
        <v>9306</v>
      </c>
      <c r="D3460" s="3" t="s">
        <v>9307</v>
      </c>
      <c r="E3460" s="3" t="s">
        <v>21</v>
      </c>
      <c r="F3460" s="3">
        <v>0</v>
      </c>
      <c r="I3460" s="4" t="str">
        <f ca="1">IFERROR(__xludf.DUMMYFUNCTION("REGEXREPLACE(F3461,""\D"", """")"),"#VALUE!")</f>
        <v>#VALUE!</v>
      </c>
    </row>
    <row r="3461" spans="1:9" ht="15.75" customHeight="1">
      <c r="A3461" s="1">
        <v>3460</v>
      </c>
      <c r="B3461" s="3">
        <v>3461</v>
      </c>
      <c r="C3461" s="3" t="s">
        <v>9308</v>
      </c>
      <c r="D3461" s="3" t="s">
        <v>9309</v>
      </c>
      <c r="E3461" s="3" t="s">
        <v>21</v>
      </c>
      <c r="F3461" s="3">
        <v>0</v>
      </c>
      <c r="I3461" s="4" t="str">
        <f ca="1">IFERROR(__xludf.DUMMYFUNCTION("REGEXREPLACE(F3462,""\D"", """")"),"#VALUE!")</f>
        <v>#VALUE!</v>
      </c>
    </row>
    <row r="3462" spans="1:9" ht="15.75" customHeight="1">
      <c r="A3462" s="1">
        <v>3461</v>
      </c>
      <c r="B3462" s="3">
        <v>3462</v>
      </c>
      <c r="C3462" s="3" t="s">
        <v>9310</v>
      </c>
      <c r="D3462" s="3" t="s">
        <v>9311</v>
      </c>
      <c r="E3462" s="3" t="s">
        <v>9312</v>
      </c>
      <c r="F3462" s="3">
        <v>0</v>
      </c>
      <c r="I3462" s="4" t="str">
        <f ca="1">IFERROR(__xludf.DUMMYFUNCTION("REGEXREPLACE(F3463,""\D"", """")"),"#VALUE!")</f>
        <v>#VALUE!</v>
      </c>
    </row>
    <row r="3463" spans="1:9" ht="15.75" customHeight="1">
      <c r="A3463" s="1">
        <v>3462</v>
      </c>
      <c r="B3463" s="3">
        <v>3463</v>
      </c>
      <c r="C3463" s="3" t="s">
        <v>9313</v>
      </c>
      <c r="D3463" s="3" t="s">
        <v>9314</v>
      </c>
      <c r="E3463" s="3" t="s">
        <v>9315</v>
      </c>
      <c r="F3463" s="3">
        <v>0</v>
      </c>
      <c r="I3463" s="4" t="str">
        <f ca="1">IFERROR(__xludf.DUMMYFUNCTION("REGEXREPLACE(F3464,""\D"", """")"),"#VALUE!")</f>
        <v>#VALUE!</v>
      </c>
    </row>
    <row r="3464" spans="1:9" ht="15.75" customHeight="1">
      <c r="A3464" s="1">
        <v>3463</v>
      </c>
      <c r="B3464" s="3">
        <v>3464</v>
      </c>
      <c r="C3464" s="3" t="s">
        <v>9316</v>
      </c>
      <c r="D3464" s="3" t="s">
        <v>9317</v>
      </c>
      <c r="E3464" s="3" t="s">
        <v>9318</v>
      </c>
      <c r="F3464" s="3">
        <v>0</v>
      </c>
      <c r="I3464" s="4" t="str">
        <f ca="1">IFERROR(__xludf.DUMMYFUNCTION("REGEXREPLACE(F3465,""\D"", """")"),"#VALUE!")</f>
        <v>#VALUE!</v>
      </c>
    </row>
    <row r="3465" spans="1:9" ht="15.75" customHeight="1">
      <c r="A3465" s="1">
        <v>3464</v>
      </c>
      <c r="B3465" s="3">
        <v>3465</v>
      </c>
      <c r="C3465" s="3" t="s">
        <v>9319</v>
      </c>
      <c r="D3465" s="3" t="s">
        <v>9320</v>
      </c>
      <c r="E3465" s="3" t="s">
        <v>9321</v>
      </c>
      <c r="F3465" s="3" t="s">
        <v>358</v>
      </c>
      <c r="G3465" s="3">
        <v>0</v>
      </c>
      <c r="H3465" s="3" t="s">
        <v>235</v>
      </c>
      <c r="I3465" s="4" t="str">
        <f ca="1">IFERROR(__xludf.DUMMYFUNCTION("REGEXREPLACE(F3466,""\D"", """")"),"17")</f>
        <v>17</v>
      </c>
    </row>
    <row r="3466" spans="1:9" ht="15.75" customHeight="1">
      <c r="A3466" s="1">
        <v>3465</v>
      </c>
      <c r="B3466" s="3">
        <v>3466</v>
      </c>
      <c r="C3466" s="3" t="s">
        <v>9322</v>
      </c>
      <c r="D3466" s="3" t="s">
        <v>9323</v>
      </c>
      <c r="E3466" s="3" t="s">
        <v>9324</v>
      </c>
      <c r="F3466" s="3">
        <v>0</v>
      </c>
      <c r="I3466" s="4" t="str">
        <f ca="1">IFERROR(__xludf.DUMMYFUNCTION("REGEXREPLACE(F3467,""\D"", """")"),"#VALUE!")</f>
        <v>#VALUE!</v>
      </c>
    </row>
    <row r="3467" spans="1:9" ht="15.75" customHeight="1">
      <c r="A3467" s="1">
        <v>3466</v>
      </c>
      <c r="B3467" s="3">
        <v>3467</v>
      </c>
      <c r="C3467" s="3" t="s">
        <v>9325</v>
      </c>
      <c r="D3467" s="3" t="s">
        <v>9326</v>
      </c>
      <c r="E3467" s="3" t="s">
        <v>9327</v>
      </c>
      <c r="F3467" s="3" t="s">
        <v>429</v>
      </c>
      <c r="G3467" s="3">
        <v>40</v>
      </c>
      <c r="H3467" s="3" t="s">
        <v>1199</v>
      </c>
      <c r="I3467" s="4" t="str">
        <f ca="1">IFERROR(__xludf.DUMMYFUNCTION("REGEXREPLACE(F3468,""\D"", """")"),"20")</f>
        <v>20</v>
      </c>
    </row>
    <row r="3468" spans="1:9" ht="15.75" customHeight="1">
      <c r="A3468" s="1">
        <v>3467</v>
      </c>
      <c r="B3468" s="3">
        <v>3468</v>
      </c>
      <c r="C3468" s="3" t="s">
        <v>9328</v>
      </c>
      <c r="D3468" s="3" t="s">
        <v>9329</v>
      </c>
      <c r="E3468" s="3" t="s">
        <v>9330</v>
      </c>
      <c r="F3468" s="3">
        <v>0</v>
      </c>
      <c r="I3468" s="4" t="str">
        <f ca="1">IFERROR(__xludf.DUMMYFUNCTION("REGEXREPLACE(F3469,""\D"", """")"),"#VALUE!")</f>
        <v>#VALUE!</v>
      </c>
    </row>
    <row r="3469" spans="1:9" ht="15.75" customHeight="1">
      <c r="A3469" s="1">
        <v>3468</v>
      </c>
      <c r="B3469" s="3">
        <v>3469</v>
      </c>
      <c r="C3469" s="3" t="s">
        <v>9331</v>
      </c>
      <c r="D3469" s="3" t="s">
        <v>9332</v>
      </c>
      <c r="E3469" s="3" t="s">
        <v>9333</v>
      </c>
      <c r="F3469" s="3">
        <v>0</v>
      </c>
      <c r="I3469" s="4" t="str">
        <f ca="1">IFERROR(__xludf.DUMMYFUNCTION("REGEXREPLACE(F3470,""\D"", """")"),"#VALUE!")</f>
        <v>#VALUE!</v>
      </c>
    </row>
    <row r="3470" spans="1:9" ht="15.75" customHeight="1">
      <c r="A3470" s="1">
        <v>3469</v>
      </c>
      <c r="B3470" s="3">
        <v>3470</v>
      </c>
      <c r="C3470" s="3" t="s">
        <v>9334</v>
      </c>
      <c r="D3470" s="3" t="s">
        <v>9335</v>
      </c>
      <c r="E3470" s="3" t="s">
        <v>9336</v>
      </c>
      <c r="F3470" s="3" t="s">
        <v>41</v>
      </c>
      <c r="G3470" s="3">
        <v>0</v>
      </c>
      <c r="H3470" s="3" t="s">
        <v>18</v>
      </c>
      <c r="I3470" s="4" t="str">
        <f ca="1">IFERROR(__xludf.DUMMYFUNCTION("REGEXREPLACE(F3471,""\D"", """")"),"11")</f>
        <v>11</v>
      </c>
    </row>
    <row r="3471" spans="1:9" ht="15.75" customHeight="1">
      <c r="A3471" s="1">
        <v>3470</v>
      </c>
      <c r="B3471" s="3">
        <v>3471</v>
      </c>
      <c r="C3471" s="3" t="s">
        <v>9337</v>
      </c>
      <c r="D3471" s="3" t="s">
        <v>9338</v>
      </c>
      <c r="E3471" s="3" t="s">
        <v>9339</v>
      </c>
      <c r="F3471" s="3" t="s">
        <v>61</v>
      </c>
      <c r="G3471" s="3">
        <v>4</v>
      </c>
      <c r="H3471" s="3" t="s">
        <v>420</v>
      </c>
      <c r="I3471" s="4" t="str">
        <f ca="1">IFERROR(__xludf.DUMMYFUNCTION("REGEXREPLACE(F3472,""\D"", """")"),"8")</f>
        <v>8</v>
      </c>
    </row>
    <row r="3472" spans="1:9" ht="15.75" customHeight="1">
      <c r="A3472" s="1">
        <v>3471</v>
      </c>
      <c r="B3472" s="3">
        <v>3472</v>
      </c>
      <c r="C3472" s="3" t="s">
        <v>9340</v>
      </c>
      <c r="D3472" s="3" t="s">
        <v>9341</v>
      </c>
      <c r="E3472" s="3" t="s">
        <v>9342</v>
      </c>
      <c r="F3472" s="3" t="s">
        <v>87</v>
      </c>
      <c r="G3472" s="3">
        <v>3</v>
      </c>
      <c r="H3472" s="3" t="s">
        <v>88</v>
      </c>
      <c r="I3472" s="4" t="str">
        <f ca="1">IFERROR(__xludf.DUMMYFUNCTION("REGEXREPLACE(F3473,""\D"", """")"),"7")</f>
        <v>7</v>
      </c>
    </row>
    <row r="3473" spans="1:9" ht="15.75" customHeight="1">
      <c r="A3473" s="1">
        <v>3472</v>
      </c>
      <c r="B3473" s="3">
        <v>3473</v>
      </c>
      <c r="C3473" s="3" t="s">
        <v>9343</v>
      </c>
      <c r="D3473" s="3" t="s">
        <v>9344</v>
      </c>
      <c r="E3473" s="3" t="s">
        <v>21</v>
      </c>
      <c r="F3473" s="3">
        <v>0</v>
      </c>
      <c r="I3473" s="4" t="str">
        <f ca="1">IFERROR(__xludf.DUMMYFUNCTION("REGEXREPLACE(F3474,""\D"", """")"),"#VALUE!")</f>
        <v>#VALUE!</v>
      </c>
    </row>
    <row r="3474" spans="1:9" ht="15.75" customHeight="1">
      <c r="A3474" s="1">
        <v>3473</v>
      </c>
      <c r="B3474" s="3">
        <v>3474</v>
      </c>
      <c r="C3474" s="3" t="s">
        <v>9345</v>
      </c>
      <c r="D3474" s="3" t="s">
        <v>9346</v>
      </c>
      <c r="E3474" s="3" t="s">
        <v>9347</v>
      </c>
      <c r="F3474" s="3">
        <v>0</v>
      </c>
      <c r="I3474" s="4" t="str">
        <f ca="1">IFERROR(__xludf.DUMMYFUNCTION("REGEXREPLACE(F3475,""\D"", """")"),"#VALUE!")</f>
        <v>#VALUE!</v>
      </c>
    </row>
    <row r="3475" spans="1:9" ht="15.75" customHeight="1">
      <c r="A3475" s="1">
        <v>3474</v>
      </c>
      <c r="B3475" s="3">
        <v>3475</v>
      </c>
      <c r="C3475" s="3" t="s">
        <v>9348</v>
      </c>
      <c r="D3475" s="3" t="s">
        <v>9349</v>
      </c>
      <c r="E3475" s="3" t="s">
        <v>9350</v>
      </c>
      <c r="F3475" s="3" t="s">
        <v>9351</v>
      </c>
      <c r="G3475" s="3">
        <v>115</v>
      </c>
      <c r="H3475" s="3" t="s">
        <v>9352</v>
      </c>
      <c r="I3475" s="4" t="str">
        <f ca="1">IFERROR(__xludf.DUMMYFUNCTION("REGEXREPLACE(F3476,""\D"", """")"),"174")</f>
        <v>174</v>
      </c>
    </row>
    <row r="3476" spans="1:9" ht="15.75" customHeight="1">
      <c r="A3476" s="1">
        <v>3475</v>
      </c>
      <c r="B3476" s="3">
        <v>3476</v>
      </c>
      <c r="C3476" s="3" t="s">
        <v>9353</v>
      </c>
      <c r="D3476" s="3" t="s">
        <v>9354</v>
      </c>
      <c r="E3476" s="3" t="s">
        <v>9355</v>
      </c>
      <c r="F3476" s="3" t="s">
        <v>358</v>
      </c>
      <c r="G3476" s="3">
        <v>0</v>
      </c>
      <c r="H3476" s="3" t="s">
        <v>235</v>
      </c>
      <c r="I3476" s="4" t="str">
        <f ca="1">IFERROR(__xludf.DUMMYFUNCTION("REGEXREPLACE(F3477,""\D"", """")"),"17")</f>
        <v>17</v>
      </c>
    </row>
    <row r="3477" spans="1:9" ht="15.75" customHeight="1">
      <c r="A3477" s="1">
        <v>3476</v>
      </c>
      <c r="B3477" s="3">
        <v>3477</v>
      </c>
      <c r="C3477" s="3" t="s">
        <v>9356</v>
      </c>
      <c r="D3477" s="3" t="s">
        <v>9357</v>
      </c>
      <c r="E3477" s="3" t="s">
        <v>2124</v>
      </c>
      <c r="F3477" s="3">
        <v>0</v>
      </c>
      <c r="I3477" s="4" t="str">
        <f ca="1">IFERROR(__xludf.DUMMYFUNCTION("REGEXREPLACE(F3478,""\D"", """")"),"#VALUE!")</f>
        <v>#VALUE!</v>
      </c>
    </row>
    <row r="3478" spans="1:9" ht="15.75" customHeight="1">
      <c r="A3478" s="1">
        <v>3477</v>
      </c>
      <c r="B3478" s="3">
        <v>3478</v>
      </c>
      <c r="C3478" s="3" t="s">
        <v>9358</v>
      </c>
      <c r="D3478" s="3" t="s">
        <v>9359</v>
      </c>
      <c r="E3478" s="3" t="s">
        <v>9360</v>
      </c>
      <c r="F3478" s="3" t="s">
        <v>370</v>
      </c>
      <c r="G3478" s="3">
        <v>2</v>
      </c>
      <c r="H3478" s="3" t="s">
        <v>144</v>
      </c>
      <c r="I3478" s="4" t="str">
        <f ca="1">IFERROR(__xludf.DUMMYFUNCTION("REGEXREPLACE(F3479,""\D"", """")"),"12")</f>
        <v>12</v>
      </c>
    </row>
    <row r="3479" spans="1:9" ht="15.75" customHeight="1">
      <c r="A3479" s="1">
        <v>3478</v>
      </c>
      <c r="B3479" s="3">
        <v>3479</v>
      </c>
      <c r="C3479" s="3" t="s">
        <v>9361</v>
      </c>
      <c r="D3479" s="3" t="s">
        <v>9362</v>
      </c>
      <c r="E3479" s="3" t="s">
        <v>21</v>
      </c>
      <c r="F3479" s="3">
        <v>0</v>
      </c>
      <c r="I3479" s="4" t="str">
        <f ca="1">IFERROR(__xludf.DUMMYFUNCTION("REGEXREPLACE(F3480,""\D"", """")"),"#VALUE!")</f>
        <v>#VALUE!</v>
      </c>
    </row>
    <row r="3480" spans="1:9" ht="15.75" customHeight="1">
      <c r="A3480" s="1">
        <v>3479</v>
      </c>
      <c r="B3480" s="3">
        <v>3480</v>
      </c>
      <c r="C3480" s="3" t="s">
        <v>9363</v>
      </c>
      <c r="D3480" s="3" t="s">
        <v>9364</v>
      </c>
      <c r="E3480" s="3" t="s">
        <v>9365</v>
      </c>
      <c r="F3480" s="3">
        <v>0</v>
      </c>
      <c r="I3480" s="4" t="str">
        <f ca="1">IFERROR(__xludf.DUMMYFUNCTION("REGEXREPLACE(F3481,""\D"", """")"),"#VALUE!")</f>
        <v>#VALUE!</v>
      </c>
    </row>
    <row r="3481" spans="1:9" ht="15.75" customHeight="1">
      <c r="A3481" s="1">
        <v>3480</v>
      </c>
      <c r="B3481" s="3">
        <v>3481</v>
      </c>
      <c r="C3481" s="3" t="s">
        <v>9366</v>
      </c>
      <c r="D3481" s="3" t="s">
        <v>9367</v>
      </c>
      <c r="E3481" s="3" t="s">
        <v>9368</v>
      </c>
      <c r="F3481" s="3">
        <v>0</v>
      </c>
      <c r="I3481" s="4" t="str">
        <f ca="1">IFERROR(__xludf.DUMMYFUNCTION("REGEXREPLACE(F3482,""\D"", """")"),"#VALUE!")</f>
        <v>#VALUE!</v>
      </c>
    </row>
    <row r="3482" spans="1:9" ht="15.75" customHeight="1">
      <c r="A3482" s="1">
        <v>3481</v>
      </c>
      <c r="B3482" s="3">
        <v>3482</v>
      </c>
      <c r="C3482" s="3" t="s">
        <v>9369</v>
      </c>
      <c r="D3482" s="3" t="s">
        <v>9370</v>
      </c>
      <c r="E3482" s="3" t="s">
        <v>9371</v>
      </c>
      <c r="F3482" s="3" t="s">
        <v>263</v>
      </c>
      <c r="G3482" s="3">
        <v>8</v>
      </c>
      <c r="H3482" s="3" t="s">
        <v>144</v>
      </c>
      <c r="I3482" s="4" t="str">
        <f ca="1">IFERROR(__xludf.DUMMYFUNCTION("REGEXREPLACE(F3483,""\D"", """")"),"6")</f>
        <v>6</v>
      </c>
    </row>
    <row r="3483" spans="1:9" ht="15.75" customHeight="1">
      <c r="A3483" s="1">
        <v>3482</v>
      </c>
      <c r="B3483" s="3">
        <v>3483</v>
      </c>
      <c r="C3483" s="3" t="s">
        <v>9372</v>
      </c>
      <c r="D3483" s="3" t="s">
        <v>9373</v>
      </c>
      <c r="E3483" s="3" t="s">
        <v>9374</v>
      </c>
      <c r="F3483" s="3">
        <v>0</v>
      </c>
      <c r="I3483" s="4" t="str">
        <f ca="1">IFERROR(__xludf.DUMMYFUNCTION("REGEXREPLACE(F3484,""\D"", """")"),"#VALUE!")</f>
        <v>#VALUE!</v>
      </c>
    </row>
    <row r="3484" spans="1:9" ht="15.75" customHeight="1">
      <c r="A3484" s="1">
        <v>3483</v>
      </c>
      <c r="B3484" s="3">
        <v>3484</v>
      </c>
      <c r="C3484" s="3" t="s">
        <v>9375</v>
      </c>
      <c r="D3484" s="3" t="s">
        <v>9376</v>
      </c>
      <c r="E3484" s="3" t="s">
        <v>9377</v>
      </c>
      <c r="F3484" s="3">
        <v>0</v>
      </c>
      <c r="I3484" s="4" t="str">
        <f ca="1">IFERROR(__xludf.DUMMYFUNCTION("REGEXREPLACE(F3485,""\D"", """")"),"#VALUE!")</f>
        <v>#VALUE!</v>
      </c>
    </row>
    <row r="3485" spans="1:9" ht="15.75" customHeight="1">
      <c r="A3485" s="1">
        <v>3484</v>
      </c>
      <c r="B3485" s="3">
        <v>3485</v>
      </c>
      <c r="C3485" s="3" t="s">
        <v>9378</v>
      </c>
      <c r="D3485" s="3" t="s">
        <v>9379</v>
      </c>
      <c r="E3485" s="3" t="s">
        <v>9380</v>
      </c>
      <c r="F3485" s="3">
        <v>0</v>
      </c>
      <c r="I3485" s="4" t="str">
        <f ca="1">IFERROR(__xludf.DUMMYFUNCTION("REGEXREPLACE(F3486,""\D"", """")"),"#VALUE!")</f>
        <v>#VALUE!</v>
      </c>
    </row>
    <row r="3486" spans="1:9" ht="15.75" customHeight="1">
      <c r="A3486" s="1">
        <v>3485</v>
      </c>
      <c r="B3486" s="3">
        <v>3486</v>
      </c>
      <c r="C3486" s="3" t="s">
        <v>9381</v>
      </c>
      <c r="D3486" s="3" t="s">
        <v>9382</v>
      </c>
      <c r="E3486" s="3" t="s">
        <v>9383</v>
      </c>
      <c r="F3486" s="3">
        <v>0</v>
      </c>
      <c r="I3486" s="4" t="str">
        <f ca="1">IFERROR(__xludf.DUMMYFUNCTION("REGEXREPLACE(F3487,""\D"", """")"),"#VALUE!")</f>
        <v>#VALUE!</v>
      </c>
    </row>
    <row r="3487" spans="1:9" ht="15.75" customHeight="1">
      <c r="A3487" s="1">
        <v>3486</v>
      </c>
      <c r="B3487" s="3">
        <v>3487</v>
      </c>
      <c r="C3487" s="3" t="s">
        <v>9384</v>
      </c>
      <c r="D3487" s="3" t="s">
        <v>9385</v>
      </c>
      <c r="E3487" s="3" t="s">
        <v>21</v>
      </c>
      <c r="F3487" s="3">
        <v>0</v>
      </c>
      <c r="I3487" s="4" t="str">
        <f ca="1">IFERROR(__xludf.DUMMYFUNCTION("REGEXREPLACE(F3488,""\D"", """")"),"#VALUE!")</f>
        <v>#VALUE!</v>
      </c>
    </row>
    <row r="3488" spans="1:9" ht="15.75" customHeight="1">
      <c r="A3488" s="1">
        <v>3487</v>
      </c>
      <c r="B3488" s="3">
        <v>3488</v>
      </c>
      <c r="C3488" s="3" t="s">
        <v>9386</v>
      </c>
      <c r="D3488" s="3" t="s">
        <v>9387</v>
      </c>
      <c r="E3488" s="3" t="s">
        <v>21</v>
      </c>
      <c r="F3488" s="3">
        <v>0</v>
      </c>
      <c r="I3488" s="4" t="str">
        <f ca="1">IFERROR(__xludf.DUMMYFUNCTION("REGEXREPLACE(F3489,""\D"", """")"),"#VALUE!")</f>
        <v>#VALUE!</v>
      </c>
    </row>
    <row r="3489" spans="1:9" ht="15.75" customHeight="1">
      <c r="A3489" s="1">
        <v>3488</v>
      </c>
      <c r="B3489" s="3">
        <v>3489</v>
      </c>
      <c r="C3489" s="3" t="s">
        <v>9388</v>
      </c>
      <c r="D3489" s="3" t="s">
        <v>9389</v>
      </c>
      <c r="E3489" s="3" t="s">
        <v>9390</v>
      </c>
      <c r="F3489" s="3">
        <v>0</v>
      </c>
      <c r="I3489" s="4" t="str">
        <f ca="1">IFERROR(__xludf.DUMMYFUNCTION("REGEXREPLACE(F3490,""\D"", """")"),"#VALUE!")</f>
        <v>#VALUE!</v>
      </c>
    </row>
    <row r="3490" spans="1:9" ht="15.75" customHeight="1">
      <c r="A3490" s="1">
        <v>3489</v>
      </c>
      <c r="B3490" s="3">
        <v>3490</v>
      </c>
      <c r="C3490" s="3" t="s">
        <v>9391</v>
      </c>
      <c r="D3490" s="3" t="s">
        <v>9392</v>
      </c>
      <c r="E3490" s="3" t="s">
        <v>9393</v>
      </c>
      <c r="F3490" s="3" t="s">
        <v>87</v>
      </c>
      <c r="G3490" s="3">
        <v>8</v>
      </c>
      <c r="H3490" s="3" t="s">
        <v>62</v>
      </c>
      <c r="I3490" s="4" t="str">
        <f ca="1">IFERROR(__xludf.DUMMYFUNCTION("REGEXREPLACE(F3491,""\D"", """")"),"7")</f>
        <v>7</v>
      </c>
    </row>
    <row r="3491" spans="1:9" ht="15.75" customHeight="1">
      <c r="A3491" s="1">
        <v>3490</v>
      </c>
      <c r="B3491" s="3">
        <v>3491</v>
      </c>
      <c r="C3491" s="3" t="s">
        <v>9394</v>
      </c>
      <c r="D3491" s="3" t="s">
        <v>9395</v>
      </c>
      <c r="E3491" s="3" t="s">
        <v>9396</v>
      </c>
      <c r="F3491" s="3">
        <v>0</v>
      </c>
      <c r="I3491" s="4" t="str">
        <f ca="1">IFERROR(__xludf.DUMMYFUNCTION("REGEXREPLACE(F3492,""\D"", """")"),"#VALUE!")</f>
        <v>#VALUE!</v>
      </c>
    </row>
    <row r="3492" spans="1:9" ht="15.75" customHeight="1">
      <c r="A3492" s="1">
        <v>3491</v>
      </c>
      <c r="B3492" s="3">
        <v>3492</v>
      </c>
      <c r="C3492" s="3" t="s">
        <v>9397</v>
      </c>
      <c r="D3492" s="3" t="s">
        <v>9398</v>
      </c>
      <c r="E3492" s="3" t="s">
        <v>21</v>
      </c>
      <c r="F3492" s="3">
        <v>0</v>
      </c>
      <c r="I3492" s="4" t="str">
        <f ca="1">IFERROR(__xludf.DUMMYFUNCTION("REGEXREPLACE(F3493,""\D"", """")"),"#VALUE!")</f>
        <v>#VALUE!</v>
      </c>
    </row>
    <row r="3493" spans="1:9" ht="15.75" customHeight="1">
      <c r="A3493" s="1">
        <v>3492</v>
      </c>
      <c r="B3493" s="3">
        <v>3493</v>
      </c>
      <c r="C3493" s="3" t="s">
        <v>9399</v>
      </c>
      <c r="D3493" s="3" t="s">
        <v>9400</v>
      </c>
      <c r="E3493" s="3" t="s">
        <v>21</v>
      </c>
      <c r="F3493" s="3">
        <v>0</v>
      </c>
      <c r="I3493" s="4" t="str">
        <f ca="1">IFERROR(__xludf.DUMMYFUNCTION("REGEXREPLACE(F3494,""\D"", """")"),"#VALUE!")</f>
        <v>#VALUE!</v>
      </c>
    </row>
    <row r="3494" spans="1:9" ht="15.75" customHeight="1">
      <c r="A3494" s="1">
        <v>3493</v>
      </c>
      <c r="B3494" s="3">
        <v>3494</v>
      </c>
      <c r="C3494" s="3" t="s">
        <v>9401</v>
      </c>
      <c r="D3494" s="3" t="s">
        <v>9402</v>
      </c>
      <c r="E3494" s="3" t="s">
        <v>21</v>
      </c>
      <c r="F3494" s="3">
        <v>0</v>
      </c>
      <c r="I3494" s="4" t="str">
        <f ca="1">IFERROR(__xludf.DUMMYFUNCTION("REGEXREPLACE(F3495,""\D"", """")"),"#VALUE!")</f>
        <v>#VALUE!</v>
      </c>
    </row>
    <row r="3495" spans="1:9" ht="15.75" customHeight="1">
      <c r="A3495" s="1">
        <v>3494</v>
      </c>
      <c r="B3495" s="3">
        <v>3495</v>
      </c>
      <c r="C3495" s="3" t="s">
        <v>9403</v>
      </c>
      <c r="D3495" s="3" t="s">
        <v>9404</v>
      </c>
      <c r="E3495" s="3" t="s">
        <v>21</v>
      </c>
      <c r="F3495" s="3">
        <v>0</v>
      </c>
      <c r="I3495" s="4" t="str">
        <f ca="1">IFERROR(__xludf.DUMMYFUNCTION("REGEXREPLACE(F3496,""\D"", """")"),"#VALUE!")</f>
        <v>#VALUE!</v>
      </c>
    </row>
    <row r="3496" spans="1:9" ht="15.75" customHeight="1">
      <c r="A3496" s="1">
        <v>3495</v>
      </c>
      <c r="B3496" s="3">
        <v>3496</v>
      </c>
      <c r="C3496" s="3" t="s">
        <v>9405</v>
      </c>
      <c r="D3496" s="3" t="s">
        <v>9406</v>
      </c>
      <c r="E3496" s="3" t="s">
        <v>21</v>
      </c>
      <c r="F3496" s="3">
        <v>0</v>
      </c>
      <c r="I3496" s="4" t="str">
        <f ca="1">IFERROR(__xludf.DUMMYFUNCTION("REGEXREPLACE(F3497,""\D"", """")"),"#VALUE!")</f>
        <v>#VALUE!</v>
      </c>
    </row>
    <row r="3497" spans="1:9" ht="15.75" customHeight="1">
      <c r="A3497" s="1">
        <v>3496</v>
      </c>
      <c r="B3497" s="3">
        <v>3497</v>
      </c>
      <c r="C3497" s="3" t="s">
        <v>9407</v>
      </c>
      <c r="D3497" s="3" t="s">
        <v>9408</v>
      </c>
      <c r="E3497" s="3" t="s">
        <v>9409</v>
      </c>
      <c r="F3497" s="3" t="s">
        <v>302</v>
      </c>
      <c r="G3497" s="3">
        <v>0</v>
      </c>
      <c r="H3497" s="3" t="s">
        <v>212</v>
      </c>
      <c r="I3497" s="4" t="str">
        <f ca="1">IFERROR(__xludf.DUMMYFUNCTION("REGEXREPLACE(F3498,""\D"", """")"),"18")</f>
        <v>18</v>
      </c>
    </row>
    <row r="3498" spans="1:9" ht="15.75" customHeight="1">
      <c r="A3498" s="1">
        <v>3497</v>
      </c>
      <c r="B3498" s="3">
        <v>3498</v>
      </c>
      <c r="C3498" s="3" t="s">
        <v>9410</v>
      </c>
      <c r="D3498" s="3" t="s">
        <v>9411</v>
      </c>
      <c r="E3498" s="3" t="s">
        <v>21</v>
      </c>
      <c r="F3498" s="3">
        <v>0</v>
      </c>
      <c r="I3498" s="4" t="str">
        <f ca="1">IFERROR(__xludf.DUMMYFUNCTION("REGEXREPLACE(F3499,""\D"", """")"),"#VALUE!")</f>
        <v>#VALUE!</v>
      </c>
    </row>
    <row r="3499" spans="1:9" ht="15.75" customHeight="1">
      <c r="A3499" s="1">
        <v>3498</v>
      </c>
      <c r="B3499" s="3">
        <v>3499</v>
      </c>
      <c r="C3499" s="3" t="s">
        <v>9412</v>
      </c>
      <c r="D3499" s="3" t="s">
        <v>9413</v>
      </c>
      <c r="E3499" s="3" t="s">
        <v>21</v>
      </c>
      <c r="F3499" s="3">
        <v>0</v>
      </c>
      <c r="I3499" s="4" t="str">
        <f ca="1">IFERROR(__xludf.DUMMYFUNCTION("REGEXREPLACE(F3500,""\D"", """")"),"#VALUE!")</f>
        <v>#VALUE!</v>
      </c>
    </row>
    <row r="3500" spans="1:9" ht="15.75" customHeight="1">
      <c r="A3500" s="1">
        <v>3499</v>
      </c>
      <c r="B3500" s="3">
        <v>3500</v>
      </c>
      <c r="C3500" s="3" t="s">
        <v>9414</v>
      </c>
      <c r="D3500" s="3" t="s">
        <v>9415</v>
      </c>
      <c r="E3500" s="3" t="s">
        <v>9416</v>
      </c>
      <c r="F3500" s="3">
        <v>0</v>
      </c>
      <c r="I3500" s="4" t="str">
        <f ca="1">IFERROR(__xludf.DUMMYFUNCTION("REGEXREPLACE(F3501,""\D"", """")"),"#VALUE!")</f>
        <v>#VALUE!</v>
      </c>
    </row>
    <row r="3501" spans="1:9" ht="15.75" customHeight="1">
      <c r="A3501" s="1">
        <v>3500</v>
      </c>
      <c r="B3501" s="3">
        <v>3501</v>
      </c>
      <c r="C3501" s="3" t="s">
        <v>9417</v>
      </c>
      <c r="D3501" s="3" t="s">
        <v>9418</v>
      </c>
      <c r="E3501" s="3" t="s">
        <v>9419</v>
      </c>
      <c r="F3501" s="3" t="s">
        <v>194</v>
      </c>
      <c r="G3501" s="3">
        <v>5</v>
      </c>
      <c r="H3501" s="3" t="s">
        <v>703</v>
      </c>
      <c r="I3501" s="4" t="str">
        <f ca="1">IFERROR(__xludf.DUMMYFUNCTION("REGEXREPLACE(F3502,""\D"", """")"),"27")</f>
        <v>27</v>
      </c>
    </row>
    <row r="3502" spans="1:9" ht="15.75" customHeight="1">
      <c r="A3502" s="1">
        <v>3501</v>
      </c>
      <c r="B3502" s="3">
        <v>3502</v>
      </c>
      <c r="C3502" s="3" t="s">
        <v>9420</v>
      </c>
      <c r="D3502" s="3" t="s">
        <v>9421</v>
      </c>
      <c r="E3502" s="3" t="s">
        <v>21</v>
      </c>
      <c r="F3502" s="3">
        <v>0</v>
      </c>
      <c r="I3502" s="4" t="str">
        <f ca="1">IFERROR(__xludf.DUMMYFUNCTION("REGEXREPLACE(F3503,""\D"", """")"),"#VALUE!")</f>
        <v>#VALUE!</v>
      </c>
    </row>
    <row r="3503" spans="1:9" ht="15.75" customHeight="1">
      <c r="A3503" s="1">
        <v>3502</v>
      </c>
      <c r="B3503" s="3">
        <v>3503</v>
      </c>
      <c r="C3503" s="3" t="s">
        <v>9422</v>
      </c>
      <c r="D3503" s="3" t="s">
        <v>9423</v>
      </c>
      <c r="E3503" s="3" t="s">
        <v>9424</v>
      </c>
      <c r="F3503" s="3" t="s">
        <v>87</v>
      </c>
      <c r="G3503" s="3">
        <v>3</v>
      </c>
      <c r="H3503" s="3" t="s">
        <v>88</v>
      </c>
      <c r="I3503" s="4" t="str">
        <f ca="1">IFERROR(__xludf.DUMMYFUNCTION("REGEXREPLACE(F3504,""\D"", """")"),"7")</f>
        <v>7</v>
      </c>
    </row>
    <row r="3504" spans="1:9" ht="15.75" customHeight="1">
      <c r="A3504" s="1">
        <v>3503</v>
      </c>
      <c r="B3504" s="3">
        <v>3504</v>
      </c>
      <c r="C3504" s="3" t="s">
        <v>9425</v>
      </c>
      <c r="D3504" s="3" t="s">
        <v>9426</v>
      </c>
      <c r="E3504" s="3" t="s">
        <v>5437</v>
      </c>
      <c r="F3504" s="3">
        <v>0</v>
      </c>
      <c r="I3504" s="4" t="str">
        <f ca="1">IFERROR(__xludf.DUMMYFUNCTION("REGEXREPLACE(F3505,""\D"", """")"),"#VALUE!")</f>
        <v>#VALUE!</v>
      </c>
    </row>
    <row r="3505" spans="1:9" ht="15.75" customHeight="1">
      <c r="A3505" s="1">
        <v>3504</v>
      </c>
      <c r="B3505" s="3">
        <v>3505</v>
      </c>
      <c r="C3505" s="3" t="s">
        <v>9427</v>
      </c>
      <c r="D3505" s="3" t="s">
        <v>9428</v>
      </c>
      <c r="E3505" s="3" t="s">
        <v>9429</v>
      </c>
      <c r="F3505" s="3" t="s">
        <v>61</v>
      </c>
      <c r="G3505" s="3">
        <v>23</v>
      </c>
      <c r="H3505" s="3" t="s">
        <v>473</v>
      </c>
      <c r="I3505" s="4" t="str">
        <f ca="1">IFERROR(__xludf.DUMMYFUNCTION("REGEXREPLACE(F3506,""\D"", """")"),"8")</f>
        <v>8</v>
      </c>
    </row>
    <row r="3506" spans="1:9" ht="15.75" customHeight="1">
      <c r="A3506" s="1">
        <v>3505</v>
      </c>
      <c r="B3506" s="3">
        <v>3506</v>
      </c>
      <c r="C3506" s="3" t="s">
        <v>9430</v>
      </c>
      <c r="D3506" s="3" t="s">
        <v>9431</v>
      </c>
      <c r="E3506" s="3" t="s">
        <v>9432</v>
      </c>
      <c r="F3506" s="3" t="s">
        <v>316</v>
      </c>
      <c r="G3506" s="3">
        <v>1</v>
      </c>
      <c r="H3506" s="3" t="s">
        <v>18</v>
      </c>
      <c r="I3506" s="4" t="str">
        <f ca="1">IFERROR(__xludf.DUMMYFUNCTION("REGEXREPLACE(F3507,""\D"", """")"),"10")</f>
        <v>10</v>
      </c>
    </row>
    <row r="3507" spans="1:9" ht="15.75" customHeight="1">
      <c r="A3507" s="1">
        <v>3506</v>
      </c>
      <c r="B3507" s="3">
        <v>3507</v>
      </c>
      <c r="C3507" s="3" t="s">
        <v>9433</v>
      </c>
      <c r="D3507" s="3" t="s">
        <v>9434</v>
      </c>
      <c r="E3507" s="3" t="s">
        <v>21</v>
      </c>
      <c r="F3507" s="3">
        <v>0</v>
      </c>
      <c r="I3507" s="4" t="str">
        <f ca="1">IFERROR(__xludf.DUMMYFUNCTION("REGEXREPLACE(F3508,""\D"", """")"),"#VALUE!")</f>
        <v>#VALUE!</v>
      </c>
    </row>
    <row r="3508" spans="1:9" ht="15.75" customHeight="1">
      <c r="A3508" s="1">
        <v>3507</v>
      </c>
      <c r="B3508" s="3">
        <v>3508</v>
      </c>
      <c r="C3508" s="3" t="s">
        <v>9435</v>
      </c>
      <c r="D3508" s="3" t="s">
        <v>9436</v>
      </c>
      <c r="E3508" s="3" t="s">
        <v>8382</v>
      </c>
      <c r="F3508" s="3">
        <v>0</v>
      </c>
      <c r="I3508" s="4" t="str">
        <f ca="1">IFERROR(__xludf.DUMMYFUNCTION("REGEXREPLACE(F3509,""\D"", """")"),"#VALUE!")</f>
        <v>#VALUE!</v>
      </c>
    </row>
    <row r="3509" spans="1:9" ht="15.75" customHeight="1">
      <c r="A3509" s="1">
        <v>3508</v>
      </c>
      <c r="B3509" s="3">
        <v>3509</v>
      </c>
      <c r="C3509" s="3" t="s">
        <v>9437</v>
      </c>
      <c r="D3509" s="3" t="s">
        <v>9438</v>
      </c>
      <c r="E3509" s="3" t="s">
        <v>9439</v>
      </c>
      <c r="F3509" s="3">
        <v>0</v>
      </c>
      <c r="I3509" s="4" t="str">
        <f ca="1">IFERROR(__xludf.DUMMYFUNCTION("REGEXREPLACE(F3510,""\D"", """")"),"#VALUE!")</f>
        <v>#VALUE!</v>
      </c>
    </row>
    <row r="3510" spans="1:9" ht="15.75" customHeight="1">
      <c r="A3510" s="1">
        <v>3509</v>
      </c>
      <c r="B3510" s="3">
        <v>3510</v>
      </c>
      <c r="C3510" s="3" t="s">
        <v>9440</v>
      </c>
      <c r="D3510" s="3" t="s">
        <v>9441</v>
      </c>
      <c r="E3510" s="3" t="s">
        <v>21</v>
      </c>
      <c r="F3510" s="3">
        <v>0</v>
      </c>
      <c r="I3510" s="4" t="str">
        <f ca="1">IFERROR(__xludf.DUMMYFUNCTION("REGEXREPLACE(F3511,""\D"", """")"),"#VALUE!")</f>
        <v>#VALUE!</v>
      </c>
    </row>
    <row r="3511" spans="1:9" ht="15.75" customHeight="1">
      <c r="A3511" s="1">
        <v>3510</v>
      </c>
      <c r="B3511" s="3">
        <v>3511</v>
      </c>
      <c r="C3511" s="3" t="s">
        <v>9442</v>
      </c>
      <c r="D3511" s="3" t="s">
        <v>9443</v>
      </c>
      <c r="E3511" s="3" t="s">
        <v>21</v>
      </c>
      <c r="F3511" s="3">
        <v>0</v>
      </c>
      <c r="I3511" s="4" t="str">
        <f ca="1">IFERROR(__xludf.DUMMYFUNCTION("REGEXREPLACE(F3512,""\D"", """")"),"#VALUE!")</f>
        <v>#VALUE!</v>
      </c>
    </row>
    <row r="3512" spans="1:9" ht="15.75" customHeight="1">
      <c r="A3512" s="1">
        <v>3511</v>
      </c>
      <c r="B3512" s="3">
        <v>3512</v>
      </c>
      <c r="C3512" s="3" t="s">
        <v>9444</v>
      </c>
      <c r="D3512" s="3" t="s">
        <v>9445</v>
      </c>
      <c r="E3512" s="3" t="s">
        <v>21</v>
      </c>
      <c r="F3512" s="3">
        <v>0</v>
      </c>
      <c r="I3512" s="4" t="str">
        <f ca="1">IFERROR(__xludf.DUMMYFUNCTION("REGEXREPLACE(F3513,""\D"", """")"),"#VALUE!")</f>
        <v>#VALUE!</v>
      </c>
    </row>
    <row r="3513" spans="1:9" ht="15.75" customHeight="1">
      <c r="A3513" s="1">
        <v>3512</v>
      </c>
      <c r="B3513" s="3">
        <v>3513</v>
      </c>
      <c r="C3513" s="3" t="s">
        <v>9446</v>
      </c>
      <c r="D3513" s="3" t="s">
        <v>9447</v>
      </c>
      <c r="E3513" s="3" t="s">
        <v>9448</v>
      </c>
      <c r="F3513" s="3" t="s">
        <v>263</v>
      </c>
      <c r="G3513" s="3">
        <v>15</v>
      </c>
      <c r="H3513" s="3" t="s">
        <v>1059</v>
      </c>
      <c r="I3513" s="4" t="str">
        <f ca="1">IFERROR(__xludf.DUMMYFUNCTION("REGEXREPLACE(F3514,""\D"", """")"),"6")</f>
        <v>6</v>
      </c>
    </row>
    <row r="3514" spans="1:9" ht="15.75" customHeight="1">
      <c r="A3514" s="1">
        <v>3513</v>
      </c>
      <c r="B3514" s="3">
        <v>3514</v>
      </c>
      <c r="C3514" s="3" t="s">
        <v>9449</v>
      </c>
      <c r="D3514" s="3" t="s">
        <v>9450</v>
      </c>
      <c r="E3514" s="3" t="s">
        <v>21</v>
      </c>
      <c r="F3514" s="3">
        <v>0</v>
      </c>
      <c r="I3514" s="4" t="str">
        <f ca="1">IFERROR(__xludf.DUMMYFUNCTION("REGEXREPLACE(F3515,""\D"", """")"),"#VALUE!")</f>
        <v>#VALUE!</v>
      </c>
    </row>
    <row r="3515" spans="1:9" ht="15.75" customHeight="1">
      <c r="A3515" s="1">
        <v>3514</v>
      </c>
      <c r="B3515" s="3">
        <v>3515</v>
      </c>
      <c r="C3515" s="3" t="s">
        <v>9451</v>
      </c>
      <c r="D3515" s="3" t="s">
        <v>9452</v>
      </c>
      <c r="E3515" s="3" t="s">
        <v>21</v>
      </c>
      <c r="F3515" s="3">
        <v>0</v>
      </c>
      <c r="I3515" s="4" t="str">
        <f ca="1">IFERROR(__xludf.DUMMYFUNCTION("REGEXREPLACE(F3516,""\D"", """")"),"#VALUE!")</f>
        <v>#VALUE!</v>
      </c>
    </row>
    <row r="3516" spans="1:9" ht="15.75" customHeight="1">
      <c r="A3516" s="1">
        <v>3515</v>
      </c>
      <c r="B3516" s="3">
        <v>3516</v>
      </c>
      <c r="C3516" s="3" t="s">
        <v>9453</v>
      </c>
      <c r="D3516" s="3" t="s">
        <v>9454</v>
      </c>
      <c r="E3516" s="3" t="s">
        <v>9455</v>
      </c>
      <c r="F3516" s="3">
        <v>0</v>
      </c>
      <c r="I3516" s="4" t="str">
        <f ca="1">IFERROR(__xludf.DUMMYFUNCTION("REGEXREPLACE(F3517,""\D"", """")"),"#VALUE!")</f>
        <v>#VALUE!</v>
      </c>
    </row>
    <row r="3517" spans="1:9" ht="15.75" customHeight="1">
      <c r="A3517" s="1">
        <v>3516</v>
      </c>
      <c r="B3517" s="3">
        <v>3517</v>
      </c>
      <c r="C3517" s="3" t="s">
        <v>9456</v>
      </c>
      <c r="D3517" s="3" t="s">
        <v>9457</v>
      </c>
      <c r="E3517" s="3" t="s">
        <v>9458</v>
      </c>
      <c r="F3517" s="3">
        <v>0</v>
      </c>
      <c r="I3517" s="4" t="str">
        <f ca="1">IFERROR(__xludf.DUMMYFUNCTION("REGEXREPLACE(F3518,""\D"", """")"),"#VALUE!")</f>
        <v>#VALUE!</v>
      </c>
    </row>
    <row r="3518" spans="1:9" ht="15.75" customHeight="1">
      <c r="A3518" s="1">
        <v>3517</v>
      </c>
      <c r="B3518" s="3">
        <v>3518</v>
      </c>
      <c r="C3518" s="3" t="s">
        <v>9459</v>
      </c>
      <c r="D3518" s="3" t="s">
        <v>9460</v>
      </c>
      <c r="E3518" s="3" t="s">
        <v>9461</v>
      </c>
      <c r="F3518" s="3" t="s">
        <v>2079</v>
      </c>
      <c r="G3518" s="3">
        <v>102</v>
      </c>
      <c r="H3518" s="3" t="s">
        <v>4121</v>
      </c>
      <c r="I3518" s="4" t="str">
        <f ca="1">IFERROR(__xludf.DUMMYFUNCTION("REGEXREPLACE(F3519,""\D"", """")"),"30")</f>
        <v>30</v>
      </c>
    </row>
    <row r="3519" spans="1:9" ht="15.75" customHeight="1">
      <c r="A3519" s="1">
        <v>3518</v>
      </c>
      <c r="B3519" s="3">
        <v>3519</v>
      </c>
      <c r="C3519" s="3" t="s">
        <v>9462</v>
      </c>
      <c r="D3519" s="3" t="s">
        <v>9463</v>
      </c>
      <c r="E3519" s="3" t="s">
        <v>9464</v>
      </c>
      <c r="F3519" s="3" t="s">
        <v>17</v>
      </c>
      <c r="G3519" s="3">
        <v>2</v>
      </c>
      <c r="H3519" s="3" t="s">
        <v>18</v>
      </c>
      <c r="I3519" s="4" t="str">
        <f ca="1">IFERROR(__xludf.DUMMYFUNCTION("REGEXREPLACE(F3520,""\D"", """")"),"9")</f>
        <v>9</v>
      </c>
    </row>
    <row r="3520" spans="1:9" ht="15.75" customHeight="1">
      <c r="A3520" s="1">
        <v>3519</v>
      </c>
      <c r="B3520" s="3">
        <v>3520</v>
      </c>
      <c r="C3520" s="3" t="s">
        <v>9465</v>
      </c>
      <c r="D3520" s="3" t="s">
        <v>9466</v>
      </c>
      <c r="E3520" s="3" t="s">
        <v>9467</v>
      </c>
      <c r="F3520" s="3" t="s">
        <v>365</v>
      </c>
      <c r="G3520" s="3">
        <v>37</v>
      </c>
      <c r="H3520" s="3" t="s">
        <v>9468</v>
      </c>
      <c r="I3520" s="4" t="str">
        <f ca="1">IFERROR(__xludf.DUMMYFUNCTION("REGEXREPLACE(F3521,""\D"", """")"),"24")</f>
        <v>24</v>
      </c>
    </row>
    <row r="3521" spans="1:9" ht="15.75" customHeight="1">
      <c r="A3521" s="1">
        <v>3520</v>
      </c>
      <c r="B3521" s="3">
        <v>3521</v>
      </c>
      <c r="C3521" s="3" t="s">
        <v>9469</v>
      </c>
      <c r="D3521" s="3" t="s">
        <v>9470</v>
      </c>
      <c r="E3521" s="3" t="s">
        <v>9471</v>
      </c>
      <c r="F3521" s="3" t="s">
        <v>277</v>
      </c>
      <c r="G3521" s="3">
        <v>0</v>
      </c>
      <c r="H3521" s="3" t="s">
        <v>557</v>
      </c>
      <c r="I3521" s="4" t="str">
        <f ca="1">IFERROR(__xludf.DUMMYFUNCTION("REGEXREPLACE(F3522,""\D"", """")"),"5")</f>
        <v>5</v>
      </c>
    </row>
    <row r="3522" spans="1:9" ht="15.75" customHeight="1">
      <c r="A3522" s="1">
        <v>3521</v>
      </c>
      <c r="B3522" s="3">
        <v>3522</v>
      </c>
      <c r="C3522" s="3" t="s">
        <v>9472</v>
      </c>
      <c r="D3522" s="3" t="s">
        <v>9473</v>
      </c>
      <c r="E3522" s="3" t="s">
        <v>9474</v>
      </c>
      <c r="F3522" s="3">
        <v>0</v>
      </c>
      <c r="I3522" s="4" t="str">
        <f ca="1">IFERROR(__xludf.DUMMYFUNCTION("REGEXREPLACE(F3523,""\D"", """")"),"#VALUE!")</f>
        <v>#VALUE!</v>
      </c>
    </row>
    <row r="3523" spans="1:9" ht="15.75" customHeight="1">
      <c r="A3523" s="1">
        <v>3522</v>
      </c>
      <c r="B3523" s="3">
        <v>3523</v>
      </c>
      <c r="C3523" s="3" t="s">
        <v>9475</v>
      </c>
      <c r="D3523" s="3" t="s">
        <v>9476</v>
      </c>
      <c r="E3523" s="3" t="s">
        <v>21</v>
      </c>
      <c r="F3523" s="3">
        <v>0</v>
      </c>
      <c r="I3523" s="4" t="str">
        <f ca="1">IFERROR(__xludf.DUMMYFUNCTION("REGEXREPLACE(F3524,""\D"", """")"),"#VALUE!")</f>
        <v>#VALUE!</v>
      </c>
    </row>
    <row r="3524" spans="1:9" ht="15.75" customHeight="1">
      <c r="A3524" s="1">
        <v>3523</v>
      </c>
      <c r="B3524" s="3">
        <v>3524</v>
      </c>
      <c r="C3524" s="3" t="s">
        <v>9477</v>
      </c>
      <c r="D3524" s="3" t="s">
        <v>9478</v>
      </c>
      <c r="E3524" s="3" t="s">
        <v>9479</v>
      </c>
      <c r="F3524" s="3">
        <v>0</v>
      </c>
      <c r="I3524" s="4" t="str">
        <f ca="1">IFERROR(__xludf.DUMMYFUNCTION("REGEXREPLACE(F3525,""\D"", """")"),"#VALUE!")</f>
        <v>#VALUE!</v>
      </c>
    </row>
    <row r="3525" spans="1:9" ht="15.75" customHeight="1">
      <c r="A3525" s="1">
        <v>3524</v>
      </c>
      <c r="B3525" s="3">
        <v>3525</v>
      </c>
      <c r="C3525" s="3" t="s">
        <v>9480</v>
      </c>
      <c r="D3525" s="3" t="s">
        <v>9481</v>
      </c>
      <c r="E3525" s="3" t="s">
        <v>9482</v>
      </c>
      <c r="F3525" s="3">
        <v>0</v>
      </c>
      <c r="I3525" s="4" t="str">
        <f ca="1">IFERROR(__xludf.DUMMYFUNCTION("REGEXREPLACE(F3526,""\D"", """")"),"#VALUE!")</f>
        <v>#VALUE!</v>
      </c>
    </row>
    <row r="3526" spans="1:9" ht="15.75" customHeight="1">
      <c r="A3526" s="1">
        <v>3525</v>
      </c>
      <c r="B3526" s="3">
        <v>3526</v>
      </c>
      <c r="C3526" s="3" t="s">
        <v>9483</v>
      </c>
      <c r="D3526" s="3" t="s">
        <v>9484</v>
      </c>
      <c r="E3526" s="3" t="s">
        <v>9485</v>
      </c>
      <c r="F3526" s="3">
        <v>0</v>
      </c>
      <c r="I3526" s="4" t="str">
        <f ca="1">IFERROR(__xludf.DUMMYFUNCTION("REGEXREPLACE(F3527,""\D"", """")"),"#VALUE!")</f>
        <v>#VALUE!</v>
      </c>
    </row>
    <row r="3527" spans="1:9" ht="15.75" customHeight="1">
      <c r="A3527" s="1">
        <v>3526</v>
      </c>
      <c r="B3527" s="3">
        <v>3527</v>
      </c>
      <c r="C3527" s="3" t="s">
        <v>9486</v>
      </c>
      <c r="D3527" s="3" t="s">
        <v>9487</v>
      </c>
      <c r="E3527" s="3" t="s">
        <v>9488</v>
      </c>
      <c r="F3527" s="3" t="s">
        <v>166</v>
      </c>
      <c r="G3527" s="3">
        <v>0</v>
      </c>
      <c r="H3527" s="3" t="s">
        <v>685</v>
      </c>
      <c r="I3527" s="4" t="str">
        <f ca="1">IFERROR(__xludf.DUMMYFUNCTION("REGEXREPLACE(F3528,""\D"", """")"),"4")</f>
        <v>4</v>
      </c>
    </row>
    <row r="3528" spans="1:9" ht="15.75" customHeight="1">
      <c r="A3528" s="1">
        <v>3527</v>
      </c>
      <c r="B3528" s="3">
        <v>3528</v>
      </c>
      <c r="C3528" s="3" t="s">
        <v>9489</v>
      </c>
      <c r="D3528" s="3" t="s">
        <v>9490</v>
      </c>
      <c r="E3528" s="3" t="s">
        <v>9491</v>
      </c>
      <c r="F3528" s="3">
        <v>0</v>
      </c>
      <c r="I3528" s="4" t="str">
        <f ca="1">IFERROR(__xludf.DUMMYFUNCTION("REGEXREPLACE(F3529,""\D"", """")"),"#VALUE!")</f>
        <v>#VALUE!</v>
      </c>
    </row>
    <row r="3529" spans="1:9" ht="15.75" customHeight="1">
      <c r="A3529" s="1">
        <v>3528</v>
      </c>
      <c r="B3529" s="3">
        <v>3529</v>
      </c>
      <c r="C3529" s="3" t="s">
        <v>9492</v>
      </c>
      <c r="D3529" s="3" t="s">
        <v>9493</v>
      </c>
      <c r="E3529" s="3" t="s">
        <v>21</v>
      </c>
      <c r="F3529" s="3">
        <v>0</v>
      </c>
      <c r="I3529" s="4" t="str">
        <f ca="1">IFERROR(__xludf.DUMMYFUNCTION("REGEXREPLACE(F3530,""\D"", """")"),"#VALUE!")</f>
        <v>#VALUE!</v>
      </c>
    </row>
    <row r="3530" spans="1:9" ht="15.75" customHeight="1">
      <c r="A3530" s="1">
        <v>3529</v>
      </c>
      <c r="B3530" s="3">
        <v>3530</v>
      </c>
      <c r="C3530" s="3" t="s">
        <v>9494</v>
      </c>
      <c r="D3530" s="3" t="s">
        <v>9495</v>
      </c>
      <c r="E3530" s="3" t="s">
        <v>9496</v>
      </c>
      <c r="F3530" s="3" t="s">
        <v>134</v>
      </c>
      <c r="G3530" s="3">
        <v>1</v>
      </c>
      <c r="H3530" s="3" t="s">
        <v>685</v>
      </c>
      <c r="I3530" s="4" t="str">
        <f ca="1">IFERROR(__xludf.DUMMYFUNCTION("REGEXREPLACE(F3531,""\D"", """")"),"3")</f>
        <v>3</v>
      </c>
    </row>
    <row r="3531" spans="1:9" ht="15.75" customHeight="1">
      <c r="A3531" s="1">
        <v>3530</v>
      </c>
      <c r="B3531" s="3">
        <v>3531</v>
      </c>
      <c r="C3531" s="3" t="s">
        <v>9497</v>
      </c>
      <c r="D3531" s="3" t="s">
        <v>9498</v>
      </c>
      <c r="E3531" s="3" t="s">
        <v>9499</v>
      </c>
      <c r="F3531" s="3" t="s">
        <v>41</v>
      </c>
      <c r="G3531" s="3">
        <v>12</v>
      </c>
      <c r="H3531" s="3" t="s">
        <v>831</v>
      </c>
      <c r="I3531" s="4" t="str">
        <f ca="1">IFERROR(__xludf.DUMMYFUNCTION("REGEXREPLACE(F3532,""\D"", """")"),"11")</f>
        <v>11</v>
      </c>
    </row>
    <row r="3532" spans="1:9" ht="15.75" customHeight="1">
      <c r="A3532" s="1">
        <v>3531</v>
      </c>
      <c r="B3532" s="3">
        <v>3532</v>
      </c>
      <c r="C3532" s="3" t="s">
        <v>9500</v>
      </c>
      <c r="D3532" s="3" t="s">
        <v>9501</v>
      </c>
      <c r="E3532" s="3" t="s">
        <v>9502</v>
      </c>
      <c r="F3532" s="3">
        <v>0</v>
      </c>
      <c r="I3532" s="4" t="str">
        <f ca="1">IFERROR(__xludf.DUMMYFUNCTION("REGEXREPLACE(F3533,""\D"", """")"),"#VALUE!")</f>
        <v>#VALUE!</v>
      </c>
    </row>
    <row r="3533" spans="1:9" ht="15.75" customHeight="1">
      <c r="A3533" s="1">
        <v>3532</v>
      </c>
      <c r="B3533" s="3">
        <v>3533</v>
      </c>
      <c r="C3533" s="3" t="s">
        <v>9503</v>
      </c>
      <c r="D3533" s="3" t="s">
        <v>9504</v>
      </c>
      <c r="E3533" s="3" t="s">
        <v>9505</v>
      </c>
      <c r="F3533" s="3" t="s">
        <v>87</v>
      </c>
      <c r="G3533" s="3">
        <v>0</v>
      </c>
      <c r="H3533" s="3" t="s">
        <v>135</v>
      </c>
      <c r="I3533" s="4" t="str">
        <f ca="1">IFERROR(__xludf.DUMMYFUNCTION("REGEXREPLACE(F3534,""\D"", """")"),"7")</f>
        <v>7</v>
      </c>
    </row>
    <row r="3534" spans="1:9" ht="15.75" customHeight="1">
      <c r="A3534" s="1">
        <v>3533</v>
      </c>
      <c r="B3534" s="3">
        <v>3534</v>
      </c>
      <c r="C3534" s="3" t="s">
        <v>9506</v>
      </c>
      <c r="D3534" s="3" t="s">
        <v>9507</v>
      </c>
      <c r="E3534" s="3" t="s">
        <v>21</v>
      </c>
      <c r="F3534" s="3">
        <v>0</v>
      </c>
      <c r="I3534" s="4" t="str">
        <f ca="1">IFERROR(__xludf.DUMMYFUNCTION("REGEXREPLACE(F3535,""\D"", """")"),"#VALUE!")</f>
        <v>#VALUE!</v>
      </c>
    </row>
    <row r="3535" spans="1:9" ht="15.75" customHeight="1">
      <c r="A3535" s="1">
        <v>3534</v>
      </c>
      <c r="B3535" s="3">
        <v>3535</v>
      </c>
      <c r="C3535" s="3" t="s">
        <v>9508</v>
      </c>
      <c r="D3535" s="3" t="s">
        <v>9509</v>
      </c>
      <c r="E3535" s="3" t="s">
        <v>9510</v>
      </c>
      <c r="F3535" s="3">
        <v>0</v>
      </c>
      <c r="I3535" s="4" t="str">
        <f ca="1">IFERROR(__xludf.DUMMYFUNCTION("REGEXREPLACE(F3536,""\D"", """")"),"#VALUE!")</f>
        <v>#VALUE!</v>
      </c>
    </row>
    <row r="3536" spans="1:9" ht="15.75" customHeight="1">
      <c r="A3536" s="1">
        <v>3535</v>
      </c>
      <c r="B3536" s="3">
        <v>3536</v>
      </c>
      <c r="C3536" s="3" t="s">
        <v>9511</v>
      </c>
      <c r="D3536" s="3" t="s">
        <v>9512</v>
      </c>
      <c r="E3536" s="3" t="s">
        <v>8920</v>
      </c>
      <c r="F3536" s="3">
        <v>0</v>
      </c>
      <c r="I3536" s="4" t="str">
        <f ca="1">IFERROR(__xludf.DUMMYFUNCTION("REGEXREPLACE(F3537,""\D"", """")"),"#VALUE!")</f>
        <v>#VALUE!</v>
      </c>
    </row>
    <row r="3537" spans="1:9" ht="15.75" customHeight="1">
      <c r="A3537" s="1">
        <v>3536</v>
      </c>
      <c r="B3537" s="3">
        <v>3537</v>
      </c>
      <c r="C3537" s="3" t="s">
        <v>9513</v>
      </c>
      <c r="D3537" s="3" t="s">
        <v>9514</v>
      </c>
      <c r="E3537" s="3" t="s">
        <v>21</v>
      </c>
      <c r="F3537" s="3">
        <v>0</v>
      </c>
      <c r="I3537" s="4" t="str">
        <f ca="1">IFERROR(__xludf.DUMMYFUNCTION("REGEXREPLACE(F3538,""\D"", """")"),"#VALUE!")</f>
        <v>#VALUE!</v>
      </c>
    </row>
    <row r="3538" spans="1:9" ht="15.75" customHeight="1">
      <c r="A3538" s="1">
        <v>3537</v>
      </c>
      <c r="B3538" s="3">
        <v>3538</v>
      </c>
      <c r="C3538" s="3" t="s">
        <v>9515</v>
      </c>
      <c r="D3538" s="3" t="s">
        <v>9516</v>
      </c>
      <c r="E3538" s="3" t="s">
        <v>9517</v>
      </c>
      <c r="F3538" s="3">
        <v>0</v>
      </c>
      <c r="I3538" s="4" t="str">
        <f ca="1">IFERROR(__xludf.DUMMYFUNCTION("REGEXREPLACE(F3539,""\D"", """")"),"#VALUE!")</f>
        <v>#VALUE!</v>
      </c>
    </row>
    <row r="3539" spans="1:9" ht="15.75" customHeight="1">
      <c r="A3539" s="1">
        <v>3538</v>
      </c>
      <c r="B3539" s="3">
        <v>3539</v>
      </c>
      <c r="C3539" s="3" t="s">
        <v>9518</v>
      </c>
      <c r="D3539" s="3" t="s">
        <v>9519</v>
      </c>
      <c r="E3539" s="3" t="s">
        <v>21</v>
      </c>
      <c r="F3539" s="3">
        <v>0</v>
      </c>
      <c r="I3539" s="4" t="str">
        <f ca="1">IFERROR(__xludf.DUMMYFUNCTION("REGEXREPLACE(F3540,""\D"", """")"),"#VALUE!")</f>
        <v>#VALUE!</v>
      </c>
    </row>
    <row r="3540" spans="1:9" ht="15.75" customHeight="1">
      <c r="A3540" s="1">
        <v>3539</v>
      </c>
      <c r="B3540" s="3">
        <v>3540</v>
      </c>
      <c r="C3540" s="3" t="s">
        <v>9520</v>
      </c>
      <c r="D3540" s="3" t="s">
        <v>9521</v>
      </c>
      <c r="E3540" s="3" t="s">
        <v>21</v>
      </c>
      <c r="F3540" s="3">
        <v>0</v>
      </c>
      <c r="I3540" s="4" t="str">
        <f ca="1">IFERROR(__xludf.DUMMYFUNCTION("REGEXREPLACE(F3541,""\D"", """")"),"#VALUE!")</f>
        <v>#VALUE!</v>
      </c>
    </row>
    <row r="3541" spans="1:9" ht="15.75" customHeight="1">
      <c r="A3541" s="1">
        <v>3540</v>
      </c>
      <c r="B3541" s="3">
        <v>3541</v>
      </c>
      <c r="C3541" s="3" t="s">
        <v>9522</v>
      </c>
      <c r="D3541" s="3" t="s">
        <v>9523</v>
      </c>
      <c r="E3541" s="3" t="s">
        <v>21</v>
      </c>
      <c r="F3541" s="3">
        <v>0</v>
      </c>
      <c r="I3541" s="4" t="str">
        <f ca="1">IFERROR(__xludf.DUMMYFUNCTION("REGEXREPLACE(F3542,""\D"", """")"),"#VALUE!")</f>
        <v>#VALUE!</v>
      </c>
    </row>
    <row r="3542" spans="1:9" ht="15.75" customHeight="1">
      <c r="A3542" s="1">
        <v>3541</v>
      </c>
      <c r="B3542" s="3">
        <v>3542</v>
      </c>
      <c r="C3542" s="3" t="s">
        <v>9524</v>
      </c>
      <c r="D3542" s="3" t="s">
        <v>9525</v>
      </c>
      <c r="E3542" s="3" t="s">
        <v>21</v>
      </c>
      <c r="F3542" s="3">
        <v>0</v>
      </c>
      <c r="I3542" s="4" t="str">
        <f ca="1">IFERROR(__xludf.DUMMYFUNCTION("REGEXREPLACE(F3543,""\D"", """")"),"#VALUE!")</f>
        <v>#VALUE!</v>
      </c>
    </row>
    <row r="3543" spans="1:9" ht="15.75" customHeight="1">
      <c r="A3543" s="1">
        <v>3542</v>
      </c>
      <c r="B3543" s="3">
        <v>3543</v>
      </c>
      <c r="C3543" s="3" t="s">
        <v>9526</v>
      </c>
      <c r="D3543" s="3" t="s">
        <v>9527</v>
      </c>
      <c r="E3543" s="3" t="s">
        <v>21</v>
      </c>
      <c r="F3543" s="3">
        <v>0</v>
      </c>
      <c r="I3543" s="4" t="str">
        <f ca="1">IFERROR(__xludf.DUMMYFUNCTION("REGEXREPLACE(F3544,""\D"", """")"),"#VALUE!")</f>
        <v>#VALUE!</v>
      </c>
    </row>
    <row r="3544" spans="1:9" ht="15.75" customHeight="1">
      <c r="A3544" s="1">
        <v>3543</v>
      </c>
      <c r="B3544" s="3">
        <v>3544</v>
      </c>
      <c r="C3544" s="3" t="s">
        <v>9528</v>
      </c>
      <c r="D3544" s="3" t="s">
        <v>9529</v>
      </c>
      <c r="E3544" s="3" t="s">
        <v>21</v>
      </c>
      <c r="F3544" s="3">
        <v>0</v>
      </c>
      <c r="I3544" s="4" t="str">
        <f ca="1">IFERROR(__xludf.DUMMYFUNCTION("REGEXREPLACE(F3545,""\D"", """")"),"#VALUE!")</f>
        <v>#VALUE!</v>
      </c>
    </row>
    <row r="3545" spans="1:9" ht="15.75" customHeight="1">
      <c r="A3545" s="1">
        <v>3544</v>
      </c>
      <c r="B3545" s="3">
        <v>3545</v>
      </c>
      <c r="C3545" s="3" t="s">
        <v>9530</v>
      </c>
      <c r="D3545" s="3" t="s">
        <v>9531</v>
      </c>
      <c r="E3545" s="3" t="s">
        <v>9532</v>
      </c>
      <c r="F3545" s="3">
        <v>0</v>
      </c>
      <c r="I3545" s="4" t="str">
        <f ca="1">IFERROR(__xludf.DUMMYFUNCTION("REGEXREPLACE(F3546,""\D"", """")"),"#VALUE!")</f>
        <v>#VALUE!</v>
      </c>
    </row>
    <row r="3546" spans="1:9" ht="15.75" customHeight="1">
      <c r="A3546" s="1">
        <v>3545</v>
      </c>
      <c r="B3546" s="3">
        <v>3546</v>
      </c>
      <c r="C3546" s="3" t="s">
        <v>9533</v>
      </c>
      <c r="D3546" s="3" t="s">
        <v>9534</v>
      </c>
      <c r="E3546" s="3" t="s">
        <v>21</v>
      </c>
      <c r="F3546" s="3">
        <v>0</v>
      </c>
      <c r="I3546" s="4" t="str">
        <f ca="1">IFERROR(__xludf.DUMMYFUNCTION("REGEXREPLACE(F3547,""\D"", """")"),"#VALUE!")</f>
        <v>#VALUE!</v>
      </c>
    </row>
    <row r="3547" spans="1:9" ht="15.75" customHeight="1">
      <c r="A3547" s="1">
        <v>3546</v>
      </c>
      <c r="B3547" s="3">
        <v>3547</v>
      </c>
      <c r="C3547" s="3" t="s">
        <v>9535</v>
      </c>
      <c r="D3547" s="3" t="s">
        <v>9536</v>
      </c>
      <c r="E3547" s="3" t="s">
        <v>21</v>
      </c>
      <c r="F3547" s="3">
        <v>0</v>
      </c>
      <c r="I3547" s="4" t="str">
        <f ca="1">IFERROR(__xludf.DUMMYFUNCTION("REGEXREPLACE(F3548,""\D"", """")"),"#VALUE!")</f>
        <v>#VALUE!</v>
      </c>
    </row>
    <row r="3548" spans="1:9" ht="15.75" customHeight="1">
      <c r="A3548" s="1">
        <v>3547</v>
      </c>
      <c r="B3548" s="3">
        <v>3548</v>
      </c>
      <c r="C3548" s="3" t="s">
        <v>9537</v>
      </c>
      <c r="D3548" s="3" t="s">
        <v>9538</v>
      </c>
      <c r="E3548" s="3" t="s">
        <v>9539</v>
      </c>
      <c r="F3548" s="3">
        <v>0</v>
      </c>
      <c r="I3548" s="4" t="str">
        <f ca="1">IFERROR(__xludf.DUMMYFUNCTION("REGEXREPLACE(F3549,""\D"", """")"),"#VALUE!")</f>
        <v>#VALUE!</v>
      </c>
    </row>
    <row r="3549" spans="1:9" ht="15.75" customHeight="1">
      <c r="A3549" s="1">
        <v>3548</v>
      </c>
      <c r="B3549" s="3">
        <v>3549</v>
      </c>
      <c r="C3549" s="3" t="s">
        <v>9540</v>
      </c>
      <c r="D3549" s="3" t="s">
        <v>9541</v>
      </c>
      <c r="E3549" s="3" t="s">
        <v>9542</v>
      </c>
      <c r="F3549" s="3" t="s">
        <v>87</v>
      </c>
      <c r="G3549" s="3">
        <v>3</v>
      </c>
      <c r="H3549" s="3" t="s">
        <v>88</v>
      </c>
      <c r="I3549" s="4" t="str">
        <f ca="1">IFERROR(__xludf.DUMMYFUNCTION("REGEXREPLACE(F3550,""\D"", """")"),"7")</f>
        <v>7</v>
      </c>
    </row>
    <row r="3550" spans="1:9" ht="15.75" customHeight="1">
      <c r="A3550" s="1">
        <v>3549</v>
      </c>
      <c r="B3550" s="3">
        <v>3550</v>
      </c>
      <c r="C3550" s="3" t="s">
        <v>9543</v>
      </c>
      <c r="D3550" s="3" t="s">
        <v>9544</v>
      </c>
      <c r="E3550" s="3" t="s">
        <v>9545</v>
      </c>
      <c r="F3550" s="3" t="s">
        <v>87</v>
      </c>
      <c r="G3550" s="3">
        <v>15</v>
      </c>
      <c r="H3550" s="3" t="s">
        <v>190</v>
      </c>
      <c r="I3550" s="4" t="str">
        <f ca="1">IFERROR(__xludf.DUMMYFUNCTION("REGEXREPLACE(F3551,""\D"", """")"),"7")</f>
        <v>7</v>
      </c>
    </row>
    <row r="3551" spans="1:9" ht="15.75" customHeight="1">
      <c r="A3551" s="1">
        <v>3550</v>
      </c>
      <c r="B3551" s="3">
        <v>3551</v>
      </c>
      <c r="C3551" s="3" t="s">
        <v>9546</v>
      </c>
      <c r="D3551" s="3" t="s">
        <v>9547</v>
      </c>
      <c r="E3551" s="3" t="s">
        <v>9548</v>
      </c>
      <c r="F3551" s="3" t="s">
        <v>263</v>
      </c>
      <c r="G3551" s="3">
        <v>3</v>
      </c>
      <c r="H3551" s="3" t="s">
        <v>30</v>
      </c>
      <c r="I3551" s="4" t="str">
        <f ca="1">IFERROR(__xludf.DUMMYFUNCTION("REGEXREPLACE(F3552,""\D"", """")"),"6")</f>
        <v>6</v>
      </c>
    </row>
    <row r="3552" spans="1:9" ht="15.75" customHeight="1">
      <c r="A3552" s="1">
        <v>3551</v>
      </c>
      <c r="B3552" s="3">
        <v>3552</v>
      </c>
      <c r="C3552" s="3" t="s">
        <v>9549</v>
      </c>
      <c r="D3552" s="3" t="s">
        <v>9550</v>
      </c>
      <c r="E3552" s="3" t="s">
        <v>9551</v>
      </c>
      <c r="F3552" s="3" t="s">
        <v>87</v>
      </c>
      <c r="G3552" s="3">
        <v>14</v>
      </c>
      <c r="H3552" s="3" t="s">
        <v>1059</v>
      </c>
      <c r="I3552" s="4" t="str">
        <f ca="1">IFERROR(__xludf.DUMMYFUNCTION("REGEXREPLACE(F3553,""\D"", """")"),"7")</f>
        <v>7</v>
      </c>
    </row>
    <row r="3553" spans="1:9" ht="15.75" customHeight="1">
      <c r="A3553" s="1">
        <v>3552</v>
      </c>
      <c r="B3553" s="3">
        <v>3553</v>
      </c>
      <c r="C3553" s="3" t="s">
        <v>9552</v>
      </c>
      <c r="D3553" s="3" t="s">
        <v>9553</v>
      </c>
      <c r="E3553" s="3" t="s">
        <v>9554</v>
      </c>
      <c r="F3553" s="3">
        <v>0</v>
      </c>
      <c r="I3553" s="4" t="str">
        <f ca="1">IFERROR(__xludf.DUMMYFUNCTION("REGEXREPLACE(F3554,""\D"", """")"),"#VALUE!")</f>
        <v>#VALUE!</v>
      </c>
    </row>
    <row r="3554" spans="1:9" ht="15.75" customHeight="1">
      <c r="A3554" s="1">
        <v>3553</v>
      </c>
      <c r="B3554" s="3">
        <v>3554</v>
      </c>
      <c r="C3554" s="3" t="s">
        <v>9555</v>
      </c>
      <c r="D3554" s="3" t="s">
        <v>9556</v>
      </c>
      <c r="E3554" s="3" t="s">
        <v>9557</v>
      </c>
      <c r="F3554" s="3" t="s">
        <v>41</v>
      </c>
      <c r="G3554" s="3">
        <v>0</v>
      </c>
      <c r="H3554" s="3" t="s">
        <v>18</v>
      </c>
      <c r="I3554" s="4" t="str">
        <f ca="1">IFERROR(__xludf.DUMMYFUNCTION("REGEXREPLACE(F3555,""\D"", """")"),"11")</f>
        <v>11</v>
      </c>
    </row>
    <row r="3555" spans="1:9" ht="15.75" customHeight="1">
      <c r="A3555" s="1">
        <v>3554</v>
      </c>
      <c r="B3555" s="3">
        <v>3555</v>
      </c>
      <c r="C3555" s="3" t="s">
        <v>9558</v>
      </c>
      <c r="D3555" s="3" t="s">
        <v>9559</v>
      </c>
      <c r="E3555" s="3" t="s">
        <v>21</v>
      </c>
      <c r="F3555" s="3">
        <v>0</v>
      </c>
      <c r="I3555" s="4" t="str">
        <f ca="1">IFERROR(__xludf.DUMMYFUNCTION("REGEXREPLACE(F3556,""\D"", """")"),"#VALUE!")</f>
        <v>#VALUE!</v>
      </c>
    </row>
    <row r="3556" spans="1:9" ht="15.75" customHeight="1">
      <c r="A3556" s="1">
        <v>3555</v>
      </c>
      <c r="B3556" s="3">
        <v>3556</v>
      </c>
      <c r="C3556" s="3" t="s">
        <v>9560</v>
      </c>
      <c r="D3556" s="3" t="s">
        <v>9561</v>
      </c>
      <c r="E3556" s="3" t="s">
        <v>21</v>
      </c>
      <c r="F3556" s="3">
        <v>0</v>
      </c>
      <c r="I3556" s="4" t="str">
        <f ca="1">IFERROR(__xludf.DUMMYFUNCTION("REGEXREPLACE(F3557,""\D"", """")"),"#VALUE!")</f>
        <v>#VALUE!</v>
      </c>
    </row>
    <row r="3557" spans="1:9" ht="15.75" customHeight="1">
      <c r="A3557" s="1">
        <v>3556</v>
      </c>
      <c r="B3557" s="3">
        <v>3557</v>
      </c>
      <c r="C3557" s="3" t="s">
        <v>9562</v>
      </c>
      <c r="D3557" s="3" t="s">
        <v>9563</v>
      </c>
      <c r="E3557" s="3" t="s">
        <v>9564</v>
      </c>
      <c r="F3557" s="3" t="s">
        <v>302</v>
      </c>
      <c r="G3557" s="3">
        <v>2</v>
      </c>
      <c r="H3557" s="3" t="s">
        <v>76</v>
      </c>
      <c r="I3557" s="4" t="str">
        <f ca="1">IFERROR(__xludf.DUMMYFUNCTION("REGEXREPLACE(F3558,""\D"", """")"),"18")</f>
        <v>18</v>
      </c>
    </row>
    <row r="3558" spans="1:9" ht="15.75" customHeight="1">
      <c r="A3558" s="1">
        <v>3557</v>
      </c>
      <c r="B3558" s="3">
        <v>3558</v>
      </c>
      <c r="C3558" s="3" t="s">
        <v>9565</v>
      </c>
      <c r="D3558" s="3" t="s">
        <v>9566</v>
      </c>
      <c r="E3558" s="3" t="s">
        <v>9567</v>
      </c>
      <c r="F3558" s="3">
        <v>0</v>
      </c>
      <c r="I3558" s="4" t="str">
        <f ca="1">IFERROR(__xludf.DUMMYFUNCTION("REGEXREPLACE(F3559,""\D"", """")"),"#VALUE!")</f>
        <v>#VALUE!</v>
      </c>
    </row>
    <row r="3559" spans="1:9" ht="15.75" customHeight="1">
      <c r="A3559" s="1">
        <v>3558</v>
      </c>
      <c r="B3559" s="3">
        <v>3559</v>
      </c>
      <c r="C3559" s="3" t="s">
        <v>9568</v>
      </c>
      <c r="D3559" s="3" t="s">
        <v>9569</v>
      </c>
      <c r="E3559" s="3" t="s">
        <v>21</v>
      </c>
      <c r="F3559" s="3">
        <v>0</v>
      </c>
      <c r="I3559" s="4" t="str">
        <f ca="1">IFERROR(__xludf.DUMMYFUNCTION("REGEXREPLACE(F3560,""\D"", """")"),"#VALUE!")</f>
        <v>#VALUE!</v>
      </c>
    </row>
    <row r="3560" spans="1:9" ht="15.75" customHeight="1">
      <c r="A3560" s="1">
        <v>3559</v>
      </c>
      <c r="B3560" s="3">
        <v>3560</v>
      </c>
      <c r="C3560" s="3" t="s">
        <v>9570</v>
      </c>
      <c r="D3560" s="3" t="s">
        <v>9571</v>
      </c>
      <c r="E3560" s="3" t="s">
        <v>9572</v>
      </c>
      <c r="F3560" s="3" t="s">
        <v>277</v>
      </c>
      <c r="G3560" s="3">
        <v>0</v>
      </c>
      <c r="H3560" s="3" t="s">
        <v>557</v>
      </c>
      <c r="I3560" s="4" t="str">
        <f ca="1">IFERROR(__xludf.DUMMYFUNCTION("REGEXREPLACE(F3561,""\D"", """")"),"5")</f>
        <v>5</v>
      </c>
    </row>
    <row r="3561" spans="1:9" ht="15.75" customHeight="1">
      <c r="A3561" s="1">
        <v>3560</v>
      </c>
      <c r="B3561" s="3">
        <v>3561</v>
      </c>
      <c r="C3561" s="3" t="s">
        <v>9573</v>
      </c>
      <c r="D3561" s="3" t="s">
        <v>9574</v>
      </c>
      <c r="E3561" s="3" t="s">
        <v>9575</v>
      </c>
      <c r="F3561" s="3" t="s">
        <v>87</v>
      </c>
      <c r="G3561" s="3">
        <v>10</v>
      </c>
      <c r="H3561" s="3" t="s">
        <v>235</v>
      </c>
      <c r="I3561" s="4" t="str">
        <f ca="1">IFERROR(__xludf.DUMMYFUNCTION("REGEXREPLACE(F3562,""\D"", """")"),"7")</f>
        <v>7</v>
      </c>
    </row>
    <row r="3562" spans="1:9" ht="15.75" customHeight="1">
      <c r="A3562" s="1">
        <v>3561</v>
      </c>
      <c r="B3562" s="3">
        <v>3562</v>
      </c>
      <c r="C3562" s="3" t="s">
        <v>9576</v>
      </c>
      <c r="D3562" s="3" t="s">
        <v>9577</v>
      </c>
      <c r="E3562" s="3" t="s">
        <v>9578</v>
      </c>
      <c r="F3562" s="3">
        <v>0</v>
      </c>
      <c r="I3562" s="4" t="str">
        <f ca="1">IFERROR(__xludf.DUMMYFUNCTION("REGEXREPLACE(F3563,""\D"", """")"),"#VALUE!")</f>
        <v>#VALUE!</v>
      </c>
    </row>
    <row r="3563" spans="1:9" ht="15.75" customHeight="1">
      <c r="A3563" s="1">
        <v>3562</v>
      </c>
      <c r="B3563" s="3">
        <v>3563</v>
      </c>
      <c r="C3563" s="3" t="s">
        <v>9579</v>
      </c>
      <c r="D3563" s="3" t="s">
        <v>9580</v>
      </c>
      <c r="E3563" s="3" t="s">
        <v>9581</v>
      </c>
      <c r="F3563" s="3" t="s">
        <v>61</v>
      </c>
      <c r="G3563" s="3">
        <v>1</v>
      </c>
      <c r="H3563" s="3" t="s">
        <v>30</v>
      </c>
      <c r="I3563" s="4" t="str">
        <f ca="1">IFERROR(__xludf.DUMMYFUNCTION("REGEXREPLACE(F3564,""\D"", """")"),"8")</f>
        <v>8</v>
      </c>
    </row>
    <row r="3564" spans="1:9" ht="15.75" customHeight="1">
      <c r="A3564" s="1">
        <v>3563</v>
      </c>
      <c r="B3564" s="3">
        <v>3564</v>
      </c>
      <c r="C3564" s="3" t="s">
        <v>9582</v>
      </c>
      <c r="D3564" s="3" t="s">
        <v>9583</v>
      </c>
      <c r="E3564" s="3" t="s">
        <v>21</v>
      </c>
      <c r="F3564" s="3">
        <v>0</v>
      </c>
      <c r="I3564" s="4" t="str">
        <f ca="1">IFERROR(__xludf.DUMMYFUNCTION("REGEXREPLACE(F3565,""\D"", """")"),"#VALUE!")</f>
        <v>#VALUE!</v>
      </c>
    </row>
    <row r="3565" spans="1:9" ht="15.75" customHeight="1">
      <c r="A3565" s="1">
        <v>3564</v>
      </c>
      <c r="B3565" s="3">
        <v>3565</v>
      </c>
      <c r="C3565" s="3" t="s">
        <v>9584</v>
      </c>
      <c r="D3565" s="3" t="s">
        <v>9585</v>
      </c>
      <c r="E3565" s="3" t="s">
        <v>21</v>
      </c>
      <c r="F3565" s="3">
        <v>0</v>
      </c>
      <c r="I3565" s="4" t="str">
        <f ca="1">IFERROR(__xludf.DUMMYFUNCTION("REGEXREPLACE(F3566,""\D"", """")"),"#VALUE!")</f>
        <v>#VALUE!</v>
      </c>
    </row>
    <row r="3566" spans="1:9" ht="15.75" customHeight="1">
      <c r="A3566" s="1">
        <v>3565</v>
      </c>
      <c r="B3566" s="3">
        <v>3566</v>
      </c>
      <c r="C3566" s="3" t="s">
        <v>9586</v>
      </c>
      <c r="D3566" s="3" t="s">
        <v>9587</v>
      </c>
      <c r="E3566" s="3" t="s">
        <v>21</v>
      </c>
      <c r="F3566" s="3">
        <v>0</v>
      </c>
      <c r="I3566" s="4" t="str">
        <f ca="1">IFERROR(__xludf.DUMMYFUNCTION("REGEXREPLACE(F3567,""\D"", """")"),"#VALUE!")</f>
        <v>#VALUE!</v>
      </c>
    </row>
    <row r="3567" spans="1:9" ht="15.75" customHeight="1">
      <c r="A3567" s="1">
        <v>3566</v>
      </c>
      <c r="B3567" s="3">
        <v>3567</v>
      </c>
      <c r="C3567" s="3" t="s">
        <v>9588</v>
      </c>
      <c r="D3567" s="3" t="s">
        <v>9589</v>
      </c>
      <c r="E3567" s="3" t="s">
        <v>9590</v>
      </c>
      <c r="F3567" s="3">
        <v>0</v>
      </c>
      <c r="I3567" s="4" t="str">
        <f ca="1">IFERROR(__xludf.DUMMYFUNCTION("REGEXREPLACE(F3568,""\D"", """")"),"#VALUE!")</f>
        <v>#VALUE!</v>
      </c>
    </row>
    <row r="3568" spans="1:9" ht="15.75" customHeight="1">
      <c r="A3568" s="1">
        <v>3567</v>
      </c>
      <c r="B3568" s="3">
        <v>3568</v>
      </c>
      <c r="C3568" s="3" t="s">
        <v>9591</v>
      </c>
      <c r="D3568" s="3" t="s">
        <v>9592</v>
      </c>
      <c r="E3568" s="3" t="s">
        <v>21</v>
      </c>
      <c r="F3568" s="3">
        <v>0</v>
      </c>
      <c r="I3568" s="4" t="str">
        <f ca="1">IFERROR(__xludf.DUMMYFUNCTION("REGEXREPLACE(F3569,""\D"", """")"),"#VALUE!")</f>
        <v>#VALUE!</v>
      </c>
    </row>
    <row r="3569" spans="1:9" ht="15.75" customHeight="1">
      <c r="A3569" s="1">
        <v>3568</v>
      </c>
      <c r="B3569" s="3">
        <v>3569</v>
      </c>
      <c r="C3569" s="3" t="s">
        <v>9593</v>
      </c>
      <c r="D3569" s="3" t="s">
        <v>9594</v>
      </c>
      <c r="E3569" s="3" t="s">
        <v>9595</v>
      </c>
      <c r="F3569" s="3">
        <v>0</v>
      </c>
      <c r="I3569" s="4" t="str">
        <f ca="1">IFERROR(__xludf.DUMMYFUNCTION("REGEXREPLACE(F3570,""\D"", """")"),"#VALUE!")</f>
        <v>#VALUE!</v>
      </c>
    </row>
    <row r="3570" spans="1:9" ht="15.75" customHeight="1">
      <c r="A3570" s="1">
        <v>3569</v>
      </c>
      <c r="B3570" s="3">
        <v>3570</v>
      </c>
      <c r="C3570" s="3" t="s">
        <v>9596</v>
      </c>
      <c r="D3570" s="3" t="s">
        <v>9597</v>
      </c>
      <c r="E3570" s="3" t="s">
        <v>3181</v>
      </c>
      <c r="F3570" s="3">
        <v>0</v>
      </c>
      <c r="I3570" s="4" t="str">
        <f ca="1">IFERROR(__xludf.DUMMYFUNCTION("REGEXREPLACE(F3571,""\D"", """")"),"#VALUE!")</f>
        <v>#VALUE!</v>
      </c>
    </row>
    <row r="3571" spans="1:9" ht="15.75" customHeight="1">
      <c r="A3571" s="1">
        <v>3570</v>
      </c>
      <c r="B3571" s="3">
        <v>3571</v>
      </c>
      <c r="C3571" s="3" t="s">
        <v>9598</v>
      </c>
      <c r="D3571" s="3" t="s">
        <v>9599</v>
      </c>
      <c r="E3571" s="3" t="s">
        <v>9600</v>
      </c>
      <c r="F3571" s="3" t="s">
        <v>2079</v>
      </c>
      <c r="G3571" s="3">
        <v>36</v>
      </c>
      <c r="H3571" s="3" t="s">
        <v>1991</v>
      </c>
      <c r="I3571" s="4" t="str">
        <f ca="1">IFERROR(__xludf.DUMMYFUNCTION("REGEXREPLACE(F3572,""\D"", """")"),"30")</f>
        <v>30</v>
      </c>
    </row>
    <row r="3572" spans="1:9" ht="15.75" customHeight="1">
      <c r="A3572" s="1">
        <v>3571</v>
      </c>
      <c r="B3572" s="3">
        <v>3572</v>
      </c>
      <c r="C3572" s="3" t="s">
        <v>9601</v>
      </c>
      <c r="D3572" s="3" t="s">
        <v>9602</v>
      </c>
      <c r="E3572" s="3" t="s">
        <v>9603</v>
      </c>
      <c r="F3572" s="3" t="s">
        <v>134</v>
      </c>
      <c r="G3572" s="3">
        <v>0</v>
      </c>
      <c r="H3572" s="3" t="s">
        <v>298</v>
      </c>
      <c r="I3572" s="4" t="str">
        <f ca="1">IFERROR(__xludf.DUMMYFUNCTION("REGEXREPLACE(F3573,""\D"", """")"),"3")</f>
        <v>3</v>
      </c>
    </row>
    <row r="3573" spans="1:9" ht="15.75" customHeight="1">
      <c r="A3573" s="1">
        <v>3572</v>
      </c>
      <c r="B3573" s="3">
        <v>3573</v>
      </c>
      <c r="C3573" s="3" t="s">
        <v>9604</v>
      </c>
      <c r="D3573" s="3" t="s">
        <v>9605</v>
      </c>
      <c r="E3573" s="3" t="s">
        <v>9606</v>
      </c>
      <c r="F3573" s="3">
        <v>0</v>
      </c>
      <c r="I3573" s="4" t="str">
        <f ca="1">IFERROR(__xludf.DUMMYFUNCTION("REGEXREPLACE(F3574,""\D"", """")"),"#VALUE!")</f>
        <v>#VALUE!</v>
      </c>
    </row>
    <row r="3574" spans="1:9" ht="15.75" customHeight="1">
      <c r="A3574" s="1">
        <v>3573</v>
      </c>
      <c r="B3574" s="3">
        <v>3574</v>
      </c>
      <c r="C3574" s="3" t="s">
        <v>9607</v>
      </c>
      <c r="D3574" s="3" t="s">
        <v>9608</v>
      </c>
      <c r="E3574" s="3" t="s">
        <v>21</v>
      </c>
      <c r="F3574" s="3">
        <v>0</v>
      </c>
      <c r="I3574" s="4" t="str">
        <f ca="1">IFERROR(__xludf.DUMMYFUNCTION("REGEXREPLACE(F3575,""\D"", """")"),"#VALUE!")</f>
        <v>#VALUE!</v>
      </c>
    </row>
    <row r="3575" spans="1:9" ht="15.75" customHeight="1">
      <c r="A3575" s="1">
        <v>3574</v>
      </c>
      <c r="B3575" s="3">
        <v>3575</v>
      </c>
      <c r="C3575" s="3" t="s">
        <v>9609</v>
      </c>
      <c r="D3575" s="3" t="s">
        <v>9610</v>
      </c>
      <c r="E3575" s="3" t="s">
        <v>9611</v>
      </c>
      <c r="F3575" s="3">
        <v>0</v>
      </c>
      <c r="I3575" s="4" t="str">
        <f ca="1">IFERROR(__xludf.DUMMYFUNCTION("REGEXREPLACE(F3576,""\D"", """")"),"#VALUE!")</f>
        <v>#VALUE!</v>
      </c>
    </row>
    <row r="3576" spans="1:9" ht="15.75" customHeight="1">
      <c r="A3576" s="1">
        <v>3575</v>
      </c>
      <c r="B3576" s="3">
        <v>3576</v>
      </c>
      <c r="C3576" s="3" t="s">
        <v>9612</v>
      </c>
      <c r="D3576" s="3" t="s">
        <v>9613</v>
      </c>
      <c r="E3576" s="3" t="s">
        <v>1994</v>
      </c>
      <c r="F3576" s="3">
        <v>0</v>
      </c>
      <c r="I3576" s="4" t="str">
        <f ca="1">IFERROR(__xludf.DUMMYFUNCTION("REGEXREPLACE(F3577,""\D"", """")"),"#VALUE!")</f>
        <v>#VALUE!</v>
      </c>
    </row>
    <row r="3577" spans="1:9" ht="15.75" customHeight="1">
      <c r="A3577" s="1">
        <v>3576</v>
      </c>
      <c r="B3577" s="3">
        <v>3577</v>
      </c>
      <c r="C3577" s="3" t="s">
        <v>9614</v>
      </c>
      <c r="D3577" s="3" t="s">
        <v>9615</v>
      </c>
      <c r="E3577" s="3" t="s">
        <v>9616</v>
      </c>
      <c r="F3577" s="3" t="s">
        <v>95</v>
      </c>
      <c r="G3577" s="3">
        <v>0</v>
      </c>
      <c r="H3577" s="3" t="s">
        <v>144</v>
      </c>
      <c r="I3577" s="4" t="str">
        <f ca="1">IFERROR(__xludf.DUMMYFUNCTION("REGEXREPLACE(F3578,""\D"", """")"),"14")</f>
        <v>14</v>
      </c>
    </row>
    <row r="3578" spans="1:9" ht="15.75" customHeight="1">
      <c r="A3578" s="1">
        <v>3577</v>
      </c>
      <c r="B3578" s="3">
        <v>3578</v>
      </c>
      <c r="C3578" s="3" t="s">
        <v>9617</v>
      </c>
      <c r="D3578" s="3" t="s">
        <v>9618</v>
      </c>
      <c r="E3578" s="3" t="s">
        <v>21</v>
      </c>
      <c r="F3578" s="3">
        <v>0</v>
      </c>
      <c r="I3578" s="4" t="str">
        <f ca="1">IFERROR(__xludf.DUMMYFUNCTION("REGEXREPLACE(F3579,""\D"", """")"),"#VALUE!")</f>
        <v>#VALUE!</v>
      </c>
    </row>
    <row r="3579" spans="1:9" ht="15.75" customHeight="1">
      <c r="A3579" s="1">
        <v>3578</v>
      </c>
      <c r="B3579" s="3">
        <v>3579</v>
      </c>
      <c r="C3579" s="3" t="s">
        <v>9619</v>
      </c>
      <c r="D3579" s="3" t="s">
        <v>9620</v>
      </c>
      <c r="E3579" s="3" t="s">
        <v>9621</v>
      </c>
      <c r="F3579" s="3">
        <v>0</v>
      </c>
      <c r="I3579" s="4" t="str">
        <f ca="1">IFERROR(__xludf.DUMMYFUNCTION("REGEXREPLACE(F3580,""\D"", """")"),"#VALUE!")</f>
        <v>#VALUE!</v>
      </c>
    </row>
    <row r="3580" spans="1:9" ht="15.75" customHeight="1">
      <c r="A3580" s="1">
        <v>3579</v>
      </c>
      <c r="B3580" s="3">
        <v>3580</v>
      </c>
      <c r="C3580" s="3" t="s">
        <v>9622</v>
      </c>
      <c r="D3580" s="3" t="s">
        <v>9623</v>
      </c>
      <c r="E3580" s="3" t="s">
        <v>9624</v>
      </c>
      <c r="F3580" s="3" t="s">
        <v>41</v>
      </c>
      <c r="G3580" s="3">
        <v>14</v>
      </c>
      <c r="H3580" s="3" t="s">
        <v>1627</v>
      </c>
      <c r="I3580" s="4" t="str">
        <f ca="1">IFERROR(__xludf.DUMMYFUNCTION("REGEXREPLACE(F3581,""\D"", """")"),"11")</f>
        <v>11</v>
      </c>
    </row>
    <row r="3581" spans="1:9" ht="15.75" customHeight="1">
      <c r="A3581" s="1">
        <v>3580</v>
      </c>
      <c r="B3581" s="3">
        <v>3581</v>
      </c>
      <c r="C3581" s="3" t="s">
        <v>9625</v>
      </c>
      <c r="D3581" s="3" t="s">
        <v>9626</v>
      </c>
      <c r="E3581" s="3" t="s">
        <v>9627</v>
      </c>
      <c r="F3581" s="3">
        <v>0</v>
      </c>
      <c r="I3581" s="4" t="str">
        <f ca="1">IFERROR(__xludf.DUMMYFUNCTION("REGEXREPLACE(F3582,""\D"", """")"),"#VALUE!")</f>
        <v>#VALUE!</v>
      </c>
    </row>
    <row r="3582" spans="1:9" ht="15.75" customHeight="1">
      <c r="A3582" s="1">
        <v>3581</v>
      </c>
      <c r="B3582" s="3">
        <v>3582</v>
      </c>
      <c r="C3582" s="3" t="s">
        <v>9628</v>
      </c>
      <c r="D3582" s="3" t="s">
        <v>9629</v>
      </c>
      <c r="E3582" s="3" t="s">
        <v>9630</v>
      </c>
      <c r="F3582" s="3" t="s">
        <v>52</v>
      </c>
      <c r="G3582" s="3">
        <v>15</v>
      </c>
      <c r="H3582" s="3" t="s">
        <v>2776</v>
      </c>
      <c r="I3582" s="4" t="str">
        <f ca="1">IFERROR(__xludf.DUMMYFUNCTION("REGEXREPLACE(F3583,""\D"", """")"),"23")</f>
        <v>23</v>
      </c>
    </row>
    <row r="3583" spans="1:9" ht="15.75" customHeight="1">
      <c r="A3583" s="1">
        <v>3582</v>
      </c>
      <c r="B3583" s="3">
        <v>3583</v>
      </c>
      <c r="C3583" s="3" t="s">
        <v>9631</v>
      </c>
      <c r="D3583" s="3" t="s">
        <v>9632</v>
      </c>
      <c r="E3583" s="3" t="s">
        <v>9633</v>
      </c>
      <c r="F3583" s="3" t="s">
        <v>41</v>
      </c>
      <c r="G3583" s="3">
        <v>20</v>
      </c>
      <c r="H3583" s="3" t="s">
        <v>473</v>
      </c>
      <c r="I3583" s="4" t="str">
        <f ca="1">IFERROR(__xludf.DUMMYFUNCTION("REGEXREPLACE(F3584,""\D"", """")"),"11")</f>
        <v>11</v>
      </c>
    </row>
    <row r="3584" spans="1:9" ht="15.75" customHeight="1">
      <c r="A3584" s="1">
        <v>3583</v>
      </c>
      <c r="B3584" s="3">
        <v>3584</v>
      </c>
      <c r="C3584" s="3" t="s">
        <v>9634</v>
      </c>
      <c r="D3584" s="3" t="s">
        <v>9635</v>
      </c>
      <c r="E3584" s="3" t="s">
        <v>9636</v>
      </c>
      <c r="F3584" s="3">
        <v>0</v>
      </c>
      <c r="I3584" s="4" t="str">
        <f ca="1">IFERROR(__xludf.DUMMYFUNCTION("REGEXREPLACE(F3585,""\D"", """")"),"#VALUE!")</f>
        <v>#VALUE!</v>
      </c>
    </row>
    <row r="3585" spans="1:9" ht="15.75" customHeight="1">
      <c r="A3585" s="1">
        <v>3584</v>
      </c>
      <c r="B3585" s="3">
        <v>3585</v>
      </c>
      <c r="C3585" s="3" t="s">
        <v>9637</v>
      </c>
      <c r="D3585" s="3" t="s">
        <v>9638</v>
      </c>
      <c r="E3585" s="3" t="s">
        <v>9639</v>
      </c>
      <c r="F3585" s="3">
        <v>0</v>
      </c>
      <c r="I3585" s="4" t="str">
        <f ca="1">IFERROR(__xludf.DUMMYFUNCTION("REGEXREPLACE(F3586,""\D"", """")"),"#VALUE!")</f>
        <v>#VALUE!</v>
      </c>
    </row>
    <row r="3586" spans="1:9" ht="15.75" customHeight="1">
      <c r="A3586" s="1">
        <v>3585</v>
      </c>
      <c r="B3586" s="3">
        <v>3586</v>
      </c>
      <c r="C3586" s="3" t="s">
        <v>9640</v>
      </c>
      <c r="D3586" s="3" t="s">
        <v>9641</v>
      </c>
      <c r="E3586" s="3" t="s">
        <v>9642</v>
      </c>
      <c r="F3586" s="3">
        <v>0</v>
      </c>
      <c r="I3586" s="4" t="str">
        <f ca="1">IFERROR(__xludf.DUMMYFUNCTION("REGEXREPLACE(F3587,""\D"", """")"),"#VALUE!")</f>
        <v>#VALUE!</v>
      </c>
    </row>
    <row r="3587" spans="1:9" ht="15.75" customHeight="1">
      <c r="A3587" s="1">
        <v>3586</v>
      </c>
      <c r="B3587" s="3">
        <v>3587</v>
      </c>
      <c r="C3587" s="3" t="s">
        <v>9643</v>
      </c>
      <c r="D3587" s="3" t="s">
        <v>9644</v>
      </c>
      <c r="E3587" s="3" t="s">
        <v>21</v>
      </c>
      <c r="F3587" s="3">
        <v>0</v>
      </c>
      <c r="I3587" s="4" t="str">
        <f ca="1">IFERROR(__xludf.DUMMYFUNCTION("REGEXREPLACE(F3588,""\D"", """")"),"#VALUE!")</f>
        <v>#VALUE!</v>
      </c>
    </row>
    <row r="3588" spans="1:9" ht="15.75" customHeight="1">
      <c r="A3588" s="1">
        <v>3587</v>
      </c>
      <c r="B3588" s="3">
        <v>3588</v>
      </c>
      <c r="C3588" s="3" t="s">
        <v>9645</v>
      </c>
      <c r="D3588" s="3" t="s">
        <v>9646</v>
      </c>
      <c r="E3588" s="3" t="s">
        <v>9647</v>
      </c>
      <c r="F3588" s="3" t="s">
        <v>166</v>
      </c>
      <c r="G3588" s="3">
        <v>6</v>
      </c>
      <c r="H3588" s="3" t="s">
        <v>88</v>
      </c>
      <c r="I3588" s="4" t="str">
        <f ca="1">IFERROR(__xludf.DUMMYFUNCTION("REGEXREPLACE(F3589,""\D"", """")"),"4")</f>
        <v>4</v>
      </c>
    </row>
    <row r="3589" spans="1:9" ht="15.75" customHeight="1">
      <c r="A3589" s="1">
        <v>3588</v>
      </c>
      <c r="B3589" s="3">
        <v>3589</v>
      </c>
      <c r="C3589" s="3" t="s">
        <v>9648</v>
      </c>
      <c r="D3589" s="3" t="s">
        <v>9649</v>
      </c>
      <c r="E3589" s="3" t="s">
        <v>9650</v>
      </c>
      <c r="F3589" s="3">
        <v>0</v>
      </c>
      <c r="I3589" s="4" t="str">
        <f ca="1">IFERROR(__xludf.DUMMYFUNCTION("REGEXREPLACE(F3590,""\D"", """")"),"#VALUE!")</f>
        <v>#VALUE!</v>
      </c>
    </row>
    <row r="3590" spans="1:9" ht="15.75" customHeight="1">
      <c r="A3590" s="1">
        <v>3589</v>
      </c>
      <c r="B3590" s="3">
        <v>3590</v>
      </c>
      <c r="C3590" s="3" t="s">
        <v>9651</v>
      </c>
      <c r="D3590" s="3" t="s">
        <v>9652</v>
      </c>
      <c r="E3590" s="3" t="s">
        <v>9653</v>
      </c>
      <c r="F3590" s="3" t="s">
        <v>61</v>
      </c>
      <c r="G3590" s="3">
        <v>18</v>
      </c>
      <c r="H3590" s="3" t="s">
        <v>531</v>
      </c>
      <c r="I3590" s="4" t="str">
        <f ca="1">IFERROR(__xludf.DUMMYFUNCTION("REGEXREPLACE(F3591,""\D"", """")"),"8")</f>
        <v>8</v>
      </c>
    </row>
    <row r="3591" spans="1:9" ht="15.75" customHeight="1">
      <c r="A3591" s="1">
        <v>3590</v>
      </c>
      <c r="B3591" s="3">
        <v>3591</v>
      </c>
      <c r="C3591" s="3" t="s">
        <v>9654</v>
      </c>
      <c r="D3591" s="3" t="s">
        <v>9655</v>
      </c>
      <c r="E3591" s="3" t="s">
        <v>9656</v>
      </c>
      <c r="F3591" s="3" t="s">
        <v>381</v>
      </c>
      <c r="G3591" s="3">
        <v>0</v>
      </c>
      <c r="H3591" s="3" t="s">
        <v>62</v>
      </c>
      <c r="I3591" s="4" t="str">
        <f ca="1">IFERROR(__xludf.DUMMYFUNCTION("REGEXREPLACE(F3592,""\D"", """")"),"15")</f>
        <v>15</v>
      </c>
    </row>
    <row r="3592" spans="1:9" ht="15.75" customHeight="1">
      <c r="A3592" s="1">
        <v>3591</v>
      </c>
      <c r="B3592" s="3">
        <v>3592</v>
      </c>
      <c r="C3592" s="3" t="s">
        <v>9657</v>
      </c>
      <c r="D3592" s="3" t="s">
        <v>9658</v>
      </c>
      <c r="E3592" s="3" t="s">
        <v>9659</v>
      </c>
      <c r="F3592" s="3" t="s">
        <v>370</v>
      </c>
      <c r="G3592" s="3">
        <v>2</v>
      </c>
      <c r="H3592" s="3" t="s">
        <v>144</v>
      </c>
      <c r="I3592" s="4" t="str">
        <f ca="1">IFERROR(__xludf.DUMMYFUNCTION("REGEXREPLACE(F3593,""\D"", """")"),"12")</f>
        <v>12</v>
      </c>
    </row>
    <row r="3593" spans="1:9" ht="15.75" customHeight="1">
      <c r="A3593" s="1">
        <v>3592</v>
      </c>
      <c r="B3593" s="3">
        <v>3593</v>
      </c>
      <c r="C3593" s="3" t="s">
        <v>9660</v>
      </c>
      <c r="D3593" s="3" t="s">
        <v>9661</v>
      </c>
      <c r="E3593" s="3" t="s">
        <v>21</v>
      </c>
      <c r="F3593" s="3">
        <v>0</v>
      </c>
      <c r="I3593" s="4" t="str">
        <f ca="1">IFERROR(__xludf.DUMMYFUNCTION("REGEXREPLACE(F3594,""\D"", """")"),"#VALUE!")</f>
        <v>#VALUE!</v>
      </c>
    </row>
    <row r="3594" spans="1:9" ht="15.75" customHeight="1">
      <c r="A3594" s="1">
        <v>3593</v>
      </c>
      <c r="B3594" s="3">
        <v>3594</v>
      </c>
      <c r="C3594" s="3" t="s">
        <v>9662</v>
      </c>
      <c r="D3594" s="3" t="s">
        <v>9663</v>
      </c>
      <c r="E3594" s="3" t="s">
        <v>9664</v>
      </c>
      <c r="F3594" s="3">
        <v>0</v>
      </c>
      <c r="I3594" s="4" t="str">
        <f ca="1">IFERROR(__xludf.DUMMYFUNCTION("REGEXREPLACE(F3595,""\D"", """")"),"#VALUE!")</f>
        <v>#VALUE!</v>
      </c>
    </row>
    <row r="3595" spans="1:9" ht="15.75" customHeight="1">
      <c r="A3595" s="1">
        <v>3594</v>
      </c>
      <c r="B3595" s="3">
        <v>3595</v>
      </c>
      <c r="C3595" s="3" t="s">
        <v>9665</v>
      </c>
      <c r="D3595" s="3" t="s">
        <v>9666</v>
      </c>
      <c r="E3595" s="3" t="s">
        <v>1644</v>
      </c>
      <c r="F3595" s="3">
        <v>0</v>
      </c>
      <c r="I3595" s="4" t="str">
        <f ca="1">IFERROR(__xludf.DUMMYFUNCTION("REGEXREPLACE(F3596,""\D"", """")"),"#VALUE!")</f>
        <v>#VALUE!</v>
      </c>
    </row>
    <row r="3596" spans="1:9" ht="15.75" customHeight="1">
      <c r="A3596" s="1">
        <v>3595</v>
      </c>
      <c r="B3596" s="3">
        <v>3596</v>
      </c>
      <c r="C3596" s="3" t="s">
        <v>9667</v>
      </c>
      <c r="D3596" s="3" t="s">
        <v>9668</v>
      </c>
      <c r="E3596" s="3" t="s">
        <v>9669</v>
      </c>
      <c r="F3596" s="3">
        <v>0</v>
      </c>
      <c r="I3596" s="4" t="str">
        <f ca="1">IFERROR(__xludf.DUMMYFUNCTION("REGEXREPLACE(F3597,""\D"", """")"),"#VALUE!")</f>
        <v>#VALUE!</v>
      </c>
    </row>
    <row r="3597" spans="1:9" ht="15.75" customHeight="1">
      <c r="A3597" s="1">
        <v>3596</v>
      </c>
      <c r="B3597" s="3">
        <v>3597</v>
      </c>
      <c r="C3597" s="3" t="s">
        <v>9670</v>
      </c>
      <c r="D3597" s="3" t="s">
        <v>9671</v>
      </c>
      <c r="E3597" s="3" t="s">
        <v>9672</v>
      </c>
      <c r="F3597" s="3" t="s">
        <v>302</v>
      </c>
      <c r="G3597" s="3">
        <v>33</v>
      </c>
      <c r="H3597" s="3" t="s">
        <v>112</v>
      </c>
      <c r="I3597" s="4" t="str">
        <f ca="1">IFERROR(__xludf.DUMMYFUNCTION("REGEXREPLACE(F3598,""\D"", """")"),"18")</f>
        <v>18</v>
      </c>
    </row>
    <row r="3598" spans="1:9" ht="15.75" customHeight="1">
      <c r="A3598" s="1">
        <v>3597</v>
      </c>
      <c r="B3598" s="3">
        <v>3598</v>
      </c>
      <c r="C3598" s="3" t="s">
        <v>9673</v>
      </c>
      <c r="D3598" s="3" t="s">
        <v>9674</v>
      </c>
      <c r="E3598" s="3" t="s">
        <v>9675</v>
      </c>
      <c r="F3598" s="3" t="s">
        <v>61</v>
      </c>
      <c r="G3598" s="3">
        <v>9</v>
      </c>
      <c r="H3598" s="3" t="s">
        <v>235</v>
      </c>
      <c r="I3598" s="4" t="str">
        <f ca="1">IFERROR(__xludf.DUMMYFUNCTION("REGEXREPLACE(F3599,""\D"", """")"),"8")</f>
        <v>8</v>
      </c>
    </row>
    <row r="3599" spans="1:9" ht="15.75" customHeight="1">
      <c r="A3599" s="1">
        <v>3598</v>
      </c>
      <c r="B3599" s="3">
        <v>3599</v>
      </c>
      <c r="C3599" s="3" t="s">
        <v>9676</v>
      </c>
      <c r="D3599" s="3" t="s">
        <v>9677</v>
      </c>
      <c r="E3599" s="3" t="s">
        <v>21</v>
      </c>
      <c r="F3599" s="3">
        <v>0</v>
      </c>
      <c r="I3599" s="4" t="str">
        <f ca="1">IFERROR(__xludf.DUMMYFUNCTION("REGEXREPLACE(F3600,""\D"", """")"),"#VALUE!")</f>
        <v>#VALUE!</v>
      </c>
    </row>
    <row r="3600" spans="1:9" ht="15.75" customHeight="1">
      <c r="A3600" s="1">
        <v>3599</v>
      </c>
      <c r="B3600" s="3">
        <v>3600</v>
      </c>
      <c r="C3600" s="3" t="s">
        <v>9678</v>
      </c>
      <c r="D3600" s="3" t="s">
        <v>9679</v>
      </c>
      <c r="E3600" s="3" t="s">
        <v>9680</v>
      </c>
      <c r="F3600" s="3" t="s">
        <v>95</v>
      </c>
      <c r="G3600" s="3">
        <v>0</v>
      </c>
      <c r="H3600" s="3" t="s">
        <v>144</v>
      </c>
      <c r="I3600" s="4" t="str">
        <f ca="1">IFERROR(__xludf.DUMMYFUNCTION("REGEXREPLACE(F3601,""\D"", """")"),"14")</f>
        <v>14</v>
      </c>
    </row>
    <row r="3601" spans="1:9" ht="15.75" customHeight="1">
      <c r="A3601" s="1">
        <v>3600</v>
      </c>
      <c r="B3601" s="3">
        <v>3601</v>
      </c>
      <c r="C3601" s="3" t="s">
        <v>9681</v>
      </c>
      <c r="D3601" s="3" t="s">
        <v>9682</v>
      </c>
      <c r="E3601" s="3" t="s">
        <v>21</v>
      </c>
      <c r="F3601" s="3">
        <v>0</v>
      </c>
      <c r="I3601" s="4" t="str">
        <f ca="1">IFERROR(__xludf.DUMMYFUNCTION("REGEXREPLACE(F3602,""\D"", """")"),"#VALUE!")</f>
        <v>#VALUE!</v>
      </c>
    </row>
    <row r="3602" spans="1:9" ht="15.75" customHeight="1">
      <c r="A3602" s="1">
        <v>3601</v>
      </c>
      <c r="B3602" s="3">
        <v>3602</v>
      </c>
      <c r="C3602" s="3" t="s">
        <v>9683</v>
      </c>
      <c r="D3602" s="3" t="s">
        <v>9684</v>
      </c>
      <c r="E3602" s="3" t="s">
        <v>9685</v>
      </c>
      <c r="F3602" s="3" t="s">
        <v>358</v>
      </c>
      <c r="G3602" s="3">
        <v>23</v>
      </c>
      <c r="H3602" s="3" t="s">
        <v>607</v>
      </c>
      <c r="I3602" s="4" t="str">
        <f ca="1">IFERROR(__xludf.DUMMYFUNCTION("REGEXREPLACE(F3603,""\D"", """")"),"17")</f>
        <v>17</v>
      </c>
    </row>
    <row r="3603" spans="1:9" ht="15.75" customHeight="1">
      <c r="A3603" s="1">
        <v>3602</v>
      </c>
      <c r="B3603" s="3">
        <v>3603</v>
      </c>
      <c r="C3603" s="3" t="s">
        <v>9686</v>
      </c>
      <c r="D3603" s="3" t="s">
        <v>9687</v>
      </c>
      <c r="E3603" s="3" t="s">
        <v>21</v>
      </c>
      <c r="F3603" s="3">
        <v>0</v>
      </c>
      <c r="I3603" s="4" t="str">
        <f ca="1">IFERROR(__xludf.DUMMYFUNCTION("REGEXREPLACE(F3604,""\D"", """")"),"#VALUE!")</f>
        <v>#VALUE!</v>
      </c>
    </row>
    <row r="3604" spans="1:9" ht="15.75" customHeight="1">
      <c r="A3604" s="1">
        <v>3603</v>
      </c>
      <c r="B3604" s="3">
        <v>3604</v>
      </c>
      <c r="C3604" s="3" t="s">
        <v>9688</v>
      </c>
      <c r="D3604" s="3" t="s">
        <v>9689</v>
      </c>
      <c r="E3604" s="3" t="s">
        <v>21</v>
      </c>
      <c r="F3604" s="3">
        <v>0</v>
      </c>
      <c r="I3604" s="4" t="str">
        <f ca="1">IFERROR(__xludf.DUMMYFUNCTION("REGEXREPLACE(F3605,""\D"", """")"),"#VALUE!")</f>
        <v>#VALUE!</v>
      </c>
    </row>
    <row r="3605" spans="1:9" ht="15.75" customHeight="1">
      <c r="A3605" s="1">
        <v>3604</v>
      </c>
      <c r="B3605" s="3">
        <v>3605</v>
      </c>
      <c r="C3605" s="3" t="s">
        <v>9690</v>
      </c>
      <c r="D3605" s="3" t="s">
        <v>9691</v>
      </c>
      <c r="E3605" s="3" t="s">
        <v>9692</v>
      </c>
      <c r="F3605" s="3" t="s">
        <v>316</v>
      </c>
      <c r="G3605" s="3">
        <v>0</v>
      </c>
      <c r="H3605" s="3" t="s">
        <v>88</v>
      </c>
      <c r="I3605" s="4" t="str">
        <f ca="1">IFERROR(__xludf.DUMMYFUNCTION("REGEXREPLACE(F3606,""\D"", """")"),"10")</f>
        <v>10</v>
      </c>
    </row>
    <row r="3606" spans="1:9" ht="15.75" customHeight="1">
      <c r="A3606" s="1">
        <v>3605</v>
      </c>
      <c r="B3606" s="3">
        <v>3606</v>
      </c>
      <c r="C3606" s="3" t="s">
        <v>9693</v>
      </c>
      <c r="D3606" s="3" t="s">
        <v>9694</v>
      </c>
      <c r="E3606" s="3" t="s">
        <v>9695</v>
      </c>
      <c r="F3606" s="3">
        <v>0</v>
      </c>
      <c r="I3606" s="4" t="str">
        <f ca="1">IFERROR(__xludf.DUMMYFUNCTION("REGEXREPLACE(F3607,""\D"", """")"),"#VALUE!")</f>
        <v>#VALUE!</v>
      </c>
    </row>
    <row r="3607" spans="1:9" ht="15.75" customHeight="1">
      <c r="A3607" s="1">
        <v>3606</v>
      </c>
      <c r="B3607" s="3">
        <v>3607</v>
      </c>
      <c r="C3607" s="3" t="s">
        <v>9696</v>
      </c>
      <c r="D3607" s="3" t="s">
        <v>9697</v>
      </c>
      <c r="E3607" s="3" t="s">
        <v>9698</v>
      </c>
      <c r="F3607" s="3">
        <v>0</v>
      </c>
      <c r="I3607" s="4" t="str">
        <f ca="1">IFERROR(__xludf.DUMMYFUNCTION("REGEXREPLACE(F3608,""\D"", """")"),"#VALUE!")</f>
        <v>#VALUE!</v>
      </c>
    </row>
    <row r="3608" spans="1:9" ht="15.75" customHeight="1">
      <c r="A3608" s="1">
        <v>3607</v>
      </c>
      <c r="B3608" s="3">
        <v>3608</v>
      </c>
      <c r="C3608" s="3" t="s">
        <v>9699</v>
      </c>
      <c r="D3608" s="3" t="s">
        <v>9700</v>
      </c>
      <c r="E3608" s="3" t="s">
        <v>21</v>
      </c>
      <c r="F3608" s="3">
        <v>0</v>
      </c>
      <c r="I3608" s="4" t="str">
        <f ca="1">IFERROR(__xludf.DUMMYFUNCTION("REGEXREPLACE(F3609,""\D"", """")"),"#VALUE!")</f>
        <v>#VALUE!</v>
      </c>
    </row>
    <row r="3609" spans="1:9" ht="15.75" customHeight="1">
      <c r="A3609" s="1">
        <v>3608</v>
      </c>
      <c r="B3609" s="3">
        <v>3609</v>
      </c>
      <c r="C3609" s="3" t="s">
        <v>9701</v>
      </c>
      <c r="D3609" s="3" t="s">
        <v>9702</v>
      </c>
      <c r="E3609" s="3" t="s">
        <v>9703</v>
      </c>
      <c r="F3609" s="3" t="s">
        <v>61</v>
      </c>
      <c r="G3609" s="3">
        <v>4</v>
      </c>
      <c r="H3609" s="3" t="s">
        <v>420</v>
      </c>
      <c r="I3609" s="4" t="str">
        <f ca="1">IFERROR(__xludf.DUMMYFUNCTION("REGEXREPLACE(F3610,""\D"", """")"),"8")</f>
        <v>8</v>
      </c>
    </row>
    <row r="3610" spans="1:9" ht="15.75" customHeight="1">
      <c r="A3610" s="1">
        <v>3609</v>
      </c>
      <c r="B3610" s="3">
        <v>3610</v>
      </c>
      <c r="C3610" s="3" t="s">
        <v>9704</v>
      </c>
      <c r="D3610" s="3" t="s">
        <v>9705</v>
      </c>
      <c r="E3610" s="3" t="s">
        <v>9706</v>
      </c>
      <c r="F3610" s="3" t="s">
        <v>41</v>
      </c>
      <c r="G3610" s="3">
        <v>0</v>
      </c>
      <c r="H3610" s="3" t="s">
        <v>18</v>
      </c>
      <c r="I3610" s="4" t="str">
        <f ca="1">IFERROR(__xludf.DUMMYFUNCTION("REGEXREPLACE(F3611,""\D"", """")"),"11")</f>
        <v>11</v>
      </c>
    </row>
    <row r="3611" spans="1:9" ht="15.75" customHeight="1">
      <c r="A3611" s="1">
        <v>3610</v>
      </c>
      <c r="B3611" s="3">
        <v>3611</v>
      </c>
      <c r="C3611" s="3" t="s">
        <v>9707</v>
      </c>
      <c r="D3611" s="3" t="s">
        <v>9708</v>
      </c>
      <c r="E3611" s="3" t="s">
        <v>9709</v>
      </c>
      <c r="F3611" s="3">
        <v>0</v>
      </c>
      <c r="I3611" s="4" t="str">
        <f ca="1">IFERROR(__xludf.DUMMYFUNCTION("REGEXREPLACE(F3612,""\D"", """")"),"#VALUE!")</f>
        <v>#VALUE!</v>
      </c>
    </row>
    <row r="3612" spans="1:9" ht="15.75" customHeight="1">
      <c r="A3612" s="1">
        <v>3611</v>
      </c>
      <c r="B3612" s="3">
        <v>3612</v>
      </c>
      <c r="C3612" s="3" t="s">
        <v>9710</v>
      </c>
      <c r="D3612" s="3" t="s">
        <v>9711</v>
      </c>
      <c r="E3612" s="3" t="s">
        <v>21</v>
      </c>
      <c r="F3612" s="3">
        <v>0</v>
      </c>
      <c r="I3612" s="4" t="str">
        <f ca="1">IFERROR(__xludf.DUMMYFUNCTION("REGEXREPLACE(F3613,""\D"", """")"),"#VALUE!")</f>
        <v>#VALUE!</v>
      </c>
    </row>
    <row r="3613" spans="1:9" ht="15.75" customHeight="1">
      <c r="A3613" s="1">
        <v>3612</v>
      </c>
      <c r="B3613" s="3">
        <v>3613</v>
      </c>
      <c r="C3613" s="3" t="s">
        <v>9712</v>
      </c>
      <c r="D3613" s="3" t="s">
        <v>9713</v>
      </c>
      <c r="E3613" s="3" t="s">
        <v>21</v>
      </c>
      <c r="F3613" s="3">
        <v>0</v>
      </c>
      <c r="I3613" s="4" t="str">
        <f ca="1">IFERROR(__xludf.DUMMYFUNCTION("REGEXREPLACE(F3614,""\D"", """")"),"#VALUE!")</f>
        <v>#VALUE!</v>
      </c>
    </row>
    <row r="3614" spans="1:9" ht="15.75" customHeight="1">
      <c r="A3614" s="1">
        <v>3613</v>
      </c>
      <c r="B3614" s="3">
        <v>3614</v>
      </c>
      <c r="C3614" s="3" t="s">
        <v>9714</v>
      </c>
      <c r="D3614" s="3" t="s">
        <v>9715</v>
      </c>
      <c r="E3614" s="3" t="s">
        <v>9716</v>
      </c>
      <c r="F3614" s="3" t="s">
        <v>52</v>
      </c>
      <c r="G3614" s="3">
        <v>8</v>
      </c>
      <c r="H3614" s="3" t="s">
        <v>473</v>
      </c>
      <c r="I3614" s="4" t="str">
        <f ca="1">IFERROR(__xludf.DUMMYFUNCTION("REGEXREPLACE(F3615,""\D"", """")"),"23")</f>
        <v>23</v>
      </c>
    </row>
    <row r="3615" spans="1:9" ht="15.75" customHeight="1">
      <c r="A3615" s="1">
        <v>3614</v>
      </c>
      <c r="B3615" s="3">
        <v>3615</v>
      </c>
      <c r="C3615" s="3" t="s">
        <v>9717</v>
      </c>
      <c r="D3615" s="3" t="s">
        <v>9718</v>
      </c>
      <c r="E3615" s="3" t="s">
        <v>9719</v>
      </c>
      <c r="F3615" s="3">
        <v>0</v>
      </c>
      <c r="I3615" s="4" t="str">
        <f ca="1">IFERROR(__xludf.DUMMYFUNCTION("REGEXREPLACE(F3616,""\D"", """")"),"#VALUE!")</f>
        <v>#VALUE!</v>
      </c>
    </row>
    <row r="3616" spans="1:9" ht="15.75" customHeight="1">
      <c r="A3616" s="1">
        <v>3615</v>
      </c>
      <c r="B3616" s="3">
        <v>3616</v>
      </c>
      <c r="C3616" s="3" t="s">
        <v>9720</v>
      </c>
      <c r="D3616" s="3" t="s">
        <v>9721</v>
      </c>
      <c r="E3616" s="3" t="s">
        <v>9722</v>
      </c>
      <c r="F3616" s="3">
        <v>0</v>
      </c>
      <c r="I3616" s="4" t="str">
        <f ca="1">IFERROR(__xludf.DUMMYFUNCTION("REGEXREPLACE(F3617,""\D"", """")"),"#VALUE!")</f>
        <v>#VALUE!</v>
      </c>
    </row>
    <row r="3617" spans="1:9" ht="15.75" customHeight="1">
      <c r="A3617" s="1">
        <v>3616</v>
      </c>
      <c r="B3617" s="3">
        <v>3617</v>
      </c>
      <c r="C3617" s="3" t="s">
        <v>9723</v>
      </c>
      <c r="D3617" s="3" t="s">
        <v>9724</v>
      </c>
      <c r="E3617" s="3" t="s">
        <v>783</v>
      </c>
      <c r="F3617" s="3">
        <v>0</v>
      </c>
      <c r="I3617" s="4" t="str">
        <f ca="1">IFERROR(__xludf.DUMMYFUNCTION("REGEXREPLACE(F3618,""\D"", """")"),"#VALUE!")</f>
        <v>#VALUE!</v>
      </c>
    </row>
    <row r="3618" spans="1:9" ht="15.75" customHeight="1">
      <c r="A3618" s="1">
        <v>3617</v>
      </c>
      <c r="B3618" s="3">
        <v>3618</v>
      </c>
      <c r="C3618" s="3" t="s">
        <v>9725</v>
      </c>
      <c r="D3618" s="3" t="s">
        <v>9726</v>
      </c>
      <c r="E3618" s="3" t="s">
        <v>21</v>
      </c>
      <c r="F3618" s="3">
        <v>0</v>
      </c>
      <c r="I3618" s="4" t="str">
        <f ca="1">IFERROR(__xludf.DUMMYFUNCTION("REGEXREPLACE(F3619,""\D"", """")"),"#VALUE!")</f>
        <v>#VALUE!</v>
      </c>
    </row>
    <row r="3619" spans="1:9" ht="15.75" customHeight="1">
      <c r="A3619" s="1">
        <v>3618</v>
      </c>
      <c r="B3619" s="3">
        <v>3619</v>
      </c>
      <c r="C3619" s="3" t="s">
        <v>9727</v>
      </c>
      <c r="D3619" s="3" t="s">
        <v>9728</v>
      </c>
      <c r="E3619" s="3" t="s">
        <v>9729</v>
      </c>
      <c r="F3619" s="3" t="s">
        <v>316</v>
      </c>
      <c r="G3619" s="3">
        <v>4</v>
      </c>
      <c r="H3619" s="3" t="s">
        <v>144</v>
      </c>
      <c r="I3619" s="4" t="str">
        <f ca="1">IFERROR(__xludf.DUMMYFUNCTION("REGEXREPLACE(F3620,""\D"", """")"),"10")</f>
        <v>10</v>
      </c>
    </row>
    <row r="3620" spans="1:9" ht="15.75" customHeight="1">
      <c r="A3620" s="1">
        <v>3619</v>
      </c>
      <c r="B3620" s="3">
        <v>3620</v>
      </c>
      <c r="C3620" s="3" t="s">
        <v>9730</v>
      </c>
      <c r="D3620" s="3" t="s">
        <v>9731</v>
      </c>
      <c r="E3620" s="3" t="s">
        <v>21</v>
      </c>
      <c r="F3620" s="3">
        <v>0</v>
      </c>
      <c r="I3620" s="4" t="str">
        <f ca="1">IFERROR(__xludf.DUMMYFUNCTION("REGEXREPLACE(F3621,""\D"", """")"),"#VALUE!")</f>
        <v>#VALUE!</v>
      </c>
    </row>
    <row r="3621" spans="1:9" ht="15.75" customHeight="1">
      <c r="A3621" s="1">
        <v>3620</v>
      </c>
      <c r="B3621" s="3">
        <v>3621</v>
      </c>
      <c r="C3621" s="3" t="s">
        <v>9732</v>
      </c>
      <c r="D3621" s="3" t="s">
        <v>9733</v>
      </c>
      <c r="E3621" s="3" t="s">
        <v>9734</v>
      </c>
      <c r="F3621" s="3" t="s">
        <v>937</v>
      </c>
      <c r="G3621" s="3">
        <v>0</v>
      </c>
      <c r="H3621" s="3" t="s">
        <v>938</v>
      </c>
      <c r="I3621" s="4" t="str">
        <f ca="1">IFERROR(__xludf.DUMMYFUNCTION("REGEXREPLACE(F3622,""\D"", """")"),"2")</f>
        <v>2</v>
      </c>
    </row>
    <row r="3622" spans="1:9" ht="15.75" customHeight="1">
      <c r="A3622" s="1">
        <v>3621</v>
      </c>
      <c r="B3622" s="3">
        <v>3622</v>
      </c>
      <c r="C3622" s="3" t="s">
        <v>9735</v>
      </c>
      <c r="D3622" s="3" t="s">
        <v>9736</v>
      </c>
      <c r="E3622" s="3" t="s">
        <v>9737</v>
      </c>
      <c r="F3622" s="3" t="s">
        <v>1990</v>
      </c>
      <c r="G3622" s="3">
        <v>2</v>
      </c>
      <c r="H3622" s="3" t="s">
        <v>6730</v>
      </c>
      <c r="I3622" s="4" t="str">
        <f ca="1">IFERROR(__xludf.DUMMYFUNCTION("REGEXREPLACE(F3623,""\D"", """")"),"40")</f>
        <v>40</v>
      </c>
    </row>
    <row r="3623" spans="1:9" ht="15.75" customHeight="1">
      <c r="A3623" s="1">
        <v>3622</v>
      </c>
      <c r="B3623" s="3">
        <v>3623</v>
      </c>
      <c r="C3623" s="3" t="s">
        <v>9738</v>
      </c>
      <c r="D3623" s="3" t="s">
        <v>9739</v>
      </c>
      <c r="E3623" s="3" t="s">
        <v>9740</v>
      </c>
      <c r="F3623" s="3">
        <v>0</v>
      </c>
      <c r="I3623" s="4" t="str">
        <f ca="1">IFERROR(__xludf.DUMMYFUNCTION("REGEXREPLACE(F3624,""\D"", """")"),"#VALUE!")</f>
        <v>#VALUE!</v>
      </c>
    </row>
    <row r="3624" spans="1:9" ht="15.75" customHeight="1">
      <c r="A3624" s="1">
        <v>3623</v>
      </c>
      <c r="B3624" s="3">
        <v>3624</v>
      </c>
      <c r="C3624" s="3" t="s">
        <v>9741</v>
      </c>
      <c r="D3624" s="3" t="s">
        <v>9742</v>
      </c>
      <c r="E3624" s="3" t="s">
        <v>9743</v>
      </c>
      <c r="F3624" s="3">
        <v>0</v>
      </c>
      <c r="I3624" s="4" t="str">
        <f ca="1">IFERROR(__xludf.DUMMYFUNCTION("REGEXREPLACE(F3625,""\D"", """")"),"#VALUE!")</f>
        <v>#VALUE!</v>
      </c>
    </row>
    <row r="3625" spans="1:9" ht="15.75" customHeight="1">
      <c r="A3625" s="1">
        <v>3624</v>
      </c>
      <c r="B3625" s="3">
        <v>3625</v>
      </c>
      <c r="C3625" s="3" t="s">
        <v>9744</v>
      </c>
      <c r="D3625" s="3" t="s">
        <v>9745</v>
      </c>
      <c r="E3625" s="3" t="s">
        <v>9746</v>
      </c>
      <c r="F3625" s="3" t="s">
        <v>1714</v>
      </c>
      <c r="G3625" s="3">
        <v>0</v>
      </c>
      <c r="H3625" s="3" t="s">
        <v>1591</v>
      </c>
      <c r="I3625" s="4" t="str">
        <f ca="1">IFERROR(__xludf.DUMMYFUNCTION("REGEXREPLACE(F3626,""\D"", """")"),"35")</f>
        <v>35</v>
      </c>
    </row>
    <row r="3626" spans="1:9" ht="15.75" customHeight="1">
      <c r="A3626" s="1">
        <v>3625</v>
      </c>
      <c r="B3626" s="3">
        <v>3626</v>
      </c>
      <c r="C3626" s="3" t="s">
        <v>9747</v>
      </c>
      <c r="D3626" s="3" t="s">
        <v>9748</v>
      </c>
      <c r="E3626" s="3" t="s">
        <v>9749</v>
      </c>
      <c r="F3626" s="3" t="s">
        <v>429</v>
      </c>
      <c r="G3626" s="3">
        <v>8</v>
      </c>
      <c r="H3626" s="3" t="s">
        <v>772</v>
      </c>
      <c r="I3626" s="4" t="str">
        <f ca="1">IFERROR(__xludf.DUMMYFUNCTION("REGEXREPLACE(F3627,""\D"", """")"),"20")</f>
        <v>20</v>
      </c>
    </row>
    <row r="3627" spans="1:9" ht="15.75" customHeight="1">
      <c r="A3627" s="1">
        <v>3626</v>
      </c>
      <c r="B3627" s="3">
        <v>3627</v>
      </c>
      <c r="C3627" s="3" t="s">
        <v>9750</v>
      </c>
      <c r="D3627" s="3" t="s">
        <v>9751</v>
      </c>
      <c r="E3627" s="3" t="s">
        <v>9752</v>
      </c>
      <c r="F3627" s="3" t="s">
        <v>134</v>
      </c>
      <c r="G3627" s="3">
        <v>1</v>
      </c>
      <c r="H3627" s="3" t="s">
        <v>685</v>
      </c>
      <c r="I3627" s="4" t="str">
        <f ca="1">IFERROR(__xludf.DUMMYFUNCTION("REGEXREPLACE(F3628,""\D"", """")"),"3")</f>
        <v>3</v>
      </c>
    </row>
    <row r="3628" spans="1:9" ht="15.75" customHeight="1">
      <c r="A3628" s="1">
        <v>3627</v>
      </c>
      <c r="B3628" s="3">
        <v>3628</v>
      </c>
      <c r="C3628" s="3" t="s">
        <v>9753</v>
      </c>
      <c r="D3628" s="3" t="s">
        <v>9754</v>
      </c>
      <c r="E3628" s="3" t="s">
        <v>9755</v>
      </c>
      <c r="F3628" s="3">
        <v>0</v>
      </c>
      <c r="I3628" s="4" t="str">
        <f ca="1">IFERROR(__xludf.DUMMYFUNCTION("REGEXREPLACE(F3629,""\D"", """")"),"#VALUE!")</f>
        <v>#VALUE!</v>
      </c>
    </row>
    <row r="3629" spans="1:9" ht="15.75" customHeight="1">
      <c r="A3629" s="1">
        <v>3628</v>
      </c>
      <c r="B3629" s="3">
        <v>3629</v>
      </c>
      <c r="C3629" s="3" t="s">
        <v>9756</v>
      </c>
      <c r="D3629" s="3" t="s">
        <v>9757</v>
      </c>
      <c r="E3629" s="3" t="s">
        <v>9758</v>
      </c>
      <c r="F3629" s="3">
        <v>0</v>
      </c>
      <c r="I3629" s="4" t="str">
        <f ca="1">IFERROR(__xludf.DUMMYFUNCTION("REGEXREPLACE(F3630,""\D"", """")"),"#VALUE!")</f>
        <v>#VALUE!</v>
      </c>
    </row>
    <row r="3630" spans="1:9" ht="15.75" customHeight="1">
      <c r="A3630" s="1">
        <v>3629</v>
      </c>
      <c r="B3630" s="3">
        <v>3630</v>
      </c>
      <c r="C3630" s="3" t="s">
        <v>9759</v>
      </c>
      <c r="D3630" s="3" t="s">
        <v>9760</v>
      </c>
      <c r="E3630" s="3" t="s">
        <v>9761</v>
      </c>
      <c r="F3630" s="3">
        <v>0</v>
      </c>
      <c r="I3630" s="4" t="str">
        <f ca="1">IFERROR(__xludf.DUMMYFUNCTION("REGEXREPLACE(F3631,""\D"", """")"),"#VALUE!")</f>
        <v>#VALUE!</v>
      </c>
    </row>
    <row r="3631" spans="1:9" ht="15.75" customHeight="1">
      <c r="A3631" s="1">
        <v>3630</v>
      </c>
      <c r="B3631" s="3">
        <v>3631</v>
      </c>
      <c r="C3631" s="3" t="s">
        <v>9762</v>
      </c>
      <c r="D3631" s="3" t="s">
        <v>9763</v>
      </c>
      <c r="E3631" s="3" t="s">
        <v>9764</v>
      </c>
      <c r="F3631" s="3" t="s">
        <v>87</v>
      </c>
      <c r="G3631" s="3">
        <v>6</v>
      </c>
      <c r="H3631" s="3" t="s">
        <v>399</v>
      </c>
      <c r="I3631" s="4" t="str">
        <f ca="1">IFERROR(__xludf.DUMMYFUNCTION("REGEXREPLACE(F3632,""\D"", """")"),"7")</f>
        <v>7</v>
      </c>
    </row>
    <row r="3632" spans="1:9" ht="15.75" customHeight="1">
      <c r="A3632" s="1">
        <v>3631</v>
      </c>
      <c r="B3632" s="3">
        <v>3632</v>
      </c>
      <c r="C3632" s="3" t="s">
        <v>9765</v>
      </c>
      <c r="D3632" s="3" t="s">
        <v>9766</v>
      </c>
      <c r="E3632" s="3" t="s">
        <v>9767</v>
      </c>
      <c r="F3632" s="3" t="s">
        <v>95</v>
      </c>
      <c r="G3632" s="3">
        <v>5</v>
      </c>
      <c r="H3632" s="3" t="s">
        <v>96</v>
      </c>
      <c r="I3632" s="4" t="str">
        <f ca="1">IFERROR(__xludf.DUMMYFUNCTION("REGEXREPLACE(F3633,""\D"", """")"),"14")</f>
        <v>14</v>
      </c>
    </row>
    <row r="3633" spans="1:9" ht="15.75" customHeight="1">
      <c r="A3633" s="1">
        <v>3632</v>
      </c>
      <c r="B3633" s="3">
        <v>3633</v>
      </c>
      <c r="C3633" s="3" t="s">
        <v>9768</v>
      </c>
      <c r="D3633" s="3" t="s">
        <v>9769</v>
      </c>
      <c r="E3633" s="3" t="s">
        <v>21</v>
      </c>
      <c r="F3633" s="3">
        <v>0</v>
      </c>
      <c r="I3633" s="4" t="str">
        <f ca="1">IFERROR(__xludf.DUMMYFUNCTION("REGEXREPLACE(F3634,""\D"", """")"),"#VALUE!")</f>
        <v>#VALUE!</v>
      </c>
    </row>
    <row r="3634" spans="1:9" ht="15.75" customHeight="1">
      <c r="A3634" s="1">
        <v>3633</v>
      </c>
      <c r="B3634" s="3">
        <v>3634</v>
      </c>
      <c r="C3634" s="3" t="s">
        <v>9770</v>
      </c>
      <c r="D3634" s="3" t="s">
        <v>9771</v>
      </c>
      <c r="E3634" s="3" t="s">
        <v>9772</v>
      </c>
      <c r="F3634" s="3">
        <v>0</v>
      </c>
      <c r="I3634" s="4" t="str">
        <f ca="1">IFERROR(__xludf.DUMMYFUNCTION("REGEXREPLACE(F3635,""\D"", """")"),"#VALUE!")</f>
        <v>#VALUE!</v>
      </c>
    </row>
    <row r="3635" spans="1:9" ht="15.75" customHeight="1">
      <c r="A3635" s="1">
        <v>3634</v>
      </c>
      <c r="B3635" s="3">
        <v>3635</v>
      </c>
      <c r="C3635" s="3" t="s">
        <v>9773</v>
      </c>
      <c r="D3635" s="3" t="s">
        <v>9774</v>
      </c>
      <c r="E3635" s="3" t="s">
        <v>21</v>
      </c>
      <c r="F3635" s="3">
        <v>0</v>
      </c>
      <c r="I3635" s="4" t="str">
        <f ca="1">IFERROR(__xludf.DUMMYFUNCTION("REGEXREPLACE(F3636,""\D"", """")"),"#VALUE!")</f>
        <v>#VALUE!</v>
      </c>
    </row>
    <row r="3636" spans="1:9" ht="15.75" customHeight="1">
      <c r="A3636" s="1">
        <v>3635</v>
      </c>
      <c r="B3636" s="3">
        <v>3636</v>
      </c>
      <c r="C3636" s="3" t="s">
        <v>9775</v>
      </c>
      <c r="D3636" s="3" t="s">
        <v>9776</v>
      </c>
      <c r="E3636" s="3" t="s">
        <v>9777</v>
      </c>
      <c r="F3636" s="3" t="s">
        <v>370</v>
      </c>
      <c r="G3636" s="3">
        <v>2</v>
      </c>
      <c r="H3636" s="3" t="s">
        <v>144</v>
      </c>
      <c r="I3636" s="4" t="str">
        <f ca="1">IFERROR(__xludf.DUMMYFUNCTION("REGEXREPLACE(F3637,""\D"", """")"),"12")</f>
        <v>12</v>
      </c>
    </row>
    <row r="3637" spans="1:9" ht="15.75" customHeight="1">
      <c r="A3637" s="1">
        <v>3636</v>
      </c>
      <c r="B3637" s="3">
        <v>3637</v>
      </c>
      <c r="C3637" s="3" t="s">
        <v>9778</v>
      </c>
      <c r="D3637" s="3" t="s">
        <v>9779</v>
      </c>
      <c r="E3637" s="3" t="s">
        <v>9780</v>
      </c>
      <c r="F3637" s="3" t="s">
        <v>2574</v>
      </c>
      <c r="G3637" s="3">
        <v>0</v>
      </c>
      <c r="H3637" s="3" t="s">
        <v>2776</v>
      </c>
      <c r="I3637" s="4" t="str">
        <f ca="1">IFERROR(__xludf.DUMMYFUNCTION("REGEXREPLACE(F3638,""\D"", """")"),"38")</f>
        <v>38</v>
      </c>
    </row>
    <row r="3638" spans="1:9" ht="15.75" customHeight="1">
      <c r="A3638" s="1">
        <v>3637</v>
      </c>
      <c r="B3638" s="3">
        <v>3638</v>
      </c>
      <c r="C3638" s="3" t="s">
        <v>9781</v>
      </c>
      <c r="D3638" s="3" t="s">
        <v>9782</v>
      </c>
      <c r="E3638" s="3" t="s">
        <v>9783</v>
      </c>
      <c r="F3638" s="3" t="s">
        <v>254</v>
      </c>
      <c r="G3638" s="3">
        <v>0</v>
      </c>
      <c r="H3638" s="3" t="s">
        <v>96</v>
      </c>
      <c r="I3638" s="4" t="str">
        <f ca="1">IFERROR(__xludf.DUMMYFUNCTION("REGEXREPLACE(F3639,""\D"", """")"),"19")</f>
        <v>19</v>
      </c>
    </row>
    <row r="3639" spans="1:9" ht="15.75" customHeight="1">
      <c r="A3639" s="1">
        <v>3638</v>
      </c>
      <c r="B3639" s="3">
        <v>3639</v>
      </c>
      <c r="C3639" s="3" t="s">
        <v>9784</v>
      </c>
      <c r="D3639" s="3" t="s">
        <v>9785</v>
      </c>
      <c r="E3639" s="3" t="s">
        <v>9786</v>
      </c>
      <c r="F3639" s="3" t="s">
        <v>277</v>
      </c>
      <c r="G3639" s="3">
        <v>0</v>
      </c>
      <c r="H3639" s="3" t="s">
        <v>557</v>
      </c>
      <c r="I3639" s="4" t="str">
        <f ca="1">IFERROR(__xludf.DUMMYFUNCTION("REGEXREPLACE(F3640,""\D"", """")"),"5")</f>
        <v>5</v>
      </c>
    </row>
    <row r="3640" spans="1:9" ht="15.75" customHeight="1">
      <c r="A3640" s="1">
        <v>3639</v>
      </c>
      <c r="B3640" s="3">
        <v>3640</v>
      </c>
      <c r="C3640" s="3" t="s">
        <v>9787</v>
      </c>
      <c r="D3640" s="3" t="s">
        <v>9788</v>
      </c>
      <c r="E3640" s="3" t="s">
        <v>9256</v>
      </c>
      <c r="F3640" s="3">
        <v>0</v>
      </c>
      <c r="I3640" s="4" t="str">
        <f ca="1">IFERROR(__xludf.DUMMYFUNCTION("REGEXREPLACE(F3641,""\D"", """")"),"#VALUE!")</f>
        <v>#VALUE!</v>
      </c>
    </row>
    <row r="3641" spans="1:9" ht="15.75" customHeight="1">
      <c r="A3641" s="1">
        <v>3640</v>
      </c>
      <c r="B3641" s="3">
        <v>3641</v>
      </c>
      <c r="C3641" s="3" t="s">
        <v>9789</v>
      </c>
      <c r="D3641" s="3" t="s">
        <v>9790</v>
      </c>
      <c r="E3641" s="3" t="s">
        <v>9791</v>
      </c>
      <c r="F3641" s="3" t="s">
        <v>381</v>
      </c>
      <c r="G3641" s="3">
        <v>0</v>
      </c>
      <c r="H3641" s="3" t="s">
        <v>62</v>
      </c>
      <c r="I3641" s="4" t="str">
        <f ca="1">IFERROR(__xludf.DUMMYFUNCTION("REGEXREPLACE(F3642,""\D"", """")"),"15")</f>
        <v>15</v>
      </c>
    </row>
    <row r="3642" spans="1:9" ht="15.75" customHeight="1">
      <c r="A3642" s="1">
        <v>3641</v>
      </c>
      <c r="B3642" s="3">
        <v>3642</v>
      </c>
      <c r="C3642" s="3" t="s">
        <v>9792</v>
      </c>
      <c r="D3642" s="3" t="s">
        <v>9793</v>
      </c>
      <c r="E3642" s="3" t="s">
        <v>21</v>
      </c>
      <c r="F3642" s="3">
        <v>0</v>
      </c>
      <c r="I3642" s="4" t="str">
        <f ca="1">IFERROR(__xludf.DUMMYFUNCTION("REGEXREPLACE(F3643,""\D"", """")"),"#VALUE!")</f>
        <v>#VALUE!</v>
      </c>
    </row>
    <row r="3643" spans="1:9" ht="15.75" customHeight="1">
      <c r="A3643" s="1">
        <v>3642</v>
      </c>
      <c r="B3643" s="3">
        <v>3643</v>
      </c>
      <c r="C3643" s="3" t="s">
        <v>9794</v>
      </c>
      <c r="D3643" s="3" t="s">
        <v>9795</v>
      </c>
      <c r="E3643" s="3" t="s">
        <v>9796</v>
      </c>
      <c r="F3643" s="3" t="s">
        <v>381</v>
      </c>
      <c r="G3643" s="3">
        <v>0</v>
      </c>
      <c r="H3643" s="3" t="s">
        <v>62</v>
      </c>
      <c r="I3643" s="4" t="str">
        <f ca="1">IFERROR(__xludf.DUMMYFUNCTION("REGEXREPLACE(F3644,""\D"", """")"),"15")</f>
        <v>15</v>
      </c>
    </row>
    <row r="3644" spans="1:9" ht="15.75" customHeight="1">
      <c r="A3644" s="1">
        <v>3643</v>
      </c>
      <c r="B3644" s="3">
        <v>3644</v>
      </c>
      <c r="C3644" s="3" t="s">
        <v>9797</v>
      </c>
      <c r="D3644" s="3" t="s">
        <v>9798</v>
      </c>
      <c r="E3644" s="3" t="s">
        <v>9799</v>
      </c>
      <c r="F3644" s="3">
        <v>0</v>
      </c>
      <c r="I3644" s="4" t="str">
        <f ca="1">IFERROR(__xludf.DUMMYFUNCTION("REGEXREPLACE(F3645,""\D"", """")"),"#VALUE!")</f>
        <v>#VALUE!</v>
      </c>
    </row>
    <row r="3645" spans="1:9" ht="15.75" customHeight="1">
      <c r="A3645" s="1">
        <v>3644</v>
      </c>
      <c r="B3645" s="3">
        <v>3645</v>
      </c>
      <c r="C3645" s="3" t="s">
        <v>9800</v>
      </c>
      <c r="D3645" s="3" t="s">
        <v>9801</v>
      </c>
      <c r="E3645" s="3" t="s">
        <v>21</v>
      </c>
      <c r="F3645" s="3">
        <v>0</v>
      </c>
      <c r="I3645" s="4" t="str">
        <f ca="1">IFERROR(__xludf.DUMMYFUNCTION("REGEXREPLACE(F3646,""\D"", """")"),"#VALUE!")</f>
        <v>#VALUE!</v>
      </c>
    </row>
    <row r="3646" spans="1:9" ht="15.75" customHeight="1">
      <c r="A3646" s="1">
        <v>3645</v>
      </c>
      <c r="B3646" s="3">
        <v>3646</v>
      </c>
      <c r="C3646" s="3" t="s">
        <v>9802</v>
      </c>
      <c r="D3646" s="3" t="s">
        <v>9803</v>
      </c>
      <c r="E3646" s="3" t="s">
        <v>9804</v>
      </c>
      <c r="F3646" s="3">
        <v>0</v>
      </c>
      <c r="I3646" s="4" t="str">
        <f ca="1">IFERROR(__xludf.DUMMYFUNCTION("REGEXREPLACE(F3647,""\D"", """")"),"#VALUE!")</f>
        <v>#VALUE!</v>
      </c>
    </row>
    <row r="3647" spans="1:9" ht="15.75" customHeight="1">
      <c r="A3647" s="1">
        <v>3646</v>
      </c>
      <c r="B3647" s="3">
        <v>3647</v>
      </c>
      <c r="C3647" s="3" t="s">
        <v>9805</v>
      </c>
      <c r="D3647" s="3" t="s">
        <v>9806</v>
      </c>
      <c r="E3647" s="3" t="s">
        <v>9807</v>
      </c>
      <c r="F3647" s="3" t="s">
        <v>95</v>
      </c>
      <c r="G3647" s="3">
        <v>0</v>
      </c>
      <c r="H3647" s="3" t="s">
        <v>144</v>
      </c>
      <c r="I3647" s="4" t="str">
        <f ca="1">IFERROR(__xludf.DUMMYFUNCTION("REGEXREPLACE(F3648,""\D"", """")"),"14")</f>
        <v>14</v>
      </c>
    </row>
    <row r="3648" spans="1:9" ht="15.75" customHeight="1">
      <c r="A3648" s="1">
        <v>3647</v>
      </c>
      <c r="B3648" s="3">
        <v>3648</v>
      </c>
      <c r="C3648" s="3" t="s">
        <v>9808</v>
      </c>
      <c r="D3648" s="3" t="s">
        <v>9809</v>
      </c>
      <c r="E3648" s="3" t="s">
        <v>9810</v>
      </c>
      <c r="F3648" s="3" t="s">
        <v>316</v>
      </c>
      <c r="G3648" s="3">
        <v>21</v>
      </c>
      <c r="H3648" s="3" t="s">
        <v>473</v>
      </c>
      <c r="I3648" s="4" t="str">
        <f ca="1">IFERROR(__xludf.DUMMYFUNCTION("REGEXREPLACE(F3649,""\D"", """")"),"10")</f>
        <v>10</v>
      </c>
    </row>
    <row r="3649" spans="1:9" ht="15.75" customHeight="1">
      <c r="A3649" s="1">
        <v>3648</v>
      </c>
      <c r="B3649" s="3">
        <v>3649</v>
      </c>
      <c r="C3649" s="3" t="s">
        <v>9811</v>
      </c>
      <c r="D3649" s="3" t="s">
        <v>9812</v>
      </c>
      <c r="E3649" s="3" t="s">
        <v>9813</v>
      </c>
      <c r="F3649" s="3">
        <v>0</v>
      </c>
      <c r="I3649" s="4" t="str">
        <f ca="1">IFERROR(__xludf.DUMMYFUNCTION("REGEXREPLACE(F3650,""\D"", """")"),"#VALUE!")</f>
        <v>#VALUE!</v>
      </c>
    </row>
    <row r="3650" spans="1:9" ht="15.75" customHeight="1">
      <c r="A3650" s="1">
        <v>3649</v>
      </c>
      <c r="B3650" s="3">
        <v>3650</v>
      </c>
      <c r="C3650" s="3" t="s">
        <v>9814</v>
      </c>
      <c r="D3650" s="3" t="s">
        <v>9815</v>
      </c>
      <c r="E3650" s="3" t="s">
        <v>147</v>
      </c>
      <c r="F3650" s="3">
        <v>0</v>
      </c>
      <c r="I3650" s="4" t="str">
        <f ca="1">IFERROR(__xludf.DUMMYFUNCTION("REGEXREPLACE(F3651,""\D"", """")"),"#VALUE!")</f>
        <v>#VALUE!</v>
      </c>
    </row>
    <row r="3651" spans="1:9" ht="15.75" customHeight="1">
      <c r="A3651" s="1">
        <v>3650</v>
      </c>
      <c r="B3651" s="3">
        <v>3651</v>
      </c>
      <c r="C3651" s="3" t="s">
        <v>9816</v>
      </c>
      <c r="D3651" s="3" t="s">
        <v>9817</v>
      </c>
      <c r="E3651" s="3" t="s">
        <v>9818</v>
      </c>
      <c r="F3651" s="3" t="s">
        <v>937</v>
      </c>
      <c r="G3651" s="3">
        <v>3</v>
      </c>
      <c r="H3651" s="3" t="s">
        <v>557</v>
      </c>
      <c r="I3651" s="4" t="str">
        <f ca="1">IFERROR(__xludf.DUMMYFUNCTION("REGEXREPLACE(F3652,""\D"", """")"),"2")</f>
        <v>2</v>
      </c>
    </row>
    <row r="3652" spans="1:9" ht="15.75" customHeight="1">
      <c r="A3652" s="1">
        <v>3651</v>
      </c>
      <c r="B3652" s="3">
        <v>3652</v>
      </c>
      <c r="C3652" s="3" t="s">
        <v>9819</v>
      </c>
      <c r="D3652" s="3" t="s">
        <v>9820</v>
      </c>
      <c r="E3652" s="3" t="s">
        <v>21</v>
      </c>
      <c r="F3652" s="3">
        <v>0</v>
      </c>
      <c r="I3652" s="4" t="str">
        <f ca="1">IFERROR(__xludf.DUMMYFUNCTION("REGEXREPLACE(F3653,""\D"", """")"),"#VALUE!")</f>
        <v>#VALUE!</v>
      </c>
    </row>
    <row r="3653" spans="1:9" ht="15.75" customHeight="1">
      <c r="A3653" s="1">
        <v>3652</v>
      </c>
      <c r="B3653" s="3">
        <v>3653</v>
      </c>
      <c r="C3653" s="3" t="s">
        <v>9821</v>
      </c>
      <c r="D3653" s="3" t="s">
        <v>9822</v>
      </c>
      <c r="E3653" s="3" t="s">
        <v>9823</v>
      </c>
      <c r="F3653" s="3">
        <v>0</v>
      </c>
      <c r="I3653" s="4" t="str">
        <f ca="1">IFERROR(__xludf.DUMMYFUNCTION("REGEXREPLACE(F3654,""\D"", """")"),"#VALUE!")</f>
        <v>#VALUE!</v>
      </c>
    </row>
    <row r="3654" spans="1:9" ht="15.75" customHeight="1">
      <c r="A3654" s="1">
        <v>3653</v>
      </c>
      <c r="B3654" s="3">
        <v>3654</v>
      </c>
      <c r="C3654" s="3" t="s">
        <v>9824</v>
      </c>
      <c r="D3654" s="3" t="s">
        <v>9825</v>
      </c>
      <c r="E3654" s="3" t="s">
        <v>21</v>
      </c>
      <c r="F3654" s="3">
        <v>0</v>
      </c>
      <c r="I3654" s="4" t="str">
        <f ca="1">IFERROR(__xludf.DUMMYFUNCTION("REGEXREPLACE(F3655,""\D"", """")"),"#VALUE!")</f>
        <v>#VALUE!</v>
      </c>
    </row>
    <row r="3655" spans="1:9" ht="15.75" customHeight="1">
      <c r="A3655" s="1">
        <v>3654</v>
      </c>
      <c r="B3655" s="3">
        <v>3655</v>
      </c>
      <c r="C3655" s="3" t="s">
        <v>9826</v>
      </c>
      <c r="D3655" s="3" t="s">
        <v>9827</v>
      </c>
      <c r="E3655" s="3" t="s">
        <v>9828</v>
      </c>
      <c r="F3655" s="3" t="s">
        <v>17</v>
      </c>
      <c r="G3655" s="3">
        <v>23</v>
      </c>
      <c r="H3655" s="3" t="s">
        <v>703</v>
      </c>
      <c r="I3655" s="4" t="str">
        <f ca="1">IFERROR(__xludf.DUMMYFUNCTION("REGEXREPLACE(F3656,""\D"", """")"),"9")</f>
        <v>9</v>
      </c>
    </row>
    <row r="3656" spans="1:9" ht="15.75" customHeight="1">
      <c r="A3656" s="1">
        <v>3655</v>
      </c>
      <c r="B3656" s="3">
        <v>3656</v>
      </c>
      <c r="C3656" s="3" t="s">
        <v>9829</v>
      </c>
      <c r="D3656" s="3" t="s">
        <v>9830</v>
      </c>
      <c r="E3656" s="3" t="s">
        <v>21</v>
      </c>
      <c r="F3656" s="3">
        <v>0</v>
      </c>
      <c r="I3656" s="4" t="str">
        <f ca="1">IFERROR(__xludf.DUMMYFUNCTION("REGEXREPLACE(F3657,""\D"", """")"),"#VALUE!")</f>
        <v>#VALUE!</v>
      </c>
    </row>
    <row r="3657" spans="1:9" ht="15.75" customHeight="1">
      <c r="A3657" s="1">
        <v>3656</v>
      </c>
      <c r="B3657" s="3">
        <v>3657</v>
      </c>
      <c r="C3657" s="3" t="s">
        <v>9831</v>
      </c>
      <c r="D3657" s="3" t="s">
        <v>9832</v>
      </c>
      <c r="E3657" s="3" t="s">
        <v>9833</v>
      </c>
      <c r="F3657" s="3" t="s">
        <v>370</v>
      </c>
      <c r="G3657" s="3">
        <v>0</v>
      </c>
      <c r="H3657" s="3" t="s">
        <v>420</v>
      </c>
      <c r="I3657" s="4" t="str">
        <f ca="1">IFERROR(__xludf.DUMMYFUNCTION("REGEXREPLACE(F3658,""\D"", """")"),"12")</f>
        <v>12</v>
      </c>
    </row>
    <row r="3658" spans="1:9" ht="15.75" customHeight="1">
      <c r="A3658" s="1">
        <v>3657</v>
      </c>
      <c r="B3658" s="3">
        <v>3658</v>
      </c>
      <c r="C3658" s="3" t="s">
        <v>9834</v>
      </c>
      <c r="D3658" s="3" t="s">
        <v>9835</v>
      </c>
      <c r="E3658" s="3" t="s">
        <v>9836</v>
      </c>
      <c r="F3658" s="3">
        <v>0</v>
      </c>
      <c r="I3658" s="4" t="str">
        <f ca="1">IFERROR(__xludf.DUMMYFUNCTION("REGEXREPLACE(F3659,""\D"", """")"),"#VALUE!")</f>
        <v>#VALUE!</v>
      </c>
    </row>
    <row r="3659" spans="1:9" ht="15.75" customHeight="1">
      <c r="A3659" s="1">
        <v>3658</v>
      </c>
      <c r="B3659" s="3">
        <v>3659</v>
      </c>
      <c r="C3659" s="3" t="s">
        <v>9837</v>
      </c>
      <c r="D3659" s="3" t="s">
        <v>9838</v>
      </c>
      <c r="E3659" s="3" t="s">
        <v>21</v>
      </c>
      <c r="F3659" s="3">
        <v>0</v>
      </c>
      <c r="I3659" s="4" t="str">
        <f ca="1">IFERROR(__xludf.DUMMYFUNCTION("REGEXREPLACE(F3660,""\D"", """")"),"#VALUE!")</f>
        <v>#VALUE!</v>
      </c>
    </row>
    <row r="3660" spans="1:9" ht="15.75" customHeight="1">
      <c r="A3660" s="1">
        <v>3659</v>
      </c>
      <c r="B3660" s="3">
        <v>3660</v>
      </c>
      <c r="C3660" s="3" t="s">
        <v>9839</v>
      </c>
      <c r="D3660" s="3" t="s">
        <v>9840</v>
      </c>
      <c r="E3660" s="3" t="s">
        <v>21</v>
      </c>
      <c r="F3660" s="3">
        <v>0</v>
      </c>
      <c r="I3660" s="4" t="str">
        <f ca="1">IFERROR(__xludf.DUMMYFUNCTION("REGEXREPLACE(F3661,""\D"", """")"),"#VALUE!")</f>
        <v>#VALUE!</v>
      </c>
    </row>
    <row r="3661" spans="1:9" ht="15.75" customHeight="1">
      <c r="A3661" s="1">
        <v>3660</v>
      </c>
      <c r="B3661" s="3">
        <v>3661</v>
      </c>
      <c r="C3661" s="3" t="s">
        <v>9841</v>
      </c>
      <c r="D3661" s="3" t="s">
        <v>9842</v>
      </c>
      <c r="E3661" s="3" t="s">
        <v>9843</v>
      </c>
      <c r="F3661" s="3">
        <v>0</v>
      </c>
      <c r="I3661" s="4" t="str">
        <f ca="1">IFERROR(__xludf.DUMMYFUNCTION("REGEXREPLACE(F3662,""\D"", """")"),"#VALUE!")</f>
        <v>#VALUE!</v>
      </c>
    </row>
    <row r="3662" spans="1:9" ht="15.75" customHeight="1">
      <c r="A3662" s="1">
        <v>3661</v>
      </c>
      <c r="B3662" s="3">
        <v>3662</v>
      </c>
      <c r="C3662" s="3" t="s">
        <v>9844</v>
      </c>
      <c r="D3662" s="3" t="s">
        <v>9845</v>
      </c>
      <c r="E3662" s="3" t="s">
        <v>9846</v>
      </c>
      <c r="F3662" s="3">
        <v>0</v>
      </c>
      <c r="I3662" s="4" t="str">
        <f ca="1">IFERROR(__xludf.DUMMYFUNCTION("REGEXREPLACE(F3663,""\D"", """")"),"#VALUE!")</f>
        <v>#VALUE!</v>
      </c>
    </row>
    <row r="3663" spans="1:9" ht="15.75" customHeight="1">
      <c r="A3663" s="1">
        <v>3662</v>
      </c>
      <c r="B3663" s="3">
        <v>3663</v>
      </c>
      <c r="C3663" s="3" t="s">
        <v>9847</v>
      </c>
      <c r="D3663" s="3" t="s">
        <v>9848</v>
      </c>
      <c r="E3663" s="3" t="s">
        <v>9849</v>
      </c>
      <c r="F3663" s="3" t="s">
        <v>263</v>
      </c>
      <c r="G3663" s="3">
        <v>3</v>
      </c>
      <c r="H3663" s="3" t="s">
        <v>30</v>
      </c>
      <c r="I3663" s="4" t="str">
        <f ca="1">IFERROR(__xludf.DUMMYFUNCTION("REGEXREPLACE(F3664,""\D"", """")"),"6")</f>
        <v>6</v>
      </c>
    </row>
    <row r="3664" spans="1:9" ht="15.75" customHeight="1">
      <c r="A3664" s="1">
        <v>3663</v>
      </c>
      <c r="B3664" s="3">
        <v>3664</v>
      </c>
      <c r="C3664" s="3" t="s">
        <v>9850</v>
      </c>
      <c r="D3664" s="3" t="s">
        <v>9851</v>
      </c>
      <c r="E3664" s="3" t="s">
        <v>9852</v>
      </c>
      <c r="F3664" s="3" t="s">
        <v>111</v>
      </c>
      <c r="G3664" s="3">
        <v>0</v>
      </c>
      <c r="H3664" s="3" t="s">
        <v>1059</v>
      </c>
      <c r="I3664" s="4" t="str">
        <f ca="1">IFERROR(__xludf.DUMMYFUNCTION("REGEXREPLACE(F3665,""\D"", """")"),"21")</f>
        <v>21</v>
      </c>
    </row>
    <row r="3665" spans="1:9" ht="15.75" customHeight="1">
      <c r="A3665" s="1">
        <v>3664</v>
      </c>
      <c r="B3665" s="3">
        <v>3665</v>
      </c>
      <c r="C3665" s="3" t="s">
        <v>9853</v>
      </c>
      <c r="D3665" s="3" t="s">
        <v>9854</v>
      </c>
      <c r="E3665" s="3" t="s">
        <v>21</v>
      </c>
      <c r="F3665" s="3">
        <v>0</v>
      </c>
      <c r="I3665" s="4" t="str">
        <f ca="1">IFERROR(__xludf.DUMMYFUNCTION("REGEXREPLACE(F3666,""\D"", """")"),"#VALUE!")</f>
        <v>#VALUE!</v>
      </c>
    </row>
    <row r="3666" spans="1:9" ht="15.75" customHeight="1">
      <c r="A3666" s="1">
        <v>3665</v>
      </c>
      <c r="B3666" s="3">
        <v>3666</v>
      </c>
      <c r="C3666" s="3" t="s">
        <v>9855</v>
      </c>
      <c r="D3666" s="3" t="s">
        <v>9856</v>
      </c>
      <c r="E3666" s="3" t="s">
        <v>9857</v>
      </c>
      <c r="F3666" s="3">
        <v>0</v>
      </c>
      <c r="I3666" s="4" t="str">
        <f ca="1">IFERROR(__xludf.DUMMYFUNCTION("REGEXREPLACE(F3667,""\D"", """")"),"#VALUE!")</f>
        <v>#VALUE!</v>
      </c>
    </row>
    <row r="3667" spans="1:9" ht="15.75" customHeight="1">
      <c r="A3667" s="1">
        <v>3666</v>
      </c>
      <c r="B3667" s="3">
        <v>3667</v>
      </c>
      <c r="C3667" s="3" t="s">
        <v>9858</v>
      </c>
      <c r="D3667" s="3" t="s">
        <v>9859</v>
      </c>
      <c r="E3667" s="3" t="s">
        <v>6523</v>
      </c>
      <c r="F3667" s="3">
        <v>0</v>
      </c>
      <c r="I3667" s="4" t="str">
        <f ca="1">IFERROR(__xludf.DUMMYFUNCTION("REGEXREPLACE(F3668,""\D"", """")"),"#VALUE!")</f>
        <v>#VALUE!</v>
      </c>
    </row>
    <row r="3668" spans="1:9" ht="15.75" customHeight="1">
      <c r="A3668" s="1">
        <v>3667</v>
      </c>
      <c r="B3668" s="3">
        <v>3668</v>
      </c>
      <c r="C3668" s="3" t="s">
        <v>9860</v>
      </c>
      <c r="D3668" s="3" t="s">
        <v>9861</v>
      </c>
      <c r="E3668" s="3" t="s">
        <v>9862</v>
      </c>
      <c r="F3668" s="3" t="s">
        <v>254</v>
      </c>
      <c r="G3668" s="3">
        <v>28</v>
      </c>
      <c r="H3668" s="3" t="s">
        <v>371</v>
      </c>
      <c r="I3668" s="4" t="str">
        <f ca="1">IFERROR(__xludf.DUMMYFUNCTION("REGEXREPLACE(F3669,""\D"", """")"),"19")</f>
        <v>19</v>
      </c>
    </row>
    <row r="3669" spans="1:9" ht="15.75" customHeight="1">
      <c r="A3669" s="1">
        <v>3668</v>
      </c>
      <c r="B3669" s="3">
        <v>3669</v>
      </c>
      <c r="C3669" s="3" t="s">
        <v>9863</v>
      </c>
      <c r="D3669" s="3" t="s">
        <v>9864</v>
      </c>
      <c r="E3669" s="3" t="s">
        <v>9865</v>
      </c>
      <c r="F3669" s="3" t="s">
        <v>277</v>
      </c>
      <c r="G3669" s="3">
        <v>0</v>
      </c>
      <c r="H3669" s="3" t="s">
        <v>557</v>
      </c>
      <c r="I3669" s="4" t="str">
        <f ca="1">IFERROR(__xludf.DUMMYFUNCTION("REGEXREPLACE(F3670,""\D"", """")"),"5")</f>
        <v>5</v>
      </c>
    </row>
    <row r="3670" spans="1:9" ht="15.75" customHeight="1">
      <c r="A3670" s="1">
        <v>3669</v>
      </c>
      <c r="B3670" s="3">
        <v>3670</v>
      </c>
      <c r="C3670" s="3" t="s">
        <v>9866</v>
      </c>
      <c r="D3670" s="3" t="s">
        <v>9867</v>
      </c>
      <c r="E3670" s="3" t="s">
        <v>21</v>
      </c>
      <c r="F3670" s="3">
        <v>0</v>
      </c>
      <c r="I3670" s="4" t="str">
        <f ca="1">IFERROR(__xludf.DUMMYFUNCTION("REGEXREPLACE(F3671,""\D"", """")"),"#VALUE!")</f>
        <v>#VALUE!</v>
      </c>
    </row>
    <row r="3671" spans="1:9" ht="15.75" customHeight="1">
      <c r="A3671" s="1">
        <v>3670</v>
      </c>
      <c r="B3671" s="3">
        <v>3671</v>
      </c>
      <c r="C3671" s="3" t="s">
        <v>9868</v>
      </c>
      <c r="D3671" s="3" t="s">
        <v>9869</v>
      </c>
      <c r="E3671" s="3" t="s">
        <v>9870</v>
      </c>
      <c r="F3671" s="3" t="s">
        <v>41</v>
      </c>
      <c r="G3671" s="3">
        <v>9</v>
      </c>
      <c r="H3671" s="3" t="s">
        <v>76</v>
      </c>
      <c r="I3671" s="4" t="str">
        <f ca="1">IFERROR(__xludf.DUMMYFUNCTION("REGEXREPLACE(F3672,""\D"", """")"),"11")</f>
        <v>11</v>
      </c>
    </row>
    <row r="3672" spans="1:9" ht="15.75" customHeight="1">
      <c r="A3672" s="1">
        <v>3671</v>
      </c>
      <c r="B3672" s="3">
        <v>3672</v>
      </c>
      <c r="C3672" s="3" t="s">
        <v>9871</v>
      </c>
      <c r="D3672" s="3" t="s">
        <v>9872</v>
      </c>
      <c r="E3672" s="3" t="s">
        <v>21</v>
      </c>
      <c r="F3672" s="3">
        <v>0</v>
      </c>
      <c r="I3672" s="4" t="str">
        <f ca="1">IFERROR(__xludf.DUMMYFUNCTION("REGEXREPLACE(F3673,""\D"", """")"),"#VALUE!")</f>
        <v>#VALUE!</v>
      </c>
    </row>
    <row r="3673" spans="1:9" ht="15.75" customHeight="1">
      <c r="A3673" s="1">
        <v>3672</v>
      </c>
      <c r="B3673" s="3">
        <v>3673</v>
      </c>
      <c r="C3673" s="3" t="s">
        <v>9873</v>
      </c>
      <c r="D3673" s="3" t="s">
        <v>9874</v>
      </c>
      <c r="E3673" s="3" t="s">
        <v>9875</v>
      </c>
      <c r="F3673" s="3" t="s">
        <v>87</v>
      </c>
      <c r="G3673" s="3">
        <v>7</v>
      </c>
      <c r="H3673" s="3" t="s">
        <v>144</v>
      </c>
      <c r="I3673" s="4" t="str">
        <f ca="1">IFERROR(__xludf.DUMMYFUNCTION("REGEXREPLACE(F3674,""\D"", """")"),"7")</f>
        <v>7</v>
      </c>
    </row>
    <row r="3674" spans="1:9" ht="15.75" customHeight="1">
      <c r="A3674" s="1">
        <v>3673</v>
      </c>
      <c r="B3674" s="3">
        <v>3674</v>
      </c>
      <c r="C3674" s="3" t="s">
        <v>9876</v>
      </c>
      <c r="D3674" s="3" t="s">
        <v>9877</v>
      </c>
      <c r="E3674" s="3" t="s">
        <v>21</v>
      </c>
      <c r="F3674" s="3">
        <v>0</v>
      </c>
      <c r="I3674" s="4" t="str">
        <f ca="1">IFERROR(__xludf.DUMMYFUNCTION("REGEXREPLACE(F3675,""\D"", """")"),"#VALUE!")</f>
        <v>#VALUE!</v>
      </c>
    </row>
    <row r="3675" spans="1:9" ht="15.75" customHeight="1">
      <c r="A3675" s="1">
        <v>3674</v>
      </c>
      <c r="B3675" s="3">
        <v>3675</v>
      </c>
      <c r="C3675" s="3" t="s">
        <v>9878</v>
      </c>
      <c r="D3675" s="3" t="s">
        <v>9879</v>
      </c>
      <c r="E3675" s="3" t="s">
        <v>9880</v>
      </c>
      <c r="F3675" s="3">
        <v>0</v>
      </c>
      <c r="I3675" s="4" t="str">
        <f ca="1">IFERROR(__xludf.DUMMYFUNCTION("REGEXREPLACE(F3676,""\D"", """")"),"#VALUE!")</f>
        <v>#VALUE!</v>
      </c>
    </row>
    <row r="3676" spans="1:9" ht="15.75" customHeight="1">
      <c r="A3676" s="1">
        <v>3675</v>
      </c>
      <c r="B3676" s="3">
        <v>3676</v>
      </c>
      <c r="C3676" s="3" t="s">
        <v>9881</v>
      </c>
      <c r="D3676" s="3" t="s">
        <v>9882</v>
      </c>
      <c r="E3676" s="3" t="s">
        <v>9883</v>
      </c>
      <c r="F3676" s="3" t="s">
        <v>381</v>
      </c>
      <c r="G3676" s="3">
        <v>0</v>
      </c>
      <c r="H3676" s="3" t="s">
        <v>62</v>
      </c>
      <c r="I3676" s="4" t="str">
        <f ca="1">IFERROR(__xludf.DUMMYFUNCTION("REGEXREPLACE(F3677,""\D"", """")"),"15")</f>
        <v>15</v>
      </c>
    </row>
    <row r="3677" spans="1:9" ht="15.75" customHeight="1">
      <c r="A3677" s="1">
        <v>3676</v>
      </c>
      <c r="B3677" s="3">
        <v>3677</v>
      </c>
      <c r="C3677" s="3" t="s">
        <v>9884</v>
      </c>
      <c r="D3677" s="3" t="s">
        <v>9885</v>
      </c>
      <c r="E3677" s="3" t="s">
        <v>9886</v>
      </c>
      <c r="F3677" s="3">
        <v>0</v>
      </c>
      <c r="I3677" s="4" t="str">
        <f ca="1">IFERROR(__xludf.DUMMYFUNCTION("REGEXREPLACE(F3678,""\D"", """")"),"#VALUE!")</f>
        <v>#VALUE!</v>
      </c>
    </row>
    <row r="3678" spans="1:9" ht="15.75" customHeight="1">
      <c r="A3678" s="1">
        <v>3677</v>
      </c>
      <c r="B3678" s="3">
        <v>3678</v>
      </c>
      <c r="C3678" s="3" t="s">
        <v>9887</v>
      </c>
      <c r="D3678" s="3" t="s">
        <v>9888</v>
      </c>
      <c r="E3678" s="3" t="s">
        <v>9889</v>
      </c>
      <c r="F3678" s="3">
        <v>0</v>
      </c>
      <c r="I3678" s="4" t="str">
        <f ca="1">IFERROR(__xludf.DUMMYFUNCTION("REGEXREPLACE(F3679,""\D"", """")"),"#VALUE!")</f>
        <v>#VALUE!</v>
      </c>
    </row>
    <row r="3679" spans="1:9" ht="15.75" customHeight="1">
      <c r="A3679" s="1">
        <v>3678</v>
      </c>
      <c r="B3679" s="3">
        <v>3679</v>
      </c>
      <c r="C3679" s="3" t="s">
        <v>9890</v>
      </c>
      <c r="D3679" s="3" t="s">
        <v>9891</v>
      </c>
      <c r="E3679" s="3" t="s">
        <v>9892</v>
      </c>
      <c r="F3679" s="3" t="s">
        <v>95</v>
      </c>
      <c r="G3679" s="3">
        <v>1</v>
      </c>
      <c r="H3679" s="3" t="s">
        <v>62</v>
      </c>
      <c r="I3679" s="4" t="str">
        <f ca="1">IFERROR(__xludf.DUMMYFUNCTION("REGEXREPLACE(F3680,""\D"", """")"),"14")</f>
        <v>14</v>
      </c>
    </row>
    <row r="3680" spans="1:9" ht="15.75" customHeight="1">
      <c r="A3680" s="1">
        <v>3679</v>
      </c>
      <c r="B3680" s="3">
        <v>3680</v>
      </c>
      <c r="C3680" s="3" t="s">
        <v>9893</v>
      </c>
      <c r="D3680" s="3" t="s">
        <v>9894</v>
      </c>
      <c r="E3680" s="3" t="s">
        <v>9895</v>
      </c>
      <c r="F3680" s="3">
        <v>0</v>
      </c>
      <c r="I3680" s="4" t="str">
        <f ca="1">IFERROR(__xludf.DUMMYFUNCTION("REGEXREPLACE(F3681,""\D"", """")"),"#VALUE!")</f>
        <v>#VALUE!</v>
      </c>
    </row>
    <row r="3681" spans="1:9" ht="15.75" customHeight="1">
      <c r="A3681" s="1">
        <v>3680</v>
      </c>
      <c r="B3681" s="3">
        <v>3681</v>
      </c>
      <c r="C3681" s="3" t="s">
        <v>9896</v>
      </c>
      <c r="D3681" s="3" t="s">
        <v>9897</v>
      </c>
      <c r="E3681" s="3" t="s">
        <v>9898</v>
      </c>
      <c r="F3681" s="3">
        <v>0</v>
      </c>
      <c r="I3681" s="4" t="str">
        <f ca="1">IFERROR(__xludf.DUMMYFUNCTION("REGEXREPLACE(F3682,""\D"", """")"),"#VALUE!")</f>
        <v>#VALUE!</v>
      </c>
    </row>
    <row r="3682" spans="1:9" ht="15.75" customHeight="1">
      <c r="A3682" s="1">
        <v>3681</v>
      </c>
      <c r="B3682" s="3">
        <v>3682</v>
      </c>
      <c r="C3682" s="3" t="s">
        <v>9899</v>
      </c>
      <c r="D3682" s="3" t="s">
        <v>9900</v>
      </c>
      <c r="E3682" s="3" t="s">
        <v>9901</v>
      </c>
      <c r="F3682" s="3">
        <v>0</v>
      </c>
      <c r="I3682" s="4" t="str">
        <f ca="1">IFERROR(__xludf.DUMMYFUNCTION("REGEXREPLACE(F3683,""\D"", """")"),"#VALUE!")</f>
        <v>#VALUE!</v>
      </c>
    </row>
    <row r="3683" spans="1:9" ht="15.75" customHeight="1">
      <c r="A3683" s="1">
        <v>3682</v>
      </c>
      <c r="B3683" s="3">
        <v>3683</v>
      </c>
      <c r="C3683" s="3" t="s">
        <v>9902</v>
      </c>
      <c r="D3683" s="3" t="s">
        <v>9903</v>
      </c>
      <c r="E3683" s="3" t="s">
        <v>9904</v>
      </c>
      <c r="F3683" s="3" t="s">
        <v>61</v>
      </c>
      <c r="G3683" s="3">
        <v>0</v>
      </c>
      <c r="H3683" s="3" t="s">
        <v>933</v>
      </c>
      <c r="I3683" s="4" t="str">
        <f ca="1">IFERROR(__xludf.DUMMYFUNCTION("REGEXREPLACE(F3684,""\D"", """")"),"8")</f>
        <v>8</v>
      </c>
    </row>
    <row r="3684" spans="1:9" ht="15.75" customHeight="1">
      <c r="A3684" s="1">
        <v>3683</v>
      </c>
      <c r="B3684" s="3">
        <v>3684</v>
      </c>
      <c r="C3684" s="3" t="s">
        <v>9905</v>
      </c>
      <c r="D3684" s="3" t="s">
        <v>9906</v>
      </c>
      <c r="E3684" s="3" t="s">
        <v>21</v>
      </c>
      <c r="F3684" s="3">
        <v>0</v>
      </c>
      <c r="I3684" s="4" t="str">
        <f ca="1">IFERROR(__xludf.DUMMYFUNCTION("REGEXREPLACE(F3685,""\D"", """")"),"#VALUE!")</f>
        <v>#VALUE!</v>
      </c>
    </row>
    <row r="3685" spans="1:9" ht="15.75" customHeight="1">
      <c r="A3685" s="1">
        <v>3684</v>
      </c>
      <c r="B3685" s="3">
        <v>3685</v>
      </c>
      <c r="C3685" s="3" t="s">
        <v>9907</v>
      </c>
      <c r="D3685" s="3" t="s">
        <v>9908</v>
      </c>
      <c r="E3685" s="3" t="s">
        <v>21</v>
      </c>
      <c r="F3685" s="3">
        <v>0</v>
      </c>
      <c r="I3685" s="4" t="str">
        <f ca="1">IFERROR(__xludf.DUMMYFUNCTION("REGEXREPLACE(F3686,""\D"", """")"),"#VALUE!")</f>
        <v>#VALUE!</v>
      </c>
    </row>
    <row r="3686" spans="1:9" ht="15.75" customHeight="1">
      <c r="A3686" s="1">
        <v>3685</v>
      </c>
      <c r="B3686" s="3">
        <v>3686</v>
      </c>
      <c r="C3686" s="3" t="s">
        <v>9909</v>
      </c>
      <c r="D3686" s="3" t="s">
        <v>9910</v>
      </c>
      <c r="E3686" s="3" t="s">
        <v>9911</v>
      </c>
      <c r="F3686" s="3" t="s">
        <v>9912</v>
      </c>
      <c r="G3686" s="3">
        <v>22</v>
      </c>
      <c r="H3686" s="3" t="s">
        <v>5363</v>
      </c>
      <c r="I3686" s="4" t="str">
        <f ca="1">IFERROR(__xludf.DUMMYFUNCTION("REGEXREPLACE(F3687,""\D"", """")"),"50")</f>
        <v>50</v>
      </c>
    </row>
    <row r="3687" spans="1:9" ht="15.75" customHeight="1">
      <c r="A3687" s="1">
        <v>3686</v>
      </c>
      <c r="B3687" s="3">
        <v>3687</v>
      </c>
      <c r="C3687" s="3" t="s">
        <v>9913</v>
      </c>
      <c r="D3687" s="3" t="s">
        <v>9914</v>
      </c>
      <c r="E3687" s="3" t="s">
        <v>9915</v>
      </c>
      <c r="F3687" s="3" t="s">
        <v>429</v>
      </c>
      <c r="G3687" s="3">
        <v>14</v>
      </c>
      <c r="H3687" s="3" t="s">
        <v>140</v>
      </c>
      <c r="I3687" s="4" t="str">
        <f ca="1">IFERROR(__xludf.DUMMYFUNCTION("REGEXREPLACE(F3688,""\D"", """")"),"20")</f>
        <v>20</v>
      </c>
    </row>
    <row r="3688" spans="1:9" ht="15.75" customHeight="1">
      <c r="A3688" s="1">
        <v>3687</v>
      </c>
      <c r="B3688" s="3">
        <v>3688</v>
      </c>
      <c r="C3688" s="3" t="s">
        <v>9916</v>
      </c>
      <c r="D3688" s="3" t="s">
        <v>9917</v>
      </c>
      <c r="E3688" s="3" t="s">
        <v>3181</v>
      </c>
      <c r="F3688" s="3">
        <v>0</v>
      </c>
      <c r="I3688" s="4" t="str">
        <f ca="1">IFERROR(__xludf.DUMMYFUNCTION("REGEXREPLACE(F3689,""\D"", """")"),"#VALUE!")</f>
        <v>#VALUE!</v>
      </c>
    </row>
    <row r="3689" spans="1:9" ht="15.75" customHeight="1">
      <c r="A3689" s="1">
        <v>3688</v>
      </c>
      <c r="B3689" s="3">
        <v>3689</v>
      </c>
      <c r="C3689" s="3" t="s">
        <v>9918</v>
      </c>
      <c r="D3689" s="3" t="s">
        <v>9919</v>
      </c>
      <c r="E3689" s="3" t="s">
        <v>9920</v>
      </c>
      <c r="F3689" s="3" t="s">
        <v>302</v>
      </c>
      <c r="G3689" s="3">
        <v>14</v>
      </c>
      <c r="H3689" s="3" t="s">
        <v>703</v>
      </c>
      <c r="I3689" s="4" t="str">
        <f ca="1">IFERROR(__xludf.DUMMYFUNCTION("REGEXREPLACE(F3690,""\D"", """")"),"18")</f>
        <v>18</v>
      </c>
    </row>
    <row r="3690" spans="1:9" ht="15.75" customHeight="1">
      <c r="A3690" s="1">
        <v>3689</v>
      </c>
      <c r="B3690" s="3">
        <v>3690</v>
      </c>
      <c r="C3690" s="3" t="s">
        <v>9921</v>
      </c>
      <c r="D3690" s="3" t="s">
        <v>9922</v>
      </c>
      <c r="E3690" s="3" t="s">
        <v>9923</v>
      </c>
      <c r="F3690" s="3">
        <v>0</v>
      </c>
      <c r="I3690" s="4" t="str">
        <f ca="1">IFERROR(__xludf.DUMMYFUNCTION("REGEXREPLACE(F3691,""\D"", """")"),"#VALUE!")</f>
        <v>#VALUE!</v>
      </c>
    </row>
    <row r="3691" spans="1:9" ht="15.75" customHeight="1">
      <c r="A3691" s="1">
        <v>3690</v>
      </c>
      <c r="B3691" s="3">
        <v>3691</v>
      </c>
      <c r="C3691" s="3" t="s">
        <v>9924</v>
      </c>
      <c r="D3691" s="3" t="s">
        <v>9925</v>
      </c>
      <c r="E3691" s="3" t="s">
        <v>21</v>
      </c>
      <c r="F3691" s="3">
        <v>0</v>
      </c>
      <c r="I3691" s="4" t="str">
        <f ca="1">IFERROR(__xludf.DUMMYFUNCTION("REGEXREPLACE(F3692,""\D"", """")"),"#VALUE!")</f>
        <v>#VALUE!</v>
      </c>
    </row>
    <row r="3692" spans="1:9" ht="15.75" customHeight="1">
      <c r="A3692" s="1">
        <v>3691</v>
      </c>
      <c r="B3692" s="3">
        <v>3692</v>
      </c>
      <c r="C3692" s="3" t="s">
        <v>9926</v>
      </c>
      <c r="D3692" s="3" t="s">
        <v>9927</v>
      </c>
      <c r="E3692" s="3" t="s">
        <v>21</v>
      </c>
      <c r="F3692" s="3">
        <v>0</v>
      </c>
      <c r="I3692" s="4" t="str">
        <f ca="1">IFERROR(__xludf.DUMMYFUNCTION("REGEXREPLACE(F3693,""\D"", """")"),"#VALUE!")</f>
        <v>#VALUE!</v>
      </c>
    </row>
    <row r="3693" spans="1:9" ht="15.75" customHeight="1">
      <c r="A3693" s="1">
        <v>3692</v>
      </c>
      <c r="B3693" s="3">
        <v>3693</v>
      </c>
      <c r="C3693" s="3" t="s">
        <v>9928</v>
      </c>
      <c r="D3693" s="3" t="s">
        <v>9929</v>
      </c>
      <c r="E3693" s="3" t="s">
        <v>9930</v>
      </c>
      <c r="F3693" s="3">
        <v>0</v>
      </c>
      <c r="I3693" s="4" t="str">
        <f ca="1">IFERROR(__xludf.DUMMYFUNCTION("REGEXREPLACE(F3694,""\D"", """")"),"#VALUE!")</f>
        <v>#VALUE!</v>
      </c>
    </row>
    <row r="3694" spans="1:9" ht="15.75" customHeight="1">
      <c r="A3694" s="1">
        <v>3693</v>
      </c>
      <c r="B3694" s="3">
        <v>3694</v>
      </c>
      <c r="C3694" s="3" t="s">
        <v>9931</v>
      </c>
      <c r="D3694" s="3" t="s">
        <v>9932</v>
      </c>
      <c r="E3694" s="3" t="s">
        <v>9933</v>
      </c>
      <c r="F3694" s="3" t="s">
        <v>111</v>
      </c>
      <c r="G3694" s="3">
        <v>18</v>
      </c>
      <c r="H3694" s="3" t="s">
        <v>788</v>
      </c>
      <c r="I3694" s="4" t="str">
        <f ca="1">IFERROR(__xludf.DUMMYFUNCTION("REGEXREPLACE(F3695,""\D"", """")"),"21")</f>
        <v>21</v>
      </c>
    </row>
    <row r="3695" spans="1:9" ht="15.75" customHeight="1">
      <c r="A3695" s="1">
        <v>3694</v>
      </c>
      <c r="B3695" s="3">
        <v>3695</v>
      </c>
      <c r="C3695" s="3" t="s">
        <v>9934</v>
      </c>
      <c r="D3695" s="3" t="s">
        <v>9935</v>
      </c>
      <c r="E3695" s="3" t="s">
        <v>9936</v>
      </c>
      <c r="F3695" s="3" t="s">
        <v>937</v>
      </c>
      <c r="G3695" s="3">
        <v>6</v>
      </c>
      <c r="H3695" s="3" t="s">
        <v>933</v>
      </c>
      <c r="I3695" s="4" t="str">
        <f ca="1">IFERROR(__xludf.DUMMYFUNCTION("REGEXREPLACE(F3696,""\D"", """")"),"2")</f>
        <v>2</v>
      </c>
    </row>
    <row r="3696" spans="1:9" ht="15.75" customHeight="1">
      <c r="A3696" s="1">
        <v>3695</v>
      </c>
      <c r="B3696" s="3">
        <v>3696</v>
      </c>
      <c r="C3696" s="3" t="s">
        <v>9937</v>
      </c>
      <c r="D3696" s="3" t="s">
        <v>9938</v>
      </c>
      <c r="E3696" s="3" t="s">
        <v>9939</v>
      </c>
      <c r="F3696" s="3" t="s">
        <v>166</v>
      </c>
      <c r="G3696" s="3">
        <v>7</v>
      </c>
      <c r="H3696" s="3" t="s">
        <v>18</v>
      </c>
      <c r="I3696" s="4" t="str">
        <f ca="1">IFERROR(__xludf.DUMMYFUNCTION("REGEXREPLACE(F3697,""\D"", """")"),"4")</f>
        <v>4</v>
      </c>
    </row>
    <row r="3697" spans="1:9" ht="15.75" customHeight="1">
      <c r="A3697" s="1">
        <v>3696</v>
      </c>
      <c r="B3697" s="3">
        <v>3697</v>
      </c>
      <c r="C3697" s="3" t="s">
        <v>9940</v>
      </c>
      <c r="D3697" s="3" t="s">
        <v>9941</v>
      </c>
      <c r="E3697" s="3" t="s">
        <v>9942</v>
      </c>
      <c r="F3697" s="3">
        <v>0</v>
      </c>
      <c r="I3697" s="4" t="str">
        <f ca="1">IFERROR(__xludf.DUMMYFUNCTION("REGEXREPLACE(F3698,""\D"", """")"),"#VALUE!")</f>
        <v>#VALUE!</v>
      </c>
    </row>
    <row r="3698" spans="1:9" ht="15.75" customHeight="1">
      <c r="A3698" s="1">
        <v>3697</v>
      </c>
      <c r="B3698" s="3">
        <v>3698</v>
      </c>
      <c r="C3698" s="3" t="s">
        <v>9943</v>
      </c>
      <c r="D3698" s="3" t="s">
        <v>9944</v>
      </c>
      <c r="E3698" s="3" t="s">
        <v>9945</v>
      </c>
      <c r="F3698" s="3" t="s">
        <v>95</v>
      </c>
      <c r="G3698" s="3">
        <v>0</v>
      </c>
      <c r="H3698" s="3" t="s">
        <v>144</v>
      </c>
      <c r="I3698" s="4" t="str">
        <f ca="1">IFERROR(__xludf.DUMMYFUNCTION("REGEXREPLACE(F3699,""\D"", """")"),"14")</f>
        <v>14</v>
      </c>
    </row>
    <row r="3699" spans="1:9" ht="15.75" customHeight="1">
      <c r="A3699" s="1">
        <v>3698</v>
      </c>
      <c r="B3699" s="3">
        <v>3699</v>
      </c>
      <c r="C3699" s="3" t="s">
        <v>9946</v>
      </c>
      <c r="D3699" s="3" t="s">
        <v>9947</v>
      </c>
      <c r="E3699" s="3" t="s">
        <v>9948</v>
      </c>
      <c r="F3699" s="3">
        <v>0</v>
      </c>
      <c r="I3699" s="4" t="str">
        <f ca="1">IFERROR(__xludf.DUMMYFUNCTION("REGEXREPLACE(F3700,""\D"", """")"),"#VALUE!")</f>
        <v>#VALUE!</v>
      </c>
    </row>
    <row r="3700" spans="1:9" ht="15.75" customHeight="1">
      <c r="A3700" s="1">
        <v>3699</v>
      </c>
      <c r="B3700" s="3">
        <v>3700</v>
      </c>
      <c r="C3700" s="3" t="s">
        <v>9949</v>
      </c>
      <c r="D3700" s="3" t="s">
        <v>9950</v>
      </c>
      <c r="E3700" s="3" t="s">
        <v>9951</v>
      </c>
      <c r="F3700" s="3" t="s">
        <v>194</v>
      </c>
      <c r="G3700" s="3">
        <v>0</v>
      </c>
      <c r="H3700" s="3" t="s">
        <v>70</v>
      </c>
      <c r="I3700" s="4" t="str">
        <f ca="1">IFERROR(__xludf.DUMMYFUNCTION("REGEXREPLACE(F3701,""\D"", """")"),"27")</f>
        <v>27</v>
      </c>
    </row>
    <row r="3701" spans="1:9" ht="15.75" customHeight="1">
      <c r="A3701" s="1">
        <v>3700</v>
      </c>
      <c r="B3701" s="3">
        <v>3701</v>
      </c>
      <c r="C3701" s="3" t="s">
        <v>9952</v>
      </c>
      <c r="D3701" s="3" t="s">
        <v>9953</v>
      </c>
      <c r="E3701" s="3" t="s">
        <v>9954</v>
      </c>
      <c r="F3701" s="3" t="s">
        <v>41</v>
      </c>
      <c r="G3701" s="3">
        <v>12</v>
      </c>
      <c r="H3701" s="3" t="s">
        <v>831</v>
      </c>
      <c r="I3701" s="4" t="str">
        <f ca="1">IFERROR(__xludf.DUMMYFUNCTION("REGEXREPLACE(F3702,""\D"", """")"),"11")</f>
        <v>11</v>
      </c>
    </row>
    <row r="3702" spans="1:9" ht="15.75" customHeight="1">
      <c r="A3702" s="1">
        <v>3701</v>
      </c>
      <c r="B3702" s="3">
        <v>3702</v>
      </c>
      <c r="C3702" s="3" t="s">
        <v>9955</v>
      </c>
      <c r="D3702" s="3" t="s">
        <v>9956</v>
      </c>
      <c r="E3702" s="3" t="s">
        <v>9957</v>
      </c>
      <c r="F3702" s="3" t="s">
        <v>277</v>
      </c>
      <c r="G3702" s="3">
        <v>0</v>
      </c>
      <c r="H3702" s="3" t="s">
        <v>557</v>
      </c>
      <c r="I3702" s="4" t="str">
        <f ca="1">IFERROR(__xludf.DUMMYFUNCTION("REGEXREPLACE(F3703,""\D"", """")"),"5")</f>
        <v>5</v>
      </c>
    </row>
    <row r="3703" spans="1:9" ht="15.75" customHeight="1">
      <c r="A3703" s="1">
        <v>3702</v>
      </c>
      <c r="B3703" s="3">
        <v>3703</v>
      </c>
      <c r="C3703" s="3" t="s">
        <v>9958</v>
      </c>
      <c r="D3703" s="3" t="s">
        <v>9959</v>
      </c>
      <c r="E3703" s="3" t="s">
        <v>9960</v>
      </c>
      <c r="F3703" s="3" t="s">
        <v>41</v>
      </c>
      <c r="G3703" s="3">
        <v>15</v>
      </c>
      <c r="H3703" s="3" t="s">
        <v>531</v>
      </c>
      <c r="I3703" s="4" t="str">
        <f ca="1">IFERROR(__xludf.DUMMYFUNCTION("REGEXREPLACE(F3704,""\D"", """")"),"11")</f>
        <v>11</v>
      </c>
    </row>
    <row r="3704" spans="1:9" ht="15.75" customHeight="1">
      <c r="A3704" s="1">
        <v>3703</v>
      </c>
      <c r="B3704" s="3">
        <v>3704</v>
      </c>
      <c r="C3704" s="3" t="s">
        <v>9961</v>
      </c>
      <c r="D3704" s="3" t="s">
        <v>9962</v>
      </c>
      <c r="E3704" s="3" t="s">
        <v>9963</v>
      </c>
      <c r="F3704" s="3">
        <v>0</v>
      </c>
      <c r="I3704" s="4" t="str">
        <f ca="1">IFERROR(__xludf.DUMMYFUNCTION("REGEXREPLACE(F3705,""\D"", """")"),"#VALUE!")</f>
        <v>#VALUE!</v>
      </c>
    </row>
    <row r="3705" spans="1:9" ht="15.75" customHeight="1">
      <c r="A3705" s="1">
        <v>3704</v>
      </c>
      <c r="B3705" s="3">
        <v>3705</v>
      </c>
      <c r="C3705" s="3" t="s">
        <v>9964</v>
      </c>
      <c r="D3705" s="3" t="s">
        <v>9965</v>
      </c>
      <c r="E3705" s="3" t="s">
        <v>21</v>
      </c>
      <c r="F3705" s="3">
        <v>0</v>
      </c>
      <c r="I3705" s="4" t="str">
        <f ca="1">IFERROR(__xludf.DUMMYFUNCTION("REGEXREPLACE(F3706,""\D"", """")"),"#VALUE!")</f>
        <v>#VALUE!</v>
      </c>
    </row>
    <row r="3706" spans="1:9" ht="15.75" customHeight="1">
      <c r="A3706" s="1">
        <v>3705</v>
      </c>
      <c r="B3706" s="3">
        <v>3706</v>
      </c>
      <c r="C3706" s="3" t="s">
        <v>9966</v>
      </c>
      <c r="D3706" s="3" t="s">
        <v>9967</v>
      </c>
      <c r="E3706" s="3" t="s">
        <v>9968</v>
      </c>
      <c r="F3706" s="3" t="s">
        <v>302</v>
      </c>
      <c r="G3706" s="3">
        <v>13</v>
      </c>
      <c r="H3706" s="3" t="s">
        <v>473</v>
      </c>
      <c r="I3706" s="4" t="str">
        <f ca="1">IFERROR(__xludf.DUMMYFUNCTION("REGEXREPLACE(F3707,""\D"", """")"),"18")</f>
        <v>18</v>
      </c>
    </row>
    <row r="3707" spans="1:9" ht="15.75" customHeight="1">
      <c r="A3707" s="1">
        <v>3706</v>
      </c>
      <c r="B3707" s="3">
        <v>3707</v>
      </c>
      <c r="C3707" s="3" t="s">
        <v>9969</v>
      </c>
      <c r="D3707" s="3" t="s">
        <v>9970</v>
      </c>
      <c r="E3707" s="3" t="s">
        <v>4678</v>
      </c>
      <c r="F3707" s="3">
        <v>0</v>
      </c>
      <c r="I3707" s="4" t="str">
        <f ca="1">IFERROR(__xludf.DUMMYFUNCTION("REGEXREPLACE(F3708,""\D"", """")"),"#VALUE!")</f>
        <v>#VALUE!</v>
      </c>
    </row>
    <row r="3708" spans="1:9" ht="15.75" customHeight="1">
      <c r="A3708" s="1">
        <v>3707</v>
      </c>
      <c r="B3708" s="3">
        <v>3708</v>
      </c>
      <c r="C3708" s="3" t="s">
        <v>9971</v>
      </c>
      <c r="D3708" s="3" t="s">
        <v>9972</v>
      </c>
      <c r="E3708" s="3" t="s">
        <v>9973</v>
      </c>
      <c r="F3708" s="3">
        <v>0</v>
      </c>
      <c r="I3708" s="4" t="str">
        <f ca="1">IFERROR(__xludf.DUMMYFUNCTION("REGEXREPLACE(F3709,""\D"", """")"),"#VALUE!")</f>
        <v>#VALUE!</v>
      </c>
    </row>
    <row r="3709" spans="1:9" ht="15.75" customHeight="1">
      <c r="A3709" s="1">
        <v>3708</v>
      </c>
      <c r="B3709" s="3">
        <v>3709</v>
      </c>
      <c r="C3709" s="3" t="s">
        <v>9974</v>
      </c>
      <c r="D3709" s="3" t="s">
        <v>9975</v>
      </c>
      <c r="E3709" s="3" t="s">
        <v>9976</v>
      </c>
      <c r="F3709" s="3" t="s">
        <v>1714</v>
      </c>
      <c r="G3709" s="3">
        <v>9</v>
      </c>
      <c r="H3709" s="3" t="s">
        <v>591</v>
      </c>
      <c r="I3709" s="4" t="str">
        <f ca="1">IFERROR(__xludf.DUMMYFUNCTION("REGEXREPLACE(F3710,""\D"", """")"),"35")</f>
        <v>35</v>
      </c>
    </row>
    <row r="3710" spans="1:9" ht="15.75" customHeight="1">
      <c r="A3710" s="1">
        <v>3709</v>
      </c>
      <c r="B3710" s="3">
        <v>3710</v>
      </c>
      <c r="C3710" s="3" t="s">
        <v>9977</v>
      </c>
      <c r="D3710" s="3" t="s">
        <v>9978</v>
      </c>
      <c r="E3710" s="3" t="s">
        <v>9979</v>
      </c>
      <c r="F3710" s="3" t="s">
        <v>316</v>
      </c>
      <c r="G3710" s="3">
        <v>21</v>
      </c>
      <c r="H3710" s="3" t="s">
        <v>473</v>
      </c>
      <c r="I3710" s="4" t="str">
        <f ca="1">IFERROR(__xludf.DUMMYFUNCTION("REGEXREPLACE(F3711,""\D"", """")"),"10")</f>
        <v>10</v>
      </c>
    </row>
    <row r="3711" spans="1:9" ht="15.75" customHeight="1">
      <c r="A3711" s="1">
        <v>3710</v>
      </c>
      <c r="B3711" s="3">
        <v>3711</v>
      </c>
      <c r="C3711" s="3" t="s">
        <v>9980</v>
      </c>
      <c r="D3711" s="3" t="s">
        <v>9981</v>
      </c>
      <c r="E3711" s="3" t="s">
        <v>21</v>
      </c>
      <c r="F3711" s="3">
        <v>0</v>
      </c>
      <c r="I3711" s="4" t="str">
        <f ca="1">IFERROR(__xludf.DUMMYFUNCTION("REGEXREPLACE(F3712,""\D"", """")"),"#VALUE!")</f>
        <v>#VALUE!</v>
      </c>
    </row>
    <row r="3712" spans="1:9" ht="15.75" customHeight="1">
      <c r="A3712" s="1">
        <v>3711</v>
      </c>
      <c r="B3712" s="3">
        <v>3712</v>
      </c>
      <c r="C3712" s="3" t="s">
        <v>9982</v>
      </c>
      <c r="D3712" s="3" t="s">
        <v>9983</v>
      </c>
      <c r="E3712" s="3" t="s">
        <v>21</v>
      </c>
      <c r="F3712" s="3">
        <v>0</v>
      </c>
      <c r="I3712" s="4" t="str">
        <f ca="1">IFERROR(__xludf.DUMMYFUNCTION("REGEXREPLACE(F3713,""\D"", """")"),"#VALUE!")</f>
        <v>#VALUE!</v>
      </c>
    </row>
    <row r="3713" spans="1:9" ht="15.75" customHeight="1">
      <c r="A3713" s="1">
        <v>3712</v>
      </c>
      <c r="B3713" s="3">
        <v>3713</v>
      </c>
      <c r="C3713" s="3" t="s">
        <v>9984</v>
      </c>
      <c r="D3713" s="3" t="s">
        <v>9985</v>
      </c>
      <c r="E3713" s="3" t="s">
        <v>21</v>
      </c>
      <c r="F3713" s="3">
        <v>0</v>
      </c>
      <c r="I3713" s="4" t="str">
        <f ca="1">IFERROR(__xludf.DUMMYFUNCTION("REGEXREPLACE(F3714,""\D"", """")"),"#VALUE!")</f>
        <v>#VALUE!</v>
      </c>
    </row>
    <row r="3714" spans="1:9" ht="15.75" customHeight="1">
      <c r="A3714" s="1">
        <v>3713</v>
      </c>
      <c r="B3714" s="3">
        <v>3714</v>
      </c>
      <c r="C3714" s="3" t="s">
        <v>9986</v>
      </c>
      <c r="D3714" s="3" t="s">
        <v>9987</v>
      </c>
      <c r="E3714" s="3" t="s">
        <v>9988</v>
      </c>
      <c r="F3714" s="3" t="s">
        <v>41</v>
      </c>
      <c r="G3714" s="3">
        <v>0</v>
      </c>
      <c r="H3714" s="3" t="s">
        <v>18</v>
      </c>
      <c r="I3714" s="4" t="str">
        <f ca="1">IFERROR(__xludf.DUMMYFUNCTION("REGEXREPLACE(F3715,""\D"", """")"),"11")</f>
        <v>11</v>
      </c>
    </row>
    <row r="3715" spans="1:9" ht="15.75" customHeight="1">
      <c r="A3715" s="1">
        <v>3714</v>
      </c>
      <c r="B3715" s="3">
        <v>3715</v>
      </c>
      <c r="C3715" s="3" t="s">
        <v>9989</v>
      </c>
      <c r="D3715" s="3" t="s">
        <v>9990</v>
      </c>
      <c r="E3715" s="3" t="s">
        <v>9991</v>
      </c>
      <c r="F3715" s="3" t="s">
        <v>1818</v>
      </c>
      <c r="G3715" s="3">
        <v>3</v>
      </c>
      <c r="H3715" s="3" t="s">
        <v>607</v>
      </c>
      <c r="I3715" s="4" t="str">
        <f ca="1">IFERROR(__xludf.DUMMYFUNCTION("REGEXREPLACE(F3716,""\D"", """")"),"37")</f>
        <v>37</v>
      </c>
    </row>
    <row r="3716" spans="1:9" ht="15.75" customHeight="1">
      <c r="A3716" s="1">
        <v>3715</v>
      </c>
      <c r="B3716" s="3">
        <v>3716</v>
      </c>
      <c r="C3716" s="3" t="s">
        <v>9992</v>
      </c>
      <c r="D3716" s="3" t="s">
        <v>9993</v>
      </c>
      <c r="E3716" s="3" t="s">
        <v>147</v>
      </c>
      <c r="F3716" s="3">
        <v>0</v>
      </c>
      <c r="I3716" s="4" t="str">
        <f ca="1">IFERROR(__xludf.DUMMYFUNCTION("REGEXREPLACE(F3717,""\D"", """")"),"#VALUE!")</f>
        <v>#VALUE!</v>
      </c>
    </row>
    <row r="3717" spans="1:9" ht="15.75" customHeight="1">
      <c r="A3717" s="1">
        <v>3716</v>
      </c>
      <c r="B3717" s="3">
        <v>3717</v>
      </c>
      <c r="C3717" s="3" t="s">
        <v>9994</v>
      </c>
      <c r="D3717" s="3" t="s">
        <v>9995</v>
      </c>
      <c r="E3717" s="3" t="s">
        <v>21</v>
      </c>
      <c r="F3717" s="3">
        <v>0</v>
      </c>
      <c r="I3717" s="4" t="str">
        <f ca="1">IFERROR(__xludf.DUMMYFUNCTION("REGEXREPLACE(F3718,""\D"", """")"),"#VALUE!")</f>
        <v>#VALUE!</v>
      </c>
    </row>
    <row r="3718" spans="1:9" ht="15.75" customHeight="1">
      <c r="A3718" s="1">
        <v>3717</v>
      </c>
      <c r="B3718" s="3">
        <v>3718</v>
      </c>
      <c r="C3718" s="3" t="s">
        <v>9996</v>
      </c>
      <c r="D3718" s="3" t="s">
        <v>9997</v>
      </c>
      <c r="E3718" s="3" t="s">
        <v>9998</v>
      </c>
      <c r="F3718" s="3" t="s">
        <v>381</v>
      </c>
      <c r="G3718" s="3">
        <v>6</v>
      </c>
      <c r="H3718" s="3" t="s">
        <v>1059</v>
      </c>
      <c r="I3718" s="4" t="str">
        <f ca="1">IFERROR(__xludf.DUMMYFUNCTION("REGEXREPLACE(F3719,""\D"", """")"),"15")</f>
        <v>15</v>
      </c>
    </row>
    <row r="3719" spans="1:9" ht="15.75" customHeight="1">
      <c r="A3719" s="1">
        <v>3718</v>
      </c>
      <c r="B3719" s="3">
        <v>3719</v>
      </c>
      <c r="C3719" s="3" t="s">
        <v>9999</v>
      </c>
      <c r="D3719" s="3" t="s">
        <v>10000</v>
      </c>
      <c r="E3719" s="3" t="s">
        <v>10001</v>
      </c>
      <c r="F3719" s="3">
        <v>0</v>
      </c>
      <c r="I3719" s="4" t="str">
        <f ca="1">IFERROR(__xludf.DUMMYFUNCTION("REGEXREPLACE(F3720,""\D"", """")"),"#VALUE!")</f>
        <v>#VALUE!</v>
      </c>
    </row>
    <row r="3720" spans="1:9" ht="15.75" customHeight="1">
      <c r="A3720" s="1">
        <v>3719</v>
      </c>
      <c r="B3720" s="3">
        <v>3720</v>
      </c>
      <c r="C3720" s="3" t="s">
        <v>10002</v>
      </c>
      <c r="D3720" s="3" t="s">
        <v>10003</v>
      </c>
      <c r="E3720" s="3" t="s">
        <v>10004</v>
      </c>
      <c r="F3720" s="3" t="s">
        <v>316</v>
      </c>
      <c r="G3720" s="3">
        <v>2</v>
      </c>
      <c r="H3720" s="3" t="s">
        <v>420</v>
      </c>
      <c r="I3720" s="4" t="str">
        <f ca="1">IFERROR(__xludf.DUMMYFUNCTION("REGEXREPLACE(F3721,""\D"", """")"),"10")</f>
        <v>10</v>
      </c>
    </row>
    <row r="3721" spans="1:9" ht="15.75" customHeight="1">
      <c r="A3721" s="1">
        <v>3720</v>
      </c>
      <c r="B3721" s="3">
        <v>3721</v>
      </c>
      <c r="C3721" s="3" t="s">
        <v>10005</v>
      </c>
      <c r="D3721" s="3" t="s">
        <v>10006</v>
      </c>
      <c r="E3721" s="3" t="s">
        <v>10007</v>
      </c>
      <c r="F3721" s="3">
        <v>0</v>
      </c>
      <c r="I3721" s="4" t="str">
        <f ca="1">IFERROR(__xludf.DUMMYFUNCTION("REGEXREPLACE(F3722,""\D"", """")"),"#VALUE!")</f>
        <v>#VALUE!</v>
      </c>
    </row>
    <row r="3722" spans="1:9" ht="15.75" customHeight="1">
      <c r="A3722" s="1">
        <v>3721</v>
      </c>
      <c r="B3722" s="3">
        <v>3722</v>
      </c>
      <c r="C3722" s="3" t="s">
        <v>10008</v>
      </c>
      <c r="D3722" s="3" t="s">
        <v>10009</v>
      </c>
      <c r="E3722" s="3" t="s">
        <v>10010</v>
      </c>
      <c r="F3722" s="3" t="s">
        <v>370</v>
      </c>
      <c r="G3722" s="3">
        <v>11</v>
      </c>
      <c r="H3722" s="3" t="s">
        <v>831</v>
      </c>
      <c r="I3722" s="4" t="str">
        <f ca="1">IFERROR(__xludf.DUMMYFUNCTION("REGEXREPLACE(F3723,""\D"", """")"),"12")</f>
        <v>12</v>
      </c>
    </row>
    <row r="3723" spans="1:9" ht="15.75" customHeight="1">
      <c r="A3723" s="1">
        <v>3722</v>
      </c>
      <c r="B3723" s="3">
        <v>3723</v>
      </c>
      <c r="C3723" s="3" t="s">
        <v>10011</v>
      </c>
      <c r="D3723" s="3" t="s">
        <v>10012</v>
      </c>
      <c r="E3723" s="3" t="s">
        <v>10013</v>
      </c>
      <c r="F3723" s="3" t="s">
        <v>316</v>
      </c>
      <c r="G3723" s="3">
        <v>8</v>
      </c>
      <c r="H3723" s="3" t="s">
        <v>212</v>
      </c>
      <c r="I3723" s="4" t="str">
        <f ca="1">IFERROR(__xludf.DUMMYFUNCTION("REGEXREPLACE(F3724,""\D"", """")"),"10")</f>
        <v>10</v>
      </c>
    </row>
    <row r="3724" spans="1:9" ht="15.75" customHeight="1">
      <c r="A3724" s="1">
        <v>3723</v>
      </c>
      <c r="B3724" s="3">
        <v>3724</v>
      </c>
      <c r="C3724" s="3" t="s">
        <v>10014</v>
      </c>
      <c r="D3724" s="3" t="s">
        <v>10015</v>
      </c>
      <c r="E3724" s="3" t="s">
        <v>7060</v>
      </c>
      <c r="F3724" s="3">
        <v>0</v>
      </c>
      <c r="I3724" s="4" t="str">
        <f ca="1">IFERROR(__xludf.DUMMYFUNCTION("REGEXREPLACE(F3725,""\D"", """")"),"#VALUE!")</f>
        <v>#VALUE!</v>
      </c>
    </row>
    <row r="3725" spans="1:9" ht="15.75" customHeight="1">
      <c r="A3725" s="1">
        <v>3724</v>
      </c>
      <c r="B3725" s="3">
        <v>3725</v>
      </c>
      <c r="C3725" s="3" t="s">
        <v>10016</v>
      </c>
      <c r="D3725" s="3" t="s">
        <v>10017</v>
      </c>
      <c r="E3725" s="3" t="s">
        <v>10018</v>
      </c>
      <c r="F3725" s="3" t="s">
        <v>153</v>
      </c>
      <c r="G3725" s="3">
        <v>0</v>
      </c>
      <c r="H3725" s="3" t="s">
        <v>399</v>
      </c>
      <c r="I3725" s="4" t="str">
        <f ca="1">IFERROR(__xludf.DUMMYFUNCTION("REGEXREPLACE(F3726,""\D"", """")"),"13")</f>
        <v>13</v>
      </c>
    </row>
    <row r="3726" spans="1:9" ht="15.75" customHeight="1">
      <c r="A3726" s="1">
        <v>3725</v>
      </c>
      <c r="B3726" s="3">
        <v>3726</v>
      </c>
      <c r="C3726" s="3" t="s">
        <v>10019</v>
      </c>
      <c r="D3726" s="3" t="s">
        <v>10020</v>
      </c>
      <c r="E3726" s="3" t="s">
        <v>21</v>
      </c>
      <c r="F3726" s="3">
        <v>0</v>
      </c>
      <c r="I3726" s="4" t="str">
        <f ca="1">IFERROR(__xludf.DUMMYFUNCTION("REGEXREPLACE(F3727,""\D"", """")"),"#VALUE!")</f>
        <v>#VALUE!</v>
      </c>
    </row>
    <row r="3727" spans="1:9" ht="15.75" customHeight="1">
      <c r="A3727" s="1">
        <v>3726</v>
      </c>
      <c r="B3727" s="3">
        <v>3727</v>
      </c>
      <c r="C3727" s="3" t="s">
        <v>10021</v>
      </c>
      <c r="D3727" s="3" t="s">
        <v>10022</v>
      </c>
      <c r="E3727" s="3" t="s">
        <v>10023</v>
      </c>
      <c r="F3727" s="3">
        <v>0</v>
      </c>
      <c r="I3727" s="4" t="str">
        <f ca="1">IFERROR(__xludf.DUMMYFUNCTION("REGEXREPLACE(F3728,""\D"", """")"),"#VALUE!")</f>
        <v>#VALUE!</v>
      </c>
    </row>
    <row r="3728" spans="1:9" ht="15.75" customHeight="1">
      <c r="A3728" s="1">
        <v>3727</v>
      </c>
      <c r="B3728" s="3">
        <v>3728</v>
      </c>
      <c r="C3728" s="3" t="s">
        <v>10024</v>
      </c>
      <c r="D3728" s="3" t="s">
        <v>10025</v>
      </c>
      <c r="E3728" s="3" t="s">
        <v>4576</v>
      </c>
      <c r="F3728" s="3">
        <v>0</v>
      </c>
      <c r="I3728" s="4" t="str">
        <f ca="1">IFERROR(__xludf.DUMMYFUNCTION("REGEXREPLACE(F3729,""\D"", """")"),"#VALUE!")</f>
        <v>#VALUE!</v>
      </c>
    </row>
    <row r="3729" spans="1:9" ht="15.75" customHeight="1">
      <c r="A3729" s="1">
        <v>3728</v>
      </c>
      <c r="B3729" s="3">
        <v>3729</v>
      </c>
      <c r="C3729" s="3" t="s">
        <v>10026</v>
      </c>
      <c r="D3729" s="3" t="s">
        <v>10027</v>
      </c>
      <c r="E3729" s="3" t="s">
        <v>10028</v>
      </c>
      <c r="F3729" s="3" t="s">
        <v>370</v>
      </c>
      <c r="G3729" s="3">
        <v>0</v>
      </c>
      <c r="H3729" s="3" t="s">
        <v>420</v>
      </c>
      <c r="I3729" s="4" t="str">
        <f ca="1">IFERROR(__xludf.DUMMYFUNCTION("REGEXREPLACE(F3730,""\D"", """")"),"12")</f>
        <v>12</v>
      </c>
    </row>
    <row r="3730" spans="1:9" ht="15.75" customHeight="1">
      <c r="A3730" s="1">
        <v>3729</v>
      </c>
      <c r="B3730" s="3">
        <v>3730</v>
      </c>
      <c r="C3730" s="3" t="s">
        <v>10029</v>
      </c>
      <c r="D3730" s="3" t="s">
        <v>10030</v>
      </c>
      <c r="E3730" s="3" t="s">
        <v>10031</v>
      </c>
      <c r="F3730" s="3" t="s">
        <v>111</v>
      </c>
      <c r="G3730" s="3">
        <v>19</v>
      </c>
      <c r="H3730" s="3" t="s">
        <v>607</v>
      </c>
      <c r="I3730" s="4" t="str">
        <f ca="1">IFERROR(__xludf.DUMMYFUNCTION("REGEXREPLACE(F3731,""\D"", """")"),"21")</f>
        <v>21</v>
      </c>
    </row>
    <row r="3731" spans="1:9" ht="15.75" customHeight="1">
      <c r="A3731" s="1">
        <v>3730</v>
      </c>
      <c r="B3731" s="3">
        <v>3731</v>
      </c>
      <c r="C3731" s="3" t="s">
        <v>10032</v>
      </c>
      <c r="D3731" s="3" t="s">
        <v>10033</v>
      </c>
      <c r="E3731" s="3" t="s">
        <v>10034</v>
      </c>
      <c r="F3731" s="3" t="s">
        <v>263</v>
      </c>
      <c r="G3731" s="3">
        <v>0</v>
      </c>
      <c r="H3731" s="3" t="s">
        <v>283</v>
      </c>
      <c r="I3731" s="4" t="str">
        <f ca="1">IFERROR(__xludf.DUMMYFUNCTION("REGEXREPLACE(F3732,""\D"", """")"),"6")</f>
        <v>6</v>
      </c>
    </row>
    <row r="3732" spans="1:9" ht="15.75" customHeight="1">
      <c r="A3732" s="1">
        <v>3731</v>
      </c>
      <c r="B3732" s="3">
        <v>3732</v>
      </c>
      <c r="C3732" s="3" t="s">
        <v>10035</v>
      </c>
      <c r="D3732" s="3" t="s">
        <v>10036</v>
      </c>
      <c r="E3732" s="3" t="s">
        <v>10037</v>
      </c>
      <c r="F3732" s="3" t="s">
        <v>316</v>
      </c>
      <c r="G3732" s="3">
        <v>18</v>
      </c>
      <c r="H3732" s="3" t="s">
        <v>772</v>
      </c>
      <c r="I3732" s="4" t="str">
        <f ca="1">IFERROR(__xludf.DUMMYFUNCTION("REGEXREPLACE(F3733,""\D"", """")"),"10")</f>
        <v>10</v>
      </c>
    </row>
    <row r="3733" spans="1:9" ht="15.75" customHeight="1">
      <c r="A3733" s="1">
        <v>3732</v>
      </c>
      <c r="B3733" s="3">
        <v>3733</v>
      </c>
      <c r="C3733" s="3" t="s">
        <v>10038</v>
      </c>
      <c r="D3733" s="3" t="s">
        <v>10039</v>
      </c>
      <c r="E3733" s="3" t="s">
        <v>10040</v>
      </c>
      <c r="F3733" s="3" t="s">
        <v>41</v>
      </c>
      <c r="G3733" s="3">
        <v>17</v>
      </c>
      <c r="H3733" s="3" t="s">
        <v>772</v>
      </c>
      <c r="I3733" s="4" t="str">
        <f ca="1">IFERROR(__xludf.DUMMYFUNCTION("REGEXREPLACE(F3734,""\D"", """")"),"11")</f>
        <v>11</v>
      </c>
    </row>
    <row r="3734" spans="1:9" ht="15.75" customHeight="1">
      <c r="A3734" s="1">
        <v>3733</v>
      </c>
      <c r="B3734" s="3">
        <v>3734</v>
      </c>
      <c r="C3734" s="3" t="s">
        <v>10041</v>
      </c>
      <c r="D3734" s="3" t="s">
        <v>10042</v>
      </c>
      <c r="E3734" s="3" t="s">
        <v>21</v>
      </c>
      <c r="F3734" s="3">
        <v>0</v>
      </c>
      <c r="I3734" s="4" t="str">
        <f ca="1">IFERROR(__xludf.DUMMYFUNCTION("REGEXREPLACE(F3735,""\D"", """")"),"#VALUE!")</f>
        <v>#VALUE!</v>
      </c>
    </row>
    <row r="3735" spans="1:9" ht="15.75" customHeight="1">
      <c r="A3735" s="1">
        <v>3734</v>
      </c>
      <c r="B3735" s="3">
        <v>3735</v>
      </c>
      <c r="C3735" s="3" t="s">
        <v>10043</v>
      </c>
      <c r="D3735" s="3" t="s">
        <v>10044</v>
      </c>
      <c r="E3735" s="3" t="s">
        <v>21</v>
      </c>
      <c r="F3735" s="3">
        <v>0</v>
      </c>
      <c r="I3735" s="4" t="str">
        <f ca="1">IFERROR(__xludf.DUMMYFUNCTION("REGEXREPLACE(F3736,""\D"", """")"),"#VALUE!")</f>
        <v>#VALUE!</v>
      </c>
    </row>
    <row r="3736" spans="1:9" ht="15.75" customHeight="1">
      <c r="A3736" s="1">
        <v>3735</v>
      </c>
      <c r="B3736" s="3">
        <v>3736</v>
      </c>
      <c r="C3736" s="3" t="s">
        <v>10045</v>
      </c>
      <c r="D3736" s="3" t="s">
        <v>10046</v>
      </c>
      <c r="E3736" s="3" t="s">
        <v>10047</v>
      </c>
      <c r="F3736" s="3" t="s">
        <v>370</v>
      </c>
      <c r="G3736" s="3">
        <v>0</v>
      </c>
      <c r="H3736" s="3" t="s">
        <v>420</v>
      </c>
      <c r="I3736" s="4" t="str">
        <f ca="1">IFERROR(__xludf.DUMMYFUNCTION("REGEXREPLACE(F3737,""\D"", """")"),"12")</f>
        <v>12</v>
      </c>
    </row>
    <row r="3737" spans="1:9" ht="15.75" customHeight="1">
      <c r="A3737" s="1">
        <v>3736</v>
      </c>
      <c r="B3737" s="3">
        <v>3737</v>
      </c>
      <c r="C3737" s="3" t="s">
        <v>10048</v>
      </c>
      <c r="D3737" s="3" t="s">
        <v>10049</v>
      </c>
      <c r="E3737" s="3" t="s">
        <v>10050</v>
      </c>
      <c r="F3737" s="3" t="s">
        <v>277</v>
      </c>
      <c r="G3737" s="3">
        <v>4</v>
      </c>
      <c r="H3737" s="3" t="s">
        <v>30</v>
      </c>
      <c r="I3737" s="4" t="str">
        <f ca="1">IFERROR(__xludf.DUMMYFUNCTION("REGEXREPLACE(F3738,""\D"", """")"),"5")</f>
        <v>5</v>
      </c>
    </row>
    <row r="3738" spans="1:9" ht="15.75" customHeight="1">
      <c r="A3738" s="1">
        <v>3737</v>
      </c>
      <c r="B3738" s="3">
        <v>3738</v>
      </c>
      <c r="C3738" s="3" t="s">
        <v>10051</v>
      </c>
      <c r="D3738" s="3" t="s">
        <v>10052</v>
      </c>
      <c r="E3738" s="3" t="s">
        <v>21</v>
      </c>
      <c r="F3738" s="3">
        <v>0</v>
      </c>
      <c r="I3738" s="4" t="str">
        <f ca="1">IFERROR(__xludf.DUMMYFUNCTION("REGEXREPLACE(F3739,""\D"", """")"),"#VALUE!")</f>
        <v>#VALUE!</v>
      </c>
    </row>
    <row r="3739" spans="1:9" ht="15.75" customHeight="1">
      <c r="A3739" s="1">
        <v>3738</v>
      </c>
      <c r="B3739" s="3">
        <v>3739</v>
      </c>
      <c r="C3739" s="3" t="s">
        <v>10053</v>
      </c>
      <c r="D3739" s="3" t="s">
        <v>10054</v>
      </c>
      <c r="E3739" s="3" t="s">
        <v>10055</v>
      </c>
      <c r="F3739" s="3">
        <v>0</v>
      </c>
      <c r="I3739" s="4" t="str">
        <f ca="1">IFERROR(__xludf.DUMMYFUNCTION("REGEXREPLACE(F3740,""\D"", """")"),"#VALUE!")</f>
        <v>#VALUE!</v>
      </c>
    </row>
    <row r="3740" spans="1:9" ht="15.75" customHeight="1">
      <c r="A3740" s="1">
        <v>3739</v>
      </c>
      <c r="B3740" s="3">
        <v>3740</v>
      </c>
      <c r="C3740" s="3" t="s">
        <v>10056</v>
      </c>
      <c r="D3740" s="3" t="s">
        <v>10057</v>
      </c>
      <c r="E3740" s="3" t="s">
        <v>10058</v>
      </c>
      <c r="F3740" s="3">
        <v>0</v>
      </c>
      <c r="I3740" s="4" t="str">
        <f ca="1">IFERROR(__xludf.DUMMYFUNCTION("REGEXREPLACE(F3741,""\D"", """")"),"#VALUE!")</f>
        <v>#VALUE!</v>
      </c>
    </row>
    <row r="3741" spans="1:9" ht="15.75" customHeight="1">
      <c r="A3741" s="1">
        <v>3740</v>
      </c>
      <c r="B3741" s="3">
        <v>3741</v>
      </c>
      <c r="C3741" s="3" t="s">
        <v>10059</v>
      </c>
      <c r="D3741" s="3" t="s">
        <v>10060</v>
      </c>
      <c r="E3741" s="3" t="s">
        <v>21</v>
      </c>
      <c r="F3741" s="3">
        <v>0</v>
      </c>
      <c r="I3741" s="4" t="str">
        <f ca="1">IFERROR(__xludf.DUMMYFUNCTION("REGEXREPLACE(F3742,""\D"", """")"),"#VALUE!")</f>
        <v>#VALUE!</v>
      </c>
    </row>
    <row r="3742" spans="1:9" ht="15.75" customHeight="1">
      <c r="A3742" s="1">
        <v>3741</v>
      </c>
      <c r="B3742" s="3">
        <v>3742</v>
      </c>
      <c r="C3742" s="3" t="s">
        <v>10061</v>
      </c>
      <c r="D3742" s="3" t="s">
        <v>10062</v>
      </c>
      <c r="E3742" s="3" t="s">
        <v>10063</v>
      </c>
      <c r="F3742" s="3" t="s">
        <v>277</v>
      </c>
      <c r="G3742" s="3">
        <v>5</v>
      </c>
      <c r="H3742" s="3" t="s">
        <v>88</v>
      </c>
      <c r="I3742" s="4" t="str">
        <f ca="1">IFERROR(__xludf.DUMMYFUNCTION("REGEXREPLACE(F3743,""\D"", """")"),"5")</f>
        <v>5</v>
      </c>
    </row>
    <row r="3743" spans="1:9" ht="15.75" customHeight="1">
      <c r="A3743" s="1">
        <v>3742</v>
      </c>
      <c r="B3743" s="3">
        <v>3743</v>
      </c>
      <c r="C3743" s="3" t="s">
        <v>10064</v>
      </c>
      <c r="D3743" s="3" t="s">
        <v>10065</v>
      </c>
      <c r="E3743" s="3" t="s">
        <v>21</v>
      </c>
      <c r="F3743" s="3">
        <v>0</v>
      </c>
      <c r="I3743" s="4" t="str">
        <f ca="1">IFERROR(__xludf.DUMMYFUNCTION("REGEXREPLACE(F3744,""\D"", """")"),"#VALUE!")</f>
        <v>#VALUE!</v>
      </c>
    </row>
    <row r="3744" spans="1:9" ht="15.75" customHeight="1">
      <c r="A3744" s="1">
        <v>3743</v>
      </c>
      <c r="B3744" s="3">
        <v>3744</v>
      </c>
      <c r="C3744" s="3" t="s">
        <v>10066</v>
      </c>
      <c r="D3744" s="3" t="s">
        <v>10067</v>
      </c>
      <c r="E3744" s="3" t="s">
        <v>10068</v>
      </c>
      <c r="F3744" s="3" t="s">
        <v>370</v>
      </c>
      <c r="G3744" s="3">
        <v>6</v>
      </c>
      <c r="H3744" s="3" t="s">
        <v>212</v>
      </c>
      <c r="I3744" s="4" t="str">
        <f ca="1">IFERROR(__xludf.DUMMYFUNCTION("REGEXREPLACE(F3745,""\D"", """")"),"12")</f>
        <v>12</v>
      </c>
    </row>
    <row r="3745" spans="1:9" ht="15.75" customHeight="1">
      <c r="A3745" s="1">
        <v>3744</v>
      </c>
      <c r="B3745" s="3">
        <v>3745</v>
      </c>
      <c r="C3745" s="3" t="s">
        <v>10069</v>
      </c>
      <c r="D3745" s="3" t="s">
        <v>10070</v>
      </c>
      <c r="E3745" s="3" t="s">
        <v>10071</v>
      </c>
      <c r="F3745" s="3">
        <v>0</v>
      </c>
      <c r="I3745" s="4" t="str">
        <f ca="1">IFERROR(__xludf.DUMMYFUNCTION("REGEXREPLACE(F3746,""\D"", """")"),"#VALUE!")</f>
        <v>#VALUE!</v>
      </c>
    </row>
    <row r="3746" spans="1:9" ht="15.75" customHeight="1">
      <c r="A3746" s="1">
        <v>3745</v>
      </c>
      <c r="B3746" s="3">
        <v>3746</v>
      </c>
      <c r="C3746" s="3" t="s">
        <v>10072</v>
      </c>
      <c r="D3746" s="3" t="s">
        <v>10073</v>
      </c>
      <c r="E3746" s="3" t="s">
        <v>10074</v>
      </c>
      <c r="F3746" s="3" t="s">
        <v>17</v>
      </c>
      <c r="G3746" s="3">
        <v>3</v>
      </c>
      <c r="H3746" s="3" t="s">
        <v>420</v>
      </c>
      <c r="I3746" s="4" t="str">
        <f ca="1">IFERROR(__xludf.DUMMYFUNCTION("REGEXREPLACE(F3747,""\D"", """")"),"9")</f>
        <v>9</v>
      </c>
    </row>
    <row r="3747" spans="1:9" ht="15.75" customHeight="1">
      <c r="A3747" s="1">
        <v>3746</v>
      </c>
      <c r="B3747" s="3">
        <v>3747</v>
      </c>
      <c r="C3747" s="3" t="s">
        <v>10075</v>
      </c>
      <c r="D3747" s="3" t="s">
        <v>10076</v>
      </c>
      <c r="E3747" s="3" t="s">
        <v>10077</v>
      </c>
      <c r="F3747" s="3" t="s">
        <v>302</v>
      </c>
      <c r="G3747" s="3">
        <v>10</v>
      </c>
      <c r="H3747" s="3" t="s">
        <v>772</v>
      </c>
      <c r="I3747" s="4" t="str">
        <f ca="1">IFERROR(__xludf.DUMMYFUNCTION("REGEXREPLACE(F3748,""\D"", """")"),"18")</f>
        <v>18</v>
      </c>
    </row>
    <row r="3748" spans="1:9" ht="15.75" customHeight="1">
      <c r="A3748" s="1">
        <v>3747</v>
      </c>
      <c r="B3748" s="3">
        <v>3748</v>
      </c>
      <c r="C3748" s="3" t="s">
        <v>10078</v>
      </c>
      <c r="D3748" s="3" t="s">
        <v>10079</v>
      </c>
      <c r="E3748" s="3" t="s">
        <v>10080</v>
      </c>
      <c r="F3748" s="3">
        <v>0</v>
      </c>
      <c r="I3748" s="4" t="str">
        <f ca="1">IFERROR(__xludf.DUMMYFUNCTION("REGEXREPLACE(F3749,""\D"", """")"),"#VALUE!")</f>
        <v>#VALUE!</v>
      </c>
    </row>
    <row r="3749" spans="1:9" ht="15.75" customHeight="1">
      <c r="A3749" s="1">
        <v>3748</v>
      </c>
      <c r="B3749" s="3">
        <v>3749</v>
      </c>
      <c r="C3749" s="3" t="s">
        <v>10081</v>
      </c>
      <c r="D3749" s="3" t="s">
        <v>10082</v>
      </c>
      <c r="E3749" s="3" t="s">
        <v>21</v>
      </c>
      <c r="F3749" s="3">
        <v>0</v>
      </c>
      <c r="I3749" s="4" t="str">
        <f ca="1">IFERROR(__xludf.DUMMYFUNCTION("REGEXREPLACE(F3750,""\D"", """")"),"#VALUE!")</f>
        <v>#VALUE!</v>
      </c>
    </row>
    <row r="3750" spans="1:9" ht="15.75" customHeight="1">
      <c r="A3750" s="1">
        <v>3749</v>
      </c>
      <c r="B3750" s="3">
        <v>3750</v>
      </c>
      <c r="C3750" s="3" t="s">
        <v>10083</v>
      </c>
      <c r="D3750" s="3" t="s">
        <v>10084</v>
      </c>
      <c r="E3750" s="3" t="s">
        <v>21</v>
      </c>
      <c r="F3750" s="3">
        <v>0</v>
      </c>
      <c r="I3750" s="4" t="str">
        <f ca="1">IFERROR(__xludf.DUMMYFUNCTION("REGEXREPLACE(F3751,""\D"", """")"),"#VALUE!")</f>
        <v>#VALUE!</v>
      </c>
    </row>
    <row r="3751" spans="1:9" ht="15.75" customHeight="1">
      <c r="A3751" s="1">
        <v>3750</v>
      </c>
      <c r="B3751" s="3">
        <v>3751</v>
      </c>
      <c r="C3751" s="3" t="s">
        <v>10085</v>
      </c>
      <c r="D3751" s="3" t="s">
        <v>10086</v>
      </c>
      <c r="E3751" s="3" t="s">
        <v>10087</v>
      </c>
      <c r="F3751" s="3" t="s">
        <v>381</v>
      </c>
      <c r="G3751" s="3">
        <v>24</v>
      </c>
      <c r="H3751" s="3" t="s">
        <v>788</v>
      </c>
      <c r="I3751" s="4" t="str">
        <f ca="1">IFERROR(__xludf.DUMMYFUNCTION("REGEXREPLACE(F3752,""\D"", """")"),"15")</f>
        <v>15</v>
      </c>
    </row>
    <row r="3752" spans="1:9" ht="15.75" customHeight="1">
      <c r="A3752" s="1">
        <v>3751</v>
      </c>
      <c r="B3752" s="3">
        <v>3752</v>
      </c>
      <c r="C3752" s="3" t="s">
        <v>10088</v>
      </c>
      <c r="D3752" s="3" t="s">
        <v>10089</v>
      </c>
      <c r="E3752" s="3" t="s">
        <v>10090</v>
      </c>
      <c r="F3752" s="3">
        <v>0</v>
      </c>
      <c r="I3752" s="4" t="str">
        <f ca="1">IFERROR(__xludf.DUMMYFUNCTION("REGEXREPLACE(F3753,""\D"", """")"),"#VALUE!")</f>
        <v>#VALUE!</v>
      </c>
    </row>
    <row r="3753" spans="1:9" ht="15.75" customHeight="1">
      <c r="A3753" s="1">
        <v>3752</v>
      </c>
      <c r="B3753" s="3">
        <v>3753</v>
      </c>
      <c r="C3753" s="3" t="s">
        <v>10091</v>
      </c>
      <c r="D3753" s="3" t="s">
        <v>10092</v>
      </c>
      <c r="E3753" s="3" t="s">
        <v>21</v>
      </c>
      <c r="F3753" s="3">
        <v>0</v>
      </c>
      <c r="I3753" s="4" t="str">
        <f ca="1">IFERROR(__xludf.DUMMYFUNCTION("REGEXREPLACE(F3754,""\D"", """")"),"#VALUE!")</f>
        <v>#VALUE!</v>
      </c>
    </row>
    <row r="3754" spans="1:9" ht="15.75" customHeight="1">
      <c r="A3754" s="1">
        <v>3753</v>
      </c>
      <c r="B3754" s="3">
        <v>3754</v>
      </c>
      <c r="C3754" s="3" t="s">
        <v>10093</v>
      </c>
      <c r="D3754" s="3" t="s">
        <v>10094</v>
      </c>
      <c r="E3754" s="3" t="s">
        <v>10095</v>
      </c>
      <c r="F3754" s="3" t="s">
        <v>302</v>
      </c>
      <c r="G3754" s="3">
        <v>57</v>
      </c>
      <c r="H3754" s="3" t="s">
        <v>10096</v>
      </c>
      <c r="I3754" s="4" t="str">
        <f ca="1">IFERROR(__xludf.DUMMYFUNCTION("REGEXREPLACE(F3755,""\D"", """")"),"18")</f>
        <v>18</v>
      </c>
    </row>
    <row r="3755" spans="1:9" ht="15.75" customHeight="1">
      <c r="A3755" s="1">
        <v>3754</v>
      </c>
      <c r="B3755" s="3">
        <v>3755</v>
      </c>
      <c r="C3755" s="3" t="s">
        <v>10097</v>
      </c>
      <c r="D3755" s="3" t="s">
        <v>10098</v>
      </c>
      <c r="E3755" s="3" t="s">
        <v>10099</v>
      </c>
      <c r="F3755" s="3" t="s">
        <v>95</v>
      </c>
      <c r="G3755" s="3">
        <v>6</v>
      </c>
      <c r="H3755" s="3" t="s">
        <v>76</v>
      </c>
      <c r="I3755" s="4" t="str">
        <f ca="1">IFERROR(__xludf.DUMMYFUNCTION("REGEXREPLACE(F3756,""\D"", """")"),"14")</f>
        <v>14</v>
      </c>
    </row>
    <row r="3756" spans="1:9" ht="15.75" customHeight="1">
      <c r="A3756" s="1">
        <v>3755</v>
      </c>
      <c r="B3756" s="3">
        <v>3756</v>
      </c>
      <c r="C3756" s="3" t="s">
        <v>10100</v>
      </c>
      <c r="D3756" s="3" t="s">
        <v>10101</v>
      </c>
      <c r="E3756" s="3" t="s">
        <v>21</v>
      </c>
      <c r="F3756" s="3">
        <v>0</v>
      </c>
      <c r="I3756" s="4" t="str">
        <f ca="1">IFERROR(__xludf.DUMMYFUNCTION("REGEXREPLACE(F3757,""\D"", """")"),"#VALUE!")</f>
        <v>#VALUE!</v>
      </c>
    </row>
    <row r="3757" spans="1:9" ht="15.75" customHeight="1">
      <c r="A3757" s="1">
        <v>3756</v>
      </c>
      <c r="B3757" s="3">
        <v>3757</v>
      </c>
      <c r="C3757" s="3" t="s">
        <v>10102</v>
      </c>
      <c r="D3757" s="3" t="s">
        <v>10103</v>
      </c>
      <c r="E3757" s="3" t="s">
        <v>10104</v>
      </c>
      <c r="F3757" s="3">
        <v>0</v>
      </c>
      <c r="I3757" s="4" t="str">
        <f ca="1">IFERROR(__xludf.DUMMYFUNCTION("REGEXREPLACE(F3758,""\D"", """")"),"#VALUE!")</f>
        <v>#VALUE!</v>
      </c>
    </row>
    <row r="3758" spans="1:9" ht="15.75" customHeight="1">
      <c r="A3758" s="1">
        <v>3757</v>
      </c>
      <c r="B3758" s="3">
        <v>3758</v>
      </c>
      <c r="C3758" s="3" t="s">
        <v>10105</v>
      </c>
      <c r="D3758" s="3" t="s">
        <v>10106</v>
      </c>
      <c r="E3758" s="3" t="s">
        <v>10107</v>
      </c>
      <c r="F3758" s="3">
        <v>0</v>
      </c>
      <c r="I3758" s="4" t="str">
        <f ca="1">IFERROR(__xludf.DUMMYFUNCTION("REGEXREPLACE(F3759,""\D"", """")"),"#VALUE!")</f>
        <v>#VALUE!</v>
      </c>
    </row>
    <row r="3759" spans="1:9" ht="15.75" customHeight="1">
      <c r="A3759" s="1">
        <v>3758</v>
      </c>
      <c r="B3759" s="3">
        <v>3759</v>
      </c>
      <c r="C3759" s="3" t="s">
        <v>10108</v>
      </c>
      <c r="D3759" s="3" t="s">
        <v>10109</v>
      </c>
      <c r="E3759" s="3" t="s">
        <v>10110</v>
      </c>
      <c r="F3759" s="3">
        <v>0</v>
      </c>
      <c r="I3759" s="4" t="str">
        <f ca="1">IFERROR(__xludf.DUMMYFUNCTION("REGEXREPLACE(F3760,""\D"", """")"),"#VALUE!")</f>
        <v>#VALUE!</v>
      </c>
    </row>
    <row r="3760" spans="1:9" ht="15.75" customHeight="1">
      <c r="A3760" s="1">
        <v>3759</v>
      </c>
      <c r="B3760" s="3">
        <v>3760</v>
      </c>
      <c r="C3760" s="3" t="s">
        <v>10111</v>
      </c>
      <c r="D3760" s="3" t="s">
        <v>10112</v>
      </c>
      <c r="E3760" s="3" t="s">
        <v>10113</v>
      </c>
      <c r="F3760" s="3" t="s">
        <v>134</v>
      </c>
      <c r="G3760" s="3">
        <v>7</v>
      </c>
      <c r="H3760" s="3" t="s">
        <v>88</v>
      </c>
      <c r="I3760" s="4" t="str">
        <f ca="1">IFERROR(__xludf.DUMMYFUNCTION("REGEXREPLACE(F3761,""\D"", """")"),"3")</f>
        <v>3</v>
      </c>
    </row>
    <row r="3761" spans="1:9" ht="15.75" customHeight="1">
      <c r="A3761" s="1">
        <v>3760</v>
      </c>
      <c r="B3761" s="3">
        <v>3761</v>
      </c>
      <c r="C3761" s="3" t="s">
        <v>10114</v>
      </c>
      <c r="D3761" s="3" t="s">
        <v>10115</v>
      </c>
      <c r="E3761" s="3" t="s">
        <v>10116</v>
      </c>
      <c r="F3761" s="3" t="s">
        <v>277</v>
      </c>
      <c r="G3761" s="3">
        <v>21</v>
      </c>
      <c r="H3761" s="3" t="s">
        <v>531</v>
      </c>
      <c r="I3761" s="4" t="str">
        <f ca="1">IFERROR(__xludf.DUMMYFUNCTION("REGEXREPLACE(F3762,""\D"", """")"),"5")</f>
        <v>5</v>
      </c>
    </row>
    <row r="3762" spans="1:9" ht="15.75" customHeight="1">
      <c r="A3762" s="1">
        <v>3761</v>
      </c>
      <c r="B3762" s="3">
        <v>3762</v>
      </c>
      <c r="C3762" s="3" t="s">
        <v>10117</v>
      </c>
      <c r="D3762" s="3" t="s">
        <v>10118</v>
      </c>
      <c r="E3762" s="3" t="s">
        <v>10119</v>
      </c>
      <c r="F3762" s="3" t="s">
        <v>166</v>
      </c>
      <c r="G3762" s="3">
        <v>3</v>
      </c>
      <c r="H3762" s="3" t="s">
        <v>135</v>
      </c>
      <c r="I3762" s="4" t="str">
        <f ca="1">IFERROR(__xludf.DUMMYFUNCTION("REGEXREPLACE(F3763,""\D"", """")"),"4")</f>
        <v>4</v>
      </c>
    </row>
    <row r="3763" spans="1:9" ht="15.75" customHeight="1">
      <c r="A3763" s="1">
        <v>3762</v>
      </c>
      <c r="B3763" s="3">
        <v>3763</v>
      </c>
      <c r="C3763" s="3" t="s">
        <v>10120</v>
      </c>
      <c r="D3763" s="3" t="s">
        <v>10121</v>
      </c>
      <c r="E3763" s="3" t="s">
        <v>21</v>
      </c>
      <c r="F3763" s="3">
        <v>0</v>
      </c>
      <c r="I3763" s="4" t="str">
        <f ca="1">IFERROR(__xludf.DUMMYFUNCTION("REGEXREPLACE(F3764,""\D"", """")"),"#VALUE!")</f>
        <v>#VALUE!</v>
      </c>
    </row>
    <row r="3764" spans="1:9" ht="15.75" customHeight="1">
      <c r="A3764" s="1">
        <v>3763</v>
      </c>
      <c r="B3764" s="3">
        <v>3764</v>
      </c>
      <c r="C3764" s="3" t="s">
        <v>10122</v>
      </c>
      <c r="D3764" s="3" t="s">
        <v>10123</v>
      </c>
      <c r="E3764" s="3" t="s">
        <v>10124</v>
      </c>
      <c r="F3764" s="3">
        <v>0</v>
      </c>
      <c r="I3764" s="4" t="str">
        <f ca="1">IFERROR(__xludf.DUMMYFUNCTION("REGEXREPLACE(F3765,""\D"", """")"),"#VALUE!")</f>
        <v>#VALUE!</v>
      </c>
    </row>
    <row r="3765" spans="1:9" ht="15.75" customHeight="1">
      <c r="A3765" s="1">
        <v>3764</v>
      </c>
      <c r="B3765" s="3">
        <v>3765</v>
      </c>
      <c r="C3765" s="3" t="s">
        <v>10125</v>
      </c>
      <c r="D3765" s="3" t="s">
        <v>10126</v>
      </c>
      <c r="E3765" s="3" t="s">
        <v>21</v>
      </c>
      <c r="F3765" s="3">
        <v>0</v>
      </c>
      <c r="I3765" s="4" t="str">
        <f ca="1">IFERROR(__xludf.DUMMYFUNCTION("REGEXREPLACE(F3766,""\D"", """")"),"#VALUE!")</f>
        <v>#VALUE!</v>
      </c>
    </row>
    <row r="3766" spans="1:9" ht="15.75" customHeight="1">
      <c r="A3766" s="1">
        <v>3765</v>
      </c>
      <c r="B3766" s="3">
        <v>3766</v>
      </c>
      <c r="C3766" s="3" t="s">
        <v>10127</v>
      </c>
      <c r="D3766" s="3" t="s">
        <v>10128</v>
      </c>
      <c r="E3766" s="3" t="s">
        <v>10129</v>
      </c>
      <c r="F3766" s="3">
        <v>0</v>
      </c>
      <c r="I3766" s="4" t="str">
        <f ca="1">IFERROR(__xludf.DUMMYFUNCTION("REGEXREPLACE(F3767,""\D"", """")"),"#VALUE!")</f>
        <v>#VALUE!</v>
      </c>
    </row>
    <row r="3767" spans="1:9" ht="15.75" customHeight="1">
      <c r="A3767" s="1">
        <v>3766</v>
      </c>
      <c r="B3767" s="3">
        <v>3767</v>
      </c>
      <c r="C3767" s="3" t="s">
        <v>10130</v>
      </c>
      <c r="D3767" s="3" t="s">
        <v>10131</v>
      </c>
      <c r="E3767" s="3" t="s">
        <v>10132</v>
      </c>
      <c r="F3767" s="3">
        <v>0</v>
      </c>
      <c r="I3767" s="4" t="str">
        <f ca="1">IFERROR(__xludf.DUMMYFUNCTION("REGEXREPLACE(F3768,""\D"", """")"),"#VALUE!")</f>
        <v>#VALUE!</v>
      </c>
    </row>
    <row r="3768" spans="1:9" ht="15.75" customHeight="1">
      <c r="A3768" s="1">
        <v>3767</v>
      </c>
      <c r="B3768" s="3">
        <v>3768</v>
      </c>
      <c r="C3768" s="3" t="s">
        <v>10133</v>
      </c>
      <c r="D3768" s="3" t="s">
        <v>10134</v>
      </c>
      <c r="E3768" s="3" t="s">
        <v>10135</v>
      </c>
      <c r="F3768" s="3" t="s">
        <v>381</v>
      </c>
      <c r="G3768" s="3">
        <v>1</v>
      </c>
      <c r="H3768" s="3" t="s">
        <v>154</v>
      </c>
      <c r="I3768" s="4" t="str">
        <f ca="1">IFERROR(__xludf.DUMMYFUNCTION("REGEXREPLACE(F3769,""\D"", """")"),"15")</f>
        <v>15</v>
      </c>
    </row>
    <row r="3769" spans="1:9" ht="15.75" customHeight="1">
      <c r="A3769" s="1">
        <v>3768</v>
      </c>
      <c r="B3769" s="3">
        <v>3769</v>
      </c>
      <c r="C3769" s="3" t="s">
        <v>10136</v>
      </c>
      <c r="D3769" s="3" t="s">
        <v>10137</v>
      </c>
      <c r="E3769" s="3" t="s">
        <v>10138</v>
      </c>
      <c r="F3769" s="3" t="s">
        <v>787</v>
      </c>
      <c r="G3769" s="3">
        <v>65</v>
      </c>
      <c r="H3769" s="3" t="s">
        <v>2533</v>
      </c>
      <c r="I3769" s="4" t="str">
        <f ca="1">IFERROR(__xludf.DUMMYFUNCTION("REGEXREPLACE(F3770,""\D"", """")"),"25")</f>
        <v>25</v>
      </c>
    </row>
    <row r="3770" spans="1:9" ht="15.75" customHeight="1">
      <c r="A3770" s="1">
        <v>3769</v>
      </c>
      <c r="B3770" s="3">
        <v>3770</v>
      </c>
      <c r="C3770" s="3" t="s">
        <v>10139</v>
      </c>
      <c r="D3770" s="3" t="s">
        <v>10140</v>
      </c>
      <c r="E3770" s="3" t="s">
        <v>21</v>
      </c>
      <c r="F3770" s="3">
        <v>0</v>
      </c>
      <c r="I3770" s="4" t="str">
        <f ca="1">IFERROR(__xludf.DUMMYFUNCTION("REGEXREPLACE(F3771,""\D"", """")"),"#VALUE!")</f>
        <v>#VALUE!</v>
      </c>
    </row>
    <row r="3771" spans="1:9" ht="15.75" customHeight="1">
      <c r="A3771" s="1">
        <v>3770</v>
      </c>
      <c r="B3771" s="3">
        <v>3771</v>
      </c>
      <c r="C3771" s="3" t="s">
        <v>10141</v>
      </c>
      <c r="D3771" s="3" t="s">
        <v>10142</v>
      </c>
      <c r="E3771" s="3" t="s">
        <v>10143</v>
      </c>
      <c r="F3771" s="3">
        <v>0</v>
      </c>
      <c r="I3771" s="4" t="str">
        <f ca="1">IFERROR(__xludf.DUMMYFUNCTION("REGEXREPLACE(F3772,""\D"", """")"),"#VALUE!")</f>
        <v>#VALUE!</v>
      </c>
    </row>
    <row r="3772" spans="1:9" ht="15.75" customHeight="1">
      <c r="A3772" s="1">
        <v>3771</v>
      </c>
      <c r="B3772" s="3">
        <v>3772</v>
      </c>
      <c r="C3772" s="3" t="s">
        <v>10144</v>
      </c>
      <c r="D3772" s="3" t="s">
        <v>10145</v>
      </c>
      <c r="E3772" s="3" t="s">
        <v>10146</v>
      </c>
      <c r="F3772" s="3" t="s">
        <v>937</v>
      </c>
      <c r="G3772" s="3">
        <v>7</v>
      </c>
      <c r="H3772" s="3" t="s">
        <v>30</v>
      </c>
      <c r="I3772" s="4" t="str">
        <f ca="1">IFERROR(__xludf.DUMMYFUNCTION("REGEXREPLACE(F3773,""\D"", """")"),"2")</f>
        <v>2</v>
      </c>
    </row>
    <row r="3773" spans="1:9" ht="15.75" customHeight="1">
      <c r="A3773" s="1">
        <v>3772</v>
      </c>
      <c r="B3773" s="3">
        <v>3773</v>
      </c>
      <c r="C3773" s="3" t="s">
        <v>10147</v>
      </c>
      <c r="D3773" s="3" t="s">
        <v>10148</v>
      </c>
      <c r="E3773" s="3" t="s">
        <v>10149</v>
      </c>
      <c r="F3773" s="3">
        <v>0</v>
      </c>
      <c r="I3773" s="4" t="str">
        <f ca="1">IFERROR(__xludf.DUMMYFUNCTION("REGEXREPLACE(F3774,""\D"", """")"),"#VALUE!")</f>
        <v>#VALUE!</v>
      </c>
    </row>
    <row r="3774" spans="1:9" ht="15.75" customHeight="1">
      <c r="A3774" s="1">
        <v>3773</v>
      </c>
      <c r="B3774" s="3">
        <v>3774</v>
      </c>
      <c r="C3774" s="3" t="s">
        <v>10150</v>
      </c>
      <c r="D3774" s="3" t="s">
        <v>10151</v>
      </c>
      <c r="E3774" s="3" t="s">
        <v>10152</v>
      </c>
      <c r="F3774" s="3">
        <v>0</v>
      </c>
      <c r="I3774" s="4" t="str">
        <f ca="1">IFERROR(__xludf.DUMMYFUNCTION("REGEXREPLACE(F3775,""\D"", """")"),"#VALUE!")</f>
        <v>#VALUE!</v>
      </c>
    </row>
    <row r="3775" spans="1:9" ht="15.75" customHeight="1">
      <c r="A3775" s="1">
        <v>3774</v>
      </c>
      <c r="B3775" s="3">
        <v>3775</v>
      </c>
      <c r="C3775" s="3" t="s">
        <v>10153</v>
      </c>
      <c r="D3775" s="3" t="s">
        <v>10154</v>
      </c>
      <c r="E3775" s="3" t="s">
        <v>10155</v>
      </c>
      <c r="F3775" s="3">
        <v>0</v>
      </c>
      <c r="I3775" s="4" t="str">
        <f ca="1">IFERROR(__xludf.DUMMYFUNCTION("REGEXREPLACE(F3776,""\D"", """")"),"#VALUE!")</f>
        <v>#VALUE!</v>
      </c>
    </row>
    <row r="3776" spans="1:9" ht="15.75" customHeight="1">
      <c r="A3776" s="1">
        <v>3775</v>
      </c>
      <c r="B3776" s="3">
        <v>3776</v>
      </c>
      <c r="C3776" s="3" t="s">
        <v>10156</v>
      </c>
      <c r="D3776" s="3" t="s">
        <v>10157</v>
      </c>
      <c r="E3776" s="3" t="s">
        <v>10158</v>
      </c>
      <c r="F3776" s="3">
        <v>0</v>
      </c>
      <c r="I3776" s="4" t="str">
        <f ca="1">IFERROR(__xludf.DUMMYFUNCTION("REGEXREPLACE(F3777,""\D"", """")"),"#VALUE!")</f>
        <v>#VALUE!</v>
      </c>
    </row>
    <row r="3777" spans="1:9" ht="15.75" customHeight="1">
      <c r="A3777" s="1">
        <v>3776</v>
      </c>
      <c r="B3777" s="3">
        <v>3777</v>
      </c>
      <c r="C3777" s="3" t="s">
        <v>10159</v>
      </c>
      <c r="D3777" s="3" t="s">
        <v>10160</v>
      </c>
      <c r="E3777" s="3" t="s">
        <v>10161</v>
      </c>
      <c r="F3777" s="3">
        <v>0</v>
      </c>
      <c r="I3777" s="4" t="str">
        <f ca="1">IFERROR(__xludf.DUMMYFUNCTION("REGEXREPLACE(F3778,""\D"", """")"),"#VALUE!")</f>
        <v>#VALUE!</v>
      </c>
    </row>
    <row r="3778" spans="1:9" ht="15.75" customHeight="1">
      <c r="A3778" s="1">
        <v>3777</v>
      </c>
      <c r="B3778" s="3">
        <v>3778</v>
      </c>
      <c r="C3778" s="3" t="s">
        <v>10162</v>
      </c>
      <c r="D3778" s="3" t="s">
        <v>10163</v>
      </c>
      <c r="E3778" s="3" t="s">
        <v>950</v>
      </c>
      <c r="F3778" s="3">
        <v>0</v>
      </c>
      <c r="I3778" s="4" t="str">
        <f ca="1">IFERROR(__xludf.DUMMYFUNCTION("REGEXREPLACE(F3779,""\D"", """")"),"#VALUE!")</f>
        <v>#VALUE!</v>
      </c>
    </row>
    <row r="3779" spans="1:9" ht="15.75" customHeight="1">
      <c r="A3779" s="1">
        <v>3778</v>
      </c>
      <c r="B3779" s="3">
        <v>3779</v>
      </c>
      <c r="C3779" s="3" t="s">
        <v>10164</v>
      </c>
      <c r="D3779" s="3" t="s">
        <v>10165</v>
      </c>
      <c r="E3779" s="3" t="s">
        <v>21</v>
      </c>
      <c r="F3779" s="3">
        <v>0</v>
      </c>
      <c r="I3779" s="4" t="str">
        <f ca="1">IFERROR(__xludf.DUMMYFUNCTION("REGEXREPLACE(F3780,""\D"", """")"),"#VALUE!")</f>
        <v>#VALUE!</v>
      </c>
    </row>
    <row r="3780" spans="1:9" ht="15.75" customHeight="1">
      <c r="A3780" s="1">
        <v>3779</v>
      </c>
      <c r="B3780" s="3">
        <v>3780</v>
      </c>
      <c r="C3780" s="3" t="s">
        <v>10166</v>
      </c>
      <c r="D3780" s="3" t="s">
        <v>10167</v>
      </c>
      <c r="E3780" s="3" t="s">
        <v>10168</v>
      </c>
      <c r="F3780" s="3" t="s">
        <v>166</v>
      </c>
      <c r="G3780" s="3">
        <v>0</v>
      </c>
      <c r="H3780" s="3" t="s">
        <v>685</v>
      </c>
      <c r="I3780" s="4" t="str">
        <f ca="1">IFERROR(__xludf.DUMMYFUNCTION("REGEXREPLACE(F3781,""\D"", """")"),"4")</f>
        <v>4</v>
      </c>
    </row>
    <row r="3781" spans="1:9" ht="15.75" customHeight="1">
      <c r="A3781" s="1">
        <v>3780</v>
      </c>
      <c r="B3781" s="3">
        <v>3781</v>
      </c>
      <c r="C3781" s="3" t="s">
        <v>10169</v>
      </c>
      <c r="D3781" s="3" t="s">
        <v>10170</v>
      </c>
      <c r="E3781" s="3" t="s">
        <v>10171</v>
      </c>
      <c r="F3781" s="3" t="s">
        <v>10172</v>
      </c>
      <c r="G3781" s="3">
        <v>39</v>
      </c>
      <c r="H3781" s="3" t="s">
        <v>10173</v>
      </c>
      <c r="I3781" s="4" t="str">
        <f ca="1">IFERROR(__xludf.DUMMYFUNCTION("REGEXREPLACE(F3782,""\D"", """")"),"110")</f>
        <v>110</v>
      </c>
    </row>
    <row r="3782" spans="1:9" ht="15.75" customHeight="1">
      <c r="A3782" s="1">
        <v>3781</v>
      </c>
      <c r="B3782" s="3">
        <v>3782</v>
      </c>
      <c r="C3782" s="3" t="s">
        <v>10174</v>
      </c>
      <c r="D3782" s="3" t="s">
        <v>10175</v>
      </c>
      <c r="E3782" s="3" t="s">
        <v>21</v>
      </c>
      <c r="F3782" s="3">
        <v>0</v>
      </c>
      <c r="I3782" s="4" t="str">
        <f ca="1">IFERROR(__xludf.DUMMYFUNCTION("REGEXREPLACE(F3783,""\D"", """")"),"#VALUE!")</f>
        <v>#VALUE!</v>
      </c>
    </row>
    <row r="3783" spans="1:9" ht="15.75" customHeight="1">
      <c r="A3783" s="1">
        <v>3782</v>
      </c>
      <c r="B3783" s="3">
        <v>3783</v>
      </c>
      <c r="C3783" s="3" t="s">
        <v>10176</v>
      </c>
      <c r="D3783" s="3" t="s">
        <v>10177</v>
      </c>
      <c r="E3783" s="3" t="s">
        <v>10178</v>
      </c>
      <c r="F3783" s="3" t="s">
        <v>263</v>
      </c>
      <c r="G3783" s="3">
        <v>4</v>
      </c>
      <c r="H3783" s="3" t="s">
        <v>88</v>
      </c>
      <c r="I3783" s="4" t="str">
        <f ca="1">IFERROR(__xludf.DUMMYFUNCTION("REGEXREPLACE(F3784,""\D"", """")"),"6")</f>
        <v>6</v>
      </c>
    </row>
    <row r="3784" spans="1:9" ht="15.75" customHeight="1">
      <c r="A3784" s="1">
        <v>3783</v>
      </c>
      <c r="B3784" s="3">
        <v>3784</v>
      </c>
      <c r="C3784" s="3" t="s">
        <v>10179</v>
      </c>
      <c r="D3784" s="3" t="s">
        <v>10180</v>
      </c>
      <c r="E3784" s="3" t="s">
        <v>10181</v>
      </c>
      <c r="F3784" s="3">
        <v>0</v>
      </c>
      <c r="I3784" s="4" t="str">
        <f ca="1">IFERROR(__xludf.DUMMYFUNCTION("REGEXREPLACE(F3785,""\D"", """")"),"#VALUE!")</f>
        <v>#VALUE!</v>
      </c>
    </row>
    <row r="3785" spans="1:9" ht="15.75" customHeight="1">
      <c r="A3785" s="1">
        <v>3784</v>
      </c>
      <c r="B3785" s="3">
        <v>3785</v>
      </c>
      <c r="C3785" s="3" t="s">
        <v>10182</v>
      </c>
      <c r="D3785" s="3" t="s">
        <v>10183</v>
      </c>
      <c r="E3785" s="3" t="s">
        <v>2207</v>
      </c>
      <c r="F3785" s="3">
        <v>0</v>
      </c>
      <c r="I3785" s="4" t="str">
        <f ca="1">IFERROR(__xludf.DUMMYFUNCTION("REGEXREPLACE(F3786,""\D"", """")"),"#VALUE!")</f>
        <v>#VALUE!</v>
      </c>
    </row>
    <row r="3786" spans="1:9" ht="15.75" customHeight="1">
      <c r="A3786" s="1">
        <v>3785</v>
      </c>
      <c r="B3786" s="3">
        <v>3786</v>
      </c>
      <c r="C3786" s="3" t="s">
        <v>10184</v>
      </c>
      <c r="D3786" s="3" t="s">
        <v>10185</v>
      </c>
      <c r="E3786" s="3" t="s">
        <v>21</v>
      </c>
      <c r="F3786" s="3">
        <v>0</v>
      </c>
      <c r="I3786" s="4" t="str">
        <f ca="1">IFERROR(__xludf.DUMMYFUNCTION("REGEXREPLACE(F3787,""\D"", """")"),"#VALUE!")</f>
        <v>#VALUE!</v>
      </c>
    </row>
    <row r="3787" spans="1:9" ht="15.75" customHeight="1">
      <c r="A3787" s="1">
        <v>3786</v>
      </c>
      <c r="B3787" s="3">
        <v>3787</v>
      </c>
      <c r="C3787" s="3" t="s">
        <v>10186</v>
      </c>
      <c r="D3787" s="3" t="s">
        <v>10187</v>
      </c>
      <c r="E3787" s="3" t="s">
        <v>21</v>
      </c>
      <c r="F3787" s="3">
        <v>0</v>
      </c>
      <c r="I3787" s="4" t="str">
        <f ca="1">IFERROR(__xludf.DUMMYFUNCTION("REGEXREPLACE(F3788,""\D"", """")"),"#VALUE!")</f>
        <v>#VALUE!</v>
      </c>
    </row>
    <row r="3788" spans="1:9" ht="15.75" customHeight="1">
      <c r="A3788" s="1">
        <v>3787</v>
      </c>
      <c r="B3788" s="3">
        <v>3788</v>
      </c>
      <c r="C3788" s="3" t="s">
        <v>10188</v>
      </c>
      <c r="D3788" s="3" t="s">
        <v>10189</v>
      </c>
      <c r="E3788" s="3" t="s">
        <v>21</v>
      </c>
      <c r="F3788" s="3">
        <v>0</v>
      </c>
      <c r="I3788" s="4" t="str">
        <f ca="1">IFERROR(__xludf.DUMMYFUNCTION("REGEXREPLACE(F3789,""\D"", """")"),"#VALUE!")</f>
        <v>#VALUE!</v>
      </c>
    </row>
    <row r="3789" spans="1:9" ht="15.75" customHeight="1">
      <c r="A3789" s="1">
        <v>3788</v>
      </c>
      <c r="B3789" s="3">
        <v>3789</v>
      </c>
      <c r="C3789" s="3" t="s">
        <v>10190</v>
      </c>
      <c r="D3789" s="3" t="s">
        <v>10191</v>
      </c>
      <c r="E3789" s="3" t="s">
        <v>10192</v>
      </c>
      <c r="F3789" s="3" t="s">
        <v>166</v>
      </c>
      <c r="G3789" s="3">
        <v>4</v>
      </c>
      <c r="H3789" s="3" t="s">
        <v>933</v>
      </c>
      <c r="I3789" s="4" t="str">
        <f ca="1">IFERROR(__xludf.DUMMYFUNCTION("REGEXREPLACE(F3790,""\D"", """")"),"4")</f>
        <v>4</v>
      </c>
    </row>
    <row r="3790" spans="1:9" ht="15.75" customHeight="1">
      <c r="A3790" s="1">
        <v>3789</v>
      </c>
      <c r="B3790" s="3">
        <v>3790</v>
      </c>
      <c r="C3790" s="3" t="s">
        <v>10193</v>
      </c>
      <c r="D3790" s="3" t="s">
        <v>10194</v>
      </c>
      <c r="E3790" s="3" t="s">
        <v>10195</v>
      </c>
      <c r="F3790" s="3">
        <v>0</v>
      </c>
      <c r="I3790" s="4" t="str">
        <f ca="1">IFERROR(__xludf.DUMMYFUNCTION("REGEXREPLACE(F3791,""\D"", """")"),"#VALUE!")</f>
        <v>#VALUE!</v>
      </c>
    </row>
    <row r="3791" spans="1:9" ht="15.75" customHeight="1">
      <c r="A3791" s="1">
        <v>3790</v>
      </c>
      <c r="B3791" s="3">
        <v>3791</v>
      </c>
      <c r="C3791" s="3" t="s">
        <v>10196</v>
      </c>
      <c r="D3791" s="3" t="s">
        <v>10197</v>
      </c>
      <c r="E3791" s="3" t="s">
        <v>21</v>
      </c>
      <c r="F3791" s="3">
        <v>0</v>
      </c>
      <c r="I3791" s="4" t="str">
        <f ca="1">IFERROR(__xludf.DUMMYFUNCTION("REGEXREPLACE(F3792,""\D"", """")"),"#VALUE!")</f>
        <v>#VALUE!</v>
      </c>
    </row>
    <row r="3792" spans="1:9" ht="15.75" customHeight="1">
      <c r="A3792" s="1">
        <v>3791</v>
      </c>
      <c r="B3792" s="3">
        <v>3792</v>
      </c>
      <c r="C3792" s="3" t="s">
        <v>10198</v>
      </c>
      <c r="D3792" s="3" t="s">
        <v>10199</v>
      </c>
      <c r="E3792" s="3" t="s">
        <v>21</v>
      </c>
      <c r="F3792" s="3">
        <v>0</v>
      </c>
      <c r="I3792" s="4" t="str">
        <f ca="1">IFERROR(__xludf.DUMMYFUNCTION("REGEXREPLACE(F3793,""\D"", """")"),"#VALUE!")</f>
        <v>#VALUE!</v>
      </c>
    </row>
    <row r="3793" spans="1:9" ht="15.75" customHeight="1">
      <c r="A3793" s="1">
        <v>3792</v>
      </c>
      <c r="B3793" s="3">
        <v>3793</v>
      </c>
      <c r="C3793" s="3" t="s">
        <v>10200</v>
      </c>
      <c r="D3793" s="3" t="s">
        <v>10201</v>
      </c>
      <c r="E3793" s="3" t="s">
        <v>10202</v>
      </c>
      <c r="F3793" s="3" t="s">
        <v>316</v>
      </c>
      <c r="G3793" s="3">
        <v>58</v>
      </c>
      <c r="H3793" s="3" t="s">
        <v>2698</v>
      </c>
      <c r="I3793" s="4" t="str">
        <f ca="1">IFERROR(__xludf.DUMMYFUNCTION("REGEXREPLACE(F3794,""\D"", """")"),"10")</f>
        <v>10</v>
      </c>
    </row>
    <row r="3794" spans="1:9" ht="15.75" customHeight="1">
      <c r="A3794" s="1">
        <v>3793</v>
      </c>
      <c r="B3794" s="3">
        <v>3794</v>
      </c>
      <c r="C3794" s="3" t="s">
        <v>10203</v>
      </c>
      <c r="D3794" s="3" t="s">
        <v>10204</v>
      </c>
      <c r="E3794" s="3" t="s">
        <v>21</v>
      </c>
      <c r="F3794" s="3">
        <v>0</v>
      </c>
      <c r="I3794" s="4" t="str">
        <f ca="1">IFERROR(__xludf.DUMMYFUNCTION("REGEXREPLACE(F3795,""\D"", """")"),"#VALUE!")</f>
        <v>#VALUE!</v>
      </c>
    </row>
    <row r="3795" spans="1:9" ht="15.75" customHeight="1">
      <c r="A3795" s="1">
        <v>3794</v>
      </c>
      <c r="B3795" s="3">
        <v>3795</v>
      </c>
      <c r="C3795" s="3" t="s">
        <v>10205</v>
      </c>
      <c r="D3795" s="3" t="s">
        <v>10206</v>
      </c>
      <c r="E3795" s="3" t="s">
        <v>10207</v>
      </c>
      <c r="F3795" s="3">
        <v>0</v>
      </c>
      <c r="I3795" s="4" t="str">
        <f ca="1">IFERROR(__xludf.DUMMYFUNCTION("REGEXREPLACE(F3796,""\D"", """")"),"#VALUE!")</f>
        <v>#VALUE!</v>
      </c>
    </row>
    <row r="3796" spans="1:9" ht="15.75" customHeight="1">
      <c r="A3796" s="1">
        <v>3795</v>
      </c>
      <c r="B3796" s="3">
        <v>3796</v>
      </c>
      <c r="C3796" s="3" t="s">
        <v>10208</v>
      </c>
      <c r="D3796" s="3" t="s">
        <v>10209</v>
      </c>
      <c r="E3796" s="3" t="s">
        <v>10210</v>
      </c>
      <c r="F3796" s="3" t="s">
        <v>277</v>
      </c>
      <c r="G3796" s="3">
        <v>3</v>
      </c>
      <c r="H3796" s="3" t="s">
        <v>933</v>
      </c>
      <c r="I3796" s="4" t="str">
        <f ca="1">IFERROR(__xludf.DUMMYFUNCTION("REGEXREPLACE(F3797,""\D"", """")"),"5")</f>
        <v>5</v>
      </c>
    </row>
    <row r="3797" spans="1:9" ht="15.75" customHeight="1">
      <c r="A3797" s="1">
        <v>3796</v>
      </c>
      <c r="B3797" s="3">
        <v>3797</v>
      </c>
      <c r="C3797" s="3" t="s">
        <v>10211</v>
      </c>
      <c r="D3797" s="3" t="s">
        <v>10212</v>
      </c>
      <c r="E3797" s="3" t="s">
        <v>10213</v>
      </c>
      <c r="F3797" s="3" t="s">
        <v>370</v>
      </c>
      <c r="G3797" s="3">
        <v>0</v>
      </c>
      <c r="H3797" s="3" t="s">
        <v>420</v>
      </c>
      <c r="I3797" s="4" t="str">
        <f ca="1">IFERROR(__xludf.DUMMYFUNCTION("REGEXREPLACE(F3798,""\D"", """")"),"12")</f>
        <v>12</v>
      </c>
    </row>
    <row r="3798" spans="1:9" ht="15.75" customHeight="1">
      <c r="A3798" s="1">
        <v>3797</v>
      </c>
      <c r="B3798" s="3">
        <v>3798</v>
      </c>
      <c r="C3798" s="3" t="s">
        <v>10214</v>
      </c>
      <c r="D3798" s="3" t="s">
        <v>10215</v>
      </c>
      <c r="E3798" s="3" t="s">
        <v>10216</v>
      </c>
      <c r="F3798" s="3" t="s">
        <v>111</v>
      </c>
      <c r="G3798" s="3">
        <v>0</v>
      </c>
      <c r="H3798" s="3" t="s">
        <v>1059</v>
      </c>
      <c r="I3798" s="4" t="str">
        <f ca="1">IFERROR(__xludf.DUMMYFUNCTION("REGEXREPLACE(F3799,""\D"", """")"),"21")</f>
        <v>21</v>
      </c>
    </row>
    <row r="3799" spans="1:9" ht="15.75" customHeight="1">
      <c r="A3799" s="1">
        <v>3798</v>
      </c>
      <c r="B3799" s="3">
        <v>3799</v>
      </c>
      <c r="C3799" s="3" t="s">
        <v>10217</v>
      </c>
      <c r="D3799" s="3" t="s">
        <v>10218</v>
      </c>
      <c r="E3799" s="3" t="s">
        <v>10219</v>
      </c>
      <c r="F3799" s="3" t="s">
        <v>381</v>
      </c>
      <c r="G3799" s="3">
        <v>15</v>
      </c>
      <c r="H3799" s="3" t="s">
        <v>2139</v>
      </c>
      <c r="I3799" s="4" t="str">
        <f ca="1">IFERROR(__xludf.DUMMYFUNCTION("REGEXREPLACE(F3800,""\D"", """")"),"15")</f>
        <v>15</v>
      </c>
    </row>
    <row r="3800" spans="1:9" ht="15.75" customHeight="1">
      <c r="A3800" s="1">
        <v>3799</v>
      </c>
      <c r="B3800" s="3">
        <v>3800</v>
      </c>
      <c r="C3800" s="3" t="s">
        <v>10220</v>
      </c>
      <c r="D3800" s="3" t="s">
        <v>10221</v>
      </c>
      <c r="E3800" s="3" t="s">
        <v>10222</v>
      </c>
      <c r="F3800" s="3" t="s">
        <v>263</v>
      </c>
      <c r="G3800" s="3">
        <v>14</v>
      </c>
      <c r="H3800" s="3" t="s">
        <v>76</v>
      </c>
      <c r="I3800" s="4" t="str">
        <f ca="1">IFERROR(__xludf.DUMMYFUNCTION("REGEXREPLACE(F3801,""\D"", """")"),"6")</f>
        <v>6</v>
      </c>
    </row>
    <row r="3801" spans="1:9" ht="15.75" customHeight="1">
      <c r="A3801" s="1">
        <v>3800</v>
      </c>
      <c r="B3801" s="3">
        <v>3801</v>
      </c>
      <c r="C3801" s="3" t="s">
        <v>10223</v>
      </c>
      <c r="D3801" s="3" t="s">
        <v>10224</v>
      </c>
      <c r="E3801" s="3" t="s">
        <v>10225</v>
      </c>
      <c r="F3801" s="3">
        <v>0</v>
      </c>
      <c r="I3801" s="4" t="str">
        <f ca="1">IFERROR(__xludf.DUMMYFUNCTION("REGEXREPLACE(F3802,""\D"", """")"),"#VALUE!")</f>
        <v>#VALUE!</v>
      </c>
    </row>
    <row r="3802" spans="1:9" ht="15.75" customHeight="1">
      <c r="A3802" s="1">
        <v>3801</v>
      </c>
      <c r="B3802" s="3">
        <v>3802</v>
      </c>
      <c r="C3802" s="3" t="s">
        <v>10226</v>
      </c>
      <c r="D3802" s="3" t="s">
        <v>10227</v>
      </c>
      <c r="E3802" s="3" t="s">
        <v>21</v>
      </c>
      <c r="F3802" s="3">
        <v>0</v>
      </c>
      <c r="I3802" s="4" t="str">
        <f ca="1">IFERROR(__xludf.DUMMYFUNCTION("REGEXREPLACE(F3803,""\D"", """")"),"#VALUE!")</f>
        <v>#VALUE!</v>
      </c>
    </row>
    <row r="3803" spans="1:9" ht="15.75" customHeight="1">
      <c r="A3803" s="1">
        <v>3802</v>
      </c>
      <c r="B3803" s="3">
        <v>3803</v>
      </c>
      <c r="C3803" s="3" t="s">
        <v>10228</v>
      </c>
      <c r="D3803" s="3" t="s">
        <v>10229</v>
      </c>
      <c r="E3803" s="3" t="s">
        <v>10230</v>
      </c>
      <c r="F3803" s="3" t="s">
        <v>9912</v>
      </c>
      <c r="G3803" s="3">
        <v>1</v>
      </c>
      <c r="H3803" s="3" t="s">
        <v>112</v>
      </c>
      <c r="I3803" s="4" t="str">
        <f ca="1">IFERROR(__xludf.DUMMYFUNCTION("REGEXREPLACE(F3804,""\D"", """")"),"50")</f>
        <v>50</v>
      </c>
    </row>
    <row r="3804" spans="1:9" ht="15.75" customHeight="1">
      <c r="A3804" s="1">
        <v>3803</v>
      </c>
      <c r="B3804" s="3">
        <v>3804</v>
      </c>
      <c r="C3804" s="3" t="s">
        <v>10231</v>
      </c>
      <c r="D3804" s="3" t="s">
        <v>10232</v>
      </c>
      <c r="E3804" s="3" t="s">
        <v>10233</v>
      </c>
      <c r="F3804" s="3" t="s">
        <v>2188</v>
      </c>
      <c r="G3804" s="3">
        <v>0</v>
      </c>
      <c r="H3804" s="3" t="s">
        <v>140</v>
      </c>
      <c r="I3804" s="4" t="str">
        <f ca="1">IFERROR(__xludf.DUMMYFUNCTION("REGEXREPLACE(F3805,""\D"", """")"),"34")</f>
        <v>34</v>
      </c>
    </row>
    <row r="3805" spans="1:9" ht="15.75" customHeight="1">
      <c r="A3805" s="1">
        <v>3804</v>
      </c>
      <c r="B3805" s="3">
        <v>3805</v>
      </c>
      <c r="C3805" s="3" t="s">
        <v>10234</v>
      </c>
      <c r="D3805" s="3" t="s">
        <v>10235</v>
      </c>
      <c r="E3805" s="3" t="s">
        <v>10236</v>
      </c>
      <c r="F3805" s="3" t="s">
        <v>263</v>
      </c>
      <c r="G3805" s="3">
        <v>9</v>
      </c>
      <c r="H3805" s="3" t="s">
        <v>62</v>
      </c>
      <c r="I3805" s="4" t="str">
        <f ca="1">IFERROR(__xludf.DUMMYFUNCTION("REGEXREPLACE(F3806,""\D"", """")"),"6")</f>
        <v>6</v>
      </c>
    </row>
    <row r="3806" spans="1:9" ht="15.75" customHeight="1">
      <c r="A3806" s="1">
        <v>3805</v>
      </c>
      <c r="B3806" s="3">
        <v>3806</v>
      </c>
      <c r="C3806" s="3" t="s">
        <v>10237</v>
      </c>
      <c r="D3806" s="3" t="s">
        <v>10238</v>
      </c>
      <c r="E3806" s="3" t="s">
        <v>10239</v>
      </c>
      <c r="F3806" s="3" t="s">
        <v>10240</v>
      </c>
      <c r="G3806" s="3">
        <v>102</v>
      </c>
      <c r="H3806" s="3" t="s">
        <v>10241</v>
      </c>
      <c r="I3806" s="4" t="str">
        <f ca="1">IFERROR(__xludf.DUMMYFUNCTION("REGEXREPLACE(F3807,""\D"", """")"),"218")</f>
        <v>218</v>
      </c>
    </row>
    <row r="3807" spans="1:9" ht="15.75" customHeight="1">
      <c r="A3807" s="1">
        <v>3806</v>
      </c>
      <c r="B3807" s="3">
        <v>3807</v>
      </c>
      <c r="C3807" s="3" t="s">
        <v>10242</v>
      </c>
      <c r="D3807" s="3" t="s">
        <v>10243</v>
      </c>
      <c r="E3807" s="3" t="s">
        <v>10244</v>
      </c>
      <c r="F3807" s="3" t="s">
        <v>153</v>
      </c>
      <c r="G3807" s="3">
        <v>24</v>
      </c>
      <c r="H3807" s="3" t="s">
        <v>3567</v>
      </c>
      <c r="I3807" s="4" t="str">
        <f ca="1">IFERROR(__xludf.DUMMYFUNCTION("REGEXREPLACE(F3808,""\D"", """")"),"13")</f>
        <v>13</v>
      </c>
    </row>
    <row r="3808" spans="1:9" ht="15.75" customHeight="1">
      <c r="A3808" s="1">
        <v>3807</v>
      </c>
      <c r="B3808" s="3">
        <v>3808</v>
      </c>
      <c r="C3808" s="3" t="s">
        <v>10245</v>
      </c>
      <c r="D3808" s="3" t="s">
        <v>10246</v>
      </c>
      <c r="E3808" s="3" t="s">
        <v>21</v>
      </c>
      <c r="F3808" s="3">
        <v>0</v>
      </c>
      <c r="I3808" s="4" t="str">
        <f ca="1">IFERROR(__xludf.DUMMYFUNCTION("REGEXREPLACE(F3809,""\D"", """")"),"#VALUE!")</f>
        <v>#VALUE!</v>
      </c>
    </row>
    <row r="3809" spans="1:9" ht="15.75" customHeight="1">
      <c r="A3809" s="1">
        <v>3808</v>
      </c>
      <c r="B3809" s="3">
        <v>3809</v>
      </c>
      <c r="C3809" s="3" t="s">
        <v>10247</v>
      </c>
      <c r="D3809" s="3" t="s">
        <v>10248</v>
      </c>
      <c r="E3809" s="3" t="s">
        <v>10249</v>
      </c>
      <c r="F3809" s="3" t="s">
        <v>552</v>
      </c>
      <c r="G3809" s="3">
        <v>3</v>
      </c>
      <c r="H3809" s="3" t="s">
        <v>3777</v>
      </c>
      <c r="I3809" s="4" t="str">
        <f ca="1">IFERROR(__xludf.DUMMYFUNCTION("REGEXREPLACE(F3810,""\D"", """")"),"47")</f>
        <v>47</v>
      </c>
    </row>
    <row r="3810" spans="1:9" ht="15.75" customHeight="1">
      <c r="A3810" s="1">
        <v>3809</v>
      </c>
      <c r="B3810" s="3">
        <v>3810</v>
      </c>
      <c r="C3810" s="3" t="s">
        <v>10250</v>
      </c>
      <c r="D3810" s="3" t="s">
        <v>10251</v>
      </c>
      <c r="E3810" s="3" t="s">
        <v>10252</v>
      </c>
      <c r="F3810" s="3" t="s">
        <v>139</v>
      </c>
      <c r="G3810" s="3">
        <v>20</v>
      </c>
      <c r="H3810" s="3" t="s">
        <v>6730</v>
      </c>
      <c r="I3810" s="4" t="str">
        <f ca="1">IFERROR(__xludf.DUMMYFUNCTION("REGEXREPLACE(F3811,""\D"", """")"),"22")</f>
        <v>22</v>
      </c>
    </row>
    <row r="3811" spans="1:9" ht="15.75" customHeight="1">
      <c r="A3811" s="1">
        <v>3810</v>
      </c>
      <c r="B3811" s="3">
        <v>3811</v>
      </c>
      <c r="C3811" s="3" t="s">
        <v>10253</v>
      </c>
      <c r="D3811" s="3" t="s">
        <v>10254</v>
      </c>
      <c r="E3811" s="3" t="s">
        <v>21</v>
      </c>
      <c r="F3811" s="3">
        <v>0</v>
      </c>
      <c r="I3811" s="4" t="str">
        <f ca="1">IFERROR(__xludf.DUMMYFUNCTION("REGEXREPLACE(F3812,""\D"", """")"),"#VALUE!")</f>
        <v>#VALUE!</v>
      </c>
    </row>
    <row r="3812" spans="1:9" ht="15.75" customHeight="1">
      <c r="A3812" s="1">
        <v>3811</v>
      </c>
      <c r="B3812" s="3">
        <v>3812</v>
      </c>
      <c r="C3812" s="3" t="s">
        <v>10255</v>
      </c>
      <c r="D3812" s="3" t="s">
        <v>10256</v>
      </c>
      <c r="E3812" s="3" t="s">
        <v>10257</v>
      </c>
      <c r="F3812" s="3">
        <v>0</v>
      </c>
      <c r="I3812" s="4" t="str">
        <f ca="1">IFERROR(__xludf.DUMMYFUNCTION("REGEXREPLACE(F3813,""\D"", """")"),"#VALUE!")</f>
        <v>#VALUE!</v>
      </c>
    </row>
    <row r="3813" spans="1:9" ht="15.75" customHeight="1">
      <c r="A3813" s="1">
        <v>3812</v>
      </c>
      <c r="B3813" s="3">
        <v>3813</v>
      </c>
      <c r="C3813" s="3" t="s">
        <v>10258</v>
      </c>
      <c r="D3813" s="3" t="s">
        <v>10259</v>
      </c>
      <c r="E3813" s="3" t="s">
        <v>484</v>
      </c>
      <c r="F3813" s="3">
        <v>0</v>
      </c>
      <c r="I3813" s="4" t="str">
        <f ca="1">IFERROR(__xludf.DUMMYFUNCTION("REGEXREPLACE(F3814,""\D"", """")"),"#VALUE!")</f>
        <v>#VALUE!</v>
      </c>
    </row>
    <row r="3814" spans="1:9" ht="15.75" customHeight="1">
      <c r="A3814" s="1">
        <v>3813</v>
      </c>
      <c r="B3814" s="3">
        <v>3814</v>
      </c>
      <c r="C3814" s="3" t="s">
        <v>10260</v>
      </c>
      <c r="D3814" s="3" t="s">
        <v>10261</v>
      </c>
      <c r="E3814" s="3" t="s">
        <v>10262</v>
      </c>
      <c r="F3814" s="3" t="s">
        <v>2079</v>
      </c>
      <c r="G3814" s="3">
        <v>16</v>
      </c>
      <c r="H3814" s="3" t="s">
        <v>2502</v>
      </c>
      <c r="I3814" s="4" t="str">
        <f ca="1">IFERROR(__xludf.DUMMYFUNCTION("REGEXREPLACE(F3815,""\D"", """")"),"30")</f>
        <v>30</v>
      </c>
    </row>
    <row r="3815" spans="1:9" ht="15.75" customHeight="1">
      <c r="A3815" s="1">
        <v>3814</v>
      </c>
      <c r="B3815" s="3">
        <v>3815</v>
      </c>
      <c r="C3815" s="3" t="s">
        <v>10263</v>
      </c>
      <c r="D3815" s="3" t="s">
        <v>10264</v>
      </c>
      <c r="E3815" s="3" t="s">
        <v>10265</v>
      </c>
      <c r="F3815" s="3" t="s">
        <v>41</v>
      </c>
      <c r="G3815" s="3">
        <v>1</v>
      </c>
      <c r="H3815" s="3" t="s">
        <v>420</v>
      </c>
      <c r="I3815" s="4" t="str">
        <f ca="1">IFERROR(__xludf.DUMMYFUNCTION("REGEXREPLACE(F3816,""\D"", """")"),"11")</f>
        <v>11</v>
      </c>
    </row>
    <row r="3816" spans="1:9" ht="15.75" customHeight="1">
      <c r="A3816" s="1">
        <v>3815</v>
      </c>
      <c r="B3816" s="3">
        <v>3816</v>
      </c>
      <c r="C3816" s="3" t="s">
        <v>10266</v>
      </c>
      <c r="D3816" s="3" t="s">
        <v>10267</v>
      </c>
      <c r="E3816" s="3" t="s">
        <v>10268</v>
      </c>
      <c r="F3816" s="3" t="s">
        <v>139</v>
      </c>
      <c r="G3816" s="3">
        <v>27</v>
      </c>
      <c r="H3816" s="3" t="s">
        <v>382</v>
      </c>
      <c r="I3816" s="4" t="str">
        <f ca="1">IFERROR(__xludf.DUMMYFUNCTION("REGEXREPLACE(F3817,""\D"", """")"),"22")</f>
        <v>22</v>
      </c>
    </row>
    <row r="3817" spans="1:9" ht="15.75" customHeight="1">
      <c r="A3817" s="1">
        <v>3816</v>
      </c>
      <c r="B3817" s="3">
        <v>3817</v>
      </c>
      <c r="C3817" s="3" t="s">
        <v>10269</v>
      </c>
      <c r="D3817" s="3" t="s">
        <v>10270</v>
      </c>
      <c r="E3817" s="3" t="s">
        <v>10271</v>
      </c>
      <c r="F3817" s="3" t="s">
        <v>263</v>
      </c>
      <c r="G3817" s="3">
        <v>1</v>
      </c>
      <c r="H3817" s="3" t="s">
        <v>135</v>
      </c>
      <c r="I3817" s="4" t="str">
        <f ca="1">IFERROR(__xludf.DUMMYFUNCTION("REGEXREPLACE(F3818,""\D"", """")"),"6")</f>
        <v>6</v>
      </c>
    </row>
    <row r="3818" spans="1:9" ht="15.75" customHeight="1">
      <c r="A3818" s="1">
        <v>3817</v>
      </c>
      <c r="B3818" s="3">
        <v>3818</v>
      </c>
      <c r="C3818" s="3" t="s">
        <v>10272</v>
      </c>
      <c r="D3818" s="3" t="s">
        <v>10273</v>
      </c>
      <c r="E3818" s="3" t="s">
        <v>21</v>
      </c>
      <c r="F3818" s="3">
        <v>0</v>
      </c>
      <c r="I3818" s="4" t="str">
        <f ca="1">IFERROR(__xludf.DUMMYFUNCTION("REGEXREPLACE(F3819,""\D"", """")"),"#VALUE!")</f>
        <v>#VALUE!</v>
      </c>
    </row>
    <row r="3819" spans="1:9" ht="15.75" customHeight="1">
      <c r="A3819" s="1">
        <v>3818</v>
      </c>
      <c r="B3819" s="3">
        <v>3819</v>
      </c>
      <c r="C3819" s="3" t="s">
        <v>10274</v>
      </c>
      <c r="D3819" s="3" t="s">
        <v>10275</v>
      </c>
      <c r="E3819" s="3" t="s">
        <v>10276</v>
      </c>
      <c r="F3819" s="3">
        <v>0</v>
      </c>
      <c r="I3819" s="4" t="str">
        <f ca="1">IFERROR(__xludf.DUMMYFUNCTION("REGEXREPLACE(F3820,""\D"", """")"),"#VALUE!")</f>
        <v>#VALUE!</v>
      </c>
    </row>
    <row r="3820" spans="1:9" ht="15.75" customHeight="1">
      <c r="A3820" s="1">
        <v>3819</v>
      </c>
      <c r="B3820" s="3">
        <v>3820</v>
      </c>
      <c r="C3820" s="3" t="s">
        <v>10277</v>
      </c>
      <c r="D3820" s="3" t="s">
        <v>10278</v>
      </c>
      <c r="E3820" s="3" t="s">
        <v>10279</v>
      </c>
      <c r="F3820" s="3" t="s">
        <v>606</v>
      </c>
      <c r="G3820" s="3">
        <v>3</v>
      </c>
      <c r="H3820" s="3" t="s">
        <v>96</v>
      </c>
      <c r="I3820" s="4" t="str">
        <f ca="1">IFERROR(__xludf.DUMMYFUNCTION("REGEXREPLACE(F3821,""\D"", """")"),"16")</f>
        <v>16</v>
      </c>
    </row>
    <row r="3821" spans="1:9" ht="15.75" customHeight="1">
      <c r="A3821" s="1">
        <v>3820</v>
      </c>
      <c r="B3821" s="3">
        <v>3821</v>
      </c>
      <c r="C3821" s="3" t="s">
        <v>10280</v>
      </c>
      <c r="D3821" s="3" t="s">
        <v>10281</v>
      </c>
      <c r="E3821" s="3" t="s">
        <v>10282</v>
      </c>
      <c r="F3821" s="3" t="s">
        <v>61</v>
      </c>
      <c r="G3821" s="3">
        <v>0</v>
      </c>
      <c r="H3821" s="3" t="s">
        <v>933</v>
      </c>
      <c r="I3821" s="4" t="str">
        <f ca="1">IFERROR(__xludf.DUMMYFUNCTION("REGEXREPLACE(F3822,""\D"", """")"),"8")</f>
        <v>8</v>
      </c>
    </row>
    <row r="3822" spans="1:9" ht="15.75" customHeight="1">
      <c r="A3822" s="1">
        <v>3821</v>
      </c>
      <c r="B3822" s="3">
        <v>3822</v>
      </c>
      <c r="C3822" s="3" t="s">
        <v>10283</v>
      </c>
      <c r="D3822" s="3" t="s">
        <v>10284</v>
      </c>
      <c r="E3822" s="3" t="s">
        <v>10285</v>
      </c>
      <c r="F3822" s="3" t="s">
        <v>937</v>
      </c>
      <c r="G3822" s="3">
        <v>5</v>
      </c>
      <c r="H3822" s="3" t="s">
        <v>135</v>
      </c>
      <c r="I3822" s="4" t="str">
        <f ca="1">IFERROR(__xludf.DUMMYFUNCTION("REGEXREPLACE(F3823,""\D"", """")"),"2")</f>
        <v>2</v>
      </c>
    </row>
    <row r="3823" spans="1:9" ht="15.75" customHeight="1">
      <c r="A3823" s="1">
        <v>3822</v>
      </c>
      <c r="B3823" s="3">
        <v>3823</v>
      </c>
      <c r="C3823" s="3" t="s">
        <v>10286</v>
      </c>
      <c r="D3823" s="3" t="s">
        <v>10287</v>
      </c>
      <c r="E3823" s="3" t="s">
        <v>10288</v>
      </c>
      <c r="F3823" s="3">
        <v>0</v>
      </c>
      <c r="I3823" s="4" t="str">
        <f ca="1">IFERROR(__xludf.DUMMYFUNCTION("REGEXREPLACE(F3824,""\D"", """")"),"#VALUE!")</f>
        <v>#VALUE!</v>
      </c>
    </row>
    <row r="3824" spans="1:9" ht="15.75" customHeight="1">
      <c r="A3824" s="1">
        <v>3823</v>
      </c>
      <c r="B3824" s="3">
        <v>3824</v>
      </c>
      <c r="C3824" s="3" t="s">
        <v>10289</v>
      </c>
      <c r="D3824" s="3" t="s">
        <v>10290</v>
      </c>
      <c r="E3824" s="3" t="s">
        <v>10291</v>
      </c>
      <c r="F3824" s="3">
        <v>0</v>
      </c>
      <c r="I3824" s="4" t="str">
        <f ca="1">IFERROR(__xludf.DUMMYFUNCTION("REGEXREPLACE(F3825,""\D"", """")"),"#VALUE!")</f>
        <v>#VALUE!</v>
      </c>
    </row>
    <row r="3825" spans="1:9" ht="15.75" customHeight="1">
      <c r="A3825" s="1">
        <v>3824</v>
      </c>
      <c r="B3825" s="3">
        <v>3825</v>
      </c>
      <c r="C3825" s="3" t="s">
        <v>10292</v>
      </c>
      <c r="D3825" s="3" t="s">
        <v>10293</v>
      </c>
      <c r="E3825" s="3" t="s">
        <v>10294</v>
      </c>
      <c r="F3825" s="3" t="s">
        <v>277</v>
      </c>
      <c r="G3825" s="3">
        <v>7</v>
      </c>
      <c r="H3825" s="3" t="s">
        <v>420</v>
      </c>
      <c r="I3825" s="4" t="str">
        <f ca="1">IFERROR(__xludf.DUMMYFUNCTION("REGEXREPLACE(F3826,""\D"", """")"),"5")</f>
        <v>5</v>
      </c>
    </row>
    <row r="3826" spans="1:9" ht="15.75" customHeight="1">
      <c r="A3826" s="1">
        <v>3825</v>
      </c>
      <c r="B3826" s="3">
        <v>3826</v>
      </c>
      <c r="C3826" s="3" t="s">
        <v>10295</v>
      </c>
      <c r="D3826" s="3" t="s">
        <v>10296</v>
      </c>
      <c r="E3826" s="3" t="s">
        <v>21</v>
      </c>
      <c r="F3826" s="3">
        <v>0</v>
      </c>
      <c r="I3826" s="4" t="str">
        <f ca="1">IFERROR(__xludf.DUMMYFUNCTION("REGEXREPLACE(F3827,""\D"", """")"),"#VALUE!")</f>
        <v>#VALUE!</v>
      </c>
    </row>
    <row r="3827" spans="1:9" ht="15.75" customHeight="1">
      <c r="A3827" s="1">
        <v>3826</v>
      </c>
      <c r="B3827" s="3">
        <v>3827</v>
      </c>
      <c r="C3827" s="3" t="s">
        <v>10297</v>
      </c>
      <c r="D3827" s="3" t="s">
        <v>10298</v>
      </c>
      <c r="E3827" s="3" t="s">
        <v>10299</v>
      </c>
      <c r="F3827" s="3" t="s">
        <v>263</v>
      </c>
      <c r="G3827" s="3">
        <v>8</v>
      </c>
      <c r="H3827" s="3" t="s">
        <v>144</v>
      </c>
      <c r="I3827" s="4" t="str">
        <f ca="1">IFERROR(__xludf.DUMMYFUNCTION("REGEXREPLACE(F3828,""\D"", """")"),"6")</f>
        <v>6</v>
      </c>
    </row>
    <row r="3828" spans="1:9" ht="15.75" customHeight="1">
      <c r="A3828" s="1">
        <v>3827</v>
      </c>
      <c r="B3828" s="3">
        <v>3828</v>
      </c>
      <c r="C3828" s="3" t="s">
        <v>10300</v>
      </c>
      <c r="D3828" s="3" t="s">
        <v>10301</v>
      </c>
      <c r="E3828" s="3" t="s">
        <v>10302</v>
      </c>
      <c r="F3828" s="3" t="s">
        <v>69</v>
      </c>
      <c r="G3828" s="3">
        <v>65</v>
      </c>
      <c r="H3828" s="3" t="s">
        <v>2156</v>
      </c>
      <c r="I3828" s="4" t="str">
        <f ca="1">IFERROR(__xludf.DUMMYFUNCTION("REGEXREPLACE(F3829,""\D"", """")"),"26")</f>
        <v>26</v>
      </c>
    </row>
    <row r="3829" spans="1:9" ht="15.75" customHeight="1">
      <c r="A3829" s="1">
        <v>3828</v>
      </c>
      <c r="B3829" s="3">
        <v>3829</v>
      </c>
      <c r="C3829" s="3" t="s">
        <v>10303</v>
      </c>
      <c r="D3829" s="3" t="s">
        <v>10304</v>
      </c>
      <c r="E3829" s="3" t="s">
        <v>10305</v>
      </c>
      <c r="F3829" s="3" t="s">
        <v>277</v>
      </c>
      <c r="G3829" s="3">
        <v>5</v>
      </c>
      <c r="H3829" s="3" t="s">
        <v>88</v>
      </c>
      <c r="I3829" s="4" t="str">
        <f ca="1">IFERROR(__xludf.DUMMYFUNCTION("REGEXREPLACE(F3830,""\D"", """")"),"5")</f>
        <v>5</v>
      </c>
    </row>
    <row r="3830" spans="1:9" ht="15.75" customHeight="1">
      <c r="A3830" s="1">
        <v>3829</v>
      </c>
      <c r="B3830" s="3">
        <v>3830</v>
      </c>
      <c r="C3830" s="3" t="s">
        <v>10306</v>
      </c>
      <c r="D3830" s="3" t="s">
        <v>10307</v>
      </c>
      <c r="E3830" s="3" t="s">
        <v>354</v>
      </c>
      <c r="F3830" s="3">
        <v>0</v>
      </c>
      <c r="I3830" s="4" t="str">
        <f ca="1">IFERROR(__xludf.DUMMYFUNCTION("REGEXREPLACE(F3831,""\D"", """")"),"#VALUE!")</f>
        <v>#VALUE!</v>
      </c>
    </row>
    <row r="3831" spans="1:9" ht="15.75" customHeight="1">
      <c r="A3831" s="1">
        <v>3830</v>
      </c>
      <c r="B3831" s="3">
        <v>3831</v>
      </c>
      <c r="C3831" s="3" t="s">
        <v>10308</v>
      </c>
      <c r="D3831" s="3" t="s">
        <v>10309</v>
      </c>
      <c r="E3831" s="3" t="s">
        <v>10310</v>
      </c>
      <c r="F3831" s="3" t="s">
        <v>263</v>
      </c>
      <c r="G3831" s="3">
        <v>3</v>
      </c>
      <c r="H3831" s="3" t="s">
        <v>30</v>
      </c>
      <c r="I3831" s="4" t="str">
        <f ca="1">IFERROR(__xludf.DUMMYFUNCTION("REGEXREPLACE(F3832,""\D"", """")"),"6")</f>
        <v>6</v>
      </c>
    </row>
    <row r="3832" spans="1:9" ht="15.75" customHeight="1">
      <c r="A3832" s="1">
        <v>3831</v>
      </c>
      <c r="B3832" s="3">
        <v>3832</v>
      </c>
      <c r="C3832" s="3" t="s">
        <v>10311</v>
      </c>
      <c r="D3832" s="3" t="s">
        <v>10312</v>
      </c>
      <c r="E3832" s="3" t="s">
        <v>10313</v>
      </c>
      <c r="F3832" s="3">
        <v>0</v>
      </c>
      <c r="I3832" s="4" t="str">
        <f ca="1">IFERROR(__xludf.DUMMYFUNCTION("REGEXREPLACE(F3833,""\D"", """")"),"#VALUE!")</f>
        <v>#VALUE!</v>
      </c>
    </row>
    <row r="3833" spans="1:9" ht="15.75" customHeight="1">
      <c r="A3833" s="1">
        <v>3832</v>
      </c>
      <c r="B3833" s="3">
        <v>3833</v>
      </c>
      <c r="C3833" s="3" t="s">
        <v>10314</v>
      </c>
      <c r="D3833" s="3" t="s">
        <v>10315</v>
      </c>
      <c r="E3833" s="3" t="s">
        <v>10316</v>
      </c>
      <c r="F3833" s="3">
        <v>0</v>
      </c>
      <c r="I3833" s="4" t="str">
        <f ca="1">IFERROR(__xludf.DUMMYFUNCTION("REGEXREPLACE(F3834,""\D"", """")"),"#VALUE!")</f>
        <v>#VALUE!</v>
      </c>
    </row>
    <row r="3834" spans="1:9" ht="15.75" customHeight="1">
      <c r="A3834" s="1">
        <v>3833</v>
      </c>
      <c r="B3834" s="3">
        <v>3834</v>
      </c>
      <c r="C3834" s="3" t="s">
        <v>10317</v>
      </c>
      <c r="D3834" s="3" t="s">
        <v>10318</v>
      </c>
      <c r="E3834" s="3" t="s">
        <v>10319</v>
      </c>
      <c r="F3834" s="3">
        <v>0</v>
      </c>
      <c r="I3834" s="4" t="str">
        <f ca="1">IFERROR(__xludf.DUMMYFUNCTION("REGEXREPLACE(F3835,""\D"", """")"),"#VALUE!")</f>
        <v>#VALUE!</v>
      </c>
    </row>
    <row r="3835" spans="1:9" ht="15.75" customHeight="1">
      <c r="A3835" s="1">
        <v>3834</v>
      </c>
      <c r="B3835" s="3">
        <v>3835</v>
      </c>
      <c r="C3835" s="3" t="s">
        <v>10320</v>
      </c>
      <c r="D3835" s="3" t="s">
        <v>10321</v>
      </c>
      <c r="E3835" s="3" t="s">
        <v>10322</v>
      </c>
      <c r="F3835" s="3" t="s">
        <v>277</v>
      </c>
      <c r="G3835" s="3">
        <v>14</v>
      </c>
      <c r="H3835" s="3" t="s">
        <v>96</v>
      </c>
      <c r="I3835" s="4" t="str">
        <f ca="1">IFERROR(__xludf.DUMMYFUNCTION("REGEXREPLACE(F3836,""\D"", """")"),"5")</f>
        <v>5</v>
      </c>
    </row>
    <row r="3836" spans="1:9" ht="15.75" customHeight="1">
      <c r="A3836" s="1">
        <v>3835</v>
      </c>
      <c r="B3836" s="3">
        <v>3836</v>
      </c>
      <c r="C3836" s="3" t="s">
        <v>10323</v>
      </c>
      <c r="D3836" s="3" t="s">
        <v>10324</v>
      </c>
      <c r="E3836" s="3" t="s">
        <v>10325</v>
      </c>
      <c r="F3836" s="3" t="s">
        <v>153</v>
      </c>
      <c r="G3836" s="3">
        <v>0</v>
      </c>
      <c r="H3836" s="3" t="s">
        <v>399</v>
      </c>
      <c r="I3836" s="4" t="str">
        <f ca="1">IFERROR(__xludf.DUMMYFUNCTION("REGEXREPLACE(F3837,""\D"", """")"),"13")</f>
        <v>13</v>
      </c>
    </row>
    <row r="3837" spans="1:9" ht="15.75" customHeight="1">
      <c r="A3837" s="1">
        <v>3836</v>
      </c>
      <c r="B3837" s="3">
        <v>3837</v>
      </c>
      <c r="C3837" s="3" t="s">
        <v>10326</v>
      </c>
      <c r="D3837" s="3" t="s">
        <v>10327</v>
      </c>
      <c r="E3837" s="3" t="s">
        <v>21</v>
      </c>
      <c r="F3837" s="3">
        <v>0</v>
      </c>
      <c r="I3837" s="4" t="str">
        <f ca="1">IFERROR(__xludf.DUMMYFUNCTION("REGEXREPLACE(F3838,""\D"", """")"),"#VALUE!")</f>
        <v>#VALUE!</v>
      </c>
    </row>
    <row r="3838" spans="1:9" ht="15.75" customHeight="1">
      <c r="A3838" s="1">
        <v>3837</v>
      </c>
      <c r="B3838" s="3">
        <v>3838</v>
      </c>
      <c r="C3838" s="3" t="s">
        <v>10328</v>
      </c>
      <c r="D3838" s="3" t="s">
        <v>10329</v>
      </c>
      <c r="E3838" s="3" t="s">
        <v>21</v>
      </c>
      <c r="F3838" s="3">
        <v>0</v>
      </c>
      <c r="I3838" s="4" t="str">
        <f ca="1">IFERROR(__xludf.DUMMYFUNCTION("REGEXREPLACE(F3839,""\D"", """")"),"#VALUE!")</f>
        <v>#VALUE!</v>
      </c>
    </row>
    <row r="3839" spans="1:9" ht="15.75" customHeight="1">
      <c r="A3839" s="1">
        <v>3838</v>
      </c>
      <c r="B3839" s="3">
        <v>3839</v>
      </c>
      <c r="C3839" s="3" t="s">
        <v>10330</v>
      </c>
      <c r="D3839" s="3" t="s">
        <v>10331</v>
      </c>
      <c r="E3839" s="3" t="s">
        <v>2413</v>
      </c>
      <c r="F3839" s="3">
        <v>0</v>
      </c>
      <c r="I3839" s="4" t="str">
        <f ca="1">IFERROR(__xludf.DUMMYFUNCTION("REGEXREPLACE(F3840,""\D"", """")"),"#VALUE!")</f>
        <v>#VALUE!</v>
      </c>
    </row>
    <row r="3840" spans="1:9" ht="15.75" customHeight="1">
      <c r="A3840" s="1">
        <v>3839</v>
      </c>
      <c r="B3840" s="3">
        <v>3840</v>
      </c>
      <c r="C3840" s="3" t="s">
        <v>10332</v>
      </c>
      <c r="D3840" s="3" t="s">
        <v>10333</v>
      </c>
      <c r="E3840" s="3" t="s">
        <v>10334</v>
      </c>
      <c r="F3840" s="3" t="s">
        <v>166</v>
      </c>
      <c r="G3840" s="3">
        <v>0</v>
      </c>
      <c r="H3840" s="3" t="s">
        <v>685</v>
      </c>
      <c r="I3840" s="4" t="str">
        <f ca="1">IFERROR(__xludf.DUMMYFUNCTION("REGEXREPLACE(F3841,""\D"", """")"),"4")</f>
        <v>4</v>
      </c>
    </row>
    <row r="3841" spans="1:9" ht="15.75" customHeight="1">
      <c r="A3841" s="1">
        <v>3840</v>
      </c>
      <c r="B3841" s="3">
        <v>3841</v>
      </c>
      <c r="C3841" s="3" t="s">
        <v>10335</v>
      </c>
      <c r="D3841" s="3" t="s">
        <v>10336</v>
      </c>
      <c r="E3841" s="3" t="s">
        <v>10337</v>
      </c>
      <c r="F3841" s="3" t="s">
        <v>17</v>
      </c>
      <c r="G3841" s="3">
        <v>0</v>
      </c>
      <c r="H3841" s="3" t="s">
        <v>30</v>
      </c>
      <c r="I3841" s="4" t="str">
        <f ca="1">IFERROR(__xludf.DUMMYFUNCTION("REGEXREPLACE(F3842,""\D"", """")"),"9")</f>
        <v>9</v>
      </c>
    </row>
    <row r="3842" spans="1:9" ht="15.75" customHeight="1">
      <c r="A3842" s="1">
        <v>3841</v>
      </c>
      <c r="B3842" s="3">
        <v>3842</v>
      </c>
      <c r="C3842" s="3" t="s">
        <v>10338</v>
      </c>
      <c r="D3842" s="3" t="s">
        <v>10339</v>
      </c>
      <c r="E3842" s="3" t="s">
        <v>10340</v>
      </c>
      <c r="F3842" s="3">
        <v>0</v>
      </c>
      <c r="I3842" s="4" t="str">
        <f ca="1">IFERROR(__xludf.DUMMYFUNCTION("REGEXREPLACE(F3843,""\D"", """")"),"#VALUE!")</f>
        <v>#VALUE!</v>
      </c>
    </row>
    <row r="3843" spans="1:9" ht="15.75" customHeight="1">
      <c r="A3843" s="1">
        <v>3842</v>
      </c>
      <c r="B3843" s="3">
        <v>3843</v>
      </c>
      <c r="C3843" s="3" t="s">
        <v>10341</v>
      </c>
      <c r="D3843" s="3" t="s">
        <v>10342</v>
      </c>
      <c r="E3843" s="3" t="s">
        <v>2564</v>
      </c>
      <c r="F3843" s="3">
        <v>0</v>
      </c>
      <c r="I3843" s="4" t="str">
        <f ca="1">IFERROR(__xludf.DUMMYFUNCTION("REGEXREPLACE(F3844,""\D"", """")"),"#VALUE!")</f>
        <v>#VALUE!</v>
      </c>
    </row>
    <row r="3844" spans="1:9" ht="15.75" customHeight="1">
      <c r="A3844" s="1">
        <v>3843</v>
      </c>
      <c r="B3844" s="3">
        <v>3844</v>
      </c>
      <c r="C3844" s="3" t="s">
        <v>10343</v>
      </c>
      <c r="D3844" s="3" t="s">
        <v>10344</v>
      </c>
      <c r="E3844" s="3" t="s">
        <v>21</v>
      </c>
      <c r="F3844" s="3">
        <v>0</v>
      </c>
      <c r="I3844" s="4" t="str">
        <f ca="1">IFERROR(__xludf.DUMMYFUNCTION("REGEXREPLACE(F3845,""\D"", """")"),"#VALUE!")</f>
        <v>#VALUE!</v>
      </c>
    </row>
    <row r="3845" spans="1:9" ht="15.75" customHeight="1">
      <c r="A3845" s="1">
        <v>3844</v>
      </c>
      <c r="B3845" s="3">
        <v>3845</v>
      </c>
      <c r="C3845" s="3" t="s">
        <v>10345</v>
      </c>
      <c r="D3845" s="3" t="s">
        <v>10346</v>
      </c>
      <c r="E3845" s="3" t="s">
        <v>21</v>
      </c>
      <c r="F3845" s="3">
        <v>0</v>
      </c>
      <c r="I3845" s="4" t="str">
        <f ca="1">IFERROR(__xludf.DUMMYFUNCTION("REGEXREPLACE(F3846,""\D"", """")"),"#VALUE!")</f>
        <v>#VALUE!</v>
      </c>
    </row>
    <row r="3846" spans="1:9" ht="15.75" customHeight="1">
      <c r="A3846" s="1">
        <v>3845</v>
      </c>
      <c r="B3846" s="3">
        <v>3846</v>
      </c>
      <c r="C3846" s="3" t="s">
        <v>10347</v>
      </c>
      <c r="D3846" s="3" t="s">
        <v>10348</v>
      </c>
      <c r="E3846" s="3" t="s">
        <v>10349</v>
      </c>
      <c r="F3846" s="3">
        <v>0</v>
      </c>
      <c r="I3846" s="4" t="str">
        <f ca="1">IFERROR(__xludf.DUMMYFUNCTION("REGEXREPLACE(F3847,""\D"", """")"),"#VALUE!")</f>
        <v>#VALUE!</v>
      </c>
    </row>
    <row r="3847" spans="1:9" ht="15.75" customHeight="1">
      <c r="A3847" s="1">
        <v>3846</v>
      </c>
      <c r="B3847" s="3">
        <v>3847</v>
      </c>
      <c r="C3847" s="3" t="s">
        <v>10350</v>
      </c>
      <c r="D3847" s="3" t="s">
        <v>10351</v>
      </c>
      <c r="E3847" s="3" t="s">
        <v>10352</v>
      </c>
      <c r="F3847" s="3">
        <v>0</v>
      </c>
      <c r="I3847" s="4" t="str">
        <f ca="1">IFERROR(__xludf.DUMMYFUNCTION("REGEXREPLACE(F3848,""\D"", """")"),"#VALUE!")</f>
        <v>#VALUE!</v>
      </c>
    </row>
    <row r="3848" spans="1:9" ht="15.75" customHeight="1">
      <c r="A3848" s="1">
        <v>3847</v>
      </c>
      <c r="B3848" s="3">
        <v>3848</v>
      </c>
      <c r="C3848" s="3" t="s">
        <v>10353</v>
      </c>
      <c r="D3848" s="3" t="s">
        <v>10354</v>
      </c>
      <c r="E3848" s="3" t="s">
        <v>10355</v>
      </c>
      <c r="F3848" s="3" t="s">
        <v>316</v>
      </c>
      <c r="G3848" s="3">
        <v>2</v>
      </c>
      <c r="H3848" s="3" t="s">
        <v>420</v>
      </c>
      <c r="I3848" s="4" t="str">
        <f ca="1">IFERROR(__xludf.DUMMYFUNCTION("REGEXREPLACE(F3849,""\D"", """")"),"10")</f>
        <v>10</v>
      </c>
    </row>
    <row r="3849" spans="1:9" ht="15.75" customHeight="1">
      <c r="A3849" s="1">
        <v>3848</v>
      </c>
      <c r="B3849" s="3">
        <v>3849</v>
      </c>
      <c r="C3849" s="3" t="s">
        <v>10356</v>
      </c>
      <c r="D3849" s="3" t="s">
        <v>10357</v>
      </c>
      <c r="E3849" s="3" t="s">
        <v>10358</v>
      </c>
      <c r="F3849" s="3" t="s">
        <v>365</v>
      </c>
      <c r="G3849" s="3">
        <v>36</v>
      </c>
      <c r="H3849" s="3" t="s">
        <v>1199</v>
      </c>
      <c r="I3849" s="4" t="str">
        <f ca="1">IFERROR(__xludf.DUMMYFUNCTION("REGEXREPLACE(F3850,""\D"", """")"),"24")</f>
        <v>24</v>
      </c>
    </row>
    <row r="3850" spans="1:9" ht="15.75" customHeight="1">
      <c r="A3850" s="1">
        <v>3849</v>
      </c>
      <c r="B3850" s="3">
        <v>3850</v>
      </c>
      <c r="C3850" s="3" t="s">
        <v>10359</v>
      </c>
      <c r="D3850" s="3" t="s">
        <v>10360</v>
      </c>
      <c r="E3850" s="3" t="s">
        <v>10361</v>
      </c>
      <c r="F3850" s="3">
        <v>0</v>
      </c>
      <c r="I3850" s="4" t="str">
        <f ca="1">IFERROR(__xludf.DUMMYFUNCTION("REGEXREPLACE(F3851,""\D"", """")"),"#VALUE!")</f>
        <v>#VALUE!</v>
      </c>
    </row>
    <row r="3851" spans="1:9" ht="15.75" customHeight="1">
      <c r="A3851" s="1">
        <v>3850</v>
      </c>
      <c r="B3851" s="3">
        <v>3851</v>
      </c>
      <c r="C3851" s="3" t="s">
        <v>10362</v>
      </c>
      <c r="D3851" s="3" t="s">
        <v>10363</v>
      </c>
      <c r="E3851" s="3" t="s">
        <v>10364</v>
      </c>
      <c r="F3851" s="3">
        <v>0</v>
      </c>
      <c r="I3851" s="4" t="str">
        <f ca="1">IFERROR(__xludf.DUMMYFUNCTION("REGEXREPLACE(F3852,""\D"", """")"),"#VALUE!")</f>
        <v>#VALUE!</v>
      </c>
    </row>
    <row r="3852" spans="1:9" ht="15.75" customHeight="1">
      <c r="A3852" s="1">
        <v>3851</v>
      </c>
      <c r="B3852" s="3">
        <v>3852</v>
      </c>
      <c r="C3852" s="3" t="s">
        <v>10365</v>
      </c>
      <c r="D3852" s="3" t="s">
        <v>10366</v>
      </c>
      <c r="E3852" s="3" t="s">
        <v>10367</v>
      </c>
      <c r="F3852" s="3" t="s">
        <v>3188</v>
      </c>
      <c r="G3852" s="3">
        <v>0</v>
      </c>
      <c r="H3852" s="3" t="s">
        <v>772</v>
      </c>
      <c r="I3852" s="4" t="str">
        <f ca="1">IFERROR(__xludf.DUMMYFUNCTION("REGEXREPLACE(F3853,""\D"", """")"),"28")</f>
        <v>28</v>
      </c>
    </row>
    <row r="3853" spans="1:9" ht="15.75" customHeight="1">
      <c r="A3853" s="1">
        <v>3852</v>
      </c>
      <c r="B3853" s="3">
        <v>3853</v>
      </c>
      <c r="C3853" s="3" t="s">
        <v>10368</v>
      </c>
      <c r="D3853" s="3" t="s">
        <v>10369</v>
      </c>
      <c r="E3853" s="3" t="s">
        <v>10370</v>
      </c>
      <c r="F3853" s="3">
        <v>0</v>
      </c>
      <c r="I3853" s="4" t="str">
        <f ca="1">IFERROR(__xludf.DUMMYFUNCTION("REGEXREPLACE(F3854,""\D"", """")"),"#VALUE!")</f>
        <v>#VALUE!</v>
      </c>
    </row>
    <row r="3854" spans="1:9" ht="15.75" customHeight="1">
      <c r="A3854" s="1">
        <v>3853</v>
      </c>
      <c r="B3854" s="3">
        <v>3854</v>
      </c>
      <c r="C3854" s="3" t="s">
        <v>10371</v>
      </c>
      <c r="D3854" s="3" t="s">
        <v>10372</v>
      </c>
      <c r="E3854" s="3" t="s">
        <v>10373</v>
      </c>
      <c r="F3854" s="3" t="s">
        <v>139</v>
      </c>
      <c r="G3854" s="3">
        <v>3</v>
      </c>
      <c r="H3854" s="3" t="s">
        <v>1627</v>
      </c>
      <c r="I3854" s="4" t="str">
        <f ca="1">IFERROR(__xludf.DUMMYFUNCTION("REGEXREPLACE(F3855,""\D"", """")"),"22")</f>
        <v>22</v>
      </c>
    </row>
    <row r="3855" spans="1:9" ht="15.75" customHeight="1">
      <c r="A3855" s="1">
        <v>3854</v>
      </c>
      <c r="B3855" s="3">
        <v>3855</v>
      </c>
      <c r="C3855" s="3" t="s">
        <v>10374</v>
      </c>
      <c r="D3855" s="3" t="s">
        <v>10375</v>
      </c>
      <c r="E3855" s="3" t="s">
        <v>10376</v>
      </c>
      <c r="F3855" s="3">
        <v>0</v>
      </c>
      <c r="I3855" s="4" t="str">
        <f ca="1">IFERROR(__xludf.DUMMYFUNCTION("REGEXREPLACE(F3856,""\D"", """")"),"#VALUE!")</f>
        <v>#VALUE!</v>
      </c>
    </row>
    <row r="3856" spans="1:9" ht="15.75" customHeight="1">
      <c r="A3856" s="1">
        <v>3855</v>
      </c>
      <c r="B3856" s="3">
        <v>3856</v>
      </c>
      <c r="C3856" s="3" t="s">
        <v>10377</v>
      </c>
      <c r="D3856" s="3" t="s">
        <v>10378</v>
      </c>
      <c r="E3856" s="3" t="s">
        <v>21</v>
      </c>
      <c r="F3856" s="3">
        <v>0</v>
      </c>
      <c r="I3856" s="4" t="str">
        <f ca="1">IFERROR(__xludf.DUMMYFUNCTION("REGEXREPLACE(F3857,""\D"", """")"),"#VALUE!")</f>
        <v>#VALUE!</v>
      </c>
    </row>
    <row r="3857" spans="1:9" ht="15.75" customHeight="1">
      <c r="A3857" s="1">
        <v>3856</v>
      </c>
      <c r="B3857" s="3">
        <v>3857</v>
      </c>
      <c r="C3857" s="3" t="s">
        <v>10379</v>
      </c>
      <c r="D3857" s="3" t="s">
        <v>10380</v>
      </c>
      <c r="E3857" s="3" t="s">
        <v>10381</v>
      </c>
      <c r="F3857" s="3" t="s">
        <v>2581</v>
      </c>
      <c r="G3857" s="3">
        <v>0</v>
      </c>
      <c r="H3857" s="3" t="s">
        <v>708</v>
      </c>
      <c r="I3857" s="4" t="str">
        <f ca="1">IFERROR(__xludf.DUMMYFUNCTION("REGEXREPLACE(F3858,""\D"", """")"),"59")</f>
        <v>59</v>
      </c>
    </row>
    <row r="3858" spans="1:9" ht="15.75" customHeight="1">
      <c r="A3858" s="1">
        <v>3857</v>
      </c>
      <c r="B3858" s="3">
        <v>3858</v>
      </c>
      <c r="C3858" s="3" t="s">
        <v>10382</v>
      </c>
      <c r="D3858" s="3" t="s">
        <v>10383</v>
      </c>
      <c r="E3858" s="3" t="s">
        <v>10384</v>
      </c>
      <c r="F3858" s="3" t="s">
        <v>166</v>
      </c>
      <c r="G3858" s="3">
        <v>4</v>
      </c>
      <c r="H3858" s="3" t="s">
        <v>933</v>
      </c>
      <c r="I3858" s="4" t="str">
        <f ca="1">IFERROR(__xludf.DUMMYFUNCTION("REGEXREPLACE(F3859,""\D"", """")"),"4")</f>
        <v>4</v>
      </c>
    </row>
    <row r="3859" spans="1:9" ht="15.75" customHeight="1">
      <c r="A3859" s="1">
        <v>3858</v>
      </c>
      <c r="B3859" s="3">
        <v>3859</v>
      </c>
      <c r="C3859" s="3" t="s">
        <v>10385</v>
      </c>
      <c r="D3859" s="3" t="s">
        <v>10386</v>
      </c>
      <c r="E3859" s="3" t="s">
        <v>21</v>
      </c>
      <c r="F3859" s="3">
        <v>0</v>
      </c>
      <c r="I3859" s="4" t="str">
        <f ca="1">IFERROR(__xludf.DUMMYFUNCTION("REGEXREPLACE(F3860,""\D"", """")"),"#VALUE!")</f>
        <v>#VALUE!</v>
      </c>
    </row>
    <row r="3860" spans="1:9" ht="15.75" customHeight="1">
      <c r="A3860" s="1">
        <v>3859</v>
      </c>
      <c r="B3860" s="3">
        <v>3860</v>
      </c>
      <c r="C3860" s="3" t="s">
        <v>10387</v>
      </c>
      <c r="D3860" s="3" t="s">
        <v>10388</v>
      </c>
      <c r="E3860" s="3" t="s">
        <v>8004</v>
      </c>
      <c r="F3860" s="3">
        <v>0</v>
      </c>
      <c r="I3860" s="4" t="str">
        <f ca="1">IFERROR(__xludf.DUMMYFUNCTION("REGEXREPLACE(F3861,""\D"", """")"),"#VALUE!")</f>
        <v>#VALUE!</v>
      </c>
    </row>
    <row r="3861" spans="1:9" ht="15.75" customHeight="1">
      <c r="A3861" s="1">
        <v>3860</v>
      </c>
      <c r="B3861" s="3">
        <v>3861</v>
      </c>
      <c r="C3861" s="3" t="s">
        <v>10389</v>
      </c>
      <c r="D3861" s="3" t="s">
        <v>10390</v>
      </c>
      <c r="E3861" s="3" t="s">
        <v>10391</v>
      </c>
      <c r="F3861" s="3" t="s">
        <v>111</v>
      </c>
      <c r="G3861" s="3">
        <v>25</v>
      </c>
      <c r="H3861" s="3" t="s">
        <v>2502</v>
      </c>
      <c r="I3861" s="4" t="str">
        <f ca="1">IFERROR(__xludf.DUMMYFUNCTION("REGEXREPLACE(F3862,""\D"", """")"),"21")</f>
        <v>21</v>
      </c>
    </row>
    <row r="3862" spans="1:9" ht="15.75" customHeight="1">
      <c r="A3862" s="1">
        <v>3861</v>
      </c>
      <c r="B3862" s="3">
        <v>3862</v>
      </c>
      <c r="C3862" s="3" t="s">
        <v>10392</v>
      </c>
      <c r="D3862" s="3" t="s">
        <v>10393</v>
      </c>
      <c r="E3862" s="3" t="s">
        <v>10394</v>
      </c>
      <c r="F3862" s="3">
        <v>0</v>
      </c>
      <c r="I3862" s="4" t="str">
        <f ca="1">IFERROR(__xludf.DUMMYFUNCTION("REGEXREPLACE(F3863,""\D"", """")"),"#VALUE!")</f>
        <v>#VALUE!</v>
      </c>
    </row>
    <row r="3863" spans="1:9" ht="15.75" customHeight="1">
      <c r="A3863" s="1">
        <v>3862</v>
      </c>
      <c r="B3863" s="3">
        <v>3863</v>
      </c>
      <c r="C3863" s="3" t="s">
        <v>10395</v>
      </c>
      <c r="D3863" s="3" t="s">
        <v>10396</v>
      </c>
      <c r="E3863" s="3" t="s">
        <v>21</v>
      </c>
      <c r="F3863" s="3">
        <v>0</v>
      </c>
      <c r="I3863" s="4" t="str">
        <f ca="1">IFERROR(__xludf.DUMMYFUNCTION("REGEXREPLACE(F3864,""\D"", """")"),"#VALUE!")</f>
        <v>#VALUE!</v>
      </c>
    </row>
    <row r="3864" spans="1:9" ht="15.75" customHeight="1">
      <c r="A3864" s="1">
        <v>3863</v>
      </c>
      <c r="B3864" s="3">
        <v>3864</v>
      </c>
      <c r="C3864" s="3" t="s">
        <v>10397</v>
      </c>
      <c r="D3864" s="3" t="s">
        <v>10398</v>
      </c>
      <c r="E3864" s="3" t="s">
        <v>21</v>
      </c>
      <c r="F3864" s="3">
        <v>0</v>
      </c>
      <c r="I3864" s="4" t="str">
        <f ca="1">IFERROR(__xludf.DUMMYFUNCTION("REGEXREPLACE(F3865,""\D"", """")"),"#VALUE!")</f>
        <v>#VALUE!</v>
      </c>
    </row>
    <row r="3865" spans="1:9" ht="15.75" customHeight="1">
      <c r="A3865" s="1">
        <v>3864</v>
      </c>
      <c r="B3865" s="3">
        <v>3865</v>
      </c>
      <c r="C3865" s="3" t="s">
        <v>10399</v>
      </c>
      <c r="D3865" s="3" t="s">
        <v>10400</v>
      </c>
      <c r="E3865" s="3" t="s">
        <v>10401</v>
      </c>
      <c r="F3865" s="3" t="s">
        <v>263</v>
      </c>
      <c r="G3865" s="3">
        <v>8</v>
      </c>
      <c r="H3865" s="3" t="s">
        <v>144</v>
      </c>
      <c r="I3865" s="4" t="str">
        <f ca="1">IFERROR(__xludf.DUMMYFUNCTION("REGEXREPLACE(F3866,""\D"", """")"),"6")</f>
        <v>6</v>
      </c>
    </row>
    <row r="3866" spans="1:9" ht="15.75" customHeight="1">
      <c r="A3866" s="1">
        <v>3865</v>
      </c>
      <c r="B3866" s="3">
        <v>3866</v>
      </c>
      <c r="C3866" s="3" t="s">
        <v>10402</v>
      </c>
      <c r="D3866" s="3" t="s">
        <v>10403</v>
      </c>
      <c r="E3866" s="3" t="s">
        <v>10404</v>
      </c>
      <c r="F3866" s="3" t="s">
        <v>429</v>
      </c>
      <c r="G3866" s="3">
        <v>7</v>
      </c>
      <c r="H3866" s="3" t="s">
        <v>70</v>
      </c>
      <c r="I3866" s="4" t="str">
        <f ca="1">IFERROR(__xludf.DUMMYFUNCTION("REGEXREPLACE(F3867,""\D"", """")"),"20")</f>
        <v>20</v>
      </c>
    </row>
    <row r="3867" spans="1:9" ht="15.75" customHeight="1">
      <c r="A3867" s="1">
        <v>3866</v>
      </c>
      <c r="B3867" s="3">
        <v>3867</v>
      </c>
      <c r="C3867" s="3" t="s">
        <v>10405</v>
      </c>
      <c r="D3867" s="3" t="s">
        <v>10406</v>
      </c>
      <c r="E3867" s="3" t="s">
        <v>10407</v>
      </c>
      <c r="F3867" s="3">
        <v>0</v>
      </c>
      <c r="I3867" s="4" t="str">
        <f ca="1">IFERROR(__xludf.DUMMYFUNCTION("REGEXREPLACE(F3868,""\D"", """")"),"#VALUE!")</f>
        <v>#VALUE!</v>
      </c>
    </row>
    <row r="3868" spans="1:9" ht="15.75" customHeight="1">
      <c r="A3868" s="1">
        <v>3867</v>
      </c>
      <c r="B3868" s="3">
        <v>3868</v>
      </c>
      <c r="C3868" s="3" t="s">
        <v>10408</v>
      </c>
      <c r="D3868" s="3" t="s">
        <v>10409</v>
      </c>
      <c r="E3868" s="3" t="s">
        <v>21</v>
      </c>
      <c r="F3868" s="3">
        <v>0</v>
      </c>
      <c r="I3868" s="4" t="str">
        <f ca="1">IFERROR(__xludf.DUMMYFUNCTION("REGEXREPLACE(F3869,""\D"", """")"),"#VALUE!")</f>
        <v>#VALUE!</v>
      </c>
    </row>
    <row r="3869" spans="1:9" ht="15.75" customHeight="1">
      <c r="A3869" s="1">
        <v>3868</v>
      </c>
      <c r="B3869" s="3">
        <v>3869</v>
      </c>
      <c r="C3869" s="3" t="s">
        <v>10410</v>
      </c>
      <c r="D3869" s="3" t="s">
        <v>10411</v>
      </c>
      <c r="E3869" s="3" t="s">
        <v>269</v>
      </c>
      <c r="F3869" s="3">
        <v>0</v>
      </c>
      <c r="I3869" s="4" t="str">
        <f ca="1">IFERROR(__xludf.DUMMYFUNCTION("REGEXREPLACE(F3870,""\D"", """")"),"#VALUE!")</f>
        <v>#VALUE!</v>
      </c>
    </row>
    <row r="3870" spans="1:9" ht="15.75" customHeight="1">
      <c r="A3870" s="1">
        <v>3869</v>
      </c>
      <c r="B3870" s="3">
        <v>3870</v>
      </c>
      <c r="C3870" s="3" t="s">
        <v>10412</v>
      </c>
      <c r="D3870" s="3" t="s">
        <v>10413</v>
      </c>
      <c r="E3870" s="3" t="s">
        <v>10414</v>
      </c>
      <c r="F3870" s="3" t="s">
        <v>87</v>
      </c>
      <c r="G3870" s="3">
        <v>0</v>
      </c>
      <c r="H3870" s="3" t="s">
        <v>135</v>
      </c>
      <c r="I3870" s="4" t="str">
        <f ca="1">IFERROR(__xludf.DUMMYFUNCTION("REGEXREPLACE(F3871,""\D"", """")"),"7")</f>
        <v>7</v>
      </c>
    </row>
    <row r="3871" spans="1:9" ht="15.75" customHeight="1">
      <c r="A3871" s="1">
        <v>3870</v>
      </c>
      <c r="B3871" s="3">
        <v>3871</v>
      </c>
      <c r="C3871" s="3" t="s">
        <v>10415</v>
      </c>
      <c r="D3871" s="3" t="s">
        <v>10416</v>
      </c>
      <c r="E3871" s="3" t="s">
        <v>21</v>
      </c>
      <c r="F3871" s="3">
        <v>0</v>
      </c>
      <c r="I3871" s="4" t="str">
        <f ca="1">IFERROR(__xludf.DUMMYFUNCTION("REGEXREPLACE(F3872,""\D"", """")"),"#VALUE!")</f>
        <v>#VALUE!</v>
      </c>
    </row>
    <row r="3872" spans="1:9" ht="15.75" customHeight="1">
      <c r="A3872" s="1">
        <v>3871</v>
      </c>
      <c r="B3872" s="3">
        <v>3872</v>
      </c>
      <c r="C3872" s="3" t="s">
        <v>10417</v>
      </c>
      <c r="D3872" s="3" t="s">
        <v>10418</v>
      </c>
      <c r="E3872" s="3" t="s">
        <v>10419</v>
      </c>
      <c r="F3872" s="3" t="s">
        <v>95</v>
      </c>
      <c r="G3872" s="3">
        <v>32</v>
      </c>
      <c r="H3872" s="3" t="s">
        <v>2502</v>
      </c>
      <c r="I3872" s="4" t="str">
        <f ca="1">IFERROR(__xludf.DUMMYFUNCTION("REGEXREPLACE(F3873,""\D"", """")"),"14")</f>
        <v>14</v>
      </c>
    </row>
    <row r="3873" spans="1:9" ht="15.75" customHeight="1">
      <c r="A3873" s="1">
        <v>3872</v>
      </c>
      <c r="B3873" s="3">
        <v>3873</v>
      </c>
      <c r="C3873" s="3" t="s">
        <v>10420</v>
      </c>
      <c r="D3873" s="3" t="s">
        <v>10421</v>
      </c>
      <c r="E3873" s="3" t="s">
        <v>21</v>
      </c>
      <c r="F3873" s="3">
        <v>0</v>
      </c>
      <c r="I3873" s="4" t="str">
        <f ca="1">IFERROR(__xludf.DUMMYFUNCTION("REGEXREPLACE(F3874,""\D"", """")"),"#VALUE!")</f>
        <v>#VALUE!</v>
      </c>
    </row>
    <row r="3874" spans="1:9" ht="15.75" customHeight="1">
      <c r="A3874" s="1">
        <v>3873</v>
      </c>
      <c r="B3874" s="3">
        <v>3874</v>
      </c>
      <c r="C3874" s="3" t="s">
        <v>10422</v>
      </c>
      <c r="D3874" s="3" t="s">
        <v>10423</v>
      </c>
      <c r="E3874" s="3" t="s">
        <v>10424</v>
      </c>
      <c r="F3874" s="3" t="s">
        <v>153</v>
      </c>
      <c r="G3874" s="3">
        <v>20</v>
      </c>
      <c r="H3874" s="3" t="s">
        <v>2492</v>
      </c>
      <c r="I3874" s="4" t="str">
        <f ca="1">IFERROR(__xludf.DUMMYFUNCTION("REGEXREPLACE(F3875,""\D"", """")"),"13")</f>
        <v>13</v>
      </c>
    </row>
    <row r="3875" spans="1:9" ht="15.75" customHeight="1">
      <c r="A3875" s="1">
        <v>3874</v>
      </c>
      <c r="B3875" s="3">
        <v>3875</v>
      </c>
      <c r="C3875" s="3" t="s">
        <v>10425</v>
      </c>
      <c r="D3875" s="3" t="s">
        <v>10426</v>
      </c>
      <c r="E3875" s="3" t="s">
        <v>10427</v>
      </c>
      <c r="F3875" s="3" t="s">
        <v>3188</v>
      </c>
      <c r="G3875" s="3">
        <v>12</v>
      </c>
      <c r="H3875" s="3" t="s">
        <v>607</v>
      </c>
      <c r="I3875" s="4" t="str">
        <f ca="1">IFERROR(__xludf.DUMMYFUNCTION("REGEXREPLACE(F3876,""\D"", """")"),"28")</f>
        <v>28</v>
      </c>
    </row>
    <row r="3876" spans="1:9" ht="15.75" customHeight="1">
      <c r="A3876" s="1">
        <v>3875</v>
      </c>
      <c r="B3876" s="3">
        <v>3876</v>
      </c>
      <c r="C3876" s="3" t="s">
        <v>10428</v>
      </c>
      <c r="D3876" s="3" t="s">
        <v>10429</v>
      </c>
      <c r="E3876" s="3" t="s">
        <v>10430</v>
      </c>
      <c r="F3876" s="3">
        <v>0</v>
      </c>
      <c r="I3876" s="4" t="str">
        <f ca="1">IFERROR(__xludf.DUMMYFUNCTION("REGEXREPLACE(F3877,""\D"", """")"),"#VALUE!")</f>
        <v>#VALUE!</v>
      </c>
    </row>
    <row r="3877" spans="1:9" ht="15.75" customHeight="1">
      <c r="A3877" s="1">
        <v>3876</v>
      </c>
      <c r="B3877" s="3">
        <v>3877</v>
      </c>
      <c r="C3877" s="3" t="s">
        <v>10431</v>
      </c>
      <c r="D3877" s="3" t="s">
        <v>10432</v>
      </c>
      <c r="E3877" s="3" t="s">
        <v>21</v>
      </c>
      <c r="F3877" s="3">
        <v>0</v>
      </c>
      <c r="I3877" s="4" t="str">
        <f ca="1">IFERROR(__xludf.DUMMYFUNCTION("REGEXREPLACE(F3878,""\D"", """")"),"#VALUE!")</f>
        <v>#VALUE!</v>
      </c>
    </row>
    <row r="3878" spans="1:9" ht="15.75" customHeight="1">
      <c r="A3878" s="1">
        <v>3877</v>
      </c>
      <c r="B3878" s="3">
        <v>3878</v>
      </c>
      <c r="C3878" s="3" t="s">
        <v>10433</v>
      </c>
      <c r="D3878" s="3" t="s">
        <v>10434</v>
      </c>
      <c r="E3878" s="3" t="s">
        <v>10435</v>
      </c>
      <c r="F3878" s="3" t="s">
        <v>263</v>
      </c>
      <c r="G3878" s="3">
        <v>4</v>
      </c>
      <c r="H3878" s="3" t="s">
        <v>88</v>
      </c>
      <c r="I3878" s="4" t="str">
        <f ca="1">IFERROR(__xludf.DUMMYFUNCTION("REGEXREPLACE(F3879,""\D"", """")"),"6")</f>
        <v>6</v>
      </c>
    </row>
    <row r="3879" spans="1:9" ht="15.75" customHeight="1">
      <c r="A3879" s="1">
        <v>3878</v>
      </c>
      <c r="B3879" s="3">
        <v>3879</v>
      </c>
      <c r="C3879" s="3" t="s">
        <v>10436</v>
      </c>
      <c r="D3879" s="3" t="s">
        <v>10437</v>
      </c>
      <c r="E3879" s="3" t="s">
        <v>21</v>
      </c>
      <c r="F3879" s="3">
        <v>0</v>
      </c>
      <c r="I3879" s="4" t="str">
        <f ca="1">IFERROR(__xludf.DUMMYFUNCTION("REGEXREPLACE(F3880,""\D"", """")"),"#VALUE!")</f>
        <v>#VALUE!</v>
      </c>
    </row>
    <row r="3880" spans="1:9" ht="15.75" customHeight="1">
      <c r="A3880" s="1">
        <v>3879</v>
      </c>
      <c r="B3880" s="3">
        <v>3880</v>
      </c>
      <c r="C3880" s="3" t="s">
        <v>10438</v>
      </c>
      <c r="D3880" s="3" t="s">
        <v>10439</v>
      </c>
      <c r="E3880" s="3" t="s">
        <v>10440</v>
      </c>
      <c r="F3880" s="3">
        <v>0</v>
      </c>
      <c r="I3880" s="4" t="str">
        <f ca="1">IFERROR(__xludf.DUMMYFUNCTION("REGEXREPLACE(F3881,""\D"", """")"),"#VALUE!")</f>
        <v>#VALUE!</v>
      </c>
    </row>
    <row r="3881" spans="1:9" ht="15.75" customHeight="1">
      <c r="A3881" s="1">
        <v>3880</v>
      </c>
      <c r="B3881" s="3">
        <v>3881</v>
      </c>
      <c r="C3881" s="3" t="s">
        <v>10441</v>
      </c>
      <c r="D3881" s="3" t="s">
        <v>10442</v>
      </c>
      <c r="E3881" s="3" t="s">
        <v>10443</v>
      </c>
      <c r="F3881" s="3" t="s">
        <v>41</v>
      </c>
      <c r="G3881" s="3">
        <v>0</v>
      </c>
      <c r="H3881" s="3" t="s">
        <v>18</v>
      </c>
      <c r="I3881" s="4" t="str">
        <f ca="1">IFERROR(__xludf.DUMMYFUNCTION("REGEXREPLACE(F3882,""\D"", """")"),"11")</f>
        <v>11</v>
      </c>
    </row>
    <row r="3882" spans="1:9" ht="15.75" customHeight="1">
      <c r="A3882" s="1">
        <v>3881</v>
      </c>
      <c r="B3882" s="3">
        <v>3882</v>
      </c>
      <c r="C3882" s="3" t="s">
        <v>10444</v>
      </c>
      <c r="D3882" s="3" t="s">
        <v>10445</v>
      </c>
      <c r="E3882" s="3" t="s">
        <v>21</v>
      </c>
      <c r="F3882" s="3">
        <v>0</v>
      </c>
      <c r="I3882" s="4" t="str">
        <f ca="1">IFERROR(__xludf.DUMMYFUNCTION("REGEXREPLACE(F3883,""\D"", """")"),"#VALUE!")</f>
        <v>#VALUE!</v>
      </c>
    </row>
    <row r="3883" spans="1:9" ht="15.75" customHeight="1">
      <c r="A3883" s="1">
        <v>3882</v>
      </c>
      <c r="B3883" s="3">
        <v>3883</v>
      </c>
      <c r="C3883" s="3" t="s">
        <v>10446</v>
      </c>
      <c r="D3883" s="3" t="s">
        <v>10447</v>
      </c>
      <c r="E3883" s="3" t="s">
        <v>10448</v>
      </c>
      <c r="F3883" s="3">
        <v>0</v>
      </c>
      <c r="I3883" s="4" t="str">
        <f ca="1">IFERROR(__xludf.DUMMYFUNCTION("REGEXREPLACE(F3884,""\D"", """")"),"#VALUE!")</f>
        <v>#VALUE!</v>
      </c>
    </row>
    <row r="3884" spans="1:9" ht="15.75" customHeight="1">
      <c r="A3884" s="1">
        <v>3883</v>
      </c>
      <c r="B3884" s="3">
        <v>3884</v>
      </c>
      <c r="C3884" s="3" t="s">
        <v>10449</v>
      </c>
      <c r="D3884" s="3" t="s">
        <v>10450</v>
      </c>
      <c r="E3884" s="3" t="s">
        <v>21</v>
      </c>
      <c r="F3884" s="3">
        <v>0</v>
      </c>
      <c r="I3884" s="4" t="str">
        <f ca="1">IFERROR(__xludf.DUMMYFUNCTION("REGEXREPLACE(F3885,""\D"", """")"),"#VALUE!")</f>
        <v>#VALUE!</v>
      </c>
    </row>
    <row r="3885" spans="1:9" ht="15.75" customHeight="1">
      <c r="A3885" s="1">
        <v>3884</v>
      </c>
      <c r="B3885" s="3">
        <v>3885</v>
      </c>
      <c r="C3885" s="3" t="s">
        <v>10451</v>
      </c>
      <c r="D3885" s="3" t="s">
        <v>10452</v>
      </c>
      <c r="E3885" s="3" t="s">
        <v>10453</v>
      </c>
      <c r="F3885" s="3" t="s">
        <v>17</v>
      </c>
      <c r="G3885" s="3">
        <v>0</v>
      </c>
      <c r="H3885" s="3" t="s">
        <v>30</v>
      </c>
      <c r="I3885" s="4" t="str">
        <f ca="1">IFERROR(__xludf.DUMMYFUNCTION("REGEXREPLACE(F3886,""\D"", """")"),"9")</f>
        <v>9</v>
      </c>
    </row>
    <row r="3886" spans="1:9" ht="15.75" customHeight="1">
      <c r="A3886" s="1">
        <v>3885</v>
      </c>
      <c r="B3886" s="3">
        <v>3886</v>
      </c>
      <c r="C3886" s="3" t="s">
        <v>10454</v>
      </c>
      <c r="D3886" s="3" t="s">
        <v>10455</v>
      </c>
      <c r="E3886" s="3" t="s">
        <v>10456</v>
      </c>
      <c r="F3886" s="3" t="s">
        <v>316</v>
      </c>
      <c r="G3886" s="3">
        <v>8</v>
      </c>
      <c r="H3886" s="3" t="s">
        <v>212</v>
      </c>
      <c r="I3886" s="4" t="str">
        <f ca="1">IFERROR(__xludf.DUMMYFUNCTION("REGEXREPLACE(F3887,""\D"", """")"),"10")</f>
        <v>10</v>
      </c>
    </row>
    <row r="3887" spans="1:9" ht="15.75" customHeight="1">
      <c r="A3887" s="1">
        <v>3886</v>
      </c>
      <c r="B3887" s="3">
        <v>3887</v>
      </c>
      <c r="C3887" s="3" t="s">
        <v>10457</v>
      </c>
      <c r="D3887" s="3" t="s">
        <v>10458</v>
      </c>
      <c r="E3887" s="3" t="s">
        <v>10459</v>
      </c>
      <c r="F3887" s="3">
        <v>0</v>
      </c>
      <c r="I3887" s="4" t="str">
        <f ca="1">IFERROR(__xludf.DUMMYFUNCTION("REGEXREPLACE(F3888,""\D"", """")"),"#VALUE!")</f>
        <v>#VALUE!</v>
      </c>
    </row>
    <row r="3888" spans="1:9" ht="15.75" customHeight="1">
      <c r="A3888" s="1">
        <v>3887</v>
      </c>
      <c r="B3888" s="3">
        <v>3888</v>
      </c>
      <c r="C3888" s="3" t="s">
        <v>10460</v>
      </c>
      <c r="D3888" s="3" t="s">
        <v>10461</v>
      </c>
      <c r="E3888" s="3" t="s">
        <v>10462</v>
      </c>
      <c r="F3888" s="3" t="s">
        <v>17</v>
      </c>
      <c r="G3888" s="3">
        <v>3</v>
      </c>
      <c r="H3888" s="3" t="s">
        <v>420</v>
      </c>
      <c r="I3888" s="4" t="str">
        <f ca="1">IFERROR(__xludf.DUMMYFUNCTION("REGEXREPLACE(F3889,""\D"", """")"),"9")</f>
        <v>9</v>
      </c>
    </row>
    <row r="3889" spans="1:9" ht="15.75" customHeight="1">
      <c r="A3889" s="1">
        <v>3888</v>
      </c>
      <c r="B3889" s="3">
        <v>3889</v>
      </c>
      <c r="C3889" s="3" t="s">
        <v>10463</v>
      </c>
      <c r="D3889" s="3" t="s">
        <v>10464</v>
      </c>
      <c r="E3889" s="3" t="s">
        <v>10465</v>
      </c>
      <c r="F3889" s="3">
        <v>0</v>
      </c>
      <c r="I3889" s="4" t="str">
        <f ca="1">IFERROR(__xludf.DUMMYFUNCTION("REGEXREPLACE(F3890,""\D"", """")"),"#VALUE!")</f>
        <v>#VALUE!</v>
      </c>
    </row>
    <row r="3890" spans="1:9" ht="15.75" customHeight="1">
      <c r="A3890" s="1">
        <v>3889</v>
      </c>
      <c r="B3890" s="3">
        <v>3890</v>
      </c>
      <c r="C3890" s="3" t="s">
        <v>10466</v>
      </c>
      <c r="D3890" s="3" t="s">
        <v>10467</v>
      </c>
      <c r="E3890" s="3" t="s">
        <v>10468</v>
      </c>
      <c r="F3890" s="3">
        <v>0</v>
      </c>
      <c r="I3890" s="4" t="str">
        <f ca="1">IFERROR(__xludf.DUMMYFUNCTION("REGEXREPLACE(F3891,""\D"", """")"),"#VALUE!")</f>
        <v>#VALUE!</v>
      </c>
    </row>
    <row r="3891" spans="1:9" ht="15.75" customHeight="1">
      <c r="A3891" s="1">
        <v>3890</v>
      </c>
      <c r="B3891" s="3">
        <v>3891</v>
      </c>
      <c r="C3891" s="3" t="s">
        <v>10469</v>
      </c>
      <c r="D3891" s="3" t="s">
        <v>10470</v>
      </c>
      <c r="E3891" s="3" t="s">
        <v>10471</v>
      </c>
      <c r="F3891" s="3">
        <v>0</v>
      </c>
      <c r="I3891" s="4" t="str">
        <f ca="1">IFERROR(__xludf.DUMMYFUNCTION("REGEXREPLACE(F3892,""\D"", """")"),"#VALUE!")</f>
        <v>#VALUE!</v>
      </c>
    </row>
    <row r="3892" spans="1:9" ht="15.75" customHeight="1">
      <c r="A3892" s="1">
        <v>3891</v>
      </c>
      <c r="B3892" s="3">
        <v>3892</v>
      </c>
      <c r="C3892" s="3" t="s">
        <v>10472</v>
      </c>
      <c r="D3892" s="3" t="s">
        <v>10473</v>
      </c>
      <c r="E3892" s="3" t="s">
        <v>21</v>
      </c>
      <c r="F3892" s="3">
        <v>0</v>
      </c>
      <c r="I3892" s="4" t="str">
        <f ca="1">IFERROR(__xludf.DUMMYFUNCTION("REGEXREPLACE(F3893,""\D"", """")"),"#VALUE!")</f>
        <v>#VALUE!</v>
      </c>
    </row>
    <row r="3893" spans="1:9" ht="15.75" customHeight="1">
      <c r="A3893" s="1">
        <v>3892</v>
      </c>
      <c r="B3893" s="3">
        <v>3893</v>
      </c>
      <c r="C3893" s="3" t="s">
        <v>10474</v>
      </c>
      <c r="D3893" s="3" t="s">
        <v>10475</v>
      </c>
      <c r="E3893" s="3" t="s">
        <v>21</v>
      </c>
      <c r="F3893" s="3">
        <v>0</v>
      </c>
      <c r="I3893" s="4" t="str">
        <f ca="1">IFERROR(__xludf.DUMMYFUNCTION("REGEXREPLACE(F3894,""\D"", """")"),"#VALUE!")</f>
        <v>#VALUE!</v>
      </c>
    </row>
    <row r="3894" spans="1:9" ht="15.75" customHeight="1">
      <c r="A3894" s="1">
        <v>3893</v>
      </c>
      <c r="B3894" s="3">
        <v>3894</v>
      </c>
      <c r="C3894" s="3" t="s">
        <v>10476</v>
      </c>
      <c r="D3894" s="3" t="s">
        <v>10477</v>
      </c>
      <c r="E3894" s="3" t="s">
        <v>10478</v>
      </c>
      <c r="F3894" s="3">
        <v>0</v>
      </c>
      <c r="I3894" s="4" t="str">
        <f ca="1">IFERROR(__xludf.DUMMYFUNCTION("REGEXREPLACE(F3895,""\D"", """")"),"#VALUE!")</f>
        <v>#VALUE!</v>
      </c>
    </row>
    <row r="3895" spans="1:9" ht="15.75" customHeight="1">
      <c r="A3895" s="1">
        <v>3894</v>
      </c>
      <c r="B3895" s="3">
        <v>3895</v>
      </c>
      <c r="C3895" s="3" t="s">
        <v>10479</v>
      </c>
      <c r="D3895" s="3" t="s">
        <v>10480</v>
      </c>
      <c r="E3895" s="3" t="s">
        <v>21</v>
      </c>
      <c r="F3895" s="3">
        <v>0</v>
      </c>
      <c r="I3895" s="4" t="str">
        <f ca="1">IFERROR(__xludf.DUMMYFUNCTION("REGEXREPLACE(F3896,""\D"", """")"),"#VALUE!")</f>
        <v>#VALUE!</v>
      </c>
    </row>
    <row r="3896" spans="1:9" ht="15.75" customHeight="1">
      <c r="A3896" s="1">
        <v>3895</v>
      </c>
      <c r="B3896" s="3">
        <v>3896</v>
      </c>
      <c r="C3896" s="3" t="s">
        <v>10481</v>
      </c>
      <c r="D3896" s="3" t="s">
        <v>10482</v>
      </c>
      <c r="E3896" s="3" t="s">
        <v>10483</v>
      </c>
      <c r="F3896" s="3">
        <v>0</v>
      </c>
      <c r="I3896" s="4" t="str">
        <f ca="1">IFERROR(__xludf.DUMMYFUNCTION("REGEXREPLACE(F3897,""\D"", """")"),"#VALUE!")</f>
        <v>#VALUE!</v>
      </c>
    </row>
    <row r="3897" spans="1:9" ht="15.75" customHeight="1">
      <c r="A3897" s="1">
        <v>3896</v>
      </c>
      <c r="B3897" s="3">
        <v>3897</v>
      </c>
      <c r="C3897" s="3" t="s">
        <v>10484</v>
      </c>
      <c r="D3897" s="3" t="s">
        <v>10485</v>
      </c>
      <c r="E3897" s="3" t="s">
        <v>21</v>
      </c>
      <c r="F3897" s="3">
        <v>0</v>
      </c>
      <c r="I3897" s="4" t="str">
        <f ca="1">IFERROR(__xludf.DUMMYFUNCTION("REGEXREPLACE(F3898,""\D"", """")"),"#VALUE!")</f>
        <v>#VALUE!</v>
      </c>
    </row>
    <row r="3898" spans="1:9" ht="15.75" customHeight="1">
      <c r="A3898" s="1">
        <v>3897</v>
      </c>
      <c r="B3898" s="3">
        <v>3898</v>
      </c>
      <c r="C3898" s="3" t="s">
        <v>10486</v>
      </c>
      <c r="D3898" s="3" t="s">
        <v>10487</v>
      </c>
      <c r="E3898" s="3" t="s">
        <v>10488</v>
      </c>
      <c r="F3898" s="3">
        <v>0</v>
      </c>
      <c r="I3898" s="4" t="str">
        <f ca="1">IFERROR(__xludf.DUMMYFUNCTION("REGEXREPLACE(F3899,""\D"", """")"),"#VALUE!")</f>
        <v>#VALUE!</v>
      </c>
    </row>
    <row r="3899" spans="1:9" ht="15.75" customHeight="1">
      <c r="A3899" s="1">
        <v>3898</v>
      </c>
      <c r="B3899" s="3">
        <v>3899</v>
      </c>
      <c r="C3899" s="3" t="s">
        <v>10489</v>
      </c>
      <c r="D3899" s="3" t="s">
        <v>10490</v>
      </c>
      <c r="E3899" s="3" t="s">
        <v>21</v>
      </c>
      <c r="F3899" s="3">
        <v>0</v>
      </c>
      <c r="I3899" s="4" t="str">
        <f ca="1">IFERROR(__xludf.DUMMYFUNCTION("REGEXREPLACE(F3900,""\D"", """")"),"#VALUE!")</f>
        <v>#VALUE!</v>
      </c>
    </row>
    <row r="3900" spans="1:9" ht="15.75" customHeight="1">
      <c r="A3900" s="1">
        <v>3899</v>
      </c>
      <c r="B3900" s="3">
        <v>3900</v>
      </c>
      <c r="C3900" s="3" t="s">
        <v>10491</v>
      </c>
      <c r="D3900" s="3" t="s">
        <v>10492</v>
      </c>
      <c r="E3900" s="3" t="s">
        <v>21</v>
      </c>
      <c r="F3900" s="3">
        <v>0</v>
      </c>
      <c r="I3900" s="4" t="str">
        <f ca="1">IFERROR(__xludf.DUMMYFUNCTION("REGEXREPLACE(F3901,""\D"", """")"),"#VALUE!")</f>
        <v>#VALUE!</v>
      </c>
    </row>
    <row r="3901" spans="1:9" ht="15.75" customHeight="1">
      <c r="A3901" s="1">
        <v>3900</v>
      </c>
      <c r="B3901" s="3">
        <v>3901</v>
      </c>
      <c r="C3901" s="3" t="s">
        <v>10493</v>
      </c>
      <c r="D3901" s="3" t="s">
        <v>10494</v>
      </c>
      <c r="E3901" s="3" t="s">
        <v>21</v>
      </c>
      <c r="F3901" s="3">
        <v>0</v>
      </c>
      <c r="I3901" s="4" t="str">
        <f ca="1">IFERROR(__xludf.DUMMYFUNCTION("REGEXREPLACE(F3902,""\D"", """")"),"#VALUE!")</f>
        <v>#VALUE!</v>
      </c>
    </row>
    <row r="3902" spans="1:9" ht="15.75" customHeight="1">
      <c r="A3902" s="1">
        <v>3901</v>
      </c>
      <c r="B3902" s="3">
        <v>3902</v>
      </c>
      <c r="C3902" s="3" t="s">
        <v>10495</v>
      </c>
      <c r="D3902" s="3" t="s">
        <v>10496</v>
      </c>
      <c r="E3902" s="3" t="s">
        <v>21</v>
      </c>
      <c r="F3902" s="3">
        <v>0</v>
      </c>
      <c r="I3902" s="4" t="str">
        <f ca="1">IFERROR(__xludf.DUMMYFUNCTION("REGEXREPLACE(F3903,""\D"", """")"),"#VALUE!")</f>
        <v>#VALUE!</v>
      </c>
    </row>
    <row r="3903" spans="1:9" ht="15.75" customHeight="1">
      <c r="A3903" s="1">
        <v>3902</v>
      </c>
      <c r="B3903" s="3">
        <v>3903</v>
      </c>
      <c r="C3903" s="3" t="s">
        <v>10497</v>
      </c>
      <c r="D3903" s="3" t="s">
        <v>10498</v>
      </c>
      <c r="E3903" s="3" t="s">
        <v>10499</v>
      </c>
      <c r="F3903" s="3" t="s">
        <v>95</v>
      </c>
      <c r="G3903" s="3">
        <v>13</v>
      </c>
      <c r="H3903" s="3" t="s">
        <v>70</v>
      </c>
      <c r="I3903" s="4" t="str">
        <f ca="1">IFERROR(__xludf.DUMMYFUNCTION("REGEXREPLACE(F3904,""\D"", """")"),"14")</f>
        <v>14</v>
      </c>
    </row>
    <row r="3904" spans="1:9" ht="15.75" customHeight="1">
      <c r="A3904" s="1">
        <v>3903</v>
      </c>
      <c r="B3904" s="3">
        <v>3904</v>
      </c>
      <c r="C3904" s="3" t="s">
        <v>10500</v>
      </c>
      <c r="D3904" s="3" t="s">
        <v>10501</v>
      </c>
      <c r="E3904" s="3" t="s">
        <v>10502</v>
      </c>
      <c r="F3904" s="3">
        <v>0</v>
      </c>
      <c r="I3904" s="4" t="str">
        <f ca="1">IFERROR(__xludf.DUMMYFUNCTION("REGEXREPLACE(F3905,""\D"", """")"),"#VALUE!")</f>
        <v>#VALUE!</v>
      </c>
    </row>
    <row r="3905" spans="1:9" ht="15.75" customHeight="1">
      <c r="A3905" s="1">
        <v>3904</v>
      </c>
      <c r="B3905" s="3">
        <v>3905</v>
      </c>
      <c r="C3905" s="3" t="s">
        <v>10503</v>
      </c>
      <c r="D3905" s="3" t="s">
        <v>10504</v>
      </c>
      <c r="E3905" s="3" t="s">
        <v>21</v>
      </c>
      <c r="F3905" s="3">
        <v>0</v>
      </c>
      <c r="I3905" s="4" t="str">
        <f ca="1">IFERROR(__xludf.DUMMYFUNCTION("REGEXREPLACE(F3906,""\D"", """")"),"#VALUE!")</f>
        <v>#VALUE!</v>
      </c>
    </row>
    <row r="3906" spans="1:9" ht="15.75" customHeight="1">
      <c r="A3906" s="1">
        <v>3905</v>
      </c>
      <c r="B3906" s="3">
        <v>3906</v>
      </c>
      <c r="C3906" s="3" t="s">
        <v>10505</v>
      </c>
      <c r="D3906" s="3" t="s">
        <v>10506</v>
      </c>
      <c r="E3906" s="3" t="s">
        <v>10507</v>
      </c>
      <c r="F3906" s="3" t="s">
        <v>95</v>
      </c>
      <c r="G3906" s="3">
        <v>3</v>
      </c>
      <c r="H3906" s="3" t="s">
        <v>235</v>
      </c>
      <c r="I3906" s="4" t="str">
        <f ca="1">IFERROR(__xludf.DUMMYFUNCTION("REGEXREPLACE(F3907,""\D"", """")"),"14")</f>
        <v>14</v>
      </c>
    </row>
    <row r="3907" spans="1:9" ht="15.75" customHeight="1">
      <c r="A3907" s="1">
        <v>3906</v>
      </c>
      <c r="B3907" s="3">
        <v>3907</v>
      </c>
      <c r="C3907" s="3" t="s">
        <v>10508</v>
      </c>
      <c r="D3907" s="3" t="s">
        <v>10509</v>
      </c>
      <c r="E3907" s="3" t="s">
        <v>21</v>
      </c>
      <c r="F3907" s="3">
        <v>0</v>
      </c>
      <c r="I3907" s="4" t="str">
        <f ca="1">IFERROR(__xludf.DUMMYFUNCTION("REGEXREPLACE(F3908,""\D"", """")"),"#VALUE!")</f>
        <v>#VALUE!</v>
      </c>
    </row>
    <row r="3908" spans="1:9" ht="15.75" customHeight="1">
      <c r="A3908" s="1">
        <v>3907</v>
      </c>
      <c r="B3908" s="3">
        <v>3908</v>
      </c>
      <c r="C3908" s="3" t="s">
        <v>10510</v>
      </c>
      <c r="D3908" s="3" t="s">
        <v>10511</v>
      </c>
      <c r="E3908" s="3" t="s">
        <v>10512</v>
      </c>
      <c r="F3908" s="3">
        <v>0</v>
      </c>
      <c r="I3908" s="4" t="str">
        <f ca="1">IFERROR(__xludf.DUMMYFUNCTION("REGEXREPLACE(F3909,""\D"", """")"),"#VALUE!")</f>
        <v>#VALUE!</v>
      </c>
    </row>
    <row r="3909" spans="1:9" ht="15.75" customHeight="1">
      <c r="A3909" s="1">
        <v>3908</v>
      </c>
      <c r="B3909" s="3">
        <v>3909</v>
      </c>
      <c r="C3909" s="3" t="s">
        <v>10513</v>
      </c>
      <c r="D3909" s="3" t="s">
        <v>10514</v>
      </c>
      <c r="E3909" s="3" t="s">
        <v>10515</v>
      </c>
      <c r="F3909" s="3">
        <v>0</v>
      </c>
      <c r="I3909" s="4" t="str">
        <f ca="1">IFERROR(__xludf.DUMMYFUNCTION("REGEXREPLACE(F3910,""\D"", """")"),"#VALUE!")</f>
        <v>#VALUE!</v>
      </c>
    </row>
    <row r="3910" spans="1:9" ht="15.75" customHeight="1">
      <c r="A3910" s="1">
        <v>3909</v>
      </c>
      <c r="B3910" s="3">
        <v>3910</v>
      </c>
      <c r="C3910" s="3" t="s">
        <v>10516</v>
      </c>
      <c r="D3910" s="3" t="s">
        <v>10517</v>
      </c>
      <c r="E3910" s="3" t="s">
        <v>10518</v>
      </c>
      <c r="F3910" s="3" t="s">
        <v>370</v>
      </c>
      <c r="G3910" s="3">
        <v>10</v>
      </c>
      <c r="H3910" s="3" t="s">
        <v>190</v>
      </c>
      <c r="I3910" s="4" t="str">
        <f ca="1">IFERROR(__xludf.DUMMYFUNCTION("REGEXREPLACE(F3911,""\D"", """")"),"12")</f>
        <v>12</v>
      </c>
    </row>
    <row r="3911" spans="1:9" ht="15.75" customHeight="1">
      <c r="A3911" s="1">
        <v>3910</v>
      </c>
      <c r="B3911" s="3">
        <v>3911</v>
      </c>
      <c r="C3911" s="3" t="s">
        <v>10519</v>
      </c>
      <c r="D3911" s="3" t="s">
        <v>10520</v>
      </c>
      <c r="E3911" s="3" t="s">
        <v>21</v>
      </c>
      <c r="F3911" s="3">
        <v>0</v>
      </c>
      <c r="I3911" s="4" t="str">
        <f ca="1">IFERROR(__xludf.DUMMYFUNCTION("REGEXREPLACE(F3912,""\D"", """")"),"#VALUE!")</f>
        <v>#VALUE!</v>
      </c>
    </row>
    <row r="3912" spans="1:9" ht="15.75" customHeight="1">
      <c r="A3912" s="1">
        <v>3911</v>
      </c>
      <c r="B3912" s="3">
        <v>3912</v>
      </c>
      <c r="C3912" s="3" t="s">
        <v>10521</v>
      </c>
      <c r="D3912" s="3" t="s">
        <v>10522</v>
      </c>
      <c r="E3912" s="3" t="s">
        <v>10523</v>
      </c>
      <c r="F3912" s="3" t="s">
        <v>1066</v>
      </c>
      <c r="G3912" s="3">
        <v>0</v>
      </c>
      <c r="H3912" s="3" t="s">
        <v>473</v>
      </c>
      <c r="I3912" s="4" t="str">
        <f ca="1">IFERROR(__xludf.DUMMYFUNCTION("REGEXREPLACE(F3913,""\D"", """")"),"31")</f>
        <v>31</v>
      </c>
    </row>
    <row r="3913" spans="1:9" ht="15.75" customHeight="1">
      <c r="A3913" s="1">
        <v>3912</v>
      </c>
      <c r="B3913" s="3">
        <v>3913</v>
      </c>
      <c r="C3913" s="3" t="s">
        <v>10524</v>
      </c>
      <c r="D3913" s="3" t="s">
        <v>10525</v>
      </c>
      <c r="E3913" s="3" t="s">
        <v>10526</v>
      </c>
      <c r="F3913" s="3" t="s">
        <v>134</v>
      </c>
      <c r="G3913" s="3">
        <v>7</v>
      </c>
      <c r="H3913" s="3" t="s">
        <v>88</v>
      </c>
      <c r="I3913" s="4" t="str">
        <f ca="1">IFERROR(__xludf.DUMMYFUNCTION("REGEXREPLACE(F3914,""\D"", """")"),"3")</f>
        <v>3</v>
      </c>
    </row>
    <row r="3914" spans="1:9" ht="15.75" customHeight="1">
      <c r="A3914" s="1">
        <v>3913</v>
      </c>
      <c r="B3914" s="3">
        <v>3914</v>
      </c>
      <c r="C3914" s="3" t="s">
        <v>10527</v>
      </c>
      <c r="D3914" s="3" t="s">
        <v>10528</v>
      </c>
      <c r="E3914" s="3" t="s">
        <v>10529</v>
      </c>
      <c r="F3914" s="3" t="s">
        <v>134</v>
      </c>
      <c r="G3914" s="3">
        <v>11</v>
      </c>
      <c r="H3914" s="3" t="s">
        <v>144</v>
      </c>
      <c r="I3914" s="4" t="str">
        <f ca="1">IFERROR(__xludf.DUMMYFUNCTION("REGEXREPLACE(F3915,""\D"", """")"),"3")</f>
        <v>3</v>
      </c>
    </row>
    <row r="3915" spans="1:9" ht="15.75" customHeight="1">
      <c r="A3915" s="1">
        <v>3914</v>
      </c>
      <c r="B3915" s="3">
        <v>3915</v>
      </c>
      <c r="C3915" s="3" t="s">
        <v>10530</v>
      </c>
      <c r="D3915" s="3" t="s">
        <v>10531</v>
      </c>
      <c r="E3915" s="3" t="s">
        <v>21</v>
      </c>
      <c r="F3915" s="3">
        <v>0</v>
      </c>
      <c r="I3915" s="4" t="str">
        <f ca="1">IFERROR(__xludf.DUMMYFUNCTION("REGEXREPLACE(F3916,""\D"", """")"),"#VALUE!")</f>
        <v>#VALUE!</v>
      </c>
    </row>
    <row r="3916" spans="1:9" ht="15.75" customHeight="1">
      <c r="A3916" s="1">
        <v>3915</v>
      </c>
      <c r="B3916" s="3">
        <v>3916</v>
      </c>
      <c r="C3916" s="3" t="s">
        <v>10532</v>
      </c>
      <c r="D3916" s="3" t="s">
        <v>10533</v>
      </c>
      <c r="E3916" s="3" t="s">
        <v>21</v>
      </c>
      <c r="F3916" s="3">
        <v>0</v>
      </c>
      <c r="I3916" s="4" t="str">
        <f ca="1">IFERROR(__xludf.DUMMYFUNCTION("REGEXREPLACE(F3917,""\D"", """")"),"#VALUE!")</f>
        <v>#VALUE!</v>
      </c>
    </row>
    <row r="3917" spans="1:9" ht="15.75" customHeight="1">
      <c r="A3917" s="1">
        <v>3916</v>
      </c>
      <c r="B3917" s="3">
        <v>3917</v>
      </c>
      <c r="C3917" s="3" t="s">
        <v>10534</v>
      </c>
      <c r="D3917" s="3" t="s">
        <v>10535</v>
      </c>
      <c r="E3917" s="3" t="s">
        <v>21</v>
      </c>
      <c r="F3917" s="3">
        <v>0</v>
      </c>
      <c r="I3917" s="4" t="str">
        <f ca="1">IFERROR(__xludf.DUMMYFUNCTION("REGEXREPLACE(F3918,""\D"", """")"),"#VALUE!")</f>
        <v>#VALUE!</v>
      </c>
    </row>
    <row r="3918" spans="1:9" ht="15.75" customHeight="1">
      <c r="A3918" s="1">
        <v>3917</v>
      </c>
      <c r="B3918" s="3">
        <v>3918</v>
      </c>
      <c r="C3918" s="3" t="s">
        <v>10536</v>
      </c>
      <c r="D3918" s="3" t="s">
        <v>10537</v>
      </c>
      <c r="E3918" s="3" t="s">
        <v>10538</v>
      </c>
      <c r="F3918" s="3">
        <v>0</v>
      </c>
      <c r="I3918" s="4" t="str">
        <f ca="1">IFERROR(__xludf.DUMMYFUNCTION("REGEXREPLACE(F3919,""\D"", """")"),"#VALUE!")</f>
        <v>#VALUE!</v>
      </c>
    </row>
    <row r="3919" spans="1:9" ht="15.75" customHeight="1">
      <c r="A3919" s="1">
        <v>3918</v>
      </c>
      <c r="B3919" s="3">
        <v>3919</v>
      </c>
      <c r="C3919" s="3" t="s">
        <v>10539</v>
      </c>
      <c r="D3919" s="3" t="s">
        <v>10540</v>
      </c>
      <c r="E3919" s="3" t="s">
        <v>10541</v>
      </c>
      <c r="F3919" s="3">
        <v>0</v>
      </c>
      <c r="I3919" s="4" t="str">
        <f ca="1">IFERROR(__xludf.DUMMYFUNCTION("REGEXREPLACE(F3920,""\D"", """")"),"#VALUE!")</f>
        <v>#VALUE!</v>
      </c>
    </row>
    <row r="3920" spans="1:9" ht="15.75" customHeight="1">
      <c r="A3920" s="1">
        <v>3919</v>
      </c>
      <c r="B3920" s="3">
        <v>3920</v>
      </c>
      <c r="C3920" s="3" t="s">
        <v>10542</v>
      </c>
      <c r="D3920" s="3" t="s">
        <v>10543</v>
      </c>
      <c r="E3920" s="3" t="s">
        <v>10544</v>
      </c>
      <c r="F3920" s="3">
        <v>0</v>
      </c>
      <c r="I3920" s="4" t="str">
        <f ca="1">IFERROR(__xludf.DUMMYFUNCTION("REGEXREPLACE(F3921,""\D"", """")"),"#VALUE!")</f>
        <v>#VALUE!</v>
      </c>
    </row>
    <row r="3921" spans="1:9" ht="15.75" customHeight="1">
      <c r="A3921" s="1">
        <v>3920</v>
      </c>
      <c r="B3921" s="3">
        <v>3921</v>
      </c>
      <c r="C3921" s="3" t="s">
        <v>10545</v>
      </c>
      <c r="D3921" s="3" t="s">
        <v>10546</v>
      </c>
      <c r="E3921" s="3" t="s">
        <v>10547</v>
      </c>
      <c r="F3921" s="3" t="s">
        <v>606</v>
      </c>
      <c r="G3921" s="3">
        <v>14</v>
      </c>
      <c r="H3921" s="3" t="s">
        <v>2139</v>
      </c>
      <c r="I3921" s="4" t="str">
        <f ca="1">IFERROR(__xludf.DUMMYFUNCTION("REGEXREPLACE(F3922,""\D"", """")"),"16")</f>
        <v>16</v>
      </c>
    </row>
    <row r="3922" spans="1:9" ht="15.75" customHeight="1">
      <c r="A3922" s="1">
        <v>3921</v>
      </c>
      <c r="B3922" s="3">
        <v>3922</v>
      </c>
      <c r="C3922" s="3" t="s">
        <v>10548</v>
      </c>
      <c r="D3922" s="3" t="s">
        <v>10549</v>
      </c>
      <c r="E3922" s="3" t="s">
        <v>21</v>
      </c>
      <c r="F3922" s="3">
        <v>0</v>
      </c>
      <c r="I3922" s="4" t="str">
        <f ca="1">IFERROR(__xludf.DUMMYFUNCTION("REGEXREPLACE(F3923,""\D"", """")"),"#VALUE!")</f>
        <v>#VALUE!</v>
      </c>
    </row>
    <row r="3923" spans="1:9" ht="15.75" customHeight="1">
      <c r="A3923" s="1">
        <v>3922</v>
      </c>
      <c r="B3923" s="3">
        <v>3923</v>
      </c>
      <c r="C3923" s="3" t="s">
        <v>10550</v>
      </c>
      <c r="D3923" s="3" t="s">
        <v>10551</v>
      </c>
      <c r="E3923" s="3" t="s">
        <v>21</v>
      </c>
      <c r="F3923" s="3">
        <v>0</v>
      </c>
      <c r="I3923" s="4" t="str">
        <f ca="1">IFERROR(__xludf.DUMMYFUNCTION("REGEXREPLACE(F3924,""\D"", """")"),"#VALUE!")</f>
        <v>#VALUE!</v>
      </c>
    </row>
    <row r="3924" spans="1:9" ht="15.75" customHeight="1">
      <c r="A3924" s="1">
        <v>3923</v>
      </c>
      <c r="B3924" s="3">
        <v>3924</v>
      </c>
      <c r="C3924" s="3" t="s">
        <v>10552</v>
      </c>
      <c r="D3924" s="3" t="s">
        <v>10553</v>
      </c>
      <c r="E3924" s="3" t="s">
        <v>10554</v>
      </c>
      <c r="F3924" s="3" t="s">
        <v>166</v>
      </c>
      <c r="G3924" s="3">
        <v>15</v>
      </c>
      <c r="H3924" s="3" t="s">
        <v>96</v>
      </c>
      <c r="I3924" s="4" t="str">
        <f ca="1">IFERROR(__xludf.DUMMYFUNCTION("REGEXREPLACE(F3925,""\D"", """")"),"4")</f>
        <v>4</v>
      </c>
    </row>
    <row r="3925" spans="1:9" ht="15.75" customHeight="1">
      <c r="A3925" s="1">
        <v>3924</v>
      </c>
      <c r="B3925" s="3">
        <v>3925</v>
      </c>
      <c r="C3925" s="3" t="s">
        <v>10555</v>
      </c>
      <c r="D3925" s="3" t="s">
        <v>10556</v>
      </c>
      <c r="E3925" s="3" t="s">
        <v>21</v>
      </c>
      <c r="F3925" s="3">
        <v>0</v>
      </c>
      <c r="I3925" s="4" t="str">
        <f ca="1">IFERROR(__xludf.DUMMYFUNCTION("REGEXREPLACE(F3926,""\D"", """")"),"#VALUE!")</f>
        <v>#VALUE!</v>
      </c>
    </row>
    <row r="3926" spans="1:9" ht="15.75" customHeight="1">
      <c r="A3926" s="1">
        <v>3925</v>
      </c>
      <c r="B3926" s="3">
        <v>3926</v>
      </c>
      <c r="C3926" s="3" t="s">
        <v>10557</v>
      </c>
      <c r="D3926" s="3" t="s">
        <v>10558</v>
      </c>
      <c r="E3926" s="3" t="s">
        <v>21</v>
      </c>
      <c r="F3926" s="3">
        <v>0</v>
      </c>
      <c r="I3926" s="4" t="str">
        <f ca="1">IFERROR(__xludf.DUMMYFUNCTION("REGEXREPLACE(F3927,""\D"", """")"),"#VALUE!")</f>
        <v>#VALUE!</v>
      </c>
    </row>
    <row r="3927" spans="1:9" ht="15.75" customHeight="1">
      <c r="A3927" s="1">
        <v>3926</v>
      </c>
      <c r="B3927" s="3">
        <v>3927</v>
      </c>
      <c r="C3927" s="3" t="s">
        <v>10559</v>
      </c>
      <c r="D3927" s="3" t="s">
        <v>10560</v>
      </c>
      <c r="E3927" s="3" t="s">
        <v>10561</v>
      </c>
      <c r="F3927" s="3">
        <v>0</v>
      </c>
      <c r="I3927" s="4" t="str">
        <f ca="1">IFERROR(__xludf.DUMMYFUNCTION("REGEXREPLACE(F3928,""\D"", """")"),"#VALUE!")</f>
        <v>#VALUE!</v>
      </c>
    </row>
    <row r="3928" spans="1:9" ht="15.75" customHeight="1">
      <c r="A3928" s="1">
        <v>3927</v>
      </c>
      <c r="B3928" s="3">
        <v>3928</v>
      </c>
      <c r="C3928" s="3" t="s">
        <v>10562</v>
      </c>
      <c r="D3928" s="3" t="s">
        <v>10563</v>
      </c>
      <c r="E3928" s="3" t="s">
        <v>21</v>
      </c>
      <c r="F3928" s="3">
        <v>0</v>
      </c>
      <c r="I3928" s="4" t="str">
        <f ca="1">IFERROR(__xludf.DUMMYFUNCTION("REGEXREPLACE(F3929,""\D"", """")"),"#VALUE!")</f>
        <v>#VALUE!</v>
      </c>
    </row>
    <row r="3929" spans="1:9" ht="15.75" customHeight="1">
      <c r="A3929" s="1">
        <v>3928</v>
      </c>
      <c r="B3929" s="3">
        <v>3929</v>
      </c>
      <c r="C3929" s="3" t="s">
        <v>10564</v>
      </c>
      <c r="D3929" s="3" t="s">
        <v>10565</v>
      </c>
      <c r="E3929" s="3" t="s">
        <v>10566</v>
      </c>
      <c r="F3929" s="3" t="s">
        <v>263</v>
      </c>
      <c r="G3929" s="3">
        <v>0</v>
      </c>
      <c r="H3929" s="3" t="s">
        <v>283</v>
      </c>
      <c r="I3929" s="4" t="str">
        <f ca="1">IFERROR(__xludf.DUMMYFUNCTION("REGEXREPLACE(F3930,""\D"", """")"),"6")</f>
        <v>6</v>
      </c>
    </row>
    <row r="3930" spans="1:9" ht="15.75" customHeight="1">
      <c r="A3930" s="1">
        <v>3929</v>
      </c>
      <c r="B3930" s="3">
        <v>3930</v>
      </c>
      <c r="C3930" s="3" t="s">
        <v>10567</v>
      </c>
      <c r="D3930" s="3" t="s">
        <v>10568</v>
      </c>
      <c r="E3930" s="3" t="s">
        <v>10569</v>
      </c>
      <c r="F3930" s="3" t="s">
        <v>10570</v>
      </c>
      <c r="G3930" s="3">
        <v>0</v>
      </c>
      <c r="H3930" s="3" t="s">
        <v>10571</v>
      </c>
      <c r="I3930" s="4" t="str">
        <f ca="1">IFERROR(__xludf.DUMMYFUNCTION("REGEXREPLACE(F3931,""\D"", """")"),"89")</f>
        <v>89</v>
      </c>
    </row>
    <row r="3931" spans="1:9" ht="15.75" customHeight="1">
      <c r="A3931" s="1">
        <v>3930</v>
      </c>
      <c r="B3931" s="3">
        <v>3931</v>
      </c>
      <c r="C3931" s="3" t="s">
        <v>10572</v>
      </c>
      <c r="D3931" s="3" t="s">
        <v>10573</v>
      </c>
      <c r="E3931" s="3" t="s">
        <v>10574</v>
      </c>
      <c r="F3931" s="3" t="s">
        <v>277</v>
      </c>
      <c r="G3931" s="3">
        <v>5</v>
      </c>
      <c r="H3931" s="3" t="s">
        <v>88</v>
      </c>
      <c r="I3931" s="4" t="str">
        <f ca="1">IFERROR(__xludf.DUMMYFUNCTION("REGEXREPLACE(F3932,""\D"", """")"),"5")</f>
        <v>5</v>
      </c>
    </row>
    <row r="3932" spans="1:9" ht="15.75" customHeight="1">
      <c r="A3932" s="1">
        <v>3931</v>
      </c>
      <c r="B3932" s="3">
        <v>3932</v>
      </c>
      <c r="C3932" s="3" t="s">
        <v>10575</v>
      </c>
      <c r="D3932" s="3" t="s">
        <v>10576</v>
      </c>
      <c r="E3932" s="3" t="s">
        <v>10577</v>
      </c>
      <c r="F3932" s="3">
        <v>0</v>
      </c>
      <c r="I3932" s="4" t="str">
        <f ca="1">IFERROR(__xludf.DUMMYFUNCTION("REGEXREPLACE(F3933,""\D"", """")"),"#VALUE!")</f>
        <v>#VALUE!</v>
      </c>
    </row>
    <row r="3933" spans="1:9" ht="15.75" customHeight="1">
      <c r="A3933" s="1">
        <v>3932</v>
      </c>
      <c r="B3933" s="3">
        <v>3933</v>
      </c>
      <c r="C3933" s="3" t="s">
        <v>10578</v>
      </c>
      <c r="D3933" s="3" t="s">
        <v>10579</v>
      </c>
      <c r="E3933" s="3" t="s">
        <v>10580</v>
      </c>
      <c r="F3933" s="3" t="s">
        <v>95</v>
      </c>
      <c r="G3933" s="3">
        <v>3</v>
      </c>
      <c r="H3933" s="3" t="s">
        <v>235</v>
      </c>
      <c r="I3933" s="4" t="str">
        <f ca="1">IFERROR(__xludf.DUMMYFUNCTION("REGEXREPLACE(F3934,""\D"", """")"),"14")</f>
        <v>14</v>
      </c>
    </row>
    <row r="3934" spans="1:9" ht="15.75" customHeight="1">
      <c r="A3934" s="1">
        <v>3933</v>
      </c>
      <c r="B3934" s="3">
        <v>3934</v>
      </c>
      <c r="C3934" s="3" t="s">
        <v>10581</v>
      </c>
      <c r="D3934" s="3" t="s">
        <v>10582</v>
      </c>
      <c r="E3934" s="3" t="s">
        <v>2410</v>
      </c>
      <c r="F3934" s="3">
        <v>0</v>
      </c>
      <c r="I3934" s="4" t="str">
        <f ca="1">IFERROR(__xludf.DUMMYFUNCTION("REGEXREPLACE(F3935,""\D"", """")"),"#VALUE!")</f>
        <v>#VALUE!</v>
      </c>
    </row>
    <row r="3935" spans="1:9" ht="15.75" customHeight="1">
      <c r="A3935" s="1">
        <v>3934</v>
      </c>
      <c r="B3935" s="3">
        <v>3935</v>
      </c>
      <c r="C3935" s="3" t="s">
        <v>10583</v>
      </c>
      <c r="D3935" s="3" t="s">
        <v>10584</v>
      </c>
      <c r="E3935" s="3" t="s">
        <v>10585</v>
      </c>
      <c r="F3935" s="3">
        <v>0</v>
      </c>
      <c r="I3935" s="4" t="str">
        <f ca="1">IFERROR(__xludf.DUMMYFUNCTION("REGEXREPLACE(F3936,""\D"", """")"),"#VALUE!")</f>
        <v>#VALUE!</v>
      </c>
    </row>
    <row r="3936" spans="1:9" ht="15.75" customHeight="1">
      <c r="A3936" s="1">
        <v>3935</v>
      </c>
      <c r="B3936" s="3">
        <v>3936</v>
      </c>
      <c r="C3936" s="3" t="s">
        <v>10586</v>
      </c>
      <c r="D3936" s="3" t="s">
        <v>10587</v>
      </c>
      <c r="E3936" s="3" t="s">
        <v>21</v>
      </c>
      <c r="F3936" s="3">
        <v>0</v>
      </c>
      <c r="I3936" s="4" t="str">
        <f ca="1">IFERROR(__xludf.DUMMYFUNCTION("REGEXREPLACE(F3937,""\D"", """")"),"#VALUE!")</f>
        <v>#VALUE!</v>
      </c>
    </row>
    <row r="3937" spans="1:9" ht="15.75" customHeight="1">
      <c r="A3937" s="1">
        <v>3936</v>
      </c>
      <c r="B3937" s="3">
        <v>3937</v>
      </c>
      <c r="C3937" s="3" t="s">
        <v>10588</v>
      </c>
      <c r="D3937" s="3" t="s">
        <v>10589</v>
      </c>
      <c r="E3937" s="3" t="s">
        <v>21</v>
      </c>
      <c r="F3937" s="3">
        <v>0</v>
      </c>
      <c r="I3937" s="4" t="str">
        <f ca="1">IFERROR(__xludf.DUMMYFUNCTION("REGEXREPLACE(F3938,""\D"", """")"),"#VALUE!")</f>
        <v>#VALUE!</v>
      </c>
    </row>
    <row r="3938" spans="1:9" ht="15.75" customHeight="1">
      <c r="A3938" s="1">
        <v>3937</v>
      </c>
      <c r="B3938" s="3">
        <v>3938</v>
      </c>
      <c r="C3938" s="3" t="s">
        <v>10590</v>
      </c>
      <c r="D3938" s="3" t="s">
        <v>10591</v>
      </c>
      <c r="E3938" s="3" t="s">
        <v>1630</v>
      </c>
      <c r="F3938" s="3">
        <v>0</v>
      </c>
      <c r="I3938" s="4" t="str">
        <f ca="1">IFERROR(__xludf.DUMMYFUNCTION("REGEXREPLACE(F3939,""\D"", """")"),"#VALUE!")</f>
        <v>#VALUE!</v>
      </c>
    </row>
    <row r="3939" spans="1:9" ht="15.75" customHeight="1">
      <c r="A3939" s="1">
        <v>3938</v>
      </c>
      <c r="B3939" s="3">
        <v>3939</v>
      </c>
      <c r="C3939" s="3" t="s">
        <v>10592</v>
      </c>
      <c r="D3939" s="3" t="s">
        <v>10593</v>
      </c>
      <c r="E3939" s="3" t="s">
        <v>21</v>
      </c>
      <c r="F3939" s="3">
        <v>0</v>
      </c>
      <c r="I3939" s="4" t="str">
        <f ca="1">IFERROR(__xludf.DUMMYFUNCTION("REGEXREPLACE(F3940,""\D"", """")"),"#VALUE!")</f>
        <v>#VALUE!</v>
      </c>
    </row>
    <row r="3940" spans="1:9" ht="15.75" customHeight="1">
      <c r="A3940" s="1">
        <v>3939</v>
      </c>
      <c r="B3940" s="3">
        <v>3940</v>
      </c>
      <c r="C3940" s="3" t="s">
        <v>10594</v>
      </c>
      <c r="D3940" s="3" t="s">
        <v>10595</v>
      </c>
      <c r="E3940" s="3" t="s">
        <v>21</v>
      </c>
      <c r="F3940" s="3">
        <v>0</v>
      </c>
      <c r="I3940" s="4" t="str">
        <f ca="1">IFERROR(__xludf.DUMMYFUNCTION("REGEXREPLACE(F3941,""\D"", """")"),"#VALUE!")</f>
        <v>#VALUE!</v>
      </c>
    </row>
    <row r="3941" spans="1:9" ht="15.75" customHeight="1">
      <c r="A3941" s="1">
        <v>3940</v>
      </c>
      <c r="B3941" s="3">
        <v>3941</v>
      </c>
      <c r="C3941" s="3" t="s">
        <v>10596</v>
      </c>
      <c r="D3941" s="3" t="s">
        <v>10597</v>
      </c>
      <c r="E3941" s="3" t="s">
        <v>10598</v>
      </c>
      <c r="F3941" s="3">
        <v>0</v>
      </c>
      <c r="I3941" s="4" t="str">
        <f ca="1">IFERROR(__xludf.DUMMYFUNCTION("REGEXREPLACE(F3942,""\D"", """")"),"#VALUE!")</f>
        <v>#VALUE!</v>
      </c>
    </row>
    <row r="3942" spans="1:9" ht="15.75" customHeight="1">
      <c r="A3942" s="1">
        <v>3941</v>
      </c>
      <c r="B3942" s="3">
        <v>3942</v>
      </c>
      <c r="C3942" s="3" t="s">
        <v>10599</v>
      </c>
      <c r="D3942" s="3" t="s">
        <v>10600</v>
      </c>
      <c r="E3942" s="3" t="s">
        <v>10601</v>
      </c>
      <c r="F3942" s="3">
        <v>0</v>
      </c>
      <c r="I3942" s="4" t="str">
        <f ca="1">IFERROR(__xludf.DUMMYFUNCTION("REGEXREPLACE(F3943,""\D"", """")"),"#VALUE!")</f>
        <v>#VALUE!</v>
      </c>
    </row>
    <row r="3943" spans="1:9" ht="15.75" customHeight="1">
      <c r="A3943" s="1">
        <v>3942</v>
      </c>
      <c r="B3943" s="3">
        <v>3943</v>
      </c>
      <c r="C3943" s="3" t="s">
        <v>10602</v>
      </c>
      <c r="D3943" s="3" t="s">
        <v>10603</v>
      </c>
      <c r="E3943" s="3" t="s">
        <v>10604</v>
      </c>
      <c r="F3943" s="3" t="s">
        <v>316</v>
      </c>
      <c r="G3943" s="3">
        <v>6</v>
      </c>
      <c r="H3943" s="3" t="s">
        <v>154</v>
      </c>
      <c r="I3943" s="4" t="str">
        <f ca="1">IFERROR(__xludf.DUMMYFUNCTION("REGEXREPLACE(F3944,""\D"", """")"),"10")</f>
        <v>10</v>
      </c>
    </row>
    <row r="3944" spans="1:9" ht="15.75" customHeight="1">
      <c r="A3944" s="1">
        <v>3943</v>
      </c>
      <c r="B3944" s="3">
        <v>3944</v>
      </c>
      <c r="C3944" s="3" t="s">
        <v>10605</v>
      </c>
      <c r="D3944" s="3" t="s">
        <v>10606</v>
      </c>
      <c r="E3944" s="3" t="s">
        <v>10607</v>
      </c>
      <c r="F3944" s="3" t="s">
        <v>254</v>
      </c>
      <c r="G3944" s="3">
        <v>20</v>
      </c>
      <c r="H3944" s="3" t="s">
        <v>788</v>
      </c>
      <c r="I3944" s="4" t="str">
        <f ca="1">IFERROR(__xludf.DUMMYFUNCTION("REGEXREPLACE(F3945,""\D"", """")"),"19")</f>
        <v>19</v>
      </c>
    </row>
    <row r="3945" spans="1:9" ht="15.75" customHeight="1">
      <c r="A3945" s="1">
        <v>3944</v>
      </c>
      <c r="B3945" s="3">
        <v>3945</v>
      </c>
      <c r="C3945" s="3" t="s">
        <v>10608</v>
      </c>
      <c r="D3945" s="3" t="s">
        <v>10609</v>
      </c>
      <c r="E3945" s="3" t="s">
        <v>10610</v>
      </c>
      <c r="F3945" s="3" t="s">
        <v>41</v>
      </c>
      <c r="G3945" s="3">
        <v>0</v>
      </c>
      <c r="H3945" s="3" t="s">
        <v>18</v>
      </c>
      <c r="I3945" s="4" t="str">
        <f ca="1">IFERROR(__xludf.DUMMYFUNCTION("REGEXREPLACE(F3946,""\D"", """")"),"11")</f>
        <v>11</v>
      </c>
    </row>
    <row r="3946" spans="1:9" ht="15.75" customHeight="1">
      <c r="A3946" s="1">
        <v>3945</v>
      </c>
      <c r="B3946" s="3">
        <v>3946</v>
      </c>
      <c r="C3946" s="3" t="s">
        <v>10611</v>
      </c>
      <c r="D3946" s="3" t="s">
        <v>10612</v>
      </c>
      <c r="E3946" s="3" t="s">
        <v>10613</v>
      </c>
      <c r="F3946" s="3" t="s">
        <v>87</v>
      </c>
      <c r="G3946" s="3">
        <v>10</v>
      </c>
      <c r="H3946" s="3" t="s">
        <v>235</v>
      </c>
      <c r="I3946" s="4" t="str">
        <f ca="1">IFERROR(__xludf.DUMMYFUNCTION("REGEXREPLACE(F3947,""\D"", """")"),"7")</f>
        <v>7</v>
      </c>
    </row>
    <row r="3947" spans="1:9" ht="15.75" customHeight="1">
      <c r="A3947" s="1">
        <v>3946</v>
      </c>
      <c r="B3947" s="3">
        <v>3947</v>
      </c>
      <c r="C3947" s="3" t="s">
        <v>10614</v>
      </c>
      <c r="D3947" s="3" t="s">
        <v>10615</v>
      </c>
      <c r="E3947" s="3" t="s">
        <v>10616</v>
      </c>
      <c r="F3947" s="3" t="s">
        <v>429</v>
      </c>
      <c r="G3947" s="3">
        <v>11</v>
      </c>
      <c r="H3947" s="3" t="s">
        <v>473</v>
      </c>
      <c r="I3947" s="4" t="str">
        <f ca="1">IFERROR(__xludf.DUMMYFUNCTION("REGEXREPLACE(F3948,""\D"", """")"),"20")</f>
        <v>20</v>
      </c>
    </row>
    <row r="3948" spans="1:9" ht="15.75" customHeight="1">
      <c r="A3948" s="1">
        <v>3947</v>
      </c>
      <c r="B3948" s="3">
        <v>3948</v>
      </c>
      <c r="C3948" s="3" t="s">
        <v>10617</v>
      </c>
      <c r="D3948" s="3" t="s">
        <v>10618</v>
      </c>
      <c r="E3948" s="3" t="s">
        <v>10619</v>
      </c>
      <c r="F3948" s="3" t="s">
        <v>17</v>
      </c>
      <c r="G3948" s="3">
        <v>12</v>
      </c>
      <c r="H3948" s="3" t="s">
        <v>1059</v>
      </c>
      <c r="I3948" s="4" t="str">
        <f ca="1">IFERROR(__xludf.DUMMYFUNCTION("REGEXREPLACE(F3949,""\D"", """")"),"9")</f>
        <v>9</v>
      </c>
    </row>
    <row r="3949" spans="1:9" ht="15.75" customHeight="1">
      <c r="A3949" s="1">
        <v>3948</v>
      </c>
      <c r="B3949" s="3">
        <v>3949</v>
      </c>
      <c r="C3949" s="3" t="s">
        <v>10620</v>
      </c>
      <c r="D3949" s="3" t="s">
        <v>10621</v>
      </c>
      <c r="E3949" s="3" t="s">
        <v>10622</v>
      </c>
      <c r="F3949" s="3" t="s">
        <v>69</v>
      </c>
      <c r="G3949" s="3">
        <v>26</v>
      </c>
      <c r="H3949" s="3" t="s">
        <v>8352</v>
      </c>
      <c r="I3949" s="4" t="str">
        <f ca="1">IFERROR(__xludf.DUMMYFUNCTION("REGEXREPLACE(F3950,""\D"", """")"),"26")</f>
        <v>26</v>
      </c>
    </row>
    <row r="3950" spans="1:9" ht="15.75" customHeight="1">
      <c r="A3950" s="1">
        <v>3949</v>
      </c>
      <c r="B3950" s="3">
        <v>3950</v>
      </c>
      <c r="C3950" s="3" t="s">
        <v>10623</v>
      </c>
      <c r="D3950" s="3" t="s">
        <v>10624</v>
      </c>
      <c r="E3950" s="3" t="s">
        <v>10625</v>
      </c>
      <c r="F3950" s="3">
        <v>0</v>
      </c>
      <c r="I3950" s="4" t="str">
        <f ca="1">IFERROR(__xludf.DUMMYFUNCTION("REGEXREPLACE(F3951,""\D"", """")"),"#VALUE!")</f>
        <v>#VALUE!</v>
      </c>
    </row>
    <row r="3951" spans="1:9" ht="15.75" customHeight="1">
      <c r="A3951" s="1">
        <v>3950</v>
      </c>
      <c r="B3951" s="3">
        <v>3951</v>
      </c>
      <c r="C3951" s="3" t="s">
        <v>10626</v>
      </c>
      <c r="D3951" s="3" t="s">
        <v>10627</v>
      </c>
      <c r="E3951" s="3" t="s">
        <v>10628</v>
      </c>
      <c r="F3951" s="3" t="s">
        <v>1483</v>
      </c>
      <c r="G3951" s="3">
        <v>80</v>
      </c>
      <c r="H3951" s="3" t="s">
        <v>4081</v>
      </c>
      <c r="I3951" s="4" t="str">
        <f ca="1">IFERROR(__xludf.DUMMYFUNCTION("REGEXREPLACE(F3952,""\D"", """")"),"62")</f>
        <v>62</v>
      </c>
    </row>
    <row r="3952" spans="1:9" ht="15.75" customHeight="1">
      <c r="A3952" s="1">
        <v>3951</v>
      </c>
      <c r="B3952" s="3">
        <v>3952</v>
      </c>
      <c r="C3952" s="3" t="s">
        <v>10629</v>
      </c>
      <c r="D3952" s="3" t="s">
        <v>10630</v>
      </c>
      <c r="E3952" s="3" t="s">
        <v>21</v>
      </c>
      <c r="F3952" s="3">
        <v>0</v>
      </c>
      <c r="I3952" s="4" t="str">
        <f ca="1">IFERROR(__xludf.DUMMYFUNCTION("REGEXREPLACE(F3953,""\D"", """")"),"#VALUE!")</f>
        <v>#VALUE!</v>
      </c>
    </row>
    <row r="3953" spans="1:9" ht="15.75" customHeight="1">
      <c r="A3953" s="1">
        <v>3952</v>
      </c>
      <c r="B3953" s="3">
        <v>3953</v>
      </c>
      <c r="C3953" s="3" t="s">
        <v>10631</v>
      </c>
      <c r="D3953" s="3" t="s">
        <v>10632</v>
      </c>
      <c r="E3953" s="3" t="s">
        <v>21</v>
      </c>
      <c r="F3953" s="3">
        <v>0</v>
      </c>
      <c r="I3953" s="4" t="str">
        <f ca="1">IFERROR(__xludf.DUMMYFUNCTION("REGEXREPLACE(F3954,""\D"", """")"),"#VALUE!")</f>
        <v>#VALUE!</v>
      </c>
    </row>
    <row r="3954" spans="1:9" ht="15.75" customHeight="1">
      <c r="A3954" s="1">
        <v>3953</v>
      </c>
      <c r="B3954" s="3">
        <v>3954</v>
      </c>
      <c r="C3954" s="3" t="s">
        <v>10633</v>
      </c>
      <c r="D3954" s="3" t="s">
        <v>10634</v>
      </c>
      <c r="E3954" s="3" t="s">
        <v>10635</v>
      </c>
      <c r="F3954" s="3" t="s">
        <v>370</v>
      </c>
      <c r="G3954" s="3">
        <v>0</v>
      </c>
      <c r="H3954" s="3" t="s">
        <v>420</v>
      </c>
      <c r="I3954" s="4" t="str">
        <f ca="1">IFERROR(__xludf.DUMMYFUNCTION("REGEXREPLACE(F3955,""\D"", """")"),"12")</f>
        <v>12</v>
      </c>
    </row>
    <row r="3955" spans="1:9" ht="15.75" customHeight="1">
      <c r="A3955" s="1">
        <v>3954</v>
      </c>
      <c r="B3955" s="3">
        <v>3955</v>
      </c>
      <c r="C3955" s="3" t="s">
        <v>10636</v>
      </c>
      <c r="D3955" s="3" t="s">
        <v>10637</v>
      </c>
      <c r="E3955" s="3" t="s">
        <v>10638</v>
      </c>
      <c r="F3955" s="3">
        <v>0</v>
      </c>
      <c r="I3955" s="4" t="str">
        <f ca="1">IFERROR(__xludf.DUMMYFUNCTION("REGEXREPLACE(F3956,""\D"", """")"),"#VALUE!")</f>
        <v>#VALUE!</v>
      </c>
    </row>
    <row r="3956" spans="1:9" ht="15.75" customHeight="1">
      <c r="A3956" s="1">
        <v>3955</v>
      </c>
      <c r="B3956" s="3">
        <v>3956</v>
      </c>
      <c r="C3956" s="3" t="s">
        <v>10639</v>
      </c>
      <c r="D3956" s="3" t="s">
        <v>10640</v>
      </c>
      <c r="E3956" s="3" t="s">
        <v>5904</v>
      </c>
      <c r="F3956" s="3">
        <v>0</v>
      </c>
      <c r="I3956" s="4" t="str">
        <f ca="1">IFERROR(__xludf.DUMMYFUNCTION("REGEXREPLACE(F3957,""\D"", """")"),"#VALUE!")</f>
        <v>#VALUE!</v>
      </c>
    </row>
    <row r="3957" spans="1:9" ht="15.75" customHeight="1">
      <c r="A3957" s="1">
        <v>3956</v>
      </c>
      <c r="B3957" s="3">
        <v>3957</v>
      </c>
      <c r="C3957" s="3" t="s">
        <v>10641</v>
      </c>
      <c r="D3957" s="3" t="s">
        <v>10642</v>
      </c>
      <c r="E3957" s="3" t="s">
        <v>10643</v>
      </c>
      <c r="F3957" s="3" t="s">
        <v>358</v>
      </c>
      <c r="G3957" s="3">
        <v>34</v>
      </c>
      <c r="H3957" s="3" t="s">
        <v>112</v>
      </c>
      <c r="I3957" s="4" t="str">
        <f ca="1">IFERROR(__xludf.DUMMYFUNCTION("REGEXREPLACE(F3958,""\D"", """")"),"17")</f>
        <v>17</v>
      </c>
    </row>
    <row r="3958" spans="1:9" ht="15.75" customHeight="1">
      <c r="A3958" s="1">
        <v>3957</v>
      </c>
      <c r="B3958" s="3">
        <v>3958</v>
      </c>
      <c r="C3958" s="3" t="s">
        <v>10644</v>
      </c>
      <c r="D3958" s="3" t="s">
        <v>10645</v>
      </c>
      <c r="E3958" s="3" t="s">
        <v>21</v>
      </c>
      <c r="F3958" s="3">
        <v>0</v>
      </c>
      <c r="I3958" s="4" t="str">
        <f ca="1">IFERROR(__xludf.DUMMYFUNCTION("REGEXREPLACE(F3959,""\D"", """")"),"#VALUE!")</f>
        <v>#VALUE!</v>
      </c>
    </row>
    <row r="3959" spans="1:9" ht="15.75" customHeight="1">
      <c r="A3959" s="1">
        <v>3958</v>
      </c>
      <c r="B3959" s="3">
        <v>3959</v>
      </c>
      <c r="C3959" s="3" t="s">
        <v>10646</v>
      </c>
      <c r="D3959" s="3" t="s">
        <v>10647</v>
      </c>
      <c r="E3959" s="3" t="s">
        <v>10648</v>
      </c>
      <c r="F3959" s="3">
        <v>0</v>
      </c>
      <c r="I3959" s="4" t="str">
        <f ca="1">IFERROR(__xludf.DUMMYFUNCTION("REGEXREPLACE(F3960,""\D"", """")"),"#VALUE!")</f>
        <v>#VALUE!</v>
      </c>
    </row>
    <row r="3960" spans="1:9" ht="15.75" customHeight="1">
      <c r="A3960" s="1">
        <v>3959</v>
      </c>
      <c r="B3960" s="3">
        <v>3960</v>
      </c>
      <c r="C3960" s="3" t="s">
        <v>10649</v>
      </c>
      <c r="D3960" s="3" t="s">
        <v>10650</v>
      </c>
      <c r="E3960" s="3" t="s">
        <v>10651</v>
      </c>
      <c r="F3960" s="3">
        <v>0</v>
      </c>
      <c r="I3960" s="4" t="str">
        <f ca="1">IFERROR(__xludf.DUMMYFUNCTION("REGEXREPLACE(F3961,""\D"", """")"),"#VALUE!")</f>
        <v>#VALUE!</v>
      </c>
    </row>
    <row r="3961" spans="1:9" ht="15.75" customHeight="1">
      <c r="A3961" s="1">
        <v>3960</v>
      </c>
      <c r="B3961" s="3">
        <v>3961</v>
      </c>
      <c r="C3961" s="3" t="s">
        <v>10652</v>
      </c>
      <c r="D3961" s="3" t="s">
        <v>10653</v>
      </c>
      <c r="E3961" s="3" t="s">
        <v>10654</v>
      </c>
      <c r="F3961" s="3">
        <v>0</v>
      </c>
      <c r="I3961" s="4" t="str">
        <f ca="1">IFERROR(__xludf.DUMMYFUNCTION("REGEXREPLACE(F3962,""\D"", """")"),"#VALUE!")</f>
        <v>#VALUE!</v>
      </c>
    </row>
    <row r="3962" spans="1:9" ht="15.75" customHeight="1">
      <c r="A3962" s="1">
        <v>3961</v>
      </c>
      <c r="B3962" s="3">
        <v>3962</v>
      </c>
      <c r="C3962" s="3" t="s">
        <v>10655</v>
      </c>
      <c r="D3962" s="3" t="s">
        <v>10656</v>
      </c>
      <c r="E3962" s="3" t="s">
        <v>10657</v>
      </c>
      <c r="F3962" s="3">
        <v>0</v>
      </c>
      <c r="I3962" s="4" t="str">
        <f ca="1">IFERROR(__xludf.DUMMYFUNCTION("REGEXREPLACE(F3963,""\D"", """")"),"#VALUE!")</f>
        <v>#VALUE!</v>
      </c>
    </row>
    <row r="3963" spans="1:9" ht="15.75" customHeight="1">
      <c r="A3963" s="1">
        <v>3962</v>
      </c>
      <c r="B3963" s="3">
        <v>3963</v>
      </c>
      <c r="C3963" s="3" t="s">
        <v>10658</v>
      </c>
      <c r="D3963" s="3" t="s">
        <v>10659</v>
      </c>
      <c r="E3963" s="3" t="s">
        <v>10660</v>
      </c>
      <c r="F3963" s="3" t="s">
        <v>10661</v>
      </c>
      <c r="G3963" s="3">
        <v>95</v>
      </c>
      <c r="H3963" s="3" t="s">
        <v>10662</v>
      </c>
      <c r="I3963" s="4" t="str">
        <f ca="1">IFERROR(__xludf.DUMMYFUNCTION("REGEXREPLACE(F3964,""\D"", """")"),"90")</f>
        <v>90</v>
      </c>
    </row>
    <row r="3964" spans="1:9" ht="15.75" customHeight="1">
      <c r="A3964" s="1">
        <v>3963</v>
      </c>
      <c r="B3964" s="3">
        <v>3964</v>
      </c>
      <c r="C3964" s="3" t="s">
        <v>10663</v>
      </c>
      <c r="D3964" s="3" t="s">
        <v>10664</v>
      </c>
      <c r="E3964" s="3" t="s">
        <v>21</v>
      </c>
      <c r="F3964" s="3">
        <v>0</v>
      </c>
      <c r="I3964" s="4" t="str">
        <f ca="1">IFERROR(__xludf.DUMMYFUNCTION("REGEXREPLACE(F3965,""\D"", """")"),"#VALUE!")</f>
        <v>#VALUE!</v>
      </c>
    </row>
    <row r="3965" spans="1:9" ht="15.75" customHeight="1">
      <c r="A3965" s="1">
        <v>3964</v>
      </c>
      <c r="B3965" s="3">
        <v>3965</v>
      </c>
      <c r="C3965" s="3" t="s">
        <v>10665</v>
      </c>
      <c r="D3965" s="3" t="s">
        <v>10666</v>
      </c>
      <c r="E3965" s="3" t="s">
        <v>10667</v>
      </c>
      <c r="F3965" s="3" t="s">
        <v>153</v>
      </c>
      <c r="G3965" s="3">
        <v>0</v>
      </c>
      <c r="H3965" s="3" t="s">
        <v>399</v>
      </c>
      <c r="I3965" s="4" t="str">
        <f ca="1">IFERROR(__xludf.DUMMYFUNCTION("REGEXREPLACE(F3966,""\D"", """")"),"13")</f>
        <v>13</v>
      </c>
    </row>
    <row r="3966" spans="1:9" ht="15.75" customHeight="1">
      <c r="A3966" s="1">
        <v>3965</v>
      </c>
      <c r="B3966" s="3">
        <v>3966</v>
      </c>
      <c r="C3966" s="3" t="s">
        <v>10668</v>
      </c>
      <c r="D3966" s="3" t="s">
        <v>10669</v>
      </c>
      <c r="E3966" s="3" t="s">
        <v>21</v>
      </c>
      <c r="F3966" s="3">
        <v>0</v>
      </c>
      <c r="I3966" s="4" t="str">
        <f ca="1">IFERROR(__xludf.DUMMYFUNCTION("REGEXREPLACE(F3967,""\D"", """")"),"#VALUE!")</f>
        <v>#VALUE!</v>
      </c>
    </row>
    <row r="3967" spans="1:9" ht="15.75" customHeight="1">
      <c r="A3967" s="1">
        <v>3966</v>
      </c>
      <c r="B3967" s="3">
        <v>3967</v>
      </c>
      <c r="C3967" s="3" t="s">
        <v>10670</v>
      </c>
      <c r="D3967" s="3" t="s">
        <v>10671</v>
      </c>
      <c r="E3967" s="3" t="s">
        <v>10672</v>
      </c>
      <c r="F3967" s="3" t="s">
        <v>166</v>
      </c>
      <c r="G3967" s="3">
        <v>0</v>
      </c>
      <c r="H3967" s="3" t="s">
        <v>685</v>
      </c>
      <c r="I3967" s="4" t="str">
        <f ca="1">IFERROR(__xludf.DUMMYFUNCTION("REGEXREPLACE(F3968,""\D"", """")"),"4")</f>
        <v>4</v>
      </c>
    </row>
    <row r="3968" spans="1:9" ht="15.75" customHeight="1">
      <c r="A3968" s="1">
        <v>3967</v>
      </c>
      <c r="B3968" s="3">
        <v>3968</v>
      </c>
      <c r="C3968" s="3" t="s">
        <v>10673</v>
      </c>
      <c r="D3968" s="3" t="s">
        <v>10674</v>
      </c>
      <c r="E3968" s="3" t="s">
        <v>944</v>
      </c>
      <c r="F3968" s="3">
        <v>0</v>
      </c>
      <c r="I3968" s="4" t="str">
        <f ca="1">IFERROR(__xludf.DUMMYFUNCTION("REGEXREPLACE(F3969,""\D"", """")"),"#VALUE!")</f>
        <v>#VALUE!</v>
      </c>
    </row>
    <row r="3969" spans="1:9" ht="15.75" customHeight="1">
      <c r="A3969" s="1">
        <v>3968</v>
      </c>
      <c r="B3969" s="3">
        <v>3969</v>
      </c>
      <c r="C3969" s="3" t="s">
        <v>10675</v>
      </c>
      <c r="D3969" s="3" t="s">
        <v>10676</v>
      </c>
      <c r="E3969" s="3" t="s">
        <v>10677</v>
      </c>
      <c r="F3969" s="3" t="s">
        <v>41</v>
      </c>
      <c r="G3969" s="3">
        <v>13</v>
      </c>
      <c r="H3969" s="3" t="s">
        <v>579</v>
      </c>
      <c r="I3969" s="4" t="str">
        <f ca="1">IFERROR(__xludf.DUMMYFUNCTION("REGEXREPLACE(F3970,""\D"", """")"),"11")</f>
        <v>11</v>
      </c>
    </row>
    <row r="3970" spans="1:9" ht="15.75" customHeight="1">
      <c r="A3970" s="1">
        <v>3969</v>
      </c>
      <c r="B3970" s="3">
        <v>3970</v>
      </c>
      <c r="C3970" s="3" t="s">
        <v>10678</v>
      </c>
      <c r="D3970" s="3" t="s">
        <v>10679</v>
      </c>
      <c r="E3970" s="3" t="s">
        <v>10680</v>
      </c>
      <c r="F3970" s="3" t="s">
        <v>194</v>
      </c>
      <c r="G3970" s="3">
        <v>0</v>
      </c>
      <c r="H3970" s="3" t="s">
        <v>70</v>
      </c>
      <c r="I3970" s="4" t="str">
        <f ca="1">IFERROR(__xludf.DUMMYFUNCTION("REGEXREPLACE(F3971,""\D"", """")"),"27")</f>
        <v>27</v>
      </c>
    </row>
    <row r="3971" spans="1:9" ht="15.75" customHeight="1">
      <c r="A3971" s="1">
        <v>3970</v>
      </c>
      <c r="B3971" s="3">
        <v>3971</v>
      </c>
      <c r="C3971" s="3" t="s">
        <v>10681</v>
      </c>
      <c r="D3971" s="3" t="s">
        <v>10682</v>
      </c>
      <c r="E3971" s="3" t="s">
        <v>21</v>
      </c>
      <c r="F3971" s="3">
        <v>0</v>
      </c>
      <c r="I3971" s="4" t="str">
        <f ca="1">IFERROR(__xludf.DUMMYFUNCTION("REGEXREPLACE(F3972,""\D"", """")"),"#VALUE!")</f>
        <v>#VALUE!</v>
      </c>
    </row>
    <row r="3972" spans="1:9" ht="15.75" customHeight="1">
      <c r="A3972" s="1">
        <v>3971</v>
      </c>
      <c r="B3972" s="3">
        <v>3972</v>
      </c>
      <c r="C3972" s="3" t="s">
        <v>10683</v>
      </c>
      <c r="D3972" s="3" t="s">
        <v>10684</v>
      </c>
      <c r="E3972" s="3" t="s">
        <v>10685</v>
      </c>
      <c r="F3972" s="3" t="s">
        <v>263</v>
      </c>
      <c r="G3972" s="3">
        <v>4</v>
      </c>
      <c r="H3972" s="3" t="s">
        <v>88</v>
      </c>
      <c r="I3972" s="4" t="str">
        <f ca="1">IFERROR(__xludf.DUMMYFUNCTION("REGEXREPLACE(F3973,""\D"", """")"),"6")</f>
        <v>6</v>
      </c>
    </row>
    <row r="3973" spans="1:9" ht="15.75" customHeight="1">
      <c r="A3973" s="1">
        <v>3972</v>
      </c>
      <c r="B3973" s="3">
        <v>3973</v>
      </c>
      <c r="C3973" s="3" t="s">
        <v>10686</v>
      </c>
      <c r="D3973" s="3" t="s">
        <v>10687</v>
      </c>
      <c r="E3973" s="3" t="s">
        <v>21</v>
      </c>
      <c r="F3973" s="3">
        <v>0</v>
      </c>
      <c r="I3973" s="4" t="str">
        <f ca="1">IFERROR(__xludf.DUMMYFUNCTION("REGEXREPLACE(F3974,""\D"", """")"),"#VALUE!")</f>
        <v>#VALUE!</v>
      </c>
    </row>
    <row r="3974" spans="1:9" ht="15.75" customHeight="1">
      <c r="A3974" s="1">
        <v>3973</v>
      </c>
      <c r="B3974" s="3">
        <v>3974</v>
      </c>
      <c r="C3974" s="3" t="s">
        <v>10688</v>
      </c>
      <c r="D3974" s="3" t="s">
        <v>10689</v>
      </c>
      <c r="E3974" s="3" t="s">
        <v>10690</v>
      </c>
      <c r="F3974" s="3">
        <v>0</v>
      </c>
      <c r="I3974" s="4" t="str">
        <f ca="1">IFERROR(__xludf.DUMMYFUNCTION("REGEXREPLACE(F3975,""\D"", """")"),"#VALUE!")</f>
        <v>#VALUE!</v>
      </c>
    </row>
    <row r="3975" spans="1:9" ht="15.75" customHeight="1">
      <c r="A3975" s="1">
        <v>3974</v>
      </c>
      <c r="B3975" s="3">
        <v>3975</v>
      </c>
      <c r="C3975" s="3" t="s">
        <v>10691</v>
      </c>
      <c r="D3975" s="3" t="s">
        <v>10692</v>
      </c>
      <c r="E3975" s="3" t="s">
        <v>21</v>
      </c>
      <c r="F3975" s="3">
        <v>0</v>
      </c>
      <c r="I3975" s="4" t="str">
        <f ca="1">IFERROR(__xludf.DUMMYFUNCTION("REGEXREPLACE(F3976,""\D"", """")"),"#VALUE!")</f>
        <v>#VALUE!</v>
      </c>
    </row>
    <row r="3976" spans="1:9" ht="15.75" customHeight="1">
      <c r="A3976" s="1">
        <v>3975</v>
      </c>
      <c r="B3976" s="3">
        <v>3976</v>
      </c>
      <c r="C3976" s="3" t="s">
        <v>10693</v>
      </c>
      <c r="D3976" s="3" t="s">
        <v>10694</v>
      </c>
      <c r="E3976" s="3" t="s">
        <v>10695</v>
      </c>
      <c r="F3976" s="3" t="s">
        <v>52</v>
      </c>
      <c r="G3976" s="3">
        <v>26</v>
      </c>
      <c r="H3976" s="3" t="s">
        <v>382</v>
      </c>
      <c r="I3976" s="4" t="str">
        <f ca="1">IFERROR(__xludf.DUMMYFUNCTION("REGEXREPLACE(F3977,""\D"", """")"),"23")</f>
        <v>23</v>
      </c>
    </row>
    <row r="3977" spans="1:9" ht="15.75" customHeight="1">
      <c r="A3977" s="1">
        <v>3976</v>
      </c>
      <c r="B3977" s="3">
        <v>3977</v>
      </c>
      <c r="C3977" s="3" t="s">
        <v>10696</v>
      </c>
      <c r="D3977" s="3" t="s">
        <v>10697</v>
      </c>
      <c r="E3977" s="3" t="s">
        <v>10698</v>
      </c>
      <c r="F3977" s="3">
        <v>0</v>
      </c>
      <c r="I3977" s="4" t="str">
        <f ca="1">IFERROR(__xludf.DUMMYFUNCTION("REGEXREPLACE(F3978,""\D"", """")"),"#VALUE!")</f>
        <v>#VALUE!</v>
      </c>
    </row>
    <row r="3978" spans="1:9" ht="15.75" customHeight="1">
      <c r="A3978" s="1">
        <v>3977</v>
      </c>
      <c r="B3978" s="3">
        <v>3978</v>
      </c>
      <c r="C3978" s="3" t="s">
        <v>10699</v>
      </c>
      <c r="D3978" s="3" t="s">
        <v>10700</v>
      </c>
      <c r="E3978" s="3" t="s">
        <v>21</v>
      </c>
      <c r="F3978" s="3">
        <v>0</v>
      </c>
      <c r="I3978" s="4" t="str">
        <f ca="1">IFERROR(__xludf.DUMMYFUNCTION("REGEXREPLACE(F3979,""\D"", """")"),"#VALUE!")</f>
        <v>#VALUE!</v>
      </c>
    </row>
    <row r="3979" spans="1:9" ht="15.75" customHeight="1">
      <c r="A3979" s="1">
        <v>3978</v>
      </c>
      <c r="B3979" s="3">
        <v>3979</v>
      </c>
      <c r="C3979" s="3" t="s">
        <v>10701</v>
      </c>
      <c r="D3979" s="3" t="s">
        <v>10702</v>
      </c>
      <c r="E3979" s="3" t="s">
        <v>10703</v>
      </c>
      <c r="F3979" s="3" t="s">
        <v>61</v>
      </c>
      <c r="G3979" s="3">
        <v>14</v>
      </c>
      <c r="H3979" s="3" t="s">
        <v>190</v>
      </c>
      <c r="I3979" s="4" t="str">
        <f ca="1">IFERROR(__xludf.DUMMYFUNCTION("REGEXREPLACE(F3980,""\D"", """")"),"8")</f>
        <v>8</v>
      </c>
    </row>
    <row r="3980" spans="1:9" ht="15.75" customHeight="1">
      <c r="A3980" s="1">
        <v>3979</v>
      </c>
      <c r="B3980" s="3">
        <v>3980</v>
      </c>
      <c r="C3980" s="3" t="s">
        <v>10704</v>
      </c>
      <c r="D3980" s="3" t="s">
        <v>10705</v>
      </c>
      <c r="E3980" s="3" t="s">
        <v>10706</v>
      </c>
      <c r="F3980" s="3">
        <v>0</v>
      </c>
      <c r="I3980" s="4" t="str">
        <f ca="1">IFERROR(__xludf.DUMMYFUNCTION("REGEXREPLACE(F3981,""\D"", """")"),"#VALUE!")</f>
        <v>#VALUE!</v>
      </c>
    </row>
    <row r="3981" spans="1:9" ht="15.75" customHeight="1">
      <c r="A3981" s="1">
        <v>3980</v>
      </c>
      <c r="B3981" s="3">
        <v>3981</v>
      </c>
      <c r="C3981" s="3" t="s">
        <v>10707</v>
      </c>
      <c r="D3981" s="3" t="s">
        <v>10708</v>
      </c>
      <c r="E3981" s="3" t="s">
        <v>10709</v>
      </c>
      <c r="F3981" s="3">
        <v>0</v>
      </c>
      <c r="I3981" s="4" t="str">
        <f ca="1">IFERROR(__xludf.DUMMYFUNCTION("REGEXREPLACE(F3982,""\D"", """")"),"#VALUE!")</f>
        <v>#VALUE!</v>
      </c>
    </row>
    <row r="3982" spans="1:9" ht="15.75" customHeight="1">
      <c r="A3982" s="1">
        <v>3981</v>
      </c>
      <c r="B3982" s="3">
        <v>3982</v>
      </c>
      <c r="C3982" s="3" t="s">
        <v>10710</v>
      </c>
      <c r="D3982" s="3" t="s">
        <v>10711</v>
      </c>
      <c r="E3982" s="3" t="s">
        <v>10712</v>
      </c>
      <c r="F3982" s="3" t="s">
        <v>41</v>
      </c>
      <c r="G3982" s="3">
        <v>5</v>
      </c>
      <c r="H3982" s="3" t="s">
        <v>154</v>
      </c>
      <c r="I3982" s="4" t="str">
        <f ca="1">IFERROR(__xludf.DUMMYFUNCTION("REGEXREPLACE(F3983,""\D"", """")"),"11")</f>
        <v>11</v>
      </c>
    </row>
    <row r="3983" spans="1:9" ht="15.75" customHeight="1">
      <c r="A3983" s="1">
        <v>3982</v>
      </c>
      <c r="B3983" s="3">
        <v>3983</v>
      </c>
      <c r="C3983" s="3" t="s">
        <v>10713</v>
      </c>
      <c r="D3983" s="3" t="s">
        <v>10714</v>
      </c>
      <c r="E3983" s="3" t="s">
        <v>10715</v>
      </c>
      <c r="F3983" s="3" t="s">
        <v>61</v>
      </c>
      <c r="G3983" s="3">
        <v>3</v>
      </c>
      <c r="H3983" s="3" t="s">
        <v>18</v>
      </c>
      <c r="I3983" s="4" t="str">
        <f ca="1">IFERROR(__xludf.DUMMYFUNCTION("REGEXREPLACE(F3984,""\D"", """")"),"8")</f>
        <v>8</v>
      </c>
    </row>
    <row r="3984" spans="1:9" ht="15.75" customHeight="1">
      <c r="A3984" s="1">
        <v>3983</v>
      </c>
      <c r="B3984" s="3">
        <v>3984</v>
      </c>
      <c r="C3984" s="3" t="s">
        <v>10716</v>
      </c>
      <c r="D3984" s="3" t="s">
        <v>10717</v>
      </c>
      <c r="E3984" s="3" t="s">
        <v>783</v>
      </c>
      <c r="F3984" s="3">
        <v>0</v>
      </c>
      <c r="I3984" s="4" t="str">
        <f ca="1">IFERROR(__xludf.DUMMYFUNCTION("REGEXREPLACE(F3985,""\D"", """")"),"#VALUE!")</f>
        <v>#VALUE!</v>
      </c>
    </row>
    <row r="3985" spans="1:9" ht="15.75" customHeight="1">
      <c r="A3985" s="1">
        <v>3984</v>
      </c>
      <c r="B3985" s="3">
        <v>3985</v>
      </c>
      <c r="C3985" s="3" t="s">
        <v>10718</v>
      </c>
      <c r="D3985" s="3" t="s">
        <v>10719</v>
      </c>
      <c r="E3985" s="3" t="s">
        <v>10720</v>
      </c>
      <c r="F3985" s="3" t="s">
        <v>3473</v>
      </c>
      <c r="G3985" s="3">
        <v>0</v>
      </c>
      <c r="H3985" s="3" t="s">
        <v>255</v>
      </c>
      <c r="I3985" s="4" t="str">
        <f ca="1">IFERROR(__xludf.DUMMYFUNCTION("REGEXREPLACE(F3986,""\D"", """")"),"36")</f>
        <v>36</v>
      </c>
    </row>
    <row r="3986" spans="1:9" ht="15.75" customHeight="1">
      <c r="A3986" s="1">
        <v>3985</v>
      </c>
      <c r="B3986" s="3">
        <v>3986</v>
      </c>
      <c r="C3986" s="3" t="s">
        <v>10721</v>
      </c>
      <c r="D3986" s="3" t="s">
        <v>10722</v>
      </c>
      <c r="E3986" s="3" t="s">
        <v>21</v>
      </c>
      <c r="F3986" s="3">
        <v>0</v>
      </c>
      <c r="I3986" s="4" t="str">
        <f ca="1">IFERROR(__xludf.DUMMYFUNCTION("REGEXREPLACE(F3987,""\D"", """")"),"#VALUE!")</f>
        <v>#VALUE!</v>
      </c>
    </row>
    <row r="3987" spans="1:9" ht="15.75" customHeight="1">
      <c r="A3987" s="1">
        <v>3986</v>
      </c>
      <c r="B3987" s="3">
        <v>3987</v>
      </c>
      <c r="C3987" s="3" t="s">
        <v>10723</v>
      </c>
      <c r="D3987" s="3" t="s">
        <v>10724</v>
      </c>
      <c r="E3987" s="3" t="s">
        <v>10725</v>
      </c>
      <c r="F3987" s="3" t="s">
        <v>10726</v>
      </c>
      <c r="G3987" s="3">
        <v>0</v>
      </c>
      <c r="H3987" s="3" t="s">
        <v>10727</v>
      </c>
      <c r="I3987" s="4" t="str">
        <f ca="1">IFERROR(__xludf.DUMMYFUNCTION("REGEXREPLACE(F3988,""\D"", """")"),"97")</f>
        <v>97</v>
      </c>
    </row>
    <row r="3988" spans="1:9" ht="15.75" customHeight="1">
      <c r="A3988" s="1">
        <v>3987</v>
      </c>
      <c r="B3988" s="3">
        <v>3988</v>
      </c>
      <c r="C3988" s="3" t="s">
        <v>10728</v>
      </c>
      <c r="D3988" s="3" t="s">
        <v>10729</v>
      </c>
      <c r="E3988" s="3" t="s">
        <v>10730</v>
      </c>
      <c r="F3988" s="3">
        <v>0</v>
      </c>
      <c r="I3988" s="4" t="str">
        <f ca="1">IFERROR(__xludf.DUMMYFUNCTION("REGEXREPLACE(F3989,""\D"", """")"),"#VALUE!")</f>
        <v>#VALUE!</v>
      </c>
    </row>
    <row r="3989" spans="1:9" ht="15.75" customHeight="1">
      <c r="A3989" s="1">
        <v>3988</v>
      </c>
      <c r="B3989" s="3">
        <v>3989</v>
      </c>
      <c r="C3989" s="3" t="s">
        <v>10731</v>
      </c>
      <c r="D3989" s="3" t="s">
        <v>10732</v>
      </c>
      <c r="E3989" s="3" t="s">
        <v>10733</v>
      </c>
      <c r="F3989" s="3" t="s">
        <v>1421</v>
      </c>
      <c r="G3989" s="3">
        <v>107</v>
      </c>
      <c r="H3989" s="3" t="s">
        <v>10734</v>
      </c>
      <c r="I3989" s="4" t="str">
        <f ca="1">IFERROR(__xludf.DUMMYFUNCTION("REGEXREPLACE(F3990,""\D"", """")"),"32")</f>
        <v>32</v>
      </c>
    </row>
    <row r="3990" spans="1:9" ht="15.75" customHeight="1">
      <c r="A3990" s="1">
        <v>3989</v>
      </c>
      <c r="B3990" s="3">
        <v>3990</v>
      </c>
      <c r="C3990" s="3" t="s">
        <v>10735</v>
      </c>
      <c r="D3990" s="3" t="s">
        <v>10736</v>
      </c>
      <c r="E3990" s="3" t="s">
        <v>4421</v>
      </c>
      <c r="F3990" s="3">
        <v>0</v>
      </c>
      <c r="I3990" s="4" t="str">
        <f ca="1">IFERROR(__xludf.DUMMYFUNCTION("REGEXREPLACE(F3991,""\D"", """")"),"#VALUE!")</f>
        <v>#VALUE!</v>
      </c>
    </row>
    <row r="3991" spans="1:9" ht="15.75" customHeight="1">
      <c r="A3991" s="1">
        <v>3990</v>
      </c>
      <c r="B3991" s="3">
        <v>3991</v>
      </c>
      <c r="C3991" s="3" t="s">
        <v>10737</v>
      </c>
      <c r="D3991" s="3" t="s">
        <v>10738</v>
      </c>
      <c r="E3991" s="3" t="s">
        <v>10739</v>
      </c>
      <c r="F3991" s="3">
        <v>0</v>
      </c>
      <c r="I3991" s="4" t="str">
        <f ca="1">IFERROR(__xludf.DUMMYFUNCTION("REGEXREPLACE(F3992,""\D"", """")"),"#VALUE!")</f>
        <v>#VALUE!</v>
      </c>
    </row>
    <row r="3992" spans="1:9" ht="15.75" customHeight="1">
      <c r="A3992" s="1">
        <v>3991</v>
      </c>
      <c r="B3992" s="3">
        <v>3992</v>
      </c>
      <c r="C3992" s="3" t="s">
        <v>10740</v>
      </c>
      <c r="D3992" s="3" t="s">
        <v>10741</v>
      </c>
      <c r="E3992" s="3" t="s">
        <v>10742</v>
      </c>
      <c r="F3992" s="3" t="s">
        <v>166</v>
      </c>
      <c r="G3992" s="3">
        <v>3</v>
      </c>
      <c r="H3992" s="3" t="s">
        <v>135</v>
      </c>
      <c r="I3992" s="4" t="str">
        <f ca="1">IFERROR(__xludf.DUMMYFUNCTION("REGEXREPLACE(F3993,""\D"", """")"),"4")</f>
        <v>4</v>
      </c>
    </row>
    <row r="3993" spans="1:9" ht="15.75" customHeight="1">
      <c r="A3993" s="1">
        <v>3992</v>
      </c>
      <c r="B3993" s="3">
        <v>3993</v>
      </c>
      <c r="C3993" s="3" t="s">
        <v>10743</v>
      </c>
      <c r="D3993" s="3" t="s">
        <v>10744</v>
      </c>
      <c r="E3993" s="3" t="s">
        <v>10745</v>
      </c>
      <c r="F3993" s="3" t="s">
        <v>87</v>
      </c>
      <c r="G3993" s="3">
        <v>0</v>
      </c>
      <c r="H3993" s="3" t="s">
        <v>135</v>
      </c>
      <c r="I3993" s="4" t="str">
        <f ca="1">IFERROR(__xludf.DUMMYFUNCTION("REGEXREPLACE(F3994,""\D"", """")"),"7")</f>
        <v>7</v>
      </c>
    </row>
    <row r="3994" spans="1:9" ht="15.75" customHeight="1">
      <c r="A3994" s="1">
        <v>3993</v>
      </c>
      <c r="B3994" s="3">
        <v>3994</v>
      </c>
      <c r="C3994" s="3" t="s">
        <v>10746</v>
      </c>
      <c r="D3994" s="3" t="s">
        <v>10747</v>
      </c>
      <c r="E3994" s="3" t="s">
        <v>10748</v>
      </c>
      <c r="F3994" s="3" t="s">
        <v>316</v>
      </c>
      <c r="G3994" s="3">
        <v>20</v>
      </c>
      <c r="H3994" s="3" t="s">
        <v>2139</v>
      </c>
      <c r="I3994" s="4" t="str">
        <f ca="1">IFERROR(__xludf.DUMMYFUNCTION("REGEXREPLACE(F3995,""\D"", """")"),"10")</f>
        <v>10</v>
      </c>
    </row>
    <row r="3995" spans="1:9" ht="15.75" customHeight="1">
      <c r="A3995" s="1">
        <v>3994</v>
      </c>
      <c r="B3995" s="3">
        <v>3995</v>
      </c>
      <c r="C3995" s="3" t="s">
        <v>10749</v>
      </c>
      <c r="D3995" s="3" t="s">
        <v>10750</v>
      </c>
      <c r="E3995" s="3" t="s">
        <v>6550</v>
      </c>
      <c r="F3995" s="3">
        <v>0</v>
      </c>
      <c r="I3995" s="4" t="str">
        <f ca="1">IFERROR(__xludf.DUMMYFUNCTION("REGEXREPLACE(F3996,""\D"", """")"),"#VALUE!")</f>
        <v>#VALUE!</v>
      </c>
    </row>
    <row r="3996" spans="1:9" ht="15.75" customHeight="1">
      <c r="A3996" s="1">
        <v>3995</v>
      </c>
      <c r="B3996" s="3">
        <v>3996</v>
      </c>
      <c r="C3996" s="3" t="s">
        <v>10751</v>
      </c>
      <c r="D3996" s="3" t="s">
        <v>10752</v>
      </c>
      <c r="E3996" s="3" t="s">
        <v>10753</v>
      </c>
      <c r="F3996" s="3">
        <v>0</v>
      </c>
      <c r="I3996" s="4" t="str">
        <f ca="1">IFERROR(__xludf.DUMMYFUNCTION("REGEXREPLACE(F3997,""\D"", """")"),"#VALUE!")</f>
        <v>#VALUE!</v>
      </c>
    </row>
    <row r="3997" spans="1:9" ht="15.75" customHeight="1">
      <c r="A3997" s="1">
        <v>3996</v>
      </c>
      <c r="B3997" s="3">
        <v>3997</v>
      </c>
      <c r="C3997" s="3" t="s">
        <v>10754</v>
      </c>
      <c r="D3997" s="3" t="s">
        <v>10755</v>
      </c>
      <c r="E3997" s="3" t="s">
        <v>10756</v>
      </c>
      <c r="F3997" s="3">
        <v>0</v>
      </c>
      <c r="I3997" s="4" t="str">
        <f ca="1">IFERROR(__xludf.DUMMYFUNCTION("REGEXREPLACE(F3998,""\D"", """")"),"#VALUE!")</f>
        <v>#VALUE!</v>
      </c>
    </row>
    <row r="3998" spans="1:9" ht="15.75" customHeight="1">
      <c r="A3998" s="1">
        <v>3997</v>
      </c>
      <c r="B3998" s="3">
        <v>3998</v>
      </c>
      <c r="C3998" s="3" t="s">
        <v>10757</v>
      </c>
      <c r="D3998" s="3" t="s">
        <v>10758</v>
      </c>
      <c r="E3998" s="3" t="s">
        <v>10759</v>
      </c>
      <c r="F3998" s="3" t="s">
        <v>41</v>
      </c>
      <c r="G3998" s="3">
        <v>0</v>
      </c>
      <c r="H3998" s="3" t="s">
        <v>18</v>
      </c>
      <c r="I3998" s="4" t="str">
        <f ca="1">IFERROR(__xludf.DUMMYFUNCTION("REGEXREPLACE(F3999,""\D"", """")"),"11")</f>
        <v>11</v>
      </c>
    </row>
    <row r="3999" spans="1:9" ht="15.75" customHeight="1">
      <c r="A3999" s="1">
        <v>3998</v>
      </c>
      <c r="B3999" s="3">
        <v>3999</v>
      </c>
      <c r="C3999" s="3" t="s">
        <v>10760</v>
      </c>
      <c r="D3999" s="3" t="s">
        <v>10761</v>
      </c>
      <c r="E3999" s="3" t="s">
        <v>10762</v>
      </c>
      <c r="F3999" s="3" t="s">
        <v>61</v>
      </c>
      <c r="G3999" s="3">
        <v>0</v>
      </c>
      <c r="H3999" s="3" t="s">
        <v>933</v>
      </c>
      <c r="I3999" s="4" t="str">
        <f ca="1">IFERROR(__xludf.DUMMYFUNCTION("REGEXREPLACE(F4000,""\D"", """")"),"8")</f>
        <v>8</v>
      </c>
    </row>
    <row r="4000" spans="1:9" ht="15.75" customHeight="1">
      <c r="A4000" s="1">
        <v>3999</v>
      </c>
      <c r="B4000" s="3">
        <v>4000</v>
      </c>
      <c r="C4000" s="3" t="s">
        <v>10763</v>
      </c>
      <c r="D4000" s="3" t="s">
        <v>10764</v>
      </c>
      <c r="E4000" s="3" t="s">
        <v>21</v>
      </c>
      <c r="F4000" s="3">
        <v>0</v>
      </c>
      <c r="I4000" s="4" t="str">
        <f ca="1">IFERROR(__xludf.DUMMYFUNCTION("REGEXREPLACE(F4001,""\D"", """")"),"#VALUE!")</f>
        <v>#VALUE!</v>
      </c>
    </row>
    <row r="4001" spans="1:9" ht="15.75" customHeight="1">
      <c r="A4001" s="1">
        <v>4000</v>
      </c>
      <c r="B4001" s="3">
        <v>4001</v>
      </c>
      <c r="C4001" s="3" t="s">
        <v>10765</v>
      </c>
      <c r="D4001" s="3" t="s">
        <v>10766</v>
      </c>
      <c r="E4001" s="3" t="s">
        <v>3191</v>
      </c>
      <c r="F4001" s="3">
        <v>0</v>
      </c>
      <c r="I4001" s="4" t="str">
        <f ca="1">IFERROR(__xludf.DUMMYFUNCTION("REGEXREPLACE(F4002,""\D"", """")"),"#VALUE!")</f>
        <v>#VALUE!</v>
      </c>
    </row>
    <row r="4002" spans="1:9" ht="15.75" customHeight="1">
      <c r="A4002" s="1">
        <v>4001</v>
      </c>
      <c r="B4002" s="3">
        <v>4002</v>
      </c>
      <c r="C4002" s="3" t="s">
        <v>10767</v>
      </c>
      <c r="D4002" s="3" t="s">
        <v>10768</v>
      </c>
      <c r="E4002" s="3" t="s">
        <v>10769</v>
      </c>
      <c r="F4002" s="3">
        <v>0</v>
      </c>
      <c r="I4002" s="4" t="str">
        <f ca="1">IFERROR(__xludf.DUMMYFUNCTION("REGEXREPLACE(F4003,""\D"", """")"),"#VALUE!")</f>
        <v>#VALUE!</v>
      </c>
    </row>
    <row r="4003" spans="1:9" ht="15.75" customHeight="1">
      <c r="A4003" s="1">
        <v>4002</v>
      </c>
      <c r="B4003" s="3">
        <v>4003</v>
      </c>
      <c r="C4003" s="3" t="s">
        <v>10770</v>
      </c>
      <c r="D4003" s="3" t="s">
        <v>10771</v>
      </c>
      <c r="E4003" s="3" t="s">
        <v>21</v>
      </c>
      <c r="F4003" s="3">
        <v>0</v>
      </c>
      <c r="I4003" s="4" t="str">
        <f ca="1">IFERROR(__xludf.DUMMYFUNCTION("REGEXREPLACE(F4004,""\D"", """")"),"#VALUE!")</f>
        <v>#VALUE!</v>
      </c>
    </row>
    <row r="4004" spans="1:9" ht="15.75" customHeight="1">
      <c r="A4004" s="1">
        <v>4003</v>
      </c>
      <c r="B4004" s="3">
        <v>4004</v>
      </c>
      <c r="C4004" s="3" t="s">
        <v>10772</v>
      </c>
      <c r="D4004" s="3" t="s">
        <v>10773</v>
      </c>
      <c r="E4004" s="3" t="s">
        <v>10774</v>
      </c>
      <c r="F4004" s="3">
        <v>0</v>
      </c>
      <c r="I4004" s="4" t="str">
        <f ca="1">IFERROR(__xludf.DUMMYFUNCTION("REGEXREPLACE(F4005,""\D"", """")"),"#VALUE!")</f>
        <v>#VALUE!</v>
      </c>
    </row>
    <row r="4005" spans="1:9" ht="15.75" customHeight="1">
      <c r="A4005" s="1">
        <v>4004</v>
      </c>
      <c r="B4005" s="3">
        <v>4005</v>
      </c>
      <c r="C4005" s="3" t="s">
        <v>10775</v>
      </c>
      <c r="D4005" s="3" t="s">
        <v>10776</v>
      </c>
      <c r="E4005" s="3" t="s">
        <v>10777</v>
      </c>
      <c r="F4005" s="3">
        <v>0</v>
      </c>
      <c r="I4005" s="4" t="str">
        <f ca="1">IFERROR(__xludf.DUMMYFUNCTION("REGEXREPLACE(F4006,""\D"", """")"),"#VALUE!")</f>
        <v>#VALUE!</v>
      </c>
    </row>
    <row r="4006" spans="1:9" ht="15.75" customHeight="1">
      <c r="A4006" s="1">
        <v>4005</v>
      </c>
      <c r="B4006" s="3">
        <v>4006</v>
      </c>
      <c r="C4006" s="3" t="s">
        <v>10778</v>
      </c>
      <c r="D4006" s="3" t="s">
        <v>10779</v>
      </c>
      <c r="E4006" s="3" t="s">
        <v>10780</v>
      </c>
      <c r="F4006" s="3" t="s">
        <v>41</v>
      </c>
      <c r="G4006" s="3">
        <v>4</v>
      </c>
      <c r="H4006" s="3" t="s">
        <v>62</v>
      </c>
      <c r="I4006" s="4" t="str">
        <f ca="1">IFERROR(__xludf.DUMMYFUNCTION("REGEXREPLACE(F4007,""\D"", """")"),"11")</f>
        <v>11</v>
      </c>
    </row>
    <row r="4007" spans="1:9" ht="15.75" customHeight="1">
      <c r="A4007" s="1">
        <v>4006</v>
      </c>
      <c r="B4007" s="3">
        <v>4007</v>
      </c>
      <c r="C4007" s="3" t="s">
        <v>10781</v>
      </c>
      <c r="D4007" s="3" t="s">
        <v>10782</v>
      </c>
      <c r="E4007" s="3" t="s">
        <v>10783</v>
      </c>
      <c r="F4007" s="3" t="s">
        <v>166</v>
      </c>
      <c r="G4007" s="3">
        <v>13</v>
      </c>
      <c r="H4007" s="3" t="s">
        <v>235</v>
      </c>
      <c r="I4007" s="4" t="str">
        <f ca="1">IFERROR(__xludf.DUMMYFUNCTION("REGEXREPLACE(F4008,""\D"", """")"),"4")</f>
        <v>4</v>
      </c>
    </row>
    <row r="4008" spans="1:9" ht="15.75" customHeight="1">
      <c r="A4008" s="1">
        <v>4007</v>
      </c>
      <c r="B4008" s="3">
        <v>4008</v>
      </c>
      <c r="C4008" s="3" t="s">
        <v>10784</v>
      </c>
      <c r="D4008" s="3" t="s">
        <v>10785</v>
      </c>
      <c r="E4008" s="3" t="s">
        <v>10786</v>
      </c>
      <c r="F4008" s="3" t="s">
        <v>61</v>
      </c>
      <c r="G4008" s="3">
        <v>6</v>
      </c>
      <c r="H4008" s="3" t="s">
        <v>144</v>
      </c>
      <c r="I4008" s="4" t="str">
        <f ca="1">IFERROR(__xludf.DUMMYFUNCTION("REGEXREPLACE(F4009,""\D"", """")"),"8")</f>
        <v>8</v>
      </c>
    </row>
    <row r="4009" spans="1:9" ht="15.75" customHeight="1">
      <c r="A4009" s="1">
        <v>4008</v>
      </c>
      <c r="B4009" s="3">
        <v>4009</v>
      </c>
      <c r="C4009" s="3" t="s">
        <v>10787</v>
      </c>
      <c r="D4009" s="3" t="s">
        <v>10788</v>
      </c>
      <c r="E4009" s="3" t="s">
        <v>10789</v>
      </c>
      <c r="F4009" s="3">
        <v>0</v>
      </c>
      <c r="I4009" s="4" t="str">
        <f ca="1">IFERROR(__xludf.DUMMYFUNCTION("REGEXREPLACE(F4010,""\D"", """")"),"#VALUE!")</f>
        <v>#VALUE!</v>
      </c>
    </row>
    <row r="4010" spans="1:9" ht="15.75" customHeight="1">
      <c r="A4010" s="1">
        <v>4009</v>
      </c>
      <c r="B4010" s="3">
        <v>4010</v>
      </c>
      <c r="C4010" s="3" t="s">
        <v>10790</v>
      </c>
      <c r="D4010" s="3" t="s">
        <v>10791</v>
      </c>
      <c r="E4010" s="3" t="s">
        <v>21</v>
      </c>
      <c r="F4010" s="3">
        <v>0</v>
      </c>
      <c r="I4010" s="4" t="str">
        <f ca="1">IFERROR(__xludf.DUMMYFUNCTION("REGEXREPLACE(F4011,""\D"", """")"),"#VALUE!")</f>
        <v>#VALUE!</v>
      </c>
    </row>
    <row r="4011" spans="1:9" ht="15.75" customHeight="1">
      <c r="A4011" s="1">
        <v>4010</v>
      </c>
      <c r="B4011" s="3">
        <v>4011</v>
      </c>
      <c r="C4011" s="3" t="s">
        <v>10792</v>
      </c>
      <c r="D4011" s="3" t="s">
        <v>10793</v>
      </c>
      <c r="E4011" s="3" t="s">
        <v>10794</v>
      </c>
      <c r="F4011" s="3" t="s">
        <v>61</v>
      </c>
      <c r="G4011" s="3">
        <v>10</v>
      </c>
      <c r="H4011" s="3" t="s">
        <v>212</v>
      </c>
      <c r="I4011" s="4" t="str">
        <f ca="1">IFERROR(__xludf.DUMMYFUNCTION("REGEXREPLACE(F4012,""\D"", """")"),"8")</f>
        <v>8</v>
      </c>
    </row>
    <row r="4012" spans="1:9" ht="15.75" customHeight="1">
      <c r="A4012" s="1">
        <v>4011</v>
      </c>
      <c r="B4012" s="3">
        <v>4012</v>
      </c>
      <c r="C4012" s="3" t="s">
        <v>10795</v>
      </c>
      <c r="D4012" s="3" t="s">
        <v>10796</v>
      </c>
      <c r="E4012" s="3" t="s">
        <v>1644</v>
      </c>
      <c r="F4012" s="3">
        <v>0</v>
      </c>
      <c r="I4012" s="4" t="str">
        <f ca="1">IFERROR(__xludf.DUMMYFUNCTION("REGEXREPLACE(F4013,""\D"", """")"),"#VALUE!")</f>
        <v>#VALUE!</v>
      </c>
    </row>
    <row r="4013" spans="1:9" ht="15.75" customHeight="1">
      <c r="A4013" s="1">
        <v>4012</v>
      </c>
      <c r="B4013" s="3">
        <v>4013</v>
      </c>
      <c r="C4013" s="3" t="s">
        <v>10797</v>
      </c>
      <c r="D4013" s="3" t="s">
        <v>10798</v>
      </c>
      <c r="E4013" s="3" t="s">
        <v>10799</v>
      </c>
      <c r="F4013" s="3">
        <v>0</v>
      </c>
      <c r="I4013" s="4" t="str">
        <f ca="1">IFERROR(__xludf.DUMMYFUNCTION("REGEXREPLACE(F4014,""\D"", """")"),"#VALUE!")</f>
        <v>#VALUE!</v>
      </c>
    </row>
    <row r="4014" spans="1:9" ht="15.75" customHeight="1">
      <c r="A4014" s="1">
        <v>4013</v>
      </c>
      <c r="B4014" s="3">
        <v>4014</v>
      </c>
      <c r="C4014" s="3" t="s">
        <v>10800</v>
      </c>
      <c r="D4014" s="3" t="s">
        <v>10801</v>
      </c>
      <c r="E4014" s="3" t="s">
        <v>10802</v>
      </c>
      <c r="F4014" s="3">
        <v>0</v>
      </c>
      <c r="I4014" s="4" t="str">
        <f ca="1">IFERROR(__xludf.DUMMYFUNCTION("REGEXREPLACE(F4015,""\D"", """")"),"#VALUE!")</f>
        <v>#VALUE!</v>
      </c>
    </row>
    <row r="4015" spans="1:9" ht="15.75" customHeight="1">
      <c r="A4015" s="1">
        <v>4014</v>
      </c>
      <c r="B4015" s="3">
        <v>4015</v>
      </c>
      <c r="C4015" s="3" t="s">
        <v>10803</v>
      </c>
      <c r="D4015" s="3" t="s">
        <v>10804</v>
      </c>
      <c r="E4015" s="3" t="s">
        <v>10805</v>
      </c>
      <c r="F4015" s="3" t="s">
        <v>429</v>
      </c>
      <c r="G4015" s="3">
        <v>8</v>
      </c>
      <c r="H4015" s="3" t="s">
        <v>772</v>
      </c>
      <c r="I4015" s="4" t="str">
        <f ca="1">IFERROR(__xludf.DUMMYFUNCTION("REGEXREPLACE(F4016,""\D"", """")"),"20")</f>
        <v>20</v>
      </c>
    </row>
    <row r="4016" spans="1:9" ht="15.75" customHeight="1">
      <c r="A4016" s="1">
        <v>4015</v>
      </c>
      <c r="B4016" s="3">
        <v>4016</v>
      </c>
      <c r="C4016" s="3" t="s">
        <v>10806</v>
      </c>
      <c r="D4016" s="3" t="s">
        <v>10807</v>
      </c>
      <c r="E4016" s="3" t="s">
        <v>10808</v>
      </c>
      <c r="F4016" s="3">
        <v>0</v>
      </c>
      <c r="I4016" s="4" t="str">
        <f ca="1">IFERROR(__xludf.DUMMYFUNCTION("REGEXREPLACE(F4017,""\D"", """")"),"#VALUE!")</f>
        <v>#VALUE!</v>
      </c>
    </row>
    <row r="4017" spans="1:9" ht="15.75" customHeight="1">
      <c r="A4017" s="1">
        <v>4016</v>
      </c>
      <c r="B4017" s="3">
        <v>4017</v>
      </c>
      <c r="C4017" s="3" t="s">
        <v>10809</v>
      </c>
      <c r="D4017" s="3" t="s">
        <v>10810</v>
      </c>
      <c r="E4017" s="3" t="s">
        <v>10811</v>
      </c>
      <c r="F4017" s="3">
        <v>0</v>
      </c>
      <c r="I4017" s="4" t="str">
        <f ca="1">IFERROR(__xludf.DUMMYFUNCTION("REGEXREPLACE(F4018,""\D"", """")"),"#VALUE!")</f>
        <v>#VALUE!</v>
      </c>
    </row>
    <row r="4018" spans="1:9" ht="15.75" customHeight="1">
      <c r="A4018" s="1">
        <v>4017</v>
      </c>
      <c r="B4018" s="3">
        <v>4018</v>
      </c>
      <c r="C4018" s="3" t="s">
        <v>10812</v>
      </c>
      <c r="D4018" s="3" t="s">
        <v>10813</v>
      </c>
      <c r="E4018" s="3" t="s">
        <v>8920</v>
      </c>
      <c r="F4018" s="3">
        <v>0</v>
      </c>
      <c r="I4018" s="4" t="str">
        <f ca="1">IFERROR(__xludf.DUMMYFUNCTION("REGEXREPLACE(F4019,""\D"", """")"),"#VALUE!")</f>
        <v>#VALUE!</v>
      </c>
    </row>
    <row r="4019" spans="1:9" ht="15.75" customHeight="1">
      <c r="A4019" s="1">
        <v>4018</v>
      </c>
      <c r="B4019" s="3">
        <v>4019</v>
      </c>
      <c r="C4019" s="3" t="s">
        <v>10814</v>
      </c>
      <c r="D4019" s="3" t="s">
        <v>10815</v>
      </c>
      <c r="E4019" s="3" t="s">
        <v>21</v>
      </c>
      <c r="F4019" s="3">
        <v>0</v>
      </c>
      <c r="I4019" s="4" t="str">
        <f ca="1">IFERROR(__xludf.DUMMYFUNCTION("REGEXREPLACE(F4020,""\D"", """")"),"#VALUE!")</f>
        <v>#VALUE!</v>
      </c>
    </row>
    <row r="4020" spans="1:9" ht="15.75" customHeight="1">
      <c r="A4020" s="1">
        <v>4019</v>
      </c>
      <c r="B4020" s="3">
        <v>4020</v>
      </c>
      <c r="C4020" s="3" t="s">
        <v>10816</v>
      </c>
      <c r="D4020" s="3" t="s">
        <v>10817</v>
      </c>
      <c r="E4020" s="3" t="s">
        <v>10818</v>
      </c>
      <c r="F4020" s="3">
        <v>0</v>
      </c>
      <c r="I4020" s="4" t="str">
        <f ca="1">IFERROR(__xludf.DUMMYFUNCTION("REGEXREPLACE(F4021,""\D"", """")"),"#VALUE!")</f>
        <v>#VALUE!</v>
      </c>
    </row>
    <row r="4021" spans="1:9" ht="15.75" customHeight="1">
      <c r="A4021" s="1">
        <v>4020</v>
      </c>
      <c r="B4021" s="3">
        <v>4021</v>
      </c>
      <c r="C4021" s="3" t="s">
        <v>10819</v>
      </c>
      <c r="D4021" s="3" t="s">
        <v>10820</v>
      </c>
      <c r="E4021" s="3" t="s">
        <v>21</v>
      </c>
      <c r="F4021" s="3">
        <v>0</v>
      </c>
      <c r="I4021" s="4" t="str">
        <f ca="1">IFERROR(__xludf.DUMMYFUNCTION("REGEXREPLACE(F4022,""\D"", """")"),"#VALUE!")</f>
        <v>#VALUE!</v>
      </c>
    </row>
    <row r="4022" spans="1:9" ht="15.75" customHeight="1">
      <c r="A4022" s="1">
        <v>4021</v>
      </c>
      <c r="B4022" s="3">
        <v>4022</v>
      </c>
      <c r="C4022" s="3" t="s">
        <v>10821</v>
      </c>
      <c r="D4022" s="3" t="s">
        <v>10822</v>
      </c>
      <c r="E4022" s="3" t="s">
        <v>21</v>
      </c>
      <c r="F4022" s="3">
        <v>0</v>
      </c>
      <c r="I4022" s="4" t="str">
        <f ca="1">IFERROR(__xludf.DUMMYFUNCTION("REGEXREPLACE(F4023,""\D"", """")"),"#VALUE!")</f>
        <v>#VALUE!</v>
      </c>
    </row>
    <row r="4023" spans="1:9" ht="15.75" customHeight="1">
      <c r="A4023" s="1">
        <v>4022</v>
      </c>
      <c r="B4023" s="3">
        <v>4023</v>
      </c>
      <c r="C4023" s="3" t="s">
        <v>10823</v>
      </c>
      <c r="D4023" s="3" t="s">
        <v>10824</v>
      </c>
      <c r="E4023" s="3" t="s">
        <v>21</v>
      </c>
      <c r="F4023" s="3">
        <v>0</v>
      </c>
      <c r="I4023" s="4" t="str">
        <f ca="1">IFERROR(__xludf.DUMMYFUNCTION("REGEXREPLACE(F4024,""\D"", """")"),"#VALUE!")</f>
        <v>#VALUE!</v>
      </c>
    </row>
    <row r="4024" spans="1:9" ht="15.75" customHeight="1">
      <c r="A4024" s="1">
        <v>4023</v>
      </c>
      <c r="B4024" s="3">
        <v>4024</v>
      </c>
      <c r="C4024" s="3" t="s">
        <v>10825</v>
      </c>
      <c r="D4024" s="3" t="s">
        <v>10826</v>
      </c>
      <c r="E4024" s="3" t="s">
        <v>21</v>
      </c>
      <c r="F4024" s="3">
        <v>0</v>
      </c>
      <c r="I4024" s="4" t="str">
        <f ca="1">IFERROR(__xludf.DUMMYFUNCTION("REGEXREPLACE(F4025,""\D"", """")"),"#VALUE!")</f>
        <v>#VALUE!</v>
      </c>
    </row>
    <row r="4025" spans="1:9" ht="15.75" customHeight="1">
      <c r="A4025" s="1">
        <v>4024</v>
      </c>
      <c r="B4025" s="3">
        <v>4025</v>
      </c>
      <c r="C4025" s="3" t="s">
        <v>10827</v>
      </c>
      <c r="D4025" s="3" t="s">
        <v>10828</v>
      </c>
      <c r="E4025" s="3" t="s">
        <v>21</v>
      </c>
      <c r="F4025" s="3">
        <v>0</v>
      </c>
      <c r="I4025" s="4" t="str">
        <f ca="1">IFERROR(__xludf.DUMMYFUNCTION("REGEXREPLACE(F4026,""\D"", """")"),"#VALUE!")</f>
        <v>#VALUE!</v>
      </c>
    </row>
    <row r="4026" spans="1:9" ht="15.75" customHeight="1">
      <c r="A4026" s="1">
        <v>4025</v>
      </c>
      <c r="B4026" s="3">
        <v>4026</v>
      </c>
      <c r="C4026" s="3" t="s">
        <v>10829</v>
      </c>
      <c r="D4026" s="3" t="s">
        <v>10830</v>
      </c>
      <c r="E4026" s="3" t="s">
        <v>10831</v>
      </c>
      <c r="F4026" s="3">
        <v>0</v>
      </c>
      <c r="I4026" s="4" t="str">
        <f ca="1">IFERROR(__xludf.DUMMYFUNCTION("REGEXREPLACE(F4027,""\D"", """")"),"#VALUE!")</f>
        <v>#VALUE!</v>
      </c>
    </row>
    <row r="4027" spans="1:9" ht="15.75" customHeight="1">
      <c r="A4027" s="1">
        <v>4026</v>
      </c>
      <c r="B4027" s="3">
        <v>4027</v>
      </c>
      <c r="C4027" s="3" t="s">
        <v>10832</v>
      </c>
      <c r="D4027" s="3" t="s">
        <v>10833</v>
      </c>
      <c r="E4027" s="3" t="s">
        <v>21</v>
      </c>
      <c r="F4027" s="3">
        <v>0</v>
      </c>
      <c r="I4027" s="4" t="str">
        <f ca="1">IFERROR(__xludf.DUMMYFUNCTION("REGEXREPLACE(F4028,""\D"", """")"),"#VALUE!")</f>
        <v>#VALUE!</v>
      </c>
    </row>
    <row r="4028" spans="1:9" ht="15.75" customHeight="1">
      <c r="A4028" s="1">
        <v>4027</v>
      </c>
      <c r="B4028" s="3">
        <v>4028</v>
      </c>
      <c r="C4028" s="3" t="s">
        <v>10834</v>
      </c>
      <c r="D4028" s="3" t="s">
        <v>10835</v>
      </c>
      <c r="E4028" s="3" t="s">
        <v>21</v>
      </c>
      <c r="F4028" s="3">
        <v>0</v>
      </c>
      <c r="I4028" s="4" t="str">
        <f ca="1">IFERROR(__xludf.DUMMYFUNCTION("REGEXREPLACE(F4029,""\D"", """")"),"#VALUE!")</f>
        <v>#VALUE!</v>
      </c>
    </row>
    <row r="4029" spans="1:9" ht="15.75" customHeight="1">
      <c r="A4029" s="1">
        <v>4028</v>
      </c>
      <c r="B4029" s="3">
        <v>4029</v>
      </c>
      <c r="C4029" s="3" t="s">
        <v>10836</v>
      </c>
      <c r="D4029" s="3" t="s">
        <v>10837</v>
      </c>
      <c r="E4029" s="3" t="s">
        <v>10838</v>
      </c>
      <c r="F4029" s="3">
        <v>0</v>
      </c>
      <c r="I4029" s="4" t="str">
        <f ca="1">IFERROR(__xludf.DUMMYFUNCTION("REGEXREPLACE(F4030,""\D"", """")"),"#VALUE!")</f>
        <v>#VALUE!</v>
      </c>
    </row>
    <row r="4030" spans="1:9" ht="15.75" customHeight="1">
      <c r="A4030" s="1">
        <v>4029</v>
      </c>
      <c r="B4030" s="3">
        <v>4030</v>
      </c>
      <c r="C4030" s="3" t="s">
        <v>10839</v>
      </c>
      <c r="D4030" s="3" t="s">
        <v>10840</v>
      </c>
      <c r="E4030" s="3" t="s">
        <v>21</v>
      </c>
      <c r="F4030" s="3">
        <v>0</v>
      </c>
      <c r="I4030" s="4" t="str">
        <f ca="1">IFERROR(__xludf.DUMMYFUNCTION("REGEXREPLACE(F4031,""\D"", """")"),"#VALUE!")</f>
        <v>#VALUE!</v>
      </c>
    </row>
    <row r="4031" spans="1:9" ht="15.75" customHeight="1">
      <c r="A4031" s="1">
        <v>4030</v>
      </c>
      <c r="B4031" s="3">
        <v>4031</v>
      </c>
      <c r="C4031" s="3" t="s">
        <v>10841</v>
      </c>
      <c r="D4031" s="3" t="s">
        <v>10842</v>
      </c>
      <c r="E4031" s="3" t="s">
        <v>10843</v>
      </c>
      <c r="F4031" s="3">
        <v>0</v>
      </c>
      <c r="I4031" s="4" t="str">
        <f ca="1">IFERROR(__xludf.DUMMYFUNCTION("REGEXREPLACE(F4032,""\D"", """")"),"#VALUE!")</f>
        <v>#VALUE!</v>
      </c>
    </row>
    <row r="4032" spans="1:9" ht="15.75" customHeight="1">
      <c r="A4032" s="1">
        <v>4031</v>
      </c>
      <c r="B4032" s="3">
        <v>4032</v>
      </c>
      <c r="C4032" s="3" t="s">
        <v>10844</v>
      </c>
      <c r="D4032" s="3" t="s">
        <v>10845</v>
      </c>
      <c r="E4032" s="3" t="s">
        <v>21</v>
      </c>
      <c r="F4032" s="3">
        <v>0</v>
      </c>
      <c r="I4032" s="4" t="str">
        <f ca="1">IFERROR(__xludf.DUMMYFUNCTION("REGEXREPLACE(F4033,""\D"", """")"),"#VALUE!")</f>
        <v>#VALUE!</v>
      </c>
    </row>
    <row r="4033" spans="1:9" ht="15.75" customHeight="1">
      <c r="A4033" s="1">
        <v>4032</v>
      </c>
      <c r="B4033" s="3">
        <v>4033</v>
      </c>
      <c r="C4033" s="3" t="s">
        <v>10846</v>
      </c>
      <c r="D4033" s="3" t="s">
        <v>10847</v>
      </c>
      <c r="E4033" s="3" t="s">
        <v>21</v>
      </c>
      <c r="F4033" s="3">
        <v>0</v>
      </c>
      <c r="I4033" s="4" t="str">
        <f ca="1">IFERROR(__xludf.DUMMYFUNCTION("REGEXREPLACE(F4034,""\D"", """")"),"#VALUE!")</f>
        <v>#VALUE!</v>
      </c>
    </row>
    <row r="4034" spans="1:9" ht="15.75" customHeight="1">
      <c r="A4034" s="1">
        <v>4033</v>
      </c>
      <c r="B4034" s="3">
        <v>4034</v>
      </c>
      <c r="C4034" s="3" t="s">
        <v>10848</v>
      </c>
      <c r="D4034" s="3" t="s">
        <v>10849</v>
      </c>
      <c r="E4034" s="3" t="s">
        <v>10850</v>
      </c>
      <c r="F4034" s="3" t="s">
        <v>41</v>
      </c>
      <c r="G4034" s="3">
        <v>9</v>
      </c>
      <c r="H4034" s="3" t="s">
        <v>76</v>
      </c>
      <c r="I4034" s="4" t="str">
        <f ca="1">IFERROR(__xludf.DUMMYFUNCTION("REGEXREPLACE(F4035,""\D"", """")"),"11")</f>
        <v>11</v>
      </c>
    </row>
    <row r="4035" spans="1:9" ht="15.75" customHeight="1">
      <c r="A4035" s="1">
        <v>4034</v>
      </c>
      <c r="B4035" s="3">
        <v>4035</v>
      </c>
      <c r="C4035" s="3" t="s">
        <v>10851</v>
      </c>
      <c r="D4035" s="3" t="s">
        <v>10852</v>
      </c>
      <c r="E4035" s="3" t="s">
        <v>10853</v>
      </c>
      <c r="F4035" s="3" t="s">
        <v>4348</v>
      </c>
      <c r="G4035" s="3">
        <v>2</v>
      </c>
      <c r="H4035" s="3" t="s">
        <v>6518</v>
      </c>
      <c r="I4035" s="4" t="str">
        <f ca="1">IFERROR(__xludf.DUMMYFUNCTION("REGEXREPLACE(F4036,""\D"", """")"),"65")</f>
        <v>65</v>
      </c>
    </row>
    <row r="4036" spans="1:9" ht="15.75" customHeight="1">
      <c r="A4036" s="1">
        <v>4035</v>
      </c>
      <c r="B4036" s="3">
        <v>4036</v>
      </c>
      <c r="C4036" s="3" t="s">
        <v>10854</v>
      </c>
      <c r="D4036" s="3" t="s">
        <v>10855</v>
      </c>
      <c r="E4036" s="3" t="s">
        <v>10856</v>
      </c>
      <c r="F4036" s="3">
        <v>0</v>
      </c>
      <c r="I4036" s="4" t="str">
        <f ca="1">IFERROR(__xludf.DUMMYFUNCTION("REGEXREPLACE(F4037,""\D"", """")"),"#VALUE!")</f>
        <v>#VALUE!</v>
      </c>
    </row>
    <row r="4037" spans="1:9" ht="15.75" customHeight="1">
      <c r="A4037" s="1">
        <v>4036</v>
      </c>
      <c r="B4037" s="3">
        <v>4037</v>
      </c>
      <c r="C4037" s="3" t="s">
        <v>10857</v>
      </c>
      <c r="D4037" s="3" t="s">
        <v>10858</v>
      </c>
      <c r="E4037" s="3" t="s">
        <v>21</v>
      </c>
      <c r="F4037" s="3">
        <v>0</v>
      </c>
      <c r="I4037" s="4" t="str">
        <f ca="1">IFERROR(__xludf.DUMMYFUNCTION("REGEXREPLACE(F4038,""\D"", """")"),"#VALUE!")</f>
        <v>#VALUE!</v>
      </c>
    </row>
    <row r="4038" spans="1:9" ht="15.75" customHeight="1">
      <c r="A4038" s="1">
        <v>4037</v>
      </c>
      <c r="B4038" s="3">
        <v>4038</v>
      </c>
      <c r="C4038" s="3" t="s">
        <v>10859</v>
      </c>
      <c r="D4038" s="3" t="s">
        <v>10860</v>
      </c>
      <c r="E4038" s="3" t="s">
        <v>10861</v>
      </c>
      <c r="F4038" s="3">
        <v>0</v>
      </c>
      <c r="I4038" s="4" t="str">
        <f ca="1">IFERROR(__xludf.DUMMYFUNCTION("REGEXREPLACE(F4039,""\D"", """")"),"#VALUE!")</f>
        <v>#VALUE!</v>
      </c>
    </row>
    <row r="4039" spans="1:9" ht="15.75" customHeight="1">
      <c r="A4039" s="1">
        <v>4038</v>
      </c>
      <c r="B4039" s="3">
        <v>4039</v>
      </c>
      <c r="C4039" s="3" t="s">
        <v>10862</v>
      </c>
      <c r="D4039" s="3" t="s">
        <v>10863</v>
      </c>
      <c r="E4039" s="3" t="s">
        <v>10864</v>
      </c>
      <c r="F4039" s="3" t="s">
        <v>3188</v>
      </c>
      <c r="G4039" s="3">
        <v>49</v>
      </c>
      <c r="H4039" s="3" t="s">
        <v>2570</v>
      </c>
      <c r="I4039" s="4" t="str">
        <f ca="1">IFERROR(__xludf.DUMMYFUNCTION("REGEXREPLACE(F4040,""\D"", """")"),"28")</f>
        <v>28</v>
      </c>
    </row>
    <row r="4040" spans="1:9" ht="15.75" customHeight="1">
      <c r="A4040" s="1">
        <v>4039</v>
      </c>
      <c r="B4040" s="3">
        <v>4040</v>
      </c>
      <c r="C4040" s="3" t="s">
        <v>10865</v>
      </c>
      <c r="D4040" s="3" t="s">
        <v>10866</v>
      </c>
      <c r="E4040" s="3" t="s">
        <v>21</v>
      </c>
      <c r="F4040" s="3">
        <v>0</v>
      </c>
      <c r="I4040" s="4" t="str">
        <f ca="1">IFERROR(__xludf.DUMMYFUNCTION("REGEXREPLACE(F4041,""\D"", """")"),"#VALUE!")</f>
        <v>#VALUE!</v>
      </c>
    </row>
    <row r="4041" spans="1:9" ht="15.75" customHeight="1">
      <c r="A4041" s="1">
        <v>4040</v>
      </c>
      <c r="B4041" s="3">
        <v>4041</v>
      </c>
      <c r="C4041" s="3" t="s">
        <v>10867</v>
      </c>
      <c r="D4041" s="3" t="s">
        <v>10868</v>
      </c>
      <c r="E4041" s="3" t="s">
        <v>10869</v>
      </c>
      <c r="F4041" s="3" t="s">
        <v>263</v>
      </c>
      <c r="G4041" s="3">
        <v>2</v>
      </c>
      <c r="H4041" s="3" t="s">
        <v>933</v>
      </c>
      <c r="I4041" s="4" t="str">
        <f ca="1">IFERROR(__xludf.DUMMYFUNCTION("REGEXREPLACE(F4042,""\D"", """")"),"6")</f>
        <v>6</v>
      </c>
    </row>
    <row r="4042" spans="1:9" ht="15.75" customHeight="1">
      <c r="A4042" s="1">
        <v>4041</v>
      </c>
      <c r="B4042" s="3">
        <v>4042</v>
      </c>
      <c r="C4042" s="3" t="s">
        <v>10870</v>
      </c>
      <c r="D4042" s="3" t="s">
        <v>10871</v>
      </c>
      <c r="E4042" s="3" t="s">
        <v>21</v>
      </c>
      <c r="F4042" s="3">
        <v>0</v>
      </c>
      <c r="I4042" s="4" t="str">
        <f ca="1">IFERROR(__xludf.DUMMYFUNCTION("REGEXREPLACE(F4043,""\D"", """")"),"#VALUE!")</f>
        <v>#VALUE!</v>
      </c>
    </row>
    <row r="4043" spans="1:9" ht="15.75" customHeight="1">
      <c r="A4043" s="1">
        <v>4042</v>
      </c>
      <c r="B4043" s="3">
        <v>4043</v>
      </c>
      <c r="C4043" s="3" t="s">
        <v>10872</v>
      </c>
      <c r="D4043" s="3" t="s">
        <v>10873</v>
      </c>
      <c r="E4043" s="3" t="s">
        <v>10874</v>
      </c>
      <c r="F4043" s="3">
        <v>0</v>
      </c>
      <c r="I4043" s="4" t="str">
        <f ca="1">IFERROR(__xludf.DUMMYFUNCTION("REGEXREPLACE(F4044,""\D"", """")"),"#VALUE!")</f>
        <v>#VALUE!</v>
      </c>
    </row>
    <row r="4044" spans="1:9" ht="15.75" customHeight="1">
      <c r="A4044" s="1">
        <v>4043</v>
      </c>
      <c r="B4044" s="3">
        <v>4044</v>
      </c>
      <c r="C4044" s="3" t="s">
        <v>10875</v>
      </c>
      <c r="D4044" s="3" t="s">
        <v>10876</v>
      </c>
      <c r="E4044" s="3" t="s">
        <v>10877</v>
      </c>
      <c r="F4044" s="3" t="s">
        <v>87</v>
      </c>
      <c r="G4044" s="3">
        <v>3</v>
      </c>
      <c r="H4044" s="3" t="s">
        <v>88</v>
      </c>
      <c r="I4044" s="4" t="str">
        <f ca="1">IFERROR(__xludf.DUMMYFUNCTION("REGEXREPLACE(F4045,""\D"", """")"),"7")</f>
        <v>7</v>
      </c>
    </row>
    <row r="4045" spans="1:9" ht="15.75" customHeight="1">
      <c r="A4045" s="1">
        <v>4044</v>
      </c>
      <c r="B4045" s="3">
        <v>4045</v>
      </c>
      <c r="C4045" s="3" t="s">
        <v>10878</v>
      </c>
      <c r="D4045" s="3" t="s">
        <v>10879</v>
      </c>
      <c r="E4045" s="3" t="s">
        <v>10880</v>
      </c>
      <c r="F4045" s="3" t="s">
        <v>1818</v>
      </c>
      <c r="G4045" s="3">
        <v>11</v>
      </c>
      <c r="H4045" s="3" t="s">
        <v>3037</v>
      </c>
      <c r="I4045" s="4" t="str">
        <f ca="1">IFERROR(__xludf.DUMMYFUNCTION("REGEXREPLACE(F4046,""\D"", """")"),"37")</f>
        <v>37</v>
      </c>
    </row>
    <row r="4046" spans="1:9" ht="15.75" customHeight="1">
      <c r="A4046" s="1">
        <v>4045</v>
      </c>
      <c r="B4046" s="3">
        <v>4046</v>
      </c>
      <c r="C4046" s="3" t="s">
        <v>10881</v>
      </c>
      <c r="D4046" s="3" t="s">
        <v>10882</v>
      </c>
      <c r="E4046" s="3" t="s">
        <v>10883</v>
      </c>
      <c r="F4046" s="3" t="s">
        <v>17</v>
      </c>
      <c r="G4046" s="3">
        <v>4</v>
      </c>
      <c r="H4046" s="3" t="s">
        <v>399</v>
      </c>
      <c r="I4046" s="4" t="str">
        <f ca="1">IFERROR(__xludf.DUMMYFUNCTION("REGEXREPLACE(F4047,""\D"", """")"),"9")</f>
        <v>9</v>
      </c>
    </row>
    <row r="4047" spans="1:9" ht="15.75" customHeight="1">
      <c r="A4047" s="1">
        <v>4046</v>
      </c>
      <c r="B4047" s="3">
        <v>4047</v>
      </c>
      <c r="C4047" s="3" t="s">
        <v>10884</v>
      </c>
      <c r="D4047" s="3" t="s">
        <v>10885</v>
      </c>
      <c r="E4047" s="3" t="s">
        <v>10886</v>
      </c>
      <c r="F4047" s="3" t="s">
        <v>95</v>
      </c>
      <c r="G4047" s="3">
        <v>0</v>
      </c>
      <c r="H4047" s="3" t="s">
        <v>144</v>
      </c>
      <c r="I4047" s="4" t="str">
        <f ca="1">IFERROR(__xludf.DUMMYFUNCTION("REGEXREPLACE(F4048,""\D"", """")"),"14")</f>
        <v>14</v>
      </c>
    </row>
    <row r="4048" spans="1:9" ht="15.75" customHeight="1">
      <c r="A4048" s="1">
        <v>4047</v>
      </c>
      <c r="B4048" s="3">
        <v>4048</v>
      </c>
      <c r="C4048" s="3" t="s">
        <v>10887</v>
      </c>
      <c r="D4048" s="3" t="s">
        <v>10888</v>
      </c>
      <c r="E4048" s="3" t="s">
        <v>10889</v>
      </c>
      <c r="F4048" s="3">
        <v>0</v>
      </c>
      <c r="I4048" s="4" t="str">
        <f ca="1">IFERROR(__xludf.DUMMYFUNCTION("REGEXREPLACE(F4049,""\D"", """")"),"#VALUE!")</f>
        <v>#VALUE!</v>
      </c>
    </row>
    <row r="4049" spans="1:9" ht="15.75" customHeight="1">
      <c r="A4049" s="1">
        <v>4048</v>
      </c>
      <c r="B4049" s="3">
        <v>4049</v>
      </c>
      <c r="C4049" s="3" t="s">
        <v>10890</v>
      </c>
      <c r="D4049" s="3" t="s">
        <v>10891</v>
      </c>
      <c r="E4049" s="3" t="s">
        <v>10892</v>
      </c>
      <c r="F4049" s="3" t="s">
        <v>263</v>
      </c>
      <c r="G4049" s="3">
        <v>11</v>
      </c>
      <c r="H4049" s="3" t="s">
        <v>235</v>
      </c>
      <c r="I4049" s="4" t="str">
        <f ca="1">IFERROR(__xludf.DUMMYFUNCTION("REGEXREPLACE(F4050,""\D"", """")"),"6")</f>
        <v>6</v>
      </c>
    </row>
    <row r="4050" spans="1:9" ht="15.75" customHeight="1">
      <c r="A4050" s="1">
        <v>4049</v>
      </c>
      <c r="B4050" s="3">
        <v>4050</v>
      </c>
      <c r="C4050" s="3" t="s">
        <v>10893</v>
      </c>
      <c r="D4050" s="3" t="s">
        <v>10894</v>
      </c>
      <c r="E4050" s="3" t="s">
        <v>10895</v>
      </c>
      <c r="F4050" s="3" t="s">
        <v>606</v>
      </c>
      <c r="G4050" s="3">
        <v>26</v>
      </c>
      <c r="H4050" s="3" t="s">
        <v>6730</v>
      </c>
      <c r="I4050" s="4" t="str">
        <f ca="1">IFERROR(__xludf.DUMMYFUNCTION("REGEXREPLACE(F4051,""\D"", """")"),"16")</f>
        <v>16</v>
      </c>
    </row>
    <row r="4051" spans="1:9" ht="15.75" customHeight="1">
      <c r="A4051" s="1">
        <v>4050</v>
      </c>
      <c r="B4051" s="3">
        <v>4051</v>
      </c>
      <c r="C4051" s="3" t="s">
        <v>10896</v>
      </c>
      <c r="D4051" s="3" t="s">
        <v>10897</v>
      </c>
      <c r="E4051" s="3" t="s">
        <v>10898</v>
      </c>
      <c r="F4051" s="3">
        <v>0</v>
      </c>
      <c r="I4051" s="4" t="str">
        <f ca="1">IFERROR(__xludf.DUMMYFUNCTION("REGEXREPLACE(F4052,""\D"", """")"),"#VALUE!")</f>
        <v>#VALUE!</v>
      </c>
    </row>
    <row r="4052" spans="1:9" ht="15.75" customHeight="1">
      <c r="A4052" s="1">
        <v>4051</v>
      </c>
      <c r="B4052" s="3">
        <v>4052</v>
      </c>
      <c r="C4052" s="3" t="s">
        <v>10899</v>
      </c>
      <c r="D4052" s="3" t="s">
        <v>10900</v>
      </c>
      <c r="E4052" s="3" t="s">
        <v>10901</v>
      </c>
      <c r="F4052" s="3" t="s">
        <v>10902</v>
      </c>
      <c r="G4052" s="3">
        <v>0</v>
      </c>
      <c r="H4052" s="3" t="s">
        <v>10903</v>
      </c>
      <c r="I4052" s="4" t="str">
        <f ca="1">IFERROR(__xludf.DUMMYFUNCTION("REGEXREPLACE(F4053,""\D"", """")"),"190")</f>
        <v>190</v>
      </c>
    </row>
    <row r="4053" spans="1:9" ht="15.75" customHeight="1">
      <c r="A4053" s="1">
        <v>4052</v>
      </c>
      <c r="B4053" s="3">
        <v>4053</v>
      </c>
      <c r="C4053" s="3" t="s">
        <v>10904</v>
      </c>
      <c r="D4053" s="3" t="s">
        <v>10905</v>
      </c>
      <c r="E4053" s="3" t="s">
        <v>10906</v>
      </c>
      <c r="F4053" s="3" t="s">
        <v>166</v>
      </c>
      <c r="G4053" s="3">
        <v>13</v>
      </c>
      <c r="H4053" s="3" t="s">
        <v>235</v>
      </c>
      <c r="I4053" s="4" t="str">
        <f ca="1">IFERROR(__xludf.DUMMYFUNCTION("REGEXREPLACE(F4054,""\D"", """")"),"4")</f>
        <v>4</v>
      </c>
    </row>
    <row r="4054" spans="1:9" ht="15.75" customHeight="1">
      <c r="A4054" s="1">
        <v>4053</v>
      </c>
      <c r="B4054" s="3">
        <v>4054</v>
      </c>
      <c r="C4054" s="3" t="s">
        <v>10907</v>
      </c>
      <c r="D4054" s="3" t="s">
        <v>10908</v>
      </c>
      <c r="E4054" s="3" t="s">
        <v>10909</v>
      </c>
      <c r="F4054" s="3">
        <v>0</v>
      </c>
      <c r="I4054" s="4" t="str">
        <f ca="1">IFERROR(__xludf.DUMMYFUNCTION("REGEXREPLACE(F4055,""\D"", """")"),"#VALUE!")</f>
        <v>#VALUE!</v>
      </c>
    </row>
    <row r="4055" spans="1:9" ht="15.75" customHeight="1">
      <c r="A4055" s="1">
        <v>4054</v>
      </c>
      <c r="B4055" s="3">
        <v>4055</v>
      </c>
      <c r="C4055" s="3" t="s">
        <v>10910</v>
      </c>
      <c r="D4055" s="3" t="s">
        <v>10911</v>
      </c>
      <c r="E4055" s="3" t="s">
        <v>21</v>
      </c>
      <c r="F4055" s="3">
        <v>0</v>
      </c>
      <c r="I4055" s="4" t="str">
        <f ca="1">IFERROR(__xludf.DUMMYFUNCTION("REGEXREPLACE(F4056,""\D"", """")"),"#VALUE!")</f>
        <v>#VALUE!</v>
      </c>
    </row>
    <row r="4056" spans="1:9" ht="15.75" customHeight="1">
      <c r="A4056" s="1">
        <v>4055</v>
      </c>
      <c r="B4056" s="3">
        <v>4056</v>
      </c>
      <c r="C4056" s="3" t="s">
        <v>10912</v>
      </c>
      <c r="D4056" s="3" t="s">
        <v>10913</v>
      </c>
      <c r="E4056" s="3" t="s">
        <v>10914</v>
      </c>
      <c r="F4056" s="3" t="s">
        <v>166</v>
      </c>
      <c r="G4056" s="3">
        <v>3</v>
      </c>
      <c r="H4056" s="3" t="s">
        <v>135</v>
      </c>
      <c r="I4056" s="4" t="str">
        <f ca="1">IFERROR(__xludf.DUMMYFUNCTION("REGEXREPLACE(F4057,""\D"", """")"),"4")</f>
        <v>4</v>
      </c>
    </row>
    <row r="4057" spans="1:9" ht="15.75" customHeight="1">
      <c r="A4057" s="1">
        <v>4056</v>
      </c>
      <c r="B4057" s="3">
        <v>4057</v>
      </c>
      <c r="C4057" s="3" t="s">
        <v>10915</v>
      </c>
      <c r="D4057" s="3" t="s">
        <v>10916</v>
      </c>
      <c r="E4057" s="3" t="s">
        <v>21</v>
      </c>
      <c r="F4057" s="3">
        <v>0</v>
      </c>
      <c r="I4057" s="4" t="str">
        <f ca="1">IFERROR(__xludf.DUMMYFUNCTION("REGEXREPLACE(F4058,""\D"", """")"),"#VALUE!")</f>
        <v>#VALUE!</v>
      </c>
    </row>
    <row r="4058" spans="1:9" ht="15.75" customHeight="1">
      <c r="A4058" s="1">
        <v>4057</v>
      </c>
      <c r="B4058" s="3">
        <v>4058</v>
      </c>
      <c r="C4058" s="3" t="s">
        <v>10917</v>
      </c>
      <c r="D4058" s="3" t="s">
        <v>10918</v>
      </c>
      <c r="E4058" s="3" t="s">
        <v>21</v>
      </c>
      <c r="F4058" s="3">
        <v>0</v>
      </c>
      <c r="I4058" s="4" t="str">
        <f ca="1">IFERROR(__xludf.DUMMYFUNCTION("REGEXREPLACE(F4059,""\D"", """")"),"#VALUE!")</f>
        <v>#VALUE!</v>
      </c>
    </row>
    <row r="4059" spans="1:9" ht="15.75" customHeight="1">
      <c r="A4059" s="1">
        <v>4058</v>
      </c>
      <c r="B4059" s="3">
        <v>4059</v>
      </c>
      <c r="C4059" s="3" t="s">
        <v>10919</v>
      </c>
      <c r="D4059" s="3" t="s">
        <v>10920</v>
      </c>
      <c r="E4059" s="3" t="s">
        <v>10921</v>
      </c>
      <c r="F4059" s="3" t="s">
        <v>87</v>
      </c>
      <c r="G4059" s="3">
        <v>0</v>
      </c>
      <c r="H4059" s="3" t="s">
        <v>135</v>
      </c>
      <c r="I4059" s="4" t="str">
        <f ca="1">IFERROR(__xludf.DUMMYFUNCTION("REGEXREPLACE(F4060,""\D"", """")"),"7")</f>
        <v>7</v>
      </c>
    </row>
    <row r="4060" spans="1:9" ht="15.75" customHeight="1">
      <c r="A4060" s="1">
        <v>4059</v>
      </c>
      <c r="B4060" s="3">
        <v>4060</v>
      </c>
      <c r="C4060" s="3" t="s">
        <v>10922</v>
      </c>
      <c r="D4060" s="3" t="s">
        <v>10923</v>
      </c>
      <c r="E4060" s="3" t="s">
        <v>10924</v>
      </c>
      <c r="F4060" s="3">
        <v>0</v>
      </c>
      <c r="I4060" s="4" t="str">
        <f ca="1">IFERROR(__xludf.DUMMYFUNCTION("REGEXREPLACE(F4061,""\D"", """")"),"#VALUE!")</f>
        <v>#VALUE!</v>
      </c>
    </row>
    <row r="4061" spans="1:9" ht="15.75" customHeight="1">
      <c r="A4061" s="1">
        <v>4060</v>
      </c>
      <c r="B4061" s="3">
        <v>4061</v>
      </c>
      <c r="C4061" s="3" t="s">
        <v>10925</v>
      </c>
      <c r="D4061" s="3" t="s">
        <v>10926</v>
      </c>
      <c r="E4061" s="3" t="s">
        <v>10927</v>
      </c>
      <c r="F4061" s="3" t="s">
        <v>61</v>
      </c>
      <c r="G4061" s="3">
        <v>2</v>
      </c>
      <c r="H4061" s="3" t="s">
        <v>88</v>
      </c>
      <c r="I4061" s="4" t="str">
        <f ca="1">IFERROR(__xludf.DUMMYFUNCTION("REGEXREPLACE(F4062,""\D"", """")"),"8")</f>
        <v>8</v>
      </c>
    </row>
    <row r="4062" spans="1:9" ht="15.75" customHeight="1">
      <c r="A4062" s="1">
        <v>4061</v>
      </c>
      <c r="B4062" s="3">
        <v>4062</v>
      </c>
      <c r="C4062" s="3" t="s">
        <v>10928</v>
      </c>
      <c r="D4062" s="3" t="s">
        <v>10929</v>
      </c>
      <c r="E4062" s="3" t="s">
        <v>21</v>
      </c>
      <c r="F4062" s="3">
        <v>0</v>
      </c>
      <c r="I4062" s="4" t="str">
        <f ca="1">IFERROR(__xludf.DUMMYFUNCTION("REGEXREPLACE(F4063,""\D"", """")"),"#VALUE!")</f>
        <v>#VALUE!</v>
      </c>
    </row>
    <row r="4063" spans="1:9" ht="15.75" customHeight="1">
      <c r="A4063" s="1">
        <v>4062</v>
      </c>
      <c r="B4063" s="3">
        <v>4063</v>
      </c>
      <c r="C4063" s="3" t="s">
        <v>10930</v>
      </c>
      <c r="D4063" s="3" t="s">
        <v>10931</v>
      </c>
      <c r="E4063" s="3" t="s">
        <v>21</v>
      </c>
      <c r="F4063" s="3">
        <v>0</v>
      </c>
      <c r="I4063" s="4" t="str">
        <f ca="1">IFERROR(__xludf.DUMMYFUNCTION("REGEXREPLACE(F4064,""\D"", """")"),"#VALUE!")</f>
        <v>#VALUE!</v>
      </c>
    </row>
    <row r="4064" spans="1:9" ht="15.75" customHeight="1">
      <c r="A4064" s="1">
        <v>4063</v>
      </c>
      <c r="B4064" s="3">
        <v>4064</v>
      </c>
      <c r="C4064" s="3" t="s">
        <v>10932</v>
      </c>
      <c r="D4064" s="3" t="s">
        <v>10933</v>
      </c>
      <c r="E4064" s="3" t="s">
        <v>10934</v>
      </c>
      <c r="F4064" s="3" t="s">
        <v>358</v>
      </c>
      <c r="G4064" s="3">
        <v>0</v>
      </c>
      <c r="H4064" s="3" t="s">
        <v>235</v>
      </c>
      <c r="I4064" s="4" t="str">
        <f ca="1">IFERROR(__xludf.DUMMYFUNCTION("REGEXREPLACE(F4065,""\D"", """")"),"17")</f>
        <v>17</v>
      </c>
    </row>
    <row r="4065" spans="1:9" ht="15.75" customHeight="1">
      <c r="A4065" s="1">
        <v>4064</v>
      </c>
      <c r="B4065" s="3">
        <v>4065</v>
      </c>
      <c r="C4065" s="3" t="s">
        <v>10935</v>
      </c>
      <c r="D4065" s="3" t="s">
        <v>10936</v>
      </c>
      <c r="E4065" s="3" t="s">
        <v>10937</v>
      </c>
      <c r="F4065" s="3" t="s">
        <v>4598</v>
      </c>
      <c r="G4065" s="3">
        <v>34</v>
      </c>
      <c r="H4065" s="3" t="s">
        <v>542</v>
      </c>
      <c r="I4065" s="4" t="str">
        <f ca="1">IFERROR(__xludf.DUMMYFUNCTION("REGEXREPLACE(F4066,""\D"", """")"),"66")</f>
        <v>66</v>
      </c>
    </row>
    <row r="4066" spans="1:9" ht="15.75" customHeight="1">
      <c r="A4066" s="1">
        <v>4065</v>
      </c>
      <c r="B4066" s="3">
        <v>4066</v>
      </c>
      <c r="C4066" s="3" t="s">
        <v>10938</v>
      </c>
      <c r="D4066" s="3" t="s">
        <v>10939</v>
      </c>
      <c r="E4066" s="3" t="s">
        <v>10940</v>
      </c>
      <c r="F4066" s="3" t="s">
        <v>365</v>
      </c>
      <c r="G4066" s="3">
        <v>11</v>
      </c>
      <c r="H4066" s="3" t="s">
        <v>1591</v>
      </c>
      <c r="I4066" s="4" t="str">
        <f ca="1">IFERROR(__xludf.DUMMYFUNCTION("REGEXREPLACE(F4067,""\D"", """")"),"24")</f>
        <v>24</v>
      </c>
    </row>
    <row r="4067" spans="1:9" ht="15.75" customHeight="1">
      <c r="A4067" s="1">
        <v>4066</v>
      </c>
      <c r="B4067" s="3">
        <v>4067</v>
      </c>
      <c r="C4067" s="3" t="s">
        <v>10941</v>
      </c>
      <c r="D4067" s="3" t="s">
        <v>10942</v>
      </c>
      <c r="E4067" s="3" t="s">
        <v>10943</v>
      </c>
      <c r="F4067" s="3">
        <v>0</v>
      </c>
      <c r="I4067" s="4" t="str">
        <f ca="1">IFERROR(__xludf.DUMMYFUNCTION("REGEXREPLACE(F4068,""\D"", """")"),"#VALUE!")</f>
        <v>#VALUE!</v>
      </c>
    </row>
    <row r="4068" spans="1:9" ht="15.75" customHeight="1">
      <c r="A4068" s="1">
        <v>4067</v>
      </c>
      <c r="B4068" s="3">
        <v>4068</v>
      </c>
      <c r="C4068" s="3" t="s">
        <v>10944</v>
      </c>
      <c r="D4068" s="3" t="s">
        <v>10945</v>
      </c>
      <c r="E4068" s="3" t="s">
        <v>21</v>
      </c>
      <c r="F4068" s="3">
        <v>0</v>
      </c>
      <c r="I4068" s="4" t="str">
        <f ca="1">IFERROR(__xludf.DUMMYFUNCTION("REGEXREPLACE(F4069,""\D"", """")"),"#VALUE!")</f>
        <v>#VALUE!</v>
      </c>
    </row>
    <row r="4069" spans="1:9" ht="15.75" customHeight="1">
      <c r="A4069" s="1">
        <v>4068</v>
      </c>
      <c r="B4069" s="3">
        <v>4069</v>
      </c>
      <c r="C4069" s="3" t="s">
        <v>10946</v>
      </c>
      <c r="D4069" s="3" t="s">
        <v>10947</v>
      </c>
      <c r="E4069" s="3" t="s">
        <v>10948</v>
      </c>
      <c r="F4069" s="3">
        <v>0</v>
      </c>
      <c r="I4069" s="4" t="str">
        <f ca="1">IFERROR(__xludf.DUMMYFUNCTION("REGEXREPLACE(F4070,""\D"", """")"),"#VALUE!")</f>
        <v>#VALUE!</v>
      </c>
    </row>
    <row r="4070" spans="1:9" ht="15.75" customHeight="1">
      <c r="A4070" s="1">
        <v>4069</v>
      </c>
      <c r="B4070" s="3">
        <v>4070</v>
      </c>
      <c r="C4070" s="3" t="s">
        <v>10949</v>
      </c>
      <c r="D4070" s="3" t="s">
        <v>10950</v>
      </c>
      <c r="E4070" s="3" t="s">
        <v>10951</v>
      </c>
      <c r="F4070" s="3" t="s">
        <v>41</v>
      </c>
      <c r="G4070" s="3">
        <v>0</v>
      </c>
      <c r="H4070" s="3" t="s">
        <v>18</v>
      </c>
      <c r="I4070" s="4" t="str">
        <f ca="1">IFERROR(__xludf.DUMMYFUNCTION("REGEXREPLACE(F4071,""\D"", """")"),"11")</f>
        <v>11</v>
      </c>
    </row>
    <row r="4071" spans="1:9" ht="15.75" customHeight="1">
      <c r="A4071" s="1">
        <v>4070</v>
      </c>
      <c r="B4071" s="3">
        <v>4071</v>
      </c>
      <c r="C4071" s="3" t="s">
        <v>10952</v>
      </c>
      <c r="D4071" s="3" t="s">
        <v>10953</v>
      </c>
      <c r="E4071" s="3" t="s">
        <v>10954</v>
      </c>
      <c r="F4071" s="3">
        <v>0</v>
      </c>
      <c r="I4071" s="4" t="str">
        <f ca="1">IFERROR(__xludf.DUMMYFUNCTION("REGEXREPLACE(F4072,""\D"", """")"),"#VALUE!")</f>
        <v>#VALUE!</v>
      </c>
    </row>
    <row r="4072" spans="1:9" ht="15.75" customHeight="1">
      <c r="A4072" s="1">
        <v>4071</v>
      </c>
      <c r="B4072" s="3">
        <v>4072</v>
      </c>
      <c r="C4072" s="3" t="s">
        <v>10955</v>
      </c>
      <c r="D4072" s="3" t="s">
        <v>10956</v>
      </c>
      <c r="E4072" s="3" t="s">
        <v>10957</v>
      </c>
      <c r="F4072" s="3">
        <v>0</v>
      </c>
      <c r="I4072" s="4" t="str">
        <f ca="1">IFERROR(__xludf.DUMMYFUNCTION("REGEXREPLACE(F4073,""\D"", """")"),"#VALUE!")</f>
        <v>#VALUE!</v>
      </c>
    </row>
    <row r="4073" spans="1:9" ht="15.75" customHeight="1">
      <c r="A4073" s="1">
        <v>4072</v>
      </c>
      <c r="B4073" s="3">
        <v>4073</v>
      </c>
      <c r="C4073" s="3" t="s">
        <v>10958</v>
      </c>
      <c r="D4073" s="3" t="s">
        <v>10959</v>
      </c>
      <c r="E4073" s="3" t="s">
        <v>10960</v>
      </c>
      <c r="F4073" s="3">
        <v>0</v>
      </c>
      <c r="I4073" s="4" t="str">
        <f ca="1">IFERROR(__xludf.DUMMYFUNCTION("REGEXREPLACE(F4074,""\D"", """")"),"#VALUE!")</f>
        <v>#VALUE!</v>
      </c>
    </row>
    <row r="4074" spans="1:9" ht="15.75" customHeight="1">
      <c r="A4074" s="1">
        <v>4073</v>
      </c>
      <c r="B4074" s="3">
        <v>4074</v>
      </c>
      <c r="C4074" s="3" t="s">
        <v>10961</v>
      </c>
      <c r="D4074" s="3" t="s">
        <v>10962</v>
      </c>
      <c r="E4074" s="3" t="s">
        <v>10963</v>
      </c>
      <c r="F4074" s="3">
        <v>0</v>
      </c>
      <c r="I4074" s="4" t="str">
        <f ca="1">IFERROR(__xludf.DUMMYFUNCTION("REGEXREPLACE(F4075,""\D"", """")"),"#VALUE!")</f>
        <v>#VALUE!</v>
      </c>
    </row>
    <row r="4075" spans="1:9" ht="15.75" customHeight="1">
      <c r="A4075" s="1">
        <v>4074</v>
      </c>
      <c r="B4075" s="3">
        <v>4075</v>
      </c>
      <c r="C4075" s="3" t="s">
        <v>10964</v>
      </c>
      <c r="D4075" s="3" t="s">
        <v>10965</v>
      </c>
      <c r="E4075" s="3" t="s">
        <v>10966</v>
      </c>
      <c r="F4075" s="3">
        <v>0</v>
      </c>
      <c r="I4075" s="4" t="str">
        <f ca="1">IFERROR(__xludf.DUMMYFUNCTION("REGEXREPLACE(F4076,""\D"", """")"),"#VALUE!")</f>
        <v>#VALUE!</v>
      </c>
    </row>
    <row r="4076" spans="1:9" ht="15.75" customHeight="1">
      <c r="A4076" s="1">
        <v>4075</v>
      </c>
      <c r="B4076" s="3">
        <v>4076</v>
      </c>
      <c r="C4076" s="3" t="s">
        <v>10967</v>
      </c>
      <c r="D4076" s="3" t="s">
        <v>10968</v>
      </c>
      <c r="E4076" s="3" t="s">
        <v>21</v>
      </c>
      <c r="F4076" s="3">
        <v>0</v>
      </c>
      <c r="I4076" s="4" t="str">
        <f ca="1">IFERROR(__xludf.DUMMYFUNCTION("REGEXREPLACE(F4077,""\D"", """")"),"#VALUE!")</f>
        <v>#VALUE!</v>
      </c>
    </row>
    <row r="4077" spans="1:9" ht="15.75" customHeight="1">
      <c r="A4077" s="1">
        <v>4076</v>
      </c>
      <c r="B4077" s="3">
        <v>4077</v>
      </c>
      <c r="C4077" s="3" t="s">
        <v>10969</v>
      </c>
      <c r="D4077" s="3" t="s">
        <v>10970</v>
      </c>
      <c r="E4077" s="3" t="s">
        <v>10971</v>
      </c>
      <c r="F4077" s="3" t="s">
        <v>316</v>
      </c>
      <c r="G4077" s="3">
        <v>20</v>
      </c>
      <c r="H4077" s="3" t="s">
        <v>2139</v>
      </c>
      <c r="I4077" s="4" t="str">
        <f ca="1">IFERROR(__xludf.DUMMYFUNCTION("REGEXREPLACE(F4078,""\D"", """")"),"10")</f>
        <v>10</v>
      </c>
    </row>
    <row r="4078" spans="1:9" ht="15.75" customHeight="1">
      <c r="A4078" s="1">
        <v>4077</v>
      </c>
      <c r="B4078" s="3">
        <v>4078</v>
      </c>
      <c r="C4078" s="3" t="s">
        <v>10972</v>
      </c>
      <c r="D4078" s="3" t="s">
        <v>10973</v>
      </c>
      <c r="E4078" s="3" t="s">
        <v>10974</v>
      </c>
      <c r="F4078" s="3">
        <v>0</v>
      </c>
      <c r="I4078" s="4" t="str">
        <f ca="1">IFERROR(__xludf.DUMMYFUNCTION("REGEXREPLACE(F4079,""\D"", """")"),"#VALUE!")</f>
        <v>#VALUE!</v>
      </c>
    </row>
    <row r="4079" spans="1:9" ht="15.75" customHeight="1">
      <c r="A4079" s="1">
        <v>4078</v>
      </c>
      <c r="B4079" s="3">
        <v>4079</v>
      </c>
      <c r="C4079" s="3" t="s">
        <v>10975</v>
      </c>
      <c r="D4079" s="3" t="s">
        <v>10976</v>
      </c>
      <c r="E4079" s="3" t="s">
        <v>10977</v>
      </c>
      <c r="F4079" s="3" t="s">
        <v>87</v>
      </c>
      <c r="G4079" s="3">
        <v>5</v>
      </c>
      <c r="H4079" s="3" t="s">
        <v>420</v>
      </c>
      <c r="I4079" s="4" t="str">
        <f ca="1">IFERROR(__xludf.DUMMYFUNCTION("REGEXREPLACE(F4080,""\D"", """")"),"7")</f>
        <v>7</v>
      </c>
    </row>
    <row r="4080" spans="1:9" ht="15.75" customHeight="1">
      <c r="A4080" s="1">
        <v>4079</v>
      </c>
      <c r="B4080" s="3">
        <v>4080</v>
      </c>
      <c r="C4080" s="3" t="s">
        <v>10978</v>
      </c>
      <c r="D4080" s="3" t="s">
        <v>10979</v>
      </c>
      <c r="E4080" s="3" t="s">
        <v>10980</v>
      </c>
      <c r="F4080" s="3" t="s">
        <v>17</v>
      </c>
      <c r="G4080" s="3">
        <v>33</v>
      </c>
      <c r="H4080" s="3" t="s">
        <v>6730</v>
      </c>
      <c r="I4080" s="4" t="str">
        <f ca="1">IFERROR(__xludf.DUMMYFUNCTION("REGEXREPLACE(F4081,""\D"", """")"),"9")</f>
        <v>9</v>
      </c>
    </row>
    <row r="4081" spans="1:9" ht="15.75" customHeight="1">
      <c r="A4081" s="1">
        <v>4080</v>
      </c>
      <c r="B4081" s="3">
        <v>4081</v>
      </c>
      <c r="C4081" s="3" t="s">
        <v>10981</v>
      </c>
      <c r="D4081" s="3" t="s">
        <v>10982</v>
      </c>
      <c r="E4081" s="3" t="s">
        <v>10983</v>
      </c>
      <c r="F4081" s="3">
        <v>0</v>
      </c>
      <c r="I4081" s="4" t="str">
        <f ca="1">IFERROR(__xludf.DUMMYFUNCTION("REGEXREPLACE(F4082,""\D"", """")"),"#VALUE!")</f>
        <v>#VALUE!</v>
      </c>
    </row>
    <row r="4082" spans="1:9" ht="15.75" customHeight="1">
      <c r="A4082" s="1">
        <v>4081</v>
      </c>
      <c r="B4082" s="3">
        <v>4082</v>
      </c>
      <c r="C4082" s="3" t="s">
        <v>10984</v>
      </c>
      <c r="D4082" s="3" t="s">
        <v>10985</v>
      </c>
      <c r="E4082" s="3" t="s">
        <v>10986</v>
      </c>
      <c r="F4082" s="3" t="s">
        <v>61</v>
      </c>
      <c r="G4082" s="3">
        <v>1</v>
      </c>
      <c r="H4082" s="3" t="s">
        <v>30</v>
      </c>
      <c r="I4082" s="4" t="str">
        <f ca="1">IFERROR(__xludf.DUMMYFUNCTION("REGEXREPLACE(F4083,""\D"", """")"),"8")</f>
        <v>8</v>
      </c>
    </row>
    <row r="4083" spans="1:9" ht="15.75" customHeight="1">
      <c r="A4083" s="1">
        <v>4082</v>
      </c>
      <c r="B4083" s="3">
        <v>4083</v>
      </c>
      <c r="C4083" s="3" t="s">
        <v>10987</v>
      </c>
      <c r="D4083" s="3" t="s">
        <v>10988</v>
      </c>
      <c r="E4083" s="3" t="s">
        <v>10989</v>
      </c>
      <c r="F4083" s="3" t="s">
        <v>370</v>
      </c>
      <c r="G4083" s="3">
        <v>3</v>
      </c>
      <c r="H4083" s="3" t="s">
        <v>62</v>
      </c>
      <c r="I4083" s="4" t="str">
        <f ca="1">IFERROR(__xludf.DUMMYFUNCTION("REGEXREPLACE(F4084,""\D"", """")"),"12")</f>
        <v>12</v>
      </c>
    </row>
    <row r="4084" spans="1:9" ht="15.75" customHeight="1">
      <c r="A4084" s="1">
        <v>4083</v>
      </c>
      <c r="B4084" s="3">
        <v>4084</v>
      </c>
      <c r="C4084" s="3" t="s">
        <v>10990</v>
      </c>
      <c r="D4084" s="3" t="s">
        <v>10991</v>
      </c>
      <c r="E4084" s="3" t="s">
        <v>10992</v>
      </c>
      <c r="F4084" s="3" t="s">
        <v>87</v>
      </c>
      <c r="G4084" s="3">
        <v>0</v>
      </c>
      <c r="H4084" s="3" t="s">
        <v>135</v>
      </c>
      <c r="I4084" s="4" t="str">
        <f ca="1">IFERROR(__xludf.DUMMYFUNCTION("REGEXREPLACE(F4085,""\D"", """")"),"7")</f>
        <v>7</v>
      </c>
    </row>
    <row r="4085" spans="1:9" ht="15.75" customHeight="1">
      <c r="A4085" s="1">
        <v>4084</v>
      </c>
      <c r="B4085" s="3">
        <v>4085</v>
      </c>
      <c r="C4085" s="3" t="s">
        <v>10993</v>
      </c>
      <c r="D4085" s="3" t="s">
        <v>10994</v>
      </c>
      <c r="E4085" s="3" t="s">
        <v>10995</v>
      </c>
      <c r="F4085" s="3">
        <v>0</v>
      </c>
      <c r="I4085" s="4" t="str">
        <f ca="1">IFERROR(__xludf.DUMMYFUNCTION("REGEXREPLACE(F4086,""\D"", """")"),"#VALUE!")</f>
        <v>#VALUE!</v>
      </c>
    </row>
    <row r="4086" spans="1:9" ht="15.75" customHeight="1">
      <c r="A4086" s="1">
        <v>4085</v>
      </c>
      <c r="B4086" s="3">
        <v>4086</v>
      </c>
      <c r="C4086" s="3" t="s">
        <v>10996</v>
      </c>
      <c r="D4086" s="3" t="s">
        <v>10997</v>
      </c>
      <c r="E4086" s="3" t="s">
        <v>21</v>
      </c>
      <c r="F4086" s="3">
        <v>0</v>
      </c>
      <c r="I4086" s="4" t="str">
        <f ca="1">IFERROR(__xludf.DUMMYFUNCTION("REGEXREPLACE(F4087,""\D"", """")"),"#VALUE!")</f>
        <v>#VALUE!</v>
      </c>
    </row>
    <row r="4087" spans="1:9" ht="15.75" customHeight="1">
      <c r="A4087" s="1">
        <v>4086</v>
      </c>
      <c r="B4087" s="3">
        <v>4087</v>
      </c>
      <c r="C4087" s="3" t="s">
        <v>10998</v>
      </c>
      <c r="D4087" s="3" t="s">
        <v>10999</v>
      </c>
      <c r="E4087" s="3" t="s">
        <v>11000</v>
      </c>
      <c r="F4087" s="3">
        <v>0</v>
      </c>
      <c r="I4087" s="4" t="str">
        <f ca="1">IFERROR(__xludf.DUMMYFUNCTION("REGEXREPLACE(F4088,""\D"", """")"),"#VALUE!")</f>
        <v>#VALUE!</v>
      </c>
    </row>
    <row r="4088" spans="1:9" ht="15.75" customHeight="1">
      <c r="A4088" s="1">
        <v>4087</v>
      </c>
      <c r="B4088" s="3">
        <v>4088</v>
      </c>
      <c r="C4088" s="3" t="s">
        <v>11001</v>
      </c>
      <c r="D4088" s="3" t="s">
        <v>11002</v>
      </c>
      <c r="E4088" s="3" t="s">
        <v>11003</v>
      </c>
      <c r="F4088" s="3" t="s">
        <v>95</v>
      </c>
      <c r="G4088" s="3">
        <v>0</v>
      </c>
      <c r="H4088" s="3" t="s">
        <v>144</v>
      </c>
      <c r="I4088" s="4" t="str">
        <f ca="1">IFERROR(__xludf.DUMMYFUNCTION("REGEXREPLACE(F4089,""\D"", """")"),"14")</f>
        <v>14</v>
      </c>
    </row>
    <row r="4089" spans="1:9" ht="15.75" customHeight="1">
      <c r="A4089" s="1">
        <v>4088</v>
      </c>
      <c r="B4089" s="3">
        <v>4089</v>
      </c>
      <c r="C4089" s="3" t="s">
        <v>11004</v>
      </c>
      <c r="D4089" s="3" t="s">
        <v>11005</v>
      </c>
      <c r="E4089" s="3" t="s">
        <v>21</v>
      </c>
      <c r="F4089" s="3">
        <v>0</v>
      </c>
      <c r="I4089" s="4" t="str">
        <f ca="1">IFERROR(__xludf.DUMMYFUNCTION("REGEXREPLACE(F4090,""\D"", """")"),"#VALUE!")</f>
        <v>#VALUE!</v>
      </c>
    </row>
    <row r="4090" spans="1:9" ht="15.75" customHeight="1">
      <c r="A4090" s="1">
        <v>4089</v>
      </c>
      <c r="B4090" s="3">
        <v>4090</v>
      </c>
      <c r="C4090" s="3" t="s">
        <v>11006</v>
      </c>
      <c r="D4090" s="3" t="s">
        <v>11007</v>
      </c>
      <c r="E4090" s="3" t="s">
        <v>11008</v>
      </c>
      <c r="F4090" s="3">
        <v>0</v>
      </c>
      <c r="I4090" s="4" t="str">
        <f ca="1">IFERROR(__xludf.DUMMYFUNCTION("REGEXREPLACE(F4091,""\D"", """")"),"#VALUE!")</f>
        <v>#VALUE!</v>
      </c>
    </row>
    <row r="4091" spans="1:9" ht="15.75" customHeight="1">
      <c r="A4091" s="1">
        <v>4090</v>
      </c>
      <c r="B4091" s="3">
        <v>4091</v>
      </c>
      <c r="C4091" s="3" t="s">
        <v>11009</v>
      </c>
      <c r="D4091" s="3" t="s">
        <v>11010</v>
      </c>
      <c r="E4091" s="3" t="s">
        <v>11011</v>
      </c>
      <c r="F4091" s="3" t="s">
        <v>365</v>
      </c>
      <c r="G4091" s="3">
        <v>52</v>
      </c>
      <c r="H4091" s="3" t="s">
        <v>8714</v>
      </c>
      <c r="I4091" s="4" t="str">
        <f ca="1">IFERROR(__xludf.DUMMYFUNCTION("REGEXREPLACE(F4092,""\D"", """")"),"24")</f>
        <v>24</v>
      </c>
    </row>
    <row r="4092" spans="1:9" ht="15.75" customHeight="1">
      <c r="A4092" s="1">
        <v>4091</v>
      </c>
      <c r="B4092" s="3">
        <v>4092</v>
      </c>
      <c r="C4092" s="3" t="s">
        <v>11012</v>
      </c>
      <c r="D4092" s="3" t="s">
        <v>11013</v>
      </c>
      <c r="E4092" s="3" t="s">
        <v>21</v>
      </c>
      <c r="F4092" s="3">
        <v>0</v>
      </c>
      <c r="I4092" s="4" t="str">
        <f ca="1">IFERROR(__xludf.DUMMYFUNCTION("REGEXREPLACE(F4093,""\D"", """")"),"#VALUE!")</f>
        <v>#VALUE!</v>
      </c>
    </row>
    <row r="4093" spans="1:9" ht="15.75" customHeight="1">
      <c r="A4093" s="1">
        <v>4092</v>
      </c>
      <c r="B4093" s="3">
        <v>4093</v>
      </c>
      <c r="C4093" s="3" t="s">
        <v>11014</v>
      </c>
      <c r="D4093" s="3" t="s">
        <v>11015</v>
      </c>
      <c r="E4093" s="3" t="s">
        <v>21</v>
      </c>
      <c r="F4093" s="3">
        <v>0</v>
      </c>
      <c r="I4093" s="4" t="str">
        <f ca="1">IFERROR(__xludf.DUMMYFUNCTION("REGEXREPLACE(F4094,""\D"", """")"),"#VALUE!")</f>
        <v>#VALUE!</v>
      </c>
    </row>
    <row r="4094" spans="1:9" ht="15.75" customHeight="1">
      <c r="A4094" s="1">
        <v>4093</v>
      </c>
      <c r="B4094" s="3">
        <v>4094</v>
      </c>
      <c r="C4094" s="3" t="s">
        <v>11016</v>
      </c>
      <c r="D4094" s="3" t="s">
        <v>11017</v>
      </c>
      <c r="E4094" s="3" t="s">
        <v>11018</v>
      </c>
      <c r="F4094" s="3" t="s">
        <v>263</v>
      </c>
      <c r="G4094" s="3">
        <v>4</v>
      </c>
      <c r="H4094" s="3" t="s">
        <v>88</v>
      </c>
      <c r="I4094" s="4" t="str">
        <f ca="1">IFERROR(__xludf.DUMMYFUNCTION("REGEXREPLACE(F4095,""\D"", """")"),"6")</f>
        <v>6</v>
      </c>
    </row>
    <row r="4095" spans="1:9" ht="15.75" customHeight="1">
      <c r="A4095" s="1">
        <v>4094</v>
      </c>
      <c r="B4095" s="3">
        <v>4095</v>
      </c>
      <c r="C4095" s="3" t="s">
        <v>11019</v>
      </c>
      <c r="D4095" s="3" t="s">
        <v>11020</v>
      </c>
      <c r="E4095" s="3" t="s">
        <v>21</v>
      </c>
      <c r="F4095" s="3">
        <v>0</v>
      </c>
      <c r="I4095" s="4" t="str">
        <f ca="1">IFERROR(__xludf.DUMMYFUNCTION("REGEXREPLACE(F4096,""\D"", """")"),"#VALUE!")</f>
        <v>#VALUE!</v>
      </c>
    </row>
    <row r="4096" spans="1:9" ht="15.75" customHeight="1">
      <c r="A4096" s="1">
        <v>4095</v>
      </c>
      <c r="B4096" s="3">
        <v>4096</v>
      </c>
      <c r="C4096" s="3" t="s">
        <v>11021</v>
      </c>
      <c r="D4096" s="3" t="s">
        <v>11022</v>
      </c>
      <c r="E4096" s="3" t="s">
        <v>11023</v>
      </c>
      <c r="F4096" s="3" t="s">
        <v>17</v>
      </c>
      <c r="G4096" s="3">
        <v>0</v>
      </c>
      <c r="H4096" s="3" t="s">
        <v>30</v>
      </c>
      <c r="I4096" s="4" t="str">
        <f ca="1">IFERROR(__xludf.DUMMYFUNCTION("REGEXREPLACE(F4097,""\D"", """")"),"9")</f>
        <v>9</v>
      </c>
    </row>
    <row r="4097" spans="1:9" ht="15.75" customHeight="1">
      <c r="A4097" s="1">
        <v>4096</v>
      </c>
      <c r="B4097" s="3">
        <v>4097</v>
      </c>
      <c r="C4097" s="3" t="s">
        <v>11024</v>
      </c>
      <c r="D4097" s="3" t="s">
        <v>11025</v>
      </c>
      <c r="E4097" s="3" t="s">
        <v>11026</v>
      </c>
      <c r="F4097" s="3" t="s">
        <v>263</v>
      </c>
      <c r="G4097" s="3">
        <v>4</v>
      </c>
      <c r="H4097" s="3" t="s">
        <v>88</v>
      </c>
      <c r="I4097" s="4" t="str">
        <f ca="1">IFERROR(__xludf.DUMMYFUNCTION("REGEXREPLACE(F4098,""\D"", """")"),"6")</f>
        <v>6</v>
      </c>
    </row>
    <row r="4098" spans="1:9" ht="15.75" customHeight="1">
      <c r="A4098" s="1">
        <v>4097</v>
      </c>
      <c r="B4098" s="3">
        <v>4098</v>
      </c>
      <c r="C4098" s="3" t="s">
        <v>11027</v>
      </c>
      <c r="D4098" s="3" t="s">
        <v>11028</v>
      </c>
      <c r="E4098" s="3" t="s">
        <v>21</v>
      </c>
      <c r="F4098" s="3">
        <v>0</v>
      </c>
      <c r="I4098" s="4" t="str">
        <f ca="1">IFERROR(__xludf.DUMMYFUNCTION("REGEXREPLACE(F4099,""\D"", """")"),"#VALUE!")</f>
        <v>#VALUE!</v>
      </c>
    </row>
    <row r="4099" spans="1:9" ht="15.75" customHeight="1">
      <c r="A4099" s="1">
        <v>4098</v>
      </c>
      <c r="B4099" s="3">
        <v>4099</v>
      </c>
      <c r="C4099" s="3" t="s">
        <v>11029</v>
      </c>
      <c r="D4099" s="3" t="s">
        <v>11030</v>
      </c>
      <c r="E4099" s="3" t="s">
        <v>11031</v>
      </c>
      <c r="F4099" s="3" t="s">
        <v>277</v>
      </c>
      <c r="G4099" s="3">
        <v>6</v>
      </c>
      <c r="H4099" s="3" t="s">
        <v>18</v>
      </c>
      <c r="I4099" s="4" t="str">
        <f ca="1">IFERROR(__xludf.DUMMYFUNCTION("REGEXREPLACE(F4100,""\D"", """")"),"5")</f>
        <v>5</v>
      </c>
    </row>
    <row r="4100" spans="1:9" ht="15.75" customHeight="1">
      <c r="A4100" s="1">
        <v>4099</v>
      </c>
      <c r="B4100" s="3">
        <v>4100</v>
      </c>
      <c r="C4100" s="3" t="s">
        <v>11032</v>
      </c>
      <c r="D4100" s="3" t="s">
        <v>11033</v>
      </c>
      <c r="E4100" s="3" t="s">
        <v>21</v>
      </c>
      <c r="F4100" s="3">
        <v>0</v>
      </c>
      <c r="I4100" s="4" t="str">
        <f ca="1">IFERROR(__xludf.DUMMYFUNCTION("REGEXREPLACE(F4101,""\D"", """")"),"#VALUE!")</f>
        <v>#VALUE!</v>
      </c>
    </row>
    <row r="4101" spans="1:9" ht="15.75" customHeight="1">
      <c r="A4101" s="1">
        <v>4100</v>
      </c>
      <c r="B4101" s="3">
        <v>4101</v>
      </c>
      <c r="C4101" s="3" t="s">
        <v>11034</v>
      </c>
      <c r="D4101" s="3" t="s">
        <v>11035</v>
      </c>
      <c r="E4101" s="3" t="s">
        <v>21</v>
      </c>
      <c r="F4101" s="3">
        <v>0</v>
      </c>
      <c r="I4101" s="4" t="str">
        <f ca="1">IFERROR(__xludf.DUMMYFUNCTION("REGEXREPLACE(F4102,""\D"", """")"),"#VALUE!")</f>
        <v>#VALUE!</v>
      </c>
    </row>
    <row r="4102" spans="1:9" ht="15.75" customHeight="1">
      <c r="A4102" s="1">
        <v>4101</v>
      </c>
      <c r="B4102" s="3">
        <v>4102</v>
      </c>
      <c r="C4102" s="3" t="s">
        <v>11036</v>
      </c>
      <c r="D4102" s="3" t="s">
        <v>11037</v>
      </c>
      <c r="E4102" s="3" t="s">
        <v>11038</v>
      </c>
      <c r="F4102" s="3" t="s">
        <v>41</v>
      </c>
      <c r="G4102" s="3">
        <v>12</v>
      </c>
      <c r="H4102" s="3" t="s">
        <v>831</v>
      </c>
      <c r="I4102" s="4" t="str">
        <f ca="1">IFERROR(__xludf.DUMMYFUNCTION("REGEXREPLACE(F4103,""\D"", """")"),"11")</f>
        <v>11</v>
      </c>
    </row>
    <row r="4103" spans="1:9" ht="15.75" customHeight="1">
      <c r="A4103" s="1">
        <v>4102</v>
      </c>
      <c r="B4103" s="3">
        <v>4103</v>
      </c>
      <c r="C4103" s="3" t="s">
        <v>11039</v>
      </c>
      <c r="D4103" s="3" t="s">
        <v>11040</v>
      </c>
      <c r="E4103" s="3" t="s">
        <v>11041</v>
      </c>
      <c r="F4103" s="3" t="s">
        <v>277</v>
      </c>
      <c r="G4103" s="3">
        <v>8</v>
      </c>
      <c r="H4103" s="3" t="s">
        <v>399</v>
      </c>
      <c r="I4103" s="4" t="str">
        <f ca="1">IFERROR(__xludf.DUMMYFUNCTION("REGEXREPLACE(F4104,""\D"", """")"),"5")</f>
        <v>5</v>
      </c>
    </row>
    <row r="4104" spans="1:9" ht="15.75" customHeight="1">
      <c r="A4104" s="1">
        <v>4103</v>
      </c>
      <c r="B4104" s="3">
        <v>4104</v>
      </c>
      <c r="C4104" s="3" t="s">
        <v>11042</v>
      </c>
      <c r="D4104" s="3" t="s">
        <v>11043</v>
      </c>
      <c r="E4104" s="3" t="s">
        <v>21</v>
      </c>
      <c r="F4104" s="3">
        <v>0</v>
      </c>
      <c r="I4104" s="4" t="str">
        <f ca="1">IFERROR(__xludf.DUMMYFUNCTION("REGEXREPLACE(F4105,""\D"", """")"),"#VALUE!")</f>
        <v>#VALUE!</v>
      </c>
    </row>
    <row r="4105" spans="1:9" ht="15.75" customHeight="1">
      <c r="A4105" s="1">
        <v>4104</v>
      </c>
      <c r="B4105" s="3">
        <v>4105</v>
      </c>
      <c r="C4105" s="3" t="s">
        <v>11044</v>
      </c>
      <c r="D4105" s="3" t="s">
        <v>11045</v>
      </c>
      <c r="E4105" s="3" t="s">
        <v>11046</v>
      </c>
      <c r="F4105" s="3">
        <v>0</v>
      </c>
      <c r="I4105" s="4" t="str">
        <f ca="1">IFERROR(__xludf.DUMMYFUNCTION("REGEXREPLACE(F4106,""\D"", """")"),"#VALUE!")</f>
        <v>#VALUE!</v>
      </c>
    </row>
    <row r="4106" spans="1:9" ht="15.75" customHeight="1">
      <c r="A4106" s="1">
        <v>4105</v>
      </c>
      <c r="B4106" s="3">
        <v>4106</v>
      </c>
      <c r="C4106" s="3" t="s">
        <v>11047</v>
      </c>
      <c r="D4106" s="3" t="s">
        <v>11048</v>
      </c>
      <c r="E4106" s="3" t="s">
        <v>11049</v>
      </c>
      <c r="F4106" s="3" t="s">
        <v>41</v>
      </c>
      <c r="G4106" s="3">
        <v>0</v>
      </c>
      <c r="H4106" s="3" t="s">
        <v>18</v>
      </c>
      <c r="I4106" s="4" t="str">
        <f ca="1">IFERROR(__xludf.DUMMYFUNCTION("REGEXREPLACE(F4107,""\D"", """")"),"11")</f>
        <v>11</v>
      </c>
    </row>
    <row r="4107" spans="1:9" ht="15.75" customHeight="1">
      <c r="A4107" s="1">
        <v>4106</v>
      </c>
      <c r="B4107" s="3">
        <v>4107</v>
      </c>
      <c r="C4107" s="3" t="s">
        <v>11050</v>
      </c>
      <c r="D4107" s="3" t="s">
        <v>11051</v>
      </c>
      <c r="E4107" s="3" t="s">
        <v>11052</v>
      </c>
      <c r="F4107" s="3" t="s">
        <v>52</v>
      </c>
      <c r="G4107" s="3">
        <v>4</v>
      </c>
      <c r="H4107" s="3" t="s">
        <v>70</v>
      </c>
      <c r="I4107" s="4" t="str">
        <f ca="1">IFERROR(__xludf.DUMMYFUNCTION("REGEXREPLACE(F4108,""\D"", """")"),"23")</f>
        <v>23</v>
      </c>
    </row>
    <row r="4108" spans="1:9" ht="15.75" customHeight="1">
      <c r="A4108" s="1">
        <v>4107</v>
      </c>
      <c r="B4108" s="3">
        <v>4108</v>
      </c>
      <c r="C4108" s="3" t="s">
        <v>11053</v>
      </c>
      <c r="D4108" s="3" t="s">
        <v>11054</v>
      </c>
      <c r="E4108" s="3" t="s">
        <v>21</v>
      </c>
      <c r="F4108" s="3">
        <v>0</v>
      </c>
      <c r="I4108" s="4" t="str">
        <f ca="1">IFERROR(__xludf.DUMMYFUNCTION("REGEXREPLACE(F4109,""\D"", """")"),"#VALUE!")</f>
        <v>#VALUE!</v>
      </c>
    </row>
    <row r="4109" spans="1:9" ht="15.75" customHeight="1">
      <c r="A4109" s="1">
        <v>4108</v>
      </c>
      <c r="B4109" s="3">
        <v>4109</v>
      </c>
      <c r="C4109" s="3" t="s">
        <v>11055</v>
      </c>
      <c r="D4109" s="3" t="s">
        <v>11056</v>
      </c>
      <c r="E4109" s="3" t="s">
        <v>11057</v>
      </c>
      <c r="F4109" s="3" t="s">
        <v>277</v>
      </c>
      <c r="G4109" s="3">
        <v>14</v>
      </c>
      <c r="H4109" s="3" t="s">
        <v>96</v>
      </c>
      <c r="I4109" s="4" t="str">
        <f ca="1">IFERROR(__xludf.DUMMYFUNCTION("REGEXREPLACE(F4110,""\D"", """")"),"5")</f>
        <v>5</v>
      </c>
    </row>
    <row r="4110" spans="1:9" ht="15.75" customHeight="1">
      <c r="A4110" s="1">
        <v>4109</v>
      </c>
      <c r="B4110" s="3">
        <v>4110</v>
      </c>
      <c r="C4110" s="3" t="s">
        <v>11058</v>
      </c>
      <c r="D4110" s="3" t="s">
        <v>11059</v>
      </c>
      <c r="E4110" s="3" t="s">
        <v>11060</v>
      </c>
      <c r="F4110" s="3" t="s">
        <v>95</v>
      </c>
      <c r="G4110" s="3">
        <v>4</v>
      </c>
      <c r="H4110" s="3" t="s">
        <v>212</v>
      </c>
      <c r="I4110" s="4" t="str">
        <f ca="1">IFERROR(__xludf.DUMMYFUNCTION("REGEXREPLACE(F4111,""\D"", """")"),"14")</f>
        <v>14</v>
      </c>
    </row>
    <row r="4111" spans="1:9" ht="15.75" customHeight="1">
      <c r="A4111" s="1">
        <v>4110</v>
      </c>
      <c r="B4111" s="3">
        <v>4111</v>
      </c>
      <c r="C4111" s="3" t="s">
        <v>11061</v>
      </c>
      <c r="D4111" s="3" t="s">
        <v>11062</v>
      </c>
      <c r="E4111" s="3" t="s">
        <v>11063</v>
      </c>
      <c r="F4111" s="3" t="s">
        <v>263</v>
      </c>
      <c r="G4111" s="3">
        <v>5</v>
      </c>
      <c r="H4111" s="3" t="s">
        <v>18</v>
      </c>
      <c r="I4111" s="4" t="str">
        <f ca="1">IFERROR(__xludf.DUMMYFUNCTION("REGEXREPLACE(F4112,""\D"", """")"),"6")</f>
        <v>6</v>
      </c>
    </row>
    <row r="4112" spans="1:9" ht="15.75" customHeight="1">
      <c r="A4112" s="1">
        <v>4111</v>
      </c>
      <c r="B4112" s="3">
        <v>4112</v>
      </c>
      <c r="C4112" s="3" t="s">
        <v>11064</v>
      </c>
      <c r="D4112" s="3" t="s">
        <v>11065</v>
      </c>
      <c r="E4112" s="3" t="s">
        <v>11066</v>
      </c>
      <c r="F4112" s="3" t="s">
        <v>41</v>
      </c>
      <c r="G4112" s="3">
        <v>13</v>
      </c>
      <c r="H4112" s="3" t="s">
        <v>579</v>
      </c>
      <c r="I4112" s="4" t="str">
        <f ca="1">IFERROR(__xludf.DUMMYFUNCTION("REGEXREPLACE(F4113,""\D"", """")"),"11")</f>
        <v>11</v>
      </c>
    </row>
    <row r="4113" spans="1:9" ht="15.75" customHeight="1">
      <c r="A4113" s="1">
        <v>4112</v>
      </c>
      <c r="B4113" s="3">
        <v>4113</v>
      </c>
      <c r="C4113" s="3" t="s">
        <v>11067</v>
      </c>
      <c r="D4113" s="3" t="s">
        <v>11068</v>
      </c>
      <c r="E4113" s="3" t="s">
        <v>11069</v>
      </c>
      <c r="F4113" s="3" t="s">
        <v>263</v>
      </c>
      <c r="G4113" s="3">
        <v>0</v>
      </c>
      <c r="H4113" s="3" t="s">
        <v>283</v>
      </c>
      <c r="I4113" s="4" t="str">
        <f ca="1">IFERROR(__xludf.DUMMYFUNCTION("REGEXREPLACE(F4114,""\D"", """")"),"6")</f>
        <v>6</v>
      </c>
    </row>
    <row r="4114" spans="1:9" ht="15.75" customHeight="1">
      <c r="A4114" s="1">
        <v>4113</v>
      </c>
      <c r="B4114" s="3">
        <v>4114</v>
      </c>
      <c r="C4114" s="3" t="s">
        <v>11070</v>
      </c>
      <c r="D4114" s="3" t="s">
        <v>11071</v>
      </c>
      <c r="E4114" s="3" t="s">
        <v>11072</v>
      </c>
      <c r="F4114" s="3" t="s">
        <v>87</v>
      </c>
      <c r="G4114" s="3">
        <v>0</v>
      </c>
      <c r="H4114" s="3" t="s">
        <v>135</v>
      </c>
      <c r="I4114" s="4" t="str">
        <f ca="1">IFERROR(__xludf.DUMMYFUNCTION("REGEXREPLACE(F4115,""\D"", """")"),"7")</f>
        <v>7</v>
      </c>
    </row>
    <row r="4115" spans="1:9" ht="15.75" customHeight="1">
      <c r="A4115" s="1">
        <v>4114</v>
      </c>
      <c r="B4115" s="3">
        <v>4115</v>
      </c>
      <c r="C4115" s="3" t="s">
        <v>11073</v>
      </c>
      <c r="D4115" s="3" t="s">
        <v>11074</v>
      </c>
      <c r="E4115" s="3" t="s">
        <v>11075</v>
      </c>
      <c r="F4115" s="3">
        <v>0</v>
      </c>
      <c r="I4115" s="4" t="str">
        <f ca="1">IFERROR(__xludf.DUMMYFUNCTION("REGEXREPLACE(F4116,""\D"", """")"),"#VALUE!")</f>
        <v>#VALUE!</v>
      </c>
    </row>
    <row r="4116" spans="1:9" ht="15.75" customHeight="1">
      <c r="A4116" s="1">
        <v>4115</v>
      </c>
      <c r="B4116" s="3">
        <v>4116</v>
      </c>
      <c r="C4116" s="3" t="s">
        <v>11076</v>
      </c>
      <c r="D4116" s="3" t="s">
        <v>11077</v>
      </c>
      <c r="E4116" s="3" t="s">
        <v>11078</v>
      </c>
      <c r="F4116" s="3" t="s">
        <v>61</v>
      </c>
      <c r="G4116" s="3">
        <v>0</v>
      </c>
      <c r="H4116" s="3" t="s">
        <v>933</v>
      </c>
      <c r="I4116" s="4" t="str">
        <f ca="1">IFERROR(__xludf.DUMMYFUNCTION("REGEXREPLACE(F4117,""\D"", """")"),"8")</f>
        <v>8</v>
      </c>
    </row>
    <row r="4117" spans="1:9" ht="15.75" customHeight="1">
      <c r="A4117" s="1">
        <v>4116</v>
      </c>
      <c r="B4117" s="3">
        <v>4117</v>
      </c>
      <c r="C4117" s="3" t="s">
        <v>11079</v>
      </c>
      <c r="D4117" s="3" t="s">
        <v>11080</v>
      </c>
      <c r="E4117" s="3" t="s">
        <v>21</v>
      </c>
      <c r="F4117" s="3">
        <v>0</v>
      </c>
      <c r="I4117" s="4" t="str">
        <f ca="1">IFERROR(__xludf.DUMMYFUNCTION("REGEXREPLACE(F4118,""\D"", """")"),"#VALUE!")</f>
        <v>#VALUE!</v>
      </c>
    </row>
    <row r="4118" spans="1:9" ht="15.75" customHeight="1">
      <c r="A4118" s="1">
        <v>4117</v>
      </c>
      <c r="B4118" s="3">
        <v>4118</v>
      </c>
      <c r="C4118" s="3" t="s">
        <v>11081</v>
      </c>
      <c r="D4118" s="3" t="s">
        <v>11082</v>
      </c>
      <c r="E4118" s="3" t="s">
        <v>21</v>
      </c>
      <c r="F4118" s="3">
        <v>0</v>
      </c>
      <c r="I4118" s="4" t="str">
        <f ca="1">IFERROR(__xludf.DUMMYFUNCTION("REGEXREPLACE(F4119,""\D"", """")"),"#VALUE!")</f>
        <v>#VALUE!</v>
      </c>
    </row>
    <row r="4119" spans="1:9" ht="15.75" customHeight="1">
      <c r="A4119" s="1">
        <v>4118</v>
      </c>
      <c r="B4119" s="3">
        <v>4119</v>
      </c>
      <c r="C4119" s="3" t="s">
        <v>11083</v>
      </c>
      <c r="D4119" s="3" t="s">
        <v>11084</v>
      </c>
      <c r="E4119" s="3" t="s">
        <v>11085</v>
      </c>
      <c r="F4119" s="3">
        <v>0</v>
      </c>
      <c r="I4119" s="4" t="str">
        <f ca="1">IFERROR(__xludf.DUMMYFUNCTION("REGEXREPLACE(F4120,""\D"", """")"),"#VALUE!")</f>
        <v>#VALUE!</v>
      </c>
    </row>
    <row r="4120" spans="1:9" ht="15.75" customHeight="1">
      <c r="A4120" s="1">
        <v>4119</v>
      </c>
      <c r="B4120" s="3">
        <v>4120</v>
      </c>
      <c r="C4120" s="3" t="s">
        <v>11086</v>
      </c>
      <c r="D4120" s="3" t="s">
        <v>11087</v>
      </c>
      <c r="E4120" s="3" t="s">
        <v>11088</v>
      </c>
      <c r="F4120" s="3">
        <v>0</v>
      </c>
      <c r="I4120" s="4" t="str">
        <f ca="1">IFERROR(__xludf.DUMMYFUNCTION("REGEXREPLACE(F4121,""\D"", """")"),"#VALUE!")</f>
        <v>#VALUE!</v>
      </c>
    </row>
    <row r="4121" spans="1:9" ht="15.75" customHeight="1">
      <c r="A4121" s="1">
        <v>4120</v>
      </c>
      <c r="B4121" s="3">
        <v>4121</v>
      </c>
      <c r="C4121" s="3" t="s">
        <v>11089</v>
      </c>
      <c r="D4121" s="3" t="s">
        <v>11090</v>
      </c>
      <c r="E4121" s="3" t="s">
        <v>11091</v>
      </c>
      <c r="F4121" s="3">
        <v>0</v>
      </c>
      <c r="I4121" s="4" t="str">
        <f ca="1">IFERROR(__xludf.DUMMYFUNCTION("REGEXREPLACE(F4122,""\D"", """")"),"#VALUE!")</f>
        <v>#VALUE!</v>
      </c>
    </row>
    <row r="4122" spans="1:9" ht="15.75" customHeight="1">
      <c r="A4122" s="1">
        <v>4121</v>
      </c>
      <c r="B4122" s="3">
        <v>4122</v>
      </c>
      <c r="C4122" s="3" t="s">
        <v>11092</v>
      </c>
      <c r="D4122" s="3" t="s">
        <v>11093</v>
      </c>
      <c r="E4122" s="3" t="s">
        <v>11094</v>
      </c>
      <c r="F4122" s="3">
        <v>0</v>
      </c>
      <c r="I4122" s="4" t="str">
        <f ca="1">IFERROR(__xludf.DUMMYFUNCTION("REGEXREPLACE(F4123,""\D"", """")"),"#VALUE!")</f>
        <v>#VALUE!</v>
      </c>
    </row>
    <row r="4123" spans="1:9" ht="15.75" customHeight="1">
      <c r="A4123" s="1">
        <v>4122</v>
      </c>
      <c r="B4123" s="3">
        <v>4123</v>
      </c>
      <c r="C4123" s="3" t="s">
        <v>11095</v>
      </c>
      <c r="D4123" s="3" t="s">
        <v>11096</v>
      </c>
      <c r="E4123" s="3" t="s">
        <v>21</v>
      </c>
      <c r="F4123" s="3">
        <v>0</v>
      </c>
      <c r="I4123" s="4" t="str">
        <f ca="1">IFERROR(__xludf.DUMMYFUNCTION("REGEXREPLACE(F4124,""\D"", """")"),"#VALUE!")</f>
        <v>#VALUE!</v>
      </c>
    </row>
    <row r="4124" spans="1:9" ht="15.75" customHeight="1">
      <c r="A4124" s="1">
        <v>4123</v>
      </c>
      <c r="B4124" s="3">
        <v>4124</v>
      </c>
      <c r="C4124" s="3" t="s">
        <v>11097</v>
      </c>
      <c r="D4124" s="3" t="s">
        <v>11098</v>
      </c>
      <c r="E4124" s="3" t="s">
        <v>21</v>
      </c>
      <c r="F4124" s="3">
        <v>0</v>
      </c>
      <c r="I4124" s="4" t="str">
        <f ca="1">IFERROR(__xludf.DUMMYFUNCTION("REGEXREPLACE(F4125,""\D"", """")"),"#VALUE!")</f>
        <v>#VALUE!</v>
      </c>
    </row>
    <row r="4125" spans="1:9" ht="15.75" customHeight="1">
      <c r="A4125" s="1">
        <v>4124</v>
      </c>
      <c r="B4125" s="3">
        <v>4125</v>
      </c>
      <c r="C4125" s="3" t="s">
        <v>11099</v>
      </c>
      <c r="D4125" s="3" t="s">
        <v>11100</v>
      </c>
      <c r="E4125" s="3" t="s">
        <v>11101</v>
      </c>
      <c r="F4125" s="3" t="s">
        <v>11102</v>
      </c>
      <c r="G4125" s="3">
        <v>0</v>
      </c>
      <c r="H4125" s="3" t="s">
        <v>553</v>
      </c>
      <c r="I4125" s="4" t="str">
        <f ca="1">IFERROR(__xludf.DUMMYFUNCTION("REGEXREPLACE(F4126,""\D"", """")"),"79")</f>
        <v>79</v>
      </c>
    </row>
    <row r="4126" spans="1:9" ht="15.75" customHeight="1">
      <c r="A4126" s="1">
        <v>4125</v>
      </c>
      <c r="B4126" s="3">
        <v>4126</v>
      </c>
      <c r="C4126" s="3" t="s">
        <v>11103</v>
      </c>
      <c r="D4126" s="3" t="s">
        <v>11104</v>
      </c>
      <c r="E4126" s="3" t="s">
        <v>21</v>
      </c>
      <c r="F4126" s="3">
        <v>0</v>
      </c>
      <c r="I4126" s="4" t="str">
        <f ca="1">IFERROR(__xludf.DUMMYFUNCTION("REGEXREPLACE(F4127,""\D"", """")"),"#VALUE!")</f>
        <v>#VALUE!</v>
      </c>
    </row>
    <row r="4127" spans="1:9" ht="15.75" customHeight="1">
      <c r="A4127" s="1">
        <v>4126</v>
      </c>
      <c r="B4127" s="3">
        <v>4127</v>
      </c>
      <c r="C4127" s="3" t="s">
        <v>11105</v>
      </c>
      <c r="D4127" s="3" t="s">
        <v>11106</v>
      </c>
      <c r="E4127" s="3" t="s">
        <v>21</v>
      </c>
      <c r="F4127" s="3">
        <v>0</v>
      </c>
      <c r="I4127" s="4" t="str">
        <f ca="1">IFERROR(__xludf.DUMMYFUNCTION("REGEXREPLACE(F4128,""\D"", """")"),"#VALUE!")</f>
        <v>#VALUE!</v>
      </c>
    </row>
    <row r="4128" spans="1:9" ht="15.75" customHeight="1">
      <c r="A4128" s="1">
        <v>4127</v>
      </c>
      <c r="B4128" s="3">
        <v>4128</v>
      </c>
      <c r="C4128" s="3" t="s">
        <v>11107</v>
      </c>
      <c r="D4128" s="3" t="s">
        <v>11108</v>
      </c>
      <c r="E4128" s="3" t="s">
        <v>11109</v>
      </c>
      <c r="F4128" s="3" t="s">
        <v>41</v>
      </c>
      <c r="G4128" s="3">
        <v>9</v>
      </c>
      <c r="H4128" s="3" t="s">
        <v>76</v>
      </c>
      <c r="I4128" s="4" t="str">
        <f ca="1">IFERROR(__xludf.DUMMYFUNCTION("REGEXREPLACE(F4129,""\D"", """")"),"11")</f>
        <v>11</v>
      </c>
    </row>
    <row r="4129" spans="1:9" ht="15.75" customHeight="1">
      <c r="A4129" s="1">
        <v>4128</v>
      </c>
      <c r="B4129" s="3">
        <v>4129</v>
      </c>
      <c r="C4129" s="3" t="s">
        <v>11110</v>
      </c>
      <c r="D4129" s="3" t="s">
        <v>11111</v>
      </c>
      <c r="E4129" s="3" t="s">
        <v>21</v>
      </c>
      <c r="F4129" s="3">
        <v>0</v>
      </c>
      <c r="I4129" s="4" t="str">
        <f ca="1">IFERROR(__xludf.DUMMYFUNCTION("REGEXREPLACE(F4130,""\D"", """")"),"#VALUE!")</f>
        <v>#VALUE!</v>
      </c>
    </row>
    <row r="4130" spans="1:9" ht="15.75" customHeight="1">
      <c r="A4130" s="1">
        <v>4129</v>
      </c>
      <c r="B4130" s="3">
        <v>4130</v>
      </c>
      <c r="C4130" s="3" t="s">
        <v>11112</v>
      </c>
      <c r="D4130" s="3" t="s">
        <v>11113</v>
      </c>
      <c r="E4130" s="3" t="s">
        <v>21</v>
      </c>
      <c r="F4130" s="3">
        <v>0</v>
      </c>
      <c r="I4130" s="4" t="str">
        <f ca="1">IFERROR(__xludf.DUMMYFUNCTION("REGEXREPLACE(F4131,""\D"", """")"),"#VALUE!")</f>
        <v>#VALUE!</v>
      </c>
    </row>
    <row r="4131" spans="1:9" ht="15.75" customHeight="1">
      <c r="A4131" s="1">
        <v>4130</v>
      </c>
      <c r="B4131" s="3">
        <v>4131</v>
      </c>
      <c r="C4131" s="3" t="s">
        <v>11114</v>
      </c>
      <c r="D4131" s="3" t="s">
        <v>11115</v>
      </c>
      <c r="E4131" s="3" t="s">
        <v>11116</v>
      </c>
      <c r="F4131" s="3">
        <v>0</v>
      </c>
      <c r="I4131" s="4" t="str">
        <f ca="1">IFERROR(__xludf.DUMMYFUNCTION("REGEXREPLACE(F4132,""\D"", """")"),"#VALUE!")</f>
        <v>#VALUE!</v>
      </c>
    </row>
    <row r="4132" spans="1:9" ht="15.75" customHeight="1">
      <c r="A4132" s="1">
        <v>4131</v>
      </c>
      <c r="B4132" s="3">
        <v>4132</v>
      </c>
      <c r="C4132" s="3" t="s">
        <v>11117</v>
      </c>
      <c r="D4132" s="3" t="s">
        <v>11118</v>
      </c>
      <c r="E4132" s="3" t="s">
        <v>11119</v>
      </c>
      <c r="F4132" s="3">
        <v>0</v>
      </c>
      <c r="I4132" s="4" t="str">
        <f ca="1">IFERROR(__xludf.DUMMYFUNCTION("REGEXREPLACE(F4133,""\D"", """")"),"#VALUE!")</f>
        <v>#VALUE!</v>
      </c>
    </row>
    <row r="4133" spans="1:9" ht="15.75" customHeight="1">
      <c r="A4133" s="1">
        <v>4132</v>
      </c>
      <c r="B4133" s="3">
        <v>4133</v>
      </c>
      <c r="C4133" s="3" t="s">
        <v>11120</v>
      </c>
      <c r="D4133" s="3" t="s">
        <v>11121</v>
      </c>
      <c r="E4133" s="3" t="s">
        <v>11122</v>
      </c>
      <c r="F4133" s="3">
        <v>0</v>
      </c>
      <c r="I4133" s="4" t="str">
        <f ca="1">IFERROR(__xludf.DUMMYFUNCTION("REGEXREPLACE(F4134,""\D"", """")"),"#VALUE!")</f>
        <v>#VALUE!</v>
      </c>
    </row>
    <row r="4134" spans="1:9" ht="15.75" customHeight="1">
      <c r="A4134" s="1">
        <v>4133</v>
      </c>
      <c r="B4134" s="3">
        <v>4134</v>
      </c>
      <c r="C4134" s="3" t="s">
        <v>11123</v>
      </c>
      <c r="D4134" s="3" t="s">
        <v>11124</v>
      </c>
      <c r="E4134" s="3" t="s">
        <v>11125</v>
      </c>
      <c r="F4134" s="3">
        <v>0</v>
      </c>
      <c r="I4134" s="4" t="str">
        <f ca="1">IFERROR(__xludf.DUMMYFUNCTION("REGEXREPLACE(F4135,""\D"", """")"),"#VALUE!")</f>
        <v>#VALUE!</v>
      </c>
    </row>
    <row r="4135" spans="1:9" ht="15.75" customHeight="1">
      <c r="A4135" s="1">
        <v>4134</v>
      </c>
      <c r="B4135" s="3">
        <v>4135</v>
      </c>
      <c r="C4135" s="3" t="s">
        <v>11126</v>
      </c>
      <c r="D4135" s="3" t="s">
        <v>11127</v>
      </c>
      <c r="E4135" s="3" t="s">
        <v>11128</v>
      </c>
      <c r="F4135" s="3">
        <v>0</v>
      </c>
      <c r="I4135" s="4" t="str">
        <f ca="1">IFERROR(__xludf.DUMMYFUNCTION("REGEXREPLACE(F4136,""\D"", """")"),"#VALUE!")</f>
        <v>#VALUE!</v>
      </c>
    </row>
    <row r="4136" spans="1:9" ht="15.75" customHeight="1">
      <c r="A4136" s="1">
        <v>4135</v>
      </c>
      <c r="B4136" s="3">
        <v>4136</v>
      </c>
      <c r="C4136" s="3" t="s">
        <v>11129</v>
      </c>
      <c r="D4136" s="3" t="s">
        <v>11130</v>
      </c>
      <c r="E4136" s="3" t="s">
        <v>11131</v>
      </c>
      <c r="F4136" s="3" t="s">
        <v>41</v>
      </c>
      <c r="G4136" s="3">
        <v>0</v>
      </c>
      <c r="H4136" s="3" t="s">
        <v>18</v>
      </c>
      <c r="I4136" s="4" t="str">
        <f ca="1">IFERROR(__xludf.DUMMYFUNCTION("REGEXREPLACE(F4137,""\D"", """")"),"11")</f>
        <v>11</v>
      </c>
    </row>
    <row r="4137" spans="1:9" ht="15.75" customHeight="1">
      <c r="A4137" s="1">
        <v>4136</v>
      </c>
      <c r="B4137" s="3">
        <v>4137</v>
      </c>
      <c r="C4137" s="3" t="s">
        <v>11132</v>
      </c>
      <c r="D4137" s="3" t="s">
        <v>11133</v>
      </c>
      <c r="E4137" s="3" t="s">
        <v>21</v>
      </c>
      <c r="F4137" s="3">
        <v>0</v>
      </c>
      <c r="I4137" s="4" t="str">
        <f ca="1">IFERROR(__xludf.DUMMYFUNCTION("REGEXREPLACE(F4138,""\D"", """")"),"#VALUE!")</f>
        <v>#VALUE!</v>
      </c>
    </row>
    <row r="4138" spans="1:9" ht="15.75" customHeight="1">
      <c r="A4138" s="1">
        <v>4137</v>
      </c>
      <c r="B4138" s="3">
        <v>4138</v>
      </c>
      <c r="C4138" s="3" t="s">
        <v>11134</v>
      </c>
      <c r="D4138" s="3" t="s">
        <v>11135</v>
      </c>
      <c r="E4138" s="3" t="s">
        <v>11136</v>
      </c>
      <c r="F4138" s="3">
        <v>0</v>
      </c>
      <c r="I4138" s="4" t="str">
        <f ca="1">IFERROR(__xludf.DUMMYFUNCTION("REGEXREPLACE(F4139,""\D"", """")"),"#VALUE!")</f>
        <v>#VALUE!</v>
      </c>
    </row>
    <row r="4139" spans="1:9" ht="15.75" customHeight="1">
      <c r="A4139" s="1">
        <v>4138</v>
      </c>
      <c r="B4139" s="3">
        <v>4139</v>
      </c>
      <c r="C4139" s="3" t="s">
        <v>11137</v>
      </c>
      <c r="D4139" s="3" t="s">
        <v>11138</v>
      </c>
      <c r="E4139" s="3" t="s">
        <v>21</v>
      </c>
      <c r="F4139" s="3">
        <v>0</v>
      </c>
      <c r="I4139" s="4" t="str">
        <f ca="1">IFERROR(__xludf.DUMMYFUNCTION("REGEXREPLACE(F4140,""\D"", """")"),"#VALUE!")</f>
        <v>#VALUE!</v>
      </c>
    </row>
    <row r="4140" spans="1:9" ht="15.75" customHeight="1">
      <c r="A4140" s="1">
        <v>4139</v>
      </c>
      <c r="B4140" s="3">
        <v>4140</v>
      </c>
      <c r="C4140" s="3" t="s">
        <v>11139</v>
      </c>
      <c r="D4140" s="3" t="s">
        <v>11140</v>
      </c>
      <c r="E4140" s="3" t="s">
        <v>21</v>
      </c>
      <c r="F4140" s="3">
        <v>0</v>
      </c>
      <c r="I4140" s="4" t="str">
        <f ca="1">IFERROR(__xludf.DUMMYFUNCTION("REGEXREPLACE(F4141,""\D"", """")"),"#VALUE!")</f>
        <v>#VALUE!</v>
      </c>
    </row>
    <row r="4141" spans="1:9" ht="15.75" customHeight="1">
      <c r="A4141" s="1">
        <v>4140</v>
      </c>
      <c r="B4141" s="3">
        <v>4141</v>
      </c>
      <c r="C4141" s="3" t="s">
        <v>11141</v>
      </c>
      <c r="D4141" s="3" t="s">
        <v>11142</v>
      </c>
      <c r="E4141" s="3" t="s">
        <v>21</v>
      </c>
      <c r="F4141" s="3">
        <v>0</v>
      </c>
      <c r="I4141" s="4" t="str">
        <f ca="1">IFERROR(__xludf.DUMMYFUNCTION("REGEXREPLACE(F4142,""\D"", """")"),"#VALUE!")</f>
        <v>#VALUE!</v>
      </c>
    </row>
    <row r="4142" spans="1:9" ht="15.75" customHeight="1">
      <c r="A4142" s="1">
        <v>4141</v>
      </c>
      <c r="B4142" s="3">
        <v>4142</v>
      </c>
      <c r="C4142" s="3" t="s">
        <v>11143</v>
      </c>
      <c r="D4142" s="3" t="s">
        <v>11144</v>
      </c>
      <c r="E4142" s="3" t="s">
        <v>21</v>
      </c>
      <c r="F4142" s="3">
        <v>0</v>
      </c>
      <c r="I4142" s="4" t="str">
        <f ca="1">IFERROR(__xludf.DUMMYFUNCTION("REGEXREPLACE(F4143,""\D"", """")"),"#VALUE!")</f>
        <v>#VALUE!</v>
      </c>
    </row>
    <row r="4143" spans="1:9" ht="15.75" customHeight="1">
      <c r="A4143" s="1">
        <v>4142</v>
      </c>
      <c r="B4143" s="3">
        <v>4143</v>
      </c>
      <c r="C4143" s="3" t="s">
        <v>11145</v>
      </c>
      <c r="D4143" s="3" t="s">
        <v>11146</v>
      </c>
      <c r="E4143" s="3" t="s">
        <v>21</v>
      </c>
      <c r="F4143" s="3">
        <v>0</v>
      </c>
      <c r="I4143" s="4" t="str">
        <f ca="1">IFERROR(__xludf.DUMMYFUNCTION("REGEXREPLACE(F4144,""\D"", """")"),"#VALUE!")</f>
        <v>#VALUE!</v>
      </c>
    </row>
    <row r="4144" spans="1:9" ht="15.75" customHeight="1">
      <c r="A4144" s="1">
        <v>4143</v>
      </c>
      <c r="B4144" s="3">
        <v>4144</v>
      </c>
      <c r="C4144" s="3" t="s">
        <v>11147</v>
      </c>
      <c r="D4144" s="3" t="s">
        <v>11148</v>
      </c>
      <c r="E4144" s="3" t="s">
        <v>21</v>
      </c>
      <c r="F4144" s="3">
        <v>0</v>
      </c>
      <c r="I4144" s="4" t="str">
        <f ca="1">IFERROR(__xludf.DUMMYFUNCTION("REGEXREPLACE(F4145,""\D"", """")"),"#VALUE!")</f>
        <v>#VALUE!</v>
      </c>
    </row>
    <row r="4145" spans="1:9" ht="15.75" customHeight="1">
      <c r="A4145" s="1">
        <v>4144</v>
      </c>
      <c r="B4145" s="3">
        <v>4145</v>
      </c>
      <c r="C4145" s="3" t="s">
        <v>11149</v>
      </c>
      <c r="D4145" s="3" t="s">
        <v>11150</v>
      </c>
      <c r="E4145" s="3" t="s">
        <v>11151</v>
      </c>
      <c r="F4145" s="3" t="s">
        <v>61</v>
      </c>
      <c r="G4145" s="3">
        <v>15</v>
      </c>
      <c r="H4145" s="3" t="s">
        <v>831</v>
      </c>
      <c r="I4145" s="4" t="str">
        <f ca="1">IFERROR(__xludf.DUMMYFUNCTION("REGEXREPLACE(F4146,""\D"", """")"),"8")</f>
        <v>8</v>
      </c>
    </row>
    <row r="4146" spans="1:9" ht="15.75" customHeight="1">
      <c r="A4146" s="1">
        <v>4145</v>
      </c>
      <c r="B4146" s="3">
        <v>4146</v>
      </c>
      <c r="C4146" s="3" t="s">
        <v>11152</v>
      </c>
      <c r="D4146" s="3" t="s">
        <v>11153</v>
      </c>
      <c r="E4146" s="3" t="s">
        <v>11154</v>
      </c>
      <c r="F4146" s="3" t="s">
        <v>316</v>
      </c>
      <c r="G4146" s="3">
        <v>1</v>
      </c>
      <c r="H4146" s="3" t="s">
        <v>18</v>
      </c>
      <c r="I4146" s="4" t="str">
        <f ca="1">IFERROR(__xludf.DUMMYFUNCTION("REGEXREPLACE(F4147,""\D"", """")"),"10")</f>
        <v>10</v>
      </c>
    </row>
    <row r="4147" spans="1:9" ht="15.75" customHeight="1">
      <c r="A4147" s="1">
        <v>4146</v>
      </c>
      <c r="B4147" s="3">
        <v>4147</v>
      </c>
      <c r="C4147" s="3" t="s">
        <v>11155</v>
      </c>
      <c r="D4147" s="3" t="s">
        <v>11156</v>
      </c>
      <c r="E4147" s="3" t="s">
        <v>21</v>
      </c>
      <c r="F4147" s="3">
        <v>0</v>
      </c>
      <c r="I4147" s="4" t="str">
        <f ca="1">IFERROR(__xludf.DUMMYFUNCTION("REGEXREPLACE(F4148,""\D"", """")"),"#VALUE!")</f>
        <v>#VALUE!</v>
      </c>
    </row>
    <row r="4148" spans="1:9" ht="15.75" customHeight="1">
      <c r="A4148" s="1">
        <v>4147</v>
      </c>
      <c r="B4148" s="3">
        <v>4148</v>
      </c>
      <c r="C4148" s="3" t="s">
        <v>11157</v>
      </c>
      <c r="D4148" s="3" t="s">
        <v>11158</v>
      </c>
      <c r="E4148" s="3" t="s">
        <v>11159</v>
      </c>
      <c r="F4148" s="3" t="s">
        <v>277</v>
      </c>
      <c r="G4148" s="3">
        <v>8</v>
      </c>
      <c r="H4148" s="3" t="s">
        <v>399</v>
      </c>
      <c r="I4148" s="4" t="str">
        <f ca="1">IFERROR(__xludf.DUMMYFUNCTION("REGEXREPLACE(F4149,""\D"", """")"),"5")</f>
        <v>5</v>
      </c>
    </row>
    <row r="4149" spans="1:9" ht="15.75" customHeight="1">
      <c r="A4149" s="1">
        <v>4148</v>
      </c>
      <c r="B4149" s="3">
        <v>4149</v>
      </c>
      <c r="C4149" s="3" t="s">
        <v>11160</v>
      </c>
      <c r="D4149" s="3" t="s">
        <v>11161</v>
      </c>
      <c r="E4149" s="3" t="s">
        <v>11162</v>
      </c>
      <c r="F4149" s="3" t="s">
        <v>2079</v>
      </c>
      <c r="G4149" s="3">
        <v>54</v>
      </c>
      <c r="H4149" s="3" t="s">
        <v>5932</v>
      </c>
      <c r="I4149" s="4" t="str">
        <f ca="1">IFERROR(__xludf.DUMMYFUNCTION("REGEXREPLACE(F4150,""\D"", """")"),"30")</f>
        <v>30</v>
      </c>
    </row>
    <row r="4150" spans="1:9" ht="15.75" customHeight="1">
      <c r="A4150" s="1">
        <v>4149</v>
      </c>
      <c r="B4150" s="3">
        <v>4150</v>
      </c>
      <c r="C4150" s="3" t="s">
        <v>11163</v>
      </c>
      <c r="D4150" s="3" t="s">
        <v>11164</v>
      </c>
      <c r="E4150" s="3" t="s">
        <v>7004</v>
      </c>
      <c r="F4150" s="3">
        <v>0</v>
      </c>
      <c r="I4150" s="4" t="str">
        <f ca="1">IFERROR(__xludf.DUMMYFUNCTION("REGEXREPLACE(F4151,""\D"", """")"),"#VALUE!")</f>
        <v>#VALUE!</v>
      </c>
    </row>
    <row r="4151" spans="1:9" ht="15.75" customHeight="1">
      <c r="A4151" s="1">
        <v>4150</v>
      </c>
      <c r="B4151" s="3">
        <v>4151</v>
      </c>
      <c r="C4151" s="3" t="s">
        <v>11165</v>
      </c>
      <c r="D4151" s="3" t="s">
        <v>11166</v>
      </c>
      <c r="E4151" s="3" t="s">
        <v>11167</v>
      </c>
      <c r="F4151" s="3">
        <v>0</v>
      </c>
      <c r="I4151" s="4" t="str">
        <f ca="1">IFERROR(__xludf.DUMMYFUNCTION("REGEXREPLACE(F4152,""\D"", """")"),"#VALUE!")</f>
        <v>#VALUE!</v>
      </c>
    </row>
    <row r="4152" spans="1:9" ht="15.75" customHeight="1">
      <c r="A4152" s="1">
        <v>4151</v>
      </c>
      <c r="B4152" s="3">
        <v>4152</v>
      </c>
      <c r="C4152" s="3" t="s">
        <v>11168</v>
      </c>
      <c r="D4152" s="3" t="s">
        <v>11169</v>
      </c>
      <c r="E4152" s="3" t="s">
        <v>11170</v>
      </c>
      <c r="F4152" s="3" t="s">
        <v>17</v>
      </c>
      <c r="G4152" s="3">
        <v>1</v>
      </c>
      <c r="H4152" s="3" t="s">
        <v>88</v>
      </c>
      <c r="I4152" s="4" t="str">
        <f ca="1">IFERROR(__xludf.DUMMYFUNCTION("REGEXREPLACE(F4153,""\D"", """")"),"9")</f>
        <v>9</v>
      </c>
    </row>
    <row r="4153" spans="1:9" ht="15.75" customHeight="1">
      <c r="A4153" s="1">
        <v>4152</v>
      </c>
      <c r="B4153" s="3">
        <v>4153</v>
      </c>
      <c r="C4153" s="3" t="s">
        <v>11171</v>
      </c>
      <c r="D4153" s="3" t="s">
        <v>11172</v>
      </c>
      <c r="E4153" s="3" t="s">
        <v>21</v>
      </c>
      <c r="F4153" s="3">
        <v>0</v>
      </c>
      <c r="I4153" s="4" t="str">
        <f ca="1">IFERROR(__xludf.DUMMYFUNCTION("REGEXREPLACE(F4154,""\D"", """")"),"#VALUE!")</f>
        <v>#VALUE!</v>
      </c>
    </row>
    <row r="4154" spans="1:9" ht="15.75" customHeight="1">
      <c r="A4154" s="1">
        <v>4153</v>
      </c>
      <c r="B4154" s="3">
        <v>4154</v>
      </c>
      <c r="C4154" s="3" t="s">
        <v>11173</v>
      </c>
      <c r="D4154" s="3" t="s">
        <v>11174</v>
      </c>
      <c r="E4154" s="3" t="s">
        <v>11175</v>
      </c>
      <c r="F4154" s="3" t="s">
        <v>316</v>
      </c>
      <c r="G4154" s="3">
        <v>23</v>
      </c>
      <c r="H4154" s="3" t="s">
        <v>2492</v>
      </c>
      <c r="I4154" s="4" t="str">
        <f ca="1">IFERROR(__xludf.DUMMYFUNCTION("REGEXREPLACE(F4155,""\D"", """")"),"10")</f>
        <v>10</v>
      </c>
    </row>
    <row r="4155" spans="1:9" ht="15.75" customHeight="1">
      <c r="A4155" s="1">
        <v>4154</v>
      </c>
      <c r="B4155" s="3">
        <v>4155</v>
      </c>
      <c r="C4155" s="3" t="s">
        <v>11176</v>
      </c>
      <c r="D4155" s="3" t="s">
        <v>11177</v>
      </c>
      <c r="E4155" s="3" t="s">
        <v>11178</v>
      </c>
      <c r="F4155" s="3">
        <v>0</v>
      </c>
      <c r="I4155" s="4" t="str">
        <f ca="1">IFERROR(__xludf.DUMMYFUNCTION("REGEXREPLACE(F4156,""\D"", """")"),"#VALUE!")</f>
        <v>#VALUE!</v>
      </c>
    </row>
    <row r="4156" spans="1:9" ht="15.75" customHeight="1">
      <c r="A4156" s="1">
        <v>4155</v>
      </c>
      <c r="B4156" s="3">
        <v>4156</v>
      </c>
      <c r="C4156" s="3" t="s">
        <v>11179</v>
      </c>
      <c r="D4156" s="3" t="s">
        <v>11180</v>
      </c>
      <c r="E4156" s="3" t="s">
        <v>21</v>
      </c>
      <c r="F4156" s="3">
        <v>0</v>
      </c>
      <c r="I4156" s="4" t="str">
        <f ca="1">IFERROR(__xludf.DUMMYFUNCTION("REGEXREPLACE(F4157,""\D"", """")"),"#VALUE!")</f>
        <v>#VALUE!</v>
      </c>
    </row>
    <row r="4157" spans="1:9" ht="15.75" customHeight="1">
      <c r="A4157" s="1">
        <v>4156</v>
      </c>
      <c r="B4157" s="3">
        <v>4157</v>
      </c>
      <c r="C4157" s="3" t="s">
        <v>11181</v>
      </c>
      <c r="D4157" s="3" t="s">
        <v>11182</v>
      </c>
      <c r="E4157" s="3" t="s">
        <v>11183</v>
      </c>
      <c r="F4157" s="3" t="s">
        <v>370</v>
      </c>
      <c r="G4157" s="3">
        <v>4</v>
      </c>
      <c r="H4157" s="3" t="s">
        <v>154</v>
      </c>
      <c r="I4157" s="4" t="str">
        <f ca="1">IFERROR(__xludf.DUMMYFUNCTION("REGEXREPLACE(F4158,""\D"", """")"),"12")</f>
        <v>12</v>
      </c>
    </row>
    <row r="4158" spans="1:9" ht="15.75" customHeight="1">
      <c r="A4158" s="1">
        <v>4157</v>
      </c>
      <c r="B4158" s="3">
        <v>4158</v>
      </c>
      <c r="C4158" s="3" t="s">
        <v>11184</v>
      </c>
      <c r="D4158" s="3" t="s">
        <v>11185</v>
      </c>
      <c r="E4158" s="3" t="s">
        <v>21</v>
      </c>
      <c r="F4158" s="3">
        <v>0</v>
      </c>
      <c r="I4158" s="4" t="str">
        <f ca="1">IFERROR(__xludf.DUMMYFUNCTION("REGEXREPLACE(F4159,""\D"", """")"),"#VALUE!")</f>
        <v>#VALUE!</v>
      </c>
    </row>
    <row r="4159" spans="1:9" ht="15.75" customHeight="1">
      <c r="A4159" s="1">
        <v>4158</v>
      </c>
      <c r="B4159" s="3">
        <v>4159</v>
      </c>
      <c r="C4159" s="3" t="s">
        <v>11186</v>
      </c>
      <c r="D4159" s="3" t="s">
        <v>11187</v>
      </c>
      <c r="E4159" s="3" t="s">
        <v>21</v>
      </c>
      <c r="F4159" s="3">
        <v>0</v>
      </c>
      <c r="I4159" s="4" t="str">
        <f ca="1">IFERROR(__xludf.DUMMYFUNCTION("REGEXREPLACE(F4160,""\D"", """")"),"#VALUE!")</f>
        <v>#VALUE!</v>
      </c>
    </row>
    <row r="4160" spans="1:9" ht="15.75" customHeight="1">
      <c r="A4160" s="1">
        <v>4159</v>
      </c>
      <c r="B4160" s="3">
        <v>4160</v>
      </c>
      <c r="C4160" s="3" t="s">
        <v>11188</v>
      </c>
      <c r="D4160" s="3" t="s">
        <v>11189</v>
      </c>
      <c r="E4160" s="3" t="s">
        <v>11190</v>
      </c>
      <c r="F4160" s="3">
        <v>0</v>
      </c>
      <c r="I4160" s="4" t="str">
        <f ca="1">IFERROR(__xludf.DUMMYFUNCTION("REGEXREPLACE(F4161,""\D"", """")"),"#VALUE!")</f>
        <v>#VALUE!</v>
      </c>
    </row>
    <row r="4161" spans="1:9" ht="15.75" customHeight="1">
      <c r="A4161" s="1">
        <v>4160</v>
      </c>
      <c r="B4161" s="3">
        <v>4161</v>
      </c>
      <c r="C4161" s="3" t="s">
        <v>11191</v>
      </c>
      <c r="D4161" s="3" t="s">
        <v>11192</v>
      </c>
      <c r="E4161" s="3" t="s">
        <v>11193</v>
      </c>
      <c r="F4161" s="3">
        <v>0</v>
      </c>
      <c r="I4161" s="4" t="str">
        <f ca="1">IFERROR(__xludf.DUMMYFUNCTION("REGEXREPLACE(F4162,""\D"", """")"),"#VALUE!")</f>
        <v>#VALUE!</v>
      </c>
    </row>
    <row r="4162" spans="1:9" ht="15.75" customHeight="1">
      <c r="A4162" s="1">
        <v>4161</v>
      </c>
      <c r="B4162" s="3">
        <v>4162</v>
      </c>
      <c r="C4162" s="3" t="s">
        <v>11194</v>
      </c>
      <c r="D4162" s="3" t="s">
        <v>11195</v>
      </c>
      <c r="E4162" s="3" t="s">
        <v>11196</v>
      </c>
      <c r="F4162" s="3" t="s">
        <v>1714</v>
      </c>
      <c r="G4162" s="3">
        <v>0</v>
      </c>
      <c r="H4162" s="3" t="s">
        <v>1591</v>
      </c>
      <c r="I4162" s="4" t="str">
        <f ca="1">IFERROR(__xludf.DUMMYFUNCTION("REGEXREPLACE(F4163,""\D"", """")"),"35")</f>
        <v>35</v>
      </c>
    </row>
    <row r="4163" spans="1:9" ht="15.75" customHeight="1">
      <c r="A4163" s="1">
        <v>4162</v>
      </c>
      <c r="B4163" s="3">
        <v>4163</v>
      </c>
      <c r="C4163" s="3" t="s">
        <v>11197</v>
      </c>
      <c r="D4163" s="3" t="s">
        <v>11198</v>
      </c>
      <c r="E4163" s="3" t="s">
        <v>11199</v>
      </c>
      <c r="F4163" s="3" t="s">
        <v>194</v>
      </c>
      <c r="G4163" s="3">
        <v>3</v>
      </c>
      <c r="H4163" s="3" t="s">
        <v>2139</v>
      </c>
      <c r="I4163" s="4" t="str">
        <f ca="1">IFERROR(__xludf.DUMMYFUNCTION("REGEXREPLACE(F4164,""\D"", """")"),"27")</f>
        <v>27</v>
      </c>
    </row>
    <row r="4164" spans="1:9" ht="15.75" customHeight="1">
      <c r="A4164" s="1">
        <v>4163</v>
      </c>
      <c r="B4164" s="3">
        <v>4164</v>
      </c>
      <c r="C4164" s="3" t="s">
        <v>11200</v>
      </c>
      <c r="D4164" s="3" t="s">
        <v>11201</v>
      </c>
      <c r="E4164" s="3" t="s">
        <v>11202</v>
      </c>
      <c r="F4164" s="3">
        <v>0</v>
      </c>
      <c r="I4164" s="4" t="str">
        <f ca="1">IFERROR(__xludf.DUMMYFUNCTION("REGEXREPLACE(F4165,""\D"", """")"),"#VALUE!")</f>
        <v>#VALUE!</v>
      </c>
    </row>
    <row r="4165" spans="1:9" ht="15.75" customHeight="1">
      <c r="A4165" s="1">
        <v>4164</v>
      </c>
      <c r="B4165" s="3">
        <v>4165</v>
      </c>
      <c r="C4165" s="3" t="s">
        <v>11203</v>
      </c>
      <c r="D4165" s="3" t="s">
        <v>11204</v>
      </c>
      <c r="E4165" s="3" t="s">
        <v>11205</v>
      </c>
      <c r="F4165" s="3">
        <v>0</v>
      </c>
      <c r="I4165" s="4" t="str">
        <f ca="1">IFERROR(__xludf.DUMMYFUNCTION("REGEXREPLACE(F4166,""\D"", """")"),"#VALUE!")</f>
        <v>#VALUE!</v>
      </c>
    </row>
    <row r="4166" spans="1:9" ht="15.75" customHeight="1">
      <c r="A4166" s="1">
        <v>4165</v>
      </c>
      <c r="B4166" s="3">
        <v>4166</v>
      </c>
      <c r="C4166" s="3" t="s">
        <v>11206</v>
      </c>
      <c r="D4166" s="3" t="s">
        <v>11207</v>
      </c>
      <c r="E4166" s="3" t="s">
        <v>21</v>
      </c>
      <c r="F4166" s="3">
        <v>0</v>
      </c>
      <c r="I4166" s="4" t="str">
        <f ca="1">IFERROR(__xludf.DUMMYFUNCTION("REGEXREPLACE(F4167,""\D"", """")"),"#VALUE!")</f>
        <v>#VALUE!</v>
      </c>
    </row>
    <row r="4167" spans="1:9" ht="15.75" customHeight="1">
      <c r="A4167" s="1">
        <v>4166</v>
      </c>
      <c r="B4167" s="3">
        <v>4167</v>
      </c>
      <c r="C4167" s="3" t="s">
        <v>11208</v>
      </c>
      <c r="D4167" s="3" t="s">
        <v>11209</v>
      </c>
      <c r="E4167" s="3" t="s">
        <v>11210</v>
      </c>
      <c r="F4167" s="3" t="s">
        <v>87</v>
      </c>
      <c r="G4167" s="3">
        <v>0</v>
      </c>
      <c r="H4167" s="3" t="s">
        <v>135</v>
      </c>
      <c r="I4167" s="4" t="str">
        <f ca="1">IFERROR(__xludf.DUMMYFUNCTION("REGEXREPLACE(F4168,""\D"", """")"),"7")</f>
        <v>7</v>
      </c>
    </row>
    <row r="4168" spans="1:9" ht="15.75" customHeight="1">
      <c r="A4168" s="1">
        <v>4167</v>
      </c>
      <c r="B4168" s="3">
        <v>4168</v>
      </c>
      <c r="C4168" s="3" t="s">
        <v>11211</v>
      </c>
      <c r="D4168" s="3" t="s">
        <v>11212</v>
      </c>
      <c r="E4168" s="3" t="s">
        <v>21</v>
      </c>
      <c r="F4168" s="3">
        <v>0</v>
      </c>
      <c r="I4168" s="4" t="str">
        <f ca="1">IFERROR(__xludf.DUMMYFUNCTION("REGEXREPLACE(F4169,""\D"", """")"),"#VALUE!")</f>
        <v>#VALUE!</v>
      </c>
    </row>
    <row r="4169" spans="1:9" ht="15.75" customHeight="1">
      <c r="A4169" s="1">
        <v>4168</v>
      </c>
      <c r="B4169" s="3">
        <v>4169</v>
      </c>
      <c r="C4169" s="3" t="s">
        <v>11213</v>
      </c>
      <c r="D4169" s="3" t="s">
        <v>11214</v>
      </c>
      <c r="E4169" s="3" t="s">
        <v>11215</v>
      </c>
      <c r="F4169" s="3">
        <v>0</v>
      </c>
      <c r="I4169" s="4" t="str">
        <f ca="1">IFERROR(__xludf.DUMMYFUNCTION("REGEXREPLACE(F4170,""\D"", """")"),"#VALUE!")</f>
        <v>#VALUE!</v>
      </c>
    </row>
    <row r="4170" spans="1:9" ht="15.75" customHeight="1">
      <c r="A4170" s="1">
        <v>4169</v>
      </c>
      <c r="B4170" s="3">
        <v>4170</v>
      </c>
      <c r="C4170" s="3" t="s">
        <v>11216</v>
      </c>
      <c r="D4170" s="3" t="s">
        <v>11217</v>
      </c>
      <c r="E4170" s="3" t="s">
        <v>11218</v>
      </c>
      <c r="F4170" s="3" t="s">
        <v>87</v>
      </c>
      <c r="G4170" s="3">
        <v>0</v>
      </c>
      <c r="H4170" s="3" t="s">
        <v>135</v>
      </c>
      <c r="I4170" s="4" t="str">
        <f ca="1">IFERROR(__xludf.DUMMYFUNCTION("REGEXREPLACE(F4171,""\D"", """")"),"7")</f>
        <v>7</v>
      </c>
    </row>
    <row r="4171" spans="1:9" ht="15.75" customHeight="1">
      <c r="A4171" s="1">
        <v>4170</v>
      </c>
      <c r="B4171" s="3">
        <v>4171</v>
      </c>
      <c r="C4171" s="3" t="s">
        <v>11219</v>
      </c>
      <c r="D4171" s="3" t="s">
        <v>11220</v>
      </c>
      <c r="E4171" s="3" t="s">
        <v>11221</v>
      </c>
      <c r="F4171" s="3" t="s">
        <v>277</v>
      </c>
      <c r="G4171" s="3">
        <v>3</v>
      </c>
      <c r="H4171" s="3" t="s">
        <v>933</v>
      </c>
      <c r="I4171" s="4" t="str">
        <f ca="1">IFERROR(__xludf.DUMMYFUNCTION("REGEXREPLACE(F4172,""\D"", """")"),"5")</f>
        <v>5</v>
      </c>
    </row>
    <row r="4172" spans="1:9" ht="15.75" customHeight="1">
      <c r="A4172" s="1">
        <v>4171</v>
      </c>
      <c r="B4172" s="3">
        <v>4172</v>
      </c>
      <c r="C4172" s="3" t="s">
        <v>11222</v>
      </c>
      <c r="D4172" s="3" t="s">
        <v>11223</v>
      </c>
      <c r="E4172" s="3" t="s">
        <v>11224</v>
      </c>
      <c r="F4172" s="3">
        <v>0</v>
      </c>
      <c r="I4172" s="4" t="str">
        <f ca="1">IFERROR(__xludf.DUMMYFUNCTION("REGEXREPLACE(F4173,""\D"", """")"),"#VALUE!")</f>
        <v>#VALUE!</v>
      </c>
    </row>
    <row r="4173" spans="1:9" ht="15.75" customHeight="1">
      <c r="A4173" s="1">
        <v>4172</v>
      </c>
      <c r="B4173" s="3">
        <v>4173</v>
      </c>
      <c r="C4173" s="3" t="s">
        <v>11225</v>
      </c>
      <c r="D4173" s="3" t="s">
        <v>11226</v>
      </c>
      <c r="E4173" s="3" t="s">
        <v>21</v>
      </c>
      <c r="F4173" s="3">
        <v>0</v>
      </c>
      <c r="I4173" s="4" t="str">
        <f ca="1">IFERROR(__xludf.DUMMYFUNCTION("REGEXREPLACE(F4174,""\D"", """")"),"#VALUE!")</f>
        <v>#VALUE!</v>
      </c>
    </row>
    <row r="4174" spans="1:9" ht="15.75" customHeight="1">
      <c r="A4174" s="1">
        <v>4173</v>
      </c>
      <c r="B4174" s="3">
        <v>4174</v>
      </c>
      <c r="C4174" s="3" t="s">
        <v>11227</v>
      </c>
      <c r="D4174" s="3" t="s">
        <v>11228</v>
      </c>
      <c r="E4174" s="3" t="s">
        <v>11229</v>
      </c>
      <c r="F4174" s="3">
        <v>0</v>
      </c>
      <c r="I4174" s="4" t="str">
        <f ca="1">IFERROR(__xludf.DUMMYFUNCTION("REGEXREPLACE(F4175,""\D"", """")"),"#VALUE!")</f>
        <v>#VALUE!</v>
      </c>
    </row>
    <row r="4175" spans="1:9" ht="15.75" customHeight="1">
      <c r="A4175" s="1">
        <v>4174</v>
      </c>
      <c r="B4175" s="3">
        <v>4175</v>
      </c>
      <c r="C4175" s="3" t="s">
        <v>11230</v>
      </c>
      <c r="D4175" s="3" t="s">
        <v>11231</v>
      </c>
      <c r="E4175" s="3" t="s">
        <v>11232</v>
      </c>
      <c r="F4175" s="3" t="s">
        <v>69</v>
      </c>
      <c r="G4175" s="3">
        <v>0</v>
      </c>
      <c r="H4175" s="3" t="s">
        <v>531</v>
      </c>
      <c r="I4175" s="4" t="str">
        <f ca="1">IFERROR(__xludf.DUMMYFUNCTION("REGEXREPLACE(F4176,""\D"", """")"),"26")</f>
        <v>26</v>
      </c>
    </row>
    <row r="4176" spans="1:9" ht="15.75" customHeight="1">
      <c r="A4176" s="1">
        <v>4175</v>
      </c>
      <c r="B4176" s="3">
        <v>4176</v>
      </c>
      <c r="C4176" s="3" t="s">
        <v>11233</v>
      </c>
      <c r="D4176" s="3" t="s">
        <v>11234</v>
      </c>
      <c r="E4176" s="3" t="s">
        <v>11235</v>
      </c>
      <c r="F4176" s="3" t="s">
        <v>606</v>
      </c>
      <c r="G4176" s="3">
        <v>0</v>
      </c>
      <c r="H4176" s="3" t="s">
        <v>154</v>
      </c>
      <c r="I4176" s="4" t="str">
        <f ca="1">IFERROR(__xludf.DUMMYFUNCTION("REGEXREPLACE(F4177,""\D"", """")"),"16")</f>
        <v>16</v>
      </c>
    </row>
    <row r="4177" spans="1:9" ht="15.75" customHeight="1">
      <c r="A4177" s="1">
        <v>4176</v>
      </c>
      <c r="B4177" s="3">
        <v>4177</v>
      </c>
      <c r="C4177" s="3" t="s">
        <v>11236</v>
      </c>
      <c r="D4177" s="3" t="s">
        <v>11237</v>
      </c>
      <c r="E4177" s="3" t="s">
        <v>11238</v>
      </c>
      <c r="F4177" s="3" t="s">
        <v>316</v>
      </c>
      <c r="G4177" s="3">
        <v>44</v>
      </c>
      <c r="H4177" s="3" t="s">
        <v>366</v>
      </c>
      <c r="I4177" s="4" t="str">
        <f ca="1">IFERROR(__xludf.DUMMYFUNCTION("REGEXREPLACE(F4178,""\D"", """")"),"10")</f>
        <v>10</v>
      </c>
    </row>
    <row r="4178" spans="1:9" ht="15.75" customHeight="1">
      <c r="A4178" s="1">
        <v>4177</v>
      </c>
      <c r="B4178" s="3">
        <v>4178</v>
      </c>
      <c r="C4178" s="3" t="s">
        <v>11239</v>
      </c>
      <c r="D4178" s="3" t="s">
        <v>11240</v>
      </c>
      <c r="E4178" s="3" t="s">
        <v>21</v>
      </c>
      <c r="F4178" s="3">
        <v>0</v>
      </c>
      <c r="I4178" s="4" t="str">
        <f ca="1">IFERROR(__xludf.DUMMYFUNCTION("REGEXREPLACE(F4179,""\D"", """")"),"#VALUE!")</f>
        <v>#VALUE!</v>
      </c>
    </row>
    <row r="4179" spans="1:9" ht="15.75" customHeight="1">
      <c r="A4179" s="1">
        <v>4178</v>
      </c>
      <c r="B4179" s="3">
        <v>4179</v>
      </c>
      <c r="C4179" s="3" t="s">
        <v>11241</v>
      </c>
      <c r="D4179" s="3" t="s">
        <v>11242</v>
      </c>
      <c r="E4179" s="3" t="s">
        <v>21</v>
      </c>
      <c r="F4179" s="3">
        <v>0</v>
      </c>
      <c r="I4179" s="4" t="str">
        <f ca="1">IFERROR(__xludf.DUMMYFUNCTION("REGEXREPLACE(F4180,""\D"", """")"),"#VALUE!")</f>
        <v>#VALUE!</v>
      </c>
    </row>
    <row r="4180" spans="1:9" ht="15.75" customHeight="1">
      <c r="A4180" s="1">
        <v>4179</v>
      </c>
      <c r="B4180" s="3">
        <v>4180</v>
      </c>
      <c r="C4180" s="3" t="s">
        <v>11243</v>
      </c>
      <c r="D4180" s="3" t="s">
        <v>11244</v>
      </c>
      <c r="E4180" s="3" t="s">
        <v>21</v>
      </c>
      <c r="F4180" s="3">
        <v>0</v>
      </c>
      <c r="I4180" s="4" t="str">
        <f ca="1">IFERROR(__xludf.DUMMYFUNCTION("REGEXREPLACE(F4181,""\D"", """")"),"#VALUE!")</f>
        <v>#VALUE!</v>
      </c>
    </row>
    <row r="4181" spans="1:9" ht="15.75" customHeight="1">
      <c r="A4181" s="1">
        <v>4180</v>
      </c>
      <c r="B4181" s="3">
        <v>4181</v>
      </c>
      <c r="C4181" s="3" t="s">
        <v>11245</v>
      </c>
      <c r="D4181" s="3" t="s">
        <v>11246</v>
      </c>
      <c r="E4181" s="3" t="s">
        <v>11247</v>
      </c>
      <c r="F4181" s="3">
        <v>0</v>
      </c>
      <c r="I4181" s="4" t="str">
        <f ca="1">IFERROR(__xludf.DUMMYFUNCTION("REGEXREPLACE(F4182,""\D"", """")"),"#VALUE!")</f>
        <v>#VALUE!</v>
      </c>
    </row>
    <row r="4182" spans="1:9" ht="15.75" customHeight="1">
      <c r="A4182" s="1">
        <v>4181</v>
      </c>
      <c r="B4182" s="3">
        <v>4182</v>
      </c>
      <c r="C4182" s="3" t="s">
        <v>11248</v>
      </c>
      <c r="D4182" s="3" t="s">
        <v>11249</v>
      </c>
      <c r="E4182" s="3" t="s">
        <v>2146</v>
      </c>
      <c r="F4182" s="3">
        <v>0</v>
      </c>
      <c r="I4182" s="4" t="str">
        <f ca="1">IFERROR(__xludf.DUMMYFUNCTION("REGEXREPLACE(F4183,""\D"", """")"),"#VALUE!")</f>
        <v>#VALUE!</v>
      </c>
    </row>
    <row r="4183" spans="1:9" ht="15.75" customHeight="1">
      <c r="A4183" s="1">
        <v>4182</v>
      </c>
      <c r="B4183" s="3">
        <v>4183</v>
      </c>
      <c r="C4183" s="3" t="s">
        <v>11250</v>
      </c>
      <c r="D4183" s="3" t="s">
        <v>11251</v>
      </c>
      <c r="E4183" s="3" t="s">
        <v>11252</v>
      </c>
      <c r="F4183" s="3" t="s">
        <v>153</v>
      </c>
      <c r="G4183" s="3">
        <v>0</v>
      </c>
      <c r="H4183" s="3" t="s">
        <v>399</v>
      </c>
      <c r="I4183" s="4" t="str">
        <f ca="1">IFERROR(__xludf.DUMMYFUNCTION("REGEXREPLACE(F4184,""\D"", """")"),"13")</f>
        <v>13</v>
      </c>
    </row>
    <row r="4184" spans="1:9" ht="15.75" customHeight="1">
      <c r="A4184" s="1">
        <v>4183</v>
      </c>
      <c r="B4184" s="3">
        <v>4184</v>
      </c>
      <c r="C4184" s="3" t="s">
        <v>11253</v>
      </c>
      <c r="D4184" s="3" t="s">
        <v>11254</v>
      </c>
      <c r="E4184" s="3" t="s">
        <v>11255</v>
      </c>
      <c r="F4184" s="3" t="s">
        <v>166</v>
      </c>
      <c r="G4184" s="3">
        <v>2</v>
      </c>
      <c r="H4184" s="3" t="s">
        <v>283</v>
      </c>
      <c r="I4184" s="4" t="str">
        <f ca="1">IFERROR(__xludf.DUMMYFUNCTION("REGEXREPLACE(F4185,""\D"", """")"),"4")</f>
        <v>4</v>
      </c>
    </row>
    <row r="4185" spans="1:9" ht="15.75" customHeight="1">
      <c r="A4185" s="1">
        <v>4184</v>
      </c>
      <c r="B4185" s="3">
        <v>4185</v>
      </c>
      <c r="C4185" s="3" t="s">
        <v>11256</v>
      </c>
      <c r="D4185" s="3" t="s">
        <v>11257</v>
      </c>
      <c r="E4185" s="3" t="s">
        <v>11258</v>
      </c>
      <c r="F4185" s="3">
        <v>0</v>
      </c>
      <c r="I4185" s="4" t="str">
        <f ca="1">IFERROR(__xludf.DUMMYFUNCTION("REGEXREPLACE(F4186,""\D"", """")"),"#VALUE!")</f>
        <v>#VALUE!</v>
      </c>
    </row>
    <row r="4186" spans="1:9" ht="15.75" customHeight="1">
      <c r="A4186" s="1">
        <v>4185</v>
      </c>
      <c r="B4186" s="3">
        <v>4186</v>
      </c>
      <c r="C4186" s="3" t="s">
        <v>11259</v>
      </c>
      <c r="D4186" s="3" t="s">
        <v>11260</v>
      </c>
      <c r="E4186" s="3" t="s">
        <v>11261</v>
      </c>
      <c r="F4186" s="3">
        <v>0</v>
      </c>
      <c r="I4186" s="4" t="str">
        <f ca="1">IFERROR(__xludf.DUMMYFUNCTION("REGEXREPLACE(F4187,""\D"", """")"),"#VALUE!")</f>
        <v>#VALUE!</v>
      </c>
    </row>
    <row r="4187" spans="1:9" ht="15.75" customHeight="1">
      <c r="A4187" s="1">
        <v>4186</v>
      </c>
      <c r="B4187" s="3">
        <v>4187</v>
      </c>
      <c r="C4187" s="3" t="s">
        <v>11262</v>
      </c>
      <c r="D4187" s="3" t="s">
        <v>11263</v>
      </c>
      <c r="E4187" s="3" t="s">
        <v>21</v>
      </c>
      <c r="F4187" s="3">
        <v>0</v>
      </c>
      <c r="I4187" s="4" t="str">
        <f ca="1">IFERROR(__xludf.DUMMYFUNCTION("REGEXREPLACE(F4188,""\D"", """")"),"#VALUE!")</f>
        <v>#VALUE!</v>
      </c>
    </row>
    <row r="4188" spans="1:9" ht="15.75" customHeight="1">
      <c r="A4188" s="1">
        <v>4187</v>
      </c>
      <c r="B4188" s="3">
        <v>4188</v>
      </c>
      <c r="C4188" s="3" t="s">
        <v>11264</v>
      </c>
      <c r="D4188" s="3" t="s">
        <v>11265</v>
      </c>
      <c r="E4188" s="3" t="s">
        <v>21</v>
      </c>
      <c r="F4188" s="3">
        <v>0</v>
      </c>
      <c r="I4188" s="4" t="str">
        <f ca="1">IFERROR(__xludf.DUMMYFUNCTION("REGEXREPLACE(F4189,""\D"", """")"),"#VALUE!")</f>
        <v>#VALUE!</v>
      </c>
    </row>
    <row r="4189" spans="1:9" ht="15.75" customHeight="1">
      <c r="A4189" s="1">
        <v>4188</v>
      </c>
      <c r="B4189" s="3">
        <v>4189</v>
      </c>
      <c r="C4189" s="3" t="s">
        <v>11266</v>
      </c>
      <c r="D4189" s="3" t="s">
        <v>11267</v>
      </c>
      <c r="E4189" s="3" t="s">
        <v>11268</v>
      </c>
      <c r="F4189" s="3" t="s">
        <v>370</v>
      </c>
      <c r="G4189" s="3">
        <v>12</v>
      </c>
      <c r="H4189" s="3" t="s">
        <v>579</v>
      </c>
      <c r="I4189" s="4" t="str">
        <f ca="1">IFERROR(__xludf.DUMMYFUNCTION("REGEXREPLACE(F4190,""\D"", """")"),"12")</f>
        <v>12</v>
      </c>
    </row>
    <row r="4190" spans="1:9" ht="15.75" customHeight="1">
      <c r="A4190" s="1">
        <v>4189</v>
      </c>
      <c r="B4190" s="3">
        <v>4190</v>
      </c>
      <c r="C4190" s="3" t="s">
        <v>11269</v>
      </c>
      <c r="D4190" s="3" t="s">
        <v>11270</v>
      </c>
      <c r="E4190" s="3" t="s">
        <v>8098</v>
      </c>
      <c r="F4190" s="3" t="s">
        <v>277</v>
      </c>
      <c r="G4190" s="3">
        <v>5</v>
      </c>
      <c r="H4190" s="3" t="s">
        <v>88</v>
      </c>
      <c r="I4190" s="4" t="str">
        <f ca="1">IFERROR(__xludf.DUMMYFUNCTION("REGEXREPLACE(F4191,""\D"", """")"),"5")</f>
        <v>5</v>
      </c>
    </row>
    <row r="4191" spans="1:9" ht="15.75" customHeight="1">
      <c r="A4191" s="1">
        <v>4190</v>
      </c>
      <c r="B4191" s="3">
        <v>4191</v>
      </c>
      <c r="C4191" s="3" t="s">
        <v>11271</v>
      </c>
      <c r="D4191" s="3" t="s">
        <v>11272</v>
      </c>
      <c r="E4191" s="3" t="s">
        <v>11273</v>
      </c>
      <c r="F4191" s="3">
        <v>0</v>
      </c>
      <c r="I4191" s="4" t="str">
        <f ca="1">IFERROR(__xludf.DUMMYFUNCTION("REGEXREPLACE(F4192,""\D"", """")"),"#VALUE!")</f>
        <v>#VALUE!</v>
      </c>
    </row>
    <row r="4192" spans="1:9" ht="15.75" customHeight="1">
      <c r="A4192" s="1">
        <v>4191</v>
      </c>
      <c r="B4192" s="3">
        <v>4192</v>
      </c>
      <c r="C4192" s="3" t="s">
        <v>11274</v>
      </c>
      <c r="D4192" s="3" t="s">
        <v>11275</v>
      </c>
      <c r="E4192" s="3" t="s">
        <v>11276</v>
      </c>
      <c r="F4192" s="3" t="s">
        <v>17</v>
      </c>
      <c r="G4192" s="3">
        <v>4</v>
      </c>
      <c r="H4192" s="3" t="s">
        <v>399</v>
      </c>
      <c r="I4192" s="4" t="str">
        <f ca="1">IFERROR(__xludf.DUMMYFUNCTION("REGEXREPLACE(F4193,""\D"", """")"),"9")</f>
        <v>9</v>
      </c>
    </row>
    <row r="4193" spans="1:9" ht="15.75" customHeight="1">
      <c r="A4193" s="1">
        <v>4192</v>
      </c>
      <c r="B4193" s="3">
        <v>4193</v>
      </c>
      <c r="C4193" s="3" t="s">
        <v>11277</v>
      </c>
      <c r="D4193" s="3" t="s">
        <v>11278</v>
      </c>
      <c r="E4193" s="3" t="s">
        <v>21</v>
      </c>
      <c r="F4193" s="3">
        <v>0</v>
      </c>
      <c r="I4193" s="4" t="str">
        <f ca="1">IFERROR(__xludf.DUMMYFUNCTION("REGEXREPLACE(F4194,""\D"", """")"),"#VALUE!")</f>
        <v>#VALUE!</v>
      </c>
    </row>
    <row r="4194" spans="1:9" ht="15.75" customHeight="1">
      <c r="A4194" s="1">
        <v>4193</v>
      </c>
      <c r="B4194" s="3">
        <v>4194</v>
      </c>
      <c r="C4194" s="3" t="s">
        <v>11279</v>
      </c>
      <c r="D4194" s="3" t="s">
        <v>11280</v>
      </c>
      <c r="E4194" s="3" t="s">
        <v>11281</v>
      </c>
      <c r="F4194" s="3">
        <v>0</v>
      </c>
      <c r="I4194" s="4" t="str">
        <f ca="1">IFERROR(__xludf.DUMMYFUNCTION("REGEXREPLACE(F4195,""\D"", """")"),"#VALUE!")</f>
        <v>#VALUE!</v>
      </c>
    </row>
    <row r="4195" spans="1:9" ht="15.75" customHeight="1">
      <c r="A4195" s="1">
        <v>4194</v>
      </c>
      <c r="B4195" s="3">
        <v>4195</v>
      </c>
      <c r="C4195" s="3" t="s">
        <v>11282</v>
      </c>
      <c r="D4195" s="3" t="s">
        <v>11283</v>
      </c>
      <c r="E4195" s="3" t="s">
        <v>11284</v>
      </c>
      <c r="F4195" s="3">
        <v>0</v>
      </c>
      <c r="I4195" s="4" t="str">
        <f ca="1">IFERROR(__xludf.DUMMYFUNCTION("REGEXREPLACE(F4196,""\D"", """")"),"#VALUE!")</f>
        <v>#VALUE!</v>
      </c>
    </row>
    <row r="4196" spans="1:9" ht="15.75" customHeight="1">
      <c r="A4196" s="1">
        <v>4195</v>
      </c>
      <c r="B4196" s="3">
        <v>4196</v>
      </c>
      <c r="C4196" s="3" t="s">
        <v>11285</v>
      </c>
      <c r="D4196" s="3" t="s">
        <v>11286</v>
      </c>
      <c r="E4196" s="3" t="s">
        <v>11287</v>
      </c>
      <c r="F4196" s="3" t="s">
        <v>787</v>
      </c>
      <c r="G4196" s="3">
        <v>6</v>
      </c>
      <c r="H4196" s="3" t="s">
        <v>473</v>
      </c>
      <c r="I4196" s="4" t="str">
        <f ca="1">IFERROR(__xludf.DUMMYFUNCTION("REGEXREPLACE(F4197,""\D"", """")"),"25")</f>
        <v>25</v>
      </c>
    </row>
    <row r="4197" spans="1:9" ht="15.75" customHeight="1">
      <c r="A4197" s="1">
        <v>4196</v>
      </c>
      <c r="B4197" s="3">
        <v>4197</v>
      </c>
      <c r="C4197" s="3" t="s">
        <v>11288</v>
      </c>
      <c r="D4197" s="3" t="s">
        <v>11289</v>
      </c>
      <c r="E4197" s="3" t="s">
        <v>11290</v>
      </c>
      <c r="F4197" s="3">
        <v>0</v>
      </c>
      <c r="I4197" s="4" t="str">
        <f ca="1">IFERROR(__xludf.DUMMYFUNCTION("REGEXREPLACE(F4198,""\D"", """")"),"#VALUE!")</f>
        <v>#VALUE!</v>
      </c>
    </row>
    <row r="4198" spans="1:9" ht="15.75" customHeight="1">
      <c r="A4198" s="1">
        <v>4197</v>
      </c>
      <c r="B4198" s="3">
        <v>4198</v>
      </c>
      <c r="C4198" s="3" t="s">
        <v>11291</v>
      </c>
      <c r="D4198" s="3" t="s">
        <v>11292</v>
      </c>
      <c r="E4198" s="3" t="s">
        <v>11293</v>
      </c>
      <c r="F4198" s="3">
        <v>0</v>
      </c>
      <c r="I4198" s="4" t="str">
        <f ca="1">IFERROR(__xludf.DUMMYFUNCTION("REGEXREPLACE(F4199,""\D"", """")"),"#VALUE!")</f>
        <v>#VALUE!</v>
      </c>
    </row>
    <row r="4199" spans="1:9" ht="15.75" customHeight="1">
      <c r="A4199" s="1">
        <v>4198</v>
      </c>
      <c r="B4199" s="3">
        <v>4199</v>
      </c>
      <c r="C4199" s="3" t="s">
        <v>11294</v>
      </c>
      <c r="D4199" s="3" t="s">
        <v>11295</v>
      </c>
      <c r="E4199" s="3" t="s">
        <v>9416</v>
      </c>
      <c r="F4199" s="3">
        <v>0</v>
      </c>
      <c r="I4199" s="4" t="str">
        <f ca="1">IFERROR(__xludf.DUMMYFUNCTION("REGEXREPLACE(F4200,""\D"", """")"),"#VALUE!")</f>
        <v>#VALUE!</v>
      </c>
    </row>
    <row r="4200" spans="1:9" ht="15.75" customHeight="1">
      <c r="A4200" s="1">
        <v>4199</v>
      </c>
      <c r="B4200" s="3">
        <v>4200</v>
      </c>
      <c r="C4200" s="3" t="s">
        <v>11296</v>
      </c>
      <c r="D4200" s="3" t="s">
        <v>11297</v>
      </c>
      <c r="E4200" s="3" t="s">
        <v>21</v>
      </c>
      <c r="F4200" s="3">
        <v>0</v>
      </c>
      <c r="I4200" s="4" t="str">
        <f ca="1">IFERROR(__xludf.DUMMYFUNCTION("REGEXREPLACE(F4201,""\D"", """")"),"#VALUE!")</f>
        <v>#VALUE!</v>
      </c>
    </row>
    <row r="4201" spans="1:9" ht="15.75" customHeight="1">
      <c r="A4201" s="1">
        <v>4200</v>
      </c>
      <c r="B4201" s="3">
        <v>4201</v>
      </c>
      <c r="C4201" s="3" t="s">
        <v>11298</v>
      </c>
      <c r="D4201" s="3" t="s">
        <v>11299</v>
      </c>
      <c r="E4201" s="3" t="s">
        <v>21</v>
      </c>
      <c r="F4201" s="3">
        <v>0</v>
      </c>
      <c r="I4201" s="4" t="str">
        <f ca="1">IFERROR(__xludf.DUMMYFUNCTION("REGEXREPLACE(F4202,""\D"", """")"),"#VALUE!")</f>
        <v>#VALUE!</v>
      </c>
    </row>
    <row r="4202" spans="1:9" ht="15.75" customHeight="1">
      <c r="A4202" s="1">
        <v>4201</v>
      </c>
      <c r="B4202" s="3">
        <v>4202</v>
      </c>
      <c r="C4202" s="3" t="s">
        <v>11300</v>
      </c>
      <c r="D4202" s="3" t="s">
        <v>11301</v>
      </c>
      <c r="E4202" s="3" t="s">
        <v>11302</v>
      </c>
      <c r="F4202" s="3" t="s">
        <v>8159</v>
      </c>
      <c r="G4202" s="3">
        <v>0</v>
      </c>
      <c r="H4202" s="3" t="s">
        <v>2502</v>
      </c>
      <c r="I4202" s="4" t="str">
        <f ca="1">IFERROR(__xludf.DUMMYFUNCTION("REGEXREPLACE(F4203,""\D"", """")"),"46")</f>
        <v>46</v>
      </c>
    </row>
    <row r="4203" spans="1:9" ht="15.75" customHeight="1">
      <c r="A4203" s="1">
        <v>4202</v>
      </c>
      <c r="B4203" s="3">
        <v>4203</v>
      </c>
      <c r="C4203" s="3" t="s">
        <v>11303</v>
      </c>
      <c r="D4203" s="3" t="s">
        <v>11304</v>
      </c>
      <c r="E4203" s="3" t="s">
        <v>11305</v>
      </c>
      <c r="F4203" s="3">
        <v>0</v>
      </c>
      <c r="I4203" s="4" t="str">
        <f ca="1">IFERROR(__xludf.DUMMYFUNCTION("REGEXREPLACE(F4204,""\D"", """")"),"#VALUE!")</f>
        <v>#VALUE!</v>
      </c>
    </row>
    <row r="4204" spans="1:9" ht="15.75" customHeight="1">
      <c r="A4204" s="1">
        <v>4203</v>
      </c>
      <c r="B4204" s="3">
        <v>4204</v>
      </c>
      <c r="C4204" s="3" t="s">
        <v>11306</v>
      </c>
      <c r="D4204" s="3" t="s">
        <v>11307</v>
      </c>
      <c r="E4204" s="3" t="s">
        <v>11308</v>
      </c>
      <c r="F4204" s="3">
        <v>0</v>
      </c>
      <c r="I4204" s="4" t="str">
        <f ca="1">IFERROR(__xludf.DUMMYFUNCTION("REGEXREPLACE(F4205,""\D"", """")"),"#VALUE!")</f>
        <v>#VALUE!</v>
      </c>
    </row>
    <row r="4205" spans="1:9" ht="15.75" customHeight="1">
      <c r="A4205" s="1">
        <v>4204</v>
      </c>
      <c r="B4205" s="3">
        <v>4205</v>
      </c>
      <c r="C4205" s="3" t="s">
        <v>11309</v>
      </c>
      <c r="D4205" s="3" t="s">
        <v>11310</v>
      </c>
      <c r="E4205" s="3" t="s">
        <v>11311</v>
      </c>
      <c r="F4205" s="3" t="s">
        <v>87</v>
      </c>
      <c r="G4205" s="3">
        <v>25</v>
      </c>
      <c r="H4205" s="3" t="s">
        <v>703</v>
      </c>
      <c r="I4205" s="4" t="str">
        <f ca="1">IFERROR(__xludf.DUMMYFUNCTION("REGEXREPLACE(F4206,""\D"", """")"),"7")</f>
        <v>7</v>
      </c>
    </row>
    <row r="4206" spans="1:9" ht="15.75" customHeight="1">
      <c r="A4206" s="1">
        <v>4205</v>
      </c>
      <c r="B4206" s="3">
        <v>4206</v>
      </c>
      <c r="C4206" s="3" t="s">
        <v>11312</v>
      </c>
      <c r="D4206" s="3" t="s">
        <v>11313</v>
      </c>
      <c r="E4206" s="3" t="s">
        <v>11314</v>
      </c>
      <c r="F4206" s="3" t="s">
        <v>87</v>
      </c>
      <c r="G4206" s="3">
        <v>5</v>
      </c>
      <c r="H4206" s="3" t="s">
        <v>420</v>
      </c>
      <c r="I4206" s="4" t="str">
        <f ca="1">IFERROR(__xludf.DUMMYFUNCTION("REGEXREPLACE(F4207,""\D"", """")"),"7")</f>
        <v>7</v>
      </c>
    </row>
    <row r="4207" spans="1:9" ht="15.75" customHeight="1">
      <c r="A4207" s="1">
        <v>4206</v>
      </c>
      <c r="B4207" s="3">
        <v>4207</v>
      </c>
      <c r="C4207" s="3" t="s">
        <v>11315</v>
      </c>
      <c r="D4207" s="3" t="s">
        <v>11316</v>
      </c>
      <c r="E4207" s="3" t="s">
        <v>11317</v>
      </c>
      <c r="F4207" s="3">
        <v>0</v>
      </c>
      <c r="I4207" s="4" t="str">
        <f ca="1">IFERROR(__xludf.DUMMYFUNCTION("REGEXREPLACE(F4208,""\D"", """")"),"#VALUE!")</f>
        <v>#VALUE!</v>
      </c>
    </row>
    <row r="4208" spans="1:9" ht="15.75" customHeight="1">
      <c r="A4208" s="1">
        <v>4207</v>
      </c>
      <c r="B4208" s="3">
        <v>4208</v>
      </c>
      <c r="C4208" s="3" t="s">
        <v>11318</v>
      </c>
      <c r="D4208" s="3" t="s">
        <v>11319</v>
      </c>
      <c r="E4208" s="3" t="s">
        <v>11320</v>
      </c>
      <c r="F4208" s="3" t="s">
        <v>358</v>
      </c>
      <c r="G4208" s="3">
        <v>3</v>
      </c>
      <c r="H4208" s="3" t="s">
        <v>76</v>
      </c>
      <c r="I4208" s="4" t="str">
        <f ca="1">IFERROR(__xludf.DUMMYFUNCTION("REGEXREPLACE(F4209,""\D"", """")"),"17")</f>
        <v>17</v>
      </c>
    </row>
    <row r="4209" spans="1:9" ht="15.75" customHeight="1">
      <c r="A4209" s="1">
        <v>4208</v>
      </c>
      <c r="B4209" s="3">
        <v>4209</v>
      </c>
      <c r="C4209" s="3" t="s">
        <v>11321</v>
      </c>
      <c r="D4209" s="3" t="s">
        <v>11322</v>
      </c>
      <c r="E4209" s="3" t="s">
        <v>3958</v>
      </c>
      <c r="F4209" s="3">
        <v>0</v>
      </c>
      <c r="I4209" s="4" t="str">
        <f ca="1">IFERROR(__xludf.DUMMYFUNCTION("REGEXREPLACE(F4210,""\D"", """")"),"#VALUE!")</f>
        <v>#VALUE!</v>
      </c>
    </row>
    <row r="4210" spans="1:9" ht="15.75" customHeight="1">
      <c r="A4210" s="1">
        <v>4209</v>
      </c>
      <c r="B4210" s="3">
        <v>4210</v>
      </c>
      <c r="C4210" s="3" t="s">
        <v>11323</v>
      </c>
      <c r="D4210" s="3" t="s">
        <v>11324</v>
      </c>
      <c r="E4210" s="3" t="s">
        <v>11325</v>
      </c>
      <c r="F4210" s="3">
        <v>0</v>
      </c>
      <c r="I4210" s="4" t="str">
        <f ca="1">IFERROR(__xludf.DUMMYFUNCTION("REGEXREPLACE(F4211,""\D"", """")"),"#VALUE!")</f>
        <v>#VALUE!</v>
      </c>
    </row>
    <row r="4211" spans="1:9" ht="15.75" customHeight="1">
      <c r="A4211" s="1">
        <v>4210</v>
      </c>
      <c r="B4211" s="3">
        <v>4211</v>
      </c>
      <c r="C4211" s="3" t="s">
        <v>11326</v>
      </c>
      <c r="D4211" s="3" t="s">
        <v>11327</v>
      </c>
      <c r="E4211" s="3" t="s">
        <v>11328</v>
      </c>
      <c r="F4211" s="3" t="s">
        <v>370</v>
      </c>
      <c r="G4211" s="3">
        <v>0</v>
      </c>
      <c r="H4211" s="3" t="s">
        <v>420</v>
      </c>
      <c r="I4211" s="4" t="str">
        <f ca="1">IFERROR(__xludf.DUMMYFUNCTION("REGEXREPLACE(F4212,""\D"", """")"),"12")</f>
        <v>12</v>
      </c>
    </row>
    <row r="4212" spans="1:9" ht="15.75" customHeight="1">
      <c r="A4212" s="1">
        <v>4211</v>
      </c>
      <c r="B4212" s="3">
        <v>4212</v>
      </c>
      <c r="C4212" s="3" t="s">
        <v>11329</v>
      </c>
      <c r="D4212" s="3" t="s">
        <v>11330</v>
      </c>
      <c r="E4212" s="3" t="s">
        <v>11331</v>
      </c>
      <c r="F4212" s="3" t="s">
        <v>111</v>
      </c>
      <c r="G4212" s="3">
        <v>27</v>
      </c>
      <c r="H4212" s="3" t="s">
        <v>3037</v>
      </c>
      <c r="I4212" s="4" t="str">
        <f ca="1">IFERROR(__xludf.DUMMYFUNCTION("REGEXREPLACE(F4213,""\D"", """")"),"21")</f>
        <v>21</v>
      </c>
    </row>
    <row r="4213" spans="1:9" ht="15.75" customHeight="1">
      <c r="A4213" s="1">
        <v>4212</v>
      </c>
      <c r="B4213" s="3">
        <v>4213</v>
      </c>
      <c r="C4213" s="3" t="s">
        <v>11332</v>
      </c>
      <c r="D4213" s="3" t="s">
        <v>11333</v>
      </c>
      <c r="E4213" s="3" t="s">
        <v>11334</v>
      </c>
      <c r="F4213" s="3">
        <v>0</v>
      </c>
      <c r="I4213" s="4" t="str">
        <f ca="1">IFERROR(__xludf.DUMMYFUNCTION("REGEXREPLACE(F4214,""\D"", """")"),"#VALUE!")</f>
        <v>#VALUE!</v>
      </c>
    </row>
    <row r="4214" spans="1:9" ht="15.75" customHeight="1">
      <c r="A4214" s="1">
        <v>4213</v>
      </c>
      <c r="B4214" s="3">
        <v>4214</v>
      </c>
      <c r="C4214" s="3" t="s">
        <v>11335</v>
      </c>
      <c r="D4214" s="3" t="s">
        <v>11336</v>
      </c>
      <c r="E4214" s="3" t="s">
        <v>21</v>
      </c>
      <c r="F4214" s="3">
        <v>0</v>
      </c>
      <c r="I4214" s="4" t="str">
        <f ca="1">IFERROR(__xludf.DUMMYFUNCTION("REGEXREPLACE(F4215,""\D"", """")"),"#VALUE!")</f>
        <v>#VALUE!</v>
      </c>
    </row>
    <row r="4215" spans="1:9" ht="15.75" customHeight="1">
      <c r="A4215" s="1">
        <v>4214</v>
      </c>
      <c r="B4215" s="3">
        <v>4215</v>
      </c>
      <c r="C4215" s="3" t="s">
        <v>11337</v>
      </c>
      <c r="D4215" s="3" t="s">
        <v>11338</v>
      </c>
      <c r="E4215" s="3" t="s">
        <v>11339</v>
      </c>
      <c r="F4215" s="3">
        <v>0</v>
      </c>
      <c r="I4215" s="4" t="str">
        <f ca="1">IFERROR(__xludf.DUMMYFUNCTION("REGEXREPLACE(F4216,""\D"", """")"),"#VALUE!")</f>
        <v>#VALUE!</v>
      </c>
    </row>
    <row r="4216" spans="1:9" ht="15.75" customHeight="1">
      <c r="A4216" s="1">
        <v>4215</v>
      </c>
      <c r="B4216" s="3">
        <v>4216</v>
      </c>
      <c r="C4216" s="3" t="s">
        <v>11340</v>
      </c>
      <c r="D4216" s="3" t="s">
        <v>11341</v>
      </c>
      <c r="E4216" s="3" t="s">
        <v>11342</v>
      </c>
      <c r="F4216" s="3" t="s">
        <v>1066</v>
      </c>
      <c r="G4216" s="3">
        <v>23</v>
      </c>
      <c r="H4216" s="3" t="s">
        <v>366</v>
      </c>
      <c r="I4216" s="4" t="str">
        <f ca="1">IFERROR(__xludf.DUMMYFUNCTION("REGEXREPLACE(F4217,""\D"", """")"),"31")</f>
        <v>31</v>
      </c>
    </row>
    <row r="4217" spans="1:9" ht="15.75" customHeight="1">
      <c r="A4217" s="1">
        <v>4216</v>
      </c>
      <c r="B4217" s="3">
        <v>4217</v>
      </c>
      <c r="C4217" s="3" t="s">
        <v>11343</v>
      </c>
      <c r="D4217" s="3" t="s">
        <v>11344</v>
      </c>
      <c r="E4217" s="3" t="s">
        <v>21</v>
      </c>
      <c r="F4217" s="3">
        <v>0</v>
      </c>
      <c r="I4217" s="4" t="str">
        <f ca="1">IFERROR(__xludf.DUMMYFUNCTION("REGEXREPLACE(F4218,""\D"", """")"),"#VALUE!")</f>
        <v>#VALUE!</v>
      </c>
    </row>
    <row r="4218" spans="1:9" ht="15.75" customHeight="1">
      <c r="A4218" s="1">
        <v>4217</v>
      </c>
      <c r="B4218" s="3">
        <v>4218</v>
      </c>
      <c r="C4218" s="3" t="s">
        <v>11345</v>
      </c>
      <c r="D4218" s="3" t="s">
        <v>11346</v>
      </c>
      <c r="E4218" s="3" t="s">
        <v>11347</v>
      </c>
      <c r="F4218" s="3">
        <v>0</v>
      </c>
      <c r="I4218" s="4" t="str">
        <f ca="1">IFERROR(__xludf.DUMMYFUNCTION("REGEXREPLACE(F4219,""\D"", """")"),"#VALUE!")</f>
        <v>#VALUE!</v>
      </c>
    </row>
    <row r="4219" spans="1:9" ht="15.75" customHeight="1">
      <c r="A4219" s="1">
        <v>4218</v>
      </c>
      <c r="B4219" s="3">
        <v>4219</v>
      </c>
      <c r="C4219" s="3" t="s">
        <v>11348</v>
      </c>
      <c r="D4219" s="3" t="s">
        <v>11349</v>
      </c>
      <c r="E4219" s="3" t="s">
        <v>11350</v>
      </c>
      <c r="F4219" s="3">
        <v>0</v>
      </c>
      <c r="I4219" s="4" t="str">
        <f ca="1">IFERROR(__xludf.DUMMYFUNCTION("REGEXREPLACE(F4220,""\D"", """")"),"#VALUE!")</f>
        <v>#VALUE!</v>
      </c>
    </row>
    <row r="4220" spans="1:9" ht="15.75" customHeight="1">
      <c r="A4220" s="1">
        <v>4219</v>
      </c>
      <c r="B4220" s="3">
        <v>4220</v>
      </c>
      <c r="C4220" s="3" t="s">
        <v>11351</v>
      </c>
      <c r="D4220" s="3" t="s">
        <v>11352</v>
      </c>
      <c r="E4220" s="3" t="s">
        <v>11353</v>
      </c>
      <c r="F4220" s="3" t="s">
        <v>95</v>
      </c>
      <c r="G4220" s="3">
        <v>3</v>
      </c>
      <c r="H4220" s="3" t="s">
        <v>235</v>
      </c>
      <c r="I4220" s="4" t="str">
        <f ca="1">IFERROR(__xludf.DUMMYFUNCTION("REGEXREPLACE(F4221,""\D"", """")"),"14")</f>
        <v>14</v>
      </c>
    </row>
    <row r="4221" spans="1:9" ht="15.75" customHeight="1">
      <c r="A4221" s="1">
        <v>4220</v>
      </c>
      <c r="B4221" s="3">
        <v>4221</v>
      </c>
      <c r="C4221" s="3" t="s">
        <v>11354</v>
      </c>
      <c r="D4221" s="3" t="s">
        <v>11355</v>
      </c>
      <c r="E4221" s="3" t="s">
        <v>11356</v>
      </c>
      <c r="F4221" s="3" t="s">
        <v>61</v>
      </c>
      <c r="G4221" s="3">
        <v>5</v>
      </c>
      <c r="H4221" s="3" t="s">
        <v>399</v>
      </c>
      <c r="I4221" s="4" t="str">
        <f ca="1">IFERROR(__xludf.DUMMYFUNCTION("REGEXREPLACE(F4222,""\D"", """")"),"8")</f>
        <v>8</v>
      </c>
    </row>
    <row r="4222" spans="1:9" ht="15.75" customHeight="1">
      <c r="A4222" s="1">
        <v>4221</v>
      </c>
      <c r="B4222" s="3">
        <v>4222</v>
      </c>
      <c r="C4222" s="3" t="s">
        <v>11357</v>
      </c>
      <c r="D4222" s="3" t="s">
        <v>11358</v>
      </c>
      <c r="E4222" s="3" t="s">
        <v>11359</v>
      </c>
      <c r="F4222" s="3">
        <v>0</v>
      </c>
      <c r="I4222" s="4" t="str">
        <f ca="1">IFERROR(__xludf.DUMMYFUNCTION("REGEXREPLACE(F4223,""\D"", """")"),"#VALUE!")</f>
        <v>#VALUE!</v>
      </c>
    </row>
    <row r="4223" spans="1:9" ht="15.75" customHeight="1">
      <c r="A4223" s="1">
        <v>4222</v>
      </c>
      <c r="B4223" s="3">
        <v>4223</v>
      </c>
      <c r="C4223" s="3" t="s">
        <v>11360</v>
      </c>
      <c r="D4223" s="3" t="s">
        <v>11361</v>
      </c>
      <c r="E4223" s="3" t="s">
        <v>21</v>
      </c>
      <c r="F4223" s="3">
        <v>0</v>
      </c>
      <c r="I4223" s="4" t="str">
        <f ca="1">IFERROR(__xludf.DUMMYFUNCTION("REGEXREPLACE(F4224,""\D"", """")"),"#VALUE!")</f>
        <v>#VALUE!</v>
      </c>
    </row>
    <row r="4224" spans="1:9" ht="15.75" customHeight="1">
      <c r="A4224" s="1">
        <v>4223</v>
      </c>
      <c r="B4224" s="3">
        <v>4224</v>
      </c>
      <c r="C4224" s="3" t="s">
        <v>11362</v>
      </c>
      <c r="D4224" s="3" t="s">
        <v>11363</v>
      </c>
      <c r="E4224" s="3" t="s">
        <v>11364</v>
      </c>
      <c r="F4224" s="3">
        <v>0</v>
      </c>
      <c r="I4224" s="4" t="str">
        <f ca="1">IFERROR(__xludf.DUMMYFUNCTION("REGEXREPLACE(F4225,""\D"", """")"),"#VALUE!")</f>
        <v>#VALUE!</v>
      </c>
    </row>
    <row r="4225" spans="1:9" ht="15.75" customHeight="1">
      <c r="A4225" s="1">
        <v>4224</v>
      </c>
      <c r="B4225" s="3">
        <v>4225</v>
      </c>
      <c r="C4225" s="3" t="s">
        <v>11365</v>
      </c>
      <c r="D4225" s="3" t="s">
        <v>11366</v>
      </c>
      <c r="E4225" s="3" t="s">
        <v>2849</v>
      </c>
      <c r="F4225" s="3" t="s">
        <v>316</v>
      </c>
      <c r="G4225" s="3">
        <v>0</v>
      </c>
      <c r="H4225" s="3" t="s">
        <v>88</v>
      </c>
      <c r="I4225" s="4" t="str">
        <f ca="1">IFERROR(__xludf.DUMMYFUNCTION("REGEXREPLACE(F4226,""\D"", """")"),"10")</f>
        <v>10</v>
      </c>
    </row>
    <row r="4226" spans="1:9" ht="15.75" customHeight="1">
      <c r="A4226" s="1">
        <v>4225</v>
      </c>
      <c r="B4226" s="3">
        <v>4226</v>
      </c>
      <c r="C4226" s="3" t="s">
        <v>11367</v>
      </c>
      <c r="D4226" s="3" t="s">
        <v>11368</v>
      </c>
      <c r="E4226" s="3" t="s">
        <v>8926</v>
      </c>
      <c r="F4226" s="3">
        <v>0</v>
      </c>
      <c r="I4226" s="4" t="str">
        <f ca="1">IFERROR(__xludf.DUMMYFUNCTION("REGEXREPLACE(F4227,""\D"", """")"),"#VALUE!")</f>
        <v>#VALUE!</v>
      </c>
    </row>
    <row r="4227" spans="1:9" ht="15.75" customHeight="1">
      <c r="A4227" s="1">
        <v>4226</v>
      </c>
      <c r="B4227" s="3">
        <v>4227</v>
      </c>
      <c r="C4227" s="3" t="s">
        <v>11369</v>
      </c>
      <c r="D4227" s="3" t="s">
        <v>11370</v>
      </c>
      <c r="E4227" s="3" t="s">
        <v>11371</v>
      </c>
      <c r="F4227" s="3" t="s">
        <v>263</v>
      </c>
      <c r="G4227" s="3">
        <v>6</v>
      </c>
      <c r="H4227" s="3" t="s">
        <v>420</v>
      </c>
      <c r="I4227" s="4" t="str">
        <f ca="1">IFERROR(__xludf.DUMMYFUNCTION("REGEXREPLACE(F4228,""\D"", """")"),"6")</f>
        <v>6</v>
      </c>
    </row>
    <row r="4228" spans="1:9" ht="15.75" customHeight="1">
      <c r="A4228" s="1">
        <v>4227</v>
      </c>
      <c r="B4228" s="3">
        <v>4228</v>
      </c>
      <c r="C4228" s="3" t="s">
        <v>11372</v>
      </c>
      <c r="D4228" s="3" t="s">
        <v>11373</v>
      </c>
      <c r="E4228" s="3" t="s">
        <v>21</v>
      </c>
      <c r="F4228" s="3">
        <v>0</v>
      </c>
      <c r="I4228" s="4" t="str">
        <f ca="1">IFERROR(__xludf.DUMMYFUNCTION("REGEXREPLACE(F4229,""\D"", """")"),"#VALUE!")</f>
        <v>#VALUE!</v>
      </c>
    </row>
    <row r="4229" spans="1:9" ht="15.75" customHeight="1">
      <c r="A4229" s="1">
        <v>4228</v>
      </c>
      <c r="B4229" s="3">
        <v>4229</v>
      </c>
      <c r="C4229" s="3" t="s">
        <v>11374</v>
      </c>
      <c r="D4229" s="3" t="s">
        <v>11375</v>
      </c>
      <c r="E4229" s="3" t="s">
        <v>11376</v>
      </c>
      <c r="F4229" s="3" t="s">
        <v>429</v>
      </c>
      <c r="G4229" s="3">
        <v>0</v>
      </c>
      <c r="H4229" s="3" t="s">
        <v>76</v>
      </c>
      <c r="I4229" s="4" t="str">
        <f ca="1">IFERROR(__xludf.DUMMYFUNCTION("REGEXREPLACE(F4230,""\D"", """")"),"20")</f>
        <v>20</v>
      </c>
    </row>
    <row r="4230" spans="1:9" ht="15.75" customHeight="1">
      <c r="A4230" s="1">
        <v>4229</v>
      </c>
      <c r="B4230" s="3">
        <v>4230</v>
      </c>
      <c r="C4230" s="3" t="s">
        <v>11377</v>
      </c>
      <c r="D4230" s="3" t="s">
        <v>11378</v>
      </c>
      <c r="E4230" s="3" t="s">
        <v>21</v>
      </c>
      <c r="F4230" s="3">
        <v>0</v>
      </c>
      <c r="I4230" s="4" t="str">
        <f ca="1">IFERROR(__xludf.DUMMYFUNCTION("REGEXREPLACE(F4231,""\D"", """")"),"#VALUE!")</f>
        <v>#VALUE!</v>
      </c>
    </row>
    <row r="4231" spans="1:9" ht="15.75" customHeight="1">
      <c r="A4231" s="1">
        <v>4230</v>
      </c>
      <c r="B4231" s="3">
        <v>4231</v>
      </c>
      <c r="C4231" s="3" t="s">
        <v>11379</v>
      </c>
      <c r="D4231" s="3" t="s">
        <v>11380</v>
      </c>
      <c r="E4231" s="3" t="s">
        <v>11381</v>
      </c>
      <c r="F4231" s="3" t="s">
        <v>87</v>
      </c>
      <c r="G4231" s="3">
        <v>19</v>
      </c>
      <c r="H4231" s="3" t="s">
        <v>531</v>
      </c>
      <c r="I4231" s="4" t="str">
        <f ca="1">IFERROR(__xludf.DUMMYFUNCTION("REGEXREPLACE(F4232,""\D"", """")"),"7")</f>
        <v>7</v>
      </c>
    </row>
    <row r="4232" spans="1:9" ht="15.75" customHeight="1">
      <c r="A4232" s="1">
        <v>4231</v>
      </c>
      <c r="B4232" s="3">
        <v>4232</v>
      </c>
      <c r="C4232" s="3" t="s">
        <v>11382</v>
      </c>
      <c r="D4232" s="3" t="s">
        <v>11383</v>
      </c>
      <c r="E4232" s="3" t="s">
        <v>11384</v>
      </c>
      <c r="F4232" s="3" t="s">
        <v>87</v>
      </c>
      <c r="G4232" s="3">
        <v>5</v>
      </c>
      <c r="H4232" s="3" t="s">
        <v>420</v>
      </c>
      <c r="I4232" s="4" t="str">
        <f ca="1">IFERROR(__xludf.DUMMYFUNCTION("REGEXREPLACE(F4233,""\D"", """")"),"7")</f>
        <v>7</v>
      </c>
    </row>
    <row r="4233" spans="1:9" ht="15.75" customHeight="1">
      <c r="A4233" s="1">
        <v>4232</v>
      </c>
      <c r="B4233" s="3">
        <v>4233</v>
      </c>
      <c r="C4233" s="3" t="s">
        <v>11385</v>
      </c>
      <c r="D4233" s="3" t="s">
        <v>11386</v>
      </c>
      <c r="E4233" s="3" t="s">
        <v>11387</v>
      </c>
      <c r="F4233" s="3">
        <v>0</v>
      </c>
      <c r="I4233" s="4" t="str">
        <f ca="1">IFERROR(__xludf.DUMMYFUNCTION("REGEXREPLACE(F4234,""\D"", """")"),"#VALUE!")</f>
        <v>#VALUE!</v>
      </c>
    </row>
    <row r="4234" spans="1:9" ht="15.75" customHeight="1">
      <c r="A4234" s="1">
        <v>4233</v>
      </c>
      <c r="B4234" s="3">
        <v>4234</v>
      </c>
      <c r="C4234" s="3" t="s">
        <v>11388</v>
      </c>
      <c r="D4234" s="3" t="s">
        <v>11389</v>
      </c>
      <c r="E4234" s="3" t="s">
        <v>11390</v>
      </c>
      <c r="F4234" s="3" t="s">
        <v>277</v>
      </c>
      <c r="G4234" s="3">
        <v>18</v>
      </c>
      <c r="H4234" s="3" t="s">
        <v>831</v>
      </c>
      <c r="I4234" s="4" t="str">
        <f ca="1">IFERROR(__xludf.DUMMYFUNCTION("REGEXREPLACE(F4235,""\D"", """")"),"5")</f>
        <v>5</v>
      </c>
    </row>
    <row r="4235" spans="1:9" ht="15.75" customHeight="1">
      <c r="A4235" s="1">
        <v>4234</v>
      </c>
      <c r="B4235" s="3">
        <v>4235</v>
      </c>
      <c r="C4235" s="3" t="s">
        <v>11391</v>
      </c>
      <c r="D4235" s="3" t="s">
        <v>11392</v>
      </c>
      <c r="E4235" s="3" t="s">
        <v>21</v>
      </c>
      <c r="F4235" s="3">
        <v>0</v>
      </c>
      <c r="I4235" s="4" t="str">
        <f ca="1">IFERROR(__xludf.DUMMYFUNCTION("REGEXREPLACE(F4236,""\D"", """")"),"#VALUE!")</f>
        <v>#VALUE!</v>
      </c>
    </row>
    <row r="4236" spans="1:9" ht="15.75" customHeight="1">
      <c r="A4236" s="1">
        <v>4235</v>
      </c>
      <c r="B4236" s="3">
        <v>4236</v>
      </c>
      <c r="C4236" s="3" t="s">
        <v>11393</v>
      </c>
      <c r="D4236" s="3" t="s">
        <v>11394</v>
      </c>
      <c r="E4236" s="3" t="s">
        <v>10541</v>
      </c>
      <c r="F4236" s="3">
        <v>0</v>
      </c>
      <c r="I4236" s="4" t="str">
        <f ca="1">IFERROR(__xludf.DUMMYFUNCTION("REGEXREPLACE(F4237,""\D"", """")"),"#VALUE!")</f>
        <v>#VALUE!</v>
      </c>
    </row>
    <row r="4237" spans="1:9" ht="15.75" customHeight="1">
      <c r="A4237" s="1">
        <v>4236</v>
      </c>
      <c r="B4237" s="3">
        <v>4237</v>
      </c>
      <c r="C4237" s="3" t="s">
        <v>11395</v>
      </c>
      <c r="D4237" s="3" t="s">
        <v>11396</v>
      </c>
      <c r="E4237" s="3" t="s">
        <v>11397</v>
      </c>
      <c r="F4237" s="3">
        <v>0</v>
      </c>
      <c r="I4237" s="4" t="str">
        <f ca="1">IFERROR(__xludf.DUMMYFUNCTION("REGEXREPLACE(F4238,""\D"", """")"),"#VALUE!")</f>
        <v>#VALUE!</v>
      </c>
    </row>
    <row r="4238" spans="1:9" ht="15.75" customHeight="1">
      <c r="A4238" s="1">
        <v>4237</v>
      </c>
      <c r="B4238" s="3">
        <v>4238</v>
      </c>
      <c r="C4238" s="3" t="s">
        <v>11398</v>
      </c>
      <c r="D4238" s="3" t="s">
        <v>11399</v>
      </c>
      <c r="E4238" s="3" t="s">
        <v>11400</v>
      </c>
      <c r="F4238" s="3" t="s">
        <v>370</v>
      </c>
      <c r="G4238" s="3">
        <v>8</v>
      </c>
      <c r="H4238" s="3" t="s">
        <v>76</v>
      </c>
      <c r="I4238" s="4" t="str">
        <f ca="1">IFERROR(__xludf.DUMMYFUNCTION("REGEXREPLACE(F4239,""\D"", """")"),"12")</f>
        <v>12</v>
      </c>
    </row>
    <row r="4239" spans="1:9" ht="15.75" customHeight="1">
      <c r="A4239" s="1">
        <v>4238</v>
      </c>
      <c r="B4239" s="3">
        <v>4239</v>
      </c>
      <c r="C4239" s="3" t="s">
        <v>11401</v>
      </c>
      <c r="D4239" s="3" t="s">
        <v>11402</v>
      </c>
      <c r="E4239" s="3" t="s">
        <v>11403</v>
      </c>
      <c r="F4239" s="3">
        <v>0</v>
      </c>
      <c r="I4239" s="4" t="str">
        <f ca="1">IFERROR(__xludf.DUMMYFUNCTION("REGEXREPLACE(F4240,""\D"", """")"),"#VALUE!")</f>
        <v>#VALUE!</v>
      </c>
    </row>
    <row r="4240" spans="1:9" ht="15.75" customHeight="1">
      <c r="A4240" s="1">
        <v>4239</v>
      </c>
      <c r="B4240" s="3">
        <v>4240</v>
      </c>
      <c r="C4240" s="3" t="s">
        <v>11404</v>
      </c>
      <c r="D4240" s="3" t="s">
        <v>11405</v>
      </c>
      <c r="E4240" s="3" t="s">
        <v>11406</v>
      </c>
      <c r="F4240" s="3">
        <v>0</v>
      </c>
      <c r="I4240" s="4" t="str">
        <f ca="1">IFERROR(__xludf.DUMMYFUNCTION("REGEXREPLACE(F4241,""\D"", """")"),"#VALUE!")</f>
        <v>#VALUE!</v>
      </c>
    </row>
    <row r="4241" spans="1:9" ht="15.75" customHeight="1">
      <c r="A4241" s="1">
        <v>4240</v>
      </c>
      <c r="B4241" s="3">
        <v>4241</v>
      </c>
      <c r="C4241" s="3" t="s">
        <v>11407</v>
      </c>
      <c r="D4241" s="3" t="s">
        <v>11408</v>
      </c>
      <c r="E4241" s="3" t="s">
        <v>21</v>
      </c>
      <c r="F4241" s="3">
        <v>0</v>
      </c>
      <c r="I4241" s="4" t="str">
        <f ca="1">IFERROR(__xludf.DUMMYFUNCTION("REGEXREPLACE(F4242,""\D"", """")"),"#VALUE!")</f>
        <v>#VALUE!</v>
      </c>
    </row>
    <row r="4242" spans="1:9" ht="15.75" customHeight="1">
      <c r="A4242" s="1">
        <v>4241</v>
      </c>
      <c r="B4242" s="3">
        <v>4242</v>
      </c>
      <c r="C4242" s="3" t="s">
        <v>11409</v>
      </c>
      <c r="D4242" s="3" t="s">
        <v>11410</v>
      </c>
      <c r="E4242" s="3" t="s">
        <v>21</v>
      </c>
      <c r="F4242" s="3">
        <v>0</v>
      </c>
      <c r="I4242" s="4" t="str">
        <f ca="1">IFERROR(__xludf.DUMMYFUNCTION("REGEXREPLACE(F4243,""\D"", """")"),"#VALUE!")</f>
        <v>#VALUE!</v>
      </c>
    </row>
    <row r="4243" spans="1:9" ht="15.75" customHeight="1">
      <c r="A4243" s="1">
        <v>4242</v>
      </c>
      <c r="B4243" s="3">
        <v>4243</v>
      </c>
      <c r="C4243" s="3" t="s">
        <v>11411</v>
      </c>
      <c r="D4243" s="3" t="s">
        <v>11412</v>
      </c>
      <c r="E4243" s="3" t="s">
        <v>11413</v>
      </c>
      <c r="F4243" s="3" t="s">
        <v>139</v>
      </c>
      <c r="G4243" s="3">
        <v>17</v>
      </c>
      <c r="H4243" s="3" t="s">
        <v>788</v>
      </c>
      <c r="I4243" s="4" t="str">
        <f ca="1">IFERROR(__xludf.DUMMYFUNCTION("REGEXREPLACE(F4244,""\D"", """")"),"22")</f>
        <v>22</v>
      </c>
    </row>
    <row r="4244" spans="1:9" ht="15.75" customHeight="1">
      <c r="A4244" s="1">
        <v>4243</v>
      </c>
      <c r="B4244" s="3">
        <v>4244</v>
      </c>
      <c r="C4244" s="3" t="s">
        <v>11414</v>
      </c>
      <c r="D4244" s="3" t="s">
        <v>11415</v>
      </c>
      <c r="E4244" s="3" t="s">
        <v>21</v>
      </c>
      <c r="F4244" s="3">
        <v>0</v>
      </c>
      <c r="I4244" s="4" t="str">
        <f ca="1">IFERROR(__xludf.DUMMYFUNCTION("REGEXREPLACE(F4245,""\D"", """")"),"#VALUE!")</f>
        <v>#VALUE!</v>
      </c>
    </row>
    <row r="4245" spans="1:9" ht="15.75" customHeight="1">
      <c r="A4245" s="1">
        <v>4244</v>
      </c>
      <c r="B4245" s="3">
        <v>4245</v>
      </c>
      <c r="C4245" s="3" t="s">
        <v>11416</v>
      </c>
      <c r="D4245" s="3" t="s">
        <v>11417</v>
      </c>
      <c r="E4245" s="3" t="s">
        <v>11418</v>
      </c>
      <c r="F4245" s="3">
        <v>0</v>
      </c>
      <c r="I4245" s="4" t="str">
        <f ca="1">IFERROR(__xludf.DUMMYFUNCTION("REGEXREPLACE(F4246,""\D"", """")"),"#VALUE!")</f>
        <v>#VALUE!</v>
      </c>
    </row>
    <row r="4246" spans="1:9" ht="15.75" customHeight="1">
      <c r="A4246" s="1">
        <v>4245</v>
      </c>
      <c r="B4246" s="3">
        <v>4246</v>
      </c>
      <c r="C4246" s="3" t="s">
        <v>11419</v>
      </c>
      <c r="D4246" s="3" t="s">
        <v>11420</v>
      </c>
      <c r="E4246" s="3" t="s">
        <v>11421</v>
      </c>
      <c r="F4246" s="3" t="s">
        <v>41</v>
      </c>
      <c r="G4246" s="3">
        <v>0</v>
      </c>
      <c r="H4246" s="3" t="s">
        <v>18</v>
      </c>
      <c r="I4246" s="4" t="str">
        <f ca="1">IFERROR(__xludf.DUMMYFUNCTION("REGEXREPLACE(F4247,""\D"", """")"),"11")</f>
        <v>11</v>
      </c>
    </row>
    <row r="4247" spans="1:9" ht="15.75" customHeight="1">
      <c r="A4247" s="1">
        <v>4246</v>
      </c>
      <c r="B4247" s="3">
        <v>4247</v>
      </c>
      <c r="C4247" s="3" t="s">
        <v>11422</v>
      </c>
      <c r="D4247" s="3" t="s">
        <v>11423</v>
      </c>
      <c r="E4247" s="3" t="s">
        <v>21</v>
      </c>
      <c r="F4247" s="3">
        <v>0</v>
      </c>
      <c r="I4247" s="4" t="str">
        <f ca="1">IFERROR(__xludf.DUMMYFUNCTION("REGEXREPLACE(F4248,""\D"", """")"),"#VALUE!")</f>
        <v>#VALUE!</v>
      </c>
    </row>
    <row r="4248" spans="1:9" ht="15.75" customHeight="1">
      <c r="A4248" s="1">
        <v>4247</v>
      </c>
      <c r="B4248" s="3">
        <v>4248</v>
      </c>
      <c r="C4248" s="3" t="s">
        <v>11424</v>
      </c>
      <c r="D4248" s="3" t="s">
        <v>11425</v>
      </c>
      <c r="E4248" s="3" t="s">
        <v>11426</v>
      </c>
      <c r="F4248" s="3">
        <v>0</v>
      </c>
      <c r="I4248" s="4" t="str">
        <f ca="1">IFERROR(__xludf.DUMMYFUNCTION("REGEXREPLACE(F4249,""\D"", """")"),"#VALUE!")</f>
        <v>#VALUE!</v>
      </c>
    </row>
    <row r="4249" spans="1:9" ht="15.75" customHeight="1">
      <c r="A4249" s="1">
        <v>4248</v>
      </c>
      <c r="B4249" s="3">
        <v>4249</v>
      </c>
      <c r="C4249" s="3" t="s">
        <v>11427</v>
      </c>
      <c r="D4249" s="3" t="s">
        <v>11428</v>
      </c>
      <c r="E4249" s="3" t="s">
        <v>11429</v>
      </c>
      <c r="F4249" s="3" t="s">
        <v>381</v>
      </c>
      <c r="G4249" s="3">
        <v>3</v>
      </c>
      <c r="H4249" s="3" t="s">
        <v>212</v>
      </c>
      <c r="I4249" s="4" t="str">
        <f ca="1">IFERROR(__xludf.DUMMYFUNCTION("REGEXREPLACE(F4250,""\D"", """")"),"15")</f>
        <v>15</v>
      </c>
    </row>
    <row r="4250" spans="1:9" ht="15.75" customHeight="1">
      <c r="A4250" s="1">
        <v>4249</v>
      </c>
      <c r="B4250" s="3">
        <v>4250</v>
      </c>
      <c r="C4250" s="3" t="s">
        <v>11430</v>
      </c>
      <c r="D4250" s="3" t="s">
        <v>11431</v>
      </c>
      <c r="E4250" s="3" t="s">
        <v>21</v>
      </c>
      <c r="F4250" s="3">
        <v>0</v>
      </c>
      <c r="I4250" s="4" t="str">
        <f ca="1">IFERROR(__xludf.DUMMYFUNCTION("REGEXREPLACE(F4251,""\D"", """")"),"#VALUE!")</f>
        <v>#VALUE!</v>
      </c>
    </row>
    <row r="4251" spans="1:9" ht="15.75" customHeight="1">
      <c r="A4251" s="1">
        <v>4250</v>
      </c>
      <c r="B4251" s="3">
        <v>4251</v>
      </c>
      <c r="C4251" s="3" t="s">
        <v>11432</v>
      </c>
      <c r="D4251" s="3" t="s">
        <v>11433</v>
      </c>
      <c r="E4251" s="3" t="s">
        <v>21</v>
      </c>
      <c r="F4251" s="3">
        <v>0</v>
      </c>
      <c r="I4251" s="4" t="str">
        <f ca="1">IFERROR(__xludf.DUMMYFUNCTION("REGEXREPLACE(F4252,""\D"", """")"),"#VALUE!")</f>
        <v>#VALUE!</v>
      </c>
    </row>
    <row r="4252" spans="1:9" ht="15.75" customHeight="1">
      <c r="A4252" s="1">
        <v>4251</v>
      </c>
      <c r="B4252" s="3">
        <v>4252</v>
      </c>
      <c r="C4252" s="3" t="s">
        <v>11434</v>
      </c>
      <c r="D4252" s="3" t="s">
        <v>11435</v>
      </c>
      <c r="E4252" s="3" t="s">
        <v>11436</v>
      </c>
      <c r="F4252" s="3" t="s">
        <v>381</v>
      </c>
      <c r="G4252" s="3">
        <v>32</v>
      </c>
      <c r="H4252" s="3" t="s">
        <v>371</v>
      </c>
      <c r="I4252" s="4" t="str">
        <f ca="1">IFERROR(__xludf.DUMMYFUNCTION("REGEXREPLACE(F4253,""\D"", """")"),"15")</f>
        <v>15</v>
      </c>
    </row>
    <row r="4253" spans="1:9" ht="15.75" customHeight="1">
      <c r="A4253" s="1">
        <v>4252</v>
      </c>
      <c r="B4253" s="3">
        <v>4253</v>
      </c>
      <c r="C4253" s="3" t="s">
        <v>11437</v>
      </c>
      <c r="D4253" s="3" t="s">
        <v>11438</v>
      </c>
      <c r="E4253" s="3" t="s">
        <v>11439</v>
      </c>
      <c r="F4253" s="3" t="s">
        <v>1066</v>
      </c>
      <c r="G4253" s="3">
        <v>36</v>
      </c>
      <c r="H4253" s="3" t="s">
        <v>6518</v>
      </c>
      <c r="I4253" s="4" t="str">
        <f ca="1">IFERROR(__xludf.DUMMYFUNCTION("REGEXREPLACE(F4254,""\D"", """")"),"31")</f>
        <v>31</v>
      </c>
    </row>
    <row r="4254" spans="1:9" ht="15.75" customHeight="1">
      <c r="A4254" s="1">
        <v>4253</v>
      </c>
      <c r="B4254" s="3">
        <v>4254</v>
      </c>
      <c r="C4254" s="3" t="s">
        <v>11440</v>
      </c>
      <c r="D4254" s="3" t="s">
        <v>11441</v>
      </c>
      <c r="E4254" s="3" t="s">
        <v>21</v>
      </c>
      <c r="F4254" s="3">
        <v>0</v>
      </c>
      <c r="I4254" s="4" t="str">
        <f ca="1">IFERROR(__xludf.DUMMYFUNCTION("REGEXREPLACE(F4255,""\D"", """")"),"#VALUE!")</f>
        <v>#VALUE!</v>
      </c>
    </row>
    <row r="4255" spans="1:9" ht="15.75" customHeight="1">
      <c r="A4255" s="1">
        <v>4254</v>
      </c>
      <c r="B4255" s="3">
        <v>4255</v>
      </c>
      <c r="C4255" s="3" t="s">
        <v>11442</v>
      </c>
      <c r="D4255" s="3" t="s">
        <v>11443</v>
      </c>
      <c r="E4255" s="3" t="s">
        <v>11444</v>
      </c>
      <c r="F4255" s="3" t="s">
        <v>95</v>
      </c>
      <c r="G4255" s="3">
        <v>3</v>
      </c>
      <c r="H4255" s="3" t="s">
        <v>235</v>
      </c>
      <c r="I4255" s="4" t="str">
        <f ca="1">IFERROR(__xludf.DUMMYFUNCTION("REGEXREPLACE(F4256,""\D"", """")"),"14")</f>
        <v>14</v>
      </c>
    </row>
    <row r="4256" spans="1:9" ht="15.75" customHeight="1">
      <c r="A4256" s="1">
        <v>4255</v>
      </c>
      <c r="B4256" s="3">
        <v>4256</v>
      </c>
      <c r="C4256" s="3" t="s">
        <v>11445</v>
      </c>
      <c r="D4256" s="3" t="s">
        <v>11446</v>
      </c>
      <c r="E4256" s="3" t="s">
        <v>2756</v>
      </c>
      <c r="F4256" s="3">
        <v>0</v>
      </c>
      <c r="I4256" s="4" t="str">
        <f ca="1">IFERROR(__xludf.DUMMYFUNCTION("REGEXREPLACE(F4257,""\D"", """")"),"#VALUE!")</f>
        <v>#VALUE!</v>
      </c>
    </row>
    <row r="4257" spans="1:9" ht="15.75" customHeight="1">
      <c r="A4257" s="1">
        <v>4256</v>
      </c>
      <c r="B4257" s="3">
        <v>4257</v>
      </c>
      <c r="C4257" s="3" t="s">
        <v>11447</v>
      </c>
      <c r="D4257" s="3" t="s">
        <v>11448</v>
      </c>
      <c r="E4257" s="3" t="s">
        <v>21</v>
      </c>
      <c r="F4257" s="3">
        <v>0</v>
      </c>
      <c r="I4257" s="4" t="str">
        <f ca="1">IFERROR(__xludf.DUMMYFUNCTION("REGEXREPLACE(F4258,""\D"", """")"),"#VALUE!")</f>
        <v>#VALUE!</v>
      </c>
    </row>
    <row r="4258" spans="1:9" ht="15.75" customHeight="1">
      <c r="A4258" s="1">
        <v>4257</v>
      </c>
      <c r="B4258" s="3">
        <v>4258</v>
      </c>
      <c r="C4258" s="3" t="s">
        <v>11449</v>
      </c>
      <c r="D4258" s="3" t="s">
        <v>11450</v>
      </c>
      <c r="E4258" s="3" t="s">
        <v>21</v>
      </c>
      <c r="F4258" s="3">
        <v>0</v>
      </c>
      <c r="I4258" s="4" t="str">
        <f ca="1">IFERROR(__xludf.DUMMYFUNCTION("REGEXREPLACE(F4259,""\D"", """")"),"#VALUE!")</f>
        <v>#VALUE!</v>
      </c>
    </row>
    <row r="4259" spans="1:9" ht="15.75" customHeight="1">
      <c r="A4259" s="1">
        <v>4258</v>
      </c>
      <c r="B4259" s="3">
        <v>4259</v>
      </c>
      <c r="C4259" s="3" t="s">
        <v>11451</v>
      </c>
      <c r="D4259" s="3" t="s">
        <v>11452</v>
      </c>
      <c r="E4259" s="3" t="s">
        <v>11453</v>
      </c>
      <c r="F4259" s="3" t="s">
        <v>134</v>
      </c>
      <c r="G4259" s="3">
        <v>7</v>
      </c>
      <c r="H4259" s="3" t="s">
        <v>88</v>
      </c>
      <c r="I4259" s="4" t="str">
        <f ca="1">IFERROR(__xludf.DUMMYFUNCTION("REGEXREPLACE(F4260,""\D"", """")"),"3")</f>
        <v>3</v>
      </c>
    </row>
    <row r="4260" spans="1:9" ht="15.75" customHeight="1">
      <c r="A4260" s="1">
        <v>4259</v>
      </c>
      <c r="B4260" s="3">
        <v>4260</v>
      </c>
      <c r="C4260" s="3" t="s">
        <v>11454</v>
      </c>
      <c r="D4260" s="3" t="s">
        <v>11455</v>
      </c>
      <c r="E4260" s="3" t="s">
        <v>21</v>
      </c>
      <c r="F4260" s="3">
        <v>0</v>
      </c>
      <c r="I4260" s="4" t="str">
        <f ca="1">IFERROR(__xludf.DUMMYFUNCTION("REGEXREPLACE(F4261,""\D"", """")"),"#VALUE!")</f>
        <v>#VALUE!</v>
      </c>
    </row>
    <row r="4261" spans="1:9" ht="15.75" customHeight="1">
      <c r="A4261" s="1">
        <v>4260</v>
      </c>
      <c r="B4261" s="3">
        <v>4261</v>
      </c>
      <c r="C4261" s="3" t="s">
        <v>11456</v>
      </c>
      <c r="D4261" s="3" t="s">
        <v>11457</v>
      </c>
      <c r="E4261" s="3" t="s">
        <v>11458</v>
      </c>
      <c r="F4261" s="3" t="s">
        <v>316</v>
      </c>
      <c r="G4261" s="3">
        <v>0</v>
      </c>
      <c r="H4261" s="3" t="s">
        <v>88</v>
      </c>
      <c r="I4261" s="4" t="str">
        <f ca="1">IFERROR(__xludf.DUMMYFUNCTION("REGEXREPLACE(F4262,""\D"", """")"),"10")</f>
        <v>10</v>
      </c>
    </row>
    <row r="4262" spans="1:9" ht="15.75" customHeight="1">
      <c r="A4262" s="1">
        <v>4261</v>
      </c>
      <c r="B4262" s="3">
        <v>4262</v>
      </c>
      <c r="C4262" s="3" t="s">
        <v>11459</v>
      </c>
      <c r="D4262" s="3" t="s">
        <v>11460</v>
      </c>
      <c r="E4262" s="3" t="s">
        <v>21</v>
      </c>
      <c r="F4262" s="3">
        <v>0</v>
      </c>
      <c r="I4262" s="4" t="str">
        <f ca="1">IFERROR(__xludf.DUMMYFUNCTION("REGEXREPLACE(F4263,""\D"", """")"),"#VALUE!")</f>
        <v>#VALUE!</v>
      </c>
    </row>
    <row r="4263" spans="1:9" ht="15.75" customHeight="1">
      <c r="A4263" s="1">
        <v>4262</v>
      </c>
      <c r="B4263" s="3">
        <v>4263</v>
      </c>
      <c r="C4263" s="3" t="s">
        <v>11461</v>
      </c>
      <c r="D4263" s="3" t="s">
        <v>11462</v>
      </c>
      <c r="E4263" s="3" t="s">
        <v>21</v>
      </c>
      <c r="F4263" s="3">
        <v>0</v>
      </c>
      <c r="I4263" s="4" t="str">
        <f ca="1">IFERROR(__xludf.DUMMYFUNCTION("REGEXREPLACE(F4264,""\D"", """")"),"#VALUE!")</f>
        <v>#VALUE!</v>
      </c>
    </row>
    <row r="4264" spans="1:9" ht="15.75" customHeight="1">
      <c r="A4264" s="1">
        <v>4263</v>
      </c>
      <c r="B4264" s="3">
        <v>4264</v>
      </c>
      <c r="C4264" s="3" t="s">
        <v>11463</v>
      </c>
      <c r="D4264" s="3" t="s">
        <v>11464</v>
      </c>
      <c r="E4264" s="3" t="s">
        <v>11465</v>
      </c>
      <c r="F4264" s="3">
        <v>0</v>
      </c>
      <c r="I4264" s="4" t="str">
        <f ca="1">IFERROR(__xludf.DUMMYFUNCTION("REGEXREPLACE(F4265,""\D"", """")"),"#VALUE!")</f>
        <v>#VALUE!</v>
      </c>
    </row>
    <row r="4265" spans="1:9" ht="15.75" customHeight="1">
      <c r="A4265" s="1">
        <v>4264</v>
      </c>
      <c r="B4265" s="3">
        <v>4265</v>
      </c>
      <c r="C4265" s="3" t="s">
        <v>11466</v>
      </c>
      <c r="D4265" s="3" t="s">
        <v>11467</v>
      </c>
      <c r="E4265" s="3" t="s">
        <v>21</v>
      </c>
      <c r="F4265" s="3">
        <v>0</v>
      </c>
      <c r="I4265" s="4" t="str">
        <f ca="1">IFERROR(__xludf.DUMMYFUNCTION("REGEXREPLACE(F4266,""\D"", """")"),"#VALUE!")</f>
        <v>#VALUE!</v>
      </c>
    </row>
    <row r="4266" spans="1:9" ht="15.75" customHeight="1">
      <c r="A4266" s="1">
        <v>4265</v>
      </c>
      <c r="B4266" s="3">
        <v>4266</v>
      </c>
      <c r="C4266" s="3" t="s">
        <v>11468</v>
      </c>
      <c r="D4266" s="3" t="s">
        <v>11469</v>
      </c>
      <c r="E4266" s="3" t="s">
        <v>11470</v>
      </c>
      <c r="F4266" s="3" t="s">
        <v>95</v>
      </c>
      <c r="G4266" s="3">
        <v>0</v>
      </c>
      <c r="H4266" s="3" t="s">
        <v>144</v>
      </c>
      <c r="I4266" s="4" t="str">
        <f ca="1">IFERROR(__xludf.DUMMYFUNCTION("REGEXREPLACE(F4267,""\D"", """")"),"14")</f>
        <v>14</v>
      </c>
    </row>
    <row r="4267" spans="1:9" ht="15.75" customHeight="1">
      <c r="A4267" s="1">
        <v>4266</v>
      </c>
      <c r="B4267" s="3">
        <v>4267</v>
      </c>
      <c r="C4267" s="3" t="s">
        <v>11471</v>
      </c>
      <c r="D4267" s="3" t="s">
        <v>11472</v>
      </c>
      <c r="E4267" s="3" t="s">
        <v>11473</v>
      </c>
      <c r="F4267" s="3">
        <v>0</v>
      </c>
      <c r="I4267" s="4" t="str">
        <f ca="1">IFERROR(__xludf.DUMMYFUNCTION("REGEXREPLACE(F4268,""\D"", """")"),"#VALUE!")</f>
        <v>#VALUE!</v>
      </c>
    </row>
    <row r="4268" spans="1:9" ht="15.75" customHeight="1">
      <c r="A4268" s="1">
        <v>4267</v>
      </c>
      <c r="B4268" s="3">
        <v>4268</v>
      </c>
      <c r="C4268" s="3" t="s">
        <v>11474</v>
      </c>
      <c r="D4268" s="3" t="s">
        <v>11475</v>
      </c>
      <c r="E4268" s="3" t="s">
        <v>11476</v>
      </c>
      <c r="F4268" s="3" t="s">
        <v>429</v>
      </c>
      <c r="G4268" s="3">
        <v>48</v>
      </c>
      <c r="H4268" s="3" t="s">
        <v>2698</v>
      </c>
      <c r="I4268" s="4" t="str">
        <f ca="1">IFERROR(__xludf.DUMMYFUNCTION("REGEXREPLACE(F4269,""\D"", """")"),"20")</f>
        <v>20</v>
      </c>
    </row>
    <row r="4269" spans="1:9" ht="15.75" customHeight="1">
      <c r="A4269" s="1">
        <v>4268</v>
      </c>
      <c r="B4269" s="3">
        <v>4269</v>
      </c>
      <c r="C4269" s="3" t="s">
        <v>11477</v>
      </c>
      <c r="D4269" s="3" t="s">
        <v>11478</v>
      </c>
      <c r="E4269" s="3" t="s">
        <v>21</v>
      </c>
      <c r="F4269" s="3">
        <v>0</v>
      </c>
      <c r="I4269" s="4" t="str">
        <f ca="1">IFERROR(__xludf.DUMMYFUNCTION("REGEXREPLACE(F4270,""\D"", """")"),"#VALUE!")</f>
        <v>#VALUE!</v>
      </c>
    </row>
    <row r="4270" spans="1:9" ht="15.75" customHeight="1">
      <c r="A4270" s="1">
        <v>4269</v>
      </c>
      <c r="B4270" s="3">
        <v>4270</v>
      </c>
      <c r="C4270" s="3" t="s">
        <v>11479</v>
      </c>
      <c r="D4270" s="3" t="s">
        <v>11480</v>
      </c>
      <c r="E4270" s="3" t="s">
        <v>11481</v>
      </c>
      <c r="F4270" s="3" t="s">
        <v>11482</v>
      </c>
      <c r="G4270" s="3">
        <v>78</v>
      </c>
      <c r="H4270" s="3" t="s">
        <v>11483</v>
      </c>
      <c r="I4270" s="4" t="str">
        <f ca="1">IFERROR(__xludf.DUMMYFUNCTION("REGEXREPLACE(F4271,""\D"", """")"),"231")</f>
        <v>231</v>
      </c>
    </row>
    <row r="4271" spans="1:9" ht="15.75" customHeight="1">
      <c r="A4271" s="1">
        <v>4270</v>
      </c>
      <c r="B4271" s="3">
        <v>4271</v>
      </c>
      <c r="C4271" s="3" t="s">
        <v>11484</v>
      </c>
      <c r="D4271" s="3" t="s">
        <v>11485</v>
      </c>
      <c r="E4271" s="3" t="s">
        <v>21</v>
      </c>
      <c r="F4271" s="3">
        <v>0</v>
      </c>
      <c r="I4271" s="4" t="str">
        <f ca="1">IFERROR(__xludf.DUMMYFUNCTION("REGEXREPLACE(F4272,""\D"", """")"),"#VALUE!")</f>
        <v>#VALUE!</v>
      </c>
    </row>
    <row r="4272" spans="1:9" ht="15.75" customHeight="1">
      <c r="A4272" s="1">
        <v>4271</v>
      </c>
      <c r="B4272" s="3">
        <v>4272</v>
      </c>
      <c r="C4272" s="3" t="s">
        <v>11486</v>
      </c>
      <c r="D4272" s="3" t="s">
        <v>11487</v>
      </c>
      <c r="E4272" s="3" t="s">
        <v>11488</v>
      </c>
      <c r="F4272" s="3">
        <v>0</v>
      </c>
      <c r="I4272" s="4" t="str">
        <f ca="1">IFERROR(__xludf.DUMMYFUNCTION("REGEXREPLACE(F4273,""\D"", """")"),"#VALUE!")</f>
        <v>#VALUE!</v>
      </c>
    </row>
    <row r="4273" spans="1:9" ht="15.75" customHeight="1">
      <c r="A4273" s="1">
        <v>4272</v>
      </c>
      <c r="B4273" s="3">
        <v>4273</v>
      </c>
      <c r="C4273" s="3" t="s">
        <v>11489</v>
      </c>
      <c r="D4273" s="3" t="s">
        <v>11490</v>
      </c>
      <c r="E4273" s="3" t="s">
        <v>21</v>
      </c>
      <c r="F4273" s="3">
        <v>0</v>
      </c>
      <c r="I4273" s="4" t="str">
        <f ca="1">IFERROR(__xludf.DUMMYFUNCTION("REGEXREPLACE(F4274,""\D"", """")"),"#VALUE!")</f>
        <v>#VALUE!</v>
      </c>
    </row>
    <row r="4274" spans="1:9" ht="15.75" customHeight="1">
      <c r="A4274" s="1">
        <v>4273</v>
      </c>
      <c r="B4274" s="3">
        <v>4274</v>
      </c>
      <c r="C4274" s="3" t="s">
        <v>11491</v>
      </c>
      <c r="D4274" s="3" t="s">
        <v>11492</v>
      </c>
      <c r="E4274" s="3" t="s">
        <v>11493</v>
      </c>
      <c r="F4274" s="3" t="s">
        <v>87</v>
      </c>
      <c r="G4274" s="3">
        <v>9</v>
      </c>
      <c r="H4274" s="3" t="s">
        <v>154</v>
      </c>
      <c r="I4274" s="4" t="str">
        <f ca="1">IFERROR(__xludf.DUMMYFUNCTION("REGEXREPLACE(F4275,""\D"", """")"),"7")</f>
        <v>7</v>
      </c>
    </row>
    <row r="4275" spans="1:9" ht="15.75" customHeight="1">
      <c r="A4275" s="1">
        <v>4274</v>
      </c>
      <c r="B4275" s="3">
        <v>4275</v>
      </c>
      <c r="C4275" s="3" t="s">
        <v>11494</v>
      </c>
      <c r="D4275" s="3" t="s">
        <v>11495</v>
      </c>
      <c r="E4275" s="3" t="s">
        <v>11496</v>
      </c>
      <c r="F4275" s="3" t="s">
        <v>370</v>
      </c>
      <c r="G4275" s="3">
        <v>0</v>
      </c>
      <c r="H4275" s="3" t="s">
        <v>420</v>
      </c>
      <c r="I4275" s="4" t="str">
        <f ca="1">IFERROR(__xludf.DUMMYFUNCTION("REGEXREPLACE(F4276,""\D"", """")"),"12")</f>
        <v>12</v>
      </c>
    </row>
    <row r="4276" spans="1:9" ht="15.75" customHeight="1">
      <c r="A4276" s="1">
        <v>4275</v>
      </c>
      <c r="B4276" s="3">
        <v>4276</v>
      </c>
      <c r="C4276" s="3" t="s">
        <v>11497</v>
      </c>
      <c r="D4276" s="3" t="s">
        <v>11498</v>
      </c>
      <c r="E4276" s="3" t="s">
        <v>5112</v>
      </c>
      <c r="F4276" s="3">
        <v>0</v>
      </c>
      <c r="I4276" s="4" t="str">
        <f ca="1">IFERROR(__xludf.DUMMYFUNCTION("REGEXREPLACE(F4277,""\D"", """")"),"#VALUE!")</f>
        <v>#VALUE!</v>
      </c>
    </row>
    <row r="4277" spans="1:9" ht="15.75" customHeight="1">
      <c r="A4277" s="1">
        <v>4276</v>
      </c>
      <c r="B4277" s="3">
        <v>4277</v>
      </c>
      <c r="C4277" s="3" t="s">
        <v>11499</v>
      </c>
      <c r="D4277" s="3" t="s">
        <v>11500</v>
      </c>
      <c r="E4277" s="3" t="s">
        <v>11501</v>
      </c>
      <c r="F4277" s="3">
        <v>0</v>
      </c>
      <c r="I4277" s="4" t="str">
        <f ca="1">IFERROR(__xludf.DUMMYFUNCTION("REGEXREPLACE(F4278,""\D"", """")"),"#VALUE!")</f>
        <v>#VALUE!</v>
      </c>
    </row>
    <row r="4278" spans="1:9" ht="15.75" customHeight="1">
      <c r="A4278" s="1">
        <v>4277</v>
      </c>
      <c r="B4278" s="3">
        <v>4278</v>
      </c>
      <c r="C4278" s="3" t="s">
        <v>11502</v>
      </c>
      <c r="D4278" s="3" t="s">
        <v>11503</v>
      </c>
      <c r="E4278" s="3" t="s">
        <v>11504</v>
      </c>
      <c r="F4278" s="3" t="s">
        <v>316</v>
      </c>
      <c r="G4278" s="3">
        <v>0</v>
      </c>
      <c r="H4278" s="3" t="s">
        <v>88</v>
      </c>
      <c r="I4278" s="4" t="str">
        <f ca="1">IFERROR(__xludf.DUMMYFUNCTION("REGEXREPLACE(F4279,""\D"", """")"),"10")</f>
        <v>10</v>
      </c>
    </row>
    <row r="4279" spans="1:9" ht="15.75" customHeight="1">
      <c r="A4279" s="1">
        <v>4278</v>
      </c>
      <c r="B4279" s="3">
        <v>4279</v>
      </c>
      <c r="C4279" s="3" t="s">
        <v>11505</v>
      </c>
      <c r="D4279" s="3" t="s">
        <v>11506</v>
      </c>
      <c r="E4279" s="3" t="s">
        <v>11507</v>
      </c>
      <c r="F4279" s="3">
        <v>0</v>
      </c>
      <c r="I4279" s="4" t="str">
        <f ca="1">IFERROR(__xludf.DUMMYFUNCTION("REGEXREPLACE(F4280,""\D"", """")"),"#VALUE!")</f>
        <v>#VALUE!</v>
      </c>
    </row>
    <row r="4280" spans="1:9" ht="15.75" customHeight="1">
      <c r="A4280" s="1">
        <v>4279</v>
      </c>
      <c r="B4280" s="3">
        <v>4280</v>
      </c>
      <c r="C4280" s="3" t="s">
        <v>11508</v>
      </c>
      <c r="D4280" s="3" t="s">
        <v>11509</v>
      </c>
      <c r="E4280" s="3" t="s">
        <v>11510</v>
      </c>
      <c r="F4280" s="3" t="s">
        <v>95</v>
      </c>
      <c r="G4280" s="3">
        <v>3</v>
      </c>
      <c r="H4280" s="3" t="s">
        <v>235</v>
      </c>
      <c r="I4280" s="4" t="str">
        <f ca="1">IFERROR(__xludf.DUMMYFUNCTION("REGEXREPLACE(F4281,""\D"", """")"),"14")</f>
        <v>14</v>
      </c>
    </row>
    <row r="4281" spans="1:9" ht="15.75" customHeight="1">
      <c r="A4281" s="1">
        <v>4280</v>
      </c>
      <c r="B4281" s="3">
        <v>4281</v>
      </c>
      <c r="C4281" s="3" t="s">
        <v>11511</v>
      </c>
      <c r="D4281" s="3" t="s">
        <v>11512</v>
      </c>
      <c r="E4281" s="3" t="s">
        <v>21</v>
      </c>
      <c r="F4281" s="3">
        <v>0</v>
      </c>
      <c r="I4281" s="4" t="str">
        <f ca="1">IFERROR(__xludf.DUMMYFUNCTION("REGEXREPLACE(F4282,""\D"", """")"),"#VALUE!")</f>
        <v>#VALUE!</v>
      </c>
    </row>
    <row r="4282" spans="1:9" ht="15.75" customHeight="1">
      <c r="A4282" s="1">
        <v>4281</v>
      </c>
      <c r="B4282" s="3">
        <v>4282</v>
      </c>
      <c r="C4282" s="3" t="s">
        <v>11513</v>
      </c>
      <c r="D4282" s="3" t="s">
        <v>11514</v>
      </c>
      <c r="E4282" s="3" t="s">
        <v>21</v>
      </c>
      <c r="F4282" s="3">
        <v>0</v>
      </c>
      <c r="I4282" s="4" t="str">
        <f ca="1">IFERROR(__xludf.DUMMYFUNCTION("REGEXREPLACE(F4283,""\D"", """")"),"#VALUE!")</f>
        <v>#VALUE!</v>
      </c>
    </row>
    <row r="4283" spans="1:9" ht="15.75" customHeight="1">
      <c r="A4283" s="1">
        <v>4282</v>
      </c>
      <c r="B4283" s="3">
        <v>4283</v>
      </c>
      <c r="C4283" s="3" t="s">
        <v>11515</v>
      </c>
      <c r="D4283" s="3" t="s">
        <v>11516</v>
      </c>
      <c r="E4283" s="3" t="s">
        <v>11517</v>
      </c>
      <c r="F4283" s="3" t="s">
        <v>61</v>
      </c>
      <c r="G4283" s="3">
        <v>13</v>
      </c>
      <c r="H4283" s="3" t="s">
        <v>1059</v>
      </c>
      <c r="I4283" s="4" t="str">
        <f ca="1">IFERROR(__xludf.DUMMYFUNCTION("REGEXREPLACE(F4284,""\D"", """")"),"8")</f>
        <v>8</v>
      </c>
    </row>
    <row r="4284" spans="1:9" ht="15.75" customHeight="1">
      <c r="A4284" s="1">
        <v>4283</v>
      </c>
      <c r="B4284" s="3">
        <v>4284</v>
      </c>
      <c r="C4284" s="3" t="s">
        <v>11518</v>
      </c>
      <c r="D4284" s="3" t="s">
        <v>11519</v>
      </c>
      <c r="E4284" s="3" t="s">
        <v>21</v>
      </c>
      <c r="F4284" s="3">
        <v>0</v>
      </c>
      <c r="I4284" s="4" t="str">
        <f ca="1">IFERROR(__xludf.DUMMYFUNCTION("REGEXREPLACE(F4285,""\D"", """")"),"#VALUE!")</f>
        <v>#VALUE!</v>
      </c>
    </row>
    <row r="4285" spans="1:9" ht="15.75" customHeight="1">
      <c r="A4285" s="1">
        <v>4284</v>
      </c>
      <c r="B4285" s="3">
        <v>4285</v>
      </c>
      <c r="C4285" s="3" t="s">
        <v>11520</v>
      </c>
      <c r="D4285" s="3" t="s">
        <v>11521</v>
      </c>
      <c r="E4285" s="3" t="s">
        <v>11522</v>
      </c>
      <c r="F4285" s="3">
        <v>0</v>
      </c>
      <c r="I4285" s="4" t="str">
        <f ca="1">IFERROR(__xludf.DUMMYFUNCTION("REGEXREPLACE(F4286,""\D"", """")"),"#VALUE!")</f>
        <v>#VALUE!</v>
      </c>
    </row>
    <row r="4286" spans="1:9" ht="15.75" customHeight="1">
      <c r="A4286" s="1">
        <v>4285</v>
      </c>
      <c r="B4286" s="3">
        <v>4286</v>
      </c>
      <c r="C4286" s="3" t="s">
        <v>11523</v>
      </c>
      <c r="D4286" s="3" t="s">
        <v>11524</v>
      </c>
      <c r="E4286" s="3" t="s">
        <v>11525</v>
      </c>
      <c r="F4286" s="3">
        <v>0</v>
      </c>
      <c r="I4286" s="4" t="str">
        <f ca="1">IFERROR(__xludf.DUMMYFUNCTION("REGEXREPLACE(F4287,""\D"", """")"),"#VALUE!")</f>
        <v>#VALUE!</v>
      </c>
    </row>
    <row r="4287" spans="1:9" ht="15.75" customHeight="1">
      <c r="A4287" s="1">
        <v>4286</v>
      </c>
      <c r="B4287" s="3">
        <v>4287</v>
      </c>
      <c r="C4287" s="3" t="s">
        <v>11526</v>
      </c>
      <c r="D4287" s="3" t="s">
        <v>11527</v>
      </c>
      <c r="E4287" s="3" t="s">
        <v>21</v>
      </c>
      <c r="F4287" s="3">
        <v>0</v>
      </c>
      <c r="I4287" s="4" t="str">
        <f ca="1">IFERROR(__xludf.DUMMYFUNCTION("REGEXREPLACE(F4288,""\D"", """")"),"#VALUE!")</f>
        <v>#VALUE!</v>
      </c>
    </row>
    <row r="4288" spans="1:9" ht="15.75" customHeight="1">
      <c r="A4288" s="1">
        <v>4287</v>
      </c>
      <c r="B4288" s="3">
        <v>4288</v>
      </c>
      <c r="C4288" s="3" t="s">
        <v>11528</v>
      </c>
      <c r="D4288" s="3" t="s">
        <v>11529</v>
      </c>
      <c r="E4288" s="3" t="s">
        <v>21</v>
      </c>
      <c r="F4288" s="3">
        <v>0</v>
      </c>
      <c r="I4288" s="4" t="str">
        <f ca="1">IFERROR(__xludf.DUMMYFUNCTION("REGEXREPLACE(F4289,""\D"", """")"),"#VALUE!")</f>
        <v>#VALUE!</v>
      </c>
    </row>
    <row r="4289" spans="1:9" ht="15.75" customHeight="1">
      <c r="A4289" s="1">
        <v>4288</v>
      </c>
      <c r="B4289" s="3">
        <v>4289</v>
      </c>
      <c r="C4289" s="3" t="s">
        <v>11530</v>
      </c>
      <c r="D4289" s="3" t="s">
        <v>11531</v>
      </c>
      <c r="E4289" s="3" t="s">
        <v>21</v>
      </c>
      <c r="F4289" s="3">
        <v>0</v>
      </c>
      <c r="I4289" s="4" t="str">
        <f ca="1">IFERROR(__xludf.DUMMYFUNCTION("REGEXREPLACE(F4290,""\D"", """")"),"#VALUE!")</f>
        <v>#VALUE!</v>
      </c>
    </row>
    <row r="4290" spans="1:9" ht="15.75" customHeight="1">
      <c r="A4290" s="1">
        <v>4289</v>
      </c>
      <c r="B4290" s="3">
        <v>4290</v>
      </c>
      <c r="C4290" s="3" t="s">
        <v>11532</v>
      </c>
      <c r="D4290" s="3" t="s">
        <v>11533</v>
      </c>
      <c r="E4290" s="3" t="s">
        <v>11281</v>
      </c>
      <c r="F4290" s="3">
        <v>0</v>
      </c>
      <c r="I4290" s="4" t="str">
        <f ca="1">IFERROR(__xludf.DUMMYFUNCTION("REGEXREPLACE(F4291,""\D"", """")"),"#VALUE!")</f>
        <v>#VALUE!</v>
      </c>
    </row>
    <row r="4291" spans="1:9" ht="15.75" customHeight="1">
      <c r="A4291" s="1">
        <v>4290</v>
      </c>
      <c r="B4291" s="3">
        <v>4291</v>
      </c>
      <c r="C4291" s="3" t="s">
        <v>11534</v>
      </c>
      <c r="D4291" s="3" t="s">
        <v>11535</v>
      </c>
      <c r="E4291" s="3" t="s">
        <v>21</v>
      </c>
      <c r="F4291" s="3">
        <v>0</v>
      </c>
      <c r="I4291" s="4" t="str">
        <f ca="1">IFERROR(__xludf.DUMMYFUNCTION("REGEXREPLACE(F4292,""\D"", """")"),"#VALUE!")</f>
        <v>#VALUE!</v>
      </c>
    </row>
    <row r="4292" spans="1:9" ht="15.75" customHeight="1">
      <c r="A4292" s="1">
        <v>4291</v>
      </c>
      <c r="B4292" s="3">
        <v>4292</v>
      </c>
      <c r="C4292" s="3" t="s">
        <v>11536</v>
      </c>
      <c r="D4292" s="3" t="s">
        <v>11537</v>
      </c>
      <c r="E4292" s="3" t="s">
        <v>11538</v>
      </c>
      <c r="F4292" s="3" t="s">
        <v>381</v>
      </c>
      <c r="G4292" s="3">
        <v>40</v>
      </c>
      <c r="H4292" s="3" t="s">
        <v>1958</v>
      </c>
      <c r="I4292" s="4" t="str">
        <f ca="1">IFERROR(__xludf.DUMMYFUNCTION("REGEXREPLACE(F4293,""\D"", """")"),"15")</f>
        <v>15</v>
      </c>
    </row>
    <row r="4293" spans="1:9" ht="15.75" customHeight="1">
      <c r="A4293" s="1">
        <v>4292</v>
      </c>
      <c r="B4293" s="3">
        <v>4293</v>
      </c>
      <c r="C4293" s="3" t="s">
        <v>11539</v>
      </c>
      <c r="D4293" s="3" t="s">
        <v>11540</v>
      </c>
      <c r="E4293" s="3" t="s">
        <v>21</v>
      </c>
      <c r="F4293" s="3">
        <v>0</v>
      </c>
      <c r="I4293" s="4" t="str">
        <f ca="1">IFERROR(__xludf.DUMMYFUNCTION("REGEXREPLACE(F4294,""\D"", """")"),"#VALUE!")</f>
        <v>#VALUE!</v>
      </c>
    </row>
    <row r="4294" spans="1:9" ht="15.75" customHeight="1">
      <c r="A4294" s="1">
        <v>4293</v>
      </c>
      <c r="B4294" s="3">
        <v>4294</v>
      </c>
      <c r="C4294" s="3" t="s">
        <v>11541</v>
      </c>
      <c r="D4294" s="3" t="s">
        <v>11542</v>
      </c>
      <c r="E4294" s="3" t="s">
        <v>10739</v>
      </c>
      <c r="F4294" s="3">
        <v>0</v>
      </c>
      <c r="I4294" s="4" t="str">
        <f ca="1">IFERROR(__xludf.DUMMYFUNCTION("REGEXREPLACE(F4295,""\D"", """")"),"#VALUE!")</f>
        <v>#VALUE!</v>
      </c>
    </row>
    <row r="4295" spans="1:9" ht="15.75" customHeight="1">
      <c r="A4295" s="1">
        <v>4294</v>
      </c>
      <c r="B4295" s="3">
        <v>4295</v>
      </c>
      <c r="C4295" s="3" t="s">
        <v>11543</v>
      </c>
      <c r="D4295" s="3" t="s">
        <v>11544</v>
      </c>
      <c r="E4295" s="3" t="s">
        <v>11545</v>
      </c>
      <c r="F4295" s="3">
        <v>0</v>
      </c>
      <c r="I4295" s="4" t="str">
        <f ca="1">IFERROR(__xludf.DUMMYFUNCTION("REGEXREPLACE(F4296,""\D"", """")"),"#VALUE!")</f>
        <v>#VALUE!</v>
      </c>
    </row>
    <row r="4296" spans="1:9" ht="15.75" customHeight="1">
      <c r="A4296" s="1">
        <v>4295</v>
      </c>
      <c r="B4296" s="3">
        <v>4296</v>
      </c>
      <c r="C4296" s="3" t="s">
        <v>11546</v>
      </c>
      <c r="D4296" s="3" t="s">
        <v>11547</v>
      </c>
      <c r="E4296" s="3" t="s">
        <v>21</v>
      </c>
      <c r="F4296" s="3">
        <v>0</v>
      </c>
      <c r="I4296" s="4" t="str">
        <f ca="1">IFERROR(__xludf.DUMMYFUNCTION("REGEXREPLACE(F4297,""\D"", """")"),"#VALUE!")</f>
        <v>#VALUE!</v>
      </c>
    </row>
    <row r="4297" spans="1:9" ht="15.75" customHeight="1">
      <c r="A4297" s="1">
        <v>4296</v>
      </c>
      <c r="B4297" s="3">
        <v>4297</v>
      </c>
      <c r="C4297" s="3" t="s">
        <v>11548</v>
      </c>
      <c r="D4297" s="3" t="s">
        <v>11549</v>
      </c>
      <c r="E4297" s="3" t="s">
        <v>11550</v>
      </c>
      <c r="F4297" s="3">
        <v>0</v>
      </c>
      <c r="I4297" s="4" t="str">
        <f ca="1">IFERROR(__xludf.DUMMYFUNCTION("REGEXREPLACE(F4298,""\D"", """")"),"#VALUE!")</f>
        <v>#VALUE!</v>
      </c>
    </row>
    <row r="4298" spans="1:9" ht="15.75" customHeight="1">
      <c r="A4298" s="1">
        <v>4297</v>
      </c>
      <c r="B4298" s="3">
        <v>4298</v>
      </c>
      <c r="C4298" s="3" t="s">
        <v>11551</v>
      </c>
      <c r="D4298" s="3" t="s">
        <v>11552</v>
      </c>
      <c r="E4298" s="3" t="s">
        <v>11553</v>
      </c>
      <c r="F4298" s="3" t="s">
        <v>263</v>
      </c>
      <c r="G4298" s="3">
        <v>4</v>
      </c>
      <c r="H4298" s="3" t="s">
        <v>88</v>
      </c>
      <c r="I4298" s="4" t="str">
        <f ca="1">IFERROR(__xludf.DUMMYFUNCTION("REGEXREPLACE(F4299,""\D"", """")"),"6")</f>
        <v>6</v>
      </c>
    </row>
    <row r="4299" spans="1:9" ht="15.75" customHeight="1">
      <c r="A4299" s="1">
        <v>4298</v>
      </c>
      <c r="B4299" s="3">
        <v>4299</v>
      </c>
      <c r="C4299" s="3" t="s">
        <v>11554</v>
      </c>
      <c r="D4299" s="3" t="s">
        <v>11555</v>
      </c>
      <c r="E4299" s="3" t="s">
        <v>21</v>
      </c>
      <c r="F4299" s="3">
        <v>0</v>
      </c>
      <c r="I4299" s="4" t="str">
        <f ca="1">IFERROR(__xludf.DUMMYFUNCTION("REGEXREPLACE(F4300,""\D"", """")"),"#VALUE!")</f>
        <v>#VALUE!</v>
      </c>
    </row>
    <row r="4300" spans="1:9" ht="15.75" customHeight="1">
      <c r="A4300" s="1">
        <v>4299</v>
      </c>
      <c r="B4300" s="3">
        <v>4300</v>
      </c>
      <c r="C4300" s="3" t="s">
        <v>11556</v>
      </c>
      <c r="D4300" s="3" t="s">
        <v>11557</v>
      </c>
      <c r="E4300" s="3" t="s">
        <v>21</v>
      </c>
      <c r="F4300" s="3">
        <v>0</v>
      </c>
      <c r="I4300" s="4" t="str">
        <f ca="1">IFERROR(__xludf.DUMMYFUNCTION("REGEXREPLACE(F4301,""\D"", """")"),"#VALUE!")</f>
        <v>#VALUE!</v>
      </c>
    </row>
    <row r="4301" spans="1:9" ht="15.75" customHeight="1">
      <c r="A4301" s="1">
        <v>4300</v>
      </c>
      <c r="B4301" s="3">
        <v>4301</v>
      </c>
      <c r="C4301" s="3" t="s">
        <v>11558</v>
      </c>
      <c r="D4301" s="3" t="s">
        <v>11559</v>
      </c>
      <c r="E4301" s="3" t="s">
        <v>11560</v>
      </c>
      <c r="F4301" s="3" t="s">
        <v>41</v>
      </c>
      <c r="G4301" s="3">
        <v>0</v>
      </c>
      <c r="H4301" s="3" t="s">
        <v>18</v>
      </c>
      <c r="I4301" s="4" t="str">
        <f ca="1">IFERROR(__xludf.DUMMYFUNCTION("REGEXREPLACE(F4302,""\D"", """")"),"11")</f>
        <v>11</v>
      </c>
    </row>
    <row r="4302" spans="1:9" ht="15.75" customHeight="1">
      <c r="A4302" s="1">
        <v>4301</v>
      </c>
      <c r="B4302" s="3">
        <v>4302</v>
      </c>
      <c r="C4302" s="3" t="s">
        <v>11561</v>
      </c>
      <c r="D4302" s="3" t="s">
        <v>11562</v>
      </c>
      <c r="E4302" s="3" t="s">
        <v>11563</v>
      </c>
      <c r="F4302" s="3" t="s">
        <v>61</v>
      </c>
      <c r="G4302" s="3">
        <v>0</v>
      </c>
      <c r="H4302" s="3" t="s">
        <v>933</v>
      </c>
      <c r="I4302" s="4" t="str">
        <f ca="1">IFERROR(__xludf.DUMMYFUNCTION("REGEXREPLACE(F4303,""\D"", """")"),"8")</f>
        <v>8</v>
      </c>
    </row>
    <row r="4303" spans="1:9" ht="15.75" customHeight="1">
      <c r="A4303" s="1">
        <v>4302</v>
      </c>
      <c r="B4303" s="3">
        <v>4303</v>
      </c>
      <c r="C4303" s="3" t="s">
        <v>11564</v>
      </c>
      <c r="D4303" s="3" t="s">
        <v>11565</v>
      </c>
      <c r="E4303" s="3" t="s">
        <v>11566</v>
      </c>
      <c r="F4303" s="3" t="s">
        <v>429</v>
      </c>
      <c r="G4303" s="3">
        <v>3</v>
      </c>
      <c r="H4303" s="3" t="s">
        <v>831</v>
      </c>
      <c r="I4303" s="4" t="str">
        <f ca="1">IFERROR(__xludf.DUMMYFUNCTION("REGEXREPLACE(F4304,""\D"", """")"),"20")</f>
        <v>20</v>
      </c>
    </row>
    <row r="4304" spans="1:9" ht="15.75" customHeight="1">
      <c r="A4304" s="1">
        <v>4303</v>
      </c>
      <c r="B4304" s="3">
        <v>4304</v>
      </c>
      <c r="C4304" s="3" t="s">
        <v>11567</v>
      </c>
      <c r="D4304" s="3" t="s">
        <v>11568</v>
      </c>
      <c r="E4304" s="3" t="s">
        <v>11569</v>
      </c>
      <c r="F4304" s="3">
        <v>0</v>
      </c>
      <c r="I4304" s="4" t="str">
        <f ca="1">IFERROR(__xludf.DUMMYFUNCTION("REGEXREPLACE(F4305,""\D"", """")"),"#VALUE!")</f>
        <v>#VALUE!</v>
      </c>
    </row>
    <row r="4305" spans="1:9" ht="15.75" customHeight="1">
      <c r="A4305" s="1">
        <v>4304</v>
      </c>
      <c r="B4305" s="3">
        <v>4305</v>
      </c>
      <c r="C4305" s="3" t="s">
        <v>11570</v>
      </c>
      <c r="D4305" s="3" t="s">
        <v>11571</v>
      </c>
      <c r="E4305" s="3" t="s">
        <v>11572</v>
      </c>
      <c r="F4305" s="3" t="s">
        <v>2532</v>
      </c>
      <c r="G4305" s="3">
        <v>0</v>
      </c>
      <c r="H4305" s="3" t="s">
        <v>366</v>
      </c>
      <c r="I4305" s="4" t="str">
        <f ca="1">IFERROR(__xludf.DUMMYFUNCTION("REGEXREPLACE(F4306,""\D"", """")"),"54")</f>
        <v>54</v>
      </c>
    </row>
    <row r="4306" spans="1:9" ht="15.75" customHeight="1">
      <c r="A4306" s="1">
        <v>4305</v>
      </c>
      <c r="B4306" s="3">
        <v>4306</v>
      </c>
      <c r="C4306" s="3" t="s">
        <v>11573</v>
      </c>
      <c r="D4306" s="3" t="s">
        <v>11574</v>
      </c>
      <c r="E4306" s="3" t="s">
        <v>21</v>
      </c>
      <c r="F4306" s="3">
        <v>0</v>
      </c>
      <c r="I4306" s="4" t="str">
        <f ca="1">IFERROR(__xludf.DUMMYFUNCTION("REGEXREPLACE(F4307,""\D"", """")"),"#VALUE!")</f>
        <v>#VALUE!</v>
      </c>
    </row>
    <row r="4307" spans="1:9" ht="15.75" customHeight="1">
      <c r="A4307" s="1">
        <v>4306</v>
      </c>
      <c r="B4307" s="3">
        <v>4307</v>
      </c>
      <c r="C4307" s="3" t="s">
        <v>11575</v>
      </c>
      <c r="D4307" s="3" t="s">
        <v>11576</v>
      </c>
      <c r="E4307" s="3" t="s">
        <v>21</v>
      </c>
      <c r="F4307" s="3">
        <v>0</v>
      </c>
      <c r="I4307" s="4" t="str">
        <f ca="1">IFERROR(__xludf.DUMMYFUNCTION("REGEXREPLACE(F4308,""\D"", """")"),"#VALUE!")</f>
        <v>#VALUE!</v>
      </c>
    </row>
    <row r="4308" spans="1:9" ht="15.75" customHeight="1">
      <c r="A4308" s="1">
        <v>4307</v>
      </c>
      <c r="B4308" s="3">
        <v>4308</v>
      </c>
      <c r="C4308" s="3" t="s">
        <v>11577</v>
      </c>
      <c r="D4308" s="3" t="s">
        <v>11578</v>
      </c>
      <c r="E4308" s="3" t="s">
        <v>21</v>
      </c>
      <c r="F4308" s="3">
        <v>0</v>
      </c>
      <c r="I4308" s="4" t="str">
        <f ca="1">IFERROR(__xludf.DUMMYFUNCTION("REGEXREPLACE(F4309,""\D"", """")"),"#VALUE!")</f>
        <v>#VALUE!</v>
      </c>
    </row>
    <row r="4309" spans="1:9" ht="15.75" customHeight="1">
      <c r="A4309" s="1">
        <v>4308</v>
      </c>
      <c r="B4309" s="3">
        <v>4309</v>
      </c>
      <c r="C4309" s="3" t="s">
        <v>11579</v>
      </c>
      <c r="D4309" s="3" t="s">
        <v>11580</v>
      </c>
      <c r="E4309" s="3" t="s">
        <v>21</v>
      </c>
      <c r="F4309" s="3">
        <v>0</v>
      </c>
      <c r="I4309" s="4" t="str">
        <f ca="1">IFERROR(__xludf.DUMMYFUNCTION("REGEXREPLACE(F4310,""\D"", """")"),"#VALUE!")</f>
        <v>#VALUE!</v>
      </c>
    </row>
    <row r="4310" spans="1:9" ht="15.75" customHeight="1">
      <c r="A4310" s="1">
        <v>4309</v>
      </c>
      <c r="B4310" s="3">
        <v>4310</v>
      </c>
      <c r="C4310" s="3" t="s">
        <v>11581</v>
      </c>
      <c r="D4310" s="3" t="s">
        <v>11582</v>
      </c>
      <c r="E4310" s="3" t="s">
        <v>11583</v>
      </c>
      <c r="F4310" s="3" t="s">
        <v>358</v>
      </c>
      <c r="G4310" s="3">
        <v>6</v>
      </c>
      <c r="H4310" s="3" t="s">
        <v>831</v>
      </c>
      <c r="I4310" s="4" t="str">
        <f ca="1">IFERROR(__xludf.DUMMYFUNCTION("REGEXREPLACE(F4311,""\D"", """")"),"17")</f>
        <v>17</v>
      </c>
    </row>
    <row r="4311" spans="1:9" ht="15.75" customHeight="1">
      <c r="A4311" s="1">
        <v>4310</v>
      </c>
      <c r="B4311" s="3">
        <v>4311</v>
      </c>
      <c r="C4311" s="3" t="s">
        <v>11584</v>
      </c>
      <c r="D4311" s="3" t="s">
        <v>11585</v>
      </c>
      <c r="E4311" s="3" t="s">
        <v>11586</v>
      </c>
      <c r="F4311" s="3" t="s">
        <v>787</v>
      </c>
      <c r="G4311" s="3">
        <v>17</v>
      </c>
      <c r="H4311" s="3" t="s">
        <v>6730</v>
      </c>
      <c r="I4311" s="4" t="str">
        <f ca="1">IFERROR(__xludf.DUMMYFUNCTION("REGEXREPLACE(F4312,""\D"", """")"),"25")</f>
        <v>25</v>
      </c>
    </row>
    <row r="4312" spans="1:9" ht="15.75" customHeight="1">
      <c r="A4312" s="1">
        <v>4311</v>
      </c>
      <c r="B4312" s="3">
        <v>4312</v>
      </c>
      <c r="C4312" s="3" t="s">
        <v>11587</v>
      </c>
      <c r="D4312" s="3" t="s">
        <v>11588</v>
      </c>
      <c r="E4312" s="3" t="s">
        <v>11589</v>
      </c>
      <c r="F4312" s="3" t="s">
        <v>11590</v>
      </c>
      <c r="G4312" s="3">
        <v>6</v>
      </c>
      <c r="H4312" s="3" t="s">
        <v>366</v>
      </c>
      <c r="I4312" s="4" t="str">
        <f ca="1">IFERROR(__xludf.DUMMYFUNCTION("REGEXREPLACE(F4313,""\D"", """")"),"48")</f>
        <v>48</v>
      </c>
    </row>
    <row r="4313" spans="1:9" ht="15.75" customHeight="1">
      <c r="A4313" s="1">
        <v>4312</v>
      </c>
      <c r="B4313" s="3">
        <v>4313</v>
      </c>
      <c r="C4313" s="3" t="s">
        <v>11591</v>
      </c>
      <c r="D4313" s="3" t="s">
        <v>11592</v>
      </c>
      <c r="E4313" s="3" t="s">
        <v>11593</v>
      </c>
      <c r="F4313" s="3" t="s">
        <v>429</v>
      </c>
      <c r="G4313" s="3">
        <v>0</v>
      </c>
      <c r="H4313" s="3" t="s">
        <v>76</v>
      </c>
      <c r="I4313" s="4" t="str">
        <f ca="1">IFERROR(__xludf.DUMMYFUNCTION("REGEXREPLACE(F4314,""\D"", """")"),"20")</f>
        <v>20</v>
      </c>
    </row>
    <row r="4314" spans="1:9" ht="15.75" customHeight="1">
      <c r="A4314" s="1">
        <v>4313</v>
      </c>
      <c r="B4314" s="3">
        <v>4314</v>
      </c>
      <c r="C4314" s="3" t="s">
        <v>11594</v>
      </c>
      <c r="D4314" s="3" t="s">
        <v>11595</v>
      </c>
      <c r="E4314" s="3" t="s">
        <v>11596</v>
      </c>
      <c r="F4314" s="3" t="s">
        <v>69</v>
      </c>
      <c r="G4314" s="3">
        <v>2</v>
      </c>
      <c r="H4314" s="3" t="s">
        <v>772</v>
      </c>
      <c r="I4314" s="4" t="str">
        <f ca="1">IFERROR(__xludf.DUMMYFUNCTION("REGEXREPLACE(F4315,""\D"", """")"),"26")</f>
        <v>26</v>
      </c>
    </row>
    <row r="4315" spans="1:9" ht="15.75" customHeight="1">
      <c r="A4315" s="1">
        <v>4314</v>
      </c>
      <c r="B4315" s="3">
        <v>4315</v>
      </c>
      <c r="C4315" s="3" t="s">
        <v>11597</v>
      </c>
      <c r="D4315" s="3" t="s">
        <v>11598</v>
      </c>
      <c r="E4315" s="3" t="s">
        <v>11599</v>
      </c>
      <c r="F4315" s="3" t="s">
        <v>166</v>
      </c>
      <c r="G4315" s="3">
        <v>10</v>
      </c>
      <c r="H4315" s="3" t="s">
        <v>144</v>
      </c>
      <c r="I4315" s="4" t="str">
        <f ca="1">IFERROR(__xludf.DUMMYFUNCTION("REGEXREPLACE(F4316,""\D"", """")"),"4")</f>
        <v>4</v>
      </c>
    </row>
    <row r="4316" spans="1:9" ht="15.75" customHeight="1">
      <c r="A4316" s="1">
        <v>4315</v>
      </c>
      <c r="B4316" s="3">
        <v>4316</v>
      </c>
      <c r="C4316" s="3" t="s">
        <v>11600</v>
      </c>
      <c r="D4316" s="3" t="s">
        <v>11601</v>
      </c>
      <c r="E4316" s="3" t="s">
        <v>21</v>
      </c>
      <c r="F4316" s="3">
        <v>0</v>
      </c>
      <c r="I4316" s="4" t="str">
        <f ca="1">IFERROR(__xludf.DUMMYFUNCTION("REGEXREPLACE(F4317,""\D"", """")"),"#VALUE!")</f>
        <v>#VALUE!</v>
      </c>
    </row>
    <row r="4317" spans="1:9" ht="15.75" customHeight="1">
      <c r="A4317" s="1">
        <v>4316</v>
      </c>
      <c r="B4317" s="3">
        <v>4317</v>
      </c>
      <c r="C4317" s="3" t="s">
        <v>11602</v>
      </c>
      <c r="D4317" s="3" t="s">
        <v>11603</v>
      </c>
      <c r="E4317" s="3" t="s">
        <v>21</v>
      </c>
      <c r="F4317" s="3">
        <v>0</v>
      </c>
      <c r="I4317" s="4" t="str">
        <f ca="1">IFERROR(__xludf.DUMMYFUNCTION("REGEXREPLACE(F4318,""\D"", """")"),"#VALUE!")</f>
        <v>#VALUE!</v>
      </c>
    </row>
    <row r="4318" spans="1:9" ht="15.75" customHeight="1">
      <c r="A4318" s="1">
        <v>4317</v>
      </c>
      <c r="B4318" s="3">
        <v>4318</v>
      </c>
      <c r="C4318" s="3" t="s">
        <v>11604</v>
      </c>
      <c r="D4318" s="3" t="s">
        <v>11605</v>
      </c>
      <c r="E4318" s="3" t="s">
        <v>11606</v>
      </c>
      <c r="F4318" s="3" t="s">
        <v>1921</v>
      </c>
      <c r="G4318" s="3">
        <v>0</v>
      </c>
      <c r="H4318" s="3" t="s">
        <v>788</v>
      </c>
      <c r="I4318" s="4" t="str">
        <f ca="1">IFERROR(__xludf.DUMMYFUNCTION("REGEXREPLACE(F4319,""\D"", """")"),"39")</f>
        <v>39</v>
      </c>
    </row>
    <row r="4319" spans="1:9" ht="15.75" customHeight="1">
      <c r="A4319" s="1">
        <v>4318</v>
      </c>
      <c r="B4319" s="3">
        <v>4319</v>
      </c>
      <c r="C4319" s="3" t="s">
        <v>11607</v>
      </c>
      <c r="D4319" s="3" t="s">
        <v>11608</v>
      </c>
      <c r="E4319" s="3" t="s">
        <v>11609</v>
      </c>
      <c r="F4319" s="3">
        <v>0</v>
      </c>
      <c r="I4319" s="4" t="str">
        <f ca="1">IFERROR(__xludf.DUMMYFUNCTION("REGEXREPLACE(F4320,""\D"", """")"),"#VALUE!")</f>
        <v>#VALUE!</v>
      </c>
    </row>
    <row r="4320" spans="1:9" ht="15.75" customHeight="1">
      <c r="A4320" s="1">
        <v>4319</v>
      </c>
      <c r="B4320" s="3">
        <v>4320</v>
      </c>
      <c r="C4320" s="3" t="s">
        <v>11610</v>
      </c>
      <c r="D4320" s="3" t="s">
        <v>11611</v>
      </c>
      <c r="E4320" s="3" t="s">
        <v>21</v>
      </c>
      <c r="F4320" s="3">
        <v>0</v>
      </c>
      <c r="I4320" s="4" t="str">
        <f ca="1">IFERROR(__xludf.DUMMYFUNCTION("REGEXREPLACE(F4321,""\D"", """")"),"#VALUE!")</f>
        <v>#VALUE!</v>
      </c>
    </row>
    <row r="4321" spans="1:9" ht="15.75" customHeight="1">
      <c r="A4321" s="1">
        <v>4320</v>
      </c>
      <c r="B4321" s="3">
        <v>4321</v>
      </c>
      <c r="C4321" s="3" t="s">
        <v>11612</v>
      </c>
      <c r="D4321" s="3" t="s">
        <v>11613</v>
      </c>
      <c r="E4321" s="3" t="s">
        <v>11614</v>
      </c>
      <c r="F4321" s="3">
        <v>0</v>
      </c>
      <c r="I4321" s="4" t="str">
        <f ca="1">IFERROR(__xludf.DUMMYFUNCTION("REGEXREPLACE(F4322,""\D"", """")"),"#VALUE!")</f>
        <v>#VALUE!</v>
      </c>
    </row>
    <row r="4322" spans="1:9" ht="15.75" customHeight="1">
      <c r="A4322" s="1">
        <v>4321</v>
      </c>
      <c r="B4322" s="3">
        <v>4322</v>
      </c>
      <c r="C4322" s="3" t="s">
        <v>11615</v>
      </c>
      <c r="D4322" s="3" t="s">
        <v>11616</v>
      </c>
      <c r="E4322" s="3" t="s">
        <v>11617</v>
      </c>
      <c r="F4322" s="3" t="s">
        <v>358</v>
      </c>
      <c r="G4322" s="3">
        <v>0</v>
      </c>
      <c r="H4322" s="3" t="s">
        <v>235</v>
      </c>
      <c r="I4322" s="4" t="str">
        <f ca="1">IFERROR(__xludf.DUMMYFUNCTION("REGEXREPLACE(F4323,""\D"", """")"),"17")</f>
        <v>17</v>
      </c>
    </row>
    <row r="4323" spans="1:9" ht="15.75" customHeight="1">
      <c r="A4323" s="1">
        <v>4322</v>
      </c>
      <c r="B4323" s="3">
        <v>4323</v>
      </c>
      <c r="C4323" s="3" t="s">
        <v>11618</v>
      </c>
      <c r="D4323" s="3" t="s">
        <v>11619</v>
      </c>
      <c r="E4323" s="3" t="s">
        <v>11620</v>
      </c>
      <c r="F4323" s="3" t="s">
        <v>11621</v>
      </c>
      <c r="G4323" s="3">
        <v>58</v>
      </c>
      <c r="H4323" s="3" t="s">
        <v>11622</v>
      </c>
      <c r="I4323" s="4" t="str">
        <f ca="1">IFERROR(__xludf.DUMMYFUNCTION("REGEXREPLACE(F4324,""\D"", """")"),"43")</f>
        <v>43</v>
      </c>
    </row>
    <row r="4324" spans="1:9" ht="15.75" customHeight="1">
      <c r="A4324" s="1">
        <v>4323</v>
      </c>
      <c r="B4324" s="3">
        <v>4324</v>
      </c>
      <c r="C4324" s="3" t="s">
        <v>11623</v>
      </c>
      <c r="D4324" s="3" t="s">
        <v>11624</v>
      </c>
      <c r="E4324" s="3" t="s">
        <v>11625</v>
      </c>
      <c r="F4324" s="3" t="s">
        <v>10570</v>
      </c>
      <c r="G4324" s="3">
        <v>17</v>
      </c>
      <c r="H4324" s="3" t="s">
        <v>11626</v>
      </c>
      <c r="I4324" s="4" t="str">
        <f ca="1">IFERROR(__xludf.DUMMYFUNCTION("REGEXREPLACE(F4325,""\D"", """")"),"89")</f>
        <v>89</v>
      </c>
    </row>
    <row r="4325" spans="1:9" ht="15.75" customHeight="1">
      <c r="A4325" s="1">
        <v>4324</v>
      </c>
      <c r="B4325" s="3">
        <v>4325</v>
      </c>
      <c r="C4325" s="3" t="s">
        <v>11627</v>
      </c>
      <c r="D4325" s="3" t="s">
        <v>11628</v>
      </c>
      <c r="E4325" s="3" t="s">
        <v>11629</v>
      </c>
      <c r="F4325" s="3" t="s">
        <v>17</v>
      </c>
      <c r="G4325" s="3">
        <v>16</v>
      </c>
      <c r="H4325" s="3" t="s">
        <v>1627</v>
      </c>
      <c r="I4325" s="4" t="str">
        <f ca="1">IFERROR(__xludf.DUMMYFUNCTION("REGEXREPLACE(F4326,""\D"", """")"),"9")</f>
        <v>9</v>
      </c>
    </row>
    <row r="4326" spans="1:9" ht="15.75" customHeight="1">
      <c r="A4326" s="1">
        <v>4325</v>
      </c>
      <c r="B4326" s="3">
        <v>4326</v>
      </c>
      <c r="C4326" s="3" t="s">
        <v>11630</v>
      </c>
      <c r="D4326" s="3" t="s">
        <v>11631</v>
      </c>
      <c r="E4326" s="3" t="s">
        <v>11632</v>
      </c>
      <c r="F4326" s="3" t="s">
        <v>254</v>
      </c>
      <c r="G4326" s="3">
        <v>7</v>
      </c>
      <c r="H4326" s="3" t="s">
        <v>531</v>
      </c>
      <c r="I4326" s="4" t="str">
        <f ca="1">IFERROR(__xludf.DUMMYFUNCTION("REGEXREPLACE(F4327,""\D"", """")"),"19")</f>
        <v>19</v>
      </c>
    </row>
    <row r="4327" spans="1:9" ht="15.75" customHeight="1">
      <c r="A4327" s="1">
        <v>4326</v>
      </c>
      <c r="B4327" s="3">
        <v>4327</v>
      </c>
      <c r="C4327" s="3" t="s">
        <v>11633</v>
      </c>
      <c r="D4327" s="3" t="s">
        <v>11634</v>
      </c>
      <c r="E4327" s="3" t="s">
        <v>21</v>
      </c>
      <c r="F4327" s="3">
        <v>0</v>
      </c>
      <c r="I4327" s="4" t="str">
        <f ca="1">IFERROR(__xludf.DUMMYFUNCTION("REGEXREPLACE(F4328,""\D"", """")"),"#VALUE!")</f>
        <v>#VALUE!</v>
      </c>
    </row>
    <row r="4328" spans="1:9" ht="15.75" customHeight="1">
      <c r="A4328" s="1">
        <v>4327</v>
      </c>
      <c r="B4328" s="3">
        <v>4328</v>
      </c>
      <c r="C4328" s="3" t="s">
        <v>11635</v>
      </c>
      <c r="D4328" s="3" t="s">
        <v>11636</v>
      </c>
      <c r="E4328" s="3" t="s">
        <v>11637</v>
      </c>
      <c r="F4328" s="3">
        <v>0</v>
      </c>
      <c r="I4328" s="4" t="str">
        <f ca="1">IFERROR(__xludf.DUMMYFUNCTION("REGEXREPLACE(F4329,""\D"", """")"),"#VALUE!")</f>
        <v>#VALUE!</v>
      </c>
    </row>
    <row r="4329" spans="1:9" ht="15.75" customHeight="1">
      <c r="A4329" s="1">
        <v>4328</v>
      </c>
      <c r="B4329" s="3">
        <v>4329</v>
      </c>
      <c r="C4329" s="3" t="s">
        <v>11638</v>
      </c>
      <c r="D4329" s="3" t="s">
        <v>11639</v>
      </c>
      <c r="E4329" s="3" t="s">
        <v>484</v>
      </c>
      <c r="F4329" s="3">
        <v>0</v>
      </c>
      <c r="I4329" s="4" t="str">
        <f ca="1">IFERROR(__xludf.DUMMYFUNCTION("REGEXREPLACE(F4330,""\D"", """")"),"#VALUE!")</f>
        <v>#VALUE!</v>
      </c>
    </row>
    <row r="4330" spans="1:9" ht="15.75" customHeight="1">
      <c r="A4330" s="1">
        <v>4329</v>
      </c>
      <c r="B4330" s="3">
        <v>4330</v>
      </c>
      <c r="C4330" s="3" t="s">
        <v>11640</v>
      </c>
      <c r="D4330" s="3" t="s">
        <v>11641</v>
      </c>
      <c r="E4330" s="3" t="s">
        <v>21</v>
      </c>
      <c r="F4330" s="3">
        <v>0</v>
      </c>
      <c r="I4330" s="4" t="str">
        <f ca="1">IFERROR(__xludf.DUMMYFUNCTION("REGEXREPLACE(F4331,""\D"", """")"),"#VALUE!")</f>
        <v>#VALUE!</v>
      </c>
    </row>
    <row r="4331" spans="1:9" ht="15.75" customHeight="1">
      <c r="A4331" s="1">
        <v>4330</v>
      </c>
      <c r="B4331" s="3">
        <v>4331</v>
      </c>
      <c r="C4331" s="3" t="s">
        <v>11642</v>
      </c>
      <c r="D4331" s="3" t="s">
        <v>11643</v>
      </c>
      <c r="E4331" s="3" t="s">
        <v>11644</v>
      </c>
      <c r="F4331" s="3">
        <v>0</v>
      </c>
      <c r="I4331" s="4" t="str">
        <f ca="1">IFERROR(__xludf.DUMMYFUNCTION("REGEXREPLACE(F4332,""\D"", """")"),"#VALUE!")</f>
        <v>#VALUE!</v>
      </c>
    </row>
    <row r="4332" spans="1:9" ht="15.75" customHeight="1">
      <c r="A4332" s="1">
        <v>4331</v>
      </c>
      <c r="B4332" s="3">
        <v>4332</v>
      </c>
      <c r="C4332" s="3" t="s">
        <v>11645</v>
      </c>
      <c r="D4332" s="3" t="s">
        <v>11646</v>
      </c>
      <c r="E4332" s="3" t="s">
        <v>21</v>
      </c>
      <c r="F4332" s="3">
        <v>0</v>
      </c>
      <c r="I4332" s="4" t="str">
        <f ca="1">IFERROR(__xludf.DUMMYFUNCTION("REGEXREPLACE(F4333,""\D"", """")"),"#VALUE!")</f>
        <v>#VALUE!</v>
      </c>
    </row>
    <row r="4333" spans="1:9" ht="15.75" customHeight="1">
      <c r="A4333" s="1">
        <v>4332</v>
      </c>
      <c r="B4333" s="3">
        <v>4333</v>
      </c>
      <c r="C4333" s="3" t="s">
        <v>11647</v>
      </c>
      <c r="D4333" s="3" t="s">
        <v>11648</v>
      </c>
      <c r="E4333" s="3" t="s">
        <v>21</v>
      </c>
      <c r="F4333" s="3">
        <v>0</v>
      </c>
      <c r="I4333" s="4" t="str">
        <f ca="1">IFERROR(__xludf.DUMMYFUNCTION("REGEXREPLACE(F4334,""\D"", """")"),"#VALUE!")</f>
        <v>#VALUE!</v>
      </c>
    </row>
    <row r="4334" spans="1:9" ht="15.75" customHeight="1">
      <c r="A4334" s="1">
        <v>4333</v>
      </c>
      <c r="B4334" s="3">
        <v>4334</v>
      </c>
      <c r="C4334" s="3" t="s">
        <v>11649</v>
      </c>
      <c r="D4334" s="3" t="s">
        <v>11650</v>
      </c>
      <c r="E4334" s="3" t="s">
        <v>11651</v>
      </c>
      <c r="F4334" s="3">
        <v>0</v>
      </c>
      <c r="I4334" s="4" t="str">
        <f ca="1">IFERROR(__xludf.DUMMYFUNCTION("REGEXREPLACE(F4335,""\D"", """")"),"#VALUE!")</f>
        <v>#VALUE!</v>
      </c>
    </row>
    <row r="4335" spans="1:9" ht="15.75" customHeight="1">
      <c r="A4335" s="1">
        <v>4334</v>
      </c>
      <c r="B4335" s="3">
        <v>4335</v>
      </c>
      <c r="C4335" s="3" t="s">
        <v>11652</v>
      </c>
      <c r="D4335" s="3" t="s">
        <v>11653</v>
      </c>
      <c r="E4335" s="3" t="s">
        <v>11654</v>
      </c>
      <c r="F4335" s="3" t="s">
        <v>95</v>
      </c>
      <c r="G4335" s="3">
        <v>18</v>
      </c>
      <c r="H4335" s="3" t="s">
        <v>703</v>
      </c>
      <c r="I4335" s="4" t="str">
        <f ca="1">IFERROR(__xludf.DUMMYFUNCTION("REGEXREPLACE(F4336,""\D"", """")"),"14")</f>
        <v>14</v>
      </c>
    </row>
    <row r="4336" spans="1:9" ht="15.75" customHeight="1">
      <c r="A4336" s="1">
        <v>4335</v>
      </c>
      <c r="B4336" s="3">
        <v>4336</v>
      </c>
      <c r="C4336" s="3" t="s">
        <v>11655</v>
      </c>
      <c r="D4336" s="3" t="s">
        <v>11656</v>
      </c>
      <c r="E4336" s="3" t="s">
        <v>11657</v>
      </c>
      <c r="F4336" s="3">
        <v>0</v>
      </c>
      <c r="I4336" s="4" t="str">
        <f ca="1">IFERROR(__xludf.DUMMYFUNCTION("REGEXREPLACE(F4337,""\D"", """")"),"#VALUE!")</f>
        <v>#VALUE!</v>
      </c>
    </row>
    <row r="4337" spans="1:9" ht="15.75" customHeight="1">
      <c r="A4337" s="1">
        <v>4336</v>
      </c>
      <c r="B4337" s="3">
        <v>4337</v>
      </c>
      <c r="C4337" s="3" t="s">
        <v>11658</v>
      </c>
      <c r="D4337" s="3" t="s">
        <v>11659</v>
      </c>
      <c r="E4337" s="3" t="s">
        <v>11660</v>
      </c>
      <c r="F4337" s="3">
        <v>0</v>
      </c>
      <c r="I4337" s="4" t="str">
        <f ca="1">IFERROR(__xludf.DUMMYFUNCTION("REGEXREPLACE(F4338,""\D"", """")"),"#VALUE!")</f>
        <v>#VALUE!</v>
      </c>
    </row>
    <row r="4338" spans="1:9" ht="15.75" customHeight="1">
      <c r="A4338" s="1">
        <v>4337</v>
      </c>
      <c r="B4338" s="3">
        <v>4338</v>
      </c>
      <c r="C4338" s="3" t="s">
        <v>11661</v>
      </c>
      <c r="D4338" s="3" t="s">
        <v>11662</v>
      </c>
      <c r="E4338" s="3" t="s">
        <v>11663</v>
      </c>
      <c r="F4338" s="3">
        <v>0</v>
      </c>
      <c r="I4338" s="4" t="str">
        <f ca="1">IFERROR(__xludf.DUMMYFUNCTION("REGEXREPLACE(F4339,""\D"", """")"),"#VALUE!")</f>
        <v>#VALUE!</v>
      </c>
    </row>
    <row r="4339" spans="1:9" ht="15.75" customHeight="1">
      <c r="A4339" s="1">
        <v>4338</v>
      </c>
      <c r="B4339" s="3">
        <v>4339</v>
      </c>
      <c r="C4339" s="3" t="s">
        <v>11664</v>
      </c>
      <c r="D4339" s="3" t="s">
        <v>11665</v>
      </c>
      <c r="E4339" s="3" t="s">
        <v>11666</v>
      </c>
      <c r="F4339" s="3" t="s">
        <v>153</v>
      </c>
      <c r="G4339" s="3">
        <v>0</v>
      </c>
      <c r="H4339" s="3" t="s">
        <v>399</v>
      </c>
      <c r="I4339" s="4" t="str">
        <f ca="1">IFERROR(__xludf.DUMMYFUNCTION("REGEXREPLACE(F4340,""\D"", """")"),"13")</f>
        <v>13</v>
      </c>
    </row>
    <row r="4340" spans="1:9" ht="15.75" customHeight="1">
      <c r="A4340" s="1">
        <v>4339</v>
      </c>
      <c r="B4340" s="3">
        <v>4340</v>
      </c>
      <c r="C4340" s="3" t="s">
        <v>11667</v>
      </c>
      <c r="D4340" s="3" t="s">
        <v>11668</v>
      </c>
      <c r="E4340" s="3" t="s">
        <v>11669</v>
      </c>
      <c r="F4340" s="3" t="s">
        <v>95</v>
      </c>
      <c r="G4340" s="3">
        <v>43</v>
      </c>
      <c r="H4340" s="3" t="s">
        <v>412</v>
      </c>
      <c r="I4340" s="4" t="str">
        <f ca="1">IFERROR(__xludf.DUMMYFUNCTION("REGEXREPLACE(F4341,""\D"", """")"),"14")</f>
        <v>14</v>
      </c>
    </row>
    <row r="4341" spans="1:9" ht="15.75" customHeight="1">
      <c r="A4341" s="1">
        <v>4340</v>
      </c>
      <c r="B4341" s="3">
        <v>4341</v>
      </c>
      <c r="C4341" s="3" t="s">
        <v>11670</v>
      </c>
      <c r="D4341" s="3" t="s">
        <v>11671</v>
      </c>
      <c r="E4341" s="3" t="s">
        <v>11672</v>
      </c>
      <c r="F4341" s="3">
        <v>0</v>
      </c>
      <c r="I4341" s="4" t="str">
        <f ca="1">IFERROR(__xludf.DUMMYFUNCTION("REGEXREPLACE(F4342,""\D"", """")"),"#VALUE!")</f>
        <v>#VALUE!</v>
      </c>
    </row>
    <row r="4342" spans="1:9" ht="15.75" customHeight="1">
      <c r="A4342" s="1">
        <v>4341</v>
      </c>
      <c r="B4342" s="3">
        <v>4342</v>
      </c>
      <c r="C4342" s="3" t="s">
        <v>11673</v>
      </c>
      <c r="D4342" s="3" t="s">
        <v>11674</v>
      </c>
      <c r="E4342" s="3" t="s">
        <v>8601</v>
      </c>
      <c r="F4342" s="3">
        <v>0</v>
      </c>
      <c r="I4342" s="4" t="str">
        <f ca="1">IFERROR(__xludf.DUMMYFUNCTION("REGEXREPLACE(F4343,""\D"", """")"),"#VALUE!")</f>
        <v>#VALUE!</v>
      </c>
    </row>
    <row r="4343" spans="1:9" ht="15.75" customHeight="1">
      <c r="A4343" s="1">
        <v>4342</v>
      </c>
      <c r="B4343" s="3">
        <v>4343</v>
      </c>
      <c r="C4343" s="3" t="s">
        <v>11675</v>
      </c>
      <c r="D4343" s="3" t="s">
        <v>11676</v>
      </c>
      <c r="E4343" s="3" t="s">
        <v>11677</v>
      </c>
      <c r="F4343" s="3" t="s">
        <v>17</v>
      </c>
      <c r="G4343" s="3">
        <v>0</v>
      </c>
      <c r="H4343" s="3" t="s">
        <v>30</v>
      </c>
      <c r="I4343" s="4" t="str">
        <f ca="1">IFERROR(__xludf.DUMMYFUNCTION("REGEXREPLACE(F4344,""\D"", """")"),"9")</f>
        <v>9</v>
      </c>
    </row>
    <row r="4344" spans="1:9" ht="15.75" customHeight="1">
      <c r="A4344" s="1">
        <v>4343</v>
      </c>
      <c r="B4344" s="3">
        <v>4344</v>
      </c>
      <c r="C4344" s="3" t="s">
        <v>11678</v>
      </c>
      <c r="D4344" s="3" t="s">
        <v>11679</v>
      </c>
      <c r="E4344" s="3" t="s">
        <v>21</v>
      </c>
      <c r="F4344" s="3">
        <v>0</v>
      </c>
      <c r="I4344" s="4" t="str">
        <f ca="1">IFERROR(__xludf.DUMMYFUNCTION("REGEXREPLACE(F4345,""\D"", """")"),"#VALUE!")</f>
        <v>#VALUE!</v>
      </c>
    </row>
    <row r="4345" spans="1:9" ht="15.75" customHeight="1">
      <c r="A4345" s="1">
        <v>4344</v>
      </c>
      <c r="B4345" s="3">
        <v>4345</v>
      </c>
      <c r="C4345" s="3" t="s">
        <v>11680</v>
      </c>
      <c r="D4345" s="3" t="s">
        <v>11681</v>
      </c>
      <c r="E4345" s="3" t="s">
        <v>11682</v>
      </c>
      <c r="F4345" s="3" t="s">
        <v>11621</v>
      </c>
      <c r="G4345" s="3">
        <v>4</v>
      </c>
      <c r="H4345" s="3" t="s">
        <v>371</v>
      </c>
      <c r="I4345" s="4" t="str">
        <f ca="1">IFERROR(__xludf.DUMMYFUNCTION("REGEXREPLACE(F4346,""\D"", """")"),"43")</f>
        <v>43</v>
      </c>
    </row>
    <row r="4346" spans="1:9" ht="15.75" customHeight="1">
      <c r="A4346" s="1">
        <v>4345</v>
      </c>
      <c r="B4346" s="3">
        <v>4346</v>
      </c>
      <c r="C4346" s="3" t="s">
        <v>11683</v>
      </c>
      <c r="D4346" s="3" t="s">
        <v>11684</v>
      </c>
      <c r="E4346" s="3" t="s">
        <v>11685</v>
      </c>
      <c r="F4346" s="3" t="s">
        <v>254</v>
      </c>
      <c r="G4346" s="3">
        <v>20</v>
      </c>
      <c r="H4346" s="3" t="s">
        <v>788</v>
      </c>
      <c r="I4346" s="4" t="str">
        <f ca="1">IFERROR(__xludf.DUMMYFUNCTION("REGEXREPLACE(F4347,""\D"", """")"),"19")</f>
        <v>19</v>
      </c>
    </row>
    <row r="4347" spans="1:9" ht="15.75" customHeight="1">
      <c r="A4347" s="1">
        <v>4346</v>
      </c>
      <c r="B4347" s="3">
        <v>4347</v>
      </c>
      <c r="C4347" s="3" t="s">
        <v>11686</v>
      </c>
      <c r="D4347" s="3" t="s">
        <v>11687</v>
      </c>
      <c r="E4347" s="3" t="s">
        <v>21</v>
      </c>
      <c r="F4347" s="3">
        <v>0</v>
      </c>
      <c r="I4347" s="4" t="str">
        <f ca="1">IFERROR(__xludf.DUMMYFUNCTION("REGEXREPLACE(F4348,""\D"", """")"),"#VALUE!")</f>
        <v>#VALUE!</v>
      </c>
    </row>
    <row r="4348" spans="1:9" ht="15.75" customHeight="1">
      <c r="A4348" s="1">
        <v>4347</v>
      </c>
      <c r="B4348" s="3">
        <v>4348</v>
      </c>
      <c r="C4348" s="3" t="s">
        <v>11688</v>
      </c>
      <c r="D4348" s="3" t="s">
        <v>11689</v>
      </c>
      <c r="E4348" s="3" t="s">
        <v>11690</v>
      </c>
      <c r="F4348" s="3" t="s">
        <v>937</v>
      </c>
      <c r="G4348" s="3">
        <v>4</v>
      </c>
      <c r="H4348" s="3" t="s">
        <v>283</v>
      </c>
      <c r="I4348" s="4" t="str">
        <f ca="1">IFERROR(__xludf.DUMMYFUNCTION("REGEXREPLACE(F4349,""\D"", """")"),"2")</f>
        <v>2</v>
      </c>
    </row>
    <row r="4349" spans="1:9" ht="15.75" customHeight="1">
      <c r="A4349" s="1">
        <v>4348</v>
      </c>
      <c r="B4349" s="3">
        <v>4349</v>
      </c>
      <c r="C4349" s="3" t="s">
        <v>11691</v>
      </c>
      <c r="D4349" s="3" t="s">
        <v>11692</v>
      </c>
      <c r="E4349" s="3" t="s">
        <v>21</v>
      </c>
      <c r="F4349" s="3">
        <v>0</v>
      </c>
      <c r="I4349" s="4" t="str">
        <f ca="1">IFERROR(__xludf.DUMMYFUNCTION("REGEXREPLACE(F4350,""\D"", """")"),"#VALUE!")</f>
        <v>#VALUE!</v>
      </c>
    </row>
    <row r="4350" spans="1:9" ht="15.75" customHeight="1">
      <c r="A4350" s="1">
        <v>4349</v>
      </c>
      <c r="B4350" s="3">
        <v>4350</v>
      </c>
      <c r="C4350" s="3" t="s">
        <v>11693</v>
      </c>
      <c r="D4350" s="3" t="s">
        <v>11694</v>
      </c>
      <c r="E4350" s="3" t="s">
        <v>11695</v>
      </c>
      <c r="F4350" s="3">
        <v>0</v>
      </c>
      <c r="I4350" s="4" t="str">
        <f ca="1">IFERROR(__xludf.DUMMYFUNCTION("REGEXREPLACE(F4351,""\D"", """")"),"#VALUE!")</f>
        <v>#VALUE!</v>
      </c>
    </row>
    <row r="4351" spans="1:9" ht="15.75" customHeight="1">
      <c r="A4351" s="1">
        <v>4350</v>
      </c>
      <c r="B4351" s="3">
        <v>4351</v>
      </c>
      <c r="C4351" s="3" t="s">
        <v>11696</v>
      </c>
      <c r="D4351" s="3" t="s">
        <v>11697</v>
      </c>
      <c r="E4351" s="3" t="s">
        <v>11698</v>
      </c>
      <c r="F4351" s="3">
        <v>0</v>
      </c>
      <c r="I4351" s="4" t="str">
        <f ca="1">IFERROR(__xludf.DUMMYFUNCTION("REGEXREPLACE(F4352,""\D"", """")"),"#VALUE!")</f>
        <v>#VALUE!</v>
      </c>
    </row>
    <row r="4352" spans="1:9" ht="15.75" customHeight="1">
      <c r="A4352" s="1">
        <v>4351</v>
      </c>
      <c r="B4352" s="3">
        <v>4352</v>
      </c>
      <c r="C4352" s="3" t="s">
        <v>11699</v>
      </c>
      <c r="D4352" s="3" t="s">
        <v>11700</v>
      </c>
      <c r="E4352" s="3" t="s">
        <v>11701</v>
      </c>
      <c r="F4352" s="3" t="s">
        <v>263</v>
      </c>
      <c r="G4352" s="3">
        <v>2</v>
      </c>
      <c r="H4352" s="3" t="s">
        <v>933</v>
      </c>
      <c r="I4352" s="4" t="str">
        <f ca="1">IFERROR(__xludf.DUMMYFUNCTION("REGEXREPLACE(F4353,""\D"", """")"),"6")</f>
        <v>6</v>
      </c>
    </row>
    <row r="4353" spans="1:9" ht="15.75" customHeight="1">
      <c r="A4353" s="1">
        <v>4352</v>
      </c>
      <c r="B4353" s="3">
        <v>4353</v>
      </c>
      <c r="C4353" s="3" t="s">
        <v>11702</v>
      </c>
      <c r="D4353" s="3" t="s">
        <v>11703</v>
      </c>
      <c r="E4353" s="3" t="s">
        <v>11704</v>
      </c>
      <c r="F4353" s="3" t="s">
        <v>41</v>
      </c>
      <c r="G4353" s="3">
        <v>0</v>
      </c>
      <c r="H4353" s="3" t="s">
        <v>18</v>
      </c>
      <c r="I4353" s="4" t="str">
        <f ca="1">IFERROR(__xludf.DUMMYFUNCTION("REGEXREPLACE(F4354,""\D"", """")"),"11")</f>
        <v>11</v>
      </c>
    </row>
    <row r="4354" spans="1:9" ht="15.75" customHeight="1">
      <c r="A4354" s="1">
        <v>4353</v>
      </c>
      <c r="B4354" s="3">
        <v>4354</v>
      </c>
      <c r="C4354" s="3" t="s">
        <v>11705</v>
      </c>
      <c r="D4354" s="3" t="s">
        <v>11706</v>
      </c>
      <c r="E4354" s="3" t="s">
        <v>21</v>
      </c>
      <c r="F4354" s="3">
        <v>0</v>
      </c>
      <c r="I4354" s="4" t="str">
        <f ca="1">IFERROR(__xludf.DUMMYFUNCTION("REGEXREPLACE(F4355,""\D"", """")"),"#VALUE!")</f>
        <v>#VALUE!</v>
      </c>
    </row>
    <row r="4355" spans="1:9" ht="15.75" customHeight="1">
      <c r="A4355" s="1">
        <v>4354</v>
      </c>
      <c r="B4355" s="3">
        <v>4355</v>
      </c>
      <c r="C4355" s="3" t="s">
        <v>11707</v>
      </c>
      <c r="D4355" s="3" t="s">
        <v>11708</v>
      </c>
      <c r="E4355" s="3" t="s">
        <v>21</v>
      </c>
      <c r="F4355" s="3">
        <v>0</v>
      </c>
      <c r="I4355" s="4" t="str">
        <f ca="1">IFERROR(__xludf.DUMMYFUNCTION("REGEXREPLACE(F4356,""\D"", """")"),"#VALUE!")</f>
        <v>#VALUE!</v>
      </c>
    </row>
    <row r="4356" spans="1:9" ht="15.75" customHeight="1">
      <c r="A4356" s="1">
        <v>4355</v>
      </c>
      <c r="B4356" s="3">
        <v>4356</v>
      </c>
      <c r="C4356" s="3" t="s">
        <v>11709</v>
      </c>
      <c r="D4356" s="3" t="s">
        <v>11710</v>
      </c>
      <c r="E4356" s="3" t="s">
        <v>21</v>
      </c>
      <c r="F4356" s="3">
        <v>0</v>
      </c>
      <c r="I4356" s="4" t="str">
        <f ca="1">IFERROR(__xludf.DUMMYFUNCTION("REGEXREPLACE(F4357,""\D"", """")"),"#VALUE!")</f>
        <v>#VALUE!</v>
      </c>
    </row>
    <row r="4357" spans="1:9" ht="15.75" customHeight="1">
      <c r="A4357" s="1">
        <v>4356</v>
      </c>
      <c r="B4357" s="3">
        <v>4357</v>
      </c>
      <c r="C4357" s="3" t="s">
        <v>11711</v>
      </c>
      <c r="D4357" s="3" t="s">
        <v>11712</v>
      </c>
      <c r="E4357" s="3" t="s">
        <v>10774</v>
      </c>
      <c r="F4357" s="3">
        <v>0</v>
      </c>
      <c r="I4357" s="4" t="str">
        <f ca="1">IFERROR(__xludf.DUMMYFUNCTION("REGEXREPLACE(F4358,""\D"", """")"),"#VALUE!")</f>
        <v>#VALUE!</v>
      </c>
    </row>
    <row r="4358" spans="1:9" ht="15.75" customHeight="1">
      <c r="A4358" s="1">
        <v>4357</v>
      </c>
      <c r="B4358" s="3">
        <v>4358</v>
      </c>
      <c r="C4358" s="3" t="s">
        <v>11713</v>
      </c>
      <c r="D4358" s="3" t="s">
        <v>11714</v>
      </c>
      <c r="E4358" s="3" t="s">
        <v>11715</v>
      </c>
      <c r="F4358" s="3" t="s">
        <v>166</v>
      </c>
      <c r="G4358" s="3">
        <v>3</v>
      </c>
      <c r="H4358" s="3" t="s">
        <v>135</v>
      </c>
      <c r="I4358" s="4" t="str">
        <f ca="1">IFERROR(__xludf.DUMMYFUNCTION("REGEXREPLACE(F4359,""\D"", """")"),"4")</f>
        <v>4</v>
      </c>
    </row>
    <row r="4359" spans="1:9" ht="15.75" customHeight="1">
      <c r="A4359" s="1">
        <v>4358</v>
      </c>
      <c r="B4359" s="3">
        <v>4359</v>
      </c>
      <c r="C4359" s="3" t="s">
        <v>11716</v>
      </c>
      <c r="D4359" s="3" t="s">
        <v>11717</v>
      </c>
      <c r="E4359" s="3" t="s">
        <v>11718</v>
      </c>
      <c r="F4359" s="3" t="s">
        <v>153</v>
      </c>
      <c r="G4359" s="3">
        <v>21</v>
      </c>
      <c r="H4359" s="3" t="s">
        <v>140</v>
      </c>
      <c r="I4359" s="4" t="str">
        <f ca="1">IFERROR(__xludf.DUMMYFUNCTION("REGEXREPLACE(F4360,""\D"", """")"),"13")</f>
        <v>13</v>
      </c>
    </row>
    <row r="4360" spans="1:9" ht="15.75" customHeight="1">
      <c r="A4360" s="1">
        <v>4359</v>
      </c>
      <c r="B4360" s="3">
        <v>4360</v>
      </c>
      <c r="C4360" s="3" t="s">
        <v>11719</v>
      </c>
      <c r="D4360" s="3" t="s">
        <v>11720</v>
      </c>
      <c r="E4360" s="3" t="s">
        <v>11721</v>
      </c>
      <c r="F4360" s="3" t="s">
        <v>166</v>
      </c>
      <c r="G4360" s="3">
        <v>7</v>
      </c>
      <c r="H4360" s="3" t="s">
        <v>18</v>
      </c>
      <c r="I4360" s="4" t="str">
        <f ca="1">IFERROR(__xludf.DUMMYFUNCTION("REGEXREPLACE(F4361,""\D"", """")"),"4")</f>
        <v>4</v>
      </c>
    </row>
    <row r="4361" spans="1:9" ht="15.75" customHeight="1">
      <c r="A4361" s="1">
        <v>4360</v>
      </c>
      <c r="B4361" s="3">
        <v>4361</v>
      </c>
      <c r="C4361" s="3" t="s">
        <v>11722</v>
      </c>
      <c r="D4361" s="3" t="s">
        <v>11723</v>
      </c>
      <c r="E4361" s="3" t="s">
        <v>11724</v>
      </c>
      <c r="F4361" s="3">
        <v>0</v>
      </c>
      <c r="I4361" s="4" t="str">
        <f ca="1">IFERROR(__xludf.DUMMYFUNCTION("REGEXREPLACE(F4362,""\D"", """")"),"#VALUE!")</f>
        <v>#VALUE!</v>
      </c>
    </row>
    <row r="4362" spans="1:9" ht="15.75" customHeight="1">
      <c r="A4362" s="1">
        <v>4361</v>
      </c>
      <c r="B4362" s="3">
        <v>4362</v>
      </c>
      <c r="C4362" s="3" t="s">
        <v>11725</v>
      </c>
      <c r="D4362" s="3" t="s">
        <v>11726</v>
      </c>
      <c r="E4362" s="3" t="s">
        <v>11727</v>
      </c>
      <c r="F4362" s="3" t="s">
        <v>302</v>
      </c>
      <c r="G4362" s="3">
        <v>7</v>
      </c>
      <c r="H4362" s="3" t="s">
        <v>1627</v>
      </c>
      <c r="I4362" s="4" t="str">
        <f ca="1">IFERROR(__xludf.DUMMYFUNCTION("REGEXREPLACE(F4363,""\D"", """")"),"18")</f>
        <v>18</v>
      </c>
    </row>
    <row r="4363" spans="1:9" ht="15.75" customHeight="1">
      <c r="A4363" s="1">
        <v>4362</v>
      </c>
      <c r="B4363" s="3">
        <v>4363</v>
      </c>
      <c r="C4363" s="3" t="s">
        <v>11728</v>
      </c>
      <c r="D4363" s="3" t="s">
        <v>11729</v>
      </c>
      <c r="E4363" s="3" t="s">
        <v>11730</v>
      </c>
      <c r="F4363" s="3" t="s">
        <v>95</v>
      </c>
      <c r="G4363" s="3">
        <v>20</v>
      </c>
      <c r="H4363" s="3" t="s">
        <v>140</v>
      </c>
      <c r="I4363" s="4" t="str">
        <f ca="1">IFERROR(__xludf.DUMMYFUNCTION("REGEXREPLACE(F4364,""\D"", """")"),"14")</f>
        <v>14</v>
      </c>
    </row>
    <row r="4364" spans="1:9" ht="15.75" customHeight="1">
      <c r="A4364" s="1">
        <v>4363</v>
      </c>
      <c r="B4364" s="3">
        <v>4364</v>
      </c>
      <c r="C4364" s="3" t="s">
        <v>11731</v>
      </c>
      <c r="D4364" s="3" t="s">
        <v>11732</v>
      </c>
      <c r="E4364" s="3" t="s">
        <v>11733</v>
      </c>
      <c r="F4364" s="3" t="s">
        <v>302</v>
      </c>
      <c r="G4364" s="3">
        <v>1</v>
      </c>
      <c r="H4364" s="3" t="s">
        <v>96</v>
      </c>
      <c r="I4364" s="4" t="str">
        <f ca="1">IFERROR(__xludf.DUMMYFUNCTION("REGEXREPLACE(F4365,""\D"", """")"),"18")</f>
        <v>18</v>
      </c>
    </row>
    <row r="4365" spans="1:9" ht="15.75" customHeight="1">
      <c r="A4365" s="1">
        <v>4364</v>
      </c>
      <c r="B4365" s="3">
        <v>4365</v>
      </c>
      <c r="C4365" s="3" t="s">
        <v>11734</v>
      </c>
      <c r="D4365" s="3" t="s">
        <v>11735</v>
      </c>
      <c r="E4365" s="3" t="s">
        <v>11736</v>
      </c>
      <c r="F4365" s="3" t="s">
        <v>302</v>
      </c>
      <c r="G4365" s="3">
        <v>1</v>
      </c>
      <c r="H4365" s="3" t="s">
        <v>96</v>
      </c>
      <c r="I4365" s="4" t="str">
        <f ca="1">IFERROR(__xludf.DUMMYFUNCTION("REGEXREPLACE(F4366,""\D"", """")"),"18")</f>
        <v>18</v>
      </c>
    </row>
    <row r="4366" spans="1:9" ht="15.75" customHeight="1">
      <c r="A4366" s="1">
        <v>4365</v>
      </c>
      <c r="B4366" s="3">
        <v>4366</v>
      </c>
      <c r="C4366" s="3" t="s">
        <v>11737</v>
      </c>
      <c r="D4366" s="3" t="s">
        <v>11738</v>
      </c>
      <c r="E4366" s="3" t="s">
        <v>21</v>
      </c>
      <c r="F4366" s="3">
        <v>0</v>
      </c>
      <c r="I4366" s="4" t="str">
        <f ca="1">IFERROR(__xludf.DUMMYFUNCTION("REGEXREPLACE(F4367,""\D"", """")"),"#VALUE!")</f>
        <v>#VALUE!</v>
      </c>
    </row>
    <row r="4367" spans="1:9" ht="15.75" customHeight="1">
      <c r="A4367" s="1">
        <v>4366</v>
      </c>
      <c r="B4367" s="3">
        <v>4367</v>
      </c>
      <c r="C4367" s="3" t="s">
        <v>11739</v>
      </c>
      <c r="D4367" s="3" t="s">
        <v>11740</v>
      </c>
      <c r="E4367" s="3" t="s">
        <v>21</v>
      </c>
      <c r="F4367" s="3">
        <v>0</v>
      </c>
      <c r="I4367" s="4" t="str">
        <f ca="1">IFERROR(__xludf.DUMMYFUNCTION("REGEXREPLACE(F4368,""\D"", """")"),"#VALUE!")</f>
        <v>#VALUE!</v>
      </c>
    </row>
    <row r="4368" spans="1:9" ht="15.75" customHeight="1">
      <c r="A4368" s="1">
        <v>4367</v>
      </c>
      <c r="B4368" s="3">
        <v>4368</v>
      </c>
      <c r="C4368" s="3" t="s">
        <v>11741</v>
      </c>
      <c r="D4368" s="3" t="s">
        <v>11742</v>
      </c>
      <c r="E4368" s="3" t="s">
        <v>11743</v>
      </c>
      <c r="F4368" s="3">
        <v>0</v>
      </c>
      <c r="I4368" s="4" t="str">
        <f ca="1">IFERROR(__xludf.DUMMYFUNCTION("REGEXREPLACE(F4369,""\D"", """")"),"#VALUE!")</f>
        <v>#VALUE!</v>
      </c>
    </row>
    <row r="4369" spans="1:9" ht="15.75" customHeight="1">
      <c r="A4369" s="1">
        <v>4368</v>
      </c>
      <c r="B4369" s="3">
        <v>4369</v>
      </c>
      <c r="C4369" s="3" t="s">
        <v>11744</v>
      </c>
      <c r="D4369" s="3" t="s">
        <v>11745</v>
      </c>
      <c r="E4369" s="3" t="s">
        <v>11746</v>
      </c>
      <c r="F4369" s="3">
        <v>0</v>
      </c>
      <c r="I4369" s="4" t="str">
        <f ca="1">IFERROR(__xludf.DUMMYFUNCTION("REGEXREPLACE(F4370,""\D"", """")"),"#VALUE!")</f>
        <v>#VALUE!</v>
      </c>
    </row>
    <row r="4370" spans="1:9" ht="15.75" customHeight="1">
      <c r="A4370" s="1">
        <v>4369</v>
      </c>
      <c r="B4370" s="3">
        <v>4370</v>
      </c>
      <c r="C4370" s="3" t="s">
        <v>11747</v>
      </c>
      <c r="D4370" s="3" t="s">
        <v>11748</v>
      </c>
      <c r="E4370" s="3" t="s">
        <v>11749</v>
      </c>
      <c r="F4370" s="3" t="s">
        <v>429</v>
      </c>
      <c r="G4370" s="3">
        <v>14</v>
      </c>
      <c r="H4370" s="3" t="s">
        <v>140</v>
      </c>
      <c r="I4370" s="4" t="str">
        <f ca="1">IFERROR(__xludf.DUMMYFUNCTION("REGEXREPLACE(F4371,""\D"", """")"),"20")</f>
        <v>20</v>
      </c>
    </row>
    <row r="4371" spans="1:9" ht="15.75" customHeight="1">
      <c r="A4371" s="1">
        <v>4370</v>
      </c>
      <c r="B4371" s="3">
        <v>4371</v>
      </c>
      <c r="C4371" s="3" t="s">
        <v>11750</v>
      </c>
      <c r="D4371" s="3" t="s">
        <v>11751</v>
      </c>
      <c r="E4371" s="3" t="s">
        <v>21</v>
      </c>
      <c r="F4371" s="3">
        <v>0</v>
      </c>
      <c r="I4371" s="4" t="str">
        <f ca="1">IFERROR(__xludf.DUMMYFUNCTION("REGEXREPLACE(F4372,""\D"", """")"),"#VALUE!")</f>
        <v>#VALUE!</v>
      </c>
    </row>
    <row r="4372" spans="1:9" ht="15.75" customHeight="1">
      <c r="A4372" s="1">
        <v>4371</v>
      </c>
      <c r="B4372" s="3">
        <v>4372</v>
      </c>
      <c r="C4372" s="3" t="s">
        <v>11752</v>
      </c>
      <c r="D4372" s="3" t="s">
        <v>11753</v>
      </c>
      <c r="E4372" s="3" t="s">
        <v>21</v>
      </c>
      <c r="F4372" s="3">
        <v>0</v>
      </c>
      <c r="I4372" s="4" t="str">
        <f ca="1">IFERROR(__xludf.DUMMYFUNCTION("REGEXREPLACE(F4373,""\D"", """")"),"#VALUE!")</f>
        <v>#VALUE!</v>
      </c>
    </row>
    <row r="4373" spans="1:9" ht="15.75" customHeight="1">
      <c r="A4373" s="1">
        <v>4372</v>
      </c>
      <c r="B4373" s="3">
        <v>4373</v>
      </c>
      <c r="C4373" s="3" t="s">
        <v>11754</v>
      </c>
      <c r="D4373" s="3" t="s">
        <v>11755</v>
      </c>
      <c r="E4373" s="3" t="s">
        <v>21</v>
      </c>
      <c r="F4373" s="3">
        <v>0</v>
      </c>
      <c r="I4373" s="4" t="str">
        <f ca="1">IFERROR(__xludf.DUMMYFUNCTION("REGEXREPLACE(F4374,""\D"", """")"),"#VALUE!")</f>
        <v>#VALUE!</v>
      </c>
    </row>
    <row r="4374" spans="1:9" ht="15.75" customHeight="1">
      <c r="A4374" s="1">
        <v>4373</v>
      </c>
      <c r="B4374" s="3">
        <v>4374</v>
      </c>
      <c r="C4374" s="3" t="s">
        <v>11756</v>
      </c>
      <c r="D4374" s="3" t="s">
        <v>11757</v>
      </c>
      <c r="E4374" s="3" t="s">
        <v>11758</v>
      </c>
      <c r="F4374" s="3">
        <v>0</v>
      </c>
      <c r="I4374" s="4" t="str">
        <f ca="1">IFERROR(__xludf.DUMMYFUNCTION("REGEXREPLACE(F4375,""\D"", """")"),"#VALUE!")</f>
        <v>#VALUE!</v>
      </c>
    </row>
    <row r="4375" spans="1:9" ht="15.75" customHeight="1">
      <c r="A4375" s="1">
        <v>4374</v>
      </c>
      <c r="B4375" s="3">
        <v>4375</v>
      </c>
      <c r="C4375" s="3" t="s">
        <v>11759</v>
      </c>
      <c r="D4375" s="3" t="s">
        <v>11760</v>
      </c>
      <c r="E4375" s="3" t="s">
        <v>11761</v>
      </c>
      <c r="F4375" s="3">
        <v>0</v>
      </c>
      <c r="I4375" s="4" t="str">
        <f ca="1">IFERROR(__xludf.DUMMYFUNCTION("REGEXREPLACE(F4376,""\D"", """")"),"#VALUE!")</f>
        <v>#VALUE!</v>
      </c>
    </row>
    <row r="4376" spans="1:9" ht="15.75" customHeight="1">
      <c r="A4376" s="1">
        <v>4375</v>
      </c>
      <c r="B4376" s="3">
        <v>4376</v>
      </c>
      <c r="C4376" s="3" t="s">
        <v>11762</v>
      </c>
      <c r="D4376" s="3" t="s">
        <v>11763</v>
      </c>
      <c r="E4376" s="3" t="s">
        <v>11764</v>
      </c>
      <c r="F4376" s="3" t="s">
        <v>87</v>
      </c>
      <c r="G4376" s="3">
        <v>6</v>
      </c>
      <c r="H4376" s="3" t="s">
        <v>399</v>
      </c>
      <c r="I4376" s="4" t="str">
        <f ca="1">IFERROR(__xludf.DUMMYFUNCTION("REGEXREPLACE(F4377,""\D"", """")"),"7")</f>
        <v>7</v>
      </c>
    </row>
    <row r="4377" spans="1:9" ht="15.75" customHeight="1">
      <c r="A4377" s="1">
        <v>4376</v>
      </c>
      <c r="B4377" s="3">
        <v>4377</v>
      </c>
      <c r="C4377" s="3" t="s">
        <v>11765</v>
      </c>
      <c r="D4377" s="3" t="s">
        <v>11766</v>
      </c>
      <c r="E4377" s="3" t="s">
        <v>11767</v>
      </c>
      <c r="F4377" s="3" t="s">
        <v>302</v>
      </c>
      <c r="G4377" s="3">
        <v>0</v>
      </c>
      <c r="H4377" s="3" t="s">
        <v>212</v>
      </c>
      <c r="I4377" s="4" t="str">
        <f ca="1">IFERROR(__xludf.DUMMYFUNCTION("REGEXREPLACE(F4378,""\D"", """")"),"18")</f>
        <v>18</v>
      </c>
    </row>
    <row r="4378" spans="1:9" ht="15.75" customHeight="1">
      <c r="A4378" s="1">
        <v>4377</v>
      </c>
      <c r="B4378" s="3">
        <v>4378</v>
      </c>
      <c r="C4378" s="3" t="s">
        <v>11768</v>
      </c>
      <c r="D4378" s="3" t="s">
        <v>11769</v>
      </c>
      <c r="E4378" s="3" t="s">
        <v>11770</v>
      </c>
      <c r="F4378" s="3" t="s">
        <v>111</v>
      </c>
      <c r="G4378" s="3">
        <v>44</v>
      </c>
      <c r="H4378" s="3" t="s">
        <v>2143</v>
      </c>
      <c r="I4378" s="4" t="str">
        <f ca="1">IFERROR(__xludf.DUMMYFUNCTION("REGEXREPLACE(F4379,""\D"", """")"),"21")</f>
        <v>21</v>
      </c>
    </row>
    <row r="4379" spans="1:9" ht="15.75" customHeight="1">
      <c r="A4379" s="1">
        <v>4378</v>
      </c>
      <c r="B4379" s="3">
        <v>4379</v>
      </c>
      <c r="C4379" s="3" t="s">
        <v>11771</v>
      </c>
      <c r="D4379" s="3" t="s">
        <v>11772</v>
      </c>
      <c r="E4379" s="3" t="s">
        <v>11773</v>
      </c>
      <c r="F4379" s="3" t="s">
        <v>11774</v>
      </c>
      <c r="G4379" s="3">
        <v>60</v>
      </c>
      <c r="H4379" s="3" t="s">
        <v>11775</v>
      </c>
      <c r="I4379" s="4" t="str">
        <f ca="1">IFERROR(__xludf.DUMMYFUNCTION("REGEXREPLACE(F4380,""\D"", """")"),"71")</f>
        <v>71</v>
      </c>
    </row>
    <row r="4380" spans="1:9" ht="15.75" customHeight="1">
      <c r="A4380" s="1">
        <v>4379</v>
      </c>
      <c r="B4380" s="3">
        <v>4380</v>
      </c>
      <c r="C4380" s="3" t="s">
        <v>11776</v>
      </c>
      <c r="D4380" s="3" t="s">
        <v>11777</v>
      </c>
      <c r="E4380" s="3" t="s">
        <v>11778</v>
      </c>
      <c r="F4380" s="3" t="s">
        <v>2188</v>
      </c>
      <c r="G4380" s="3">
        <v>38</v>
      </c>
      <c r="H4380" s="3" t="s">
        <v>5363</v>
      </c>
      <c r="I4380" s="4" t="str">
        <f ca="1">IFERROR(__xludf.DUMMYFUNCTION("REGEXREPLACE(F4381,""\D"", """")"),"34")</f>
        <v>34</v>
      </c>
    </row>
    <row r="4381" spans="1:9" ht="15.75" customHeight="1">
      <c r="A4381" s="1">
        <v>4380</v>
      </c>
      <c r="B4381" s="3">
        <v>4381</v>
      </c>
      <c r="C4381" s="3" t="s">
        <v>11779</v>
      </c>
      <c r="D4381" s="3" t="s">
        <v>11780</v>
      </c>
      <c r="E4381" s="3" t="s">
        <v>11781</v>
      </c>
      <c r="F4381" s="3" t="s">
        <v>381</v>
      </c>
      <c r="G4381" s="3">
        <v>0</v>
      </c>
      <c r="H4381" s="3" t="s">
        <v>62</v>
      </c>
      <c r="I4381" s="4" t="str">
        <f ca="1">IFERROR(__xludf.DUMMYFUNCTION("REGEXREPLACE(F4382,""\D"", """")"),"15")</f>
        <v>15</v>
      </c>
    </row>
    <row r="4382" spans="1:9" ht="15.75" customHeight="1">
      <c r="A4382" s="1">
        <v>4381</v>
      </c>
      <c r="B4382" s="3">
        <v>4382</v>
      </c>
      <c r="C4382" s="3" t="s">
        <v>11782</v>
      </c>
      <c r="D4382" s="3" t="s">
        <v>11783</v>
      </c>
      <c r="E4382" s="3" t="s">
        <v>11784</v>
      </c>
      <c r="F4382" s="3">
        <v>0</v>
      </c>
      <c r="I4382" s="4" t="str">
        <f ca="1">IFERROR(__xludf.DUMMYFUNCTION("REGEXREPLACE(F4383,""\D"", """")"),"#VALUE!")</f>
        <v>#VALUE!</v>
      </c>
    </row>
    <row r="4383" spans="1:9" ht="15.75" customHeight="1">
      <c r="A4383" s="1">
        <v>4382</v>
      </c>
      <c r="B4383" s="3">
        <v>4383</v>
      </c>
      <c r="C4383" s="3" t="s">
        <v>11785</v>
      </c>
      <c r="D4383" s="3" t="s">
        <v>11786</v>
      </c>
      <c r="E4383" s="3" t="s">
        <v>11787</v>
      </c>
      <c r="F4383" s="3" t="s">
        <v>937</v>
      </c>
      <c r="G4383" s="3">
        <v>8</v>
      </c>
      <c r="H4383" s="3" t="s">
        <v>88</v>
      </c>
      <c r="I4383" s="4" t="str">
        <f ca="1">IFERROR(__xludf.DUMMYFUNCTION("REGEXREPLACE(F4384,""\D"", """")"),"2")</f>
        <v>2</v>
      </c>
    </row>
    <row r="4384" spans="1:9" ht="15.75" customHeight="1">
      <c r="A4384" s="1">
        <v>4383</v>
      </c>
      <c r="B4384" s="3">
        <v>4384</v>
      </c>
      <c r="C4384" s="3" t="s">
        <v>11788</v>
      </c>
      <c r="D4384" s="3" t="s">
        <v>11789</v>
      </c>
      <c r="E4384" s="3" t="s">
        <v>11790</v>
      </c>
      <c r="F4384" s="3" t="s">
        <v>134</v>
      </c>
      <c r="G4384" s="3">
        <v>8</v>
      </c>
      <c r="H4384" s="3" t="s">
        <v>18</v>
      </c>
      <c r="I4384" s="4" t="str">
        <f ca="1">IFERROR(__xludf.DUMMYFUNCTION("REGEXREPLACE(F4385,""\D"", """")"),"3")</f>
        <v>3</v>
      </c>
    </row>
    <row r="4385" spans="1:9" ht="15.75" customHeight="1">
      <c r="A4385" s="1">
        <v>4384</v>
      </c>
      <c r="B4385" s="3">
        <v>4385</v>
      </c>
      <c r="C4385" s="3" t="s">
        <v>11791</v>
      </c>
      <c r="D4385" s="3" t="s">
        <v>11792</v>
      </c>
      <c r="E4385" s="3" t="s">
        <v>11793</v>
      </c>
      <c r="F4385" s="3" t="s">
        <v>1066</v>
      </c>
      <c r="G4385" s="3">
        <v>2</v>
      </c>
      <c r="H4385" s="3" t="s">
        <v>2492</v>
      </c>
      <c r="I4385" s="4" t="str">
        <f ca="1">IFERROR(__xludf.DUMMYFUNCTION("REGEXREPLACE(F4386,""\D"", """")"),"31")</f>
        <v>31</v>
      </c>
    </row>
    <row r="4386" spans="1:9" ht="15.75" customHeight="1">
      <c r="A4386" s="1">
        <v>4385</v>
      </c>
      <c r="B4386" s="3">
        <v>4386</v>
      </c>
      <c r="C4386" s="3" t="s">
        <v>11794</v>
      </c>
      <c r="D4386" s="3" t="s">
        <v>11795</v>
      </c>
      <c r="E4386" s="3" t="s">
        <v>11796</v>
      </c>
      <c r="F4386" s="3" t="s">
        <v>358</v>
      </c>
      <c r="G4386" s="3">
        <v>6</v>
      </c>
      <c r="H4386" s="3" t="s">
        <v>831</v>
      </c>
      <c r="I4386" s="4" t="str">
        <f ca="1">IFERROR(__xludf.DUMMYFUNCTION("REGEXREPLACE(F4387,""\D"", """")"),"17")</f>
        <v>17</v>
      </c>
    </row>
    <row r="4387" spans="1:9" ht="15.75" customHeight="1">
      <c r="A4387" s="1">
        <v>4386</v>
      </c>
      <c r="B4387" s="3">
        <v>4387</v>
      </c>
      <c r="C4387" s="3" t="s">
        <v>11797</v>
      </c>
      <c r="D4387" s="3" t="s">
        <v>11798</v>
      </c>
      <c r="E4387" s="3" t="s">
        <v>11799</v>
      </c>
      <c r="F4387" s="3" t="s">
        <v>41</v>
      </c>
      <c r="G4387" s="3">
        <v>27</v>
      </c>
      <c r="H4387" s="3" t="s">
        <v>2776</v>
      </c>
      <c r="I4387" s="4" t="str">
        <f ca="1">IFERROR(__xludf.DUMMYFUNCTION("REGEXREPLACE(F4388,""\D"", """")"),"11")</f>
        <v>11</v>
      </c>
    </row>
    <row r="4388" spans="1:9" ht="15.75" customHeight="1">
      <c r="A4388" s="1">
        <v>4387</v>
      </c>
      <c r="B4388" s="3">
        <v>4388</v>
      </c>
      <c r="C4388" s="3" t="s">
        <v>11800</v>
      </c>
      <c r="D4388" s="3" t="s">
        <v>11801</v>
      </c>
      <c r="E4388" s="3" t="s">
        <v>11802</v>
      </c>
      <c r="F4388" s="3" t="s">
        <v>52</v>
      </c>
      <c r="G4388" s="3">
        <v>12</v>
      </c>
      <c r="H4388" s="3" t="s">
        <v>1591</v>
      </c>
      <c r="I4388" s="4" t="str">
        <f ca="1">IFERROR(__xludf.DUMMYFUNCTION("REGEXREPLACE(F4389,""\D"", """")"),"23")</f>
        <v>23</v>
      </c>
    </row>
    <row r="4389" spans="1:9" ht="15.75" customHeight="1">
      <c r="A4389" s="1">
        <v>4388</v>
      </c>
      <c r="B4389" s="3">
        <v>4389</v>
      </c>
      <c r="C4389" s="3" t="s">
        <v>11803</v>
      </c>
      <c r="D4389" s="3" t="s">
        <v>11804</v>
      </c>
      <c r="E4389" s="3" t="s">
        <v>11805</v>
      </c>
      <c r="F4389" s="3">
        <v>0</v>
      </c>
      <c r="I4389" s="4" t="str">
        <f ca="1">IFERROR(__xludf.DUMMYFUNCTION("REGEXREPLACE(F4390,""\D"", """")"),"#VALUE!")</f>
        <v>#VALUE!</v>
      </c>
    </row>
    <row r="4390" spans="1:9" ht="15.75" customHeight="1">
      <c r="A4390" s="1">
        <v>4389</v>
      </c>
      <c r="B4390" s="3">
        <v>4390</v>
      </c>
      <c r="C4390" s="3" t="s">
        <v>11806</v>
      </c>
      <c r="D4390" s="3" t="s">
        <v>11807</v>
      </c>
      <c r="E4390" s="3" t="s">
        <v>11808</v>
      </c>
      <c r="F4390" s="3" t="s">
        <v>254</v>
      </c>
      <c r="G4390" s="3">
        <v>15</v>
      </c>
      <c r="H4390" s="3" t="s">
        <v>140</v>
      </c>
      <c r="I4390" s="4" t="str">
        <f ca="1">IFERROR(__xludf.DUMMYFUNCTION("REGEXREPLACE(F4391,""\D"", """")"),"19")</f>
        <v>19</v>
      </c>
    </row>
    <row r="4391" spans="1:9" ht="15.75" customHeight="1">
      <c r="A4391" s="1">
        <v>4390</v>
      </c>
      <c r="B4391" s="3">
        <v>4391</v>
      </c>
      <c r="C4391" s="3" t="s">
        <v>11809</v>
      </c>
      <c r="D4391" s="3" t="s">
        <v>11810</v>
      </c>
      <c r="E4391" s="3" t="s">
        <v>11811</v>
      </c>
      <c r="F4391" s="3">
        <v>0</v>
      </c>
      <c r="I4391" s="4" t="str">
        <f ca="1">IFERROR(__xludf.DUMMYFUNCTION("REGEXREPLACE(F4392,""\D"", """")"),"#VALUE!")</f>
        <v>#VALUE!</v>
      </c>
    </row>
    <row r="4392" spans="1:9" ht="15.75" customHeight="1">
      <c r="A4392" s="1">
        <v>4391</v>
      </c>
      <c r="B4392" s="3">
        <v>4392</v>
      </c>
      <c r="C4392" s="3" t="s">
        <v>11812</v>
      </c>
      <c r="D4392" s="3" t="s">
        <v>11813</v>
      </c>
      <c r="E4392" s="3" t="s">
        <v>11814</v>
      </c>
      <c r="F4392" s="3" t="s">
        <v>381</v>
      </c>
      <c r="G4392" s="3">
        <v>7</v>
      </c>
      <c r="H4392" s="3" t="s">
        <v>190</v>
      </c>
      <c r="I4392" s="4" t="str">
        <f ca="1">IFERROR(__xludf.DUMMYFUNCTION("REGEXREPLACE(F4393,""\D"", """")"),"15")</f>
        <v>15</v>
      </c>
    </row>
    <row r="4393" spans="1:9" ht="15.75" customHeight="1">
      <c r="A4393" s="1">
        <v>4392</v>
      </c>
      <c r="B4393" s="3">
        <v>4393</v>
      </c>
      <c r="C4393" s="3" t="s">
        <v>11815</v>
      </c>
      <c r="D4393" s="3" t="s">
        <v>11816</v>
      </c>
      <c r="E4393" s="3" t="s">
        <v>11817</v>
      </c>
      <c r="F4393" s="3" t="s">
        <v>358</v>
      </c>
      <c r="G4393" s="3">
        <v>0</v>
      </c>
      <c r="H4393" s="3" t="s">
        <v>235</v>
      </c>
      <c r="I4393" s="4" t="str">
        <f ca="1">IFERROR(__xludf.DUMMYFUNCTION("REGEXREPLACE(F4394,""\D"", """")"),"17")</f>
        <v>17</v>
      </c>
    </row>
    <row r="4394" spans="1:9" ht="15.75" customHeight="1">
      <c r="A4394" s="1">
        <v>4393</v>
      </c>
      <c r="B4394" s="3">
        <v>4394</v>
      </c>
      <c r="C4394" s="3" t="s">
        <v>11818</v>
      </c>
      <c r="D4394" s="3" t="s">
        <v>11819</v>
      </c>
      <c r="E4394" s="3" t="s">
        <v>21</v>
      </c>
      <c r="F4394" s="3">
        <v>0</v>
      </c>
      <c r="I4394" s="4" t="str">
        <f ca="1">IFERROR(__xludf.DUMMYFUNCTION("REGEXREPLACE(F4395,""\D"", """")"),"#VALUE!")</f>
        <v>#VALUE!</v>
      </c>
    </row>
    <row r="4395" spans="1:9" ht="15.75" customHeight="1">
      <c r="A4395" s="1">
        <v>4394</v>
      </c>
      <c r="B4395" s="3">
        <v>4395</v>
      </c>
      <c r="C4395" s="3" t="s">
        <v>11820</v>
      </c>
      <c r="D4395" s="3" t="s">
        <v>11821</v>
      </c>
      <c r="E4395" s="3" t="s">
        <v>147</v>
      </c>
      <c r="F4395" s="3">
        <v>0</v>
      </c>
      <c r="I4395" s="4" t="str">
        <f ca="1">IFERROR(__xludf.DUMMYFUNCTION("REGEXREPLACE(F4396,""\D"", """")"),"#VALUE!")</f>
        <v>#VALUE!</v>
      </c>
    </row>
    <row r="4396" spans="1:9" ht="15.75" customHeight="1">
      <c r="A4396" s="1">
        <v>4395</v>
      </c>
      <c r="B4396" s="3">
        <v>4396</v>
      </c>
      <c r="C4396" s="3" t="s">
        <v>11822</v>
      </c>
      <c r="D4396" s="3" t="s">
        <v>11823</v>
      </c>
      <c r="E4396" s="3" t="s">
        <v>21</v>
      </c>
      <c r="F4396" s="3">
        <v>0</v>
      </c>
      <c r="I4396" s="4" t="str">
        <f ca="1">IFERROR(__xludf.DUMMYFUNCTION("REGEXREPLACE(F4397,""\D"", """")"),"#VALUE!")</f>
        <v>#VALUE!</v>
      </c>
    </row>
    <row r="4397" spans="1:9" ht="15.75" customHeight="1">
      <c r="A4397" s="1">
        <v>4396</v>
      </c>
      <c r="B4397" s="3">
        <v>4397</v>
      </c>
      <c r="C4397" s="3" t="s">
        <v>11824</v>
      </c>
      <c r="D4397" s="3" t="s">
        <v>11825</v>
      </c>
      <c r="E4397" s="3" t="s">
        <v>11826</v>
      </c>
      <c r="F4397" s="3" t="s">
        <v>606</v>
      </c>
      <c r="G4397" s="3">
        <v>15</v>
      </c>
      <c r="H4397" s="3" t="s">
        <v>473</v>
      </c>
      <c r="I4397" s="4" t="str">
        <f ca="1">IFERROR(__xludf.DUMMYFUNCTION("REGEXREPLACE(F4398,""\D"", """")"),"16")</f>
        <v>16</v>
      </c>
    </row>
    <row r="4398" spans="1:9" ht="15.75" customHeight="1">
      <c r="A4398" s="1">
        <v>4397</v>
      </c>
      <c r="B4398" s="3">
        <v>4398</v>
      </c>
      <c r="C4398" s="3" t="s">
        <v>11827</v>
      </c>
      <c r="D4398" s="3" t="s">
        <v>11828</v>
      </c>
      <c r="E4398" s="3" t="s">
        <v>11829</v>
      </c>
      <c r="F4398" s="3" t="s">
        <v>134</v>
      </c>
      <c r="G4398" s="3">
        <v>0</v>
      </c>
      <c r="H4398" s="3" t="s">
        <v>298</v>
      </c>
      <c r="I4398" s="4" t="str">
        <f ca="1">IFERROR(__xludf.DUMMYFUNCTION("REGEXREPLACE(F4399,""\D"", """")"),"3")</f>
        <v>3</v>
      </c>
    </row>
    <row r="4399" spans="1:9" ht="15.75" customHeight="1">
      <c r="A4399" s="1">
        <v>4398</v>
      </c>
      <c r="B4399" s="3">
        <v>4399</v>
      </c>
      <c r="C4399" s="3" t="s">
        <v>11830</v>
      </c>
      <c r="D4399" s="3" t="s">
        <v>11831</v>
      </c>
      <c r="E4399" s="3" t="s">
        <v>21</v>
      </c>
      <c r="F4399" s="3">
        <v>0</v>
      </c>
      <c r="I4399" s="4" t="str">
        <f ca="1">IFERROR(__xludf.DUMMYFUNCTION("REGEXREPLACE(F4400,""\D"", """")"),"#VALUE!")</f>
        <v>#VALUE!</v>
      </c>
    </row>
    <row r="4400" spans="1:9" ht="15.75" customHeight="1">
      <c r="A4400" s="1">
        <v>4399</v>
      </c>
      <c r="B4400" s="3">
        <v>4400</v>
      </c>
      <c r="C4400" s="3" t="s">
        <v>11832</v>
      </c>
      <c r="D4400" s="3" t="s">
        <v>11833</v>
      </c>
      <c r="E4400" s="3" t="s">
        <v>11834</v>
      </c>
      <c r="F4400" s="3">
        <v>0</v>
      </c>
      <c r="I4400" s="4" t="str">
        <f ca="1">IFERROR(__xludf.DUMMYFUNCTION("REGEXREPLACE(F4401,""\D"", """")"),"#VALUE!")</f>
        <v>#VALUE!</v>
      </c>
    </row>
    <row r="4401" spans="1:9" ht="15.75" customHeight="1">
      <c r="A4401" s="1">
        <v>4400</v>
      </c>
      <c r="B4401" s="3">
        <v>4401</v>
      </c>
      <c r="C4401" s="3" t="s">
        <v>11835</v>
      </c>
      <c r="D4401" s="3" t="s">
        <v>11836</v>
      </c>
      <c r="E4401" s="3" t="s">
        <v>11837</v>
      </c>
      <c r="F4401" s="3" t="s">
        <v>111</v>
      </c>
      <c r="G4401" s="3">
        <v>18</v>
      </c>
      <c r="H4401" s="3" t="s">
        <v>788</v>
      </c>
      <c r="I4401" s="4" t="str">
        <f ca="1">IFERROR(__xludf.DUMMYFUNCTION("REGEXREPLACE(F4402,""\D"", """")"),"21")</f>
        <v>21</v>
      </c>
    </row>
    <row r="4402" spans="1:9" ht="15.75" customHeight="1">
      <c r="A4402" s="1">
        <v>4401</v>
      </c>
      <c r="B4402" s="3">
        <v>4402</v>
      </c>
      <c r="C4402" s="3" t="s">
        <v>11838</v>
      </c>
      <c r="D4402" s="3" t="s">
        <v>11839</v>
      </c>
      <c r="E4402" s="3" t="s">
        <v>21</v>
      </c>
      <c r="F4402" s="3">
        <v>0</v>
      </c>
      <c r="I4402" s="4" t="str">
        <f ca="1">IFERROR(__xludf.DUMMYFUNCTION("REGEXREPLACE(F4403,""\D"", """")"),"#VALUE!")</f>
        <v>#VALUE!</v>
      </c>
    </row>
    <row r="4403" spans="1:9" ht="15.75" customHeight="1">
      <c r="A4403" s="1">
        <v>4402</v>
      </c>
      <c r="B4403" s="3">
        <v>4403</v>
      </c>
      <c r="C4403" s="3" t="s">
        <v>11840</v>
      </c>
      <c r="D4403" s="3" t="s">
        <v>11841</v>
      </c>
      <c r="E4403" s="3" t="s">
        <v>11842</v>
      </c>
      <c r="F4403" s="3" t="s">
        <v>95</v>
      </c>
      <c r="G4403" s="3">
        <v>0</v>
      </c>
      <c r="H4403" s="3" t="s">
        <v>144</v>
      </c>
      <c r="I4403" s="4" t="str">
        <f ca="1">IFERROR(__xludf.DUMMYFUNCTION("REGEXREPLACE(F4404,""\D"", """")"),"14")</f>
        <v>14</v>
      </c>
    </row>
    <row r="4404" spans="1:9" ht="15.75" customHeight="1">
      <c r="A4404" s="1">
        <v>4403</v>
      </c>
      <c r="B4404" s="3">
        <v>4404</v>
      </c>
      <c r="C4404" s="3" t="s">
        <v>11843</v>
      </c>
      <c r="D4404" s="3" t="s">
        <v>11844</v>
      </c>
      <c r="E4404" s="3" t="s">
        <v>11845</v>
      </c>
      <c r="F4404" s="3">
        <v>0</v>
      </c>
      <c r="I4404" s="4" t="str">
        <f ca="1">IFERROR(__xludf.DUMMYFUNCTION("REGEXREPLACE(F4405,""\D"", """")"),"#VALUE!")</f>
        <v>#VALUE!</v>
      </c>
    </row>
    <row r="4405" spans="1:9" ht="15.75" customHeight="1">
      <c r="A4405" s="1">
        <v>4404</v>
      </c>
      <c r="B4405" s="3">
        <v>4405</v>
      </c>
      <c r="C4405" s="3" t="s">
        <v>11846</v>
      </c>
      <c r="D4405" s="3" t="s">
        <v>11847</v>
      </c>
      <c r="E4405" s="3" t="s">
        <v>11848</v>
      </c>
      <c r="F4405" s="3" t="s">
        <v>552</v>
      </c>
      <c r="G4405" s="3">
        <v>0</v>
      </c>
      <c r="H4405" s="3" t="s">
        <v>371</v>
      </c>
      <c r="I4405" s="4" t="str">
        <f ca="1">IFERROR(__xludf.DUMMYFUNCTION("REGEXREPLACE(F4406,""\D"", """")"),"47")</f>
        <v>47</v>
      </c>
    </row>
    <row r="4406" spans="1:9" ht="15.75" customHeight="1">
      <c r="A4406" s="1">
        <v>4405</v>
      </c>
      <c r="B4406" s="3">
        <v>4406</v>
      </c>
      <c r="C4406" s="3" t="s">
        <v>11849</v>
      </c>
      <c r="D4406" s="3" t="s">
        <v>11850</v>
      </c>
      <c r="E4406" s="3" t="s">
        <v>11851</v>
      </c>
      <c r="F4406" s="3" t="s">
        <v>263</v>
      </c>
      <c r="G4406" s="3">
        <v>11</v>
      </c>
      <c r="H4406" s="3" t="s">
        <v>235</v>
      </c>
      <c r="I4406" s="4" t="str">
        <f ca="1">IFERROR(__xludf.DUMMYFUNCTION("REGEXREPLACE(F4407,""\D"", """")"),"6")</f>
        <v>6</v>
      </c>
    </row>
    <row r="4407" spans="1:9" ht="15.75" customHeight="1">
      <c r="A4407" s="1">
        <v>4406</v>
      </c>
      <c r="B4407" s="3">
        <v>4407</v>
      </c>
      <c r="C4407" s="3" t="s">
        <v>11852</v>
      </c>
      <c r="D4407" s="3" t="s">
        <v>11853</v>
      </c>
      <c r="E4407" s="3" t="s">
        <v>21</v>
      </c>
      <c r="F4407" s="3">
        <v>0</v>
      </c>
      <c r="I4407" s="4" t="str">
        <f ca="1">IFERROR(__xludf.DUMMYFUNCTION("REGEXREPLACE(F4408,""\D"", """")"),"#VALUE!")</f>
        <v>#VALUE!</v>
      </c>
    </row>
    <row r="4408" spans="1:9" ht="15.75" customHeight="1">
      <c r="A4408" s="1">
        <v>4407</v>
      </c>
      <c r="B4408" s="3">
        <v>4408</v>
      </c>
      <c r="C4408" s="3" t="s">
        <v>11854</v>
      </c>
      <c r="D4408" s="3" t="s">
        <v>11855</v>
      </c>
      <c r="E4408" s="3" t="s">
        <v>11856</v>
      </c>
      <c r="F4408" s="3" t="s">
        <v>787</v>
      </c>
      <c r="G4408" s="3">
        <v>2</v>
      </c>
      <c r="H4408" s="3" t="s">
        <v>70</v>
      </c>
      <c r="I4408" s="4" t="str">
        <f ca="1">IFERROR(__xludf.DUMMYFUNCTION("REGEXREPLACE(F4409,""\D"", """")"),"25")</f>
        <v>25</v>
      </c>
    </row>
    <row r="4409" spans="1:9" ht="15.75" customHeight="1">
      <c r="A4409" s="1">
        <v>4408</v>
      </c>
      <c r="B4409" s="3">
        <v>4409</v>
      </c>
      <c r="C4409" s="3" t="s">
        <v>11857</v>
      </c>
      <c r="D4409" s="3" t="s">
        <v>11858</v>
      </c>
      <c r="E4409" s="3" t="s">
        <v>11859</v>
      </c>
      <c r="F4409" s="3">
        <v>0</v>
      </c>
      <c r="I4409" s="4" t="str">
        <f ca="1">IFERROR(__xludf.DUMMYFUNCTION("REGEXREPLACE(F4410,""\D"", """")"),"#VALUE!")</f>
        <v>#VALUE!</v>
      </c>
    </row>
    <row r="4410" spans="1:9" ht="15.75" customHeight="1">
      <c r="A4410" s="1">
        <v>4409</v>
      </c>
      <c r="B4410" s="3">
        <v>4410</v>
      </c>
      <c r="C4410" s="3" t="s">
        <v>11860</v>
      </c>
      <c r="D4410" s="3" t="s">
        <v>11861</v>
      </c>
      <c r="E4410" s="3" t="s">
        <v>21</v>
      </c>
      <c r="F4410" s="3">
        <v>0</v>
      </c>
      <c r="I4410" s="4" t="str">
        <f ca="1">IFERROR(__xludf.DUMMYFUNCTION("REGEXREPLACE(F4411,""\D"", """")"),"#VALUE!")</f>
        <v>#VALUE!</v>
      </c>
    </row>
    <row r="4411" spans="1:9" ht="15.75" customHeight="1">
      <c r="A4411" s="1">
        <v>4410</v>
      </c>
      <c r="B4411" s="3">
        <v>4411</v>
      </c>
      <c r="C4411" s="3" t="s">
        <v>11862</v>
      </c>
      <c r="D4411" s="3" t="s">
        <v>11863</v>
      </c>
      <c r="E4411" s="3" t="s">
        <v>21</v>
      </c>
      <c r="F4411" s="3">
        <v>0</v>
      </c>
      <c r="I4411" s="4" t="str">
        <f ca="1">IFERROR(__xludf.DUMMYFUNCTION("REGEXREPLACE(F4412,""\D"", """")"),"#VALUE!")</f>
        <v>#VALUE!</v>
      </c>
    </row>
    <row r="4412" spans="1:9" ht="15.75" customHeight="1">
      <c r="A4412" s="1">
        <v>4411</v>
      </c>
      <c r="B4412" s="3">
        <v>4412</v>
      </c>
      <c r="C4412" s="3" t="s">
        <v>11864</v>
      </c>
      <c r="D4412" s="3" t="s">
        <v>11865</v>
      </c>
      <c r="E4412" s="3" t="s">
        <v>11866</v>
      </c>
      <c r="F4412" s="3" t="s">
        <v>3473</v>
      </c>
      <c r="G4412" s="3">
        <v>15</v>
      </c>
      <c r="H4412" s="3" t="s">
        <v>112</v>
      </c>
      <c r="I4412" s="4" t="str">
        <f ca="1">IFERROR(__xludf.DUMMYFUNCTION("REGEXREPLACE(F4413,""\D"", """")"),"36")</f>
        <v>36</v>
      </c>
    </row>
    <row r="4413" spans="1:9" ht="15.75" customHeight="1">
      <c r="A4413" s="1">
        <v>4412</v>
      </c>
      <c r="B4413" s="3">
        <v>4413</v>
      </c>
      <c r="C4413" s="3" t="s">
        <v>11867</v>
      </c>
      <c r="D4413" s="3" t="s">
        <v>11868</v>
      </c>
      <c r="E4413" s="3" t="s">
        <v>11869</v>
      </c>
      <c r="F4413" s="3" t="s">
        <v>263</v>
      </c>
      <c r="G4413" s="3">
        <v>0</v>
      </c>
      <c r="H4413" s="3" t="s">
        <v>283</v>
      </c>
      <c r="I4413" s="4" t="str">
        <f ca="1">IFERROR(__xludf.DUMMYFUNCTION("REGEXREPLACE(F4414,""\D"", """")"),"6")</f>
        <v>6</v>
      </c>
    </row>
    <row r="4414" spans="1:9" ht="15.75" customHeight="1">
      <c r="A4414" s="1">
        <v>4413</v>
      </c>
      <c r="B4414" s="3">
        <v>4414</v>
      </c>
      <c r="C4414" s="3" t="s">
        <v>11870</v>
      </c>
      <c r="D4414" s="3" t="s">
        <v>11871</v>
      </c>
      <c r="E4414" s="3" t="s">
        <v>21</v>
      </c>
      <c r="F4414" s="3">
        <v>0</v>
      </c>
      <c r="I4414" s="4" t="str">
        <f ca="1">IFERROR(__xludf.DUMMYFUNCTION("REGEXREPLACE(F4415,""\D"", """")"),"#VALUE!")</f>
        <v>#VALUE!</v>
      </c>
    </row>
    <row r="4415" spans="1:9" ht="15.75" customHeight="1">
      <c r="A4415" s="1">
        <v>4414</v>
      </c>
      <c r="B4415" s="3">
        <v>4415</v>
      </c>
      <c r="C4415" s="3" t="s">
        <v>11872</v>
      </c>
      <c r="D4415" s="3" t="s">
        <v>11873</v>
      </c>
      <c r="E4415" s="3" t="s">
        <v>11874</v>
      </c>
      <c r="F4415" s="3">
        <v>0</v>
      </c>
      <c r="I4415" s="4" t="str">
        <f ca="1">IFERROR(__xludf.DUMMYFUNCTION("REGEXREPLACE(F4416,""\D"", """")"),"#VALUE!")</f>
        <v>#VALUE!</v>
      </c>
    </row>
    <row r="4416" spans="1:9" ht="15.75" customHeight="1">
      <c r="A4416" s="1">
        <v>4415</v>
      </c>
      <c r="B4416" s="3">
        <v>4416</v>
      </c>
      <c r="C4416" s="3" t="s">
        <v>11875</v>
      </c>
      <c r="D4416" s="3" t="s">
        <v>11876</v>
      </c>
      <c r="E4416" s="3" t="s">
        <v>11877</v>
      </c>
      <c r="F4416" s="3" t="s">
        <v>263</v>
      </c>
      <c r="G4416" s="3">
        <v>0</v>
      </c>
      <c r="H4416" s="3" t="s">
        <v>283</v>
      </c>
      <c r="I4416" s="4" t="str">
        <f ca="1">IFERROR(__xludf.DUMMYFUNCTION("REGEXREPLACE(F4417,""\D"", """")"),"6")</f>
        <v>6</v>
      </c>
    </row>
    <row r="4417" spans="1:9" ht="15.75" customHeight="1">
      <c r="A4417" s="1">
        <v>4416</v>
      </c>
      <c r="B4417" s="3">
        <v>4417</v>
      </c>
      <c r="C4417" s="3" t="s">
        <v>11878</v>
      </c>
      <c r="D4417" s="3" t="s">
        <v>11879</v>
      </c>
      <c r="E4417" s="3" t="s">
        <v>11880</v>
      </c>
      <c r="F4417" s="3" t="s">
        <v>263</v>
      </c>
      <c r="G4417" s="3">
        <v>4</v>
      </c>
      <c r="H4417" s="3" t="s">
        <v>88</v>
      </c>
      <c r="I4417" s="4" t="str">
        <f ca="1">IFERROR(__xludf.DUMMYFUNCTION("REGEXREPLACE(F4418,""\D"", """")"),"6")</f>
        <v>6</v>
      </c>
    </row>
    <row r="4418" spans="1:9" ht="15.75" customHeight="1">
      <c r="A4418" s="1">
        <v>4417</v>
      </c>
      <c r="B4418" s="3">
        <v>4418</v>
      </c>
      <c r="C4418" s="3" t="s">
        <v>11881</v>
      </c>
      <c r="D4418" s="3" t="s">
        <v>11882</v>
      </c>
      <c r="E4418" s="3" t="s">
        <v>21</v>
      </c>
      <c r="F4418" s="3">
        <v>0</v>
      </c>
      <c r="I4418" s="4" t="str">
        <f ca="1">IFERROR(__xludf.DUMMYFUNCTION("REGEXREPLACE(F4419,""\D"", """")"),"#VALUE!")</f>
        <v>#VALUE!</v>
      </c>
    </row>
    <row r="4419" spans="1:9" ht="15.75" customHeight="1">
      <c r="A4419" s="1">
        <v>4418</v>
      </c>
      <c r="B4419" s="3">
        <v>4419</v>
      </c>
      <c r="C4419" s="3" t="s">
        <v>11883</v>
      </c>
      <c r="D4419" s="3" t="s">
        <v>11884</v>
      </c>
      <c r="E4419" s="3" t="s">
        <v>11885</v>
      </c>
      <c r="F4419" s="3">
        <v>0</v>
      </c>
      <c r="I4419" s="4" t="str">
        <f ca="1">IFERROR(__xludf.DUMMYFUNCTION("REGEXREPLACE(F4420,""\D"", """")"),"#VALUE!")</f>
        <v>#VALUE!</v>
      </c>
    </row>
    <row r="4420" spans="1:9" ht="15.75" customHeight="1">
      <c r="A4420" s="1">
        <v>4419</v>
      </c>
      <c r="B4420" s="3">
        <v>4420</v>
      </c>
      <c r="C4420" s="3" t="s">
        <v>11886</v>
      </c>
      <c r="D4420" s="3" t="s">
        <v>11887</v>
      </c>
      <c r="E4420" s="3" t="s">
        <v>21</v>
      </c>
      <c r="F4420" s="3">
        <v>0</v>
      </c>
      <c r="I4420" s="4" t="str">
        <f ca="1">IFERROR(__xludf.DUMMYFUNCTION("REGEXREPLACE(F4421,""\D"", """")"),"#VALUE!")</f>
        <v>#VALUE!</v>
      </c>
    </row>
    <row r="4421" spans="1:9" ht="15.75" customHeight="1">
      <c r="A4421" s="1">
        <v>4420</v>
      </c>
      <c r="B4421" s="3">
        <v>4421</v>
      </c>
      <c r="C4421" s="3" t="s">
        <v>11888</v>
      </c>
      <c r="D4421" s="3" t="s">
        <v>11889</v>
      </c>
      <c r="E4421" s="3" t="s">
        <v>11890</v>
      </c>
      <c r="F4421" s="3">
        <v>0</v>
      </c>
      <c r="I4421" s="4" t="str">
        <f ca="1">IFERROR(__xludf.DUMMYFUNCTION("REGEXREPLACE(F4422,""\D"", """")"),"#VALUE!")</f>
        <v>#VALUE!</v>
      </c>
    </row>
    <row r="4422" spans="1:9" ht="15.75" customHeight="1">
      <c r="A4422" s="1">
        <v>4421</v>
      </c>
      <c r="B4422" s="3">
        <v>4422</v>
      </c>
      <c r="C4422" s="3" t="s">
        <v>11891</v>
      </c>
      <c r="D4422" s="3" t="s">
        <v>11892</v>
      </c>
      <c r="E4422" s="3" t="s">
        <v>21</v>
      </c>
      <c r="F4422" s="3">
        <v>0</v>
      </c>
      <c r="I4422" s="4" t="str">
        <f ca="1">IFERROR(__xludf.DUMMYFUNCTION("REGEXREPLACE(F4423,""\D"", """")"),"#VALUE!")</f>
        <v>#VALUE!</v>
      </c>
    </row>
    <row r="4423" spans="1:9" ht="15.75" customHeight="1">
      <c r="A4423" s="1">
        <v>4422</v>
      </c>
      <c r="B4423" s="3">
        <v>4423</v>
      </c>
      <c r="C4423" s="3" t="s">
        <v>11893</v>
      </c>
      <c r="D4423" s="3" t="s">
        <v>11894</v>
      </c>
      <c r="E4423" s="3" t="s">
        <v>5863</v>
      </c>
      <c r="F4423" s="3">
        <v>0</v>
      </c>
      <c r="I4423" s="4" t="str">
        <f ca="1">IFERROR(__xludf.DUMMYFUNCTION("REGEXREPLACE(F4424,""\D"", """")"),"#VALUE!")</f>
        <v>#VALUE!</v>
      </c>
    </row>
    <row r="4424" spans="1:9" ht="15.75" customHeight="1">
      <c r="A4424" s="1">
        <v>4423</v>
      </c>
      <c r="B4424" s="3">
        <v>4424</v>
      </c>
      <c r="C4424" s="3" t="s">
        <v>11895</v>
      </c>
      <c r="D4424" s="3" t="s">
        <v>11896</v>
      </c>
      <c r="E4424" s="3" t="s">
        <v>11897</v>
      </c>
      <c r="F4424" s="3">
        <v>0</v>
      </c>
      <c r="I4424" s="4" t="str">
        <f ca="1">IFERROR(__xludf.DUMMYFUNCTION("REGEXREPLACE(F4425,""\D"", """")"),"#VALUE!")</f>
        <v>#VALUE!</v>
      </c>
    </row>
    <row r="4425" spans="1:9" ht="15.75" customHeight="1">
      <c r="A4425" s="1">
        <v>4424</v>
      </c>
      <c r="B4425" s="3">
        <v>4425</v>
      </c>
      <c r="C4425" s="3" t="s">
        <v>11898</v>
      </c>
      <c r="D4425" s="3" t="s">
        <v>11899</v>
      </c>
      <c r="E4425" s="3" t="s">
        <v>11900</v>
      </c>
      <c r="F4425" s="3" t="s">
        <v>17</v>
      </c>
      <c r="G4425" s="3">
        <v>0</v>
      </c>
      <c r="H4425" s="3" t="s">
        <v>30</v>
      </c>
      <c r="I4425" s="4" t="str">
        <f ca="1">IFERROR(__xludf.DUMMYFUNCTION("REGEXREPLACE(F4426,""\D"", """")"),"9")</f>
        <v>9</v>
      </c>
    </row>
    <row r="4426" spans="1:9" ht="15.75" customHeight="1">
      <c r="A4426" s="1">
        <v>4425</v>
      </c>
      <c r="B4426" s="3">
        <v>4426</v>
      </c>
      <c r="C4426" s="3" t="s">
        <v>11901</v>
      </c>
      <c r="D4426" s="3" t="s">
        <v>11902</v>
      </c>
      <c r="E4426" s="3" t="s">
        <v>11903</v>
      </c>
      <c r="F4426" s="3" t="s">
        <v>4840</v>
      </c>
      <c r="G4426" s="3">
        <v>3</v>
      </c>
      <c r="H4426" s="3" t="s">
        <v>6518</v>
      </c>
      <c r="I4426" s="4" t="str">
        <f ca="1">IFERROR(__xludf.DUMMYFUNCTION("REGEXREPLACE(F4427,""\D"", """")"),"64")</f>
        <v>64</v>
      </c>
    </row>
    <row r="4427" spans="1:9" ht="15.75" customHeight="1">
      <c r="A4427" s="1">
        <v>4426</v>
      </c>
      <c r="B4427" s="3">
        <v>4427</v>
      </c>
      <c r="C4427" s="3" t="s">
        <v>11904</v>
      </c>
      <c r="D4427" s="3" t="s">
        <v>11905</v>
      </c>
      <c r="E4427" s="3" t="s">
        <v>21</v>
      </c>
      <c r="F4427" s="3">
        <v>0</v>
      </c>
      <c r="I4427" s="4" t="str">
        <f ca="1">IFERROR(__xludf.DUMMYFUNCTION("REGEXREPLACE(F4428,""\D"", """")"),"#VALUE!")</f>
        <v>#VALUE!</v>
      </c>
    </row>
    <row r="4428" spans="1:9" ht="15.75" customHeight="1">
      <c r="A4428" s="1">
        <v>4427</v>
      </c>
      <c r="B4428" s="3">
        <v>4428</v>
      </c>
      <c r="C4428" s="3" t="s">
        <v>11906</v>
      </c>
      <c r="D4428" s="3" t="s">
        <v>11907</v>
      </c>
      <c r="E4428" s="3" t="s">
        <v>11908</v>
      </c>
      <c r="F4428" s="3">
        <v>0</v>
      </c>
      <c r="I4428" s="4" t="str">
        <f ca="1">IFERROR(__xludf.DUMMYFUNCTION("REGEXREPLACE(F4429,""\D"", """")"),"#VALUE!")</f>
        <v>#VALUE!</v>
      </c>
    </row>
    <row r="4429" spans="1:9" ht="15.75" customHeight="1">
      <c r="A4429" s="1">
        <v>4428</v>
      </c>
      <c r="B4429" s="3">
        <v>4429</v>
      </c>
      <c r="C4429" s="3" t="s">
        <v>11909</v>
      </c>
      <c r="D4429" s="3" t="s">
        <v>11910</v>
      </c>
      <c r="E4429" s="3" t="s">
        <v>11911</v>
      </c>
      <c r="F4429" s="3">
        <v>0</v>
      </c>
      <c r="I4429" s="4" t="str">
        <f ca="1">IFERROR(__xludf.DUMMYFUNCTION("REGEXREPLACE(F4430,""\D"", """")"),"#VALUE!")</f>
        <v>#VALUE!</v>
      </c>
    </row>
    <row r="4430" spans="1:9" ht="15.75" customHeight="1">
      <c r="A4430" s="1">
        <v>4429</v>
      </c>
      <c r="B4430" s="3">
        <v>4430</v>
      </c>
      <c r="C4430" s="3" t="s">
        <v>11912</v>
      </c>
      <c r="D4430" s="3" t="s">
        <v>11913</v>
      </c>
      <c r="E4430" s="3" t="s">
        <v>21</v>
      </c>
      <c r="F4430" s="3">
        <v>0</v>
      </c>
      <c r="I4430" s="4" t="str">
        <f ca="1">IFERROR(__xludf.DUMMYFUNCTION("REGEXREPLACE(F4431,""\D"", """")"),"#VALUE!")</f>
        <v>#VALUE!</v>
      </c>
    </row>
    <row r="4431" spans="1:9" ht="15.75" customHeight="1">
      <c r="A4431" s="1">
        <v>4430</v>
      </c>
      <c r="B4431" s="3">
        <v>4431</v>
      </c>
      <c r="C4431" s="3" t="s">
        <v>11914</v>
      </c>
      <c r="D4431" s="3" t="s">
        <v>11915</v>
      </c>
      <c r="E4431" s="3" t="s">
        <v>11916</v>
      </c>
      <c r="F4431" s="3" t="s">
        <v>111</v>
      </c>
      <c r="G4431" s="3">
        <v>3</v>
      </c>
      <c r="H4431" s="3" t="s">
        <v>579</v>
      </c>
      <c r="I4431" s="4" t="str">
        <f ca="1">IFERROR(__xludf.DUMMYFUNCTION("REGEXREPLACE(F4432,""\D"", """")"),"21")</f>
        <v>21</v>
      </c>
    </row>
    <row r="4432" spans="1:9" ht="15.75" customHeight="1">
      <c r="A4432" s="1">
        <v>4431</v>
      </c>
      <c r="B4432" s="3">
        <v>4432</v>
      </c>
      <c r="C4432" s="3" t="s">
        <v>11917</v>
      </c>
      <c r="D4432" s="3" t="s">
        <v>11918</v>
      </c>
      <c r="E4432" s="3" t="s">
        <v>11919</v>
      </c>
      <c r="F4432" s="3" t="s">
        <v>277</v>
      </c>
      <c r="G4432" s="3">
        <v>8</v>
      </c>
      <c r="H4432" s="3" t="s">
        <v>399</v>
      </c>
      <c r="I4432" s="4" t="str">
        <f ca="1">IFERROR(__xludf.DUMMYFUNCTION("REGEXREPLACE(F4433,""\D"", """")"),"5")</f>
        <v>5</v>
      </c>
    </row>
    <row r="4433" spans="1:9" ht="15.75" customHeight="1">
      <c r="A4433" s="1">
        <v>4432</v>
      </c>
      <c r="B4433" s="3">
        <v>4433</v>
      </c>
      <c r="C4433" s="3" t="s">
        <v>11920</v>
      </c>
      <c r="D4433" s="3" t="s">
        <v>11921</v>
      </c>
      <c r="E4433" s="3" t="s">
        <v>21</v>
      </c>
      <c r="F4433" s="3">
        <v>0</v>
      </c>
      <c r="I4433" s="4" t="str">
        <f ca="1">IFERROR(__xludf.DUMMYFUNCTION("REGEXREPLACE(F4434,""\D"", """")"),"#VALUE!")</f>
        <v>#VALUE!</v>
      </c>
    </row>
    <row r="4434" spans="1:9" ht="15.75" customHeight="1">
      <c r="A4434" s="1">
        <v>4433</v>
      </c>
      <c r="B4434" s="3">
        <v>4434</v>
      </c>
      <c r="C4434" s="3" t="s">
        <v>11922</v>
      </c>
      <c r="D4434" s="3" t="s">
        <v>11923</v>
      </c>
      <c r="E4434" s="3" t="s">
        <v>11924</v>
      </c>
      <c r="F4434" s="3">
        <v>0</v>
      </c>
      <c r="I4434" s="4" t="str">
        <f ca="1">IFERROR(__xludf.DUMMYFUNCTION("REGEXREPLACE(F4435,""\D"", """")"),"#VALUE!")</f>
        <v>#VALUE!</v>
      </c>
    </row>
    <row r="4435" spans="1:9" ht="15.75" customHeight="1">
      <c r="A4435" s="1">
        <v>4434</v>
      </c>
      <c r="B4435" s="3">
        <v>4435</v>
      </c>
      <c r="C4435" s="3" t="s">
        <v>11925</v>
      </c>
      <c r="D4435" s="3" t="s">
        <v>11926</v>
      </c>
      <c r="E4435" s="3" t="s">
        <v>11927</v>
      </c>
      <c r="F4435" s="3" t="s">
        <v>316</v>
      </c>
      <c r="G4435" s="3">
        <v>13</v>
      </c>
      <c r="H4435" s="3" t="s">
        <v>831</v>
      </c>
      <c r="I4435" s="4" t="str">
        <f ca="1">IFERROR(__xludf.DUMMYFUNCTION("REGEXREPLACE(F4436,""\D"", """")"),"10")</f>
        <v>10</v>
      </c>
    </row>
    <row r="4436" spans="1:9" ht="15.75" customHeight="1">
      <c r="A4436" s="1">
        <v>4435</v>
      </c>
      <c r="B4436" s="3">
        <v>4436</v>
      </c>
      <c r="C4436" s="3" t="s">
        <v>11928</v>
      </c>
      <c r="D4436" s="3" t="s">
        <v>11929</v>
      </c>
      <c r="E4436" s="3" t="s">
        <v>21</v>
      </c>
      <c r="F4436" s="3">
        <v>0</v>
      </c>
      <c r="I4436" s="4" t="str">
        <f ca="1">IFERROR(__xludf.DUMMYFUNCTION("REGEXREPLACE(F4437,""\D"", """")"),"#VALUE!")</f>
        <v>#VALUE!</v>
      </c>
    </row>
    <row r="4437" spans="1:9" ht="15.75" customHeight="1">
      <c r="A4437" s="1">
        <v>4436</v>
      </c>
      <c r="B4437" s="3">
        <v>4437</v>
      </c>
      <c r="C4437" s="3" t="s">
        <v>11930</v>
      </c>
      <c r="D4437" s="3" t="s">
        <v>11931</v>
      </c>
      <c r="E4437" s="3" t="s">
        <v>21</v>
      </c>
      <c r="F4437" s="3">
        <v>0</v>
      </c>
      <c r="I4437" s="4" t="str">
        <f ca="1">IFERROR(__xludf.DUMMYFUNCTION("REGEXREPLACE(F4438,""\D"", """")"),"#VALUE!")</f>
        <v>#VALUE!</v>
      </c>
    </row>
    <row r="4438" spans="1:9" ht="15.75" customHeight="1">
      <c r="A4438" s="1">
        <v>4437</v>
      </c>
      <c r="B4438" s="3">
        <v>4438</v>
      </c>
      <c r="C4438" s="3" t="s">
        <v>11932</v>
      </c>
      <c r="D4438" s="3" t="s">
        <v>11933</v>
      </c>
      <c r="E4438" s="3" t="s">
        <v>11934</v>
      </c>
      <c r="F4438" s="3" t="s">
        <v>87</v>
      </c>
      <c r="G4438" s="3">
        <v>1</v>
      </c>
      <c r="H4438" s="3" t="s">
        <v>933</v>
      </c>
      <c r="I4438" s="4" t="str">
        <f ca="1">IFERROR(__xludf.DUMMYFUNCTION("REGEXREPLACE(F4439,""\D"", """")"),"7")</f>
        <v>7</v>
      </c>
    </row>
    <row r="4439" spans="1:9" ht="15.75" customHeight="1">
      <c r="A4439" s="1">
        <v>4438</v>
      </c>
      <c r="B4439" s="3">
        <v>4439</v>
      </c>
      <c r="C4439" s="3" t="s">
        <v>11935</v>
      </c>
      <c r="D4439" s="3" t="s">
        <v>11936</v>
      </c>
      <c r="E4439" s="3" t="s">
        <v>11937</v>
      </c>
      <c r="F4439" s="3" t="s">
        <v>139</v>
      </c>
      <c r="G4439" s="3">
        <v>20</v>
      </c>
      <c r="H4439" s="3" t="s">
        <v>6730</v>
      </c>
      <c r="I4439" s="4" t="str">
        <f ca="1">IFERROR(__xludf.DUMMYFUNCTION("REGEXREPLACE(F4440,""\D"", """")"),"22")</f>
        <v>22</v>
      </c>
    </row>
    <row r="4440" spans="1:9" ht="15.75" customHeight="1">
      <c r="A4440" s="1">
        <v>4439</v>
      </c>
      <c r="B4440" s="3">
        <v>4440</v>
      </c>
      <c r="C4440" s="3" t="s">
        <v>11938</v>
      </c>
      <c r="D4440" s="3" t="s">
        <v>11939</v>
      </c>
      <c r="E4440" s="3" t="s">
        <v>11940</v>
      </c>
      <c r="F4440" s="3">
        <v>0</v>
      </c>
      <c r="I4440" s="4" t="str">
        <f ca="1">IFERROR(__xludf.DUMMYFUNCTION("REGEXREPLACE(F4441,""\D"", """")"),"#VALUE!")</f>
        <v>#VALUE!</v>
      </c>
    </row>
    <row r="4441" spans="1:9" ht="15.75" customHeight="1">
      <c r="A4441" s="1">
        <v>4440</v>
      </c>
      <c r="B4441" s="3">
        <v>4441</v>
      </c>
      <c r="C4441" s="3" t="s">
        <v>11941</v>
      </c>
      <c r="D4441" s="3" t="s">
        <v>11942</v>
      </c>
      <c r="E4441" s="3" t="s">
        <v>11943</v>
      </c>
      <c r="F4441" s="3">
        <v>0</v>
      </c>
      <c r="I4441" s="4" t="str">
        <f ca="1">IFERROR(__xludf.DUMMYFUNCTION("REGEXREPLACE(F4442,""\D"", """")"),"#VALUE!")</f>
        <v>#VALUE!</v>
      </c>
    </row>
    <row r="4442" spans="1:9" ht="15.75" customHeight="1">
      <c r="A4442" s="1">
        <v>4441</v>
      </c>
      <c r="B4442" s="3">
        <v>4442</v>
      </c>
      <c r="C4442" s="3" t="s">
        <v>11944</v>
      </c>
      <c r="D4442" s="3" t="s">
        <v>11945</v>
      </c>
      <c r="E4442" s="3" t="s">
        <v>11946</v>
      </c>
      <c r="F4442" s="3" t="s">
        <v>17</v>
      </c>
      <c r="G4442" s="3">
        <v>0</v>
      </c>
      <c r="H4442" s="3" t="s">
        <v>30</v>
      </c>
      <c r="I4442" s="4" t="str">
        <f ca="1">IFERROR(__xludf.DUMMYFUNCTION("REGEXREPLACE(F4443,""\D"", """")"),"9")</f>
        <v>9</v>
      </c>
    </row>
    <row r="4443" spans="1:9" ht="15.75" customHeight="1">
      <c r="A4443" s="1">
        <v>4442</v>
      </c>
      <c r="B4443" s="3">
        <v>4443</v>
      </c>
      <c r="C4443" s="3" t="s">
        <v>11947</v>
      </c>
      <c r="D4443" s="3" t="s">
        <v>11948</v>
      </c>
      <c r="E4443" s="3" t="s">
        <v>11949</v>
      </c>
      <c r="F4443" s="3" t="s">
        <v>87</v>
      </c>
      <c r="G4443" s="3">
        <v>1</v>
      </c>
      <c r="H4443" s="3" t="s">
        <v>933</v>
      </c>
      <c r="I4443" s="4" t="str">
        <f ca="1">IFERROR(__xludf.DUMMYFUNCTION("REGEXREPLACE(F4444,""\D"", """")"),"7")</f>
        <v>7</v>
      </c>
    </row>
    <row r="4444" spans="1:9" ht="15.75" customHeight="1">
      <c r="A4444" s="1">
        <v>4443</v>
      </c>
      <c r="B4444" s="3">
        <v>4444</v>
      </c>
      <c r="C4444" s="3" t="s">
        <v>11950</v>
      </c>
      <c r="D4444" s="3" t="s">
        <v>11951</v>
      </c>
      <c r="E4444" s="3" t="s">
        <v>11952</v>
      </c>
      <c r="F4444" s="3" t="s">
        <v>17</v>
      </c>
      <c r="G4444" s="3">
        <v>0</v>
      </c>
      <c r="H4444" s="3" t="s">
        <v>30</v>
      </c>
      <c r="I4444" s="4" t="str">
        <f ca="1">IFERROR(__xludf.DUMMYFUNCTION("REGEXREPLACE(F4445,""\D"", """")"),"9")</f>
        <v>9</v>
      </c>
    </row>
    <row r="4445" spans="1:9" ht="15.75" customHeight="1">
      <c r="A4445" s="1">
        <v>4444</v>
      </c>
      <c r="B4445" s="3">
        <v>4445</v>
      </c>
      <c r="C4445" s="3" t="s">
        <v>11953</v>
      </c>
      <c r="D4445" s="3" t="s">
        <v>11954</v>
      </c>
      <c r="E4445" s="3" t="s">
        <v>21</v>
      </c>
      <c r="F4445" s="3">
        <v>0</v>
      </c>
      <c r="I4445" s="4" t="str">
        <f ca="1">IFERROR(__xludf.DUMMYFUNCTION("REGEXREPLACE(F4446,""\D"", """")"),"#VALUE!")</f>
        <v>#VALUE!</v>
      </c>
    </row>
    <row r="4446" spans="1:9" ht="15.75" customHeight="1">
      <c r="A4446" s="1">
        <v>4445</v>
      </c>
      <c r="B4446" s="3">
        <v>4446</v>
      </c>
      <c r="C4446" s="3" t="s">
        <v>11955</v>
      </c>
      <c r="D4446" s="3" t="s">
        <v>11956</v>
      </c>
      <c r="E4446" s="3" t="s">
        <v>11957</v>
      </c>
      <c r="F4446" s="3">
        <v>0</v>
      </c>
      <c r="I4446" s="4" t="str">
        <f ca="1">IFERROR(__xludf.DUMMYFUNCTION("REGEXREPLACE(F4447,""\D"", """")"),"#VALUE!")</f>
        <v>#VALUE!</v>
      </c>
    </row>
    <row r="4447" spans="1:9" ht="15.75" customHeight="1">
      <c r="A4447" s="1">
        <v>4446</v>
      </c>
      <c r="B4447" s="3">
        <v>4447</v>
      </c>
      <c r="C4447" s="3" t="s">
        <v>11958</v>
      </c>
      <c r="D4447" s="3" t="s">
        <v>11959</v>
      </c>
      <c r="E4447" s="3" t="s">
        <v>11960</v>
      </c>
      <c r="F4447" s="3">
        <v>0</v>
      </c>
      <c r="I4447" s="4" t="str">
        <f ca="1">IFERROR(__xludf.DUMMYFUNCTION("REGEXREPLACE(F4448,""\D"", """")"),"#VALUE!")</f>
        <v>#VALUE!</v>
      </c>
    </row>
    <row r="4448" spans="1:9" ht="15.75" customHeight="1">
      <c r="A4448" s="1">
        <v>4447</v>
      </c>
      <c r="B4448" s="3">
        <v>4448</v>
      </c>
      <c r="C4448" s="3" t="s">
        <v>11961</v>
      </c>
      <c r="D4448" s="3" t="s">
        <v>11962</v>
      </c>
      <c r="E4448" s="3" t="s">
        <v>11963</v>
      </c>
      <c r="F4448" s="3">
        <v>0</v>
      </c>
      <c r="I4448" s="4" t="str">
        <f ca="1">IFERROR(__xludf.DUMMYFUNCTION("REGEXREPLACE(F4449,""\D"", """")"),"#VALUE!")</f>
        <v>#VALUE!</v>
      </c>
    </row>
    <row r="4449" spans="1:9" ht="15.75" customHeight="1">
      <c r="A4449" s="1">
        <v>4448</v>
      </c>
      <c r="B4449" s="3">
        <v>4449</v>
      </c>
      <c r="C4449" s="3" t="s">
        <v>11964</v>
      </c>
      <c r="D4449" s="3" t="s">
        <v>11965</v>
      </c>
      <c r="E4449" s="3" t="s">
        <v>21</v>
      </c>
      <c r="F4449" s="3">
        <v>0</v>
      </c>
      <c r="I4449" s="4" t="str">
        <f ca="1">IFERROR(__xludf.DUMMYFUNCTION("REGEXREPLACE(F4450,""\D"", """")"),"#VALUE!")</f>
        <v>#VALUE!</v>
      </c>
    </row>
    <row r="4450" spans="1:9" ht="15.75" customHeight="1">
      <c r="A4450" s="1">
        <v>4449</v>
      </c>
      <c r="B4450" s="3">
        <v>4450</v>
      </c>
      <c r="C4450" s="3" t="s">
        <v>11966</v>
      </c>
      <c r="D4450" s="3" t="s">
        <v>11967</v>
      </c>
      <c r="E4450" s="3" t="s">
        <v>21</v>
      </c>
      <c r="F4450" s="3">
        <v>0</v>
      </c>
      <c r="I4450" s="4" t="str">
        <f ca="1">IFERROR(__xludf.DUMMYFUNCTION("REGEXREPLACE(F4451,""\D"", """")"),"#VALUE!")</f>
        <v>#VALUE!</v>
      </c>
    </row>
    <row r="4451" spans="1:9" ht="15.75" customHeight="1">
      <c r="A4451" s="1">
        <v>4450</v>
      </c>
      <c r="B4451" s="3">
        <v>4451</v>
      </c>
      <c r="C4451" s="3" t="s">
        <v>11968</v>
      </c>
      <c r="D4451" s="3" t="s">
        <v>11969</v>
      </c>
      <c r="E4451" s="3" t="s">
        <v>11970</v>
      </c>
      <c r="F4451" s="3">
        <v>0</v>
      </c>
      <c r="I4451" s="4" t="str">
        <f ca="1">IFERROR(__xludf.DUMMYFUNCTION("REGEXREPLACE(F4452,""\D"", """")"),"#VALUE!")</f>
        <v>#VALUE!</v>
      </c>
    </row>
    <row r="4452" spans="1:9" ht="15.75" customHeight="1">
      <c r="A4452" s="1">
        <v>4451</v>
      </c>
      <c r="B4452" s="3">
        <v>4452</v>
      </c>
      <c r="C4452" s="3" t="s">
        <v>11971</v>
      </c>
      <c r="D4452" s="3" t="s">
        <v>11972</v>
      </c>
      <c r="E4452" s="3" t="s">
        <v>11973</v>
      </c>
      <c r="F4452" s="3" t="s">
        <v>11974</v>
      </c>
      <c r="G4452" s="3">
        <v>98</v>
      </c>
      <c r="H4452" s="3" t="s">
        <v>11975</v>
      </c>
      <c r="I4452" s="4" t="str">
        <f ca="1">IFERROR(__xludf.DUMMYFUNCTION("REGEXREPLACE(F4453,""\D"", """")"),"233")</f>
        <v>233</v>
      </c>
    </row>
    <row r="4453" spans="1:9" ht="15.75" customHeight="1">
      <c r="A4453" s="1">
        <v>4452</v>
      </c>
      <c r="B4453" s="3">
        <v>4453</v>
      </c>
      <c r="C4453" s="3" t="s">
        <v>11976</v>
      </c>
      <c r="D4453" s="3" t="s">
        <v>11977</v>
      </c>
      <c r="E4453" s="3" t="s">
        <v>11978</v>
      </c>
      <c r="F4453" s="3">
        <v>0</v>
      </c>
      <c r="I4453" s="4" t="str">
        <f ca="1">IFERROR(__xludf.DUMMYFUNCTION("REGEXREPLACE(F4454,""\D"", """")"),"#VALUE!")</f>
        <v>#VALUE!</v>
      </c>
    </row>
    <row r="4454" spans="1:9" ht="15.75" customHeight="1">
      <c r="A4454" s="1">
        <v>4453</v>
      </c>
      <c r="B4454" s="3">
        <v>4454</v>
      </c>
      <c r="C4454" s="3" t="s">
        <v>11979</v>
      </c>
      <c r="D4454" s="3" t="s">
        <v>11980</v>
      </c>
      <c r="E4454" s="3" t="s">
        <v>11981</v>
      </c>
      <c r="F4454" s="3" t="s">
        <v>1421</v>
      </c>
      <c r="G4454" s="3">
        <v>6</v>
      </c>
      <c r="H4454" s="3" t="s">
        <v>2776</v>
      </c>
      <c r="I4454" s="4" t="str">
        <f ca="1">IFERROR(__xludf.DUMMYFUNCTION("REGEXREPLACE(F4455,""\D"", """")"),"32")</f>
        <v>32</v>
      </c>
    </row>
    <row r="4455" spans="1:9" ht="15.75" customHeight="1">
      <c r="A4455" s="1">
        <v>4454</v>
      </c>
      <c r="B4455" s="3">
        <v>4455</v>
      </c>
      <c r="C4455" s="3" t="s">
        <v>11982</v>
      </c>
      <c r="D4455" s="3" t="s">
        <v>11983</v>
      </c>
      <c r="E4455" s="3" t="s">
        <v>434</v>
      </c>
      <c r="F4455" s="3">
        <v>0</v>
      </c>
      <c r="I4455" s="4" t="str">
        <f ca="1">IFERROR(__xludf.DUMMYFUNCTION("REGEXREPLACE(F4456,""\D"", """")"),"#VALUE!")</f>
        <v>#VALUE!</v>
      </c>
    </row>
    <row r="4456" spans="1:9" ht="15.75" customHeight="1">
      <c r="A4456" s="1">
        <v>4455</v>
      </c>
      <c r="B4456" s="3">
        <v>4456</v>
      </c>
      <c r="C4456" s="3" t="s">
        <v>11984</v>
      </c>
      <c r="D4456" s="3" t="s">
        <v>11985</v>
      </c>
      <c r="E4456" s="3" t="s">
        <v>21</v>
      </c>
      <c r="F4456" s="3">
        <v>0</v>
      </c>
      <c r="I4456" s="4" t="str">
        <f ca="1">IFERROR(__xludf.DUMMYFUNCTION("REGEXREPLACE(F4457,""\D"", """")"),"#VALUE!")</f>
        <v>#VALUE!</v>
      </c>
    </row>
    <row r="4457" spans="1:9" ht="15.75" customHeight="1">
      <c r="A4457" s="1">
        <v>4456</v>
      </c>
      <c r="B4457" s="3">
        <v>4457</v>
      </c>
      <c r="C4457" s="3" t="s">
        <v>11986</v>
      </c>
      <c r="D4457" s="3" t="s">
        <v>11987</v>
      </c>
      <c r="E4457" s="3" t="s">
        <v>11988</v>
      </c>
      <c r="F4457" s="3" t="s">
        <v>3473</v>
      </c>
      <c r="G4457" s="3">
        <v>128</v>
      </c>
      <c r="H4457" s="3" t="s">
        <v>11989</v>
      </c>
      <c r="I4457" s="4" t="str">
        <f ca="1">IFERROR(__xludf.DUMMYFUNCTION("REGEXREPLACE(F4458,""\D"", """")"),"36")</f>
        <v>36</v>
      </c>
    </row>
    <row r="4458" spans="1:9" ht="15.75" customHeight="1">
      <c r="A4458" s="1">
        <v>4457</v>
      </c>
      <c r="B4458" s="3">
        <v>4458</v>
      </c>
      <c r="C4458" s="3" t="s">
        <v>11990</v>
      </c>
      <c r="D4458" s="3" t="s">
        <v>11991</v>
      </c>
      <c r="E4458" s="3" t="s">
        <v>11992</v>
      </c>
      <c r="F4458" s="3" t="s">
        <v>358</v>
      </c>
      <c r="G4458" s="3">
        <v>12</v>
      </c>
      <c r="H4458" s="3" t="s">
        <v>595</v>
      </c>
      <c r="I4458" s="4" t="str">
        <f ca="1">IFERROR(__xludf.DUMMYFUNCTION("REGEXREPLACE(F4459,""\D"", """")"),"17")</f>
        <v>17</v>
      </c>
    </row>
    <row r="4459" spans="1:9" ht="15.75" customHeight="1">
      <c r="A4459" s="1">
        <v>4458</v>
      </c>
      <c r="B4459" s="3">
        <v>4459</v>
      </c>
      <c r="C4459" s="3" t="s">
        <v>11993</v>
      </c>
      <c r="D4459" s="3" t="s">
        <v>11994</v>
      </c>
      <c r="E4459" s="3" t="s">
        <v>11995</v>
      </c>
      <c r="F4459" s="3" t="s">
        <v>17</v>
      </c>
      <c r="G4459" s="3">
        <v>13</v>
      </c>
      <c r="H4459" s="3" t="s">
        <v>190</v>
      </c>
      <c r="I4459" s="4" t="str">
        <f ca="1">IFERROR(__xludf.DUMMYFUNCTION("REGEXREPLACE(F4460,""\D"", """")"),"9")</f>
        <v>9</v>
      </c>
    </row>
    <row r="4460" spans="1:9" ht="15.75" customHeight="1">
      <c r="A4460" s="1">
        <v>4459</v>
      </c>
      <c r="B4460" s="3">
        <v>4460</v>
      </c>
      <c r="C4460" s="3" t="s">
        <v>11996</v>
      </c>
      <c r="D4460" s="3" t="s">
        <v>11997</v>
      </c>
      <c r="E4460" s="3" t="s">
        <v>11998</v>
      </c>
      <c r="F4460" s="3" t="s">
        <v>61</v>
      </c>
      <c r="G4460" s="3">
        <v>2</v>
      </c>
      <c r="H4460" s="3" t="s">
        <v>88</v>
      </c>
      <c r="I4460" s="4" t="str">
        <f ca="1">IFERROR(__xludf.DUMMYFUNCTION("REGEXREPLACE(F4461,""\D"", """")"),"8")</f>
        <v>8</v>
      </c>
    </row>
    <row r="4461" spans="1:9" ht="15.75" customHeight="1">
      <c r="A4461" s="1">
        <v>4460</v>
      </c>
      <c r="B4461" s="3">
        <v>4461</v>
      </c>
      <c r="C4461" s="3" t="s">
        <v>11999</v>
      </c>
      <c r="D4461" s="3" t="s">
        <v>12000</v>
      </c>
      <c r="E4461" s="3" t="s">
        <v>12001</v>
      </c>
      <c r="F4461" s="3" t="s">
        <v>277</v>
      </c>
      <c r="G4461" s="3">
        <v>0</v>
      </c>
      <c r="H4461" s="3" t="s">
        <v>557</v>
      </c>
      <c r="I4461" s="4" t="str">
        <f ca="1">IFERROR(__xludf.DUMMYFUNCTION("REGEXREPLACE(F4462,""\D"", """")"),"5")</f>
        <v>5</v>
      </c>
    </row>
    <row r="4462" spans="1:9" ht="15.75" customHeight="1">
      <c r="A4462" s="1">
        <v>4461</v>
      </c>
      <c r="B4462" s="3">
        <v>4462</v>
      </c>
      <c r="C4462" s="3" t="s">
        <v>12002</v>
      </c>
      <c r="D4462" s="3" t="s">
        <v>12003</v>
      </c>
      <c r="E4462" s="3" t="s">
        <v>21</v>
      </c>
      <c r="F4462" s="3">
        <v>0</v>
      </c>
      <c r="I4462" s="4" t="str">
        <f ca="1">IFERROR(__xludf.DUMMYFUNCTION("REGEXREPLACE(F4463,""\D"", """")"),"#VALUE!")</f>
        <v>#VALUE!</v>
      </c>
    </row>
    <row r="4463" spans="1:9" ht="15.75" customHeight="1">
      <c r="A4463" s="1">
        <v>4462</v>
      </c>
      <c r="B4463" s="3">
        <v>4463</v>
      </c>
      <c r="C4463" s="3" t="s">
        <v>12004</v>
      </c>
      <c r="D4463" s="3" t="s">
        <v>12005</v>
      </c>
      <c r="E4463" s="3" t="s">
        <v>21</v>
      </c>
      <c r="F4463" s="3">
        <v>0</v>
      </c>
      <c r="I4463" s="4" t="str">
        <f ca="1">IFERROR(__xludf.DUMMYFUNCTION("REGEXREPLACE(F4464,""\D"", """")"),"#VALUE!")</f>
        <v>#VALUE!</v>
      </c>
    </row>
    <row r="4464" spans="1:9" ht="15.75" customHeight="1">
      <c r="A4464" s="1">
        <v>4463</v>
      </c>
      <c r="B4464" s="3">
        <v>4464</v>
      </c>
      <c r="C4464" s="3" t="s">
        <v>12006</v>
      </c>
      <c r="D4464" s="3" t="s">
        <v>12007</v>
      </c>
      <c r="E4464" s="3" t="s">
        <v>12008</v>
      </c>
      <c r="F4464" s="3" t="s">
        <v>381</v>
      </c>
      <c r="G4464" s="3">
        <v>1</v>
      </c>
      <c r="H4464" s="3" t="s">
        <v>154</v>
      </c>
      <c r="I4464" s="4" t="str">
        <f ca="1">IFERROR(__xludf.DUMMYFUNCTION("REGEXREPLACE(F4465,""\D"", """")"),"15")</f>
        <v>15</v>
      </c>
    </row>
    <row r="4465" spans="1:9" ht="15.75" customHeight="1">
      <c r="A4465" s="1">
        <v>4464</v>
      </c>
      <c r="B4465" s="3">
        <v>4465</v>
      </c>
      <c r="C4465" s="3" t="s">
        <v>12009</v>
      </c>
      <c r="D4465" s="3" t="s">
        <v>12010</v>
      </c>
      <c r="E4465" s="3" t="s">
        <v>21</v>
      </c>
      <c r="F4465" s="3">
        <v>0</v>
      </c>
      <c r="I4465" s="4" t="str">
        <f ca="1">IFERROR(__xludf.DUMMYFUNCTION("REGEXREPLACE(F4466,""\D"", """")"),"#VALUE!")</f>
        <v>#VALUE!</v>
      </c>
    </row>
    <row r="4466" spans="1:9" ht="15.75" customHeight="1">
      <c r="A4466" s="1">
        <v>4465</v>
      </c>
      <c r="B4466" s="3">
        <v>4466</v>
      </c>
      <c r="C4466" s="3" t="s">
        <v>12011</v>
      </c>
      <c r="D4466" s="3" t="s">
        <v>12012</v>
      </c>
      <c r="E4466" s="3" t="s">
        <v>12013</v>
      </c>
      <c r="F4466" s="3">
        <v>0</v>
      </c>
      <c r="I4466" s="4" t="str">
        <f ca="1">IFERROR(__xludf.DUMMYFUNCTION("REGEXREPLACE(F4467,""\D"", """")"),"#VALUE!")</f>
        <v>#VALUE!</v>
      </c>
    </row>
    <row r="4467" spans="1:9" ht="15.75" customHeight="1">
      <c r="A4467" s="1">
        <v>4466</v>
      </c>
      <c r="B4467" s="3">
        <v>4467</v>
      </c>
      <c r="C4467" s="3" t="s">
        <v>12014</v>
      </c>
      <c r="D4467" s="3" t="s">
        <v>12015</v>
      </c>
      <c r="E4467" s="3" t="s">
        <v>12016</v>
      </c>
      <c r="F4467" s="3">
        <v>0</v>
      </c>
      <c r="I4467" s="4" t="str">
        <f ca="1">IFERROR(__xludf.DUMMYFUNCTION("REGEXREPLACE(F4468,""\D"", """")"),"#VALUE!")</f>
        <v>#VALUE!</v>
      </c>
    </row>
    <row r="4468" spans="1:9" ht="15.75" customHeight="1">
      <c r="A4468" s="1">
        <v>4467</v>
      </c>
      <c r="B4468" s="3">
        <v>4468</v>
      </c>
      <c r="C4468" s="3" t="s">
        <v>12017</v>
      </c>
      <c r="D4468" s="3" t="s">
        <v>12018</v>
      </c>
      <c r="E4468" s="3" t="s">
        <v>12019</v>
      </c>
      <c r="F4468" s="3" t="s">
        <v>41</v>
      </c>
      <c r="G4468" s="3">
        <v>46</v>
      </c>
      <c r="H4468" s="3" t="s">
        <v>412</v>
      </c>
      <c r="I4468" s="4" t="str">
        <f ca="1">IFERROR(__xludf.DUMMYFUNCTION("REGEXREPLACE(F4469,""\D"", """")"),"11")</f>
        <v>11</v>
      </c>
    </row>
    <row r="4469" spans="1:9" ht="15.75" customHeight="1">
      <c r="A4469" s="1">
        <v>4468</v>
      </c>
      <c r="B4469" s="3">
        <v>4469</v>
      </c>
      <c r="C4469" s="3" t="s">
        <v>12020</v>
      </c>
      <c r="D4469" s="3" t="s">
        <v>12021</v>
      </c>
      <c r="E4469" s="3" t="s">
        <v>21</v>
      </c>
      <c r="F4469" s="3">
        <v>0</v>
      </c>
      <c r="I4469" s="4" t="str">
        <f ca="1">IFERROR(__xludf.DUMMYFUNCTION("REGEXREPLACE(F4470,""\D"", """")"),"#VALUE!")</f>
        <v>#VALUE!</v>
      </c>
    </row>
    <row r="4470" spans="1:9" ht="15.75" customHeight="1">
      <c r="A4470" s="1">
        <v>4469</v>
      </c>
      <c r="B4470" s="3">
        <v>4470</v>
      </c>
      <c r="C4470" s="3" t="s">
        <v>12022</v>
      </c>
      <c r="D4470" s="3" t="s">
        <v>12023</v>
      </c>
      <c r="E4470" s="3" t="s">
        <v>12024</v>
      </c>
      <c r="F4470" s="3">
        <v>0</v>
      </c>
      <c r="I4470" s="4" t="str">
        <f ca="1">IFERROR(__xludf.DUMMYFUNCTION("REGEXREPLACE(F4471,""\D"", """")"),"#VALUE!")</f>
        <v>#VALUE!</v>
      </c>
    </row>
    <row r="4471" spans="1:9" ht="15.75" customHeight="1">
      <c r="A4471" s="1">
        <v>4470</v>
      </c>
      <c r="B4471" s="3">
        <v>4471</v>
      </c>
      <c r="C4471" s="3" t="s">
        <v>12025</v>
      </c>
      <c r="D4471" s="3" t="s">
        <v>12026</v>
      </c>
      <c r="E4471" s="3" t="s">
        <v>2552</v>
      </c>
      <c r="F4471" s="3">
        <v>0</v>
      </c>
      <c r="I4471" s="4" t="str">
        <f ca="1">IFERROR(__xludf.DUMMYFUNCTION("REGEXREPLACE(F4472,""\D"", """")"),"#VALUE!")</f>
        <v>#VALUE!</v>
      </c>
    </row>
    <row r="4472" spans="1:9" ht="15.75" customHeight="1">
      <c r="A4472" s="1">
        <v>4471</v>
      </c>
      <c r="B4472" s="3">
        <v>4472</v>
      </c>
      <c r="C4472" s="3" t="s">
        <v>12027</v>
      </c>
      <c r="D4472" s="3" t="s">
        <v>12028</v>
      </c>
      <c r="E4472" s="3" t="s">
        <v>12029</v>
      </c>
      <c r="F4472" s="3" t="s">
        <v>194</v>
      </c>
      <c r="G4472" s="3">
        <v>23</v>
      </c>
      <c r="H4472" s="3" t="s">
        <v>3777</v>
      </c>
      <c r="I4472" s="4" t="str">
        <f ca="1">IFERROR(__xludf.DUMMYFUNCTION("REGEXREPLACE(F4473,""\D"", """")"),"27")</f>
        <v>27</v>
      </c>
    </row>
    <row r="4473" spans="1:9" ht="15.75" customHeight="1">
      <c r="A4473" s="1">
        <v>4472</v>
      </c>
      <c r="B4473" s="3">
        <v>4473</v>
      </c>
      <c r="C4473" s="3" t="s">
        <v>12030</v>
      </c>
      <c r="D4473" s="3" t="s">
        <v>12031</v>
      </c>
      <c r="E4473" s="3" t="s">
        <v>12032</v>
      </c>
      <c r="F4473" s="3" t="s">
        <v>1066</v>
      </c>
      <c r="G4473" s="3">
        <v>3</v>
      </c>
      <c r="H4473" s="3" t="s">
        <v>140</v>
      </c>
      <c r="I4473" s="4" t="str">
        <f ca="1">IFERROR(__xludf.DUMMYFUNCTION("REGEXREPLACE(F4474,""\D"", """")"),"31")</f>
        <v>31</v>
      </c>
    </row>
    <row r="4474" spans="1:9" ht="15.75" customHeight="1">
      <c r="A4474" s="1">
        <v>4473</v>
      </c>
      <c r="B4474" s="3">
        <v>4474</v>
      </c>
      <c r="C4474" s="3" t="s">
        <v>12033</v>
      </c>
      <c r="D4474" s="3" t="s">
        <v>12034</v>
      </c>
      <c r="E4474" s="3" t="s">
        <v>12035</v>
      </c>
      <c r="F4474" s="3" t="s">
        <v>365</v>
      </c>
      <c r="G4474" s="3">
        <v>0</v>
      </c>
      <c r="H4474" s="3" t="s">
        <v>579</v>
      </c>
      <c r="I4474" s="4" t="str">
        <f ca="1">IFERROR(__xludf.DUMMYFUNCTION("REGEXREPLACE(F4475,""\D"", """")"),"24")</f>
        <v>24</v>
      </c>
    </row>
    <row r="4475" spans="1:9" ht="15.75" customHeight="1">
      <c r="A4475" s="1">
        <v>4474</v>
      </c>
      <c r="B4475" s="3">
        <v>4475</v>
      </c>
      <c r="C4475" s="3" t="s">
        <v>12036</v>
      </c>
      <c r="D4475" s="3" t="s">
        <v>12037</v>
      </c>
      <c r="E4475" s="3" t="s">
        <v>21</v>
      </c>
      <c r="F4475" s="3">
        <v>0</v>
      </c>
      <c r="I4475" s="4" t="str">
        <f ca="1">IFERROR(__xludf.DUMMYFUNCTION("REGEXREPLACE(F4476,""\D"", """")"),"#VALUE!")</f>
        <v>#VALUE!</v>
      </c>
    </row>
    <row r="4476" spans="1:9" ht="15.75" customHeight="1">
      <c r="A4476" s="1">
        <v>4475</v>
      </c>
      <c r="B4476" s="3">
        <v>4476</v>
      </c>
      <c r="C4476" s="3" t="s">
        <v>12038</v>
      </c>
      <c r="D4476" s="3" t="s">
        <v>12039</v>
      </c>
      <c r="E4476" s="3" t="s">
        <v>12040</v>
      </c>
      <c r="F4476" s="3" t="s">
        <v>166</v>
      </c>
      <c r="G4476" s="3">
        <v>13</v>
      </c>
      <c r="H4476" s="3" t="s">
        <v>235</v>
      </c>
      <c r="I4476" s="4" t="str">
        <f ca="1">IFERROR(__xludf.DUMMYFUNCTION("REGEXREPLACE(F4477,""\D"", """")"),"4")</f>
        <v>4</v>
      </c>
    </row>
    <row r="4477" spans="1:9" ht="15.75" customHeight="1">
      <c r="A4477" s="1">
        <v>4476</v>
      </c>
      <c r="B4477" s="3">
        <v>4477</v>
      </c>
      <c r="C4477" s="3" t="s">
        <v>12041</v>
      </c>
      <c r="D4477" s="3" t="s">
        <v>12042</v>
      </c>
      <c r="E4477" s="3" t="s">
        <v>12043</v>
      </c>
      <c r="F4477" s="3" t="s">
        <v>12044</v>
      </c>
      <c r="G4477" s="3">
        <v>26</v>
      </c>
      <c r="H4477" s="3" t="s">
        <v>12045</v>
      </c>
      <c r="I4477" s="4" t="str">
        <f ca="1">IFERROR(__xludf.DUMMYFUNCTION("REGEXREPLACE(F4478,""\D"", """")"),"70")</f>
        <v>70</v>
      </c>
    </row>
    <row r="4478" spans="1:9" ht="15.75" customHeight="1">
      <c r="A4478" s="1">
        <v>4477</v>
      </c>
      <c r="B4478" s="3">
        <v>4478</v>
      </c>
      <c r="C4478" s="3" t="s">
        <v>12046</v>
      </c>
      <c r="D4478" s="3" t="s">
        <v>12047</v>
      </c>
      <c r="E4478" s="3" t="s">
        <v>12048</v>
      </c>
      <c r="F4478" s="3" t="s">
        <v>937</v>
      </c>
      <c r="G4478" s="3">
        <v>2</v>
      </c>
      <c r="H4478" s="3" t="s">
        <v>685</v>
      </c>
      <c r="I4478" s="4" t="str">
        <f ca="1">IFERROR(__xludf.DUMMYFUNCTION("REGEXREPLACE(F4479,""\D"", """")"),"2")</f>
        <v>2</v>
      </c>
    </row>
    <row r="4479" spans="1:9" ht="15.75" customHeight="1">
      <c r="A4479" s="1">
        <v>4478</v>
      </c>
      <c r="B4479" s="3">
        <v>4479</v>
      </c>
      <c r="C4479" s="3" t="s">
        <v>12049</v>
      </c>
      <c r="D4479" s="3" t="s">
        <v>12050</v>
      </c>
      <c r="E4479" s="3" t="s">
        <v>12051</v>
      </c>
      <c r="F4479" s="3" t="s">
        <v>263</v>
      </c>
      <c r="G4479" s="3">
        <v>7</v>
      </c>
      <c r="H4479" s="3" t="s">
        <v>399</v>
      </c>
      <c r="I4479" s="4" t="str">
        <f ca="1">IFERROR(__xludf.DUMMYFUNCTION("REGEXREPLACE(F4480,""\D"", """")"),"6")</f>
        <v>6</v>
      </c>
    </row>
    <row r="4480" spans="1:9" ht="15.75" customHeight="1">
      <c r="A4480" s="1">
        <v>4479</v>
      </c>
      <c r="B4480" s="3">
        <v>4480</v>
      </c>
      <c r="C4480" s="3" t="s">
        <v>12052</v>
      </c>
      <c r="D4480" s="3" t="s">
        <v>12053</v>
      </c>
      <c r="E4480" s="3" t="s">
        <v>12054</v>
      </c>
      <c r="F4480" s="3">
        <v>0</v>
      </c>
      <c r="I4480" s="4" t="str">
        <f ca="1">IFERROR(__xludf.DUMMYFUNCTION("REGEXREPLACE(F4481,""\D"", """")"),"#VALUE!")</f>
        <v>#VALUE!</v>
      </c>
    </row>
    <row r="4481" spans="1:9" ht="15.75" customHeight="1">
      <c r="A4481" s="1">
        <v>4480</v>
      </c>
      <c r="B4481" s="3">
        <v>4481</v>
      </c>
      <c r="C4481" s="3" t="s">
        <v>12055</v>
      </c>
      <c r="D4481" s="3" t="s">
        <v>12056</v>
      </c>
      <c r="E4481" s="3" t="s">
        <v>12057</v>
      </c>
      <c r="F4481" s="3">
        <v>0</v>
      </c>
      <c r="I4481" s="4" t="str">
        <f ca="1">IFERROR(__xludf.DUMMYFUNCTION("REGEXREPLACE(F4482,""\D"", """")"),"#VALUE!")</f>
        <v>#VALUE!</v>
      </c>
    </row>
    <row r="4482" spans="1:9" ht="15.75" customHeight="1">
      <c r="A4482" s="1">
        <v>4481</v>
      </c>
      <c r="B4482" s="3">
        <v>4482</v>
      </c>
      <c r="C4482" s="3" t="s">
        <v>12058</v>
      </c>
      <c r="D4482" s="3" t="s">
        <v>12059</v>
      </c>
      <c r="E4482" s="3" t="s">
        <v>21</v>
      </c>
      <c r="F4482" s="3">
        <v>0</v>
      </c>
      <c r="I4482" s="4" t="str">
        <f ca="1">IFERROR(__xludf.DUMMYFUNCTION("REGEXREPLACE(F4483,""\D"", """")"),"#VALUE!")</f>
        <v>#VALUE!</v>
      </c>
    </row>
    <row r="4483" spans="1:9" ht="15.75" customHeight="1">
      <c r="A4483" s="1">
        <v>4482</v>
      </c>
      <c r="B4483" s="3">
        <v>4483</v>
      </c>
      <c r="C4483" s="3" t="s">
        <v>12060</v>
      </c>
      <c r="D4483" s="3" t="s">
        <v>12061</v>
      </c>
      <c r="E4483" s="3" t="s">
        <v>21</v>
      </c>
      <c r="F4483" s="3">
        <v>0</v>
      </c>
      <c r="I4483" s="4" t="str">
        <f ca="1">IFERROR(__xludf.DUMMYFUNCTION("REGEXREPLACE(F4484,""\D"", """")"),"#VALUE!")</f>
        <v>#VALUE!</v>
      </c>
    </row>
    <row r="4484" spans="1:9" ht="15.75" customHeight="1">
      <c r="A4484" s="1">
        <v>4483</v>
      </c>
      <c r="B4484" s="3">
        <v>4484</v>
      </c>
      <c r="C4484" s="3" t="s">
        <v>12062</v>
      </c>
      <c r="D4484" s="3" t="s">
        <v>12063</v>
      </c>
      <c r="E4484" s="3" t="s">
        <v>12064</v>
      </c>
      <c r="F4484" s="3" t="s">
        <v>1714</v>
      </c>
      <c r="G4484" s="3">
        <v>6</v>
      </c>
      <c r="H4484" s="3" t="s">
        <v>1867</v>
      </c>
      <c r="I4484" s="4" t="str">
        <f ca="1">IFERROR(__xludf.DUMMYFUNCTION("REGEXREPLACE(F4485,""\D"", """")"),"35")</f>
        <v>35</v>
      </c>
    </row>
    <row r="4485" spans="1:9" ht="15.75" customHeight="1">
      <c r="A4485" s="1">
        <v>4484</v>
      </c>
      <c r="B4485" s="3">
        <v>4485</v>
      </c>
      <c r="C4485" s="3" t="s">
        <v>12065</v>
      </c>
      <c r="D4485" s="3" t="s">
        <v>12066</v>
      </c>
      <c r="E4485" s="3" t="s">
        <v>12067</v>
      </c>
      <c r="F4485" s="3" t="s">
        <v>12068</v>
      </c>
      <c r="G4485" s="3">
        <v>6</v>
      </c>
      <c r="H4485" s="3" t="s">
        <v>7422</v>
      </c>
      <c r="I4485" s="4" t="str">
        <f ca="1">IFERROR(__xludf.DUMMYFUNCTION("REGEXREPLACE(F4486,""\D"", """")"),"92")</f>
        <v>92</v>
      </c>
    </row>
    <row r="4486" spans="1:9" ht="15.75" customHeight="1">
      <c r="A4486" s="1">
        <v>4485</v>
      </c>
      <c r="B4486" s="3">
        <v>4486</v>
      </c>
      <c r="C4486" s="3" t="s">
        <v>12069</v>
      </c>
      <c r="D4486" s="3" t="s">
        <v>12070</v>
      </c>
      <c r="E4486" s="3" t="s">
        <v>12071</v>
      </c>
      <c r="F4486" s="3" t="s">
        <v>87</v>
      </c>
      <c r="G4486" s="3">
        <v>19</v>
      </c>
      <c r="H4486" s="3" t="s">
        <v>531</v>
      </c>
      <c r="I4486" s="4" t="str">
        <f ca="1">IFERROR(__xludf.DUMMYFUNCTION("REGEXREPLACE(F4487,""\D"", """")"),"7")</f>
        <v>7</v>
      </c>
    </row>
    <row r="4487" spans="1:9" ht="15.75" customHeight="1">
      <c r="A4487" s="1">
        <v>4486</v>
      </c>
      <c r="B4487" s="3">
        <v>4487</v>
      </c>
      <c r="C4487" s="3" t="s">
        <v>12072</v>
      </c>
      <c r="D4487" s="3" t="s">
        <v>12073</v>
      </c>
      <c r="E4487" s="3" t="s">
        <v>21</v>
      </c>
      <c r="F4487" s="3">
        <v>0</v>
      </c>
      <c r="I4487" s="4" t="str">
        <f ca="1">IFERROR(__xludf.DUMMYFUNCTION("REGEXREPLACE(F4488,""\D"", """")"),"#VALUE!")</f>
        <v>#VALUE!</v>
      </c>
    </row>
    <row r="4488" spans="1:9" ht="15.75" customHeight="1">
      <c r="A4488" s="1">
        <v>4487</v>
      </c>
      <c r="B4488" s="3">
        <v>4488</v>
      </c>
      <c r="C4488" s="3" t="s">
        <v>12074</v>
      </c>
      <c r="D4488" s="3" t="s">
        <v>12075</v>
      </c>
      <c r="E4488" s="3" t="s">
        <v>12076</v>
      </c>
      <c r="F4488" s="3">
        <v>0</v>
      </c>
      <c r="I4488" s="4" t="str">
        <f ca="1">IFERROR(__xludf.DUMMYFUNCTION("REGEXREPLACE(F4489,""\D"", """")"),"#VALUE!")</f>
        <v>#VALUE!</v>
      </c>
    </row>
    <row r="4489" spans="1:9" ht="15.75" customHeight="1">
      <c r="A4489" s="1">
        <v>4488</v>
      </c>
      <c r="B4489" s="3">
        <v>4489</v>
      </c>
      <c r="C4489" s="3" t="s">
        <v>12077</v>
      </c>
      <c r="D4489" s="3" t="s">
        <v>12078</v>
      </c>
      <c r="E4489" s="3" t="s">
        <v>12079</v>
      </c>
      <c r="F4489" s="3">
        <v>0</v>
      </c>
      <c r="I4489" s="4" t="str">
        <f ca="1">IFERROR(__xludf.DUMMYFUNCTION("REGEXREPLACE(F4490,""\D"", """")"),"#VALUE!")</f>
        <v>#VALUE!</v>
      </c>
    </row>
    <row r="4490" spans="1:9" ht="15.75" customHeight="1">
      <c r="A4490" s="1">
        <v>4489</v>
      </c>
      <c r="B4490" s="3">
        <v>4490</v>
      </c>
      <c r="C4490" s="3" t="s">
        <v>12080</v>
      </c>
      <c r="D4490" s="3" t="s">
        <v>12081</v>
      </c>
      <c r="E4490" s="3" t="s">
        <v>21</v>
      </c>
      <c r="F4490" s="3">
        <v>0</v>
      </c>
      <c r="I4490" s="4" t="str">
        <f ca="1">IFERROR(__xludf.DUMMYFUNCTION("REGEXREPLACE(F4491,""\D"", """")"),"#VALUE!")</f>
        <v>#VALUE!</v>
      </c>
    </row>
    <row r="4491" spans="1:9" ht="15.75" customHeight="1">
      <c r="A4491" s="1">
        <v>4490</v>
      </c>
      <c r="B4491" s="3">
        <v>4491</v>
      </c>
      <c r="C4491" s="3" t="s">
        <v>12082</v>
      </c>
      <c r="D4491" s="3" t="s">
        <v>12083</v>
      </c>
      <c r="E4491" s="3" t="s">
        <v>12084</v>
      </c>
      <c r="F4491" s="3" t="s">
        <v>61</v>
      </c>
      <c r="G4491" s="3">
        <v>6</v>
      </c>
      <c r="H4491" s="3" t="s">
        <v>144</v>
      </c>
      <c r="I4491" s="4" t="str">
        <f ca="1">IFERROR(__xludf.DUMMYFUNCTION("REGEXREPLACE(F4492,""\D"", """")"),"8")</f>
        <v>8</v>
      </c>
    </row>
    <row r="4492" spans="1:9" ht="15.75" customHeight="1">
      <c r="A4492" s="1">
        <v>4491</v>
      </c>
      <c r="B4492" s="3">
        <v>4492</v>
      </c>
      <c r="C4492" s="3" t="s">
        <v>12085</v>
      </c>
      <c r="D4492" s="3" t="s">
        <v>12086</v>
      </c>
      <c r="E4492" s="3" t="s">
        <v>21</v>
      </c>
      <c r="F4492" s="3">
        <v>0</v>
      </c>
      <c r="I4492" s="4" t="str">
        <f ca="1">IFERROR(__xludf.DUMMYFUNCTION("REGEXREPLACE(F4493,""\D"", """")"),"#VALUE!")</f>
        <v>#VALUE!</v>
      </c>
    </row>
    <row r="4493" spans="1:9" ht="15.75" customHeight="1">
      <c r="A4493" s="1">
        <v>4492</v>
      </c>
      <c r="B4493" s="3">
        <v>4493</v>
      </c>
      <c r="C4493" s="3" t="s">
        <v>12087</v>
      </c>
      <c r="D4493" s="3" t="s">
        <v>12088</v>
      </c>
      <c r="E4493" s="3" t="s">
        <v>21</v>
      </c>
      <c r="F4493" s="3">
        <v>0</v>
      </c>
      <c r="I4493" s="4" t="str">
        <f ca="1">IFERROR(__xludf.DUMMYFUNCTION("REGEXREPLACE(F4494,""\D"", """")"),"#VALUE!")</f>
        <v>#VALUE!</v>
      </c>
    </row>
    <row r="4494" spans="1:9" ht="15.75" customHeight="1">
      <c r="A4494" s="1">
        <v>4493</v>
      </c>
      <c r="B4494" s="3">
        <v>4494</v>
      </c>
      <c r="C4494" s="3" t="s">
        <v>12089</v>
      </c>
      <c r="D4494" s="3" t="s">
        <v>12090</v>
      </c>
      <c r="E4494" s="3" t="s">
        <v>12091</v>
      </c>
      <c r="F4494" s="3">
        <v>0</v>
      </c>
      <c r="I4494" s="4" t="str">
        <f ca="1">IFERROR(__xludf.DUMMYFUNCTION("REGEXREPLACE(F4495,""\D"", """")"),"#VALUE!")</f>
        <v>#VALUE!</v>
      </c>
    </row>
    <row r="4495" spans="1:9" ht="15.75" customHeight="1">
      <c r="A4495" s="1">
        <v>4494</v>
      </c>
      <c r="B4495" s="3">
        <v>4495</v>
      </c>
      <c r="C4495" s="3" t="s">
        <v>12092</v>
      </c>
      <c r="D4495" s="3" t="s">
        <v>12093</v>
      </c>
      <c r="E4495" s="3" t="s">
        <v>12094</v>
      </c>
      <c r="F4495" s="3">
        <v>0</v>
      </c>
      <c r="I4495" s="4" t="str">
        <f ca="1">IFERROR(__xludf.DUMMYFUNCTION("REGEXREPLACE(F4496,""\D"", """")"),"#VALUE!")</f>
        <v>#VALUE!</v>
      </c>
    </row>
    <row r="4496" spans="1:9" ht="15.75" customHeight="1">
      <c r="A4496" s="1">
        <v>4495</v>
      </c>
      <c r="B4496" s="3">
        <v>4496</v>
      </c>
      <c r="C4496" s="3" t="s">
        <v>12095</v>
      </c>
      <c r="D4496" s="3" t="s">
        <v>12096</v>
      </c>
      <c r="E4496" s="3" t="s">
        <v>12097</v>
      </c>
      <c r="F4496" s="3" t="s">
        <v>429</v>
      </c>
      <c r="G4496" s="3">
        <v>2</v>
      </c>
      <c r="H4496" s="3" t="s">
        <v>190</v>
      </c>
      <c r="I4496" s="4" t="str">
        <f ca="1">IFERROR(__xludf.DUMMYFUNCTION("REGEXREPLACE(F4497,""\D"", """")"),"20")</f>
        <v>20</v>
      </c>
    </row>
    <row r="4497" spans="1:9" ht="15.75" customHeight="1">
      <c r="A4497" s="1">
        <v>4496</v>
      </c>
      <c r="B4497" s="3">
        <v>4497</v>
      </c>
      <c r="C4497" s="3" t="s">
        <v>12098</v>
      </c>
      <c r="D4497" s="3" t="s">
        <v>12099</v>
      </c>
      <c r="E4497" s="3" t="s">
        <v>21</v>
      </c>
      <c r="F4497" s="3">
        <v>0</v>
      </c>
      <c r="I4497" s="4" t="str">
        <f ca="1">IFERROR(__xludf.DUMMYFUNCTION("REGEXREPLACE(F4498,""\D"", """")"),"#VALUE!")</f>
        <v>#VALUE!</v>
      </c>
    </row>
    <row r="4498" spans="1:9" ht="15.75" customHeight="1">
      <c r="A4498" s="1">
        <v>4497</v>
      </c>
      <c r="B4498" s="3">
        <v>4498</v>
      </c>
      <c r="C4498" s="3" t="s">
        <v>12100</v>
      </c>
      <c r="D4498" s="3" t="s">
        <v>12101</v>
      </c>
      <c r="E4498" s="3" t="s">
        <v>21</v>
      </c>
      <c r="F4498" s="3">
        <v>0</v>
      </c>
      <c r="I4498" s="4" t="str">
        <f ca="1">IFERROR(__xludf.DUMMYFUNCTION("REGEXREPLACE(F4499,""\D"", """")"),"#VALUE!")</f>
        <v>#VALUE!</v>
      </c>
    </row>
    <row r="4499" spans="1:9" ht="15.75" customHeight="1">
      <c r="A4499" s="1">
        <v>4498</v>
      </c>
      <c r="B4499" s="3">
        <v>4499</v>
      </c>
      <c r="C4499" s="3" t="s">
        <v>12102</v>
      </c>
      <c r="D4499" s="3" t="s">
        <v>12103</v>
      </c>
      <c r="E4499" s="3" t="s">
        <v>12104</v>
      </c>
      <c r="F4499" s="3" t="s">
        <v>1866</v>
      </c>
      <c r="G4499" s="3">
        <v>68</v>
      </c>
      <c r="H4499" s="3" t="s">
        <v>10727</v>
      </c>
      <c r="I4499" s="4" t="str">
        <f ca="1">IFERROR(__xludf.DUMMYFUNCTION("REGEXREPLACE(F4500,""\D"", """")"),"29")</f>
        <v>29</v>
      </c>
    </row>
    <row r="4500" spans="1:9" ht="15.75" customHeight="1">
      <c r="A4500" s="1">
        <v>4499</v>
      </c>
      <c r="B4500" s="3">
        <v>4500</v>
      </c>
      <c r="C4500" s="3" t="s">
        <v>12105</v>
      </c>
      <c r="D4500" s="3" t="s">
        <v>12106</v>
      </c>
      <c r="E4500" s="3" t="s">
        <v>12107</v>
      </c>
      <c r="F4500" s="3">
        <v>0</v>
      </c>
      <c r="I4500" s="4" t="str">
        <f ca="1">IFERROR(__xludf.DUMMYFUNCTION("REGEXREPLACE(F4501,""\D"", """")"),"#VALUE!")</f>
        <v>#VALUE!</v>
      </c>
    </row>
    <row r="4501" spans="1:9" ht="15.75" customHeight="1">
      <c r="A4501" s="1">
        <v>4500</v>
      </c>
      <c r="B4501" s="3">
        <v>4501</v>
      </c>
      <c r="C4501" s="3" t="s">
        <v>12108</v>
      </c>
      <c r="D4501" s="3" t="s">
        <v>12109</v>
      </c>
      <c r="E4501" s="3" t="s">
        <v>21</v>
      </c>
      <c r="F4501" s="3">
        <v>0</v>
      </c>
      <c r="I4501" s="4" t="str">
        <f ca="1">IFERROR(__xludf.DUMMYFUNCTION("REGEXREPLACE(F4502,""\D"", """")"),"#VALUE!")</f>
        <v>#VALUE!</v>
      </c>
    </row>
    <row r="4502" spans="1:9" ht="15.75" customHeight="1">
      <c r="A4502" s="1">
        <v>4501</v>
      </c>
      <c r="B4502" s="3">
        <v>4502</v>
      </c>
      <c r="C4502" s="3" t="s">
        <v>12110</v>
      </c>
      <c r="D4502" s="3" t="s">
        <v>12111</v>
      </c>
      <c r="E4502" s="3" t="s">
        <v>12112</v>
      </c>
      <c r="F4502" s="3">
        <v>0</v>
      </c>
      <c r="I4502" s="4" t="str">
        <f ca="1">IFERROR(__xludf.DUMMYFUNCTION("REGEXREPLACE(F4503,""\D"", """")"),"#VALUE!")</f>
        <v>#VALUE!</v>
      </c>
    </row>
    <row r="4503" spans="1:9" ht="15.75" customHeight="1">
      <c r="A4503" s="1">
        <v>4502</v>
      </c>
      <c r="B4503" s="3">
        <v>4503</v>
      </c>
      <c r="C4503" s="3" t="s">
        <v>12113</v>
      </c>
      <c r="D4503" s="3" t="s">
        <v>12114</v>
      </c>
      <c r="E4503" s="3" t="s">
        <v>12115</v>
      </c>
      <c r="F4503" s="3" t="s">
        <v>87</v>
      </c>
      <c r="G4503" s="3">
        <v>0</v>
      </c>
      <c r="H4503" s="3" t="s">
        <v>135</v>
      </c>
      <c r="I4503" s="4" t="str">
        <f ca="1">IFERROR(__xludf.DUMMYFUNCTION("REGEXREPLACE(F4504,""\D"", """")"),"7")</f>
        <v>7</v>
      </c>
    </row>
    <row r="4504" spans="1:9" ht="15.75" customHeight="1">
      <c r="A4504" s="1">
        <v>4503</v>
      </c>
      <c r="B4504" s="3">
        <v>4504</v>
      </c>
      <c r="C4504" s="3" t="s">
        <v>12116</v>
      </c>
      <c r="D4504" s="3" t="s">
        <v>12117</v>
      </c>
      <c r="E4504" s="3" t="s">
        <v>21</v>
      </c>
      <c r="F4504" s="3">
        <v>0</v>
      </c>
      <c r="I4504" s="4" t="str">
        <f ca="1">IFERROR(__xludf.DUMMYFUNCTION("REGEXREPLACE(F4505,""\D"", """")"),"#VALUE!")</f>
        <v>#VALUE!</v>
      </c>
    </row>
    <row r="4505" spans="1:9" ht="15.75" customHeight="1">
      <c r="A4505" s="1">
        <v>4504</v>
      </c>
      <c r="B4505" s="3">
        <v>4505</v>
      </c>
      <c r="C4505" s="3" t="s">
        <v>12118</v>
      </c>
      <c r="D4505" s="3" t="s">
        <v>12119</v>
      </c>
      <c r="E4505" s="3" t="s">
        <v>12120</v>
      </c>
      <c r="F4505" s="3">
        <v>0</v>
      </c>
      <c r="I4505" s="4" t="str">
        <f ca="1">IFERROR(__xludf.DUMMYFUNCTION("REGEXREPLACE(F4506,""\D"", """")"),"#VALUE!")</f>
        <v>#VALUE!</v>
      </c>
    </row>
    <row r="4506" spans="1:9" ht="15.75" customHeight="1">
      <c r="A4506" s="1">
        <v>4505</v>
      </c>
      <c r="B4506" s="3">
        <v>4506</v>
      </c>
      <c r="C4506" s="3" t="s">
        <v>12121</v>
      </c>
      <c r="D4506" s="3" t="s">
        <v>12122</v>
      </c>
      <c r="E4506" s="3" t="s">
        <v>21</v>
      </c>
      <c r="F4506" s="3">
        <v>0</v>
      </c>
      <c r="I4506" s="4" t="str">
        <f ca="1">IFERROR(__xludf.DUMMYFUNCTION("REGEXREPLACE(F4507,""\D"", """")"),"#VALUE!")</f>
        <v>#VALUE!</v>
      </c>
    </row>
    <row r="4507" spans="1:9" ht="15.75" customHeight="1">
      <c r="A4507" s="1">
        <v>4506</v>
      </c>
      <c r="B4507" s="3">
        <v>4507</v>
      </c>
      <c r="C4507" s="3" t="s">
        <v>12123</v>
      </c>
      <c r="D4507" s="3" t="s">
        <v>12124</v>
      </c>
      <c r="E4507" s="3" t="s">
        <v>12125</v>
      </c>
      <c r="F4507" s="3" t="s">
        <v>316</v>
      </c>
      <c r="G4507" s="3">
        <v>4</v>
      </c>
      <c r="H4507" s="3" t="s">
        <v>144</v>
      </c>
      <c r="I4507" s="4" t="str">
        <f ca="1">IFERROR(__xludf.DUMMYFUNCTION("REGEXREPLACE(F4508,""\D"", """")"),"10")</f>
        <v>10</v>
      </c>
    </row>
    <row r="4508" spans="1:9" ht="15.75" customHeight="1">
      <c r="A4508" s="1">
        <v>4507</v>
      </c>
      <c r="B4508" s="3">
        <v>4508</v>
      </c>
      <c r="C4508" s="3" t="s">
        <v>12126</v>
      </c>
      <c r="D4508" s="3" t="s">
        <v>12127</v>
      </c>
      <c r="E4508" s="3" t="s">
        <v>12128</v>
      </c>
      <c r="F4508" s="3" t="s">
        <v>1066</v>
      </c>
      <c r="G4508" s="3">
        <v>0</v>
      </c>
      <c r="H4508" s="3" t="s">
        <v>473</v>
      </c>
      <c r="I4508" s="4" t="str">
        <f ca="1">IFERROR(__xludf.DUMMYFUNCTION("REGEXREPLACE(F4509,""\D"", """")"),"31")</f>
        <v>31</v>
      </c>
    </row>
    <row r="4509" spans="1:9" ht="15.75" customHeight="1">
      <c r="A4509" s="1">
        <v>4508</v>
      </c>
      <c r="B4509" s="3">
        <v>4509</v>
      </c>
      <c r="C4509" s="3" t="s">
        <v>12129</v>
      </c>
      <c r="D4509" s="3" t="s">
        <v>12130</v>
      </c>
      <c r="E4509" s="3" t="s">
        <v>12131</v>
      </c>
      <c r="F4509" s="3">
        <v>0</v>
      </c>
      <c r="I4509" s="4" t="str">
        <f ca="1">IFERROR(__xludf.DUMMYFUNCTION("REGEXREPLACE(F4510,""\D"", """")"),"#VALUE!")</f>
        <v>#VALUE!</v>
      </c>
    </row>
    <row r="4510" spans="1:9" ht="15.75" customHeight="1">
      <c r="A4510" s="1">
        <v>4509</v>
      </c>
      <c r="B4510" s="3">
        <v>4510</v>
      </c>
      <c r="C4510" s="3" t="s">
        <v>12132</v>
      </c>
      <c r="D4510" s="3" t="s">
        <v>12133</v>
      </c>
      <c r="E4510" s="3" t="s">
        <v>21</v>
      </c>
      <c r="F4510" s="3">
        <v>0</v>
      </c>
      <c r="I4510" s="4" t="str">
        <f ca="1">IFERROR(__xludf.DUMMYFUNCTION("REGEXREPLACE(F4511,""\D"", """")"),"#VALUE!")</f>
        <v>#VALUE!</v>
      </c>
    </row>
    <row r="4511" spans="1:9" ht="15.75" customHeight="1">
      <c r="A4511" s="1">
        <v>4510</v>
      </c>
      <c r="B4511" s="3">
        <v>4511</v>
      </c>
      <c r="C4511" s="3" t="s">
        <v>12134</v>
      </c>
      <c r="D4511" s="3" t="s">
        <v>12135</v>
      </c>
      <c r="E4511" s="3" t="s">
        <v>21</v>
      </c>
      <c r="F4511" s="3">
        <v>0</v>
      </c>
      <c r="I4511" s="4" t="str">
        <f ca="1">IFERROR(__xludf.DUMMYFUNCTION("REGEXREPLACE(F4512,""\D"", """")"),"#VALUE!")</f>
        <v>#VALUE!</v>
      </c>
    </row>
    <row r="4512" spans="1:9" ht="15.75" customHeight="1">
      <c r="A4512" s="1">
        <v>4511</v>
      </c>
      <c r="B4512" s="3">
        <v>4512</v>
      </c>
      <c r="C4512" s="3" t="s">
        <v>12136</v>
      </c>
      <c r="D4512" s="3" t="s">
        <v>12137</v>
      </c>
      <c r="E4512" s="3" t="s">
        <v>6356</v>
      </c>
      <c r="F4512" s="3">
        <v>0</v>
      </c>
      <c r="I4512" s="4" t="str">
        <f ca="1">IFERROR(__xludf.DUMMYFUNCTION("REGEXREPLACE(F4513,""\D"", """")"),"#VALUE!")</f>
        <v>#VALUE!</v>
      </c>
    </row>
    <row r="4513" spans="1:9" ht="15.75" customHeight="1">
      <c r="A4513" s="1">
        <v>4512</v>
      </c>
      <c r="B4513" s="3">
        <v>4513</v>
      </c>
      <c r="C4513" s="3" t="s">
        <v>12138</v>
      </c>
      <c r="D4513" s="3" t="s">
        <v>12139</v>
      </c>
      <c r="E4513" s="3" t="s">
        <v>12140</v>
      </c>
      <c r="F4513" s="3" t="s">
        <v>95</v>
      </c>
      <c r="G4513" s="3">
        <v>13</v>
      </c>
      <c r="H4513" s="3" t="s">
        <v>70</v>
      </c>
      <c r="I4513" s="4" t="str">
        <f ca="1">IFERROR(__xludf.DUMMYFUNCTION("REGEXREPLACE(F4514,""\D"", """")"),"14")</f>
        <v>14</v>
      </c>
    </row>
    <row r="4514" spans="1:9" ht="15.75" customHeight="1">
      <c r="A4514" s="1">
        <v>4513</v>
      </c>
      <c r="B4514" s="3">
        <v>4514</v>
      </c>
      <c r="C4514" s="3" t="s">
        <v>12141</v>
      </c>
      <c r="D4514" s="3" t="s">
        <v>12142</v>
      </c>
      <c r="E4514" s="3" t="s">
        <v>12143</v>
      </c>
      <c r="F4514" s="3" t="s">
        <v>166</v>
      </c>
      <c r="G4514" s="3">
        <v>0</v>
      </c>
      <c r="H4514" s="3" t="s">
        <v>685</v>
      </c>
      <c r="I4514" s="4" t="str">
        <f ca="1">IFERROR(__xludf.DUMMYFUNCTION("REGEXREPLACE(F4515,""\D"", """")"),"4")</f>
        <v>4</v>
      </c>
    </row>
    <row r="4515" spans="1:9" ht="15.75" customHeight="1">
      <c r="A4515" s="1">
        <v>4514</v>
      </c>
      <c r="B4515" s="3">
        <v>4515</v>
      </c>
      <c r="C4515" s="3" t="s">
        <v>12144</v>
      </c>
      <c r="D4515" s="3" t="s">
        <v>12145</v>
      </c>
      <c r="E4515" s="3" t="s">
        <v>12146</v>
      </c>
      <c r="F4515" s="3" t="s">
        <v>370</v>
      </c>
      <c r="G4515" s="3">
        <v>0</v>
      </c>
      <c r="H4515" s="3" t="s">
        <v>420</v>
      </c>
      <c r="I4515" s="4" t="str">
        <f ca="1">IFERROR(__xludf.DUMMYFUNCTION("REGEXREPLACE(F4516,""\D"", """")"),"12")</f>
        <v>12</v>
      </c>
    </row>
    <row r="4516" spans="1:9" ht="15.75" customHeight="1">
      <c r="A4516" s="1">
        <v>4515</v>
      </c>
      <c r="B4516" s="3">
        <v>4516</v>
      </c>
      <c r="C4516" s="3" t="s">
        <v>12147</v>
      </c>
      <c r="D4516" s="3" t="s">
        <v>12148</v>
      </c>
      <c r="E4516" s="3" t="s">
        <v>12149</v>
      </c>
      <c r="F4516" s="3" t="s">
        <v>41</v>
      </c>
      <c r="G4516" s="3">
        <v>5</v>
      </c>
      <c r="H4516" s="3" t="s">
        <v>154</v>
      </c>
      <c r="I4516" s="4" t="str">
        <f ca="1">IFERROR(__xludf.DUMMYFUNCTION("REGEXREPLACE(F4517,""\D"", """")"),"11")</f>
        <v>11</v>
      </c>
    </row>
    <row r="4517" spans="1:9" ht="15.75" customHeight="1">
      <c r="A4517" s="1">
        <v>4516</v>
      </c>
      <c r="B4517" s="3">
        <v>4517</v>
      </c>
      <c r="C4517" s="3" t="s">
        <v>12150</v>
      </c>
      <c r="D4517" s="3" t="s">
        <v>12151</v>
      </c>
      <c r="E4517" s="3" t="s">
        <v>21</v>
      </c>
      <c r="F4517" s="3">
        <v>0</v>
      </c>
      <c r="I4517" s="4" t="str">
        <f ca="1">IFERROR(__xludf.DUMMYFUNCTION("REGEXREPLACE(F4518,""\D"", """")"),"#VALUE!")</f>
        <v>#VALUE!</v>
      </c>
    </row>
    <row r="4518" spans="1:9" ht="15.75" customHeight="1">
      <c r="A4518" s="1">
        <v>4517</v>
      </c>
      <c r="B4518" s="3">
        <v>4518</v>
      </c>
      <c r="C4518" s="3" t="s">
        <v>12152</v>
      </c>
      <c r="D4518" s="3" t="s">
        <v>12153</v>
      </c>
      <c r="E4518" s="3" t="s">
        <v>12154</v>
      </c>
      <c r="F4518" s="3" t="s">
        <v>277</v>
      </c>
      <c r="G4518" s="3">
        <v>9</v>
      </c>
      <c r="H4518" s="3" t="s">
        <v>144</v>
      </c>
      <c r="I4518" s="4" t="str">
        <f ca="1">IFERROR(__xludf.DUMMYFUNCTION("REGEXREPLACE(F4519,""\D"", """")"),"5")</f>
        <v>5</v>
      </c>
    </row>
    <row r="4519" spans="1:9" ht="15.75" customHeight="1">
      <c r="A4519" s="1">
        <v>4518</v>
      </c>
      <c r="B4519" s="3">
        <v>4519</v>
      </c>
      <c r="C4519" s="3" t="s">
        <v>12155</v>
      </c>
      <c r="D4519" s="3" t="s">
        <v>12156</v>
      </c>
      <c r="E4519" s="3" t="s">
        <v>21</v>
      </c>
      <c r="F4519" s="3">
        <v>0</v>
      </c>
      <c r="I4519" s="4" t="str">
        <f ca="1">IFERROR(__xludf.DUMMYFUNCTION("REGEXREPLACE(F4520,""\D"", """")"),"#VALUE!")</f>
        <v>#VALUE!</v>
      </c>
    </row>
    <row r="4520" spans="1:9" ht="15.75" customHeight="1">
      <c r="A4520" s="1">
        <v>4519</v>
      </c>
      <c r="B4520" s="3">
        <v>4520</v>
      </c>
      <c r="C4520" s="3" t="s">
        <v>12157</v>
      </c>
      <c r="D4520" s="3" t="s">
        <v>12158</v>
      </c>
      <c r="E4520" s="3" t="s">
        <v>12159</v>
      </c>
      <c r="F4520" s="3">
        <v>0</v>
      </c>
      <c r="I4520" s="4" t="str">
        <f ca="1">IFERROR(__xludf.DUMMYFUNCTION("REGEXREPLACE(F4521,""\D"", """")"),"#VALUE!")</f>
        <v>#VALUE!</v>
      </c>
    </row>
    <row r="4521" spans="1:9" ht="15.75" customHeight="1">
      <c r="A4521" s="1">
        <v>4520</v>
      </c>
      <c r="B4521" s="3">
        <v>4521</v>
      </c>
      <c r="C4521" s="3" t="s">
        <v>12160</v>
      </c>
      <c r="D4521" s="3" t="s">
        <v>12161</v>
      </c>
      <c r="E4521" s="3" t="s">
        <v>12162</v>
      </c>
      <c r="F4521" s="3" t="s">
        <v>166</v>
      </c>
      <c r="G4521" s="3">
        <v>6</v>
      </c>
      <c r="H4521" s="3" t="s">
        <v>88</v>
      </c>
      <c r="I4521" s="4" t="str">
        <f ca="1">IFERROR(__xludf.DUMMYFUNCTION("REGEXREPLACE(F4522,""\D"", """")"),"4")</f>
        <v>4</v>
      </c>
    </row>
    <row r="4522" spans="1:9" ht="15.75" customHeight="1">
      <c r="A4522" s="1">
        <v>4521</v>
      </c>
      <c r="B4522" s="3">
        <v>4522</v>
      </c>
      <c r="C4522" s="3" t="s">
        <v>12163</v>
      </c>
      <c r="D4522" s="3" t="s">
        <v>12164</v>
      </c>
      <c r="E4522" s="3" t="s">
        <v>12165</v>
      </c>
      <c r="F4522" s="3" t="s">
        <v>61</v>
      </c>
      <c r="G4522" s="3">
        <v>3</v>
      </c>
      <c r="H4522" s="3" t="s">
        <v>18</v>
      </c>
      <c r="I4522" s="4" t="str">
        <f ca="1">IFERROR(__xludf.DUMMYFUNCTION("REGEXREPLACE(F4523,""\D"", """")"),"8")</f>
        <v>8</v>
      </c>
    </row>
    <row r="4523" spans="1:9" ht="15.75" customHeight="1">
      <c r="A4523" s="1">
        <v>4522</v>
      </c>
      <c r="B4523" s="3">
        <v>4523</v>
      </c>
      <c r="C4523" s="3" t="s">
        <v>12166</v>
      </c>
      <c r="D4523" s="3" t="s">
        <v>12167</v>
      </c>
      <c r="E4523" s="3" t="s">
        <v>21</v>
      </c>
      <c r="F4523" s="3">
        <v>0</v>
      </c>
      <c r="I4523" s="4" t="str">
        <f ca="1">IFERROR(__xludf.DUMMYFUNCTION("REGEXREPLACE(F4524,""\D"", """")"),"#VALUE!")</f>
        <v>#VALUE!</v>
      </c>
    </row>
    <row r="4524" spans="1:9" ht="15.75" customHeight="1">
      <c r="A4524" s="1">
        <v>4523</v>
      </c>
      <c r="B4524" s="3">
        <v>4524</v>
      </c>
      <c r="C4524" s="3" t="s">
        <v>12168</v>
      </c>
      <c r="D4524" s="3" t="s">
        <v>12169</v>
      </c>
      <c r="E4524" s="3" t="s">
        <v>21</v>
      </c>
      <c r="F4524" s="3">
        <v>0</v>
      </c>
      <c r="I4524" s="4" t="str">
        <f ca="1">IFERROR(__xludf.DUMMYFUNCTION("REGEXREPLACE(F4525,""\D"", """")"),"#VALUE!")</f>
        <v>#VALUE!</v>
      </c>
    </row>
    <row r="4525" spans="1:9" ht="15.75" customHeight="1">
      <c r="A4525" s="1">
        <v>4524</v>
      </c>
      <c r="B4525" s="3">
        <v>4525</v>
      </c>
      <c r="C4525" s="3" t="s">
        <v>12170</v>
      </c>
      <c r="D4525" s="3" t="s">
        <v>12171</v>
      </c>
      <c r="E4525" s="3" t="s">
        <v>21</v>
      </c>
      <c r="F4525" s="3">
        <v>0</v>
      </c>
      <c r="I4525" s="4" t="str">
        <f ca="1">IFERROR(__xludf.DUMMYFUNCTION("REGEXREPLACE(F4526,""\D"", """")"),"#VALUE!")</f>
        <v>#VALUE!</v>
      </c>
    </row>
    <row r="4526" spans="1:9" ht="15.75" customHeight="1">
      <c r="A4526" s="1">
        <v>4525</v>
      </c>
      <c r="B4526" s="3">
        <v>4526</v>
      </c>
      <c r="C4526" s="3" t="s">
        <v>12172</v>
      </c>
      <c r="D4526" s="3" t="s">
        <v>12173</v>
      </c>
      <c r="E4526" s="3" t="s">
        <v>65</v>
      </c>
      <c r="F4526" s="3">
        <v>0</v>
      </c>
      <c r="I4526" s="4" t="str">
        <f ca="1">IFERROR(__xludf.DUMMYFUNCTION("REGEXREPLACE(F4527,""\D"", """")"),"#VALUE!")</f>
        <v>#VALUE!</v>
      </c>
    </row>
    <row r="4527" spans="1:9" ht="15.75" customHeight="1">
      <c r="A4527" s="1">
        <v>4526</v>
      </c>
      <c r="B4527" s="3">
        <v>4527</v>
      </c>
      <c r="C4527" s="3" t="s">
        <v>12174</v>
      </c>
      <c r="D4527" s="3" t="s">
        <v>12175</v>
      </c>
      <c r="E4527" s="3" t="s">
        <v>12176</v>
      </c>
      <c r="F4527" s="3" t="s">
        <v>381</v>
      </c>
      <c r="G4527" s="3">
        <v>0</v>
      </c>
      <c r="H4527" s="3" t="s">
        <v>62</v>
      </c>
      <c r="I4527" s="4" t="str">
        <f ca="1">IFERROR(__xludf.DUMMYFUNCTION("REGEXREPLACE(F4528,""\D"", """")"),"15")</f>
        <v>15</v>
      </c>
    </row>
    <row r="4528" spans="1:9" ht="15.75" customHeight="1">
      <c r="A4528" s="1">
        <v>4527</v>
      </c>
      <c r="B4528" s="3">
        <v>4528</v>
      </c>
      <c r="C4528" s="3" t="s">
        <v>12177</v>
      </c>
      <c r="D4528" s="3" t="s">
        <v>12178</v>
      </c>
      <c r="E4528" s="3" t="s">
        <v>12179</v>
      </c>
      <c r="F4528" s="3">
        <v>0</v>
      </c>
      <c r="I4528" s="4" t="str">
        <f ca="1">IFERROR(__xludf.DUMMYFUNCTION("REGEXREPLACE(F4529,""\D"", """")"),"#VALUE!")</f>
        <v>#VALUE!</v>
      </c>
    </row>
    <row r="4529" spans="1:9" ht="15.75" customHeight="1">
      <c r="A4529" s="1">
        <v>4528</v>
      </c>
      <c r="B4529" s="3">
        <v>4529</v>
      </c>
      <c r="C4529" s="3" t="s">
        <v>12180</v>
      </c>
      <c r="D4529" s="3" t="s">
        <v>12181</v>
      </c>
      <c r="E4529" s="3" t="s">
        <v>21</v>
      </c>
      <c r="F4529" s="3">
        <v>0</v>
      </c>
      <c r="I4529" s="4" t="str">
        <f ca="1">IFERROR(__xludf.DUMMYFUNCTION("REGEXREPLACE(F4530,""\D"", """")"),"#VALUE!")</f>
        <v>#VALUE!</v>
      </c>
    </row>
    <row r="4530" spans="1:9" ht="15.75" customHeight="1">
      <c r="A4530" s="1">
        <v>4529</v>
      </c>
      <c r="B4530" s="3">
        <v>4530</v>
      </c>
      <c r="C4530" s="3" t="s">
        <v>12182</v>
      </c>
      <c r="D4530" s="3" t="s">
        <v>12183</v>
      </c>
      <c r="E4530" s="3" t="s">
        <v>12184</v>
      </c>
      <c r="F4530" s="3">
        <v>0</v>
      </c>
      <c r="I4530" s="4" t="str">
        <f ca="1">IFERROR(__xludf.DUMMYFUNCTION("REGEXREPLACE(F4531,""\D"", """")"),"#VALUE!")</f>
        <v>#VALUE!</v>
      </c>
    </row>
    <row r="4531" spans="1:9" ht="15.75" customHeight="1">
      <c r="A4531" s="1">
        <v>4530</v>
      </c>
      <c r="B4531" s="3">
        <v>4531</v>
      </c>
      <c r="C4531" s="3" t="s">
        <v>12185</v>
      </c>
      <c r="D4531" s="3" t="s">
        <v>12186</v>
      </c>
      <c r="E4531" s="3" t="s">
        <v>12187</v>
      </c>
      <c r="F4531" s="3">
        <v>0</v>
      </c>
      <c r="I4531" s="4" t="str">
        <f ca="1">IFERROR(__xludf.DUMMYFUNCTION("REGEXREPLACE(F4532,""\D"", """")"),"#VALUE!")</f>
        <v>#VALUE!</v>
      </c>
    </row>
    <row r="4532" spans="1:9" ht="15.75" customHeight="1">
      <c r="A4532" s="1">
        <v>4531</v>
      </c>
      <c r="B4532" s="3">
        <v>4532</v>
      </c>
      <c r="C4532" s="3" t="s">
        <v>12188</v>
      </c>
      <c r="D4532" s="3" t="s">
        <v>12189</v>
      </c>
      <c r="E4532" s="3" t="s">
        <v>12190</v>
      </c>
      <c r="F4532" s="3" t="s">
        <v>61</v>
      </c>
      <c r="G4532" s="3">
        <v>25</v>
      </c>
      <c r="H4532" s="3" t="s">
        <v>2492</v>
      </c>
      <c r="I4532" s="4" t="str">
        <f ca="1">IFERROR(__xludf.DUMMYFUNCTION("REGEXREPLACE(F4533,""\D"", """")"),"8")</f>
        <v>8</v>
      </c>
    </row>
    <row r="4533" spans="1:9" ht="15.75" customHeight="1">
      <c r="A4533" s="1">
        <v>4532</v>
      </c>
      <c r="B4533" s="3">
        <v>4533</v>
      </c>
      <c r="C4533" s="3" t="s">
        <v>12191</v>
      </c>
      <c r="D4533" s="3" t="s">
        <v>12192</v>
      </c>
      <c r="E4533" s="3" t="s">
        <v>21</v>
      </c>
      <c r="F4533" s="3">
        <v>0</v>
      </c>
      <c r="I4533" s="4" t="str">
        <f ca="1">IFERROR(__xludf.DUMMYFUNCTION("REGEXREPLACE(F4534,""\D"", """")"),"#VALUE!")</f>
        <v>#VALUE!</v>
      </c>
    </row>
    <row r="4534" spans="1:9" ht="15.75" customHeight="1">
      <c r="A4534" s="1">
        <v>4533</v>
      </c>
      <c r="B4534" s="3">
        <v>4534</v>
      </c>
      <c r="C4534" s="3" t="s">
        <v>12193</v>
      </c>
      <c r="D4534" s="3" t="s">
        <v>12194</v>
      </c>
      <c r="E4534" s="3" t="s">
        <v>12195</v>
      </c>
      <c r="F4534" s="3">
        <v>0</v>
      </c>
      <c r="I4534" s="4" t="str">
        <f ca="1">IFERROR(__xludf.DUMMYFUNCTION("REGEXREPLACE(F4535,""\D"", """")"),"#VALUE!")</f>
        <v>#VALUE!</v>
      </c>
    </row>
    <row r="4535" spans="1:9" ht="15.75" customHeight="1">
      <c r="A4535" s="1">
        <v>4534</v>
      </c>
      <c r="B4535" s="3">
        <v>4535</v>
      </c>
      <c r="C4535" s="3" t="s">
        <v>12196</v>
      </c>
      <c r="D4535" s="3" t="s">
        <v>12197</v>
      </c>
      <c r="E4535" s="3" t="s">
        <v>21</v>
      </c>
      <c r="F4535" s="3">
        <v>0</v>
      </c>
      <c r="I4535" s="4" t="str">
        <f ca="1">IFERROR(__xludf.DUMMYFUNCTION("REGEXREPLACE(F4536,""\D"", """")"),"#VALUE!")</f>
        <v>#VALUE!</v>
      </c>
    </row>
    <row r="4536" spans="1:9" ht="15.75" customHeight="1">
      <c r="A4536" s="1">
        <v>4535</v>
      </c>
      <c r="B4536" s="3">
        <v>4536</v>
      </c>
      <c r="C4536" s="3" t="s">
        <v>12198</v>
      </c>
      <c r="D4536" s="3" t="s">
        <v>12199</v>
      </c>
      <c r="E4536" s="3" t="s">
        <v>21</v>
      </c>
      <c r="F4536" s="3">
        <v>0</v>
      </c>
      <c r="I4536" s="4" t="str">
        <f ca="1">IFERROR(__xludf.DUMMYFUNCTION("REGEXREPLACE(F4537,""\D"", """")"),"#VALUE!")</f>
        <v>#VALUE!</v>
      </c>
    </row>
    <row r="4537" spans="1:9" ht="15.75" customHeight="1">
      <c r="A4537" s="1">
        <v>4536</v>
      </c>
      <c r="B4537" s="3">
        <v>4537</v>
      </c>
      <c r="C4537" s="3" t="s">
        <v>12200</v>
      </c>
      <c r="D4537" s="3" t="s">
        <v>12201</v>
      </c>
      <c r="E4537" s="3" t="s">
        <v>12202</v>
      </c>
      <c r="F4537" s="3">
        <v>0</v>
      </c>
      <c r="I4537" s="4" t="str">
        <f ca="1">IFERROR(__xludf.DUMMYFUNCTION("REGEXREPLACE(F4538,""\D"", """")"),"#VALUE!")</f>
        <v>#VALUE!</v>
      </c>
    </row>
    <row r="4538" spans="1:9" ht="15.75" customHeight="1">
      <c r="A4538" s="1">
        <v>4537</v>
      </c>
      <c r="B4538" s="3">
        <v>4538</v>
      </c>
      <c r="C4538" s="3" t="s">
        <v>12203</v>
      </c>
      <c r="D4538" s="3" t="s">
        <v>12204</v>
      </c>
      <c r="E4538" s="3" t="s">
        <v>12205</v>
      </c>
      <c r="F4538" s="3">
        <v>0</v>
      </c>
      <c r="I4538" s="4" t="str">
        <f ca="1">IFERROR(__xludf.DUMMYFUNCTION("REGEXREPLACE(F4539,""\D"", """")"),"#VALUE!")</f>
        <v>#VALUE!</v>
      </c>
    </row>
    <row r="4539" spans="1:9" ht="15.75" customHeight="1">
      <c r="A4539" s="1">
        <v>4538</v>
      </c>
      <c r="B4539" s="3">
        <v>4539</v>
      </c>
      <c r="C4539" s="3" t="s">
        <v>12206</v>
      </c>
      <c r="D4539" s="3" t="s">
        <v>12207</v>
      </c>
      <c r="E4539" s="3" t="s">
        <v>12208</v>
      </c>
      <c r="F4539" s="3">
        <v>0</v>
      </c>
      <c r="I4539" s="4" t="str">
        <f ca="1">IFERROR(__xludf.DUMMYFUNCTION("REGEXREPLACE(F4540,""\D"", """")"),"#VALUE!")</f>
        <v>#VALUE!</v>
      </c>
    </row>
    <row r="4540" spans="1:9" ht="15.75" customHeight="1">
      <c r="A4540" s="1">
        <v>4539</v>
      </c>
      <c r="B4540" s="3">
        <v>4540</v>
      </c>
      <c r="C4540" s="3" t="s">
        <v>12209</v>
      </c>
      <c r="D4540" s="3" t="s">
        <v>12210</v>
      </c>
      <c r="E4540" s="3" t="s">
        <v>21</v>
      </c>
      <c r="F4540" s="3">
        <v>0</v>
      </c>
      <c r="I4540" s="4" t="str">
        <f ca="1">IFERROR(__xludf.DUMMYFUNCTION("REGEXREPLACE(F4541,""\D"", """")"),"#VALUE!")</f>
        <v>#VALUE!</v>
      </c>
    </row>
    <row r="4541" spans="1:9" ht="15.75" customHeight="1">
      <c r="A4541" s="1">
        <v>4540</v>
      </c>
      <c r="B4541" s="3">
        <v>4541</v>
      </c>
      <c r="C4541" s="3" t="s">
        <v>12211</v>
      </c>
      <c r="D4541" s="3" t="s">
        <v>12212</v>
      </c>
      <c r="E4541" s="3" t="s">
        <v>21</v>
      </c>
      <c r="F4541" s="3">
        <v>0</v>
      </c>
      <c r="I4541" s="4" t="str">
        <f ca="1">IFERROR(__xludf.DUMMYFUNCTION("REGEXREPLACE(F4542,""\D"", """")"),"#VALUE!")</f>
        <v>#VALUE!</v>
      </c>
    </row>
    <row r="4542" spans="1:9" ht="15.75" customHeight="1">
      <c r="A4542" s="1">
        <v>4541</v>
      </c>
      <c r="B4542" s="3">
        <v>4542</v>
      </c>
      <c r="C4542" s="3" t="s">
        <v>12213</v>
      </c>
      <c r="D4542" s="3" t="s">
        <v>12214</v>
      </c>
      <c r="E4542" s="3" t="s">
        <v>12215</v>
      </c>
      <c r="F4542" s="3">
        <v>0</v>
      </c>
      <c r="I4542" s="4" t="str">
        <f ca="1">IFERROR(__xludf.DUMMYFUNCTION("REGEXREPLACE(F4543,""\D"", """")"),"#VALUE!")</f>
        <v>#VALUE!</v>
      </c>
    </row>
    <row r="4543" spans="1:9" ht="15.75" customHeight="1">
      <c r="A4543" s="1">
        <v>4542</v>
      </c>
      <c r="B4543" s="3">
        <v>4543</v>
      </c>
      <c r="C4543" s="3" t="s">
        <v>12216</v>
      </c>
      <c r="D4543" s="3" t="s">
        <v>12217</v>
      </c>
      <c r="E4543" s="3" t="s">
        <v>12218</v>
      </c>
      <c r="F4543" s="3">
        <v>0</v>
      </c>
      <c r="I4543" s="4" t="str">
        <f ca="1">IFERROR(__xludf.DUMMYFUNCTION("REGEXREPLACE(F4544,""\D"", """")"),"#VALUE!")</f>
        <v>#VALUE!</v>
      </c>
    </row>
    <row r="4544" spans="1:9" ht="15.75" customHeight="1">
      <c r="A4544" s="1">
        <v>4543</v>
      </c>
      <c r="B4544" s="3">
        <v>4544</v>
      </c>
      <c r="C4544" s="3" t="s">
        <v>12219</v>
      </c>
      <c r="D4544" s="3" t="s">
        <v>12220</v>
      </c>
      <c r="E4544" s="3" t="s">
        <v>12221</v>
      </c>
      <c r="F4544" s="3" t="s">
        <v>606</v>
      </c>
      <c r="G4544" s="3">
        <v>0</v>
      </c>
      <c r="H4544" s="3" t="s">
        <v>154</v>
      </c>
      <c r="I4544" s="4" t="str">
        <f ca="1">IFERROR(__xludf.DUMMYFUNCTION("REGEXREPLACE(F4545,""\D"", """")"),"16")</f>
        <v>16</v>
      </c>
    </row>
    <row r="4545" spans="1:9" ht="15.75" customHeight="1">
      <c r="A4545" s="1">
        <v>4544</v>
      </c>
      <c r="B4545" s="3">
        <v>4545</v>
      </c>
      <c r="C4545" s="3" t="s">
        <v>12222</v>
      </c>
      <c r="D4545" s="3" t="s">
        <v>12223</v>
      </c>
      <c r="E4545" s="3" t="s">
        <v>12224</v>
      </c>
      <c r="F4545" s="3" t="s">
        <v>606</v>
      </c>
      <c r="G4545" s="3">
        <v>1</v>
      </c>
      <c r="H4545" s="3" t="s">
        <v>235</v>
      </c>
      <c r="I4545" s="4" t="str">
        <f ca="1">IFERROR(__xludf.DUMMYFUNCTION("REGEXREPLACE(F4546,""\D"", """")"),"16")</f>
        <v>16</v>
      </c>
    </row>
    <row r="4546" spans="1:9" ht="15.75" customHeight="1">
      <c r="A4546" s="1">
        <v>4545</v>
      </c>
      <c r="B4546" s="3">
        <v>4546</v>
      </c>
      <c r="C4546" s="3" t="s">
        <v>12225</v>
      </c>
      <c r="D4546" s="3" t="s">
        <v>12226</v>
      </c>
      <c r="E4546" s="3" t="s">
        <v>12227</v>
      </c>
      <c r="F4546" s="3">
        <v>0</v>
      </c>
      <c r="I4546" s="4" t="str">
        <f ca="1">IFERROR(__xludf.DUMMYFUNCTION("REGEXREPLACE(F4547,""\D"", """")"),"#VALUE!")</f>
        <v>#VALUE!</v>
      </c>
    </row>
    <row r="4547" spans="1:9" ht="15.75" customHeight="1">
      <c r="A4547" s="1">
        <v>4546</v>
      </c>
      <c r="B4547" s="3">
        <v>4547</v>
      </c>
      <c r="C4547" s="3" t="s">
        <v>12228</v>
      </c>
      <c r="D4547" s="3" t="s">
        <v>12229</v>
      </c>
      <c r="E4547" s="3" t="s">
        <v>12230</v>
      </c>
      <c r="F4547" s="3">
        <v>0</v>
      </c>
      <c r="I4547" s="4" t="str">
        <f ca="1">IFERROR(__xludf.DUMMYFUNCTION("REGEXREPLACE(F4548,""\D"", """")"),"#VALUE!")</f>
        <v>#VALUE!</v>
      </c>
    </row>
    <row r="4548" spans="1:9" ht="15.75" customHeight="1">
      <c r="A4548" s="1">
        <v>4547</v>
      </c>
      <c r="B4548" s="3">
        <v>4548</v>
      </c>
      <c r="C4548" s="3" t="s">
        <v>12231</v>
      </c>
      <c r="D4548" s="3" t="s">
        <v>12232</v>
      </c>
      <c r="E4548" s="3" t="s">
        <v>12233</v>
      </c>
      <c r="F4548" s="3">
        <v>0</v>
      </c>
      <c r="I4548" s="4" t="str">
        <f ca="1">IFERROR(__xludf.DUMMYFUNCTION("REGEXREPLACE(F4549,""\D"", """")"),"#VALUE!")</f>
        <v>#VALUE!</v>
      </c>
    </row>
    <row r="4549" spans="1:9" ht="15.75" customHeight="1">
      <c r="A4549" s="1">
        <v>4548</v>
      </c>
      <c r="B4549" s="3">
        <v>4549</v>
      </c>
      <c r="C4549" s="3" t="s">
        <v>12234</v>
      </c>
      <c r="D4549" s="3" t="s">
        <v>12235</v>
      </c>
      <c r="E4549" s="3" t="s">
        <v>12236</v>
      </c>
      <c r="F4549" s="3">
        <v>0</v>
      </c>
      <c r="I4549" s="4" t="str">
        <f ca="1">IFERROR(__xludf.DUMMYFUNCTION("REGEXREPLACE(F4550,""\D"", """")"),"#VALUE!")</f>
        <v>#VALUE!</v>
      </c>
    </row>
    <row r="4550" spans="1:9" ht="15.75" customHeight="1">
      <c r="A4550" s="1">
        <v>4549</v>
      </c>
      <c r="B4550" s="3">
        <v>4550</v>
      </c>
      <c r="C4550" s="3" t="s">
        <v>12237</v>
      </c>
      <c r="D4550" s="3" t="s">
        <v>12238</v>
      </c>
      <c r="E4550" s="3" t="s">
        <v>12239</v>
      </c>
      <c r="F4550" s="3">
        <v>0</v>
      </c>
      <c r="I4550" s="4" t="str">
        <f ca="1">IFERROR(__xludf.DUMMYFUNCTION("REGEXREPLACE(F4551,""\D"", """")"),"#VALUE!")</f>
        <v>#VALUE!</v>
      </c>
    </row>
    <row r="4551" spans="1:9" ht="15.75" customHeight="1">
      <c r="A4551" s="1">
        <v>4550</v>
      </c>
      <c r="B4551" s="3">
        <v>4551</v>
      </c>
      <c r="C4551" s="3" t="s">
        <v>12240</v>
      </c>
      <c r="D4551" s="3" t="s">
        <v>12241</v>
      </c>
      <c r="E4551" s="3" t="s">
        <v>12242</v>
      </c>
      <c r="F4551" s="3" t="s">
        <v>95</v>
      </c>
      <c r="G4551" s="3">
        <v>5</v>
      </c>
      <c r="H4551" s="3" t="s">
        <v>96</v>
      </c>
      <c r="I4551" s="4" t="str">
        <f ca="1">IFERROR(__xludf.DUMMYFUNCTION("REGEXREPLACE(F4552,""\D"", """")"),"14")</f>
        <v>14</v>
      </c>
    </row>
    <row r="4552" spans="1:9" ht="15.75" customHeight="1">
      <c r="A4552" s="1">
        <v>4551</v>
      </c>
      <c r="B4552" s="3">
        <v>4552</v>
      </c>
      <c r="C4552" s="3" t="s">
        <v>12243</v>
      </c>
      <c r="D4552" s="3" t="s">
        <v>12244</v>
      </c>
      <c r="E4552" s="3" t="s">
        <v>12245</v>
      </c>
      <c r="F4552" s="3">
        <v>0</v>
      </c>
      <c r="I4552" s="4" t="str">
        <f ca="1">IFERROR(__xludf.DUMMYFUNCTION("REGEXREPLACE(F4553,""\D"", """")"),"#VALUE!")</f>
        <v>#VALUE!</v>
      </c>
    </row>
    <row r="4553" spans="1:9" ht="15.75" customHeight="1">
      <c r="A4553" s="1">
        <v>4552</v>
      </c>
      <c r="B4553" s="3">
        <v>4553</v>
      </c>
      <c r="C4553" s="3" t="s">
        <v>12246</v>
      </c>
      <c r="D4553" s="3" t="s">
        <v>12247</v>
      </c>
      <c r="E4553" s="3" t="s">
        <v>12248</v>
      </c>
      <c r="F4553" s="3">
        <v>0</v>
      </c>
      <c r="I4553" s="4" t="str">
        <f ca="1">IFERROR(__xludf.DUMMYFUNCTION("REGEXREPLACE(F4554,""\D"", """")"),"#VALUE!")</f>
        <v>#VALUE!</v>
      </c>
    </row>
    <row r="4554" spans="1:9" ht="15.75" customHeight="1">
      <c r="A4554" s="1">
        <v>4553</v>
      </c>
      <c r="B4554" s="3">
        <v>4554</v>
      </c>
      <c r="C4554" s="3" t="s">
        <v>12249</v>
      </c>
      <c r="D4554" s="3" t="s">
        <v>12250</v>
      </c>
      <c r="E4554" s="3" t="s">
        <v>12251</v>
      </c>
      <c r="F4554" s="3" t="s">
        <v>370</v>
      </c>
      <c r="G4554" s="3">
        <v>15</v>
      </c>
      <c r="H4554" s="3" t="s">
        <v>70</v>
      </c>
      <c r="I4554" s="4" t="str">
        <f ca="1">IFERROR(__xludf.DUMMYFUNCTION("REGEXREPLACE(F4555,""\D"", """")"),"12")</f>
        <v>12</v>
      </c>
    </row>
    <row r="4555" spans="1:9" ht="15.75" customHeight="1">
      <c r="A4555" s="1">
        <v>4554</v>
      </c>
      <c r="B4555" s="3">
        <v>4555</v>
      </c>
      <c r="C4555" s="3" t="s">
        <v>12252</v>
      </c>
      <c r="D4555" s="3" t="s">
        <v>12253</v>
      </c>
      <c r="E4555" s="3" t="s">
        <v>21</v>
      </c>
      <c r="F4555" s="3">
        <v>0</v>
      </c>
      <c r="I4555" s="4" t="str">
        <f ca="1">IFERROR(__xludf.DUMMYFUNCTION("REGEXREPLACE(F4556,""\D"", """")"),"#VALUE!")</f>
        <v>#VALUE!</v>
      </c>
    </row>
    <row r="4556" spans="1:9" ht="15.75" customHeight="1">
      <c r="A4556" s="1">
        <v>4555</v>
      </c>
      <c r="B4556" s="3">
        <v>4556</v>
      </c>
      <c r="C4556" s="3" t="s">
        <v>12254</v>
      </c>
      <c r="D4556" s="3" t="s">
        <v>12255</v>
      </c>
      <c r="E4556" s="3" t="s">
        <v>12256</v>
      </c>
      <c r="F4556" s="3" t="s">
        <v>17</v>
      </c>
      <c r="G4556" s="3">
        <v>1</v>
      </c>
      <c r="H4556" s="3" t="s">
        <v>88</v>
      </c>
      <c r="I4556" s="4" t="str">
        <f ca="1">IFERROR(__xludf.DUMMYFUNCTION("REGEXREPLACE(F4557,""\D"", """")"),"9")</f>
        <v>9</v>
      </c>
    </row>
    <row r="4557" spans="1:9" ht="15.75" customHeight="1">
      <c r="A4557" s="1">
        <v>4556</v>
      </c>
      <c r="B4557" s="3">
        <v>4557</v>
      </c>
      <c r="C4557" s="3" t="s">
        <v>12257</v>
      </c>
      <c r="D4557" s="3" t="s">
        <v>12258</v>
      </c>
      <c r="E4557" s="3" t="s">
        <v>12259</v>
      </c>
      <c r="F4557" s="3">
        <v>0</v>
      </c>
      <c r="I4557" s="4" t="str">
        <f ca="1">IFERROR(__xludf.DUMMYFUNCTION("REGEXREPLACE(F4558,""\D"", """")"),"#VALUE!")</f>
        <v>#VALUE!</v>
      </c>
    </row>
    <row r="4558" spans="1:9" ht="15.75" customHeight="1">
      <c r="A4558" s="1">
        <v>4557</v>
      </c>
      <c r="B4558" s="3">
        <v>4558</v>
      </c>
      <c r="C4558" s="3" t="s">
        <v>12260</v>
      </c>
      <c r="D4558" s="3" t="s">
        <v>12261</v>
      </c>
      <c r="E4558" s="3" t="s">
        <v>21</v>
      </c>
      <c r="F4558" s="3">
        <v>0</v>
      </c>
      <c r="I4558" s="4" t="str">
        <f ca="1">IFERROR(__xludf.DUMMYFUNCTION("REGEXREPLACE(F4559,""\D"", """")"),"#VALUE!")</f>
        <v>#VALUE!</v>
      </c>
    </row>
    <row r="4559" spans="1:9" ht="15.75" customHeight="1">
      <c r="A4559" s="1">
        <v>4558</v>
      </c>
      <c r="B4559" s="3">
        <v>4559</v>
      </c>
      <c r="C4559" s="3" t="s">
        <v>12262</v>
      </c>
      <c r="D4559" s="3" t="s">
        <v>12263</v>
      </c>
      <c r="E4559" s="3" t="s">
        <v>21</v>
      </c>
      <c r="F4559" s="3">
        <v>0</v>
      </c>
      <c r="I4559" s="4" t="str">
        <f ca="1">IFERROR(__xludf.DUMMYFUNCTION("REGEXREPLACE(F4560,""\D"", """")"),"#VALUE!")</f>
        <v>#VALUE!</v>
      </c>
    </row>
    <row r="4560" spans="1:9" ht="15.75" customHeight="1">
      <c r="A4560" s="1">
        <v>4559</v>
      </c>
      <c r="B4560" s="3">
        <v>4560</v>
      </c>
      <c r="C4560" s="3" t="s">
        <v>12264</v>
      </c>
      <c r="D4560" s="3" t="s">
        <v>12265</v>
      </c>
      <c r="E4560" s="3" t="s">
        <v>12266</v>
      </c>
      <c r="F4560" s="3">
        <v>0</v>
      </c>
      <c r="I4560" s="4" t="str">
        <f ca="1">IFERROR(__xludf.DUMMYFUNCTION("REGEXREPLACE(F4561,""\D"", """")"),"#VALUE!")</f>
        <v>#VALUE!</v>
      </c>
    </row>
    <row r="4561" spans="1:9" ht="15.75" customHeight="1">
      <c r="A4561" s="1">
        <v>4560</v>
      </c>
      <c r="B4561" s="3">
        <v>4561</v>
      </c>
      <c r="C4561" s="3" t="s">
        <v>12267</v>
      </c>
      <c r="D4561" s="3" t="s">
        <v>12268</v>
      </c>
      <c r="E4561" s="3" t="s">
        <v>12269</v>
      </c>
      <c r="F4561" s="3" t="s">
        <v>3188</v>
      </c>
      <c r="G4561" s="3">
        <v>4</v>
      </c>
      <c r="H4561" s="3" t="s">
        <v>703</v>
      </c>
      <c r="I4561" s="4" t="str">
        <f ca="1">IFERROR(__xludf.DUMMYFUNCTION("REGEXREPLACE(F4562,""\D"", """")"),"28")</f>
        <v>28</v>
      </c>
    </row>
    <row r="4562" spans="1:9" ht="15.75" customHeight="1">
      <c r="A4562" s="1">
        <v>4561</v>
      </c>
      <c r="B4562" s="3">
        <v>4562</v>
      </c>
      <c r="C4562" s="3" t="s">
        <v>12270</v>
      </c>
      <c r="D4562" s="3" t="s">
        <v>12271</v>
      </c>
      <c r="E4562" s="3" t="s">
        <v>12272</v>
      </c>
      <c r="F4562" s="3">
        <v>0</v>
      </c>
      <c r="I4562" s="4" t="str">
        <f ca="1">IFERROR(__xludf.DUMMYFUNCTION("REGEXREPLACE(F4563,""\D"", """")"),"#VALUE!")</f>
        <v>#VALUE!</v>
      </c>
    </row>
    <row r="4563" spans="1:9" ht="15.75" customHeight="1">
      <c r="A4563" s="1">
        <v>4562</v>
      </c>
      <c r="B4563" s="3">
        <v>4563</v>
      </c>
      <c r="C4563" s="3" t="s">
        <v>12273</v>
      </c>
      <c r="D4563" s="3" t="s">
        <v>12274</v>
      </c>
      <c r="E4563" s="3" t="s">
        <v>12275</v>
      </c>
      <c r="F4563" s="3" t="s">
        <v>370</v>
      </c>
      <c r="G4563" s="3">
        <v>0</v>
      </c>
      <c r="H4563" s="3" t="s">
        <v>420</v>
      </c>
      <c r="I4563" s="4" t="str">
        <f ca="1">IFERROR(__xludf.DUMMYFUNCTION("REGEXREPLACE(F4564,""\D"", """")"),"12")</f>
        <v>12</v>
      </c>
    </row>
    <row r="4564" spans="1:9" ht="15.75" customHeight="1">
      <c r="A4564" s="1">
        <v>4563</v>
      </c>
      <c r="B4564" s="3">
        <v>4564</v>
      </c>
      <c r="C4564" s="3" t="s">
        <v>12276</v>
      </c>
      <c r="D4564" s="3" t="s">
        <v>12277</v>
      </c>
      <c r="E4564" s="3" t="s">
        <v>12278</v>
      </c>
      <c r="F4564" s="3">
        <v>0</v>
      </c>
      <c r="I4564" s="4" t="str">
        <f ca="1">IFERROR(__xludf.DUMMYFUNCTION("REGEXREPLACE(F4565,""\D"", """")"),"#VALUE!")</f>
        <v>#VALUE!</v>
      </c>
    </row>
    <row r="4565" spans="1:9" ht="15.75" customHeight="1">
      <c r="A4565" s="1">
        <v>4564</v>
      </c>
      <c r="B4565" s="3">
        <v>4565</v>
      </c>
      <c r="C4565" s="3" t="s">
        <v>12279</v>
      </c>
      <c r="D4565" s="3" t="s">
        <v>12280</v>
      </c>
      <c r="E4565" s="3" t="s">
        <v>21</v>
      </c>
      <c r="F4565" s="3">
        <v>0</v>
      </c>
      <c r="I4565" s="4" t="str">
        <f ca="1">IFERROR(__xludf.DUMMYFUNCTION("REGEXREPLACE(F4566,""\D"", """")"),"#VALUE!")</f>
        <v>#VALUE!</v>
      </c>
    </row>
    <row r="4566" spans="1:9" ht="15.75" customHeight="1">
      <c r="A4566" s="1">
        <v>4565</v>
      </c>
      <c r="B4566" s="3">
        <v>4566</v>
      </c>
      <c r="C4566" s="3" t="s">
        <v>12281</v>
      </c>
      <c r="D4566" s="3" t="s">
        <v>12282</v>
      </c>
      <c r="E4566" s="3" t="s">
        <v>12283</v>
      </c>
      <c r="F4566" s="3" t="s">
        <v>277</v>
      </c>
      <c r="G4566" s="3">
        <v>6</v>
      </c>
      <c r="H4566" s="3" t="s">
        <v>18</v>
      </c>
      <c r="I4566" s="4" t="str">
        <f ca="1">IFERROR(__xludf.DUMMYFUNCTION("REGEXREPLACE(F4567,""\D"", """")"),"5")</f>
        <v>5</v>
      </c>
    </row>
    <row r="4567" spans="1:9" ht="15.75" customHeight="1">
      <c r="A4567" s="1">
        <v>4566</v>
      </c>
      <c r="B4567" s="3">
        <v>4567</v>
      </c>
      <c r="C4567" s="3" t="s">
        <v>12284</v>
      </c>
      <c r="D4567" s="3" t="s">
        <v>12285</v>
      </c>
      <c r="E4567" s="3" t="s">
        <v>12286</v>
      </c>
      <c r="F4567" s="3">
        <v>0</v>
      </c>
      <c r="I4567" s="4" t="str">
        <f ca="1">IFERROR(__xludf.DUMMYFUNCTION("REGEXREPLACE(F4568,""\D"", """")"),"#VALUE!")</f>
        <v>#VALUE!</v>
      </c>
    </row>
    <row r="4568" spans="1:9" ht="15.75" customHeight="1">
      <c r="A4568" s="1">
        <v>4567</v>
      </c>
      <c r="B4568" s="3">
        <v>4568</v>
      </c>
      <c r="C4568" s="3" t="s">
        <v>12287</v>
      </c>
      <c r="D4568" s="3" t="s">
        <v>12288</v>
      </c>
      <c r="E4568" s="3" t="s">
        <v>12289</v>
      </c>
      <c r="F4568" s="3">
        <v>0</v>
      </c>
      <c r="I4568" s="4" t="str">
        <f ca="1">IFERROR(__xludf.DUMMYFUNCTION("REGEXREPLACE(F4569,""\D"", """")"),"#VALUE!")</f>
        <v>#VALUE!</v>
      </c>
    </row>
    <row r="4569" spans="1:9" ht="15.75" customHeight="1">
      <c r="A4569" s="1">
        <v>4568</v>
      </c>
      <c r="B4569" s="3">
        <v>4569</v>
      </c>
      <c r="C4569" s="3" t="s">
        <v>12290</v>
      </c>
      <c r="D4569" s="3" t="s">
        <v>12291</v>
      </c>
      <c r="E4569" s="3" t="s">
        <v>21</v>
      </c>
      <c r="F4569" s="3">
        <v>0</v>
      </c>
      <c r="I4569" s="4" t="str">
        <f ca="1">IFERROR(__xludf.DUMMYFUNCTION("REGEXREPLACE(F4570,""\D"", """")"),"#VALUE!")</f>
        <v>#VALUE!</v>
      </c>
    </row>
    <row r="4570" spans="1:9" ht="15.75" customHeight="1">
      <c r="A4570" s="1">
        <v>4569</v>
      </c>
      <c r="B4570" s="3">
        <v>4570</v>
      </c>
      <c r="C4570" s="3" t="s">
        <v>12292</v>
      </c>
      <c r="D4570" s="3" t="s">
        <v>12293</v>
      </c>
      <c r="E4570" s="3" t="s">
        <v>12294</v>
      </c>
      <c r="F4570" s="3">
        <v>0</v>
      </c>
      <c r="I4570" s="4" t="str">
        <f ca="1">IFERROR(__xludf.DUMMYFUNCTION("REGEXREPLACE(F4571,""\D"", """")"),"#VALUE!")</f>
        <v>#VALUE!</v>
      </c>
    </row>
    <row r="4571" spans="1:9" ht="15.75" customHeight="1">
      <c r="A4571" s="1">
        <v>4570</v>
      </c>
      <c r="B4571" s="3">
        <v>4571</v>
      </c>
      <c r="C4571" s="3" t="s">
        <v>12295</v>
      </c>
      <c r="D4571" s="3" t="s">
        <v>12296</v>
      </c>
      <c r="E4571" s="3" t="s">
        <v>12297</v>
      </c>
      <c r="F4571" s="3" t="s">
        <v>17</v>
      </c>
      <c r="G4571" s="3">
        <v>4</v>
      </c>
      <c r="H4571" s="3" t="s">
        <v>399</v>
      </c>
      <c r="I4571" s="4" t="str">
        <f ca="1">IFERROR(__xludf.DUMMYFUNCTION("REGEXREPLACE(F4572,""\D"", """")"),"9")</f>
        <v>9</v>
      </c>
    </row>
    <row r="4572" spans="1:9" ht="15.75" customHeight="1">
      <c r="A4572" s="1">
        <v>4571</v>
      </c>
      <c r="B4572" s="3">
        <v>4572</v>
      </c>
      <c r="C4572" s="3" t="s">
        <v>12298</v>
      </c>
      <c r="D4572" s="3" t="s">
        <v>12299</v>
      </c>
      <c r="E4572" s="3" t="s">
        <v>12300</v>
      </c>
      <c r="F4572" s="3">
        <v>0</v>
      </c>
      <c r="I4572" s="4" t="str">
        <f ca="1">IFERROR(__xludf.DUMMYFUNCTION("REGEXREPLACE(F4573,""\D"", """")"),"#VALUE!")</f>
        <v>#VALUE!</v>
      </c>
    </row>
    <row r="4573" spans="1:9" ht="15.75" customHeight="1">
      <c r="A4573" s="1">
        <v>4572</v>
      </c>
      <c r="B4573" s="3">
        <v>4573</v>
      </c>
      <c r="C4573" s="3" t="s">
        <v>12301</v>
      </c>
      <c r="D4573" s="3" t="s">
        <v>12302</v>
      </c>
      <c r="E4573" s="3" t="s">
        <v>12303</v>
      </c>
      <c r="F4573" s="3" t="s">
        <v>153</v>
      </c>
      <c r="G4573" s="3">
        <v>1</v>
      </c>
      <c r="H4573" s="3" t="s">
        <v>144</v>
      </c>
      <c r="I4573" s="4" t="str">
        <f ca="1">IFERROR(__xludf.DUMMYFUNCTION("REGEXREPLACE(F4574,""\D"", """")"),"13")</f>
        <v>13</v>
      </c>
    </row>
    <row r="4574" spans="1:9" ht="15.75" customHeight="1">
      <c r="A4574" s="1">
        <v>4573</v>
      </c>
      <c r="B4574" s="3">
        <v>4574</v>
      </c>
      <c r="C4574" s="3" t="s">
        <v>12304</v>
      </c>
      <c r="D4574" s="3" t="s">
        <v>12305</v>
      </c>
      <c r="E4574" s="3" t="s">
        <v>21</v>
      </c>
      <c r="F4574" s="3">
        <v>0</v>
      </c>
      <c r="I4574" s="4" t="str">
        <f ca="1">IFERROR(__xludf.DUMMYFUNCTION("REGEXREPLACE(F4575,""\D"", """")"),"#VALUE!")</f>
        <v>#VALUE!</v>
      </c>
    </row>
    <row r="4575" spans="1:9" ht="15.75" customHeight="1">
      <c r="A4575" s="1">
        <v>4574</v>
      </c>
      <c r="B4575" s="3">
        <v>4575</v>
      </c>
      <c r="C4575" s="3" t="s">
        <v>12306</v>
      </c>
      <c r="D4575" s="3" t="s">
        <v>12307</v>
      </c>
      <c r="E4575" s="3" t="s">
        <v>1305</v>
      </c>
      <c r="F4575" s="3">
        <v>0</v>
      </c>
      <c r="I4575" s="4" t="str">
        <f ca="1">IFERROR(__xludf.DUMMYFUNCTION("REGEXREPLACE(F4576,""\D"", """")"),"#VALUE!")</f>
        <v>#VALUE!</v>
      </c>
    </row>
    <row r="4576" spans="1:9" ht="15.75" customHeight="1">
      <c r="A4576" s="1">
        <v>4575</v>
      </c>
      <c r="B4576" s="3">
        <v>4576</v>
      </c>
      <c r="C4576" s="3" t="s">
        <v>12308</v>
      </c>
      <c r="D4576" s="3" t="s">
        <v>12309</v>
      </c>
      <c r="E4576" s="3" t="s">
        <v>21</v>
      </c>
      <c r="F4576" s="3">
        <v>0</v>
      </c>
      <c r="I4576" s="4" t="str">
        <f ca="1">IFERROR(__xludf.DUMMYFUNCTION("REGEXREPLACE(F4577,""\D"", """")"),"#VALUE!")</f>
        <v>#VALUE!</v>
      </c>
    </row>
    <row r="4577" spans="1:9" ht="15.75" customHeight="1">
      <c r="A4577" s="1">
        <v>4576</v>
      </c>
      <c r="B4577" s="3">
        <v>4577</v>
      </c>
      <c r="C4577" s="3" t="s">
        <v>12310</v>
      </c>
      <c r="D4577" s="3" t="s">
        <v>12311</v>
      </c>
      <c r="E4577" s="3" t="s">
        <v>21</v>
      </c>
      <c r="F4577" s="3">
        <v>0</v>
      </c>
      <c r="I4577" s="4" t="str">
        <f ca="1">IFERROR(__xludf.DUMMYFUNCTION("REGEXREPLACE(F4578,""\D"", """")"),"#VALUE!")</f>
        <v>#VALUE!</v>
      </c>
    </row>
    <row r="4578" spans="1:9" ht="15.75" customHeight="1">
      <c r="A4578" s="1">
        <v>4577</v>
      </c>
      <c r="B4578" s="3">
        <v>4578</v>
      </c>
      <c r="C4578" s="3" t="s">
        <v>12312</v>
      </c>
      <c r="D4578" s="3" t="s">
        <v>12313</v>
      </c>
      <c r="E4578" s="3" t="s">
        <v>12314</v>
      </c>
      <c r="F4578" s="3">
        <v>0</v>
      </c>
      <c r="I4578" s="4" t="str">
        <f ca="1">IFERROR(__xludf.DUMMYFUNCTION("REGEXREPLACE(F4579,""\D"", """")"),"#VALUE!")</f>
        <v>#VALUE!</v>
      </c>
    </row>
    <row r="4579" spans="1:9" ht="15.75" customHeight="1">
      <c r="A4579" s="1">
        <v>4578</v>
      </c>
      <c r="B4579" s="3">
        <v>4579</v>
      </c>
      <c r="C4579" s="3" t="s">
        <v>12315</v>
      </c>
      <c r="D4579" s="3" t="s">
        <v>12316</v>
      </c>
      <c r="E4579" s="3" t="s">
        <v>12317</v>
      </c>
      <c r="F4579" s="3">
        <v>0</v>
      </c>
      <c r="I4579" s="4" t="str">
        <f ca="1">IFERROR(__xludf.DUMMYFUNCTION("REGEXREPLACE(F4580,""\D"", """")"),"#VALUE!")</f>
        <v>#VALUE!</v>
      </c>
    </row>
    <row r="4580" spans="1:9" ht="15.75" customHeight="1">
      <c r="A4580" s="1">
        <v>4579</v>
      </c>
      <c r="B4580" s="3">
        <v>4580</v>
      </c>
      <c r="C4580" s="3" t="s">
        <v>12318</v>
      </c>
      <c r="D4580" s="3" t="s">
        <v>12319</v>
      </c>
      <c r="E4580" s="3" t="s">
        <v>12320</v>
      </c>
      <c r="F4580" s="3" t="s">
        <v>254</v>
      </c>
      <c r="G4580" s="3">
        <v>3</v>
      </c>
      <c r="H4580" s="3" t="s">
        <v>190</v>
      </c>
      <c r="I4580" s="4" t="str">
        <f ca="1">IFERROR(__xludf.DUMMYFUNCTION("REGEXREPLACE(F4581,""\D"", """")"),"19")</f>
        <v>19</v>
      </c>
    </row>
    <row r="4581" spans="1:9" ht="15.75" customHeight="1">
      <c r="A4581" s="1">
        <v>4580</v>
      </c>
      <c r="B4581" s="3">
        <v>4581</v>
      </c>
      <c r="C4581" s="3" t="s">
        <v>12321</v>
      </c>
      <c r="D4581" s="3" t="s">
        <v>12322</v>
      </c>
      <c r="E4581" s="3" t="s">
        <v>21</v>
      </c>
      <c r="F4581" s="3">
        <v>0</v>
      </c>
      <c r="I4581" s="4" t="str">
        <f ca="1">IFERROR(__xludf.DUMMYFUNCTION("REGEXREPLACE(F4582,""\D"", """")"),"#VALUE!")</f>
        <v>#VALUE!</v>
      </c>
    </row>
    <row r="4582" spans="1:9" ht="15.75" customHeight="1">
      <c r="A4582" s="1">
        <v>4581</v>
      </c>
      <c r="B4582" s="3">
        <v>4582</v>
      </c>
      <c r="C4582" s="3" t="s">
        <v>12323</v>
      </c>
      <c r="D4582" s="3" t="s">
        <v>12324</v>
      </c>
      <c r="E4582" s="3" t="s">
        <v>21</v>
      </c>
      <c r="F4582" s="3">
        <v>0</v>
      </c>
      <c r="I4582" s="4" t="str">
        <f ca="1">IFERROR(__xludf.DUMMYFUNCTION("REGEXREPLACE(F4583,""\D"", """")"),"#VALUE!")</f>
        <v>#VALUE!</v>
      </c>
    </row>
    <row r="4583" spans="1:9" ht="15.75" customHeight="1">
      <c r="A4583" s="1">
        <v>4582</v>
      </c>
      <c r="B4583" s="3">
        <v>4583</v>
      </c>
      <c r="C4583" s="3" t="s">
        <v>12325</v>
      </c>
      <c r="D4583" s="3" t="s">
        <v>12326</v>
      </c>
      <c r="E4583" s="3" t="s">
        <v>12327</v>
      </c>
      <c r="F4583" s="3" t="s">
        <v>111</v>
      </c>
      <c r="G4583" s="3">
        <v>13</v>
      </c>
      <c r="H4583" s="3" t="s">
        <v>140</v>
      </c>
      <c r="I4583" s="4" t="str">
        <f ca="1">IFERROR(__xludf.DUMMYFUNCTION("REGEXREPLACE(F4584,""\D"", """")"),"21")</f>
        <v>21</v>
      </c>
    </row>
    <row r="4584" spans="1:9" ht="15.75" customHeight="1">
      <c r="A4584" s="1">
        <v>4583</v>
      </c>
      <c r="B4584" s="3">
        <v>4584</v>
      </c>
      <c r="C4584" s="3" t="s">
        <v>12328</v>
      </c>
      <c r="D4584" s="3" t="s">
        <v>12329</v>
      </c>
      <c r="E4584" s="3" t="s">
        <v>21</v>
      </c>
      <c r="F4584" s="3">
        <v>0</v>
      </c>
      <c r="I4584" s="4" t="str">
        <f ca="1">IFERROR(__xludf.DUMMYFUNCTION("REGEXREPLACE(F4585,""\D"", """")"),"#VALUE!")</f>
        <v>#VALUE!</v>
      </c>
    </row>
    <row r="4585" spans="1:9" ht="15.75" customHeight="1">
      <c r="A4585" s="1">
        <v>4584</v>
      </c>
      <c r="B4585" s="3">
        <v>4585</v>
      </c>
      <c r="C4585" s="3" t="s">
        <v>12330</v>
      </c>
      <c r="D4585" s="3" t="s">
        <v>12331</v>
      </c>
      <c r="E4585" s="3" t="s">
        <v>12332</v>
      </c>
      <c r="F4585" s="3">
        <v>0</v>
      </c>
      <c r="I4585" s="4" t="str">
        <f ca="1">IFERROR(__xludf.DUMMYFUNCTION("REGEXREPLACE(F4586,""\D"", """")"),"#VALUE!")</f>
        <v>#VALUE!</v>
      </c>
    </row>
    <row r="4586" spans="1:9" ht="15.75" customHeight="1">
      <c r="A4586" s="1">
        <v>4585</v>
      </c>
      <c r="B4586" s="3">
        <v>4586</v>
      </c>
      <c r="C4586" s="3" t="s">
        <v>12333</v>
      </c>
      <c r="D4586" s="3" t="s">
        <v>12334</v>
      </c>
      <c r="E4586" s="3" t="s">
        <v>12335</v>
      </c>
      <c r="F4586" s="3" t="s">
        <v>17</v>
      </c>
      <c r="G4586" s="3">
        <v>1</v>
      </c>
      <c r="H4586" s="3" t="s">
        <v>88</v>
      </c>
      <c r="I4586" s="4" t="str">
        <f ca="1">IFERROR(__xludf.DUMMYFUNCTION("REGEXREPLACE(F4587,""\D"", """")"),"9")</f>
        <v>9</v>
      </c>
    </row>
    <row r="4587" spans="1:9" ht="15.75" customHeight="1">
      <c r="A4587" s="1">
        <v>4586</v>
      </c>
      <c r="B4587" s="3">
        <v>4587</v>
      </c>
      <c r="C4587" s="3" t="s">
        <v>12336</v>
      </c>
      <c r="D4587" s="3" t="s">
        <v>12337</v>
      </c>
      <c r="E4587" s="3" t="s">
        <v>12338</v>
      </c>
      <c r="F4587" s="3" t="s">
        <v>606</v>
      </c>
      <c r="G4587" s="3">
        <v>5</v>
      </c>
      <c r="H4587" s="3" t="s">
        <v>1059</v>
      </c>
      <c r="I4587" s="4" t="str">
        <f ca="1">IFERROR(__xludf.DUMMYFUNCTION("REGEXREPLACE(F4588,""\D"", """")"),"16")</f>
        <v>16</v>
      </c>
    </row>
    <row r="4588" spans="1:9" ht="15.75" customHeight="1">
      <c r="A4588" s="1">
        <v>4587</v>
      </c>
      <c r="B4588" s="3">
        <v>4588</v>
      </c>
      <c r="C4588" s="3" t="s">
        <v>12339</v>
      </c>
      <c r="D4588" s="3" t="s">
        <v>12340</v>
      </c>
      <c r="E4588" s="3" t="s">
        <v>12341</v>
      </c>
      <c r="F4588" s="3">
        <v>0</v>
      </c>
      <c r="I4588" s="4" t="str">
        <f ca="1">IFERROR(__xludf.DUMMYFUNCTION("REGEXREPLACE(F4589,""\D"", """")"),"#VALUE!")</f>
        <v>#VALUE!</v>
      </c>
    </row>
    <row r="4589" spans="1:9" ht="15.75" customHeight="1">
      <c r="A4589" s="1">
        <v>4588</v>
      </c>
      <c r="B4589" s="3">
        <v>4589</v>
      </c>
      <c r="C4589" s="3" t="s">
        <v>12342</v>
      </c>
      <c r="D4589" s="3" t="s">
        <v>12343</v>
      </c>
      <c r="E4589" s="3" t="s">
        <v>21</v>
      </c>
      <c r="F4589" s="3">
        <v>0</v>
      </c>
      <c r="I4589" s="4" t="str">
        <f ca="1">IFERROR(__xludf.DUMMYFUNCTION("REGEXREPLACE(F4590,""\D"", """")"),"#VALUE!")</f>
        <v>#VALUE!</v>
      </c>
    </row>
    <row r="4590" spans="1:9" ht="15.75" customHeight="1">
      <c r="A4590" s="1">
        <v>4589</v>
      </c>
      <c r="B4590" s="3">
        <v>4590</v>
      </c>
      <c r="C4590" s="3" t="s">
        <v>12344</v>
      </c>
      <c r="D4590" s="3" t="s">
        <v>12345</v>
      </c>
      <c r="E4590" s="3" t="s">
        <v>12346</v>
      </c>
      <c r="F4590" s="3" t="s">
        <v>606</v>
      </c>
      <c r="G4590" s="3">
        <v>15</v>
      </c>
      <c r="H4590" s="3" t="s">
        <v>473</v>
      </c>
      <c r="I4590" s="4" t="str">
        <f ca="1">IFERROR(__xludf.DUMMYFUNCTION("REGEXREPLACE(F4591,""\D"", """")"),"16")</f>
        <v>16</v>
      </c>
    </row>
    <row r="4591" spans="1:9" ht="15.75" customHeight="1">
      <c r="A4591" s="1">
        <v>4590</v>
      </c>
      <c r="B4591" s="3">
        <v>4591</v>
      </c>
      <c r="C4591" s="3" t="s">
        <v>12347</v>
      </c>
      <c r="D4591" s="3" t="s">
        <v>12348</v>
      </c>
      <c r="E4591" s="3" t="s">
        <v>7</v>
      </c>
      <c r="F4591" s="3">
        <v>0</v>
      </c>
      <c r="I4591" s="4" t="str">
        <f ca="1">IFERROR(__xludf.DUMMYFUNCTION("REGEXREPLACE(F4592,""\D"", """")"),"#VALUE!")</f>
        <v>#VALUE!</v>
      </c>
    </row>
    <row r="4592" spans="1:9" ht="15.75" customHeight="1">
      <c r="A4592" s="1">
        <v>4591</v>
      </c>
      <c r="B4592" s="3">
        <v>4592</v>
      </c>
      <c r="C4592" s="3" t="s">
        <v>12349</v>
      </c>
      <c r="D4592" s="3" t="s">
        <v>12350</v>
      </c>
      <c r="E4592" s="3" t="s">
        <v>4476</v>
      </c>
      <c r="F4592" s="3">
        <v>0</v>
      </c>
      <c r="I4592" s="4" t="str">
        <f ca="1">IFERROR(__xludf.DUMMYFUNCTION("REGEXREPLACE(F4593,""\D"", """")"),"#VALUE!")</f>
        <v>#VALUE!</v>
      </c>
    </row>
    <row r="4593" spans="1:9" ht="15.75" customHeight="1">
      <c r="A4593" s="1">
        <v>4592</v>
      </c>
      <c r="B4593" s="3">
        <v>4593</v>
      </c>
      <c r="C4593" s="3" t="s">
        <v>12351</v>
      </c>
      <c r="D4593" s="3" t="s">
        <v>12352</v>
      </c>
      <c r="E4593" s="3" t="s">
        <v>21</v>
      </c>
      <c r="F4593" s="3">
        <v>0</v>
      </c>
      <c r="I4593" s="4" t="str">
        <f ca="1">IFERROR(__xludf.DUMMYFUNCTION("REGEXREPLACE(F4594,""\D"", """")"),"#VALUE!")</f>
        <v>#VALUE!</v>
      </c>
    </row>
    <row r="4594" spans="1:9" ht="15.75" customHeight="1">
      <c r="A4594" s="1">
        <v>4593</v>
      </c>
      <c r="B4594" s="3">
        <v>4594</v>
      </c>
      <c r="C4594" s="3" t="s">
        <v>12353</v>
      </c>
      <c r="D4594" s="3" t="s">
        <v>12354</v>
      </c>
      <c r="E4594" s="3" t="s">
        <v>21</v>
      </c>
      <c r="F4594" s="3">
        <v>0</v>
      </c>
      <c r="I4594" s="4" t="str">
        <f ca="1">IFERROR(__xludf.DUMMYFUNCTION("REGEXREPLACE(F4595,""\D"", """")"),"#VALUE!")</f>
        <v>#VALUE!</v>
      </c>
    </row>
    <row r="4595" spans="1:9" ht="15.75" customHeight="1">
      <c r="A4595" s="1">
        <v>4594</v>
      </c>
      <c r="B4595" s="3">
        <v>4595</v>
      </c>
      <c r="C4595" s="3" t="s">
        <v>12355</v>
      </c>
      <c r="D4595" s="3" t="s">
        <v>12356</v>
      </c>
      <c r="E4595" s="3" t="s">
        <v>21</v>
      </c>
      <c r="F4595" s="3">
        <v>0</v>
      </c>
      <c r="I4595" s="4" t="str">
        <f ca="1">IFERROR(__xludf.DUMMYFUNCTION("REGEXREPLACE(F4596,""\D"", """")"),"#VALUE!")</f>
        <v>#VALUE!</v>
      </c>
    </row>
    <row r="4596" spans="1:9" ht="15.75" customHeight="1">
      <c r="A4596" s="1">
        <v>4595</v>
      </c>
      <c r="B4596" s="3">
        <v>4596</v>
      </c>
      <c r="C4596" s="3" t="s">
        <v>12357</v>
      </c>
      <c r="D4596" s="3" t="s">
        <v>12358</v>
      </c>
      <c r="E4596" s="3" t="s">
        <v>12359</v>
      </c>
      <c r="F4596" s="3" t="s">
        <v>153</v>
      </c>
      <c r="G4596" s="3">
        <v>0</v>
      </c>
      <c r="H4596" s="3" t="s">
        <v>399</v>
      </c>
      <c r="I4596" s="4" t="str">
        <f ca="1">IFERROR(__xludf.DUMMYFUNCTION("REGEXREPLACE(F4597,""\D"", """")"),"13")</f>
        <v>13</v>
      </c>
    </row>
    <row r="4597" spans="1:9" ht="15.75" customHeight="1">
      <c r="A4597" s="1">
        <v>4596</v>
      </c>
      <c r="B4597" s="3">
        <v>4597</v>
      </c>
      <c r="C4597" s="3" t="s">
        <v>12360</v>
      </c>
      <c r="D4597" s="3" t="s">
        <v>12361</v>
      </c>
      <c r="E4597" s="3" t="s">
        <v>21</v>
      </c>
      <c r="F4597" s="3">
        <v>0</v>
      </c>
      <c r="I4597" s="4" t="str">
        <f ca="1">IFERROR(__xludf.DUMMYFUNCTION("REGEXREPLACE(F4598,""\D"", """")"),"#VALUE!")</f>
        <v>#VALUE!</v>
      </c>
    </row>
    <row r="4598" spans="1:9" ht="15.75" customHeight="1">
      <c r="A4598" s="1">
        <v>4597</v>
      </c>
      <c r="B4598" s="3">
        <v>4598</v>
      </c>
      <c r="C4598" s="3" t="s">
        <v>12362</v>
      </c>
      <c r="D4598" s="3" t="s">
        <v>12363</v>
      </c>
      <c r="E4598" s="3" t="s">
        <v>12364</v>
      </c>
      <c r="F4598" s="3" t="s">
        <v>194</v>
      </c>
      <c r="G4598" s="3">
        <v>2</v>
      </c>
      <c r="H4598" s="3" t="s">
        <v>595</v>
      </c>
      <c r="I4598" s="4" t="str">
        <f ca="1">IFERROR(__xludf.DUMMYFUNCTION("REGEXREPLACE(F4599,""\D"", """")"),"27")</f>
        <v>27</v>
      </c>
    </row>
    <row r="4599" spans="1:9" ht="15.75" customHeight="1">
      <c r="A4599" s="1">
        <v>4598</v>
      </c>
      <c r="B4599" s="3">
        <v>4599</v>
      </c>
      <c r="C4599" s="3" t="s">
        <v>12365</v>
      </c>
      <c r="D4599" s="3" t="s">
        <v>12366</v>
      </c>
      <c r="E4599" s="3" t="s">
        <v>21</v>
      </c>
      <c r="F4599" s="3">
        <v>0</v>
      </c>
      <c r="I4599" s="4" t="str">
        <f ca="1">IFERROR(__xludf.DUMMYFUNCTION("REGEXREPLACE(F4600,""\D"", """")"),"#VALUE!")</f>
        <v>#VALUE!</v>
      </c>
    </row>
    <row r="4600" spans="1:9" ht="15.75" customHeight="1">
      <c r="A4600" s="1">
        <v>4599</v>
      </c>
      <c r="B4600" s="3">
        <v>4600</v>
      </c>
      <c r="C4600" s="3" t="s">
        <v>12367</v>
      </c>
      <c r="D4600" s="3" t="s">
        <v>12368</v>
      </c>
      <c r="E4600" s="3" t="s">
        <v>12369</v>
      </c>
      <c r="F4600" s="3">
        <v>0</v>
      </c>
      <c r="I4600" s="4" t="str">
        <f ca="1">IFERROR(__xludf.DUMMYFUNCTION("REGEXREPLACE(F4601,""\D"", """")"),"#VALUE!")</f>
        <v>#VALUE!</v>
      </c>
    </row>
    <row r="4601" spans="1:9" ht="15.75" customHeight="1">
      <c r="A4601" s="1">
        <v>4600</v>
      </c>
      <c r="B4601" s="3">
        <v>4601</v>
      </c>
      <c r="C4601" s="3" t="s">
        <v>12370</v>
      </c>
      <c r="D4601" s="3" t="s">
        <v>12371</v>
      </c>
      <c r="E4601" s="3" t="s">
        <v>12372</v>
      </c>
      <c r="F4601" s="3" t="s">
        <v>254</v>
      </c>
      <c r="G4601" s="3">
        <v>5</v>
      </c>
      <c r="H4601" s="3" t="s">
        <v>579</v>
      </c>
      <c r="I4601" s="4" t="str">
        <f ca="1">IFERROR(__xludf.DUMMYFUNCTION("REGEXREPLACE(F4602,""\D"", """")"),"19")</f>
        <v>19</v>
      </c>
    </row>
    <row r="4602" spans="1:9" ht="15.75" customHeight="1">
      <c r="A4602" s="1">
        <v>4601</v>
      </c>
      <c r="B4602" s="3">
        <v>4602</v>
      </c>
      <c r="C4602" s="3" t="s">
        <v>12373</v>
      </c>
      <c r="D4602" s="3" t="s">
        <v>12374</v>
      </c>
      <c r="E4602" s="3" t="s">
        <v>12375</v>
      </c>
      <c r="F4602" s="3">
        <v>0</v>
      </c>
      <c r="I4602" s="4" t="str">
        <f ca="1">IFERROR(__xludf.DUMMYFUNCTION("REGEXREPLACE(F4603,""\D"", """")"),"#VALUE!")</f>
        <v>#VALUE!</v>
      </c>
    </row>
    <row r="4603" spans="1:9" ht="15.75" customHeight="1">
      <c r="A4603" s="1">
        <v>4602</v>
      </c>
      <c r="B4603" s="3">
        <v>4603</v>
      </c>
      <c r="C4603" s="3" t="s">
        <v>12376</v>
      </c>
      <c r="D4603" s="3" t="s">
        <v>12377</v>
      </c>
      <c r="E4603" s="3" t="s">
        <v>12378</v>
      </c>
      <c r="F4603" s="3" t="s">
        <v>166</v>
      </c>
      <c r="G4603" s="3">
        <v>2</v>
      </c>
      <c r="H4603" s="3" t="s">
        <v>283</v>
      </c>
      <c r="I4603" s="4" t="str">
        <f ca="1">IFERROR(__xludf.DUMMYFUNCTION("REGEXREPLACE(F4604,""\D"", """")"),"4")</f>
        <v>4</v>
      </c>
    </row>
    <row r="4604" spans="1:9" ht="15.75" customHeight="1">
      <c r="A4604" s="1">
        <v>4603</v>
      </c>
      <c r="B4604" s="3">
        <v>4604</v>
      </c>
      <c r="C4604" s="3" t="s">
        <v>12379</v>
      </c>
      <c r="D4604" s="3" t="s">
        <v>12380</v>
      </c>
      <c r="E4604" s="3" t="s">
        <v>12381</v>
      </c>
      <c r="F4604" s="3" t="s">
        <v>277</v>
      </c>
      <c r="G4604" s="3">
        <v>12</v>
      </c>
      <c r="H4604" s="3" t="s">
        <v>235</v>
      </c>
      <c r="I4604" s="4" t="str">
        <f ca="1">IFERROR(__xludf.DUMMYFUNCTION("REGEXREPLACE(F4605,""\D"", """")"),"5")</f>
        <v>5</v>
      </c>
    </row>
    <row r="4605" spans="1:9" ht="15.75" customHeight="1">
      <c r="A4605" s="1">
        <v>4604</v>
      </c>
      <c r="B4605" s="3">
        <v>4605</v>
      </c>
      <c r="C4605" s="3" t="s">
        <v>12382</v>
      </c>
      <c r="D4605" s="3" t="s">
        <v>12383</v>
      </c>
      <c r="E4605" s="3" t="s">
        <v>12384</v>
      </c>
      <c r="F4605" s="3" t="s">
        <v>381</v>
      </c>
      <c r="G4605" s="3">
        <v>0</v>
      </c>
      <c r="H4605" s="3" t="s">
        <v>62</v>
      </c>
      <c r="I4605" s="4" t="str">
        <f ca="1">IFERROR(__xludf.DUMMYFUNCTION("REGEXREPLACE(F4606,""\D"", """")"),"15")</f>
        <v>15</v>
      </c>
    </row>
    <row r="4606" spans="1:9" ht="15.75" customHeight="1">
      <c r="A4606" s="1">
        <v>4605</v>
      </c>
      <c r="B4606" s="3">
        <v>4606</v>
      </c>
      <c r="C4606" s="3" t="s">
        <v>12385</v>
      </c>
      <c r="D4606" s="3" t="s">
        <v>12386</v>
      </c>
      <c r="E4606" s="3" t="s">
        <v>12387</v>
      </c>
      <c r="F4606" s="3" t="s">
        <v>111</v>
      </c>
      <c r="G4606" s="3">
        <v>20</v>
      </c>
      <c r="H4606" s="3" t="s">
        <v>1867</v>
      </c>
      <c r="I4606" s="4" t="str">
        <f ca="1">IFERROR(__xludf.DUMMYFUNCTION("REGEXREPLACE(F4607,""\D"", """")"),"21")</f>
        <v>21</v>
      </c>
    </row>
    <row r="4607" spans="1:9" ht="15.75" customHeight="1">
      <c r="A4607" s="1">
        <v>4606</v>
      </c>
      <c r="B4607" s="3">
        <v>4607</v>
      </c>
      <c r="C4607" s="3" t="s">
        <v>12388</v>
      </c>
      <c r="D4607" s="3" t="s">
        <v>12389</v>
      </c>
      <c r="E4607" s="3" t="s">
        <v>21</v>
      </c>
      <c r="F4607" s="3">
        <v>0</v>
      </c>
      <c r="I4607" s="4" t="str">
        <f ca="1">IFERROR(__xludf.DUMMYFUNCTION("REGEXREPLACE(F4608,""\D"", """")"),"#VALUE!")</f>
        <v>#VALUE!</v>
      </c>
    </row>
    <row r="4608" spans="1:9" ht="15.75" customHeight="1">
      <c r="A4608" s="1">
        <v>4607</v>
      </c>
      <c r="B4608" s="3">
        <v>4608</v>
      </c>
      <c r="C4608" s="3" t="s">
        <v>12390</v>
      </c>
      <c r="D4608" s="3" t="s">
        <v>12391</v>
      </c>
      <c r="E4608" s="3" t="s">
        <v>21</v>
      </c>
      <c r="F4608" s="3">
        <v>0</v>
      </c>
      <c r="I4608" s="4" t="str">
        <f ca="1">IFERROR(__xludf.DUMMYFUNCTION("REGEXREPLACE(F4609,""\D"", """")"),"#VALUE!")</f>
        <v>#VALUE!</v>
      </c>
    </row>
    <row r="4609" spans="1:9" ht="15.75" customHeight="1">
      <c r="A4609" s="1">
        <v>4608</v>
      </c>
      <c r="B4609" s="3">
        <v>4609</v>
      </c>
      <c r="C4609" s="3" t="s">
        <v>12392</v>
      </c>
      <c r="D4609" s="3" t="s">
        <v>12393</v>
      </c>
      <c r="E4609" s="3" t="s">
        <v>12394</v>
      </c>
      <c r="F4609" s="3" t="s">
        <v>17</v>
      </c>
      <c r="G4609" s="3">
        <v>14</v>
      </c>
      <c r="H4609" s="3" t="s">
        <v>831</v>
      </c>
      <c r="I4609" s="4" t="str">
        <f ca="1">IFERROR(__xludf.DUMMYFUNCTION("REGEXREPLACE(F4610,""\D"", """")"),"9")</f>
        <v>9</v>
      </c>
    </row>
    <row r="4610" spans="1:9" ht="15.75" customHeight="1">
      <c r="A4610" s="1">
        <v>4609</v>
      </c>
      <c r="B4610" s="3">
        <v>4610</v>
      </c>
      <c r="C4610" s="3" t="s">
        <v>12395</v>
      </c>
      <c r="D4610" s="3" t="s">
        <v>12396</v>
      </c>
      <c r="E4610" s="3" t="s">
        <v>12397</v>
      </c>
      <c r="F4610" s="3">
        <v>0</v>
      </c>
      <c r="I4610" s="4" t="str">
        <f ca="1">IFERROR(__xludf.DUMMYFUNCTION("REGEXREPLACE(F4611,""\D"", """")"),"#VALUE!")</f>
        <v>#VALUE!</v>
      </c>
    </row>
    <row r="4611" spans="1:9" ht="15.75" customHeight="1">
      <c r="A4611" s="1">
        <v>4610</v>
      </c>
      <c r="B4611" s="3">
        <v>4611</v>
      </c>
      <c r="C4611" s="3" t="s">
        <v>12398</v>
      </c>
      <c r="D4611" s="3" t="s">
        <v>12399</v>
      </c>
      <c r="E4611" s="3" t="s">
        <v>21</v>
      </c>
      <c r="F4611" s="3">
        <v>0</v>
      </c>
      <c r="I4611" s="4" t="str">
        <f ca="1">IFERROR(__xludf.DUMMYFUNCTION("REGEXREPLACE(F4612,""\D"", """")"),"#VALUE!")</f>
        <v>#VALUE!</v>
      </c>
    </row>
    <row r="4612" spans="1:9" ht="15.75" customHeight="1">
      <c r="A4612" s="1">
        <v>4611</v>
      </c>
      <c r="B4612" s="3">
        <v>4612</v>
      </c>
      <c r="C4612" s="3" t="s">
        <v>12400</v>
      </c>
      <c r="D4612" s="3" t="s">
        <v>12401</v>
      </c>
      <c r="E4612" s="3" t="s">
        <v>12402</v>
      </c>
      <c r="F4612" s="3" t="s">
        <v>302</v>
      </c>
      <c r="G4612" s="3">
        <v>14</v>
      </c>
      <c r="H4612" s="3" t="s">
        <v>703</v>
      </c>
      <c r="I4612" s="4" t="str">
        <f ca="1">IFERROR(__xludf.DUMMYFUNCTION("REGEXREPLACE(F4613,""\D"", """")"),"18")</f>
        <v>18</v>
      </c>
    </row>
    <row r="4613" spans="1:9" ht="15.75" customHeight="1">
      <c r="A4613" s="1">
        <v>4612</v>
      </c>
      <c r="B4613" s="3">
        <v>4613</v>
      </c>
      <c r="C4613" s="3" t="s">
        <v>12403</v>
      </c>
      <c r="D4613" s="3" t="s">
        <v>12404</v>
      </c>
      <c r="E4613" s="3" t="s">
        <v>12405</v>
      </c>
      <c r="F4613" s="3" t="s">
        <v>139</v>
      </c>
      <c r="G4613" s="3">
        <v>8</v>
      </c>
      <c r="H4613" s="3" t="s">
        <v>2139</v>
      </c>
      <c r="I4613" s="4" t="str">
        <f ca="1">IFERROR(__xludf.DUMMYFUNCTION("REGEXREPLACE(F4614,""\D"", """")"),"22")</f>
        <v>22</v>
      </c>
    </row>
    <row r="4614" spans="1:9" ht="15.75" customHeight="1">
      <c r="A4614" s="1">
        <v>4613</v>
      </c>
      <c r="B4614" s="3">
        <v>4614</v>
      </c>
      <c r="C4614" s="3" t="s">
        <v>12406</v>
      </c>
      <c r="D4614" s="3" t="s">
        <v>12407</v>
      </c>
      <c r="E4614" s="3" t="s">
        <v>12408</v>
      </c>
      <c r="F4614" s="3">
        <v>0</v>
      </c>
      <c r="I4614" s="4" t="str">
        <f ca="1">IFERROR(__xludf.DUMMYFUNCTION("REGEXREPLACE(F4615,""\D"", """")"),"#VALUE!")</f>
        <v>#VALUE!</v>
      </c>
    </row>
    <row r="4615" spans="1:9" ht="15.75" customHeight="1">
      <c r="A4615" s="1">
        <v>4614</v>
      </c>
      <c r="B4615" s="3">
        <v>4615</v>
      </c>
      <c r="C4615" s="3" t="s">
        <v>12409</v>
      </c>
      <c r="D4615" s="3" t="s">
        <v>12410</v>
      </c>
      <c r="E4615" s="3" t="s">
        <v>12411</v>
      </c>
      <c r="F4615" s="3" t="s">
        <v>316</v>
      </c>
      <c r="G4615" s="3">
        <v>0</v>
      </c>
      <c r="H4615" s="3" t="s">
        <v>88</v>
      </c>
      <c r="I4615" s="4" t="str">
        <f ca="1">IFERROR(__xludf.DUMMYFUNCTION("REGEXREPLACE(F4616,""\D"", """")"),"10")</f>
        <v>10</v>
      </c>
    </row>
    <row r="4616" spans="1:9" ht="15.75" customHeight="1">
      <c r="A4616" s="1">
        <v>4615</v>
      </c>
      <c r="B4616" s="3">
        <v>4616</v>
      </c>
      <c r="C4616" s="3" t="s">
        <v>12412</v>
      </c>
      <c r="D4616" s="3" t="s">
        <v>12413</v>
      </c>
      <c r="E4616" s="3" t="s">
        <v>12414</v>
      </c>
      <c r="F4616" s="3">
        <v>0</v>
      </c>
      <c r="I4616" s="4" t="str">
        <f ca="1">IFERROR(__xludf.DUMMYFUNCTION("REGEXREPLACE(F4617,""\D"", """")"),"#VALUE!")</f>
        <v>#VALUE!</v>
      </c>
    </row>
    <row r="4617" spans="1:9" ht="15.75" customHeight="1">
      <c r="A4617" s="1">
        <v>4616</v>
      </c>
      <c r="B4617" s="3">
        <v>4617</v>
      </c>
      <c r="C4617" s="3" t="s">
        <v>12415</v>
      </c>
      <c r="D4617" s="3" t="s">
        <v>12416</v>
      </c>
      <c r="E4617" s="3" t="s">
        <v>21</v>
      </c>
      <c r="F4617" s="3">
        <v>0</v>
      </c>
      <c r="I4617" s="4" t="str">
        <f ca="1">IFERROR(__xludf.DUMMYFUNCTION("REGEXREPLACE(F4618,""\D"", """")"),"#VALUE!")</f>
        <v>#VALUE!</v>
      </c>
    </row>
    <row r="4618" spans="1:9" ht="15.75" customHeight="1">
      <c r="A4618" s="1">
        <v>4617</v>
      </c>
      <c r="B4618" s="3">
        <v>4618</v>
      </c>
      <c r="C4618" s="3" t="s">
        <v>12417</v>
      </c>
      <c r="D4618" s="3" t="s">
        <v>12418</v>
      </c>
      <c r="E4618" s="3" t="s">
        <v>12419</v>
      </c>
      <c r="F4618" s="3" t="s">
        <v>153</v>
      </c>
      <c r="G4618" s="3">
        <v>6</v>
      </c>
      <c r="H4618" s="3" t="s">
        <v>96</v>
      </c>
      <c r="I4618" s="4" t="str">
        <f ca="1">IFERROR(__xludf.DUMMYFUNCTION("REGEXREPLACE(F4619,""\D"", """")"),"13")</f>
        <v>13</v>
      </c>
    </row>
    <row r="4619" spans="1:9" ht="15.75" customHeight="1">
      <c r="A4619" s="1">
        <v>4618</v>
      </c>
      <c r="B4619" s="3">
        <v>4619</v>
      </c>
      <c r="C4619" s="3" t="s">
        <v>12420</v>
      </c>
      <c r="D4619" s="3" t="s">
        <v>12421</v>
      </c>
      <c r="E4619" s="3" t="s">
        <v>21</v>
      </c>
      <c r="F4619" s="3">
        <v>0</v>
      </c>
      <c r="I4619" s="4" t="str">
        <f ca="1">IFERROR(__xludf.DUMMYFUNCTION("REGEXREPLACE(F4620,""\D"", """")"),"#VALUE!")</f>
        <v>#VALUE!</v>
      </c>
    </row>
    <row r="4620" spans="1:9" ht="15.75" customHeight="1">
      <c r="A4620" s="1">
        <v>4619</v>
      </c>
      <c r="B4620" s="3">
        <v>4620</v>
      </c>
      <c r="C4620" s="3" t="s">
        <v>12422</v>
      </c>
      <c r="D4620" s="3" t="s">
        <v>12423</v>
      </c>
      <c r="E4620" s="3" t="s">
        <v>12424</v>
      </c>
      <c r="F4620" s="3">
        <v>0</v>
      </c>
      <c r="I4620" s="4" t="str">
        <f ca="1">IFERROR(__xludf.DUMMYFUNCTION("REGEXREPLACE(F4621,""\D"", """")"),"#VALUE!")</f>
        <v>#VALUE!</v>
      </c>
    </row>
    <row r="4621" spans="1:9" ht="15.75" customHeight="1">
      <c r="A4621" s="1">
        <v>4620</v>
      </c>
      <c r="B4621" s="3">
        <v>4621</v>
      </c>
      <c r="C4621" s="3" t="s">
        <v>12425</v>
      </c>
      <c r="D4621" s="3" t="s">
        <v>12426</v>
      </c>
      <c r="E4621" s="3" t="s">
        <v>12427</v>
      </c>
      <c r="F4621" s="3">
        <v>0</v>
      </c>
      <c r="I4621" s="4" t="str">
        <f ca="1">IFERROR(__xludf.DUMMYFUNCTION("REGEXREPLACE(F4622,""\D"", """")"),"#VALUE!")</f>
        <v>#VALUE!</v>
      </c>
    </row>
    <row r="4622" spans="1:9" ht="15.75" customHeight="1">
      <c r="A4622" s="1">
        <v>4621</v>
      </c>
      <c r="B4622" s="3">
        <v>4622</v>
      </c>
      <c r="C4622" s="3" t="s">
        <v>12428</v>
      </c>
      <c r="D4622" s="3" t="s">
        <v>12429</v>
      </c>
      <c r="E4622" s="3" t="s">
        <v>21</v>
      </c>
      <c r="F4622" s="3">
        <v>0</v>
      </c>
      <c r="I4622" s="4" t="str">
        <f ca="1">IFERROR(__xludf.DUMMYFUNCTION("REGEXREPLACE(F4623,""\D"", """")"),"#VALUE!")</f>
        <v>#VALUE!</v>
      </c>
    </row>
    <row r="4623" spans="1:9" ht="15.75" customHeight="1">
      <c r="A4623" s="1">
        <v>4622</v>
      </c>
      <c r="B4623" s="3">
        <v>4623</v>
      </c>
      <c r="C4623" s="3" t="s">
        <v>12430</v>
      </c>
      <c r="D4623" s="3" t="s">
        <v>12431</v>
      </c>
      <c r="E4623" s="3" t="s">
        <v>12432</v>
      </c>
      <c r="F4623" s="3" t="s">
        <v>937</v>
      </c>
      <c r="G4623" s="3">
        <v>4</v>
      </c>
      <c r="H4623" s="3" t="s">
        <v>283</v>
      </c>
      <c r="I4623" s="4" t="str">
        <f ca="1">IFERROR(__xludf.DUMMYFUNCTION("REGEXREPLACE(F4624,""\D"", """")"),"2")</f>
        <v>2</v>
      </c>
    </row>
    <row r="4624" spans="1:9" ht="15.75" customHeight="1">
      <c r="A4624" s="1">
        <v>4623</v>
      </c>
      <c r="B4624" s="3">
        <v>4624</v>
      </c>
      <c r="C4624" s="3" t="s">
        <v>12433</v>
      </c>
      <c r="D4624" s="3" t="s">
        <v>12434</v>
      </c>
      <c r="E4624" s="3" t="s">
        <v>12435</v>
      </c>
      <c r="F4624" s="3" t="s">
        <v>277</v>
      </c>
      <c r="G4624" s="3">
        <v>8</v>
      </c>
      <c r="H4624" s="3" t="s">
        <v>399</v>
      </c>
      <c r="I4624" s="4" t="str">
        <f ca="1">IFERROR(__xludf.DUMMYFUNCTION("REGEXREPLACE(F4625,""\D"", """")"),"5")</f>
        <v>5</v>
      </c>
    </row>
    <row r="4625" spans="1:9" ht="15.75" customHeight="1">
      <c r="A4625" s="1">
        <v>4624</v>
      </c>
      <c r="B4625" s="3">
        <v>4625</v>
      </c>
      <c r="C4625" s="3" t="s">
        <v>12436</v>
      </c>
      <c r="D4625" s="3" t="s">
        <v>12437</v>
      </c>
      <c r="E4625" s="3" t="s">
        <v>21</v>
      </c>
      <c r="F4625" s="3">
        <v>0</v>
      </c>
      <c r="I4625" s="4" t="str">
        <f ca="1">IFERROR(__xludf.DUMMYFUNCTION("REGEXREPLACE(F4626,""\D"", """")"),"#VALUE!")</f>
        <v>#VALUE!</v>
      </c>
    </row>
    <row r="4626" spans="1:9" ht="15.75" customHeight="1">
      <c r="A4626" s="1">
        <v>4625</v>
      </c>
      <c r="B4626" s="3">
        <v>4626</v>
      </c>
      <c r="C4626" s="3" t="s">
        <v>12438</v>
      </c>
      <c r="D4626" s="3" t="s">
        <v>12439</v>
      </c>
      <c r="E4626" s="3" t="s">
        <v>21</v>
      </c>
      <c r="F4626" s="3">
        <v>0</v>
      </c>
      <c r="I4626" s="4" t="str">
        <f ca="1">IFERROR(__xludf.DUMMYFUNCTION("REGEXREPLACE(F4627,""\D"", """")"),"#VALUE!")</f>
        <v>#VALUE!</v>
      </c>
    </row>
    <row r="4627" spans="1:9" ht="15.75" customHeight="1">
      <c r="A4627" s="1">
        <v>4626</v>
      </c>
      <c r="B4627" s="3">
        <v>4627</v>
      </c>
      <c r="C4627" s="3" t="s">
        <v>12440</v>
      </c>
      <c r="D4627" s="3" t="s">
        <v>12441</v>
      </c>
      <c r="E4627" s="3" t="s">
        <v>12442</v>
      </c>
      <c r="F4627" s="3" t="s">
        <v>17</v>
      </c>
      <c r="G4627" s="3">
        <v>7</v>
      </c>
      <c r="H4627" s="3" t="s">
        <v>154</v>
      </c>
      <c r="I4627" s="4" t="str">
        <f ca="1">IFERROR(__xludf.DUMMYFUNCTION("REGEXREPLACE(F4628,""\D"", """")"),"9")</f>
        <v>9</v>
      </c>
    </row>
    <row r="4628" spans="1:9" ht="15.75" customHeight="1">
      <c r="A4628" s="1">
        <v>4627</v>
      </c>
      <c r="B4628" s="3">
        <v>4628</v>
      </c>
      <c r="C4628" s="3" t="s">
        <v>12443</v>
      </c>
      <c r="D4628" s="3" t="s">
        <v>12444</v>
      </c>
      <c r="E4628" s="3" t="s">
        <v>12445</v>
      </c>
      <c r="F4628" s="3" t="s">
        <v>139</v>
      </c>
      <c r="G4628" s="3">
        <v>12</v>
      </c>
      <c r="H4628" s="3" t="s">
        <v>140</v>
      </c>
      <c r="I4628" s="4" t="str">
        <f ca="1">IFERROR(__xludf.DUMMYFUNCTION("REGEXREPLACE(F4629,""\D"", """")"),"22")</f>
        <v>22</v>
      </c>
    </row>
    <row r="4629" spans="1:9" ht="15.75" customHeight="1">
      <c r="A4629" s="1">
        <v>4628</v>
      </c>
      <c r="B4629" s="3">
        <v>4629</v>
      </c>
      <c r="C4629" s="3" t="s">
        <v>12446</v>
      </c>
      <c r="D4629" s="3" t="s">
        <v>12447</v>
      </c>
      <c r="E4629" s="3" t="s">
        <v>21</v>
      </c>
      <c r="F4629" s="3">
        <v>0</v>
      </c>
      <c r="I4629" s="4" t="str">
        <f ca="1">IFERROR(__xludf.DUMMYFUNCTION("REGEXREPLACE(F4630,""\D"", """")"),"#VALUE!")</f>
        <v>#VALUE!</v>
      </c>
    </row>
    <row r="4630" spans="1:9" ht="15.75" customHeight="1">
      <c r="A4630" s="1">
        <v>4629</v>
      </c>
      <c r="B4630" s="3">
        <v>4630</v>
      </c>
      <c r="C4630" s="3" t="s">
        <v>12448</v>
      </c>
      <c r="D4630" s="3" t="s">
        <v>12449</v>
      </c>
      <c r="E4630" s="3" t="s">
        <v>21</v>
      </c>
      <c r="F4630" s="3">
        <v>0</v>
      </c>
      <c r="I4630" s="4" t="str">
        <f ca="1">IFERROR(__xludf.DUMMYFUNCTION("REGEXREPLACE(F4631,""\D"", """")"),"#VALUE!")</f>
        <v>#VALUE!</v>
      </c>
    </row>
    <row r="4631" spans="1:9" ht="15.75" customHeight="1">
      <c r="A4631" s="1">
        <v>4630</v>
      </c>
      <c r="B4631" s="3">
        <v>4631</v>
      </c>
      <c r="C4631" s="3" t="s">
        <v>12450</v>
      </c>
      <c r="D4631" s="3" t="s">
        <v>12451</v>
      </c>
      <c r="E4631" s="3" t="s">
        <v>21</v>
      </c>
      <c r="F4631" s="3">
        <v>0</v>
      </c>
      <c r="I4631" s="4" t="str">
        <f ca="1">IFERROR(__xludf.DUMMYFUNCTION("REGEXREPLACE(F4632,""\D"", """")"),"#VALUE!")</f>
        <v>#VALUE!</v>
      </c>
    </row>
    <row r="4632" spans="1:9" ht="15.75" customHeight="1">
      <c r="A4632" s="1">
        <v>4631</v>
      </c>
      <c r="B4632" s="3">
        <v>4632</v>
      </c>
      <c r="C4632" s="3" t="s">
        <v>12452</v>
      </c>
      <c r="D4632" s="3" t="s">
        <v>12453</v>
      </c>
      <c r="E4632" s="3" t="s">
        <v>21</v>
      </c>
      <c r="F4632" s="3">
        <v>0</v>
      </c>
      <c r="I4632" s="4" t="str">
        <f ca="1">IFERROR(__xludf.DUMMYFUNCTION("REGEXREPLACE(F4633,""\D"", """")"),"#VALUE!")</f>
        <v>#VALUE!</v>
      </c>
    </row>
    <row r="4633" spans="1:9" ht="15.75" customHeight="1">
      <c r="A4633" s="1">
        <v>4632</v>
      </c>
      <c r="B4633" s="3">
        <v>4633</v>
      </c>
      <c r="C4633" s="3" t="s">
        <v>12454</v>
      </c>
      <c r="D4633" s="3" t="s">
        <v>12455</v>
      </c>
      <c r="E4633" s="3" t="s">
        <v>7260</v>
      </c>
      <c r="F4633" s="3">
        <v>0</v>
      </c>
      <c r="I4633" s="4" t="str">
        <f ca="1">IFERROR(__xludf.DUMMYFUNCTION("REGEXREPLACE(F4634,""\D"", """")"),"#VALUE!")</f>
        <v>#VALUE!</v>
      </c>
    </row>
    <row r="4634" spans="1:9" ht="15.75" customHeight="1">
      <c r="A4634" s="1">
        <v>4633</v>
      </c>
      <c r="B4634" s="3">
        <v>4634</v>
      </c>
      <c r="C4634" s="3" t="s">
        <v>12456</v>
      </c>
      <c r="D4634" s="3" t="s">
        <v>12457</v>
      </c>
      <c r="E4634" s="3" t="s">
        <v>12458</v>
      </c>
      <c r="F4634" s="3" t="s">
        <v>370</v>
      </c>
      <c r="G4634" s="3">
        <v>11</v>
      </c>
      <c r="H4634" s="3" t="s">
        <v>831</v>
      </c>
      <c r="I4634" s="4" t="str">
        <f ca="1">IFERROR(__xludf.DUMMYFUNCTION("REGEXREPLACE(F4635,""\D"", """")"),"12")</f>
        <v>12</v>
      </c>
    </row>
    <row r="4635" spans="1:9" ht="15.75" customHeight="1">
      <c r="A4635" s="1">
        <v>4634</v>
      </c>
      <c r="B4635" s="3">
        <v>4635</v>
      </c>
      <c r="C4635" s="3" t="s">
        <v>12459</v>
      </c>
      <c r="D4635" s="3" t="s">
        <v>12460</v>
      </c>
      <c r="E4635" s="3" t="s">
        <v>12461</v>
      </c>
      <c r="F4635" s="3" t="s">
        <v>139</v>
      </c>
      <c r="G4635" s="3">
        <v>9</v>
      </c>
      <c r="H4635" s="3" t="s">
        <v>473</v>
      </c>
      <c r="I4635" s="4" t="str">
        <f ca="1">IFERROR(__xludf.DUMMYFUNCTION("REGEXREPLACE(F4636,""\D"", """")"),"22")</f>
        <v>22</v>
      </c>
    </row>
    <row r="4636" spans="1:9" ht="15.75" customHeight="1">
      <c r="A4636" s="1">
        <v>4635</v>
      </c>
      <c r="B4636" s="3">
        <v>4636</v>
      </c>
      <c r="C4636" s="3" t="s">
        <v>12462</v>
      </c>
      <c r="D4636" s="3" t="s">
        <v>12463</v>
      </c>
      <c r="E4636" s="3" t="s">
        <v>12464</v>
      </c>
      <c r="F4636" s="3" t="s">
        <v>95</v>
      </c>
      <c r="G4636" s="3">
        <v>59</v>
      </c>
      <c r="H4636" s="3" t="s">
        <v>12465</v>
      </c>
      <c r="I4636" s="4" t="str">
        <f ca="1">IFERROR(__xludf.DUMMYFUNCTION("REGEXREPLACE(F4637,""\D"", """")"),"14")</f>
        <v>14</v>
      </c>
    </row>
    <row r="4637" spans="1:9" ht="15.75" customHeight="1">
      <c r="A4637" s="1">
        <v>4636</v>
      </c>
      <c r="B4637" s="3">
        <v>4637</v>
      </c>
      <c r="C4637" s="3" t="s">
        <v>12466</v>
      </c>
      <c r="D4637" s="3" t="s">
        <v>12467</v>
      </c>
      <c r="E4637" s="3" t="s">
        <v>12468</v>
      </c>
      <c r="F4637" s="3" t="s">
        <v>277</v>
      </c>
      <c r="G4637" s="3">
        <v>0</v>
      </c>
      <c r="H4637" s="3" t="s">
        <v>557</v>
      </c>
      <c r="I4637" s="4" t="str">
        <f ca="1">IFERROR(__xludf.DUMMYFUNCTION("REGEXREPLACE(F4638,""\D"", """")"),"5")</f>
        <v>5</v>
      </c>
    </row>
    <row r="4638" spans="1:9" ht="15.75" customHeight="1">
      <c r="A4638" s="1">
        <v>4637</v>
      </c>
      <c r="B4638" s="3">
        <v>4638</v>
      </c>
      <c r="C4638" s="3" t="s">
        <v>12469</v>
      </c>
      <c r="D4638" s="3" t="s">
        <v>12470</v>
      </c>
      <c r="E4638" s="3" t="s">
        <v>21</v>
      </c>
      <c r="F4638" s="3">
        <v>0</v>
      </c>
      <c r="I4638" s="4" t="str">
        <f ca="1">IFERROR(__xludf.DUMMYFUNCTION("REGEXREPLACE(F4639,""\D"", """")"),"#VALUE!")</f>
        <v>#VALUE!</v>
      </c>
    </row>
    <row r="4639" spans="1:9" ht="15.75" customHeight="1">
      <c r="A4639" s="1">
        <v>4638</v>
      </c>
      <c r="B4639" s="3">
        <v>4639</v>
      </c>
      <c r="C4639" s="3" t="s">
        <v>12471</v>
      </c>
      <c r="D4639" s="3" t="s">
        <v>12472</v>
      </c>
      <c r="E4639" s="3" t="s">
        <v>12473</v>
      </c>
      <c r="F4639" s="3">
        <v>0</v>
      </c>
      <c r="I4639" s="4" t="str">
        <f ca="1">IFERROR(__xludf.DUMMYFUNCTION("REGEXREPLACE(F4640,""\D"", """")"),"#VALUE!")</f>
        <v>#VALUE!</v>
      </c>
    </row>
    <row r="4640" spans="1:9" ht="15.75" customHeight="1">
      <c r="A4640" s="1">
        <v>4639</v>
      </c>
      <c r="B4640" s="3">
        <v>4640</v>
      </c>
      <c r="C4640" s="3" t="s">
        <v>12474</v>
      </c>
      <c r="D4640" s="3" t="s">
        <v>12475</v>
      </c>
      <c r="E4640" s="3" t="s">
        <v>12476</v>
      </c>
      <c r="F4640" s="3" t="s">
        <v>95</v>
      </c>
      <c r="G4640" s="3">
        <v>8</v>
      </c>
      <c r="H4640" s="3" t="s">
        <v>190</v>
      </c>
      <c r="I4640" s="4" t="str">
        <f ca="1">IFERROR(__xludf.DUMMYFUNCTION("REGEXREPLACE(F4641,""\D"", """")"),"14")</f>
        <v>14</v>
      </c>
    </row>
    <row r="4641" spans="1:9" ht="15.75" customHeight="1">
      <c r="A4641" s="1">
        <v>4640</v>
      </c>
      <c r="B4641" s="3">
        <v>4641</v>
      </c>
      <c r="C4641" s="3" t="s">
        <v>12477</v>
      </c>
      <c r="D4641" s="3" t="s">
        <v>12478</v>
      </c>
      <c r="E4641" s="3" t="s">
        <v>582</v>
      </c>
      <c r="F4641" s="3">
        <v>0</v>
      </c>
      <c r="I4641" s="4" t="str">
        <f ca="1">IFERROR(__xludf.DUMMYFUNCTION("REGEXREPLACE(F4642,""\D"", """")"),"#VALUE!")</f>
        <v>#VALUE!</v>
      </c>
    </row>
    <row r="4642" spans="1:9" ht="15.75" customHeight="1">
      <c r="A4642" s="1">
        <v>4641</v>
      </c>
      <c r="B4642" s="3">
        <v>4642</v>
      </c>
      <c r="C4642" s="3" t="s">
        <v>12479</v>
      </c>
      <c r="D4642" s="3" t="s">
        <v>12480</v>
      </c>
      <c r="E4642" s="3" t="s">
        <v>21</v>
      </c>
      <c r="F4642" s="3">
        <v>0</v>
      </c>
      <c r="I4642" s="4" t="str">
        <f ca="1">IFERROR(__xludf.DUMMYFUNCTION("REGEXREPLACE(F4643,""\D"", """")"),"#VALUE!")</f>
        <v>#VALUE!</v>
      </c>
    </row>
    <row r="4643" spans="1:9" ht="15.75" customHeight="1">
      <c r="A4643" s="1">
        <v>4642</v>
      </c>
      <c r="B4643" s="3">
        <v>4643</v>
      </c>
      <c r="C4643" s="3" t="s">
        <v>12481</v>
      </c>
      <c r="D4643" s="3" t="s">
        <v>12482</v>
      </c>
      <c r="E4643" s="3" t="s">
        <v>12483</v>
      </c>
      <c r="F4643" s="3">
        <v>0</v>
      </c>
      <c r="I4643" s="4" t="str">
        <f ca="1">IFERROR(__xludf.DUMMYFUNCTION("REGEXREPLACE(F4644,""\D"", """")"),"#VALUE!")</f>
        <v>#VALUE!</v>
      </c>
    </row>
    <row r="4644" spans="1:9" ht="15.75" customHeight="1">
      <c r="A4644" s="1">
        <v>4643</v>
      </c>
      <c r="B4644" s="3">
        <v>4644</v>
      </c>
      <c r="C4644" s="3" t="s">
        <v>12484</v>
      </c>
      <c r="D4644" s="3" t="s">
        <v>12485</v>
      </c>
      <c r="E4644" s="3" t="s">
        <v>975</v>
      </c>
      <c r="F4644" s="3">
        <v>0</v>
      </c>
      <c r="I4644" s="4" t="str">
        <f ca="1">IFERROR(__xludf.DUMMYFUNCTION("REGEXREPLACE(F4645,""\D"", """")"),"#VALUE!")</f>
        <v>#VALUE!</v>
      </c>
    </row>
    <row r="4645" spans="1:9" ht="15.75" customHeight="1">
      <c r="A4645" s="1">
        <v>4644</v>
      </c>
      <c r="B4645" s="3">
        <v>4645</v>
      </c>
      <c r="C4645" s="3" t="s">
        <v>12486</v>
      </c>
      <c r="D4645" s="3" t="s">
        <v>12487</v>
      </c>
      <c r="E4645" s="3" t="s">
        <v>12488</v>
      </c>
      <c r="F4645" s="3" t="s">
        <v>358</v>
      </c>
      <c r="G4645" s="3">
        <v>3</v>
      </c>
      <c r="H4645" s="3" t="s">
        <v>76</v>
      </c>
      <c r="I4645" s="4" t="str">
        <f ca="1">IFERROR(__xludf.DUMMYFUNCTION("REGEXREPLACE(F4646,""\D"", """")"),"17")</f>
        <v>17</v>
      </c>
    </row>
    <row r="4646" spans="1:9" ht="15.75" customHeight="1">
      <c r="A4646" s="1">
        <v>4645</v>
      </c>
      <c r="B4646" s="3">
        <v>4646</v>
      </c>
      <c r="C4646" s="3" t="s">
        <v>12489</v>
      </c>
      <c r="D4646" s="3" t="s">
        <v>12490</v>
      </c>
      <c r="E4646" s="3" t="s">
        <v>21</v>
      </c>
      <c r="F4646" s="3">
        <v>0</v>
      </c>
      <c r="I4646" s="4" t="str">
        <f ca="1">IFERROR(__xludf.DUMMYFUNCTION("REGEXREPLACE(F4647,""\D"", """")"),"#VALUE!")</f>
        <v>#VALUE!</v>
      </c>
    </row>
    <row r="4647" spans="1:9" ht="15.75" customHeight="1">
      <c r="A4647" s="1">
        <v>4646</v>
      </c>
      <c r="B4647" s="3">
        <v>4647</v>
      </c>
      <c r="C4647" s="3" t="s">
        <v>12491</v>
      </c>
      <c r="D4647" s="3" t="s">
        <v>12492</v>
      </c>
      <c r="E4647" s="3" t="s">
        <v>12493</v>
      </c>
      <c r="F4647" s="3" t="s">
        <v>61</v>
      </c>
      <c r="G4647" s="3">
        <v>10</v>
      </c>
      <c r="H4647" s="3" t="s">
        <v>212</v>
      </c>
      <c r="I4647" s="4" t="str">
        <f ca="1">IFERROR(__xludf.DUMMYFUNCTION("REGEXREPLACE(F4648,""\D"", """")"),"8")</f>
        <v>8</v>
      </c>
    </row>
    <row r="4648" spans="1:9" ht="15.75" customHeight="1">
      <c r="A4648" s="1">
        <v>4647</v>
      </c>
      <c r="B4648" s="3">
        <v>4648</v>
      </c>
      <c r="C4648" s="3" t="s">
        <v>12494</v>
      </c>
      <c r="D4648" s="3" t="s">
        <v>12495</v>
      </c>
      <c r="E4648" s="3" t="s">
        <v>21</v>
      </c>
      <c r="F4648" s="3">
        <v>0</v>
      </c>
      <c r="I4648" s="4" t="str">
        <f ca="1">IFERROR(__xludf.DUMMYFUNCTION("REGEXREPLACE(F4649,""\D"", """")"),"#VALUE!")</f>
        <v>#VALUE!</v>
      </c>
    </row>
    <row r="4649" spans="1:9" ht="15.75" customHeight="1">
      <c r="A4649" s="1">
        <v>4648</v>
      </c>
      <c r="B4649" s="3">
        <v>4649</v>
      </c>
      <c r="C4649" s="3" t="s">
        <v>12496</v>
      </c>
      <c r="D4649" s="3" t="s">
        <v>12497</v>
      </c>
      <c r="E4649" s="3" t="s">
        <v>12498</v>
      </c>
      <c r="F4649" s="3">
        <v>0</v>
      </c>
      <c r="I4649" s="4" t="str">
        <f ca="1">IFERROR(__xludf.DUMMYFUNCTION("REGEXREPLACE(F4650,""\D"", """")"),"#VALUE!")</f>
        <v>#VALUE!</v>
      </c>
    </row>
    <row r="4650" spans="1:9" ht="15.75" customHeight="1">
      <c r="A4650" s="1">
        <v>4649</v>
      </c>
      <c r="B4650" s="3">
        <v>4650</v>
      </c>
      <c r="C4650" s="3" t="s">
        <v>12499</v>
      </c>
      <c r="D4650" s="3" t="s">
        <v>12500</v>
      </c>
      <c r="E4650" s="3" t="s">
        <v>12501</v>
      </c>
      <c r="F4650" s="3" t="s">
        <v>1714</v>
      </c>
      <c r="G4650" s="3">
        <v>0</v>
      </c>
      <c r="H4650" s="3" t="s">
        <v>1591</v>
      </c>
      <c r="I4650" s="4" t="str">
        <f ca="1">IFERROR(__xludf.DUMMYFUNCTION("REGEXREPLACE(F4651,""\D"", """")"),"35")</f>
        <v>35</v>
      </c>
    </row>
    <row r="4651" spans="1:9" ht="15.75" customHeight="1">
      <c r="A4651" s="1">
        <v>4650</v>
      </c>
      <c r="B4651" s="3">
        <v>4651</v>
      </c>
      <c r="C4651" s="3" t="s">
        <v>12502</v>
      </c>
      <c r="D4651" s="3" t="s">
        <v>12503</v>
      </c>
      <c r="E4651" s="3" t="s">
        <v>12504</v>
      </c>
      <c r="F4651" s="3">
        <v>0</v>
      </c>
      <c r="I4651" s="4" t="str">
        <f ca="1">IFERROR(__xludf.DUMMYFUNCTION("REGEXREPLACE(F4652,""\D"", """")"),"#VALUE!")</f>
        <v>#VALUE!</v>
      </c>
    </row>
    <row r="4652" spans="1:9" ht="15.75" customHeight="1">
      <c r="A4652" s="1">
        <v>4651</v>
      </c>
      <c r="B4652" s="3">
        <v>4652</v>
      </c>
      <c r="C4652" s="3" t="s">
        <v>12505</v>
      </c>
      <c r="D4652" s="3" t="s">
        <v>12506</v>
      </c>
      <c r="E4652" s="3" t="s">
        <v>21</v>
      </c>
      <c r="F4652" s="3">
        <v>0</v>
      </c>
      <c r="I4652" s="4" t="str">
        <f ca="1">IFERROR(__xludf.DUMMYFUNCTION("REGEXREPLACE(F4653,""\D"", """")"),"#VALUE!")</f>
        <v>#VALUE!</v>
      </c>
    </row>
    <row r="4653" spans="1:9" ht="15.75" customHeight="1">
      <c r="A4653" s="1">
        <v>4652</v>
      </c>
      <c r="B4653" s="3">
        <v>4653</v>
      </c>
      <c r="C4653" s="3" t="s">
        <v>12507</v>
      </c>
      <c r="D4653" s="3" t="s">
        <v>12508</v>
      </c>
      <c r="E4653" s="3" t="s">
        <v>12509</v>
      </c>
      <c r="F4653" s="3" t="s">
        <v>17</v>
      </c>
      <c r="G4653" s="3">
        <v>4</v>
      </c>
      <c r="H4653" s="3" t="s">
        <v>399</v>
      </c>
      <c r="I4653" s="4" t="str">
        <f ca="1">IFERROR(__xludf.DUMMYFUNCTION("REGEXREPLACE(F4654,""\D"", """")"),"9")</f>
        <v>9</v>
      </c>
    </row>
    <row r="4654" spans="1:9" ht="15.75" customHeight="1">
      <c r="A4654" s="1">
        <v>4653</v>
      </c>
      <c r="B4654" s="3">
        <v>4654</v>
      </c>
      <c r="C4654" s="3" t="s">
        <v>12510</v>
      </c>
      <c r="D4654" s="3" t="s">
        <v>12511</v>
      </c>
      <c r="E4654" s="3" t="s">
        <v>21</v>
      </c>
      <c r="F4654" s="3">
        <v>0</v>
      </c>
      <c r="I4654" s="4" t="str">
        <f ca="1">IFERROR(__xludf.DUMMYFUNCTION("REGEXREPLACE(F4655,""\D"", """")"),"#VALUE!")</f>
        <v>#VALUE!</v>
      </c>
    </row>
    <row r="4655" spans="1:9" ht="15.75" customHeight="1">
      <c r="A4655" s="1">
        <v>4654</v>
      </c>
      <c r="B4655" s="3">
        <v>4655</v>
      </c>
      <c r="C4655" s="3" t="s">
        <v>12512</v>
      </c>
      <c r="D4655" s="3" t="s">
        <v>12513</v>
      </c>
      <c r="E4655" s="3" t="s">
        <v>12514</v>
      </c>
      <c r="F4655" s="3" t="s">
        <v>139</v>
      </c>
      <c r="G4655" s="3">
        <v>6</v>
      </c>
      <c r="H4655" s="3" t="s">
        <v>772</v>
      </c>
      <c r="I4655" s="4" t="str">
        <f ca="1">IFERROR(__xludf.DUMMYFUNCTION("REGEXREPLACE(F4656,""\D"", """")"),"22")</f>
        <v>22</v>
      </c>
    </row>
    <row r="4656" spans="1:9" ht="15.75" customHeight="1">
      <c r="A4656" s="1">
        <v>4655</v>
      </c>
      <c r="B4656" s="3">
        <v>4656</v>
      </c>
      <c r="C4656" s="3" t="s">
        <v>12515</v>
      </c>
      <c r="D4656" s="3" t="s">
        <v>12516</v>
      </c>
      <c r="E4656" s="3" t="s">
        <v>21</v>
      </c>
      <c r="F4656" s="3">
        <v>0</v>
      </c>
      <c r="I4656" s="4" t="str">
        <f ca="1">IFERROR(__xludf.DUMMYFUNCTION("REGEXREPLACE(F4657,""\D"", """")"),"#VALUE!")</f>
        <v>#VALUE!</v>
      </c>
    </row>
    <row r="4657" spans="1:9" ht="15.75" customHeight="1">
      <c r="A4657" s="1">
        <v>4656</v>
      </c>
      <c r="B4657" s="3">
        <v>4657</v>
      </c>
      <c r="C4657" s="3" t="s">
        <v>12517</v>
      </c>
      <c r="D4657" s="3" t="s">
        <v>12518</v>
      </c>
      <c r="E4657" s="3" t="s">
        <v>12519</v>
      </c>
      <c r="F4657" s="3">
        <v>0</v>
      </c>
      <c r="I4657" s="4" t="str">
        <f ca="1">IFERROR(__xludf.DUMMYFUNCTION("REGEXREPLACE(F4658,""\D"", """")"),"#VALUE!")</f>
        <v>#VALUE!</v>
      </c>
    </row>
    <row r="4658" spans="1:9" ht="15.75" customHeight="1">
      <c r="A4658" s="1">
        <v>4657</v>
      </c>
      <c r="B4658" s="3">
        <v>4658</v>
      </c>
      <c r="C4658" s="3" t="s">
        <v>12520</v>
      </c>
      <c r="D4658" s="3" t="s">
        <v>12521</v>
      </c>
      <c r="E4658" s="3" t="s">
        <v>12522</v>
      </c>
      <c r="F4658" s="3" t="s">
        <v>381</v>
      </c>
      <c r="G4658" s="3">
        <v>5</v>
      </c>
      <c r="H4658" s="3" t="s">
        <v>76</v>
      </c>
      <c r="I4658" s="4" t="str">
        <f ca="1">IFERROR(__xludf.DUMMYFUNCTION("REGEXREPLACE(F4659,""\D"", """")"),"15")</f>
        <v>15</v>
      </c>
    </row>
    <row r="4659" spans="1:9" ht="15.75" customHeight="1">
      <c r="A4659" s="1">
        <v>4658</v>
      </c>
      <c r="B4659" s="3">
        <v>4659</v>
      </c>
      <c r="C4659" s="3" t="s">
        <v>12523</v>
      </c>
      <c r="D4659" s="3" t="s">
        <v>12524</v>
      </c>
      <c r="E4659" s="3" t="s">
        <v>12525</v>
      </c>
      <c r="F4659" s="3" t="s">
        <v>87</v>
      </c>
      <c r="G4659" s="3">
        <v>1</v>
      </c>
      <c r="H4659" s="3" t="s">
        <v>933</v>
      </c>
      <c r="I4659" s="4" t="str">
        <f ca="1">IFERROR(__xludf.DUMMYFUNCTION("REGEXREPLACE(F4660,""\D"", """")"),"7")</f>
        <v>7</v>
      </c>
    </row>
    <row r="4660" spans="1:9" ht="15.75" customHeight="1">
      <c r="A4660" s="1">
        <v>4659</v>
      </c>
      <c r="B4660" s="3">
        <v>4660</v>
      </c>
      <c r="C4660" s="3" t="s">
        <v>12526</v>
      </c>
      <c r="D4660" s="3" t="s">
        <v>12527</v>
      </c>
      <c r="E4660" s="3" t="s">
        <v>12528</v>
      </c>
      <c r="F4660" s="3">
        <v>0</v>
      </c>
      <c r="I4660" s="4" t="str">
        <f ca="1">IFERROR(__xludf.DUMMYFUNCTION("REGEXREPLACE(F4661,""\D"", """")"),"#VALUE!")</f>
        <v>#VALUE!</v>
      </c>
    </row>
    <row r="4661" spans="1:9" ht="15.75" customHeight="1">
      <c r="A4661" s="1">
        <v>4660</v>
      </c>
      <c r="B4661" s="3">
        <v>4661</v>
      </c>
      <c r="C4661" s="3" t="s">
        <v>12529</v>
      </c>
      <c r="D4661" s="3" t="s">
        <v>12530</v>
      </c>
      <c r="E4661" s="3" t="s">
        <v>6492</v>
      </c>
      <c r="F4661" s="3">
        <v>0</v>
      </c>
      <c r="I4661" s="4" t="str">
        <f ca="1">IFERROR(__xludf.DUMMYFUNCTION("REGEXREPLACE(F4662,""\D"", """")"),"#VALUE!")</f>
        <v>#VALUE!</v>
      </c>
    </row>
    <row r="4662" spans="1:9" ht="15.75" customHeight="1">
      <c r="A4662" s="1">
        <v>4661</v>
      </c>
      <c r="B4662" s="3">
        <v>4662</v>
      </c>
      <c r="C4662" s="3" t="s">
        <v>12531</v>
      </c>
      <c r="D4662" s="3" t="s">
        <v>12532</v>
      </c>
      <c r="E4662" s="3" t="s">
        <v>12533</v>
      </c>
      <c r="F4662" s="3" t="s">
        <v>87</v>
      </c>
      <c r="G4662" s="3">
        <v>10</v>
      </c>
      <c r="H4662" s="3" t="s">
        <v>235</v>
      </c>
      <c r="I4662" s="4" t="str">
        <f ca="1">IFERROR(__xludf.DUMMYFUNCTION("REGEXREPLACE(F4663,""\D"", """")"),"7")</f>
        <v>7</v>
      </c>
    </row>
    <row r="4663" spans="1:9" ht="15.75" customHeight="1">
      <c r="A4663" s="1">
        <v>4662</v>
      </c>
      <c r="B4663" s="3">
        <v>4663</v>
      </c>
      <c r="C4663" s="3" t="s">
        <v>12534</v>
      </c>
      <c r="D4663" s="3" t="s">
        <v>12535</v>
      </c>
      <c r="E4663" s="3" t="s">
        <v>12536</v>
      </c>
      <c r="F4663" s="3">
        <v>0</v>
      </c>
      <c r="I4663" s="4" t="str">
        <f ca="1">IFERROR(__xludf.DUMMYFUNCTION("REGEXREPLACE(F4664,""\D"", """")"),"#VALUE!")</f>
        <v>#VALUE!</v>
      </c>
    </row>
    <row r="4664" spans="1:9" ht="15.75" customHeight="1">
      <c r="A4664" s="1">
        <v>4663</v>
      </c>
      <c r="B4664" s="3">
        <v>4664</v>
      </c>
      <c r="C4664" s="3" t="s">
        <v>12537</v>
      </c>
      <c r="D4664" s="3" t="s">
        <v>12538</v>
      </c>
      <c r="E4664" s="3" t="s">
        <v>21</v>
      </c>
      <c r="F4664" s="3">
        <v>0</v>
      </c>
      <c r="I4664" s="4" t="str">
        <f ca="1">IFERROR(__xludf.DUMMYFUNCTION("REGEXREPLACE(F4665,""\D"", """")"),"#VALUE!")</f>
        <v>#VALUE!</v>
      </c>
    </row>
    <row r="4665" spans="1:9" ht="15.75" customHeight="1">
      <c r="A4665" s="1">
        <v>4664</v>
      </c>
      <c r="B4665" s="3">
        <v>4665</v>
      </c>
      <c r="C4665" s="3" t="s">
        <v>12539</v>
      </c>
      <c r="D4665" s="3" t="s">
        <v>12540</v>
      </c>
      <c r="E4665" s="3" t="s">
        <v>12541</v>
      </c>
      <c r="F4665" s="3">
        <v>0</v>
      </c>
      <c r="I4665" s="4" t="str">
        <f ca="1">IFERROR(__xludf.DUMMYFUNCTION("REGEXREPLACE(F4666,""\D"", """")"),"#VALUE!")</f>
        <v>#VALUE!</v>
      </c>
    </row>
    <row r="4666" spans="1:9" ht="15.75" customHeight="1">
      <c r="A4666" s="1">
        <v>4665</v>
      </c>
      <c r="B4666" s="3">
        <v>4666</v>
      </c>
      <c r="C4666" s="3" t="s">
        <v>12542</v>
      </c>
      <c r="D4666" s="3" t="s">
        <v>12543</v>
      </c>
      <c r="E4666" s="3" t="s">
        <v>12544</v>
      </c>
      <c r="F4666" s="3">
        <v>0</v>
      </c>
      <c r="I4666" s="4" t="str">
        <f ca="1">IFERROR(__xludf.DUMMYFUNCTION("REGEXREPLACE(F4667,""\D"", """")"),"#VALUE!")</f>
        <v>#VALUE!</v>
      </c>
    </row>
    <row r="4667" spans="1:9" ht="15.75" customHeight="1">
      <c r="A4667" s="1">
        <v>4666</v>
      </c>
      <c r="B4667" s="3">
        <v>4667</v>
      </c>
      <c r="C4667" s="3" t="s">
        <v>12545</v>
      </c>
      <c r="D4667" s="3" t="s">
        <v>12546</v>
      </c>
      <c r="E4667" s="3" t="s">
        <v>5239</v>
      </c>
      <c r="F4667" s="3">
        <v>0</v>
      </c>
      <c r="I4667" s="4" t="str">
        <f ca="1">IFERROR(__xludf.DUMMYFUNCTION("REGEXREPLACE(F4668,""\D"", """")"),"#VALUE!")</f>
        <v>#VALUE!</v>
      </c>
    </row>
    <row r="4668" spans="1:9" ht="15.75" customHeight="1">
      <c r="A4668" s="1">
        <v>4667</v>
      </c>
      <c r="B4668" s="3">
        <v>4668</v>
      </c>
      <c r="C4668" s="3" t="s">
        <v>12547</v>
      </c>
      <c r="D4668" s="3" t="s">
        <v>12548</v>
      </c>
      <c r="E4668" s="3" t="s">
        <v>12549</v>
      </c>
      <c r="F4668" s="3">
        <v>0</v>
      </c>
      <c r="I4668" s="4" t="str">
        <f ca="1">IFERROR(__xludf.DUMMYFUNCTION("REGEXREPLACE(F4669,""\D"", """")"),"#VALUE!")</f>
        <v>#VALUE!</v>
      </c>
    </row>
    <row r="4669" spans="1:9" ht="15.75" customHeight="1">
      <c r="A4669" s="1">
        <v>4668</v>
      </c>
      <c r="B4669" s="3">
        <v>4669</v>
      </c>
      <c r="C4669" s="3" t="s">
        <v>12550</v>
      </c>
      <c r="D4669" s="3" t="s">
        <v>12551</v>
      </c>
      <c r="E4669" s="3" t="s">
        <v>21</v>
      </c>
      <c r="F4669" s="3">
        <v>0</v>
      </c>
      <c r="I4669" s="4" t="str">
        <f ca="1">IFERROR(__xludf.DUMMYFUNCTION("REGEXREPLACE(F4670,""\D"", """")"),"#VALUE!")</f>
        <v>#VALUE!</v>
      </c>
    </row>
    <row r="4670" spans="1:9" ht="15.75" customHeight="1">
      <c r="A4670" s="1">
        <v>4669</v>
      </c>
      <c r="B4670" s="3">
        <v>4670</v>
      </c>
      <c r="C4670" s="3" t="s">
        <v>12552</v>
      </c>
      <c r="D4670" s="3" t="s">
        <v>12553</v>
      </c>
      <c r="E4670" s="3" t="s">
        <v>12554</v>
      </c>
      <c r="F4670" s="3">
        <v>0</v>
      </c>
      <c r="I4670" s="4" t="str">
        <f ca="1">IFERROR(__xludf.DUMMYFUNCTION("REGEXREPLACE(F4671,""\D"", """")"),"#VALUE!")</f>
        <v>#VALUE!</v>
      </c>
    </row>
    <row r="4671" spans="1:9" ht="15.75" customHeight="1">
      <c r="A4671" s="1">
        <v>4670</v>
      </c>
      <c r="B4671" s="3">
        <v>4671</v>
      </c>
      <c r="C4671" s="3" t="s">
        <v>12555</v>
      </c>
      <c r="D4671" s="3" t="s">
        <v>12556</v>
      </c>
      <c r="E4671" s="3" t="s">
        <v>21</v>
      </c>
      <c r="F4671" s="3">
        <v>0</v>
      </c>
      <c r="I4671" s="4" t="str">
        <f ca="1">IFERROR(__xludf.DUMMYFUNCTION("REGEXREPLACE(F4672,""\D"", """")"),"#VALUE!")</f>
        <v>#VALUE!</v>
      </c>
    </row>
    <row r="4672" spans="1:9" ht="15.75" customHeight="1">
      <c r="A4672" s="1">
        <v>4671</v>
      </c>
      <c r="B4672" s="3">
        <v>4672</v>
      </c>
      <c r="C4672" s="3" t="s">
        <v>12557</v>
      </c>
      <c r="D4672" s="3" t="s">
        <v>12558</v>
      </c>
      <c r="E4672" s="3" t="s">
        <v>21</v>
      </c>
      <c r="F4672" s="3">
        <v>0</v>
      </c>
      <c r="I4672" s="4" t="str">
        <f ca="1">IFERROR(__xludf.DUMMYFUNCTION("REGEXREPLACE(F4673,""\D"", """")"),"#VALUE!")</f>
        <v>#VALUE!</v>
      </c>
    </row>
    <row r="4673" spans="1:9" ht="15.75" customHeight="1">
      <c r="A4673" s="1">
        <v>4672</v>
      </c>
      <c r="B4673" s="3">
        <v>4673</v>
      </c>
      <c r="C4673" s="3" t="s">
        <v>12559</v>
      </c>
      <c r="D4673" s="3" t="s">
        <v>12560</v>
      </c>
      <c r="E4673" s="3" t="s">
        <v>12561</v>
      </c>
      <c r="F4673" s="3" t="s">
        <v>370</v>
      </c>
      <c r="G4673" s="3">
        <v>0</v>
      </c>
      <c r="H4673" s="3" t="s">
        <v>420</v>
      </c>
      <c r="I4673" s="4" t="str">
        <f ca="1">IFERROR(__xludf.DUMMYFUNCTION("REGEXREPLACE(F4674,""\D"", """")"),"12")</f>
        <v>12</v>
      </c>
    </row>
    <row r="4674" spans="1:9" ht="15.75" customHeight="1">
      <c r="A4674" s="1">
        <v>4673</v>
      </c>
      <c r="B4674" s="3">
        <v>4674</v>
      </c>
      <c r="C4674" s="3" t="s">
        <v>12562</v>
      </c>
      <c r="D4674" s="3" t="s">
        <v>12563</v>
      </c>
      <c r="E4674" s="3" t="s">
        <v>12564</v>
      </c>
      <c r="F4674" s="3">
        <v>0</v>
      </c>
      <c r="I4674" s="4" t="str">
        <f ca="1">IFERROR(__xludf.DUMMYFUNCTION("REGEXREPLACE(F4675,""\D"", """")"),"#VALUE!")</f>
        <v>#VALUE!</v>
      </c>
    </row>
    <row r="4675" spans="1:9" ht="15.75" customHeight="1">
      <c r="A4675" s="1">
        <v>4674</v>
      </c>
      <c r="B4675" s="3">
        <v>4675</v>
      </c>
      <c r="C4675" s="3" t="s">
        <v>12565</v>
      </c>
      <c r="D4675" s="3" t="s">
        <v>12566</v>
      </c>
      <c r="E4675" s="3" t="s">
        <v>21</v>
      </c>
      <c r="F4675" s="3">
        <v>0</v>
      </c>
      <c r="I4675" s="4" t="str">
        <f ca="1">IFERROR(__xludf.DUMMYFUNCTION("REGEXREPLACE(F4676,""\D"", """")"),"#VALUE!")</f>
        <v>#VALUE!</v>
      </c>
    </row>
    <row r="4676" spans="1:9" ht="15.75" customHeight="1">
      <c r="A4676" s="1">
        <v>4675</v>
      </c>
      <c r="B4676" s="3">
        <v>4676</v>
      </c>
      <c r="C4676" s="3" t="s">
        <v>12567</v>
      </c>
      <c r="D4676" s="3" t="s">
        <v>12568</v>
      </c>
      <c r="E4676" s="3" t="s">
        <v>21</v>
      </c>
      <c r="F4676" s="3">
        <v>0</v>
      </c>
      <c r="I4676" s="4" t="str">
        <f ca="1">IFERROR(__xludf.DUMMYFUNCTION("REGEXREPLACE(F4677,""\D"", """")"),"#VALUE!")</f>
        <v>#VALUE!</v>
      </c>
    </row>
    <row r="4677" spans="1:9" ht="15.75" customHeight="1">
      <c r="A4677" s="1">
        <v>4676</v>
      </c>
      <c r="B4677" s="3">
        <v>4677</v>
      </c>
      <c r="C4677" s="3" t="s">
        <v>12569</v>
      </c>
      <c r="D4677" s="3" t="s">
        <v>12570</v>
      </c>
      <c r="E4677" s="3" t="s">
        <v>12571</v>
      </c>
      <c r="F4677" s="3" t="s">
        <v>707</v>
      </c>
      <c r="G4677" s="3">
        <v>38</v>
      </c>
      <c r="H4677" s="3" t="s">
        <v>6810</v>
      </c>
      <c r="I4677" s="4" t="str">
        <f ca="1">IFERROR(__xludf.DUMMYFUNCTION("REGEXREPLACE(F4678,""\D"", """")"),"33")</f>
        <v>33</v>
      </c>
    </row>
    <row r="4678" spans="1:9" ht="15.75" customHeight="1">
      <c r="A4678" s="1">
        <v>4677</v>
      </c>
      <c r="B4678" s="3">
        <v>4678</v>
      </c>
      <c r="C4678" s="3" t="s">
        <v>12572</v>
      </c>
      <c r="D4678" s="3" t="s">
        <v>12573</v>
      </c>
      <c r="E4678" s="3" t="s">
        <v>12574</v>
      </c>
      <c r="F4678" s="3" t="s">
        <v>69</v>
      </c>
      <c r="G4678" s="3">
        <v>7</v>
      </c>
      <c r="H4678" s="3" t="s">
        <v>2492</v>
      </c>
      <c r="I4678" s="4" t="str">
        <f ca="1">IFERROR(__xludf.DUMMYFUNCTION("REGEXREPLACE(F4679,""\D"", """")"),"26")</f>
        <v>26</v>
      </c>
    </row>
    <row r="4679" spans="1:9" ht="15.75" customHeight="1">
      <c r="A4679" s="1">
        <v>4678</v>
      </c>
      <c r="B4679" s="3">
        <v>4679</v>
      </c>
      <c r="C4679" s="3" t="s">
        <v>12575</v>
      </c>
      <c r="D4679" s="3" t="s">
        <v>12576</v>
      </c>
      <c r="E4679" s="3" t="s">
        <v>12577</v>
      </c>
      <c r="F4679" s="3">
        <v>0</v>
      </c>
      <c r="I4679" s="4" t="str">
        <f ca="1">IFERROR(__xludf.DUMMYFUNCTION("REGEXREPLACE(F4680,""\D"", """")"),"#VALUE!")</f>
        <v>#VALUE!</v>
      </c>
    </row>
    <row r="4680" spans="1:9" ht="15.75" customHeight="1">
      <c r="A4680" s="1">
        <v>4679</v>
      </c>
      <c r="B4680" s="3">
        <v>4680</v>
      </c>
      <c r="C4680" s="3" t="s">
        <v>12578</v>
      </c>
      <c r="D4680" s="3" t="s">
        <v>12579</v>
      </c>
      <c r="E4680" s="3" t="s">
        <v>12580</v>
      </c>
      <c r="F4680" s="3">
        <v>0</v>
      </c>
      <c r="I4680" s="4" t="str">
        <f ca="1">IFERROR(__xludf.DUMMYFUNCTION("REGEXREPLACE(F4681,""\D"", """")"),"#VALUE!")</f>
        <v>#VALUE!</v>
      </c>
    </row>
    <row r="4681" spans="1:9" ht="15.75" customHeight="1">
      <c r="A4681" s="1">
        <v>4680</v>
      </c>
      <c r="B4681" s="3">
        <v>4681</v>
      </c>
      <c r="C4681" s="3" t="s">
        <v>12581</v>
      </c>
      <c r="D4681" s="3" t="s">
        <v>12582</v>
      </c>
      <c r="E4681" s="3" t="s">
        <v>12583</v>
      </c>
      <c r="F4681" s="3">
        <v>0</v>
      </c>
      <c r="I4681" s="4" t="str">
        <f ca="1">IFERROR(__xludf.DUMMYFUNCTION("REGEXREPLACE(F4682,""\D"", """")"),"#VALUE!")</f>
        <v>#VALUE!</v>
      </c>
    </row>
    <row r="4682" spans="1:9" ht="15.75" customHeight="1">
      <c r="A4682" s="1">
        <v>4681</v>
      </c>
      <c r="B4682" s="3">
        <v>4682</v>
      </c>
      <c r="C4682" s="3" t="s">
        <v>12584</v>
      </c>
      <c r="D4682" s="3" t="s">
        <v>12585</v>
      </c>
      <c r="E4682" s="3" t="s">
        <v>12586</v>
      </c>
      <c r="F4682" s="3">
        <v>0</v>
      </c>
      <c r="I4682" s="4" t="str">
        <f ca="1">IFERROR(__xludf.DUMMYFUNCTION("REGEXREPLACE(F4683,""\D"", """")"),"#VALUE!")</f>
        <v>#VALUE!</v>
      </c>
    </row>
    <row r="4683" spans="1:9" ht="15.75" customHeight="1">
      <c r="A4683" s="1">
        <v>4682</v>
      </c>
      <c r="B4683" s="3">
        <v>4683</v>
      </c>
      <c r="C4683" s="3" t="s">
        <v>12587</v>
      </c>
      <c r="D4683" s="3" t="s">
        <v>12588</v>
      </c>
      <c r="E4683" s="3" t="s">
        <v>12589</v>
      </c>
      <c r="F4683" s="3" t="s">
        <v>606</v>
      </c>
      <c r="G4683" s="3">
        <v>8</v>
      </c>
      <c r="H4683" s="3" t="s">
        <v>579</v>
      </c>
      <c r="I4683" s="4" t="str">
        <f ca="1">IFERROR(__xludf.DUMMYFUNCTION("REGEXREPLACE(F4684,""\D"", """")"),"16")</f>
        <v>16</v>
      </c>
    </row>
    <row r="4684" spans="1:9" ht="15.75" customHeight="1">
      <c r="A4684" s="1">
        <v>4683</v>
      </c>
      <c r="B4684" s="3">
        <v>4684</v>
      </c>
      <c r="C4684" s="3" t="s">
        <v>12590</v>
      </c>
      <c r="D4684" s="3" t="s">
        <v>12591</v>
      </c>
      <c r="E4684" s="3" t="s">
        <v>21</v>
      </c>
      <c r="F4684" s="3">
        <v>0</v>
      </c>
      <c r="I4684" s="4" t="str">
        <f ca="1">IFERROR(__xludf.DUMMYFUNCTION("REGEXREPLACE(F4685,""\D"", """")"),"#VALUE!")</f>
        <v>#VALUE!</v>
      </c>
    </row>
    <row r="4685" spans="1:9" ht="15.75" customHeight="1">
      <c r="A4685" s="1">
        <v>4684</v>
      </c>
      <c r="B4685" s="3">
        <v>4685</v>
      </c>
      <c r="C4685" s="3" t="s">
        <v>12592</v>
      </c>
      <c r="D4685" s="3" t="s">
        <v>12593</v>
      </c>
      <c r="E4685" s="3" t="s">
        <v>21</v>
      </c>
      <c r="F4685" s="3">
        <v>0</v>
      </c>
      <c r="I4685" s="4" t="str">
        <f ca="1">IFERROR(__xludf.DUMMYFUNCTION("REGEXREPLACE(F4686,""\D"", """")"),"#VALUE!")</f>
        <v>#VALUE!</v>
      </c>
    </row>
    <row r="4686" spans="1:9" ht="15.75" customHeight="1">
      <c r="A4686" s="1">
        <v>4685</v>
      </c>
      <c r="B4686" s="3">
        <v>4686</v>
      </c>
      <c r="C4686" s="3" t="s">
        <v>12594</v>
      </c>
      <c r="D4686" s="3" t="s">
        <v>12595</v>
      </c>
      <c r="E4686" s="3" t="s">
        <v>21</v>
      </c>
      <c r="F4686" s="3">
        <v>0</v>
      </c>
      <c r="I4686" s="4" t="str">
        <f ca="1">IFERROR(__xludf.DUMMYFUNCTION("REGEXREPLACE(F4687,""\D"", """")"),"#VALUE!")</f>
        <v>#VALUE!</v>
      </c>
    </row>
    <row r="4687" spans="1:9" ht="15.75" customHeight="1">
      <c r="A4687" s="1">
        <v>4686</v>
      </c>
      <c r="B4687" s="3">
        <v>4687</v>
      </c>
      <c r="C4687" s="3" t="s">
        <v>12596</v>
      </c>
      <c r="D4687" s="3" t="s">
        <v>12597</v>
      </c>
      <c r="E4687" s="3" t="s">
        <v>12598</v>
      </c>
      <c r="F4687" s="3">
        <v>0</v>
      </c>
      <c r="I4687" s="4" t="str">
        <f ca="1">IFERROR(__xludf.DUMMYFUNCTION("REGEXREPLACE(F4688,""\D"", """")"),"#VALUE!")</f>
        <v>#VALUE!</v>
      </c>
    </row>
    <row r="4688" spans="1:9" ht="15.75" customHeight="1">
      <c r="A4688" s="1">
        <v>4687</v>
      </c>
      <c r="B4688" s="3">
        <v>4688</v>
      </c>
      <c r="C4688" s="3" t="s">
        <v>12599</v>
      </c>
      <c r="D4688" s="3" t="s">
        <v>12600</v>
      </c>
      <c r="E4688" s="3" t="s">
        <v>12601</v>
      </c>
      <c r="F4688" s="3" t="s">
        <v>606</v>
      </c>
      <c r="G4688" s="3">
        <v>18</v>
      </c>
      <c r="H4688" s="3" t="s">
        <v>140</v>
      </c>
      <c r="I4688" s="4" t="str">
        <f ca="1">IFERROR(__xludf.DUMMYFUNCTION("REGEXREPLACE(F4689,""\D"", """")"),"16")</f>
        <v>16</v>
      </c>
    </row>
    <row r="4689" spans="1:9" ht="15.75" customHeight="1">
      <c r="A4689" s="1">
        <v>4688</v>
      </c>
      <c r="B4689" s="3">
        <v>4689</v>
      </c>
      <c r="C4689" s="3" t="s">
        <v>12602</v>
      </c>
      <c r="D4689" s="3" t="s">
        <v>12603</v>
      </c>
      <c r="E4689" s="3" t="s">
        <v>12604</v>
      </c>
      <c r="F4689" s="3">
        <v>0</v>
      </c>
      <c r="I4689" s="4" t="str">
        <f ca="1">IFERROR(__xludf.DUMMYFUNCTION("REGEXREPLACE(F4690,""\D"", """")"),"#VALUE!")</f>
        <v>#VALUE!</v>
      </c>
    </row>
    <row r="4690" spans="1:9" ht="15.75" customHeight="1">
      <c r="A4690" s="1">
        <v>4689</v>
      </c>
      <c r="B4690" s="3">
        <v>4690</v>
      </c>
      <c r="C4690" s="3" t="s">
        <v>12605</v>
      </c>
      <c r="D4690" s="3" t="s">
        <v>12606</v>
      </c>
      <c r="E4690" s="3" t="s">
        <v>12607</v>
      </c>
      <c r="F4690" s="3" t="s">
        <v>316</v>
      </c>
      <c r="G4690" s="3">
        <v>1</v>
      </c>
      <c r="H4690" s="3" t="s">
        <v>18</v>
      </c>
      <c r="I4690" s="4" t="str">
        <f ca="1">IFERROR(__xludf.DUMMYFUNCTION("REGEXREPLACE(F4691,""\D"", """")"),"10")</f>
        <v>10</v>
      </c>
    </row>
    <row r="4691" spans="1:9" ht="15.75" customHeight="1">
      <c r="A4691" s="1">
        <v>4690</v>
      </c>
      <c r="B4691" s="3">
        <v>4691</v>
      </c>
      <c r="C4691" s="3" t="s">
        <v>12608</v>
      </c>
      <c r="D4691" s="3" t="s">
        <v>12609</v>
      </c>
      <c r="E4691" s="3" t="s">
        <v>12610</v>
      </c>
      <c r="F4691" s="3">
        <v>0</v>
      </c>
      <c r="I4691" s="4" t="str">
        <f ca="1">IFERROR(__xludf.DUMMYFUNCTION("REGEXREPLACE(F4692,""\D"", """")"),"#VALUE!")</f>
        <v>#VALUE!</v>
      </c>
    </row>
    <row r="4692" spans="1:9" ht="15.75" customHeight="1">
      <c r="A4692" s="1">
        <v>4691</v>
      </c>
      <c r="B4692" s="3">
        <v>4692</v>
      </c>
      <c r="C4692" s="3" t="s">
        <v>12611</v>
      </c>
      <c r="D4692" s="3" t="s">
        <v>12612</v>
      </c>
      <c r="E4692" s="3" t="s">
        <v>12613</v>
      </c>
      <c r="F4692" s="3" t="s">
        <v>41</v>
      </c>
      <c r="G4692" s="3">
        <v>0</v>
      </c>
      <c r="H4692" s="3" t="s">
        <v>18</v>
      </c>
      <c r="I4692" s="4" t="str">
        <f ca="1">IFERROR(__xludf.DUMMYFUNCTION("REGEXREPLACE(F4693,""\D"", """")"),"11")</f>
        <v>11</v>
      </c>
    </row>
    <row r="4693" spans="1:9" ht="15.75" customHeight="1">
      <c r="A4693" s="1">
        <v>4692</v>
      </c>
      <c r="B4693" s="3">
        <v>4693</v>
      </c>
      <c r="C4693" s="3" t="s">
        <v>12614</v>
      </c>
      <c r="D4693" s="3" t="s">
        <v>12615</v>
      </c>
      <c r="E4693" s="3" t="s">
        <v>12616</v>
      </c>
      <c r="F4693" s="3">
        <v>0</v>
      </c>
      <c r="I4693" s="4" t="str">
        <f ca="1">IFERROR(__xludf.DUMMYFUNCTION("REGEXREPLACE(F4694,""\D"", """")"),"#VALUE!")</f>
        <v>#VALUE!</v>
      </c>
    </row>
    <row r="4694" spans="1:9" ht="15.75" customHeight="1">
      <c r="A4694" s="1">
        <v>4693</v>
      </c>
      <c r="B4694" s="3">
        <v>4694</v>
      </c>
      <c r="C4694" s="3" t="s">
        <v>12617</v>
      </c>
      <c r="D4694" s="3" t="s">
        <v>12618</v>
      </c>
      <c r="E4694" s="3" t="s">
        <v>12619</v>
      </c>
      <c r="F4694" s="3">
        <v>0</v>
      </c>
      <c r="I4694" s="4" t="str">
        <f ca="1">IFERROR(__xludf.DUMMYFUNCTION("REGEXREPLACE(F4695,""\D"", """")"),"#VALUE!")</f>
        <v>#VALUE!</v>
      </c>
    </row>
    <row r="4695" spans="1:9" ht="15.75" customHeight="1">
      <c r="A4695" s="1">
        <v>4694</v>
      </c>
      <c r="B4695" s="3">
        <v>4695</v>
      </c>
      <c r="C4695" s="3" t="s">
        <v>12620</v>
      </c>
      <c r="D4695" s="3" t="s">
        <v>12621</v>
      </c>
      <c r="E4695" s="3" t="s">
        <v>12622</v>
      </c>
      <c r="F4695" s="3" t="s">
        <v>381</v>
      </c>
      <c r="G4695" s="3">
        <v>20</v>
      </c>
      <c r="H4695" s="3" t="s">
        <v>1591</v>
      </c>
      <c r="I4695" s="4" t="str">
        <f ca="1">IFERROR(__xludf.DUMMYFUNCTION("REGEXREPLACE(F4696,""\D"", """")"),"15")</f>
        <v>15</v>
      </c>
    </row>
    <row r="4696" spans="1:9" ht="15.75" customHeight="1">
      <c r="A4696" s="1">
        <v>4695</v>
      </c>
      <c r="B4696" s="3">
        <v>4696</v>
      </c>
      <c r="C4696" s="3" t="s">
        <v>12623</v>
      </c>
      <c r="D4696" s="3" t="s">
        <v>12624</v>
      </c>
      <c r="E4696" s="3" t="s">
        <v>12625</v>
      </c>
      <c r="F4696" s="3">
        <v>0</v>
      </c>
      <c r="I4696" s="4" t="str">
        <f ca="1">IFERROR(__xludf.DUMMYFUNCTION("REGEXREPLACE(F4697,""\D"", """")"),"#VALUE!")</f>
        <v>#VALUE!</v>
      </c>
    </row>
    <row r="4697" spans="1:9" ht="15.75" customHeight="1">
      <c r="A4697" s="1">
        <v>4696</v>
      </c>
      <c r="B4697" s="3">
        <v>4697</v>
      </c>
      <c r="C4697" s="3" t="s">
        <v>12626</v>
      </c>
      <c r="D4697" s="3" t="s">
        <v>12627</v>
      </c>
      <c r="E4697" s="3" t="s">
        <v>12628</v>
      </c>
      <c r="F4697" s="3">
        <v>0</v>
      </c>
      <c r="I4697" s="4" t="str">
        <f ca="1">IFERROR(__xludf.DUMMYFUNCTION("REGEXREPLACE(F4698,""\D"", """")"),"#VALUE!")</f>
        <v>#VALUE!</v>
      </c>
    </row>
    <row r="4698" spans="1:9" ht="15.75" customHeight="1">
      <c r="A4698" s="1">
        <v>4697</v>
      </c>
      <c r="B4698" s="3">
        <v>4698</v>
      </c>
      <c r="C4698" s="3" t="s">
        <v>12629</v>
      </c>
      <c r="D4698" s="3" t="s">
        <v>12630</v>
      </c>
      <c r="E4698" s="3" t="s">
        <v>21</v>
      </c>
      <c r="F4698" s="3">
        <v>0</v>
      </c>
      <c r="I4698" s="4" t="str">
        <f ca="1">IFERROR(__xludf.DUMMYFUNCTION("REGEXREPLACE(F4699,""\D"", """")"),"#VALUE!")</f>
        <v>#VALUE!</v>
      </c>
    </row>
    <row r="4699" spans="1:9" ht="15.75" customHeight="1">
      <c r="A4699" s="1">
        <v>4698</v>
      </c>
      <c r="B4699" s="3">
        <v>4699</v>
      </c>
      <c r="C4699" s="3" t="s">
        <v>12631</v>
      </c>
      <c r="D4699" s="3" t="s">
        <v>12632</v>
      </c>
      <c r="E4699" s="3" t="s">
        <v>21</v>
      </c>
      <c r="F4699" s="3">
        <v>0</v>
      </c>
      <c r="I4699" s="4" t="str">
        <f ca="1">IFERROR(__xludf.DUMMYFUNCTION("REGEXREPLACE(F4700,""\D"", """")"),"#VALUE!")</f>
        <v>#VALUE!</v>
      </c>
    </row>
    <row r="4700" spans="1:9" ht="15.75" customHeight="1">
      <c r="A4700" s="1">
        <v>4699</v>
      </c>
      <c r="B4700" s="3">
        <v>4700</v>
      </c>
      <c r="C4700" s="3" t="s">
        <v>12633</v>
      </c>
      <c r="D4700" s="3" t="s">
        <v>12634</v>
      </c>
      <c r="E4700" s="3" t="s">
        <v>21</v>
      </c>
      <c r="F4700" s="3">
        <v>0</v>
      </c>
      <c r="I4700" s="4" t="str">
        <f ca="1">IFERROR(__xludf.DUMMYFUNCTION("REGEXREPLACE(F4701,""\D"", """")"),"#VALUE!")</f>
        <v>#VALUE!</v>
      </c>
    </row>
    <row r="4701" spans="1:9" ht="15.75" customHeight="1">
      <c r="A4701" s="1">
        <v>4700</v>
      </c>
      <c r="B4701" s="3">
        <v>4701</v>
      </c>
      <c r="C4701" s="3" t="s">
        <v>12635</v>
      </c>
      <c r="D4701" s="3" t="s">
        <v>12636</v>
      </c>
      <c r="E4701" s="3" t="s">
        <v>12637</v>
      </c>
      <c r="F4701" s="3" t="s">
        <v>316</v>
      </c>
      <c r="G4701" s="3">
        <v>0</v>
      </c>
      <c r="H4701" s="3" t="s">
        <v>88</v>
      </c>
      <c r="I4701" s="4" t="str">
        <f ca="1">IFERROR(__xludf.DUMMYFUNCTION("REGEXREPLACE(F4702,""\D"", """")"),"10")</f>
        <v>10</v>
      </c>
    </row>
    <row r="4702" spans="1:9" ht="15.75" customHeight="1">
      <c r="A4702" s="1">
        <v>4701</v>
      </c>
      <c r="B4702" s="3">
        <v>4702</v>
      </c>
      <c r="C4702" s="3" t="s">
        <v>12638</v>
      </c>
      <c r="D4702" s="3" t="s">
        <v>12639</v>
      </c>
      <c r="E4702" s="3" t="s">
        <v>12640</v>
      </c>
      <c r="F4702" s="3">
        <v>0</v>
      </c>
      <c r="I4702" s="4" t="str">
        <f ca="1">IFERROR(__xludf.DUMMYFUNCTION("REGEXREPLACE(F4703,""\D"", """")"),"#VALUE!")</f>
        <v>#VALUE!</v>
      </c>
    </row>
    <row r="4703" spans="1:9" ht="15.75" customHeight="1">
      <c r="A4703" s="1">
        <v>4702</v>
      </c>
      <c r="B4703" s="3">
        <v>4703</v>
      </c>
      <c r="C4703" s="3" t="s">
        <v>12641</v>
      </c>
      <c r="D4703" s="3" t="s">
        <v>12642</v>
      </c>
      <c r="E4703" s="3" t="s">
        <v>21</v>
      </c>
      <c r="F4703" s="3">
        <v>0</v>
      </c>
      <c r="I4703" s="4" t="str">
        <f ca="1">IFERROR(__xludf.DUMMYFUNCTION("REGEXREPLACE(F4704,""\D"", """")"),"#VALUE!")</f>
        <v>#VALUE!</v>
      </c>
    </row>
    <row r="4704" spans="1:9" ht="15.75" customHeight="1">
      <c r="A4704" s="1">
        <v>4703</v>
      </c>
      <c r="B4704" s="3">
        <v>4704</v>
      </c>
      <c r="C4704" s="3" t="s">
        <v>12643</v>
      </c>
      <c r="D4704" s="3" t="s">
        <v>12644</v>
      </c>
      <c r="E4704" s="3" t="s">
        <v>21</v>
      </c>
      <c r="F4704" s="3">
        <v>0</v>
      </c>
      <c r="I4704" s="4" t="str">
        <f ca="1">IFERROR(__xludf.DUMMYFUNCTION("REGEXREPLACE(F4705,""\D"", """")"),"#VALUE!")</f>
        <v>#VALUE!</v>
      </c>
    </row>
    <row r="4705" spans="1:9" ht="15.75" customHeight="1">
      <c r="A4705" s="1">
        <v>4704</v>
      </c>
      <c r="B4705" s="3">
        <v>4705</v>
      </c>
      <c r="C4705" s="3" t="s">
        <v>12645</v>
      </c>
      <c r="D4705" s="3" t="s">
        <v>12646</v>
      </c>
      <c r="E4705" s="3" t="s">
        <v>21</v>
      </c>
      <c r="F4705" s="3">
        <v>0</v>
      </c>
      <c r="I4705" s="4" t="str">
        <f ca="1">IFERROR(__xludf.DUMMYFUNCTION("REGEXREPLACE(F4706,""\D"", """")"),"#VALUE!")</f>
        <v>#VALUE!</v>
      </c>
    </row>
    <row r="4706" spans="1:9" ht="15.75" customHeight="1">
      <c r="A4706" s="1">
        <v>4705</v>
      </c>
      <c r="B4706" s="3">
        <v>4706</v>
      </c>
      <c r="C4706" s="3" t="s">
        <v>12647</v>
      </c>
      <c r="D4706" s="3" t="s">
        <v>12648</v>
      </c>
      <c r="E4706" s="3" t="s">
        <v>12649</v>
      </c>
      <c r="F4706" s="3" t="s">
        <v>302</v>
      </c>
      <c r="G4706" s="3">
        <v>13</v>
      </c>
      <c r="H4706" s="3" t="s">
        <v>473</v>
      </c>
      <c r="I4706" s="4" t="str">
        <f ca="1">IFERROR(__xludf.DUMMYFUNCTION("REGEXREPLACE(F4707,""\D"", """")"),"18")</f>
        <v>18</v>
      </c>
    </row>
    <row r="4707" spans="1:9" ht="15.75" customHeight="1">
      <c r="A4707" s="1">
        <v>4706</v>
      </c>
      <c r="B4707" s="3">
        <v>4707</v>
      </c>
      <c r="C4707" s="3" t="s">
        <v>12650</v>
      </c>
      <c r="D4707" s="3" t="s">
        <v>12651</v>
      </c>
      <c r="E4707" s="3" t="s">
        <v>3698</v>
      </c>
      <c r="F4707" s="3">
        <v>0</v>
      </c>
      <c r="I4707" s="4" t="str">
        <f ca="1">IFERROR(__xludf.DUMMYFUNCTION("REGEXREPLACE(F4708,""\D"", """")"),"#VALUE!")</f>
        <v>#VALUE!</v>
      </c>
    </row>
    <row r="4708" spans="1:9" ht="15.75" customHeight="1">
      <c r="A4708" s="1">
        <v>4707</v>
      </c>
      <c r="B4708" s="3">
        <v>4708</v>
      </c>
      <c r="C4708" s="3" t="s">
        <v>12652</v>
      </c>
      <c r="D4708" s="3" t="s">
        <v>12653</v>
      </c>
      <c r="E4708" s="3" t="s">
        <v>12654</v>
      </c>
      <c r="F4708" s="3" t="s">
        <v>316</v>
      </c>
      <c r="G4708" s="3">
        <v>0</v>
      </c>
      <c r="H4708" s="3" t="s">
        <v>88</v>
      </c>
      <c r="I4708" s="4" t="str">
        <f ca="1">IFERROR(__xludf.DUMMYFUNCTION("REGEXREPLACE(F4709,""\D"", """")"),"10")</f>
        <v>10</v>
      </c>
    </row>
    <row r="4709" spans="1:9" ht="15.75" customHeight="1">
      <c r="A4709" s="1">
        <v>4708</v>
      </c>
      <c r="B4709" s="3">
        <v>4709</v>
      </c>
      <c r="C4709" s="3" t="s">
        <v>12655</v>
      </c>
      <c r="D4709" s="3" t="s">
        <v>12656</v>
      </c>
      <c r="E4709" s="3" t="s">
        <v>12657</v>
      </c>
      <c r="F4709" s="3">
        <v>0</v>
      </c>
      <c r="I4709" s="4" t="str">
        <f ca="1">IFERROR(__xludf.DUMMYFUNCTION("REGEXREPLACE(F4710,""\D"", """")"),"#VALUE!")</f>
        <v>#VALUE!</v>
      </c>
    </row>
    <row r="4710" spans="1:9" ht="15.75" customHeight="1">
      <c r="A4710" s="1">
        <v>4709</v>
      </c>
      <c r="B4710" s="3">
        <v>4710</v>
      </c>
      <c r="C4710" s="3" t="s">
        <v>12658</v>
      </c>
      <c r="D4710" s="3" t="s">
        <v>12659</v>
      </c>
      <c r="E4710" s="3" t="s">
        <v>12660</v>
      </c>
      <c r="F4710" s="3">
        <v>0</v>
      </c>
      <c r="I4710" s="4" t="str">
        <f ca="1">IFERROR(__xludf.DUMMYFUNCTION("REGEXREPLACE(F4711,""\D"", """")"),"#VALUE!")</f>
        <v>#VALUE!</v>
      </c>
    </row>
    <row r="4711" spans="1:9" ht="15.75" customHeight="1">
      <c r="A4711" s="1">
        <v>4710</v>
      </c>
      <c r="B4711" s="3">
        <v>4711</v>
      </c>
      <c r="C4711" s="3" t="s">
        <v>12661</v>
      </c>
      <c r="D4711" s="3" t="s">
        <v>12662</v>
      </c>
      <c r="E4711" s="3" t="s">
        <v>21</v>
      </c>
      <c r="F4711" s="3">
        <v>0</v>
      </c>
      <c r="I4711" s="4" t="str">
        <f ca="1">IFERROR(__xludf.DUMMYFUNCTION("REGEXREPLACE(F4712,""\D"", """")"),"#VALUE!")</f>
        <v>#VALUE!</v>
      </c>
    </row>
    <row r="4712" spans="1:9" ht="15.75" customHeight="1">
      <c r="A4712" s="1">
        <v>4711</v>
      </c>
      <c r="B4712" s="3">
        <v>4712</v>
      </c>
      <c r="C4712" s="3" t="s">
        <v>12663</v>
      </c>
      <c r="D4712" s="3" t="s">
        <v>12664</v>
      </c>
      <c r="E4712" s="3" t="s">
        <v>12665</v>
      </c>
      <c r="F4712" s="3">
        <v>0</v>
      </c>
      <c r="I4712" s="4" t="str">
        <f ca="1">IFERROR(__xludf.DUMMYFUNCTION("REGEXREPLACE(F4713,""\D"", """")"),"#VALUE!")</f>
        <v>#VALUE!</v>
      </c>
    </row>
    <row r="4713" spans="1:9" ht="15.75" customHeight="1">
      <c r="A4713" s="1">
        <v>4712</v>
      </c>
      <c r="B4713" s="3">
        <v>4713</v>
      </c>
      <c r="C4713" s="3" t="s">
        <v>12666</v>
      </c>
      <c r="D4713" s="3" t="s">
        <v>12667</v>
      </c>
      <c r="E4713" s="3" t="s">
        <v>12668</v>
      </c>
      <c r="F4713" s="3" t="s">
        <v>316</v>
      </c>
      <c r="G4713" s="3">
        <v>0</v>
      </c>
      <c r="H4713" s="3" t="s">
        <v>88</v>
      </c>
      <c r="I4713" s="4" t="str">
        <f ca="1">IFERROR(__xludf.DUMMYFUNCTION("REGEXREPLACE(F4714,""\D"", """")"),"10")</f>
        <v>10</v>
      </c>
    </row>
    <row r="4714" spans="1:9" ht="15.75" customHeight="1">
      <c r="A4714" s="1">
        <v>4713</v>
      </c>
      <c r="B4714" s="3">
        <v>4714</v>
      </c>
      <c r="C4714" s="3" t="s">
        <v>12669</v>
      </c>
      <c r="D4714" s="3" t="s">
        <v>12670</v>
      </c>
      <c r="E4714" s="3" t="s">
        <v>12671</v>
      </c>
      <c r="F4714" s="3" t="s">
        <v>61</v>
      </c>
      <c r="G4714" s="3">
        <v>5</v>
      </c>
      <c r="H4714" s="3" t="s">
        <v>399</v>
      </c>
      <c r="I4714" s="4" t="str">
        <f ca="1">IFERROR(__xludf.DUMMYFUNCTION("REGEXREPLACE(F4715,""\D"", """")"),"8")</f>
        <v>8</v>
      </c>
    </row>
    <row r="4715" spans="1:9" ht="15.75" customHeight="1">
      <c r="A4715" s="1">
        <v>4714</v>
      </c>
      <c r="B4715" s="3">
        <v>4715</v>
      </c>
      <c r="C4715" s="3" t="s">
        <v>12672</v>
      </c>
      <c r="D4715" s="3" t="s">
        <v>12673</v>
      </c>
      <c r="E4715" s="3" t="s">
        <v>21</v>
      </c>
      <c r="F4715" s="3">
        <v>0</v>
      </c>
      <c r="I4715" s="4" t="str">
        <f ca="1">IFERROR(__xludf.DUMMYFUNCTION("REGEXREPLACE(F4716,""\D"", """")"),"#VALUE!")</f>
        <v>#VALUE!</v>
      </c>
    </row>
    <row r="4716" spans="1:9" ht="15.75" customHeight="1">
      <c r="A4716" s="1">
        <v>4715</v>
      </c>
      <c r="B4716" s="3">
        <v>4716</v>
      </c>
      <c r="C4716" s="3" t="s">
        <v>12674</v>
      </c>
      <c r="D4716" s="3" t="s">
        <v>12675</v>
      </c>
      <c r="E4716" s="3" t="s">
        <v>12676</v>
      </c>
      <c r="F4716" s="3">
        <v>0</v>
      </c>
      <c r="I4716" s="4" t="str">
        <f ca="1">IFERROR(__xludf.DUMMYFUNCTION("REGEXREPLACE(F4717,""\D"", """")"),"#VALUE!")</f>
        <v>#VALUE!</v>
      </c>
    </row>
    <row r="4717" spans="1:9" ht="15.75" customHeight="1">
      <c r="A4717" s="1">
        <v>4716</v>
      </c>
      <c r="B4717" s="3">
        <v>4717</v>
      </c>
      <c r="C4717" s="3" t="s">
        <v>12677</v>
      </c>
      <c r="D4717" s="3" t="s">
        <v>12678</v>
      </c>
      <c r="E4717" s="3" t="s">
        <v>12679</v>
      </c>
      <c r="F4717" s="3">
        <v>0</v>
      </c>
      <c r="I4717" s="4" t="str">
        <f ca="1">IFERROR(__xludf.DUMMYFUNCTION("REGEXREPLACE(F4718,""\D"", """")"),"#VALUE!")</f>
        <v>#VALUE!</v>
      </c>
    </row>
    <row r="4718" spans="1:9" ht="15.75" customHeight="1">
      <c r="A4718" s="1">
        <v>4717</v>
      </c>
      <c r="B4718" s="3">
        <v>4718</v>
      </c>
      <c r="C4718" s="3" t="s">
        <v>12680</v>
      </c>
      <c r="D4718" s="3" t="s">
        <v>12681</v>
      </c>
      <c r="E4718" s="3" t="s">
        <v>12682</v>
      </c>
      <c r="F4718" s="3" t="s">
        <v>166</v>
      </c>
      <c r="G4718" s="3">
        <v>4</v>
      </c>
      <c r="H4718" s="3" t="s">
        <v>933</v>
      </c>
      <c r="I4718" s="4" t="str">
        <f ca="1">IFERROR(__xludf.DUMMYFUNCTION("REGEXREPLACE(F4719,""\D"", """")"),"4")</f>
        <v>4</v>
      </c>
    </row>
    <row r="4719" spans="1:9" ht="15.75" customHeight="1">
      <c r="A4719" s="1">
        <v>4718</v>
      </c>
      <c r="B4719" s="3">
        <v>4719</v>
      </c>
      <c r="C4719" s="3" t="s">
        <v>12683</v>
      </c>
      <c r="D4719" s="3" t="s">
        <v>12684</v>
      </c>
      <c r="E4719" s="3" t="s">
        <v>12685</v>
      </c>
      <c r="F4719" s="3">
        <v>0</v>
      </c>
      <c r="I4719" s="4" t="str">
        <f ca="1">IFERROR(__xludf.DUMMYFUNCTION("REGEXREPLACE(F4720,""\D"", """")"),"#VALUE!")</f>
        <v>#VALUE!</v>
      </c>
    </row>
    <row r="4720" spans="1:9" ht="15.75" customHeight="1">
      <c r="A4720" s="1">
        <v>4719</v>
      </c>
      <c r="B4720" s="3">
        <v>4720</v>
      </c>
      <c r="C4720" s="3" t="s">
        <v>12686</v>
      </c>
      <c r="D4720" s="3" t="s">
        <v>12687</v>
      </c>
      <c r="E4720" s="3" t="s">
        <v>12688</v>
      </c>
      <c r="F4720" s="3" t="s">
        <v>358</v>
      </c>
      <c r="G4720" s="3">
        <v>3</v>
      </c>
      <c r="H4720" s="3" t="s">
        <v>76</v>
      </c>
      <c r="I4720" s="4" t="str">
        <f ca="1">IFERROR(__xludf.DUMMYFUNCTION("REGEXREPLACE(F4721,""\D"", """")"),"17")</f>
        <v>17</v>
      </c>
    </row>
    <row r="4721" spans="1:9" ht="15.75" customHeight="1">
      <c r="A4721" s="1">
        <v>4720</v>
      </c>
      <c r="B4721" s="3">
        <v>4721</v>
      </c>
      <c r="C4721" s="3" t="s">
        <v>12689</v>
      </c>
      <c r="D4721" s="3" t="s">
        <v>12690</v>
      </c>
      <c r="E4721" s="3" t="s">
        <v>12691</v>
      </c>
      <c r="F4721" s="3" t="s">
        <v>134</v>
      </c>
      <c r="G4721" s="3">
        <v>1</v>
      </c>
      <c r="H4721" s="3" t="s">
        <v>685</v>
      </c>
      <c r="I4721" s="4" t="str">
        <f ca="1">IFERROR(__xludf.DUMMYFUNCTION("REGEXREPLACE(F4722,""\D"", """")"),"3")</f>
        <v>3</v>
      </c>
    </row>
    <row r="4722" spans="1:9" ht="15.75" customHeight="1">
      <c r="A4722" s="1">
        <v>4721</v>
      </c>
      <c r="B4722" s="3">
        <v>4722</v>
      </c>
      <c r="C4722" s="3" t="s">
        <v>12692</v>
      </c>
      <c r="D4722" s="3" t="s">
        <v>12693</v>
      </c>
      <c r="E4722" s="3" t="s">
        <v>21</v>
      </c>
      <c r="F4722" s="3">
        <v>0</v>
      </c>
      <c r="I4722" s="4" t="str">
        <f ca="1">IFERROR(__xludf.DUMMYFUNCTION("REGEXREPLACE(F4723,""\D"", """")"),"#VALUE!")</f>
        <v>#VALUE!</v>
      </c>
    </row>
    <row r="4723" spans="1:9" ht="15.75" customHeight="1">
      <c r="A4723" s="1">
        <v>4722</v>
      </c>
      <c r="B4723" s="3">
        <v>4723</v>
      </c>
      <c r="C4723" s="3" t="s">
        <v>12694</v>
      </c>
      <c r="D4723" s="3" t="s">
        <v>12695</v>
      </c>
      <c r="E4723" s="3" t="s">
        <v>9590</v>
      </c>
      <c r="F4723" s="3">
        <v>0</v>
      </c>
      <c r="I4723" s="4" t="str">
        <f ca="1">IFERROR(__xludf.DUMMYFUNCTION("REGEXREPLACE(F4724,""\D"", """")"),"#VALUE!")</f>
        <v>#VALUE!</v>
      </c>
    </row>
    <row r="4724" spans="1:9" ht="15.75" customHeight="1">
      <c r="A4724" s="1">
        <v>4723</v>
      </c>
      <c r="B4724" s="3">
        <v>4724</v>
      </c>
      <c r="C4724" s="3" t="s">
        <v>12696</v>
      </c>
      <c r="D4724" s="3" t="s">
        <v>12697</v>
      </c>
      <c r="E4724" s="3" t="s">
        <v>12698</v>
      </c>
      <c r="F4724" s="3">
        <v>0</v>
      </c>
      <c r="I4724" s="4" t="str">
        <f ca="1">IFERROR(__xludf.DUMMYFUNCTION("REGEXREPLACE(F4725,""\D"", """")"),"#VALUE!")</f>
        <v>#VALUE!</v>
      </c>
    </row>
    <row r="4725" spans="1:9" ht="15.75" customHeight="1">
      <c r="A4725" s="1">
        <v>4724</v>
      </c>
      <c r="B4725" s="3">
        <v>4725</v>
      </c>
      <c r="C4725" s="3" t="s">
        <v>12699</v>
      </c>
      <c r="D4725" s="3" t="s">
        <v>12700</v>
      </c>
      <c r="E4725" s="3" t="s">
        <v>12701</v>
      </c>
      <c r="F4725" s="3" t="s">
        <v>2188</v>
      </c>
      <c r="G4725" s="3">
        <v>17</v>
      </c>
      <c r="H4725" s="3" t="s">
        <v>112</v>
      </c>
      <c r="I4725" s="4" t="str">
        <f ca="1">IFERROR(__xludf.DUMMYFUNCTION("REGEXREPLACE(F4726,""\D"", """")"),"34")</f>
        <v>34</v>
      </c>
    </row>
    <row r="4726" spans="1:9" ht="15.75" customHeight="1">
      <c r="A4726" s="1">
        <v>4725</v>
      </c>
      <c r="B4726" s="3">
        <v>4726</v>
      </c>
      <c r="C4726" s="3" t="s">
        <v>12702</v>
      </c>
      <c r="D4726" s="3" t="s">
        <v>12703</v>
      </c>
      <c r="E4726" s="3" t="s">
        <v>1630</v>
      </c>
      <c r="F4726" s="3">
        <v>0</v>
      </c>
      <c r="I4726" s="4" t="str">
        <f ca="1">IFERROR(__xludf.DUMMYFUNCTION("REGEXREPLACE(F4727,""\D"", """")"),"#VALUE!")</f>
        <v>#VALUE!</v>
      </c>
    </row>
    <row r="4727" spans="1:9" ht="15.75" customHeight="1">
      <c r="A4727" s="1">
        <v>4726</v>
      </c>
      <c r="B4727" s="3">
        <v>4727</v>
      </c>
      <c r="C4727" s="3" t="s">
        <v>12704</v>
      </c>
      <c r="D4727" s="3" t="s">
        <v>12705</v>
      </c>
      <c r="E4727" s="3" t="s">
        <v>12706</v>
      </c>
      <c r="F4727" s="3">
        <v>0</v>
      </c>
      <c r="I4727" s="4" t="str">
        <f ca="1">IFERROR(__xludf.DUMMYFUNCTION("REGEXREPLACE(F4728,""\D"", """")"),"#VALUE!")</f>
        <v>#VALUE!</v>
      </c>
    </row>
    <row r="4728" spans="1:9" ht="15.75" customHeight="1">
      <c r="A4728" s="1">
        <v>4727</v>
      </c>
      <c r="B4728" s="3">
        <v>4728</v>
      </c>
      <c r="C4728" s="3" t="s">
        <v>12707</v>
      </c>
      <c r="D4728" s="3" t="s">
        <v>12708</v>
      </c>
      <c r="E4728" s="3" t="s">
        <v>12709</v>
      </c>
      <c r="F4728" s="3">
        <v>0</v>
      </c>
      <c r="I4728" s="4" t="str">
        <f ca="1">IFERROR(__xludf.DUMMYFUNCTION("REGEXREPLACE(F4729,""\D"", """")"),"#VALUE!")</f>
        <v>#VALUE!</v>
      </c>
    </row>
    <row r="4729" spans="1:9" ht="15.75" customHeight="1">
      <c r="A4729" s="1">
        <v>4728</v>
      </c>
      <c r="B4729" s="3">
        <v>4729</v>
      </c>
      <c r="C4729" s="3" t="s">
        <v>12710</v>
      </c>
      <c r="D4729" s="3" t="s">
        <v>12711</v>
      </c>
      <c r="E4729" s="3" t="s">
        <v>12712</v>
      </c>
      <c r="F4729" s="3" t="s">
        <v>606</v>
      </c>
      <c r="G4729" s="3">
        <v>0</v>
      </c>
      <c r="H4729" s="3" t="s">
        <v>154</v>
      </c>
      <c r="I4729" s="4" t="str">
        <f ca="1">IFERROR(__xludf.DUMMYFUNCTION("REGEXREPLACE(F4730,""\D"", """")"),"16")</f>
        <v>16</v>
      </c>
    </row>
    <row r="4730" spans="1:9" ht="15.75" customHeight="1">
      <c r="A4730" s="1">
        <v>4729</v>
      </c>
      <c r="B4730" s="3">
        <v>4730</v>
      </c>
      <c r="C4730" s="3" t="s">
        <v>12713</v>
      </c>
      <c r="D4730" s="3" t="s">
        <v>12714</v>
      </c>
      <c r="E4730" s="3" t="s">
        <v>12715</v>
      </c>
      <c r="F4730" s="3" t="s">
        <v>17</v>
      </c>
      <c r="G4730" s="3">
        <v>50</v>
      </c>
      <c r="H4730" s="3" t="s">
        <v>708</v>
      </c>
      <c r="I4730" s="4" t="str">
        <f ca="1">IFERROR(__xludf.DUMMYFUNCTION("REGEXREPLACE(F4731,""\D"", """")"),"9")</f>
        <v>9</v>
      </c>
    </row>
    <row r="4731" spans="1:9" ht="15.75" customHeight="1">
      <c r="A4731" s="1">
        <v>4730</v>
      </c>
      <c r="B4731" s="3">
        <v>4731</v>
      </c>
      <c r="C4731" s="3" t="s">
        <v>12716</v>
      </c>
      <c r="D4731" s="3" t="s">
        <v>12717</v>
      </c>
      <c r="E4731" s="3" t="s">
        <v>12718</v>
      </c>
      <c r="F4731" s="3" t="s">
        <v>277</v>
      </c>
      <c r="G4731" s="3">
        <v>3</v>
      </c>
      <c r="H4731" s="3" t="s">
        <v>933</v>
      </c>
      <c r="I4731" s="4" t="str">
        <f ca="1">IFERROR(__xludf.DUMMYFUNCTION("REGEXREPLACE(F4732,""\D"", """")"),"5")</f>
        <v>5</v>
      </c>
    </row>
    <row r="4732" spans="1:9" ht="15.75" customHeight="1">
      <c r="A4732" s="1">
        <v>4731</v>
      </c>
      <c r="B4732" s="3">
        <v>4732</v>
      </c>
      <c r="C4732" s="3" t="s">
        <v>12719</v>
      </c>
      <c r="D4732" s="3" t="s">
        <v>12720</v>
      </c>
      <c r="E4732" s="3" t="s">
        <v>21</v>
      </c>
      <c r="F4732" s="3">
        <v>0</v>
      </c>
      <c r="I4732" s="4" t="str">
        <f ca="1">IFERROR(__xludf.DUMMYFUNCTION("REGEXREPLACE(F4733,""\D"", """")"),"#VALUE!")</f>
        <v>#VALUE!</v>
      </c>
    </row>
    <row r="4733" spans="1:9" ht="15.75" customHeight="1">
      <c r="A4733" s="1">
        <v>4732</v>
      </c>
      <c r="B4733" s="3">
        <v>4733</v>
      </c>
      <c r="C4733" s="3" t="s">
        <v>12721</v>
      </c>
      <c r="D4733" s="3" t="s">
        <v>12722</v>
      </c>
      <c r="E4733" s="3" t="s">
        <v>21</v>
      </c>
      <c r="F4733" s="3">
        <v>0</v>
      </c>
      <c r="I4733" s="4" t="str">
        <f ca="1">IFERROR(__xludf.DUMMYFUNCTION("REGEXREPLACE(F4734,""\D"", """")"),"#VALUE!")</f>
        <v>#VALUE!</v>
      </c>
    </row>
    <row r="4734" spans="1:9" ht="15.75" customHeight="1">
      <c r="A4734" s="1">
        <v>4733</v>
      </c>
      <c r="B4734" s="3">
        <v>4734</v>
      </c>
      <c r="C4734" s="3" t="s">
        <v>12723</v>
      </c>
      <c r="D4734" s="3" t="s">
        <v>12724</v>
      </c>
      <c r="E4734" s="3" t="s">
        <v>12725</v>
      </c>
      <c r="F4734" s="3">
        <v>0</v>
      </c>
      <c r="I4734" s="4" t="str">
        <f ca="1">IFERROR(__xludf.DUMMYFUNCTION("REGEXREPLACE(F4735,""\D"", """")"),"#VALUE!")</f>
        <v>#VALUE!</v>
      </c>
    </row>
    <row r="4735" spans="1:9" ht="15.75" customHeight="1">
      <c r="A4735" s="1">
        <v>4734</v>
      </c>
      <c r="B4735" s="3">
        <v>4735</v>
      </c>
      <c r="C4735" s="3" t="s">
        <v>12726</v>
      </c>
      <c r="D4735" s="3" t="s">
        <v>12727</v>
      </c>
      <c r="E4735" s="3" t="s">
        <v>12728</v>
      </c>
      <c r="F4735" s="3">
        <v>0</v>
      </c>
      <c r="I4735" s="4" t="str">
        <f ca="1">IFERROR(__xludf.DUMMYFUNCTION("REGEXREPLACE(F4736,""\D"", """")"),"#VALUE!")</f>
        <v>#VALUE!</v>
      </c>
    </row>
    <row r="4736" spans="1:9" ht="15.75" customHeight="1">
      <c r="A4736" s="1">
        <v>4735</v>
      </c>
      <c r="B4736" s="3">
        <v>4736</v>
      </c>
      <c r="C4736" s="3" t="s">
        <v>12729</v>
      </c>
      <c r="D4736" s="3" t="s">
        <v>12730</v>
      </c>
      <c r="E4736" s="3" t="s">
        <v>12731</v>
      </c>
      <c r="F4736" s="3" t="s">
        <v>316</v>
      </c>
      <c r="G4736" s="3">
        <v>22</v>
      </c>
      <c r="H4736" s="3" t="s">
        <v>703</v>
      </c>
      <c r="I4736" s="4" t="str">
        <f ca="1">IFERROR(__xludf.DUMMYFUNCTION("REGEXREPLACE(F4737,""\D"", """")"),"10")</f>
        <v>10</v>
      </c>
    </row>
    <row r="4737" spans="1:9" ht="15.75" customHeight="1">
      <c r="A4737" s="1">
        <v>4736</v>
      </c>
      <c r="B4737" s="3">
        <v>4737</v>
      </c>
      <c r="C4737" s="3" t="s">
        <v>12732</v>
      </c>
      <c r="D4737" s="3" t="s">
        <v>12733</v>
      </c>
      <c r="E4737" s="3" t="s">
        <v>12734</v>
      </c>
      <c r="F4737" s="3" t="s">
        <v>87</v>
      </c>
      <c r="G4737" s="3">
        <v>0</v>
      </c>
      <c r="H4737" s="3" t="s">
        <v>135</v>
      </c>
      <c r="I4737" s="4" t="str">
        <f ca="1">IFERROR(__xludf.DUMMYFUNCTION("REGEXREPLACE(F4738,""\D"", """")"),"7")</f>
        <v>7</v>
      </c>
    </row>
    <row r="4738" spans="1:9" ht="15.75" customHeight="1">
      <c r="A4738" s="1">
        <v>4737</v>
      </c>
      <c r="B4738" s="3">
        <v>4738</v>
      </c>
      <c r="C4738" s="3" t="s">
        <v>12735</v>
      </c>
      <c r="D4738" s="3" t="s">
        <v>12736</v>
      </c>
      <c r="E4738" s="3" t="s">
        <v>21</v>
      </c>
      <c r="F4738" s="3">
        <v>0</v>
      </c>
      <c r="I4738" s="4" t="str">
        <f ca="1">IFERROR(__xludf.DUMMYFUNCTION("REGEXREPLACE(F4739,""\D"", """")"),"#VALUE!")</f>
        <v>#VALUE!</v>
      </c>
    </row>
    <row r="4739" spans="1:9" ht="15.75" customHeight="1">
      <c r="A4739" s="1">
        <v>4738</v>
      </c>
      <c r="B4739" s="3">
        <v>4739</v>
      </c>
      <c r="C4739" s="3" t="s">
        <v>12737</v>
      </c>
      <c r="D4739" s="3" t="s">
        <v>12738</v>
      </c>
      <c r="E4739" s="3" t="s">
        <v>12739</v>
      </c>
      <c r="F4739" s="3" t="s">
        <v>263</v>
      </c>
      <c r="G4739" s="3">
        <v>5</v>
      </c>
      <c r="H4739" s="3" t="s">
        <v>18</v>
      </c>
      <c r="I4739" s="4" t="str">
        <f ca="1">IFERROR(__xludf.DUMMYFUNCTION("REGEXREPLACE(F4740,""\D"", """")"),"6")</f>
        <v>6</v>
      </c>
    </row>
    <row r="4740" spans="1:9" ht="15.75" customHeight="1">
      <c r="A4740" s="1">
        <v>4739</v>
      </c>
      <c r="B4740" s="3">
        <v>4740</v>
      </c>
      <c r="C4740" s="3" t="s">
        <v>12740</v>
      </c>
      <c r="D4740" s="3" t="s">
        <v>12741</v>
      </c>
      <c r="E4740" s="3" t="s">
        <v>12742</v>
      </c>
      <c r="F4740" s="3">
        <v>0</v>
      </c>
      <c r="I4740" s="4" t="str">
        <f ca="1">IFERROR(__xludf.DUMMYFUNCTION("REGEXREPLACE(F4741,""\D"", """")"),"#VALUE!")</f>
        <v>#VALUE!</v>
      </c>
    </row>
    <row r="4741" spans="1:9" ht="15.75" customHeight="1">
      <c r="A4741" s="1">
        <v>4740</v>
      </c>
      <c r="B4741" s="3">
        <v>4741</v>
      </c>
      <c r="C4741" s="3" t="s">
        <v>12743</v>
      </c>
      <c r="D4741" s="3" t="s">
        <v>12744</v>
      </c>
      <c r="E4741" s="3" t="s">
        <v>12745</v>
      </c>
      <c r="F4741" s="3">
        <v>0</v>
      </c>
      <c r="I4741" s="4" t="str">
        <f ca="1">IFERROR(__xludf.DUMMYFUNCTION("REGEXREPLACE(F4742,""\D"", """")"),"#VALUE!")</f>
        <v>#VALUE!</v>
      </c>
    </row>
    <row r="4742" spans="1:9" ht="15.75" customHeight="1">
      <c r="A4742" s="1">
        <v>4741</v>
      </c>
      <c r="B4742" s="3">
        <v>4742</v>
      </c>
      <c r="C4742" s="3" t="s">
        <v>12746</v>
      </c>
      <c r="D4742" s="3" t="s">
        <v>12747</v>
      </c>
      <c r="E4742" s="3" t="s">
        <v>12748</v>
      </c>
      <c r="F4742" s="3" t="s">
        <v>61</v>
      </c>
      <c r="G4742" s="3">
        <v>0</v>
      </c>
      <c r="H4742" s="3" t="s">
        <v>933</v>
      </c>
      <c r="I4742" s="4" t="str">
        <f ca="1">IFERROR(__xludf.DUMMYFUNCTION("REGEXREPLACE(F4743,""\D"", """")"),"8")</f>
        <v>8</v>
      </c>
    </row>
    <row r="4743" spans="1:9" ht="15.75" customHeight="1">
      <c r="A4743" s="1">
        <v>4742</v>
      </c>
      <c r="B4743" s="3">
        <v>4743</v>
      </c>
      <c r="C4743" s="3" t="s">
        <v>12749</v>
      </c>
      <c r="D4743" s="3" t="s">
        <v>12750</v>
      </c>
      <c r="E4743" s="3" t="s">
        <v>21</v>
      </c>
      <c r="F4743" s="3">
        <v>0</v>
      </c>
      <c r="I4743" s="4" t="str">
        <f ca="1">IFERROR(__xludf.DUMMYFUNCTION("REGEXREPLACE(F4744,""\D"", """")"),"#VALUE!")</f>
        <v>#VALUE!</v>
      </c>
    </row>
    <row r="4744" spans="1:9" ht="15.75" customHeight="1">
      <c r="A4744" s="1">
        <v>4743</v>
      </c>
      <c r="B4744" s="3">
        <v>4744</v>
      </c>
      <c r="C4744" s="3" t="s">
        <v>12751</v>
      </c>
      <c r="D4744" s="3" t="s">
        <v>12752</v>
      </c>
      <c r="E4744" s="3" t="s">
        <v>12753</v>
      </c>
      <c r="F4744" s="3" t="s">
        <v>52</v>
      </c>
      <c r="G4744" s="3">
        <v>3</v>
      </c>
      <c r="H4744" s="3" t="s">
        <v>531</v>
      </c>
      <c r="I4744" s="4" t="str">
        <f ca="1">IFERROR(__xludf.DUMMYFUNCTION("REGEXREPLACE(F4745,""\D"", """")"),"23")</f>
        <v>23</v>
      </c>
    </row>
    <row r="4745" spans="1:9" ht="15.75" customHeight="1">
      <c r="A4745" s="1">
        <v>4744</v>
      </c>
      <c r="B4745" s="3">
        <v>4745</v>
      </c>
      <c r="C4745" s="3" t="s">
        <v>12754</v>
      </c>
      <c r="D4745" s="3" t="s">
        <v>12755</v>
      </c>
      <c r="E4745" s="3" t="s">
        <v>12756</v>
      </c>
      <c r="F4745" s="3" t="s">
        <v>10172</v>
      </c>
      <c r="G4745" s="3">
        <v>0</v>
      </c>
      <c r="H4745" s="3" t="s">
        <v>8397</v>
      </c>
      <c r="I4745" s="4" t="str">
        <f ca="1">IFERROR(__xludf.DUMMYFUNCTION("REGEXREPLACE(F4746,""\D"", """")"),"110")</f>
        <v>110</v>
      </c>
    </row>
    <row r="4746" spans="1:9" ht="15.75" customHeight="1">
      <c r="A4746" s="1">
        <v>4745</v>
      </c>
      <c r="B4746" s="3">
        <v>4746</v>
      </c>
      <c r="C4746" s="3" t="s">
        <v>12757</v>
      </c>
      <c r="D4746" s="3" t="s">
        <v>12758</v>
      </c>
      <c r="E4746" s="3" t="s">
        <v>12759</v>
      </c>
      <c r="F4746" s="3" t="s">
        <v>358</v>
      </c>
      <c r="G4746" s="3">
        <v>0</v>
      </c>
      <c r="H4746" s="3" t="s">
        <v>235</v>
      </c>
      <c r="I4746" s="4" t="str">
        <f ca="1">IFERROR(__xludf.DUMMYFUNCTION("REGEXREPLACE(F4747,""\D"", """")"),"17")</f>
        <v>17</v>
      </c>
    </row>
    <row r="4747" spans="1:9" ht="15.75" customHeight="1">
      <c r="A4747" s="1">
        <v>4746</v>
      </c>
      <c r="B4747" s="3">
        <v>4747</v>
      </c>
      <c r="C4747" s="3" t="s">
        <v>12760</v>
      </c>
      <c r="D4747" s="3" t="s">
        <v>12761</v>
      </c>
      <c r="E4747" s="3" t="s">
        <v>12762</v>
      </c>
      <c r="F4747" s="3">
        <v>0</v>
      </c>
      <c r="I4747" s="4" t="str">
        <f ca="1">IFERROR(__xludf.DUMMYFUNCTION("REGEXREPLACE(F4748,""\D"", """")"),"#VALUE!")</f>
        <v>#VALUE!</v>
      </c>
    </row>
    <row r="4748" spans="1:9" ht="15.75" customHeight="1">
      <c r="A4748" s="1">
        <v>4747</v>
      </c>
      <c r="B4748" s="3">
        <v>4748</v>
      </c>
      <c r="C4748" s="3" t="s">
        <v>12763</v>
      </c>
      <c r="D4748" s="3" t="s">
        <v>12764</v>
      </c>
      <c r="E4748" s="3" t="s">
        <v>21</v>
      </c>
      <c r="F4748" s="3">
        <v>0</v>
      </c>
      <c r="I4748" s="4" t="str">
        <f ca="1">IFERROR(__xludf.DUMMYFUNCTION("REGEXREPLACE(F4749,""\D"", """")"),"#VALUE!")</f>
        <v>#VALUE!</v>
      </c>
    </row>
    <row r="4749" spans="1:9" ht="15.75" customHeight="1">
      <c r="A4749" s="1">
        <v>4748</v>
      </c>
      <c r="B4749" s="3">
        <v>4749</v>
      </c>
      <c r="C4749" s="3" t="s">
        <v>12765</v>
      </c>
      <c r="D4749" s="3" t="s">
        <v>12766</v>
      </c>
      <c r="E4749" s="3" t="s">
        <v>21</v>
      </c>
      <c r="F4749" s="3">
        <v>0</v>
      </c>
      <c r="I4749" s="4" t="str">
        <f ca="1">IFERROR(__xludf.DUMMYFUNCTION("REGEXREPLACE(F4750,""\D"", """")"),"#VALUE!")</f>
        <v>#VALUE!</v>
      </c>
    </row>
    <row r="4750" spans="1:9" ht="15.75" customHeight="1">
      <c r="A4750" s="1">
        <v>4749</v>
      </c>
      <c r="B4750" s="3">
        <v>4750</v>
      </c>
      <c r="C4750" s="3" t="s">
        <v>12767</v>
      </c>
      <c r="D4750" s="3" t="s">
        <v>12768</v>
      </c>
      <c r="E4750" s="3" t="s">
        <v>12769</v>
      </c>
      <c r="F4750" s="3" t="s">
        <v>41</v>
      </c>
      <c r="G4750" s="3">
        <v>5</v>
      </c>
      <c r="H4750" s="3" t="s">
        <v>154</v>
      </c>
      <c r="I4750" s="4" t="str">
        <f ca="1">IFERROR(__xludf.DUMMYFUNCTION("REGEXREPLACE(F4751,""\D"", """")"),"11")</f>
        <v>11</v>
      </c>
    </row>
    <row r="4751" spans="1:9" ht="15.75" customHeight="1">
      <c r="A4751" s="1">
        <v>4750</v>
      </c>
      <c r="B4751" s="3">
        <v>4751</v>
      </c>
      <c r="C4751" s="3" t="s">
        <v>12770</v>
      </c>
      <c r="D4751" s="3" t="s">
        <v>12771</v>
      </c>
      <c r="E4751" s="3" t="s">
        <v>12772</v>
      </c>
      <c r="F4751" s="3">
        <v>0</v>
      </c>
      <c r="I4751" s="4" t="str">
        <f ca="1">IFERROR(__xludf.DUMMYFUNCTION("REGEXREPLACE(F4752,""\D"", """")"),"#VALUE!")</f>
        <v>#VALUE!</v>
      </c>
    </row>
    <row r="4752" spans="1:9" ht="15.75" customHeight="1">
      <c r="A4752" s="1">
        <v>4751</v>
      </c>
      <c r="B4752" s="3">
        <v>4752</v>
      </c>
      <c r="C4752" s="3" t="s">
        <v>12773</v>
      </c>
      <c r="D4752" s="3" t="s">
        <v>12774</v>
      </c>
      <c r="E4752" s="3" t="s">
        <v>12775</v>
      </c>
      <c r="F4752" s="3">
        <v>0</v>
      </c>
      <c r="I4752" s="4" t="str">
        <f ca="1">IFERROR(__xludf.DUMMYFUNCTION("REGEXREPLACE(F4753,""\D"", """")"),"#VALUE!")</f>
        <v>#VALUE!</v>
      </c>
    </row>
    <row r="4753" spans="1:9" ht="15.75" customHeight="1">
      <c r="A4753" s="1">
        <v>4752</v>
      </c>
      <c r="B4753" s="3">
        <v>4753</v>
      </c>
      <c r="C4753" s="3" t="s">
        <v>12776</v>
      </c>
      <c r="D4753" s="3" t="s">
        <v>12777</v>
      </c>
      <c r="E4753" s="3" t="s">
        <v>21</v>
      </c>
      <c r="F4753" s="3">
        <v>0</v>
      </c>
      <c r="I4753" s="4" t="str">
        <f ca="1">IFERROR(__xludf.DUMMYFUNCTION("REGEXREPLACE(F4754,""\D"", """")"),"#VALUE!")</f>
        <v>#VALUE!</v>
      </c>
    </row>
    <row r="4754" spans="1:9" ht="15.75" customHeight="1">
      <c r="A4754" s="1">
        <v>4753</v>
      </c>
      <c r="B4754" s="3">
        <v>4754</v>
      </c>
      <c r="C4754" s="3" t="s">
        <v>12778</v>
      </c>
      <c r="D4754" s="3" t="s">
        <v>12779</v>
      </c>
      <c r="E4754" s="3" t="s">
        <v>12780</v>
      </c>
      <c r="F4754" s="3">
        <v>0</v>
      </c>
      <c r="I4754" s="4" t="str">
        <f ca="1">IFERROR(__xludf.DUMMYFUNCTION("REGEXREPLACE(F4755,""\D"", """")"),"#VALUE!")</f>
        <v>#VALUE!</v>
      </c>
    </row>
    <row r="4755" spans="1:9" ht="15.75" customHeight="1">
      <c r="A4755" s="1">
        <v>4754</v>
      </c>
      <c r="B4755" s="3">
        <v>4755</v>
      </c>
      <c r="C4755" s="3" t="s">
        <v>12781</v>
      </c>
      <c r="D4755" s="3" t="s">
        <v>12782</v>
      </c>
      <c r="E4755" s="3" t="s">
        <v>21</v>
      </c>
      <c r="F4755" s="3">
        <v>0</v>
      </c>
      <c r="I4755" s="4" t="str">
        <f ca="1">IFERROR(__xludf.DUMMYFUNCTION("REGEXREPLACE(F4756,""\D"", """")"),"#VALUE!")</f>
        <v>#VALUE!</v>
      </c>
    </row>
    <row r="4756" spans="1:9" ht="15.75" customHeight="1">
      <c r="A4756" s="1">
        <v>4755</v>
      </c>
      <c r="B4756" s="3">
        <v>4756</v>
      </c>
      <c r="C4756" s="3" t="s">
        <v>12783</v>
      </c>
      <c r="D4756" s="3" t="s">
        <v>12784</v>
      </c>
      <c r="E4756" s="3" t="s">
        <v>21</v>
      </c>
      <c r="F4756" s="3">
        <v>0</v>
      </c>
      <c r="I4756" s="4" t="str">
        <f ca="1">IFERROR(__xludf.DUMMYFUNCTION("REGEXREPLACE(F4757,""\D"", """")"),"#VALUE!")</f>
        <v>#VALUE!</v>
      </c>
    </row>
    <row r="4757" spans="1:9" ht="15.75" customHeight="1">
      <c r="A4757" s="1">
        <v>4756</v>
      </c>
      <c r="B4757" s="3">
        <v>4757</v>
      </c>
      <c r="C4757" s="3" t="s">
        <v>12785</v>
      </c>
      <c r="D4757" s="3" t="s">
        <v>12786</v>
      </c>
      <c r="E4757" s="3" t="s">
        <v>21</v>
      </c>
      <c r="F4757" s="3">
        <v>0</v>
      </c>
      <c r="I4757" s="4" t="str">
        <f ca="1">IFERROR(__xludf.DUMMYFUNCTION("REGEXREPLACE(F4758,""\D"", """")"),"#VALUE!")</f>
        <v>#VALUE!</v>
      </c>
    </row>
    <row r="4758" spans="1:9" ht="15.75" customHeight="1">
      <c r="A4758" s="1">
        <v>4757</v>
      </c>
      <c r="B4758" s="3">
        <v>4758</v>
      </c>
      <c r="C4758" s="3" t="s">
        <v>12787</v>
      </c>
      <c r="D4758" s="3" t="s">
        <v>12788</v>
      </c>
      <c r="E4758" s="3" t="s">
        <v>21</v>
      </c>
      <c r="F4758" s="3">
        <v>0</v>
      </c>
      <c r="I4758" s="4" t="str">
        <f ca="1">IFERROR(__xludf.DUMMYFUNCTION("REGEXREPLACE(F4759,""\D"", """")"),"#VALUE!")</f>
        <v>#VALUE!</v>
      </c>
    </row>
    <row r="4759" spans="1:9" ht="15.75" customHeight="1">
      <c r="A4759" s="1">
        <v>4758</v>
      </c>
      <c r="B4759" s="3">
        <v>4759</v>
      </c>
      <c r="C4759" s="3" t="s">
        <v>12789</v>
      </c>
      <c r="D4759" s="3" t="s">
        <v>12790</v>
      </c>
      <c r="E4759" s="3" t="s">
        <v>12791</v>
      </c>
      <c r="F4759" s="3" t="s">
        <v>134</v>
      </c>
      <c r="G4759" s="3">
        <v>4</v>
      </c>
      <c r="H4759" s="3" t="s">
        <v>135</v>
      </c>
      <c r="I4759" s="4" t="str">
        <f ca="1">IFERROR(__xludf.DUMMYFUNCTION("REGEXREPLACE(F4760,""\D"", """")"),"3")</f>
        <v>3</v>
      </c>
    </row>
    <row r="4760" spans="1:9" ht="15.75" customHeight="1">
      <c r="A4760" s="1">
        <v>4759</v>
      </c>
      <c r="B4760" s="3">
        <v>4760</v>
      </c>
      <c r="C4760" s="3" t="s">
        <v>12792</v>
      </c>
      <c r="D4760" s="3" t="s">
        <v>12793</v>
      </c>
      <c r="E4760" s="3" t="s">
        <v>21</v>
      </c>
      <c r="F4760" s="3">
        <v>0</v>
      </c>
      <c r="I4760" s="4" t="str">
        <f ca="1">IFERROR(__xludf.DUMMYFUNCTION("REGEXREPLACE(F4761,""\D"", """")"),"#VALUE!")</f>
        <v>#VALUE!</v>
      </c>
    </row>
    <row r="4761" spans="1:9" ht="15.75" customHeight="1">
      <c r="A4761" s="1">
        <v>4760</v>
      </c>
      <c r="B4761" s="3">
        <v>4761</v>
      </c>
      <c r="C4761" s="3" t="s">
        <v>12794</v>
      </c>
      <c r="D4761" s="3" t="s">
        <v>12795</v>
      </c>
      <c r="E4761" s="3" t="s">
        <v>21</v>
      </c>
      <c r="F4761" s="3">
        <v>0</v>
      </c>
      <c r="I4761" s="4" t="str">
        <f ca="1">IFERROR(__xludf.DUMMYFUNCTION("REGEXREPLACE(F4762,""\D"", """")"),"#VALUE!")</f>
        <v>#VALUE!</v>
      </c>
    </row>
    <row r="4762" spans="1:9" ht="15.75" customHeight="1">
      <c r="A4762" s="1">
        <v>4761</v>
      </c>
      <c r="B4762" s="3">
        <v>4762</v>
      </c>
      <c r="C4762" s="3" t="s">
        <v>12796</v>
      </c>
      <c r="D4762" s="3" t="s">
        <v>12797</v>
      </c>
      <c r="E4762" s="3" t="s">
        <v>21</v>
      </c>
      <c r="F4762" s="3">
        <v>0</v>
      </c>
      <c r="I4762" s="4" t="str">
        <f ca="1">IFERROR(__xludf.DUMMYFUNCTION("REGEXREPLACE(F4763,""\D"", """")"),"#VALUE!")</f>
        <v>#VALUE!</v>
      </c>
    </row>
    <row r="4763" spans="1:9" ht="15.75" customHeight="1">
      <c r="A4763" s="1">
        <v>4762</v>
      </c>
      <c r="B4763" s="3">
        <v>4763</v>
      </c>
      <c r="C4763" s="3" t="s">
        <v>12798</v>
      </c>
      <c r="D4763" s="3" t="s">
        <v>12799</v>
      </c>
      <c r="E4763" s="3" t="s">
        <v>12800</v>
      </c>
      <c r="F4763" s="3">
        <v>0</v>
      </c>
      <c r="I4763" s="4" t="str">
        <f ca="1">IFERROR(__xludf.DUMMYFUNCTION("REGEXREPLACE(F4764,""\D"", """")"),"#VALUE!")</f>
        <v>#VALUE!</v>
      </c>
    </row>
    <row r="4764" spans="1:9" ht="15.75" customHeight="1">
      <c r="A4764" s="1">
        <v>4763</v>
      </c>
      <c r="B4764" s="3">
        <v>4764</v>
      </c>
      <c r="C4764" s="3" t="s">
        <v>12801</v>
      </c>
      <c r="D4764" s="3" t="s">
        <v>12802</v>
      </c>
      <c r="E4764" s="3" t="s">
        <v>12803</v>
      </c>
      <c r="F4764" s="3" t="s">
        <v>87</v>
      </c>
      <c r="G4764" s="3">
        <v>0</v>
      </c>
      <c r="H4764" s="3" t="s">
        <v>135</v>
      </c>
      <c r="I4764" s="4" t="str">
        <f ca="1">IFERROR(__xludf.DUMMYFUNCTION("REGEXREPLACE(F4765,""\D"", """")"),"7")</f>
        <v>7</v>
      </c>
    </row>
    <row r="4765" spans="1:9" ht="15.75" customHeight="1">
      <c r="A4765" s="1">
        <v>4764</v>
      </c>
      <c r="B4765" s="3">
        <v>4765</v>
      </c>
      <c r="C4765" s="3" t="s">
        <v>12804</v>
      </c>
      <c r="D4765" s="3" t="s">
        <v>12805</v>
      </c>
      <c r="E4765" s="3" t="s">
        <v>12806</v>
      </c>
      <c r="F4765" s="3" t="s">
        <v>277</v>
      </c>
      <c r="G4765" s="3">
        <v>0</v>
      </c>
      <c r="H4765" s="3" t="s">
        <v>557</v>
      </c>
      <c r="I4765" s="4" t="str">
        <f ca="1">IFERROR(__xludf.DUMMYFUNCTION("REGEXREPLACE(F4766,""\D"", """")"),"5")</f>
        <v>5</v>
      </c>
    </row>
    <row r="4766" spans="1:9" ht="15.75" customHeight="1">
      <c r="A4766" s="1">
        <v>4765</v>
      </c>
      <c r="B4766" s="3">
        <v>4766</v>
      </c>
      <c r="C4766" s="3" t="s">
        <v>12807</v>
      </c>
      <c r="D4766" s="3" t="s">
        <v>12808</v>
      </c>
      <c r="E4766" s="3" t="s">
        <v>12809</v>
      </c>
      <c r="F4766" s="3" t="s">
        <v>263</v>
      </c>
      <c r="G4766" s="3">
        <v>0</v>
      </c>
      <c r="H4766" s="3" t="s">
        <v>283</v>
      </c>
      <c r="I4766" s="4" t="str">
        <f ca="1">IFERROR(__xludf.DUMMYFUNCTION("REGEXREPLACE(F4767,""\D"", """")"),"6")</f>
        <v>6</v>
      </c>
    </row>
    <row r="4767" spans="1:9" ht="15.75" customHeight="1">
      <c r="A4767" s="1">
        <v>4766</v>
      </c>
      <c r="B4767" s="3">
        <v>4767</v>
      </c>
      <c r="C4767" s="3" t="s">
        <v>12810</v>
      </c>
      <c r="D4767" s="3" t="s">
        <v>12811</v>
      </c>
      <c r="E4767" s="3" t="s">
        <v>12812</v>
      </c>
      <c r="F4767" s="3" t="s">
        <v>41</v>
      </c>
      <c r="G4767" s="3">
        <v>0</v>
      </c>
      <c r="H4767" s="3" t="s">
        <v>18</v>
      </c>
      <c r="I4767" s="4" t="str">
        <f ca="1">IFERROR(__xludf.DUMMYFUNCTION("REGEXREPLACE(F4768,""\D"", """")"),"11")</f>
        <v>11</v>
      </c>
    </row>
    <row r="4768" spans="1:9" ht="15.75" customHeight="1">
      <c r="A4768" s="1">
        <v>4767</v>
      </c>
      <c r="B4768" s="3">
        <v>4768</v>
      </c>
      <c r="C4768" s="3" t="s">
        <v>12813</v>
      </c>
      <c r="D4768" s="3" t="s">
        <v>12814</v>
      </c>
      <c r="E4768" s="3" t="s">
        <v>12815</v>
      </c>
      <c r="F4768" s="3" t="s">
        <v>937</v>
      </c>
      <c r="G4768" s="3">
        <v>7</v>
      </c>
      <c r="H4768" s="3" t="s">
        <v>30</v>
      </c>
      <c r="I4768" s="4" t="str">
        <f ca="1">IFERROR(__xludf.DUMMYFUNCTION("REGEXREPLACE(F4769,""\D"", """")"),"2")</f>
        <v>2</v>
      </c>
    </row>
    <row r="4769" spans="1:9" ht="15.75" customHeight="1">
      <c r="A4769" s="1">
        <v>4768</v>
      </c>
      <c r="B4769" s="3">
        <v>4769</v>
      </c>
      <c r="C4769" s="3" t="s">
        <v>12816</v>
      </c>
      <c r="D4769" s="3" t="s">
        <v>12817</v>
      </c>
      <c r="E4769" s="3" t="s">
        <v>12818</v>
      </c>
      <c r="F4769" s="3" t="s">
        <v>3188</v>
      </c>
      <c r="G4769" s="3">
        <v>25</v>
      </c>
      <c r="H4769" s="3" t="s">
        <v>2202</v>
      </c>
      <c r="I4769" s="4" t="str">
        <f ca="1">IFERROR(__xludf.DUMMYFUNCTION("REGEXREPLACE(F4770,""\D"", """")"),"28")</f>
        <v>28</v>
      </c>
    </row>
    <row r="4770" spans="1:9" ht="15.75" customHeight="1">
      <c r="A4770" s="1">
        <v>4769</v>
      </c>
      <c r="B4770" s="3">
        <v>4770</v>
      </c>
      <c r="C4770" s="3" t="s">
        <v>12819</v>
      </c>
      <c r="D4770" s="3" t="s">
        <v>12820</v>
      </c>
      <c r="E4770" s="3" t="s">
        <v>12821</v>
      </c>
      <c r="F4770" s="3" t="s">
        <v>707</v>
      </c>
      <c r="G4770" s="3">
        <v>2</v>
      </c>
      <c r="H4770" s="3" t="s">
        <v>1591</v>
      </c>
      <c r="I4770" s="4" t="str">
        <f ca="1">IFERROR(__xludf.DUMMYFUNCTION("REGEXREPLACE(F4771,""\D"", """")"),"33")</f>
        <v>33</v>
      </c>
    </row>
    <row r="4771" spans="1:9" ht="15.75" customHeight="1">
      <c r="A4771" s="1">
        <v>4770</v>
      </c>
      <c r="B4771" s="3">
        <v>4771</v>
      </c>
      <c r="C4771" s="3" t="s">
        <v>12822</v>
      </c>
      <c r="D4771" s="3" t="s">
        <v>12823</v>
      </c>
      <c r="E4771" s="3" t="s">
        <v>21</v>
      </c>
      <c r="F4771" s="3">
        <v>0</v>
      </c>
      <c r="I4771" s="4" t="str">
        <f ca="1">IFERROR(__xludf.DUMMYFUNCTION("REGEXREPLACE(F4772,""\D"", """")"),"#VALUE!")</f>
        <v>#VALUE!</v>
      </c>
    </row>
    <row r="4772" spans="1:9" ht="15.75" customHeight="1">
      <c r="A4772" s="1">
        <v>4771</v>
      </c>
      <c r="B4772" s="3">
        <v>4772</v>
      </c>
      <c r="C4772" s="3" t="s">
        <v>12824</v>
      </c>
      <c r="D4772" s="3" t="s">
        <v>12825</v>
      </c>
      <c r="E4772" s="3" t="s">
        <v>12826</v>
      </c>
      <c r="F4772" s="3">
        <v>0</v>
      </c>
      <c r="I4772" s="4" t="str">
        <f ca="1">IFERROR(__xludf.DUMMYFUNCTION("REGEXREPLACE(F4773,""\D"", """")"),"#VALUE!")</f>
        <v>#VALUE!</v>
      </c>
    </row>
    <row r="4773" spans="1:9" ht="15.75" customHeight="1">
      <c r="A4773" s="1">
        <v>4772</v>
      </c>
      <c r="B4773" s="3">
        <v>4773</v>
      </c>
      <c r="C4773" s="3" t="s">
        <v>12827</v>
      </c>
      <c r="D4773" s="3" t="s">
        <v>12828</v>
      </c>
      <c r="E4773" s="3" t="s">
        <v>4791</v>
      </c>
      <c r="F4773" s="3">
        <v>0</v>
      </c>
      <c r="I4773" s="4" t="str">
        <f ca="1">IFERROR(__xludf.DUMMYFUNCTION("REGEXREPLACE(F4774,""\D"", """")"),"#VALUE!")</f>
        <v>#VALUE!</v>
      </c>
    </row>
    <row r="4774" spans="1:9" ht="15.75" customHeight="1">
      <c r="A4774" s="1">
        <v>4773</v>
      </c>
      <c r="B4774" s="3">
        <v>4774</v>
      </c>
      <c r="C4774" s="3" t="s">
        <v>12829</v>
      </c>
      <c r="D4774" s="3" t="s">
        <v>12830</v>
      </c>
      <c r="E4774" s="3" t="s">
        <v>12831</v>
      </c>
      <c r="F4774" s="3" t="s">
        <v>429</v>
      </c>
      <c r="G4774" s="3">
        <v>0</v>
      </c>
      <c r="H4774" s="3" t="s">
        <v>76</v>
      </c>
      <c r="I4774" s="4" t="str">
        <f ca="1">IFERROR(__xludf.DUMMYFUNCTION("REGEXREPLACE(F4775,""\D"", """")"),"20")</f>
        <v>20</v>
      </c>
    </row>
    <row r="4775" spans="1:9" ht="15.75" customHeight="1">
      <c r="A4775" s="1">
        <v>4774</v>
      </c>
      <c r="B4775" s="3">
        <v>4775</v>
      </c>
      <c r="C4775" s="3" t="s">
        <v>12832</v>
      </c>
      <c r="D4775" s="3" t="s">
        <v>12833</v>
      </c>
      <c r="E4775" s="3" t="s">
        <v>12834</v>
      </c>
      <c r="F4775" s="3">
        <v>0</v>
      </c>
      <c r="I4775" s="4" t="str">
        <f ca="1">IFERROR(__xludf.DUMMYFUNCTION("REGEXREPLACE(F4776,""\D"", """")"),"#VALUE!")</f>
        <v>#VALUE!</v>
      </c>
    </row>
    <row r="4776" spans="1:9" ht="15.75" customHeight="1">
      <c r="A4776" s="1">
        <v>4775</v>
      </c>
      <c r="B4776" s="3">
        <v>4776</v>
      </c>
      <c r="C4776" s="3" t="s">
        <v>12835</v>
      </c>
      <c r="D4776" s="3" t="s">
        <v>12836</v>
      </c>
      <c r="E4776" s="3" t="s">
        <v>12837</v>
      </c>
      <c r="F4776" s="3">
        <v>0</v>
      </c>
      <c r="I4776" s="4" t="str">
        <f ca="1">IFERROR(__xludf.DUMMYFUNCTION("REGEXREPLACE(F4777,""\D"", """")"),"#VALUE!")</f>
        <v>#VALUE!</v>
      </c>
    </row>
    <row r="4777" spans="1:9" ht="15.75" customHeight="1">
      <c r="A4777" s="1">
        <v>4776</v>
      </c>
      <c r="B4777" s="3">
        <v>4777</v>
      </c>
      <c r="C4777" s="3" t="s">
        <v>12838</v>
      </c>
      <c r="D4777" s="3" t="s">
        <v>12839</v>
      </c>
      <c r="E4777" s="3" t="s">
        <v>12840</v>
      </c>
      <c r="F4777" s="3" t="s">
        <v>153</v>
      </c>
      <c r="G4777" s="3">
        <v>12</v>
      </c>
      <c r="H4777" s="3" t="s">
        <v>1627</v>
      </c>
      <c r="I4777" s="4" t="str">
        <f ca="1">IFERROR(__xludf.DUMMYFUNCTION("REGEXREPLACE(F4778,""\D"", """")"),"13")</f>
        <v>13</v>
      </c>
    </row>
    <row r="4778" spans="1:9" ht="15.75" customHeight="1">
      <c r="A4778" s="1">
        <v>4777</v>
      </c>
      <c r="B4778" s="3">
        <v>4778</v>
      </c>
      <c r="C4778" s="3" t="s">
        <v>12841</v>
      </c>
      <c r="D4778" s="3" t="s">
        <v>12842</v>
      </c>
      <c r="E4778" s="3" t="s">
        <v>21</v>
      </c>
      <c r="F4778" s="3">
        <v>0</v>
      </c>
      <c r="I4778" s="4" t="str">
        <f ca="1">IFERROR(__xludf.DUMMYFUNCTION("REGEXREPLACE(F4779,""\D"", """")"),"#VALUE!")</f>
        <v>#VALUE!</v>
      </c>
    </row>
    <row r="4779" spans="1:9" ht="15.75" customHeight="1">
      <c r="A4779" s="1">
        <v>4778</v>
      </c>
      <c r="B4779" s="3">
        <v>4779</v>
      </c>
      <c r="C4779" s="3" t="s">
        <v>12843</v>
      </c>
      <c r="D4779" s="3" t="s">
        <v>12844</v>
      </c>
      <c r="E4779" s="3" t="s">
        <v>21</v>
      </c>
      <c r="F4779" s="3">
        <v>0</v>
      </c>
      <c r="I4779" s="4" t="str">
        <f ca="1">IFERROR(__xludf.DUMMYFUNCTION("REGEXREPLACE(F4780,""\D"", """")"),"#VALUE!")</f>
        <v>#VALUE!</v>
      </c>
    </row>
    <row r="4780" spans="1:9" ht="15.75" customHeight="1">
      <c r="A4780" s="1">
        <v>4779</v>
      </c>
      <c r="B4780" s="3">
        <v>4780</v>
      </c>
      <c r="C4780" s="3" t="s">
        <v>12845</v>
      </c>
      <c r="D4780" s="3" t="s">
        <v>12846</v>
      </c>
      <c r="E4780" s="3" t="s">
        <v>21</v>
      </c>
      <c r="F4780" s="3">
        <v>0</v>
      </c>
      <c r="I4780" s="4" t="str">
        <f ca="1">IFERROR(__xludf.DUMMYFUNCTION("REGEXREPLACE(F4781,""\D"", """")"),"#VALUE!")</f>
        <v>#VALUE!</v>
      </c>
    </row>
    <row r="4781" spans="1:9" ht="15.75" customHeight="1">
      <c r="A4781" s="1">
        <v>4780</v>
      </c>
      <c r="B4781" s="3">
        <v>4781</v>
      </c>
      <c r="C4781" s="3" t="s">
        <v>12847</v>
      </c>
      <c r="D4781" s="3" t="s">
        <v>12848</v>
      </c>
      <c r="E4781" s="3" t="s">
        <v>12849</v>
      </c>
      <c r="F4781" s="3">
        <v>0</v>
      </c>
      <c r="I4781" s="4" t="str">
        <f ca="1">IFERROR(__xludf.DUMMYFUNCTION("REGEXREPLACE(F4782,""\D"", """")"),"#VALUE!")</f>
        <v>#VALUE!</v>
      </c>
    </row>
    <row r="4782" spans="1:9" ht="15.75" customHeight="1">
      <c r="A4782" s="1">
        <v>4781</v>
      </c>
      <c r="B4782" s="3">
        <v>4782</v>
      </c>
      <c r="C4782" s="3" t="s">
        <v>12850</v>
      </c>
      <c r="D4782" s="3" t="s">
        <v>12851</v>
      </c>
      <c r="E4782" s="3" t="s">
        <v>21</v>
      </c>
      <c r="F4782" s="3">
        <v>0</v>
      </c>
      <c r="I4782" s="4" t="str">
        <f ca="1">IFERROR(__xludf.DUMMYFUNCTION("REGEXREPLACE(F4783,""\D"", """")"),"#VALUE!")</f>
        <v>#VALUE!</v>
      </c>
    </row>
    <row r="4783" spans="1:9" ht="15.75" customHeight="1">
      <c r="A4783" s="1">
        <v>4782</v>
      </c>
      <c r="B4783" s="3">
        <v>4783</v>
      </c>
      <c r="C4783" s="3" t="s">
        <v>12852</v>
      </c>
      <c r="D4783" s="3" t="s">
        <v>12853</v>
      </c>
      <c r="E4783" s="3" t="s">
        <v>12854</v>
      </c>
      <c r="F4783" s="3" t="s">
        <v>17</v>
      </c>
      <c r="G4783" s="3">
        <v>3</v>
      </c>
      <c r="H4783" s="3" t="s">
        <v>420</v>
      </c>
      <c r="I4783" s="4" t="str">
        <f ca="1">IFERROR(__xludf.DUMMYFUNCTION("REGEXREPLACE(F4784,""\D"", """")"),"9")</f>
        <v>9</v>
      </c>
    </row>
    <row r="4784" spans="1:9" ht="15.75" customHeight="1">
      <c r="A4784" s="1">
        <v>4783</v>
      </c>
      <c r="B4784" s="3">
        <v>4784</v>
      </c>
      <c r="C4784" s="3" t="s">
        <v>12855</v>
      </c>
      <c r="D4784" s="3" t="s">
        <v>12856</v>
      </c>
      <c r="E4784" s="3" t="s">
        <v>12857</v>
      </c>
      <c r="F4784" s="3">
        <v>0</v>
      </c>
      <c r="I4784" s="4" t="str">
        <f ca="1">IFERROR(__xludf.DUMMYFUNCTION("REGEXREPLACE(F4785,""\D"", """")"),"#VALUE!")</f>
        <v>#VALUE!</v>
      </c>
    </row>
    <row r="4785" spans="1:9" ht="15.75" customHeight="1">
      <c r="A4785" s="1">
        <v>4784</v>
      </c>
      <c r="B4785" s="3">
        <v>4785</v>
      </c>
      <c r="C4785" s="3" t="s">
        <v>12858</v>
      </c>
      <c r="D4785" s="3" t="s">
        <v>12859</v>
      </c>
      <c r="E4785" s="3" t="s">
        <v>12860</v>
      </c>
      <c r="F4785" s="3" t="s">
        <v>61</v>
      </c>
      <c r="G4785" s="3">
        <v>0</v>
      </c>
      <c r="H4785" s="3" t="s">
        <v>933</v>
      </c>
      <c r="I4785" s="4" t="str">
        <f ca="1">IFERROR(__xludf.DUMMYFUNCTION("REGEXREPLACE(F4786,""\D"", """")"),"8")</f>
        <v>8</v>
      </c>
    </row>
    <row r="4786" spans="1:9" ht="15.75" customHeight="1">
      <c r="A4786" s="1">
        <v>4785</v>
      </c>
      <c r="B4786" s="3">
        <v>4786</v>
      </c>
      <c r="C4786" s="3" t="s">
        <v>12861</v>
      </c>
      <c r="D4786" s="3" t="s">
        <v>12862</v>
      </c>
      <c r="E4786" s="3" t="s">
        <v>12863</v>
      </c>
      <c r="F4786" s="3">
        <v>0</v>
      </c>
      <c r="I4786" s="4" t="str">
        <f ca="1">IFERROR(__xludf.DUMMYFUNCTION("REGEXREPLACE(F4787,""\D"", """")"),"#VALUE!")</f>
        <v>#VALUE!</v>
      </c>
    </row>
    <row r="4787" spans="1:9" ht="15.75" customHeight="1">
      <c r="A4787" s="1">
        <v>4786</v>
      </c>
      <c r="B4787" s="3">
        <v>4787</v>
      </c>
      <c r="C4787" s="3" t="s">
        <v>12864</v>
      </c>
      <c r="D4787" s="3" t="s">
        <v>12865</v>
      </c>
      <c r="E4787" s="3" t="s">
        <v>21</v>
      </c>
      <c r="F4787" s="3">
        <v>0</v>
      </c>
      <c r="I4787" s="4" t="str">
        <f ca="1">IFERROR(__xludf.DUMMYFUNCTION("REGEXREPLACE(F4788,""\D"", """")"),"#VALUE!")</f>
        <v>#VALUE!</v>
      </c>
    </row>
    <row r="4788" spans="1:9" ht="15.75" customHeight="1">
      <c r="A4788" s="1">
        <v>4787</v>
      </c>
      <c r="B4788" s="3">
        <v>4788</v>
      </c>
      <c r="C4788" s="3" t="s">
        <v>12866</v>
      </c>
      <c r="D4788" s="3" t="s">
        <v>12867</v>
      </c>
      <c r="E4788" s="3" t="s">
        <v>21</v>
      </c>
      <c r="F4788" s="3">
        <v>0</v>
      </c>
      <c r="I4788" s="4" t="str">
        <f ca="1">IFERROR(__xludf.DUMMYFUNCTION("REGEXREPLACE(F4789,""\D"", """")"),"#VALUE!")</f>
        <v>#VALUE!</v>
      </c>
    </row>
    <row r="4789" spans="1:9" ht="15.75" customHeight="1">
      <c r="A4789" s="1">
        <v>4788</v>
      </c>
      <c r="B4789" s="3">
        <v>4789</v>
      </c>
      <c r="C4789" s="3" t="s">
        <v>12868</v>
      </c>
      <c r="D4789" s="3" t="s">
        <v>12869</v>
      </c>
      <c r="E4789" s="3" t="s">
        <v>12870</v>
      </c>
      <c r="F4789" s="3" t="s">
        <v>277</v>
      </c>
      <c r="G4789" s="3">
        <v>7</v>
      </c>
      <c r="H4789" s="3" t="s">
        <v>420</v>
      </c>
      <c r="I4789" s="4" t="str">
        <f ca="1">IFERROR(__xludf.DUMMYFUNCTION("REGEXREPLACE(F4790,""\D"", """")"),"5")</f>
        <v>5</v>
      </c>
    </row>
    <row r="4790" spans="1:9" ht="15.75" customHeight="1">
      <c r="A4790" s="1">
        <v>4789</v>
      </c>
      <c r="B4790" s="3">
        <v>4790</v>
      </c>
      <c r="C4790" s="3" t="s">
        <v>12871</v>
      </c>
      <c r="D4790" s="3" t="s">
        <v>12872</v>
      </c>
      <c r="E4790" s="3" t="s">
        <v>9590</v>
      </c>
      <c r="F4790" s="3">
        <v>0</v>
      </c>
      <c r="I4790" s="4" t="str">
        <f ca="1">IFERROR(__xludf.DUMMYFUNCTION("REGEXREPLACE(F4791,""\D"", """")"),"#VALUE!")</f>
        <v>#VALUE!</v>
      </c>
    </row>
    <row r="4791" spans="1:9" ht="15.75" customHeight="1">
      <c r="A4791" s="1">
        <v>4790</v>
      </c>
      <c r="B4791" s="3">
        <v>4791</v>
      </c>
      <c r="C4791" s="3" t="s">
        <v>12873</v>
      </c>
      <c r="D4791" s="3" t="s">
        <v>12874</v>
      </c>
      <c r="E4791" s="3" t="s">
        <v>21</v>
      </c>
      <c r="F4791" s="3">
        <v>0</v>
      </c>
      <c r="I4791" s="4" t="str">
        <f ca="1">IFERROR(__xludf.DUMMYFUNCTION("REGEXREPLACE(F4792,""\D"", """")"),"#VALUE!")</f>
        <v>#VALUE!</v>
      </c>
    </row>
    <row r="4792" spans="1:9" ht="15.75" customHeight="1">
      <c r="A4792" s="1">
        <v>4791</v>
      </c>
      <c r="B4792" s="3">
        <v>4792</v>
      </c>
      <c r="C4792" s="3" t="s">
        <v>12875</v>
      </c>
      <c r="D4792" s="3" t="s">
        <v>12876</v>
      </c>
      <c r="E4792" s="3" t="s">
        <v>21</v>
      </c>
      <c r="F4792" s="3">
        <v>0</v>
      </c>
      <c r="I4792" s="4" t="str">
        <f ca="1">IFERROR(__xludf.DUMMYFUNCTION("REGEXREPLACE(F4793,""\D"", """")"),"#VALUE!")</f>
        <v>#VALUE!</v>
      </c>
    </row>
    <row r="4793" spans="1:9" ht="15.75" customHeight="1">
      <c r="A4793" s="1">
        <v>4792</v>
      </c>
      <c r="B4793" s="3">
        <v>4793</v>
      </c>
      <c r="C4793" s="3" t="s">
        <v>12877</v>
      </c>
      <c r="D4793" s="3" t="s">
        <v>12878</v>
      </c>
      <c r="E4793" s="3" t="s">
        <v>12879</v>
      </c>
      <c r="F4793" s="3" t="s">
        <v>277</v>
      </c>
      <c r="G4793" s="3">
        <v>12</v>
      </c>
      <c r="H4793" s="3" t="s">
        <v>235</v>
      </c>
      <c r="I4793" s="4" t="str">
        <f ca="1">IFERROR(__xludf.DUMMYFUNCTION("REGEXREPLACE(F4794,""\D"", """")"),"5")</f>
        <v>5</v>
      </c>
    </row>
    <row r="4794" spans="1:9" ht="15.75" customHeight="1">
      <c r="A4794" s="1">
        <v>4793</v>
      </c>
      <c r="B4794" s="3">
        <v>4794</v>
      </c>
      <c r="C4794" s="3" t="s">
        <v>12880</v>
      </c>
      <c r="D4794" s="3" t="s">
        <v>12881</v>
      </c>
      <c r="E4794" s="3" t="s">
        <v>12882</v>
      </c>
      <c r="F4794" s="3">
        <v>0</v>
      </c>
      <c r="I4794" s="4" t="str">
        <f ca="1">IFERROR(__xludf.DUMMYFUNCTION("REGEXREPLACE(F4795,""\D"", """")"),"#VALUE!")</f>
        <v>#VALUE!</v>
      </c>
    </row>
    <row r="4795" spans="1:9" ht="15.75" customHeight="1">
      <c r="A4795" s="1">
        <v>4794</v>
      </c>
      <c r="B4795" s="3">
        <v>4795</v>
      </c>
      <c r="C4795" s="3" t="s">
        <v>12883</v>
      </c>
      <c r="D4795" s="3" t="s">
        <v>12884</v>
      </c>
      <c r="E4795" s="3" t="s">
        <v>21</v>
      </c>
      <c r="F4795" s="3">
        <v>0</v>
      </c>
      <c r="I4795" s="4" t="str">
        <f ca="1">IFERROR(__xludf.DUMMYFUNCTION("REGEXREPLACE(F4796,""\D"", """")"),"#VALUE!")</f>
        <v>#VALUE!</v>
      </c>
    </row>
    <row r="4796" spans="1:9" ht="15.75" customHeight="1">
      <c r="A4796" s="1">
        <v>4795</v>
      </c>
      <c r="B4796" s="3">
        <v>4796</v>
      </c>
      <c r="C4796" s="3" t="s">
        <v>12885</v>
      </c>
      <c r="D4796" s="3" t="s">
        <v>12886</v>
      </c>
      <c r="E4796" s="3" t="s">
        <v>21</v>
      </c>
      <c r="F4796" s="3">
        <v>0</v>
      </c>
      <c r="I4796" s="4" t="str">
        <f ca="1">IFERROR(__xludf.DUMMYFUNCTION("REGEXREPLACE(F4797,""\D"", """")"),"#VALUE!")</f>
        <v>#VALUE!</v>
      </c>
    </row>
    <row r="4797" spans="1:9" ht="15.75" customHeight="1">
      <c r="A4797" s="1">
        <v>4796</v>
      </c>
      <c r="B4797" s="3">
        <v>4797</v>
      </c>
      <c r="C4797" s="3" t="s">
        <v>12887</v>
      </c>
      <c r="D4797" s="3" t="s">
        <v>12888</v>
      </c>
      <c r="E4797" s="3" t="s">
        <v>12889</v>
      </c>
      <c r="F4797" s="3">
        <v>0</v>
      </c>
      <c r="I4797" s="4" t="str">
        <f ca="1">IFERROR(__xludf.DUMMYFUNCTION("REGEXREPLACE(F4798,""\D"", """")"),"#VALUE!")</f>
        <v>#VALUE!</v>
      </c>
    </row>
    <row r="4798" spans="1:9" ht="15.75" customHeight="1">
      <c r="A4798" s="1">
        <v>4797</v>
      </c>
      <c r="B4798" s="3">
        <v>4798</v>
      </c>
      <c r="C4798" s="3" t="s">
        <v>12890</v>
      </c>
      <c r="D4798" s="3" t="s">
        <v>12891</v>
      </c>
      <c r="E4798" s="3" t="s">
        <v>12892</v>
      </c>
      <c r="F4798" s="3" t="s">
        <v>316</v>
      </c>
      <c r="G4798" s="3">
        <v>0</v>
      </c>
      <c r="H4798" s="3" t="s">
        <v>88</v>
      </c>
      <c r="I4798" s="4" t="str">
        <f ca="1">IFERROR(__xludf.DUMMYFUNCTION("REGEXREPLACE(F4799,""\D"", """")"),"10")</f>
        <v>10</v>
      </c>
    </row>
    <row r="4799" spans="1:9" ht="15.75" customHeight="1">
      <c r="A4799" s="1">
        <v>4798</v>
      </c>
      <c r="B4799" s="3">
        <v>4799</v>
      </c>
      <c r="C4799" s="3" t="s">
        <v>12893</v>
      </c>
      <c r="D4799" s="3" t="s">
        <v>12894</v>
      </c>
      <c r="E4799" s="3" t="s">
        <v>12895</v>
      </c>
      <c r="F4799" s="3" t="s">
        <v>17</v>
      </c>
      <c r="G4799" s="3">
        <v>17</v>
      </c>
      <c r="H4799" s="3" t="s">
        <v>531</v>
      </c>
      <c r="I4799" s="4" t="str">
        <f ca="1">IFERROR(__xludf.DUMMYFUNCTION("REGEXREPLACE(F4800,""\D"", """")"),"9")</f>
        <v>9</v>
      </c>
    </row>
    <row r="4800" spans="1:9" ht="15.75" customHeight="1">
      <c r="A4800" s="1">
        <v>4799</v>
      </c>
      <c r="B4800" s="3">
        <v>4800</v>
      </c>
      <c r="C4800" s="3" t="s">
        <v>12896</v>
      </c>
      <c r="D4800" s="3" t="s">
        <v>12897</v>
      </c>
      <c r="E4800" s="3" t="s">
        <v>12898</v>
      </c>
      <c r="F4800" s="3" t="s">
        <v>153</v>
      </c>
      <c r="G4800" s="3">
        <v>4</v>
      </c>
      <c r="H4800" s="3" t="s">
        <v>235</v>
      </c>
      <c r="I4800" s="4" t="str">
        <f ca="1">IFERROR(__xludf.DUMMYFUNCTION("REGEXREPLACE(F4801,""\D"", """")"),"13")</f>
        <v>13</v>
      </c>
    </row>
    <row r="4801" spans="1:9" ht="15.75" customHeight="1">
      <c r="A4801" s="1">
        <v>4800</v>
      </c>
      <c r="B4801" s="3">
        <v>4801</v>
      </c>
      <c r="C4801" s="3" t="s">
        <v>12899</v>
      </c>
      <c r="D4801" s="3" t="s">
        <v>12900</v>
      </c>
      <c r="E4801" s="3" t="s">
        <v>12901</v>
      </c>
      <c r="F4801" s="3" t="s">
        <v>17</v>
      </c>
      <c r="G4801" s="3">
        <v>2</v>
      </c>
      <c r="H4801" s="3" t="s">
        <v>18</v>
      </c>
      <c r="I4801" s="4" t="str">
        <f ca="1">IFERROR(__xludf.DUMMYFUNCTION("REGEXREPLACE(F4802,""\D"", """")"),"9")</f>
        <v>9</v>
      </c>
    </row>
    <row r="4802" spans="1:9" ht="15.75" customHeight="1">
      <c r="A4802" s="1">
        <v>4801</v>
      </c>
      <c r="B4802" s="3">
        <v>4802</v>
      </c>
      <c r="C4802" s="3" t="s">
        <v>12902</v>
      </c>
      <c r="D4802" s="3" t="s">
        <v>12903</v>
      </c>
      <c r="E4802" s="3" t="s">
        <v>12904</v>
      </c>
      <c r="F4802" s="3" t="s">
        <v>87</v>
      </c>
      <c r="G4802" s="3">
        <v>7</v>
      </c>
      <c r="H4802" s="3" t="s">
        <v>144</v>
      </c>
      <c r="I4802" s="4" t="str">
        <f ca="1">IFERROR(__xludf.DUMMYFUNCTION("REGEXREPLACE(F4803,""\D"", """")"),"7")</f>
        <v>7</v>
      </c>
    </row>
    <row r="4803" spans="1:9" ht="15.75" customHeight="1">
      <c r="A4803" s="1">
        <v>4802</v>
      </c>
      <c r="B4803" s="3">
        <v>4803</v>
      </c>
      <c r="C4803" s="3" t="s">
        <v>12905</v>
      </c>
      <c r="D4803" s="3" t="s">
        <v>12906</v>
      </c>
      <c r="E4803" s="3" t="s">
        <v>12907</v>
      </c>
      <c r="F4803" s="3">
        <v>0</v>
      </c>
      <c r="I4803" s="4" t="str">
        <f ca="1">IFERROR(__xludf.DUMMYFUNCTION("REGEXREPLACE(F4804,""\D"", """")"),"#VALUE!")</f>
        <v>#VALUE!</v>
      </c>
    </row>
    <row r="4804" spans="1:9" ht="15.75" customHeight="1">
      <c r="A4804" s="1">
        <v>4803</v>
      </c>
      <c r="B4804" s="3">
        <v>4804</v>
      </c>
      <c r="C4804" s="3" t="s">
        <v>12908</v>
      </c>
      <c r="D4804" s="3" t="s">
        <v>12909</v>
      </c>
      <c r="E4804" s="3" t="s">
        <v>12910</v>
      </c>
      <c r="F4804" s="3" t="s">
        <v>316</v>
      </c>
      <c r="G4804" s="3">
        <v>0</v>
      </c>
      <c r="H4804" s="3" t="s">
        <v>88</v>
      </c>
      <c r="I4804" s="4" t="str">
        <f ca="1">IFERROR(__xludf.DUMMYFUNCTION("REGEXREPLACE(F4805,""\D"", """")"),"10")</f>
        <v>10</v>
      </c>
    </row>
    <row r="4805" spans="1:9" ht="15.75" customHeight="1">
      <c r="A4805" s="1">
        <v>4804</v>
      </c>
      <c r="B4805" s="3">
        <v>4805</v>
      </c>
      <c r="C4805" s="3" t="s">
        <v>12911</v>
      </c>
      <c r="D4805" s="3" t="s">
        <v>12912</v>
      </c>
      <c r="E4805" s="3" t="s">
        <v>21</v>
      </c>
      <c r="F4805" s="3">
        <v>0</v>
      </c>
      <c r="I4805" s="4" t="str">
        <f ca="1">IFERROR(__xludf.DUMMYFUNCTION("REGEXREPLACE(F4806,""\D"", """")"),"#VALUE!")</f>
        <v>#VALUE!</v>
      </c>
    </row>
    <row r="4806" spans="1:9" ht="15.75" customHeight="1">
      <c r="A4806" s="1">
        <v>4805</v>
      </c>
      <c r="B4806" s="3">
        <v>4806</v>
      </c>
      <c r="C4806" s="3" t="s">
        <v>12913</v>
      </c>
      <c r="D4806" s="3" t="s">
        <v>12914</v>
      </c>
      <c r="E4806" s="3" t="s">
        <v>12915</v>
      </c>
      <c r="F4806" s="3">
        <v>0</v>
      </c>
      <c r="I4806" s="4" t="str">
        <f ca="1">IFERROR(__xludf.DUMMYFUNCTION("REGEXREPLACE(F4807,""\D"", """")"),"#VALUE!")</f>
        <v>#VALUE!</v>
      </c>
    </row>
    <row r="4807" spans="1:9" ht="15.75" customHeight="1">
      <c r="A4807" s="1">
        <v>4806</v>
      </c>
      <c r="B4807" s="3">
        <v>4807</v>
      </c>
      <c r="C4807" s="3" t="s">
        <v>12916</v>
      </c>
      <c r="D4807" s="3" t="s">
        <v>12917</v>
      </c>
      <c r="E4807" s="3" t="s">
        <v>12918</v>
      </c>
      <c r="F4807" s="3">
        <v>0</v>
      </c>
      <c r="I4807" s="4" t="str">
        <f ca="1">IFERROR(__xludf.DUMMYFUNCTION("REGEXREPLACE(F4808,""\D"", """")"),"#VALUE!")</f>
        <v>#VALUE!</v>
      </c>
    </row>
    <row r="4808" spans="1:9" ht="15.75" customHeight="1">
      <c r="A4808" s="1">
        <v>4807</v>
      </c>
      <c r="B4808" s="3">
        <v>4808</v>
      </c>
      <c r="C4808" s="3" t="s">
        <v>12919</v>
      </c>
      <c r="D4808" s="3" t="s">
        <v>12920</v>
      </c>
      <c r="E4808" s="3" t="s">
        <v>12921</v>
      </c>
      <c r="F4808" s="3" t="s">
        <v>153</v>
      </c>
      <c r="G4808" s="3">
        <v>13</v>
      </c>
      <c r="H4808" s="3" t="s">
        <v>531</v>
      </c>
      <c r="I4808" s="4" t="str">
        <f ca="1">IFERROR(__xludf.DUMMYFUNCTION("REGEXREPLACE(F4809,""\D"", """")"),"13")</f>
        <v>13</v>
      </c>
    </row>
    <row r="4809" spans="1:9" ht="15.75" customHeight="1">
      <c r="A4809" s="1">
        <v>4808</v>
      </c>
      <c r="B4809" s="3">
        <v>4809</v>
      </c>
      <c r="C4809" s="3" t="s">
        <v>12922</v>
      </c>
      <c r="D4809" s="3" t="s">
        <v>12923</v>
      </c>
      <c r="E4809" s="3" t="s">
        <v>12924</v>
      </c>
      <c r="F4809" s="3">
        <v>0</v>
      </c>
      <c r="I4809" s="4" t="str">
        <f ca="1">IFERROR(__xludf.DUMMYFUNCTION("REGEXREPLACE(F4810,""\D"", """")"),"#VALUE!")</f>
        <v>#VALUE!</v>
      </c>
    </row>
    <row r="4810" spans="1:9" ht="15.75" customHeight="1">
      <c r="A4810" s="1">
        <v>4809</v>
      </c>
      <c r="B4810" s="3">
        <v>4810</v>
      </c>
      <c r="C4810" s="3" t="s">
        <v>12925</v>
      </c>
      <c r="D4810" s="3" t="s">
        <v>12926</v>
      </c>
      <c r="E4810" s="3" t="s">
        <v>91</v>
      </c>
      <c r="F4810" s="3">
        <v>0</v>
      </c>
      <c r="I4810" s="4" t="str">
        <f ca="1">IFERROR(__xludf.DUMMYFUNCTION("REGEXREPLACE(F4811,""\D"", """")"),"#VALUE!")</f>
        <v>#VALUE!</v>
      </c>
    </row>
    <row r="4811" spans="1:9" ht="15.75" customHeight="1">
      <c r="A4811" s="1">
        <v>4810</v>
      </c>
      <c r="B4811" s="3">
        <v>4811</v>
      </c>
      <c r="C4811" s="3" t="s">
        <v>12927</v>
      </c>
      <c r="D4811" s="3" t="s">
        <v>12928</v>
      </c>
      <c r="E4811" s="3" t="s">
        <v>12929</v>
      </c>
      <c r="F4811" s="3" t="s">
        <v>787</v>
      </c>
      <c r="G4811" s="3">
        <v>73</v>
      </c>
      <c r="H4811" s="3" t="s">
        <v>7422</v>
      </c>
      <c r="I4811" s="4" t="str">
        <f ca="1">IFERROR(__xludf.DUMMYFUNCTION("REGEXREPLACE(F4812,""\D"", """")"),"25")</f>
        <v>25</v>
      </c>
    </row>
    <row r="4812" spans="1:9" ht="15.75" customHeight="1">
      <c r="A4812" s="1">
        <v>4811</v>
      </c>
      <c r="B4812" s="3">
        <v>4812</v>
      </c>
      <c r="C4812" s="3" t="s">
        <v>12930</v>
      </c>
      <c r="D4812" s="3" t="s">
        <v>12931</v>
      </c>
      <c r="E4812" s="3" t="s">
        <v>8189</v>
      </c>
      <c r="F4812" s="3">
        <v>0</v>
      </c>
      <c r="I4812" s="4" t="str">
        <f ca="1">IFERROR(__xludf.DUMMYFUNCTION("REGEXREPLACE(F4813,""\D"", """")"),"#VALUE!")</f>
        <v>#VALUE!</v>
      </c>
    </row>
    <row r="4813" spans="1:9" ht="15.75" customHeight="1">
      <c r="A4813" s="1">
        <v>4812</v>
      </c>
      <c r="B4813" s="3">
        <v>4813</v>
      </c>
      <c r="C4813" s="3" t="s">
        <v>12932</v>
      </c>
      <c r="D4813" s="3" t="s">
        <v>12933</v>
      </c>
      <c r="E4813" s="3" t="s">
        <v>21</v>
      </c>
      <c r="F4813" s="3">
        <v>0</v>
      </c>
      <c r="I4813" s="4" t="str">
        <f ca="1">IFERROR(__xludf.DUMMYFUNCTION("REGEXREPLACE(F4814,""\D"", """")"),"#VALUE!")</f>
        <v>#VALUE!</v>
      </c>
    </row>
    <row r="4814" spans="1:9" ht="15.75" customHeight="1">
      <c r="A4814" s="1">
        <v>4813</v>
      </c>
      <c r="B4814" s="3">
        <v>4814</v>
      </c>
      <c r="C4814" s="3" t="s">
        <v>12934</v>
      </c>
      <c r="D4814" s="3" t="s">
        <v>12935</v>
      </c>
      <c r="E4814" s="3" t="s">
        <v>7060</v>
      </c>
      <c r="F4814" s="3">
        <v>0</v>
      </c>
      <c r="I4814" s="4" t="str">
        <f ca="1">IFERROR(__xludf.DUMMYFUNCTION("REGEXREPLACE(F4815,""\D"", """")"),"#VALUE!")</f>
        <v>#VALUE!</v>
      </c>
    </row>
    <row r="4815" spans="1:9" ht="15.75" customHeight="1">
      <c r="A4815" s="1">
        <v>4814</v>
      </c>
      <c r="B4815" s="3">
        <v>4815</v>
      </c>
      <c r="C4815" s="3" t="s">
        <v>12936</v>
      </c>
      <c r="D4815" s="3" t="s">
        <v>12937</v>
      </c>
      <c r="E4815" s="3" t="s">
        <v>12938</v>
      </c>
      <c r="F4815" s="3" t="s">
        <v>61</v>
      </c>
      <c r="G4815" s="3">
        <v>3</v>
      </c>
      <c r="H4815" s="3" t="s">
        <v>18</v>
      </c>
      <c r="I4815" s="4" t="str">
        <f ca="1">IFERROR(__xludf.DUMMYFUNCTION("REGEXREPLACE(F4816,""\D"", """")"),"8")</f>
        <v>8</v>
      </c>
    </row>
    <row r="4816" spans="1:9" ht="15.75" customHeight="1">
      <c r="A4816" s="1">
        <v>4815</v>
      </c>
      <c r="B4816" s="3">
        <v>4816</v>
      </c>
      <c r="C4816" s="3" t="s">
        <v>12939</v>
      </c>
      <c r="D4816" s="3" t="s">
        <v>12940</v>
      </c>
      <c r="E4816" s="3" t="s">
        <v>12941</v>
      </c>
      <c r="F4816" s="3" t="s">
        <v>707</v>
      </c>
      <c r="G4816" s="3">
        <v>3</v>
      </c>
      <c r="H4816" s="3" t="s">
        <v>255</v>
      </c>
      <c r="I4816" s="4" t="str">
        <f ca="1">IFERROR(__xludf.DUMMYFUNCTION("REGEXREPLACE(F4817,""\D"", """")"),"33")</f>
        <v>33</v>
      </c>
    </row>
    <row r="4817" spans="1:9" ht="15.75" customHeight="1">
      <c r="A4817" s="1">
        <v>4816</v>
      </c>
      <c r="B4817" s="3">
        <v>4817</v>
      </c>
      <c r="C4817" s="3" t="s">
        <v>12942</v>
      </c>
      <c r="D4817" s="3" t="s">
        <v>12943</v>
      </c>
      <c r="E4817" s="3" t="s">
        <v>12944</v>
      </c>
      <c r="F4817" s="3" t="s">
        <v>707</v>
      </c>
      <c r="G4817" s="3">
        <v>51</v>
      </c>
      <c r="H4817" s="3" t="s">
        <v>5932</v>
      </c>
      <c r="I4817" s="4" t="str">
        <f ca="1">IFERROR(__xludf.DUMMYFUNCTION("REGEXREPLACE(F4818,""\D"", """")"),"33")</f>
        <v>33</v>
      </c>
    </row>
    <row r="4818" spans="1:9" ht="15.75" customHeight="1">
      <c r="A4818" s="1">
        <v>4817</v>
      </c>
      <c r="B4818" s="3">
        <v>4818</v>
      </c>
      <c r="C4818" s="3" t="s">
        <v>12945</v>
      </c>
      <c r="D4818" s="3" t="s">
        <v>12946</v>
      </c>
      <c r="E4818" s="3" t="s">
        <v>12947</v>
      </c>
      <c r="F4818" s="3" t="s">
        <v>429</v>
      </c>
      <c r="G4818" s="3">
        <v>0</v>
      </c>
      <c r="H4818" s="3" t="s">
        <v>76</v>
      </c>
      <c r="I4818" s="4" t="str">
        <f ca="1">IFERROR(__xludf.DUMMYFUNCTION("REGEXREPLACE(F4819,""\D"", """")"),"20")</f>
        <v>20</v>
      </c>
    </row>
    <row r="4819" spans="1:9" ht="15.75" customHeight="1">
      <c r="A4819" s="1">
        <v>4818</v>
      </c>
      <c r="B4819" s="3">
        <v>4819</v>
      </c>
      <c r="C4819" s="3" t="s">
        <v>12948</v>
      </c>
      <c r="D4819" s="3" t="s">
        <v>12949</v>
      </c>
      <c r="E4819" s="3" t="s">
        <v>12950</v>
      </c>
      <c r="F4819" s="3" t="s">
        <v>153</v>
      </c>
      <c r="G4819" s="3">
        <v>22</v>
      </c>
      <c r="H4819" s="3" t="s">
        <v>1591</v>
      </c>
      <c r="I4819" s="4" t="str">
        <f ca="1">IFERROR(__xludf.DUMMYFUNCTION("REGEXREPLACE(F4820,""\D"", """")"),"13")</f>
        <v>13</v>
      </c>
    </row>
    <row r="4820" spans="1:9" ht="15.75" customHeight="1">
      <c r="A4820" s="1">
        <v>4819</v>
      </c>
      <c r="B4820" s="3">
        <v>4820</v>
      </c>
      <c r="C4820" s="3" t="s">
        <v>12951</v>
      </c>
      <c r="D4820" s="3" t="s">
        <v>12952</v>
      </c>
      <c r="E4820" s="3" t="s">
        <v>12953</v>
      </c>
      <c r="F4820" s="3">
        <v>0</v>
      </c>
      <c r="I4820" s="4" t="str">
        <f ca="1">IFERROR(__xludf.DUMMYFUNCTION("REGEXREPLACE(F4821,""\D"", """")"),"#VALUE!")</f>
        <v>#VALUE!</v>
      </c>
    </row>
    <row r="4821" spans="1:9" ht="15.75" customHeight="1">
      <c r="A4821" s="1">
        <v>4820</v>
      </c>
      <c r="B4821" s="3">
        <v>4821</v>
      </c>
      <c r="C4821" s="3" t="s">
        <v>12954</v>
      </c>
      <c r="D4821" s="3" t="s">
        <v>12955</v>
      </c>
      <c r="E4821" s="3" t="s">
        <v>12956</v>
      </c>
      <c r="F4821" s="3">
        <v>0</v>
      </c>
      <c r="I4821" s="4" t="str">
        <f ca="1">IFERROR(__xludf.DUMMYFUNCTION("REGEXREPLACE(F4822,""\D"", """")"),"#VALUE!")</f>
        <v>#VALUE!</v>
      </c>
    </row>
    <row r="4822" spans="1:9" ht="15.75" customHeight="1">
      <c r="A4822" s="1">
        <v>4821</v>
      </c>
      <c r="B4822" s="3">
        <v>4822</v>
      </c>
      <c r="C4822" s="3" t="s">
        <v>12957</v>
      </c>
      <c r="D4822" s="3" t="s">
        <v>12958</v>
      </c>
      <c r="E4822" s="3" t="s">
        <v>21</v>
      </c>
      <c r="F4822" s="3">
        <v>0</v>
      </c>
      <c r="I4822" s="4" t="str">
        <f ca="1">IFERROR(__xludf.DUMMYFUNCTION("REGEXREPLACE(F4823,""\D"", """")"),"#VALUE!")</f>
        <v>#VALUE!</v>
      </c>
    </row>
    <row r="4823" spans="1:9" ht="15.75" customHeight="1">
      <c r="A4823" s="1">
        <v>4822</v>
      </c>
      <c r="B4823" s="3">
        <v>4823</v>
      </c>
      <c r="C4823" s="3" t="s">
        <v>12959</v>
      </c>
      <c r="D4823" s="3" t="s">
        <v>12960</v>
      </c>
      <c r="E4823" s="3" t="s">
        <v>21</v>
      </c>
      <c r="F4823" s="3">
        <v>0</v>
      </c>
      <c r="I4823" s="4" t="str">
        <f ca="1">IFERROR(__xludf.DUMMYFUNCTION("REGEXREPLACE(F4824,""\D"", """")"),"#VALUE!")</f>
        <v>#VALUE!</v>
      </c>
    </row>
    <row r="4824" spans="1:9" ht="15.75" customHeight="1">
      <c r="A4824" s="1">
        <v>4823</v>
      </c>
      <c r="B4824" s="3">
        <v>4824</v>
      </c>
      <c r="C4824" s="3" t="s">
        <v>12961</v>
      </c>
      <c r="D4824" s="3" t="s">
        <v>12962</v>
      </c>
      <c r="E4824" s="3" t="s">
        <v>12963</v>
      </c>
      <c r="F4824" s="3" t="s">
        <v>41</v>
      </c>
      <c r="G4824" s="3">
        <v>6</v>
      </c>
      <c r="H4824" s="3" t="s">
        <v>235</v>
      </c>
      <c r="I4824" s="4" t="str">
        <f ca="1">IFERROR(__xludf.DUMMYFUNCTION("REGEXREPLACE(F4825,""\D"", """")"),"11")</f>
        <v>11</v>
      </c>
    </row>
    <row r="4825" spans="1:9" ht="15.75" customHeight="1">
      <c r="A4825" s="1">
        <v>4824</v>
      </c>
      <c r="B4825" s="3">
        <v>4825</v>
      </c>
      <c r="C4825" s="3" t="s">
        <v>12964</v>
      </c>
      <c r="D4825" s="3" t="s">
        <v>12965</v>
      </c>
      <c r="E4825" s="3" t="s">
        <v>12966</v>
      </c>
      <c r="F4825" s="3">
        <v>0</v>
      </c>
      <c r="I4825" s="4" t="str">
        <f ca="1">IFERROR(__xludf.DUMMYFUNCTION("REGEXREPLACE(F4826,""\D"", """")"),"#VALUE!")</f>
        <v>#VALUE!</v>
      </c>
    </row>
    <row r="4826" spans="1:9" ht="15.75" customHeight="1">
      <c r="A4826" s="1">
        <v>4825</v>
      </c>
      <c r="B4826" s="3">
        <v>4826</v>
      </c>
      <c r="C4826" s="3" t="s">
        <v>12967</v>
      </c>
      <c r="D4826" s="3" t="s">
        <v>12968</v>
      </c>
      <c r="E4826" s="3" t="s">
        <v>12969</v>
      </c>
      <c r="F4826" s="3" t="s">
        <v>17</v>
      </c>
      <c r="G4826" s="3">
        <v>7</v>
      </c>
      <c r="H4826" s="3" t="s">
        <v>154</v>
      </c>
      <c r="I4826" s="4" t="str">
        <f ca="1">IFERROR(__xludf.DUMMYFUNCTION("REGEXREPLACE(F4827,""\D"", """")"),"9")</f>
        <v>9</v>
      </c>
    </row>
    <row r="4827" spans="1:9" ht="15.75" customHeight="1">
      <c r="A4827" s="1">
        <v>4826</v>
      </c>
      <c r="B4827" s="3">
        <v>4827</v>
      </c>
      <c r="C4827" s="3" t="s">
        <v>12970</v>
      </c>
      <c r="D4827" s="3" t="s">
        <v>12971</v>
      </c>
      <c r="E4827" s="3" t="s">
        <v>12972</v>
      </c>
      <c r="F4827" s="3" t="s">
        <v>2188</v>
      </c>
      <c r="G4827" s="3">
        <v>0</v>
      </c>
      <c r="H4827" s="3" t="s">
        <v>140</v>
      </c>
      <c r="I4827" s="4" t="str">
        <f ca="1">IFERROR(__xludf.DUMMYFUNCTION("REGEXREPLACE(F4828,""\D"", """")"),"34")</f>
        <v>34</v>
      </c>
    </row>
    <row r="4828" spans="1:9" ht="15.75" customHeight="1">
      <c r="A4828" s="1">
        <v>4827</v>
      </c>
      <c r="B4828" s="3">
        <v>4828</v>
      </c>
      <c r="C4828" s="3" t="s">
        <v>12973</v>
      </c>
      <c r="D4828" s="3" t="s">
        <v>12974</v>
      </c>
      <c r="E4828" s="3" t="s">
        <v>12975</v>
      </c>
      <c r="F4828" s="3" t="s">
        <v>365</v>
      </c>
      <c r="G4828" s="3">
        <v>15</v>
      </c>
      <c r="H4828" s="3" t="s">
        <v>788</v>
      </c>
      <c r="I4828" s="4" t="str">
        <f ca="1">IFERROR(__xludf.DUMMYFUNCTION("REGEXREPLACE(F4829,""\D"", """")"),"24")</f>
        <v>24</v>
      </c>
    </row>
    <row r="4829" spans="1:9" ht="15.75" customHeight="1">
      <c r="A4829" s="1">
        <v>4828</v>
      </c>
      <c r="B4829" s="3">
        <v>4829</v>
      </c>
      <c r="C4829" s="3" t="s">
        <v>12976</v>
      </c>
      <c r="D4829" s="3" t="s">
        <v>12977</v>
      </c>
      <c r="E4829" s="3" t="s">
        <v>12978</v>
      </c>
      <c r="F4829" s="3" t="s">
        <v>787</v>
      </c>
      <c r="G4829" s="3">
        <v>8</v>
      </c>
      <c r="H4829" s="3" t="s">
        <v>2492</v>
      </c>
      <c r="I4829" s="4" t="str">
        <f ca="1">IFERROR(__xludf.DUMMYFUNCTION("REGEXREPLACE(F4830,""\D"", """")"),"25")</f>
        <v>25</v>
      </c>
    </row>
    <row r="4830" spans="1:9" ht="15.75" customHeight="1">
      <c r="A4830" s="1">
        <v>4829</v>
      </c>
      <c r="B4830" s="3">
        <v>4830</v>
      </c>
      <c r="C4830" s="3" t="s">
        <v>12979</v>
      </c>
      <c r="D4830" s="3" t="s">
        <v>12980</v>
      </c>
      <c r="E4830" s="3" t="s">
        <v>12981</v>
      </c>
      <c r="F4830" s="3">
        <v>0</v>
      </c>
      <c r="I4830" s="4" t="str">
        <f ca="1">IFERROR(__xludf.DUMMYFUNCTION("REGEXREPLACE(F4831,""\D"", """")"),"#VALUE!")</f>
        <v>#VALUE!</v>
      </c>
    </row>
    <row r="4831" spans="1:9" ht="15.75" customHeight="1">
      <c r="A4831" s="1">
        <v>4830</v>
      </c>
      <c r="B4831" s="3">
        <v>4831</v>
      </c>
      <c r="C4831" s="3" t="s">
        <v>12982</v>
      </c>
      <c r="D4831" s="3" t="s">
        <v>12983</v>
      </c>
      <c r="E4831" s="3" t="s">
        <v>12984</v>
      </c>
      <c r="F4831" s="3" t="s">
        <v>52</v>
      </c>
      <c r="G4831" s="3">
        <v>3</v>
      </c>
      <c r="H4831" s="3" t="s">
        <v>531</v>
      </c>
      <c r="I4831" s="4" t="str">
        <f ca="1">IFERROR(__xludf.DUMMYFUNCTION("REGEXREPLACE(F4832,""\D"", """")"),"23")</f>
        <v>23</v>
      </c>
    </row>
    <row r="4832" spans="1:9" ht="15.75" customHeight="1">
      <c r="A4832" s="1">
        <v>4831</v>
      </c>
      <c r="B4832" s="3">
        <v>4832</v>
      </c>
      <c r="C4832" s="3" t="s">
        <v>12985</v>
      </c>
      <c r="D4832" s="3" t="s">
        <v>12986</v>
      </c>
      <c r="E4832" s="3" t="s">
        <v>21</v>
      </c>
      <c r="F4832" s="3">
        <v>0</v>
      </c>
      <c r="I4832" s="4" t="str">
        <f ca="1">IFERROR(__xludf.DUMMYFUNCTION("REGEXREPLACE(F4833,""\D"", """")"),"#VALUE!")</f>
        <v>#VALUE!</v>
      </c>
    </row>
    <row r="4833" spans="1:9" ht="15.75" customHeight="1">
      <c r="A4833" s="1">
        <v>4832</v>
      </c>
      <c r="B4833" s="3">
        <v>4833</v>
      </c>
      <c r="C4833" s="3" t="s">
        <v>12987</v>
      </c>
      <c r="D4833" s="3" t="s">
        <v>12988</v>
      </c>
      <c r="E4833" s="3" t="s">
        <v>12989</v>
      </c>
      <c r="F4833" s="3" t="s">
        <v>17</v>
      </c>
      <c r="G4833" s="3">
        <v>3</v>
      </c>
      <c r="H4833" s="3" t="s">
        <v>420</v>
      </c>
      <c r="I4833" s="4" t="str">
        <f ca="1">IFERROR(__xludf.DUMMYFUNCTION("REGEXREPLACE(F4834,""\D"", """")"),"9")</f>
        <v>9</v>
      </c>
    </row>
    <row r="4834" spans="1:9" ht="15.75" customHeight="1">
      <c r="A4834" s="1">
        <v>4833</v>
      </c>
      <c r="B4834" s="3">
        <v>4834</v>
      </c>
      <c r="C4834" s="3" t="s">
        <v>12990</v>
      </c>
      <c r="D4834" s="3" t="s">
        <v>12991</v>
      </c>
      <c r="E4834" s="3" t="s">
        <v>12992</v>
      </c>
      <c r="F4834" s="3" t="s">
        <v>277</v>
      </c>
      <c r="G4834" s="3">
        <v>6</v>
      </c>
      <c r="H4834" s="3" t="s">
        <v>18</v>
      </c>
      <c r="I4834" s="4" t="str">
        <f ca="1">IFERROR(__xludf.DUMMYFUNCTION("REGEXREPLACE(F4835,""\D"", """")"),"5")</f>
        <v>5</v>
      </c>
    </row>
    <row r="4835" spans="1:9" ht="15.75" customHeight="1">
      <c r="A4835" s="1">
        <v>4834</v>
      </c>
      <c r="B4835" s="3">
        <v>4835</v>
      </c>
      <c r="C4835" s="3" t="s">
        <v>12993</v>
      </c>
      <c r="D4835" s="3" t="s">
        <v>12994</v>
      </c>
      <c r="E4835" s="3" t="s">
        <v>12995</v>
      </c>
      <c r="F4835" s="3" t="s">
        <v>1990</v>
      </c>
      <c r="G4835" s="3">
        <v>117</v>
      </c>
      <c r="H4835" s="3" t="s">
        <v>12996</v>
      </c>
      <c r="I4835" s="4" t="str">
        <f ca="1">IFERROR(__xludf.DUMMYFUNCTION("REGEXREPLACE(F4836,""\D"", """")"),"40")</f>
        <v>40</v>
      </c>
    </row>
    <row r="4836" spans="1:9" ht="15.75" customHeight="1">
      <c r="A4836" s="1">
        <v>4835</v>
      </c>
      <c r="B4836" s="3">
        <v>4836</v>
      </c>
      <c r="C4836" s="3" t="s">
        <v>12997</v>
      </c>
      <c r="D4836" s="3" t="s">
        <v>12998</v>
      </c>
      <c r="E4836" s="3" t="s">
        <v>12999</v>
      </c>
      <c r="F4836" s="3">
        <v>0</v>
      </c>
      <c r="I4836" s="4" t="str">
        <f ca="1">IFERROR(__xludf.DUMMYFUNCTION("REGEXREPLACE(F4837,""\D"", """")"),"#VALUE!")</f>
        <v>#VALUE!</v>
      </c>
    </row>
    <row r="4837" spans="1:9" ht="15.75" customHeight="1">
      <c r="A4837" s="1">
        <v>4836</v>
      </c>
      <c r="B4837" s="3">
        <v>4837</v>
      </c>
      <c r="C4837" s="3" t="s">
        <v>13000</v>
      </c>
      <c r="D4837" s="3" t="s">
        <v>13001</v>
      </c>
      <c r="E4837" s="3" t="s">
        <v>13002</v>
      </c>
      <c r="F4837" s="3" t="s">
        <v>41</v>
      </c>
      <c r="G4837" s="3">
        <v>1</v>
      </c>
      <c r="H4837" s="3" t="s">
        <v>420</v>
      </c>
      <c r="I4837" s="4" t="str">
        <f ca="1">IFERROR(__xludf.DUMMYFUNCTION("REGEXREPLACE(F4838,""\D"", """")"),"11")</f>
        <v>11</v>
      </c>
    </row>
    <row r="4838" spans="1:9" ht="15.75" customHeight="1">
      <c r="A4838" s="1">
        <v>4837</v>
      </c>
      <c r="B4838" s="3">
        <v>4838</v>
      </c>
      <c r="C4838" s="3" t="s">
        <v>13003</v>
      </c>
      <c r="D4838" s="3" t="s">
        <v>13004</v>
      </c>
      <c r="E4838" s="3" t="s">
        <v>13005</v>
      </c>
      <c r="F4838" s="3" t="s">
        <v>61</v>
      </c>
      <c r="G4838" s="3">
        <v>3</v>
      </c>
      <c r="H4838" s="3" t="s">
        <v>18</v>
      </c>
      <c r="I4838" s="4" t="str">
        <f ca="1">IFERROR(__xludf.DUMMYFUNCTION("REGEXREPLACE(F4839,""\D"", """")"),"8")</f>
        <v>8</v>
      </c>
    </row>
    <row r="4839" spans="1:9" ht="15.75" customHeight="1">
      <c r="A4839" s="1">
        <v>4838</v>
      </c>
      <c r="B4839" s="3">
        <v>4839</v>
      </c>
      <c r="C4839" s="3" t="s">
        <v>13006</v>
      </c>
      <c r="D4839" s="3" t="s">
        <v>13007</v>
      </c>
      <c r="E4839" s="3" t="s">
        <v>13008</v>
      </c>
      <c r="F4839" s="3" t="s">
        <v>3270</v>
      </c>
      <c r="G4839" s="3">
        <v>33</v>
      </c>
      <c r="H4839" s="3" t="s">
        <v>5822</v>
      </c>
      <c r="I4839" s="4" t="str">
        <f ca="1">IFERROR(__xludf.DUMMYFUNCTION("REGEXREPLACE(F4840,""\D"", """")"),"53")</f>
        <v>53</v>
      </c>
    </row>
    <row r="4840" spans="1:9" ht="15.75" customHeight="1">
      <c r="A4840" s="1">
        <v>4839</v>
      </c>
      <c r="B4840" s="3">
        <v>4840</v>
      </c>
      <c r="C4840" s="3" t="s">
        <v>13009</v>
      </c>
      <c r="D4840" s="3" t="s">
        <v>13010</v>
      </c>
      <c r="E4840" s="3" t="s">
        <v>13011</v>
      </c>
      <c r="F4840" s="3">
        <v>0</v>
      </c>
      <c r="I4840" s="4" t="str">
        <f ca="1">IFERROR(__xludf.DUMMYFUNCTION("REGEXREPLACE(F4841,""\D"", """")"),"#VALUE!")</f>
        <v>#VALUE!</v>
      </c>
    </row>
    <row r="4841" spans="1:9" ht="15.75" customHeight="1">
      <c r="A4841" s="1">
        <v>4840</v>
      </c>
      <c r="B4841" s="3">
        <v>4841</v>
      </c>
      <c r="C4841" s="3" t="s">
        <v>13012</v>
      </c>
      <c r="D4841" s="3" t="s">
        <v>13013</v>
      </c>
      <c r="E4841" s="3" t="s">
        <v>13014</v>
      </c>
      <c r="F4841" s="3" t="s">
        <v>787</v>
      </c>
      <c r="G4841" s="3">
        <v>18</v>
      </c>
      <c r="H4841" s="3" t="s">
        <v>8973</v>
      </c>
      <c r="I4841" s="4" t="str">
        <f ca="1">IFERROR(__xludf.DUMMYFUNCTION("REGEXREPLACE(F4842,""\D"", """")"),"25")</f>
        <v>25</v>
      </c>
    </row>
    <row r="4842" spans="1:9" ht="15.75" customHeight="1">
      <c r="A4842" s="1">
        <v>4841</v>
      </c>
      <c r="B4842" s="3">
        <v>4842</v>
      </c>
      <c r="C4842" s="3" t="s">
        <v>13015</v>
      </c>
      <c r="D4842" s="3" t="s">
        <v>13016</v>
      </c>
      <c r="E4842" s="3" t="s">
        <v>13017</v>
      </c>
      <c r="F4842" s="3" t="s">
        <v>111</v>
      </c>
      <c r="G4842" s="3">
        <v>3</v>
      </c>
      <c r="H4842" s="3" t="s">
        <v>579</v>
      </c>
      <c r="I4842" s="4" t="str">
        <f ca="1">IFERROR(__xludf.DUMMYFUNCTION("REGEXREPLACE(F4843,""\D"", """")"),"21")</f>
        <v>21</v>
      </c>
    </row>
    <row r="4843" spans="1:9" ht="15.75" customHeight="1">
      <c r="A4843" s="1">
        <v>4842</v>
      </c>
      <c r="B4843" s="3">
        <v>4843</v>
      </c>
      <c r="C4843" s="3" t="s">
        <v>13018</v>
      </c>
      <c r="D4843" s="3" t="s">
        <v>13019</v>
      </c>
      <c r="E4843" s="3" t="s">
        <v>13020</v>
      </c>
      <c r="F4843" s="3">
        <v>0</v>
      </c>
      <c r="I4843" s="4" t="str">
        <f ca="1">IFERROR(__xludf.DUMMYFUNCTION("REGEXREPLACE(F4844,""\D"", """")"),"#VALUE!")</f>
        <v>#VALUE!</v>
      </c>
    </row>
    <row r="4844" spans="1:9" ht="15.75" customHeight="1">
      <c r="A4844" s="1">
        <v>4843</v>
      </c>
      <c r="B4844" s="3">
        <v>4844</v>
      </c>
      <c r="C4844" s="3" t="s">
        <v>13021</v>
      </c>
      <c r="D4844" s="3" t="s">
        <v>13022</v>
      </c>
      <c r="E4844" s="3" t="s">
        <v>13023</v>
      </c>
      <c r="F4844" s="3" t="s">
        <v>606</v>
      </c>
      <c r="G4844" s="3">
        <v>0</v>
      </c>
      <c r="H4844" s="3" t="s">
        <v>154</v>
      </c>
      <c r="I4844" s="4" t="str">
        <f ca="1">IFERROR(__xludf.DUMMYFUNCTION("REGEXREPLACE(F4845,""\D"", """")"),"16")</f>
        <v>16</v>
      </c>
    </row>
    <row r="4845" spans="1:9" ht="15.75" customHeight="1">
      <c r="A4845" s="1">
        <v>4844</v>
      </c>
      <c r="B4845" s="3">
        <v>4845</v>
      </c>
      <c r="C4845" s="3" t="s">
        <v>13024</v>
      </c>
      <c r="D4845" s="3" t="s">
        <v>13025</v>
      </c>
      <c r="E4845" s="3" t="s">
        <v>13026</v>
      </c>
      <c r="F4845" s="3">
        <v>0</v>
      </c>
      <c r="I4845" s="4" t="str">
        <f ca="1">IFERROR(__xludf.DUMMYFUNCTION("REGEXREPLACE(F4846,""\D"", """")"),"#VALUE!")</f>
        <v>#VALUE!</v>
      </c>
    </row>
    <row r="4846" spans="1:9" ht="15.75" customHeight="1">
      <c r="A4846" s="1">
        <v>4845</v>
      </c>
      <c r="B4846" s="3">
        <v>4846</v>
      </c>
      <c r="C4846" s="3" t="s">
        <v>13027</v>
      </c>
      <c r="D4846" s="3" t="s">
        <v>13028</v>
      </c>
      <c r="E4846" s="3" t="s">
        <v>13029</v>
      </c>
      <c r="F4846" s="3" t="s">
        <v>111</v>
      </c>
      <c r="G4846" s="3">
        <v>0</v>
      </c>
      <c r="H4846" s="3" t="s">
        <v>1059</v>
      </c>
      <c r="I4846" s="4" t="str">
        <f ca="1">IFERROR(__xludf.DUMMYFUNCTION("REGEXREPLACE(F4847,""\D"", """")"),"21")</f>
        <v>21</v>
      </c>
    </row>
    <row r="4847" spans="1:9" ht="15.75" customHeight="1">
      <c r="A4847" s="1">
        <v>4846</v>
      </c>
      <c r="B4847" s="3">
        <v>4847</v>
      </c>
      <c r="C4847" s="3" t="s">
        <v>13030</v>
      </c>
      <c r="D4847" s="3" t="s">
        <v>13031</v>
      </c>
      <c r="E4847" s="3" t="s">
        <v>21</v>
      </c>
      <c r="F4847" s="3">
        <v>0</v>
      </c>
      <c r="I4847" s="4" t="str">
        <f ca="1">IFERROR(__xludf.DUMMYFUNCTION("REGEXREPLACE(F4848,""\D"", """")"),"#VALUE!")</f>
        <v>#VALUE!</v>
      </c>
    </row>
    <row r="4848" spans="1:9" ht="15.75" customHeight="1">
      <c r="A4848" s="1">
        <v>4847</v>
      </c>
      <c r="B4848" s="3">
        <v>4848</v>
      </c>
      <c r="C4848" s="3" t="s">
        <v>13032</v>
      </c>
      <c r="D4848" s="3" t="s">
        <v>13033</v>
      </c>
      <c r="E4848" s="3" t="s">
        <v>21</v>
      </c>
      <c r="F4848" s="3">
        <v>0</v>
      </c>
      <c r="I4848" s="4" t="str">
        <f ca="1">IFERROR(__xludf.DUMMYFUNCTION("REGEXREPLACE(F4849,""\D"", """")"),"#VALUE!")</f>
        <v>#VALUE!</v>
      </c>
    </row>
    <row r="4849" spans="1:9" ht="15.75" customHeight="1">
      <c r="A4849" s="1">
        <v>4848</v>
      </c>
      <c r="B4849" s="3">
        <v>4849</v>
      </c>
      <c r="C4849" s="3" t="s">
        <v>13034</v>
      </c>
      <c r="D4849" s="3" t="s">
        <v>13035</v>
      </c>
      <c r="E4849" s="3" t="s">
        <v>13036</v>
      </c>
      <c r="F4849" s="3" t="s">
        <v>17</v>
      </c>
      <c r="G4849" s="3">
        <v>0</v>
      </c>
      <c r="H4849" s="3" t="s">
        <v>30</v>
      </c>
      <c r="I4849" s="4" t="str">
        <f ca="1">IFERROR(__xludf.DUMMYFUNCTION("REGEXREPLACE(F4850,""\D"", """")"),"9")</f>
        <v>9</v>
      </c>
    </row>
    <row r="4850" spans="1:9" ht="15.75" customHeight="1">
      <c r="A4850" s="1">
        <v>4849</v>
      </c>
      <c r="B4850" s="3">
        <v>4850</v>
      </c>
      <c r="C4850" s="3" t="s">
        <v>13037</v>
      </c>
      <c r="D4850" s="3" t="s">
        <v>13038</v>
      </c>
      <c r="E4850" s="3" t="s">
        <v>13039</v>
      </c>
      <c r="F4850" s="3">
        <v>0</v>
      </c>
      <c r="I4850" s="4" t="str">
        <f ca="1">IFERROR(__xludf.DUMMYFUNCTION("REGEXREPLACE(F4851,""\D"", """")"),"#VALUE!")</f>
        <v>#VALUE!</v>
      </c>
    </row>
    <row r="4851" spans="1:9" ht="15.75" customHeight="1">
      <c r="A4851" s="1">
        <v>4850</v>
      </c>
      <c r="B4851" s="3">
        <v>4851</v>
      </c>
      <c r="C4851" s="3" t="s">
        <v>13040</v>
      </c>
      <c r="D4851" s="3" t="s">
        <v>13041</v>
      </c>
      <c r="E4851" s="3" t="s">
        <v>21</v>
      </c>
      <c r="F4851" s="3">
        <v>0</v>
      </c>
      <c r="I4851" s="4" t="str">
        <f ca="1">IFERROR(__xludf.DUMMYFUNCTION("REGEXREPLACE(F4852,""\D"", """")"),"#VALUE!")</f>
        <v>#VALUE!</v>
      </c>
    </row>
    <row r="4852" spans="1:9" ht="15.75" customHeight="1">
      <c r="A4852" s="1">
        <v>4851</v>
      </c>
      <c r="B4852" s="3">
        <v>4852</v>
      </c>
      <c r="C4852" s="3" t="s">
        <v>13042</v>
      </c>
      <c r="D4852" s="3" t="s">
        <v>13043</v>
      </c>
      <c r="E4852" s="3" t="s">
        <v>21</v>
      </c>
      <c r="F4852" s="3">
        <v>0</v>
      </c>
      <c r="I4852" s="4" t="str">
        <f ca="1">IFERROR(__xludf.DUMMYFUNCTION("REGEXREPLACE(F4853,""\D"", """")"),"#VALUE!")</f>
        <v>#VALUE!</v>
      </c>
    </row>
    <row r="4853" spans="1:9" ht="15.75" customHeight="1">
      <c r="A4853" s="1">
        <v>4852</v>
      </c>
      <c r="B4853" s="3">
        <v>4853</v>
      </c>
      <c r="C4853" s="3" t="s">
        <v>13044</v>
      </c>
      <c r="D4853" s="3" t="s">
        <v>13045</v>
      </c>
      <c r="E4853" s="3" t="s">
        <v>13046</v>
      </c>
      <c r="F4853" s="3">
        <v>0</v>
      </c>
      <c r="I4853" s="4" t="str">
        <f ca="1">IFERROR(__xludf.DUMMYFUNCTION("REGEXREPLACE(F4854,""\D"", """")"),"#VALUE!")</f>
        <v>#VALUE!</v>
      </c>
    </row>
    <row r="4854" spans="1:9" ht="15.75" customHeight="1">
      <c r="A4854" s="1">
        <v>4853</v>
      </c>
      <c r="B4854" s="3">
        <v>4854</v>
      </c>
      <c r="C4854" s="3" t="s">
        <v>13047</v>
      </c>
      <c r="D4854" s="3" t="s">
        <v>13048</v>
      </c>
      <c r="E4854" s="3" t="s">
        <v>21</v>
      </c>
      <c r="F4854" s="3">
        <v>0</v>
      </c>
      <c r="I4854" s="4" t="str">
        <f ca="1">IFERROR(__xludf.DUMMYFUNCTION("REGEXREPLACE(F4855,""\D"", """")"),"#VALUE!")</f>
        <v>#VALUE!</v>
      </c>
    </row>
    <row r="4855" spans="1:9" ht="15.75" customHeight="1">
      <c r="A4855" s="1">
        <v>4854</v>
      </c>
      <c r="B4855" s="3">
        <v>4855</v>
      </c>
      <c r="C4855" s="3" t="s">
        <v>13049</v>
      </c>
      <c r="D4855" s="3" t="s">
        <v>13050</v>
      </c>
      <c r="E4855" s="3" t="s">
        <v>13051</v>
      </c>
      <c r="F4855" s="3" t="s">
        <v>95</v>
      </c>
      <c r="G4855" s="3">
        <v>12</v>
      </c>
      <c r="H4855" s="3" t="s">
        <v>531</v>
      </c>
      <c r="I4855" s="4" t="str">
        <f ca="1">IFERROR(__xludf.DUMMYFUNCTION("REGEXREPLACE(F4856,""\D"", """")"),"14")</f>
        <v>14</v>
      </c>
    </row>
    <row r="4856" spans="1:9" ht="15.75" customHeight="1">
      <c r="A4856" s="1">
        <v>4855</v>
      </c>
      <c r="B4856" s="3">
        <v>4856</v>
      </c>
      <c r="C4856" s="3" t="s">
        <v>13052</v>
      </c>
      <c r="D4856" s="3" t="s">
        <v>13053</v>
      </c>
      <c r="E4856" s="3" t="s">
        <v>13054</v>
      </c>
      <c r="F4856" s="3" t="s">
        <v>1483</v>
      </c>
      <c r="G4856" s="3">
        <v>42</v>
      </c>
      <c r="H4856" s="3" t="s">
        <v>13055</v>
      </c>
      <c r="I4856" s="4" t="str">
        <f ca="1">IFERROR(__xludf.DUMMYFUNCTION("REGEXREPLACE(F4857,""\D"", """")"),"62")</f>
        <v>62</v>
      </c>
    </row>
    <row r="4857" spans="1:9" ht="15.75" customHeight="1">
      <c r="A4857" s="1">
        <v>4856</v>
      </c>
      <c r="B4857" s="3">
        <v>4857</v>
      </c>
      <c r="C4857" s="3" t="s">
        <v>13056</v>
      </c>
      <c r="D4857" s="3" t="s">
        <v>13057</v>
      </c>
      <c r="E4857" s="3" t="s">
        <v>13058</v>
      </c>
      <c r="F4857" s="3" t="s">
        <v>277</v>
      </c>
      <c r="G4857" s="3">
        <v>7</v>
      </c>
      <c r="H4857" s="3" t="s">
        <v>420</v>
      </c>
      <c r="I4857" s="4" t="str">
        <f ca="1">IFERROR(__xludf.DUMMYFUNCTION("REGEXREPLACE(F4858,""\D"", """")"),"5")</f>
        <v>5</v>
      </c>
    </row>
    <row r="4858" spans="1:9" ht="15.75" customHeight="1">
      <c r="A4858" s="1">
        <v>4857</v>
      </c>
      <c r="B4858" s="3">
        <v>4858</v>
      </c>
      <c r="C4858" s="3" t="s">
        <v>13059</v>
      </c>
      <c r="D4858" s="3" t="s">
        <v>13060</v>
      </c>
      <c r="E4858" s="3" t="s">
        <v>13061</v>
      </c>
      <c r="F4858" s="3" t="s">
        <v>277</v>
      </c>
      <c r="G4858" s="3">
        <v>0</v>
      </c>
      <c r="H4858" s="3" t="s">
        <v>557</v>
      </c>
      <c r="I4858" s="4" t="str">
        <f ca="1">IFERROR(__xludf.DUMMYFUNCTION("REGEXREPLACE(F4859,""\D"", """")"),"5")</f>
        <v>5</v>
      </c>
    </row>
    <row r="4859" spans="1:9" ht="15.75" customHeight="1">
      <c r="A4859" s="1">
        <v>4858</v>
      </c>
      <c r="B4859" s="3">
        <v>4859</v>
      </c>
      <c r="C4859" s="3" t="s">
        <v>13062</v>
      </c>
      <c r="D4859" s="3" t="s">
        <v>13063</v>
      </c>
      <c r="E4859" s="3" t="s">
        <v>13064</v>
      </c>
      <c r="F4859" s="3" t="s">
        <v>370</v>
      </c>
      <c r="G4859" s="3">
        <v>0</v>
      </c>
      <c r="H4859" s="3" t="s">
        <v>420</v>
      </c>
      <c r="I4859" s="4" t="str">
        <f ca="1">IFERROR(__xludf.DUMMYFUNCTION("REGEXREPLACE(F4860,""\D"", """")"),"12")</f>
        <v>12</v>
      </c>
    </row>
    <row r="4860" spans="1:9" ht="15.75" customHeight="1">
      <c r="A4860" s="1">
        <v>4859</v>
      </c>
      <c r="B4860" s="3">
        <v>4860</v>
      </c>
      <c r="C4860" s="3" t="s">
        <v>13065</v>
      </c>
      <c r="D4860" s="3" t="s">
        <v>13066</v>
      </c>
      <c r="E4860" s="3" t="s">
        <v>13067</v>
      </c>
      <c r="F4860" s="3">
        <v>0</v>
      </c>
      <c r="I4860" s="4" t="str">
        <f ca="1">IFERROR(__xludf.DUMMYFUNCTION("REGEXREPLACE(F4861,""\D"", """")"),"#VALUE!")</f>
        <v>#VALUE!</v>
      </c>
    </row>
    <row r="4861" spans="1:9" ht="15.75" customHeight="1">
      <c r="A4861" s="1">
        <v>4860</v>
      </c>
      <c r="B4861" s="3">
        <v>4861</v>
      </c>
      <c r="C4861" s="3" t="s">
        <v>13068</v>
      </c>
      <c r="D4861" s="3" t="s">
        <v>13069</v>
      </c>
      <c r="E4861" s="3" t="s">
        <v>21</v>
      </c>
      <c r="F4861" s="3">
        <v>0</v>
      </c>
      <c r="I4861" s="4" t="str">
        <f ca="1">IFERROR(__xludf.DUMMYFUNCTION("REGEXREPLACE(F4862,""\D"", """")"),"#VALUE!")</f>
        <v>#VALUE!</v>
      </c>
    </row>
    <row r="4862" spans="1:9" ht="15.75" customHeight="1">
      <c r="A4862" s="1">
        <v>4861</v>
      </c>
      <c r="B4862" s="3">
        <v>4862</v>
      </c>
      <c r="C4862" s="3" t="s">
        <v>13070</v>
      </c>
      <c r="D4862" s="3" t="s">
        <v>13071</v>
      </c>
      <c r="E4862" s="3" t="s">
        <v>13072</v>
      </c>
      <c r="F4862" s="3">
        <v>0</v>
      </c>
      <c r="I4862" s="4" t="str">
        <f ca="1">IFERROR(__xludf.DUMMYFUNCTION("REGEXREPLACE(F4863,""\D"", """")"),"#VALUE!")</f>
        <v>#VALUE!</v>
      </c>
    </row>
    <row r="4863" spans="1:9" ht="15.75" customHeight="1">
      <c r="A4863" s="1">
        <v>4862</v>
      </c>
      <c r="B4863" s="3">
        <v>4863</v>
      </c>
      <c r="C4863" s="3" t="s">
        <v>13073</v>
      </c>
      <c r="D4863" s="3" t="s">
        <v>13074</v>
      </c>
      <c r="E4863" s="3" t="s">
        <v>13075</v>
      </c>
      <c r="F4863" s="3">
        <v>0</v>
      </c>
      <c r="I4863" s="4" t="str">
        <f ca="1">IFERROR(__xludf.DUMMYFUNCTION("REGEXREPLACE(F4864,""\D"", """")"),"#VALUE!")</f>
        <v>#VALUE!</v>
      </c>
    </row>
    <row r="4864" spans="1:9" ht="15.75" customHeight="1">
      <c r="A4864" s="1">
        <v>4863</v>
      </c>
      <c r="B4864" s="3">
        <v>4864</v>
      </c>
      <c r="C4864" s="3" t="s">
        <v>13076</v>
      </c>
      <c r="D4864" s="3" t="s">
        <v>13077</v>
      </c>
      <c r="E4864" s="3" t="s">
        <v>21</v>
      </c>
      <c r="F4864" s="3">
        <v>0</v>
      </c>
      <c r="I4864" s="4" t="str">
        <f ca="1">IFERROR(__xludf.DUMMYFUNCTION("REGEXREPLACE(F4865,""\D"", """")"),"#VALUE!")</f>
        <v>#VALUE!</v>
      </c>
    </row>
    <row r="4865" spans="1:9" ht="15.75" customHeight="1">
      <c r="A4865" s="1">
        <v>4864</v>
      </c>
      <c r="B4865" s="3">
        <v>4865</v>
      </c>
      <c r="C4865" s="3" t="s">
        <v>13078</v>
      </c>
      <c r="D4865" s="3" t="s">
        <v>13079</v>
      </c>
      <c r="E4865" s="3" t="s">
        <v>13080</v>
      </c>
      <c r="F4865" s="3" t="s">
        <v>61</v>
      </c>
      <c r="G4865" s="3">
        <v>9</v>
      </c>
      <c r="H4865" s="3" t="s">
        <v>235</v>
      </c>
      <c r="I4865" s="4" t="str">
        <f ca="1">IFERROR(__xludf.DUMMYFUNCTION("REGEXREPLACE(F4866,""\D"", """")"),"8")</f>
        <v>8</v>
      </c>
    </row>
    <row r="4866" spans="1:9" ht="15.75" customHeight="1">
      <c r="A4866" s="1">
        <v>4865</v>
      </c>
      <c r="B4866" s="3">
        <v>4866</v>
      </c>
      <c r="C4866" s="3" t="s">
        <v>13081</v>
      </c>
      <c r="D4866" s="3" t="s">
        <v>13082</v>
      </c>
      <c r="E4866" s="3" t="s">
        <v>13083</v>
      </c>
      <c r="F4866" s="3" t="s">
        <v>61</v>
      </c>
      <c r="G4866" s="3">
        <v>5</v>
      </c>
      <c r="H4866" s="3" t="s">
        <v>399</v>
      </c>
      <c r="I4866" s="4" t="str">
        <f ca="1">IFERROR(__xludf.DUMMYFUNCTION("REGEXREPLACE(F4867,""\D"", """")"),"8")</f>
        <v>8</v>
      </c>
    </row>
    <row r="4867" spans="1:9" ht="15.75" customHeight="1">
      <c r="A4867" s="1">
        <v>4866</v>
      </c>
      <c r="B4867" s="3">
        <v>4867</v>
      </c>
      <c r="C4867" s="3" t="s">
        <v>13084</v>
      </c>
      <c r="D4867" s="3" t="s">
        <v>13085</v>
      </c>
      <c r="E4867" s="3" t="s">
        <v>21</v>
      </c>
      <c r="F4867" s="3">
        <v>0</v>
      </c>
      <c r="I4867" s="4" t="str">
        <f ca="1">IFERROR(__xludf.DUMMYFUNCTION("REGEXREPLACE(F4868,""\D"", """")"),"#VALUE!")</f>
        <v>#VALUE!</v>
      </c>
    </row>
    <row r="4868" spans="1:9" ht="15.75" customHeight="1">
      <c r="A4868" s="1">
        <v>4867</v>
      </c>
      <c r="B4868" s="3">
        <v>4868</v>
      </c>
      <c r="C4868" s="3" t="s">
        <v>13086</v>
      </c>
      <c r="D4868" s="3" t="s">
        <v>13087</v>
      </c>
      <c r="E4868" s="3" t="s">
        <v>21</v>
      </c>
      <c r="F4868" s="3">
        <v>0</v>
      </c>
      <c r="I4868" s="4" t="str">
        <f ca="1">IFERROR(__xludf.DUMMYFUNCTION("REGEXREPLACE(F4869,""\D"", """")"),"#VALUE!")</f>
        <v>#VALUE!</v>
      </c>
    </row>
    <row r="4869" spans="1:9" ht="15.75" customHeight="1">
      <c r="A4869" s="1">
        <v>4868</v>
      </c>
      <c r="B4869" s="3">
        <v>4869</v>
      </c>
      <c r="C4869" s="3" t="s">
        <v>13088</v>
      </c>
      <c r="D4869" s="3" t="s">
        <v>13089</v>
      </c>
      <c r="E4869" s="3" t="s">
        <v>13090</v>
      </c>
      <c r="F4869" s="3" t="s">
        <v>787</v>
      </c>
      <c r="G4869" s="3">
        <v>0</v>
      </c>
      <c r="H4869" s="3" t="s">
        <v>1627</v>
      </c>
      <c r="I4869" s="4" t="str">
        <f ca="1">IFERROR(__xludf.DUMMYFUNCTION("REGEXREPLACE(F4870,""\D"", """")"),"25")</f>
        <v>25</v>
      </c>
    </row>
    <row r="4870" spans="1:9" ht="15.75" customHeight="1">
      <c r="A4870" s="1">
        <v>4869</v>
      </c>
      <c r="B4870" s="3">
        <v>4870</v>
      </c>
      <c r="C4870" s="3" t="s">
        <v>13091</v>
      </c>
      <c r="D4870" s="3" t="s">
        <v>13092</v>
      </c>
      <c r="E4870" s="3" t="s">
        <v>13093</v>
      </c>
      <c r="F4870" s="3">
        <v>0</v>
      </c>
      <c r="I4870" s="4" t="str">
        <f ca="1">IFERROR(__xludf.DUMMYFUNCTION("REGEXREPLACE(F4871,""\D"", """")"),"#VALUE!")</f>
        <v>#VALUE!</v>
      </c>
    </row>
    <row r="4871" spans="1:9" ht="15.75" customHeight="1">
      <c r="A4871" s="1">
        <v>4870</v>
      </c>
      <c r="B4871" s="3">
        <v>4871</v>
      </c>
      <c r="C4871" s="3" t="s">
        <v>13094</v>
      </c>
      <c r="D4871" s="3" t="s">
        <v>13095</v>
      </c>
      <c r="E4871" s="3" t="s">
        <v>21</v>
      </c>
      <c r="F4871" s="3">
        <v>0</v>
      </c>
      <c r="I4871" s="4" t="str">
        <f ca="1">IFERROR(__xludf.DUMMYFUNCTION("REGEXREPLACE(F4872,""\D"", """")"),"#VALUE!")</f>
        <v>#VALUE!</v>
      </c>
    </row>
    <row r="4872" spans="1:9" ht="15.75" customHeight="1">
      <c r="A4872" s="1">
        <v>4871</v>
      </c>
      <c r="B4872" s="3">
        <v>4872</v>
      </c>
      <c r="C4872" s="3" t="s">
        <v>13096</v>
      </c>
      <c r="D4872" s="3" t="s">
        <v>13097</v>
      </c>
      <c r="E4872" s="3" t="s">
        <v>13098</v>
      </c>
      <c r="F4872" s="3">
        <v>0</v>
      </c>
      <c r="I4872" s="4" t="str">
        <f ca="1">IFERROR(__xludf.DUMMYFUNCTION("REGEXREPLACE(F4873,""\D"", """")"),"#VALUE!")</f>
        <v>#VALUE!</v>
      </c>
    </row>
    <row r="4873" spans="1:9" ht="15.75" customHeight="1">
      <c r="A4873" s="1">
        <v>4872</v>
      </c>
      <c r="B4873" s="3">
        <v>4873</v>
      </c>
      <c r="C4873" s="3" t="s">
        <v>13099</v>
      </c>
      <c r="D4873" s="3" t="s">
        <v>13100</v>
      </c>
      <c r="E4873" s="3" t="s">
        <v>13101</v>
      </c>
      <c r="F4873" s="3">
        <v>0</v>
      </c>
      <c r="I4873" s="4" t="str">
        <f ca="1">IFERROR(__xludf.DUMMYFUNCTION("REGEXREPLACE(F4874,""\D"", """")"),"#VALUE!")</f>
        <v>#VALUE!</v>
      </c>
    </row>
    <row r="4874" spans="1:9" ht="15.75" customHeight="1">
      <c r="A4874" s="1">
        <v>4873</v>
      </c>
      <c r="B4874" s="3">
        <v>4874</v>
      </c>
      <c r="C4874" s="3" t="s">
        <v>13102</v>
      </c>
      <c r="D4874" s="3" t="s">
        <v>13103</v>
      </c>
      <c r="E4874" s="3" t="s">
        <v>13104</v>
      </c>
      <c r="F4874" s="3" t="s">
        <v>316</v>
      </c>
      <c r="G4874" s="3">
        <v>4</v>
      </c>
      <c r="H4874" s="3" t="s">
        <v>144</v>
      </c>
      <c r="I4874" s="4" t="str">
        <f ca="1">IFERROR(__xludf.DUMMYFUNCTION("REGEXREPLACE(F4875,""\D"", """")"),"10")</f>
        <v>10</v>
      </c>
    </row>
    <row r="4875" spans="1:9" ht="15.75" customHeight="1">
      <c r="A4875" s="1">
        <v>4874</v>
      </c>
      <c r="B4875" s="3">
        <v>4875</v>
      </c>
      <c r="C4875" s="3" t="s">
        <v>13105</v>
      </c>
      <c r="D4875" s="3" t="s">
        <v>13106</v>
      </c>
      <c r="E4875" s="3" t="s">
        <v>13107</v>
      </c>
      <c r="F4875" s="3" t="s">
        <v>111</v>
      </c>
      <c r="G4875" s="3">
        <v>26</v>
      </c>
      <c r="H4875" s="3" t="s">
        <v>371</v>
      </c>
      <c r="I4875" s="4" t="str">
        <f ca="1">IFERROR(__xludf.DUMMYFUNCTION("REGEXREPLACE(F4876,""\D"", """")"),"21")</f>
        <v>21</v>
      </c>
    </row>
    <row r="4876" spans="1:9" ht="15.75" customHeight="1">
      <c r="A4876" s="1">
        <v>4875</v>
      </c>
      <c r="B4876" s="3">
        <v>4876</v>
      </c>
      <c r="C4876" s="3" t="s">
        <v>13108</v>
      </c>
      <c r="D4876" s="3" t="s">
        <v>13109</v>
      </c>
      <c r="E4876" s="3" t="s">
        <v>13110</v>
      </c>
      <c r="F4876" s="3">
        <v>0</v>
      </c>
      <c r="I4876" s="4" t="str">
        <f ca="1">IFERROR(__xludf.DUMMYFUNCTION("REGEXREPLACE(F4877,""\D"", """")"),"#VALUE!")</f>
        <v>#VALUE!</v>
      </c>
    </row>
    <row r="4877" spans="1:9" ht="15.75" customHeight="1">
      <c r="A4877" s="1">
        <v>4876</v>
      </c>
      <c r="B4877" s="3">
        <v>4877</v>
      </c>
      <c r="C4877" s="3" t="s">
        <v>13111</v>
      </c>
      <c r="D4877" s="3" t="s">
        <v>13112</v>
      </c>
      <c r="E4877" s="3" t="s">
        <v>21</v>
      </c>
      <c r="F4877" s="3">
        <v>0</v>
      </c>
      <c r="I4877" s="4" t="str">
        <f ca="1">IFERROR(__xludf.DUMMYFUNCTION("REGEXREPLACE(F4878,""\D"", """")"),"#VALUE!")</f>
        <v>#VALUE!</v>
      </c>
    </row>
    <row r="4878" spans="1:9" ht="15.75" customHeight="1">
      <c r="A4878" s="1">
        <v>4877</v>
      </c>
      <c r="B4878" s="3">
        <v>4878</v>
      </c>
      <c r="C4878" s="3" t="s">
        <v>13113</v>
      </c>
      <c r="D4878" s="3" t="s">
        <v>13114</v>
      </c>
      <c r="E4878" s="3" t="s">
        <v>13115</v>
      </c>
      <c r="F4878" s="3">
        <v>0</v>
      </c>
      <c r="I4878" s="4" t="str">
        <f ca="1">IFERROR(__xludf.DUMMYFUNCTION("REGEXREPLACE(F4879,""\D"", """")"),"#VALUE!")</f>
        <v>#VALUE!</v>
      </c>
    </row>
    <row r="4879" spans="1:9" ht="15.75" customHeight="1">
      <c r="A4879" s="1">
        <v>4878</v>
      </c>
      <c r="B4879" s="3">
        <v>4879</v>
      </c>
      <c r="C4879" s="3" t="s">
        <v>13116</v>
      </c>
      <c r="D4879" s="3" t="s">
        <v>13117</v>
      </c>
      <c r="E4879" s="3" t="s">
        <v>13118</v>
      </c>
      <c r="F4879" s="3" t="s">
        <v>87</v>
      </c>
      <c r="G4879" s="3">
        <v>2</v>
      </c>
      <c r="H4879" s="3" t="s">
        <v>30</v>
      </c>
      <c r="I4879" s="4" t="str">
        <f ca="1">IFERROR(__xludf.DUMMYFUNCTION("REGEXREPLACE(F4880,""\D"", """")"),"7")</f>
        <v>7</v>
      </c>
    </row>
    <row r="4880" spans="1:9" ht="15.75" customHeight="1">
      <c r="A4880" s="1">
        <v>4879</v>
      </c>
      <c r="B4880" s="3">
        <v>4880</v>
      </c>
      <c r="C4880" s="3" t="s">
        <v>13119</v>
      </c>
      <c r="D4880" s="3" t="s">
        <v>13120</v>
      </c>
      <c r="E4880" s="3" t="s">
        <v>21</v>
      </c>
      <c r="F4880" s="3">
        <v>0</v>
      </c>
      <c r="I4880" s="4" t="str">
        <f ca="1">IFERROR(__xludf.DUMMYFUNCTION("REGEXREPLACE(F4881,""\D"", """")"),"#VALUE!")</f>
        <v>#VALUE!</v>
      </c>
    </row>
    <row r="4881" spans="1:9" ht="15.75" customHeight="1">
      <c r="A4881" s="1">
        <v>4880</v>
      </c>
      <c r="B4881" s="3">
        <v>4881</v>
      </c>
      <c r="C4881" s="3" t="s">
        <v>13121</v>
      </c>
      <c r="D4881" s="3" t="s">
        <v>13122</v>
      </c>
      <c r="E4881" s="3" t="s">
        <v>13123</v>
      </c>
      <c r="F4881" s="3">
        <v>0</v>
      </c>
      <c r="I4881" s="4" t="str">
        <f ca="1">IFERROR(__xludf.DUMMYFUNCTION("REGEXREPLACE(F4882,""\D"", """")"),"#VALUE!")</f>
        <v>#VALUE!</v>
      </c>
    </row>
    <row r="4882" spans="1:9" ht="15.75" customHeight="1">
      <c r="A4882" s="1">
        <v>4881</v>
      </c>
      <c r="B4882" s="3">
        <v>4882</v>
      </c>
      <c r="C4882" s="3" t="s">
        <v>13124</v>
      </c>
      <c r="D4882" s="3" t="s">
        <v>13125</v>
      </c>
      <c r="E4882" s="3" t="s">
        <v>13126</v>
      </c>
      <c r="F4882" s="3" t="s">
        <v>111</v>
      </c>
      <c r="G4882" s="3">
        <v>5</v>
      </c>
      <c r="H4882" s="3" t="s">
        <v>531</v>
      </c>
      <c r="I4882" s="4" t="str">
        <f ca="1">IFERROR(__xludf.DUMMYFUNCTION("REGEXREPLACE(F4883,""\D"", """")"),"21")</f>
        <v>21</v>
      </c>
    </row>
    <row r="4883" spans="1:9" ht="15.75" customHeight="1">
      <c r="A4883" s="1">
        <v>4882</v>
      </c>
      <c r="B4883" s="3">
        <v>4883</v>
      </c>
      <c r="C4883" s="3" t="s">
        <v>13127</v>
      </c>
      <c r="D4883" s="3" t="s">
        <v>13128</v>
      </c>
      <c r="E4883" s="3" t="s">
        <v>13129</v>
      </c>
      <c r="F4883" s="3" t="s">
        <v>61</v>
      </c>
      <c r="G4883" s="3">
        <v>0</v>
      </c>
      <c r="H4883" s="3" t="s">
        <v>933</v>
      </c>
      <c r="I4883" s="4" t="str">
        <f ca="1">IFERROR(__xludf.DUMMYFUNCTION("REGEXREPLACE(F4884,""\D"", """")"),"8")</f>
        <v>8</v>
      </c>
    </row>
    <row r="4884" spans="1:9" ht="15.75" customHeight="1">
      <c r="A4884" s="1">
        <v>4883</v>
      </c>
      <c r="B4884" s="3">
        <v>4884</v>
      </c>
      <c r="C4884" s="3" t="s">
        <v>13130</v>
      </c>
      <c r="D4884" s="3" t="s">
        <v>13131</v>
      </c>
      <c r="E4884" s="3" t="s">
        <v>21</v>
      </c>
      <c r="F4884" s="3">
        <v>0</v>
      </c>
      <c r="I4884" s="4" t="str">
        <f ca="1">IFERROR(__xludf.DUMMYFUNCTION("REGEXREPLACE(F4885,""\D"", """")"),"#VALUE!")</f>
        <v>#VALUE!</v>
      </c>
    </row>
    <row r="4885" spans="1:9" ht="15.75" customHeight="1">
      <c r="A4885" s="1">
        <v>4884</v>
      </c>
      <c r="B4885" s="3">
        <v>4885</v>
      </c>
      <c r="C4885" s="3" t="s">
        <v>13132</v>
      </c>
      <c r="D4885" s="3" t="s">
        <v>13133</v>
      </c>
      <c r="E4885" s="3" t="s">
        <v>13134</v>
      </c>
      <c r="F4885" s="3" t="s">
        <v>370</v>
      </c>
      <c r="G4885" s="3">
        <v>0</v>
      </c>
      <c r="H4885" s="3" t="s">
        <v>420</v>
      </c>
      <c r="I4885" s="4" t="str">
        <f ca="1">IFERROR(__xludf.DUMMYFUNCTION("REGEXREPLACE(F4886,""\D"", """")"),"12")</f>
        <v>12</v>
      </c>
    </row>
    <row r="4886" spans="1:9" ht="15.75" customHeight="1">
      <c r="A4886" s="1">
        <v>4885</v>
      </c>
      <c r="B4886" s="3">
        <v>4886</v>
      </c>
      <c r="C4886" s="3" t="s">
        <v>13135</v>
      </c>
      <c r="D4886" s="3" t="s">
        <v>13136</v>
      </c>
      <c r="E4886" s="3" t="s">
        <v>21</v>
      </c>
      <c r="F4886" s="3">
        <v>0</v>
      </c>
      <c r="I4886" s="4" t="str">
        <f ca="1">IFERROR(__xludf.DUMMYFUNCTION("REGEXREPLACE(F4887,""\D"", """")"),"#VALUE!")</f>
        <v>#VALUE!</v>
      </c>
    </row>
    <row r="4887" spans="1:9" ht="15.75" customHeight="1">
      <c r="A4887" s="1">
        <v>4886</v>
      </c>
      <c r="B4887" s="3">
        <v>4887</v>
      </c>
      <c r="C4887" s="3" t="s">
        <v>13137</v>
      </c>
      <c r="D4887" s="3" t="s">
        <v>13138</v>
      </c>
      <c r="E4887" s="3" t="s">
        <v>5593</v>
      </c>
      <c r="F4887" s="3">
        <v>0</v>
      </c>
      <c r="I4887" s="4" t="str">
        <f ca="1">IFERROR(__xludf.DUMMYFUNCTION("REGEXREPLACE(F4888,""\D"", """")"),"#VALUE!")</f>
        <v>#VALUE!</v>
      </c>
    </row>
    <row r="4888" spans="1:9" ht="15.75" customHeight="1">
      <c r="A4888" s="1">
        <v>4887</v>
      </c>
      <c r="B4888" s="3">
        <v>4888</v>
      </c>
      <c r="C4888" s="3" t="s">
        <v>13139</v>
      </c>
      <c r="D4888" s="3" t="s">
        <v>13140</v>
      </c>
      <c r="E4888" s="3" t="s">
        <v>13141</v>
      </c>
      <c r="F4888" s="3">
        <v>0</v>
      </c>
      <c r="I4888" s="4" t="str">
        <f ca="1">IFERROR(__xludf.DUMMYFUNCTION("REGEXREPLACE(F4889,""\D"", """")"),"#VALUE!")</f>
        <v>#VALUE!</v>
      </c>
    </row>
    <row r="4889" spans="1:9" ht="15.75" customHeight="1">
      <c r="A4889" s="1">
        <v>4888</v>
      </c>
      <c r="B4889" s="3">
        <v>4889</v>
      </c>
      <c r="C4889" s="3" t="s">
        <v>13142</v>
      </c>
      <c r="D4889" s="3" t="s">
        <v>13143</v>
      </c>
      <c r="E4889" s="3" t="s">
        <v>13144</v>
      </c>
      <c r="F4889" s="3" t="s">
        <v>606</v>
      </c>
      <c r="G4889" s="3">
        <v>31</v>
      </c>
      <c r="H4889" s="3" t="s">
        <v>371</v>
      </c>
      <c r="I4889" s="4" t="str">
        <f ca="1">IFERROR(__xludf.DUMMYFUNCTION("REGEXREPLACE(F4890,""\D"", """")"),"16")</f>
        <v>16</v>
      </c>
    </row>
    <row r="4890" spans="1:9" ht="15.75" customHeight="1">
      <c r="A4890" s="1">
        <v>4889</v>
      </c>
      <c r="B4890" s="3">
        <v>4890</v>
      </c>
      <c r="C4890" s="3" t="s">
        <v>13145</v>
      </c>
      <c r="D4890" s="3" t="s">
        <v>13146</v>
      </c>
      <c r="E4890" s="3" t="s">
        <v>13147</v>
      </c>
      <c r="F4890" s="3">
        <v>0</v>
      </c>
      <c r="I4890" s="4" t="str">
        <f ca="1">IFERROR(__xludf.DUMMYFUNCTION("REGEXREPLACE(F4891,""\D"", """")"),"#VALUE!")</f>
        <v>#VALUE!</v>
      </c>
    </row>
    <row r="4891" spans="1:9" ht="15.75" customHeight="1">
      <c r="A4891" s="1">
        <v>4890</v>
      </c>
      <c r="B4891" s="3">
        <v>4891</v>
      </c>
      <c r="C4891" s="3" t="s">
        <v>13148</v>
      </c>
      <c r="D4891" s="3" t="s">
        <v>13149</v>
      </c>
      <c r="E4891" s="3" t="s">
        <v>21</v>
      </c>
      <c r="F4891" s="3">
        <v>0</v>
      </c>
      <c r="I4891" s="4" t="str">
        <f ca="1">IFERROR(__xludf.DUMMYFUNCTION("REGEXREPLACE(F4892,""\D"", """")"),"#VALUE!")</f>
        <v>#VALUE!</v>
      </c>
    </row>
    <row r="4892" spans="1:9" ht="15.75" customHeight="1">
      <c r="A4892" s="1">
        <v>4891</v>
      </c>
      <c r="B4892" s="3">
        <v>4892</v>
      </c>
      <c r="C4892" s="3" t="s">
        <v>13150</v>
      </c>
      <c r="D4892" s="3" t="s">
        <v>13151</v>
      </c>
      <c r="E4892" s="3" t="s">
        <v>13152</v>
      </c>
      <c r="F4892" s="3" t="s">
        <v>41</v>
      </c>
      <c r="G4892" s="3">
        <v>3</v>
      </c>
      <c r="H4892" s="3" t="s">
        <v>144</v>
      </c>
      <c r="I4892" s="4" t="str">
        <f ca="1">IFERROR(__xludf.DUMMYFUNCTION("REGEXREPLACE(F4893,""\D"", """")"),"11")</f>
        <v>11</v>
      </c>
    </row>
    <row r="4893" spans="1:9" ht="15.75" customHeight="1">
      <c r="A4893" s="1">
        <v>4892</v>
      </c>
      <c r="B4893" s="3">
        <v>4893</v>
      </c>
      <c r="C4893" s="3" t="s">
        <v>13153</v>
      </c>
      <c r="D4893" s="3" t="s">
        <v>13154</v>
      </c>
      <c r="E4893" s="3" t="s">
        <v>21</v>
      </c>
      <c r="F4893" s="3">
        <v>0</v>
      </c>
      <c r="I4893" s="4" t="str">
        <f ca="1">IFERROR(__xludf.DUMMYFUNCTION("REGEXREPLACE(F4894,""\D"", """")"),"#VALUE!")</f>
        <v>#VALUE!</v>
      </c>
    </row>
    <row r="4894" spans="1:9" ht="15.75" customHeight="1">
      <c r="A4894" s="1">
        <v>4893</v>
      </c>
      <c r="B4894" s="3">
        <v>4894</v>
      </c>
      <c r="C4894" s="3" t="s">
        <v>13155</v>
      </c>
      <c r="D4894" s="3" t="s">
        <v>13156</v>
      </c>
      <c r="E4894" s="3" t="s">
        <v>13157</v>
      </c>
      <c r="F4894" s="3" t="s">
        <v>61</v>
      </c>
      <c r="G4894" s="3">
        <v>6</v>
      </c>
      <c r="H4894" s="3" t="s">
        <v>144</v>
      </c>
      <c r="I4894" s="4" t="str">
        <f ca="1">IFERROR(__xludf.DUMMYFUNCTION("REGEXREPLACE(F4895,""\D"", """")"),"8")</f>
        <v>8</v>
      </c>
    </row>
    <row r="4895" spans="1:9" ht="15.75" customHeight="1">
      <c r="A4895" s="1">
        <v>4894</v>
      </c>
      <c r="B4895" s="3">
        <v>4895</v>
      </c>
      <c r="C4895" s="3" t="s">
        <v>13158</v>
      </c>
      <c r="D4895" s="3" t="s">
        <v>13159</v>
      </c>
      <c r="E4895" s="3" t="s">
        <v>21</v>
      </c>
      <c r="F4895" s="3">
        <v>0</v>
      </c>
      <c r="I4895" s="4" t="str">
        <f ca="1">IFERROR(__xludf.DUMMYFUNCTION("REGEXREPLACE(F4896,""\D"", """")"),"#VALUE!")</f>
        <v>#VALUE!</v>
      </c>
    </row>
    <row r="4896" spans="1:9" ht="15.75" customHeight="1">
      <c r="A4896" s="1">
        <v>4895</v>
      </c>
      <c r="B4896" s="3">
        <v>4896</v>
      </c>
      <c r="C4896" s="3" t="s">
        <v>13160</v>
      </c>
      <c r="D4896" s="3" t="s">
        <v>13161</v>
      </c>
      <c r="E4896" s="3" t="s">
        <v>21</v>
      </c>
      <c r="F4896" s="3">
        <v>0</v>
      </c>
      <c r="I4896" s="4" t="str">
        <f ca="1">IFERROR(__xludf.DUMMYFUNCTION("REGEXREPLACE(F4897,""\D"", """")"),"#VALUE!")</f>
        <v>#VALUE!</v>
      </c>
    </row>
    <row r="4897" spans="1:9" ht="15.75" customHeight="1">
      <c r="A4897" s="1">
        <v>4896</v>
      </c>
      <c r="B4897" s="3">
        <v>4897</v>
      </c>
      <c r="C4897" s="3" t="s">
        <v>13162</v>
      </c>
      <c r="D4897" s="3" t="s">
        <v>13163</v>
      </c>
      <c r="E4897" s="3" t="s">
        <v>13164</v>
      </c>
      <c r="F4897" s="3">
        <v>0</v>
      </c>
      <c r="I4897" s="4" t="str">
        <f ca="1">IFERROR(__xludf.DUMMYFUNCTION("REGEXREPLACE(F4898,""\D"", """")"),"#VALUE!")</f>
        <v>#VALUE!</v>
      </c>
    </row>
    <row r="4898" spans="1:9" ht="15.75" customHeight="1">
      <c r="A4898" s="1">
        <v>4897</v>
      </c>
      <c r="B4898" s="3">
        <v>4898</v>
      </c>
      <c r="C4898" s="3" t="s">
        <v>13165</v>
      </c>
      <c r="D4898" s="3" t="s">
        <v>13166</v>
      </c>
      <c r="E4898" s="3" t="s">
        <v>13167</v>
      </c>
      <c r="F4898" s="3" t="s">
        <v>41</v>
      </c>
      <c r="G4898" s="3">
        <v>0</v>
      </c>
      <c r="H4898" s="3" t="s">
        <v>18</v>
      </c>
      <c r="I4898" s="4" t="str">
        <f ca="1">IFERROR(__xludf.DUMMYFUNCTION("REGEXREPLACE(F4899,""\D"", """")"),"11")</f>
        <v>11</v>
      </c>
    </row>
    <row r="4899" spans="1:9" ht="15.75" customHeight="1">
      <c r="A4899" s="1">
        <v>4898</v>
      </c>
      <c r="B4899" s="3">
        <v>4899</v>
      </c>
      <c r="C4899" s="3" t="s">
        <v>13168</v>
      </c>
      <c r="D4899" s="3" t="s">
        <v>13169</v>
      </c>
      <c r="E4899" s="3" t="s">
        <v>13170</v>
      </c>
      <c r="F4899" s="3">
        <v>0</v>
      </c>
      <c r="I4899" s="4" t="str">
        <f ca="1">IFERROR(__xludf.DUMMYFUNCTION("REGEXREPLACE(F4900,""\D"", """")"),"#VALUE!")</f>
        <v>#VALUE!</v>
      </c>
    </row>
    <row r="4900" spans="1:9" ht="15.75" customHeight="1">
      <c r="A4900" s="1">
        <v>4899</v>
      </c>
      <c r="B4900" s="3">
        <v>4900</v>
      </c>
      <c r="C4900" s="3" t="s">
        <v>13171</v>
      </c>
      <c r="D4900" s="3" t="s">
        <v>13172</v>
      </c>
      <c r="E4900" s="3" t="s">
        <v>13173</v>
      </c>
      <c r="F4900" s="3">
        <v>0</v>
      </c>
      <c r="I4900" s="4" t="str">
        <f ca="1">IFERROR(__xludf.DUMMYFUNCTION("REGEXREPLACE(F4901,""\D"", """")"),"#VALUE!")</f>
        <v>#VALUE!</v>
      </c>
    </row>
    <row r="4901" spans="1:9" ht="15.75" customHeight="1">
      <c r="A4901" s="1">
        <v>4900</v>
      </c>
      <c r="B4901" s="3">
        <v>4901</v>
      </c>
      <c r="C4901" s="3" t="s">
        <v>13174</v>
      </c>
      <c r="D4901" s="3" t="s">
        <v>13175</v>
      </c>
      <c r="E4901" s="3" t="s">
        <v>12079</v>
      </c>
      <c r="F4901" s="3">
        <v>0</v>
      </c>
      <c r="I4901" s="4" t="str">
        <f ca="1">IFERROR(__xludf.DUMMYFUNCTION("REGEXREPLACE(F4902,""\D"", """")"),"#VALUE!")</f>
        <v>#VALUE!</v>
      </c>
    </row>
    <row r="4902" spans="1:9" ht="15.75" customHeight="1">
      <c r="A4902" s="1">
        <v>4901</v>
      </c>
      <c r="B4902" s="3">
        <v>4902</v>
      </c>
      <c r="C4902" s="3" t="s">
        <v>13176</v>
      </c>
      <c r="D4902" s="3" t="s">
        <v>13177</v>
      </c>
      <c r="E4902" s="3" t="s">
        <v>13178</v>
      </c>
      <c r="F4902" s="3" t="s">
        <v>139</v>
      </c>
      <c r="G4902" s="3">
        <v>6</v>
      </c>
      <c r="H4902" s="3" t="s">
        <v>772</v>
      </c>
      <c r="I4902" s="4" t="str">
        <f ca="1">IFERROR(__xludf.DUMMYFUNCTION("REGEXREPLACE(F4903,""\D"", """")"),"22")</f>
        <v>22</v>
      </c>
    </row>
    <row r="4903" spans="1:9" ht="15.75" customHeight="1">
      <c r="A4903" s="1">
        <v>4902</v>
      </c>
      <c r="B4903" s="3">
        <v>4903</v>
      </c>
      <c r="C4903" s="3" t="s">
        <v>13179</v>
      </c>
      <c r="D4903" s="3" t="s">
        <v>13180</v>
      </c>
      <c r="E4903" s="3" t="s">
        <v>21</v>
      </c>
      <c r="F4903" s="3">
        <v>0</v>
      </c>
      <c r="I4903" s="4" t="str">
        <f ca="1">IFERROR(__xludf.DUMMYFUNCTION("REGEXREPLACE(F4904,""\D"", """")"),"#VALUE!")</f>
        <v>#VALUE!</v>
      </c>
    </row>
    <row r="4904" spans="1:9" ht="15.75" customHeight="1">
      <c r="A4904" s="1">
        <v>4903</v>
      </c>
      <c r="B4904" s="3">
        <v>4904</v>
      </c>
      <c r="C4904" s="3" t="s">
        <v>13181</v>
      </c>
      <c r="D4904" s="3" t="s">
        <v>13182</v>
      </c>
      <c r="E4904" s="3" t="s">
        <v>21</v>
      </c>
      <c r="F4904" s="3">
        <v>0</v>
      </c>
      <c r="I4904" s="4" t="str">
        <f ca="1">IFERROR(__xludf.DUMMYFUNCTION("REGEXREPLACE(F4905,""\D"", """")"),"#VALUE!")</f>
        <v>#VALUE!</v>
      </c>
    </row>
    <row r="4905" spans="1:9" ht="15.75" customHeight="1">
      <c r="A4905" s="1">
        <v>4904</v>
      </c>
      <c r="B4905" s="3">
        <v>4905</v>
      </c>
      <c r="C4905" s="3" t="s">
        <v>13183</v>
      </c>
      <c r="D4905" s="3" t="s">
        <v>13184</v>
      </c>
      <c r="E4905" s="3" t="s">
        <v>13185</v>
      </c>
      <c r="F4905" s="3">
        <v>0</v>
      </c>
      <c r="I4905" s="4" t="str">
        <f ca="1">IFERROR(__xludf.DUMMYFUNCTION("REGEXREPLACE(F4906,""\D"", """")"),"#VALUE!")</f>
        <v>#VALUE!</v>
      </c>
    </row>
    <row r="4906" spans="1:9" ht="15.75" customHeight="1">
      <c r="A4906" s="1">
        <v>4905</v>
      </c>
      <c r="B4906" s="3">
        <v>4906</v>
      </c>
      <c r="C4906" s="3" t="s">
        <v>13186</v>
      </c>
      <c r="D4906" s="3" t="s">
        <v>13187</v>
      </c>
      <c r="E4906" s="3" t="s">
        <v>13188</v>
      </c>
      <c r="F4906" s="3" t="s">
        <v>370</v>
      </c>
      <c r="G4906" s="3">
        <v>13</v>
      </c>
      <c r="H4906" s="3" t="s">
        <v>1627</v>
      </c>
      <c r="I4906" s="4" t="str">
        <f ca="1">IFERROR(__xludf.DUMMYFUNCTION("REGEXREPLACE(F4907,""\D"", """")"),"12")</f>
        <v>12</v>
      </c>
    </row>
    <row r="4907" spans="1:9" ht="15.75" customHeight="1">
      <c r="A4907" s="1">
        <v>4906</v>
      </c>
      <c r="B4907" s="3">
        <v>4907</v>
      </c>
      <c r="C4907" s="3" t="s">
        <v>13189</v>
      </c>
      <c r="D4907" s="3" t="s">
        <v>13190</v>
      </c>
      <c r="E4907" s="3" t="s">
        <v>13191</v>
      </c>
      <c r="F4907" s="3">
        <v>0</v>
      </c>
      <c r="I4907" s="4" t="str">
        <f ca="1">IFERROR(__xludf.DUMMYFUNCTION("REGEXREPLACE(F4908,""\D"", """")"),"#VALUE!")</f>
        <v>#VALUE!</v>
      </c>
    </row>
    <row r="4908" spans="1:9" ht="15.75" customHeight="1">
      <c r="A4908" s="1">
        <v>4907</v>
      </c>
      <c r="B4908" s="3">
        <v>4908</v>
      </c>
      <c r="C4908" s="3" t="s">
        <v>13192</v>
      </c>
      <c r="D4908" s="3" t="s">
        <v>13193</v>
      </c>
      <c r="E4908" s="3" t="s">
        <v>13194</v>
      </c>
      <c r="F4908" s="3" t="s">
        <v>277</v>
      </c>
      <c r="G4908" s="3">
        <v>0</v>
      </c>
      <c r="H4908" s="3" t="s">
        <v>557</v>
      </c>
      <c r="I4908" s="4" t="str">
        <f ca="1">IFERROR(__xludf.DUMMYFUNCTION("REGEXREPLACE(F4909,""\D"", """")"),"5")</f>
        <v>5</v>
      </c>
    </row>
    <row r="4909" spans="1:9" ht="15.75" customHeight="1">
      <c r="A4909" s="1">
        <v>4908</v>
      </c>
      <c r="B4909" s="3">
        <v>4909</v>
      </c>
      <c r="C4909" s="3" t="s">
        <v>13195</v>
      </c>
      <c r="D4909" s="3" t="s">
        <v>13196</v>
      </c>
      <c r="E4909" s="3" t="s">
        <v>21</v>
      </c>
      <c r="F4909" s="3">
        <v>0</v>
      </c>
      <c r="I4909" s="4" t="str">
        <f ca="1">IFERROR(__xludf.DUMMYFUNCTION("REGEXREPLACE(F4910,""\D"", """")"),"#VALUE!")</f>
        <v>#VALUE!</v>
      </c>
    </row>
    <row r="4910" spans="1:9" ht="15.75" customHeight="1">
      <c r="A4910" s="1">
        <v>4909</v>
      </c>
      <c r="B4910" s="3">
        <v>4910</v>
      </c>
      <c r="C4910" s="3" t="s">
        <v>13197</v>
      </c>
      <c r="D4910" s="3" t="s">
        <v>13198</v>
      </c>
      <c r="E4910" s="3" t="s">
        <v>13199</v>
      </c>
      <c r="F4910" s="3" t="s">
        <v>17</v>
      </c>
      <c r="G4910" s="3">
        <v>6</v>
      </c>
      <c r="H4910" s="3" t="s">
        <v>62</v>
      </c>
      <c r="I4910" s="4" t="str">
        <f ca="1">IFERROR(__xludf.DUMMYFUNCTION("REGEXREPLACE(F4911,""\D"", """")"),"9")</f>
        <v>9</v>
      </c>
    </row>
    <row r="4911" spans="1:9" ht="15.75" customHeight="1">
      <c r="A4911" s="1">
        <v>4910</v>
      </c>
      <c r="B4911" s="3">
        <v>4911</v>
      </c>
      <c r="C4911" s="3" t="s">
        <v>13200</v>
      </c>
      <c r="D4911" s="3" t="s">
        <v>13201</v>
      </c>
      <c r="E4911" s="3" t="s">
        <v>13202</v>
      </c>
      <c r="F4911" s="3">
        <v>0</v>
      </c>
      <c r="I4911" s="4" t="str">
        <f ca="1">IFERROR(__xludf.DUMMYFUNCTION("REGEXREPLACE(F4912,""\D"", """")"),"#VALUE!")</f>
        <v>#VALUE!</v>
      </c>
    </row>
    <row r="4912" spans="1:9" ht="15.75" customHeight="1">
      <c r="A4912" s="1">
        <v>4911</v>
      </c>
      <c r="B4912" s="3">
        <v>4912</v>
      </c>
      <c r="C4912" s="3" t="s">
        <v>13203</v>
      </c>
      <c r="D4912" s="3" t="s">
        <v>13204</v>
      </c>
      <c r="E4912" s="3" t="s">
        <v>13205</v>
      </c>
      <c r="F4912" s="3">
        <v>0</v>
      </c>
      <c r="I4912" s="4" t="str">
        <f ca="1">IFERROR(__xludf.DUMMYFUNCTION("REGEXREPLACE(F4913,""\D"", """")"),"#VALUE!")</f>
        <v>#VALUE!</v>
      </c>
    </row>
    <row r="4913" spans="1:9" ht="15.75" customHeight="1">
      <c r="A4913" s="1">
        <v>4912</v>
      </c>
      <c r="B4913" s="3">
        <v>4913</v>
      </c>
      <c r="C4913" s="3" t="s">
        <v>13206</v>
      </c>
      <c r="D4913" s="3" t="s">
        <v>13207</v>
      </c>
      <c r="E4913" s="3" t="s">
        <v>21</v>
      </c>
      <c r="F4913" s="3">
        <v>0</v>
      </c>
      <c r="I4913" s="4" t="str">
        <f ca="1">IFERROR(__xludf.DUMMYFUNCTION("REGEXREPLACE(F4914,""\D"", """")"),"#VALUE!")</f>
        <v>#VALUE!</v>
      </c>
    </row>
    <row r="4914" spans="1:9" ht="15.75" customHeight="1">
      <c r="A4914" s="1">
        <v>4913</v>
      </c>
      <c r="B4914" s="3">
        <v>4914</v>
      </c>
      <c r="C4914" s="3" t="s">
        <v>13208</v>
      </c>
      <c r="D4914" s="3" t="s">
        <v>13209</v>
      </c>
      <c r="E4914" s="3" t="s">
        <v>21</v>
      </c>
      <c r="F4914" s="3">
        <v>0</v>
      </c>
      <c r="I4914" s="4" t="str">
        <f ca="1">IFERROR(__xludf.DUMMYFUNCTION("REGEXREPLACE(F4915,""\D"", """")"),"#VALUE!")</f>
        <v>#VALUE!</v>
      </c>
    </row>
    <row r="4915" spans="1:9" ht="15.75" customHeight="1">
      <c r="A4915" s="1">
        <v>4914</v>
      </c>
      <c r="B4915" s="3">
        <v>4915</v>
      </c>
      <c r="C4915" s="3" t="s">
        <v>13210</v>
      </c>
      <c r="D4915" s="3" t="s">
        <v>13211</v>
      </c>
      <c r="E4915" s="3" t="s">
        <v>21</v>
      </c>
      <c r="F4915" s="3">
        <v>0</v>
      </c>
      <c r="I4915" s="4" t="str">
        <f ca="1">IFERROR(__xludf.DUMMYFUNCTION("REGEXREPLACE(F4916,""\D"", """")"),"#VALUE!")</f>
        <v>#VALUE!</v>
      </c>
    </row>
    <row r="4916" spans="1:9" ht="15.75" customHeight="1">
      <c r="A4916" s="1">
        <v>4915</v>
      </c>
      <c r="B4916" s="3">
        <v>4916</v>
      </c>
      <c r="C4916" s="3" t="s">
        <v>13212</v>
      </c>
      <c r="D4916" s="3" t="s">
        <v>13213</v>
      </c>
      <c r="E4916" s="3" t="s">
        <v>13214</v>
      </c>
      <c r="F4916" s="3">
        <v>0</v>
      </c>
      <c r="I4916" s="4" t="str">
        <f ca="1">IFERROR(__xludf.DUMMYFUNCTION("REGEXREPLACE(F4917,""\D"", """")"),"#VALUE!")</f>
        <v>#VALUE!</v>
      </c>
    </row>
    <row r="4917" spans="1:9" ht="15.75" customHeight="1">
      <c r="A4917" s="1">
        <v>4916</v>
      </c>
      <c r="B4917" s="3">
        <v>4917</v>
      </c>
      <c r="C4917" s="3" t="s">
        <v>13215</v>
      </c>
      <c r="D4917" s="3" t="s">
        <v>13216</v>
      </c>
      <c r="E4917" s="3" t="s">
        <v>21</v>
      </c>
      <c r="F4917" s="3">
        <v>0</v>
      </c>
      <c r="I4917" s="4" t="str">
        <f ca="1">IFERROR(__xludf.DUMMYFUNCTION("REGEXREPLACE(F4918,""\D"", """")"),"#VALUE!")</f>
        <v>#VALUE!</v>
      </c>
    </row>
    <row r="4918" spans="1:9" ht="15.75" customHeight="1">
      <c r="A4918" s="1">
        <v>4917</v>
      </c>
      <c r="B4918" s="3">
        <v>4918</v>
      </c>
      <c r="C4918" s="3" t="s">
        <v>13217</v>
      </c>
      <c r="D4918" s="3" t="s">
        <v>13218</v>
      </c>
      <c r="E4918" s="3" t="s">
        <v>13219</v>
      </c>
      <c r="F4918" s="3">
        <v>0</v>
      </c>
      <c r="I4918" s="4" t="str">
        <f ca="1">IFERROR(__xludf.DUMMYFUNCTION("REGEXREPLACE(F4919,""\D"", """")"),"#VALUE!")</f>
        <v>#VALUE!</v>
      </c>
    </row>
    <row r="4919" spans="1:9" ht="15.75" customHeight="1">
      <c r="A4919" s="1">
        <v>4918</v>
      </c>
      <c r="B4919" s="3">
        <v>4919</v>
      </c>
      <c r="C4919" s="3" t="s">
        <v>13220</v>
      </c>
      <c r="D4919" s="3" t="s">
        <v>13221</v>
      </c>
      <c r="E4919" s="3" t="s">
        <v>13222</v>
      </c>
      <c r="F4919" s="3">
        <v>0</v>
      </c>
      <c r="I4919" s="4" t="str">
        <f ca="1">IFERROR(__xludf.DUMMYFUNCTION("REGEXREPLACE(F4920,""\D"", """")"),"#VALUE!")</f>
        <v>#VALUE!</v>
      </c>
    </row>
    <row r="4920" spans="1:9" ht="15.75" customHeight="1">
      <c r="A4920" s="1">
        <v>4919</v>
      </c>
      <c r="B4920" s="3">
        <v>4920</v>
      </c>
      <c r="C4920" s="3" t="s">
        <v>13223</v>
      </c>
      <c r="D4920" s="3" t="s">
        <v>13224</v>
      </c>
      <c r="E4920" s="3" t="s">
        <v>13225</v>
      </c>
      <c r="F4920" s="3">
        <v>0</v>
      </c>
      <c r="I4920" s="4" t="str">
        <f ca="1">IFERROR(__xludf.DUMMYFUNCTION("REGEXREPLACE(F4921,""\D"", """")"),"#VALUE!")</f>
        <v>#VALUE!</v>
      </c>
    </row>
    <row r="4921" spans="1:9" ht="15.75" customHeight="1">
      <c r="A4921" s="1">
        <v>4920</v>
      </c>
      <c r="B4921" s="3">
        <v>4921</v>
      </c>
      <c r="C4921" s="3" t="s">
        <v>13226</v>
      </c>
      <c r="D4921" s="3" t="s">
        <v>13227</v>
      </c>
      <c r="E4921" s="3" t="s">
        <v>13228</v>
      </c>
      <c r="F4921" s="3" t="s">
        <v>277</v>
      </c>
      <c r="G4921" s="3">
        <v>10</v>
      </c>
      <c r="H4921" s="3" t="s">
        <v>62</v>
      </c>
      <c r="I4921" s="4" t="str">
        <f ca="1">IFERROR(__xludf.DUMMYFUNCTION("REGEXREPLACE(F4922,""\D"", """")"),"5")</f>
        <v>5</v>
      </c>
    </row>
    <row r="4922" spans="1:9" ht="15.75" customHeight="1">
      <c r="A4922" s="1">
        <v>4921</v>
      </c>
      <c r="B4922" s="3">
        <v>4922</v>
      </c>
      <c r="C4922" s="3" t="s">
        <v>13229</v>
      </c>
      <c r="D4922" s="3" t="s">
        <v>13230</v>
      </c>
      <c r="E4922" s="3" t="s">
        <v>13231</v>
      </c>
      <c r="F4922" s="3" t="s">
        <v>316</v>
      </c>
      <c r="G4922" s="3">
        <v>22</v>
      </c>
      <c r="H4922" s="3" t="s">
        <v>703</v>
      </c>
      <c r="I4922" s="4" t="str">
        <f ca="1">IFERROR(__xludf.DUMMYFUNCTION("REGEXREPLACE(F4923,""\D"", """")"),"10")</f>
        <v>10</v>
      </c>
    </row>
    <row r="4923" spans="1:9" ht="15.75" customHeight="1">
      <c r="A4923" s="1">
        <v>4922</v>
      </c>
      <c r="B4923" s="3">
        <v>4923</v>
      </c>
      <c r="C4923" s="3" t="s">
        <v>13232</v>
      </c>
      <c r="D4923" s="3" t="s">
        <v>13233</v>
      </c>
      <c r="E4923" s="3" t="s">
        <v>13234</v>
      </c>
      <c r="F4923" s="3">
        <v>0</v>
      </c>
      <c r="I4923" s="4" t="str">
        <f ca="1">IFERROR(__xludf.DUMMYFUNCTION("REGEXREPLACE(F4924,""\D"", """")"),"#VALUE!")</f>
        <v>#VALUE!</v>
      </c>
    </row>
    <row r="4924" spans="1:9" ht="15.75" customHeight="1">
      <c r="A4924" s="1">
        <v>4923</v>
      </c>
      <c r="B4924" s="3">
        <v>4924</v>
      </c>
      <c r="C4924" s="3" t="s">
        <v>13235</v>
      </c>
      <c r="D4924" s="3" t="s">
        <v>13236</v>
      </c>
      <c r="E4924" s="3" t="s">
        <v>13237</v>
      </c>
      <c r="F4924" s="3">
        <v>0</v>
      </c>
      <c r="I4924" s="4" t="str">
        <f ca="1">IFERROR(__xludf.DUMMYFUNCTION("REGEXREPLACE(F4925,""\D"", """")"),"#VALUE!")</f>
        <v>#VALUE!</v>
      </c>
    </row>
    <row r="4925" spans="1:9" ht="15.75" customHeight="1">
      <c r="A4925" s="1">
        <v>4924</v>
      </c>
      <c r="B4925" s="3">
        <v>4925</v>
      </c>
      <c r="C4925" s="3" t="s">
        <v>13238</v>
      </c>
      <c r="D4925" s="3" t="s">
        <v>13239</v>
      </c>
      <c r="E4925" s="3" t="s">
        <v>13240</v>
      </c>
      <c r="F4925" s="3">
        <v>0</v>
      </c>
      <c r="I4925" s="4" t="str">
        <f ca="1">IFERROR(__xludf.DUMMYFUNCTION("REGEXREPLACE(F4926,""\D"", """")"),"#VALUE!")</f>
        <v>#VALUE!</v>
      </c>
    </row>
    <row r="4926" spans="1:9" ht="15.75" customHeight="1">
      <c r="A4926" s="1">
        <v>4925</v>
      </c>
      <c r="B4926" s="3">
        <v>4926</v>
      </c>
      <c r="C4926" s="3" t="s">
        <v>13241</v>
      </c>
      <c r="D4926" s="3" t="s">
        <v>13242</v>
      </c>
      <c r="E4926" s="3" t="s">
        <v>21</v>
      </c>
      <c r="F4926" s="3">
        <v>0</v>
      </c>
      <c r="I4926" s="4" t="str">
        <f ca="1">IFERROR(__xludf.DUMMYFUNCTION("REGEXREPLACE(F4927,""\D"", """")"),"#VALUE!")</f>
        <v>#VALUE!</v>
      </c>
    </row>
    <row r="4927" spans="1:9" ht="15.75" customHeight="1">
      <c r="A4927" s="1">
        <v>4926</v>
      </c>
      <c r="B4927" s="3">
        <v>4927</v>
      </c>
      <c r="C4927" s="3" t="s">
        <v>13243</v>
      </c>
      <c r="D4927" s="3" t="s">
        <v>13244</v>
      </c>
      <c r="E4927" s="3" t="s">
        <v>21</v>
      </c>
      <c r="F4927" s="3">
        <v>0</v>
      </c>
      <c r="I4927" s="4" t="str">
        <f ca="1">IFERROR(__xludf.DUMMYFUNCTION("REGEXREPLACE(F4928,""\D"", """")"),"#VALUE!")</f>
        <v>#VALUE!</v>
      </c>
    </row>
    <row r="4928" spans="1:9" ht="15.75" customHeight="1">
      <c r="A4928" s="1">
        <v>4927</v>
      </c>
      <c r="B4928" s="3">
        <v>4928</v>
      </c>
      <c r="C4928" s="3" t="s">
        <v>13245</v>
      </c>
      <c r="D4928" s="3" t="s">
        <v>13246</v>
      </c>
      <c r="E4928" s="3" t="s">
        <v>21</v>
      </c>
      <c r="F4928" s="3">
        <v>0</v>
      </c>
      <c r="I4928" s="4" t="str">
        <f ca="1">IFERROR(__xludf.DUMMYFUNCTION("REGEXREPLACE(F4929,""\D"", """")"),"#VALUE!")</f>
        <v>#VALUE!</v>
      </c>
    </row>
    <row r="4929" spans="1:9" ht="15.75" customHeight="1">
      <c r="A4929" s="1">
        <v>4928</v>
      </c>
      <c r="B4929" s="3">
        <v>4929</v>
      </c>
      <c r="C4929" s="3" t="s">
        <v>13247</v>
      </c>
      <c r="D4929" s="3" t="s">
        <v>13248</v>
      </c>
      <c r="E4929" s="3" t="s">
        <v>13249</v>
      </c>
      <c r="F4929" s="3" t="s">
        <v>1066</v>
      </c>
      <c r="G4929" s="3">
        <v>30</v>
      </c>
      <c r="H4929" s="3" t="s">
        <v>9468</v>
      </c>
      <c r="I4929" s="4" t="str">
        <f ca="1">IFERROR(__xludf.DUMMYFUNCTION("REGEXREPLACE(F4930,""\D"", """")"),"31")</f>
        <v>31</v>
      </c>
    </row>
    <row r="4930" spans="1:9" ht="15.75" customHeight="1">
      <c r="A4930" s="1">
        <v>4929</v>
      </c>
      <c r="B4930" s="3">
        <v>4930</v>
      </c>
      <c r="C4930" s="3" t="s">
        <v>13250</v>
      </c>
      <c r="D4930" s="3" t="s">
        <v>13251</v>
      </c>
      <c r="E4930" s="3" t="s">
        <v>13252</v>
      </c>
      <c r="F4930" s="3">
        <v>0</v>
      </c>
      <c r="I4930" s="4" t="str">
        <f ca="1">IFERROR(__xludf.DUMMYFUNCTION("REGEXREPLACE(F4931,""\D"", """")"),"#VALUE!")</f>
        <v>#VALUE!</v>
      </c>
    </row>
    <row r="4931" spans="1:9" ht="15.75" customHeight="1">
      <c r="A4931" s="1">
        <v>4930</v>
      </c>
      <c r="B4931" s="3">
        <v>4931</v>
      </c>
      <c r="C4931" s="3" t="s">
        <v>13253</v>
      </c>
      <c r="D4931" s="3" t="s">
        <v>13254</v>
      </c>
      <c r="E4931" s="3" t="s">
        <v>13255</v>
      </c>
      <c r="F4931" s="3" t="s">
        <v>1866</v>
      </c>
      <c r="G4931" s="3">
        <v>9</v>
      </c>
      <c r="H4931" s="3" t="s">
        <v>2776</v>
      </c>
      <c r="I4931" s="4" t="str">
        <f ca="1">IFERROR(__xludf.DUMMYFUNCTION("REGEXREPLACE(F4932,""\D"", """")"),"29")</f>
        <v>29</v>
      </c>
    </row>
    <row r="4932" spans="1:9" ht="15.75" customHeight="1">
      <c r="A4932" s="1">
        <v>4931</v>
      </c>
      <c r="B4932" s="3">
        <v>4932</v>
      </c>
      <c r="C4932" s="3" t="s">
        <v>13256</v>
      </c>
      <c r="D4932" s="3" t="s">
        <v>13257</v>
      </c>
      <c r="E4932" s="3" t="s">
        <v>13258</v>
      </c>
      <c r="F4932" s="3" t="s">
        <v>316</v>
      </c>
      <c r="G4932" s="3">
        <v>5</v>
      </c>
      <c r="H4932" s="3" t="s">
        <v>62</v>
      </c>
      <c r="I4932" s="4" t="str">
        <f ca="1">IFERROR(__xludf.DUMMYFUNCTION("REGEXREPLACE(F4933,""\D"", """")"),"10")</f>
        <v>10</v>
      </c>
    </row>
    <row r="4933" spans="1:9" ht="15.75" customHeight="1">
      <c r="A4933" s="1">
        <v>4932</v>
      </c>
      <c r="B4933" s="3">
        <v>4933</v>
      </c>
      <c r="C4933" s="3" t="s">
        <v>13259</v>
      </c>
      <c r="D4933" s="3" t="s">
        <v>13260</v>
      </c>
      <c r="E4933" s="3" t="s">
        <v>13261</v>
      </c>
      <c r="F4933" s="3" t="s">
        <v>61</v>
      </c>
      <c r="G4933" s="3">
        <v>33</v>
      </c>
      <c r="H4933" s="3" t="s">
        <v>1867</v>
      </c>
      <c r="I4933" s="4" t="str">
        <f ca="1">IFERROR(__xludf.DUMMYFUNCTION("REGEXREPLACE(F4934,""\D"", """")"),"8")</f>
        <v>8</v>
      </c>
    </row>
    <row r="4934" spans="1:9" ht="15.75" customHeight="1">
      <c r="A4934" s="1">
        <v>4933</v>
      </c>
      <c r="B4934" s="3">
        <v>4934</v>
      </c>
      <c r="C4934" s="3" t="s">
        <v>13262</v>
      </c>
      <c r="D4934" s="3" t="s">
        <v>13263</v>
      </c>
      <c r="E4934" s="3" t="s">
        <v>13264</v>
      </c>
      <c r="F4934" s="3" t="s">
        <v>17</v>
      </c>
      <c r="G4934" s="3">
        <v>2</v>
      </c>
      <c r="H4934" s="3" t="s">
        <v>18</v>
      </c>
      <c r="I4934" s="4" t="str">
        <f ca="1">IFERROR(__xludf.DUMMYFUNCTION("REGEXREPLACE(F4935,""\D"", """")"),"9")</f>
        <v>9</v>
      </c>
    </row>
    <row r="4935" spans="1:9" ht="15.75" customHeight="1">
      <c r="A4935" s="1">
        <v>4934</v>
      </c>
      <c r="B4935" s="3">
        <v>4935</v>
      </c>
      <c r="C4935" s="3" t="s">
        <v>13265</v>
      </c>
      <c r="D4935" s="3" t="s">
        <v>13266</v>
      </c>
      <c r="E4935" s="3" t="s">
        <v>13267</v>
      </c>
      <c r="F4935" s="3" t="s">
        <v>95</v>
      </c>
      <c r="G4935" s="3">
        <v>10</v>
      </c>
      <c r="H4935" s="3" t="s">
        <v>579</v>
      </c>
      <c r="I4935" s="4" t="str">
        <f ca="1">IFERROR(__xludf.DUMMYFUNCTION("REGEXREPLACE(F4936,""\D"", """")"),"14")</f>
        <v>14</v>
      </c>
    </row>
    <row r="4936" spans="1:9" ht="15.75" customHeight="1">
      <c r="A4936" s="1">
        <v>4935</v>
      </c>
      <c r="B4936" s="3">
        <v>4936</v>
      </c>
      <c r="C4936" s="3" t="s">
        <v>13268</v>
      </c>
      <c r="D4936" s="3" t="s">
        <v>13269</v>
      </c>
      <c r="E4936" s="3" t="s">
        <v>13270</v>
      </c>
      <c r="F4936" s="3">
        <v>0</v>
      </c>
      <c r="I4936" s="4" t="str">
        <f ca="1">IFERROR(__xludf.DUMMYFUNCTION("REGEXREPLACE(F4937,""\D"", """")"),"#VALUE!")</f>
        <v>#VALUE!</v>
      </c>
    </row>
    <row r="4937" spans="1:9" ht="15.75" customHeight="1">
      <c r="A4937" s="1">
        <v>4936</v>
      </c>
      <c r="B4937" s="3">
        <v>4937</v>
      </c>
      <c r="C4937" s="3" t="s">
        <v>13271</v>
      </c>
      <c r="D4937" s="3" t="s">
        <v>13272</v>
      </c>
      <c r="E4937" s="3" t="s">
        <v>13273</v>
      </c>
      <c r="F4937" s="3" t="s">
        <v>1921</v>
      </c>
      <c r="G4937" s="3">
        <v>2</v>
      </c>
      <c r="H4937" s="3" t="s">
        <v>1867</v>
      </c>
      <c r="I4937" s="4" t="str">
        <f ca="1">IFERROR(__xludf.DUMMYFUNCTION("REGEXREPLACE(F4938,""\D"", """")"),"39")</f>
        <v>39</v>
      </c>
    </row>
    <row r="4938" spans="1:9" ht="15.75" customHeight="1">
      <c r="A4938" s="1">
        <v>4937</v>
      </c>
      <c r="B4938" s="3">
        <v>4938</v>
      </c>
      <c r="C4938" s="3" t="s">
        <v>13274</v>
      </c>
      <c r="D4938" s="3" t="s">
        <v>13275</v>
      </c>
      <c r="E4938" s="3" t="s">
        <v>21</v>
      </c>
      <c r="F4938" s="3">
        <v>0</v>
      </c>
      <c r="I4938" s="4" t="str">
        <f ca="1">IFERROR(__xludf.DUMMYFUNCTION("REGEXREPLACE(F4939,""\D"", """")"),"#VALUE!")</f>
        <v>#VALUE!</v>
      </c>
    </row>
    <row r="4939" spans="1:9" ht="15.75" customHeight="1">
      <c r="A4939" s="1">
        <v>4938</v>
      </c>
      <c r="B4939" s="3">
        <v>4939</v>
      </c>
      <c r="C4939" s="3" t="s">
        <v>13276</v>
      </c>
      <c r="D4939" s="3" t="s">
        <v>13277</v>
      </c>
      <c r="E4939" s="3" t="s">
        <v>13278</v>
      </c>
      <c r="F4939" s="3">
        <v>0</v>
      </c>
      <c r="I4939" s="4" t="str">
        <f ca="1">IFERROR(__xludf.DUMMYFUNCTION("REGEXREPLACE(F4940,""\D"", """")"),"#VALUE!")</f>
        <v>#VALUE!</v>
      </c>
    </row>
    <row r="4940" spans="1:9" ht="15.75" customHeight="1">
      <c r="A4940" s="1">
        <v>4939</v>
      </c>
      <c r="B4940" s="3">
        <v>4940</v>
      </c>
      <c r="C4940" s="3" t="s">
        <v>13279</v>
      </c>
      <c r="D4940" s="3" t="s">
        <v>13280</v>
      </c>
      <c r="E4940" s="3" t="s">
        <v>13281</v>
      </c>
      <c r="F4940" s="3">
        <v>0</v>
      </c>
      <c r="I4940" s="4" t="str">
        <f ca="1">IFERROR(__xludf.DUMMYFUNCTION("REGEXREPLACE(F4941,""\D"", """")"),"#VALUE!")</f>
        <v>#VALUE!</v>
      </c>
    </row>
    <row r="4941" spans="1:9" ht="15.75" customHeight="1">
      <c r="A4941" s="1">
        <v>4940</v>
      </c>
      <c r="B4941" s="3">
        <v>4941</v>
      </c>
      <c r="C4941" s="3" t="s">
        <v>13282</v>
      </c>
      <c r="D4941" s="3" t="s">
        <v>13283</v>
      </c>
      <c r="E4941" s="3" t="s">
        <v>13284</v>
      </c>
      <c r="F4941" s="3" t="s">
        <v>61</v>
      </c>
      <c r="G4941" s="3">
        <v>5</v>
      </c>
      <c r="H4941" s="3" t="s">
        <v>399</v>
      </c>
      <c r="I4941" s="4" t="str">
        <f ca="1">IFERROR(__xludf.DUMMYFUNCTION("REGEXREPLACE(F4942,""\D"", """")"),"8")</f>
        <v>8</v>
      </c>
    </row>
    <row r="4942" spans="1:9" ht="15.75" customHeight="1">
      <c r="A4942" s="1">
        <v>4941</v>
      </c>
      <c r="B4942" s="3">
        <v>4942</v>
      </c>
      <c r="C4942" s="3" t="s">
        <v>13285</v>
      </c>
      <c r="D4942" s="3" t="s">
        <v>13286</v>
      </c>
      <c r="E4942" s="3" t="s">
        <v>13287</v>
      </c>
      <c r="F4942" s="3">
        <v>0</v>
      </c>
      <c r="I4942" s="4" t="str">
        <f ca="1">IFERROR(__xludf.DUMMYFUNCTION("REGEXREPLACE(F4943,""\D"", """")"),"#VALUE!")</f>
        <v>#VALUE!</v>
      </c>
    </row>
    <row r="4943" spans="1:9" ht="15.75" customHeight="1">
      <c r="A4943" s="1">
        <v>4942</v>
      </c>
      <c r="B4943" s="3">
        <v>4943</v>
      </c>
      <c r="C4943" s="3" t="s">
        <v>13288</v>
      </c>
      <c r="D4943" s="3" t="s">
        <v>13289</v>
      </c>
      <c r="E4943" s="3" t="s">
        <v>21</v>
      </c>
      <c r="F4943" s="3">
        <v>0</v>
      </c>
      <c r="I4943" s="4" t="str">
        <f ca="1">IFERROR(__xludf.DUMMYFUNCTION("REGEXREPLACE(F4944,""\D"", """")"),"#VALUE!")</f>
        <v>#VALUE!</v>
      </c>
    </row>
    <row r="4944" spans="1:9" ht="15.75" customHeight="1">
      <c r="A4944" s="1">
        <v>4943</v>
      </c>
      <c r="B4944" s="3">
        <v>4944</v>
      </c>
      <c r="C4944" s="3" t="s">
        <v>13290</v>
      </c>
      <c r="D4944" s="3" t="s">
        <v>13291</v>
      </c>
      <c r="E4944" s="3" t="s">
        <v>13292</v>
      </c>
      <c r="F4944" s="3" t="s">
        <v>254</v>
      </c>
      <c r="G4944" s="3">
        <v>9</v>
      </c>
      <c r="H4944" s="3" t="s">
        <v>772</v>
      </c>
      <c r="I4944" s="4" t="str">
        <f ca="1">IFERROR(__xludf.DUMMYFUNCTION("REGEXREPLACE(F4945,""\D"", """")"),"19")</f>
        <v>19</v>
      </c>
    </row>
    <row r="4945" spans="1:9" ht="15.75" customHeight="1">
      <c r="A4945" s="1">
        <v>4944</v>
      </c>
      <c r="B4945" s="3">
        <v>4945</v>
      </c>
      <c r="C4945" s="3" t="s">
        <v>13293</v>
      </c>
      <c r="D4945" s="3" t="s">
        <v>13294</v>
      </c>
      <c r="E4945" s="3" t="s">
        <v>21</v>
      </c>
      <c r="F4945" s="3">
        <v>0</v>
      </c>
      <c r="I4945" s="4" t="str">
        <f ca="1">IFERROR(__xludf.DUMMYFUNCTION("REGEXREPLACE(F4946,""\D"", """")"),"#VALUE!")</f>
        <v>#VALUE!</v>
      </c>
    </row>
    <row r="4946" spans="1:9" ht="15.75" customHeight="1">
      <c r="A4946" s="1">
        <v>4945</v>
      </c>
      <c r="B4946" s="3">
        <v>4946</v>
      </c>
      <c r="C4946" s="3" t="s">
        <v>13295</v>
      </c>
      <c r="D4946" s="3" t="s">
        <v>13296</v>
      </c>
      <c r="E4946" s="3" t="s">
        <v>21</v>
      </c>
      <c r="F4946" s="3">
        <v>0</v>
      </c>
      <c r="I4946" s="4" t="str">
        <f ca="1">IFERROR(__xludf.DUMMYFUNCTION("REGEXREPLACE(F4947,""\D"", """")"),"#VALUE!")</f>
        <v>#VALUE!</v>
      </c>
    </row>
    <row r="4947" spans="1:9" ht="15.75" customHeight="1">
      <c r="A4947" s="1">
        <v>4946</v>
      </c>
      <c r="B4947" s="3">
        <v>4947</v>
      </c>
      <c r="C4947" s="3" t="s">
        <v>13297</v>
      </c>
      <c r="D4947" s="3" t="s">
        <v>13298</v>
      </c>
      <c r="E4947" s="3" t="s">
        <v>13299</v>
      </c>
      <c r="F4947" s="3" t="s">
        <v>277</v>
      </c>
      <c r="G4947" s="3">
        <v>0</v>
      </c>
      <c r="H4947" s="3" t="s">
        <v>557</v>
      </c>
      <c r="I4947" s="4" t="str">
        <f ca="1">IFERROR(__xludf.DUMMYFUNCTION("REGEXREPLACE(F4948,""\D"", """")"),"5")</f>
        <v>5</v>
      </c>
    </row>
    <row r="4948" spans="1:9" ht="15.75" customHeight="1">
      <c r="A4948" s="1">
        <v>4947</v>
      </c>
      <c r="B4948" s="3">
        <v>4948</v>
      </c>
      <c r="C4948" s="3" t="s">
        <v>13300</v>
      </c>
      <c r="D4948" s="3" t="s">
        <v>13301</v>
      </c>
      <c r="E4948" s="3" t="s">
        <v>21</v>
      </c>
      <c r="F4948" s="3">
        <v>0</v>
      </c>
      <c r="I4948" s="4" t="str">
        <f ca="1">IFERROR(__xludf.DUMMYFUNCTION("REGEXREPLACE(F4949,""\D"", """")"),"#VALUE!")</f>
        <v>#VALUE!</v>
      </c>
    </row>
    <row r="4949" spans="1:9" ht="15.75" customHeight="1">
      <c r="A4949" s="1">
        <v>4948</v>
      </c>
      <c r="B4949" s="3">
        <v>4949</v>
      </c>
      <c r="C4949" s="3" t="s">
        <v>13302</v>
      </c>
      <c r="D4949" s="3" t="s">
        <v>13303</v>
      </c>
      <c r="E4949" s="3" t="s">
        <v>13304</v>
      </c>
      <c r="F4949" s="3">
        <v>0</v>
      </c>
      <c r="I4949" s="4" t="str">
        <f ca="1">IFERROR(__xludf.DUMMYFUNCTION("REGEXREPLACE(F4950,""\D"", """")"),"#VALUE!")</f>
        <v>#VALUE!</v>
      </c>
    </row>
    <row r="4950" spans="1:9" ht="15.75" customHeight="1">
      <c r="A4950" s="1">
        <v>4949</v>
      </c>
      <c r="B4950" s="3">
        <v>4950</v>
      </c>
      <c r="C4950" s="3" t="s">
        <v>13305</v>
      </c>
      <c r="D4950" s="3" t="s">
        <v>13306</v>
      </c>
      <c r="E4950" s="3" t="s">
        <v>13307</v>
      </c>
      <c r="F4950" s="3" t="s">
        <v>277</v>
      </c>
      <c r="G4950" s="3">
        <v>0</v>
      </c>
      <c r="H4950" s="3" t="s">
        <v>557</v>
      </c>
      <c r="I4950" s="4" t="str">
        <f ca="1">IFERROR(__xludf.DUMMYFUNCTION("REGEXREPLACE(F4951,""\D"", """")"),"5")</f>
        <v>5</v>
      </c>
    </row>
    <row r="4951" spans="1:9" ht="15.75" customHeight="1">
      <c r="A4951" s="1">
        <v>4950</v>
      </c>
      <c r="B4951" s="3">
        <v>4951</v>
      </c>
      <c r="C4951" s="3" t="s">
        <v>13308</v>
      </c>
      <c r="D4951" s="3" t="s">
        <v>13309</v>
      </c>
      <c r="E4951" s="3" t="s">
        <v>13310</v>
      </c>
      <c r="F4951" s="3" t="s">
        <v>194</v>
      </c>
      <c r="G4951" s="3">
        <v>36</v>
      </c>
      <c r="H4951" s="3" t="s">
        <v>5048</v>
      </c>
      <c r="I4951" s="4" t="str">
        <f ca="1">IFERROR(__xludf.DUMMYFUNCTION("REGEXREPLACE(F4952,""\D"", """")"),"27")</f>
        <v>27</v>
      </c>
    </row>
    <row r="4952" spans="1:9" ht="15.75" customHeight="1">
      <c r="A4952" s="1">
        <v>4951</v>
      </c>
      <c r="B4952" s="3">
        <v>4952</v>
      </c>
      <c r="C4952" s="3" t="s">
        <v>13311</v>
      </c>
      <c r="D4952" s="3" t="s">
        <v>13312</v>
      </c>
      <c r="E4952" s="3" t="s">
        <v>21</v>
      </c>
      <c r="F4952" s="3">
        <v>0</v>
      </c>
      <c r="I4952" s="4" t="str">
        <f ca="1">IFERROR(__xludf.DUMMYFUNCTION("REGEXREPLACE(F4953,""\D"", """")"),"#VALUE!")</f>
        <v>#VALUE!</v>
      </c>
    </row>
    <row r="4953" spans="1:9" ht="15.75" customHeight="1">
      <c r="A4953" s="1">
        <v>4952</v>
      </c>
      <c r="B4953" s="3">
        <v>4953</v>
      </c>
      <c r="C4953" s="3" t="s">
        <v>13313</v>
      </c>
      <c r="D4953" s="3" t="s">
        <v>13314</v>
      </c>
      <c r="E4953" s="3" t="s">
        <v>13315</v>
      </c>
      <c r="F4953" s="3">
        <v>0</v>
      </c>
      <c r="I4953" s="4" t="str">
        <f ca="1">IFERROR(__xludf.DUMMYFUNCTION("REGEXREPLACE(F4954,""\D"", """")"),"#VALUE!")</f>
        <v>#VALUE!</v>
      </c>
    </row>
    <row r="4954" spans="1:9" ht="15.75" customHeight="1">
      <c r="A4954" s="1">
        <v>4953</v>
      </c>
      <c r="B4954" s="3">
        <v>4954</v>
      </c>
      <c r="C4954" s="3" t="s">
        <v>13316</v>
      </c>
      <c r="D4954" s="3" t="s">
        <v>13317</v>
      </c>
      <c r="E4954" s="3" t="s">
        <v>13318</v>
      </c>
      <c r="F4954" s="3">
        <v>0</v>
      </c>
      <c r="I4954" s="4" t="str">
        <f ca="1">IFERROR(__xludf.DUMMYFUNCTION("REGEXREPLACE(F4955,""\D"", """")"),"#VALUE!")</f>
        <v>#VALUE!</v>
      </c>
    </row>
    <row r="4955" spans="1:9" ht="15.75" customHeight="1">
      <c r="A4955" s="1">
        <v>4954</v>
      </c>
      <c r="B4955" s="3">
        <v>4955</v>
      </c>
      <c r="C4955" s="3" t="s">
        <v>13319</v>
      </c>
      <c r="D4955" s="3" t="s">
        <v>13320</v>
      </c>
      <c r="E4955" s="3" t="s">
        <v>13321</v>
      </c>
      <c r="F4955" s="3" t="s">
        <v>381</v>
      </c>
      <c r="G4955" s="3">
        <v>4</v>
      </c>
      <c r="H4955" s="3" t="s">
        <v>96</v>
      </c>
      <c r="I4955" s="4" t="str">
        <f ca="1">IFERROR(__xludf.DUMMYFUNCTION("REGEXREPLACE(F4956,""\D"", """")"),"15")</f>
        <v>15</v>
      </c>
    </row>
    <row r="4956" spans="1:9" ht="15.75" customHeight="1">
      <c r="A4956" s="1">
        <v>4955</v>
      </c>
      <c r="B4956" s="3">
        <v>4956</v>
      </c>
      <c r="C4956" s="3" t="s">
        <v>13322</v>
      </c>
      <c r="D4956" s="3" t="s">
        <v>13323</v>
      </c>
      <c r="E4956" s="3" t="s">
        <v>13324</v>
      </c>
      <c r="F4956" s="3">
        <v>0</v>
      </c>
      <c r="I4956" s="4" t="str">
        <f ca="1">IFERROR(__xludf.DUMMYFUNCTION("REGEXREPLACE(F4957,""\D"", """")"),"#VALUE!")</f>
        <v>#VALUE!</v>
      </c>
    </row>
    <row r="4957" spans="1:9" ht="15.75" customHeight="1">
      <c r="A4957" s="1">
        <v>4956</v>
      </c>
      <c r="B4957" s="3">
        <v>4957</v>
      </c>
      <c r="C4957" s="3" t="s">
        <v>13325</v>
      </c>
      <c r="D4957" s="3" t="s">
        <v>13326</v>
      </c>
      <c r="E4957" s="3" t="s">
        <v>21</v>
      </c>
      <c r="F4957" s="3">
        <v>0</v>
      </c>
      <c r="I4957" s="4" t="str">
        <f ca="1">IFERROR(__xludf.DUMMYFUNCTION("REGEXREPLACE(F4958,""\D"", """")"),"#VALUE!")</f>
        <v>#VALUE!</v>
      </c>
    </row>
    <row r="4958" spans="1:9" ht="15.75" customHeight="1">
      <c r="A4958" s="1">
        <v>4957</v>
      </c>
      <c r="B4958" s="3">
        <v>4958</v>
      </c>
      <c r="C4958" s="3" t="s">
        <v>13327</v>
      </c>
      <c r="D4958" s="3" t="s">
        <v>13328</v>
      </c>
      <c r="E4958" s="3" t="s">
        <v>21</v>
      </c>
      <c r="F4958" s="3">
        <v>0</v>
      </c>
      <c r="I4958" s="4" t="str">
        <f ca="1">IFERROR(__xludf.DUMMYFUNCTION("REGEXREPLACE(F4959,""\D"", """")"),"#VALUE!")</f>
        <v>#VALUE!</v>
      </c>
    </row>
    <row r="4959" spans="1:9" ht="15.75" customHeight="1">
      <c r="A4959" s="1">
        <v>4958</v>
      </c>
      <c r="B4959" s="3">
        <v>4959</v>
      </c>
      <c r="C4959" s="3" t="s">
        <v>13329</v>
      </c>
      <c r="D4959" s="3" t="s">
        <v>13330</v>
      </c>
      <c r="E4959" s="3" t="s">
        <v>13331</v>
      </c>
      <c r="F4959" s="3">
        <v>0</v>
      </c>
      <c r="I4959" s="4" t="str">
        <f ca="1">IFERROR(__xludf.DUMMYFUNCTION("REGEXREPLACE(F4960,""\D"", """")"),"#VALUE!")</f>
        <v>#VALUE!</v>
      </c>
    </row>
    <row r="4960" spans="1:9" ht="15.75" customHeight="1">
      <c r="A4960" s="1">
        <v>4959</v>
      </c>
      <c r="B4960" s="3">
        <v>4960</v>
      </c>
      <c r="C4960" s="3" t="s">
        <v>13332</v>
      </c>
      <c r="D4960" s="3" t="s">
        <v>13333</v>
      </c>
      <c r="E4960" s="3" t="s">
        <v>13334</v>
      </c>
      <c r="F4960" s="3" t="s">
        <v>316</v>
      </c>
      <c r="G4960" s="3">
        <v>10</v>
      </c>
      <c r="H4960" s="3" t="s">
        <v>76</v>
      </c>
      <c r="I4960" s="4" t="str">
        <f ca="1">IFERROR(__xludf.DUMMYFUNCTION("REGEXREPLACE(F4961,""\D"", """")"),"10")</f>
        <v>10</v>
      </c>
    </row>
    <row r="4961" spans="1:9" ht="15.75" customHeight="1">
      <c r="A4961" s="1">
        <v>4960</v>
      </c>
      <c r="B4961" s="3">
        <v>4961</v>
      </c>
      <c r="C4961" s="3" t="s">
        <v>13335</v>
      </c>
      <c r="D4961" s="3" t="s">
        <v>13336</v>
      </c>
      <c r="E4961" s="3" t="s">
        <v>13337</v>
      </c>
      <c r="F4961" s="3" t="s">
        <v>370</v>
      </c>
      <c r="G4961" s="3">
        <v>12</v>
      </c>
      <c r="H4961" s="3" t="s">
        <v>579</v>
      </c>
      <c r="I4961" s="4" t="str">
        <f ca="1">IFERROR(__xludf.DUMMYFUNCTION("REGEXREPLACE(F4962,""\D"", """")"),"12")</f>
        <v>12</v>
      </c>
    </row>
    <row r="4962" spans="1:9" ht="15.75" customHeight="1">
      <c r="A4962" s="1">
        <v>4961</v>
      </c>
      <c r="B4962" s="3">
        <v>4962</v>
      </c>
      <c r="C4962" s="3" t="s">
        <v>13338</v>
      </c>
      <c r="D4962" s="3" t="s">
        <v>13339</v>
      </c>
      <c r="E4962" s="3" t="s">
        <v>13340</v>
      </c>
      <c r="F4962" s="3">
        <v>0</v>
      </c>
      <c r="I4962" s="4" t="str">
        <f ca="1">IFERROR(__xludf.DUMMYFUNCTION("REGEXREPLACE(F4963,""\D"", """")"),"#VALUE!")</f>
        <v>#VALUE!</v>
      </c>
    </row>
    <row r="4963" spans="1:9" ht="15.75" customHeight="1">
      <c r="A4963" s="1">
        <v>4962</v>
      </c>
      <c r="B4963" s="3">
        <v>4963</v>
      </c>
      <c r="C4963" s="3" t="s">
        <v>13341</v>
      </c>
      <c r="D4963" s="3" t="s">
        <v>13342</v>
      </c>
      <c r="E4963" s="3" t="s">
        <v>21</v>
      </c>
      <c r="F4963" s="3">
        <v>0</v>
      </c>
      <c r="I4963" s="4" t="str">
        <f ca="1">IFERROR(__xludf.DUMMYFUNCTION("REGEXREPLACE(F4964,""\D"", """")"),"#VALUE!")</f>
        <v>#VALUE!</v>
      </c>
    </row>
    <row r="4964" spans="1:9" ht="15.75" customHeight="1">
      <c r="A4964" s="1">
        <v>4963</v>
      </c>
      <c r="B4964" s="3">
        <v>4964</v>
      </c>
      <c r="C4964" s="3" t="s">
        <v>13343</v>
      </c>
      <c r="D4964" s="3" t="s">
        <v>13344</v>
      </c>
      <c r="E4964" s="3" t="s">
        <v>13345</v>
      </c>
      <c r="F4964" s="3">
        <v>0</v>
      </c>
      <c r="I4964" s="4" t="str">
        <f ca="1">IFERROR(__xludf.DUMMYFUNCTION("REGEXREPLACE(F4965,""\D"", """")"),"#VALUE!")</f>
        <v>#VALUE!</v>
      </c>
    </row>
    <row r="4965" spans="1:9" ht="15.75" customHeight="1">
      <c r="A4965" s="1">
        <v>4964</v>
      </c>
      <c r="B4965" s="3">
        <v>4965</v>
      </c>
      <c r="C4965" s="3" t="s">
        <v>13346</v>
      </c>
      <c r="D4965" s="3" t="s">
        <v>13347</v>
      </c>
      <c r="E4965" s="3" t="s">
        <v>13348</v>
      </c>
      <c r="F4965" s="3">
        <v>0</v>
      </c>
      <c r="I4965" s="4" t="str">
        <f ca="1">IFERROR(__xludf.DUMMYFUNCTION("REGEXREPLACE(F4966,""\D"", """")"),"#VALUE!")</f>
        <v>#VALUE!</v>
      </c>
    </row>
    <row r="4966" spans="1:9" ht="15.75" customHeight="1">
      <c r="A4966" s="1">
        <v>4965</v>
      </c>
      <c r="B4966" s="3">
        <v>4966</v>
      </c>
      <c r="C4966" s="3" t="s">
        <v>13349</v>
      </c>
      <c r="D4966" s="3" t="s">
        <v>13350</v>
      </c>
      <c r="E4966" s="3" t="s">
        <v>13351</v>
      </c>
      <c r="F4966" s="3">
        <v>0</v>
      </c>
      <c r="I4966" s="4" t="str">
        <f ca="1">IFERROR(__xludf.DUMMYFUNCTION("REGEXREPLACE(F4967,""\D"", """")"),"#VALUE!")</f>
        <v>#VALUE!</v>
      </c>
    </row>
    <row r="4967" spans="1:9" ht="15.75" customHeight="1">
      <c r="A4967" s="1">
        <v>4966</v>
      </c>
      <c r="B4967" s="3">
        <v>4967</v>
      </c>
      <c r="C4967" s="3" t="s">
        <v>13352</v>
      </c>
      <c r="D4967" s="3" t="s">
        <v>13353</v>
      </c>
      <c r="E4967" s="3" t="s">
        <v>13354</v>
      </c>
      <c r="F4967" s="3" t="s">
        <v>370</v>
      </c>
      <c r="G4967" s="3">
        <v>29</v>
      </c>
      <c r="H4967" s="3" t="s">
        <v>1867</v>
      </c>
      <c r="I4967" s="4" t="str">
        <f ca="1">IFERROR(__xludf.DUMMYFUNCTION("REGEXREPLACE(F4968,""\D"", """")"),"12")</f>
        <v>12</v>
      </c>
    </row>
    <row r="4968" spans="1:9" ht="15.75" customHeight="1">
      <c r="A4968" s="1">
        <v>4967</v>
      </c>
      <c r="B4968" s="3">
        <v>4968</v>
      </c>
      <c r="C4968" s="3" t="s">
        <v>13355</v>
      </c>
      <c r="D4968" s="3" t="s">
        <v>13356</v>
      </c>
      <c r="E4968" s="3" t="s">
        <v>13357</v>
      </c>
      <c r="F4968" s="3" t="s">
        <v>95</v>
      </c>
      <c r="G4968" s="3">
        <v>0</v>
      </c>
      <c r="H4968" s="3" t="s">
        <v>144</v>
      </c>
      <c r="I4968" s="4" t="str">
        <f ca="1">IFERROR(__xludf.DUMMYFUNCTION("REGEXREPLACE(F4969,""\D"", """")"),"14")</f>
        <v>14</v>
      </c>
    </row>
    <row r="4969" spans="1:9" ht="15.75" customHeight="1">
      <c r="A4969" s="1">
        <v>4968</v>
      </c>
      <c r="B4969" s="3">
        <v>4969</v>
      </c>
      <c r="C4969" s="3" t="s">
        <v>13358</v>
      </c>
      <c r="D4969" s="3" t="s">
        <v>13359</v>
      </c>
      <c r="E4969" s="3" t="s">
        <v>13360</v>
      </c>
      <c r="F4969" s="3" t="s">
        <v>277</v>
      </c>
      <c r="G4969" s="3">
        <v>3</v>
      </c>
      <c r="H4969" s="3" t="s">
        <v>933</v>
      </c>
      <c r="I4969" s="4" t="str">
        <f ca="1">IFERROR(__xludf.DUMMYFUNCTION("REGEXREPLACE(F4970,""\D"", """")"),"5")</f>
        <v>5</v>
      </c>
    </row>
    <row r="4970" spans="1:9" ht="15.75" customHeight="1">
      <c r="A4970" s="1">
        <v>4969</v>
      </c>
      <c r="B4970" s="3">
        <v>4970</v>
      </c>
      <c r="C4970" s="3" t="s">
        <v>13361</v>
      </c>
      <c r="D4970" s="3" t="s">
        <v>13362</v>
      </c>
      <c r="E4970" s="3" t="s">
        <v>21</v>
      </c>
      <c r="F4970" s="3">
        <v>0</v>
      </c>
      <c r="I4970" s="4" t="str">
        <f ca="1">IFERROR(__xludf.DUMMYFUNCTION("REGEXREPLACE(F4971,""\D"", """")"),"#VALUE!")</f>
        <v>#VALUE!</v>
      </c>
    </row>
    <row r="4971" spans="1:9" ht="15.75" customHeight="1">
      <c r="A4971" s="1">
        <v>4970</v>
      </c>
      <c r="B4971" s="3">
        <v>4971</v>
      </c>
      <c r="C4971" s="3" t="s">
        <v>13363</v>
      </c>
      <c r="D4971" s="3" t="s">
        <v>13364</v>
      </c>
      <c r="E4971" s="3" t="s">
        <v>7897</v>
      </c>
      <c r="F4971" s="3">
        <v>0</v>
      </c>
      <c r="I4971" s="4" t="str">
        <f ca="1">IFERROR(__xludf.DUMMYFUNCTION("REGEXREPLACE(F4972,""\D"", """")"),"#VALUE!")</f>
        <v>#VALUE!</v>
      </c>
    </row>
    <row r="4972" spans="1:9" ht="15.75" customHeight="1">
      <c r="A4972" s="1">
        <v>4971</v>
      </c>
      <c r="B4972" s="3">
        <v>4972</v>
      </c>
      <c r="C4972" s="3" t="s">
        <v>13365</v>
      </c>
      <c r="D4972" s="3" t="s">
        <v>13366</v>
      </c>
      <c r="E4972" s="3" t="s">
        <v>13367</v>
      </c>
      <c r="F4972" s="3" t="s">
        <v>1990</v>
      </c>
      <c r="G4972" s="3">
        <v>0</v>
      </c>
      <c r="H4972" s="3" t="s">
        <v>607</v>
      </c>
      <c r="I4972" s="4" t="str">
        <f ca="1">IFERROR(__xludf.DUMMYFUNCTION("REGEXREPLACE(F4973,""\D"", """")"),"40")</f>
        <v>40</v>
      </c>
    </row>
    <row r="4973" spans="1:9" ht="15.75" customHeight="1">
      <c r="A4973" s="1">
        <v>4972</v>
      </c>
      <c r="B4973" s="3">
        <v>4973</v>
      </c>
      <c r="C4973" s="3" t="s">
        <v>13368</v>
      </c>
      <c r="D4973" s="3" t="s">
        <v>13369</v>
      </c>
      <c r="E4973" s="3" t="s">
        <v>21</v>
      </c>
      <c r="F4973" s="3">
        <v>0</v>
      </c>
      <c r="I4973" s="4" t="str">
        <f ca="1">IFERROR(__xludf.DUMMYFUNCTION("REGEXREPLACE(F4974,""\D"", """")"),"#VALUE!")</f>
        <v>#VALUE!</v>
      </c>
    </row>
    <row r="4974" spans="1:9" ht="15.75" customHeight="1">
      <c r="A4974" s="1">
        <v>4973</v>
      </c>
      <c r="B4974" s="3">
        <v>4974</v>
      </c>
      <c r="C4974" s="3" t="s">
        <v>13370</v>
      </c>
      <c r="D4974" s="3" t="s">
        <v>13371</v>
      </c>
      <c r="E4974" s="3" t="s">
        <v>21</v>
      </c>
      <c r="F4974" s="3">
        <v>0</v>
      </c>
      <c r="I4974" s="4" t="str">
        <f ca="1">IFERROR(__xludf.DUMMYFUNCTION("REGEXREPLACE(F4975,""\D"", """")"),"#VALUE!")</f>
        <v>#VALUE!</v>
      </c>
    </row>
    <row r="4975" spans="1:9" ht="15.75" customHeight="1">
      <c r="A4975" s="1">
        <v>4974</v>
      </c>
      <c r="B4975" s="3">
        <v>4975</v>
      </c>
      <c r="C4975" s="3" t="s">
        <v>13372</v>
      </c>
      <c r="D4975" s="3" t="s">
        <v>13373</v>
      </c>
      <c r="E4975" s="3" t="s">
        <v>13374</v>
      </c>
      <c r="F4975" s="3">
        <v>0</v>
      </c>
      <c r="I4975" s="4" t="str">
        <f ca="1">IFERROR(__xludf.DUMMYFUNCTION("REGEXREPLACE(F4976,""\D"", """")"),"#VALUE!")</f>
        <v>#VALUE!</v>
      </c>
    </row>
    <row r="4976" spans="1:9" ht="15.75" customHeight="1">
      <c r="A4976" s="1">
        <v>4975</v>
      </c>
      <c r="B4976" s="3">
        <v>4976</v>
      </c>
      <c r="C4976" s="3" t="s">
        <v>13375</v>
      </c>
      <c r="D4976" s="3" t="s">
        <v>13376</v>
      </c>
      <c r="E4976" s="3" t="s">
        <v>13377</v>
      </c>
      <c r="F4976" s="3">
        <v>0</v>
      </c>
      <c r="I4976" s="4" t="str">
        <f ca="1">IFERROR(__xludf.DUMMYFUNCTION("REGEXREPLACE(F4977,""\D"", """")"),"#VALUE!")</f>
        <v>#VALUE!</v>
      </c>
    </row>
    <row r="4977" spans="1:9" ht="15.75" customHeight="1">
      <c r="A4977" s="1">
        <v>4976</v>
      </c>
      <c r="B4977" s="3">
        <v>4977</v>
      </c>
      <c r="C4977" s="3" t="s">
        <v>13378</v>
      </c>
      <c r="D4977" s="3" t="s">
        <v>13379</v>
      </c>
      <c r="E4977" s="3" t="s">
        <v>13380</v>
      </c>
      <c r="F4977" s="3">
        <v>0</v>
      </c>
      <c r="I4977" s="4" t="str">
        <f ca="1">IFERROR(__xludf.DUMMYFUNCTION("REGEXREPLACE(F4978,""\D"", """")"),"#VALUE!")</f>
        <v>#VALUE!</v>
      </c>
    </row>
    <row r="4978" spans="1:9" ht="15.75" customHeight="1">
      <c r="A4978" s="1">
        <v>4977</v>
      </c>
      <c r="B4978" s="3">
        <v>4978</v>
      </c>
      <c r="C4978" s="3" t="s">
        <v>13381</v>
      </c>
      <c r="D4978" s="3" t="s">
        <v>13382</v>
      </c>
      <c r="E4978" s="3" t="s">
        <v>13383</v>
      </c>
      <c r="F4978" s="3" t="s">
        <v>166</v>
      </c>
      <c r="G4978" s="3">
        <v>0</v>
      </c>
      <c r="H4978" s="3" t="s">
        <v>685</v>
      </c>
      <c r="I4978" s="4" t="str">
        <f ca="1">IFERROR(__xludf.DUMMYFUNCTION("REGEXREPLACE(F4979,""\D"", """")"),"4")</f>
        <v>4</v>
      </c>
    </row>
    <row r="4979" spans="1:9" ht="15.75" customHeight="1">
      <c r="A4979" s="1">
        <v>4978</v>
      </c>
      <c r="B4979" s="3">
        <v>4979</v>
      </c>
      <c r="C4979" s="3" t="s">
        <v>13384</v>
      </c>
      <c r="D4979" s="3" t="s">
        <v>13385</v>
      </c>
      <c r="E4979" s="3" t="s">
        <v>21</v>
      </c>
      <c r="F4979" s="3">
        <v>0</v>
      </c>
      <c r="I4979" s="4" t="str">
        <f ca="1">IFERROR(__xludf.DUMMYFUNCTION("REGEXREPLACE(F4980,""\D"", """")"),"#VALUE!")</f>
        <v>#VALUE!</v>
      </c>
    </row>
    <row r="4980" spans="1:9" ht="15.75" customHeight="1">
      <c r="A4980" s="1">
        <v>4979</v>
      </c>
      <c r="B4980" s="3">
        <v>4980</v>
      </c>
      <c r="C4980" s="3" t="s">
        <v>13386</v>
      </c>
      <c r="D4980" s="3" t="s">
        <v>13387</v>
      </c>
      <c r="E4980" s="3" t="s">
        <v>21</v>
      </c>
      <c r="F4980" s="3">
        <v>0</v>
      </c>
      <c r="I4980" s="4" t="str">
        <f ca="1">IFERROR(__xludf.DUMMYFUNCTION("REGEXREPLACE(F4981,""\D"", """")"),"#VALUE!")</f>
        <v>#VALUE!</v>
      </c>
    </row>
    <row r="4981" spans="1:9" ht="15.75" customHeight="1">
      <c r="A4981" s="1">
        <v>4980</v>
      </c>
      <c r="B4981" s="3">
        <v>4981</v>
      </c>
      <c r="C4981" s="3" t="s">
        <v>13388</v>
      </c>
      <c r="D4981" s="3" t="s">
        <v>13389</v>
      </c>
      <c r="E4981" s="3" t="s">
        <v>3441</v>
      </c>
      <c r="F4981" s="3">
        <v>0</v>
      </c>
      <c r="I4981" s="4" t="str">
        <f ca="1">IFERROR(__xludf.DUMMYFUNCTION("REGEXREPLACE(F4982,""\D"", """")"),"#VALUE!")</f>
        <v>#VALUE!</v>
      </c>
    </row>
    <row r="4982" spans="1:9" ht="15.75" customHeight="1">
      <c r="A4982" s="1">
        <v>4981</v>
      </c>
      <c r="B4982" s="3">
        <v>4982</v>
      </c>
      <c r="C4982" s="3" t="s">
        <v>13390</v>
      </c>
      <c r="D4982" s="3" t="s">
        <v>13391</v>
      </c>
      <c r="E4982" s="3" t="s">
        <v>13392</v>
      </c>
      <c r="F4982" s="3" t="s">
        <v>381</v>
      </c>
      <c r="G4982" s="3">
        <v>51</v>
      </c>
      <c r="H4982" s="3" t="s">
        <v>1991</v>
      </c>
      <c r="I4982" s="4" t="str">
        <f ca="1">IFERROR(__xludf.DUMMYFUNCTION("REGEXREPLACE(F4983,""\D"", """")"),"15")</f>
        <v>15</v>
      </c>
    </row>
    <row r="4983" spans="1:9" ht="15.75" customHeight="1">
      <c r="A4983" s="1">
        <v>4982</v>
      </c>
      <c r="B4983" s="3">
        <v>4983</v>
      </c>
      <c r="C4983" s="3" t="s">
        <v>13393</v>
      </c>
      <c r="D4983" s="3" t="s">
        <v>13394</v>
      </c>
      <c r="E4983" s="3" t="s">
        <v>21</v>
      </c>
      <c r="F4983" s="3">
        <v>0</v>
      </c>
      <c r="I4983" s="4" t="str">
        <f ca="1">IFERROR(__xludf.DUMMYFUNCTION("REGEXREPLACE(F4984,""\D"", """")"),"#VALUE!")</f>
        <v>#VALUE!</v>
      </c>
    </row>
    <row r="4984" spans="1:9" ht="15.75" customHeight="1">
      <c r="A4984" s="1">
        <v>4983</v>
      </c>
      <c r="B4984" s="3">
        <v>4984</v>
      </c>
      <c r="C4984" s="3" t="s">
        <v>13395</v>
      </c>
      <c r="D4984" s="3" t="s">
        <v>13396</v>
      </c>
      <c r="E4984" s="3" t="s">
        <v>21</v>
      </c>
      <c r="F4984" s="3">
        <v>0</v>
      </c>
      <c r="I4984" s="4" t="str">
        <f ca="1">IFERROR(__xludf.DUMMYFUNCTION("REGEXREPLACE(F4985,""\D"", """")"),"#VALUE!")</f>
        <v>#VALUE!</v>
      </c>
    </row>
    <row r="4985" spans="1:9" ht="15.75" customHeight="1">
      <c r="A4985" s="1">
        <v>4984</v>
      </c>
      <c r="B4985" s="3">
        <v>4985</v>
      </c>
      <c r="C4985" s="3" t="s">
        <v>13397</v>
      </c>
      <c r="D4985" s="3" t="s">
        <v>13398</v>
      </c>
      <c r="E4985" s="3" t="s">
        <v>13399</v>
      </c>
      <c r="F4985" s="3" t="s">
        <v>134</v>
      </c>
      <c r="G4985" s="3">
        <v>4</v>
      </c>
      <c r="H4985" s="3" t="s">
        <v>135</v>
      </c>
      <c r="I4985" s="4" t="str">
        <f ca="1">IFERROR(__xludf.DUMMYFUNCTION("REGEXREPLACE(F4986,""\D"", """")"),"3")</f>
        <v>3</v>
      </c>
    </row>
    <row r="4986" spans="1:9" ht="15.75" customHeight="1">
      <c r="A4986" s="1">
        <v>4985</v>
      </c>
      <c r="B4986" s="3">
        <v>4986</v>
      </c>
      <c r="C4986" s="3" t="s">
        <v>13400</v>
      </c>
      <c r="D4986" s="3" t="s">
        <v>13401</v>
      </c>
      <c r="E4986" s="3" t="s">
        <v>13402</v>
      </c>
      <c r="F4986" s="3">
        <v>0</v>
      </c>
      <c r="I4986" s="4" t="str">
        <f ca="1">IFERROR(__xludf.DUMMYFUNCTION("REGEXREPLACE(F4987,""\D"", """")"),"#VALUE!")</f>
        <v>#VALUE!</v>
      </c>
    </row>
    <row r="4987" spans="1:9" ht="15.75" customHeight="1">
      <c r="A4987" s="1">
        <v>4986</v>
      </c>
      <c r="B4987" s="3">
        <v>4987</v>
      </c>
      <c r="C4987" s="3" t="s">
        <v>13403</v>
      </c>
      <c r="D4987" s="3" t="s">
        <v>13404</v>
      </c>
      <c r="E4987" s="3" t="s">
        <v>13405</v>
      </c>
      <c r="F4987" s="3">
        <v>0</v>
      </c>
      <c r="I4987" s="4" t="str">
        <f ca="1">IFERROR(__xludf.DUMMYFUNCTION("REGEXREPLACE(F4988,""\D"", """")"),"#VALUE!")</f>
        <v>#VALUE!</v>
      </c>
    </row>
    <row r="4988" spans="1:9" ht="15.75" customHeight="1">
      <c r="A4988" s="1">
        <v>4987</v>
      </c>
      <c r="B4988" s="3">
        <v>4988</v>
      </c>
      <c r="C4988" s="3" t="s">
        <v>13406</v>
      </c>
      <c r="D4988" s="3" t="s">
        <v>13407</v>
      </c>
      <c r="E4988" s="3" t="s">
        <v>13408</v>
      </c>
      <c r="F4988" s="3">
        <v>0</v>
      </c>
      <c r="I4988" s="4" t="str">
        <f ca="1">IFERROR(__xludf.DUMMYFUNCTION("REGEXREPLACE(F4989,""\D"", """")"),"#VALUE!")</f>
        <v>#VALUE!</v>
      </c>
    </row>
    <row r="4989" spans="1:9" ht="15.75" customHeight="1">
      <c r="A4989" s="1">
        <v>4988</v>
      </c>
      <c r="B4989" s="3">
        <v>4989</v>
      </c>
      <c r="C4989" s="3" t="s">
        <v>13409</v>
      </c>
      <c r="D4989" s="3" t="s">
        <v>13410</v>
      </c>
      <c r="E4989" s="3" t="s">
        <v>21</v>
      </c>
      <c r="F4989" s="3">
        <v>0</v>
      </c>
      <c r="I4989" s="4" t="str">
        <f ca="1">IFERROR(__xludf.DUMMYFUNCTION("REGEXREPLACE(F4990,""\D"", """")"),"#VALUE!")</f>
        <v>#VALUE!</v>
      </c>
    </row>
    <row r="4990" spans="1:9" ht="15.75" customHeight="1">
      <c r="A4990" s="1">
        <v>4989</v>
      </c>
      <c r="B4990" s="3">
        <v>4990</v>
      </c>
      <c r="C4990" s="3" t="s">
        <v>13411</v>
      </c>
      <c r="D4990" s="3" t="s">
        <v>13412</v>
      </c>
      <c r="E4990" s="3" t="s">
        <v>13413</v>
      </c>
      <c r="F4990" s="3" t="s">
        <v>606</v>
      </c>
      <c r="G4990" s="3">
        <v>12</v>
      </c>
      <c r="H4990" s="3" t="s">
        <v>772</v>
      </c>
      <c r="I4990" s="4" t="str">
        <f ca="1">IFERROR(__xludf.DUMMYFUNCTION("REGEXREPLACE(F4991,""\D"", """")"),"16")</f>
        <v>16</v>
      </c>
    </row>
    <row r="4991" spans="1:9" ht="15.75" customHeight="1">
      <c r="A4991" s="1">
        <v>4990</v>
      </c>
      <c r="B4991" s="3">
        <v>4991</v>
      </c>
      <c r="C4991" s="3" t="s">
        <v>13414</v>
      </c>
      <c r="D4991" s="3" t="s">
        <v>13415</v>
      </c>
      <c r="E4991" s="3" t="s">
        <v>13416</v>
      </c>
      <c r="F4991" s="3">
        <v>0</v>
      </c>
      <c r="I4991" s="4" t="str">
        <f ca="1">IFERROR(__xludf.DUMMYFUNCTION("REGEXREPLACE(F4992,""\D"", """")"),"#VALUE!")</f>
        <v>#VALUE!</v>
      </c>
    </row>
    <row r="4992" spans="1:9" ht="15.75" customHeight="1">
      <c r="A4992" s="1">
        <v>4991</v>
      </c>
      <c r="B4992" s="3">
        <v>4992</v>
      </c>
      <c r="C4992" s="3" t="s">
        <v>13417</v>
      </c>
      <c r="D4992" s="3" t="s">
        <v>13418</v>
      </c>
      <c r="E4992" s="3" t="s">
        <v>3181</v>
      </c>
      <c r="F4992" s="3">
        <v>0</v>
      </c>
      <c r="I4992" s="4" t="str">
        <f ca="1">IFERROR(__xludf.DUMMYFUNCTION("REGEXREPLACE(F4993,""\D"", """")"),"#VALUE!")</f>
        <v>#VALUE!</v>
      </c>
    </row>
    <row r="4993" spans="1:9" ht="15.75" customHeight="1">
      <c r="A4993" s="1">
        <v>4992</v>
      </c>
      <c r="B4993" s="3">
        <v>4993</v>
      </c>
      <c r="C4993" s="3" t="s">
        <v>13419</v>
      </c>
      <c r="D4993" s="3" t="s">
        <v>13420</v>
      </c>
      <c r="E4993" s="3" t="s">
        <v>13421</v>
      </c>
      <c r="F4993" s="3" t="s">
        <v>95</v>
      </c>
      <c r="G4993" s="3">
        <v>13</v>
      </c>
      <c r="H4993" s="3" t="s">
        <v>70</v>
      </c>
      <c r="I4993" s="4" t="str">
        <f ca="1">IFERROR(__xludf.DUMMYFUNCTION("REGEXREPLACE(F4994,""\D"", """")"),"14")</f>
        <v>14</v>
      </c>
    </row>
    <row r="4994" spans="1:9" ht="15.75" customHeight="1">
      <c r="A4994" s="1">
        <v>4993</v>
      </c>
      <c r="B4994" s="3">
        <v>4994</v>
      </c>
      <c r="C4994" s="3" t="s">
        <v>13422</v>
      </c>
      <c r="D4994" s="3" t="s">
        <v>13423</v>
      </c>
      <c r="E4994" s="3" t="s">
        <v>13424</v>
      </c>
      <c r="F4994" s="3">
        <v>0</v>
      </c>
      <c r="I4994" s="4" t="str">
        <f ca="1">IFERROR(__xludf.DUMMYFUNCTION("REGEXREPLACE(F4995,""\D"", """")"),"#VALUE!")</f>
        <v>#VALUE!</v>
      </c>
    </row>
    <row r="4995" spans="1:9" ht="15.75" customHeight="1">
      <c r="A4995" s="1">
        <v>4994</v>
      </c>
      <c r="B4995" s="3">
        <v>4995</v>
      </c>
      <c r="C4995" s="3" t="s">
        <v>13425</v>
      </c>
      <c r="D4995" s="3" t="s">
        <v>13426</v>
      </c>
      <c r="E4995" s="3" t="s">
        <v>13427</v>
      </c>
      <c r="F4995" s="3" t="s">
        <v>95</v>
      </c>
      <c r="G4995" s="3">
        <v>0</v>
      </c>
      <c r="H4995" s="3" t="s">
        <v>144</v>
      </c>
      <c r="I4995" s="4" t="str">
        <f ca="1">IFERROR(__xludf.DUMMYFUNCTION("REGEXREPLACE(F4996,""\D"", """")"),"14")</f>
        <v>14</v>
      </c>
    </row>
    <row r="4996" spans="1:9" ht="15.75" customHeight="1">
      <c r="A4996" s="1">
        <v>4995</v>
      </c>
      <c r="B4996" s="3">
        <v>4996</v>
      </c>
      <c r="C4996" s="3" t="s">
        <v>13428</v>
      </c>
      <c r="D4996" s="3" t="s">
        <v>13429</v>
      </c>
      <c r="E4996" s="3" t="s">
        <v>13430</v>
      </c>
      <c r="F4996" s="3">
        <v>0</v>
      </c>
      <c r="I4996" s="4" t="str">
        <f ca="1">IFERROR(__xludf.DUMMYFUNCTION("REGEXREPLACE(F4997,""\D"", """")"),"#VALUE!")</f>
        <v>#VALUE!</v>
      </c>
    </row>
    <row r="4997" spans="1:9" ht="15.75" customHeight="1">
      <c r="A4997" s="1">
        <v>4996</v>
      </c>
      <c r="B4997" s="3">
        <v>4997</v>
      </c>
      <c r="C4997" s="3" t="s">
        <v>13431</v>
      </c>
      <c r="D4997" s="3" t="s">
        <v>13432</v>
      </c>
      <c r="E4997" s="3" t="s">
        <v>13433</v>
      </c>
      <c r="F4997" s="3" t="s">
        <v>166</v>
      </c>
      <c r="G4997" s="3">
        <v>0</v>
      </c>
      <c r="H4997" s="3" t="s">
        <v>685</v>
      </c>
      <c r="I4997" s="4" t="str">
        <f ca="1">IFERROR(__xludf.DUMMYFUNCTION("REGEXREPLACE(F4998,""\D"", """")"),"4")</f>
        <v>4</v>
      </c>
    </row>
    <row r="4998" spans="1:9" ht="15.75" customHeight="1">
      <c r="A4998" s="1">
        <v>4997</v>
      </c>
      <c r="B4998" s="3">
        <v>4998</v>
      </c>
      <c r="C4998" s="3" t="s">
        <v>13434</v>
      </c>
      <c r="D4998" s="3" t="s">
        <v>13435</v>
      </c>
      <c r="E4998" s="3" t="s">
        <v>13436</v>
      </c>
      <c r="F4998" s="3" t="s">
        <v>277</v>
      </c>
      <c r="G4998" s="3">
        <v>2</v>
      </c>
      <c r="H4998" s="3" t="s">
        <v>135</v>
      </c>
      <c r="I4998" s="4" t="str">
        <f ca="1">IFERROR(__xludf.DUMMYFUNCTION("REGEXREPLACE(F4999,""\D"", """")"),"5")</f>
        <v>5</v>
      </c>
    </row>
    <row r="4999" spans="1:9" ht="15.75" customHeight="1">
      <c r="A4999" s="1">
        <v>4998</v>
      </c>
      <c r="B4999" s="3">
        <v>4999</v>
      </c>
      <c r="C4999" s="3" t="s">
        <v>13437</v>
      </c>
      <c r="D4999" s="3" t="s">
        <v>13438</v>
      </c>
      <c r="E4999" s="3" t="s">
        <v>13439</v>
      </c>
      <c r="F4999" s="3" t="s">
        <v>17</v>
      </c>
      <c r="G4999" s="3">
        <v>2</v>
      </c>
      <c r="H4999" s="3" t="s">
        <v>18</v>
      </c>
      <c r="I4999" s="4" t="str">
        <f ca="1">IFERROR(__xludf.DUMMYFUNCTION("REGEXREPLACE(F5000,""\D"", """")"),"9")</f>
        <v>9</v>
      </c>
    </row>
    <row r="5000" spans="1:9" ht="15.75" customHeight="1">
      <c r="A5000" s="1">
        <v>4999</v>
      </c>
      <c r="B5000" s="3">
        <v>5000</v>
      </c>
      <c r="C5000" s="3" t="s">
        <v>13440</v>
      </c>
      <c r="D5000" s="3" t="s">
        <v>13441</v>
      </c>
      <c r="E5000" s="3" t="s">
        <v>21</v>
      </c>
      <c r="F5000" s="3">
        <v>0</v>
      </c>
      <c r="I5000" s="4" t="str">
        <f ca="1">IFERROR(__xludf.DUMMYFUNCTION("REGEXREPLACE(F5001,""\D"", """")"),"#VALUE!")</f>
        <v>#VALUE!</v>
      </c>
    </row>
    <row r="5001" spans="1:9" ht="15.75" customHeight="1">
      <c r="A5001" s="1">
        <v>5000</v>
      </c>
      <c r="B5001" s="3">
        <v>5001</v>
      </c>
      <c r="C5001" s="3" t="s">
        <v>13442</v>
      </c>
      <c r="D5001" s="3" t="s">
        <v>13443</v>
      </c>
      <c r="E5001" s="3" t="s">
        <v>13444</v>
      </c>
      <c r="F5001" s="3">
        <v>0</v>
      </c>
      <c r="I5001" s="4" t="str">
        <f ca="1">IFERROR(__xludf.DUMMYFUNCTION("REGEXREPLACE(F5002,""\D"", """")"),"#VALUE!")</f>
        <v>#VALUE!</v>
      </c>
    </row>
    <row r="5002" spans="1:9" ht="15.75" customHeight="1">
      <c r="A5002" s="1">
        <v>5001</v>
      </c>
      <c r="B5002" s="3">
        <v>5002</v>
      </c>
      <c r="C5002" s="3" t="s">
        <v>13445</v>
      </c>
      <c r="D5002" s="3" t="s">
        <v>13446</v>
      </c>
      <c r="E5002" s="3" t="s">
        <v>13447</v>
      </c>
      <c r="F5002" s="3">
        <v>0</v>
      </c>
      <c r="I5002" s="4" t="str">
        <f ca="1">IFERROR(__xludf.DUMMYFUNCTION("REGEXREPLACE(F5003,""\D"", """")"),"#VALUE!")</f>
        <v>#VALUE!</v>
      </c>
    </row>
    <row r="5003" spans="1:9" ht="15.75" customHeight="1">
      <c r="A5003" s="1">
        <v>5002</v>
      </c>
      <c r="B5003" s="3">
        <v>5003</v>
      </c>
      <c r="C5003" s="3" t="s">
        <v>13448</v>
      </c>
      <c r="D5003" s="3" t="s">
        <v>13449</v>
      </c>
      <c r="E5003" s="3" t="s">
        <v>13450</v>
      </c>
      <c r="F5003" s="3" t="s">
        <v>370</v>
      </c>
      <c r="G5003" s="3">
        <v>5</v>
      </c>
      <c r="H5003" s="3" t="s">
        <v>235</v>
      </c>
      <c r="I5003" s="4" t="str">
        <f ca="1">IFERROR(__xludf.DUMMYFUNCTION("REGEXREPLACE(F5004,""\D"", """")"),"12")</f>
        <v>12</v>
      </c>
    </row>
    <row r="5004" spans="1:9" ht="15.75" customHeight="1">
      <c r="A5004" s="1">
        <v>5003</v>
      </c>
      <c r="B5004" s="3">
        <v>5004</v>
      </c>
      <c r="C5004" s="3" t="s">
        <v>13451</v>
      </c>
      <c r="D5004" s="3" t="s">
        <v>13452</v>
      </c>
      <c r="E5004" s="3" t="s">
        <v>13453</v>
      </c>
      <c r="F5004" s="3" t="s">
        <v>606</v>
      </c>
      <c r="G5004" s="3">
        <v>0</v>
      </c>
      <c r="H5004" s="3" t="s">
        <v>154</v>
      </c>
      <c r="I5004" s="4" t="str">
        <f ca="1">IFERROR(__xludf.DUMMYFUNCTION("REGEXREPLACE(F5005,""\D"", """")"),"16")</f>
        <v>16</v>
      </c>
    </row>
    <row r="5005" spans="1:9" ht="15.75" customHeight="1">
      <c r="A5005" s="1">
        <v>5004</v>
      </c>
      <c r="B5005" s="3">
        <v>5005</v>
      </c>
      <c r="C5005" s="3" t="s">
        <v>13454</v>
      </c>
      <c r="D5005" s="3" t="s">
        <v>13455</v>
      </c>
      <c r="E5005" s="3" t="s">
        <v>13456</v>
      </c>
      <c r="F5005" s="3" t="s">
        <v>3188</v>
      </c>
      <c r="G5005" s="3">
        <v>23</v>
      </c>
      <c r="H5005" s="3" t="s">
        <v>112</v>
      </c>
      <c r="I5005" s="4" t="str">
        <f ca="1">IFERROR(__xludf.DUMMYFUNCTION("REGEXREPLACE(F5006,""\D"", """")"),"28")</f>
        <v>28</v>
      </c>
    </row>
    <row r="5006" spans="1:9" ht="15.75" customHeight="1">
      <c r="A5006" s="1">
        <v>5005</v>
      </c>
      <c r="B5006" s="3">
        <v>5006</v>
      </c>
      <c r="C5006" s="3" t="s">
        <v>13457</v>
      </c>
      <c r="D5006" s="3" t="s">
        <v>13458</v>
      </c>
      <c r="E5006" s="3" t="s">
        <v>8098</v>
      </c>
      <c r="F5006" s="3" t="s">
        <v>277</v>
      </c>
      <c r="G5006" s="3">
        <v>5</v>
      </c>
      <c r="H5006" s="3" t="s">
        <v>88</v>
      </c>
      <c r="I5006" s="4" t="str">
        <f ca="1">IFERROR(__xludf.DUMMYFUNCTION("REGEXREPLACE(F5007,""\D"", """")"),"5")</f>
        <v>5</v>
      </c>
    </row>
    <row r="5007" spans="1:9" ht="15.75" customHeight="1">
      <c r="A5007" s="1">
        <v>5006</v>
      </c>
      <c r="B5007" s="3">
        <v>5007</v>
      </c>
      <c r="C5007" s="3" t="s">
        <v>13459</v>
      </c>
      <c r="D5007" s="3" t="s">
        <v>13460</v>
      </c>
      <c r="E5007" s="3" t="s">
        <v>13461</v>
      </c>
      <c r="F5007" s="3" t="s">
        <v>277</v>
      </c>
      <c r="G5007" s="3">
        <v>3</v>
      </c>
      <c r="H5007" s="3" t="s">
        <v>933</v>
      </c>
      <c r="I5007" s="4" t="str">
        <f ca="1">IFERROR(__xludf.DUMMYFUNCTION("REGEXREPLACE(F5008,""\D"", """")"),"5")</f>
        <v>5</v>
      </c>
    </row>
    <row r="5008" spans="1:9" ht="15.75" customHeight="1">
      <c r="A5008" s="1">
        <v>5007</v>
      </c>
      <c r="B5008" s="3">
        <v>5008</v>
      </c>
      <c r="C5008" s="3" t="s">
        <v>13462</v>
      </c>
      <c r="D5008" s="3" t="s">
        <v>13463</v>
      </c>
      <c r="E5008" s="3" t="s">
        <v>13464</v>
      </c>
      <c r="F5008" s="3" t="s">
        <v>370</v>
      </c>
      <c r="G5008" s="3">
        <v>0</v>
      </c>
      <c r="H5008" s="3" t="s">
        <v>420</v>
      </c>
      <c r="I5008" s="4" t="str">
        <f ca="1">IFERROR(__xludf.DUMMYFUNCTION("REGEXREPLACE(F5009,""\D"", """")"),"12")</f>
        <v>12</v>
      </c>
    </row>
    <row r="5009" spans="1:9" ht="15.75" customHeight="1">
      <c r="A5009" s="1">
        <v>5008</v>
      </c>
      <c r="B5009" s="3">
        <v>5009</v>
      </c>
      <c r="C5009" s="3" t="s">
        <v>13465</v>
      </c>
      <c r="D5009" s="3" t="s">
        <v>13466</v>
      </c>
      <c r="E5009" s="3" t="s">
        <v>7089</v>
      </c>
      <c r="F5009" s="3" t="s">
        <v>381</v>
      </c>
      <c r="G5009" s="3">
        <v>0</v>
      </c>
      <c r="H5009" s="3" t="s">
        <v>62</v>
      </c>
      <c r="I5009" s="4" t="str">
        <f ca="1">IFERROR(__xludf.DUMMYFUNCTION("REGEXREPLACE(F5010,""\D"", """")"),"15")</f>
        <v>15</v>
      </c>
    </row>
    <row r="5010" spans="1:9" ht="15.75" customHeight="1">
      <c r="A5010" s="1">
        <v>5009</v>
      </c>
      <c r="B5010" s="3">
        <v>5010</v>
      </c>
      <c r="C5010" s="3" t="s">
        <v>13467</v>
      </c>
      <c r="D5010" s="3" t="s">
        <v>13468</v>
      </c>
      <c r="E5010" s="3" t="s">
        <v>13469</v>
      </c>
      <c r="F5010" s="3">
        <v>0</v>
      </c>
      <c r="I5010" s="4" t="str">
        <f ca="1">IFERROR(__xludf.DUMMYFUNCTION("REGEXREPLACE(F5011,""\D"", """")"),"#VALUE!")</f>
        <v>#VALUE!</v>
      </c>
    </row>
    <row r="5011" spans="1:9" ht="15.75" customHeight="1">
      <c r="A5011" s="1">
        <v>5010</v>
      </c>
      <c r="B5011" s="3">
        <v>5011</v>
      </c>
      <c r="C5011" s="3" t="s">
        <v>13470</v>
      </c>
      <c r="D5011" s="3" t="s">
        <v>13471</v>
      </c>
      <c r="E5011" s="3" t="s">
        <v>13472</v>
      </c>
      <c r="F5011" s="3" t="s">
        <v>277</v>
      </c>
      <c r="G5011" s="3">
        <v>5</v>
      </c>
      <c r="H5011" s="3" t="s">
        <v>88</v>
      </c>
      <c r="I5011" s="4" t="str">
        <f ca="1">IFERROR(__xludf.DUMMYFUNCTION("REGEXREPLACE(F5012,""\D"", """")"),"5")</f>
        <v>5</v>
      </c>
    </row>
    <row r="5012" spans="1:9" ht="15.75" customHeight="1">
      <c r="A5012" s="1">
        <v>5011</v>
      </c>
      <c r="B5012" s="3">
        <v>5012</v>
      </c>
      <c r="C5012" s="3" t="s">
        <v>13473</v>
      </c>
      <c r="D5012" s="3" t="s">
        <v>13474</v>
      </c>
      <c r="E5012" s="3" t="s">
        <v>13475</v>
      </c>
      <c r="F5012" s="3" t="s">
        <v>381</v>
      </c>
      <c r="G5012" s="3">
        <v>40</v>
      </c>
      <c r="H5012" s="3" t="s">
        <v>1958</v>
      </c>
      <c r="I5012" s="4" t="str">
        <f ca="1">IFERROR(__xludf.DUMMYFUNCTION("REGEXREPLACE(F5013,""\D"", """")"),"15")</f>
        <v>15</v>
      </c>
    </row>
    <row r="5013" spans="1:9" ht="15.75" customHeight="1">
      <c r="A5013" s="1">
        <v>5012</v>
      </c>
      <c r="B5013" s="3">
        <v>5013</v>
      </c>
      <c r="C5013" s="3" t="s">
        <v>13476</v>
      </c>
      <c r="D5013" s="3" t="s">
        <v>13477</v>
      </c>
      <c r="E5013" s="3" t="s">
        <v>13478</v>
      </c>
      <c r="F5013" s="3">
        <v>0</v>
      </c>
      <c r="I5013" s="4" t="str">
        <f ca="1">IFERROR(__xludf.DUMMYFUNCTION("REGEXREPLACE(F5014,""\D"", """")"),"#VALUE!")</f>
        <v>#VALUE!</v>
      </c>
    </row>
    <row r="5014" spans="1:9" ht="15.75" customHeight="1">
      <c r="A5014" s="1">
        <v>5013</v>
      </c>
      <c r="B5014" s="3">
        <v>5014</v>
      </c>
      <c r="C5014" s="3" t="s">
        <v>13479</v>
      </c>
      <c r="D5014" s="3" t="s">
        <v>13480</v>
      </c>
      <c r="E5014" s="3" t="s">
        <v>13481</v>
      </c>
      <c r="F5014" s="3">
        <v>0</v>
      </c>
      <c r="I5014" s="4" t="str">
        <f ca="1">IFERROR(__xludf.DUMMYFUNCTION("REGEXREPLACE(F5015,""\D"", """")"),"#VALUE!")</f>
        <v>#VALUE!</v>
      </c>
    </row>
    <row r="5015" spans="1:9" ht="15.75" customHeight="1">
      <c r="A5015" s="1">
        <v>5014</v>
      </c>
      <c r="B5015" s="3">
        <v>5015</v>
      </c>
      <c r="C5015" s="3" t="s">
        <v>13482</v>
      </c>
      <c r="D5015" s="3" t="s">
        <v>13483</v>
      </c>
      <c r="E5015" s="3" t="s">
        <v>21</v>
      </c>
      <c r="F5015" s="3">
        <v>0</v>
      </c>
      <c r="I5015" s="4" t="str">
        <f ca="1">IFERROR(__xludf.DUMMYFUNCTION("REGEXREPLACE(F5016,""\D"", """")"),"#VALUE!")</f>
        <v>#VALUE!</v>
      </c>
    </row>
    <row r="5016" spans="1:9" ht="15.75" customHeight="1">
      <c r="A5016" s="1">
        <v>5015</v>
      </c>
      <c r="B5016" s="3">
        <v>5016</v>
      </c>
      <c r="C5016" s="3" t="s">
        <v>13484</v>
      </c>
      <c r="D5016" s="3" t="s">
        <v>13485</v>
      </c>
      <c r="E5016" s="3" t="s">
        <v>10364</v>
      </c>
      <c r="F5016" s="3">
        <v>0</v>
      </c>
      <c r="I5016" s="4" t="str">
        <f ca="1">IFERROR(__xludf.DUMMYFUNCTION("REGEXREPLACE(F5017,""\D"", """")"),"#VALUE!")</f>
        <v>#VALUE!</v>
      </c>
    </row>
    <row r="5017" spans="1:9" ht="15.75" customHeight="1">
      <c r="A5017" s="1">
        <v>5016</v>
      </c>
      <c r="B5017" s="3">
        <v>5017</v>
      </c>
      <c r="C5017" s="3" t="s">
        <v>13486</v>
      </c>
      <c r="D5017" s="3" t="s">
        <v>13487</v>
      </c>
      <c r="E5017" s="3" t="s">
        <v>13488</v>
      </c>
      <c r="F5017" s="3" t="s">
        <v>134</v>
      </c>
      <c r="G5017" s="3">
        <v>2</v>
      </c>
      <c r="H5017" s="3" t="s">
        <v>557</v>
      </c>
      <c r="I5017" s="4" t="str">
        <f ca="1">IFERROR(__xludf.DUMMYFUNCTION("REGEXREPLACE(F5018,""\D"", """")"),"3")</f>
        <v>3</v>
      </c>
    </row>
    <row r="5018" spans="1:9" ht="15.75" customHeight="1">
      <c r="A5018" s="1">
        <v>5017</v>
      </c>
      <c r="B5018" s="3">
        <v>5018</v>
      </c>
      <c r="C5018" s="3" t="s">
        <v>13489</v>
      </c>
      <c r="D5018" s="3" t="s">
        <v>13490</v>
      </c>
      <c r="E5018" s="3" t="s">
        <v>13491</v>
      </c>
      <c r="F5018" s="3">
        <v>0</v>
      </c>
      <c r="I5018" s="4" t="str">
        <f ca="1">IFERROR(__xludf.DUMMYFUNCTION("REGEXREPLACE(F5019,""\D"", """")"),"#VALUE!")</f>
        <v>#VALUE!</v>
      </c>
    </row>
    <row r="5019" spans="1:9" ht="15.75" customHeight="1">
      <c r="A5019" s="1">
        <v>5018</v>
      </c>
      <c r="B5019" s="3">
        <v>5019</v>
      </c>
      <c r="C5019" s="3" t="s">
        <v>13492</v>
      </c>
      <c r="D5019" s="3" t="s">
        <v>13493</v>
      </c>
      <c r="E5019" s="3" t="s">
        <v>13494</v>
      </c>
      <c r="F5019" s="3">
        <v>0</v>
      </c>
      <c r="I5019" s="4" t="str">
        <f ca="1">IFERROR(__xludf.DUMMYFUNCTION("REGEXREPLACE(F5020,""\D"", """")"),"#VALUE!")</f>
        <v>#VALUE!</v>
      </c>
    </row>
    <row r="5020" spans="1:9" ht="15.75" customHeight="1">
      <c r="A5020" s="1">
        <v>5019</v>
      </c>
      <c r="B5020" s="3">
        <v>5020</v>
      </c>
      <c r="C5020" s="3" t="s">
        <v>13495</v>
      </c>
      <c r="D5020" s="3" t="s">
        <v>13496</v>
      </c>
      <c r="E5020" s="3" t="s">
        <v>13497</v>
      </c>
      <c r="F5020" s="3">
        <v>0</v>
      </c>
      <c r="I5020" s="4" t="str">
        <f ca="1">IFERROR(__xludf.DUMMYFUNCTION("REGEXREPLACE(F5021,""\D"", """")"),"#VALUE!")</f>
        <v>#VALUE!</v>
      </c>
    </row>
    <row r="5021" spans="1:9" ht="15.75" customHeight="1">
      <c r="A5021" s="1">
        <v>5020</v>
      </c>
      <c r="B5021" s="3">
        <v>5021</v>
      </c>
      <c r="C5021" s="3" t="s">
        <v>13498</v>
      </c>
      <c r="D5021" s="3" t="s">
        <v>13499</v>
      </c>
      <c r="E5021" s="3" t="s">
        <v>13500</v>
      </c>
      <c r="F5021" s="3">
        <v>0</v>
      </c>
      <c r="I5021" s="4" t="str">
        <f ca="1">IFERROR(__xludf.DUMMYFUNCTION("REGEXREPLACE(F5022,""\D"", """")"),"#VALUE!")</f>
        <v>#VALUE!</v>
      </c>
    </row>
    <row r="5022" spans="1:9" ht="15.75" customHeight="1">
      <c r="A5022" s="1">
        <v>5021</v>
      </c>
      <c r="B5022" s="3">
        <v>5022</v>
      </c>
      <c r="C5022" s="3" t="s">
        <v>13501</v>
      </c>
      <c r="D5022" s="3" t="s">
        <v>13502</v>
      </c>
      <c r="E5022" s="3" t="s">
        <v>498</v>
      </c>
      <c r="F5022" s="3">
        <v>0</v>
      </c>
      <c r="I5022" s="4" t="str">
        <f ca="1">IFERROR(__xludf.DUMMYFUNCTION("REGEXREPLACE(F5023,""\D"", """")"),"#VALUE!")</f>
        <v>#VALUE!</v>
      </c>
    </row>
    <row r="5023" spans="1:9" ht="15.75" customHeight="1">
      <c r="A5023" s="1">
        <v>5022</v>
      </c>
      <c r="B5023" s="3">
        <v>5023</v>
      </c>
      <c r="C5023" s="3" t="s">
        <v>13503</v>
      </c>
      <c r="D5023" s="3" t="s">
        <v>13504</v>
      </c>
      <c r="E5023" s="3" t="s">
        <v>13505</v>
      </c>
      <c r="F5023" s="3">
        <v>0</v>
      </c>
      <c r="I5023" s="4" t="str">
        <f ca="1">IFERROR(__xludf.DUMMYFUNCTION("REGEXREPLACE(F5024,""\D"", """")"),"#VALUE!")</f>
        <v>#VALUE!</v>
      </c>
    </row>
    <row r="5024" spans="1:9" ht="15.75" customHeight="1">
      <c r="A5024" s="1">
        <v>5023</v>
      </c>
      <c r="B5024" s="3">
        <v>5024</v>
      </c>
      <c r="C5024" s="3" t="s">
        <v>13506</v>
      </c>
      <c r="D5024" s="3" t="s">
        <v>13507</v>
      </c>
      <c r="E5024" s="3" t="s">
        <v>21</v>
      </c>
      <c r="F5024" s="3">
        <v>0</v>
      </c>
      <c r="I5024" s="4" t="str">
        <f ca="1">IFERROR(__xludf.DUMMYFUNCTION("REGEXREPLACE(F5025,""\D"", """")"),"#VALUE!")</f>
        <v>#VALUE!</v>
      </c>
    </row>
    <row r="5025" spans="1:9" ht="15.75" customHeight="1">
      <c r="A5025" s="1">
        <v>5024</v>
      </c>
      <c r="B5025" s="3">
        <v>5025</v>
      </c>
      <c r="C5025" s="3" t="s">
        <v>13508</v>
      </c>
      <c r="D5025" s="3" t="s">
        <v>13509</v>
      </c>
      <c r="E5025" s="3" t="s">
        <v>21</v>
      </c>
      <c r="F5025" s="3">
        <v>0</v>
      </c>
      <c r="I5025" s="4" t="str">
        <f ca="1">IFERROR(__xludf.DUMMYFUNCTION("REGEXREPLACE(F5026,""\D"", """")"),"#VALUE!")</f>
        <v>#VALUE!</v>
      </c>
    </row>
    <row r="5026" spans="1:9" ht="15.75" customHeight="1">
      <c r="A5026" s="1">
        <v>5025</v>
      </c>
      <c r="B5026" s="3">
        <v>5026</v>
      </c>
      <c r="C5026" s="3" t="s">
        <v>13510</v>
      </c>
      <c r="D5026" s="3" t="s">
        <v>13511</v>
      </c>
      <c r="E5026" s="3" t="s">
        <v>21</v>
      </c>
      <c r="F5026" s="3">
        <v>0</v>
      </c>
      <c r="I5026" s="4" t="str">
        <f ca="1">IFERROR(__xludf.DUMMYFUNCTION("REGEXREPLACE(F5027,""\D"", """")"),"#VALUE!")</f>
        <v>#VALUE!</v>
      </c>
    </row>
    <row r="5027" spans="1:9" ht="15.75" customHeight="1">
      <c r="A5027" s="1">
        <v>5026</v>
      </c>
      <c r="B5027" s="3">
        <v>5027</v>
      </c>
      <c r="C5027" s="3" t="s">
        <v>13512</v>
      </c>
      <c r="D5027" s="3" t="s">
        <v>13513</v>
      </c>
      <c r="E5027" s="3" t="s">
        <v>2146</v>
      </c>
      <c r="F5027" s="3">
        <v>0</v>
      </c>
      <c r="I5027" s="4" t="str">
        <f ca="1">IFERROR(__xludf.DUMMYFUNCTION("REGEXREPLACE(F5028,""\D"", """")"),"#VALUE!")</f>
        <v>#VALUE!</v>
      </c>
    </row>
    <row r="5028" spans="1:9" ht="15.75" customHeight="1">
      <c r="A5028" s="1">
        <v>5027</v>
      </c>
      <c r="B5028" s="3">
        <v>5028</v>
      </c>
      <c r="C5028" s="3" t="s">
        <v>13514</v>
      </c>
      <c r="D5028" s="3" t="s">
        <v>13515</v>
      </c>
      <c r="E5028" s="3" t="s">
        <v>13516</v>
      </c>
      <c r="F5028" s="3" t="s">
        <v>606</v>
      </c>
      <c r="G5028" s="3">
        <v>18</v>
      </c>
      <c r="H5028" s="3" t="s">
        <v>140</v>
      </c>
      <c r="I5028" s="4" t="str">
        <f ca="1">IFERROR(__xludf.DUMMYFUNCTION("REGEXREPLACE(F5029,""\D"", """")"),"16")</f>
        <v>16</v>
      </c>
    </row>
    <row r="5029" spans="1:9" ht="15.75" customHeight="1">
      <c r="A5029" s="1">
        <v>5028</v>
      </c>
      <c r="B5029" s="3">
        <v>5029</v>
      </c>
      <c r="C5029" s="3" t="s">
        <v>13517</v>
      </c>
      <c r="D5029" s="3" t="s">
        <v>13518</v>
      </c>
      <c r="E5029" s="3" t="s">
        <v>13519</v>
      </c>
      <c r="F5029" s="3" t="s">
        <v>61</v>
      </c>
      <c r="G5029" s="3">
        <v>7</v>
      </c>
      <c r="H5029" s="3" t="s">
        <v>62</v>
      </c>
      <c r="I5029" s="4" t="str">
        <f ca="1">IFERROR(__xludf.DUMMYFUNCTION("REGEXREPLACE(F5030,""\D"", """")"),"8")</f>
        <v>8</v>
      </c>
    </row>
    <row r="5030" spans="1:9" ht="15.75" customHeight="1">
      <c r="A5030" s="1">
        <v>5029</v>
      </c>
      <c r="B5030" s="3">
        <v>5030</v>
      </c>
      <c r="C5030" s="3" t="s">
        <v>13520</v>
      </c>
      <c r="D5030" s="3" t="s">
        <v>13521</v>
      </c>
      <c r="E5030" s="3" t="s">
        <v>13522</v>
      </c>
      <c r="F5030" s="3">
        <v>0</v>
      </c>
      <c r="I5030" s="4" t="str">
        <f ca="1">IFERROR(__xludf.DUMMYFUNCTION("REGEXREPLACE(F5031,""\D"", """")"),"#VALUE!")</f>
        <v>#VALUE!</v>
      </c>
    </row>
    <row r="5031" spans="1:9" ht="15.75" customHeight="1">
      <c r="A5031" s="1">
        <v>5030</v>
      </c>
      <c r="B5031" s="3">
        <v>5031</v>
      </c>
      <c r="C5031" s="3" t="s">
        <v>13523</v>
      </c>
      <c r="D5031" s="3" t="s">
        <v>13524</v>
      </c>
      <c r="E5031" s="3" t="s">
        <v>13525</v>
      </c>
      <c r="F5031" s="3" t="s">
        <v>358</v>
      </c>
      <c r="G5031" s="3">
        <v>0</v>
      </c>
      <c r="H5031" s="3" t="s">
        <v>235</v>
      </c>
      <c r="I5031" s="4" t="str">
        <f ca="1">IFERROR(__xludf.DUMMYFUNCTION("REGEXREPLACE(F5032,""\D"", """")"),"17")</f>
        <v>17</v>
      </c>
    </row>
    <row r="5032" spans="1:9" ht="15.75" customHeight="1">
      <c r="A5032" s="1">
        <v>5031</v>
      </c>
      <c r="B5032" s="3">
        <v>5032</v>
      </c>
      <c r="C5032" s="3" t="s">
        <v>13526</v>
      </c>
      <c r="D5032" s="3" t="s">
        <v>13527</v>
      </c>
      <c r="E5032" s="3" t="s">
        <v>1644</v>
      </c>
      <c r="F5032" s="3">
        <v>0</v>
      </c>
      <c r="I5032" s="4" t="str">
        <f ca="1">IFERROR(__xludf.DUMMYFUNCTION("REGEXREPLACE(F5033,""\D"", """")"),"#VALUE!")</f>
        <v>#VALUE!</v>
      </c>
    </row>
    <row r="5033" spans="1:9" ht="15.75" customHeight="1">
      <c r="A5033" s="1">
        <v>5032</v>
      </c>
      <c r="B5033" s="3">
        <v>5033</v>
      </c>
      <c r="C5033" s="3" t="s">
        <v>13528</v>
      </c>
      <c r="D5033" s="3" t="s">
        <v>13529</v>
      </c>
      <c r="E5033" s="3" t="s">
        <v>13530</v>
      </c>
      <c r="F5033" s="3">
        <v>0</v>
      </c>
      <c r="I5033" s="4" t="str">
        <f ca="1">IFERROR(__xludf.DUMMYFUNCTION("REGEXREPLACE(F5034,""\D"", """")"),"#VALUE!")</f>
        <v>#VALUE!</v>
      </c>
    </row>
    <row r="5034" spans="1:9" ht="15.75" customHeight="1">
      <c r="A5034" s="1">
        <v>5033</v>
      </c>
      <c r="B5034" s="3">
        <v>5034</v>
      </c>
      <c r="C5034" s="3" t="s">
        <v>13531</v>
      </c>
      <c r="D5034" s="3" t="s">
        <v>13532</v>
      </c>
      <c r="E5034" s="3" t="s">
        <v>21</v>
      </c>
      <c r="F5034" s="3">
        <v>0</v>
      </c>
      <c r="I5034" s="4" t="str">
        <f ca="1">IFERROR(__xludf.DUMMYFUNCTION("REGEXREPLACE(F5035,""\D"", """")"),"#VALUE!")</f>
        <v>#VALUE!</v>
      </c>
    </row>
    <row r="5035" spans="1:9" ht="15.75" customHeight="1">
      <c r="A5035" s="1">
        <v>5034</v>
      </c>
      <c r="B5035" s="3">
        <v>5035</v>
      </c>
      <c r="C5035" s="3" t="s">
        <v>13533</v>
      </c>
      <c r="D5035" s="3" t="s">
        <v>13534</v>
      </c>
      <c r="E5035" s="3" t="s">
        <v>13535</v>
      </c>
      <c r="F5035" s="3" t="s">
        <v>17</v>
      </c>
      <c r="G5035" s="3">
        <v>0</v>
      </c>
      <c r="H5035" s="3" t="s">
        <v>30</v>
      </c>
      <c r="I5035" s="4" t="str">
        <f ca="1">IFERROR(__xludf.DUMMYFUNCTION("REGEXREPLACE(F5036,""\D"", """")"),"9")</f>
        <v>9</v>
      </c>
    </row>
    <row r="5036" spans="1:9" ht="15.75" customHeight="1">
      <c r="A5036" s="1">
        <v>5035</v>
      </c>
      <c r="B5036" s="3">
        <v>5036</v>
      </c>
      <c r="C5036" s="3" t="s">
        <v>13536</v>
      </c>
      <c r="D5036" s="3" t="s">
        <v>13537</v>
      </c>
      <c r="E5036" s="3" t="s">
        <v>13538</v>
      </c>
      <c r="F5036" s="3" t="s">
        <v>52</v>
      </c>
      <c r="G5036" s="3">
        <v>0</v>
      </c>
      <c r="H5036" s="3" t="s">
        <v>831</v>
      </c>
      <c r="I5036" s="4" t="str">
        <f ca="1">IFERROR(__xludf.DUMMYFUNCTION("REGEXREPLACE(F5037,""\D"", """")"),"23")</f>
        <v>23</v>
      </c>
    </row>
    <row r="5037" spans="1:9" ht="15.75" customHeight="1">
      <c r="A5037" s="1">
        <v>5036</v>
      </c>
      <c r="B5037" s="3">
        <v>5037</v>
      </c>
      <c r="C5037" s="3" t="s">
        <v>13539</v>
      </c>
      <c r="D5037" s="3" t="s">
        <v>13540</v>
      </c>
      <c r="E5037" s="3" t="s">
        <v>21</v>
      </c>
      <c r="F5037" s="3">
        <v>0</v>
      </c>
      <c r="I5037" s="4" t="str">
        <f ca="1">IFERROR(__xludf.DUMMYFUNCTION("REGEXREPLACE(F5038,""\D"", """")"),"#VALUE!")</f>
        <v>#VALUE!</v>
      </c>
    </row>
    <row r="5038" spans="1:9" ht="15.75" customHeight="1">
      <c r="A5038" s="1">
        <v>5037</v>
      </c>
      <c r="B5038" s="3">
        <v>5038</v>
      </c>
      <c r="C5038" s="3" t="s">
        <v>13541</v>
      </c>
      <c r="D5038" s="3" t="s">
        <v>13542</v>
      </c>
      <c r="E5038" s="3" t="s">
        <v>21</v>
      </c>
      <c r="F5038" s="3">
        <v>0</v>
      </c>
      <c r="I5038" s="4" t="str">
        <f ca="1">IFERROR(__xludf.DUMMYFUNCTION("REGEXREPLACE(F5039,""\D"", """")"),"#VALUE!")</f>
        <v>#VALUE!</v>
      </c>
    </row>
    <row r="5039" spans="1:9" ht="15.75" customHeight="1">
      <c r="A5039" s="1">
        <v>5038</v>
      </c>
      <c r="B5039" s="3">
        <v>5039</v>
      </c>
      <c r="C5039" s="3" t="s">
        <v>13543</v>
      </c>
      <c r="D5039" s="3" t="s">
        <v>13544</v>
      </c>
      <c r="E5039" s="3" t="s">
        <v>13545</v>
      </c>
      <c r="F5039" s="3" t="s">
        <v>316</v>
      </c>
      <c r="G5039" s="3">
        <v>14</v>
      </c>
      <c r="H5039" s="3" t="s">
        <v>579</v>
      </c>
      <c r="I5039" s="4" t="str">
        <f ca="1">IFERROR(__xludf.DUMMYFUNCTION("REGEXREPLACE(F5040,""\D"", """")"),"10")</f>
        <v>10</v>
      </c>
    </row>
    <row r="5040" spans="1:9" ht="15.75" customHeight="1">
      <c r="A5040" s="1">
        <v>5039</v>
      </c>
      <c r="B5040" s="3">
        <v>5040</v>
      </c>
      <c r="C5040" s="3" t="s">
        <v>13546</v>
      </c>
      <c r="D5040" s="3" t="s">
        <v>13547</v>
      </c>
      <c r="E5040" s="3" t="s">
        <v>13548</v>
      </c>
      <c r="F5040" s="3" t="s">
        <v>277</v>
      </c>
      <c r="G5040" s="3">
        <v>3</v>
      </c>
      <c r="H5040" s="3" t="s">
        <v>933</v>
      </c>
      <c r="I5040" s="4" t="str">
        <f ca="1">IFERROR(__xludf.DUMMYFUNCTION("REGEXREPLACE(F5041,""\D"", """")"),"5")</f>
        <v>5</v>
      </c>
    </row>
    <row r="5041" spans="1:9" ht="15.75" customHeight="1">
      <c r="A5041" s="1">
        <v>5040</v>
      </c>
      <c r="B5041" s="3">
        <v>5041</v>
      </c>
      <c r="C5041" s="3" t="s">
        <v>13549</v>
      </c>
      <c r="D5041" s="3" t="s">
        <v>13550</v>
      </c>
      <c r="E5041" s="3" t="s">
        <v>21</v>
      </c>
      <c r="F5041" s="3">
        <v>0</v>
      </c>
      <c r="I5041" s="4" t="str">
        <f ca="1">IFERROR(__xludf.DUMMYFUNCTION("REGEXREPLACE(F5042,""\D"", """")"),"#VALUE!")</f>
        <v>#VALUE!</v>
      </c>
    </row>
    <row r="5042" spans="1:9" ht="15.75" customHeight="1">
      <c r="A5042" s="1">
        <v>5041</v>
      </c>
      <c r="B5042" s="3">
        <v>5042</v>
      </c>
      <c r="C5042" s="3" t="s">
        <v>13551</v>
      </c>
      <c r="D5042" s="3" t="s">
        <v>13552</v>
      </c>
      <c r="E5042" s="3" t="s">
        <v>13553</v>
      </c>
      <c r="F5042" s="3">
        <v>0</v>
      </c>
      <c r="I5042" s="4" t="str">
        <f ca="1">IFERROR(__xludf.DUMMYFUNCTION("REGEXREPLACE(F5043,""\D"", """")"),"#VALUE!")</f>
        <v>#VALUE!</v>
      </c>
    </row>
    <row r="5043" spans="1:9" ht="15.75" customHeight="1">
      <c r="A5043" s="1">
        <v>5042</v>
      </c>
      <c r="B5043" s="3">
        <v>5043</v>
      </c>
      <c r="C5043" s="3" t="s">
        <v>13554</v>
      </c>
      <c r="D5043" s="3" t="s">
        <v>13555</v>
      </c>
      <c r="E5043" s="3" t="s">
        <v>13556</v>
      </c>
      <c r="F5043" s="3" t="s">
        <v>139</v>
      </c>
      <c r="G5043" s="3">
        <v>9</v>
      </c>
      <c r="H5043" s="3" t="s">
        <v>473</v>
      </c>
      <c r="I5043" s="4" t="str">
        <f ca="1">IFERROR(__xludf.DUMMYFUNCTION("REGEXREPLACE(F5044,""\D"", """")"),"22")</f>
        <v>22</v>
      </c>
    </row>
    <row r="5044" spans="1:9" ht="15.75" customHeight="1">
      <c r="A5044" s="1">
        <v>5043</v>
      </c>
      <c r="B5044" s="3">
        <v>5044</v>
      </c>
      <c r="C5044" s="3" t="s">
        <v>13557</v>
      </c>
      <c r="D5044" s="3" t="s">
        <v>13558</v>
      </c>
      <c r="E5044" s="3" t="s">
        <v>21</v>
      </c>
      <c r="F5044" s="3">
        <v>0</v>
      </c>
      <c r="I5044" s="4" t="str">
        <f ca="1">IFERROR(__xludf.DUMMYFUNCTION("REGEXREPLACE(F5045,""\D"", """")"),"#VALUE!")</f>
        <v>#VALUE!</v>
      </c>
    </row>
    <row r="5045" spans="1:9" ht="15.75" customHeight="1">
      <c r="A5045" s="1">
        <v>5044</v>
      </c>
      <c r="B5045" s="3">
        <v>5045</v>
      </c>
      <c r="C5045" s="3" t="s">
        <v>13559</v>
      </c>
      <c r="D5045" s="3" t="s">
        <v>13560</v>
      </c>
      <c r="E5045" s="3" t="s">
        <v>13561</v>
      </c>
      <c r="F5045" s="3">
        <v>0</v>
      </c>
      <c r="I5045" s="4" t="str">
        <f ca="1">IFERROR(__xludf.DUMMYFUNCTION("REGEXREPLACE(F5046,""\D"", """")"),"#VALUE!")</f>
        <v>#VALUE!</v>
      </c>
    </row>
    <row r="5046" spans="1:9" ht="15.75" customHeight="1">
      <c r="A5046" s="1">
        <v>5045</v>
      </c>
      <c r="B5046" s="3">
        <v>5046</v>
      </c>
      <c r="C5046" s="3" t="s">
        <v>13562</v>
      </c>
      <c r="D5046" s="3" t="s">
        <v>13563</v>
      </c>
      <c r="E5046" s="3" t="s">
        <v>13564</v>
      </c>
      <c r="F5046" s="3" t="s">
        <v>166</v>
      </c>
      <c r="G5046" s="3">
        <v>0</v>
      </c>
      <c r="H5046" s="3" t="s">
        <v>685</v>
      </c>
      <c r="I5046" s="4" t="str">
        <f ca="1">IFERROR(__xludf.DUMMYFUNCTION("REGEXREPLACE(F5047,""\D"", """")"),"4")</f>
        <v>4</v>
      </c>
    </row>
    <row r="5047" spans="1:9" ht="15.75" customHeight="1">
      <c r="A5047" s="1">
        <v>5046</v>
      </c>
      <c r="B5047" s="3">
        <v>5047</v>
      </c>
      <c r="C5047" s="3" t="s">
        <v>13565</v>
      </c>
      <c r="D5047" s="3" t="s">
        <v>13566</v>
      </c>
      <c r="E5047" s="3" t="s">
        <v>21</v>
      </c>
      <c r="F5047" s="3">
        <v>0</v>
      </c>
      <c r="I5047" s="4" t="str">
        <f ca="1">IFERROR(__xludf.DUMMYFUNCTION("REGEXREPLACE(F5048,""\D"", """")"),"#VALUE!")</f>
        <v>#VALUE!</v>
      </c>
    </row>
    <row r="5048" spans="1:9" ht="15.75" customHeight="1">
      <c r="A5048" s="1">
        <v>5047</v>
      </c>
      <c r="B5048" s="3">
        <v>5048</v>
      </c>
      <c r="C5048" s="3" t="s">
        <v>13567</v>
      </c>
      <c r="D5048" s="3" t="s">
        <v>13568</v>
      </c>
      <c r="E5048" s="3" t="s">
        <v>13569</v>
      </c>
      <c r="F5048" s="3" t="s">
        <v>17</v>
      </c>
      <c r="G5048" s="3">
        <v>4</v>
      </c>
      <c r="H5048" s="3" t="s">
        <v>399</v>
      </c>
      <c r="I5048" s="4" t="str">
        <f ca="1">IFERROR(__xludf.DUMMYFUNCTION("REGEXREPLACE(F5049,""\D"", """")"),"9")</f>
        <v>9</v>
      </c>
    </row>
    <row r="5049" spans="1:9" ht="15.75" customHeight="1">
      <c r="A5049" s="1">
        <v>5048</v>
      </c>
      <c r="B5049" s="3">
        <v>5049</v>
      </c>
      <c r="C5049" s="3" t="s">
        <v>13570</v>
      </c>
      <c r="D5049" s="3" t="s">
        <v>13571</v>
      </c>
      <c r="E5049" s="3" t="s">
        <v>13572</v>
      </c>
      <c r="F5049" s="3">
        <v>0</v>
      </c>
      <c r="I5049" s="4" t="str">
        <f ca="1">IFERROR(__xludf.DUMMYFUNCTION("REGEXREPLACE(F5050,""\D"", """")"),"#VALUE!")</f>
        <v>#VALUE!</v>
      </c>
    </row>
    <row r="5050" spans="1:9" ht="15.75" customHeight="1">
      <c r="A5050" s="1">
        <v>5049</v>
      </c>
      <c r="B5050" s="3">
        <v>5050</v>
      </c>
      <c r="C5050" s="3" t="s">
        <v>13573</v>
      </c>
      <c r="D5050" s="3" t="s">
        <v>13574</v>
      </c>
      <c r="E5050" s="3" t="s">
        <v>21</v>
      </c>
      <c r="F5050" s="3">
        <v>0</v>
      </c>
      <c r="I5050" s="4" t="str">
        <f ca="1">IFERROR(__xludf.DUMMYFUNCTION("REGEXREPLACE(F5051,""\D"", """")"),"#VALUE!")</f>
        <v>#VALUE!</v>
      </c>
    </row>
    <row r="5051" spans="1:9" ht="15.75" customHeight="1">
      <c r="A5051" s="1">
        <v>5050</v>
      </c>
      <c r="B5051" s="3">
        <v>5051</v>
      </c>
      <c r="C5051" s="3" t="s">
        <v>13575</v>
      </c>
      <c r="D5051" s="3" t="s">
        <v>13576</v>
      </c>
      <c r="E5051" s="3" t="s">
        <v>13577</v>
      </c>
      <c r="F5051" s="3">
        <v>0</v>
      </c>
      <c r="I5051" s="4" t="str">
        <f ca="1">IFERROR(__xludf.DUMMYFUNCTION("REGEXREPLACE(F5052,""\D"", """")"),"#VALUE!")</f>
        <v>#VALUE!</v>
      </c>
    </row>
    <row r="5052" spans="1:9" ht="15.75" customHeight="1">
      <c r="A5052" s="1">
        <v>5051</v>
      </c>
      <c r="B5052" s="3">
        <v>5052</v>
      </c>
      <c r="C5052" s="3" t="s">
        <v>13578</v>
      </c>
      <c r="D5052" s="3" t="s">
        <v>13579</v>
      </c>
      <c r="E5052" s="3" t="s">
        <v>21</v>
      </c>
      <c r="F5052" s="3">
        <v>0</v>
      </c>
      <c r="I5052" s="4" t="str">
        <f ca="1">IFERROR(__xludf.DUMMYFUNCTION("REGEXREPLACE(F5053,""\D"", """")"),"#VALUE!")</f>
        <v>#VALUE!</v>
      </c>
    </row>
    <row r="5053" spans="1:9" ht="15.75" customHeight="1">
      <c r="A5053" s="1">
        <v>5052</v>
      </c>
      <c r="B5053" s="3">
        <v>5053</v>
      </c>
      <c r="C5053" s="3" t="s">
        <v>13580</v>
      </c>
      <c r="D5053" s="3" t="s">
        <v>13581</v>
      </c>
      <c r="E5053" s="3" t="s">
        <v>13582</v>
      </c>
      <c r="F5053" s="3">
        <v>0</v>
      </c>
      <c r="I5053" s="4" t="str">
        <f ca="1">IFERROR(__xludf.DUMMYFUNCTION("REGEXREPLACE(F5054,""\D"", """")"),"#VALUE!")</f>
        <v>#VALUE!</v>
      </c>
    </row>
    <row r="5054" spans="1:9" ht="15.75" customHeight="1">
      <c r="A5054" s="1">
        <v>5053</v>
      </c>
      <c r="B5054" s="3">
        <v>5054</v>
      </c>
      <c r="C5054" s="3" t="s">
        <v>13583</v>
      </c>
      <c r="D5054" s="3" t="s">
        <v>13584</v>
      </c>
      <c r="E5054" s="3" t="s">
        <v>13585</v>
      </c>
      <c r="F5054" s="3" t="s">
        <v>17</v>
      </c>
      <c r="G5054" s="3">
        <v>0</v>
      </c>
      <c r="H5054" s="3" t="s">
        <v>30</v>
      </c>
      <c r="I5054" s="4" t="str">
        <f ca="1">IFERROR(__xludf.DUMMYFUNCTION("REGEXREPLACE(F5055,""\D"", """")"),"9")</f>
        <v>9</v>
      </c>
    </row>
    <row r="5055" spans="1:9" ht="15.75" customHeight="1">
      <c r="A5055" s="1">
        <v>5054</v>
      </c>
      <c r="B5055" s="3">
        <v>5055</v>
      </c>
      <c r="C5055" s="3" t="s">
        <v>13586</v>
      </c>
      <c r="D5055" s="3" t="s">
        <v>13587</v>
      </c>
      <c r="E5055" s="3" t="s">
        <v>13588</v>
      </c>
      <c r="F5055" s="3" t="s">
        <v>316</v>
      </c>
      <c r="G5055" s="3">
        <v>4</v>
      </c>
      <c r="H5055" s="3" t="s">
        <v>144</v>
      </c>
      <c r="I5055" s="4" t="str">
        <f ca="1">IFERROR(__xludf.DUMMYFUNCTION("REGEXREPLACE(F5056,""\D"", """")"),"10")</f>
        <v>10</v>
      </c>
    </row>
    <row r="5056" spans="1:9" ht="15.75" customHeight="1">
      <c r="A5056" s="1">
        <v>5055</v>
      </c>
      <c r="B5056" s="3">
        <v>5056</v>
      </c>
      <c r="C5056" s="3" t="s">
        <v>13589</v>
      </c>
      <c r="D5056" s="3" t="s">
        <v>13590</v>
      </c>
      <c r="E5056" s="3" t="s">
        <v>13591</v>
      </c>
      <c r="F5056" s="3" t="s">
        <v>1866</v>
      </c>
      <c r="G5056" s="3">
        <v>1</v>
      </c>
      <c r="H5056" s="3" t="s">
        <v>2139</v>
      </c>
      <c r="I5056" s="4" t="str">
        <f ca="1">IFERROR(__xludf.DUMMYFUNCTION("REGEXREPLACE(F5057,""\D"", """")"),"29")</f>
        <v>29</v>
      </c>
    </row>
    <row r="5057" spans="1:9" ht="15.75" customHeight="1">
      <c r="A5057" s="1">
        <v>5056</v>
      </c>
      <c r="B5057" s="3">
        <v>5057</v>
      </c>
      <c r="C5057" s="3" t="s">
        <v>13592</v>
      </c>
      <c r="D5057" s="3" t="s">
        <v>13593</v>
      </c>
      <c r="E5057" s="3" t="s">
        <v>21</v>
      </c>
      <c r="F5057" s="3">
        <v>0</v>
      </c>
      <c r="I5057" s="4" t="str">
        <f ca="1">IFERROR(__xludf.DUMMYFUNCTION("REGEXREPLACE(F5058,""\D"", """")"),"#VALUE!")</f>
        <v>#VALUE!</v>
      </c>
    </row>
    <row r="5058" spans="1:9" ht="15.75" customHeight="1">
      <c r="A5058" s="1">
        <v>5057</v>
      </c>
      <c r="B5058" s="3">
        <v>5058</v>
      </c>
      <c r="C5058" s="3" t="s">
        <v>13594</v>
      </c>
      <c r="D5058" s="3" t="s">
        <v>13595</v>
      </c>
      <c r="E5058" s="3" t="s">
        <v>13596</v>
      </c>
      <c r="F5058" s="3">
        <v>0</v>
      </c>
      <c r="I5058" s="4" t="str">
        <f ca="1">IFERROR(__xludf.DUMMYFUNCTION("REGEXREPLACE(F5059,""\D"", """")"),"#VALUE!")</f>
        <v>#VALUE!</v>
      </c>
    </row>
    <row r="5059" spans="1:9" ht="15.75" customHeight="1">
      <c r="A5059" s="1">
        <v>5058</v>
      </c>
      <c r="B5059" s="3">
        <v>5059</v>
      </c>
      <c r="C5059" s="3" t="s">
        <v>13597</v>
      </c>
      <c r="D5059" s="3" t="s">
        <v>13598</v>
      </c>
      <c r="E5059" s="3" t="s">
        <v>13599</v>
      </c>
      <c r="F5059" s="3">
        <v>0</v>
      </c>
      <c r="I5059" s="4" t="str">
        <f ca="1">IFERROR(__xludf.DUMMYFUNCTION("REGEXREPLACE(F5060,""\D"", """")"),"#VALUE!")</f>
        <v>#VALUE!</v>
      </c>
    </row>
    <row r="5060" spans="1:9" ht="15.75" customHeight="1">
      <c r="A5060" s="1">
        <v>5059</v>
      </c>
      <c r="B5060" s="3">
        <v>5060</v>
      </c>
      <c r="C5060" s="3" t="s">
        <v>13600</v>
      </c>
      <c r="D5060" s="3" t="s">
        <v>13601</v>
      </c>
      <c r="E5060" s="3" t="s">
        <v>13602</v>
      </c>
      <c r="F5060" s="3">
        <v>0</v>
      </c>
      <c r="I5060" s="4" t="str">
        <f ca="1">IFERROR(__xludf.DUMMYFUNCTION("REGEXREPLACE(F5061,""\D"", """")"),"#VALUE!")</f>
        <v>#VALUE!</v>
      </c>
    </row>
    <row r="5061" spans="1:9" ht="15.75" customHeight="1">
      <c r="A5061" s="1">
        <v>5060</v>
      </c>
      <c r="B5061" s="3">
        <v>5061</v>
      </c>
      <c r="C5061" s="3" t="s">
        <v>13603</v>
      </c>
      <c r="D5061" s="3" t="s">
        <v>13604</v>
      </c>
      <c r="E5061" s="3" t="s">
        <v>13605</v>
      </c>
      <c r="F5061" s="3">
        <v>0</v>
      </c>
      <c r="I5061" s="4" t="str">
        <f ca="1">IFERROR(__xludf.DUMMYFUNCTION("REGEXREPLACE(F5062,""\D"", """")"),"#VALUE!")</f>
        <v>#VALUE!</v>
      </c>
    </row>
    <row r="5062" spans="1:9" ht="15.75" customHeight="1">
      <c r="A5062" s="1">
        <v>5061</v>
      </c>
      <c r="B5062" s="3">
        <v>5062</v>
      </c>
      <c r="C5062" s="3" t="s">
        <v>13606</v>
      </c>
      <c r="D5062" s="3" t="s">
        <v>13607</v>
      </c>
      <c r="E5062" s="3" t="s">
        <v>21</v>
      </c>
      <c r="F5062" s="3">
        <v>0</v>
      </c>
      <c r="I5062" s="4" t="str">
        <f ca="1">IFERROR(__xludf.DUMMYFUNCTION("REGEXREPLACE(F5063,""\D"", """")"),"#VALUE!")</f>
        <v>#VALUE!</v>
      </c>
    </row>
    <row r="5063" spans="1:9" ht="15.75" customHeight="1">
      <c r="A5063" s="1">
        <v>5062</v>
      </c>
      <c r="B5063" s="3">
        <v>5063</v>
      </c>
      <c r="C5063" s="3" t="s">
        <v>13608</v>
      </c>
      <c r="D5063" s="3" t="s">
        <v>13609</v>
      </c>
      <c r="E5063" s="3" t="s">
        <v>21</v>
      </c>
      <c r="F5063" s="3">
        <v>0</v>
      </c>
      <c r="I5063" s="4" t="str">
        <f ca="1">IFERROR(__xludf.DUMMYFUNCTION("REGEXREPLACE(F5064,""\D"", """")"),"#VALUE!")</f>
        <v>#VALUE!</v>
      </c>
    </row>
    <row r="5064" spans="1:9" ht="15.75" customHeight="1">
      <c r="A5064" s="1">
        <v>5063</v>
      </c>
      <c r="B5064" s="3">
        <v>5064</v>
      </c>
      <c r="C5064" s="3" t="s">
        <v>13610</v>
      </c>
      <c r="D5064" s="3" t="s">
        <v>13611</v>
      </c>
      <c r="E5064" s="3" t="s">
        <v>4042</v>
      </c>
      <c r="F5064" s="3">
        <v>0</v>
      </c>
      <c r="I5064" s="4" t="str">
        <f ca="1">IFERROR(__xludf.DUMMYFUNCTION("REGEXREPLACE(F5065,""\D"", """")"),"#VALUE!")</f>
        <v>#VALUE!</v>
      </c>
    </row>
    <row r="5065" spans="1:9" ht="15.75" customHeight="1">
      <c r="A5065" s="1">
        <v>5064</v>
      </c>
      <c r="B5065" s="3">
        <v>5065</v>
      </c>
      <c r="C5065" s="3" t="s">
        <v>13612</v>
      </c>
      <c r="D5065" s="3" t="s">
        <v>13613</v>
      </c>
      <c r="E5065" s="3" t="s">
        <v>13614</v>
      </c>
      <c r="F5065" s="3">
        <v>0</v>
      </c>
      <c r="I5065" s="4" t="str">
        <f ca="1">IFERROR(__xludf.DUMMYFUNCTION("REGEXREPLACE(F5066,""\D"", """")"),"#VALUE!")</f>
        <v>#VALUE!</v>
      </c>
    </row>
    <row r="5066" spans="1:9" ht="15.75" customHeight="1">
      <c r="A5066" s="1">
        <v>5065</v>
      </c>
      <c r="B5066" s="3">
        <v>5066</v>
      </c>
      <c r="C5066" s="3" t="s">
        <v>13615</v>
      </c>
      <c r="D5066" s="3" t="s">
        <v>13616</v>
      </c>
      <c r="E5066" s="3" t="s">
        <v>21</v>
      </c>
      <c r="F5066" s="3">
        <v>0</v>
      </c>
      <c r="I5066" s="4" t="str">
        <f ca="1">IFERROR(__xludf.DUMMYFUNCTION("REGEXREPLACE(F5067,""\D"", """")"),"#VALUE!")</f>
        <v>#VALUE!</v>
      </c>
    </row>
    <row r="5067" spans="1:9" ht="15.75" customHeight="1">
      <c r="A5067" s="1">
        <v>5066</v>
      </c>
      <c r="B5067" s="3">
        <v>5067</v>
      </c>
      <c r="C5067" s="3" t="s">
        <v>13617</v>
      </c>
      <c r="D5067" s="3" t="s">
        <v>13618</v>
      </c>
      <c r="E5067" s="3" t="s">
        <v>13619</v>
      </c>
      <c r="F5067" s="3" t="s">
        <v>2188</v>
      </c>
      <c r="G5067" s="3">
        <v>307</v>
      </c>
      <c r="H5067" s="3" t="s">
        <v>13620</v>
      </c>
      <c r="I5067" s="4" t="str">
        <f ca="1">IFERROR(__xludf.DUMMYFUNCTION("REGEXREPLACE(F5068,""\D"", """")"),"34")</f>
        <v>34</v>
      </c>
    </row>
    <row r="5068" spans="1:9" ht="15.75" customHeight="1">
      <c r="A5068" s="1">
        <v>5067</v>
      </c>
      <c r="B5068" s="3">
        <v>5068</v>
      </c>
      <c r="C5068" s="3" t="s">
        <v>13621</v>
      </c>
      <c r="D5068" s="3" t="s">
        <v>13622</v>
      </c>
      <c r="E5068" s="3" t="s">
        <v>13623</v>
      </c>
      <c r="F5068" s="3" t="s">
        <v>13624</v>
      </c>
      <c r="G5068" s="3">
        <v>0</v>
      </c>
      <c r="H5068" s="3" t="s">
        <v>8714</v>
      </c>
      <c r="I5068" s="4" t="str">
        <f ca="1">IFERROR(__xludf.DUMMYFUNCTION("REGEXREPLACE(F5069,""\D"", """")"),"76")</f>
        <v>76</v>
      </c>
    </row>
    <row r="5069" spans="1:9" ht="15.75" customHeight="1">
      <c r="A5069" s="1">
        <v>5068</v>
      </c>
      <c r="B5069" s="3">
        <v>5069</v>
      </c>
      <c r="C5069" s="3" t="s">
        <v>13625</v>
      </c>
      <c r="D5069" s="3" t="s">
        <v>13626</v>
      </c>
      <c r="E5069" s="3" t="s">
        <v>13627</v>
      </c>
      <c r="F5069" s="3">
        <v>0</v>
      </c>
      <c r="I5069" s="4" t="str">
        <f ca="1">IFERROR(__xludf.DUMMYFUNCTION("REGEXREPLACE(F5070,""\D"", """")"),"#VALUE!")</f>
        <v>#VALUE!</v>
      </c>
    </row>
    <row r="5070" spans="1:9" ht="15.75" customHeight="1">
      <c r="A5070" s="1">
        <v>5069</v>
      </c>
      <c r="B5070" s="3">
        <v>5070</v>
      </c>
      <c r="C5070" s="3" t="s">
        <v>13628</v>
      </c>
      <c r="D5070" s="3" t="s">
        <v>13629</v>
      </c>
      <c r="E5070" s="3" t="s">
        <v>13630</v>
      </c>
      <c r="F5070" s="3" t="s">
        <v>13631</v>
      </c>
      <c r="G5070" s="3">
        <v>73</v>
      </c>
      <c r="H5070" s="3" t="s">
        <v>4081</v>
      </c>
      <c r="I5070" s="4" t="str">
        <f ca="1">IFERROR(__xludf.DUMMYFUNCTION("REGEXREPLACE(F5071,""\D"", """")"),"69")</f>
        <v>69</v>
      </c>
    </row>
    <row r="5071" spans="1:9" ht="15.75" customHeight="1">
      <c r="A5071" s="1">
        <v>5070</v>
      </c>
      <c r="B5071" s="3">
        <v>5071</v>
      </c>
      <c r="C5071" s="3" t="s">
        <v>13632</v>
      </c>
      <c r="D5071" s="3" t="s">
        <v>13633</v>
      </c>
      <c r="E5071" s="3" t="s">
        <v>13634</v>
      </c>
      <c r="F5071" s="3">
        <v>0</v>
      </c>
      <c r="I5071" s="4" t="str">
        <f ca="1">IFERROR(__xludf.DUMMYFUNCTION("REGEXREPLACE(F5072,""\D"", """")"),"#VALUE!")</f>
        <v>#VALUE!</v>
      </c>
    </row>
    <row r="5072" spans="1:9" ht="15.75" customHeight="1">
      <c r="A5072" s="1">
        <v>5071</v>
      </c>
      <c r="B5072" s="3">
        <v>5072</v>
      </c>
      <c r="C5072" s="3" t="s">
        <v>13635</v>
      </c>
      <c r="D5072" s="3" t="s">
        <v>13636</v>
      </c>
      <c r="E5072" s="3" t="s">
        <v>21</v>
      </c>
      <c r="F5072" s="3">
        <v>0</v>
      </c>
      <c r="I5072" s="4" t="str">
        <f ca="1">IFERROR(__xludf.DUMMYFUNCTION("REGEXREPLACE(F5073,""\D"", """")"),"#VALUE!")</f>
        <v>#VALUE!</v>
      </c>
    </row>
    <row r="5073" spans="1:9" ht="15.75" customHeight="1">
      <c r="A5073" s="1">
        <v>5072</v>
      </c>
      <c r="B5073" s="3">
        <v>5073</v>
      </c>
      <c r="C5073" s="3" t="s">
        <v>13637</v>
      </c>
      <c r="D5073" s="3" t="s">
        <v>13638</v>
      </c>
      <c r="E5073" s="3" t="s">
        <v>13639</v>
      </c>
      <c r="F5073" s="3" t="s">
        <v>52</v>
      </c>
      <c r="G5073" s="3">
        <v>1</v>
      </c>
      <c r="H5073" s="3" t="s">
        <v>579</v>
      </c>
      <c r="I5073" s="4" t="str">
        <f ca="1">IFERROR(__xludf.DUMMYFUNCTION("REGEXREPLACE(F5074,""\D"", """")"),"23")</f>
        <v>23</v>
      </c>
    </row>
    <row r="5074" spans="1:9" ht="15.75" customHeight="1">
      <c r="A5074" s="1">
        <v>5073</v>
      </c>
      <c r="B5074" s="3">
        <v>5074</v>
      </c>
      <c r="C5074" s="3" t="s">
        <v>13640</v>
      </c>
      <c r="D5074" s="3" t="s">
        <v>13641</v>
      </c>
      <c r="E5074" s="3" t="s">
        <v>13642</v>
      </c>
      <c r="F5074" s="3" t="s">
        <v>263</v>
      </c>
      <c r="G5074" s="3">
        <v>11</v>
      </c>
      <c r="H5074" s="3" t="s">
        <v>235</v>
      </c>
      <c r="I5074" s="4" t="str">
        <f ca="1">IFERROR(__xludf.DUMMYFUNCTION("REGEXREPLACE(F5075,""\D"", """")"),"6")</f>
        <v>6</v>
      </c>
    </row>
    <row r="5075" spans="1:9" ht="15.75" customHeight="1">
      <c r="A5075" s="1">
        <v>5074</v>
      </c>
      <c r="B5075" s="3">
        <v>5075</v>
      </c>
      <c r="C5075" s="3" t="s">
        <v>13643</v>
      </c>
      <c r="D5075" s="3" t="s">
        <v>13644</v>
      </c>
      <c r="E5075" s="3" t="s">
        <v>13645</v>
      </c>
      <c r="F5075" s="3" t="s">
        <v>17</v>
      </c>
      <c r="G5075" s="3">
        <v>6</v>
      </c>
      <c r="H5075" s="3" t="s">
        <v>62</v>
      </c>
      <c r="I5075" s="4" t="str">
        <f ca="1">IFERROR(__xludf.DUMMYFUNCTION("REGEXREPLACE(F5076,""\D"", """")"),"9")</f>
        <v>9</v>
      </c>
    </row>
    <row r="5076" spans="1:9" ht="15.75" customHeight="1">
      <c r="A5076" s="1">
        <v>5075</v>
      </c>
      <c r="B5076" s="3">
        <v>5076</v>
      </c>
      <c r="C5076" s="3" t="s">
        <v>13646</v>
      </c>
      <c r="D5076" s="3" t="s">
        <v>13647</v>
      </c>
      <c r="E5076" s="3" t="s">
        <v>13648</v>
      </c>
      <c r="F5076" s="3" t="s">
        <v>263</v>
      </c>
      <c r="G5076" s="3">
        <v>21</v>
      </c>
      <c r="H5076" s="3" t="s">
        <v>70</v>
      </c>
      <c r="I5076" s="4" t="str">
        <f ca="1">IFERROR(__xludf.DUMMYFUNCTION("REGEXREPLACE(F5077,""\D"", """")"),"6")</f>
        <v>6</v>
      </c>
    </row>
    <row r="5077" spans="1:9" ht="15.75" customHeight="1">
      <c r="A5077" s="1">
        <v>5076</v>
      </c>
      <c r="B5077" s="3">
        <v>5077</v>
      </c>
      <c r="C5077" s="3" t="s">
        <v>13649</v>
      </c>
      <c r="D5077" s="3" t="s">
        <v>13650</v>
      </c>
      <c r="E5077" s="3" t="s">
        <v>13651</v>
      </c>
      <c r="F5077" s="3">
        <v>0</v>
      </c>
      <c r="I5077" s="4" t="str">
        <f ca="1">IFERROR(__xludf.DUMMYFUNCTION("REGEXREPLACE(F5078,""\D"", """")"),"#VALUE!")</f>
        <v>#VALUE!</v>
      </c>
    </row>
    <row r="5078" spans="1:9" ht="15.75" customHeight="1">
      <c r="A5078" s="1">
        <v>5077</v>
      </c>
      <c r="B5078" s="3">
        <v>5078</v>
      </c>
      <c r="C5078" s="3" t="s">
        <v>13652</v>
      </c>
      <c r="D5078" s="3" t="s">
        <v>13653</v>
      </c>
      <c r="E5078" s="3" t="s">
        <v>13654</v>
      </c>
      <c r="F5078" s="3">
        <v>0</v>
      </c>
      <c r="I5078" s="4" t="str">
        <f ca="1">IFERROR(__xludf.DUMMYFUNCTION("REGEXREPLACE(F5079,""\D"", """")"),"#VALUE!")</f>
        <v>#VALUE!</v>
      </c>
    </row>
    <row r="5079" spans="1:9" ht="15.75" customHeight="1">
      <c r="A5079" s="1">
        <v>5078</v>
      </c>
      <c r="B5079" s="3">
        <v>5079</v>
      </c>
      <c r="C5079" s="3" t="s">
        <v>13655</v>
      </c>
      <c r="D5079" s="3" t="s">
        <v>13656</v>
      </c>
      <c r="E5079" s="3" t="s">
        <v>13657</v>
      </c>
      <c r="F5079" s="3" t="s">
        <v>707</v>
      </c>
      <c r="G5079" s="3">
        <v>11</v>
      </c>
      <c r="H5079" s="3" t="s">
        <v>591</v>
      </c>
      <c r="I5079" s="4" t="str">
        <f ca="1">IFERROR(__xludf.DUMMYFUNCTION("REGEXREPLACE(F5080,""\D"", """")"),"33")</f>
        <v>33</v>
      </c>
    </row>
    <row r="5080" spans="1:9" ht="15.75" customHeight="1">
      <c r="A5080" s="1">
        <v>5079</v>
      </c>
      <c r="B5080" s="3">
        <v>5080</v>
      </c>
      <c r="C5080" s="3" t="s">
        <v>13658</v>
      </c>
      <c r="D5080" s="3" t="s">
        <v>13659</v>
      </c>
      <c r="E5080" s="3" t="s">
        <v>13660</v>
      </c>
      <c r="F5080" s="3">
        <v>0</v>
      </c>
      <c r="I5080" s="4" t="str">
        <f ca="1">IFERROR(__xludf.DUMMYFUNCTION("REGEXREPLACE(F5081,""\D"", """")"),"#VALUE!")</f>
        <v>#VALUE!</v>
      </c>
    </row>
    <row r="5081" spans="1:9" ht="15.75" customHeight="1">
      <c r="A5081" s="1">
        <v>5080</v>
      </c>
      <c r="B5081" s="3">
        <v>5081</v>
      </c>
      <c r="C5081" s="3" t="s">
        <v>13661</v>
      </c>
      <c r="D5081" s="3" t="s">
        <v>13662</v>
      </c>
      <c r="E5081" s="3" t="s">
        <v>21</v>
      </c>
      <c r="F5081" s="3">
        <v>0</v>
      </c>
      <c r="I5081" s="4" t="str">
        <f ca="1">IFERROR(__xludf.DUMMYFUNCTION("REGEXREPLACE(F5082,""\D"", """")"),"#VALUE!")</f>
        <v>#VALUE!</v>
      </c>
    </row>
    <row r="5082" spans="1:9" ht="15.75" customHeight="1">
      <c r="A5082" s="1">
        <v>5081</v>
      </c>
      <c r="B5082" s="3">
        <v>5082</v>
      </c>
      <c r="C5082" s="3" t="s">
        <v>13663</v>
      </c>
      <c r="D5082" s="3" t="s">
        <v>13664</v>
      </c>
      <c r="E5082" s="3" t="s">
        <v>13665</v>
      </c>
      <c r="F5082" s="3" t="s">
        <v>17</v>
      </c>
      <c r="G5082" s="3">
        <v>7</v>
      </c>
      <c r="H5082" s="3" t="s">
        <v>154</v>
      </c>
      <c r="I5082" s="4" t="str">
        <f ca="1">IFERROR(__xludf.DUMMYFUNCTION("REGEXREPLACE(F5083,""\D"", """")"),"9")</f>
        <v>9</v>
      </c>
    </row>
    <row r="5083" spans="1:9" ht="15.75" customHeight="1">
      <c r="A5083" s="1">
        <v>5082</v>
      </c>
      <c r="B5083" s="3">
        <v>5083</v>
      </c>
      <c r="C5083" s="3" t="s">
        <v>13666</v>
      </c>
      <c r="D5083" s="3" t="s">
        <v>13667</v>
      </c>
      <c r="E5083" s="3" t="s">
        <v>13668</v>
      </c>
      <c r="F5083" s="3" t="s">
        <v>95</v>
      </c>
      <c r="G5083" s="3">
        <v>22</v>
      </c>
      <c r="H5083" s="3" t="s">
        <v>255</v>
      </c>
      <c r="I5083" s="4" t="str">
        <f ca="1">IFERROR(__xludf.DUMMYFUNCTION("REGEXREPLACE(F5084,""\D"", """")"),"14")</f>
        <v>14</v>
      </c>
    </row>
    <row r="5084" spans="1:9" ht="15.75" customHeight="1">
      <c r="A5084" s="1">
        <v>5083</v>
      </c>
      <c r="B5084" s="3">
        <v>5084</v>
      </c>
      <c r="C5084" s="3" t="s">
        <v>13669</v>
      </c>
      <c r="D5084" s="3" t="s">
        <v>13670</v>
      </c>
      <c r="E5084" s="3" t="s">
        <v>21</v>
      </c>
      <c r="F5084" s="3">
        <v>0</v>
      </c>
      <c r="I5084" s="4" t="str">
        <f ca="1">IFERROR(__xludf.DUMMYFUNCTION("REGEXREPLACE(F5085,""\D"", """")"),"#VALUE!")</f>
        <v>#VALUE!</v>
      </c>
    </row>
    <row r="5085" spans="1:9" ht="15.75" customHeight="1">
      <c r="A5085" s="1">
        <v>5084</v>
      </c>
      <c r="B5085" s="3">
        <v>5085</v>
      </c>
      <c r="C5085" s="3" t="s">
        <v>13671</v>
      </c>
      <c r="D5085" s="3" t="s">
        <v>13672</v>
      </c>
      <c r="E5085" s="3" t="s">
        <v>13673</v>
      </c>
      <c r="F5085" s="3" t="s">
        <v>2079</v>
      </c>
      <c r="G5085" s="3">
        <v>32</v>
      </c>
      <c r="H5085" s="3" t="s">
        <v>328</v>
      </c>
      <c r="I5085" s="4" t="str">
        <f ca="1">IFERROR(__xludf.DUMMYFUNCTION("REGEXREPLACE(F5086,""\D"", """")"),"30")</f>
        <v>30</v>
      </c>
    </row>
    <row r="5086" spans="1:9" ht="15.75" customHeight="1">
      <c r="A5086" s="1">
        <v>5085</v>
      </c>
      <c r="B5086" s="3">
        <v>5086</v>
      </c>
      <c r="C5086" s="3" t="s">
        <v>13674</v>
      </c>
      <c r="D5086" s="3" t="s">
        <v>13675</v>
      </c>
      <c r="E5086" s="3" t="s">
        <v>21</v>
      </c>
      <c r="F5086" s="3">
        <v>0</v>
      </c>
      <c r="I5086" s="4" t="str">
        <f ca="1">IFERROR(__xludf.DUMMYFUNCTION("REGEXREPLACE(F5087,""\D"", """")"),"#VALUE!")</f>
        <v>#VALUE!</v>
      </c>
    </row>
    <row r="5087" spans="1:9" ht="15.75" customHeight="1">
      <c r="A5087" s="1">
        <v>5086</v>
      </c>
      <c r="B5087" s="3">
        <v>5087</v>
      </c>
      <c r="C5087" s="3" t="s">
        <v>13676</v>
      </c>
      <c r="D5087" s="3" t="s">
        <v>13677</v>
      </c>
      <c r="E5087" s="3" t="s">
        <v>21</v>
      </c>
      <c r="F5087" s="3">
        <v>0</v>
      </c>
      <c r="I5087" s="4" t="str">
        <f ca="1">IFERROR(__xludf.DUMMYFUNCTION("REGEXREPLACE(F5088,""\D"", """")"),"#VALUE!")</f>
        <v>#VALUE!</v>
      </c>
    </row>
    <row r="5088" spans="1:9" ht="15.75" customHeight="1">
      <c r="A5088" s="1">
        <v>5087</v>
      </c>
      <c r="B5088" s="3">
        <v>5088</v>
      </c>
      <c r="C5088" s="3" t="s">
        <v>13678</v>
      </c>
      <c r="D5088" s="3" t="s">
        <v>13679</v>
      </c>
      <c r="E5088" s="3" t="s">
        <v>21</v>
      </c>
      <c r="F5088" s="3">
        <v>0</v>
      </c>
      <c r="I5088" s="4" t="str">
        <f ca="1">IFERROR(__xludf.DUMMYFUNCTION("REGEXREPLACE(F5089,""\D"", """")"),"#VALUE!")</f>
        <v>#VALUE!</v>
      </c>
    </row>
    <row r="5089" spans="1:9" ht="15.75" customHeight="1">
      <c r="A5089" s="1">
        <v>5088</v>
      </c>
      <c r="B5089" s="3">
        <v>5089</v>
      </c>
      <c r="C5089" s="3" t="s">
        <v>13680</v>
      </c>
      <c r="D5089" s="3" t="s">
        <v>13681</v>
      </c>
      <c r="E5089" s="3" t="s">
        <v>21</v>
      </c>
      <c r="F5089" s="3">
        <v>0</v>
      </c>
      <c r="I5089" s="4" t="str">
        <f ca="1">IFERROR(__xludf.DUMMYFUNCTION("REGEXREPLACE(F5090,""\D"", """")"),"#VALUE!")</f>
        <v>#VALUE!</v>
      </c>
    </row>
    <row r="5090" spans="1:9" ht="15.75" customHeight="1">
      <c r="A5090" s="1">
        <v>5089</v>
      </c>
      <c r="B5090" s="3">
        <v>5090</v>
      </c>
      <c r="C5090" s="3" t="s">
        <v>13682</v>
      </c>
      <c r="D5090" s="3" t="s">
        <v>13683</v>
      </c>
      <c r="E5090" s="3" t="s">
        <v>21</v>
      </c>
      <c r="F5090" s="3">
        <v>0</v>
      </c>
      <c r="I5090" s="4" t="str">
        <f ca="1">IFERROR(__xludf.DUMMYFUNCTION("REGEXREPLACE(F5091,""\D"", """")"),"#VALUE!")</f>
        <v>#VALUE!</v>
      </c>
    </row>
    <row r="5091" spans="1:9" ht="15.75" customHeight="1">
      <c r="A5091" s="1">
        <v>5090</v>
      </c>
      <c r="B5091" s="3">
        <v>5091</v>
      </c>
      <c r="C5091" s="3" t="s">
        <v>13684</v>
      </c>
      <c r="D5091" s="3" t="s">
        <v>13685</v>
      </c>
      <c r="E5091" s="3" t="s">
        <v>21</v>
      </c>
      <c r="F5091" s="3">
        <v>0</v>
      </c>
      <c r="I5091" s="4" t="str">
        <f ca="1">IFERROR(__xludf.DUMMYFUNCTION("REGEXREPLACE(F5092,""\D"", """")"),"#VALUE!")</f>
        <v>#VALUE!</v>
      </c>
    </row>
    <row r="5092" spans="1:9" ht="15.75" customHeight="1">
      <c r="A5092" s="1">
        <v>5091</v>
      </c>
      <c r="B5092" s="3">
        <v>5092</v>
      </c>
      <c r="C5092" s="3" t="s">
        <v>13686</v>
      </c>
      <c r="D5092" s="3" t="s">
        <v>13687</v>
      </c>
      <c r="E5092" s="3" t="s">
        <v>21</v>
      </c>
      <c r="F5092" s="3">
        <v>0</v>
      </c>
      <c r="I5092" s="4" t="str">
        <f ca="1">IFERROR(__xludf.DUMMYFUNCTION("REGEXREPLACE(F5093,""\D"", """")"),"#VALUE!")</f>
        <v>#VALUE!</v>
      </c>
    </row>
    <row r="5093" spans="1:9" ht="15.75" customHeight="1">
      <c r="A5093" s="1">
        <v>5092</v>
      </c>
      <c r="B5093" s="3">
        <v>5093</v>
      </c>
      <c r="C5093" s="3" t="s">
        <v>13688</v>
      </c>
      <c r="D5093" s="3" t="s">
        <v>13689</v>
      </c>
      <c r="E5093" s="3" t="s">
        <v>3751</v>
      </c>
      <c r="F5093" s="3">
        <v>0</v>
      </c>
      <c r="I5093" s="4" t="str">
        <f ca="1">IFERROR(__xludf.DUMMYFUNCTION("REGEXREPLACE(F5094,""\D"", """")"),"#VALUE!")</f>
        <v>#VALUE!</v>
      </c>
    </row>
    <row r="5094" spans="1:9" ht="15.75" customHeight="1">
      <c r="A5094" s="1">
        <v>5093</v>
      </c>
      <c r="B5094" s="3">
        <v>5094</v>
      </c>
      <c r="C5094" s="3" t="s">
        <v>13690</v>
      </c>
      <c r="D5094" s="3" t="s">
        <v>13691</v>
      </c>
      <c r="E5094" s="3" t="s">
        <v>13692</v>
      </c>
      <c r="F5094" s="3" t="s">
        <v>134</v>
      </c>
      <c r="G5094" s="3">
        <v>1</v>
      </c>
      <c r="H5094" s="3" t="s">
        <v>685</v>
      </c>
      <c r="I5094" s="4" t="str">
        <f ca="1">IFERROR(__xludf.DUMMYFUNCTION("REGEXREPLACE(F5095,""\D"", """")"),"3")</f>
        <v>3</v>
      </c>
    </row>
    <row r="5095" spans="1:9" ht="15.75" customHeight="1">
      <c r="A5095" s="1">
        <v>5094</v>
      </c>
      <c r="B5095" s="3">
        <v>5095</v>
      </c>
      <c r="C5095" s="3" t="s">
        <v>13693</v>
      </c>
      <c r="D5095" s="3" t="s">
        <v>13694</v>
      </c>
      <c r="E5095" s="3" t="s">
        <v>21</v>
      </c>
      <c r="F5095" s="3">
        <v>0</v>
      </c>
      <c r="I5095" s="4" t="str">
        <f ca="1">IFERROR(__xludf.DUMMYFUNCTION("REGEXREPLACE(F5096,""\D"", """")"),"#VALUE!")</f>
        <v>#VALUE!</v>
      </c>
    </row>
    <row r="5096" spans="1:9" ht="15.75" customHeight="1">
      <c r="A5096" s="1">
        <v>5095</v>
      </c>
      <c r="B5096" s="3">
        <v>5096</v>
      </c>
      <c r="C5096" s="3" t="s">
        <v>13695</v>
      </c>
      <c r="D5096" s="3" t="s">
        <v>13696</v>
      </c>
      <c r="E5096" s="3" t="s">
        <v>21</v>
      </c>
      <c r="F5096" s="3">
        <v>0</v>
      </c>
      <c r="I5096" s="4" t="str">
        <f ca="1">IFERROR(__xludf.DUMMYFUNCTION("REGEXREPLACE(F5097,""\D"", """")"),"#VALUE!")</f>
        <v>#VALUE!</v>
      </c>
    </row>
    <row r="5097" spans="1:9" ht="15.75" customHeight="1">
      <c r="A5097" s="1">
        <v>5096</v>
      </c>
      <c r="B5097" s="3">
        <v>5097</v>
      </c>
      <c r="C5097" s="3" t="s">
        <v>13697</v>
      </c>
      <c r="D5097" s="3" t="s">
        <v>13698</v>
      </c>
      <c r="E5097" s="3" t="s">
        <v>13699</v>
      </c>
      <c r="F5097" s="3">
        <v>0</v>
      </c>
      <c r="I5097" s="4" t="str">
        <f ca="1">IFERROR(__xludf.DUMMYFUNCTION("REGEXREPLACE(F5098,""\D"", """")"),"#VALUE!")</f>
        <v>#VALUE!</v>
      </c>
    </row>
    <row r="5098" spans="1:9" ht="15.75" customHeight="1">
      <c r="A5098" s="1">
        <v>5097</v>
      </c>
      <c r="B5098" s="3">
        <v>5098</v>
      </c>
      <c r="C5098" s="3" t="s">
        <v>13700</v>
      </c>
      <c r="D5098" s="3" t="s">
        <v>13701</v>
      </c>
      <c r="E5098" s="3" t="s">
        <v>21</v>
      </c>
      <c r="F5098" s="3">
        <v>0</v>
      </c>
      <c r="I5098" s="4" t="str">
        <f ca="1">IFERROR(__xludf.DUMMYFUNCTION("REGEXREPLACE(F5099,""\D"", """")"),"#VALUE!")</f>
        <v>#VALUE!</v>
      </c>
    </row>
    <row r="5099" spans="1:9" ht="15.75" customHeight="1">
      <c r="A5099" s="1">
        <v>5098</v>
      </c>
      <c r="B5099" s="3">
        <v>5099</v>
      </c>
      <c r="C5099" s="3" t="s">
        <v>13702</v>
      </c>
      <c r="D5099" s="3" t="s">
        <v>13703</v>
      </c>
      <c r="E5099" s="3" t="s">
        <v>13704</v>
      </c>
      <c r="F5099" s="3">
        <v>0</v>
      </c>
      <c r="I5099" s="4" t="str">
        <f ca="1">IFERROR(__xludf.DUMMYFUNCTION("REGEXREPLACE(F5100,""\D"", """")"),"#VALUE!")</f>
        <v>#VALUE!</v>
      </c>
    </row>
    <row r="5100" spans="1:9" ht="15.75" customHeight="1">
      <c r="A5100" s="1">
        <v>5099</v>
      </c>
      <c r="B5100" s="3">
        <v>5100</v>
      </c>
      <c r="C5100" s="3" t="s">
        <v>13705</v>
      </c>
      <c r="D5100" s="3" t="s">
        <v>13706</v>
      </c>
      <c r="E5100" s="3" t="s">
        <v>13707</v>
      </c>
      <c r="F5100" s="3" t="s">
        <v>13708</v>
      </c>
      <c r="G5100" s="3">
        <v>0</v>
      </c>
      <c r="H5100" s="3" t="s">
        <v>13709</v>
      </c>
      <c r="I5100" s="4" t="str">
        <f ca="1">IFERROR(__xludf.DUMMYFUNCTION("REGEXREPLACE(F5101,""\D"", """")"),"146")</f>
        <v>146</v>
      </c>
    </row>
    <row r="5101" spans="1:9" ht="15.75" customHeight="1">
      <c r="A5101" s="1">
        <v>5100</v>
      </c>
      <c r="B5101" s="3">
        <v>5101</v>
      </c>
      <c r="C5101" s="3" t="s">
        <v>13710</v>
      </c>
      <c r="D5101" s="3" t="s">
        <v>13711</v>
      </c>
      <c r="E5101" s="3" t="s">
        <v>13712</v>
      </c>
      <c r="F5101" s="3">
        <v>0</v>
      </c>
      <c r="I5101" s="4" t="str">
        <f ca="1">IFERROR(__xludf.DUMMYFUNCTION("REGEXREPLACE(F5102,""\D"", """")"),"#VALUE!")</f>
        <v>#VALUE!</v>
      </c>
    </row>
    <row r="5102" spans="1:9" ht="15.75" customHeight="1">
      <c r="A5102" s="1">
        <v>5101</v>
      </c>
      <c r="B5102" s="3">
        <v>5102</v>
      </c>
      <c r="C5102" s="3" t="s">
        <v>13713</v>
      </c>
      <c r="D5102" s="3" t="s">
        <v>13714</v>
      </c>
      <c r="E5102" s="3" t="s">
        <v>13715</v>
      </c>
      <c r="F5102" s="3" t="s">
        <v>937</v>
      </c>
      <c r="G5102" s="3">
        <v>5</v>
      </c>
      <c r="H5102" s="3" t="s">
        <v>135</v>
      </c>
      <c r="I5102" s="4" t="str">
        <f ca="1">IFERROR(__xludf.DUMMYFUNCTION("REGEXREPLACE(F5103,""\D"", """")"),"2")</f>
        <v>2</v>
      </c>
    </row>
    <row r="5103" spans="1:9" ht="15.75" customHeight="1">
      <c r="A5103" s="1">
        <v>5102</v>
      </c>
      <c r="B5103" s="3">
        <v>5103</v>
      </c>
      <c r="C5103" s="3" t="s">
        <v>13716</v>
      </c>
      <c r="D5103" s="3" t="s">
        <v>13717</v>
      </c>
      <c r="E5103" s="3" t="s">
        <v>21</v>
      </c>
      <c r="F5103" s="3">
        <v>0</v>
      </c>
      <c r="I5103" s="4" t="str">
        <f ca="1">IFERROR(__xludf.DUMMYFUNCTION("REGEXREPLACE(F5104,""\D"", """")"),"#VALUE!")</f>
        <v>#VALUE!</v>
      </c>
    </row>
    <row r="5104" spans="1:9" ht="15.75" customHeight="1">
      <c r="A5104" s="1">
        <v>5103</v>
      </c>
      <c r="B5104" s="3">
        <v>5104</v>
      </c>
      <c r="C5104" s="3" t="s">
        <v>13718</v>
      </c>
      <c r="D5104" s="3" t="s">
        <v>13719</v>
      </c>
      <c r="E5104" s="3" t="s">
        <v>13720</v>
      </c>
      <c r="F5104" s="3">
        <v>0</v>
      </c>
      <c r="I5104" s="4" t="str">
        <f ca="1">IFERROR(__xludf.DUMMYFUNCTION("REGEXREPLACE(F5105,""\D"", """")"),"#VALUE!")</f>
        <v>#VALUE!</v>
      </c>
    </row>
    <row r="5105" spans="1:9" ht="15.75" customHeight="1">
      <c r="A5105" s="1">
        <v>5104</v>
      </c>
      <c r="B5105" s="3">
        <v>5105</v>
      </c>
      <c r="C5105" s="3" t="s">
        <v>13721</v>
      </c>
      <c r="D5105" s="3" t="s">
        <v>13722</v>
      </c>
      <c r="E5105" s="3" t="s">
        <v>13723</v>
      </c>
      <c r="F5105" s="3">
        <v>0</v>
      </c>
      <c r="I5105" s="4" t="str">
        <f ca="1">IFERROR(__xludf.DUMMYFUNCTION("REGEXREPLACE(F5106,""\D"", """")"),"#VALUE!")</f>
        <v>#VALUE!</v>
      </c>
    </row>
    <row r="5106" spans="1:9" ht="15.75" customHeight="1">
      <c r="A5106" s="1">
        <v>5105</v>
      </c>
      <c r="B5106" s="3">
        <v>5106</v>
      </c>
      <c r="C5106" s="3" t="s">
        <v>13724</v>
      </c>
      <c r="D5106" s="3" t="s">
        <v>13725</v>
      </c>
      <c r="E5106" s="3" t="s">
        <v>13726</v>
      </c>
      <c r="F5106" s="3" t="s">
        <v>95</v>
      </c>
      <c r="G5106" s="3">
        <v>11</v>
      </c>
      <c r="H5106" s="3" t="s">
        <v>1627</v>
      </c>
      <c r="I5106" s="4" t="str">
        <f ca="1">IFERROR(__xludf.DUMMYFUNCTION("REGEXREPLACE(F5107,""\D"", """")"),"14")</f>
        <v>14</v>
      </c>
    </row>
    <row r="5107" spans="1:9" ht="15.75" customHeight="1">
      <c r="A5107" s="1">
        <v>5106</v>
      </c>
      <c r="B5107" s="3">
        <v>5107</v>
      </c>
      <c r="C5107" s="3" t="s">
        <v>13727</v>
      </c>
      <c r="D5107" s="3" t="s">
        <v>13728</v>
      </c>
      <c r="E5107" s="3" t="s">
        <v>13729</v>
      </c>
      <c r="F5107" s="3">
        <v>0</v>
      </c>
      <c r="I5107" s="4" t="str">
        <f ca="1">IFERROR(__xludf.DUMMYFUNCTION("REGEXREPLACE(F5108,""\D"", """")"),"#VALUE!")</f>
        <v>#VALUE!</v>
      </c>
    </row>
    <row r="5108" spans="1:9" ht="15.75" customHeight="1">
      <c r="A5108" s="1">
        <v>5107</v>
      </c>
      <c r="B5108" s="3">
        <v>5108</v>
      </c>
      <c r="C5108" s="3" t="s">
        <v>13730</v>
      </c>
      <c r="D5108" s="3" t="s">
        <v>13731</v>
      </c>
      <c r="E5108" s="3" t="s">
        <v>21</v>
      </c>
      <c r="F5108" s="3">
        <v>0</v>
      </c>
      <c r="I5108" s="4" t="str">
        <f ca="1">IFERROR(__xludf.DUMMYFUNCTION("REGEXREPLACE(F5109,""\D"", """")"),"#VALUE!")</f>
        <v>#VALUE!</v>
      </c>
    </row>
    <row r="5109" spans="1:9" ht="15.75" customHeight="1">
      <c r="A5109" s="1">
        <v>5108</v>
      </c>
      <c r="B5109" s="3">
        <v>5109</v>
      </c>
      <c r="C5109" s="3" t="s">
        <v>13732</v>
      </c>
      <c r="D5109" s="3" t="s">
        <v>13733</v>
      </c>
      <c r="E5109" s="3" t="s">
        <v>13734</v>
      </c>
      <c r="F5109" s="3" t="s">
        <v>429</v>
      </c>
      <c r="G5109" s="3">
        <v>0</v>
      </c>
      <c r="H5109" s="3" t="s">
        <v>76</v>
      </c>
      <c r="I5109" s="4" t="str">
        <f ca="1">IFERROR(__xludf.DUMMYFUNCTION("REGEXREPLACE(F5110,""\D"", """")"),"20")</f>
        <v>20</v>
      </c>
    </row>
    <row r="5110" spans="1:9" ht="15.75" customHeight="1">
      <c r="A5110" s="1">
        <v>5109</v>
      </c>
      <c r="B5110" s="3">
        <v>5110</v>
      </c>
      <c r="C5110" s="3" t="s">
        <v>13735</v>
      </c>
      <c r="D5110" s="3" t="s">
        <v>13736</v>
      </c>
      <c r="E5110" s="3" t="s">
        <v>13737</v>
      </c>
      <c r="F5110" s="3" t="s">
        <v>134</v>
      </c>
      <c r="G5110" s="3">
        <v>0</v>
      </c>
      <c r="H5110" s="3" t="s">
        <v>298</v>
      </c>
      <c r="I5110" s="4" t="str">
        <f ca="1">IFERROR(__xludf.DUMMYFUNCTION("REGEXREPLACE(F5111,""\D"", """")"),"3")</f>
        <v>3</v>
      </c>
    </row>
    <row r="5111" spans="1:9" ht="15.75" customHeight="1">
      <c r="A5111" s="1">
        <v>5110</v>
      </c>
      <c r="B5111" s="3">
        <v>5111</v>
      </c>
      <c r="C5111" s="3" t="s">
        <v>13738</v>
      </c>
      <c r="D5111" s="3" t="s">
        <v>13739</v>
      </c>
      <c r="E5111" s="3" t="s">
        <v>13740</v>
      </c>
      <c r="F5111" s="3">
        <v>0</v>
      </c>
      <c r="I5111" s="4" t="str">
        <f ca="1">IFERROR(__xludf.DUMMYFUNCTION("REGEXREPLACE(F5112,""\D"", """")"),"#VALUE!")</f>
        <v>#VALUE!</v>
      </c>
    </row>
    <row r="5112" spans="1:9" ht="15.75" customHeight="1">
      <c r="A5112" s="1">
        <v>5111</v>
      </c>
      <c r="B5112" s="3">
        <v>5112</v>
      </c>
      <c r="C5112" s="3" t="s">
        <v>13741</v>
      </c>
      <c r="D5112" s="3" t="s">
        <v>13742</v>
      </c>
      <c r="E5112" s="3" t="s">
        <v>21</v>
      </c>
      <c r="F5112" s="3">
        <v>0</v>
      </c>
      <c r="I5112" s="4" t="str">
        <f ca="1">IFERROR(__xludf.DUMMYFUNCTION("REGEXREPLACE(F5113,""\D"", """")"),"#VALUE!")</f>
        <v>#VALUE!</v>
      </c>
    </row>
    <row r="5113" spans="1:9" ht="15.75" customHeight="1">
      <c r="A5113" s="1">
        <v>5112</v>
      </c>
      <c r="B5113" s="3">
        <v>5113</v>
      </c>
      <c r="C5113" s="3" t="s">
        <v>13743</v>
      </c>
      <c r="D5113" s="3" t="s">
        <v>13744</v>
      </c>
      <c r="E5113" s="3" t="s">
        <v>13745</v>
      </c>
      <c r="F5113" s="3">
        <v>0</v>
      </c>
      <c r="I5113" s="4" t="str">
        <f ca="1">IFERROR(__xludf.DUMMYFUNCTION("REGEXREPLACE(F5114,""\D"", """")"),"#VALUE!")</f>
        <v>#VALUE!</v>
      </c>
    </row>
    <row r="5114" spans="1:9" ht="15.75" customHeight="1">
      <c r="A5114" s="1">
        <v>5113</v>
      </c>
      <c r="B5114" s="3">
        <v>5114</v>
      </c>
      <c r="C5114" s="3" t="s">
        <v>13746</v>
      </c>
      <c r="D5114" s="3" t="s">
        <v>13747</v>
      </c>
      <c r="E5114" s="3" t="s">
        <v>13748</v>
      </c>
      <c r="F5114" s="3" t="s">
        <v>111</v>
      </c>
      <c r="G5114" s="3">
        <v>19</v>
      </c>
      <c r="H5114" s="3" t="s">
        <v>607</v>
      </c>
      <c r="I5114" s="4" t="str">
        <f ca="1">IFERROR(__xludf.DUMMYFUNCTION("REGEXREPLACE(F5115,""\D"", """")"),"21")</f>
        <v>21</v>
      </c>
    </row>
    <row r="5115" spans="1:9" ht="15.75" customHeight="1">
      <c r="A5115" s="1">
        <v>5114</v>
      </c>
      <c r="B5115" s="3">
        <v>5115</v>
      </c>
      <c r="C5115" s="3" t="s">
        <v>13749</v>
      </c>
      <c r="D5115" s="3" t="s">
        <v>13750</v>
      </c>
      <c r="E5115" s="3" t="s">
        <v>13751</v>
      </c>
      <c r="F5115" s="3" t="s">
        <v>381</v>
      </c>
      <c r="G5115" s="3">
        <v>1</v>
      </c>
      <c r="H5115" s="3" t="s">
        <v>154</v>
      </c>
      <c r="I5115" s="4" t="str">
        <f ca="1">IFERROR(__xludf.DUMMYFUNCTION("REGEXREPLACE(F5116,""\D"", """")"),"15")</f>
        <v>15</v>
      </c>
    </row>
    <row r="5116" spans="1:9" ht="15.75" customHeight="1">
      <c r="A5116" s="1">
        <v>5115</v>
      </c>
      <c r="B5116" s="3">
        <v>5116</v>
      </c>
      <c r="C5116" s="3" t="s">
        <v>13752</v>
      </c>
      <c r="D5116" s="3" t="s">
        <v>13753</v>
      </c>
      <c r="E5116" s="3" t="s">
        <v>21</v>
      </c>
      <c r="F5116" s="3">
        <v>0</v>
      </c>
      <c r="I5116" s="4" t="str">
        <f ca="1">IFERROR(__xludf.DUMMYFUNCTION("REGEXREPLACE(F5117,""\D"", """")"),"#VALUE!")</f>
        <v>#VALUE!</v>
      </c>
    </row>
    <row r="5117" spans="1:9" ht="15.75" customHeight="1">
      <c r="A5117" s="1">
        <v>5116</v>
      </c>
      <c r="B5117" s="3">
        <v>5117</v>
      </c>
      <c r="C5117" s="3" t="s">
        <v>13754</v>
      </c>
      <c r="D5117" s="3" t="s">
        <v>13755</v>
      </c>
      <c r="E5117" s="3" t="s">
        <v>13756</v>
      </c>
      <c r="F5117" s="3" t="s">
        <v>937</v>
      </c>
      <c r="G5117" s="3">
        <v>5</v>
      </c>
      <c r="H5117" s="3" t="s">
        <v>135</v>
      </c>
      <c r="I5117" s="4" t="str">
        <f ca="1">IFERROR(__xludf.DUMMYFUNCTION("REGEXREPLACE(F5118,""\D"", """")"),"2")</f>
        <v>2</v>
      </c>
    </row>
    <row r="5118" spans="1:9" ht="15.75" customHeight="1">
      <c r="A5118" s="1">
        <v>5117</v>
      </c>
      <c r="B5118" s="3">
        <v>5118</v>
      </c>
      <c r="C5118" s="3" t="s">
        <v>13757</v>
      </c>
      <c r="D5118" s="3" t="s">
        <v>13758</v>
      </c>
      <c r="E5118" s="3" t="s">
        <v>21</v>
      </c>
      <c r="F5118" s="3">
        <v>0</v>
      </c>
      <c r="I5118" s="4" t="str">
        <f ca="1">IFERROR(__xludf.DUMMYFUNCTION("REGEXREPLACE(F5119,""\D"", """")"),"#VALUE!")</f>
        <v>#VALUE!</v>
      </c>
    </row>
    <row r="5119" spans="1:9" ht="15.75" customHeight="1">
      <c r="A5119" s="1">
        <v>5118</v>
      </c>
      <c r="B5119" s="3">
        <v>5119</v>
      </c>
      <c r="C5119" s="3" t="s">
        <v>13759</v>
      </c>
      <c r="D5119" s="3" t="s">
        <v>13760</v>
      </c>
      <c r="E5119" s="3" t="s">
        <v>13761</v>
      </c>
      <c r="F5119" s="3" t="s">
        <v>134</v>
      </c>
      <c r="G5119" s="3">
        <v>11</v>
      </c>
      <c r="H5119" s="3" t="s">
        <v>144</v>
      </c>
      <c r="I5119" s="4" t="str">
        <f ca="1">IFERROR(__xludf.DUMMYFUNCTION("REGEXREPLACE(F5120,""\D"", """")"),"3")</f>
        <v>3</v>
      </c>
    </row>
    <row r="5120" spans="1:9" ht="15.75" customHeight="1">
      <c r="A5120" s="1">
        <v>5119</v>
      </c>
      <c r="B5120" s="3">
        <v>5120</v>
      </c>
      <c r="C5120" s="3" t="s">
        <v>13762</v>
      </c>
      <c r="D5120" s="3" t="s">
        <v>13763</v>
      </c>
      <c r="E5120" s="3" t="s">
        <v>21</v>
      </c>
      <c r="F5120" s="3">
        <v>0</v>
      </c>
      <c r="I5120" s="4" t="str">
        <f ca="1">IFERROR(__xludf.DUMMYFUNCTION("REGEXREPLACE(F5121,""\D"", """")"),"#VALUE!")</f>
        <v>#VALUE!</v>
      </c>
    </row>
    <row r="5121" spans="1:9" ht="15.75" customHeight="1">
      <c r="A5121" s="1">
        <v>5120</v>
      </c>
      <c r="B5121" s="3">
        <v>5121</v>
      </c>
      <c r="C5121" s="3" t="s">
        <v>13764</v>
      </c>
      <c r="D5121" s="3" t="s">
        <v>13765</v>
      </c>
      <c r="E5121" s="3" t="s">
        <v>21</v>
      </c>
      <c r="F5121" s="3">
        <v>0</v>
      </c>
      <c r="I5121" s="4" t="str">
        <f ca="1">IFERROR(__xludf.DUMMYFUNCTION("REGEXREPLACE(F5122,""\D"", """")"),"#VALUE!")</f>
        <v>#VALUE!</v>
      </c>
    </row>
    <row r="5122" spans="1:9" ht="15.75" customHeight="1">
      <c r="A5122" s="1">
        <v>5121</v>
      </c>
      <c r="B5122" s="3">
        <v>5122</v>
      </c>
      <c r="C5122" s="3" t="s">
        <v>13766</v>
      </c>
      <c r="D5122" s="3" t="s">
        <v>13767</v>
      </c>
      <c r="E5122" s="3" t="s">
        <v>21</v>
      </c>
      <c r="F5122" s="3">
        <v>0</v>
      </c>
      <c r="I5122" s="4" t="str">
        <f ca="1">IFERROR(__xludf.DUMMYFUNCTION("REGEXREPLACE(F5123,""\D"", """")"),"#VALUE!")</f>
        <v>#VALUE!</v>
      </c>
    </row>
    <row r="5123" spans="1:9" ht="15.75" customHeight="1">
      <c r="A5123" s="1">
        <v>5122</v>
      </c>
      <c r="B5123" s="3">
        <v>5123</v>
      </c>
      <c r="C5123" s="3" t="s">
        <v>13768</v>
      </c>
      <c r="D5123" s="3" t="s">
        <v>13769</v>
      </c>
      <c r="E5123" s="3" t="s">
        <v>21</v>
      </c>
      <c r="F5123" s="3">
        <v>0</v>
      </c>
      <c r="I5123" s="4" t="str">
        <f ca="1">IFERROR(__xludf.DUMMYFUNCTION("REGEXREPLACE(F5124,""\D"", """")"),"#VALUE!")</f>
        <v>#VALUE!</v>
      </c>
    </row>
    <row r="5124" spans="1:9" ht="15.75" customHeight="1">
      <c r="A5124" s="1">
        <v>5123</v>
      </c>
      <c r="B5124" s="3">
        <v>5124</v>
      </c>
      <c r="C5124" s="3" t="s">
        <v>13770</v>
      </c>
      <c r="D5124" s="3" t="s">
        <v>13771</v>
      </c>
      <c r="E5124" s="3" t="s">
        <v>13772</v>
      </c>
      <c r="F5124" s="3" t="s">
        <v>61</v>
      </c>
      <c r="G5124" s="3">
        <v>15</v>
      </c>
      <c r="H5124" s="3" t="s">
        <v>831</v>
      </c>
      <c r="I5124" s="4" t="str">
        <f ca="1">IFERROR(__xludf.DUMMYFUNCTION("REGEXREPLACE(F5125,""\D"", """")"),"8")</f>
        <v>8</v>
      </c>
    </row>
    <row r="5125" spans="1:9" ht="15.75" customHeight="1">
      <c r="A5125" s="1">
        <v>5124</v>
      </c>
      <c r="B5125" s="3">
        <v>5125</v>
      </c>
      <c r="C5125" s="3" t="s">
        <v>13773</v>
      </c>
      <c r="D5125" s="3" t="s">
        <v>13774</v>
      </c>
      <c r="E5125" s="3" t="s">
        <v>13775</v>
      </c>
      <c r="F5125" s="3" t="s">
        <v>381</v>
      </c>
      <c r="G5125" s="3">
        <v>0</v>
      </c>
      <c r="H5125" s="3" t="s">
        <v>62</v>
      </c>
      <c r="I5125" s="4" t="str">
        <f ca="1">IFERROR(__xludf.DUMMYFUNCTION("REGEXREPLACE(F5126,""\D"", """")"),"15")</f>
        <v>15</v>
      </c>
    </row>
    <row r="5126" spans="1:9" ht="15.75" customHeight="1">
      <c r="A5126" s="1">
        <v>5125</v>
      </c>
      <c r="B5126" s="3">
        <v>5126</v>
      </c>
      <c r="C5126" s="3" t="s">
        <v>13776</v>
      </c>
      <c r="D5126" s="3" t="s">
        <v>13777</v>
      </c>
      <c r="E5126" s="3" t="s">
        <v>13778</v>
      </c>
      <c r="F5126" s="3" t="s">
        <v>41</v>
      </c>
      <c r="G5126" s="3">
        <v>2</v>
      </c>
      <c r="H5126" s="3" t="s">
        <v>399</v>
      </c>
      <c r="I5126" s="4" t="str">
        <f ca="1">IFERROR(__xludf.DUMMYFUNCTION("REGEXREPLACE(F5127,""\D"", """")"),"11")</f>
        <v>11</v>
      </c>
    </row>
    <row r="5127" spans="1:9" ht="15.75" customHeight="1">
      <c r="A5127" s="1">
        <v>5126</v>
      </c>
      <c r="B5127" s="3">
        <v>5127</v>
      </c>
      <c r="C5127" s="3" t="s">
        <v>13779</v>
      </c>
      <c r="D5127" s="3" t="s">
        <v>13780</v>
      </c>
      <c r="E5127" s="3" t="s">
        <v>21</v>
      </c>
      <c r="F5127" s="3">
        <v>0</v>
      </c>
      <c r="I5127" s="4" t="str">
        <f ca="1">IFERROR(__xludf.DUMMYFUNCTION("REGEXREPLACE(F5128,""\D"", """")"),"#VALUE!")</f>
        <v>#VALUE!</v>
      </c>
    </row>
    <row r="5128" spans="1:9" ht="15.75" customHeight="1">
      <c r="A5128" s="1">
        <v>5127</v>
      </c>
      <c r="B5128" s="3">
        <v>5128</v>
      </c>
      <c r="C5128" s="3" t="s">
        <v>13781</v>
      </c>
      <c r="D5128" s="3" t="s">
        <v>13782</v>
      </c>
      <c r="E5128" s="3" t="s">
        <v>13783</v>
      </c>
      <c r="F5128" s="3" t="s">
        <v>87</v>
      </c>
      <c r="G5128" s="3">
        <v>2</v>
      </c>
      <c r="H5128" s="3" t="s">
        <v>30</v>
      </c>
      <c r="I5128" s="4" t="str">
        <f ca="1">IFERROR(__xludf.DUMMYFUNCTION("REGEXREPLACE(F5129,""\D"", """")"),"7")</f>
        <v>7</v>
      </c>
    </row>
    <row r="5129" spans="1:9" ht="15.75" customHeight="1">
      <c r="A5129" s="1">
        <v>5128</v>
      </c>
      <c r="B5129" s="3">
        <v>5129</v>
      </c>
      <c r="C5129" s="3" t="s">
        <v>13784</v>
      </c>
      <c r="D5129" s="3" t="s">
        <v>13785</v>
      </c>
      <c r="E5129" s="3" t="s">
        <v>13786</v>
      </c>
      <c r="F5129" s="3">
        <v>0</v>
      </c>
      <c r="I5129" s="4" t="str">
        <f ca="1">IFERROR(__xludf.DUMMYFUNCTION("REGEXREPLACE(F5130,""\D"", """")"),"#VALUE!")</f>
        <v>#VALUE!</v>
      </c>
    </row>
    <row r="5130" spans="1:9" ht="15.75" customHeight="1">
      <c r="A5130" s="1">
        <v>5129</v>
      </c>
      <c r="B5130" s="3">
        <v>5130</v>
      </c>
      <c r="C5130" s="3" t="s">
        <v>13787</v>
      </c>
      <c r="D5130" s="3" t="s">
        <v>13788</v>
      </c>
      <c r="E5130" s="3" t="s">
        <v>21</v>
      </c>
      <c r="F5130" s="3">
        <v>0</v>
      </c>
      <c r="I5130" s="4" t="str">
        <f ca="1">IFERROR(__xludf.DUMMYFUNCTION("REGEXREPLACE(F5131,""\D"", """")"),"#VALUE!")</f>
        <v>#VALUE!</v>
      </c>
    </row>
    <row r="5131" spans="1:9" ht="15.75" customHeight="1">
      <c r="A5131" s="1">
        <v>5130</v>
      </c>
      <c r="B5131" s="3">
        <v>5131</v>
      </c>
      <c r="C5131" s="3" t="s">
        <v>13789</v>
      </c>
      <c r="D5131" s="3" t="s">
        <v>13790</v>
      </c>
      <c r="E5131" s="3" t="s">
        <v>21</v>
      </c>
      <c r="F5131" s="3">
        <v>0</v>
      </c>
      <c r="I5131" s="4" t="str">
        <f ca="1">IFERROR(__xludf.DUMMYFUNCTION("REGEXREPLACE(F5132,""\D"", """")"),"#VALUE!")</f>
        <v>#VALUE!</v>
      </c>
    </row>
    <row r="5132" spans="1:9" ht="15.75" customHeight="1">
      <c r="A5132" s="1">
        <v>5131</v>
      </c>
      <c r="B5132" s="3">
        <v>5132</v>
      </c>
      <c r="C5132" s="3" t="s">
        <v>13791</v>
      </c>
      <c r="D5132" s="3" t="s">
        <v>13792</v>
      </c>
      <c r="E5132" s="3" t="s">
        <v>3326</v>
      </c>
      <c r="F5132" s="3">
        <v>0</v>
      </c>
      <c r="I5132" s="4" t="str">
        <f ca="1">IFERROR(__xludf.DUMMYFUNCTION("REGEXREPLACE(F5133,""\D"", """")"),"#VALUE!")</f>
        <v>#VALUE!</v>
      </c>
    </row>
    <row r="5133" spans="1:9" ht="15.75" customHeight="1">
      <c r="A5133" s="1">
        <v>5132</v>
      </c>
      <c r="B5133" s="3">
        <v>5133</v>
      </c>
      <c r="C5133" s="3" t="s">
        <v>13793</v>
      </c>
      <c r="D5133" s="3" t="s">
        <v>13794</v>
      </c>
      <c r="E5133" s="3" t="s">
        <v>21</v>
      </c>
      <c r="F5133" s="3">
        <v>0</v>
      </c>
      <c r="I5133" s="4" t="str">
        <f ca="1">IFERROR(__xludf.DUMMYFUNCTION("REGEXREPLACE(F5134,""\D"", """")"),"#VALUE!")</f>
        <v>#VALUE!</v>
      </c>
    </row>
    <row r="5134" spans="1:9" ht="15.75" customHeight="1">
      <c r="A5134" s="1">
        <v>5133</v>
      </c>
      <c r="B5134" s="3">
        <v>5134</v>
      </c>
      <c r="C5134" s="3" t="s">
        <v>13795</v>
      </c>
      <c r="D5134" s="3" t="s">
        <v>13796</v>
      </c>
      <c r="E5134" s="3" t="s">
        <v>13797</v>
      </c>
      <c r="F5134" s="3">
        <v>0</v>
      </c>
      <c r="I5134" s="4" t="str">
        <f ca="1">IFERROR(__xludf.DUMMYFUNCTION("REGEXREPLACE(F5135,""\D"", """")"),"#VALUE!")</f>
        <v>#VALUE!</v>
      </c>
    </row>
    <row r="5135" spans="1:9" ht="15.75" customHeight="1">
      <c r="A5135" s="1">
        <v>5134</v>
      </c>
      <c r="B5135" s="3">
        <v>5135</v>
      </c>
      <c r="C5135" s="3" t="s">
        <v>13798</v>
      </c>
      <c r="D5135" s="3" t="s">
        <v>13799</v>
      </c>
      <c r="E5135" s="3" t="s">
        <v>13800</v>
      </c>
      <c r="F5135" s="3" t="s">
        <v>263</v>
      </c>
      <c r="G5135" s="3">
        <v>14</v>
      </c>
      <c r="H5135" s="3" t="s">
        <v>76</v>
      </c>
      <c r="I5135" s="4" t="str">
        <f ca="1">IFERROR(__xludf.DUMMYFUNCTION("REGEXREPLACE(F5136,""\D"", """")"),"6")</f>
        <v>6</v>
      </c>
    </row>
    <row r="5136" spans="1:9" ht="15.75" customHeight="1">
      <c r="A5136" s="1">
        <v>5135</v>
      </c>
      <c r="B5136" s="3">
        <v>5136</v>
      </c>
      <c r="C5136" s="3" t="s">
        <v>13801</v>
      </c>
      <c r="D5136" s="3" t="s">
        <v>13802</v>
      </c>
      <c r="E5136" s="3" t="s">
        <v>21</v>
      </c>
      <c r="F5136" s="3">
        <v>0</v>
      </c>
      <c r="I5136" s="4" t="str">
        <f ca="1">IFERROR(__xludf.DUMMYFUNCTION("REGEXREPLACE(F5137,""\D"", """")"),"#VALUE!")</f>
        <v>#VALUE!</v>
      </c>
    </row>
    <row r="5137" spans="1:9" ht="15.75" customHeight="1">
      <c r="A5137" s="1">
        <v>5136</v>
      </c>
      <c r="B5137" s="3">
        <v>5137</v>
      </c>
      <c r="C5137" s="3" t="s">
        <v>13803</v>
      </c>
      <c r="D5137" s="3" t="s">
        <v>13804</v>
      </c>
      <c r="E5137" s="3" t="s">
        <v>13805</v>
      </c>
      <c r="F5137" s="3" t="s">
        <v>41</v>
      </c>
      <c r="G5137" s="3">
        <v>6</v>
      </c>
      <c r="H5137" s="3" t="s">
        <v>235</v>
      </c>
      <c r="I5137" s="4" t="str">
        <f ca="1">IFERROR(__xludf.DUMMYFUNCTION("REGEXREPLACE(F5138,""\D"", """")"),"11")</f>
        <v>11</v>
      </c>
    </row>
    <row r="5138" spans="1:9" ht="15.75" customHeight="1">
      <c r="A5138" s="1">
        <v>5137</v>
      </c>
      <c r="B5138" s="3">
        <v>5138</v>
      </c>
      <c r="C5138" s="3" t="s">
        <v>13806</v>
      </c>
      <c r="D5138" s="3" t="s">
        <v>13807</v>
      </c>
      <c r="E5138" s="3" t="s">
        <v>12179</v>
      </c>
      <c r="F5138" s="3">
        <v>0</v>
      </c>
      <c r="I5138" s="4" t="str">
        <f ca="1">IFERROR(__xludf.DUMMYFUNCTION("REGEXREPLACE(F5139,""\D"", """")"),"#VALUE!")</f>
        <v>#VALUE!</v>
      </c>
    </row>
    <row r="5139" spans="1:9" ht="15.75" customHeight="1">
      <c r="A5139" s="5"/>
      <c r="B5139" s="2" t="s">
        <v>0</v>
      </c>
      <c r="C5139" s="2" t="s">
        <v>1</v>
      </c>
      <c r="D5139" s="2" t="s">
        <v>2</v>
      </c>
      <c r="E5139" s="2" t="s">
        <v>3</v>
      </c>
      <c r="F5139" s="2" t="s">
        <v>4</v>
      </c>
      <c r="G5139" s="2"/>
      <c r="H5139" s="2"/>
      <c r="I5139" s="2"/>
    </row>
  </sheetData>
  <sortState xmlns:xlrd2="http://schemas.microsoft.com/office/spreadsheetml/2017/richdata2" ref="A1:I5140">
    <sortCondition ref="A5079:A5140"/>
  </sortState>
  <pageMargins left="0.75" right="0.75" top="1" bottom="1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5140"/>
  <sheetViews>
    <sheetView workbookViewId="0">
      <selection sqref="A1:XFD1"/>
    </sheetView>
  </sheetViews>
  <sheetFormatPr defaultColWidth="14.453125" defaultRowHeight="15" customHeight="1"/>
  <cols>
    <col min="1" max="2" width="8.7265625" customWidth="1"/>
    <col min="3" max="3" width="23.54296875" customWidth="1"/>
    <col min="4" max="12" width="8.7265625" customWidth="1"/>
    <col min="13" max="13" width="8.7265625" style="7" customWidth="1"/>
  </cols>
  <sheetData>
    <row r="1" spans="1:13" ht="14.5">
      <c r="B1" s="1" t="s">
        <v>0</v>
      </c>
      <c r="C1" s="1" t="s">
        <v>1</v>
      </c>
      <c r="D1" s="1" t="s">
        <v>13808</v>
      </c>
      <c r="E1" s="1" t="s">
        <v>13809</v>
      </c>
      <c r="F1" s="1" t="s">
        <v>13810</v>
      </c>
      <c r="G1" s="1" t="s">
        <v>13811</v>
      </c>
      <c r="H1" s="1" t="s">
        <v>13812</v>
      </c>
      <c r="I1" s="1" t="s">
        <v>13813</v>
      </c>
      <c r="J1" s="1" t="s">
        <v>13814</v>
      </c>
      <c r="K1" s="1" t="s">
        <v>13815</v>
      </c>
      <c r="L1" s="1" t="s">
        <v>13816</v>
      </c>
    </row>
    <row r="2" spans="1:13" ht="14.5">
      <c r="A2" s="1">
        <v>2278</v>
      </c>
      <c r="B2" s="3">
        <v>2279</v>
      </c>
      <c r="C2" s="3" t="s">
        <v>6167</v>
      </c>
      <c r="D2" s="3">
        <v>0.14677041722475331</v>
      </c>
      <c r="E2" s="3">
        <v>0.15697036271522499</v>
      </c>
      <c r="F2" s="3">
        <v>0.66246056782334384</v>
      </c>
      <c r="G2" s="3">
        <v>0.1703470031545741</v>
      </c>
      <c r="H2" s="3">
        <v>0.1230283911671924</v>
      </c>
      <c r="I2" s="3">
        <v>0.33753943217665622</v>
      </c>
      <c r="J2" s="3">
        <v>4.1355852212216222E-2</v>
      </c>
      <c r="K2" s="3">
        <v>35843.899999999841</v>
      </c>
      <c r="L2" s="3" t="s">
        <v>16090</v>
      </c>
      <c r="M2" s="8" t="str">
        <f ca="1">IFERROR(__xludf.DUMMYFUNCTION("REGEXREPLACE(F2280,""\D"", """")"),"1")</f>
        <v>1</v>
      </c>
    </row>
    <row r="3" spans="1:13" ht="14.5">
      <c r="A3" s="1">
        <v>321</v>
      </c>
      <c r="B3" s="3">
        <v>322</v>
      </c>
      <c r="C3" s="3" t="s">
        <v>934</v>
      </c>
      <c r="D3" s="3">
        <v>0.14601096107014289</v>
      </c>
      <c r="E3" s="3">
        <v>0.1852620180261112</v>
      </c>
      <c r="F3" s="3">
        <v>0.64896755162241893</v>
      </c>
      <c r="G3" s="3">
        <v>0.12684365781710921</v>
      </c>
      <c r="H3" s="3">
        <v>0.1002949852507375</v>
      </c>
      <c r="I3" s="3">
        <v>0.26548672566371678</v>
      </c>
      <c r="J3" s="3">
        <v>3.1856382781881243E-2</v>
      </c>
      <c r="K3" s="3">
        <v>38081.499999999804</v>
      </c>
      <c r="L3" s="3" t="s">
        <v>14137</v>
      </c>
      <c r="M3" s="8" t="str">
        <f ca="1">IFERROR(__xludf.DUMMYFUNCTION("REGEXREPLACE(F323,""\D"", """")"),"2")</f>
        <v>2</v>
      </c>
    </row>
    <row r="4" spans="1:13" ht="14.5">
      <c r="A4" s="1">
        <v>546</v>
      </c>
      <c r="B4" s="3">
        <v>547</v>
      </c>
      <c r="C4" s="3" t="s">
        <v>1539</v>
      </c>
      <c r="D4" s="3">
        <v>0.15106497914831271</v>
      </c>
      <c r="E4" s="3">
        <v>0.17690653631514591</v>
      </c>
      <c r="F4" s="3">
        <v>0.62849162011173187</v>
      </c>
      <c r="G4" s="3">
        <v>0.11638733705772809</v>
      </c>
      <c r="H4" s="3">
        <v>0.1461824953445065</v>
      </c>
      <c r="I4" s="3">
        <v>0.30353817504655489</v>
      </c>
      <c r="J4" s="3">
        <v>3.9063721418124843E-2</v>
      </c>
      <c r="K4" s="3">
        <v>118015.000000001</v>
      </c>
      <c r="L4" s="3" t="s">
        <v>14362</v>
      </c>
      <c r="M4" s="8" t="str">
        <f ca="1">IFERROR(__xludf.DUMMYFUNCTION("REGEXREPLACE(F548,""\D"", """")"),"2")</f>
        <v>2</v>
      </c>
    </row>
    <row r="5" spans="1:13" ht="14.5">
      <c r="A5" s="1">
        <v>649</v>
      </c>
      <c r="B5" s="3">
        <v>650</v>
      </c>
      <c r="C5" s="3" t="s">
        <v>1812</v>
      </c>
      <c r="D5" s="3">
        <v>0.16608061670066721</v>
      </c>
      <c r="E5" s="3">
        <v>0.20058511174644919</v>
      </c>
      <c r="F5" s="3">
        <v>0.62482168330955778</v>
      </c>
      <c r="G5" s="3">
        <v>0.13124108416547789</v>
      </c>
      <c r="H5" s="3">
        <v>0.1212553495007133</v>
      </c>
      <c r="I5" s="3">
        <v>0.28958630527817403</v>
      </c>
      <c r="J5" s="3">
        <v>4.1327177784925277E-2</v>
      </c>
      <c r="K5" s="3">
        <v>78924.699999999677</v>
      </c>
      <c r="L5" s="3" t="s">
        <v>14465</v>
      </c>
      <c r="M5" s="8" t="str">
        <f ca="1">IFERROR(__xludf.DUMMYFUNCTION("REGEXREPLACE(F651,""\D"", """")"),"2")</f>
        <v>2</v>
      </c>
    </row>
    <row r="6" spans="1:13" ht="14.5">
      <c r="A6" s="1">
        <v>733</v>
      </c>
      <c r="B6" s="3">
        <v>734</v>
      </c>
      <c r="C6" s="3" t="s">
        <v>2049</v>
      </c>
      <c r="D6" s="3">
        <v>0.17611262713741979</v>
      </c>
      <c r="E6" s="3">
        <v>0.26714975836219718</v>
      </c>
      <c r="F6" s="3">
        <v>0.59810874704491723</v>
      </c>
      <c r="G6" s="3">
        <v>7.8014184397163122E-2</v>
      </c>
      <c r="H6" s="3">
        <v>0.1276595744680851</v>
      </c>
      <c r="I6" s="3">
        <v>0.23167848699763591</v>
      </c>
      <c r="J6" s="3">
        <v>3.4267372548217073E-2</v>
      </c>
      <c r="K6" s="3">
        <v>46765.299999999617</v>
      </c>
      <c r="L6" s="3" t="s">
        <v>14549</v>
      </c>
      <c r="M6" s="8" t="str">
        <f ca="1">IFERROR(__xludf.DUMMYFUNCTION("REGEXREPLACE(F735,""\D"", """")"),"2")</f>
        <v>2</v>
      </c>
    </row>
    <row r="7" spans="1:13" ht="14.5">
      <c r="A7" s="1">
        <v>1143</v>
      </c>
      <c r="B7" s="3">
        <v>1144</v>
      </c>
      <c r="C7" s="3" t="s">
        <v>3159</v>
      </c>
      <c r="D7" s="3">
        <v>0.19991170944504341</v>
      </c>
      <c r="E7" s="3">
        <v>0.2262033560318607</v>
      </c>
      <c r="F7" s="3">
        <v>0.6071428571428571</v>
      </c>
      <c r="G7" s="3">
        <v>6.25E-2</v>
      </c>
      <c r="H7" s="3">
        <v>0.1785714285714286</v>
      </c>
      <c r="I7" s="3">
        <v>0.2767857142857143</v>
      </c>
      <c r="J7" s="3">
        <v>3.8629060896598191E-2</v>
      </c>
      <c r="K7" s="3">
        <v>12488.70000000003</v>
      </c>
      <c r="L7" s="3" t="s">
        <v>14958</v>
      </c>
      <c r="M7" s="8" t="str">
        <f ca="1">IFERROR(__xludf.DUMMYFUNCTION("REGEXREPLACE(F1145,""\D"", """")"),"2")</f>
        <v>2</v>
      </c>
    </row>
    <row r="8" spans="1:13" ht="14.5">
      <c r="A8" s="1">
        <v>1316</v>
      </c>
      <c r="B8" s="3">
        <v>1317</v>
      </c>
      <c r="C8" s="3" t="s">
        <v>3622</v>
      </c>
      <c r="D8" s="3">
        <v>0.1729492143090135</v>
      </c>
      <c r="E8" s="3">
        <v>0.21553625632331139</v>
      </c>
      <c r="F8" s="3">
        <v>0.60737812911725952</v>
      </c>
      <c r="G8" s="3">
        <v>0.10144927536231881</v>
      </c>
      <c r="H8" s="3">
        <v>0.1264822134387352</v>
      </c>
      <c r="I8" s="3">
        <v>0.28853754940711462</v>
      </c>
      <c r="J8" s="3">
        <v>3.8626436854158168E-2</v>
      </c>
      <c r="K8" s="3">
        <v>82384.300000000017</v>
      </c>
      <c r="L8" s="3" t="s">
        <v>15130</v>
      </c>
      <c r="M8" s="8" t="str">
        <f ca="1">IFERROR(__xludf.DUMMYFUNCTION("REGEXREPLACE(F1318,""\D"", """")"),"2")</f>
        <v>2</v>
      </c>
    </row>
    <row r="9" spans="1:13" ht="14.5">
      <c r="A9" s="1">
        <v>1458</v>
      </c>
      <c r="B9" s="3">
        <v>1459</v>
      </c>
      <c r="C9" s="3" t="s">
        <v>4009</v>
      </c>
      <c r="D9" s="3">
        <v>0.15765585382296909</v>
      </c>
      <c r="E9" s="3">
        <v>0.28032087717784437</v>
      </c>
      <c r="F9" s="3">
        <v>0.59708737864077666</v>
      </c>
      <c r="G9" s="3">
        <v>0.1359223300970874</v>
      </c>
      <c r="H9" s="3">
        <v>0.1116504854368932</v>
      </c>
      <c r="I9" s="3">
        <v>0.28155339805825241</v>
      </c>
      <c r="J9" s="3">
        <v>3.6940303279717868E-2</v>
      </c>
      <c r="K9" s="3">
        <v>23100.600000000009</v>
      </c>
      <c r="L9" s="3" t="s">
        <v>15270</v>
      </c>
      <c r="M9" s="8" t="str">
        <f ca="1">IFERROR(__xludf.DUMMYFUNCTION("REGEXREPLACE(F1460,""\D"", """")"),"2")</f>
        <v>2</v>
      </c>
    </row>
    <row r="10" spans="1:13" ht="14.5">
      <c r="A10" s="1">
        <v>1496</v>
      </c>
      <c r="B10" s="3">
        <v>1497</v>
      </c>
      <c r="C10" s="3" t="s">
        <v>4111</v>
      </c>
      <c r="D10" s="3">
        <v>0.1248284579914101</v>
      </c>
      <c r="E10" s="3">
        <v>0.2074376803369494</v>
      </c>
      <c r="F10" s="3">
        <v>0.65533980582524276</v>
      </c>
      <c r="G10" s="3">
        <v>0.1116504854368932</v>
      </c>
      <c r="H10" s="3">
        <v>0.12621359223300971</v>
      </c>
      <c r="I10" s="3">
        <v>0.25242718446601942</v>
      </c>
      <c r="J10" s="3">
        <v>2.810515008007643E-2</v>
      </c>
      <c r="K10" s="3">
        <v>22338.2</v>
      </c>
      <c r="L10" s="3" t="s">
        <v>15308</v>
      </c>
      <c r="M10" s="8" t="str">
        <f ca="1">IFERROR(__xludf.DUMMYFUNCTION("REGEXREPLACE(F1498,""\D"", """")"),"2")</f>
        <v>2</v>
      </c>
    </row>
    <row r="11" spans="1:13" ht="14.5">
      <c r="A11" s="1">
        <v>1789</v>
      </c>
      <c r="B11" s="3">
        <v>1790</v>
      </c>
      <c r="C11" s="3" t="s">
        <v>4882</v>
      </c>
      <c r="D11" s="3">
        <v>0.11769205301282309</v>
      </c>
      <c r="E11" s="3">
        <v>0.25636730027310789</v>
      </c>
      <c r="F11" s="3">
        <v>0.63851351351351349</v>
      </c>
      <c r="G11" s="3">
        <v>0.1114864864864865</v>
      </c>
      <c r="H11" s="3">
        <v>0.1081081081081081</v>
      </c>
      <c r="I11" s="3">
        <v>0.25</v>
      </c>
      <c r="J11" s="3">
        <v>2.4809561310078901E-2</v>
      </c>
      <c r="K11" s="3">
        <v>31021.399999999889</v>
      </c>
      <c r="L11" s="3" t="s">
        <v>15601</v>
      </c>
      <c r="M11" s="8" t="str">
        <f ca="1">IFERROR(__xludf.DUMMYFUNCTION("REGEXREPLACE(F1791,""\D"", """")"),"2")</f>
        <v>2</v>
      </c>
    </row>
    <row r="12" spans="1:13" ht="14.5">
      <c r="A12" s="1">
        <v>1944</v>
      </c>
      <c r="B12" s="3">
        <v>1945</v>
      </c>
      <c r="C12" s="3" t="s">
        <v>5293</v>
      </c>
      <c r="D12" s="3">
        <v>0.17639320910780981</v>
      </c>
      <c r="E12" s="3">
        <v>0.24824943917254211</v>
      </c>
      <c r="F12" s="3">
        <v>0.58602150537634412</v>
      </c>
      <c r="G12" s="3">
        <v>7.5268817204301078E-2</v>
      </c>
      <c r="H12" s="3">
        <v>0.1075268817204301</v>
      </c>
      <c r="I12" s="3">
        <v>0.24193548387096769</v>
      </c>
      <c r="J12" s="3">
        <v>2.9227450640793351E-2</v>
      </c>
      <c r="K12" s="3">
        <v>20209.8</v>
      </c>
      <c r="L12" s="3" t="s">
        <v>15756</v>
      </c>
      <c r="M12" s="8" t="str">
        <f ca="1">IFERROR(__xludf.DUMMYFUNCTION("REGEXREPLACE(F1946,""\D"", """")"),"2")</f>
        <v>2</v>
      </c>
    </row>
    <row r="13" spans="1:13" ht="14.5">
      <c r="A13" s="1">
        <v>2145</v>
      </c>
      <c r="B13" s="3">
        <v>2146</v>
      </c>
      <c r="C13" s="3" t="s">
        <v>5813</v>
      </c>
      <c r="D13" s="3">
        <v>0.1165257441510983</v>
      </c>
      <c r="E13" s="3">
        <v>3.7025314479178527E-2</v>
      </c>
      <c r="F13" s="3">
        <v>0.69565217391304346</v>
      </c>
      <c r="G13" s="3">
        <v>0.20289855072463769</v>
      </c>
      <c r="H13" s="3">
        <v>0.2318840579710145</v>
      </c>
      <c r="I13" s="3">
        <v>0.43478260869565222</v>
      </c>
      <c r="J13" s="3">
        <v>4.7583634508345067E-2</v>
      </c>
      <c r="K13" s="3">
        <v>8309.4000000000069</v>
      </c>
      <c r="L13" s="3" t="s">
        <v>15957</v>
      </c>
      <c r="M13" s="8" t="str">
        <f ca="1">IFERROR(__xludf.DUMMYFUNCTION("REGEXREPLACE(F2147,""\D"", """")"),"2")</f>
        <v>2</v>
      </c>
    </row>
    <row r="14" spans="1:13" ht="14.5">
      <c r="A14" s="1">
        <v>2461</v>
      </c>
      <c r="B14" s="3">
        <v>2462</v>
      </c>
      <c r="C14" s="3" t="s">
        <v>6653</v>
      </c>
      <c r="D14" s="3">
        <v>0.15632415230142371</v>
      </c>
      <c r="E14" s="3">
        <v>0.2055967606863511</v>
      </c>
      <c r="F14" s="3">
        <v>0.62613430127041747</v>
      </c>
      <c r="G14" s="3">
        <v>0.10889292196007259</v>
      </c>
      <c r="H14" s="3">
        <v>0.1234119782214156</v>
      </c>
      <c r="I14" s="3">
        <v>0.29038112522686033</v>
      </c>
      <c r="J14" s="3">
        <v>3.5533635305751259E-2</v>
      </c>
      <c r="K14" s="3">
        <v>62767.599999999533</v>
      </c>
      <c r="L14" s="3" t="s">
        <v>16273</v>
      </c>
      <c r="M14" s="8" t="str">
        <f ca="1">IFERROR(__xludf.DUMMYFUNCTION("REGEXREPLACE(F2463,""\D"", """")"),"2")</f>
        <v>2</v>
      </c>
    </row>
    <row r="15" spans="1:13" ht="14.5">
      <c r="A15" s="1">
        <v>2498</v>
      </c>
      <c r="B15" s="3">
        <v>2499</v>
      </c>
      <c r="C15" s="3" t="s">
        <v>6744</v>
      </c>
      <c r="D15" s="3">
        <v>0.1816326877570561</v>
      </c>
      <c r="E15" s="3">
        <v>0.27250770470507357</v>
      </c>
      <c r="F15" s="3">
        <v>0.59697732997481112</v>
      </c>
      <c r="G15" s="3">
        <v>8.8161209068010074E-2</v>
      </c>
      <c r="H15" s="3">
        <v>9.8236775818639793E-2</v>
      </c>
      <c r="I15" s="3">
        <v>0.22921914357682621</v>
      </c>
      <c r="J15" s="3">
        <v>3.2566506233218329E-2</v>
      </c>
      <c r="K15" s="3">
        <v>43539.699999999677</v>
      </c>
      <c r="L15" s="3" t="s">
        <v>16310</v>
      </c>
      <c r="M15" s="8" t="str">
        <f ca="1">IFERROR(__xludf.DUMMYFUNCTION("REGEXREPLACE(F2500,""\D"", """")"),"2")</f>
        <v>2</v>
      </c>
    </row>
    <row r="16" spans="1:13" ht="14.5">
      <c r="A16" s="1">
        <v>2599</v>
      </c>
      <c r="B16" s="3">
        <v>2600</v>
      </c>
      <c r="C16" s="3" t="s">
        <v>7005</v>
      </c>
      <c r="D16" s="3">
        <v>0.1761376797611752</v>
      </c>
      <c r="E16" s="3">
        <v>0.21762718794972361</v>
      </c>
      <c r="F16" s="3">
        <v>0.59733333333333338</v>
      </c>
      <c r="G16" s="3">
        <v>9.0666666666666673E-2</v>
      </c>
      <c r="H16" s="3">
        <v>0.11466666666666669</v>
      </c>
      <c r="I16" s="3">
        <v>0.25600000000000001</v>
      </c>
      <c r="J16" s="3">
        <v>3.4717016798381482E-2</v>
      </c>
      <c r="K16" s="3">
        <v>41376.199999999691</v>
      </c>
      <c r="L16" s="3" t="s">
        <v>16411</v>
      </c>
      <c r="M16" s="8" t="str">
        <f ca="1">IFERROR(__xludf.DUMMYFUNCTION("REGEXREPLACE(F2601,""\D"", """")"),"2")</f>
        <v>2</v>
      </c>
    </row>
    <row r="17" spans="1:13" ht="14.5">
      <c r="A17" s="1">
        <v>2740</v>
      </c>
      <c r="B17" s="3">
        <v>2741</v>
      </c>
      <c r="C17" s="3" t="s">
        <v>7364</v>
      </c>
      <c r="D17" s="3">
        <v>0.1684306507254672</v>
      </c>
      <c r="E17" s="3">
        <v>0.18676564495109771</v>
      </c>
      <c r="F17" s="3">
        <v>0.66449511400651462</v>
      </c>
      <c r="G17" s="3">
        <v>0.11400651465798051</v>
      </c>
      <c r="H17" s="3">
        <v>0.1107491856677524</v>
      </c>
      <c r="I17" s="3">
        <v>0.27687296416938112</v>
      </c>
      <c r="J17" s="3">
        <v>3.7152108375661588E-2</v>
      </c>
      <c r="K17" s="3">
        <v>66578.099999999613</v>
      </c>
      <c r="L17" s="3" t="s">
        <v>16552</v>
      </c>
      <c r="M17" s="8" t="str">
        <f ca="1">IFERROR(__xludf.DUMMYFUNCTION("REGEXREPLACE(F2742,""\D"", """")"),"2")</f>
        <v>2</v>
      </c>
    </row>
    <row r="18" spans="1:13" ht="14.5">
      <c r="A18" s="1">
        <v>3308</v>
      </c>
      <c r="B18" s="3">
        <v>3309</v>
      </c>
      <c r="C18" s="3" t="s">
        <v>8896</v>
      </c>
      <c r="D18" s="3">
        <v>0.18543383318498211</v>
      </c>
      <c r="E18" s="3">
        <v>0.18230641037986789</v>
      </c>
      <c r="F18" s="3">
        <v>0.63321799307958482</v>
      </c>
      <c r="G18" s="3">
        <v>0.1211072664359862</v>
      </c>
      <c r="H18" s="3">
        <v>0.11418685121107271</v>
      </c>
      <c r="I18" s="3">
        <v>0.30449826989619377</v>
      </c>
      <c r="J18" s="3">
        <v>4.1993091227380062E-2</v>
      </c>
      <c r="K18" s="3">
        <v>33347.999999999884</v>
      </c>
      <c r="L18" s="3" t="s">
        <v>17118</v>
      </c>
      <c r="M18" s="8" t="str">
        <f ca="1">IFERROR(__xludf.DUMMYFUNCTION("REGEXREPLACE(F3310,""\D"", """")"),"2")</f>
        <v>2</v>
      </c>
    </row>
    <row r="19" spans="1:13" ht="14.5">
      <c r="A19" s="1">
        <v>3451</v>
      </c>
      <c r="B19" s="3">
        <v>3452</v>
      </c>
      <c r="C19" s="3" t="s">
        <v>9284</v>
      </c>
      <c r="D19" s="3">
        <v>0.14475179107027891</v>
      </c>
      <c r="E19" s="3">
        <v>0.21114365725397741</v>
      </c>
      <c r="F19" s="3">
        <v>0.63765182186234814</v>
      </c>
      <c r="G19" s="3">
        <v>9.5141700404858295E-2</v>
      </c>
      <c r="H19" s="3">
        <v>0.10931174089068831</v>
      </c>
      <c r="I19" s="3">
        <v>0.24898785425101211</v>
      </c>
      <c r="J19" s="3">
        <v>2.8760331713426641E-2</v>
      </c>
      <c r="K19" s="3">
        <v>53035.899999999478</v>
      </c>
      <c r="L19" s="3" t="s">
        <v>17261</v>
      </c>
      <c r="M19" s="8" t="str">
        <f ca="1">IFERROR(__xludf.DUMMYFUNCTION("REGEXREPLACE(F3453,""\D"", """")"),"2")</f>
        <v>2</v>
      </c>
    </row>
    <row r="20" spans="1:13" ht="14.5">
      <c r="A20" s="1">
        <v>3620</v>
      </c>
      <c r="B20" s="3">
        <v>3621</v>
      </c>
      <c r="C20" s="3" t="s">
        <v>9732</v>
      </c>
      <c r="D20" s="3">
        <v>0.1816001068704943</v>
      </c>
      <c r="E20" s="3">
        <v>0.20869676877886489</v>
      </c>
      <c r="F20" s="3">
        <v>0.61078717201166177</v>
      </c>
      <c r="G20" s="3">
        <v>0.1034985422740525</v>
      </c>
      <c r="H20" s="3">
        <v>0.1399416909620991</v>
      </c>
      <c r="I20" s="3">
        <v>0.28862973760932947</v>
      </c>
      <c r="J20" s="3">
        <v>4.3076002614166831E-2</v>
      </c>
      <c r="K20" s="3">
        <v>78907.299999999843</v>
      </c>
      <c r="L20" s="3" t="s">
        <v>17430</v>
      </c>
      <c r="M20" s="8" t="str">
        <f ca="1">IFERROR(__xludf.DUMMYFUNCTION("REGEXREPLACE(F3622,""\D"", """")"),"2")</f>
        <v>2</v>
      </c>
    </row>
    <row r="21" spans="1:13" ht="15.75" customHeight="1">
      <c r="A21" s="1">
        <v>3650</v>
      </c>
      <c r="B21" s="3">
        <v>3651</v>
      </c>
      <c r="C21" s="3" t="s">
        <v>9816</v>
      </c>
      <c r="D21" s="3">
        <v>0.1850305825808182</v>
      </c>
      <c r="E21" s="3">
        <v>0.2216034082843058</v>
      </c>
      <c r="F21" s="3">
        <v>0.65081723625557208</v>
      </c>
      <c r="G21" s="3">
        <v>9.9554234769687958E-2</v>
      </c>
      <c r="H21" s="3">
        <v>0.11144130757800889</v>
      </c>
      <c r="I21" s="3">
        <v>0.25854383358098071</v>
      </c>
      <c r="J21" s="3">
        <v>3.8269772135045038E-2</v>
      </c>
      <c r="K21" s="3">
        <v>72262.199999999735</v>
      </c>
      <c r="L21" s="3" t="s">
        <v>17459</v>
      </c>
      <c r="M21" s="8" t="str">
        <f ca="1">IFERROR(__xludf.DUMMYFUNCTION("REGEXREPLACE(F3652,""\D"", """")"),"2")</f>
        <v>2</v>
      </c>
    </row>
    <row r="22" spans="1:13" ht="15.75" customHeight="1">
      <c r="A22" s="1">
        <v>3694</v>
      </c>
      <c r="B22" s="3">
        <v>3695</v>
      </c>
      <c r="C22" s="3" t="s">
        <v>9934</v>
      </c>
      <c r="D22" s="3">
        <v>0.1696868273963445</v>
      </c>
      <c r="E22" s="3">
        <v>0.23696079684821911</v>
      </c>
      <c r="F22" s="3">
        <v>0.61308411214953273</v>
      </c>
      <c r="G22" s="3">
        <v>9.3457943925233641E-2</v>
      </c>
      <c r="H22" s="3">
        <v>0.1177570093457944</v>
      </c>
      <c r="I22" s="3">
        <v>0.26355140186915887</v>
      </c>
      <c r="J22" s="3">
        <v>3.4809852460064093E-2</v>
      </c>
      <c r="K22" s="3">
        <v>59014.29999999945</v>
      </c>
      <c r="L22" s="3" t="s">
        <v>17503</v>
      </c>
      <c r="M22" s="8" t="str">
        <f ca="1">IFERROR(__xludf.DUMMYFUNCTION("REGEXREPLACE(F3696,""\D"", """")"),"2")</f>
        <v>2</v>
      </c>
    </row>
    <row r="23" spans="1:13" ht="15.75" customHeight="1">
      <c r="A23" s="1">
        <v>3771</v>
      </c>
      <c r="B23" s="3">
        <v>3772</v>
      </c>
      <c r="C23" s="3" t="s">
        <v>10144</v>
      </c>
      <c r="D23" s="3">
        <v>0.19631087482410989</v>
      </c>
      <c r="E23" s="3">
        <v>0.2061209127348573</v>
      </c>
      <c r="F23" s="3">
        <v>0.64369747899159668</v>
      </c>
      <c r="G23" s="3">
        <v>0.1042016806722689</v>
      </c>
      <c r="H23" s="3">
        <v>9.7478991596638656E-2</v>
      </c>
      <c r="I23" s="3">
        <v>0.26554621848739501</v>
      </c>
      <c r="J23" s="3">
        <v>3.8697542833077622E-2</v>
      </c>
      <c r="K23" s="3">
        <v>65221.099999999642</v>
      </c>
      <c r="L23" s="3" t="s">
        <v>17580</v>
      </c>
      <c r="M23" s="8" t="str">
        <f ca="1">IFERROR(__xludf.DUMMYFUNCTION("REGEXREPLACE(F3773,""\D"", """")"),"2")</f>
        <v>2</v>
      </c>
    </row>
    <row r="24" spans="1:13" ht="15.75" customHeight="1">
      <c r="A24" s="1">
        <v>3821</v>
      </c>
      <c r="B24" s="3">
        <v>3822</v>
      </c>
      <c r="C24" s="3" t="s">
        <v>10283</v>
      </c>
      <c r="D24" s="3">
        <v>0.20529527068191089</v>
      </c>
      <c r="E24" s="3">
        <v>0.17118514435214061</v>
      </c>
      <c r="F24" s="3">
        <v>0.6310679611650486</v>
      </c>
      <c r="G24" s="3">
        <v>0.1116504854368932</v>
      </c>
      <c r="H24" s="3">
        <v>0.13349514563106801</v>
      </c>
      <c r="I24" s="3">
        <v>0.28398058252427177</v>
      </c>
      <c r="J24" s="3">
        <v>4.889988216027584E-2</v>
      </c>
      <c r="K24" s="3">
        <v>46037.59999999962</v>
      </c>
      <c r="L24" s="3" t="s">
        <v>17630</v>
      </c>
      <c r="M24" s="8" t="str">
        <f ca="1">IFERROR(__xludf.DUMMYFUNCTION("REGEXREPLACE(F3823,""\D"", """")"),"2")</f>
        <v>2</v>
      </c>
    </row>
    <row r="25" spans="1:13" ht="15.75" customHeight="1">
      <c r="A25" s="1">
        <v>4347</v>
      </c>
      <c r="B25" s="3">
        <v>4348</v>
      </c>
      <c r="C25" s="3" t="s">
        <v>11688</v>
      </c>
      <c r="D25" s="3">
        <v>0.1697880636041201</v>
      </c>
      <c r="E25" s="3">
        <v>0.26574887731931301</v>
      </c>
      <c r="F25" s="3">
        <v>0.63593380614657213</v>
      </c>
      <c r="G25" s="3">
        <v>8.7470449172576833E-2</v>
      </c>
      <c r="H25" s="3">
        <v>0.1087470449172577</v>
      </c>
      <c r="I25" s="3">
        <v>0.24349881796690309</v>
      </c>
      <c r="J25" s="3">
        <v>3.2081020810068563E-2</v>
      </c>
      <c r="K25" s="3">
        <v>45799.599999999613</v>
      </c>
      <c r="L25" s="3" t="s">
        <v>18156</v>
      </c>
      <c r="M25" s="8" t="str">
        <f ca="1">IFERROR(__xludf.DUMMYFUNCTION("REGEXREPLACE(F4349,""\D"", """")"),"2")</f>
        <v>2</v>
      </c>
    </row>
    <row r="26" spans="1:13" ht="15.75" customHeight="1">
      <c r="A26" s="1">
        <v>4382</v>
      </c>
      <c r="B26" s="3">
        <v>4383</v>
      </c>
      <c r="C26" s="3" t="s">
        <v>11785</v>
      </c>
      <c r="D26" s="3">
        <v>0.1739882775698221</v>
      </c>
      <c r="E26" s="3">
        <v>0.28517421324477998</v>
      </c>
      <c r="F26" s="3">
        <v>0.64204545454545459</v>
      </c>
      <c r="G26" s="3">
        <v>9.0909090909090912E-2</v>
      </c>
      <c r="H26" s="3">
        <v>9.0909090909090912E-2</v>
      </c>
      <c r="I26" s="3">
        <v>0.26136363636363641</v>
      </c>
      <c r="J26" s="3">
        <v>2.8867641157636192E-2</v>
      </c>
      <c r="K26" s="3">
        <v>18918.80000000001</v>
      </c>
      <c r="L26" s="3" t="s">
        <v>18191</v>
      </c>
      <c r="M26" s="8" t="str">
        <f ca="1">IFERROR(__xludf.DUMMYFUNCTION("REGEXREPLACE(F4384,""\D"", """")"),"2")</f>
        <v>2</v>
      </c>
    </row>
    <row r="27" spans="1:13" ht="15.75" customHeight="1">
      <c r="A27" s="1">
        <v>4477</v>
      </c>
      <c r="B27" s="3">
        <v>4478</v>
      </c>
      <c r="C27" s="3" t="s">
        <v>12046</v>
      </c>
      <c r="D27" s="3">
        <v>0.1756561131649951</v>
      </c>
      <c r="E27" s="3">
        <v>0.1777229260971725</v>
      </c>
      <c r="F27" s="3">
        <v>0.64873417721518989</v>
      </c>
      <c r="G27" s="3">
        <v>9.49367088607595E-2</v>
      </c>
      <c r="H27" s="3">
        <v>0.11708860759493669</v>
      </c>
      <c r="I27" s="3">
        <v>0.26898734177215189</v>
      </c>
      <c r="J27" s="3">
        <v>3.5608684304319363E-2</v>
      </c>
      <c r="K27" s="3">
        <v>34880.999999999884</v>
      </c>
      <c r="L27" s="3" t="s">
        <v>18286</v>
      </c>
      <c r="M27" s="8" t="str">
        <f ca="1">IFERROR(__xludf.DUMMYFUNCTION("REGEXREPLACE(F4479,""\D"", """")"),"2")</f>
        <v>2</v>
      </c>
    </row>
    <row r="28" spans="1:13" ht="15.75" customHeight="1">
      <c r="A28" s="1">
        <v>4622</v>
      </c>
      <c r="B28" s="3">
        <v>4623</v>
      </c>
      <c r="C28" s="3" t="s">
        <v>12430</v>
      </c>
      <c r="D28" s="3">
        <v>0.12889934212175269</v>
      </c>
      <c r="E28" s="3">
        <v>0.20589808145591251</v>
      </c>
      <c r="F28" s="3">
        <v>0.61669242658423495</v>
      </c>
      <c r="G28" s="3">
        <v>9.7372488408037097E-2</v>
      </c>
      <c r="H28" s="3">
        <v>0.11437403400309119</v>
      </c>
      <c r="I28" s="3">
        <v>0.26275115919629061</v>
      </c>
      <c r="J28" s="3">
        <v>2.669922294466737E-2</v>
      </c>
      <c r="K28" s="3">
        <v>70634.999999999724</v>
      </c>
      <c r="L28" s="3" t="s">
        <v>18431</v>
      </c>
      <c r="M28" s="8" t="str">
        <f ca="1">IFERROR(__xludf.DUMMYFUNCTION("REGEXREPLACE(F4624,""\D"", """")"),"2")</f>
        <v>2</v>
      </c>
    </row>
    <row r="29" spans="1:13" ht="15.75" customHeight="1">
      <c r="A29" s="1">
        <v>4767</v>
      </c>
      <c r="B29" s="3">
        <v>4768</v>
      </c>
      <c r="C29" s="3" t="s">
        <v>12813</v>
      </c>
      <c r="D29" s="3">
        <v>0.1255113699753394</v>
      </c>
      <c r="E29" s="3">
        <v>0.30789310298907502</v>
      </c>
      <c r="F29" s="3">
        <v>0.6290672451193059</v>
      </c>
      <c r="G29" s="3">
        <v>9.7613882863340565E-2</v>
      </c>
      <c r="H29" s="3">
        <v>0.1062906724511931</v>
      </c>
      <c r="I29" s="3">
        <v>0.24078091106290669</v>
      </c>
      <c r="J29" s="3">
        <v>2.4850958341533051E-2</v>
      </c>
      <c r="K29" s="3">
        <v>51106.999999999542</v>
      </c>
      <c r="L29" s="3" t="s">
        <v>18576</v>
      </c>
      <c r="M29" s="8" t="str">
        <f ca="1">IFERROR(__xludf.DUMMYFUNCTION("REGEXREPLACE(F4769,""\D"", """")"),"2")</f>
        <v>2</v>
      </c>
    </row>
    <row r="30" spans="1:13" ht="15.75" customHeight="1">
      <c r="A30" s="1">
        <v>5101</v>
      </c>
      <c r="B30" s="3">
        <v>5102</v>
      </c>
      <c r="C30" s="3" t="s">
        <v>13713</v>
      </c>
      <c r="D30" s="3">
        <v>0.1591689805559855</v>
      </c>
      <c r="E30" s="3">
        <v>0.1155932630255308</v>
      </c>
      <c r="F30" s="3">
        <v>0.60299625468164797</v>
      </c>
      <c r="G30" s="3">
        <v>0.16104868913857681</v>
      </c>
      <c r="H30" s="3">
        <v>0.1460674157303371</v>
      </c>
      <c r="I30" s="3">
        <v>0.3595505617977528</v>
      </c>
      <c r="J30" s="3">
        <v>4.7499342810171118E-2</v>
      </c>
      <c r="K30" s="3">
        <v>31575.799999999919</v>
      </c>
      <c r="L30" s="3" t="s">
        <v>18909</v>
      </c>
      <c r="M30" s="8" t="str">
        <f ca="1">IFERROR(__xludf.DUMMYFUNCTION("REGEXREPLACE(F5103,""\D"", """")"),"2")</f>
        <v>2</v>
      </c>
    </row>
    <row r="31" spans="1:13" ht="15.75" customHeight="1">
      <c r="A31" s="1">
        <v>5116</v>
      </c>
      <c r="B31" s="3">
        <v>5117</v>
      </c>
      <c r="C31" s="3" t="s">
        <v>13754</v>
      </c>
      <c r="D31" s="3">
        <v>0.16189834126883809</v>
      </c>
      <c r="E31" s="3">
        <v>0.1765799157197816</v>
      </c>
      <c r="F31" s="3">
        <v>0.7</v>
      </c>
      <c r="G31" s="3">
        <v>0.1</v>
      </c>
      <c r="H31" s="3">
        <v>7.4999999999999997E-2</v>
      </c>
      <c r="I31" s="3">
        <v>0.25</v>
      </c>
      <c r="J31" s="3">
        <v>1.633645124716554E-2</v>
      </c>
      <c r="K31" s="3">
        <v>4482.2</v>
      </c>
      <c r="L31" s="3" t="s">
        <v>18924</v>
      </c>
      <c r="M31" s="8" t="str">
        <f ca="1">IFERROR(__xludf.DUMMYFUNCTION("REGEXREPLACE(F5118,""\D"", """")"),"2")</f>
        <v>2</v>
      </c>
    </row>
    <row r="32" spans="1:13" ht="15.75" customHeight="1">
      <c r="A32" s="1">
        <v>40</v>
      </c>
      <c r="B32" s="3">
        <v>41</v>
      </c>
      <c r="C32" s="3" t="s">
        <v>131</v>
      </c>
      <c r="D32" s="3">
        <v>0.16744286903261399</v>
      </c>
      <c r="E32" s="3">
        <v>0.16865941128956369</v>
      </c>
      <c r="F32" s="3">
        <v>0.65771812080536918</v>
      </c>
      <c r="G32" s="3">
        <v>8.0536912751677847E-2</v>
      </c>
      <c r="H32" s="3">
        <v>0.17449664429530201</v>
      </c>
      <c r="I32" s="3">
        <v>0.3087248322147651</v>
      </c>
      <c r="J32" s="3">
        <v>3.7077331433835389E-2</v>
      </c>
      <c r="K32" s="3">
        <v>16157.60000000002</v>
      </c>
      <c r="L32" s="3" t="s">
        <v>13857</v>
      </c>
      <c r="M32" s="8" t="str">
        <f ca="1">IFERROR(__xludf.DUMMYFUNCTION("REGEXREPLACE(F42,""\D"", """")"),"3")</f>
        <v>3</v>
      </c>
    </row>
    <row r="33" spans="1:13" ht="15.75" customHeight="1">
      <c r="A33" s="1">
        <v>96</v>
      </c>
      <c r="B33" s="3">
        <v>97</v>
      </c>
      <c r="C33" s="3" t="s">
        <v>295</v>
      </c>
      <c r="D33" s="3">
        <v>0.16395466308048909</v>
      </c>
      <c r="E33" s="3">
        <v>0.21096505159196771</v>
      </c>
      <c r="F33" s="3">
        <v>0.68725361366622861</v>
      </c>
      <c r="G33" s="3">
        <v>0.10512483574244411</v>
      </c>
      <c r="H33" s="3">
        <v>9.8554533508541389E-2</v>
      </c>
      <c r="I33" s="3">
        <v>0.2864651773981603</v>
      </c>
      <c r="J33" s="3">
        <v>3.2810378526036778E-2</v>
      </c>
      <c r="K33" s="3">
        <v>83632.699999999837</v>
      </c>
      <c r="L33" s="3" t="s">
        <v>13913</v>
      </c>
      <c r="M33" s="8" t="str">
        <f ca="1">IFERROR(__xludf.DUMMYFUNCTION("REGEXREPLACE(F98,""\D"", """")"),"3")</f>
        <v>3</v>
      </c>
    </row>
    <row r="34" spans="1:13" ht="15.75" customHeight="1">
      <c r="A34" s="1">
        <v>118</v>
      </c>
      <c r="B34" s="3">
        <v>119</v>
      </c>
      <c r="C34" s="3" t="s">
        <v>359</v>
      </c>
      <c r="D34" s="3">
        <v>0.19850212683587101</v>
      </c>
      <c r="E34" s="3">
        <v>0.12936939258621721</v>
      </c>
      <c r="F34" s="3">
        <v>0.67692307692307696</v>
      </c>
      <c r="G34" s="3">
        <v>0.22307692307692309</v>
      </c>
      <c r="H34" s="3">
        <v>0.1</v>
      </c>
      <c r="I34" s="3">
        <v>0.34615384615384609</v>
      </c>
      <c r="J34" s="3">
        <v>5.5030422162290329E-2</v>
      </c>
      <c r="K34" s="3">
        <v>14858.600000000029</v>
      </c>
      <c r="L34" s="3" t="s">
        <v>13935</v>
      </c>
      <c r="M34" s="8" t="str">
        <f ca="1">IFERROR(__xludf.DUMMYFUNCTION("REGEXREPLACE(F120,""\D"", """")"),"3")</f>
        <v>3</v>
      </c>
    </row>
    <row r="35" spans="1:13" ht="15.75" customHeight="1">
      <c r="A35" s="1">
        <v>154</v>
      </c>
      <c r="B35" s="3">
        <v>155</v>
      </c>
      <c r="C35" s="3" t="s">
        <v>462</v>
      </c>
      <c r="D35" s="3">
        <v>0.19354939757248801</v>
      </c>
      <c r="E35" s="3">
        <v>0.19554420411756279</v>
      </c>
      <c r="F35" s="3">
        <v>0.62545454545454549</v>
      </c>
      <c r="G35" s="3">
        <v>0.1127272727272727</v>
      </c>
      <c r="H35" s="3">
        <v>0.1127272727272727</v>
      </c>
      <c r="I35" s="3">
        <v>0.27636363636363642</v>
      </c>
      <c r="J35" s="3">
        <v>4.1826073898599048E-2</v>
      </c>
      <c r="K35" s="3">
        <v>30033.39999999994</v>
      </c>
      <c r="L35" s="3" t="s">
        <v>13971</v>
      </c>
      <c r="M35" s="8" t="str">
        <f ca="1">IFERROR(__xludf.DUMMYFUNCTION("REGEXREPLACE(F156,""\D"", """")"),"3")</f>
        <v>3</v>
      </c>
    </row>
    <row r="36" spans="1:13" ht="15.75" customHeight="1">
      <c r="A36" s="1">
        <v>320</v>
      </c>
      <c r="B36" s="3">
        <v>321</v>
      </c>
      <c r="C36" s="3" t="s">
        <v>930</v>
      </c>
      <c r="D36" s="3">
        <v>0.15679936376431619</v>
      </c>
      <c r="E36" s="3">
        <v>0.23931377783581681</v>
      </c>
      <c r="F36" s="3">
        <v>0.66268656716417906</v>
      </c>
      <c r="G36" s="3">
        <v>9.2537313432835819E-2</v>
      </c>
      <c r="H36" s="3">
        <v>0.1134328358208955</v>
      </c>
      <c r="I36" s="3">
        <v>0.2447761194029851</v>
      </c>
      <c r="J36" s="3">
        <v>3.091586793489862E-2</v>
      </c>
      <c r="K36" s="3">
        <v>36149.89999999982</v>
      </c>
      <c r="L36" s="3" t="s">
        <v>14136</v>
      </c>
      <c r="M36" s="8" t="str">
        <f ca="1">IFERROR(__xludf.DUMMYFUNCTION("REGEXREPLACE(F322,""\D"", """")"),"3")</f>
        <v>3</v>
      </c>
    </row>
    <row r="37" spans="1:13" ht="15.75" customHeight="1">
      <c r="A37" s="1">
        <v>390</v>
      </c>
      <c r="B37" s="3">
        <v>391</v>
      </c>
      <c r="C37" s="3" t="s">
        <v>1127</v>
      </c>
      <c r="D37" s="3">
        <v>0.16585248742353961</v>
      </c>
      <c r="E37" s="3">
        <v>0.1893049111221462</v>
      </c>
      <c r="F37" s="3">
        <v>0.61805555555555558</v>
      </c>
      <c r="G37" s="3">
        <v>9.0277777777777776E-2</v>
      </c>
      <c r="H37" s="3">
        <v>0.11805555555555559</v>
      </c>
      <c r="I37" s="3">
        <v>0.2638888888888889</v>
      </c>
      <c r="J37" s="3">
        <v>3.1190194229096489E-2</v>
      </c>
      <c r="K37" s="3">
        <v>15977.300000000019</v>
      </c>
      <c r="L37" s="3" t="s">
        <v>14206</v>
      </c>
      <c r="M37" s="8" t="str">
        <f ca="1">IFERROR(__xludf.DUMMYFUNCTION("REGEXREPLACE(F392,""\D"", """")"),"3")</f>
        <v>3</v>
      </c>
    </row>
    <row r="38" spans="1:13" ht="15.75" customHeight="1">
      <c r="A38" s="1">
        <v>506</v>
      </c>
      <c r="B38" s="3">
        <v>507</v>
      </c>
      <c r="C38" s="3" t="s">
        <v>1433</v>
      </c>
      <c r="D38" s="3">
        <v>0.16188971649691619</v>
      </c>
      <c r="E38" s="3">
        <v>0.1746533969546902</v>
      </c>
      <c r="F38" s="3">
        <v>0.61940298507462688</v>
      </c>
      <c r="G38" s="3">
        <v>0.11940298507462691</v>
      </c>
      <c r="H38" s="3">
        <v>0.1492537313432836</v>
      </c>
      <c r="I38" s="3">
        <v>0.33208955223880599</v>
      </c>
      <c r="J38" s="3">
        <v>4.176597004466414E-2</v>
      </c>
      <c r="K38" s="3">
        <v>30902.39999999994</v>
      </c>
      <c r="L38" s="3" t="s">
        <v>14322</v>
      </c>
      <c r="M38" s="8" t="str">
        <f ca="1">IFERROR(__xludf.DUMMYFUNCTION("REGEXREPLACE(F508,""\D"", """")"),"3")</f>
        <v>3</v>
      </c>
    </row>
    <row r="39" spans="1:13" ht="15.75" customHeight="1">
      <c r="A39" s="1">
        <v>535</v>
      </c>
      <c r="B39" s="3">
        <v>536</v>
      </c>
      <c r="C39" s="3" t="s">
        <v>1513</v>
      </c>
      <c r="D39" s="3">
        <v>0.14777182614386489</v>
      </c>
      <c r="E39" s="3">
        <v>0.40173051872941501</v>
      </c>
      <c r="F39" s="3">
        <v>0.6517857142857143</v>
      </c>
      <c r="G39" s="3">
        <v>0.1160714285714286</v>
      </c>
      <c r="H39" s="3">
        <v>9.8214285714285712E-2</v>
      </c>
      <c r="I39" s="3">
        <v>0.2410714285714286</v>
      </c>
      <c r="J39" s="3">
        <v>2.801919317001348E-2</v>
      </c>
      <c r="K39" s="3">
        <v>12280.000000000029</v>
      </c>
      <c r="L39" s="3" t="s">
        <v>14351</v>
      </c>
      <c r="M39" s="8" t="str">
        <f ca="1">IFERROR(__xludf.DUMMYFUNCTION("REGEXREPLACE(F537,""\D"", """")"),"3")</f>
        <v>3</v>
      </c>
    </row>
    <row r="40" spans="1:13" ht="15.75" customHeight="1">
      <c r="A40" s="1">
        <v>646</v>
      </c>
      <c r="B40" s="3">
        <v>647</v>
      </c>
      <c r="C40" s="3" t="s">
        <v>1804</v>
      </c>
      <c r="D40" s="3">
        <v>0.17302672604247371</v>
      </c>
      <c r="E40" s="3">
        <v>0.17812714147847661</v>
      </c>
      <c r="F40" s="3">
        <v>0.65879265091863515</v>
      </c>
      <c r="G40" s="3">
        <v>9.9737532808398949E-2</v>
      </c>
      <c r="H40" s="3">
        <v>0.1181102362204724</v>
      </c>
      <c r="I40" s="3">
        <v>0.27296587926509192</v>
      </c>
      <c r="J40" s="3">
        <v>3.6397159393778307E-2</v>
      </c>
      <c r="K40" s="3">
        <v>41838.099999999722</v>
      </c>
      <c r="L40" s="3" t="s">
        <v>14462</v>
      </c>
      <c r="M40" s="8" t="str">
        <f ca="1">IFERROR(__xludf.DUMMYFUNCTION("REGEXREPLACE(F648,""\D"", """")"),"3")</f>
        <v>3</v>
      </c>
    </row>
    <row r="41" spans="1:13" ht="15.75" customHeight="1">
      <c r="A41" s="1">
        <v>738</v>
      </c>
      <c r="B41" s="3">
        <v>739</v>
      </c>
      <c r="C41" s="3" t="s">
        <v>2062</v>
      </c>
      <c r="D41" s="3">
        <v>0.16349390903234801</v>
      </c>
      <c r="E41" s="3">
        <v>0.28994898222834919</v>
      </c>
      <c r="F41" s="3">
        <v>0.66801619433198378</v>
      </c>
      <c r="G41" s="3">
        <v>8.5020242914979755E-2</v>
      </c>
      <c r="H41" s="3">
        <v>0.1214574898785425</v>
      </c>
      <c r="I41" s="3">
        <v>0.24291497975708501</v>
      </c>
      <c r="J41" s="3">
        <v>3.155884181569675E-2</v>
      </c>
      <c r="K41" s="3">
        <v>26425.09999999998</v>
      </c>
      <c r="L41" s="3" t="s">
        <v>14554</v>
      </c>
      <c r="M41" s="8" t="str">
        <f ca="1">IFERROR(__xludf.DUMMYFUNCTION("REGEXREPLACE(F740,""\D"", """")"),"3")</f>
        <v>3</v>
      </c>
    </row>
    <row r="42" spans="1:13" ht="15.75" customHeight="1">
      <c r="A42" s="1">
        <v>764</v>
      </c>
      <c r="B42" s="3">
        <v>765</v>
      </c>
      <c r="C42" s="3" t="s">
        <v>2131</v>
      </c>
      <c r="D42" s="3">
        <v>0.16603674816007419</v>
      </c>
      <c r="E42" s="3">
        <v>0.2350008049343188</v>
      </c>
      <c r="F42" s="3">
        <v>0.61170212765957444</v>
      </c>
      <c r="G42" s="3">
        <v>9.0425531914893623E-2</v>
      </c>
      <c r="H42" s="3">
        <v>0.1063829787234043</v>
      </c>
      <c r="I42" s="3">
        <v>0.26595744680851058</v>
      </c>
      <c r="J42" s="3">
        <v>3.0184691073712459E-2</v>
      </c>
      <c r="K42" s="3">
        <v>20460.799999999981</v>
      </c>
      <c r="L42" s="3" t="s">
        <v>14580</v>
      </c>
      <c r="M42" s="8" t="str">
        <f ca="1">IFERROR(__xludf.DUMMYFUNCTION("REGEXREPLACE(F766,""\D"", """")"),"3")</f>
        <v>3</v>
      </c>
    </row>
    <row r="43" spans="1:13" ht="15.75" customHeight="1">
      <c r="A43" s="1">
        <v>859</v>
      </c>
      <c r="B43" s="3">
        <v>860</v>
      </c>
      <c r="C43" s="3" t="s">
        <v>2393</v>
      </c>
      <c r="D43" s="3">
        <v>0.14686351014733751</v>
      </c>
      <c r="E43" s="3">
        <v>0.18972310789657609</v>
      </c>
      <c r="F43" s="3">
        <v>0.62769230769230766</v>
      </c>
      <c r="G43" s="3">
        <v>9.5384615384615387E-2</v>
      </c>
      <c r="H43" s="3">
        <v>0.14461538461538459</v>
      </c>
      <c r="I43" s="3">
        <v>0.29846153846153839</v>
      </c>
      <c r="J43" s="3">
        <v>3.3410874038939303E-2</v>
      </c>
      <c r="K43" s="3">
        <v>36851.799999999828</v>
      </c>
      <c r="L43" s="3" t="s">
        <v>14675</v>
      </c>
      <c r="M43" s="8" t="str">
        <f ca="1">IFERROR(__xludf.DUMMYFUNCTION("REGEXREPLACE(F861,""\D"", """")"),"3")</f>
        <v>3</v>
      </c>
    </row>
    <row r="44" spans="1:13" ht="15.75" customHeight="1">
      <c r="A44" s="1">
        <v>863</v>
      </c>
      <c r="B44" s="3">
        <v>864</v>
      </c>
      <c r="C44" s="3" t="s">
        <v>2405</v>
      </c>
      <c r="D44" s="3">
        <v>0.17751935052179679</v>
      </c>
      <c r="E44" s="3">
        <v>0.1059176723639708</v>
      </c>
      <c r="F44" s="3">
        <v>0.61344537815126055</v>
      </c>
      <c r="G44" s="3">
        <v>0.13025210084033609</v>
      </c>
      <c r="H44" s="3">
        <v>0.16806722689075629</v>
      </c>
      <c r="I44" s="3">
        <v>0.34033613445378152</v>
      </c>
      <c r="J44" s="3">
        <v>5.0769634946811248E-2</v>
      </c>
      <c r="K44" s="3">
        <v>27275.899999999991</v>
      </c>
      <c r="L44" s="3" t="s">
        <v>14679</v>
      </c>
      <c r="M44" s="8" t="str">
        <f ca="1">IFERROR(__xludf.DUMMYFUNCTION("REGEXREPLACE(F865,""\D"", """")"),"3")</f>
        <v>3</v>
      </c>
    </row>
    <row r="45" spans="1:13" ht="15.75" customHeight="1">
      <c r="A45" s="1">
        <v>873</v>
      </c>
      <c r="B45" s="3">
        <v>874</v>
      </c>
      <c r="C45" s="3" t="s">
        <v>2433</v>
      </c>
      <c r="D45" s="3">
        <v>0.1694381035057429</v>
      </c>
      <c r="E45" s="3">
        <v>0.173661139399922</v>
      </c>
      <c r="F45" s="3">
        <v>0.625</v>
      </c>
      <c r="G45" s="3">
        <v>0.11874999999999999</v>
      </c>
      <c r="H45" s="3">
        <v>0.12916666666666671</v>
      </c>
      <c r="I45" s="3">
        <v>0.27708333333333329</v>
      </c>
      <c r="J45" s="3">
        <v>4.1103882745263561E-2</v>
      </c>
      <c r="K45" s="3">
        <v>51429.699999999502</v>
      </c>
      <c r="L45" s="3" t="s">
        <v>14688</v>
      </c>
      <c r="M45" s="8" t="str">
        <f ca="1">IFERROR(__xludf.DUMMYFUNCTION("REGEXREPLACE(F875,""\D"", """")"),"3")</f>
        <v>3</v>
      </c>
    </row>
    <row r="46" spans="1:13" ht="15.75" customHeight="1">
      <c r="A46" s="1">
        <v>1004</v>
      </c>
      <c r="B46" s="3">
        <v>1005</v>
      </c>
      <c r="C46" s="3" t="s">
        <v>2792</v>
      </c>
      <c r="D46" s="3">
        <v>0.16174468337431369</v>
      </c>
      <c r="E46" s="3">
        <v>0.28140788736204359</v>
      </c>
      <c r="F46" s="3">
        <v>0.62151394422310757</v>
      </c>
      <c r="G46" s="3">
        <v>0.10358565737051791</v>
      </c>
      <c r="H46" s="3">
        <v>9.9601593625498003E-2</v>
      </c>
      <c r="I46" s="3">
        <v>0.2310756972111554</v>
      </c>
      <c r="J46" s="3">
        <v>3.1133118935924211E-2</v>
      </c>
      <c r="K46" s="3">
        <v>27368.799999999981</v>
      </c>
      <c r="L46" s="3" t="s">
        <v>14819</v>
      </c>
      <c r="M46" s="8" t="str">
        <f ca="1">IFERROR(__xludf.DUMMYFUNCTION("REGEXREPLACE(F1006,""\D"", """")"),"3")</f>
        <v>3</v>
      </c>
    </row>
    <row r="47" spans="1:13" ht="15.75" customHeight="1">
      <c r="A47" s="1">
        <v>1088</v>
      </c>
      <c r="B47" s="3">
        <v>1089</v>
      </c>
      <c r="C47" s="3" t="s">
        <v>3011</v>
      </c>
      <c r="D47" s="3">
        <v>0.17627339050844951</v>
      </c>
      <c r="E47" s="3">
        <v>0.22587289801084151</v>
      </c>
      <c r="F47" s="3">
        <v>0.63604852686308488</v>
      </c>
      <c r="G47" s="3">
        <v>0.12824956672443669</v>
      </c>
      <c r="H47" s="3">
        <v>0.1161178509532062</v>
      </c>
      <c r="I47" s="3">
        <v>0.28942807625649908</v>
      </c>
      <c r="J47" s="3">
        <v>4.2270427736054578E-2</v>
      </c>
      <c r="K47" s="3">
        <v>64716.799999999639</v>
      </c>
      <c r="L47" s="3" t="s">
        <v>14903</v>
      </c>
      <c r="M47" s="8" t="str">
        <f ca="1">IFERROR(__xludf.DUMMYFUNCTION("REGEXREPLACE(F1090,""\D"", """")"),"3")</f>
        <v>3</v>
      </c>
    </row>
    <row r="48" spans="1:13" ht="15.75" customHeight="1">
      <c r="A48" s="1">
        <v>1103</v>
      </c>
      <c r="B48" s="3">
        <v>1104</v>
      </c>
      <c r="C48" s="3" t="s">
        <v>3052</v>
      </c>
      <c r="D48" s="3">
        <v>0.19434836865050381</v>
      </c>
      <c r="E48" s="3">
        <v>7.5254738863545889E-2</v>
      </c>
      <c r="F48" s="3">
        <v>0.64457831325301207</v>
      </c>
      <c r="G48" s="3">
        <v>0.16867469879518071</v>
      </c>
      <c r="H48" s="3">
        <v>0.1506024096385542</v>
      </c>
      <c r="I48" s="3">
        <v>0.36144578313253012</v>
      </c>
      <c r="J48" s="3">
        <v>5.9383592209523967E-2</v>
      </c>
      <c r="K48" s="3">
        <v>19409.000000000029</v>
      </c>
      <c r="L48" s="3" t="s">
        <v>14918</v>
      </c>
      <c r="M48" s="8" t="str">
        <f ca="1">IFERROR(__xludf.DUMMYFUNCTION("REGEXREPLACE(F1105,""\D"", """")"),"3")</f>
        <v>3</v>
      </c>
    </row>
    <row r="49" spans="1:13" ht="15.75" customHeight="1">
      <c r="A49" s="1">
        <v>1247</v>
      </c>
      <c r="B49" s="3">
        <v>1248</v>
      </c>
      <c r="C49" s="3" t="s">
        <v>3431</v>
      </c>
      <c r="D49" s="3">
        <v>0.11806043768040141</v>
      </c>
      <c r="E49" s="3">
        <v>0.25699943587978807</v>
      </c>
      <c r="F49" s="3">
        <v>0.66527196652719667</v>
      </c>
      <c r="G49" s="3">
        <v>0.12552301255230119</v>
      </c>
      <c r="H49" s="3">
        <v>0.1171548117154812</v>
      </c>
      <c r="I49" s="3">
        <v>0.26359832635983271</v>
      </c>
      <c r="J49" s="3">
        <v>2.7398890055519352E-2</v>
      </c>
      <c r="K49" s="3">
        <v>26070.899999999991</v>
      </c>
      <c r="L49" s="3" t="s">
        <v>15062</v>
      </c>
      <c r="M49" s="8" t="str">
        <f ca="1">IFERROR(__xludf.DUMMYFUNCTION("REGEXREPLACE(F1249,""\D"", """")"),"3")</f>
        <v>3</v>
      </c>
    </row>
    <row r="50" spans="1:13" ht="15.75" customHeight="1">
      <c r="A50" s="1">
        <v>1465</v>
      </c>
      <c r="B50" s="3">
        <v>1466</v>
      </c>
      <c r="C50" s="3" t="s">
        <v>4029</v>
      </c>
      <c r="D50" s="3">
        <v>0.19290496444232549</v>
      </c>
      <c r="E50" s="3">
        <v>0.2076977903027255</v>
      </c>
      <c r="F50" s="3">
        <v>0.63636363636363635</v>
      </c>
      <c r="G50" s="3">
        <v>0.10101010101010099</v>
      </c>
      <c r="H50" s="3">
        <v>9.5959595959595953E-2</v>
      </c>
      <c r="I50" s="3">
        <v>0.26767676767676768</v>
      </c>
      <c r="J50" s="3">
        <v>3.6676600394660662E-2</v>
      </c>
      <c r="K50" s="3">
        <v>43439.499999999673</v>
      </c>
      <c r="L50" s="3" t="s">
        <v>15277</v>
      </c>
      <c r="M50" s="8" t="str">
        <f ca="1">IFERROR(__xludf.DUMMYFUNCTION("REGEXREPLACE(F1467,""\D"", """")"),"3")</f>
        <v>3</v>
      </c>
    </row>
    <row r="51" spans="1:13" ht="15.75" customHeight="1">
      <c r="A51" s="1">
        <v>1586</v>
      </c>
      <c r="B51" s="3">
        <v>1587</v>
      </c>
      <c r="C51" s="3" t="s">
        <v>4350</v>
      </c>
      <c r="D51" s="3">
        <v>0.13782037659282681</v>
      </c>
      <c r="E51" s="3">
        <v>0.27158646946871162</v>
      </c>
      <c r="F51" s="3">
        <v>0.62205700123915741</v>
      </c>
      <c r="G51" s="3">
        <v>9.6654275092936809E-2</v>
      </c>
      <c r="H51" s="3">
        <v>0.11028500619578691</v>
      </c>
      <c r="I51" s="3">
        <v>0.24411400247831469</v>
      </c>
      <c r="J51" s="3">
        <v>2.802024360808459E-2</v>
      </c>
      <c r="K51" s="3">
        <v>89047.200000000215</v>
      </c>
      <c r="L51" s="3" t="s">
        <v>15398</v>
      </c>
      <c r="M51" s="8" t="str">
        <f ca="1">IFERROR(__xludf.DUMMYFUNCTION("REGEXREPLACE(F1588,""\D"", """")"),"3")</f>
        <v>3</v>
      </c>
    </row>
    <row r="52" spans="1:13" ht="15.75" customHeight="1">
      <c r="A52" s="1">
        <v>1608</v>
      </c>
      <c r="B52" s="3">
        <v>1609</v>
      </c>
      <c r="C52" s="3" t="s">
        <v>4405</v>
      </c>
      <c r="D52" s="3">
        <v>0.16535794764267811</v>
      </c>
      <c r="E52" s="3">
        <v>0.22485901641396511</v>
      </c>
      <c r="F52" s="3">
        <v>0.61870503597122306</v>
      </c>
      <c r="G52" s="3">
        <v>0.10311750599520381</v>
      </c>
      <c r="H52" s="3">
        <v>0.11750599520383689</v>
      </c>
      <c r="I52" s="3">
        <v>0.26618705035971219</v>
      </c>
      <c r="J52" s="3">
        <v>3.5389795356484323E-2</v>
      </c>
      <c r="K52" s="3">
        <v>45447.099999999642</v>
      </c>
      <c r="L52" s="3" t="s">
        <v>15420</v>
      </c>
      <c r="M52" s="8" t="str">
        <f ca="1">IFERROR(__xludf.DUMMYFUNCTION("REGEXREPLACE(F1610,""\D"", """")"),"3")</f>
        <v>3</v>
      </c>
    </row>
    <row r="53" spans="1:13" ht="15.75" customHeight="1">
      <c r="A53" s="1">
        <v>1868</v>
      </c>
      <c r="B53" s="3">
        <v>1869</v>
      </c>
      <c r="C53" s="3" t="s">
        <v>5093</v>
      </c>
      <c r="D53" s="3">
        <v>0.17180890100917809</v>
      </c>
      <c r="E53" s="3">
        <v>0.1999656200028648</v>
      </c>
      <c r="F53" s="3">
        <v>0.65145985401459849</v>
      </c>
      <c r="G53" s="3">
        <v>0.1131386861313869</v>
      </c>
      <c r="H53" s="3">
        <v>0.1478102189781022</v>
      </c>
      <c r="I53" s="3">
        <v>0.28832116788321172</v>
      </c>
      <c r="J53" s="3">
        <v>4.3671189823428623E-2</v>
      </c>
      <c r="K53" s="3">
        <v>57133.499999999462</v>
      </c>
      <c r="L53" s="3" t="s">
        <v>15680</v>
      </c>
      <c r="M53" s="8" t="str">
        <f ca="1">IFERROR(__xludf.DUMMYFUNCTION("REGEXREPLACE(F1870,""\D"", """")"),"3")</f>
        <v>3</v>
      </c>
    </row>
    <row r="54" spans="1:13" ht="15.75" customHeight="1">
      <c r="A54" s="1">
        <v>2010</v>
      </c>
      <c r="B54" s="3">
        <v>2011</v>
      </c>
      <c r="C54" s="3" t="s">
        <v>5461</v>
      </c>
      <c r="D54" s="3">
        <v>0.18202338716037639</v>
      </c>
      <c r="E54" s="3">
        <v>0.1029510835838615</v>
      </c>
      <c r="F54" s="3">
        <v>0.6179775280898876</v>
      </c>
      <c r="G54" s="3">
        <v>0.15730337078651679</v>
      </c>
      <c r="H54" s="3">
        <v>0.1460674157303371</v>
      </c>
      <c r="I54" s="3">
        <v>0.3258426966292135</v>
      </c>
      <c r="J54" s="3">
        <v>5.0475151091565522E-2</v>
      </c>
      <c r="K54" s="3">
        <v>10622.00000000002</v>
      </c>
      <c r="L54" s="3" t="s">
        <v>15822</v>
      </c>
      <c r="M54" s="8" t="str">
        <f ca="1">IFERROR(__xludf.DUMMYFUNCTION("REGEXREPLACE(F2012,""\D"", """")"),"3")</f>
        <v>3</v>
      </c>
    </row>
    <row r="55" spans="1:13" ht="15.75" customHeight="1">
      <c r="A55" s="1">
        <v>2204</v>
      </c>
      <c r="B55" s="3">
        <v>2205</v>
      </c>
      <c r="C55" s="3" t="s">
        <v>5973</v>
      </c>
      <c r="D55" s="3">
        <v>0.1657054198058697</v>
      </c>
      <c r="E55" s="3">
        <v>0.1875242153726456</v>
      </c>
      <c r="F55" s="3">
        <v>0.60251046025104604</v>
      </c>
      <c r="G55" s="3">
        <v>9.3444909344490928E-2</v>
      </c>
      <c r="H55" s="3">
        <v>0.1297071129707113</v>
      </c>
      <c r="I55" s="3">
        <v>0.27754532775453278</v>
      </c>
      <c r="J55" s="3">
        <v>3.5953888782925852E-2</v>
      </c>
      <c r="K55" s="3">
        <v>81263.799999999726</v>
      </c>
      <c r="L55" s="3" t="s">
        <v>16016</v>
      </c>
      <c r="M55" s="8" t="str">
        <f ca="1">IFERROR(__xludf.DUMMYFUNCTION("REGEXREPLACE(F2206,""\D"", """")"),"3")</f>
        <v>3</v>
      </c>
    </row>
    <row r="56" spans="1:13" ht="15.75" customHeight="1">
      <c r="A56" s="1">
        <v>2291</v>
      </c>
      <c r="B56" s="3">
        <v>2292</v>
      </c>
      <c r="C56" s="3" t="s">
        <v>6206</v>
      </c>
      <c r="D56" s="3">
        <v>0.16362729893082381</v>
      </c>
      <c r="E56" s="3">
        <v>0.25774681849134018</v>
      </c>
      <c r="F56" s="3">
        <v>0.61717352415026838</v>
      </c>
      <c r="G56" s="3">
        <v>8.7656529516994638E-2</v>
      </c>
      <c r="H56" s="3">
        <v>0.1037567084078712</v>
      </c>
      <c r="I56" s="3">
        <v>0.24329159212880139</v>
      </c>
      <c r="J56" s="3">
        <v>3.0443395301547001E-2</v>
      </c>
      <c r="K56" s="3">
        <v>60319.599999999482</v>
      </c>
      <c r="L56" s="3" t="s">
        <v>16103</v>
      </c>
      <c r="M56" s="8" t="str">
        <f ca="1">IFERROR(__xludf.DUMMYFUNCTION("REGEXREPLACE(F2293,""\D"", """")"),"3")</f>
        <v>3</v>
      </c>
    </row>
    <row r="57" spans="1:13" ht="15.75" customHeight="1">
      <c r="A57" s="1">
        <v>2305</v>
      </c>
      <c r="B57" s="3">
        <v>2306</v>
      </c>
      <c r="C57" s="3" t="s">
        <v>6242</v>
      </c>
      <c r="D57" s="3">
        <v>0.15566429814990451</v>
      </c>
      <c r="E57" s="3">
        <v>0.2693199869863368</v>
      </c>
      <c r="F57" s="3">
        <v>0.61993243243243246</v>
      </c>
      <c r="G57" s="3">
        <v>0.1030405405405405</v>
      </c>
      <c r="H57" s="3">
        <v>0.1131756756756757</v>
      </c>
      <c r="I57" s="3">
        <v>0.25</v>
      </c>
      <c r="J57" s="3">
        <v>3.294356355718879E-2</v>
      </c>
      <c r="K57" s="3">
        <v>66711.799999999654</v>
      </c>
      <c r="L57" s="3" t="s">
        <v>16117</v>
      </c>
      <c r="M57" s="8" t="str">
        <f ca="1">IFERROR(__xludf.DUMMYFUNCTION("REGEXREPLACE(F2307,""\D"", """")"),"3")</f>
        <v>3</v>
      </c>
    </row>
    <row r="58" spans="1:13" ht="15.75" customHeight="1">
      <c r="A58" s="1">
        <v>2316</v>
      </c>
      <c r="B58" s="3">
        <v>2317</v>
      </c>
      <c r="C58" s="3" t="s">
        <v>6272</v>
      </c>
      <c r="D58" s="3">
        <v>0.16047152696720751</v>
      </c>
      <c r="E58" s="3">
        <v>0.25716838079743087</v>
      </c>
      <c r="F58" s="3">
        <v>0.60103626943005184</v>
      </c>
      <c r="G58" s="3">
        <v>9.3264248704663211E-2</v>
      </c>
      <c r="H58" s="3">
        <v>6.7357512953367879E-2</v>
      </c>
      <c r="I58" s="3">
        <v>0.25388601036269431</v>
      </c>
      <c r="J58" s="3">
        <v>2.3154770416297758E-2</v>
      </c>
      <c r="K58" s="3">
        <v>20774.5</v>
      </c>
      <c r="L58" s="3" t="s">
        <v>16128</v>
      </c>
      <c r="M58" s="8" t="str">
        <f ca="1">IFERROR(__xludf.DUMMYFUNCTION("REGEXREPLACE(F2318,""\D"", """")"),"3")</f>
        <v>3</v>
      </c>
    </row>
    <row r="59" spans="1:13" ht="15.75" customHeight="1">
      <c r="A59" s="1">
        <v>2506</v>
      </c>
      <c r="B59" s="3">
        <v>2507</v>
      </c>
      <c r="C59" s="3" t="s">
        <v>6766</v>
      </c>
      <c r="D59" s="3">
        <v>0.13033754646989881</v>
      </c>
      <c r="E59" s="3">
        <v>0.28016465820231362</v>
      </c>
      <c r="F59" s="3">
        <v>0.62580645161290327</v>
      </c>
      <c r="G59" s="3">
        <v>0.1225806451612903</v>
      </c>
      <c r="H59" s="3">
        <v>0.1064516129032258</v>
      </c>
      <c r="I59" s="3">
        <v>0.25483870967741928</v>
      </c>
      <c r="J59" s="3">
        <v>2.871021542142865E-2</v>
      </c>
      <c r="K59" s="3">
        <v>34399.899999999827</v>
      </c>
      <c r="L59" s="3" t="s">
        <v>16318</v>
      </c>
      <c r="M59" s="8" t="str">
        <f ca="1">IFERROR(__xludf.DUMMYFUNCTION("REGEXREPLACE(F2508,""\D"", """")"),"3")</f>
        <v>3</v>
      </c>
    </row>
    <row r="60" spans="1:13" ht="15.75" customHeight="1">
      <c r="A60" s="1">
        <v>2513</v>
      </c>
      <c r="B60" s="3">
        <v>2514</v>
      </c>
      <c r="C60" s="3" t="s">
        <v>6784</v>
      </c>
      <c r="D60" s="3">
        <v>0.14087789876695281</v>
      </c>
      <c r="E60" s="3">
        <v>0.21950126200720441</v>
      </c>
      <c r="F60" s="3">
        <v>0.62116040955631402</v>
      </c>
      <c r="G60" s="3">
        <v>7.1672354948805458E-2</v>
      </c>
      <c r="H60" s="3">
        <v>0.15358361774744031</v>
      </c>
      <c r="I60" s="3">
        <v>0.28327645051194539</v>
      </c>
      <c r="J60" s="3">
        <v>2.8702639451889691E-2</v>
      </c>
      <c r="K60" s="3">
        <v>31907.399999999889</v>
      </c>
      <c r="L60" s="3" t="s">
        <v>16325</v>
      </c>
      <c r="M60" s="8" t="str">
        <f ca="1">IFERROR(__xludf.DUMMYFUNCTION("REGEXREPLACE(F2515,""\D"", """")"),"3")</f>
        <v>3</v>
      </c>
    </row>
    <row r="61" spans="1:13" ht="15.75" customHeight="1">
      <c r="A61" s="1">
        <v>2747</v>
      </c>
      <c r="B61" s="3">
        <v>2748</v>
      </c>
      <c r="C61" s="3" t="s">
        <v>7380</v>
      </c>
      <c r="D61" s="3">
        <v>0.16839167791900819</v>
      </c>
      <c r="E61" s="3">
        <v>0.2001006410505955</v>
      </c>
      <c r="F61" s="3">
        <v>0.63568773234200748</v>
      </c>
      <c r="G61" s="3">
        <v>8.1784386617100371E-2</v>
      </c>
      <c r="H61" s="3">
        <v>0.1189591078066914</v>
      </c>
      <c r="I61" s="3">
        <v>0.26765799256505568</v>
      </c>
      <c r="J61" s="3">
        <v>3.1656440420171107E-2</v>
      </c>
      <c r="K61" s="3">
        <v>29384.59999999994</v>
      </c>
      <c r="L61" s="3" t="s">
        <v>16559</v>
      </c>
      <c r="M61" s="8" t="str">
        <f ca="1">IFERROR(__xludf.DUMMYFUNCTION("REGEXREPLACE(F2749,""\D"", """")"),"3")</f>
        <v>3</v>
      </c>
    </row>
    <row r="62" spans="1:13" ht="15.75" customHeight="1">
      <c r="A62" s="1">
        <v>2822</v>
      </c>
      <c r="B62" s="3">
        <v>2823</v>
      </c>
      <c r="C62" s="3" t="s">
        <v>7585</v>
      </c>
      <c r="D62" s="3">
        <v>0.16796917553728499</v>
      </c>
      <c r="E62" s="3">
        <v>0.18480670341097619</v>
      </c>
      <c r="F62" s="3">
        <v>0.64559386973180077</v>
      </c>
      <c r="G62" s="3">
        <v>9.3869731800766285E-2</v>
      </c>
      <c r="H62" s="3">
        <v>9.9616858237547887E-2</v>
      </c>
      <c r="I62" s="3">
        <v>0.26628352490421459</v>
      </c>
      <c r="J62" s="3">
        <v>3.162067475713156E-2</v>
      </c>
      <c r="K62" s="3">
        <v>58172.499999999513</v>
      </c>
      <c r="L62" s="3" t="s">
        <v>16634</v>
      </c>
      <c r="M62" s="8" t="str">
        <f ca="1">IFERROR(__xludf.DUMMYFUNCTION("REGEXREPLACE(F2824,""\D"", """")"),"3")</f>
        <v>3</v>
      </c>
    </row>
    <row r="63" spans="1:13" ht="15.75" customHeight="1">
      <c r="A63" s="1">
        <v>2824</v>
      </c>
      <c r="B63" s="3">
        <v>2825</v>
      </c>
      <c r="C63" s="3" t="s">
        <v>7591</v>
      </c>
      <c r="D63" s="3">
        <v>0.17347983462814259</v>
      </c>
      <c r="E63" s="3">
        <v>0.26823315549414822</v>
      </c>
      <c r="F63" s="3">
        <v>0.64825581395348841</v>
      </c>
      <c r="G63" s="3">
        <v>9.3023255813953487E-2</v>
      </c>
      <c r="H63" s="3">
        <v>9.3023255813953487E-2</v>
      </c>
      <c r="I63" s="3">
        <v>0.23255813953488369</v>
      </c>
      <c r="J63" s="3">
        <v>3.089176590553178E-2</v>
      </c>
      <c r="K63" s="3">
        <v>37141.299999999777</v>
      </c>
      <c r="L63" s="3" t="s">
        <v>16636</v>
      </c>
      <c r="M63" s="8" t="str">
        <f ca="1">IFERROR(__xludf.DUMMYFUNCTION("REGEXREPLACE(F2826,""\D"", """")"),"3")</f>
        <v>3</v>
      </c>
    </row>
    <row r="64" spans="1:13" ht="15.75" customHeight="1">
      <c r="A64" s="1">
        <v>2889</v>
      </c>
      <c r="B64" s="3">
        <v>2890</v>
      </c>
      <c r="C64" s="3" t="s">
        <v>7770</v>
      </c>
      <c r="D64" s="3">
        <v>0.1712799996432284</v>
      </c>
      <c r="E64" s="3">
        <v>0.26351069631013813</v>
      </c>
      <c r="F64" s="3">
        <v>0.59459459459459463</v>
      </c>
      <c r="G64" s="3">
        <v>8.8803088803088806E-2</v>
      </c>
      <c r="H64" s="3">
        <v>8.1081081081081086E-2</v>
      </c>
      <c r="I64" s="3">
        <v>0.25868725868725873</v>
      </c>
      <c r="J64" s="3">
        <v>2.7205710128540918E-2</v>
      </c>
      <c r="K64" s="3">
        <v>28229.09999999994</v>
      </c>
      <c r="L64" s="3" t="s">
        <v>16701</v>
      </c>
      <c r="M64" s="8" t="str">
        <f ca="1">IFERROR(__xludf.DUMMYFUNCTION("REGEXREPLACE(F2891,""\D"", """")"),"3")</f>
        <v>3</v>
      </c>
    </row>
    <row r="65" spans="1:13" ht="15.75" customHeight="1">
      <c r="A65" s="1">
        <v>2920</v>
      </c>
      <c r="B65" s="3">
        <v>2921</v>
      </c>
      <c r="C65" s="3" t="s">
        <v>7852</v>
      </c>
      <c r="D65" s="3">
        <v>0.174742177616278</v>
      </c>
      <c r="E65" s="3">
        <v>0.2022763483055838</v>
      </c>
      <c r="F65" s="3">
        <v>0.64565826330532217</v>
      </c>
      <c r="G65" s="3">
        <v>0.12464985994397761</v>
      </c>
      <c r="H65" s="3">
        <v>0.1036414565826331</v>
      </c>
      <c r="I65" s="3">
        <v>0.28711484593837527</v>
      </c>
      <c r="J65" s="3">
        <v>3.9117567497845653E-2</v>
      </c>
      <c r="K65" s="3">
        <v>77447.899999999776</v>
      </c>
      <c r="L65" s="3" t="s">
        <v>16732</v>
      </c>
      <c r="M65" s="8" t="str">
        <f ca="1">IFERROR(__xludf.DUMMYFUNCTION("REGEXREPLACE(F2922,""\D"", """")"),"3")</f>
        <v>3</v>
      </c>
    </row>
    <row r="66" spans="1:13" ht="15.75" customHeight="1">
      <c r="A66" s="1">
        <v>3014</v>
      </c>
      <c r="B66" s="3">
        <v>3015</v>
      </c>
      <c r="C66" s="3" t="s">
        <v>8101</v>
      </c>
      <c r="D66" s="3">
        <v>0.16560175883701489</v>
      </c>
      <c r="E66" s="3">
        <v>0.17504648698081149</v>
      </c>
      <c r="F66" s="3">
        <v>0.6268980477223427</v>
      </c>
      <c r="G66" s="3">
        <v>0.11496746203904561</v>
      </c>
      <c r="H66" s="3">
        <v>0.15835140997830799</v>
      </c>
      <c r="I66" s="3">
        <v>0.3036876355748373</v>
      </c>
      <c r="J66" s="3">
        <v>4.3800708675065372E-2</v>
      </c>
      <c r="K66" s="3">
        <v>52147.99999999952</v>
      </c>
      <c r="L66" s="3" t="s">
        <v>16825</v>
      </c>
      <c r="M66" s="8" t="str">
        <f ca="1">IFERROR(__xludf.DUMMYFUNCTION("REGEXREPLACE(F3016,""\D"", """")"),"3")</f>
        <v>3</v>
      </c>
    </row>
    <row r="67" spans="1:13" ht="15.75" customHeight="1">
      <c r="A67" s="1">
        <v>3017</v>
      </c>
      <c r="B67" s="3">
        <v>3018</v>
      </c>
      <c r="C67" s="3" t="s">
        <v>8109</v>
      </c>
      <c r="D67" s="3">
        <v>0.21048637083436911</v>
      </c>
      <c r="E67" s="3">
        <v>0.2262239157656547</v>
      </c>
      <c r="F67" s="3">
        <v>0.69444444444444442</v>
      </c>
      <c r="G67" s="3">
        <v>0.16666666666666671</v>
      </c>
      <c r="H67" s="3">
        <v>0.20833333333333329</v>
      </c>
      <c r="I67" s="3">
        <v>0.3888888888888889</v>
      </c>
      <c r="J67" s="3">
        <v>7.2362794746914177E-2</v>
      </c>
      <c r="K67" s="3">
        <v>8381.8000000000065</v>
      </c>
      <c r="L67" s="3" t="s">
        <v>16828</v>
      </c>
      <c r="M67" s="8" t="str">
        <f ca="1">IFERROR(__xludf.DUMMYFUNCTION("REGEXREPLACE(F3019,""\D"", """")"),"3")</f>
        <v>3</v>
      </c>
    </row>
    <row r="68" spans="1:13" ht="15.75" customHeight="1">
      <c r="A68" s="1">
        <v>3089</v>
      </c>
      <c r="B68" s="3">
        <v>3090</v>
      </c>
      <c r="C68" s="3" t="s">
        <v>8300</v>
      </c>
      <c r="D68" s="3">
        <v>0.16317761118440141</v>
      </c>
      <c r="E68" s="3">
        <v>0.36131491367352592</v>
      </c>
      <c r="F68" s="3">
        <v>0.62565445026178013</v>
      </c>
      <c r="G68" s="3">
        <v>5.7591623036649213E-2</v>
      </c>
      <c r="H68" s="3">
        <v>8.1151832460732987E-2</v>
      </c>
      <c r="I68" s="3">
        <v>0.20942408376963351</v>
      </c>
      <c r="J68" s="3">
        <v>2.1196725860779361E-2</v>
      </c>
      <c r="K68" s="3">
        <v>40151.599999999729</v>
      </c>
      <c r="L68" s="3" t="s">
        <v>16900</v>
      </c>
      <c r="M68" s="8" t="str">
        <f ca="1">IFERROR(__xludf.DUMMYFUNCTION("REGEXREPLACE(F3091,""\D"", """")"),"3")</f>
        <v>3</v>
      </c>
    </row>
    <row r="69" spans="1:13" ht="15.75" customHeight="1">
      <c r="A69" s="1">
        <v>3184</v>
      </c>
      <c r="B69" s="3">
        <v>3185</v>
      </c>
      <c r="C69" s="3" t="s">
        <v>8561</v>
      </c>
      <c r="D69" s="3">
        <v>0.18985232779406819</v>
      </c>
      <c r="E69" s="3">
        <v>0.17925311751533049</v>
      </c>
      <c r="F69" s="3">
        <v>0.62903225806451613</v>
      </c>
      <c r="G69" s="3">
        <v>8.6021505376344093E-2</v>
      </c>
      <c r="H69" s="3">
        <v>0.1129032258064516</v>
      </c>
      <c r="I69" s="3">
        <v>0.24731182795698919</v>
      </c>
      <c r="J69" s="3">
        <v>3.4715713023436033E-2</v>
      </c>
      <c r="K69" s="3">
        <v>19754.299999999988</v>
      </c>
      <c r="L69" s="3" t="s">
        <v>16995</v>
      </c>
      <c r="M69" s="8" t="str">
        <f ca="1">IFERROR(__xludf.DUMMYFUNCTION("REGEXREPLACE(F3186,""\D"", """")"),"3")</f>
        <v>3</v>
      </c>
    </row>
    <row r="70" spans="1:13" ht="15.75" customHeight="1">
      <c r="A70" s="1">
        <v>3240</v>
      </c>
      <c r="B70" s="3">
        <v>3241</v>
      </c>
      <c r="C70" s="3" t="s">
        <v>8708</v>
      </c>
      <c r="D70" s="3">
        <v>0.2198872216156893</v>
      </c>
      <c r="E70" s="3">
        <v>0.28820914983392337</v>
      </c>
      <c r="F70" s="3">
        <v>0.72477064220183485</v>
      </c>
      <c r="G70" s="3">
        <v>8.2568807339449546E-2</v>
      </c>
      <c r="H70" s="3">
        <v>0.1100917431192661</v>
      </c>
      <c r="I70" s="3">
        <v>0.21100917431192659</v>
      </c>
      <c r="J70" s="3">
        <v>3.6382984085400097E-2</v>
      </c>
      <c r="K70" s="3">
        <v>11566.300000000019</v>
      </c>
      <c r="L70" s="3" t="s">
        <v>17050</v>
      </c>
      <c r="M70" s="8" t="str">
        <f ca="1">IFERROR(__xludf.DUMMYFUNCTION("REGEXREPLACE(F3242,""\D"", """")"),"3")</f>
        <v>3</v>
      </c>
    </row>
    <row r="71" spans="1:13" ht="15.75" customHeight="1">
      <c r="A71" s="1">
        <v>3242</v>
      </c>
      <c r="B71" s="3">
        <v>3243</v>
      </c>
      <c r="C71" s="3" t="s">
        <v>8715</v>
      </c>
      <c r="D71" s="3">
        <v>0.14258050507226219</v>
      </c>
      <c r="E71" s="3">
        <v>0.29645168198788552</v>
      </c>
      <c r="F71" s="3">
        <v>0.6292134831460674</v>
      </c>
      <c r="G71" s="3">
        <v>0.11235955056179769</v>
      </c>
      <c r="H71" s="3">
        <v>0.1067415730337079</v>
      </c>
      <c r="I71" s="3">
        <v>0.2696629213483146</v>
      </c>
      <c r="J71" s="3">
        <v>2.9127204285272129E-2</v>
      </c>
      <c r="K71" s="3">
        <v>19618.30000000001</v>
      </c>
      <c r="L71" s="3" t="s">
        <v>17052</v>
      </c>
      <c r="M71" s="8" t="str">
        <f ca="1">IFERROR(__xludf.DUMMYFUNCTION("REGEXREPLACE(F3244,""\D"", """")"),"3")</f>
        <v>3</v>
      </c>
    </row>
    <row r="72" spans="1:13" ht="15.75" customHeight="1">
      <c r="A72" s="1">
        <v>3529</v>
      </c>
      <c r="B72" s="3">
        <v>3530</v>
      </c>
      <c r="C72" s="3" t="s">
        <v>9494</v>
      </c>
      <c r="D72" s="3">
        <v>0.20197213945593259</v>
      </c>
      <c r="E72" s="3">
        <v>0.25164389786292762</v>
      </c>
      <c r="F72" s="3">
        <v>0.62090483619344772</v>
      </c>
      <c r="G72" s="3">
        <v>9.5163806552262087E-2</v>
      </c>
      <c r="H72" s="3">
        <v>0.1076443057722309</v>
      </c>
      <c r="I72" s="3">
        <v>0.23712948517940721</v>
      </c>
      <c r="J72" s="3">
        <v>4.0063165136382847E-2</v>
      </c>
      <c r="K72" s="3">
        <v>70998.699999999677</v>
      </c>
      <c r="L72" s="3" t="s">
        <v>17339</v>
      </c>
      <c r="M72" s="8" t="str">
        <f ca="1">IFERROR(__xludf.DUMMYFUNCTION("REGEXREPLACE(F3531,""\D"", """")"),"3")</f>
        <v>3</v>
      </c>
    </row>
    <row r="73" spans="1:13" ht="15.75" customHeight="1">
      <c r="A73" s="1">
        <v>3571</v>
      </c>
      <c r="B73" s="3">
        <v>3572</v>
      </c>
      <c r="C73" s="3" t="s">
        <v>9601</v>
      </c>
      <c r="D73" s="3">
        <v>0.1645448902332099</v>
      </c>
      <c r="E73" s="3">
        <v>0.22150608378309131</v>
      </c>
      <c r="F73" s="3">
        <v>0.64081632653061227</v>
      </c>
      <c r="G73" s="3">
        <v>9.7959183673469383E-2</v>
      </c>
      <c r="H73" s="3">
        <v>0.1244897959183673</v>
      </c>
      <c r="I73" s="3">
        <v>0.26734693877551019</v>
      </c>
      <c r="J73" s="3">
        <v>3.5508610034723227E-2</v>
      </c>
      <c r="K73" s="3">
        <v>52996.399999999478</v>
      </c>
      <c r="L73" s="3" t="s">
        <v>17381</v>
      </c>
      <c r="M73" s="8" t="str">
        <f ca="1">IFERROR(__xludf.DUMMYFUNCTION("REGEXREPLACE(F3573,""\D"", """")"),"3")</f>
        <v>3</v>
      </c>
    </row>
    <row r="74" spans="1:13" ht="15.75" customHeight="1">
      <c r="A74" s="1">
        <v>3626</v>
      </c>
      <c r="B74" s="3">
        <v>3627</v>
      </c>
      <c r="C74" s="3" t="s">
        <v>9750</v>
      </c>
      <c r="D74" s="3">
        <v>0.13647540411651929</v>
      </c>
      <c r="E74" s="3">
        <v>0.15758395175816739</v>
      </c>
      <c r="F74" s="3">
        <v>0.62867647058823528</v>
      </c>
      <c r="G74" s="3">
        <v>0.1029411764705882</v>
      </c>
      <c r="H74" s="3">
        <v>9.9264705882352935E-2</v>
      </c>
      <c r="I74" s="3">
        <v>0.28308823529411759</v>
      </c>
      <c r="J74" s="3">
        <v>2.6248041387228069E-2</v>
      </c>
      <c r="K74" s="3">
        <v>31073.499999999931</v>
      </c>
      <c r="L74" s="3" t="s">
        <v>17436</v>
      </c>
      <c r="M74" s="8" t="str">
        <f ca="1">IFERROR(__xludf.DUMMYFUNCTION("REGEXREPLACE(F3628,""\D"", """")"),"3")</f>
        <v>3</v>
      </c>
    </row>
    <row r="75" spans="1:13" ht="15.75" customHeight="1">
      <c r="A75" s="1">
        <v>3759</v>
      </c>
      <c r="B75" s="3">
        <v>3760</v>
      </c>
      <c r="C75" s="3" t="s">
        <v>10111</v>
      </c>
      <c r="D75" s="3">
        <v>0.1628717931041915</v>
      </c>
      <c r="E75" s="3">
        <v>0.22699618892152221</v>
      </c>
      <c r="F75" s="3">
        <v>0.65473145780051156</v>
      </c>
      <c r="G75" s="3">
        <v>0.1125319693094629</v>
      </c>
      <c r="H75" s="3">
        <v>0.10741687979539639</v>
      </c>
      <c r="I75" s="3">
        <v>0.25575447570332482</v>
      </c>
      <c r="J75" s="3">
        <v>3.4738169612558913E-2</v>
      </c>
      <c r="K75" s="3">
        <v>42413.99999999968</v>
      </c>
      <c r="L75" s="3" t="s">
        <v>17568</v>
      </c>
      <c r="M75" s="8" t="str">
        <f ca="1">IFERROR(__xludf.DUMMYFUNCTION("REGEXREPLACE(F3761,""\D"", """")"),"3")</f>
        <v>3</v>
      </c>
    </row>
    <row r="76" spans="1:13" ht="15.75" customHeight="1">
      <c r="A76" s="1">
        <v>3912</v>
      </c>
      <c r="B76" s="3">
        <v>3913</v>
      </c>
      <c r="C76" s="3" t="s">
        <v>10524</v>
      </c>
      <c r="D76" s="3">
        <v>0.18541231593868421</v>
      </c>
      <c r="E76" s="3">
        <v>0.17586047672366761</v>
      </c>
      <c r="F76" s="3">
        <v>0.63146067415730334</v>
      </c>
      <c r="G76" s="3">
        <v>0.1101123595505618</v>
      </c>
      <c r="H76" s="3">
        <v>0.13258426966292139</v>
      </c>
      <c r="I76" s="3">
        <v>0.27415730337078648</v>
      </c>
      <c r="J76" s="3">
        <v>4.3778254367282748E-2</v>
      </c>
      <c r="K76" s="3">
        <v>47926.899999999558</v>
      </c>
      <c r="L76" s="3" t="s">
        <v>17721</v>
      </c>
      <c r="M76" s="8" t="str">
        <f ca="1">IFERROR(__xludf.DUMMYFUNCTION("REGEXREPLACE(F3914,""\D"", """")"),"3")</f>
        <v>3</v>
      </c>
    </row>
    <row r="77" spans="1:13" ht="15.75" customHeight="1">
      <c r="A77" s="1">
        <v>3913</v>
      </c>
      <c r="B77" s="3">
        <v>3914</v>
      </c>
      <c r="C77" s="3" t="s">
        <v>10527</v>
      </c>
      <c r="D77" s="3">
        <v>0.19309626463040619</v>
      </c>
      <c r="E77" s="3">
        <v>0.19184019939312599</v>
      </c>
      <c r="F77" s="3">
        <v>0.7</v>
      </c>
      <c r="G77" s="3">
        <v>0.15555555555555561</v>
      </c>
      <c r="H77" s="3">
        <v>0.1111111111111111</v>
      </c>
      <c r="I77" s="3">
        <v>0.33333333333333331</v>
      </c>
      <c r="J77" s="3">
        <v>4.5402158758038547E-2</v>
      </c>
      <c r="K77" s="3">
        <v>10351.50000000002</v>
      </c>
      <c r="L77" s="3" t="s">
        <v>17722</v>
      </c>
      <c r="M77" s="8" t="str">
        <f ca="1">IFERROR(__xludf.DUMMYFUNCTION("REGEXREPLACE(F3915,""\D"", """")"),"3")</f>
        <v>3</v>
      </c>
    </row>
    <row r="78" spans="1:13" ht="15.75" customHeight="1">
      <c r="A78" s="1">
        <v>4258</v>
      </c>
      <c r="B78" s="3">
        <v>4259</v>
      </c>
      <c r="C78" s="3" t="s">
        <v>11451</v>
      </c>
      <c r="D78" s="3">
        <v>0.12993803309432231</v>
      </c>
      <c r="E78" s="3">
        <v>0.22710875719612039</v>
      </c>
      <c r="F78" s="3">
        <v>0.61152416356877326</v>
      </c>
      <c r="G78" s="3">
        <v>0.10408921933085501</v>
      </c>
      <c r="H78" s="3">
        <v>9.4795539033457249E-2</v>
      </c>
      <c r="I78" s="3">
        <v>0.26394052044609673</v>
      </c>
      <c r="J78" s="3">
        <v>2.517472971209405E-2</v>
      </c>
      <c r="K78" s="3">
        <v>59667.79999999945</v>
      </c>
      <c r="L78" s="3" t="s">
        <v>18067</v>
      </c>
      <c r="M78" s="8" t="str">
        <f ca="1">IFERROR(__xludf.DUMMYFUNCTION("REGEXREPLACE(F4260,""\D"", """")"),"3")</f>
        <v>3</v>
      </c>
    </row>
    <row r="79" spans="1:13" ht="15.75" customHeight="1">
      <c r="A79" s="1">
        <v>4383</v>
      </c>
      <c r="B79" s="3">
        <v>4384</v>
      </c>
      <c r="C79" s="3" t="s">
        <v>11788</v>
      </c>
      <c r="D79" s="3">
        <v>0.15897033254936199</v>
      </c>
      <c r="E79" s="3">
        <v>0.3263065088231995</v>
      </c>
      <c r="F79" s="3">
        <v>0.65909090909090906</v>
      </c>
      <c r="G79" s="3">
        <v>9.0909090909090912E-2</v>
      </c>
      <c r="H79" s="3">
        <v>6.8181818181818177E-2</v>
      </c>
      <c r="I79" s="3">
        <v>0.23863636363636359</v>
      </c>
      <c r="J79" s="3">
        <v>2.250125163648695E-2</v>
      </c>
      <c r="K79" s="3">
        <v>18586.900000000009</v>
      </c>
      <c r="L79" s="3" t="s">
        <v>18192</v>
      </c>
      <c r="M79" s="8" t="str">
        <f ca="1">IFERROR(__xludf.DUMMYFUNCTION("REGEXREPLACE(F4385,""\D"", """")"),"3")</f>
        <v>3</v>
      </c>
    </row>
    <row r="80" spans="1:13" ht="15.75" customHeight="1">
      <c r="A80" s="1">
        <v>4397</v>
      </c>
      <c r="B80" s="3">
        <v>4398</v>
      </c>
      <c r="C80" s="3" t="s">
        <v>11827</v>
      </c>
      <c r="D80" s="3">
        <v>0.1662222467249691</v>
      </c>
      <c r="E80" s="3">
        <v>0.25189867162572838</v>
      </c>
      <c r="F80" s="3">
        <v>0.67986798679867988</v>
      </c>
      <c r="G80" s="3">
        <v>9.5709570957095716E-2</v>
      </c>
      <c r="H80" s="3">
        <v>0.1023102310231023</v>
      </c>
      <c r="I80" s="3">
        <v>0.24752475247524749</v>
      </c>
      <c r="J80" s="3">
        <v>3.142282544118729E-2</v>
      </c>
      <c r="K80" s="3">
        <v>32201.099999999889</v>
      </c>
      <c r="L80" s="3" t="s">
        <v>18206</v>
      </c>
      <c r="M80" s="8" t="str">
        <f ca="1">IFERROR(__xludf.DUMMYFUNCTION("REGEXREPLACE(F4399,""\D"", """")"),"3")</f>
        <v>3</v>
      </c>
    </row>
    <row r="81" spans="1:13" ht="15.75" customHeight="1">
      <c r="A81" s="1">
        <v>4720</v>
      </c>
      <c r="B81" s="3">
        <v>4721</v>
      </c>
      <c r="C81" s="3" t="s">
        <v>12689</v>
      </c>
      <c r="D81" s="3">
        <v>0.16708758196387671</v>
      </c>
      <c r="E81" s="3">
        <v>0.23242152425974971</v>
      </c>
      <c r="F81" s="3">
        <v>0.61363636363636365</v>
      </c>
      <c r="G81" s="3">
        <v>8.1818181818181818E-2</v>
      </c>
      <c r="H81" s="3">
        <v>0.1090909090909091</v>
      </c>
      <c r="I81" s="3">
        <v>0.25</v>
      </c>
      <c r="J81" s="3">
        <v>2.9564779226848439E-2</v>
      </c>
      <c r="K81" s="3">
        <v>23475.099999999991</v>
      </c>
      <c r="L81" s="3" t="s">
        <v>18529</v>
      </c>
      <c r="M81" s="8" t="str">
        <f ca="1">IFERROR(__xludf.DUMMYFUNCTION("REGEXREPLACE(F4722,""\D"", """")"),"3")</f>
        <v>3</v>
      </c>
    </row>
    <row r="82" spans="1:13" ht="15.75" customHeight="1">
      <c r="A82" s="1">
        <v>4758</v>
      </c>
      <c r="B82" s="3">
        <v>4759</v>
      </c>
      <c r="C82" s="3" t="s">
        <v>12789</v>
      </c>
      <c r="D82" s="3">
        <v>0.15011486514640759</v>
      </c>
      <c r="E82" s="3">
        <v>0.23136593041292189</v>
      </c>
      <c r="F82" s="3">
        <v>0.6097560975609756</v>
      </c>
      <c r="G82" s="3">
        <v>8.188153310104529E-2</v>
      </c>
      <c r="H82" s="3">
        <v>0.10452961672473871</v>
      </c>
      <c r="I82" s="3">
        <v>0.235191637630662</v>
      </c>
      <c r="J82" s="3">
        <v>2.7115777706642329E-2</v>
      </c>
      <c r="K82" s="3">
        <v>64919.19999999959</v>
      </c>
      <c r="L82" s="3" t="s">
        <v>18567</v>
      </c>
      <c r="M82" s="8" t="str">
        <f ca="1">IFERROR(__xludf.DUMMYFUNCTION("REGEXREPLACE(F4760,""\D"", """")"),"3")</f>
        <v>3</v>
      </c>
    </row>
    <row r="83" spans="1:13" ht="15.75" customHeight="1">
      <c r="A83" s="1">
        <v>4984</v>
      </c>
      <c r="B83" s="3">
        <v>4985</v>
      </c>
      <c r="C83" s="3" t="s">
        <v>13397</v>
      </c>
      <c r="D83" s="3">
        <v>0.19726099389499879</v>
      </c>
      <c r="E83" s="3">
        <v>0.20396093453427899</v>
      </c>
      <c r="F83" s="3">
        <v>0.65217391304347827</v>
      </c>
      <c r="G83" s="3">
        <v>0.108695652173913</v>
      </c>
      <c r="H83" s="3">
        <v>0.11594202898550721</v>
      </c>
      <c r="I83" s="3">
        <v>0.30434782608695649</v>
      </c>
      <c r="J83" s="3">
        <v>4.2450092680300602E-2</v>
      </c>
      <c r="K83" s="3">
        <v>31278.999999999931</v>
      </c>
      <c r="L83" s="3" t="s">
        <v>18792</v>
      </c>
      <c r="M83" s="8" t="str">
        <f ca="1">IFERROR(__xludf.DUMMYFUNCTION("REGEXREPLACE(F4986,""\D"", """")"),"3")</f>
        <v>3</v>
      </c>
    </row>
    <row r="84" spans="1:13" ht="15.75" customHeight="1">
      <c r="A84" s="1">
        <v>5016</v>
      </c>
      <c r="B84" s="3">
        <v>5017</v>
      </c>
      <c r="C84" s="3" t="s">
        <v>13486</v>
      </c>
      <c r="D84" s="3">
        <v>0.16299444427159859</v>
      </c>
      <c r="E84" s="3">
        <v>0.18730096586574191</v>
      </c>
      <c r="F84" s="3">
        <v>0.60903732809430255</v>
      </c>
      <c r="G84" s="3">
        <v>0.1090373280943026</v>
      </c>
      <c r="H84" s="3">
        <v>0.1100196463654224</v>
      </c>
      <c r="I84" s="3">
        <v>0.27111984282907658</v>
      </c>
      <c r="J84" s="3">
        <v>3.5293238388640367E-2</v>
      </c>
      <c r="K84" s="3">
        <v>112774.30000000021</v>
      </c>
      <c r="L84" s="3" t="s">
        <v>18824</v>
      </c>
      <c r="M84" s="8" t="str">
        <f ca="1">IFERROR(__xludf.DUMMYFUNCTION("REGEXREPLACE(F5018,""\D"", """")"),"3")</f>
        <v>3</v>
      </c>
    </row>
    <row r="85" spans="1:13" ht="15.75" customHeight="1">
      <c r="A85" s="1">
        <v>5093</v>
      </c>
      <c r="B85" s="3">
        <v>5094</v>
      </c>
      <c r="C85" s="3" t="s">
        <v>13690</v>
      </c>
      <c r="D85" s="3">
        <v>0.17186606302426979</v>
      </c>
      <c r="E85" s="3">
        <v>7.3643699420088402E-2</v>
      </c>
      <c r="F85" s="3">
        <v>0.61956521739130432</v>
      </c>
      <c r="G85" s="3">
        <v>0.14130434782608689</v>
      </c>
      <c r="H85" s="3">
        <v>0.18478260869565219</v>
      </c>
      <c r="I85" s="3">
        <v>0.38043478260869568</v>
      </c>
      <c r="J85" s="3">
        <v>5.1283957640561977E-2</v>
      </c>
      <c r="K85" s="3">
        <v>10705.700000000021</v>
      </c>
      <c r="L85" s="3" t="s">
        <v>18901</v>
      </c>
      <c r="M85" s="8" t="str">
        <f ca="1">IFERROR(__xludf.DUMMYFUNCTION("REGEXREPLACE(F5095,""\D"", """")"),"3")</f>
        <v>3</v>
      </c>
    </row>
    <row r="86" spans="1:13" ht="15.75" customHeight="1">
      <c r="A86" s="1">
        <v>5109</v>
      </c>
      <c r="B86" s="3">
        <v>5110</v>
      </c>
      <c r="C86" s="3" t="s">
        <v>13735</v>
      </c>
      <c r="D86" s="3">
        <v>0.1178309837181734</v>
      </c>
      <c r="E86" s="3">
        <v>0.1002039552327286</v>
      </c>
      <c r="F86" s="3">
        <v>0.72340425531914898</v>
      </c>
      <c r="G86" s="3">
        <v>0.2021276595744681</v>
      </c>
      <c r="H86" s="3">
        <v>0.18085106382978719</v>
      </c>
      <c r="I86" s="3">
        <v>0.42553191489361702</v>
      </c>
      <c r="J86" s="3">
        <v>4.2616188878132011E-2</v>
      </c>
      <c r="K86" s="3">
        <v>10973.90000000002</v>
      </c>
      <c r="L86" s="3" t="s">
        <v>18917</v>
      </c>
      <c r="M86" s="8" t="str">
        <f ca="1">IFERROR(__xludf.DUMMYFUNCTION("REGEXREPLACE(F5111,""\D"", """")"),"3")</f>
        <v>3</v>
      </c>
    </row>
    <row r="87" spans="1:13" ht="15.75" customHeight="1">
      <c r="A87" s="1">
        <v>5118</v>
      </c>
      <c r="B87" s="3">
        <v>5119</v>
      </c>
      <c r="C87" s="3" t="s">
        <v>13759</v>
      </c>
      <c r="D87" s="3">
        <v>0.12646033611555929</v>
      </c>
      <c r="E87" s="3">
        <v>0.13014613545361409</v>
      </c>
      <c r="F87" s="3">
        <v>0.62385321100917435</v>
      </c>
      <c r="G87" s="3">
        <v>0.1376146788990826</v>
      </c>
      <c r="H87" s="3">
        <v>0.1834862385321101</v>
      </c>
      <c r="I87" s="3">
        <v>0.3669724770642202</v>
      </c>
      <c r="J87" s="3">
        <v>3.7515020247153218E-2</v>
      </c>
      <c r="K87" s="3">
        <v>12852.20000000003</v>
      </c>
      <c r="L87" s="3" t="s">
        <v>18926</v>
      </c>
      <c r="M87" s="8" t="str">
        <f ca="1">IFERROR(__xludf.DUMMYFUNCTION("REGEXREPLACE(F5120,""\D"", """")"),"3")</f>
        <v>3</v>
      </c>
    </row>
    <row r="88" spans="1:13" ht="15.75" customHeight="1">
      <c r="A88" s="1">
        <v>49</v>
      </c>
      <c r="B88" s="3">
        <v>50</v>
      </c>
      <c r="C88" s="3" t="s">
        <v>163</v>
      </c>
      <c r="D88" s="3">
        <v>0.159951521362626</v>
      </c>
      <c r="E88" s="3">
        <v>0.2206097919866957</v>
      </c>
      <c r="F88" s="3">
        <v>0.61676646706586824</v>
      </c>
      <c r="G88" s="3">
        <v>0.1167664670658683</v>
      </c>
      <c r="H88" s="3">
        <v>0.125748502994012</v>
      </c>
      <c r="I88" s="3">
        <v>0.29041916167664672</v>
      </c>
      <c r="J88" s="3">
        <v>3.7573488754985611E-2</v>
      </c>
      <c r="K88" s="3">
        <v>37511.199999999801</v>
      </c>
      <c r="L88" s="3" t="s">
        <v>13866</v>
      </c>
      <c r="M88" s="8" t="str">
        <f ca="1">IFERROR(__xludf.DUMMYFUNCTION("REGEXREPLACE(F51,""\D"", """")"),"4")</f>
        <v>4</v>
      </c>
    </row>
    <row r="89" spans="1:13" ht="15.75" customHeight="1">
      <c r="A89" s="1">
        <v>163</v>
      </c>
      <c r="B89" s="3">
        <v>164</v>
      </c>
      <c r="C89" s="3" t="s">
        <v>487</v>
      </c>
      <c r="D89" s="3">
        <v>0.1925305163453345</v>
      </c>
      <c r="E89" s="3">
        <v>0.228177815245658</v>
      </c>
      <c r="F89" s="3">
        <v>0.62893081761006286</v>
      </c>
      <c r="G89" s="3">
        <v>0.1069182389937107</v>
      </c>
      <c r="H89" s="3">
        <v>0.1132075471698113</v>
      </c>
      <c r="I89" s="3">
        <v>0.30188679245283018</v>
      </c>
      <c r="J89" s="3">
        <v>3.9181762665616432E-2</v>
      </c>
      <c r="K89" s="3">
        <v>17489.400000000009</v>
      </c>
      <c r="L89" s="3" t="s">
        <v>13980</v>
      </c>
      <c r="M89" s="8" t="str">
        <f ca="1">IFERROR(__xludf.DUMMYFUNCTION("REGEXREPLACE(F165,""\D"", """")"),"4")</f>
        <v>4</v>
      </c>
    </row>
    <row r="90" spans="1:13" ht="15.75" customHeight="1">
      <c r="A90" s="1">
        <v>230</v>
      </c>
      <c r="B90" s="3">
        <v>231</v>
      </c>
      <c r="C90" s="3" t="s">
        <v>682</v>
      </c>
      <c r="D90" s="3">
        <v>0.17553251707097911</v>
      </c>
      <c r="E90" s="3">
        <v>0.71181402227988622</v>
      </c>
      <c r="F90" s="3">
        <v>0.67096774193548392</v>
      </c>
      <c r="G90" s="3">
        <v>6.4516129032258063E-2</v>
      </c>
      <c r="H90" s="3">
        <v>5.1612903225806452E-2</v>
      </c>
      <c r="I90" s="3">
        <v>0.1290322580645161</v>
      </c>
      <c r="J90" s="3">
        <v>1.679894782121236E-2</v>
      </c>
      <c r="K90" s="3">
        <v>15258.500000000029</v>
      </c>
      <c r="L90" s="3" t="s">
        <v>14047</v>
      </c>
      <c r="M90" s="8" t="str">
        <f ca="1">IFERROR(__xludf.DUMMYFUNCTION("REGEXREPLACE(F232,""\D"", """")"),"4")</f>
        <v>4</v>
      </c>
    </row>
    <row r="91" spans="1:13" ht="15.75" customHeight="1">
      <c r="A91" s="1">
        <v>272</v>
      </c>
      <c r="B91" s="3">
        <v>273</v>
      </c>
      <c r="C91" s="3" t="s">
        <v>807</v>
      </c>
      <c r="D91" s="3">
        <v>0.1538829255753468</v>
      </c>
      <c r="E91" s="3">
        <v>0.19425923276313781</v>
      </c>
      <c r="F91" s="3">
        <v>0.59226713532513175</v>
      </c>
      <c r="G91" s="3">
        <v>0.1177504393673111</v>
      </c>
      <c r="H91" s="3">
        <v>0.13181019332161689</v>
      </c>
      <c r="I91" s="3">
        <v>0.30404217926186289</v>
      </c>
      <c r="J91" s="3">
        <v>3.7681759603569037E-2</v>
      </c>
      <c r="K91" s="3">
        <v>64978.199999999553</v>
      </c>
      <c r="L91" s="3" t="s">
        <v>14089</v>
      </c>
      <c r="M91" s="8" t="str">
        <f ca="1">IFERROR(__xludf.DUMMYFUNCTION("REGEXREPLACE(F274,""\D"", """")"),"4")</f>
        <v>4</v>
      </c>
    </row>
    <row r="92" spans="1:13" ht="15.75" customHeight="1">
      <c r="A92" s="1">
        <v>322</v>
      </c>
      <c r="B92" s="3">
        <v>323</v>
      </c>
      <c r="C92" s="3" t="s">
        <v>939</v>
      </c>
      <c r="D92" s="3">
        <v>0.15194047697395729</v>
      </c>
      <c r="E92" s="3">
        <v>0.21707311941357271</v>
      </c>
      <c r="F92" s="3">
        <v>0.60586319218241047</v>
      </c>
      <c r="G92" s="3">
        <v>0.11400651465798051</v>
      </c>
      <c r="H92" s="3">
        <v>0.11726384364820849</v>
      </c>
      <c r="I92" s="3">
        <v>0.26058631921824099</v>
      </c>
      <c r="J92" s="3">
        <v>3.3878284418231923E-2</v>
      </c>
      <c r="K92" s="3">
        <v>33092.699999999873</v>
      </c>
      <c r="L92" s="3" t="s">
        <v>14138</v>
      </c>
      <c r="M92" s="8" t="str">
        <f ca="1">IFERROR(__xludf.DUMMYFUNCTION("REGEXREPLACE(F324,""\D"", """")"),"4")</f>
        <v>4</v>
      </c>
    </row>
    <row r="93" spans="1:13" ht="15.75" customHeight="1">
      <c r="A93" s="1">
        <v>360</v>
      </c>
      <c r="B93" s="3">
        <v>361</v>
      </c>
      <c r="C93" s="3" t="s">
        <v>1046</v>
      </c>
      <c r="D93" s="3">
        <v>0.1498457528435708</v>
      </c>
      <c r="E93" s="3">
        <v>0.20490235213376301</v>
      </c>
      <c r="F93" s="3">
        <v>0.63026166097838454</v>
      </c>
      <c r="G93" s="3">
        <v>0.1023890784982935</v>
      </c>
      <c r="H93" s="3">
        <v>0.1001137656427759</v>
      </c>
      <c r="I93" s="3">
        <v>0.26393629124004547</v>
      </c>
      <c r="J93" s="3">
        <v>2.989141154569893E-2</v>
      </c>
      <c r="K93" s="3">
        <v>97760.400000000183</v>
      </c>
      <c r="L93" s="3" t="s">
        <v>14176</v>
      </c>
      <c r="M93" s="8" t="str">
        <f ca="1">IFERROR(__xludf.DUMMYFUNCTION("REGEXREPLACE(F362,""\D"", """")"),"4")</f>
        <v>4</v>
      </c>
    </row>
    <row r="94" spans="1:13" ht="15.75" customHeight="1">
      <c r="A94" s="1">
        <v>626</v>
      </c>
      <c r="B94" s="3">
        <v>627</v>
      </c>
      <c r="C94" s="3" t="s">
        <v>1757</v>
      </c>
      <c r="D94" s="3">
        <v>0.18133943292216059</v>
      </c>
      <c r="E94" s="3">
        <v>0.2024942940322941</v>
      </c>
      <c r="F94" s="3">
        <v>0.6391184573002755</v>
      </c>
      <c r="G94" s="3">
        <v>9.6418732782369149E-2</v>
      </c>
      <c r="H94" s="3">
        <v>0.13223140495867769</v>
      </c>
      <c r="I94" s="3">
        <v>0.27823691460055089</v>
      </c>
      <c r="J94" s="3">
        <v>3.9725413983212152E-2</v>
      </c>
      <c r="K94" s="3">
        <v>39509.199999999779</v>
      </c>
      <c r="L94" s="3" t="s">
        <v>14442</v>
      </c>
      <c r="M94" s="8" t="str">
        <f ca="1">IFERROR(__xludf.DUMMYFUNCTION("REGEXREPLACE(F628,""\D"", """")"),"4")</f>
        <v>4</v>
      </c>
    </row>
    <row r="95" spans="1:13" ht="15.75" customHeight="1">
      <c r="A95" s="1">
        <v>661</v>
      </c>
      <c r="B95" s="3">
        <v>662</v>
      </c>
      <c r="C95" s="3" t="s">
        <v>1846</v>
      </c>
      <c r="D95" s="3">
        <v>0.17715923332677169</v>
      </c>
      <c r="E95" s="3">
        <v>0.27454390427100661</v>
      </c>
      <c r="F95" s="3">
        <v>0.63753213367609252</v>
      </c>
      <c r="G95" s="3">
        <v>7.7120822622107968E-2</v>
      </c>
      <c r="H95" s="3">
        <v>0.115681233933162</v>
      </c>
      <c r="I95" s="3">
        <v>0.23907455012853471</v>
      </c>
      <c r="J95" s="3">
        <v>3.2400688022071231E-2</v>
      </c>
      <c r="K95" s="3">
        <v>42508.5999999997</v>
      </c>
      <c r="L95" s="3" t="s">
        <v>14477</v>
      </c>
      <c r="M95" s="8" t="str">
        <f ca="1">IFERROR(__xludf.DUMMYFUNCTION("REGEXREPLACE(F663,""\D"", """")"),"4")</f>
        <v>4</v>
      </c>
    </row>
    <row r="96" spans="1:13" ht="15.75" customHeight="1">
      <c r="A96" s="1">
        <v>734</v>
      </c>
      <c r="B96" s="3">
        <v>735</v>
      </c>
      <c r="C96" s="3" t="s">
        <v>2052</v>
      </c>
      <c r="D96" s="3">
        <v>0.18258051158786409</v>
      </c>
      <c r="E96" s="3">
        <v>0.32989349717421129</v>
      </c>
      <c r="F96" s="3">
        <v>0.60703812316715544</v>
      </c>
      <c r="G96" s="3">
        <v>9.3841642228739003E-2</v>
      </c>
      <c r="H96" s="3">
        <v>9.2375366568914957E-2</v>
      </c>
      <c r="I96" s="3">
        <v>0.2243401759530792</v>
      </c>
      <c r="J96" s="3">
        <v>3.3269385897508483E-2</v>
      </c>
      <c r="K96" s="3">
        <v>72263.099999999686</v>
      </c>
      <c r="L96" s="3" t="s">
        <v>14550</v>
      </c>
      <c r="M96" s="8" t="str">
        <f ca="1">IFERROR(__xludf.DUMMYFUNCTION("REGEXREPLACE(F736,""\D"", """")"),"4")</f>
        <v>4</v>
      </c>
    </row>
    <row r="97" spans="1:13" ht="15.75" customHeight="1">
      <c r="A97" s="1">
        <v>814</v>
      </c>
      <c r="B97" s="3">
        <v>815</v>
      </c>
      <c r="C97" s="3" t="s">
        <v>2272</v>
      </c>
      <c r="D97" s="3">
        <v>0.15155823741663599</v>
      </c>
      <c r="E97" s="3">
        <v>0.13577939287929339</v>
      </c>
      <c r="F97" s="3">
        <v>0.65544871794871795</v>
      </c>
      <c r="G97" s="3">
        <v>0.12980769230769229</v>
      </c>
      <c r="H97" s="3">
        <v>0.1730769230769231</v>
      </c>
      <c r="I97" s="3">
        <v>0.32852564102564102</v>
      </c>
      <c r="J97" s="3">
        <v>4.48050990169538E-2</v>
      </c>
      <c r="K97" s="3">
        <v>71117.799999999697</v>
      </c>
      <c r="L97" s="3" t="s">
        <v>14630</v>
      </c>
      <c r="M97" s="8" t="str">
        <f ca="1">IFERROR(__xludf.DUMMYFUNCTION("REGEXREPLACE(F816,""\D"", """")"),"4")</f>
        <v>4</v>
      </c>
    </row>
    <row r="98" spans="1:13" ht="15.75" customHeight="1">
      <c r="A98" s="1">
        <v>821</v>
      </c>
      <c r="B98" s="3">
        <v>822</v>
      </c>
      <c r="C98" s="3" t="s">
        <v>2293</v>
      </c>
      <c r="D98" s="3">
        <v>0.17723276812504449</v>
      </c>
      <c r="E98" s="3">
        <v>0.1202396737767117</v>
      </c>
      <c r="F98" s="3">
        <v>0.6470588235294118</v>
      </c>
      <c r="G98" s="3">
        <v>0.13970588235294121</v>
      </c>
      <c r="H98" s="3">
        <v>0.1470588235294118</v>
      </c>
      <c r="I98" s="3">
        <v>0.3235294117647059</v>
      </c>
      <c r="J98" s="3">
        <v>4.7765318722706757E-2</v>
      </c>
      <c r="K98" s="3">
        <v>15352.100000000029</v>
      </c>
      <c r="L98" s="3" t="s">
        <v>14637</v>
      </c>
      <c r="M98" s="8" t="str">
        <f ca="1">IFERROR(__xludf.DUMMYFUNCTION("REGEXREPLACE(F823,""\D"", """")"),"4")</f>
        <v>4</v>
      </c>
    </row>
    <row r="99" spans="1:13" ht="15.75" customHeight="1">
      <c r="A99" s="1">
        <v>823</v>
      </c>
      <c r="B99" s="3">
        <v>824</v>
      </c>
      <c r="C99" s="3" t="s">
        <v>2298</v>
      </c>
      <c r="D99" s="3">
        <v>0.122740741232735</v>
      </c>
      <c r="E99" s="3">
        <v>0.25452675894067173</v>
      </c>
      <c r="F99" s="3">
        <v>0.60983606557377046</v>
      </c>
      <c r="G99" s="3">
        <v>0.1081967213114754</v>
      </c>
      <c r="H99" s="3">
        <v>0.1213114754098361</v>
      </c>
      <c r="I99" s="3">
        <v>0.26229508196721307</v>
      </c>
      <c r="J99" s="3">
        <v>2.7101162552685638E-2</v>
      </c>
      <c r="K99" s="3">
        <v>33565.999999999862</v>
      </c>
      <c r="L99" s="3" t="s">
        <v>14639</v>
      </c>
      <c r="M99" s="8" t="str">
        <f ca="1">IFERROR(__xludf.DUMMYFUNCTION("REGEXREPLACE(F825,""\D"", """")"),"4")</f>
        <v>4</v>
      </c>
    </row>
    <row r="100" spans="1:13" ht="15.75" customHeight="1">
      <c r="A100" s="1">
        <v>845</v>
      </c>
      <c r="B100" s="3">
        <v>846</v>
      </c>
      <c r="C100" s="3" t="s">
        <v>2358</v>
      </c>
      <c r="D100" s="3">
        <v>0.18274895260351129</v>
      </c>
      <c r="E100" s="3">
        <v>0.17257931669414581</v>
      </c>
      <c r="F100" s="3">
        <v>0.62768496420047737</v>
      </c>
      <c r="G100" s="3">
        <v>0.1002386634844869</v>
      </c>
      <c r="H100" s="3">
        <v>0.13365155131264919</v>
      </c>
      <c r="I100" s="3">
        <v>0.27923627684964197</v>
      </c>
      <c r="J100" s="3">
        <v>4.1236081782246692E-2</v>
      </c>
      <c r="K100" s="3">
        <v>47147.099999999613</v>
      </c>
      <c r="L100" s="3" t="s">
        <v>14661</v>
      </c>
      <c r="M100" s="8" t="str">
        <f ca="1">IFERROR(__xludf.DUMMYFUNCTION("REGEXREPLACE(F847,""\D"", """")"),"4")</f>
        <v>4</v>
      </c>
    </row>
    <row r="101" spans="1:13" ht="15.75" customHeight="1">
      <c r="A101" s="1">
        <v>1104</v>
      </c>
      <c r="B101" s="3">
        <v>1105</v>
      </c>
      <c r="C101" s="3" t="s">
        <v>3055</v>
      </c>
      <c r="D101" s="3">
        <v>0.1720880854284205</v>
      </c>
      <c r="E101" s="3">
        <v>0.1953132208493549</v>
      </c>
      <c r="F101" s="3">
        <v>0.63352272727272729</v>
      </c>
      <c r="G101" s="3">
        <v>0.11647727272727269</v>
      </c>
      <c r="H101" s="3">
        <v>0.14204545454545461</v>
      </c>
      <c r="I101" s="3">
        <v>0.28409090909090912</v>
      </c>
      <c r="J101" s="3">
        <v>4.3082554194793302E-2</v>
      </c>
      <c r="K101" s="3">
        <v>37929.999999999789</v>
      </c>
      <c r="L101" s="3" t="s">
        <v>14919</v>
      </c>
      <c r="M101" s="8" t="str">
        <f ca="1">IFERROR(__xludf.DUMMYFUNCTION("REGEXREPLACE(F1106,""\D"", """")"),"4")</f>
        <v>4</v>
      </c>
    </row>
    <row r="102" spans="1:13" ht="15.75" customHeight="1">
      <c r="A102" s="1">
        <v>1142</v>
      </c>
      <c r="B102" s="3">
        <v>1143</v>
      </c>
      <c r="C102" s="3" t="s">
        <v>3156</v>
      </c>
      <c r="D102" s="3">
        <v>0.20069845407394979</v>
      </c>
      <c r="E102" s="3">
        <v>0.25569447046615579</v>
      </c>
      <c r="F102" s="3">
        <v>0.65777777777777779</v>
      </c>
      <c r="G102" s="3">
        <v>0.1</v>
      </c>
      <c r="H102" s="3">
        <v>0.12666666666666671</v>
      </c>
      <c r="I102" s="3">
        <v>0.25777777777777777</v>
      </c>
      <c r="J102" s="3">
        <v>4.4067919066096362E-2</v>
      </c>
      <c r="K102" s="3">
        <v>48493.899999999572</v>
      </c>
      <c r="L102" s="3" t="s">
        <v>14957</v>
      </c>
      <c r="M102" s="8" t="str">
        <f ca="1">IFERROR(__xludf.DUMMYFUNCTION("REGEXREPLACE(F1144,""\D"", """")"),"4")</f>
        <v>4</v>
      </c>
    </row>
    <row r="103" spans="1:13" ht="15.75" customHeight="1">
      <c r="A103" s="1">
        <v>1236</v>
      </c>
      <c r="B103" s="3">
        <v>1237</v>
      </c>
      <c r="C103" s="3" t="s">
        <v>3401</v>
      </c>
      <c r="D103" s="3">
        <v>0.18753353844642889</v>
      </c>
      <c r="E103" s="3">
        <v>0.23052270190912821</v>
      </c>
      <c r="F103" s="3">
        <v>0.62247191011235958</v>
      </c>
      <c r="G103" s="3">
        <v>8.98876404494382E-2</v>
      </c>
      <c r="H103" s="3">
        <v>0.1235955056179775</v>
      </c>
      <c r="I103" s="3">
        <v>0.24269662921348309</v>
      </c>
      <c r="J103" s="3">
        <v>3.8509947461019441E-2</v>
      </c>
      <c r="K103" s="3">
        <v>49484.899999999579</v>
      </c>
      <c r="L103" s="3" t="s">
        <v>15051</v>
      </c>
      <c r="M103" s="8" t="str">
        <f ca="1">IFERROR(__xludf.DUMMYFUNCTION("REGEXREPLACE(F1238,""\D"", """")"),"4")</f>
        <v>4</v>
      </c>
    </row>
    <row r="104" spans="1:13" ht="15.75" customHeight="1">
      <c r="A104" s="1">
        <v>1380</v>
      </c>
      <c r="B104" s="3">
        <v>1381</v>
      </c>
      <c r="C104" s="3" t="s">
        <v>3800</v>
      </c>
      <c r="D104" s="3">
        <v>0.2148081005453526</v>
      </c>
      <c r="E104" s="3">
        <v>0.40297945358180909</v>
      </c>
      <c r="F104" s="3">
        <v>0.59042553191489366</v>
      </c>
      <c r="G104" s="3">
        <v>5.3191489361702128E-2</v>
      </c>
      <c r="H104" s="3">
        <v>0.1063829787234043</v>
      </c>
      <c r="I104" s="3">
        <v>0.20744680851063829</v>
      </c>
      <c r="J104" s="3">
        <v>2.9790620722694661E-2</v>
      </c>
      <c r="K104" s="3">
        <v>20550.8</v>
      </c>
      <c r="L104" s="3" t="s">
        <v>15192</v>
      </c>
      <c r="M104" s="8" t="str">
        <f ca="1">IFERROR(__xludf.DUMMYFUNCTION("REGEXREPLACE(F1382,""\D"", """")"),"4")</f>
        <v>4</v>
      </c>
    </row>
    <row r="105" spans="1:13" ht="15.75" customHeight="1">
      <c r="A105" s="1">
        <v>1395</v>
      </c>
      <c r="B105" s="3">
        <v>1396</v>
      </c>
      <c r="C105" s="3" t="s">
        <v>3840</v>
      </c>
      <c r="D105" s="3">
        <v>0.1665987351616941</v>
      </c>
      <c r="E105" s="3">
        <v>0.20594339476233439</v>
      </c>
      <c r="F105" s="3">
        <v>0.61276595744680851</v>
      </c>
      <c r="G105" s="3">
        <v>9.1489361702127653E-2</v>
      </c>
      <c r="H105" s="3">
        <v>9.1489361702127653E-2</v>
      </c>
      <c r="I105" s="3">
        <v>0.26808510638297872</v>
      </c>
      <c r="J105" s="3">
        <v>2.9510086947901259E-2</v>
      </c>
      <c r="K105" s="3">
        <v>51936.199999999517</v>
      </c>
      <c r="L105" s="3" t="s">
        <v>15207</v>
      </c>
      <c r="M105" s="8" t="str">
        <f ca="1">IFERROR(__xludf.DUMMYFUNCTION("REGEXREPLACE(F1397,""\D"", """")"),"4")</f>
        <v>4</v>
      </c>
    </row>
    <row r="106" spans="1:13" ht="15.75" customHeight="1">
      <c r="A106" s="1">
        <v>1409</v>
      </c>
      <c r="B106" s="3">
        <v>1410</v>
      </c>
      <c r="C106" s="3" t="s">
        <v>3878</v>
      </c>
      <c r="D106" s="3">
        <v>0.15944062219046759</v>
      </c>
      <c r="E106" s="3">
        <v>0.2070946405055655</v>
      </c>
      <c r="F106" s="3">
        <v>0.67543859649122806</v>
      </c>
      <c r="G106" s="3">
        <v>0.1023391812865497</v>
      </c>
      <c r="H106" s="3">
        <v>0.108187134502924</v>
      </c>
      <c r="I106" s="3">
        <v>0.24561403508771931</v>
      </c>
      <c r="J106" s="3">
        <v>3.2328328210940893E-2</v>
      </c>
      <c r="K106" s="3">
        <v>35998.299999999799</v>
      </c>
      <c r="L106" s="3" t="s">
        <v>15221</v>
      </c>
      <c r="M106" s="8" t="str">
        <f ca="1">IFERROR(__xludf.DUMMYFUNCTION("REGEXREPLACE(F1411,""\D"", """")"),"4")</f>
        <v>4</v>
      </c>
    </row>
    <row r="107" spans="1:13" ht="15.75" customHeight="1">
      <c r="A107" s="1">
        <v>1463</v>
      </c>
      <c r="B107" s="3">
        <v>1464</v>
      </c>
      <c r="C107" s="3" t="s">
        <v>4023</v>
      </c>
      <c r="D107" s="3">
        <v>0.24429425371780589</v>
      </c>
      <c r="E107" s="3">
        <v>0.12659509561296611</v>
      </c>
      <c r="F107" s="3">
        <v>0.59139784946236562</v>
      </c>
      <c r="G107" s="3">
        <v>0.1129032258064516</v>
      </c>
      <c r="H107" s="3">
        <v>0.16129032258064521</v>
      </c>
      <c r="I107" s="3">
        <v>0.33333333333333331</v>
      </c>
      <c r="J107" s="3">
        <v>6.2718647842054567E-2</v>
      </c>
      <c r="K107" s="3">
        <v>21142.5</v>
      </c>
      <c r="L107" s="3" t="s">
        <v>15275</v>
      </c>
      <c r="M107" s="8" t="str">
        <f ca="1">IFERROR(__xludf.DUMMYFUNCTION("REGEXREPLACE(F1465,""\D"", """")"),"4")</f>
        <v>4</v>
      </c>
    </row>
    <row r="108" spans="1:13" ht="15.75" customHeight="1">
      <c r="A108" s="1">
        <v>1494</v>
      </c>
      <c r="B108" s="3">
        <v>1495</v>
      </c>
      <c r="C108" s="3" t="s">
        <v>4104</v>
      </c>
      <c r="D108" s="3">
        <v>0.13607137135788089</v>
      </c>
      <c r="E108" s="3">
        <v>0.19600862877777639</v>
      </c>
      <c r="F108" s="3">
        <v>0.66393442622950816</v>
      </c>
      <c r="G108" s="3">
        <v>0.11885245901639339</v>
      </c>
      <c r="H108" s="3">
        <v>0.125</v>
      </c>
      <c r="I108" s="3">
        <v>0.27663934426229508</v>
      </c>
      <c r="J108" s="3">
        <v>3.2482206114595943E-2</v>
      </c>
      <c r="K108" s="3">
        <v>52065.599999999482</v>
      </c>
      <c r="L108" s="3" t="s">
        <v>15306</v>
      </c>
      <c r="M108" s="8" t="str">
        <f ca="1">IFERROR(__xludf.DUMMYFUNCTION("REGEXREPLACE(F1496,""\D"", """")"),"4")</f>
        <v>4</v>
      </c>
    </row>
    <row r="109" spans="1:13" ht="15.75" customHeight="1">
      <c r="A109" s="1">
        <v>1508</v>
      </c>
      <c r="B109" s="3">
        <v>1509</v>
      </c>
      <c r="C109" s="3" t="s">
        <v>4145</v>
      </c>
      <c r="D109" s="3">
        <v>0.19642907138693419</v>
      </c>
      <c r="E109" s="3">
        <v>0.23534299368293879</v>
      </c>
      <c r="F109" s="3">
        <v>0.64985163204747776</v>
      </c>
      <c r="G109" s="3">
        <v>9.7922848664688422E-2</v>
      </c>
      <c r="H109" s="3">
        <v>0.1127596439169139</v>
      </c>
      <c r="I109" s="3">
        <v>0.26409495548961431</v>
      </c>
      <c r="J109" s="3">
        <v>3.9762670118119431E-2</v>
      </c>
      <c r="K109" s="3">
        <v>36008.499999999811</v>
      </c>
      <c r="L109" s="3" t="s">
        <v>15320</v>
      </c>
      <c r="M109" s="8" t="str">
        <f ca="1">IFERROR(__xludf.DUMMYFUNCTION("REGEXREPLACE(F1510,""\D"", """")"),"4")</f>
        <v>4</v>
      </c>
    </row>
    <row r="110" spans="1:13" ht="15.75" customHeight="1">
      <c r="A110" s="1">
        <v>1541</v>
      </c>
      <c r="B110" s="3">
        <v>1542</v>
      </c>
      <c r="C110" s="3" t="s">
        <v>4226</v>
      </c>
      <c r="D110" s="3">
        <v>0.15635048429449161</v>
      </c>
      <c r="E110" s="3">
        <v>0.15231038718486431</v>
      </c>
      <c r="F110" s="3">
        <v>0.6424870466321243</v>
      </c>
      <c r="G110" s="3">
        <v>0.1088082901554404</v>
      </c>
      <c r="H110" s="3">
        <v>0.1191709844559585</v>
      </c>
      <c r="I110" s="3">
        <v>0.29015544041450769</v>
      </c>
      <c r="J110" s="3">
        <v>3.3520811680225603E-2</v>
      </c>
      <c r="K110" s="3">
        <v>21515</v>
      </c>
      <c r="L110" s="3" t="s">
        <v>15353</v>
      </c>
      <c r="M110" s="8" t="str">
        <f ca="1">IFERROR(__xludf.DUMMYFUNCTION("REGEXREPLACE(F1543,""\D"", """")"),"4")</f>
        <v>4</v>
      </c>
    </row>
    <row r="111" spans="1:13" ht="15.75" customHeight="1">
      <c r="A111" s="1">
        <v>1552</v>
      </c>
      <c r="B111" s="3">
        <v>1553</v>
      </c>
      <c r="C111" s="3" t="s">
        <v>4255</v>
      </c>
      <c r="D111" s="3">
        <v>0.16376261843061371</v>
      </c>
      <c r="E111" s="3">
        <v>0.15001786734619019</v>
      </c>
      <c r="F111" s="3">
        <v>0.61299852289512557</v>
      </c>
      <c r="G111" s="3">
        <v>0.1063515509601182</v>
      </c>
      <c r="H111" s="3">
        <v>0.13441654357459379</v>
      </c>
      <c r="I111" s="3">
        <v>0.28951255539143278</v>
      </c>
      <c r="J111" s="3">
        <v>3.8571542652694343E-2</v>
      </c>
      <c r="K111" s="3">
        <v>76164.49999999984</v>
      </c>
      <c r="L111" s="3" t="s">
        <v>15364</v>
      </c>
      <c r="M111" s="8" t="str">
        <f ca="1">IFERROR(__xludf.DUMMYFUNCTION("REGEXREPLACE(F1554,""\D"", """")"),"4")</f>
        <v>4</v>
      </c>
    </row>
    <row r="112" spans="1:13" ht="15.75" customHeight="1">
      <c r="A112" s="1">
        <v>1556</v>
      </c>
      <c r="B112" s="3">
        <v>1557</v>
      </c>
      <c r="C112" s="3" t="s">
        <v>4266</v>
      </c>
      <c r="D112" s="3">
        <v>0.18849849966936749</v>
      </c>
      <c r="E112" s="3">
        <v>0.13015071605032391</v>
      </c>
      <c r="F112" s="3">
        <v>0.61111111111111116</v>
      </c>
      <c r="G112" s="3">
        <v>7.8703703703703706E-2</v>
      </c>
      <c r="H112" s="3">
        <v>0.20833333333333329</v>
      </c>
      <c r="I112" s="3">
        <v>0.34722222222222221</v>
      </c>
      <c r="J112" s="3">
        <v>4.6274041191233677E-2</v>
      </c>
      <c r="K112" s="3">
        <v>24849.19999999999</v>
      </c>
      <c r="L112" s="3" t="s">
        <v>15368</v>
      </c>
      <c r="M112" s="8" t="str">
        <f ca="1">IFERROR(__xludf.DUMMYFUNCTION("REGEXREPLACE(F1558,""\D"", """")"),"4")</f>
        <v>4</v>
      </c>
    </row>
    <row r="113" spans="1:13" ht="15.75" customHeight="1">
      <c r="A113" s="1">
        <v>1566</v>
      </c>
      <c r="B113" s="3">
        <v>1567</v>
      </c>
      <c r="C113" s="3" t="s">
        <v>4293</v>
      </c>
      <c r="D113" s="3">
        <v>0.2100155093194736</v>
      </c>
      <c r="E113" s="3">
        <v>0.29450175841193271</v>
      </c>
      <c r="F113" s="3">
        <v>0.61065573770491799</v>
      </c>
      <c r="G113" s="3">
        <v>9.0163934426229511E-2</v>
      </c>
      <c r="H113" s="3">
        <v>0.10655737704918029</v>
      </c>
      <c r="I113" s="3">
        <v>0.25</v>
      </c>
      <c r="J113" s="3">
        <v>3.8867626501879207E-2</v>
      </c>
      <c r="K113" s="3">
        <v>26801.999999999989</v>
      </c>
      <c r="L113" s="3" t="s">
        <v>15378</v>
      </c>
      <c r="M113" s="8" t="str">
        <f ca="1">IFERROR(__xludf.DUMMYFUNCTION("REGEXREPLACE(F1568,""\D"", """")"),"4")</f>
        <v>4</v>
      </c>
    </row>
    <row r="114" spans="1:13" ht="15.75" customHeight="1">
      <c r="A114" s="1">
        <v>1569</v>
      </c>
      <c r="B114" s="3">
        <v>1570</v>
      </c>
      <c r="C114" s="3" t="s">
        <v>4301</v>
      </c>
      <c r="D114" s="3">
        <v>0.15522762430949841</v>
      </c>
      <c r="E114" s="3">
        <v>0.22318757653172841</v>
      </c>
      <c r="F114" s="3">
        <v>0.61917808219178083</v>
      </c>
      <c r="G114" s="3">
        <v>0.1013698630136986</v>
      </c>
      <c r="H114" s="3">
        <v>8.7671232876712329E-2</v>
      </c>
      <c r="I114" s="3">
        <v>0.24657534246575341</v>
      </c>
      <c r="J114" s="3">
        <v>2.8125511279776812E-2</v>
      </c>
      <c r="K114" s="3">
        <v>40290.299999999763</v>
      </c>
      <c r="L114" s="3" t="s">
        <v>15381</v>
      </c>
      <c r="M114" s="8" t="str">
        <f ca="1">IFERROR(__xludf.DUMMYFUNCTION("REGEXREPLACE(F1571,""\D"", """")"),"4")</f>
        <v>4</v>
      </c>
    </row>
    <row r="115" spans="1:13" ht="15.75" customHeight="1">
      <c r="A115" s="1">
        <v>1730</v>
      </c>
      <c r="B115" s="3">
        <v>1731</v>
      </c>
      <c r="C115" s="3" t="s">
        <v>4725</v>
      </c>
      <c r="D115" s="3">
        <v>0.17954941478051731</v>
      </c>
      <c r="E115" s="3">
        <v>0.2073553409877637</v>
      </c>
      <c r="F115" s="3">
        <v>0.64509394572025047</v>
      </c>
      <c r="G115" s="3">
        <v>9.8121085594989568E-2</v>
      </c>
      <c r="H115" s="3">
        <v>0.1252609603340292</v>
      </c>
      <c r="I115" s="3">
        <v>0.27557411273486432</v>
      </c>
      <c r="J115" s="3">
        <v>3.888212732375973E-2</v>
      </c>
      <c r="K115" s="3">
        <v>52686.099999999497</v>
      </c>
      <c r="L115" s="3" t="s">
        <v>15542</v>
      </c>
      <c r="M115" s="8" t="str">
        <f ca="1">IFERROR(__xludf.DUMMYFUNCTION("REGEXREPLACE(F1732,""\D"", """")"),"4")</f>
        <v>4</v>
      </c>
    </row>
    <row r="116" spans="1:13" ht="15.75" customHeight="1">
      <c r="A116" s="1">
        <v>1736</v>
      </c>
      <c r="B116" s="3">
        <v>1737</v>
      </c>
      <c r="C116" s="3" t="s">
        <v>4740</v>
      </c>
      <c r="D116" s="3">
        <v>0.1973180591445485</v>
      </c>
      <c r="E116" s="3">
        <v>0.39980715733109168</v>
      </c>
      <c r="F116" s="3">
        <v>0.63758389261744963</v>
      </c>
      <c r="G116" s="3">
        <v>9.7315436241610737E-2</v>
      </c>
      <c r="H116" s="3">
        <v>7.7181208053691275E-2</v>
      </c>
      <c r="I116" s="3">
        <v>0.20805369127516779</v>
      </c>
      <c r="J116" s="3">
        <v>3.2414672592985291E-2</v>
      </c>
      <c r="K116" s="3">
        <v>32229.799999999879</v>
      </c>
      <c r="L116" s="3" t="s">
        <v>15548</v>
      </c>
      <c r="M116" s="8" t="str">
        <f ca="1">IFERROR(__xludf.DUMMYFUNCTION("REGEXREPLACE(F1738,""\D"", """")"),"4")</f>
        <v>4</v>
      </c>
    </row>
    <row r="117" spans="1:13" ht="15.75" customHeight="1">
      <c r="A117" s="1">
        <v>1785</v>
      </c>
      <c r="B117" s="3">
        <v>1786</v>
      </c>
      <c r="C117" s="3" t="s">
        <v>4872</v>
      </c>
      <c r="D117" s="3">
        <v>0.17852332721649</v>
      </c>
      <c r="E117" s="3">
        <v>0.21765830327149069</v>
      </c>
      <c r="F117" s="3">
        <v>0.62124248496993983</v>
      </c>
      <c r="G117" s="3">
        <v>0.1082164328657315</v>
      </c>
      <c r="H117" s="3">
        <v>0.1202404809619238</v>
      </c>
      <c r="I117" s="3">
        <v>0.27054108216432871</v>
      </c>
      <c r="J117" s="3">
        <v>3.9824323001267557E-2</v>
      </c>
      <c r="K117" s="3">
        <v>56688.19999999943</v>
      </c>
      <c r="L117" s="3" t="s">
        <v>15597</v>
      </c>
      <c r="M117" s="8" t="str">
        <f ca="1">IFERROR(__xludf.DUMMYFUNCTION("REGEXREPLACE(F1787,""\D"", """")"),"4")</f>
        <v>4</v>
      </c>
    </row>
    <row r="118" spans="1:13" ht="15.75" customHeight="1">
      <c r="A118" s="1">
        <v>1796</v>
      </c>
      <c r="B118" s="3">
        <v>1797</v>
      </c>
      <c r="C118" s="3" t="s">
        <v>4900</v>
      </c>
      <c r="D118" s="3">
        <v>0.20659427317414411</v>
      </c>
      <c r="E118" s="3">
        <v>0.49751699503888858</v>
      </c>
      <c r="F118" s="3">
        <v>0.53292181069958844</v>
      </c>
      <c r="G118" s="3">
        <v>6.584362139917696E-2</v>
      </c>
      <c r="H118" s="3">
        <v>7.6131687242798354E-2</v>
      </c>
      <c r="I118" s="3">
        <v>0.1872427983539095</v>
      </c>
      <c r="J118" s="3">
        <v>2.8040465881571341E-2</v>
      </c>
      <c r="K118" s="3">
        <v>53118.399999999492</v>
      </c>
      <c r="L118" s="3" t="s">
        <v>15608</v>
      </c>
      <c r="M118" s="8" t="str">
        <f ca="1">IFERROR(__xludf.DUMMYFUNCTION("REGEXREPLACE(F1798,""\D"", """")"),"4")</f>
        <v>4</v>
      </c>
    </row>
    <row r="119" spans="1:13" ht="15.75" customHeight="1">
      <c r="A119" s="1">
        <v>1839</v>
      </c>
      <c r="B119" s="3">
        <v>1840</v>
      </c>
      <c r="C119" s="3" t="s">
        <v>5011</v>
      </c>
      <c r="D119" s="3">
        <v>0.19133846768106591</v>
      </c>
      <c r="E119" s="3">
        <v>0.24216732134332841</v>
      </c>
      <c r="F119" s="3">
        <v>0.62721893491124259</v>
      </c>
      <c r="G119" s="3">
        <v>9.4674556213017749E-2</v>
      </c>
      <c r="H119" s="3">
        <v>0.1124260355029586</v>
      </c>
      <c r="I119" s="3">
        <v>0.25147928994082841</v>
      </c>
      <c r="J119" s="3">
        <v>3.8005466540152792E-2</v>
      </c>
      <c r="K119" s="3">
        <v>36813.799999999806</v>
      </c>
      <c r="L119" s="3" t="s">
        <v>15651</v>
      </c>
      <c r="M119" s="8" t="str">
        <f ca="1">IFERROR(__xludf.DUMMYFUNCTION("REGEXREPLACE(F1841,""\D"", """")"),"4")</f>
        <v>4</v>
      </c>
    </row>
    <row r="120" spans="1:13" ht="15.75" customHeight="1">
      <c r="A120" s="1">
        <v>1910</v>
      </c>
      <c r="B120" s="3">
        <v>1911</v>
      </c>
      <c r="C120" s="3" t="s">
        <v>5204</v>
      </c>
      <c r="D120" s="3">
        <v>0.1640346104955806</v>
      </c>
      <c r="E120" s="3">
        <v>0.2026105614816831</v>
      </c>
      <c r="F120" s="3">
        <v>0.62671232876712324</v>
      </c>
      <c r="G120" s="3">
        <v>8.2191780821917804E-2</v>
      </c>
      <c r="H120" s="3">
        <v>0.1061643835616438</v>
      </c>
      <c r="I120" s="3">
        <v>0.25684931506849318</v>
      </c>
      <c r="J120" s="3">
        <v>2.9168018822753689E-2</v>
      </c>
      <c r="K120" s="3">
        <v>31479.0999999999</v>
      </c>
      <c r="L120" s="3" t="s">
        <v>15722</v>
      </c>
      <c r="M120" s="8" t="str">
        <f ca="1">IFERROR(__xludf.DUMMYFUNCTION("REGEXREPLACE(F1912,""\D"", """")"),"4")</f>
        <v>4</v>
      </c>
    </row>
    <row r="121" spans="1:13" ht="15.75" customHeight="1">
      <c r="A121" s="1">
        <v>1929</v>
      </c>
      <c r="B121" s="3">
        <v>1930</v>
      </c>
      <c r="C121" s="3" t="s">
        <v>5256</v>
      </c>
      <c r="D121" s="3">
        <v>0.20881744275764499</v>
      </c>
      <c r="E121" s="3">
        <v>0.23979820844555469</v>
      </c>
      <c r="F121" s="3">
        <v>0.61083743842364535</v>
      </c>
      <c r="G121" s="3">
        <v>0.1133004926108374</v>
      </c>
      <c r="H121" s="3">
        <v>9.8522167487684734E-2</v>
      </c>
      <c r="I121" s="3">
        <v>0.2857142857142857</v>
      </c>
      <c r="J121" s="3">
        <v>4.1412631879763857E-2</v>
      </c>
      <c r="K121" s="3">
        <v>22361</v>
      </c>
      <c r="L121" s="3" t="s">
        <v>15741</v>
      </c>
      <c r="M121" s="8" t="str">
        <f ca="1">IFERROR(__xludf.DUMMYFUNCTION("REGEXREPLACE(F1931,""\D"", """")"),"4")</f>
        <v>4</v>
      </c>
    </row>
    <row r="122" spans="1:13" ht="15.75" customHeight="1">
      <c r="A122" s="1">
        <v>1978</v>
      </c>
      <c r="B122" s="3">
        <v>1979</v>
      </c>
      <c r="C122" s="3" t="s">
        <v>5380</v>
      </c>
      <c r="D122" s="3">
        <v>0.18930534782555181</v>
      </c>
      <c r="E122" s="3">
        <v>0.28604551059705202</v>
      </c>
      <c r="F122" s="3">
        <v>0.60729613733905574</v>
      </c>
      <c r="G122" s="3">
        <v>9.4420600858369105E-2</v>
      </c>
      <c r="H122" s="3">
        <v>8.5836909871244635E-2</v>
      </c>
      <c r="I122" s="3">
        <v>0.24463519313304721</v>
      </c>
      <c r="J122" s="3">
        <v>3.297427786378411E-2</v>
      </c>
      <c r="K122" s="3">
        <v>50973.89999999955</v>
      </c>
      <c r="L122" s="3" t="s">
        <v>15790</v>
      </c>
      <c r="M122" s="8" t="str">
        <f ca="1">IFERROR(__xludf.DUMMYFUNCTION("REGEXREPLACE(F1980,""\D"", """")"),"4")</f>
        <v>4</v>
      </c>
    </row>
    <row r="123" spans="1:13" ht="15.75" customHeight="1">
      <c r="A123" s="1">
        <v>2051</v>
      </c>
      <c r="B123" s="3">
        <v>2052</v>
      </c>
      <c r="C123" s="3" t="s">
        <v>5569</v>
      </c>
      <c r="D123" s="3">
        <v>0.16633789055430201</v>
      </c>
      <c r="E123" s="3">
        <v>0.28092315080577501</v>
      </c>
      <c r="F123" s="3">
        <v>0.61952861952861948</v>
      </c>
      <c r="G123" s="3">
        <v>9.2592592592592587E-2</v>
      </c>
      <c r="H123" s="3">
        <v>9.2592592592592587E-2</v>
      </c>
      <c r="I123" s="3">
        <v>0.24747474747474749</v>
      </c>
      <c r="J123" s="3">
        <v>3.0038264108928861E-2</v>
      </c>
      <c r="K123" s="3">
        <v>65399.099999999657</v>
      </c>
      <c r="L123" s="3" t="s">
        <v>15863</v>
      </c>
      <c r="M123" s="8" t="str">
        <f ca="1">IFERROR(__xludf.DUMMYFUNCTION("REGEXREPLACE(F2053,""\D"", """")"),"4")</f>
        <v>4</v>
      </c>
    </row>
    <row r="124" spans="1:13" ht="15.75" customHeight="1">
      <c r="A124" s="1">
        <v>2113</v>
      </c>
      <c r="B124" s="3">
        <v>2114</v>
      </c>
      <c r="C124" s="3" t="s">
        <v>5725</v>
      </c>
      <c r="D124" s="3">
        <v>0.17019741519319931</v>
      </c>
      <c r="E124" s="3">
        <v>0.16750946735745159</v>
      </c>
      <c r="F124" s="3">
        <v>0.61181434599156115</v>
      </c>
      <c r="G124" s="3">
        <v>0.120253164556962</v>
      </c>
      <c r="H124" s="3">
        <v>0.14978902953586501</v>
      </c>
      <c r="I124" s="3">
        <v>0.31434599156118143</v>
      </c>
      <c r="J124" s="3">
        <v>4.4818009015547777E-2</v>
      </c>
      <c r="K124" s="3">
        <v>53558.599999999497</v>
      </c>
      <c r="L124" s="3" t="s">
        <v>15925</v>
      </c>
      <c r="M124" s="8" t="str">
        <f ca="1">IFERROR(__xludf.DUMMYFUNCTION("REGEXREPLACE(F2115,""\D"", """")"),"4")</f>
        <v>4</v>
      </c>
    </row>
    <row r="125" spans="1:13" ht="15.75" customHeight="1">
      <c r="A125" s="1">
        <v>2123</v>
      </c>
      <c r="B125" s="3">
        <v>2124</v>
      </c>
      <c r="C125" s="3" t="s">
        <v>5753</v>
      </c>
      <c r="D125" s="3">
        <v>0.1569419814161026</v>
      </c>
      <c r="E125" s="3">
        <v>0.20161123583941259</v>
      </c>
      <c r="F125" s="3">
        <v>0.607773851590106</v>
      </c>
      <c r="G125" s="3">
        <v>0.1024734982332156</v>
      </c>
      <c r="H125" s="3">
        <v>0.1236749116607774</v>
      </c>
      <c r="I125" s="3">
        <v>0.303886925795053</v>
      </c>
      <c r="J125" s="3">
        <v>3.3925285650427843E-2</v>
      </c>
      <c r="K125" s="3">
        <v>31287.199999999921</v>
      </c>
      <c r="L125" s="3" t="s">
        <v>15935</v>
      </c>
      <c r="M125" s="8" t="str">
        <f ca="1">IFERROR(__xludf.DUMMYFUNCTION("REGEXREPLACE(F2125,""\D"", """")"),"4")</f>
        <v>4</v>
      </c>
    </row>
    <row r="126" spans="1:13" ht="15.75" customHeight="1">
      <c r="A126" s="1">
        <v>2151</v>
      </c>
      <c r="B126" s="3">
        <v>2152</v>
      </c>
      <c r="C126" s="3" t="s">
        <v>5832</v>
      </c>
      <c r="D126" s="3">
        <v>0.13316485914183551</v>
      </c>
      <c r="E126" s="3">
        <v>0.18376408307373679</v>
      </c>
      <c r="F126" s="3">
        <v>0.66447368421052633</v>
      </c>
      <c r="G126" s="3">
        <v>0.1710526315789474</v>
      </c>
      <c r="H126" s="3">
        <v>0.125</v>
      </c>
      <c r="I126" s="3">
        <v>0.33552631578947367</v>
      </c>
      <c r="J126" s="3">
        <v>3.6850724683546797E-2</v>
      </c>
      <c r="K126" s="3">
        <v>16973.800000000021</v>
      </c>
      <c r="L126" s="3" t="s">
        <v>15963</v>
      </c>
      <c r="M126" s="8" t="str">
        <f ca="1">IFERROR(__xludf.DUMMYFUNCTION("REGEXREPLACE(F2153,""\D"", """")"),"4")</f>
        <v>4</v>
      </c>
    </row>
    <row r="127" spans="1:13" ht="15.75" customHeight="1">
      <c r="A127" s="1">
        <v>2259</v>
      </c>
      <c r="B127" s="3">
        <v>2260</v>
      </c>
      <c r="C127" s="3" t="s">
        <v>6118</v>
      </c>
      <c r="D127" s="3">
        <v>0.1725949922287888</v>
      </c>
      <c r="E127" s="3">
        <v>0.16126131411779321</v>
      </c>
      <c r="F127" s="3">
        <v>0.66666666666666663</v>
      </c>
      <c r="G127" s="3">
        <v>0.1230425055928412</v>
      </c>
      <c r="H127" s="3">
        <v>0.13422818791946309</v>
      </c>
      <c r="I127" s="3">
        <v>0.30648769574944068</v>
      </c>
      <c r="J127" s="3">
        <v>4.3429017498281368E-2</v>
      </c>
      <c r="K127" s="3">
        <v>49659.999999999563</v>
      </c>
      <c r="L127" s="3" t="s">
        <v>16071</v>
      </c>
      <c r="M127" s="8" t="str">
        <f ca="1">IFERROR(__xludf.DUMMYFUNCTION("REGEXREPLACE(F2261,""\D"", """")"),"4")</f>
        <v>4</v>
      </c>
    </row>
    <row r="128" spans="1:13" ht="15.75" customHeight="1">
      <c r="A128" s="1">
        <v>2285</v>
      </c>
      <c r="B128" s="3">
        <v>2286</v>
      </c>
      <c r="C128" s="3" t="s">
        <v>6189</v>
      </c>
      <c r="D128" s="3">
        <v>0.15553655531920341</v>
      </c>
      <c r="E128" s="3">
        <v>0.26104838295511068</v>
      </c>
      <c r="F128" s="3">
        <v>0.6555819477434679</v>
      </c>
      <c r="G128" s="3">
        <v>8.3135391923990498E-2</v>
      </c>
      <c r="H128" s="3">
        <v>9.2636579572446559E-2</v>
      </c>
      <c r="I128" s="3">
        <v>0.22802850356294541</v>
      </c>
      <c r="J128" s="3">
        <v>2.628225859894771E-2</v>
      </c>
      <c r="K128" s="3">
        <v>45059.299999999632</v>
      </c>
      <c r="L128" s="3" t="s">
        <v>16097</v>
      </c>
      <c r="M128" s="8" t="str">
        <f ca="1">IFERROR(__xludf.DUMMYFUNCTION("REGEXREPLACE(F2287,""\D"", """")"),"4")</f>
        <v>4</v>
      </c>
    </row>
    <row r="129" spans="1:13" ht="15.75" customHeight="1">
      <c r="A129" s="1">
        <v>2321</v>
      </c>
      <c r="B129" s="3">
        <v>2322</v>
      </c>
      <c r="C129" s="3" t="s">
        <v>6286</v>
      </c>
      <c r="D129" s="3">
        <v>0.15165133344500631</v>
      </c>
      <c r="E129" s="3">
        <v>0.26112274866744001</v>
      </c>
      <c r="F129" s="3">
        <v>0.62520729684908793</v>
      </c>
      <c r="G129" s="3">
        <v>8.9552238805970144E-2</v>
      </c>
      <c r="H129" s="3">
        <v>0.1028192371475954</v>
      </c>
      <c r="I129" s="3">
        <v>0.24378109452736321</v>
      </c>
      <c r="J129" s="3">
        <v>2.844091537247985E-2</v>
      </c>
      <c r="K129" s="3">
        <v>64577.799999999617</v>
      </c>
      <c r="L129" s="3" t="s">
        <v>16133</v>
      </c>
      <c r="M129" s="8" t="str">
        <f ca="1">IFERROR(__xludf.DUMMYFUNCTION("REGEXREPLACE(F2323,""\D"", """")"),"4")</f>
        <v>4</v>
      </c>
    </row>
    <row r="130" spans="1:13" ht="15.75" customHeight="1">
      <c r="A130" s="1">
        <v>2534</v>
      </c>
      <c r="B130" s="3">
        <v>2535</v>
      </c>
      <c r="C130" s="3" t="s">
        <v>6838</v>
      </c>
      <c r="D130" s="3">
        <v>0.12618604890273499</v>
      </c>
      <c r="E130" s="3">
        <v>0.17089954198106949</v>
      </c>
      <c r="F130" s="3">
        <v>0.6205607476635514</v>
      </c>
      <c r="G130" s="3">
        <v>0.1214953271028037</v>
      </c>
      <c r="H130" s="3">
        <v>0.12523364485981309</v>
      </c>
      <c r="I130" s="3">
        <v>0.30654205607476642</v>
      </c>
      <c r="J130" s="3">
        <v>3.0551151306065841E-2</v>
      </c>
      <c r="K130" s="3">
        <v>60153.09999999954</v>
      </c>
      <c r="L130" s="3" t="s">
        <v>16346</v>
      </c>
      <c r="M130" s="8" t="str">
        <f ca="1">IFERROR(__xludf.DUMMYFUNCTION("REGEXREPLACE(F2536,""\D"", """")"),"4")</f>
        <v>4</v>
      </c>
    </row>
    <row r="131" spans="1:13" ht="15.75" customHeight="1">
      <c r="A131" s="1">
        <v>2542</v>
      </c>
      <c r="B131" s="3">
        <v>2543</v>
      </c>
      <c r="C131" s="3" t="s">
        <v>6860</v>
      </c>
      <c r="D131" s="3">
        <v>0.19001715174964379</v>
      </c>
      <c r="E131" s="3">
        <v>0.2150398589809154</v>
      </c>
      <c r="F131" s="3">
        <v>0.64462809917355368</v>
      </c>
      <c r="G131" s="3">
        <v>0.1074380165289256</v>
      </c>
      <c r="H131" s="3">
        <v>0.1074380165289256</v>
      </c>
      <c r="I131" s="3">
        <v>0.26033057851239672</v>
      </c>
      <c r="J131" s="3">
        <v>3.8767535456126573E-2</v>
      </c>
      <c r="K131" s="3">
        <v>26784.099999999969</v>
      </c>
      <c r="L131" s="3" t="s">
        <v>16354</v>
      </c>
      <c r="M131" s="8" t="str">
        <f ca="1">IFERROR(__xludf.DUMMYFUNCTION("REGEXREPLACE(F2544,""\D"", """")"),"4")</f>
        <v>4</v>
      </c>
    </row>
    <row r="132" spans="1:13" ht="15.75" customHeight="1">
      <c r="A132" s="1">
        <v>2563</v>
      </c>
      <c r="B132" s="3">
        <v>2564</v>
      </c>
      <c r="C132" s="3" t="s">
        <v>6915</v>
      </c>
      <c r="D132" s="3">
        <v>0.14239815989891991</v>
      </c>
      <c r="E132" s="3">
        <v>0.2171323219428738</v>
      </c>
      <c r="F132" s="3">
        <v>0.61002178649237471</v>
      </c>
      <c r="G132" s="3">
        <v>0.1067538126361656</v>
      </c>
      <c r="H132" s="3">
        <v>0.13507625272331161</v>
      </c>
      <c r="I132" s="3">
        <v>0.27668845315904139</v>
      </c>
      <c r="J132" s="3">
        <v>3.3437382325368602E-2</v>
      </c>
      <c r="K132" s="3">
        <v>51746.999999999549</v>
      </c>
      <c r="L132" s="3" t="s">
        <v>16375</v>
      </c>
      <c r="M132" s="8" t="str">
        <f ca="1">IFERROR(__xludf.DUMMYFUNCTION("REGEXREPLACE(F2565,""\D"", """")"),"4")</f>
        <v>4</v>
      </c>
    </row>
    <row r="133" spans="1:13" ht="15.75" customHeight="1">
      <c r="A133" s="1">
        <v>2639</v>
      </c>
      <c r="B133" s="3">
        <v>2640</v>
      </c>
      <c r="C133" s="3" t="s">
        <v>7111</v>
      </c>
      <c r="D133" s="3">
        <v>0.2198767195592663</v>
      </c>
      <c r="E133" s="3">
        <v>0.13189197620052789</v>
      </c>
      <c r="F133" s="3">
        <v>0.61224489795918369</v>
      </c>
      <c r="G133" s="3">
        <v>0.1224489795918367</v>
      </c>
      <c r="H133" s="3">
        <v>0.14285714285714279</v>
      </c>
      <c r="I133" s="3">
        <v>0.31972789115646261</v>
      </c>
      <c r="J133" s="3">
        <v>5.4518138176380168E-2</v>
      </c>
      <c r="K133" s="3">
        <v>16690.10000000002</v>
      </c>
      <c r="L133" s="3" t="s">
        <v>16451</v>
      </c>
      <c r="M133" s="8" t="str">
        <f ca="1">IFERROR(__xludf.DUMMYFUNCTION("REGEXREPLACE(F2641,""\D"", """")"),"4")</f>
        <v>4</v>
      </c>
    </row>
    <row r="134" spans="1:13" ht="15.75" customHeight="1">
      <c r="A134" s="1">
        <v>2682</v>
      </c>
      <c r="B134" s="3">
        <v>2683</v>
      </c>
      <c r="C134" s="3" t="s">
        <v>7212</v>
      </c>
      <c r="D134" s="3">
        <v>0.14447451173801079</v>
      </c>
      <c r="E134" s="3">
        <v>0.2011532518355186</v>
      </c>
      <c r="F134" s="3">
        <v>0.59090909090909094</v>
      </c>
      <c r="G134" s="3">
        <v>0.1212121212121212</v>
      </c>
      <c r="H134" s="3">
        <v>0.2121212121212121</v>
      </c>
      <c r="I134" s="3">
        <v>0.39393939393939392</v>
      </c>
      <c r="J134" s="3">
        <v>4.087759147908103E-2</v>
      </c>
      <c r="K134" s="3">
        <v>7803.2000000000025</v>
      </c>
      <c r="L134" s="3" t="s">
        <v>16494</v>
      </c>
      <c r="M134" s="8" t="str">
        <f ca="1">IFERROR(__xludf.DUMMYFUNCTION("REGEXREPLACE(F2684,""\D"", """")"),"4")</f>
        <v>4</v>
      </c>
    </row>
    <row r="135" spans="1:13" ht="15.75" customHeight="1">
      <c r="A135" s="1">
        <v>2683</v>
      </c>
      <c r="B135" s="3">
        <v>2684</v>
      </c>
      <c r="C135" s="3" t="s">
        <v>7215</v>
      </c>
      <c r="D135" s="3">
        <v>0.1803380828866373</v>
      </c>
      <c r="E135" s="3">
        <v>0.24358233477596589</v>
      </c>
      <c r="F135" s="3">
        <v>0.6775147928994083</v>
      </c>
      <c r="G135" s="3">
        <v>9.7633136094674555E-2</v>
      </c>
      <c r="H135" s="3">
        <v>0.106508875739645</v>
      </c>
      <c r="I135" s="3">
        <v>0.24260355029585801</v>
      </c>
      <c r="J135" s="3">
        <v>3.5365720957445071E-2</v>
      </c>
      <c r="K135" s="3">
        <v>36934.799999999806</v>
      </c>
      <c r="L135" s="3" t="s">
        <v>16495</v>
      </c>
      <c r="M135" s="8" t="str">
        <f ca="1">IFERROR(__xludf.DUMMYFUNCTION("REGEXREPLACE(F2685,""\D"", """")"),"4")</f>
        <v>4</v>
      </c>
    </row>
    <row r="136" spans="1:13" ht="15.75" customHeight="1">
      <c r="A136" s="1">
        <v>2798</v>
      </c>
      <c r="B136" s="3">
        <v>2799</v>
      </c>
      <c r="C136" s="3" t="s">
        <v>7519</v>
      </c>
      <c r="D136" s="3">
        <v>0.14581583702602391</v>
      </c>
      <c r="E136" s="3">
        <v>0.19317984642110661</v>
      </c>
      <c r="F136" s="3">
        <v>0.64414414414414412</v>
      </c>
      <c r="G136" s="3">
        <v>0.1126126126126126</v>
      </c>
      <c r="H136" s="3">
        <v>0.1036036036036036</v>
      </c>
      <c r="I136" s="3">
        <v>0.28153153153153149</v>
      </c>
      <c r="J136" s="3">
        <v>3.0650612735580091E-2</v>
      </c>
      <c r="K136" s="3">
        <v>49075.699999999597</v>
      </c>
      <c r="L136" s="3" t="s">
        <v>16610</v>
      </c>
      <c r="M136" s="8" t="str">
        <f ca="1">IFERROR(__xludf.DUMMYFUNCTION("REGEXREPLACE(F2800,""\D"", """")"),"4")</f>
        <v>4</v>
      </c>
    </row>
    <row r="137" spans="1:13" ht="15.75" customHeight="1">
      <c r="A137" s="1">
        <v>2804</v>
      </c>
      <c r="B137" s="3">
        <v>2805</v>
      </c>
      <c r="C137" s="3" t="s">
        <v>7535</v>
      </c>
      <c r="D137" s="3">
        <v>0.14549602241405149</v>
      </c>
      <c r="E137" s="3">
        <v>0.19151120757303641</v>
      </c>
      <c r="F137" s="3">
        <v>0.62285714285714289</v>
      </c>
      <c r="G137" s="3">
        <v>0.12</v>
      </c>
      <c r="H137" s="3">
        <v>0.13142857142857139</v>
      </c>
      <c r="I137" s="3">
        <v>0.29714285714285721</v>
      </c>
      <c r="J137" s="3">
        <v>3.4483175728364859E-2</v>
      </c>
      <c r="K137" s="3">
        <v>19575.500000000011</v>
      </c>
      <c r="L137" s="3" t="s">
        <v>16616</v>
      </c>
      <c r="M137" s="8" t="str">
        <f ca="1">IFERROR(__xludf.DUMMYFUNCTION("REGEXREPLACE(F2806,""\D"", """")"),"4")</f>
        <v>4</v>
      </c>
    </row>
    <row r="138" spans="1:13" ht="15.75" customHeight="1">
      <c r="A138" s="1">
        <v>3007</v>
      </c>
      <c r="B138" s="3">
        <v>3008</v>
      </c>
      <c r="C138" s="3" t="s">
        <v>8083</v>
      </c>
      <c r="D138" s="3">
        <v>0.29888406223815062</v>
      </c>
      <c r="E138" s="3">
        <v>0.33125290630401749</v>
      </c>
      <c r="F138" s="3">
        <v>0.72972972972972971</v>
      </c>
      <c r="G138" s="3">
        <v>0.1171171171171171</v>
      </c>
      <c r="H138" s="3">
        <v>4.5045045045045043E-2</v>
      </c>
      <c r="I138" s="3">
        <v>0.2072072072072072</v>
      </c>
      <c r="J138" s="3">
        <v>3.7635124441478533E-2</v>
      </c>
      <c r="K138" s="3">
        <v>11543.000000000029</v>
      </c>
      <c r="L138" s="3" t="s">
        <v>16818</v>
      </c>
      <c r="M138" s="8" t="str">
        <f ca="1">IFERROR(__xludf.DUMMYFUNCTION("REGEXREPLACE(F3009,""\D"", """")"),"4")</f>
        <v>4</v>
      </c>
    </row>
    <row r="139" spans="1:13" ht="15.75" customHeight="1">
      <c r="A139" s="1">
        <v>3110</v>
      </c>
      <c r="B139" s="3">
        <v>3111</v>
      </c>
      <c r="C139" s="3" t="s">
        <v>8359</v>
      </c>
      <c r="D139" s="3">
        <v>0.1865204585208004</v>
      </c>
      <c r="E139" s="3">
        <v>0.26023425390783572</v>
      </c>
      <c r="F139" s="3">
        <v>0.62740899357601709</v>
      </c>
      <c r="G139" s="3">
        <v>8.7794432548179868E-2</v>
      </c>
      <c r="H139" s="3">
        <v>9.6359743040685231E-2</v>
      </c>
      <c r="I139" s="3">
        <v>0.23126338329764451</v>
      </c>
      <c r="J139" s="3">
        <v>3.322557703949177E-2</v>
      </c>
      <c r="K139" s="3">
        <v>49010.599999999533</v>
      </c>
      <c r="L139" s="3" t="s">
        <v>16921</v>
      </c>
      <c r="M139" s="8" t="str">
        <f ca="1">IFERROR(__xludf.DUMMYFUNCTION("REGEXREPLACE(F3112,""\D"", """")"),"4")</f>
        <v>4</v>
      </c>
    </row>
    <row r="140" spans="1:13" ht="15.75" customHeight="1">
      <c r="A140" s="1">
        <v>3159</v>
      </c>
      <c r="B140" s="3">
        <v>3160</v>
      </c>
      <c r="C140" s="3" t="s">
        <v>8493</v>
      </c>
      <c r="D140" s="3">
        <v>0.17092827282352019</v>
      </c>
      <c r="E140" s="3">
        <v>0.15915163670765181</v>
      </c>
      <c r="F140" s="3">
        <v>0.65110565110565111</v>
      </c>
      <c r="G140" s="3">
        <v>9.8280098280098274E-2</v>
      </c>
      <c r="H140" s="3">
        <v>0.15233415233415229</v>
      </c>
      <c r="I140" s="3">
        <v>0.28992628992628988</v>
      </c>
      <c r="J140" s="3">
        <v>4.082387492970932E-2</v>
      </c>
      <c r="K140" s="3">
        <v>44281.399999999659</v>
      </c>
      <c r="L140" s="3" t="s">
        <v>16970</v>
      </c>
      <c r="M140" s="8" t="str">
        <f ca="1">IFERROR(__xludf.DUMMYFUNCTION("REGEXREPLACE(F3161,""\D"", """")"),"4")</f>
        <v>4</v>
      </c>
    </row>
    <row r="141" spans="1:13" ht="15.75" customHeight="1">
      <c r="A141" s="1">
        <v>3162</v>
      </c>
      <c r="B141" s="3">
        <v>3163</v>
      </c>
      <c r="C141" s="3" t="s">
        <v>8502</v>
      </c>
      <c r="D141" s="3">
        <v>0.17983684176597289</v>
      </c>
      <c r="E141" s="3">
        <v>0.2418009245636013</v>
      </c>
      <c r="F141" s="3">
        <v>0.69166666666666665</v>
      </c>
      <c r="G141" s="3">
        <v>7.4999999999999997E-2</v>
      </c>
      <c r="H141" s="3">
        <v>0.16666666666666671</v>
      </c>
      <c r="I141" s="3">
        <v>0.27500000000000002</v>
      </c>
      <c r="J141" s="3">
        <v>3.6710806075251012E-2</v>
      </c>
      <c r="K141" s="3">
        <v>12998.600000000029</v>
      </c>
      <c r="L141" s="3" t="s">
        <v>16973</v>
      </c>
      <c r="M141" s="8" t="str">
        <f ca="1">IFERROR(__xludf.DUMMYFUNCTION("REGEXREPLACE(F3164,""\D"", """")"),"4")</f>
        <v>4</v>
      </c>
    </row>
    <row r="142" spans="1:13" ht="15.75" customHeight="1">
      <c r="A142" s="1">
        <v>3369</v>
      </c>
      <c r="B142" s="3">
        <v>3370</v>
      </c>
      <c r="C142" s="3" t="s">
        <v>9063</v>
      </c>
      <c r="D142" s="3">
        <v>0.16899285454363069</v>
      </c>
      <c r="E142" s="3">
        <v>0.23983159553548841</v>
      </c>
      <c r="F142" s="3">
        <v>0.63207547169811318</v>
      </c>
      <c r="G142" s="3">
        <v>8.1132075471698109E-2</v>
      </c>
      <c r="H142" s="3">
        <v>0.11132075471698109</v>
      </c>
      <c r="I142" s="3">
        <v>0.24716981132075469</v>
      </c>
      <c r="J142" s="3">
        <v>3.1354867522310183E-2</v>
      </c>
      <c r="K142" s="3">
        <v>57266.599999999453</v>
      </c>
      <c r="L142" s="3" t="s">
        <v>17179</v>
      </c>
      <c r="M142" s="8" t="str">
        <f ca="1">IFERROR(__xludf.DUMMYFUNCTION("REGEXREPLACE(F3371,""\D"", """")"),"4")</f>
        <v>4</v>
      </c>
    </row>
    <row r="143" spans="1:13" ht="15.75" customHeight="1">
      <c r="A143" s="1">
        <v>3424</v>
      </c>
      <c r="B143" s="3">
        <v>3425</v>
      </c>
      <c r="C143" s="3" t="s">
        <v>9213</v>
      </c>
      <c r="D143" s="3">
        <v>0.2046654990142599</v>
      </c>
      <c r="E143" s="3">
        <v>0.21203340566388651</v>
      </c>
      <c r="F143" s="3">
        <v>0.63844797178130508</v>
      </c>
      <c r="G143" s="3">
        <v>7.2310405643738973E-2</v>
      </c>
      <c r="H143" s="3">
        <v>0.1164021164021164</v>
      </c>
      <c r="I143" s="3">
        <v>0.23809523809523811</v>
      </c>
      <c r="J143" s="3">
        <v>3.6861781029652721E-2</v>
      </c>
      <c r="K143" s="3">
        <v>60313.699999999502</v>
      </c>
      <c r="L143" s="3" t="s">
        <v>17234</v>
      </c>
      <c r="M143" s="8" t="str">
        <f ca="1">IFERROR(__xludf.DUMMYFUNCTION("REGEXREPLACE(F3426,""\D"", """")"),"4")</f>
        <v>4</v>
      </c>
    </row>
    <row r="144" spans="1:13" ht="15.75" customHeight="1">
      <c r="A144" s="1">
        <v>3452</v>
      </c>
      <c r="B144" s="3">
        <v>3453</v>
      </c>
      <c r="C144" s="3" t="s">
        <v>9287</v>
      </c>
      <c r="D144" s="3">
        <v>0.1796169646305141</v>
      </c>
      <c r="E144" s="3">
        <v>0.2484032530295272</v>
      </c>
      <c r="F144" s="3">
        <v>0.63055555555555554</v>
      </c>
      <c r="G144" s="3">
        <v>0.1111111111111111</v>
      </c>
      <c r="H144" s="3">
        <v>8.8888888888888892E-2</v>
      </c>
      <c r="I144" s="3">
        <v>0.2472222222222222</v>
      </c>
      <c r="J144" s="3">
        <v>3.4408556302631753E-2</v>
      </c>
      <c r="K144" s="3">
        <v>39097.299999999763</v>
      </c>
      <c r="L144" s="3" t="s">
        <v>17262</v>
      </c>
      <c r="M144" s="8" t="str">
        <f ca="1">IFERROR(__xludf.DUMMYFUNCTION("REGEXREPLACE(F3454,""\D"", """")"),"4")</f>
        <v>4</v>
      </c>
    </row>
    <row r="145" spans="1:13" ht="15.75" customHeight="1">
      <c r="A145" s="1">
        <v>3526</v>
      </c>
      <c r="B145" s="3">
        <v>3527</v>
      </c>
      <c r="C145" s="3" t="s">
        <v>9486</v>
      </c>
      <c r="D145" s="3">
        <v>0.17445202322246439</v>
      </c>
      <c r="E145" s="3">
        <v>0.25860198524079159</v>
      </c>
      <c r="F145" s="3">
        <v>0.62108731466227352</v>
      </c>
      <c r="G145" s="3">
        <v>8.2372322899505759E-2</v>
      </c>
      <c r="H145" s="3">
        <v>0.1120263591433278</v>
      </c>
      <c r="I145" s="3">
        <v>0.23887973640856669</v>
      </c>
      <c r="J145" s="3">
        <v>3.2834659357717101E-2</v>
      </c>
      <c r="K145" s="3">
        <v>63614.099999999598</v>
      </c>
      <c r="L145" s="3" t="s">
        <v>17336</v>
      </c>
      <c r="M145" s="8" t="str">
        <f ca="1">IFERROR(__xludf.DUMMYFUNCTION("REGEXREPLACE(F3528,""\D"", """")"),"4")</f>
        <v>4</v>
      </c>
    </row>
    <row r="146" spans="1:13" ht="15.75" customHeight="1">
      <c r="A146" s="1">
        <v>3587</v>
      </c>
      <c r="B146" s="3">
        <v>3588</v>
      </c>
      <c r="C146" s="3" t="s">
        <v>9645</v>
      </c>
      <c r="D146" s="3">
        <v>0.17804132549465501</v>
      </c>
      <c r="E146" s="3">
        <v>0.21511322375202091</v>
      </c>
      <c r="F146" s="3">
        <v>0.63286713286713292</v>
      </c>
      <c r="G146" s="3">
        <v>9.2657342657342656E-2</v>
      </c>
      <c r="H146" s="3">
        <v>0.1101398601398601</v>
      </c>
      <c r="I146" s="3">
        <v>0.25349650349650349</v>
      </c>
      <c r="J146" s="3">
        <v>3.5171233337652631E-2</v>
      </c>
      <c r="K146" s="3">
        <v>61224.699999999502</v>
      </c>
      <c r="L146" s="3" t="s">
        <v>17397</v>
      </c>
      <c r="M146" s="8" t="str">
        <f ca="1">IFERROR(__xludf.DUMMYFUNCTION("REGEXREPLACE(F3589,""\D"", """")"),"4")</f>
        <v>4</v>
      </c>
    </row>
    <row r="147" spans="1:13" ht="15.75" customHeight="1">
      <c r="A147" s="1">
        <v>3695</v>
      </c>
      <c r="B147" s="3">
        <v>3696</v>
      </c>
      <c r="C147" s="3" t="s">
        <v>9937</v>
      </c>
      <c r="D147" s="3">
        <v>0.2183294088174399</v>
      </c>
      <c r="E147" s="3">
        <v>0.16871494014654209</v>
      </c>
      <c r="F147" s="3">
        <v>0.60424028268551233</v>
      </c>
      <c r="G147" s="3">
        <v>9.8939929328621903E-2</v>
      </c>
      <c r="H147" s="3">
        <v>0.14840989399293289</v>
      </c>
      <c r="I147" s="3">
        <v>0.303886925795053</v>
      </c>
      <c r="J147" s="3">
        <v>5.1032833859677107E-2</v>
      </c>
      <c r="K147" s="3">
        <v>31972.299999999908</v>
      </c>
      <c r="L147" s="3" t="s">
        <v>17504</v>
      </c>
      <c r="M147" s="8" t="str">
        <f ca="1">IFERROR(__xludf.DUMMYFUNCTION("REGEXREPLACE(F3697,""\D"", """")"),"4")</f>
        <v>4</v>
      </c>
    </row>
    <row r="148" spans="1:13" ht="15.75" customHeight="1">
      <c r="A148" s="1">
        <v>3761</v>
      </c>
      <c r="B148" s="3">
        <v>3762</v>
      </c>
      <c r="C148" s="3" t="s">
        <v>10117</v>
      </c>
      <c r="D148" s="3">
        <v>0.16254043061169959</v>
      </c>
      <c r="E148" s="3">
        <v>0.21807806244640951</v>
      </c>
      <c r="F148" s="3">
        <v>0.65156794425087106</v>
      </c>
      <c r="G148" s="3">
        <v>7.6655052264808357E-2</v>
      </c>
      <c r="H148" s="3">
        <v>0.10452961672473871</v>
      </c>
      <c r="I148" s="3">
        <v>0.25435540069686408</v>
      </c>
      <c r="J148" s="3">
        <v>2.762571597009689E-2</v>
      </c>
      <c r="K148" s="3">
        <v>32608.599999999911</v>
      </c>
      <c r="L148" s="3" t="s">
        <v>17570</v>
      </c>
      <c r="M148" s="8" t="str">
        <f ca="1">IFERROR(__xludf.DUMMYFUNCTION("REGEXREPLACE(F3763,""\D"", """")"),"4")</f>
        <v>4</v>
      </c>
    </row>
    <row r="149" spans="1:13" ht="15.75" customHeight="1">
      <c r="A149" s="1">
        <v>3779</v>
      </c>
      <c r="B149" s="3">
        <v>3780</v>
      </c>
      <c r="C149" s="3" t="s">
        <v>10166</v>
      </c>
      <c r="D149" s="3">
        <v>0.14456836464800879</v>
      </c>
      <c r="E149" s="3">
        <v>0.16532125698578529</v>
      </c>
      <c r="F149" s="3">
        <v>0.6480836236933798</v>
      </c>
      <c r="G149" s="3">
        <v>0.1114982578397213</v>
      </c>
      <c r="H149" s="3">
        <v>0.13937282229965159</v>
      </c>
      <c r="I149" s="3">
        <v>0.29616724738675959</v>
      </c>
      <c r="J149" s="3">
        <v>3.4804834203441007E-2</v>
      </c>
      <c r="K149" s="3">
        <v>31518.5999999999</v>
      </c>
      <c r="L149" s="3" t="s">
        <v>17588</v>
      </c>
      <c r="M149" s="8" t="str">
        <f ca="1">IFERROR(__xludf.DUMMYFUNCTION("REGEXREPLACE(F3781,""\D"", """")"),"4")</f>
        <v>4</v>
      </c>
    </row>
    <row r="150" spans="1:13" ht="15.75" customHeight="1">
      <c r="A150" s="1">
        <v>3788</v>
      </c>
      <c r="B150" s="3">
        <v>3789</v>
      </c>
      <c r="C150" s="3" t="s">
        <v>10190</v>
      </c>
      <c r="D150" s="3">
        <v>0.16624800298826481</v>
      </c>
      <c r="E150" s="3">
        <v>0.23237342113784509</v>
      </c>
      <c r="F150" s="3">
        <v>0.62121212121212122</v>
      </c>
      <c r="G150" s="3">
        <v>8.7878787878787876E-2</v>
      </c>
      <c r="H150" s="3">
        <v>0.11212121212121209</v>
      </c>
      <c r="I150" s="3">
        <v>0.25454545454545452</v>
      </c>
      <c r="J150" s="3">
        <v>3.1702092015350243E-2</v>
      </c>
      <c r="K150" s="3">
        <v>36239.899999999812</v>
      </c>
      <c r="L150" s="3" t="s">
        <v>17597</v>
      </c>
      <c r="M150" s="8" t="str">
        <f ca="1">IFERROR(__xludf.DUMMYFUNCTION("REGEXREPLACE(F3790,""\D"", """")"),"4")</f>
        <v>4</v>
      </c>
    </row>
    <row r="151" spans="1:13" ht="15.75" customHeight="1">
      <c r="A151" s="1">
        <v>3839</v>
      </c>
      <c r="B151" s="3">
        <v>3840</v>
      </c>
      <c r="C151" s="3" t="s">
        <v>10332</v>
      </c>
      <c r="D151" s="3">
        <v>0.22041402241008359</v>
      </c>
      <c r="E151" s="3">
        <v>0.29901656056493531</v>
      </c>
      <c r="F151" s="3">
        <v>0.63878326996197721</v>
      </c>
      <c r="G151" s="3">
        <v>9.125475285171103E-2</v>
      </c>
      <c r="H151" s="3">
        <v>7.9847908745247151E-2</v>
      </c>
      <c r="I151" s="3">
        <v>0.23574144486692011</v>
      </c>
      <c r="J151" s="3">
        <v>3.5289054587860212E-2</v>
      </c>
      <c r="K151" s="3">
        <v>29212.199999999979</v>
      </c>
      <c r="L151" s="3" t="s">
        <v>17648</v>
      </c>
      <c r="M151" s="8" t="str">
        <f ca="1">IFERROR(__xludf.DUMMYFUNCTION("REGEXREPLACE(F3841,""\D"", """")"),"4")</f>
        <v>4</v>
      </c>
    </row>
    <row r="152" spans="1:13" ht="15.75" customHeight="1">
      <c r="A152" s="1">
        <v>3857</v>
      </c>
      <c r="B152" s="3">
        <v>3858</v>
      </c>
      <c r="C152" s="3" t="s">
        <v>10382</v>
      </c>
      <c r="D152" s="3">
        <v>0.16412339168003759</v>
      </c>
      <c r="E152" s="3">
        <v>0.22650792057475419</v>
      </c>
      <c r="F152" s="3">
        <v>0.6537102473498233</v>
      </c>
      <c r="G152" s="3">
        <v>8.8339222614840993E-2</v>
      </c>
      <c r="H152" s="3">
        <v>9.187279151943463E-2</v>
      </c>
      <c r="I152" s="3">
        <v>0.24381625441696109</v>
      </c>
      <c r="J152" s="3">
        <v>2.7961690040475069E-2</v>
      </c>
      <c r="K152" s="3">
        <v>30845.999999999931</v>
      </c>
      <c r="L152" s="3" t="s">
        <v>17666</v>
      </c>
      <c r="M152" s="8" t="str">
        <f ca="1">IFERROR(__xludf.DUMMYFUNCTION("REGEXREPLACE(F3859,""\D"", """")"),"4")</f>
        <v>4</v>
      </c>
    </row>
    <row r="153" spans="1:13" ht="15.75" customHeight="1">
      <c r="A153" s="1">
        <v>3923</v>
      </c>
      <c r="B153" s="3">
        <v>3924</v>
      </c>
      <c r="C153" s="3" t="s">
        <v>10552</v>
      </c>
      <c r="D153" s="3">
        <v>0.16841290325577621</v>
      </c>
      <c r="E153" s="3">
        <v>0.18893776003825991</v>
      </c>
      <c r="F153" s="3">
        <v>0.63790664780763795</v>
      </c>
      <c r="G153" s="3">
        <v>9.4766619519094764E-2</v>
      </c>
      <c r="H153" s="3">
        <v>0.12446958981612451</v>
      </c>
      <c r="I153" s="3">
        <v>0.27439886845827438</v>
      </c>
      <c r="J153" s="3">
        <v>3.6012609384135308E-2</v>
      </c>
      <c r="K153" s="3">
        <v>79993.699999999793</v>
      </c>
      <c r="L153" s="3" t="s">
        <v>17732</v>
      </c>
      <c r="M153" s="8" t="str">
        <f ca="1">IFERROR(__xludf.DUMMYFUNCTION("REGEXREPLACE(F3925,""\D"", """")"),"4")</f>
        <v>4</v>
      </c>
    </row>
    <row r="154" spans="1:13" ht="15.75" customHeight="1">
      <c r="A154" s="1">
        <v>3966</v>
      </c>
      <c r="B154" s="3">
        <v>3967</v>
      </c>
      <c r="C154" s="3" t="s">
        <v>10670</v>
      </c>
      <c r="D154" s="3">
        <v>0.16941201631506339</v>
      </c>
      <c r="E154" s="3">
        <v>0.14894201889504169</v>
      </c>
      <c r="F154" s="3">
        <v>0.61046511627906974</v>
      </c>
      <c r="G154" s="3">
        <v>0.1093023255813954</v>
      </c>
      <c r="H154" s="3">
        <v>0.14418604651162789</v>
      </c>
      <c r="I154" s="3">
        <v>0.3</v>
      </c>
      <c r="J154" s="3">
        <v>4.2057373368193943E-2</v>
      </c>
      <c r="K154" s="3">
        <v>97096.100000000195</v>
      </c>
      <c r="L154" s="3" t="s">
        <v>17775</v>
      </c>
      <c r="M154" s="8" t="str">
        <f ca="1">IFERROR(__xludf.DUMMYFUNCTION("REGEXREPLACE(F3968,""\D"", """")"),"4")</f>
        <v>4</v>
      </c>
    </row>
    <row r="155" spans="1:13" ht="15.75" customHeight="1">
      <c r="A155" s="1">
        <v>3991</v>
      </c>
      <c r="B155" s="3">
        <v>3992</v>
      </c>
      <c r="C155" s="3" t="s">
        <v>10740</v>
      </c>
      <c r="D155" s="3">
        <v>0.1644465156590508</v>
      </c>
      <c r="E155" s="3">
        <v>0.16451100922913089</v>
      </c>
      <c r="F155" s="3">
        <v>0.59627329192546585</v>
      </c>
      <c r="G155" s="3">
        <v>0.11180124223602481</v>
      </c>
      <c r="H155" s="3">
        <v>0.16149068322981369</v>
      </c>
      <c r="I155" s="3">
        <v>0.31677018633540371</v>
      </c>
      <c r="J155" s="3">
        <v>4.1687036805969073E-2</v>
      </c>
      <c r="K155" s="3">
        <v>19348.300000000021</v>
      </c>
      <c r="L155" s="3" t="s">
        <v>17800</v>
      </c>
      <c r="M155" s="8" t="str">
        <f ca="1">IFERROR(__xludf.DUMMYFUNCTION("REGEXREPLACE(F3993,""\D"", """")"),"4")</f>
        <v>4</v>
      </c>
    </row>
    <row r="156" spans="1:13" ht="15.75" customHeight="1">
      <c r="A156" s="1">
        <v>4006</v>
      </c>
      <c r="B156" s="3">
        <v>4007</v>
      </c>
      <c r="C156" s="3" t="s">
        <v>10781</v>
      </c>
      <c r="D156" s="3">
        <v>0.18200896336877431</v>
      </c>
      <c r="E156" s="3">
        <v>0.20008566687150869</v>
      </c>
      <c r="F156" s="3">
        <v>0.67734553775743711</v>
      </c>
      <c r="G156" s="3">
        <v>0.102974828375286</v>
      </c>
      <c r="H156" s="3">
        <v>0.12585812356979409</v>
      </c>
      <c r="I156" s="3">
        <v>0.27459954233409611</v>
      </c>
      <c r="J156" s="3">
        <v>4.0399628819122527E-2</v>
      </c>
      <c r="K156" s="3">
        <v>48738.299999999603</v>
      </c>
      <c r="L156" s="3" t="s">
        <v>17815</v>
      </c>
      <c r="M156" s="8" t="str">
        <f ca="1">IFERROR(__xludf.DUMMYFUNCTION("REGEXREPLACE(F4008,""\D"", """")"),"4")</f>
        <v>4</v>
      </c>
    </row>
    <row r="157" spans="1:13" ht="15.75" customHeight="1">
      <c r="A157" s="1">
        <v>4052</v>
      </c>
      <c r="B157" s="3">
        <v>4053</v>
      </c>
      <c r="C157" s="3" t="s">
        <v>10904</v>
      </c>
      <c r="D157" s="3">
        <v>0.20616337010310939</v>
      </c>
      <c r="E157" s="3">
        <v>0.2011839996589711</v>
      </c>
      <c r="F157" s="3">
        <v>0.65116279069767447</v>
      </c>
      <c r="G157" s="3">
        <v>0.10807113543091661</v>
      </c>
      <c r="H157" s="3">
        <v>9.7127222982216141E-2</v>
      </c>
      <c r="I157" s="3">
        <v>0.26538987688098498</v>
      </c>
      <c r="J157" s="3">
        <v>4.1510925807940538E-2</v>
      </c>
      <c r="K157" s="3">
        <v>81305.299999999756</v>
      </c>
      <c r="L157" s="3" t="s">
        <v>17861</v>
      </c>
      <c r="M157" s="8" t="str">
        <f ca="1">IFERROR(__xludf.DUMMYFUNCTION("REGEXREPLACE(F4054,""\D"", """")"),"4")</f>
        <v>4</v>
      </c>
    </row>
    <row r="158" spans="1:13" ht="15.75" customHeight="1">
      <c r="A158" s="1">
        <v>4055</v>
      </c>
      <c r="B158" s="3">
        <v>4056</v>
      </c>
      <c r="C158" s="3" t="s">
        <v>10912</v>
      </c>
      <c r="D158" s="3">
        <v>0.1149733265087883</v>
      </c>
      <c r="E158" s="3">
        <v>0.28516330428685199</v>
      </c>
      <c r="F158" s="3">
        <v>0.61776061776061775</v>
      </c>
      <c r="G158" s="3">
        <v>9.45945945945946E-2</v>
      </c>
      <c r="H158" s="3">
        <v>0.11003861003861</v>
      </c>
      <c r="I158" s="3">
        <v>0.2413127413127413</v>
      </c>
      <c r="J158" s="3">
        <v>2.2884709706911689E-2</v>
      </c>
      <c r="K158" s="3">
        <v>56645.699999999437</v>
      </c>
      <c r="L158" s="3" t="s">
        <v>17864</v>
      </c>
      <c r="M158" s="8" t="str">
        <f ca="1">IFERROR(__xludf.DUMMYFUNCTION("REGEXREPLACE(F4057,""\D"", """")"),"4")</f>
        <v>4</v>
      </c>
    </row>
    <row r="159" spans="1:13" ht="15.75" customHeight="1">
      <c r="A159" s="1">
        <v>4183</v>
      </c>
      <c r="B159" s="3">
        <v>4184</v>
      </c>
      <c r="C159" s="3" t="s">
        <v>11253</v>
      </c>
      <c r="D159" s="3">
        <v>0.16415756935182341</v>
      </c>
      <c r="E159" s="3">
        <v>0.39441681846795429</v>
      </c>
      <c r="F159" s="3">
        <v>0.56563706563706562</v>
      </c>
      <c r="G159" s="3">
        <v>7.3359073359073365E-2</v>
      </c>
      <c r="H159" s="3">
        <v>8.2046332046332049E-2</v>
      </c>
      <c r="I159" s="3">
        <v>0.1998069498069498</v>
      </c>
      <c r="J159" s="3">
        <v>2.503332083933834E-2</v>
      </c>
      <c r="K159" s="3">
        <v>112110.3000000004</v>
      </c>
      <c r="L159" s="3" t="s">
        <v>17992</v>
      </c>
      <c r="M159" s="8" t="str">
        <f ca="1">IFERROR(__xludf.DUMMYFUNCTION("REGEXREPLACE(F4185,""\D"", """")"),"4")</f>
        <v>4</v>
      </c>
    </row>
    <row r="160" spans="1:13" ht="15.75" customHeight="1">
      <c r="A160" s="1">
        <v>4314</v>
      </c>
      <c r="B160" s="3">
        <v>4315</v>
      </c>
      <c r="C160" s="3" t="s">
        <v>11597</v>
      </c>
      <c r="D160" s="3">
        <v>0.19072028805110239</v>
      </c>
      <c r="E160" s="3">
        <v>0.2349732212091481</v>
      </c>
      <c r="F160" s="3">
        <v>0.61662817551963045</v>
      </c>
      <c r="G160" s="3">
        <v>9.237875288683603E-2</v>
      </c>
      <c r="H160" s="3">
        <v>0.1224018475750577</v>
      </c>
      <c r="I160" s="3">
        <v>0.26558891454965361</v>
      </c>
      <c r="J160" s="3">
        <v>3.9471408971642648E-2</v>
      </c>
      <c r="K160" s="3">
        <v>48227.899999999579</v>
      </c>
      <c r="L160" s="3" t="s">
        <v>18123</v>
      </c>
      <c r="M160" s="8" t="str">
        <f ca="1">IFERROR(__xludf.DUMMYFUNCTION("REGEXREPLACE(F4316,""\D"", """")"),"4")</f>
        <v>4</v>
      </c>
    </row>
    <row r="161" spans="1:13" ht="15.75" customHeight="1">
      <c r="A161" s="1">
        <v>4357</v>
      </c>
      <c r="B161" s="3">
        <v>4358</v>
      </c>
      <c r="C161" s="3" t="s">
        <v>11713</v>
      </c>
      <c r="D161" s="3">
        <v>0.15810738876114139</v>
      </c>
      <c r="E161" s="3">
        <v>0.34844176001945992</v>
      </c>
      <c r="F161" s="3">
        <v>0.57100881488736532</v>
      </c>
      <c r="G161" s="3">
        <v>7.8354554358472092E-2</v>
      </c>
      <c r="H161" s="3">
        <v>8.6190009794319289E-2</v>
      </c>
      <c r="I161" s="3">
        <v>0.21743388834475999</v>
      </c>
      <c r="J161" s="3">
        <v>2.5560077555093059E-2</v>
      </c>
      <c r="K161" s="3">
        <v>111442.50000000031</v>
      </c>
      <c r="L161" s="3" t="s">
        <v>18166</v>
      </c>
      <c r="M161" s="8" t="str">
        <f ca="1">IFERROR(__xludf.DUMMYFUNCTION("REGEXREPLACE(F4359,""\D"", """")"),"4")</f>
        <v>4</v>
      </c>
    </row>
    <row r="162" spans="1:13" ht="15.75" customHeight="1">
      <c r="A162" s="1">
        <v>4359</v>
      </c>
      <c r="B162" s="3">
        <v>4360</v>
      </c>
      <c r="C162" s="3" t="s">
        <v>11719</v>
      </c>
      <c r="D162" s="3">
        <v>0.1487292101170101</v>
      </c>
      <c r="E162" s="3">
        <v>0.31622537686782842</v>
      </c>
      <c r="F162" s="3">
        <v>0.58770949720670396</v>
      </c>
      <c r="G162" s="3">
        <v>8.826815642458101E-2</v>
      </c>
      <c r="H162" s="3">
        <v>0.1005586592178771</v>
      </c>
      <c r="I162" s="3">
        <v>0.23910614525139659</v>
      </c>
      <c r="J162" s="3">
        <v>2.758890822860131E-2</v>
      </c>
      <c r="K162" s="3">
        <v>97310.300000000047</v>
      </c>
      <c r="L162" s="3" t="s">
        <v>18168</v>
      </c>
      <c r="M162" s="8" t="str">
        <f ca="1">IFERROR(__xludf.DUMMYFUNCTION("REGEXREPLACE(F4361,""\D"", """")"),"4")</f>
        <v>4</v>
      </c>
    </row>
    <row r="163" spans="1:13" ht="15.75" customHeight="1">
      <c r="A163" s="1">
        <v>4475</v>
      </c>
      <c r="B163" s="3">
        <v>4476</v>
      </c>
      <c r="C163" s="3" t="s">
        <v>12038</v>
      </c>
      <c r="D163" s="3">
        <v>0.1681369031826693</v>
      </c>
      <c r="E163" s="3">
        <v>0.27171760232507031</v>
      </c>
      <c r="F163" s="3">
        <v>0.66141732283464572</v>
      </c>
      <c r="G163" s="3">
        <v>8.4645669291338585E-2</v>
      </c>
      <c r="H163" s="3">
        <v>0.10236220472440941</v>
      </c>
      <c r="I163" s="3">
        <v>0.24212598425196849</v>
      </c>
      <c r="J163" s="3">
        <v>3.0434223459456271E-2</v>
      </c>
      <c r="K163" s="3">
        <v>53365.299999999494</v>
      </c>
      <c r="L163" s="3" t="s">
        <v>18284</v>
      </c>
      <c r="M163" s="8" t="str">
        <f ca="1">IFERROR(__xludf.DUMMYFUNCTION("REGEXREPLACE(F4477,""\D"", """")"),"4")</f>
        <v>4</v>
      </c>
    </row>
    <row r="164" spans="1:13" ht="15.75" customHeight="1">
      <c r="A164" s="1">
        <v>4513</v>
      </c>
      <c r="B164" s="3">
        <v>4514</v>
      </c>
      <c r="C164" s="3" t="s">
        <v>12141</v>
      </c>
      <c r="D164" s="3">
        <v>0.17535007027978319</v>
      </c>
      <c r="E164" s="3">
        <v>0.17089246333997449</v>
      </c>
      <c r="F164" s="3">
        <v>0.62732919254658381</v>
      </c>
      <c r="G164" s="3">
        <v>0.1024844720496894</v>
      </c>
      <c r="H164" s="3">
        <v>0.11180124223602481</v>
      </c>
      <c r="I164" s="3">
        <v>0.2857142857142857</v>
      </c>
      <c r="J164" s="3">
        <v>3.6118981256581868E-2</v>
      </c>
      <c r="K164" s="3">
        <v>35418.399999999841</v>
      </c>
      <c r="L164" s="3" t="s">
        <v>18322</v>
      </c>
      <c r="M164" s="8" t="str">
        <f ca="1">IFERROR(__xludf.DUMMYFUNCTION("REGEXREPLACE(F4515,""\D"", """")"),"4")</f>
        <v>4</v>
      </c>
    </row>
    <row r="165" spans="1:13" ht="15.75" customHeight="1">
      <c r="A165" s="1">
        <v>4520</v>
      </c>
      <c r="B165" s="3">
        <v>4521</v>
      </c>
      <c r="C165" s="3" t="s">
        <v>12160</v>
      </c>
      <c r="D165" s="3">
        <v>0.1612517859782224</v>
      </c>
      <c r="E165" s="3">
        <v>0.27373007511684089</v>
      </c>
      <c r="F165" s="3">
        <v>0.62068965517241381</v>
      </c>
      <c r="G165" s="3">
        <v>8.4291187739463605E-2</v>
      </c>
      <c r="H165" s="3">
        <v>0.10344827586206901</v>
      </c>
      <c r="I165" s="3">
        <v>0.23371647509578539</v>
      </c>
      <c r="J165" s="3">
        <v>2.8456046337441119E-2</v>
      </c>
      <c r="K165" s="3">
        <v>28502.399999999969</v>
      </c>
      <c r="L165" s="3" t="s">
        <v>18329</v>
      </c>
      <c r="M165" s="8" t="str">
        <f ca="1">IFERROR(__xludf.DUMMYFUNCTION("REGEXREPLACE(F4522,""\D"", """")"),"4")</f>
        <v>4</v>
      </c>
    </row>
    <row r="166" spans="1:13" ht="15.75" customHeight="1">
      <c r="A166" s="1">
        <v>4602</v>
      </c>
      <c r="B166" s="3">
        <v>4603</v>
      </c>
      <c r="C166" s="3" t="s">
        <v>12376</v>
      </c>
      <c r="D166" s="3">
        <v>0.14964216396820931</v>
      </c>
      <c r="E166" s="3">
        <v>0.20279296962057361</v>
      </c>
      <c r="F166" s="3">
        <v>0.63636363636363635</v>
      </c>
      <c r="G166" s="3">
        <v>9.5238095238095233E-2</v>
      </c>
      <c r="H166" s="3">
        <v>0.1471861471861472</v>
      </c>
      <c r="I166" s="3">
        <v>0.2813852813852814</v>
      </c>
      <c r="J166" s="3">
        <v>3.3850417354226357E-2</v>
      </c>
      <c r="K166" s="3">
        <v>26283.59999999998</v>
      </c>
      <c r="L166" s="3" t="s">
        <v>18411</v>
      </c>
      <c r="M166" s="8" t="str">
        <f ca="1">IFERROR(__xludf.DUMMYFUNCTION("REGEXREPLACE(F4604,""\D"", """")"),"4")</f>
        <v>4</v>
      </c>
    </row>
    <row r="167" spans="1:13" ht="15.75" customHeight="1">
      <c r="A167" s="1">
        <v>4717</v>
      </c>
      <c r="B167" s="3">
        <v>4718</v>
      </c>
      <c r="C167" s="3" t="s">
        <v>12680</v>
      </c>
      <c r="D167" s="3">
        <v>0.16116955512120981</v>
      </c>
      <c r="E167" s="3">
        <v>0.30569386090270512</v>
      </c>
      <c r="F167" s="3">
        <v>0.56765327695560253</v>
      </c>
      <c r="G167" s="3">
        <v>9.3023255813953487E-2</v>
      </c>
      <c r="H167" s="3">
        <v>0.1067653276955603</v>
      </c>
      <c r="I167" s="3">
        <v>0.2367864693446089</v>
      </c>
      <c r="J167" s="3">
        <v>3.1685946886887709E-2</v>
      </c>
      <c r="K167" s="3">
        <v>105922.7000000003</v>
      </c>
      <c r="L167" s="3" t="s">
        <v>18526</v>
      </c>
      <c r="M167" s="8" t="str">
        <f ca="1">IFERROR(__xludf.DUMMYFUNCTION("REGEXREPLACE(F4719,""\D"", """")"),"4")</f>
        <v>4</v>
      </c>
    </row>
    <row r="168" spans="1:13" ht="15.75" customHeight="1">
      <c r="A168" s="1">
        <v>4977</v>
      </c>
      <c r="B168" s="3">
        <v>4978</v>
      </c>
      <c r="C168" s="3" t="s">
        <v>13381</v>
      </c>
      <c r="D168" s="3">
        <v>0.2007184772450919</v>
      </c>
      <c r="E168" s="3">
        <v>0.19758981964015099</v>
      </c>
      <c r="F168" s="3">
        <v>0.61007957559681703</v>
      </c>
      <c r="G168" s="3">
        <v>0.1114058355437666</v>
      </c>
      <c r="H168" s="3">
        <v>0.12466843501326259</v>
      </c>
      <c r="I168" s="3">
        <v>0.29708222811671092</v>
      </c>
      <c r="J168" s="3">
        <v>4.5975484721956533E-2</v>
      </c>
      <c r="K168" s="3">
        <v>42118.499999999738</v>
      </c>
      <c r="L168" s="3" t="s">
        <v>18785</v>
      </c>
      <c r="M168" s="8" t="str">
        <f ca="1">IFERROR(__xludf.DUMMYFUNCTION("REGEXREPLACE(F4979,""\D"", """")"),"4")</f>
        <v>4</v>
      </c>
    </row>
    <row r="169" spans="1:13" ht="15.75" customHeight="1">
      <c r="A169" s="1">
        <v>4996</v>
      </c>
      <c r="B169" s="3">
        <v>4997</v>
      </c>
      <c r="C169" s="3" t="s">
        <v>13431</v>
      </c>
      <c r="D169" s="3">
        <v>0.2036346098693958</v>
      </c>
      <c r="E169" s="3">
        <v>0.32001337026362281</v>
      </c>
      <c r="F169" s="3">
        <v>0.55887850467289724</v>
      </c>
      <c r="G169" s="3">
        <v>0.1009345794392523</v>
      </c>
      <c r="H169" s="3">
        <v>7.2897196261682243E-2</v>
      </c>
      <c r="I169" s="3">
        <v>0.22616822429906541</v>
      </c>
      <c r="J169" s="3">
        <v>3.4019085385749291E-2</v>
      </c>
      <c r="K169" s="3">
        <v>59718.499999999563</v>
      </c>
      <c r="L169" s="3" t="s">
        <v>18804</v>
      </c>
      <c r="M169" s="8" t="str">
        <f ca="1">IFERROR(__xludf.DUMMYFUNCTION("REGEXREPLACE(F4998,""\D"", """")"),"4")</f>
        <v>4</v>
      </c>
    </row>
    <row r="170" spans="1:13" ht="15.75" customHeight="1">
      <c r="A170" s="1">
        <v>5045</v>
      </c>
      <c r="B170" s="3">
        <v>5046</v>
      </c>
      <c r="C170" s="3" t="s">
        <v>13562</v>
      </c>
      <c r="D170" s="3">
        <v>0.14709150895940071</v>
      </c>
      <c r="E170" s="3">
        <v>0.31102429619459221</v>
      </c>
      <c r="F170" s="3">
        <v>0.60799999999999998</v>
      </c>
      <c r="G170" s="3">
        <v>8.5999999999999993E-2</v>
      </c>
      <c r="H170" s="3">
        <v>0.112</v>
      </c>
      <c r="I170" s="3">
        <v>0.24</v>
      </c>
      <c r="J170" s="3">
        <v>2.813739753020594E-2</v>
      </c>
      <c r="K170" s="3">
        <v>55931.199999999437</v>
      </c>
      <c r="L170" s="3" t="s">
        <v>18853</v>
      </c>
      <c r="M170" s="8" t="str">
        <f ca="1">IFERROR(__xludf.DUMMYFUNCTION("REGEXREPLACE(F5047,""\D"", """")"),"4")</f>
        <v>4</v>
      </c>
    </row>
    <row r="171" spans="1:13" ht="15.75" customHeight="1">
      <c r="A171" s="1">
        <v>88</v>
      </c>
      <c r="B171" s="3">
        <v>89</v>
      </c>
      <c r="C171" s="3" t="s">
        <v>274</v>
      </c>
      <c r="D171" s="3">
        <v>0.1163889390839367</v>
      </c>
      <c r="E171" s="3">
        <v>0.2494909668538948</v>
      </c>
      <c r="F171" s="3">
        <v>0.65079365079365081</v>
      </c>
      <c r="G171" s="3">
        <v>9.5238095238095233E-2</v>
      </c>
      <c r="H171" s="3">
        <v>6.3492063492063489E-2</v>
      </c>
      <c r="I171" s="3">
        <v>0.24603174603174599</v>
      </c>
      <c r="J171" s="3">
        <v>1.552364263633866E-2</v>
      </c>
      <c r="K171" s="3">
        <v>13258.20000000003</v>
      </c>
      <c r="L171" s="3" t="s">
        <v>13905</v>
      </c>
      <c r="M171" s="8" t="str">
        <f ca="1">IFERROR(__xludf.DUMMYFUNCTION("REGEXREPLACE(F90,""\D"", """")"),"5")</f>
        <v>5</v>
      </c>
    </row>
    <row r="172" spans="1:13" ht="15.75" customHeight="1">
      <c r="A172" s="1">
        <v>90</v>
      </c>
      <c r="B172" s="3">
        <v>91</v>
      </c>
      <c r="C172" s="3" t="s">
        <v>280</v>
      </c>
      <c r="D172" s="3">
        <v>0.2088534621942402</v>
      </c>
      <c r="E172" s="3">
        <v>0.1446861133618943</v>
      </c>
      <c r="F172" s="3">
        <v>0.611353711790393</v>
      </c>
      <c r="G172" s="3">
        <v>0.1266375545851528</v>
      </c>
      <c r="H172" s="3">
        <v>0.15720524017467249</v>
      </c>
      <c r="I172" s="3">
        <v>0.34061135371179041</v>
      </c>
      <c r="J172" s="3">
        <v>5.6776117231882597E-2</v>
      </c>
      <c r="K172" s="3">
        <v>26382.399999999991</v>
      </c>
      <c r="L172" s="3" t="s">
        <v>13907</v>
      </c>
      <c r="M172" s="8" t="str">
        <f ca="1">IFERROR(__xludf.DUMMYFUNCTION("REGEXREPLACE(F92,""\D"", """")"),"5")</f>
        <v>5</v>
      </c>
    </row>
    <row r="173" spans="1:13" ht="15.75" customHeight="1">
      <c r="A173" s="1">
        <v>165</v>
      </c>
      <c r="B173" s="3">
        <v>166</v>
      </c>
      <c r="C173" s="3" t="s">
        <v>493</v>
      </c>
      <c r="D173" s="3">
        <v>0.14734062096613551</v>
      </c>
      <c r="E173" s="3">
        <v>0.2215217433973965</v>
      </c>
      <c r="F173" s="3">
        <v>0.65748031496062997</v>
      </c>
      <c r="G173" s="3">
        <v>9.6456692913385822E-2</v>
      </c>
      <c r="H173" s="3">
        <v>0.1141732283464567</v>
      </c>
      <c r="I173" s="3">
        <v>0.2736220472440945</v>
      </c>
      <c r="J173" s="3">
        <v>3.0181427108203981E-2</v>
      </c>
      <c r="K173" s="3">
        <v>54489.899999999441</v>
      </c>
      <c r="L173" s="3" t="s">
        <v>13982</v>
      </c>
      <c r="M173" s="8" t="str">
        <f ca="1">IFERROR(__xludf.DUMMYFUNCTION("REGEXREPLACE(F167,""\D"", """")"),"5")</f>
        <v>5</v>
      </c>
    </row>
    <row r="174" spans="1:13" ht="15.75" customHeight="1">
      <c r="A174" s="1">
        <v>178</v>
      </c>
      <c r="B174" s="3">
        <v>179</v>
      </c>
      <c r="C174" s="3" t="s">
        <v>528</v>
      </c>
      <c r="D174" s="3">
        <v>0.1712539604677128</v>
      </c>
      <c r="E174" s="3">
        <v>0.32845552871910988</v>
      </c>
      <c r="F174" s="3">
        <v>0.62671660424469411</v>
      </c>
      <c r="G174" s="3">
        <v>8.4893882646691635E-2</v>
      </c>
      <c r="H174" s="3">
        <v>9.2384519350811489E-2</v>
      </c>
      <c r="I174" s="3">
        <v>0.2184769038701623</v>
      </c>
      <c r="J174" s="3">
        <v>2.9749723284437798E-2</v>
      </c>
      <c r="K174" s="3">
        <v>84780.600000000064</v>
      </c>
      <c r="L174" s="3" t="s">
        <v>13995</v>
      </c>
      <c r="M174" s="8" t="str">
        <f ca="1">IFERROR(__xludf.DUMMYFUNCTION("REGEXREPLACE(F180,""\D"", """")"),"5")</f>
        <v>5</v>
      </c>
    </row>
    <row r="175" spans="1:13" ht="15.75" customHeight="1">
      <c r="A175" s="1">
        <v>185</v>
      </c>
      <c r="B175" s="3">
        <v>186</v>
      </c>
      <c r="C175" s="3" t="s">
        <v>554</v>
      </c>
      <c r="D175" s="3">
        <v>0.16722302024220051</v>
      </c>
      <c r="E175" s="3">
        <v>0.27443878170495672</v>
      </c>
      <c r="F175" s="3">
        <v>0.57442748091603058</v>
      </c>
      <c r="G175" s="3">
        <v>9.1603053435114504E-2</v>
      </c>
      <c r="H175" s="3">
        <v>9.82824427480916E-2</v>
      </c>
      <c r="I175" s="3">
        <v>0.24236641221374039</v>
      </c>
      <c r="J175" s="3">
        <v>3.1307159166550101E-2</v>
      </c>
      <c r="K175" s="3">
        <v>114667.0000000006</v>
      </c>
      <c r="L175" s="3" t="s">
        <v>14002</v>
      </c>
      <c r="M175" s="8" t="str">
        <f ca="1">IFERROR(__xludf.DUMMYFUNCTION("REGEXREPLACE(F187,""\D"", """")"),"5")</f>
        <v>5</v>
      </c>
    </row>
    <row r="176" spans="1:13" ht="15.75" customHeight="1">
      <c r="A176" s="1">
        <v>194</v>
      </c>
      <c r="B176" s="3">
        <v>195</v>
      </c>
      <c r="C176" s="3" t="s">
        <v>583</v>
      </c>
      <c r="D176" s="3">
        <v>0.1531446097754974</v>
      </c>
      <c r="E176" s="3">
        <v>0.1232606017501738</v>
      </c>
      <c r="F176" s="3">
        <v>0.60759493670886078</v>
      </c>
      <c r="G176" s="3">
        <v>0.14556962025316461</v>
      </c>
      <c r="H176" s="3">
        <v>0.16455696202531639</v>
      </c>
      <c r="I176" s="3">
        <v>0.34810126582278478</v>
      </c>
      <c r="J176" s="3">
        <v>4.5236222033432902E-2</v>
      </c>
      <c r="K176" s="3">
        <v>18298.90000000002</v>
      </c>
      <c r="L176" s="3" t="s">
        <v>14011</v>
      </c>
      <c r="M176" s="8" t="str">
        <f ca="1">IFERROR(__xludf.DUMMYFUNCTION("REGEXREPLACE(F196,""\D"", """")"),"5")</f>
        <v>5</v>
      </c>
    </row>
    <row r="177" spans="1:13" ht="15.75" customHeight="1">
      <c r="A177" s="1">
        <v>222</v>
      </c>
      <c r="B177" s="3">
        <v>223</v>
      </c>
      <c r="C177" s="3" t="s">
        <v>662</v>
      </c>
      <c r="D177" s="3">
        <v>0.17192944026633189</v>
      </c>
      <c r="E177" s="3">
        <v>0.21019458312818651</v>
      </c>
      <c r="F177" s="3">
        <v>0.59742351046698872</v>
      </c>
      <c r="G177" s="3">
        <v>0.10144927536231881</v>
      </c>
      <c r="H177" s="3">
        <v>0.1239935587761675</v>
      </c>
      <c r="I177" s="3">
        <v>0.27375201288244772</v>
      </c>
      <c r="J177" s="3">
        <v>3.7879488404830103E-2</v>
      </c>
      <c r="K177" s="3">
        <v>70443.899999999645</v>
      </c>
      <c r="L177" s="3" t="s">
        <v>14039</v>
      </c>
      <c r="M177" s="8" t="str">
        <f ca="1">IFERROR(__xludf.DUMMYFUNCTION("REGEXREPLACE(F224,""\D"", """")"),"5")</f>
        <v>5</v>
      </c>
    </row>
    <row r="178" spans="1:13" ht="15.75" customHeight="1">
      <c r="A178" s="1">
        <v>251</v>
      </c>
      <c r="B178" s="3">
        <v>252</v>
      </c>
      <c r="C178" s="3" t="s">
        <v>746</v>
      </c>
      <c r="D178" s="3">
        <v>0.1320319359059845</v>
      </c>
      <c r="E178" s="3">
        <v>0.1428121000634949</v>
      </c>
      <c r="F178" s="3">
        <v>0.6424870466321243</v>
      </c>
      <c r="G178" s="3">
        <v>0.1191709844559585</v>
      </c>
      <c r="H178" s="3">
        <v>0.13471502590673581</v>
      </c>
      <c r="I178" s="3">
        <v>0.33160621761658032</v>
      </c>
      <c r="J178" s="3">
        <v>3.177302486924196E-2</v>
      </c>
      <c r="K178" s="3">
        <v>21205.3</v>
      </c>
      <c r="L178" s="3" t="s">
        <v>14068</v>
      </c>
      <c r="M178" s="8" t="str">
        <f ca="1">IFERROR(__xludf.DUMMYFUNCTION("REGEXREPLACE(F253,""\D"", """")"),"5")</f>
        <v>5</v>
      </c>
    </row>
    <row r="179" spans="1:13" ht="15.75" customHeight="1">
      <c r="A179" s="1">
        <v>268</v>
      </c>
      <c r="B179" s="3">
        <v>269</v>
      </c>
      <c r="C179" s="3" t="s">
        <v>797</v>
      </c>
      <c r="D179" s="3">
        <v>0.1719132694107805</v>
      </c>
      <c r="E179" s="3">
        <v>0.12759450970975281</v>
      </c>
      <c r="F179" s="3">
        <v>0.63525835866261393</v>
      </c>
      <c r="G179" s="3">
        <v>0.1185410334346505</v>
      </c>
      <c r="H179" s="3">
        <v>0.17325227963525841</v>
      </c>
      <c r="I179" s="3">
        <v>0.34042553191489361</v>
      </c>
      <c r="J179" s="3">
        <v>4.7955475734111228E-2</v>
      </c>
      <c r="K179" s="3">
        <v>36470.699999999822</v>
      </c>
      <c r="L179" s="3" t="s">
        <v>14085</v>
      </c>
      <c r="M179" s="8" t="str">
        <f ca="1">IFERROR(__xludf.DUMMYFUNCTION("REGEXREPLACE(F270,""\D"", """")"),"5")</f>
        <v>5</v>
      </c>
    </row>
    <row r="180" spans="1:13" ht="15.75" customHeight="1">
      <c r="A180" s="1">
        <v>306</v>
      </c>
      <c r="B180" s="3">
        <v>307</v>
      </c>
      <c r="C180" s="3" t="s">
        <v>895</v>
      </c>
      <c r="D180" s="3">
        <v>0.17885500612768221</v>
      </c>
      <c r="E180" s="3">
        <v>0.18037884139553009</v>
      </c>
      <c r="F180" s="3">
        <v>0.6155988857938719</v>
      </c>
      <c r="G180" s="3">
        <v>9.7493036211699163E-2</v>
      </c>
      <c r="H180" s="3">
        <v>0.1337047353760446</v>
      </c>
      <c r="I180" s="3">
        <v>0.28969359331476319</v>
      </c>
      <c r="J180" s="3">
        <v>3.9618086848563799E-2</v>
      </c>
      <c r="K180" s="3">
        <v>39799.39999999974</v>
      </c>
      <c r="L180" s="3" t="s">
        <v>14122</v>
      </c>
      <c r="M180" s="8" t="str">
        <f ca="1">IFERROR(__xludf.DUMMYFUNCTION("REGEXREPLACE(F308,""\D"", """")"),"5")</f>
        <v>5</v>
      </c>
    </row>
    <row r="181" spans="1:13" ht="15.75" customHeight="1">
      <c r="A181" s="1">
        <v>393</v>
      </c>
      <c r="B181" s="3">
        <v>394</v>
      </c>
      <c r="C181" s="3" t="s">
        <v>1135</v>
      </c>
      <c r="D181" s="3">
        <v>0.19042128106279591</v>
      </c>
      <c r="E181" s="3">
        <v>0.2322387441576563</v>
      </c>
      <c r="F181" s="3">
        <v>0.61302211302211307</v>
      </c>
      <c r="G181" s="3">
        <v>0.1031941031941032</v>
      </c>
      <c r="H181" s="3">
        <v>9.9508599508599513E-2</v>
      </c>
      <c r="I181" s="3">
        <v>0.25675675675675669</v>
      </c>
      <c r="J181" s="3">
        <v>3.7974471699957379E-2</v>
      </c>
      <c r="K181" s="3">
        <v>89234.099999999962</v>
      </c>
      <c r="L181" s="3" t="s">
        <v>14209</v>
      </c>
      <c r="M181" s="8" t="str">
        <f ca="1">IFERROR(__xludf.DUMMYFUNCTION("REGEXREPLACE(F395,""\D"", """")"),"5")</f>
        <v>5</v>
      </c>
    </row>
    <row r="182" spans="1:13" ht="15.75" customHeight="1">
      <c r="A182" s="1">
        <v>410</v>
      </c>
      <c r="B182" s="3">
        <v>411</v>
      </c>
      <c r="C182" s="3" t="s">
        <v>1180</v>
      </c>
      <c r="D182" s="3">
        <v>0.17367153627406759</v>
      </c>
      <c r="E182" s="3">
        <v>0.13175575068346651</v>
      </c>
      <c r="F182" s="3">
        <v>0.61451247165532885</v>
      </c>
      <c r="G182" s="3">
        <v>0.11564625850340141</v>
      </c>
      <c r="H182" s="3">
        <v>0.1519274376417234</v>
      </c>
      <c r="I182" s="3">
        <v>0.32653061224489788</v>
      </c>
      <c r="J182" s="3">
        <v>4.508094352001564E-2</v>
      </c>
      <c r="K182" s="3">
        <v>49574.799999999588</v>
      </c>
      <c r="L182" s="3" t="s">
        <v>14226</v>
      </c>
      <c r="M182" s="8" t="str">
        <f ca="1">IFERROR(__xludf.DUMMYFUNCTION("REGEXREPLACE(F412,""\D"", """")"),"5")</f>
        <v>5</v>
      </c>
    </row>
    <row r="183" spans="1:13" ht="15.75" customHeight="1">
      <c r="A183" s="1">
        <v>449</v>
      </c>
      <c r="B183" s="3">
        <v>450</v>
      </c>
      <c r="C183" s="3" t="s">
        <v>1277</v>
      </c>
      <c r="D183" s="3">
        <v>0.20546006372845491</v>
      </c>
      <c r="E183" s="3">
        <v>0.2464353596721135</v>
      </c>
      <c r="F183" s="3">
        <v>0.63253012048192769</v>
      </c>
      <c r="G183" s="3">
        <v>9.036144578313253E-2</v>
      </c>
      <c r="H183" s="3">
        <v>0.1144578313253012</v>
      </c>
      <c r="I183" s="3">
        <v>0.23795180722891571</v>
      </c>
      <c r="J183" s="3">
        <v>4.0196312767909789E-2</v>
      </c>
      <c r="K183" s="3">
        <v>35663.999999999804</v>
      </c>
      <c r="L183" s="3" t="s">
        <v>14265</v>
      </c>
      <c r="M183" s="8" t="str">
        <f ca="1">IFERROR(__xludf.DUMMYFUNCTION("REGEXREPLACE(F451,""\D"", """")"),"5")</f>
        <v>5</v>
      </c>
    </row>
    <row r="184" spans="1:13" ht="15.75" customHeight="1">
      <c r="A184" s="1">
        <v>481</v>
      </c>
      <c r="B184" s="3">
        <v>482</v>
      </c>
      <c r="C184" s="3" t="s">
        <v>1362</v>
      </c>
      <c r="D184" s="3">
        <v>0.1504204880606255</v>
      </c>
      <c r="E184" s="3">
        <v>0.24622365690088541</v>
      </c>
      <c r="F184" s="3">
        <v>0.680379746835443</v>
      </c>
      <c r="G184" s="3">
        <v>0.12658227848101269</v>
      </c>
      <c r="H184" s="3">
        <v>0.1044303797468354</v>
      </c>
      <c r="I184" s="3">
        <v>0.26898734177215189</v>
      </c>
      <c r="J184" s="3">
        <v>3.3390190118440653E-2</v>
      </c>
      <c r="K184" s="3">
        <v>33968.299999999821</v>
      </c>
      <c r="L184" s="3" t="s">
        <v>14297</v>
      </c>
      <c r="M184" s="8" t="str">
        <f ca="1">IFERROR(__xludf.DUMMYFUNCTION("REGEXREPLACE(F483,""\D"", """")"),"5")</f>
        <v>5</v>
      </c>
    </row>
    <row r="185" spans="1:13" ht="15.75" customHeight="1">
      <c r="A185" s="1">
        <v>569</v>
      </c>
      <c r="B185" s="3">
        <v>570</v>
      </c>
      <c r="C185" s="3" t="s">
        <v>1603</v>
      </c>
      <c r="D185" s="3">
        <v>0.16110528582270861</v>
      </c>
      <c r="E185" s="3">
        <v>0.293749453952105</v>
      </c>
      <c r="F185" s="3">
        <v>0.62900188323917139</v>
      </c>
      <c r="G185" s="3">
        <v>7.3446327683615822E-2</v>
      </c>
      <c r="H185" s="3">
        <v>9.4161958568738227E-2</v>
      </c>
      <c r="I185" s="3">
        <v>0.22033898305084751</v>
      </c>
      <c r="J185" s="3">
        <v>2.601032222437016E-2</v>
      </c>
      <c r="K185" s="3">
        <v>56632.399999999463</v>
      </c>
      <c r="L185" s="3" t="s">
        <v>14385</v>
      </c>
      <c r="M185" s="8" t="str">
        <f ca="1">IFERROR(__xludf.DUMMYFUNCTION("REGEXREPLACE(F571,""\D"", """")"),"5")</f>
        <v>5</v>
      </c>
    </row>
    <row r="186" spans="1:13" ht="15.75" customHeight="1">
      <c r="A186" s="1">
        <v>570</v>
      </c>
      <c r="B186" s="3">
        <v>571</v>
      </c>
      <c r="C186" s="3" t="s">
        <v>1606</v>
      </c>
      <c r="D186" s="3">
        <v>0.16767159596477119</v>
      </c>
      <c r="E186" s="3">
        <v>0.18937411627020809</v>
      </c>
      <c r="F186" s="3">
        <v>0.64038461538461533</v>
      </c>
      <c r="G186" s="3">
        <v>0.1057692307692308</v>
      </c>
      <c r="H186" s="3">
        <v>0.13269230769230769</v>
      </c>
      <c r="I186" s="3">
        <v>0.28846153846153838</v>
      </c>
      <c r="J186" s="3">
        <v>3.8935670530204067E-2</v>
      </c>
      <c r="K186" s="3">
        <v>57418.29999999945</v>
      </c>
      <c r="L186" s="3" t="s">
        <v>14386</v>
      </c>
      <c r="M186" s="8" t="str">
        <f ca="1">IFERROR(__xludf.DUMMYFUNCTION("REGEXREPLACE(F572,""\D"", """")"),"5")</f>
        <v>5</v>
      </c>
    </row>
    <row r="187" spans="1:13" ht="15.75" customHeight="1">
      <c r="A187" s="1">
        <v>603</v>
      </c>
      <c r="B187" s="3">
        <v>604</v>
      </c>
      <c r="C187" s="3" t="s">
        <v>1695</v>
      </c>
      <c r="D187" s="3">
        <v>0.12192148025082861</v>
      </c>
      <c r="E187" s="3">
        <v>0.233381598481568</v>
      </c>
      <c r="F187" s="3">
        <v>0.64593301435406703</v>
      </c>
      <c r="G187" s="3">
        <v>9.569377990430622E-2</v>
      </c>
      <c r="H187" s="3">
        <v>0.1244019138755981</v>
      </c>
      <c r="I187" s="3">
        <v>0.28229665071770332</v>
      </c>
      <c r="J187" s="3">
        <v>2.5107677913131499E-2</v>
      </c>
      <c r="K187" s="3">
        <v>23760.80000000001</v>
      </c>
      <c r="L187" s="3" t="s">
        <v>14419</v>
      </c>
      <c r="M187" s="8" t="str">
        <f ca="1">IFERROR(__xludf.DUMMYFUNCTION("REGEXREPLACE(F605,""\D"", """")"),"5")</f>
        <v>5</v>
      </c>
    </row>
    <row r="188" spans="1:13" ht="15.75" customHeight="1">
      <c r="A188" s="1">
        <v>744</v>
      </c>
      <c r="B188" s="3">
        <v>745</v>
      </c>
      <c r="C188" s="3" t="s">
        <v>2080</v>
      </c>
      <c r="D188" s="3">
        <v>0.13503112950953661</v>
      </c>
      <c r="E188" s="3">
        <v>0.51001089251195031</v>
      </c>
      <c r="F188" s="3">
        <v>0.67934782608695654</v>
      </c>
      <c r="G188" s="3">
        <v>6.5217391304347824E-2</v>
      </c>
      <c r="H188" s="3">
        <v>4.8913043478260872E-2</v>
      </c>
      <c r="I188" s="3">
        <v>0.18478260869565219</v>
      </c>
      <c r="J188" s="3">
        <v>1.305768211516189E-2</v>
      </c>
      <c r="K188" s="3">
        <v>18846.500000000011</v>
      </c>
      <c r="L188" s="3" t="s">
        <v>14560</v>
      </c>
      <c r="M188" s="8" t="str">
        <f ca="1">IFERROR(__xludf.DUMMYFUNCTION("REGEXREPLACE(F746,""\D"", """")"),"5")</f>
        <v>5</v>
      </c>
    </row>
    <row r="189" spans="1:13" ht="15.75" customHeight="1">
      <c r="A189" s="1">
        <v>766</v>
      </c>
      <c r="B189" s="3">
        <v>767</v>
      </c>
      <c r="C189" s="3" t="s">
        <v>2136</v>
      </c>
      <c r="D189" s="3">
        <v>0.16684872482250721</v>
      </c>
      <c r="E189" s="3">
        <v>0.39427159731233458</v>
      </c>
      <c r="F189" s="3">
        <v>0.57442748091603058</v>
      </c>
      <c r="G189" s="3">
        <v>7.3473282442748089E-2</v>
      </c>
      <c r="H189" s="3">
        <v>8.7786259541984726E-2</v>
      </c>
      <c r="I189" s="3">
        <v>0.20610687022900759</v>
      </c>
      <c r="J189" s="3">
        <v>2.6386837728992321E-2</v>
      </c>
      <c r="K189" s="3">
        <v>113335.8000000005</v>
      </c>
      <c r="L189" s="3" t="s">
        <v>14582</v>
      </c>
      <c r="M189" s="8" t="str">
        <f ca="1">IFERROR(__xludf.DUMMYFUNCTION("REGEXREPLACE(F768,""\D"", """")"),"5")</f>
        <v>5</v>
      </c>
    </row>
    <row r="190" spans="1:13" ht="15.75" customHeight="1">
      <c r="A190" s="1">
        <v>866</v>
      </c>
      <c r="B190" s="3">
        <v>867</v>
      </c>
      <c r="C190" s="3" t="s">
        <v>2414</v>
      </c>
      <c r="D190" s="3">
        <v>0.19951040611148971</v>
      </c>
      <c r="E190" s="3">
        <v>0.1755795904200117</v>
      </c>
      <c r="F190" s="3">
        <v>0.68292682926829273</v>
      </c>
      <c r="G190" s="3">
        <v>0.1097560975609756</v>
      </c>
      <c r="H190" s="3">
        <v>0.14634146341463411</v>
      </c>
      <c r="I190" s="3">
        <v>0.31707317073170732</v>
      </c>
      <c r="J190" s="3">
        <v>4.437280177726622E-2</v>
      </c>
      <c r="K190" s="3">
        <v>9196.9000000000106</v>
      </c>
      <c r="L190" s="3" t="s">
        <v>14682</v>
      </c>
      <c r="M190" s="8" t="str">
        <f ca="1">IFERROR(__xludf.DUMMYFUNCTION("REGEXREPLACE(F868,""\D"", """")"),"5")</f>
        <v>5</v>
      </c>
    </row>
    <row r="191" spans="1:13" ht="15.75" customHeight="1">
      <c r="A191" s="1">
        <v>935</v>
      </c>
      <c r="B191" s="3">
        <v>936</v>
      </c>
      <c r="C191" s="3" t="s">
        <v>2610</v>
      </c>
      <c r="D191" s="3">
        <v>0.147046942590292</v>
      </c>
      <c r="E191" s="3">
        <v>0.57869093432839058</v>
      </c>
      <c r="F191" s="3">
        <v>0.65789473684210531</v>
      </c>
      <c r="G191" s="3">
        <v>0.1184210526315789</v>
      </c>
      <c r="H191" s="3">
        <v>7.8947368421052627E-2</v>
      </c>
      <c r="I191" s="3">
        <v>0.2105263157894737</v>
      </c>
      <c r="J191" s="3">
        <v>2.307775210477668E-2</v>
      </c>
      <c r="K191" s="3">
        <v>8394.8000000000047</v>
      </c>
      <c r="L191" s="3" t="s">
        <v>14750</v>
      </c>
      <c r="M191" s="8" t="str">
        <f ca="1">IFERROR(__xludf.DUMMYFUNCTION("REGEXREPLACE(F937,""\D"", """")"),"5")</f>
        <v>5</v>
      </c>
    </row>
    <row r="192" spans="1:13" ht="15.75" customHeight="1">
      <c r="A192" s="1">
        <v>939</v>
      </c>
      <c r="B192" s="3">
        <v>940</v>
      </c>
      <c r="C192" s="3" t="s">
        <v>2620</v>
      </c>
      <c r="D192" s="3">
        <v>0.1365505240216186</v>
      </c>
      <c r="E192" s="3">
        <v>0.15010839446584731</v>
      </c>
      <c r="F192" s="3">
        <v>0.63193277310924367</v>
      </c>
      <c r="G192" s="3">
        <v>0.1260504201680672</v>
      </c>
      <c r="H192" s="3">
        <v>0.14789915966386549</v>
      </c>
      <c r="I192" s="3">
        <v>0.31932773109243701</v>
      </c>
      <c r="J192" s="3">
        <v>3.6742405349471499E-2</v>
      </c>
      <c r="K192" s="3">
        <v>66425.099999999686</v>
      </c>
      <c r="L192" s="3" t="s">
        <v>14754</v>
      </c>
      <c r="M192" s="8" t="str">
        <f ca="1">IFERROR(__xludf.DUMMYFUNCTION("REGEXREPLACE(F941,""\D"", """")"),"5")</f>
        <v>5</v>
      </c>
    </row>
    <row r="193" spans="1:13" ht="15.75" customHeight="1">
      <c r="A193" s="1">
        <v>1020</v>
      </c>
      <c r="B193" s="3">
        <v>1021</v>
      </c>
      <c r="C193" s="3" t="s">
        <v>2830</v>
      </c>
      <c r="D193" s="3">
        <v>0.15659016733941869</v>
      </c>
      <c r="E193" s="3">
        <v>0.33597494393745619</v>
      </c>
      <c r="F193" s="3">
        <v>0.6740947075208914</v>
      </c>
      <c r="G193" s="3">
        <v>6.6852367688022288E-2</v>
      </c>
      <c r="H193" s="3">
        <v>8.9136490250696379E-2</v>
      </c>
      <c r="I193" s="3">
        <v>0.2116991643454039</v>
      </c>
      <c r="J193" s="3">
        <v>2.3014655443080081E-2</v>
      </c>
      <c r="K193" s="3">
        <v>37785.399999999769</v>
      </c>
      <c r="L193" s="3" t="s">
        <v>14835</v>
      </c>
      <c r="M193" s="8" t="str">
        <f ca="1">IFERROR(__xludf.DUMMYFUNCTION("REGEXREPLACE(F1022,""\D"", """")"),"5")</f>
        <v>5</v>
      </c>
    </row>
    <row r="194" spans="1:13" ht="15.75" customHeight="1">
      <c r="A194" s="1">
        <v>1079</v>
      </c>
      <c r="B194" s="3">
        <v>1080</v>
      </c>
      <c r="C194" s="3" t="s">
        <v>2986</v>
      </c>
      <c r="D194" s="3">
        <v>0.17750917665144919</v>
      </c>
      <c r="E194" s="3">
        <v>0.25356318726604521</v>
      </c>
      <c r="F194" s="3">
        <v>0.62356321839080464</v>
      </c>
      <c r="G194" s="3">
        <v>0.1120689655172414</v>
      </c>
      <c r="H194" s="3">
        <v>0.117816091954023</v>
      </c>
      <c r="I194" s="3">
        <v>0.27011494252873558</v>
      </c>
      <c r="J194" s="3">
        <v>3.9497592584852928E-2</v>
      </c>
      <c r="K194" s="3">
        <v>39208.699999999757</v>
      </c>
      <c r="L194" s="3" t="s">
        <v>14894</v>
      </c>
      <c r="M194" s="8" t="str">
        <f ca="1">IFERROR(__xludf.DUMMYFUNCTION("REGEXREPLACE(F1081,""\D"", """")"),"5")</f>
        <v>5</v>
      </c>
    </row>
    <row r="195" spans="1:13" ht="15.75" customHeight="1">
      <c r="A195" s="1">
        <v>1099</v>
      </c>
      <c r="B195" s="3">
        <v>1100</v>
      </c>
      <c r="C195" s="3" t="s">
        <v>3041</v>
      </c>
      <c r="D195" s="3">
        <v>0.25671114297075859</v>
      </c>
      <c r="E195" s="3">
        <v>0.18834478520319831</v>
      </c>
      <c r="F195" s="3">
        <v>0.67213114754098358</v>
      </c>
      <c r="G195" s="3">
        <v>0.13661202185792351</v>
      </c>
      <c r="H195" s="3">
        <v>0.12568306010928959</v>
      </c>
      <c r="I195" s="3">
        <v>0.32240437158469948</v>
      </c>
      <c r="J195" s="3">
        <v>6.3870394434960343E-2</v>
      </c>
      <c r="K195" s="3">
        <v>21182.500000000018</v>
      </c>
      <c r="L195" s="3" t="s">
        <v>14914</v>
      </c>
      <c r="M195" s="8" t="str">
        <f ca="1">IFERROR(__xludf.DUMMYFUNCTION("REGEXREPLACE(F1101,""\D"", """")"),"5")</f>
        <v>5</v>
      </c>
    </row>
    <row r="196" spans="1:13" ht="15.75" customHeight="1">
      <c r="A196" s="1">
        <v>1119</v>
      </c>
      <c r="B196" s="3">
        <v>1120</v>
      </c>
      <c r="C196" s="3" t="s">
        <v>3095</v>
      </c>
      <c r="D196" s="3">
        <v>0.19736452902959031</v>
      </c>
      <c r="E196" s="3">
        <v>0.26402860173038478</v>
      </c>
      <c r="F196" s="3">
        <v>0.61838440111420612</v>
      </c>
      <c r="G196" s="3">
        <v>8.6350974930362118E-2</v>
      </c>
      <c r="H196" s="3">
        <v>0.11699164345403899</v>
      </c>
      <c r="I196" s="3">
        <v>0.245125348189415</v>
      </c>
      <c r="J196" s="3">
        <v>3.8297442149758699E-2</v>
      </c>
      <c r="K196" s="3">
        <v>39148.899999999769</v>
      </c>
      <c r="L196" s="3" t="s">
        <v>14934</v>
      </c>
      <c r="M196" s="8" t="str">
        <f ca="1">IFERROR(__xludf.DUMMYFUNCTION("REGEXREPLACE(F1121,""\D"", """")"),"5")</f>
        <v>5</v>
      </c>
    </row>
    <row r="197" spans="1:13" ht="15.75" customHeight="1">
      <c r="A197" s="1">
        <v>1161</v>
      </c>
      <c r="B197" s="3">
        <v>1162</v>
      </c>
      <c r="C197" s="3" t="s">
        <v>3207</v>
      </c>
      <c r="D197" s="3">
        <v>0.17124079948945881</v>
      </c>
      <c r="E197" s="3">
        <v>0.16354472336652989</v>
      </c>
      <c r="F197" s="3">
        <v>0.61633663366336633</v>
      </c>
      <c r="G197" s="3">
        <v>0.1212871287128713</v>
      </c>
      <c r="H197" s="3">
        <v>0.1212871287128713</v>
      </c>
      <c r="I197" s="3">
        <v>0.30198019801980203</v>
      </c>
      <c r="J197" s="3">
        <v>4.048709978650334E-2</v>
      </c>
      <c r="K197" s="3">
        <v>45127.399999999638</v>
      </c>
      <c r="L197" s="3" t="s">
        <v>14976</v>
      </c>
      <c r="M197" s="8" t="str">
        <f ca="1">IFERROR(__xludf.DUMMYFUNCTION("REGEXREPLACE(F1163,""\D"", """")"),"5")</f>
        <v>5</v>
      </c>
    </row>
    <row r="198" spans="1:13" ht="15.75" customHeight="1">
      <c r="A198" s="1">
        <v>1387</v>
      </c>
      <c r="B198" s="3">
        <v>1388</v>
      </c>
      <c r="C198" s="3" t="s">
        <v>3818</v>
      </c>
      <c r="D198" s="3">
        <v>0.1522399297046759</v>
      </c>
      <c r="E198" s="3">
        <v>0.17049587011786679</v>
      </c>
      <c r="F198" s="3">
        <v>0.60917431192660554</v>
      </c>
      <c r="G198" s="3">
        <v>0.1100917431192661</v>
      </c>
      <c r="H198" s="3">
        <v>0.1339449541284404</v>
      </c>
      <c r="I198" s="3">
        <v>0.28990825688073402</v>
      </c>
      <c r="J198" s="3">
        <v>3.6289183284982228E-2</v>
      </c>
      <c r="K198" s="3">
        <v>60172.099999999497</v>
      </c>
      <c r="L198" s="3" t="s">
        <v>15199</v>
      </c>
      <c r="M198" s="8" t="str">
        <f ca="1">IFERROR(__xludf.DUMMYFUNCTION("REGEXREPLACE(F1389,""\D"", """")"),"5")</f>
        <v>5</v>
      </c>
    </row>
    <row r="199" spans="1:13" ht="15.75" customHeight="1">
      <c r="A199" s="1">
        <v>1440</v>
      </c>
      <c r="B199" s="3">
        <v>1441</v>
      </c>
      <c r="C199" s="3" t="s">
        <v>3959</v>
      </c>
      <c r="D199" s="3">
        <v>0.221589682637581</v>
      </c>
      <c r="E199" s="3">
        <v>0.23658459029977311</v>
      </c>
      <c r="F199" s="3">
        <v>0.63380281690140849</v>
      </c>
      <c r="G199" s="3">
        <v>8.4507042253521125E-2</v>
      </c>
      <c r="H199" s="3">
        <v>0.1220657276995305</v>
      </c>
      <c r="I199" s="3">
        <v>0.25821596244131462</v>
      </c>
      <c r="J199" s="3">
        <v>4.2366398637840627E-2</v>
      </c>
      <c r="K199" s="3">
        <v>23458.89999999998</v>
      </c>
      <c r="L199" s="3" t="s">
        <v>15252</v>
      </c>
      <c r="M199" s="8" t="str">
        <f ca="1">IFERROR(__xludf.DUMMYFUNCTION("REGEXREPLACE(F1442,""\D"", """")"),"5")</f>
        <v>5</v>
      </c>
    </row>
    <row r="200" spans="1:13" ht="15.75" customHeight="1">
      <c r="A200" s="1">
        <v>1443</v>
      </c>
      <c r="B200" s="3">
        <v>1444</v>
      </c>
      <c r="C200" s="3" t="s">
        <v>3967</v>
      </c>
      <c r="D200" s="3">
        <v>0.16513541838563381</v>
      </c>
      <c r="E200" s="3">
        <v>0.25121514824804081</v>
      </c>
      <c r="F200" s="3">
        <v>0.6300448430493274</v>
      </c>
      <c r="G200" s="3">
        <v>8.744394618834081E-2</v>
      </c>
      <c r="H200" s="3">
        <v>0.1121076233183857</v>
      </c>
      <c r="I200" s="3">
        <v>0.2443946188340807</v>
      </c>
      <c r="J200" s="3">
        <v>3.1761647416377693E-2</v>
      </c>
      <c r="K200" s="3">
        <v>49001.999999999593</v>
      </c>
      <c r="L200" s="3" t="s">
        <v>15255</v>
      </c>
      <c r="M200" s="8" t="str">
        <f ca="1">IFERROR(__xludf.DUMMYFUNCTION("REGEXREPLACE(F1445,""\D"", """")"),"5")</f>
        <v>5</v>
      </c>
    </row>
    <row r="201" spans="1:13" ht="15.75" customHeight="1">
      <c r="A201" s="1">
        <v>1457</v>
      </c>
      <c r="B201" s="3">
        <v>1458</v>
      </c>
      <c r="C201" s="3" t="s">
        <v>4006</v>
      </c>
      <c r="D201" s="3">
        <v>0.14828005262662031</v>
      </c>
      <c r="E201" s="3">
        <v>0.25270501540704787</v>
      </c>
      <c r="F201" s="3">
        <v>0.66359447004608296</v>
      </c>
      <c r="G201" s="3">
        <v>9.6774193548387094E-2</v>
      </c>
      <c r="H201" s="3">
        <v>0.14746543778801841</v>
      </c>
      <c r="I201" s="3">
        <v>0.27649769585253459</v>
      </c>
      <c r="J201" s="3">
        <v>3.3747372225631858E-2</v>
      </c>
      <c r="K201" s="3">
        <v>23450.799999999981</v>
      </c>
      <c r="L201" s="3" t="s">
        <v>15269</v>
      </c>
      <c r="M201" s="8" t="str">
        <f ca="1">IFERROR(__xludf.DUMMYFUNCTION("REGEXREPLACE(F1459,""\D"", """")"),"5")</f>
        <v>5</v>
      </c>
    </row>
    <row r="202" spans="1:13" ht="15.75" customHeight="1">
      <c r="A202" s="1">
        <v>1512</v>
      </c>
      <c r="B202" s="3">
        <v>1513</v>
      </c>
      <c r="C202" s="3" t="s">
        <v>4156</v>
      </c>
      <c r="D202" s="3">
        <v>0.2032640082429206</v>
      </c>
      <c r="E202" s="3">
        <v>0.19448178906493771</v>
      </c>
      <c r="F202" s="3">
        <v>0.63350785340314131</v>
      </c>
      <c r="G202" s="3">
        <v>7.8534031413612565E-2</v>
      </c>
      <c r="H202" s="3">
        <v>0.162303664921466</v>
      </c>
      <c r="I202" s="3">
        <v>0.2879581151832461</v>
      </c>
      <c r="J202" s="3">
        <v>4.3522066053711603E-2</v>
      </c>
      <c r="K202" s="3">
        <v>21008.30000000001</v>
      </c>
      <c r="L202" s="3" t="s">
        <v>15324</v>
      </c>
      <c r="M202" s="8" t="str">
        <f ca="1">IFERROR(__xludf.DUMMYFUNCTION("REGEXREPLACE(F1514,""\D"", """")"),"5")</f>
        <v>5</v>
      </c>
    </row>
    <row r="203" spans="1:13" ht="15.75" customHeight="1">
      <c r="A203" s="1">
        <v>1560</v>
      </c>
      <c r="B203" s="3">
        <v>1561</v>
      </c>
      <c r="C203" s="3" t="s">
        <v>4277</v>
      </c>
      <c r="D203" s="3">
        <v>0.1537756500613135</v>
      </c>
      <c r="E203" s="3">
        <v>0.17307309727107961</v>
      </c>
      <c r="F203" s="3">
        <v>0.66883116883116878</v>
      </c>
      <c r="G203" s="3">
        <v>9.4155844155844159E-2</v>
      </c>
      <c r="H203" s="3">
        <v>0.12987012987012991</v>
      </c>
      <c r="I203" s="3">
        <v>0.25974025974025972</v>
      </c>
      <c r="J203" s="3">
        <v>3.3421687071952623E-2</v>
      </c>
      <c r="K203" s="3">
        <v>65407.099999999671</v>
      </c>
      <c r="L203" s="3" t="s">
        <v>15372</v>
      </c>
      <c r="M203" s="8" t="str">
        <f ca="1">IFERROR(__xludf.DUMMYFUNCTION("REGEXREPLACE(F1562,""\D"", """")"),"5")</f>
        <v>5</v>
      </c>
    </row>
    <row r="204" spans="1:13" ht="15.75" customHeight="1">
      <c r="A204" s="1">
        <v>1574</v>
      </c>
      <c r="B204" s="3">
        <v>1575</v>
      </c>
      <c r="C204" s="3" t="s">
        <v>4315</v>
      </c>
      <c r="D204" s="3">
        <v>0.1563080480329348</v>
      </c>
      <c r="E204" s="3">
        <v>0.30216641219244222</v>
      </c>
      <c r="F204" s="3">
        <v>0.61413043478260865</v>
      </c>
      <c r="G204" s="3">
        <v>9.2391304347826081E-2</v>
      </c>
      <c r="H204" s="3">
        <v>0.1059782608695652</v>
      </c>
      <c r="I204" s="3">
        <v>0.24456521739130441</v>
      </c>
      <c r="J204" s="3">
        <v>2.9808034271647941E-2</v>
      </c>
      <c r="K204" s="3">
        <v>39884.39999999974</v>
      </c>
      <c r="L204" s="3" t="s">
        <v>15386</v>
      </c>
      <c r="M204" s="8" t="str">
        <f ca="1">IFERROR(__xludf.DUMMYFUNCTION("REGEXREPLACE(F1576,""\D"", """")"),"5")</f>
        <v>5</v>
      </c>
    </row>
    <row r="205" spans="1:13" ht="15.75" customHeight="1">
      <c r="A205" s="1">
        <v>1669</v>
      </c>
      <c r="B205" s="3">
        <v>1670</v>
      </c>
      <c r="C205" s="3" t="s">
        <v>4563</v>
      </c>
      <c r="D205" s="3">
        <v>0.16753773127737481</v>
      </c>
      <c r="E205" s="3">
        <v>0.30417974522959818</v>
      </c>
      <c r="F205" s="3">
        <v>0.65957446808510634</v>
      </c>
      <c r="G205" s="3">
        <v>7.7127659574468085E-2</v>
      </c>
      <c r="H205" s="3">
        <v>0.11968085106382979</v>
      </c>
      <c r="I205" s="3">
        <v>0.21808510638297871</v>
      </c>
      <c r="J205" s="3">
        <v>3.117372693299137E-2</v>
      </c>
      <c r="K205" s="3">
        <v>39510.699999999742</v>
      </c>
      <c r="L205" s="3" t="s">
        <v>15481</v>
      </c>
      <c r="M205" s="8" t="str">
        <f ca="1">IFERROR(__xludf.DUMMYFUNCTION("REGEXREPLACE(F1671,""\D"", """")"),"5")</f>
        <v>5</v>
      </c>
    </row>
    <row r="206" spans="1:13" ht="15.75" customHeight="1">
      <c r="A206" s="1">
        <v>1726</v>
      </c>
      <c r="B206" s="3">
        <v>1727</v>
      </c>
      <c r="C206" s="3" t="s">
        <v>4714</v>
      </c>
      <c r="D206" s="3">
        <v>0.1547045501113076</v>
      </c>
      <c r="E206" s="3">
        <v>0.20339939410182761</v>
      </c>
      <c r="F206" s="3">
        <v>0.63258785942492013</v>
      </c>
      <c r="G206" s="3">
        <v>0.10543130990415341</v>
      </c>
      <c r="H206" s="3">
        <v>0.1086261980830671</v>
      </c>
      <c r="I206" s="3">
        <v>0.26517571884984031</v>
      </c>
      <c r="J206" s="3">
        <v>3.1817874148469538E-2</v>
      </c>
      <c r="K206" s="3">
        <v>32624.59999999986</v>
      </c>
      <c r="L206" s="3" t="s">
        <v>15538</v>
      </c>
      <c r="M206" s="8" t="str">
        <f ca="1">IFERROR(__xludf.DUMMYFUNCTION("REGEXREPLACE(F1728,""\D"", """")"),"5")</f>
        <v>5</v>
      </c>
    </row>
    <row r="207" spans="1:13" ht="15.75" customHeight="1">
      <c r="A207" s="1">
        <v>1738</v>
      </c>
      <c r="B207" s="3">
        <v>1739</v>
      </c>
      <c r="C207" s="3" t="s">
        <v>4746</v>
      </c>
      <c r="D207" s="3">
        <v>0.1780033090232207</v>
      </c>
      <c r="E207" s="3">
        <v>0.24839591125925489</v>
      </c>
      <c r="F207" s="3">
        <v>0.6074074074074074</v>
      </c>
      <c r="G207" s="3">
        <v>9.6296296296296297E-2</v>
      </c>
      <c r="H207" s="3">
        <v>0.15555555555555561</v>
      </c>
      <c r="I207" s="3">
        <v>0.27407407407407408</v>
      </c>
      <c r="J207" s="3">
        <v>4.0281797304612482E-2</v>
      </c>
      <c r="K207" s="3">
        <v>14856.80000000003</v>
      </c>
      <c r="L207" s="3" t="s">
        <v>15550</v>
      </c>
      <c r="M207" s="8" t="str">
        <f ca="1">IFERROR(__xludf.DUMMYFUNCTION("REGEXREPLACE(F1740,""\D"", """")"),"5")</f>
        <v>5</v>
      </c>
    </row>
    <row r="208" spans="1:13" ht="15.75" customHeight="1">
      <c r="A208" s="1">
        <v>1740</v>
      </c>
      <c r="B208" s="3">
        <v>1741</v>
      </c>
      <c r="C208" s="3" t="s">
        <v>4752</v>
      </c>
      <c r="D208" s="3">
        <v>0.14156152344085449</v>
      </c>
      <c r="E208" s="3">
        <v>0.22393518097012841</v>
      </c>
      <c r="F208" s="3">
        <v>0.61583577712609971</v>
      </c>
      <c r="G208" s="3">
        <v>0.11143695014662761</v>
      </c>
      <c r="H208" s="3">
        <v>0.1231671554252199</v>
      </c>
      <c r="I208" s="3">
        <v>0.27272727272727271</v>
      </c>
      <c r="J208" s="3">
        <v>3.2124363611070413E-2</v>
      </c>
      <c r="K208" s="3">
        <v>38067.199999999793</v>
      </c>
      <c r="L208" s="3" t="s">
        <v>15552</v>
      </c>
      <c r="M208" s="8" t="str">
        <f ca="1">IFERROR(__xludf.DUMMYFUNCTION("REGEXREPLACE(F1742,""\D"", """")"),"5")</f>
        <v>5</v>
      </c>
    </row>
    <row r="209" spans="1:13" ht="15.75" customHeight="1">
      <c r="A209" s="1">
        <v>1762</v>
      </c>
      <c r="B209" s="3">
        <v>1763</v>
      </c>
      <c r="C209" s="3" t="s">
        <v>4810</v>
      </c>
      <c r="D209" s="3">
        <v>0.20125934608516419</v>
      </c>
      <c r="E209" s="3">
        <v>0.2221876867798486</v>
      </c>
      <c r="F209" s="3">
        <v>0.61173814898419865</v>
      </c>
      <c r="G209" s="3">
        <v>0.108352144469526</v>
      </c>
      <c r="H209" s="3">
        <v>0.12866817155756211</v>
      </c>
      <c r="I209" s="3">
        <v>0.26636568848758457</v>
      </c>
      <c r="J209" s="3">
        <v>4.6397937431029379E-2</v>
      </c>
      <c r="K209" s="3">
        <v>49484.09999999954</v>
      </c>
      <c r="L209" s="3" t="s">
        <v>15574</v>
      </c>
      <c r="M209" s="8" t="str">
        <f ca="1">IFERROR(__xludf.DUMMYFUNCTION("REGEXREPLACE(F1764,""\D"", """")"),"5")</f>
        <v>5</v>
      </c>
    </row>
    <row r="210" spans="1:13" ht="15.75" customHeight="1">
      <c r="A210" s="1">
        <v>1793</v>
      </c>
      <c r="B210" s="3">
        <v>1794</v>
      </c>
      <c r="C210" s="3" t="s">
        <v>4892</v>
      </c>
      <c r="D210" s="3">
        <v>0.13290751479832569</v>
      </c>
      <c r="E210" s="3">
        <v>0.2734935766264549</v>
      </c>
      <c r="F210" s="3">
        <v>0.51505016722408026</v>
      </c>
      <c r="G210" s="3">
        <v>0.13712374581939801</v>
      </c>
      <c r="H210" s="3">
        <v>8.6956521739130432E-2</v>
      </c>
      <c r="I210" s="3">
        <v>0.27759197324414708</v>
      </c>
      <c r="J210" s="3">
        <v>2.797479006925466E-2</v>
      </c>
      <c r="K210" s="3">
        <v>34971.499999999869</v>
      </c>
      <c r="L210" s="3" t="s">
        <v>15605</v>
      </c>
      <c r="M210" s="8" t="str">
        <f ca="1">IFERROR(__xludf.DUMMYFUNCTION("REGEXREPLACE(F1795,""\D"", """")"),"5")</f>
        <v>5</v>
      </c>
    </row>
    <row r="211" spans="1:13" ht="15.75" customHeight="1">
      <c r="A211" s="1">
        <v>1821</v>
      </c>
      <c r="B211" s="3">
        <v>1822</v>
      </c>
      <c r="C211" s="3" t="s">
        <v>4963</v>
      </c>
      <c r="D211" s="3">
        <v>0.2159239527812265</v>
      </c>
      <c r="E211" s="3">
        <v>0.29968807145497273</v>
      </c>
      <c r="F211" s="3">
        <v>0.57949790794979084</v>
      </c>
      <c r="G211" s="3">
        <v>9.4142259414225937E-2</v>
      </c>
      <c r="H211" s="3">
        <v>0.13807531380753141</v>
      </c>
      <c r="I211" s="3">
        <v>0.27196652719665271</v>
      </c>
      <c r="J211" s="3">
        <v>4.817490593782317E-2</v>
      </c>
      <c r="K211" s="3">
        <v>52883.499999999513</v>
      </c>
      <c r="L211" s="3" t="s">
        <v>15633</v>
      </c>
      <c r="M211" s="8" t="str">
        <f ca="1">IFERROR(__xludf.DUMMYFUNCTION("REGEXREPLACE(F1823,""\D"", """")"),"5")</f>
        <v>5</v>
      </c>
    </row>
    <row r="212" spans="1:13" ht="15.75" customHeight="1">
      <c r="A212" s="1">
        <v>1841</v>
      </c>
      <c r="B212" s="3">
        <v>1842</v>
      </c>
      <c r="C212" s="3" t="s">
        <v>5017</v>
      </c>
      <c r="D212" s="3">
        <v>0.1374532942686553</v>
      </c>
      <c r="E212" s="3">
        <v>0.20705724631100941</v>
      </c>
      <c r="F212" s="3">
        <v>0.63095238095238093</v>
      </c>
      <c r="G212" s="3">
        <v>0.10119047619047621</v>
      </c>
      <c r="H212" s="3">
        <v>0.1130952380952381</v>
      </c>
      <c r="I212" s="3">
        <v>0.25595238095238088</v>
      </c>
      <c r="J212" s="3">
        <v>2.8344858911987271E-2</v>
      </c>
      <c r="K212" s="3">
        <v>37406.099999999817</v>
      </c>
      <c r="L212" s="3" t="s">
        <v>15653</v>
      </c>
      <c r="M212" s="8" t="str">
        <f ca="1">IFERROR(__xludf.DUMMYFUNCTION("REGEXREPLACE(F1843,""\D"", """")"),"5")</f>
        <v>5</v>
      </c>
    </row>
    <row r="213" spans="1:13" ht="15.75" customHeight="1">
      <c r="A213" s="1">
        <v>1907</v>
      </c>
      <c r="B213" s="3">
        <v>1908</v>
      </c>
      <c r="C213" s="3" t="s">
        <v>5196</v>
      </c>
      <c r="D213" s="3">
        <v>0.12067900180635879</v>
      </c>
      <c r="E213" s="3">
        <v>0.22326202421842631</v>
      </c>
      <c r="F213" s="3">
        <v>0.61471861471861466</v>
      </c>
      <c r="G213" s="3">
        <v>0.12554112554112551</v>
      </c>
      <c r="H213" s="3">
        <v>0.11688311688311689</v>
      </c>
      <c r="I213" s="3">
        <v>0.26839826839826841</v>
      </c>
      <c r="J213" s="3">
        <v>2.7929564702996991E-2</v>
      </c>
      <c r="K213" s="3">
        <v>26086.199999999972</v>
      </c>
      <c r="L213" s="3" t="s">
        <v>15719</v>
      </c>
      <c r="M213" s="8" t="str">
        <f ca="1">IFERROR(__xludf.DUMMYFUNCTION("REGEXREPLACE(F1909,""\D"", """")"),"5")</f>
        <v>5</v>
      </c>
    </row>
    <row r="214" spans="1:13" ht="15.75" customHeight="1">
      <c r="A214" s="1">
        <v>1914</v>
      </c>
      <c r="B214" s="3">
        <v>1915</v>
      </c>
      <c r="C214" s="3" t="s">
        <v>5215</v>
      </c>
      <c r="D214" s="3">
        <v>0.15438475650177419</v>
      </c>
      <c r="E214" s="3">
        <v>0.32016341472175069</v>
      </c>
      <c r="F214" s="3">
        <v>0.62985074626865667</v>
      </c>
      <c r="G214" s="3">
        <v>8.3582089552238809E-2</v>
      </c>
      <c r="H214" s="3">
        <v>0.1044776119402985</v>
      </c>
      <c r="I214" s="3">
        <v>0.2507462686567164</v>
      </c>
      <c r="J214" s="3">
        <v>2.7637166904135861E-2</v>
      </c>
      <c r="K214" s="3">
        <v>37034.599999999809</v>
      </c>
      <c r="L214" s="3" t="s">
        <v>15726</v>
      </c>
      <c r="M214" s="8" t="str">
        <f ca="1">IFERROR(__xludf.DUMMYFUNCTION("REGEXREPLACE(F1916,""\D"", """")"),"5")</f>
        <v>5</v>
      </c>
    </row>
    <row r="215" spans="1:13" ht="15.75" customHeight="1">
      <c r="A215" s="1">
        <v>1997</v>
      </c>
      <c r="B215" s="3">
        <v>1998</v>
      </c>
      <c r="C215" s="3" t="s">
        <v>5426</v>
      </c>
      <c r="D215" s="3">
        <v>0.1482327675493679</v>
      </c>
      <c r="E215" s="3">
        <v>0.22463917721239379</v>
      </c>
      <c r="F215" s="3">
        <v>0.58695652173913049</v>
      </c>
      <c r="G215" s="3">
        <v>0.12055335968379451</v>
      </c>
      <c r="H215" s="3">
        <v>0.1245059288537549</v>
      </c>
      <c r="I215" s="3">
        <v>0.27075098814229248</v>
      </c>
      <c r="J215" s="3">
        <v>3.5599369708802113E-2</v>
      </c>
      <c r="K215" s="3">
        <v>56640.599999999453</v>
      </c>
      <c r="L215" s="3" t="s">
        <v>15809</v>
      </c>
      <c r="M215" s="8" t="str">
        <f ca="1">IFERROR(__xludf.DUMMYFUNCTION("REGEXREPLACE(F1999,""\D"", """")"),"5")</f>
        <v>5</v>
      </c>
    </row>
    <row r="216" spans="1:13" ht="15.75" customHeight="1">
      <c r="A216" s="1">
        <v>2085</v>
      </c>
      <c r="B216" s="3">
        <v>2086</v>
      </c>
      <c r="C216" s="3" t="s">
        <v>5653</v>
      </c>
      <c r="D216" s="3">
        <v>0.21785973558894201</v>
      </c>
      <c r="E216" s="3">
        <v>0.19215621638493</v>
      </c>
      <c r="F216" s="3">
        <v>0.61392405063291144</v>
      </c>
      <c r="G216" s="3">
        <v>7.2784810126582278E-2</v>
      </c>
      <c r="H216" s="3">
        <v>0.1107594936708861</v>
      </c>
      <c r="I216" s="3">
        <v>0.24683544303797469</v>
      </c>
      <c r="J216" s="3">
        <v>3.7461367635587828E-2</v>
      </c>
      <c r="K216" s="3">
        <v>34398.399999999863</v>
      </c>
      <c r="L216" s="3" t="s">
        <v>15897</v>
      </c>
      <c r="M216" s="8" t="str">
        <f ca="1">IFERROR(__xludf.DUMMYFUNCTION("REGEXREPLACE(F2087,""\D"", """")"),"5")</f>
        <v>5</v>
      </c>
    </row>
    <row r="217" spans="1:13" ht="15.75" customHeight="1">
      <c r="A217" s="1">
        <v>2156</v>
      </c>
      <c r="B217" s="3">
        <v>2157</v>
      </c>
      <c r="C217" s="3" t="s">
        <v>5846</v>
      </c>
      <c r="D217" s="3">
        <v>0.15323205309188229</v>
      </c>
      <c r="E217" s="3">
        <v>0.29770969978774092</v>
      </c>
      <c r="F217" s="3">
        <v>0.64655172413793105</v>
      </c>
      <c r="G217" s="3">
        <v>0.1185344827586207</v>
      </c>
      <c r="H217" s="3">
        <v>9.6982758620689655E-2</v>
      </c>
      <c r="I217" s="3">
        <v>0.25215517241379309</v>
      </c>
      <c r="J217" s="3">
        <v>3.2022462546285137E-2</v>
      </c>
      <c r="K217" s="3">
        <v>51303.299999999559</v>
      </c>
      <c r="L217" s="3" t="s">
        <v>15968</v>
      </c>
      <c r="M217" s="8" t="str">
        <f ca="1">IFERROR(__xludf.DUMMYFUNCTION("REGEXREPLACE(F2158,""\D"", """")"),"5")</f>
        <v>5</v>
      </c>
    </row>
    <row r="218" spans="1:13" ht="15.75" customHeight="1">
      <c r="A218" s="1">
        <v>2191</v>
      </c>
      <c r="B218" s="3">
        <v>2192</v>
      </c>
      <c r="C218" s="3" t="s">
        <v>5938</v>
      </c>
      <c r="D218" s="3">
        <v>0.19168124214951851</v>
      </c>
      <c r="E218" s="3">
        <v>0.25780500649957561</v>
      </c>
      <c r="F218" s="3">
        <v>0.63747454175152751</v>
      </c>
      <c r="G218" s="3">
        <v>9.775967413441955E-2</v>
      </c>
      <c r="H218" s="3">
        <v>0.1221995926680244</v>
      </c>
      <c r="I218" s="3">
        <v>0.26680244399185338</v>
      </c>
      <c r="J218" s="3">
        <v>4.0925753963141298E-2</v>
      </c>
      <c r="K218" s="3">
        <v>53470.399999999478</v>
      </c>
      <c r="L218" s="3" t="s">
        <v>16003</v>
      </c>
      <c r="M218" s="8" t="str">
        <f ca="1">IFERROR(__xludf.DUMMYFUNCTION("REGEXREPLACE(F2193,""\D"", """")"),"5")</f>
        <v>5</v>
      </c>
    </row>
    <row r="219" spans="1:13" ht="15.75" customHeight="1">
      <c r="A219" s="1">
        <v>2265</v>
      </c>
      <c r="B219" s="3">
        <v>2266</v>
      </c>
      <c r="C219" s="3" t="s">
        <v>6133</v>
      </c>
      <c r="D219" s="3">
        <v>0.1452703017840192</v>
      </c>
      <c r="E219" s="3">
        <v>0.2170732915452166</v>
      </c>
      <c r="F219" s="3">
        <v>0.64485981308411211</v>
      </c>
      <c r="G219" s="3">
        <v>9.3457943925233641E-2</v>
      </c>
      <c r="H219" s="3">
        <v>0.1246105919003115</v>
      </c>
      <c r="I219" s="3">
        <v>0.27102803738317749</v>
      </c>
      <c r="J219" s="3">
        <v>3.021915631510903E-2</v>
      </c>
      <c r="K219" s="3">
        <v>35663.499999999833</v>
      </c>
      <c r="L219" s="3" t="s">
        <v>16077</v>
      </c>
      <c r="M219" s="8" t="str">
        <f ca="1">IFERROR(__xludf.DUMMYFUNCTION("REGEXREPLACE(F2267,""\D"", """")"),"5")</f>
        <v>5</v>
      </c>
    </row>
    <row r="220" spans="1:13" ht="15.75" customHeight="1">
      <c r="A220" s="1">
        <v>2315</v>
      </c>
      <c r="B220" s="3">
        <v>2316</v>
      </c>
      <c r="C220" s="3" t="s">
        <v>6269</v>
      </c>
      <c r="D220" s="3">
        <v>0.1508700063276128</v>
      </c>
      <c r="E220" s="3">
        <v>0.20467850465706799</v>
      </c>
      <c r="F220" s="3">
        <v>0.57647058823529407</v>
      </c>
      <c r="G220" s="3">
        <v>0.1137254901960784</v>
      </c>
      <c r="H220" s="3">
        <v>0.1431372549019608</v>
      </c>
      <c r="I220" s="3">
        <v>0.30392156862745101</v>
      </c>
      <c r="J220" s="3">
        <v>3.7778302950321252E-2</v>
      </c>
      <c r="K220" s="3">
        <v>60584.299999999523</v>
      </c>
      <c r="L220" s="3" t="s">
        <v>16127</v>
      </c>
      <c r="M220" s="8" t="str">
        <f ca="1">IFERROR(__xludf.DUMMYFUNCTION("REGEXREPLACE(F2317,""\D"", """")"),"5")</f>
        <v>5</v>
      </c>
    </row>
    <row r="221" spans="1:13" ht="15.75" customHeight="1">
      <c r="A221" s="1">
        <v>2335</v>
      </c>
      <c r="B221" s="3">
        <v>2336</v>
      </c>
      <c r="C221" s="3" t="s">
        <v>6322</v>
      </c>
      <c r="D221" s="3">
        <v>0.15428209305055801</v>
      </c>
      <c r="E221" s="3">
        <v>0.25649962604477711</v>
      </c>
      <c r="F221" s="3">
        <v>0.67201834862385323</v>
      </c>
      <c r="G221" s="3">
        <v>0.1009174311926606</v>
      </c>
      <c r="H221" s="3">
        <v>9.862385321100918E-2</v>
      </c>
      <c r="I221" s="3">
        <v>0.24541284403669719</v>
      </c>
      <c r="J221" s="3">
        <v>2.983764965806884E-2</v>
      </c>
      <c r="K221" s="3">
        <v>46541.399999999623</v>
      </c>
      <c r="L221" s="3" t="s">
        <v>16147</v>
      </c>
      <c r="M221" s="8" t="str">
        <f ca="1">IFERROR(__xludf.DUMMYFUNCTION("REGEXREPLACE(F2337,""\D"", """")"),"5")</f>
        <v>5</v>
      </c>
    </row>
    <row r="222" spans="1:13" ht="15.75" customHeight="1">
      <c r="A222" s="1">
        <v>2380</v>
      </c>
      <c r="B222" s="3">
        <v>2381</v>
      </c>
      <c r="C222" s="3" t="s">
        <v>6441</v>
      </c>
      <c r="D222" s="3">
        <v>0.160978781782498</v>
      </c>
      <c r="E222" s="3">
        <v>0.19237603024348299</v>
      </c>
      <c r="F222" s="3">
        <v>0.61381074168797956</v>
      </c>
      <c r="G222" s="3">
        <v>8.9514066496163683E-2</v>
      </c>
      <c r="H222" s="3">
        <v>0.13299232736572891</v>
      </c>
      <c r="I222" s="3">
        <v>0.27621483375959083</v>
      </c>
      <c r="J222" s="3">
        <v>3.4155358775063469E-2</v>
      </c>
      <c r="K222" s="3">
        <v>44110.899999999689</v>
      </c>
      <c r="L222" s="3" t="s">
        <v>16192</v>
      </c>
      <c r="M222" s="8" t="str">
        <f ca="1">IFERROR(__xludf.DUMMYFUNCTION("REGEXREPLACE(F2382,""\D"", """")"),"5")</f>
        <v>5</v>
      </c>
    </row>
    <row r="223" spans="1:13" ht="15.75" customHeight="1">
      <c r="A223" s="1">
        <v>2483</v>
      </c>
      <c r="B223" s="3">
        <v>2484</v>
      </c>
      <c r="C223" s="3" t="s">
        <v>6705</v>
      </c>
      <c r="D223" s="3">
        <v>0.16771160705692101</v>
      </c>
      <c r="E223" s="3">
        <v>0.24482942573137051</v>
      </c>
      <c r="F223" s="3">
        <v>0.60591133004926112</v>
      </c>
      <c r="G223" s="3">
        <v>8.3743842364532015E-2</v>
      </c>
      <c r="H223" s="3">
        <v>0.10344827586206901</v>
      </c>
      <c r="I223" s="3">
        <v>0.22660098522167491</v>
      </c>
      <c r="J223" s="3">
        <v>3.0134494590761559E-2</v>
      </c>
      <c r="K223" s="3">
        <v>44576.799999999646</v>
      </c>
      <c r="L223" s="3" t="s">
        <v>16295</v>
      </c>
      <c r="M223" s="8" t="str">
        <f ca="1">IFERROR(__xludf.DUMMYFUNCTION("REGEXREPLACE(F2485,""\D"", """")"),"5")</f>
        <v>5</v>
      </c>
    </row>
    <row r="224" spans="1:13" ht="15.75" customHeight="1">
      <c r="A224" s="1">
        <v>2525</v>
      </c>
      <c r="B224" s="3">
        <v>2526</v>
      </c>
      <c r="C224" s="3" t="s">
        <v>6816</v>
      </c>
      <c r="D224" s="3">
        <v>0.15369995574496839</v>
      </c>
      <c r="E224" s="3">
        <v>0.17218931574531959</v>
      </c>
      <c r="F224" s="3">
        <v>0.66343825665859568</v>
      </c>
      <c r="G224" s="3">
        <v>0.1210653753026634</v>
      </c>
      <c r="H224" s="3">
        <v>0.12348668280871671</v>
      </c>
      <c r="I224" s="3">
        <v>0.30508474576271188</v>
      </c>
      <c r="J224" s="3">
        <v>3.6666163873908517E-2</v>
      </c>
      <c r="K224" s="3">
        <v>45992.999999999629</v>
      </c>
      <c r="L224" s="3" t="s">
        <v>16337</v>
      </c>
      <c r="M224" s="8" t="str">
        <f ca="1">IFERROR(__xludf.DUMMYFUNCTION("REGEXREPLACE(F2527,""\D"", """")"),"5")</f>
        <v>5</v>
      </c>
    </row>
    <row r="225" spans="1:13" ht="15.75" customHeight="1">
      <c r="A225" s="1">
        <v>2548</v>
      </c>
      <c r="B225" s="3">
        <v>2549</v>
      </c>
      <c r="C225" s="3" t="s">
        <v>6876</v>
      </c>
      <c r="D225" s="3">
        <v>0.173352661031209</v>
      </c>
      <c r="E225" s="3">
        <v>0.15468144618765209</v>
      </c>
      <c r="F225" s="3">
        <v>0.6324110671936759</v>
      </c>
      <c r="G225" s="3">
        <v>8.3003952569169967E-2</v>
      </c>
      <c r="H225" s="3">
        <v>0.15019762845849799</v>
      </c>
      <c r="I225" s="3">
        <v>0.30039525691699598</v>
      </c>
      <c r="J225" s="3">
        <v>3.7156515073244488E-2</v>
      </c>
      <c r="K225" s="3">
        <v>27442.79999999997</v>
      </c>
      <c r="L225" s="3" t="s">
        <v>16360</v>
      </c>
      <c r="M225" s="8" t="str">
        <f ca="1">IFERROR(__xludf.DUMMYFUNCTION("REGEXREPLACE(F2550,""\D"", """")"),"5")</f>
        <v>5</v>
      </c>
    </row>
    <row r="226" spans="1:13" ht="15.75" customHeight="1">
      <c r="A226" s="1">
        <v>2586</v>
      </c>
      <c r="B226" s="3">
        <v>2587</v>
      </c>
      <c r="C226" s="3" t="s">
        <v>6971</v>
      </c>
      <c r="D226" s="3">
        <v>0.3280301904138947</v>
      </c>
      <c r="E226" s="3">
        <v>0.24408657880274071</v>
      </c>
      <c r="F226" s="3">
        <v>0.6428571428571429</v>
      </c>
      <c r="G226" s="3">
        <v>0.16666666666666671</v>
      </c>
      <c r="H226" s="3">
        <v>7.1428571428571425E-2</v>
      </c>
      <c r="I226" s="3">
        <v>0.26190476190476192</v>
      </c>
      <c r="J226" s="3">
        <v>5.1580147996188097E-2</v>
      </c>
      <c r="K226" s="3">
        <v>4794.3999999999996</v>
      </c>
      <c r="L226" s="3" t="s">
        <v>16398</v>
      </c>
      <c r="M226" s="8" t="str">
        <f ca="1">IFERROR(__xludf.DUMMYFUNCTION("REGEXREPLACE(F2588,""\D"", """")"),"5")</f>
        <v>5</v>
      </c>
    </row>
    <row r="227" spans="1:13" ht="15.75" customHeight="1">
      <c r="A227" s="1">
        <v>2837</v>
      </c>
      <c r="B227" s="3">
        <v>2838</v>
      </c>
      <c r="C227" s="3" t="s">
        <v>7626</v>
      </c>
      <c r="D227" s="3">
        <v>0.16322225877623411</v>
      </c>
      <c r="E227" s="3">
        <v>0.16809643122980439</v>
      </c>
      <c r="F227" s="3">
        <v>0.63926940639269403</v>
      </c>
      <c r="G227" s="3">
        <v>0.1210045662100457</v>
      </c>
      <c r="H227" s="3">
        <v>0.13470319634703201</v>
      </c>
      <c r="I227" s="3">
        <v>0.30365296803652969</v>
      </c>
      <c r="J227" s="3">
        <v>4.0773994170536627E-2</v>
      </c>
      <c r="K227" s="3">
        <v>49031.899999999572</v>
      </c>
      <c r="L227" s="3" t="s">
        <v>16649</v>
      </c>
      <c r="M227" s="8" t="str">
        <f ca="1">IFERROR(__xludf.DUMMYFUNCTION("REGEXREPLACE(F2839,""\D"", """")"),"5")</f>
        <v>5</v>
      </c>
    </row>
    <row r="228" spans="1:13" ht="15.75" customHeight="1">
      <c r="A228" s="1">
        <v>2949</v>
      </c>
      <c r="B228" s="3">
        <v>2950</v>
      </c>
      <c r="C228" s="3" t="s">
        <v>7931</v>
      </c>
      <c r="D228" s="3">
        <v>0.19692613839139589</v>
      </c>
      <c r="E228" s="3">
        <v>0.2607257713085927</v>
      </c>
      <c r="F228" s="3">
        <v>0.64220183486238536</v>
      </c>
      <c r="G228" s="3">
        <v>9.7859327217125383E-2</v>
      </c>
      <c r="H228" s="3">
        <v>0.11620795107033639</v>
      </c>
      <c r="I228" s="3">
        <v>0.26299694189602452</v>
      </c>
      <c r="J228" s="3">
        <v>4.0445145194636579E-2</v>
      </c>
      <c r="K228" s="3">
        <v>35640.099999999817</v>
      </c>
      <c r="L228" s="3" t="s">
        <v>16761</v>
      </c>
      <c r="M228" s="8" t="str">
        <f ca="1">IFERROR(__xludf.DUMMYFUNCTION("REGEXREPLACE(F2951,""\D"", """")"),"5")</f>
        <v>5</v>
      </c>
    </row>
    <row r="229" spans="1:13" ht="15.75" customHeight="1">
      <c r="A229" s="1">
        <v>3005</v>
      </c>
      <c r="B229" s="3">
        <v>3006</v>
      </c>
      <c r="C229" s="3" t="s">
        <v>8077</v>
      </c>
      <c r="D229" s="3">
        <v>0.1626634828899198</v>
      </c>
      <c r="E229" s="3">
        <v>0.2117066926574436</v>
      </c>
      <c r="F229" s="3">
        <v>0.61475409836065575</v>
      </c>
      <c r="G229" s="3">
        <v>0.10450819672131149</v>
      </c>
      <c r="H229" s="3">
        <v>0.110655737704918</v>
      </c>
      <c r="I229" s="3">
        <v>0.26639344262295078</v>
      </c>
      <c r="J229" s="3">
        <v>3.4120116381923672E-2</v>
      </c>
      <c r="K229" s="3">
        <v>53003.69999999948</v>
      </c>
      <c r="L229" s="3" t="s">
        <v>16816</v>
      </c>
      <c r="M229" s="8" t="str">
        <f ca="1">IFERROR(__xludf.DUMMYFUNCTION("REGEXREPLACE(F3007,""\D"", """")"),"5")</f>
        <v>5</v>
      </c>
    </row>
    <row r="230" spans="1:13" ht="15.75" customHeight="1">
      <c r="A230" s="1">
        <v>3012</v>
      </c>
      <c r="B230" s="3">
        <v>3013</v>
      </c>
      <c r="C230" s="3" t="s">
        <v>8096</v>
      </c>
      <c r="D230" s="3">
        <v>0.20378594911241621</v>
      </c>
      <c r="E230" s="3">
        <v>0.14746250297102381</v>
      </c>
      <c r="F230" s="3">
        <v>0.5938375350140056</v>
      </c>
      <c r="G230" s="3">
        <v>0.17086834733893561</v>
      </c>
      <c r="H230" s="3">
        <v>9.2436974789915971E-2</v>
      </c>
      <c r="I230" s="3">
        <v>0.31372549019607843</v>
      </c>
      <c r="J230" s="3">
        <v>4.9865687907391619E-2</v>
      </c>
      <c r="K230" s="3">
        <v>41937.499999999738</v>
      </c>
      <c r="L230" s="3" t="s">
        <v>16823</v>
      </c>
      <c r="M230" s="8" t="str">
        <f ca="1">IFERROR(__xludf.DUMMYFUNCTION("REGEXREPLACE(F3014,""\D"", """")"),"5")</f>
        <v>5</v>
      </c>
    </row>
    <row r="231" spans="1:13" ht="15.75" customHeight="1">
      <c r="A231" s="1">
        <v>3059</v>
      </c>
      <c r="B231" s="3">
        <v>3060</v>
      </c>
      <c r="C231" s="3" t="s">
        <v>8221</v>
      </c>
      <c r="D231" s="3">
        <v>0.16437605010099529</v>
      </c>
      <c r="E231" s="3">
        <v>0.16907336044408081</v>
      </c>
      <c r="F231" s="3">
        <v>0.63928571428571423</v>
      </c>
      <c r="G231" s="3">
        <v>0.13928571428571429</v>
      </c>
      <c r="H231" s="3">
        <v>0.13214285714285709</v>
      </c>
      <c r="I231" s="3">
        <v>0.29642857142857137</v>
      </c>
      <c r="J231" s="3">
        <v>4.3213065804495007E-2</v>
      </c>
      <c r="K231" s="3">
        <v>31926.0999999999</v>
      </c>
      <c r="L231" s="3" t="s">
        <v>16870</v>
      </c>
      <c r="M231" s="8" t="str">
        <f ca="1">IFERROR(__xludf.DUMMYFUNCTION("REGEXREPLACE(F3061,""\D"", """")"),"5")</f>
        <v>5</v>
      </c>
    </row>
    <row r="232" spans="1:13" ht="15.75" customHeight="1">
      <c r="A232" s="1">
        <v>3125</v>
      </c>
      <c r="B232" s="3">
        <v>3126</v>
      </c>
      <c r="C232" s="3" t="s">
        <v>8403</v>
      </c>
      <c r="D232" s="3">
        <v>0.14520336639702189</v>
      </c>
      <c r="E232" s="3">
        <v>0.1681245499608808</v>
      </c>
      <c r="F232" s="3">
        <v>0.67500000000000004</v>
      </c>
      <c r="G232" s="3">
        <v>0.121875</v>
      </c>
      <c r="H232" s="3">
        <v>0.10625</v>
      </c>
      <c r="I232" s="3">
        <v>0.27812500000000001</v>
      </c>
      <c r="J232" s="3">
        <v>3.1893790604043397E-2</v>
      </c>
      <c r="K232" s="3">
        <v>35719.79999999985</v>
      </c>
      <c r="L232" s="3" t="s">
        <v>16936</v>
      </c>
      <c r="M232" s="8" t="str">
        <f ca="1">IFERROR(__xludf.DUMMYFUNCTION("REGEXREPLACE(F3127,""\D"", """")"),"5")</f>
        <v>5</v>
      </c>
    </row>
    <row r="233" spans="1:13" ht="15.75" customHeight="1">
      <c r="A233" s="1">
        <v>3139</v>
      </c>
      <c r="B233" s="3">
        <v>3140</v>
      </c>
      <c r="C233" s="3" t="s">
        <v>8440</v>
      </c>
      <c r="D233" s="3">
        <v>0.18057839472055909</v>
      </c>
      <c r="E233" s="3">
        <v>0.29689694828997498</v>
      </c>
      <c r="F233" s="3">
        <v>0.68211920529801329</v>
      </c>
      <c r="G233" s="3">
        <v>0.10596026490066229</v>
      </c>
      <c r="H233" s="3">
        <v>0.119205298013245</v>
      </c>
      <c r="I233" s="3">
        <v>0.25165562913907291</v>
      </c>
      <c r="J233" s="3">
        <v>3.7473829271711043E-2</v>
      </c>
      <c r="K233" s="3">
        <v>17361.400000000031</v>
      </c>
      <c r="L233" s="3" t="s">
        <v>16950</v>
      </c>
      <c r="M233" s="8" t="str">
        <f ca="1">IFERROR(__xludf.DUMMYFUNCTION("REGEXREPLACE(F3141,""\D"", """")"),"5")</f>
        <v>5</v>
      </c>
    </row>
    <row r="234" spans="1:13" ht="15.75" customHeight="1">
      <c r="A234" s="1">
        <v>3141</v>
      </c>
      <c r="B234" s="3">
        <v>3142</v>
      </c>
      <c r="C234" s="3" t="s">
        <v>8445</v>
      </c>
      <c r="D234" s="3">
        <v>0.1040790988837213</v>
      </c>
      <c r="E234" s="3">
        <v>0.17058410419165759</v>
      </c>
      <c r="F234" s="3">
        <v>0.55882352941176472</v>
      </c>
      <c r="G234" s="3">
        <v>4.4117647058823532E-2</v>
      </c>
      <c r="H234" s="3">
        <v>0.16176470588235289</v>
      </c>
      <c r="I234" s="3">
        <v>0.27941176470588241</v>
      </c>
      <c r="J234" s="3">
        <v>1.476724685880162E-2</v>
      </c>
      <c r="K234" s="3">
        <v>7425.4000000000033</v>
      </c>
      <c r="L234" s="3" t="s">
        <v>16952</v>
      </c>
      <c r="M234" s="8" t="str">
        <f ca="1">IFERROR(__xludf.DUMMYFUNCTION("REGEXREPLACE(F3143,""\D"", """")"),"5")</f>
        <v>5</v>
      </c>
    </row>
    <row r="235" spans="1:13" ht="15.75" customHeight="1">
      <c r="A235" s="1">
        <v>3171</v>
      </c>
      <c r="B235" s="3">
        <v>3172</v>
      </c>
      <c r="C235" s="3" t="s">
        <v>8526</v>
      </c>
      <c r="D235" s="3">
        <v>0.1537397924516806</v>
      </c>
      <c r="E235" s="3">
        <v>0.16674327506575551</v>
      </c>
      <c r="F235" s="3">
        <v>0.64400000000000002</v>
      </c>
      <c r="G235" s="3">
        <v>0.13600000000000001</v>
      </c>
      <c r="H235" s="3">
        <v>0.12</v>
      </c>
      <c r="I235" s="3">
        <v>0.29199999999999998</v>
      </c>
      <c r="J235" s="3">
        <v>3.777887671527512E-2</v>
      </c>
      <c r="K235" s="3">
        <v>27493.499999999971</v>
      </c>
      <c r="L235" s="3" t="s">
        <v>16982</v>
      </c>
      <c r="M235" s="8" t="str">
        <f ca="1">IFERROR(__xludf.DUMMYFUNCTION("REGEXREPLACE(F3173,""\D"", """")"),"5")</f>
        <v>5</v>
      </c>
    </row>
    <row r="236" spans="1:13" ht="15.75" customHeight="1">
      <c r="A236" s="1">
        <v>3230</v>
      </c>
      <c r="B236" s="3">
        <v>3231</v>
      </c>
      <c r="C236" s="3" t="s">
        <v>8678</v>
      </c>
      <c r="D236" s="3">
        <v>0.19246960195956861</v>
      </c>
      <c r="E236" s="3">
        <v>0.1424529675787273</v>
      </c>
      <c r="F236" s="3">
        <v>0.62898550724637681</v>
      </c>
      <c r="G236" s="3">
        <v>9.2753623188405798E-2</v>
      </c>
      <c r="H236" s="3">
        <v>0.1246376811594203</v>
      </c>
      <c r="I236" s="3">
        <v>0.31594202898550727</v>
      </c>
      <c r="J236" s="3">
        <v>3.9998178647587007E-2</v>
      </c>
      <c r="K236" s="3">
        <v>38912.79999999977</v>
      </c>
      <c r="L236" s="3" t="s">
        <v>17040</v>
      </c>
      <c r="M236" s="8" t="str">
        <f ca="1">IFERROR(__xludf.DUMMYFUNCTION("REGEXREPLACE(F3232,""\D"", """")"),"5")</f>
        <v>5</v>
      </c>
    </row>
    <row r="237" spans="1:13" ht="15.75" customHeight="1">
      <c r="A237" s="1">
        <v>3239</v>
      </c>
      <c r="B237" s="3">
        <v>3240</v>
      </c>
      <c r="C237" s="3" t="s">
        <v>8705</v>
      </c>
      <c r="D237" s="3">
        <v>0.15469938335037581</v>
      </c>
      <c r="E237" s="3">
        <v>0.1978279017035299</v>
      </c>
      <c r="F237" s="3">
        <v>0.62307692307692308</v>
      </c>
      <c r="G237" s="3">
        <v>0.1076923076923077</v>
      </c>
      <c r="H237" s="3">
        <v>0.1307692307692308</v>
      </c>
      <c r="I237" s="3">
        <v>0.27692307692307688</v>
      </c>
      <c r="J237" s="3">
        <v>3.5226324422905131E-2</v>
      </c>
      <c r="K237" s="3">
        <v>28971.299999999948</v>
      </c>
      <c r="L237" s="3" t="s">
        <v>17049</v>
      </c>
      <c r="M237" s="8" t="str">
        <f ca="1">IFERROR(__xludf.DUMMYFUNCTION("REGEXREPLACE(F3241,""\D"", """")"),"5")</f>
        <v>5</v>
      </c>
    </row>
    <row r="238" spans="1:13" ht="15.75" customHeight="1">
      <c r="A238" s="1">
        <v>3288</v>
      </c>
      <c r="B238" s="3">
        <v>3289</v>
      </c>
      <c r="C238" s="3" t="s">
        <v>8841</v>
      </c>
      <c r="D238" s="3">
        <v>0.20749580625546499</v>
      </c>
      <c r="E238" s="3">
        <v>0.2142948217995575</v>
      </c>
      <c r="F238" s="3">
        <v>0.61290322580645162</v>
      </c>
      <c r="G238" s="3">
        <v>8.6021505376344093E-2</v>
      </c>
      <c r="H238" s="3">
        <v>0.10215053763440859</v>
      </c>
      <c r="I238" s="3">
        <v>0.25268817204301081</v>
      </c>
      <c r="J238" s="3">
        <v>3.5849807667139723E-2</v>
      </c>
      <c r="K238" s="3">
        <v>20849</v>
      </c>
      <c r="L238" s="3" t="s">
        <v>17098</v>
      </c>
      <c r="M238" s="8" t="str">
        <f ca="1">IFERROR(__xludf.DUMMYFUNCTION("REGEXREPLACE(F3290,""\D"", """")"),"5")</f>
        <v>5</v>
      </c>
    </row>
    <row r="239" spans="1:13" ht="15.75" customHeight="1">
      <c r="A239" s="1">
        <v>3295</v>
      </c>
      <c r="B239" s="3">
        <v>3296</v>
      </c>
      <c r="C239" s="3" t="s">
        <v>8860</v>
      </c>
      <c r="D239" s="3">
        <v>0.15015502518980589</v>
      </c>
      <c r="E239" s="3">
        <v>0.20682750056759869</v>
      </c>
      <c r="F239" s="3">
        <v>0.62917933130699089</v>
      </c>
      <c r="G239" s="3">
        <v>0.1246200607902736</v>
      </c>
      <c r="H239" s="3">
        <v>0.1185410334346505</v>
      </c>
      <c r="I239" s="3">
        <v>0.28267477203647418</v>
      </c>
      <c r="J239" s="3">
        <v>3.536666676370738E-2</v>
      </c>
      <c r="K239" s="3">
        <v>36594.799999999792</v>
      </c>
      <c r="L239" s="3" t="s">
        <v>17105</v>
      </c>
      <c r="M239" s="8" t="str">
        <f ca="1">IFERROR(__xludf.DUMMYFUNCTION("REGEXREPLACE(F3297,""\D"", """")"),"5")</f>
        <v>5</v>
      </c>
    </row>
    <row r="240" spans="1:13" ht="15.75" customHeight="1">
      <c r="A240" s="1">
        <v>3520</v>
      </c>
      <c r="B240" s="3">
        <v>3521</v>
      </c>
      <c r="C240" s="3" t="s">
        <v>9469</v>
      </c>
      <c r="D240" s="3">
        <v>0.16653573896109941</v>
      </c>
      <c r="E240" s="3">
        <v>0.20814285704665511</v>
      </c>
      <c r="F240" s="3">
        <v>0.62310606060606055</v>
      </c>
      <c r="G240" s="3">
        <v>0.10606060606060611</v>
      </c>
      <c r="H240" s="3">
        <v>0.12310606060606059</v>
      </c>
      <c r="I240" s="3">
        <v>0.27083333333333331</v>
      </c>
      <c r="J240" s="3">
        <v>3.7267535233332108E-2</v>
      </c>
      <c r="K240" s="3">
        <v>58472.999999999462</v>
      </c>
      <c r="L240" s="3" t="s">
        <v>17330</v>
      </c>
      <c r="M240" s="8" t="str">
        <f ca="1">IFERROR(__xludf.DUMMYFUNCTION("REGEXREPLACE(F3522,""\D"", """")"),"5")</f>
        <v>5</v>
      </c>
    </row>
    <row r="241" spans="1:13" ht="15.75" customHeight="1">
      <c r="A241" s="1">
        <v>3559</v>
      </c>
      <c r="B241" s="3">
        <v>3560</v>
      </c>
      <c r="C241" s="3" t="s">
        <v>9570</v>
      </c>
      <c r="D241" s="3">
        <v>0.14845471961878731</v>
      </c>
      <c r="E241" s="3">
        <v>0.20967639698088841</v>
      </c>
      <c r="F241" s="3">
        <v>0.64504504504504501</v>
      </c>
      <c r="G241" s="3">
        <v>9.1891891891891897E-2</v>
      </c>
      <c r="H241" s="3">
        <v>9.5495495495495492E-2</v>
      </c>
      <c r="I241" s="3">
        <v>0.26306306306306299</v>
      </c>
      <c r="J241" s="3">
        <v>2.7086153852653502E-2</v>
      </c>
      <c r="K241" s="3">
        <v>60616.999999999527</v>
      </c>
      <c r="L241" s="3" t="s">
        <v>17369</v>
      </c>
      <c r="M241" s="8" t="str">
        <f ca="1">IFERROR(__xludf.DUMMYFUNCTION("REGEXREPLACE(F3561,""\D"", """")"),"5")</f>
        <v>5</v>
      </c>
    </row>
    <row r="242" spans="1:13" ht="15.75" customHeight="1">
      <c r="A242" s="1">
        <v>3638</v>
      </c>
      <c r="B242" s="3">
        <v>3639</v>
      </c>
      <c r="C242" s="3" t="s">
        <v>9784</v>
      </c>
      <c r="D242" s="3">
        <v>0.30949576811411578</v>
      </c>
      <c r="E242" s="3">
        <v>0.43522644282642448</v>
      </c>
      <c r="F242" s="3">
        <v>0.59210526315789469</v>
      </c>
      <c r="G242" s="3">
        <v>7.8947368421052627E-2</v>
      </c>
      <c r="H242" s="3">
        <v>4.6052631578947373E-2</v>
      </c>
      <c r="I242" s="3">
        <v>0.2039473684210526</v>
      </c>
      <c r="J242" s="3">
        <v>3.17609117268687E-2</v>
      </c>
      <c r="K242" s="3">
        <v>16861.000000000029</v>
      </c>
      <c r="L242" s="3" t="s">
        <v>17447</v>
      </c>
      <c r="M242" s="8" t="str">
        <f ca="1">IFERROR(__xludf.DUMMYFUNCTION("REGEXREPLACE(F3640,""\D"", """")"),"5")</f>
        <v>5</v>
      </c>
    </row>
    <row r="243" spans="1:13" ht="15.75" customHeight="1">
      <c r="A243" s="1">
        <v>3668</v>
      </c>
      <c r="B243" s="3">
        <v>3669</v>
      </c>
      <c r="C243" s="3" t="s">
        <v>9863</v>
      </c>
      <c r="D243" s="3">
        <v>0.13124444214268091</v>
      </c>
      <c r="E243" s="3">
        <v>0.2243668970055698</v>
      </c>
      <c r="F243" s="3">
        <v>0.66019417475728159</v>
      </c>
      <c r="G243" s="3">
        <v>0.1019417475728155</v>
      </c>
      <c r="H243" s="3">
        <v>0.116504854368932</v>
      </c>
      <c r="I243" s="3">
        <v>0.26213592233009708</v>
      </c>
      <c r="J243" s="3">
        <v>2.6944364685572871E-2</v>
      </c>
      <c r="K243" s="3">
        <v>22490.19999999999</v>
      </c>
      <c r="L243" s="3" t="s">
        <v>17477</v>
      </c>
      <c r="M243" s="8" t="str">
        <f ca="1">IFERROR(__xludf.DUMMYFUNCTION("REGEXREPLACE(F3670,""\D"", """")"),"5")</f>
        <v>5</v>
      </c>
    </row>
    <row r="244" spans="1:13" ht="15.75" customHeight="1">
      <c r="A244" s="1">
        <v>3701</v>
      </c>
      <c r="B244" s="3">
        <v>3702</v>
      </c>
      <c r="C244" s="3" t="s">
        <v>9955</v>
      </c>
      <c r="D244" s="3">
        <v>0.18702953688091789</v>
      </c>
      <c r="E244" s="3">
        <v>0.18571989946748091</v>
      </c>
      <c r="F244" s="3">
        <v>0.62926829268292683</v>
      </c>
      <c r="G244" s="3">
        <v>9.7560975609756101E-2</v>
      </c>
      <c r="H244" s="3">
        <v>0.13658536585365849</v>
      </c>
      <c r="I244" s="3">
        <v>0.28048780487804881</v>
      </c>
      <c r="J244" s="3">
        <v>4.2075254430731623E-2</v>
      </c>
      <c r="K244" s="3">
        <v>44894.499999999607</v>
      </c>
      <c r="L244" s="3" t="s">
        <v>17510</v>
      </c>
      <c r="M244" s="8" t="str">
        <f ca="1">IFERROR(__xludf.DUMMYFUNCTION("REGEXREPLACE(F3703,""\D"", """")"),"5")</f>
        <v>5</v>
      </c>
    </row>
    <row r="245" spans="1:13" ht="15.75" customHeight="1">
      <c r="A245" s="1">
        <v>3736</v>
      </c>
      <c r="B245" s="3">
        <v>3737</v>
      </c>
      <c r="C245" s="3" t="s">
        <v>10048</v>
      </c>
      <c r="D245" s="3">
        <v>0.2076734686574582</v>
      </c>
      <c r="E245" s="3">
        <v>0.44758985631722098</v>
      </c>
      <c r="F245" s="3">
        <v>0.59934853420195444</v>
      </c>
      <c r="G245" s="3">
        <v>8.143322475570032E-2</v>
      </c>
      <c r="H245" s="3">
        <v>8.7947882736156349E-2</v>
      </c>
      <c r="I245" s="3">
        <v>0.19543973941368081</v>
      </c>
      <c r="J245" s="3">
        <v>3.3247718341482858E-2</v>
      </c>
      <c r="K245" s="3">
        <v>33118.199999999881</v>
      </c>
      <c r="L245" s="3" t="s">
        <v>17545</v>
      </c>
      <c r="M245" s="8" t="str">
        <f ca="1">IFERROR(__xludf.DUMMYFUNCTION("REGEXREPLACE(F3738,""\D"", """")"),"5")</f>
        <v>5</v>
      </c>
    </row>
    <row r="246" spans="1:13" ht="15.75" customHeight="1">
      <c r="A246" s="1">
        <v>3741</v>
      </c>
      <c r="B246" s="3">
        <v>3742</v>
      </c>
      <c r="C246" s="3" t="s">
        <v>10061</v>
      </c>
      <c r="D246" s="3">
        <v>0.1827662786761857</v>
      </c>
      <c r="E246" s="3">
        <v>0.18442011166215269</v>
      </c>
      <c r="F246" s="3">
        <v>0.63063063063063063</v>
      </c>
      <c r="G246" s="3">
        <v>6.7567567567567571E-2</v>
      </c>
      <c r="H246" s="3">
        <v>0.1711711711711712</v>
      </c>
      <c r="I246" s="3">
        <v>0.30630630630630629</v>
      </c>
      <c r="J246" s="3">
        <v>3.7922019744059281E-2</v>
      </c>
      <c r="K246" s="3">
        <v>24705.499999999989</v>
      </c>
      <c r="L246" s="3" t="s">
        <v>17550</v>
      </c>
      <c r="M246" s="8" t="str">
        <f ca="1">IFERROR(__xludf.DUMMYFUNCTION("REGEXREPLACE(F3743,""\D"", """")"),"5")</f>
        <v>5</v>
      </c>
    </row>
    <row r="247" spans="1:13" ht="15.75" customHeight="1">
      <c r="A247" s="1">
        <v>3760</v>
      </c>
      <c r="B247" s="3">
        <v>3761</v>
      </c>
      <c r="C247" s="3" t="s">
        <v>10114</v>
      </c>
      <c r="D247" s="3">
        <v>0.1640855694751219</v>
      </c>
      <c r="E247" s="3">
        <v>0.37349340536264708</v>
      </c>
      <c r="F247" s="3">
        <v>0.56761904761904758</v>
      </c>
      <c r="G247" s="3">
        <v>7.6190476190476197E-2</v>
      </c>
      <c r="H247" s="3">
        <v>8.1904761904761911E-2</v>
      </c>
      <c r="I247" s="3">
        <v>0.21333333333333329</v>
      </c>
      <c r="J247" s="3">
        <v>2.5485745718637341E-2</v>
      </c>
      <c r="K247" s="3">
        <v>113451.00000000049</v>
      </c>
      <c r="L247" s="3" t="s">
        <v>17569</v>
      </c>
      <c r="M247" s="8" t="str">
        <f ca="1">IFERROR(__xludf.DUMMYFUNCTION("REGEXREPLACE(F3762,""\D"", """")"),"5")</f>
        <v>5</v>
      </c>
    </row>
    <row r="248" spans="1:13" ht="15.75" customHeight="1">
      <c r="A248" s="1">
        <v>3795</v>
      </c>
      <c r="B248" s="3">
        <v>3796</v>
      </c>
      <c r="C248" s="3" t="s">
        <v>10208</v>
      </c>
      <c r="D248" s="3">
        <v>0.15358166526289849</v>
      </c>
      <c r="E248" s="3">
        <v>0.2519895462963575</v>
      </c>
      <c r="F248" s="3">
        <v>0.64976958525345618</v>
      </c>
      <c r="G248" s="3">
        <v>8.9861751152073732E-2</v>
      </c>
      <c r="H248" s="3">
        <v>0.119815668202765</v>
      </c>
      <c r="I248" s="3">
        <v>0.25115207373271892</v>
      </c>
      <c r="J248" s="3">
        <v>3.099679740105241E-2</v>
      </c>
      <c r="K248" s="3">
        <v>47759.099999999577</v>
      </c>
      <c r="L248" s="3" t="s">
        <v>17604</v>
      </c>
      <c r="M248" s="8" t="str">
        <f ca="1">IFERROR(__xludf.DUMMYFUNCTION("REGEXREPLACE(F3797,""\D"", """")"),"5")</f>
        <v>5</v>
      </c>
    </row>
    <row r="249" spans="1:13" ht="15.75" customHeight="1">
      <c r="A249" s="1">
        <v>3824</v>
      </c>
      <c r="B249" s="3">
        <v>3825</v>
      </c>
      <c r="C249" s="3" t="s">
        <v>10292</v>
      </c>
      <c r="D249" s="3">
        <v>0.1783824698900931</v>
      </c>
      <c r="E249" s="3">
        <v>0.2844824180675915</v>
      </c>
      <c r="F249" s="3">
        <v>0.6506024096385542</v>
      </c>
      <c r="G249" s="3">
        <v>6.8273092369477914E-2</v>
      </c>
      <c r="H249" s="3">
        <v>8.4337349397590355E-2</v>
      </c>
      <c r="I249" s="3">
        <v>0.21285140562249</v>
      </c>
      <c r="J249" s="3">
        <v>2.6097577170208719E-2</v>
      </c>
      <c r="K249" s="3">
        <v>53592.299999999457</v>
      </c>
      <c r="L249" s="3" t="s">
        <v>17633</v>
      </c>
      <c r="M249" s="8" t="str">
        <f ca="1">IFERROR(__xludf.DUMMYFUNCTION("REGEXREPLACE(F3826,""\D"", """")"),"5")</f>
        <v>5</v>
      </c>
    </row>
    <row r="250" spans="1:13" ht="15.75" customHeight="1">
      <c r="A250" s="1">
        <v>3828</v>
      </c>
      <c r="B250" s="3">
        <v>3829</v>
      </c>
      <c r="C250" s="3" t="s">
        <v>10303</v>
      </c>
      <c r="D250" s="3">
        <v>0.1168324253501775</v>
      </c>
      <c r="E250" s="3">
        <v>0.19531891135533891</v>
      </c>
      <c r="F250" s="3">
        <v>0.64444444444444449</v>
      </c>
      <c r="G250" s="3">
        <v>7.7777777777777779E-2</v>
      </c>
      <c r="H250" s="3">
        <v>0.15555555555555561</v>
      </c>
      <c r="I250" s="3">
        <v>0.28888888888888892</v>
      </c>
      <c r="J250" s="3">
        <v>2.4228617747136281E-2</v>
      </c>
      <c r="K250" s="3">
        <v>20244.599999999999</v>
      </c>
      <c r="L250" s="3" t="s">
        <v>17637</v>
      </c>
      <c r="M250" s="8" t="str">
        <f ca="1">IFERROR(__xludf.DUMMYFUNCTION("REGEXREPLACE(F3830,""\D"", """")"),"5")</f>
        <v>5</v>
      </c>
    </row>
    <row r="251" spans="1:13" ht="15.75" customHeight="1">
      <c r="A251" s="1">
        <v>3834</v>
      </c>
      <c r="B251" s="3">
        <v>3835</v>
      </c>
      <c r="C251" s="3" t="s">
        <v>10320</v>
      </c>
      <c r="D251" s="3">
        <v>0.1618422066884479</v>
      </c>
      <c r="E251" s="3">
        <v>0.19609990008414241</v>
      </c>
      <c r="F251" s="3">
        <v>0.64107485604606529</v>
      </c>
      <c r="G251" s="3">
        <v>0.1036468330134357</v>
      </c>
      <c r="H251" s="3">
        <v>0.13051823416506719</v>
      </c>
      <c r="I251" s="3">
        <v>0.2687140115163148</v>
      </c>
      <c r="J251" s="3">
        <v>3.6883053783877198E-2</v>
      </c>
      <c r="K251" s="3">
        <v>56099.799999999421</v>
      </c>
      <c r="L251" s="3" t="s">
        <v>17643</v>
      </c>
      <c r="M251" s="8" t="str">
        <f ca="1">IFERROR(__xludf.DUMMYFUNCTION("REGEXREPLACE(F3836,""\D"", """")"),"5")</f>
        <v>5</v>
      </c>
    </row>
    <row r="252" spans="1:13" ht="15.75" customHeight="1">
      <c r="A252" s="1">
        <v>3930</v>
      </c>
      <c r="B252" s="3">
        <v>3931</v>
      </c>
      <c r="C252" s="3" t="s">
        <v>10572</v>
      </c>
      <c r="D252" s="3">
        <v>0.1244692046931211</v>
      </c>
      <c r="E252" s="3">
        <v>0.24602861680537891</v>
      </c>
      <c r="F252" s="3">
        <v>0.60798548094373861</v>
      </c>
      <c r="G252" s="3">
        <v>9.4373865698729589E-2</v>
      </c>
      <c r="H252" s="3">
        <v>0.117967332123412</v>
      </c>
      <c r="I252" s="3">
        <v>0.24863883847549911</v>
      </c>
      <c r="J252" s="3">
        <v>2.5701389948050091E-2</v>
      </c>
      <c r="K252" s="3">
        <v>61537.299999999508</v>
      </c>
      <c r="L252" s="3" t="s">
        <v>17739</v>
      </c>
      <c r="M252" s="8" t="str">
        <f ca="1">IFERROR(__xludf.DUMMYFUNCTION("REGEXREPLACE(F3932,""\D"", """")"),"5")</f>
        <v>5</v>
      </c>
    </row>
    <row r="253" spans="1:13" ht="15.75" customHeight="1">
      <c r="A253" s="1">
        <v>4098</v>
      </c>
      <c r="B253" s="3">
        <v>4099</v>
      </c>
      <c r="C253" s="3" t="s">
        <v>11029</v>
      </c>
      <c r="D253" s="3">
        <v>0.156885995153906</v>
      </c>
      <c r="E253" s="3">
        <v>0.30179654555702051</v>
      </c>
      <c r="F253" s="3">
        <v>0.64255319148936174</v>
      </c>
      <c r="G253" s="3">
        <v>9.3617021276595741E-2</v>
      </c>
      <c r="H253" s="3">
        <v>8.9361702127659579E-2</v>
      </c>
      <c r="I253" s="3">
        <v>0.24255319148936169</v>
      </c>
      <c r="J253" s="3">
        <v>2.6848595017902099E-2</v>
      </c>
      <c r="K253" s="3">
        <v>25716.89999999998</v>
      </c>
      <c r="L253" s="3" t="s">
        <v>17907</v>
      </c>
      <c r="M253" s="8" t="str">
        <f ca="1">IFERROR(__xludf.DUMMYFUNCTION("REGEXREPLACE(F4100,""\D"", """")"),"5")</f>
        <v>5</v>
      </c>
    </row>
    <row r="254" spans="1:13" ht="15.75" customHeight="1">
      <c r="A254" s="1">
        <v>4102</v>
      </c>
      <c r="B254" s="3">
        <v>4103</v>
      </c>
      <c r="C254" s="3" t="s">
        <v>11039</v>
      </c>
      <c r="D254" s="3">
        <v>0.15497547724936639</v>
      </c>
      <c r="E254" s="3">
        <v>0.23570072377791851</v>
      </c>
      <c r="F254" s="3">
        <v>0.65491183879093195</v>
      </c>
      <c r="G254" s="3">
        <v>0.10075566750629721</v>
      </c>
      <c r="H254" s="3">
        <v>0.1183879093198992</v>
      </c>
      <c r="I254" s="3">
        <v>0.26448362720403018</v>
      </c>
      <c r="J254" s="3">
        <v>3.2854481508764452E-2</v>
      </c>
      <c r="K254" s="3">
        <v>42971.099999999678</v>
      </c>
      <c r="L254" s="3" t="s">
        <v>17911</v>
      </c>
      <c r="M254" s="8" t="str">
        <f ca="1">IFERROR(__xludf.DUMMYFUNCTION("REGEXREPLACE(F4104,""\D"", """")"),"5")</f>
        <v>5</v>
      </c>
    </row>
    <row r="255" spans="1:13" ht="15.75" customHeight="1">
      <c r="A255" s="1">
        <v>4108</v>
      </c>
      <c r="B255" s="3">
        <v>4109</v>
      </c>
      <c r="C255" s="3" t="s">
        <v>11055</v>
      </c>
      <c r="D255" s="3">
        <v>0.1547721289907121</v>
      </c>
      <c r="E255" s="3">
        <v>0.19158069066952119</v>
      </c>
      <c r="F255" s="3">
        <v>0.63595505617977532</v>
      </c>
      <c r="G255" s="3">
        <v>9.7752808988764039E-2</v>
      </c>
      <c r="H255" s="3">
        <v>0.12696629213483149</v>
      </c>
      <c r="I255" s="3">
        <v>0.28202247191011243</v>
      </c>
      <c r="J255" s="3">
        <v>3.4074179853565693E-2</v>
      </c>
      <c r="K255" s="3">
        <v>97537.200000000244</v>
      </c>
      <c r="L255" s="3" t="s">
        <v>17917</v>
      </c>
      <c r="M255" s="8" t="str">
        <f ca="1">IFERROR(__xludf.DUMMYFUNCTION("REGEXREPLACE(F4110,""\D"", """")"),"5")</f>
        <v>5</v>
      </c>
    </row>
    <row r="256" spans="1:13" ht="15.75" customHeight="1">
      <c r="A256" s="1">
        <v>4147</v>
      </c>
      <c r="B256" s="3">
        <v>4148</v>
      </c>
      <c r="C256" s="3" t="s">
        <v>11157</v>
      </c>
      <c r="D256" s="3">
        <v>0.17360785285172711</v>
      </c>
      <c r="E256" s="3">
        <v>0.29669153954311872</v>
      </c>
      <c r="F256" s="3">
        <v>0.55597722960151807</v>
      </c>
      <c r="G256" s="3">
        <v>8.1593927893738136E-2</v>
      </c>
      <c r="H256" s="3">
        <v>0.1252371916508539</v>
      </c>
      <c r="I256" s="3">
        <v>0.24667931688804551</v>
      </c>
      <c r="J256" s="3">
        <v>3.4386662831159293E-2</v>
      </c>
      <c r="K256" s="3">
        <v>59083.899999999499</v>
      </c>
      <c r="L256" s="3" t="s">
        <v>17956</v>
      </c>
      <c r="M256" s="8" t="str">
        <f ca="1">IFERROR(__xludf.DUMMYFUNCTION("REGEXREPLACE(F4149,""\D"", """")"),"5")</f>
        <v>5</v>
      </c>
    </row>
    <row r="257" spans="1:13" ht="15.75" customHeight="1">
      <c r="A257" s="1">
        <v>4170</v>
      </c>
      <c r="B257" s="3">
        <v>4171</v>
      </c>
      <c r="C257" s="3" t="s">
        <v>11219</v>
      </c>
      <c r="D257" s="3">
        <v>0.17665550936229091</v>
      </c>
      <c r="E257" s="3">
        <v>0.12689674978194301</v>
      </c>
      <c r="F257" s="3">
        <v>0.6619718309859155</v>
      </c>
      <c r="G257" s="3">
        <v>0.15492957746478869</v>
      </c>
      <c r="H257" s="3">
        <v>8.4507042253521125E-2</v>
      </c>
      <c r="I257" s="3">
        <v>0.323943661971831</v>
      </c>
      <c r="J257" s="3">
        <v>3.3944396475076348E-2</v>
      </c>
      <c r="K257" s="3">
        <v>8038.2000000000062</v>
      </c>
      <c r="L257" s="3" t="s">
        <v>17979</v>
      </c>
      <c r="M257" s="8" t="str">
        <f ca="1">IFERROR(__xludf.DUMMYFUNCTION("REGEXREPLACE(F4172,""\D"", """")"),"5")</f>
        <v>5</v>
      </c>
    </row>
    <row r="258" spans="1:13" ht="15.75" customHeight="1">
      <c r="A258" s="1">
        <v>4189</v>
      </c>
      <c r="B258" s="3">
        <v>4190</v>
      </c>
      <c r="C258" s="3" t="s">
        <v>11269</v>
      </c>
      <c r="D258" s="3">
        <v>0.20115777488665701</v>
      </c>
      <c r="E258" s="3">
        <v>0.13669775839655099</v>
      </c>
      <c r="F258" s="3">
        <v>0.60057471264367812</v>
      </c>
      <c r="G258" s="3">
        <v>0.17241379310344829</v>
      </c>
      <c r="H258" s="3">
        <v>9.4827586206896547E-2</v>
      </c>
      <c r="I258" s="3">
        <v>0.31896551724137928</v>
      </c>
      <c r="J258" s="3">
        <v>5.0034622571950578E-2</v>
      </c>
      <c r="K258" s="3">
        <v>40873.899999999761</v>
      </c>
      <c r="L258" s="3" t="s">
        <v>17998</v>
      </c>
      <c r="M258" s="8" t="str">
        <f ca="1">IFERROR(__xludf.DUMMYFUNCTION("REGEXREPLACE(F4191,""\D"", """")"),"5")</f>
        <v>5</v>
      </c>
    </row>
    <row r="259" spans="1:13" ht="15.75" customHeight="1">
      <c r="A259" s="1">
        <v>4233</v>
      </c>
      <c r="B259" s="3">
        <v>4234</v>
      </c>
      <c r="C259" s="3" t="s">
        <v>11388</v>
      </c>
      <c r="D259" s="3">
        <v>0.16986829919361829</v>
      </c>
      <c r="E259" s="3">
        <v>0.21830352746176879</v>
      </c>
      <c r="F259" s="3">
        <v>0.62474226804123711</v>
      </c>
      <c r="G259" s="3">
        <v>8.8659793814432994E-2</v>
      </c>
      <c r="H259" s="3">
        <v>0.12783505154639169</v>
      </c>
      <c r="I259" s="3">
        <v>0.2618556701030928</v>
      </c>
      <c r="J259" s="3">
        <v>3.5349148192165752E-2</v>
      </c>
      <c r="K259" s="3">
        <v>52386.599999999497</v>
      </c>
      <c r="L259" s="3" t="s">
        <v>18042</v>
      </c>
      <c r="M259" s="8" t="str">
        <f ca="1">IFERROR(__xludf.DUMMYFUNCTION("REGEXREPLACE(F4235,""\D"", """")"),"5")</f>
        <v>5</v>
      </c>
    </row>
    <row r="260" spans="1:13" ht="15.75" customHeight="1">
      <c r="A260" s="1">
        <v>4431</v>
      </c>
      <c r="B260" s="3">
        <v>4432</v>
      </c>
      <c r="C260" s="3" t="s">
        <v>11917</v>
      </c>
      <c r="D260" s="3">
        <v>0.1490100199982046</v>
      </c>
      <c r="E260" s="3">
        <v>0.27785077711270417</v>
      </c>
      <c r="F260" s="3">
        <v>0.65013774104683197</v>
      </c>
      <c r="G260" s="3">
        <v>8.5399449035812675E-2</v>
      </c>
      <c r="H260" s="3">
        <v>9.9173553719008267E-2</v>
      </c>
      <c r="I260" s="3">
        <v>0.2121212121212121</v>
      </c>
      <c r="J260" s="3">
        <v>2.6317969371026151E-2</v>
      </c>
      <c r="K260" s="3">
        <v>39423.999999999753</v>
      </c>
      <c r="L260" s="3" t="s">
        <v>18240</v>
      </c>
      <c r="M260" s="8" t="str">
        <f ca="1">IFERROR(__xludf.DUMMYFUNCTION("REGEXREPLACE(F4433,""\D"", """")"),"5")</f>
        <v>5</v>
      </c>
    </row>
    <row r="261" spans="1:13" ht="15.75" customHeight="1">
      <c r="A261" s="1">
        <v>4460</v>
      </c>
      <c r="B261" s="3">
        <v>4461</v>
      </c>
      <c r="C261" s="3" t="s">
        <v>11999</v>
      </c>
      <c r="D261" s="3">
        <v>0.1606771699828069</v>
      </c>
      <c r="E261" s="3">
        <v>0.22637330865128569</v>
      </c>
      <c r="F261" s="3">
        <v>0.59866962305986693</v>
      </c>
      <c r="G261" s="3">
        <v>0.106430155210643</v>
      </c>
      <c r="H261" s="3">
        <v>0.1086474501108647</v>
      </c>
      <c r="I261" s="3">
        <v>0.26607538802660752</v>
      </c>
      <c r="J261" s="3">
        <v>3.3629156863460553E-2</v>
      </c>
      <c r="K261" s="3">
        <v>50552.199999999561</v>
      </c>
      <c r="L261" s="3" t="s">
        <v>18269</v>
      </c>
      <c r="M261" s="8" t="str">
        <f ca="1">IFERROR(__xludf.DUMMYFUNCTION("REGEXREPLACE(F4462,""\D"", """")"),"5")</f>
        <v>5</v>
      </c>
    </row>
    <row r="262" spans="1:13" ht="15.75" customHeight="1">
      <c r="A262" s="1">
        <v>4517</v>
      </c>
      <c r="B262" s="3">
        <v>4518</v>
      </c>
      <c r="C262" s="3" t="s">
        <v>12152</v>
      </c>
      <c r="D262" s="3">
        <v>0.1995136354479525</v>
      </c>
      <c r="E262" s="3">
        <v>0.14012091504521851</v>
      </c>
      <c r="F262" s="3">
        <v>0.6560509554140127</v>
      </c>
      <c r="G262" s="3">
        <v>0.13375796178343949</v>
      </c>
      <c r="H262" s="3">
        <v>0.15923566878980891</v>
      </c>
      <c r="I262" s="3">
        <v>0.32484076433121017</v>
      </c>
      <c r="J262" s="3">
        <v>5.5277453590134432E-2</v>
      </c>
      <c r="K262" s="3">
        <v>17827.90000000002</v>
      </c>
      <c r="L262" s="3" t="s">
        <v>18326</v>
      </c>
      <c r="M262" s="8" t="str">
        <f ca="1">IFERROR(__xludf.DUMMYFUNCTION("REGEXREPLACE(F4519,""\D"", """")"),"5")</f>
        <v>5</v>
      </c>
    </row>
    <row r="263" spans="1:13" ht="15.75" customHeight="1">
      <c r="A263" s="1">
        <v>4565</v>
      </c>
      <c r="B263" s="3">
        <v>4566</v>
      </c>
      <c r="C263" s="3" t="s">
        <v>12281</v>
      </c>
      <c r="D263" s="3">
        <v>0.16275311905433179</v>
      </c>
      <c r="E263" s="3">
        <v>0.4270983870925173</v>
      </c>
      <c r="F263" s="3">
        <v>0.61702127659574468</v>
      </c>
      <c r="G263" s="3">
        <v>8.1560283687943269E-2</v>
      </c>
      <c r="H263" s="3">
        <v>6.7375886524822695E-2</v>
      </c>
      <c r="I263" s="3">
        <v>0.20567375886524819</v>
      </c>
      <c r="J263" s="3">
        <v>2.3337948599824739E-2</v>
      </c>
      <c r="K263" s="3">
        <v>57558.099999999416</v>
      </c>
      <c r="L263" s="3" t="s">
        <v>18374</v>
      </c>
      <c r="M263" s="8" t="str">
        <f ca="1">IFERROR(__xludf.DUMMYFUNCTION("REGEXREPLACE(F4567,""\D"", """")"),"5")</f>
        <v>5</v>
      </c>
    </row>
    <row r="264" spans="1:13" ht="15.75" customHeight="1">
      <c r="A264" s="1">
        <v>4603</v>
      </c>
      <c r="B264" s="3">
        <v>4604</v>
      </c>
      <c r="C264" s="3" t="s">
        <v>12379</v>
      </c>
      <c r="D264" s="3">
        <v>0.18543349038425641</v>
      </c>
      <c r="E264" s="3">
        <v>0.1556449362837071</v>
      </c>
      <c r="F264" s="3">
        <v>0.62318840579710144</v>
      </c>
      <c r="G264" s="3">
        <v>0.1072463768115942</v>
      </c>
      <c r="H264" s="3">
        <v>0.1333333333333333</v>
      </c>
      <c r="I264" s="3">
        <v>0.29565217391304349</v>
      </c>
      <c r="J264" s="3">
        <v>4.301641965266547E-2</v>
      </c>
      <c r="K264" s="3">
        <v>38907.699999999793</v>
      </c>
      <c r="L264" s="3" t="s">
        <v>18412</v>
      </c>
      <c r="M264" s="8" t="str">
        <f ca="1">IFERROR(__xludf.DUMMYFUNCTION("REGEXREPLACE(F4605,""\D"", """")"),"5")</f>
        <v>5</v>
      </c>
    </row>
    <row r="265" spans="1:13" ht="15.75" customHeight="1">
      <c r="A265" s="1">
        <v>4623</v>
      </c>
      <c r="B265" s="3">
        <v>4624</v>
      </c>
      <c r="C265" s="3" t="s">
        <v>12433</v>
      </c>
      <c r="D265" s="3">
        <v>0.17711414777431281</v>
      </c>
      <c r="E265" s="3">
        <v>0.19316227053692769</v>
      </c>
      <c r="F265" s="3">
        <v>0.64372469635627527</v>
      </c>
      <c r="G265" s="3">
        <v>9.3117408906882596E-2</v>
      </c>
      <c r="H265" s="3">
        <v>0.12550607287449389</v>
      </c>
      <c r="I265" s="3">
        <v>0.2834008097165992</v>
      </c>
      <c r="J265" s="3">
        <v>3.6476328112972793E-2</v>
      </c>
      <c r="K265" s="3">
        <v>27390.89999999998</v>
      </c>
      <c r="L265" s="3" t="s">
        <v>18432</v>
      </c>
      <c r="M265" s="8" t="str">
        <f ca="1">IFERROR(__xludf.DUMMYFUNCTION("REGEXREPLACE(F4625,""\D"", """")"),"5")</f>
        <v>5</v>
      </c>
    </row>
    <row r="266" spans="1:13" ht="15.75" customHeight="1">
      <c r="A266" s="1">
        <v>4636</v>
      </c>
      <c r="B266" s="3">
        <v>4637</v>
      </c>
      <c r="C266" s="3" t="s">
        <v>12466</v>
      </c>
      <c r="D266" s="3">
        <v>0.15477224278963031</v>
      </c>
      <c r="E266" s="3">
        <v>0.2331724036860158</v>
      </c>
      <c r="F266" s="3">
        <v>0.6508728179551122</v>
      </c>
      <c r="G266" s="3">
        <v>9.2269326683291769E-2</v>
      </c>
      <c r="H266" s="3">
        <v>0.1396508728179551</v>
      </c>
      <c r="I266" s="3">
        <v>0.28428927680798011</v>
      </c>
      <c r="J266" s="3">
        <v>3.4230200387481313E-2</v>
      </c>
      <c r="K266" s="3">
        <v>44964.49999999968</v>
      </c>
      <c r="L266" s="3" t="s">
        <v>18445</v>
      </c>
      <c r="M266" s="8" t="str">
        <f ca="1">IFERROR(__xludf.DUMMYFUNCTION("REGEXREPLACE(F4638,""\D"", """")"),"5")</f>
        <v>5</v>
      </c>
    </row>
    <row r="267" spans="1:13" ht="15.75" customHeight="1">
      <c r="A267" s="1">
        <v>4730</v>
      </c>
      <c r="B267" s="3">
        <v>4731</v>
      </c>
      <c r="C267" s="3" t="s">
        <v>12716</v>
      </c>
      <c r="D267" s="3">
        <v>0.1801555274766205</v>
      </c>
      <c r="E267" s="3">
        <v>0.194021905259433</v>
      </c>
      <c r="F267" s="3">
        <v>0.61066666666666669</v>
      </c>
      <c r="G267" s="3">
        <v>9.5111111111111105E-2</v>
      </c>
      <c r="H267" s="3">
        <v>0.14133333333333331</v>
      </c>
      <c r="I267" s="3">
        <v>0.28888888888888892</v>
      </c>
      <c r="J267" s="3">
        <v>4.1439763284122681E-2</v>
      </c>
      <c r="K267" s="3">
        <v>128851.6000000014</v>
      </c>
      <c r="L267" s="3" t="s">
        <v>18539</v>
      </c>
      <c r="M267" s="8" t="str">
        <f ca="1">IFERROR(__xludf.DUMMYFUNCTION("REGEXREPLACE(F4732,""\D"", """")"),"5")</f>
        <v>5</v>
      </c>
    </row>
    <row r="268" spans="1:13" ht="15.75" customHeight="1">
      <c r="A268" s="1">
        <v>4764</v>
      </c>
      <c r="B268" s="3">
        <v>4765</v>
      </c>
      <c r="C268" s="3" t="s">
        <v>12804</v>
      </c>
      <c r="D268" s="3">
        <v>0.19437198602765299</v>
      </c>
      <c r="E268" s="3">
        <v>0.22409981630422751</v>
      </c>
      <c r="F268" s="3">
        <v>0.64092664092664098</v>
      </c>
      <c r="G268" s="3">
        <v>0.1196911196911197</v>
      </c>
      <c r="H268" s="3">
        <v>6.9498069498069498E-2</v>
      </c>
      <c r="I268" s="3">
        <v>0.25482625482625482</v>
      </c>
      <c r="J268" s="3">
        <v>3.3753638888390843E-2</v>
      </c>
      <c r="K268" s="3">
        <v>28739.99999999996</v>
      </c>
      <c r="L268" s="3" t="s">
        <v>18573</v>
      </c>
      <c r="M268" s="8" t="str">
        <f ca="1">IFERROR(__xludf.DUMMYFUNCTION("REGEXREPLACE(F4766,""\D"", """")"),"5")</f>
        <v>5</v>
      </c>
    </row>
    <row r="269" spans="1:13" ht="15.75" customHeight="1">
      <c r="A269" s="1">
        <v>4788</v>
      </c>
      <c r="B269" s="3">
        <v>4789</v>
      </c>
      <c r="C269" s="3" t="s">
        <v>12868</v>
      </c>
      <c r="D269" s="3">
        <v>0.14718194364129311</v>
      </c>
      <c r="E269" s="3">
        <v>0.16338493948088331</v>
      </c>
      <c r="F269" s="3">
        <v>0.61381074168797956</v>
      </c>
      <c r="G269" s="3">
        <v>0.10230179028132989</v>
      </c>
      <c r="H269" s="3">
        <v>0.14578005115089521</v>
      </c>
      <c r="I269" s="3">
        <v>0.30179028132992319</v>
      </c>
      <c r="J269" s="3">
        <v>3.5034041475953119E-2</v>
      </c>
      <c r="K269" s="3">
        <v>44033.699999999699</v>
      </c>
      <c r="L269" s="3" t="s">
        <v>18597</v>
      </c>
      <c r="M269" s="8" t="str">
        <f ca="1">IFERROR(__xludf.DUMMYFUNCTION("REGEXREPLACE(F4790,""\D"", """")"),"5")</f>
        <v>5</v>
      </c>
    </row>
    <row r="270" spans="1:13" ht="15.75" customHeight="1">
      <c r="A270" s="1">
        <v>4792</v>
      </c>
      <c r="B270" s="3">
        <v>4793</v>
      </c>
      <c r="C270" s="3" t="s">
        <v>12877</v>
      </c>
      <c r="D270" s="3">
        <v>0.13868365740844971</v>
      </c>
      <c r="E270" s="3">
        <v>0.14574740260464969</v>
      </c>
      <c r="F270" s="3">
        <v>0.6109358569926393</v>
      </c>
      <c r="G270" s="3">
        <v>0.120925341745531</v>
      </c>
      <c r="H270" s="3">
        <v>0.15352260778128279</v>
      </c>
      <c r="I270" s="3">
        <v>0.31861198738170349</v>
      </c>
      <c r="J270" s="3">
        <v>3.7428997863347677E-2</v>
      </c>
      <c r="K270" s="3">
        <v>108350.4000000002</v>
      </c>
      <c r="L270" s="3" t="s">
        <v>18601</v>
      </c>
      <c r="M270" s="8" t="str">
        <f ca="1">IFERROR(__xludf.DUMMYFUNCTION("REGEXREPLACE(F4794,""\D"", """")"),"5")</f>
        <v>5</v>
      </c>
    </row>
    <row r="271" spans="1:13" ht="15.75" customHeight="1">
      <c r="A271" s="1">
        <v>4833</v>
      </c>
      <c r="B271" s="3">
        <v>4834</v>
      </c>
      <c r="C271" s="3" t="s">
        <v>12990</v>
      </c>
      <c r="D271" s="3">
        <v>0.17128613720302591</v>
      </c>
      <c r="E271" s="3">
        <v>0.33849047088572881</v>
      </c>
      <c r="F271" s="3">
        <v>0.61538461538461542</v>
      </c>
      <c r="G271" s="3">
        <v>6.5934065934065936E-2</v>
      </c>
      <c r="H271" s="3">
        <v>0.1318681318681319</v>
      </c>
      <c r="I271" s="3">
        <v>0.24175824175824179</v>
      </c>
      <c r="J271" s="3">
        <v>2.7137654112305371E-2</v>
      </c>
      <c r="K271" s="3">
        <v>9890.2000000000171</v>
      </c>
      <c r="L271" s="3" t="s">
        <v>18642</v>
      </c>
      <c r="M271" s="8" t="str">
        <f ca="1">IFERROR(__xludf.DUMMYFUNCTION("REGEXREPLACE(F4835,""\D"", """")"),"5")</f>
        <v>5</v>
      </c>
    </row>
    <row r="272" spans="1:13" ht="15.75" customHeight="1">
      <c r="A272" s="1">
        <v>4856</v>
      </c>
      <c r="B272" s="3">
        <v>4857</v>
      </c>
      <c r="C272" s="3" t="s">
        <v>13056</v>
      </c>
      <c r="D272" s="3">
        <v>0.14721410724802339</v>
      </c>
      <c r="E272" s="3">
        <v>0.21307217946717261</v>
      </c>
      <c r="F272" s="3">
        <v>0.63265306122448983</v>
      </c>
      <c r="G272" s="3">
        <v>8.4183673469387751E-2</v>
      </c>
      <c r="H272" s="3">
        <v>0.1173469387755102</v>
      </c>
      <c r="I272" s="3">
        <v>0.27040816326530609</v>
      </c>
      <c r="J272" s="3">
        <v>2.834281133189958E-2</v>
      </c>
      <c r="K272" s="3">
        <v>42558.699999999713</v>
      </c>
      <c r="L272" s="3" t="s">
        <v>18665</v>
      </c>
      <c r="M272" s="8" t="str">
        <f ca="1">IFERROR(__xludf.DUMMYFUNCTION("REGEXREPLACE(F4858,""\D"", """")"),"5")</f>
        <v>5</v>
      </c>
    </row>
    <row r="273" spans="1:13" ht="15.75" customHeight="1">
      <c r="A273" s="1">
        <v>4857</v>
      </c>
      <c r="B273" s="3">
        <v>4858</v>
      </c>
      <c r="C273" s="3" t="s">
        <v>13059</v>
      </c>
      <c r="D273" s="3">
        <v>0.1679429234166154</v>
      </c>
      <c r="E273" s="3">
        <v>0.2142838570493221</v>
      </c>
      <c r="F273" s="3">
        <v>0.63686131386861311</v>
      </c>
      <c r="G273" s="3">
        <v>9.8540145985401464E-2</v>
      </c>
      <c r="H273" s="3">
        <v>0.1113138686131387</v>
      </c>
      <c r="I273" s="3">
        <v>0.25912408759124089</v>
      </c>
      <c r="J273" s="3">
        <v>3.4384831690249501E-2</v>
      </c>
      <c r="K273" s="3">
        <v>59929.799999999457</v>
      </c>
      <c r="L273" s="3" t="s">
        <v>18666</v>
      </c>
      <c r="M273" s="8" t="str">
        <f ca="1">IFERROR(__xludf.DUMMYFUNCTION("REGEXREPLACE(F4859,""\D"", """")"),"5")</f>
        <v>5</v>
      </c>
    </row>
    <row r="274" spans="1:13" ht="15.75" customHeight="1">
      <c r="A274" s="1">
        <v>4907</v>
      </c>
      <c r="B274" s="3">
        <v>4908</v>
      </c>
      <c r="C274" s="3" t="s">
        <v>13192</v>
      </c>
      <c r="D274" s="3">
        <v>0.20238427143892501</v>
      </c>
      <c r="E274" s="3">
        <v>0.27408660783334238</v>
      </c>
      <c r="F274" s="3">
        <v>0.61688311688311692</v>
      </c>
      <c r="G274" s="3">
        <v>8.1168831168831168E-2</v>
      </c>
      <c r="H274" s="3">
        <v>9.4155844155844159E-2</v>
      </c>
      <c r="I274" s="3">
        <v>0.23376623376623379</v>
      </c>
      <c r="J274" s="3">
        <v>3.3576123794609933E-2</v>
      </c>
      <c r="K274" s="3">
        <v>33471.499999999869</v>
      </c>
      <c r="L274" s="3" t="s">
        <v>18716</v>
      </c>
      <c r="M274" s="8" t="str">
        <f ca="1">IFERROR(__xludf.DUMMYFUNCTION("REGEXREPLACE(F4909,""\D"", """")"),"5")</f>
        <v>5</v>
      </c>
    </row>
    <row r="275" spans="1:13" ht="15.75" customHeight="1">
      <c r="A275" s="1">
        <v>4920</v>
      </c>
      <c r="B275" s="3">
        <v>4921</v>
      </c>
      <c r="C275" s="3" t="s">
        <v>13226</v>
      </c>
      <c r="D275" s="3">
        <v>0.14642353939584921</v>
      </c>
      <c r="E275" s="3">
        <v>0.16567672900881319</v>
      </c>
      <c r="F275" s="3">
        <v>0.63235294117647056</v>
      </c>
      <c r="G275" s="3">
        <v>9.8529411764705879E-2</v>
      </c>
      <c r="H275" s="3">
        <v>0.14117647058823529</v>
      </c>
      <c r="I275" s="3">
        <v>0.29558823529411771</v>
      </c>
      <c r="J275" s="3">
        <v>3.4036318851758333E-2</v>
      </c>
      <c r="K275" s="3">
        <v>76729.899999999689</v>
      </c>
      <c r="L275" s="3" t="s">
        <v>18729</v>
      </c>
      <c r="M275" s="8" t="str">
        <f ca="1">IFERROR(__xludf.DUMMYFUNCTION("REGEXREPLACE(F4922,""\D"", """")"),"5")</f>
        <v>5</v>
      </c>
    </row>
    <row r="276" spans="1:13" ht="15.75" customHeight="1">
      <c r="A276" s="1">
        <v>4946</v>
      </c>
      <c r="B276" s="3">
        <v>4947</v>
      </c>
      <c r="C276" s="3" t="s">
        <v>13297</v>
      </c>
      <c r="D276" s="3">
        <v>0.16686167402713781</v>
      </c>
      <c r="E276" s="3">
        <v>0.18052631919846809</v>
      </c>
      <c r="F276" s="3">
        <v>0.60837438423645318</v>
      </c>
      <c r="G276" s="3">
        <v>0.10591133004926109</v>
      </c>
      <c r="H276" s="3">
        <v>0.1625615763546798</v>
      </c>
      <c r="I276" s="3">
        <v>0.31034482758620691</v>
      </c>
      <c r="J276" s="3">
        <v>4.2767601137990087E-2</v>
      </c>
      <c r="K276" s="3">
        <v>45552.399999999652</v>
      </c>
      <c r="L276" s="3" t="s">
        <v>18754</v>
      </c>
      <c r="M276" s="8" t="str">
        <f ca="1">IFERROR(__xludf.DUMMYFUNCTION("REGEXREPLACE(F4948,""\D"", """")"),"5")</f>
        <v>5</v>
      </c>
    </row>
    <row r="277" spans="1:13" ht="15.75" customHeight="1">
      <c r="A277" s="1">
        <v>4949</v>
      </c>
      <c r="B277" s="3">
        <v>4950</v>
      </c>
      <c r="C277" s="3" t="s">
        <v>13305</v>
      </c>
      <c r="D277" s="3">
        <v>0.21859474243238691</v>
      </c>
      <c r="E277" s="3">
        <v>0.41853917107052308</v>
      </c>
      <c r="F277" s="3">
        <v>0.54285714285714282</v>
      </c>
      <c r="G277" s="3">
        <v>8.8571428571428565E-2</v>
      </c>
      <c r="H277" s="3">
        <v>7.4285714285714288E-2</v>
      </c>
      <c r="I277" s="3">
        <v>0.2</v>
      </c>
      <c r="J277" s="3">
        <v>3.3730563301085953E-2</v>
      </c>
      <c r="K277" s="3">
        <v>38570.999999999767</v>
      </c>
      <c r="L277" s="3" t="s">
        <v>18757</v>
      </c>
      <c r="M277" s="8" t="str">
        <f ca="1">IFERROR(__xludf.DUMMYFUNCTION("REGEXREPLACE(F4951,""\D"", """")"),"5")</f>
        <v>5</v>
      </c>
    </row>
    <row r="278" spans="1:13" ht="15.75" customHeight="1">
      <c r="A278" s="1">
        <v>4968</v>
      </c>
      <c r="B278" s="3">
        <v>4969</v>
      </c>
      <c r="C278" s="3" t="s">
        <v>13358</v>
      </c>
      <c r="D278" s="3">
        <v>0.1429259363528628</v>
      </c>
      <c r="E278" s="3">
        <v>0.2341382798961629</v>
      </c>
      <c r="F278" s="3">
        <v>0.63428571428571423</v>
      </c>
      <c r="G278" s="3">
        <v>9.4285714285714292E-2</v>
      </c>
      <c r="H278" s="3">
        <v>0.10571428571428571</v>
      </c>
      <c r="I278" s="3">
        <v>0.25142857142857139</v>
      </c>
      <c r="J278" s="3">
        <v>2.7453327554570379E-2</v>
      </c>
      <c r="K278" s="3">
        <v>38936.29999999977</v>
      </c>
      <c r="L278" s="3" t="s">
        <v>18776</v>
      </c>
      <c r="M278" s="8" t="str">
        <f ca="1">IFERROR(__xludf.DUMMYFUNCTION("REGEXREPLACE(F4970,""\D"", """")"),"5")</f>
        <v>5</v>
      </c>
    </row>
    <row r="279" spans="1:13" ht="15.75" customHeight="1">
      <c r="A279" s="1">
        <v>4997</v>
      </c>
      <c r="B279" s="3">
        <v>4998</v>
      </c>
      <c r="C279" s="3" t="s">
        <v>13434</v>
      </c>
      <c r="D279" s="3">
        <v>0.17520357660853539</v>
      </c>
      <c r="E279" s="3">
        <v>0.2281174791255747</v>
      </c>
      <c r="F279" s="3">
        <v>0.63818181818181818</v>
      </c>
      <c r="G279" s="3">
        <v>9.2727272727272728E-2</v>
      </c>
      <c r="H279" s="3">
        <v>0.1109090909090909</v>
      </c>
      <c r="I279" s="3">
        <v>0.25090909090909091</v>
      </c>
      <c r="J279" s="3">
        <v>3.4717329626207008E-2</v>
      </c>
      <c r="K279" s="3">
        <v>60047.899999999463</v>
      </c>
      <c r="L279" s="3" t="s">
        <v>18805</v>
      </c>
      <c r="M279" s="8" t="str">
        <f ca="1">IFERROR(__xludf.DUMMYFUNCTION("REGEXREPLACE(F4999,""\D"", """")"),"5")</f>
        <v>5</v>
      </c>
    </row>
    <row r="280" spans="1:13" ht="15.75" customHeight="1">
      <c r="A280" s="1">
        <v>5005</v>
      </c>
      <c r="B280" s="3">
        <v>5006</v>
      </c>
      <c r="C280" s="3" t="s">
        <v>13457</v>
      </c>
      <c r="D280" s="3">
        <v>0.2043081921845411</v>
      </c>
      <c r="E280" s="3">
        <v>0.13926107315442701</v>
      </c>
      <c r="F280" s="3">
        <v>0.5977011494252874</v>
      </c>
      <c r="G280" s="3">
        <v>0.16954022988505749</v>
      </c>
      <c r="H280" s="3">
        <v>9.4827586206896547E-2</v>
      </c>
      <c r="I280" s="3">
        <v>0.31609195402298851</v>
      </c>
      <c r="J280" s="3">
        <v>5.0392044586354483E-2</v>
      </c>
      <c r="K280" s="3">
        <v>40860.899999999761</v>
      </c>
      <c r="L280" s="3" t="s">
        <v>18813</v>
      </c>
      <c r="M280" s="8" t="str">
        <f ca="1">IFERROR(__xludf.DUMMYFUNCTION("REGEXREPLACE(F5007,""\D"", """")"),"5")</f>
        <v>5</v>
      </c>
    </row>
    <row r="281" spans="1:13" ht="15.75" customHeight="1">
      <c r="A281" s="1">
        <v>5006</v>
      </c>
      <c r="B281" s="3">
        <v>5007</v>
      </c>
      <c r="C281" s="3" t="s">
        <v>13459</v>
      </c>
      <c r="D281" s="3">
        <v>0.1701735688283865</v>
      </c>
      <c r="E281" s="3">
        <v>0.22510155214549649</v>
      </c>
      <c r="F281" s="3">
        <v>0.61616161616161613</v>
      </c>
      <c r="G281" s="3">
        <v>8.4848484848484854E-2</v>
      </c>
      <c r="H281" s="3">
        <v>0.12929292929292929</v>
      </c>
      <c r="I281" s="3">
        <v>0.2484848484848485</v>
      </c>
      <c r="J281" s="3">
        <v>3.4881761466673662E-2</v>
      </c>
      <c r="K281" s="3">
        <v>54925.899999999448</v>
      </c>
      <c r="L281" s="3" t="s">
        <v>18814</v>
      </c>
      <c r="M281" s="8" t="str">
        <f ca="1">IFERROR(__xludf.DUMMYFUNCTION("REGEXREPLACE(F5008,""\D"", """")"),"5")</f>
        <v>5</v>
      </c>
    </row>
    <row r="282" spans="1:13" ht="15.75" customHeight="1">
      <c r="A282" s="1">
        <v>5010</v>
      </c>
      <c r="B282" s="3">
        <v>5011</v>
      </c>
      <c r="C282" s="3" t="s">
        <v>13470</v>
      </c>
      <c r="D282" s="3">
        <v>0.14453742350209581</v>
      </c>
      <c r="E282" s="3">
        <v>0.3520020505992093</v>
      </c>
      <c r="F282" s="3">
        <v>0.59514563106796114</v>
      </c>
      <c r="G282" s="3">
        <v>9.0291262135922326E-2</v>
      </c>
      <c r="H282" s="3">
        <v>8.3495145631067955E-2</v>
      </c>
      <c r="I282" s="3">
        <v>0.23398058252427181</v>
      </c>
      <c r="J282" s="3">
        <v>2.4715879138019009E-2</v>
      </c>
      <c r="K282" s="3">
        <v>112141.8000000004</v>
      </c>
      <c r="L282" s="3" t="s">
        <v>18818</v>
      </c>
      <c r="M282" s="8" t="str">
        <f ca="1">IFERROR(__xludf.DUMMYFUNCTION("REGEXREPLACE(F5012,""\D"", """")"),"5")</f>
        <v>5</v>
      </c>
    </row>
    <row r="283" spans="1:13" ht="15.75" customHeight="1">
      <c r="A283" s="1">
        <v>5039</v>
      </c>
      <c r="B283" s="3">
        <v>5040</v>
      </c>
      <c r="C283" s="3" t="s">
        <v>13546</v>
      </c>
      <c r="D283" s="3">
        <v>0.11170650642489589</v>
      </c>
      <c r="E283" s="3">
        <v>0.25338837697022187</v>
      </c>
      <c r="F283" s="3">
        <v>0.65543071161048694</v>
      </c>
      <c r="G283" s="3">
        <v>8.6142322097378279E-2</v>
      </c>
      <c r="H283" s="3">
        <v>0.11235955056179769</v>
      </c>
      <c r="I283" s="3">
        <v>0.25468164794007492</v>
      </c>
      <c r="J283" s="3">
        <v>2.0890684309827059E-2</v>
      </c>
      <c r="K283" s="3">
        <v>28583.499999999931</v>
      </c>
      <c r="L283" s="3" t="s">
        <v>18847</v>
      </c>
      <c r="M283" s="8" t="str">
        <f ca="1">IFERROR(__xludf.DUMMYFUNCTION("REGEXREPLACE(F5041,""\D"", """")"),"5")</f>
        <v>5</v>
      </c>
    </row>
    <row r="284" spans="1:13" ht="15.75" customHeight="1">
      <c r="A284" s="1">
        <v>83</v>
      </c>
      <c r="B284" s="3">
        <v>84</v>
      </c>
      <c r="C284" s="3" t="s">
        <v>260</v>
      </c>
      <c r="D284" s="3">
        <v>0.17118283508925189</v>
      </c>
      <c r="E284" s="3">
        <v>0.19082346868693351</v>
      </c>
      <c r="F284" s="3">
        <v>0.65048543689320393</v>
      </c>
      <c r="G284" s="3">
        <v>0.1100323624595469</v>
      </c>
      <c r="H284" s="3">
        <v>0.1035598705501618</v>
      </c>
      <c r="I284" s="3">
        <v>0.27184466019417469</v>
      </c>
      <c r="J284" s="3">
        <v>3.5096292773674972E-2</v>
      </c>
      <c r="K284" s="3">
        <v>34363.399999999863</v>
      </c>
      <c r="L284" s="3" t="s">
        <v>13900</v>
      </c>
      <c r="M284" s="8" t="str">
        <f ca="1">IFERROR(__xludf.DUMMYFUNCTION("REGEXREPLACE(F85,""\D"", """")"),"6")</f>
        <v>6</v>
      </c>
    </row>
    <row r="285" spans="1:13" ht="15.75" customHeight="1">
      <c r="A285" s="1">
        <v>84</v>
      </c>
      <c r="B285" s="3">
        <v>85</v>
      </c>
      <c r="C285" s="3" t="s">
        <v>264</v>
      </c>
      <c r="D285" s="3">
        <v>0.15450531455641769</v>
      </c>
      <c r="E285" s="3">
        <v>0.31884838948512612</v>
      </c>
      <c r="F285" s="3">
        <v>0.6964285714285714</v>
      </c>
      <c r="G285" s="3">
        <v>9.6428571428571433E-2</v>
      </c>
      <c r="H285" s="3">
        <v>8.2142857142857142E-2</v>
      </c>
      <c r="I285" s="3">
        <v>0.22142857142857139</v>
      </c>
      <c r="J285" s="3">
        <v>2.5988947616757109E-2</v>
      </c>
      <c r="K285" s="3">
        <v>29218.89999999994</v>
      </c>
      <c r="L285" s="3" t="s">
        <v>13901</v>
      </c>
      <c r="M285" s="8" t="str">
        <f ca="1">IFERROR(__xludf.DUMMYFUNCTION("REGEXREPLACE(F86,""\D"", """")"),"6")</f>
        <v>6</v>
      </c>
    </row>
    <row r="286" spans="1:13" ht="15.75" customHeight="1">
      <c r="A286" s="1">
        <v>92</v>
      </c>
      <c r="B286" s="3">
        <v>93</v>
      </c>
      <c r="C286" s="3" t="s">
        <v>286</v>
      </c>
      <c r="D286" s="3">
        <v>0.2183709717263459</v>
      </c>
      <c r="E286" s="3">
        <v>0.28366666351812803</v>
      </c>
      <c r="F286" s="3">
        <v>0.62662337662337664</v>
      </c>
      <c r="G286" s="3">
        <v>6.4935064935064929E-2</v>
      </c>
      <c r="H286" s="3">
        <v>9.4155844155844159E-2</v>
      </c>
      <c r="I286" s="3">
        <v>0.23376623376623379</v>
      </c>
      <c r="J286" s="3">
        <v>3.2333206579538219E-2</v>
      </c>
      <c r="K286" s="3">
        <v>33470.59999999986</v>
      </c>
      <c r="L286" s="3" t="s">
        <v>13909</v>
      </c>
      <c r="M286" s="8" t="str">
        <f ca="1">IFERROR(__xludf.DUMMYFUNCTION("REGEXREPLACE(F94,""\D"", """")"),"6")</f>
        <v>6</v>
      </c>
    </row>
    <row r="287" spans="1:13" ht="15.75" customHeight="1">
      <c r="A287" s="1">
        <v>182</v>
      </c>
      <c r="B287" s="3">
        <v>183</v>
      </c>
      <c r="C287" s="3" t="s">
        <v>543</v>
      </c>
      <c r="D287" s="3">
        <v>0.15044907693659779</v>
      </c>
      <c r="E287" s="3">
        <v>0.1519770409183907</v>
      </c>
      <c r="F287" s="3">
        <v>0.6244897959183674</v>
      </c>
      <c r="G287" s="3">
        <v>0.14285714285714279</v>
      </c>
      <c r="H287" s="3">
        <v>7.7551020408163265E-2</v>
      </c>
      <c r="I287" s="3">
        <v>0.26530612244897961</v>
      </c>
      <c r="J287" s="3">
        <v>3.0312080184882611E-2</v>
      </c>
      <c r="K287" s="3">
        <v>27085.79999999997</v>
      </c>
      <c r="L287" s="3" t="s">
        <v>13999</v>
      </c>
      <c r="M287" s="8" t="str">
        <f ca="1">IFERROR(__xludf.DUMMYFUNCTION("REGEXREPLACE(F184,""\D"", """")"),"6")</f>
        <v>6</v>
      </c>
    </row>
    <row r="288" spans="1:13" ht="15.75" customHeight="1">
      <c r="A288" s="1">
        <v>232</v>
      </c>
      <c r="B288" s="3">
        <v>233</v>
      </c>
      <c r="C288" s="3" t="s">
        <v>689</v>
      </c>
      <c r="D288" s="3">
        <v>0.1531478795125813</v>
      </c>
      <c r="E288" s="3">
        <v>0.21186192500775969</v>
      </c>
      <c r="F288" s="3">
        <v>0.6767676767676768</v>
      </c>
      <c r="G288" s="3">
        <v>0.10101010101010099</v>
      </c>
      <c r="H288" s="3">
        <v>0.10101010101010099</v>
      </c>
      <c r="I288" s="3">
        <v>0.26262626262626271</v>
      </c>
      <c r="J288" s="3">
        <v>2.66658717321278E-2</v>
      </c>
      <c r="K288" s="3">
        <v>10832.60000000002</v>
      </c>
      <c r="L288" s="3" t="s">
        <v>14049</v>
      </c>
      <c r="M288" s="8" t="str">
        <f ca="1">IFERROR(__xludf.DUMMYFUNCTION("REGEXREPLACE(F234,""\D"", """")"),"6")</f>
        <v>6</v>
      </c>
    </row>
    <row r="289" spans="1:13" ht="15.75" customHeight="1">
      <c r="A289" s="1">
        <v>258</v>
      </c>
      <c r="B289" s="3">
        <v>259</v>
      </c>
      <c r="C289" s="3" t="s">
        <v>766</v>
      </c>
      <c r="D289" s="3">
        <v>0.17634034831885009</v>
      </c>
      <c r="E289" s="3">
        <v>0.16628750359955269</v>
      </c>
      <c r="F289" s="3">
        <v>0.61684210526315786</v>
      </c>
      <c r="G289" s="3">
        <v>9.8947368421052631E-2</v>
      </c>
      <c r="H289" s="3">
        <v>0.13263157894736841</v>
      </c>
      <c r="I289" s="3">
        <v>0.30736842105263162</v>
      </c>
      <c r="J289" s="3">
        <v>3.9499004309105287E-2</v>
      </c>
      <c r="K289" s="3">
        <v>52469.599999999511</v>
      </c>
      <c r="L289" s="3" t="s">
        <v>14075</v>
      </c>
      <c r="M289" s="8" t="str">
        <f ca="1">IFERROR(__xludf.DUMMYFUNCTION("REGEXREPLACE(F260,""\D"", """")"),"6")</f>
        <v>6</v>
      </c>
    </row>
    <row r="290" spans="1:13" ht="15.75" customHeight="1">
      <c r="A290" s="1">
        <v>295</v>
      </c>
      <c r="B290" s="3">
        <v>296</v>
      </c>
      <c r="C290" s="3" t="s">
        <v>867</v>
      </c>
      <c r="D290" s="3">
        <v>0.1336156153262254</v>
      </c>
      <c r="E290" s="3">
        <v>0.1342919133822652</v>
      </c>
      <c r="F290" s="3">
        <v>0.6649746192893401</v>
      </c>
      <c r="G290" s="3">
        <v>0.1370558375634518</v>
      </c>
      <c r="H290" s="3">
        <v>0.14213197969543151</v>
      </c>
      <c r="I290" s="3">
        <v>0.29949238578680198</v>
      </c>
      <c r="J290" s="3">
        <v>3.5708240345786547E-2</v>
      </c>
      <c r="K290" s="3">
        <v>21645.3</v>
      </c>
      <c r="L290" s="3" t="s">
        <v>14112</v>
      </c>
      <c r="M290" s="8" t="str">
        <f ca="1">IFERROR(__xludf.DUMMYFUNCTION("REGEXREPLACE(F297,""\D"", """")"),"6")</f>
        <v>6</v>
      </c>
    </row>
    <row r="291" spans="1:13" ht="15.75" customHeight="1">
      <c r="A291" s="1">
        <v>341</v>
      </c>
      <c r="B291" s="3">
        <v>342</v>
      </c>
      <c r="C291" s="3" t="s">
        <v>992</v>
      </c>
      <c r="D291" s="3">
        <v>0.1694034770546963</v>
      </c>
      <c r="E291" s="3">
        <v>0.16684653194797411</v>
      </c>
      <c r="F291" s="3">
        <v>0.64576802507836994</v>
      </c>
      <c r="G291" s="3">
        <v>0.13166144200626961</v>
      </c>
      <c r="H291" s="3">
        <v>0.15047021943573671</v>
      </c>
      <c r="I291" s="3">
        <v>0.33228840125391851</v>
      </c>
      <c r="J291" s="3">
        <v>4.6447263522383951E-2</v>
      </c>
      <c r="K291" s="3">
        <v>35317.499999999833</v>
      </c>
      <c r="L291" s="3" t="s">
        <v>14157</v>
      </c>
      <c r="M291" s="8" t="str">
        <f ca="1">IFERROR(__xludf.DUMMYFUNCTION("REGEXREPLACE(F343,""\D"", """")"),"6")</f>
        <v>6</v>
      </c>
    </row>
    <row r="292" spans="1:13" ht="15.75" customHeight="1">
      <c r="A292" s="1">
        <v>391</v>
      </c>
      <c r="B292" s="3">
        <v>392</v>
      </c>
      <c r="C292" s="3" t="s">
        <v>1130</v>
      </c>
      <c r="D292" s="3">
        <v>0.2145011864584509</v>
      </c>
      <c r="E292" s="3">
        <v>0.141720730840417</v>
      </c>
      <c r="F292" s="3">
        <v>0.68382352941176472</v>
      </c>
      <c r="G292" s="3">
        <v>8.8235294117647065E-2</v>
      </c>
      <c r="H292" s="3">
        <v>0.12132352941176471</v>
      </c>
      <c r="I292" s="3">
        <v>0.29411764705882348</v>
      </c>
      <c r="J292" s="3">
        <v>4.2392498613591782E-2</v>
      </c>
      <c r="K292" s="3">
        <v>30462.199999999921</v>
      </c>
      <c r="L292" s="3" t="s">
        <v>14207</v>
      </c>
      <c r="M292" s="8" t="str">
        <f ca="1">IFERROR(__xludf.DUMMYFUNCTION("REGEXREPLACE(F393,""\D"", """")"),"6")</f>
        <v>6</v>
      </c>
    </row>
    <row r="293" spans="1:13" ht="15.75" customHeight="1">
      <c r="A293" s="1">
        <v>421</v>
      </c>
      <c r="B293" s="3">
        <v>422</v>
      </c>
      <c r="C293" s="3" t="s">
        <v>1211</v>
      </c>
      <c r="D293" s="3">
        <v>0.1557101606377021</v>
      </c>
      <c r="E293" s="3">
        <v>0.62615738168947266</v>
      </c>
      <c r="F293" s="3">
        <v>0.53454545454545455</v>
      </c>
      <c r="G293" s="3">
        <v>6.7272727272727276E-2</v>
      </c>
      <c r="H293" s="3">
        <v>4.7272727272727272E-2</v>
      </c>
      <c r="I293" s="3">
        <v>0.15454545454545451</v>
      </c>
      <c r="J293" s="3">
        <v>1.68475087005448E-2</v>
      </c>
      <c r="K293" s="3">
        <v>60426.499999999483</v>
      </c>
      <c r="L293" s="3" t="s">
        <v>14237</v>
      </c>
      <c r="M293" s="8" t="str">
        <f ca="1">IFERROR(__xludf.DUMMYFUNCTION("REGEXREPLACE(F423,""\D"", """")"),"6")</f>
        <v>6</v>
      </c>
    </row>
    <row r="294" spans="1:13" ht="15.75" customHeight="1">
      <c r="A294" s="1">
        <v>423</v>
      </c>
      <c r="B294" s="3">
        <v>424</v>
      </c>
      <c r="C294" s="3" t="s">
        <v>1217</v>
      </c>
      <c r="D294" s="3">
        <v>0.1974746290972938</v>
      </c>
      <c r="E294" s="3">
        <v>0.1569988580402813</v>
      </c>
      <c r="F294" s="3">
        <v>0.62352941176470589</v>
      </c>
      <c r="G294" s="3">
        <v>0.18823529411764711</v>
      </c>
      <c r="H294" s="3">
        <v>7.0588235294117646E-2</v>
      </c>
      <c r="I294" s="3">
        <v>0.27058823529411757</v>
      </c>
      <c r="J294" s="3">
        <v>4.0062328144865593E-2</v>
      </c>
      <c r="K294" s="3">
        <v>9539.7000000000098</v>
      </c>
      <c r="L294" s="3" t="s">
        <v>14239</v>
      </c>
      <c r="M294" s="8" t="str">
        <f ca="1">IFERROR(__xludf.DUMMYFUNCTION("REGEXREPLACE(F425,""\D"", """")"),"6")</f>
        <v>6</v>
      </c>
    </row>
    <row r="295" spans="1:13" ht="15.75" customHeight="1">
      <c r="A295" s="1">
        <v>486</v>
      </c>
      <c r="B295" s="3">
        <v>487</v>
      </c>
      <c r="C295" s="3" t="s">
        <v>1376</v>
      </c>
      <c r="D295" s="3">
        <v>0.16870582119483329</v>
      </c>
      <c r="E295" s="3">
        <v>0.1984977677908257</v>
      </c>
      <c r="F295" s="3">
        <v>0.64102564102564108</v>
      </c>
      <c r="G295" s="3">
        <v>9.7435897435897437E-2</v>
      </c>
      <c r="H295" s="3">
        <v>0.12820512820512819</v>
      </c>
      <c r="I295" s="3">
        <v>0.28717948717948721</v>
      </c>
      <c r="J295" s="3">
        <v>3.550265722010465E-2</v>
      </c>
      <c r="K295" s="3">
        <v>21292.799999999988</v>
      </c>
      <c r="L295" s="3" t="s">
        <v>14302</v>
      </c>
      <c r="M295" s="8" t="str">
        <f ca="1">IFERROR(__xludf.DUMMYFUNCTION("REGEXREPLACE(F488,""\D"", """")"),"6")</f>
        <v>6</v>
      </c>
    </row>
    <row r="296" spans="1:13" ht="15.75" customHeight="1">
      <c r="A296" s="1">
        <v>489</v>
      </c>
      <c r="B296" s="3">
        <v>490</v>
      </c>
      <c r="C296" s="3" t="s">
        <v>1387</v>
      </c>
      <c r="D296" s="3">
        <v>0.19211294877884499</v>
      </c>
      <c r="E296" s="3">
        <v>0.1825063776028229</v>
      </c>
      <c r="F296" s="3">
        <v>0.6271186440677966</v>
      </c>
      <c r="G296" s="3">
        <v>0.14830508474576271</v>
      </c>
      <c r="H296" s="3">
        <v>0.1059322033898305</v>
      </c>
      <c r="I296" s="3">
        <v>0.32627118644067798</v>
      </c>
      <c r="J296" s="3">
        <v>4.6156201653576048E-2</v>
      </c>
      <c r="K296" s="3">
        <v>26553.599999999969</v>
      </c>
      <c r="L296" s="3" t="s">
        <v>14305</v>
      </c>
      <c r="M296" s="8" t="str">
        <f ca="1">IFERROR(__xludf.DUMMYFUNCTION("REGEXREPLACE(F491,""\D"", """")"),"6")</f>
        <v>6</v>
      </c>
    </row>
    <row r="297" spans="1:13" ht="15.75" customHeight="1">
      <c r="A297" s="1">
        <v>543</v>
      </c>
      <c r="B297" s="3">
        <v>544</v>
      </c>
      <c r="C297" s="3" t="s">
        <v>1532</v>
      </c>
      <c r="D297" s="3">
        <v>0.14660952216666329</v>
      </c>
      <c r="E297" s="3">
        <v>0.23453700562684751</v>
      </c>
      <c r="F297" s="3">
        <v>0.67407407407407405</v>
      </c>
      <c r="G297" s="3">
        <v>0.1037037037037037</v>
      </c>
      <c r="H297" s="3">
        <v>0.1185185185185185</v>
      </c>
      <c r="I297" s="3">
        <v>0.29259259259259263</v>
      </c>
      <c r="J297" s="3">
        <v>3.1109296578316379E-2</v>
      </c>
      <c r="K297" s="3">
        <v>29085.39999999994</v>
      </c>
      <c r="L297" s="3" t="s">
        <v>14359</v>
      </c>
      <c r="M297" s="8" t="str">
        <f ca="1">IFERROR(__xludf.DUMMYFUNCTION("REGEXREPLACE(F545,""\D"", """")"),"6")</f>
        <v>6</v>
      </c>
    </row>
    <row r="298" spans="1:13" ht="15.75" customHeight="1">
      <c r="A298" s="1">
        <v>598</v>
      </c>
      <c r="B298" s="3">
        <v>599</v>
      </c>
      <c r="C298" s="3" t="s">
        <v>1681</v>
      </c>
      <c r="D298" s="3">
        <v>0.14437224007909921</v>
      </c>
      <c r="E298" s="3">
        <v>0.17636064600578211</v>
      </c>
      <c r="F298" s="3">
        <v>0.63239875389408096</v>
      </c>
      <c r="G298" s="3">
        <v>0.13707165109034269</v>
      </c>
      <c r="H298" s="3">
        <v>0.13084112149532709</v>
      </c>
      <c r="I298" s="3">
        <v>0.33333333333333331</v>
      </c>
      <c r="J298" s="3">
        <v>3.760078136073719E-2</v>
      </c>
      <c r="K298" s="3">
        <v>36095.89999999982</v>
      </c>
      <c r="L298" s="3" t="s">
        <v>14414</v>
      </c>
      <c r="M298" s="8" t="str">
        <f ca="1">IFERROR(__xludf.DUMMYFUNCTION("REGEXREPLACE(F600,""\D"", """")"),"6")</f>
        <v>6</v>
      </c>
    </row>
    <row r="299" spans="1:13" ht="15.75" customHeight="1">
      <c r="A299" s="1">
        <v>666</v>
      </c>
      <c r="B299" s="3">
        <v>667</v>
      </c>
      <c r="C299" s="3" t="s">
        <v>1858</v>
      </c>
      <c r="D299" s="3">
        <v>0.18379387311270881</v>
      </c>
      <c r="E299" s="3">
        <v>0.2645379195415013</v>
      </c>
      <c r="F299" s="3">
        <v>0.65155807365439089</v>
      </c>
      <c r="G299" s="3">
        <v>0.13314447592067991</v>
      </c>
      <c r="H299" s="3">
        <v>0.113314447592068</v>
      </c>
      <c r="I299" s="3">
        <v>0.28611898016997173</v>
      </c>
      <c r="J299" s="3">
        <v>4.3867140767705412E-2</v>
      </c>
      <c r="K299" s="3">
        <v>39126.899999999783</v>
      </c>
      <c r="L299" s="3" t="s">
        <v>14482</v>
      </c>
      <c r="M299" s="8" t="str">
        <f ca="1">IFERROR(__xludf.DUMMYFUNCTION("REGEXREPLACE(F668,""\D"", """")"),"6")</f>
        <v>6</v>
      </c>
    </row>
    <row r="300" spans="1:13" ht="15.75" customHeight="1">
      <c r="A300" s="1">
        <v>669</v>
      </c>
      <c r="B300" s="3">
        <v>670</v>
      </c>
      <c r="C300" s="3" t="s">
        <v>1868</v>
      </c>
      <c r="D300" s="3">
        <v>0.16918069109701001</v>
      </c>
      <c r="E300" s="3">
        <v>0.15653290688184879</v>
      </c>
      <c r="F300" s="3">
        <v>0.63773584905660374</v>
      </c>
      <c r="G300" s="3">
        <v>0.10188679245283019</v>
      </c>
      <c r="H300" s="3">
        <v>0.14339622641509431</v>
      </c>
      <c r="I300" s="3">
        <v>0.27924528301886792</v>
      </c>
      <c r="J300" s="3">
        <v>3.932705151193247E-2</v>
      </c>
      <c r="K300" s="3">
        <v>29301.399999999969</v>
      </c>
      <c r="L300" s="3" t="s">
        <v>14485</v>
      </c>
      <c r="M300" s="8" t="str">
        <f ca="1">IFERROR(__xludf.DUMMYFUNCTION("REGEXREPLACE(F671,""\D"", """")"),"6")</f>
        <v>6</v>
      </c>
    </row>
    <row r="301" spans="1:13" ht="15.75" customHeight="1">
      <c r="A301" s="1">
        <v>731</v>
      </c>
      <c r="B301" s="3">
        <v>732</v>
      </c>
      <c r="C301" s="3" t="s">
        <v>2044</v>
      </c>
      <c r="D301" s="3">
        <v>0.13751414748555749</v>
      </c>
      <c r="E301" s="3">
        <v>0.20323760374333469</v>
      </c>
      <c r="F301" s="3">
        <v>0.61750000000000005</v>
      </c>
      <c r="G301" s="3">
        <v>0.11</v>
      </c>
      <c r="H301" s="3">
        <v>0.125</v>
      </c>
      <c r="I301" s="3">
        <v>0.27750000000000002</v>
      </c>
      <c r="J301" s="3">
        <v>3.1388561005075082E-2</v>
      </c>
      <c r="K301" s="3">
        <v>44794.099999999693</v>
      </c>
      <c r="L301" s="3" t="s">
        <v>14547</v>
      </c>
      <c r="M301" s="8" t="str">
        <f ca="1">IFERROR(__xludf.DUMMYFUNCTION("REGEXREPLACE(F733,""\D"", """")"),"6")</f>
        <v>6</v>
      </c>
    </row>
    <row r="302" spans="1:13" ht="15.75" customHeight="1">
      <c r="A302" s="1">
        <v>816</v>
      </c>
      <c r="B302" s="3">
        <v>817</v>
      </c>
      <c r="C302" s="3" t="s">
        <v>2278</v>
      </c>
      <c r="D302" s="3">
        <v>0.21796712231718771</v>
      </c>
      <c r="E302" s="3">
        <v>0.26731097710602569</v>
      </c>
      <c r="F302" s="3">
        <v>0.60368663594470051</v>
      </c>
      <c r="G302" s="3">
        <v>9.2165898617511524E-2</v>
      </c>
      <c r="H302" s="3">
        <v>0.11751152073732719</v>
      </c>
      <c r="I302" s="3">
        <v>0.26267281105990781</v>
      </c>
      <c r="J302" s="3">
        <v>4.4101777687549797E-2</v>
      </c>
      <c r="K302" s="3">
        <v>48143.199999999597</v>
      </c>
      <c r="L302" s="3" t="s">
        <v>14632</v>
      </c>
      <c r="M302" s="8" t="str">
        <f ca="1">IFERROR(__xludf.DUMMYFUNCTION("REGEXREPLACE(F818,""\D"", """")"),"6")</f>
        <v>6</v>
      </c>
    </row>
    <row r="303" spans="1:13" ht="15.75" customHeight="1">
      <c r="A303" s="1">
        <v>838</v>
      </c>
      <c r="B303" s="3">
        <v>839</v>
      </c>
      <c r="C303" s="3" t="s">
        <v>2340</v>
      </c>
      <c r="D303" s="3">
        <v>0.1890961715696361</v>
      </c>
      <c r="E303" s="3">
        <v>0.20283616923156619</v>
      </c>
      <c r="F303" s="3">
        <v>0.63555555555555554</v>
      </c>
      <c r="G303" s="3">
        <v>8.4444444444444447E-2</v>
      </c>
      <c r="H303" s="3">
        <v>9.7777777777777783E-2</v>
      </c>
      <c r="I303" s="3">
        <v>0.24888888888888891</v>
      </c>
      <c r="J303" s="3">
        <v>3.2052166886056027E-2</v>
      </c>
      <c r="K303" s="3">
        <v>24097.89999999998</v>
      </c>
      <c r="L303" s="3" t="s">
        <v>14654</v>
      </c>
      <c r="M303" s="8" t="str">
        <f ca="1">IFERROR(__xludf.DUMMYFUNCTION("REGEXREPLACE(F840,""\D"", """")"),"6")</f>
        <v>6</v>
      </c>
    </row>
    <row r="304" spans="1:13" ht="15.75" customHeight="1">
      <c r="A304" s="1">
        <v>882</v>
      </c>
      <c r="B304" s="3">
        <v>883</v>
      </c>
      <c r="C304" s="3" t="s">
        <v>2456</v>
      </c>
      <c r="D304" s="3">
        <v>0.1047914262271679</v>
      </c>
      <c r="E304" s="3">
        <v>0.58915844575156073</v>
      </c>
      <c r="F304" s="3">
        <v>0.48369565217391303</v>
      </c>
      <c r="G304" s="3">
        <v>5.434782608695652E-2</v>
      </c>
      <c r="H304" s="3">
        <v>8.6956521739130432E-2</v>
      </c>
      <c r="I304" s="3">
        <v>0.1630434782608696</v>
      </c>
      <c r="J304" s="3">
        <v>1.288650086152977E-2</v>
      </c>
      <c r="K304" s="3">
        <v>19828.100000000009</v>
      </c>
      <c r="L304" s="3" t="s">
        <v>14697</v>
      </c>
      <c r="M304" s="8" t="str">
        <f ca="1">IFERROR(__xludf.DUMMYFUNCTION("REGEXREPLACE(F884,""\D"", """")"),"6")</f>
        <v>6</v>
      </c>
    </row>
    <row r="305" spans="1:13" ht="15.75" customHeight="1">
      <c r="A305" s="1">
        <v>889</v>
      </c>
      <c r="B305" s="3">
        <v>890</v>
      </c>
      <c r="C305" s="3" t="s">
        <v>2474</v>
      </c>
      <c r="D305" s="3">
        <v>0.14774293026199639</v>
      </c>
      <c r="E305" s="3">
        <v>0.36642351008442381</v>
      </c>
      <c r="F305" s="3">
        <v>0.62077294685990336</v>
      </c>
      <c r="G305" s="3">
        <v>8.5748792270531407E-2</v>
      </c>
      <c r="H305" s="3">
        <v>8.9371980676328497E-2</v>
      </c>
      <c r="I305" s="3">
        <v>0.21376811594202899</v>
      </c>
      <c r="J305" s="3">
        <v>2.5374406758417151E-2</v>
      </c>
      <c r="K305" s="3">
        <v>90787.000000000306</v>
      </c>
      <c r="L305" s="3" t="s">
        <v>14704</v>
      </c>
      <c r="M305" s="8" t="str">
        <f ca="1">IFERROR(__xludf.DUMMYFUNCTION("REGEXREPLACE(F891,""\D"", """")"),"6")</f>
        <v>6</v>
      </c>
    </row>
    <row r="306" spans="1:13" ht="15.75" customHeight="1">
      <c r="A306" s="1">
        <v>899</v>
      </c>
      <c r="B306" s="3">
        <v>900</v>
      </c>
      <c r="C306" s="3" t="s">
        <v>2503</v>
      </c>
      <c r="D306" s="3">
        <v>0.1408010052161561</v>
      </c>
      <c r="E306" s="3">
        <v>0.2126364868368176</v>
      </c>
      <c r="F306" s="3">
        <v>0.6741573033707865</v>
      </c>
      <c r="G306" s="3">
        <v>0.20224719101123589</v>
      </c>
      <c r="H306" s="3">
        <v>0.11235955056179769</v>
      </c>
      <c r="I306" s="3">
        <v>0.3146067415730337</v>
      </c>
      <c r="J306" s="3">
        <v>3.8444264942281092E-2</v>
      </c>
      <c r="K306" s="3">
        <v>10210.70000000001</v>
      </c>
      <c r="L306" s="3" t="s">
        <v>14714</v>
      </c>
      <c r="M306" s="8" t="str">
        <f ca="1">IFERROR(__xludf.DUMMYFUNCTION("REGEXREPLACE(F901,""\D"", """")"),"6")</f>
        <v>6</v>
      </c>
    </row>
    <row r="307" spans="1:13" ht="15.75" customHeight="1">
      <c r="A307" s="1">
        <v>971</v>
      </c>
      <c r="B307" s="3">
        <v>972</v>
      </c>
      <c r="C307" s="3" t="s">
        <v>2703</v>
      </c>
      <c r="D307" s="3">
        <v>0.20083805091516049</v>
      </c>
      <c r="E307" s="3">
        <v>0.31805335644340799</v>
      </c>
      <c r="F307" s="3">
        <v>0.61919504643962853</v>
      </c>
      <c r="G307" s="3">
        <v>7.7399380804953566E-2</v>
      </c>
      <c r="H307" s="3">
        <v>0.14241486068111461</v>
      </c>
      <c r="I307" s="3">
        <v>0.24148606811145509</v>
      </c>
      <c r="J307" s="3">
        <v>4.0887917190576703E-2</v>
      </c>
      <c r="K307" s="3">
        <v>35216.299999999828</v>
      </c>
      <c r="L307" s="3" t="s">
        <v>14786</v>
      </c>
      <c r="M307" s="8" t="str">
        <f ca="1">IFERROR(__xludf.DUMMYFUNCTION("REGEXREPLACE(F973,""\D"", """")"),"6")</f>
        <v>6</v>
      </c>
    </row>
    <row r="308" spans="1:13" ht="15.75" customHeight="1">
      <c r="A308" s="1">
        <v>1062</v>
      </c>
      <c r="B308" s="3">
        <v>1063</v>
      </c>
      <c r="C308" s="3" t="s">
        <v>2942</v>
      </c>
      <c r="D308" s="3">
        <v>0.1673202500138361</v>
      </c>
      <c r="E308" s="3">
        <v>0.15426594582590669</v>
      </c>
      <c r="F308" s="3">
        <v>0.66901408450704225</v>
      </c>
      <c r="G308" s="3">
        <v>0.176056338028169</v>
      </c>
      <c r="H308" s="3">
        <v>0.11971830985915489</v>
      </c>
      <c r="I308" s="3">
        <v>0.3380281690140845</v>
      </c>
      <c r="J308" s="3">
        <v>4.5717033640550173E-2</v>
      </c>
      <c r="K308" s="3">
        <v>16111.900000000031</v>
      </c>
      <c r="L308" s="3" t="s">
        <v>14877</v>
      </c>
      <c r="M308" s="8" t="str">
        <f ca="1">IFERROR(__xludf.DUMMYFUNCTION("REGEXREPLACE(F1064,""\D"", """")"),"6")</f>
        <v>6</v>
      </c>
    </row>
    <row r="309" spans="1:13" ht="15.75" customHeight="1">
      <c r="A309" s="1">
        <v>1135</v>
      </c>
      <c r="B309" s="3">
        <v>1136</v>
      </c>
      <c r="C309" s="3" t="s">
        <v>3135</v>
      </c>
      <c r="D309" s="3">
        <v>0.14597004699266039</v>
      </c>
      <c r="E309" s="3">
        <v>0.15427969165205571</v>
      </c>
      <c r="F309" s="3">
        <v>0.66134185303514381</v>
      </c>
      <c r="G309" s="3">
        <v>0.12460063897763581</v>
      </c>
      <c r="H309" s="3">
        <v>0.13738019169329069</v>
      </c>
      <c r="I309" s="3">
        <v>0.31629392971246012</v>
      </c>
      <c r="J309" s="3">
        <v>3.7073593940970991E-2</v>
      </c>
      <c r="K309" s="3">
        <v>33806.39999999987</v>
      </c>
      <c r="L309" s="3" t="s">
        <v>14950</v>
      </c>
      <c r="M309" s="8" t="str">
        <f ca="1">IFERROR(__xludf.DUMMYFUNCTION("REGEXREPLACE(F1137,""\D"", """")"),"6")</f>
        <v>6</v>
      </c>
    </row>
    <row r="310" spans="1:13" ht="15.75" customHeight="1">
      <c r="A310" s="1">
        <v>1153</v>
      </c>
      <c r="B310" s="3">
        <v>1154</v>
      </c>
      <c r="C310" s="3" t="s">
        <v>3182</v>
      </c>
      <c r="D310" s="3">
        <v>0.18511345443446139</v>
      </c>
      <c r="E310" s="3">
        <v>0.1726066091353321</v>
      </c>
      <c r="F310" s="3">
        <v>0.61276595744680851</v>
      </c>
      <c r="G310" s="3">
        <v>0.1191489361702128</v>
      </c>
      <c r="H310" s="3">
        <v>0.13404255319148939</v>
      </c>
      <c r="I310" s="3">
        <v>0.27872340425531922</v>
      </c>
      <c r="J310" s="3">
        <v>4.582986222053706E-2</v>
      </c>
      <c r="K310" s="3">
        <v>50695.699999999531</v>
      </c>
      <c r="L310" s="3" t="s">
        <v>14968</v>
      </c>
      <c r="M310" s="8" t="str">
        <f ca="1">IFERROR(__xludf.DUMMYFUNCTION("REGEXREPLACE(F1155,""\D"", """")"),"6")</f>
        <v>6</v>
      </c>
    </row>
    <row r="311" spans="1:13" ht="15.75" customHeight="1">
      <c r="A311" s="1">
        <v>1270</v>
      </c>
      <c r="B311" s="3">
        <v>1271</v>
      </c>
      <c r="C311" s="3" t="s">
        <v>3496</v>
      </c>
      <c r="D311" s="3">
        <v>0.1759768961336603</v>
      </c>
      <c r="E311" s="3">
        <v>0.26946589144248229</v>
      </c>
      <c r="F311" s="3">
        <v>0.64628820960698685</v>
      </c>
      <c r="G311" s="3">
        <v>0.1048034934497817</v>
      </c>
      <c r="H311" s="3">
        <v>9.606986899563319E-2</v>
      </c>
      <c r="I311" s="3">
        <v>0.24454148471615719</v>
      </c>
      <c r="J311" s="3">
        <v>3.3251478629176483E-2</v>
      </c>
      <c r="K311" s="3">
        <v>25518.599999999991</v>
      </c>
      <c r="L311" s="3" t="s">
        <v>15085</v>
      </c>
      <c r="M311" s="8" t="str">
        <f ca="1">IFERROR(__xludf.DUMMYFUNCTION("REGEXREPLACE(F1272,""\D"", """")"),"6")</f>
        <v>6</v>
      </c>
    </row>
    <row r="312" spans="1:13" ht="15.75" customHeight="1">
      <c r="A312" s="1">
        <v>1273</v>
      </c>
      <c r="B312" s="3">
        <v>1274</v>
      </c>
      <c r="C312" s="3" t="s">
        <v>3504</v>
      </c>
      <c r="D312" s="3">
        <v>0.15928095804330691</v>
      </c>
      <c r="E312" s="3">
        <v>0.29893790921505092</v>
      </c>
      <c r="F312" s="3">
        <v>0.61538461538461542</v>
      </c>
      <c r="G312" s="3">
        <v>8.9068825910931168E-2</v>
      </c>
      <c r="H312" s="3">
        <v>8.5020242914979755E-2</v>
      </c>
      <c r="I312" s="3">
        <v>0.23886639676113361</v>
      </c>
      <c r="J312" s="3">
        <v>2.5909867619699059E-2</v>
      </c>
      <c r="K312" s="3">
        <v>27537.899999999991</v>
      </c>
      <c r="L312" s="3" t="s">
        <v>15088</v>
      </c>
      <c r="M312" s="8" t="str">
        <f ca="1">IFERROR(__xludf.DUMMYFUNCTION("REGEXREPLACE(F1275,""\D"", """")"),"6")</f>
        <v>6</v>
      </c>
    </row>
    <row r="313" spans="1:13" ht="15.75" customHeight="1">
      <c r="A313" s="1">
        <v>1278</v>
      </c>
      <c r="B313" s="3">
        <v>1279</v>
      </c>
      <c r="C313" s="3" t="s">
        <v>3517</v>
      </c>
      <c r="D313" s="3">
        <v>0.18292395838013389</v>
      </c>
      <c r="E313" s="3">
        <v>0.1500718336384945</v>
      </c>
      <c r="F313" s="3">
        <v>0.61710794297352345</v>
      </c>
      <c r="G313" s="3">
        <v>0.11201629327902241</v>
      </c>
      <c r="H313" s="3">
        <v>0.13034623217922611</v>
      </c>
      <c r="I313" s="3">
        <v>0.31975560081466398</v>
      </c>
      <c r="J313" s="3">
        <v>4.3287486178650227E-2</v>
      </c>
      <c r="K313" s="3">
        <v>55154.199999999488</v>
      </c>
      <c r="L313" s="3" t="s">
        <v>15093</v>
      </c>
      <c r="M313" s="8" t="str">
        <f ca="1">IFERROR(__xludf.DUMMYFUNCTION("REGEXREPLACE(F1280,""\D"", """")"),"6")</f>
        <v>6</v>
      </c>
    </row>
    <row r="314" spans="1:13" ht="15.75" customHeight="1">
      <c r="A314" s="1">
        <v>1385</v>
      </c>
      <c r="B314" s="3">
        <v>1386</v>
      </c>
      <c r="C314" s="3" t="s">
        <v>3812</v>
      </c>
      <c r="D314" s="3">
        <v>0.1544725613009949</v>
      </c>
      <c r="E314" s="3">
        <v>0.2309061326296723</v>
      </c>
      <c r="F314" s="3">
        <v>0.63505747126436785</v>
      </c>
      <c r="G314" s="3">
        <v>0.1149425287356322</v>
      </c>
      <c r="H314" s="3">
        <v>9.4827586206896547E-2</v>
      </c>
      <c r="I314" s="3">
        <v>0.25287356321839077</v>
      </c>
      <c r="J314" s="3">
        <v>3.110806192020606E-2</v>
      </c>
      <c r="K314" s="3">
        <v>38144.999999999767</v>
      </c>
      <c r="L314" s="3" t="s">
        <v>15197</v>
      </c>
      <c r="M314" s="8" t="str">
        <f ca="1">IFERROR(__xludf.DUMMYFUNCTION("REGEXREPLACE(F1387,""\D"", """")"),"6")</f>
        <v>6</v>
      </c>
    </row>
    <row r="315" spans="1:13" ht="15.75" customHeight="1">
      <c r="A315" s="1">
        <v>1386</v>
      </c>
      <c r="B315" s="3">
        <v>1387</v>
      </c>
      <c r="C315" s="3" t="s">
        <v>3815</v>
      </c>
      <c r="D315" s="3">
        <v>0.1673646555177086</v>
      </c>
      <c r="E315" s="3">
        <v>0.18310815154028959</v>
      </c>
      <c r="F315" s="3">
        <v>0.65740740740740744</v>
      </c>
      <c r="G315" s="3">
        <v>0.1041666666666667</v>
      </c>
      <c r="H315" s="3">
        <v>0.1342592592592593</v>
      </c>
      <c r="I315" s="3">
        <v>0.26620370370370372</v>
      </c>
      <c r="J315" s="3">
        <v>3.8632478918582458E-2</v>
      </c>
      <c r="K315" s="3">
        <v>45557.79999999961</v>
      </c>
      <c r="L315" s="3" t="s">
        <v>15198</v>
      </c>
      <c r="M315" s="8" t="str">
        <f ca="1">IFERROR(__xludf.DUMMYFUNCTION("REGEXREPLACE(F1388,""\D"", """")"),"6")</f>
        <v>6</v>
      </c>
    </row>
    <row r="316" spans="1:13" ht="15.75" customHeight="1">
      <c r="A316" s="1">
        <v>1526</v>
      </c>
      <c r="B316" s="3">
        <v>1527</v>
      </c>
      <c r="C316" s="3" t="s">
        <v>4190</v>
      </c>
      <c r="D316" s="3">
        <v>0.2341434085671881</v>
      </c>
      <c r="E316" s="3">
        <v>0.40145817016547469</v>
      </c>
      <c r="F316" s="3">
        <v>0.57499999999999996</v>
      </c>
      <c r="G316" s="3">
        <v>0.1333333333333333</v>
      </c>
      <c r="H316" s="3">
        <v>8.3333333333333329E-2</v>
      </c>
      <c r="I316" s="3">
        <v>0.25833333333333341</v>
      </c>
      <c r="J316" s="3">
        <v>4.4334904868407299E-2</v>
      </c>
      <c r="K316" s="3">
        <v>13745.600000000029</v>
      </c>
      <c r="L316" s="3" t="s">
        <v>15338</v>
      </c>
      <c r="M316" s="8" t="str">
        <f ca="1">IFERROR(__xludf.DUMMYFUNCTION("REGEXREPLACE(F1528,""\D"", """")"),"6")</f>
        <v>6</v>
      </c>
    </row>
    <row r="317" spans="1:13" ht="15.75" customHeight="1">
      <c r="A317" s="1">
        <v>1537</v>
      </c>
      <c r="B317" s="3">
        <v>1538</v>
      </c>
      <c r="C317" s="3" t="s">
        <v>4216</v>
      </c>
      <c r="D317" s="3">
        <v>0.21238070996892119</v>
      </c>
      <c r="E317" s="3">
        <v>0.1216708315541541</v>
      </c>
      <c r="F317" s="3">
        <v>0.63861386138613863</v>
      </c>
      <c r="G317" s="3">
        <v>0.11881188118811881</v>
      </c>
      <c r="H317" s="3">
        <v>0.1336633663366337</v>
      </c>
      <c r="I317" s="3">
        <v>0.29702970297029702</v>
      </c>
      <c r="J317" s="3">
        <v>5.0934839776393487E-2</v>
      </c>
      <c r="K317" s="3">
        <v>22307.3</v>
      </c>
      <c r="L317" s="3" t="s">
        <v>15349</v>
      </c>
      <c r="M317" s="8" t="str">
        <f ca="1">IFERROR(__xludf.DUMMYFUNCTION("REGEXREPLACE(F1539,""\D"", """")"),"6")</f>
        <v>6</v>
      </c>
    </row>
    <row r="318" spans="1:13" ht="15.75" customHeight="1">
      <c r="A318" s="1">
        <v>1578</v>
      </c>
      <c r="B318" s="3">
        <v>1579</v>
      </c>
      <c r="C318" s="3" t="s">
        <v>4326</v>
      </c>
      <c r="D318" s="3">
        <v>0.18237139104312489</v>
      </c>
      <c r="E318" s="3">
        <v>0.16252721232064121</v>
      </c>
      <c r="F318" s="3">
        <v>0.62008733624454149</v>
      </c>
      <c r="G318" s="3">
        <v>0.11790393013100441</v>
      </c>
      <c r="H318" s="3">
        <v>0.14410480349344981</v>
      </c>
      <c r="I318" s="3">
        <v>0.29257641921397382</v>
      </c>
      <c r="J318" s="3">
        <v>4.5606818118510709E-2</v>
      </c>
      <c r="K318" s="3">
        <v>26039.09999999998</v>
      </c>
      <c r="L318" s="3" t="s">
        <v>15390</v>
      </c>
      <c r="M318" s="8" t="str">
        <f ca="1">IFERROR(__xludf.DUMMYFUNCTION("REGEXREPLACE(F1580,""\D"", """")"),"6")</f>
        <v>6</v>
      </c>
    </row>
    <row r="319" spans="1:13" ht="15.75" customHeight="1">
      <c r="A319" s="1">
        <v>1592</v>
      </c>
      <c r="B319" s="3">
        <v>1593</v>
      </c>
      <c r="C319" s="3" t="s">
        <v>4365</v>
      </c>
      <c r="D319" s="3">
        <v>0.1477774244902704</v>
      </c>
      <c r="E319" s="3">
        <v>0.32883501245027341</v>
      </c>
      <c r="F319" s="3">
        <v>0.61690140845070418</v>
      </c>
      <c r="G319" s="3">
        <v>9.8591549295774641E-2</v>
      </c>
      <c r="H319" s="3">
        <v>9.295774647887324E-2</v>
      </c>
      <c r="I319" s="3">
        <v>0.23098591549295769</v>
      </c>
      <c r="J319" s="3">
        <v>2.716603134158594E-2</v>
      </c>
      <c r="K319" s="3">
        <v>39603.699999999757</v>
      </c>
      <c r="L319" s="3" t="s">
        <v>15404</v>
      </c>
      <c r="M319" s="8" t="str">
        <f ca="1">IFERROR(__xludf.DUMMYFUNCTION("REGEXREPLACE(F1594,""\D"", """")"),"6")</f>
        <v>6</v>
      </c>
    </row>
    <row r="320" spans="1:13" ht="15.75" customHeight="1">
      <c r="A320" s="1">
        <v>1622</v>
      </c>
      <c r="B320" s="3">
        <v>1623</v>
      </c>
      <c r="C320" s="3" t="s">
        <v>4443</v>
      </c>
      <c r="D320" s="3">
        <v>0.12438910781701271</v>
      </c>
      <c r="E320" s="3">
        <v>0.23916958686745651</v>
      </c>
      <c r="F320" s="3">
        <v>0.59215686274509804</v>
      </c>
      <c r="G320" s="3">
        <v>0.1058823529411765</v>
      </c>
      <c r="H320" s="3">
        <v>0.10980392156862739</v>
      </c>
      <c r="I320" s="3">
        <v>0.25882352941176467</v>
      </c>
      <c r="J320" s="3">
        <v>2.554680711348635E-2</v>
      </c>
      <c r="K320" s="3">
        <v>28415.699999999979</v>
      </c>
      <c r="L320" s="3" t="s">
        <v>15434</v>
      </c>
      <c r="M320" s="8" t="str">
        <f ca="1">IFERROR(__xludf.DUMMYFUNCTION("REGEXREPLACE(F1624,""\D"", """")"),"6")</f>
        <v>6</v>
      </c>
    </row>
    <row r="321" spans="1:13" ht="15.75" customHeight="1">
      <c r="A321" s="1">
        <v>1700</v>
      </c>
      <c r="B321" s="3">
        <v>1701</v>
      </c>
      <c r="C321" s="3" t="s">
        <v>4649</v>
      </c>
      <c r="D321" s="3">
        <v>0.1064485141081173</v>
      </c>
      <c r="E321" s="3">
        <v>0.21722881521516049</v>
      </c>
      <c r="F321" s="3">
        <v>0.62184873949579833</v>
      </c>
      <c r="G321" s="3">
        <v>0.15126050420168069</v>
      </c>
      <c r="H321" s="3">
        <v>9.2436974789915971E-2</v>
      </c>
      <c r="I321" s="3">
        <v>0.30252100840336132</v>
      </c>
      <c r="J321" s="3">
        <v>2.2920434122850351E-2</v>
      </c>
      <c r="K321" s="3">
        <v>13419.100000000029</v>
      </c>
      <c r="L321" s="3" t="s">
        <v>15512</v>
      </c>
      <c r="M321" s="8" t="str">
        <f ca="1">IFERROR(__xludf.DUMMYFUNCTION("REGEXREPLACE(F1702,""\D"", """")"),"6")</f>
        <v>6</v>
      </c>
    </row>
    <row r="322" spans="1:13" ht="15.75" customHeight="1">
      <c r="A322" s="1">
        <v>1708</v>
      </c>
      <c r="B322" s="3">
        <v>1709</v>
      </c>
      <c r="C322" s="3" t="s">
        <v>4668</v>
      </c>
      <c r="D322" s="3">
        <v>0.19492103701325139</v>
      </c>
      <c r="E322" s="3">
        <v>0.26052894598445109</v>
      </c>
      <c r="F322" s="3">
        <v>0.57492354740061158</v>
      </c>
      <c r="G322" s="3">
        <v>0.1100917431192661</v>
      </c>
      <c r="H322" s="3">
        <v>0.1100917431192661</v>
      </c>
      <c r="I322" s="3">
        <v>0.25993883792048927</v>
      </c>
      <c r="J322" s="3">
        <v>4.1374746851024463E-2</v>
      </c>
      <c r="K322" s="3">
        <v>36699.399999999849</v>
      </c>
      <c r="L322" s="3" t="s">
        <v>15520</v>
      </c>
      <c r="M322" s="8" t="str">
        <f ca="1">IFERROR(__xludf.DUMMYFUNCTION("REGEXREPLACE(F1710,""\D"", """")"),"6")</f>
        <v>6</v>
      </c>
    </row>
    <row r="323" spans="1:13" ht="15.75" customHeight="1">
      <c r="A323" s="1">
        <v>1742</v>
      </c>
      <c r="B323" s="3">
        <v>1743</v>
      </c>
      <c r="C323" s="3" t="s">
        <v>4757</v>
      </c>
      <c r="D323" s="3">
        <v>0.1971111957670634</v>
      </c>
      <c r="E323" s="3">
        <v>0.2019610108686008</v>
      </c>
      <c r="F323" s="3">
        <v>0.64944649446494462</v>
      </c>
      <c r="G323" s="3">
        <v>9.5940959409594101E-2</v>
      </c>
      <c r="H323" s="3">
        <v>0.13284132841328411</v>
      </c>
      <c r="I323" s="3">
        <v>0.26568265682656828</v>
      </c>
      <c r="J323" s="3">
        <v>4.2696241451694497E-2</v>
      </c>
      <c r="K323" s="3">
        <v>30375.099999999929</v>
      </c>
      <c r="L323" s="3" t="s">
        <v>15554</v>
      </c>
      <c r="M323" s="8" t="str">
        <f ca="1">IFERROR(__xludf.DUMMYFUNCTION("REGEXREPLACE(F1744,""\D"", """")"),"6")</f>
        <v>6</v>
      </c>
    </row>
    <row r="324" spans="1:13" ht="15.75" customHeight="1">
      <c r="A324" s="1">
        <v>1748</v>
      </c>
      <c r="B324" s="3">
        <v>1749</v>
      </c>
      <c r="C324" s="3" t="s">
        <v>4772</v>
      </c>
      <c r="D324" s="3">
        <v>0.19123554781639421</v>
      </c>
      <c r="E324" s="3">
        <v>0.20881884938325651</v>
      </c>
      <c r="F324" s="3">
        <v>0.63327032136105865</v>
      </c>
      <c r="G324" s="3">
        <v>0.111531190926276</v>
      </c>
      <c r="H324" s="3">
        <v>9.4517958412098299E-2</v>
      </c>
      <c r="I324" s="3">
        <v>0.2608695652173913</v>
      </c>
      <c r="J324" s="3">
        <v>3.8338304526146311E-2</v>
      </c>
      <c r="K324" s="3">
        <v>58387.699999999473</v>
      </c>
      <c r="L324" s="3" t="s">
        <v>15560</v>
      </c>
      <c r="M324" s="8" t="str">
        <f ca="1">IFERROR(__xludf.DUMMYFUNCTION("REGEXREPLACE(F1750,""\D"", """")"),"6")</f>
        <v>6</v>
      </c>
    </row>
    <row r="325" spans="1:13" ht="15.75" customHeight="1">
      <c r="A325" s="1">
        <v>1778</v>
      </c>
      <c r="B325" s="3">
        <v>1779</v>
      </c>
      <c r="C325" s="3" t="s">
        <v>4854</v>
      </c>
      <c r="D325" s="3">
        <v>0.1965402358575434</v>
      </c>
      <c r="E325" s="3">
        <v>0.55980228301169344</v>
      </c>
      <c r="F325" s="3">
        <v>0.55823293172690758</v>
      </c>
      <c r="G325" s="3">
        <v>8.4337349397590355E-2</v>
      </c>
      <c r="H325" s="3">
        <v>5.8232931726907633E-2</v>
      </c>
      <c r="I325" s="3">
        <v>0.17670682730923701</v>
      </c>
      <c r="J325" s="3">
        <v>2.659877757808746E-2</v>
      </c>
      <c r="K325" s="3">
        <v>53370.799999999494</v>
      </c>
      <c r="L325" s="3" t="s">
        <v>15590</v>
      </c>
      <c r="M325" s="8" t="str">
        <f ca="1">IFERROR(__xludf.DUMMYFUNCTION("REGEXREPLACE(F1780,""\D"", """")"),"6")</f>
        <v>6</v>
      </c>
    </row>
    <row r="326" spans="1:13" ht="15.75" customHeight="1">
      <c r="A326" s="1">
        <v>1853</v>
      </c>
      <c r="B326" s="3">
        <v>1854</v>
      </c>
      <c r="C326" s="3" t="s">
        <v>5052</v>
      </c>
      <c r="D326" s="3">
        <v>0.18393886245540839</v>
      </c>
      <c r="E326" s="3">
        <v>0.18940393849677389</v>
      </c>
      <c r="F326" s="3">
        <v>0.61904761904761907</v>
      </c>
      <c r="G326" s="3">
        <v>0.12857142857142859</v>
      </c>
      <c r="H326" s="3">
        <v>0.12857142857142859</v>
      </c>
      <c r="I326" s="3">
        <v>0.3</v>
      </c>
      <c r="J326" s="3">
        <v>4.5161256844499412E-2</v>
      </c>
      <c r="K326" s="3">
        <v>23535.499999999989</v>
      </c>
      <c r="L326" s="3" t="s">
        <v>15665</v>
      </c>
      <c r="M326" s="8" t="str">
        <f ca="1">IFERROR(__xludf.DUMMYFUNCTION("REGEXREPLACE(F1855,""\D"", """")"),"6")</f>
        <v>6</v>
      </c>
    </row>
    <row r="327" spans="1:13" ht="15.75" customHeight="1">
      <c r="A327" s="1">
        <v>1857</v>
      </c>
      <c r="B327" s="3">
        <v>1858</v>
      </c>
      <c r="C327" s="3" t="s">
        <v>5065</v>
      </c>
      <c r="D327" s="3">
        <v>0.17512990638733739</v>
      </c>
      <c r="E327" s="3">
        <v>0.2264373375187754</v>
      </c>
      <c r="F327" s="3">
        <v>0.62464183381088823</v>
      </c>
      <c r="G327" s="3">
        <v>8.882521489971347E-2</v>
      </c>
      <c r="H327" s="3">
        <v>0.11461318051575931</v>
      </c>
      <c r="I327" s="3">
        <v>0.2693409742120344</v>
      </c>
      <c r="J327" s="3">
        <v>3.4057400848194697E-2</v>
      </c>
      <c r="K327" s="3">
        <v>38433.399999999783</v>
      </c>
      <c r="L327" s="3" t="s">
        <v>15669</v>
      </c>
      <c r="M327" s="8" t="str">
        <f ca="1">IFERROR(__xludf.DUMMYFUNCTION("REGEXREPLACE(F1859,""\D"", """")"),"6")</f>
        <v>6</v>
      </c>
    </row>
    <row r="328" spans="1:13" ht="15.75" customHeight="1">
      <c r="A328" s="1">
        <v>2064</v>
      </c>
      <c r="B328" s="3">
        <v>2065</v>
      </c>
      <c r="C328" s="3" t="s">
        <v>5602</v>
      </c>
      <c r="D328" s="3">
        <v>0.22117836595772161</v>
      </c>
      <c r="E328" s="3">
        <v>0.1906959022848059</v>
      </c>
      <c r="F328" s="3">
        <v>0.6404833836858006</v>
      </c>
      <c r="G328" s="3">
        <v>0.10876132930513591</v>
      </c>
      <c r="H328" s="3">
        <v>0.1178247734138973</v>
      </c>
      <c r="I328" s="3">
        <v>0.26888217522658608</v>
      </c>
      <c r="J328" s="3">
        <v>4.8368530014444341E-2</v>
      </c>
      <c r="K328" s="3">
        <v>36606.099999999817</v>
      </c>
      <c r="L328" s="3" t="s">
        <v>15876</v>
      </c>
      <c r="M328" s="8" t="str">
        <f ca="1">IFERROR(__xludf.DUMMYFUNCTION("REGEXREPLACE(F2066,""\D"", """")"),"6")</f>
        <v>6</v>
      </c>
    </row>
    <row r="329" spans="1:13" ht="15.75" customHeight="1">
      <c r="A329" s="1">
        <v>2115</v>
      </c>
      <c r="B329" s="3">
        <v>2116</v>
      </c>
      <c r="C329" s="3" t="s">
        <v>5731</v>
      </c>
      <c r="D329" s="3">
        <v>0.20014190546224281</v>
      </c>
      <c r="E329" s="3">
        <v>0.32090169501770999</v>
      </c>
      <c r="F329" s="3">
        <v>0.67961165048543692</v>
      </c>
      <c r="G329" s="3">
        <v>8.0906148867313912E-2</v>
      </c>
      <c r="H329" s="3">
        <v>0.12297734627831711</v>
      </c>
      <c r="I329" s="3">
        <v>0.24271844660194181</v>
      </c>
      <c r="J329" s="3">
        <v>3.8374824531108388E-2</v>
      </c>
      <c r="K329" s="3">
        <v>32095.799999999868</v>
      </c>
      <c r="L329" s="3" t="s">
        <v>15927</v>
      </c>
      <c r="M329" s="8" t="str">
        <f ca="1">IFERROR(__xludf.DUMMYFUNCTION("REGEXREPLACE(F2117,""\D"", """")"),"6")</f>
        <v>6</v>
      </c>
    </row>
    <row r="330" spans="1:13" ht="15.75" customHeight="1">
      <c r="A330" s="1">
        <v>2117</v>
      </c>
      <c r="B330" s="3">
        <v>2118</v>
      </c>
      <c r="C330" s="3" t="s">
        <v>5737</v>
      </c>
      <c r="D330" s="3">
        <v>0.1944685747854337</v>
      </c>
      <c r="E330" s="3">
        <v>0.23169409238581559</v>
      </c>
      <c r="F330" s="3">
        <v>0.64437689969604861</v>
      </c>
      <c r="G330" s="3">
        <v>0.10334346504559271</v>
      </c>
      <c r="H330" s="3">
        <v>0.1185410334346505</v>
      </c>
      <c r="I330" s="3">
        <v>0.26747720364741639</v>
      </c>
      <c r="J330" s="3">
        <v>4.153271361612168E-2</v>
      </c>
      <c r="K330" s="3">
        <v>37012.599999999817</v>
      </c>
      <c r="L330" s="3" t="s">
        <v>15929</v>
      </c>
      <c r="M330" s="8" t="str">
        <f ca="1">IFERROR(__xludf.DUMMYFUNCTION("REGEXREPLACE(F2119,""\D"", """")"),"6")</f>
        <v>6</v>
      </c>
    </row>
    <row r="331" spans="1:13" ht="15.75" customHeight="1">
      <c r="A331" s="1">
        <v>2144</v>
      </c>
      <c r="B331" s="3">
        <v>2145</v>
      </c>
      <c r="C331" s="3" t="s">
        <v>5810</v>
      </c>
      <c r="D331" s="3">
        <v>0.17827216223422371</v>
      </c>
      <c r="E331" s="3">
        <v>0.2204143722634872</v>
      </c>
      <c r="F331" s="3">
        <v>0.65798045602605859</v>
      </c>
      <c r="G331" s="3">
        <v>8.7947882736156349E-2</v>
      </c>
      <c r="H331" s="3">
        <v>7.1661237785016291E-2</v>
      </c>
      <c r="I331" s="3">
        <v>0.23778501628664489</v>
      </c>
      <c r="J331" s="3">
        <v>2.6692545875135198E-2</v>
      </c>
      <c r="K331" s="3">
        <v>31995.099999999849</v>
      </c>
      <c r="L331" s="3" t="s">
        <v>15956</v>
      </c>
      <c r="M331" s="8" t="str">
        <f ca="1">IFERROR(__xludf.DUMMYFUNCTION("REGEXREPLACE(F2146,""\D"", """")"),"6")</f>
        <v>6</v>
      </c>
    </row>
    <row r="332" spans="1:13" ht="15.75" customHeight="1">
      <c r="A332" s="1">
        <v>2286</v>
      </c>
      <c r="B332" s="3">
        <v>2287</v>
      </c>
      <c r="C332" s="3" t="s">
        <v>6192</v>
      </c>
      <c r="D332" s="3">
        <v>0.1999503996154052</v>
      </c>
      <c r="E332" s="3">
        <v>0.2159306815866</v>
      </c>
      <c r="F332" s="3">
        <v>0.63793103448275867</v>
      </c>
      <c r="G332" s="3">
        <v>0.1120689655172414</v>
      </c>
      <c r="H332" s="3">
        <v>9.9137931034482762E-2</v>
      </c>
      <c r="I332" s="3">
        <v>0.25431034482758619</v>
      </c>
      <c r="J332" s="3">
        <v>3.988247945798995E-2</v>
      </c>
      <c r="K332" s="3">
        <v>25707.899999999991</v>
      </c>
      <c r="L332" s="3" t="s">
        <v>16098</v>
      </c>
      <c r="M332" s="8" t="str">
        <f ca="1">IFERROR(__xludf.DUMMYFUNCTION("REGEXREPLACE(F2288,""\D"", """")"),"6")</f>
        <v>6</v>
      </c>
    </row>
    <row r="333" spans="1:13" ht="15.75" customHeight="1">
      <c r="A333" s="1">
        <v>2293</v>
      </c>
      <c r="B333" s="3">
        <v>2294</v>
      </c>
      <c r="C333" s="3" t="s">
        <v>6212</v>
      </c>
      <c r="D333" s="3">
        <v>0.16314586887981969</v>
      </c>
      <c r="E333" s="3">
        <v>0.21141801376497199</v>
      </c>
      <c r="F333" s="3">
        <v>0.68698060941828254</v>
      </c>
      <c r="G333" s="3">
        <v>0.1080332409972299</v>
      </c>
      <c r="H333" s="3">
        <v>0.1191135734072022</v>
      </c>
      <c r="I333" s="3">
        <v>0.26592797783933519</v>
      </c>
      <c r="J333" s="3">
        <v>3.5863117594527733E-2</v>
      </c>
      <c r="K333" s="3">
        <v>39580.19999999975</v>
      </c>
      <c r="L333" s="3" t="s">
        <v>16105</v>
      </c>
      <c r="M333" s="8" t="str">
        <f ca="1">IFERROR(__xludf.DUMMYFUNCTION("REGEXREPLACE(F2295,""\D"", """")"),"6")</f>
        <v>6</v>
      </c>
    </row>
    <row r="334" spans="1:13" ht="15.75" customHeight="1">
      <c r="A334" s="1">
        <v>2297</v>
      </c>
      <c r="B334" s="3">
        <v>2298</v>
      </c>
      <c r="C334" s="3" t="s">
        <v>6222</v>
      </c>
      <c r="D334" s="3">
        <v>0.19325364460504621</v>
      </c>
      <c r="E334" s="3">
        <v>0.1908791313613375</v>
      </c>
      <c r="F334" s="3">
        <v>0.61994949494949492</v>
      </c>
      <c r="G334" s="3">
        <v>9.8484848484848481E-2</v>
      </c>
      <c r="H334" s="3">
        <v>0.14267676767676771</v>
      </c>
      <c r="I334" s="3">
        <v>0.27904040404040398</v>
      </c>
      <c r="J334" s="3">
        <v>4.5255370177451959E-2</v>
      </c>
      <c r="K334" s="3">
        <v>87073.89999999998</v>
      </c>
      <c r="L334" s="3" t="s">
        <v>16109</v>
      </c>
      <c r="M334" s="8" t="str">
        <f ca="1">IFERROR(__xludf.DUMMYFUNCTION("REGEXREPLACE(F2299,""\D"", """")"),"6")</f>
        <v>6</v>
      </c>
    </row>
    <row r="335" spans="1:13" ht="15.75" customHeight="1">
      <c r="A335" s="1">
        <v>2331</v>
      </c>
      <c r="B335" s="3">
        <v>2332</v>
      </c>
      <c r="C335" s="3" t="s">
        <v>6312</v>
      </c>
      <c r="D335" s="3">
        <v>0.16978758252971859</v>
      </c>
      <c r="E335" s="3">
        <v>0.26280340979793437</v>
      </c>
      <c r="F335" s="3">
        <v>0.6172106824925816</v>
      </c>
      <c r="G335" s="3">
        <v>7.71513353115727E-2</v>
      </c>
      <c r="H335" s="3">
        <v>0.14540059347181011</v>
      </c>
      <c r="I335" s="3">
        <v>0.26409495548961431</v>
      </c>
      <c r="J335" s="3">
        <v>3.4959074108844773E-2</v>
      </c>
      <c r="K335" s="3">
        <v>36299.89999999982</v>
      </c>
      <c r="L335" s="3" t="s">
        <v>16143</v>
      </c>
      <c r="M335" s="8" t="str">
        <f ca="1">IFERROR(__xludf.DUMMYFUNCTION("REGEXREPLACE(F2333,""\D"", """")"),"6")</f>
        <v>6</v>
      </c>
    </row>
    <row r="336" spans="1:13" ht="15.75" customHeight="1">
      <c r="A336" s="1">
        <v>2340</v>
      </c>
      <c r="B336" s="3">
        <v>2341</v>
      </c>
      <c r="C336" s="3" t="s">
        <v>6336</v>
      </c>
      <c r="D336" s="3">
        <v>0.14815530456167661</v>
      </c>
      <c r="E336" s="3">
        <v>0.26002414962978232</v>
      </c>
      <c r="F336" s="3">
        <v>0.65099457504520797</v>
      </c>
      <c r="G336" s="3">
        <v>8.4990958408679929E-2</v>
      </c>
      <c r="H336" s="3">
        <v>0.1139240506329114</v>
      </c>
      <c r="I336" s="3">
        <v>0.24593128390596741</v>
      </c>
      <c r="J336" s="3">
        <v>2.8507183354833619E-2</v>
      </c>
      <c r="K336" s="3">
        <v>59999.299999999523</v>
      </c>
      <c r="L336" s="3" t="s">
        <v>16152</v>
      </c>
      <c r="M336" s="8" t="str">
        <f ca="1">IFERROR(__xludf.DUMMYFUNCTION("REGEXREPLACE(F2342,""\D"", """")"),"6")</f>
        <v>6</v>
      </c>
    </row>
    <row r="337" spans="1:13" ht="15.75" customHeight="1">
      <c r="A337" s="1">
        <v>2365</v>
      </c>
      <c r="B337" s="3">
        <v>2366</v>
      </c>
      <c r="C337" s="3" t="s">
        <v>6400</v>
      </c>
      <c r="D337" s="3">
        <v>0.16143678890817281</v>
      </c>
      <c r="E337" s="3">
        <v>0.22667613419256771</v>
      </c>
      <c r="F337" s="3">
        <v>0.6098039215686275</v>
      </c>
      <c r="G337" s="3">
        <v>0.10980392156862739</v>
      </c>
      <c r="H337" s="3">
        <v>0.11960784313725489</v>
      </c>
      <c r="I337" s="3">
        <v>0.27254901960784311</v>
      </c>
      <c r="J337" s="3">
        <v>3.6201880641746571E-2</v>
      </c>
      <c r="K337" s="3">
        <v>57675.999999999462</v>
      </c>
      <c r="L337" s="3" t="s">
        <v>16177</v>
      </c>
      <c r="M337" s="8" t="str">
        <f ca="1">IFERROR(__xludf.DUMMYFUNCTION("REGEXREPLACE(F2367,""\D"", """")"),"6")</f>
        <v>6</v>
      </c>
    </row>
    <row r="338" spans="1:13" ht="15.75" customHeight="1">
      <c r="A338" s="1">
        <v>2378</v>
      </c>
      <c r="B338" s="3">
        <v>2379</v>
      </c>
      <c r="C338" s="3" t="s">
        <v>6435</v>
      </c>
      <c r="D338" s="3">
        <v>0.15555970878553499</v>
      </c>
      <c r="E338" s="3">
        <v>0.22197298233124599</v>
      </c>
      <c r="F338" s="3">
        <v>0.61635220125786161</v>
      </c>
      <c r="G338" s="3">
        <v>0.1069182389937107</v>
      </c>
      <c r="H338" s="3">
        <v>0.110062893081761</v>
      </c>
      <c r="I338" s="3">
        <v>0.26415094339622641</v>
      </c>
      <c r="J338" s="3">
        <v>3.247594685686167E-2</v>
      </c>
      <c r="K338" s="3">
        <v>35200.099999999817</v>
      </c>
      <c r="L338" s="3" t="s">
        <v>16190</v>
      </c>
      <c r="M338" s="8" t="str">
        <f ca="1">IFERROR(__xludf.DUMMYFUNCTION("REGEXREPLACE(F2380,""\D"", """")"),"6")</f>
        <v>6</v>
      </c>
    </row>
    <row r="339" spans="1:13" ht="15.75" customHeight="1">
      <c r="A339" s="1">
        <v>2437</v>
      </c>
      <c r="B339" s="3">
        <v>2438</v>
      </c>
      <c r="C339" s="3" t="s">
        <v>6590</v>
      </c>
      <c r="D339" s="3">
        <v>0.1737015122487055</v>
      </c>
      <c r="E339" s="3">
        <v>0.25295714858786128</v>
      </c>
      <c r="F339" s="3">
        <v>0.63358778625954193</v>
      </c>
      <c r="G339" s="3">
        <v>0.10305343511450379</v>
      </c>
      <c r="H339" s="3">
        <v>0.1106870229007634</v>
      </c>
      <c r="I339" s="3">
        <v>0.26335877862595419</v>
      </c>
      <c r="J339" s="3">
        <v>3.5363988137990361E-2</v>
      </c>
      <c r="K339" s="3">
        <v>28081.699999999979</v>
      </c>
      <c r="L339" s="3" t="s">
        <v>16249</v>
      </c>
      <c r="M339" s="8" t="str">
        <f ca="1">IFERROR(__xludf.DUMMYFUNCTION("REGEXREPLACE(F2439,""\D"", """")"),"6")</f>
        <v>6</v>
      </c>
    </row>
    <row r="340" spans="1:13" ht="15.75" customHeight="1">
      <c r="A340" s="1">
        <v>2499</v>
      </c>
      <c r="B340" s="3">
        <v>2500</v>
      </c>
      <c r="C340" s="3" t="s">
        <v>6747</v>
      </c>
      <c r="D340" s="3">
        <v>0.21735800157843549</v>
      </c>
      <c r="E340" s="3">
        <v>0.20799632659262271</v>
      </c>
      <c r="F340" s="3">
        <v>0.65865384615384615</v>
      </c>
      <c r="G340" s="3">
        <v>0.10096153846153851</v>
      </c>
      <c r="H340" s="3">
        <v>0.1153846153846154</v>
      </c>
      <c r="I340" s="3">
        <v>0.26442307692307693</v>
      </c>
      <c r="J340" s="3">
        <v>4.4185740097519383E-2</v>
      </c>
      <c r="K340" s="3">
        <v>23843.40000000002</v>
      </c>
      <c r="L340" s="3" t="s">
        <v>16311</v>
      </c>
      <c r="M340" s="8" t="str">
        <f ca="1">IFERROR(__xludf.DUMMYFUNCTION("REGEXREPLACE(F2501,""\D"", """")"),"6")</f>
        <v>6</v>
      </c>
    </row>
    <row r="341" spans="1:13" ht="15.75" customHeight="1">
      <c r="A341" s="1">
        <v>2511</v>
      </c>
      <c r="B341" s="3">
        <v>2512</v>
      </c>
      <c r="C341" s="3" t="s">
        <v>6778</v>
      </c>
      <c r="D341" s="3">
        <v>0.23053980836241439</v>
      </c>
      <c r="E341" s="3">
        <v>0.1069282920369802</v>
      </c>
      <c r="F341" s="3">
        <v>0.67096774193548392</v>
      </c>
      <c r="G341" s="3">
        <v>9.0322580645161285E-2</v>
      </c>
      <c r="H341" s="3">
        <v>0.14193548387096769</v>
      </c>
      <c r="I341" s="3">
        <v>0.30967741935483872</v>
      </c>
      <c r="J341" s="3">
        <v>4.8480380479560763E-2</v>
      </c>
      <c r="K341" s="3">
        <v>16469.10000000002</v>
      </c>
      <c r="L341" s="3" t="s">
        <v>16323</v>
      </c>
      <c r="M341" s="8" t="str">
        <f ca="1">IFERROR(__xludf.DUMMYFUNCTION("REGEXREPLACE(F2513,""\D"", """")"),"6")</f>
        <v>6</v>
      </c>
    </row>
    <row r="342" spans="1:13" ht="15.75" customHeight="1">
      <c r="A342" s="1">
        <v>2702</v>
      </c>
      <c r="B342" s="3">
        <v>2703</v>
      </c>
      <c r="C342" s="3" t="s">
        <v>7263</v>
      </c>
      <c r="D342" s="3">
        <v>0.17015402624902501</v>
      </c>
      <c r="E342" s="3">
        <v>0.30338128866753339</v>
      </c>
      <c r="F342" s="3">
        <v>0.63667820069204151</v>
      </c>
      <c r="G342" s="3">
        <v>9.3425605536332182E-2</v>
      </c>
      <c r="H342" s="3">
        <v>8.3044982698961933E-2</v>
      </c>
      <c r="I342" s="3">
        <v>0.2179930795847751</v>
      </c>
      <c r="J342" s="3">
        <v>2.834480130600155E-2</v>
      </c>
      <c r="K342" s="3">
        <v>32366.799999999919</v>
      </c>
      <c r="L342" s="3" t="s">
        <v>16514</v>
      </c>
      <c r="M342" s="8" t="str">
        <f ca="1">IFERROR(__xludf.DUMMYFUNCTION("REGEXREPLACE(F2704,""\D"", """")"),"6")</f>
        <v>6</v>
      </c>
    </row>
    <row r="343" spans="1:13" ht="15.75" customHeight="1">
      <c r="A343" s="1">
        <v>2778</v>
      </c>
      <c r="B343" s="3">
        <v>2779</v>
      </c>
      <c r="C343" s="3" t="s">
        <v>7460</v>
      </c>
      <c r="D343" s="3">
        <v>0.14115885873810141</v>
      </c>
      <c r="E343" s="3">
        <v>0.24943584678990019</v>
      </c>
      <c r="F343" s="3">
        <v>0.66878980891719741</v>
      </c>
      <c r="G343" s="3">
        <v>8.2802547770700632E-2</v>
      </c>
      <c r="H343" s="3">
        <v>0.11464968152866239</v>
      </c>
      <c r="I343" s="3">
        <v>0.29936305732484081</v>
      </c>
      <c r="J343" s="3">
        <v>2.5121898908910031E-2</v>
      </c>
      <c r="K343" s="3">
        <v>17212.700000000019</v>
      </c>
      <c r="L343" s="3" t="s">
        <v>16590</v>
      </c>
      <c r="M343" s="8" t="str">
        <f ca="1">IFERROR(__xludf.DUMMYFUNCTION("REGEXREPLACE(F2780,""\D"", """")"),"6")</f>
        <v>6</v>
      </c>
    </row>
    <row r="344" spans="1:13" ht="15.75" customHeight="1">
      <c r="A344" s="1">
        <v>2797</v>
      </c>
      <c r="B344" s="3">
        <v>2798</v>
      </c>
      <c r="C344" s="3" t="s">
        <v>7516</v>
      </c>
      <c r="D344" s="3">
        <v>0.13071340253190239</v>
      </c>
      <c r="E344" s="3">
        <v>0.27729607548738322</v>
      </c>
      <c r="F344" s="3">
        <v>0.60960960960960964</v>
      </c>
      <c r="G344" s="3">
        <v>0.1051051051051051</v>
      </c>
      <c r="H344" s="3">
        <v>9.90990990990991E-2</v>
      </c>
      <c r="I344" s="3">
        <v>0.25525525525525528</v>
      </c>
      <c r="J344" s="3">
        <v>2.5637799205632739E-2</v>
      </c>
      <c r="K344" s="3">
        <v>35933.499999999818</v>
      </c>
      <c r="L344" s="3" t="s">
        <v>16609</v>
      </c>
      <c r="M344" s="8" t="str">
        <f ca="1">IFERROR(__xludf.DUMMYFUNCTION("REGEXREPLACE(F2799,""\D"", """")"),"6")</f>
        <v>6</v>
      </c>
    </row>
    <row r="345" spans="1:13" ht="15.75" customHeight="1">
      <c r="A345" s="1">
        <v>2812</v>
      </c>
      <c r="B345" s="3">
        <v>2813</v>
      </c>
      <c r="C345" s="3" t="s">
        <v>7559</v>
      </c>
      <c r="D345" s="3">
        <v>9.4795858668355715E-2</v>
      </c>
      <c r="E345" s="3">
        <v>0.20427428008341619</v>
      </c>
      <c r="F345" s="3">
        <v>0.66442953020134232</v>
      </c>
      <c r="G345" s="3">
        <v>0.1208053691275168</v>
      </c>
      <c r="H345" s="3">
        <v>0.1476510067114094</v>
      </c>
      <c r="I345" s="3">
        <v>0.30201342281879201</v>
      </c>
      <c r="J345" s="3">
        <v>2.3775112247287612E-2</v>
      </c>
      <c r="K345" s="3">
        <v>15897.300000000039</v>
      </c>
      <c r="L345" s="3" t="s">
        <v>16624</v>
      </c>
      <c r="M345" s="8" t="str">
        <f ca="1">IFERROR(__xludf.DUMMYFUNCTION("REGEXREPLACE(F2814,""\D"", """")"),"6")</f>
        <v>6</v>
      </c>
    </row>
    <row r="346" spans="1:13" ht="15.75" customHeight="1">
      <c r="A346" s="1">
        <v>2821</v>
      </c>
      <c r="B346" s="3">
        <v>2822</v>
      </c>
      <c r="C346" s="3" t="s">
        <v>7582</v>
      </c>
      <c r="D346" s="3">
        <v>0.15875654427993111</v>
      </c>
      <c r="E346" s="3">
        <v>0.22057243140371799</v>
      </c>
      <c r="F346" s="3">
        <v>0.64197530864197527</v>
      </c>
      <c r="G346" s="3">
        <v>0.10699588477366261</v>
      </c>
      <c r="H346" s="3">
        <v>0.1193415637860082</v>
      </c>
      <c r="I346" s="3">
        <v>0.27572016460905352</v>
      </c>
      <c r="J346" s="3">
        <v>3.420161350740418E-2</v>
      </c>
      <c r="K346" s="3">
        <v>26754.59999999998</v>
      </c>
      <c r="L346" s="3" t="s">
        <v>16633</v>
      </c>
      <c r="M346" s="8" t="str">
        <f ca="1">IFERROR(__xludf.DUMMYFUNCTION("REGEXREPLACE(F2823,""\D"", """")"),"6")</f>
        <v>6</v>
      </c>
    </row>
    <row r="347" spans="1:13" ht="15.75" customHeight="1">
      <c r="A347" s="1">
        <v>2834</v>
      </c>
      <c r="B347" s="3">
        <v>2835</v>
      </c>
      <c r="C347" s="3" t="s">
        <v>7617</v>
      </c>
      <c r="D347" s="3">
        <v>0.17346866583141929</v>
      </c>
      <c r="E347" s="3">
        <v>0.15579988638625339</v>
      </c>
      <c r="F347" s="3">
        <v>0.63470319634703198</v>
      </c>
      <c r="G347" s="3">
        <v>0.12328767123287671</v>
      </c>
      <c r="H347" s="3">
        <v>0.12328767123287671</v>
      </c>
      <c r="I347" s="3">
        <v>0.32876712328767121</v>
      </c>
      <c r="J347" s="3">
        <v>4.0803571955640411E-2</v>
      </c>
      <c r="K347" s="3">
        <v>25014.19999999999</v>
      </c>
      <c r="L347" s="3" t="s">
        <v>16646</v>
      </c>
      <c r="M347" s="8" t="str">
        <f ca="1">IFERROR(__xludf.DUMMYFUNCTION("REGEXREPLACE(F2836,""\D"", """")"),"6")</f>
        <v>6</v>
      </c>
    </row>
    <row r="348" spans="1:13" ht="15.75" customHeight="1">
      <c r="A348" s="1">
        <v>2875</v>
      </c>
      <c r="B348" s="3">
        <v>2876</v>
      </c>
      <c r="C348" s="3" t="s">
        <v>7727</v>
      </c>
      <c r="D348" s="3">
        <v>0.16139668534531909</v>
      </c>
      <c r="E348" s="3">
        <v>0.19084425856685749</v>
      </c>
      <c r="F348" s="3">
        <v>0.66228070175438591</v>
      </c>
      <c r="G348" s="3">
        <v>0.1096491228070175</v>
      </c>
      <c r="H348" s="3">
        <v>0.1228070175438596</v>
      </c>
      <c r="I348" s="3">
        <v>0.27192982456140352</v>
      </c>
      <c r="J348" s="3">
        <v>3.5656180854257133E-2</v>
      </c>
      <c r="K348" s="3">
        <v>24688.3</v>
      </c>
      <c r="L348" s="3" t="s">
        <v>16687</v>
      </c>
      <c r="M348" s="8" t="str">
        <f ca="1">IFERROR(__xludf.DUMMYFUNCTION("REGEXREPLACE(F2877,""\D"", """")"),"6")</f>
        <v>6</v>
      </c>
    </row>
    <row r="349" spans="1:13" ht="15.75" customHeight="1">
      <c r="A349" s="1">
        <v>2896</v>
      </c>
      <c r="B349" s="3">
        <v>2897</v>
      </c>
      <c r="C349" s="3" t="s">
        <v>7790</v>
      </c>
      <c r="D349" s="3">
        <v>0.16697322227305811</v>
      </c>
      <c r="E349" s="3">
        <v>0.2269802217487579</v>
      </c>
      <c r="F349" s="3">
        <v>0.64757709251101325</v>
      </c>
      <c r="G349" s="3">
        <v>8.957415565345081E-2</v>
      </c>
      <c r="H349" s="3">
        <v>0.12628487518355361</v>
      </c>
      <c r="I349" s="3">
        <v>0.25550660792951541</v>
      </c>
      <c r="J349" s="3">
        <v>3.4961011659399292E-2</v>
      </c>
      <c r="K349" s="3">
        <v>77171.499999999738</v>
      </c>
      <c r="L349" s="3" t="s">
        <v>16708</v>
      </c>
      <c r="M349" s="8" t="str">
        <f ca="1">IFERROR(__xludf.DUMMYFUNCTION("REGEXREPLACE(F2898,""\D"", """")"),"6")</f>
        <v>6</v>
      </c>
    </row>
    <row r="350" spans="1:13" ht="15.75" customHeight="1">
      <c r="A350" s="1">
        <v>2938</v>
      </c>
      <c r="B350" s="3">
        <v>2939</v>
      </c>
      <c r="C350" s="3" t="s">
        <v>7903</v>
      </c>
      <c r="D350" s="3">
        <v>0.1570702828487722</v>
      </c>
      <c r="E350" s="3">
        <v>0.29343408711448782</v>
      </c>
      <c r="F350" s="3">
        <v>0.5897858319604613</v>
      </c>
      <c r="G350" s="3">
        <v>8.8138385502471175E-2</v>
      </c>
      <c r="H350" s="3">
        <v>0.1103789126853377</v>
      </c>
      <c r="I350" s="3">
        <v>0.24876441515650741</v>
      </c>
      <c r="J350" s="3">
        <v>3.0681881036586551E-2</v>
      </c>
      <c r="K350" s="3">
        <v>135913.30000000211</v>
      </c>
      <c r="L350" s="3" t="s">
        <v>16750</v>
      </c>
      <c r="M350" s="8" t="str">
        <f ca="1">IFERROR(__xludf.DUMMYFUNCTION("REGEXREPLACE(F2940,""\D"", """")"),"6")</f>
        <v>6</v>
      </c>
    </row>
    <row r="351" spans="1:13" ht="15.75" customHeight="1">
      <c r="A351" s="1">
        <v>2955</v>
      </c>
      <c r="B351" s="3">
        <v>2956</v>
      </c>
      <c r="C351" s="3" t="s">
        <v>7948</v>
      </c>
      <c r="D351" s="3">
        <v>0.149630544089703</v>
      </c>
      <c r="E351" s="3">
        <v>0.21657882022800731</v>
      </c>
      <c r="F351" s="3">
        <v>0.62695924764890287</v>
      </c>
      <c r="G351" s="3">
        <v>8.9864158829676077E-2</v>
      </c>
      <c r="H351" s="3">
        <v>0.1180773249738767</v>
      </c>
      <c r="I351" s="3">
        <v>0.2560083594566353</v>
      </c>
      <c r="J351" s="3">
        <v>3.0467429577306311E-2</v>
      </c>
      <c r="K351" s="3">
        <v>104624.9000000003</v>
      </c>
      <c r="L351" s="3" t="s">
        <v>16767</v>
      </c>
      <c r="M351" s="8" t="str">
        <f ca="1">IFERROR(__xludf.DUMMYFUNCTION("REGEXREPLACE(F2957,""\D"", """")"),"6")</f>
        <v>6</v>
      </c>
    </row>
    <row r="352" spans="1:13" ht="15.75" customHeight="1">
      <c r="A352" s="1">
        <v>3076</v>
      </c>
      <c r="B352" s="3">
        <v>3077</v>
      </c>
      <c r="C352" s="3" t="s">
        <v>8265</v>
      </c>
      <c r="D352" s="3">
        <v>0.1528105061750504</v>
      </c>
      <c r="E352" s="3">
        <v>0.1823490649074421</v>
      </c>
      <c r="F352" s="3">
        <v>0.6280193236714976</v>
      </c>
      <c r="G352" s="3">
        <v>8.7922705314009655E-2</v>
      </c>
      <c r="H352" s="3">
        <v>0.1227053140096618</v>
      </c>
      <c r="I352" s="3">
        <v>0.2792270531400966</v>
      </c>
      <c r="J352" s="3">
        <v>3.1434787779217113E-2</v>
      </c>
      <c r="K352" s="3">
        <v>117784.1000000007</v>
      </c>
      <c r="L352" s="3" t="s">
        <v>16887</v>
      </c>
      <c r="M352" s="8" t="str">
        <f ca="1">IFERROR(__xludf.DUMMYFUNCTION("REGEXREPLACE(F3078,""\D"", """")"),"6")</f>
        <v>6</v>
      </c>
    </row>
    <row r="353" spans="1:13" ht="15.75" customHeight="1">
      <c r="A353" s="1">
        <v>3090</v>
      </c>
      <c r="B353" s="3">
        <v>3091</v>
      </c>
      <c r="C353" s="3" t="s">
        <v>8303</v>
      </c>
      <c r="D353" s="3">
        <v>0.16699279123465799</v>
      </c>
      <c r="E353" s="3">
        <v>0.23736246692076141</v>
      </c>
      <c r="F353" s="3">
        <v>0.66909975669099753</v>
      </c>
      <c r="G353" s="3">
        <v>9.7323600973236016E-2</v>
      </c>
      <c r="H353" s="3">
        <v>0.1070559610705596</v>
      </c>
      <c r="I353" s="3">
        <v>0.2481751824817518</v>
      </c>
      <c r="J353" s="3">
        <v>3.3019581938303712E-2</v>
      </c>
      <c r="K353" s="3">
        <v>43530.69999999967</v>
      </c>
      <c r="L353" s="3" t="s">
        <v>16901</v>
      </c>
      <c r="M353" s="8" t="str">
        <f ca="1">IFERROR(__xludf.DUMMYFUNCTION("REGEXREPLACE(F3092,""\D"", """")"),"6")</f>
        <v>6</v>
      </c>
    </row>
    <row r="354" spans="1:13" ht="15.75" customHeight="1">
      <c r="A354" s="1">
        <v>3094</v>
      </c>
      <c r="B354" s="3">
        <v>3095</v>
      </c>
      <c r="C354" s="3" t="s">
        <v>8314</v>
      </c>
      <c r="D354" s="3">
        <v>0.1451031572752802</v>
      </c>
      <c r="E354" s="3">
        <v>0.15344824816146321</v>
      </c>
      <c r="F354" s="3">
        <v>0.66393442622950816</v>
      </c>
      <c r="G354" s="3">
        <v>0.1475409836065574</v>
      </c>
      <c r="H354" s="3">
        <v>9.8360655737704916E-2</v>
      </c>
      <c r="I354" s="3">
        <v>0.31147540983606559</v>
      </c>
      <c r="J354" s="3">
        <v>3.1954508816899541E-2</v>
      </c>
      <c r="K354" s="3">
        <v>13982.700000000041</v>
      </c>
      <c r="L354" s="3" t="s">
        <v>16905</v>
      </c>
      <c r="M354" s="8" t="str">
        <f ca="1">IFERROR(__xludf.DUMMYFUNCTION("REGEXREPLACE(F3096,""\D"", """")"),"6")</f>
        <v>6</v>
      </c>
    </row>
    <row r="355" spans="1:13" ht="15.75" customHeight="1">
      <c r="A355" s="1">
        <v>3129</v>
      </c>
      <c r="B355" s="3">
        <v>3130</v>
      </c>
      <c r="C355" s="3" t="s">
        <v>8414</v>
      </c>
      <c r="D355" s="3">
        <v>0.1658745585984846</v>
      </c>
      <c r="E355" s="3">
        <v>0.11466457687029601</v>
      </c>
      <c r="F355" s="3">
        <v>0.62145110410094639</v>
      </c>
      <c r="G355" s="3">
        <v>0.1167192429022082</v>
      </c>
      <c r="H355" s="3">
        <v>0.1356466876971609</v>
      </c>
      <c r="I355" s="3">
        <v>0.30914826498422721</v>
      </c>
      <c r="J355" s="3">
        <v>4.0462086279554367E-2</v>
      </c>
      <c r="K355" s="3">
        <v>37125.999999999833</v>
      </c>
      <c r="L355" s="3" t="s">
        <v>16940</v>
      </c>
      <c r="M355" s="8" t="str">
        <f ca="1">IFERROR(__xludf.DUMMYFUNCTION("REGEXREPLACE(F3131,""\D"", """")"),"6")</f>
        <v>6</v>
      </c>
    </row>
    <row r="356" spans="1:13" ht="15.75" customHeight="1">
      <c r="A356" s="1">
        <v>3149</v>
      </c>
      <c r="B356" s="3">
        <v>3150</v>
      </c>
      <c r="C356" s="3" t="s">
        <v>8465</v>
      </c>
      <c r="D356" s="3">
        <v>0.17182154042092271</v>
      </c>
      <c r="E356" s="3">
        <v>0.7341919544756792</v>
      </c>
      <c r="F356" s="3">
        <v>0.6380368098159509</v>
      </c>
      <c r="G356" s="3">
        <v>7.9754601226993863E-2</v>
      </c>
      <c r="H356" s="3">
        <v>4.9079754601227002E-2</v>
      </c>
      <c r="I356" s="3">
        <v>0.1349693251533742</v>
      </c>
      <c r="J356" s="3">
        <v>1.8598295042699001E-2</v>
      </c>
      <c r="K356" s="3">
        <v>16763.70000000003</v>
      </c>
      <c r="L356" s="3" t="s">
        <v>16960</v>
      </c>
      <c r="M356" s="8" t="str">
        <f ca="1">IFERROR(__xludf.DUMMYFUNCTION("REGEXREPLACE(F3151,""\D"", """")"),"6")</f>
        <v>6</v>
      </c>
    </row>
    <row r="357" spans="1:13" ht="15.75" customHeight="1">
      <c r="A357" s="1">
        <v>3160</v>
      </c>
      <c r="B357" s="3">
        <v>3161</v>
      </c>
      <c r="C357" s="3" t="s">
        <v>8496</v>
      </c>
      <c r="D357" s="3">
        <v>0.14550209837039049</v>
      </c>
      <c r="E357" s="3">
        <v>0.20692773593997921</v>
      </c>
      <c r="F357" s="3">
        <v>0.63017751479289941</v>
      </c>
      <c r="G357" s="3">
        <v>0.10355029585798819</v>
      </c>
      <c r="H357" s="3">
        <v>0.12721893491124259</v>
      </c>
      <c r="I357" s="3">
        <v>0.26923076923076922</v>
      </c>
      <c r="J357" s="3">
        <v>3.2319559906513681E-2</v>
      </c>
      <c r="K357" s="3">
        <v>37811.399999999783</v>
      </c>
      <c r="L357" s="3" t="s">
        <v>16971</v>
      </c>
      <c r="M357" s="8" t="str">
        <f ca="1">IFERROR(__xludf.DUMMYFUNCTION("REGEXREPLACE(F3162,""\D"", """")"),"6")</f>
        <v>6</v>
      </c>
    </row>
    <row r="358" spans="1:13" ht="15.75" customHeight="1">
      <c r="A358" s="1">
        <v>3168</v>
      </c>
      <c r="B358" s="3">
        <v>3169</v>
      </c>
      <c r="C358" s="3" t="s">
        <v>8517</v>
      </c>
      <c r="D358" s="3">
        <v>0.15783195046238449</v>
      </c>
      <c r="E358" s="3">
        <v>0.14344970799163351</v>
      </c>
      <c r="F358" s="3">
        <v>0.7</v>
      </c>
      <c r="G358" s="3">
        <v>0.14166666666666669</v>
      </c>
      <c r="H358" s="3">
        <v>0.19166666666666671</v>
      </c>
      <c r="I358" s="3">
        <v>0.36666666666666659</v>
      </c>
      <c r="J358" s="3">
        <v>4.9004747973235598E-2</v>
      </c>
      <c r="K358" s="3">
        <v>13540.100000000029</v>
      </c>
      <c r="L358" s="3" t="s">
        <v>16979</v>
      </c>
      <c r="M358" s="8" t="str">
        <f ca="1">IFERROR(__xludf.DUMMYFUNCTION("REGEXREPLACE(F3170,""\D"", """")"),"6")</f>
        <v>6</v>
      </c>
    </row>
    <row r="359" spans="1:13" ht="15.75" customHeight="1">
      <c r="A359" s="1">
        <v>3278</v>
      </c>
      <c r="B359" s="3">
        <v>3279</v>
      </c>
      <c r="C359" s="3" t="s">
        <v>8813</v>
      </c>
      <c r="D359" s="3">
        <v>0.16711668656757661</v>
      </c>
      <c r="E359" s="3">
        <v>0.23248426461160579</v>
      </c>
      <c r="F359" s="3">
        <v>0.59448818897637801</v>
      </c>
      <c r="G359" s="3">
        <v>0.1062992125984252</v>
      </c>
      <c r="H359" s="3">
        <v>8.6614173228346455E-2</v>
      </c>
      <c r="I359" s="3">
        <v>0.26771653543307089</v>
      </c>
      <c r="J359" s="3">
        <v>3.0314902193473631E-2</v>
      </c>
      <c r="K359" s="3">
        <v>28426.999999999971</v>
      </c>
      <c r="L359" s="3" t="s">
        <v>17088</v>
      </c>
      <c r="M359" s="8" t="str">
        <f ca="1">IFERROR(__xludf.DUMMYFUNCTION("REGEXREPLACE(F3280,""\D"", """")"),"6")</f>
        <v>6</v>
      </c>
    </row>
    <row r="360" spans="1:13" ht="15.75" customHeight="1">
      <c r="A360" s="1">
        <v>3306</v>
      </c>
      <c r="B360" s="3">
        <v>3307</v>
      </c>
      <c r="C360" s="3" t="s">
        <v>8890</v>
      </c>
      <c r="D360" s="3">
        <v>0.19926231815760359</v>
      </c>
      <c r="E360" s="3">
        <v>0.30733417040100908</v>
      </c>
      <c r="F360" s="3">
        <v>0.62177650429799425</v>
      </c>
      <c r="G360" s="3">
        <v>7.4498567335243557E-2</v>
      </c>
      <c r="H360" s="3">
        <v>0.10888252148997141</v>
      </c>
      <c r="I360" s="3">
        <v>0.23209169054441259</v>
      </c>
      <c r="J360" s="3">
        <v>3.4498863576577617E-2</v>
      </c>
      <c r="K360" s="3">
        <v>37392.899999999783</v>
      </c>
      <c r="L360" s="3" t="s">
        <v>17116</v>
      </c>
      <c r="M360" s="8" t="str">
        <f ca="1">IFERROR(__xludf.DUMMYFUNCTION("REGEXREPLACE(F3308,""\D"", """")"),"6")</f>
        <v>6</v>
      </c>
    </row>
    <row r="361" spans="1:13" ht="15.75" customHeight="1">
      <c r="A361" s="1">
        <v>3382</v>
      </c>
      <c r="B361" s="3">
        <v>3383</v>
      </c>
      <c r="C361" s="3" t="s">
        <v>9096</v>
      </c>
      <c r="D361" s="3">
        <v>0.19422561879965261</v>
      </c>
      <c r="E361" s="3">
        <v>0.15618525285313839</v>
      </c>
      <c r="F361" s="3">
        <v>0.65306122448979587</v>
      </c>
      <c r="G361" s="3">
        <v>8.1632653061224483E-2</v>
      </c>
      <c r="H361" s="3">
        <v>0.108843537414966</v>
      </c>
      <c r="I361" s="3">
        <v>0.29931972789115652</v>
      </c>
      <c r="J361" s="3">
        <v>3.3037589112774143E-2</v>
      </c>
      <c r="K361" s="3">
        <v>15915.50000000002</v>
      </c>
      <c r="L361" s="3" t="s">
        <v>17192</v>
      </c>
      <c r="M361" s="8" t="str">
        <f ca="1">IFERROR(__xludf.DUMMYFUNCTION("REGEXREPLACE(F3384,""\D"", """")"),"6")</f>
        <v>6</v>
      </c>
    </row>
    <row r="362" spans="1:13" ht="15.75" customHeight="1">
      <c r="A362" s="1">
        <v>3420</v>
      </c>
      <c r="B362" s="3">
        <v>3421</v>
      </c>
      <c r="C362" s="3" t="s">
        <v>9201</v>
      </c>
      <c r="D362" s="3">
        <v>0.16931319879999121</v>
      </c>
      <c r="E362" s="3">
        <v>0.25063534293624168</v>
      </c>
      <c r="F362" s="3">
        <v>0.62893081761006286</v>
      </c>
      <c r="G362" s="3">
        <v>0.1006289308176101</v>
      </c>
      <c r="H362" s="3">
        <v>0.1278825995807128</v>
      </c>
      <c r="I362" s="3">
        <v>0.27672955974842772</v>
      </c>
      <c r="J362" s="3">
        <v>3.7536182580965582E-2</v>
      </c>
      <c r="K362" s="3">
        <v>51172.599999999547</v>
      </c>
      <c r="L362" s="3" t="s">
        <v>17230</v>
      </c>
      <c r="M362" s="8" t="str">
        <f ca="1">IFERROR(__xludf.DUMMYFUNCTION("REGEXREPLACE(F3422,""\D"", """")"),"6")</f>
        <v>6</v>
      </c>
    </row>
    <row r="363" spans="1:13" ht="15.75" customHeight="1">
      <c r="A363" s="1">
        <v>3436</v>
      </c>
      <c r="B363" s="3">
        <v>3437</v>
      </c>
      <c r="C363" s="3" t="s">
        <v>9245</v>
      </c>
      <c r="D363" s="3">
        <v>0.18694775837745339</v>
      </c>
      <c r="E363" s="3">
        <v>0.33420463504737219</v>
      </c>
      <c r="F363" s="3">
        <v>0.57191780821917804</v>
      </c>
      <c r="G363" s="3">
        <v>6.8493150684931503E-2</v>
      </c>
      <c r="H363" s="3">
        <v>8.5616438356164379E-2</v>
      </c>
      <c r="I363" s="3">
        <v>0.20205479452054789</v>
      </c>
      <c r="J363" s="3">
        <v>2.68456260646498E-2</v>
      </c>
      <c r="K363" s="3">
        <v>32001.499999999902</v>
      </c>
      <c r="L363" s="3" t="s">
        <v>17246</v>
      </c>
      <c r="M363" s="8" t="str">
        <f ca="1">IFERROR(__xludf.DUMMYFUNCTION("REGEXREPLACE(F3438,""\D"", """")"),"6")</f>
        <v>6</v>
      </c>
    </row>
    <row r="364" spans="1:13" ht="15.75" customHeight="1">
      <c r="A364" s="1">
        <v>3481</v>
      </c>
      <c r="B364" s="3">
        <v>3482</v>
      </c>
      <c r="C364" s="3" t="s">
        <v>9369</v>
      </c>
      <c r="D364" s="3">
        <v>0.18730062039347489</v>
      </c>
      <c r="E364" s="3">
        <v>0.23672999084248109</v>
      </c>
      <c r="F364" s="3">
        <v>0.61330049261083741</v>
      </c>
      <c r="G364" s="3">
        <v>9.6059113300492605E-2</v>
      </c>
      <c r="H364" s="3">
        <v>8.6206896551724144E-2</v>
      </c>
      <c r="I364" s="3">
        <v>0.2463054187192118</v>
      </c>
      <c r="J364" s="3">
        <v>3.2830804691715183E-2</v>
      </c>
      <c r="K364" s="3">
        <v>45289.499999999629</v>
      </c>
      <c r="L364" s="3" t="s">
        <v>17291</v>
      </c>
      <c r="M364" s="8" t="str">
        <f ca="1">IFERROR(__xludf.DUMMYFUNCTION("REGEXREPLACE(F3483,""\D"", """")"),"6")</f>
        <v>6</v>
      </c>
    </row>
    <row r="365" spans="1:13" ht="15.75" customHeight="1">
      <c r="A365" s="1">
        <v>3512</v>
      </c>
      <c r="B365" s="3">
        <v>3513</v>
      </c>
      <c r="C365" s="3" t="s">
        <v>9446</v>
      </c>
      <c r="D365" s="3">
        <v>0.1460805153274177</v>
      </c>
      <c r="E365" s="3">
        <v>0.2262160073035801</v>
      </c>
      <c r="F365" s="3">
        <v>0.62253521126760558</v>
      </c>
      <c r="G365" s="3">
        <v>9.295774647887324E-2</v>
      </c>
      <c r="H365" s="3">
        <v>0.1183098591549296</v>
      </c>
      <c r="I365" s="3">
        <v>0.25821596244131462</v>
      </c>
      <c r="J365" s="3">
        <v>3.0317560240905241E-2</v>
      </c>
      <c r="K365" s="3">
        <v>120110.7000000009</v>
      </c>
      <c r="L365" s="3" t="s">
        <v>17322</v>
      </c>
      <c r="M365" s="8" t="str">
        <f ca="1">IFERROR(__xludf.DUMMYFUNCTION("REGEXREPLACE(F3514,""\D"", """")"),"6")</f>
        <v>6</v>
      </c>
    </row>
    <row r="366" spans="1:13" ht="15.75" customHeight="1">
      <c r="A366" s="1">
        <v>3550</v>
      </c>
      <c r="B366" s="3">
        <v>3551</v>
      </c>
      <c r="C366" s="3" t="s">
        <v>9546</v>
      </c>
      <c r="D366" s="3">
        <v>0.16584459525322859</v>
      </c>
      <c r="E366" s="3">
        <v>0.15479487088711891</v>
      </c>
      <c r="F366" s="3">
        <v>0.6254777070063694</v>
      </c>
      <c r="G366" s="3">
        <v>0.11847133757961779</v>
      </c>
      <c r="H366" s="3">
        <v>0.12611464968152869</v>
      </c>
      <c r="I366" s="3">
        <v>0.30828025477707011</v>
      </c>
      <c r="J366" s="3">
        <v>4.0024481384466501E-2</v>
      </c>
      <c r="K366" s="3">
        <v>89864.199999999852</v>
      </c>
      <c r="L366" s="3" t="s">
        <v>17360</v>
      </c>
      <c r="M366" s="8" t="str">
        <f ca="1">IFERROR(__xludf.DUMMYFUNCTION("REGEXREPLACE(F3552,""\D"", """")"),"6")</f>
        <v>6</v>
      </c>
    </row>
    <row r="367" spans="1:13" ht="15.75" customHeight="1">
      <c r="A367" s="1">
        <v>3662</v>
      </c>
      <c r="B367" s="3">
        <v>3663</v>
      </c>
      <c r="C367" s="3" t="s">
        <v>9847</v>
      </c>
      <c r="D367" s="3">
        <v>0.13251969747067849</v>
      </c>
      <c r="E367" s="3">
        <v>0.22762316921506781</v>
      </c>
      <c r="F367" s="3">
        <v>0.63917525773195871</v>
      </c>
      <c r="G367" s="3">
        <v>0.10309278350515461</v>
      </c>
      <c r="H367" s="3">
        <v>0.1134020618556701</v>
      </c>
      <c r="I367" s="3">
        <v>0.28350515463917519</v>
      </c>
      <c r="J367" s="3">
        <v>2.7773108900850729E-2</v>
      </c>
      <c r="K367" s="3">
        <v>43130.599999999693</v>
      </c>
      <c r="L367" s="3" t="s">
        <v>17471</v>
      </c>
      <c r="M367" s="8" t="str">
        <f ca="1">IFERROR(__xludf.DUMMYFUNCTION("REGEXREPLACE(F3664,""\D"", """")"),"6")</f>
        <v>6</v>
      </c>
    </row>
    <row r="368" spans="1:13" ht="15.75" customHeight="1">
      <c r="A368" s="1">
        <v>3730</v>
      </c>
      <c r="B368" s="3">
        <v>3731</v>
      </c>
      <c r="C368" s="3" t="s">
        <v>10032</v>
      </c>
      <c r="D368" s="3">
        <v>0.15003075136214469</v>
      </c>
      <c r="E368" s="3">
        <v>0.26800075139716451</v>
      </c>
      <c r="F368" s="3">
        <v>0.60471976401179939</v>
      </c>
      <c r="G368" s="3">
        <v>8.2595870206489674E-2</v>
      </c>
      <c r="H368" s="3">
        <v>0.1061946902654867</v>
      </c>
      <c r="I368" s="3">
        <v>0.2359882005899705</v>
      </c>
      <c r="J368" s="3">
        <v>2.694745360872822E-2</v>
      </c>
      <c r="K368" s="3">
        <v>37252.59999999978</v>
      </c>
      <c r="L368" s="3" t="s">
        <v>17539</v>
      </c>
      <c r="M368" s="8" t="str">
        <f ca="1">IFERROR(__xludf.DUMMYFUNCTION("REGEXREPLACE(F3732,""\D"", """")"),"6")</f>
        <v>6</v>
      </c>
    </row>
    <row r="369" spans="1:13" ht="15.75" customHeight="1">
      <c r="A369" s="1">
        <v>3782</v>
      </c>
      <c r="B369" s="3">
        <v>3783</v>
      </c>
      <c r="C369" s="3" t="s">
        <v>10176</v>
      </c>
      <c r="D369" s="3">
        <v>0.1473464272767121</v>
      </c>
      <c r="E369" s="3">
        <v>0.23614586018077571</v>
      </c>
      <c r="F369" s="3">
        <v>0.65581395348837213</v>
      </c>
      <c r="G369" s="3">
        <v>0.1116279069767442</v>
      </c>
      <c r="H369" s="3">
        <v>0.1069767441860465</v>
      </c>
      <c r="I369" s="3">
        <v>0.27906976744186052</v>
      </c>
      <c r="J369" s="3">
        <v>3.0411240194661411E-2</v>
      </c>
      <c r="K369" s="3">
        <v>23384.5</v>
      </c>
      <c r="L369" s="3" t="s">
        <v>17591</v>
      </c>
      <c r="M369" s="8" t="str">
        <f ca="1">IFERROR(__xludf.DUMMYFUNCTION("REGEXREPLACE(F3784,""\D"", """")"),"6")</f>
        <v>6</v>
      </c>
    </row>
    <row r="370" spans="1:13" ht="15.75" customHeight="1">
      <c r="A370" s="1">
        <v>3799</v>
      </c>
      <c r="B370" s="3">
        <v>3800</v>
      </c>
      <c r="C370" s="3" t="s">
        <v>10220</v>
      </c>
      <c r="D370" s="3">
        <v>0.21926593775951159</v>
      </c>
      <c r="E370" s="3">
        <v>0.38591806235186482</v>
      </c>
      <c r="F370" s="3">
        <v>0.5714285714285714</v>
      </c>
      <c r="G370" s="3">
        <v>9.6525096525096526E-2</v>
      </c>
      <c r="H370" s="3">
        <v>0.10038610038610039</v>
      </c>
      <c r="I370" s="3">
        <v>0.2316602316602317</v>
      </c>
      <c r="J370" s="3">
        <v>4.203410114984503E-2</v>
      </c>
      <c r="K370" s="3">
        <v>56743.599999999453</v>
      </c>
      <c r="L370" s="3" t="s">
        <v>17608</v>
      </c>
      <c r="M370" s="8" t="str">
        <f ca="1">IFERROR(__xludf.DUMMYFUNCTION("REGEXREPLACE(F3801,""\D"", """")"),"6")</f>
        <v>6</v>
      </c>
    </row>
    <row r="371" spans="1:13" ht="15.75" customHeight="1">
      <c r="A371" s="1">
        <v>3804</v>
      </c>
      <c r="B371" s="3">
        <v>3805</v>
      </c>
      <c r="C371" s="3" t="s">
        <v>10234</v>
      </c>
      <c r="D371" s="3">
        <v>0.14723248075268361</v>
      </c>
      <c r="E371" s="3">
        <v>0.19887773035490719</v>
      </c>
      <c r="F371" s="3">
        <v>0.67537313432835822</v>
      </c>
      <c r="G371" s="3">
        <v>7.4626865671641784E-2</v>
      </c>
      <c r="H371" s="3">
        <v>0.12686567164179111</v>
      </c>
      <c r="I371" s="3">
        <v>0.26865671641791039</v>
      </c>
      <c r="J371" s="3">
        <v>2.7401849856227439E-2</v>
      </c>
      <c r="K371" s="3">
        <v>29556.099999999951</v>
      </c>
      <c r="L371" s="3" t="s">
        <v>17613</v>
      </c>
      <c r="M371" s="8" t="str">
        <f ca="1">IFERROR(__xludf.DUMMYFUNCTION("REGEXREPLACE(F3806,""\D"", """")"),"6")</f>
        <v>6</v>
      </c>
    </row>
    <row r="372" spans="1:13" ht="15.75" customHeight="1">
      <c r="A372" s="1">
        <v>3816</v>
      </c>
      <c r="B372" s="3">
        <v>3817</v>
      </c>
      <c r="C372" s="3" t="s">
        <v>10269</v>
      </c>
      <c r="D372" s="3">
        <v>0.1556808011473976</v>
      </c>
      <c r="E372" s="3">
        <v>0.24490635958260379</v>
      </c>
      <c r="F372" s="3">
        <v>0.63438256658595638</v>
      </c>
      <c r="G372" s="3">
        <v>8.9588377723970949E-2</v>
      </c>
      <c r="H372" s="3">
        <v>0.11622276029055691</v>
      </c>
      <c r="I372" s="3">
        <v>0.28329297820823252</v>
      </c>
      <c r="J372" s="3">
        <v>3.0821426569453619E-2</v>
      </c>
      <c r="K372" s="3">
        <v>45792.599999999657</v>
      </c>
      <c r="L372" s="3" t="s">
        <v>17625</v>
      </c>
      <c r="M372" s="8" t="str">
        <f ca="1">IFERROR(__xludf.DUMMYFUNCTION("REGEXREPLACE(F3818,""\D"", """")"),"6")</f>
        <v>6</v>
      </c>
    </row>
    <row r="373" spans="1:13" ht="15.75" customHeight="1">
      <c r="A373" s="1">
        <v>3826</v>
      </c>
      <c r="B373" s="3">
        <v>3827</v>
      </c>
      <c r="C373" s="3" t="s">
        <v>10297</v>
      </c>
      <c r="D373" s="3">
        <v>0.1515382058427592</v>
      </c>
      <c r="E373" s="3">
        <v>0.19233393964885551</v>
      </c>
      <c r="F373" s="3">
        <v>0.64200000000000002</v>
      </c>
      <c r="G373" s="3">
        <v>0.11600000000000001</v>
      </c>
      <c r="H373" s="3">
        <v>0.11</v>
      </c>
      <c r="I373" s="3">
        <v>0.28000000000000003</v>
      </c>
      <c r="J373" s="3">
        <v>3.3463590820340873E-2</v>
      </c>
      <c r="K373" s="3">
        <v>54673.999999999447</v>
      </c>
      <c r="L373" s="3" t="s">
        <v>17635</v>
      </c>
      <c r="M373" s="8" t="str">
        <f ca="1">IFERROR(__xludf.DUMMYFUNCTION("REGEXREPLACE(F3828,""\D"", """")"),"6")</f>
        <v>6</v>
      </c>
    </row>
    <row r="374" spans="1:13" ht="15.75" customHeight="1">
      <c r="A374" s="1">
        <v>3830</v>
      </c>
      <c r="B374" s="3">
        <v>3831</v>
      </c>
      <c r="C374" s="3" t="s">
        <v>10308</v>
      </c>
      <c r="D374" s="3">
        <v>0.1821535614362258</v>
      </c>
      <c r="E374" s="3">
        <v>0.15852498404082929</v>
      </c>
      <c r="F374" s="3">
        <v>0.64903846153846156</v>
      </c>
      <c r="G374" s="3">
        <v>0.125</v>
      </c>
      <c r="H374" s="3">
        <v>0.1057692307692308</v>
      </c>
      <c r="I374" s="3">
        <v>0.27884615384615391</v>
      </c>
      <c r="J374" s="3">
        <v>3.9654564632630951E-2</v>
      </c>
      <c r="K374" s="3">
        <v>23515.200000000012</v>
      </c>
      <c r="L374" s="3" t="s">
        <v>17639</v>
      </c>
      <c r="M374" s="8" t="str">
        <f ca="1">IFERROR(__xludf.DUMMYFUNCTION("REGEXREPLACE(F3832,""\D"", """")"),"6")</f>
        <v>6</v>
      </c>
    </row>
    <row r="375" spans="1:13" ht="15.75" customHeight="1">
      <c r="A375" s="1">
        <v>3864</v>
      </c>
      <c r="B375" s="3">
        <v>3865</v>
      </c>
      <c r="C375" s="3" t="s">
        <v>10399</v>
      </c>
      <c r="D375" s="3">
        <v>0.16574590274258391</v>
      </c>
      <c r="E375" s="3">
        <v>0.1988698191259205</v>
      </c>
      <c r="F375" s="3">
        <v>0.6598513011152416</v>
      </c>
      <c r="G375" s="3">
        <v>0.120817843866171</v>
      </c>
      <c r="H375" s="3">
        <v>0.1078066914498141</v>
      </c>
      <c r="I375" s="3">
        <v>0.26579925650557618</v>
      </c>
      <c r="J375" s="3">
        <v>3.7055463172987031E-2</v>
      </c>
      <c r="K375" s="3">
        <v>59424.199999999502</v>
      </c>
      <c r="L375" s="3" t="s">
        <v>17673</v>
      </c>
      <c r="M375" s="8" t="str">
        <f ca="1">IFERROR(__xludf.DUMMYFUNCTION("REGEXREPLACE(F3866,""\D"", """")"),"6")</f>
        <v>6</v>
      </c>
    </row>
    <row r="376" spans="1:13" ht="15.75" customHeight="1">
      <c r="A376" s="1">
        <v>3877</v>
      </c>
      <c r="B376" s="3">
        <v>3878</v>
      </c>
      <c r="C376" s="3" t="s">
        <v>10433</v>
      </c>
      <c r="D376" s="3">
        <v>0.1369623088107198</v>
      </c>
      <c r="E376" s="3">
        <v>0.160801701482638</v>
      </c>
      <c r="F376" s="3">
        <v>0.62085308056872035</v>
      </c>
      <c r="G376" s="3">
        <v>0.14218009478672991</v>
      </c>
      <c r="H376" s="3">
        <v>9.4786729857819899E-2</v>
      </c>
      <c r="I376" s="3">
        <v>0.28672985781990518</v>
      </c>
      <c r="J376" s="3">
        <v>3.1032888588484572E-2</v>
      </c>
      <c r="K376" s="3">
        <v>48142.59999999962</v>
      </c>
      <c r="L376" s="3" t="s">
        <v>17686</v>
      </c>
      <c r="M376" s="8" t="str">
        <f ca="1">IFERROR(__xludf.DUMMYFUNCTION("REGEXREPLACE(F3879,""\D"", """")"),"6")</f>
        <v>6</v>
      </c>
    </row>
    <row r="377" spans="1:13" ht="15.75" customHeight="1">
      <c r="A377" s="1">
        <v>3928</v>
      </c>
      <c r="B377" s="3">
        <v>3929</v>
      </c>
      <c r="C377" s="3" t="s">
        <v>10564</v>
      </c>
      <c r="D377" s="3">
        <v>0.14868314929895629</v>
      </c>
      <c r="E377" s="3">
        <v>0.22077045929194561</v>
      </c>
      <c r="F377" s="3">
        <v>0.64077669902912626</v>
      </c>
      <c r="G377" s="3">
        <v>0.1067961165048544</v>
      </c>
      <c r="H377" s="3">
        <v>0.1213592233009709</v>
      </c>
      <c r="I377" s="3">
        <v>0.26699029126213591</v>
      </c>
      <c r="J377" s="3">
        <v>3.2000276096465372E-2</v>
      </c>
      <c r="K377" s="3">
        <v>22988.599999999991</v>
      </c>
      <c r="L377" s="3" t="s">
        <v>17737</v>
      </c>
      <c r="M377" s="8" t="str">
        <f ca="1">IFERROR(__xludf.DUMMYFUNCTION("REGEXREPLACE(F3930,""\D"", """")"),"6")</f>
        <v>6</v>
      </c>
    </row>
    <row r="378" spans="1:13" ht="15.75" customHeight="1">
      <c r="A378" s="1">
        <v>3971</v>
      </c>
      <c r="B378" s="3">
        <v>3972</v>
      </c>
      <c r="C378" s="3" t="s">
        <v>10683</v>
      </c>
      <c r="D378" s="3">
        <v>0.15508042494026819</v>
      </c>
      <c r="E378" s="3">
        <v>0.1946754983500768</v>
      </c>
      <c r="F378" s="3">
        <v>0.63036303630363033</v>
      </c>
      <c r="G378" s="3">
        <v>0.1386138613861386</v>
      </c>
      <c r="H378" s="3">
        <v>0.1254125412541254</v>
      </c>
      <c r="I378" s="3">
        <v>0.31023102310231021</v>
      </c>
      <c r="J378" s="3">
        <v>3.9666150179816229E-2</v>
      </c>
      <c r="K378" s="3">
        <v>33489.599999999868</v>
      </c>
      <c r="L378" s="3" t="s">
        <v>17780</v>
      </c>
      <c r="M378" s="8" t="str">
        <f ca="1">IFERROR(__xludf.DUMMYFUNCTION("REGEXREPLACE(F3973,""\D"", """")"),"6")</f>
        <v>6</v>
      </c>
    </row>
    <row r="379" spans="1:13" ht="15.75" customHeight="1">
      <c r="A379" s="1">
        <v>4040</v>
      </c>
      <c r="B379" s="3">
        <v>4041</v>
      </c>
      <c r="C379" s="3" t="s">
        <v>10867</v>
      </c>
      <c r="D379" s="3">
        <v>0.1168530235551437</v>
      </c>
      <c r="E379" s="3">
        <v>0.20013574946928989</v>
      </c>
      <c r="F379" s="3">
        <v>0.65573770491803274</v>
      </c>
      <c r="G379" s="3">
        <v>0.1049180327868852</v>
      </c>
      <c r="H379" s="3">
        <v>0.1049180327868852</v>
      </c>
      <c r="I379" s="3">
        <v>0.27868852459016391</v>
      </c>
      <c r="J379" s="3">
        <v>2.3508708967365271E-2</v>
      </c>
      <c r="K379" s="3">
        <v>33596.799999999886</v>
      </c>
      <c r="L379" s="3" t="s">
        <v>17849</v>
      </c>
      <c r="M379" s="8" t="str">
        <f ca="1">IFERROR(__xludf.DUMMYFUNCTION("REGEXREPLACE(F4042,""\D"", """")"),"6")</f>
        <v>6</v>
      </c>
    </row>
    <row r="380" spans="1:13" ht="15.75" customHeight="1">
      <c r="A380" s="1">
        <v>4048</v>
      </c>
      <c r="B380" s="3">
        <v>4049</v>
      </c>
      <c r="C380" s="3" t="s">
        <v>10890</v>
      </c>
      <c r="D380" s="3">
        <v>0.13523103786801499</v>
      </c>
      <c r="E380" s="3">
        <v>0.23517846579782731</v>
      </c>
      <c r="F380" s="3">
        <v>0.63825363825363823</v>
      </c>
      <c r="G380" s="3">
        <v>9.1476091476091481E-2</v>
      </c>
      <c r="H380" s="3">
        <v>0.1226611226611227</v>
      </c>
      <c r="I380" s="3">
        <v>0.24116424116424121</v>
      </c>
      <c r="J380" s="3">
        <v>2.7962764560950561E-2</v>
      </c>
      <c r="K380" s="3">
        <v>51230.499999999513</v>
      </c>
      <c r="L380" s="3" t="s">
        <v>17857</v>
      </c>
      <c r="M380" s="8" t="str">
        <f ca="1">IFERROR(__xludf.DUMMYFUNCTION("REGEXREPLACE(F4050,""\D"", """")"),"6")</f>
        <v>6</v>
      </c>
    </row>
    <row r="381" spans="1:13" ht="15.75" customHeight="1">
      <c r="A381" s="1">
        <v>4093</v>
      </c>
      <c r="B381" s="3">
        <v>4094</v>
      </c>
      <c r="C381" s="3" t="s">
        <v>11016</v>
      </c>
      <c r="D381" s="3">
        <v>0.17285636001793889</v>
      </c>
      <c r="E381" s="3">
        <v>0.16200766948028009</v>
      </c>
      <c r="F381" s="3">
        <v>0.64838709677419359</v>
      </c>
      <c r="G381" s="3">
        <v>0.1129032258064516</v>
      </c>
      <c r="H381" s="3">
        <v>9.6774193548387094E-2</v>
      </c>
      <c r="I381" s="3">
        <v>0.26774193548387099</v>
      </c>
      <c r="J381" s="3">
        <v>3.4681230117195809E-2</v>
      </c>
      <c r="K381" s="3">
        <v>34184.799999999857</v>
      </c>
      <c r="L381" s="3" t="s">
        <v>17902</v>
      </c>
      <c r="M381" s="8" t="str">
        <f ca="1">IFERROR(__xludf.DUMMYFUNCTION("REGEXREPLACE(F4095,""\D"", """")"),"6")</f>
        <v>6</v>
      </c>
    </row>
    <row r="382" spans="1:13" ht="15.75" customHeight="1">
      <c r="A382" s="1">
        <v>4096</v>
      </c>
      <c r="B382" s="3">
        <v>4097</v>
      </c>
      <c r="C382" s="3" t="s">
        <v>11024</v>
      </c>
      <c r="D382" s="3">
        <v>0.44599523404813701</v>
      </c>
      <c r="E382" s="3">
        <v>3.8244693918671677E-2</v>
      </c>
      <c r="F382" s="3">
        <v>0.67567567567567566</v>
      </c>
      <c r="G382" s="3">
        <v>0.2162162162162162</v>
      </c>
      <c r="H382" s="3">
        <v>0.1081081081081081</v>
      </c>
      <c r="I382" s="3">
        <v>0.3783783783783784</v>
      </c>
      <c r="J382" s="3">
        <v>0.1050847589501869</v>
      </c>
      <c r="K382" s="3">
        <v>4363.7</v>
      </c>
      <c r="L382" s="3" t="s">
        <v>17905</v>
      </c>
      <c r="M382" s="8" t="str">
        <f ca="1">IFERROR(__xludf.DUMMYFUNCTION("REGEXREPLACE(F4098,""\D"", """")"),"6")</f>
        <v>6</v>
      </c>
    </row>
    <row r="383" spans="1:13" ht="15.75" customHeight="1">
      <c r="A383" s="1">
        <v>4110</v>
      </c>
      <c r="B383" s="3">
        <v>4111</v>
      </c>
      <c r="C383" s="3" t="s">
        <v>11061</v>
      </c>
      <c r="D383" s="3">
        <v>0.1529779066556087</v>
      </c>
      <c r="E383" s="3">
        <v>0.1199199534788043</v>
      </c>
      <c r="F383" s="3">
        <v>0.64751552795031053</v>
      </c>
      <c r="G383" s="3">
        <v>0.12732919254658381</v>
      </c>
      <c r="H383" s="3">
        <v>0.15683229813664601</v>
      </c>
      <c r="I383" s="3">
        <v>0.33229813664596269</v>
      </c>
      <c r="J383" s="3">
        <v>4.2661645581563858E-2</v>
      </c>
      <c r="K383" s="3">
        <v>72377.499999999724</v>
      </c>
      <c r="L383" s="3" t="s">
        <v>17919</v>
      </c>
      <c r="M383" s="8" t="str">
        <f ca="1">IFERROR(__xludf.DUMMYFUNCTION("REGEXREPLACE(F4112,""\D"", """")"),"6")</f>
        <v>6</v>
      </c>
    </row>
    <row r="384" spans="1:13" ht="15.75" customHeight="1">
      <c r="A384" s="1">
        <v>4112</v>
      </c>
      <c r="B384" s="3">
        <v>4113</v>
      </c>
      <c r="C384" s="3" t="s">
        <v>11067</v>
      </c>
      <c r="D384" s="3">
        <v>0.1494654600660022</v>
      </c>
      <c r="E384" s="3">
        <v>0.2283268459970203</v>
      </c>
      <c r="F384" s="3">
        <v>0.64260563380281688</v>
      </c>
      <c r="G384" s="3">
        <v>0.102112676056338</v>
      </c>
      <c r="H384" s="3">
        <v>0.1232394366197183</v>
      </c>
      <c r="I384" s="3">
        <v>0.25704225352112681</v>
      </c>
      <c r="J384" s="3">
        <v>3.2877233136471527E-2</v>
      </c>
      <c r="K384" s="3">
        <v>61860.099999999547</v>
      </c>
      <c r="L384" s="3" t="s">
        <v>17921</v>
      </c>
      <c r="M384" s="8" t="str">
        <f ca="1">IFERROR(__xludf.DUMMYFUNCTION("REGEXREPLACE(F4114,""\D"", """")"),"6")</f>
        <v>6</v>
      </c>
    </row>
    <row r="385" spans="1:13" ht="15.75" customHeight="1">
      <c r="A385" s="1">
        <v>4226</v>
      </c>
      <c r="B385" s="3">
        <v>4227</v>
      </c>
      <c r="C385" s="3" t="s">
        <v>11369</v>
      </c>
      <c r="D385" s="3">
        <v>0.19768582409065921</v>
      </c>
      <c r="E385" s="3">
        <v>0.19951918255675219</v>
      </c>
      <c r="F385" s="3">
        <v>0.59166666666666667</v>
      </c>
      <c r="G385" s="3">
        <v>0.125</v>
      </c>
      <c r="H385" s="3">
        <v>6.6666666666666666E-2</v>
      </c>
      <c r="I385" s="3">
        <v>0.26666666666666672</v>
      </c>
      <c r="J385" s="3">
        <v>3.4329257649559297E-2</v>
      </c>
      <c r="K385" s="3">
        <v>27299.600000000009</v>
      </c>
      <c r="L385" s="3" t="s">
        <v>18035</v>
      </c>
      <c r="M385" s="8" t="str">
        <f ca="1">IFERROR(__xludf.DUMMYFUNCTION("REGEXREPLACE(F4228,""\D"", """")"),"6")</f>
        <v>6</v>
      </c>
    </row>
    <row r="386" spans="1:13" ht="15.75" customHeight="1">
      <c r="A386" s="1">
        <v>4297</v>
      </c>
      <c r="B386" s="3">
        <v>4298</v>
      </c>
      <c r="C386" s="3" t="s">
        <v>11551</v>
      </c>
      <c r="D386" s="3">
        <v>0.14376090746071629</v>
      </c>
      <c r="E386" s="3">
        <v>0.1541267176977861</v>
      </c>
      <c r="F386" s="3">
        <v>0.6333333333333333</v>
      </c>
      <c r="G386" s="3">
        <v>0.1368421052631579</v>
      </c>
      <c r="H386" s="3">
        <v>0.13157894736842099</v>
      </c>
      <c r="I386" s="3">
        <v>0.31403508771929822</v>
      </c>
      <c r="J386" s="3">
        <v>3.798638435099988E-2</v>
      </c>
      <c r="K386" s="3">
        <v>64072.799999999603</v>
      </c>
      <c r="L386" s="3" t="s">
        <v>18106</v>
      </c>
      <c r="M386" s="8" t="str">
        <f ca="1">IFERROR(__xludf.DUMMYFUNCTION("REGEXREPLACE(F4299,""\D"", """")"),"6")</f>
        <v>6</v>
      </c>
    </row>
    <row r="387" spans="1:13" ht="15.75" customHeight="1">
      <c r="A387" s="1">
        <v>4351</v>
      </c>
      <c r="B387" s="3">
        <v>4352</v>
      </c>
      <c r="C387" s="3" t="s">
        <v>11699</v>
      </c>
      <c r="D387" s="3">
        <v>0.1377293409036176</v>
      </c>
      <c r="E387" s="3">
        <v>0.1017463792002799</v>
      </c>
      <c r="F387" s="3">
        <v>0.64827586206896548</v>
      </c>
      <c r="G387" s="3">
        <v>9.6551724137931033E-2</v>
      </c>
      <c r="H387" s="3">
        <v>0.10344827586206901</v>
      </c>
      <c r="I387" s="3">
        <v>0.31034482758620691</v>
      </c>
      <c r="J387" s="3">
        <v>2.4939173082417519E-2</v>
      </c>
      <c r="K387" s="3">
        <v>15676.60000000002</v>
      </c>
      <c r="L387" s="3" t="s">
        <v>18160</v>
      </c>
      <c r="M387" s="8" t="str">
        <f ca="1">IFERROR(__xludf.DUMMYFUNCTION("REGEXREPLACE(F4353,""\D"", """")"),"6")</f>
        <v>6</v>
      </c>
    </row>
    <row r="388" spans="1:13" ht="15.75" customHeight="1">
      <c r="A388" s="1">
        <v>4405</v>
      </c>
      <c r="B388" s="3">
        <v>4406</v>
      </c>
      <c r="C388" s="3" t="s">
        <v>11849</v>
      </c>
      <c r="D388" s="3">
        <v>0.19623199926702961</v>
      </c>
      <c r="E388" s="3">
        <v>0.34481007402852992</v>
      </c>
      <c r="F388" s="3">
        <v>0.65838509316770188</v>
      </c>
      <c r="G388" s="3">
        <v>0.13043478260869559</v>
      </c>
      <c r="H388" s="3">
        <v>8.0745341614906832E-2</v>
      </c>
      <c r="I388" s="3">
        <v>0.24223602484472051</v>
      </c>
      <c r="J388" s="3">
        <v>3.7216520180178847E-2</v>
      </c>
      <c r="K388" s="3">
        <v>18276.000000000011</v>
      </c>
      <c r="L388" s="3" t="s">
        <v>18214</v>
      </c>
      <c r="M388" s="8" t="str">
        <f ca="1">IFERROR(__xludf.DUMMYFUNCTION("REGEXREPLACE(F4407,""\D"", """")"),"6")</f>
        <v>6</v>
      </c>
    </row>
    <row r="389" spans="1:13" ht="15.75" customHeight="1">
      <c r="A389" s="1">
        <v>4412</v>
      </c>
      <c r="B389" s="3">
        <v>4413</v>
      </c>
      <c r="C389" s="3" t="s">
        <v>11867</v>
      </c>
      <c r="D389" s="3">
        <v>0.20889566238079521</v>
      </c>
      <c r="E389" s="3">
        <v>0.34814786486302712</v>
      </c>
      <c r="F389" s="3">
        <v>0.64227642276422769</v>
      </c>
      <c r="G389" s="3">
        <v>8.5365853658536592E-2</v>
      </c>
      <c r="H389" s="3">
        <v>8.943089430894309E-2</v>
      </c>
      <c r="I389" s="3">
        <v>0.21951219512195119</v>
      </c>
      <c r="J389" s="3">
        <v>3.4121254144160389E-2</v>
      </c>
      <c r="K389" s="3">
        <v>26226.199999999972</v>
      </c>
      <c r="L389" s="3" t="s">
        <v>18221</v>
      </c>
      <c r="M389" s="8" t="str">
        <f ca="1">IFERROR(__xludf.DUMMYFUNCTION("REGEXREPLACE(F4414,""\D"", """")"),"6")</f>
        <v>6</v>
      </c>
    </row>
    <row r="390" spans="1:13" ht="15.75" customHeight="1">
      <c r="A390" s="1">
        <v>4415</v>
      </c>
      <c r="B390" s="3">
        <v>4416</v>
      </c>
      <c r="C390" s="3" t="s">
        <v>11875</v>
      </c>
      <c r="D390" s="3">
        <v>0.22801093685879439</v>
      </c>
      <c r="E390" s="3">
        <v>0.29147639426878941</v>
      </c>
      <c r="F390" s="3">
        <v>0.66274509803921566</v>
      </c>
      <c r="G390" s="3">
        <v>7.8431372549019607E-2</v>
      </c>
      <c r="H390" s="3">
        <v>0.1058823529411765</v>
      </c>
      <c r="I390" s="3">
        <v>0.24313725490196081</v>
      </c>
      <c r="J390" s="3">
        <v>3.9207789596905733E-2</v>
      </c>
      <c r="K390" s="3">
        <v>27015.29999999997</v>
      </c>
      <c r="L390" s="3" t="s">
        <v>18224</v>
      </c>
      <c r="M390" s="8" t="str">
        <f ca="1">IFERROR(__xludf.DUMMYFUNCTION("REGEXREPLACE(F4417,""\D"", """")"),"6")</f>
        <v>6</v>
      </c>
    </row>
    <row r="391" spans="1:13" ht="15.75" customHeight="1">
      <c r="A391" s="1">
        <v>4416</v>
      </c>
      <c r="B391" s="3">
        <v>4417</v>
      </c>
      <c r="C391" s="3" t="s">
        <v>11878</v>
      </c>
      <c r="D391" s="3">
        <v>0.20418141527337069</v>
      </c>
      <c r="E391" s="3">
        <v>9.4737253134680038E-2</v>
      </c>
      <c r="F391" s="3">
        <v>0.7142857142857143</v>
      </c>
      <c r="G391" s="3">
        <v>0.22448979591836729</v>
      </c>
      <c r="H391" s="3">
        <v>2.0408163265306121E-2</v>
      </c>
      <c r="I391" s="3">
        <v>0.30612244897959179</v>
      </c>
      <c r="J391" s="3">
        <v>3.1078084748638681E-2</v>
      </c>
      <c r="K391" s="3">
        <v>5568.5</v>
      </c>
      <c r="L391" s="3" t="s">
        <v>18225</v>
      </c>
      <c r="M391" s="8" t="str">
        <f ca="1">IFERROR(__xludf.DUMMYFUNCTION("REGEXREPLACE(F4418,""\D"", """")"),"6")</f>
        <v>6</v>
      </c>
    </row>
    <row r="392" spans="1:13" ht="15.75" customHeight="1">
      <c r="A392" s="1">
        <v>4478</v>
      </c>
      <c r="B392" s="3">
        <v>4479</v>
      </c>
      <c r="C392" s="3" t="s">
        <v>12049</v>
      </c>
      <c r="D392" s="3">
        <v>0.14704004726464781</v>
      </c>
      <c r="E392" s="3">
        <v>0.19776233825038289</v>
      </c>
      <c r="F392" s="3">
        <v>0.636697247706422</v>
      </c>
      <c r="G392" s="3">
        <v>0.11559633027522941</v>
      </c>
      <c r="H392" s="3">
        <v>0.108256880733945</v>
      </c>
      <c r="I392" s="3">
        <v>0.27339449541284411</v>
      </c>
      <c r="J392" s="3">
        <v>3.2209157431006032E-2</v>
      </c>
      <c r="K392" s="3">
        <v>60629.699999999473</v>
      </c>
      <c r="L392" s="3" t="s">
        <v>18287</v>
      </c>
      <c r="M392" s="8" t="str">
        <f ca="1">IFERROR(__xludf.DUMMYFUNCTION("REGEXREPLACE(F4480,""\D"", """")"),"6")</f>
        <v>6</v>
      </c>
    </row>
    <row r="393" spans="1:13" ht="15.75" customHeight="1">
      <c r="A393" s="1">
        <v>4738</v>
      </c>
      <c r="B393" s="3">
        <v>4739</v>
      </c>
      <c r="C393" s="3" t="s">
        <v>12737</v>
      </c>
      <c r="D393" s="3">
        <v>0.194559461135383</v>
      </c>
      <c r="E393" s="3">
        <v>0.2154420006415087</v>
      </c>
      <c r="F393" s="3">
        <v>0.61867704280155644</v>
      </c>
      <c r="G393" s="3">
        <v>0.10894941634241249</v>
      </c>
      <c r="H393" s="3">
        <v>0.14007782101167321</v>
      </c>
      <c r="I393" s="3">
        <v>0.29182879377431908</v>
      </c>
      <c r="J393" s="3">
        <v>4.6201805643821162E-2</v>
      </c>
      <c r="K393" s="3">
        <v>29302.299999999981</v>
      </c>
      <c r="L393" s="3" t="s">
        <v>18547</v>
      </c>
      <c r="M393" s="8" t="str">
        <f ca="1">IFERROR(__xludf.DUMMYFUNCTION("REGEXREPLACE(F4740,""\D"", """")"),"6")</f>
        <v>6</v>
      </c>
    </row>
    <row r="394" spans="1:13" ht="15.75" customHeight="1">
      <c r="A394" s="1">
        <v>4765</v>
      </c>
      <c r="B394" s="3">
        <v>4766</v>
      </c>
      <c r="C394" s="3" t="s">
        <v>12807</v>
      </c>
      <c r="D394" s="3">
        <v>0.18364223261287299</v>
      </c>
      <c r="E394" s="3">
        <v>0.21782601502460611</v>
      </c>
      <c r="F394" s="3">
        <v>0.62727272727272732</v>
      </c>
      <c r="G394" s="3">
        <v>0.11212121212121209</v>
      </c>
      <c r="H394" s="3">
        <v>0.14545454545454539</v>
      </c>
      <c r="I394" s="3">
        <v>0.30606060606060598</v>
      </c>
      <c r="J394" s="3">
        <v>4.5545496899211217E-2</v>
      </c>
      <c r="K394" s="3">
        <v>37115.599999999809</v>
      </c>
      <c r="L394" s="3" t="s">
        <v>18574</v>
      </c>
      <c r="M394" s="8" t="str">
        <f ca="1">IFERROR(__xludf.DUMMYFUNCTION("REGEXREPLACE(F4767,""\D"", """")"),"6")</f>
        <v>6</v>
      </c>
    </row>
    <row r="395" spans="1:13" ht="15.75" customHeight="1">
      <c r="A395" s="1">
        <v>5073</v>
      </c>
      <c r="B395" s="3">
        <v>5074</v>
      </c>
      <c r="C395" s="3" t="s">
        <v>13640</v>
      </c>
      <c r="D395" s="3">
        <v>0.16258785291752931</v>
      </c>
      <c r="E395" s="3">
        <v>0.29202992670668187</v>
      </c>
      <c r="F395" s="3">
        <v>0.65086206896551724</v>
      </c>
      <c r="G395" s="3">
        <v>9.2672413793103453E-2</v>
      </c>
      <c r="H395" s="3">
        <v>0.1185344827586207</v>
      </c>
      <c r="I395" s="3">
        <v>0.2413793103448276</v>
      </c>
      <c r="J395" s="3">
        <v>3.3203733891701948E-2</v>
      </c>
      <c r="K395" s="3">
        <v>48666.499999999542</v>
      </c>
      <c r="L395" s="3" t="s">
        <v>18881</v>
      </c>
      <c r="M395" s="8" t="str">
        <f ca="1">IFERROR(__xludf.DUMMYFUNCTION("REGEXREPLACE(F5075,""\D"", """")"),"6")</f>
        <v>6</v>
      </c>
    </row>
    <row r="396" spans="1:13" ht="15.75" customHeight="1">
      <c r="A396" s="1">
        <v>5075</v>
      </c>
      <c r="B396" s="3">
        <v>5076</v>
      </c>
      <c r="C396" s="3" t="s">
        <v>13646</v>
      </c>
      <c r="D396" s="3">
        <v>0.16807394052315741</v>
      </c>
      <c r="E396" s="3">
        <v>0.25528926772366201</v>
      </c>
      <c r="F396" s="3">
        <v>0.65206185567010311</v>
      </c>
      <c r="G396" s="3">
        <v>8.7628865979381437E-2</v>
      </c>
      <c r="H396" s="3">
        <v>0.1082474226804124</v>
      </c>
      <c r="I396" s="3">
        <v>0.25257731958762891</v>
      </c>
      <c r="J396" s="3">
        <v>3.2198573936518822E-2</v>
      </c>
      <c r="K396" s="3">
        <v>85488.500000000044</v>
      </c>
      <c r="L396" s="3" t="s">
        <v>18883</v>
      </c>
      <c r="M396" s="8" t="str">
        <f ca="1">IFERROR(__xludf.DUMMYFUNCTION("REGEXREPLACE(F5077,""\D"", """")"),"6")</f>
        <v>6</v>
      </c>
    </row>
    <row r="397" spans="1:13" ht="15.75" customHeight="1">
      <c r="A397" s="1">
        <v>5134</v>
      </c>
      <c r="B397" s="3">
        <v>5135</v>
      </c>
      <c r="C397" s="3" t="s">
        <v>13798</v>
      </c>
      <c r="D397" s="3">
        <v>0.16677177572520671</v>
      </c>
      <c r="E397" s="3">
        <v>0.23032960946986039</v>
      </c>
      <c r="F397" s="3">
        <v>0.62432915921288012</v>
      </c>
      <c r="G397" s="3">
        <v>8.9445438282647588E-2</v>
      </c>
      <c r="H397" s="3">
        <v>0.12880143112701251</v>
      </c>
      <c r="I397" s="3">
        <v>0.26475849731663692</v>
      </c>
      <c r="J397" s="3">
        <v>3.5114287551378423E-2</v>
      </c>
      <c r="K397" s="3">
        <v>63124.399999999601</v>
      </c>
      <c r="L397" s="3" t="s">
        <v>18942</v>
      </c>
      <c r="M397" s="8" t="str">
        <f ca="1">IFERROR(__xludf.DUMMYFUNCTION("REGEXREPLACE(F5136,""\D"", """")"),"6")</f>
        <v>6</v>
      </c>
    </row>
    <row r="398" spans="1:13" ht="15.75" customHeight="1">
      <c r="A398" s="1">
        <v>25</v>
      </c>
      <c r="B398" s="3">
        <v>26</v>
      </c>
      <c r="C398" s="3" t="s">
        <v>84</v>
      </c>
      <c r="D398" s="3">
        <v>0.16121476559183009</v>
      </c>
      <c r="E398" s="3">
        <v>7.9915762618039787E-2</v>
      </c>
      <c r="F398" s="3">
        <v>0.66990291262135926</v>
      </c>
      <c r="G398" s="3">
        <v>0.17475728155339809</v>
      </c>
      <c r="H398" s="3">
        <v>0.1359223300970874</v>
      </c>
      <c r="I398" s="3">
        <v>0.35922330097087379</v>
      </c>
      <c r="J398" s="3">
        <v>4.6066790007065317E-2</v>
      </c>
      <c r="K398" s="3">
        <v>11768.300000000019</v>
      </c>
      <c r="L398" s="3" t="s">
        <v>13842</v>
      </c>
      <c r="M398" s="8" t="str">
        <f ca="1">IFERROR(__xludf.DUMMYFUNCTION("REGEXREPLACE(F27,""\D"", """")"),"7")</f>
        <v>7</v>
      </c>
    </row>
    <row r="399" spans="1:13" ht="15.75" customHeight="1">
      <c r="A399" s="1">
        <v>125</v>
      </c>
      <c r="B399" s="3">
        <v>126</v>
      </c>
      <c r="C399" s="3" t="s">
        <v>386</v>
      </c>
      <c r="D399" s="3">
        <v>0.1541158757758061</v>
      </c>
      <c r="E399" s="3">
        <v>0.31459655712409701</v>
      </c>
      <c r="F399" s="3">
        <v>0.640625</v>
      </c>
      <c r="G399" s="3">
        <v>7.1874999999999994E-2</v>
      </c>
      <c r="H399" s="3">
        <v>0.1</v>
      </c>
      <c r="I399" s="3">
        <v>0.23125000000000001</v>
      </c>
      <c r="J399" s="3">
        <v>2.4890847323904369E-2</v>
      </c>
      <c r="K399" s="3">
        <v>34403.999999999833</v>
      </c>
      <c r="L399" s="3" t="s">
        <v>13942</v>
      </c>
      <c r="M399" s="8" t="str">
        <f ca="1">IFERROR(__xludf.DUMMYFUNCTION("REGEXREPLACE(F127,""\D"", """")"),"7")</f>
        <v>7</v>
      </c>
    </row>
    <row r="400" spans="1:13" ht="15.75" customHeight="1">
      <c r="A400" s="1">
        <v>278</v>
      </c>
      <c r="B400" s="3">
        <v>279</v>
      </c>
      <c r="C400" s="3" t="s">
        <v>825</v>
      </c>
      <c r="D400" s="3">
        <v>0.1625189714773648</v>
      </c>
      <c r="E400" s="3">
        <v>0.15059705673871149</v>
      </c>
      <c r="F400" s="3">
        <v>0.64905660377358487</v>
      </c>
      <c r="G400" s="3">
        <v>9.4339622641509441E-2</v>
      </c>
      <c r="H400" s="3">
        <v>9.4339622641509441E-2</v>
      </c>
      <c r="I400" s="3">
        <v>0.25660377358490571</v>
      </c>
      <c r="J400" s="3">
        <v>2.8982070930346739E-2</v>
      </c>
      <c r="K400" s="3">
        <v>28732.499999999971</v>
      </c>
      <c r="L400" s="3" t="s">
        <v>14095</v>
      </c>
      <c r="M400" s="8" t="str">
        <f ca="1">IFERROR(__xludf.DUMMYFUNCTION("REGEXREPLACE(F280,""\D"", """")"),"7")</f>
        <v>7</v>
      </c>
    </row>
    <row r="401" spans="1:13" ht="15.75" customHeight="1">
      <c r="A401" s="1">
        <v>419</v>
      </c>
      <c r="B401" s="3">
        <v>420</v>
      </c>
      <c r="C401" s="3" t="s">
        <v>1206</v>
      </c>
      <c r="D401" s="3">
        <v>0.18415492539692291</v>
      </c>
      <c r="E401" s="3">
        <v>0.51390242660292695</v>
      </c>
      <c r="F401" s="3">
        <v>0.53205128205128205</v>
      </c>
      <c r="G401" s="3">
        <v>6.8376068376068383E-2</v>
      </c>
      <c r="H401" s="3">
        <v>5.9829059829059832E-2</v>
      </c>
      <c r="I401" s="3">
        <v>0.1858974358974359</v>
      </c>
      <c r="J401" s="3">
        <v>2.2403340241641329E-2</v>
      </c>
      <c r="K401" s="3">
        <v>52491.299999999523</v>
      </c>
      <c r="L401" s="3" t="s">
        <v>14235</v>
      </c>
      <c r="M401" s="8" t="str">
        <f ca="1">IFERROR(__xludf.DUMMYFUNCTION("REGEXREPLACE(F421,""\D"", """")"),"7")</f>
        <v>7</v>
      </c>
    </row>
    <row r="402" spans="1:13" ht="15.75" customHeight="1">
      <c r="A402" s="1">
        <v>462</v>
      </c>
      <c r="B402" s="3">
        <v>463</v>
      </c>
      <c r="C402" s="3" t="s">
        <v>1309</v>
      </c>
      <c r="D402" s="3">
        <v>0.1426612812793768</v>
      </c>
      <c r="E402" s="3">
        <v>0.2446434509103676</v>
      </c>
      <c r="F402" s="3">
        <v>0.62962962962962965</v>
      </c>
      <c r="G402" s="3">
        <v>0.1111111111111111</v>
      </c>
      <c r="H402" s="3">
        <v>0.1111111111111111</v>
      </c>
      <c r="I402" s="3">
        <v>0.26748971193415638</v>
      </c>
      <c r="J402" s="3">
        <v>3.0180221476472119E-2</v>
      </c>
      <c r="K402" s="3">
        <v>26682.099999999969</v>
      </c>
      <c r="L402" s="3" t="s">
        <v>14278</v>
      </c>
      <c r="M402" s="8" t="str">
        <f ca="1">IFERROR(__xludf.DUMMYFUNCTION("REGEXREPLACE(F464,""\D"", """")"),"7")</f>
        <v>7</v>
      </c>
    </row>
    <row r="403" spans="1:13" ht="15.75" customHeight="1">
      <c r="A403" s="1">
        <v>471</v>
      </c>
      <c r="B403" s="3">
        <v>472</v>
      </c>
      <c r="C403" s="3" t="s">
        <v>1333</v>
      </c>
      <c r="D403" s="3">
        <v>0.1462385601064734</v>
      </c>
      <c r="E403" s="3">
        <v>0.1212484145216067</v>
      </c>
      <c r="F403" s="3">
        <v>0.59937888198757761</v>
      </c>
      <c r="G403" s="3">
        <v>0.12577639751552791</v>
      </c>
      <c r="H403" s="3">
        <v>0.14596273291925471</v>
      </c>
      <c r="I403" s="3">
        <v>0.31677018633540371</v>
      </c>
      <c r="J403" s="3">
        <v>3.9088111372157702E-2</v>
      </c>
      <c r="K403" s="3">
        <v>74401.199999999691</v>
      </c>
      <c r="L403" s="3" t="s">
        <v>14287</v>
      </c>
      <c r="M403" s="8" t="str">
        <f ca="1">IFERROR(__xludf.DUMMYFUNCTION("REGEXREPLACE(F473,""\D"", """")"),"7")</f>
        <v>7</v>
      </c>
    </row>
    <row r="404" spans="1:13" ht="15.75" customHeight="1">
      <c r="A404" s="1">
        <v>504</v>
      </c>
      <c r="B404" s="3">
        <v>505</v>
      </c>
      <c r="C404" s="3" t="s">
        <v>1427</v>
      </c>
      <c r="D404" s="3">
        <v>0.15434428490904789</v>
      </c>
      <c r="E404" s="3">
        <v>0.3419249605138252</v>
      </c>
      <c r="F404" s="3">
        <v>0.64516129032258063</v>
      </c>
      <c r="G404" s="3">
        <v>0.1088709677419355</v>
      </c>
      <c r="H404" s="3">
        <v>9.6774193548387094E-2</v>
      </c>
      <c r="I404" s="3">
        <v>0.25806451612903231</v>
      </c>
      <c r="J404" s="3">
        <v>3.0033807310777628E-2</v>
      </c>
      <c r="K404" s="3">
        <v>27010.399999999991</v>
      </c>
      <c r="L404" s="3" t="s">
        <v>14320</v>
      </c>
      <c r="M404" s="8" t="str">
        <f ca="1">IFERROR(__xludf.DUMMYFUNCTION("REGEXREPLACE(F506,""\D"", """")"),"7")</f>
        <v>7</v>
      </c>
    </row>
    <row r="405" spans="1:13" ht="15.75" customHeight="1">
      <c r="A405" s="1">
        <v>518</v>
      </c>
      <c r="B405" s="3">
        <v>519</v>
      </c>
      <c r="C405" s="3" t="s">
        <v>1464</v>
      </c>
      <c r="D405" s="3">
        <v>0.15612142961344649</v>
      </c>
      <c r="E405" s="3">
        <v>0.21255893420727939</v>
      </c>
      <c r="F405" s="3">
        <v>0.62341772151898733</v>
      </c>
      <c r="G405" s="3">
        <v>0.10759493670886081</v>
      </c>
      <c r="H405" s="3">
        <v>0.14556962025316461</v>
      </c>
      <c r="I405" s="3">
        <v>0.29113924050632911</v>
      </c>
      <c r="J405" s="3">
        <v>3.7867045790497593E-2</v>
      </c>
      <c r="K405" s="3">
        <v>34451.699999999837</v>
      </c>
      <c r="L405" s="3" t="s">
        <v>14334</v>
      </c>
      <c r="M405" s="8" t="str">
        <f ca="1">IFERROR(__xludf.DUMMYFUNCTION("REGEXREPLACE(F520,""\D"", """")"),"7")</f>
        <v>7</v>
      </c>
    </row>
    <row r="406" spans="1:13" ht="15.75" customHeight="1">
      <c r="A406" s="1">
        <v>548</v>
      </c>
      <c r="B406" s="3">
        <v>549</v>
      </c>
      <c r="C406" s="3" t="s">
        <v>1545</v>
      </c>
      <c r="D406" s="3">
        <v>0.18852392388443609</v>
      </c>
      <c r="E406" s="3">
        <v>0.19475395645237409</v>
      </c>
      <c r="F406" s="3">
        <v>0.61702127659574468</v>
      </c>
      <c r="G406" s="3">
        <v>9.5744680851063829E-2</v>
      </c>
      <c r="H406" s="3">
        <v>0.13829787234042551</v>
      </c>
      <c r="I406" s="3">
        <v>0.2978723404255319</v>
      </c>
      <c r="J406" s="3">
        <v>4.1747328085207203E-2</v>
      </c>
      <c r="K406" s="3">
        <v>31612.999999999909</v>
      </c>
      <c r="L406" s="3" t="s">
        <v>14364</v>
      </c>
      <c r="M406" s="8" t="str">
        <f ca="1">IFERROR(__xludf.DUMMYFUNCTION("REGEXREPLACE(F550,""\D"", """")"),"7")</f>
        <v>7</v>
      </c>
    </row>
    <row r="407" spans="1:13" ht="15.75" customHeight="1">
      <c r="A407" s="1">
        <v>684</v>
      </c>
      <c r="B407" s="3">
        <v>685</v>
      </c>
      <c r="C407" s="3" t="s">
        <v>1907</v>
      </c>
      <c r="D407" s="3">
        <v>0.18883703191306539</v>
      </c>
      <c r="E407" s="3">
        <v>0.25505695331477019</v>
      </c>
      <c r="F407" s="3">
        <v>0.61428571428571432</v>
      </c>
      <c r="G407" s="3">
        <v>9.7619047619047619E-2</v>
      </c>
      <c r="H407" s="3">
        <v>0.1214285714285714</v>
      </c>
      <c r="I407" s="3">
        <v>0.25238095238095237</v>
      </c>
      <c r="J407" s="3">
        <v>3.9986121471138059E-2</v>
      </c>
      <c r="K407" s="3">
        <v>45321.39999999963</v>
      </c>
      <c r="L407" s="3" t="s">
        <v>14500</v>
      </c>
      <c r="M407" s="8" t="str">
        <f ca="1">IFERROR(__xludf.DUMMYFUNCTION("REGEXREPLACE(F686,""\D"", """")"),"7")</f>
        <v>7</v>
      </c>
    </row>
    <row r="408" spans="1:13" ht="15.75" customHeight="1">
      <c r="A408" s="1">
        <v>716</v>
      </c>
      <c r="B408" s="3">
        <v>717</v>
      </c>
      <c r="C408" s="3" t="s">
        <v>2000</v>
      </c>
      <c r="D408" s="3">
        <v>0.15956644305343301</v>
      </c>
      <c r="E408" s="3">
        <v>0.16401289624944629</v>
      </c>
      <c r="F408" s="3">
        <v>0.66153846153846152</v>
      </c>
      <c r="G408" s="3">
        <v>9.2307692307692313E-2</v>
      </c>
      <c r="H408" s="3">
        <v>0.1384615384615385</v>
      </c>
      <c r="I408" s="3">
        <v>0.31538461538461537</v>
      </c>
      <c r="J408" s="3">
        <v>3.2944992747044113E-2</v>
      </c>
      <c r="K408" s="3">
        <v>14546.900000000031</v>
      </c>
      <c r="L408" s="3" t="s">
        <v>14532</v>
      </c>
      <c r="M408" s="8" t="str">
        <f ca="1">IFERROR(__xludf.DUMMYFUNCTION("REGEXREPLACE(F718,""\D"", """")"),"7")</f>
        <v>7</v>
      </c>
    </row>
    <row r="409" spans="1:13" ht="15.75" customHeight="1">
      <c r="A409" s="1">
        <v>910</v>
      </c>
      <c r="B409" s="3">
        <v>911</v>
      </c>
      <c r="C409" s="3" t="s">
        <v>2540</v>
      </c>
      <c r="D409" s="3">
        <v>0.17058882873840439</v>
      </c>
      <c r="E409" s="3">
        <v>0.26701470966557261</v>
      </c>
      <c r="F409" s="3">
        <v>0.62546816479400746</v>
      </c>
      <c r="G409" s="3">
        <v>8.98876404494382E-2</v>
      </c>
      <c r="H409" s="3">
        <v>0.101123595505618</v>
      </c>
      <c r="I409" s="3">
        <v>0.2322097378277154</v>
      </c>
      <c r="J409" s="3">
        <v>3.0795520909158491E-2</v>
      </c>
      <c r="K409" s="3">
        <v>28869.599999999959</v>
      </c>
      <c r="L409" s="3" t="s">
        <v>14725</v>
      </c>
      <c r="M409" s="8" t="str">
        <f ca="1">IFERROR(__xludf.DUMMYFUNCTION("REGEXREPLACE(F912,""\D"", """")"),"7")</f>
        <v>7</v>
      </c>
    </row>
    <row r="410" spans="1:13" ht="15.75" customHeight="1">
      <c r="A410" s="1">
        <v>916</v>
      </c>
      <c r="B410" s="3">
        <v>917</v>
      </c>
      <c r="C410" s="3" t="s">
        <v>2555</v>
      </c>
      <c r="D410" s="3">
        <v>0.2087451577365951</v>
      </c>
      <c r="E410" s="3">
        <v>0.25268202149714108</v>
      </c>
      <c r="F410" s="3">
        <v>0.6295336787564767</v>
      </c>
      <c r="G410" s="3">
        <v>9.0673575129533682E-2</v>
      </c>
      <c r="H410" s="3">
        <v>0.1139896373056995</v>
      </c>
      <c r="I410" s="3">
        <v>0.2487046632124352</v>
      </c>
      <c r="J410" s="3">
        <v>4.1058632599381521E-2</v>
      </c>
      <c r="K410" s="3">
        <v>41535.299999999697</v>
      </c>
      <c r="L410" s="3" t="s">
        <v>14731</v>
      </c>
      <c r="M410" s="8" t="str">
        <f ca="1">IFERROR(__xludf.DUMMYFUNCTION("REGEXREPLACE(F918,""\D"", """")"),"7")</f>
        <v>7</v>
      </c>
    </row>
    <row r="411" spans="1:13" ht="15.75" customHeight="1">
      <c r="A411" s="1">
        <v>923</v>
      </c>
      <c r="B411" s="3">
        <v>924</v>
      </c>
      <c r="C411" s="3" t="s">
        <v>2575</v>
      </c>
      <c r="D411" s="3">
        <v>0.16702729616738549</v>
      </c>
      <c r="E411" s="3">
        <v>0.1941535361132645</v>
      </c>
      <c r="F411" s="3">
        <v>0.64319248826291076</v>
      </c>
      <c r="G411" s="3">
        <v>0.12910798122065731</v>
      </c>
      <c r="H411" s="3">
        <v>0.15023474178403759</v>
      </c>
      <c r="I411" s="3">
        <v>0.31690140845070419</v>
      </c>
      <c r="J411" s="3">
        <v>4.5601068537742963E-2</v>
      </c>
      <c r="K411" s="3">
        <v>48077.199999999611</v>
      </c>
      <c r="L411" s="3" t="s">
        <v>14738</v>
      </c>
      <c r="M411" s="8" t="str">
        <f ca="1">IFERROR(__xludf.DUMMYFUNCTION("REGEXREPLACE(F925,""\D"", """")"),"7")</f>
        <v>7</v>
      </c>
    </row>
    <row r="412" spans="1:13" ht="15.75" customHeight="1">
      <c r="A412" s="1">
        <v>944</v>
      </c>
      <c r="B412" s="3">
        <v>945</v>
      </c>
      <c r="C412" s="3" t="s">
        <v>2632</v>
      </c>
      <c r="D412" s="3">
        <v>0.15617269492490249</v>
      </c>
      <c r="E412" s="3">
        <v>0.2459142656972555</v>
      </c>
      <c r="F412" s="3">
        <v>0.66412213740458015</v>
      </c>
      <c r="G412" s="3">
        <v>8.0152671755725186E-2</v>
      </c>
      <c r="H412" s="3">
        <v>0.1259541984732824</v>
      </c>
      <c r="I412" s="3">
        <v>0.25954198473282442</v>
      </c>
      <c r="J412" s="3">
        <v>2.99502909785377E-2</v>
      </c>
      <c r="K412" s="3">
        <v>28541.399999999969</v>
      </c>
      <c r="L412" s="3" t="s">
        <v>14759</v>
      </c>
      <c r="M412" s="8" t="str">
        <f ca="1">IFERROR(__xludf.DUMMYFUNCTION("REGEXREPLACE(F946,""\D"", """")"),"7")</f>
        <v>7</v>
      </c>
    </row>
    <row r="413" spans="1:13" ht="15.75" customHeight="1">
      <c r="A413" s="1">
        <v>1028</v>
      </c>
      <c r="B413" s="3">
        <v>1029</v>
      </c>
      <c r="C413" s="3" t="s">
        <v>2850</v>
      </c>
      <c r="D413" s="3">
        <v>0.15513722505785699</v>
      </c>
      <c r="E413" s="3">
        <v>0.13190322922467251</v>
      </c>
      <c r="F413" s="3">
        <v>0.64400000000000002</v>
      </c>
      <c r="G413" s="3">
        <v>0.13200000000000001</v>
      </c>
      <c r="H413" s="3">
        <v>0.11600000000000001</v>
      </c>
      <c r="I413" s="3">
        <v>0.29199999999999998</v>
      </c>
      <c r="J413" s="3">
        <v>3.6858429323385733E-2</v>
      </c>
      <c r="K413" s="3">
        <v>27732.799999999988</v>
      </c>
      <c r="L413" s="3" t="s">
        <v>14843</v>
      </c>
      <c r="M413" s="8" t="str">
        <f ca="1">IFERROR(__xludf.DUMMYFUNCTION("REGEXREPLACE(F1030,""\D"", """")"),"7")</f>
        <v>7</v>
      </c>
    </row>
    <row r="414" spans="1:13" ht="15.75" customHeight="1">
      <c r="A414" s="1">
        <v>1049</v>
      </c>
      <c r="B414" s="3">
        <v>1050</v>
      </c>
      <c r="C414" s="3" t="s">
        <v>2906</v>
      </c>
      <c r="D414" s="3">
        <v>0.2083743560623324</v>
      </c>
      <c r="E414" s="3">
        <v>0.19358844572661291</v>
      </c>
      <c r="F414" s="3">
        <v>0.63127413127413123</v>
      </c>
      <c r="G414" s="3">
        <v>0.1061776061776062</v>
      </c>
      <c r="H414" s="3">
        <v>0.13127413127413129</v>
      </c>
      <c r="I414" s="3">
        <v>0.28764478764478763</v>
      </c>
      <c r="J414" s="3">
        <v>4.821073921707536E-2</v>
      </c>
      <c r="K414" s="3">
        <v>58111.199999999488</v>
      </c>
      <c r="L414" s="3" t="s">
        <v>14864</v>
      </c>
      <c r="M414" s="8" t="str">
        <f ca="1">IFERROR(__xludf.DUMMYFUNCTION("REGEXREPLACE(F1051,""\D"", """")"),"7")</f>
        <v>7</v>
      </c>
    </row>
    <row r="415" spans="1:13" ht="15.75" customHeight="1">
      <c r="A415" s="1">
        <v>1073</v>
      </c>
      <c r="B415" s="3">
        <v>1074</v>
      </c>
      <c r="C415" s="3" t="s">
        <v>2971</v>
      </c>
      <c r="D415" s="3">
        <v>0.17795046886671539</v>
      </c>
      <c r="E415" s="3">
        <v>0.19133250176409999</v>
      </c>
      <c r="F415" s="3">
        <v>0.61515601783060925</v>
      </c>
      <c r="G415" s="3">
        <v>0.1307578008915305</v>
      </c>
      <c r="H415" s="3">
        <v>0.13521545319465081</v>
      </c>
      <c r="I415" s="3">
        <v>0.29866270430906389</v>
      </c>
      <c r="J415" s="3">
        <v>4.6697997324916682E-2</v>
      </c>
      <c r="K415" s="3">
        <v>76893.299999999726</v>
      </c>
      <c r="L415" s="3" t="s">
        <v>14888</v>
      </c>
      <c r="M415" s="8" t="str">
        <f ca="1">IFERROR(__xludf.DUMMYFUNCTION("REGEXREPLACE(F1075,""\D"", """")"),"7")</f>
        <v>7</v>
      </c>
    </row>
    <row r="416" spans="1:13" ht="15.75" customHeight="1">
      <c r="A416" s="1">
        <v>1081</v>
      </c>
      <c r="B416" s="3">
        <v>1082</v>
      </c>
      <c r="C416" s="3" t="s">
        <v>2991</v>
      </c>
      <c r="D416" s="3">
        <v>0.1870279914309079</v>
      </c>
      <c r="E416" s="3">
        <v>0.1243047685510309</v>
      </c>
      <c r="F416" s="3">
        <v>0.63636363636363635</v>
      </c>
      <c r="G416" s="3">
        <v>0.1090909090909091</v>
      </c>
      <c r="H416" s="3">
        <v>0.1409090909090909</v>
      </c>
      <c r="I416" s="3">
        <v>0.30909090909090908</v>
      </c>
      <c r="J416" s="3">
        <v>4.4273223128468417E-2</v>
      </c>
      <c r="K416" s="3">
        <v>24742.799999999988</v>
      </c>
      <c r="L416" s="3" t="s">
        <v>14896</v>
      </c>
      <c r="M416" s="8" t="str">
        <f ca="1">IFERROR(__xludf.DUMMYFUNCTION("REGEXREPLACE(F1083,""\D"", """")"),"7")</f>
        <v>7</v>
      </c>
    </row>
    <row r="417" spans="1:13" ht="15.75" customHeight="1">
      <c r="A417" s="1">
        <v>1087</v>
      </c>
      <c r="B417" s="3">
        <v>1088</v>
      </c>
      <c r="C417" s="3" t="s">
        <v>3008</v>
      </c>
      <c r="D417" s="3">
        <v>0.2147525399756724</v>
      </c>
      <c r="E417" s="3">
        <v>0.28509197014510462</v>
      </c>
      <c r="F417" s="3">
        <v>0.53707865168539326</v>
      </c>
      <c r="G417" s="3">
        <v>8.5393258426966295E-2</v>
      </c>
      <c r="H417" s="3">
        <v>0.1280898876404494</v>
      </c>
      <c r="I417" s="3">
        <v>0.25168539325842698</v>
      </c>
      <c r="J417" s="3">
        <v>4.3810946448740298E-2</v>
      </c>
      <c r="K417" s="3">
        <v>49501.799999999603</v>
      </c>
      <c r="L417" s="3" t="s">
        <v>14902</v>
      </c>
      <c r="M417" s="8" t="str">
        <f ca="1">IFERROR(__xludf.DUMMYFUNCTION("REGEXREPLACE(F1089,""\D"", """")"),"7")</f>
        <v>7</v>
      </c>
    </row>
    <row r="418" spans="1:13" ht="15.75" customHeight="1">
      <c r="A418" s="1">
        <v>1136</v>
      </c>
      <c r="B418" s="3">
        <v>1137</v>
      </c>
      <c r="C418" s="3" t="s">
        <v>3138</v>
      </c>
      <c r="D418" s="3">
        <v>0.17888037997549269</v>
      </c>
      <c r="E418" s="3">
        <v>0.21171119687880849</v>
      </c>
      <c r="F418" s="3">
        <v>0.57882352941176474</v>
      </c>
      <c r="G418" s="3">
        <v>0.1023529411764706</v>
      </c>
      <c r="H418" s="3">
        <v>0.1235294117647059</v>
      </c>
      <c r="I418" s="3">
        <v>0.26823529411764713</v>
      </c>
      <c r="J418" s="3">
        <v>3.9710470510738373E-2</v>
      </c>
      <c r="K418" s="3">
        <v>97586.800000000032</v>
      </c>
      <c r="L418" s="3" t="s">
        <v>14951</v>
      </c>
      <c r="M418" s="8" t="str">
        <f ca="1">IFERROR(__xludf.DUMMYFUNCTION("REGEXREPLACE(F1138,""\D"", """")"),"7")</f>
        <v>7</v>
      </c>
    </row>
    <row r="419" spans="1:13" ht="15.75" customHeight="1">
      <c r="A419" s="1">
        <v>1159</v>
      </c>
      <c r="B419" s="3">
        <v>1160</v>
      </c>
      <c r="C419" s="3" t="s">
        <v>3201</v>
      </c>
      <c r="D419" s="3">
        <v>0.1996116724257033</v>
      </c>
      <c r="E419" s="3">
        <v>0.20256559457505899</v>
      </c>
      <c r="F419" s="3">
        <v>0.64028776978417268</v>
      </c>
      <c r="G419" s="3">
        <v>8.2733812949640287E-2</v>
      </c>
      <c r="H419" s="3">
        <v>0.1151079136690648</v>
      </c>
      <c r="I419" s="3">
        <v>0.2482014388489209</v>
      </c>
      <c r="J419" s="3">
        <v>3.7134367137974758E-2</v>
      </c>
      <c r="K419" s="3">
        <v>30674.899999999921</v>
      </c>
      <c r="L419" s="3" t="s">
        <v>14974</v>
      </c>
      <c r="M419" s="8" t="str">
        <f ca="1">IFERROR(__xludf.DUMMYFUNCTION("REGEXREPLACE(F1161,""\D"", """")"),"7")</f>
        <v>7</v>
      </c>
    </row>
    <row r="420" spans="1:13" ht="15.75" customHeight="1">
      <c r="A420" s="1">
        <v>1259</v>
      </c>
      <c r="B420" s="3">
        <v>1260</v>
      </c>
      <c r="C420" s="3" t="s">
        <v>3464</v>
      </c>
      <c r="D420" s="3">
        <v>0.14559215338470599</v>
      </c>
      <c r="E420" s="3">
        <v>9.9907451377103718E-2</v>
      </c>
      <c r="F420" s="3">
        <v>0.65533980582524276</v>
      </c>
      <c r="G420" s="3">
        <v>0.20388349514563109</v>
      </c>
      <c r="H420" s="3">
        <v>0.1213592233009709</v>
      </c>
      <c r="I420" s="3">
        <v>0.34951456310679607</v>
      </c>
      <c r="J420" s="3">
        <v>4.3885445401400727E-2</v>
      </c>
      <c r="K420" s="3">
        <v>23505.799999999988</v>
      </c>
      <c r="L420" s="3" t="s">
        <v>15074</v>
      </c>
      <c r="M420" s="8" t="str">
        <f ca="1">IFERROR(__xludf.DUMMYFUNCTION("REGEXREPLACE(F1261,""\D"", """")"),"7")</f>
        <v>7</v>
      </c>
    </row>
    <row r="421" spans="1:13" ht="15.75" customHeight="1">
      <c r="A421" s="1">
        <v>1319</v>
      </c>
      <c r="B421" s="3">
        <v>1320</v>
      </c>
      <c r="C421" s="3" t="s">
        <v>3630</v>
      </c>
      <c r="D421" s="3">
        <v>0.20512220510232451</v>
      </c>
      <c r="E421" s="3">
        <v>0.1161598758839983</v>
      </c>
      <c r="F421" s="3">
        <v>0.67407407407407405</v>
      </c>
      <c r="G421" s="3">
        <v>0.14074074074074069</v>
      </c>
      <c r="H421" s="3">
        <v>0.162962962962963</v>
      </c>
      <c r="I421" s="3">
        <v>0.34814814814814821</v>
      </c>
      <c r="J421" s="3">
        <v>5.8663057270338027E-2</v>
      </c>
      <c r="K421" s="3">
        <v>15655.100000000029</v>
      </c>
      <c r="L421" s="3" t="s">
        <v>15133</v>
      </c>
      <c r="M421" s="8" t="str">
        <f ca="1">IFERROR(__xludf.DUMMYFUNCTION("REGEXREPLACE(F1321,""\D"", """")"),"7")</f>
        <v>7</v>
      </c>
    </row>
    <row r="422" spans="1:13" ht="15.75" customHeight="1">
      <c r="A422" s="1">
        <v>1370</v>
      </c>
      <c r="B422" s="3">
        <v>1371</v>
      </c>
      <c r="C422" s="3" t="s">
        <v>3771</v>
      </c>
      <c r="D422" s="3">
        <v>0.17899116784412311</v>
      </c>
      <c r="E422" s="3">
        <v>0.2261344959904158</v>
      </c>
      <c r="F422" s="3">
        <v>0.63748597081930414</v>
      </c>
      <c r="G422" s="3">
        <v>0.10662177328844</v>
      </c>
      <c r="H422" s="3">
        <v>0.1144781144781145</v>
      </c>
      <c r="I422" s="3">
        <v>0.26711560044893379</v>
      </c>
      <c r="J422" s="3">
        <v>3.9037944046065122E-2</v>
      </c>
      <c r="K422" s="3">
        <v>95909.900000000154</v>
      </c>
      <c r="L422" s="3" t="s">
        <v>15183</v>
      </c>
      <c r="M422" s="8" t="str">
        <f ca="1">IFERROR(__xludf.DUMMYFUNCTION("REGEXREPLACE(F1372,""\D"", """")"),"7")</f>
        <v>7</v>
      </c>
    </row>
    <row r="423" spans="1:13" ht="15.75" customHeight="1">
      <c r="A423" s="1">
        <v>1402</v>
      </c>
      <c r="B423" s="3">
        <v>1403</v>
      </c>
      <c r="C423" s="3" t="s">
        <v>3859</v>
      </c>
      <c r="D423" s="3">
        <v>0.12830032693878779</v>
      </c>
      <c r="E423" s="3">
        <v>0.1344006668779657</v>
      </c>
      <c r="F423" s="3">
        <v>0.69090909090909092</v>
      </c>
      <c r="G423" s="3">
        <v>0.2</v>
      </c>
      <c r="H423" s="3">
        <v>0.12727272727272729</v>
      </c>
      <c r="I423" s="3">
        <v>0.36363636363636359</v>
      </c>
      <c r="J423" s="3">
        <v>3.5275926826194209E-2</v>
      </c>
      <c r="K423" s="3">
        <v>6502.1000000000022</v>
      </c>
      <c r="L423" s="3" t="s">
        <v>15214</v>
      </c>
      <c r="M423" s="8" t="str">
        <f ca="1">IFERROR(__xludf.DUMMYFUNCTION("REGEXREPLACE(F1404,""\D"", """")"),"7")</f>
        <v>7</v>
      </c>
    </row>
    <row r="424" spans="1:13" ht="15.75" customHeight="1">
      <c r="A424" s="1">
        <v>1428</v>
      </c>
      <c r="B424" s="3">
        <v>1429</v>
      </c>
      <c r="C424" s="3" t="s">
        <v>3926</v>
      </c>
      <c r="D424" s="3">
        <v>0.14301505604309719</v>
      </c>
      <c r="E424" s="3">
        <v>0.16355285774632769</v>
      </c>
      <c r="F424" s="3">
        <v>0.65677966101694918</v>
      </c>
      <c r="G424" s="3">
        <v>8.4745762711864403E-2</v>
      </c>
      <c r="H424" s="3">
        <v>0.17372881355932199</v>
      </c>
      <c r="I424" s="3">
        <v>0.2923728813559322</v>
      </c>
      <c r="J424" s="3">
        <v>3.3319738210484243E-2</v>
      </c>
      <c r="K424" s="3">
        <v>26484.799999999981</v>
      </c>
      <c r="L424" s="3" t="s">
        <v>15240</v>
      </c>
      <c r="M424" s="8" t="str">
        <f ca="1">IFERROR(__xludf.DUMMYFUNCTION("REGEXREPLACE(F1430,""\D"", """")"),"7")</f>
        <v>7</v>
      </c>
    </row>
    <row r="425" spans="1:13" ht="15.75" customHeight="1">
      <c r="A425" s="1">
        <v>1429</v>
      </c>
      <c r="B425" s="3">
        <v>1430</v>
      </c>
      <c r="C425" s="3" t="s">
        <v>3929</v>
      </c>
      <c r="D425" s="3">
        <v>0.16104209410414469</v>
      </c>
      <c r="E425" s="3">
        <v>0.14395445839515911</v>
      </c>
      <c r="F425" s="3">
        <v>0.60078277886497067</v>
      </c>
      <c r="G425" s="3">
        <v>0.11545988258317021</v>
      </c>
      <c r="H425" s="3">
        <v>0.12915851272015649</v>
      </c>
      <c r="I425" s="3">
        <v>0.30724070450097851</v>
      </c>
      <c r="J425" s="3">
        <v>3.8555941747850549E-2</v>
      </c>
      <c r="K425" s="3">
        <v>57962.299999999537</v>
      </c>
      <c r="L425" s="3" t="s">
        <v>15241</v>
      </c>
      <c r="M425" s="8" t="str">
        <f ca="1">IFERROR(__xludf.DUMMYFUNCTION("REGEXREPLACE(F1431,""\D"", """")"),"7")</f>
        <v>7</v>
      </c>
    </row>
    <row r="426" spans="1:13" ht="15.75" customHeight="1">
      <c r="A426" s="1">
        <v>1460</v>
      </c>
      <c r="B426" s="3">
        <v>1461</v>
      </c>
      <c r="C426" s="3" t="s">
        <v>4014</v>
      </c>
      <c r="D426" s="3">
        <v>0.16091260198811089</v>
      </c>
      <c r="E426" s="3">
        <v>0.18382156926669549</v>
      </c>
      <c r="F426" s="3">
        <v>0.66473988439306353</v>
      </c>
      <c r="G426" s="3">
        <v>0.1445086705202312</v>
      </c>
      <c r="H426" s="3">
        <v>0.1791907514450867</v>
      </c>
      <c r="I426" s="3">
        <v>0.35260115606936421</v>
      </c>
      <c r="J426" s="3">
        <v>4.9697769636458368E-2</v>
      </c>
      <c r="K426" s="3">
        <v>19488.600000000009</v>
      </c>
      <c r="L426" s="3" t="s">
        <v>15272</v>
      </c>
      <c r="M426" s="8" t="str">
        <f ca="1">IFERROR(__xludf.DUMMYFUNCTION("REGEXREPLACE(F1462,""\D"", """")"),"7")</f>
        <v>7</v>
      </c>
    </row>
    <row r="427" spans="1:13" ht="15.75" customHeight="1">
      <c r="A427" s="1">
        <v>1492</v>
      </c>
      <c r="B427" s="3">
        <v>1493</v>
      </c>
      <c r="C427" s="3" t="s">
        <v>4098</v>
      </c>
      <c r="D427" s="3">
        <v>0.17222523726535191</v>
      </c>
      <c r="E427" s="3">
        <v>0.3022940279476618</v>
      </c>
      <c r="F427" s="3">
        <v>0.66541353383458646</v>
      </c>
      <c r="G427" s="3">
        <v>9.0225563909774431E-2</v>
      </c>
      <c r="H427" s="3">
        <v>0.1090225563909774</v>
      </c>
      <c r="I427" s="3">
        <v>0.24060150375939851</v>
      </c>
      <c r="J427" s="3">
        <v>3.2448110293812407E-2</v>
      </c>
      <c r="K427" s="3">
        <v>28382.19999999995</v>
      </c>
      <c r="L427" s="3" t="s">
        <v>15304</v>
      </c>
      <c r="M427" s="8" t="str">
        <f ca="1">IFERROR(__xludf.DUMMYFUNCTION("REGEXREPLACE(F1494,""\D"", """")"),"7")</f>
        <v>7</v>
      </c>
    </row>
    <row r="428" spans="1:13" ht="15.75" customHeight="1">
      <c r="A428" s="1">
        <v>1555</v>
      </c>
      <c r="B428" s="3">
        <v>1556</v>
      </c>
      <c r="C428" s="3" t="s">
        <v>4263</v>
      </c>
      <c r="D428" s="3">
        <v>0.158929238917451</v>
      </c>
      <c r="E428" s="3">
        <v>0.18935334853609559</v>
      </c>
      <c r="F428" s="3">
        <v>0.63508771929824559</v>
      </c>
      <c r="G428" s="3">
        <v>8.0701754385964913E-2</v>
      </c>
      <c r="H428" s="3">
        <v>0.15087719298245611</v>
      </c>
      <c r="I428" s="3">
        <v>0.30175438596491228</v>
      </c>
      <c r="J428" s="3">
        <v>3.3868052613102342E-2</v>
      </c>
      <c r="K428" s="3">
        <v>31181.699999999899</v>
      </c>
      <c r="L428" s="3" t="s">
        <v>15367</v>
      </c>
      <c r="M428" s="8" t="str">
        <f ca="1">IFERROR(__xludf.DUMMYFUNCTION("REGEXREPLACE(F1557,""\D"", """")"),"7")</f>
        <v>7</v>
      </c>
    </row>
    <row r="429" spans="1:13" ht="15.75" customHeight="1">
      <c r="A429" s="1">
        <v>1557</v>
      </c>
      <c r="B429" s="3">
        <v>1558</v>
      </c>
      <c r="C429" s="3" t="s">
        <v>4269</v>
      </c>
      <c r="D429" s="3">
        <v>0.15041991593370119</v>
      </c>
      <c r="E429" s="3">
        <v>0.23764038822697009</v>
      </c>
      <c r="F429" s="3">
        <v>0.64719626168224298</v>
      </c>
      <c r="G429" s="3">
        <v>9.8130841121495324E-2</v>
      </c>
      <c r="H429" s="3">
        <v>0.1191588785046729</v>
      </c>
      <c r="I429" s="3">
        <v>0.24766355140186919</v>
      </c>
      <c r="J429" s="3">
        <v>3.1639158942590062E-2</v>
      </c>
      <c r="K429" s="3">
        <v>46227.699999999633</v>
      </c>
      <c r="L429" s="3" t="s">
        <v>15369</v>
      </c>
      <c r="M429" s="8" t="str">
        <f ca="1">IFERROR(__xludf.DUMMYFUNCTION("REGEXREPLACE(F1559,""\D"", """")"),"7")</f>
        <v>7</v>
      </c>
    </row>
    <row r="430" spans="1:13" ht="15.75" customHeight="1">
      <c r="A430" s="1">
        <v>1671</v>
      </c>
      <c r="B430" s="3">
        <v>1672</v>
      </c>
      <c r="C430" s="3" t="s">
        <v>4569</v>
      </c>
      <c r="D430" s="3">
        <v>0.16682604536491591</v>
      </c>
      <c r="E430" s="3">
        <v>0.29964286459549411</v>
      </c>
      <c r="F430" s="3">
        <v>0.64184397163120566</v>
      </c>
      <c r="G430" s="3">
        <v>0.1099290780141844</v>
      </c>
      <c r="H430" s="3">
        <v>0.1028368794326241</v>
      </c>
      <c r="I430" s="3">
        <v>0.24468085106382981</v>
      </c>
      <c r="J430" s="3">
        <v>3.3922356867491968E-2</v>
      </c>
      <c r="K430" s="3">
        <v>30700.999999999931</v>
      </c>
      <c r="L430" s="3" t="s">
        <v>15483</v>
      </c>
      <c r="M430" s="8" t="str">
        <f ca="1">IFERROR(__xludf.DUMMYFUNCTION("REGEXREPLACE(F1673,""\D"", """")"),"7")</f>
        <v>7</v>
      </c>
    </row>
    <row r="431" spans="1:13" ht="15.75" customHeight="1">
      <c r="A431" s="1">
        <v>1675</v>
      </c>
      <c r="B431" s="3">
        <v>1676</v>
      </c>
      <c r="C431" s="3" t="s">
        <v>4580</v>
      </c>
      <c r="D431" s="3">
        <v>0.1286889632351392</v>
      </c>
      <c r="E431" s="3">
        <v>0.232492569963827</v>
      </c>
      <c r="F431" s="3">
        <v>0.61728395061728392</v>
      </c>
      <c r="G431" s="3">
        <v>0.10493827160493829</v>
      </c>
      <c r="H431" s="3">
        <v>9.8765432098765427E-2</v>
      </c>
      <c r="I431" s="3">
        <v>0.27469135802469141</v>
      </c>
      <c r="J431" s="3">
        <v>2.5145899636940972E-2</v>
      </c>
      <c r="K431" s="3">
        <v>35794.89999999982</v>
      </c>
      <c r="L431" s="3" t="s">
        <v>15487</v>
      </c>
      <c r="M431" s="8" t="str">
        <f ca="1">IFERROR(__xludf.DUMMYFUNCTION("REGEXREPLACE(F1677,""\D"", """")"),"7")</f>
        <v>7</v>
      </c>
    </row>
    <row r="432" spans="1:13" ht="15.75" customHeight="1">
      <c r="A432" s="1">
        <v>1678</v>
      </c>
      <c r="B432" s="3">
        <v>1679</v>
      </c>
      <c r="C432" s="3" t="s">
        <v>4589</v>
      </c>
      <c r="D432" s="3">
        <v>0.18447841661215139</v>
      </c>
      <c r="E432" s="3">
        <v>0.11236161655937731</v>
      </c>
      <c r="F432" s="3">
        <v>0.60732984293193715</v>
      </c>
      <c r="G432" s="3">
        <v>0.13089005235602089</v>
      </c>
      <c r="H432" s="3">
        <v>0.14659685863874339</v>
      </c>
      <c r="I432" s="3">
        <v>0.3193717277486911</v>
      </c>
      <c r="J432" s="3">
        <v>4.8825841666235208E-2</v>
      </c>
      <c r="K432" s="3">
        <v>21722.500000000011</v>
      </c>
      <c r="L432" s="3" t="s">
        <v>15490</v>
      </c>
      <c r="M432" s="8" t="str">
        <f ca="1">IFERROR(__xludf.DUMMYFUNCTION("REGEXREPLACE(F1680,""\D"", """")"),"7")</f>
        <v>7</v>
      </c>
    </row>
    <row r="433" spans="1:13" ht="15.75" customHeight="1">
      <c r="A433" s="1">
        <v>1724</v>
      </c>
      <c r="B433" s="3">
        <v>1725</v>
      </c>
      <c r="C433" s="3" t="s">
        <v>4709</v>
      </c>
      <c r="D433" s="3">
        <v>0.1570365616251696</v>
      </c>
      <c r="E433" s="3">
        <v>0.27733155879288751</v>
      </c>
      <c r="F433" s="3">
        <v>0.68421052631578949</v>
      </c>
      <c r="G433" s="3">
        <v>9.2105263157894732E-2</v>
      </c>
      <c r="H433" s="3">
        <v>0.13157894736842099</v>
      </c>
      <c r="I433" s="3">
        <v>0.24561403508771931</v>
      </c>
      <c r="J433" s="3">
        <v>3.2851442899920119E-2</v>
      </c>
      <c r="K433" s="3">
        <v>24840.699999999979</v>
      </c>
      <c r="L433" s="3" t="s">
        <v>15536</v>
      </c>
      <c r="M433" s="8" t="str">
        <f ca="1">IFERROR(__xludf.DUMMYFUNCTION("REGEXREPLACE(F1726,""\D"", """")"),"7")</f>
        <v>7</v>
      </c>
    </row>
    <row r="434" spans="1:13" ht="15.75" customHeight="1">
      <c r="A434" s="1">
        <v>1784</v>
      </c>
      <c r="B434" s="3">
        <v>1785</v>
      </c>
      <c r="C434" s="3" t="s">
        <v>4869</v>
      </c>
      <c r="D434" s="3">
        <v>0.171189634349384</v>
      </c>
      <c r="E434" s="3">
        <v>0.18477745070974061</v>
      </c>
      <c r="F434" s="3">
        <v>0.6203319502074689</v>
      </c>
      <c r="G434" s="3">
        <v>0.11825726141078841</v>
      </c>
      <c r="H434" s="3">
        <v>0.13485477178423241</v>
      </c>
      <c r="I434" s="3">
        <v>0.29875518672199169</v>
      </c>
      <c r="J434" s="3">
        <v>4.2372689764156438E-2</v>
      </c>
      <c r="K434" s="3">
        <v>55269.999999999462</v>
      </c>
      <c r="L434" s="3" t="s">
        <v>15596</v>
      </c>
      <c r="M434" s="8" t="str">
        <f ca="1">IFERROR(__xludf.DUMMYFUNCTION("REGEXREPLACE(F1786,""\D"", """")"),"7")</f>
        <v>7</v>
      </c>
    </row>
    <row r="435" spans="1:13" ht="15.75" customHeight="1">
      <c r="A435" s="1">
        <v>1808</v>
      </c>
      <c r="B435" s="3">
        <v>1809</v>
      </c>
      <c r="C435" s="3" t="s">
        <v>4929</v>
      </c>
      <c r="D435" s="3">
        <v>0.19502379672684689</v>
      </c>
      <c r="E435" s="3">
        <v>0.25562668434696978</v>
      </c>
      <c r="F435" s="3">
        <v>0.60493827160493829</v>
      </c>
      <c r="G435" s="3">
        <v>9.8765432098765427E-2</v>
      </c>
      <c r="H435" s="3">
        <v>0.1234567901234568</v>
      </c>
      <c r="I435" s="3">
        <v>0.25925925925925919</v>
      </c>
      <c r="J435" s="3">
        <v>3.9943897076333362E-2</v>
      </c>
      <c r="K435" s="3">
        <v>18322.80000000001</v>
      </c>
      <c r="L435" s="3" t="s">
        <v>15620</v>
      </c>
      <c r="M435" s="8" t="str">
        <f ca="1">IFERROR(__xludf.DUMMYFUNCTION("REGEXREPLACE(F1810,""\D"", """")"),"7")</f>
        <v>7</v>
      </c>
    </row>
    <row r="436" spans="1:13" ht="15.75" customHeight="1">
      <c r="A436" s="1">
        <v>1814</v>
      </c>
      <c r="B436" s="3">
        <v>1815</v>
      </c>
      <c r="C436" s="3" t="s">
        <v>4945</v>
      </c>
      <c r="D436" s="3">
        <v>0.2168673511761505</v>
      </c>
      <c r="E436" s="3">
        <v>0.30781747529219411</v>
      </c>
      <c r="F436" s="3">
        <v>0.55876685934489401</v>
      </c>
      <c r="G436" s="3">
        <v>7.7071290944123308E-2</v>
      </c>
      <c r="H436" s="3">
        <v>0.1175337186897881</v>
      </c>
      <c r="I436" s="3">
        <v>0.2466281310211946</v>
      </c>
      <c r="J436" s="3">
        <v>4.0377499282570208E-2</v>
      </c>
      <c r="K436" s="3">
        <v>56462.599999999482</v>
      </c>
      <c r="L436" s="3" t="s">
        <v>15626</v>
      </c>
      <c r="M436" s="8" t="str">
        <f ca="1">IFERROR(__xludf.DUMMYFUNCTION("REGEXREPLACE(F1816,""\D"", """")"),"7")</f>
        <v>7</v>
      </c>
    </row>
    <row r="437" spans="1:13" ht="15.75" customHeight="1">
      <c r="A437" s="1">
        <v>2015</v>
      </c>
      <c r="B437" s="3">
        <v>2016</v>
      </c>
      <c r="C437" s="3" t="s">
        <v>5476</v>
      </c>
      <c r="D437" s="3">
        <v>0.20157266158720019</v>
      </c>
      <c r="E437" s="3">
        <v>0.16284396421398159</v>
      </c>
      <c r="F437" s="3">
        <v>0.64077669902912626</v>
      </c>
      <c r="G437" s="3">
        <v>0.1100323624595469</v>
      </c>
      <c r="H437" s="3">
        <v>0.1326860841423948</v>
      </c>
      <c r="I437" s="3">
        <v>0.28155339805825241</v>
      </c>
      <c r="J437" s="3">
        <v>4.709279596962835E-2</v>
      </c>
      <c r="K437" s="3">
        <v>35255.999999999847</v>
      </c>
      <c r="L437" s="3" t="s">
        <v>15827</v>
      </c>
      <c r="M437" s="8" t="str">
        <f ca="1">IFERROR(__xludf.DUMMYFUNCTION("REGEXREPLACE(F2017,""\D"", """")"),"7")</f>
        <v>7</v>
      </c>
    </row>
    <row r="438" spans="1:13" ht="15.75" customHeight="1">
      <c r="A438" s="1">
        <v>2056</v>
      </c>
      <c r="B438" s="3">
        <v>2057</v>
      </c>
      <c r="C438" s="3" t="s">
        <v>5581</v>
      </c>
      <c r="D438" s="3">
        <v>0.16867790749298031</v>
      </c>
      <c r="E438" s="3">
        <v>0.1961417644160319</v>
      </c>
      <c r="F438" s="3">
        <v>0.59523809523809523</v>
      </c>
      <c r="G438" s="3">
        <v>0.1130952380952381</v>
      </c>
      <c r="H438" s="3">
        <v>0.1071428571428571</v>
      </c>
      <c r="I438" s="3">
        <v>0.28273809523809518</v>
      </c>
      <c r="J438" s="3">
        <v>3.5837768879712573E-2</v>
      </c>
      <c r="K438" s="3">
        <v>36755.099999999802</v>
      </c>
      <c r="L438" s="3" t="s">
        <v>15868</v>
      </c>
      <c r="M438" s="8" t="str">
        <f ca="1">IFERROR(__xludf.DUMMYFUNCTION("REGEXREPLACE(F2058,""\D"", """")"),"7")</f>
        <v>7</v>
      </c>
    </row>
    <row r="439" spans="1:13" ht="15.75" customHeight="1">
      <c r="A439" s="1">
        <v>2116</v>
      </c>
      <c r="B439" s="3">
        <v>2117</v>
      </c>
      <c r="C439" s="3" t="s">
        <v>5734</v>
      </c>
      <c r="D439" s="3">
        <v>0.1680405765308064</v>
      </c>
      <c r="E439" s="3">
        <v>0.19042956627941071</v>
      </c>
      <c r="F439" s="3">
        <v>0.63113006396588489</v>
      </c>
      <c r="G439" s="3">
        <v>9.8081023454157784E-2</v>
      </c>
      <c r="H439" s="3">
        <v>0.13859275053304901</v>
      </c>
      <c r="I439" s="3">
        <v>0.29637526652452018</v>
      </c>
      <c r="J439" s="3">
        <v>3.8324899623789911E-2</v>
      </c>
      <c r="K439" s="3">
        <v>51860.299999999523</v>
      </c>
      <c r="L439" s="3" t="s">
        <v>15928</v>
      </c>
      <c r="M439" s="8" t="str">
        <f ca="1">IFERROR(__xludf.DUMMYFUNCTION("REGEXREPLACE(F2118,""\D"", """")"),"7")</f>
        <v>7</v>
      </c>
    </row>
    <row r="440" spans="1:13" ht="15.75" customHeight="1">
      <c r="A440" s="1">
        <v>2180</v>
      </c>
      <c r="B440" s="3">
        <v>2181</v>
      </c>
      <c r="C440" s="3" t="s">
        <v>5908</v>
      </c>
      <c r="D440" s="3">
        <v>0.16987715202188769</v>
      </c>
      <c r="E440" s="3">
        <v>0.17438860760290531</v>
      </c>
      <c r="F440" s="3">
        <v>0.58775510204081638</v>
      </c>
      <c r="G440" s="3">
        <v>0.14693877551020409</v>
      </c>
      <c r="H440" s="3">
        <v>0.13469387755102041</v>
      </c>
      <c r="I440" s="3">
        <v>0.30204081632653063</v>
      </c>
      <c r="J440" s="3">
        <v>4.6182372260943662E-2</v>
      </c>
      <c r="K440" s="3">
        <v>28277.699999999979</v>
      </c>
      <c r="L440" s="3" t="s">
        <v>15992</v>
      </c>
      <c r="M440" s="8" t="str">
        <f ca="1">IFERROR(__xludf.DUMMYFUNCTION("REGEXREPLACE(F2182,""\D"", """")"),"7")</f>
        <v>7</v>
      </c>
    </row>
    <row r="441" spans="1:13" ht="15.75" customHeight="1">
      <c r="A441" s="1">
        <v>2206</v>
      </c>
      <c r="B441" s="3">
        <v>2207</v>
      </c>
      <c r="C441" s="3" t="s">
        <v>5978</v>
      </c>
      <c r="D441" s="3">
        <v>0.11009862645600491</v>
      </c>
      <c r="E441" s="3">
        <v>0.25107551964623531</v>
      </c>
      <c r="F441" s="3">
        <v>0.63756613756613756</v>
      </c>
      <c r="G441" s="3">
        <v>0.1031746031746032</v>
      </c>
      <c r="H441" s="3">
        <v>9.7883597883597878E-2</v>
      </c>
      <c r="I441" s="3">
        <v>0.23809523809523811</v>
      </c>
      <c r="J441" s="3">
        <v>2.1351784037874948E-2</v>
      </c>
      <c r="K441" s="3">
        <v>40109.999999999731</v>
      </c>
      <c r="L441" s="3" t="s">
        <v>16018</v>
      </c>
      <c r="M441" s="8" t="str">
        <f ca="1">IFERROR(__xludf.DUMMYFUNCTION("REGEXREPLACE(F2208,""\D"", """")"),"7")</f>
        <v>7</v>
      </c>
    </row>
    <row r="442" spans="1:13" ht="15.75" customHeight="1">
      <c r="A442" s="1">
        <v>2264</v>
      </c>
      <c r="B442" s="3">
        <v>2265</v>
      </c>
      <c r="C442" s="3" t="s">
        <v>6130</v>
      </c>
      <c r="D442" s="3">
        <v>0.16166973856010389</v>
      </c>
      <c r="E442" s="3">
        <v>0.39959663854709709</v>
      </c>
      <c r="F442" s="3">
        <v>0.55977496483825595</v>
      </c>
      <c r="G442" s="3">
        <v>9.0014064697609003E-2</v>
      </c>
      <c r="H442" s="3">
        <v>8.7201125175808719E-2</v>
      </c>
      <c r="I442" s="3">
        <v>0.21378340365682141</v>
      </c>
      <c r="J442" s="3">
        <v>2.80191214658807E-2</v>
      </c>
      <c r="K442" s="3">
        <v>80304.399999999761</v>
      </c>
      <c r="L442" s="3" t="s">
        <v>16076</v>
      </c>
      <c r="M442" s="8" t="str">
        <f ca="1">IFERROR(__xludf.DUMMYFUNCTION("REGEXREPLACE(F2266,""\D"", """")"),"7")</f>
        <v>7</v>
      </c>
    </row>
    <row r="443" spans="1:13" ht="15.75" customHeight="1">
      <c r="A443" s="1">
        <v>2267</v>
      </c>
      <c r="B443" s="3">
        <v>2268</v>
      </c>
      <c r="C443" s="3" t="s">
        <v>6139</v>
      </c>
      <c r="D443" s="3">
        <v>0.15269117598915161</v>
      </c>
      <c r="E443" s="3">
        <v>0.25566311587663582</v>
      </c>
      <c r="F443" s="3">
        <v>0.66874999999999996</v>
      </c>
      <c r="G443" s="3">
        <v>8.4375000000000006E-2</v>
      </c>
      <c r="H443" s="3">
        <v>8.1250000000000003E-2</v>
      </c>
      <c r="I443" s="3">
        <v>0.234375</v>
      </c>
      <c r="J443" s="3">
        <v>2.3931563861049159E-2</v>
      </c>
      <c r="K443" s="3">
        <v>34278.899999999863</v>
      </c>
      <c r="L443" s="3" t="s">
        <v>16079</v>
      </c>
      <c r="M443" s="8" t="str">
        <f ca="1">IFERROR(__xludf.DUMMYFUNCTION("REGEXREPLACE(F2269,""\D"", """")"),"7")</f>
        <v>7</v>
      </c>
    </row>
    <row r="444" spans="1:13" ht="15.75" customHeight="1">
      <c r="A444" s="1">
        <v>2273</v>
      </c>
      <c r="B444" s="3">
        <v>2274</v>
      </c>
      <c r="C444" s="3" t="s">
        <v>6154</v>
      </c>
      <c r="D444" s="3">
        <v>0.16617734275637419</v>
      </c>
      <c r="E444" s="3">
        <v>0.19443996815525219</v>
      </c>
      <c r="F444" s="3">
        <v>0.625</v>
      </c>
      <c r="G444" s="3">
        <v>0.1025641025641026</v>
      </c>
      <c r="H444" s="3">
        <v>0.1153846153846154</v>
      </c>
      <c r="I444" s="3">
        <v>0.28846153846153838</v>
      </c>
      <c r="J444" s="3">
        <v>3.477714921327537E-2</v>
      </c>
      <c r="K444" s="3">
        <v>35174.699999999837</v>
      </c>
      <c r="L444" s="3" t="s">
        <v>16085</v>
      </c>
      <c r="M444" s="8" t="str">
        <f ca="1">IFERROR(__xludf.DUMMYFUNCTION("REGEXREPLACE(F2275,""\D"", """")"),"7")</f>
        <v>7</v>
      </c>
    </row>
    <row r="445" spans="1:13" ht="15.75" customHeight="1">
      <c r="A445" s="1">
        <v>2345</v>
      </c>
      <c r="B445" s="3">
        <v>2346</v>
      </c>
      <c r="C445" s="3" t="s">
        <v>6351</v>
      </c>
      <c r="D445" s="3">
        <v>0.15644767691674069</v>
      </c>
      <c r="E445" s="3">
        <v>0.25397942123701028</v>
      </c>
      <c r="F445" s="3">
        <v>0.65392781316348192</v>
      </c>
      <c r="G445" s="3">
        <v>9.7664543524416142E-2</v>
      </c>
      <c r="H445" s="3">
        <v>0.1125265392781316</v>
      </c>
      <c r="I445" s="3">
        <v>0.25265392781316348</v>
      </c>
      <c r="J445" s="3">
        <v>3.1942739815835952E-2</v>
      </c>
      <c r="K445" s="3">
        <v>51008.699999999531</v>
      </c>
      <c r="L445" s="3" t="s">
        <v>16157</v>
      </c>
      <c r="M445" s="8" t="str">
        <f ca="1">IFERROR(__xludf.DUMMYFUNCTION("REGEXREPLACE(F2347,""\D"", """")"),"7")</f>
        <v>7</v>
      </c>
    </row>
    <row r="446" spans="1:13" ht="15.75" customHeight="1">
      <c r="A446" s="1">
        <v>2439</v>
      </c>
      <c r="B446" s="3">
        <v>2440</v>
      </c>
      <c r="C446" s="3" t="s">
        <v>6596</v>
      </c>
      <c r="D446" s="3">
        <v>0.15575143377704681</v>
      </c>
      <c r="E446" s="3">
        <v>0.2007960327955601</v>
      </c>
      <c r="F446" s="3">
        <v>0.62790697674418605</v>
      </c>
      <c r="G446" s="3">
        <v>0.10465116279069769</v>
      </c>
      <c r="H446" s="3">
        <v>9.7674418604651161E-2</v>
      </c>
      <c r="I446" s="3">
        <v>0.27209302325581403</v>
      </c>
      <c r="J446" s="3">
        <v>3.0532929121712741E-2</v>
      </c>
      <c r="K446" s="3">
        <v>48245.199999999597</v>
      </c>
      <c r="L446" s="3" t="s">
        <v>16251</v>
      </c>
      <c r="M446" s="8" t="str">
        <f ca="1">IFERROR(__xludf.DUMMYFUNCTION("REGEXREPLACE(F2441,""\D"", """")"),"7")</f>
        <v>7</v>
      </c>
    </row>
    <row r="447" spans="1:13" ht="15.75" customHeight="1">
      <c r="A447" s="1">
        <v>2541</v>
      </c>
      <c r="B447" s="3">
        <v>2542</v>
      </c>
      <c r="C447" s="3" t="s">
        <v>6857</v>
      </c>
      <c r="D447" s="3">
        <v>0.15908218839236099</v>
      </c>
      <c r="E447" s="3">
        <v>0.185821438681053</v>
      </c>
      <c r="F447" s="3">
        <v>0.61456102783725908</v>
      </c>
      <c r="G447" s="3">
        <v>0.1284796573875803</v>
      </c>
      <c r="H447" s="3">
        <v>0.11991434689507489</v>
      </c>
      <c r="I447" s="3">
        <v>0.29336188436830829</v>
      </c>
      <c r="J447" s="3">
        <v>3.8656742149244722E-2</v>
      </c>
      <c r="K447" s="3">
        <v>52374.699999999517</v>
      </c>
      <c r="L447" s="3" t="s">
        <v>16353</v>
      </c>
      <c r="M447" s="8" t="str">
        <f ca="1">IFERROR(__xludf.DUMMYFUNCTION("REGEXREPLACE(F2543,""\D"", """")"),"7")</f>
        <v>7</v>
      </c>
    </row>
    <row r="448" spans="1:13" ht="15.75" customHeight="1">
      <c r="A448" s="1">
        <v>2553</v>
      </c>
      <c r="B448" s="3">
        <v>2554</v>
      </c>
      <c r="C448" s="3" t="s">
        <v>6889</v>
      </c>
      <c r="D448" s="3">
        <v>0.1676099517122118</v>
      </c>
      <c r="E448" s="3">
        <v>0.29900839087833558</v>
      </c>
      <c r="F448" s="3">
        <v>0.67539267015706805</v>
      </c>
      <c r="G448" s="3">
        <v>0.1099476439790576</v>
      </c>
      <c r="H448" s="3">
        <v>8.9005235602094238E-2</v>
      </c>
      <c r="I448" s="3">
        <v>0.22513089005235601</v>
      </c>
      <c r="J448" s="3">
        <v>3.081528789155228E-2</v>
      </c>
      <c r="K448" s="3">
        <v>20068.899999999991</v>
      </c>
      <c r="L448" s="3" t="s">
        <v>16365</v>
      </c>
      <c r="M448" s="8" t="str">
        <f ca="1">IFERROR(__xludf.DUMMYFUNCTION("REGEXREPLACE(F2555,""\D"", """")"),"7")</f>
        <v>7</v>
      </c>
    </row>
    <row r="449" spans="1:13" ht="15.75" customHeight="1">
      <c r="A449" s="1">
        <v>2634</v>
      </c>
      <c r="B449" s="3">
        <v>2635</v>
      </c>
      <c r="C449" s="3" t="s">
        <v>7097</v>
      </c>
      <c r="D449" s="3">
        <v>0.15455428896279991</v>
      </c>
      <c r="E449" s="3">
        <v>0.2199758587751646</v>
      </c>
      <c r="F449" s="3">
        <v>0.65142857142857147</v>
      </c>
      <c r="G449" s="3">
        <v>9.4285714285714292E-2</v>
      </c>
      <c r="H449" s="3">
        <v>0.1114285714285714</v>
      </c>
      <c r="I449" s="3">
        <v>0.25142857142857139</v>
      </c>
      <c r="J449" s="3">
        <v>3.0530708295902979E-2</v>
      </c>
      <c r="K449" s="3">
        <v>37752.999999999782</v>
      </c>
      <c r="L449" s="3" t="s">
        <v>16446</v>
      </c>
      <c r="M449" s="8" t="str">
        <f ca="1">IFERROR(__xludf.DUMMYFUNCTION("REGEXREPLACE(F2636,""\D"", """")"),"7")</f>
        <v>7</v>
      </c>
    </row>
    <row r="450" spans="1:13" ht="15.75" customHeight="1">
      <c r="A450" s="1">
        <v>2735</v>
      </c>
      <c r="B450" s="3">
        <v>2736</v>
      </c>
      <c r="C450" s="3" t="s">
        <v>7349</v>
      </c>
      <c r="D450" s="3">
        <v>0.15168752647138481</v>
      </c>
      <c r="E450" s="3">
        <v>0.24655948845724049</v>
      </c>
      <c r="F450" s="3">
        <v>0.66855524079320117</v>
      </c>
      <c r="G450" s="3">
        <v>0.1218130311614731</v>
      </c>
      <c r="H450" s="3">
        <v>0.113314447592068</v>
      </c>
      <c r="I450" s="3">
        <v>0.26912181303116139</v>
      </c>
      <c r="J450" s="3">
        <v>3.4561367953389377E-2</v>
      </c>
      <c r="K450" s="3">
        <v>38273.199999999772</v>
      </c>
      <c r="L450" s="3" t="s">
        <v>16547</v>
      </c>
      <c r="M450" s="8" t="str">
        <f ca="1">IFERROR(__xludf.DUMMYFUNCTION("REGEXREPLACE(F2737,""\D"", """")"),"7")</f>
        <v>7</v>
      </c>
    </row>
    <row r="451" spans="1:13" ht="15.75" customHeight="1">
      <c r="A451" s="1">
        <v>2790</v>
      </c>
      <c r="B451" s="3">
        <v>2791</v>
      </c>
      <c r="C451" s="3" t="s">
        <v>7496</v>
      </c>
      <c r="D451" s="3">
        <v>0.18013048705345161</v>
      </c>
      <c r="E451" s="3">
        <v>0.1941918518676799</v>
      </c>
      <c r="F451" s="3">
        <v>0.64968152866242035</v>
      </c>
      <c r="G451" s="3">
        <v>0.11464968152866239</v>
      </c>
      <c r="H451" s="3">
        <v>0.1464968152866242</v>
      </c>
      <c r="I451" s="3">
        <v>0.30573248407643311</v>
      </c>
      <c r="J451" s="3">
        <v>4.3867566584034963E-2</v>
      </c>
      <c r="K451" s="3">
        <v>17574.900000000031</v>
      </c>
      <c r="L451" s="3" t="s">
        <v>16602</v>
      </c>
      <c r="M451" s="8" t="str">
        <f ca="1">IFERROR(__xludf.DUMMYFUNCTION("REGEXREPLACE(F2792,""\D"", """")"),"7")</f>
        <v>7</v>
      </c>
    </row>
    <row r="452" spans="1:13" ht="15.75" customHeight="1">
      <c r="A452" s="1">
        <v>2800</v>
      </c>
      <c r="B452" s="3">
        <v>2801</v>
      </c>
      <c r="C452" s="3" t="s">
        <v>7524</v>
      </c>
      <c r="D452" s="3">
        <v>0.15953894361304399</v>
      </c>
      <c r="E452" s="3">
        <v>0.18292702637174471</v>
      </c>
      <c r="F452" s="3">
        <v>0.66954022988505746</v>
      </c>
      <c r="G452" s="3">
        <v>0.10344827586206901</v>
      </c>
      <c r="H452" s="3">
        <v>0.1206896551724138</v>
      </c>
      <c r="I452" s="3">
        <v>0.26724137931034481</v>
      </c>
      <c r="J452" s="3">
        <v>3.4484990176334593E-2</v>
      </c>
      <c r="K452" s="3">
        <v>39518.199999999757</v>
      </c>
      <c r="L452" s="3" t="s">
        <v>16612</v>
      </c>
      <c r="M452" s="8" t="str">
        <f ca="1">IFERROR(__xludf.DUMMYFUNCTION("REGEXREPLACE(F2802,""\D"", """")"),"7")</f>
        <v>7</v>
      </c>
    </row>
    <row r="453" spans="1:13" ht="15.75" customHeight="1">
      <c r="A453" s="1">
        <v>2909</v>
      </c>
      <c r="B453" s="3">
        <v>2910</v>
      </c>
      <c r="C453" s="3" t="s">
        <v>7824</v>
      </c>
      <c r="D453" s="3">
        <v>0.16750179921482189</v>
      </c>
      <c r="E453" s="3">
        <v>0.25583500431080741</v>
      </c>
      <c r="F453" s="3">
        <v>0.64838709677419359</v>
      </c>
      <c r="G453" s="3">
        <v>8.387096774193549E-2</v>
      </c>
      <c r="H453" s="3">
        <v>0.1</v>
      </c>
      <c r="I453" s="3">
        <v>0.23870967741935481</v>
      </c>
      <c r="J453" s="3">
        <v>2.9220678335332761E-2</v>
      </c>
      <c r="K453" s="3">
        <v>32541.69999999987</v>
      </c>
      <c r="L453" s="3" t="s">
        <v>16721</v>
      </c>
      <c r="M453" s="8" t="str">
        <f ca="1">IFERROR(__xludf.DUMMYFUNCTION("REGEXREPLACE(F2911,""\D"", """")"),"7")</f>
        <v>7</v>
      </c>
    </row>
    <row r="454" spans="1:13" ht="15.75" customHeight="1">
      <c r="A454" s="1">
        <v>2911</v>
      </c>
      <c r="B454" s="3">
        <v>2912</v>
      </c>
      <c r="C454" s="3" t="s">
        <v>7832</v>
      </c>
      <c r="D454" s="3">
        <v>0.1662966738990444</v>
      </c>
      <c r="E454" s="3">
        <v>0.16947851529966479</v>
      </c>
      <c r="F454" s="3">
        <v>0.62998102466793171</v>
      </c>
      <c r="G454" s="3">
        <v>0.14231499051233401</v>
      </c>
      <c r="H454" s="3">
        <v>0.1290322580645161</v>
      </c>
      <c r="I454" s="3">
        <v>0.30360531309297911</v>
      </c>
      <c r="J454" s="3">
        <v>4.4325500354986162E-2</v>
      </c>
      <c r="K454" s="3">
        <v>59405.299999999537</v>
      </c>
      <c r="L454" s="3" t="s">
        <v>16723</v>
      </c>
      <c r="M454" s="8" t="str">
        <f ca="1">IFERROR(__xludf.DUMMYFUNCTION("REGEXREPLACE(F2913,""\D"", """")"),"7")</f>
        <v>7</v>
      </c>
    </row>
    <row r="455" spans="1:13" ht="15.75" customHeight="1">
      <c r="A455" s="1">
        <v>3053</v>
      </c>
      <c r="B455" s="3">
        <v>3054</v>
      </c>
      <c r="C455" s="3" t="s">
        <v>8205</v>
      </c>
      <c r="D455" s="3">
        <v>0.1687571693231158</v>
      </c>
      <c r="E455" s="3">
        <v>0.23401673107009779</v>
      </c>
      <c r="F455" s="3">
        <v>0.64655172413793105</v>
      </c>
      <c r="G455" s="3">
        <v>0.14655172413793099</v>
      </c>
      <c r="H455" s="3">
        <v>0.1206896551724138</v>
      </c>
      <c r="I455" s="3">
        <v>0.30172413793103448</v>
      </c>
      <c r="J455" s="3">
        <v>4.1319150000306601E-2</v>
      </c>
      <c r="K455" s="3">
        <v>12989.70000000003</v>
      </c>
      <c r="L455" s="3" t="s">
        <v>16864</v>
      </c>
      <c r="M455" s="8" t="str">
        <f ca="1">IFERROR(__xludf.DUMMYFUNCTION("REGEXREPLACE(F3055,""\D"", """")"),"7")</f>
        <v>7</v>
      </c>
    </row>
    <row r="456" spans="1:13" ht="15.75" customHeight="1">
      <c r="A456" s="1">
        <v>3068</v>
      </c>
      <c r="B456" s="3">
        <v>3069</v>
      </c>
      <c r="C456" s="3" t="s">
        <v>8245</v>
      </c>
      <c r="D456" s="3">
        <v>0.14794190092343981</v>
      </c>
      <c r="E456" s="3">
        <v>0.24299200074651009</v>
      </c>
      <c r="F456" s="3">
        <v>0.61604095563139927</v>
      </c>
      <c r="G456" s="3">
        <v>9.3856655290102384E-2</v>
      </c>
      <c r="H456" s="3">
        <v>8.191126279863481E-2</v>
      </c>
      <c r="I456" s="3">
        <v>0.2457337883959044</v>
      </c>
      <c r="J456" s="3">
        <v>2.5260406794308281E-2</v>
      </c>
      <c r="K456" s="3">
        <v>64359.499999999549</v>
      </c>
      <c r="L456" s="3" t="s">
        <v>16879</v>
      </c>
      <c r="M456" s="8" t="str">
        <f ca="1">IFERROR(__xludf.DUMMYFUNCTION("REGEXREPLACE(F3070,""\D"", """")"),"7")</f>
        <v>7</v>
      </c>
    </row>
    <row r="457" spans="1:13" ht="15.75" customHeight="1">
      <c r="A457" s="1">
        <v>3082</v>
      </c>
      <c r="B457" s="3">
        <v>3083</v>
      </c>
      <c r="C457" s="3" t="s">
        <v>8282</v>
      </c>
      <c r="D457" s="3">
        <v>0.2024011634378248</v>
      </c>
      <c r="E457" s="3">
        <v>0.47975255775660458</v>
      </c>
      <c r="F457" s="3">
        <v>0.57061068702290074</v>
      </c>
      <c r="G457" s="3">
        <v>7.4427480916030533E-2</v>
      </c>
      <c r="H457" s="3">
        <v>6.2977099236641215E-2</v>
      </c>
      <c r="I457" s="3">
        <v>0.1793893129770992</v>
      </c>
      <c r="J457" s="3">
        <v>2.661735262259866E-2</v>
      </c>
      <c r="K457" s="3">
        <v>55935.499999999403</v>
      </c>
      <c r="L457" s="3" t="s">
        <v>16893</v>
      </c>
      <c r="M457" s="8" t="str">
        <f ca="1">IFERROR(__xludf.DUMMYFUNCTION("REGEXREPLACE(F3084,""\D"", """")"),"7")</f>
        <v>7</v>
      </c>
    </row>
    <row r="458" spans="1:13" ht="15.75" customHeight="1">
      <c r="A458" s="1">
        <v>3112</v>
      </c>
      <c r="B458" s="3">
        <v>3113</v>
      </c>
      <c r="C458" s="3" t="s">
        <v>8365</v>
      </c>
      <c r="D458" s="3">
        <v>0.18691983115146329</v>
      </c>
      <c r="E458" s="3">
        <v>0.20221204430214629</v>
      </c>
      <c r="F458" s="3">
        <v>0.65298507462686572</v>
      </c>
      <c r="G458" s="3">
        <v>9.7014925373134331E-2</v>
      </c>
      <c r="H458" s="3">
        <v>0.13059701492537309</v>
      </c>
      <c r="I458" s="3">
        <v>0.29104477611940299</v>
      </c>
      <c r="J458" s="3">
        <v>4.0332899897005461E-2</v>
      </c>
      <c r="K458" s="3">
        <v>29958.19999999995</v>
      </c>
      <c r="L458" s="3" t="s">
        <v>16923</v>
      </c>
      <c r="M458" s="8" t="str">
        <f ca="1">IFERROR(__xludf.DUMMYFUNCTION("REGEXREPLACE(F3114,""\D"", """")"),"7")</f>
        <v>7</v>
      </c>
    </row>
    <row r="459" spans="1:13" ht="15.75" customHeight="1">
      <c r="A459" s="1">
        <v>3198</v>
      </c>
      <c r="B459" s="3">
        <v>3199</v>
      </c>
      <c r="C459" s="3" t="s">
        <v>8596</v>
      </c>
      <c r="D459" s="3">
        <v>0.1922505291791019</v>
      </c>
      <c r="E459" s="3">
        <v>0.17493825242757469</v>
      </c>
      <c r="F459" s="3">
        <v>0.63157894736842102</v>
      </c>
      <c r="G459" s="3">
        <v>0.13533834586466159</v>
      </c>
      <c r="H459" s="3">
        <v>0.15037593984962411</v>
      </c>
      <c r="I459" s="3">
        <v>0.32330827067669171</v>
      </c>
      <c r="J459" s="3">
        <v>5.1458309502167163E-2</v>
      </c>
      <c r="K459" s="3">
        <v>15046.800000000039</v>
      </c>
      <c r="L459" s="3" t="s">
        <v>17008</v>
      </c>
      <c r="M459" s="8" t="str">
        <f ca="1">IFERROR(__xludf.DUMMYFUNCTION("REGEXREPLACE(F3200,""\D"", """")"),"7")</f>
        <v>7</v>
      </c>
    </row>
    <row r="460" spans="1:13" ht="15.75" customHeight="1">
      <c r="A460" s="1">
        <v>3262</v>
      </c>
      <c r="B460" s="3">
        <v>3263</v>
      </c>
      <c r="C460" s="3" t="s">
        <v>8768</v>
      </c>
      <c r="D460" s="3">
        <v>0.17540129164258489</v>
      </c>
      <c r="E460" s="3">
        <v>0.40419887866291271</v>
      </c>
      <c r="F460" s="3">
        <v>0.58148505303760845</v>
      </c>
      <c r="G460" s="3">
        <v>7.6181292189006752E-2</v>
      </c>
      <c r="H460" s="3">
        <v>8.6788813886210223E-2</v>
      </c>
      <c r="I460" s="3">
        <v>0.20443587270973959</v>
      </c>
      <c r="J460" s="3">
        <v>2.806803817616732E-2</v>
      </c>
      <c r="K460" s="3">
        <v>112897.1000000005</v>
      </c>
      <c r="L460" s="3" t="s">
        <v>17072</v>
      </c>
      <c r="M460" s="8" t="str">
        <f ca="1">IFERROR(__xludf.DUMMYFUNCTION("REGEXREPLACE(F3264,""\D"", """")"),"7")</f>
        <v>7</v>
      </c>
    </row>
    <row r="461" spans="1:13" ht="15.75" customHeight="1">
      <c r="A461" s="1">
        <v>3421</v>
      </c>
      <c r="B461" s="3">
        <v>3422</v>
      </c>
      <c r="C461" s="3" t="s">
        <v>9204</v>
      </c>
      <c r="D461" s="3">
        <v>0.1803514275041985</v>
      </c>
      <c r="E461" s="3">
        <v>0.16753296676094839</v>
      </c>
      <c r="F461" s="3">
        <v>0.64126984126984132</v>
      </c>
      <c r="G461" s="3">
        <v>0.10899470899470901</v>
      </c>
      <c r="H461" s="3">
        <v>0.144973544973545</v>
      </c>
      <c r="I461" s="3">
        <v>0.29841269841269841</v>
      </c>
      <c r="J461" s="3">
        <v>4.4878513334482492E-2</v>
      </c>
      <c r="K461" s="3">
        <v>107485.5000000002</v>
      </c>
      <c r="L461" s="3" t="s">
        <v>17231</v>
      </c>
      <c r="M461" s="8" t="str">
        <f ca="1">IFERROR(__xludf.DUMMYFUNCTION("REGEXREPLACE(F3423,""\D"", """")"),"7")</f>
        <v>7</v>
      </c>
    </row>
    <row r="462" spans="1:13" ht="15.75" customHeight="1">
      <c r="A462" s="1">
        <v>3471</v>
      </c>
      <c r="B462" s="3">
        <v>3472</v>
      </c>
      <c r="C462" s="3" t="s">
        <v>9340</v>
      </c>
      <c r="D462" s="3">
        <v>0.1836035694971517</v>
      </c>
      <c r="E462" s="3">
        <v>0.1537534709239842</v>
      </c>
      <c r="F462" s="3">
        <v>0.64516129032258063</v>
      </c>
      <c r="G462" s="3">
        <v>0.119815668202765</v>
      </c>
      <c r="H462" s="3">
        <v>0.16129032258064521</v>
      </c>
      <c r="I462" s="3">
        <v>0.31797235023041481</v>
      </c>
      <c r="J462" s="3">
        <v>4.9003984756887227E-2</v>
      </c>
      <c r="K462" s="3">
        <v>24297.89999999998</v>
      </c>
      <c r="L462" s="3" t="s">
        <v>17281</v>
      </c>
      <c r="M462" s="8" t="str">
        <f ca="1">IFERROR(__xludf.DUMMYFUNCTION("REGEXREPLACE(F3473,""\D"", """")"),"7")</f>
        <v>7</v>
      </c>
    </row>
    <row r="463" spans="1:13" ht="15.75" customHeight="1">
      <c r="A463" s="1">
        <v>3489</v>
      </c>
      <c r="B463" s="3">
        <v>3490</v>
      </c>
      <c r="C463" s="3" t="s">
        <v>9391</v>
      </c>
      <c r="D463" s="3">
        <v>0.14816700784439499</v>
      </c>
      <c r="E463" s="3">
        <v>0.26778644660736828</v>
      </c>
      <c r="F463" s="3">
        <v>0.676056338028169</v>
      </c>
      <c r="G463" s="3">
        <v>0.10563380281690141</v>
      </c>
      <c r="H463" s="3">
        <v>9.8591549295774641E-2</v>
      </c>
      <c r="I463" s="3">
        <v>0.26760563380281688</v>
      </c>
      <c r="J463" s="3">
        <v>2.7414197111716901E-2</v>
      </c>
      <c r="K463" s="3">
        <v>15277.900000000031</v>
      </c>
      <c r="L463" s="3" t="s">
        <v>17299</v>
      </c>
      <c r="M463" s="8" t="str">
        <f ca="1">IFERROR(__xludf.DUMMYFUNCTION("REGEXREPLACE(F3491,""\D"", """")"),"7")</f>
        <v>7</v>
      </c>
    </row>
    <row r="464" spans="1:13" ht="15.75" customHeight="1">
      <c r="A464" s="1">
        <v>3502</v>
      </c>
      <c r="B464" s="3">
        <v>3503</v>
      </c>
      <c r="C464" s="3" t="s">
        <v>9422</v>
      </c>
      <c r="D464" s="3">
        <v>0.1662047776161425</v>
      </c>
      <c r="E464" s="3">
        <v>0.25023851548066778</v>
      </c>
      <c r="F464" s="3">
        <v>0.58110516934046341</v>
      </c>
      <c r="G464" s="3">
        <v>0.1033868092691622</v>
      </c>
      <c r="H464" s="3">
        <v>0.1140819964349376</v>
      </c>
      <c r="I464" s="3">
        <v>0.26916221033868087</v>
      </c>
      <c r="J464" s="3">
        <v>3.5339691291551747E-2</v>
      </c>
      <c r="K464" s="3">
        <v>62396.49999999952</v>
      </c>
      <c r="L464" s="3" t="s">
        <v>17312</v>
      </c>
      <c r="M464" s="8" t="str">
        <f ca="1">IFERROR(__xludf.DUMMYFUNCTION("REGEXREPLACE(F3504,""\D"", """")"),"7")</f>
        <v>7</v>
      </c>
    </row>
    <row r="465" spans="1:13" ht="15.75" customHeight="1">
      <c r="A465" s="1">
        <v>3532</v>
      </c>
      <c r="B465" s="3">
        <v>3533</v>
      </c>
      <c r="C465" s="3" t="s">
        <v>9503</v>
      </c>
      <c r="D465" s="3">
        <v>0.18128998218136089</v>
      </c>
      <c r="E465" s="3">
        <v>0.1233500205193547</v>
      </c>
      <c r="F465" s="3">
        <v>0.64980544747081714</v>
      </c>
      <c r="G465" s="3">
        <v>0.1167315175097276</v>
      </c>
      <c r="H465" s="3">
        <v>0.1478599221789883</v>
      </c>
      <c r="I465" s="3">
        <v>0.31906614785992221</v>
      </c>
      <c r="J465" s="3">
        <v>4.5922336488779733E-2</v>
      </c>
      <c r="K465" s="3">
        <v>28930.799999999959</v>
      </c>
      <c r="L465" s="3" t="s">
        <v>17342</v>
      </c>
      <c r="M465" s="8" t="str">
        <f ca="1">IFERROR(__xludf.DUMMYFUNCTION("REGEXREPLACE(F3534,""\D"", """")"),"7")</f>
        <v>7</v>
      </c>
    </row>
    <row r="466" spans="1:13" ht="15.75" customHeight="1">
      <c r="A466" s="1">
        <v>3548</v>
      </c>
      <c r="B466" s="3">
        <v>3549</v>
      </c>
      <c r="C466" s="3" t="s">
        <v>9540</v>
      </c>
      <c r="D466" s="3">
        <v>0.15712711999836079</v>
      </c>
      <c r="E466" s="3">
        <v>0.28376029288162669</v>
      </c>
      <c r="F466" s="3">
        <v>0.60073937153419599</v>
      </c>
      <c r="G466" s="3">
        <v>0.1035120147874307</v>
      </c>
      <c r="H466" s="3">
        <v>0.10720887245841031</v>
      </c>
      <c r="I466" s="3">
        <v>0.2458410351201479</v>
      </c>
      <c r="J466" s="3">
        <v>3.2345209344472207E-2</v>
      </c>
      <c r="K466" s="3">
        <v>60812.599999999577</v>
      </c>
      <c r="L466" s="3" t="s">
        <v>17358</v>
      </c>
      <c r="M466" s="8" t="str">
        <f ca="1">IFERROR(__xludf.DUMMYFUNCTION("REGEXREPLACE(F3550,""\D"", """")"),"7")</f>
        <v>7</v>
      </c>
    </row>
    <row r="467" spans="1:13" ht="15.75" customHeight="1">
      <c r="A467" s="1">
        <v>3549</v>
      </c>
      <c r="B467" s="3">
        <v>3550</v>
      </c>
      <c r="C467" s="3" t="s">
        <v>9543</v>
      </c>
      <c r="D467" s="3">
        <v>0.16538901050257701</v>
      </c>
      <c r="E467" s="3">
        <v>0.16761406234452819</v>
      </c>
      <c r="F467" s="3">
        <v>0.62809917355371903</v>
      </c>
      <c r="G467" s="3">
        <v>0.10227272727272731</v>
      </c>
      <c r="H467" s="3">
        <v>0.15082644628099171</v>
      </c>
      <c r="I467" s="3">
        <v>0.29028925619834711</v>
      </c>
      <c r="J467" s="3">
        <v>4.0677797419261273E-2</v>
      </c>
      <c r="K467" s="3">
        <v>109711.50000000031</v>
      </c>
      <c r="L467" s="3" t="s">
        <v>17359</v>
      </c>
      <c r="M467" s="8" t="str">
        <f ca="1">IFERROR(__xludf.DUMMYFUNCTION("REGEXREPLACE(F3551,""\D"", """")"),"7")</f>
        <v>7</v>
      </c>
    </row>
    <row r="468" spans="1:13" ht="15.75" customHeight="1">
      <c r="A468" s="1">
        <v>3551</v>
      </c>
      <c r="B468" s="3">
        <v>3552</v>
      </c>
      <c r="C468" s="3" t="s">
        <v>9549</v>
      </c>
      <c r="D468" s="3">
        <v>0.17063240536929661</v>
      </c>
      <c r="E468" s="3">
        <v>0.22983293978170319</v>
      </c>
      <c r="F468" s="3">
        <v>0.6502636203866432</v>
      </c>
      <c r="G468" s="3">
        <v>7.5571177504393669E-2</v>
      </c>
      <c r="H468" s="3">
        <v>0.10896309314586999</v>
      </c>
      <c r="I468" s="3">
        <v>0.23550087873462211</v>
      </c>
      <c r="J468" s="3">
        <v>3.0289759642219569E-2</v>
      </c>
      <c r="K468" s="3">
        <v>61643.599999999467</v>
      </c>
      <c r="L468" s="3" t="s">
        <v>17361</v>
      </c>
      <c r="M468" s="8" t="str">
        <f ca="1">IFERROR(__xludf.DUMMYFUNCTION("REGEXREPLACE(F3553,""\D"", """")"),"7")</f>
        <v>7</v>
      </c>
    </row>
    <row r="469" spans="1:13" ht="15.75" customHeight="1">
      <c r="A469" s="1">
        <v>3560</v>
      </c>
      <c r="B469" s="3">
        <v>3561</v>
      </c>
      <c r="C469" s="3" t="s">
        <v>9573</v>
      </c>
      <c r="D469" s="3">
        <v>0.15148653898876629</v>
      </c>
      <c r="E469" s="3">
        <v>0.20594587660076299</v>
      </c>
      <c r="F469" s="3">
        <v>0.65773809523809523</v>
      </c>
      <c r="G469" s="3">
        <v>0.119047619047619</v>
      </c>
      <c r="H469" s="3">
        <v>0.1101190476190476</v>
      </c>
      <c r="I469" s="3">
        <v>0.29166666666666669</v>
      </c>
      <c r="J469" s="3">
        <v>3.354257979596216E-2</v>
      </c>
      <c r="K469" s="3">
        <v>36948.89999999982</v>
      </c>
      <c r="L469" s="3" t="s">
        <v>17370</v>
      </c>
      <c r="M469" s="8" t="str">
        <f ca="1">IFERROR(__xludf.DUMMYFUNCTION("REGEXREPLACE(F3562,""\D"", """")"),"7")</f>
        <v>7</v>
      </c>
    </row>
    <row r="470" spans="1:13" ht="15.75" customHeight="1">
      <c r="A470" s="1">
        <v>3630</v>
      </c>
      <c r="B470" s="3">
        <v>3631</v>
      </c>
      <c r="C470" s="3" t="s">
        <v>9762</v>
      </c>
      <c r="D470" s="3">
        <v>0.1956840912062538</v>
      </c>
      <c r="E470" s="3">
        <v>0.20565423088556281</v>
      </c>
      <c r="F470" s="3">
        <v>0.62061155152887881</v>
      </c>
      <c r="G470" s="3">
        <v>9.8527746319365797E-2</v>
      </c>
      <c r="H470" s="3">
        <v>0.1121177802944507</v>
      </c>
      <c r="I470" s="3">
        <v>0.26727066817667039</v>
      </c>
      <c r="J470" s="3">
        <v>4.056907276817099E-2</v>
      </c>
      <c r="K470" s="3">
        <v>97045.30000000009</v>
      </c>
      <c r="L470" s="3" t="s">
        <v>17440</v>
      </c>
      <c r="M470" s="8" t="str">
        <f ca="1">IFERROR(__xludf.DUMMYFUNCTION("REGEXREPLACE(F3632,""\D"", """")"),"7")</f>
        <v>7</v>
      </c>
    </row>
    <row r="471" spans="1:13" ht="15.75" customHeight="1">
      <c r="A471" s="1">
        <v>3672</v>
      </c>
      <c r="B471" s="3">
        <v>3673</v>
      </c>
      <c r="C471" s="3" t="s">
        <v>9873</v>
      </c>
      <c r="D471" s="3">
        <v>0.1718806224715668</v>
      </c>
      <c r="E471" s="3">
        <v>0.1735618623990505</v>
      </c>
      <c r="F471" s="3">
        <v>0.620253164556962</v>
      </c>
      <c r="G471" s="3">
        <v>8.8607594936708861E-2</v>
      </c>
      <c r="H471" s="3">
        <v>0.13607594936708861</v>
      </c>
      <c r="I471" s="3">
        <v>0.30696202531645572</v>
      </c>
      <c r="J471" s="3">
        <v>3.6452183150979013E-2</v>
      </c>
      <c r="K471" s="3">
        <v>36604.199999999837</v>
      </c>
      <c r="L471" s="3" t="s">
        <v>17481</v>
      </c>
      <c r="M471" s="8" t="str">
        <f ca="1">IFERROR(__xludf.DUMMYFUNCTION("REGEXREPLACE(F3674,""\D"", """")"),"7")</f>
        <v>7</v>
      </c>
    </row>
    <row r="472" spans="1:13" ht="15.75" customHeight="1">
      <c r="A472" s="1">
        <v>3869</v>
      </c>
      <c r="B472" s="3">
        <v>3870</v>
      </c>
      <c r="C472" s="3" t="s">
        <v>10412</v>
      </c>
      <c r="D472" s="3">
        <v>0.14127911259142709</v>
      </c>
      <c r="E472" s="3">
        <v>9.2097922937640131E-2</v>
      </c>
      <c r="F472" s="3">
        <v>0.625</v>
      </c>
      <c r="G472" s="3">
        <v>0.18014705882352941</v>
      </c>
      <c r="H472" s="3">
        <v>0.12132352941176471</v>
      </c>
      <c r="I472" s="3">
        <v>0.3639705882352941</v>
      </c>
      <c r="J472" s="3">
        <v>4.0460260386566013E-2</v>
      </c>
      <c r="K472" s="3">
        <v>31417.699999999932</v>
      </c>
      <c r="L472" s="3" t="s">
        <v>17678</v>
      </c>
      <c r="M472" s="8" t="str">
        <f ca="1">IFERROR(__xludf.DUMMYFUNCTION("REGEXREPLACE(F3871,""\D"", """")"),"7")</f>
        <v>7</v>
      </c>
    </row>
    <row r="473" spans="1:13" ht="15.75" customHeight="1">
      <c r="A473" s="1">
        <v>3945</v>
      </c>
      <c r="B473" s="3">
        <v>3946</v>
      </c>
      <c r="C473" s="3" t="s">
        <v>10611</v>
      </c>
      <c r="D473" s="3">
        <v>0.1622340633031307</v>
      </c>
      <c r="E473" s="3">
        <v>0.17711462865136321</v>
      </c>
      <c r="F473" s="3">
        <v>0.647887323943662</v>
      </c>
      <c r="G473" s="3">
        <v>0.12072434607645879</v>
      </c>
      <c r="H473" s="3">
        <v>0.1348088531187123</v>
      </c>
      <c r="I473" s="3">
        <v>0.30181086519114692</v>
      </c>
      <c r="J473" s="3">
        <v>4.0602474378121547E-2</v>
      </c>
      <c r="K473" s="3">
        <v>55039.499999999483</v>
      </c>
      <c r="L473" s="3" t="s">
        <v>17754</v>
      </c>
      <c r="M473" s="8" t="str">
        <f ca="1">IFERROR(__xludf.DUMMYFUNCTION("REGEXREPLACE(F3947,""\D"", """")"),"7")</f>
        <v>7</v>
      </c>
    </row>
    <row r="474" spans="1:13" ht="15.75" customHeight="1">
      <c r="A474" s="1">
        <v>3992</v>
      </c>
      <c r="B474" s="3">
        <v>3993</v>
      </c>
      <c r="C474" s="3" t="s">
        <v>10743</v>
      </c>
      <c r="D474" s="3">
        <v>0.16958662380956319</v>
      </c>
      <c r="E474" s="3">
        <v>0.20212726203795719</v>
      </c>
      <c r="F474" s="3">
        <v>0.62826086956521743</v>
      </c>
      <c r="G474" s="3">
        <v>0.1108695652173913</v>
      </c>
      <c r="H474" s="3">
        <v>0.1260869565217391</v>
      </c>
      <c r="I474" s="3">
        <v>0.27608695652173909</v>
      </c>
      <c r="J474" s="3">
        <v>3.9182773795586913E-2</v>
      </c>
      <c r="K474" s="3">
        <v>52452.899999999507</v>
      </c>
      <c r="L474" s="3" t="s">
        <v>17801</v>
      </c>
      <c r="M474" s="8" t="str">
        <f ca="1">IFERROR(__xludf.DUMMYFUNCTION("REGEXREPLACE(F3994,""\D"", """")"),"7")</f>
        <v>7</v>
      </c>
    </row>
    <row r="475" spans="1:13" ht="15.75" customHeight="1">
      <c r="A475" s="1">
        <v>4043</v>
      </c>
      <c r="B475" s="3">
        <v>4044</v>
      </c>
      <c r="C475" s="3" t="s">
        <v>10875</v>
      </c>
      <c r="D475" s="3">
        <v>0.17171419728189799</v>
      </c>
      <c r="E475" s="3">
        <v>0.17056019802491751</v>
      </c>
      <c r="F475" s="3">
        <v>0.62666666666666671</v>
      </c>
      <c r="G475" s="3">
        <v>0.112</v>
      </c>
      <c r="H475" s="3">
        <v>0.1226666666666667</v>
      </c>
      <c r="I475" s="3">
        <v>0.28533333333333333</v>
      </c>
      <c r="J475" s="3">
        <v>3.9102635640831107E-2</v>
      </c>
      <c r="K475" s="3">
        <v>42519.199999999713</v>
      </c>
      <c r="L475" s="3" t="s">
        <v>17852</v>
      </c>
      <c r="M475" s="8" t="str">
        <f ca="1">IFERROR(__xludf.DUMMYFUNCTION("REGEXREPLACE(F4045,""\D"", """")"),"7")</f>
        <v>7</v>
      </c>
    </row>
    <row r="476" spans="1:13" ht="15.75" customHeight="1">
      <c r="A476" s="1">
        <v>4058</v>
      </c>
      <c r="B476" s="3">
        <v>4059</v>
      </c>
      <c r="C476" s="3" t="s">
        <v>10919</v>
      </c>
      <c r="D476" s="3">
        <v>0.15176782116558679</v>
      </c>
      <c r="E476" s="3">
        <v>0.2002123709381112</v>
      </c>
      <c r="F476" s="3">
        <v>0.6097560975609756</v>
      </c>
      <c r="G476" s="3">
        <v>0.10801393728222999</v>
      </c>
      <c r="H476" s="3">
        <v>0.1010452961672474</v>
      </c>
      <c r="I476" s="3">
        <v>0.26132404181184671</v>
      </c>
      <c r="J476" s="3">
        <v>3.0314487839535959E-2</v>
      </c>
      <c r="K476" s="3">
        <v>32743.999999999931</v>
      </c>
      <c r="L476" s="3" t="s">
        <v>17867</v>
      </c>
      <c r="M476" s="8" t="str">
        <f ca="1">IFERROR(__xludf.DUMMYFUNCTION("REGEXREPLACE(F4060,""\D"", """")"),"7")</f>
        <v>7</v>
      </c>
    </row>
    <row r="477" spans="1:13" ht="15.75" customHeight="1">
      <c r="A477" s="1">
        <v>4078</v>
      </c>
      <c r="B477" s="3">
        <v>4079</v>
      </c>
      <c r="C477" s="3" t="s">
        <v>10975</v>
      </c>
      <c r="D477" s="3">
        <v>0.22797973910478231</v>
      </c>
      <c r="E477" s="3">
        <v>0.59846735715833743</v>
      </c>
      <c r="F477" s="3">
        <v>0.61369863013698633</v>
      </c>
      <c r="G477" s="3">
        <v>4.9315068493150677E-2</v>
      </c>
      <c r="H477" s="3">
        <v>6.575342465753424E-2</v>
      </c>
      <c r="I477" s="3">
        <v>0.14794520547945211</v>
      </c>
      <c r="J477" s="3">
        <v>2.419549868446377E-2</v>
      </c>
      <c r="K477" s="3">
        <v>38000.099999999758</v>
      </c>
      <c r="L477" s="3" t="s">
        <v>17887</v>
      </c>
      <c r="M477" s="8" t="str">
        <f ca="1">IFERROR(__xludf.DUMMYFUNCTION("REGEXREPLACE(F4080,""\D"", """")"),"7")</f>
        <v>7</v>
      </c>
    </row>
    <row r="478" spans="1:13" ht="15.75" customHeight="1">
      <c r="A478" s="1">
        <v>4083</v>
      </c>
      <c r="B478" s="3">
        <v>4084</v>
      </c>
      <c r="C478" s="3" t="s">
        <v>10990</v>
      </c>
      <c r="D478" s="3">
        <v>0.12783640068264321</v>
      </c>
      <c r="E478" s="3">
        <v>0.1898722113372005</v>
      </c>
      <c r="F478" s="3">
        <v>0.65086206896551724</v>
      </c>
      <c r="G478" s="3">
        <v>0.1120689655172414</v>
      </c>
      <c r="H478" s="3">
        <v>0.1206896551724138</v>
      </c>
      <c r="I478" s="3">
        <v>0.28448275862068972</v>
      </c>
      <c r="J478" s="3">
        <v>2.8332245227295209E-2</v>
      </c>
      <c r="K478" s="3">
        <v>25604.999999999971</v>
      </c>
      <c r="L478" s="3" t="s">
        <v>17892</v>
      </c>
      <c r="M478" s="8" t="str">
        <f ca="1">IFERROR(__xludf.DUMMYFUNCTION("REGEXREPLACE(F4085,""\D"", """")"),"7")</f>
        <v>7</v>
      </c>
    </row>
    <row r="479" spans="1:13" ht="15.75" customHeight="1">
      <c r="A479" s="1">
        <v>4113</v>
      </c>
      <c r="B479" s="3">
        <v>4114</v>
      </c>
      <c r="C479" s="3" t="s">
        <v>11070</v>
      </c>
      <c r="D479" s="3">
        <v>0.13965813298956301</v>
      </c>
      <c r="E479" s="3">
        <v>0.22058405607428899</v>
      </c>
      <c r="F479" s="3">
        <v>0.59807073954983925</v>
      </c>
      <c r="G479" s="3">
        <v>6.7524115755627015E-2</v>
      </c>
      <c r="H479" s="3">
        <v>0.1221864951768489</v>
      </c>
      <c r="I479" s="3">
        <v>0.26366559485530539</v>
      </c>
      <c r="J479" s="3">
        <v>2.445618873647603E-2</v>
      </c>
      <c r="K479" s="3">
        <v>33888.999999999884</v>
      </c>
      <c r="L479" s="3" t="s">
        <v>17922</v>
      </c>
      <c r="M479" s="8" t="str">
        <f ca="1">IFERROR(__xludf.DUMMYFUNCTION("REGEXREPLACE(F4115,""\D"", """")"),"7")</f>
        <v>7</v>
      </c>
    </row>
    <row r="480" spans="1:13" ht="15.75" customHeight="1">
      <c r="A480" s="1">
        <v>4166</v>
      </c>
      <c r="B480" s="3">
        <v>4167</v>
      </c>
      <c r="C480" s="3" t="s">
        <v>11208</v>
      </c>
      <c r="D480" s="3">
        <v>0.14150051291383289</v>
      </c>
      <c r="E480" s="3">
        <v>0.17102267889278561</v>
      </c>
      <c r="F480" s="3">
        <v>0.63109756097560976</v>
      </c>
      <c r="G480" s="3">
        <v>0.1402439024390244</v>
      </c>
      <c r="H480" s="3">
        <v>0.13414634146341459</v>
      </c>
      <c r="I480" s="3">
        <v>0.3048780487804878</v>
      </c>
      <c r="J480" s="3">
        <v>3.7805282685540613E-2</v>
      </c>
      <c r="K480" s="3">
        <v>37049.599999999817</v>
      </c>
      <c r="L480" s="3" t="s">
        <v>17975</v>
      </c>
      <c r="M480" s="8" t="str">
        <f ca="1">IFERROR(__xludf.DUMMYFUNCTION("REGEXREPLACE(F4168,""\D"", """")"),"7")</f>
        <v>7</v>
      </c>
    </row>
    <row r="481" spans="1:13" ht="15.75" customHeight="1">
      <c r="A481" s="1">
        <v>4169</v>
      </c>
      <c r="B481" s="3">
        <v>4170</v>
      </c>
      <c r="C481" s="3" t="s">
        <v>11216</v>
      </c>
      <c r="D481" s="3">
        <v>0.18020933047927179</v>
      </c>
      <c r="E481" s="3">
        <v>0.1980345471050618</v>
      </c>
      <c r="F481" s="3">
        <v>0.64220183486238536</v>
      </c>
      <c r="G481" s="3">
        <v>0.1284403669724771</v>
      </c>
      <c r="H481" s="3">
        <v>0.1100917431192661</v>
      </c>
      <c r="I481" s="3">
        <v>0.29357798165137622</v>
      </c>
      <c r="J481" s="3">
        <v>4.0775969576832667E-2</v>
      </c>
      <c r="K481" s="3">
        <v>24719.7</v>
      </c>
      <c r="L481" s="3" t="s">
        <v>17978</v>
      </c>
      <c r="M481" s="8" t="str">
        <f ca="1">IFERROR(__xludf.DUMMYFUNCTION("REGEXREPLACE(F4171,""\D"", """")"),"7")</f>
        <v>7</v>
      </c>
    </row>
    <row r="482" spans="1:13" ht="15.75" customHeight="1">
      <c r="A482" s="1">
        <v>4204</v>
      </c>
      <c r="B482" s="3">
        <v>4205</v>
      </c>
      <c r="C482" s="3" t="s">
        <v>11309</v>
      </c>
      <c r="D482" s="3">
        <v>0.17755994107123549</v>
      </c>
      <c r="E482" s="3">
        <v>0.26450295062214502</v>
      </c>
      <c r="F482" s="3">
        <v>0.64388961892247043</v>
      </c>
      <c r="G482" s="3">
        <v>0.1077529566360053</v>
      </c>
      <c r="H482" s="3">
        <v>0.10512483574244411</v>
      </c>
      <c r="I482" s="3">
        <v>0.25361366622864651</v>
      </c>
      <c r="J482" s="3">
        <v>3.7188981519392032E-2</v>
      </c>
      <c r="K482" s="3">
        <v>83601.8</v>
      </c>
      <c r="L482" s="3" t="s">
        <v>18013</v>
      </c>
      <c r="M482" s="8" t="str">
        <f ca="1">IFERROR(__xludf.DUMMYFUNCTION("REGEXREPLACE(F4206,""\D"", """")"),"7")</f>
        <v>7</v>
      </c>
    </row>
    <row r="483" spans="1:13" ht="15.75" customHeight="1">
      <c r="A483" s="1">
        <v>4205</v>
      </c>
      <c r="B483" s="3">
        <v>4206</v>
      </c>
      <c r="C483" s="3" t="s">
        <v>11312</v>
      </c>
      <c r="D483" s="3">
        <v>0.2100275110601876</v>
      </c>
      <c r="E483" s="3">
        <v>0.2398648670521577</v>
      </c>
      <c r="F483" s="3">
        <v>0.59920634920634919</v>
      </c>
      <c r="G483" s="3">
        <v>8.3333333333333329E-2</v>
      </c>
      <c r="H483" s="3">
        <v>9.5238095238095233E-2</v>
      </c>
      <c r="I483" s="3">
        <v>0.25396825396825401</v>
      </c>
      <c r="J483" s="3">
        <v>3.5118089922641732E-2</v>
      </c>
      <c r="K483" s="3">
        <v>28023.19999999999</v>
      </c>
      <c r="L483" s="3" t="s">
        <v>18014</v>
      </c>
      <c r="M483" s="8" t="str">
        <f ca="1">IFERROR(__xludf.DUMMYFUNCTION("REGEXREPLACE(F4207,""\D"", """")"),"7")</f>
        <v>7</v>
      </c>
    </row>
    <row r="484" spans="1:13" ht="15.75" customHeight="1">
      <c r="A484" s="1">
        <v>4230</v>
      </c>
      <c r="B484" s="3">
        <v>4231</v>
      </c>
      <c r="C484" s="3" t="s">
        <v>11379</v>
      </c>
      <c r="D484" s="3">
        <v>0.1863648154662316</v>
      </c>
      <c r="E484" s="3">
        <v>0.25622077045132852</v>
      </c>
      <c r="F484" s="3">
        <v>0.62121212121212122</v>
      </c>
      <c r="G484" s="3">
        <v>0.10606060606060611</v>
      </c>
      <c r="H484" s="3">
        <v>0.10984848484848481</v>
      </c>
      <c r="I484" s="3">
        <v>0.25378787878787878</v>
      </c>
      <c r="J484" s="3">
        <v>3.8384340655735393E-2</v>
      </c>
      <c r="K484" s="3">
        <v>28392.599999999951</v>
      </c>
      <c r="L484" s="3" t="s">
        <v>18039</v>
      </c>
      <c r="M484" s="8" t="str">
        <f ca="1">IFERROR(__xludf.DUMMYFUNCTION("REGEXREPLACE(F4232,""\D"", """")"),"7")</f>
        <v>7</v>
      </c>
    </row>
    <row r="485" spans="1:13" ht="15.75" customHeight="1">
      <c r="A485" s="1">
        <v>4231</v>
      </c>
      <c r="B485" s="3">
        <v>4232</v>
      </c>
      <c r="C485" s="3" t="s">
        <v>11382</v>
      </c>
      <c r="D485" s="3">
        <v>0.1195229395615896</v>
      </c>
      <c r="E485" s="3">
        <v>0.1908642483274875</v>
      </c>
      <c r="F485" s="3">
        <v>0.67132867132867136</v>
      </c>
      <c r="G485" s="3">
        <v>0.1118881118881119</v>
      </c>
      <c r="H485" s="3">
        <v>0.1223776223776224</v>
      </c>
      <c r="I485" s="3">
        <v>0.28671328671328672</v>
      </c>
      <c r="J485" s="3">
        <v>2.6915915845759239E-2</v>
      </c>
      <c r="K485" s="3">
        <v>31627.799999999919</v>
      </c>
      <c r="L485" s="3" t="s">
        <v>18040</v>
      </c>
      <c r="M485" s="8" t="str">
        <f ca="1">IFERROR(__xludf.DUMMYFUNCTION("REGEXREPLACE(F4233,""\D"", """")"),"7")</f>
        <v>7</v>
      </c>
    </row>
    <row r="486" spans="1:13" ht="15.75" customHeight="1">
      <c r="A486" s="1">
        <v>4273</v>
      </c>
      <c r="B486" s="3">
        <v>4274</v>
      </c>
      <c r="C486" s="3" t="s">
        <v>11491</v>
      </c>
      <c r="D486" s="3">
        <v>0.20778862721394509</v>
      </c>
      <c r="E486" s="3">
        <v>0.2353435350363868</v>
      </c>
      <c r="F486" s="3">
        <v>0.61792452830188682</v>
      </c>
      <c r="G486" s="3">
        <v>0.1108490566037736</v>
      </c>
      <c r="H486" s="3">
        <v>0.13207547169811321</v>
      </c>
      <c r="I486" s="3">
        <v>0.27358490566037741</v>
      </c>
      <c r="J486" s="3">
        <v>4.9074103024018739E-2</v>
      </c>
      <c r="K486" s="3">
        <v>47258.89999999963</v>
      </c>
      <c r="L486" s="3" t="s">
        <v>18082</v>
      </c>
      <c r="M486" s="8" t="str">
        <f ca="1">IFERROR(__xludf.DUMMYFUNCTION("REGEXREPLACE(F4275,""\D"", """")"),"7")</f>
        <v>7</v>
      </c>
    </row>
    <row r="487" spans="1:13" ht="15.75" customHeight="1">
      <c r="A487" s="1">
        <v>4375</v>
      </c>
      <c r="B487" s="3">
        <v>4376</v>
      </c>
      <c r="C487" s="3" t="s">
        <v>11762</v>
      </c>
      <c r="D487" s="3">
        <v>0.13453477107424239</v>
      </c>
      <c r="E487" s="3">
        <v>0.1255676820785307</v>
      </c>
      <c r="F487" s="3">
        <v>0.60122699386503065</v>
      </c>
      <c r="G487" s="3">
        <v>0.14723926380368099</v>
      </c>
      <c r="H487" s="3">
        <v>0.14723926380368099</v>
      </c>
      <c r="I487" s="3">
        <v>0.34969325153374231</v>
      </c>
      <c r="J487" s="3">
        <v>3.7733320654465448E-2</v>
      </c>
      <c r="K487" s="3">
        <v>18491.60000000002</v>
      </c>
      <c r="L487" s="3" t="s">
        <v>18184</v>
      </c>
      <c r="M487" s="8" t="str">
        <f ca="1">IFERROR(__xludf.DUMMYFUNCTION("REGEXREPLACE(F4377,""\D"", """")"),"7")</f>
        <v>7</v>
      </c>
    </row>
    <row r="488" spans="1:13" ht="15.75" customHeight="1">
      <c r="A488" s="1">
        <v>4437</v>
      </c>
      <c r="B488" s="3">
        <v>4438</v>
      </c>
      <c r="C488" s="3" t="s">
        <v>11932</v>
      </c>
      <c r="D488" s="3">
        <v>0.1863887308674802</v>
      </c>
      <c r="E488" s="3">
        <v>0.26890406654676829</v>
      </c>
      <c r="F488" s="3">
        <v>0.64620938628158842</v>
      </c>
      <c r="G488" s="3">
        <v>7.2202166064981949E-2</v>
      </c>
      <c r="H488" s="3">
        <v>0.1191335740072202</v>
      </c>
      <c r="I488" s="3">
        <v>0.26353790613718409</v>
      </c>
      <c r="J488" s="3">
        <v>3.3017125114332073E-2</v>
      </c>
      <c r="K488" s="3">
        <v>30774.999999999909</v>
      </c>
      <c r="L488" s="3" t="s">
        <v>18246</v>
      </c>
      <c r="M488" s="8" t="str">
        <f ca="1">IFERROR(__xludf.DUMMYFUNCTION("REGEXREPLACE(F4439,""\D"", """")"),"7")</f>
        <v>7</v>
      </c>
    </row>
    <row r="489" spans="1:13" ht="15.75" customHeight="1">
      <c r="A489" s="1">
        <v>4442</v>
      </c>
      <c r="B489" s="3">
        <v>4443</v>
      </c>
      <c r="C489" s="3" t="s">
        <v>11947</v>
      </c>
      <c r="D489" s="3">
        <v>0.18443075677161619</v>
      </c>
      <c r="E489" s="3">
        <v>0.23348989418939889</v>
      </c>
      <c r="F489" s="3">
        <v>0.69247311827956992</v>
      </c>
      <c r="G489" s="3">
        <v>0.1010752688172043</v>
      </c>
      <c r="H489" s="3">
        <v>8.387096774193549E-2</v>
      </c>
      <c r="I489" s="3">
        <v>0.24301075268817199</v>
      </c>
      <c r="J489" s="3">
        <v>3.2913656673905223E-2</v>
      </c>
      <c r="K489" s="3">
        <v>50048.699999999539</v>
      </c>
      <c r="L489" s="3" t="s">
        <v>18251</v>
      </c>
      <c r="M489" s="8" t="str">
        <f ca="1">IFERROR(__xludf.DUMMYFUNCTION("REGEXREPLACE(F4444,""\D"", """")"),"7")</f>
        <v>7</v>
      </c>
    </row>
    <row r="490" spans="1:13" ht="15.75" customHeight="1">
      <c r="A490" s="1">
        <v>4485</v>
      </c>
      <c r="B490" s="3">
        <v>4486</v>
      </c>
      <c r="C490" s="3" t="s">
        <v>12069</v>
      </c>
      <c r="D490" s="3">
        <v>0.17829186312875231</v>
      </c>
      <c r="E490" s="3">
        <v>0.38548528049041297</v>
      </c>
      <c r="F490" s="3">
        <v>0.62782401902497031</v>
      </c>
      <c r="G490" s="3">
        <v>8.5612366230677764E-2</v>
      </c>
      <c r="H490" s="3">
        <v>9.1557669441141493E-2</v>
      </c>
      <c r="I490" s="3">
        <v>0.2033293697978597</v>
      </c>
      <c r="J490" s="3">
        <v>3.0989743575678609E-2</v>
      </c>
      <c r="K490" s="3">
        <v>90808.300000000309</v>
      </c>
      <c r="L490" s="3" t="s">
        <v>18294</v>
      </c>
      <c r="M490" s="8" t="str">
        <f ca="1">IFERROR(__xludf.DUMMYFUNCTION("REGEXREPLACE(F4487,""\D"", """")"),"7")</f>
        <v>7</v>
      </c>
    </row>
    <row r="491" spans="1:13" ht="15.75" customHeight="1">
      <c r="A491" s="1">
        <v>4502</v>
      </c>
      <c r="B491" s="3">
        <v>4503</v>
      </c>
      <c r="C491" s="3" t="s">
        <v>12113</v>
      </c>
      <c r="D491" s="3">
        <v>0.1398617514037212</v>
      </c>
      <c r="E491" s="3">
        <v>0.27815388985689471</v>
      </c>
      <c r="F491" s="3">
        <v>0.64144736842105265</v>
      </c>
      <c r="G491" s="3">
        <v>8.8815789473684209E-2</v>
      </c>
      <c r="H491" s="3">
        <v>0.1151315789473684</v>
      </c>
      <c r="I491" s="3">
        <v>0.24342105263157901</v>
      </c>
      <c r="J491" s="3">
        <v>2.710261233126637E-2</v>
      </c>
      <c r="K491" s="3">
        <v>32507.49999999988</v>
      </c>
      <c r="L491" s="3" t="s">
        <v>18311</v>
      </c>
      <c r="M491" s="8" t="str">
        <f ca="1">IFERROR(__xludf.DUMMYFUNCTION("REGEXREPLACE(F4504,""\D"", """")"),"7")</f>
        <v>7</v>
      </c>
    </row>
    <row r="492" spans="1:13" ht="15.75" customHeight="1">
      <c r="A492" s="1">
        <v>4658</v>
      </c>
      <c r="B492" s="3">
        <v>4659</v>
      </c>
      <c r="C492" s="3" t="s">
        <v>12523</v>
      </c>
      <c r="D492" s="3">
        <v>0.1479951209330834</v>
      </c>
      <c r="E492" s="3">
        <v>0.24198910359923781</v>
      </c>
      <c r="F492" s="3">
        <v>0.63937621832358671</v>
      </c>
      <c r="G492" s="3">
        <v>9.3567251461988299E-2</v>
      </c>
      <c r="H492" s="3">
        <v>8.5769980506822607E-2</v>
      </c>
      <c r="I492" s="3">
        <v>0.24756335282651071</v>
      </c>
      <c r="J492" s="3">
        <v>2.572611632304464E-2</v>
      </c>
      <c r="K492" s="3">
        <v>56468.399999999463</v>
      </c>
      <c r="L492" s="3" t="s">
        <v>18467</v>
      </c>
      <c r="M492" s="8" t="str">
        <f ca="1">IFERROR(__xludf.DUMMYFUNCTION("REGEXREPLACE(F4660,""\D"", """")"),"7")</f>
        <v>7</v>
      </c>
    </row>
    <row r="493" spans="1:13" ht="15.75" customHeight="1">
      <c r="A493" s="1">
        <v>4661</v>
      </c>
      <c r="B493" s="3">
        <v>4662</v>
      </c>
      <c r="C493" s="3" t="s">
        <v>12531</v>
      </c>
      <c r="D493" s="3">
        <v>0.15526784225599741</v>
      </c>
      <c r="E493" s="3">
        <v>0.2091939012744766</v>
      </c>
      <c r="F493" s="3">
        <v>0.63143631436314362</v>
      </c>
      <c r="G493" s="3">
        <v>9.7560975609756101E-2</v>
      </c>
      <c r="H493" s="3">
        <v>9.2140921409214094E-2</v>
      </c>
      <c r="I493" s="3">
        <v>0.27100271002710019</v>
      </c>
      <c r="J493" s="3">
        <v>2.8299017505917061E-2</v>
      </c>
      <c r="K493" s="3">
        <v>39975.199999999742</v>
      </c>
      <c r="L493" s="3" t="s">
        <v>18470</v>
      </c>
      <c r="M493" s="8" t="str">
        <f ca="1">IFERROR(__xludf.DUMMYFUNCTION("REGEXREPLACE(F4663,""\D"", """")"),"7")</f>
        <v>7</v>
      </c>
    </row>
    <row r="494" spans="1:13" ht="15.75" customHeight="1">
      <c r="A494" s="1">
        <v>4736</v>
      </c>
      <c r="B494" s="3">
        <v>4737</v>
      </c>
      <c r="C494" s="3" t="s">
        <v>12732</v>
      </c>
      <c r="D494" s="3">
        <v>0.16905066005916289</v>
      </c>
      <c r="E494" s="3">
        <v>0.1734575350012052</v>
      </c>
      <c r="F494" s="3">
        <v>0.60500695410292071</v>
      </c>
      <c r="G494" s="3">
        <v>0.11961057023643951</v>
      </c>
      <c r="H494" s="3">
        <v>9.7357440890125171E-2</v>
      </c>
      <c r="I494" s="3">
        <v>0.27955493741307369</v>
      </c>
      <c r="J494" s="3">
        <v>3.5903334243496399E-2</v>
      </c>
      <c r="K494" s="3">
        <v>80198.599999999933</v>
      </c>
      <c r="L494" s="3" t="s">
        <v>18545</v>
      </c>
      <c r="M494" s="8" t="str">
        <f ca="1">IFERROR(__xludf.DUMMYFUNCTION("REGEXREPLACE(F4738,""\D"", """")"),"7")</f>
        <v>7</v>
      </c>
    </row>
    <row r="495" spans="1:13" ht="15.75" customHeight="1">
      <c r="A495" s="1">
        <v>4763</v>
      </c>
      <c r="B495" s="3">
        <v>4764</v>
      </c>
      <c r="C495" s="3" t="s">
        <v>12801</v>
      </c>
      <c r="D495" s="3">
        <v>0.17601634894468199</v>
      </c>
      <c r="E495" s="3">
        <v>0.18887275540543699</v>
      </c>
      <c r="F495" s="3">
        <v>0.65372168284789645</v>
      </c>
      <c r="G495" s="3">
        <v>0.1132686084142395</v>
      </c>
      <c r="H495" s="3">
        <v>0.1326860841423948</v>
      </c>
      <c r="I495" s="3">
        <v>0.29126213592233008</v>
      </c>
      <c r="J495" s="3">
        <v>4.1748471281110387E-2</v>
      </c>
      <c r="K495" s="3">
        <v>34692.999999999847</v>
      </c>
      <c r="L495" s="3" t="s">
        <v>18572</v>
      </c>
      <c r="M495" s="8" t="str">
        <f ca="1">IFERROR(__xludf.DUMMYFUNCTION("REGEXREPLACE(F4765,""\D"", """")"),"7")</f>
        <v>7</v>
      </c>
    </row>
    <row r="496" spans="1:13" ht="15.75" customHeight="1">
      <c r="A496" s="1">
        <v>4801</v>
      </c>
      <c r="B496" s="3">
        <v>4802</v>
      </c>
      <c r="C496" s="3" t="s">
        <v>12902</v>
      </c>
      <c r="D496" s="3">
        <v>0.17389491401639251</v>
      </c>
      <c r="E496" s="3">
        <v>0.2147936144569392</v>
      </c>
      <c r="F496" s="3">
        <v>0.61307420494699649</v>
      </c>
      <c r="G496" s="3">
        <v>9.3639575971731448E-2</v>
      </c>
      <c r="H496" s="3">
        <v>9.3639575971731448E-2</v>
      </c>
      <c r="I496" s="3">
        <v>0.25795053003533569</v>
      </c>
      <c r="J496" s="3">
        <v>3.1730117211939933E-2</v>
      </c>
      <c r="K496" s="3">
        <v>64574.299999999617</v>
      </c>
      <c r="L496" s="3" t="s">
        <v>18610</v>
      </c>
      <c r="M496" s="8" t="str">
        <f ca="1">IFERROR(__xludf.DUMMYFUNCTION("REGEXREPLACE(F4803,""\D"", """")"),"7")</f>
        <v>7</v>
      </c>
    </row>
    <row r="497" spans="1:13" ht="15.75" customHeight="1">
      <c r="A497" s="1">
        <v>4878</v>
      </c>
      <c r="B497" s="3">
        <v>4879</v>
      </c>
      <c r="C497" s="3" t="s">
        <v>13116</v>
      </c>
      <c r="D497" s="3">
        <v>0.23032333845171771</v>
      </c>
      <c r="E497" s="3">
        <v>0.32112180815067443</v>
      </c>
      <c r="F497" s="3">
        <v>0.64240506329113922</v>
      </c>
      <c r="G497" s="3">
        <v>7.5949367088607597E-2</v>
      </c>
      <c r="H497" s="3">
        <v>9.1772151898734181E-2</v>
      </c>
      <c r="I497" s="3">
        <v>0.2151898734177215</v>
      </c>
      <c r="J497" s="3">
        <v>3.6450680162516749E-2</v>
      </c>
      <c r="K497" s="3">
        <v>32844.499999999847</v>
      </c>
      <c r="L497" s="3" t="s">
        <v>18687</v>
      </c>
      <c r="M497" s="8" t="str">
        <f ca="1">IFERROR(__xludf.DUMMYFUNCTION("REGEXREPLACE(F4880,""\D"", """")"),"7")</f>
        <v>7</v>
      </c>
    </row>
    <row r="498" spans="1:13" ht="15.75" customHeight="1">
      <c r="A498" s="1">
        <v>5127</v>
      </c>
      <c r="B498" s="3">
        <v>5128</v>
      </c>
      <c r="C498" s="3" t="s">
        <v>13781</v>
      </c>
      <c r="D498" s="3">
        <v>0.189624987985337</v>
      </c>
      <c r="E498" s="3">
        <v>0.15391138801644119</v>
      </c>
      <c r="F498" s="3">
        <v>0.60792951541850215</v>
      </c>
      <c r="G498" s="3">
        <v>0.11453744493392071</v>
      </c>
      <c r="H498" s="3">
        <v>0.13215859030836999</v>
      </c>
      <c r="I498" s="3">
        <v>0.30176211453744489</v>
      </c>
      <c r="J498" s="3">
        <v>4.5634057011697433E-2</v>
      </c>
      <c r="K498" s="3">
        <v>52075.799999999552</v>
      </c>
      <c r="L498" s="3" t="s">
        <v>18935</v>
      </c>
      <c r="M498" s="8" t="str">
        <f ca="1">IFERROR(__xludf.DUMMYFUNCTION("REGEXREPLACE(F5129,""\D"", """")"),"7")</f>
        <v>7</v>
      </c>
    </row>
    <row r="499" spans="1:13" ht="15.75" customHeight="1">
      <c r="A499" s="1">
        <v>18</v>
      </c>
      <c r="B499" s="3">
        <v>19</v>
      </c>
      <c r="C499" s="3" t="s">
        <v>58</v>
      </c>
      <c r="D499" s="3">
        <v>0.25471408730246009</v>
      </c>
      <c r="E499" s="3">
        <v>0.18657133785267829</v>
      </c>
      <c r="F499" s="3">
        <v>0.65384615384615385</v>
      </c>
      <c r="G499" s="3">
        <v>6.4102564102564097E-2</v>
      </c>
      <c r="H499" s="3">
        <v>0.25641025641025639</v>
      </c>
      <c r="I499" s="3">
        <v>0.33333333333333331</v>
      </c>
      <c r="J499" s="3">
        <v>5.7783761038063791E-2</v>
      </c>
      <c r="K499" s="3">
        <v>8640.5000000000127</v>
      </c>
      <c r="L499" s="3" t="s">
        <v>13835</v>
      </c>
      <c r="M499" s="8" t="str">
        <f ca="1">IFERROR(__xludf.DUMMYFUNCTION("REGEXREPLACE(F20,""\D"", """")"),"8")</f>
        <v>8</v>
      </c>
    </row>
    <row r="500" spans="1:13" ht="15.75" customHeight="1">
      <c r="A500" s="1">
        <v>30</v>
      </c>
      <c r="B500" s="3">
        <v>31</v>
      </c>
      <c r="C500" s="3" t="s">
        <v>102</v>
      </c>
      <c r="D500" s="3">
        <v>0.21049328725468569</v>
      </c>
      <c r="E500" s="3">
        <v>0.21051736227904819</v>
      </c>
      <c r="F500" s="3">
        <v>0.62342342342342338</v>
      </c>
      <c r="G500" s="3">
        <v>9.1891891891891897E-2</v>
      </c>
      <c r="H500" s="3">
        <v>0.13873873873873871</v>
      </c>
      <c r="I500" s="3">
        <v>0.26846846846846839</v>
      </c>
      <c r="J500" s="3">
        <v>4.6675272856425531E-2</v>
      </c>
      <c r="K500" s="3">
        <v>60668.59999999954</v>
      </c>
      <c r="L500" s="3" t="s">
        <v>13847</v>
      </c>
      <c r="M500" s="8" t="str">
        <f ca="1">IFERROR(__xludf.DUMMYFUNCTION("REGEXREPLACE(F32,""\D"", """")"),"8")</f>
        <v>8</v>
      </c>
    </row>
    <row r="501" spans="1:13" ht="15.75" customHeight="1">
      <c r="A501" s="1">
        <v>38</v>
      </c>
      <c r="B501" s="3">
        <v>39</v>
      </c>
      <c r="C501" s="3" t="s">
        <v>125</v>
      </c>
      <c r="D501" s="3">
        <v>0.1813437173781472</v>
      </c>
      <c r="E501" s="3">
        <v>0.27596919309574719</v>
      </c>
      <c r="F501" s="3">
        <v>0.61281337047353757</v>
      </c>
      <c r="G501" s="3">
        <v>8.3565459610027856E-2</v>
      </c>
      <c r="H501" s="3">
        <v>0.1225626740947075</v>
      </c>
      <c r="I501" s="3">
        <v>0.2144846796657382</v>
      </c>
      <c r="J501" s="3">
        <v>3.5492511596142133E-2</v>
      </c>
      <c r="K501" s="3">
        <v>39516.799999999726</v>
      </c>
      <c r="L501" s="3" t="s">
        <v>13855</v>
      </c>
      <c r="M501" s="8" t="str">
        <f ca="1">IFERROR(__xludf.DUMMYFUNCTION("REGEXREPLACE(F40,""\D"", """")"),"8")</f>
        <v>8</v>
      </c>
    </row>
    <row r="502" spans="1:13" ht="15.75" customHeight="1">
      <c r="A502" s="1">
        <v>65</v>
      </c>
      <c r="B502" s="3">
        <v>66</v>
      </c>
      <c r="C502" s="3" t="s">
        <v>209</v>
      </c>
      <c r="D502" s="3">
        <v>0.2297375177906848</v>
      </c>
      <c r="E502" s="3">
        <v>0.1414686646424182</v>
      </c>
      <c r="F502" s="3">
        <v>0.65432098765432101</v>
      </c>
      <c r="G502" s="3">
        <v>0.13580246913580249</v>
      </c>
      <c r="H502" s="3">
        <v>0.1419753086419753</v>
      </c>
      <c r="I502" s="3">
        <v>0.38271604938271597</v>
      </c>
      <c r="J502" s="3">
        <v>6.045019420797839E-2</v>
      </c>
      <c r="K502" s="3">
        <v>18741.60000000002</v>
      </c>
      <c r="L502" s="3" t="s">
        <v>13882</v>
      </c>
      <c r="M502" s="8" t="str">
        <f ca="1">IFERROR(__xludf.DUMMYFUNCTION("REGEXREPLACE(F67,""\D"", """")"),"8")</f>
        <v>8</v>
      </c>
    </row>
    <row r="503" spans="1:13" ht="15.75" customHeight="1">
      <c r="A503" s="1">
        <v>68</v>
      </c>
      <c r="B503" s="3">
        <v>69</v>
      </c>
      <c r="C503" s="3" t="s">
        <v>219</v>
      </c>
      <c r="D503" s="3">
        <v>0.17757295290247391</v>
      </c>
      <c r="E503" s="3">
        <v>0.19174285522027501</v>
      </c>
      <c r="F503" s="3">
        <v>0.60227272727272729</v>
      </c>
      <c r="G503" s="3">
        <v>0.10227272727272731</v>
      </c>
      <c r="H503" s="3">
        <v>0.125</v>
      </c>
      <c r="I503" s="3">
        <v>0.28636363636363638</v>
      </c>
      <c r="J503" s="3">
        <v>3.9144740621237142E-2</v>
      </c>
      <c r="K503" s="3">
        <v>49262.599999999577</v>
      </c>
      <c r="L503" s="3" t="s">
        <v>13885</v>
      </c>
      <c r="M503" s="8" t="str">
        <f ca="1">IFERROR(__xludf.DUMMYFUNCTION("REGEXREPLACE(F70,""\D"", """")"),"8")</f>
        <v>8</v>
      </c>
    </row>
    <row r="504" spans="1:13" ht="15.75" customHeight="1">
      <c r="A504" s="1">
        <v>142</v>
      </c>
      <c r="B504" s="3">
        <v>143</v>
      </c>
      <c r="C504" s="3" t="s">
        <v>435</v>
      </c>
      <c r="D504" s="3">
        <v>0.1953307041515156</v>
      </c>
      <c r="E504" s="3">
        <v>0.35126466610388057</v>
      </c>
      <c r="F504" s="3">
        <v>0.67320261437908502</v>
      </c>
      <c r="G504" s="3">
        <v>9.4771241830065356E-2</v>
      </c>
      <c r="H504" s="3">
        <v>8.4967320261437912E-2</v>
      </c>
      <c r="I504" s="3">
        <v>0.2156862745098039</v>
      </c>
      <c r="J504" s="3">
        <v>3.3297820008922903E-2</v>
      </c>
      <c r="K504" s="3">
        <v>32260.699999999892</v>
      </c>
      <c r="L504" s="3" t="s">
        <v>13959</v>
      </c>
      <c r="M504" s="8" t="str">
        <f ca="1">IFERROR(__xludf.DUMMYFUNCTION("REGEXREPLACE(F144,""\D"", """")"),"8")</f>
        <v>8</v>
      </c>
    </row>
    <row r="505" spans="1:13" ht="15.75" customHeight="1">
      <c r="A505" s="1">
        <v>365</v>
      </c>
      <c r="B505" s="3">
        <v>366</v>
      </c>
      <c r="C505" s="3" t="s">
        <v>1060</v>
      </c>
      <c r="D505" s="3">
        <v>0.14799412569968351</v>
      </c>
      <c r="E505" s="3">
        <v>0.1633428939375266</v>
      </c>
      <c r="F505" s="3">
        <v>0.62062937062937062</v>
      </c>
      <c r="G505" s="3">
        <v>0.1066433566433566</v>
      </c>
      <c r="H505" s="3">
        <v>0.1451048951048951</v>
      </c>
      <c r="I505" s="3">
        <v>0.30069930069930068</v>
      </c>
      <c r="J505" s="3">
        <v>3.619209952830256E-2</v>
      </c>
      <c r="K505" s="3">
        <v>63532.399999999543</v>
      </c>
      <c r="L505" s="3" t="s">
        <v>14181</v>
      </c>
      <c r="M505" s="8" t="str">
        <f ca="1">IFERROR(__xludf.DUMMYFUNCTION("REGEXREPLACE(F367,""\D"", """")"),"8")</f>
        <v>8</v>
      </c>
    </row>
    <row r="506" spans="1:13" ht="15.75" customHeight="1">
      <c r="A506" s="1">
        <v>388</v>
      </c>
      <c r="B506" s="3">
        <v>389</v>
      </c>
      <c r="C506" s="3" t="s">
        <v>1121</v>
      </c>
      <c r="D506" s="3">
        <v>0.19584975127963611</v>
      </c>
      <c r="E506" s="3">
        <v>0.15975145006820571</v>
      </c>
      <c r="F506" s="3">
        <v>0.60052910052910058</v>
      </c>
      <c r="G506" s="3">
        <v>0.11375661375661381</v>
      </c>
      <c r="H506" s="3">
        <v>0.15079365079365081</v>
      </c>
      <c r="I506" s="3">
        <v>0.29894179894179901</v>
      </c>
      <c r="J506" s="3">
        <v>5.0039097779109552E-2</v>
      </c>
      <c r="K506" s="3">
        <v>42924.099999999737</v>
      </c>
      <c r="L506" s="3" t="s">
        <v>14204</v>
      </c>
      <c r="M506" s="8" t="str">
        <f ca="1">IFERROR(__xludf.DUMMYFUNCTION("REGEXREPLACE(F390,""\D"", """")"),"8")</f>
        <v>8</v>
      </c>
    </row>
    <row r="507" spans="1:13" ht="15.75" customHeight="1">
      <c r="A507" s="1">
        <v>408</v>
      </c>
      <c r="B507" s="3">
        <v>409</v>
      </c>
      <c r="C507" s="3" t="s">
        <v>1175</v>
      </c>
      <c r="D507" s="3">
        <v>0.1941699593134581</v>
      </c>
      <c r="E507" s="3">
        <v>0.14823036170157949</v>
      </c>
      <c r="F507" s="3">
        <v>0.6437054631828979</v>
      </c>
      <c r="G507" s="3">
        <v>0.10213776722090261</v>
      </c>
      <c r="H507" s="3">
        <v>0.1306413301662708</v>
      </c>
      <c r="I507" s="3">
        <v>0.30403800475059378</v>
      </c>
      <c r="J507" s="3">
        <v>4.371796790334314E-2</v>
      </c>
      <c r="K507" s="3">
        <v>47311.79999999961</v>
      </c>
      <c r="L507" s="3" t="s">
        <v>14224</v>
      </c>
      <c r="M507" s="8" t="str">
        <f ca="1">IFERROR(__xludf.DUMMYFUNCTION("REGEXREPLACE(F410,""\D"", """")"),"8")</f>
        <v>8</v>
      </c>
    </row>
    <row r="508" spans="1:13" ht="15.75" customHeight="1">
      <c r="A508" s="1">
        <v>411</v>
      </c>
      <c r="B508" s="3">
        <v>412</v>
      </c>
      <c r="C508" s="3" t="s">
        <v>1183</v>
      </c>
      <c r="D508" s="3">
        <v>0.1785316662060511</v>
      </c>
      <c r="E508" s="3">
        <v>0.22337189420961279</v>
      </c>
      <c r="F508" s="3">
        <v>0.58401639344262291</v>
      </c>
      <c r="G508" s="3">
        <v>0.1086065573770492</v>
      </c>
      <c r="H508" s="3">
        <v>0.13114754098360659</v>
      </c>
      <c r="I508" s="3">
        <v>0.27868852459016391</v>
      </c>
      <c r="J508" s="3">
        <v>4.1710901509054987E-2</v>
      </c>
      <c r="K508" s="3">
        <v>55511.699999999473</v>
      </c>
      <c r="L508" s="3" t="s">
        <v>14227</v>
      </c>
      <c r="M508" s="8" t="str">
        <f ca="1">IFERROR(__xludf.DUMMYFUNCTION("REGEXREPLACE(F413,""\D"", """")"),"8")</f>
        <v>8</v>
      </c>
    </row>
    <row r="509" spans="1:13" ht="15.75" customHeight="1">
      <c r="A509" s="1">
        <v>474</v>
      </c>
      <c r="B509" s="3">
        <v>475</v>
      </c>
      <c r="C509" s="3" t="s">
        <v>1342</v>
      </c>
      <c r="D509" s="3">
        <v>0.15763725733839459</v>
      </c>
      <c r="E509" s="3">
        <v>0.22302616944500431</v>
      </c>
      <c r="F509" s="3">
        <v>0.63503649635036497</v>
      </c>
      <c r="G509" s="3">
        <v>8.0291970802919707E-2</v>
      </c>
      <c r="H509" s="3">
        <v>0.11678832116788319</v>
      </c>
      <c r="I509" s="3">
        <v>0.27007299270072987</v>
      </c>
      <c r="J509" s="3">
        <v>2.747727259773702E-2</v>
      </c>
      <c r="K509" s="3">
        <v>15294.70000000003</v>
      </c>
      <c r="L509" s="3" t="s">
        <v>14290</v>
      </c>
      <c r="M509" s="8" t="str">
        <f ca="1">IFERROR(__xludf.DUMMYFUNCTION("REGEXREPLACE(F476,""\D"", """")"),"8")</f>
        <v>8</v>
      </c>
    </row>
    <row r="510" spans="1:13" ht="15.75" customHeight="1">
      <c r="A510" s="1">
        <v>726</v>
      </c>
      <c r="B510" s="3">
        <v>727</v>
      </c>
      <c r="C510" s="3" t="s">
        <v>2030</v>
      </c>
      <c r="D510" s="3">
        <v>0.21857224070290401</v>
      </c>
      <c r="E510" s="3">
        <v>0.53365067336559624</v>
      </c>
      <c r="F510" s="3">
        <v>0.64417177914110424</v>
      </c>
      <c r="G510" s="3">
        <v>4.9079754601227002E-2</v>
      </c>
      <c r="H510" s="3">
        <v>4.9079754601227002E-2</v>
      </c>
      <c r="I510" s="3">
        <v>0.17177914110429451</v>
      </c>
      <c r="J510" s="3">
        <v>1.7174941839379398E-2</v>
      </c>
      <c r="K510" s="3">
        <v>17052.30000000001</v>
      </c>
      <c r="L510" s="3" t="s">
        <v>14542</v>
      </c>
      <c r="M510" s="8" t="str">
        <f ca="1">IFERROR(__xludf.DUMMYFUNCTION("REGEXREPLACE(F728,""\D"", """")"),"8")</f>
        <v>8</v>
      </c>
    </row>
    <row r="511" spans="1:13" ht="15.75" customHeight="1">
      <c r="A511" s="1">
        <v>741</v>
      </c>
      <c r="B511" s="3">
        <v>742</v>
      </c>
      <c r="C511" s="3" t="s">
        <v>2070</v>
      </c>
      <c r="D511" s="3">
        <v>0.146789315654135</v>
      </c>
      <c r="E511" s="3">
        <v>0.23466148711597309</v>
      </c>
      <c r="F511" s="3">
        <v>0.6462585034013606</v>
      </c>
      <c r="G511" s="3">
        <v>0.10544217687074831</v>
      </c>
      <c r="H511" s="3">
        <v>0.1275510204081633</v>
      </c>
      <c r="I511" s="3">
        <v>0.27380952380952378</v>
      </c>
      <c r="J511" s="3">
        <v>3.342899528734157E-2</v>
      </c>
      <c r="K511" s="3">
        <v>64488.699999999582</v>
      </c>
      <c r="L511" s="3" t="s">
        <v>14557</v>
      </c>
      <c r="M511" s="8" t="str">
        <f ca="1">IFERROR(__xludf.DUMMYFUNCTION("REGEXREPLACE(F743,""\D"", """")"),"8")</f>
        <v>8</v>
      </c>
    </row>
    <row r="512" spans="1:13" ht="15.75" customHeight="1">
      <c r="A512" s="1">
        <v>756</v>
      </c>
      <c r="B512" s="3">
        <v>757</v>
      </c>
      <c r="C512" s="3" t="s">
        <v>2112</v>
      </c>
      <c r="D512" s="3">
        <v>0.1449590317040271</v>
      </c>
      <c r="E512" s="3">
        <v>0.2017515411883761</v>
      </c>
      <c r="F512" s="3">
        <v>0.63021420518602034</v>
      </c>
      <c r="G512" s="3">
        <v>0.1104847801578354</v>
      </c>
      <c r="H512" s="3">
        <v>0.13979706877113871</v>
      </c>
      <c r="I512" s="3">
        <v>0.28974069898534388</v>
      </c>
      <c r="J512" s="3">
        <v>3.5634722999505153E-2</v>
      </c>
      <c r="K512" s="3">
        <v>99450.300000000207</v>
      </c>
      <c r="L512" s="3" t="s">
        <v>14572</v>
      </c>
      <c r="M512" s="8" t="str">
        <f ca="1">IFERROR(__xludf.DUMMYFUNCTION("REGEXREPLACE(F758,""\D"", """")"),"8")</f>
        <v>8</v>
      </c>
    </row>
    <row r="513" spans="1:13" ht="15.75" customHeight="1">
      <c r="A513" s="1">
        <v>780</v>
      </c>
      <c r="B513" s="3">
        <v>781</v>
      </c>
      <c r="C513" s="3" t="s">
        <v>2179</v>
      </c>
      <c r="D513" s="3">
        <v>0.1879000352844358</v>
      </c>
      <c r="E513" s="3">
        <v>0.23032985810678211</v>
      </c>
      <c r="F513" s="3">
        <v>0.60563380281690138</v>
      </c>
      <c r="G513" s="3">
        <v>0.1126760563380282</v>
      </c>
      <c r="H513" s="3">
        <v>0.12676056338028169</v>
      </c>
      <c r="I513" s="3">
        <v>0.30281690140845069</v>
      </c>
      <c r="J513" s="3">
        <v>4.1540886977938132E-2</v>
      </c>
      <c r="K513" s="3">
        <v>15354.000000000029</v>
      </c>
      <c r="L513" s="3" t="s">
        <v>14596</v>
      </c>
      <c r="M513" s="8" t="str">
        <f ca="1">IFERROR(__xludf.DUMMYFUNCTION("REGEXREPLACE(F782,""\D"", """")"),"8")</f>
        <v>8</v>
      </c>
    </row>
    <row r="514" spans="1:13" ht="15.75" customHeight="1">
      <c r="A514" s="1">
        <v>827</v>
      </c>
      <c r="B514" s="3">
        <v>828</v>
      </c>
      <c r="C514" s="3" t="s">
        <v>2310</v>
      </c>
      <c r="D514" s="3">
        <v>0.15859425727106199</v>
      </c>
      <c r="E514" s="3">
        <v>0.2218656558515878</v>
      </c>
      <c r="F514" s="3">
        <v>0.62130177514792895</v>
      </c>
      <c r="G514" s="3">
        <v>8.8757396449704137E-2</v>
      </c>
      <c r="H514" s="3">
        <v>0.1183431952662722</v>
      </c>
      <c r="I514" s="3">
        <v>0.26331360946745558</v>
      </c>
      <c r="J514" s="3">
        <v>3.1323877448337499E-2</v>
      </c>
      <c r="K514" s="3">
        <v>36996.799999999806</v>
      </c>
      <c r="L514" s="3" t="s">
        <v>14643</v>
      </c>
      <c r="M514" s="8" t="str">
        <f ca="1">IFERROR(__xludf.DUMMYFUNCTION("REGEXREPLACE(F829,""\D"", """")"),"8")</f>
        <v>8</v>
      </c>
    </row>
    <row r="515" spans="1:13" ht="15.75" customHeight="1">
      <c r="A515" s="1">
        <v>900</v>
      </c>
      <c r="B515" s="3">
        <v>901</v>
      </c>
      <c r="C515" s="3" t="s">
        <v>2506</v>
      </c>
      <c r="D515" s="3">
        <v>0.21216721332462679</v>
      </c>
      <c r="E515" s="3">
        <v>0.11852359938548999</v>
      </c>
      <c r="F515" s="3">
        <v>0.64649681528662417</v>
      </c>
      <c r="G515" s="3">
        <v>0.12738853503184711</v>
      </c>
      <c r="H515" s="3">
        <v>0.14012738853503179</v>
      </c>
      <c r="I515" s="3">
        <v>0.32802547770700641</v>
      </c>
      <c r="J515" s="3">
        <v>5.5083552435246458E-2</v>
      </c>
      <c r="K515" s="3">
        <v>34897.39999999987</v>
      </c>
      <c r="L515" s="3" t="s">
        <v>14715</v>
      </c>
      <c r="M515" s="8" t="str">
        <f ca="1">IFERROR(__xludf.DUMMYFUNCTION("REGEXREPLACE(F902,""\D"", """")"),"8")</f>
        <v>8</v>
      </c>
    </row>
    <row r="516" spans="1:13" ht="15.75" customHeight="1">
      <c r="A516" s="1">
        <v>951</v>
      </c>
      <c r="B516" s="3">
        <v>952</v>
      </c>
      <c r="C516" s="3" t="s">
        <v>2652</v>
      </c>
      <c r="D516" s="3">
        <v>0.11925283905230501</v>
      </c>
      <c r="E516" s="3">
        <v>0.2345015478903025</v>
      </c>
      <c r="F516" s="3">
        <v>0.5803571428571429</v>
      </c>
      <c r="G516" s="3">
        <v>0.1116071428571429</v>
      </c>
      <c r="H516" s="3">
        <v>0.125</v>
      </c>
      <c r="I516" s="3">
        <v>0.29910714285714279</v>
      </c>
      <c r="J516" s="3">
        <v>2.6824986869454621E-2</v>
      </c>
      <c r="K516" s="3">
        <v>25521.59999999998</v>
      </c>
      <c r="L516" s="3" t="s">
        <v>14766</v>
      </c>
      <c r="M516" s="8" t="str">
        <f ca="1">IFERROR(__xludf.DUMMYFUNCTION("REGEXREPLACE(F953,""\D"", """")"),"8")</f>
        <v>8</v>
      </c>
    </row>
    <row r="517" spans="1:13" ht="15.75" customHeight="1">
      <c r="A517" s="1">
        <v>964</v>
      </c>
      <c r="B517" s="3">
        <v>965</v>
      </c>
      <c r="C517" s="3" t="s">
        <v>2685</v>
      </c>
      <c r="D517" s="3">
        <v>0.1037690815506368</v>
      </c>
      <c r="E517" s="3">
        <v>0.15536818090465901</v>
      </c>
      <c r="F517" s="3">
        <v>0.6767676767676768</v>
      </c>
      <c r="G517" s="3">
        <v>0.1111111111111111</v>
      </c>
      <c r="H517" s="3">
        <v>0.14141414141414141</v>
      </c>
      <c r="I517" s="3">
        <v>0.31313131313131309</v>
      </c>
      <c r="J517" s="3">
        <v>2.336040781541476E-2</v>
      </c>
      <c r="K517" s="3">
        <v>10824.800000000019</v>
      </c>
      <c r="L517" s="3" t="s">
        <v>14779</v>
      </c>
      <c r="M517" s="8" t="str">
        <f ca="1">IFERROR(__xludf.DUMMYFUNCTION("REGEXREPLACE(F966,""\D"", """")"),"8")</f>
        <v>8</v>
      </c>
    </row>
    <row r="518" spans="1:13" ht="15.75" customHeight="1">
      <c r="A518" s="1">
        <v>1066</v>
      </c>
      <c r="B518" s="3">
        <v>1067</v>
      </c>
      <c r="C518" s="3" t="s">
        <v>2952</v>
      </c>
      <c r="D518" s="3">
        <v>0.17014572502358111</v>
      </c>
      <c r="E518" s="3">
        <v>0.14848728090826449</v>
      </c>
      <c r="F518" s="3">
        <v>0.64356435643564358</v>
      </c>
      <c r="G518" s="3">
        <v>0.12871287128712869</v>
      </c>
      <c r="H518" s="3">
        <v>0.11881188118811881</v>
      </c>
      <c r="I518" s="3">
        <v>0.32178217821782179</v>
      </c>
      <c r="J518" s="3">
        <v>3.9986750656212947E-2</v>
      </c>
      <c r="K518" s="3">
        <v>22302.9</v>
      </c>
      <c r="L518" s="3" t="s">
        <v>14881</v>
      </c>
      <c r="M518" s="8" t="str">
        <f ca="1">IFERROR(__xludf.DUMMYFUNCTION("REGEXREPLACE(F1068,""\D"", """")"),"8")</f>
        <v>8</v>
      </c>
    </row>
    <row r="519" spans="1:13" ht="15.75" customHeight="1">
      <c r="A519" s="1">
        <v>1268</v>
      </c>
      <c r="B519" s="3">
        <v>1269</v>
      </c>
      <c r="C519" s="3" t="s">
        <v>3490</v>
      </c>
      <c r="D519" s="3">
        <v>0.23638944100163181</v>
      </c>
      <c r="E519" s="3">
        <v>0.19624585663777541</v>
      </c>
      <c r="F519" s="3">
        <v>0.65700483091787443</v>
      </c>
      <c r="G519" s="3">
        <v>0.1207729468599034</v>
      </c>
      <c r="H519" s="3">
        <v>0.13043478260869559</v>
      </c>
      <c r="I519" s="3">
        <v>0.28502415458937203</v>
      </c>
      <c r="J519" s="3">
        <v>5.6519117085892592E-2</v>
      </c>
      <c r="K519" s="3">
        <v>23302.500000000011</v>
      </c>
      <c r="L519" s="3" t="s">
        <v>15083</v>
      </c>
      <c r="M519" s="8" t="str">
        <f ca="1">IFERROR(__xludf.DUMMYFUNCTION("REGEXREPLACE(F1270,""\D"", """")"),"8")</f>
        <v>8</v>
      </c>
    </row>
    <row r="520" spans="1:13" ht="15.75" customHeight="1">
      <c r="A520" s="1">
        <v>1269</v>
      </c>
      <c r="B520" s="3">
        <v>1270</v>
      </c>
      <c r="C520" s="3" t="s">
        <v>3493</v>
      </c>
      <c r="D520" s="3">
        <v>0.16720890552591761</v>
      </c>
      <c r="E520" s="3">
        <v>0.2021931975690652</v>
      </c>
      <c r="F520" s="3">
        <v>0.62747875354107652</v>
      </c>
      <c r="G520" s="3">
        <v>0.13314447592067991</v>
      </c>
      <c r="H520" s="3">
        <v>0.1203966005665722</v>
      </c>
      <c r="I520" s="3">
        <v>0.3002832861189802</v>
      </c>
      <c r="J520" s="3">
        <v>4.1766764627364283E-2</v>
      </c>
      <c r="K520" s="3">
        <v>79505.899999999878</v>
      </c>
      <c r="L520" s="3" t="s">
        <v>15084</v>
      </c>
      <c r="M520" s="8" t="str">
        <f ca="1">IFERROR(__xludf.DUMMYFUNCTION("REGEXREPLACE(F1271,""\D"", """")"),"8")</f>
        <v>8</v>
      </c>
    </row>
    <row r="521" spans="1:13" ht="15.75" customHeight="1">
      <c r="A521" s="1">
        <v>1281</v>
      </c>
      <c r="B521" s="3">
        <v>1282</v>
      </c>
      <c r="C521" s="3" t="s">
        <v>3525</v>
      </c>
      <c r="D521" s="3">
        <v>0.220759894304042</v>
      </c>
      <c r="E521" s="3">
        <v>0.33425575235841781</v>
      </c>
      <c r="F521" s="3">
        <v>0.65196078431372551</v>
      </c>
      <c r="G521" s="3">
        <v>7.8431372549019607E-2</v>
      </c>
      <c r="H521" s="3">
        <v>9.8039215686274508E-2</v>
      </c>
      <c r="I521" s="3">
        <v>0.22058823529411761</v>
      </c>
      <c r="J521" s="3">
        <v>3.5740948704773373E-2</v>
      </c>
      <c r="K521" s="3">
        <v>21492.400000000009</v>
      </c>
      <c r="L521" s="3" t="s">
        <v>15096</v>
      </c>
      <c r="M521" s="8" t="str">
        <f ca="1">IFERROR(__xludf.DUMMYFUNCTION("REGEXREPLACE(F1283,""\D"", """")"),"8")</f>
        <v>8</v>
      </c>
    </row>
    <row r="522" spans="1:13" ht="15.75" customHeight="1">
      <c r="A522" s="1">
        <v>1288</v>
      </c>
      <c r="B522" s="3">
        <v>1289</v>
      </c>
      <c r="C522" s="3" t="s">
        <v>3544</v>
      </c>
      <c r="D522" s="3">
        <v>0.1524869106796353</v>
      </c>
      <c r="E522" s="3">
        <v>0.24671307216552041</v>
      </c>
      <c r="F522" s="3">
        <v>0.61829025844930419</v>
      </c>
      <c r="G522" s="3">
        <v>0.1113320079522863</v>
      </c>
      <c r="H522" s="3">
        <v>0.1133200795228628</v>
      </c>
      <c r="I522" s="3">
        <v>0.26640159045725648</v>
      </c>
      <c r="J522" s="3">
        <v>3.348023539881842E-2</v>
      </c>
      <c r="K522" s="3">
        <v>54857.09999999946</v>
      </c>
      <c r="L522" s="3" t="s">
        <v>15103</v>
      </c>
      <c r="M522" s="8" t="str">
        <f ca="1">IFERROR(__xludf.DUMMYFUNCTION("REGEXREPLACE(F1290,""\D"", """")"),"8")</f>
        <v>8</v>
      </c>
    </row>
    <row r="523" spans="1:13" ht="15.75" customHeight="1">
      <c r="A523" s="1">
        <v>1296</v>
      </c>
      <c r="B523" s="3">
        <v>1297</v>
      </c>
      <c r="C523" s="3" t="s">
        <v>3568</v>
      </c>
      <c r="D523" s="3">
        <v>0.19517375300568929</v>
      </c>
      <c r="E523" s="3">
        <v>0.21452501387210329</v>
      </c>
      <c r="F523" s="3">
        <v>0.5876106194690266</v>
      </c>
      <c r="G523" s="3">
        <v>8.8495575221238937E-2</v>
      </c>
      <c r="H523" s="3">
        <v>0.1115044247787611</v>
      </c>
      <c r="I523" s="3">
        <v>0.25486725663716808</v>
      </c>
      <c r="J523" s="3">
        <v>3.7906897766980779E-2</v>
      </c>
      <c r="K523" s="3">
        <v>62781.899999999558</v>
      </c>
      <c r="L523" s="3" t="s">
        <v>15110</v>
      </c>
      <c r="M523" s="8" t="str">
        <f ca="1">IFERROR(__xludf.DUMMYFUNCTION("REGEXREPLACE(F1298,""\D"", """")"),"8")</f>
        <v>8</v>
      </c>
    </row>
    <row r="524" spans="1:13" ht="15.75" customHeight="1">
      <c r="A524" s="1">
        <v>1331</v>
      </c>
      <c r="B524" s="3">
        <v>1332</v>
      </c>
      <c r="C524" s="3" t="s">
        <v>3661</v>
      </c>
      <c r="D524" s="3">
        <v>0.25421976761030252</v>
      </c>
      <c r="E524" s="3">
        <v>0.12538002570245749</v>
      </c>
      <c r="F524" s="3">
        <v>0.67272727272727273</v>
      </c>
      <c r="G524" s="3">
        <v>0.2</v>
      </c>
      <c r="H524" s="3">
        <v>0.11818181818181819</v>
      </c>
      <c r="I524" s="3">
        <v>0.33636363636363642</v>
      </c>
      <c r="J524" s="3">
        <v>7.2358819622278955E-2</v>
      </c>
      <c r="K524" s="3">
        <v>12198.100000000029</v>
      </c>
      <c r="L524" s="3" t="s">
        <v>15145</v>
      </c>
      <c r="M524" s="8" t="str">
        <f ca="1">IFERROR(__xludf.DUMMYFUNCTION("REGEXREPLACE(F1333,""\D"", """")"),"8")</f>
        <v>8</v>
      </c>
    </row>
    <row r="525" spans="1:13" ht="15.75" customHeight="1">
      <c r="A525" s="1">
        <v>1376</v>
      </c>
      <c r="B525" s="3">
        <v>1377</v>
      </c>
      <c r="C525" s="3" t="s">
        <v>3789</v>
      </c>
      <c r="D525" s="3">
        <v>0.1637468518748397</v>
      </c>
      <c r="E525" s="3">
        <v>0.27754319676565697</v>
      </c>
      <c r="F525" s="3">
        <v>0.52238805970149249</v>
      </c>
      <c r="G525" s="3">
        <v>0.16417910447761189</v>
      </c>
      <c r="H525" s="3">
        <v>0.17910447761194029</v>
      </c>
      <c r="I525" s="3">
        <v>0.41791044776119401</v>
      </c>
      <c r="J525" s="3">
        <v>5.0890474652041669E-2</v>
      </c>
      <c r="K525" s="3">
        <v>8213.4000000000069</v>
      </c>
      <c r="L525" s="3" t="s">
        <v>620</v>
      </c>
      <c r="M525" s="8" t="str">
        <f ca="1">IFERROR(__xludf.DUMMYFUNCTION("REGEXREPLACE(F1378,""\D"", """")"),"8")</f>
        <v>8</v>
      </c>
    </row>
    <row r="526" spans="1:13" ht="15.75" customHeight="1">
      <c r="A526" s="1">
        <v>1384</v>
      </c>
      <c r="B526" s="3">
        <v>1385</v>
      </c>
      <c r="C526" s="3" t="s">
        <v>3809</v>
      </c>
      <c r="D526" s="3">
        <v>0.15732806688286641</v>
      </c>
      <c r="E526" s="3">
        <v>0.2074043916396692</v>
      </c>
      <c r="F526" s="3">
        <v>0.62315789473684213</v>
      </c>
      <c r="G526" s="3">
        <v>9.2631578947368426E-2</v>
      </c>
      <c r="H526" s="3">
        <v>0.13052631578947371</v>
      </c>
      <c r="I526" s="3">
        <v>0.26105263157894742</v>
      </c>
      <c r="J526" s="3">
        <v>3.3809843679979357E-2</v>
      </c>
      <c r="K526" s="3">
        <v>52500.299999999523</v>
      </c>
      <c r="L526" s="3" t="s">
        <v>15196</v>
      </c>
      <c r="M526" s="8" t="str">
        <f ca="1">IFERROR(__xludf.DUMMYFUNCTION("REGEXREPLACE(F1386,""\D"", """")"),"8")</f>
        <v>8</v>
      </c>
    </row>
    <row r="527" spans="1:13" ht="15.75" customHeight="1">
      <c r="A527" s="1">
        <v>1407</v>
      </c>
      <c r="B527" s="3">
        <v>1408</v>
      </c>
      <c r="C527" s="3" t="s">
        <v>3872</v>
      </c>
      <c r="D527" s="3">
        <v>0.152969277115418</v>
      </c>
      <c r="E527" s="3">
        <v>8.6534931131392573E-2</v>
      </c>
      <c r="F527" s="3">
        <v>0.64743589743589747</v>
      </c>
      <c r="G527" s="3">
        <v>0.14743589743589741</v>
      </c>
      <c r="H527" s="3">
        <v>0.1602564102564103</v>
      </c>
      <c r="I527" s="3">
        <v>0.35897435897435898</v>
      </c>
      <c r="J527" s="3">
        <v>4.4834299163943887E-2</v>
      </c>
      <c r="K527" s="3">
        <v>18701.40000000002</v>
      </c>
      <c r="L527" s="3" t="s">
        <v>15219</v>
      </c>
      <c r="M527" s="8" t="str">
        <f ca="1">IFERROR(__xludf.DUMMYFUNCTION("REGEXREPLACE(F1409,""\D"", """")"),"8")</f>
        <v>8</v>
      </c>
    </row>
    <row r="528" spans="1:13" ht="15.75" customHeight="1">
      <c r="A528" s="1">
        <v>1410</v>
      </c>
      <c r="B528" s="3">
        <v>1411</v>
      </c>
      <c r="C528" s="3" t="s">
        <v>3881</v>
      </c>
      <c r="D528" s="3">
        <v>0.16585240501974091</v>
      </c>
      <c r="E528" s="3">
        <v>0.4061681885457607</v>
      </c>
      <c r="F528" s="3">
        <v>0.60483091787439613</v>
      </c>
      <c r="G528" s="3">
        <v>7.4396135265700478E-2</v>
      </c>
      <c r="H528" s="3">
        <v>8.4057971014492749E-2</v>
      </c>
      <c r="I528" s="3">
        <v>0.19613526570048309</v>
      </c>
      <c r="J528" s="3">
        <v>2.5793235199569321E-2</v>
      </c>
      <c r="K528" s="3">
        <v>110762.6000000006</v>
      </c>
      <c r="L528" s="3" t="s">
        <v>15222</v>
      </c>
      <c r="M528" s="8" t="str">
        <f ca="1">IFERROR(__xludf.DUMMYFUNCTION("REGEXREPLACE(F1412,""\D"", """")"),"8")</f>
        <v>8</v>
      </c>
    </row>
    <row r="529" spans="1:13" ht="15.75" customHeight="1">
      <c r="A529" s="1">
        <v>1476</v>
      </c>
      <c r="B529" s="3">
        <v>1477</v>
      </c>
      <c r="C529" s="3" t="s">
        <v>4055</v>
      </c>
      <c r="D529" s="3">
        <v>0.1917687087023843</v>
      </c>
      <c r="E529" s="3">
        <v>0.1816215083113589</v>
      </c>
      <c r="F529" s="3">
        <v>0.61776061776061775</v>
      </c>
      <c r="G529" s="3">
        <v>0.1196911196911197</v>
      </c>
      <c r="H529" s="3">
        <v>0.1196911196911197</v>
      </c>
      <c r="I529" s="3">
        <v>0.2857142857142857</v>
      </c>
      <c r="J529" s="3">
        <v>4.4046600792548053E-2</v>
      </c>
      <c r="K529" s="3">
        <v>28931.699999999961</v>
      </c>
      <c r="L529" s="3" t="s">
        <v>15288</v>
      </c>
      <c r="M529" s="8" t="str">
        <f ca="1">IFERROR(__xludf.DUMMYFUNCTION("REGEXREPLACE(F1478,""\D"", """")"),"8")</f>
        <v>8</v>
      </c>
    </row>
    <row r="530" spans="1:13" ht="15.75" customHeight="1">
      <c r="A530" s="1">
        <v>1514</v>
      </c>
      <c r="B530" s="3">
        <v>1515</v>
      </c>
      <c r="C530" s="3" t="s">
        <v>4161</v>
      </c>
      <c r="D530" s="3">
        <v>0.18390565527191391</v>
      </c>
      <c r="E530" s="3">
        <v>0.1836559256294005</v>
      </c>
      <c r="F530" s="3">
        <v>0.63988522238163559</v>
      </c>
      <c r="G530" s="3">
        <v>0.11190817790530851</v>
      </c>
      <c r="H530" s="3">
        <v>0.1190817790530846</v>
      </c>
      <c r="I530" s="3">
        <v>0.29124820659971312</v>
      </c>
      <c r="J530" s="3">
        <v>4.179602907650716E-2</v>
      </c>
      <c r="K530" s="3">
        <v>78523.099999999788</v>
      </c>
      <c r="L530" s="3" t="s">
        <v>15326</v>
      </c>
      <c r="M530" s="8" t="str">
        <f ca="1">IFERROR(__xludf.DUMMYFUNCTION("REGEXREPLACE(F1516,""\D"", """")"),"8")</f>
        <v>8</v>
      </c>
    </row>
    <row r="531" spans="1:13" ht="15.75" customHeight="1">
      <c r="A531" s="1">
        <v>1522</v>
      </c>
      <c r="B531" s="3">
        <v>1523</v>
      </c>
      <c r="C531" s="3" t="s">
        <v>4181</v>
      </c>
      <c r="D531" s="3">
        <v>0.1459164755810694</v>
      </c>
      <c r="E531" s="3">
        <v>0.31235618646331359</v>
      </c>
      <c r="F531" s="3">
        <v>0.62862318840579712</v>
      </c>
      <c r="G531" s="3">
        <v>6.8840579710144928E-2</v>
      </c>
      <c r="H531" s="3">
        <v>9.9637681159420288E-2</v>
      </c>
      <c r="I531" s="3">
        <v>0.2391304347826087</v>
      </c>
      <c r="J531" s="3">
        <v>2.3566660742211379E-2</v>
      </c>
      <c r="K531" s="3">
        <v>59192.499999999483</v>
      </c>
      <c r="L531" s="3" t="s">
        <v>15334</v>
      </c>
      <c r="M531" s="8" t="str">
        <f ca="1">IFERROR(__xludf.DUMMYFUNCTION("REGEXREPLACE(F1524,""\D"", """")"),"8")</f>
        <v>8</v>
      </c>
    </row>
    <row r="532" spans="1:13" ht="15.75" customHeight="1">
      <c r="A532" s="1">
        <v>1587</v>
      </c>
      <c r="B532" s="3">
        <v>1588</v>
      </c>
      <c r="C532" s="3" t="s">
        <v>4353</v>
      </c>
      <c r="D532" s="3">
        <v>0.1993986491932683</v>
      </c>
      <c r="E532" s="3">
        <v>0.16609142676564689</v>
      </c>
      <c r="F532" s="3">
        <v>0.613941018766756</v>
      </c>
      <c r="G532" s="3">
        <v>7.5067024128686322E-2</v>
      </c>
      <c r="H532" s="3">
        <v>0.1635388739946381</v>
      </c>
      <c r="I532" s="3">
        <v>0.32171581769437002</v>
      </c>
      <c r="J532" s="3">
        <v>4.3295556135167251E-2</v>
      </c>
      <c r="K532" s="3">
        <v>42411.999999999724</v>
      </c>
      <c r="L532" s="3" t="s">
        <v>15399</v>
      </c>
      <c r="M532" s="8" t="str">
        <f ca="1">IFERROR(__xludf.DUMMYFUNCTION("REGEXREPLACE(F1589,""\D"", """")"),"8")</f>
        <v>8</v>
      </c>
    </row>
    <row r="533" spans="1:13" ht="15.75" customHeight="1">
      <c r="A533" s="1">
        <v>1629</v>
      </c>
      <c r="B533" s="3">
        <v>1630</v>
      </c>
      <c r="C533" s="3" t="s">
        <v>4463</v>
      </c>
      <c r="D533" s="3">
        <v>0.15150054305940969</v>
      </c>
      <c r="E533" s="3">
        <v>0.2281309586437914</v>
      </c>
      <c r="F533" s="3">
        <v>0.64116094986807393</v>
      </c>
      <c r="G533" s="3">
        <v>8.7071240105540904E-2</v>
      </c>
      <c r="H533" s="3">
        <v>8.7071240105540904E-2</v>
      </c>
      <c r="I533" s="3">
        <v>0.23746701846965701</v>
      </c>
      <c r="J533" s="3">
        <v>2.5265681653132709E-2</v>
      </c>
      <c r="K533" s="3">
        <v>40947.599999999708</v>
      </c>
      <c r="L533" s="3" t="s">
        <v>15441</v>
      </c>
      <c r="M533" s="8" t="str">
        <f ca="1">IFERROR(__xludf.DUMMYFUNCTION("REGEXREPLACE(F1631,""\D"", """")"),"8")</f>
        <v>8</v>
      </c>
    </row>
    <row r="534" spans="1:13" ht="15.75" customHeight="1">
      <c r="A534" s="1">
        <v>1639</v>
      </c>
      <c r="B534" s="3">
        <v>1640</v>
      </c>
      <c r="C534" s="3" t="s">
        <v>4485</v>
      </c>
      <c r="D534" s="3">
        <v>0.22703845530656841</v>
      </c>
      <c r="E534" s="3">
        <v>0.40561262707033419</v>
      </c>
      <c r="F534" s="3">
        <v>0.66101694915254239</v>
      </c>
      <c r="G534" s="3">
        <v>5.6497175141242938E-2</v>
      </c>
      <c r="H534" s="3">
        <v>0.1129943502824859</v>
      </c>
      <c r="I534" s="3">
        <v>0.19209039548022599</v>
      </c>
      <c r="J534" s="3">
        <v>3.3412170351256133E-2</v>
      </c>
      <c r="K534" s="3">
        <v>18148.599999999999</v>
      </c>
      <c r="L534" s="3" t="s">
        <v>15451</v>
      </c>
      <c r="M534" s="8" t="str">
        <f ca="1">IFERROR(__xludf.DUMMYFUNCTION("REGEXREPLACE(F1641,""\D"", """")"),"8")</f>
        <v>8</v>
      </c>
    </row>
    <row r="535" spans="1:13" ht="15.75" customHeight="1">
      <c r="A535" s="1">
        <v>1653</v>
      </c>
      <c r="B535" s="3">
        <v>1654</v>
      </c>
      <c r="C535" s="3" t="s">
        <v>4521</v>
      </c>
      <c r="D535" s="3">
        <v>0.15881455498536379</v>
      </c>
      <c r="E535" s="3">
        <v>0.17261312062129811</v>
      </c>
      <c r="F535" s="3">
        <v>0.6445086705202312</v>
      </c>
      <c r="G535" s="3">
        <v>9.8265895953757232E-2</v>
      </c>
      <c r="H535" s="3">
        <v>0.1242774566473988</v>
      </c>
      <c r="I535" s="3">
        <v>0.28034682080924861</v>
      </c>
      <c r="J535" s="3">
        <v>3.3944067894229657E-2</v>
      </c>
      <c r="K535" s="3">
        <v>38067.299999999799</v>
      </c>
      <c r="L535" s="3" t="s">
        <v>15465</v>
      </c>
      <c r="M535" s="8" t="str">
        <f ca="1">IFERROR(__xludf.DUMMYFUNCTION("REGEXREPLACE(F1655,""\D"", """")"),"8")</f>
        <v>8</v>
      </c>
    </row>
    <row r="536" spans="1:13" ht="15.75" customHeight="1">
      <c r="A536" s="1">
        <v>1676</v>
      </c>
      <c r="B536" s="3">
        <v>1677</v>
      </c>
      <c r="C536" s="3" t="s">
        <v>4583</v>
      </c>
      <c r="D536" s="3">
        <v>0.1705033701964935</v>
      </c>
      <c r="E536" s="3">
        <v>0.18301993674973779</v>
      </c>
      <c r="F536" s="3">
        <v>0.60601001669449084</v>
      </c>
      <c r="G536" s="3">
        <v>0.12020033388981639</v>
      </c>
      <c r="H536" s="3">
        <v>0.14357262103505841</v>
      </c>
      <c r="I536" s="3">
        <v>0.30717863105175292</v>
      </c>
      <c r="J536" s="3">
        <v>4.4111043160218577E-2</v>
      </c>
      <c r="K536" s="3">
        <v>66445.699999999502</v>
      </c>
      <c r="L536" s="3" t="s">
        <v>15488</v>
      </c>
      <c r="M536" s="8" t="str">
        <f ca="1">IFERROR(__xludf.DUMMYFUNCTION("REGEXREPLACE(F1678,""\D"", """")"),"8")</f>
        <v>8</v>
      </c>
    </row>
    <row r="537" spans="1:13" ht="15.75" customHeight="1">
      <c r="A537" s="1">
        <v>1809</v>
      </c>
      <c r="B537" s="3">
        <v>1810</v>
      </c>
      <c r="C537" s="3" t="s">
        <v>4932</v>
      </c>
      <c r="D537" s="3">
        <v>0.12740735622623461</v>
      </c>
      <c r="E537" s="3">
        <v>0.1342087970272022</v>
      </c>
      <c r="F537" s="3">
        <v>0.63440860215053763</v>
      </c>
      <c r="G537" s="3">
        <v>0.16129032258064521</v>
      </c>
      <c r="H537" s="3">
        <v>0.1397849462365591</v>
      </c>
      <c r="I537" s="3">
        <v>0.36559139784946237</v>
      </c>
      <c r="J537" s="3">
        <v>3.5081759042447938E-2</v>
      </c>
      <c r="K537" s="3">
        <v>10825.300000000019</v>
      </c>
      <c r="L537" s="3" t="s">
        <v>15621</v>
      </c>
      <c r="M537" s="8" t="str">
        <f ca="1">IFERROR(__xludf.DUMMYFUNCTION("REGEXREPLACE(F1811,""\D"", """")"),"8")</f>
        <v>8</v>
      </c>
    </row>
    <row r="538" spans="1:13" ht="15.75" customHeight="1">
      <c r="A538" s="1">
        <v>1875</v>
      </c>
      <c r="B538" s="3">
        <v>1876</v>
      </c>
      <c r="C538" s="3" t="s">
        <v>5113</v>
      </c>
      <c r="D538" s="3">
        <v>0.22890910044462939</v>
      </c>
      <c r="E538" s="3">
        <v>0.32402690333883011</v>
      </c>
      <c r="F538" s="3">
        <v>0.60465116279069764</v>
      </c>
      <c r="G538" s="3">
        <v>0.13023255813953491</v>
      </c>
      <c r="H538" s="3">
        <v>0.1069767441860465</v>
      </c>
      <c r="I538" s="3">
        <v>0.2744186046511628</v>
      </c>
      <c r="J538" s="3">
        <v>5.1353434899002383E-2</v>
      </c>
      <c r="K538" s="3">
        <v>24075.899999999991</v>
      </c>
      <c r="L538" s="3" t="s">
        <v>15687</v>
      </c>
      <c r="M538" s="8" t="str">
        <f ca="1">IFERROR(__xludf.DUMMYFUNCTION("REGEXREPLACE(F1877,""\D"", """")"),"8")</f>
        <v>8</v>
      </c>
    </row>
    <row r="539" spans="1:13" ht="15.75" customHeight="1">
      <c r="A539" s="1">
        <v>1881</v>
      </c>
      <c r="B539" s="3">
        <v>1882</v>
      </c>
      <c r="C539" s="3" t="s">
        <v>5129</v>
      </c>
      <c r="D539" s="3">
        <v>0.15387398875755451</v>
      </c>
      <c r="E539" s="3">
        <v>0.23141608429387431</v>
      </c>
      <c r="F539" s="3">
        <v>0.62371134020618557</v>
      </c>
      <c r="G539" s="3">
        <v>9.6219931271477668E-2</v>
      </c>
      <c r="H539" s="3">
        <v>0.10309278350515461</v>
      </c>
      <c r="I539" s="3">
        <v>0.26804123711340211</v>
      </c>
      <c r="J539" s="3">
        <v>2.9948911746174301E-2</v>
      </c>
      <c r="K539" s="3">
        <v>63377.499999999607</v>
      </c>
      <c r="L539" s="3" t="s">
        <v>15693</v>
      </c>
      <c r="M539" s="8" t="str">
        <f ca="1">IFERROR(__xludf.DUMMYFUNCTION("REGEXREPLACE(F1883,""\D"", """")"),"8")</f>
        <v>8</v>
      </c>
    </row>
    <row r="540" spans="1:13" ht="15.75" customHeight="1">
      <c r="A540" s="1">
        <v>1983</v>
      </c>
      <c r="B540" s="3">
        <v>1984</v>
      </c>
      <c r="C540" s="3" t="s">
        <v>5394</v>
      </c>
      <c r="D540" s="3">
        <v>0.1776925243457671</v>
      </c>
      <c r="E540" s="3">
        <v>0.16462315610369299</v>
      </c>
      <c r="F540" s="3">
        <v>0.6012084592145015</v>
      </c>
      <c r="G540" s="3">
        <v>0.16012084592145021</v>
      </c>
      <c r="H540" s="3">
        <v>9.9697885196374625E-2</v>
      </c>
      <c r="I540" s="3">
        <v>0.30513595166163138</v>
      </c>
      <c r="J540" s="3">
        <v>4.3594679149949238E-2</v>
      </c>
      <c r="K540" s="3">
        <v>37752.199999999793</v>
      </c>
      <c r="L540" s="3" t="s">
        <v>15795</v>
      </c>
      <c r="M540" s="8" t="str">
        <f ca="1">IFERROR(__xludf.DUMMYFUNCTION("REGEXREPLACE(F1985,""\D"", """")"),"8")</f>
        <v>8</v>
      </c>
    </row>
    <row r="541" spans="1:13" ht="15.75" customHeight="1">
      <c r="A541" s="1">
        <v>2001</v>
      </c>
      <c r="B541" s="3">
        <v>2002</v>
      </c>
      <c r="C541" s="3" t="s">
        <v>5438</v>
      </c>
      <c r="D541" s="3">
        <v>0.23748659776354991</v>
      </c>
      <c r="E541" s="3">
        <v>0.13984675849966469</v>
      </c>
      <c r="F541" s="3">
        <v>0.65217391304347827</v>
      </c>
      <c r="G541" s="3">
        <v>0.32608695652173908</v>
      </c>
      <c r="H541" s="3">
        <v>2.1739130434782612E-2</v>
      </c>
      <c r="I541" s="3">
        <v>0.39130434782608697</v>
      </c>
      <c r="J541" s="3">
        <v>4.7202636132979092E-2</v>
      </c>
      <c r="K541" s="3">
        <v>5466.4999999999982</v>
      </c>
      <c r="L541" s="3" t="s">
        <v>15813</v>
      </c>
      <c r="M541" s="8" t="str">
        <f ca="1">IFERROR(__xludf.DUMMYFUNCTION("REGEXREPLACE(F2003,""\D"", """")"),"8")</f>
        <v>8</v>
      </c>
    </row>
    <row r="542" spans="1:13" ht="15.75" customHeight="1">
      <c r="A542" s="1">
        <v>2004</v>
      </c>
      <c r="B542" s="3">
        <v>2005</v>
      </c>
      <c r="C542" s="3" t="s">
        <v>5446</v>
      </c>
      <c r="D542" s="3">
        <v>0.1812364681007369</v>
      </c>
      <c r="E542" s="3">
        <v>0.16250131869000239</v>
      </c>
      <c r="F542" s="3">
        <v>0.62655601659751037</v>
      </c>
      <c r="G542" s="3">
        <v>0.1327800829875519</v>
      </c>
      <c r="H542" s="3">
        <v>0.1369294605809129</v>
      </c>
      <c r="I542" s="3">
        <v>0.29875518672199169</v>
      </c>
      <c r="J542" s="3">
        <v>4.7088379574251188E-2</v>
      </c>
      <c r="K542" s="3">
        <v>26703.699999999961</v>
      </c>
      <c r="L542" s="3" t="s">
        <v>15816</v>
      </c>
      <c r="M542" s="8" t="str">
        <f ca="1">IFERROR(__xludf.DUMMYFUNCTION("REGEXREPLACE(F2006,""\D"", """")"),"8")</f>
        <v>8</v>
      </c>
    </row>
    <row r="543" spans="1:13" ht="15.75" customHeight="1">
      <c r="A543" s="1">
        <v>2158</v>
      </c>
      <c r="B543" s="3">
        <v>2159</v>
      </c>
      <c r="C543" s="3" t="s">
        <v>5852</v>
      </c>
      <c r="D543" s="3">
        <v>0.15474242161657459</v>
      </c>
      <c r="E543" s="3">
        <v>0.16236069621913071</v>
      </c>
      <c r="F543" s="3">
        <v>0.62101313320825513</v>
      </c>
      <c r="G543" s="3">
        <v>0.1031894934333959</v>
      </c>
      <c r="H543" s="3">
        <v>0.13133208255159479</v>
      </c>
      <c r="I543" s="3">
        <v>0.28330206378986872</v>
      </c>
      <c r="J543" s="3">
        <v>3.5316140395983547E-2</v>
      </c>
      <c r="K543" s="3">
        <v>60285.099999999497</v>
      </c>
      <c r="L543" s="3" t="s">
        <v>15970</v>
      </c>
      <c r="M543" s="8" t="str">
        <f ca="1">IFERROR(__xludf.DUMMYFUNCTION("REGEXREPLACE(F2160,""\D"", """")"),"8")</f>
        <v>8</v>
      </c>
    </row>
    <row r="544" spans="1:13" ht="15.75" customHeight="1">
      <c r="A544" s="1">
        <v>2292</v>
      </c>
      <c r="B544" s="3">
        <v>2293</v>
      </c>
      <c r="C544" s="3" t="s">
        <v>6209</v>
      </c>
      <c r="D544" s="3">
        <v>0.13731391135852419</v>
      </c>
      <c r="E544" s="3">
        <v>0.18459083619361241</v>
      </c>
      <c r="F544" s="3">
        <v>0.6179775280898876</v>
      </c>
      <c r="G544" s="3">
        <v>0.1067415730337079</v>
      </c>
      <c r="H544" s="3">
        <v>0.1151685393258427</v>
      </c>
      <c r="I544" s="3">
        <v>0.27247191011235949</v>
      </c>
      <c r="J544" s="3">
        <v>2.9456936681841201E-2</v>
      </c>
      <c r="K544" s="3">
        <v>39215.299999999777</v>
      </c>
      <c r="L544" s="3" t="s">
        <v>16104</v>
      </c>
      <c r="M544" s="8" t="str">
        <f ca="1">IFERROR(__xludf.DUMMYFUNCTION("REGEXREPLACE(F2294,""\D"", """")"),"8")</f>
        <v>8</v>
      </c>
    </row>
    <row r="545" spans="1:13" ht="15.75" customHeight="1">
      <c r="A545" s="1">
        <v>2311</v>
      </c>
      <c r="B545" s="3">
        <v>2312</v>
      </c>
      <c r="C545" s="3" t="s">
        <v>6259</v>
      </c>
      <c r="D545" s="3">
        <v>0.13580487129401739</v>
      </c>
      <c r="E545" s="3">
        <v>0.22760919596581891</v>
      </c>
      <c r="F545" s="3">
        <v>0.63815789473684215</v>
      </c>
      <c r="G545" s="3">
        <v>0.10526315789473679</v>
      </c>
      <c r="H545" s="3">
        <v>0.1184210526315789</v>
      </c>
      <c r="I545" s="3">
        <v>0.25657894736842107</v>
      </c>
      <c r="J545" s="3">
        <v>2.917881070768567E-2</v>
      </c>
      <c r="K545" s="3">
        <v>32779.199999999873</v>
      </c>
      <c r="L545" s="3" t="s">
        <v>16123</v>
      </c>
      <c r="M545" s="8" t="str">
        <f ca="1">IFERROR(__xludf.DUMMYFUNCTION("REGEXREPLACE(F2313,""\D"", """")"),"8")</f>
        <v>8</v>
      </c>
    </row>
    <row r="546" spans="1:13" ht="15.75" customHeight="1">
      <c r="A546" s="1">
        <v>2344</v>
      </c>
      <c r="B546" s="3">
        <v>2345</v>
      </c>
      <c r="C546" s="3" t="s">
        <v>6348</v>
      </c>
      <c r="D546" s="3">
        <v>0.15962697498362871</v>
      </c>
      <c r="E546" s="3">
        <v>0.2371028845317085</v>
      </c>
      <c r="F546" s="3">
        <v>0.6324110671936759</v>
      </c>
      <c r="G546" s="3">
        <v>9.0909090909090912E-2</v>
      </c>
      <c r="H546" s="3">
        <v>0.1146245059288538</v>
      </c>
      <c r="I546" s="3">
        <v>0.27272727272727271</v>
      </c>
      <c r="J546" s="3">
        <v>3.0944079833047981E-2</v>
      </c>
      <c r="K546" s="3">
        <v>27368.99999999996</v>
      </c>
      <c r="L546" s="3" t="s">
        <v>16156</v>
      </c>
      <c r="M546" s="8" t="str">
        <f ca="1">IFERROR(__xludf.DUMMYFUNCTION("REGEXREPLACE(F2346,""\D"", """")"),"8")</f>
        <v>8</v>
      </c>
    </row>
    <row r="547" spans="1:13" ht="15.75" customHeight="1">
      <c r="A547" s="1">
        <v>2347</v>
      </c>
      <c r="B547" s="3">
        <v>2348</v>
      </c>
      <c r="C547" s="3" t="s">
        <v>6357</v>
      </c>
      <c r="D547" s="3">
        <v>0.15651916907094071</v>
      </c>
      <c r="E547" s="3">
        <v>0.20395109675701761</v>
      </c>
      <c r="F547" s="3">
        <v>0.63777089783281737</v>
      </c>
      <c r="G547" s="3">
        <v>0.1021671826625387</v>
      </c>
      <c r="H547" s="3">
        <v>0.13931888544891641</v>
      </c>
      <c r="I547" s="3">
        <v>0.28173374613003088</v>
      </c>
      <c r="J547" s="3">
        <v>3.6156154213494482E-2</v>
      </c>
      <c r="K547" s="3">
        <v>36297.49999999984</v>
      </c>
      <c r="L547" s="3" t="s">
        <v>16159</v>
      </c>
      <c r="M547" s="8" t="str">
        <f ca="1">IFERROR(__xludf.DUMMYFUNCTION("REGEXREPLACE(F2349,""\D"", """")"),"8")</f>
        <v>8</v>
      </c>
    </row>
    <row r="548" spans="1:13" ht="15.75" customHeight="1">
      <c r="A548" s="1">
        <v>2373</v>
      </c>
      <c r="B548" s="3">
        <v>2374</v>
      </c>
      <c r="C548" s="3" t="s">
        <v>6422</v>
      </c>
      <c r="D548" s="3">
        <v>0.1754262893753481</v>
      </c>
      <c r="E548" s="3">
        <v>0.18266585710395919</v>
      </c>
      <c r="F548" s="3">
        <v>0.65891472868217049</v>
      </c>
      <c r="G548" s="3">
        <v>8.1395348837209308E-2</v>
      </c>
      <c r="H548" s="3">
        <v>0.15891472868217049</v>
      </c>
      <c r="I548" s="3">
        <v>0.29844961240310081</v>
      </c>
      <c r="J548" s="3">
        <v>3.8415819801136543E-2</v>
      </c>
      <c r="K548" s="3">
        <v>28260.499999999971</v>
      </c>
      <c r="L548" s="3" t="s">
        <v>16185</v>
      </c>
      <c r="M548" s="8" t="str">
        <f ca="1">IFERROR(__xludf.DUMMYFUNCTION("REGEXREPLACE(F2375,""\D"", """")"),"8")</f>
        <v>8</v>
      </c>
    </row>
    <row r="549" spans="1:13" ht="15.75" customHeight="1">
      <c r="A549" s="1">
        <v>2521</v>
      </c>
      <c r="B549" s="3">
        <v>2522</v>
      </c>
      <c r="C549" s="3" t="s">
        <v>6804</v>
      </c>
      <c r="D549" s="3">
        <v>0.13469488096412219</v>
      </c>
      <c r="E549" s="3">
        <v>0.27959246226667939</v>
      </c>
      <c r="F549" s="3">
        <v>0.647887323943662</v>
      </c>
      <c r="G549" s="3">
        <v>8.4507042253521125E-2</v>
      </c>
      <c r="H549" s="3">
        <v>0.12676056338028169</v>
      </c>
      <c r="I549" s="3">
        <v>0.26760563380281688</v>
      </c>
      <c r="J549" s="3">
        <v>2.5427869457448939E-2</v>
      </c>
      <c r="K549" s="3">
        <v>15944.70000000003</v>
      </c>
      <c r="L549" s="3" t="s">
        <v>16333</v>
      </c>
      <c r="M549" s="8" t="str">
        <f ca="1">IFERROR(__xludf.DUMMYFUNCTION("REGEXREPLACE(F2523,""\D"", """")"),"8")</f>
        <v>8</v>
      </c>
    </row>
    <row r="550" spans="1:13" ht="15.75" customHeight="1">
      <c r="A550" s="1">
        <v>2544</v>
      </c>
      <c r="B550" s="3">
        <v>2545</v>
      </c>
      <c r="C550" s="3" t="s">
        <v>6865</v>
      </c>
      <c r="D550" s="3">
        <v>0.20837221526762681</v>
      </c>
      <c r="E550" s="3">
        <v>0.28287287415477308</v>
      </c>
      <c r="F550" s="3">
        <v>0.6228070175438597</v>
      </c>
      <c r="G550" s="3">
        <v>9.6491228070175433E-2</v>
      </c>
      <c r="H550" s="3">
        <v>0.1140350877192982</v>
      </c>
      <c r="I550" s="3">
        <v>0.2412280701754386</v>
      </c>
      <c r="J550" s="3">
        <v>4.254003020662054E-2</v>
      </c>
      <c r="K550" s="3">
        <v>49066.899999999579</v>
      </c>
      <c r="L550" s="3" t="s">
        <v>16356</v>
      </c>
      <c r="M550" s="8" t="str">
        <f ca="1">IFERROR(__xludf.DUMMYFUNCTION("REGEXREPLACE(F2546,""\D"", """")"),"8")</f>
        <v>8</v>
      </c>
    </row>
    <row r="551" spans="1:13" ht="15.75" customHeight="1">
      <c r="A551" s="1">
        <v>2589</v>
      </c>
      <c r="B551" s="3">
        <v>2590</v>
      </c>
      <c r="C551" s="3" t="s">
        <v>6979</v>
      </c>
      <c r="D551" s="3">
        <v>0.17317753458737239</v>
      </c>
      <c r="E551" s="3">
        <v>0.26510655194789218</v>
      </c>
      <c r="F551" s="3">
        <v>0.69512195121951215</v>
      </c>
      <c r="G551" s="3">
        <v>0.1097560975609756</v>
      </c>
      <c r="H551" s="3">
        <v>8.5365853658536592E-2</v>
      </c>
      <c r="I551" s="3">
        <v>0.28048780487804881</v>
      </c>
      <c r="J551" s="3">
        <v>2.761233565330827E-2</v>
      </c>
      <c r="K551" s="3">
        <v>8972.7000000000116</v>
      </c>
      <c r="L551" s="3" t="s">
        <v>16401</v>
      </c>
      <c r="M551" s="8" t="str">
        <f ca="1">IFERROR(__xludf.DUMMYFUNCTION("REGEXREPLACE(F2591,""\D"", """")"),"8")</f>
        <v>8</v>
      </c>
    </row>
    <row r="552" spans="1:13" ht="15.75" customHeight="1">
      <c r="A552" s="1">
        <v>2604</v>
      </c>
      <c r="B552" s="3">
        <v>2605</v>
      </c>
      <c r="C552" s="3" t="s">
        <v>7020</v>
      </c>
      <c r="D552" s="3">
        <v>0.1224387666143633</v>
      </c>
      <c r="E552" s="3">
        <v>0.153770992199144</v>
      </c>
      <c r="F552" s="3">
        <v>0.6310679611650486</v>
      </c>
      <c r="G552" s="3">
        <v>0.1067961165048544</v>
      </c>
      <c r="H552" s="3">
        <v>0.1359223300970874</v>
      </c>
      <c r="I552" s="3">
        <v>0.29611650485436891</v>
      </c>
      <c r="J552" s="3">
        <v>2.8016864960862739E-2</v>
      </c>
      <c r="K552" s="3">
        <v>23065</v>
      </c>
      <c r="L552" s="3" t="s">
        <v>16416</v>
      </c>
      <c r="M552" s="8" t="str">
        <f ca="1">IFERROR(__xludf.DUMMYFUNCTION("REGEXREPLACE(F2606,""\D"", """")"),"8")</f>
        <v>8</v>
      </c>
    </row>
    <row r="553" spans="1:13" ht="15.75" customHeight="1">
      <c r="A553" s="1">
        <v>2710</v>
      </c>
      <c r="B553" s="3">
        <v>2711</v>
      </c>
      <c r="C553" s="3" t="s">
        <v>7283</v>
      </c>
      <c r="D553" s="3">
        <v>0.16543284941382391</v>
      </c>
      <c r="E553" s="3">
        <v>0.30086249631264628</v>
      </c>
      <c r="F553" s="3">
        <v>0.66960352422907488</v>
      </c>
      <c r="G553" s="3">
        <v>8.1497797356828189E-2</v>
      </c>
      <c r="H553" s="3">
        <v>9.6916299559471369E-2</v>
      </c>
      <c r="I553" s="3">
        <v>0.20704845814977971</v>
      </c>
      <c r="J553" s="3">
        <v>2.842729151675661E-2</v>
      </c>
      <c r="K553" s="3">
        <v>48137.39999999955</v>
      </c>
      <c r="L553" s="3" t="s">
        <v>16522</v>
      </c>
      <c r="M553" s="8" t="str">
        <f ca="1">IFERROR(__xludf.DUMMYFUNCTION("REGEXREPLACE(F2712,""\D"", """")"),"8")</f>
        <v>8</v>
      </c>
    </row>
    <row r="554" spans="1:13" ht="15.75" customHeight="1">
      <c r="A554" s="1">
        <v>2767</v>
      </c>
      <c r="B554" s="3">
        <v>2768</v>
      </c>
      <c r="C554" s="3" t="s">
        <v>7433</v>
      </c>
      <c r="D554" s="3">
        <v>0.21587990815888591</v>
      </c>
      <c r="E554" s="3">
        <v>0.26574292123202109</v>
      </c>
      <c r="F554" s="3">
        <v>0.61864406779661019</v>
      </c>
      <c r="G554" s="3">
        <v>7.6271186440677971E-2</v>
      </c>
      <c r="H554" s="3">
        <v>0.10169491525423729</v>
      </c>
      <c r="I554" s="3">
        <v>0.23728813559322029</v>
      </c>
      <c r="J554" s="3">
        <v>3.5578648789581037E-2</v>
      </c>
      <c r="K554" s="3">
        <v>25865.799999999988</v>
      </c>
      <c r="L554" s="3" t="s">
        <v>16579</v>
      </c>
      <c r="M554" s="8" t="str">
        <f ca="1">IFERROR(__xludf.DUMMYFUNCTION("REGEXREPLACE(F2769,""\D"", """")"),"8")</f>
        <v>8</v>
      </c>
    </row>
    <row r="555" spans="1:13" ht="15.75" customHeight="1">
      <c r="A555" s="1">
        <v>2813</v>
      </c>
      <c r="B555" s="3">
        <v>2814</v>
      </c>
      <c r="C555" s="3" t="s">
        <v>7562</v>
      </c>
      <c r="D555" s="3">
        <v>0.16421409632798731</v>
      </c>
      <c r="E555" s="3">
        <v>0.2289153128612085</v>
      </c>
      <c r="F555" s="3">
        <v>0.67088607594936711</v>
      </c>
      <c r="G555" s="3">
        <v>9.403254972875226E-2</v>
      </c>
      <c r="H555" s="3">
        <v>0.13924050632911389</v>
      </c>
      <c r="I555" s="3">
        <v>0.26220614828209771</v>
      </c>
      <c r="J555" s="3">
        <v>3.6895643677659407E-2</v>
      </c>
      <c r="K555" s="3">
        <v>61372.899999999572</v>
      </c>
      <c r="L555" s="3" t="s">
        <v>16625</v>
      </c>
      <c r="M555" s="8" t="str">
        <f ca="1">IFERROR(__xludf.DUMMYFUNCTION("REGEXREPLACE(F2815,""\D"", """")"),"8")</f>
        <v>8</v>
      </c>
    </row>
    <row r="556" spans="1:13" ht="15.75" customHeight="1">
      <c r="A556" s="1">
        <v>2849</v>
      </c>
      <c r="B556" s="3">
        <v>2850</v>
      </c>
      <c r="C556" s="3" t="s">
        <v>7655</v>
      </c>
      <c r="D556" s="3">
        <v>0.18744964267802289</v>
      </c>
      <c r="E556" s="3">
        <v>0.40147114532315509</v>
      </c>
      <c r="F556" s="3">
        <v>0.64035087719298245</v>
      </c>
      <c r="G556" s="3">
        <v>7.0175438596491224E-2</v>
      </c>
      <c r="H556" s="3">
        <v>7.0175438596491224E-2</v>
      </c>
      <c r="I556" s="3">
        <v>0.19298245614035089</v>
      </c>
      <c r="J556" s="3">
        <v>2.1320030066207449E-2</v>
      </c>
      <c r="K556" s="3">
        <v>12177.400000000031</v>
      </c>
      <c r="L556" s="3" t="s">
        <v>16661</v>
      </c>
      <c r="M556" s="8" t="str">
        <f ca="1">IFERROR(__xludf.DUMMYFUNCTION("REGEXREPLACE(F2851,""\D"", """")"),"8")</f>
        <v>8</v>
      </c>
    </row>
    <row r="557" spans="1:13" ht="15.75" customHeight="1">
      <c r="A557" s="1">
        <v>2872</v>
      </c>
      <c r="B557" s="3">
        <v>2873</v>
      </c>
      <c r="C557" s="3" t="s">
        <v>7718</v>
      </c>
      <c r="D557" s="3">
        <v>0.1609768921354009</v>
      </c>
      <c r="E557" s="3">
        <v>0.31586139579735151</v>
      </c>
      <c r="F557" s="3">
        <v>0.64084507042253525</v>
      </c>
      <c r="G557" s="3">
        <v>7.0422535211267609E-2</v>
      </c>
      <c r="H557" s="3">
        <v>0.13380281690140841</v>
      </c>
      <c r="I557" s="3">
        <v>0.24295774647887319</v>
      </c>
      <c r="J557" s="3">
        <v>3.011134935421797E-2</v>
      </c>
      <c r="K557" s="3">
        <v>31780.899999999911</v>
      </c>
      <c r="L557" s="3" t="s">
        <v>16684</v>
      </c>
      <c r="M557" s="8" t="str">
        <f ca="1">IFERROR(__xludf.DUMMYFUNCTION("REGEXREPLACE(F2874,""\D"", """")"),"8")</f>
        <v>8</v>
      </c>
    </row>
    <row r="558" spans="1:13" ht="15.75" customHeight="1">
      <c r="A558" s="1">
        <v>2996</v>
      </c>
      <c r="B558" s="3">
        <v>2997</v>
      </c>
      <c r="C558" s="3" t="s">
        <v>8053</v>
      </c>
      <c r="D558" s="3">
        <v>0.13357249373584451</v>
      </c>
      <c r="E558" s="3">
        <v>0.18293236052232231</v>
      </c>
      <c r="F558" s="3">
        <v>0.68265682656826565</v>
      </c>
      <c r="G558" s="3">
        <v>0.1107011070110701</v>
      </c>
      <c r="H558" s="3">
        <v>8.4870848708487087E-2</v>
      </c>
      <c r="I558" s="3">
        <v>0.28413284132841332</v>
      </c>
      <c r="J558" s="3">
        <v>2.4607692235253411E-2</v>
      </c>
      <c r="K558" s="3">
        <v>30392.499999999942</v>
      </c>
      <c r="L558" s="3" t="s">
        <v>16807</v>
      </c>
      <c r="M558" s="8" t="str">
        <f ca="1">IFERROR(__xludf.DUMMYFUNCTION("REGEXREPLACE(F2998,""\D"", """")"),"8")</f>
        <v>8</v>
      </c>
    </row>
    <row r="559" spans="1:13" ht="15.75" customHeight="1">
      <c r="A559" s="1">
        <v>3056</v>
      </c>
      <c r="B559" s="3">
        <v>3057</v>
      </c>
      <c r="C559" s="3" t="s">
        <v>8213</v>
      </c>
      <c r="D559" s="3">
        <v>0.19447043261511521</v>
      </c>
      <c r="E559" s="3">
        <v>0.18179080155149571</v>
      </c>
      <c r="F559" s="3">
        <v>0.65243902439024393</v>
      </c>
      <c r="G559" s="3">
        <v>0.1158536585365854</v>
      </c>
      <c r="H559" s="3">
        <v>0.1158536585365854</v>
      </c>
      <c r="I559" s="3">
        <v>0.27642276422764228</v>
      </c>
      <c r="J559" s="3">
        <v>4.4062140651889438E-2</v>
      </c>
      <c r="K559" s="3">
        <v>55198.799999999472</v>
      </c>
      <c r="L559" s="3" t="s">
        <v>16867</v>
      </c>
      <c r="M559" s="8" t="str">
        <f ca="1">IFERROR(__xludf.DUMMYFUNCTION("REGEXREPLACE(F3058,""\D"", """")"),"8")</f>
        <v>8</v>
      </c>
    </row>
    <row r="560" spans="1:13" ht="15.75" customHeight="1">
      <c r="A560" s="1">
        <v>3098</v>
      </c>
      <c r="B560" s="3">
        <v>3099</v>
      </c>
      <c r="C560" s="3" t="s">
        <v>8325</v>
      </c>
      <c r="D560" s="3">
        <v>0.17178284441482761</v>
      </c>
      <c r="E560" s="3">
        <v>0.25030756527367187</v>
      </c>
      <c r="F560" s="3">
        <v>0.65588914549653576</v>
      </c>
      <c r="G560" s="3">
        <v>9.6997690531177835E-2</v>
      </c>
      <c r="H560" s="3">
        <v>8.7759815242494224E-2</v>
      </c>
      <c r="I560" s="3">
        <v>0.24364896073903</v>
      </c>
      <c r="J560" s="3">
        <v>3.1167726173799929E-2</v>
      </c>
      <c r="K560" s="3">
        <v>93167.000000000131</v>
      </c>
      <c r="L560" s="3" t="s">
        <v>16909</v>
      </c>
      <c r="M560" s="8" t="str">
        <f ca="1">IFERROR(__xludf.DUMMYFUNCTION("REGEXREPLACE(F3100,""\D"", """")"),"8")</f>
        <v>8</v>
      </c>
    </row>
    <row r="561" spans="1:13" ht="15.75" customHeight="1">
      <c r="A561" s="1">
        <v>3181</v>
      </c>
      <c r="B561" s="3">
        <v>3182</v>
      </c>
      <c r="C561" s="3" t="s">
        <v>8553</v>
      </c>
      <c r="D561" s="3">
        <v>0.211527969456689</v>
      </c>
      <c r="E561" s="3">
        <v>0.38783511554941041</v>
      </c>
      <c r="F561" s="3">
        <v>0.61475409836065575</v>
      </c>
      <c r="G561" s="3">
        <v>8.1967213114754092E-2</v>
      </c>
      <c r="H561" s="3">
        <v>6.9672131147540978E-2</v>
      </c>
      <c r="I561" s="3">
        <v>0.1967213114754098</v>
      </c>
      <c r="J561" s="3">
        <v>2.948271493038386E-2</v>
      </c>
      <c r="K561" s="3">
        <v>25915.299999999981</v>
      </c>
      <c r="L561" s="3" t="s">
        <v>16992</v>
      </c>
      <c r="M561" s="8" t="str">
        <f ca="1">IFERROR(__xludf.DUMMYFUNCTION("REGEXREPLACE(F3183,""\D"", """")"),"8")</f>
        <v>8</v>
      </c>
    </row>
    <row r="562" spans="1:13" ht="15.75" customHeight="1">
      <c r="A562" s="1">
        <v>3208</v>
      </c>
      <c r="B562" s="3">
        <v>3209</v>
      </c>
      <c r="C562" s="3" t="s">
        <v>8624</v>
      </c>
      <c r="D562" s="3">
        <v>0.15890739122264719</v>
      </c>
      <c r="E562" s="3">
        <v>0.17145067061603211</v>
      </c>
      <c r="F562" s="3">
        <v>0.62880886426592797</v>
      </c>
      <c r="G562" s="3">
        <v>0.1024930747922438</v>
      </c>
      <c r="H562" s="3">
        <v>0.13019390581717449</v>
      </c>
      <c r="I562" s="3">
        <v>0.29362880886426601</v>
      </c>
      <c r="J562" s="3">
        <v>3.5617137129245163E-2</v>
      </c>
      <c r="K562" s="3">
        <v>40037.999999999753</v>
      </c>
      <c r="L562" s="3" t="s">
        <v>17018</v>
      </c>
      <c r="M562" s="8" t="str">
        <f ca="1">IFERROR(__xludf.DUMMYFUNCTION("REGEXREPLACE(F3210,""\D"", """")"),"8")</f>
        <v>8</v>
      </c>
    </row>
    <row r="563" spans="1:13" ht="15.75" customHeight="1">
      <c r="A563" s="1">
        <v>3222</v>
      </c>
      <c r="B563" s="3">
        <v>3223</v>
      </c>
      <c r="C563" s="3" t="s">
        <v>8657</v>
      </c>
      <c r="D563" s="3">
        <v>0.23459680383930731</v>
      </c>
      <c r="E563" s="3">
        <v>0.2256260301200633</v>
      </c>
      <c r="F563" s="3">
        <v>0.64412811387900359</v>
      </c>
      <c r="G563" s="3">
        <v>8.1850533807829182E-2</v>
      </c>
      <c r="H563" s="3">
        <v>8.5409252669039148E-2</v>
      </c>
      <c r="I563" s="3">
        <v>0.23487544483985759</v>
      </c>
      <c r="J563" s="3">
        <v>3.686348026911182E-2</v>
      </c>
      <c r="K563" s="3">
        <v>30490.699999999921</v>
      </c>
      <c r="L563" s="3" t="s">
        <v>17032</v>
      </c>
      <c r="M563" s="8" t="str">
        <f ca="1">IFERROR(__xludf.DUMMYFUNCTION("REGEXREPLACE(F3224,""\D"", """")"),"8")</f>
        <v>8</v>
      </c>
    </row>
    <row r="564" spans="1:13" ht="15.75" customHeight="1">
      <c r="A564" s="1">
        <v>3236</v>
      </c>
      <c r="B564" s="3">
        <v>3237</v>
      </c>
      <c r="C564" s="3" t="s">
        <v>8696</v>
      </c>
      <c r="D564" s="3">
        <v>0.16716869807492879</v>
      </c>
      <c r="E564" s="3">
        <v>0.25094869077302401</v>
      </c>
      <c r="F564" s="3">
        <v>0.6467065868263473</v>
      </c>
      <c r="G564" s="3">
        <v>8.6826347305389226E-2</v>
      </c>
      <c r="H564" s="3">
        <v>7.7844311377245512E-2</v>
      </c>
      <c r="I564" s="3">
        <v>0.23353293413173651</v>
      </c>
      <c r="J564" s="3">
        <v>2.6077981097132111E-2</v>
      </c>
      <c r="K564" s="3">
        <v>35823.099999999802</v>
      </c>
      <c r="L564" s="3" t="s">
        <v>17046</v>
      </c>
      <c r="M564" s="8" t="str">
        <f ca="1">IFERROR(__xludf.DUMMYFUNCTION("REGEXREPLACE(F3238,""\D"", """")"),"8")</f>
        <v>8</v>
      </c>
    </row>
    <row r="565" spans="1:13" ht="15.75" customHeight="1">
      <c r="A565" s="1">
        <v>3266</v>
      </c>
      <c r="B565" s="3">
        <v>3267</v>
      </c>
      <c r="C565" s="3" t="s">
        <v>8779</v>
      </c>
      <c r="D565" s="3">
        <v>0.13383928381827931</v>
      </c>
      <c r="E565" s="3">
        <v>0.1818502476669446</v>
      </c>
      <c r="F565" s="3">
        <v>0.64356435643564358</v>
      </c>
      <c r="G565" s="3">
        <v>0.1023102310231023</v>
      </c>
      <c r="H565" s="3">
        <v>0.132013201320132</v>
      </c>
      <c r="I565" s="3">
        <v>0.29042904290429039</v>
      </c>
      <c r="J565" s="3">
        <v>3.0007235789155731E-2</v>
      </c>
      <c r="K565" s="3">
        <v>34583.199999999881</v>
      </c>
      <c r="L565" s="3" t="s">
        <v>17076</v>
      </c>
      <c r="M565" s="8" t="str">
        <f ca="1">IFERROR(__xludf.DUMMYFUNCTION("REGEXREPLACE(F3268,""\D"", """")"),"8")</f>
        <v>8</v>
      </c>
    </row>
    <row r="566" spans="1:13" ht="15.75" customHeight="1">
      <c r="A566" s="1">
        <v>3300</v>
      </c>
      <c r="B566" s="3">
        <v>3301</v>
      </c>
      <c r="C566" s="3" t="s">
        <v>8875</v>
      </c>
      <c r="D566" s="3">
        <v>0.17592297618922029</v>
      </c>
      <c r="E566" s="3">
        <v>0.18913507477470201</v>
      </c>
      <c r="F566" s="3">
        <v>0.60492227979274615</v>
      </c>
      <c r="G566" s="3">
        <v>9.3264248704663211E-2</v>
      </c>
      <c r="H566" s="3">
        <v>0.1217616580310881</v>
      </c>
      <c r="I566" s="3">
        <v>0.2655440414507772</v>
      </c>
      <c r="J566" s="3">
        <v>3.6952411680255592E-2</v>
      </c>
      <c r="K566" s="3">
        <v>87617.299999999974</v>
      </c>
      <c r="L566" s="3" t="s">
        <v>17110</v>
      </c>
      <c r="M566" s="8" t="str">
        <f ca="1">IFERROR(__xludf.DUMMYFUNCTION("REGEXREPLACE(F3302,""\D"", """")"),"8")</f>
        <v>8</v>
      </c>
    </row>
    <row r="567" spans="1:13" ht="15.75" customHeight="1">
      <c r="A567" s="1">
        <v>3328</v>
      </c>
      <c r="B567" s="3">
        <v>3329</v>
      </c>
      <c r="C567" s="3" t="s">
        <v>8950</v>
      </c>
      <c r="D567" s="3">
        <v>0.15481279328771039</v>
      </c>
      <c r="E567" s="3">
        <v>0.2416500072683137</v>
      </c>
      <c r="F567" s="3">
        <v>0.62105263157894741</v>
      </c>
      <c r="G567" s="3">
        <v>0.1</v>
      </c>
      <c r="H567" s="3">
        <v>8.9473684210526316E-2</v>
      </c>
      <c r="I567" s="3">
        <v>0.23684210526315791</v>
      </c>
      <c r="J567" s="3">
        <v>2.8188352990227181E-2</v>
      </c>
      <c r="K567" s="3">
        <v>41658.599999999693</v>
      </c>
      <c r="L567" s="3" t="s">
        <v>17138</v>
      </c>
      <c r="M567" s="8" t="str">
        <f ca="1">IFERROR(__xludf.DUMMYFUNCTION("REGEXREPLACE(F3330,""\D"", """")"),"8")</f>
        <v>8</v>
      </c>
    </row>
    <row r="568" spans="1:13" ht="15.75" customHeight="1">
      <c r="A568" s="1">
        <v>3448</v>
      </c>
      <c r="B568" s="3">
        <v>3449</v>
      </c>
      <c r="C568" s="3" t="s">
        <v>9276</v>
      </c>
      <c r="D568" s="3">
        <v>0.18673424326739091</v>
      </c>
      <c r="E568" s="3">
        <v>0.27041276166591599</v>
      </c>
      <c r="F568" s="3">
        <v>0.64921465968586389</v>
      </c>
      <c r="G568" s="3">
        <v>8.6387434554973816E-2</v>
      </c>
      <c r="H568" s="3">
        <v>0.11780104712041881</v>
      </c>
      <c r="I568" s="3">
        <v>0.25654450261780098</v>
      </c>
      <c r="J568" s="3">
        <v>3.6461465693587623E-2</v>
      </c>
      <c r="K568" s="3">
        <v>41224.099999999693</v>
      </c>
      <c r="L568" s="3" t="s">
        <v>17258</v>
      </c>
      <c r="M568" s="8" t="str">
        <f ca="1">IFERROR(__xludf.DUMMYFUNCTION("REGEXREPLACE(F3450,""\D"", """")"),"8")</f>
        <v>8</v>
      </c>
    </row>
    <row r="569" spans="1:13" ht="15.75" customHeight="1">
      <c r="A569" s="1">
        <v>3470</v>
      </c>
      <c r="B569" s="3">
        <v>3471</v>
      </c>
      <c r="C569" s="3" t="s">
        <v>9337</v>
      </c>
      <c r="D569" s="3">
        <v>0.15916769400572409</v>
      </c>
      <c r="E569" s="3">
        <v>0.14000177602488539</v>
      </c>
      <c r="F569" s="3">
        <v>0.6071428571428571</v>
      </c>
      <c r="G569" s="3">
        <v>7.1428571428571425E-2</v>
      </c>
      <c r="H569" s="3">
        <v>0.16666666666666671</v>
      </c>
      <c r="I569" s="3">
        <v>0.26190476190476192</v>
      </c>
      <c r="J569" s="3">
        <v>3.012282531390429E-2</v>
      </c>
      <c r="K569" s="3">
        <v>9738.2000000000135</v>
      </c>
      <c r="L569" s="3" t="s">
        <v>17280</v>
      </c>
      <c r="M569" s="8" t="str">
        <f ca="1">IFERROR(__xludf.DUMMYFUNCTION("REGEXREPLACE(F3472,""\D"", """")"),"8")</f>
        <v>8</v>
      </c>
    </row>
    <row r="570" spans="1:13" ht="15.75" customHeight="1">
      <c r="A570" s="1">
        <v>3504</v>
      </c>
      <c r="B570" s="3">
        <v>3505</v>
      </c>
      <c r="C570" s="3" t="s">
        <v>9427</v>
      </c>
      <c r="D570" s="3">
        <v>0.17323515366979481</v>
      </c>
      <c r="E570" s="3">
        <v>0.24007666406800349</v>
      </c>
      <c r="F570" s="3">
        <v>0.64079822616407978</v>
      </c>
      <c r="G570" s="3">
        <v>8.2039911308203997E-2</v>
      </c>
      <c r="H570" s="3">
        <v>0.1175166297117517</v>
      </c>
      <c r="I570" s="3">
        <v>0.26385809312638581</v>
      </c>
      <c r="J570" s="3">
        <v>3.3109751165115657E-2</v>
      </c>
      <c r="K570" s="3">
        <v>50421.199999999568</v>
      </c>
      <c r="L570" s="3" t="s">
        <v>17314</v>
      </c>
      <c r="M570" s="8" t="str">
        <f ca="1">IFERROR(__xludf.DUMMYFUNCTION("REGEXREPLACE(F3506,""\D"", """")"),"8")</f>
        <v>8</v>
      </c>
    </row>
    <row r="571" spans="1:13" ht="15.75" customHeight="1">
      <c r="A571" s="1">
        <v>3562</v>
      </c>
      <c r="B571" s="3">
        <v>3563</v>
      </c>
      <c r="C571" s="3" t="s">
        <v>9579</v>
      </c>
      <c r="D571" s="3">
        <v>0.2133040157625076</v>
      </c>
      <c r="E571" s="3">
        <v>0.2145565828270258</v>
      </c>
      <c r="F571" s="3">
        <v>0.63655030800821355</v>
      </c>
      <c r="G571" s="3">
        <v>9.4455852156057493E-2</v>
      </c>
      <c r="H571" s="3">
        <v>0.10266940451745379</v>
      </c>
      <c r="I571" s="3">
        <v>0.26899383983572889</v>
      </c>
      <c r="J571" s="3">
        <v>4.0843694280706493E-2</v>
      </c>
      <c r="K571" s="3">
        <v>54891.499999999469</v>
      </c>
      <c r="L571" s="3" t="s">
        <v>17372</v>
      </c>
      <c r="M571" s="8" t="str">
        <f ca="1">IFERROR(__xludf.DUMMYFUNCTION("REGEXREPLACE(F3564,""\D"", """")"),"8")</f>
        <v>8</v>
      </c>
    </row>
    <row r="572" spans="1:13" ht="15.75" customHeight="1">
      <c r="A572" s="1">
        <v>3589</v>
      </c>
      <c r="B572" s="3">
        <v>3590</v>
      </c>
      <c r="C572" s="3" t="s">
        <v>9651</v>
      </c>
      <c r="D572" s="3">
        <v>0.16061820317960809</v>
      </c>
      <c r="E572" s="3">
        <v>0.2007436485160691</v>
      </c>
      <c r="F572" s="3">
        <v>0.65367316341829085</v>
      </c>
      <c r="G572" s="3">
        <v>9.4452773613193403E-2</v>
      </c>
      <c r="H572" s="3">
        <v>0.1199400299850075</v>
      </c>
      <c r="I572" s="3">
        <v>0.2608695652173913</v>
      </c>
      <c r="J572" s="3">
        <v>3.3601301431762938E-2</v>
      </c>
      <c r="K572" s="3">
        <v>72309.699999999837</v>
      </c>
      <c r="L572" s="3" t="s">
        <v>17399</v>
      </c>
      <c r="M572" s="8" t="str">
        <f ca="1">IFERROR(__xludf.DUMMYFUNCTION("REGEXREPLACE(F3591,""\D"", """")"),"8")</f>
        <v>8</v>
      </c>
    </row>
    <row r="573" spans="1:13" ht="15.75" customHeight="1">
      <c r="A573" s="1">
        <v>3597</v>
      </c>
      <c r="B573" s="3">
        <v>3598</v>
      </c>
      <c r="C573" s="3" t="s">
        <v>9673</v>
      </c>
      <c r="D573" s="3">
        <v>0.1597987049481244</v>
      </c>
      <c r="E573" s="3">
        <v>0.23392138636920551</v>
      </c>
      <c r="F573" s="3">
        <v>0.6860215053763441</v>
      </c>
      <c r="G573" s="3">
        <v>9.4623655913978491E-2</v>
      </c>
      <c r="H573" s="3">
        <v>0.1032258064516129</v>
      </c>
      <c r="I573" s="3">
        <v>0.25376344086021507</v>
      </c>
      <c r="J573" s="3">
        <v>3.0671125959823461E-2</v>
      </c>
      <c r="K573" s="3">
        <v>49496.399999999529</v>
      </c>
      <c r="L573" s="3" t="s">
        <v>17407</v>
      </c>
      <c r="M573" s="8" t="str">
        <f ca="1">IFERROR(__xludf.DUMMYFUNCTION("REGEXREPLACE(F3599,""\D"", """")"),"8")</f>
        <v>8</v>
      </c>
    </row>
    <row r="574" spans="1:13" ht="15.75" customHeight="1">
      <c r="A574" s="1">
        <v>3608</v>
      </c>
      <c r="B574" s="3">
        <v>3609</v>
      </c>
      <c r="C574" s="3" t="s">
        <v>9701</v>
      </c>
      <c r="D574" s="3">
        <v>0.1789523288669706</v>
      </c>
      <c r="E574" s="3">
        <v>0.15434557134843191</v>
      </c>
      <c r="F574" s="3">
        <v>0.65161290322580645</v>
      </c>
      <c r="G574" s="3">
        <v>0.1</v>
      </c>
      <c r="H574" s="3">
        <v>0.13225806451612901</v>
      </c>
      <c r="I574" s="3">
        <v>0.28387096774193549</v>
      </c>
      <c r="J574" s="3">
        <v>3.97245727843435E-2</v>
      </c>
      <c r="K574" s="3">
        <v>35637.699999999837</v>
      </c>
      <c r="L574" s="3" t="s">
        <v>17418</v>
      </c>
      <c r="M574" s="8" t="str">
        <f ca="1">IFERROR(__xludf.DUMMYFUNCTION("REGEXREPLACE(F3610,""\D"", """")"),"8")</f>
        <v>8</v>
      </c>
    </row>
    <row r="575" spans="1:13" ht="15.75" customHeight="1">
      <c r="A575" s="1">
        <v>3682</v>
      </c>
      <c r="B575" s="3">
        <v>3683</v>
      </c>
      <c r="C575" s="3" t="s">
        <v>9902</v>
      </c>
      <c r="D575" s="3">
        <v>0.16390384110087339</v>
      </c>
      <c r="E575" s="3">
        <v>0.234087854080717</v>
      </c>
      <c r="F575" s="3">
        <v>0.62681159420289856</v>
      </c>
      <c r="G575" s="3">
        <v>9.7826086956521743E-2</v>
      </c>
      <c r="H575" s="3">
        <v>0.11956521739130439</v>
      </c>
      <c r="I575" s="3">
        <v>0.26811594202898548</v>
      </c>
      <c r="J575" s="3">
        <v>3.3925091907846733E-2</v>
      </c>
      <c r="K575" s="3">
        <v>30232.399999999921</v>
      </c>
      <c r="L575" s="3" t="s">
        <v>17491</v>
      </c>
      <c r="M575" s="8" t="str">
        <f ca="1">IFERROR(__xludf.DUMMYFUNCTION("REGEXREPLACE(F3684,""\D"", """")"),"8")</f>
        <v>8</v>
      </c>
    </row>
    <row r="576" spans="1:13" ht="15.75" customHeight="1">
      <c r="A576" s="1">
        <v>3820</v>
      </c>
      <c r="B576" s="3">
        <v>3821</v>
      </c>
      <c r="C576" s="3" t="s">
        <v>10280</v>
      </c>
      <c r="D576" s="3">
        <v>0.154300953993361</v>
      </c>
      <c r="E576" s="3">
        <v>0.25460543666597418</v>
      </c>
      <c r="F576" s="3">
        <v>0.64161849710982655</v>
      </c>
      <c r="G576" s="3">
        <v>0.1127167630057803</v>
      </c>
      <c r="H576" s="3">
        <v>9.2485549132947972E-2</v>
      </c>
      <c r="I576" s="3">
        <v>0.25144508670520233</v>
      </c>
      <c r="J576" s="3">
        <v>3.0351118251478369E-2</v>
      </c>
      <c r="K576" s="3">
        <v>37785.999999999789</v>
      </c>
      <c r="L576" s="3" t="s">
        <v>17629</v>
      </c>
      <c r="M576" s="8" t="str">
        <f ca="1">IFERROR(__xludf.DUMMYFUNCTION("REGEXREPLACE(F3822,""\D"", """")"),"8")</f>
        <v>8</v>
      </c>
    </row>
    <row r="577" spans="1:13" ht="15.75" customHeight="1">
      <c r="A577" s="1">
        <v>3978</v>
      </c>
      <c r="B577" s="3">
        <v>3979</v>
      </c>
      <c r="C577" s="3" t="s">
        <v>10701</v>
      </c>
      <c r="D577" s="3">
        <v>0.1631813826211489</v>
      </c>
      <c r="E577" s="3">
        <v>0.20634264762830379</v>
      </c>
      <c r="F577" s="3">
        <v>0.6607142857142857</v>
      </c>
      <c r="G577" s="3">
        <v>9.6938775510204078E-2</v>
      </c>
      <c r="H577" s="3">
        <v>9.6938775510204078E-2</v>
      </c>
      <c r="I577" s="3">
        <v>0.27806122448979592</v>
      </c>
      <c r="J577" s="3">
        <v>3.051185779135384E-2</v>
      </c>
      <c r="K577" s="3">
        <v>43248.899999999681</v>
      </c>
      <c r="L577" s="3" t="s">
        <v>17787</v>
      </c>
      <c r="M577" s="8" t="str">
        <f ca="1">IFERROR(__xludf.DUMMYFUNCTION("REGEXREPLACE(F3980,""\D"", """")"),"8")</f>
        <v>8</v>
      </c>
    </row>
    <row r="578" spans="1:13" ht="15.75" customHeight="1">
      <c r="A578" s="1">
        <v>3982</v>
      </c>
      <c r="B578" s="3">
        <v>3983</v>
      </c>
      <c r="C578" s="3" t="s">
        <v>10713</v>
      </c>
      <c r="D578" s="3">
        <v>0.1821011092686631</v>
      </c>
      <c r="E578" s="3">
        <v>0.2254414126917855</v>
      </c>
      <c r="F578" s="3">
        <v>0.6462585034013606</v>
      </c>
      <c r="G578" s="3">
        <v>8.8435374149659865E-2</v>
      </c>
      <c r="H578" s="3">
        <v>0.1043083900226757</v>
      </c>
      <c r="I578" s="3">
        <v>0.25396825396825401</v>
      </c>
      <c r="J578" s="3">
        <v>3.3889492540514307E-2</v>
      </c>
      <c r="K578" s="3">
        <v>48483.699999999582</v>
      </c>
      <c r="L578" s="3" t="s">
        <v>17791</v>
      </c>
      <c r="M578" s="8" t="str">
        <f ca="1">IFERROR(__xludf.DUMMYFUNCTION("REGEXREPLACE(F3984,""\D"", """")"),"8")</f>
        <v>8</v>
      </c>
    </row>
    <row r="579" spans="1:13" ht="15.75" customHeight="1">
      <c r="A579" s="1">
        <v>3998</v>
      </c>
      <c r="B579" s="3">
        <v>3999</v>
      </c>
      <c r="C579" s="3" t="s">
        <v>10760</v>
      </c>
      <c r="D579" s="3">
        <v>0.14782925793771279</v>
      </c>
      <c r="E579" s="3">
        <v>0.148301418654877</v>
      </c>
      <c r="F579" s="3">
        <v>0.63203463203463206</v>
      </c>
      <c r="G579" s="3">
        <v>0.1038961038961039</v>
      </c>
      <c r="H579" s="3">
        <v>0.15584415584415581</v>
      </c>
      <c r="I579" s="3">
        <v>0.31601731601731597</v>
      </c>
      <c r="J579" s="3">
        <v>3.6048644452958502E-2</v>
      </c>
      <c r="K579" s="3">
        <v>26076.19999999999</v>
      </c>
      <c r="L579" s="3" t="s">
        <v>17807</v>
      </c>
      <c r="M579" s="8" t="str">
        <f ca="1">IFERROR(__xludf.DUMMYFUNCTION("REGEXREPLACE(F4000,""\D"", """")"),"8")</f>
        <v>8</v>
      </c>
    </row>
    <row r="580" spans="1:13" ht="15.75" customHeight="1">
      <c r="A580" s="1">
        <v>4007</v>
      </c>
      <c r="B580" s="3">
        <v>4008</v>
      </c>
      <c r="C580" s="3" t="s">
        <v>10784</v>
      </c>
      <c r="D580" s="3">
        <v>0.18882336907621361</v>
      </c>
      <c r="E580" s="3">
        <v>0.23035608423497239</v>
      </c>
      <c r="F580" s="3">
        <v>0.67462686567164176</v>
      </c>
      <c r="G580" s="3">
        <v>9.5522388059701493E-2</v>
      </c>
      <c r="H580" s="3">
        <v>0.1134328358208955</v>
      </c>
      <c r="I580" s="3">
        <v>0.25671641791044769</v>
      </c>
      <c r="J580" s="3">
        <v>3.7845253465069527E-2</v>
      </c>
      <c r="K580" s="3">
        <v>36371.499999999782</v>
      </c>
      <c r="L580" s="3" t="s">
        <v>17816</v>
      </c>
      <c r="M580" s="8" t="str">
        <f ca="1">IFERROR(__xludf.DUMMYFUNCTION("REGEXREPLACE(F4009,""\D"", """")"),"8")</f>
        <v>8</v>
      </c>
    </row>
    <row r="581" spans="1:13" ht="15.75" customHeight="1">
      <c r="A581" s="1">
        <v>4010</v>
      </c>
      <c r="B581" s="3">
        <v>4011</v>
      </c>
      <c r="C581" s="3" t="s">
        <v>10792</v>
      </c>
      <c r="D581" s="3">
        <v>0.14897551679401139</v>
      </c>
      <c r="E581" s="3">
        <v>0.14315845250916051</v>
      </c>
      <c r="F581" s="3">
        <v>0.67924528301886788</v>
      </c>
      <c r="G581" s="3">
        <v>0.11949685534591201</v>
      </c>
      <c r="H581" s="3">
        <v>0.1069182389937107</v>
      </c>
      <c r="I581" s="3">
        <v>0.3081761006289308</v>
      </c>
      <c r="J581" s="3">
        <v>3.2482224527141161E-2</v>
      </c>
      <c r="K581" s="3">
        <v>35652.799999999843</v>
      </c>
      <c r="L581" s="3" t="s">
        <v>17819</v>
      </c>
      <c r="M581" s="8" t="str">
        <f ca="1">IFERROR(__xludf.DUMMYFUNCTION("REGEXREPLACE(F4012,""\D"", """")"),"8")</f>
        <v>8</v>
      </c>
    </row>
    <row r="582" spans="1:13" ht="15.75" customHeight="1">
      <c r="A582" s="1">
        <v>4060</v>
      </c>
      <c r="B582" s="3">
        <v>4061</v>
      </c>
      <c r="C582" s="3" t="s">
        <v>10925</v>
      </c>
      <c r="D582" s="3">
        <v>0.1551219067896083</v>
      </c>
      <c r="E582" s="3">
        <v>0.21167588031550449</v>
      </c>
      <c r="F582" s="3">
        <v>0.62140992167101827</v>
      </c>
      <c r="G582" s="3">
        <v>8.3550913838120106E-2</v>
      </c>
      <c r="H582" s="3">
        <v>0.1201044386422977</v>
      </c>
      <c r="I582" s="3">
        <v>0.27676240208877279</v>
      </c>
      <c r="J582" s="3">
        <v>3.010144602194571E-2</v>
      </c>
      <c r="K582" s="3">
        <v>42401.699999999713</v>
      </c>
      <c r="L582" s="3" t="s">
        <v>17869</v>
      </c>
      <c r="M582" s="8" t="str">
        <f ca="1">IFERROR(__xludf.DUMMYFUNCTION("REGEXREPLACE(F4062,""\D"", """")"),"8")</f>
        <v>8</v>
      </c>
    </row>
    <row r="583" spans="1:13" ht="15.75" customHeight="1">
      <c r="A583" s="1">
        <v>4081</v>
      </c>
      <c r="B583" s="3">
        <v>4082</v>
      </c>
      <c r="C583" s="3" t="s">
        <v>10984</v>
      </c>
      <c r="D583" s="3">
        <v>0.1562635416928376</v>
      </c>
      <c r="E583" s="3">
        <v>0.18213806265571769</v>
      </c>
      <c r="F583" s="3">
        <v>0.61724137931034484</v>
      </c>
      <c r="G583" s="3">
        <v>0.1146551724137931</v>
      </c>
      <c r="H583" s="3">
        <v>0.15172413793103451</v>
      </c>
      <c r="I583" s="3">
        <v>0.31293103448275861</v>
      </c>
      <c r="J583" s="3">
        <v>4.0881176828161732E-2</v>
      </c>
      <c r="K583" s="3">
        <v>130035.90000000159</v>
      </c>
      <c r="L583" s="3" t="s">
        <v>17890</v>
      </c>
      <c r="M583" s="8" t="str">
        <f ca="1">IFERROR(__xludf.DUMMYFUNCTION("REGEXREPLACE(F4083,""\D"", """")"),"8")</f>
        <v>8</v>
      </c>
    </row>
    <row r="584" spans="1:13" ht="15.75" customHeight="1">
      <c r="A584" s="1">
        <v>4115</v>
      </c>
      <c r="B584" s="3">
        <v>4116</v>
      </c>
      <c r="C584" s="3" t="s">
        <v>11076</v>
      </c>
      <c r="D584" s="3">
        <v>0.19357301061006441</v>
      </c>
      <c r="E584" s="3">
        <v>0.2471869083420134</v>
      </c>
      <c r="F584" s="3">
        <v>0.65199161425576524</v>
      </c>
      <c r="G584" s="3">
        <v>8.8050314465408799E-2</v>
      </c>
      <c r="H584" s="3">
        <v>0.1006289308176101</v>
      </c>
      <c r="I584" s="3">
        <v>0.24318658280922431</v>
      </c>
      <c r="J584" s="3">
        <v>3.5357155713275149E-2</v>
      </c>
      <c r="K584" s="3">
        <v>50458.399999999521</v>
      </c>
      <c r="L584" s="3" t="s">
        <v>17924</v>
      </c>
      <c r="M584" s="8" t="str">
        <f ca="1">IFERROR(__xludf.DUMMYFUNCTION("REGEXREPLACE(F4117,""\D"", """")"),"8")</f>
        <v>8</v>
      </c>
    </row>
    <row r="585" spans="1:13" ht="15.75" customHeight="1">
      <c r="A585" s="1">
        <v>4144</v>
      </c>
      <c r="B585" s="3">
        <v>4145</v>
      </c>
      <c r="C585" s="3" t="s">
        <v>11149</v>
      </c>
      <c r="D585" s="3">
        <v>0.17538585325848899</v>
      </c>
      <c r="E585" s="3">
        <v>0.20998427149718449</v>
      </c>
      <c r="F585" s="3">
        <v>0.58864265927977844</v>
      </c>
      <c r="G585" s="3">
        <v>0.12603878116343489</v>
      </c>
      <c r="H585" s="3">
        <v>0.1246537396121884</v>
      </c>
      <c r="I585" s="3">
        <v>0.28947368421052633</v>
      </c>
      <c r="J585" s="3">
        <v>4.3376559186477558E-2</v>
      </c>
      <c r="K585" s="3">
        <v>80429.499999999854</v>
      </c>
      <c r="L585" s="3" t="s">
        <v>17953</v>
      </c>
      <c r="M585" s="8" t="str">
        <f ca="1">IFERROR(__xludf.DUMMYFUNCTION("REGEXREPLACE(F4146,""\D"", """")"),"8")</f>
        <v>8</v>
      </c>
    </row>
    <row r="586" spans="1:13" ht="15.75" customHeight="1">
      <c r="A586" s="1">
        <v>4220</v>
      </c>
      <c r="B586" s="3">
        <v>4221</v>
      </c>
      <c r="C586" s="3" t="s">
        <v>11354</v>
      </c>
      <c r="D586" s="3">
        <v>0.1389668571889815</v>
      </c>
      <c r="E586" s="3">
        <v>0.23409551522662969</v>
      </c>
      <c r="F586" s="3">
        <v>0.66666666666666663</v>
      </c>
      <c r="G586" s="3">
        <v>0.114247311827957</v>
      </c>
      <c r="H586" s="3">
        <v>0.114247311827957</v>
      </c>
      <c r="I586" s="3">
        <v>0.27419354838709681</v>
      </c>
      <c r="J586" s="3">
        <v>3.1280302404343867E-2</v>
      </c>
      <c r="K586" s="3">
        <v>84124.799999999901</v>
      </c>
      <c r="L586" s="3" t="s">
        <v>18029</v>
      </c>
      <c r="M586" s="8" t="str">
        <f ca="1">IFERROR(__xludf.DUMMYFUNCTION("REGEXREPLACE(F4222,""\D"", """")"),"8")</f>
        <v>8</v>
      </c>
    </row>
    <row r="587" spans="1:13" ht="15.75" customHeight="1">
      <c r="A587" s="1">
        <v>4282</v>
      </c>
      <c r="B587" s="3">
        <v>4283</v>
      </c>
      <c r="C587" s="3" t="s">
        <v>11515</v>
      </c>
      <c r="D587" s="3">
        <v>0.12896700932319111</v>
      </c>
      <c r="E587" s="3">
        <v>0.2308222252349646</v>
      </c>
      <c r="F587" s="3">
        <v>0.60925925925925928</v>
      </c>
      <c r="G587" s="3">
        <v>0.10925925925925931</v>
      </c>
      <c r="H587" s="3">
        <v>0.1055555555555556</v>
      </c>
      <c r="I587" s="3">
        <v>0.27037037037037043</v>
      </c>
      <c r="J587" s="3">
        <v>2.7079584511917391E-2</v>
      </c>
      <c r="K587" s="3">
        <v>60156.299999999537</v>
      </c>
      <c r="L587" s="3" t="s">
        <v>18091</v>
      </c>
      <c r="M587" s="8" t="str">
        <f ca="1">IFERROR(__xludf.DUMMYFUNCTION("REGEXREPLACE(F4284,""\D"", """")"),"8")</f>
        <v>8</v>
      </c>
    </row>
    <row r="588" spans="1:13" ht="15.75" customHeight="1">
      <c r="A588" s="1">
        <v>4301</v>
      </c>
      <c r="B588" s="3">
        <v>4302</v>
      </c>
      <c r="C588" s="3" t="s">
        <v>11561</v>
      </c>
      <c r="D588" s="3">
        <v>0.1446837001431569</v>
      </c>
      <c r="E588" s="3">
        <v>0.23152523766438049</v>
      </c>
      <c r="F588" s="3">
        <v>0.59036144578313254</v>
      </c>
      <c r="G588" s="3">
        <v>9.3975903614457831E-2</v>
      </c>
      <c r="H588" s="3">
        <v>0.1156626506024096</v>
      </c>
      <c r="I588" s="3">
        <v>0.25421686746987948</v>
      </c>
      <c r="J588" s="3">
        <v>2.9739264163768809E-2</v>
      </c>
      <c r="K588" s="3">
        <v>92139.1</v>
      </c>
      <c r="L588" s="3" t="s">
        <v>18110</v>
      </c>
      <c r="M588" s="8" t="str">
        <f ca="1">IFERROR(__xludf.DUMMYFUNCTION("REGEXREPLACE(F4303,""\D"", """")"),"8")</f>
        <v>8</v>
      </c>
    </row>
    <row r="589" spans="1:13" ht="15.75" customHeight="1">
      <c r="A589" s="1">
        <v>4459</v>
      </c>
      <c r="B589" s="3">
        <v>4460</v>
      </c>
      <c r="C589" s="3" t="s">
        <v>11996</v>
      </c>
      <c r="D589" s="3">
        <v>0.18285441222545659</v>
      </c>
      <c r="E589" s="3">
        <v>0.2271355429900021</v>
      </c>
      <c r="F589" s="3">
        <v>0.62962962962962965</v>
      </c>
      <c r="G589" s="3">
        <v>0.1</v>
      </c>
      <c r="H589" s="3">
        <v>0.12592592592592591</v>
      </c>
      <c r="I589" s="3">
        <v>0.2722222222222222</v>
      </c>
      <c r="J589" s="3">
        <v>4.0202070755366318E-2</v>
      </c>
      <c r="K589" s="3">
        <v>59646.799999999523</v>
      </c>
      <c r="L589" s="3" t="s">
        <v>18268</v>
      </c>
      <c r="M589" s="8" t="str">
        <f ca="1">IFERROR(__xludf.DUMMYFUNCTION("REGEXREPLACE(F4461,""\D"", """")"),"8")</f>
        <v>8</v>
      </c>
    </row>
    <row r="590" spans="1:13" ht="15.75" customHeight="1">
      <c r="A590" s="1">
        <v>4490</v>
      </c>
      <c r="B590" s="3">
        <v>4491</v>
      </c>
      <c r="C590" s="3" t="s">
        <v>12082</v>
      </c>
      <c r="D590" s="3">
        <v>0.13523149454565239</v>
      </c>
      <c r="E590" s="3">
        <v>0.17855967410765239</v>
      </c>
      <c r="F590" s="3">
        <v>0.66666666666666663</v>
      </c>
      <c r="G590" s="3">
        <v>0.1201550387596899</v>
      </c>
      <c r="H590" s="3">
        <v>0.10465116279069769</v>
      </c>
      <c r="I590" s="3">
        <v>0.29844961240310081</v>
      </c>
      <c r="J590" s="3">
        <v>2.8983468117201001E-2</v>
      </c>
      <c r="K590" s="3">
        <v>28003.299999999981</v>
      </c>
      <c r="L590" s="3" t="s">
        <v>18299</v>
      </c>
      <c r="M590" s="8" t="str">
        <f ca="1">IFERROR(__xludf.DUMMYFUNCTION("REGEXREPLACE(F4492,""\D"", """")"),"8")</f>
        <v>8</v>
      </c>
    </row>
    <row r="591" spans="1:13" ht="15.75" customHeight="1">
      <c r="A591" s="1">
        <v>4521</v>
      </c>
      <c r="B591" s="3">
        <v>4522</v>
      </c>
      <c r="C591" s="3" t="s">
        <v>12163</v>
      </c>
      <c r="D591" s="3">
        <v>0.16048527708815161</v>
      </c>
      <c r="E591" s="3">
        <v>0.23461021140678079</v>
      </c>
      <c r="F591" s="3">
        <v>0.67441860465116277</v>
      </c>
      <c r="G591" s="3">
        <v>7.8488372093023256E-2</v>
      </c>
      <c r="H591" s="3">
        <v>0.10465116279069769</v>
      </c>
      <c r="I591" s="3">
        <v>0.2558139534883721</v>
      </c>
      <c r="J591" s="3">
        <v>2.7884725092600451E-2</v>
      </c>
      <c r="K591" s="3">
        <v>36362.099999999788</v>
      </c>
      <c r="L591" s="3" t="s">
        <v>18330</v>
      </c>
      <c r="M591" s="8" t="str">
        <f ca="1">IFERROR(__xludf.DUMMYFUNCTION("REGEXREPLACE(F4523,""\D"", """")"),"8")</f>
        <v>8</v>
      </c>
    </row>
    <row r="592" spans="1:13" ht="15.75" customHeight="1">
      <c r="A592" s="1">
        <v>4531</v>
      </c>
      <c r="B592" s="3">
        <v>4532</v>
      </c>
      <c r="C592" s="3" t="s">
        <v>12188</v>
      </c>
      <c r="D592" s="3">
        <v>0.15413266868559411</v>
      </c>
      <c r="E592" s="3">
        <v>0.24432503098626901</v>
      </c>
      <c r="F592" s="3">
        <v>0.64170212765957446</v>
      </c>
      <c r="G592" s="3">
        <v>9.4468085106382979E-2</v>
      </c>
      <c r="H592" s="3">
        <v>0.11574468085106381</v>
      </c>
      <c r="I592" s="3">
        <v>0.26638297872340427</v>
      </c>
      <c r="J592" s="3">
        <v>3.191909814035588E-2</v>
      </c>
      <c r="K592" s="3">
        <v>128283.2000000018</v>
      </c>
      <c r="L592" s="3" t="s">
        <v>18340</v>
      </c>
      <c r="M592" s="8" t="str">
        <f ca="1">IFERROR(__xludf.DUMMYFUNCTION("REGEXREPLACE(F4533,""\D"", """")"),"8")</f>
        <v>8</v>
      </c>
    </row>
    <row r="593" spans="1:13" ht="15.75" customHeight="1">
      <c r="A593" s="1">
        <v>4646</v>
      </c>
      <c r="B593" s="3">
        <v>4647</v>
      </c>
      <c r="C593" s="3" t="s">
        <v>12491</v>
      </c>
      <c r="D593" s="3">
        <v>0.18663728180074809</v>
      </c>
      <c r="E593" s="3">
        <v>0.20675167054065621</v>
      </c>
      <c r="F593" s="3">
        <v>0.64850136239782019</v>
      </c>
      <c r="G593" s="3">
        <v>0.1008174386920981</v>
      </c>
      <c r="H593" s="3">
        <v>0.1035422343324251</v>
      </c>
      <c r="I593" s="3">
        <v>0.25885558583106272</v>
      </c>
      <c r="J593" s="3">
        <v>3.6786732001162788E-2</v>
      </c>
      <c r="K593" s="3">
        <v>40172.999999999753</v>
      </c>
      <c r="L593" s="3" t="s">
        <v>18455</v>
      </c>
      <c r="M593" s="8" t="str">
        <f ca="1">IFERROR(__xludf.DUMMYFUNCTION("REGEXREPLACE(F4648,""\D"", """")"),"8")</f>
        <v>8</v>
      </c>
    </row>
    <row r="594" spans="1:13" ht="15.75" customHeight="1">
      <c r="A594" s="1">
        <v>4713</v>
      </c>
      <c r="B594" s="3">
        <v>4714</v>
      </c>
      <c r="C594" s="3" t="s">
        <v>12669</v>
      </c>
      <c r="D594" s="3">
        <v>0.13053589060605869</v>
      </c>
      <c r="E594" s="3">
        <v>0.36601384367282408</v>
      </c>
      <c r="F594" s="3">
        <v>0.57952468007312619</v>
      </c>
      <c r="G594" s="3">
        <v>9.8720292504570387E-2</v>
      </c>
      <c r="H594" s="3">
        <v>0.1005484460694698</v>
      </c>
      <c r="I594" s="3">
        <v>0.23583180987202931</v>
      </c>
      <c r="J594" s="3">
        <v>2.537369190303139E-2</v>
      </c>
      <c r="K594" s="3">
        <v>61660.699999999531</v>
      </c>
      <c r="L594" s="3" t="s">
        <v>18522</v>
      </c>
      <c r="M594" s="8" t="str">
        <f ca="1">IFERROR(__xludf.DUMMYFUNCTION("REGEXREPLACE(F4715,""\D"", """")"),"8")</f>
        <v>8</v>
      </c>
    </row>
    <row r="595" spans="1:13" ht="15.75" customHeight="1">
      <c r="A595" s="1">
        <v>4741</v>
      </c>
      <c r="B595" s="3">
        <v>4742</v>
      </c>
      <c r="C595" s="3" t="s">
        <v>12746</v>
      </c>
      <c r="D595" s="3">
        <v>0.16617637203063521</v>
      </c>
      <c r="E595" s="3">
        <v>0.1442367477726535</v>
      </c>
      <c r="F595" s="3">
        <v>0.60266666666666668</v>
      </c>
      <c r="G595" s="3">
        <v>0.13066666666666671</v>
      </c>
      <c r="H595" s="3">
        <v>0.12</v>
      </c>
      <c r="I595" s="3">
        <v>0.29599999999999999</v>
      </c>
      <c r="J595" s="3">
        <v>4.0532681398513952E-2</v>
      </c>
      <c r="K595" s="3">
        <v>41929.399999999732</v>
      </c>
      <c r="L595" s="3" t="s">
        <v>18550</v>
      </c>
      <c r="M595" s="8" t="str">
        <f ca="1">IFERROR(__xludf.DUMMYFUNCTION("REGEXREPLACE(F4743,""\D"", """")"),"8")</f>
        <v>8</v>
      </c>
    </row>
    <row r="596" spans="1:13" ht="15.75" customHeight="1">
      <c r="A596" s="1">
        <v>4784</v>
      </c>
      <c r="B596" s="3">
        <v>4785</v>
      </c>
      <c r="C596" s="3" t="s">
        <v>12858</v>
      </c>
      <c r="D596" s="3">
        <v>0.17771137422971919</v>
      </c>
      <c r="E596" s="3">
        <v>0.2064695818063427</v>
      </c>
      <c r="F596" s="3">
        <v>0.64444444444444449</v>
      </c>
      <c r="G596" s="3">
        <v>0.10476190476190481</v>
      </c>
      <c r="H596" s="3">
        <v>0.10476190476190481</v>
      </c>
      <c r="I596" s="3">
        <v>0.25396825396825401</v>
      </c>
      <c r="J596" s="3">
        <v>3.5745548525395028E-2</v>
      </c>
      <c r="K596" s="3">
        <v>34430.399999999863</v>
      </c>
      <c r="L596" s="3" t="s">
        <v>18593</v>
      </c>
      <c r="M596" s="8" t="str">
        <f ca="1">IFERROR(__xludf.DUMMYFUNCTION("REGEXREPLACE(F4786,""\D"", """")"),"8")</f>
        <v>8</v>
      </c>
    </row>
    <row r="597" spans="1:13" ht="15.75" customHeight="1">
      <c r="A597" s="1">
        <v>4814</v>
      </c>
      <c r="B597" s="3">
        <v>4815</v>
      </c>
      <c r="C597" s="3" t="s">
        <v>12936</v>
      </c>
      <c r="D597" s="3">
        <v>0.18477193668903771</v>
      </c>
      <c r="E597" s="3">
        <v>0.20744576976524001</v>
      </c>
      <c r="F597" s="3">
        <v>0.58479532163742687</v>
      </c>
      <c r="G597" s="3">
        <v>0.1111111111111111</v>
      </c>
      <c r="H597" s="3">
        <v>0.108187134502924</v>
      </c>
      <c r="I597" s="3">
        <v>0.27485380116959057</v>
      </c>
      <c r="J597" s="3">
        <v>3.9116550022641437E-2</v>
      </c>
      <c r="K597" s="3">
        <v>38981.39999999979</v>
      </c>
      <c r="L597" s="3" t="s">
        <v>18623</v>
      </c>
      <c r="M597" s="8" t="str">
        <f ca="1">IFERROR(__xludf.DUMMYFUNCTION("REGEXREPLACE(F4816,""\D"", """")"),"8")</f>
        <v>8</v>
      </c>
    </row>
    <row r="598" spans="1:13" ht="15.75" customHeight="1">
      <c r="A598" s="1">
        <v>4837</v>
      </c>
      <c r="B598" s="3">
        <v>4838</v>
      </c>
      <c r="C598" s="3" t="s">
        <v>13003</v>
      </c>
      <c r="D598" s="3">
        <v>0.20694913090074429</v>
      </c>
      <c r="E598" s="3">
        <v>0.1221171635992335</v>
      </c>
      <c r="F598" s="3">
        <v>0.66666666666666663</v>
      </c>
      <c r="G598" s="3">
        <v>0.10101010101010099</v>
      </c>
      <c r="H598" s="3">
        <v>0.1313131313131313</v>
      </c>
      <c r="I598" s="3">
        <v>0.31313131313131309</v>
      </c>
      <c r="J598" s="3">
        <v>4.2208711405280361E-2</v>
      </c>
      <c r="K598" s="3">
        <v>10687.800000000019</v>
      </c>
      <c r="L598" s="3" t="s">
        <v>18646</v>
      </c>
      <c r="M598" s="8" t="str">
        <f ca="1">IFERROR(__xludf.DUMMYFUNCTION("REGEXREPLACE(F4839,""\D"", """")"),"8")</f>
        <v>8</v>
      </c>
    </row>
    <row r="599" spans="1:13" ht="15.75" customHeight="1">
      <c r="A599" s="1">
        <v>4864</v>
      </c>
      <c r="B599" s="3">
        <v>4865</v>
      </c>
      <c r="C599" s="3" t="s">
        <v>13078</v>
      </c>
      <c r="D599" s="3">
        <v>0.12686875036552689</v>
      </c>
      <c r="E599" s="3">
        <v>0.2300863532374588</v>
      </c>
      <c r="F599" s="3">
        <v>0.65333333333333332</v>
      </c>
      <c r="G599" s="3">
        <v>0.14000000000000001</v>
      </c>
      <c r="H599" s="3">
        <v>9.3333333333333338E-2</v>
      </c>
      <c r="I599" s="3">
        <v>0.25666666666666671</v>
      </c>
      <c r="J599" s="3">
        <v>2.7981636597049029E-2</v>
      </c>
      <c r="K599" s="3">
        <v>32754.299999999879</v>
      </c>
      <c r="L599" s="3" t="s">
        <v>18673</v>
      </c>
      <c r="M599" s="8" t="str">
        <f ca="1">IFERROR(__xludf.DUMMYFUNCTION("REGEXREPLACE(F4866,""\D"", """")"),"8")</f>
        <v>8</v>
      </c>
    </row>
    <row r="600" spans="1:13" ht="15.75" customHeight="1">
      <c r="A600" s="1">
        <v>4865</v>
      </c>
      <c r="B600" s="3">
        <v>4866</v>
      </c>
      <c r="C600" s="3" t="s">
        <v>13081</v>
      </c>
      <c r="D600" s="3">
        <v>0.16095379589039641</v>
      </c>
      <c r="E600" s="3">
        <v>0.23143781573724989</v>
      </c>
      <c r="F600" s="3">
        <v>0.65615141955835965</v>
      </c>
      <c r="G600" s="3">
        <v>9.4637223974763401E-2</v>
      </c>
      <c r="H600" s="3">
        <v>0.1135646687697161</v>
      </c>
      <c r="I600" s="3">
        <v>0.28075709779179808</v>
      </c>
      <c r="J600" s="3">
        <v>3.2051159257941719E-2</v>
      </c>
      <c r="K600" s="3">
        <v>35005.899999999849</v>
      </c>
      <c r="L600" s="3" t="s">
        <v>18674</v>
      </c>
      <c r="M600" s="8" t="str">
        <f ca="1">IFERROR(__xludf.DUMMYFUNCTION("REGEXREPLACE(F4867,""\D"", """")"),"8")</f>
        <v>8</v>
      </c>
    </row>
    <row r="601" spans="1:13" ht="15.75" customHeight="1">
      <c r="A601" s="1">
        <v>4882</v>
      </c>
      <c r="B601" s="3">
        <v>4883</v>
      </c>
      <c r="C601" s="3" t="s">
        <v>13127</v>
      </c>
      <c r="D601" s="3">
        <v>0.1579948506662823</v>
      </c>
      <c r="E601" s="3">
        <v>0.21691445178547869</v>
      </c>
      <c r="F601" s="3">
        <v>0.6155234657039711</v>
      </c>
      <c r="G601" s="3">
        <v>0.1046931407942238</v>
      </c>
      <c r="H601" s="3">
        <v>0.10108303249097469</v>
      </c>
      <c r="I601" s="3">
        <v>0.27075812274368227</v>
      </c>
      <c r="J601" s="3">
        <v>3.175449093407031E-2</v>
      </c>
      <c r="K601" s="3">
        <v>61565.199999999561</v>
      </c>
      <c r="L601" s="3" t="s">
        <v>18691</v>
      </c>
      <c r="M601" s="8" t="str">
        <f ca="1">IFERROR(__xludf.DUMMYFUNCTION("REGEXREPLACE(F4884,""\D"", """")"),"8")</f>
        <v>8</v>
      </c>
    </row>
    <row r="602" spans="1:13" ht="15.75" customHeight="1">
      <c r="A602" s="1">
        <v>4893</v>
      </c>
      <c r="B602" s="3">
        <v>4894</v>
      </c>
      <c r="C602" s="3" t="s">
        <v>13155</v>
      </c>
      <c r="D602" s="3">
        <v>0.1996344699604887</v>
      </c>
      <c r="E602" s="3">
        <v>0.19746980394874261</v>
      </c>
      <c r="F602" s="3">
        <v>0.63258785942492013</v>
      </c>
      <c r="G602" s="3">
        <v>0.1086261980830671</v>
      </c>
      <c r="H602" s="3">
        <v>0.1086261980830671</v>
      </c>
      <c r="I602" s="3">
        <v>0.26517571884984031</v>
      </c>
      <c r="J602" s="3">
        <v>4.170979910057588E-2</v>
      </c>
      <c r="K602" s="3">
        <v>35765.899999999863</v>
      </c>
      <c r="L602" s="3" t="s">
        <v>18702</v>
      </c>
      <c r="M602" s="8" t="str">
        <f ca="1">IFERROR(__xludf.DUMMYFUNCTION("REGEXREPLACE(F4895,""\D"", """")"),"8")</f>
        <v>8</v>
      </c>
    </row>
    <row r="603" spans="1:13" ht="15.75" customHeight="1">
      <c r="A603" s="1">
        <v>4932</v>
      </c>
      <c r="B603" s="3">
        <v>4933</v>
      </c>
      <c r="C603" s="3" t="s">
        <v>13259</v>
      </c>
      <c r="D603" s="3">
        <v>0.1409972761939601</v>
      </c>
      <c r="E603" s="3">
        <v>0.22243280921904959</v>
      </c>
      <c r="F603" s="3">
        <v>0.59322033898305082</v>
      </c>
      <c r="G603" s="3">
        <v>8.9960886571056067E-2</v>
      </c>
      <c r="H603" s="3">
        <v>0.10299869621903519</v>
      </c>
      <c r="I603" s="3">
        <v>0.27379400260756193</v>
      </c>
      <c r="J603" s="3">
        <v>2.666378266228308E-2</v>
      </c>
      <c r="K603" s="3">
        <v>84539.499999999956</v>
      </c>
      <c r="L603" s="3" t="s">
        <v>18741</v>
      </c>
      <c r="M603" s="8" t="str">
        <f ca="1">IFERROR(__xludf.DUMMYFUNCTION("REGEXREPLACE(F4934,""\D"", """")"),"8")</f>
        <v>8</v>
      </c>
    </row>
    <row r="604" spans="1:13" ht="15.75" customHeight="1">
      <c r="A604" s="1">
        <v>4940</v>
      </c>
      <c r="B604" s="3">
        <v>4941</v>
      </c>
      <c r="C604" s="3" t="s">
        <v>13282</v>
      </c>
      <c r="D604" s="3">
        <v>0.18617392529416099</v>
      </c>
      <c r="E604" s="3">
        <v>0.206853324732268</v>
      </c>
      <c r="F604" s="3">
        <v>0.63279445727482675</v>
      </c>
      <c r="G604" s="3">
        <v>0.1016166281755196</v>
      </c>
      <c r="H604" s="3">
        <v>0.11316397228637411</v>
      </c>
      <c r="I604" s="3">
        <v>0.26327944572748269</v>
      </c>
      <c r="J604" s="3">
        <v>3.8816271506351398E-2</v>
      </c>
      <c r="K604" s="3">
        <v>48229.299999999588</v>
      </c>
      <c r="L604" s="3" t="s">
        <v>18748</v>
      </c>
      <c r="M604" s="8" t="str">
        <f ca="1">IFERROR(__xludf.DUMMYFUNCTION("REGEXREPLACE(F4942,""\D"", """")"),"8")</f>
        <v>8</v>
      </c>
    </row>
    <row r="605" spans="1:13" ht="15.75" customHeight="1">
      <c r="A605" s="1">
        <v>5028</v>
      </c>
      <c r="B605" s="3">
        <v>5029</v>
      </c>
      <c r="C605" s="3" t="s">
        <v>13517</v>
      </c>
      <c r="D605" s="3">
        <v>0.19537419595338801</v>
      </c>
      <c r="E605" s="3">
        <v>0.25123399334333391</v>
      </c>
      <c r="F605" s="3">
        <v>0.64199395770392753</v>
      </c>
      <c r="G605" s="3">
        <v>8.6102719033232633E-2</v>
      </c>
      <c r="H605" s="3">
        <v>9.9697885196374625E-2</v>
      </c>
      <c r="I605" s="3">
        <v>0.24924471299093659</v>
      </c>
      <c r="J605" s="3">
        <v>3.5423288101054107E-2</v>
      </c>
      <c r="K605" s="3">
        <v>72974.099999999744</v>
      </c>
      <c r="L605" s="3" t="s">
        <v>18836</v>
      </c>
      <c r="M605" s="8" t="str">
        <f ca="1">IFERROR(__xludf.DUMMYFUNCTION("REGEXREPLACE(F5030,""\D"", """")"),"8")</f>
        <v>8</v>
      </c>
    </row>
    <row r="606" spans="1:13" ht="15.75" customHeight="1">
      <c r="A606" s="1">
        <v>5123</v>
      </c>
      <c r="B606" s="3">
        <v>5124</v>
      </c>
      <c r="C606" s="3" t="s">
        <v>13770</v>
      </c>
      <c r="D606" s="3">
        <v>0.13173881092363751</v>
      </c>
      <c r="E606" s="3">
        <v>0.21223952961091419</v>
      </c>
      <c r="F606" s="3">
        <v>0.63341067285382835</v>
      </c>
      <c r="G606" s="3">
        <v>0.111368909512761</v>
      </c>
      <c r="H606" s="3">
        <v>0.1090487238979118</v>
      </c>
      <c r="I606" s="3">
        <v>0.27378190255220419</v>
      </c>
      <c r="J606" s="3">
        <v>2.8247592541536672E-2</v>
      </c>
      <c r="K606" s="3">
        <v>48072.799999999581</v>
      </c>
      <c r="L606" s="3" t="s">
        <v>18931</v>
      </c>
      <c r="M606" s="8" t="str">
        <f ca="1">IFERROR(__xludf.DUMMYFUNCTION("REGEXREPLACE(F5125,""\D"", """")"),"8")</f>
        <v>8</v>
      </c>
    </row>
    <row r="607" spans="1:13" ht="15.75" customHeight="1">
      <c r="A607" s="1">
        <v>3</v>
      </c>
      <c r="B607" s="3">
        <v>4</v>
      </c>
      <c r="C607" s="3" t="s">
        <v>14</v>
      </c>
      <c r="D607" s="3">
        <v>0.13588595407768861</v>
      </c>
      <c r="E607" s="3">
        <v>0.31060368517153369</v>
      </c>
      <c r="F607" s="3">
        <v>0.61165048543689315</v>
      </c>
      <c r="G607" s="3">
        <v>8.7378640776699032E-2</v>
      </c>
      <c r="H607" s="3">
        <v>0.1019417475728155</v>
      </c>
      <c r="I607" s="3">
        <v>0.24757281553398061</v>
      </c>
      <c r="J607" s="3">
        <v>2.3851048512568741E-2</v>
      </c>
      <c r="K607" s="3">
        <v>22629.499999999989</v>
      </c>
      <c r="L607" s="3" t="s">
        <v>13820</v>
      </c>
      <c r="M607" s="8" t="str">
        <f ca="1">IFERROR(__xludf.DUMMYFUNCTION("REGEXREPLACE(F5,""\D"", """")"),"9")</f>
        <v>9</v>
      </c>
    </row>
    <row r="608" spans="1:13" ht="15.75" customHeight="1">
      <c r="A608" s="1">
        <v>7</v>
      </c>
      <c r="B608" s="3">
        <v>8</v>
      </c>
      <c r="C608" s="3" t="s">
        <v>27</v>
      </c>
      <c r="D608" s="3">
        <v>0.16838730418187639</v>
      </c>
      <c r="E608" s="3">
        <v>0.15096583922335649</v>
      </c>
      <c r="F608" s="3">
        <v>0.72649572649572647</v>
      </c>
      <c r="G608" s="3">
        <v>0.188034188034188</v>
      </c>
      <c r="H608" s="3">
        <v>0.1025641025641026</v>
      </c>
      <c r="I608" s="3">
        <v>0.30769230769230771</v>
      </c>
      <c r="J608" s="3">
        <v>4.3131522104783548E-2</v>
      </c>
      <c r="K608" s="3">
        <v>12771.80000000003</v>
      </c>
      <c r="L608" s="3" t="s">
        <v>13824</v>
      </c>
      <c r="M608" s="8" t="str">
        <f ca="1">IFERROR(__xludf.DUMMYFUNCTION("REGEXREPLACE(F9,""\D"", """")"),"9")</f>
        <v>9</v>
      </c>
    </row>
    <row r="609" spans="1:13" ht="15.75" customHeight="1">
      <c r="A609" s="1">
        <v>22</v>
      </c>
      <c r="B609" s="3">
        <v>23</v>
      </c>
      <c r="C609" s="3" t="s">
        <v>73</v>
      </c>
      <c r="D609" s="3">
        <v>0.20178113489110111</v>
      </c>
      <c r="E609" s="3">
        <v>0.16844621052672171</v>
      </c>
      <c r="F609" s="3">
        <v>0.62430939226519333</v>
      </c>
      <c r="G609" s="3">
        <v>0.143646408839779</v>
      </c>
      <c r="H609" s="3">
        <v>0.14917127071823211</v>
      </c>
      <c r="I609" s="3">
        <v>0.35359116022099452</v>
      </c>
      <c r="J609" s="3">
        <v>5.6526074008535612E-2</v>
      </c>
      <c r="K609" s="3">
        <v>20547.499999999989</v>
      </c>
      <c r="L609" s="3" t="s">
        <v>13839</v>
      </c>
      <c r="M609" s="8" t="str">
        <f ca="1">IFERROR(__xludf.DUMMYFUNCTION("REGEXREPLACE(F24,""\D"", """")"),"9")</f>
        <v>9</v>
      </c>
    </row>
    <row r="610" spans="1:13" ht="15.75" customHeight="1">
      <c r="A610" s="1">
        <v>70</v>
      </c>
      <c r="B610" s="3">
        <v>71</v>
      </c>
      <c r="C610" s="3" t="s">
        <v>224</v>
      </c>
      <c r="D610" s="3">
        <v>0.17211477055978361</v>
      </c>
      <c r="E610" s="3">
        <v>0.23658028724337521</v>
      </c>
      <c r="F610" s="3">
        <v>0.62598425196850394</v>
      </c>
      <c r="G610" s="3">
        <v>9.8425196850393706E-2</v>
      </c>
      <c r="H610" s="3">
        <v>0.1122047244094488</v>
      </c>
      <c r="I610" s="3">
        <v>0.2480314960629921</v>
      </c>
      <c r="J610" s="3">
        <v>3.5299016965963007E-2</v>
      </c>
      <c r="K610" s="3">
        <v>54677.499999999462</v>
      </c>
      <c r="L610" s="3" t="s">
        <v>13887</v>
      </c>
      <c r="M610" s="8" t="str">
        <f ca="1">IFERROR(__xludf.DUMMYFUNCTION("REGEXREPLACE(F72,""\D"", """")"),"9")</f>
        <v>9</v>
      </c>
    </row>
    <row r="611" spans="1:13" ht="15.75" customHeight="1">
      <c r="A611" s="1">
        <v>136</v>
      </c>
      <c r="B611" s="3">
        <v>137</v>
      </c>
      <c r="C611" s="3" t="s">
        <v>417</v>
      </c>
      <c r="D611" s="3">
        <v>0.2017654186234826</v>
      </c>
      <c r="E611" s="3">
        <v>0.1838633511463455</v>
      </c>
      <c r="F611" s="3">
        <v>0.60212201591511938</v>
      </c>
      <c r="G611" s="3">
        <v>0.116710875331565</v>
      </c>
      <c r="H611" s="3">
        <v>0.11405835543766581</v>
      </c>
      <c r="I611" s="3">
        <v>0.28381962864721483</v>
      </c>
      <c r="J611" s="3">
        <v>4.5200837183921441E-2</v>
      </c>
      <c r="K611" s="3">
        <v>43103.699999999713</v>
      </c>
      <c r="L611" s="3" t="s">
        <v>13953</v>
      </c>
      <c r="M611" s="8" t="str">
        <f ca="1">IFERROR(__xludf.DUMMYFUNCTION("REGEXREPLACE(F138,""\D"", """")"),"9")</f>
        <v>9</v>
      </c>
    </row>
    <row r="612" spans="1:13" ht="15.75" customHeight="1">
      <c r="A612" s="1">
        <v>233</v>
      </c>
      <c r="B612" s="3">
        <v>234</v>
      </c>
      <c r="C612" s="3" t="s">
        <v>692</v>
      </c>
      <c r="D612" s="3">
        <v>0.17390375740871891</v>
      </c>
      <c r="E612" s="3">
        <v>0.20144771357170971</v>
      </c>
      <c r="F612" s="3">
        <v>0.64830508474576276</v>
      </c>
      <c r="G612" s="3">
        <v>0.1228813559322034</v>
      </c>
      <c r="H612" s="3">
        <v>0.1101694915254237</v>
      </c>
      <c r="I612" s="3">
        <v>0.26694915254237289</v>
      </c>
      <c r="J612" s="3">
        <v>3.8596035706765702E-2</v>
      </c>
      <c r="K612" s="3">
        <v>26434.7</v>
      </c>
      <c r="L612" s="3" t="s">
        <v>14050</v>
      </c>
      <c r="M612" s="8" t="str">
        <f ca="1">IFERROR(__xludf.DUMMYFUNCTION("REGEXREPLACE(F235,""\D"", """")"),"9")</f>
        <v>9</v>
      </c>
    </row>
    <row r="613" spans="1:13" ht="15.75" customHeight="1">
      <c r="A613" s="1">
        <v>266</v>
      </c>
      <c r="B613" s="3">
        <v>267</v>
      </c>
      <c r="C613" s="3" t="s">
        <v>791</v>
      </c>
      <c r="D613" s="3">
        <v>0.14545439101241789</v>
      </c>
      <c r="E613" s="3">
        <v>0.19697322154358279</v>
      </c>
      <c r="F613" s="3">
        <v>0.64607679465776291</v>
      </c>
      <c r="G613" s="3">
        <v>9.515859766277128E-2</v>
      </c>
      <c r="H613" s="3">
        <v>0.13856427378964939</v>
      </c>
      <c r="I613" s="3">
        <v>0.28380634390651083</v>
      </c>
      <c r="J613" s="3">
        <v>3.2843307056906253E-2</v>
      </c>
      <c r="K613" s="3">
        <v>66028.999999999563</v>
      </c>
      <c r="L613" s="3" t="s">
        <v>14083</v>
      </c>
      <c r="M613" s="8" t="str">
        <f ca="1">IFERROR(__xludf.DUMMYFUNCTION("REGEXREPLACE(F268,""\D"", """")"),"9")</f>
        <v>9</v>
      </c>
    </row>
    <row r="614" spans="1:13" ht="15.75" customHeight="1">
      <c r="A614" s="1">
        <v>478</v>
      </c>
      <c r="B614" s="3">
        <v>479</v>
      </c>
      <c r="C614" s="3" t="s">
        <v>1354</v>
      </c>
      <c r="D614" s="3">
        <v>0.12699791163575169</v>
      </c>
      <c r="E614" s="3">
        <v>0.20275935824194899</v>
      </c>
      <c r="F614" s="3">
        <v>0.67213114754098358</v>
      </c>
      <c r="G614" s="3">
        <v>0.12568306010928959</v>
      </c>
      <c r="H614" s="3">
        <v>0.12568306010928959</v>
      </c>
      <c r="I614" s="3">
        <v>0.31693989071038248</v>
      </c>
      <c r="J614" s="3">
        <v>3.0205527541225241E-2</v>
      </c>
      <c r="K614" s="3">
        <v>20192.5</v>
      </c>
      <c r="L614" s="3" t="s">
        <v>14294</v>
      </c>
      <c r="M614" s="8" t="str">
        <f ca="1">IFERROR(__xludf.DUMMYFUNCTION("REGEXREPLACE(F480,""\D"", """")"),"9")</f>
        <v>9</v>
      </c>
    </row>
    <row r="615" spans="1:13" ht="15.75" customHeight="1">
      <c r="A615" s="1">
        <v>505</v>
      </c>
      <c r="B615" s="3">
        <v>506</v>
      </c>
      <c r="C615" s="3" t="s">
        <v>1430</v>
      </c>
      <c r="D615" s="3">
        <v>0.13764321270915189</v>
      </c>
      <c r="E615" s="3">
        <v>0.22212823122239739</v>
      </c>
      <c r="F615" s="3">
        <v>0.63087248322147649</v>
      </c>
      <c r="G615" s="3">
        <v>0.1051454138702461</v>
      </c>
      <c r="H615" s="3">
        <v>0.1096196868008949</v>
      </c>
      <c r="I615" s="3">
        <v>0.2505592841163311</v>
      </c>
      <c r="J615" s="3">
        <v>2.8753399975651468E-2</v>
      </c>
      <c r="K615" s="3">
        <v>48542.399999999572</v>
      </c>
      <c r="L615" s="3" t="s">
        <v>14321</v>
      </c>
      <c r="M615" s="8" t="str">
        <f ca="1">IFERROR(__xludf.DUMMYFUNCTION("REGEXREPLACE(F507,""\D"", """")"),"9")</f>
        <v>9</v>
      </c>
    </row>
    <row r="616" spans="1:13" ht="15.75" customHeight="1">
      <c r="A616" s="1">
        <v>536</v>
      </c>
      <c r="B616" s="3">
        <v>537</v>
      </c>
      <c r="C616" s="3" t="s">
        <v>1516</v>
      </c>
      <c r="D616" s="3">
        <v>0.24250824059112611</v>
      </c>
      <c r="E616" s="3">
        <v>0.22409506045076111</v>
      </c>
      <c r="F616" s="3">
        <v>0.64347826086956517</v>
      </c>
      <c r="G616" s="3">
        <v>8.6956521739130432E-2</v>
      </c>
      <c r="H616" s="3">
        <v>0.17391304347826089</v>
      </c>
      <c r="I616" s="3">
        <v>0.26956521739130429</v>
      </c>
      <c r="J616" s="3">
        <v>5.4445207365812313E-2</v>
      </c>
      <c r="K616" s="3">
        <v>12707.70000000003</v>
      </c>
      <c r="L616" s="3" t="s">
        <v>14352</v>
      </c>
      <c r="M616" s="8" t="str">
        <f ca="1">IFERROR(__xludf.DUMMYFUNCTION("REGEXREPLACE(F538,""\D"", """")"),"9")</f>
        <v>9</v>
      </c>
    </row>
    <row r="617" spans="1:13" ht="15.75" customHeight="1">
      <c r="A617" s="1">
        <v>589</v>
      </c>
      <c r="B617" s="3">
        <v>590</v>
      </c>
      <c r="C617" s="3" t="s">
        <v>1659</v>
      </c>
      <c r="D617" s="3">
        <v>0.2014617955399251</v>
      </c>
      <c r="E617" s="3">
        <v>0.34324463408206851</v>
      </c>
      <c r="F617" s="3">
        <v>0.67597765363128492</v>
      </c>
      <c r="G617" s="3">
        <v>8.3798882681564241E-2</v>
      </c>
      <c r="H617" s="3">
        <v>7.8212290502793297E-2</v>
      </c>
      <c r="I617" s="3">
        <v>0.217877094972067</v>
      </c>
      <c r="J617" s="3">
        <v>2.9374874015972451E-2</v>
      </c>
      <c r="K617" s="3">
        <v>19347.7</v>
      </c>
      <c r="L617" s="3" t="s">
        <v>14405</v>
      </c>
      <c r="M617" s="8" t="str">
        <f ca="1">IFERROR(__xludf.DUMMYFUNCTION("REGEXREPLACE(F591,""\D"", """")"),"9")</f>
        <v>9</v>
      </c>
    </row>
    <row r="618" spans="1:13" ht="15.75" customHeight="1">
      <c r="A618" s="1">
        <v>614</v>
      </c>
      <c r="B618" s="3">
        <v>615</v>
      </c>
      <c r="C618" s="3" t="s">
        <v>1727</v>
      </c>
      <c r="D618" s="3">
        <v>0.2219407619893001</v>
      </c>
      <c r="E618" s="3">
        <v>0.4259679755835471</v>
      </c>
      <c r="F618" s="3">
        <v>0.55686274509803924</v>
      </c>
      <c r="G618" s="3">
        <v>0.1058823529411765</v>
      </c>
      <c r="H618" s="3">
        <v>5.0980392156862737E-2</v>
      </c>
      <c r="I618" s="3">
        <v>0.2156862745098039</v>
      </c>
      <c r="J618" s="3">
        <v>3.101876651929588E-2</v>
      </c>
      <c r="K618" s="3">
        <v>28928.19999999999</v>
      </c>
      <c r="L618" s="3" t="s">
        <v>14430</v>
      </c>
      <c r="M618" s="8" t="str">
        <f ca="1">IFERROR(__xludf.DUMMYFUNCTION("REGEXREPLACE(F616,""\D"", """")"),"9")</f>
        <v>9</v>
      </c>
    </row>
    <row r="619" spans="1:13" ht="15.75" customHeight="1">
      <c r="A619" s="1">
        <v>687</v>
      </c>
      <c r="B619" s="3">
        <v>688</v>
      </c>
      <c r="C619" s="3" t="s">
        <v>1915</v>
      </c>
      <c r="D619" s="3">
        <v>0.1751472474400477</v>
      </c>
      <c r="E619" s="3">
        <v>0.14540838217104279</v>
      </c>
      <c r="F619" s="3">
        <v>0.65094339622641506</v>
      </c>
      <c r="G619" s="3">
        <v>0.12264150943396231</v>
      </c>
      <c r="H619" s="3">
        <v>0.15094339622641509</v>
      </c>
      <c r="I619" s="3">
        <v>0.31367924528301888</v>
      </c>
      <c r="J619" s="3">
        <v>4.6669603800056733E-2</v>
      </c>
      <c r="K619" s="3">
        <v>46302.299999999617</v>
      </c>
      <c r="L619" s="3" t="s">
        <v>14503</v>
      </c>
      <c r="M619" s="8" t="str">
        <f ca="1">IFERROR(__xludf.DUMMYFUNCTION("REGEXREPLACE(F689,""\D"", """")"),"9")</f>
        <v>9</v>
      </c>
    </row>
    <row r="620" spans="1:13" ht="15.75" customHeight="1">
      <c r="A620" s="1">
        <v>689</v>
      </c>
      <c r="B620" s="3">
        <v>690</v>
      </c>
      <c r="C620" s="3" t="s">
        <v>1922</v>
      </c>
      <c r="D620" s="3">
        <v>0.15211930988822561</v>
      </c>
      <c r="E620" s="3">
        <v>0.1826828118049651</v>
      </c>
      <c r="F620" s="3">
        <v>0.72222222222222221</v>
      </c>
      <c r="G620" s="3">
        <v>0.1444444444444444</v>
      </c>
      <c r="H620" s="3">
        <v>0.1</v>
      </c>
      <c r="I620" s="3">
        <v>0.26666666666666672</v>
      </c>
      <c r="J620" s="3">
        <v>3.2210485934110702E-2</v>
      </c>
      <c r="K620" s="3">
        <v>9139.2000000000135</v>
      </c>
      <c r="L620" s="3" t="s">
        <v>14505</v>
      </c>
      <c r="M620" s="8" t="str">
        <f ca="1">IFERROR(__xludf.DUMMYFUNCTION("REGEXREPLACE(F691,""\D"", """")"),"9")</f>
        <v>9</v>
      </c>
    </row>
    <row r="621" spans="1:13" ht="15.75" customHeight="1">
      <c r="A621" s="1">
        <v>825</v>
      </c>
      <c r="B621" s="3">
        <v>826</v>
      </c>
      <c r="C621" s="3" t="s">
        <v>2304</v>
      </c>
      <c r="D621" s="3">
        <v>0.18577556676824861</v>
      </c>
      <c r="E621" s="3">
        <v>0.14468605510835039</v>
      </c>
      <c r="F621" s="3">
        <v>0.628</v>
      </c>
      <c r="G621" s="3">
        <v>0.128</v>
      </c>
      <c r="H621" s="3">
        <v>0.152</v>
      </c>
      <c r="I621" s="3">
        <v>0.32400000000000001</v>
      </c>
      <c r="J621" s="3">
        <v>5.0070993090106937E-2</v>
      </c>
      <c r="K621" s="3">
        <v>28321.699999999961</v>
      </c>
      <c r="L621" s="3" t="s">
        <v>14641</v>
      </c>
      <c r="M621" s="8" t="str">
        <f ca="1">IFERROR(__xludf.DUMMYFUNCTION("REGEXREPLACE(F827,""\D"", """")"),"9")</f>
        <v>9</v>
      </c>
    </row>
    <row r="622" spans="1:13" ht="15.75" customHeight="1">
      <c r="A622" s="1">
        <v>848</v>
      </c>
      <c r="B622" s="3">
        <v>849</v>
      </c>
      <c r="C622" s="3" t="s">
        <v>2366</v>
      </c>
      <c r="D622" s="3">
        <v>0.1799304315115906</v>
      </c>
      <c r="E622" s="3">
        <v>0.19748068563149559</v>
      </c>
      <c r="F622" s="3">
        <v>0.61050328227571116</v>
      </c>
      <c r="G622" s="3">
        <v>0.1137855579868709</v>
      </c>
      <c r="H622" s="3">
        <v>0.12910284463894969</v>
      </c>
      <c r="I622" s="3">
        <v>0.29540481400437629</v>
      </c>
      <c r="J622" s="3">
        <v>4.2643029574274779E-2</v>
      </c>
      <c r="K622" s="3">
        <v>51738.199999999561</v>
      </c>
      <c r="L622" s="3" t="s">
        <v>14664</v>
      </c>
      <c r="M622" s="8" t="str">
        <f ca="1">IFERROR(__xludf.DUMMYFUNCTION("REGEXREPLACE(F850,""\D"", """")"),"9")</f>
        <v>9</v>
      </c>
    </row>
    <row r="623" spans="1:13" ht="15.75" customHeight="1">
      <c r="A623" s="1">
        <v>895</v>
      </c>
      <c r="B623" s="3">
        <v>896</v>
      </c>
      <c r="C623" s="3" t="s">
        <v>2489</v>
      </c>
      <c r="D623" s="3">
        <v>0.18911099538312601</v>
      </c>
      <c r="E623" s="3">
        <v>0.35415080959895018</v>
      </c>
      <c r="F623" s="3">
        <v>0.63103448275862073</v>
      </c>
      <c r="G623" s="3">
        <v>8.0459770114942528E-2</v>
      </c>
      <c r="H623" s="3">
        <v>8.7356321839080459E-2</v>
      </c>
      <c r="I623" s="3">
        <v>0.20574712643678161</v>
      </c>
      <c r="J623" s="3">
        <v>3.1108314091987509E-2</v>
      </c>
      <c r="K623" s="3">
        <v>94666.900000000329</v>
      </c>
      <c r="L623" s="3" t="s">
        <v>14710</v>
      </c>
      <c r="M623" s="8" t="str">
        <f ca="1">IFERROR(__xludf.DUMMYFUNCTION("REGEXREPLACE(F897,""\D"", """")"),"9")</f>
        <v>9</v>
      </c>
    </row>
    <row r="624" spans="1:13" ht="15.75" customHeight="1">
      <c r="A624" s="1">
        <v>896</v>
      </c>
      <c r="B624" s="3">
        <v>897</v>
      </c>
      <c r="C624" s="3" t="s">
        <v>2493</v>
      </c>
      <c r="D624" s="3">
        <v>0.28515886807076501</v>
      </c>
      <c r="E624" s="3">
        <v>0.69457960088117532</v>
      </c>
      <c r="F624" s="3">
        <v>0.63253012048192769</v>
      </c>
      <c r="G624" s="3">
        <v>5.4216867469879519E-2</v>
      </c>
      <c r="H624" s="3">
        <v>6.0240963855421693E-2</v>
      </c>
      <c r="I624" s="3">
        <v>0.13253012048192769</v>
      </c>
      <c r="J624" s="3">
        <v>2.7266847218873801E-2</v>
      </c>
      <c r="K624" s="3">
        <v>17219.000000000011</v>
      </c>
      <c r="L624" s="3" t="s">
        <v>14711</v>
      </c>
      <c r="M624" s="8" t="str">
        <f ca="1">IFERROR(__xludf.DUMMYFUNCTION("REGEXREPLACE(F898,""\D"", """")"),"9")</f>
        <v>9</v>
      </c>
    </row>
    <row r="625" spans="1:13" ht="15.75" customHeight="1">
      <c r="A625" s="1">
        <v>904</v>
      </c>
      <c r="B625" s="3">
        <v>905</v>
      </c>
      <c r="C625" s="3" t="s">
        <v>2520</v>
      </c>
      <c r="D625" s="3">
        <v>0.1590659614724701</v>
      </c>
      <c r="E625" s="3">
        <v>0.23484163578313341</v>
      </c>
      <c r="F625" s="3">
        <v>0.62192393736017892</v>
      </c>
      <c r="G625" s="3">
        <v>0.1073825503355705</v>
      </c>
      <c r="H625" s="3">
        <v>0.13422818791946309</v>
      </c>
      <c r="I625" s="3">
        <v>0.26621923937360181</v>
      </c>
      <c r="J625" s="3">
        <v>3.7318470860098749E-2</v>
      </c>
      <c r="K625" s="3">
        <v>49820.999999999563</v>
      </c>
      <c r="L625" s="3" t="s">
        <v>14719</v>
      </c>
      <c r="M625" s="8" t="str">
        <f ca="1">IFERROR(__xludf.DUMMYFUNCTION("REGEXREPLACE(F906,""\D"", """")"),"9")</f>
        <v>9</v>
      </c>
    </row>
    <row r="626" spans="1:13" ht="15.75" customHeight="1">
      <c r="A626" s="1">
        <v>982</v>
      </c>
      <c r="B626" s="3">
        <v>983</v>
      </c>
      <c r="C626" s="3" t="s">
        <v>2732</v>
      </c>
      <c r="D626" s="3">
        <v>0.1849029366776932</v>
      </c>
      <c r="E626" s="3">
        <v>0.12496272776304949</v>
      </c>
      <c r="F626" s="3">
        <v>0.602112676056338</v>
      </c>
      <c r="G626" s="3">
        <v>0.13028169014084509</v>
      </c>
      <c r="H626" s="3">
        <v>0.13732394366197179</v>
      </c>
      <c r="I626" s="3">
        <v>0.32042253521126762</v>
      </c>
      <c r="J626" s="3">
        <v>4.7914014904479482E-2</v>
      </c>
      <c r="K626" s="3">
        <v>32545.899999999911</v>
      </c>
      <c r="L626" s="3" t="s">
        <v>14797</v>
      </c>
      <c r="M626" s="8" t="str">
        <f ca="1">IFERROR(__xludf.DUMMYFUNCTION("REGEXREPLACE(F984,""\D"", """")"),"9")</f>
        <v>9</v>
      </c>
    </row>
    <row r="627" spans="1:13" ht="15.75" customHeight="1">
      <c r="A627" s="1">
        <v>988</v>
      </c>
      <c r="B627" s="3">
        <v>989</v>
      </c>
      <c r="C627" s="3" t="s">
        <v>2748</v>
      </c>
      <c r="D627" s="3">
        <v>0.1409411151877869</v>
      </c>
      <c r="E627" s="3">
        <v>0.26042882621026442</v>
      </c>
      <c r="F627" s="3">
        <v>0.65909090909090906</v>
      </c>
      <c r="G627" s="3">
        <v>8.2644628099173556E-2</v>
      </c>
      <c r="H627" s="3">
        <v>0.1074380165289256</v>
      </c>
      <c r="I627" s="3">
        <v>0.24586776859504131</v>
      </c>
      <c r="J627" s="3">
        <v>2.5826545319702979E-2</v>
      </c>
      <c r="K627" s="3">
        <v>51968.999999999483</v>
      </c>
      <c r="L627" s="3" t="s">
        <v>14803</v>
      </c>
      <c r="M627" s="8" t="str">
        <f ca="1">IFERROR(__xludf.DUMMYFUNCTION("REGEXREPLACE(F990,""\D"", """")"),"9")</f>
        <v>9</v>
      </c>
    </row>
    <row r="628" spans="1:13" ht="15.75" customHeight="1">
      <c r="A628" s="1">
        <v>1053</v>
      </c>
      <c r="B628" s="3">
        <v>1054</v>
      </c>
      <c r="C628" s="3" t="s">
        <v>2917</v>
      </c>
      <c r="D628" s="3">
        <v>0.141741873695194</v>
      </c>
      <c r="E628" s="3">
        <v>0.20948967428746579</v>
      </c>
      <c r="F628" s="3">
        <v>0.62751677852348997</v>
      </c>
      <c r="G628" s="3">
        <v>0.1208053691275168</v>
      </c>
      <c r="H628" s="3">
        <v>0.1107382550335571</v>
      </c>
      <c r="I628" s="3">
        <v>0.27181208053691269</v>
      </c>
      <c r="J628" s="3">
        <v>3.1581544112221457E-2</v>
      </c>
      <c r="K628" s="3">
        <v>33973.099999999868</v>
      </c>
      <c r="L628" s="3" t="s">
        <v>14868</v>
      </c>
      <c r="M628" s="8" t="str">
        <f ca="1">IFERROR(__xludf.DUMMYFUNCTION("REGEXREPLACE(F1055,""\D"", """")"),"9")</f>
        <v>9</v>
      </c>
    </row>
    <row r="629" spans="1:13" ht="15.75" customHeight="1">
      <c r="A629" s="1">
        <v>1059</v>
      </c>
      <c r="B629" s="3">
        <v>1060</v>
      </c>
      <c r="C629" s="3" t="s">
        <v>2933</v>
      </c>
      <c r="D629" s="3">
        <v>0.17152941211663761</v>
      </c>
      <c r="E629" s="3">
        <v>0.19106942672988431</v>
      </c>
      <c r="F629" s="3">
        <v>0.61232349165596922</v>
      </c>
      <c r="G629" s="3">
        <v>0.11810012836970479</v>
      </c>
      <c r="H629" s="3">
        <v>0.15917843388960209</v>
      </c>
      <c r="I629" s="3">
        <v>0.31450577663671381</v>
      </c>
      <c r="J629" s="3">
        <v>4.6476850532886582E-2</v>
      </c>
      <c r="K629" s="3">
        <v>87756.900000000096</v>
      </c>
      <c r="L629" s="3" t="s">
        <v>14874</v>
      </c>
      <c r="M629" s="8" t="str">
        <f ca="1">IFERROR(__xludf.DUMMYFUNCTION("REGEXREPLACE(F1061,""\D"", """")"),"9")</f>
        <v>9</v>
      </c>
    </row>
    <row r="630" spans="1:13" ht="15.75" customHeight="1">
      <c r="A630" s="1">
        <v>1068</v>
      </c>
      <c r="B630" s="3">
        <v>1069</v>
      </c>
      <c r="C630" s="3" t="s">
        <v>2958</v>
      </c>
      <c r="D630" s="3">
        <v>0.13588873082127409</v>
      </c>
      <c r="E630" s="3">
        <v>0.1115772080669461</v>
      </c>
      <c r="F630" s="3">
        <v>0.67567567567567566</v>
      </c>
      <c r="G630" s="3">
        <v>0.1621621621621622</v>
      </c>
      <c r="H630" s="3">
        <v>0.1621621621621622</v>
      </c>
      <c r="I630" s="3">
        <v>0.40540540540540537</v>
      </c>
      <c r="J630" s="3">
        <v>3.9992613040922213E-2</v>
      </c>
      <c r="K630" s="3">
        <v>8747.4000000000051</v>
      </c>
      <c r="L630" s="3" t="s">
        <v>14883</v>
      </c>
      <c r="M630" s="8" t="str">
        <f ca="1">IFERROR(__xludf.DUMMYFUNCTION("REGEXREPLACE(F1070,""\D"", """")"),"9")</f>
        <v>9</v>
      </c>
    </row>
    <row r="631" spans="1:13" ht="15.75" customHeight="1">
      <c r="A631" s="1">
        <v>1078</v>
      </c>
      <c r="B631" s="3">
        <v>1079</v>
      </c>
      <c r="C631" s="3" t="s">
        <v>2983</v>
      </c>
      <c r="D631" s="3">
        <v>0.18014985919839241</v>
      </c>
      <c r="E631" s="3">
        <v>0.1324306742734872</v>
      </c>
      <c r="F631" s="3">
        <v>0.61336515513126488</v>
      </c>
      <c r="G631" s="3">
        <v>0.13842482100238659</v>
      </c>
      <c r="H631" s="3">
        <v>0.14081145584725541</v>
      </c>
      <c r="I631" s="3">
        <v>0.31980906921241048</v>
      </c>
      <c r="J631" s="3">
        <v>4.9307834436658621E-2</v>
      </c>
      <c r="K631" s="3">
        <v>47029.199999999611</v>
      </c>
      <c r="L631" s="3" t="s">
        <v>14893</v>
      </c>
      <c r="M631" s="8" t="str">
        <f ca="1">IFERROR(__xludf.DUMMYFUNCTION("REGEXREPLACE(F1080,""\D"", """")"),"9")</f>
        <v>9</v>
      </c>
    </row>
    <row r="632" spans="1:13" ht="15.75" customHeight="1">
      <c r="A632" s="1">
        <v>1190</v>
      </c>
      <c r="B632" s="3">
        <v>1191</v>
      </c>
      <c r="C632" s="3" t="s">
        <v>3279</v>
      </c>
      <c r="D632" s="3">
        <v>0.1077146968517237</v>
      </c>
      <c r="E632" s="3">
        <v>0.25749456955118061</v>
      </c>
      <c r="F632" s="3">
        <v>0.69090909090909092</v>
      </c>
      <c r="G632" s="3">
        <v>0.27272727272727271</v>
      </c>
      <c r="H632" s="3">
        <v>9.0909090909090912E-2</v>
      </c>
      <c r="I632" s="3">
        <v>0.4</v>
      </c>
      <c r="J632" s="3">
        <v>2.82339287107558E-2</v>
      </c>
      <c r="K632" s="3">
        <v>6406.4999999999982</v>
      </c>
      <c r="L632" s="3" t="s">
        <v>15005</v>
      </c>
      <c r="M632" s="8" t="str">
        <f ca="1">IFERROR(__xludf.DUMMYFUNCTION("REGEXREPLACE(F1192,""\D"", """")"),"9")</f>
        <v>9</v>
      </c>
    </row>
    <row r="633" spans="1:13" ht="15.75" customHeight="1">
      <c r="A633" s="1">
        <v>1238</v>
      </c>
      <c r="B633" s="3">
        <v>1239</v>
      </c>
      <c r="C633" s="3" t="s">
        <v>3407</v>
      </c>
      <c r="D633" s="3">
        <v>0.15704604431704269</v>
      </c>
      <c r="E633" s="3">
        <v>0.2777442549433739</v>
      </c>
      <c r="F633" s="3">
        <v>0.64144736842105265</v>
      </c>
      <c r="G633" s="3">
        <v>8.5526315789473686E-2</v>
      </c>
      <c r="H633" s="3">
        <v>8.5526315789473686E-2</v>
      </c>
      <c r="I633" s="3">
        <v>0.24342105263157901</v>
      </c>
      <c r="J633" s="3">
        <v>2.5407960692018651E-2</v>
      </c>
      <c r="K633" s="3">
        <v>32330.599999999871</v>
      </c>
      <c r="L633" s="3" t="s">
        <v>15053</v>
      </c>
      <c r="M633" s="8" t="str">
        <f ca="1">IFERROR(__xludf.DUMMYFUNCTION("REGEXREPLACE(F1240,""\D"", """")"),"9")</f>
        <v>9</v>
      </c>
    </row>
    <row r="634" spans="1:13" ht="15.75" customHeight="1">
      <c r="A634" s="1">
        <v>1291</v>
      </c>
      <c r="B634" s="3">
        <v>1292</v>
      </c>
      <c r="C634" s="3" t="s">
        <v>3553</v>
      </c>
      <c r="D634" s="3">
        <v>0.1941341084300971</v>
      </c>
      <c r="E634" s="3">
        <v>0.23516052867908319</v>
      </c>
      <c r="F634" s="3">
        <v>0.62075848303393211</v>
      </c>
      <c r="G634" s="3">
        <v>8.3832335329341312E-2</v>
      </c>
      <c r="H634" s="3">
        <v>0.1097804391217565</v>
      </c>
      <c r="I634" s="3">
        <v>0.249500998003992</v>
      </c>
      <c r="J634" s="3">
        <v>3.628007017238738E-2</v>
      </c>
      <c r="K634" s="3">
        <v>53603.299999999479</v>
      </c>
      <c r="L634" s="3" t="s">
        <v>15106</v>
      </c>
      <c r="M634" s="8" t="str">
        <f ca="1">IFERROR(__xludf.DUMMYFUNCTION("REGEXREPLACE(F1293,""\D"", """")"),"9")</f>
        <v>9</v>
      </c>
    </row>
    <row r="635" spans="1:13" ht="15.75" customHeight="1">
      <c r="A635" s="1">
        <v>1348</v>
      </c>
      <c r="B635" s="3">
        <v>1349</v>
      </c>
      <c r="C635" s="3" t="s">
        <v>3709</v>
      </c>
      <c r="D635" s="3">
        <v>0.17543687006096481</v>
      </c>
      <c r="E635" s="3">
        <v>0.19150370690073379</v>
      </c>
      <c r="F635" s="3">
        <v>0.6495726495726496</v>
      </c>
      <c r="G635" s="3">
        <v>0.14529914529914531</v>
      </c>
      <c r="H635" s="3">
        <v>0.1068376068376068</v>
      </c>
      <c r="I635" s="3">
        <v>0.28205128205128199</v>
      </c>
      <c r="J635" s="3">
        <v>4.186837763939627E-2</v>
      </c>
      <c r="K635" s="3">
        <v>24748.099999999969</v>
      </c>
      <c r="L635" s="3" t="s">
        <v>15161</v>
      </c>
      <c r="M635" s="8" t="str">
        <f ca="1">IFERROR(__xludf.DUMMYFUNCTION("REGEXREPLACE(F1350,""\D"", """")"),"9")</f>
        <v>9</v>
      </c>
    </row>
    <row r="636" spans="1:13" ht="15.75" customHeight="1">
      <c r="A636" s="1">
        <v>1481</v>
      </c>
      <c r="B636" s="3">
        <v>1482</v>
      </c>
      <c r="C636" s="3" t="s">
        <v>4068</v>
      </c>
      <c r="D636" s="3">
        <v>0.29598769794043472</v>
      </c>
      <c r="E636" s="3">
        <v>0.71925460744596736</v>
      </c>
      <c r="F636" s="3">
        <v>0.51912568306010931</v>
      </c>
      <c r="G636" s="3">
        <v>4.3715846994535519E-2</v>
      </c>
      <c r="H636" s="3">
        <v>5.1912568306010931E-2</v>
      </c>
      <c r="I636" s="3">
        <v>0.13387978142076501</v>
      </c>
      <c r="J636" s="3">
        <v>2.5714606617842629E-2</v>
      </c>
      <c r="K636" s="3">
        <v>39099.99999999976</v>
      </c>
      <c r="L636" s="3" t="s">
        <v>15293</v>
      </c>
      <c r="M636" s="8" t="str">
        <f ca="1">IFERROR(__xludf.DUMMYFUNCTION("REGEXREPLACE(F1483,""\D"", """")"),"9")</f>
        <v>9</v>
      </c>
    </row>
    <row r="637" spans="1:13" ht="15.75" customHeight="1">
      <c r="A637" s="1">
        <v>1534</v>
      </c>
      <c r="B637" s="3">
        <v>1535</v>
      </c>
      <c r="C637" s="3" t="s">
        <v>4208</v>
      </c>
      <c r="D637" s="3">
        <v>0.18535643654809331</v>
      </c>
      <c r="E637" s="3">
        <v>0.27963664945813671</v>
      </c>
      <c r="F637" s="3">
        <v>0.63403263403263399</v>
      </c>
      <c r="G637" s="3">
        <v>8.3916083916083919E-2</v>
      </c>
      <c r="H637" s="3">
        <v>0.1235431235431235</v>
      </c>
      <c r="I637" s="3">
        <v>0.22843822843822839</v>
      </c>
      <c r="J637" s="3">
        <v>3.6736059841589418E-2</v>
      </c>
      <c r="K637" s="3">
        <v>47784.399999999609</v>
      </c>
      <c r="L637" s="3" t="s">
        <v>15346</v>
      </c>
      <c r="M637" s="8" t="str">
        <f ca="1">IFERROR(__xludf.DUMMYFUNCTION("REGEXREPLACE(F1536,""\D"", """")"),"9")</f>
        <v>9</v>
      </c>
    </row>
    <row r="638" spans="1:13" ht="15.75" customHeight="1">
      <c r="A638" s="1">
        <v>1822</v>
      </c>
      <c r="B638" s="3">
        <v>1823</v>
      </c>
      <c r="C638" s="3" t="s">
        <v>4966</v>
      </c>
      <c r="D638" s="3">
        <v>0.17576908248517789</v>
      </c>
      <c r="E638" s="3">
        <v>0.27662175322562033</v>
      </c>
      <c r="F638" s="3">
        <v>0.60564971751412433</v>
      </c>
      <c r="G638" s="3">
        <v>8.7005649717514122E-2</v>
      </c>
      <c r="H638" s="3">
        <v>0.119774011299435</v>
      </c>
      <c r="I638" s="3">
        <v>0.24519774011299439</v>
      </c>
      <c r="J638" s="3">
        <v>3.5448979814193357E-2</v>
      </c>
      <c r="K638" s="3">
        <v>98737.800000000163</v>
      </c>
      <c r="L638" s="3" t="s">
        <v>15634</v>
      </c>
      <c r="M638" s="8" t="str">
        <f ca="1">IFERROR(__xludf.DUMMYFUNCTION("REGEXREPLACE(F1824,""\D"", """")"),"9")</f>
        <v>9</v>
      </c>
    </row>
    <row r="639" spans="1:13" ht="15.75" customHeight="1">
      <c r="A639" s="1">
        <v>1843</v>
      </c>
      <c r="B639" s="3">
        <v>1844</v>
      </c>
      <c r="C639" s="3" t="s">
        <v>5023</v>
      </c>
      <c r="D639" s="3">
        <v>0.1766695660784327</v>
      </c>
      <c r="E639" s="3">
        <v>0.174017475943605</v>
      </c>
      <c r="F639" s="3">
        <v>0.61280487804878048</v>
      </c>
      <c r="G639" s="3">
        <v>0.100609756097561</v>
      </c>
      <c r="H639" s="3">
        <v>0.1189024390243902</v>
      </c>
      <c r="I639" s="3">
        <v>0.26829268292682928</v>
      </c>
      <c r="J639" s="3">
        <v>3.7265223261034597E-2</v>
      </c>
      <c r="K639" s="3">
        <v>37662.399999999798</v>
      </c>
      <c r="L639" s="3" t="s">
        <v>15655</v>
      </c>
      <c r="M639" s="8" t="str">
        <f ca="1">IFERROR(__xludf.DUMMYFUNCTION("REGEXREPLACE(F1845,""\D"", """")"),"9")</f>
        <v>9</v>
      </c>
    </row>
    <row r="640" spans="1:13" ht="15.75" customHeight="1">
      <c r="A640" s="1">
        <v>1895</v>
      </c>
      <c r="B640" s="3">
        <v>1896</v>
      </c>
      <c r="C640" s="3" t="s">
        <v>5167</v>
      </c>
      <c r="D640" s="3">
        <v>0.20101961417415559</v>
      </c>
      <c r="E640" s="3">
        <v>0.20062471470896501</v>
      </c>
      <c r="F640" s="3">
        <v>0.60578186596583439</v>
      </c>
      <c r="G640" s="3">
        <v>0.10249671484888299</v>
      </c>
      <c r="H640" s="3">
        <v>0.12746386333771351</v>
      </c>
      <c r="I640" s="3">
        <v>0.27069645203679371</v>
      </c>
      <c r="J640" s="3">
        <v>4.5309052962020771E-2</v>
      </c>
      <c r="K640" s="3">
        <v>85650.099999999933</v>
      </c>
      <c r="L640" s="3" t="s">
        <v>15707</v>
      </c>
      <c r="M640" s="8" t="str">
        <f ca="1">IFERROR(__xludf.DUMMYFUNCTION("REGEXREPLACE(F1897,""\D"", """")"),"9")</f>
        <v>9</v>
      </c>
    </row>
    <row r="641" spans="1:13" ht="15.75" customHeight="1">
      <c r="A641" s="1">
        <v>1913</v>
      </c>
      <c r="B641" s="3">
        <v>1914</v>
      </c>
      <c r="C641" s="3" t="s">
        <v>5212</v>
      </c>
      <c r="D641" s="3">
        <v>0.20246274222055671</v>
      </c>
      <c r="E641" s="3">
        <v>0.20362201768944491</v>
      </c>
      <c r="F641" s="3">
        <v>0.65306122448979587</v>
      </c>
      <c r="G641" s="3">
        <v>0.15646258503401361</v>
      </c>
      <c r="H641" s="3">
        <v>0.1224489795918367</v>
      </c>
      <c r="I641" s="3">
        <v>0.31292517006802723</v>
      </c>
      <c r="J641" s="3">
        <v>5.2735676058575903E-2</v>
      </c>
      <c r="K641" s="3">
        <v>16926.70000000003</v>
      </c>
      <c r="L641" s="3" t="s">
        <v>15725</v>
      </c>
      <c r="M641" s="8" t="str">
        <f ca="1">IFERROR(__xludf.DUMMYFUNCTION("REGEXREPLACE(F1915,""\D"", """")"),"9")</f>
        <v>9</v>
      </c>
    </row>
    <row r="642" spans="1:13" ht="15.75" customHeight="1">
      <c r="A642" s="1">
        <v>1937</v>
      </c>
      <c r="B642" s="3">
        <v>1938</v>
      </c>
      <c r="C642" s="3" t="s">
        <v>5276</v>
      </c>
      <c r="D642" s="3">
        <v>0.1532797903089427</v>
      </c>
      <c r="E642" s="3">
        <v>0.51358540654957807</v>
      </c>
      <c r="F642" s="3">
        <v>0.6633663366336634</v>
      </c>
      <c r="G642" s="3">
        <v>6.4356435643564358E-2</v>
      </c>
      <c r="H642" s="3">
        <v>7.4257425742574254E-2</v>
      </c>
      <c r="I642" s="3">
        <v>0.1633663366336634</v>
      </c>
      <c r="J642" s="3">
        <v>1.8948746357504952E-2</v>
      </c>
      <c r="K642" s="3">
        <v>20739.39999999998</v>
      </c>
      <c r="L642" s="3" t="s">
        <v>15749</v>
      </c>
      <c r="M642" s="8" t="str">
        <f ca="1">IFERROR(__xludf.DUMMYFUNCTION("REGEXREPLACE(F1939,""\D"", """")"),"9")</f>
        <v>9</v>
      </c>
    </row>
    <row r="643" spans="1:13" ht="15.75" customHeight="1">
      <c r="A643" s="1">
        <v>2070</v>
      </c>
      <c r="B643" s="3">
        <v>2071</v>
      </c>
      <c r="C643" s="3" t="s">
        <v>5618</v>
      </c>
      <c r="D643" s="3">
        <v>0.222468554923312</v>
      </c>
      <c r="E643" s="3">
        <v>0.14711325564002109</v>
      </c>
      <c r="F643" s="3">
        <v>0.63356164383561642</v>
      </c>
      <c r="G643" s="3">
        <v>0.1095890410958904</v>
      </c>
      <c r="H643" s="3">
        <v>0.21232876712328769</v>
      </c>
      <c r="I643" s="3">
        <v>0.35616438356164382</v>
      </c>
      <c r="J643" s="3">
        <v>6.5463735985325247E-2</v>
      </c>
      <c r="K643" s="3">
        <v>33314.499999999884</v>
      </c>
      <c r="L643" s="3" t="s">
        <v>15882</v>
      </c>
      <c r="M643" s="8" t="str">
        <f ca="1">IFERROR(__xludf.DUMMYFUNCTION("REGEXREPLACE(F2072,""\D"", """")"),"9")</f>
        <v>9</v>
      </c>
    </row>
    <row r="644" spans="1:13" ht="15.75" customHeight="1">
      <c r="A644" s="1">
        <v>2084</v>
      </c>
      <c r="B644" s="3">
        <v>2085</v>
      </c>
      <c r="C644" s="3" t="s">
        <v>5650</v>
      </c>
      <c r="D644" s="3">
        <v>0.1720348760155182</v>
      </c>
      <c r="E644" s="3">
        <v>0.2873270688165252</v>
      </c>
      <c r="F644" s="3">
        <v>0.55335968379446643</v>
      </c>
      <c r="G644" s="3">
        <v>8.4980237154150193E-2</v>
      </c>
      <c r="H644" s="3">
        <v>8.1027667984189727E-2</v>
      </c>
      <c r="I644" s="3">
        <v>0.21541501976284591</v>
      </c>
      <c r="J644" s="3">
        <v>2.759401205660094E-2</v>
      </c>
      <c r="K644" s="3">
        <v>56918.099999999453</v>
      </c>
      <c r="L644" s="3" t="s">
        <v>15896</v>
      </c>
      <c r="M644" s="8" t="str">
        <f ca="1">IFERROR(__xludf.DUMMYFUNCTION("REGEXREPLACE(F2086,""\D"", """")"),"9")</f>
        <v>9</v>
      </c>
    </row>
    <row r="645" spans="1:13" ht="15.75" customHeight="1">
      <c r="A645" s="1">
        <v>2132</v>
      </c>
      <c r="B645" s="3">
        <v>2133</v>
      </c>
      <c r="C645" s="3" t="s">
        <v>5777</v>
      </c>
      <c r="D645" s="3">
        <v>0.13424657383738539</v>
      </c>
      <c r="E645" s="3">
        <v>0.1882644664502206</v>
      </c>
      <c r="F645" s="3">
        <v>0.60904255319148937</v>
      </c>
      <c r="G645" s="3">
        <v>9.5744680851063829E-2</v>
      </c>
      <c r="H645" s="3">
        <v>0.1223404255319149</v>
      </c>
      <c r="I645" s="3">
        <v>0.27659574468085107</v>
      </c>
      <c r="J645" s="3">
        <v>2.8160062263561981E-2</v>
      </c>
      <c r="K645" s="3">
        <v>41826.199999999721</v>
      </c>
      <c r="L645" s="3" t="s">
        <v>15944</v>
      </c>
      <c r="M645" s="8" t="str">
        <f ca="1">IFERROR(__xludf.DUMMYFUNCTION("REGEXREPLACE(F2134,""\D"", """")"),"9")</f>
        <v>9</v>
      </c>
    </row>
    <row r="646" spans="1:13" ht="15.75" customHeight="1">
      <c r="A646" s="1">
        <v>2135</v>
      </c>
      <c r="B646" s="3">
        <v>2136</v>
      </c>
      <c r="C646" s="3" t="s">
        <v>5785</v>
      </c>
      <c r="D646" s="3">
        <v>0.19617628747599641</v>
      </c>
      <c r="E646" s="3">
        <v>0.199536348779598</v>
      </c>
      <c r="F646" s="3">
        <v>0.63567839195979903</v>
      </c>
      <c r="G646" s="3">
        <v>0.12814070351758791</v>
      </c>
      <c r="H646" s="3">
        <v>0.1256281407035176</v>
      </c>
      <c r="I646" s="3">
        <v>0.29145728643216079</v>
      </c>
      <c r="J646" s="3">
        <v>4.8583045301251487E-2</v>
      </c>
      <c r="K646" s="3">
        <v>45028.999999999651</v>
      </c>
      <c r="L646" s="3" t="s">
        <v>15947</v>
      </c>
      <c r="M646" s="8" t="str">
        <f ca="1">IFERROR(__xludf.DUMMYFUNCTION("REGEXREPLACE(F2137,""\D"", """")"),"9")</f>
        <v>9</v>
      </c>
    </row>
    <row r="647" spans="1:13" ht="15.75" customHeight="1">
      <c r="A647" s="1">
        <v>2155</v>
      </c>
      <c r="B647" s="3">
        <v>2156</v>
      </c>
      <c r="C647" s="3" t="s">
        <v>5843</v>
      </c>
      <c r="D647" s="3">
        <v>0.14120590486145981</v>
      </c>
      <c r="E647" s="3">
        <v>0.14459468941878401</v>
      </c>
      <c r="F647" s="3">
        <v>0.59183673469387754</v>
      </c>
      <c r="G647" s="3">
        <v>9.1836734693877556E-2</v>
      </c>
      <c r="H647" s="3">
        <v>0.19387755102040821</v>
      </c>
      <c r="I647" s="3">
        <v>0.31122448979591838</v>
      </c>
      <c r="J647" s="3">
        <v>3.5856481842715907E-2</v>
      </c>
      <c r="K647" s="3">
        <v>22642.3</v>
      </c>
      <c r="L647" s="3" t="s">
        <v>15967</v>
      </c>
      <c r="M647" s="8" t="str">
        <f ca="1">IFERROR(__xludf.DUMMYFUNCTION("REGEXREPLACE(F2157,""\D"", """")"),"9")</f>
        <v>9</v>
      </c>
    </row>
    <row r="648" spans="1:13" ht="15.75" customHeight="1">
      <c r="A648" s="1">
        <v>2182</v>
      </c>
      <c r="B648" s="3">
        <v>2183</v>
      </c>
      <c r="C648" s="3" t="s">
        <v>5913</v>
      </c>
      <c r="D648" s="3">
        <v>0.19923715668516209</v>
      </c>
      <c r="E648" s="3">
        <v>0.2426996120977403</v>
      </c>
      <c r="F648" s="3">
        <v>0.62770562770562766</v>
      </c>
      <c r="G648" s="3">
        <v>8.2251082251082255E-2</v>
      </c>
      <c r="H648" s="3">
        <v>0.1082251082251082</v>
      </c>
      <c r="I648" s="3">
        <v>0.24675324675324681</v>
      </c>
      <c r="J648" s="3">
        <v>3.5313923081694842E-2</v>
      </c>
      <c r="K648" s="3">
        <v>25553</v>
      </c>
      <c r="L648" s="3" t="s">
        <v>15994</v>
      </c>
      <c r="M648" s="8" t="str">
        <f ca="1">IFERROR(__xludf.DUMMYFUNCTION("REGEXREPLACE(F2184,""\D"", """")"),"9")</f>
        <v>9</v>
      </c>
    </row>
    <row r="649" spans="1:13" ht="15.75" customHeight="1">
      <c r="A649" s="1">
        <v>2222</v>
      </c>
      <c r="B649" s="3">
        <v>2223</v>
      </c>
      <c r="C649" s="3" t="s">
        <v>6020</v>
      </c>
      <c r="D649" s="3">
        <v>0.23948995021514649</v>
      </c>
      <c r="E649" s="3">
        <v>0.29705090607356099</v>
      </c>
      <c r="F649" s="3">
        <v>0.6333333333333333</v>
      </c>
      <c r="G649" s="3">
        <v>0.1444444444444444</v>
      </c>
      <c r="H649" s="3">
        <v>0.1222222222222222</v>
      </c>
      <c r="I649" s="3">
        <v>0.27777777777777779</v>
      </c>
      <c r="J649" s="3">
        <v>5.7045223391299311E-2</v>
      </c>
      <c r="K649" s="3">
        <v>10321.000000000009</v>
      </c>
      <c r="L649" s="3" t="s">
        <v>16034</v>
      </c>
      <c r="M649" s="8" t="str">
        <f ca="1">IFERROR(__xludf.DUMMYFUNCTION("REGEXREPLACE(F2224,""\D"", """")"),"9")</f>
        <v>9</v>
      </c>
    </row>
    <row r="650" spans="1:13" ht="15.75" customHeight="1">
      <c r="A650" s="1">
        <v>2387</v>
      </c>
      <c r="B650" s="3">
        <v>2388</v>
      </c>
      <c r="C650" s="3" t="s">
        <v>6460</v>
      </c>
      <c r="D650" s="3">
        <v>0.1102302725590697</v>
      </c>
      <c r="E650" s="3">
        <v>0.19445067841625921</v>
      </c>
      <c r="F650" s="3">
        <v>0.62650602409638556</v>
      </c>
      <c r="G650" s="3">
        <v>0.1204819277108434</v>
      </c>
      <c r="H650" s="3">
        <v>0.12349397590361449</v>
      </c>
      <c r="I650" s="3">
        <v>0.27710843373493982</v>
      </c>
      <c r="J650" s="3">
        <v>2.6067923495231959E-2</v>
      </c>
      <c r="K650" s="3">
        <v>35836.499999999833</v>
      </c>
      <c r="L650" s="3" t="s">
        <v>16199</v>
      </c>
      <c r="M650" s="8" t="str">
        <f ca="1">IFERROR(__xludf.DUMMYFUNCTION("REGEXREPLACE(F2389,""\D"", """")"),"9")</f>
        <v>9</v>
      </c>
    </row>
    <row r="651" spans="1:13" ht="15.75" customHeight="1">
      <c r="A651" s="1">
        <v>2389</v>
      </c>
      <c r="B651" s="3">
        <v>2390</v>
      </c>
      <c r="C651" s="3" t="s">
        <v>6468</v>
      </c>
      <c r="D651" s="3">
        <v>0.192591191408957</v>
      </c>
      <c r="E651" s="3">
        <v>0.16816590766340031</v>
      </c>
      <c r="F651" s="3">
        <v>0.62758620689655176</v>
      </c>
      <c r="G651" s="3">
        <v>9.6551724137931033E-2</v>
      </c>
      <c r="H651" s="3">
        <v>0.15172413793103451</v>
      </c>
      <c r="I651" s="3">
        <v>0.32068965517241382</v>
      </c>
      <c r="J651" s="3">
        <v>4.50161208575377E-2</v>
      </c>
      <c r="K651" s="3">
        <v>32760.899999999889</v>
      </c>
      <c r="L651" s="3" t="s">
        <v>16201</v>
      </c>
      <c r="M651" s="8" t="str">
        <f ca="1">IFERROR(__xludf.DUMMYFUNCTION("REGEXREPLACE(F2391,""\D"", """")"),"9")</f>
        <v>9</v>
      </c>
    </row>
    <row r="652" spans="1:13" ht="15.75" customHeight="1">
      <c r="A652" s="1">
        <v>2402</v>
      </c>
      <c r="B652" s="3">
        <v>2403</v>
      </c>
      <c r="C652" s="3" t="s">
        <v>6502</v>
      </c>
      <c r="D652" s="3">
        <v>0.1526979886494533</v>
      </c>
      <c r="E652" s="3">
        <v>0.13722823266049819</v>
      </c>
      <c r="F652" s="3">
        <v>0.6633663366336634</v>
      </c>
      <c r="G652" s="3">
        <v>0.1683168316831683</v>
      </c>
      <c r="H652" s="3">
        <v>0.1237623762376238</v>
      </c>
      <c r="I652" s="3">
        <v>0.30693069306930693</v>
      </c>
      <c r="J652" s="3">
        <v>4.2262300775821417E-2</v>
      </c>
      <c r="K652" s="3">
        <v>23507.69999999999</v>
      </c>
      <c r="L652" s="3" t="s">
        <v>16214</v>
      </c>
      <c r="M652" s="8" t="str">
        <f ca="1">IFERROR(__xludf.DUMMYFUNCTION("REGEXREPLACE(F2404,""\D"", """")"),"9")</f>
        <v>9</v>
      </c>
    </row>
    <row r="653" spans="1:13" ht="15.75" customHeight="1">
      <c r="A653" s="1">
        <v>2411</v>
      </c>
      <c r="B653" s="3">
        <v>2412</v>
      </c>
      <c r="C653" s="3" t="s">
        <v>6527</v>
      </c>
      <c r="D653" s="3">
        <v>0.139692309950146</v>
      </c>
      <c r="E653" s="3">
        <v>0.29205581287616927</v>
      </c>
      <c r="F653" s="3">
        <v>0.66954022988505746</v>
      </c>
      <c r="G653" s="3">
        <v>8.6206896551724144E-2</v>
      </c>
      <c r="H653" s="3">
        <v>9.7701149425287362E-2</v>
      </c>
      <c r="I653" s="3">
        <v>0.23563218390804599</v>
      </c>
      <c r="J653" s="3">
        <v>2.454819076264526E-2</v>
      </c>
      <c r="K653" s="3">
        <v>36650.999999999767</v>
      </c>
      <c r="L653" s="3" t="s">
        <v>16223</v>
      </c>
      <c r="M653" s="8" t="str">
        <f ca="1">IFERROR(__xludf.DUMMYFUNCTION("REGEXREPLACE(F2413,""\D"", """")"),"9")</f>
        <v>9</v>
      </c>
    </row>
    <row r="654" spans="1:13" ht="15.75" customHeight="1">
      <c r="A654" s="1">
        <v>2757</v>
      </c>
      <c r="B654" s="3">
        <v>2758</v>
      </c>
      <c r="C654" s="3" t="s">
        <v>7407</v>
      </c>
      <c r="D654" s="3">
        <v>0.16523702040323851</v>
      </c>
      <c r="E654" s="3">
        <v>0.15096215395116741</v>
      </c>
      <c r="F654" s="3">
        <v>0.64</v>
      </c>
      <c r="G654" s="3">
        <v>0.11454545454545451</v>
      </c>
      <c r="H654" s="3">
        <v>0.16181818181818181</v>
      </c>
      <c r="I654" s="3">
        <v>0.33454545454545448</v>
      </c>
      <c r="J654" s="3">
        <v>4.4234707156788587E-2</v>
      </c>
      <c r="K654" s="3">
        <v>63796.099999999547</v>
      </c>
      <c r="L654" s="3" t="s">
        <v>16569</v>
      </c>
      <c r="M654" s="8" t="str">
        <f ca="1">IFERROR(__xludf.DUMMYFUNCTION("REGEXREPLACE(F2759,""\D"", """")"),"9")</f>
        <v>9</v>
      </c>
    </row>
    <row r="655" spans="1:13" ht="15.75" customHeight="1">
      <c r="A655" s="1">
        <v>2808</v>
      </c>
      <c r="B655" s="3">
        <v>2809</v>
      </c>
      <c r="C655" s="3" t="s">
        <v>7547</v>
      </c>
      <c r="D655" s="3">
        <v>0.20775807364233351</v>
      </c>
      <c r="E655" s="3">
        <v>0.208843753407915</v>
      </c>
      <c r="F655" s="3">
        <v>0.6376811594202898</v>
      </c>
      <c r="G655" s="3">
        <v>5.7971014492753617E-2</v>
      </c>
      <c r="H655" s="3">
        <v>0.11594202898550721</v>
      </c>
      <c r="I655" s="3">
        <v>0.24637681159420291</v>
      </c>
      <c r="J655" s="3">
        <v>2.5902686558523031E-2</v>
      </c>
      <c r="K655" s="3">
        <v>7155.4000000000087</v>
      </c>
      <c r="L655" s="3" t="s">
        <v>16620</v>
      </c>
      <c r="M655" s="8" t="str">
        <f ca="1">IFERROR(__xludf.DUMMYFUNCTION("REGEXREPLACE(F2810,""\D"", """")"),"9")</f>
        <v>9</v>
      </c>
    </row>
    <row r="656" spans="1:13" ht="15.75" customHeight="1">
      <c r="A656" s="1">
        <v>2831</v>
      </c>
      <c r="B656" s="3">
        <v>2832</v>
      </c>
      <c r="C656" s="3" t="s">
        <v>7609</v>
      </c>
      <c r="D656" s="3">
        <v>0.17375165983921809</v>
      </c>
      <c r="E656" s="3">
        <v>0.1906667936182902</v>
      </c>
      <c r="F656" s="3">
        <v>0.67944250871080136</v>
      </c>
      <c r="G656" s="3">
        <v>0.1010452961672474</v>
      </c>
      <c r="H656" s="3">
        <v>0.1114982578397213</v>
      </c>
      <c r="I656" s="3">
        <v>0.25087108013937282</v>
      </c>
      <c r="J656" s="3">
        <v>3.5299253497754417E-2</v>
      </c>
      <c r="K656" s="3">
        <v>31607.99999999992</v>
      </c>
      <c r="L656" s="3" t="s">
        <v>16643</v>
      </c>
      <c r="M656" s="8" t="str">
        <f ca="1">IFERROR(__xludf.DUMMYFUNCTION("REGEXREPLACE(F2833,""\D"", """")"),"9")</f>
        <v>9</v>
      </c>
    </row>
    <row r="657" spans="1:13" ht="15.75" customHeight="1">
      <c r="A657" s="1">
        <v>2885</v>
      </c>
      <c r="B657" s="3">
        <v>2886</v>
      </c>
      <c r="C657" s="3" t="s">
        <v>7758</v>
      </c>
      <c r="D657" s="3">
        <v>0.16105709528161249</v>
      </c>
      <c r="E657" s="3">
        <v>0.12495443949782691</v>
      </c>
      <c r="F657" s="3">
        <v>0.62836624775583483</v>
      </c>
      <c r="G657" s="3">
        <v>0.1310592459605027</v>
      </c>
      <c r="H657" s="3">
        <v>0.18312387791741469</v>
      </c>
      <c r="I657" s="3">
        <v>0.33213644524236979</v>
      </c>
      <c r="J657" s="3">
        <v>4.9111995970373371E-2</v>
      </c>
      <c r="K657" s="3">
        <v>61211.399999999623</v>
      </c>
      <c r="L657" s="3" t="s">
        <v>16697</v>
      </c>
      <c r="M657" s="8" t="str">
        <f ca="1">IFERROR(__xludf.DUMMYFUNCTION("REGEXREPLACE(F2887,""\D"", """")"),"9")</f>
        <v>9</v>
      </c>
    </row>
    <row r="658" spans="1:13" ht="15.75" customHeight="1">
      <c r="A658" s="1">
        <v>2926</v>
      </c>
      <c r="B658" s="3">
        <v>2927</v>
      </c>
      <c r="C658" s="3" t="s">
        <v>7868</v>
      </c>
      <c r="D658" s="3">
        <v>0.13505395647272661</v>
      </c>
      <c r="E658" s="3">
        <v>0.27752735268708972</v>
      </c>
      <c r="F658" s="3">
        <v>0.64473684210526316</v>
      </c>
      <c r="G658" s="3">
        <v>7.8947368421052627E-2</v>
      </c>
      <c r="H658" s="3">
        <v>9.8684210526315791E-2</v>
      </c>
      <c r="I658" s="3">
        <v>0.23684210526315791</v>
      </c>
      <c r="J658" s="3">
        <v>2.1367774058409669E-2</v>
      </c>
      <c r="K658" s="3">
        <v>16833.100000000031</v>
      </c>
      <c r="L658" s="3" t="s">
        <v>16738</v>
      </c>
      <c r="M658" s="8" t="str">
        <f ca="1">IFERROR(__xludf.DUMMYFUNCTION("REGEXREPLACE(F2928,""\D"", """")"),"9")</f>
        <v>9</v>
      </c>
    </row>
    <row r="659" spans="1:13" ht="15.75" customHeight="1">
      <c r="A659" s="1">
        <v>2966</v>
      </c>
      <c r="B659" s="3">
        <v>2967</v>
      </c>
      <c r="C659" s="3" t="s">
        <v>7978</v>
      </c>
      <c r="D659" s="3">
        <v>0.12130145538084559</v>
      </c>
      <c r="E659" s="3">
        <v>0.25485967337985099</v>
      </c>
      <c r="F659" s="3">
        <v>0.58308157099697888</v>
      </c>
      <c r="G659" s="3">
        <v>0.1117824773413897</v>
      </c>
      <c r="H659" s="3">
        <v>0.1238670694864048</v>
      </c>
      <c r="I659" s="3">
        <v>0.26283987915407853</v>
      </c>
      <c r="J659" s="3">
        <v>2.7625766004618971E-2</v>
      </c>
      <c r="K659" s="3">
        <v>35889.999999999804</v>
      </c>
      <c r="L659" s="3" t="s">
        <v>16778</v>
      </c>
      <c r="M659" s="8" t="str">
        <f ca="1">IFERROR(__xludf.DUMMYFUNCTION("REGEXREPLACE(F2968,""\D"", """")"),"9")</f>
        <v>9</v>
      </c>
    </row>
    <row r="660" spans="1:13" ht="15.75" customHeight="1">
      <c r="A660" s="1">
        <v>2970</v>
      </c>
      <c r="B660" s="3">
        <v>2971</v>
      </c>
      <c r="C660" s="3" t="s">
        <v>7988</v>
      </c>
      <c r="D660" s="3">
        <v>0.14399188146122011</v>
      </c>
      <c r="E660" s="3">
        <v>0.220625423016236</v>
      </c>
      <c r="F660" s="3">
        <v>0.65742251223491033</v>
      </c>
      <c r="G660" s="3">
        <v>0.1207177814029364</v>
      </c>
      <c r="H660" s="3">
        <v>0.1239804241435563</v>
      </c>
      <c r="I660" s="3">
        <v>0.28711256117455142</v>
      </c>
      <c r="J660" s="3">
        <v>3.4653254672047162E-2</v>
      </c>
      <c r="K660" s="3">
        <v>68553.49999999952</v>
      </c>
      <c r="L660" s="3" t="s">
        <v>16782</v>
      </c>
      <c r="M660" s="8" t="str">
        <f ca="1">IFERROR(__xludf.DUMMYFUNCTION("REGEXREPLACE(F2972,""\D"", """")"),"9")</f>
        <v>9</v>
      </c>
    </row>
    <row r="661" spans="1:13" ht="15.75" customHeight="1">
      <c r="A661" s="1">
        <v>3157</v>
      </c>
      <c r="B661" s="3">
        <v>3158</v>
      </c>
      <c r="C661" s="3" t="s">
        <v>8487</v>
      </c>
      <c r="D661" s="3">
        <v>0.13359474246275099</v>
      </c>
      <c r="E661" s="3">
        <v>0.23159977188957551</v>
      </c>
      <c r="F661" s="3">
        <v>0.69191919191919193</v>
      </c>
      <c r="G661" s="3">
        <v>0.1161616161616162</v>
      </c>
      <c r="H661" s="3">
        <v>0.1262626262626263</v>
      </c>
      <c r="I661" s="3">
        <v>0.24747474747474749</v>
      </c>
      <c r="J661" s="3">
        <v>3.066437220101767E-2</v>
      </c>
      <c r="K661" s="3">
        <v>20417.699999999979</v>
      </c>
      <c r="L661" s="3" t="s">
        <v>16968</v>
      </c>
      <c r="M661" s="8" t="str">
        <f ca="1">IFERROR(__xludf.DUMMYFUNCTION("REGEXREPLACE(F3159,""\D"", """")"),"9")</f>
        <v>9</v>
      </c>
    </row>
    <row r="662" spans="1:13" ht="15.75" customHeight="1">
      <c r="A662" s="1">
        <v>3158</v>
      </c>
      <c r="B662" s="3">
        <v>3159</v>
      </c>
      <c r="C662" s="3" t="s">
        <v>8490</v>
      </c>
      <c r="D662" s="3">
        <v>0.188336998502625</v>
      </c>
      <c r="E662" s="3">
        <v>0.1869519926956637</v>
      </c>
      <c r="F662" s="3">
        <v>0.65909090909090906</v>
      </c>
      <c r="G662" s="3">
        <v>0.10227272727272731</v>
      </c>
      <c r="H662" s="3">
        <v>0.1212121212121212</v>
      </c>
      <c r="I662" s="3">
        <v>0.29545454545454553</v>
      </c>
      <c r="J662" s="3">
        <v>4.0110607130027523E-2</v>
      </c>
      <c r="K662" s="3">
        <v>29246.899999999969</v>
      </c>
      <c r="L662" s="3" t="s">
        <v>16969</v>
      </c>
      <c r="M662" s="8" t="str">
        <f ca="1">IFERROR(__xludf.DUMMYFUNCTION("REGEXREPLACE(F3160,""\D"", """")"),"9")</f>
        <v>9</v>
      </c>
    </row>
    <row r="663" spans="1:13" ht="15.75" customHeight="1">
      <c r="A663" s="1">
        <v>3180</v>
      </c>
      <c r="B663" s="3">
        <v>3181</v>
      </c>
      <c r="C663" s="3" t="s">
        <v>8550</v>
      </c>
      <c r="D663" s="3">
        <v>0.16603542049073439</v>
      </c>
      <c r="E663" s="3">
        <v>0.25081482224068907</v>
      </c>
      <c r="F663" s="3">
        <v>0.62285714285714289</v>
      </c>
      <c r="G663" s="3">
        <v>7.857142857142857E-2</v>
      </c>
      <c r="H663" s="3">
        <v>0.12714285714285711</v>
      </c>
      <c r="I663" s="3">
        <v>0.24285714285714291</v>
      </c>
      <c r="J663" s="3">
        <v>3.27640033414663E-2</v>
      </c>
      <c r="K663" s="3">
        <v>76000.199999999852</v>
      </c>
      <c r="L663" s="3" t="s">
        <v>16991</v>
      </c>
      <c r="M663" s="8" t="str">
        <f ca="1">IFERROR(__xludf.DUMMYFUNCTION("REGEXREPLACE(F3182,""\D"", """")"),"9")</f>
        <v>9</v>
      </c>
    </row>
    <row r="664" spans="1:13" ht="15.75" customHeight="1">
      <c r="A664" s="1">
        <v>3334</v>
      </c>
      <c r="B664" s="3">
        <v>3335</v>
      </c>
      <c r="C664" s="3" t="s">
        <v>8967</v>
      </c>
      <c r="D664" s="3">
        <v>0.20376259310038511</v>
      </c>
      <c r="E664" s="3">
        <v>0.28391552183743768</v>
      </c>
      <c r="F664" s="3">
        <v>0.66279069767441856</v>
      </c>
      <c r="G664" s="3">
        <v>8.9147286821705432E-2</v>
      </c>
      <c r="H664" s="3">
        <v>8.9147286821705432E-2</v>
      </c>
      <c r="I664" s="3">
        <v>0.23255813953488369</v>
      </c>
      <c r="J664" s="3">
        <v>3.4125243841665147E-2</v>
      </c>
      <c r="K664" s="3">
        <v>26760.49999999996</v>
      </c>
      <c r="L664" s="3" t="s">
        <v>17144</v>
      </c>
      <c r="M664" s="8" t="str">
        <f ca="1">IFERROR(__xludf.DUMMYFUNCTION("REGEXREPLACE(F3336,""\D"", """")"),"9")</f>
        <v>9</v>
      </c>
    </row>
    <row r="665" spans="1:13" ht="15.75" customHeight="1">
      <c r="A665" s="1">
        <v>3335</v>
      </c>
      <c r="B665" s="3">
        <v>3336</v>
      </c>
      <c r="C665" s="3" t="s">
        <v>8970</v>
      </c>
      <c r="D665" s="3">
        <v>0.1787860827920813</v>
      </c>
      <c r="E665" s="3">
        <v>0.22164089771799389</v>
      </c>
      <c r="F665" s="3">
        <v>0.65337954939341425</v>
      </c>
      <c r="G665" s="3">
        <v>9.7053726169844021E-2</v>
      </c>
      <c r="H665" s="3">
        <v>0.1109185441941074</v>
      </c>
      <c r="I665" s="3">
        <v>0.27383015597920279</v>
      </c>
      <c r="J665" s="3">
        <v>3.6298726165501158E-2</v>
      </c>
      <c r="K665" s="3">
        <v>64179.39999999963</v>
      </c>
      <c r="L665" s="3" t="s">
        <v>17145</v>
      </c>
      <c r="M665" s="8" t="str">
        <f ca="1">IFERROR(__xludf.DUMMYFUNCTION("REGEXREPLACE(F3337,""\D"", """")"),"9")</f>
        <v>9</v>
      </c>
    </row>
    <row r="666" spans="1:13" ht="15.75" customHeight="1">
      <c r="A666" s="1">
        <v>3351</v>
      </c>
      <c r="B666" s="3">
        <v>3352</v>
      </c>
      <c r="C666" s="3" t="s">
        <v>9015</v>
      </c>
      <c r="D666" s="3">
        <v>0.14722873926883381</v>
      </c>
      <c r="E666" s="3">
        <v>0.34952299782641227</v>
      </c>
      <c r="F666" s="3">
        <v>0.67153284671532842</v>
      </c>
      <c r="G666" s="3">
        <v>9.4890510948905105E-2</v>
      </c>
      <c r="H666" s="3">
        <v>0.1021897810218978</v>
      </c>
      <c r="I666" s="3">
        <v>0.24087591240875911</v>
      </c>
      <c r="J666" s="3">
        <v>2.604559811693672E-2</v>
      </c>
      <c r="K666" s="3">
        <v>14814.500000000029</v>
      </c>
      <c r="L666" s="3" t="s">
        <v>17161</v>
      </c>
      <c r="M666" s="8" t="str">
        <f ca="1">IFERROR(__xludf.DUMMYFUNCTION("REGEXREPLACE(F3353,""\D"", """")"),"9")</f>
        <v>9</v>
      </c>
    </row>
    <row r="667" spans="1:13" ht="15.75" customHeight="1">
      <c r="A667" s="1">
        <v>3518</v>
      </c>
      <c r="B667" s="3">
        <v>3519</v>
      </c>
      <c r="C667" s="3" t="s">
        <v>9462</v>
      </c>
      <c r="D667" s="3">
        <v>0.19432998521239059</v>
      </c>
      <c r="E667" s="3">
        <v>0.23704913454148269</v>
      </c>
      <c r="F667" s="3">
        <v>0.62721893491124259</v>
      </c>
      <c r="G667" s="3">
        <v>0.1183431952662722</v>
      </c>
      <c r="H667" s="3">
        <v>0.13017751479289941</v>
      </c>
      <c r="I667" s="3">
        <v>0.27810650887573962</v>
      </c>
      <c r="J667" s="3">
        <v>4.5372304827857382E-2</v>
      </c>
      <c r="K667" s="3">
        <v>18877.500000000018</v>
      </c>
      <c r="L667" s="3" t="s">
        <v>17328</v>
      </c>
      <c r="M667" s="8" t="str">
        <f ca="1">IFERROR(__xludf.DUMMYFUNCTION("REGEXREPLACE(F3520,""\D"", """")"),"9")</f>
        <v>9</v>
      </c>
    </row>
    <row r="668" spans="1:13" ht="15.75" customHeight="1">
      <c r="A668" s="1">
        <v>3654</v>
      </c>
      <c r="B668" s="3">
        <v>3655</v>
      </c>
      <c r="C668" s="3" t="s">
        <v>9826</v>
      </c>
      <c r="D668" s="3">
        <v>0.18061952258583061</v>
      </c>
      <c r="E668" s="3">
        <v>0.23830429178817</v>
      </c>
      <c r="F668" s="3">
        <v>0.6202020202020202</v>
      </c>
      <c r="G668" s="3">
        <v>8.6868686868686873E-2</v>
      </c>
      <c r="H668" s="3">
        <v>0.1212121212121212</v>
      </c>
      <c r="I668" s="3">
        <v>0.2484848484848485</v>
      </c>
      <c r="J668" s="3">
        <v>3.6198799782387263E-2</v>
      </c>
      <c r="K668" s="3">
        <v>54061.399999999478</v>
      </c>
      <c r="L668" s="3" t="s">
        <v>17463</v>
      </c>
      <c r="M668" s="8" t="str">
        <f ca="1">IFERROR(__xludf.DUMMYFUNCTION("REGEXREPLACE(F3656,""\D"", """")"),"9")</f>
        <v>9</v>
      </c>
    </row>
    <row r="669" spans="1:13" ht="15.75" customHeight="1">
      <c r="A669" s="1">
        <v>3745</v>
      </c>
      <c r="B669" s="3">
        <v>3746</v>
      </c>
      <c r="C669" s="3" t="s">
        <v>10072</v>
      </c>
      <c r="D669" s="3">
        <v>0.11745603352067301</v>
      </c>
      <c r="E669" s="3">
        <v>0.22342041101551879</v>
      </c>
      <c r="F669" s="3">
        <v>0.65034965034965031</v>
      </c>
      <c r="G669" s="3">
        <v>0.12587412587412589</v>
      </c>
      <c r="H669" s="3">
        <v>0.1118881118881119</v>
      </c>
      <c r="I669" s="3">
        <v>0.30069930069930068</v>
      </c>
      <c r="J669" s="3">
        <v>2.577999478504852E-2</v>
      </c>
      <c r="K669" s="3">
        <v>15745.10000000002</v>
      </c>
      <c r="L669" s="3" t="s">
        <v>17554</v>
      </c>
      <c r="M669" s="8" t="str">
        <f ca="1">IFERROR(__xludf.DUMMYFUNCTION("REGEXREPLACE(F3747,""\D"", """")"),"9")</f>
        <v>9</v>
      </c>
    </row>
    <row r="670" spans="1:13" ht="15.75" customHeight="1">
      <c r="A670" s="1">
        <v>3840</v>
      </c>
      <c r="B670" s="3">
        <v>3841</v>
      </c>
      <c r="C670" s="3" t="s">
        <v>10335</v>
      </c>
      <c r="D670" s="3">
        <v>0.1942309769708421</v>
      </c>
      <c r="E670" s="3">
        <v>0.18010058032854651</v>
      </c>
      <c r="F670" s="3">
        <v>0.57783641160949872</v>
      </c>
      <c r="G670" s="3">
        <v>0.13720316622691289</v>
      </c>
      <c r="H670" s="3">
        <v>9.498680738786279E-2</v>
      </c>
      <c r="I670" s="3">
        <v>0.28232189973614769</v>
      </c>
      <c r="J670" s="3">
        <v>4.3112733988113591E-2</v>
      </c>
      <c r="K670" s="3">
        <v>43192.999999999702</v>
      </c>
      <c r="L670" s="3" t="s">
        <v>17649</v>
      </c>
      <c r="M670" s="8" t="str">
        <f ca="1">IFERROR(__xludf.DUMMYFUNCTION("REGEXREPLACE(F3842,""\D"", """")"),"9")</f>
        <v>9</v>
      </c>
    </row>
    <row r="671" spans="1:13" ht="15.75" customHeight="1">
      <c r="A671" s="1">
        <v>3884</v>
      </c>
      <c r="B671" s="3">
        <v>3885</v>
      </c>
      <c r="C671" s="3" t="s">
        <v>10451</v>
      </c>
      <c r="D671" s="3">
        <v>0.20016999984708131</v>
      </c>
      <c r="E671" s="3">
        <v>0.33144081789112673</v>
      </c>
      <c r="F671" s="3">
        <v>0.60074626865671643</v>
      </c>
      <c r="G671" s="3">
        <v>0.1044776119402985</v>
      </c>
      <c r="H671" s="3">
        <v>0.1007462686567164</v>
      </c>
      <c r="I671" s="3">
        <v>0.25</v>
      </c>
      <c r="J671" s="3">
        <v>3.9082623281608692E-2</v>
      </c>
      <c r="K671" s="3">
        <v>28868.699999999939</v>
      </c>
      <c r="L671" s="3" t="s">
        <v>17693</v>
      </c>
      <c r="M671" s="8" t="str">
        <f ca="1">IFERROR(__xludf.DUMMYFUNCTION("REGEXREPLACE(F3886,""\D"", """")"),"9")</f>
        <v>9</v>
      </c>
    </row>
    <row r="672" spans="1:13" ht="15.75" customHeight="1">
      <c r="A672" s="1">
        <v>3887</v>
      </c>
      <c r="B672" s="3">
        <v>3888</v>
      </c>
      <c r="C672" s="3" t="s">
        <v>10460</v>
      </c>
      <c r="D672" s="3">
        <v>0.13858688886118431</v>
      </c>
      <c r="E672" s="3">
        <v>0.1512461602955037</v>
      </c>
      <c r="F672" s="3">
        <v>0.65533980582524276</v>
      </c>
      <c r="G672" s="3">
        <v>0.14563106796116501</v>
      </c>
      <c r="H672" s="3">
        <v>0.1213592233009709</v>
      </c>
      <c r="I672" s="3">
        <v>0.31067961165048541</v>
      </c>
      <c r="J672" s="3">
        <v>3.5223270356306062E-2</v>
      </c>
      <c r="K672" s="3">
        <v>23510.799999999999</v>
      </c>
      <c r="L672" s="3" t="s">
        <v>17696</v>
      </c>
      <c r="M672" s="8" t="str">
        <f ca="1">IFERROR(__xludf.DUMMYFUNCTION("REGEXREPLACE(F3889,""\D"", """")"),"9")</f>
        <v>9</v>
      </c>
    </row>
    <row r="673" spans="1:13" ht="15.75" customHeight="1">
      <c r="A673" s="1">
        <v>3947</v>
      </c>
      <c r="B673" s="3">
        <v>3948</v>
      </c>
      <c r="C673" s="3" t="s">
        <v>10617</v>
      </c>
      <c r="D673" s="3">
        <v>0.1309575109426368</v>
      </c>
      <c r="E673" s="3">
        <v>0.22244913764878779</v>
      </c>
      <c r="F673" s="3">
        <v>0.65477338476374158</v>
      </c>
      <c r="G673" s="3">
        <v>8.1967213114754092E-2</v>
      </c>
      <c r="H673" s="3">
        <v>0.12825458052073291</v>
      </c>
      <c r="I673" s="3">
        <v>0.248794599807136</v>
      </c>
      <c r="J673" s="3">
        <v>2.665053173835805E-2</v>
      </c>
      <c r="K673" s="3">
        <v>112815.2000000007</v>
      </c>
      <c r="L673" s="3" t="s">
        <v>17756</v>
      </c>
      <c r="M673" s="8" t="str">
        <f ca="1">IFERROR(__xludf.DUMMYFUNCTION("REGEXREPLACE(F3949,""\D"", """")"),"9")</f>
        <v>9</v>
      </c>
    </row>
    <row r="674" spans="1:13" ht="15.75" customHeight="1">
      <c r="A674" s="1">
        <v>4045</v>
      </c>
      <c r="B674" s="3">
        <v>4046</v>
      </c>
      <c r="C674" s="3" t="s">
        <v>10881</v>
      </c>
      <c r="D674" s="3">
        <v>0.13370905302641831</v>
      </c>
      <c r="E674" s="3">
        <v>0.26477521185430319</v>
      </c>
      <c r="F674" s="3">
        <v>0.62637362637362637</v>
      </c>
      <c r="G674" s="3">
        <v>9.0109890109890109E-2</v>
      </c>
      <c r="H674" s="3">
        <v>9.6703296703296707E-2</v>
      </c>
      <c r="I674" s="3">
        <v>0.23736263736263741</v>
      </c>
      <c r="J674" s="3">
        <v>2.4164308910189961E-2</v>
      </c>
      <c r="K674" s="3">
        <v>47305.799999999588</v>
      </c>
      <c r="L674" s="3" t="s">
        <v>17854</v>
      </c>
      <c r="M674" s="8" t="str">
        <f ca="1">IFERROR(__xludf.DUMMYFUNCTION("REGEXREPLACE(F4047,""\D"", """")"),"9")</f>
        <v>9</v>
      </c>
    </row>
    <row r="675" spans="1:13" ht="15.75" customHeight="1">
      <c r="A675" s="1">
        <v>4079</v>
      </c>
      <c r="B675" s="3">
        <v>4080</v>
      </c>
      <c r="C675" s="3" t="s">
        <v>10978</v>
      </c>
      <c r="D675" s="3">
        <v>0.15116060149529059</v>
      </c>
      <c r="E675" s="3">
        <v>0.2266422685151214</v>
      </c>
      <c r="F675" s="3">
        <v>0.61186650185414093</v>
      </c>
      <c r="G675" s="3">
        <v>0.1025957972805933</v>
      </c>
      <c r="H675" s="3">
        <v>0.1236093943139679</v>
      </c>
      <c r="I675" s="3">
        <v>0.26328800988875162</v>
      </c>
      <c r="J675" s="3">
        <v>3.3584900746925453E-2</v>
      </c>
      <c r="K675" s="3">
        <v>89940.800000000236</v>
      </c>
      <c r="L675" s="3" t="s">
        <v>17888</v>
      </c>
      <c r="M675" s="8" t="str">
        <f ca="1">IFERROR(__xludf.DUMMYFUNCTION("REGEXREPLACE(F4081,""\D"", """")"),"9")</f>
        <v>9</v>
      </c>
    </row>
    <row r="676" spans="1:13" ht="15.75" customHeight="1">
      <c r="A676" s="1">
        <v>4095</v>
      </c>
      <c r="B676" s="3">
        <v>4096</v>
      </c>
      <c r="C676" s="3" t="s">
        <v>11021</v>
      </c>
      <c r="D676" s="3">
        <v>0.17757576877920711</v>
      </c>
      <c r="E676" s="3">
        <v>0.28412106994395181</v>
      </c>
      <c r="F676" s="3">
        <v>0.64953271028037385</v>
      </c>
      <c r="G676" s="3">
        <v>7.0093457943925228E-2</v>
      </c>
      <c r="H676" s="3">
        <v>9.8130841121495324E-2</v>
      </c>
      <c r="I676" s="3">
        <v>0.2289719626168224</v>
      </c>
      <c r="J676" s="3">
        <v>2.722803801159529E-2</v>
      </c>
      <c r="K676" s="3">
        <v>22446.799999999981</v>
      </c>
      <c r="L676" s="3" t="s">
        <v>17904</v>
      </c>
      <c r="M676" s="8" t="str">
        <f ca="1">IFERROR(__xludf.DUMMYFUNCTION("REGEXREPLACE(F4097,""\D"", """")"),"9")</f>
        <v>9</v>
      </c>
    </row>
    <row r="677" spans="1:13" ht="15.75" customHeight="1">
      <c r="A677" s="1">
        <v>4151</v>
      </c>
      <c r="B677" s="3">
        <v>4152</v>
      </c>
      <c r="C677" s="3" t="s">
        <v>11168</v>
      </c>
      <c r="D677" s="3">
        <v>0.1870514919980609</v>
      </c>
      <c r="E677" s="3">
        <v>0.17656586948381511</v>
      </c>
      <c r="F677" s="3">
        <v>0.62231759656652363</v>
      </c>
      <c r="G677" s="3">
        <v>0.1030042918454936</v>
      </c>
      <c r="H677" s="3">
        <v>0.1201716738197425</v>
      </c>
      <c r="I677" s="3">
        <v>0.27467811158798278</v>
      </c>
      <c r="J677" s="3">
        <v>3.9553484971840622E-2</v>
      </c>
      <c r="K677" s="3">
        <v>25988.6</v>
      </c>
      <c r="L677" s="3" t="s">
        <v>17960</v>
      </c>
      <c r="M677" s="8" t="str">
        <f ca="1">IFERROR(__xludf.DUMMYFUNCTION("REGEXREPLACE(F4153,""\D"", """")"),"9")</f>
        <v>9</v>
      </c>
    </row>
    <row r="678" spans="1:13" ht="15.75" customHeight="1">
      <c r="A678" s="1">
        <v>4191</v>
      </c>
      <c r="B678" s="3">
        <v>4192</v>
      </c>
      <c r="C678" s="3" t="s">
        <v>11274</v>
      </c>
      <c r="D678" s="3">
        <v>0.15519130216270491</v>
      </c>
      <c r="E678" s="3">
        <v>0.34317402377180972</v>
      </c>
      <c r="F678" s="3">
        <v>0.63398692810457513</v>
      </c>
      <c r="G678" s="3">
        <v>8.8235294117647065E-2</v>
      </c>
      <c r="H678" s="3">
        <v>0.1160130718954248</v>
      </c>
      <c r="I678" s="3">
        <v>0.22875816993464049</v>
      </c>
      <c r="J678" s="3">
        <v>3.0787803193841039E-2</v>
      </c>
      <c r="K678" s="3">
        <v>68107.19999999959</v>
      </c>
      <c r="L678" s="3" t="s">
        <v>18000</v>
      </c>
      <c r="M678" s="8" t="str">
        <f ca="1">IFERROR(__xludf.DUMMYFUNCTION("REGEXREPLACE(F4193,""\D"", """")"),"9")</f>
        <v>9</v>
      </c>
    </row>
    <row r="679" spans="1:13" ht="15.75" customHeight="1">
      <c r="A679" s="1">
        <v>4324</v>
      </c>
      <c r="B679" s="3">
        <v>4325</v>
      </c>
      <c r="C679" s="3" t="s">
        <v>11627</v>
      </c>
      <c r="D679" s="3">
        <v>0.1751243548812004</v>
      </c>
      <c r="E679" s="3">
        <v>0.2367996648155524</v>
      </c>
      <c r="F679" s="3">
        <v>0.64604316546762586</v>
      </c>
      <c r="G679" s="3">
        <v>8.3453237410071948E-2</v>
      </c>
      <c r="H679" s="3">
        <v>0.12805755395683449</v>
      </c>
      <c r="I679" s="3">
        <v>0.2633093525179856</v>
      </c>
      <c r="J679" s="3">
        <v>3.5697218481911028E-2</v>
      </c>
      <c r="K679" s="3">
        <v>76049.499999999884</v>
      </c>
      <c r="L679" s="3" t="s">
        <v>18133</v>
      </c>
      <c r="M679" s="8" t="str">
        <f ca="1">IFERROR(__xludf.DUMMYFUNCTION("REGEXREPLACE(F4326,""\D"", """")"),"9")</f>
        <v>9</v>
      </c>
    </row>
    <row r="680" spans="1:13" ht="15.75" customHeight="1">
      <c r="A680" s="1">
        <v>4342</v>
      </c>
      <c r="B680" s="3">
        <v>4343</v>
      </c>
      <c r="C680" s="3" t="s">
        <v>11675</v>
      </c>
      <c r="D680" s="3">
        <v>0.13988682649983161</v>
      </c>
      <c r="E680" s="3">
        <v>0.1642896621368487</v>
      </c>
      <c r="F680" s="3">
        <v>0.59740259740259738</v>
      </c>
      <c r="G680" s="3">
        <v>0.13636363636363641</v>
      </c>
      <c r="H680" s="3">
        <v>0.1103896103896104</v>
      </c>
      <c r="I680" s="3">
        <v>0.29220779220779219</v>
      </c>
      <c r="J680" s="3">
        <v>3.2045884285526627E-2</v>
      </c>
      <c r="K680" s="3">
        <v>17800.000000000029</v>
      </c>
      <c r="L680" s="3" t="s">
        <v>18151</v>
      </c>
      <c r="M680" s="8" t="str">
        <f ca="1">IFERROR(__xludf.DUMMYFUNCTION("REGEXREPLACE(F4344,""\D"", """")"),"9")</f>
        <v>9</v>
      </c>
    </row>
    <row r="681" spans="1:13" ht="15.75" customHeight="1">
      <c r="A681" s="1">
        <v>4424</v>
      </c>
      <c r="B681" s="3">
        <v>4425</v>
      </c>
      <c r="C681" s="3" t="s">
        <v>11898</v>
      </c>
      <c r="D681" s="3">
        <v>0.16135102282127309</v>
      </c>
      <c r="E681" s="3">
        <v>0.1657488148109342</v>
      </c>
      <c r="F681" s="3">
        <v>0.63157894736842102</v>
      </c>
      <c r="G681" s="3">
        <v>0.108359133126935</v>
      </c>
      <c r="H681" s="3">
        <v>0.1145510835913313</v>
      </c>
      <c r="I681" s="3">
        <v>0.29411764705882348</v>
      </c>
      <c r="J681" s="3">
        <v>3.4666621916738263E-2</v>
      </c>
      <c r="K681" s="3">
        <v>35567.999999999847</v>
      </c>
      <c r="L681" s="3" t="s">
        <v>18233</v>
      </c>
      <c r="M681" s="8" t="str">
        <f ca="1">IFERROR(__xludf.DUMMYFUNCTION("REGEXREPLACE(F4426,""\D"", """")"),"9")</f>
        <v>9</v>
      </c>
    </row>
    <row r="682" spans="1:13" ht="15.75" customHeight="1">
      <c r="A682" s="1">
        <v>4441</v>
      </c>
      <c r="B682" s="3">
        <v>4442</v>
      </c>
      <c r="C682" s="3" t="s">
        <v>11944</v>
      </c>
      <c r="D682" s="3">
        <v>0.14343596167145839</v>
      </c>
      <c r="E682" s="3">
        <v>0.22808811231650231</v>
      </c>
      <c r="F682" s="3">
        <v>0.65384615384615385</v>
      </c>
      <c r="G682" s="3">
        <v>0.1047008547008547</v>
      </c>
      <c r="H682" s="3">
        <v>0.12393162393162389</v>
      </c>
      <c r="I682" s="3">
        <v>0.27564102564102572</v>
      </c>
      <c r="J682" s="3">
        <v>3.1908811334289737E-2</v>
      </c>
      <c r="K682" s="3">
        <v>52297.499999999527</v>
      </c>
      <c r="L682" s="3" t="s">
        <v>18250</v>
      </c>
      <c r="M682" s="8" t="str">
        <f ca="1">IFERROR(__xludf.DUMMYFUNCTION("REGEXREPLACE(F4443,""\D"", """")"),"9")</f>
        <v>9</v>
      </c>
    </row>
    <row r="683" spans="1:13" ht="15.75" customHeight="1">
      <c r="A683" s="1">
        <v>4443</v>
      </c>
      <c r="B683" s="3">
        <v>4444</v>
      </c>
      <c r="C683" s="3" t="s">
        <v>11950</v>
      </c>
      <c r="D683" s="3">
        <v>0.1908881501450812</v>
      </c>
      <c r="E683" s="3">
        <v>0.2040688684409579</v>
      </c>
      <c r="F683" s="3">
        <v>0.6476043276661515</v>
      </c>
      <c r="G683" s="3">
        <v>0.11128284389489949</v>
      </c>
      <c r="H683" s="3">
        <v>0.10819165378670791</v>
      </c>
      <c r="I683" s="3">
        <v>0.28593508500772802</v>
      </c>
      <c r="J683" s="3">
        <v>4.1131719315963572E-2</v>
      </c>
      <c r="K683" s="3">
        <v>71584.0999999997</v>
      </c>
      <c r="L683" s="3" t="s">
        <v>18252</v>
      </c>
      <c r="M683" s="8" t="str">
        <f ca="1">IFERROR(__xludf.DUMMYFUNCTION("REGEXREPLACE(F4445,""\D"", """")"),"9")</f>
        <v>9</v>
      </c>
    </row>
    <row r="684" spans="1:13" ht="15.75" customHeight="1">
      <c r="A684" s="1">
        <v>4458</v>
      </c>
      <c r="B684" s="3">
        <v>4459</v>
      </c>
      <c r="C684" s="3" t="s">
        <v>11993</v>
      </c>
      <c r="D684" s="3">
        <v>0.19411944118278829</v>
      </c>
      <c r="E684" s="3">
        <v>0.21679386205567691</v>
      </c>
      <c r="F684" s="3">
        <v>0.62328767123287676</v>
      </c>
      <c r="G684" s="3">
        <v>6.1643835616438353E-2</v>
      </c>
      <c r="H684" s="3">
        <v>0.16095890410958899</v>
      </c>
      <c r="I684" s="3">
        <v>0.2636986301369863</v>
      </c>
      <c r="J684" s="3">
        <v>3.798618116922195E-2</v>
      </c>
      <c r="K684" s="3">
        <v>32367.79999999989</v>
      </c>
      <c r="L684" s="3" t="s">
        <v>18267</v>
      </c>
      <c r="M684" s="8" t="str">
        <f ca="1">IFERROR(__xludf.DUMMYFUNCTION("REGEXREPLACE(F4460,""\D"", """")"),"9")</f>
        <v>9</v>
      </c>
    </row>
    <row r="685" spans="1:13" ht="15.75" customHeight="1">
      <c r="A685" s="1">
        <v>4555</v>
      </c>
      <c r="B685" s="3">
        <v>4556</v>
      </c>
      <c r="C685" s="3" t="s">
        <v>12254</v>
      </c>
      <c r="D685" s="3">
        <v>0.1819060525472532</v>
      </c>
      <c r="E685" s="3">
        <v>0.16489546910077649</v>
      </c>
      <c r="F685" s="3">
        <v>0.65346534653465349</v>
      </c>
      <c r="G685" s="3">
        <v>0.11551155115511549</v>
      </c>
      <c r="H685" s="3">
        <v>0.1452145214521452</v>
      </c>
      <c r="I685" s="3">
        <v>0.30033003300330041</v>
      </c>
      <c r="J685" s="3">
        <v>4.5658695469252303E-2</v>
      </c>
      <c r="K685" s="3">
        <v>33797.89999999987</v>
      </c>
      <c r="L685" s="3" t="s">
        <v>18364</v>
      </c>
      <c r="M685" s="8" t="str">
        <f ca="1">IFERROR(__xludf.DUMMYFUNCTION("REGEXREPLACE(F4557,""\D"", """")"),"9")</f>
        <v>9</v>
      </c>
    </row>
    <row r="686" spans="1:13" ht="15.75" customHeight="1">
      <c r="A686" s="1">
        <v>4570</v>
      </c>
      <c r="B686" s="3">
        <v>4571</v>
      </c>
      <c r="C686" s="3" t="s">
        <v>12295</v>
      </c>
      <c r="D686" s="3">
        <v>0.1621044493732498</v>
      </c>
      <c r="E686" s="3">
        <v>0.20039811199992291</v>
      </c>
      <c r="F686" s="3">
        <v>0.63383838383838387</v>
      </c>
      <c r="G686" s="3">
        <v>0.1136363636363636</v>
      </c>
      <c r="H686" s="3">
        <v>0.14646464646464649</v>
      </c>
      <c r="I686" s="3">
        <v>0.31060606060606061</v>
      </c>
      <c r="J686" s="3">
        <v>4.0829809636600309E-2</v>
      </c>
      <c r="K686" s="3">
        <v>44790.69999999967</v>
      </c>
      <c r="L686" s="3" t="s">
        <v>18379</v>
      </c>
      <c r="M686" s="8" t="str">
        <f ca="1">IFERROR(__xludf.DUMMYFUNCTION("REGEXREPLACE(F4572,""\D"", """")"),"9")</f>
        <v>9</v>
      </c>
    </row>
    <row r="687" spans="1:13" ht="15.75" customHeight="1">
      <c r="A687" s="1">
        <v>4585</v>
      </c>
      <c r="B687" s="3">
        <v>4586</v>
      </c>
      <c r="C687" s="3" t="s">
        <v>12333</v>
      </c>
      <c r="D687" s="3">
        <v>0.1232360178464962</v>
      </c>
      <c r="E687" s="3">
        <v>0.21890784305388011</v>
      </c>
      <c r="F687" s="3">
        <v>0.66666666666666663</v>
      </c>
      <c r="G687" s="3">
        <v>0.1149425287356322</v>
      </c>
      <c r="H687" s="3">
        <v>0.10344827586206901</v>
      </c>
      <c r="I687" s="3">
        <v>0.25287356321839077</v>
      </c>
      <c r="J687" s="3">
        <v>2.305047780207941E-2</v>
      </c>
      <c r="K687" s="3">
        <v>8869.400000000016</v>
      </c>
      <c r="L687" s="3" t="s">
        <v>18394</v>
      </c>
      <c r="M687" s="8" t="str">
        <f ca="1">IFERROR(__xludf.DUMMYFUNCTION("REGEXREPLACE(F4587,""\D"", """")"),"9")</f>
        <v>9</v>
      </c>
    </row>
    <row r="688" spans="1:13" ht="15.75" customHeight="1">
      <c r="A688" s="1">
        <v>4608</v>
      </c>
      <c r="B688" s="3">
        <v>4609</v>
      </c>
      <c r="C688" s="3" t="s">
        <v>12392</v>
      </c>
      <c r="D688" s="3">
        <v>0.15542950932239011</v>
      </c>
      <c r="E688" s="3">
        <v>0.22493700553905621</v>
      </c>
      <c r="F688" s="3">
        <v>0.64840182648401823</v>
      </c>
      <c r="G688" s="3">
        <v>0.1050228310502283</v>
      </c>
      <c r="H688" s="3">
        <v>0.1004566210045662</v>
      </c>
      <c r="I688" s="3">
        <v>0.25799086757990869</v>
      </c>
      <c r="J688" s="3">
        <v>3.0991608996977719E-2</v>
      </c>
      <c r="K688" s="3">
        <v>48264.899999999587</v>
      </c>
      <c r="L688" s="3" t="s">
        <v>18417</v>
      </c>
      <c r="M688" s="8" t="str">
        <f ca="1">IFERROR(__xludf.DUMMYFUNCTION("REGEXREPLACE(F4610,""\D"", """")"),"9")</f>
        <v>9</v>
      </c>
    </row>
    <row r="689" spans="1:13" ht="15.75" customHeight="1">
      <c r="A689" s="1">
        <v>4626</v>
      </c>
      <c r="B689" s="3">
        <v>4627</v>
      </c>
      <c r="C689" s="3" t="s">
        <v>12440</v>
      </c>
      <c r="D689" s="3">
        <v>0.18290329361569629</v>
      </c>
      <c r="E689" s="3">
        <v>0.30734623821745333</v>
      </c>
      <c r="F689" s="3">
        <v>0.64622641509433965</v>
      </c>
      <c r="G689" s="3">
        <v>5.6603773584905662E-2</v>
      </c>
      <c r="H689" s="3">
        <v>8.9622641509433956E-2</v>
      </c>
      <c r="I689" s="3">
        <v>0.21698113207547171</v>
      </c>
      <c r="J689" s="3">
        <v>2.3803125493802601E-2</v>
      </c>
      <c r="K689" s="3">
        <v>23313.099999999991</v>
      </c>
      <c r="L689" s="3" t="s">
        <v>18435</v>
      </c>
      <c r="M689" s="8" t="str">
        <f ca="1">IFERROR(__xludf.DUMMYFUNCTION("REGEXREPLACE(F4628,""\D"", """")"),"9")</f>
        <v>9</v>
      </c>
    </row>
    <row r="690" spans="1:13" ht="15.75" customHeight="1">
      <c r="A690" s="1">
        <v>4652</v>
      </c>
      <c r="B690" s="3">
        <v>4653</v>
      </c>
      <c r="C690" s="3" t="s">
        <v>12507</v>
      </c>
      <c r="D690" s="3">
        <v>0.1711159090900517</v>
      </c>
      <c r="E690" s="3">
        <v>0.23014076419296861</v>
      </c>
      <c r="F690" s="3">
        <v>0.62464985994397759</v>
      </c>
      <c r="G690" s="3">
        <v>0.1204481792717087</v>
      </c>
      <c r="H690" s="3">
        <v>0.11484593837535011</v>
      </c>
      <c r="I690" s="3">
        <v>0.28011204481792717</v>
      </c>
      <c r="J690" s="3">
        <v>3.9044925282121903E-2</v>
      </c>
      <c r="K690" s="3">
        <v>39293.999999999767</v>
      </c>
      <c r="L690" s="3" t="s">
        <v>18461</v>
      </c>
      <c r="M690" s="8" t="str">
        <f ca="1">IFERROR(__xludf.DUMMYFUNCTION("REGEXREPLACE(F4654,""\D"", """")"),"9")</f>
        <v>9</v>
      </c>
    </row>
    <row r="691" spans="1:13" ht="15.75" customHeight="1">
      <c r="A691" s="1">
        <v>4729</v>
      </c>
      <c r="B691" s="3">
        <v>4730</v>
      </c>
      <c r="C691" s="3" t="s">
        <v>12713</v>
      </c>
      <c r="D691" s="3">
        <v>0.13279802566719751</v>
      </c>
      <c r="E691" s="3">
        <v>0.23255089508446539</v>
      </c>
      <c r="F691" s="3">
        <v>0.62955254942767946</v>
      </c>
      <c r="G691" s="3">
        <v>9.7814776274713841E-2</v>
      </c>
      <c r="H691" s="3">
        <v>0.1113423517169615</v>
      </c>
      <c r="I691" s="3">
        <v>0.26847034339229969</v>
      </c>
      <c r="J691" s="3">
        <v>2.7365479446652411E-2</v>
      </c>
      <c r="K691" s="3">
        <v>107415.60000000019</v>
      </c>
      <c r="L691" s="3" t="s">
        <v>18538</v>
      </c>
      <c r="M691" s="8" t="str">
        <f ca="1">IFERROR(__xludf.DUMMYFUNCTION("REGEXREPLACE(F4731,""\D"", """")"),"9")</f>
        <v>9</v>
      </c>
    </row>
    <row r="692" spans="1:13" ht="15.75" customHeight="1">
      <c r="A692" s="1">
        <v>4782</v>
      </c>
      <c r="B692" s="3">
        <v>4783</v>
      </c>
      <c r="C692" s="3" t="s">
        <v>12852</v>
      </c>
      <c r="D692" s="3">
        <v>0.15747605788894631</v>
      </c>
      <c r="E692" s="3">
        <v>0.213687330122906</v>
      </c>
      <c r="F692" s="3">
        <v>0.61161524500907438</v>
      </c>
      <c r="G692" s="3">
        <v>8.7114337568058073E-2</v>
      </c>
      <c r="H692" s="3">
        <v>0.12885662431941919</v>
      </c>
      <c r="I692" s="3">
        <v>0.26860254083484569</v>
      </c>
      <c r="J692" s="3">
        <v>3.2725847909725762E-2</v>
      </c>
      <c r="K692" s="3">
        <v>63429.899999999558</v>
      </c>
      <c r="L692" s="3" t="s">
        <v>18591</v>
      </c>
      <c r="M692" s="8" t="str">
        <f ca="1">IFERROR(__xludf.DUMMYFUNCTION("REGEXREPLACE(F4784,""\D"", """")"),"9")</f>
        <v>9</v>
      </c>
    </row>
    <row r="693" spans="1:13" ht="15.75" customHeight="1">
      <c r="A693" s="1">
        <v>4798</v>
      </c>
      <c r="B693" s="3">
        <v>4799</v>
      </c>
      <c r="C693" s="3" t="s">
        <v>12893</v>
      </c>
      <c r="D693" s="3">
        <v>0.14939129273305279</v>
      </c>
      <c r="E693" s="3">
        <v>0.26336273446815939</v>
      </c>
      <c r="F693" s="3">
        <v>0.6630824372759857</v>
      </c>
      <c r="G693" s="3">
        <v>0.10215053763440859</v>
      </c>
      <c r="H693" s="3">
        <v>0.1003584229390681</v>
      </c>
      <c r="I693" s="3">
        <v>0.25089605734767018</v>
      </c>
      <c r="J693" s="3">
        <v>2.9541352066997591E-2</v>
      </c>
      <c r="K693" s="3">
        <v>59673.299999999537</v>
      </c>
      <c r="L693" s="3" t="s">
        <v>18607</v>
      </c>
      <c r="M693" s="8" t="str">
        <f ca="1">IFERROR(__xludf.DUMMYFUNCTION("REGEXREPLACE(F4800,""\D"", """")"),"9")</f>
        <v>9</v>
      </c>
    </row>
    <row r="694" spans="1:13" ht="15.75" customHeight="1">
      <c r="A694" s="1">
        <v>4800</v>
      </c>
      <c r="B694" s="3">
        <v>4801</v>
      </c>
      <c r="C694" s="3" t="s">
        <v>12899</v>
      </c>
      <c r="D694" s="3">
        <v>0.15266819290881711</v>
      </c>
      <c r="E694" s="3">
        <v>0.35408014182987319</v>
      </c>
      <c r="F694" s="3">
        <v>0.66393442622950816</v>
      </c>
      <c r="G694" s="3">
        <v>0.10655737704918029</v>
      </c>
      <c r="H694" s="3">
        <v>8.1967213114754092E-2</v>
      </c>
      <c r="I694" s="3">
        <v>0.22131147540983609</v>
      </c>
      <c r="J694" s="3">
        <v>2.5087096512454481E-2</v>
      </c>
      <c r="K694" s="3">
        <v>12483.500000000029</v>
      </c>
      <c r="L694" s="3" t="s">
        <v>18609</v>
      </c>
      <c r="M694" s="8" t="str">
        <f ca="1">IFERROR(__xludf.DUMMYFUNCTION("REGEXREPLACE(F4802,""\D"", """")"),"9")</f>
        <v>9</v>
      </c>
    </row>
    <row r="695" spans="1:13" ht="15.75" customHeight="1">
      <c r="A695" s="1">
        <v>4825</v>
      </c>
      <c r="B695" s="3">
        <v>4826</v>
      </c>
      <c r="C695" s="3" t="s">
        <v>12967</v>
      </c>
      <c r="D695" s="3">
        <v>0.1934517395938746</v>
      </c>
      <c r="E695" s="3">
        <v>0.2347272294197976</v>
      </c>
      <c r="F695" s="3">
        <v>0.57342657342657344</v>
      </c>
      <c r="G695" s="3">
        <v>7.6923076923076927E-2</v>
      </c>
      <c r="H695" s="3">
        <v>0.16083916083916081</v>
      </c>
      <c r="I695" s="3">
        <v>0.30069930069930068</v>
      </c>
      <c r="J695" s="3">
        <v>3.9894620519643417E-2</v>
      </c>
      <c r="K695" s="3">
        <v>15913.700000000021</v>
      </c>
      <c r="L695" s="3" t="s">
        <v>18634</v>
      </c>
      <c r="M695" s="8" t="str">
        <f ca="1">IFERROR(__xludf.DUMMYFUNCTION("REGEXREPLACE(F4827,""\D"", """")"),"9")</f>
        <v>9</v>
      </c>
    </row>
    <row r="696" spans="1:13" ht="15.75" customHeight="1">
      <c r="A696" s="1">
        <v>4832</v>
      </c>
      <c r="B696" s="3">
        <v>4833</v>
      </c>
      <c r="C696" s="3" t="s">
        <v>12987</v>
      </c>
      <c r="D696" s="3">
        <v>0.19740660882628061</v>
      </c>
      <c r="E696" s="3">
        <v>0.29892672902846601</v>
      </c>
      <c r="F696" s="3">
        <v>0.60458839406207832</v>
      </c>
      <c r="G696" s="3">
        <v>9.1767881241565458E-2</v>
      </c>
      <c r="H696" s="3">
        <v>9.4466936572199733E-2</v>
      </c>
      <c r="I696" s="3">
        <v>0.2213225371120108</v>
      </c>
      <c r="J696" s="3">
        <v>3.6035641965848859E-2</v>
      </c>
      <c r="K696" s="3">
        <v>80490.299999999974</v>
      </c>
      <c r="L696" s="3" t="s">
        <v>18641</v>
      </c>
      <c r="M696" s="8" t="str">
        <f ca="1">IFERROR(__xludf.DUMMYFUNCTION("REGEXREPLACE(F4834,""\D"", """")"),"9")</f>
        <v>9</v>
      </c>
    </row>
    <row r="697" spans="1:13" ht="15.75" customHeight="1">
      <c r="A697" s="1">
        <v>4848</v>
      </c>
      <c r="B697" s="3">
        <v>4849</v>
      </c>
      <c r="C697" s="3" t="s">
        <v>13034</v>
      </c>
      <c r="D697" s="3">
        <v>0.17701753479174531</v>
      </c>
      <c r="E697" s="3">
        <v>0.2520046935464586</v>
      </c>
      <c r="F697" s="3">
        <v>0.65413533834586468</v>
      </c>
      <c r="G697" s="3">
        <v>8.2706766917293228E-2</v>
      </c>
      <c r="H697" s="3">
        <v>0.10150375939849619</v>
      </c>
      <c r="I697" s="3">
        <v>0.26315789473684209</v>
      </c>
      <c r="J697" s="3">
        <v>3.0643363005868968E-2</v>
      </c>
      <c r="K697" s="3">
        <v>28938.599999999951</v>
      </c>
      <c r="L697" s="3" t="s">
        <v>18657</v>
      </c>
      <c r="M697" s="8" t="str">
        <f ca="1">IFERROR(__xludf.DUMMYFUNCTION("REGEXREPLACE(F4850,""\D"", """")"),"9")</f>
        <v>9</v>
      </c>
    </row>
    <row r="698" spans="1:13" ht="15.75" customHeight="1">
      <c r="A698" s="1">
        <v>4909</v>
      </c>
      <c r="B698" s="3">
        <v>4910</v>
      </c>
      <c r="C698" s="3" t="s">
        <v>13197</v>
      </c>
      <c r="D698" s="3">
        <v>0.16772378176450509</v>
      </c>
      <c r="E698" s="3">
        <v>0.2897962107676878</v>
      </c>
      <c r="F698" s="3">
        <v>0.61073825503355705</v>
      </c>
      <c r="G698" s="3">
        <v>8.9485458612975396E-2</v>
      </c>
      <c r="H698" s="3">
        <v>0.116331096196868</v>
      </c>
      <c r="I698" s="3">
        <v>0.2348993288590604</v>
      </c>
      <c r="J698" s="3">
        <v>3.3285650121274268E-2</v>
      </c>
      <c r="K698" s="3">
        <v>49584.399999999572</v>
      </c>
      <c r="L698" s="3" t="s">
        <v>18718</v>
      </c>
      <c r="M698" s="8" t="str">
        <f ca="1">IFERROR(__xludf.DUMMYFUNCTION("REGEXREPLACE(F4911,""\D"", """")"),"9")</f>
        <v>9</v>
      </c>
    </row>
    <row r="699" spans="1:13" ht="15.75" customHeight="1">
      <c r="A699" s="1">
        <v>4933</v>
      </c>
      <c r="B699" s="3">
        <v>4934</v>
      </c>
      <c r="C699" s="3" t="s">
        <v>13262</v>
      </c>
      <c r="D699" s="3">
        <v>0.1951127347046385</v>
      </c>
      <c r="E699" s="3">
        <v>0.30859235283855863</v>
      </c>
      <c r="F699" s="3">
        <v>0.55683122847301947</v>
      </c>
      <c r="G699" s="3">
        <v>0.1010332950631458</v>
      </c>
      <c r="H699" s="3">
        <v>8.4959816303099886E-2</v>
      </c>
      <c r="I699" s="3">
        <v>0.2456946039035591</v>
      </c>
      <c r="J699" s="3">
        <v>3.5578975810364552E-2</v>
      </c>
      <c r="K699" s="3">
        <v>99171.900000000038</v>
      </c>
      <c r="L699" s="3" t="s">
        <v>18742</v>
      </c>
      <c r="M699" s="8" t="str">
        <f ca="1">IFERROR(__xludf.DUMMYFUNCTION("REGEXREPLACE(F4935,""\D"", """")"),"9")</f>
        <v>9</v>
      </c>
    </row>
    <row r="700" spans="1:13" ht="15.75" customHeight="1">
      <c r="A700" s="1">
        <v>4998</v>
      </c>
      <c r="B700" s="3">
        <v>4999</v>
      </c>
      <c r="C700" s="3" t="s">
        <v>13437</v>
      </c>
      <c r="D700" s="3">
        <v>0.16747407843369139</v>
      </c>
      <c r="E700" s="3">
        <v>0.21652558602315641</v>
      </c>
      <c r="F700" s="3">
        <v>0.64540540540540536</v>
      </c>
      <c r="G700" s="3">
        <v>9.5135135135135135E-2</v>
      </c>
      <c r="H700" s="3">
        <v>0.1318918918918919</v>
      </c>
      <c r="I700" s="3">
        <v>0.26594594594594589</v>
      </c>
      <c r="J700" s="3">
        <v>3.7113305411622749E-2</v>
      </c>
      <c r="K700" s="3">
        <v>99649.20000000039</v>
      </c>
      <c r="L700" s="3" t="s">
        <v>18806</v>
      </c>
      <c r="M700" s="8" t="str">
        <f ca="1">IFERROR(__xludf.DUMMYFUNCTION("REGEXREPLACE(F5000,""\D"", """")"),"9")</f>
        <v>9</v>
      </c>
    </row>
    <row r="701" spans="1:13" ht="15.75" customHeight="1">
      <c r="A701" s="1">
        <v>5034</v>
      </c>
      <c r="B701" s="3">
        <v>5035</v>
      </c>
      <c r="C701" s="3" t="s">
        <v>13533</v>
      </c>
      <c r="D701" s="3">
        <v>0.19553171927254481</v>
      </c>
      <c r="E701" s="3">
        <v>0.18479617443402299</v>
      </c>
      <c r="F701" s="3">
        <v>0.70512820512820518</v>
      </c>
      <c r="G701" s="3">
        <v>0.12820512820512819</v>
      </c>
      <c r="H701" s="3">
        <v>7.6923076923076927E-2</v>
      </c>
      <c r="I701" s="3">
        <v>0.28205128205128199</v>
      </c>
      <c r="J701" s="3">
        <v>3.207144298117251E-2</v>
      </c>
      <c r="K701" s="3">
        <v>8377.4000000000069</v>
      </c>
      <c r="L701" s="3" t="s">
        <v>18842</v>
      </c>
      <c r="M701" s="8" t="str">
        <f ca="1">IFERROR(__xludf.DUMMYFUNCTION("REGEXREPLACE(F5036,""\D"", """")"),"9")</f>
        <v>9</v>
      </c>
    </row>
    <row r="702" spans="1:13" ht="15.75" customHeight="1">
      <c r="A702" s="1">
        <v>5047</v>
      </c>
      <c r="B702" s="3">
        <v>5048</v>
      </c>
      <c r="C702" s="3" t="s">
        <v>13567</v>
      </c>
      <c r="D702" s="3">
        <v>0.22074446412932799</v>
      </c>
      <c r="E702" s="3">
        <v>0.31008310239362208</v>
      </c>
      <c r="F702" s="3">
        <v>0.60309278350515461</v>
      </c>
      <c r="G702" s="3">
        <v>0.1056701030927835</v>
      </c>
      <c r="H702" s="3">
        <v>9.5360824742268036E-2</v>
      </c>
      <c r="I702" s="3">
        <v>0.22164948453608249</v>
      </c>
      <c r="J702" s="3">
        <v>4.2809383103299563E-2</v>
      </c>
      <c r="K702" s="3">
        <v>42489.999999999702</v>
      </c>
      <c r="L702" s="3" t="s">
        <v>18855</v>
      </c>
      <c r="M702" s="8" t="str">
        <f ca="1">IFERROR(__xludf.DUMMYFUNCTION("REGEXREPLACE(F5049,""\D"", """")"),"9")</f>
        <v>9</v>
      </c>
    </row>
    <row r="703" spans="1:13" ht="15.75" customHeight="1">
      <c r="A703" s="1">
        <v>5053</v>
      </c>
      <c r="B703" s="3">
        <v>5054</v>
      </c>
      <c r="C703" s="3" t="s">
        <v>13583</v>
      </c>
      <c r="D703" s="3">
        <v>0.18112516754263769</v>
      </c>
      <c r="E703" s="3">
        <v>0.31769791050392521</v>
      </c>
      <c r="F703" s="3">
        <v>0.62328767123287676</v>
      </c>
      <c r="G703" s="3">
        <v>0.1027397260273973</v>
      </c>
      <c r="H703" s="3">
        <v>0.1027397260273973</v>
      </c>
      <c r="I703" s="3">
        <v>0.23972602739726029</v>
      </c>
      <c r="J703" s="3">
        <v>3.3862942121690838E-2</v>
      </c>
      <c r="K703" s="3">
        <v>15833.100000000029</v>
      </c>
      <c r="L703" s="3" t="s">
        <v>18861</v>
      </c>
      <c r="M703" s="8" t="str">
        <f ca="1">IFERROR(__xludf.DUMMYFUNCTION("REGEXREPLACE(F5055,""\D"", """")"),"9")</f>
        <v>9</v>
      </c>
    </row>
    <row r="704" spans="1:13" ht="15.75" customHeight="1">
      <c r="A704" s="1">
        <v>5074</v>
      </c>
      <c r="B704" s="3">
        <v>5075</v>
      </c>
      <c r="C704" s="3" t="s">
        <v>13643</v>
      </c>
      <c r="D704" s="3">
        <v>0.12551294941329391</v>
      </c>
      <c r="E704" s="3">
        <v>0.40974923412658321</v>
      </c>
      <c r="F704" s="3">
        <v>0.64429530201342278</v>
      </c>
      <c r="G704" s="3">
        <v>5.3691275167785227E-2</v>
      </c>
      <c r="H704" s="3">
        <v>7.3825503355704702E-2</v>
      </c>
      <c r="I704" s="3">
        <v>0.1879194630872483</v>
      </c>
      <c r="J704" s="3">
        <v>1.33201832156501E-2</v>
      </c>
      <c r="K704" s="3">
        <v>15684.70000000003</v>
      </c>
      <c r="L704" s="3" t="s">
        <v>18882</v>
      </c>
      <c r="M704" s="8" t="str">
        <f ca="1">IFERROR(__xludf.DUMMYFUNCTION("REGEXREPLACE(F5076,""\D"", """")"),"9")</f>
        <v>9</v>
      </c>
    </row>
    <row r="705" spans="1:13" ht="15.75" customHeight="1">
      <c r="A705" s="1">
        <v>5081</v>
      </c>
      <c r="B705" s="3">
        <v>5082</v>
      </c>
      <c r="C705" s="3" t="s">
        <v>13663</v>
      </c>
      <c r="D705" s="3">
        <v>0.1806879990965749</v>
      </c>
      <c r="E705" s="3">
        <v>0.20166902643372539</v>
      </c>
      <c r="F705" s="3">
        <v>0.58781362007168458</v>
      </c>
      <c r="G705" s="3">
        <v>8.9605734767025089E-2</v>
      </c>
      <c r="H705" s="3">
        <v>0.12544802867383509</v>
      </c>
      <c r="I705" s="3">
        <v>0.25806451612903231</v>
      </c>
      <c r="J705" s="3">
        <v>3.6695832143204397E-2</v>
      </c>
      <c r="K705" s="3">
        <v>31751.899999999911</v>
      </c>
      <c r="L705" s="3" t="s">
        <v>18889</v>
      </c>
      <c r="M705" s="8" t="str">
        <f ca="1">IFERROR(__xludf.DUMMYFUNCTION("REGEXREPLACE(F5083,""\D"", """")"),"9")</f>
        <v>9</v>
      </c>
    </row>
    <row r="706" spans="1:13" ht="15.75" customHeight="1">
      <c r="A706" s="1">
        <v>102</v>
      </c>
      <c r="B706" s="3">
        <v>103</v>
      </c>
      <c r="C706" s="3" t="s">
        <v>313</v>
      </c>
      <c r="D706" s="3">
        <v>0.1245265960172168</v>
      </c>
      <c r="E706" s="3">
        <v>0.10760698452475249</v>
      </c>
      <c r="F706" s="3">
        <v>0.63716814159292035</v>
      </c>
      <c r="G706" s="3">
        <v>0.15929203539823009</v>
      </c>
      <c r="H706" s="3">
        <v>0.1238938053097345</v>
      </c>
      <c r="I706" s="3">
        <v>0.30973451327433632</v>
      </c>
      <c r="J706" s="3">
        <v>3.2335029217973307E-2</v>
      </c>
      <c r="K706" s="3">
        <v>13497.80000000003</v>
      </c>
      <c r="L706" s="3" t="s">
        <v>13919</v>
      </c>
      <c r="M706" s="8" t="str">
        <f ca="1">IFERROR(__xludf.DUMMYFUNCTION("REGEXREPLACE(F104,""\D"", """")"),"10")</f>
        <v>10</v>
      </c>
    </row>
    <row r="707" spans="1:13" ht="15.75" customHeight="1">
      <c r="A707" s="1">
        <v>328</v>
      </c>
      <c r="B707" s="3">
        <v>329</v>
      </c>
      <c r="C707" s="3" t="s">
        <v>956</v>
      </c>
      <c r="D707" s="3">
        <v>0.1935885138985402</v>
      </c>
      <c r="E707" s="3">
        <v>0.22290276179067539</v>
      </c>
      <c r="F707" s="3">
        <v>0.66470588235294115</v>
      </c>
      <c r="G707" s="3">
        <v>0.1058823529411765</v>
      </c>
      <c r="H707" s="3">
        <v>0.1235294117647059</v>
      </c>
      <c r="I707" s="3">
        <v>0.27058823529411757</v>
      </c>
      <c r="J707" s="3">
        <v>4.1348705430453811E-2</v>
      </c>
      <c r="K707" s="3">
        <v>18617.90000000002</v>
      </c>
      <c r="L707" s="3" t="s">
        <v>14144</v>
      </c>
      <c r="M707" s="8" t="str">
        <f ca="1">IFERROR(__xludf.DUMMYFUNCTION("REGEXREPLACE(F330,""\D"", """")"),"10")</f>
        <v>10</v>
      </c>
    </row>
    <row r="708" spans="1:13" ht="15.75" customHeight="1">
      <c r="A708" s="1">
        <v>381</v>
      </c>
      <c r="B708" s="3">
        <v>382</v>
      </c>
      <c r="C708" s="3" t="s">
        <v>1103</v>
      </c>
      <c r="D708" s="3">
        <v>0.15242964342543061</v>
      </c>
      <c r="E708" s="3">
        <v>0.26277575467897968</v>
      </c>
      <c r="F708" s="3">
        <v>0.59868421052631582</v>
      </c>
      <c r="G708" s="3">
        <v>7.5657894736842105E-2</v>
      </c>
      <c r="H708" s="3">
        <v>8.5526315789473686E-2</v>
      </c>
      <c r="I708" s="3">
        <v>0.24342105263157901</v>
      </c>
      <c r="J708" s="3">
        <v>2.3104163554097359E-2</v>
      </c>
      <c r="K708" s="3">
        <v>32932.499999999862</v>
      </c>
      <c r="L708" s="3" t="s">
        <v>14197</v>
      </c>
      <c r="M708" s="8" t="str">
        <f ca="1">IFERROR(__xludf.DUMMYFUNCTION("REGEXREPLACE(F383,""\D"", """")"),"10")</f>
        <v>10</v>
      </c>
    </row>
    <row r="709" spans="1:13" ht="15.75" customHeight="1">
      <c r="A709" s="1">
        <v>653</v>
      </c>
      <c r="B709" s="3">
        <v>654</v>
      </c>
      <c r="C709" s="3" t="s">
        <v>1825</v>
      </c>
      <c r="D709" s="3">
        <v>0.27650241366998363</v>
      </c>
      <c r="E709" s="3">
        <v>0.1209244944351837</v>
      </c>
      <c r="F709" s="3">
        <v>0.64666666666666661</v>
      </c>
      <c r="G709" s="3">
        <v>0.17333333333333331</v>
      </c>
      <c r="H709" s="3">
        <v>0.1333333333333333</v>
      </c>
      <c r="I709" s="3">
        <v>0.32</v>
      </c>
      <c r="J709" s="3">
        <v>7.9774895787277256E-2</v>
      </c>
      <c r="K709" s="3">
        <v>17712.400000000031</v>
      </c>
      <c r="L709" s="3" t="s">
        <v>14469</v>
      </c>
      <c r="M709" s="8" t="str">
        <f ca="1">IFERROR(__xludf.DUMMYFUNCTION("REGEXREPLACE(F655,""\D"", """")"),"10")</f>
        <v>10</v>
      </c>
    </row>
    <row r="710" spans="1:13" ht="15.75" customHeight="1">
      <c r="A710" s="1">
        <v>680</v>
      </c>
      <c r="B710" s="3">
        <v>681</v>
      </c>
      <c r="C710" s="3" t="s">
        <v>1897</v>
      </c>
      <c r="D710" s="3">
        <v>0.14096806548485361</v>
      </c>
      <c r="E710" s="3">
        <v>0.21103881453338441</v>
      </c>
      <c r="F710" s="3">
        <v>0.61904761904761907</v>
      </c>
      <c r="G710" s="3">
        <v>0.1207482993197279</v>
      </c>
      <c r="H710" s="3">
        <v>9.1836734693877556E-2</v>
      </c>
      <c r="I710" s="3">
        <v>0.26700680272108851</v>
      </c>
      <c r="J710" s="3">
        <v>2.9107157868638801E-2</v>
      </c>
      <c r="K710" s="3">
        <v>64011.899999999703</v>
      </c>
      <c r="L710" s="3" t="s">
        <v>14496</v>
      </c>
      <c r="M710" s="8" t="str">
        <f ca="1">IFERROR(__xludf.DUMMYFUNCTION("REGEXREPLACE(F682,""\D"", """")"),"10")</f>
        <v>10</v>
      </c>
    </row>
    <row r="711" spans="1:13" ht="15.75" customHeight="1">
      <c r="A711" s="1">
        <v>742</v>
      </c>
      <c r="B711" s="3">
        <v>743</v>
      </c>
      <c r="C711" s="3" t="s">
        <v>2073</v>
      </c>
      <c r="D711" s="3">
        <v>0.14777428594155401</v>
      </c>
      <c r="E711" s="3">
        <v>0.179211136170673</v>
      </c>
      <c r="F711" s="3">
        <v>0.58403361344537819</v>
      </c>
      <c r="G711" s="3">
        <v>0.1134453781512605</v>
      </c>
      <c r="H711" s="3">
        <v>0.1218487394957983</v>
      </c>
      <c r="I711" s="3">
        <v>0.30672268907563027</v>
      </c>
      <c r="J711" s="3">
        <v>3.3175780288704139E-2</v>
      </c>
      <c r="K711" s="3">
        <v>26728.69999999999</v>
      </c>
      <c r="L711" s="3" t="s">
        <v>14558</v>
      </c>
      <c r="M711" s="8" t="str">
        <f ca="1">IFERROR(__xludf.DUMMYFUNCTION("REGEXREPLACE(F744,""\D"", """")"),"10")</f>
        <v>10</v>
      </c>
    </row>
    <row r="712" spans="1:13" ht="15.75" customHeight="1">
      <c r="A712" s="1">
        <v>794</v>
      </c>
      <c r="B712" s="3">
        <v>795</v>
      </c>
      <c r="C712" s="3" t="s">
        <v>2221</v>
      </c>
      <c r="D712" s="3">
        <v>0.17343867233516741</v>
      </c>
      <c r="E712" s="3">
        <v>0.2036884746563534</v>
      </c>
      <c r="F712" s="3">
        <v>0.66438356164383561</v>
      </c>
      <c r="G712" s="3">
        <v>0.11301369863013699</v>
      </c>
      <c r="H712" s="3">
        <v>0.1027397260273973</v>
      </c>
      <c r="I712" s="3">
        <v>0.27397260273972601</v>
      </c>
      <c r="J712" s="3">
        <v>3.5830053528310653E-2</v>
      </c>
      <c r="K712" s="3">
        <v>31860.099999999919</v>
      </c>
      <c r="L712" s="3" t="s">
        <v>14610</v>
      </c>
      <c r="M712" s="8" t="str">
        <f ca="1">IFERROR(__xludf.DUMMYFUNCTION("REGEXREPLACE(F796,""\D"", """")"),"10")</f>
        <v>10</v>
      </c>
    </row>
    <row r="713" spans="1:13" ht="15.75" customHeight="1">
      <c r="A713" s="1">
        <v>867</v>
      </c>
      <c r="B713" s="3">
        <v>868</v>
      </c>
      <c r="C713" s="3" t="s">
        <v>2417</v>
      </c>
      <c r="D713" s="3">
        <v>0.2085265812700238</v>
      </c>
      <c r="E713" s="3">
        <v>0.14516870933638021</v>
      </c>
      <c r="F713" s="3">
        <v>0.67391304347826086</v>
      </c>
      <c r="G713" s="3">
        <v>0.108695652173913</v>
      </c>
      <c r="H713" s="3">
        <v>0.32608695652173908</v>
      </c>
      <c r="I713" s="3">
        <v>0.43478260869565222</v>
      </c>
      <c r="J713" s="3">
        <v>6.3332818194806614E-2</v>
      </c>
      <c r="K713" s="3">
        <v>5070.3</v>
      </c>
      <c r="L713" s="3" t="s">
        <v>4643</v>
      </c>
      <c r="M713" s="8" t="str">
        <f ca="1">IFERROR(__xludf.DUMMYFUNCTION("REGEXREPLACE(F869,""\D"", """")"),"10")</f>
        <v>10</v>
      </c>
    </row>
    <row r="714" spans="1:13" ht="15.75" customHeight="1">
      <c r="A714" s="1">
        <v>955</v>
      </c>
      <c r="B714" s="3">
        <v>956</v>
      </c>
      <c r="C714" s="3" t="s">
        <v>2661</v>
      </c>
      <c r="D714" s="3">
        <v>0.20738598576419601</v>
      </c>
      <c r="E714" s="3">
        <v>0.1832385873589418</v>
      </c>
      <c r="F714" s="3">
        <v>0.65573770491803274</v>
      </c>
      <c r="G714" s="3">
        <v>8.7431693989071038E-2</v>
      </c>
      <c r="H714" s="3">
        <v>0.1967213114754098</v>
      </c>
      <c r="I714" s="3">
        <v>0.31147540983606559</v>
      </c>
      <c r="J714" s="3">
        <v>5.1583625055218983E-2</v>
      </c>
      <c r="K714" s="3">
        <v>20773.799999999988</v>
      </c>
      <c r="L714" s="3" t="s">
        <v>14770</v>
      </c>
      <c r="M714" s="8" t="str">
        <f ca="1">IFERROR(__xludf.DUMMYFUNCTION("REGEXREPLACE(F957,""\D"", """")"),"10")</f>
        <v>10</v>
      </c>
    </row>
    <row r="715" spans="1:13" ht="15.75" customHeight="1">
      <c r="A715" s="1">
        <v>1027</v>
      </c>
      <c r="B715" s="3">
        <v>1028</v>
      </c>
      <c r="C715" s="3" t="s">
        <v>2847</v>
      </c>
      <c r="D715" s="3">
        <v>0.24099635955123491</v>
      </c>
      <c r="E715" s="3">
        <v>0.27103501327656582</v>
      </c>
      <c r="F715" s="3">
        <v>0.67567567567567566</v>
      </c>
      <c r="G715" s="3">
        <v>0.1081081081081081</v>
      </c>
      <c r="H715" s="3">
        <v>0.1216216216216216</v>
      </c>
      <c r="I715" s="3">
        <v>0.24324324324324331</v>
      </c>
      <c r="J715" s="3">
        <v>4.6558379216387433E-2</v>
      </c>
      <c r="K715" s="3">
        <v>8228.1000000000076</v>
      </c>
      <c r="L715" s="3" t="s">
        <v>14842</v>
      </c>
      <c r="M715" s="8" t="str">
        <f ca="1">IFERROR(__xludf.DUMMYFUNCTION("REGEXREPLACE(F1029,""\D"", """")"),"10")</f>
        <v>10</v>
      </c>
    </row>
    <row r="716" spans="1:13" ht="15.75" customHeight="1">
      <c r="A716" s="1">
        <v>1061</v>
      </c>
      <c r="B716" s="3">
        <v>1062</v>
      </c>
      <c r="C716" s="3" t="s">
        <v>2939</v>
      </c>
      <c r="D716" s="3">
        <v>0.12447920439391651</v>
      </c>
      <c r="E716" s="3">
        <v>0.14630089458280879</v>
      </c>
      <c r="F716" s="3">
        <v>0.60377358490566035</v>
      </c>
      <c r="G716" s="3">
        <v>0.1132075471698113</v>
      </c>
      <c r="H716" s="3">
        <v>0.14150943396226409</v>
      </c>
      <c r="I716" s="3">
        <v>0.32075471698113212</v>
      </c>
      <c r="J716" s="3">
        <v>3.0065444751135591E-2</v>
      </c>
      <c r="K716" s="3">
        <v>24193</v>
      </c>
      <c r="L716" s="3" t="s">
        <v>14876</v>
      </c>
      <c r="M716" s="8" t="str">
        <f ca="1">IFERROR(__xludf.DUMMYFUNCTION("REGEXREPLACE(F1063,""\D"", """")"),"10")</f>
        <v>10</v>
      </c>
    </row>
    <row r="717" spans="1:13" ht="15.75" customHeight="1">
      <c r="A717" s="1">
        <v>1067</v>
      </c>
      <c r="B717" s="3">
        <v>1068</v>
      </c>
      <c r="C717" s="3" t="s">
        <v>2955</v>
      </c>
      <c r="D717" s="3">
        <v>0.18098216803483569</v>
      </c>
      <c r="E717" s="3">
        <v>0.38733594362413981</v>
      </c>
      <c r="F717" s="3">
        <v>0.56692913385826771</v>
      </c>
      <c r="G717" s="3">
        <v>8.1889763779527558E-2</v>
      </c>
      <c r="H717" s="3">
        <v>9.2913385826771652E-2</v>
      </c>
      <c r="I717" s="3">
        <v>0.21417322834645669</v>
      </c>
      <c r="J717" s="3">
        <v>3.0800358809398479E-2</v>
      </c>
      <c r="K717" s="3">
        <v>67744.599999999715</v>
      </c>
      <c r="L717" s="3" t="s">
        <v>14882</v>
      </c>
      <c r="M717" s="8" t="str">
        <f ca="1">IFERROR(__xludf.DUMMYFUNCTION("REGEXREPLACE(F1069,""\D"", """")"),"10")</f>
        <v>10</v>
      </c>
    </row>
    <row r="718" spans="1:13" ht="15.75" customHeight="1">
      <c r="A718" s="1">
        <v>1180</v>
      </c>
      <c r="B718" s="3">
        <v>1181</v>
      </c>
      <c r="C718" s="3" t="s">
        <v>3252</v>
      </c>
      <c r="D718" s="3">
        <v>0.13617871082136221</v>
      </c>
      <c r="E718" s="3">
        <v>0.18375252151387289</v>
      </c>
      <c r="F718" s="3">
        <v>0.65104166666666663</v>
      </c>
      <c r="G718" s="3">
        <v>9.8958333333333329E-2</v>
      </c>
      <c r="H718" s="3">
        <v>0.13802083333333329</v>
      </c>
      <c r="I718" s="3">
        <v>0.28385416666666669</v>
      </c>
      <c r="J718" s="3">
        <v>3.096732958664463E-2</v>
      </c>
      <c r="K718" s="3">
        <v>41914.299999999712</v>
      </c>
      <c r="L718" s="3" t="s">
        <v>14995</v>
      </c>
      <c r="M718" s="8" t="str">
        <f ca="1">IFERROR(__xludf.DUMMYFUNCTION("REGEXREPLACE(F1182,""\D"", """")"),"10")</f>
        <v>10</v>
      </c>
    </row>
    <row r="719" spans="1:13" ht="15.75" customHeight="1">
      <c r="A719" s="1">
        <v>1240</v>
      </c>
      <c r="B719" s="3">
        <v>1241</v>
      </c>
      <c r="C719" s="3" t="s">
        <v>3412</v>
      </c>
      <c r="D719" s="3">
        <v>0.1428136925772901</v>
      </c>
      <c r="E719" s="3">
        <v>0.13953822672581159</v>
      </c>
      <c r="F719" s="3">
        <v>0.61075949367088611</v>
      </c>
      <c r="G719" s="3">
        <v>0.12658227848101269</v>
      </c>
      <c r="H719" s="3">
        <v>0.15189873417721519</v>
      </c>
      <c r="I719" s="3">
        <v>0.32911392405063289</v>
      </c>
      <c r="J719" s="3">
        <v>3.8535309054829159E-2</v>
      </c>
      <c r="K719" s="3">
        <v>35486.199999999822</v>
      </c>
      <c r="L719" s="3" t="s">
        <v>15055</v>
      </c>
      <c r="M719" s="8" t="str">
        <f ca="1">IFERROR(__xludf.DUMMYFUNCTION("REGEXREPLACE(F1242,""\D"", """")"),"10")</f>
        <v>10</v>
      </c>
    </row>
    <row r="720" spans="1:13" ht="15.75" customHeight="1">
      <c r="A720" s="1">
        <v>1271</v>
      </c>
      <c r="B720" s="3">
        <v>1272</v>
      </c>
      <c r="C720" s="3" t="s">
        <v>3499</v>
      </c>
      <c r="D720" s="3">
        <v>0.19356299724591031</v>
      </c>
      <c r="E720" s="3">
        <v>0.1823999124584984</v>
      </c>
      <c r="F720" s="3">
        <v>0.6088709677419355</v>
      </c>
      <c r="G720" s="3">
        <v>0.10080645161290321</v>
      </c>
      <c r="H720" s="3">
        <v>0.125</v>
      </c>
      <c r="I720" s="3">
        <v>0.28225806451612911</v>
      </c>
      <c r="J720" s="3">
        <v>4.1468095345533723E-2</v>
      </c>
      <c r="K720" s="3">
        <v>27860.599999999991</v>
      </c>
      <c r="L720" s="3" t="s">
        <v>15086</v>
      </c>
      <c r="M720" s="8" t="str">
        <f ca="1">IFERROR(__xludf.DUMMYFUNCTION("REGEXREPLACE(F1273,""\D"", """")"),"10")</f>
        <v>10</v>
      </c>
    </row>
    <row r="721" spans="1:13" ht="15.75" customHeight="1">
      <c r="A721" s="1">
        <v>1284</v>
      </c>
      <c r="B721" s="3">
        <v>1285</v>
      </c>
      <c r="C721" s="3" t="s">
        <v>3533</v>
      </c>
      <c r="D721" s="3">
        <v>0.14314485777302169</v>
      </c>
      <c r="E721" s="3">
        <v>0.17933675058501289</v>
      </c>
      <c r="F721" s="3">
        <v>0.6328125</v>
      </c>
      <c r="G721" s="3">
        <v>9.375E-2</v>
      </c>
      <c r="H721" s="3">
        <v>0.1171875</v>
      </c>
      <c r="I721" s="3">
        <v>0.265625</v>
      </c>
      <c r="J721" s="3">
        <v>2.702337968938957E-2</v>
      </c>
      <c r="K721" s="3">
        <v>13591.000000000029</v>
      </c>
      <c r="L721" s="3" t="s">
        <v>15099</v>
      </c>
      <c r="M721" s="8" t="str">
        <f ca="1">IFERROR(__xludf.DUMMYFUNCTION("REGEXREPLACE(F1286,""\D"", """")"),"10")</f>
        <v>10</v>
      </c>
    </row>
    <row r="722" spans="1:13" ht="15.75" customHeight="1">
      <c r="A722" s="1">
        <v>1356</v>
      </c>
      <c r="B722" s="3">
        <v>1357</v>
      </c>
      <c r="C722" s="3" t="s">
        <v>3732</v>
      </c>
      <c r="D722" s="3">
        <v>0.17304517173853631</v>
      </c>
      <c r="E722" s="3">
        <v>0.25887975958171239</v>
      </c>
      <c r="F722" s="3">
        <v>0.61904761904761907</v>
      </c>
      <c r="G722" s="3">
        <v>0.1122448979591837</v>
      </c>
      <c r="H722" s="3">
        <v>0.12925170068027211</v>
      </c>
      <c r="I722" s="3">
        <v>0.29931972789115652</v>
      </c>
      <c r="J722" s="3">
        <v>4.0219110157690897E-2</v>
      </c>
      <c r="K722" s="3">
        <v>32230.3999999999</v>
      </c>
      <c r="L722" s="3" t="s">
        <v>15169</v>
      </c>
      <c r="M722" s="8" t="str">
        <f ca="1">IFERROR(__xludf.DUMMYFUNCTION("REGEXREPLACE(F1358,""\D"", """")"),"10")</f>
        <v>10</v>
      </c>
    </row>
    <row r="723" spans="1:13" ht="15.75" customHeight="1">
      <c r="A723" s="1">
        <v>1394</v>
      </c>
      <c r="B723" s="3">
        <v>1395</v>
      </c>
      <c r="C723" s="3" t="s">
        <v>3837</v>
      </c>
      <c r="D723" s="3">
        <v>0.13450486156751079</v>
      </c>
      <c r="E723" s="3">
        <v>0.18020565621862461</v>
      </c>
      <c r="F723" s="3">
        <v>0.62545454545454549</v>
      </c>
      <c r="G723" s="3">
        <v>9.4545454545454544E-2</v>
      </c>
      <c r="H723" s="3">
        <v>0.12</v>
      </c>
      <c r="I723" s="3">
        <v>0.26545454545454539</v>
      </c>
      <c r="J723" s="3">
        <v>2.7398819613923289E-2</v>
      </c>
      <c r="K723" s="3">
        <v>30749.59999999994</v>
      </c>
      <c r="L723" s="3" t="s">
        <v>15206</v>
      </c>
      <c r="M723" s="8" t="str">
        <f ca="1">IFERROR(__xludf.DUMMYFUNCTION("REGEXREPLACE(F1396,""\D"", """")"),"10")</f>
        <v>10</v>
      </c>
    </row>
    <row r="724" spans="1:13" ht="15.75" customHeight="1">
      <c r="A724" s="1">
        <v>1445</v>
      </c>
      <c r="B724" s="3">
        <v>1446</v>
      </c>
      <c r="C724" s="3" t="s">
        <v>3972</v>
      </c>
      <c r="D724" s="3">
        <v>0.21765147834415199</v>
      </c>
      <c r="E724" s="3">
        <v>0.29944294060895132</v>
      </c>
      <c r="F724" s="3">
        <v>0.61224489795918369</v>
      </c>
      <c r="G724" s="3">
        <v>5.4421768707482991E-2</v>
      </c>
      <c r="H724" s="3">
        <v>0.1496598639455782</v>
      </c>
      <c r="I724" s="3">
        <v>0.25170068027210879</v>
      </c>
      <c r="J724" s="3">
        <v>3.6763174662235713E-2</v>
      </c>
      <c r="K724" s="3">
        <v>16037.60000000002</v>
      </c>
      <c r="L724" s="3" t="s">
        <v>15257</v>
      </c>
      <c r="M724" s="8" t="str">
        <f ca="1">IFERROR(__xludf.DUMMYFUNCTION("REGEXREPLACE(F1447,""\D"", """")"),"10")</f>
        <v>10</v>
      </c>
    </row>
    <row r="725" spans="1:13" ht="15.75" customHeight="1">
      <c r="A725" s="1">
        <v>1683</v>
      </c>
      <c r="B725" s="3">
        <v>1684</v>
      </c>
      <c r="C725" s="3" t="s">
        <v>4604</v>
      </c>
      <c r="D725" s="3">
        <v>0.1826812937321427</v>
      </c>
      <c r="E725" s="3">
        <v>0.25818690035269792</v>
      </c>
      <c r="F725" s="3">
        <v>0.58745874587458746</v>
      </c>
      <c r="G725" s="3">
        <v>0.1023102310231023</v>
      </c>
      <c r="H725" s="3">
        <v>0.1089108910891089</v>
      </c>
      <c r="I725" s="3">
        <v>0.24752475247524749</v>
      </c>
      <c r="J725" s="3">
        <v>3.6982257044064278E-2</v>
      </c>
      <c r="K725" s="3">
        <v>34149.299999999872</v>
      </c>
      <c r="L725" s="3" t="s">
        <v>15495</v>
      </c>
      <c r="M725" s="8" t="str">
        <f ca="1">IFERROR(__xludf.DUMMYFUNCTION("REGEXREPLACE(F1685,""\D"", """")"),"10")</f>
        <v>10</v>
      </c>
    </row>
    <row r="726" spans="1:13" ht="15.75" customHeight="1">
      <c r="A726" s="1">
        <v>1945</v>
      </c>
      <c r="B726" s="3">
        <v>1946</v>
      </c>
      <c r="C726" s="3" t="s">
        <v>5296</v>
      </c>
      <c r="D726" s="3">
        <v>0.26322284058576401</v>
      </c>
      <c r="E726" s="3">
        <v>0.1058562749160933</v>
      </c>
      <c r="F726" s="3">
        <v>0.61403508771929827</v>
      </c>
      <c r="G726" s="3">
        <v>0.14035087719298239</v>
      </c>
      <c r="H726" s="3">
        <v>0.2105263157894737</v>
      </c>
      <c r="I726" s="3">
        <v>0.42105263157894729</v>
      </c>
      <c r="J726" s="3">
        <v>7.9732227719801568E-2</v>
      </c>
      <c r="K726" s="3">
        <v>6620.1000000000013</v>
      </c>
      <c r="L726" s="3" t="s">
        <v>15757</v>
      </c>
      <c r="M726" s="8" t="str">
        <f ca="1">IFERROR(__xludf.DUMMYFUNCTION("REGEXREPLACE(F1947,""\D"", """")"),"10")</f>
        <v>10</v>
      </c>
    </row>
    <row r="727" spans="1:13" ht="15.75" customHeight="1">
      <c r="A727" s="1">
        <v>1947</v>
      </c>
      <c r="B727" s="3">
        <v>1948</v>
      </c>
      <c r="C727" s="3" t="s">
        <v>5301</v>
      </c>
      <c r="D727" s="3">
        <v>0.1506921378763493</v>
      </c>
      <c r="E727" s="3">
        <v>9.2390548306835796E-2</v>
      </c>
      <c r="F727" s="3">
        <v>0.6692913385826772</v>
      </c>
      <c r="G727" s="3">
        <v>0.14960629921259841</v>
      </c>
      <c r="H727" s="3">
        <v>0.12598425196850391</v>
      </c>
      <c r="I727" s="3">
        <v>0.33858267716535428</v>
      </c>
      <c r="J727" s="3">
        <v>3.8519913510830922E-2</v>
      </c>
      <c r="K727" s="3">
        <v>14626.000000000029</v>
      </c>
      <c r="L727" s="3" t="s">
        <v>15759</v>
      </c>
      <c r="M727" s="8" t="str">
        <f ca="1">IFERROR(__xludf.DUMMYFUNCTION("REGEXREPLACE(F1949,""\D"", """")"),"10")</f>
        <v>10</v>
      </c>
    </row>
    <row r="728" spans="1:13" ht="15.75" customHeight="1">
      <c r="A728" s="1">
        <v>2052</v>
      </c>
      <c r="B728" s="3">
        <v>2053</v>
      </c>
      <c r="C728" s="3" t="s">
        <v>5572</v>
      </c>
      <c r="D728" s="3">
        <v>0.1478310471824239</v>
      </c>
      <c r="E728" s="3">
        <v>0.29641499908730751</v>
      </c>
      <c r="F728" s="3">
        <v>0.60869565217391308</v>
      </c>
      <c r="G728" s="3">
        <v>9.6618357487922704E-2</v>
      </c>
      <c r="H728" s="3">
        <v>0.12560386473429949</v>
      </c>
      <c r="I728" s="3">
        <v>0.2560386473429952</v>
      </c>
      <c r="J728" s="3">
        <v>3.0741579562942219E-2</v>
      </c>
      <c r="K728" s="3">
        <v>23188.7</v>
      </c>
      <c r="L728" s="3" t="s">
        <v>15864</v>
      </c>
      <c r="M728" s="8" t="str">
        <f ca="1">IFERROR(__xludf.DUMMYFUNCTION("REGEXREPLACE(F2054,""\D"", """")"),"10")</f>
        <v>10</v>
      </c>
    </row>
    <row r="729" spans="1:13" ht="15.75" customHeight="1">
      <c r="A729" s="1">
        <v>2061</v>
      </c>
      <c r="B729" s="3">
        <v>2062</v>
      </c>
      <c r="C729" s="3" t="s">
        <v>5594</v>
      </c>
      <c r="D729" s="3">
        <v>0.2403789326942557</v>
      </c>
      <c r="E729" s="3">
        <v>0.55939516080250129</v>
      </c>
      <c r="F729" s="3">
        <v>0.62393162393162394</v>
      </c>
      <c r="G729" s="3">
        <v>5.9829059829059832E-2</v>
      </c>
      <c r="H729" s="3">
        <v>5.9829059829059832E-2</v>
      </c>
      <c r="I729" s="3">
        <v>0.15384615384615391</v>
      </c>
      <c r="J729" s="3">
        <v>2.2337572770832349E-2</v>
      </c>
      <c r="K729" s="3">
        <v>12015.900000000031</v>
      </c>
      <c r="L729" s="3" t="s">
        <v>15873</v>
      </c>
      <c r="M729" s="8" t="str">
        <f ca="1">IFERROR(__xludf.DUMMYFUNCTION("REGEXREPLACE(F2063,""\D"", """")"),"10")</f>
        <v>10</v>
      </c>
    </row>
    <row r="730" spans="1:13" ht="15.75" customHeight="1">
      <c r="A730" s="1">
        <v>2069</v>
      </c>
      <c r="B730" s="3">
        <v>2070</v>
      </c>
      <c r="C730" s="3" t="s">
        <v>5615</v>
      </c>
      <c r="D730" s="3">
        <v>0.17314901377960459</v>
      </c>
      <c r="E730" s="3">
        <v>0.2081684098157966</v>
      </c>
      <c r="F730" s="3">
        <v>0.6</v>
      </c>
      <c r="G730" s="3">
        <v>9.285714285714286E-2</v>
      </c>
      <c r="H730" s="3">
        <v>0.1214285714285714</v>
      </c>
      <c r="I730" s="3">
        <v>0.2857142857142857</v>
      </c>
      <c r="J730" s="3">
        <v>3.3515562219400788E-2</v>
      </c>
      <c r="K730" s="3">
        <v>15403.000000000029</v>
      </c>
      <c r="L730" s="3" t="s">
        <v>15881</v>
      </c>
      <c r="M730" s="8" t="str">
        <f ca="1">IFERROR(__xludf.DUMMYFUNCTION("REGEXREPLACE(F2071,""\D"", """")"),"10")</f>
        <v>10</v>
      </c>
    </row>
    <row r="731" spans="1:13" ht="15.75" customHeight="1">
      <c r="A731" s="1">
        <v>2101</v>
      </c>
      <c r="B731" s="3">
        <v>2102</v>
      </c>
      <c r="C731" s="3" t="s">
        <v>5692</v>
      </c>
      <c r="D731" s="3">
        <v>0.17044418403228959</v>
      </c>
      <c r="E731" s="3">
        <v>0.22283225484476579</v>
      </c>
      <c r="F731" s="3">
        <v>0.65656565656565657</v>
      </c>
      <c r="G731" s="3">
        <v>0.10606060606060611</v>
      </c>
      <c r="H731" s="3">
        <v>0.1111111111111111</v>
      </c>
      <c r="I731" s="3">
        <v>0.28282828282828282</v>
      </c>
      <c r="J731" s="3">
        <v>3.4744919675220039E-2</v>
      </c>
      <c r="K731" s="3">
        <v>21954.6</v>
      </c>
      <c r="L731" s="3" t="s">
        <v>15913</v>
      </c>
      <c r="M731" s="8" t="str">
        <f ca="1">IFERROR(__xludf.DUMMYFUNCTION("REGEXREPLACE(F2103,""\D"", """")"),"10")</f>
        <v>10</v>
      </c>
    </row>
    <row r="732" spans="1:13" ht="15.75" customHeight="1">
      <c r="A732" s="1">
        <v>2120</v>
      </c>
      <c r="B732" s="3">
        <v>2121</v>
      </c>
      <c r="C732" s="3" t="s">
        <v>5745</v>
      </c>
      <c r="D732" s="3">
        <v>0.16352648226453409</v>
      </c>
      <c r="E732" s="3">
        <v>0.18128041995288491</v>
      </c>
      <c r="F732" s="3">
        <v>0.61834654586636462</v>
      </c>
      <c r="G732" s="3">
        <v>0.1143827859569649</v>
      </c>
      <c r="H732" s="3">
        <v>0.12910532276330691</v>
      </c>
      <c r="I732" s="3">
        <v>0.29218573046432622</v>
      </c>
      <c r="J732" s="3">
        <v>3.9289789960030519E-2</v>
      </c>
      <c r="K732" s="3">
        <v>98962.00000000016</v>
      </c>
      <c r="L732" s="3" t="s">
        <v>15932</v>
      </c>
      <c r="M732" s="8" t="str">
        <f ca="1">IFERROR(__xludf.DUMMYFUNCTION("REGEXREPLACE(F2122,""\D"", """")"),"10")</f>
        <v>10</v>
      </c>
    </row>
    <row r="733" spans="1:13" ht="15.75" customHeight="1">
      <c r="A733" s="1">
        <v>2176</v>
      </c>
      <c r="B733" s="3">
        <v>2177</v>
      </c>
      <c r="C733" s="3" t="s">
        <v>5896</v>
      </c>
      <c r="D733" s="3">
        <v>0.17745965493876731</v>
      </c>
      <c r="E733" s="3">
        <v>0.12716622041780301</v>
      </c>
      <c r="F733" s="3">
        <v>0.63963963963963966</v>
      </c>
      <c r="G733" s="3">
        <v>0.1333333333333333</v>
      </c>
      <c r="H733" s="3">
        <v>0.15855855855855849</v>
      </c>
      <c r="I733" s="3">
        <v>0.33333333333333331</v>
      </c>
      <c r="J733" s="3">
        <v>5.0852968511895802E-2</v>
      </c>
      <c r="K733" s="3">
        <v>62246.499999999513</v>
      </c>
      <c r="L733" s="3" t="s">
        <v>15988</v>
      </c>
      <c r="M733" s="8" t="str">
        <f ca="1">IFERROR(__xludf.DUMMYFUNCTION("REGEXREPLACE(F2178,""\D"", """")"),"10")</f>
        <v>10</v>
      </c>
    </row>
    <row r="734" spans="1:13" ht="15.75" customHeight="1">
      <c r="A734" s="1">
        <v>2194</v>
      </c>
      <c r="B734" s="3">
        <v>2195</v>
      </c>
      <c r="C734" s="3" t="s">
        <v>5946</v>
      </c>
      <c r="D734" s="3">
        <v>0.17524414339929381</v>
      </c>
      <c r="E734" s="3">
        <v>0.20316756584689319</v>
      </c>
      <c r="F734" s="3">
        <v>0.65934065934065933</v>
      </c>
      <c r="G734" s="3">
        <v>0.1384615384615385</v>
      </c>
      <c r="H734" s="3">
        <v>9.4505494505494503E-2</v>
      </c>
      <c r="I734" s="3">
        <v>0.27472527472527469</v>
      </c>
      <c r="J734" s="3">
        <v>3.9183128838105347E-2</v>
      </c>
      <c r="K734" s="3">
        <v>49962.299999999559</v>
      </c>
      <c r="L734" s="3" t="s">
        <v>16006</v>
      </c>
      <c r="M734" s="8" t="str">
        <f ca="1">IFERROR(__xludf.DUMMYFUNCTION("REGEXREPLACE(F2196,""\D"", """")"),"10")</f>
        <v>10</v>
      </c>
    </row>
    <row r="735" spans="1:13" ht="15.75" customHeight="1">
      <c r="A735" s="1">
        <v>2212</v>
      </c>
      <c r="B735" s="3">
        <v>2213</v>
      </c>
      <c r="C735" s="3" t="s">
        <v>5993</v>
      </c>
      <c r="D735" s="3">
        <v>0.15019420805218719</v>
      </c>
      <c r="E735" s="3">
        <v>0.25600964412250149</v>
      </c>
      <c r="F735" s="3">
        <v>0.58932714617169368</v>
      </c>
      <c r="G735" s="3">
        <v>0.122969837587007</v>
      </c>
      <c r="H735" s="3">
        <v>0.10440835266821349</v>
      </c>
      <c r="I735" s="3">
        <v>0.27610208816705328</v>
      </c>
      <c r="J735" s="3">
        <v>3.3158682251280068E-2</v>
      </c>
      <c r="K735" s="3">
        <v>49511.9999999996</v>
      </c>
      <c r="L735" s="3" t="s">
        <v>16024</v>
      </c>
      <c r="M735" s="8" t="str">
        <f ca="1">IFERROR(__xludf.DUMMYFUNCTION("REGEXREPLACE(F2214,""\D"", """")"),"10")</f>
        <v>10</v>
      </c>
    </row>
    <row r="736" spans="1:13" ht="15.75" customHeight="1">
      <c r="A736" s="1">
        <v>2226</v>
      </c>
      <c r="B736" s="3">
        <v>2227</v>
      </c>
      <c r="C736" s="3" t="s">
        <v>6030</v>
      </c>
      <c r="D736" s="3">
        <v>0.13672568200609611</v>
      </c>
      <c r="E736" s="3">
        <v>0.22823341097507149</v>
      </c>
      <c r="F736" s="3">
        <v>0.6398104265402843</v>
      </c>
      <c r="G736" s="3">
        <v>8.0568720379146919E-2</v>
      </c>
      <c r="H736" s="3">
        <v>0.1232227488151659</v>
      </c>
      <c r="I736" s="3">
        <v>0.26066350710900482</v>
      </c>
      <c r="J736" s="3">
        <v>2.6511024460618961E-2</v>
      </c>
      <c r="K736" s="3">
        <v>45605.599999999627</v>
      </c>
      <c r="L736" s="3" t="s">
        <v>16038</v>
      </c>
      <c r="M736" s="8" t="str">
        <f ca="1">IFERROR(__xludf.DUMMYFUNCTION("REGEXREPLACE(F2228,""\D"", """")"),"10")</f>
        <v>10</v>
      </c>
    </row>
    <row r="737" spans="1:13" ht="15.75" customHeight="1">
      <c r="A737" s="1">
        <v>2313</v>
      </c>
      <c r="B737" s="3">
        <v>2314</v>
      </c>
      <c r="C737" s="3" t="s">
        <v>6264</v>
      </c>
      <c r="D737" s="3">
        <v>0.15894726610726581</v>
      </c>
      <c r="E737" s="3">
        <v>0.2431927892533402</v>
      </c>
      <c r="F737" s="3">
        <v>0.63802559414990856</v>
      </c>
      <c r="G737" s="3">
        <v>8.5923217550274225E-2</v>
      </c>
      <c r="H737" s="3">
        <v>0.11334552102376599</v>
      </c>
      <c r="I737" s="3">
        <v>0.24680073126142599</v>
      </c>
      <c r="J737" s="3">
        <v>3.065862284082262E-2</v>
      </c>
      <c r="K737" s="3">
        <v>59310.299999999523</v>
      </c>
      <c r="L737" s="3" t="s">
        <v>16125</v>
      </c>
      <c r="M737" s="8" t="str">
        <f ca="1">IFERROR(__xludf.DUMMYFUNCTION("REGEXREPLACE(F2315,""\D"", """")"),"10")</f>
        <v>10</v>
      </c>
    </row>
    <row r="738" spans="1:13" ht="15.75" customHeight="1">
      <c r="A738" s="1">
        <v>2692</v>
      </c>
      <c r="B738" s="3">
        <v>2693</v>
      </c>
      <c r="C738" s="3" t="s">
        <v>7237</v>
      </c>
      <c r="D738" s="3">
        <v>0.22075825606609439</v>
      </c>
      <c r="E738" s="3">
        <v>0.26124631013369343</v>
      </c>
      <c r="F738" s="3">
        <v>0.63636363636363635</v>
      </c>
      <c r="G738" s="3">
        <v>0.11688311688311689</v>
      </c>
      <c r="H738" s="3">
        <v>6.4935064935064929E-2</v>
      </c>
      <c r="I738" s="3">
        <v>0.27272727272727271</v>
      </c>
      <c r="J738" s="3">
        <v>3.0613976672949919E-2</v>
      </c>
      <c r="K738" s="3">
        <v>8312.8000000000084</v>
      </c>
      <c r="L738" s="3" t="s">
        <v>16504</v>
      </c>
      <c r="M738" s="8" t="str">
        <f ca="1">IFERROR(__xludf.DUMMYFUNCTION("REGEXREPLACE(F2694,""\D"", """")"),"10")</f>
        <v>10</v>
      </c>
    </row>
    <row r="739" spans="1:13" ht="15.75" customHeight="1">
      <c r="A739" s="1">
        <v>2714</v>
      </c>
      <c r="B739" s="3">
        <v>2715</v>
      </c>
      <c r="C739" s="3" t="s">
        <v>7294</v>
      </c>
      <c r="D739" s="3">
        <v>0.25609845513339929</v>
      </c>
      <c r="E739" s="3">
        <v>0.33640865773980211</v>
      </c>
      <c r="F739" s="3">
        <v>0.64071856287425155</v>
      </c>
      <c r="G739" s="3">
        <v>8.3832335329341312E-2</v>
      </c>
      <c r="H739" s="3">
        <v>4.1916167664670663E-2</v>
      </c>
      <c r="I739" s="3">
        <v>0.19760479041916171</v>
      </c>
      <c r="J739" s="3">
        <v>2.6633533378067769E-2</v>
      </c>
      <c r="K739" s="3">
        <v>18337.200000000019</v>
      </c>
      <c r="L739" s="3" t="s">
        <v>16526</v>
      </c>
      <c r="M739" s="8" t="str">
        <f ca="1">IFERROR(__xludf.DUMMYFUNCTION("REGEXREPLACE(F2716,""\D"", """")"),"10")</f>
        <v>10</v>
      </c>
    </row>
    <row r="740" spans="1:13" ht="15.75" customHeight="1">
      <c r="A740" s="1">
        <v>2786</v>
      </c>
      <c r="B740" s="3">
        <v>2787</v>
      </c>
      <c r="C740" s="3" t="s">
        <v>7484</v>
      </c>
      <c r="D740" s="3">
        <v>0.17711776711323779</v>
      </c>
      <c r="E740" s="3">
        <v>0.26441810105483349</v>
      </c>
      <c r="F740" s="3">
        <v>0.60487804878048779</v>
      </c>
      <c r="G740" s="3">
        <v>9.6341463414634149E-2</v>
      </c>
      <c r="H740" s="3">
        <v>0.11463414634146341</v>
      </c>
      <c r="I740" s="3">
        <v>0.2475609756097561</v>
      </c>
      <c r="J740" s="3">
        <v>3.6685135556879737E-2</v>
      </c>
      <c r="K740" s="3">
        <v>88535.600000000093</v>
      </c>
      <c r="L740" s="3" t="s">
        <v>16598</v>
      </c>
      <c r="M740" s="8" t="str">
        <f ca="1">IFERROR(__xludf.DUMMYFUNCTION("REGEXREPLACE(F2788,""\D"", """")"),"10")</f>
        <v>10</v>
      </c>
    </row>
    <row r="741" spans="1:13" ht="15.75" customHeight="1">
      <c r="A741" s="1">
        <v>2795</v>
      </c>
      <c r="B741" s="3">
        <v>2796</v>
      </c>
      <c r="C741" s="3" t="s">
        <v>7510</v>
      </c>
      <c r="D741" s="3">
        <v>0.1617275780241936</v>
      </c>
      <c r="E741" s="3">
        <v>0.19559521478468561</v>
      </c>
      <c r="F741" s="3">
        <v>0.62949640287769781</v>
      </c>
      <c r="G741" s="3">
        <v>0.1115107913669065</v>
      </c>
      <c r="H741" s="3">
        <v>0.1043165467625899</v>
      </c>
      <c r="I741" s="3">
        <v>0.26618705035971219</v>
      </c>
      <c r="J741" s="3">
        <v>3.3366352609441298E-2</v>
      </c>
      <c r="K741" s="3">
        <v>30582.199999999939</v>
      </c>
      <c r="L741" s="3" t="s">
        <v>16607</v>
      </c>
      <c r="M741" s="8" t="str">
        <f ca="1">IFERROR(__xludf.DUMMYFUNCTION("REGEXREPLACE(F2797,""\D"", """")"),"10")</f>
        <v>10</v>
      </c>
    </row>
    <row r="742" spans="1:13" ht="15.75" customHeight="1">
      <c r="A742" s="1">
        <v>2848</v>
      </c>
      <c r="B742" s="3">
        <v>2849</v>
      </c>
      <c r="C742" s="3" t="s">
        <v>7652</v>
      </c>
      <c r="D742" s="3">
        <v>0.17359651322453981</v>
      </c>
      <c r="E742" s="3">
        <v>0.2045140234820122</v>
      </c>
      <c r="F742" s="3">
        <v>0.6428571428571429</v>
      </c>
      <c r="G742" s="3">
        <v>0.1</v>
      </c>
      <c r="H742" s="3">
        <v>0.10476190476190481</v>
      </c>
      <c r="I742" s="3">
        <v>0.26904761904761898</v>
      </c>
      <c r="J742" s="3">
        <v>3.4441973509682193E-2</v>
      </c>
      <c r="K742" s="3">
        <v>45830.599999999627</v>
      </c>
      <c r="L742" s="3" t="s">
        <v>16660</v>
      </c>
      <c r="M742" s="8" t="str">
        <f ca="1">IFERROR(__xludf.DUMMYFUNCTION("REGEXREPLACE(F2850,""\D"", """")"),"10")</f>
        <v>10</v>
      </c>
    </row>
    <row r="743" spans="1:13" ht="15.75" customHeight="1">
      <c r="A743" s="1">
        <v>2850</v>
      </c>
      <c r="B743" s="3">
        <v>2851</v>
      </c>
      <c r="C743" s="3" t="s">
        <v>7658</v>
      </c>
      <c r="D743" s="3">
        <v>0.13506847445755529</v>
      </c>
      <c r="E743" s="3">
        <v>0.38835706263751041</v>
      </c>
      <c r="F743" s="3">
        <v>0.63774403470715835</v>
      </c>
      <c r="G743" s="3">
        <v>8.4598698481561818E-2</v>
      </c>
      <c r="H743" s="3">
        <v>8.6767895878524945E-2</v>
      </c>
      <c r="I743" s="3">
        <v>0.19956616052060741</v>
      </c>
      <c r="J743" s="3">
        <v>2.232429816718674E-2</v>
      </c>
      <c r="K743" s="3">
        <v>50584.099999999547</v>
      </c>
      <c r="L743" s="3" t="s">
        <v>16662</v>
      </c>
      <c r="M743" s="8" t="str">
        <f ca="1">IFERROR(__xludf.DUMMYFUNCTION("REGEXREPLACE(F2852,""\D"", """")"),"10")</f>
        <v>10</v>
      </c>
    </row>
    <row r="744" spans="1:13" ht="15.75" customHeight="1">
      <c r="A744" s="1">
        <v>2857</v>
      </c>
      <c r="B744" s="3">
        <v>2858</v>
      </c>
      <c r="C744" s="3" t="s">
        <v>7678</v>
      </c>
      <c r="D744" s="3">
        <v>0.14830165612935819</v>
      </c>
      <c r="E744" s="3">
        <v>0.24331955348165629</v>
      </c>
      <c r="F744" s="3">
        <v>0.62985074626865667</v>
      </c>
      <c r="G744" s="3">
        <v>9.5522388059701493E-2</v>
      </c>
      <c r="H744" s="3">
        <v>0.1044776119402985</v>
      </c>
      <c r="I744" s="3">
        <v>0.24776119402985081</v>
      </c>
      <c r="J744" s="3">
        <v>2.8449463399628009E-2</v>
      </c>
      <c r="K744" s="3">
        <v>37025.29999999977</v>
      </c>
      <c r="L744" s="3" t="s">
        <v>16669</v>
      </c>
      <c r="M744" s="8" t="str">
        <f ca="1">IFERROR(__xludf.DUMMYFUNCTION("REGEXREPLACE(F2859,""\D"", """")"),"10")</f>
        <v>10</v>
      </c>
    </row>
    <row r="745" spans="1:13" ht="15.75" customHeight="1">
      <c r="A745" s="1">
        <v>2879</v>
      </c>
      <c r="B745" s="3">
        <v>2880</v>
      </c>
      <c r="C745" s="3" t="s">
        <v>7739</v>
      </c>
      <c r="D745" s="3">
        <v>0.16469661186949591</v>
      </c>
      <c r="E745" s="3">
        <v>0.65596209821707274</v>
      </c>
      <c r="F745" s="3">
        <v>0.45535714285714279</v>
      </c>
      <c r="G745" s="3">
        <v>7.1428571428571425E-2</v>
      </c>
      <c r="H745" s="3">
        <v>3.5714285714285712E-2</v>
      </c>
      <c r="I745" s="3">
        <v>0.1785714285714286</v>
      </c>
      <c r="J745" s="3">
        <v>1.2580613069042051E-2</v>
      </c>
      <c r="K745" s="3">
        <v>12656.500000000029</v>
      </c>
      <c r="L745" s="3" t="s">
        <v>16691</v>
      </c>
      <c r="M745" s="8" t="str">
        <f ca="1">IFERROR(__xludf.DUMMYFUNCTION("REGEXREPLACE(F2881,""\D"", """")"),"10")</f>
        <v>10</v>
      </c>
    </row>
    <row r="746" spans="1:13" ht="15.75" customHeight="1">
      <c r="A746" s="1">
        <v>2923</v>
      </c>
      <c r="B746" s="3">
        <v>2924</v>
      </c>
      <c r="C746" s="3" t="s">
        <v>7860</v>
      </c>
      <c r="D746" s="3">
        <v>0.2514070517555872</v>
      </c>
      <c r="E746" s="3">
        <v>0.15621612253988579</v>
      </c>
      <c r="F746" s="3">
        <v>0.66249999999999998</v>
      </c>
      <c r="G746" s="3">
        <v>8.7499999999999994E-2</v>
      </c>
      <c r="H746" s="3">
        <v>0.1125</v>
      </c>
      <c r="I746" s="3">
        <v>0.26874999999999999</v>
      </c>
      <c r="J746" s="3">
        <v>4.5683747221360621E-2</v>
      </c>
      <c r="K746" s="3">
        <v>17900.400000000009</v>
      </c>
      <c r="L746" s="3" t="s">
        <v>16735</v>
      </c>
      <c r="M746" s="8" t="str">
        <f ca="1">IFERROR(__xludf.DUMMYFUNCTION("REGEXREPLACE(F2925,""\D"", """")"),"10")</f>
        <v>10</v>
      </c>
    </row>
    <row r="747" spans="1:13" ht="15.75" customHeight="1">
      <c r="A747" s="1">
        <v>2965</v>
      </c>
      <c r="B747" s="3">
        <v>2966</v>
      </c>
      <c r="C747" s="3" t="s">
        <v>7975</v>
      </c>
      <c r="D747" s="3">
        <v>0.15095375760451221</v>
      </c>
      <c r="E747" s="3">
        <v>0.27594961991799849</v>
      </c>
      <c r="F747" s="3">
        <v>0.625</v>
      </c>
      <c r="G747" s="3">
        <v>9.7727272727272732E-2</v>
      </c>
      <c r="H747" s="3">
        <v>0.12727272727272729</v>
      </c>
      <c r="I747" s="3">
        <v>0.26136363636363641</v>
      </c>
      <c r="J747" s="3">
        <v>3.2822878392552032E-2</v>
      </c>
      <c r="K747" s="3">
        <v>49889.699999999553</v>
      </c>
      <c r="L747" s="3" t="s">
        <v>16777</v>
      </c>
      <c r="M747" s="8" t="str">
        <f ca="1">IFERROR(__xludf.DUMMYFUNCTION("REGEXREPLACE(F2967,""\D"", """")"),"10")</f>
        <v>10</v>
      </c>
    </row>
    <row r="748" spans="1:13" ht="15.75" customHeight="1">
      <c r="A748" s="1">
        <v>3036</v>
      </c>
      <c r="B748" s="3">
        <v>3037</v>
      </c>
      <c r="C748" s="3" t="s">
        <v>8160</v>
      </c>
      <c r="D748" s="3">
        <v>0.1241806801353281</v>
      </c>
      <c r="E748" s="3">
        <v>0.16271974784070409</v>
      </c>
      <c r="F748" s="3">
        <v>0.68992248062015504</v>
      </c>
      <c r="G748" s="3">
        <v>0.12790697674418611</v>
      </c>
      <c r="H748" s="3">
        <v>0.1201550387596899</v>
      </c>
      <c r="I748" s="3">
        <v>0.29844961240310081</v>
      </c>
      <c r="J748" s="3">
        <v>2.959963753795495E-2</v>
      </c>
      <c r="K748" s="3">
        <v>29009.299999999959</v>
      </c>
      <c r="L748" s="3" t="s">
        <v>16847</v>
      </c>
      <c r="M748" s="8" t="str">
        <f ca="1">IFERROR(__xludf.DUMMYFUNCTION("REGEXREPLACE(F3038,""\D"", """")"),"10")</f>
        <v>10</v>
      </c>
    </row>
    <row r="749" spans="1:13" ht="15.75" customHeight="1">
      <c r="A749" s="1">
        <v>3073</v>
      </c>
      <c r="B749" s="3">
        <v>3074</v>
      </c>
      <c r="C749" s="3" t="s">
        <v>8257</v>
      </c>
      <c r="D749" s="3">
        <v>0.17153430515144519</v>
      </c>
      <c r="E749" s="3">
        <v>0.14304723541779549</v>
      </c>
      <c r="F749" s="3">
        <v>0.62834645669291334</v>
      </c>
      <c r="G749" s="3">
        <v>0.1228346456692913</v>
      </c>
      <c r="H749" s="3">
        <v>0.15275590551181101</v>
      </c>
      <c r="I749" s="3">
        <v>0.30393700787401567</v>
      </c>
      <c r="J749" s="3">
        <v>4.6338757526421748E-2</v>
      </c>
      <c r="K749" s="3">
        <v>71628.699999999706</v>
      </c>
      <c r="L749" s="3" t="s">
        <v>16884</v>
      </c>
      <c r="M749" s="8" t="str">
        <f ca="1">IFERROR(__xludf.DUMMYFUNCTION("REGEXREPLACE(F3075,""\D"", """")"),"10")</f>
        <v>10</v>
      </c>
    </row>
    <row r="750" spans="1:13" ht="15.75" customHeight="1">
      <c r="A750" s="1">
        <v>3116</v>
      </c>
      <c r="B750" s="3">
        <v>3117</v>
      </c>
      <c r="C750" s="3" t="s">
        <v>8377</v>
      </c>
      <c r="D750" s="3">
        <v>0.25557938061801522</v>
      </c>
      <c r="E750" s="3">
        <v>0.27256887621400411</v>
      </c>
      <c r="F750" s="3">
        <v>0.625</v>
      </c>
      <c r="G750" s="3">
        <v>5.2083333333333343E-2</v>
      </c>
      <c r="H750" s="3">
        <v>0.18229166666666671</v>
      </c>
      <c r="I750" s="3">
        <v>0.27604166666666669</v>
      </c>
      <c r="J750" s="3">
        <v>4.8969848009027393E-2</v>
      </c>
      <c r="K750" s="3">
        <v>21177.400000000009</v>
      </c>
      <c r="L750" s="3" t="s">
        <v>16927</v>
      </c>
      <c r="M750" s="8" t="str">
        <f ca="1">IFERROR(__xludf.DUMMYFUNCTION("REGEXREPLACE(F3118,""\D"", """")"),"10")</f>
        <v>10</v>
      </c>
    </row>
    <row r="751" spans="1:13" ht="15.75" customHeight="1">
      <c r="A751" s="1">
        <v>3156</v>
      </c>
      <c r="B751" s="3">
        <v>3157</v>
      </c>
      <c r="C751" s="3" t="s">
        <v>8484</v>
      </c>
      <c r="D751" s="3">
        <v>0.1573202148024869</v>
      </c>
      <c r="E751" s="3">
        <v>0.1783345096883503</v>
      </c>
      <c r="F751" s="3">
        <v>0.61436672967863892</v>
      </c>
      <c r="G751" s="3">
        <v>0.1228733459357278</v>
      </c>
      <c r="H751" s="3">
        <v>0.14555765595463141</v>
      </c>
      <c r="I751" s="3">
        <v>0.30812854442344051</v>
      </c>
      <c r="J751" s="3">
        <v>4.1366025193709251E-2</v>
      </c>
      <c r="K751" s="3">
        <v>59651.799999999508</v>
      </c>
      <c r="L751" s="3" t="s">
        <v>16967</v>
      </c>
      <c r="M751" s="8" t="str">
        <f ca="1">IFERROR(__xludf.DUMMYFUNCTION("REGEXREPLACE(F3158,""\D"", """")"),"10")</f>
        <v>10</v>
      </c>
    </row>
    <row r="752" spans="1:13" ht="15.75" customHeight="1">
      <c r="A752" s="1">
        <v>3259</v>
      </c>
      <c r="B752" s="3">
        <v>3260</v>
      </c>
      <c r="C752" s="3" t="s">
        <v>8760</v>
      </c>
      <c r="D752" s="3">
        <v>0.1464165320842496</v>
      </c>
      <c r="E752" s="3">
        <v>0.27148820811222513</v>
      </c>
      <c r="F752" s="3">
        <v>0.69402985074626866</v>
      </c>
      <c r="G752" s="3">
        <v>8.5820895522388058E-2</v>
      </c>
      <c r="H752" s="3">
        <v>8.5820895522388058E-2</v>
      </c>
      <c r="I752" s="3">
        <v>0.23507462686567171</v>
      </c>
      <c r="J752" s="3">
        <v>2.3590595434701891E-2</v>
      </c>
      <c r="K752" s="3">
        <v>27860.599999999951</v>
      </c>
      <c r="L752" s="3" t="s">
        <v>17069</v>
      </c>
      <c r="M752" s="8" t="str">
        <f ca="1">IFERROR(__xludf.DUMMYFUNCTION("REGEXREPLACE(F3261,""\D"", """")"),"10")</f>
        <v>10</v>
      </c>
    </row>
    <row r="753" spans="1:13" ht="15.75" customHeight="1">
      <c r="A753" s="1">
        <v>3275</v>
      </c>
      <c r="B753" s="3">
        <v>3276</v>
      </c>
      <c r="C753" s="3" t="s">
        <v>8804</v>
      </c>
      <c r="D753" s="3">
        <v>0.181069790305151</v>
      </c>
      <c r="E753" s="3">
        <v>0.23719968357899529</v>
      </c>
      <c r="F753" s="3">
        <v>0.71232876712328763</v>
      </c>
      <c r="G753" s="3">
        <v>0.15753424657534251</v>
      </c>
      <c r="H753" s="3">
        <v>8.2191780821917804E-2</v>
      </c>
      <c r="I753" s="3">
        <v>0.30136986301369861</v>
      </c>
      <c r="J753" s="3">
        <v>3.8231337847717532E-2</v>
      </c>
      <c r="K753" s="3">
        <v>15399.000000000029</v>
      </c>
      <c r="L753" s="3" t="s">
        <v>17085</v>
      </c>
      <c r="M753" s="8" t="str">
        <f ca="1">IFERROR(__xludf.DUMMYFUNCTION("REGEXREPLACE(F3277,""\D"", """")"),"10")</f>
        <v>10</v>
      </c>
    </row>
    <row r="754" spans="1:13" ht="15.75" customHeight="1">
      <c r="A754" s="1">
        <v>3356</v>
      </c>
      <c r="B754" s="3">
        <v>3357</v>
      </c>
      <c r="C754" s="3" t="s">
        <v>9028</v>
      </c>
      <c r="D754" s="3">
        <v>0.13789936439811029</v>
      </c>
      <c r="E754" s="3">
        <v>0.26477340560808238</v>
      </c>
      <c r="F754" s="3">
        <v>0.65734265734265729</v>
      </c>
      <c r="G754" s="3">
        <v>6.2937062937062943E-2</v>
      </c>
      <c r="H754" s="3">
        <v>0.10139860139860141</v>
      </c>
      <c r="I754" s="3">
        <v>0.22727272727272729</v>
      </c>
      <c r="J754" s="3">
        <v>2.0884152892932009E-2</v>
      </c>
      <c r="K754" s="3">
        <v>30692.79999999989</v>
      </c>
      <c r="L754" s="3" t="s">
        <v>17166</v>
      </c>
      <c r="M754" s="8" t="str">
        <f ca="1">IFERROR(__xludf.DUMMYFUNCTION("REGEXREPLACE(F3358,""\D"", """")"),"10")</f>
        <v>10</v>
      </c>
    </row>
    <row r="755" spans="1:13" ht="15.75" customHeight="1">
      <c r="A755" s="1">
        <v>3505</v>
      </c>
      <c r="B755" s="3">
        <v>3506</v>
      </c>
      <c r="C755" s="3" t="s">
        <v>9430</v>
      </c>
      <c r="D755" s="3">
        <v>0.16865380717267589</v>
      </c>
      <c r="E755" s="3">
        <v>0.2532407107815916</v>
      </c>
      <c r="F755" s="3">
        <v>0.59619047619047616</v>
      </c>
      <c r="G755" s="3">
        <v>9.3333333333333338E-2</v>
      </c>
      <c r="H755" s="3">
        <v>0.1009523809523809</v>
      </c>
      <c r="I755" s="3">
        <v>0.24571428571428569</v>
      </c>
      <c r="J755" s="3">
        <v>3.18820207044812E-2</v>
      </c>
      <c r="K755" s="3">
        <v>58037.599999999511</v>
      </c>
      <c r="L755" s="3" t="s">
        <v>17315</v>
      </c>
      <c r="M755" s="8" t="str">
        <f ca="1">IFERROR(__xludf.DUMMYFUNCTION("REGEXREPLACE(F3507,""\D"", """")"),"10")</f>
        <v>10</v>
      </c>
    </row>
    <row r="756" spans="1:13" ht="15.75" customHeight="1">
      <c r="A756" s="1">
        <v>3604</v>
      </c>
      <c r="B756" s="3">
        <v>3605</v>
      </c>
      <c r="C756" s="3" t="s">
        <v>9690</v>
      </c>
      <c r="D756" s="3">
        <v>0.15875470940480171</v>
      </c>
      <c r="E756" s="3">
        <v>0.25664065467490232</v>
      </c>
      <c r="F756" s="3">
        <v>0.6278195488721805</v>
      </c>
      <c r="G756" s="3">
        <v>9.7744360902255634E-2</v>
      </c>
      <c r="H756" s="3">
        <v>9.0225563909774431E-2</v>
      </c>
      <c r="I756" s="3">
        <v>0.25563909774436089</v>
      </c>
      <c r="J756" s="3">
        <v>2.8184282178783441E-2</v>
      </c>
      <c r="K756" s="3">
        <v>29767.399999999961</v>
      </c>
      <c r="L756" s="3" t="s">
        <v>17414</v>
      </c>
      <c r="M756" s="8" t="str">
        <f ca="1">IFERROR(__xludf.DUMMYFUNCTION("REGEXREPLACE(F3606,""\D"", """")"),"10")</f>
        <v>10</v>
      </c>
    </row>
    <row r="757" spans="1:13" ht="15.75" customHeight="1">
      <c r="A757" s="1">
        <v>3618</v>
      </c>
      <c r="B757" s="3">
        <v>3619</v>
      </c>
      <c r="C757" s="3" t="s">
        <v>9727</v>
      </c>
      <c r="D757" s="3">
        <v>0.25783505532514872</v>
      </c>
      <c r="E757" s="3">
        <v>0.46939211377634737</v>
      </c>
      <c r="F757" s="3">
        <v>0.70967741935483875</v>
      </c>
      <c r="G757" s="3">
        <v>6.4516129032258063E-2</v>
      </c>
      <c r="H757" s="3">
        <v>5.6451612903225798E-2</v>
      </c>
      <c r="I757" s="3">
        <v>0.18548387096774191</v>
      </c>
      <c r="J757" s="3">
        <v>2.4679281316719839E-2</v>
      </c>
      <c r="K757" s="3">
        <v>12847.000000000029</v>
      </c>
      <c r="L757" s="3" t="s">
        <v>17428</v>
      </c>
      <c r="M757" s="8" t="str">
        <f ca="1">IFERROR(__xludf.DUMMYFUNCTION("REGEXREPLACE(F3620,""\D"", """")"),"10")</f>
        <v>10</v>
      </c>
    </row>
    <row r="758" spans="1:13" ht="15.75" customHeight="1">
      <c r="A758" s="1">
        <v>3647</v>
      </c>
      <c r="B758" s="3">
        <v>3648</v>
      </c>
      <c r="C758" s="3" t="s">
        <v>9808</v>
      </c>
      <c r="D758" s="3">
        <v>0.1140880746763587</v>
      </c>
      <c r="E758" s="3">
        <v>0.23111088682285499</v>
      </c>
      <c r="F758" s="3">
        <v>0.65134099616858232</v>
      </c>
      <c r="G758" s="3">
        <v>0.10217113665389529</v>
      </c>
      <c r="H758" s="3">
        <v>0.1187739463601533</v>
      </c>
      <c r="I758" s="3">
        <v>0.26819923371647508</v>
      </c>
      <c r="J758" s="3">
        <v>2.4770366463601669E-2</v>
      </c>
      <c r="K758" s="3">
        <v>87622.9</v>
      </c>
      <c r="L758" s="3" t="s">
        <v>17456</v>
      </c>
      <c r="M758" s="8" t="str">
        <f ca="1">IFERROR(__xludf.DUMMYFUNCTION("REGEXREPLACE(F3649,""\D"", """")"),"10")</f>
        <v>10</v>
      </c>
    </row>
    <row r="759" spans="1:13" ht="15.75" customHeight="1">
      <c r="A759" s="1">
        <v>3709</v>
      </c>
      <c r="B759" s="3">
        <v>3710</v>
      </c>
      <c r="C759" s="3" t="s">
        <v>9977</v>
      </c>
      <c r="D759" s="3">
        <v>0.17608891577436001</v>
      </c>
      <c r="E759" s="3">
        <v>0.3113302903936036</v>
      </c>
      <c r="F759" s="3">
        <v>0.65052631578947373</v>
      </c>
      <c r="G759" s="3">
        <v>8.8421052631578942E-2</v>
      </c>
      <c r="H759" s="3">
        <v>0.10105263157894739</v>
      </c>
      <c r="I759" s="3">
        <v>0.2147368421052632</v>
      </c>
      <c r="J759" s="3">
        <v>3.2300074658911493E-2</v>
      </c>
      <c r="K759" s="3">
        <v>50432.599999999533</v>
      </c>
      <c r="L759" s="3" t="s">
        <v>17518</v>
      </c>
      <c r="M759" s="8" t="str">
        <f ca="1">IFERROR(__xludf.DUMMYFUNCTION("REGEXREPLACE(F3711,""\D"", """")"),"10")</f>
        <v>10</v>
      </c>
    </row>
    <row r="760" spans="1:13" ht="15.75" customHeight="1">
      <c r="A760" s="1">
        <v>3719</v>
      </c>
      <c r="B760" s="3">
        <v>3720</v>
      </c>
      <c r="C760" s="3" t="s">
        <v>10002</v>
      </c>
      <c r="D760" s="3">
        <v>0.21055082898905059</v>
      </c>
      <c r="E760" s="3">
        <v>0.3412474489624478</v>
      </c>
      <c r="F760" s="3">
        <v>0.63400576368876083</v>
      </c>
      <c r="G760" s="3">
        <v>8.9337175792507204E-2</v>
      </c>
      <c r="H760" s="3">
        <v>9.2219020172910657E-2</v>
      </c>
      <c r="I760" s="3">
        <v>0.2276657060518732</v>
      </c>
      <c r="J760" s="3">
        <v>3.6546347196369289E-2</v>
      </c>
      <c r="K760" s="3">
        <v>36805.899999999783</v>
      </c>
      <c r="L760" s="3" t="s">
        <v>17528</v>
      </c>
      <c r="M760" s="8" t="str">
        <f ca="1">IFERROR(__xludf.DUMMYFUNCTION("REGEXREPLACE(F3721,""\D"", """")"),"10")</f>
        <v>10</v>
      </c>
    </row>
    <row r="761" spans="1:13" ht="15.75" customHeight="1">
      <c r="A761" s="1">
        <v>3722</v>
      </c>
      <c r="B761" s="3">
        <v>3723</v>
      </c>
      <c r="C761" s="3" t="s">
        <v>10011</v>
      </c>
      <c r="D761" s="3">
        <v>0.17424640170004221</v>
      </c>
      <c r="E761" s="3">
        <v>0.24433312865260709</v>
      </c>
      <c r="F761" s="3">
        <v>0.6588235294117647</v>
      </c>
      <c r="G761" s="3">
        <v>0.14117647058823529</v>
      </c>
      <c r="H761" s="3">
        <v>4.7058823529411757E-2</v>
      </c>
      <c r="I761" s="3">
        <v>0.27058823529411757</v>
      </c>
      <c r="J761" s="3">
        <v>2.4143792332958349E-2</v>
      </c>
      <c r="K761" s="3">
        <v>9562.1000000000131</v>
      </c>
      <c r="L761" s="3" t="s">
        <v>17531</v>
      </c>
      <c r="M761" s="8" t="str">
        <f ca="1">IFERROR(__xludf.DUMMYFUNCTION("REGEXREPLACE(F3724,""\D"", """")"),"10")</f>
        <v>10</v>
      </c>
    </row>
    <row r="762" spans="1:13" ht="15.75" customHeight="1">
      <c r="A762" s="1">
        <v>3731</v>
      </c>
      <c r="B762" s="3">
        <v>3732</v>
      </c>
      <c r="C762" s="3" t="s">
        <v>10035</v>
      </c>
      <c r="D762" s="3">
        <v>0.18435076425512689</v>
      </c>
      <c r="E762" s="3">
        <v>0.278764836512713</v>
      </c>
      <c r="F762" s="3">
        <v>0.68571428571428572</v>
      </c>
      <c r="G762" s="3">
        <v>6.9387755102040816E-2</v>
      </c>
      <c r="H762" s="3">
        <v>9.3877551020408165E-2</v>
      </c>
      <c r="I762" s="3">
        <v>0.24897959183673471</v>
      </c>
      <c r="J762" s="3">
        <v>2.772111462896781E-2</v>
      </c>
      <c r="K762" s="3">
        <v>26879.79999999997</v>
      </c>
      <c r="L762" s="3" t="s">
        <v>17540</v>
      </c>
      <c r="M762" s="8" t="str">
        <f ca="1">IFERROR(__xludf.DUMMYFUNCTION("REGEXREPLACE(F3733,""\D"", """")"),"10")</f>
        <v>10</v>
      </c>
    </row>
    <row r="763" spans="1:13" ht="15.75" customHeight="1">
      <c r="A763" s="1">
        <v>3792</v>
      </c>
      <c r="B763" s="3">
        <v>3793</v>
      </c>
      <c r="C763" s="3" t="s">
        <v>10200</v>
      </c>
      <c r="D763" s="3">
        <v>0.18000138031388499</v>
      </c>
      <c r="E763" s="3">
        <v>0.1619924974675043</v>
      </c>
      <c r="F763" s="3">
        <v>0.64193548387096777</v>
      </c>
      <c r="G763" s="3">
        <v>0.1086021505376344</v>
      </c>
      <c r="H763" s="3">
        <v>0.14301075268817201</v>
      </c>
      <c r="I763" s="3">
        <v>0.3086021505376344</v>
      </c>
      <c r="J763" s="3">
        <v>4.4397185306445153E-2</v>
      </c>
      <c r="K763" s="3">
        <v>103197.0000000002</v>
      </c>
      <c r="L763" s="3" t="s">
        <v>17601</v>
      </c>
      <c r="M763" s="8" t="str">
        <f ca="1">IFERROR(__xludf.DUMMYFUNCTION("REGEXREPLACE(F3794,""\D"", """")"),"10")</f>
        <v>10</v>
      </c>
    </row>
    <row r="764" spans="1:13" ht="15.75" customHeight="1">
      <c r="A764" s="1">
        <v>3847</v>
      </c>
      <c r="B764" s="3">
        <v>3848</v>
      </c>
      <c r="C764" s="3" t="s">
        <v>10353</v>
      </c>
      <c r="D764" s="3">
        <v>0.36379359116765131</v>
      </c>
      <c r="E764" s="3">
        <v>0.18400123659296599</v>
      </c>
      <c r="F764" s="3">
        <v>0.73809523809523814</v>
      </c>
      <c r="G764" s="3">
        <v>0.16666666666666671</v>
      </c>
      <c r="H764" s="3">
        <v>2.3809523809523812E-2</v>
      </c>
      <c r="I764" s="3">
        <v>0.30952380952380948</v>
      </c>
      <c r="J764" s="3">
        <v>4.0310452772858801E-2</v>
      </c>
      <c r="K764" s="3">
        <v>4358.8999999999996</v>
      </c>
      <c r="L764" s="3" t="s">
        <v>17656</v>
      </c>
      <c r="M764" s="8" t="str">
        <f ca="1">IFERROR(__xludf.DUMMYFUNCTION("REGEXREPLACE(F3849,""\D"", """")"),"10")</f>
        <v>10</v>
      </c>
    </row>
    <row r="765" spans="1:13" ht="15.75" customHeight="1">
      <c r="A765" s="1">
        <v>3885</v>
      </c>
      <c r="B765" s="3">
        <v>3886</v>
      </c>
      <c r="C765" s="3" t="s">
        <v>10454</v>
      </c>
      <c r="D765" s="3">
        <v>0.22380175519850121</v>
      </c>
      <c r="E765" s="3">
        <v>0.23661240147702059</v>
      </c>
      <c r="F765" s="3">
        <v>0.6776859504132231</v>
      </c>
      <c r="G765" s="3">
        <v>0.1487603305785124</v>
      </c>
      <c r="H765" s="3">
        <v>0.11570247933884301</v>
      </c>
      <c r="I765" s="3">
        <v>0.31404958677685951</v>
      </c>
      <c r="J765" s="3">
        <v>5.415833996401237E-2</v>
      </c>
      <c r="K765" s="3">
        <v>13612.000000000029</v>
      </c>
      <c r="L765" s="3" t="s">
        <v>17694</v>
      </c>
      <c r="M765" s="8" t="str">
        <f ca="1">IFERROR(__xludf.DUMMYFUNCTION("REGEXREPLACE(F3887,""\D"", """")"),"10")</f>
        <v>10</v>
      </c>
    </row>
    <row r="766" spans="1:13" ht="15.75" customHeight="1">
      <c r="A766" s="1">
        <v>3942</v>
      </c>
      <c r="B766" s="3">
        <v>3943</v>
      </c>
      <c r="C766" s="3" t="s">
        <v>10602</v>
      </c>
      <c r="D766" s="3">
        <v>0.20711668744126141</v>
      </c>
      <c r="E766" s="3">
        <v>0.35536138201146922</v>
      </c>
      <c r="F766" s="3">
        <v>0.61890243902439024</v>
      </c>
      <c r="G766" s="3">
        <v>7.621951219512195E-2</v>
      </c>
      <c r="H766" s="3">
        <v>9.7560975609756101E-2</v>
      </c>
      <c r="I766" s="3">
        <v>0.21951219512195119</v>
      </c>
      <c r="J766" s="3">
        <v>3.4034100291118793E-2</v>
      </c>
      <c r="K766" s="3">
        <v>36192.499999999818</v>
      </c>
      <c r="L766" s="3" t="s">
        <v>17751</v>
      </c>
      <c r="M766" s="8" t="str">
        <f ca="1">IFERROR(__xludf.DUMMYFUNCTION("REGEXREPLACE(F3944,""\D"", """")"),"10")</f>
        <v>10</v>
      </c>
    </row>
    <row r="767" spans="1:13" ht="15.75" customHeight="1">
      <c r="A767" s="1">
        <v>3993</v>
      </c>
      <c r="B767" s="3">
        <v>3994</v>
      </c>
      <c r="C767" s="3" t="s">
        <v>10746</v>
      </c>
      <c r="D767" s="3">
        <v>0.1764947600177342</v>
      </c>
      <c r="E767" s="3">
        <v>0.1649720876635061</v>
      </c>
      <c r="F767" s="3">
        <v>0.65259740259740262</v>
      </c>
      <c r="G767" s="3">
        <v>0.1071428571428571</v>
      </c>
      <c r="H767" s="3">
        <v>0.15584415584415581</v>
      </c>
      <c r="I767" s="3">
        <v>0.30519480519480519</v>
      </c>
      <c r="J767" s="3">
        <v>4.4207338333568588E-2</v>
      </c>
      <c r="K767" s="3">
        <v>34352.399999999863</v>
      </c>
      <c r="L767" s="3" t="s">
        <v>17802</v>
      </c>
      <c r="M767" s="8" t="str">
        <f ca="1">IFERROR(__xludf.DUMMYFUNCTION("REGEXREPLACE(F3995,""\D"", """")"),"10")</f>
        <v>10</v>
      </c>
    </row>
    <row r="768" spans="1:13" ht="15.75" customHeight="1">
      <c r="A768" s="1">
        <v>4076</v>
      </c>
      <c r="B768" s="3">
        <v>4077</v>
      </c>
      <c r="C768" s="3" t="s">
        <v>10969</v>
      </c>
      <c r="D768" s="3">
        <v>0.16785897090336269</v>
      </c>
      <c r="E768" s="3">
        <v>0.37008630554862332</v>
      </c>
      <c r="F768" s="3">
        <v>0.63427800269905532</v>
      </c>
      <c r="G768" s="3">
        <v>7.9622132253711203E-2</v>
      </c>
      <c r="H768" s="3">
        <v>9.3117408906882596E-2</v>
      </c>
      <c r="I768" s="3">
        <v>0.1997300944669366</v>
      </c>
      <c r="J768" s="3">
        <v>2.8303846833380001E-2</v>
      </c>
      <c r="K768" s="3">
        <v>80855.900000000023</v>
      </c>
      <c r="L768" s="3" t="s">
        <v>17885</v>
      </c>
      <c r="M768" s="8" t="str">
        <f ca="1">IFERROR(__xludf.DUMMYFUNCTION("REGEXREPLACE(F4078,""\D"", """")"),"10")</f>
        <v>10</v>
      </c>
    </row>
    <row r="769" spans="1:13" ht="15.75" customHeight="1">
      <c r="A769" s="1">
        <v>4145</v>
      </c>
      <c r="B769" s="3">
        <v>4146</v>
      </c>
      <c r="C769" s="3" t="s">
        <v>11152</v>
      </c>
      <c r="D769" s="3">
        <v>0.18014119599095349</v>
      </c>
      <c r="E769" s="3">
        <v>0.28997223786053178</v>
      </c>
      <c r="F769" s="3">
        <v>0.62893081761006286</v>
      </c>
      <c r="G769" s="3">
        <v>7.7568134171907763E-2</v>
      </c>
      <c r="H769" s="3">
        <v>9.4339622641509441E-2</v>
      </c>
      <c r="I769" s="3">
        <v>0.21593291404612161</v>
      </c>
      <c r="J769" s="3">
        <v>2.980934566808606E-2</v>
      </c>
      <c r="K769" s="3">
        <v>52968.199999999517</v>
      </c>
      <c r="L769" s="3" t="s">
        <v>17954</v>
      </c>
      <c r="M769" s="8" t="str">
        <f ca="1">IFERROR(__xludf.DUMMYFUNCTION("REGEXREPLACE(F4147,""\D"", """")"),"10")</f>
        <v>10</v>
      </c>
    </row>
    <row r="770" spans="1:13" ht="15.75" customHeight="1">
      <c r="A770" s="1">
        <v>4153</v>
      </c>
      <c r="B770" s="3">
        <v>4154</v>
      </c>
      <c r="C770" s="3" t="s">
        <v>11173</v>
      </c>
      <c r="D770" s="3">
        <v>0.16816547655969549</v>
      </c>
      <c r="E770" s="3">
        <v>0.37792760440769241</v>
      </c>
      <c r="F770" s="3">
        <v>0.57980769230769236</v>
      </c>
      <c r="G770" s="3">
        <v>7.2115384615384609E-2</v>
      </c>
      <c r="H770" s="3">
        <v>7.9807692307692302E-2</v>
      </c>
      <c r="I770" s="3">
        <v>0.2076923076923077</v>
      </c>
      <c r="J770" s="3">
        <v>2.5063640092672909E-2</v>
      </c>
      <c r="K770" s="3">
        <v>112303.1000000003</v>
      </c>
      <c r="L770" s="3" t="s">
        <v>17962</v>
      </c>
      <c r="M770" s="8" t="str">
        <f ca="1">IFERROR(__xludf.DUMMYFUNCTION("REGEXREPLACE(F4155,""\D"", """")"),"10")</f>
        <v>10</v>
      </c>
    </row>
    <row r="771" spans="1:13" ht="15.75" customHeight="1">
      <c r="A771" s="1">
        <v>4176</v>
      </c>
      <c r="B771" s="3">
        <v>4177</v>
      </c>
      <c r="C771" s="3" t="s">
        <v>11236</v>
      </c>
      <c r="D771" s="3">
        <v>0.1684528665285413</v>
      </c>
      <c r="E771" s="3">
        <v>0.1636737453620308</v>
      </c>
      <c r="F771" s="3">
        <v>0.6400937866354045</v>
      </c>
      <c r="G771" s="3">
        <v>0.1125439624853458</v>
      </c>
      <c r="H771" s="3">
        <v>0.1371629542790152</v>
      </c>
      <c r="I771" s="3">
        <v>0.29777256740914421</v>
      </c>
      <c r="J771" s="3">
        <v>4.1378938065572343E-2</v>
      </c>
      <c r="K771" s="3">
        <v>95218.800000000163</v>
      </c>
      <c r="L771" s="3" t="s">
        <v>17985</v>
      </c>
      <c r="M771" s="8" t="str">
        <f ca="1">IFERROR(__xludf.DUMMYFUNCTION("REGEXREPLACE(F4178,""\D"", """")"),"10")</f>
        <v>10</v>
      </c>
    </row>
    <row r="772" spans="1:13" ht="15.75" customHeight="1">
      <c r="A772" s="1">
        <v>4224</v>
      </c>
      <c r="B772" s="3">
        <v>4225</v>
      </c>
      <c r="C772" s="3" t="s">
        <v>11365</v>
      </c>
      <c r="D772" s="3">
        <v>0.13450244936777689</v>
      </c>
      <c r="E772" s="3">
        <v>0.2746538884635143</v>
      </c>
      <c r="F772" s="3">
        <v>0.6640625</v>
      </c>
      <c r="G772" s="3">
        <v>8.59375E-2</v>
      </c>
      <c r="H772" s="3">
        <v>0.125</v>
      </c>
      <c r="I772" s="3">
        <v>0.2421875</v>
      </c>
      <c r="J772" s="3">
        <v>2.6572644860266569E-2</v>
      </c>
      <c r="K772" s="3">
        <v>28169.899999999961</v>
      </c>
      <c r="L772" s="3" t="s">
        <v>18033</v>
      </c>
      <c r="M772" s="8" t="str">
        <f ca="1">IFERROR(__xludf.DUMMYFUNCTION("REGEXREPLACE(F4226,""\D"", """")"),"10")</f>
        <v>10</v>
      </c>
    </row>
    <row r="773" spans="1:13" ht="15.75" customHeight="1">
      <c r="A773" s="1">
        <v>4260</v>
      </c>
      <c r="B773" s="3">
        <v>4261</v>
      </c>
      <c r="C773" s="3" t="s">
        <v>11456</v>
      </c>
      <c r="D773" s="3">
        <v>0.1223796227993502</v>
      </c>
      <c r="E773" s="3">
        <v>0.2339323898731332</v>
      </c>
      <c r="F773" s="3">
        <v>0.6243386243386243</v>
      </c>
      <c r="G773" s="3">
        <v>0.1058201058201058</v>
      </c>
      <c r="H773" s="3">
        <v>0.1031746031746032</v>
      </c>
      <c r="I773" s="3">
        <v>0.26190476190476192</v>
      </c>
      <c r="J773" s="3">
        <v>2.472164681291518E-2</v>
      </c>
      <c r="K773" s="3">
        <v>41125.599999999708</v>
      </c>
      <c r="L773" s="3" t="s">
        <v>18069</v>
      </c>
      <c r="M773" s="8" t="str">
        <f ca="1">IFERROR(__xludf.DUMMYFUNCTION("REGEXREPLACE(F4262,""\D"", """")"),"10")</f>
        <v>10</v>
      </c>
    </row>
    <row r="774" spans="1:13" ht="15.75" customHeight="1">
      <c r="A774" s="1">
        <v>4277</v>
      </c>
      <c r="B774" s="3">
        <v>4278</v>
      </c>
      <c r="C774" s="3" t="s">
        <v>11502</v>
      </c>
      <c r="D774" s="3">
        <v>0.1859646386846841</v>
      </c>
      <c r="E774" s="3">
        <v>0.37475193958223479</v>
      </c>
      <c r="F774" s="3">
        <v>0.58341463414634143</v>
      </c>
      <c r="G774" s="3">
        <v>7.902439024390244E-2</v>
      </c>
      <c r="H774" s="3">
        <v>8.1951219512195125E-2</v>
      </c>
      <c r="I774" s="3">
        <v>0.21365853658536579</v>
      </c>
      <c r="J774" s="3">
        <v>2.9418652319946979E-2</v>
      </c>
      <c r="K774" s="3">
        <v>110683.7000000003</v>
      </c>
      <c r="L774" s="3" t="s">
        <v>18086</v>
      </c>
      <c r="M774" s="8" t="str">
        <f ca="1">IFERROR(__xludf.DUMMYFUNCTION("REGEXREPLACE(F4279,""\D"", """")"),"10")</f>
        <v>10</v>
      </c>
    </row>
    <row r="775" spans="1:13" ht="15.75" customHeight="1">
      <c r="A775" s="1">
        <v>4434</v>
      </c>
      <c r="B775" s="3">
        <v>4435</v>
      </c>
      <c r="C775" s="3" t="s">
        <v>11925</v>
      </c>
      <c r="D775" s="3">
        <v>0.16244848693579611</v>
      </c>
      <c r="E775" s="3">
        <v>0.31978273589503531</v>
      </c>
      <c r="F775" s="3">
        <v>0.61453744493392071</v>
      </c>
      <c r="G775" s="3">
        <v>7.7092511013215861E-2</v>
      </c>
      <c r="H775" s="3">
        <v>9.4713656387665199E-2</v>
      </c>
      <c r="I775" s="3">
        <v>0.21585903083700439</v>
      </c>
      <c r="J775" s="3">
        <v>2.680663641010541E-2</v>
      </c>
      <c r="K775" s="3">
        <v>50745.799999999574</v>
      </c>
      <c r="L775" s="3" t="s">
        <v>18243</v>
      </c>
      <c r="M775" s="8" t="str">
        <f ca="1">IFERROR(__xludf.DUMMYFUNCTION("REGEXREPLACE(F4436,""\D"", """")"),"10")</f>
        <v>10</v>
      </c>
    </row>
    <row r="776" spans="1:13" ht="15.75" customHeight="1">
      <c r="A776" s="1">
        <v>4506</v>
      </c>
      <c r="B776" s="3">
        <v>4507</v>
      </c>
      <c r="C776" s="3" t="s">
        <v>12123</v>
      </c>
      <c r="D776" s="3">
        <v>0.1755824703122508</v>
      </c>
      <c r="E776" s="3">
        <v>0.19608254399434749</v>
      </c>
      <c r="F776" s="3">
        <v>0.63557858376511223</v>
      </c>
      <c r="G776" s="3">
        <v>0.1105354058721934</v>
      </c>
      <c r="H776" s="3">
        <v>0.12262521588946459</v>
      </c>
      <c r="I776" s="3">
        <v>0.27806563039723659</v>
      </c>
      <c r="J776" s="3">
        <v>4.012459012044188E-2</v>
      </c>
      <c r="K776" s="3">
        <v>63324.299999999574</v>
      </c>
      <c r="L776" s="3" t="s">
        <v>18315</v>
      </c>
      <c r="M776" s="8" t="str">
        <f ca="1">IFERROR(__xludf.DUMMYFUNCTION("REGEXREPLACE(F4508,""\D"", """")"),"10")</f>
        <v>10</v>
      </c>
    </row>
    <row r="777" spans="1:13" ht="15.75" customHeight="1">
      <c r="A777" s="1">
        <v>4614</v>
      </c>
      <c r="B777" s="3">
        <v>4615</v>
      </c>
      <c r="C777" s="3" t="s">
        <v>12409</v>
      </c>
      <c r="D777" s="3">
        <v>0.15025764028424629</v>
      </c>
      <c r="E777" s="3">
        <v>0.2312783435066425</v>
      </c>
      <c r="F777" s="3">
        <v>0.6297968397291196</v>
      </c>
      <c r="G777" s="3">
        <v>0.108352144469526</v>
      </c>
      <c r="H777" s="3">
        <v>0.1309255079006772</v>
      </c>
      <c r="I777" s="3">
        <v>0.27990970654627539</v>
      </c>
      <c r="J777" s="3">
        <v>3.4953599368600839E-2</v>
      </c>
      <c r="K777" s="3">
        <v>48837.999999999571</v>
      </c>
      <c r="L777" s="3" t="s">
        <v>18423</v>
      </c>
      <c r="M777" s="8" t="str">
        <f ca="1">IFERROR(__xludf.DUMMYFUNCTION("REGEXREPLACE(F4616,""\D"", """")"),"10")</f>
        <v>10</v>
      </c>
    </row>
    <row r="778" spans="1:13" ht="15.75" customHeight="1">
      <c r="A778" s="1">
        <v>4689</v>
      </c>
      <c r="B778" s="3">
        <v>4690</v>
      </c>
      <c r="C778" s="3" t="s">
        <v>12605</v>
      </c>
      <c r="D778" s="3">
        <v>0.1565163187265276</v>
      </c>
      <c r="E778" s="3">
        <v>0.27539315936413372</v>
      </c>
      <c r="F778" s="3">
        <v>0.65359477124183007</v>
      </c>
      <c r="G778" s="3">
        <v>8.9324618736383449E-2</v>
      </c>
      <c r="H778" s="3">
        <v>9.586056644880174E-2</v>
      </c>
      <c r="I778" s="3">
        <v>0.22440087145969501</v>
      </c>
      <c r="J778" s="3">
        <v>2.8037284267937172E-2</v>
      </c>
      <c r="K778" s="3">
        <v>50001.09999999954</v>
      </c>
      <c r="L778" s="3" t="s">
        <v>18498</v>
      </c>
      <c r="M778" s="8" t="str">
        <f ca="1">IFERROR(__xludf.DUMMYFUNCTION("REGEXREPLACE(F4691,""\D"", """")"),"10")</f>
        <v>10</v>
      </c>
    </row>
    <row r="779" spans="1:13" ht="15.75" customHeight="1">
      <c r="A779" s="1">
        <v>4700</v>
      </c>
      <c r="B779" s="3">
        <v>4701</v>
      </c>
      <c r="C779" s="3" t="s">
        <v>12635</v>
      </c>
      <c r="D779" s="3">
        <v>0.18184673418931141</v>
      </c>
      <c r="E779" s="3">
        <v>0.12553884257034109</v>
      </c>
      <c r="F779" s="3">
        <v>0.66666666666666663</v>
      </c>
      <c r="G779" s="3">
        <v>0.1851851851851852</v>
      </c>
      <c r="H779" s="3">
        <v>1.8518518518518521E-2</v>
      </c>
      <c r="I779" s="3">
        <v>0.33333333333333331</v>
      </c>
      <c r="J779" s="3">
        <v>2.355771568498841E-2</v>
      </c>
      <c r="K779" s="3">
        <v>6025.3999999999987</v>
      </c>
      <c r="L779" s="3" t="s">
        <v>18509</v>
      </c>
      <c r="M779" s="8" t="str">
        <f ca="1">IFERROR(__xludf.DUMMYFUNCTION("REGEXREPLACE(F4702,""\D"", """")"),"10")</f>
        <v>10</v>
      </c>
    </row>
    <row r="780" spans="1:13" ht="15.75" customHeight="1">
      <c r="A780" s="1">
        <v>4707</v>
      </c>
      <c r="B780" s="3">
        <v>4708</v>
      </c>
      <c r="C780" s="3" t="s">
        <v>12652</v>
      </c>
      <c r="D780" s="3">
        <v>0.15394988475498181</v>
      </c>
      <c r="E780" s="3">
        <v>0.2243071510795929</v>
      </c>
      <c r="F780" s="3">
        <v>0.61173184357541899</v>
      </c>
      <c r="G780" s="3">
        <v>0.10754189944134079</v>
      </c>
      <c r="H780" s="3">
        <v>0.1145251396648045</v>
      </c>
      <c r="I780" s="3">
        <v>0.27234636871508378</v>
      </c>
      <c r="J780" s="3">
        <v>3.3621354888824638E-2</v>
      </c>
      <c r="K780" s="3">
        <v>79210.399999999863</v>
      </c>
      <c r="L780" s="3" t="s">
        <v>18516</v>
      </c>
      <c r="M780" s="8" t="str">
        <f ca="1">IFERROR(__xludf.DUMMYFUNCTION("REGEXREPLACE(F4709,""\D"", """")"),"10")</f>
        <v>10</v>
      </c>
    </row>
    <row r="781" spans="1:13" ht="15.75" customHeight="1">
      <c r="A781" s="1">
        <v>4712</v>
      </c>
      <c r="B781" s="3">
        <v>4713</v>
      </c>
      <c r="C781" s="3" t="s">
        <v>12666</v>
      </c>
      <c r="D781" s="3">
        <v>0.23632916911620211</v>
      </c>
      <c r="E781" s="3">
        <v>0.67407690479311988</v>
      </c>
      <c r="F781" s="3">
        <v>0.53626943005181349</v>
      </c>
      <c r="G781" s="3">
        <v>5.6994818652849742E-2</v>
      </c>
      <c r="H781" s="3">
        <v>3.6269430051813469E-2</v>
      </c>
      <c r="I781" s="3">
        <v>0.15544041450777199</v>
      </c>
      <c r="J781" s="3">
        <v>1.990470529070535E-2</v>
      </c>
      <c r="K781" s="3">
        <v>40120.199999999728</v>
      </c>
      <c r="L781" s="3" t="s">
        <v>18521</v>
      </c>
      <c r="M781" s="8" t="str">
        <f ca="1">IFERROR(__xludf.DUMMYFUNCTION("REGEXREPLACE(F4714,""\D"", """")"),"10")</f>
        <v>10</v>
      </c>
    </row>
    <row r="782" spans="1:13" ht="15.75" customHeight="1">
      <c r="A782" s="1">
        <v>4735</v>
      </c>
      <c r="B782" s="3">
        <v>4736</v>
      </c>
      <c r="C782" s="3" t="s">
        <v>12729</v>
      </c>
      <c r="D782" s="3">
        <v>0.20370724616839939</v>
      </c>
      <c r="E782" s="3">
        <v>0.2316721840778046</v>
      </c>
      <c r="F782" s="3">
        <v>0.62427745664739887</v>
      </c>
      <c r="G782" s="3">
        <v>9.5375722543352595E-2</v>
      </c>
      <c r="H782" s="3">
        <v>0.1011560693641619</v>
      </c>
      <c r="I782" s="3">
        <v>0.24566473988439311</v>
      </c>
      <c r="J782" s="3">
        <v>3.8434205398361523E-2</v>
      </c>
      <c r="K782" s="3">
        <v>38488.899999999783</v>
      </c>
      <c r="L782" s="3" t="s">
        <v>18544</v>
      </c>
      <c r="M782" s="8" t="str">
        <f ca="1">IFERROR(__xludf.DUMMYFUNCTION("REGEXREPLACE(F4737,""\D"", """")"),"10")</f>
        <v>10</v>
      </c>
    </row>
    <row r="783" spans="1:13" ht="15.75" customHeight="1">
      <c r="A783" s="1">
        <v>4797</v>
      </c>
      <c r="B783" s="3">
        <v>4798</v>
      </c>
      <c r="C783" s="3" t="s">
        <v>12890</v>
      </c>
      <c r="D783" s="3">
        <v>0.19603989208907641</v>
      </c>
      <c r="E783" s="3">
        <v>0.26955313647961843</v>
      </c>
      <c r="F783" s="3">
        <v>0.66905187835420399</v>
      </c>
      <c r="G783" s="3">
        <v>9.1234347048300538E-2</v>
      </c>
      <c r="H783" s="3">
        <v>8.2289803220035776E-2</v>
      </c>
      <c r="I783" s="3">
        <v>0.23792486583184261</v>
      </c>
      <c r="J783" s="3">
        <v>3.3008943650520137E-2</v>
      </c>
      <c r="K783" s="3">
        <v>59587.699999999488</v>
      </c>
      <c r="L783" s="3" t="s">
        <v>18606</v>
      </c>
      <c r="M783" s="8" t="str">
        <f ca="1">IFERROR(__xludf.DUMMYFUNCTION("REGEXREPLACE(F4799,""\D"", """")"),"10")</f>
        <v>10</v>
      </c>
    </row>
    <row r="784" spans="1:13" ht="15.75" customHeight="1">
      <c r="A784" s="1">
        <v>4803</v>
      </c>
      <c r="B784" s="3">
        <v>4804</v>
      </c>
      <c r="C784" s="3" t="s">
        <v>12908</v>
      </c>
      <c r="D784" s="3">
        <v>0.15882558711117739</v>
      </c>
      <c r="E784" s="3">
        <v>0.1705584143776458</v>
      </c>
      <c r="F784" s="3">
        <v>0.60752688172043012</v>
      </c>
      <c r="G784" s="3">
        <v>0.1182795698924731</v>
      </c>
      <c r="H784" s="3">
        <v>0.1290322580645161</v>
      </c>
      <c r="I784" s="3">
        <v>0.26881720430107531</v>
      </c>
      <c r="J784" s="3">
        <v>3.71135208999658E-2</v>
      </c>
      <c r="K784" s="3">
        <v>20454.8</v>
      </c>
      <c r="L784" s="3" t="s">
        <v>18612</v>
      </c>
      <c r="M784" s="8" t="str">
        <f ca="1">IFERROR(__xludf.DUMMYFUNCTION("REGEXREPLACE(F4805,""\D"", """")"),"10")</f>
        <v>10</v>
      </c>
    </row>
    <row r="785" spans="1:13" ht="15.75" customHeight="1">
      <c r="A785" s="1">
        <v>4873</v>
      </c>
      <c r="B785" s="3">
        <v>4874</v>
      </c>
      <c r="C785" s="3" t="s">
        <v>13102</v>
      </c>
      <c r="D785" s="3">
        <v>0.14709486720570439</v>
      </c>
      <c r="E785" s="3">
        <v>0.21228641112208371</v>
      </c>
      <c r="F785" s="3">
        <v>0.67179487179487174</v>
      </c>
      <c r="G785" s="3">
        <v>9.7435897435897437E-2</v>
      </c>
      <c r="H785" s="3">
        <v>0.12820512820512819</v>
      </c>
      <c r="I785" s="3">
        <v>0.27692307692307688</v>
      </c>
      <c r="J785" s="3">
        <v>3.095482190392175E-2</v>
      </c>
      <c r="K785" s="3">
        <v>22016.599999999991</v>
      </c>
      <c r="L785" s="3" t="s">
        <v>18682</v>
      </c>
      <c r="M785" s="8" t="str">
        <f ca="1">IFERROR(__xludf.DUMMYFUNCTION("REGEXREPLACE(F4875,""\D"", """")"),"10")</f>
        <v>10</v>
      </c>
    </row>
    <row r="786" spans="1:13" ht="15.75" customHeight="1">
      <c r="A786" s="1">
        <v>4921</v>
      </c>
      <c r="B786" s="3">
        <v>4922</v>
      </c>
      <c r="C786" s="3" t="s">
        <v>13229</v>
      </c>
      <c r="D786" s="3">
        <v>0.15800350588391199</v>
      </c>
      <c r="E786" s="3">
        <v>0.2300224549355398</v>
      </c>
      <c r="F786" s="3">
        <v>0.67139479905437349</v>
      </c>
      <c r="G786" s="3">
        <v>0.1040189125295508</v>
      </c>
      <c r="H786" s="3">
        <v>9.6926713947990545E-2</v>
      </c>
      <c r="I786" s="3">
        <v>0.25295508274231682</v>
      </c>
      <c r="J786" s="3">
        <v>3.073715001353125E-2</v>
      </c>
      <c r="K786" s="3">
        <v>46219.499999999622</v>
      </c>
      <c r="L786" s="3" t="s">
        <v>18730</v>
      </c>
      <c r="M786" s="8" t="str">
        <f ca="1">IFERROR(__xludf.DUMMYFUNCTION("REGEXREPLACE(F4923,""\D"", """")"),"10")</f>
        <v>10</v>
      </c>
    </row>
    <row r="787" spans="1:13" ht="15.75" customHeight="1">
      <c r="A787" s="1">
        <v>4931</v>
      </c>
      <c r="B787" s="3">
        <v>4932</v>
      </c>
      <c r="C787" s="3" t="s">
        <v>13256</v>
      </c>
      <c r="D787" s="3">
        <v>0.15050274394727611</v>
      </c>
      <c r="E787" s="3">
        <v>0.22145914643914369</v>
      </c>
      <c r="F787" s="3">
        <v>0.65311653116531165</v>
      </c>
      <c r="G787" s="3">
        <v>9.7560975609756101E-2</v>
      </c>
      <c r="H787" s="3">
        <v>0.1084010840108401</v>
      </c>
      <c r="I787" s="3">
        <v>0.26829268292682928</v>
      </c>
      <c r="J787" s="3">
        <v>2.9881139745644849E-2</v>
      </c>
      <c r="K787" s="3">
        <v>40945.299999999726</v>
      </c>
      <c r="L787" s="3" t="s">
        <v>18740</v>
      </c>
      <c r="M787" s="8" t="str">
        <f ca="1">IFERROR(__xludf.DUMMYFUNCTION("REGEXREPLACE(F4933,""\D"", """")"),"10")</f>
        <v>10</v>
      </c>
    </row>
    <row r="788" spans="1:13" ht="15.75" customHeight="1">
      <c r="A788" s="1">
        <v>4959</v>
      </c>
      <c r="B788" s="3">
        <v>4960</v>
      </c>
      <c r="C788" s="3" t="s">
        <v>13332</v>
      </c>
      <c r="D788" s="3">
        <v>0.1928894834748261</v>
      </c>
      <c r="E788" s="3">
        <v>0.25897415264131179</v>
      </c>
      <c r="F788" s="3">
        <v>0.65929203539823011</v>
      </c>
      <c r="G788" s="3">
        <v>7.5221238938053103E-2</v>
      </c>
      <c r="H788" s="3">
        <v>0.11061946902654871</v>
      </c>
      <c r="I788" s="3">
        <v>0.247787610619469</v>
      </c>
      <c r="J788" s="3">
        <v>3.3003407299176342E-2</v>
      </c>
      <c r="K788" s="3">
        <v>24539.29999999997</v>
      </c>
      <c r="L788" s="3" t="s">
        <v>18767</v>
      </c>
      <c r="M788" s="8" t="str">
        <f ca="1">IFERROR(__xludf.DUMMYFUNCTION("REGEXREPLACE(F4961,""\D"", """")"),"10")</f>
        <v>10</v>
      </c>
    </row>
    <row r="789" spans="1:13" ht="15.75" customHeight="1">
      <c r="A789" s="1">
        <v>5038</v>
      </c>
      <c r="B789" s="3">
        <v>5039</v>
      </c>
      <c r="C789" s="3" t="s">
        <v>13543</v>
      </c>
      <c r="D789" s="3">
        <v>0.13653670071186669</v>
      </c>
      <c r="E789" s="3">
        <v>0.23416636224116449</v>
      </c>
      <c r="F789" s="3">
        <v>0.64306784660766958</v>
      </c>
      <c r="G789" s="3">
        <v>0.1091445427728614</v>
      </c>
      <c r="H789" s="3">
        <v>0.12684365781710921</v>
      </c>
      <c r="I789" s="3">
        <v>0.26548672566371678</v>
      </c>
      <c r="J789" s="3">
        <v>3.112114738296775E-2</v>
      </c>
      <c r="K789" s="3">
        <v>37939.39999999979</v>
      </c>
      <c r="L789" s="3" t="s">
        <v>18846</v>
      </c>
      <c r="M789" s="8" t="str">
        <f ca="1">IFERROR(__xludf.DUMMYFUNCTION("REGEXREPLACE(F5040,""\D"", """")"),"10")</f>
        <v>10</v>
      </c>
    </row>
    <row r="790" spans="1:13" ht="15.75" customHeight="1">
      <c r="A790" s="1">
        <v>5054</v>
      </c>
      <c r="B790" s="3">
        <v>5055</v>
      </c>
      <c r="C790" s="3" t="s">
        <v>13586</v>
      </c>
      <c r="D790" s="3">
        <v>0.16878746891345389</v>
      </c>
      <c r="E790" s="3">
        <v>0.24361102557494679</v>
      </c>
      <c r="F790" s="3">
        <v>0.61363636363636365</v>
      </c>
      <c r="G790" s="3">
        <v>8.5664335664335664E-2</v>
      </c>
      <c r="H790" s="3">
        <v>0.1083916083916084</v>
      </c>
      <c r="I790" s="3">
        <v>0.24300699300699299</v>
      </c>
      <c r="J790" s="3">
        <v>3.1785118264559688E-2</v>
      </c>
      <c r="K790" s="3">
        <v>60988.999999999549</v>
      </c>
      <c r="L790" s="3" t="s">
        <v>18862</v>
      </c>
      <c r="M790" s="8" t="str">
        <f ca="1">IFERROR(__xludf.DUMMYFUNCTION("REGEXREPLACE(F5056,""\D"", """")"),"10")</f>
        <v>10</v>
      </c>
    </row>
    <row r="791" spans="1:13" ht="15.75" customHeight="1">
      <c r="A791" s="1">
        <v>11</v>
      </c>
      <c r="B791" s="3">
        <v>12</v>
      </c>
      <c r="C791" s="3" t="s">
        <v>38</v>
      </c>
      <c r="D791" s="3">
        <v>0.17043166982406591</v>
      </c>
      <c r="E791" s="3">
        <v>0.17629740956623369</v>
      </c>
      <c r="F791" s="3">
        <v>0.67032967032967028</v>
      </c>
      <c r="G791" s="3">
        <v>0.14285714285714279</v>
      </c>
      <c r="H791" s="3">
        <v>0.18681318681318679</v>
      </c>
      <c r="I791" s="3">
        <v>0.35164835164835168</v>
      </c>
      <c r="J791" s="3">
        <v>5.1436395274970508E-2</v>
      </c>
      <c r="K791" s="3">
        <v>10237.90000000002</v>
      </c>
      <c r="L791" s="3" t="s">
        <v>13828</v>
      </c>
      <c r="M791" s="8" t="str">
        <f ca="1">IFERROR(__xludf.DUMMYFUNCTION("REGEXREPLACE(F13,""\D"", """")"),"11")</f>
        <v>11</v>
      </c>
    </row>
    <row r="792" spans="1:13" ht="15.75" customHeight="1">
      <c r="A792" s="1">
        <v>42</v>
      </c>
      <c r="B792" s="3">
        <v>43</v>
      </c>
      <c r="C792" s="3" t="s">
        <v>141</v>
      </c>
      <c r="D792" s="3">
        <v>0.18265163737256621</v>
      </c>
      <c r="E792" s="3">
        <v>0.2129640471981602</v>
      </c>
      <c r="F792" s="3">
        <v>0.62202380952380953</v>
      </c>
      <c r="G792" s="3">
        <v>0.1160714285714286</v>
      </c>
      <c r="H792" s="3">
        <v>0.13690476190476189</v>
      </c>
      <c r="I792" s="3">
        <v>0.2857142857142857</v>
      </c>
      <c r="J792" s="3">
        <v>4.4720465355773953E-2</v>
      </c>
      <c r="K792" s="3">
        <v>36030.599999999809</v>
      </c>
      <c r="L792" s="3" t="s">
        <v>13859</v>
      </c>
      <c r="M792" s="8" t="str">
        <f ca="1">IFERROR(__xludf.DUMMYFUNCTION("REGEXREPLACE(F44,""\D"", """")"),"11")</f>
        <v>11</v>
      </c>
    </row>
    <row r="793" spans="1:13" ht="15.75" customHeight="1">
      <c r="A793" s="1">
        <v>73</v>
      </c>
      <c r="B793" s="3">
        <v>74</v>
      </c>
      <c r="C793" s="3" t="s">
        <v>232</v>
      </c>
      <c r="D793" s="3">
        <v>0.17999119905008579</v>
      </c>
      <c r="E793" s="3">
        <v>0.11527172517635249</v>
      </c>
      <c r="F793" s="3">
        <v>0.64102564102564108</v>
      </c>
      <c r="G793" s="3">
        <v>0.12393162393162389</v>
      </c>
      <c r="H793" s="3">
        <v>0.13247863247863251</v>
      </c>
      <c r="I793" s="3">
        <v>0.29914529914529908</v>
      </c>
      <c r="J793" s="3">
        <v>4.4249525392343961E-2</v>
      </c>
      <c r="K793" s="3">
        <v>26825.39999999998</v>
      </c>
      <c r="L793" s="3" t="s">
        <v>13890</v>
      </c>
      <c r="M793" s="8" t="str">
        <f ca="1">IFERROR(__xludf.DUMMYFUNCTION("REGEXREPLACE(F75,""\D"", """")"),"11")</f>
        <v>11</v>
      </c>
    </row>
    <row r="794" spans="1:13" ht="15.75" customHeight="1">
      <c r="A794" s="1">
        <v>124</v>
      </c>
      <c r="B794" s="3">
        <v>125</v>
      </c>
      <c r="C794" s="3" t="s">
        <v>383</v>
      </c>
      <c r="D794" s="3">
        <v>0.1868780931064816</v>
      </c>
      <c r="E794" s="3">
        <v>0.17460856770412519</v>
      </c>
      <c r="F794" s="3">
        <v>0.7</v>
      </c>
      <c r="G794" s="3">
        <v>0.17499999999999999</v>
      </c>
      <c r="H794" s="3">
        <v>0.125</v>
      </c>
      <c r="I794" s="3">
        <v>0.33124999999999999</v>
      </c>
      <c r="J794" s="3">
        <v>5.2476928437949918E-2</v>
      </c>
      <c r="K794" s="3">
        <v>18262.700000000019</v>
      </c>
      <c r="L794" s="3" t="s">
        <v>13941</v>
      </c>
      <c r="M794" s="8" t="str">
        <f ca="1">IFERROR(__xludf.DUMMYFUNCTION("REGEXREPLACE(F126,""\D"", """")"),"11")</f>
        <v>11</v>
      </c>
    </row>
    <row r="795" spans="1:13" ht="15.75" customHeight="1">
      <c r="A795" s="1">
        <v>131</v>
      </c>
      <c r="B795" s="3">
        <v>132</v>
      </c>
      <c r="C795" s="3" t="s">
        <v>403</v>
      </c>
      <c r="D795" s="3">
        <v>0.15021087710830161</v>
      </c>
      <c r="E795" s="3">
        <v>0.18872766160896479</v>
      </c>
      <c r="F795" s="3">
        <v>0.60728744939271251</v>
      </c>
      <c r="G795" s="3">
        <v>0.11336032388663971</v>
      </c>
      <c r="H795" s="3">
        <v>0.12955465587044529</v>
      </c>
      <c r="I795" s="3">
        <v>0.28475033738191641</v>
      </c>
      <c r="J795" s="3">
        <v>3.5909393385059142E-2</v>
      </c>
      <c r="K795" s="3">
        <v>85187.699999999837</v>
      </c>
      <c r="L795" s="3" t="s">
        <v>13948</v>
      </c>
      <c r="M795" s="8" t="str">
        <f ca="1">IFERROR(__xludf.DUMMYFUNCTION("REGEXREPLACE(F133,""\D"", """")"),"11")</f>
        <v>11</v>
      </c>
    </row>
    <row r="796" spans="1:13" ht="15.75" customHeight="1">
      <c r="A796" s="1">
        <v>147</v>
      </c>
      <c r="B796" s="3">
        <v>148</v>
      </c>
      <c r="C796" s="3" t="s">
        <v>447</v>
      </c>
      <c r="D796" s="3">
        <v>0.16140919439528861</v>
      </c>
      <c r="E796" s="3">
        <v>0.2820202039661292</v>
      </c>
      <c r="F796" s="3">
        <v>0.6207366984993179</v>
      </c>
      <c r="G796" s="3">
        <v>9.0040927694406553E-2</v>
      </c>
      <c r="H796" s="3">
        <v>0.1091405184174625</v>
      </c>
      <c r="I796" s="3">
        <v>0.23192360163710779</v>
      </c>
      <c r="J796" s="3">
        <v>3.144500167761699E-2</v>
      </c>
      <c r="K796" s="3">
        <v>80866.799999999988</v>
      </c>
      <c r="L796" s="3" t="s">
        <v>13964</v>
      </c>
      <c r="M796" s="8" t="str">
        <f ca="1">IFERROR(__xludf.DUMMYFUNCTION("REGEXREPLACE(F149,""\D"", """")"),"11")</f>
        <v>11</v>
      </c>
    </row>
    <row r="797" spans="1:13" ht="15.75" customHeight="1">
      <c r="A797" s="1">
        <v>235</v>
      </c>
      <c r="B797" s="3">
        <v>236</v>
      </c>
      <c r="C797" s="3" t="s">
        <v>700</v>
      </c>
      <c r="D797" s="3">
        <v>0.21999989835036721</v>
      </c>
      <c r="E797" s="3">
        <v>0.1138718797387861</v>
      </c>
      <c r="F797" s="3">
        <v>0.63380281690140849</v>
      </c>
      <c r="G797" s="3">
        <v>0.14084507042253519</v>
      </c>
      <c r="H797" s="3">
        <v>0.1619718309859155</v>
      </c>
      <c r="I797" s="3">
        <v>0.323943661971831</v>
      </c>
      <c r="J797" s="3">
        <v>6.470302369616264E-2</v>
      </c>
      <c r="K797" s="3">
        <v>32641.699999999899</v>
      </c>
      <c r="L797" s="3" t="s">
        <v>14052</v>
      </c>
      <c r="M797" s="8" t="str">
        <f ca="1">IFERROR(__xludf.DUMMYFUNCTION("REGEXREPLACE(F237,""\D"", """")"),"11")</f>
        <v>11</v>
      </c>
    </row>
    <row r="798" spans="1:13" ht="15.75" customHeight="1">
      <c r="A798" s="1">
        <v>472</v>
      </c>
      <c r="B798" s="3">
        <v>473</v>
      </c>
      <c r="C798" s="3" t="s">
        <v>1336</v>
      </c>
      <c r="D798" s="3">
        <v>0.23573489497831179</v>
      </c>
      <c r="E798" s="3">
        <v>0.23074214776310839</v>
      </c>
      <c r="F798" s="3">
        <v>0.61904761904761907</v>
      </c>
      <c r="G798" s="3">
        <v>8.1632653061224483E-2</v>
      </c>
      <c r="H798" s="3">
        <v>0.12585034013605439</v>
      </c>
      <c r="I798" s="3">
        <v>0.26530612244897961</v>
      </c>
      <c r="J798" s="3">
        <v>4.5869513044895248E-2</v>
      </c>
      <c r="K798" s="3">
        <v>32569.599999999871</v>
      </c>
      <c r="L798" s="3" t="s">
        <v>14288</v>
      </c>
      <c r="M798" s="8" t="str">
        <f ca="1">IFERROR(__xludf.DUMMYFUNCTION("REGEXREPLACE(F474,""\D"", """")"),"11")</f>
        <v>11</v>
      </c>
    </row>
    <row r="799" spans="1:13" ht="15.75" customHeight="1">
      <c r="A799" s="1">
        <v>558</v>
      </c>
      <c r="B799" s="3">
        <v>559</v>
      </c>
      <c r="C799" s="3" t="s">
        <v>1571</v>
      </c>
      <c r="D799" s="3">
        <v>0.16832476009642741</v>
      </c>
      <c r="E799" s="3">
        <v>0.255100853383326</v>
      </c>
      <c r="F799" s="3">
        <v>0.64851485148514854</v>
      </c>
      <c r="G799" s="3">
        <v>0.103960396039604</v>
      </c>
      <c r="H799" s="3">
        <v>0.12871287128712869</v>
      </c>
      <c r="I799" s="3">
        <v>0.26732673267326729</v>
      </c>
      <c r="J799" s="3">
        <v>3.682588235598247E-2</v>
      </c>
      <c r="K799" s="3">
        <v>22875.800000000021</v>
      </c>
      <c r="L799" s="3" t="s">
        <v>14374</v>
      </c>
      <c r="M799" s="8" t="str">
        <f ca="1">IFERROR(__xludf.DUMMYFUNCTION("REGEXREPLACE(F560,""\D"", """")"),"11")</f>
        <v>11</v>
      </c>
    </row>
    <row r="800" spans="1:13" ht="15.75" customHeight="1">
      <c r="A800" s="1">
        <v>610</v>
      </c>
      <c r="B800" s="3">
        <v>611</v>
      </c>
      <c r="C800" s="3" t="s">
        <v>1715</v>
      </c>
      <c r="D800" s="3">
        <v>0.1467361457601353</v>
      </c>
      <c r="E800" s="3">
        <v>0.2203685568431796</v>
      </c>
      <c r="F800" s="3">
        <v>0.65816326530612246</v>
      </c>
      <c r="G800" s="3">
        <v>0.1275510204081633</v>
      </c>
      <c r="H800" s="3">
        <v>0.14285714285714279</v>
      </c>
      <c r="I800" s="3">
        <v>0.29591836734693883</v>
      </c>
      <c r="J800" s="3">
        <v>3.782444045435706E-2</v>
      </c>
      <c r="K800" s="3">
        <v>21891.30000000001</v>
      </c>
      <c r="L800" s="3" t="s">
        <v>14426</v>
      </c>
      <c r="M800" s="8" t="str">
        <f ca="1">IFERROR(__xludf.DUMMYFUNCTION("REGEXREPLACE(F612,""\D"", """")"),"11")</f>
        <v>11</v>
      </c>
    </row>
    <row r="801" spans="1:13" ht="15.75" customHeight="1">
      <c r="A801" s="1">
        <v>678</v>
      </c>
      <c r="B801" s="3">
        <v>679</v>
      </c>
      <c r="C801" s="3" t="s">
        <v>1892</v>
      </c>
      <c r="D801" s="3">
        <v>0.18540132149869221</v>
      </c>
      <c r="E801" s="3">
        <v>0.1160459676964008</v>
      </c>
      <c r="F801" s="3">
        <v>0.67092651757188504</v>
      </c>
      <c r="G801" s="3">
        <v>0.14057507987220449</v>
      </c>
      <c r="H801" s="3">
        <v>0.14376996805111819</v>
      </c>
      <c r="I801" s="3">
        <v>0.33546325878594252</v>
      </c>
      <c r="J801" s="3">
        <v>5.1352759946384739E-2</v>
      </c>
      <c r="K801" s="3">
        <v>34845.299999999857</v>
      </c>
      <c r="L801" s="3" t="s">
        <v>14494</v>
      </c>
      <c r="M801" s="8" t="str">
        <f ca="1">IFERROR(__xludf.DUMMYFUNCTION("REGEXREPLACE(F680,""\D"", """")"),"11")</f>
        <v>11</v>
      </c>
    </row>
    <row r="802" spans="1:13" ht="15.75" customHeight="1">
      <c r="A802" s="1">
        <v>712</v>
      </c>
      <c r="B802" s="3">
        <v>713</v>
      </c>
      <c r="C802" s="3" t="s">
        <v>1984</v>
      </c>
      <c r="D802" s="3">
        <v>0.14365072332425149</v>
      </c>
      <c r="E802" s="3">
        <v>0.17921967680915321</v>
      </c>
      <c r="F802" s="3">
        <v>0.64912280701754388</v>
      </c>
      <c r="G802" s="3">
        <v>9.9415204678362568E-2</v>
      </c>
      <c r="H802" s="3">
        <v>0.1228070175438596</v>
      </c>
      <c r="I802" s="3">
        <v>0.29239766081871338</v>
      </c>
      <c r="J802" s="3">
        <v>3.068080686215062E-2</v>
      </c>
      <c r="K802" s="3">
        <v>38646.499999999789</v>
      </c>
      <c r="L802" s="3" t="s">
        <v>14528</v>
      </c>
      <c r="M802" s="8" t="str">
        <f ca="1">IFERROR(__xludf.DUMMYFUNCTION("REGEXREPLACE(F714,""\D"", """")"),"11")</f>
        <v>11</v>
      </c>
    </row>
    <row r="803" spans="1:13" ht="15.75" customHeight="1">
      <c r="A803" s="1">
        <v>786</v>
      </c>
      <c r="B803" s="3">
        <v>787</v>
      </c>
      <c r="C803" s="3" t="s">
        <v>2199</v>
      </c>
      <c r="D803" s="3">
        <v>0.20287550883249661</v>
      </c>
      <c r="E803" s="3">
        <v>0.35326042574489969</v>
      </c>
      <c r="F803" s="3">
        <v>0.6594594594594595</v>
      </c>
      <c r="G803" s="3">
        <v>7.567567567567568E-2</v>
      </c>
      <c r="H803" s="3">
        <v>0.1081081081081081</v>
      </c>
      <c r="I803" s="3">
        <v>0.23243243243243239</v>
      </c>
      <c r="J803" s="3">
        <v>3.379934701630901E-2</v>
      </c>
      <c r="K803" s="3">
        <v>20052.5</v>
      </c>
      <c r="L803" s="3" t="s">
        <v>14602</v>
      </c>
      <c r="M803" s="8" t="str">
        <f ca="1">IFERROR(__xludf.DUMMYFUNCTION("REGEXREPLACE(F788,""\D"", """")"),"11")</f>
        <v>11</v>
      </c>
    </row>
    <row r="804" spans="1:13" ht="15.75" customHeight="1">
      <c r="A804" s="1">
        <v>1335</v>
      </c>
      <c r="B804" s="3">
        <v>1336</v>
      </c>
      <c r="C804" s="3" t="s">
        <v>3674</v>
      </c>
      <c r="D804" s="3">
        <v>0.18403117469789529</v>
      </c>
      <c r="E804" s="3">
        <v>0.16162488936370559</v>
      </c>
      <c r="F804" s="3">
        <v>0.640625</v>
      </c>
      <c r="G804" s="3">
        <v>0.1150568181818182</v>
      </c>
      <c r="H804" s="3">
        <v>0.1505681818181818</v>
      </c>
      <c r="I804" s="3">
        <v>0.3125</v>
      </c>
      <c r="J804" s="3">
        <v>4.7802222571393063E-2</v>
      </c>
      <c r="K804" s="3">
        <v>77554.09999999986</v>
      </c>
      <c r="L804" s="3" t="s">
        <v>15149</v>
      </c>
      <c r="M804" s="8" t="str">
        <f ca="1">IFERROR(__xludf.DUMMYFUNCTION("REGEXREPLACE(F1337,""\D"", """")"),"11")</f>
        <v>11</v>
      </c>
    </row>
    <row r="805" spans="1:13" ht="15.75" customHeight="1">
      <c r="A805" s="1">
        <v>1336</v>
      </c>
      <c r="B805" s="3">
        <v>1337</v>
      </c>
      <c r="C805" s="3" t="s">
        <v>3677</v>
      </c>
      <c r="D805" s="3">
        <v>0.21011918214984249</v>
      </c>
      <c r="E805" s="3">
        <v>0.1273861281729215</v>
      </c>
      <c r="F805" s="3">
        <v>0.66935483870967738</v>
      </c>
      <c r="G805" s="3">
        <v>0.22580645161290319</v>
      </c>
      <c r="H805" s="3">
        <v>5.6451612903225798E-2</v>
      </c>
      <c r="I805" s="3">
        <v>0.33870967741935482</v>
      </c>
      <c r="J805" s="3">
        <v>4.4980653490054479E-2</v>
      </c>
      <c r="K805" s="3">
        <v>13753.100000000029</v>
      </c>
      <c r="L805" s="3" t="s">
        <v>15150</v>
      </c>
      <c r="M805" s="8" t="str">
        <f ca="1">IFERROR(__xludf.DUMMYFUNCTION("REGEXREPLACE(F1338,""\D"", """")"),"11")</f>
        <v>11</v>
      </c>
    </row>
    <row r="806" spans="1:13" ht="15.75" customHeight="1">
      <c r="A806" s="1">
        <v>1486</v>
      </c>
      <c r="B806" s="3">
        <v>1487</v>
      </c>
      <c r="C806" s="3" t="s">
        <v>4082</v>
      </c>
      <c r="D806" s="3">
        <v>0.18099347180291231</v>
      </c>
      <c r="E806" s="3">
        <v>0.2037234596559106</v>
      </c>
      <c r="F806" s="3">
        <v>0.6435406698564593</v>
      </c>
      <c r="G806" s="3">
        <v>0.11483253588516749</v>
      </c>
      <c r="H806" s="3">
        <v>0.14114832535885169</v>
      </c>
      <c r="I806" s="3">
        <v>0.27990430622009571</v>
      </c>
      <c r="J806" s="3">
        <v>4.5031424626159791E-2</v>
      </c>
      <c r="K806" s="3">
        <v>46367.399999999623</v>
      </c>
      <c r="L806" s="3" t="s">
        <v>15298</v>
      </c>
      <c r="M806" s="8" t="str">
        <f ca="1">IFERROR(__xludf.DUMMYFUNCTION("REGEXREPLACE(F1488,""\D"", """")"),"11")</f>
        <v>11</v>
      </c>
    </row>
    <row r="807" spans="1:13" ht="15.75" customHeight="1">
      <c r="A807" s="1">
        <v>1572</v>
      </c>
      <c r="B807" s="3">
        <v>1573</v>
      </c>
      <c r="C807" s="3" t="s">
        <v>4309</v>
      </c>
      <c r="D807" s="3">
        <v>0.1817686596533753</v>
      </c>
      <c r="E807" s="3">
        <v>0.21577839387988779</v>
      </c>
      <c r="F807" s="3">
        <v>0.59396751740139209</v>
      </c>
      <c r="G807" s="3">
        <v>0.1136890951276102</v>
      </c>
      <c r="H807" s="3">
        <v>0.12993039443155449</v>
      </c>
      <c r="I807" s="3">
        <v>0.29698375870069599</v>
      </c>
      <c r="J807" s="3">
        <v>4.314221077237685E-2</v>
      </c>
      <c r="K807" s="3">
        <v>48527.69999999959</v>
      </c>
      <c r="L807" s="3" t="s">
        <v>15384</v>
      </c>
      <c r="M807" s="8" t="str">
        <f ca="1">IFERROR(__xludf.DUMMYFUNCTION("REGEXREPLACE(F1574,""\D"", """")"),"11")</f>
        <v>11</v>
      </c>
    </row>
    <row r="808" spans="1:13" ht="15.75" customHeight="1">
      <c r="A808" s="1">
        <v>1589</v>
      </c>
      <c r="B808" s="3">
        <v>1590</v>
      </c>
      <c r="C808" s="3" t="s">
        <v>4358</v>
      </c>
      <c r="D808" s="3">
        <v>0.1584752763662767</v>
      </c>
      <c r="E808" s="3">
        <v>0.21609885036122509</v>
      </c>
      <c r="F808" s="3">
        <v>0.60856269113149852</v>
      </c>
      <c r="G808" s="3">
        <v>0.11620795107033639</v>
      </c>
      <c r="H808" s="3">
        <v>0.11926605504587159</v>
      </c>
      <c r="I808" s="3">
        <v>0.28440366972477071</v>
      </c>
      <c r="J808" s="3">
        <v>3.6092600401822203E-2</v>
      </c>
      <c r="K808" s="3">
        <v>35639.799999999828</v>
      </c>
      <c r="L808" s="3" t="s">
        <v>15401</v>
      </c>
      <c r="M808" s="8" t="str">
        <f ca="1">IFERROR(__xludf.DUMMYFUNCTION("REGEXREPLACE(F1591,""\D"", """")"),"11")</f>
        <v>11</v>
      </c>
    </row>
    <row r="809" spans="1:13" ht="15.75" customHeight="1">
      <c r="A809" s="1">
        <v>1595</v>
      </c>
      <c r="B809" s="3">
        <v>1596</v>
      </c>
      <c r="C809" s="3" t="s">
        <v>4373</v>
      </c>
      <c r="D809" s="3">
        <v>0.17843028709288969</v>
      </c>
      <c r="E809" s="3">
        <v>0.16292368464190241</v>
      </c>
      <c r="F809" s="3">
        <v>0.65548098434004476</v>
      </c>
      <c r="G809" s="3">
        <v>0.1096196868008949</v>
      </c>
      <c r="H809" s="3">
        <v>0.1409395973154362</v>
      </c>
      <c r="I809" s="3">
        <v>0.30425055928411632</v>
      </c>
      <c r="J809" s="3">
        <v>4.3381797423237431E-2</v>
      </c>
      <c r="K809" s="3">
        <v>50723.699999999568</v>
      </c>
      <c r="L809" s="3" t="s">
        <v>15407</v>
      </c>
      <c r="M809" s="8" t="str">
        <f ca="1">IFERROR(__xludf.DUMMYFUNCTION("REGEXREPLACE(F1597,""\D"", """")"),"11")</f>
        <v>11</v>
      </c>
    </row>
    <row r="810" spans="1:13" ht="15.75" customHeight="1">
      <c r="A810" s="1">
        <v>1619</v>
      </c>
      <c r="B810" s="3">
        <v>1620</v>
      </c>
      <c r="C810" s="3" t="s">
        <v>4434</v>
      </c>
      <c r="D810" s="3">
        <v>0.17157265511721859</v>
      </c>
      <c r="E810" s="3">
        <v>0.18775347805159759</v>
      </c>
      <c r="F810" s="3">
        <v>0.65979381443298968</v>
      </c>
      <c r="G810" s="3">
        <v>0.1082474226804124</v>
      </c>
      <c r="H810" s="3">
        <v>0.1185567010309278</v>
      </c>
      <c r="I810" s="3">
        <v>0.27835051546391748</v>
      </c>
      <c r="J810" s="3">
        <v>3.6590455948757643E-2</v>
      </c>
      <c r="K810" s="3">
        <v>21344.900000000009</v>
      </c>
      <c r="L810" s="3" t="s">
        <v>15431</v>
      </c>
      <c r="M810" s="8" t="str">
        <f ca="1">IFERROR(__xludf.DUMMYFUNCTION("REGEXREPLACE(F1621,""\D"", """")"),"11")</f>
        <v>11</v>
      </c>
    </row>
    <row r="811" spans="1:13" ht="15.75" customHeight="1">
      <c r="A811" s="1">
        <v>1691</v>
      </c>
      <c r="B811" s="3">
        <v>1692</v>
      </c>
      <c r="C811" s="3" t="s">
        <v>4625</v>
      </c>
      <c r="D811" s="3">
        <v>0.13771063861279689</v>
      </c>
      <c r="E811" s="3">
        <v>0.21187068209174431</v>
      </c>
      <c r="F811" s="3">
        <v>0.63793103448275867</v>
      </c>
      <c r="G811" s="3">
        <v>9.4827586206896547E-2</v>
      </c>
      <c r="H811" s="3">
        <v>0.10344827586206901</v>
      </c>
      <c r="I811" s="3">
        <v>0.25862068965517238</v>
      </c>
      <c r="J811" s="3">
        <v>2.4006331252602691E-2</v>
      </c>
      <c r="K811" s="3">
        <v>12420.400000000031</v>
      </c>
      <c r="L811" s="3" t="s">
        <v>15503</v>
      </c>
      <c r="M811" s="8" t="str">
        <f ca="1">IFERROR(__xludf.DUMMYFUNCTION("REGEXREPLACE(F1693,""\D"", """")"),"11")</f>
        <v>11</v>
      </c>
    </row>
    <row r="812" spans="1:13" ht="15.75" customHeight="1">
      <c r="A812" s="1">
        <v>1769</v>
      </c>
      <c r="B812" s="3">
        <v>1770</v>
      </c>
      <c r="C812" s="3" t="s">
        <v>4830</v>
      </c>
      <c r="D812" s="3">
        <v>0.19804617973698421</v>
      </c>
      <c r="E812" s="3">
        <v>0.56541722326294197</v>
      </c>
      <c r="F812" s="3">
        <v>0.54734411085450352</v>
      </c>
      <c r="G812" s="3">
        <v>6.9284064665127015E-2</v>
      </c>
      <c r="H812" s="3">
        <v>5.0808314087759807E-2</v>
      </c>
      <c r="I812" s="3">
        <v>0.16628175519630481</v>
      </c>
      <c r="J812" s="3">
        <v>2.2260237716204161E-2</v>
      </c>
      <c r="K812" s="3">
        <v>47008.599999999627</v>
      </c>
      <c r="L812" s="3" t="s">
        <v>15581</v>
      </c>
      <c r="M812" s="8" t="str">
        <f ca="1">IFERROR(__xludf.DUMMYFUNCTION("REGEXREPLACE(F1771,""\D"", """")"),"11")</f>
        <v>11</v>
      </c>
    </row>
    <row r="813" spans="1:13" ht="15.75" customHeight="1">
      <c r="A813" s="1">
        <v>1795</v>
      </c>
      <c r="B813" s="3">
        <v>1796</v>
      </c>
      <c r="C813" s="3" t="s">
        <v>4897</v>
      </c>
      <c r="D813" s="3">
        <v>0.15758237818670781</v>
      </c>
      <c r="E813" s="3">
        <v>0.23912999338933941</v>
      </c>
      <c r="F813" s="3">
        <v>0.61805555555555558</v>
      </c>
      <c r="G813" s="3">
        <v>5.5555555555555552E-2</v>
      </c>
      <c r="H813" s="3">
        <v>0.11805555555555559</v>
      </c>
      <c r="I813" s="3">
        <v>0.22916666666666671</v>
      </c>
      <c r="J813" s="3">
        <v>2.3044535244820041E-2</v>
      </c>
      <c r="K813" s="3">
        <v>15627.400000000031</v>
      </c>
      <c r="L813" s="3" t="s">
        <v>15607</v>
      </c>
      <c r="M813" s="8" t="str">
        <f ca="1">IFERROR(__xludf.DUMMYFUNCTION("REGEXREPLACE(F1797,""\D"", """")"),"11")</f>
        <v>11</v>
      </c>
    </row>
    <row r="814" spans="1:13" ht="15.75" customHeight="1">
      <c r="A814" s="1">
        <v>1834</v>
      </c>
      <c r="B814" s="3">
        <v>1835</v>
      </c>
      <c r="C814" s="3" t="s">
        <v>4998</v>
      </c>
      <c r="D814" s="3">
        <v>0.22230298520664021</v>
      </c>
      <c r="E814" s="3">
        <v>0.18775108589984421</v>
      </c>
      <c r="F814" s="3">
        <v>0.60795454545454541</v>
      </c>
      <c r="G814" s="3">
        <v>0.16477272727272729</v>
      </c>
      <c r="H814" s="3">
        <v>9.6590909090909088E-2</v>
      </c>
      <c r="I814" s="3">
        <v>0.31818181818181818</v>
      </c>
      <c r="J814" s="3">
        <v>5.298042791115827E-2</v>
      </c>
      <c r="K814" s="3">
        <v>20738.600000000009</v>
      </c>
      <c r="L814" s="3" t="s">
        <v>15646</v>
      </c>
      <c r="M814" s="8" t="str">
        <f ca="1">IFERROR(__xludf.DUMMYFUNCTION("REGEXREPLACE(F1836,""\D"", """")"),"11")</f>
        <v>11</v>
      </c>
    </row>
    <row r="815" spans="1:13" ht="15.75" customHeight="1">
      <c r="A815" s="1">
        <v>2234</v>
      </c>
      <c r="B815" s="3">
        <v>2235</v>
      </c>
      <c r="C815" s="3" t="s">
        <v>6049</v>
      </c>
      <c r="D815" s="3">
        <v>0.18438799523250821</v>
      </c>
      <c r="E815" s="3">
        <v>0.1858683736496593</v>
      </c>
      <c r="F815" s="3">
        <v>0.64064171122994651</v>
      </c>
      <c r="G815" s="3">
        <v>0.1090909090909091</v>
      </c>
      <c r="H815" s="3">
        <v>0.12620320855614969</v>
      </c>
      <c r="I815" s="3">
        <v>0.28235294117647058</v>
      </c>
      <c r="J815" s="3">
        <v>4.2784609750010902E-2</v>
      </c>
      <c r="K815" s="3">
        <v>105162.0000000002</v>
      </c>
      <c r="L815" s="3" t="s">
        <v>16046</v>
      </c>
      <c r="M815" s="8" t="str">
        <f ca="1">IFERROR(__xludf.DUMMYFUNCTION("REGEXREPLACE(F2236,""\D"", """")"),"11")</f>
        <v>11</v>
      </c>
    </row>
    <row r="816" spans="1:13" ht="15.75" customHeight="1">
      <c r="A816" s="1">
        <v>2255</v>
      </c>
      <c r="B816" s="3">
        <v>2256</v>
      </c>
      <c r="C816" s="3" t="s">
        <v>6108</v>
      </c>
      <c r="D816" s="3">
        <v>0.13598536117854401</v>
      </c>
      <c r="E816" s="3">
        <v>0.22769495289604449</v>
      </c>
      <c r="F816" s="3">
        <v>0.62839879154078548</v>
      </c>
      <c r="G816" s="3">
        <v>6.3444108761329304E-2</v>
      </c>
      <c r="H816" s="3">
        <v>0.11480362537764351</v>
      </c>
      <c r="I816" s="3">
        <v>0.24471299093655591</v>
      </c>
      <c r="J816" s="3">
        <v>2.239923904554816E-2</v>
      </c>
      <c r="K816" s="3">
        <v>36142.199999999822</v>
      </c>
      <c r="L816" s="3" t="s">
        <v>16067</v>
      </c>
      <c r="M816" s="8" t="str">
        <f ca="1">IFERROR(__xludf.DUMMYFUNCTION("REGEXREPLACE(F2257,""\D"", """")"),"11")</f>
        <v>11</v>
      </c>
    </row>
    <row r="817" spans="1:13" ht="15.75" customHeight="1">
      <c r="A817" s="1">
        <v>2281</v>
      </c>
      <c r="B817" s="3">
        <v>2282</v>
      </c>
      <c r="C817" s="3" t="s">
        <v>6178</v>
      </c>
      <c r="D817" s="3">
        <v>0.2181019381264295</v>
      </c>
      <c r="E817" s="3">
        <v>0.34262237911935239</v>
      </c>
      <c r="F817" s="3">
        <v>0.68181818181818177</v>
      </c>
      <c r="G817" s="3">
        <v>7.0707070707070704E-2</v>
      </c>
      <c r="H817" s="3">
        <v>9.0909090909090912E-2</v>
      </c>
      <c r="I817" s="3">
        <v>0.19696969696969699</v>
      </c>
      <c r="J817" s="3">
        <v>3.1891882299433898E-2</v>
      </c>
      <c r="K817" s="3">
        <v>20913.5</v>
      </c>
      <c r="L817" s="3" t="s">
        <v>16093</v>
      </c>
      <c r="M817" s="8" t="str">
        <f ca="1">IFERROR(__xludf.DUMMYFUNCTION("REGEXREPLACE(F2283,""\D"", """")"),"11")</f>
        <v>11</v>
      </c>
    </row>
    <row r="818" spans="1:13" ht="15.75" customHeight="1">
      <c r="A818" s="1">
        <v>2342</v>
      </c>
      <c r="B818" s="3">
        <v>2343</v>
      </c>
      <c r="C818" s="3" t="s">
        <v>6342</v>
      </c>
      <c r="D818" s="3">
        <v>0.1889078215668481</v>
      </c>
      <c r="E818" s="3">
        <v>0.18630282752176869</v>
      </c>
      <c r="F818" s="3">
        <v>0.62923728813559321</v>
      </c>
      <c r="G818" s="3">
        <v>0.11440677966101689</v>
      </c>
      <c r="H818" s="3">
        <v>0.15042372881355931</v>
      </c>
      <c r="I818" s="3">
        <v>0.30508474576271188</v>
      </c>
      <c r="J818" s="3">
        <v>4.8587481780049908E-2</v>
      </c>
      <c r="K818" s="3">
        <v>53580.599999999497</v>
      </c>
      <c r="L818" s="3" t="s">
        <v>16154</v>
      </c>
      <c r="M818" s="8" t="str">
        <f ca="1">IFERROR(__xludf.DUMMYFUNCTION("REGEXREPLACE(F2344,""\D"", """")"),"11")</f>
        <v>11</v>
      </c>
    </row>
    <row r="819" spans="1:13" ht="15.75" customHeight="1">
      <c r="A819" s="1">
        <v>2366</v>
      </c>
      <c r="B819" s="3">
        <v>2367</v>
      </c>
      <c r="C819" s="3" t="s">
        <v>6403</v>
      </c>
      <c r="D819" s="3">
        <v>0.31114500933271549</v>
      </c>
      <c r="E819" s="3">
        <v>0.34313736008560081</v>
      </c>
      <c r="F819" s="3">
        <v>0.63492063492063489</v>
      </c>
      <c r="G819" s="3">
        <v>0.17460317460317459</v>
      </c>
      <c r="H819" s="3">
        <v>6.3492063492063489E-2</v>
      </c>
      <c r="I819" s="3">
        <v>0.2857142857142857</v>
      </c>
      <c r="J819" s="3">
        <v>5.3629061611344023E-2</v>
      </c>
      <c r="K819" s="3">
        <v>7548.9000000000033</v>
      </c>
      <c r="L819" s="3" t="s">
        <v>16178</v>
      </c>
      <c r="M819" s="8" t="str">
        <f ca="1">IFERROR(__xludf.DUMMYFUNCTION("REGEXREPLACE(F2368,""\D"", """")"),"11")</f>
        <v>11</v>
      </c>
    </row>
    <row r="820" spans="1:13" ht="15.75" customHeight="1">
      <c r="A820" s="1">
        <v>2390</v>
      </c>
      <c r="B820" s="3">
        <v>2391</v>
      </c>
      <c r="C820" s="3" t="s">
        <v>6471</v>
      </c>
      <c r="D820" s="3">
        <v>0.1978647418751987</v>
      </c>
      <c r="E820" s="3">
        <v>0.19205119561011649</v>
      </c>
      <c r="F820" s="3">
        <v>0.67500000000000004</v>
      </c>
      <c r="G820" s="3">
        <v>0.11874999999999999</v>
      </c>
      <c r="H820" s="3">
        <v>0.1</v>
      </c>
      <c r="I820" s="3">
        <v>0.26250000000000001</v>
      </c>
      <c r="J820" s="3">
        <v>3.9881736609897633E-2</v>
      </c>
      <c r="K820" s="3">
        <v>17426.30000000001</v>
      </c>
      <c r="L820" s="3" t="s">
        <v>16202</v>
      </c>
      <c r="M820" s="8" t="str">
        <f ca="1">IFERROR(__xludf.DUMMYFUNCTION("REGEXREPLACE(F2392,""\D"", """")"),"11")</f>
        <v>11</v>
      </c>
    </row>
    <row r="821" spans="1:13" ht="15.75" customHeight="1">
      <c r="A821" s="1">
        <v>2465</v>
      </c>
      <c r="B821" s="3">
        <v>2466</v>
      </c>
      <c r="C821" s="3" t="s">
        <v>6663</v>
      </c>
      <c r="D821" s="3">
        <v>0.18846390841612401</v>
      </c>
      <c r="E821" s="3">
        <v>0.1373407757603464</v>
      </c>
      <c r="F821" s="3">
        <v>0.71296296296296291</v>
      </c>
      <c r="G821" s="3">
        <v>0.1851851851851852</v>
      </c>
      <c r="H821" s="3">
        <v>0.12962962962962959</v>
      </c>
      <c r="I821" s="3">
        <v>0.34259259259259262</v>
      </c>
      <c r="J821" s="3">
        <v>5.4259156530407707E-2</v>
      </c>
      <c r="K821" s="3">
        <v>11255.400000000031</v>
      </c>
      <c r="L821" s="3" t="s">
        <v>16277</v>
      </c>
      <c r="M821" s="8" t="str">
        <f ca="1">IFERROR(__xludf.DUMMYFUNCTION("REGEXREPLACE(F2467,""\D"", """")"),"11")</f>
        <v>11</v>
      </c>
    </row>
    <row r="822" spans="1:13" ht="15.75" customHeight="1">
      <c r="A822" s="1">
        <v>2708</v>
      </c>
      <c r="B822" s="3">
        <v>2709</v>
      </c>
      <c r="C822" s="3" t="s">
        <v>7277</v>
      </c>
      <c r="D822" s="3">
        <v>0.12245163805250001</v>
      </c>
      <c r="E822" s="3">
        <v>0.25093981040899521</v>
      </c>
      <c r="F822" s="3">
        <v>0.6341911764705882</v>
      </c>
      <c r="G822" s="3">
        <v>0.1176470588235294</v>
      </c>
      <c r="H822" s="3">
        <v>0.1158088235294118</v>
      </c>
      <c r="I822" s="3">
        <v>0.26286764705882348</v>
      </c>
      <c r="J822" s="3">
        <v>2.802012738286809E-2</v>
      </c>
      <c r="K822" s="3">
        <v>61211.199999999553</v>
      </c>
      <c r="L822" s="3" t="s">
        <v>16520</v>
      </c>
      <c r="M822" s="8" t="str">
        <f ca="1">IFERROR(__xludf.DUMMYFUNCTION("REGEXREPLACE(F2710,""\D"", """")"),"11")</f>
        <v>11</v>
      </c>
    </row>
    <row r="823" spans="1:13" ht="15.75" customHeight="1">
      <c r="A823" s="1">
        <v>2738</v>
      </c>
      <c r="B823" s="3">
        <v>2739</v>
      </c>
      <c r="C823" s="3" t="s">
        <v>7358</v>
      </c>
      <c r="D823" s="3">
        <v>0.1440291762078082</v>
      </c>
      <c r="E823" s="3">
        <v>0.2080239560182153</v>
      </c>
      <c r="F823" s="3">
        <v>0.65938864628820959</v>
      </c>
      <c r="G823" s="3">
        <v>8.7336244541484712E-2</v>
      </c>
      <c r="H823" s="3">
        <v>0.13973799126637551</v>
      </c>
      <c r="I823" s="3">
        <v>0.27074235807860259</v>
      </c>
      <c r="J823" s="3">
        <v>3.0300793977072811E-2</v>
      </c>
      <c r="K823" s="3">
        <v>25492.19999999999</v>
      </c>
      <c r="L823" s="3" t="s">
        <v>16550</v>
      </c>
      <c r="M823" s="8" t="str">
        <f ca="1">IFERROR(__xludf.DUMMYFUNCTION("REGEXREPLACE(F2740,""\D"", """")"),"11")</f>
        <v>11</v>
      </c>
    </row>
    <row r="824" spans="1:13" ht="15.75" customHeight="1">
      <c r="A824" s="1">
        <v>2748</v>
      </c>
      <c r="B824" s="3">
        <v>2749</v>
      </c>
      <c r="C824" s="3" t="s">
        <v>7383</v>
      </c>
      <c r="D824" s="3">
        <v>0.1864817026380465</v>
      </c>
      <c r="E824" s="3">
        <v>0.17101514344295851</v>
      </c>
      <c r="F824" s="3">
        <v>0.61728395061728392</v>
      </c>
      <c r="G824" s="3">
        <v>9.8765432098765427E-2</v>
      </c>
      <c r="H824" s="3">
        <v>0.27160493827160492</v>
      </c>
      <c r="I824" s="3">
        <v>0.39506172839506171</v>
      </c>
      <c r="J824" s="3">
        <v>5.3902752826304703E-2</v>
      </c>
      <c r="K824" s="3">
        <v>9481.4000000000106</v>
      </c>
      <c r="L824" s="3" t="s">
        <v>16560</v>
      </c>
      <c r="M824" s="8" t="str">
        <f ca="1">IFERROR(__xludf.DUMMYFUNCTION("REGEXREPLACE(F2750,""\D"", """")"),"11")</f>
        <v>11</v>
      </c>
    </row>
    <row r="825" spans="1:13" ht="15.75" customHeight="1">
      <c r="A825" s="1">
        <v>2796</v>
      </c>
      <c r="B825" s="3">
        <v>2797</v>
      </c>
      <c r="C825" s="3" t="s">
        <v>7513</v>
      </c>
      <c r="D825" s="3">
        <v>0.12399084718645249</v>
      </c>
      <c r="E825" s="3">
        <v>0.29811035299266042</v>
      </c>
      <c r="F825" s="3">
        <v>0.6278195488721805</v>
      </c>
      <c r="G825" s="3">
        <v>8.0827067669172928E-2</v>
      </c>
      <c r="H825" s="3">
        <v>0.10526315789473679</v>
      </c>
      <c r="I825" s="3">
        <v>0.22744360902255639</v>
      </c>
      <c r="J825" s="3">
        <v>2.2289066488605531E-2</v>
      </c>
      <c r="K825" s="3">
        <v>57669.599999999453</v>
      </c>
      <c r="L825" s="3" t="s">
        <v>16608</v>
      </c>
      <c r="M825" s="8" t="str">
        <f ca="1">IFERROR(__xludf.DUMMYFUNCTION("REGEXREPLACE(F2798,""\D"", """")"),"11")</f>
        <v>11</v>
      </c>
    </row>
    <row r="826" spans="1:13" ht="15.75" customHeight="1">
      <c r="A826" s="1">
        <v>2893</v>
      </c>
      <c r="B826" s="3">
        <v>2894</v>
      </c>
      <c r="C826" s="3" t="s">
        <v>7782</v>
      </c>
      <c r="D826" s="3">
        <v>0.16527852504120091</v>
      </c>
      <c r="E826" s="3">
        <v>0.36444286679897753</v>
      </c>
      <c r="F826" s="3">
        <v>0.6292134831460674</v>
      </c>
      <c r="G826" s="3">
        <v>6.741573033707865E-2</v>
      </c>
      <c r="H826" s="3">
        <v>0.11235955056179769</v>
      </c>
      <c r="I826" s="3">
        <v>0.2359550561797753</v>
      </c>
      <c r="J826" s="3">
        <v>2.367699596340225E-2</v>
      </c>
      <c r="K826" s="3">
        <v>9393.2000000000135</v>
      </c>
      <c r="L826" s="3" t="s">
        <v>16705</v>
      </c>
      <c r="M826" s="8" t="str">
        <f ca="1">IFERROR(__xludf.DUMMYFUNCTION("REGEXREPLACE(F2895,""\D"", """")"),"11")</f>
        <v>11</v>
      </c>
    </row>
    <row r="827" spans="1:13" ht="15.75" customHeight="1">
      <c r="A827" s="1">
        <v>2894</v>
      </c>
      <c r="B827" s="3">
        <v>2895</v>
      </c>
      <c r="C827" s="3" t="s">
        <v>7785</v>
      </c>
      <c r="D827" s="3">
        <v>0.18909060434731401</v>
      </c>
      <c r="E827" s="3">
        <v>0.1400794627711259</v>
      </c>
      <c r="F827" s="3">
        <v>0.66094420600858372</v>
      </c>
      <c r="G827" s="3">
        <v>0.1201716738197425</v>
      </c>
      <c r="H827" s="3">
        <v>0.1630901287553648</v>
      </c>
      <c r="I827" s="3">
        <v>0.33476394849785412</v>
      </c>
      <c r="J827" s="3">
        <v>5.0981135836940403E-2</v>
      </c>
      <c r="K827" s="3">
        <v>26348.199999999979</v>
      </c>
      <c r="L827" s="3" t="s">
        <v>16706</v>
      </c>
      <c r="M827" s="8" t="str">
        <f ca="1">IFERROR(__xludf.DUMMYFUNCTION("REGEXREPLACE(F2896,""\D"", """")"),"11")</f>
        <v>11</v>
      </c>
    </row>
    <row r="828" spans="1:13" ht="15.75" customHeight="1">
      <c r="A828" s="1">
        <v>2900</v>
      </c>
      <c r="B828" s="3">
        <v>2901</v>
      </c>
      <c r="C828" s="3" t="s">
        <v>7799</v>
      </c>
      <c r="D828" s="3">
        <v>0.21403643530353381</v>
      </c>
      <c r="E828" s="3">
        <v>0.27387487774824992</v>
      </c>
      <c r="F828" s="3">
        <v>0.67647058823529416</v>
      </c>
      <c r="G828" s="3">
        <v>7.0588235294117646E-2</v>
      </c>
      <c r="H828" s="3">
        <v>0.13529411764705879</v>
      </c>
      <c r="I828" s="3">
        <v>0.21764705882352939</v>
      </c>
      <c r="J828" s="3">
        <v>3.892708912130053E-2</v>
      </c>
      <c r="K828" s="3">
        <v>17828.60000000002</v>
      </c>
      <c r="L828" s="3" t="s">
        <v>16712</v>
      </c>
      <c r="M828" s="8" t="str">
        <f ca="1">IFERROR(__xludf.DUMMYFUNCTION("REGEXREPLACE(F2902,""\D"", """")"),"11")</f>
        <v>11</v>
      </c>
    </row>
    <row r="829" spans="1:13" ht="15.75" customHeight="1">
      <c r="A829" s="1">
        <v>2901</v>
      </c>
      <c r="B829" s="3">
        <v>2902</v>
      </c>
      <c r="C829" s="3" t="s">
        <v>7801</v>
      </c>
      <c r="D829" s="3">
        <v>0.2045224007717652</v>
      </c>
      <c r="E829" s="3">
        <v>0.2077133268585408</v>
      </c>
      <c r="F829" s="3">
        <v>0.61363636363636365</v>
      </c>
      <c r="G829" s="3">
        <v>0.12662337662337661</v>
      </c>
      <c r="H829" s="3">
        <v>9.7402597402597407E-2</v>
      </c>
      <c r="I829" s="3">
        <v>0.27272727272727271</v>
      </c>
      <c r="J829" s="3">
        <v>4.375741547461541E-2</v>
      </c>
      <c r="K829" s="3">
        <v>34959.899999999841</v>
      </c>
      <c r="L829" s="3" t="s">
        <v>16713</v>
      </c>
      <c r="M829" s="8" t="str">
        <f ca="1">IFERROR(__xludf.DUMMYFUNCTION("REGEXREPLACE(F2903,""\D"", """")"),"11")</f>
        <v>11</v>
      </c>
    </row>
    <row r="830" spans="1:13" ht="15.75" customHeight="1">
      <c r="A830" s="1">
        <v>3099</v>
      </c>
      <c r="B830" s="3">
        <v>3100</v>
      </c>
      <c r="C830" s="3" t="s">
        <v>8328</v>
      </c>
      <c r="D830" s="3">
        <v>0.162767276845528</v>
      </c>
      <c r="E830" s="3">
        <v>0.1930267848889187</v>
      </c>
      <c r="F830" s="3">
        <v>0.64206642066420661</v>
      </c>
      <c r="G830" s="3">
        <v>0.1025830258302583</v>
      </c>
      <c r="H830" s="3">
        <v>0.1195571955719557</v>
      </c>
      <c r="I830" s="3">
        <v>0.26937269372693728</v>
      </c>
      <c r="J830" s="3">
        <v>3.5756605558086997E-2</v>
      </c>
      <c r="K830" s="3">
        <v>146848.3000000031</v>
      </c>
      <c r="L830" s="3" t="s">
        <v>16910</v>
      </c>
      <c r="M830" s="8" t="str">
        <f ca="1">IFERROR(__xludf.DUMMYFUNCTION("REGEXREPLACE(F3101,""\D"", """")"),"11")</f>
        <v>11</v>
      </c>
    </row>
    <row r="831" spans="1:13" ht="15.75" customHeight="1">
      <c r="A831" s="1">
        <v>3115</v>
      </c>
      <c r="B831" s="3">
        <v>3116</v>
      </c>
      <c r="C831" s="3" t="s">
        <v>8374</v>
      </c>
      <c r="D831" s="3">
        <v>0.11956411488123871</v>
      </c>
      <c r="E831" s="3">
        <v>0.22749475582661469</v>
      </c>
      <c r="F831" s="3">
        <v>0.62931034482758619</v>
      </c>
      <c r="G831" s="3">
        <v>0.10919540229885059</v>
      </c>
      <c r="H831" s="3">
        <v>0.10919540229885059</v>
      </c>
      <c r="I831" s="3">
        <v>0.27873563218390812</v>
      </c>
      <c r="J831" s="3">
        <v>2.521992074792271E-2</v>
      </c>
      <c r="K831" s="3">
        <v>38908.49999999976</v>
      </c>
      <c r="L831" s="3" t="s">
        <v>16926</v>
      </c>
      <c r="M831" s="8" t="str">
        <f ca="1">IFERROR(__xludf.DUMMYFUNCTION("REGEXREPLACE(F3117,""\D"", """")"),"11")</f>
        <v>11</v>
      </c>
    </row>
    <row r="832" spans="1:13" ht="15.75" customHeight="1">
      <c r="A832" s="1">
        <v>3173</v>
      </c>
      <c r="B832" s="3">
        <v>3174</v>
      </c>
      <c r="C832" s="3" t="s">
        <v>8532</v>
      </c>
      <c r="D832" s="3">
        <v>0.13456507901839901</v>
      </c>
      <c r="E832" s="3">
        <v>0.18538085765838891</v>
      </c>
      <c r="F832" s="3">
        <v>0.62727272727272732</v>
      </c>
      <c r="G832" s="3">
        <v>0.12727272727272729</v>
      </c>
      <c r="H832" s="3">
        <v>0.13636363636363641</v>
      </c>
      <c r="I832" s="3">
        <v>0.3</v>
      </c>
      <c r="J832" s="3">
        <v>3.2443988761872253E-2</v>
      </c>
      <c r="K832" s="3">
        <v>12538.100000000029</v>
      </c>
      <c r="L832" s="3" t="s">
        <v>16984</v>
      </c>
      <c r="M832" s="8" t="str">
        <f ca="1">IFERROR(__xludf.DUMMYFUNCTION("REGEXREPLACE(F3175,""\D"", """")"),"11")</f>
        <v>11</v>
      </c>
    </row>
    <row r="833" spans="1:13" ht="15.75" customHeight="1">
      <c r="A833" s="1">
        <v>3243</v>
      </c>
      <c r="B833" s="3">
        <v>3244</v>
      </c>
      <c r="C833" s="3" t="s">
        <v>8718</v>
      </c>
      <c r="D833" s="3">
        <v>0.1828223420736321</v>
      </c>
      <c r="E833" s="3">
        <v>0.21904653442112751</v>
      </c>
      <c r="F833" s="3">
        <v>0.63017751479289941</v>
      </c>
      <c r="G833" s="3">
        <v>0.10355029585798819</v>
      </c>
      <c r="H833" s="3">
        <v>0.10946745562130181</v>
      </c>
      <c r="I833" s="3">
        <v>0.29585798816568049</v>
      </c>
      <c r="J833" s="3">
        <v>3.751368274658895E-2</v>
      </c>
      <c r="K833" s="3">
        <v>37799.999999999782</v>
      </c>
      <c r="L833" s="3" t="s">
        <v>17053</v>
      </c>
      <c r="M833" s="8" t="str">
        <f ca="1">IFERROR(__xludf.DUMMYFUNCTION("REGEXREPLACE(F3245,""\D"", """")"),"11")</f>
        <v>11</v>
      </c>
    </row>
    <row r="834" spans="1:13" ht="15.75" customHeight="1">
      <c r="A834" s="1">
        <v>3245</v>
      </c>
      <c r="B834" s="3">
        <v>3246</v>
      </c>
      <c r="C834" s="3" t="s">
        <v>8724</v>
      </c>
      <c r="D834" s="3">
        <v>0.16693853120919711</v>
      </c>
      <c r="E834" s="3">
        <v>0.2417215565571369</v>
      </c>
      <c r="F834" s="3">
        <v>0.65587044534412953</v>
      </c>
      <c r="G834" s="3">
        <v>9.4129554655870445E-2</v>
      </c>
      <c r="H834" s="3">
        <v>9.5141700404858295E-2</v>
      </c>
      <c r="I834" s="3">
        <v>0.24696356275303641</v>
      </c>
      <c r="J834" s="3">
        <v>3.1139239188325951E-2</v>
      </c>
      <c r="K834" s="3">
        <v>108901.70000000051</v>
      </c>
      <c r="L834" s="3" t="s">
        <v>17055</v>
      </c>
      <c r="M834" s="8" t="str">
        <f ca="1">IFERROR(__xludf.DUMMYFUNCTION("REGEXREPLACE(F3247,""\D"", """")"),"11")</f>
        <v>11</v>
      </c>
    </row>
    <row r="835" spans="1:13" ht="15.75" customHeight="1">
      <c r="A835" s="1">
        <v>3284</v>
      </c>
      <c r="B835" s="3">
        <v>3285</v>
      </c>
      <c r="C835" s="3" t="s">
        <v>8830</v>
      </c>
      <c r="D835" s="3">
        <v>0.1671095115117637</v>
      </c>
      <c r="E835" s="3">
        <v>0.25550620382073019</v>
      </c>
      <c r="F835" s="3">
        <v>0.63874345549738221</v>
      </c>
      <c r="G835" s="3">
        <v>7.8534031413612565E-2</v>
      </c>
      <c r="H835" s="3">
        <v>0.1073298429319372</v>
      </c>
      <c r="I835" s="3">
        <v>0.23821989528795809</v>
      </c>
      <c r="J835" s="3">
        <v>2.958357267285168E-2</v>
      </c>
      <c r="K835" s="3">
        <v>41647.099999999708</v>
      </c>
      <c r="L835" s="3" t="s">
        <v>17094</v>
      </c>
      <c r="M835" s="8" t="str">
        <f ca="1">IFERROR(__xludf.DUMMYFUNCTION("REGEXREPLACE(F3286,""\D"", """")"),"11")</f>
        <v>11</v>
      </c>
    </row>
    <row r="836" spans="1:13" ht="15.75" customHeight="1">
      <c r="A836" s="1">
        <v>3342</v>
      </c>
      <c r="B836" s="3">
        <v>3343</v>
      </c>
      <c r="C836" s="3" t="s">
        <v>8990</v>
      </c>
      <c r="D836" s="3">
        <v>0.1328113149504202</v>
      </c>
      <c r="E836" s="3">
        <v>0.24044554645889449</v>
      </c>
      <c r="F836" s="3">
        <v>0.64096385542168677</v>
      </c>
      <c r="G836" s="3">
        <v>9.8795180722891562E-2</v>
      </c>
      <c r="H836" s="3">
        <v>9.8795180722891562E-2</v>
      </c>
      <c r="I836" s="3">
        <v>0.25542168674698801</v>
      </c>
      <c r="J836" s="3">
        <v>2.538305782490104E-2</v>
      </c>
      <c r="K836" s="3">
        <v>45568.899999999638</v>
      </c>
      <c r="L836" s="3" t="s">
        <v>17152</v>
      </c>
      <c r="M836" s="8" t="str">
        <f ca="1">IFERROR(__xludf.DUMMYFUNCTION("REGEXREPLACE(F3344,""\D"", """")"),"11")</f>
        <v>11</v>
      </c>
    </row>
    <row r="837" spans="1:13" ht="15.75" customHeight="1">
      <c r="A837" s="1">
        <v>3423</v>
      </c>
      <c r="B837" s="3">
        <v>3424</v>
      </c>
      <c r="C837" s="3" t="s">
        <v>9210</v>
      </c>
      <c r="D837" s="3">
        <v>0.30440419742159958</v>
      </c>
      <c r="E837" s="3">
        <v>1.8302128923445449E-2</v>
      </c>
      <c r="F837" s="3">
        <v>0.73529411764705888</v>
      </c>
      <c r="G837" s="3">
        <v>0.29411764705882348</v>
      </c>
      <c r="H837" s="3">
        <v>0.1176470588235294</v>
      </c>
      <c r="I837" s="3">
        <v>0.47058823529411759</v>
      </c>
      <c r="J837" s="3">
        <v>8.8034308036188724E-2</v>
      </c>
      <c r="K837" s="3">
        <v>4099.3999999999987</v>
      </c>
      <c r="L837" s="3" t="s">
        <v>17233</v>
      </c>
      <c r="M837" s="8" t="str">
        <f ca="1">IFERROR(__xludf.DUMMYFUNCTION("REGEXREPLACE(F3425,""\D"", """")"),"11")</f>
        <v>11</v>
      </c>
    </row>
    <row r="838" spans="1:13" ht="15.75" customHeight="1">
      <c r="A838" s="1">
        <v>3438</v>
      </c>
      <c r="B838" s="3">
        <v>3439</v>
      </c>
      <c r="C838" s="3" t="s">
        <v>9251</v>
      </c>
      <c r="D838" s="3">
        <v>0.1642966470170342</v>
      </c>
      <c r="E838" s="3">
        <v>0.22342766705082259</v>
      </c>
      <c r="F838" s="3">
        <v>0.61655773420479298</v>
      </c>
      <c r="G838" s="3">
        <v>8.4967320261437912E-2</v>
      </c>
      <c r="H838" s="3">
        <v>0.11982570806100221</v>
      </c>
      <c r="I838" s="3">
        <v>0.23311546840958611</v>
      </c>
      <c r="J838" s="3">
        <v>3.2301124518544291E-2</v>
      </c>
      <c r="K838" s="3">
        <v>50493.999999999563</v>
      </c>
      <c r="L838" s="3" t="s">
        <v>17248</v>
      </c>
      <c r="M838" s="8" t="str">
        <f ca="1">IFERROR(__xludf.DUMMYFUNCTION("REGEXREPLACE(F3440,""\D"", """")"),"11")</f>
        <v>11</v>
      </c>
    </row>
    <row r="839" spans="1:13" ht="15.75" customHeight="1">
      <c r="A839" s="1">
        <v>3469</v>
      </c>
      <c r="B839" s="3">
        <v>3470</v>
      </c>
      <c r="C839" s="3" t="s">
        <v>9334</v>
      </c>
      <c r="D839" s="3">
        <v>0.1609765865607394</v>
      </c>
      <c r="E839" s="3">
        <v>0.13979451798908099</v>
      </c>
      <c r="F839" s="3">
        <v>0.60451977401129942</v>
      </c>
      <c r="G839" s="3">
        <v>0.1271186440677966</v>
      </c>
      <c r="H839" s="3">
        <v>0.14971751412429379</v>
      </c>
      <c r="I839" s="3">
        <v>0.32203389830508472</v>
      </c>
      <c r="J839" s="3">
        <v>4.3339255630115647E-2</v>
      </c>
      <c r="K839" s="3">
        <v>40241.19999999975</v>
      </c>
      <c r="L839" s="3" t="s">
        <v>17279</v>
      </c>
      <c r="M839" s="8" t="str">
        <f ca="1">IFERROR(__xludf.DUMMYFUNCTION("REGEXREPLACE(F3471,""\D"", """")"),"11")</f>
        <v>11</v>
      </c>
    </row>
    <row r="840" spans="1:13" ht="15.75" customHeight="1">
      <c r="A840" s="1">
        <v>3530</v>
      </c>
      <c r="B840" s="3">
        <v>3531</v>
      </c>
      <c r="C840" s="3" t="s">
        <v>9497</v>
      </c>
      <c r="D840" s="3">
        <v>0.18101972814024431</v>
      </c>
      <c r="E840" s="3">
        <v>0.21548735822044621</v>
      </c>
      <c r="F840" s="3">
        <v>0.65750528541226216</v>
      </c>
      <c r="G840" s="3">
        <v>8.2452431289640596E-2</v>
      </c>
      <c r="H840" s="3">
        <v>0.13530655391120511</v>
      </c>
      <c r="I840" s="3">
        <v>0.26849894291754761</v>
      </c>
      <c r="J840" s="3">
        <v>3.7436384881322803E-2</v>
      </c>
      <c r="K840" s="3">
        <v>50377.999999999513</v>
      </c>
      <c r="L840" s="3" t="s">
        <v>17340</v>
      </c>
      <c r="M840" s="8" t="str">
        <f ca="1">IFERROR(__xludf.DUMMYFUNCTION("REGEXREPLACE(F3532,""\D"", """")"),"11")</f>
        <v>11</v>
      </c>
    </row>
    <row r="841" spans="1:13" ht="15.75" customHeight="1">
      <c r="A841" s="1">
        <v>3553</v>
      </c>
      <c r="B841" s="3">
        <v>3554</v>
      </c>
      <c r="C841" s="3" t="s">
        <v>9555</v>
      </c>
      <c r="D841" s="3">
        <v>0.1880030688585291</v>
      </c>
      <c r="E841" s="3">
        <v>0.21238093176336559</v>
      </c>
      <c r="F841" s="3">
        <v>0.5970961887477314</v>
      </c>
      <c r="G841" s="3">
        <v>9.9818511796733206E-2</v>
      </c>
      <c r="H841" s="3">
        <v>0.10889292196007259</v>
      </c>
      <c r="I841" s="3">
        <v>0.25771324863883849</v>
      </c>
      <c r="J841" s="3">
        <v>3.8310888542181461E-2</v>
      </c>
      <c r="K841" s="3">
        <v>64147.999999999527</v>
      </c>
      <c r="L841" s="3" t="s">
        <v>17363</v>
      </c>
      <c r="M841" s="8" t="str">
        <f ca="1">IFERROR(__xludf.DUMMYFUNCTION("REGEXREPLACE(F3555,""\D"", """")"),"11")</f>
        <v>11</v>
      </c>
    </row>
    <row r="842" spans="1:13" ht="15.75" customHeight="1">
      <c r="A842" s="1">
        <v>3579</v>
      </c>
      <c r="B842" s="3">
        <v>3580</v>
      </c>
      <c r="C842" s="3" t="s">
        <v>9622</v>
      </c>
      <c r="D842" s="3">
        <v>0.18301578394893309</v>
      </c>
      <c r="E842" s="3">
        <v>0.2757576001245855</v>
      </c>
      <c r="F842" s="3">
        <v>0.62688614540466392</v>
      </c>
      <c r="G842" s="3">
        <v>8.0932784636488342E-2</v>
      </c>
      <c r="H842" s="3">
        <v>0.1152263374485597</v>
      </c>
      <c r="I842" s="3">
        <v>0.22633744855967081</v>
      </c>
      <c r="J842" s="3">
        <v>3.480122749275745E-2</v>
      </c>
      <c r="K842" s="3">
        <v>80488.099999999919</v>
      </c>
      <c r="L842" s="3" t="s">
        <v>17389</v>
      </c>
      <c r="M842" s="8" t="str">
        <f ca="1">IFERROR(__xludf.DUMMYFUNCTION("REGEXREPLACE(F3581,""\D"", """")"),"11")</f>
        <v>11</v>
      </c>
    </row>
    <row r="843" spans="1:13" ht="15.75" customHeight="1">
      <c r="A843" s="1">
        <v>3582</v>
      </c>
      <c r="B843" s="3">
        <v>3583</v>
      </c>
      <c r="C843" s="3" t="s">
        <v>9631</v>
      </c>
      <c r="D843" s="3">
        <v>0.14711565347176889</v>
      </c>
      <c r="E843" s="3">
        <v>0.1486165669143158</v>
      </c>
      <c r="F843" s="3">
        <v>0.63588850174216027</v>
      </c>
      <c r="G843" s="3">
        <v>0.1210801393728223</v>
      </c>
      <c r="H843" s="3">
        <v>0.1402439024390244</v>
      </c>
      <c r="I843" s="3">
        <v>0.3074912891986063</v>
      </c>
      <c r="J843" s="3">
        <v>3.8031939173781712E-2</v>
      </c>
      <c r="K843" s="3">
        <v>129903.8000000016</v>
      </c>
      <c r="L843" s="3" t="s">
        <v>17392</v>
      </c>
      <c r="M843" s="8" t="str">
        <f ca="1">IFERROR(__xludf.DUMMYFUNCTION("REGEXREPLACE(F3584,""\D"", """")"),"11")</f>
        <v>11</v>
      </c>
    </row>
    <row r="844" spans="1:13" ht="15.75" customHeight="1">
      <c r="A844" s="1">
        <v>3609</v>
      </c>
      <c r="B844" s="3">
        <v>3610</v>
      </c>
      <c r="C844" s="3" t="s">
        <v>9704</v>
      </c>
      <c r="D844" s="3">
        <v>0.16724454771252331</v>
      </c>
      <c r="E844" s="3">
        <v>0.20971918294844399</v>
      </c>
      <c r="F844" s="3">
        <v>0.66806722689075626</v>
      </c>
      <c r="G844" s="3">
        <v>9.6638655462184878E-2</v>
      </c>
      <c r="H844" s="3">
        <v>0.1092436974789916</v>
      </c>
      <c r="I844" s="3">
        <v>0.26470588235294118</v>
      </c>
      <c r="J844" s="3">
        <v>3.2503125423617649E-2</v>
      </c>
      <c r="K844" s="3">
        <v>26261</v>
      </c>
      <c r="L844" s="3" t="s">
        <v>17419</v>
      </c>
      <c r="M844" s="8" t="str">
        <f ca="1">IFERROR(__xludf.DUMMYFUNCTION("REGEXREPLACE(F3611,""\D"", """")"),"11")</f>
        <v>11</v>
      </c>
    </row>
    <row r="845" spans="1:13" ht="15.75" customHeight="1">
      <c r="A845" s="1">
        <v>3670</v>
      </c>
      <c r="B845" s="3">
        <v>3671</v>
      </c>
      <c r="C845" s="3" t="s">
        <v>9868</v>
      </c>
      <c r="D845" s="3">
        <v>0.2318229903079973</v>
      </c>
      <c r="E845" s="3">
        <v>0.1787558586495199</v>
      </c>
      <c r="F845" s="3">
        <v>0.73913043478260865</v>
      </c>
      <c r="G845" s="3">
        <v>0.17391304347826089</v>
      </c>
      <c r="H845" s="3">
        <v>0.13043478260869559</v>
      </c>
      <c r="I845" s="3">
        <v>0.34782608695652167</v>
      </c>
      <c r="J845" s="3">
        <v>5.7428340130269359E-2</v>
      </c>
      <c r="K845" s="3">
        <v>5013.5999999999995</v>
      </c>
      <c r="L845" s="3" t="s">
        <v>17479</v>
      </c>
      <c r="M845" s="8" t="str">
        <f ca="1">IFERROR(__xludf.DUMMYFUNCTION("REGEXREPLACE(F3672,""\D"", """")"),"11")</f>
        <v>11</v>
      </c>
    </row>
    <row r="846" spans="1:13" ht="15.75" customHeight="1">
      <c r="A846" s="1">
        <v>3700</v>
      </c>
      <c r="B846" s="3">
        <v>3701</v>
      </c>
      <c r="C846" s="3" t="s">
        <v>9952</v>
      </c>
      <c r="D846" s="3">
        <v>0.15265096454486959</v>
      </c>
      <c r="E846" s="3">
        <v>0.21811630697748041</v>
      </c>
      <c r="F846" s="3">
        <v>0.63800000000000001</v>
      </c>
      <c r="G846" s="3">
        <v>0.112</v>
      </c>
      <c r="H846" s="3">
        <v>0.124</v>
      </c>
      <c r="I846" s="3">
        <v>0.27800000000000002</v>
      </c>
      <c r="J846" s="3">
        <v>3.5216472423323632E-2</v>
      </c>
      <c r="K846" s="3">
        <v>54665.799999999494</v>
      </c>
      <c r="L846" s="3" t="s">
        <v>17509</v>
      </c>
      <c r="M846" s="8" t="str">
        <f ca="1">IFERROR(__xludf.DUMMYFUNCTION("REGEXREPLACE(F3702,""\D"", """")"),"11")</f>
        <v>11</v>
      </c>
    </row>
    <row r="847" spans="1:13" ht="15.75" customHeight="1">
      <c r="A847" s="1">
        <v>3702</v>
      </c>
      <c r="B847" s="3">
        <v>3703</v>
      </c>
      <c r="C847" s="3" t="s">
        <v>9958</v>
      </c>
      <c r="D847" s="3">
        <v>0.2135909352073333</v>
      </c>
      <c r="E847" s="3">
        <v>0.1844437700177963</v>
      </c>
      <c r="F847" s="3">
        <v>0.68656716417910446</v>
      </c>
      <c r="G847" s="3">
        <v>0.12313432835820889</v>
      </c>
      <c r="H847" s="3">
        <v>0.11940298507462691</v>
      </c>
      <c r="I847" s="3">
        <v>0.29104477611940299</v>
      </c>
      <c r="J847" s="3">
        <v>4.9808969499921002E-2</v>
      </c>
      <c r="K847" s="3">
        <v>30507.299999999941</v>
      </c>
      <c r="L847" s="3" t="s">
        <v>17511</v>
      </c>
      <c r="M847" s="8" t="str">
        <f ca="1">IFERROR(__xludf.DUMMYFUNCTION("REGEXREPLACE(F3704,""\D"", """")"),"11")</f>
        <v>11</v>
      </c>
    </row>
    <row r="848" spans="1:13" ht="15.75" customHeight="1">
      <c r="A848" s="1">
        <v>3713</v>
      </c>
      <c r="B848" s="3">
        <v>3714</v>
      </c>
      <c r="C848" s="3" t="s">
        <v>9986</v>
      </c>
      <c r="D848" s="3">
        <v>0.21757932804742661</v>
      </c>
      <c r="E848" s="3">
        <v>0.27629864376866942</v>
      </c>
      <c r="F848" s="3">
        <v>0.62869198312236285</v>
      </c>
      <c r="G848" s="3">
        <v>0.1139240506329114</v>
      </c>
      <c r="H848" s="3">
        <v>8.8607594936708861E-2</v>
      </c>
      <c r="I848" s="3">
        <v>0.2362869198312236</v>
      </c>
      <c r="J848" s="3">
        <v>4.1319998778753517E-2</v>
      </c>
      <c r="K848" s="3">
        <v>25880.5</v>
      </c>
      <c r="L848" s="3" t="s">
        <v>17522</v>
      </c>
      <c r="M848" s="8" t="str">
        <f ca="1">IFERROR(__xludf.DUMMYFUNCTION("REGEXREPLACE(F3715,""\D"", """")"),"11")</f>
        <v>11</v>
      </c>
    </row>
    <row r="849" spans="1:13" ht="15.75" customHeight="1">
      <c r="A849" s="1">
        <v>3732</v>
      </c>
      <c r="B849" s="3">
        <v>3733</v>
      </c>
      <c r="C849" s="3" t="s">
        <v>10038</v>
      </c>
      <c r="D849" s="3">
        <v>0.17051001922561029</v>
      </c>
      <c r="E849" s="3">
        <v>0.23465738310615331</v>
      </c>
      <c r="F849" s="3">
        <v>0.60225442834138487</v>
      </c>
      <c r="G849" s="3">
        <v>9.6618357487922704E-2</v>
      </c>
      <c r="H849" s="3">
        <v>9.3397745571658614E-2</v>
      </c>
      <c r="I849" s="3">
        <v>0.25120772946859898</v>
      </c>
      <c r="J849" s="3">
        <v>3.1652210718147583E-2</v>
      </c>
      <c r="K849" s="3">
        <v>69404.49999999968</v>
      </c>
      <c r="L849" s="3" t="s">
        <v>17541</v>
      </c>
      <c r="M849" s="8" t="str">
        <f ca="1">IFERROR(__xludf.DUMMYFUNCTION("REGEXREPLACE(F3734,""\D"", """")"),"11")</f>
        <v>11</v>
      </c>
    </row>
    <row r="850" spans="1:13" ht="15.75" customHeight="1">
      <c r="A850" s="1">
        <v>3814</v>
      </c>
      <c r="B850" s="3">
        <v>3815</v>
      </c>
      <c r="C850" s="3" t="s">
        <v>10263</v>
      </c>
      <c r="D850" s="3">
        <v>0.17024273135281731</v>
      </c>
      <c r="E850" s="3">
        <v>0.23112698193729239</v>
      </c>
      <c r="F850" s="3">
        <v>0.63822525597269619</v>
      </c>
      <c r="G850" s="3">
        <v>9.2150170648464161E-2</v>
      </c>
      <c r="H850" s="3">
        <v>0.12627986348122869</v>
      </c>
      <c r="I850" s="3">
        <v>0.2764505119453925</v>
      </c>
      <c r="J850" s="3">
        <v>3.5276388039156413E-2</v>
      </c>
      <c r="K850" s="3">
        <v>32913.499999999898</v>
      </c>
      <c r="L850" s="3" t="s">
        <v>17623</v>
      </c>
      <c r="M850" s="8" t="str">
        <f ca="1">IFERROR(__xludf.DUMMYFUNCTION("REGEXREPLACE(F3816,""\D"", """")"),"11")</f>
        <v>11</v>
      </c>
    </row>
    <row r="851" spans="1:13" ht="15.75" customHeight="1">
      <c r="A851" s="1">
        <v>3880</v>
      </c>
      <c r="B851" s="3">
        <v>3881</v>
      </c>
      <c r="C851" s="3" t="s">
        <v>10441</v>
      </c>
      <c r="D851" s="3">
        <v>0.15064520865726691</v>
      </c>
      <c r="E851" s="3">
        <v>0.34004279010505661</v>
      </c>
      <c r="F851" s="3">
        <v>0.67006802721088432</v>
      </c>
      <c r="G851" s="3">
        <v>7.8231292517006806E-2</v>
      </c>
      <c r="H851" s="3">
        <v>9.5238095238095233E-2</v>
      </c>
      <c r="I851" s="3">
        <v>0.21088435374149661</v>
      </c>
      <c r="J851" s="3">
        <v>2.460582040083183E-2</v>
      </c>
      <c r="K851" s="3">
        <v>30242.699999999899</v>
      </c>
      <c r="L851" s="3" t="s">
        <v>17689</v>
      </c>
      <c r="M851" s="8" t="str">
        <f ca="1">IFERROR(__xludf.DUMMYFUNCTION("REGEXREPLACE(F3882,""\D"", """")"),"11")</f>
        <v>11</v>
      </c>
    </row>
    <row r="852" spans="1:13" ht="15.75" customHeight="1">
      <c r="A852" s="1">
        <v>3944</v>
      </c>
      <c r="B852" s="3">
        <v>3945</v>
      </c>
      <c r="C852" s="3" t="s">
        <v>10608</v>
      </c>
      <c r="D852" s="3">
        <v>0.16959116192655249</v>
      </c>
      <c r="E852" s="3">
        <v>0.27655125913356099</v>
      </c>
      <c r="F852" s="3">
        <v>0.60148514851485146</v>
      </c>
      <c r="G852" s="3">
        <v>0.1089108910891089</v>
      </c>
      <c r="H852" s="3">
        <v>7.4257425742574254E-2</v>
      </c>
      <c r="I852" s="3">
        <v>0.2227722772277228</v>
      </c>
      <c r="J852" s="3">
        <v>2.9504238240141381E-2</v>
      </c>
      <c r="K852" s="3">
        <v>44240.099999999693</v>
      </c>
      <c r="L852" s="3" t="s">
        <v>17753</v>
      </c>
      <c r="M852" s="8" t="str">
        <f ca="1">IFERROR(__xludf.DUMMYFUNCTION("REGEXREPLACE(F3946,""\D"", """")"),"11")</f>
        <v>11</v>
      </c>
    </row>
    <row r="853" spans="1:13" ht="15.75" customHeight="1">
      <c r="A853" s="1">
        <v>3968</v>
      </c>
      <c r="B853" s="3">
        <v>3969</v>
      </c>
      <c r="C853" s="3" t="s">
        <v>10675</v>
      </c>
      <c r="D853" s="3">
        <v>0.17551093201506721</v>
      </c>
      <c r="E853" s="3">
        <v>0.67558826113979109</v>
      </c>
      <c r="F853" s="3">
        <v>0.59296482412060303</v>
      </c>
      <c r="G853" s="3">
        <v>6.030150753768844E-2</v>
      </c>
      <c r="H853" s="3">
        <v>6.1976549413735343E-2</v>
      </c>
      <c r="I853" s="3">
        <v>0.12897822445561141</v>
      </c>
      <c r="J853" s="3">
        <v>2.057312916864007E-2</v>
      </c>
      <c r="K853" s="3">
        <v>61232.199999999531</v>
      </c>
      <c r="L853" s="3" t="s">
        <v>17777</v>
      </c>
      <c r="M853" s="8" t="str">
        <f ca="1">IFERROR(__xludf.DUMMYFUNCTION("REGEXREPLACE(F3970,""\D"", """")"),"11")</f>
        <v>11</v>
      </c>
    </row>
    <row r="854" spans="1:13" ht="15.75" customHeight="1">
      <c r="A854" s="1">
        <v>3981</v>
      </c>
      <c r="B854" s="3">
        <v>3982</v>
      </c>
      <c r="C854" s="3" t="s">
        <v>10710</v>
      </c>
      <c r="D854" s="3">
        <v>0.1857851215403428</v>
      </c>
      <c r="E854" s="3">
        <v>0.23133046105890601</v>
      </c>
      <c r="F854" s="3">
        <v>0.66463414634146345</v>
      </c>
      <c r="G854" s="3">
        <v>8.3333333333333329E-2</v>
      </c>
      <c r="H854" s="3">
        <v>9.959349593495935E-2</v>
      </c>
      <c r="I854" s="3">
        <v>0.24796747967479671</v>
      </c>
      <c r="J854" s="3">
        <v>3.284915276343893E-2</v>
      </c>
      <c r="K854" s="3">
        <v>52279.199999999502</v>
      </c>
      <c r="L854" s="3" t="s">
        <v>17790</v>
      </c>
      <c r="M854" s="8" t="str">
        <f ca="1">IFERROR(__xludf.DUMMYFUNCTION("REGEXREPLACE(F3983,""\D"", """")"),"11")</f>
        <v>11</v>
      </c>
    </row>
    <row r="855" spans="1:13" ht="15.75" customHeight="1">
      <c r="A855" s="1">
        <v>3997</v>
      </c>
      <c r="B855" s="3">
        <v>3998</v>
      </c>
      <c r="C855" s="3" t="s">
        <v>10757</v>
      </c>
      <c r="D855" s="3">
        <v>0.14613403718886969</v>
      </c>
      <c r="E855" s="3">
        <v>0.21284553042378401</v>
      </c>
      <c r="F855" s="3">
        <v>0.6316211878009631</v>
      </c>
      <c r="G855" s="3">
        <v>0.10513643659711069</v>
      </c>
      <c r="H855" s="3">
        <v>0.1147672552166934</v>
      </c>
      <c r="I855" s="3">
        <v>0.2808988764044944</v>
      </c>
      <c r="J855" s="3">
        <v>3.1807493558900599E-2</v>
      </c>
      <c r="K855" s="3">
        <v>139804.8000000024</v>
      </c>
      <c r="L855" s="3" t="s">
        <v>17806</v>
      </c>
      <c r="M855" s="8" t="str">
        <f ca="1">IFERROR(__xludf.DUMMYFUNCTION("REGEXREPLACE(F3999,""\D"", """")"),"11")</f>
        <v>11</v>
      </c>
    </row>
    <row r="856" spans="1:13" ht="15.75" customHeight="1">
      <c r="A856" s="1">
        <v>4005</v>
      </c>
      <c r="B856" s="3">
        <v>4006</v>
      </c>
      <c r="C856" s="3" t="s">
        <v>10778</v>
      </c>
      <c r="D856" s="3">
        <v>0.13932524892549811</v>
      </c>
      <c r="E856" s="3">
        <v>0.26058063987543728</v>
      </c>
      <c r="F856" s="3">
        <v>0.64144736842105265</v>
      </c>
      <c r="G856" s="3">
        <v>9.8684210526315791E-2</v>
      </c>
      <c r="H856" s="3">
        <v>0.1019736842105263</v>
      </c>
      <c r="I856" s="3">
        <v>0.25328947368421051</v>
      </c>
      <c r="J856" s="3">
        <v>2.6724658694432201E-2</v>
      </c>
      <c r="K856" s="3">
        <v>31949.399999999889</v>
      </c>
      <c r="L856" s="3" t="s">
        <v>17814</v>
      </c>
      <c r="M856" s="8" t="str">
        <f ca="1">IFERROR(__xludf.DUMMYFUNCTION("REGEXREPLACE(F4007,""\D"", """")"),"11")</f>
        <v>11</v>
      </c>
    </row>
    <row r="857" spans="1:13" ht="15.75" customHeight="1">
      <c r="A857" s="1">
        <v>4033</v>
      </c>
      <c r="B857" s="3">
        <v>4034</v>
      </c>
      <c r="C857" s="3" t="s">
        <v>10848</v>
      </c>
      <c r="D857" s="3">
        <v>0.19339660884572529</v>
      </c>
      <c r="E857" s="3">
        <v>0.15822945895482099</v>
      </c>
      <c r="F857" s="3">
        <v>0.63366336633663367</v>
      </c>
      <c r="G857" s="3">
        <v>9.9009900990099015E-2</v>
      </c>
      <c r="H857" s="3">
        <v>0.103960396039604</v>
      </c>
      <c r="I857" s="3">
        <v>0.27722772277227731</v>
      </c>
      <c r="J857" s="3">
        <v>3.666704271282354E-2</v>
      </c>
      <c r="K857" s="3">
        <v>21852.1</v>
      </c>
      <c r="L857" s="3" t="s">
        <v>17842</v>
      </c>
      <c r="M857" s="8" t="str">
        <f ca="1">IFERROR(__xludf.DUMMYFUNCTION("REGEXREPLACE(F4035,""\D"", """")"),"11")</f>
        <v>11</v>
      </c>
    </row>
    <row r="858" spans="1:13" ht="15.75" customHeight="1">
      <c r="A858" s="1">
        <v>4069</v>
      </c>
      <c r="B858" s="3">
        <v>4070</v>
      </c>
      <c r="C858" s="3" t="s">
        <v>10949</v>
      </c>
      <c r="D858" s="3">
        <v>0.19721557221328251</v>
      </c>
      <c r="E858" s="3">
        <v>0.2506292206345529</v>
      </c>
      <c r="F858" s="3">
        <v>0.65875370919881304</v>
      </c>
      <c r="G858" s="3">
        <v>0.1008902077151335</v>
      </c>
      <c r="H858" s="3">
        <v>9.1988130563798218E-2</v>
      </c>
      <c r="I858" s="3">
        <v>0.23738872403560829</v>
      </c>
      <c r="J858" s="3">
        <v>3.6419233345844827E-2</v>
      </c>
      <c r="K858" s="3">
        <v>36818.599999999809</v>
      </c>
      <c r="L858" s="3" t="s">
        <v>17878</v>
      </c>
      <c r="M858" s="8" t="str">
        <f ca="1">IFERROR(__xludf.DUMMYFUNCTION("REGEXREPLACE(F4071,""\D"", """")"),"11")</f>
        <v>11</v>
      </c>
    </row>
    <row r="859" spans="1:13" ht="15.75" customHeight="1">
      <c r="A859" s="1">
        <v>4101</v>
      </c>
      <c r="B859" s="3">
        <v>4102</v>
      </c>
      <c r="C859" s="3" t="s">
        <v>11036</v>
      </c>
      <c r="D859" s="3">
        <v>0.23976646543397259</v>
      </c>
      <c r="E859" s="3">
        <v>0.20773055052929881</v>
      </c>
      <c r="F859" s="3">
        <v>0.64375000000000004</v>
      </c>
      <c r="G859" s="3">
        <v>0.10625</v>
      </c>
      <c r="H859" s="3">
        <v>0.11874999999999999</v>
      </c>
      <c r="I859" s="3">
        <v>0.27500000000000002</v>
      </c>
      <c r="J859" s="3">
        <v>4.9965262221226638E-2</v>
      </c>
      <c r="K859" s="3">
        <v>17796.700000000019</v>
      </c>
      <c r="L859" s="3" t="s">
        <v>17910</v>
      </c>
      <c r="M859" s="8" t="str">
        <f ca="1">IFERROR(__xludf.DUMMYFUNCTION("REGEXREPLACE(F4103,""\D"", """")"),"11")</f>
        <v>11</v>
      </c>
    </row>
    <row r="860" spans="1:13" ht="15.75" customHeight="1">
      <c r="A860" s="1">
        <v>4105</v>
      </c>
      <c r="B860" s="3">
        <v>4106</v>
      </c>
      <c r="C860" s="3" t="s">
        <v>11047</v>
      </c>
      <c r="D860" s="3">
        <v>0.14181257645986289</v>
      </c>
      <c r="E860" s="3">
        <v>0.27870235005290672</v>
      </c>
      <c r="F860" s="3">
        <v>0.61971830985915488</v>
      </c>
      <c r="G860" s="3">
        <v>0.15492957746478869</v>
      </c>
      <c r="H860" s="3">
        <v>7.0422535211267609E-2</v>
      </c>
      <c r="I860" s="3">
        <v>0.28169014084507038</v>
      </c>
      <c r="J860" s="3">
        <v>2.4537438932154348E-2</v>
      </c>
      <c r="K860" s="3">
        <v>8129.4000000000033</v>
      </c>
      <c r="L860" s="3" t="s">
        <v>17914</v>
      </c>
      <c r="M860" s="8" t="str">
        <f ca="1">IFERROR(__xludf.DUMMYFUNCTION("REGEXREPLACE(F4107,""\D"", """")"),"11")</f>
        <v>11</v>
      </c>
    </row>
    <row r="861" spans="1:13" ht="15.75" customHeight="1">
      <c r="A861" s="1">
        <v>4111</v>
      </c>
      <c r="B861" s="3">
        <v>4112</v>
      </c>
      <c r="C861" s="3" t="s">
        <v>11064</v>
      </c>
      <c r="D861" s="3">
        <v>0.18518438763071099</v>
      </c>
      <c r="E861" s="3">
        <v>0.23604956925343809</v>
      </c>
      <c r="F861" s="3">
        <v>0.65194805194805194</v>
      </c>
      <c r="G861" s="3">
        <v>7.792207792207792E-2</v>
      </c>
      <c r="H861" s="3">
        <v>0.1038961038961039</v>
      </c>
      <c r="I861" s="3">
        <v>0.25714285714285712</v>
      </c>
      <c r="J861" s="3">
        <v>3.2092612614918303E-2</v>
      </c>
      <c r="K861" s="3">
        <v>42943.599999999693</v>
      </c>
      <c r="L861" s="3" t="s">
        <v>17920</v>
      </c>
      <c r="M861" s="8" t="str">
        <f ca="1">IFERROR(__xludf.DUMMYFUNCTION("REGEXREPLACE(F4113,""\D"", """")"),"11")</f>
        <v>11</v>
      </c>
    </row>
    <row r="862" spans="1:13" ht="15.75" customHeight="1">
      <c r="A862" s="1">
        <v>4127</v>
      </c>
      <c r="B862" s="3">
        <v>4128</v>
      </c>
      <c r="C862" s="3" t="s">
        <v>11107</v>
      </c>
      <c r="D862" s="3">
        <v>0.1632877333851751</v>
      </c>
      <c r="E862" s="3">
        <v>0.17320651478252949</v>
      </c>
      <c r="F862" s="3">
        <v>0.62633996937212866</v>
      </c>
      <c r="G862" s="3">
        <v>0.1179173047473201</v>
      </c>
      <c r="H862" s="3">
        <v>0.1225114854517611</v>
      </c>
      <c r="I862" s="3">
        <v>0.28637059724349162</v>
      </c>
      <c r="J862" s="3">
        <v>3.8632044944442237E-2</v>
      </c>
      <c r="K862" s="3">
        <v>72874.399999999674</v>
      </c>
      <c r="L862" s="3" t="s">
        <v>17936</v>
      </c>
      <c r="M862" s="8" t="str">
        <f ca="1">IFERROR(__xludf.DUMMYFUNCTION("REGEXREPLACE(F4129,""\D"", """")"),"11")</f>
        <v>11</v>
      </c>
    </row>
    <row r="863" spans="1:13" ht="15.75" customHeight="1">
      <c r="A863" s="1">
        <v>4135</v>
      </c>
      <c r="B863" s="3">
        <v>4136</v>
      </c>
      <c r="C863" s="3" t="s">
        <v>11129</v>
      </c>
      <c r="D863" s="3">
        <v>0.2862235020884219</v>
      </c>
      <c r="E863" s="3">
        <v>0.2031615946494984</v>
      </c>
      <c r="F863" s="3">
        <v>0.6328125</v>
      </c>
      <c r="G863" s="3">
        <v>0.1484375</v>
      </c>
      <c r="H863" s="3">
        <v>7.8125E-2</v>
      </c>
      <c r="I863" s="3">
        <v>0.2734375</v>
      </c>
      <c r="J863" s="3">
        <v>5.6196539400015018E-2</v>
      </c>
      <c r="K863" s="3">
        <v>14571.70000000003</v>
      </c>
      <c r="L863" s="3" t="s">
        <v>17944</v>
      </c>
      <c r="M863" s="8" t="str">
        <f ca="1">IFERROR(__xludf.DUMMYFUNCTION("REGEXREPLACE(F4137,""\D"", """")"),"11")</f>
        <v>11</v>
      </c>
    </row>
    <row r="864" spans="1:13" ht="15.75" customHeight="1">
      <c r="A864" s="1">
        <v>4245</v>
      </c>
      <c r="B864" s="3">
        <v>4246</v>
      </c>
      <c r="C864" s="3" t="s">
        <v>11419</v>
      </c>
      <c r="D864" s="3">
        <v>0.1761308140076209</v>
      </c>
      <c r="E864" s="3">
        <v>0.25022902356835569</v>
      </c>
      <c r="F864" s="3">
        <v>0.63469387755102036</v>
      </c>
      <c r="G864" s="3">
        <v>9.1836734693877556E-2</v>
      </c>
      <c r="H864" s="3">
        <v>0.1183673469387755</v>
      </c>
      <c r="I864" s="3">
        <v>0.2530612244897959</v>
      </c>
      <c r="J864" s="3">
        <v>3.5832355137894192E-2</v>
      </c>
      <c r="K864" s="3">
        <v>53872.099999999482</v>
      </c>
      <c r="L864" s="3" t="s">
        <v>18054</v>
      </c>
      <c r="M864" s="8" t="str">
        <f ca="1">IFERROR(__xludf.DUMMYFUNCTION("REGEXREPLACE(F4247,""\D"", """")"),"11")</f>
        <v>11</v>
      </c>
    </row>
    <row r="865" spans="1:13" ht="15.75" customHeight="1">
      <c r="A865" s="1">
        <v>4300</v>
      </c>
      <c r="B865" s="3">
        <v>4301</v>
      </c>
      <c r="C865" s="3" t="s">
        <v>11558</v>
      </c>
      <c r="D865" s="3">
        <v>0.17943853685127881</v>
      </c>
      <c r="E865" s="3">
        <v>0.19590781073417229</v>
      </c>
      <c r="F865" s="3">
        <v>0.63594470046082952</v>
      </c>
      <c r="G865" s="3">
        <v>0.119815668202765</v>
      </c>
      <c r="H865" s="3">
        <v>0.10138248847926271</v>
      </c>
      <c r="I865" s="3">
        <v>0.27880184331797242</v>
      </c>
      <c r="J865" s="3">
        <v>3.8503608752514677E-2</v>
      </c>
      <c r="K865" s="3">
        <v>48490.79999999961</v>
      </c>
      <c r="L865" s="3" t="s">
        <v>18109</v>
      </c>
      <c r="M865" s="8" t="str">
        <f ca="1">IFERROR(__xludf.DUMMYFUNCTION("REGEXREPLACE(F4302,""\D"", """")"),"11")</f>
        <v>11</v>
      </c>
    </row>
    <row r="866" spans="1:13" ht="15.75" customHeight="1">
      <c r="A866" s="1">
        <v>4352</v>
      </c>
      <c r="B866" s="3">
        <v>4353</v>
      </c>
      <c r="C866" s="3" t="s">
        <v>11702</v>
      </c>
      <c r="D866" s="3">
        <v>0.17175267531416949</v>
      </c>
      <c r="E866" s="3">
        <v>0.29553026997443871</v>
      </c>
      <c r="F866" s="3">
        <v>0.6</v>
      </c>
      <c r="G866" s="3">
        <v>8.4000000000000005E-2</v>
      </c>
      <c r="H866" s="3">
        <v>0.11600000000000001</v>
      </c>
      <c r="I866" s="3">
        <v>0.24</v>
      </c>
      <c r="J866" s="3">
        <v>3.214642020965898E-2</v>
      </c>
      <c r="K866" s="3">
        <v>26686.899999999969</v>
      </c>
      <c r="L866" s="3" t="s">
        <v>18161</v>
      </c>
      <c r="M866" s="8" t="str">
        <f ca="1">IFERROR(__xludf.DUMMYFUNCTION("REGEXREPLACE(F4354,""\D"", """")"),"11")</f>
        <v>11</v>
      </c>
    </row>
    <row r="867" spans="1:13" ht="15.75" customHeight="1">
      <c r="A867" s="1">
        <v>4386</v>
      </c>
      <c r="B867" s="3">
        <v>4387</v>
      </c>
      <c r="C867" s="3" t="s">
        <v>11797</v>
      </c>
      <c r="D867" s="3">
        <v>0.17217171462640221</v>
      </c>
      <c r="E867" s="3">
        <v>0.27585573137622338</v>
      </c>
      <c r="F867" s="3">
        <v>0.63572679509632224</v>
      </c>
      <c r="G867" s="3">
        <v>0.10858143607705779</v>
      </c>
      <c r="H867" s="3">
        <v>9.7197898423817861E-2</v>
      </c>
      <c r="I867" s="3">
        <v>0.2574430823117338</v>
      </c>
      <c r="J867" s="3">
        <v>3.4988308696900013E-2</v>
      </c>
      <c r="K867" s="3">
        <v>127510.0000000015</v>
      </c>
      <c r="L867" s="3" t="s">
        <v>18195</v>
      </c>
      <c r="M867" s="8" t="str">
        <f ca="1">IFERROR(__xludf.DUMMYFUNCTION("REGEXREPLACE(F4388,""\D"", """")"),"11")</f>
        <v>11</v>
      </c>
    </row>
    <row r="868" spans="1:13" ht="15.75" customHeight="1">
      <c r="A868" s="1">
        <v>4467</v>
      </c>
      <c r="B868" s="3">
        <v>4468</v>
      </c>
      <c r="C868" s="3" t="s">
        <v>12017</v>
      </c>
      <c r="D868" s="3">
        <v>0.15793527414117961</v>
      </c>
      <c r="E868" s="3">
        <v>0.13886249199418921</v>
      </c>
      <c r="F868" s="3">
        <v>0.62388059701492538</v>
      </c>
      <c r="G868" s="3">
        <v>0.1253731343283582</v>
      </c>
      <c r="H868" s="3">
        <v>0.15820895522388059</v>
      </c>
      <c r="I868" s="3">
        <v>0.32611940298507458</v>
      </c>
      <c r="J868" s="3">
        <v>4.4179922158963512E-2</v>
      </c>
      <c r="K868" s="3">
        <v>150334.20000000359</v>
      </c>
      <c r="L868" s="3" t="s">
        <v>18276</v>
      </c>
      <c r="M868" s="8" t="str">
        <f ca="1">IFERROR(__xludf.DUMMYFUNCTION("REGEXREPLACE(F4469,""\D"", """")"),"11")</f>
        <v>11</v>
      </c>
    </row>
    <row r="869" spans="1:13" ht="15.75" customHeight="1">
      <c r="A869" s="1">
        <v>4515</v>
      </c>
      <c r="B869" s="3">
        <v>4516</v>
      </c>
      <c r="C869" s="3" t="s">
        <v>12147</v>
      </c>
      <c r="D869" s="3">
        <v>0.1433899673110296</v>
      </c>
      <c r="E869" s="3">
        <v>0.1169683405178167</v>
      </c>
      <c r="F869" s="3">
        <v>0.62083333333333335</v>
      </c>
      <c r="G869" s="3">
        <v>0.12916666666666671</v>
      </c>
      <c r="H869" s="3">
        <v>0.12916666666666671</v>
      </c>
      <c r="I869" s="3">
        <v>0.3125</v>
      </c>
      <c r="J869" s="3">
        <v>3.5591817926834177E-2</v>
      </c>
      <c r="K869" s="3">
        <v>26727.399999999991</v>
      </c>
      <c r="L869" s="3" t="s">
        <v>18324</v>
      </c>
      <c r="M869" s="8" t="str">
        <f ca="1">IFERROR(__xludf.DUMMYFUNCTION("REGEXREPLACE(F4517,""\D"", """")"),"11")</f>
        <v>11</v>
      </c>
    </row>
    <row r="870" spans="1:13" ht="15.75" customHeight="1">
      <c r="A870" s="1">
        <v>4691</v>
      </c>
      <c r="B870" s="3">
        <v>4692</v>
      </c>
      <c r="C870" s="3" t="s">
        <v>12611</v>
      </c>
      <c r="D870" s="3">
        <v>0.15650197814264799</v>
      </c>
      <c r="E870" s="3">
        <v>0.20207452532247019</v>
      </c>
      <c r="F870" s="3">
        <v>0.5852842809364549</v>
      </c>
      <c r="G870" s="3">
        <v>0.1036789297658863</v>
      </c>
      <c r="H870" s="3">
        <v>0.1036789297658863</v>
      </c>
      <c r="I870" s="3">
        <v>0.27424749163879603</v>
      </c>
      <c r="J870" s="3">
        <v>3.106398956318249E-2</v>
      </c>
      <c r="K870" s="3">
        <v>33281.199999999873</v>
      </c>
      <c r="L870" s="3" t="s">
        <v>18500</v>
      </c>
      <c r="M870" s="8" t="str">
        <f ca="1">IFERROR(__xludf.DUMMYFUNCTION("REGEXREPLACE(F4693,""\D"", """")"),"11")</f>
        <v>11</v>
      </c>
    </row>
    <row r="871" spans="1:13" ht="15.75" customHeight="1">
      <c r="A871" s="1">
        <v>4749</v>
      </c>
      <c r="B871" s="3">
        <v>4750</v>
      </c>
      <c r="C871" s="3" t="s">
        <v>12767</v>
      </c>
      <c r="D871" s="3">
        <v>0.18879960704390211</v>
      </c>
      <c r="E871" s="3">
        <v>0.19773600486287821</v>
      </c>
      <c r="F871" s="3">
        <v>0.59455370650529504</v>
      </c>
      <c r="G871" s="3">
        <v>0.11346444780635399</v>
      </c>
      <c r="H871" s="3">
        <v>0.1301059001512859</v>
      </c>
      <c r="I871" s="3">
        <v>0.29652042360060521</v>
      </c>
      <c r="J871" s="3">
        <v>4.5176775523467848E-2</v>
      </c>
      <c r="K871" s="3">
        <v>74072.299999999683</v>
      </c>
      <c r="L871" s="3" t="s">
        <v>18558</v>
      </c>
      <c r="M871" s="8" t="str">
        <f ca="1">IFERROR(__xludf.DUMMYFUNCTION("REGEXREPLACE(F4751,""\D"", """")"),"11")</f>
        <v>11</v>
      </c>
    </row>
    <row r="872" spans="1:13" ht="15.75" customHeight="1">
      <c r="A872" s="1">
        <v>4766</v>
      </c>
      <c r="B872" s="3">
        <v>4767</v>
      </c>
      <c r="C872" s="3" t="s">
        <v>12810</v>
      </c>
      <c r="D872" s="3">
        <v>0.1192216831808009</v>
      </c>
      <c r="E872" s="3">
        <v>0.1824752422638094</v>
      </c>
      <c r="F872" s="3">
        <v>0.64655172413793105</v>
      </c>
      <c r="G872" s="3">
        <v>0.12931034482758619</v>
      </c>
      <c r="H872" s="3">
        <v>0.13793103448275859</v>
      </c>
      <c r="I872" s="3">
        <v>0.29310344827586199</v>
      </c>
      <c r="J872" s="3">
        <v>2.933744087567363E-2</v>
      </c>
      <c r="K872" s="3">
        <v>13116.500000000029</v>
      </c>
      <c r="L872" s="3" t="s">
        <v>18575</v>
      </c>
      <c r="M872" s="8" t="str">
        <f ca="1">IFERROR(__xludf.DUMMYFUNCTION("REGEXREPLACE(F4768,""\D"", """")"),"11")</f>
        <v>11</v>
      </c>
    </row>
    <row r="873" spans="1:13" ht="15.75" customHeight="1">
      <c r="A873" s="1">
        <v>4823</v>
      </c>
      <c r="B873" s="3">
        <v>4824</v>
      </c>
      <c r="C873" s="3" t="s">
        <v>12961</v>
      </c>
      <c r="D873" s="3">
        <v>0.11179600581975201</v>
      </c>
      <c r="E873" s="3">
        <v>0.25678379306526478</v>
      </c>
      <c r="F873" s="3">
        <v>0.66901408450704225</v>
      </c>
      <c r="G873" s="3">
        <v>0.147887323943662</v>
      </c>
      <c r="H873" s="3">
        <v>0.1126760563380282</v>
      </c>
      <c r="I873" s="3">
        <v>0.29577464788732388</v>
      </c>
      <c r="J873" s="3">
        <v>2.6917015568586191E-2</v>
      </c>
      <c r="K873" s="3">
        <v>15934.800000000019</v>
      </c>
      <c r="L873" s="3" t="s">
        <v>18632</v>
      </c>
      <c r="M873" s="8" t="str">
        <f ca="1">IFERROR(__xludf.DUMMYFUNCTION("REGEXREPLACE(F4825,""\D"", """")"),"11")</f>
        <v>11</v>
      </c>
    </row>
    <row r="874" spans="1:13" ht="15.75" customHeight="1">
      <c r="A874" s="1">
        <v>4836</v>
      </c>
      <c r="B874" s="3">
        <v>4837</v>
      </c>
      <c r="C874" s="3" t="s">
        <v>13000</v>
      </c>
      <c r="D874" s="3">
        <v>0.23312859699821081</v>
      </c>
      <c r="E874" s="3">
        <v>0.1623138632477481</v>
      </c>
      <c r="F874" s="3">
        <v>0.60818713450292394</v>
      </c>
      <c r="G874" s="3">
        <v>0.10526315789473679</v>
      </c>
      <c r="H874" s="3">
        <v>0.14619883040935669</v>
      </c>
      <c r="I874" s="3">
        <v>0.26900584795321641</v>
      </c>
      <c r="J874" s="3">
        <v>5.4451512281253528E-2</v>
      </c>
      <c r="K874" s="3">
        <v>18603.80000000001</v>
      </c>
      <c r="L874" s="3" t="s">
        <v>18645</v>
      </c>
      <c r="M874" s="8" t="str">
        <f ca="1">IFERROR(__xludf.DUMMYFUNCTION("REGEXREPLACE(F4838,""\D"", """")"),"11")</f>
        <v>11</v>
      </c>
    </row>
    <row r="875" spans="1:13" ht="15.75" customHeight="1">
      <c r="A875" s="1">
        <v>4891</v>
      </c>
      <c r="B875" s="3">
        <v>4892</v>
      </c>
      <c r="C875" s="3" t="s">
        <v>13150</v>
      </c>
      <c r="D875" s="3">
        <v>0.18237337460497591</v>
      </c>
      <c r="E875" s="3">
        <v>0.21568915730639129</v>
      </c>
      <c r="F875" s="3">
        <v>0.61809045226130654</v>
      </c>
      <c r="G875" s="3">
        <v>8.5427135678391955E-2</v>
      </c>
      <c r="H875" s="3">
        <v>0.11306532663316581</v>
      </c>
      <c r="I875" s="3">
        <v>0.25628140703517588</v>
      </c>
      <c r="J875" s="3">
        <v>3.469173821649349E-2</v>
      </c>
      <c r="K875" s="3">
        <v>43451.899999999667</v>
      </c>
      <c r="L875" s="3" t="s">
        <v>18700</v>
      </c>
      <c r="M875" s="8" t="str">
        <f ca="1">IFERROR(__xludf.DUMMYFUNCTION("REGEXREPLACE(F4893,""\D"", """")"),"11")</f>
        <v>11</v>
      </c>
    </row>
    <row r="876" spans="1:13" ht="15.75" customHeight="1">
      <c r="A876" s="1">
        <v>4897</v>
      </c>
      <c r="B876" s="3">
        <v>4898</v>
      </c>
      <c r="C876" s="3" t="s">
        <v>13165</v>
      </c>
      <c r="D876" s="3">
        <v>0.18418425225420401</v>
      </c>
      <c r="E876" s="3">
        <v>0.22789048234448139</v>
      </c>
      <c r="F876" s="3">
        <v>0.61754385964912284</v>
      </c>
      <c r="G876" s="3">
        <v>0.10877192982456139</v>
      </c>
      <c r="H876" s="3">
        <v>0.1228070175438596</v>
      </c>
      <c r="I876" s="3">
        <v>0.26666666666666672</v>
      </c>
      <c r="J876" s="3">
        <v>4.093622189549305E-2</v>
      </c>
      <c r="K876" s="3">
        <v>31616.699999999921</v>
      </c>
      <c r="L876" s="3" t="s">
        <v>18706</v>
      </c>
      <c r="M876" s="8" t="str">
        <f ca="1">IFERROR(__xludf.DUMMYFUNCTION("REGEXREPLACE(F4899,""\D"", """")"),"11")</f>
        <v>11</v>
      </c>
    </row>
    <row r="877" spans="1:13" ht="15.75" customHeight="1">
      <c r="A877" s="1">
        <v>5125</v>
      </c>
      <c r="B877" s="3">
        <v>5126</v>
      </c>
      <c r="C877" s="3" t="s">
        <v>13776</v>
      </c>
      <c r="D877" s="3">
        <v>0.15810898707393431</v>
      </c>
      <c r="E877" s="3">
        <v>0.2350675086130703</v>
      </c>
      <c r="F877" s="3">
        <v>0.60646900269541781</v>
      </c>
      <c r="G877" s="3">
        <v>0.12398921832884099</v>
      </c>
      <c r="H877" s="3">
        <v>0.10242587601078169</v>
      </c>
      <c r="I877" s="3">
        <v>0.27493261455525608</v>
      </c>
      <c r="J877" s="3">
        <v>3.4560410175812573E-2</v>
      </c>
      <c r="K877" s="3">
        <v>42267.099999999722</v>
      </c>
      <c r="L877" s="3" t="s">
        <v>18933</v>
      </c>
      <c r="M877" s="8" t="str">
        <f ca="1">IFERROR(__xludf.DUMMYFUNCTION("REGEXREPLACE(F5127,""\D"", """")"),"11")</f>
        <v>11</v>
      </c>
    </row>
    <row r="878" spans="1:13" ht="15.75" customHeight="1">
      <c r="A878" s="1">
        <v>5136</v>
      </c>
      <c r="B878" s="3">
        <v>5137</v>
      </c>
      <c r="C878" s="3" t="s">
        <v>13803</v>
      </c>
      <c r="D878" s="3">
        <v>0.16205773063633391</v>
      </c>
      <c r="E878" s="3">
        <v>0.22612178785347581</v>
      </c>
      <c r="F878" s="3">
        <v>0.62173913043478257</v>
      </c>
      <c r="G878" s="3">
        <v>8.2608695652173908E-2</v>
      </c>
      <c r="H878" s="3">
        <v>0.1217391304347826</v>
      </c>
      <c r="I878" s="3">
        <v>0.2326086956521739</v>
      </c>
      <c r="J878" s="3">
        <v>3.1690082755964841E-2</v>
      </c>
      <c r="K878" s="3">
        <v>50692.399999999543</v>
      </c>
      <c r="L878" s="3" t="s">
        <v>18944</v>
      </c>
      <c r="M878" s="8" t="str">
        <f ca="1">IFERROR(__xludf.DUMMYFUNCTION("REGEXREPLACE(F5138,""\D"", """")"),"11")</f>
        <v>11</v>
      </c>
    </row>
    <row r="879" spans="1:13" ht="15.75" customHeight="1">
      <c r="A879" s="1">
        <v>120</v>
      </c>
      <c r="B879" s="3">
        <v>121</v>
      </c>
      <c r="C879" s="3" t="s">
        <v>367</v>
      </c>
      <c r="D879" s="3">
        <v>0.13163802343259479</v>
      </c>
      <c r="E879" s="3">
        <v>0.25728937820461928</v>
      </c>
      <c r="F879" s="3">
        <v>0.648876404494382</v>
      </c>
      <c r="G879" s="3">
        <v>9.5505617977528087E-2</v>
      </c>
      <c r="H879" s="3">
        <v>0.101123595505618</v>
      </c>
      <c r="I879" s="3">
        <v>0.2443820224719101</v>
      </c>
      <c r="J879" s="3">
        <v>2.4879300742566089E-2</v>
      </c>
      <c r="K879" s="3">
        <v>38050.699999999757</v>
      </c>
      <c r="L879" s="3" t="s">
        <v>13937</v>
      </c>
      <c r="M879" s="8" t="str">
        <f ca="1">IFERROR(__xludf.DUMMYFUNCTION("REGEXREPLACE(F122,""\D"", """")"),"12")</f>
        <v>12</v>
      </c>
    </row>
    <row r="880" spans="1:13" ht="15.75" customHeight="1">
      <c r="A880" s="1">
        <v>197</v>
      </c>
      <c r="B880" s="3">
        <v>198</v>
      </c>
      <c r="C880" s="3" t="s">
        <v>592</v>
      </c>
      <c r="D880" s="3">
        <v>0.22106951231769881</v>
      </c>
      <c r="E880" s="3">
        <v>0.2450765574354756</v>
      </c>
      <c r="F880" s="3">
        <v>0.66990291262135926</v>
      </c>
      <c r="G880" s="3">
        <v>0.1359223300970874</v>
      </c>
      <c r="H880" s="3">
        <v>8.7378640776699032E-2</v>
      </c>
      <c r="I880" s="3">
        <v>0.28155339805825241</v>
      </c>
      <c r="J880" s="3">
        <v>4.2597577906634917E-2</v>
      </c>
      <c r="K880" s="3">
        <v>10888.200000000021</v>
      </c>
      <c r="L880" s="3" t="s">
        <v>14014</v>
      </c>
      <c r="M880" s="8" t="str">
        <f ca="1">IFERROR(__xludf.DUMMYFUNCTION("REGEXREPLACE(F199,""\D"", """")"),"12")</f>
        <v>12</v>
      </c>
    </row>
    <row r="881" spans="1:13" ht="15.75" customHeight="1">
      <c r="A881" s="1">
        <v>261</v>
      </c>
      <c r="B881" s="3">
        <v>262</v>
      </c>
      <c r="C881" s="3" t="s">
        <v>776</v>
      </c>
      <c r="D881" s="3">
        <v>0.1788719492012224</v>
      </c>
      <c r="E881" s="3">
        <v>0.11410982495030809</v>
      </c>
      <c r="F881" s="3">
        <v>0.66666666666666663</v>
      </c>
      <c r="G881" s="3">
        <v>0.14285714285714279</v>
      </c>
      <c r="H881" s="3">
        <v>0.18095238095238089</v>
      </c>
      <c r="I881" s="3">
        <v>0.38095238095238088</v>
      </c>
      <c r="J881" s="3">
        <v>5.3664868441822257E-2</v>
      </c>
      <c r="K881" s="3">
        <v>12110.300000000019</v>
      </c>
      <c r="L881" s="3" t="s">
        <v>14078</v>
      </c>
      <c r="M881" s="8" t="str">
        <f ca="1">IFERROR(__xludf.DUMMYFUNCTION("REGEXREPLACE(F263,""\D"", """")"),"12")</f>
        <v>12</v>
      </c>
    </row>
    <row r="882" spans="1:13" ht="15.75" customHeight="1">
      <c r="A882" s="1">
        <v>267</v>
      </c>
      <c r="B882" s="3">
        <v>268</v>
      </c>
      <c r="C882" s="3" t="s">
        <v>794</v>
      </c>
      <c r="D882" s="3">
        <v>0.20676493586606079</v>
      </c>
      <c r="E882" s="3">
        <v>0.247964081489609</v>
      </c>
      <c r="F882" s="3">
        <v>0.63777089783281737</v>
      </c>
      <c r="G882" s="3">
        <v>0.1114551083591331</v>
      </c>
      <c r="H882" s="3">
        <v>0.1207430340557276</v>
      </c>
      <c r="I882" s="3">
        <v>0.27863777089783281</v>
      </c>
      <c r="J882" s="3">
        <v>4.6351379986962857E-2</v>
      </c>
      <c r="K882" s="3">
        <v>34563.299999999828</v>
      </c>
      <c r="L882" s="3" t="s">
        <v>14084</v>
      </c>
      <c r="M882" s="8" t="str">
        <f ca="1">IFERROR(__xludf.DUMMYFUNCTION("REGEXREPLACE(F269,""\D"", """")"),"12")</f>
        <v>12</v>
      </c>
    </row>
    <row r="883" spans="1:13" ht="15.75" customHeight="1">
      <c r="A883" s="1">
        <v>448</v>
      </c>
      <c r="B883" s="3">
        <v>449</v>
      </c>
      <c r="C883" s="3" t="s">
        <v>1274</v>
      </c>
      <c r="D883" s="3">
        <v>0.19881762270812789</v>
      </c>
      <c r="E883" s="3">
        <v>0.65055385724618897</v>
      </c>
      <c r="F883" s="3">
        <v>0.52100840336134457</v>
      </c>
      <c r="G883" s="3">
        <v>5.8823529411764712E-2</v>
      </c>
      <c r="H883" s="3">
        <v>4.6218487394957992E-2</v>
      </c>
      <c r="I883" s="3">
        <v>0.1449579831932773</v>
      </c>
      <c r="J883" s="3">
        <v>1.9525476299673682E-2</v>
      </c>
      <c r="K883" s="3">
        <v>52365.399999999507</v>
      </c>
      <c r="L883" s="3" t="s">
        <v>14264</v>
      </c>
      <c r="M883" s="8" t="str">
        <f ca="1">IFERROR(__xludf.DUMMYFUNCTION("REGEXREPLACE(F450,""\D"", """")"),"12")</f>
        <v>12</v>
      </c>
    </row>
    <row r="884" spans="1:13" ht="15.75" customHeight="1">
      <c r="A884" s="1">
        <v>508</v>
      </c>
      <c r="B884" s="3">
        <v>509</v>
      </c>
      <c r="C884" s="3" t="s">
        <v>1439</v>
      </c>
      <c r="D884" s="3">
        <v>0.1799960761618401</v>
      </c>
      <c r="E884" s="3">
        <v>0.22598318848440019</v>
      </c>
      <c r="F884" s="3">
        <v>0.6470588235294118</v>
      </c>
      <c r="G884" s="3">
        <v>0.13903743315508019</v>
      </c>
      <c r="H884" s="3">
        <v>0.1122994652406417</v>
      </c>
      <c r="I884" s="3">
        <v>0.29411764705882348</v>
      </c>
      <c r="J884" s="3">
        <v>4.2596473793121287E-2</v>
      </c>
      <c r="K884" s="3">
        <v>21361.40000000002</v>
      </c>
      <c r="L884" s="3" t="s">
        <v>14324</v>
      </c>
      <c r="M884" s="8" t="str">
        <f ca="1">IFERROR(__xludf.DUMMYFUNCTION("REGEXREPLACE(F510,""\D"", """")"),"12")</f>
        <v>12</v>
      </c>
    </row>
    <row r="885" spans="1:13" ht="15.75" customHeight="1">
      <c r="A885" s="1">
        <v>522</v>
      </c>
      <c r="B885" s="3">
        <v>523</v>
      </c>
      <c r="C885" s="3" t="s">
        <v>1477</v>
      </c>
      <c r="D885" s="3">
        <v>0.11314632177113559</v>
      </c>
      <c r="E885" s="3">
        <v>0.23377105598197731</v>
      </c>
      <c r="F885" s="3">
        <v>0.67231638418079098</v>
      </c>
      <c r="G885" s="3">
        <v>0.10734463276836161</v>
      </c>
      <c r="H885" s="3">
        <v>0.1129943502824859</v>
      </c>
      <c r="I885" s="3">
        <v>0.2655367231638418</v>
      </c>
      <c r="J885" s="3">
        <v>2.3248164327030051E-2</v>
      </c>
      <c r="K885" s="3">
        <v>19403.099999999999</v>
      </c>
      <c r="L885" s="3" t="s">
        <v>14338</v>
      </c>
      <c r="M885" s="8" t="str">
        <f ca="1">IFERROR(__xludf.DUMMYFUNCTION("REGEXREPLACE(F524,""\D"", """")"),"12")</f>
        <v>12</v>
      </c>
    </row>
    <row r="886" spans="1:13" ht="15.75" customHeight="1">
      <c r="A886" s="1">
        <v>631</v>
      </c>
      <c r="B886" s="3">
        <v>632</v>
      </c>
      <c r="C886" s="3" t="s">
        <v>1770</v>
      </c>
      <c r="D886" s="3">
        <v>0.19079888763488881</v>
      </c>
      <c r="E886" s="3">
        <v>0.22000215951161889</v>
      </c>
      <c r="F886" s="3">
        <v>0.65441176470588236</v>
      </c>
      <c r="G886" s="3">
        <v>8.0882352941176475E-2</v>
      </c>
      <c r="H886" s="3">
        <v>0.11029411764705881</v>
      </c>
      <c r="I886" s="3">
        <v>0.26470588235294118</v>
      </c>
      <c r="J886" s="3">
        <v>3.4229654322461507E-2</v>
      </c>
      <c r="K886" s="3">
        <v>29104.599999999951</v>
      </c>
      <c r="L886" s="3" t="s">
        <v>14447</v>
      </c>
      <c r="M886" s="8" t="str">
        <f ca="1">IFERROR(__xludf.DUMMYFUNCTION("REGEXREPLACE(F633,""\D"", """")"),"12")</f>
        <v>12</v>
      </c>
    </row>
    <row r="887" spans="1:13" ht="15.75" customHeight="1">
      <c r="A887" s="1">
        <v>654</v>
      </c>
      <c r="B887" s="3">
        <v>655</v>
      </c>
      <c r="C887" s="3" t="s">
        <v>1828</v>
      </c>
      <c r="D887" s="3">
        <v>0.20149572791208081</v>
      </c>
      <c r="E887" s="3">
        <v>0.37443709314016671</v>
      </c>
      <c r="F887" s="3">
        <v>0.62721893491124259</v>
      </c>
      <c r="G887" s="3">
        <v>8.2840236686390539E-2</v>
      </c>
      <c r="H887" s="3">
        <v>6.5088757396449703E-2</v>
      </c>
      <c r="I887" s="3">
        <v>0.1893491124260355</v>
      </c>
      <c r="J887" s="3">
        <v>2.6150278980910178E-2</v>
      </c>
      <c r="K887" s="3">
        <v>18932.500000000011</v>
      </c>
      <c r="L887" s="3" t="s">
        <v>14470</v>
      </c>
      <c r="M887" s="8" t="str">
        <f ca="1">IFERROR(__xludf.DUMMYFUNCTION("REGEXREPLACE(F656,""\D"", """")"),"12")</f>
        <v>12</v>
      </c>
    </row>
    <row r="888" spans="1:13" ht="15.75" customHeight="1">
      <c r="A888" s="1">
        <v>660</v>
      </c>
      <c r="B888" s="3">
        <v>661</v>
      </c>
      <c r="C888" s="3" t="s">
        <v>1843</v>
      </c>
      <c r="D888" s="3">
        <v>0.146649503952649</v>
      </c>
      <c r="E888" s="3">
        <v>0.23108000677697721</v>
      </c>
      <c r="F888" s="3">
        <v>0.62340036563071299</v>
      </c>
      <c r="G888" s="3">
        <v>0.1078610603290676</v>
      </c>
      <c r="H888" s="3">
        <v>0.1078610603290676</v>
      </c>
      <c r="I888" s="3">
        <v>0.27787934186471658</v>
      </c>
      <c r="J888" s="3">
        <v>3.093975695742214E-2</v>
      </c>
      <c r="K888" s="3">
        <v>61597.599999999547</v>
      </c>
      <c r="L888" s="3" t="s">
        <v>14476</v>
      </c>
      <c r="M888" s="8" t="str">
        <f ca="1">IFERROR(__xludf.DUMMYFUNCTION("REGEXREPLACE(F662,""\D"", """")"),"12")</f>
        <v>12</v>
      </c>
    </row>
    <row r="889" spans="1:13" ht="15.75" customHeight="1">
      <c r="A889" s="1">
        <v>769</v>
      </c>
      <c r="B889" s="3">
        <v>770</v>
      </c>
      <c r="C889" s="3" t="s">
        <v>2147</v>
      </c>
      <c r="D889" s="3">
        <v>0.13125813716257259</v>
      </c>
      <c r="E889" s="3">
        <v>0.14472915596183891</v>
      </c>
      <c r="F889" s="3">
        <v>0.61403508771929827</v>
      </c>
      <c r="G889" s="3">
        <v>0.10526315789473679</v>
      </c>
      <c r="H889" s="3">
        <v>0.15789473684210531</v>
      </c>
      <c r="I889" s="3">
        <v>0.2982456140350877</v>
      </c>
      <c r="J889" s="3">
        <v>2.7860009733931761E-2</v>
      </c>
      <c r="K889" s="3">
        <v>6310.1000000000013</v>
      </c>
      <c r="L889" s="3" t="s">
        <v>14585</v>
      </c>
      <c r="M889" s="8" t="str">
        <f ca="1">IFERROR(__xludf.DUMMYFUNCTION("REGEXREPLACE(F771,""\D"", """")"),"12")</f>
        <v>12</v>
      </c>
    </row>
    <row r="890" spans="1:13" ht="15.75" customHeight="1">
      <c r="A890" s="1">
        <v>911</v>
      </c>
      <c r="B890" s="3">
        <v>912</v>
      </c>
      <c r="C890" s="3" t="s">
        <v>2543</v>
      </c>
      <c r="D890" s="3">
        <v>0.1998843463541535</v>
      </c>
      <c r="E890" s="3">
        <v>0.17494618847332249</v>
      </c>
      <c r="F890" s="3">
        <v>0.63798219584569738</v>
      </c>
      <c r="G890" s="3">
        <v>0.1335311572700297</v>
      </c>
      <c r="H890" s="3">
        <v>0.10682492581602369</v>
      </c>
      <c r="I890" s="3">
        <v>0.31157270029673589</v>
      </c>
      <c r="J890" s="3">
        <v>4.6275436766729468E-2</v>
      </c>
      <c r="K890" s="3">
        <v>37681.499999999811</v>
      </c>
      <c r="L890" s="3" t="s">
        <v>14726</v>
      </c>
      <c r="M890" s="8" t="str">
        <f ca="1">IFERROR(__xludf.DUMMYFUNCTION("REGEXREPLACE(F913,""\D"", """")"),"12")</f>
        <v>12</v>
      </c>
    </row>
    <row r="891" spans="1:13" ht="15.75" customHeight="1">
      <c r="A891" s="1">
        <v>997</v>
      </c>
      <c r="B891" s="3">
        <v>998</v>
      </c>
      <c r="C891" s="3" t="s">
        <v>2773</v>
      </c>
      <c r="D891" s="3">
        <v>0.16738632644138299</v>
      </c>
      <c r="E891" s="3">
        <v>0.2329896458879141</v>
      </c>
      <c r="F891" s="3">
        <v>0.65097402597402598</v>
      </c>
      <c r="G891" s="3">
        <v>0.1038961038961039</v>
      </c>
      <c r="H891" s="3">
        <v>0.1233766233766234</v>
      </c>
      <c r="I891" s="3">
        <v>0.26298701298701299</v>
      </c>
      <c r="J891" s="3">
        <v>3.7224511988246847E-2</v>
      </c>
      <c r="K891" s="3">
        <v>65731.899999999645</v>
      </c>
      <c r="L891" s="3" t="s">
        <v>14812</v>
      </c>
      <c r="M891" s="8" t="str">
        <f ca="1">IFERROR(__xludf.DUMMYFUNCTION("REGEXREPLACE(F999,""\D"", """")"),"12")</f>
        <v>12</v>
      </c>
    </row>
    <row r="892" spans="1:13" ht="15.75" customHeight="1">
      <c r="A892" s="1">
        <v>1102</v>
      </c>
      <c r="B892" s="3">
        <v>1103</v>
      </c>
      <c r="C892" s="3" t="s">
        <v>3049</v>
      </c>
      <c r="D892" s="3">
        <v>0.14056042103172989</v>
      </c>
      <c r="E892" s="3">
        <v>0.29394703772772862</v>
      </c>
      <c r="F892" s="3">
        <v>0.58498023715415015</v>
      </c>
      <c r="G892" s="3">
        <v>7.5098814229249009E-2</v>
      </c>
      <c r="H892" s="3">
        <v>0.10276679841897229</v>
      </c>
      <c r="I892" s="3">
        <v>0.24505928853754941</v>
      </c>
      <c r="J892" s="3">
        <v>2.323193957831703E-2</v>
      </c>
      <c r="K892" s="3">
        <v>28092.299999999981</v>
      </c>
      <c r="L892" s="3" t="s">
        <v>14917</v>
      </c>
      <c r="M892" s="8" t="str">
        <f ca="1">IFERROR(__xludf.DUMMYFUNCTION("REGEXREPLACE(F1104,""\D"", """")"),"12")</f>
        <v>12</v>
      </c>
    </row>
    <row r="893" spans="1:13" ht="15.75" customHeight="1">
      <c r="A893" s="1">
        <v>1165</v>
      </c>
      <c r="B893" s="3">
        <v>1166</v>
      </c>
      <c r="C893" s="3" t="s">
        <v>3218</v>
      </c>
      <c r="D893" s="3">
        <v>0.16912997616385361</v>
      </c>
      <c r="E893" s="3">
        <v>0.16026984927290061</v>
      </c>
      <c r="F893" s="3">
        <v>0.6696428571428571</v>
      </c>
      <c r="G893" s="3">
        <v>0.14285714285714279</v>
      </c>
      <c r="H893" s="3">
        <v>0.1160714285714286</v>
      </c>
      <c r="I893" s="3">
        <v>0.3125</v>
      </c>
      <c r="J893" s="3">
        <v>3.9796065937985868E-2</v>
      </c>
      <c r="K893" s="3">
        <v>12717.70000000003</v>
      </c>
      <c r="L893" s="3" t="s">
        <v>14980</v>
      </c>
      <c r="M893" s="8" t="str">
        <f ca="1">IFERROR(__xludf.DUMMYFUNCTION("REGEXREPLACE(F1167,""\D"", """")"),"12")</f>
        <v>12</v>
      </c>
    </row>
    <row r="894" spans="1:13" ht="15.75" customHeight="1">
      <c r="A894" s="1">
        <v>1179</v>
      </c>
      <c r="B894" s="3">
        <v>1180</v>
      </c>
      <c r="C894" s="3" t="s">
        <v>3249</v>
      </c>
      <c r="D894" s="3">
        <v>0.16622903379569101</v>
      </c>
      <c r="E894" s="3">
        <v>0.22892834809537471</v>
      </c>
      <c r="F894" s="3">
        <v>0.60334346504559266</v>
      </c>
      <c r="G894" s="3">
        <v>8.0547112462006076E-2</v>
      </c>
      <c r="H894" s="3">
        <v>0.14741641337386019</v>
      </c>
      <c r="I894" s="3">
        <v>0.26899696048632221</v>
      </c>
      <c r="J894" s="3">
        <v>3.5820591133459811E-2</v>
      </c>
      <c r="K894" s="3">
        <v>73809.89999999982</v>
      </c>
      <c r="L894" s="3" t="s">
        <v>14994</v>
      </c>
      <c r="M894" s="8" t="str">
        <f ca="1">IFERROR(__xludf.DUMMYFUNCTION("REGEXREPLACE(F1181,""\D"", """")"),"12")</f>
        <v>12</v>
      </c>
    </row>
    <row r="895" spans="1:13" ht="15.75" customHeight="1">
      <c r="A895" s="1">
        <v>1249</v>
      </c>
      <c r="B895" s="3">
        <v>1250</v>
      </c>
      <c r="C895" s="3" t="s">
        <v>3436</v>
      </c>
      <c r="D895" s="3">
        <v>0.25496604073255807</v>
      </c>
      <c r="E895" s="3">
        <v>0.19288432635950831</v>
      </c>
      <c r="F895" s="3">
        <v>0.61087866108786615</v>
      </c>
      <c r="G895" s="3">
        <v>0.1213389121338912</v>
      </c>
      <c r="H895" s="3">
        <v>0.1213389121338912</v>
      </c>
      <c r="I895" s="3">
        <v>0.30543933054393307</v>
      </c>
      <c r="J895" s="3">
        <v>5.9207647181642453E-2</v>
      </c>
      <c r="K895" s="3">
        <v>27016.69999999999</v>
      </c>
      <c r="L895" s="3" t="s">
        <v>15064</v>
      </c>
      <c r="M895" s="8" t="str">
        <f ca="1">IFERROR(__xludf.DUMMYFUNCTION("REGEXREPLACE(F1251,""\D"", """")"),"12")</f>
        <v>12</v>
      </c>
    </row>
    <row r="896" spans="1:13" ht="15.75" customHeight="1">
      <c r="A896" s="1">
        <v>1418</v>
      </c>
      <c r="B896" s="3">
        <v>1419</v>
      </c>
      <c r="C896" s="3" t="s">
        <v>3901</v>
      </c>
      <c r="D896" s="3">
        <v>0.15894109606686199</v>
      </c>
      <c r="E896" s="3">
        <v>0.49140143784047841</v>
      </c>
      <c r="F896" s="3">
        <v>0.66206896551724137</v>
      </c>
      <c r="G896" s="3">
        <v>0.10344827586206901</v>
      </c>
      <c r="H896" s="3">
        <v>6.8965517241379309E-2</v>
      </c>
      <c r="I896" s="3">
        <v>0.19310344827586209</v>
      </c>
      <c r="J896" s="3">
        <v>2.3888057184495881E-2</v>
      </c>
      <c r="K896" s="3">
        <v>15999.400000000031</v>
      </c>
      <c r="L896" s="3" t="s">
        <v>15230</v>
      </c>
      <c r="M896" s="8" t="str">
        <f ca="1">IFERROR(__xludf.DUMMYFUNCTION("REGEXREPLACE(F1420,""\D"", """")"),"12")</f>
        <v>12</v>
      </c>
    </row>
    <row r="897" spans="1:13" ht="15.75" customHeight="1">
      <c r="A897" s="1">
        <v>1573</v>
      </c>
      <c r="B897" s="3">
        <v>1574</v>
      </c>
      <c r="C897" s="3" t="s">
        <v>4312</v>
      </c>
      <c r="D897" s="3">
        <v>0.16263780923661411</v>
      </c>
      <c r="E897" s="3">
        <v>0.2060257473714274</v>
      </c>
      <c r="F897" s="3">
        <v>0.60576923076923073</v>
      </c>
      <c r="G897" s="3">
        <v>0.1043956043956044</v>
      </c>
      <c r="H897" s="3">
        <v>0.1263736263736264</v>
      </c>
      <c r="I897" s="3">
        <v>0.28296703296703302</v>
      </c>
      <c r="J897" s="3">
        <v>3.681105484180737E-2</v>
      </c>
      <c r="K897" s="3">
        <v>83836.599999999817</v>
      </c>
      <c r="L897" s="3" t="s">
        <v>15385</v>
      </c>
      <c r="M897" s="8" t="str">
        <f ca="1">IFERROR(__xludf.DUMMYFUNCTION("REGEXREPLACE(F1575,""\D"", """")"),"12")</f>
        <v>12</v>
      </c>
    </row>
    <row r="898" spans="1:13" ht="15.75" customHeight="1">
      <c r="A898" s="1">
        <v>1594</v>
      </c>
      <c r="B898" s="3">
        <v>1595</v>
      </c>
      <c r="C898" s="3" t="s">
        <v>4370</v>
      </c>
      <c r="D898" s="3">
        <v>0.13935410531342959</v>
      </c>
      <c r="E898" s="3">
        <v>0.246828156181089</v>
      </c>
      <c r="F898" s="3">
        <v>0.69841269841269837</v>
      </c>
      <c r="G898" s="3">
        <v>8.4656084656084651E-2</v>
      </c>
      <c r="H898" s="3">
        <v>0.1058201058201058</v>
      </c>
      <c r="I898" s="3">
        <v>0.25396825396825401</v>
      </c>
      <c r="J898" s="3">
        <v>2.438626395378149E-2</v>
      </c>
      <c r="K898" s="3">
        <v>20620.700000000012</v>
      </c>
      <c r="L898" s="3" t="s">
        <v>15406</v>
      </c>
      <c r="M898" s="8" t="str">
        <f ca="1">IFERROR(__xludf.DUMMYFUNCTION("REGEXREPLACE(F1596,""\D"", """")"),"12")</f>
        <v>12</v>
      </c>
    </row>
    <row r="899" spans="1:13" ht="15.75" customHeight="1">
      <c r="A899" s="1">
        <v>1704</v>
      </c>
      <c r="B899" s="3">
        <v>1705</v>
      </c>
      <c r="C899" s="3" t="s">
        <v>4658</v>
      </c>
      <c r="D899" s="3">
        <v>0.15003384392899319</v>
      </c>
      <c r="E899" s="3">
        <v>0.34798300605119881</v>
      </c>
      <c r="F899" s="3">
        <v>0.64864864864864868</v>
      </c>
      <c r="G899" s="3">
        <v>8.1081081081081086E-2</v>
      </c>
      <c r="H899" s="3">
        <v>0.10270270270270269</v>
      </c>
      <c r="I899" s="3">
        <v>0.21081081081081079</v>
      </c>
      <c r="J899" s="3">
        <v>2.517162995440134E-2</v>
      </c>
      <c r="K899" s="3">
        <v>19529.100000000009</v>
      </c>
      <c r="L899" s="3" t="s">
        <v>15516</v>
      </c>
      <c r="M899" s="8" t="str">
        <f ca="1">IFERROR(__xludf.DUMMYFUNCTION("REGEXREPLACE(F1706,""\D"", """")"),"12")</f>
        <v>12</v>
      </c>
    </row>
    <row r="900" spans="1:13" ht="15.75" customHeight="1">
      <c r="A900" s="1">
        <v>1760</v>
      </c>
      <c r="B900" s="3">
        <v>1761</v>
      </c>
      <c r="C900" s="3" t="s">
        <v>4805</v>
      </c>
      <c r="D900" s="3">
        <v>0.12028125158808491</v>
      </c>
      <c r="E900" s="3">
        <v>0.2083100654120702</v>
      </c>
      <c r="F900" s="3">
        <v>0.60408163265306125</v>
      </c>
      <c r="G900" s="3">
        <v>0.1183673469387755</v>
      </c>
      <c r="H900" s="3">
        <v>0.1142857142857143</v>
      </c>
      <c r="I900" s="3">
        <v>0.28163265306122448</v>
      </c>
      <c r="J900" s="3">
        <v>2.673039933433756E-2</v>
      </c>
      <c r="K900" s="3">
        <v>27887.799999999981</v>
      </c>
      <c r="L900" s="3" t="s">
        <v>15572</v>
      </c>
      <c r="M900" s="8" t="str">
        <f ca="1">IFERROR(__xludf.DUMMYFUNCTION("REGEXREPLACE(F1762,""\D"", """")"),"12")</f>
        <v>12</v>
      </c>
    </row>
    <row r="901" spans="1:13" ht="15.75" customHeight="1">
      <c r="A901" s="1">
        <v>1815</v>
      </c>
      <c r="B901" s="3">
        <v>1816</v>
      </c>
      <c r="C901" s="3" t="s">
        <v>4948</v>
      </c>
      <c r="D901" s="3">
        <v>0.14839088577901541</v>
      </c>
      <c r="E901" s="3">
        <v>0.17625187195127229</v>
      </c>
      <c r="F901" s="3">
        <v>0.62229102167182659</v>
      </c>
      <c r="G901" s="3">
        <v>0.1176470588235294</v>
      </c>
      <c r="H901" s="3">
        <v>0.12693498452012381</v>
      </c>
      <c r="I901" s="3">
        <v>0.29721362229102172</v>
      </c>
      <c r="J901" s="3">
        <v>3.5129043889384197E-2</v>
      </c>
      <c r="K901" s="3">
        <v>34897.499999999811</v>
      </c>
      <c r="L901" s="3" t="s">
        <v>15627</v>
      </c>
      <c r="M901" s="8" t="str">
        <f ca="1">IFERROR(__xludf.DUMMYFUNCTION("REGEXREPLACE(F1817,""\D"", """")"),"12")</f>
        <v>12</v>
      </c>
    </row>
    <row r="902" spans="1:13" ht="15.75" customHeight="1">
      <c r="A902" s="1">
        <v>1817</v>
      </c>
      <c r="B902" s="3">
        <v>1818</v>
      </c>
      <c r="C902" s="3" t="s">
        <v>4953</v>
      </c>
      <c r="D902" s="3">
        <v>0.19685107536231561</v>
      </c>
      <c r="E902" s="3">
        <v>0.39116992035560749</v>
      </c>
      <c r="F902" s="3">
        <v>0.52447552447552448</v>
      </c>
      <c r="G902" s="3">
        <v>9.0909090909090912E-2</v>
      </c>
      <c r="H902" s="3">
        <v>6.6433566433566432E-2</v>
      </c>
      <c r="I902" s="3">
        <v>0.1993006993006993</v>
      </c>
      <c r="J902" s="3">
        <v>2.8752492270419899E-2</v>
      </c>
      <c r="K902" s="3">
        <v>31264.199999999921</v>
      </c>
      <c r="L902" s="3" t="s">
        <v>15629</v>
      </c>
      <c r="M902" s="8" t="str">
        <f ca="1">IFERROR(__xludf.DUMMYFUNCTION("REGEXREPLACE(F1819,""\D"", """")"),"12")</f>
        <v>12</v>
      </c>
    </row>
    <row r="903" spans="1:13" ht="15.75" customHeight="1">
      <c r="A903" s="1">
        <v>1848</v>
      </c>
      <c r="B903" s="3">
        <v>1849</v>
      </c>
      <c r="C903" s="3" t="s">
        <v>5036</v>
      </c>
      <c r="D903" s="3">
        <v>0.1592940673671355</v>
      </c>
      <c r="E903" s="3">
        <v>0.2230503147911766</v>
      </c>
      <c r="F903" s="3">
        <v>0.60994263862332698</v>
      </c>
      <c r="G903" s="3">
        <v>8.7954110898661564E-2</v>
      </c>
      <c r="H903" s="3">
        <v>0.11281070745697901</v>
      </c>
      <c r="I903" s="3">
        <v>0.26386233269598469</v>
      </c>
      <c r="J903" s="3">
        <v>3.0972160358794371E-2</v>
      </c>
      <c r="K903" s="3">
        <v>56133.299999999428</v>
      </c>
      <c r="L903" s="3" t="s">
        <v>15660</v>
      </c>
      <c r="M903" s="8" t="str">
        <f ca="1">IFERROR(__xludf.DUMMYFUNCTION("REGEXREPLACE(F1850,""\D"", """")"),"12")</f>
        <v>12</v>
      </c>
    </row>
    <row r="904" spans="1:13" ht="15.75" customHeight="1">
      <c r="A904" s="1">
        <v>1872</v>
      </c>
      <c r="B904" s="3">
        <v>1873</v>
      </c>
      <c r="C904" s="3" t="s">
        <v>5104</v>
      </c>
      <c r="D904" s="3">
        <v>0.16007962286117119</v>
      </c>
      <c r="E904" s="3">
        <v>0.73153339668075446</v>
      </c>
      <c r="F904" s="3">
        <v>0.53176470588235292</v>
      </c>
      <c r="G904" s="3">
        <v>4.9411764705882349E-2</v>
      </c>
      <c r="H904" s="3">
        <v>5.4117647058823527E-2</v>
      </c>
      <c r="I904" s="3">
        <v>0.13647058823529409</v>
      </c>
      <c r="J904" s="3">
        <v>1.5393682476437021E-2</v>
      </c>
      <c r="K904" s="3">
        <v>44123.999999999607</v>
      </c>
      <c r="L904" s="3" t="s">
        <v>15684</v>
      </c>
      <c r="M904" s="8" t="str">
        <f ca="1">IFERROR(__xludf.DUMMYFUNCTION("REGEXREPLACE(F1874,""\D"", """")"),"12")</f>
        <v>12</v>
      </c>
    </row>
    <row r="905" spans="1:13" ht="15.75" customHeight="1">
      <c r="A905" s="1">
        <v>1889</v>
      </c>
      <c r="B905" s="3">
        <v>1890</v>
      </c>
      <c r="C905" s="3" t="s">
        <v>5152</v>
      </c>
      <c r="D905" s="3">
        <v>0.17258315175807751</v>
      </c>
      <c r="E905" s="3">
        <v>0.23928626141719561</v>
      </c>
      <c r="F905" s="3">
        <v>0.62143671607753703</v>
      </c>
      <c r="G905" s="3">
        <v>0.10262257696693269</v>
      </c>
      <c r="H905" s="3">
        <v>0.104903078677309</v>
      </c>
      <c r="I905" s="3">
        <v>0.25883694412770808</v>
      </c>
      <c r="J905" s="3">
        <v>3.5297219557742149E-2</v>
      </c>
      <c r="K905" s="3">
        <v>94819.500000000218</v>
      </c>
      <c r="L905" s="3" t="s">
        <v>15701</v>
      </c>
      <c r="M905" s="8" t="str">
        <f ca="1">IFERROR(__xludf.DUMMYFUNCTION("REGEXREPLACE(F1891,""\D"", """")"),"12")</f>
        <v>12</v>
      </c>
    </row>
    <row r="906" spans="1:13" ht="15.75" customHeight="1">
      <c r="A906" s="1">
        <v>1927</v>
      </c>
      <c r="B906" s="3">
        <v>1928</v>
      </c>
      <c r="C906" s="3" t="s">
        <v>5251</v>
      </c>
      <c r="D906" s="3">
        <v>0.1669008189015542</v>
      </c>
      <c r="E906" s="3">
        <v>0.1124665089308883</v>
      </c>
      <c r="F906" s="3">
        <v>0.66025641025641024</v>
      </c>
      <c r="G906" s="3">
        <v>0.19871794871794871</v>
      </c>
      <c r="H906" s="3">
        <v>0.12179487179487181</v>
      </c>
      <c r="I906" s="3">
        <v>0.35897435897435898</v>
      </c>
      <c r="J906" s="3">
        <v>4.9200363359833688E-2</v>
      </c>
      <c r="K906" s="3">
        <v>17620.300000000021</v>
      </c>
      <c r="L906" s="3" t="s">
        <v>15739</v>
      </c>
      <c r="M906" s="8" t="str">
        <f ca="1">IFERROR(__xludf.DUMMYFUNCTION("REGEXREPLACE(F1929,""\D"", """")"),"12")</f>
        <v>12</v>
      </c>
    </row>
    <row r="907" spans="1:13" ht="15.75" customHeight="1">
      <c r="A907" s="1">
        <v>1948</v>
      </c>
      <c r="B907" s="3">
        <v>1949</v>
      </c>
      <c r="C907" s="3" t="s">
        <v>5304</v>
      </c>
      <c r="D907" s="3">
        <v>0.24169962838231329</v>
      </c>
      <c r="E907" s="3">
        <v>0.15273630697928511</v>
      </c>
      <c r="F907" s="3">
        <v>0.68686868686868685</v>
      </c>
      <c r="G907" s="3">
        <v>0.1313131313131313</v>
      </c>
      <c r="H907" s="3">
        <v>0.14141414141414141</v>
      </c>
      <c r="I907" s="3">
        <v>0.31313131313131309</v>
      </c>
      <c r="J907" s="3">
        <v>5.9936904900972428E-2</v>
      </c>
      <c r="K907" s="3">
        <v>10797.200000000021</v>
      </c>
      <c r="L907" s="3" t="s">
        <v>15760</v>
      </c>
      <c r="M907" s="8" t="str">
        <f ca="1">IFERROR(__xludf.DUMMYFUNCTION("REGEXREPLACE(F1950,""\D"", """")"),"12")</f>
        <v>12</v>
      </c>
    </row>
    <row r="908" spans="1:13" ht="15.75" customHeight="1">
      <c r="A908" s="1">
        <v>2008</v>
      </c>
      <c r="B908" s="3">
        <v>2009</v>
      </c>
      <c r="C908" s="3" t="s">
        <v>5456</v>
      </c>
      <c r="D908" s="3">
        <v>0.1093525146739219</v>
      </c>
      <c r="E908" s="3">
        <v>0.19012529420242949</v>
      </c>
      <c r="F908" s="3">
        <v>0.66990291262135926</v>
      </c>
      <c r="G908" s="3">
        <v>8.2524271844660199E-2</v>
      </c>
      <c r="H908" s="3">
        <v>0.14077669902912621</v>
      </c>
      <c r="I908" s="3">
        <v>0.28155339805825241</v>
      </c>
      <c r="J908" s="3">
        <v>2.2306516759947419E-2</v>
      </c>
      <c r="K908" s="3">
        <v>22250.59999999998</v>
      </c>
      <c r="L908" s="3" t="s">
        <v>15820</v>
      </c>
      <c r="M908" s="8" t="str">
        <f ca="1">IFERROR(__xludf.DUMMYFUNCTION("REGEXREPLACE(F2010,""\D"", """")"),"12")</f>
        <v>12</v>
      </c>
    </row>
    <row r="909" spans="1:13" ht="15.75" customHeight="1">
      <c r="A909" s="1">
        <v>2011</v>
      </c>
      <c r="B909" s="3">
        <v>2012</v>
      </c>
      <c r="C909" s="3" t="s">
        <v>5464</v>
      </c>
      <c r="D909" s="3">
        <v>0.12536740836940771</v>
      </c>
      <c r="E909" s="3">
        <v>0.15925543018000951</v>
      </c>
      <c r="F909" s="3">
        <v>0.65765765765765771</v>
      </c>
      <c r="G909" s="3">
        <v>0.12612612612612609</v>
      </c>
      <c r="H909" s="3">
        <v>0.13513513513513509</v>
      </c>
      <c r="I909" s="3">
        <v>0.29729729729729731</v>
      </c>
      <c r="J909" s="3">
        <v>2.994278873440193E-2</v>
      </c>
      <c r="K909" s="3">
        <v>12551.30000000003</v>
      </c>
      <c r="L909" s="3" t="s">
        <v>15823</v>
      </c>
      <c r="M909" s="8" t="str">
        <f ca="1">IFERROR(__xludf.DUMMYFUNCTION("REGEXREPLACE(F2013,""\D"", """")"),"12")</f>
        <v>12</v>
      </c>
    </row>
    <row r="910" spans="1:13" ht="15.75" customHeight="1">
      <c r="A910" s="1">
        <v>2049</v>
      </c>
      <c r="B910" s="3">
        <v>2050</v>
      </c>
      <c r="C910" s="3" t="s">
        <v>5563</v>
      </c>
      <c r="D910" s="3">
        <v>6.5108047050959558E-2</v>
      </c>
      <c r="E910" s="3">
        <v>0.33589968011119448</v>
      </c>
      <c r="F910" s="3">
        <v>0.651685393258427</v>
      </c>
      <c r="G910" s="3">
        <v>0.15730337078651679</v>
      </c>
      <c r="H910" s="3">
        <v>0.101123595505618</v>
      </c>
      <c r="I910" s="3">
        <v>0.2696629213483146</v>
      </c>
      <c r="J910" s="3">
        <v>1.456646921189588E-2</v>
      </c>
      <c r="K910" s="3">
        <v>9580.5000000000146</v>
      </c>
      <c r="L910" s="3" t="s">
        <v>15861</v>
      </c>
      <c r="M910" s="8" t="str">
        <f ca="1">IFERROR(__xludf.DUMMYFUNCTION("REGEXREPLACE(F2051,""\D"", """")"),"12")</f>
        <v>12</v>
      </c>
    </row>
    <row r="911" spans="1:13" ht="15.75" customHeight="1">
      <c r="A911" s="1">
        <v>2153</v>
      </c>
      <c r="B911" s="3">
        <v>2154</v>
      </c>
      <c r="C911" s="3" t="s">
        <v>5837</v>
      </c>
      <c r="D911" s="3">
        <v>0.17516977691739299</v>
      </c>
      <c r="E911" s="3">
        <v>0.18980529410926211</v>
      </c>
      <c r="F911" s="3">
        <v>0.63660477453580899</v>
      </c>
      <c r="G911" s="3">
        <v>0.1220159151193634</v>
      </c>
      <c r="H911" s="3">
        <v>0.12466843501326259</v>
      </c>
      <c r="I911" s="3">
        <v>0.29177718832891247</v>
      </c>
      <c r="J911" s="3">
        <v>4.2064235500400927E-2</v>
      </c>
      <c r="K911" s="3">
        <v>43076.399999999732</v>
      </c>
      <c r="L911" s="3" t="s">
        <v>15965</v>
      </c>
      <c r="M911" s="8" t="str">
        <f ca="1">IFERROR(__xludf.DUMMYFUNCTION("REGEXREPLACE(F2155,""\D"", """")"),"12")</f>
        <v>12</v>
      </c>
    </row>
    <row r="912" spans="1:13" ht="15.75" customHeight="1">
      <c r="A912" s="1">
        <v>2198</v>
      </c>
      <c r="B912" s="3">
        <v>2199</v>
      </c>
      <c r="C912" s="3" t="s">
        <v>5956</v>
      </c>
      <c r="D912" s="3">
        <v>0.15855477363562651</v>
      </c>
      <c r="E912" s="3">
        <v>0.1830020463657597</v>
      </c>
      <c r="F912" s="3">
        <v>0.61330326944757607</v>
      </c>
      <c r="G912" s="3">
        <v>0.11161217587373171</v>
      </c>
      <c r="H912" s="3">
        <v>0.12852311161217589</v>
      </c>
      <c r="I912" s="3">
        <v>0.28184892897406988</v>
      </c>
      <c r="J912" s="3">
        <v>3.7540982496636649E-2</v>
      </c>
      <c r="K912" s="3">
        <v>102021.3</v>
      </c>
      <c r="L912" s="3" t="s">
        <v>16010</v>
      </c>
      <c r="M912" s="8" t="str">
        <f ca="1">IFERROR(__xludf.DUMMYFUNCTION("REGEXREPLACE(F2200,""\D"", """")"),"12")</f>
        <v>12</v>
      </c>
    </row>
    <row r="913" spans="1:13" ht="15.75" customHeight="1">
      <c r="A913" s="1">
        <v>2216</v>
      </c>
      <c r="B913" s="3">
        <v>2217</v>
      </c>
      <c r="C913" s="3" t="s">
        <v>6004</v>
      </c>
      <c r="D913" s="3">
        <v>0.17244825836498881</v>
      </c>
      <c r="E913" s="3">
        <v>0.22772637333767401</v>
      </c>
      <c r="F913" s="3">
        <v>0.62</v>
      </c>
      <c r="G913" s="3">
        <v>0.10571428571428571</v>
      </c>
      <c r="H913" s="3">
        <v>0.12857142857142859</v>
      </c>
      <c r="I913" s="3">
        <v>0.24285714285714291</v>
      </c>
      <c r="J913" s="3">
        <v>3.8977411420413603E-2</v>
      </c>
      <c r="K913" s="3">
        <v>38730.599999999751</v>
      </c>
      <c r="L913" s="3" t="s">
        <v>16028</v>
      </c>
      <c r="M913" s="8" t="str">
        <f ca="1">IFERROR(__xludf.DUMMYFUNCTION("REGEXREPLACE(F2218,""\D"", """")"),"12")</f>
        <v>12</v>
      </c>
    </row>
    <row r="914" spans="1:13" ht="15.75" customHeight="1">
      <c r="A914" s="1">
        <v>2246</v>
      </c>
      <c r="B914" s="3">
        <v>2247</v>
      </c>
      <c r="C914" s="3" t="s">
        <v>6082</v>
      </c>
      <c r="D914" s="3">
        <v>0.154007478128418</v>
      </c>
      <c r="E914" s="3">
        <v>0.33890026763551412</v>
      </c>
      <c r="F914" s="3">
        <v>0.6470588235294118</v>
      </c>
      <c r="G914" s="3">
        <v>0.1016042780748663</v>
      </c>
      <c r="H914" s="3">
        <v>0.1016042780748663</v>
      </c>
      <c r="I914" s="3">
        <v>0.23529411764705879</v>
      </c>
      <c r="J914" s="3">
        <v>2.9075658706806229E-2</v>
      </c>
      <c r="K914" s="3">
        <v>21039.80000000001</v>
      </c>
      <c r="L914" s="3" t="s">
        <v>16058</v>
      </c>
      <c r="M914" s="8" t="str">
        <f ca="1">IFERROR(__xludf.DUMMYFUNCTION("REGEXREPLACE(F2248,""\D"", """")"),"12")</f>
        <v>12</v>
      </c>
    </row>
    <row r="915" spans="1:13" ht="15.75" customHeight="1">
      <c r="A915" s="1">
        <v>2416</v>
      </c>
      <c r="B915" s="3">
        <v>2417</v>
      </c>
      <c r="C915" s="3" t="s">
        <v>6538</v>
      </c>
      <c r="D915" s="3">
        <v>0.1482913546962891</v>
      </c>
      <c r="E915" s="3">
        <v>0.1835990076098932</v>
      </c>
      <c r="F915" s="3">
        <v>0.65371428571428569</v>
      </c>
      <c r="G915" s="3">
        <v>0.1142857142857143</v>
      </c>
      <c r="H915" s="3">
        <v>0.14171428571428571</v>
      </c>
      <c r="I915" s="3">
        <v>0.28000000000000003</v>
      </c>
      <c r="J915" s="3">
        <v>3.7332008108192698E-2</v>
      </c>
      <c r="K915" s="3">
        <v>95638.000000000291</v>
      </c>
      <c r="L915" s="3" t="s">
        <v>16228</v>
      </c>
      <c r="M915" s="8" t="str">
        <f ca="1">IFERROR(__xludf.DUMMYFUNCTION("REGEXREPLACE(F2418,""\D"", """")"),"12")</f>
        <v>12</v>
      </c>
    </row>
    <row r="916" spans="1:13" ht="15.75" customHeight="1">
      <c r="A916" s="1">
        <v>2466</v>
      </c>
      <c r="B916" s="3">
        <v>2467</v>
      </c>
      <c r="C916" s="3" t="s">
        <v>6666</v>
      </c>
      <c r="D916" s="3">
        <v>0.1490955664381618</v>
      </c>
      <c r="E916" s="3">
        <v>0.29204477551821528</v>
      </c>
      <c r="F916" s="3">
        <v>0.67441860465116277</v>
      </c>
      <c r="G916" s="3">
        <v>8.3056478405315617E-2</v>
      </c>
      <c r="H916" s="3">
        <v>0.106312292358804</v>
      </c>
      <c r="I916" s="3">
        <v>0.22591362126245851</v>
      </c>
      <c r="J916" s="3">
        <v>2.6717504533222001E-2</v>
      </c>
      <c r="K916" s="3">
        <v>32103.29999999989</v>
      </c>
      <c r="L916" s="3" t="s">
        <v>16278</v>
      </c>
      <c r="M916" s="8" t="str">
        <f ca="1">IFERROR(__xludf.DUMMYFUNCTION("REGEXREPLACE(F2468,""\D"", """")"),"12")</f>
        <v>12</v>
      </c>
    </row>
    <row r="917" spans="1:13" ht="15.75" customHeight="1">
      <c r="A917" s="1">
        <v>2512</v>
      </c>
      <c r="B917" s="3">
        <v>2513</v>
      </c>
      <c r="C917" s="3" t="s">
        <v>6781</v>
      </c>
      <c r="D917" s="3">
        <v>0.1459659955813343</v>
      </c>
      <c r="E917" s="3">
        <v>0.13945879239518749</v>
      </c>
      <c r="F917" s="3">
        <v>0.62360801781737196</v>
      </c>
      <c r="G917" s="3">
        <v>0.1180400890868597</v>
      </c>
      <c r="H917" s="3">
        <v>0.12472160356347441</v>
      </c>
      <c r="I917" s="3">
        <v>0.28953229398663699</v>
      </c>
      <c r="J917" s="3">
        <v>3.4616509834651338E-2</v>
      </c>
      <c r="K917" s="3">
        <v>49322.999999999563</v>
      </c>
      <c r="L917" s="3" t="s">
        <v>16324</v>
      </c>
      <c r="M917" s="8" t="str">
        <f ca="1">IFERROR(__xludf.DUMMYFUNCTION("REGEXREPLACE(F2514,""\D"", """")"),"12")</f>
        <v>12</v>
      </c>
    </row>
    <row r="918" spans="1:13" ht="15.75" customHeight="1">
      <c r="A918" s="1">
        <v>2535</v>
      </c>
      <c r="B918" s="3">
        <v>2536</v>
      </c>
      <c r="C918" s="3" t="s">
        <v>6841</v>
      </c>
      <c r="D918" s="3">
        <v>0.17643172889965389</v>
      </c>
      <c r="E918" s="3">
        <v>0.34792933782909002</v>
      </c>
      <c r="F918" s="3">
        <v>0.54937163375224418</v>
      </c>
      <c r="G918" s="3">
        <v>0.1077199281867145</v>
      </c>
      <c r="H918" s="3">
        <v>9.515260323159784E-2</v>
      </c>
      <c r="I918" s="3">
        <v>0.23877917414721719</v>
      </c>
      <c r="J918" s="3">
        <v>3.4896671365156617E-2</v>
      </c>
      <c r="K918" s="3">
        <v>63854.299999999552</v>
      </c>
      <c r="L918" s="3" t="s">
        <v>16347</v>
      </c>
      <c r="M918" s="8" t="str">
        <f ca="1">IFERROR(__xludf.DUMMYFUNCTION("REGEXREPLACE(F2537,""\D"", """")"),"12")</f>
        <v>12</v>
      </c>
    </row>
    <row r="919" spans="1:13" ht="15.75" customHeight="1">
      <c r="A919" s="1">
        <v>2584</v>
      </c>
      <c r="B919" s="3">
        <v>2585</v>
      </c>
      <c r="C919" s="3" t="s">
        <v>6966</v>
      </c>
      <c r="D919" s="3">
        <v>0.17015805718795671</v>
      </c>
      <c r="E919" s="3">
        <v>0.2016568172195487</v>
      </c>
      <c r="F919" s="3">
        <v>0.59751037344398339</v>
      </c>
      <c r="G919" s="3">
        <v>8.7136929460580909E-2</v>
      </c>
      <c r="H919" s="3">
        <v>0.14315352697095429</v>
      </c>
      <c r="I919" s="3">
        <v>0.27800829875518668</v>
      </c>
      <c r="J919" s="3">
        <v>3.7245572889897542E-2</v>
      </c>
      <c r="K919" s="3">
        <v>54426.199999999502</v>
      </c>
      <c r="L919" s="3" t="s">
        <v>16396</v>
      </c>
      <c r="M919" s="8" t="str">
        <f ca="1">IFERROR(__xludf.DUMMYFUNCTION("REGEXREPLACE(F2586,""\D"", """")"),"12")</f>
        <v>12</v>
      </c>
    </row>
    <row r="920" spans="1:13" ht="15.75" customHeight="1">
      <c r="A920" s="1">
        <v>2594</v>
      </c>
      <c r="B920" s="3">
        <v>2595</v>
      </c>
      <c r="C920" s="3" t="s">
        <v>6991</v>
      </c>
      <c r="D920" s="3">
        <v>0.13978198595525421</v>
      </c>
      <c r="E920" s="3">
        <v>0.29110970373099992</v>
      </c>
      <c r="F920" s="3">
        <v>0.62398703403565636</v>
      </c>
      <c r="G920" s="3">
        <v>9.7244732576985418E-2</v>
      </c>
      <c r="H920" s="3">
        <v>0.1004862236628849</v>
      </c>
      <c r="I920" s="3">
        <v>0.23500810372771469</v>
      </c>
      <c r="J920" s="3">
        <v>2.7030387535570379E-2</v>
      </c>
      <c r="K920" s="3">
        <v>66818.0999999997</v>
      </c>
      <c r="L920" s="3" t="s">
        <v>16406</v>
      </c>
      <c r="M920" s="8" t="str">
        <f ca="1">IFERROR(__xludf.DUMMYFUNCTION("REGEXREPLACE(F2596,""\D"", """")"),"12")</f>
        <v>12</v>
      </c>
    </row>
    <row r="921" spans="1:13" ht="15.75" customHeight="1">
      <c r="A921" s="1">
        <v>2610</v>
      </c>
      <c r="B921" s="3">
        <v>2611</v>
      </c>
      <c r="C921" s="3" t="s">
        <v>7036</v>
      </c>
      <c r="D921" s="3">
        <v>0.1964160173460591</v>
      </c>
      <c r="E921" s="3">
        <v>0.19554925615341121</v>
      </c>
      <c r="F921" s="3">
        <v>0.6648351648351648</v>
      </c>
      <c r="G921" s="3">
        <v>9.3406593406593408E-2</v>
      </c>
      <c r="H921" s="3">
        <v>0.1098901098901099</v>
      </c>
      <c r="I921" s="3">
        <v>0.27472527472527469</v>
      </c>
      <c r="J921" s="3">
        <v>3.69110135575638E-2</v>
      </c>
      <c r="K921" s="3">
        <v>19682.900000000009</v>
      </c>
      <c r="L921" s="3" t="s">
        <v>16422</v>
      </c>
      <c r="M921" s="8" t="str">
        <f ca="1">IFERROR(__xludf.DUMMYFUNCTION("REGEXREPLACE(F2612,""\D"", """")"),"12")</f>
        <v>12</v>
      </c>
    </row>
    <row r="922" spans="1:13" ht="15.75" customHeight="1">
      <c r="A922" s="1">
        <v>2908</v>
      </c>
      <c r="B922" s="3">
        <v>2909</v>
      </c>
      <c r="C922" s="3" t="s">
        <v>7821</v>
      </c>
      <c r="D922" s="3">
        <v>0.1875982973829845</v>
      </c>
      <c r="E922" s="3">
        <v>0.42618049318647461</v>
      </c>
      <c r="F922" s="3">
        <v>0.64682539682539686</v>
      </c>
      <c r="G922" s="3">
        <v>7.5396825396825393E-2</v>
      </c>
      <c r="H922" s="3">
        <v>9.9206349206349201E-2</v>
      </c>
      <c r="I922" s="3">
        <v>0.21031746031746029</v>
      </c>
      <c r="J922" s="3">
        <v>3.0449226210072618E-2</v>
      </c>
      <c r="K922" s="3">
        <v>27288.69999999995</v>
      </c>
      <c r="L922" s="3" t="s">
        <v>16720</v>
      </c>
      <c r="M922" s="8" t="str">
        <f ca="1">IFERROR(__xludf.DUMMYFUNCTION("REGEXREPLACE(F2910,""\D"", """")"),"12")</f>
        <v>12</v>
      </c>
    </row>
    <row r="923" spans="1:13" ht="15.75" customHeight="1">
      <c r="A923" s="1">
        <v>2948</v>
      </c>
      <c r="B923" s="3">
        <v>2949</v>
      </c>
      <c r="C923" s="3" t="s">
        <v>7928</v>
      </c>
      <c r="D923" s="3">
        <v>0.1445075885553361</v>
      </c>
      <c r="E923" s="3">
        <v>0.30451922592361791</v>
      </c>
      <c r="F923" s="3">
        <v>0.61603375527426163</v>
      </c>
      <c r="G923" s="3">
        <v>8.8607594936708861E-2</v>
      </c>
      <c r="H923" s="3">
        <v>8.4388185654008435E-2</v>
      </c>
      <c r="I923" s="3">
        <v>0.2151898734177215</v>
      </c>
      <c r="J923" s="3">
        <v>2.327445538702945E-2</v>
      </c>
      <c r="K923" s="3">
        <v>25458.299999999988</v>
      </c>
      <c r="L923" s="3" t="s">
        <v>16760</v>
      </c>
      <c r="M923" s="8" t="str">
        <f ca="1">IFERROR(__xludf.DUMMYFUNCTION("REGEXREPLACE(F2950,""\D"", """")"),"12")</f>
        <v>12</v>
      </c>
    </row>
    <row r="924" spans="1:13" ht="15.75" customHeight="1">
      <c r="A924" s="1">
        <v>2952</v>
      </c>
      <c r="B924" s="3">
        <v>2953</v>
      </c>
      <c r="C924" s="3" t="s">
        <v>7940</v>
      </c>
      <c r="D924" s="3">
        <v>0.19193193273525561</v>
      </c>
      <c r="E924" s="3">
        <v>0.23431231252506679</v>
      </c>
      <c r="F924" s="3">
        <v>0.6354679802955665</v>
      </c>
      <c r="G924" s="3">
        <v>0.10837438423645319</v>
      </c>
      <c r="H924" s="3">
        <v>0.10837438423645319</v>
      </c>
      <c r="I924" s="3">
        <v>0.27586206896551718</v>
      </c>
      <c r="J924" s="3">
        <v>3.9116351178513822E-2</v>
      </c>
      <c r="K924" s="3">
        <v>22217.899999999991</v>
      </c>
      <c r="L924" s="3" t="s">
        <v>16764</v>
      </c>
      <c r="M924" s="8" t="str">
        <f ca="1">IFERROR(__xludf.DUMMYFUNCTION("REGEXREPLACE(F2954,""\D"", """")"),"12")</f>
        <v>12</v>
      </c>
    </row>
    <row r="925" spans="1:13" ht="15.75" customHeight="1">
      <c r="A925" s="1">
        <v>2993</v>
      </c>
      <c r="B925" s="3">
        <v>2994</v>
      </c>
      <c r="C925" s="3" t="s">
        <v>8046</v>
      </c>
      <c r="D925" s="3">
        <v>0.19269463133410139</v>
      </c>
      <c r="E925" s="3">
        <v>0.33457030482379468</v>
      </c>
      <c r="F925" s="3">
        <v>0.62186978297161932</v>
      </c>
      <c r="G925" s="3">
        <v>9.098497495826377E-2</v>
      </c>
      <c r="H925" s="3">
        <v>9.0150250417362271E-2</v>
      </c>
      <c r="I925" s="3">
        <v>0.21118530884808009</v>
      </c>
      <c r="J925" s="3">
        <v>3.4462838128628957E-2</v>
      </c>
      <c r="K925" s="3">
        <v>129400.600000002</v>
      </c>
      <c r="L925" s="3" t="s">
        <v>16804</v>
      </c>
      <c r="M925" s="8" t="str">
        <f ca="1">IFERROR(__xludf.DUMMYFUNCTION("REGEXREPLACE(F2995,""\D"", """")"),"12")</f>
        <v>12</v>
      </c>
    </row>
    <row r="926" spans="1:13" ht="15.75" customHeight="1">
      <c r="A926" s="1">
        <v>3009</v>
      </c>
      <c r="B926" s="3">
        <v>3010</v>
      </c>
      <c r="C926" s="3" t="s">
        <v>8088</v>
      </c>
      <c r="D926" s="3">
        <v>0.1608009382370946</v>
      </c>
      <c r="E926" s="3">
        <v>0.22214279943888179</v>
      </c>
      <c r="F926" s="3">
        <v>0.68639053254437865</v>
      </c>
      <c r="G926" s="3">
        <v>8.2840236686390539E-2</v>
      </c>
      <c r="H926" s="3">
        <v>0.10946745562130181</v>
      </c>
      <c r="I926" s="3">
        <v>0.25147928994082841</v>
      </c>
      <c r="J926" s="3">
        <v>2.9402424784199511E-2</v>
      </c>
      <c r="K926" s="3">
        <v>35551.599999999788</v>
      </c>
      <c r="L926" s="3" t="s">
        <v>16820</v>
      </c>
      <c r="M926" s="8" t="str">
        <f ca="1">IFERROR(__xludf.DUMMYFUNCTION("REGEXREPLACE(F3011,""\D"", """")"),"12")</f>
        <v>12</v>
      </c>
    </row>
    <row r="927" spans="1:13" ht="15.75" customHeight="1">
      <c r="A927" s="1">
        <v>3016</v>
      </c>
      <c r="B927" s="3">
        <v>3017</v>
      </c>
      <c r="C927" s="3" t="s">
        <v>8106</v>
      </c>
      <c r="D927" s="3">
        <v>0.16435374809523209</v>
      </c>
      <c r="E927" s="3">
        <v>0.1653505126120145</v>
      </c>
      <c r="F927" s="3">
        <v>0.66408268733850129</v>
      </c>
      <c r="G927" s="3">
        <v>0.1731266149870801</v>
      </c>
      <c r="H927" s="3">
        <v>0.1136950904392765</v>
      </c>
      <c r="I927" s="3">
        <v>0.32299741602067178</v>
      </c>
      <c r="J927" s="3">
        <v>4.5021944443211059E-2</v>
      </c>
      <c r="K927" s="3">
        <v>44338.899999999689</v>
      </c>
      <c r="L927" s="3" t="s">
        <v>16827</v>
      </c>
      <c r="M927" s="8" t="str">
        <f ca="1">IFERROR(__xludf.DUMMYFUNCTION("REGEXREPLACE(F3018,""\D"", """")"),"12")</f>
        <v>12</v>
      </c>
    </row>
    <row r="928" spans="1:13" ht="15.75" customHeight="1">
      <c r="A928" s="1">
        <v>3020</v>
      </c>
      <c r="B928" s="3">
        <v>3021</v>
      </c>
      <c r="C928" s="3" t="s">
        <v>8117</v>
      </c>
      <c r="D928" s="3">
        <v>0.23110005133107589</v>
      </c>
      <c r="E928" s="3">
        <v>0.1115173015141613</v>
      </c>
      <c r="F928" s="3">
        <v>0.64383561643835618</v>
      </c>
      <c r="G928" s="3">
        <v>0.19178082191780821</v>
      </c>
      <c r="H928" s="3">
        <v>9.5890410958904104E-2</v>
      </c>
      <c r="I928" s="3">
        <v>0.36986301369863012</v>
      </c>
      <c r="J928" s="3">
        <v>5.4591628049665823E-2</v>
      </c>
      <c r="K928" s="3">
        <v>8226.6000000000058</v>
      </c>
      <c r="L928" s="3" t="s">
        <v>16831</v>
      </c>
      <c r="M928" s="8" t="str">
        <f ca="1">IFERROR(__xludf.DUMMYFUNCTION("REGEXREPLACE(F3022,""\D"", """")"),"12")</f>
        <v>12</v>
      </c>
    </row>
    <row r="929" spans="1:13" ht="15.75" customHeight="1">
      <c r="A929" s="1">
        <v>3033</v>
      </c>
      <c r="B929" s="3">
        <v>3034</v>
      </c>
      <c r="C929" s="3" t="s">
        <v>8150</v>
      </c>
      <c r="D929" s="3">
        <v>0.14714299663030381</v>
      </c>
      <c r="E929" s="3">
        <v>0.14662935531489171</v>
      </c>
      <c r="F929" s="3">
        <v>0.64622641509433965</v>
      </c>
      <c r="G929" s="3">
        <v>0.13207547169811321</v>
      </c>
      <c r="H929" s="3">
        <v>0.14622641509433959</v>
      </c>
      <c r="I929" s="3">
        <v>0.31132075471698112</v>
      </c>
      <c r="J929" s="3">
        <v>3.926431006347008E-2</v>
      </c>
      <c r="K929" s="3">
        <v>23445.5</v>
      </c>
      <c r="L929" s="3" t="s">
        <v>16844</v>
      </c>
      <c r="M929" s="8" t="str">
        <f ca="1">IFERROR(__xludf.DUMMYFUNCTION("REGEXREPLACE(F3035,""\D"", """")"),"12")</f>
        <v>12</v>
      </c>
    </row>
    <row r="930" spans="1:13" ht="15.75" customHeight="1">
      <c r="A930" s="1">
        <v>3037</v>
      </c>
      <c r="B930" s="3">
        <v>3038</v>
      </c>
      <c r="C930" s="3" t="s">
        <v>8163</v>
      </c>
      <c r="D930" s="3">
        <v>0.14855732849416589</v>
      </c>
      <c r="E930" s="3">
        <v>0.29602094188937578</v>
      </c>
      <c r="F930" s="3">
        <v>0.64</v>
      </c>
      <c r="G930" s="3">
        <v>0.13</v>
      </c>
      <c r="H930" s="3">
        <v>0.08</v>
      </c>
      <c r="I930" s="3">
        <v>0.25</v>
      </c>
      <c r="J930" s="3">
        <v>2.6394595118749271E-2</v>
      </c>
      <c r="K930" s="3">
        <v>11188.60000000002</v>
      </c>
      <c r="L930" s="3" t="s">
        <v>16848</v>
      </c>
      <c r="M930" s="8" t="str">
        <f ca="1">IFERROR(__xludf.DUMMYFUNCTION("REGEXREPLACE(F3039,""\D"", """")"),"12")</f>
        <v>12</v>
      </c>
    </row>
    <row r="931" spans="1:13" ht="15.75" customHeight="1">
      <c r="A931" s="1">
        <v>3101</v>
      </c>
      <c r="B931" s="3">
        <v>3102</v>
      </c>
      <c r="C931" s="3" t="s">
        <v>8334</v>
      </c>
      <c r="D931" s="3">
        <v>0.18674554519608799</v>
      </c>
      <c r="E931" s="3">
        <v>0.24069125790454371</v>
      </c>
      <c r="F931" s="3">
        <v>0.66412213740458015</v>
      </c>
      <c r="G931" s="3">
        <v>0.10941475826972009</v>
      </c>
      <c r="H931" s="3">
        <v>0.1272264631043257</v>
      </c>
      <c r="I931" s="3">
        <v>0.26717557251908403</v>
      </c>
      <c r="J931" s="3">
        <v>4.2880139284095252E-2</v>
      </c>
      <c r="K931" s="3">
        <v>43826.399999999681</v>
      </c>
      <c r="L931" s="3" t="s">
        <v>16912</v>
      </c>
      <c r="M931" s="8" t="str">
        <f ca="1">IFERROR(__xludf.DUMMYFUNCTION("REGEXREPLACE(F3103,""\D"", """")"),"12")</f>
        <v>12</v>
      </c>
    </row>
    <row r="932" spans="1:13" ht="15.75" customHeight="1">
      <c r="A932" s="1">
        <v>3229</v>
      </c>
      <c r="B932" s="3">
        <v>3230</v>
      </c>
      <c r="C932" s="3" t="s">
        <v>8675</v>
      </c>
      <c r="D932" s="3">
        <v>0.1312696318981815</v>
      </c>
      <c r="E932" s="3">
        <v>0.24256468676071019</v>
      </c>
      <c r="F932" s="3">
        <v>0.69135802469135799</v>
      </c>
      <c r="G932" s="3">
        <v>8.0246913580246909E-2</v>
      </c>
      <c r="H932" s="3">
        <v>9.8765432098765427E-2</v>
      </c>
      <c r="I932" s="3">
        <v>0.24691358024691359</v>
      </c>
      <c r="J932" s="3">
        <v>2.2282598744747039E-2</v>
      </c>
      <c r="K932" s="3">
        <v>34506.999999999833</v>
      </c>
      <c r="L932" s="3" t="s">
        <v>17039</v>
      </c>
      <c r="M932" s="8" t="str">
        <f ca="1">IFERROR(__xludf.DUMMYFUNCTION("REGEXREPLACE(F3231,""\D"", """")"),"12")</f>
        <v>12</v>
      </c>
    </row>
    <row r="933" spans="1:13" ht="15.75" customHeight="1">
      <c r="A933" s="1">
        <v>3477</v>
      </c>
      <c r="B933" s="3">
        <v>3478</v>
      </c>
      <c r="C933" s="3" t="s">
        <v>9358</v>
      </c>
      <c r="D933" s="3">
        <v>0.20287010449653331</v>
      </c>
      <c r="E933" s="3">
        <v>0.36634478985082591</v>
      </c>
      <c r="F933" s="3">
        <v>0.6561743341404358</v>
      </c>
      <c r="G933" s="3">
        <v>8.2324455205811137E-2</v>
      </c>
      <c r="H933" s="3">
        <v>0.1041162227602906</v>
      </c>
      <c r="I933" s="3">
        <v>0.22518159806295401</v>
      </c>
      <c r="J933" s="3">
        <v>3.6286008298430462E-2</v>
      </c>
      <c r="K933" s="3">
        <v>42897.299999999661</v>
      </c>
      <c r="L933" s="3" t="s">
        <v>17287</v>
      </c>
      <c r="M933" s="8" t="str">
        <f ca="1">IFERROR(__xludf.DUMMYFUNCTION("REGEXREPLACE(F3479,""\D"", """")"),"12")</f>
        <v>12</v>
      </c>
    </row>
    <row r="934" spans="1:13" ht="15.75" customHeight="1">
      <c r="A934" s="1">
        <v>3591</v>
      </c>
      <c r="B934" s="3">
        <v>3592</v>
      </c>
      <c r="C934" s="3" t="s">
        <v>9657</v>
      </c>
      <c r="D934" s="3">
        <v>0.2049361365565017</v>
      </c>
      <c r="E934" s="3">
        <v>0.22758803774351161</v>
      </c>
      <c r="F934" s="3">
        <v>0.63588850174216027</v>
      </c>
      <c r="G934" s="3">
        <v>0.10801393728222999</v>
      </c>
      <c r="H934" s="3">
        <v>8.7108013937282236E-2</v>
      </c>
      <c r="I934" s="3">
        <v>0.26132404181184671</v>
      </c>
      <c r="J934" s="3">
        <v>3.8848425093143298E-2</v>
      </c>
      <c r="K934" s="3">
        <v>62926.599999999467</v>
      </c>
      <c r="L934" s="3" t="s">
        <v>17401</v>
      </c>
      <c r="M934" s="8" t="str">
        <f ca="1">IFERROR(__xludf.DUMMYFUNCTION("REGEXREPLACE(F3593,""\D"", """")"),"12")</f>
        <v>12</v>
      </c>
    </row>
    <row r="935" spans="1:13" ht="15.75" customHeight="1">
      <c r="A935" s="1">
        <v>3635</v>
      </c>
      <c r="B935" s="3">
        <v>3636</v>
      </c>
      <c r="C935" s="3" t="s">
        <v>9775</v>
      </c>
      <c r="D935" s="3">
        <v>0.1507071406345486</v>
      </c>
      <c r="E935" s="3">
        <v>0.18727759835768101</v>
      </c>
      <c r="F935" s="3">
        <v>0.63764044943820219</v>
      </c>
      <c r="G935" s="3">
        <v>9.8314606741573038E-2</v>
      </c>
      <c r="H935" s="3">
        <v>0.1235955056179775</v>
      </c>
      <c r="I935" s="3">
        <v>0.27247191011235949</v>
      </c>
      <c r="J935" s="3">
        <v>3.2157892609447312E-2</v>
      </c>
      <c r="K935" s="3">
        <v>38809.599999999758</v>
      </c>
      <c r="L935" s="3" t="s">
        <v>17445</v>
      </c>
      <c r="M935" s="8" t="str">
        <f ca="1">IFERROR(__xludf.DUMMYFUNCTION("REGEXREPLACE(F3637,""\D"", """")"),"12")</f>
        <v>12</v>
      </c>
    </row>
    <row r="936" spans="1:13" ht="15.75" customHeight="1">
      <c r="A936" s="1">
        <v>3656</v>
      </c>
      <c r="B936" s="3">
        <v>3657</v>
      </c>
      <c r="C936" s="3" t="s">
        <v>9831</v>
      </c>
      <c r="D936" s="3">
        <v>0.16891610545117811</v>
      </c>
      <c r="E936" s="3">
        <v>0.16148179317646291</v>
      </c>
      <c r="F936" s="3">
        <v>0.64054726368159209</v>
      </c>
      <c r="G936" s="3">
        <v>0.12935323383084579</v>
      </c>
      <c r="H936" s="3">
        <v>0.15174129353233831</v>
      </c>
      <c r="I936" s="3">
        <v>0.31840796019900502</v>
      </c>
      <c r="J936" s="3">
        <v>4.6830009239648952E-2</v>
      </c>
      <c r="K936" s="3">
        <v>90104.099999999904</v>
      </c>
      <c r="L936" s="3" t="s">
        <v>17465</v>
      </c>
      <c r="M936" s="8" t="str">
        <f ca="1">IFERROR(__xludf.DUMMYFUNCTION("REGEXREPLACE(F3658,""\D"", """")"),"12")</f>
        <v>12</v>
      </c>
    </row>
    <row r="937" spans="1:13" ht="15.75" customHeight="1">
      <c r="A937" s="1">
        <v>3721</v>
      </c>
      <c r="B937" s="3">
        <v>3722</v>
      </c>
      <c r="C937" s="3" t="s">
        <v>10008</v>
      </c>
      <c r="D937" s="3">
        <v>0.1903059743716165</v>
      </c>
      <c r="E937" s="3">
        <v>0.2433656858927683</v>
      </c>
      <c r="F937" s="3">
        <v>0.61413043478260865</v>
      </c>
      <c r="G937" s="3">
        <v>8.6956521739130432E-2</v>
      </c>
      <c r="H937" s="3">
        <v>9.7826086956521743E-2</v>
      </c>
      <c r="I937" s="3">
        <v>0.25271739130434778</v>
      </c>
      <c r="J937" s="3">
        <v>3.3699285420586977E-2</v>
      </c>
      <c r="K937" s="3">
        <v>41047.099999999737</v>
      </c>
      <c r="L937" s="3" t="s">
        <v>17530</v>
      </c>
      <c r="M937" s="8" t="str">
        <f ca="1">IFERROR(__xludf.DUMMYFUNCTION("REGEXREPLACE(F3723,""\D"", """")"),"12")</f>
        <v>12</v>
      </c>
    </row>
    <row r="938" spans="1:13" ht="15.75" customHeight="1">
      <c r="A938" s="1">
        <v>3728</v>
      </c>
      <c r="B938" s="3">
        <v>3729</v>
      </c>
      <c r="C938" s="3" t="s">
        <v>10026</v>
      </c>
      <c r="D938" s="3">
        <v>0.15483550483846989</v>
      </c>
      <c r="E938" s="3">
        <v>0.23507295401483119</v>
      </c>
      <c r="F938" s="3">
        <v>0.6344827586206897</v>
      </c>
      <c r="G938" s="3">
        <v>0.10114942528735631</v>
      </c>
      <c r="H938" s="3">
        <v>0.1126436781609195</v>
      </c>
      <c r="I938" s="3">
        <v>0.27586206896551718</v>
      </c>
      <c r="J938" s="3">
        <v>3.2132592552296432E-2</v>
      </c>
      <c r="K938" s="3">
        <v>47835.899999999623</v>
      </c>
      <c r="L938" s="3" t="s">
        <v>17537</v>
      </c>
      <c r="M938" s="8" t="str">
        <f ca="1">IFERROR(__xludf.DUMMYFUNCTION("REGEXREPLACE(F3730,""\D"", """")"),"12")</f>
        <v>12</v>
      </c>
    </row>
    <row r="939" spans="1:13" ht="15.75" customHeight="1">
      <c r="A939" s="1">
        <v>3735</v>
      </c>
      <c r="B939" s="3">
        <v>3736</v>
      </c>
      <c r="C939" s="3" t="s">
        <v>10045</v>
      </c>
      <c r="D939" s="3">
        <v>0.18137245615221381</v>
      </c>
      <c r="E939" s="3">
        <v>0.18226911605413429</v>
      </c>
      <c r="F939" s="3">
        <v>0.6566579634464752</v>
      </c>
      <c r="G939" s="3">
        <v>0.10313315926892951</v>
      </c>
      <c r="H939" s="3">
        <v>0.11488250652741511</v>
      </c>
      <c r="I939" s="3">
        <v>0.27545691906005221</v>
      </c>
      <c r="J939" s="3">
        <v>3.8881161602602382E-2</v>
      </c>
      <c r="K939" s="3">
        <v>83923.499999999985</v>
      </c>
      <c r="L939" s="3" t="s">
        <v>17544</v>
      </c>
      <c r="M939" s="8" t="str">
        <f ca="1">IFERROR(__xludf.DUMMYFUNCTION("REGEXREPLACE(F3737,""\D"", """")"),"12")</f>
        <v>12</v>
      </c>
    </row>
    <row r="940" spans="1:13" ht="15.75" customHeight="1">
      <c r="A940" s="1">
        <v>3743</v>
      </c>
      <c r="B940" s="3">
        <v>3744</v>
      </c>
      <c r="C940" s="3" t="s">
        <v>10066</v>
      </c>
      <c r="D940" s="3">
        <v>0.20910390965447431</v>
      </c>
      <c r="E940" s="3">
        <v>0.18990335766873501</v>
      </c>
      <c r="F940" s="3">
        <v>0.63934426229508201</v>
      </c>
      <c r="G940" s="3">
        <v>0.1327868852459016</v>
      </c>
      <c r="H940" s="3">
        <v>0.11311475409836071</v>
      </c>
      <c r="I940" s="3">
        <v>0.28688524590163927</v>
      </c>
      <c r="J940" s="3">
        <v>5.0414499943626193E-2</v>
      </c>
      <c r="K940" s="3">
        <v>68010.199999999604</v>
      </c>
      <c r="L940" s="3" t="s">
        <v>17552</v>
      </c>
      <c r="M940" s="8" t="str">
        <f ca="1">IFERROR(__xludf.DUMMYFUNCTION("REGEXREPLACE(F3745,""\D"", """")"),"12")</f>
        <v>12</v>
      </c>
    </row>
    <row r="941" spans="1:13" ht="15.75" customHeight="1">
      <c r="A941" s="1">
        <v>3796</v>
      </c>
      <c r="B941" s="3">
        <v>3797</v>
      </c>
      <c r="C941" s="3" t="s">
        <v>10211</v>
      </c>
      <c r="D941" s="3">
        <v>0.167953359343706</v>
      </c>
      <c r="E941" s="3">
        <v>0.16697816568192839</v>
      </c>
      <c r="F941" s="3">
        <v>0.59932659932659937</v>
      </c>
      <c r="G941" s="3">
        <v>0.1212121212121212</v>
      </c>
      <c r="H941" s="3">
        <v>0.12962962962962959</v>
      </c>
      <c r="I941" s="3">
        <v>0.30976430976430969</v>
      </c>
      <c r="J941" s="3">
        <v>4.1417452246595529E-2</v>
      </c>
      <c r="K941" s="3">
        <v>68879.799999999639</v>
      </c>
      <c r="L941" s="3" t="s">
        <v>17605</v>
      </c>
      <c r="M941" s="8" t="str">
        <f ca="1">IFERROR(__xludf.DUMMYFUNCTION("REGEXREPLACE(F3798,""\D"", """")"),"12")</f>
        <v>12</v>
      </c>
    </row>
    <row r="942" spans="1:13" ht="15.75" customHeight="1">
      <c r="A942" s="1">
        <v>3909</v>
      </c>
      <c r="B942" s="3">
        <v>3910</v>
      </c>
      <c r="C942" s="3" t="s">
        <v>10516</v>
      </c>
      <c r="D942" s="3">
        <v>0.15062793531063021</v>
      </c>
      <c r="E942" s="3">
        <v>0.17985717737886689</v>
      </c>
      <c r="F942" s="3">
        <v>0.63759689922480622</v>
      </c>
      <c r="G942" s="3">
        <v>0.1027131782945736</v>
      </c>
      <c r="H942" s="3">
        <v>0.12596899224806199</v>
      </c>
      <c r="I942" s="3">
        <v>0.27519379844961239</v>
      </c>
      <c r="J942" s="3">
        <v>3.3541601613328698E-2</v>
      </c>
      <c r="K942" s="3">
        <v>55960.69999999943</v>
      </c>
      <c r="L942" s="3" t="s">
        <v>17718</v>
      </c>
      <c r="M942" s="8" t="str">
        <f ca="1">IFERROR(__xludf.DUMMYFUNCTION("REGEXREPLACE(F3911,""\D"", """")"),"12")</f>
        <v>12</v>
      </c>
    </row>
    <row r="943" spans="1:13" ht="15.75" customHeight="1">
      <c r="A943" s="1">
        <v>3953</v>
      </c>
      <c r="B943" s="3">
        <v>3954</v>
      </c>
      <c r="C943" s="3" t="s">
        <v>10633</v>
      </c>
      <c r="D943" s="3">
        <v>0.16591809696414689</v>
      </c>
      <c r="E943" s="3">
        <v>0.49598235677537461</v>
      </c>
      <c r="F943" s="3">
        <v>0.54449152542372881</v>
      </c>
      <c r="G943" s="3">
        <v>7.8389830508474576E-2</v>
      </c>
      <c r="H943" s="3">
        <v>5.2966101694915252E-2</v>
      </c>
      <c r="I943" s="3">
        <v>0.18008474576271191</v>
      </c>
      <c r="J943" s="3">
        <v>2.0533528109991071E-2</v>
      </c>
      <c r="K943" s="3">
        <v>50524.499999999513</v>
      </c>
      <c r="L943" s="3" t="s">
        <v>17762</v>
      </c>
      <c r="M943" s="8" t="str">
        <f ca="1">IFERROR(__xludf.DUMMYFUNCTION("REGEXREPLACE(F3955,""\D"", """")"),"12")</f>
        <v>12</v>
      </c>
    </row>
    <row r="944" spans="1:13" ht="15.75" customHeight="1">
      <c r="A944" s="1">
        <v>4082</v>
      </c>
      <c r="B944" s="3">
        <v>4083</v>
      </c>
      <c r="C944" s="3" t="s">
        <v>10987</v>
      </c>
      <c r="D944" s="3">
        <v>0.21925492464101781</v>
      </c>
      <c r="E944" s="3">
        <v>0.1718203229486405</v>
      </c>
      <c r="F944" s="3">
        <v>0.67205542725173206</v>
      </c>
      <c r="G944" s="3">
        <v>0.115473441108545</v>
      </c>
      <c r="H944" s="3">
        <v>0.1177829099307159</v>
      </c>
      <c r="I944" s="3">
        <v>0.29099307159353349</v>
      </c>
      <c r="J944" s="3">
        <v>4.9863567754316052E-2</v>
      </c>
      <c r="K944" s="3">
        <v>48585.599999999591</v>
      </c>
      <c r="L944" s="3" t="s">
        <v>17891</v>
      </c>
      <c r="M944" s="8" t="str">
        <f ca="1">IFERROR(__xludf.DUMMYFUNCTION("REGEXREPLACE(F4084,""\D"", """")"),"12")</f>
        <v>12</v>
      </c>
    </row>
    <row r="945" spans="1:13" ht="15.75" customHeight="1">
      <c r="A945" s="1">
        <v>4156</v>
      </c>
      <c r="B945" s="3">
        <v>4157</v>
      </c>
      <c r="C945" s="3" t="s">
        <v>11181</v>
      </c>
      <c r="D945" s="3">
        <v>0.1026996839897184</v>
      </c>
      <c r="E945" s="3">
        <v>0.12992913630001141</v>
      </c>
      <c r="F945" s="3">
        <v>0.64885496183206104</v>
      </c>
      <c r="G945" s="3">
        <v>0.23664122137404581</v>
      </c>
      <c r="H945" s="3">
        <v>0.1145038167938931</v>
      </c>
      <c r="I945" s="3">
        <v>0.4351145038167939</v>
      </c>
      <c r="J945" s="3">
        <v>3.1479444362131001E-2</v>
      </c>
      <c r="K945" s="3">
        <v>15707.20000000003</v>
      </c>
      <c r="L945" s="3" t="s">
        <v>17965</v>
      </c>
      <c r="M945" s="8" t="str">
        <f ca="1">IFERROR(__xludf.DUMMYFUNCTION("REGEXREPLACE(F4158,""\D"", """")"),"12")</f>
        <v>12</v>
      </c>
    </row>
    <row r="946" spans="1:13" ht="15.75" customHeight="1">
      <c r="A946" s="1">
        <v>4188</v>
      </c>
      <c r="B946" s="3">
        <v>4189</v>
      </c>
      <c r="C946" s="3" t="s">
        <v>11266</v>
      </c>
      <c r="D946" s="3">
        <v>0.18897095111225701</v>
      </c>
      <c r="E946" s="3">
        <v>0.1746583452234165</v>
      </c>
      <c r="F946" s="3">
        <v>0.63341067285382835</v>
      </c>
      <c r="G946" s="3">
        <v>0.11600928074245941</v>
      </c>
      <c r="H946" s="3">
        <v>0.1136890951276102</v>
      </c>
      <c r="I946" s="3">
        <v>0.2923433874709977</v>
      </c>
      <c r="J946" s="3">
        <v>4.2291673514658387E-2</v>
      </c>
      <c r="K946" s="3">
        <v>48624.499999999593</v>
      </c>
      <c r="L946" s="3" t="s">
        <v>17997</v>
      </c>
      <c r="M946" s="8" t="str">
        <f ca="1">IFERROR(__xludf.DUMMYFUNCTION("REGEXREPLACE(F4190,""\D"", """")"),"12")</f>
        <v>12</v>
      </c>
    </row>
    <row r="947" spans="1:13" ht="15.75" customHeight="1">
      <c r="A947" s="1">
        <v>4210</v>
      </c>
      <c r="B947" s="3">
        <v>4211</v>
      </c>
      <c r="C947" s="3" t="s">
        <v>11326</v>
      </c>
      <c r="D947" s="3">
        <v>0.2071908834599647</v>
      </c>
      <c r="E947" s="3">
        <v>0.17295403473497231</v>
      </c>
      <c r="F947" s="3">
        <v>0.63475177304964536</v>
      </c>
      <c r="G947" s="3">
        <v>0.1063829787234043</v>
      </c>
      <c r="H947" s="3">
        <v>0.13829787234042551</v>
      </c>
      <c r="I947" s="3">
        <v>0.32269503546099287</v>
      </c>
      <c r="J947" s="3">
        <v>4.8445698114480039E-2</v>
      </c>
      <c r="K947" s="3">
        <v>32079.999999999909</v>
      </c>
      <c r="L947" s="3" t="s">
        <v>18019</v>
      </c>
      <c r="M947" s="8" t="str">
        <f ca="1">IFERROR(__xludf.DUMMYFUNCTION("REGEXREPLACE(F4212,""\D"", """")"),"12")</f>
        <v>12</v>
      </c>
    </row>
    <row r="948" spans="1:13" ht="15.75" customHeight="1">
      <c r="A948" s="1">
        <v>4237</v>
      </c>
      <c r="B948" s="3">
        <v>4238</v>
      </c>
      <c r="C948" s="3" t="s">
        <v>11398</v>
      </c>
      <c r="D948" s="3">
        <v>0.1508756488053643</v>
      </c>
      <c r="E948" s="3">
        <v>0.17288149830714941</v>
      </c>
      <c r="F948" s="3">
        <v>0.64522821576763489</v>
      </c>
      <c r="G948" s="3">
        <v>0.1078838174273859</v>
      </c>
      <c r="H948" s="3">
        <v>0.12448132780082991</v>
      </c>
      <c r="I948" s="3">
        <v>0.27800829875518668</v>
      </c>
      <c r="J948" s="3">
        <v>3.4184922483204462E-2</v>
      </c>
      <c r="K948" s="3">
        <v>51706.899999999499</v>
      </c>
      <c r="L948" s="3" t="s">
        <v>18046</v>
      </c>
      <c r="M948" s="8" t="str">
        <f ca="1">IFERROR(__xludf.DUMMYFUNCTION("REGEXREPLACE(F4239,""\D"", """")"),"12")</f>
        <v>12</v>
      </c>
    </row>
    <row r="949" spans="1:13" ht="15.75" customHeight="1">
      <c r="A949" s="1">
        <v>4274</v>
      </c>
      <c r="B949" s="3">
        <v>4275</v>
      </c>
      <c r="C949" s="3" t="s">
        <v>11494</v>
      </c>
      <c r="D949" s="3">
        <v>0.1546808044753217</v>
      </c>
      <c r="E949" s="3">
        <v>0.29752487136940758</v>
      </c>
      <c r="F949" s="3">
        <v>0.63636363636363635</v>
      </c>
      <c r="G949" s="3">
        <v>7.4866310160427801E-2</v>
      </c>
      <c r="H949" s="3">
        <v>9.6256684491978606E-2</v>
      </c>
      <c r="I949" s="3">
        <v>0.23529411764705879</v>
      </c>
      <c r="J949" s="3">
        <v>2.5165706690790709E-2</v>
      </c>
      <c r="K949" s="3">
        <v>40088.299999999763</v>
      </c>
      <c r="L949" s="3" t="s">
        <v>18083</v>
      </c>
      <c r="M949" s="8" t="str">
        <f ca="1">IFERROR(__xludf.DUMMYFUNCTION("REGEXREPLACE(F4276,""\D"", """")"),"12")</f>
        <v>12</v>
      </c>
    </row>
    <row r="950" spans="1:13" ht="15.75" customHeight="1">
      <c r="A950" s="1">
        <v>4514</v>
      </c>
      <c r="B950" s="3">
        <v>4515</v>
      </c>
      <c r="C950" s="3" t="s">
        <v>12144</v>
      </c>
      <c r="D950" s="3">
        <v>0.19880797463768321</v>
      </c>
      <c r="E950" s="3">
        <v>0.20122383383681011</v>
      </c>
      <c r="F950" s="3">
        <v>0.65460526315789469</v>
      </c>
      <c r="G950" s="3">
        <v>0.1151315789473684</v>
      </c>
      <c r="H950" s="3">
        <v>9.8684210526315791E-2</v>
      </c>
      <c r="I950" s="3">
        <v>0.27631578947368418</v>
      </c>
      <c r="J950" s="3">
        <v>4.0685044405077461E-2</v>
      </c>
      <c r="K950" s="3">
        <v>33852.199999999873</v>
      </c>
      <c r="L950" s="3" t="s">
        <v>18323</v>
      </c>
      <c r="M950" s="8" t="str">
        <f ca="1">IFERROR(__xludf.DUMMYFUNCTION("REGEXREPLACE(F4516,""\D"", """")"),"12")</f>
        <v>12</v>
      </c>
    </row>
    <row r="951" spans="1:13" ht="15.75" customHeight="1">
      <c r="A951" s="1">
        <v>4553</v>
      </c>
      <c r="B951" s="3">
        <v>4554</v>
      </c>
      <c r="C951" s="3" t="s">
        <v>12249</v>
      </c>
      <c r="D951" s="3">
        <v>0.16541345698504289</v>
      </c>
      <c r="E951" s="3">
        <v>0.27838053786287459</v>
      </c>
      <c r="F951" s="3">
        <v>0.625</v>
      </c>
      <c r="G951" s="3">
        <v>8.8983050847457626E-2</v>
      </c>
      <c r="H951" s="3">
        <v>0.1059322033898305</v>
      </c>
      <c r="I951" s="3">
        <v>0.2521186440677966</v>
      </c>
      <c r="J951" s="3">
        <v>3.120214989153389E-2</v>
      </c>
      <c r="K951" s="3">
        <v>51862.299999999508</v>
      </c>
      <c r="L951" s="3" t="s">
        <v>18362</v>
      </c>
      <c r="M951" s="8" t="str">
        <f ca="1">IFERROR(__xludf.DUMMYFUNCTION("REGEXREPLACE(F4555,""\D"", """")"),"12")</f>
        <v>12</v>
      </c>
    </row>
    <row r="952" spans="1:13" ht="15.75" customHeight="1">
      <c r="A952" s="1">
        <v>4562</v>
      </c>
      <c r="B952" s="3">
        <v>4563</v>
      </c>
      <c r="C952" s="3" t="s">
        <v>12273</v>
      </c>
      <c r="D952" s="3">
        <v>0.23402125243301411</v>
      </c>
      <c r="E952" s="3">
        <v>0.5621631635731793</v>
      </c>
      <c r="F952" s="3">
        <v>0.54643628509719222</v>
      </c>
      <c r="G952" s="3">
        <v>5.6155507559395253E-2</v>
      </c>
      <c r="H952" s="3">
        <v>4.5356371490280781E-2</v>
      </c>
      <c r="I952" s="3">
        <v>0.15550755939524841</v>
      </c>
      <c r="J952" s="3">
        <v>2.2125009903276979E-2</v>
      </c>
      <c r="K952" s="3">
        <v>48469.499999999593</v>
      </c>
      <c r="L952" s="3" t="s">
        <v>18371</v>
      </c>
      <c r="M952" s="8" t="str">
        <f ca="1">IFERROR(__xludf.DUMMYFUNCTION("REGEXREPLACE(F4564,""\D"", """")"),"12")</f>
        <v>12</v>
      </c>
    </row>
    <row r="953" spans="1:13" ht="15.75" customHeight="1">
      <c r="A953" s="1">
        <v>4633</v>
      </c>
      <c r="B953" s="3">
        <v>4634</v>
      </c>
      <c r="C953" s="3" t="s">
        <v>12456</v>
      </c>
      <c r="D953" s="3">
        <v>0.13418630752159921</v>
      </c>
      <c r="E953" s="3">
        <v>0.20729107732670371</v>
      </c>
      <c r="F953" s="3">
        <v>0.63930348258706471</v>
      </c>
      <c r="G953" s="3">
        <v>9.7014925373134331E-2</v>
      </c>
      <c r="H953" s="3">
        <v>0.11691542288557211</v>
      </c>
      <c r="I953" s="3">
        <v>0.25870646766169147</v>
      </c>
      <c r="J953" s="3">
        <v>2.7727855694051388E-2</v>
      </c>
      <c r="K953" s="3">
        <v>44436.299999999661</v>
      </c>
      <c r="L953" s="3" t="s">
        <v>18442</v>
      </c>
      <c r="M953" s="8" t="str">
        <f ca="1">IFERROR(__xludf.DUMMYFUNCTION("REGEXREPLACE(F4635,""\D"", """")"),"12")</f>
        <v>12</v>
      </c>
    </row>
    <row r="954" spans="1:13" ht="15.75" customHeight="1">
      <c r="A954" s="1">
        <v>4672</v>
      </c>
      <c r="B954" s="3">
        <v>4673</v>
      </c>
      <c r="C954" s="3" t="s">
        <v>12559</v>
      </c>
      <c r="D954" s="3">
        <v>0.1833427790639067</v>
      </c>
      <c r="E954" s="3">
        <v>0.34538897664322987</v>
      </c>
      <c r="F954" s="3">
        <v>0.52061855670103097</v>
      </c>
      <c r="G954" s="3">
        <v>0.1185567010309278</v>
      </c>
      <c r="H954" s="3">
        <v>0.1134020618556701</v>
      </c>
      <c r="I954" s="3">
        <v>0.24742268041237109</v>
      </c>
      <c r="J954" s="3">
        <v>4.0098012457436653E-2</v>
      </c>
      <c r="K954" s="3">
        <v>22667.700000000019</v>
      </c>
      <c r="L954" s="3" t="s">
        <v>18481</v>
      </c>
      <c r="M954" s="8" t="str">
        <f ca="1">IFERROR(__xludf.DUMMYFUNCTION("REGEXREPLACE(F4674,""\D"", """")"),"12")</f>
        <v>12</v>
      </c>
    </row>
    <row r="955" spans="1:13" ht="15.75" customHeight="1">
      <c r="A955" s="1">
        <v>4858</v>
      </c>
      <c r="B955" s="3">
        <v>4859</v>
      </c>
      <c r="C955" s="3" t="s">
        <v>13062</v>
      </c>
      <c r="D955" s="3">
        <v>0.13729292939744989</v>
      </c>
      <c r="E955" s="3">
        <v>0.27241671391521732</v>
      </c>
      <c r="F955" s="3">
        <v>0.63304721030042921</v>
      </c>
      <c r="G955" s="3">
        <v>8.7982832618025753E-2</v>
      </c>
      <c r="H955" s="3">
        <v>0.1072961373390558</v>
      </c>
      <c r="I955" s="3">
        <v>0.23390557939914161</v>
      </c>
      <c r="J955" s="3">
        <v>2.5914398583021581E-2</v>
      </c>
      <c r="K955" s="3">
        <v>49888.699999999539</v>
      </c>
      <c r="L955" s="3" t="s">
        <v>18667</v>
      </c>
      <c r="M955" s="8" t="str">
        <f ca="1">IFERROR(__xludf.DUMMYFUNCTION("REGEXREPLACE(F4860,""\D"", """")"),"12")</f>
        <v>12</v>
      </c>
    </row>
    <row r="956" spans="1:13" ht="15.75" customHeight="1">
      <c r="A956" s="1">
        <v>4884</v>
      </c>
      <c r="B956" s="3">
        <v>4885</v>
      </c>
      <c r="C956" s="3" t="s">
        <v>13132</v>
      </c>
      <c r="D956" s="3">
        <v>0.1833127311986876</v>
      </c>
      <c r="E956" s="3">
        <v>0.25759519054502072</v>
      </c>
      <c r="F956" s="3">
        <v>0.61363636363636365</v>
      </c>
      <c r="G956" s="3">
        <v>9.0909090909090912E-2</v>
      </c>
      <c r="H956" s="3">
        <v>9.6590909090909088E-2</v>
      </c>
      <c r="I956" s="3">
        <v>0.25</v>
      </c>
      <c r="J956" s="3">
        <v>3.2934293527145553E-2</v>
      </c>
      <c r="K956" s="3">
        <v>39308.299999999748</v>
      </c>
      <c r="L956" s="3" t="s">
        <v>18693</v>
      </c>
      <c r="M956" s="8" t="str">
        <f ca="1">IFERROR(__xludf.DUMMYFUNCTION("REGEXREPLACE(F4886,""\D"", """")"),"12")</f>
        <v>12</v>
      </c>
    </row>
    <row r="957" spans="1:13" ht="15.75" customHeight="1">
      <c r="A957" s="1">
        <v>4905</v>
      </c>
      <c r="B957" s="3">
        <v>4906</v>
      </c>
      <c r="C957" s="3" t="s">
        <v>13186</v>
      </c>
      <c r="D957" s="3">
        <v>0.1702842120096075</v>
      </c>
      <c r="E957" s="3">
        <v>0.1898370258889604</v>
      </c>
      <c r="F957" s="3">
        <v>0.64537444933920707</v>
      </c>
      <c r="G957" s="3">
        <v>0.1046255506607929</v>
      </c>
      <c r="H957" s="3">
        <v>0.11894273127753301</v>
      </c>
      <c r="I957" s="3">
        <v>0.26982378854625549</v>
      </c>
      <c r="J957" s="3">
        <v>3.7521695219156131E-2</v>
      </c>
      <c r="K957" s="3">
        <v>99620.70000000039</v>
      </c>
      <c r="L957" s="3" t="s">
        <v>18714</v>
      </c>
      <c r="M957" s="8" t="str">
        <f ca="1">IFERROR(__xludf.DUMMYFUNCTION("REGEXREPLACE(F4907,""\D"", """")"),"12")</f>
        <v>12</v>
      </c>
    </row>
    <row r="958" spans="1:13" ht="15.75" customHeight="1">
      <c r="A958" s="1">
        <v>4960</v>
      </c>
      <c r="B958" s="3">
        <v>4961</v>
      </c>
      <c r="C958" s="3" t="s">
        <v>13335</v>
      </c>
      <c r="D958" s="3">
        <v>0.14279589208098131</v>
      </c>
      <c r="E958" s="3">
        <v>0.11956506335027051</v>
      </c>
      <c r="F958" s="3">
        <v>0.64508393285371701</v>
      </c>
      <c r="G958" s="3">
        <v>0.16306954436450841</v>
      </c>
      <c r="H958" s="3">
        <v>0.1199040767386091</v>
      </c>
      <c r="I958" s="3">
        <v>0.31894484412470031</v>
      </c>
      <c r="J958" s="3">
        <v>3.9089460398452562E-2</v>
      </c>
      <c r="K958" s="3">
        <v>47449.399999999623</v>
      </c>
      <c r="L958" s="3" t="s">
        <v>18768</v>
      </c>
      <c r="M958" s="8" t="str">
        <f ca="1">IFERROR(__xludf.DUMMYFUNCTION("REGEXREPLACE(F4962,""\D"", """")"),"12")</f>
        <v>12</v>
      </c>
    </row>
    <row r="959" spans="1:13" ht="15.75" customHeight="1">
      <c r="A959" s="1">
        <v>4966</v>
      </c>
      <c r="B959" s="3">
        <v>4967</v>
      </c>
      <c r="C959" s="3" t="s">
        <v>13352</v>
      </c>
      <c r="D959" s="3">
        <v>0.16112731162951979</v>
      </c>
      <c r="E959" s="3">
        <v>0.206181587857763</v>
      </c>
      <c r="F959" s="3">
        <v>0.62254901960784315</v>
      </c>
      <c r="G959" s="3">
        <v>0.1092436974789916</v>
      </c>
      <c r="H959" s="3">
        <v>0.12885154061624651</v>
      </c>
      <c r="I959" s="3">
        <v>0.27170868347338928</v>
      </c>
      <c r="J959" s="3">
        <v>3.7959845644415471E-2</v>
      </c>
      <c r="K959" s="3">
        <v>161011.300000004</v>
      </c>
      <c r="L959" s="3" t="s">
        <v>18774</v>
      </c>
      <c r="M959" s="8" t="str">
        <f ca="1">IFERROR(__xludf.DUMMYFUNCTION("REGEXREPLACE(F4968,""\D"", """")"),"12")</f>
        <v>12</v>
      </c>
    </row>
    <row r="960" spans="1:13" ht="15.75" customHeight="1">
      <c r="A960" s="1">
        <v>5002</v>
      </c>
      <c r="B960" s="3">
        <v>5003</v>
      </c>
      <c r="C960" s="3" t="s">
        <v>13448</v>
      </c>
      <c r="D960" s="3">
        <v>0.23852716000807139</v>
      </c>
      <c r="E960" s="3">
        <v>0.1793309961604054</v>
      </c>
      <c r="F960" s="3">
        <v>0.66101694915254239</v>
      </c>
      <c r="G960" s="3">
        <v>0.1101694915254237</v>
      </c>
      <c r="H960" s="3">
        <v>0.17796610169491531</v>
      </c>
      <c r="I960" s="3">
        <v>0.3135593220338983</v>
      </c>
      <c r="J960" s="3">
        <v>6.1783252087867273E-2</v>
      </c>
      <c r="K960" s="3">
        <v>13936.80000000003</v>
      </c>
      <c r="L960" s="3" t="s">
        <v>18810</v>
      </c>
      <c r="M960" s="8" t="str">
        <f ca="1">IFERROR(__xludf.DUMMYFUNCTION("REGEXREPLACE(F5004,""\D"", """")"),"12")</f>
        <v>12</v>
      </c>
    </row>
    <row r="961" spans="1:13" ht="15.75" customHeight="1">
      <c r="A961" s="1">
        <v>5007</v>
      </c>
      <c r="B961" s="3">
        <v>5008</v>
      </c>
      <c r="C961" s="3" t="s">
        <v>13462</v>
      </c>
      <c r="D961" s="3">
        <v>0.20592508435244589</v>
      </c>
      <c r="E961" s="3">
        <v>0.37943438859701928</v>
      </c>
      <c r="F961" s="3">
        <v>0.67901234567901236</v>
      </c>
      <c r="G961" s="3">
        <v>0.1234567901234568</v>
      </c>
      <c r="H961" s="3">
        <v>0.16049382716049379</v>
      </c>
      <c r="I961" s="3">
        <v>0.2839506172839506</v>
      </c>
      <c r="J961" s="3">
        <v>5.1773843423392377E-2</v>
      </c>
      <c r="K961" s="3">
        <v>8711.3000000000084</v>
      </c>
      <c r="L961" s="3" t="s">
        <v>18815</v>
      </c>
      <c r="M961" s="8" t="str">
        <f ca="1">IFERROR(__xludf.DUMMYFUNCTION("REGEXREPLACE(F5009,""\D"", """")"),"12")</f>
        <v>12</v>
      </c>
    </row>
    <row r="962" spans="1:13" ht="15.75" customHeight="1">
      <c r="A962" s="1">
        <v>45</v>
      </c>
      <c r="B962" s="3">
        <v>46</v>
      </c>
      <c r="C962" s="3" t="s">
        <v>150</v>
      </c>
      <c r="D962" s="3">
        <v>0.20234774782237011</v>
      </c>
      <c r="E962" s="3">
        <v>0.5448848956869986</v>
      </c>
      <c r="F962" s="3">
        <v>0.51762114537444937</v>
      </c>
      <c r="G962" s="3">
        <v>5.9471365638766517E-2</v>
      </c>
      <c r="H962" s="3">
        <v>4.8458149779735678E-2</v>
      </c>
      <c r="I962" s="3">
        <v>0.15638766519823791</v>
      </c>
      <c r="J962" s="3">
        <v>2.0412887637121641E-2</v>
      </c>
      <c r="K962" s="3">
        <v>48160.69999999959</v>
      </c>
      <c r="L962" s="3" t="s">
        <v>13862</v>
      </c>
      <c r="M962" s="8" t="str">
        <f ca="1">IFERROR(__xludf.DUMMYFUNCTION("REGEXREPLACE(F47,""\D"", """")"),"13")</f>
        <v>13</v>
      </c>
    </row>
    <row r="963" spans="1:13" ht="15.75" customHeight="1">
      <c r="A963" s="1">
        <v>129</v>
      </c>
      <c r="B963" s="3">
        <v>130</v>
      </c>
      <c r="C963" s="3" t="s">
        <v>396</v>
      </c>
      <c r="D963" s="3">
        <v>0.21421477291392221</v>
      </c>
      <c r="E963" s="3">
        <v>0.76131588122011251</v>
      </c>
      <c r="F963" s="3">
        <v>0.50793650793650791</v>
      </c>
      <c r="G963" s="3">
        <v>6.0317460317460318E-2</v>
      </c>
      <c r="H963" s="3">
        <v>3.4920634920634921E-2</v>
      </c>
      <c r="I963" s="3">
        <v>0.1333333333333333</v>
      </c>
      <c r="J963" s="3">
        <v>1.7980905735059421E-2</v>
      </c>
      <c r="K963" s="3">
        <v>34616.699999999873</v>
      </c>
      <c r="L963" s="3" t="s">
        <v>13946</v>
      </c>
      <c r="M963" s="8" t="str">
        <f ca="1">IFERROR(__xludf.DUMMYFUNCTION("REGEXREPLACE(F131,""\D"", """")"),"13")</f>
        <v>13</v>
      </c>
    </row>
    <row r="964" spans="1:13" ht="15.75" customHeight="1">
      <c r="A964" s="1">
        <v>183</v>
      </c>
      <c r="B964" s="3">
        <v>184</v>
      </c>
      <c r="C964" s="3" t="s">
        <v>546</v>
      </c>
      <c r="D964" s="3">
        <v>0.1170049785019235</v>
      </c>
      <c r="E964" s="3">
        <v>0.60708565768594991</v>
      </c>
      <c r="F964" s="3">
        <v>0.6</v>
      </c>
      <c r="G964" s="3">
        <v>6.1538461538461542E-2</v>
      </c>
      <c r="H964" s="3">
        <v>6.1538461538461542E-2</v>
      </c>
      <c r="I964" s="3">
        <v>0.15384615384615391</v>
      </c>
      <c r="J964" s="3">
        <v>8.7203164001888964E-3</v>
      </c>
      <c r="K964" s="3">
        <v>7263</v>
      </c>
      <c r="L964" s="3" t="s">
        <v>14000</v>
      </c>
      <c r="M964" s="8" t="str">
        <f ca="1">IFERROR(__xludf.DUMMYFUNCTION("REGEXREPLACE(F185,""\D"", """")"),"13")</f>
        <v>13</v>
      </c>
    </row>
    <row r="965" spans="1:13" ht="15.75" customHeight="1">
      <c r="A965" s="1">
        <v>252</v>
      </c>
      <c r="B965" s="3">
        <v>253</v>
      </c>
      <c r="C965" s="3" t="s">
        <v>749</v>
      </c>
      <c r="D965" s="3">
        <v>0.1627299253982088</v>
      </c>
      <c r="E965" s="3">
        <v>0.134053571994003</v>
      </c>
      <c r="F965" s="3">
        <v>0.6271929824561403</v>
      </c>
      <c r="G965" s="3">
        <v>0.10526315789473679</v>
      </c>
      <c r="H965" s="3">
        <v>0.13815789473684209</v>
      </c>
      <c r="I965" s="3">
        <v>0.28947368421052633</v>
      </c>
      <c r="J965" s="3">
        <v>3.837664850127033E-2</v>
      </c>
      <c r="K965" s="3">
        <v>50318.399999999543</v>
      </c>
      <c r="L965" s="3" t="s">
        <v>14069</v>
      </c>
      <c r="M965" s="8" t="str">
        <f ca="1">IFERROR(__xludf.DUMMYFUNCTION("REGEXREPLACE(F254,""\D"", """")"),"13")</f>
        <v>13</v>
      </c>
    </row>
    <row r="966" spans="1:13" ht="15.75" customHeight="1">
      <c r="A966" s="1">
        <v>269</v>
      </c>
      <c r="B966" s="3">
        <v>270</v>
      </c>
      <c r="C966" s="3" t="s">
        <v>800</v>
      </c>
      <c r="D966" s="3">
        <v>0.22851939661547299</v>
      </c>
      <c r="E966" s="3">
        <v>0.1177966902887202</v>
      </c>
      <c r="F966" s="3">
        <v>0.66911764705882348</v>
      </c>
      <c r="G966" s="3">
        <v>0.21323529411764711</v>
      </c>
      <c r="H966" s="3">
        <v>8.0882352941176475E-2</v>
      </c>
      <c r="I966" s="3">
        <v>0.34558823529411759</v>
      </c>
      <c r="J966" s="3">
        <v>5.5881180907609823E-2</v>
      </c>
      <c r="K966" s="3">
        <v>15252.20000000003</v>
      </c>
      <c r="L966" s="3" t="s">
        <v>14086</v>
      </c>
      <c r="M966" s="8" t="str">
        <f ca="1">IFERROR(__xludf.DUMMYFUNCTION("REGEXREPLACE(F271,""\D"", """")"),"13")</f>
        <v>13</v>
      </c>
    </row>
    <row r="967" spans="1:13" ht="15.75" customHeight="1">
      <c r="A967" s="1">
        <v>305</v>
      </c>
      <c r="B967" s="3">
        <v>306</v>
      </c>
      <c r="C967" s="3" t="s">
        <v>892</v>
      </c>
      <c r="D967" s="3">
        <v>0.15000246177337831</v>
      </c>
      <c r="E967" s="3">
        <v>0.154341541368122</v>
      </c>
      <c r="F967" s="3">
        <v>0.61538461538461542</v>
      </c>
      <c r="G967" s="3">
        <v>0.1076923076923077</v>
      </c>
      <c r="H967" s="3">
        <v>0.1153846153846154</v>
      </c>
      <c r="I967" s="3">
        <v>0.26538461538461539</v>
      </c>
      <c r="J967" s="3">
        <v>3.1952190921779117E-2</v>
      </c>
      <c r="K967" s="3">
        <v>28124.999999999971</v>
      </c>
      <c r="L967" s="3" t="s">
        <v>14121</v>
      </c>
      <c r="M967" s="8" t="str">
        <f ca="1">IFERROR(__xludf.DUMMYFUNCTION("REGEXREPLACE(F307,""\D"", """")"),"13")</f>
        <v>13</v>
      </c>
    </row>
    <row r="968" spans="1:13" ht="15.75" customHeight="1">
      <c r="A968" s="1">
        <v>355</v>
      </c>
      <c r="B968" s="3">
        <v>356</v>
      </c>
      <c r="C968" s="3" t="s">
        <v>1033</v>
      </c>
      <c r="D968" s="3">
        <v>0.1670554604269443</v>
      </c>
      <c r="E968" s="3">
        <v>0.21501235444386191</v>
      </c>
      <c r="F968" s="3">
        <v>0.63090128755364805</v>
      </c>
      <c r="G968" s="3">
        <v>0.1158798283261803</v>
      </c>
      <c r="H968" s="3">
        <v>0.111587982832618</v>
      </c>
      <c r="I968" s="3">
        <v>0.26180257510729621</v>
      </c>
      <c r="J968" s="3">
        <v>3.6150111782992642E-2</v>
      </c>
      <c r="K968" s="3">
        <v>25580.299999999988</v>
      </c>
      <c r="L968" s="3" t="s">
        <v>14171</v>
      </c>
      <c r="M968" s="8" t="str">
        <f ca="1">IFERROR(__xludf.DUMMYFUNCTION("REGEXREPLACE(F357,""\D"", """")"),"13")</f>
        <v>13</v>
      </c>
    </row>
    <row r="969" spans="1:13" ht="15.75" customHeight="1">
      <c r="A969" s="1">
        <v>375</v>
      </c>
      <c r="B969" s="3">
        <v>376</v>
      </c>
      <c r="C969" s="3" t="s">
        <v>1088</v>
      </c>
      <c r="D969" s="3">
        <v>0.16220392400416911</v>
      </c>
      <c r="E969" s="3">
        <v>0.18862495620730471</v>
      </c>
      <c r="F969" s="3">
        <v>0.62847222222222221</v>
      </c>
      <c r="G969" s="3">
        <v>0.11805555555555559</v>
      </c>
      <c r="H969" s="3">
        <v>0.1215277777777778</v>
      </c>
      <c r="I969" s="3">
        <v>0.30555555555555558</v>
      </c>
      <c r="J969" s="3">
        <v>3.7446053417722502E-2</v>
      </c>
      <c r="K969" s="3">
        <v>33177.299999999886</v>
      </c>
      <c r="L969" s="3" t="s">
        <v>14191</v>
      </c>
      <c r="M969" s="8" t="str">
        <f ca="1">IFERROR(__xludf.DUMMYFUNCTION("REGEXREPLACE(F377,""\D"", """")"),"13")</f>
        <v>13</v>
      </c>
    </row>
    <row r="970" spans="1:13" ht="15.75" customHeight="1">
      <c r="A970" s="1">
        <v>509</v>
      </c>
      <c r="B970" s="3">
        <v>510</v>
      </c>
      <c r="C970" s="3" t="s">
        <v>1442</v>
      </c>
      <c r="D970" s="3">
        <v>0.1777835009867017</v>
      </c>
      <c r="E970" s="3">
        <v>0.22964045815987411</v>
      </c>
      <c r="F970" s="3">
        <v>0.63432835820895528</v>
      </c>
      <c r="G970" s="3">
        <v>0.1156716417910448</v>
      </c>
      <c r="H970" s="3">
        <v>0.1044776119402985</v>
      </c>
      <c r="I970" s="3">
        <v>0.27238805970149249</v>
      </c>
      <c r="J970" s="3">
        <v>3.7370309552644268E-2</v>
      </c>
      <c r="K970" s="3">
        <v>29695.799999999941</v>
      </c>
      <c r="L970" s="3" t="s">
        <v>14325</v>
      </c>
      <c r="M970" s="8" t="str">
        <f ca="1">IFERROR(__xludf.DUMMYFUNCTION("REGEXREPLACE(F511,""\D"", """")"),"13")</f>
        <v>13</v>
      </c>
    </row>
    <row r="971" spans="1:13" ht="15.75" customHeight="1">
      <c r="A971" s="1">
        <v>568</v>
      </c>
      <c r="B971" s="3">
        <v>569</v>
      </c>
      <c r="C971" s="3" t="s">
        <v>1600</v>
      </c>
      <c r="D971" s="3">
        <v>0.2599440821245852</v>
      </c>
      <c r="E971" s="3">
        <v>0.17145634825588471</v>
      </c>
      <c r="F971" s="3">
        <v>0.65693430656934304</v>
      </c>
      <c r="G971" s="3">
        <v>8.7591240875912413E-2</v>
      </c>
      <c r="H971" s="3">
        <v>0.11678832116788319</v>
      </c>
      <c r="I971" s="3">
        <v>0.28467153284671531</v>
      </c>
      <c r="J971" s="3">
        <v>4.7522347687931663E-2</v>
      </c>
      <c r="K971" s="3">
        <v>14798.000000000029</v>
      </c>
      <c r="L971" s="3" t="s">
        <v>14384</v>
      </c>
      <c r="M971" s="8" t="str">
        <f ca="1">IFERROR(__xludf.DUMMYFUNCTION("REGEXREPLACE(F570,""\D"", """")"),"13")</f>
        <v>13</v>
      </c>
    </row>
    <row r="972" spans="1:13" ht="15.75" customHeight="1">
      <c r="A972" s="1">
        <v>627</v>
      </c>
      <c r="B972" s="3">
        <v>628</v>
      </c>
      <c r="C972" s="3" t="s">
        <v>1760</v>
      </c>
      <c r="D972" s="3">
        <v>0.16438483696239869</v>
      </c>
      <c r="E972" s="3">
        <v>0.24259464755835561</v>
      </c>
      <c r="F972" s="3">
        <v>0.6118546845124283</v>
      </c>
      <c r="G972" s="3">
        <v>0.1032504780114723</v>
      </c>
      <c r="H972" s="3">
        <v>0.13575525812619499</v>
      </c>
      <c r="I972" s="3">
        <v>0.26195028680688343</v>
      </c>
      <c r="J972" s="3">
        <v>3.8158937664779492E-2</v>
      </c>
      <c r="K972" s="3">
        <v>57523.099999999453</v>
      </c>
      <c r="L972" s="3" t="s">
        <v>14443</v>
      </c>
      <c r="M972" s="8" t="str">
        <f ca="1">IFERROR(__xludf.DUMMYFUNCTION("REGEXREPLACE(F629,""\D"", """")"),"13")</f>
        <v>13</v>
      </c>
    </row>
    <row r="973" spans="1:13" ht="15.75" customHeight="1">
      <c r="A973" s="1">
        <v>824</v>
      </c>
      <c r="B973" s="3">
        <v>825</v>
      </c>
      <c r="C973" s="3" t="s">
        <v>2301</v>
      </c>
      <c r="D973" s="3">
        <v>0.15650954037479201</v>
      </c>
      <c r="E973" s="3">
        <v>0.1586469764416614</v>
      </c>
      <c r="F973" s="3">
        <v>0.6</v>
      </c>
      <c r="G973" s="3">
        <v>9.7777777777777783E-2</v>
      </c>
      <c r="H973" s="3">
        <v>0.1333333333333333</v>
      </c>
      <c r="I973" s="3">
        <v>0.27111111111111108</v>
      </c>
      <c r="J973" s="3">
        <v>3.399396416108335E-2</v>
      </c>
      <c r="K973" s="3">
        <v>25190.999999999989</v>
      </c>
      <c r="L973" s="3" t="s">
        <v>14640</v>
      </c>
      <c r="M973" s="8" t="str">
        <f ca="1">IFERROR(__xludf.DUMMYFUNCTION("REGEXREPLACE(F826,""\D"", """")"),"13")</f>
        <v>13</v>
      </c>
    </row>
    <row r="974" spans="1:13" ht="15.75" customHeight="1">
      <c r="A974" s="1">
        <v>886</v>
      </c>
      <c r="B974" s="3">
        <v>887</v>
      </c>
      <c r="C974" s="3" t="s">
        <v>2465</v>
      </c>
      <c r="D974" s="3">
        <v>0.19465827612426939</v>
      </c>
      <c r="E974" s="3">
        <v>0.17584507401241481</v>
      </c>
      <c r="F974" s="3">
        <v>0.6422535211267606</v>
      </c>
      <c r="G974" s="3">
        <v>9.5774647887323941E-2</v>
      </c>
      <c r="H974" s="3">
        <v>0.13521126760563379</v>
      </c>
      <c r="I974" s="3">
        <v>0.29859154929577458</v>
      </c>
      <c r="J974" s="3">
        <v>4.2967488298796798E-2</v>
      </c>
      <c r="K974" s="3">
        <v>39377.299999999748</v>
      </c>
      <c r="L974" s="3" t="s">
        <v>14701</v>
      </c>
      <c r="M974" s="8" t="str">
        <f ca="1">IFERROR(__xludf.DUMMYFUNCTION("REGEXREPLACE(F888,""\D"", """")"),"13")</f>
        <v>13</v>
      </c>
    </row>
    <row r="975" spans="1:13" ht="15.75" customHeight="1">
      <c r="A975" s="1">
        <v>901</v>
      </c>
      <c r="B975" s="3">
        <v>902</v>
      </c>
      <c r="C975" s="3" t="s">
        <v>2509</v>
      </c>
      <c r="D975" s="3">
        <v>9.969441502538276E-2</v>
      </c>
      <c r="E975" s="3">
        <v>0.17587144875990979</v>
      </c>
      <c r="F975" s="3">
        <v>0.62406015037593987</v>
      </c>
      <c r="G975" s="3">
        <v>0.15789473684210531</v>
      </c>
      <c r="H975" s="3">
        <v>0.15789473684210531</v>
      </c>
      <c r="I975" s="3">
        <v>0.34586466165413532</v>
      </c>
      <c r="J975" s="3">
        <v>2.983446337568187E-2</v>
      </c>
      <c r="K975" s="3">
        <v>15098.40000000002</v>
      </c>
      <c r="L975" s="3" t="s">
        <v>14716</v>
      </c>
      <c r="M975" s="8" t="str">
        <f ca="1">IFERROR(__xludf.DUMMYFUNCTION("REGEXREPLACE(F903,""\D"", """")"),"13")</f>
        <v>13</v>
      </c>
    </row>
    <row r="976" spans="1:13" ht="15.75" customHeight="1">
      <c r="A976" s="1">
        <v>937</v>
      </c>
      <c r="B976" s="3">
        <v>938</v>
      </c>
      <c r="C976" s="3" t="s">
        <v>2615</v>
      </c>
      <c r="D976" s="3">
        <v>0.1192931936135645</v>
      </c>
      <c r="E976" s="3">
        <v>0.25569347166651518</v>
      </c>
      <c r="F976" s="3">
        <v>0.65200000000000002</v>
      </c>
      <c r="G976" s="3">
        <v>8.4000000000000005E-2</v>
      </c>
      <c r="H976" s="3">
        <v>0.11600000000000001</v>
      </c>
      <c r="I976" s="3">
        <v>0.27600000000000002</v>
      </c>
      <c r="J976" s="3">
        <v>2.2327740298887091E-2</v>
      </c>
      <c r="K976" s="3">
        <v>27275.799999999981</v>
      </c>
      <c r="L976" s="3" t="s">
        <v>14752</v>
      </c>
      <c r="M976" s="8" t="str">
        <f ca="1">IFERROR(__xludf.DUMMYFUNCTION("REGEXREPLACE(F939,""\D"", """")"),"13")</f>
        <v>13</v>
      </c>
    </row>
    <row r="977" spans="1:13" ht="15.75" customHeight="1">
      <c r="A977" s="1">
        <v>956</v>
      </c>
      <c r="B977" s="3">
        <v>957</v>
      </c>
      <c r="C977" s="3" t="s">
        <v>2664</v>
      </c>
      <c r="D977" s="3">
        <v>0.15620646190867021</v>
      </c>
      <c r="E977" s="3">
        <v>0.48680624642250298</v>
      </c>
      <c r="F977" s="3">
        <v>0.67357512953367871</v>
      </c>
      <c r="G977" s="3">
        <v>7.2538860103626937E-2</v>
      </c>
      <c r="H977" s="3">
        <v>8.2901554404145081E-2</v>
      </c>
      <c r="I977" s="3">
        <v>0.18134715025906739</v>
      </c>
      <c r="J977" s="3">
        <v>2.1888351284998189E-2</v>
      </c>
      <c r="K977" s="3">
        <v>19780.499999999989</v>
      </c>
      <c r="L977" s="3" t="s">
        <v>14771</v>
      </c>
      <c r="M977" s="8" t="str">
        <f ca="1">IFERROR(__xludf.DUMMYFUNCTION("REGEXREPLACE(F958,""\D"", """")"),"13")</f>
        <v>13</v>
      </c>
    </row>
    <row r="978" spans="1:13" ht="15.75" customHeight="1">
      <c r="A978" s="1">
        <v>960</v>
      </c>
      <c r="B978" s="3">
        <v>961</v>
      </c>
      <c r="C978" s="3" t="s">
        <v>2674</v>
      </c>
      <c r="D978" s="3">
        <v>0.21766237298244531</v>
      </c>
      <c r="E978" s="3">
        <v>0.2347584081438602</v>
      </c>
      <c r="F978" s="3">
        <v>0.64347826086956517</v>
      </c>
      <c r="G978" s="3">
        <v>0.1217391304347826</v>
      </c>
      <c r="H978" s="3">
        <v>0.1391304347826087</v>
      </c>
      <c r="I978" s="3">
        <v>0.26956521739130429</v>
      </c>
      <c r="J978" s="3">
        <v>5.1973284575174937E-2</v>
      </c>
      <c r="K978" s="3">
        <v>12579.900000000031</v>
      </c>
      <c r="L978" s="3" t="s">
        <v>14775</v>
      </c>
      <c r="M978" s="8" t="str">
        <f ca="1">IFERROR(__xludf.DUMMYFUNCTION("REGEXREPLACE(F962,""\D"", """")"),"13")</f>
        <v>13</v>
      </c>
    </row>
    <row r="979" spans="1:13" ht="15.75" customHeight="1">
      <c r="A979" s="1">
        <v>1194</v>
      </c>
      <c r="B979" s="3">
        <v>1195</v>
      </c>
      <c r="C979" s="3" t="s">
        <v>3291</v>
      </c>
      <c r="D979" s="3">
        <v>0.17795761178413</v>
      </c>
      <c r="E979" s="3">
        <v>0.18870181307904821</v>
      </c>
      <c r="F979" s="3">
        <v>0.62916666666666665</v>
      </c>
      <c r="G979" s="3">
        <v>0.11805555555555559</v>
      </c>
      <c r="H979" s="3">
        <v>0.1333333333333333</v>
      </c>
      <c r="I979" s="3">
        <v>0.27916666666666667</v>
      </c>
      <c r="J979" s="3">
        <v>4.4052880026799288E-2</v>
      </c>
      <c r="K979" s="3">
        <v>81907.599999999919</v>
      </c>
      <c r="L979" s="3" t="s">
        <v>15009</v>
      </c>
      <c r="M979" s="8" t="str">
        <f ca="1">IFERROR(__xludf.DUMMYFUNCTION("REGEXREPLACE(F1196,""\D"", """")"),"13")</f>
        <v>13</v>
      </c>
    </row>
    <row r="980" spans="1:13" ht="15.75" customHeight="1">
      <c r="A980" s="1">
        <v>1198</v>
      </c>
      <c r="B980" s="3">
        <v>1199</v>
      </c>
      <c r="C980" s="3" t="s">
        <v>3301</v>
      </c>
      <c r="D980" s="3">
        <v>0.2038732997984723</v>
      </c>
      <c r="E980" s="3">
        <v>0.74229720672820254</v>
      </c>
      <c r="F980" s="3">
        <v>0.49163879598662208</v>
      </c>
      <c r="G980" s="3">
        <v>6.354515050167224E-2</v>
      </c>
      <c r="H980" s="3">
        <v>4.0133779264214048E-2</v>
      </c>
      <c r="I980" s="3">
        <v>0.13712374581939801</v>
      </c>
      <c r="J980" s="3">
        <v>1.878508658911807E-2</v>
      </c>
      <c r="K980" s="3">
        <v>33449.299999999886</v>
      </c>
      <c r="L980" s="3" t="s">
        <v>15013</v>
      </c>
      <c r="M980" s="8" t="str">
        <f ca="1">IFERROR(__xludf.DUMMYFUNCTION("REGEXREPLACE(F1200,""\D"", """")"),"13")</f>
        <v>13</v>
      </c>
    </row>
    <row r="981" spans="1:13" ht="15.75" customHeight="1">
      <c r="A981" s="1">
        <v>1262</v>
      </c>
      <c r="B981" s="3">
        <v>1263</v>
      </c>
      <c r="C981" s="3" t="s">
        <v>3474</v>
      </c>
      <c r="D981" s="3">
        <v>0.1634308721509731</v>
      </c>
      <c r="E981" s="3">
        <v>0.21292364396663049</v>
      </c>
      <c r="F981" s="3">
        <v>0.6467065868263473</v>
      </c>
      <c r="G981" s="3">
        <v>0.1437125748502994</v>
      </c>
      <c r="H981" s="3">
        <v>7.7844311377245512E-2</v>
      </c>
      <c r="I981" s="3">
        <v>0.25149700598802388</v>
      </c>
      <c r="J981" s="3">
        <v>3.2251711048629922E-2</v>
      </c>
      <c r="K981" s="3">
        <v>17650.200000000019</v>
      </c>
      <c r="L981" s="3" t="s">
        <v>15077</v>
      </c>
      <c r="M981" s="8" t="str">
        <f ca="1">IFERROR(__xludf.DUMMYFUNCTION("REGEXREPLACE(F1264,""\D"", """")"),"13")</f>
        <v>13</v>
      </c>
    </row>
    <row r="982" spans="1:13" ht="15.75" customHeight="1">
      <c r="A982" s="1">
        <v>1299</v>
      </c>
      <c r="B982" s="3">
        <v>1300</v>
      </c>
      <c r="C982" s="3" t="s">
        <v>3576</v>
      </c>
      <c r="D982" s="3">
        <v>0.10010852947746619</v>
      </c>
      <c r="E982" s="3">
        <v>0.17415104272961801</v>
      </c>
      <c r="F982" s="3">
        <v>0.61333333333333329</v>
      </c>
      <c r="G982" s="3">
        <v>0.1466666666666667</v>
      </c>
      <c r="H982" s="3">
        <v>9.3333333333333338E-2</v>
      </c>
      <c r="I982" s="3">
        <v>0.28000000000000003</v>
      </c>
      <c r="J982" s="3">
        <v>1.9932324537071541E-2</v>
      </c>
      <c r="K982" s="3">
        <v>8361.2000000000098</v>
      </c>
      <c r="L982" s="3" t="s">
        <v>15113</v>
      </c>
      <c r="M982" s="8" t="str">
        <f ca="1">IFERROR(__xludf.DUMMYFUNCTION("REGEXREPLACE(F1301,""\D"", """")"),"13")</f>
        <v>13</v>
      </c>
    </row>
    <row r="983" spans="1:13" ht="15.75" customHeight="1">
      <c r="A983" s="1">
        <v>1347</v>
      </c>
      <c r="B983" s="3">
        <v>1348</v>
      </c>
      <c r="C983" s="3" t="s">
        <v>3706</v>
      </c>
      <c r="D983" s="3">
        <v>0.15003504451764441</v>
      </c>
      <c r="E983" s="3">
        <v>0.1650244414409891</v>
      </c>
      <c r="F983" s="3">
        <v>0.676056338028169</v>
      </c>
      <c r="G983" s="3">
        <v>0.13380281690140841</v>
      </c>
      <c r="H983" s="3">
        <v>8.4507042253521125E-2</v>
      </c>
      <c r="I983" s="3">
        <v>0.28169014084507038</v>
      </c>
      <c r="J983" s="3">
        <v>2.9223065605812851E-2</v>
      </c>
      <c r="K983" s="3">
        <v>14877.70000000003</v>
      </c>
      <c r="L983" s="3" t="s">
        <v>15160</v>
      </c>
      <c r="M983" s="8" t="str">
        <f ca="1">IFERROR(__xludf.DUMMYFUNCTION("REGEXREPLACE(F1349,""\D"", """")"),"13")</f>
        <v>13</v>
      </c>
    </row>
    <row r="984" spans="1:13" ht="15.75" customHeight="1">
      <c r="A984" s="1">
        <v>1417</v>
      </c>
      <c r="B984" s="3">
        <v>1418</v>
      </c>
      <c r="C984" s="3" t="s">
        <v>3898</v>
      </c>
      <c r="D984" s="3">
        <v>9.7604745066559875E-2</v>
      </c>
      <c r="E984" s="3">
        <v>0.168895912197572</v>
      </c>
      <c r="F984" s="3">
        <v>0.7</v>
      </c>
      <c r="G984" s="3">
        <v>0.15555555555555561</v>
      </c>
      <c r="H984" s="3">
        <v>0.1111111111111111</v>
      </c>
      <c r="I984" s="3">
        <v>0.28888888888888892</v>
      </c>
      <c r="J984" s="3">
        <v>2.2949517638426769E-2</v>
      </c>
      <c r="K984" s="3">
        <v>9478.5000000000146</v>
      </c>
      <c r="L984" s="3" t="s">
        <v>15229</v>
      </c>
      <c r="M984" s="8" t="str">
        <f ca="1">IFERROR(__xludf.DUMMYFUNCTION("REGEXREPLACE(F1419,""\D"", """")"),"13")</f>
        <v>13</v>
      </c>
    </row>
    <row r="985" spans="1:13" ht="15.75" customHeight="1">
      <c r="A985" s="1">
        <v>1420</v>
      </c>
      <c r="B985" s="3">
        <v>1421</v>
      </c>
      <c r="C985" s="3" t="s">
        <v>3907</v>
      </c>
      <c r="D985" s="3">
        <v>0.169285040944223</v>
      </c>
      <c r="E985" s="3">
        <v>0.21482663158974211</v>
      </c>
      <c r="F985" s="3">
        <v>0.56634304207119746</v>
      </c>
      <c r="G985" s="3">
        <v>8.7378640776699032E-2</v>
      </c>
      <c r="H985" s="3">
        <v>0.12944983818770231</v>
      </c>
      <c r="I985" s="3">
        <v>0.28155339805825241</v>
      </c>
      <c r="J985" s="3">
        <v>3.4680693904655363E-2</v>
      </c>
      <c r="K985" s="3">
        <v>35697.499999999847</v>
      </c>
      <c r="L985" s="3" t="s">
        <v>15232</v>
      </c>
      <c r="M985" s="8" t="str">
        <f ca="1">IFERROR(__xludf.DUMMYFUNCTION("REGEXREPLACE(F1422,""\D"", """")"),"13")</f>
        <v>13</v>
      </c>
    </row>
    <row r="986" spans="1:13" ht="15.75" customHeight="1">
      <c r="A986" s="1">
        <v>1461</v>
      </c>
      <c r="B986" s="3">
        <v>1462</v>
      </c>
      <c r="C986" s="3" t="s">
        <v>4017</v>
      </c>
      <c r="D986" s="3">
        <v>0.15109917156706421</v>
      </c>
      <c r="E986" s="3">
        <v>0.18595331173491239</v>
      </c>
      <c r="F986" s="3">
        <v>0.6561743341404358</v>
      </c>
      <c r="G986" s="3">
        <v>0.1186440677966102</v>
      </c>
      <c r="H986" s="3">
        <v>0.1138014527845036</v>
      </c>
      <c r="I986" s="3">
        <v>0.27845036319612593</v>
      </c>
      <c r="J986" s="3">
        <v>3.4190915154884073E-2</v>
      </c>
      <c r="K986" s="3">
        <v>44999.299999999646</v>
      </c>
      <c r="L986" s="3" t="s">
        <v>15273</v>
      </c>
      <c r="M986" s="8" t="str">
        <f ca="1">IFERROR(__xludf.DUMMYFUNCTION("REGEXREPLACE(F1463,""\D"", """")"),"13")</f>
        <v>13</v>
      </c>
    </row>
    <row r="987" spans="1:13" ht="15.75" customHeight="1">
      <c r="A987" s="1">
        <v>1538</v>
      </c>
      <c r="B987" s="3">
        <v>1539</v>
      </c>
      <c r="C987" s="3" t="s">
        <v>4219</v>
      </c>
      <c r="D987" s="3">
        <v>0.14515297500697449</v>
      </c>
      <c r="E987" s="3">
        <v>0.27611678644248289</v>
      </c>
      <c r="F987" s="3">
        <v>0.6127562642369021</v>
      </c>
      <c r="G987" s="3">
        <v>9.1116173120728935E-2</v>
      </c>
      <c r="H987" s="3">
        <v>0.1230068337129841</v>
      </c>
      <c r="I987" s="3">
        <v>0.24829157175398631</v>
      </c>
      <c r="J987" s="3">
        <v>2.9923274555085599E-2</v>
      </c>
      <c r="K987" s="3">
        <v>49389.199999999561</v>
      </c>
      <c r="L987" s="3" t="s">
        <v>15350</v>
      </c>
      <c r="M987" s="8" t="str">
        <f ca="1">IFERROR(__xludf.DUMMYFUNCTION("REGEXREPLACE(F1540,""\D"", """")"),"13")</f>
        <v>13</v>
      </c>
    </row>
    <row r="988" spans="1:13" ht="15.75" customHeight="1">
      <c r="A988" s="1">
        <v>1584</v>
      </c>
      <c r="B988" s="3">
        <v>1585</v>
      </c>
      <c r="C988" s="3" t="s">
        <v>4342</v>
      </c>
      <c r="D988" s="3">
        <v>0.14334316375638989</v>
      </c>
      <c r="E988" s="3">
        <v>0.19180180567597471</v>
      </c>
      <c r="F988" s="3">
        <v>0.63336875664187031</v>
      </c>
      <c r="G988" s="3">
        <v>0.11902231668437829</v>
      </c>
      <c r="H988" s="3">
        <v>0.13071200850159409</v>
      </c>
      <c r="I988" s="3">
        <v>0.29861849096705628</v>
      </c>
      <c r="J988" s="3">
        <v>3.5387859965259977E-2</v>
      </c>
      <c r="K988" s="3">
        <v>103990.50000000039</v>
      </c>
      <c r="L988" s="3" t="s">
        <v>15396</v>
      </c>
      <c r="M988" s="8" t="str">
        <f ca="1">IFERROR(__xludf.DUMMYFUNCTION("REGEXREPLACE(F1586,""\D"", """")"),"13")</f>
        <v>13</v>
      </c>
    </row>
    <row r="989" spans="1:13" ht="15.75" customHeight="1">
      <c r="A989" s="1">
        <v>1719</v>
      </c>
      <c r="B989" s="3">
        <v>1720</v>
      </c>
      <c r="C989" s="3" t="s">
        <v>4697</v>
      </c>
      <c r="D989" s="3">
        <v>0.1377745057471933</v>
      </c>
      <c r="E989" s="3">
        <v>0.20184870314789019</v>
      </c>
      <c r="F989" s="3">
        <v>0.64387917329093802</v>
      </c>
      <c r="G989" s="3">
        <v>0.1160572337042925</v>
      </c>
      <c r="H989" s="3">
        <v>0.1240063593004769</v>
      </c>
      <c r="I989" s="3">
        <v>0.29252782193958671</v>
      </c>
      <c r="J989" s="3">
        <v>3.2513443394394249E-2</v>
      </c>
      <c r="K989" s="3">
        <v>70111.599999999642</v>
      </c>
      <c r="L989" s="3" t="s">
        <v>15531</v>
      </c>
      <c r="M989" s="8" t="str">
        <f ca="1">IFERROR(__xludf.DUMMYFUNCTION("REGEXREPLACE(F1721,""\D"", """")"),"13")</f>
        <v>13</v>
      </c>
    </row>
    <row r="990" spans="1:13" ht="15.75" customHeight="1">
      <c r="A990" s="1">
        <v>1842</v>
      </c>
      <c r="B990" s="3">
        <v>1843</v>
      </c>
      <c r="C990" s="3" t="s">
        <v>5020</v>
      </c>
      <c r="D990" s="3">
        <v>0.17958205949456929</v>
      </c>
      <c r="E990" s="3">
        <v>0.22964181847689419</v>
      </c>
      <c r="F990" s="3">
        <v>0.62619047619047619</v>
      </c>
      <c r="G990" s="3">
        <v>8.5714285714285715E-2</v>
      </c>
      <c r="H990" s="3">
        <v>0.1166666666666667</v>
      </c>
      <c r="I990" s="3">
        <v>0.2476190476190476</v>
      </c>
      <c r="J990" s="3">
        <v>3.4861743188656778E-2</v>
      </c>
      <c r="K990" s="3">
        <v>46049.799999999632</v>
      </c>
      <c r="L990" s="3" t="s">
        <v>15654</v>
      </c>
      <c r="M990" s="8" t="str">
        <f ca="1">IFERROR(__xludf.DUMMYFUNCTION("REGEXREPLACE(F1844,""\D"", """")"),"13")</f>
        <v>13</v>
      </c>
    </row>
    <row r="991" spans="1:13" ht="15.75" customHeight="1">
      <c r="A991" s="1">
        <v>1898</v>
      </c>
      <c r="B991" s="3">
        <v>1899</v>
      </c>
      <c r="C991" s="3" t="s">
        <v>5175</v>
      </c>
      <c r="D991" s="3">
        <v>0.14819154614981711</v>
      </c>
      <c r="E991" s="3">
        <v>0.21749760067049401</v>
      </c>
      <c r="F991" s="3">
        <v>0.61224489795918369</v>
      </c>
      <c r="G991" s="3">
        <v>0.1275510204081633</v>
      </c>
      <c r="H991" s="3">
        <v>9.6938775510204078E-2</v>
      </c>
      <c r="I991" s="3">
        <v>0.28061224489795922</v>
      </c>
      <c r="J991" s="3">
        <v>3.2019817758577943E-2</v>
      </c>
      <c r="K991" s="3">
        <v>43865.499999999687</v>
      </c>
      <c r="L991" s="3" t="s">
        <v>15710</v>
      </c>
      <c r="M991" s="8" t="str">
        <f ca="1">IFERROR(__xludf.DUMMYFUNCTION("REGEXREPLACE(F1900,""\D"", """")"),"13")</f>
        <v>13</v>
      </c>
    </row>
    <row r="992" spans="1:13" ht="15.75" customHeight="1">
      <c r="A992" s="1">
        <v>1918</v>
      </c>
      <c r="B992" s="3">
        <v>1919</v>
      </c>
      <c r="C992" s="3" t="s">
        <v>5228</v>
      </c>
      <c r="D992" s="3">
        <v>0.18036506705306379</v>
      </c>
      <c r="E992" s="3">
        <v>0.36349431941813248</v>
      </c>
      <c r="F992" s="3">
        <v>0.57245080500894452</v>
      </c>
      <c r="G992" s="3">
        <v>6.7978533094812166E-2</v>
      </c>
      <c r="H992" s="3">
        <v>7.3345259391771014E-2</v>
      </c>
      <c r="I992" s="3">
        <v>0.21466905187835419</v>
      </c>
      <c r="J992" s="3">
        <v>2.4533269094569331E-2</v>
      </c>
      <c r="K992" s="3">
        <v>61914.899999999529</v>
      </c>
      <c r="L992" s="3" t="s">
        <v>15730</v>
      </c>
      <c r="M992" s="8" t="str">
        <f ca="1">IFERROR(__xludf.DUMMYFUNCTION("REGEXREPLACE(F1920,""\D"", """")"),"13")</f>
        <v>13</v>
      </c>
    </row>
    <row r="993" spans="1:13" ht="15.75" customHeight="1">
      <c r="A993" s="1">
        <v>1972</v>
      </c>
      <c r="B993" s="3">
        <v>1973</v>
      </c>
      <c r="C993" s="3" t="s">
        <v>5364</v>
      </c>
      <c r="D993" s="3">
        <v>0.13333621452304301</v>
      </c>
      <c r="E993" s="3">
        <v>9.5207986284213467E-2</v>
      </c>
      <c r="F993" s="3">
        <v>0.625</v>
      </c>
      <c r="G993" s="3">
        <v>0.17499999999999999</v>
      </c>
      <c r="H993" s="3">
        <v>0.15</v>
      </c>
      <c r="I993" s="3">
        <v>0.4</v>
      </c>
      <c r="J993" s="3">
        <v>3.5316071037224887E-2</v>
      </c>
      <c r="K993" s="3">
        <v>4711.199999999998</v>
      </c>
      <c r="L993" s="3" t="s">
        <v>15784</v>
      </c>
      <c r="M993" s="8" t="str">
        <f ca="1">IFERROR(__xludf.DUMMYFUNCTION("REGEXREPLACE(F1974,""\D"", """")"),"13")</f>
        <v>13</v>
      </c>
    </row>
    <row r="994" spans="1:13" ht="15.75" customHeight="1">
      <c r="A994" s="1">
        <v>2040</v>
      </c>
      <c r="B994" s="3">
        <v>2041</v>
      </c>
      <c r="C994" s="3" t="s">
        <v>5538</v>
      </c>
      <c r="D994" s="3">
        <v>0.13036269689162361</v>
      </c>
      <c r="E994" s="3">
        <v>0.40543021459263218</v>
      </c>
      <c r="F994" s="3">
        <v>0.63513513513513509</v>
      </c>
      <c r="G994" s="3">
        <v>9.45945945945946E-2</v>
      </c>
      <c r="H994" s="3">
        <v>0.1216216216216216</v>
      </c>
      <c r="I994" s="3">
        <v>0.22972972972972969</v>
      </c>
      <c r="J994" s="3">
        <v>2.3158420350759431E-2</v>
      </c>
      <c r="K994" s="3">
        <v>8025.5000000000073</v>
      </c>
      <c r="L994" s="3" t="s">
        <v>15852</v>
      </c>
      <c r="M994" s="8" t="str">
        <f ca="1">IFERROR(__xludf.DUMMYFUNCTION("REGEXREPLACE(F2042,""\D"", """")"),"13")</f>
        <v>13</v>
      </c>
    </row>
    <row r="995" spans="1:13" ht="15.75" customHeight="1">
      <c r="A995" s="1">
        <v>2383</v>
      </c>
      <c r="B995" s="3">
        <v>2384</v>
      </c>
      <c r="C995" s="3" t="s">
        <v>6449</v>
      </c>
      <c r="D995" s="3">
        <v>0.1731468199498862</v>
      </c>
      <c r="E995" s="3">
        <v>0.262646839910532</v>
      </c>
      <c r="F995" s="3">
        <v>0.62059620596205967</v>
      </c>
      <c r="G995" s="3">
        <v>8.1300813008130079E-2</v>
      </c>
      <c r="H995" s="3">
        <v>9.7560975609756101E-2</v>
      </c>
      <c r="I995" s="3">
        <v>0.23577235772357719</v>
      </c>
      <c r="J995" s="3">
        <v>2.9575507451101549E-2</v>
      </c>
      <c r="K995" s="3">
        <v>39831.799999999726</v>
      </c>
      <c r="L995" s="3" t="s">
        <v>16195</v>
      </c>
      <c r="M995" s="8" t="str">
        <f ca="1">IFERROR(__xludf.DUMMYFUNCTION("REGEXREPLACE(F2385,""\D"", """")"),"13")</f>
        <v>13</v>
      </c>
    </row>
    <row r="996" spans="1:13" ht="15.75" customHeight="1">
      <c r="A996" s="1">
        <v>2406</v>
      </c>
      <c r="B996" s="3">
        <v>2407</v>
      </c>
      <c r="C996" s="3" t="s">
        <v>6512</v>
      </c>
      <c r="D996" s="3">
        <v>0.14901789116134531</v>
      </c>
      <c r="E996" s="3">
        <v>0.27047837749223769</v>
      </c>
      <c r="F996" s="3">
        <v>0.60273972602739723</v>
      </c>
      <c r="G996" s="3">
        <v>8.2191780821917804E-2</v>
      </c>
      <c r="H996" s="3">
        <v>0.11780821917808219</v>
      </c>
      <c r="I996" s="3">
        <v>0.21095890410958901</v>
      </c>
      <c r="J996" s="3">
        <v>2.8333523928246031E-2</v>
      </c>
      <c r="K996" s="3">
        <v>40039.799999999719</v>
      </c>
      <c r="L996" s="3" t="s">
        <v>16218</v>
      </c>
      <c r="M996" s="8" t="str">
        <f ca="1">IFERROR(__xludf.DUMMYFUNCTION("REGEXREPLACE(F2408,""\D"", """")"),"13")</f>
        <v>13</v>
      </c>
    </row>
    <row r="997" spans="1:13" ht="15.75" customHeight="1">
      <c r="A997" s="1">
        <v>2446</v>
      </c>
      <c r="B997" s="3">
        <v>2447</v>
      </c>
      <c r="C997" s="3" t="s">
        <v>6616</v>
      </c>
      <c r="D997" s="3">
        <v>0.1996049316118553</v>
      </c>
      <c r="E997" s="3">
        <v>0.2238379713559478</v>
      </c>
      <c r="F997" s="3">
        <v>0.6376811594202898</v>
      </c>
      <c r="G997" s="3">
        <v>9.2753623188405798E-2</v>
      </c>
      <c r="H997" s="3">
        <v>0.1072463768115942</v>
      </c>
      <c r="I997" s="3">
        <v>0.26666666666666672</v>
      </c>
      <c r="J997" s="3">
        <v>3.8285831280438963E-2</v>
      </c>
      <c r="K997" s="3">
        <v>37198.099999999758</v>
      </c>
      <c r="L997" s="3" t="s">
        <v>16258</v>
      </c>
      <c r="M997" s="8" t="str">
        <f ca="1">IFERROR(__xludf.DUMMYFUNCTION("REGEXREPLACE(F2448,""\D"", """")"),"13")</f>
        <v>13</v>
      </c>
    </row>
    <row r="998" spans="1:13" ht="15.75" customHeight="1">
      <c r="A998" s="1">
        <v>2496</v>
      </c>
      <c r="B998" s="3">
        <v>2497</v>
      </c>
      <c r="C998" s="3" t="s">
        <v>6738</v>
      </c>
      <c r="D998" s="3">
        <v>0.19161711527470479</v>
      </c>
      <c r="E998" s="3">
        <v>0.2108096472253583</v>
      </c>
      <c r="F998" s="3">
        <v>0.66917293233082709</v>
      </c>
      <c r="G998" s="3">
        <v>0.10526315789473679</v>
      </c>
      <c r="H998" s="3">
        <v>0.16541353383458651</v>
      </c>
      <c r="I998" s="3">
        <v>0.2932330827067669</v>
      </c>
      <c r="J998" s="3">
        <v>4.6995022335486088E-2</v>
      </c>
      <c r="K998" s="3">
        <v>15031.500000000029</v>
      </c>
      <c r="L998" s="3" t="s">
        <v>16308</v>
      </c>
      <c r="M998" s="8" t="str">
        <f ca="1">IFERROR(__xludf.DUMMYFUNCTION("REGEXREPLACE(F2498,""\D"", """")"),"13")</f>
        <v>13</v>
      </c>
    </row>
    <row r="999" spans="1:13" ht="15.75" customHeight="1">
      <c r="A999" s="1">
        <v>2587</v>
      </c>
      <c r="B999" s="3">
        <v>2588</v>
      </c>
      <c r="C999" s="3" t="s">
        <v>6974</v>
      </c>
      <c r="D999" s="3">
        <v>0.1929499695072045</v>
      </c>
      <c r="E999" s="3">
        <v>0.36822422606305649</v>
      </c>
      <c r="F999" s="3">
        <v>0.53003533568904593</v>
      </c>
      <c r="G999" s="3">
        <v>9.187279151943463E-2</v>
      </c>
      <c r="H999" s="3">
        <v>6.7137809187279157E-2</v>
      </c>
      <c r="I999" s="3">
        <v>0.20141342756183739</v>
      </c>
      <c r="J999" s="3">
        <v>2.8483782314860411E-2</v>
      </c>
      <c r="K999" s="3">
        <v>31520.899999999911</v>
      </c>
      <c r="L999" s="3" t="s">
        <v>16399</v>
      </c>
      <c r="M999" s="8" t="str">
        <f ca="1">IFERROR(__xludf.DUMMYFUNCTION("REGEXREPLACE(F2589,""\D"", """")"),"13")</f>
        <v>13</v>
      </c>
    </row>
    <row r="1000" spans="1:13" ht="15.75" customHeight="1">
      <c r="A1000" s="1">
        <v>2601</v>
      </c>
      <c r="B1000" s="3">
        <v>2602</v>
      </c>
      <c r="C1000" s="3" t="s">
        <v>7011</v>
      </c>
      <c r="D1000" s="3">
        <v>0.14597436947263209</v>
      </c>
      <c r="E1000" s="3">
        <v>0.1059184408360616</v>
      </c>
      <c r="F1000" s="3">
        <v>0.66447368421052633</v>
      </c>
      <c r="G1000" s="3">
        <v>0.13815789473684209</v>
      </c>
      <c r="H1000" s="3">
        <v>0.13157894736842099</v>
      </c>
      <c r="I1000" s="3">
        <v>0.32236842105263158</v>
      </c>
      <c r="J1000" s="3">
        <v>3.7054395306030843E-2</v>
      </c>
      <c r="K1000" s="3">
        <v>16875.800000000028</v>
      </c>
      <c r="L1000" s="3" t="s">
        <v>16413</v>
      </c>
      <c r="M1000" s="8" t="str">
        <f ca="1">IFERROR(__xludf.DUMMYFUNCTION("REGEXREPLACE(F2603,""\D"", """")"),"13")</f>
        <v>13</v>
      </c>
    </row>
    <row r="1001" spans="1:13" ht="15.75" customHeight="1">
      <c r="A1001" s="1">
        <v>2684</v>
      </c>
      <c r="B1001" s="3">
        <v>2685</v>
      </c>
      <c r="C1001" s="3" t="s">
        <v>7218</v>
      </c>
      <c r="D1001" s="3">
        <v>0.24299412679522739</v>
      </c>
      <c r="E1001" s="3">
        <v>0.1154025648157717</v>
      </c>
      <c r="F1001" s="3">
        <v>0.63529411764705879</v>
      </c>
      <c r="G1001" s="3">
        <v>0.12941176470588239</v>
      </c>
      <c r="H1001" s="3">
        <v>5.8823529411764712E-2</v>
      </c>
      <c r="I1001" s="3">
        <v>0.32941176470588229</v>
      </c>
      <c r="J1001" s="3">
        <v>3.5206108405598999E-2</v>
      </c>
      <c r="K1001" s="3">
        <v>9441.8000000000102</v>
      </c>
      <c r="L1001" s="3" t="s">
        <v>16496</v>
      </c>
      <c r="M1001" s="8" t="str">
        <f ca="1">IFERROR(__xludf.DUMMYFUNCTION("REGEXREPLACE(F2686,""\D"", """")"),"13")</f>
        <v>13</v>
      </c>
    </row>
    <row r="1002" spans="1:13" ht="15.75" customHeight="1">
      <c r="A1002" s="1">
        <v>2805</v>
      </c>
      <c r="B1002" s="3">
        <v>2806</v>
      </c>
      <c r="C1002" s="3" t="s">
        <v>7538</v>
      </c>
      <c r="D1002" s="3">
        <v>0.18029722718438179</v>
      </c>
      <c r="E1002" s="3">
        <v>0.2291128105122554</v>
      </c>
      <c r="F1002" s="3">
        <v>0.67723342939481268</v>
      </c>
      <c r="G1002" s="3">
        <v>8.069164265129683E-2</v>
      </c>
      <c r="H1002" s="3">
        <v>0.11815561959654181</v>
      </c>
      <c r="I1002" s="3">
        <v>0.2680115273775216</v>
      </c>
      <c r="J1002" s="3">
        <v>3.3952831883242052E-2</v>
      </c>
      <c r="K1002" s="3">
        <v>38215.299999999777</v>
      </c>
      <c r="L1002" s="3" t="s">
        <v>16617</v>
      </c>
      <c r="M1002" s="8" t="str">
        <f ca="1">IFERROR(__xludf.DUMMYFUNCTION("REGEXREPLACE(F2807,""\D"", """")"),"13")</f>
        <v>13</v>
      </c>
    </row>
    <row r="1003" spans="1:13" ht="15.75" customHeight="1">
      <c r="A1003" s="1">
        <v>2810</v>
      </c>
      <c r="B1003" s="3">
        <v>2811</v>
      </c>
      <c r="C1003" s="3" t="s">
        <v>7553</v>
      </c>
      <c r="D1003" s="3">
        <v>0.18080501187797429</v>
      </c>
      <c r="E1003" s="3">
        <v>0.2687368523074477</v>
      </c>
      <c r="F1003" s="3">
        <v>0.64194373401534521</v>
      </c>
      <c r="G1003" s="3">
        <v>8.4398976982097182E-2</v>
      </c>
      <c r="H1003" s="3">
        <v>9.4629156010230184E-2</v>
      </c>
      <c r="I1003" s="3">
        <v>0.2506393861892583</v>
      </c>
      <c r="J1003" s="3">
        <v>3.1049582327083609E-2</v>
      </c>
      <c r="K1003" s="3">
        <v>42884.399999999667</v>
      </c>
      <c r="L1003" s="3" t="s">
        <v>16622</v>
      </c>
      <c r="M1003" s="8" t="str">
        <f ca="1">IFERROR(__xludf.DUMMYFUNCTION("REGEXREPLACE(F2812,""\D"", """")"),"13")</f>
        <v>13</v>
      </c>
    </row>
    <row r="1004" spans="1:13" ht="15.75" customHeight="1">
      <c r="A1004" s="1">
        <v>2854</v>
      </c>
      <c r="B1004" s="3">
        <v>2855</v>
      </c>
      <c r="C1004" s="3" t="s">
        <v>7669</v>
      </c>
      <c r="D1004" s="3">
        <v>0.1367378151436387</v>
      </c>
      <c r="E1004" s="3">
        <v>0.28250768800779757</v>
      </c>
      <c r="F1004" s="3">
        <v>0.60940919037199126</v>
      </c>
      <c r="G1004" s="3">
        <v>9.6280087527352301E-2</v>
      </c>
      <c r="H1004" s="3">
        <v>0.10503282275711159</v>
      </c>
      <c r="I1004" s="3">
        <v>0.25820568927789928</v>
      </c>
      <c r="J1004" s="3">
        <v>2.7109344352355451E-2</v>
      </c>
      <c r="K1004" s="3">
        <v>100844.0000000001</v>
      </c>
      <c r="L1004" s="3" t="s">
        <v>16666</v>
      </c>
      <c r="M1004" s="8" t="str">
        <f ca="1">IFERROR(__xludf.DUMMYFUNCTION("REGEXREPLACE(F2856,""\D"", """")"),"13")</f>
        <v>13</v>
      </c>
    </row>
    <row r="1005" spans="1:13" ht="15.75" customHeight="1">
      <c r="A1005" s="1">
        <v>3039</v>
      </c>
      <c r="B1005" s="3">
        <v>3040</v>
      </c>
      <c r="C1005" s="3" t="s">
        <v>8168</v>
      </c>
      <c r="D1005" s="3">
        <v>0.13638294601684739</v>
      </c>
      <c r="E1005" s="3">
        <v>0.15182212826494301</v>
      </c>
      <c r="F1005" s="3">
        <v>0.64963503649635035</v>
      </c>
      <c r="G1005" s="3">
        <v>0.11678832116788319</v>
      </c>
      <c r="H1005" s="3">
        <v>0.16788321167883211</v>
      </c>
      <c r="I1005" s="3">
        <v>0.30656934306569339</v>
      </c>
      <c r="J1005" s="3">
        <v>3.5768940021894402E-2</v>
      </c>
      <c r="K1005" s="3">
        <v>15353.000000000029</v>
      </c>
      <c r="L1005" s="3" t="s">
        <v>16850</v>
      </c>
      <c r="M1005" s="8" t="str">
        <f ca="1">IFERROR(__xludf.DUMMYFUNCTION("REGEXREPLACE(F3041,""\D"", """")"),"13")</f>
        <v>13</v>
      </c>
    </row>
    <row r="1006" spans="1:13" ht="15.75" customHeight="1">
      <c r="A1006" s="1">
        <v>3359</v>
      </c>
      <c r="B1006" s="3">
        <v>3360</v>
      </c>
      <c r="C1006" s="3" t="s">
        <v>9037</v>
      </c>
      <c r="D1006" s="3">
        <v>0.14404666485261619</v>
      </c>
      <c r="E1006" s="3">
        <v>0.29721345872697169</v>
      </c>
      <c r="F1006" s="3">
        <v>0.68488745980707399</v>
      </c>
      <c r="G1006" s="3">
        <v>9.3247588424437297E-2</v>
      </c>
      <c r="H1006" s="3">
        <v>8.0385852090032156E-2</v>
      </c>
      <c r="I1006" s="3">
        <v>0.247588424437299</v>
      </c>
      <c r="J1006" s="3">
        <v>2.366431130735561E-2</v>
      </c>
      <c r="K1006" s="3">
        <v>33815.999999999847</v>
      </c>
      <c r="L1006" s="3" t="s">
        <v>17169</v>
      </c>
      <c r="M1006" s="8" t="str">
        <f ca="1">IFERROR(__xludf.DUMMYFUNCTION("REGEXREPLACE(F3361,""\D"", """")"),"13")</f>
        <v>13</v>
      </c>
    </row>
    <row r="1007" spans="1:13" ht="15.75" customHeight="1">
      <c r="A1007" s="1">
        <v>3384</v>
      </c>
      <c r="B1007" s="3">
        <v>3385</v>
      </c>
      <c r="C1007" s="3" t="s">
        <v>9102</v>
      </c>
      <c r="D1007" s="3">
        <v>0.1655082015749301</v>
      </c>
      <c r="E1007" s="3">
        <v>0.1583186299472237</v>
      </c>
      <c r="F1007" s="3">
        <v>0.67684478371501278</v>
      </c>
      <c r="G1007" s="3">
        <v>0.1195928753180662</v>
      </c>
      <c r="H1007" s="3">
        <v>0.10941475826972009</v>
      </c>
      <c r="I1007" s="3">
        <v>0.30534351145038169</v>
      </c>
      <c r="J1007" s="3">
        <v>3.6796886713072269E-2</v>
      </c>
      <c r="K1007" s="3">
        <v>43245.599999999693</v>
      </c>
      <c r="L1007" s="3" t="s">
        <v>17194</v>
      </c>
      <c r="M1007" s="8" t="str">
        <f ca="1">IFERROR(__xludf.DUMMYFUNCTION("REGEXREPLACE(F3386,""\D"", """")"),"13")</f>
        <v>13</v>
      </c>
    </row>
    <row r="1008" spans="1:13" ht="15.75" customHeight="1">
      <c r="A1008" s="1">
        <v>3724</v>
      </c>
      <c r="B1008" s="3">
        <v>3725</v>
      </c>
      <c r="C1008" s="3" t="s">
        <v>10016</v>
      </c>
      <c r="D1008" s="3">
        <v>0.16785118657966791</v>
      </c>
      <c r="E1008" s="3">
        <v>0.22819052386576619</v>
      </c>
      <c r="F1008" s="3">
        <v>0.67355371900826444</v>
      </c>
      <c r="G1008" s="3">
        <v>0.1074380165289256</v>
      </c>
      <c r="H1008" s="3">
        <v>0.1074380165289256</v>
      </c>
      <c r="I1008" s="3">
        <v>0.27272727272727271</v>
      </c>
      <c r="J1008" s="3">
        <v>3.4245207693954338E-2</v>
      </c>
      <c r="K1008" s="3">
        <v>25949.599999999991</v>
      </c>
      <c r="L1008" s="3" t="s">
        <v>17533</v>
      </c>
      <c r="M1008" s="8" t="str">
        <f ca="1">IFERROR(__xludf.DUMMYFUNCTION("REGEXREPLACE(F3726,""\D"", """")"),"13")</f>
        <v>13</v>
      </c>
    </row>
    <row r="1009" spans="1:13" ht="15.75" customHeight="1">
      <c r="A1009" s="1">
        <v>3806</v>
      </c>
      <c r="B1009" s="3">
        <v>3807</v>
      </c>
      <c r="C1009" s="3" t="s">
        <v>10242</v>
      </c>
      <c r="D1009" s="3">
        <v>0.16293167624596</v>
      </c>
      <c r="E1009" s="3">
        <v>0.19386151620092679</v>
      </c>
      <c r="F1009" s="3">
        <v>0.63468208092485545</v>
      </c>
      <c r="G1009" s="3">
        <v>9.9421965317919081E-2</v>
      </c>
      <c r="H1009" s="3">
        <v>0.13063583815028901</v>
      </c>
      <c r="I1009" s="3">
        <v>0.29132947976878609</v>
      </c>
      <c r="J1009" s="3">
        <v>3.6692347038549941E-2</v>
      </c>
      <c r="K1009" s="3">
        <v>93589.800000000119</v>
      </c>
      <c r="L1009" s="3" t="s">
        <v>17615</v>
      </c>
      <c r="M1009" s="8" t="str">
        <f ca="1">IFERROR(__xludf.DUMMYFUNCTION("REGEXREPLACE(F3808,""\D"", """")"),"13")</f>
        <v>13</v>
      </c>
    </row>
    <row r="1010" spans="1:13" ht="15.75" customHeight="1">
      <c r="A1010" s="1">
        <v>3835</v>
      </c>
      <c r="B1010" s="3">
        <v>3836</v>
      </c>
      <c r="C1010" s="3" t="s">
        <v>10323</v>
      </c>
      <c r="D1010" s="3">
        <v>0.2319769884070387</v>
      </c>
      <c r="E1010" s="3">
        <v>0.22223243313699009</v>
      </c>
      <c r="F1010" s="3">
        <v>0.69620253164556967</v>
      </c>
      <c r="G1010" s="3">
        <v>0.1012658227848101</v>
      </c>
      <c r="H1010" s="3">
        <v>5.0632911392405063E-2</v>
      </c>
      <c r="I1010" s="3">
        <v>0.27848101265822778</v>
      </c>
      <c r="J1010" s="3">
        <v>2.52145915450247E-2</v>
      </c>
      <c r="K1010" s="3">
        <v>8452.4000000000087</v>
      </c>
      <c r="L1010" s="3" t="s">
        <v>17644</v>
      </c>
      <c r="M1010" s="8" t="str">
        <f ca="1">IFERROR(__xludf.DUMMYFUNCTION("REGEXREPLACE(F3837,""\D"", """")"),"13")</f>
        <v>13</v>
      </c>
    </row>
    <row r="1011" spans="1:13" ht="15.75" customHeight="1">
      <c r="A1011" s="1">
        <v>3873</v>
      </c>
      <c r="B1011" s="3">
        <v>3874</v>
      </c>
      <c r="C1011" s="3" t="s">
        <v>10422</v>
      </c>
      <c r="D1011" s="3">
        <v>0.1959316476983417</v>
      </c>
      <c r="E1011" s="3">
        <v>0.26331744311409661</v>
      </c>
      <c r="F1011" s="3">
        <v>0.73809523809523814</v>
      </c>
      <c r="G1011" s="3">
        <v>0.14285714285714279</v>
      </c>
      <c r="H1011" s="3">
        <v>5.9523809523809521E-2</v>
      </c>
      <c r="I1011" s="3">
        <v>0.2857142857142857</v>
      </c>
      <c r="J1011" s="3">
        <v>3.0513124144613851E-2</v>
      </c>
      <c r="K1011" s="3">
        <v>8943.7000000000116</v>
      </c>
      <c r="L1011" s="3" t="s">
        <v>17682</v>
      </c>
      <c r="M1011" s="8" t="str">
        <f ca="1">IFERROR(__xludf.DUMMYFUNCTION("REGEXREPLACE(F3875,""\D"", """")"),"13")</f>
        <v>13</v>
      </c>
    </row>
    <row r="1012" spans="1:13" ht="15.75" customHeight="1">
      <c r="A1012" s="1">
        <v>3964</v>
      </c>
      <c r="B1012" s="3">
        <v>3965</v>
      </c>
      <c r="C1012" s="3" t="s">
        <v>10665</v>
      </c>
      <c r="D1012" s="3">
        <v>0.13805444966339361</v>
      </c>
      <c r="E1012" s="3">
        <v>0.18014902367971661</v>
      </c>
      <c r="F1012" s="3">
        <v>0.62441314553990612</v>
      </c>
      <c r="G1012" s="3">
        <v>9.8591549295774641E-2</v>
      </c>
      <c r="H1012" s="3">
        <v>0.1173708920187793</v>
      </c>
      <c r="I1012" s="3">
        <v>0.29577464788732388</v>
      </c>
      <c r="J1012" s="3">
        <v>2.801167430850374E-2</v>
      </c>
      <c r="K1012" s="3">
        <v>24559.200000000001</v>
      </c>
      <c r="L1012" s="3" t="s">
        <v>17773</v>
      </c>
      <c r="M1012" s="8" t="str">
        <f ca="1">IFERROR(__xludf.DUMMYFUNCTION("REGEXREPLACE(F3966,""\D"", """")"),"13")</f>
        <v>13</v>
      </c>
    </row>
    <row r="1013" spans="1:13" ht="15.75" customHeight="1">
      <c r="A1013" s="1">
        <v>4182</v>
      </c>
      <c r="B1013" s="3">
        <v>4183</v>
      </c>
      <c r="C1013" s="3" t="s">
        <v>11250</v>
      </c>
      <c r="D1013" s="3">
        <v>0.1635630071741275</v>
      </c>
      <c r="E1013" s="3">
        <v>0.21911259439984321</v>
      </c>
      <c r="F1013" s="3">
        <v>0.67018469656992086</v>
      </c>
      <c r="G1013" s="3">
        <v>9.498680738786279E-2</v>
      </c>
      <c r="H1013" s="3">
        <v>0.10554089709762531</v>
      </c>
      <c r="I1013" s="3">
        <v>0.25065963060686008</v>
      </c>
      <c r="J1013" s="3">
        <v>3.1608019402776383E-2</v>
      </c>
      <c r="K1013" s="3">
        <v>40409.699999999721</v>
      </c>
      <c r="L1013" s="3" t="s">
        <v>17991</v>
      </c>
      <c r="M1013" s="8" t="str">
        <f ca="1">IFERROR(__xludf.DUMMYFUNCTION("REGEXREPLACE(F4184,""\D"", """")"),"13")</f>
        <v>13</v>
      </c>
    </row>
    <row r="1014" spans="1:13" ht="15.75" customHeight="1">
      <c r="A1014" s="1">
        <v>4338</v>
      </c>
      <c r="B1014" s="3">
        <v>4339</v>
      </c>
      <c r="C1014" s="3" t="s">
        <v>11664</v>
      </c>
      <c r="D1014" s="3">
        <v>0.12821413925193589</v>
      </c>
      <c r="E1014" s="3">
        <v>0.23366712148048549</v>
      </c>
      <c r="F1014" s="3">
        <v>0.59426229508196726</v>
      </c>
      <c r="G1014" s="3">
        <v>0.110655737704918</v>
      </c>
      <c r="H1014" s="3">
        <v>0.110655737704918</v>
      </c>
      <c r="I1014" s="3">
        <v>0.28688524590163927</v>
      </c>
      <c r="J1014" s="3">
        <v>2.701065395939874E-2</v>
      </c>
      <c r="K1014" s="3">
        <v>27271.799999999981</v>
      </c>
      <c r="L1014" s="3" t="s">
        <v>18147</v>
      </c>
      <c r="M1014" s="8" t="str">
        <f ca="1">IFERROR(__xludf.DUMMYFUNCTION("REGEXREPLACE(F4340,""\D"", """")"),"13")</f>
        <v>13</v>
      </c>
    </row>
    <row r="1015" spans="1:13" ht="15.75" customHeight="1">
      <c r="A1015" s="1">
        <v>4358</v>
      </c>
      <c r="B1015" s="3">
        <v>4359</v>
      </c>
      <c r="C1015" s="3" t="s">
        <v>11716</v>
      </c>
      <c r="D1015" s="3">
        <v>0.11625400201369079</v>
      </c>
      <c r="E1015" s="3">
        <v>0.24708114983943261</v>
      </c>
      <c r="F1015" s="3">
        <v>0.65927977839335183</v>
      </c>
      <c r="G1015" s="3">
        <v>0.1080332409972299</v>
      </c>
      <c r="H1015" s="3">
        <v>0.1024930747922438</v>
      </c>
      <c r="I1015" s="3">
        <v>0.26315789473684209</v>
      </c>
      <c r="J1015" s="3">
        <v>2.36202898151129E-2</v>
      </c>
      <c r="K1015" s="3">
        <v>39225.599999999773</v>
      </c>
      <c r="L1015" s="3" t="s">
        <v>18167</v>
      </c>
      <c r="M1015" s="8" t="str">
        <f ca="1">IFERROR(__xludf.DUMMYFUNCTION("REGEXREPLACE(F4360,""\D"", """")"),"13")</f>
        <v>13</v>
      </c>
    </row>
    <row r="1016" spans="1:13" ht="15.75" customHeight="1">
      <c r="A1016" s="1">
        <v>4572</v>
      </c>
      <c r="B1016" s="3">
        <v>4573</v>
      </c>
      <c r="C1016" s="3" t="s">
        <v>12301</v>
      </c>
      <c r="D1016" s="3">
        <v>0.15128797729219581</v>
      </c>
      <c r="E1016" s="3">
        <v>0.21533012347264041</v>
      </c>
      <c r="F1016" s="3">
        <v>0.63076923076923075</v>
      </c>
      <c r="G1016" s="3">
        <v>0.1076923076923077</v>
      </c>
      <c r="H1016" s="3">
        <v>0.1230769230769231</v>
      </c>
      <c r="I1016" s="3">
        <v>0.28000000000000003</v>
      </c>
      <c r="J1016" s="3">
        <v>3.3657058836807377E-2</v>
      </c>
      <c r="K1016" s="3">
        <v>35739.099999999831</v>
      </c>
      <c r="L1016" s="3" t="s">
        <v>18381</v>
      </c>
      <c r="M1016" s="8" t="str">
        <f ca="1">IFERROR(__xludf.DUMMYFUNCTION("REGEXREPLACE(F4574,""\D"", """")"),"13")</f>
        <v>13</v>
      </c>
    </row>
    <row r="1017" spans="1:13" ht="15.75" customHeight="1">
      <c r="A1017" s="1">
        <v>4595</v>
      </c>
      <c r="B1017" s="3">
        <v>4596</v>
      </c>
      <c r="C1017" s="3" t="s">
        <v>12357</v>
      </c>
      <c r="D1017" s="3">
        <v>0.1440390658407974</v>
      </c>
      <c r="E1017" s="3">
        <v>0.2969274066786679</v>
      </c>
      <c r="F1017" s="3">
        <v>0.65</v>
      </c>
      <c r="G1017" s="3">
        <v>7.3333333333333334E-2</v>
      </c>
      <c r="H1017" s="3">
        <v>0.1</v>
      </c>
      <c r="I1017" s="3">
        <v>0.2466666666666667</v>
      </c>
      <c r="J1017" s="3">
        <v>2.3413497581424619E-2</v>
      </c>
      <c r="K1017" s="3">
        <v>32413.399999999889</v>
      </c>
      <c r="L1017" s="3" t="s">
        <v>18404</v>
      </c>
      <c r="M1017" s="8" t="str">
        <f ca="1">IFERROR(__xludf.DUMMYFUNCTION("REGEXREPLACE(F4597,""\D"", """")"),"13")</f>
        <v>13</v>
      </c>
    </row>
    <row r="1018" spans="1:13" ht="15.75" customHeight="1">
      <c r="A1018" s="1">
        <v>4617</v>
      </c>
      <c r="B1018" s="3">
        <v>4618</v>
      </c>
      <c r="C1018" s="3" t="s">
        <v>12417</v>
      </c>
      <c r="D1018" s="3">
        <v>0.18300199284323029</v>
      </c>
      <c r="E1018" s="3">
        <v>0.21813750957150849</v>
      </c>
      <c r="F1018" s="3">
        <v>0.6</v>
      </c>
      <c r="G1018" s="3">
        <v>0.14901960784313731</v>
      </c>
      <c r="H1018" s="3">
        <v>0.1058823529411765</v>
      </c>
      <c r="I1018" s="3">
        <v>0.28823529411764698</v>
      </c>
      <c r="J1018" s="3">
        <v>4.5102202958075648E-2</v>
      </c>
      <c r="K1018" s="3">
        <v>58987.599999999453</v>
      </c>
      <c r="L1018" s="3" t="s">
        <v>18426</v>
      </c>
      <c r="M1018" s="8" t="str">
        <f ca="1">IFERROR(__xludf.DUMMYFUNCTION("REGEXREPLACE(F4619,""\D"", """")"),"13")</f>
        <v>13</v>
      </c>
    </row>
    <row r="1019" spans="1:13" ht="15.75" customHeight="1">
      <c r="A1019" s="1">
        <v>4776</v>
      </c>
      <c r="B1019" s="3">
        <v>4777</v>
      </c>
      <c r="C1019" s="3" t="s">
        <v>12838</v>
      </c>
      <c r="D1019" s="3">
        <v>0.16983698715187029</v>
      </c>
      <c r="E1019" s="3">
        <v>0.19633015505880311</v>
      </c>
      <c r="F1019" s="3">
        <v>0.6165730337078652</v>
      </c>
      <c r="G1019" s="3">
        <v>0.1193820224719101</v>
      </c>
      <c r="H1019" s="3">
        <v>0.1292134831460674</v>
      </c>
      <c r="I1019" s="3">
        <v>0.2893258426966292</v>
      </c>
      <c r="J1019" s="3">
        <v>4.1605348474391457E-2</v>
      </c>
      <c r="K1019" s="3">
        <v>80087.899999999878</v>
      </c>
      <c r="L1019" s="3" t="s">
        <v>18585</v>
      </c>
      <c r="M1019" s="8" t="str">
        <f ca="1">IFERROR(__xludf.DUMMYFUNCTION("REGEXREPLACE(F4778,""\D"", """")"),"13")</f>
        <v>13</v>
      </c>
    </row>
    <row r="1020" spans="1:13" ht="15.75" customHeight="1">
      <c r="A1020" s="1">
        <v>4799</v>
      </c>
      <c r="B1020" s="3">
        <v>4800</v>
      </c>
      <c r="C1020" s="3" t="s">
        <v>12896</v>
      </c>
      <c r="D1020" s="3">
        <v>0.13955170045529211</v>
      </c>
      <c r="E1020" s="3">
        <v>0.2367270716846582</v>
      </c>
      <c r="F1020" s="3">
        <v>0.65705128205128205</v>
      </c>
      <c r="G1020" s="3">
        <v>0.1041666666666667</v>
      </c>
      <c r="H1020" s="3">
        <v>0.1266025641025641</v>
      </c>
      <c r="I1020" s="3">
        <v>0.25641025641025639</v>
      </c>
      <c r="J1020" s="3">
        <v>3.149883740370904E-2</v>
      </c>
      <c r="K1020" s="3">
        <v>67862.199999999677</v>
      </c>
      <c r="L1020" s="3" t="s">
        <v>18608</v>
      </c>
      <c r="M1020" s="8" t="str">
        <f ca="1">IFERROR(__xludf.DUMMYFUNCTION("REGEXREPLACE(F4801,""\D"", """")"),"13")</f>
        <v>13</v>
      </c>
    </row>
    <row r="1021" spans="1:13" ht="15.75" customHeight="1">
      <c r="A1021" s="1">
        <v>4807</v>
      </c>
      <c r="B1021" s="3">
        <v>4808</v>
      </c>
      <c r="C1021" s="3" t="s">
        <v>12919</v>
      </c>
      <c r="D1021" s="3">
        <v>0.16680969263872619</v>
      </c>
      <c r="E1021" s="3">
        <v>0.16184462442589229</v>
      </c>
      <c r="F1021" s="3">
        <v>0.63716814159292035</v>
      </c>
      <c r="G1021" s="3">
        <v>0.15044247787610621</v>
      </c>
      <c r="H1021" s="3">
        <v>0.1415929203539823</v>
      </c>
      <c r="I1021" s="3">
        <v>0.33628318584070799</v>
      </c>
      <c r="J1021" s="3">
        <v>4.5256779606703143E-2</v>
      </c>
      <c r="K1021" s="3">
        <v>12887.30000000003</v>
      </c>
      <c r="L1021" s="3" t="s">
        <v>18616</v>
      </c>
      <c r="M1021" s="8" t="str">
        <f ca="1">IFERROR(__xludf.DUMMYFUNCTION("REGEXREPLACE(F4809,""\D"", """")"),"13")</f>
        <v>13</v>
      </c>
    </row>
    <row r="1022" spans="1:13" ht="15.75" customHeight="1">
      <c r="A1022" s="1">
        <v>4818</v>
      </c>
      <c r="B1022" s="3">
        <v>4819</v>
      </c>
      <c r="C1022" s="3" t="s">
        <v>12948</v>
      </c>
      <c r="D1022" s="3">
        <v>0.19586518839518119</v>
      </c>
      <c r="E1022" s="3">
        <v>0.19880069024546501</v>
      </c>
      <c r="F1022" s="3">
        <v>0.67592592592592593</v>
      </c>
      <c r="G1022" s="3">
        <v>0.1342592592592593</v>
      </c>
      <c r="H1022" s="3">
        <v>0.12037037037037041</v>
      </c>
      <c r="I1022" s="3">
        <v>0.28240740740740738</v>
      </c>
      <c r="J1022" s="3">
        <v>4.7574234052101649E-2</v>
      </c>
      <c r="K1022" s="3">
        <v>23905.799999999988</v>
      </c>
      <c r="L1022" s="3" t="s">
        <v>18627</v>
      </c>
      <c r="M1022" s="8" t="str">
        <f ca="1">IFERROR(__xludf.DUMMYFUNCTION("REGEXREPLACE(F4820,""\D"", """")"),"13")</f>
        <v>13</v>
      </c>
    </row>
    <row r="1023" spans="1:13" ht="15.75" customHeight="1">
      <c r="A1023" s="1">
        <v>27</v>
      </c>
      <c r="B1023" s="3">
        <v>28</v>
      </c>
      <c r="C1023" s="3" t="s">
        <v>92</v>
      </c>
      <c r="D1023" s="3">
        <v>0.18926359786208741</v>
      </c>
      <c r="E1023" s="3">
        <v>0.1337328715113987</v>
      </c>
      <c r="F1023" s="3">
        <v>0.68478260869565222</v>
      </c>
      <c r="G1023" s="3">
        <v>0.21739130434782611</v>
      </c>
      <c r="H1023" s="3">
        <v>8.6956521739130432E-2</v>
      </c>
      <c r="I1023" s="3">
        <v>0.36956521739130432</v>
      </c>
      <c r="J1023" s="3">
        <v>4.6715178447720551E-2</v>
      </c>
      <c r="K1023" s="3">
        <v>10417.800000000019</v>
      </c>
      <c r="L1023" s="3" t="s">
        <v>13844</v>
      </c>
      <c r="M1023" s="8" t="str">
        <f ca="1">IFERROR(__xludf.DUMMYFUNCTION("REGEXREPLACE(F29,""\D"", """")"),"14")</f>
        <v>14</v>
      </c>
    </row>
    <row r="1024" spans="1:13" ht="15.75" customHeight="1">
      <c r="A1024" s="1">
        <v>53</v>
      </c>
      <c r="B1024" s="3">
        <v>54</v>
      </c>
      <c r="C1024" s="3" t="s">
        <v>175</v>
      </c>
      <c r="D1024" s="3">
        <v>0.14002879002840821</v>
      </c>
      <c r="E1024" s="3">
        <v>0.20916782801723779</v>
      </c>
      <c r="F1024" s="3">
        <v>0.65174129353233834</v>
      </c>
      <c r="G1024" s="3">
        <v>0.11442786069651741</v>
      </c>
      <c r="H1024" s="3">
        <v>0.154228855721393</v>
      </c>
      <c r="I1024" s="3">
        <v>0.29353233830845771</v>
      </c>
      <c r="J1024" s="3">
        <v>3.550604038855347E-2</v>
      </c>
      <c r="K1024" s="3">
        <v>22508.100000000009</v>
      </c>
      <c r="L1024" s="3" t="s">
        <v>13870</v>
      </c>
      <c r="M1024" s="8" t="str">
        <f ca="1">IFERROR(__xludf.DUMMYFUNCTION("REGEXREPLACE(F55,""\D"", """")"),"14")</f>
        <v>14</v>
      </c>
    </row>
    <row r="1025" spans="1:13" ht="15.75" customHeight="1">
      <c r="A1025" s="1">
        <v>115</v>
      </c>
      <c r="B1025" s="3">
        <v>116</v>
      </c>
      <c r="C1025" s="3" t="s">
        <v>349</v>
      </c>
      <c r="D1025" s="3">
        <v>0.20888355581109261</v>
      </c>
      <c r="E1025" s="3">
        <v>0.2114647829024642</v>
      </c>
      <c r="F1025" s="3">
        <v>0.62454873646209386</v>
      </c>
      <c r="G1025" s="3">
        <v>9.7472924187725629E-2</v>
      </c>
      <c r="H1025" s="3">
        <v>0.13537906137184119</v>
      </c>
      <c r="I1025" s="3">
        <v>0.27978339350180498</v>
      </c>
      <c r="J1025" s="3">
        <v>4.7092583257862537E-2</v>
      </c>
      <c r="K1025" s="3">
        <v>60333.299999999537</v>
      </c>
      <c r="L1025" s="3" t="s">
        <v>13932</v>
      </c>
      <c r="M1025" s="8" t="str">
        <f ca="1">IFERROR(__xludf.DUMMYFUNCTION("REGEXREPLACE(F117,""\D"", """")"),"14")</f>
        <v>14</v>
      </c>
    </row>
    <row r="1026" spans="1:13" ht="15.75" customHeight="1">
      <c r="A1026" s="1">
        <v>122</v>
      </c>
      <c r="B1026" s="3">
        <v>123</v>
      </c>
      <c r="C1026" s="3" t="s">
        <v>375</v>
      </c>
      <c r="D1026" s="3">
        <v>0.22133896136007161</v>
      </c>
      <c r="E1026" s="3">
        <v>0.29531426999572252</v>
      </c>
      <c r="F1026" s="3">
        <v>0.69230769230769229</v>
      </c>
      <c r="G1026" s="3">
        <v>5.9829059829059832E-2</v>
      </c>
      <c r="H1026" s="3">
        <v>0.1025641025641026</v>
      </c>
      <c r="I1026" s="3">
        <v>0.23076923076923081</v>
      </c>
      <c r="J1026" s="3">
        <v>2.9592919605579471E-2</v>
      </c>
      <c r="K1026" s="3">
        <v>12006.000000000029</v>
      </c>
      <c r="L1026" s="3" t="s">
        <v>13939</v>
      </c>
      <c r="M1026" s="8" t="str">
        <f ca="1">IFERROR(__xludf.DUMMYFUNCTION("REGEXREPLACE(F124,""\D"", """")"),"14")</f>
        <v>14</v>
      </c>
    </row>
    <row r="1027" spans="1:13" ht="15.75" customHeight="1">
      <c r="A1027" s="1">
        <v>157</v>
      </c>
      <c r="B1027" s="3">
        <v>158</v>
      </c>
      <c r="C1027" s="3" t="s">
        <v>470</v>
      </c>
      <c r="D1027" s="3">
        <v>0.18414569908860659</v>
      </c>
      <c r="E1027" s="3">
        <v>0.23593471151392079</v>
      </c>
      <c r="F1027" s="3">
        <v>0.64058679706601462</v>
      </c>
      <c r="G1027" s="3">
        <v>8.8019559902200492E-2</v>
      </c>
      <c r="H1027" s="3">
        <v>9.7799511002444994E-2</v>
      </c>
      <c r="I1027" s="3">
        <v>0.2493887530562347</v>
      </c>
      <c r="J1027" s="3">
        <v>3.2949154857259633E-2</v>
      </c>
      <c r="K1027" s="3">
        <v>44758.799999999639</v>
      </c>
      <c r="L1027" s="3" t="s">
        <v>13974</v>
      </c>
      <c r="M1027" s="8" t="str">
        <f ca="1">IFERROR(__xludf.DUMMYFUNCTION("REGEXREPLACE(F159,""\D"", """")"),"14")</f>
        <v>14</v>
      </c>
    </row>
    <row r="1028" spans="1:13" ht="15.75" customHeight="1">
      <c r="A1028" s="1">
        <v>177</v>
      </c>
      <c r="B1028" s="3">
        <v>178</v>
      </c>
      <c r="C1028" s="3" t="s">
        <v>525</v>
      </c>
      <c r="D1028" s="3">
        <v>0.15556598293950091</v>
      </c>
      <c r="E1028" s="3">
        <v>0.17034659549114989</v>
      </c>
      <c r="F1028" s="3">
        <v>0.63902932254802836</v>
      </c>
      <c r="G1028" s="3">
        <v>0.12740141557128409</v>
      </c>
      <c r="H1028" s="3">
        <v>0.11425682507583421</v>
      </c>
      <c r="I1028" s="3">
        <v>0.28311425682507579</v>
      </c>
      <c r="J1028" s="3">
        <v>3.715161942196718E-2</v>
      </c>
      <c r="K1028" s="3">
        <v>111253.30000000029</v>
      </c>
      <c r="L1028" s="3" t="s">
        <v>13994</v>
      </c>
      <c r="M1028" s="8" t="str">
        <f ca="1">IFERROR(__xludf.DUMMYFUNCTION("REGEXREPLACE(F179,""\D"", """")"),"14")</f>
        <v>14</v>
      </c>
    </row>
    <row r="1029" spans="1:13" ht="15.75" customHeight="1">
      <c r="A1029" s="1">
        <v>259</v>
      </c>
      <c r="B1029" s="3">
        <v>260</v>
      </c>
      <c r="C1029" s="3" t="s">
        <v>769</v>
      </c>
      <c r="D1029" s="3">
        <v>0.1169742096867904</v>
      </c>
      <c r="E1029" s="3">
        <v>0.19186197882518549</v>
      </c>
      <c r="F1029" s="3">
        <v>0.66666666666666663</v>
      </c>
      <c r="G1029" s="3">
        <v>0.141025641025641</v>
      </c>
      <c r="H1029" s="3">
        <v>0.15384615384615391</v>
      </c>
      <c r="I1029" s="3">
        <v>0.41025641025641019</v>
      </c>
      <c r="J1029" s="3">
        <v>3.09201720963314E-2</v>
      </c>
      <c r="K1029" s="3">
        <v>9226.6000000000095</v>
      </c>
      <c r="L1029" s="3" t="s">
        <v>14076</v>
      </c>
      <c r="M1029" s="8" t="str">
        <f ca="1">IFERROR(__xludf.DUMMYFUNCTION("REGEXREPLACE(F261,""\D"", """")"),"14")</f>
        <v>14</v>
      </c>
    </row>
    <row r="1030" spans="1:13" ht="15.75" customHeight="1">
      <c r="A1030" s="1">
        <v>273</v>
      </c>
      <c r="B1030" s="3">
        <v>274</v>
      </c>
      <c r="C1030" s="3" t="s">
        <v>810</v>
      </c>
      <c r="D1030" s="3">
        <v>0.219152817371039</v>
      </c>
      <c r="E1030" s="3">
        <v>0.17950739603995741</v>
      </c>
      <c r="F1030" s="3">
        <v>0.68261964735516378</v>
      </c>
      <c r="G1030" s="3">
        <v>9.3198992443324941E-2</v>
      </c>
      <c r="H1030" s="3">
        <v>0.10075566750629721</v>
      </c>
      <c r="I1030" s="3">
        <v>0.2770780856423174</v>
      </c>
      <c r="J1030" s="3">
        <v>4.0988517081998993E-2</v>
      </c>
      <c r="K1030" s="3">
        <v>44294.399999999659</v>
      </c>
      <c r="L1030" s="3" t="s">
        <v>14090</v>
      </c>
      <c r="M1030" s="8" t="str">
        <f ca="1">IFERROR(__xludf.DUMMYFUNCTION("REGEXREPLACE(F275,""\D"", """")"),"14")</f>
        <v>14</v>
      </c>
    </row>
    <row r="1031" spans="1:13" ht="15.75" customHeight="1">
      <c r="A1031" s="1">
        <v>319</v>
      </c>
      <c r="B1031" s="3">
        <v>320</v>
      </c>
      <c r="C1031" s="3" t="s">
        <v>927</v>
      </c>
      <c r="D1031" s="3">
        <v>0.17566891929289161</v>
      </c>
      <c r="E1031" s="3">
        <v>0.117953668364692</v>
      </c>
      <c r="F1031" s="3">
        <v>0.62574257425742574</v>
      </c>
      <c r="G1031" s="3">
        <v>0.1207920792079208</v>
      </c>
      <c r="H1031" s="3">
        <v>0.1603960396039604</v>
      </c>
      <c r="I1031" s="3">
        <v>0.3207920792079208</v>
      </c>
      <c r="J1031" s="3">
        <v>4.8045453765648567E-2</v>
      </c>
      <c r="K1031" s="3">
        <v>57660.099999999497</v>
      </c>
      <c r="L1031" s="3" t="s">
        <v>14135</v>
      </c>
      <c r="M1031" s="8" t="str">
        <f ca="1">IFERROR(__xludf.DUMMYFUNCTION("REGEXREPLACE(F321,""\D"", """")"),"14")</f>
        <v>14</v>
      </c>
    </row>
    <row r="1032" spans="1:13" ht="15.75" customHeight="1">
      <c r="A1032" s="1">
        <v>333</v>
      </c>
      <c r="B1032" s="3">
        <v>334</v>
      </c>
      <c r="C1032" s="3" t="s">
        <v>970</v>
      </c>
      <c r="D1032" s="3">
        <v>0.2002598951031439</v>
      </c>
      <c r="E1032" s="3">
        <v>0.2442145561405468</v>
      </c>
      <c r="F1032" s="3">
        <v>0.62694300518134716</v>
      </c>
      <c r="G1032" s="3">
        <v>0.1010362694300518</v>
      </c>
      <c r="H1032" s="3">
        <v>0.1010362694300518</v>
      </c>
      <c r="I1032" s="3">
        <v>0.24611398963730571</v>
      </c>
      <c r="J1032" s="3">
        <v>3.9083609313233708E-2</v>
      </c>
      <c r="K1032" s="3">
        <v>41273.899999999703</v>
      </c>
      <c r="L1032" s="3" t="s">
        <v>14149</v>
      </c>
      <c r="M1032" s="8" t="str">
        <f ca="1">IFERROR(__xludf.DUMMYFUNCTION("REGEXREPLACE(F335,""\D"", """")"),"14")</f>
        <v>14</v>
      </c>
    </row>
    <row r="1033" spans="1:13" ht="15.75" customHeight="1">
      <c r="A1033" s="1">
        <v>507</v>
      </c>
      <c r="B1033" s="3">
        <v>508</v>
      </c>
      <c r="C1033" s="3" t="s">
        <v>1436</v>
      </c>
      <c r="D1033" s="3">
        <v>0.17547491438151511</v>
      </c>
      <c r="E1033" s="3">
        <v>0.2789252528252984</v>
      </c>
      <c r="F1033" s="3">
        <v>0.66943866943866948</v>
      </c>
      <c r="G1033" s="3">
        <v>7.068607068607069E-2</v>
      </c>
      <c r="H1033" s="3">
        <v>0.1164241164241164</v>
      </c>
      <c r="I1033" s="3">
        <v>0.23076923076923081</v>
      </c>
      <c r="J1033" s="3">
        <v>3.111867209810015E-2</v>
      </c>
      <c r="K1033" s="3">
        <v>51598.799999999508</v>
      </c>
      <c r="L1033" s="3" t="s">
        <v>14323</v>
      </c>
      <c r="M1033" s="8" t="str">
        <f ca="1">IFERROR(__xludf.DUMMYFUNCTION("REGEXREPLACE(F509,""\D"", """")"),"14")</f>
        <v>14</v>
      </c>
    </row>
    <row r="1034" spans="1:13" ht="15.75" customHeight="1">
      <c r="A1034" s="1">
        <v>643</v>
      </c>
      <c r="B1034" s="3">
        <v>644</v>
      </c>
      <c r="C1034" s="3" t="s">
        <v>1796</v>
      </c>
      <c r="D1034" s="3">
        <v>0.1597827269006106</v>
      </c>
      <c r="E1034" s="3">
        <v>0.1152282436260862</v>
      </c>
      <c r="F1034" s="3">
        <v>0.63505747126436785</v>
      </c>
      <c r="G1034" s="3">
        <v>0.13505747126436779</v>
      </c>
      <c r="H1034" s="3">
        <v>0.15229885057471271</v>
      </c>
      <c r="I1034" s="3">
        <v>0.33045977011494249</v>
      </c>
      <c r="J1034" s="3">
        <v>4.477113364006035E-2</v>
      </c>
      <c r="K1034" s="3">
        <v>39210.899999999783</v>
      </c>
      <c r="L1034" s="3" t="s">
        <v>14459</v>
      </c>
      <c r="M1034" s="8" t="str">
        <f ca="1">IFERROR(__xludf.DUMMYFUNCTION("REGEXREPLACE(F645,""\D"", """")"),"14")</f>
        <v>14</v>
      </c>
    </row>
    <row r="1035" spans="1:13" ht="15.75" customHeight="1">
      <c r="A1035" s="1">
        <v>720</v>
      </c>
      <c r="B1035" s="3">
        <v>721</v>
      </c>
      <c r="C1035" s="3" t="s">
        <v>2012</v>
      </c>
      <c r="D1035" s="3">
        <v>0.19685417650373391</v>
      </c>
      <c r="E1035" s="3">
        <v>0.24642344090859511</v>
      </c>
      <c r="F1035" s="3">
        <v>0.63123644251626898</v>
      </c>
      <c r="G1035" s="3">
        <v>9.7613882863340565E-2</v>
      </c>
      <c r="H1035" s="3">
        <v>0.1019522776572668</v>
      </c>
      <c r="I1035" s="3">
        <v>0.25379609544468551</v>
      </c>
      <c r="J1035" s="3">
        <v>3.8136641488926752E-2</v>
      </c>
      <c r="K1035" s="3">
        <v>50946.79999999953</v>
      </c>
      <c r="L1035" s="3" t="s">
        <v>14536</v>
      </c>
      <c r="M1035" s="8" t="str">
        <f ca="1">IFERROR(__xludf.DUMMYFUNCTION("REGEXREPLACE(F722,""\D"", """")"),"14")</f>
        <v>14</v>
      </c>
    </row>
    <row r="1036" spans="1:13" ht="15.75" customHeight="1">
      <c r="A1036" s="1">
        <v>753</v>
      </c>
      <c r="B1036" s="3">
        <v>754</v>
      </c>
      <c r="C1036" s="3" t="s">
        <v>2104</v>
      </c>
      <c r="D1036" s="3">
        <v>0.14573558138883111</v>
      </c>
      <c r="E1036" s="3">
        <v>0.3788136252589962</v>
      </c>
      <c r="F1036" s="3">
        <v>0.6470588235294118</v>
      </c>
      <c r="G1036" s="3">
        <v>5.3475935828876997E-2</v>
      </c>
      <c r="H1036" s="3">
        <v>0.1229946524064171</v>
      </c>
      <c r="I1036" s="3">
        <v>0.19786096256684491</v>
      </c>
      <c r="J1036" s="3">
        <v>2.2187110796646269E-2</v>
      </c>
      <c r="K1036" s="3">
        <v>19138.3</v>
      </c>
      <c r="L1036" s="3" t="s">
        <v>14569</v>
      </c>
      <c r="M1036" s="8" t="str">
        <f ca="1">IFERROR(__xludf.DUMMYFUNCTION("REGEXREPLACE(F755,""\D"", """")"),"14")</f>
        <v>14</v>
      </c>
    </row>
    <row r="1037" spans="1:13" ht="15.75" customHeight="1">
      <c r="A1037" s="1">
        <v>783</v>
      </c>
      <c r="B1037" s="3">
        <v>784</v>
      </c>
      <c r="C1037" s="3" t="s">
        <v>2189</v>
      </c>
      <c r="D1037" s="3">
        <v>0.1526544159121957</v>
      </c>
      <c r="E1037" s="3">
        <v>0.48520476074343638</v>
      </c>
      <c r="F1037" s="3">
        <v>0.57324840764331209</v>
      </c>
      <c r="G1037" s="3">
        <v>6.6878980891719744E-2</v>
      </c>
      <c r="H1037" s="3">
        <v>7.6433121019108277E-2</v>
      </c>
      <c r="I1037" s="3">
        <v>0.18789808917197451</v>
      </c>
      <c r="J1037" s="3">
        <v>2.0418654104969281E-2</v>
      </c>
      <c r="K1037" s="3">
        <v>34431.899999999849</v>
      </c>
      <c r="L1037" s="3" t="s">
        <v>14599</v>
      </c>
      <c r="M1037" s="8" t="str">
        <f ca="1">IFERROR(__xludf.DUMMYFUNCTION("REGEXREPLACE(F785,""\D"", """")"),"14")</f>
        <v>14</v>
      </c>
    </row>
    <row r="1038" spans="1:13" ht="15.75" customHeight="1">
      <c r="A1038" s="1">
        <v>819</v>
      </c>
      <c r="B1038" s="3">
        <v>820</v>
      </c>
      <c r="C1038" s="3" t="s">
        <v>2287</v>
      </c>
      <c r="D1038" s="3">
        <v>0.13604691610476979</v>
      </c>
      <c r="E1038" s="3">
        <v>0.24329040506380681</v>
      </c>
      <c r="F1038" s="3">
        <v>0.62545454545454549</v>
      </c>
      <c r="G1038" s="3">
        <v>0.10181818181818179</v>
      </c>
      <c r="H1038" s="3">
        <v>0.1218181818181818</v>
      </c>
      <c r="I1038" s="3">
        <v>0.27272727272727271</v>
      </c>
      <c r="J1038" s="3">
        <v>2.9682689961127991E-2</v>
      </c>
      <c r="K1038" s="3">
        <v>60573.499999999549</v>
      </c>
      <c r="L1038" s="3" t="s">
        <v>14635</v>
      </c>
      <c r="M1038" s="8" t="str">
        <f ca="1">IFERROR(__xludf.DUMMYFUNCTION("REGEXREPLACE(F821,""\D"", """")"),"14")</f>
        <v>14</v>
      </c>
    </row>
    <row r="1039" spans="1:13" ht="15.75" customHeight="1">
      <c r="A1039" s="1">
        <v>861</v>
      </c>
      <c r="B1039" s="3">
        <v>862</v>
      </c>
      <c r="C1039" s="3" t="s">
        <v>2399</v>
      </c>
      <c r="D1039" s="3">
        <v>0.21630540767145159</v>
      </c>
      <c r="E1039" s="3">
        <v>0.24287740990575751</v>
      </c>
      <c r="F1039" s="3">
        <v>0.66666666666666663</v>
      </c>
      <c r="G1039" s="3">
        <v>8.1871345029239762E-2</v>
      </c>
      <c r="H1039" s="3">
        <v>0.1169590643274854</v>
      </c>
      <c r="I1039" s="3">
        <v>0.24561403508771931</v>
      </c>
      <c r="J1039" s="3">
        <v>3.902607245341827E-2</v>
      </c>
      <c r="K1039" s="3">
        <v>18361.40000000002</v>
      </c>
      <c r="L1039" s="3" t="s">
        <v>14677</v>
      </c>
      <c r="M1039" s="8" t="str">
        <f ca="1">IFERROR(__xludf.DUMMYFUNCTION("REGEXREPLACE(F863,""\D"", """")"),"14")</f>
        <v>14</v>
      </c>
    </row>
    <row r="1040" spans="1:13" ht="15.75" customHeight="1">
      <c r="A1040" s="1">
        <v>871</v>
      </c>
      <c r="B1040" s="3">
        <v>872</v>
      </c>
      <c r="C1040" s="3" t="s">
        <v>2428</v>
      </c>
      <c r="D1040" s="3">
        <v>0.20083673187861381</v>
      </c>
      <c r="E1040" s="3">
        <v>0.30512451989676342</v>
      </c>
      <c r="F1040" s="3">
        <v>0.67579908675799083</v>
      </c>
      <c r="G1040" s="3">
        <v>8.6757990867579904E-2</v>
      </c>
      <c r="H1040" s="3">
        <v>0.1095890410958904</v>
      </c>
      <c r="I1040" s="3">
        <v>0.23744292237442921</v>
      </c>
      <c r="J1040" s="3">
        <v>3.6729402648502468E-2</v>
      </c>
      <c r="K1040" s="3">
        <v>23239.3</v>
      </c>
      <c r="L1040" s="3" t="s">
        <v>14686</v>
      </c>
      <c r="M1040" s="8" t="str">
        <f ca="1">IFERROR(__xludf.DUMMYFUNCTION("REGEXREPLACE(F873,""\D"", """")"),"14")</f>
        <v>14</v>
      </c>
    </row>
    <row r="1041" spans="1:13" ht="15.75" customHeight="1">
      <c r="A1041" s="1">
        <v>1022</v>
      </c>
      <c r="B1041" s="3">
        <v>1023</v>
      </c>
      <c r="C1041" s="3" t="s">
        <v>2835</v>
      </c>
      <c r="D1041" s="3">
        <v>0.14287996813473089</v>
      </c>
      <c r="E1041" s="3">
        <v>0.45787852074318142</v>
      </c>
      <c r="F1041" s="3">
        <v>0.62307692307692308</v>
      </c>
      <c r="G1041" s="3">
        <v>6.9230769230769235E-2</v>
      </c>
      <c r="H1041" s="3">
        <v>8.461538461538462E-2</v>
      </c>
      <c r="I1041" s="3">
        <v>0.2076923076923077</v>
      </c>
      <c r="J1041" s="3">
        <v>1.866342777829955E-2</v>
      </c>
      <c r="K1041" s="3">
        <v>13852.40000000004</v>
      </c>
      <c r="L1041" s="3" t="s">
        <v>14837</v>
      </c>
      <c r="M1041" s="8" t="str">
        <f ca="1">IFERROR(__xludf.DUMMYFUNCTION("REGEXREPLACE(F1024,""\D"", """")"),"14")</f>
        <v>14</v>
      </c>
    </row>
    <row r="1042" spans="1:13" ht="15.75" customHeight="1">
      <c r="A1042" s="1">
        <v>1225</v>
      </c>
      <c r="B1042" s="3">
        <v>1226</v>
      </c>
      <c r="C1042" s="3" t="s">
        <v>3372</v>
      </c>
      <c r="D1042" s="3">
        <v>0.1495728488383318</v>
      </c>
      <c r="E1042" s="3">
        <v>0.1714575071604702</v>
      </c>
      <c r="F1042" s="3">
        <v>0.64679582712369599</v>
      </c>
      <c r="G1042" s="3">
        <v>0.1177347242921013</v>
      </c>
      <c r="H1042" s="3">
        <v>0.143070044709389</v>
      </c>
      <c r="I1042" s="3">
        <v>0.30849478390461998</v>
      </c>
      <c r="J1042" s="3">
        <v>3.8284821104848203E-2</v>
      </c>
      <c r="K1042" s="3">
        <v>73617.599999999875</v>
      </c>
      <c r="L1042" s="3" t="s">
        <v>15040</v>
      </c>
      <c r="M1042" s="8" t="str">
        <f ca="1">IFERROR(__xludf.DUMMYFUNCTION("REGEXREPLACE(F1227,""\D"", """")"),"14")</f>
        <v>14</v>
      </c>
    </row>
    <row r="1043" spans="1:13" ht="15.75" customHeight="1">
      <c r="A1043" s="1">
        <v>1253</v>
      </c>
      <c r="B1043" s="3">
        <v>1254</v>
      </c>
      <c r="C1043" s="3" t="s">
        <v>3447</v>
      </c>
      <c r="D1043" s="3">
        <v>0.1210166074068858</v>
      </c>
      <c r="E1043" s="3">
        <v>0.16449034155630049</v>
      </c>
      <c r="F1043" s="3">
        <v>0.64210526315789473</v>
      </c>
      <c r="G1043" s="3">
        <v>8.9473684210526316E-2</v>
      </c>
      <c r="H1043" s="3">
        <v>0.1210526315789474</v>
      </c>
      <c r="I1043" s="3">
        <v>0.29473684210526307</v>
      </c>
      <c r="J1043" s="3">
        <v>2.3537961119610089E-2</v>
      </c>
      <c r="K1043" s="3">
        <v>20719.19999999999</v>
      </c>
      <c r="L1043" s="3" t="s">
        <v>15068</v>
      </c>
      <c r="M1043" s="8" t="str">
        <f ca="1">IFERROR(__xludf.DUMMYFUNCTION("REGEXREPLACE(F1255,""\D"", """")"),"14")</f>
        <v>14</v>
      </c>
    </row>
    <row r="1044" spans="1:13" ht="15.75" customHeight="1">
      <c r="A1044" s="1">
        <v>1493</v>
      </c>
      <c r="B1044" s="3">
        <v>1494</v>
      </c>
      <c r="C1044" s="3" t="s">
        <v>4101</v>
      </c>
      <c r="D1044" s="3">
        <v>0.13633599481296929</v>
      </c>
      <c r="E1044" s="3">
        <v>0.17714307818917549</v>
      </c>
      <c r="F1044" s="3">
        <v>0.59428571428571431</v>
      </c>
      <c r="G1044" s="3">
        <v>0.10476190476190481</v>
      </c>
      <c r="H1044" s="3">
        <v>0.14476190476190481</v>
      </c>
      <c r="I1044" s="3">
        <v>0.29142857142857143</v>
      </c>
      <c r="J1044" s="3">
        <v>3.2950286161704798E-2</v>
      </c>
      <c r="K1044" s="3">
        <v>58800.599999999511</v>
      </c>
      <c r="L1044" s="3" t="s">
        <v>15305</v>
      </c>
      <c r="M1044" s="8" t="str">
        <f ca="1">IFERROR(__xludf.DUMMYFUNCTION("REGEXREPLACE(F1495,""\D"", """")"),"14")</f>
        <v>14</v>
      </c>
    </row>
    <row r="1045" spans="1:13" ht="15.75" customHeight="1">
      <c r="A1045" s="1">
        <v>1737</v>
      </c>
      <c r="B1045" s="3">
        <v>1738</v>
      </c>
      <c r="C1045" s="3" t="s">
        <v>4743</v>
      </c>
      <c r="D1045" s="3">
        <v>0.18186170982125979</v>
      </c>
      <c r="E1045" s="3">
        <v>0.1957653959421799</v>
      </c>
      <c r="F1045" s="3">
        <v>0.67123287671232879</v>
      </c>
      <c r="G1045" s="3">
        <v>9.5890410958904104E-2</v>
      </c>
      <c r="H1045" s="3">
        <v>0.1095890410958904</v>
      </c>
      <c r="I1045" s="3">
        <v>0.27123287671232882</v>
      </c>
      <c r="J1045" s="3">
        <v>3.5978112882812593E-2</v>
      </c>
      <c r="K1045" s="3">
        <v>39408.89999999974</v>
      </c>
      <c r="L1045" s="3" t="s">
        <v>15549</v>
      </c>
      <c r="M1045" s="8" t="str">
        <f ca="1">IFERROR(__xludf.DUMMYFUNCTION("REGEXREPLACE(F1739,""\D"", """")"),"14")</f>
        <v>14</v>
      </c>
    </row>
    <row r="1046" spans="1:13" ht="15.75" customHeight="1">
      <c r="A1046" s="1">
        <v>1750</v>
      </c>
      <c r="B1046" s="3">
        <v>1751</v>
      </c>
      <c r="C1046" s="3" t="s">
        <v>4778</v>
      </c>
      <c r="D1046" s="3">
        <v>0.1802264785846428</v>
      </c>
      <c r="E1046" s="3">
        <v>0.16700593098147271</v>
      </c>
      <c r="F1046" s="3">
        <v>0.66945606694560666</v>
      </c>
      <c r="G1046" s="3">
        <v>0.11297071129707111</v>
      </c>
      <c r="H1046" s="3">
        <v>0.14225941422594141</v>
      </c>
      <c r="I1046" s="3">
        <v>0.31380753138075312</v>
      </c>
      <c r="J1046" s="3">
        <v>4.3844366101639762E-2</v>
      </c>
      <c r="K1046" s="3">
        <v>26614.399999999969</v>
      </c>
      <c r="L1046" s="3" t="s">
        <v>15562</v>
      </c>
      <c r="M1046" s="8" t="str">
        <f ca="1">IFERROR(__xludf.DUMMYFUNCTION("REGEXREPLACE(F1752,""\D"", """")"),"14")</f>
        <v>14</v>
      </c>
    </row>
    <row r="1047" spans="1:13" ht="15.75" customHeight="1">
      <c r="A1047" s="1">
        <v>1812</v>
      </c>
      <c r="B1047" s="3">
        <v>1813</v>
      </c>
      <c r="C1047" s="3" t="s">
        <v>4940</v>
      </c>
      <c r="D1047" s="3">
        <v>0.28949115824449129</v>
      </c>
      <c r="E1047" s="3">
        <v>0.33151733263339739</v>
      </c>
      <c r="F1047" s="3">
        <v>0.73770491803278693</v>
      </c>
      <c r="G1047" s="3">
        <v>6.5573770491803282E-2</v>
      </c>
      <c r="H1047" s="3">
        <v>0.21311475409836059</v>
      </c>
      <c r="I1047" s="3">
        <v>0.29508196721311469</v>
      </c>
      <c r="J1047" s="3">
        <v>5.7233973449867998E-2</v>
      </c>
      <c r="K1047" s="3">
        <v>6749.7000000000025</v>
      </c>
      <c r="L1047" s="3" t="s">
        <v>15624</v>
      </c>
      <c r="M1047" s="8" t="str">
        <f ca="1">IFERROR(__xludf.DUMMYFUNCTION("REGEXREPLACE(F1814,""\D"", """")"),"14")</f>
        <v>14</v>
      </c>
    </row>
    <row r="1048" spans="1:13" ht="15.75" customHeight="1">
      <c r="A1048" s="1">
        <v>1856</v>
      </c>
      <c r="B1048" s="3">
        <v>1857</v>
      </c>
      <c r="C1048" s="3" t="s">
        <v>5062</v>
      </c>
      <c r="D1048" s="3">
        <v>0.16586758560053241</v>
      </c>
      <c r="E1048" s="3">
        <v>0.17908670284693551</v>
      </c>
      <c r="F1048" s="3">
        <v>0.66311300639658843</v>
      </c>
      <c r="G1048" s="3">
        <v>0.1108742004264392</v>
      </c>
      <c r="H1048" s="3">
        <v>0.1279317697228145</v>
      </c>
      <c r="I1048" s="3">
        <v>0.29211087420042642</v>
      </c>
      <c r="J1048" s="3">
        <v>3.8630927978652391E-2</v>
      </c>
      <c r="K1048" s="3">
        <v>52344.69999999951</v>
      </c>
      <c r="L1048" s="3" t="s">
        <v>15668</v>
      </c>
      <c r="M1048" s="8" t="str">
        <f ca="1">IFERROR(__xludf.DUMMYFUNCTION("REGEXREPLACE(F1858,""\D"", """")"),"14")</f>
        <v>14</v>
      </c>
    </row>
    <row r="1049" spans="1:13" ht="15.75" customHeight="1">
      <c r="A1049" s="1">
        <v>2035</v>
      </c>
      <c r="B1049" s="3">
        <v>2036</v>
      </c>
      <c r="C1049" s="3" t="s">
        <v>5525</v>
      </c>
      <c r="D1049" s="3">
        <v>0.16441193524852521</v>
      </c>
      <c r="E1049" s="3">
        <v>0.4709921038323534</v>
      </c>
      <c r="F1049" s="3">
        <v>0.61643835616438358</v>
      </c>
      <c r="G1049" s="3">
        <v>9.5890410958904104E-2</v>
      </c>
      <c r="H1049" s="3">
        <v>0.1095890410958904</v>
      </c>
      <c r="I1049" s="3">
        <v>0.23287671232876711</v>
      </c>
      <c r="J1049" s="3">
        <v>2.7425134924944559E-2</v>
      </c>
      <c r="K1049" s="3">
        <v>7873.3000000000065</v>
      </c>
      <c r="L1049" s="3" t="s">
        <v>15847</v>
      </c>
      <c r="M1049" s="8" t="str">
        <f ca="1">IFERROR(__xludf.DUMMYFUNCTION("REGEXREPLACE(F2037,""\D"", """")"),"14")</f>
        <v>14</v>
      </c>
    </row>
    <row r="1050" spans="1:13" ht="15.75" customHeight="1">
      <c r="A1050" s="1">
        <v>2107</v>
      </c>
      <c r="B1050" s="3">
        <v>2108</v>
      </c>
      <c r="C1050" s="3" t="s">
        <v>5709</v>
      </c>
      <c r="D1050" s="3">
        <v>0.1789643485457981</v>
      </c>
      <c r="E1050" s="3">
        <v>0.23168511590235091</v>
      </c>
      <c r="F1050" s="3">
        <v>0.65250965250965254</v>
      </c>
      <c r="G1050" s="3">
        <v>8.1081081081081086E-2</v>
      </c>
      <c r="H1050" s="3">
        <v>0.12741312741312741</v>
      </c>
      <c r="I1050" s="3">
        <v>0.25868725868725873</v>
      </c>
      <c r="J1050" s="3">
        <v>3.4717029699265878E-2</v>
      </c>
      <c r="K1050" s="3">
        <v>29211.299999999981</v>
      </c>
      <c r="L1050" s="3" t="s">
        <v>15919</v>
      </c>
      <c r="M1050" s="8" t="str">
        <f ca="1">IFERROR(__xludf.DUMMYFUNCTION("REGEXREPLACE(F2109,""\D"", """")"),"14")</f>
        <v>14</v>
      </c>
    </row>
    <row r="1051" spans="1:13" ht="15.75" customHeight="1">
      <c r="A1051" s="1">
        <v>2110</v>
      </c>
      <c r="B1051" s="3">
        <v>2111</v>
      </c>
      <c r="C1051" s="3" t="s">
        <v>5717</v>
      </c>
      <c r="D1051" s="3">
        <v>0.30149904003254258</v>
      </c>
      <c r="E1051" s="3">
        <v>0.48668332510729362</v>
      </c>
      <c r="F1051" s="3">
        <v>0.53378378378378377</v>
      </c>
      <c r="G1051" s="3">
        <v>9.45945945945946E-2</v>
      </c>
      <c r="H1051" s="3">
        <v>6.7567567567567571E-2</v>
      </c>
      <c r="I1051" s="3">
        <v>0.1891891891891892</v>
      </c>
      <c r="J1051" s="3">
        <v>4.2527745568286049E-2</v>
      </c>
      <c r="K1051" s="3">
        <v>16567.000000000018</v>
      </c>
      <c r="L1051" s="3" t="s">
        <v>15922</v>
      </c>
      <c r="M1051" s="8" t="str">
        <f ca="1">IFERROR(__xludf.DUMMYFUNCTION("REGEXREPLACE(F2112,""\D"", """")"),"14")</f>
        <v>14</v>
      </c>
    </row>
    <row r="1052" spans="1:13" ht="15.75" customHeight="1">
      <c r="A1052" s="1">
        <v>2392</v>
      </c>
      <c r="B1052" s="3">
        <v>2393</v>
      </c>
      <c r="C1052" s="3" t="s">
        <v>6477</v>
      </c>
      <c r="D1052" s="3">
        <v>0.1794161211682799</v>
      </c>
      <c r="E1052" s="3">
        <v>0.1062255625200238</v>
      </c>
      <c r="F1052" s="3">
        <v>0.62970297029702971</v>
      </c>
      <c r="G1052" s="3">
        <v>0.12475247524752479</v>
      </c>
      <c r="H1052" s="3">
        <v>0.16633663366336629</v>
      </c>
      <c r="I1052" s="3">
        <v>0.32871287128712873</v>
      </c>
      <c r="J1052" s="3">
        <v>5.0805225822286249E-2</v>
      </c>
      <c r="K1052" s="3">
        <v>57555.099999999497</v>
      </c>
      <c r="L1052" s="3" t="s">
        <v>16204</v>
      </c>
      <c r="M1052" s="8" t="str">
        <f ca="1">IFERROR(__xludf.DUMMYFUNCTION("REGEXREPLACE(F2394,""\D"", """")"),"14")</f>
        <v>14</v>
      </c>
    </row>
    <row r="1053" spans="1:13" ht="15.75" customHeight="1">
      <c r="A1053" s="1">
        <v>2442</v>
      </c>
      <c r="B1053" s="3">
        <v>2443</v>
      </c>
      <c r="C1053" s="3" t="s">
        <v>6605</v>
      </c>
      <c r="D1053" s="3">
        <v>0.1497449517453259</v>
      </c>
      <c r="E1053" s="3">
        <v>0.29650331865599022</v>
      </c>
      <c r="F1053" s="3">
        <v>0.65838509316770188</v>
      </c>
      <c r="G1053" s="3">
        <v>8.6956521739130432E-2</v>
      </c>
      <c r="H1053" s="3">
        <v>8.3850931677018639E-2</v>
      </c>
      <c r="I1053" s="3">
        <v>0.22981366459627331</v>
      </c>
      <c r="J1053" s="3">
        <v>2.426525235410415E-2</v>
      </c>
      <c r="K1053" s="3">
        <v>34049.599999999853</v>
      </c>
      <c r="L1053" s="3" t="s">
        <v>16254</v>
      </c>
      <c r="M1053" s="8" t="str">
        <f ca="1">IFERROR(__xludf.DUMMYFUNCTION("REGEXREPLACE(F2444,""\D"", """")"),"14")</f>
        <v>14</v>
      </c>
    </row>
    <row r="1054" spans="1:13" ht="15.75" customHeight="1">
      <c r="A1054" s="1">
        <v>2480</v>
      </c>
      <c r="B1054" s="3">
        <v>2481</v>
      </c>
      <c r="C1054" s="3" t="s">
        <v>6698</v>
      </c>
      <c r="D1054" s="3">
        <v>0.14569102747980719</v>
      </c>
      <c r="E1054" s="3">
        <v>0.1146765112277613</v>
      </c>
      <c r="F1054" s="3">
        <v>0.71171171171171166</v>
      </c>
      <c r="G1054" s="3">
        <v>0.1621621621621622</v>
      </c>
      <c r="H1054" s="3">
        <v>0.1891891891891892</v>
      </c>
      <c r="I1054" s="3">
        <v>0.35585585585585577</v>
      </c>
      <c r="J1054" s="3">
        <v>4.9656707691770552E-2</v>
      </c>
      <c r="K1054" s="3">
        <v>25448.3</v>
      </c>
      <c r="L1054" s="3" t="s">
        <v>16292</v>
      </c>
      <c r="M1054" s="8" t="str">
        <f ca="1">IFERROR(__xludf.DUMMYFUNCTION("REGEXREPLACE(F2482,""\D"", """")"),"14")</f>
        <v>14</v>
      </c>
    </row>
    <row r="1055" spans="1:13" ht="15.75" customHeight="1">
      <c r="A1055" s="1">
        <v>2670</v>
      </c>
      <c r="B1055" s="3">
        <v>2671</v>
      </c>
      <c r="C1055" s="3" t="s">
        <v>7182</v>
      </c>
      <c r="D1055" s="3">
        <v>0.1251237222698609</v>
      </c>
      <c r="E1055" s="3">
        <v>0.1487387912575398</v>
      </c>
      <c r="F1055" s="3">
        <v>0.6339285714285714</v>
      </c>
      <c r="G1055" s="3">
        <v>0.1160714285714286</v>
      </c>
      <c r="H1055" s="3">
        <v>0.12723214285714279</v>
      </c>
      <c r="I1055" s="3">
        <v>0.28794642857142849</v>
      </c>
      <c r="J1055" s="3">
        <v>2.972042762866739E-2</v>
      </c>
      <c r="K1055" s="3">
        <v>49341.599999999562</v>
      </c>
      <c r="L1055" s="3" t="s">
        <v>16482</v>
      </c>
      <c r="M1055" s="8" t="str">
        <f ca="1">IFERROR(__xludf.DUMMYFUNCTION("REGEXREPLACE(F2672,""\D"", """")"),"14")</f>
        <v>14</v>
      </c>
    </row>
    <row r="1056" spans="1:13" ht="15.75" customHeight="1">
      <c r="A1056" s="1">
        <v>2852</v>
      </c>
      <c r="B1056" s="3">
        <v>2853</v>
      </c>
      <c r="C1056" s="3" t="s">
        <v>7664</v>
      </c>
      <c r="D1056" s="3">
        <v>0.21401768660353829</v>
      </c>
      <c r="E1056" s="3">
        <v>0.2261204669502839</v>
      </c>
      <c r="F1056" s="3">
        <v>0.70454545454545459</v>
      </c>
      <c r="G1056" s="3">
        <v>0.15909090909090909</v>
      </c>
      <c r="H1056" s="3">
        <v>0.13636363636363641</v>
      </c>
      <c r="I1056" s="3">
        <v>0.34090909090909088</v>
      </c>
      <c r="J1056" s="3">
        <v>5.731993666290295E-2</v>
      </c>
      <c r="K1056" s="3">
        <v>9970.900000000016</v>
      </c>
      <c r="L1056" s="3" t="s">
        <v>16664</v>
      </c>
      <c r="M1056" s="8" t="str">
        <f ca="1">IFERROR(__xludf.DUMMYFUNCTION("REGEXREPLACE(F2854,""\D"", """")"),"14")</f>
        <v>14</v>
      </c>
    </row>
    <row r="1057" spans="1:13" ht="15.75" customHeight="1">
      <c r="A1057" s="1">
        <v>2856</v>
      </c>
      <c r="B1057" s="3">
        <v>2857</v>
      </c>
      <c r="C1057" s="3" t="s">
        <v>7675</v>
      </c>
      <c r="D1057" s="3">
        <v>0.30652566244406582</v>
      </c>
      <c r="E1057" s="3">
        <v>0.28249086456371608</v>
      </c>
      <c r="F1057" s="3">
        <v>0.74193548387096775</v>
      </c>
      <c r="G1057" s="3">
        <v>0.1290322580645161</v>
      </c>
      <c r="H1057" s="3">
        <v>3.2258064516129031E-2</v>
      </c>
      <c r="I1057" s="3">
        <v>0.29032258064516131</v>
      </c>
      <c r="J1057" s="3">
        <v>2.2500244581410051E-2</v>
      </c>
      <c r="K1057" s="3">
        <v>3437.5999999999981</v>
      </c>
      <c r="L1057" s="3" t="s">
        <v>16668</v>
      </c>
      <c r="M1057" s="8" t="str">
        <f ca="1">IFERROR(__xludf.DUMMYFUNCTION("REGEXREPLACE(F2858,""\D"", """")"),"14")</f>
        <v>14</v>
      </c>
    </row>
    <row r="1058" spans="1:13" ht="15.75" customHeight="1">
      <c r="A1058" s="1">
        <v>2873</v>
      </c>
      <c r="B1058" s="3">
        <v>2874</v>
      </c>
      <c r="C1058" s="3" t="s">
        <v>7721</v>
      </c>
      <c r="D1058" s="3">
        <v>0.150159233983549</v>
      </c>
      <c r="E1058" s="3">
        <v>0.28783864141005061</v>
      </c>
      <c r="F1058" s="3">
        <v>0.6328125</v>
      </c>
      <c r="G1058" s="3">
        <v>0.10546875</v>
      </c>
      <c r="H1058" s="3">
        <v>9.375E-2</v>
      </c>
      <c r="I1058" s="3">
        <v>0.25</v>
      </c>
      <c r="J1058" s="3">
        <v>2.829135205283374E-2</v>
      </c>
      <c r="K1058" s="3">
        <v>27846.999999999971</v>
      </c>
      <c r="L1058" s="3" t="s">
        <v>16685</v>
      </c>
      <c r="M1058" s="8" t="str">
        <f ca="1">IFERROR(__xludf.DUMMYFUNCTION("REGEXREPLACE(F2875,""\D"", """")"),"14")</f>
        <v>14</v>
      </c>
    </row>
    <row r="1059" spans="1:13" ht="15.75" customHeight="1">
      <c r="A1059" s="1">
        <v>2881</v>
      </c>
      <c r="B1059" s="3">
        <v>2882</v>
      </c>
      <c r="C1059" s="3" t="s">
        <v>7745</v>
      </c>
      <c r="D1059" s="3">
        <v>0.16784893172985779</v>
      </c>
      <c r="E1059" s="3">
        <v>0.26806175611235761</v>
      </c>
      <c r="F1059" s="3">
        <v>0.6428571428571429</v>
      </c>
      <c r="G1059" s="3">
        <v>9.0062111801242239E-2</v>
      </c>
      <c r="H1059" s="3">
        <v>0.12422360248447201</v>
      </c>
      <c r="I1059" s="3">
        <v>0.24223602484472051</v>
      </c>
      <c r="J1059" s="3">
        <v>3.4211068451802912E-2</v>
      </c>
      <c r="K1059" s="3">
        <v>34565.299999999843</v>
      </c>
      <c r="L1059" s="3" t="s">
        <v>16693</v>
      </c>
      <c r="M1059" s="8" t="str">
        <f ca="1">IFERROR(__xludf.DUMMYFUNCTION("REGEXREPLACE(F2883,""\D"", """")"),"14")</f>
        <v>14</v>
      </c>
    </row>
    <row r="1060" spans="1:13" ht="15.75" customHeight="1">
      <c r="A1060" s="1">
        <v>2903</v>
      </c>
      <c r="B1060" s="3">
        <v>2904</v>
      </c>
      <c r="C1060" s="3" t="s">
        <v>7807</v>
      </c>
      <c r="D1060" s="3">
        <v>0.1364537063573048</v>
      </c>
      <c r="E1060" s="3">
        <v>0.21307413353419041</v>
      </c>
      <c r="F1060" s="3">
        <v>0.63888888888888884</v>
      </c>
      <c r="G1060" s="3">
        <v>0.1111111111111111</v>
      </c>
      <c r="H1060" s="3">
        <v>0.1076388888888889</v>
      </c>
      <c r="I1060" s="3">
        <v>0.26041666666666669</v>
      </c>
      <c r="J1060" s="3">
        <v>2.861349481511433E-2</v>
      </c>
      <c r="K1060" s="3">
        <v>31459.699999999899</v>
      </c>
      <c r="L1060" s="3" t="s">
        <v>16715</v>
      </c>
      <c r="M1060" s="8" t="str">
        <f ca="1">IFERROR(__xludf.DUMMYFUNCTION("REGEXREPLACE(F2905,""\D"", """")"),"14")</f>
        <v>14</v>
      </c>
    </row>
    <row r="1061" spans="1:13" ht="15.75" customHeight="1">
      <c r="A1061" s="1">
        <v>2976</v>
      </c>
      <c r="B1061" s="3">
        <v>2977</v>
      </c>
      <c r="C1061" s="3" t="s">
        <v>8005</v>
      </c>
      <c r="D1061" s="3">
        <v>0.15311322452094039</v>
      </c>
      <c r="E1061" s="3">
        <v>0.1749125053263404</v>
      </c>
      <c r="F1061" s="3">
        <v>0.61340206185567014</v>
      </c>
      <c r="G1061" s="3">
        <v>0.1082474226804124</v>
      </c>
      <c r="H1061" s="3">
        <v>0.14432989690721651</v>
      </c>
      <c r="I1061" s="3">
        <v>0.30412371134020622</v>
      </c>
      <c r="J1061" s="3">
        <v>3.7312173960911299E-2</v>
      </c>
      <c r="K1061" s="3">
        <v>43473.399999999703</v>
      </c>
      <c r="L1061" s="3" t="s">
        <v>16787</v>
      </c>
      <c r="M1061" s="8" t="str">
        <f ca="1">IFERROR(__xludf.DUMMYFUNCTION("REGEXREPLACE(F2978,""\D"", """")"),"14")</f>
        <v>14</v>
      </c>
    </row>
    <row r="1062" spans="1:13" ht="15.75" customHeight="1">
      <c r="A1062" s="1">
        <v>3113</v>
      </c>
      <c r="B1062" s="3">
        <v>3114</v>
      </c>
      <c r="C1062" s="3" t="s">
        <v>8368</v>
      </c>
      <c r="D1062" s="3">
        <v>0.16507207710862301</v>
      </c>
      <c r="E1062" s="3">
        <v>0.14323245334877069</v>
      </c>
      <c r="F1062" s="3">
        <v>0.66812227074235808</v>
      </c>
      <c r="G1062" s="3">
        <v>8.7336244541484712E-2</v>
      </c>
      <c r="H1062" s="3">
        <v>0.14410480349344981</v>
      </c>
      <c r="I1062" s="3">
        <v>0.27074235807860259</v>
      </c>
      <c r="J1062" s="3">
        <v>3.5310403831534908E-2</v>
      </c>
      <c r="K1062" s="3">
        <v>24970.199999999979</v>
      </c>
      <c r="L1062" s="3" t="s">
        <v>16924</v>
      </c>
      <c r="M1062" s="8" t="str">
        <f ca="1">IFERROR(__xludf.DUMMYFUNCTION("REGEXREPLACE(F3115,""\D"", """")"),"14")</f>
        <v>14</v>
      </c>
    </row>
    <row r="1063" spans="1:13" ht="15.75" customHeight="1">
      <c r="A1063" s="1">
        <v>3186</v>
      </c>
      <c r="B1063" s="3">
        <v>3187</v>
      </c>
      <c r="C1063" s="3" t="s">
        <v>8567</v>
      </c>
      <c r="D1063" s="3">
        <v>0.17197720105823491</v>
      </c>
      <c r="E1063" s="3">
        <v>0.30318184455260272</v>
      </c>
      <c r="F1063" s="3">
        <v>0.65636588380716931</v>
      </c>
      <c r="G1063" s="3">
        <v>8.2818294190358466E-2</v>
      </c>
      <c r="H1063" s="3">
        <v>9.5179233621755246E-2</v>
      </c>
      <c r="I1063" s="3">
        <v>0.22002472187886279</v>
      </c>
      <c r="J1063" s="3">
        <v>2.997229554685191E-2</v>
      </c>
      <c r="K1063" s="3">
        <v>88637.70000000023</v>
      </c>
      <c r="L1063" s="3" t="s">
        <v>16997</v>
      </c>
      <c r="M1063" s="8" t="str">
        <f ca="1">IFERROR(__xludf.DUMMYFUNCTION("REGEXREPLACE(F3188,""\D"", """")"),"14")</f>
        <v>14</v>
      </c>
    </row>
    <row r="1064" spans="1:13" ht="15.75" customHeight="1">
      <c r="A1064" s="1">
        <v>3234</v>
      </c>
      <c r="B1064" s="3">
        <v>3235</v>
      </c>
      <c r="C1064" s="3" t="s">
        <v>8690</v>
      </c>
      <c r="D1064" s="3">
        <v>0.2486766457011568</v>
      </c>
      <c r="E1064" s="3">
        <v>0.2882945660903507</v>
      </c>
      <c r="F1064" s="3">
        <v>0.59090909090909094</v>
      </c>
      <c r="G1064" s="3">
        <v>9.0909090909090912E-2</v>
      </c>
      <c r="H1064" s="3">
        <v>7.9545454545454544E-2</v>
      </c>
      <c r="I1064" s="3">
        <v>0.22727272727272729</v>
      </c>
      <c r="J1064" s="3">
        <v>3.4044051824948129E-2</v>
      </c>
      <c r="K1064" s="3">
        <v>9938.0000000000109</v>
      </c>
      <c r="L1064" s="3" t="s">
        <v>17044</v>
      </c>
      <c r="M1064" s="8" t="str">
        <f ca="1">IFERROR(__xludf.DUMMYFUNCTION("REGEXREPLACE(F3236,""\D"", """")"),"14")</f>
        <v>14</v>
      </c>
    </row>
    <row r="1065" spans="1:13" ht="15.75" customHeight="1">
      <c r="A1065" s="1">
        <v>3264</v>
      </c>
      <c r="B1065" s="3">
        <v>3265</v>
      </c>
      <c r="C1065" s="3" t="s">
        <v>8774</v>
      </c>
      <c r="D1065" s="3">
        <v>0.16020307213304361</v>
      </c>
      <c r="E1065" s="3">
        <v>0.22103563324508541</v>
      </c>
      <c r="F1065" s="3">
        <v>0.66866566716641684</v>
      </c>
      <c r="G1065" s="3">
        <v>0.1124437781109445</v>
      </c>
      <c r="H1065" s="3">
        <v>9.895052473763119E-2</v>
      </c>
      <c r="I1065" s="3">
        <v>0.27436281859070472</v>
      </c>
      <c r="J1065" s="3">
        <v>3.3180289802710393E-2</v>
      </c>
      <c r="K1065" s="3">
        <v>73020.099999999642</v>
      </c>
      <c r="L1065" s="3" t="s">
        <v>17074</v>
      </c>
      <c r="M1065" s="8" t="str">
        <f ca="1">IFERROR(__xludf.DUMMYFUNCTION("REGEXREPLACE(F3266,""\D"", """")"),"14")</f>
        <v>14</v>
      </c>
    </row>
    <row r="1066" spans="1:13" ht="15.75" customHeight="1">
      <c r="A1066" s="1">
        <v>3576</v>
      </c>
      <c r="B1066" s="3">
        <v>3577</v>
      </c>
      <c r="C1066" s="3" t="s">
        <v>9614</v>
      </c>
      <c r="D1066" s="3">
        <v>0.1502323754542591</v>
      </c>
      <c r="E1066" s="3">
        <v>0.16558245691170639</v>
      </c>
      <c r="F1066" s="3">
        <v>0.66764705882352937</v>
      </c>
      <c r="G1066" s="3">
        <v>0.10882352941176469</v>
      </c>
      <c r="H1066" s="3">
        <v>0.1382352941176471</v>
      </c>
      <c r="I1066" s="3">
        <v>0.28823529411764698</v>
      </c>
      <c r="J1066" s="3">
        <v>3.5765200313208269E-2</v>
      </c>
      <c r="K1066" s="3">
        <v>37362.999999999789</v>
      </c>
      <c r="L1066" s="3" t="s">
        <v>17386</v>
      </c>
      <c r="M1066" s="8" t="str">
        <f ca="1">IFERROR(__xludf.DUMMYFUNCTION("REGEXREPLACE(F3578,""\D"", """")"),"14")</f>
        <v>14</v>
      </c>
    </row>
    <row r="1067" spans="1:13" ht="15.75" customHeight="1">
      <c r="A1067" s="1">
        <v>3599</v>
      </c>
      <c r="B1067" s="3">
        <v>3600</v>
      </c>
      <c r="C1067" s="3" t="s">
        <v>9678</v>
      </c>
      <c r="D1067" s="3">
        <v>0.1201083680320498</v>
      </c>
      <c r="E1067" s="3">
        <v>0.34800144722674792</v>
      </c>
      <c r="F1067" s="3">
        <v>0.67435158501440917</v>
      </c>
      <c r="G1067" s="3">
        <v>0.10662824207492801</v>
      </c>
      <c r="H1067" s="3">
        <v>8.645533141210375E-2</v>
      </c>
      <c r="I1067" s="3">
        <v>0.22190201729106629</v>
      </c>
      <c r="J1067" s="3">
        <v>2.2154045645453261E-2</v>
      </c>
      <c r="K1067" s="3">
        <v>36879.799999999806</v>
      </c>
      <c r="L1067" s="3" t="s">
        <v>17409</v>
      </c>
      <c r="M1067" s="8" t="str">
        <f ca="1">IFERROR(__xludf.DUMMYFUNCTION("REGEXREPLACE(F3601,""\D"", """")"),"14")</f>
        <v>14</v>
      </c>
    </row>
    <row r="1068" spans="1:13" ht="15.75" customHeight="1">
      <c r="A1068" s="1">
        <v>3631</v>
      </c>
      <c r="B1068" s="3">
        <v>3632</v>
      </c>
      <c r="C1068" s="3" t="s">
        <v>9765</v>
      </c>
      <c r="D1068" s="3">
        <v>0.18719177230735939</v>
      </c>
      <c r="E1068" s="3">
        <v>0.16070738925856301</v>
      </c>
      <c r="F1068" s="3">
        <v>0.56762749445676275</v>
      </c>
      <c r="G1068" s="3">
        <v>0.15077605321507759</v>
      </c>
      <c r="H1068" s="3">
        <v>0.1241685144124169</v>
      </c>
      <c r="I1068" s="3">
        <v>0.31707317073170732</v>
      </c>
      <c r="J1068" s="3">
        <v>5.0233509332885742E-2</v>
      </c>
      <c r="K1068" s="3">
        <v>52781.599999999511</v>
      </c>
      <c r="L1068" s="3" t="s">
        <v>17441</v>
      </c>
      <c r="M1068" s="8" t="str">
        <f ca="1">IFERROR(__xludf.DUMMYFUNCTION("REGEXREPLACE(F3633,""\D"", """")"),"14")</f>
        <v>14</v>
      </c>
    </row>
    <row r="1069" spans="1:13" ht="15.75" customHeight="1">
      <c r="A1069" s="1">
        <v>3646</v>
      </c>
      <c r="B1069" s="3">
        <v>3647</v>
      </c>
      <c r="C1069" s="3" t="s">
        <v>9805</v>
      </c>
      <c r="D1069" s="3">
        <v>0.1470015437780848</v>
      </c>
      <c r="E1069" s="3">
        <v>0.27463686635717482</v>
      </c>
      <c r="F1069" s="3">
        <v>0.63636363636363635</v>
      </c>
      <c r="G1069" s="3">
        <v>7.3863636363636367E-2</v>
      </c>
      <c r="H1069" s="3">
        <v>0.125</v>
      </c>
      <c r="I1069" s="3">
        <v>0.23295454545454539</v>
      </c>
      <c r="J1069" s="3">
        <v>2.735894136663022E-2</v>
      </c>
      <c r="K1069" s="3">
        <v>39317.79999999977</v>
      </c>
      <c r="L1069" s="3" t="s">
        <v>17455</v>
      </c>
      <c r="M1069" s="8" t="str">
        <f ca="1">IFERROR(__xludf.DUMMYFUNCTION("REGEXREPLACE(F3648,""\D"", """")"),"14")</f>
        <v>14</v>
      </c>
    </row>
    <row r="1070" spans="1:13" ht="15.75" customHeight="1">
      <c r="A1070" s="1">
        <v>3678</v>
      </c>
      <c r="B1070" s="3">
        <v>3679</v>
      </c>
      <c r="C1070" s="3" t="s">
        <v>9890</v>
      </c>
      <c r="D1070" s="3">
        <v>0.16986175495103559</v>
      </c>
      <c r="E1070" s="3">
        <v>0.20562676169960201</v>
      </c>
      <c r="F1070" s="3">
        <v>0.64077669902912626</v>
      </c>
      <c r="G1070" s="3">
        <v>0.1067961165048544</v>
      </c>
      <c r="H1070" s="3">
        <v>8.7378640776699032E-2</v>
      </c>
      <c r="I1070" s="3">
        <v>0.24271844660194181</v>
      </c>
      <c r="J1070" s="3">
        <v>3.0600695712926319E-2</v>
      </c>
      <c r="K1070" s="3">
        <v>22263.299999999988</v>
      </c>
      <c r="L1070" s="3" t="s">
        <v>17487</v>
      </c>
      <c r="M1070" s="8" t="str">
        <f ca="1">IFERROR(__xludf.DUMMYFUNCTION("REGEXREPLACE(F3680,""\D"", """")"),"14")</f>
        <v>14</v>
      </c>
    </row>
    <row r="1071" spans="1:13" ht="15.75" customHeight="1">
      <c r="A1071" s="1">
        <v>3697</v>
      </c>
      <c r="B1071" s="3">
        <v>3698</v>
      </c>
      <c r="C1071" s="3" t="s">
        <v>9943</v>
      </c>
      <c r="D1071" s="3">
        <v>0.17113185363290359</v>
      </c>
      <c r="E1071" s="3">
        <v>0.5444830427579741</v>
      </c>
      <c r="F1071" s="3">
        <v>0.52496433666191156</v>
      </c>
      <c r="G1071" s="3">
        <v>5.7061340941512127E-2</v>
      </c>
      <c r="H1071" s="3">
        <v>5.5634807417974323E-2</v>
      </c>
      <c r="I1071" s="3">
        <v>0.16405135520684741</v>
      </c>
      <c r="J1071" s="3">
        <v>1.853887324650046E-2</v>
      </c>
      <c r="K1071" s="3">
        <v>75364.299999999697</v>
      </c>
      <c r="L1071" s="3" t="s">
        <v>17506</v>
      </c>
      <c r="M1071" s="8" t="str">
        <f ca="1">IFERROR(__xludf.DUMMYFUNCTION("REGEXREPLACE(F3699,""\D"", """")"),"14")</f>
        <v>14</v>
      </c>
    </row>
    <row r="1072" spans="1:13" ht="15.75" customHeight="1">
      <c r="A1072" s="1">
        <v>3754</v>
      </c>
      <c r="B1072" s="3">
        <v>3755</v>
      </c>
      <c r="C1072" s="3" t="s">
        <v>10097</v>
      </c>
      <c r="D1072" s="3">
        <v>0.15780669033075159</v>
      </c>
      <c r="E1072" s="3">
        <v>0.18391741299140851</v>
      </c>
      <c r="F1072" s="3">
        <v>0.62337662337662336</v>
      </c>
      <c r="G1072" s="3">
        <v>0.13636363636363641</v>
      </c>
      <c r="H1072" s="3">
        <v>0.1103896103896104</v>
      </c>
      <c r="I1072" s="3">
        <v>0.29220779220779219</v>
      </c>
      <c r="J1072" s="3">
        <v>3.6151044843577798E-2</v>
      </c>
      <c r="K1072" s="3">
        <v>17430.700000000019</v>
      </c>
      <c r="L1072" s="3" t="s">
        <v>17563</v>
      </c>
      <c r="M1072" s="8" t="str">
        <f ca="1">IFERROR(__xludf.DUMMYFUNCTION("REGEXREPLACE(F3756,""\D"", """")"),"14")</f>
        <v>14</v>
      </c>
    </row>
    <row r="1073" spans="1:13" ht="15.75" customHeight="1">
      <c r="A1073" s="1">
        <v>3871</v>
      </c>
      <c r="B1073" s="3">
        <v>3872</v>
      </c>
      <c r="C1073" s="3" t="s">
        <v>10417</v>
      </c>
      <c r="D1073" s="3">
        <v>0.16652034658179141</v>
      </c>
      <c r="E1073" s="3">
        <v>0.24569891849244871</v>
      </c>
      <c r="F1073" s="3">
        <v>0.60273972602739723</v>
      </c>
      <c r="G1073" s="3">
        <v>0.1008717310087173</v>
      </c>
      <c r="H1073" s="3">
        <v>0.1095890410958904</v>
      </c>
      <c r="I1073" s="3">
        <v>0.26027397260273971</v>
      </c>
      <c r="J1073" s="3">
        <v>3.4478880571934448E-2</v>
      </c>
      <c r="K1073" s="3">
        <v>89946.200000000114</v>
      </c>
      <c r="L1073" s="3" t="s">
        <v>17680</v>
      </c>
      <c r="M1073" s="8" t="str">
        <f ca="1">IFERROR(__xludf.DUMMYFUNCTION("REGEXREPLACE(F3873,""\D"", """")"),"14")</f>
        <v>14</v>
      </c>
    </row>
    <row r="1074" spans="1:13" ht="15.75" customHeight="1">
      <c r="A1074" s="1">
        <v>3902</v>
      </c>
      <c r="B1074" s="3">
        <v>3903</v>
      </c>
      <c r="C1074" s="3" t="s">
        <v>10497</v>
      </c>
      <c r="D1074" s="3">
        <v>0.22084075782654941</v>
      </c>
      <c r="E1074" s="3">
        <v>0.19359666878394391</v>
      </c>
      <c r="F1074" s="3">
        <v>0.66666666666666663</v>
      </c>
      <c r="G1074" s="3">
        <v>0.1133333333333333</v>
      </c>
      <c r="H1074" s="3">
        <v>9.1111111111111115E-2</v>
      </c>
      <c r="I1074" s="3">
        <v>0.28444444444444439</v>
      </c>
      <c r="J1074" s="3">
        <v>4.3629525485121209E-2</v>
      </c>
      <c r="K1074" s="3">
        <v>50225.599999999547</v>
      </c>
      <c r="L1074" s="3" t="s">
        <v>17711</v>
      </c>
      <c r="M1074" s="8" t="str">
        <f ca="1">IFERROR(__xludf.DUMMYFUNCTION("REGEXREPLACE(F3904,""\D"", """")"),"14")</f>
        <v>14</v>
      </c>
    </row>
    <row r="1075" spans="1:13" ht="15.75" customHeight="1">
      <c r="A1075" s="1">
        <v>3905</v>
      </c>
      <c r="B1075" s="3">
        <v>3906</v>
      </c>
      <c r="C1075" s="3" t="s">
        <v>10505</v>
      </c>
      <c r="D1075" s="3">
        <v>0.18395410742947521</v>
      </c>
      <c r="E1075" s="3">
        <v>0.27369131852049161</v>
      </c>
      <c r="F1075" s="3">
        <v>0.66083916083916083</v>
      </c>
      <c r="G1075" s="3">
        <v>9.0909090909090912E-2</v>
      </c>
      <c r="H1075" s="3">
        <v>0.1083916083916084</v>
      </c>
      <c r="I1075" s="3">
        <v>0.24125874125874119</v>
      </c>
      <c r="J1075" s="3">
        <v>3.4817937339856532E-2</v>
      </c>
      <c r="K1075" s="3">
        <v>30235.699999999921</v>
      </c>
      <c r="L1075" s="3" t="s">
        <v>17714</v>
      </c>
      <c r="M1075" s="8" t="str">
        <f ca="1">IFERROR(__xludf.DUMMYFUNCTION("REGEXREPLACE(F3907,""\D"", """")"),"14")</f>
        <v>14</v>
      </c>
    </row>
    <row r="1076" spans="1:13" ht="15.75" customHeight="1">
      <c r="A1076" s="1">
        <v>3932</v>
      </c>
      <c r="B1076" s="3">
        <v>3933</v>
      </c>
      <c r="C1076" s="3" t="s">
        <v>10578</v>
      </c>
      <c r="D1076" s="3">
        <v>0.17631512893449949</v>
      </c>
      <c r="E1076" s="3">
        <v>0.38269846100408522</v>
      </c>
      <c r="F1076" s="3">
        <v>0.58588235294117652</v>
      </c>
      <c r="G1076" s="3">
        <v>7.5294117647058817E-2</v>
      </c>
      <c r="H1076" s="3">
        <v>8.7058823529411758E-2</v>
      </c>
      <c r="I1076" s="3">
        <v>0.19529411764705881</v>
      </c>
      <c r="J1076" s="3">
        <v>2.7396099215336721E-2</v>
      </c>
      <c r="K1076" s="3">
        <v>44972.199999999633</v>
      </c>
      <c r="L1076" s="3" t="s">
        <v>17741</v>
      </c>
      <c r="M1076" s="8" t="str">
        <f ca="1">IFERROR(__xludf.DUMMYFUNCTION("REGEXREPLACE(F3934,""\D"", """")"),"14")</f>
        <v>14</v>
      </c>
    </row>
    <row r="1077" spans="1:13" ht="15.75" customHeight="1">
      <c r="A1077" s="1">
        <v>4046</v>
      </c>
      <c r="B1077" s="3">
        <v>4047</v>
      </c>
      <c r="C1077" s="3" t="s">
        <v>10884</v>
      </c>
      <c r="D1077" s="3">
        <v>0.16615493134645279</v>
      </c>
      <c r="E1077" s="3">
        <v>0.31001612575954068</v>
      </c>
      <c r="F1077" s="3">
        <v>0.60588235294117643</v>
      </c>
      <c r="G1077" s="3">
        <v>7.3529411764705885E-2</v>
      </c>
      <c r="H1077" s="3">
        <v>9.4117647058823528E-2</v>
      </c>
      <c r="I1077" s="3">
        <v>0.22352941176470589</v>
      </c>
      <c r="J1077" s="3">
        <v>2.633175301714832E-2</v>
      </c>
      <c r="K1077" s="3">
        <v>35882.399999999827</v>
      </c>
      <c r="L1077" s="3" t="s">
        <v>17855</v>
      </c>
      <c r="M1077" s="8" t="str">
        <f ca="1">IFERROR(__xludf.DUMMYFUNCTION("REGEXREPLACE(F4048,""\D"", """")"),"14")</f>
        <v>14</v>
      </c>
    </row>
    <row r="1078" spans="1:13" ht="15.75" customHeight="1">
      <c r="A1078" s="1">
        <v>4087</v>
      </c>
      <c r="B1078" s="3">
        <v>4088</v>
      </c>
      <c r="C1078" s="3" t="s">
        <v>11001</v>
      </c>
      <c r="D1078" s="3">
        <v>0.16770293589711999</v>
      </c>
      <c r="E1078" s="3">
        <v>0.2163369225159682</v>
      </c>
      <c r="F1078" s="3">
        <v>0.642023346303502</v>
      </c>
      <c r="G1078" s="3">
        <v>7.7821011673151752E-2</v>
      </c>
      <c r="H1078" s="3">
        <v>0.10505836575875491</v>
      </c>
      <c r="I1078" s="3">
        <v>0.24513618677042801</v>
      </c>
      <c r="J1078" s="3">
        <v>2.8611033849967969E-2</v>
      </c>
      <c r="K1078" s="3">
        <v>28468.29999999997</v>
      </c>
      <c r="L1078" s="3" t="s">
        <v>17896</v>
      </c>
      <c r="M1078" s="8" t="str">
        <f ca="1">IFERROR(__xludf.DUMMYFUNCTION("REGEXREPLACE(F4089,""\D"", """")"),"14")</f>
        <v>14</v>
      </c>
    </row>
    <row r="1079" spans="1:13" ht="15.75" customHeight="1">
      <c r="A1079" s="1">
        <v>4109</v>
      </c>
      <c r="B1079" s="3">
        <v>4110</v>
      </c>
      <c r="C1079" s="3" t="s">
        <v>11058</v>
      </c>
      <c r="D1079" s="3">
        <v>0.12793286313925251</v>
      </c>
      <c r="E1079" s="3">
        <v>0.16699206826847951</v>
      </c>
      <c r="F1079" s="3">
        <v>0.66530612244897958</v>
      </c>
      <c r="G1079" s="3">
        <v>0.11020408163265311</v>
      </c>
      <c r="H1079" s="3">
        <v>0.1142857142857143</v>
      </c>
      <c r="I1079" s="3">
        <v>0.27755102040816332</v>
      </c>
      <c r="J1079" s="3">
        <v>2.7366940546098509E-2</v>
      </c>
      <c r="K1079" s="3">
        <v>26310.399999999969</v>
      </c>
      <c r="L1079" s="3" t="s">
        <v>17918</v>
      </c>
      <c r="M1079" s="8" t="str">
        <f ca="1">IFERROR(__xludf.DUMMYFUNCTION("REGEXREPLACE(F4111,""\D"", """")"),"14")</f>
        <v>14</v>
      </c>
    </row>
    <row r="1080" spans="1:13" ht="15.75" customHeight="1">
      <c r="A1080" s="1">
        <v>4219</v>
      </c>
      <c r="B1080" s="3">
        <v>4220</v>
      </c>
      <c r="C1080" s="3" t="s">
        <v>11351</v>
      </c>
      <c r="D1080" s="3">
        <v>0.1855164183277429</v>
      </c>
      <c r="E1080" s="3">
        <v>0.1865164236098262</v>
      </c>
      <c r="F1080" s="3">
        <v>0.61847988077496274</v>
      </c>
      <c r="G1080" s="3">
        <v>9.9850968703427717E-2</v>
      </c>
      <c r="H1080" s="3">
        <v>0.10581222056631891</v>
      </c>
      <c r="I1080" s="3">
        <v>0.27868852459016391</v>
      </c>
      <c r="J1080" s="3">
        <v>3.7411606298001103E-2</v>
      </c>
      <c r="K1080" s="3">
        <v>76584.399999999645</v>
      </c>
      <c r="L1080" s="3" t="s">
        <v>18028</v>
      </c>
      <c r="M1080" s="8" t="str">
        <f ca="1">IFERROR(__xludf.DUMMYFUNCTION("REGEXREPLACE(F4221,""\D"", """")"),"14")</f>
        <v>14</v>
      </c>
    </row>
    <row r="1081" spans="1:13" ht="15.75" customHeight="1">
      <c r="A1081" s="1">
        <v>4254</v>
      </c>
      <c r="B1081" s="3">
        <v>4255</v>
      </c>
      <c r="C1081" s="3" t="s">
        <v>11442</v>
      </c>
      <c r="D1081" s="3">
        <v>0.14735365072463141</v>
      </c>
      <c r="E1081" s="3">
        <v>0.14413463462856499</v>
      </c>
      <c r="F1081" s="3">
        <v>0.62345679012345678</v>
      </c>
      <c r="G1081" s="3">
        <v>0.1111111111111111</v>
      </c>
      <c r="H1081" s="3">
        <v>0.13271604938271611</v>
      </c>
      <c r="I1081" s="3">
        <v>0.30246913580246909</v>
      </c>
      <c r="J1081" s="3">
        <v>3.4661038732516518E-2</v>
      </c>
      <c r="K1081" s="3">
        <v>36431.39999999982</v>
      </c>
      <c r="L1081" s="3" t="s">
        <v>18063</v>
      </c>
      <c r="M1081" s="8" t="str">
        <f ca="1">IFERROR(__xludf.DUMMYFUNCTION("REGEXREPLACE(F4256,""\D"", """")"),"14")</f>
        <v>14</v>
      </c>
    </row>
    <row r="1082" spans="1:13" ht="15.75" customHeight="1">
      <c r="A1082" s="1">
        <v>4265</v>
      </c>
      <c r="B1082" s="3">
        <v>4266</v>
      </c>
      <c r="C1082" s="3" t="s">
        <v>11468</v>
      </c>
      <c r="D1082" s="3">
        <v>0.18544389914618481</v>
      </c>
      <c r="E1082" s="3">
        <v>0.22005072943527201</v>
      </c>
      <c r="F1082" s="3">
        <v>0.64870259481037928</v>
      </c>
      <c r="G1082" s="3">
        <v>0.1017964071856287</v>
      </c>
      <c r="H1082" s="3">
        <v>9.7804391217564873E-2</v>
      </c>
      <c r="I1082" s="3">
        <v>0.26746506986027951</v>
      </c>
      <c r="J1082" s="3">
        <v>3.6020317291325307E-2</v>
      </c>
      <c r="K1082" s="3">
        <v>55067.499999999447</v>
      </c>
      <c r="L1082" s="3" t="s">
        <v>18074</v>
      </c>
      <c r="M1082" s="8" t="str">
        <f ca="1">IFERROR(__xludf.DUMMYFUNCTION("REGEXREPLACE(F4267,""\D"", """")"),"14")</f>
        <v>14</v>
      </c>
    </row>
    <row r="1083" spans="1:13" ht="15.75" customHeight="1">
      <c r="A1083" s="1">
        <v>4279</v>
      </c>
      <c r="B1083" s="3">
        <v>4280</v>
      </c>
      <c r="C1083" s="3" t="s">
        <v>11508</v>
      </c>
      <c r="D1083" s="3">
        <v>0.18083092882886451</v>
      </c>
      <c r="E1083" s="3">
        <v>0.19643304071692469</v>
      </c>
      <c r="F1083" s="3">
        <v>0.60264900662251653</v>
      </c>
      <c r="G1083" s="3">
        <v>0.1037527593818985</v>
      </c>
      <c r="H1083" s="3">
        <v>0.1258278145695364</v>
      </c>
      <c r="I1083" s="3">
        <v>0.28476821192052981</v>
      </c>
      <c r="J1083" s="3">
        <v>4.0325424313400408E-2</v>
      </c>
      <c r="K1083" s="3">
        <v>51124.499999999563</v>
      </c>
      <c r="L1083" s="3" t="s">
        <v>18088</v>
      </c>
      <c r="M1083" s="8" t="str">
        <f ca="1">IFERROR(__xludf.DUMMYFUNCTION("REGEXREPLACE(F4281,""\D"", """")"),"14")</f>
        <v>14</v>
      </c>
    </row>
    <row r="1084" spans="1:13" ht="15.75" customHeight="1">
      <c r="A1084" s="1">
        <v>4334</v>
      </c>
      <c r="B1084" s="3">
        <v>4335</v>
      </c>
      <c r="C1084" s="3" t="s">
        <v>11652</v>
      </c>
      <c r="D1084" s="3">
        <v>0.1937265617970029</v>
      </c>
      <c r="E1084" s="3">
        <v>0.30067776005686009</v>
      </c>
      <c r="F1084" s="3">
        <v>0.62403100775193798</v>
      </c>
      <c r="G1084" s="3">
        <v>8.3979328165374678E-2</v>
      </c>
      <c r="H1084" s="3">
        <v>0.10335917312661499</v>
      </c>
      <c r="I1084" s="3">
        <v>0.22351421188630491</v>
      </c>
      <c r="J1084" s="3">
        <v>3.5466710890346177E-2</v>
      </c>
      <c r="K1084" s="3">
        <v>84544.40000000014</v>
      </c>
      <c r="L1084" s="3" t="s">
        <v>18143</v>
      </c>
      <c r="M1084" s="8" t="str">
        <f ca="1">IFERROR(__xludf.DUMMYFUNCTION("REGEXREPLACE(F4336,""\D"", """")"),"14")</f>
        <v>14</v>
      </c>
    </row>
    <row r="1085" spans="1:13" ht="15.75" customHeight="1">
      <c r="A1085" s="1">
        <v>4339</v>
      </c>
      <c r="B1085" s="3">
        <v>4340</v>
      </c>
      <c r="C1085" s="3" t="s">
        <v>11667</v>
      </c>
      <c r="D1085" s="3">
        <v>0.14419526953298351</v>
      </c>
      <c r="E1085" s="3">
        <v>0.19686178297519111</v>
      </c>
      <c r="F1085" s="3">
        <v>0.65100671140939592</v>
      </c>
      <c r="G1085" s="3">
        <v>0.1057046979865772</v>
      </c>
      <c r="H1085" s="3">
        <v>0.13087248322147649</v>
      </c>
      <c r="I1085" s="3">
        <v>0.27516778523489932</v>
      </c>
      <c r="J1085" s="3">
        <v>3.3325700990887303E-2</v>
      </c>
      <c r="K1085" s="3">
        <v>65505.299999999646</v>
      </c>
      <c r="L1085" s="3" t="s">
        <v>18148</v>
      </c>
      <c r="M1085" s="8" t="str">
        <f ca="1">IFERROR(__xludf.DUMMYFUNCTION("REGEXREPLACE(F4341,""\D"", """")"),"14")</f>
        <v>14</v>
      </c>
    </row>
    <row r="1086" spans="1:13" ht="15.75" customHeight="1">
      <c r="A1086" s="1">
        <v>4362</v>
      </c>
      <c r="B1086" s="3">
        <v>4363</v>
      </c>
      <c r="C1086" s="3" t="s">
        <v>11728</v>
      </c>
      <c r="D1086" s="3">
        <v>0.1791971271612704</v>
      </c>
      <c r="E1086" s="3">
        <v>0.26381576065712908</v>
      </c>
      <c r="F1086" s="3">
        <v>0.64056939501779364</v>
      </c>
      <c r="G1086" s="3">
        <v>9.4306049822064059E-2</v>
      </c>
      <c r="H1086" s="3">
        <v>0.1138790035587189</v>
      </c>
      <c r="I1086" s="3">
        <v>0.25266903914590749</v>
      </c>
      <c r="J1086" s="3">
        <v>3.6330126770279143E-2</v>
      </c>
      <c r="K1086" s="3">
        <v>61530.19999999959</v>
      </c>
      <c r="L1086" s="3" t="s">
        <v>18171</v>
      </c>
      <c r="M1086" s="8" t="str">
        <f ca="1">IFERROR(__xludf.DUMMYFUNCTION("REGEXREPLACE(F4364,""\D"", """")"),"14")</f>
        <v>14</v>
      </c>
    </row>
    <row r="1087" spans="1:13" ht="15.75" customHeight="1">
      <c r="A1087" s="1">
        <v>4402</v>
      </c>
      <c r="B1087" s="3">
        <v>4403</v>
      </c>
      <c r="C1087" s="3" t="s">
        <v>11840</v>
      </c>
      <c r="D1087" s="3">
        <v>0.23521375321059149</v>
      </c>
      <c r="E1087" s="3">
        <v>8.3529575811328596E-2</v>
      </c>
      <c r="F1087" s="3">
        <v>0.67088607594936711</v>
      </c>
      <c r="G1087" s="3">
        <v>0.17721518987341769</v>
      </c>
      <c r="H1087" s="3">
        <v>0.13924050632911389</v>
      </c>
      <c r="I1087" s="3">
        <v>0.39240506329113922</v>
      </c>
      <c r="J1087" s="3">
        <v>6.7021392943442837E-2</v>
      </c>
      <c r="K1087" s="3">
        <v>9479.4000000000087</v>
      </c>
      <c r="L1087" s="3" t="s">
        <v>18211</v>
      </c>
      <c r="M1087" s="8" t="str">
        <f ca="1">IFERROR(__xludf.DUMMYFUNCTION("REGEXREPLACE(F4404,""\D"", """")"),"14")</f>
        <v>14</v>
      </c>
    </row>
    <row r="1088" spans="1:13" ht="15.75" customHeight="1">
      <c r="A1088" s="1">
        <v>4512</v>
      </c>
      <c r="B1088" s="3">
        <v>4513</v>
      </c>
      <c r="C1088" s="3" t="s">
        <v>12138</v>
      </c>
      <c r="D1088" s="3">
        <v>0.16535464155960469</v>
      </c>
      <c r="E1088" s="3">
        <v>0.16420761289079311</v>
      </c>
      <c r="F1088" s="3">
        <v>0.61357340720221609</v>
      </c>
      <c r="G1088" s="3">
        <v>0.1232686980609418</v>
      </c>
      <c r="H1088" s="3">
        <v>0.1191135734072022</v>
      </c>
      <c r="I1088" s="3">
        <v>0.29501385041551248</v>
      </c>
      <c r="J1088" s="3">
        <v>3.9507768912766791E-2</v>
      </c>
      <c r="K1088" s="3">
        <v>81822.999999999724</v>
      </c>
      <c r="L1088" s="3" t="s">
        <v>18321</v>
      </c>
      <c r="M1088" s="8" t="str">
        <f ca="1">IFERROR(__xludf.DUMMYFUNCTION("REGEXREPLACE(F4514,""\D"", """")"),"14")</f>
        <v>14</v>
      </c>
    </row>
    <row r="1089" spans="1:13" ht="15.75" customHeight="1">
      <c r="A1089" s="1">
        <v>4550</v>
      </c>
      <c r="B1089" s="3">
        <v>4551</v>
      </c>
      <c r="C1089" s="3" t="s">
        <v>12240</v>
      </c>
      <c r="D1089" s="3">
        <v>0.13967090338413191</v>
      </c>
      <c r="E1089" s="3">
        <v>0.21215323347186521</v>
      </c>
      <c r="F1089" s="3">
        <v>0.65529010238907848</v>
      </c>
      <c r="G1089" s="3">
        <v>6.8259385665529013E-2</v>
      </c>
      <c r="H1089" s="3">
        <v>9.556313993174062E-2</v>
      </c>
      <c r="I1089" s="3">
        <v>0.25938566552901021</v>
      </c>
      <c r="J1089" s="3">
        <v>2.1313346590496388E-2</v>
      </c>
      <c r="K1089" s="3">
        <v>31937.0999999999</v>
      </c>
      <c r="L1089" s="3" t="s">
        <v>18359</v>
      </c>
      <c r="M1089" s="8" t="str">
        <f ca="1">IFERROR(__xludf.DUMMYFUNCTION("REGEXREPLACE(F4552,""\D"", """")"),"14")</f>
        <v>14</v>
      </c>
    </row>
    <row r="1090" spans="1:13" ht="15.75" customHeight="1">
      <c r="A1090" s="1">
        <v>4635</v>
      </c>
      <c r="B1090" s="3">
        <v>4636</v>
      </c>
      <c r="C1090" s="3" t="s">
        <v>12462</v>
      </c>
      <c r="D1090" s="3">
        <v>0.15714383648280311</v>
      </c>
      <c r="E1090" s="3">
        <v>0.23742415200085801</v>
      </c>
      <c r="F1090" s="3">
        <v>0.70622009569377986</v>
      </c>
      <c r="G1090" s="3">
        <v>0.1119617224880383</v>
      </c>
      <c r="H1090" s="3">
        <v>0.13301435406698561</v>
      </c>
      <c r="I1090" s="3">
        <v>0.26411483253588519</v>
      </c>
      <c r="J1090" s="3">
        <v>3.7988263376630069E-2</v>
      </c>
      <c r="K1090" s="3">
        <v>117382.3000000006</v>
      </c>
      <c r="L1090" s="3" t="s">
        <v>18444</v>
      </c>
      <c r="M1090" s="8" t="str">
        <f ca="1">IFERROR(__xludf.DUMMYFUNCTION("REGEXREPLACE(F4637,""\D"", """")"),"14")</f>
        <v>14</v>
      </c>
    </row>
    <row r="1091" spans="1:13" ht="15.75" customHeight="1">
      <c r="A1091" s="1">
        <v>4639</v>
      </c>
      <c r="B1091" s="3">
        <v>4640</v>
      </c>
      <c r="C1091" s="3" t="s">
        <v>12474</v>
      </c>
      <c r="D1091" s="3">
        <v>0.1545413268367585</v>
      </c>
      <c r="E1091" s="3">
        <v>0.21662678429579049</v>
      </c>
      <c r="F1091" s="3">
        <v>0.63183279742765275</v>
      </c>
      <c r="G1091" s="3">
        <v>9.8070739549839234E-2</v>
      </c>
      <c r="H1091" s="3">
        <v>0.1237942122186495</v>
      </c>
      <c r="I1091" s="3">
        <v>0.28295819935691319</v>
      </c>
      <c r="J1091" s="3">
        <v>3.3445422446682527E-2</v>
      </c>
      <c r="K1091" s="3">
        <v>69006.299999999726</v>
      </c>
      <c r="L1091" s="3" t="s">
        <v>18448</v>
      </c>
      <c r="M1091" s="8" t="str">
        <f ca="1">IFERROR(__xludf.DUMMYFUNCTION("REGEXREPLACE(F4641,""\D"", """")"),"14")</f>
        <v>14</v>
      </c>
    </row>
    <row r="1092" spans="1:13" ht="15.75" customHeight="1">
      <c r="A1092" s="1">
        <v>4854</v>
      </c>
      <c r="B1092" s="3">
        <v>4855</v>
      </c>
      <c r="C1092" s="3" t="s">
        <v>13049</v>
      </c>
      <c r="D1092" s="3">
        <v>0.17271477745311969</v>
      </c>
      <c r="E1092" s="3">
        <v>0.26757751262935192</v>
      </c>
      <c r="F1092" s="3">
        <v>0.66081871345029242</v>
      </c>
      <c r="G1092" s="3">
        <v>0.1111111111111111</v>
      </c>
      <c r="H1092" s="3">
        <v>0.108187134502924</v>
      </c>
      <c r="I1092" s="3">
        <v>0.24853801169590639</v>
      </c>
      <c r="J1092" s="3">
        <v>3.6564027811563052E-2</v>
      </c>
      <c r="K1092" s="3">
        <v>36754.299999999821</v>
      </c>
      <c r="L1092" s="3" t="s">
        <v>18663</v>
      </c>
      <c r="M1092" s="8" t="str">
        <f ca="1">IFERROR(__xludf.DUMMYFUNCTION("REGEXREPLACE(F4856,""\D"", """")"),"14")</f>
        <v>14</v>
      </c>
    </row>
    <row r="1093" spans="1:13" ht="15.75" customHeight="1">
      <c r="A1093" s="1">
        <v>4934</v>
      </c>
      <c r="B1093" s="3">
        <v>4935</v>
      </c>
      <c r="C1093" s="3" t="s">
        <v>13265</v>
      </c>
      <c r="D1093" s="3">
        <v>0.14606439481405101</v>
      </c>
      <c r="E1093" s="3">
        <v>0.2491941493993011</v>
      </c>
      <c r="F1093" s="3">
        <v>0.59767891682785301</v>
      </c>
      <c r="G1093" s="3">
        <v>0.10058027079303671</v>
      </c>
      <c r="H1093" s="3">
        <v>0.1083172147001934</v>
      </c>
      <c r="I1093" s="3">
        <v>0.25918762088974862</v>
      </c>
      <c r="J1093" s="3">
        <v>2.9752523604310879E-2</v>
      </c>
      <c r="K1093" s="3">
        <v>58623.39999999947</v>
      </c>
      <c r="L1093" s="3" t="s">
        <v>18743</v>
      </c>
      <c r="M1093" s="8" t="str">
        <f ca="1">IFERROR(__xludf.DUMMYFUNCTION("REGEXREPLACE(F4936,""\D"", """")"),"14")</f>
        <v>14</v>
      </c>
    </row>
    <row r="1094" spans="1:13" ht="15.75" customHeight="1">
      <c r="A1094" s="1">
        <v>4967</v>
      </c>
      <c r="B1094" s="3">
        <v>4968</v>
      </c>
      <c r="C1094" s="3" t="s">
        <v>13355</v>
      </c>
      <c r="D1094" s="3">
        <v>0.20463828426262609</v>
      </c>
      <c r="E1094" s="3">
        <v>0.26584898466481371</v>
      </c>
      <c r="F1094" s="3">
        <v>0.5889145496535797</v>
      </c>
      <c r="G1094" s="3">
        <v>6.4665127020785224E-2</v>
      </c>
      <c r="H1094" s="3">
        <v>9.237875288683603E-2</v>
      </c>
      <c r="I1094" s="3">
        <v>0.20554272517321021</v>
      </c>
      <c r="J1094" s="3">
        <v>3.0469070512567559E-2</v>
      </c>
      <c r="K1094" s="3">
        <v>47275.999999999578</v>
      </c>
      <c r="L1094" s="3" t="s">
        <v>18775</v>
      </c>
      <c r="M1094" s="8" t="str">
        <f ca="1">IFERROR(__xludf.DUMMYFUNCTION("REGEXREPLACE(F4969,""\D"", """")"),"14")</f>
        <v>14</v>
      </c>
    </row>
    <row r="1095" spans="1:13" ht="15.75" customHeight="1">
      <c r="A1095" s="1">
        <v>4992</v>
      </c>
      <c r="B1095" s="3">
        <v>4993</v>
      </c>
      <c r="C1095" s="3" t="s">
        <v>13419</v>
      </c>
      <c r="D1095" s="3">
        <v>0.15263988762902139</v>
      </c>
      <c r="E1095" s="3">
        <v>0.30465976441204651</v>
      </c>
      <c r="F1095" s="3">
        <v>0.67660550458715596</v>
      </c>
      <c r="G1095" s="3">
        <v>8.027522935779817E-2</v>
      </c>
      <c r="H1095" s="3">
        <v>0.11926605504587159</v>
      </c>
      <c r="I1095" s="3">
        <v>0.24311926605504591</v>
      </c>
      <c r="J1095" s="3">
        <v>2.9061582633967822E-2</v>
      </c>
      <c r="K1095" s="3">
        <v>46588.399999999609</v>
      </c>
      <c r="L1095" s="3" t="s">
        <v>18800</v>
      </c>
      <c r="M1095" s="8" t="str">
        <f ca="1">IFERROR(__xludf.DUMMYFUNCTION("REGEXREPLACE(F4994,""\D"", """")"),"14")</f>
        <v>14</v>
      </c>
    </row>
    <row r="1096" spans="1:13" ht="15.75" customHeight="1">
      <c r="A1096" s="1">
        <v>4994</v>
      </c>
      <c r="B1096" s="3">
        <v>4995</v>
      </c>
      <c r="C1096" s="3" t="s">
        <v>13425</v>
      </c>
      <c r="D1096" s="3">
        <v>0.13261105614265359</v>
      </c>
      <c r="E1096" s="3">
        <v>0.27287381542658767</v>
      </c>
      <c r="F1096" s="3">
        <v>0.66888888888888887</v>
      </c>
      <c r="G1096" s="3">
        <v>8.666666666666667E-2</v>
      </c>
      <c r="H1096" s="3">
        <v>0.1133333333333333</v>
      </c>
      <c r="I1096" s="3">
        <v>0.24888888888888891</v>
      </c>
      <c r="J1096" s="3">
        <v>2.5546131068103051E-2</v>
      </c>
      <c r="K1096" s="3">
        <v>48666.099999999591</v>
      </c>
      <c r="L1096" s="3" t="s">
        <v>18802</v>
      </c>
      <c r="M1096" s="8" t="str">
        <f ca="1">IFERROR(__xludf.DUMMYFUNCTION("REGEXREPLACE(F4996,""\D"", """")"),"14")</f>
        <v>14</v>
      </c>
    </row>
    <row r="1097" spans="1:13" ht="15.75" customHeight="1">
      <c r="A1097" s="1">
        <v>5082</v>
      </c>
      <c r="B1097" s="3">
        <v>5083</v>
      </c>
      <c r="C1097" s="3" t="s">
        <v>13666</v>
      </c>
      <c r="D1097" s="3">
        <v>0.1856499511381606</v>
      </c>
      <c r="E1097" s="3">
        <v>0.12720550193613209</v>
      </c>
      <c r="F1097" s="3">
        <v>0.6742424242424242</v>
      </c>
      <c r="G1097" s="3">
        <v>0.16666666666666671</v>
      </c>
      <c r="H1097" s="3">
        <v>0.1818181818181818</v>
      </c>
      <c r="I1097" s="3">
        <v>0.39393939393939392</v>
      </c>
      <c r="J1097" s="3">
        <v>6.1729418378943413E-2</v>
      </c>
      <c r="K1097" s="3">
        <v>15073.000000000029</v>
      </c>
      <c r="L1097" s="3" t="s">
        <v>18890</v>
      </c>
      <c r="M1097" s="8" t="str">
        <f ca="1">IFERROR(__xludf.DUMMYFUNCTION("REGEXREPLACE(F5084,""\D"", """")"),"14")</f>
        <v>14</v>
      </c>
    </row>
    <row r="1098" spans="1:13" ht="15.75" customHeight="1">
      <c r="A1098" s="1">
        <v>5105</v>
      </c>
      <c r="B1098" s="3">
        <v>5106</v>
      </c>
      <c r="C1098" s="3" t="s">
        <v>13724</v>
      </c>
      <c r="D1098" s="3">
        <v>0.15819605438626849</v>
      </c>
      <c r="E1098" s="3">
        <v>0.13442568819440351</v>
      </c>
      <c r="F1098" s="3">
        <v>0.62761506276150625</v>
      </c>
      <c r="G1098" s="3">
        <v>0.12552301255230119</v>
      </c>
      <c r="H1098" s="3">
        <v>0.1478382147838215</v>
      </c>
      <c r="I1098" s="3">
        <v>0.31938633193863319</v>
      </c>
      <c r="J1098" s="3">
        <v>4.2572764355938618E-2</v>
      </c>
      <c r="K1098" s="3">
        <v>80334.699999999881</v>
      </c>
      <c r="L1098" s="3" t="s">
        <v>18913</v>
      </c>
      <c r="M1098" s="8" t="str">
        <f ca="1">IFERROR(__xludf.DUMMYFUNCTION("REGEXREPLACE(F5107,""\D"", """")"),"14")</f>
        <v>14</v>
      </c>
    </row>
    <row r="1099" spans="1:13" ht="15.75" customHeight="1">
      <c r="A1099" s="1">
        <v>123</v>
      </c>
      <c r="B1099" s="3">
        <v>124</v>
      </c>
      <c r="C1099" s="3" t="s">
        <v>378</v>
      </c>
      <c r="D1099" s="3">
        <v>0.24985866378089711</v>
      </c>
      <c r="E1099" s="3">
        <v>0.29053579829291443</v>
      </c>
      <c r="F1099" s="3">
        <v>0.69767441860465118</v>
      </c>
      <c r="G1099" s="3">
        <v>0.17829457364341089</v>
      </c>
      <c r="H1099" s="3">
        <v>6.2015503875968991E-2</v>
      </c>
      <c r="I1099" s="3">
        <v>0.30232558139534882</v>
      </c>
      <c r="J1099" s="3">
        <v>4.888862959543893E-2</v>
      </c>
      <c r="K1099" s="3">
        <v>13861.00000000004</v>
      </c>
      <c r="L1099" s="3" t="s">
        <v>13940</v>
      </c>
      <c r="M1099" s="8" t="str">
        <f ca="1">IFERROR(__xludf.DUMMYFUNCTION("REGEXREPLACE(F125,""\D"", """")"),"15")</f>
        <v>15</v>
      </c>
    </row>
    <row r="1100" spans="1:13" ht="15.75" customHeight="1">
      <c r="A1100" s="1">
        <v>511</v>
      </c>
      <c r="B1100" s="3">
        <v>512</v>
      </c>
      <c r="C1100" s="3" t="s">
        <v>1448</v>
      </c>
      <c r="D1100" s="3">
        <v>0.14631864793242719</v>
      </c>
      <c r="E1100" s="3">
        <v>0.27505448867953708</v>
      </c>
      <c r="F1100" s="3">
        <v>0.61467889908256879</v>
      </c>
      <c r="G1100" s="3">
        <v>7.3394495412844041E-2</v>
      </c>
      <c r="H1100" s="3">
        <v>0.1238532110091743</v>
      </c>
      <c r="I1100" s="3">
        <v>0.25229357798165142</v>
      </c>
      <c r="J1100" s="3">
        <v>2.6303391725906979E-2</v>
      </c>
      <c r="K1100" s="3">
        <v>23502.099999999991</v>
      </c>
      <c r="L1100" s="3" t="s">
        <v>14327</v>
      </c>
      <c r="M1100" s="8" t="str">
        <f ca="1">IFERROR(__xludf.DUMMYFUNCTION("REGEXREPLACE(F513,""\D"", """")"),"15")</f>
        <v>15</v>
      </c>
    </row>
    <row r="1101" spans="1:13" ht="15.75" customHeight="1">
      <c r="A1101" s="1">
        <v>550</v>
      </c>
      <c r="B1101" s="3">
        <v>551</v>
      </c>
      <c r="C1101" s="3" t="s">
        <v>1551</v>
      </c>
      <c r="D1101" s="3">
        <v>0.16920939245119701</v>
      </c>
      <c r="E1101" s="3">
        <v>0.22330835472013841</v>
      </c>
      <c r="F1101" s="3">
        <v>0.63551401869158874</v>
      </c>
      <c r="G1101" s="3">
        <v>0.1074766355140187</v>
      </c>
      <c r="H1101" s="3">
        <v>0.1121495327102804</v>
      </c>
      <c r="I1101" s="3">
        <v>0.25233644859813081</v>
      </c>
      <c r="J1101" s="3">
        <v>3.6133931604560167E-2</v>
      </c>
      <c r="K1101" s="3">
        <v>47071.199999999611</v>
      </c>
      <c r="L1101" s="3" t="s">
        <v>14366</v>
      </c>
      <c r="M1101" s="8" t="str">
        <f ca="1">IFERROR(__xludf.DUMMYFUNCTION("REGEXREPLACE(F552,""\D"", """")"),"15")</f>
        <v>15</v>
      </c>
    </row>
    <row r="1102" spans="1:13" ht="15.75" customHeight="1">
      <c r="A1102" s="1">
        <v>601</v>
      </c>
      <c r="B1102" s="3">
        <v>602</v>
      </c>
      <c r="C1102" s="3" t="s">
        <v>1689</v>
      </c>
      <c r="D1102" s="3">
        <v>0.15642976072837561</v>
      </c>
      <c r="E1102" s="3">
        <v>0.20944076863329869</v>
      </c>
      <c r="F1102" s="3">
        <v>0.60663507109004744</v>
      </c>
      <c r="G1102" s="3">
        <v>0.1153238546603476</v>
      </c>
      <c r="H1102" s="3">
        <v>0.10900473933649291</v>
      </c>
      <c r="I1102" s="3">
        <v>0.28120063191153238</v>
      </c>
      <c r="J1102" s="3">
        <v>3.4448107236447943E-2</v>
      </c>
      <c r="K1102" s="3">
        <v>70991.799999999785</v>
      </c>
      <c r="L1102" s="3" t="s">
        <v>14417</v>
      </c>
      <c r="M1102" s="8" t="str">
        <f ca="1">IFERROR(__xludf.DUMMYFUNCTION("REGEXREPLACE(F603,""\D"", """")"),"15")</f>
        <v>15</v>
      </c>
    </row>
    <row r="1103" spans="1:13" ht="15.75" customHeight="1">
      <c r="A1103" s="1">
        <v>697</v>
      </c>
      <c r="B1103" s="3">
        <v>698</v>
      </c>
      <c r="C1103" s="3" t="s">
        <v>1942</v>
      </c>
      <c r="D1103" s="3">
        <v>0.1496187339086695</v>
      </c>
      <c r="E1103" s="3">
        <v>0.13880129665674051</v>
      </c>
      <c r="F1103" s="3">
        <v>0.61441441441441447</v>
      </c>
      <c r="G1103" s="3">
        <v>0.1243243243243243</v>
      </c>
      <c r="H1103" s="3">
        <v>0.15315315315315309</v>
      </c>
      <c r="I1103" s="3">
        <v>0.32792792792792791</v>
      </c>
      <c r="J1103" s="3">
        <v>4.0642422608328267E-2</v>
      </c>
      <c r="K1103" s="3">
        <v>63620.799999999617</v>
      </c>
      <c r="L1103" s="3" t="s">
        <v>14513</v>
      </c>
      <c r="M1103" s="8" t="str">
        <f ca="1">IFERROR(__xludf.DUMMYFUNCTION("REGEXREPLACE(F699,""\D"", """")"),"15")</f>
        <v>15</v>
      </c>
    </row>
    <row r="1104" spans="1:13" ht="15.75" customHeight="1">
      <c r="A1104" s="1">
        <v>700</v>
      </c>
      <c r="B1104" s="3">
        <v>701</v>
      </c>
      <c r="C1104" s="3" t="s">
        <v>1952</v>
      </c>
      <c r="D1104" s="3">
        <v>0.2164347525278173</v>
      </c>
      <c r="E1104" s="3">
        <v>0.16981947469788991</v>
      </c>
      <c r="F1104" s="3">
        <v>0.64835164835164838</v>
      </c>
      <c r="G1104" s="3">
        <v>0.1318681318681319</v>
      </c>
      <c r="H1104" s="3">
        <v>0.1098901098901099</v>
      </c>
      <c r="I1104" s="3">
        <v>0.30219780219780218</v>
      </c>
      <c r="J1104" s="3">
        <v>4.9115190031961353E-2</v>
      </c>
      <c r="K1104" s="3">
        <v>20371.200000000019</v>
      </c>
      <c r="L1104" s="3" t="s">
        <v>14516</v>
      </c>
      <c r="M1104" s="8" t="str">
        <f ca="1">IFERROR(__xludf.DUMMYFUNCTION("REGEXREPLACE(F702,""\D"", """")"),"15")</f>
        <v>15</v>
      </c>
    </row>
    <row r="1105" spans="1:13" ht="15.75" customHeight="1">
      <c r="A1105" s="1">
        <v>774</v>
      </c>
      <c r="B1105" s="3">
        <v>775</v>
      </c>
      <c r="C1105" s="3" t="s">
        <v>2165</v>
      </c>
      <c r="D1105" s="3">
        <v>0.12673160231501829</v>
      </c>
      <c r="E1105" s="3">
        <v>0.1875077196072151</v>
      </c>
      <c r="F1105" s="3">
        <v>0.62113402061855671</v>
      </c>
      <c r="G1105" s="3">
        <v>0.1056701030927835</v>
      </c>
      <c r="H1105" s="3">
        <v>0.12886597938144331</v>
      </c>
      <c r="I1105" s="3">
        <v>0.27061855670103091</v>
      </c>
      <c r="J1105" s="3">
        <v>2.876319843145796E-2</v>
      </c>
      <c r="K1105" s="3">
        <v>41509.799999999726</v>
      </c>
      <c r="L1105" s="3" t="s">
        <v>14590</v>
      </c>
      <c r="M1105" s="8" t="str">
        <f ca="1">IFERROR(__xludf.DUMMYFUNCTION("REGEXREPLACE(F776,""\D"", """")"),"15")</f>
        <v>15</v>
      </c>
    </row>
    <row r="1106" spans="1:13" ht="15.75" customHeight="1">
      <c r="A1106" s="1">
        <v>812</v>
      </c>
      <c r="B1106" s="3">
        <v>813</v>
      </c>
      <c r="C1106" s="3" t="s">
        <v>2266</v>
      </c>
      <c r="D1106" s="3">
        <v>0.1026234889921241</v>
      </c>
      <c r="E1106" s="3">
        <v>0.31548896783335079</v>
      </c>
      <c r="F1106" s="3">
        <v>0.64516129032258063</v>
      </c>
      <c r="G1106" s="3">
        <v>0.10080645161290321</v>
      </c>
      <c r="H1106" s="3">
        <v>5.2419354838709679E-2</v>
      </c>
      <c r="I1106" s="3">
        <v>0.22580645161290319</v>
      </c>
      <c r="J1106" s="3">
        <v>1.405564656209882E-2</v>
      </c>
      <c r="K1106" s="3">
        <v>27146.499999999989</v>
      </c>
      <c r="L1106" s="3" t="s">
        <v>14628</v>
      </c>
      <c r="M1106" s="8" t="str">
        <f ca="1">IFERROR(__xludf.DUMMYFUNCTION("REGEXREPLACE(F814,""\D"", """")"),"15")</f>
        <v>15</v>
      </c>
    </row>
    <row r="1107" spans="1:13" ht="15.75" customHeight="1">
      <c r="A1107" s="1">
        <v>994</v>
      </c>
      <c r="B1107" s="3">
        <v>995</v>
      </c>
      <c r="C1107" s="3" t="s">
        <v>2765</v>
      </c>
      <c r="D1107" s="3">
        <v>0.18403859168620049</v>
      </c>
      <c r="E1107" s="3">
        <v>0.21596503251994401</v>
      </c>
      <c r="F1107" s="3">
        <v>0.64624505928853759</v>
      </c>
      <c r="G1107" s="3">
        <v>0.11264822134387351</v>
      </c>
      <c r="H1107" s="3">
        <v>0.1067193675889328</v>
      </c>
      <c r="I1107" s="3">
        <v>0.28260869565217389</v>
      </c>
      <c r="J1107" s="3">
        <v>3.942050070905713E-2</v>
      </c>
      <c r="K1107" s="3">
        <v>55197.49999999944</v>
      </c>
      <c r="L1107" s="3" t="s">
        <v>14809</v>
      </c>
      <c r="M1107" s="8" t="str">
        <f ca="1">IFERROR(__xludf.DUMMYFUNCTION("REGEXREPLACE(F996,""\D"", """")"),"15")</f>
        <v>15</v>
      </c>
    </row>
    <row r="1108" spans="1:13" ht="15.75" customHeight="1">
      <c r="A1108" s="1">
        <v>1039</v>
      </c>
      <c r="B1108" s="3">
        <v>1040</v>
      </c>
      <c r="C1108" s="3" t="s">
        <v>2878</v>
      </c>
      <c r="D1108" s="3">
        <v>0.13073368058063389</v>
      </c>
      <c r="E1108" s="3">
        <v>0.1788401442303339</v>
      </c>
      <c r="F1108" s="3">
        <v>0.63725490196078427</v>
      </c>
      <c r="G1108" s="3">
        <v>0.1241830065359477</v>
      </c>
      <c r="H1108" s="3">
        <v>0.1241830065359477</v>
      </c>
      <c r="I1108" s="3">
        <v>0.31372549019607843</v>
      </c>
      <c r="J1108" s="3">
        <v>3.1417355985865633E-2</v>
      </c>
      <c r="K1108" s="3">
        <v>33440.899999999863</v>
      </c>
      <c r="L1108" s="3" t="s">
        <v>14854</v>
      </c>
      <c r="M1108" s="8" t="str">
        <f ca="1">IFERROR(__xludf.DUMMYFUNCTION("REGEXREPLACE(F1041,""\D"", """")"),"15")</f>
        <v>15</v>
      </c>
    </row>
    <row r="1109" spans="1:13" ht="15.75" customHeight="1">
      <c r="A1109" s="1">
        <v>1045</v>
      </c>
      <c r="B1109" s="3">
        <v>1046</v>
      </c>
      <c r="C1109" s="3" t="s">
        <v>2894</v>
      </c>
      <c r="D1109" s="3">
        <v>0.185576250042115</v>
      </c>
      <c r="E1109" s="3">
        <v>0.29486920764196373</v>
      </c>
      <c r="F1109" s="3">
        <v>0.63846153846153841</v>
      </c>
      <c r="G1109" s="3">
        <v>9.7435897435897437E-2</v>
      </c>
      <c r="H1109" s="3">
        <v>0.1</v>
      </c>
      <c r="I1109" s="3">
        <v>0.23589743589743589</v>
      </c>
      <c r="J1109" s="3">
        <v>3.5358223021742782E-2</v>
      </c>
      <c r="K1109" s="3">
        <v>42592.79999999969</v>
      </c>
      <c r="L1109" s="3" t="s">
        <v>14860</v>
      </c>
      <c r="M1109" s="8" t="str">
        <f ca="1">IFERROR(__xludf.DUMMYFUNCTION("REGEXREPLACE(F1047,""\D"", """")"),"15")</f>
        <v>15</v>
      </c>
    </row>
    <row r="1110" spans="1:13" ht="15.75" customHeight="1">
      <c r="A1110" s="1">
        <v>1113</v>
      </c>
      <c r="B1110" s="3">
        <v>1114</v>
      </c>
      <c r="C1110" s="3" t="s">
        <v>3078</v>
      </c>
      <c r="D1110" s="3">
        <v>0.12025233123284571</v>
      </c>
      <c r="E1110" s="3">
        <v>0.1558915536791535</v>
      </c>
      <c r="F1110" s="3">
        <v>0.66972477064220182</v>
      </c>
      <c r="G1110" s="3">
        <v>0.1376146788990826</v>
      </c>
      <c r="H1110" s="3">
        <v>0.14678899082568811</v>
      </c>
      <c r="I1110" s="3">
        <v>0.32110091743119268</v>
      </c>
      <c r="J1110" s="3">
        <v>3.1571928656149842E-2</v>
      </c>
      <c r="K1110" s="3">
        <v>12568.400000000031</v>
      </c>
      <c r="L1110" s="3" t="s">
        <v>14928</v>
      </c>
      <c r="M1110" s="8" t="str">
        <f ca="1">IFERROR(__xludf.DUMMYFUNCTION("REGEXREPLACE(F1115,""\D"", """")"),"15")</f>
        <v>15</v>
      </c>
    </row>
    <row r="1111" spans="1:13" ht="15.75" customHeight="1">
      <c r="A1111" s="1">
        <v>1221</v>
      </c>
      <c r="B1111" s="3">
        <v>1222</v>
      </c>
      <c r="C1111" s="3" t="s">
        <v>3361</v>
      </c>
      <c r="D1111" s="3">
        <v>0.19524361105100371</v>
      </c>
      <c r="E1111" s="3">
        <v>0.22872473286646181</v>
      </c>
      <c r="F1111" s="3">
        <v>0.61313868613138689</v>
      </c>
      <c r="G1111" s="3">
        <v>8.0291970802919707E-2</v>
      </c>
      <c r="H1111" s="3">
        <v>0.1021897810218978</v>
      </c>
      <c r="I1111" s="3">
        <v>0.26277372262773718</v>
      </c>
      <c r="J1111" s="3">
        <v>3.346610438689139E-2</v>
      </c>
      <c r="K1111" s="3">
        <v>29619.89999999994</v>
      </c>
      <c r="L1111" s="3" t="s">
        <v>15036</v>
      </c>
      <c r="M1111" s="8" t="str">
        <f ca="1">IFERROR(__xludf.DUMMYFUNCTION("REGEXREPLACE(F1223,""\D"", """")"),"15")</f>
        <v>15</v>
      </c>
    </row>
    <row r="1112" spans="1:13" ht="15.75" customHeight="1">
      <c r="A1112" s="1">
        <v>1342</v>
      </c>
      <c r="B1112" s="3">
        <v>1343</v>
      </c>
      <c r="C1112" s="3" t="s">
        <v>3693</v>
      </c>
      <c r="D1112" s="3">
        <v>0.2452666093058726</v>
      </c>
      <c r="E1112" s="3">
        <v>0.57587598733867229</v>
      </c>
      <c r="F1112" s="3">
        <v>0.55830388692579502</v>
      </c>
      <c r="G1112" s="3">
        <v>4.5936395759717308E-2</v>
      </c>
      <c r="H1112" s="3">
        <v>6.0070671378091869E-2</v>
      </c>
      <c r="I1112" s="3">
        <v>0.1590106007067138</v>
      </c>
      <c r="J1112" s="3">
        <v>2.3199435668703441E-2</v>
      </c>
      <c r="K1112" s="3">
        <v>29813.89999999994</v>
      </c>
      <c r="L1112" s="3" t="s">
        <v>15155</v>
      </c>
      <c r="M1112" s="8" t="str">
        <f ca="1">IFERROR(__xludf.DUMMYFUNCTION("REGEXREPLACE(F1344,""\D"", """")"),"15")</f>
        <v>15</v>
      </c>
    </row>
    <row r="1113" spans="1:13" ht="15.75" customHeight="1">
      <c r="A1113" s="1">
        <v>1389</v>
      </c>
      <c r="B1113" s="3">
        <v>1390</v>
      </c>
      <c r="C1113" s="3" t="s">
        <v>3824</v>
      </c>
      <c r="D1113" s="3">
        <v>0.1534169175511122</v>
      </c>
      <c r="E1113" s="3">
        <v>0.19383967583170361</v>
      </c>
      <c r="F1113" s="3">
        <v>0.56737588652482274</v>
      </c>
      <c r="G1113" s="3">
        <v>9.9290780141843976E-2</v>
      </c>
      <c r="H1113" s="3">
        <v>0.13475177304964539</v>
      </c>
      <c r="I1113" s="3">
        <v>0.29078014184397161</v>
      </c>
      <c r="J1113" s="3">
        <v>3.2710976149054383E-2</v>
      </c>
      <c r="K1113" s="3">
        <v>15575.900000000031</v>
      </c>
      <c r="L1113" s="3" t="s">
        <v>15201</v>
      </c>
      <c r="M1113" s="8" t="str">
        <f ca="1">IFERROR(__xludf.DUMMYFUNCTION("REGEXREPLACE(F1391,""\D"", """")"),"15")</f>
        <v>15</v>
      </c>
    </row>
    <row r="1114" spans="1:13" ht="15.75" customHeight="1">
      <c r="A1114" s="1">
        <v>1565</v>
      </c>
      <c r="B1114" s="3">
        <v>1566</v>
      </c>
      <c r="C1114" s="3" t="s">
        <v>4290</v>
      </c>
      <c r="D1114" s="3">
        <v>0.1858897956498532</v>
      </c>
      <c r="E1114" s="3">
        <v>0.20992460135434171</v>
      </c>
      <c r="F1114" s="3">
        <v>0.65030674846625769</v>
      </c>
      <c r="G1114" s="3">
        <v>0.1165644171779141</v>
      </c>
      <c r="H1114" s="3">
        <v>0.1165644171779141</v>
      </c>
      <c r="I1114" s="3">
        <v>0.25153374233128828</v>
      </c>
      <c r="J1114" s="3">
        <v>4.0408819774316138E-2</v>
      </c>
      <c r="K1114" s="3">
        <v>17554.200000000019</v>
      </c>
      <c r="L1114" s="3" t="s">
        <v>15377</v>
      </c>
      <c r="M1114" s="8" t="str">
        <f ca="1">IFERROR(__xludf.DUMMYFUNCTION("REGEXREPLACE(F1567,""\D"", """")"),"15")</f>
        <v>15</v>
      </c>
    </row>
    <row r="1115" spans="1:13" ht="15.75" customHeight="1">
      <c r="A1115" s="1">
        <v>1695</v>
      </c>
      <c r="B1115" s="3">
        <v>1696</v>
      </c>
      <c r="C1115" s="3" t="s">
        <v>4635</v>
      </c>
      <c r="D1115" s="3">
        <v>0.14396349487002419</v>
      </c>
      <c r="E1115" s="3">
        <v>0.32385344190655779</v>
      </c>
      <c r="F1115" s="3">
        <v>0.63934426229508201</v>
      </c>
      <c r="G1115" s="3">
        <v>7.2859744990892539E-2</v>
      </c>
      <c r="H1115" s="3">
        <v>0.1074681238615665</v>
      </c>
      <c r="I1115" s="3">
        <v>0.22040072859744991</v>
      </c>
      <c r="J1115" s="3">
        <v>2.4896621544596771E-2</v>
      </c>
      <c r="K1115" s="3">
        <v>57362.399999999441</v>
      </c>
      <c r="L1115" s="3" t="s">
        <v>15507</v>
      </c>
      <c r="M1115" s="8" t="str">
        <f ca="1">IFERROR(__xludf.DUMMYFUNCTION("REGEXREPLACE(F1697,""\D"", """")"),"15")</f>
        <v>15</v>
      </c>
    </row>
    <row r="1116" spans="1:13" ht="15.75" customHeight="1">
      <c r="A1116" s="1">
        <v>2072</v>
      </c>
      <c r="B1116" s="3">
        <v>2073</v>
      </c>
      <c r="C1116" s="3" t="s">
        <v>5623</v>
      </c>
      <c r="D1116" s="3">
        <v>0.1531305163981056</v>
      </c>
      <c r="E1116" s="3">
        <v>0.21108714606957149</v>
      </c>
      <c r="F1116" s="3">
        <v>0.59735973597359737</v>
      </c>
      <c r="G1116" s="3">
        <v>8.9108910891089105E-2</v>
      </c>
      <c r="H1116" s="3">
        <v>0.1254125412541254</v>
      </c>
      <c r="I1116" s="3">
        <v>0.27062706270627063</v>
      </c>
      <c r="J1116" s="3">
        <v>3.1122551788903031E-2</v>
      </c>
      <c r="K1116" s="3">
        <v>34723.79999999985</v>
      </c>
      <c r="L1116" s="3" t="s">
        <v>15884</v>
      </c>
      <c r="M1116" s="8" t="str">
        <f ca="1">IFERROR(__xludf.DUMMYFUNCTION("REGEXREPLACE(F2074,""\D"", """")"),"15")</f>
        <v>15</v>
      </c>
    </row>
    <row r="1117" spans="1:13" ht="15.75" customHeight="1">
      <c r="A1117" s="1">
        <v>2377</v>
      </c>
      <c r="B1117" s="3">
        <v>2378</v>
      </c>
      <c r="C1117" s="3" t="s">
        <v>6432</v>
      </c>
      <c r="D1117" s="3">
        <v>0.1529848945293365</v>
      </c>
      <c r="E1117" s="3">
        <v>0.18948289166827131</v>
      </c>
      <c r="F1117" s="3">
        <v>0.66666666666666663</v>
      </c>
      <c r="G1117" s="3">
        <v>0.12745098039215691</v>
      </c>
      <c r="H1117" s="3">
        <v>0.1470588235294118</v>
      </c>
      <c r="I1117" s="3">
        <v>0.30882352941176472</v>
      </c>
      <c r="J1117" s="3">
        <v>4.0104702058399652E-2</v>
      </c>
      <c r="K1117" s="3">
        <v>22889</v>
      </c>
      <c r="L1117" s="3" t="s">
        <v>16189</v>
      </c>
      <c r="M1117" s="8" t="str">
        <f ca="1">IFERROR(__xludf.DUMMYFUNCTION("REGEXREPLACE(F2379,""\D"", """")"),"15")</f>
        <v>15</v>
      </c>
    </row>
    <row r="1118" spans="1:13" ht="15.75" customHeight="1">
      <c r="A1118" s="1">
        <v>2630</v>
      </c>
      <c r="B1118" s="3">
        <v>2631</v>
      </c>
      <c r="C1118" s="3" t="s">
        <v>7087</v>
      </c>
      <c r="D1118" s="3">
        <v>0.12217021409332821</v>
      </c>
      <c r="E1118" s="3">
        <v>0.22049180747236199</v>
      </c>
      <c r="F1118" s="3">
        <v>0.65686274509803921</v>
      </c>
      <c r="G1118" s="3">
        <v>0.1127450980392157</v>
      </c>
      <c r="H1118" s="3">
        <v>0.1127450980392157</v>
      </c>
      <c r="I1118" s="3">
        <v>0.27450980392156871</v>
      </c>
      <c r="J1118" s="3">
        <v>2.599865376264034E-2</v>
      </c>
      <c r="K1118" s="3">
        <v>22505.7</v>
      </c>
      <c r="L1118" s="3" t="s">
        <v>16442</v>
      </c>
      <c r="M1118" s="8" t="str">
        <f ca="1">IFERROR(__xludf.DUMMYFUNCTION("REGEXREPLACE(F2632,""\D"", """")"),"15")</f>
        <v>15</v>
      </c>
    </row>
    <row r="1119" spans="1:13" ht="15.75" customHeight="1">
      <c r="A1119" s="1">
        <v>2645</v>
      </c>
      <c r="B1119" s="3">
        <v>2646</v>
      </c>
      <c r="C1119" s="3" t="s">
        <v>7125</v>
      </c>
      <c r="D1119" s="3">
        <v>0.21968623410846189</v>
      </c>
      <c r="E1119" s="3">
        <v>0.34697111015940701</v>
      </c>
      <c r="F1119" s="3">
        <v>0.62745098039215685</v>
      </c>
      <c r="G1119" s="3">
        <v>8.8235294117647065E-2</v>
      </c>
      <c r="H1119" s="3">
        <v>8.8235294117647065E-2</v>
      </c>
      <c r="I1119" s="3">
        <v>0.25490196078431371</v>
      </c>
      <c r="J1119" s="3">
        <v>3.2568020717259803E-2</v>
      </c>
      <c r="K1119" s="3">
        <v>11323.00000000002</v>
      </c>
      <c r="L1119" s="3" t="s">
        <v>16457</v>
      </c>
      <c r="M1119" s="8" t="str">
        <f ca="1">IFERROR(__xludf.DUMMYFUNCTION("REGEXREPLACE(F2647,""\D"", """")"),"15")</f>
        <v>15</v>
      </c>
    </row>
    <row r="1120" spans="1:13" ht="15.75" customHeight="1">
      <c r="A1120" s="1">
        <v>3097</v>
      </c>
      <c r="B1120" s="3">
        <v>3098</v>
      </c>
      <c r="C1120" s="3" t="s">
        <v>8322</v>
      </c>
      <c r="D1120" s="3">
        <v>0.1518107955660177</v>
      </c>
      <c r="E1120" s="3">
        <v>0.20346807336159189</v>
      </c>
      <c r="F1120" s="3">
        <v>0.63271852445870091</v>
      </c>
      <c r="G1120" s="3">
        <v>0.11307137129109859</v>
      </c>
      <c r="H1120" s="3">
        <v>0.1234963913392141</v>
      </c>
      <c r="I1120" s="3">
        <v>0.2862870890136327</v>
      </c>
      <c r="J1120" s="3">
        <v>3.5577446512746233E-2</v>
      </c>
      <c r="K1120" s="3">
        <v>140582.3000000024</v>
      </c>
      <c r="L1120" s="3" t="s">
        <v>16908</v>
      </c>
      <c r="M1120" s="8" t="str">
        <f ca="1">IFERROR(__xludf.DUMMYFUNCTION("REGEXREPLACE(F3099,""\D"", """")"),"15")</f>
        <v>15</v>
      </c>
    </row>
    <row r="1121" spans="1:13" ht="15.75" customHeight="1">
      <c r="A1121" s="1">
        <v>3121</v>
      </c>
      <c r="B1121" s="3">
        <v>3122</v>
      </c>
      <c r="C1121" s="3" t="s">
        <v>8391</v>
      </c>
      <c r="D1121" s="3">
        <v>0.13596148868937721</v>
      </c>
      <c r="E1121" s="3">
        <v>0.18262087994059609</v>
      </c>
      <c r="F1121" s="3">
        <v>0.63813229571984431</v>
      </c>
      <c r="G1121" s="3">
        <v>0.10505836575875491</v>
      </c>
      <c r="H1121" s="3">
        <v>0.13813229571984439</v>
      </c>
      <c r="I1121" s="3">
        <v>0.28210116731517509</v>
      </c>
      <c r="J1121" s="3">
        <v>3.2113363980831588E-2</v>
      </c>
      <c r="K1121" s="3">
        <v>56071.49999999944</v>
      </c>
      <c r="L1121" s="3" t="s">
        <v>16932</v>
      </c>
      <c r="M1121" s="8" t="str">
        <f ca="1">IFERROR(__xludf.DUMMYFUNCTION("REGEXREPLACE(F3123,""\D"", """")"),"15")</f>
        <v>15</v>
      </c>
    </row>
    <row r="1122" spans="1:13" ht="15.75" customHeight="1">
      <c r="A1122" s="1">
        <v>3167</v>
      </c>
      <c r="B1122" s="3">
        <v>3168</v>
      </c>
      <c r="C1122" s="3" t="s">
        <v>8514</v>
      </c>
      <c r="D1122" s="3">
        <v>0.24269293376971149</v>
      </c>
      <c r="E1122" s="3">
        <v>0.19709188262076549</v>
      </c>
      <c r="F1122" s="3">
        <v>0.62337662337662336</v>
      </c>
      <c r="G1122" s="3">
        <v>0.12554112554112551</v>
      </c>
      <c r="H1122" s="3">
        <v>0.15151515151515149</v>
      </c>
      <c r="I1122" s="3">
        <v>0.32034632034632032</v>
      </c>
      <c r="J1122" s="3">
        <v>6.4444609849227757E-2</v>
      </c>
      <c r="K1122" s="3">
        <v>26574.899999999991</v>
      </c>
      <c r="L1122" s="3" t="s">
        <v>16978</v>
      </c>
      <c r="M1122" s="8" t="str">
        <f ca="1">IFERROR(__xludf.DUMMYFUNCTION("REGEXREPLACE(F3169,""\D"", """")"),"15")</f>
        <v>15</v>
      </c>
    </row>
    <row r="1123" spans="1:13" ht="15.75" customHeight="1">
      <c r="A1123" s="1">
        <v>3250</v>
      </c>
      <c r="B1123" s="3">
        <v>3251</v>
      </c>
      <c r="C1123" s="3" t="s">
        <v>8735</v>
      </c>
      <c r="D1123" s="3">
        <v>0.1530433594706897</v>
      </c>
      <c r="E1123" s="3">
        <v>0.2191732280913932</v>
      </c>
      <c r="F1123" s="3">
        <v>0.59023354564755837</v>
      </c>
      <c r="G1123" s="3">
        <v>0.11040339702760089</v>
      </c>
      <c r="H1123" s="3">
        <v>0.11464968152866239</v>
      </c>
      <c r="I1123" s="3">
        <v>0.28025477707006369</v>
      </c>
      <c r="J1123" s="3">
        <v>3.3606655785401403E-2</v>
      </c>
      <c r="K1123" s="3">
        <v>52810.399999999543</v>
      </c>
      <c r="L1123" s="3" t="s">
        <v>17060</v>
      </c>
      <c r="M1123" s="8" t="str">
        <f ca="1">IFERROR(__xludf.DUMMYFUNCTION("REGEXREPLACE(F3252,""\D"", """")"),"15")</f>
        <v>15</v>
      </c>
    </row>
    <row r="1124" spans="1:13" ht="15.75" customHeight="1">
      <c r="A1124" s="1">
        <v>3398</v>
      </c>
      <c r="B1124" s="3">
        <v>3399</v>
      </c>
      <c r="C1124" s="3" t="s">
        <v>9143</v>
      </c>
      <c r="D1124" s="3">
        <v>0.15899977957922781</v>
      </c>
      <c r="E1124" s="3">
        <v>0.2278265338918628</v>
      </c>
      <c r="F1124" s="3">
        <v>0.64351851851851849</v>
      </c>
      <c r="G1124" s="3">
        <v>9.9537037037037035E-2</v>
      </c>
      <c r="H1124" s="3">
        <v>0.1018518518518518</v>
      </c>
      <c r="I1124" s="3">
        <v>0.25694444444444442</v>
      </c>
      <c r="J1124" s="3">
        <v>3.1037737946798729E-2</v>
      </c>
      <c r="K1124" s="3">
        <v>47155.999999999607</v>
      </c>
      <c r="L1124" s="3" t="s">
        <v>17208</v>
      </c>
      <c r="M1124" s="8" t="str">
        <f ca="1">IFERROR(__xludf.DUMMYFUNCTION("REGEXREPLACE(F3400,""\D"", """")"),"15")</f>
        <v>15</v>
      </c>
    </row>
    <row r="1125" spans="1:13" ht="15.75" customHeight="1">
      <c r="A1125" s="1">
        <v>3404</v>
      </c>
      <c r="B1125" s="3">
        <v>3405</v>
      </c>
      <c r="C1125" s="3" t="s">
        <v>9158</v>
      </c>
      <c r="D1125" s="3">
        <v>0.1642609441575674</v>
      </c>
      <c r="E1125" s="3">
        <v>0.19661067924491391</v>
      </c>
      <c r="F1125" s="3">
        <v>0.65738161559888575</v>
      </c>
      <c r="G1125" s="3">
        <v>9.4707520891364902E-2</v>
      </c>
      <c r="H1125" s="3">
        <v>0.11699164345403899</v>
      </c>
      <c r="I1125" s="3">
        <v>0.27298050139275759</v>
      </c>
      <c r="J1125" s="3">
        <v>3.3408506485467032E-2</v>
      </c>
      <c r="K1125" s="3">
        <v>38889.799999999748</v>
      </c>
      <c r="L1125" s="3" t="s">
        <v>17214</v>
      </c>
      <c r="M1125" s="8" t="str">
        <f ca="1">IFERROR(__xludf.DUMMYFUNCTION("REGEXREPLACE(F3406,""\D"", """")"),"15")</f>
        <v>15</v>
      </c>
    </row>
    <row r="1126" spans="1:13" ht="15.75" customHeight="1">
      <c r="A1126" s="1">
        <v>3590</v>
      </c>
      <c r="B1126" s="3">
        <v>3591</v>
      </c>
      <c r="C1126" s="3" t="s">
        <v>9654</v>
      </c>
      <c r="D1126" s="3">
        <v>0.1651965119999253</v>
      </c>
      <c r="E1126" s="3">
        <v>0.25025789662535858</v>
      </c>
      <c r="F1126" s="3">
        <v>0.63837638376383765</v>
      </c>
      <c r="G1126" s="3">
        <v>8.3025830258302583E-2</v>
      </c>
      <c r="H1126" s="3">
        <v>0.1051660516605166</v>
      </c>
      <c r="I1126" s="3">
        <v>0.25092250922509218</v>
      </c>
      <c r="J1126" s="3">
        <v>3.0097298909359801E-2</v>
      </c>
      <c r="K1126" s="3">
        <v>58924.099999999467</v>
      </c>
      <c r="L1126" s="3" t="s">
        <v>17400</v>
      </c>
      <c r="M1126" s="8" t="str">
        <f ca="1">IFERROR(__xludf.DUMMYFUNCTION("REGEXREPLACE(F3592,""\D"", """")"),"15")</f>
        <v>15</v>
      </c>
    </row>
    <row r="1127" spans="1:13" ht="15.75" customHeight="1">
      <c r="A1127" s="1">
        <v>3640</v>
      </c>
      <c r="B1127" s="3">
        <v>3641</v>
      </c>
      <c r="C1127" s="3" t="s">
        <v>9789</v>
      </c>
      <c r="D1127" s="3">
        <v>0.1489522078106755</v>
      </c>
      <c r="E1127" s="3">
        <v>0.18637238888761021</v>
      </c>
      <c r="F1127" s="3">
        <v>0.61111111111111116</v>
      </c>
      <c r="G1127" s="3">
        <v>0.13636363636363641</v>
      </c>
      <c r="H1127" s="3">
        <v>0.10101010101010099</v>
      </c>
      <c r="I1127" s="3">
        <v>0.30808080808080812</v>
      </c>
      <c r="J1127" s="3">
        <v>3.3073831323716968E-2</v>
      </c>
      <c r="K1127" s="3">
        <v>22562.400000000009</v>
      </c>
      <c r="L1127" s="3" t="s">
        <v>17449</v>
      </c>
      <c r="M1127" s="8" t="str">
        <f ca="1">IFERROR(__xludf.DUMMYFUNCTION("REGEXREPLACE(F3642,""\D"", """")"),"15")</f>
        <v>15</v>
      </c>
    </row>
    <row r="1128" spans="1:13" ht="15.75" customHeight="1">
      <c r="A1128" s="1">
        <v>3642</v>
      </c>
      <c r="B1128" s="3">
        <v>3643</v>
      </c>
      <c r="C1128" s="3" t="s">
        <v>9794</v>
      </c>
      <c r="D1128" s="3">
        <v>0.16977006360811109</v>
      </c>
      <c r="E1128" s="3">
        <v>0.13779023008639649</v>
      </c>
      <c r="F1128" s="3">
        <v>0.58640226628895187</v>
      </c>
      <c r="G1128" s="3">
        <v>0.14164305949008499</v>
      </c>
      <c r="H1128" s="3">
        <v>0.14164305949008499</v>
      </c>
      <c r="I1128" s="3">
        <v>0.31728045325779042</v>
      </c>
      <c r="J1128" s="3">
        <v>4.6987706203497417E-2</v>
      </c>
      <c r="K1128" s="3">
        <v>40987.899999999761</v>
      </c>
      <c r="L1128" s="3" t="s">
        <v>17451</v>
      </c>
      <c r="M1128" s="8" t="str">
        <f ca="1">IFERROR(__xludf.DUMMYFUNCTION("REGEXREPLACE(F3644,""\D"", """")"),"15")</f>
        <v>15</v>
      </c>
    </row>
    <row r="1129" spans="1:13" ht="15.75" customHeight="1">
      <c r="A1129" s="1">
        <v>3675</v>
      </c>
      <c r="B1129" s="3">
        <v>3676</v>
      </c>
      <c r="C1129" s="3" t="s">
        <v>9881</v>
      </c>
      <c r="D1129" s="3">
        <v>0.150442695811422</v>
      </c>
      <c r="E1129" s="3">
        <v>0.34873920721003759</v>
      </c>
      <c r="F1129" s="3">
        <v>0.61685823754789271</v>
      </c>
      <c r="G1129" s="3">
        <v>8.0459770114942528E-2</v>
      </c>
      <c r="H1129" s="3">
        <v>0.10344827586206901</v>
      </c>
      <c r="I1129" s="3">
        <v>0.2068965517241379</v>
      </c>
      <c r="J1129" s="3">
        <v>2.591327513225784E-2</v>
      </c>
      <c r="K1129" s="3">
        <v>27693.599999999959</v>
      </c>
      <c r="L1129" s="3" t="s">
        <v>17484</v>
      </c>
      <c r="M1129" s="8" t="str">
        <f ca="1">IFERROR(__xludf.DUMMYFUNCTION("REGEXREPLACE(F3677,""\D"", """")"),"15")</f>
        <v>15</v>
      </c>
    </row>
    <row r="1130" spans="1:13" ht="15.75" customHeight="1">
      <c r="A1130" s="1">
        <v>3717</v>
      </c>
      <c r="B1130" s="3">
        <v>3718</v>
      </c>
      <c r="C1130" s="3" t="s">
        <v>9996</v>
      </c>
      <c r="D1130" s="3">
        <v>0.20993136589249289</v>
      </c>
      <c r="E1130" s="3">
        <v>0.20684669903953171</v>
      </c>
      <c r="F1130" s="3">
        <v>0.64741035856573703</v>
      </c>
      <c r="G1130" s="3">
        <v>8.7649402390438252E-2</v>
      </c>
      <c r="H1130" s="3">
        <v>0.11155378486055779</v>
      </c>
      <c r="I1130" s="3">
        <v>0.28087649402390441</v>
      </c>
      <c r="J1130" s="3">
        <v>4.0461135391927507E-2</v>
      </c>
      <c r="K1130" s="3">
        <v>54020.89999999947</v>
      </c>
      <c r="L1130" s="3" t="s">
        <v>17526</v>
      </c>
      <c r="M1130" s="8" t="str">
        <f ca="1">IFERROR(__xludf.DUMMYFUNCTION("REGEXREPLACE(F3719,""\D"", """")"),"15")</f>
        <v>15</v>
      </c>
    </row>
    <row r="1131" spans="1:13" ht="15.75" customHeight="1">
      <c r="A1131" s="1">
        <v>3750</v>
      </c>
      <c r="B1131" s="3">
        <v>3751</v>
      </c>
      <c r="C1131" s="3" t="s">
        <v>10085</v>
      </c>
      <c r="D1131" s="3">
        <v>0.178793460434335</v>
      </c>
      <c r="E1131" s="3">
        <v>0.14532304731603121</v>
      </c>
      <c r="F1131" s="3">
        <v>0.66247379454926625</v>
      </c>
      <c r="G1131" s="3">
        <v>0.13207547169811321</v>
      </c>
      <c r="H1131" s="3">
        <v>0.1153039832285115</v>
      </c>
      <c r="I1131" s="3">
        <v>0.30607966457023061</v>
      </c>
      <c r="J1131" s="3">
        <v>4.3208452147678038E-2</v>
      </c>
      <c r="K1131" s="3">
        <v>53597.199999999517</v>
      </c>
      <c r="L1131" s="3" t="s">
        <v>17559</v>
      </c>
      <c r="M1131" s="8" t="str">
        <f ca="1">IFERROR(__xludf.DUMMYFUNCTION("REGEXREPLACE(F3752,""\D"", """")"),"15")</f>
        <v>15</v>
      </c>
    </row>
    <row r="1132" spans="1:13" ht="15.75" customHeight="1">
      <c r="A1132" s="1">
        <v>3767</v>
      </c>
      <c r="B1132" s="3">
        <v>3768</v>
      </c>
      <c r="C1132" s="3" t="s">
        <v>10133</v>
      </c>
      <c r="D1132" s="3">
        <v>0.21023903038766881</v>
      </c>
      <c r="E1132" s="3">
        <v>0.41209270720885899</v>
      </c>
      <c r="F1132" s="3">
        <v>0.63736263736263732</v>
      </c>
      <c r="G1132" s="3">
        <v>5.7692307692307702E-2</v>
      </c>
      <c r="H1132" s="3">
        <v>6.043956043956044E-2</v>
      </c>
      <c r="I1132" s="3">
        <v>0.17582417582417581</v>
      </c>
      <c r="J1132" s="3">
        <v>2.3070537465093671E-2</v>
      </c>
      <c r="K1132" s="3">
        <v>37575.099999999773</v>
      </c>
      <c r="L1132" s="3" t="s">
        <v>17576</v>
      </c>
      <c r="M1132" s="8" t="str">
        <f ca="1">IFERROR(__xludf.DUMMYFUNCTION("REGEXREPLACE(F3769,""\D"", """")"),"15")</f>
        <v>15</v>
      </c>
    </row>
    <row r="1133" spans="1:13" ht="15.75" customHeight="1">
      <c r="A1133" s="1">
        <v>3798</v>
      </c>
      <c r="B1133" s="3">
        <v>3799</v>
      </c>
      <c r="C1133" s="3" t="s">
        <v>10217</v>
      </c>
      <c r="D1133" s="3">
        <v>0.1580562748539027</v>
      </c>
      <c r="E1133" s="3">
        <v>0.1870289092748989</v>
      </c>
      <c r="F1133" s="3">
        <v>0.62673186634066824</v>
      </c>
      <c r="G1133" s="3">
        <v>0.1035044824775876</v>
      </c>
      <c r="H1133" s="3">
        <v>0.15077424612876941</v>
      </c>
      <c r="I1133" s="3">
        <v>0.29502852485737568</v>
      </c>
      <c r="J1133" s="3">
        <v>3.9183290961556337E-2</v>
      </c>
      <c r="K1133" s="3">
        <v>135802.60000000231</v>
      </c>
      <c r="L1133" s="3" t="s">
        <v>17607</v>
      </c>
      <c r="M1133" s="8" t="str">
        <f ca="1">IFERROR(__xludf.DUMMYFUNCTION("REGEXREPLACE(F3800,""\D"", """")"),"15")</f>
        <v>15</v>
      </c>
    </row>
    <row r="1134" spans="1:13" ht="15.75" customHeight="1">
      <c r="A1134" s="1">
        <v>4248</v>
      </c>
      <c r="B1134" s="3">
        <v>4249</v>
      </c>
      <c r="C1134" s="3" t="s">
        <v>11427</v>
      </c>
      <c r="D1134" s="3">
        <v>0.28199132548207501</v>
      </c>
      <c r="E1134" s="3">
        <v>8.3119964183802728E-2</v>
      </c>
      <c r="F1134" s="3">
        <v>0.64615384615384619</v>
      </c>
      <c r="G1134" s="3">
        <v>0.19230769230769229</v>
      </c>
      <c r="H1134" s="3">
        <v>0.1230769230769231</v>
      </c>
      <c r="I1134" s="3">
        <v>0.36923076923076931</v>
      </c>
      <c r="J1134" s="3">
        <v>8.1423789118474574E-2</v>
      </c>
      <c r="K1134" s="3">
        <v>14872.50000000004</v>
      </c>
      <c r="L1134" s="3" t="s">
        <v>18057</v>
      </c>
      <c r="M1134" s="8" t="str">
        <f ca="1">IFERROR(__xludf.DUMMYFUNCTION("REGEXREPLACE(F4250,""\D"", """")"),"15")</f>
        <v>15</v>
      </c>
    </row>
    <row r="1135" spans="1:13" ht="15.75" customHeight="1">
      <c r="A1135" s="1">
        <v>4251</v>
      </c>
      <c r="B1135" s="3">
        <v>4252</v>
      </c>
      <c r="C1135" s="3" t="s">
        <v>11434</v>
      </c>
      <c r="D1135" s="3">
        <v>0.16934678081971929</v>
      </c>
      <c r="E1135" s="3">
        <v>0.15115988384003981</v>
      </c>
      <c r="F1135" s="3">
        <v>0.67971530249110323</v>
      </c>
      <c r="G1135" s="3">
        <v>0.1245551601423488</v>
      </c>
      <c r="H1135" s="3">
        <v>0.11743772241992879</v>
      </c>
      <c r="I1135" s="3">
        <v>0.30604982206405701</v>
      </c>
      <c r="J1135" s="3">
        <v>3.9459138617223388E-2</v>
      </c>
      <c r="K1135" s="3">
        <v>31722.69999999991</v>
      </c>
      <c r="L1135" s="3" t="s">
        <v>18060</v>
      </c>
      <c r="M1135" s="8" t="str">
        <f ca="1">IFERROR(__xludf.DUMMYFUNCTION("REGEXREPLACE(F4253,""\D"", """")"),"15")</f>
        <v>15</v>
      </c>
    </row>
    <row r="1136" spans="1:13" ht="15.75" customHeight="1">
      <c r="A1136" s="1">
        <v>4291</v>
      </c>
      <c r="B1136" s="3">
        <v>4292</v>
      </c>
      <c r="C1136" s="3" t="s">
        <v>11536</v>
      </c>
      <c r="D1136" s="3">
        <v>0.1608141229225144</v>
      </c>
      <c r="E1136" s="3">
        <v>0.2129747884260399</v>
      </c>
      <c r="F1136" s="3">
        <v>0.65174129353233834</v>
      </c>
      <c r="G1136" s="3">
        <v>8.2918739635157543E-2</v>
      </c>
      <c r="H1136" s="3">
        <v>0.11774461028192371</v>
      </c>
      <c r="I1136" s="3">
        <v>0.25704809286898839</v>
      </c>
      <c r="J1136" s="3">
        <v>3.1172555265487348E-2</v>
      </c>
      <c r="K1136" s="3">
        <v>64553.499999999563</v>
      </c>
      <c r="L1136" s="3" t="s">
        <v>18100</v>
      </c>
      <c r="M1136" s="8" t="str">
        <f ca="1">IFERROR(__xludf.DUMMYFUNCTION("REGEXREPLACE(F4293,""\D"", """")"),"15")</f>
        <v>15</v>
      </c>
    </row>
    <row r="1137" spans="1:13" ht="15.75" customHeight="1">
      <c r="A1137" s="1">
        <v>4380</v>
      </c>
      <c r="B1137" s="3">
        <v>4381</v>
      </c>
      <c r="C1137" s="3" t="s">
        <v>11779</v>
      </c>
      <c r="D1137" s="3">
        <v>0.14595505824102309</v>
      </c>
      <c r="E1137" s="3">
        <v>0.23748922276001849</v>
      </c>
      <c r="F1137" s="3">
        <v>0.59459459459459463</v>
      </c>
      <c r="G1137" s="3">
        <v>7.7220077220077218E-2</v>
      </c>
      <c r="H1137" s="3">
        <v>0.138996138996139</v>
      </c>
      <c r="I1137" s="3">
        <v>0.27027027027027029</v>
      </c>
      <c r="J1137" s="3">
        <v>2.8994603113815982E-2</v>
      </c>
      <c r="K1137" s="3">
        <v>29596.999999999982</v>
      </c>
      <c r="L1137" s="3" t="s">
        <v>18189</v>
      </c>
      <c r="M1137" s="8" t="str">
        <f ca="1">IFERROR(__xludf.DUMMYFUNCTION("REGEXREPLACE(F4382,""\D"", """")"),"15")</f>
        <v>15</v>
      </c>
    </row>
    <row r="1138" spans="1:13" ht="15.75" customHeight="1">
      <c r="A1138" s="1">
        <v>4391</v>
      </c>
      <c r="B1138" s="3">
        <v>4392</v>
      </c>
      <c r="C1138" s="3" t="s">
        <v>11812</v>
      </c>
      <c r="D1138" s="3">
        <v>0.17076619968573131</v>
      </c>
      <c r="E1138" s="3">
        <v>0.29680943777506258</v>
      </c>
      <c r="F1138" s="3">
        <v>0.66244725738396626</v>
      </c>
      <c r="G1138" s="3">
        <v>8.8607594936708861E-2</v>
      </c>
      <c r="H1138" s="3">
        <v>0.109704641350211</v>
      </c>
      <c r="I1138" s="3">
        <v>0.25316455696202528</v>
      </c>
      <c r="J1138" s="3">
        <v>3.1762671414993837E-2</v>
      </c>
      <c r="K1138" s="3">
        <v>24677.999999999971</v>
      </c>
      <c r="L1138" s="3" t="s">
        <v>18200</v>
      </c>
      <c r="M1138" s="8" t="str">
        <f ca="1">IFERROR(__xludf.DUMMYFUNCTION("REGEXREPLACE(F4393,""\D"", """")"),"15")</f>
        <v>15</v>
      </c>
    </row>
    <row r="1139" spans="1:13" ht="15.75" customHeight="1">
      <c r="A1139" s="1">
        <v>4463</v>
      </c>
      <c r="B1139" s="3">
        <v>4464</v>
      </c>
      <c r="C1139" s="3" t="s">
        <v>12006</v>
      </c>
      <c r="D1139" s="3">
        <v>0.16465238150722619</v>
      </c>
      <c r="E1139" s="3">
        <v>0.20637180907358699</v>
      </c>
      <c r="F1139" s="3">
        <v>0.6071428571428571</v>
      </c>
      <c r="G1139" s="3">
        <v>0.1071428571428571</v>
      </c>
      <c r="H1139" s="3">
        <v>0.1388888888888889</v>
      </c>
      <c r="I1139" s="3">
        <v>0.26587301587301593</v>
      </c>
      <c r="J1139" s="3">
        <v>3.8552814662736981E-2</v>
      </c>
      <c r="K1139" s="3">
        <v>27931.29999999997</v>
      </c>
      <c r="L1139" s="3" t="s">
        <v>18272</v>
      </c>
      <c r="M1139" s="8" t="str">
        <f ca="1">IFERROR(__xludf.DUMMYFUNCTION("REGEXREPLACE(F4465,""\D"", """")"),"15")</f>
        <v>15</v>
      </c>
    </row>
    <row r="1140" spans="1:13" ht="15.75" customHeight="1">
      <c r="A1140" s="1">
        <v>4526</v>
      </c>
      <c r="B1140" s="3">
        <v>4527</v>
      </c>
      <c r="C1140" s="3" t="s">
        <v>12174</v>
      </c>
      <c r="D1140" s="3">
        <v>0.13717399741110181</v>
      </c>
      <c r="E1140" s="3">
        <v>0.2487020552250763</v>
      </c>
      <c r="F1140" s="3">
        <v>0.62994350282485878</v>
      </c>
      <c r="G1140" s="3">
        <v>9.3220338983050849E-2</v>
      </c>
      <c r="H1140" s="3">
        <v>0.1186440677966102</v>
      </c>
      <c r="I1140" s="3">
        <v>0.2655367231638418</v>
      </c>
      <c r="J1140" s="3">
        <v>2.7866861860980089E-2</v>
      </c>
      <c r="K1140" s="3">
        <v>38826.399999999783</v>
      </c>
      <c r="L1140" s="3" t="s">
        <v>18335</v>
      </c>
      <c r="M1140" s="8" t="str">
        <f ca="1">IFERROR(__xludf.DUMMYFUNCTION("REGEXREPLACE(F4528,""\D"", """")"),"15")</f>
        <v>15</v>
      </c>
    </row>
    <row r="1141" spans="1:13" ht="15.75" customHeight="1">
      <c r="A1141" s="1">
        <v>4604</v>
      </c>
      <c r="B1141" s="3">
        <v>4605</v>
      </c>
      <c r="C1141" s="3" t="s">
        <v>12382</v>
      </c>
      <c r="D1141" s="3">
        <v>0.16884745483156999</v>
      </c>
      <c r="E1141" s="3">
        <v>0.35401399354925661</v>
      </c>
      <c r="F1141" s="3">
        <v>0.64055299539170507</v>
      </c>
      <c r="G1141" s="3">
        <v>9.6774193548387094E-2</v>
      </c>
      <c r="H1141" s="3">
        <v>0.10138248847926271</v>
      </c>
      <c r="I1141" s="3">
        <v>0.23502304147465439</v>
      </c>
      <c r="J1141" s="3">
        <v>3.1342655900692747E-2</v>
      </c>
      <c r="K1141" s="3">
        <v>23191.999999999982</v>
      </c>
      <c r="L1141" s="3" t="s">
        <v>18413</v>
      </c>
      <c r="M1141" s="8" t="str">
        <f ca="1">IFERROR(__xludf.DUMMYFUNCTION("REGEXREPLACE(F4606,""\D"", """")"),"15")</f>
        <v>15</v>
      </c>
    </row>
    <row r="1142" spans="1:13" ht="15.75" customHeight="1">
      <c r="A1142" s="1">
        <v>4657</v>
      </c>
      <c r="B1142" s="3">
        <v>4658</v>
      </c>
      <c r="C1142" s="3" t="s">
        <v>12520</v>
      </c>
      <c r="D1142" s="3">
        <v>0.18258964741184949</v>
      </c>
      <c r="E1142" s="3">
        <v>0.14991762254543109</v>
      </c>
      <c r="F1142" s="3">
        <v>0.6365105008077544</v>
      </c>
      <c r="G1142" s="3">
        <v>0.1163166397415186</v>
      </c>
      <c r="H1142" s="3">
        <v>0.1147011308562197</v>
      </c>
      <c r="I1142" s="3">
        <v>0.28432956381260099</v>
      </c>
      <c r="J1142" s="3">
        <v>4.1436153729542999E-2</v>
      </c>
      <c r="K1142" s="3">
        <v>68560.899999999674</v>
      </c>
      <c r="L1142" s="3" t="s">
        <v>18466</v>
      </c>
      <c r="M1142" s="8" t="str">
        <f ca="1">IFERROR(__xludf.DUMMYFUNCTION("REGEXREPLACE(F4659,""\D"", """")"),"15")</f>
        <v>15</v>
      </c>
    </row>
    <row r="1143" spans="1:13" ht="15.75" customHeight="1">
      <c r="A1143" s="1">
        <v>4694</v>
      </c>
      <c r="B1143" s="3">
        <v>4695</v>
      </c>
      <c r="C1143" s="3" t="s">
        <v>12620</v>
      </c>
      <c r="D1143" s="3">
        <v>0.17786240538038839</v>
      </c>
      <c r="E1143" s="3">
        <v>0.39940092616135969</v>
      </c>
      <c r="F1143" s="3">
        <v>0.58188824662813099</v>
      </c>
      <c r="G1143" s="3">
        <v>7.4181117533718685E-2</v>
      </c>
      <c r="H1143" s="3">
        <v>7.8034682080924858E-2</v>
      </c>
      <c r="I1143" s="3">
        <v>0.20038535645472061</v>
      </c>
      <c r="J1143" s="3">
        <v>2.6576034775655979E-2</v>
      </c>
      <c r="K1143" s="3">
        <v>111988.7000000004</v>
      </c>
      <c r="L1143" s="3" t="s">
        <v>18503</v>
      </c>
      <c r="M1143" s="8" t="str">
        <f ca="1">IFERROR(__xludf.DUMMYFUNCTION("REGEXREPLACE(F4696,""\D"", """")"),"15")</f>
        <v>15</v>
      </c>
    </row>
    <row r="1144" spans="1:13" ht="15.75" customHeight="1">
      <c r="A1144" s="1">
        <v>4954</v>
      </c>
      <c r="B1144" s="3">
        <v>4955</v>
      </c>
      <c r="C1144" s="3" t="s">
        <v>13319</v>
      </c>
      <c r="D1144" s="3">
        <v>0.15372505674838549</v>
      </c>
      <c r="E1144" s="3">
        <v>0.21692067719233829</v>
      </c>
      <c r="F1144" s="3">
        <v>0.61624649859943981</v>
      </c>
      <c r="G1144" s="3">
        <v>0.11484593837535011</v>
      </c>
      <c r="H1144" s="3">
        <v>0.10644257703081229</v>
      </c>
      <c r="I1144" s="3">
        <v>0.28011204481792717</v>
      </c>
      <c r="J1144" s="3">
        <v>3.2884006952436512E-2</v>
      </c>
      <c r="K1144" s="3">
        <v>40155.69999999975</v>
      </c>
      <c r="L1144" s="3" t="s">
        <v>18762</v>
      </c>
      <c r="M1144" s="8" t="str">
        <f ca="1">IFERROR(__xludf.DUMMYFUNCTION("REGEXREPLACE(F4956,""\D"", """")"),"15")</f>
        <v>15</v>
      </c>
    </row>
    <row r="1145" spans="1:13" ht="15.75" customHeight="1">
      <c r="A1145" s="1">
        <v>4981</v>
      </c>
      <c r="B1145" s="3">
        <v>4982</v>
      </c>
      <c r="C1145" s="3" t="s">
        <v>13390</v>
      </c>
      <c r="D1145" s="3">
        <v>0.1153557967721572</v>
      </c>
      <c r="E1145" s="3">
        <v>0.20596258776849979</v>
      </c>
      <c r="F1145" s="3">
        <v>0.66081871345029242</v>
      </c>
      <c r="G1145" s="3">
        <v>0.10526315789473679</v>
      </c>
      <c r="H1145" s="3">
        <v>0.10526315789473679</v>
      </c>
      <c r="I1145" s="3">
        <v>0.2807017543859649</v>
      </c>
      <c r="J1145" s="3">
        <v>2.2485591066862251E-2</v>
      </c>
      <c r="K1145" s="3">
        <v>18610.000000000018</v>
      </c>
      <c r="L1145" s="3" t="s">
        <v>18789</v>
      </c>
      <c r="M1145" s="8" t="str">
        <f ca="1">IFERROR(__xludf.DUMMYFUNCTION("REGEXREPLACE(F4983,""\D"", """")"),"15")</f>
        <v>15</v>
      </c>
    </row>
    <row r="1146" spans="1:13" ht="15.75" customHeight="1">
      <c r="A1146" s="1">
        <v>5008</v>
      </c>
      <c r="B1146" s="3">
        <v>5009</v>
      </c>
      <c r="C1146" s="3" t="s">
        <v>13465</v>
      </c>
      <c r="D1146" s="3">
        <v>0.17940711519584421</v>
      </c>
      <c r="E1146" s="3">
        <v>0.1521072190283474</v>
      </c>
      <c r="F1146" s="3">
        <v>0.68095238095238098</v>
      </c>
      <c r="G1146" s="3">
        <v>0.1238095238095238</v>
      </c>
      <c r="H1146" s="3">
        <v>0.1333333333333333</v>
      </c>
      <c r="I1146" s="3">
        <v>0.31428571428571428</v>
      </c>
      <c r="J1146" s="3">
        <v>4.4015371728369557E-2</v>
      </c>
      <c r="K1146" s="3">
        <v>23251.799999999988</v>
      </c>
      <c r="L1146" s="3" t="s">
        <v>18816</v>
      </c>
      <c r="M1146" s="8" t="str">
        <f ca="1">IFERROR(__xludf.DUMMYFUNCTION("REGEXREPLACE(F5010,""\D"", """")"),"15")</f>
        <v>15</v>
      </c>
    </row>
    <row r="1147" spans="1:13" ht="15.75" customHeight="1">
      <c r="A1147" s="1">
        <v>5011</v>
      </c>
      <c r="B1147" s="3">
        <v>5012</v>
      </c>
      <c r="C1147" s="3" t="s">
        <v>13473</v>
      </c>
      <c r="D1147" s="3">
        <v>0.17052948806123719</v>
      </c>
      <c r="E1147" s="3">
        <v>0.24331785607479561</v>
      </c>
      <c r="F1147" s="3">
        <v>0.70189701897018975</v>
      </c>
      <c r="G1147" s="3">
        <v>0.1056910569105691</v>
      </c>
      <c r="H1147" s="3">
        <v>0.1002710027100271</v>
      </c>
      <c r="I1147" s="3">
        <v>0.26287262872628719</v>
      </c>
      <c r="J1147" s="3">
        <v>3.388766972190118E-2</v>
      </c>
      <c r="K1147" s="3">
        <v>38458.699999999742</v>
      </c>
      <c r="L1147" s="3" t="s">
        <v>18819</v>
      </c>
      <c r="M1147" s="8" t="str">
        <f ca="1">IFERROR(__xludf.DUMMYFUNCTION("REGEXREPLACE(F5013,""\D"", """")"),"15")</f>
        <v>15</v>
      </c>
    </row>
    <row r="1148" spans="1:13" ht="15.75" customHeight="1">
      <c r="A1148" s="1">
        <v>5114</v>
      </c>
      <c r="B1148" s="3">
        <v>5115</v>
      </c>
      <c r="C1148" s="3" t="s">
        <v>13749</v>
      </c>
      <c r="D1148" s="3">
        <v>0.20449814977911651</v>
      </c>
      <c r="E1148" s="3">
        <v>0.2308588722193689</v>
      </c>
      <c r="F1148" s="3">
        <v>0.625</v>
      </c>
      <c r="G1148" s="3">
        <v>0.11</v>
      </c>
      <c r="H1148" s="3">
        <v>0.14499999999999999</v>
      </c>
      <c r="I1148" s="3">
        <v>0.28499999999999998</v>
      </c>
      <c r="J1148" s="3">
        <v>4.9131327458082352E-2</v>
      </c>
      <c r="K1148" s="3">
        <v>22869.599999999991</v>
      </c>
      <c r="L1148" s="3" t="s">
        <v>18922</v>
      </c>
      <c r="M1148" s="8" t="str">
        <f ca="1">IFERROR(__xludf.DUMMYFUNCTION("REGEXREPLACE(F5116,""\D"", """")"),"15")</f>
        <v>15</v>
      </c>
    </row>
    <row r="1149" spans="1:13" ht="15.75" customHeight="1">
      <c r="A1149" s="1">
        <v>5124</v>
      </c>
      <c r="B1149" s="3">
        <v>5125</v>
      </c>
      <c r="C1149" s="3" t="s">
        <v>13773</v>
      </c>
      <c r="D1149" s="3">
        <v>0.1747161029979058</v>
      </c>
      <c r="E1149" s="3">
        <v>0.24860514516336379</v>
      </c>
      <c r="F1149" s="3">
        <v>0.62204724409448819</v>
      </c>
      <c r="G1149" s="3">
        <v>0.1076115485564304</v>
      </c>
      <c r="H1149" s="3">
        <v>0.12860892388451439</v>
      </c>
      <c r="I1149" s="3">
        <v>0.24409448818897639</v>
      </c>
      <c r="J1149" s="3">
        <v>3.9964558415716257E-2</v>
      </c>
      <c r="K1149" s="3">
        <v>42538.099999999693</v>
      </c>
      <c r="L1149" s="3" t="s">
        <v>18932</v>
      </c>
      <c r="M1149" s="8" t="str">
        <f ca="1">IFERROR(__xludf.DUMMYFUNCTION("REGEXREPLACE(F5126,""\D"", """")"),"15")</f>
        <v>15</v>
      </c>
    </row>
    <row r="1150" spans="1:13" ht="15.75" customHeight="1">
      <c r="A1150" s="1">
        <v>201</v>
      </c>
      <c r="B1150" s="3">
        <v>202</v>
      </c>
      <c r="C1150" s="3" t="s">
        <v>603</v>
      </c>
      <c r="D1150" s="3">
        <v>0.19901350179634461</v>
      </c>
      <c r="E1150" s="3">
        <v>0.1752327719036707</v>
      </c>
      <c r="F1150" s="3">
        <v>0.65780730897009965</v>
      </c>
      <c r="G1150" s="3">
        <v>0.16279069767441859</v>
      </c>
      <c r="H1150" s="3">
        <v>0.1162790697674419</v>
      </c>
      <c r="I1150" s="3">
        <v>0.32225913621262459</v>
      </c>
      <c r="J1150" s="3">
        <v>5.3140089664373197E-2</v>
      </c>
      <c r="K1150" s="3">
        <v>34289.899999999863</v>
      </c>
      <c r="L1150" s="3" t="s">
        <v>14018</v>
      </c>
      <c r="M1150" s="8" t="str">
        <f ca="1">IFERROR(__xludf.DUMMYFUNCTION("REGEXREPLACE(F203,""\D"", """")"),"16")</f>
        <v>16</v>
      </c>
    </row>
    <row r="1151" spans="1:13" ht="15.75" customHeight="1">
      <c r="A1151" s="1">
        <v>279</v>
      </c>
      <c r="B1151" s="3">
        <v>280</v>
      </c>
      <c r="C1151" s="3" t="s">
        <v>828</v>
      </c>
      <c r="D1151" s="3">
        <v>0.1592921864614856</v>
      </c>
      <c r="E1151" s="3">
        <v>0.33751993505556749</v>
      </c>
      <c r="F1151" s="3">
        <v>0.5733830845771144</v>
      </c>
      <c r="G1151" s="3">
        <v>9.4527363184079602E-2</v>
      </c>
      <c r="H1151" s="3">
        <v>7.4626865671641784E-2</v>
      </c>
      <c r="I1151" s="3">
        <v>0.22388059701492541</v>
      </c>
      <c r="J1151" s="3">
        <v>2.6264374269478068E-2</v>
      </c>
      <c r="K1151" s="3">
        <v>88216.999999999942</v>
      </c>
      <c r="L1151" s="3" t="s">
        <v>14096</v>
      </c>
      <c r="M1151" s="8" t="str">
        <f ca="1">IFERROR(__xludf.DUMMYFUNCTION("REGEXREPLACE(F281,""\D"", """")"),"16")</f>
        <v>16</v>
      </c>
    </row>
    <row r="1152" spans="1:13" ht="15.75" customHeight="1">
      <c r="A1152" s="1">
        <v>340</v>
      </c>
      <c r="B1152" s="3">
        <v>341</v>
      </c>
      <c r="C1152" s="3" t="s">
        <v>989</v>
      </c>
      <c r="D1152" s="3">
        <v>0.16200205980107091</v>
      </c>
      <c r="E1152" s="3">
        <v>0.22424296839699781</v>
      </c>
      <c r="F1152" s="3">
        <v>0.64321608040201006</v>
      </c>
      <c r="G1152" s="3">
        <v>0.1105527638190955</v>
      </c>
      <c r="H1152" s="3">
        <v>0.1105527638190955</v>
      </c>
      <c r="I1152" s="3">
        <v>0.28140703517587939</v>
      </c>
      <c r="J1152" s="3">
        <v>3.3695543415474677E-2</v>
      </c>
      <c r="K1152" s="3">
        <v>21583.5</v>
      </c>
      <c r="L1152" s="3" t="s">
        <v>14156</v>
      </c>
      <c r="M1152" s="8" t="str">
        <f ca="1">IFERROR(__xludf.DUMMYFUNCTION("REGEXREPLACE(F342,""\D"", """")"),"16")</f>
        <v>16</v>
      </c>
    </row>
    <row r="1153" spans="1:13" ht="15.75" customHeight="1">
      <c r="A1153" s="1">
        <v>514</v>
      </c>
      <c r="B1153" s="3">
        <v>515</v>
      </c>
      <c r="C1153" s="3" t="s">
        <v>1455</v>
      </c>
      <c r="D1153" s="3">
        <v>0.16793671975618921</v>
      </c>
      <c r="E1153" s="3">
        <v>0.1394670315829574</v>
      </c>
      <c r="F1153" s="3">
        <v>0.69496021220159154</v>
      </c>
      <c r="G1153" s="3">
        <v>0.14323607427055701</v>
      </c>
      <c r="H1153" s="3">
        <v>0.13527851458885939</v>
      </c>
      <c r="I1153" s="3">
        <v>0.3156498673740053</v>
      </c>
      <c r="J1153" s="3">
        <v>4.5718258456801109E-2</v>
      </c>
      <c r="K1153" s="3">
        <v>41018.299999999726</v>
      </c>
      <c r="L1153" s="3" t="s">
        <v>14330</v>
      </c>
      <c r="M1153" s="8" t="str">
        <f ca="1">IFERROR(__xludf.DUMMYFUNCTION("REGEXREPLACE(F516,""\D"", """")"),"16")</f>
        <v>16</v>
      </c>
    </row>
    <row r="1154" spans="1:13" ht="15.75" customHeight="1">
      <c r="A1154" s="1">
        <v>547</v>
      </c>
      <c r="B1154" s="3">
        <v>548</v>
      </c>
      <c r="C1154" s="3" t="s">
        <v>1542</v>
      </c>
      <c r="D1154" s="3">
        <v>0.17331177195385261</v>
      </c>
      <c r="E1154" s="3">
        <v>0.40447581902141738</v>
      </c>
      <c r="F1154" s="3">
        <v>0.63636363636363635</v>
      </c>
      <c r="G1154" s="3">
        <v>0.1038961038961039</v>
      </c>
      <c r="H1154" s="3">
        <v>0.12987012987012991</v>
      </c>
      <c r="I1154" s="3">
        <v>0.24675324675324681</v>
      </c>
      <c r="J1154" s="3">
        <v>3.4305141725566618E-2</v>
      </c>
      <c r="K1154" s="3">
        <v>8235.4000000000087</v>
      </c>
      <c r="L1154" s="3" t="s">
        <v>14363</v>
      </c>
      <c r="M1154" s="8" t="str">
        <f ca="1">IFERROR(__xludf.DUMMYFUNCTION("REGEXREPLACE(F549,""\D"", """")"),"16")</f>
        <v>16</v>
      </c>
    </row>
    <row r="1155" spans="1:13" ht="15.75" customHeight="1">
      <c r="A1155" s="1">
        <v>552</v>
      </c>
      <c r="B1155" s="3">
        <v>553</v>
      </c>
      <c r="C1155" s="3" t="s">
        <v>1556</v>
      </c>
      <c r="D1155" s="3">
        <v>0.20411382073183751</v>
      </c>
      <c r="E1155" s="3">
        <v>0.1973336055919617</v>
      </c>
      <c r="F1155" s="3">
        <v>0.63471074380165293</v>
      </c>
      <c r="G1155" s="3">
        <v>9.9173553719008267E-2</v>
      </c>
      <c r="H1155" s="3">
        <v>0.1173553719008264</v>
      </c>
      <c r="I1155" s="3">
        <v>0.27438016528925618</v>
      </c>
      <c r="J1155" s="3">
        <v>4.3187410532725429E-2</v>
      </c>
      <c r="K1155" s="3">
        <v>68532.999999999636</v>
      </c>
      <c r="L1155" s="3" t="s">
        <v>14368</v>
      </c>
      <c r="M1155" s="8" t="str">
        <f ca="1">IFERROR(__xludf.DUMMYFUNCTION("REGEXREPLACE(F554,""\D"", """")"),"16")</f>
        <v>16</v>
      </c>
    </row>
    <row r="1156" spans="1:13" ht="15.75" customHeight="1">
      <c r="A1156" s="1">
        <v>580</v>
      </c>
      <c r="B1156" s="3">
        <v>581</v>
      </c>
      <c r="C1156" s="3" t="s">
        <v>1634</v>
      </c>
      <c r="D1156" s="3">
        <v>0.1344643923783698</v>
      </c>
      <c r="E1156" s="3">
        <v>0.27497467219499128</v>
      </c>
      <c r="F1156" s="3">
        <v>0.60102301790281332</v>
      </c>
      <c r="G1156" s="3">
        <v>8.9514066496163683E-2</v>
      </c>
      <c r="H1156" s="3">
        <v>0.1125319693094629</v>
      </c>
      <c r="I1156" s="3">
        <v>0.24040920716112529</v>
      </c>
      <c r="J1156" s="3">
        <v>2.6569835252224221E-2</v>
      </c>
      <c r="K1156" s="3">
        <v>88502.000000000058</v>
      </c>
      <c r="L1156" s="3" t="s">
        <v>14396</v>
      </c>
      <c r="M1156" s="8" t="str">
        <f ca="1">IFERROR(__xludf.DUMMYFUNCTION("REGEXREPLACE(F582,""\D"", """")"),"16")</f>
        <v>16</v>
      </c>
    </row>
    <row r="1157" spans="1:13" ht="15.75" customHeight="1">
      <c r="A1157" s="1">
        <v>651</v>
      </c>
      <c r="B1157" s="3">
        <v>652</v>
      </c>
      <c r="C1157" s="3" t="s">
        <v>1820</v>
      </c>
      <c r="D1157" s="3">
        <v>0.11322839267320491</v>
      </c>
      <c r="E1157" s="3">
        <v>0.21672906656349319</v>
      </c>
      <c r="F1157" s="3">
        <v>0.70909090909090911</v>
      </c>
      <c r="G1157" s="3">
        <v>0.2181818181818182</v>
      </c>
      <c r="H1157" s="3">
        <v>0.1090909090909091</v>
      </c>
      <c r="I1157" s="3">
        <v>0.34545454545454551</v>
      </c>
      <c r="J1157" s="3">
        <v>2.9621264336772361E-2</v>
      </c>
      <c r="K1157" s="3">
        <v>6594.7</v>
      </c>
      <c r="L1157" s="3" t="s">
        <v>14467</v>
      </c>
      <c r="M1157" s="8" t="str">
        <f ca="1">IFERROR(__xludf.DUMMYFUNCTION("REGEXREPLACE(F653,""\D"", """")"),"16")</f>
        <v>16</v>
      </c>
    </row>
    <row r="1158" spans="1:13" ht="15.75" customHeight="1">
      <c r="A1158" s="1">
        <v>724</v>
      </c>
      <c r="B1158" s="3">
        <v>725</v>
      </c>
      <c r="C1158" s="3" t="s">
        <v>2024</v>
      </c>
      <c r="D1158" s="3">
        <v>0.14235312991136009</v>
      </c>
      <c r="E1158" s="3">
        <v>0.1604873397198571</v>
      </c>
      <c r="F1158" s="3">
        <v>0.6718146718146718</v>
      </c>
      <c r="G1158" s="3">
        <v>0.14285714285714279</v>
      </c>
      <c r="H1158" s="3">
        <v>0.15830115830115829</v>
      </c>
      <c r="I1158" s="3">
        <v>0.33976833976833981</v>
      </c>
      <c r="J1158" s="3">
        <v>4.1577055310535488E-2</v>
      </c>
      <c r="K1158" s="3">
        <v>29958.199999999961</v>
      </c>
      <c r="L1158" s="3" t="s">
        <v>14540</v>
      </c>
      <c r="M1158" s="8" t="str">
        <f ca="1">IFERROR(__xludf.DUMMYFUNCTION("REGEXREPLACE(F726,""\D"", """")"),"16")</f>
        <v>16</v>
      </c>
    </row>
    <row r="1159" spans="1:13" ht="15.75" customHeight="1">
      <c r="A1159" s="1">
        <v>736</v>
      </c>
      <c r="B1159" s="3">
        <v>737</v>
      </c>
      <c r="C1159" s="3" t="s">
        <v>2057</v>
      </c>
      <c r="D1159" s="3">
        <v>0.1424426680577959</v>
      </c>
      <c r="E1159" s="3">
        <v>0.21528207483567141</v>
      </c>
      <c r="F1159" s="3">
        <v>0.65625</v>
      </c>
      <c r="G1159" s="3">
        <v>0.1083333333333333</v>
      </c>
      <c r="H1159" s="3">
        <v>0.1104166666666667</v>
      </c>
      <c r="I1159" s="3">
        <v>0.28541666666666671</v>
      </c>
      <c r="J1159" s="3">
        <v>3.039110604646347E-2</v>
      </c>
      <c r="K1159" s="3">
        <v>54063.799999999479</v>
      </c>
      <c r="L1159" s="3" t="s">
        <v>14552</v>
      </c>
      <c r="M1159" s="8" t="str">
        <f ca="1">IFERROR(__xludf.DUMMYFUNCTION("REGEXREPLACE(F738,""\D"", """")"),"16")</f>
        <v>16</v>
      </c>
    </row>
    <row r="1160" spans="1:13" ht="15.75" customHeight="1">
      <c r="A1160" s="1">
        <v>826</v>
      </c>
      <c r="B1160" s="3">
        <v>827</v>
      </c>
      <c r="C1160" s="3" t="s">
        <v>2307</v>
      </c>
      <c r="D1160" s="3">
        <v>0.1849051623265284</v>
      </c>
      <c r="E1160" s="3">
        <v>0.16334640758022451</v>
      </c>
      <c r="F1160" s="3">
        <v>0.65517241379310343</v>
      </c>
      <c r="G1160" s="3">
        <v>9.1954022988505746E-2</v>
      </c>
      <c r="H1160" s="3">
        <v>0.1235632183908046</v>
      </c>
      <c r="I1160" s="3">
        <v>0.29310344827586199</v>
      </c>
      <c r="J1160" s="3">
        <v>3.8093792554616958E-2</v>
      </c>
      <c r="K1160" s="3">
        <v>39541.899999999747</v>
      </c>
      <c r="L1160" s="3" t="s">
        <v>14642</v>
      </c>
      <c r="M1160" s="8" t="str">
        <f ca="1">IFERROR(__xludf.DUMMYFUNCTION("REGEXREPLACE(F828,""\D"", """")"),"16")</f>
        <v>16</v>
      </c>
    </row>
    <row r="1161" spans="1:13" ht="15.75" customHeight="1">
      <c r="A1161" s="1">
        <v>888</v>
      </c>
      <c r="B1161" s="3">
        <v>889</v>
      </c>
      <c r="C1161" s="3" t="s">
        <v>2471</v>
      </c>
      <c r="D1161" s="3">
        <v>0.13687200360708321</v>
      </c>
      <c r="E1161" s="3">
        <v>0.40122015899028368</v>
      </c>
      <c r="F1161" s="3">
        <v>0.61137440758293837</v>
      </c>
      <c r="G1161" s="3">
        <v>7.1090047393364927E-2</v>
      </c>
      <c r="H1161" s="3">
        <v>8.0568720379146919E-2</v>
      </c>
      <c r="I1161" s="3">
        <v>0.20379146919431279</v>
      </c>
      <c r="J1161" s="3">
        <v>1.883534146850872E-2</v>
      </c>
      <c r="K1161" s="3">
        <v>22584.799999999981</v>
      </c>
      <c r="L1161" s="3" t="s">
        <v>14703</v>
      </c>
      <c r="M1161" s="8" t="str">
        <f ca="1">IFERROR(__xludf.DUMMYFUNCTION("REGEXREPLACE(F890,""\D"", """")"),"16")</f>
        <v>16</v>
      </c>
    </row>
    <row r="1162" spans="1:13" ht="15.75" customHeight="1">
      <c r="A1162" s="1">
        <v>950</v>
      </c>
      <c r="B1162" s="3">
        <v>951</v>
      </c>
      <c r="C1162" s="3" t="s">
        <v>2649</v>
      </c>
      <c r="D1162" s="3">
        <v>0.1564041822214193</v>
      </c>
      <c r="E1162" s="3">
        <v>0.15635220289282931</v>
      </c>
      <c r="F1162" s="3">
        <v>0.60631229235880402</v>
      </c>
      <c r="G1162" s="3">
        <v>0.1112956810631229</v>
      </c>
      <c r="H1162" s="3">
        <v>0.13455149501661129</v>
      </c>
      <c r="I1162" s="3">
        <v>0.31063122923588038</v>
      </c>
      <c r="J1162" s="3">
        <v>3.764356715029106E-2</v>
      </c>
      <c r="K1162" s="3">
        <v>69119.499999999665</v>
      </c>
      <c r="L1162" s="3" t="s">
        <v>14765</v>
      </c>
      <c r="M1162" s="8" t="str">
        <f ca="1">IFERROR(__xludf.DUMMYFUNCTION("REGEXREPLACE(F952,""\D"", """")"),"16")</f>
        <v>16</v>
      </c>
    </row>
    <row r="1163" spans="1:13" ht="15.75" customHeight="1">
      <c r="A1163" s="1">
        <v>1043</v>
      </c>
      <c r="B1163" s="3">
        <v>1044</v>
      </c>
      <c r="C1163" s="3" t="s">
        <v>2889</v>
      </c>
      <c r="D1163" s="3">
        <v>0.195958770405841</v>
      </c>
      <c r="E1163" s="3">
        <v>0.50890952288753211</v>
      </c>
      <c r="F1163" s="3">
        <v>0.55492957746478877</v>
      </c>
      <c r="G1163" s="3">
        <v>5.9154929577464793E-2</v>
      </c>
      <c r="H1163" s="3">
        <v>4.2253521126760563E-2</v>
      </c>
      <c r="I1163" s="3">
        <v>0.17464788732394371</v>
      </c>
      <c r="J1163" s="3">
        <v>1.803329124998106E-2</v>
      </c>
      <c r="K1163" s="3">
        <v>37663.799999999792</v>
      </c>
      <c r="L1163" s="3" t="s">
        <v>14858</v>
      </c>
      <c r="M1163" s="8" t="str">
        <f ca="1">IFERROR(__xludf.DUMMYFUNCTION("REGEXREPLACE(F1045,""\D"", """")"),"16")</f>
        <v>16</v>
      </c>
    </row>
    <row r="1164" spans="1:13" ht="15.75" customHeight="1">
      <c r="A1164" s="1">
        <v>1193</v>
      </c>
      <c r="B1164" s="3">
        <v>1194</v>
      </c>
      <c r="C1164" s="3" t="s">
        <v>3288</v>
      </c>
      <c r="D1164" s="3">
        <v>0.215335663493636</v>
      </c>
      <c r="E1164" s="3">
        <v>0.1825857218893778</v>
      </c>
      <c r="F1164" s="3">
        <v>0.66386554621848737</v>
      </c>
      <c r="G1164" s="3">
        <v>0.1092436974789916</v>
      </c>
      <c r="H1164" s="3">
        <v>0.1260504201680672</v>
      </c>
      <c r="I1164" s="3">
        <v>0.26050420168067229</v>
      </c>
      <c r="J1164" s="3">
        <v>4.8250811404442248E-2</v>
      </c>
      <c r="K1164" s="3">
        <v>25273.99999999996</v>
      </c>
      <c r="L1164" s="3" t="s">
        <v>15008</v>
      </c>
      <c r="M1164" s="8" t="str">
        <f ca="1">IFERROR(__xludf.DUMMYFUNCTION("REGEXREPLACE(F1195,""\D"", """")"),"16")</f>
        <v>16</v>
      </c>
    </row>
    <row r="1165" spans="1:13" ht="15.75" customHeight="1">
      <c r="A1165" s="1">
        <v>1320</v>
      </c>
      <c r="B1165" s="3">
        <v>1321</v>
      </c>
      <c r="C1165" s="3" t="s">
        <v>3633</v>
      </c>
      <c r="D1165" s="3">
        <v>0.20780410493433291</v>
      </c>
      <c r="E1165" s="3">
        <v>0.106601859013817</v>
      </c>
      <c r="F1165" s="3">
        <v>0.6393939393939394</v>
      </c>
      <c r="G1165" s="3">
        <v>0.1393939393939394</v>
      </c>
      <c r="H1165" s="3">
        <v>0.19696969696969699</v>
      </c>
      <c r="I1165" s="3">
        <v>0.3606060606060606</v>
      </c>
      <c r="J1165" s="3">
        <v>6.7224475325132121E-2</v>
      </c>
      <c r="K1165" s="3">
        <v>37951.199999999801</v>
      </c>
      <c r="L1165" s="3" t="s">
        <v>15134</v>
      </c>
      <c r="M1165" s="8" t="str">
        <f ca="1">IFERROR(__xludf.DUMMYFUNCTION("REGEXREPLACE(F1322,""\D"", """")"),"16")</f>
        <v>16</v>
      </c>
    </row>
    <row r="1166" spans="1:13" ht="15.75" customHeight="1">
      <c r="A1166" s="1">
        <v>1368</v>
      </c>
      <c r="B1166" s="3">
        <v>1369</v>
      </c>
      <c r="C1166" s="3" t="s">
        <v>3765</v>
      </c>
      <c r="D1166" s="3">
        <v>0.12739684001067059</v>
      </c>
      <c r="E1166" s="3">
        <v>0.1596091508474346</v>
      </c>
      <c r="F1166" s="3">
        <v>0.61213235294117652</v>
      </c>
      <c r="G1166" s="3">
        <v>0.1158088235294118</v>
      </c>
      <c r="H1166" s="3">
        <v>0.125</v>
      </c>
      <c r="I1166" s="3">
        <v>0.30330882352941169</v>
      </c>
      <c r="J1166" s="3">
        <v>3.0075454083431701E-2</v>
      </c>
      <c r="K1166" s="3">
        <v>61396.399999999529</v>
      </c>
      <c r="L1166" s="3" t="s">
        <v>15181</v>
      </c>
      <c r="M1166" s="8" t="str">
        <f ca="1">IFERROR(__xludf.DUMMYFUNCTION("REGEXREPLACE(F1370,""\D"", """")"),"16")</f>
        <v>16</v>
      </c>
    </row>
    <row r="1167" spans="1:13" ht="15.75" customHeight="1">
      <c r="A1167" s="1">
        <v>1598</v>
      </c>
      <c r="B1167" s="3">
        <v>1599</v>
      </c>
      <c r="C1167" s="3" t="s">
        <v>4381</v>
      </c>
      <c r="D1167" s="3">
        <v>0.25387235770962407</v>
      </c>
      <c r="E1167" s="3">
        <v>0.18463860460043199</v>
      </c>
      <c r="F1167" s="3">
        <v>0.69230769230769229</v>
      </c>
      <c r="G1167" s="3">
        <v>0.14285714285714279</v>
      </c>
      <c r="H1167" s="3">
        <v>0.14285714285714279</v>
      </c>
      <c r="I1167" s="3">
        <v>0.32967032967032972</v>
      </c>
      <c r="J1167" s="3">
        <v>6.5902079063827251E-2</v>
      </c>
      <c r="K1167" s="3">
        <v>10137.400000000011</v>
      </c>
      <c r="L1167" s="3" t="s">
        <v>15410</v>
      </c>
      <c r="M1167" s="8" t="str">
        <f ca="1">IFERROR(__xludf.DUMMYFUNCTION("REGEXREPLACE(F1600,""\D"", """")"),"16")</f>
        <v>16</v>
      </c>
    </row>
    <row r="1168" spans="1:13" ht="15.75" customHeight="1">
      <c r="A1168" s="1">
        <v>1826</v>
      </c>
      <c r="B1168" s="3">
        <v>1827</v>
      </c>
      <c r="C1168" s="3" t="s">
        <v>4976</v>
      </c>
      <c r="D1168" s="3">
        <v>0.17689834487304729</v>
      </c>
      <c r="E1168" s="3">
        <v>0.12336784074841441</v>
      </c>
      <c r="F1168" s="3">
        <v>0.63436123348017626</v>
      </c>
      <c r="G1168" s="3">
        <v>0.1541850220264317</v>
      </c>
      <c r="H1168" s="3">
        <v>0.12995594713656389</v>
      </c>
      <c r="I1168" s="3">
        <v>0.32378854625550663</v>
      </c>
      <c r="J1168" s="3">
        <v>4.916325980831826E-2</v>
      </c>
      <c r="K1168" s="3">
        <v>49776.899999999507</v>
      </c>
      <c r="L1168" s="3" t="s">
        <v>15638</v>
      </c>
      <c r="M1168" s="8" t="str">
        <f ca="1">IFERROR(__xludf.DUMMYFUNCTION("REGEXREPLACE(F1828,""\D"", """")"),"16")</f>
        <v>16</v>
      </c>
    </row>
    <row r="1169" spans="1:13" ht="15.75" customHeight="1">
      <c r="A1169" s="1">
        <v>1863</v>
      </c>
      <c r="B1169" s="3">
        <v>1864</v>
      </c>
      <c r="C1169" s="3" t="s">
        <v>5081</v>
      </c>
      <c r="D1169" s="3">
        <v>0.52417358927139324</v>
      </c>
      <c r="E1169" s="3">
        <v>0.18786177282557481</v>
      </c>
      <c r="F1169" s="3">
        <v>0.7567567567567568</v>
      </c>
      <c r="G1169" s="3">
        <v>8.1081081081081086E-2</v>
      </c>
      <c r="H1169" s="3">
        <v>0.1081081081081081</v>
      </c>
      <c r="I1169" s="3">
        <v>0.35135135135135143</v>
      </c>
      <c r="J1169" s="3">
        <v>5.7706574261231602E-2</v>
      </c>
      <c r="K1169" s="3">
        <v>3855.6999999999989</v>
      </c>
      <c r="L1169" s="3" t="s">
        <v>15675</v>
      </c>
      <c r="M1169" s="8" t="str">
        <f ca="1">IFERROR(__xludf.DUMMYFUNCTION("REGEXREPLACE(F1865,""\D"", """")"),"16")</f>
        <v>16</v>
      </c>
    </row>
    <row r="1170" spans="1:13" ht="15.75" customHeight="1">
      <c r="A1170" s="1">
        <v>1920</v>
      </c>
      <c r="B1170" s="3">
        <v>1921</v>
      </c>
      <c r="C1170" s="3" t="s">
        <v>5234</v>
      </c>
      <c r="D1170" s="3">
        <v>0.16506373987663481</v>
      </c>
      <c r="E1170" s="3">
        <v>0.23344581002713041</v>
      </c>
      <c r="F1170" s="3">
        <v>0.61194029850746268</v>
      </c>
      <c r="G1170" s="3">
        <v>9.950248756218906E-2</v>
      </c>
      <c r="H1170" s="3">
        <v>0.1082089552238806</v>
      </c>
      <c r="I1170" s="3">
        <v>0.26616915422885568</v>
      </c>
      <c r="J1170" s="3">
        <v>3.3721648727622913E-2</v>
      </c>
      <c r="K1170" s="3">
        <v>89375.200000000114</v>
      </c>
      <c r="L1170" s="3" t="s">
        <v>15732</v>
      </c>
      <c r="M1170" s="8" t="str">
        <f ca="1">IFERROR(__xludf.DUMMYFUNCTION("REGEXREPLACE(F1922,""\D"", """")"),"16")</f>
        <v>16</v>
      </c>
    </row>
    <row r="1171" spans="1:13" ht="15.75" customHeight="1">
      <c r="A1171" s="1">
        <v>2025</v>
      </c>
      <c r="B1171" s="3">
        <v>2026</v>
      </c>
      <c r="C1171" s="3" t="s">
        <v>5500</v>
      </c>
      <c r="D1171" s="3">
        <v>0.18186639816927211</v>
      </c>
      <c r="E1171" s="3">
        <v>0.29846575479387261</v>
      </c>
      <c r="F1171" s="3">
        <v>0.65454545454545454</v>
      </c>
      <c r="G1171" s="3">
        <v>0.1090909090909091</v>
      </c>
      <c r="H1171" s="3">
        <v>8.1818181818181818E-2</v>
      </c>
      <c r="I1171" s="3">
        <v>0.25454545454545452</v>
      </c>
      <c r="J1171" s="3">
        <v>2.980932755388908E-2</v>
      </c>
      <c r="K1171" s="3">
        <v>11807.400000000031</v>
      </c>
      <c r="L1171" s="3" t="s">
        <v>15837</v>
      </c>
      <c r="M1171" s="8" t="str">
        <f ca="1">IFERROR(__xludf.DUMMYFUNCTION("REGEXREPLACE(F2027,""\D"", """")"),"16")</f>
        <v>16</v>
      </c>
    </row>
    <row r="1172" spans="1:13" ht="15.75" customHeight="1">
      <c r="A1172" s="1">
        <v>2106</v>
      </c>
      <c r="B1172" s="3">
        <v>2107</v>
      </c>
      <c r="C1172" s="3" t="s">
        <v>5706</v>
      </c>
      <c r="D1172" s="3">
        <v>0.17976702002009631</v>
      </c>
      <c r="E1172" s="3">
        <v>0.17496586802989231</v>
      </c>
      <c r="F1172" s="3">
        <v>0.64347826086956517</v>
      </c>
      <c r="G1172" s="3">
        <v>0.1043478260869565</v>
      </c>
      <c r="H1172" s="3">
        <v>9.8550724637681164E-2</v>
      </c>
      <c r="I1172" s="3">
        <v>0.26956521739130429</v>
      </c>
      <c r="J1172" s="3">
        <v>3.5072790545762692E-2</v>
      </c>
      <c r="K1172" s="3">
        <v>37855.099999999809</v>
      </c>
      <c r="L1172" s="3" t="s">
        <v>15918</v>
      </c>
      <c r="M1172" s="8" t="str">
        <f ca="1">IFERROR(__xludf.DUMMYFUNCTION("REGEXREPLACE(F2108,""\D"", """")"),"16")</f>
        <v>16</v>
      </c>
    </row>
    <row r="1173" spans="1:13" ht="15.75" customHeight="1">
      <c r="A1173" s="1">
        <v>2279</v>
      </c>
      <c r="B1173" s="3">
        <v>2280</v>
      </c>
      <c r="C1173" s="3" t="s">
        <v>6172</v>
      </c>
      <c r="D1173" s="3">
        <v>0.1885151247457012</v>
      </c>
      <c r="E1173" s="3">
        <v>0.1791512164790868</v>
      </c>
      <c r="F1173" s="3">
        <v>0.62198391420911525</v>
      </c>
      <c r="G1173" s="3">
        <v>8.0428954423592491E-2</v>
      </c>
      <c r="H1173" s="3">
        <v>0.1581769436997319</v>
      </c>
      <c r="I1173" s="3">
        <v>0.32439678284182311</v>
      </c>
      <c r="J1173" s="3">
        <v>4.1530804965310412E-2</v>
      </c>
      <c r="K1173" s="3">
        <v>42653.39999999971</v>
      </c>
      <c r="L1173" s="3" t="s">
        <v>16091</v>
      </c>
      <c r="M1173" s="8" t="str">
        <f ca="1">IFERROR(__xludf.DUMMYFUNCTION("REGEXREPLACE(F2281,""\D"", """")"),"16")</f>
        <v>16</v>
      </c>
    </row>
    <row r="1174" spans="1:13" ht="15.75" customHeight="1">
      <c r="A1174" s="1">
        <v>2328</v>
      </c>
      <c r="B1174" s="3">
        <v>2329</v>
      </c>
      <c r="C1174" s="3" t="s">
        <v>6304</v>
      </c>
      <c r="D1174" s="3">
        <v>0.18215159483133689</v>
      </c>
      <c r="E1174" s="3">
        <v>0.26208234402887731</v>
      </c>
      <c r="F1174" s="3">
        <v>0.59580052493438318</v>
      </c>
      <c r="G1174" s="3">
        <v>9.1863517060367453E-2</v>
      </c>
      <c r="H1174" s="3">
        <v>0.12860892388451439</v>
      </c>
      <c r="I1174" s="3">
        <v>0.23097112860892391</v>
      </c>
      <c r="J1174" s="3">
        <v>3.8433496861157782E-2</v>
      </c>
      <c r="K1174" s="3">
        <v>42428.899999999681</v>
      </c>
      <c r="L1174" s="3" t="s">
        <v>16140</v>
      </c>
      <c r="M1174" s="8" t="str">
        <f ca="1">IFERROR(__xludf.DUMMYFUNCTION("REGEXREPLACE(F2330,""\D"", """")"),"16")</f>
        <v>16</v>
      </c>
    </row>
    <row r="1175" spans="1:13" ht="15.75" customHeight="1">
      <c r="A1175" s="1">
        <v>2401</v>
      </c>
      <c r="B1175" s="3">
        <v>2402</v>
      </c>
      <c r="C1175" s="3" t="s">
        <v>6499</v>
      </c>
      <c r="D1175" s="3">
        <v>0.20015813986050751</v>
      </c>
      <c r="E1175" s="3">
        <v>0.28019534780032229</v>
      </c>
      <c r="F1175" s="3">
        <v>0.66666666666666663</v>
      </c>
      <c r="G1175" s="3">
        <v>0.13756613756613759</v>
      </c>
      <c r="H1175" s="3">
        <v>8.4656084656084651E-2</v>
      </c>
      <c r="I1175" s="3">
        <v>0.2433862433862434</v>
      </c>
      <c r="J1175" s="3">
        <v>4.0602242381345771E-2</v>
      </c>
      <c r="K1175" s="3">
        <v>21001.30000000001</v>
      </c>
      <c r="L1175" s="3" t="s">
        <v>16213</v>
      </c>
      <c r="M1175" s="8" t="str">
        <f ca="1">IFERROR(__xludf.DUMMYFUNCTION("REGEXREPLACE(F2403,""\D"", """")"),"16")</f>
        <v>16</v>
      </c>
    </row>
    <row r="1176" spans="1:13" ht="15.75" customHeight="1">
      <c r="A1176" s="1">
        <v>2418</v>
      </c>
      <c r="B1176" s="3">
        <v>2419</v>
      </c>
      <c r="C1176" s="3" t="s">
        <v>6543</v>
      </c>
      <c r="D1176" s="3">
        <v>0.16988881510167131</v>
      </c>
      <c r="E1176" s="3">
        <v>0.33646752297343863</v>
      </c>
      <c r="F1176" s="3">
        <v>0.6073619631901841</v>
      </c>
      <c r="G1176" s="3">
        <v>7.3619631901840496E-2</v>
      </c>
      <c r="H1176" s="3">
        <v>8.5889570552147243E-2</v>
      </c>
      <c r="I1176" s="3">
        <v>0.22699386503067481</v>
      </c>
      <c r="J1176" s="3">
        <v>2.5553213798184291E-2</v>
      </c>
      <c r="K1176" s="3">
        <v>34026.899999999849</v>
      </c>
      <c r="L1176" s="3" t="s">
        <v>16230</v>
      </c>
      <c r="M1176" s="8" t="str">
        <f ca="1">IFERROR(__xludf.DUMMYFUNCTION("REGEXREPLACE(F2420,""\D"", """")"),"16")</f>
        <v>16</v>
      </c>
    </row>
    <row r="1177" spans="1:13" ht="15.75" customHeight="1">
      <c r="A1177" s="1">
        <v>2464</v>
      </c>
      <c r="B1177" s="3">
        <v>2465</v>
      </c>
      <c r="C1177" s="3" t="s">
        <v>6660</v>
      </c>
      <c r="D1177" s="3">
        <v>0.16198174599718199</v>
      </c>
      <c r="E1177" s="3">
        <v>0.28346127329257331</v>
      </c>
      <c r="F1177" s="3">
        <v>0.63636363636363635</v>
      </c>
      <c r="G1177" s="3">
        <v>0.1067193675889328</v>
      </c>
      <c r="H1177" s="3">
        <v>9.4861660079051377E-2</v>
      </c>
      <c r="I1177" s="3">
        <v>0.2608695652173913</v>
      </c>
      <c r="J1177" s="3">
        <v>3.088671126358106E-2</v>
      </c>
      <c r="K1177" s="3">
        <v>28120.399999999969</v>
      </c>
      <c r="L1177" s="3" t="s">
        <v>16276</v>
      </c>
      <c r="M1177" s="8" t="str">
        <f ca="1">IFERROR(__xludf.DUMMYFUNCTION("REGEXREPLACE(F2466,""\D"", """")"),"16")</f>
        <v>16</v>
      </c>
    </row>
    <row r="1178" spans="1:13" ht="15.75" customHeight="1">
      <c r="A1178" s="1">
        <v>2526</v>
      </c>
      <c r="B1178" s="3">
        <v>2527</v>
      </c>
      <c r="C1178" s="3" t="s">
        <v>6819</v>
      </c>
      <c r="D1178" s="3">
        <v>0.15289190399567379</v>
      </c>
      <c r="E1178" s="3">
        <v>0.17286024131808031</v>
      </c>
      <c r="F1178" s="3">
        <v>0.62822719449225473</v>
      </c>
      <c r="G1178" s="3">
        <v>0.11531841652323579</v>
      </c>
      <c r="H1178" s="3">
        <v>0.13253012048192769</v>
      </c>
      <c r="I1178" s="3">
        <v>0.30464716006884679</v>
      </c>
      <c r="J1178" s="3">
        <v>3.7158687033072998E-2</v>
      </c>
      <c r="K1178" s="3">
        <v>65431.999999999563</v>
      </c>
      <c r="L1178" s="3" t="s">
        <v>16338</v>
      </c>
      <c r="M1178" s="8" t="str">
        <f ca="1">IFERROR(__xludf.DUMMYFUNCTION("REGEXREPLACE(F2528,""\D"", """")"),"16")</f>
        <v>16</v>
      </c>
    </row>
    <row r="1179" spans="1:13" ht="15.75" customHeight="1">
      <c r="A1179" s="1">
        <v>2540</v>
      </c>
      <c r="B1179" s="3">
        <v>2541</v>
      </c>
      <c r="C1179" s="3" t="s">
        <v>6854</v>
      </c>
      <c r="D1179" s="3">
        <v>0.1218408968429823</v>
      </c>
      <c r="E1179" s="3">
        <v>0.32535698563350468</v>
      </c>
      <c r="F1179" s="3">
        <v>0.63660477453580899</v>
      </c>
      <c r="G1179" s="3">
        <v>9.2838196286472149E-2</v>
      </c>
      <c r="H1179" s="3">
        <v>0.1087533156498674</v>
      </c>
      <c r="I1179" s="3">
        <v>0.25198938992042441</v>
      </c>
      <c r="J1179" s="3">
        <v>2.3637078395806459E-2</v>
      </c>
      <c r="K1179" s="3">
        <v>42191.099999999708</v>
      </c>
      <c r="L1179" s="3" t="s">
        <v>16352</v>
      </c>
      <c r="M1179" s="8" t="str">
        <f ca="1">IFERROR(__xludf.DUMMYFUNCTION("REGEXREPLACE(F2542,""\D"", """")"),"16")</f>
        <v>16</v>
      </c>
    </row>
    <row r="1180" spans="1:13" ht="15.75" customHeight="1">
      <c r="A1180" s="1">
        <v>2809</v>
      </c>
      <c r="B1180" s="3">
        <v>2810</v>
      </c>
      <c r="C1180" s="3" t="s">
        <v>7550</v>
      </c>
      <c r="D1180" s="3">
        <v>0.17676543050269769</v>
      </c>
      <c r="E1180" s="3">
        <v>0.25091515367517081</v>
      </c>
      <c r="F1180" s="3">
        <v>0.61417322834645671</v>
      </c>
      <c r="G1180" s="3">
        <v>8.2677165354330714E-2</v>
      </c>
      <c r="H1180" s="3">
        <v>0.12204724409448819</v>
      </c>
      <c r="I1180" s="3">
        <v>0.27952755905511811</v>
      </c>
      <c r="J1180" s="3">
        <v>3.3781650021173698E-2</v>
      </c>
      <c r="K1180" s="3">
        <v>28163.799999999981</v>
      </c>
      <c r="L1180" s="3" t="s">
        <v>16621</v>
      </c>
      <c r="M1180" s="8" t="str">
        <f ca="1">IFERROR(__xludf.DUMMYFUNCTION("REGEXREPLACE(F2811,""\D"", """")"),"16")</f>
        <v>16</v>
      </c>
    </row>
    <row r="1181" spans="1:13" ht="15.75" customHeight="1">
      <c r="A1181" s="1">
        <v>2835</v>
      </c>
      <c r="B1181" s="3">
        <v>2836</v>
      </c>
      <c r="C1181" s="3" t="s">
        <v>7620</v>
      </c>
      <c r="D1181" s="3">
        <v>0.187967431968357</v>
      </c>
      <c r="E1181" s="3">
        <v>0.22588361535961479</v>
      </c>
      <c r="F1181" s="3">
        <v>0.62453531598513012</v>
      </c>
      <c r="G1181" s="3">
        <v>8.9219330855018583E-2</v>
      </c>
      <c r="H1181" s="3">
        <v>0.1115241635687732</v>
      </c>
      <c r="I1181" s="3">
        <v>0.2453531598513011</v>
      </c>
      <c r="J1181" s="3">
        <v>3.5666944830626497E-2</v>
      </c>
      <c r="K1181" s="3">
        <v>28672.299999999948</v>
      </c>
      <c r="L1181" s="3" t="s">
        <v>16647</v>
      </c>
      <c r="M1181" s="8" t="str">
        <f ca="1">IFERROR(__xludf.DUMMYFUNCTION("REGEXREPLACE(F2837,""\D"", """")"),"16")</f>
        <v>16</v>
      </c>
    </row>
    <row r="1182" spans="1:13" ht="15.75" customHeight="1">
      <c r="A1182" s="1">
        <v>2878</v>
      </c>
      <c r="B1182" s="3">
        <v>2879</v>
      </c>
      <c r="C1182" s="3" t="s">
        <v>7736</v>
      </c>
      <c r="D1182" s="3">
        <v>0.22335768030708381</v>
      </c>
      <c r="E1182" s="3">
        <v>0.34963394866411579</v>
      </c>
      <c r="F1182" s="3">
        <v>0.66272189349112431</v>
      </c>
      <c r="G1182" s="3">
        <v>5.9171597633136092E-2</v>
      </c>
      <c r="H1182" s="3">
        <v>8.2840236686390539E-2</v>
      </c>
      <c r="I1182" s="3">
        <v>0.19526627218934911</v>
      </c>
      <c r="J1182" s="3">
        <v>2.7519711799594549E-2</v>
      </c>
      <c r="K1182" s="3">
        <v>17586.300000000021</v>
      </c>
      <c r="L1182" s="3" t="s">
        <v>16690</v>
      </c>
      <c r="M1182" s="8" t="str">
        <f ca="1">IFERROR(__xludf.DUMMYFUNCTION("REGEXREPLACE(F2880,""\D"", """")"),"16")</f>
        <v>16</v>
      </c>
    </row>
    <row r="1183" spans="1:13" ht="15.75" customHeight="1">
      <c r="A1183" s="1">
        <v>2907</v>
      </c>
      <c r="B1183" s="3">
        <v>2908</v>
      </c>
      <c r="C1183" s="3" t="s">
        <v>7818</v>
      </c>
      <c r="D1183" s="3">
        <v>0.30137124204737697</v>
      </c>
      <c r="E1183" s="3">
        <v>0.4238716115911893</v>
      </c>
      <c r="F1183" s="3">
        <v>0.68831168831168832</v>
      </c>
      <c r="G1183" s="3">
        <v>6.4935064935064929E-2</v>
      </c>
      <c r="H1183" s="3">
        <v>6.4935064935064929E-2</v>
      </c>
      <c r="I1183" s="3">
        <v>0.19480519480519479</v>
      </c>
      <c r="J1183" s="3">
        <v>2.682614343161023E-2</v>
      </c>
      <c r="K1183" s="3">
        <v>7837.1000000000085</v>
      </c>
      <c r="L1183" s="3" t="s">
        <v>16719</v>
      </c>
      <c r="M1183" s="8" t="str">
        <f ca="1">IFERROR(__xludf.DUMMYFUNCTION("REGEXREPLACE(F2909,""\D"", """")"),"16")</f>
        <v>16</v>
      </c>
    </row>
    <row r="1184" spans="1:13" ht="15.75" customHeight="1">
      <c r="A1184" s="1">
        <v>2954</v>
      </c>
      <c r="B1184" s="3">
        <v>2955</v>
      </c>
      <c r="C1184" s="3" t="s">
        <v>7945</v>
      </c>
      <c r="D1184" s="3">
        <v>0.17571684861828871</v>
      </c>
      <c r="E1184" s="3">
        <v>0.38052462168494561</v>
      </c>
      <c r="F1184" s="3">
        <v>0.63967611336032393</v>
      </c>
      <c r="G1184" s="3">
        <v>8.9068825910931168E-2</v>
      </c>
      <c r="H1184" s="3">
        <v>8.9068825910931168E-2</v>
      </c>
      <c r="I1184" s="3">
        <v>0.20242914979757079</v>
      </c>
      <c r="J1184" s="3">
        <v>2.9313930551304251E-2</v>
      </c>
      <c r="K1184" s="3">
        <v>25721.69999999995</v>
      </c>
      <c r="L1184" s="3" t="s">
        <v>16766</v>
      </c>
      <c r="M1184" s="8" t="str">
        <f ca="1">IFERROR(__xludf.DUMMYFUNCTION("REGEXREPLACE(F2956,""\D"", """")"),"16")</f>
        <v>16</v>
      </c>
    </row>
    <row r="1185" spans="1:13" ht="15.75" customHeight="1">
      <c r="A1185" s="1">
        <v>2967</v>
      </c>
      <c r="B1185" s="3">
        <v>2968</v>
      </c>
      <c r="C1185" s="3" t="s">
        <v>7981</v>
      </c>
      <c r="D1185" s="3">
        <v>0.12520452729582129</v>
      </c>
      <c r="E1185" s="3">
        <v>0.2358509902732486</v>
      </c>
      <c r="F1185" s="3">
        <v>0.65583456425406206</v>
      </c>
      <c r="G1185" s="3">
        <v>9.8966026587887737E-2</v>
      </c>
      <c r="H1185" s="3">
        <v>0.11521418020679471</v>
      </c>
      <c r="I1185" s="3">
        <v>0.26144756277695719</v>
      </c>
      <c r="J1185" s="3">
        <v>2.6269481137326269E-2</v>
      </c>
      <c r="K1185" s="3">
        <v>75949.399999999747</v>
      </c>
      <c r="L1185" s="3" t="s">
        <v>16779</v>
      </c>
      <c r="M1185" s="8" t="str">
        <f ca="1">IFERROR(__xludf.DUMMYFUNCTION("REGEXREPLACE(F2969,""\D"", """")"),"16")</f>
        <v>16</v>
      </c>
    </row>
    <row r="1186" spans="1:13" ht="15.75" customHeight="1">
      <c r="A1186" s="1">
        <v>3210</v>
      </c>
      <c r="B1186" s="3">
        <v>3211</v>
      </c>
      <c r="C1186" s="3" t="s">
        <v>8630</v>
      </c>
      <c r="D1186" s="3">
        <v>0.17164189141189959</v>
      </c>
      <c r="E1186" s="3">
        <v>0.1930298007592566</v>
      </c>
      <c r="F1186" s="3">
        <v>0.65050505050505047</v>
      </c>
      <c r="G1186" s="3">
        <v>0.10707070707070709</v>
      </c>
      <c r="H1186" s="3">
        <v>0.12525252525252531</v>
      </c>
      <c r="I1186" s="3">
        <v>0.27878787878787881</v>
      </c>
      <c r="J1186" s="3">
        <v>3.8887662934914267E-2</v>
      </c>
      <c r="K1186" s="3">
        <v>53880.799999999472</v>
      </c>
      <c r="L1186" s="3" t="s">
        <v>17020</v>
      </c>
      <c r="M1186" s="8" t="str">
        <f ca="1">IFERROR(__xludf.DUMMYFUNCTION("REGEXREPLACE(F3212,""\D"", """")"),"16")</f>
        <v>16</v>
      </c>
    </row>
    <row r="1187" spans="1:13" ht="15.75" customHeight="1">
      <c r="A1187" s="1">
        <v>3261</v>
      </c>
      <c r="B1187" s="3">
        <v>3262</v>
      </c>
      <c r="C1187" s="3" t="s">
        <v>8765</v>
      </c>
      <c r="D1187" s="3">
        <v>0.17468036493093411</v>
      </c>
      <c r="E1187" s="3">
        <v>0.1858970692442368</v>
      </c>
      <c r="F1187" s="3">
        <v>0.65</v>
      </c>
      <c r="G1187" s="3">
        <v>0.1090909090909091</v>
      </c>
      <c r="H1187" s="3">
        <v>0.10606060606060611</v>
      </c>
      <c r="I1187" s="3">
        <v>0.27575757575757581</v>
      </c>
      <c r="J1187" s="3">
        <v>3.6892933665935018E-2</v>
      </c>
      <c r="K1187" s="3">
        <v>71464.699999999779</v>
      </c>
      <c r="L1187" s="3" t="s">
        <v>17071</v>
      </c>
      <c r="M1187" s="8" t="str">
        <f ca="1">IFERROR(__xludf.DUMMYFUNCTION("REGEXREPLACE(F3263,""\D"", """")"),"16")</f>
        <v>16</v>
      </c>
    </row>
    <row r="1188" spans="1:13" ht="15.75" customHeight="1">
      <c r="A1188" s="1">
        <v>3819</v>
      </c>
      <c r="B1188" s="3">
        <v>3820</v>
      </c>
      <c r="C1188" s="3" t="s">
        <v>10277</v>
      </c>
      <c r="D1188" s="3">
        <v>0.15225454887742521</v>
      </c>
      <c r="E1188" s="3">
        <v>0.21826498535124109</v>
      </c>
      <c r="F1188" s="3">
        <v>0.65876777251184837</v>
      </c>
      <c r="G1188" s="3">
        <v>0.1018957345971564</v>
      </c>
      <c r="H1188" s="3">
        <v>8.7677725118483416E-2</v>
      </c>
      <c r="I1188" s="3">
        <v>0.25355450236966831</v>
      </c>
      <c r="J1188" s="3">
        <v>2.781977287301653E-2</v>
      </c>
      <c r="K1188" s="3">
        <v>46330.39999999963</v>
      </c>
      <c r="L1188" s="3" t="s">
        <v>17628</v>
      </c>
      <c r="M1188" s="8" t="str">
        <f ca="1">IFERROR(__xludf.DUMMYFUNCTION("REGEXREPLACE(F3821,""\D"", """")"),"16")</f>
        <v>16</v>
      </c>
    </row>
    <row r="1189" spans="1:13" ht="15.75" customHeight="1">
      <c r="A1189" s="1">
        <v>3920</v>
      </c>
      <c r="B1189" s="3">
        <v>3921</v>
      </c>
      <c r="C1189" s="3" t="s">
        <v>10545</v>
      </c>
      <c r="D1189" s="3">
        <v>0.1474899543783626</v>
      </c>
      <c r="E1189" s="3">
        <v>0.25151704044591849</v>
      </c>
      <c r="F1189" s="3">
        <v>0.63</v>
      </c>
      <c r="G1189" s="3">
        <v>0.1</v>
      </c>
      <c r="H1189" s="3">
        <v>0.14000000000000001</v>
      </c>
      <c r="I1189" s="3">
        <v>0.29333333333333328</v>
      </c>
      <c r="J1189" s="3">
        <v>3.3694741068752421E-2</v>
      </c>
      <c r="K1189" s="3">
        <v>33065.699999999888</v>
      </c>
      <c r="L1189" s="3" t="s">
        <v>17729</v>
      </c>
      <c r="M1189" s="8" t="str">
        <f ca="1">IFERROR(__xludf.DUMMYFUNCTION("REGEXREPLACE(F3922,""\D"", """")"),"16")</f>
        <v>16</v>
      </c>
    </row>
    <row r="1190" spans="1:13" ht="15.75" customHeight="1">
      <c r="A1190" s="1">
        <v>4049</v>
      </c>
      <c r="B1190" s="3">
        <v>4050</v>
      </c>
      <c r="C1190" s="3" t="s">
        <v>10893</v>
      </c>
      <c r="D1190" s="3">
        <v>0.14679161908810839</v>
      </c>
      <c r="E1190" s="3">
        <v>0.2397899533360752</v>
      </c>
      <c r="F1190" s="3">
        <v>0.62134387351778653</v>
      </c>
      <c r="G1190" s="3">
        <v>9.2490118577075092E-2</v>
      </c>
      <c r="H1190" s="3">
        <v>0.1035573122529644</v>
      </c>
      <c r="I1190" s="3">
        <v>0.24980237154150201</v>
      </c>
      <c r="J1190" s="3">
        <v>2.8432048079771611E-2</v>
      </c>
      <c r="K1190" s="3">
        <v>138432.90000000261</v>
      </c>
      <c r="L1190" s="3" t="s">
        <v>17858</v>
      </c>
      <c r="M1190" s="8" t="str">
        <f ca="1">IFERROR(__xludf.DUMMYFUNCTION("REGEXREPLACE(F4051,""\D"", """")"),"16")</f>
        <v>16</v>
      </c>
    </row>
    <row r="1191" spans="1:13" ht="15.75" customHeight="1">
      <c r="A1191" s="1">
        <v>4175</v>
      </c>
      <c r="B1191" s="3">
        <v>4176</v>
      </c>
      <c r="C1191" s="3" t="s">
        <v>11233</v>
      </c>
      <c r="D1191" s="3">
        <v>0.16301148005542199</v>
      </c>
      <c r="E1191" s="3">
        <v>0.12548637094392379</v>
      </c>
      <c r="F1191" s="3">
        <v>0.63279445727482675</v>
      </c>
      <c r="G1191" s="3">
        <v>0.15242494226327941</v>
      </c>
      <c r="H1191" s="3">
        <v>0.10623556581986141</v>
      </c>
      <c r="I1191" s="3">
        <v>0.30023094688221708</v>
      </c>
      <c r="J1191" s="3">
        <v>4.0567175820132251E-2</v>
      </c>
      <c r="K1191" s="3">
        <v>48687.099999999577</v>
      </c>
      <c r="L1191" s="3" t="s">
        <v>17984</v>
      </c>
      <c r="M1191" s="8" t="str">
        <f ca="1">IFERROR(__xludf.DUMMYFUNCTION("REGEXREPLACE(F4177,""\D"", """")"),"16")</f>
        <v>16</v>
      </c>
    </row>
    <row r="1192" spans="1:13" ht="15.75" customHeight="1">
      <c r="A1192" s="1">
        <v>4396</v>
      </c>
      <c r="B1192" s="3">
        <v>4397</v>
      </c>
      <c r="C1192" s="3" t="s">
        <v>11824</v>
      </c>
      <c r="D1192" s="3">
        <v>0.1114100258244653</v>
      </c>
      <c r="E1192" s="3">
        <v>0.22157892614155381</v>
      </c>
      <c r="F1192" s="3">
        <v>0.65277777777777779</v>
      </c>
      <c r="G1192" s="3">
        <v>8.3333333333333329E-2</v>
      </c>
      <c r="H1192" s="3">
        <v>0.125</v>
      </c>
      <c r="I1192" s="3">
        <v>0.27777777777777779</v>
      </c>
      <c r="J1192" s="3">
        <v>2.1800528391743779E-2</v>
      </c>
      <c r="K1192" s="3">
        <v>32124.999999999902</v>
      </c>
      <c r="L1192" s="3" t="s">
        <v>18205</v>
      </c>
      <c r="M1192" s="8" t="str">
        <f ca="1">IFERROR(__xludf.DUMMYFUNCTION("REGEXREPLACE(F4398,""\D"", """")"),"16")</f>
        <v>16</v>
      </c>
    </row>
    <row r="1193" spans="1:13" ht="15.75" customHeight="1">
      <c r="A1193" s="1">
        <v>4543</v>
      </c>
      <c r="B1193" s="3">
        <v>4544</v>
      </c>
      <c r="C1193" s="3" t="s">
        <v>12219</v>
      </c>
      <c r="D1193" s="3">
        <v>0.1158927502533028</v>
      </c>
      <c r="E1193" s="3">
        <v>0.26246460394571752</v>
      </c>
      <c r="F1193" s="3">
        <v>0.68461538461538463</v>
      </c>
      <c r="G1193" s="3">
        <v>0.1192307692307692</v>
      </c>
      <c r="H1193" s="3">
        <v>0.1153846153846154</v>
      </c>
      <c r="I1193" s="3">
        <v>0.26923076923076922</v>
      </c>
      <c r="J1193" s="3">
        <v>2.605768439853208E-2</v>
      </c>
      <c r="K1193" s="3">
        <v>28639.099999999951</v>
      </c>
      <c r="L1193" s="3" t="s">
        <v>18352</v>
      </c>
      <c r="M1193" s="8" t="str">
        <f ca="1">IFERROR(__xludf.DUMMYFUNCTION("REGEXREPLACE(F4545,""\D"", """")"),"16")</f>
        <v>16</v>
      </c>
    </row>
    <row r="1194" spans="1:13" ht="15.75" customHeight="1">
      <c r="A1194" s="1">
        <v>4544</v>
      </c>
      <c r="B1194" s="3">
        <v>4545</v>
      </c>
      <c r="C1194" s="3" t="s">
        <v>12222</v>
      </c>
      <c r="D1194" s="3">
        <v>0.15484020247660399</v>
      </c>
      <c r="E1194" s="3">
        <v>0.21020313962140641</v>
      </c>
      <c r="F1194" s="3">
        <v>0.65653495440729481</v>
      </c>
      <c r="G1194" s="3">
        <v>0.10334346504559271</v>
      </c>
      <c r="H1194" s="3">
        <v>0.1276595744680851</v>
      </c>
      <c r="I1194" s="3">
        <v>0.2917933130699088</v>
      </c>
      <c r="J1194" s="3">
        <v>3.4388488784438308E-2</v>
      </c>
      <c r="K1194" s="3">
        <v>37840.499999999833</v>
      </c>
      <c r="L1194" s="3" t="s">
        <v>18353</v>
      </c>
      <c r="M1194" s="8" t="str">
        <f ca="1">IFERROR(__xludf.DUMMYFUNCTION("REGEXREPLACE(F4546,""\D"", """")"),"16")</f>
        <v>16</v>
      </c>
    </row>
    <row r="1195" spans="1:13" ht="15.75" customHeight="1">
      <c r="A1195" s="1">
        <v>4586</v>
      </c>
      <c r="B1195" s="3">
        <v>4587</v>
      </c>
      <c r="C1195" s="3" t="s">
        <v>12336</v>
      </c>
      <c r="D1195" s="3">
        <v>0.18778284041194651</v>
      </c>
      <c r="E1195" s="3">
        <v>0.19143518246253799</v>
      </c>
      <c r="F1195" s="3">
        <v>0.65502183406113534</v>
      </c>
      <c r="G1195" s="3">
        <v>0.1091703056768559</v>
      </c>
      <c r="H1195" s="3">
        <v>0.10043668122270739</v>
      </c>
      <c r="I1195" s="3">
        <v>0.27510917030567678</v>
      </c>
      <c r="J1195" s="3">
        <v>3.7155159456598662E-2</v>
      </c>
      <c r="K1195" s="3">
        <v>24466.100000000009</v>
      </c>
      <c r="L1195" s="3" t="s">
        <v>18395</v>
      </c>
      <c r="M1195" s="8" t="str">
        <f ca="1">IFERROR(__xludf.DUMMYFUNCTION("REGEXREPLACE(F4588,""\D"", """")"),"16")</f>
        <v>16</v>
      </c>
    </row>
    <row r="1196" spans="1:13" ht="15.75" customHeight="1">
      <c r="A1196" s="1">
        <v>4589</v>
      </c>
      <c r="B1196" s="3">
        <v>4590</v>
      </c>
      <c r="C1196" s="3" t="s">
        <v>12344</v>
      </c>
      <c r="D1196" s="3">
        <v>0.2148884847784992</v>
      </c>
      <c r="E1196" s="3">
        <v>0.25326283298652918</v>
      </c>
      <c r="F1196" s="3">
        <v>0.6385281385281385</v>
      </c>
      <c r="G1196" s="3">
        <v>8.4415584415584416E-2</v>
      </c>
      <c r="H1196" s="3">
        <v>9.9567099567099568E-2</v>
      </c>
      <c r="I1196" s="3">
        <v>0.24675324675324681</v>
      </c>
      <c r="J1196" s="3">
        <v>3.8160374925096857E-2</v>
      </c>
      <c r="K1196" s="3">
        <v>48720.09999999954</v>
      </c>
      <c r="L1196" s="3" t="s">
        <v>18398</v>
      </c>
      <c r="M1196" s="8" t="str">
        <f ca="1">IFERROR(__xludf.DUMMYFUNCTION("REGEXREPLACE(F4591,""\D"", """")"),"16")</f>
        <v>16</v>
      </c>
    </row>
    <row r="1197" spans="1:13" ht="15.75" customHeight="1">
      <c r="A1197" s="1">
        <v>4682</v>
      </c>
      <c r="B1197" s="3">
        <v>4683</v>
      </c>
      <c r="C1197" s="3" t="s">
        <v>12587</v>
      </c>
      <c r="D1197" s="3">
        <v>0.18974155386366931</v>
      </c>
      <c r="E1197" s="3">
        <v>0.25319402590448542</v>
      </c>
      <c r="F1197" s="3">
        <v>0.65586034912718205</v>
      </c>
      <c r="G1197" s="3">
        <v>9.4763092269326679E-2</v>
      </c>
      <c r="H1197" s="3">
        <v>0.1022443890274314</v>
      </c>
      <c r="I1197" s="3">
        <v>0.24937655860349131</v>
      </c>
      <c r="J1197" s="3">
        <v>3.6086970218850933E-2</v>
      </c>
      <c r="K1197" s="3">
        <v>42108.299999999683</v>
      </c>
      <c r="L1197" s="3" t="s">
        <v>18491</v>
      </c>
      <c r="M1197" s="8" t="str">
        <f ca="1">IFERROR(__xludf.DUMMYFUNCTION("REGEXREPLACE(F4684,""\D"", """")"),"16")</f>
        <v>16</v>
      </c>
    </row>
    <row r="1198" spans="1:13" ht="15.75" customHeight="1">
      <c r="A1198" s="1">
        <v>4687</v>
      </c>
      <c r="B1198" s="3">
        <v>4688</v>
      </c>
      <c r="C1198" s="3" t="s">
        <v>12599</v>
      </c>
      <c r="D1198" s="3">
        <v>0.16425714748761741</v>
      </c>
      <c r="E1198" s="3">
        <v>0.147381555746318</v>
      </c>
      <c r="F1198" s="3">
        <v>0.63309914129586264</v>
      </c>
      <c r="G1198" s="3">
        <v>0.14129586260733801</v>
      </c>
      <c r="H1198" s="3">
        <v>0.14051522248243559</v>
      </c>
      <c r="I1198" s="3">
        <v>0.33255269320843089</v>
      </c>
      <c r="J1198" s="3">
        <v>4.5996365300294863E-2</v>
      </c>
      <c r="K1198" s="3">
        <v>146575.10000000271</v>
      </c>
      <c r="L1198" s="3" t="s">
        <v>18496</v>
      </c>
      <c r="M1198" s="8" t="str">
        <f ca="1">IFERROR(__xludf.DUMMYFUNCTION("REGEXREPLACE(F4689,""\D"", """")"),"16")</f>
        <v>16</v>
      </c>
    </row>
    <row r="1199" spans="1:13" ht="15.75" customHeight="1">
      <c r="A1199" s="1">
        <v>4728</v>
      </c>
      <c r="B1199" s="3">
        <v>4729</v>
      </c>
      <c r="C1199" s="3" t="s">
        <v>12710</v>
      </c>
      <c r="D1199" s="3">
        <v>0.16478902600591519</v>
      </c>
      <c r="E1199" s="3">
        <v>0.1720979313627892</v>
      </c>
      <c r="F1199" s="3">
        <v>0.6443123938879457</v>
      </c>
      <c r="G1199" s="3">
        <v>0.1086587436332767</v>
      </c>
      <c r="H1199" s="3">
        <v>0.14006791171477079</v>
      </c>
      <c r="I1199" s="3">
        <v>0.29371816638370118</v>
      </c>
      <c r="J1199" s="3">
        <v>4.0323059335619457E-2</v>
      </c>
      <c r="K1199" s="3">
        <v>132953.2000000019</v>
      </c>
      <c r="L1199" s="3" t="s">
        <v>18537</v>
      </c>
      <c r="M1199" s="8" t="str">
        <f ca="1">IFERROR(__xludf.DUMMYFUNCTION("REGEXREPLACE(F4730,""\D"", """")"),"16")</f>
        <v>16</v>
      </c>
    </row>
    <row r="1200" spans="1:13" ht="15.75" customHeight="1">
      <c r="A1200" s="1">
        <v>4843</v>
      </c>
      <c r="B1200" s="3">
        <v>4844</v>
      </c>
      <c r="C1200" s="3" t="s">
        <v>13021</v>
      </c>
      <c r="D1200" s="3">
        <v>0.1118179043497915</v>
      </c>
      <c r="E1200" s="3">
        <v>0.40525643587701882</v>
      </c>
      <c r="F1200" s="3">
        <v>0.55789473684210522</v>
      </c>
      <c r="G1200" s="3">
        <v>8.4210526315789472E-2</v>
      </c>
      <c r="H1200" s="3">
        <v>6.3157894736842107E-2</v>
      </c>
      <c r="I1200" s="3">
        <v>0.24210526315789471</v>
      </c>
      <c r="J1200" s="3">
        <v>1.2813438699605859E-2</v>
      </c>
      <c r="K1200" s="3">
        <v>10397.10000000002</v>
      </c>
      <c r="L1200" s="3" t="s">
        <v>18652</v>
      </c>
      <c r="M1200" s="8" t="str">
        <f ca="1">IFERROR(__xludf.DUMMYFUNCTION("REGEXREPLACE(F4845,""\D"", """")"),"16")</f>
        <v>16</v>
      </c>
    </row>
    <row r="1201" spans="1:13" ht="15.75" customHeight="1">
      <c r="A1201" s="1">
        <v>4888</v>
      </c>
      <c r="B1201" s="3">
        <v>4889</v>
      </c>
      <c r="C1201" s="3" t="s">
        <v>13142</v>
      </c>
      <c r="D1201" s="3">
        <v>0.17044914071660411</v>
      </c>
      <c r="E1201" s="3">
        <v>0.24686551516857869</v>
      </c>
      <c r="F1201" s="3">
        <v>0.63719512195121952</v>
      </c>
      <c r="G1201" s="3">
        <v>9.451219512195122E-2</v>
      </c>
      <c r="H1201" s="3">
        <v>8.2317073170731711E-2</v>
      </c>
      <c r="I1201" s="3">
        <v>0.25914634146341459</v>
      </c>
      <c r="J1201" s="3">
        <v>2.8640630175951708E-2</v>
      </c>
      <c r="K1201" s="3">
        <v>35340.799999999821</v>
      </c>
      <c r="L1201" s="3" t="s">
        <v>18697</v>
      </c>
      <c r="M1201" s="8" t="str">
        <f ca="1">IFERROR(__xludf.DUMMYFUNCTION("REGEXREPLACE(F4890,""\D"", """")"),"16")</f>
        <v>16</v>
      </c>
    </row>
    <row r="1202" spans="1:13" ht="15.75" customHeight="1">
      <c r="A1202" s="1">
        <v>4989</v>
      </c>
      <c r="B1202" s="3">
        <v>4990</v>
      </c>
      <c r="C1202" s="3" t="s">
        <v>13411</v>
      </c>
      <c r="D1202" s="3">
        <v>0.15394419668957679</v>
      </c>
      <c r="E1202" s="3">
        <v>0.31861038396791108</v>
      </c>
      <c r="F1202" s="3">
        <v>0.60681114551083593</v>
      </c>
      <c r="G1202" s="3">
        <v>0.1006191950464396</v>
      </c>
      <c r="H1202" s="3">
        <v>9.4427244582043338E-2</v>
      </c>
      <c r="I1202" s="3">
        <v>0.22910216718266249</v>
      </c>
      <c r="J1202" s="3">
        <v>2.9374388691775569E-2</v>
      </c>
      <c r="K1202" s="3">
        <v>70157.999999999665</v>
      </c>
      <c r="L1202" s="3" t="s">
        <v>18797</v>
      </c>
      <c r="M1202" s="8" t="str">
        <f ca="1">IFERROR(__xludf.DUMMYFUNCTION("REGEXREPLACE(F4991,""\D"", """")"),"16")</f>
        <v>16</v>
      </c>
    </row>
    <row r="1203" spans="1:13" ht="15.75" customHeight="1">
      <c r="A1203" s="1">
        <v>5003</v>
      </c>
      <c r="B1203" s="3">
        <v>5004</v>
      </c>
      <c r="C1203" s="3" t="s">
        <v>13451</v>
      </c>
      <c r="D1203" s="3">
        <v>0.1093572828436829</v>
      </c>
      <c r="E1203" s="3">
        <v>0.30542594431180858</v>
      </c>
      <c r="F1203" s="3">
        <v>0.68300653594771243</v>
      </c>
      <c r="G1203" s="3">
        <v>8.4967320261437912E-2</v>
      </c>
      <c r="H1203" s="3">
        <v>9.8039215686274508E-2</v>
      </c>
      <c r="I1203" s="3">
        <v>0.2156862745098039</v>
      </c>
      <c r="J1203" s="3">
        <v>1.8988202296283108E-2</v>
      </c>
      <c r="K1203" s="3">
        <v>32740.799999999868</v>
      </c>
      <c r="L1203" s="3" t="s">
        <v>18811</v>
      </c>
      <c r="M1203" s="8" t="str">
        <f ca="1">IFERROR(__xludf.DUMMYFUNCTION("REGEXREPLACE(F5005,""\D"", """")"),"16")</f>
        <v>16</v>
      </c>
    </row>
    <row r="1204" spans="1:13" ht="15.75" customHeight="1">
      <c r="A1204" s="1">
        <v>5027</v>
      </c>
      <c r="B1204" s="3">
        <v>5028</v>
      </c>
      <c r="C1204" s="3" t="s">
        <v>13514</v>
      </c>
      <c r="D1204" s="3">
        <v>0.17301014252520169</v>
      </c>
      <c r="E1204" s="3">
        <v>0.3196344607238728</v>
      </c>
      <c r="F1204" s="3">
        <v>0.63851351351351349</v>
      </c>
      <c r="G1204" s="3">
        <v>8.4459459459459457E-2</v>
      </c>
      <c r="H1204" s="3">
        <v>6.4189189189189186E-2</v>
      </c>
      <c r="I1204" s="3">
        <v>0.20608108108108111</v>
      </c>
      <c r="J1204" s="3">
        <v>2.3867723706726091E-2</v>
      </c>
      <c r="K1204" s="3">
        <v>32941.699999999903</v>
      </c>
      <c r="L1204" s="3" t="s">
        <v>18835</v>
      </c>
      <c r="M1204" s="8" t="str">
        <f ca="1">IFERROR(__xludf.DUMMYFUNCTION("REGEXREPLACE(F5029,""\D"", """")"),"16")</f>
        <v>16</v>
      </c>
    </row>
    <row r="1205" spans="1:13" ht="15.75" customHeight="1">
      <c r="A1205" s="1">
        <v>117</v>
      </c>
      <c r="B1205" s="3">
        <v>118</v>
      </c>
      <c r="C1205" s="3" t="s">
        <v>355</v>
      </c>
      <c r="D1205" s="3">
        <v>0.13674620264050449</v>
      </c>
      <c r="E1205" s="3">
        <v>0.1208961665433359</v>
      </c>
      <c r="F1205" s="3">
        <v>0.64102564102564108</v>
      </c>
      <c r="G1205" s="3">
        <v>0.23076923076923081</v>
      </c>
      <c r="H1205" s="3">
        <v>7.6923076923076927E-2</v>
      </c>
      <c r="I1205" s="3">
        <v>0.33333333333333331</v>
      </c>
      <c r="J1205" s="3">
        <v>3.1994130657636108E-2</v>
      </c>
      <c r="K1205" s="3">
        <v>9007.6000000000076</v>
      </c>
      <c r="L1205" s="3" t="s">
        <v>13934</v>
      </c>
      <c r="M1205" s="8" t="str">
        <f ca="1">IFERROR(__xludf.DUMMYFUNCTION("REGEXREPLACE(F119,""\D"", """")"),"17")</f>
        <v>17</v>
      </c>
    </row>
    <row r="1206" spans="1:13" ht="15.75" customHeight="1">
      <c r="A1206" s="1">
        <v>357</v>
      </c>
      <c r="B1206" s="3">
        <v>358</v>
      </c>
      <c r="C1206" s="3" t="s">
        <v>1039</v>
      </c>
      <c r="D1206" s="3">
        <v>0.11687672789772049</v>
      </c>
      <c r="E1206" s="3">
        <v>0.26578196490423522</v>
      </c>
      <c r="F1206" s="3">
        <v>0.609375</v>
      </c>
      <c r="G1206" s="3">
        <v>8.8541666666666671E-2</v>
      </c>
      <c r="H1206" s="3">
        <v>0.12760416666666671</v>
      </c>
      <c r="I1206" s="3">
        <v>0.2265625</v>
      </c>
      <c r="J1206" s="3">
        <v>2.4115187750628469E-2</v>
      </c>
      <c r="K1206" s="3">
        <v>42674.099999999678</v>
      </c>
      <c r="L1206" s="3" t="s">
        <v>14173</v>
      </c>
      <c r="M1206" s="8" t="str">
        <f ca="1">IFERROR(__xludf.DUMMYFUNCTION("REGEXREPLACE(F359,""\D"", """")"),"17")</f>
        <v>17</v>
      </c>
    </row>
    <row r="1207" spans="1:13" ht="15.75" customHeight="1">
      <c r="A1207" s="1">
        <v>482</v>
      </c>
      <c r="B1207" s="3">
        <v>483</v>
      </c>
      <c r="C1207" s="3" t="s">
        <v>1365</v>
      </c>
      <c r="D1207" s="3">
        <v>0.2440542226389906</v>
      </c>
      <c r="E1207" s="3">
        <v>0.56869945034609881</v>
      </c>
      <c r="F1207" s="3">
        <v>0.55627705627705626</v>
      </c>
      <c r="G1207" s="3">
        <v>6.2770562770562768E-2</v>
      </c>
      <c r="H1207" s="3">
        <v>8.2251082251082255E-2</v>
      </c>
      <c r="I1207" s="3">
        <v>0.1774891774891775</v>
      </c>
      <c r="J1207" s="3">
        <v>3.3664939706266453E-2</v>
      </c>
      <c r="K1207" s="3">
        <v>48808.299999999588</v>
      </c>
      <c r="L1207" s="3" t="s">
        <v>14298</v>
      </c>
      <c r="M1207" s="8" t="str">
        <f ca="1">IFERROR(__xludf.DUMMYFUNCTION("REGEXREPLACE(F484,""\D"", """")"),"17")</f>
        <v>17</v>
      </c>
    </row>
    <row r="1208" spans="1:13" ht="15.75" customHeight="1">
      <c r="A1208" s="1">
        <v>725</v>
      </c>
      <c r="B1208" s="3">
        <v>726</v>
      </c>
      <c r="C1208" s="3" t="s">
        <v>2027</v>
      </c>
      <c r="D1208" s="3">
        <v>0.14194904866951069</v>
      </c>
      <c r="E1208" s="3">
        <v>0.2297633906974941</v>
      </c>
      <c r="F1208" s="3">
        <v>0.62020905923344949</v>
      </c>
      <c r="G1208" s="3">
        <v>9.4076655052264813E-2</v>
      </c>
      <c r="H1208" s="3">
        <v>0.1114982578397213</v>
      </c>
      <c r="I1208" s="3">
        <v>0.27526132404181192</v>
      </c>
      <c r="J1208" s="3">
        <v>2.7777554017319371E-2</v>
      </c>
      <c r="K1208" s="3">
        <v>32049.49999999992</v>
      </c>
      <c r="L1208" s="3" t="s">
        <v>14541</v>
      </c>
      <c r="M1208" s="8" t="str">
        <f ca="1">IFERROR(__xludf.DUMMYFUNCTION("REGEXREPLACE(F727,""\D"", """")"),"17")</f>
        <v>17</v>
      </c>
    </row>
    <row r="1209" spans="1:13" ht="15.75" customHeight="1">
      <c r="A1209" s="1">
        <v>837</v>
      </c>
      <c r="B1209" s="3">
        <v>838</v>
      </c>
      <c r="C1209" s="3" t="s">
        <v>2337</v>
      </c>
      <c r="D1209" s="3">
        <v>0.174314812261014</v>
      </c>
      <c r="E1209" s="3">
        <v>0.16293263289962329</v>
      </c>
      <c r="F1209" s="3">
        <v>0.63740458015267176</v>
      </c>
      <c r="G1209" s="3">
        <v>0.14122137404580151</v>
      </c>
      <c r="H1209" s="3">
        <v>0.13740458015267179</v>
      </c>
      <c r="I1209" s="3">
        <v>0.30916030534351152</v>
      </c>
      <c r="J1209" s="3">
        <v>4.7012546251356348E-2</v>
      </c>
      <c r="K1209" s="3">
        <v>29255.99999999996</v>
      </c>
      <c r="L1209" s="3" t="s">
        <v>14653</v>
      </c>
      <c r="M1209" s="8" t="str">
        <f ca="1">IFERROR(__xludf.DUMMYFUNCTION("REGEXREPLACE(F839,""\D"", """")"),"17")</f>
        <v>17</v>
      </c>
    </row>
    <row r="1210" spans="1:13" ht="15.75" customHeight="1">
      <c r="A1210" s="1">
        <v>849</v>
      </c>
      <c r="B1210" s="3">
        <v>850</v>
      </c>
      <c r="C1210" s="3" t="s">
        <v>2369</v>
      </c>
      <c r="D1210" s="3">
        <v>0.18639841043488509</v>
      </c>
      <c r="E1210" s="3">
        <v>0.15685939219632669</v>
      </c>
      <c r="F1210" s="3">
        <v>0.625</v>
      </c>
      <c r="G1210" s="3">
        <v>0.1206896551724138</v>
      </c>
      <c r="H1210" s="3">
        <v>0.15517241379310351</v>
      </c>
      <c r="I1210" s="3">
        <v>0.31465517241379309</v>
      </c>
      <c r="J1210" s="3">
        <v>4.9084306110603153E-2</v>
      </c>
      <c r="K1210" s="3">
        <v>26276.499999999989</v>
      </c>
      <c r="L1210" s="3" t="s">
        <v>14665</v>
      </c>
      <c r="M1210" s="8" t="str">
        <f ca="1">IFERROR(__xludf.DUMMYFUNCTION("REGEXREPLACE(F851,""\D"", """")"),"17")</f>
        <v>17</v>
      </c>
    </row>
    <row r="1211" spans="1:13" ht="15.75" customHeight="1">
      <c r="A1211" s="1">
        <v>878</v>
      </c>
      <c r="B1211" s="3">
        <v>879</v>
      </c>
      <c r="C1211" s="3" t="s">
        <v>2447</v>
      </c>
      <c r="D1211" s="3">
        <v>0.24623488078803321</v>
      </c>
      <c r="E1211" s="3">
        <v>9.8627687953773649E-2</v>
      </c>
      <c r="F1211" s="3">
        <v>0.68292682926829273</v>
      </c>
      <c r="G1211" s="3">
        <v>0.11382113821138209</v>
      </c>
      <c r="H1211" s="3">
        <v>0.17479674796747971</v>
      </c>
      <c r="I1211" s="3">
        <v>0.30894308943089432</v>
      </c>
      <c r="J1211" s="3">
        <v>6.6953387354426394E-2</v>
      </c>
      <c r="K1211" s="3">
        <v>26321.099999999951</v>
      </c>
      <c r="L1211" s="3" t="s">
        <v>14693</v>
      </c>
      <c r="M1211" s="8" t="str">
        <f ca="1">IFERROR(__xludf.DUMMYFUNCTION("REGEXREPLACE(F880,""\D"", """")"),"17")</f>
        <v>17</v>
      </c>
    </row>
    <row r="1212" spans="1:13" ht="15.75" customHeight="1">
      <c r="A1212" s="1">
        <v>949</v>
      </c>
      <c r="B1212" s="3">
        <v>950</v>
      </c>
      <c r="C1212" s="3" t="s">
        <v>2646</v>
      </c>
      <c r="D1212" s="3">
        <v>0.17619954058263529</v>
      </c>
      <c r="E1212" s="3">
        <v>0.18665976407014731</v>
      </c>
      <c r="F1212" s="3">
        <v>0.66265060240963858</v>
      </c>
      <c r="G1212" s="3">
        <v>9.036144578313253E-2</v>
      </c>
      <c r="H1212" s="3">
        <v>0.14457831325301199</v>
      </c>
      <c r="I1212" s="3">
        <v>0.29518072289156633</v>
      </c>
      <c r="J1212" s="3">
        <v>3.764472876318424E-2</v>
      </c>
      <c r="K1212" s="3">
        <v>18564.40000000002</v>
      </c>
      <c r="L1212" s="3" t="s">
        <v>14764</v>
      </c>
      <c r="M1212" s="8" t="str">
        <f ca="1">IFERROR(__xludf.DUMMYFUNCTION("REGEXREPLACE(F951,""\D"", """")"),"17")</f>
        <v>17</v>
      </c>
    </row>
    <row r="1213" spans="1:13" ht="15.75" customHeight="1">
      <c r="A1213" s="1">
        <v>977</v>
      </c>
      <c r="B1213" s="3">
        <v>978</v>
      </c>
      <c r="C1213" s="3" t="s">
        <v>2718</v>
      </c>
      <c r="D1213" s="3">
        <v>0.21030080876668489</v>
      </c>
      <c r="E1213" s="3">
        <v>0.23888317691659419</v>
      </c>
      <c r="F1213" s="3">
        <v>0.59685863874345546</v>
      </c>
      <c r="G1213" s="3">
        <v>0.10471204188481679</v>
      </c>
      <c r="H1213" s="3">
        <v>0.1204188481675393</v>
      </c>
      <c r="I1213" s="3">
        <v>0.26701570680628273</v>
      </c>
      <c r="J1213" s="3">
        <v>4.4384068160585842E-2</v>
      </c>
      <c r="K1213" s="3">
        <v>21664.1</v>
      </c>
      <c r="L1213" s="3" t="s">
        <v>14792</v>
      </c>
      <c r="M1213" s="8" t="str">
        <f ca="1">IFERROR(__xludf.DUMMYFUNCTION("REGEXREPLACE(F979,""\D"", """")"),"17")</f>
        <v>17</v>
      </c>
    </row>
    <row r="1214" spans="1:13" ht="15.75" customHeight="1">
      <c r="A1214" s="1">
        <v>978</v>
      </c>
      <c r="B1214" s="3">
        <v>979</v>
      </c>
      <c r="C1214" s="3" t="s">
        <v>2721</v>
      </c>
      <c r="D1214" s="3">
        <v>0.16775489577134281</v>
      </c>
      <c r="E1214" s="3">
        <v>0.22893569326719529</v>
      </c>
      <c r="F1214" s="3">
        <v>0.63535911602209949</v>
      </c>
      <c r="G1214" s="3">
        <v>0.138121546961326</v>
      </c>
      <c r="H1214" s="3">
        <v>0.1049723756906077</v>
      </c>
      <c r="I1214" s="3">
        <v>0.27624309392265189</v>
      </c>
      <c r="J1214" s="3">
        <v>3.8075815999804391E-2</v>
      </c>
      <c r="K1214" s="3">
        <v>19865.90000000002</v>
      </c>
      <c r="L1214" s="3" t="s">
        <v>14793</v>
      </c>
      <c r="M1214" s="8" t="str">
        <f ca="1">IFERROR(__xludf.DUMMYFUNCTION("REGEXREPLACE(F980,""\D"", """")"),"17")</f>
        <v>17</v>
      </c>
    </row>
    <row r="1215" spans="1:13" ht="15.75" customHeight="1">
      <c r="A1215" s="1">
        <v>1047</v>
      </c>
      <c r="B1215" s="3">
        <v>1048</v>
      </c>
      <c r="C1215" s="3" t="s">
        <v>2900</v>
      </c>
      <c r="D1215" s="3">
        <v>0.13902119057075951</v>
      </c>
      <c r="E1215" s="3">
        <v>0.22259466322056931</v>
      </c>
      <c r="F1215" s="3">
        <v>0.65053763440860213</v>
      </c>
      <c r="G1215" s="3">
        <v>9.6774193548387094E-2</v>
      </c>
      <c r="H1215" s="3">
        <v>0.1182795698924731</v>
      </c>
      <c r="I1215" s="3">
        <v>0.27419354838709681</v>
      </c>
      <c r="J1215" s="3">
        <v>2.9120800138354139E-2</v>
      </c>
      <c r="K1215" s="3">
        <v>62686.699999999582</v>
      </c>
      <c r="L1215" s="3" t="s">
        <v>14862</v>
      </c>
      <c r="M1215" s="8" t="str">
        <f ca="1">IFERROR(__xludf.DUMMYFUNCTION("REGEXREPLACE(F1049,""\D"", """")"),"17")</f>
        <v>17</v>
      </c>
    </row>
    <row r="1216" spans="1:13" ht="15.75" customHeight="1">
      <c r="A1216" s="1">
        <v>1118</v>
      </c>
      <c r="B1216" s="3">
        <v>1119</v>
      </c>
      <c r="C1216" s="3" t="s">
        <v>3092</v>
      </c>
      <c r="D1216" s="3">
        <v>0.16872712598612011</v>
      </c>
      <c r="E1216" s="3">
        <v>0.20585888649502029</v>
      </c>
      <c r="F1216" s="3">
        <v>0.69803921568627447</v>
      </c>
      <c r="G1216" s="3">
        <v>0.10980392156862739</v>
      </c>
      <c r="H1216" s="3">
        <v>0.10980392156862739</v>
      </c>
      <c r="I1216" s="3">
        <v>0.27843137254901962</v>
      </c>
      <c r="J1216" s="3">
        <v>3.5331714131129843E-2</v>
      </c>
      <c r="K1216" s="3">
        <v>27102.299999999959</v>
      </c>
      <c r="L1216" s="3" t="s">
        <v>14933</v>
      </c>
      <c r="M1216" s="8" t="str">
        <f ca="1">IFERROR(__xludf.DUMMYFUNCTION("REGEXREPLACE(F1120,""\D"", """")"),"17")</f>
        <v>17</v>
      </c>
    </row>
    <row r="1217" spans="1:13" ht="15.75" customHeight="1">
      <c r="A1217" s="1">
        <v>1141</v>
      </c>
      <c r="B1217" s="3">
        <v>1142</v>
      </c>
      <c r="C1217" s="3" t="s">
        <v>3153</v>
      </c>
      <c r="D1217" s="3">
        <v>0.2239957552694935</v>
      </c>
      <c r="E1217" s="3">
        <v>0.10203352646011769</v>
      </c>
      <c r="F1217" s="3">
        <v>0.67213114754098358</v>
      </c>
      <c r="G1217" s="3">
        <v>0.19125683060109289</v>
      </c>
      <c r="H1217" s="3">
        <v>0.22404371584699451</v>
      </c>
      <c r="I1217" s="3">
        <v>0.45355191256830601</v>
      </c>
      <c r="J1217" s="3">
        <v>9.0430172738290918E-2</v>
      </c>
      <c r="K1217" s="3">
        <v>21321.500000000011</v>
      </c>
      <c r="L1217" s="3" t="s">
        <v>14956</v>
      </c>
      <c r="M1217" s="8" t="str">
        <f ca="1">IFERROR(__xludf.DUMMYFUNCTION("REGEXREPLACE(F1143,""\D"", """")"),"17")</f>
        <v>17</v>
      </c>
    </row>
    <row r="1218" spans="1:13" ht="15.75" customHeight="1">
      <c r="A1218" s="1">
        <v>1258</v>
      </c>
      <c r="B1218" s="3">
        <v>1259</v>
      </c>
      <c r="C1218" s="3" t="s">
        <v>3461</v>
      </c>
      <c r="D1218" s="3">
        <v>0.1357684108909942</v>
      </c>
      <c r="E1218" s="3">
        <v>7.5876972689269712E-2</v>
      </c>
      <c r="F1218" s="3">
        <v>0.671875</v>
      </c>
      <c r="G1218" s="3">
        <v>0.203125</v>
      </c>
      <c r="H1218" s="3">
        <v>0.1015625</v>
      </c>
      <c r="I1218" s="3">
        <v>0.34375</v>
      </c>
      <c r="J1218" s="3">
        <v>3.6229407782143258E-2</v>
      </c>
      <c r="K1218" s="3">
        <v>14447.80000000003</v>
      </c>
      <c r="L1218" s="3" t="s">
        <v>15073</v>
      </c>
      <c r="M1218" s="8" t="str">
        <f ca="1">IFERROR(__xludf.DUMMYFUNCTION("REGEXREPLACE(F1260,""\D"", """")"),"17")</f>
        <v>17</v>
      </c>
    </row>
    <row r="1219" spans="1:13" ht="15.75" customHeight="1">
      <c r="A1219" s="1">
        <v>1276</v>
      </c>
      <c r="B1219" s="3">
        <v>1277</v>
      </c>
      <c r="C1219" s="3" t="s">
        <v>3511</v>
      </c>
      <c r="D1219" s="3">
        <v>0.12620413836038699</v>
      </c>
      <c r="E1219" s="3">
        <v>0.33447231093433599</v>
      </c>
      <c r="F1219" s="3">
        <v>0.6987951807228916</v>
      </c>
      <c r="G1219" s="3">
        <v>0.16867469879518071</v>
      </c>
      <c r="H1219" s="3">
        <v>0.16867469879518071</v>
      </c>
      <c r="I1219" s="3">
        <v>0.36144578313253012</v>
      </c>
      <c r="J1219" s="3">
        <v>3.9315167434014121E-2</v>
      </c>
      <c r="K1219" s="3">
        <v>9021.0000000000109</v>
      </c>
      <c r="L1219" s="3" t="s">
        <v>15091</v>
      </c>
      <c r="M1219" s="8" t="str">
        <f ca="1">IFERROR(__xludf.DUMMYFUNCTION("REGEXREPLACE(F1278,""\D"", """")"),"17")</f>
        <v>17</v>
      </c>
    </row>
    <row r="1220" spans="1:13" ht="15.75" customHeight="1">
      <c r="A1220" s="1">
        <v>1349</v>
      </c>
      <c r="B1220" s="3">
        <v>1350</v>
      </c>
      <c r="C1220" s="3" t="s">
        <v>3712</v>
      </c>
      <c r="D1220" s="3">
        <v>0.18011030983107831</v>
      </c>
      <c r="E1220" s="3">
        <v>0.14878841175018689</v>
      </c>
      <c r="F1220" s="3">
        <v>0.63184079601990051</v>
      </c>
      <c r="G1220" s="3">
        <v>0.1314854299928927</v>
      </c>
      <c r="H1220" s="3">
        <v>0.13574982231698651</v>
      </c>
      <c r="I1220" s="3">
        <v>0.30774697938877038</v>
      </c>
      <c r="J1220" s="3">
        <v>4.7824496509661182E-2</v>
      </c>
      <c r="K1220" s="3">
        <v>155286.3000000038</v>
      </c>
      <c r="L1220" s="3" t="s">
        <v>15162</v>
      </c>
      <c r="M1220" s="8" t="str">
        <f ca="1">IFERROR(__xludf.DUMMYFUNCTION("REGEXREPLACE(F1351,""\D"", """")"),"17")</f>
        <v>17</v>
      </c>
    </row>
    <row r="1221" spans="1:13" ht="15.75" customHeight="1">
      <c r="A1221" s="1">
        <v>1432</v>
      </c>
      <c r="B1221" s="3">
        <v>1433</v>
      </c>
      <c r="C1221" s="3" t="s">
        <v>3937</v>
      </c>
      <c r="D1221" s="3">
        <v>0.15979461508393261</v>
      </c>
      <c r="E1221" s="3">
        <v>0.21800868558151901</v>
      </c>
      <c r="F1221" s="3">
        <v>0.62391304347826082</v>
      </c>
      <c r="G1221" s="3">
        <v>8.2608695652173908E-2</v>
      </c>
      <c r="H1221" s="3">
        <v>0.1043478260869565</v>
      </c>
      <c r="I1221" s="3">
        <v>0.24782608695652181</v>
      </c>
      <c r="J1221" s="3">
        <v>2.877474930364576E-2</v>
      </c>
      <c r="K1221" s="3">
        <v>50960.699999999561</v>
      </c>
      <c r="L1221" s="3" t="s">
        <v>15244</v>
      </c>
      <c r="M1221" s="8" t="str">
        <f ca="1">IFERROR(__xludf.DUMMYFUNCTION("REGEXREPLACE(F1434,""\D"", """")"),"17")</f>
        <v>17</v>
      </c>
    </row>
    <row r="1222" spans="1:13" ht="15.75" customHeight="1">
      <c r="A1222" s="1">
        <v>1446</v>
      </c>
      <c r="B1222" s="3">
        <v>1447</v>
      </c>
      <c r="C1222" s="3" t="s">
        <v>3975</v>
      </c>
      <c r="D1222" s="3">
        <v>0.17952194712372391</v>
      </c>
      <c r="E1222" s="3">
        <v>0.1441643690864792</v>
      </c>
      <c r="F1222" s="3">
        <v>0.65530303030303028</v>
      </c>
      <c r="G1222" s="3">
        <v>0.1325757575757576</v>
      </c>
      <c r="H1222" s="3">
        <v>0.13636363636363641</v>
      </c>
      <c r="I1222" s="3">
        <v>0.31818181818181818</v>
      </c>
      <c r="J1222" s="3">
        <v>4.6660187299689543E-2</v>
      </c>
      <c r="K1222" s="3">
        <v>30386.49999999996</v>
      </c>
      <c r="L1222" s="3" t="s">
        <v>15258</v>
      </c>
      <c r="M1222" s="8" t="str">
        <f ca="1">IFERROR(__xludf.DUMMYFUNCTION("REGEXREPLACE(F1448,""\D"", """")"),"17")</f>
        <v>17</v>
      </c>
    </row>
    <row r="1223" spans="1:13" ht="15.75" customHeight="1">
      <c r="A1223" s="1">
        <v>1503</v>
      </c>
      <c r="B1223" s="3">
        <v>1504</v>
      </c>
      <c r="C1223" s="3" t="s">
        <v>4134</v>
      </c>
      <c r="D1223" s="3">
        <v>0.16906011544043209</v>
      </c>
      <c r="E1223" s="3">
        <v>0.26262267466700617</v>
      </c>
      <c r="F1223" s="3">
        <v>0.63959390862944165</v>
      </c>
      <c r="G1223" s="3">
        <v>9.475465313028765E-2</v>
      </c>
      <c r="H1223" s="3">
        <v>0.116751269035533</v>
      </c>
      <c r="I1223" s="3">
        <v>0.25380710659898481</v>
      </c>
      <c r="J1223" s="3">
        <v>3.4845842875017359E-2</v>
      </c>
      <c r="K1223" s="3">
        <v>64778.399999999587</v>
      </c>
      <c r="L1223" s="3" t="s">
        <v>15315</v>
      </c>
      <c r="M1223" s="8" t="str">
        <f ca="1">IFERROR(__xludf.DUMMYFUNCTION("REGEXREPLACE(F1505,""\D"", """")"),"17")</f>
        <v>17</v>
      </c>
    </row>
    <row r="1224" spans="1:13" ht="15.75" customHeight="1">
      <c r="A1224" s="1">
        <v>1858</v>
      </c>
      <c r="B1224" s="3">
        <v>1859</v>
      </c>
      <c r="C1224" s="3" t="s">
        <v>5068</v>
      </c>
      <c r="D1224" s="3">
        <v>0.2023481558636934</v>
      </c>
      <c r="E1224" s="3">
        <v>0.1934108605663275</v>
      </c>
      <c r="F1224" s="3">
        <v>0.61614497528830314</v>
      </c>
      <c r="G1224" s="3">
        <v>0.1169686985172982</v>
      </c>
      <c r="H1224" s="3">
        <v>0.15321252059308069</v>
      </c>
      <c r="I1224" s="3">
        <v>0.30971993410214171</v>
      </c>
      <c r="J1224" s="3">
        <v>5.3357745523811131E-2</v>
      </c>
      <c r="K1224" s="3">
        <v>67268.999999999651</v>
      </c>
      <c r="L1224" s="3" t="s">
        <v>15670</v>
      </c>
      <c r="M1224" s="8" t="str">
        <f ca="1">IFERROR(__xludf.DUMMYFUNCTION("REGEXREPLACE(F1860,""\D"", """")"),"17")</f>
        <v>17</v>
      </c>
    </row>
    <row r="1225" spans="1:13" ht="15.75" customHeight="1">
      <c r="A1225" s="1">
        <v>1949</v>
      </c>
      <c r="B1225" s="3">
        <v>1950</v>
      </c>
      <c r="C1225" s="3" t="s">
        <v>5307</v>
      </c>
      <c r="D1225" s="3">
        <v>0.15575343142909909</v>
      </c>
      <c r="E1225" s="3">
        <v>0.20169648444966631</v>
      </c>
      <c r="F1225" s="3">
        <v>0.5730337078651685</v>
      </c>
      <c r="G1225" s="3">
        <v>0.1235955056179775</v>
      </c>
      <c r="H1225" s="3">
        <v>0.101123595505618</v>
      </c>
      <c r="I1225" s="3">
        <v>0.2640449438202247</v>
      </c>
      <c r="J1225" s="3">
        <v>3.2565452657201219E-2</v>
      </c>
      <c r="K1225" s="3">
        <v>19747.800000000021</v>
      </c>
      <c r="L1225" s="3" t="s">
        <v>15761</v>
      </c>
      <c r="M1225" s="8" t="str">
        <f ca="1">IFERROR(__xludf.DUMMYFUNCTION("REGEXREPLACE(F1951,""\D"", """")"),"17")</f>
        <v>17</v>
      </c>
    </row>
    <row r="1226" spans="1:13" ht="15.75" customHeight="1">
      <c r="A1226" s="1">
        <v>2219</v>
      </c>
      <c r="B1226" s="3">
        <v>2220</v>
      </c>
      <c r="C1226" s="3" t="s">
        <v>6011</v>
      </c>
      <c r="D1226" s="3">
        <v>0.15941191594288481</v>
      </c>
      <c r="E1226" s="3">
        <v>0.24755734177370689</v>
      </c>
      <c r="F1226" s="3">
        <v>0.59756097560975607</v>
      </c>
      <c r="G1226" s="3">
        <v>9.7560975609756101E-2</v>
      </c>
      <c r="H1226" s="3">
        <v>0.12195121951219511</v>
      </c>
      <c r="I1226" s="3">
        <v>0.25</v>
      </c>
      <c r="J1226" s="3">
        <v>3.2243026175681137E-2</v>
      </c>
      <c r="K1226" s="3">
        <v>18128.100000000009</v>
      </c>
      <c r="L1226" s="3" t="s">
        <v>16031</v>
      </c>
      <c r="M1226" s="8" t="str">
        <f ca="1">IFERROR(__xludf.DUMMYFUNCTION("REGEXREPLACE(F2221,""\D"", """")"),"17")</f>
        <v>17</v>
      </c>
    </row>
    <row r="1227" spans="1:13" ht="15.75" customHeight="1">
      <c r="A1227" s="1">
        <v>2231</v>
      </c>
      <c r="B1227" s="3">
        <v>2232</v>
      </c>
      <c r="C1227" s="3" t="s">
        <v>6042</v>
      </c>
      <c r="D1227" s="3">
        <v>0.13200457025759729</v>
      </c>
      <c r="E1227" s="3">
        <v>0.46307641935644361</v>
      </c>
      <c r="F1227" s="3">
        <v>0.60732984293193715</v>
      </c>
      <c r="G1227" s="3">
        <v>6.2827225130890049E-2</v>
      </c>
      <c r="H1227" s="3">
        <v>6.2827225130890049E-2</v>
      </c>
      <c r="I1227" s="3">
        <v>0.18848167539267019</v>
      </c>
      <c r="J1227" s="3">
        <v>1.44778784400332E-2</v>
      </c>
      <c r="K1227" s="3">
        <v>20177.400000000009</v>
      </c>
      <c r="L1227" s="3" t="s">
        <v>16043</v>
      </c>
      <c r="M1227" s="8" t="str">
        <f ca="1">IFERROR(__xludf.DUMMYFUNCTION("REGEXREPLACE(F2233,""\D"", """")"),"17")</f>
        <v>17</v>
      </c>
    </row>
    <row r="1228" spans="1:13" ht="15.75" customHeight="1">
      <c r="A1228" s="1">
        <v>2358</v>
      </c>
      <c r="B1228" s="3">
        <v>2359</v>
      </c>
      <c r="C1228" s="3" t="s">
        <v>6383</v>
      </c>
      <c r="D1228" s="3">
        <v>0.16583497897731819</v>
      </c>
      <c r="E1228" s="3">
        <v>0.19231685470580581</v>
      </c>
      <c r="F1228" s="3">
        <v>0.65641025641025641</v>
      </c>
      <c r="G1228" s="3">
        <v>0.1</v>
      </c>
      <c r="H1228" s="3">
        <v>0.1205128205128205</v>
      </c>
      <c r="I1228" s="3">
        <v>0.27948717948717949</v>
      </c>
      <c r="J1228" s="3">
        <v>3.5330140156171308E-2</v>
      </c>
      <c r="K1228" s="3">
        <v>42541.999999999687</v>
      </c>
      <c r="L1228" s="3" t="s">
        <v>16170</v>
      </c>
      <c r="M1228" s="8" t="str">
        <f ca="1">IFERROR(__xludf.DUMMYFUNCTION("REGEXREPLACE(F2360,""\D"", """")"),"17")</f>
        <v>17</v>
      </c>
    </row>
    <row r="1229" spans="1:13" ht="15.75" customHeight="1">
      <c r="A1229" s="1">
        <v>2391</v>
      </c>
      <c r="B1229" s="3">
        <v>2392</v>
      </c>
      <c r="C1229" s="3" t="s">
        <v>6474</v>
      </c>
      <c r="D1229" s="3">
        <v>0.18614533729983099</v>
      </c>
      <c r="E1229" s="3">
        <v>0.12750961216269641</v>
      </c>
      <c r="F1229" s="3">
        <v>0.6588235294117647</v>
      </c>
      <c r="G1229" s="3">
        <v>0.1058823529411765</v>
      </c>
      <c r="H1229" s="3">
        <v>0.14901960784313731</v>
      </c>
      <c r="I1229" s="3">
        <v>0.30588235294117649</v>
      </c>
      <c r="J1229" s="3">
        <v>4.4971702280050707E-2</v>
      </c>
      <c r="K1229" s="3">
        <v>28455.09999999998</v>
      </c>
      <c r="L1229" s="3" t="s">
        <v>16203</v>
      </c>
      <c r="M1229" s="8" t="str">
        <f ca="1">IFERROR(__xludf.DUMMYFUNCTION("REGEXREPLACE(F2393,""\D"", """")"),"17")</f>
        <v>17</v>
      </c>
    </row>
    <row r="1230" spans="1:13" ht="15.75" customHeight="1">
      <c r="A1230" s="1">
        <v>2615</v>
      </c>
      <c r="B1230" s="3">
        <v>2616</v>
      </c>
      <c r="C1230" s="3" t="s">
        <v>7050</v>
      </c>
      <c r="D1230" s="3">
        <v>0.17230596954728999</v>
      </c>
      <c r="E1230" s="3">
        <v>9.4331105034698423E-2</v>
      </c>
      <c r="F1230" s="3">
        <v>0.64</v>
      </c>
      <c r="G1230" s="3">
        <v>0.1466666666666667</v>
      </c>
      <c r="H1230" s="3">
        <v>0.1466666666666667</v>
      </c>
      <c r="I1230" s="3">
        <v>0.4</v>
      </c>
      <c r="J1230" s="3">
        <v>4.5102715055766719E-2</v>
      </c>
      <c r="K1230" s="3">
        <v>8589.2000000000098</v>
      </c>
      <c r="L1230" s="3" t="s">
        <v>16427</v>
      </c>
      <c r="M1230" s="8" t="str">
        <f ca="1">IFERROR(__xludf.DUMMYFUNCTION("REGEXREPLACE(F2617,""\D"", """")"),"17")</f>
        <v>17</v>
      </c>
    </row>
    <row r="1231" spans="1:13" ht="15.75" customHeight="1">
      <c r="A1231" s="1">
        <v>2862</v>
      </c>
      <c r="B1231" s="3">
        <v>2863</v>
      </c>
      <c r="C1231" s="3" t="s">
        <v>7690</v>
      </c>
      <c r="D1231" s="3">
        <v>0.18356721769068229</v>
      </c>
      <c r="E1231" s="3">
        <v>0.1973224885978867</v>
      </c>
      <c r="F1231" s="3">
        <v>0.59787234042553195</v>
      </c>
      <c r="G1231" s="3">
        <v>0.11276595744680851</v>
      </c>
      <c r="H1231" s="3">
        <v>9.7872340425531917E-2</v>
      </c>
      <c r="I1231" s="3">
        <v>0.28085106382978731</v>
      </c>
      <c r="J1231" s="3">
        <v>3.7560219224931947E-2</v>
      </c>
      <c r="K1231" s="3">
        <v>52974.499999999483</v>
      </c>
      <c r="L1231" s="3" t="s">
        <v>16674</v>
      </c>
      <c r="M1231" s="8" t="str">
        <f ca="1">IFERROR(__xludf.DUMMYFUNCTION("REGEXREPLACE(F2864,""\D"", """")"),"17")</f>
        <v>17</v>
      </c>
    </row>
    <row r="1232" spans="1:13" ht="15.75" customHeight="1">
      <c r="A1232" s="1">
        <v>2929</v>
      </c>
      <c r="B1232" s="3">
        <v>2930</v>
      </c>
      <c r="C1232" s="3" t="s">
        <v>7875</v>
      </c>
      <c r="D1232" s="3">
        <v>7.7156142824742729E-2</v>
      </c>
      <c r="E1232" s="3">
        <v>0.1884488398581968</v>
      </c>
      <c r="F1232" s="3">
        <v>0.67521367521367526</v>
      </c>
      <c r="G1232" s="3">
        <v>0.1623931623931624</v>
      </c>
      <c r="H1232" s="3">
        <v>0.1196581196581197</v>
      </c>
      <c r="I1232" s="3">
        <v>0.30769230769230771</v>
      </c>
      <c r="J1232" s="3">
        <v>1.9911061180248379E-2</v>
      </c>
      <c r="K1232" s="3">
        <v>13738.600000000029</v>
      </c>
      <c r="L1232" s="3" t="s">
        <v>16741</v>
      </c>
      <c r="M1232" s="8" t="str">
        <f ca="1">IFERROR(__xludf.DUMMYFUNCTION("REGEXREPLACE(F2931,""\D"", """")"),"17")</f>
        <v>17</v>
      </c>
    </row>
    <row r="1233" spans="1:13" ht="15.75" customHeight="1">
      <c r="A1233" s="1">
        <v>3002</v>
      </c>
      <c r="B1233" s="3">
        <v>3003</v>
      </c>
      <c r="C1233" s="3" t="s">
        <v>8068</v>
      </c>
      <c r="D1233" s="3">
        <v>0.18928486872998351</v>
      </c>
      <c r="E1233" s="3">
        <v>0.2163251666290246</v>
      </c>
      <c r="F1233" s="3">
        <v>0.62641509433962261</v>
      </c>
      <c r="G1233" s="3">
        <v>8.3018867924528297E-2</v>
      </c>
      <c r="H1233" s="3">
        <v>9.8113207547169817E-2</v>
      </c>
      <c r="I1233" s="3">
        <v>0.2452830188679245</v>
      </c>
      <c r="J1233" s="3">
        <v>3.2214551820968801E-2</v>
      </c>
      <c r="K1233" s="3">
        <v>28460.19999999995</v>
      </c>
      <c r="L1233" s="3" t="s">
        <v>16813</v>
      </c>
      <c r="M1233" s="8" t="str">
        <f ca="1">IFERROR(__xludf.DUMMYFUNCTION("REGEXREPLACE(F3004,""\D"", """")"),"17")</f>
        <v>17</v>
      </c>
    </row>
    <row r="1234" spans="1:13" ht="15.75" customHeight="1">
      <c r="A1234" s="1">
        <v>3050</v>
      </c>
      <c r="B1234" s="3">
        <v>3051</v>
      </c>
      <c r="C1234" s="3" t="s">
        <v>8197</v>
      </c>
      <c r="D1234" s="3">
        <v>0.1979063351210113</v>
      </c>
      <c r="E1234" s="3">
        <v>0.24335684489883819</v>
      </c>
      <c r="F1234" s="3">
        <v>0.63755458515283847</v>
      </c>
      <c r="G1234" s="3">
        <v>0.13973799126637551</v>
      </c>
      <c r="H1234" s="3">
        <v>9.1703056768558958E-2</v>
      </c>
      <c r="I1234" s="3">
        <v>0.25327510917030571</v>
      </c>
      <c r="J1234" s="3">
        <v>4.2684802664329391E-2</v>
      </c>
      <c r="K1234" s="3">
        <v>25968.30000000001</v>
      </c>
      <c r="L1234" s="3" t="s">
        <v>16861</v>
      </c>
      <c r="M1234" s="8" t="str">
        <f ca="1">IFERROR(__xludf.DUMMYFUNCTION("REGEXREPLACE(F3052,""\D"", """")"),"17")</f>
        <v>17</v>
      </c>
    </row>
    <row r="1235" spans="1:13" ht="15.75" customHeight="1">
      <c r="A1235" s="1">
        <v>3179</v>
      </c>
      <c r="B1235" s="3">
        <v>3180</v>
      </c>
      <c r="C1235" s="3" t="s">
        <v>8547</v>
      </c>
      <c r="D1235" s="3">
        <v>0.19512788914692511</v>
      </c>
      <c r="E1235" s="3">
        <v>0.24267281244884681</v>
      </c>
      <c r="F1235" s="3">
        <v>0.59781287970838393</v>
      </c>
      <c r="G1235" s="3">
        <v>8.5054678007290399E-2</v>
      </c>
      <c r="H1235" s="3">
        <v>0.11907654921020661</v>
      </c>
      <c r="I1235" s="3">
        <v>0.2490886998784933</v>
      </c>
      <c r="J1235" s="3">
        <v>3.8757738347549961E-2</v>
      </c>
      <c r="K1235" s="3">
        <v>91825.100000000137</v>
      </c>
      <c r="L1235" s="3" t="s">
        <v>16990</v>
      </c>
      <c r="M1235" s="8" t="str">
        <f ca="1">IFERROR(__xludf.DUMMYFUNCTION("REGEXREPLACE(F3181,""\D"", """")"),"17")</f>
        <v>17</v>
      </c>
    </row>
    <row r="1236" spans="1:13" ht="15.75" customHeight="1">
      <c r="A1236" s="1">
        <v>3341</v>
      </c>
      <c r="B1236" s="3">
        <v>3342</v>
      </c>
      <c r="C1236" s="3" t="s">
        <v>8987</v>
      </c>
      <c r="D1236" s="3">
        <v>0.19148494686769491</v>
      </c>
      <c r="E1236" s="3">
        <v>0.16184983753746149</v>
      </c>
      <c r="F1236" s="3">
        <v>0.60465116279069764</v>
      </c>
      <c r="G1236" s="3">
        <v>9.0909090909090912E-2</v>
      </c>
      <c r="H1236" s="3">
        <v>0.15010570824524311</v>
      </c>
      <c r="I1236" s="3">
        <v>0.29809725158562372</v>
      </c>
      <c r="J1236" s="3">
        <v>4.3830777311805548E-2</v>
      </c>
      <c r="K1236" s="3">
        <v>53095.299999999494</v>
      </c>
      <c r="L1236" s="3" t="s">
        <v>17151</v>
      </c>
      <c r="M1236" s="8" t="str">
        <f ca="1">IFERROR(__xludf.DUMMYFUNCTION("REGEXREPLACE(F3343,""\D"", """")"),"17")</f>
        <v>17</v>
      </c>
    </row>
    <row r="1237" spans="1:13" ht="15.75" customHeight="1">
      <c r="A1237" s="1">
        <v>3405</v>
      </c>
      <c r="B1237" s="3">
        <v>3406</v>
      </c>
      <c r="C1237" s="3" t="s">
        <v>9161</v>
      </c>
      <c r="D1237" s="3">
        <v>0.1823383763780102</v>
      </c>
      <c r="E1237" s="3">
        <v>0.18236207070381791</v>
      </c>
      <c r="F1237" s="3">
        <v>0.65245478036175708</v>
      </c>
      <c r="G1237" s="3">
        <v>0.1149870801033592</v>
      </c>
      <c r="H1237" s="3">
        <v>8.9147286821705432E-2</v>
      </c>
      <c r="I1237" s="3">
        <v>0.29457364341085268</v>
      </c>
      <c r="J1237" s="3">
        <v>3.6356314346432841E-2</v>
      </c>
      <c r="K1237" s="3">
        <v>85121.500000000087</v>
      </c>
      <c r="L1237" s="3" t="s">
        <v>17215</v>
      </c>
      <c r="M1237" s="8" t="str">
        <f ca="1">IFERROR(__xludf.DUMMYFUNCTION("REGEXREPLACE(F3407,""\D"", """")"),"17")</f>
        <v>17</v>
      </c>
    </row>
    <row r="1238" spans="1:13" ht="15.75" customHeight="1">
      <c r="A1238" s="1">
        <v>3453</v>
      </c>
      <c r="B1238" s="3">
        <v>3454</v>
      </c>
      <c r="C1238" s="3" t="s">
        <v>9290</v>
      </c>
      <c r="D1238" s="3">
        <v>0.1581855633167196</v>
      </c>
      <c r="E1238" s="3">
        <v>0.26939395930570947</v>
      </c>
      <c r="F1238" s="3">
        <v>0.64890710382513661</v>
      </c>
      <c r="G1238" s="3">
        <v>9.8360655737704916E-2</v>
      </c>
      <c r="H1238" s="3">
        <v>0.1133879781420765</v>
      </c>
      <c r="I1238" s="3">
        <v>0.24043715846994529</v>
      </c>
      <c r="J1238" s="3">
        <v>3.2860330970525507E-2</v>
      </c>
      <c r="K1238" s="3">
        <v>79258.400000000009</v>
      </c>
      <c r="L1238" s="3" t="s">
        <v>17263</v>
      </c>
      <c r="M1238" s="8" t="str">
        <f ca="1">IFERROR(__xludf.DUMMYFUNCTION("REGEXREPLACE(F3455,""\D"", """")"),"17")</f>
        <v>17</v>
      </c>
    </row>
    <row r="1239" spans="1:13" ht="15.75" customHeight="1">
      <c r="A1239" s="1">
        <v>3464</v>
      </c>
      <c r="B1239" s="3">
        <v>3465</v>
      </c>
      <c r="C1239" s="3" t="s">
        <v>9319</v>
      </c>
      <c r="D1239" s="3">
        <v>0.17576602483601769</v>
      </c>
      <c r="E1239" s="3">
        <v>0.33596128657185298</v>
      </c>
      <c r="F1239" s="3">
        <v>0.59426681367144429</v>
      </c>
      <c r="G1239" s="3">
        <v>9.1510474090407939E-2</v>
      </c>
      <c r="H1239" s="3">
        <v>9.9228224917309815E-2</v>
      </c>
      <c r="I1239" s="3">
        <v>0.2337375964718853</v>
      </c>
      <c r="J1239" s="3">
        <v>3.2981195781926313E-2</v>
      </c>
      <c r="K1239" s="3">
        <v>98529.000000000102</v>
      </c>
      <c r="L1239" s="3" t="s">
        <v>17274</v>
      </c>
      <c r="M1239" s="8" t="str">
        <f ca="1">IFERROR(__xludf.DUMMYFUNCTION("REGEXREPLACE(F3466,""\D"", """")"),"17")</f>
        <v>17</v>
      </c>
    </row>
    <row r="1240" spans="1:13" ht="15.75" customHeight="1">
      <c r="A1240" s="1">
        <v>3475</v>
      </c>
      <c r="B1240" s="3">
        <v>3476</v>
      </c>
      <c r="C1240" s="3" t="s">
        <v>9353</v>
      </c>
      <c r="D1240" s="3">
        <v>0.16524351425042841</v>
      </c>
      <c r="E1240" s="3">
        <v>0.2351398643590985</v>
      </c>
      <c r="F1240" s="3">
        <v>0.63917525773195871</v>
      </c>
      <c r="G1240" s="3">
        <v>0.1134020618556701</v>
      </c>
      <c r="H1240" s="3">
        <v>0.12886597938144331</v>
      </c>
      <c r="I1240" s="3">
        <v>0.30412371134020622</v>
      </c>
      <c r="J1240" s="3">
        <v>3.7811857814356802E-2</v>
      </c>
      <c r="K1240" s="3">
        <v>21622.500000000011</v>
      </c>
      <c r="L1240" s="3" t="s">
        <v>17285</v>
      </c>
      <c r="M1240" s="8" t="str">
        <f ca="1">IFERROR(__xludf.DUMMYFUNCTION("REGEXREPLACE(F3477,""\D"", """")"),"17")</f>
        <v>17</v>
      </c>
    </row>
    <row r="1241" spans="1:13" ht="15.75" customHeight="1">
      <c r="A1241" s="1">
        <v>3601</v>
      </c>
      <c r="B1241" s="3">
        <v>3602</v>
      </c>
      <c r="C1241" s="3" t="s">
        <v>9683</v>
      </c>
      <c r="D1241" s="3">
        <v>0.18219836722979471</v>
      </c>
      <c r="E1241" s="3">
        <v>0.33067667510814053</v>
      </c>
      <c r="F1241" s="3">
        <v>0.69339622641509435</v>
      </c>
      <c r="G1241" s="3">
        <v>8.4905660377358486E-2</v>
      </c>
      <c r="H1241" s="3">
        <v>0.10141509433962261</v>
      </c>
      <c r="I1241" s="3">
        <v>0.23584905660377359</v>
      </c>
      <c r="J1241" s="3">
        <v>3.2671931743726332E-2</v>
      </c>
      <c r="K1241" s="3">
        <v>43971.199999999633</v>
      </c>
      <c r="L1241" s="3" t="s">
        <v>17411</v>
      </c>
      <c r="M1241" s="8" t="str">
        <f ca="1">IFERROR(__xludf.DUMMYFUNCTION("REGEXREPLACE(F3603,""\D"", """")"),"17")</f>
        <v>17</v>
      </c>
    </row>
    <row r="1242" spans="1:13" ht="15.75" customHeight="1">
      <c r="A1242" s="1">
        <v>3956</v>
      </c>
      <c r="B1242" s="3">
        <v>3957</v>
      </c>
      <c r="C1242" s="3" t="s">
        <v>10641</v>
      </c>
      <c r="D1242" s="3">
        <v>0.1259021580762574</v>
      </c>
      <c r="E1242" s="3">
        <v>0.29628245361797861</v>
      </c>
      <c r="F1242" s="3">
        <v>0.62893081761006286</v>
      </c>
      <c r="G1242" s="3">
        <v>8.8050314465408799E-2</v>
      </c>
      <c r="H1242" s="3">
        <v>8.1761006289308172E-2</v>
      </c>
      <c r="I1242" s="3">
        <v>0.21383647798742139</v>
      </c>
      <c r="J1242" s="3">
        <v>2.062865360173605E-2</v>
      </c>
      <c r="K1242" s="3">
        <v>49510.699999999517</v>
      </c>
      <c r="L1242" s="3" t="s">
        <v>17765</v>
      </c>
      <c r="M1242" s="8" t="str">
        <f ca="1">IFERROR(__xludf.DUMMYFUNCTION("REGEXREPLACE(F3958,""\D"", """")"),"17")</f>
        <v>17</v>
      </c>
    </row>
    <row r="1243" spans="1:13" ht="15.75" customHeight="1">
      <c r="A1243" s="1">
        <v>4063</v>
      </c>
      <c r="B1243" s="3">
        <v>4064</v>
      </c>
      <c r="C1243" s="3" t="s">
        <v>10932</v>
      </c>
      <c r="D1243" s="3">
        <v>0.17738052036033369</v>
      </c>
      <c r="E1243" s="3">
        <v>0.2079142375072732</v>
      </c>
      <c r="F1243" s="3">
        <v>0.6045627376425855</v>
      </c>
      <c r="G1243" s="3">
        <v>0.13117870722433461</v>
      </c>
      <c r="H1243" s="3">
        <v>0.1045627376425856</v>
      </c>
      <c r="I1243" s="3">
        <v>0.28707224334600762</v>
      </c>
      <c r="J1243" s="3">
        <v>4.0719219688076937E-2</v>
      </c>
      <c r="K1243" s="3">
        <v>59085.099999999533</v>
      </c>
      <c r="L1243" s="3" t="s">
        <v>17872</v>
      </c>
      <c r="M1243" s="8" t="str">
        <f ca="1">IFERROR(__xludf.DUMMYFUNCTION("REGEXREPLACE(F4065,""\D"", """")"),"17")</f>
        <v>17</v>
      </c>
    </row>
    <row r="1244" spans="1:13" ht="15.75" customHeight="1">
      <c r="A1244" s="1">
        <v>4207</v>
      </c>
      <c r="B1244" s="3">
        <v>4208</v>
      </c>
      <c r="C1244" s="3" t="s">
        <v>11318</v>
      </c>
      <c r="D1244" s="3">
        <v>0.16529288811423351</v>
      </c>
      <c r="E1244" s="3">
        <v>0.20943852998966811</v>
      </c>
      <c r="F1244" s="3">
        <v>0.66666666666666663</v>
      </c>
      <c r="G1244" s="3">
        <v>9.7883597883597878E-2</v>
      </c>
      <c r="H1244" s="3">
        <v>0.13492063492063491</v>
      </c>
      <c r="I1244" s="3">
        <v>0.26984126984126983</v>
      </c>
      <c r="J1244" s="3">
        <v>3.6922569650510127E-2</v>
      </c>
      <c r="K1244" s="3">
        <v>41892.999999999724</v>
      </c>
      <c r="L1244" s="3" t="s">
        <v>18016</v>
      </c>
      <c r="M1244" s="8" t="str">
        <f ca="1">IFERROR(__xludf.DUMMYFUNCTION("REGEXREPLACE(F4209,""\D"", """")"),"17")</f>
        <v>17</v>
      </c>
    </row>
    <row r="1245" spans="1:13" ht="15.75" customHeight="1">
      <c r="A1245" s="1">
        <v>4309</v>
      </c>
      <c r="B1245" s="3">
        <v>4310</v>
      </c>
      <c r="C1245" s="3" t="s">
        <v>11581</v>
      </c>
      <c r="D1245" s="3">
        <v>0.1231998226901574</v>
      </c>
      <c r="E1245" s="3">
        <v>0.14282864810922299</v>
      </c>
      <c r="F1245" s="3">
        <v>0.71376811594202894</v>
      </c>
      <c r="G1245" s="3">
        <v>0.15579710144927539</v>
      </c>
      <c r="H1245" s="3">
        <v>0.14130434782608689</v>
      </c>
      <c r="I1245" s="3">
        <v>0.34057971014492749</v>
      </c>
      <c r="J1245" s="3">
        <v>3.5548426507960328E-2</v>
      </c>
      <c r="K1245" s="3">
        <v>29449.399999999929</v>
      </c>
      <c r="L1245" s="3" t="s">
        <v>18118</v>
      </c>
      <c r="M1245" s="8" t="str">
        <f ca="1">IFERROR(__xludf.DUMMYFUNCTION("REGEXREPLACE(F4311,""\D"", """")"),"17")</f>
        <v>17</v>
      </c>
    </row>
    <row r="1246" spans="1:13" ht="15.75" customHeight="1">
      <c r="A1246" s="1">
        <v>4321</v>
      </c>
      <c r="B1246" s="3">
        <v>4322</v>
      </c>
      <c r="C1246" s="3" t="s">
        <v>11615</v>
      </c>
      <c r="D1246" s="3">
        <v>0.1710853837687884</v>
      </c>
      <c r="E1246" s="3">
        <v>0.1667373032843105</v>
      </c>
      <c r="F1246" s="3">
        <v>0.67407407407407405</v>
      </c>
      <c r="G1246" s="3">
        <v>8.8888888888888892E-2</v>
      </c>
      <c r="H1246" s="3">
        <v>0.1185185185185185</v>
      </c>
      <c r="I1246" s="3">
        <v>0.27777777777777779</v>
      </c>
      <c r="J1246" s="3">
        <v>3.3499081358404639E-2</v>
      </c>
      <c r="K1246" s="3">
        <v>29590.299999999941</v>
      </c>
      <c r="L1246" s="3" t="s">
        <v>18130</v>
      </c>
      <c r="M1246" s="8" t="str">
        <f ca="1">IFERROR(__xludf.DUMMYFUNCTION("REGEXREPLACE(F4323,""\D"", """")"),"17")</f>
        <v>17</v>
      </c>
    </row>
    <row r="1247" spans="1:13" ht="15.75" customHeight="1">
      <c r="A1247" s="1">
        <v>4385</v>
      </c>
      <c r="B1247" s="3">
        <v>4386</v>
      </c>
      <c r="C1247" s="3" t="s">
        <v>11794</v>
      </c>
      <c r="D1247" s="3">
        <v>0.14698291471377209</v>
      </c>
      <c r="E1247" s="3">
        <v>0.28431142770399348</v>
      </c>
      <c r="F1247" s="3">
        <v>0.65435356200527706</v>
      </c>
      <c r="G1247" s="3">
        <v>8.4432717678100261E-2</v>
      </c>
      <c r="H1247" s="3">
        <v>9.7625329815303433E-2</v>
      </c>
      <c r="I1247" s="3">
        <v>0.2480211081794195</v>
      </c>
      <c r="J1247" s="3">
        <v>2.5638070177767109E-2</v>
      </c>
      <c r="K1247" s="3">
        <v>41438.699999999713</v>
      </c>
      <c r="L1247" s="3" t="s">
        <v>18194</v>
      </c>
      <c r="M1247" s="8" t="str">
        <f ca="1">IFERROR(__xludf.DUMMYFUNCTION("REGEXREPLACE(F4387,""\D"", """")"),"17")</f>
        <v>17</v>
      </c>
    </row>
    <row r="1248" spans="1:13" ht="15.75" customHeight="1">
      <c r="A1248" s="1">
        <v>4392</v>
      </c>
      <c r="B1248" s="3">
        <v>4393</v>
      </c>
      <c r="C1248" s="3" t="s">
        <v>11815</v>
      </c>
      <c r="D1248" s="3">
        <v>0.16811126011479399</v>
      </c>
      <c r="E1248" s="3">
        <v>0.18569611828342941</v>
      </c>
      <c r="F1248" s="3">
        <v>0.69543147208121825</v>
      </c>
      <c r="G1248" s="3">
        <v>0.116751269035533</v>
      </c>
      <c r="H1248" s="3">
        <v>0.1065989847715736</v>
      </c>
      <c r="I1248" s="3">
        <v>0.27411167512690349</v>
      </c>
      <c r="J1248" s="3">
        <v>3.5294077377500947E-2</v>
      </c>
      <c r="K1248" s="3">
        <v>21431.500000000011</v>
      </c>
      <c r="L1248" s="3" t="s">
        <v>18201</v>
      </c>
      <c r="M1248" s="8" t="str">
        <f ca="1">IFERROR(__xludf.DUMMYFUNCTION("REGEXREPLACE(F4394,""\D"", """")"),"17")</f>
        <v>17</v>
      </c>
    </row>
    <row r="1249" spans="1:13" ht="15.75" customHeight="1">
      <c r="A1249" s="1">
        <v>4457</v>
      </c>
      <c r="B1249" s="3">
        <v>4458</v>
      </c>
      <c r="C1249" s="3" t="s">
        <v>11990</v>
      </c>
      <c r="D1249" s="3">
        <v>0.19704133356833589</v>
      </c>
      <c r="E1249" s="3">
        <v>0.26206224091408908</v>
      </c>
      <c r="F1249" s="3">
        <v>0.60789844851904096</v>
      </c>
      <c r="G1249" s="3">
        <v>9.3088857545839204E-2</v>
      </c>
      <c r="H1249" s="3">
        <v>0.1043723554301834</v>
      </c>
      <c r="I1249" s="3">
        <v>0.25528913963328631</v>
      </c>
      <c r="J1249" s="3">
        <v>3.8114740466192162E-2</v>
      </c>
      <c r="K1249" s="3">
        <v>79545.999999999811</v>
      </c>
      <c r="L1249" s="3" t="s">
        <v>18266</v>
      </c>
      <c r="M1249" s="8" t="str">
        <f ca="1">IFERROR(__xludf.DUMMYFUNCTION("REGEXREPLACE(F4459,""\D"", """")"),"17")</f>
        <v>17</v>
      </c>
    </row>
    <row r="1250" spans="1:13" ht="15.75" customHeight="1">
      <c r="A1250" s="1">
        <v>4644</v>
      </c>
      <c r="B1250" s="3">
        <v>4645</v>
      </c>
      <c r="C1250" s="3" t="s">
        <v>12486</v>
      </c>
      <c r="D1250" s="3">
        <v>0.13641580064902331</v>
      </c>
      <c r="E1250" s="3">
        <v>0.2981476124717734</v>
      </c>
      <c r="F1250" s="3">
        <v>0.58536585365853655</v>
      </c>
      <c r="G1250" s="3">
        <v>0.1056910569105691</v>
      </c>
      <c r="H1250" s="3">
        <v>0.1024390243902439</v>
      </c>
      <c r="I1250" s="3">
        <v>0.2390243902439024</v>
      </c>
      <c r="J1250" s="3">
        <v>2.780655669245069E-2</v>
      </c>
      <c r="K1250" s="3">
        <v>66727.499999999636</v>
      </c>
      <c r="L1250" s="3" t="s">
        <v>18453</v>
      </c>
      <c r="M1250" s="8" t="str">
        <f ca="1">IFERROR(__xludf.DUMMYFUNCTION("REGEXREPLACE(F4646,""\D"", """")"),"17")</f>
        <v>17</v>
      </c>
    </row>
    <row r="1251" spans="1:13" ht="15.75" customHeight="1">
      <c r="A1251" s="1">
        <v>4719</v>
      </c>
      <c r="B1251" s="3">
        <v>4720</v>
      </c>
      <c r="C1251" s="3" t="s">
        <v>12686</v>
      </c>
      <c r="D1251" s="3">
        <v>0.14897055472285561</v>
      </c>
      <c r="E1251" s="3">
        <v>0.22746387066368459</v>
      </c>
      <c r="F1251" s="3">
        <v>0.62255965292841653</v>
      </c>
      <c r="G1251" s="3">
        <v>0.1193058568329718</v>
      </c>
      <c r="H1251" s="3">
        <v>0.13015184381778741</v>
      </c>
      <c r="I1251" s="3">
        <v>0.29284164859002171</v>
      </c>
      <c r="J1251" s="3">
        <v>3.6336073233771429E-2</v>
      </c>
      <c r="K1251" s="3">
        <v>51987.09999999954</v>
      </c>
      <c r="L1251" s="3" t="s">
        <v>18528</v>
      </c>
      <c r="M1251" s="8" t="str">
        <f ca="1">IFERROR(__xludf.DUMMYFUNCTION("REGEXREPLACE(F4721,""\D"", """")"),"17")</f>
        <v>17</v>
      </c>
    </row>
    <row r="1252" spans="1:13" ht="15.75" customHeight="1">
      <c r="A1252" s="1">
        <v>4745</v>
      </c>
      <c r="B1252" s="3">
        <v>4746</v>
      </c>
      <c r="C1252" s="3" t="s">
        <v>12757</v>
      </c>
      <c r="D1252" s="3">
        <v>0.157124543627328</v>
      </c>
      <c r="E1252" s="3">
        <v>0.30660863930342641</v>
      </c>
      <c r="F1252" s="3">
        <v>0.64945652173913049</v>
      </c>
      <c r="G1252" s="3">
        <v>8.8315217391304351E-2</v>
      </c>
      <c r="H1252" s="3">
        <v>9.6467391304347824E-2</v>
      </c>
      <c r="I1252" s="3">
        <v>0.22690217391304349</v>
      </c>
      <c r="J1252" s="3">
        <v>2.8430123621265891E-2</v>
      </c>
      <c r="K1252" s="3">
        <v>77148.999999999898</v>
      </c>
      <c r="L1252" s="3" t="s">
        <v>18554</v>
      </c>
      <c r="M1252" s="8" t="str">
        <f ca="1">IFERROR(__xludf.DUMMYFUNCTION("REGEXREPLACE(F4747,""\D"", """")"),"17")</f>
        <v>17</v>
      </c>
    </row>
    <row r="1253" spans="1:13" ht="15.75" customHeight="1">
      <c r="A1253" s="1">
        <v>5030</v>
      </c>
      <c r="B1253" s="3">
        <v>5031</v>
      </c>
      <c r="C1253" s="3" t="s">
        <v>13523</v>
      </c>
      <c r="D1253" s="3">
        <v>0.17067976716480909</v>
      </c>
      <c r="E1253" s="3">
        <v>0.40029846152387089</v>
      </c>
      <c r="F1253" s="3">
        <v>0.586046511627907</v>
      </c>
      <c r="G1253" s="3">
        <v>7.441860465116279E-2</v>
      </c>
      <c r="H1253" s="3">
        <v>7.131782945736434E-2</v>
      </c>
      <c r="I1253" s="3">
        <v>0.20930232558139539</v>
      </c>
      <c r="J1253" s="3">
        <v>2.4101140034376588E-2</v>
      </c>
      <c r="K1253" s="3">
        <v>70353.999999999753</v>
      </c>
      <c r="L1253" s="3" t="s">
        <v>18838</v>
      </c>
      <c r="M1253" s="8" t="str">
        <f ca="1">IFERROR(__xludf.DUMMYFUNCTION("REGEXREPLACE(F5032,""\D"", """")"),"17")</f>
        <v>17</v>
      </c>
    </row>
    <row r="1254" spans="1:13" ht="15.75" customHeight="1">
      <c r="A1254" s="1">
        <v>97</v>
      </c>
      <c r="B1254" s="3">
        <v>98</v>
      </c>
      <c r="C1254" s="3" t="s">
        <v>299</v>
      </c>
      <c r="D1254" s="3">
        <v>0.16993697071640451</v>
      </c>
      <c r="E1254" s="3">
        <v>0.51348253257286836</v>
      </c>
      <c r="F1254" s="3">
        <v>0.5444444444444444</v>
      </c>
      <c r="G1254" s="3">
        <v>5.9259259259259262E-2</v>
      </c>
      <c r="H1254" s="3">
        <v>6.1111111111111109E-2</v>
      </c>
      <c r="I1254" s="3">
        <v>0.16666666666666671</v>
      </c>
      <c r="J1254" s="3">
        <v>1.9501206485966649E-2</v>
      </c>
      <c r="K1254" s="3">
        <v>58383.399999999499</v>
      </c>
      <c r="L1254" s="3" t="s">
        <v>13914</v>
      </c>
      <c r="M1254" s="8" t="str">
        <f ca="1">IFERROR(__xludf.DUMMYFUNCTION("REGEXREPLACE(F99,""\D"", """")"),"18")</f>
        <v>18</v>
      </c>
    </row>
    <row r="1255" spans="1:13" ht="15.75" customHeight="1">
      <c r="A1255" s="1">
        <v>126</v>
      </c>
      <c r="B1255" s="3">
        <v>127</v>
      </c>
      <c r="C1255" s="3" t="s">
        <v>389</v>
      </c>
      <c r="D1255" s="3">
        <v>0.17581719425958631</v>
      </c>
      <c r="E1255" s="3">
        <v>0.22585146649031321</v>
      </c>
      <c r="F1255" s="3">
        <v>0.65083135391923985</v>
      </c>
      <c r="G1255" s="3">
        <v>0.10688836104513059</v>
      </c>
      <c r="H1255" s="3">
        <v>0.12826603325415681</v>
      </c>
      <c r="I1255" s="3">
        <v>0.28266033254156769</v>
      </c>
      <c r="J1255" s="3">
        <v>4.0132777419012777E-2</v>
      </c>
      <c r="K1255" s="3">
        <v>47218.999999999607</v>
      </c>
      <c r="L1255" s="3" t="s">
        <v>13943</v>
      </c>
      <c r="M1255" s="8" t="str">
        <f ca="1">IFERROR(__xludf.DUMMYFUNCTION("REGEXREPLACE(F128,""\D"", """")"),"18")</f>
        <v>18</v>
      </c>
    </row>
    <row r="1256" spans="1:13" ht="15.75" customHeight="1">
      <c r="A1256" s="1">
        <v>196</v>
      </c>
      <c r="B1256" s="3">
        <v>197</v>
      </c>
      <c r="C1256" s="3" t="s">
        <v>588</v>
      </c>
      <c r="D1256" s="3">
        <v>0.16349721787974719</v>
      </c>
      <c r="E1256" s="3">
        <v>0.17552183302929189</v>
      </c>
      <c r="F1256" s="3">
        <v>0.625</v>
      </c>
      <c r="G1256" s="3">
        <v>0.1517857142857143</v>
      </c>
      <c r="H1256" s="3">
        <v>0.1339285714285714</v>
      </c>
      <c r="I1256" s="3">
        <v>0.32142857142857151</v>
      </c>
      <c r="J1256" s="3">
        <v>4.5493839735901327E-2</v>
      </c>
      <c r="K1256" s="3">
        <v>38402.999999999818</v>
      </c>
      <c r="L1256" s="3" t="s">
        <v>14013</v>
      </c>
      <c r="M1256" s="8" t="str">
        <f ca="1">IFERROR(__xludf.DUMMYFUNCTION("REGEXREPLACE(F198,""\D"", """")"),"18")</f>
        <v>18</v>
      </c>
    </row>
    <row r="1257" spans="1:13" ht="15.75" customHeight="1">
      <c r="A1257" s="1">
        <v>815</v>
      </c>
      <c r="B1257" s="3">
        <v>816</v>
      </c>
      <c r="C1257" s="3" t="s">
        <v>2275</v>
      </c>
      <c r="D1257" s="3">
        <v>0.14978768960522601</v>
      </c>
      <c r="E1257" s="3">
        <v>0.1076984743103344</v>
      </c>
      <c r="F1257" s="3">
        <v>0.66822429906542058</v>
      </c>
      <c r="G1257" s="3">
        <v>0.14485981308411211</v>
      </c>
      <c r="H1257" s="3">
        <v>0.15887850467289719</v>
      </c>
      <c r="I1257" s="3">
        <v>0.34112149532710279</v>
      </c>
      <c r="J1257" s="3">
        <v>4.3878897750882433E-2</v>
      </c>
      <c r="K1257" s="3">
        <v>23551.69999999999</v>
      </c>
      <c r="L1257" s="3" t="s">
        <v>14631</v>
      </c>
      <c r="M1257" s="8" t="str">
        <f ca="1">IFERROR(__xludf.DUMMYFUNCTION("REGEXREPLACE(F817,""\D"", """")"),"18")</f>
        <v>18</v>
      </c>
    </row>
    <row r="1258" spans="1:13" ht="15.75" customHeight="1">
      <c r="A1258" s="1">
        <v>1012</v>
      </c>
      <c r="B1258" s="3">
        <v>1013</v>
      </c>
      <c r="C1258" s="3" t="s">
        <v>2811</v>
      </c>
      <c r="D1258" s="3">
        <v>0.13798629754401659</v>
      </c>
      <c r="E1258" s="3">
        <v>0.27013388323902049</v>
      </c>
      <c r="F1258" s="3">
        <v>0.6430769230769231</v>
      </c>
      <c r="G1258" s="3">
        <v>9.5384615384615387E-2</v>
      </c>
      <c r="H1258" s="3">
        <v>0.1046153846153846</v>
      </c>
      <c r="I1258" s="3">
        <v>0.25538461538461538</v>
      </c>
      <c r="J1258" s="3">
        <v>2.6434748068494069E-2</v>
      </c>
      <c r="K1258" s="3">
        <v>33777.899999999827</v>
      </c>
      <c r="L1258" s="3" t="s">
        <v>14827</v>
      </c>
      <c r="M1258" s="8" t="str">
        <f ca="1">IFERROR(__xludf.DUMMYFUNCTION("REGEXREPLACE(F1014,""\D"", """")"),"18")</f>
        <v>18</v>
      </c>
    </row>
    <row r="1259" spans="1:13" ht="15.75" customHeight="1">
      <c r="A1259" s="1">
        <v>1171</v>
      </c>
      <c r="B1259" s="3">
        <v>1172</v>
      </c>
      <c r="C1259" s="3" t="s">
        <v>3232</v>
      </c>
      <c r="D1259" s="3">
        <v>0.20157324112044969</v>
      </c>
      <c r="E1259" s="3">
        <v>0.1598991438103495</v>
      </c>
      <c r="F1259" s="3">
        <v>0.74509803921568629</v>
      </c>
      <c r="G1259" s="3">
        <v>0.1372549019607843</v>
      </c>
      <c r="H1259" s="3">
        <v>7.8431372549019607E-2</v>
      </c>
      <c r="I1259" s="3">
        <v>0.28431372549019612</v>
      </c>
      <c r="J1259" s="3">
        <v>3.6745183544851318E-2</v>
      </c>
      <c r="K1259" s="3">
        <v>10889.200000000021</v>
      </c>
      <c r="L1259" s="3" t="s">
        <v>14986</v>
      </c>
      <c r="M1259" s="8" t="str">
        <f ca="1">IFERROR(__xludf.DUMMYFUNCTION("REGEXREPLACE(F1173,""\D"", """")"),"18")</f>
        <v>18</v>
      </c>
    </row>
    <row r="1260" spans="1:13" ht="15.75" customHeight="1">
      <c r="A1260" s="1">
        <v>1298</v>
      </c>
      <c r="B1260" s="3">
        <v>1299</v>
      </c>
      <c r="C1260" s="3" t="s">
        <v>3573</v>
      </c>
      <c r="D1260" s="3">
        <v>0.12319619336132009</v>
      </c>
      <c r="E1260" s="3">
        <v>0.2147004977543798</v>
      </c>
      <c r="F1260" s="3">
        <v>0.65</v>
      </c>
      <c r="G1260" s="3">
        <v>0.1018518518518518</v>
      </c>
      <c r="H1260" s="3">
        <v>0.1074074074074074</v>
      </c>
      <c r="I1260" s="3">
        <v>0.2722222222222222</v>
      </c>
      <c r="J1260" s="3">
        <v>2.517343569229568E-2</v>
      </c>
      <c r="K1260" s="3">
        <v>59303.699999999502</v>
      </c>
      <c r="L1260" s="3" t="s">
        <v>15112</v>
      </c>
      <c r="M1260" s="8" t="str">
        <f ca="1">IFERROR(__xludf.DUMMYFUNCTION("REGEXREPLACE(F1300,""\D"", """")"),"18")</f>
        <v>18</v>
      </c>
    </row>
    <row r="1261" spans="1:13" ht="15.75" customHeight="1">
      <c r="A1261" s="1">
        <v>1330</v>
      </c>
      <c r="B1261" s="3">
        <v>1331</v>
      </c>
      <c r="C1261" s="3" t="s">
        <v>3658</v>
      </c>
      <c r="D1261" s="3">
        <v>0.15766890416973281</v>
      </c>
      <c r="E1261" s="3">
        <v>0.12978943646406479</v>
      </c>
      <c r="F1261" s="3">
        <v>0.66379310344827591</v>
      </c>
      <c r="G1261" s="3">
        <v>0.18534482758620691</v>
      </c>
      <c r="H1261" s="3">
        <v>0.10775862068965519</v>
      </c>
      <c r="I1261" s="3">
        <v>0.33620689655172409</v>
      </c>
      <c r="J1261" s="3">
        <v>4.2801355268366141E-2</v>
      </c>
      <c r="K1261" s="3">
        <v>25842.69999999999</v>
      </c>
      <c r="L1261" s="3" t="s">
        <v>15144</v>
      </c>
      <c r="M1261" s="8" t="str">
        <f ca="1">IFERROR(__xludf.DUMMYFUNCTION("REGEXREPLACE(F1332,""\D"", """")"),"18")</f>
        <v>18</v>
      </c>
    </row>
    <row r="1262" spans="1:13" ht="15.75" customHeight="1">
      <c r="A1262" s="1">
        <v>1435</v>
      </c>
      <c r="B1262" s="3">
        <v>1436</v>
      </c>
      <c r="C1262" s="3" t="s">
        <v>3946</v>
      </c>
      <c r="D1262" s="3">
        <v>0.16539929689713651</v>
      </c>
      <c r="E1262" s="3">
        <v>0.31046927101803418</v>
      </c>
      <c r="F1262" s="3">
        <v>0.6344969199178645</v>
      </c>
      <c r="G1262" s="3">
        <v>9.6509240246406572E-2</v>
      </c>
      <c r="H1262" s="3">
        <v>9.6509240246406572E-2</v>
      </c>
      <c r="I1262" s="3">
        <v>0.23203285420944561</v>
      </c>
      <c r="J1262" s="3">
        <v>3.1007756100215059E-2</v>
      </c>
      <c r="K1262" s="3">
        <v>53600.199999999488</v>
      </c>
      <c r="L1262" s="3" t="s">
        <v>15247</v>
      </c>
      <c r="M1262" s="8" t="str">
        <f ca="1">IFERROR(__xludf.DUMMYFUNCTION("REGEXREPLACE(F1437,""\D"", """")"),"18")</f>
        <v>18</v>
      </c>
    </row>
    <row r="1263" spans="1:13" ht="15.75" customHeight="1">
      <c r="A1263" s="1">
        <v>1567</v>
      </c>
      <c r="B1263" s="3">
        <v>1568</v>
      </c>
      <c r="C1263" s="3" t="s">
        <v>4296</v>
      </c>
      <c r="D1263" s="3">
        <v>0.2061017176527335</v>
      </c>
      <c r="E1263" s="3">
        <v>0.23487833802982711</v>
      </c>
      <c r="F1263" s="3">
        <v>0.63295880149812733</v>
      </c>
      <c r="G1263" s="3">
        <v>0.11235955056179769</v>
      </c>
      <c r="H1263" s="3">
        <v>0.1161048689138577</v>
      </c>
      <c r="I1263" s="3">
        <v>0.26217228464419468</v>
      </c>
      <c r="J1263" s="3">
        <v>4.5104963034231477E-2</v>
      </c>
      <c r="K1263" s="3">
        <v>29324.799999999941</v>
      </c>
      <c r="L1263" s="3" t="s">
        <v>15379</v>
      </c>
      <c r="M1263" s="8" t="str">
        <f ca="1">IFERROR(__xludf.DUMMYFUNCTION("REGEXREPLACE(F1569,""\D"", """")"),"18")</f>
        <v>18</v>
      </c>
    </row>
    <row r="1264" spans="1:13" ht="15.75" customHeight="1">
      <c r="A1264" s="1">
        <v>1621</v>
      </c>
      <c r="B1264" s="3">
        <v>1622</v>
      </c>
      <c r="C1264" s="3" t="s">
        <v>4440</v>
      </c>
      <c r="D1264" s="3">
        <v>0.17800500370128181</v>
      </c>
      <c r="E1264" s="3">
        <v>0.1619849695827775</v>
      </c>
      <c r="F1264" s="3">
        <v>0.6404494382022472</v>
      </c>
      <c r="G1264" s="3">
        <v>0.1292134831460674</v>
      </c>
      <c r="H1264" s="3">
        <v>0.11235955056179769</v>
      </c>
      <c r="I1264" s="3">
        <v>0.28651685393258419</v>
      </c>
      <c r="J1264" s="3">
        <v>4.1654422133068157E-2</v>
      </c>
      <c r="K1264" s="3">
        <v>39696.999999999753</v>
      </c>
      <c r="L1264" s="3" t="s">
        <v>15433</v>
      </c>
      <c r="M1264" s="8" t="str">
        <f ca="1">IFERROR(__xludf.DUMMYFUNCTION("REGEXREPLACE(F1623,""\D"", """")"),"18")</f>
        <v>18</v>
      </c>
    </row>
    <row r="1265" spans="1:13" ht="15.75" customHeight="1">
      <c r="A1265" s="1">
        <v>1911</v>
      </c>
      <c r="B1265" s="3">
        <v>1912</v>
      </c>
      <c r="C1265" s="3" t="s">
        <v>5207</v>
      </c>
      <c r="D1265" s="3">
        <v>0.18886726777869181</v>
      </c>
      <c r="E1265" s="3">
        <v>0.1198207393288566</v>
      </c>
      <c r="F1265" s="3">
        <v>0.65625</v>
      </c>
      <c r="G1265" s="3">
        <v>0.15625</v>
      </c>
      <c r="H1265" s="3">
        <v>0.109375</v>
      </c>
      <c r="I1265" s="3">
        <v>0.28125</v>
      </c>
      <c r="J1265" s="3">
        <v>4.5726679795813782E-2</v>
      </c>
      <c r="K1265" s="3">
        <v>14466.80000000003</v>
      </c>
      <c r="L1265" s="3" t="s">
        <v>15723</v>
      </c>
      <c r="M1265" s="8" t="str">
        <f ca="1">IFERROR(__xludf.DUMMYFUNCTION("REGEXREPLACE(F1913,""\D"", """")"),"18")</f>
        <v>18</v>
      </c>
    </row>
    <row r="1266" spans="1:13" ht="15.75" customHeight="1">
      <c r="A1266" s="1">
        <v>2240</v>
      </c>
      <c r="B1266" s="3">
        <v>2241</v>
      </c>
      <c r="C1266" s="3" t="s">
        <v>6066</v>
      </c>
      <c r="D1266" s="3">
        <v>0.17874274022239059</v>
      </c>
      <c r="E1266" s="3">
        <v>0.1950237307105521</v>
      </c>
      <c r="F1266" s="3">
        <v>0.62716763005780352</v>
      </c>
      <c r="G1266" s="3">
        <v>0.1011560693641619</v>
      </c>
      <c r="H1266" s="3">
        <v>0.13005780346820811</v>
      </c>
      <c r="I1266" s="3">
        <v>0.2832369942196532</v>
      </c>
      <c r="J1266" s="3">
        <v>3.9716812941114482E-2</v>
      </c>
      <c r="K1266" s="3">
        <v>38686.599999999773</v>
      </c>
      <c r="L1266" s="3" t="s">
        <v>16052</v>
      </c>
      <c r="M1266" s="8" t="str">
        <f ca="1">IFERROR(__xludf.DUMMYFUNCTION("REGEXREPLACE(F2242,""\D"", """")"),"18")</f>
        <v>18</v>
      </c>
    </row>
    <row r="1267" spans="1:13" ht="15.75" customHeight="1">
      <c r="A1267" s="1">
        <v>2552</v>
      </c>
      <c r="B1267" s="3">
        <v>2553</v>
      </c>
      <c r="C1267" s="3" t="s">
        <v>6886</v>
      </c>
      <c r="D1267" s="3">
        <v>0.41385709765332179</v>
      </c>
      <c r="E1267" s="3">
        <v>0.15460437208619951</v>
      </c>
      <c r="F1267" s="3">
        <v>0.72727272727272729</v>
      </c>
      <c r="G1267" s="3">
        <v>0.14545454545454539</v>
      </c>
      <c r="H1267" s="3">
        <v>0.16363636363636361</v>
      </c>
      <c r="I1267" s="3">
        <v>0.38181818181818178</v>
      </c>
      <c r="J1267" s="3">
        <v>0.1099561320449965</v>
      </c>
      <c r="K1267" s="3">
        <v>5973.6000000000013</v>
      </c>
      <c r="L1267" s="3" t="s">
        <v>16364</v>
      </c>
      <c r="M1267" s="8" t="str">
        <f ca="1">IFERROR(__xludf.DUMMYFUNCTION("REGEXREPLACE(F2554,""\D"", """")"),"18")</f>
        <v>18</v>
      </c>
    </row>
    <row r="1268" spans="1:13" ht="15.75" customHeight="1">
      <c r="A1268" s="1">
        <v>2600</v>
      </c>
      <c r="B1268" s="3">
        <v>2601</v>
      </c>
      <c r="C1268" s="3" t="s">
        <v>7008</v>
      </c>
      <c r="D1268" s="3">
        <v>8.8430777529510798E-2</v>
      </c>
      <c r="E1268" s="3">
        <v>0.30182582036058869</v>
      </c>
      <c r="F1268" s="3">
        <v>0.7142857142857143</v>
      </c>
      <c r="G1268" s="3">
        <v>0.16190476190476191</v>
      </c>
      <c r="H1268" s="3">
        <v>7.6190476190476197E-2</v>
      </c>
      <c r="I1268" s="3">
        <v>0.26666666666666672</v>
      </c>
      <c r="J1268" s="3">
        <v>1.7604473636025741E-2</v>
      </c>
      <c r="K1268" s="3">
        <v>11531.00000000002</v>
      </c>
      <c r="L1268" s="3" t="s">
        <v>16412</v>
      </c>
      <c r="M1268" s="8" t="str">
        <f ca="1">IFERROR(__xludf.DUMMYFUNCTION("REGEXREPLACE(F2602,""\D"", """")"),"18")</f>
        <v>18</v>
      </c>
    </row>
    <row r="1269" spans="1:13" ht="15.75" customHeight="1">
      <c r="A1269" s="1">
        <v>2648</v>
      </c>
      <c r="B1269" s="3">
        <v>2649</v>
      </c>
      <c r="C1269" s="3" t="s">
        <v>7132</v>
      </c>
      <c r="D1269" s="3">
        <v>0.1147954094895923</v>
      </c>
      <c r="E1269" s="3">
        <v>0.27391609876670908</v>
      </c>
      <c r="F1269" s="3">
        <v>0.65027322404371579</v>
      </c>
      <c r="G1269" s="3">
        <v>9.2896174863387984E-2</v>
      </c>
      <c r="H1269" s="3">
        <v>0.10928961748633879</v>
      </c>
      <c r="I1269" s="3">
        <v>0.25683060109289618</v>
      </c>
      <c r="J1269" s="3">
        <v>2.1452147548396489E-2</v>
      </c>
      <c r="K1269" s="3">
        <v>19011.900000000009</v>
      </c>
      <c r="L1269" s="3" t="s">
        <v>16460</v>
      </c>
      <c r="M1269" s="8" t="str">
        <f ca="1">IFERROR(__xludf.DUMMYFUNCTION("REGEXREPLACE(F2650,""\D"", """")"),"18")</f>
        <v>18</v>
      </c>
    </row>
    <row r="1270" spans="1:13" ht="15.75" customHeight="1">
      <c r="A1270" s="1">
        <v>2788</v>
      </c>
      <c r="B1270" s="3">
        <v>2789</v>
      </c>
      <c r="C1270" s="3" t="s">
        <v>7490</v>
      </c>
      <c r="D1270" s="3">
        <v>0.21209209877840579</v>
      </c>
      <c r="E1270" s="3">
        <v>0.24957916490135071</v>
      </c>
      <c r="F1270" s="3">
        <v>0.64784946236559138</v>
      </c>
      <c r="G1270" s="3">
        <v>7.5268817204301078E-2</v>
      </c>
      <c r="H1270" s="3">
        <v>0.1155913978494624</v>
      </c>
      <c r="I1270" s="3">
        <v>0.25</v>
      </c>
      <c r="J1270" s="3">
        <v>3.8247103125423162E-2</v>
      </c>
      <c r="K1270" s="3">
        <v>40355.699999999742</v>
      </c>
      <c r="L1270" s="3" t="s">
        <v>16600</v>
      </c>
      <c r="M1270" s="8" t="str">
        <f ca="1">IFERROR(__xludf.DUMMYFUNCTION("REGEXREPLACE(F2790,""\D"", """")"),"18")</f>
        <v>18</v>
      </c>
    </row>
    <row r="1271" spans="1:13" ht="15.75" customHeight="1">
      <c r="A1271" s="1">
        <v>2864</v>
      </c>
      <c r="B1271" s="3">
        <v>2865</v>
      </c>
      <c r="C1271" s="3" t="s">
        <v>7696</v>
      </c>
      <c r="D1271" s="3">
        <v>0.20636402696286599</v>
      </c>
      <c r="E1271" s="3">
        <v>0.17485224072434011</v>
      </c>
      <c r="F1271" s="3">
        <v>0.63210702341137126</v>
      </c>
      <c r="G1271" s="3">
        <v>0.10033444816053511</v>
      </c>
      <c r="H1271" s="3">
        <v>0.11371237458193981</v>
      </c>
      <c r="I1271" s="3">
        <v>0.26755852842809358</v>
      </c>
      <c r="J1271" s="3">
        <v>4.2287686990435773E-2</v>
      </c>
      <c r="K1271" s="3">
        <v>34076.599999999897</v>
      </c>
      <c r="L1271" s="3" t="s">
        <v>16676</v>
      </c>
      <c r="M1271" s="8" t="str">
        <f ca="1">IFERROR(__xludf.DUMMYFUNCTION("REGEXREPLACE(F2866,""\D"", """")"),"18")</f>
        <v>18</v>
      </c>
    </row>
    <row r="1272" spans="1:13" ht="15.75" customHeight="1">
      <c r="A1272" s="1">
        <v>2986</v>
      </c>
      <c r="B1272" s="3">
        <v>2987</v>
      </c>
      <c r="C1272" s="3" t="s">
        <v>8030</v>
      </c>
      <c r="D1272" s="3">
        <v>0.17606421203478381</v>
      </c>
      <c r="E1272" s="3">
        <v>0.1639238370897923</v>
      </c>
      <c r="F1272" s="3">
        <v>0.5679012345679012</v>
      </c>
      <c r="G1272" s="3">
        <v>7.407407407407407E-2</v>
      </c>
      <c r="H1272" s="3">
        <v>0.16666666666666671</v>
      </c>
      <c r="I1272" s="3">
        <v>0.27160493827160492</v>
      </c>
      <c r="J1272" s="3">
        <v>3.6751882200947619E-2</v>
      </c>
      <c r="K1272" s="3">
        <v>17979.500000000018</v>
      </c>
      <c r="L1272" s="3" t="s">
        <v>16797</v>
      </c>
      <c r="M1272" s="8" t="str">
        <f ca="1">IFERROR(__xludf.DUMMYFUNCTION("REGEXREPLACE(F2988,""\D"", """")"),"18")</f>
        <v>18</v>
      </c>
    </row>
    <row r="1273" spans="1:13" ht="15.75" customHeight="1">
      <c r="A1273" s="1">
        <v>3147</v>
      </c>
      <c r="B1273" s="3">
        <v>3148</v>
      </c>
      <c r="C1273" s="3" t="s">
        <v>8459</v>
      </c>
      <c r="D1273" s="3">
        <v>0.2181298560199465</v>
      </c>
      <c r="E1273" s="3">
        <v>0.21385798575709319</v>
      </c>
      <c r="F1273" s="3">
        <v>0.62337662337662336</v>
      </c>
      <c r="G1273" s="3">
        <v>0.11688311688311689</v>
      </c>
      <c r="H1273" s="3">
        <v>0.1201298701298701</v>
      </c>
      <c r="I1273" s="3">
        <v>0.2857142857142857</v>
      </c>
      <c r="J1273" s="3">
        <v>4.9913777176160447E-2</v>
      </c>
      <c r="K1273" s="3">
        <v>35404.899999999863</v>
      </c>
      <c r="L1273" s="3" t="s">
        <v>16958</v>
      </c>
      <c r="M1273" s="8" t="str">
        <f ca="1">IFERROR(__xludf.DUMMYFUNCTION("REGEXREPLACE(F3149,""\D"", """")"),"18")</f>
        <v>18</v>
      </c>
    </row>
    <row r="1274" spans="1:13" ht="15.75" customHeight="1">
      <c r="A1274" s="1">
        <v>3237</v>
      </c>
      <c r="B1274" s="3">
        <v>3238</v>
      </c>
      <c r="C1274" s="3" t="s">
        <v>8699</v>
      </c>
      <c r="D1274" s="3">
        <v>0.16927732716215849</v>
      </c>
      <c r="E1274" s="3">
        <v>0.3711508814750818</v>
      </c>
      <c r="F1274" s="3">
        <v>0.66506602641056423</v>
      </c>
      <c r="G1274" s="3">
        <v>7.5630252100840331E-2</v>
      </c>
      <c r="H1274" s="3">
        <v>9.003601440576231E-2</v>
      </c>
      <c r="I1274" s="3">
        <v>0.21008403361344541</v>
      </c>
      <c r="J1274" s="3">
        <v>2.7401260791654711E-2</v>
      </c>
      <c r="K1274" s="3">
        <v>90202.400000000256</v>
      </c>
      <c r="L1274" s="3" t="s">
        <v>17047</v>
      </c>
      <c r="M1274" s="8" t="str">
        <f ca="1">IFERROR(__xludf.DUMMYFUNCTION("REGEXREPLACE(F3239,""\D"", """")"),"18")</f>
        <v>18</v>
      </c>
    </row>
    <row r="1275" spans="1:13" ht="15.75" customHeight="1">
      <c r="A1275" s="1">
        <v>3323</v>
      </c>
      <c r="B1275" s="3">
        <v>3324</v>
      </c>
      <c r="C1275" s="3" t="s">
        <v>8938</v>
      </c>
      <c r="D1275" s="3">
        <v>0.14276954307818551</v>
      </c>
      <c r="E1275" s="3">
        <v>0.31338756504157111</v>
      </c>
      <c r="F1275" s="3">
        <v>0.6598360655737705</v>
      </c>
      <c r="G1275" s="3">
        <v>0.110655737704918</v>
      </c>
      <c r="H1275" s="3">
        <v>6.5573770491803282E-2</v>
      </c>
      <c r="I1275" s="3">
        <v>0.24590163934426229</v>
      </c>
      <c r="J1275" s="3">
        <v>2.2947479512699789E-2</v>
      </c>
      <c r="K1275" s="3">
        <v>26496.599999999969</v>
      </c>
      <c r="L1275" s="3" t="s">
        <v>17133</v>
      </c>
      <c r="M1275" s="8" t="str">
        <f ca="1">IFERROR(__xludf.DUMMYFUNCTION("REGEXREPLACE(F3325,""\D"", """")"),"18")</f>
        <v>18</v>
      </c>
    </row>
    <row r="1276" spans="1:13" ht="15.75" customHeight="1">
      <c r="A1276" s="1">
        <v>3496</v>
      </c>
      <c r="B1276" s="3">
        <v>3497</v>
      </c>
      <c r="C1276" s="3" t="s">
        <v>9407</v>
      </c>
      <c r="D1276" s="3">
        <v>0.16687479288637619</v>
      </c>
      <c r="E1276" s="3">
        <v>0.28637886465494589</v>
      </c>
      <c r="F1276" s="3">
        <v>0.59428571428571431</v>
      </c>
      <c r="G1276" s="3">
        <v>8.8571428571428565E-2</v>
      </c>
      <c r="H1276" s="3">
        <v>9.4285714285714292E-2</v>
      </c>
      <c r="I1276" s="3">
        <v>0.23428571428571429</v>
      </c>
      <c r="J1276" s="3">
        <v>2.9188520427456361E-2</v>
      </c>
      <c r="K1276" s="3">
        <v>37555.499999999804</v>
      </c>
      <c r="L1276" s="3" t="s">
        <v>17306</v>
      </c>
      <c r="M1276" s="8" t="str">
        <f ca="1">IFERROR(__xludf.DUMMYFUNCTION("REGEXREPLACE(F3498,""\D"", """")"),"18")</f>
        <v>18</v>
      </c>
    </row>
    <row r="1277" spans="1:13" ht="15.75" customHeight="1">
      <c r="A1277" s="1">
        <v>3556</v>
      </c>
      <c r="B1277" s="3">
        <v>3557</v>
      </c>
      <c r="C1277" s="3" t="s">
        <v>9562</v>
      </c>
      <c r="D1277" s="3">
        <v>0.17813898768797179</v>
      </c>
      <c r="E1277" s="3">
        <v>0.21797066029578049</v>
      </c>
      <c r="F1277" s="3">
        <v>0.60709010339734126</v>
      </c>
      <c r="G1277" s="3">
        <v>0.11521418020679471</v>
      </c>
      <c r="H1277" s="3">
        <v>0.11816838995568681</v>
      </c>
      <c r="I1277" s="3">
        <v>0.27178729689807979</v>
      </c>
      <c r="J1277" s="3">
        <v>4.0910663235093889E-2</v>
      </c>
      <c r="K1277" s="3">
        <v>74877.799999999756</v>
      </c>
      <c r="L1277" s="3" t="s">
        <v>17366</v>
      </c>
      <c r="M1277" s="8" t="str">
        <f ca="1">IFERROR(__xludf.DUMMYFUNCTION("REGEXREPLACE(F3558,""\D"", """")"),"18")</f>
        <v>18</v>
      </c>
    </row>
    <row r="1278" spans="1:13" ht="15.75" customHeight="1">
      <c r="A1278" s="1">
        <v>3596</v>
      </c>
      <c r="B1278" s="3">
        <v>3597</v>
      </c>
      <c r="C1278" s="3" t="s">
        <v>9670</v>
      </c>
      <c r="D1278" s="3">
        <v>0.18131802863215829</v>
      </c>
      <c r="E1278" s="3">
        <v>0.27974680539837571</v>
      </c>
      <c r="F1278" s="3">
        <v>0.69507575757575757</v>
      </c>
      <c r="G1278" s="3">
        <v>7.575757575757576E-2</v>
      </c>
      <c r="H1278" s="3">
        <v>9.8484848484848481E-2</v>
      </c>
      <c r="I1278" s="3">
        <v>0.24053030303030301</v>
      </c>
      <c r="J1278" s="3">
        <v>3.044980944162155E-2</v>
      </c>
      <c r="K1278" s="3">
        <v>55608.699999999437</v>
      </c>
      <c r="L1278" s="3" t="s">
        <v>17406</v>
      </c>
      <c r="M1278" s="8" t="str">
        <f ca="1">IFERROR(__xludf.DUMMYFUNCTION("REGEXREPLACE(F3598,""\D"", """")"),"18")</f>
        <v>18</v>
      </c>
    </row>
    <row r="1279" spans="1:13" ht="15.75" customHeight="1">
      <c r="A1279" s="1">
        <v>3688</v>
      </c>
      <c r="B1279" s="3">
        <v>3689</v>
      </c>
      <c r="C1279" s="3" t="s">
        <v>9918</v>
      </c>
      <c r="D1279" s="3">
        <v>0.16285532976155939</v>
      </c>
      <c r="E1279" s="3">
        <v>0.22453352117819139</v>
      </c>
      <c r="F1279" s="3">
        <v>0.65506573859242068</v>
      </c>
      <c r="G1279" s="3">
        <v>8.8940448569218872E-2</v>
      </c>
      <c r="H1279" s="3">
        <v>0.11600928074245941</v>
      </c>
      <c r="I1279" s="3">
        <v>0.26991492652745552</v>
      </c>
      <c r="J1279" s="3">
        <v>3.2808316750064369E-2</v>
      </c>
      <c r="K1279" s="3">
        <v>141033.60000000271</v>
      </c>
      <c r="L1279" s="3" t="s">
        <v>17497</v>
      </c>
      <c r="M1279" s="8" t="str">
        <f ca="1">IFERROR(__xludf.DUMMYFUNCTION("REGEXREPLACE(F3690,""\D"", """")"),"18")</f>
        <v>18</v>
      </c>
    </row>
    <row r="1280" spans="1:13" ht="15.75" customHeight="1">
      <c r="A1280" s="1">
        <v>3705</v>
      </c>
      <c r="B1280" s="3">
        <v>3706</v>
      </c>
      <c r="C1280" s="3" t="s">
        <v>9966</v>
      </c>
      <c r="D1280" s="3">
        <v>0.1777488354393445</v>
      </c>
      <c r="E1280" s="3">
        <v>0.1362198448202421</v>
      </c>
      <c r="F1280" s="3">
        <v>0.66203703703703709</v>
      </c>
      <c r="G1280" s="3">
        <v>0.16666666666666671</v>
      </c>
      <c r="H1280" s="3">
        <v>0.1111111111111111</v>
      </c>
      <c r="I1280" s="3">
        <v>0.35185185185185192</v>
      </c>
      <c r="J1280" s="3">
        <v>4.6347338276904078E-2</v>
      </c>
      <c r="K1280" s="3">
        <v>24731.599999999991</v>
      </c>
      <c r="L1280" s="3" t="s">
        <v>17514</v>
      </c>
      <c r="M1280" s="8" t="str">
        <f ca="1">IFERROR(__xludf.DUMMYFUNCTION("REGEXREPLACE(F3707,""\D"", """")"),"18")</f>
        <v>18</v>
      </c>
    </row>
    <row r="1281" spans="1:13" ht="15.75" customHeight="1">
      <c r="A1281" s="1">
        <v>3746</v>
      </c>
      <c r="B1281" s="3">
        <v>3747</v>
      </c>
      <c r="C1281" s="3" t="s">
        <v>10075</v>
      </c>
      <c r="D1281" s="3">
        <v>0.18886691409821041</v>
      </c>
      <c r="E1281" s="3">
        <v>0.13701155165986889</v>
      </c>
      <c r="F1281" s="3">
        <v>0.71232876712328763</v>
      </c>
      <c r="G1281" s="3">
        <v>8.2191780821917804E-2</v>
      </c>
      <c r="H1281" s="3">
        <v>0.21917808219178081</v>
      </c>
      <c r="I1281" s="3">
        <v>0.31506849315068491</v>
      </c>
      <c r="J1281" s="3">
        <v>4.4059025631048049E-2</v>
      </c>
      <c r="K1281" s="3">
        <v>8104.1000000000058</v>
      </c>
      <c r="L1281" s="3" t="s">
        <v>17555</v>
      </c>
      <c r="M1281" s="8" t="str">
        <f ca="1">IFERROR(__xludf.DUMMYFUNCTION("REGEXREPLACE(F3748,""\D"", """")"),"18")</f>
        <v>18</v>
      </c>
    </row>
    <row r="1282" spans="1:13" ht="15.75" customHeight="1">
      <c r="A1282" s="1">
        <v>3753</v>
      </c>
      <c r="B1282" s="3">
        <v>3754</v>
      </c>
      <c r="C1282" s="3" t="s">
        <v>10093</v>
      </c>
      <c r="D1282" s="3">
        <v>0.13345474957194109</v>
      </c>
      <c r="E1282" s="3">
        <v>0.248976880721342</v>
      </c>
      <c r="F1282" s="3">
        <v>0.62057877813504825</v>
      </c>
      <c r="G1282" s="3">
        <v>9.3247588424437297E-2</v>
      </c>
      <c r="H1282" s="3">
        <v>9.0032154340836015E-2</v>
      </c>
      <c r="I1282" s="3">
        <v>0.27652733118971062</v>
      </c>
      <c r="J1282" s="3">
        <v>2.3272377404093381E-2</v>
      </c>
      <c r="K1282" s="3">
        <v>34018.59999999986</v>
      </c>
      <c r="L1282" s="3" t="s">
        <v>17562</v>
      </c>
      <c r="M1282" s="8" t="str">
        <f ca="1">IFERROR(__xludf.DUMMYFUNCTION("REGEXREPLACE(F3755,""\D"", """")"),"18")</f>
        <v>18</v>
      </c>
    </row>
    <row r="1283" spans="1:13" ht="15.75" customHeight="1">
      <c r="A1283" s="1">
        <v>4361</v>
      </c>
      <c r="B1283" s="3">
        <v>4362</v>
      </c>
      <c r="C1283" s="3" t="s">
        <v>11725</v>
      </c>
      <c r="D1283" s="3">
        <v>0.19522961204252329</v>
      </c>
      <c r="E1283" s="3">
        <v>0.1922936177062084</v>
      </c>
      <c r="F1283" s="3">
        <v>0.66352201257861632</v>
      </c>
      <c r="G1283" s="3">
        <v>0.1006289308176101</v>
      </c>
      <c r="H1283" s="3">
        <v>0.12893081761006289</v>
      </c>
      <c r="I1283" s="3">
        <v>0.27358490566037741</v>
      </c>
      <c r="J1283" s="3">
        <v>4.2937788598843729E-2</v>
      </c>
      <c r="K1283" s="3">
        <v>34585.499999999847</v>
      </c>
      <c r="L1283" s="3" t="s">
        <v>18170</v>
      </c>
      <c r="M1283" s="8" t="str">
        <f ca="1">IFERROR(__xludf.DUMMYFUNCTION("REGEXREPLACE(F4363,""\D"", """")"),"18")</f>
        <v>18</v>
      </c>
    </row>
    <row r="1284" spans="1:13" ht="15.75" customHeight="1">
      <c r="A1284" s="1">
        <v>4363</v>
      </c>
      <c r="B1284" s="3">
        <v>4364</v>
      </c>
      <c r="C1284" s="3" t="s">
        <v>11731</v>
      </c>
      <c r="D1284" s="3">
        <v>0.181426850372326</v>
      </c>
      <c r="E1284" s="3">
        <v>0.29477570125715669</v>
      </c>
      <c r="F1284" s="3">
        <v>0.63779527559055116</v>
      </c>
      <c r="G1284" s="3">
        <v>7.6771653543307089E-2</v>
      </c>
      <c r="H1284" s="3">
        <v>0.10236220472440941</v>
      </c>
      <c r="I1284" s="3">
        <v>0.22244094488188981</v>
      </c>
      <c r="J1284" s="3">
        <v>3.127556539747673E-2</v>
      </c>
      <c r="K1284" s="3">
        <v>53943.599999999467</v>
      </c>
      <c r="L1284" s="3" t="s">
        <v>18172</v>
      </c>
      <c r="M1284" s="8" t="str">
        <f ca="1">IFERROR(__xludf.DUMMYFUNCTION("REGEXREPLACE(F4365,""\D"", """")"),"18")</f>
        <v>18</v>
      </c>
    </row>
    <row r="1285" spans="1:13" ht="15.75" customHeight="1">
      <c r="A1285" s="1">
        <v>4364</v>
      </c>
      <c r="B1285" s="3">
        <v>4365</v>
      </c>
      <c r="C1285" s="3" t="s">
        <v>11734</v>
      </c>
      <c r="D1285" s="3">
        <v>0.20188886275132281</v>
      </c>
      <c r="E1285" s="3">
        <v>0.34209919998261851</v>
      </c>
      <c r="F1285" s="3">
        <v>0.65822784810126578</v>
      </c>
      <c r="G1285" s="3">
        <v>6.3291139240506333E-2</v>
      </c>
      <c r="H1285" s="3">
        <v>0.120253164556962</v>
      </c>
      <c r="I1285" s="3">
        <v>0.24683544303797469</v>
      </c>
      <c r="J1285" s="3">
        <v>3.2193508672410977E-2</v>
      </c>
      <c r="K1285" s="3">
        <v>16936.500000000011</v>
      </c>
      <c r="L1285" s="3" t="s">
        <v>18173</v>
      </c>
      <c r="M1285" s="8" t="str">
        <f ca="1">IFERROR(__xludf.DUMMYFUNCTION("REGEXREPLACE(F4366,""\D"", """")"),"18")</f>
        <v>18</v>
      </c>
    </row>
    <row r="1286" spans="1:13" ht="15.75" customHeight="1">
      <c r="A1286" s="1">
        <v>4376</v>
      </c>
      <c r="B1286" s="3">
        <v>4377</v>
      </c>
      <c r="C1286" s="3" t="s">
        <v>11765</v>
      </c>
      <c r="D1286" s="3">
        <v>0.16533768024234841</v>
      </c>
      <c r="E1286" s="3">
        <v>0.1759900504804201</v>
      </c>
      <c r="F1286" s="3">
        <v>0.61867704280155644</v>
      </c>
      <c r="G1286" s="3">
        <v>9.9221789883268477E-2</v>
      </c>
      <c r="H1286" s="3">
        <v>0.14007782101167321</v>
      </c>
      <c r="I1286" s="3">
        <v>0.2898832684824903</v>
      </c>
      <c r="J1286" s="3">
        <v>3.8215612106669267E-2</v>
      </c>
      <c r="K1286" s="3">
        <v>57908.899999999478</v>
      </c>
      <c r="L1286" s="3" t="s">
        <v>18185</v>
      </c>
      <c r="M1286" s="8" t="str">
        <f ca="1">IFERROR(__xludf.DUMMYFUNCTION("REGEXREPLACE(F4378,""\D"", """")"),"18")</f>
        <v>18</v>
      </c>
    </row>
    <row r="1287" spans="1:13" ht="15.75" customHeight="1">
      <c r="A1287" s="1">
        <v>4611</v>
      </c>
      <c r="B1287" s="3">
        <v>4612</v>
      </c>
      <c r="C1287" s="3" t="s">
        <v>12400</v>
      </c>
      <c r="D1287" s="3">
        <v>0.17260679729492401</v>
      </c>
      <c r="E1287" s="3">
        <v>0.26505521849147251</v>
      </c>
      <c r="F1287" s="3">
        <v>0.63657957244655583</v>
      </c>
      <c r="G1287" s="3">
        <v>8.076009501187649E-2</v>
      </c>
      <c r="H1287" s="3">
        <v>9.9762470308788598E-2</v>
      </c>
      <c r="I1287" s="3">
        <v>0.23752969121140141</v>
      </c>
      <c r="J1287" s="3">
        <v>2.9901744476256681E-2</v>
      </c>
      <c r="K1287" s="3">
        <v>44993.099999999642</v>
      </c>
      <c r="L1287" s="3" t="s">
        <v>18420</v>
      </c>
      <c r="M1287" s="8" t="str">
        <f ca="1">IFERROR(__xludf.DUMMYFUNCTION("REGEXREPLACE(F4613,""\D"", """")"),"18")</f>
        <v>18</v>
      </c>
    </row>
    <row r="1288" spans="1:13" ht="15.75" customHeight="1">
      <c r="A1288" s="1">
        <v>4705</v>
      </c>
      <c r="B1288" s="3">
        <v>4706</v>
      </c>
      <c r="C1288" s="3" t="s">
        <v>12647</v>
      </c>
      <c r="D1288" s="3">
        <v>0.181410422994944</v>
      </c>
      <c r="E1288" s="3">
        <v>0.2006696388995011</v>
      </c>
      <c r="F1288" s="3">
        <v>0.6629213483146067</v>
      </c>
      <c r="G1288" s="3">
        <v>9.662921348314607E-2</v>
      </c>
      <c r="H1288" s="3">
        <v>0.12584269662921349</v>
      </c>
      <c r="I1288" s="3">
        <v>0.28539325842696628</v>
      </c>
      <c r="J1288" s="3">
        <v>3.9001065800390491E-2</v>
      </c>
      <c r="K1288" s="3">
        <v>47844.899999999587</v>
      </c>
      <c r="L1288" s="3" t="s">
        <v>18514</v>
      </c>
      <c r="M1288" s="8" t="str">
        <f ca="1">IFERROR(__xludf.DUMMYFUNCTION("REGEXREPLACE(F4707,""\D"", """")"),"18")</f>
        <v>18</v>
      </c>
    </row>
    <row r="1289" spans="1:13" ht="15.75" customHeight="1">
      <c r="A1289" s="1">
        <v>80</v>
      </c>
      <c r="B1289" s="3">
        <v>81</v>
      </c>
      <c r="C1289" s="3" t="s">
        <v>251</v>
      </c>
      <c r="D1289" s="3">
        <v>0.19594757242779109</v>
      </c>
      <c r="E1289" s="3">
        <v>0.29757592325606302</v>
      </c>
      <c r="F1289" s="3">
        <v>0.61904761904761907</v>
      </c>
      <c r="G1289" s="3">
        <v>0.1238095238095238</v>
      </c>
      <c r="H1289" s="3">
        <v>0.1238095238095238</v>
      </c>
      <c r="I1289" s="3">
        <v>0.26666666666666672</v>
      </c>
      <c r="J1289" s="3">
        <v>4.377994743918838E-2</v>
      </c>
      <c r="K1289" s="3">
        <v>11953.500000000029</v>
      </c>
      <c r="L1289" s="3" t="s">
        <v>13897</v>
      </c>
      <c r="M1289" s="8" t="str">
        <f ca="1">IFERROR(__xludf.DUMMYFUNCTION("REGEXREPLACE(F82,""\D"", """")"),"19")</f>
        <v>19</v>
      </c>
    </row>
    <row r="1290" spans="1:13" ht="15.75" customHeight="1">
      <c r="A1290" s="1">
        <v>247</v>
      </c>
      <c r="B1290" s="3">
        <v>248</v>
      </c>
      <c r="C1290" s="3" t="s">
        <v>737</v>
      </c>
      <c r="D1290" s="3">
        <v>0.1788361192019933</v>
      </c>
      <c r="E1290" s="3">
        <v>0.2222405884239958</v>
      </c>
      <c r="F1290" s="3">
        <v>0.70588235294117652</v>
      </c>
      <c r="G1290" s="3">
        <v>0.21176470588235291</v>
      </c>
      <c r="H1290" s="3">
        <v>8.2352941176470587E-2</v>
      </c>
      <c r="I1290" s="3">
        <v>0.30588235294117649</v>
      </c>
      <c r="J1290" s="3">
        <v>4.1916698449314352E-2</v>
      </c>
      <c r="K1290" s="3">
        <v>9125.2000000000116</v>
      </c>
      <c r="L1290" s="3" t="s">
        <v>14064</v>
      </c>
      <c r="M1290" s="8" t="str">
        <f ca="1">IFERROR(__xludf.DUMMYFUNCTION("REGEXREPLACE(F249,""\D"", """")"),"19")</f>
        <v>19</v>
      </c>
    </row>
    <row r="1291" spans="1:13" ht="15.75" customHeight="1">
      <c r="A1291" s="1">
        <v>401</v>
      </c>
      <c r="B1291" s="3">
        <v>402</v>
      </c>
      <c r="C1291" s="3" t="s">
        <v>1157</v>
      </c>
      <c r="D1291" s="3">
        <v>0.2087698793704838</v>
      </c>
      <c r="E1291" s="3">
        <v>0.4675754691980043</v>
      </c>
      <c r="F1291" s="3">
        <v>0.56338028169014087</v>
      </c>
      <c r="G1291" s="3">
        <v>7.746478873239436E-2</v>
      </c>
      <c r="H1291" s="3">
        <v>6.3380281690140844E-2</v>
      </c>
      <c r="I1291" s="3">
        <v>0.1795774647887324</v>
      </c>
      <c r="J1291" s="3">
        <v>2.7146010600905719E-2</v>
      </c>
      <c r="K1291" s="3">
        <v>31483.79999999993</v>
      </c>
      <c r="L1291" s="3" t="s">
        <v>14217</v>
      </c>
      <c r="M1291" s="8" t="str">
        <f ca="1">IFERROR(__xludf.DUMMYFUNCTION("REGEXREPLACE(F403,""\D"", """")"),"19")</f>
        <v>19</v>
      </c>
    </row>
    <row r="1292" spans="1:13" ht="15.75" customHeight="1">
      <c r="A1292" s="1">
        <v>532</v>
      </c>
      <c r="B1292" s="3">
        <v>533</v>
      </c>
      <c r="C1292" s="3" t="s">
        <v>1505</v>
      </c>
      <c r="D1292" s="3">
        <v>9.2672002085151001E-2</v>
      </c>
      <c r="E1292" s="3">
        <v>0.16908135169139621</v>
      </c>
      <c r="F1292" s="3">
        <v>0.71578947368421053</v>
      </c>
      <c r="G1292" s="3">
        <v>0.16842105263157889</v>
      </c>
      <c r="H1292" s="3">
        <v>0.14736842105263159</v>
      </c>
      <c r="I1292" s="3">
        <v>0.36842105263157893</v>
      </c>
      <c r="J1292" s="3">
        <v>2.700331603237115E-2</v>
      </c>
      <c r="K1292" s="3">
        <v>10737.90000000002</v>
      </c>
      <c r="L1292" s="3" t="s">
        <v>14348</v>
      </c>
      <c r="M1292" s="8" t="str">
        <f ca="1">IFERROR(__xludf.DUMMYFUNCTION("REGEXREPLACE(F534,""\D"", """")"),"19")</f>
        <v>19</v>
      </c>
    </row>
    <row r="1293" spans="1:13" ht="15.75" customHeight="1">
      <c r="A1293" s="1">
        <v>704</v>
      </c>
      <c r="B1293" s="3">
        <v>705</v>
      </c>
      <c r="C1293" s="3" t="s">
        <v>1964</v>
      </c>
      <c r="D1293" s="3">
        <v>0.16260606405475461</v>
      </c>
      <c r="E1293" s="3">
        <v>0.19156109001596711</v>
      </c>
      <c r="F1293" s="3">
        <v>0.65957446808510634</v>
      </c>
      <c r="G1293" s="3">
        <v>8.085106382978724E-2</v>
      </c>
      <c r="H1293" s="3">
        <v>0.1106382978723404</v>
      </c>
      <c r="I1293" s="3">
        <v>0.28085106382978731</v>
      </c>
      <c r="J1293" s="3">
        <v>2.8953705632963119E-2</v>
      </c>
      <c r="K1293" s="3">
        <v>25619.999999999982</v>
      </c>
      <c r="L1293" s="3" t="s">
        <v>14520</v>
      </c>
      <c r="M1293" s="8" t="str">
        <f ca="1">IFERROR(__xludf.DUMMYFUNCTION("REGEXREPLACE(F706,""\D"", """")"),"19")</f>
        <v>19</v>
      </c>
    </row>
    <row r="1294" spans="1:13" ht="15.75" customHeight="1">
      <c r="A1294" s="1">
        <v>717</v>
      </c>
      <c r="B1294" s="3">
        <v>718</v>
      </c>
      <c r="C1294" s="3" t="s">
        <v>2003</v>
      </c>
      <c r="D1294" s="3">
        <v>0.28589192001529068</v>
      </c>
      <c r="E1294" s="3">
        <v>6.5080349595189282E-2</v>
      </c>
      <c r="F1294" s="3">
        <v>0.6875</v>
      </c>
      <c r="G1294" s="3">
        <v>9.375E-2</v>
      </c>
      <c r="H1294" s="3">
        <v>0.1875</v>
      </c>
      <c r="I1294" s="3">
        <v>0.359375</v>
      </c>
      <c r="J1294" s="3">
        <v>6.4321875326951244E-2</v>
      </c>
      <c r="K1294" s="3">
        <v>7191.0000000000036</v>
      </c>
      <c r="L1294" s="3" t="s">
        <v>14533</v>
      </c>
      <c r="M1294" s="8" t="str">
        <f ca="1">IFERROR(__xludf.DUMMYFUNCTION("REGEXREPLACE(F719,""\D"", """")"),"19")</f>
        <v>19</v>
      </c>
    </row>
    <row r="1295" spans="1:13" ht="15.75" customHeight="1">
      <c r="A1295" s="1">
        <v>801</v>
      </c>
      <c r="B1295" s="3">
        <v>802</v>
      </c>
      <c r="C1295" s="3" t="s">
        <v>2239</v>
      </c>
      <c r="D1295" s="3">
        <v>0.17442839410083369</v>
      </c>
      <c r="E1295" s="3">
        <v>0.27677858879626172</v>
      </c>
      <c r="F1295" s="3">
        <v>0.65656565656565657</v>
      </c>
      <c r="G1295" s="3">
        <v>0.10101010101010099</v>
      </c>
      <c r="H1295" s="3">
        <v>0.10606060606060611</v>
      </c>
      <c r="I1295" s="3">
        <v>0.24494949494949489</v>
      </c>
      <c r="J1295" s="3">
        <v>3.4945847708333692E-2</v>
      </c>
      <c r="K1295" s="3">
        <v>42316.299999999683</v>
      </c>
      <c r="L1295" s="3" t="s">
        <v>14617</v>
      </c>
      <c r="M1295" s="8" t="str">
        <f ca="1">IFERROR(__xludf.DUMMYFUNCTION("REGEXREPLACE(F803,""\D"", """")"),"19")</f>
        <v>19</v>
      </c>
    </row>
    <row r="1296" spans="1:13" ht="15.75" customHeight="1">
      <c r="A1296" s="1">
        <v>1314</v>
      </c>
      <c r="B1296" s="3">
        <v>1315</v>
      </c>
      <c r="C1296" s="3" t="s">
        <v>3617</v>
      </c>
      <c r="D1296" s="3">
        <v>0.19259525025099231</v>
      </c>
      <c r="E1296" s="3">
        <v>0.25783166213295883</v>
      </c>
      <c r="F1296" s="3">
        <v>0.64150943396226412</v>
      </c>
      <c r="G1296" s="3">
        <v>8.8050314465408799E-2</v>
      </c>
      <c r="H1296" s="3">
        <v>0.12578616352201261</v>
      </c>
      <c r="I1296" s="3">
        <v>0.27044025157232698</v>
      </c>
      <c r="J1296" s="3">
        <v>3.7408076268259038E-2</v>
      </c>
      <c r="K1296" s="3">
        <v>17410.600000000009</v>
      </c>
      <c r="L1296" s="3" t="s">
        <v>15128</v>
      </c>
      <c r="M1296" s="8" t="str">
        <f ca="1">IFERROR(__xludf.DUMMYFUNCTION("REGEXREPLACE(F1316,""\D"", """")"),"19")</f>
        <v>19</v>
      </c>
    </row>
    <row r="1297" spans="1:13" ht="15.75" customHeight="1">
      <c r="A1297" s="1">
        <v>1442</v>
      </c>
      <c r="B1297" s="3">
        <v>1443</v>
      </c>
      <c r="C1297" s="3" t="s">
        <v>3964</v>
      </c>
      <c r="D1297" s="3">
        <v>0.1754460246340685</v>
      </c>
      <c r="E1297" s="3">
        <v>0.16826477998173819</v>
      </c>
      <c r="F1297" s="3">
        <v>0.62953020134228188</v>
      </c>
      <c r="G1297" s="3">
        <v>0.12617449664429531</v>
      </c>
      <c r="H1297" s="3">
        <v>0.1409395973154362</v>
      </c>
      <c r="I1297" s="3">
        <v>0.30067114093959729</v>
      </c>
      <c r="J1297" s="3">
        <v>4.6232236379215683E-2</v>
      </c>
      <c r="K1297" s="3">
        <v>84182.999999999898</v>
      </c>
      <c r="L1297" s="3" t="s">
        <v>15254</v>
      </c>
      <c r="M1297" s="8" t="str">
        <f ca="1">IFERROR(__xludf.DUMMYFUNCTION("REGEXREPLACE(F1444,""\D"", """")"),"19")</f>
        <v>19</v>
      </c>
    </row>
    <row r="1298" spans="1:13" ht="15.75" customHeight="1">
      <c r="A1298" s="1">
        <v>1773</v>
      </c>
      <c r="B1298" s="3">
        <v>1774</v>
      </c>
      <c r="C1298" s="3" t="s">
        <v>4842</v>
      </c>
      <c r="D1298" s="3">
        <v>0.1112951301529892</v>
      </c>
      <c r="E1298" s="3">
        <v>0.19179202668623149</v>
      </c>
      <c r="F1298" s="3">
        <v>0.71287128712871284</v>
      </c>
      <c r="G1298" s="3">
        <v>0.1683168316831683</v>
      </c>
      <c r="H1298" s="3">
        <v>0.17821782178217821</v>
      </c>
      <c r="I1298" s="3">
        <v>0.35643564356435642</v>
      </c>
      <c r="J1298" s="3">
        <v>3.6254325816560053E-2</v>
      </c>
      <c r="K1298" s="3">
        <v>11016.800000000019</v>
      </c>
      <c r="L1298" s="3" t="s">
        <v>15585</v>
      </c>
      <c r="M1298" s="8" t="str">
        <f ca="1">IFERROR(__xludf.DUMMYFUNCTION("REGEXREPLACE(F1775,""\D"", """")"),"19")</f>
        <v>19</v>
      </c>
    </row>
    <row r="1299" spans="1:13" ht="15.75" customHeight="1">
      <c r="A1299" s="1">
        <v>1975</v>
      </c>
      <c r="B1299" s="3">
        <v>1976</v>
      </c>
      <c r="C1299" s="3" t="s">
        <v>5373</v>
      </c>
      <c r="D1299" s="3">
        <v>0.2218897720536735</v>
      </c>
      <c r="E1299" s="3">
        <v>0.1924684865081564</v>
      </c>
      <c r="F1299" s="3">
        <v>0.60365853658536583</v>
      </c>
      <c r="G1299" s="3">
        <v>0.12195121951219511</v>
      </c>
      <c r="H1299" s="3">
        <v>7.926829268292683E-2</v>
      </c>
      <c r="I1299" s="3">
        <v>0.2378048780487805</v>
      </c>
      <c r="J1299" s="3">
        <v>4.0163124471289079E-2</v>
      </c>
      <c r="K1299" s="3">
        <v>18354.40000000002</v>
      </c>
      <c r="L1299" s="3" t="s">
        <v>15787</v>
      </c>
      <c r="M1299" s="8" t="str">
        <f ca="1">IFERROR(__xludf.DUMMYFUNCTION("REGEXREPLACE(F1977,""\D"", """")"),"19")</f>
        <v>19</v>
      </c>
    </row>
    <row r="1300" spans="1:13" ht="15.75" customHeight="1">
      <c r="A1300" s="1">
        <v>1981</v>
      </c>
      <c r="B1300" s="3">
        <v>1982</v>
      </c>
      <c r="C1300" s="3" t="s">
        <v>5388</v>
      </c>
      <c r="D1300" s="3">
        <v>0.15617045872453761</v>
      </c>
      <c r="E1300" s="3">
        <v>0.26225173138062619</v>
      </c>
      <c r="F1300" s="3">
        <v>0.66395663956639561</v>
      </c>
      <c r="G1300" s="3">
        <v>8.4010840108401083E-2</v>
      </c>
      <c r="H1300" s="3">
        <v>8.4010840108401083E-2</v>
      </c>
      <c r="I1300" s="3">
        <v>0.23035230352303521</v>
      </c>
      <c r="J1300" s="3">
        <v>2.5045197023507531E-2</v>
      </c>
      <c r="K1300" s="3">
        <v>39526.499999999738</v>
      </c>
      <c r="L1300" s="3" t="s">
        <v>15793</v>
      </c>
      <c r="M1300" s="8" t="str">
        <f ca="1">IFERROR(__xludf.DUMMYFUNCTION("REGEXREPLACE(F1983,""\D"", """")"),"19")</f>
        <v>19</v>
      </c>
    </row>
    <row r="1301" spans="1:13" ht="15.75" customHeight="1">
      <c r="A1301" s="1">
        <v>2266</v>
      </c>
      <c r="B1301" s="3">
        <v>2267</v>
      </c>
      <c r="C1301" s="3" t="s">
        <v>6136</v>
      </c>
      <c r="D1301" s="3">
        <v>0.14621523210104109</v>
      </c>
      <c r="E1301" s="3">
        <v>0.16644946831706081</v>
      </c>
      <c r="F1301" s="3">
        <v>0.60734787600459239</v>
      </c>
      <c r="G1301" s="3">
        <v>9.7588978185993117E-2</v>
      </c>
      <c r="H1301" s="3">
        <v>0.14006888633754311</v>
      </c>
      <c r="I1301" s="3">
        <v>0.28243398392652119</v>
      </c>
      <c r="J1301" s="3">
        <v>3.3809529101057813E-2</v>
      </c>
      <c r="K1301" s="3">
        <v>98770.600000000151</v>
      </c>
      <c r="L1301" s="3" t="s">
        <v>16078</v>
      </c>
      <c r="M1301" s="8" t="str">
        <f ca="1">IFERROR(__xludf.DUMMYFUNCTION("REGEXREPLACE(F2268,""\D"", """")"),"19")</f>
        <v>19</v>
      </c>
    </row>
    <row r="1302" spans="1:13" ht="15.75" customHeight="1">
      <c r="A1302" s="1">
        <v>2531</v>
      </c>
      <c r="B1302" s="3">
        <v>2532</v>
      </c>
      <c r="C1302" s="3" t="s">
        <v>6831</v>
      </c>
      <c r="D1302" s="3">
        <v>0.14610545986476259</v>
      </c>
      <c r="E1302" s="3">
        <v>6.8661425883139796E-2</v>
      </c>
      <c r="F1302" s="3">
        <v>0.65573770491803274</v>
      </c>
      <c r="G1302" s="3">
        <v>0.1229508196721311</v>
      </c>
      <c r="H1302" s="3">
        <v>0.18032786885245899</v>
      </c>
      <c r="I1302" s="3">
        <v>0.35245901639344263</v>
      </c>
      <c r="J1302" s="3">
        <v>4.0617626011869863E-2</v>
      </c>
      <c r="K1302" s="3">
        <v>13769.200000000041</v>
      </c>
      <c r="L1302" s="3" t="s">
        <v>16343</v>
      </c>
      <c r="M1302" s="8" t="str">
        <f ca="1">IFERROR(__xludf.DUMMYFUNCTION("REGEXREPLACE(F2533,""\D"", """")"),"19")</f>
        <v>19</v>
      </c>
    </row>
    <row r="1303" spans="1:13" ht="15.75" customHeight="1">
      <c r="A1303" s="1">
        <v>2719</v>
      </c>
      <c r="B1303" s="3">
        <v>2720</v>
      </c>
      <c r="C1303" s="3" t="s">
        <v>7308</v>
      </c>
      <c r="D1303" s="3">
        <v>0.16657517361741539</v>
      </c>
      <c r="E1303" s="3">
        <v>0.117497535782716</v>
      </c>
      <c r="F1303" s="3">
        <v>0.64550264550264547</v>
      </c>
      <c r="G1303" s="3">
        <v>8.9947089947089942E-2</v>
      </c>
      <c r="H1303" s="3">
        <v>0.1322751322751323</v>
      </c>
      <c r="I1303" s="3">
        <v>0.29100529100529099</v>
      </c>
      <c r="J1303" s="3">
        <v>3.411824671020193E-2</v>
      </c>
      <c r="K1303" s="3">
        <v>21099.299999999988</v>
      </c>
      <c r="L1303" s="3" t="s">
        <v>16531</v>
      </c>
      <c r="M1303" s="8" t="str">
        <f ca="1">IFERROR(__xludf.DUMMYFUNCTION("REGEXREPLACE(F2721,""\D"", """")"),"19")</f>
        <v>19</v>
      </c>
    </row>
    <row r="1304" spans="1:13" ht="15.75" customHeight="1">
      <c r="A1304" s="1">
        <v>2883</v>
      </c>
      <c r="B1304" s="3">
        <v>2884</v>
      </c>
      <c r="C1304" s="3" t="s">
        <v>7753</v>
      </c>
      <c r="D1304" s="3">
        <v>0.1670605494884333</v>
      </c>
      <c r="E1304" s="3">
        <v>0.28948748268965369</v>
      </c>
      <c r="F1304" s="3">
        <v>0.64532019704433496</v>
      </c>
      <c r="G1304" s="3">
        <v>9.8522167487684734E-2</v>
      </c>
      <c r="H1304" s="3">
        <v>0.10344827586206901</v>
      </c>
      <c r="I1304" s="3">
        <v>0.23645320197044331</v>
      </c>
      <c r="J1304" s="3">
        <v>3.1514332495138797E-2</v>
      </c>
      <c r="K1304" s="3">
        <v>22547.799999999988</v>
      </c>
      <c r="L1304" s="3" t="s">
        <v>16695</v>
      </c>
      <c r="M1304" s="8" t="str">
        <f ca="1">IFERROR(__xludf.DUMMYFUNCTION("REGEXREPLACE(F2885,""\D"", """")"),"19")</f>
        <v>19</v>
      </c>
    </row>
    <row r="1305" spans="1:13" ht="15.75" customHeight="1">
      <c r="A1305" s="1">
        <v>2947</v>
      </c>
      <c r="B1305" s="3">
        <v>2948</v>
      </c>
      <c r="C1305" s="3" t="s">
        <v>7925</v>
      </c>
      <c r="D1305" s="3">
        <v>0.22094663715537119</v>
      </c>
      <c r="E1305" s="3">
        <v>0.1320286190537954</v>
      </c>
      <c r="F1305" s="3">
        <v>0.67235494880546076</v>
      </c>
      <c r="G1305" s="3">
        <v>0.1194539249146758</v>
      </c>
      <c r="H1305" s="3">
        <v>0.1808873720136519</v>
      </c>
      <c r="I1305" s="3">
        <v>0.31399317406143351</v>
      </c>
      <c r="J1305" s="3">
        <v>6.3020840179627724E-2</v>
      </c>
      <c r="K1305" s="3">
        <v>32838.999999999891</v>
      </c>
      <c r="L1305" s="3" t="s">
        <v>16759</v>
      </c>
      <c r="M1305" s="8" t="str">
        <f ca="1">IFERROR(__xludf.DUMMYFUNCTION("REGEXREPLACE(F2949,""\D"", """")"),"19")</f>
        <v>19</v>
      </c>
    </row>
    <row r="1306" spans="1:13" ht="15.75" customHeight="1">
      <c r="A1306" s="1">
        <v>2972</v>
      </c>
      <c r="B1306" s="3">
        <v>2973</v>
      </c>
      <c r="C1306" s="3" t="s">
        <v>7994</v>
      </c>
      <c r="D1306" s="3">
        <v>0.19567778307392991</v>
      </c>
      <c r="E1306" s="3">
        <v>0.1870702275482243</v>
      </c>
      <c r="F1306" s="3">
        <v>0.66926070038910501</v>
      </c>
      <c r="G1306" s="3">
        <v>0.1206225680933852</v>
      </c>
      <c r="H1306" s="3">
        <v>0.13618677042801561</v>
      </c>
      <c r="I1306" s="3">
        <v>0.29182879377431908</v>
      </c>
      <c r="J1306" s="3">
        <v>4.830399376637852E-2</v>
      </c>
      <c r="K1306" s="3">
        <v>28945.59999999998</v>
      </c>
      <c r="L1306" s="3" t="s">
        <v>16784</v>
      </c>
      <c r="M1306" s="8" t="str">
        <f ca="1">IFERROR(__xludf.DUMMYFUNCTION("REGEXREPLACE(F2974,""\D"", """")"),"19")</f>
        <v>19</v>
      </c>
    </row>
    <row r="1307" spans="1:13" ht="15.75" customHeight="1">
      <c r="A1307" s="1">
        <v>2983</v>
      </c>
      <c r="B1307" s="3">
        <v>2984</v>
      </c>
      <c r="C1307" s="3" t="s">
        <v>8022</v>
      </c>
      <c r="D1307" s="3">
        <v>0.62695162402727822</v>
      </c>
      <c r="E1307" s="3">
        <v>0.43594970734997068</v>
      </c>
      <c r="F1307" s="3">
        <v>0.66265060240963858</v>
      </c>
      <c r="G1307" s="3">
        <v>4.8192771084337352E-2</v>
      </c>
      <c r="H1307" s="3">
        <v>0.31325301204819278</v>
      </c>
      <c r="I1307" s="3">
        <v>0.39759036144578308</v>
      </c>
      <c r="J1307" s="3">
        <v>0.1427896998117226</v>
      </c>
      <c r="K1307" s="3">
        <v>9156.1000000000095</v>
      </c>
      <c r="L1307" s="3" t="s">
        <v>16794</v>
      </c>
      <c r="M1307" s="8" t="str">
        <f ca="1">IFERROR(__xludf.DUMMYFUNCTION("REGEXREPLACE(F2985,""\D"", """")"),"19")</f>
        <v>19</v>
      </c>
    </row>
    <row r="1308" spans="1:13" ht="15.75" customHeight="1">
      <c r="A1308" s="1">
        <v>2997</v>
      </c>
      <c r="B1308" s="3">
        <v>2998</v>
      </c>
      <c r="C1308" s="3" t="s">
        <v>8056</v>
      </c>
      <c r="D1308" s="3">
        <v>0.17468063481823359</v>
      </c>
      <c r="E1308" s="3">
        <v>0.14742722051145071</v>
      </c>
      <c r="F1308" s="3">
        <v>0.64743589743589747</v>
      </c>
      <c r="G1308" s="3">
        <v>0.125</v>
      </c>
      <c r="H1308" s="3">
        <v>0.12179487179487181</v>
      </c>
      <c r="I1308" s="3">
        <v>0.28846153846153838</v>
      </c>
      <c r="J1308" s="3">
        <v>4.172383580103229E-2</v>
      </c>
      <c r="K1308" s="3">
        <v>35519.09999999986</v>
      </c>
      <c r="L1308" s="3" t="s">
        <v>16808</v>
      </c>
      <c r="M1308" s="8" t="str">
        <f ca="1">IFERROR(__xludf.DUMMYFUNCTION("REGEXREPLACE(F2999,""\D"", """")"),"19")</f>
        <v>19</v>
      </c>
    </row>
    <row r="1309" spans="1:13" ht="15.75" customHeight="1">
      <c r="A1309" s="1">
        <v>3107</v>
      </c>
      <c r="B1309" s="3">
        <v>3108</v>
      </c>
      <c r="C1309" s="3" t="s">
        <v>8349</v>
      </c>
      <c r="D1309" s="3">
        <v>0.14446763504056109</v>
      </c>
      <c r="E1309" s="3">
        <v>0.25954988634182652</v>
      </c>
      <c r="F1309" s="3">
        <v>0.65016501650165015</v>
      </c>
      <c r="G1309" s="3">
        <v>9.9009900990099015E-2</v>
      </c>
      <c r="H1309" s="3">
        <v>0.11551155115511549</v>
      </c>
      <c r="I1309" s="3">
        <v>0.26072607260726072</v>
      </c>
      <c r="J1309" s="3">
        <v>2.9663350763080319E-2</v>
      </c>
      <c r="K1309" s="3">
        <v>32589.399999999881</v>
      </c>
      <c r="L1309" s="3" t="s">
        <v>16918</v>
      </c>
      <c r="M1309" s="8" t="str">
        <f ca="1">IFERROR(__xludf.DUMMYFUNCTION("REGEXREPLACE(F3109,""\D"", """")"),"19")</f>
        <v>19</v>
      </c>
    </row>
    <row r="1310" spans="1:13" ht="15.75" customHeight="1">
      <c r="A1310" s="1">
        <v>3637</v>
      </c>
      <c r="B1310" s="3">
        <v>3638</v>
      </c>
      <c r="C1310" s="3" t="s">
        <v>9781</v>
      </c>
      <c r="D1310" s="3">
        <v>0.18761747609453691</v>
      </c>
      <c r="E1310" s="3">
        <v>0.40316223107341531</v>
      </c>
      <c r="F1310" s="3">
        <v>0.59649122807017541</v>
      </c>
      <c r="G1310" s="3">
        <v>8.3333333333333329E-2</v>
      </c>
      <c r="H1310" s="3">
        <v>7.0175438596491224E-2</v>
      </c>
      <c r="I1310" s="3">
        <v>0.2039473684210526</v>
      </c>
      <c r="J1310" s="3">
        <v>2.7549615128984701E-2</v>
      </c>
      <c r="K1310" s="3">
        <v>50421.699999999553</v>
      </c>
      <c r="L1310" s="3" t="s">
        <v>17446</v>
      </c>
      <c r="M1310" s="8" t="str">
        <f ca="1">IFERROR(__xludf.DUMMYFUNCTION("REGEXREPLACE(F3639,""\D"", """")"),"19")</f>
        <v>19</v>
      </c>
    </row>
    <row r="1311" spans="1:13" ht="15.75" customHeight="1">
      <c r="A1311" s="1">
        <v>3667</v>
      </c>
      <c r="B1311" s="3">
        <v>3668</v>
      </c>
      <c r="C1311" s="3" t="s">
        <v>9860</v>
      </c>
      <c r="D1311" s="3">
        <v>0.1682508576405414</v>
      </c>
      <c r="E1311" s="3">
        <v>0.23421457777287569</v>
      </c>
      <c r="F1311" s="3">
        <v>0.6223776223776224</v>
      </c>
      <c r="G1311" s="3">
        <v>0.1118881118881119</v>
      </c>
      <c r="H1311" s="3">
        <v>0.1153846153846154</v>
      </c>
      <c r="I1311" s="3">
        <v>0.26573426573426567</v>
      </c>
      <c r="J1311" s="3">
        <v>3.6727187097092079E-2</v>
      </c>
      <c r="K1311" s="3">
        <v>32678.099999999911</v>
      </c>
      <c r="L1311" s="3" t="s">
        <v>17476</v>
      </c>
      <c r="M1311" s="8" t="str">
        <f ca="1">IFERROR(__xludf.DUMMYFUNCTION("REGEXREPLACE(F3669,""\D"", """")"),"19")</f>
        <v>19</v>
      </c>
    </row>
    <row r="1312" spans="1:13" ht="15.75" customHeight="1">
      <c r="A1312" s="1">
        <v>3943</v>
      </c>
      <c r="B1312" s="3">
        <v>3944</v>
      </c>
      <c r="C1312" s="3" t="s">
        <v>10605</v>
      </c>
      <c r="D1312" s="3">
        <v>0.15428019431369561</v>
      </c>
      <c r="E1312" s="3">
        <v>0.23401392866874121</v>
      </c>
      <c r="F1312" s="3">
        <v>0.67251461988304095</v>
      </c>
      <c r="G1312" s="3">
        <v>8.1871345029239762E-2</v>
      </c>
      <c r="H1312" s="3">
        <v>0.10526315789473679</v>
      </c>
      <c r="I1312" s="3">
        <v>0.26315789473684209</v>
      </c>
      <c r="J1312" s="3">
        <v>2.6194335492520308E-2</v>
      </c>
      <c r="K1312" s="3">
        <v>18882</v>
      </c>
      <c r="L1312" s="3" t="s">
        <v>17752</v>
      </c>
      <c r="M1312" s="8" t="str">
        <f ca="1">IFERROR(__xludf.DUMMYFUNCTION("REGEXREPLACE(F3945,""\D"", """")"),"19")</f>
        <v>19</v>
      </c>
    </row>
    <row r="1313" spans="1:13" ht="15.75" customHeight="1">
      <c r="A1313" s="1">
        <v>4325</v>
      </c>
      <c r="B1313" s="3">
        <v>4326</v>
      </c>
      <c r="C1313" s="3" t="s">
        <v>11630</v>
      </c>
      <c r="D1313" s="3">
        <v>0.171648136961989</v>
      </c>
      <c r="E1313" s="3">
        <v>0.39839764173070219</v>
      </c>
      <c r="F1313" s="3">
        <v>0.59364548494983282</v>
      </c>
      <c r="G1313" s="3">
        <v>6.354515050167224E-2</v>
      </c>
      <c r="H1313" s="3">
        <v>6.6889632107023408E-2</v>
      </c>
      <c r="I1313" s="3">
        <v>0.20066889632107021</v>
      </c>
      <c r="J1313" s="3">
        <v>2.1529605915018089E-2</v>
      </c>
      <c r="K1313" s="3">
        <v>64710.299999999523</v>
      </c>
      <c r="L1313" s="3" t="s">
        <v>18134</v>
      </c>
      <c r="M1313" s="8" t="str">
        <f ca="1">IFERROR(__xludf.DUMMYFUNCTION("REGEXREPLACE(F4327,""\D"", """")"),"19")</f>
        <v>19</v>
      </c>
    </row>
    <row r="1314" spans="1:13" ht="15.75" customHeight="1">
      <c r="A1314" s="1">
        <v>4345</v>
      </c>
      <c r="B1314" s="3">
        <v>4346</v>
      </c>
      <c r="C1314" s="3" t="s">
        <v>11683</v>
      </c>
      <c r="D1314" s="3">
        <v>0.17485009142646341</v>
      </c>
      <c r="E1314" s="3">
        <v>0.20365704607970311</v>
      </c>
      <c r="F1314" s="3">
        <v>0.62306777645659928</v>
      </c>
      <c r="G1314" s="3">
        <v>8.9179548156956001E-2</v>
      </c>
      <c r="H1314" s="3">
        <v>0.13079667063020209</v>
      </c>
      <c r="I1314" s="3">
        <v>0.26159334126040429</v>
      </c>
      <c r="J1314" s="3">
        <v>3.7330770710514938E-2</v>
      </c>
      <c r="K1314" s="3">
        <v>95352.1</v>
      </c>
      <c r="L1314" s="3" t="s">
        <v>18154</v>
      </c>
      <c r="M1314" s="8" t="str">
        <f ca="1">IFERROR(__xludf.DUMMYFUNCTION("REGEXREPLACE(F4347,""\D"", """")"),"19")</f>
        <v>19</v>
      </c>
    </row>
    <row r="1315" spans="1:13" ht="15.75" customHeight="1">
      <c r="A1315" s="1">
        <v>4389</v>
      </c>
      <c r="B1315" s="3">
        <v>4390</v>
      </c>
      <c r="C1315" s="3" t="s">
        <v>11806</v>
      </c>
      <c r="D1315" s="3">
        <v>0.24395580525012639</v>
      </c>
      <c r="E1315" s="3">
        <v>0.2215605429492222</v>
      </c>
      <c r="F1315" s="3">
        <v>0.66204986149584488</v>
      </c>
      <c r="G1315" s="3">
        <v>8.8642659279778394E-2</v>
      </c>
      <c r="H1315" s="3">
        <v>0.110803324099723</v>
      </c>
      <c r="I1315" s="3">
        <v>0.29362880886426601</v>
      </c>
      <c r="J1315" s="3">
        <v>4.660328957425669E-2</v>
      </c>
      <c r="K1315" s="3">
        <v>39949.099999999751</v>
      </c>
      <c r="L1315" s="3" t="s">
        <v>18198</v>
      </c>
      <c r="M1315" s="8" t="str">
        <f ca="1">IFERROR(__xludf.DUMMYFUNCTION("REGEXREPLACE(F4391,""\D"", """")"),"19")</f>
        <v>19</v>
      </c>
    </row>
    <row r="1316" spans="1:13" ht="15.75" customHeight="1">
      <c r="A1316" s="1">
        <v>4579</v>
      </c>
      <c r="B1316" s="3">
        <v>4580</v>
      </c>
      <c r="C1316" s="3" t="s">
        <v>12318</v>
      </c>
      <c r="D1316" s="3">
        <v>0.2000985344912167</v>
      </c>
      <c r="E1316" s="3">
        <v>0.14995268471181561</v>
      </c>
      <c r="F1316" s="3">
        <v>0.62686567164179108</v>
      </c>
      <c r="G1316" s="3">
        <v>0.10746268656716421</v>
      </c>
      <c r="H1316" s="3">
        <v>0.1611940298507463</v>
      </c>
      <c r="I1316" s="3">
        <v>0.28955223880597009</v>
      </c>
      <c r="J1316" s="3">
        <v>5.1195598407148622E-2</v>
      </c>
      <c r="K1316" s="3">
        <v>37922.799999999799</v>
      </c>
      <c r="L1316" s="3" t="s">
        <v>18388</v>
      </c>
      <c r="M1316" s="8" t="str">
        <f ca="1">IFERROR(__xludf.DUMMYFUNCTION("REGEXREPLACE(F4581,""\D"", """")"),"19")</f>
        <v>19</v>
      </c>
    </row>
    <row r="1317" spans="1:13" ht="15.75" customHeight="1">
      <c r="A1317" s="1">
        <v>4600</v>
      </c>
      <c r="B1317" s="3">
        <v>4601</v>
      </c>
      <c r="C1317" s="3" t="s">
        <v>12370</v>
      </c>
      <c r="D1317" s="3">
        <v>0.14606229111587099</v>
      </c>
      <c r="E1317" s="3">
        <v>0.23594480499003601</v>
      </c>
      <c r="F1317" s="3">
        <v>0.62917933130699089</v>
      </c>
      <c r="G1317" s="3">
        <v>9.4224924012158054E-2</v>
      </c>
      <c r="H1317" s="3">
        <v>0.121580547112462</v>
      </c>
      <c r="I1317" s="3">
        <v>0.27659574468085107</v>
      </c>
      <c r="J1317" s="3">
        <v>3.0727489163848289E-2</v>
      </c>
      <c r="K1317" s="3">
        <v>73606.099999999773</v>
      </c>
      <c r="L1317" s="3" t="s">
        <v>18409</v>
      </c>
      <c r="M1317" s="8" t="str">
        <f ca="1">IFERROR(__xludf.DUMMYFUNCTION("REGEXREPLACE(F4602,""\D"", """")"),"19")</f>
        <v>19</v>
      </c>
    </row>
    <row r="1318" spans="1:13" ht="15.75" customHeight="1">
      <c r="A1318" s="1">
        <v>4943</v>
      </c>
      <c r="B1318" s="3">
        <v>4944</v>
      </c>
      <c r="C1318" s="3" t="s">
        <v>13290</v>
      </c>
      <c r="D1318" s="3">
        <v>0.15872744772328931</v>
      </c>
      <c r="E1318" s="3">
        <v>3.7567567499641082E-2</v>
      </c>
      <c r="F1318" s="3">
        <v>0.68253968253968256</v>
      </c>
      <c r="G1318" s="3">
        <v>0.15873015873015869</v>
      </c>
      <c r="H1318" s="3">
        <v>0.2142857142857143</v>
      </c>
      <c r="I1318" s="3">
        <v>0.42063492063492058</v>
      </c>
      <c r="J1318" s="3">
        <v>5.5764154753419108E-2</v>
      </c>
      <c r="K1318" s="3">
        <v>15019.60000000004</v>
      </c>
      <c r="L1318" s="3" t="s">
        <v>18751</v>
      </c>
      <c r="M1318" s="8" t="str">
        <f ca="1">IFERROR(__xludf.DUMMYFUNCTION("REGEXREPLACE(F4945,""\D"", """")"),"19")</f>
        <v>19</v>
      </c>
    </row>
    <row r="1319" spans="1:13" ht="15.75" customHeight="1">
      <c r="A1319" s="1">
        <v>139</v>
      </c>
      <c r="B1319" s="3">
        <v>140</v>
      </c>
      <c r="C1319" s="3" t="s">
        <v>426</v>
      </c>
      <c r="D1319" s="3">
        <v>0.21975641581693761</v>
      </c>
      <c r="E1319" s="3">
        <v>0.14034973309480561</v>
      </c>
      <c r="F1319" s="3">
        <v>0.67088607594936711</v>
      </c>
      <c r="G1319" s="3">
        <v>0.15611814345991559</v>
      </c>
      <c r="H1319" s="3">
        <v>0.1139240506329114</v>
      </c>
      <c r="I1319" s="3">
        <v>0.30801687763713081</v>
      </c>
      <c r="J1319" s="3">
        <v>5.6353403643791107E-2</v>
      </c>
      <c r="K1319" s="3">
        <v>26968.599999999991</v>
      </c>
      <c r="L1319" s="3" t="s">
        <v>13956</v>
      </c>
      <c r="M1319" s="8" t="str">
        <f ca="1">IFERROR(__xludf.DUMMYFUNCTION("REGEXREPLACE(F141,""\D"", """")"),"20")</f>
        <v>20</v>
      </c>
    </row>
    <row r="1320" spans="1:13" ht="15.75" customHeight="1">
      <c r="A1320" s="1">
        <v>364</v>
      </c>
      <c r="B1320" s="3">
        <v>365</v>
      </c>
      <c r="C1320" s="3" t="s">
        <v>1056</v>
      </c>
      <c r="D1320" s="3">
        <v>0.14833288604824549</v>
      </c>
      <c r="E1320" s="3">
        <v>0.18502574570000441</v>
      </c>
      <c r="F1320" s="3">
        <v>0.70802919708029199</v>
      </c>
      <c r="G1320" s="3">
        <v>0.18978102189781021</v>
      </c>
      <c r="H1320" s="3">
        <v>9.4890510948905105E-2</v>
      </c>
      <c r="I1320" s="3">
        <v>0.29927007299270081</v>
      </c>
      <c r="J1320" s="3">
        <v>3.7077774267829509E-2</v>
      </c>
      <c r="K1320" s="3">
        <v>15130.30000000003</v>
      </c>
      <c r="L1320" s="3" t="s">
        <v>14180</v>
      </c>
      <c r="M1320" s="8" t="str">
        <f ca="1">IFERROR(__xludf.DUMMYFUNCTION("REGEXREPLACE(F366,""\D"", """")"),"20")</f>
        <v>20</v>
      </c>
    </row>
    <row r="1321" spans="1:13" ht="15.75" customHeight="1">
      <c r="A1321" s="1">
        <v>503</v>
      </c>
      <c r="B1321" s="3">
        <v>504</v>
      </c>
      <c r="C1321" s="3" t="s">
        <v>1424</v>
      </c>
      <c r="D1321" s="3">
        <v>0.17753276301695509</v>
      </c>
      <c r="E1321" s="3">
        <v>0.1301075249367139</v>
      </c>
      <c r="F1321" s="3">
        <v>0.63953488372093026</v>
      </c>
      <c r="G1321" s="3">
        <v>0.12790697674418611</v>
      </c>
      <c r="H1321" s="3">
        <v>0.1558139534883721</v>
      </c>
      <c r="I1321" s="3">
        <v>0.32790697674418612</v>
      </c>
      <c r="J1321" s="3">
        <v>4.9145388017124203E-2</v>
      </c>
      <c r="K1321" s="3">
        <v>48610.499999999593</v>
      </c>
      <c r="L1321" s="3" t="s">
        <v>14319</v>
      </c>
      <c r="M1321" s="8" t="str">
        <f ca="1">IFERROR(__xludf.DUMMYFUNCTION("REGEXREPLACE(F505,""\D"", """")"),"20")</f>
        <v>20</v>
      </c>
    </row>
    <row r="1322" spans="1:13" ht="15.75" customHeight="1">
      <c r="A1322" s="1">
        <v>564</v>
      </c>
      <c r="B1322" s="3">
        <v>565</v>
      </c>
      <c r="C1322" s="3" t="s">
        <v>1588</v>
      </c>
      <c r="D1322" s="3">
        <v>0.21045055404295521</v>
      </c>
      <c r="E1322" s="3">
        <v>0.12724357227674579</v>
      </c>
      <c r="F1322" s="3">
        <v>0.60256410256410253</v>
      </c>
      <c r="G1322" s="3">
        <v>0.1196581196581197</v>
      </c>
      <c r="H1322" s="3">
        <v>0.17094017094017089</v>
      </c>
      <c r="I1322" s="3">
        <v>0.3247863247863248</v>
      </c>
      <c r="J1322" s="3">
        <v>5.7993691074130008E-2</v>
      </c>
      <c r="K1322" s="3">
        <v>27025.799999999981</v>
      </c>
      <c r="L1322" s="3" t="s">
        <v>14380</v>
      </c>
      <c r="M1322" s="8" t="str">
        <f ca="1">IFERROR(__xludf.DUMMYFUNCTION("REGEXREPLACE(F566,""\D"", """")"),"20")</f>
        <v>20</v>
      </c>
    </row>
    <row r="1323" spans="1:13" ht="15.75" customHeight="1">
      <c r="A1323" s="1">
        <v>625</v>
      </c>
      <c r="B1323" s="3">
        <v>626</v>
      </c>
      <c r="C1323" s="3" t="s">
        <v>1754</v>
      </c>
      <c r="D1323" s="3">
        <v>0.1515862885397446</v>
      </c>
      <c r="E1323" s="3">
        <v>0.21353675293210431</v>
      </c>
      <c r="F1323" s="3">
        <v>0.66309012875536477</v>
      </c>
      <c r="G1323" s="3">
        <v>0.1008583690987124</v>
      </c>
      <c r="H1323" s="3">
        <v>0.11373390557939909</v>
      </c>
      <c r="I1323" s="3">
        <v>0.25965665236051499</v>
      </c>
      <c r="J1323" s="3">
        <v>3.1631464648494728E-2</v>
      </c>
      <c r="K1323" s="3">
        <v>49837.099999999547</v>
      </c>
      <c r="L1323" s="3" t="s">
        <v>14441</v>
      </c>
      <c r="M1323" s="8" t="str">
        <f ca="1">IFERROR(__xludf.DUMMYFUNCTION("REGEXREPLACE(F627,""\D"", """")"),"20")</f>
        <v>20</v>
      </c>
    </row>
    <row r="1324" spans="1:13" ht="15.75" customHeight="1">
      <c r="A1324" s="1">
        <v>671</v>
      </c>
      <c r="B1324" s="3">
        <v>672</v>
      </c>
      <c r="C1324" s="3" t="s">
        <v>1873</v>
      </c>
      <c r="D1324" s="3">
        <v>0.16672803448887979</v>
      </c>
      <c r="E1324" s="3">
        <v>0.34318156079427131</v>
      </c>
      <c r="F1324" s="3">
        <v>0.625</v>
      </c>
      <c r="G1324" s="3">
        <v>5.5555555555555552E-2</v>
      </c>
      <c r="H1324" s="3">
        <v>0.125</v>
      </c>
      <c r="I1324" s="3">
        <v>0.2361111111111111</v>
      </c>
      <c r="J1324" s="3">
        <v>2.1823290110853991E-2</v>
      </c>
      <c r="K1324" s="3">
        <v>8026.3000000000084</v>
      </c>
      <c r="L1324" s="3" t="s">
        <v>14487</v>
      </c>
      <c r="M1324" s="8" t="str">
        <f ca="1">IFERROR(__xludf.DUMMYFUNCTION("REGEXREPLACE(F673,""\D"", """")"),"20")</f>
        <v>20</v>
      </c>
    </row>
    <row r="1325" spans="1:13" ht="15.75" customHeight="1">
      <c r="A1325" s="1">
        <v>808</v>
      </c>
      <c r="B1325" s="3">
        <v>809</v>
      </c>
      <c r="C1325" s="3" t="s">
        <v>2256</v>
      </c>
      <c r="D1325" s="3">
        <v>0.16150646089958751</v>
      </c>
      <c r="E1325" s="3">
        <v>0.122683967507188</v>
      </c>
      <c r="F1325" s="3">
        <v>0.68211920529801329</v>
      </c>
      <c r="G1325" s="3">
        <v>0.16556291390728481</v>
      </c>
      <c r="H1325" s="3">
        <v>0.2119205298013245</v>
      </c>
      <c r="I1325" s="3">
        <v>0.41059602649006621</v>
      </c>
      <c r="J1325" s="3">
        <v>5.8220308328483267E-2</v>
      </c>
      <c r="K1325" s="3">
        <v>17488.300000000021</v>
      </c>
      <c r="L1325" s="3" t="s">
        <v>14624</v>
      </c>
      <c r="M1325" s="8" t="str">
        <f ca="1">IFERROR(__xludf.DUMMYFUNCTION("REGEXREPLACE(F810,""\D"", """")"),"20")</f>
        <v>20</v>
      </c>
    </row>
    <row r="1326" spans="1:13" ht="15.75" customHeight="1">
      <c r="A1326" s="1">
        <v>993</v>
      </c>
      <c r="B1326" s="3">
        <v>994</v>
      </c>
      <c r="C1326" s="3" t="s">
        <v>2762</v>
      </c>
      <c r="D1326" s="3">
        <v>0.20413046559063039</v>
      </c>
      <c r="E1326" s="3">
        <v>0.112109973046917</v>
      </c>
      <c r="F1326" s="3">
        <v>0.6964285714285714</v>
      </c>
      <c r="G1326" s="3">
        <v>0.16964285714285721</v>
      </c>
      <c r="H1326" s="3">
        <v>0.1875</v>
      </c>
      <c r="I1326" s="3">
        <v>0.4017857142857143</v>
      </c>
      <c r="J1326" s="3">
        <v>6.9087999197097211E-2</v>
      </c>
      <c r="K1326" s="3">
        <v>13155.20000000003</v>
      </c>
      <c r="L1326" s="3" t="s">
        <v>14808</v>
      </c>
      <c r="M1326" s="8" t="str">
        <f ca="1">IFERROR(__xludf.DUMMYFUNCTION("REGEXREPLACE(F995,""\D"", """")"),"20")</f>
        <v>20</v>
      </c>
    </row>
    <row r="1327" spans="1:13" ht="15.75" customHeight="1">
      <c r="A1327" s="1">
        <v>1094</v>
      </c>
      <c r="B1327" s="3">
        <v>1095</v>
      </c>
      <c r="C1327" s="3" t="s">
        <v>3026</v>
      </c>
      <c r="D1327" s="3">
        <v>0.18039536474071149</v>
      </c>
      <c r="E1327" s="3">
        <v>0.2157650267875269</v>
      </c>
      <c r="F1327" s="3">
        <v>0.65384615384615385</v>
      </c>
      <c r="G1327" s="3">
        <v>0.1153846153846154</v>
      </c>
      <c r="H1327" s="3">
        <v>9.8290598290598288E-2</v>
      </c>
      <c r="I1327" s="3">
        <v>0.27777777777777779</v>
      </c>
      <c r="J1327" s="3">
        <v>3.6408188009749883E-2</v>
      </c>
      <c r="K1327" s="3">
        <v>25708.89999999998</v>
      </c>
      <c r="L1327" s="3" t="s">
        <v>14909</v>
      </c>
      <c r="M1327" s="8" t="str">
        <f ca="1">IFERROR(__xludf.DUMMYFUNCTION("REGEXREPLACE(F1096,""\D"", """")"),"20")</f>
        <v>20</v>
      </c>
    </row>
    <row r="1328" spans="1:13" ht="15.75" customHeight="1">
      <c r="A1328" s="1">
        <v>1283</v>
      </c>
      <c r="B1328" s="3">
        <v>1284</v>
      </c>
      <c r="C1328" s="3" t="s">
        <v>3530</v>
      </c>
      <c r="D1328" s="3">
        <v>0.1611612695006483</v>
      </c>
      <c r="E1328" s="3">
        <v>0.15989514058283599</v>
      </c>
      <c r="F1328" s="3">
        <v>0.64467005076142136</v>
      </c>
      <c r="G1328" s="3">
        <v>0.1142131979695431</v>
      </c>
      <c r="H1328" s="3">
        <v>0.1548223350253807</v>
      </c>
      <c r="I1328" s="3">
        <v>0.31979695431472083</v>
      </c>
      <c r="J1328" s="3">
        <v>4.1860728386621207E-2</v>
      </c>
      <c r="K1328" s="3">
        <v>43252.299999999683</v>
      </c>
      <c r="L1328" s="3" t="s">
        <v>15098</v>
      </c>
      <c r="M1328" s="8" t="str">
        <f ca="1">IFERROR(__xludf.DUMMYFUNCTION("REGEXREPLACE(F1285,""\D"", """")"),"20")</f>
        <v>20</v>
      </c>
    </row>
    <row r="1329" spans="1:13" ht="15.75" customHeight="1">
      <c r="A1329" s="1">
        <v>1353</v>
      </c>
      <c r="B1329" s="3">
        <v>1354</v>
      </c>
      <c r="C1329" s="3" t="s">
        <v>3723</v>
      </c>
      <c r="D1329" s="3">
        <v>0.19560634847364489</v>
      </c>
      <c r="E1329" s="3">
        <v>0.30579790843410892</v>
      </c>
      <c r="F1329" s="3">
        <v>0.62105263157894741</v>
      </c>
      <c r="G1329" s="3">
        <v>9.8245614035087719E-2</v>
      </c>
      <c r="H1329" s="3">
        <v>0.11228070175438599</v>
      </c>
      <c r="I1329" s="3">
        <v>0.24210526315789471</v>
      </c>
      <c r="J1329" s="3">
        <v>3.9290785063252689E-2</v>
      </c>
      <c r="K1329" s="3">
        <v>31640.8999999999</v>
      </c>
      <c r="L1329" s="3" t="s">
        <v>15166</v>
      </c>
      <c r="M1329" s="8" t="str">
        <f ca="1">IFERROR(__xludf.DUMMYFUNCTION("REGEXREPLACE(F1355,""\D"", """")"),"20")</f>
        <v>20</v>
      </c>
    </row>
    <row r="1330" spans="1:13" ht="15.75" customHeight="1">
      <c r="A1330" s="1">
        <v>1452</v>
      </c>
      <c r="B1330" s="3">
        <v>1453</v>
      </c>
      <c r="C1330" s="3" t="s">
        <v>3991</v>
      </c>
      <c r="D1330" s="3">
        <v>0.22374265236771529</v>
      </c>
      <c r="E1330" s="3">
        <v>0.18664222871716349</v>
      </c>
      <c r="F1330" s="3">
        <v>0.62440570522979399</v>
      </c>
      <c r="G1330" s="3">
        <v>0.115689381933439</v>
      </c>
      <c r="H1330" s="3">
        <v>0.1426307448494453</v>
      </c>
      <c r="I1330" s="3">
        <v>0.29793977812995248</v>
      </c>
      <c r="J1330" s="3">
        <v>5.6621112591868132E-2</v>
      </c>
      <c r="K1330" s="3">
        <v>70086.499999999593</v>
      </c>
      <c r="L1330" s="3" t="s">
        <v>15264</v>
      </c>
      <c r="M1330" s="8" t="str">
        <f ca="1">IFERROR(__xludf.DUMMYFUNCTION("REGEXREPLACE(F1454,""\D"", """")"),"20")</f>
        <v>20</v>
      </c>
    </row>
    <row r="1331" spans="1:13" ht="15.75" customHeight="1">
      <c r="A1331" s="1">
        <v>1685</v>
      </c>
      <c r="B1331" s="3">
        <v>1686</v>
      </c>
      <c r="C1331" s="3" t="s">
        <v>4610</v>
      </c>
      <c r="D1331" s="3">
        <v>0.11982650011787491</v>
      </c>
      <c r="E1331" s="3">
        <v>0.21297985983847251</v>
      </c>
      <c r="F1331" s="3">
        <v>0.66666666666666663</v>
      </c>
      <c r="G1331" s="3">
        <v>8.5185185185185183E-2</v>
      </c>
      <c r="H1331" s="3">
        <v>0.1185185185185185</v>
      </c>
      <c r="I1331" s="3">
        <v>0.24444444444444441</v>
      </c>
      <c r="J1331" s="3">
        <v>2.2955682290953589E-2</v>
      </c>
      <c r="K1331" s="3">
        <v>27915.199999999939</v>
      </c>
      <c r="L1331" s="3" t="s">
        <v>15497</v>
      </c>
      <c r="M1331" s="8" t="str">
        <f ca="1">IFERROR(__xludf.DUMMYFUNCTION("REGEXREPLACE(F1687,""\D"", """")"),"20")</f>
        <v>20</v>
      </c>
    </row>
    <row r="1332" spans="1:13" ht="15.75" customHeight="1">
      <c r="A1332" s="1">
        <v>2076</v>
      </c>
      <c r="B1332" s="3">
        <v>2077</v>
      </c>
      <c r="C1332" s="3" t="s">
        <v>5632</v>
      </c>
      <c r="D1332" s="3">
        <v>0.15149472846628201</v>
      </c>
      <c r="E1332" s="3">
        <v>3.6276457741709733E-2</v>
      </c>
      <c r="F1332" s="3">
        <v>0.70297029702970293</v>
      </c>
      <c r="G1332" s="3">
        <v>0.24752475247524749</v>
      </c>
      <c r="H1332" s="3">
        <v>9.9009900990099015E-2</v>
      </c>
      <c r="I1332" s="3">
        <v>0.38613861386138609</v>
      </c>
      <c r="J1332" s="3">
        <v>4.2999373936910022E-2</v>
      </c>
      <c r="K1332" s="3">
        <v>11580.300000000019</v>
      </c>
      <c r="L1332" s="3" t="s">
        <v>15888</v>
      </c>
      <c r="M1332" s="8" t="str">
        <f ca="1">IFERROR(__xludf.DUMMYFUNCTION("REGEXREPLACE(F2078,""\D"", """")"),"20")</f>
        <v>20</v>
      </c>
    </row>
    <row r="1333" spans="1:13" ht="15.75" customHeight="1">
      <c r="A1333" s="1">
        <v>2109</v>
      </c>
      <c r="B1333" s="3">
        <v>2110</v>
      </c>
      <c r="C1333" s="3" t="s">
        <v>5714</v>
      </c>
      <c r="D1333" s="3">
        <v>0.15281830340772001</v>
      </c>
      <c r="E1333" s="3">
        <v>0.18705521475229109</v>
      </c>
      <c r="F1333" s="3">
        <v>0.62337662337662336</v>
      </c>
      <c r="G1333" s="3">
        <v>0.1121605667060212</v>
      </c>
      <c r="H1333" s="3">
        <v>0.12632821723730811</v>
      </c>
      <c r="I1333" s="3">
        <v>0.27508854781582048</v>
      </c>
      <c r="J1333" s="3">
        <v>3.5935608422528777E-2</v>
      </c>
      <c r="K1333" s="3">
        <v>92920.200000000055</v>
      </c>
      <c r="L1333" s="3" t="s">
        <v>15921</v>
      </c>
      <c r="M1333" s="8" t="str">
        <f ca="1">IFERROR(__xludf.DUMMYFUNCTION("REGEXREPLACE(F2111,""\D"", """")"),"20")</f>
        <v>20</v>
      </c>
    </row>
    <row r="1334" spans="1:13" ht="15.75" customHeight="1">
      <c r="A1334" s="1">
        <v>2164</v>
      </c>
      <c r="B1334" s="3">
        <v>2165</v>
      </c>
      <c r="C1334" s="3" t="s">
        <v>5867</v>
      </c>
      <c r="D1334" s="3">
        <v>0.2006001702475709</v>
      </c>
      <c r="E1334" s="3">
        <v>0.15173167631494369</v>
      </c>
      <c r="F1334" s="3">
        <v>0.67540983606557381</v>
      </c>
      <c r="G1334" s="3">
        <v>0.13114754098360659</v>
      </c>
      <c r="H1334" s="3">
        <v>0.13442622950819669</v>
      </c>
      <c r="I1334" s="3">
        <v>0.32786885245901642</v>
      </c>
      <c r="J1334" s="3">
        <v>5.1701199213904828E-2</v>
      </c>
      <c r="K1334" s="3">
        <v>34433.699999999837</v>
      </c>
      <c r="L1334" s="3" t="s">
        <v>15976</v>
      </c>
      <c r="M1334" s="8" t="str">
        <f ca="1">IFERROR(__xludf.DUMMYFUNCTION("REGEXREPLACE(F2166,""\D"", """")"),"20")</f>
        <v>20</v>
      </c>
    </row>
    <row r="1335" spans="1:13" ht="15.75" customHeight="1">
      <c r="A1335" s="1">
        <v>2188</v>
      </c>
      <c r="B1335" s="3">
        <v>2189</v>
      </c>
      <c r="C1335" s="3" t="s">
        <v>5929</v>
      </c>
      <c r="D1335" s="3">
        <v>0.14108680496618589</v>
      </c>
      <c r="E1335" s="3">
        <v>0.25020317369781042</v>
      </c>
      <c r="F1335" s="3">
        <v>0.60301507537688437</v>
      </c>
      <c r="G1335" s="3">
        <v>8.0402010050251257E-2</v>
      </c>
      <c r="H1335" s="3">
        <v>9.0452261306532666E-2</v>
      </c>
      <c r="I1335" s="3">
        <v>0.25753768844221098</v>
      </c>
      <c r="J1335" s="3">
        <v>2.3581881979650589E-2</v>
      </c>
      <c r="K1335" s="3">
        <v>86434.500000000073</v>
      </c>
      <c r="L1335" s="3" t="s">
        <v>16000</v>
      </c>
      <c r="M1335" s="8" t="str">
        <f ca="1">IFERROR(__xludf.DUMMYFUNCTION("REGEXREPLACE(F2190,""\D"", """")"),"20")</f>
        <v>20</v>
      </c>
    </row>
    <row r="1336" spans="1:13" ht="15.75" customHeight="1">
      <c r="A1336" s="1">
        <v>2309</v>
      </c>
      <c r="B1336" s="3">
        <v>2310</v>
      </c>
      <c r="C1336" s="3" t="s">
        <v>6254</v>
      </c>
      <c r="D1336" s="3">
        <v>0.18463167116623891</v>
      </c>
      <c r="E1336" s="3">
        <v>0.2342358233989873</v>
      </c>
      <c r="F1336" s="3">
        <v>0.63054187192118227</v>
      </c>
      <c r="G1336" s="3">
        <v>0.10344827586206901</v>
      </c>
      <c r="H1336" s="3">
        <v>8.3743842364532015E-2</v>
      </c>
      <c r="I1336" s="3">
        <v>0.2463054187192118</v>
      </c>
      <c r="J1336" s="3">
        <v>3.1901863781133043E-2</v>
      </c>
      <c r="K1336" s="3">
        <v>23036.2</v>
      </c>
      <c r="L1336" s="3" t="s">
        <v>16121</v>
      </c>
      <c r="M1336" s="8" t="str">
        <f ca="1">IFERROR(__xludf.DUMMYFUNCTION("REGEXREPLACE(F2311,""\D"", """")"),"20")</f>
        <v>20</v>
      </c>
    </row>
    <row r="1337" spans="1:13" ht="15.75" customHeight="1">
      <c r="A1337" s="1">
        <v>2632</v>
      </c>
      <c r="B1337" s="3">
        <v>2633</v>
      </c>
      <c r="C1337" s="3" t="s">
        <v>7092</v>
      </c>
      <c r="D1337" s="3">
        <v>0.12176691607136431</v>
      </c>
      <c r="E1337" s="3">
        <v>0.1711699603040196</v>
      </c>
      <c r="F1337" s="3">
        <v>0.66304347826086951</v>
      </c>
      <c r="G1337" s="3">
        <v>0.20652173913043481</v>
      </c>
      <c r="H1337" s="3">
        <v>0.108695652173913</v>
      </c>
      <c r="I1337" s="3">
        <v>0.32608695652173908</v>
      </c>
      <c r="J1337" s="3">
        <v>3.30846163139209E-2</v>
      </c>
      <c r="K1337" s="3">
        <v>10562.40000000002</v>
      </c>
      <c r="L1337" s="3" t="s">
        <v>16444</v>
      </c>
      <c r="M1337" s="8" t="str">
        <f ca="1">IFERROR(__xludf.DUMMYFUNCTION("REGEXREPLACE(F2634,""\D"", """")"),"20")</f>
        <v>20</v>
      </c>
    </row>
    <row r="1338" spans="1:13" ht="15.75" customHeight="1">
      <c r="A1338" s="1">
        <v>2681</v>
      </c>
      <c r="B1338" s="3">
        <v>2682</v>
      </c>
      <c r="C1338" s="3" t="s">
        <v>7209</v>
      </c>
      <c r="D1338" s="3">
        <v>0.21033414317673041</v>
      </c>
      <c r="E1338" s="3">
        <v>0.2447716926041236</v>
      </c>
      <c r="F1338" s="3">
        <v>0.6827586206896552</v>
      </c>
      <c r="G1338" s="3">
        <v>7.2413793103448282E-2</v>
      </c>
      <c r="H1338" s="3">
        <v>0.1137931034482759</v>
      </c>
      <c r="I1338" s="3">
        <v>0.25172413793103449</v>
      </c>
      <c r="J1338" s="3">
        <v>3.6457530994840268E-2</v>
      </c>
      <c r="K1338" s="3">
        <v>31898.899999999889</v>
      </c>
      <c r="L1338" s="3" t="s">
        <v>16493</v>
      </c>
      <c r="M1338" s="8" t="str">
        <f ca="1">IFERROR(__xludf.DUMMYFUNCTION("REGEXREPLACE(F2683,""\D"", """")"),"20")</f>
        <v>20</v>
      </c>
    </row>
    <row r="1339" spans="1:13" ht="15.75" customHeight="1">
      <c r="A1339" s="1">
        <v>2706</v>
      </c>
      <c r="B1339" s="3">
        <v>2707</v>
      </c>
      <c r="C1339" s="3" t="s">
        <v>7272</v>
      </c>
      <c r="D1339" s="3">
        <v>0.21015645049864609</v>
      </c>
      <c r="E1339" s="3">
        <v>0.21822249313570299</v>
      </c>
      <c r="F1339" s="3">
        <v>0.63924050632911389</v>
      </c>
      <c r="G1339" s="3">
        <v>8.2278481012658222E-2</v>
      </c>
      <c r="H1339" s="3">
        <v>0.12658227848101269</v>
      </c>
      <c r="I1339" s="3">
        <v>0.25949367088607589</v>
      </c>
      <c r="J1339" s="3">
        <v>3.9495780867594588E-2</v>
      </c>
      <c r="K1339" s="3">
        <v>17532.000000000018</v>
      </c>
      <c r="L1339" s="3" t="s">
        <v>16518</v>
      </c>
      <c r="M1339" s="8" t="str">
        <f ca="1">IFERROR(__xludf.DUMMYFUNCTION("REGEXREPLACE(F2708,""\D"", """")"),"20")</f>
        <v>20</v>
      </c>
    </row>
    <row r="1340" spans="1:13" ht="15.75" customHeight="1">
      <c r="A1340" s="1">
        <v>3172</v>
      </c>
      <c r="B1340" s="3">
        <v>3173</v>
      </c>
      <c r="C1340" s="3" t="s">
        <v>8529</v>
      </c>
      <c r="D1340" s="3">
        <v>9.448197351910767E-2</v>
      </c>
      <c r="E1340" s="3">
        <v>0.23677377044784509</v>
      </c>
      <c r="F1340" s="3">
        <v>0.55714285714285716</v>
      </c>
      <c r="G1340" s="3">
        <v>0.1</v>
      </c>
      <c r="H1340" s="3">
        <v>0.14285714285714279</v>
      </c>
      <c r="I1340" s="3">
        <v>0.3</v>
      </c>
      <c r="J1340" s="3">
        <v>1.904107313812373E-2</v>
      </c>
      <c r="K1340" s="3">
        <v>7546.8000000000029</v>
      </c>
      <c r="L1340" s="3" t="s">
        <v>16983</v>
      </c>
      <c r="M1340" s="8" t="str">
        <f ca="1">IFERROR(__xludf.DUMMYFUNCTION("REGEXREPLACE(F3174,""\D"", """")"),"20")</f>
        <v>20</v>
      </c>
    </row>
    <row r="1341" spans="1:13" ht="15.75" customHeight="1">
      <c r="A1341" s="1">
        <v>3203</v>
      </c>
      <c r="B1341" s="3">
        <v>3204</v>
      </c>
      <c r="C1341" s="3" t="s">
        <v>8610</v>
      </c>
      <c r="D1341" s="3">
        <v>0.14955596409223171</v>
      </c>
      <c r="E1341" s="3">
        <v>0.20086390053488659</v>
      </c>
      <c r="F1341" s="3">
        <v>0.63090909090909086</v>
      </c>
      <c r="G1341" s="3">
        <v>0.10181818181818179</v>
      </c>
      <c r="H1341" s="3">
        <v>0.1072727272727273</v>
      </c>
      <c r="I1341" s="3">
        <v>0.26727272727272727</v>
      </c>
      <c r="J1341" s="3">
        <v>3.0547968726945408E-2</v>
      </c>
      <c r="K1341" s="3">
        <v>61545.599999999497</v>
      </c>
      <c r="L1341" s="3" t="s">
        <v>17013</v>
      </c>
      <c r="M1341" s="8" t="str">
        <f ca="1">IFERROR(__xludf.DUMMYFUNCTION("REGEXREPLACE(F3205,""\D"", """")"),"20")</f>
        <v>20</v>
      </c>
    </row>
    <row r="1342" spans="1:13" ht="15.75" customHeight="1">
      <c r="A1342" s="1">
        <v>3338</v>
      </c>
      <c r="B1342" s="3">
        <v>3339</v>
      </c>
      <c r="C1342" s="3" t="s">
        <v>8979</v>
      </c>
      <c r="D1342" s="3">
        <v>0.154992515576764</v>
      </c>
      <c r="E1342" s="3">
        <v>0.2238008868657948</v>
      </c>
      <c r="F1342" s="3">
        <v>0.64690026954177893</v>
      </c>
      <c r="G1342" s="3">
        <v>8.3557951482479784E-2</v>
      </c>
      <c r="H1342" s="3">
        <v>0.1159029649595687</v>
      </c>
      <c r="I1342" s="3">
        <v>0.2587601078167116</v>
      </c>
      <c r="J1342" s="3">
        <v>2.9471422105488851E-2</v>
      </c>
      <c r="K1342" s="3">
        <v>40294.099999999729</v>
      </c>
      <c r="L1342" s="3" t="s">
        <v>17148</v>
      </c>
      <c r="M1342" s="8" t="str">
        <f ca="1">IFERROR(__xludf.DUMMYFUNCTION("REGEXREPLACE(F3340,""\D"", """")"),"20")</f>
        <v>20</v>
      </c>
    </row>
    <row r="1343" spans="1:13" ht="15.75" customHeight="1">
      <c r="A1343" s="1">
        <v>3395</v>
      </c>
      <c r="B1343" s="3">
        <v>3396</v>
      </c>
      <c r="C1343" s="3" t="s">
        <v>9134</v>
      </c>
      <c r="D1343" s="3">
        <v>0.1705564709924148</v>
      </c>
      <c r="E1343" s="3">
        <v>0.28045896552008448</v>
      </c>
      <c r="F1343" s="3">
        <v>0.66713881019830024</v>
      </c>
      <c r="G1343" s="3">
        <v>7.9320113314447591E-2</v>
      </c>
      <c r="H1343" s="3">
        <v>0.1019830028328612</v>
      </c>
      <c r="I1343" s="3">
        <v>0.2294617563739377</v>
      </c>
      <c r="J1343" s="3">
        <v>3.0084019510823588E-2</v>
      </c>
      <c r="K1343" s="3">
        <v>77411.799999999901</v>
      </c>
      <c r="L1343" s="3" t="s">
        <v>17205</v>
      </c>
      <c r="M1343" s="8" t="str">
        <f ca="1">IFERROR(__xludf.DUMMYFUNCTION("REGEXREPLACE(F3397,""\D"", """")"),"20")</f>
        <v>20</v>
      </c>
    </row>
    <row r="1344" spans="1:13" ht="15.75" customHeight="1">
      <c r="A1344" s="1">
        <v>3411</v>
      </c>
      <c r="B1344" s="3">
        <v>3412</v>
      </c>
      <c r="C1344" s="3" t="s">
        <v>9177</v>
      </c>
      <c r="D1344" s="3">
        <v>0.1719156842557539</v>
      </c>
      <c r="E1344" s="3">
        <v>0.32292888912166717</v>
      </c>
      <c r="F1344" s="3">
        <v>0.66412213740458015</v>
      </c>
      <c r="G1344" s="3">
        <v>0.1068702290076336</v>
      </c>
      <c r="H1344" s="3">
        <v>0.1145038167938931</v>
      </c>
      <c r="I1344" s="3">
        <v>0.25954198473282442</v>
      </c>
      <c r="J1344" s="3">
        <v>3.4572492991598473E-2</v>
      </c>
      <c r="K1344" s="3">
        <v>13959.800000000039</v>
      </c>
      <c r="L1344" s="3" t="s">
        <v>17221</v>
      </c>
      <c r="M1344" s="8" t="str">
        <f ca="1">IFERROR(__xludf.DUMMYFUNCTION("REGEXREPLACE(F3413,""\D"", """")"),"20")</f>
        <v>20</v>
      </c>
    </row>
    <row r="1345" spans="1:13" ht="15.75" customHeight="1">
      <c r="A1345" s="1">
        <v>3466</v>
      </c>
      <c r="B1345" s="3">
        <v>3467</v>
      </c>
      <c r="C1345" s="3" t="s">
        <v>9325</v>
      </c>
      <c r="D1345" s="3">
        <v>0.13967003391356531</v>
      </c>
      <c r="E1345" s="3">
        <v>0.20378988633422551</v>
      </c>
      <c r="F1345" s="3">
        <v>0.62426614481409004</v>
      </c>
      <c r="G1345" s="3">
        <v>0.12524461839530329</v>
      </c>
      <c r="H1345" s="3">
        <v>0.1213307240704501</v>
      </c>
      <c r="I1345" s="3">
        <v>0.30724070450097851</v>
      </c>
      <c r="J1345" s="3">
        <v>3.3763384855354822E-2</v>
      </c>
      <c r="K1345" s="3">
        <v>57827.599999999482</v>
      </c>
      <c r="L1345" s="3" t="s">
        <v>17276</v>
      </c>
      <c r="M1345" s="8" t="str">
        <f ca="1">IFERROR(__xludf.DUMMYFUNCTION("REGEXREPLACE(F3468,""\D"", """")"),"20")</f>
        <v>20</v>
      </c>
    </row>
    <row r="1346" spans="1:13" ht="15.75" customHeight="1">
      <c r="A1346" s="1">
        <v>3625</v>
      </c>
      <c r="B1346" s="3">
        <v>3626</v>
      </c>
      <c r="C1346" s="3" t="s">
        <v>9747</v>
      </c>
      <c r="D1346" s="3">
        <v>0.1875628693265276</v>
      </c>
      <c r="E1346" s="3">
        <v>0.2379008528328807</v>
      </c>
      <c r="F1346" s="3">
        <v>0.66442953020134232</v>
      </c>
      <c r="G1346" s="3">
        <v>8.3892617449664433E-2</v>
      </c>
      <c r="H1346" s="3">
        <v>0.1241610738255034</v>
      </c>
      <c r="I1346" s="3">
        <v>0.25838926174496651</v>
      </c>
      <c r="J1346" s="3">
        <v>3.6749874383329453E-2</v>
      </c>
      <c r="K1346" s="3">
        <v>32430.699999999899</v>
      </c>
      <c r="L1346" s="3" t="s">
        <v>17435</v>
      </c>
      <c r="M1346" s="8" t="str">
        <f ca="1">IFERROR(__xludf.DUMMYFUNCTION("REGEXREPLACE(F3627,""\D"", """")"),"20")</f>
        <v>20</v>
      </c>
    </row>
    <row r="1347" spans="1:13" ht="15.75" customHeight="1">
      <c r="A1347" s="1">
        <v>3686</v>
      </c>
      <c r="B1347" s="3">
        <v>3687</v>
      </c>
      <c r="C1347" s="3" t="s">
        <v>9913</v>
      </c>
      <c r="D1347" s="3">
        <v>0.15785174222520021</v>
      </c>
      <c r="E1347" s="3">
        <v>0.2162806079136223</v>
      </c>
      <c r="F1347" s="3">
        <v>0.66492146596858637</v>
      </c>
      <c r="G1347" s="3">
        <v>9.947643979057591E-2</v>
      </c>
      <c r="H1347" s="3">
        <v>0.1073298429319372</v>
      </c>
      <c r="I1347" s="3">
        <v>0.2879581151832461</v>
      </c>
      <c r="J1347" s="3">
        <v>3.1531939157703082E-2</v>
      </c>
      <c r="K1347" s="3">
        <v>43193.899999999681</v>
      </c>
      <c r="L1347" s="3" t="s">
        <v>17495</v>
      </c>
      <c r="M1347" s="8" t="str">
        <f ca="1">IFERROR(__xludf.DUMMYFUNCTION("REGEXREPLACE(F3688,""\D"", """")"),"20")</f>
        <v>20</v>
      </c>
    </row>
    <row r="1348" spans="1:13" ht="15.75" customHeight="1">
      <c r="A1348" s="1">
        <v>3865</v>
      </c>
      <c r="B1348" s="3">
        <v>3866</v>
      </c>
      <c r="C1348" s="3" t="s">
        <v>10402</v>
      </c>
      <c r="D1348" s="3">
        <v>0.146168549468568</v>
      </c>
      <c r="E1348" s="3">
        <v>0.2144739483194599</v>
      </c>
      <c r="F1348" s="3">
        <v>0.70426829268292679</v>
      </c>
      <c r="G1348" s="3">
        <v>8.5365853658536592E-2</v>
      </c>
      <c r="H1348" s="3">
        <v>0.1097560975609756</v>
      </c>
      <c r="I1348" s="3">
        <v>0.26219512195121952</v>
      </c>
      <c r="J1348" s="3">
        <v>2.71407794649688E-2</v>
      </c>
      <c r="K1348" s="3">
        <v>35748.399999999827</v>
      </c>
      <c r="L1348" s="3" t="s">
        <v>17674</v>
      </c>
      <c r="M1348" s="8" t="str">
        <f ca="1">IFERROR(__xludf.DUMMYFUNCTION("REGEXREPLACE(F3867,""\D"", """")"),"20")</f>
        <v>20</v>
      </c>
    </row>
    <row r="1349" spans="1:13" ht="15.75" customHeight="1">
      <c r="A1349" s="1">
        <v>3946</v>
      </c>
      <c r="B1349" s="3">
        <v>3947</v>
      </c>
      <c r="C1349" s="3" t="s">
        <v>10614</v>
      </c>
      <c r="D1349" s="3">
        <v>0.1759191877063763</v>
      </c>
      <c r="E1349" s="3">
        <v>0.2953738805272792</v>
      </c>
      <c r="F1349" s="3">
        <v>0.61035007610350078</v>
      </c>
      <c r="G1349" s="3">
        <v>9.7412480974124804E-2</v>
      </c>
      <c r="H1349" s="3">
        <v>0.1004566210045662</v>
      </c>
      <c r="I1349" s="3">
        <v>0.23439878234398781</v>
      </c>
      <c r="J1349" s="3">
        <v>3.4090089508579557E-2</v>
      </c>
      <c r="K1349" s="3">
        <v>70400.399999999718</v>
      </c>
      <c r="L1349" s="3" t="s">
        <v>17755</v>
      </c>
      <c r="M1349" s="8" t="str">
        <f ca="1">IFERROR(__xludf.DUMMYFUNCTION("REGEXREPLACE(F3948,""\D"", """")"),"20")</f>
        <v>20</v>
      </c>
    </row>
    <row r="1350" spans="1:13" ht="15.75" customHeight="1">
      <c r="A1350" s="1">
        <v>4014</v>
      </c>
      <c r="B1350" s="3">
        <v>4015</v>
      </c>
      <c r="C1350" s="3" t="s">
        <v>10803</v>
      </c>
      <c r="D1350" s="3">
        <v>0.16704042175040909</v>
      </c>
      <c r="E1350" s="3">
        <v>0.16739301811331611</v>
      </c>
      <c r="F1350" s="3">
        <v>0.6528571428571428</v>
      </c>
      <c r="G1350" s="3">
        <v>0.11</v>
      </c>
      <c r="H1350" s="3">
        <v>0.1485714285714286</v>
      </c>
      <c r="I1350" s="3">
        <v>0.31285714285714278</v>
      </c>
      <c r="J1350" s="3">
        <v>4.2125304648493213E-2</v>
      </c>
      <c r="K1350" s="3">
        <v>77382.999999999927</v>
      </c>
      <c r="L1350" s="3" t="s">
        <v>17823</v>
      </c>
      <c r="M1350" s="8" t="str">
        <f ca="1">IFERROR(__xludf.DUMMYFUNCTION("REGEXREPLACE(F4016,""\D"", """")"),"20")</f>
        <v>20</v>
      </c>
    </row>
    <row r="1351" spans="1:13" ht="15.75" customHeight="1">
      <c r="A1351" s="1">
        <v>4228</v>
      </c>
      <c r="B1351" s="3">
        <v>4229</v>
      </c>
      <c r="C1351" s="3" t="s">
        <v>11374</v>
      </c>
      <c r="D1351" s="3">
        <v>0.20814234513151539</v>
      </c>
      <c r="E1351" s="3">
        <v>0.30653550210374231</v>
      </c>
      <c r="F1351" s="3">
        <v>0.62318840579710144</v>
      </c>
      <c r="G1351" s="3">
        <v>0.14492753623188409</v>
      </c>
      <c r="H1351" s="3">
        <v>7.2463768115942032E-2</v>
      </c>
      <c r="I1351" s="3">
        <v>0.2608695652173913</v>
      </c>
      <c r="J1351" s="3">
        <v>3.4743716081696553E-2</v>
      </c>
      <c r="K1351" s="3">
        <v>7437.2000000000025</v>
      </c>
      <c r="L1351" s="3" t="s">
        <v>18037</v>
      </c>
      <c r="M1351" s="8" t="str">
        <f ca="1">IFERROR(__xludf.DUMMYFUNCTION("REGEXREPLACE(F4230,""\D"", """")"),"20")</f>
        <v>20</v>
      </c>
    </row>
    <row r="1352" spans="1:13" ht="15.75" customHeight="1">
      <c r="A1352" s="1">
        <v>4267</v>
      </c>
      <c r="B1352" s="3">
        <v>4268</v>
      </c>
      <c r="C1352" s="3" t="s">
        <v>11474</v>
      </c>
      <c r="D1352" s="3">
        <v>0.14722840642570231</v>
      </c>
      <c r="E1352" s="3">
        <v>0.28783577293086499</v>
      </c>
      <c r="F1352" s="3">
        <v>0.61898734177215187</v>
      </c>
      <c r="G1352" s="3">
        <v>8.2278481012658222E-2</v>
      </c>
      <c r="H1352" s="3">
        <v>7.9746835443037969E-2</v>
      </c>
      <c r="I1352" s="3">
        <v>0.23670886075949371</v>
      </c>
      <c r="J1352" s="3">
        <v>2.332511460118469E-2</v>
      </c>
      <c r="K1352" s="3">
        <v>85062.199999999968</v>
      </c>
      <c r="L1352" s="3" t="s">
        <v>18076</v>
      </c>
      <c r="M1352" s="8" t="str">
        <f ca="1">IFERROR(__xludf.DUMMYFUNCTION("REGEXREPLACE(F4269,""\D"", """")"),"20")</f>
        <v>20</v>
      </c>
    </row>
    <row r="1353" spans="1:13" ht="15.75" customHeight="1">
      <c r="A1353" s="1">
        <v>4302</v>
      </c>
      <c r="B1353" s="3">
        <v>4303</v>
      </c>
      <c r="C1353" s="3" t="s">
        <v>11564</v>
      </c>
      <c r="D1353" s="3">
        <v>0.34203765636682781</v>
      </c>
      <c r="E1353" s="3">
        <v>0.188589449395279</v>
      </c>
      <c r="F1353" s="3">
        <v>0.69565217391304346</v>
      </c>
      <c r="G1353" s="3">
        <v>0.15942028985507251</v>
      </c>
      <c r="H1353" s="3">
        <v>8.6956521739130432E-2</v>
      </c>
      <c r="I1353" s="3">
        <v>0.3188405797101449</v>
      </c>
      <c r="J1353" s="3">
        <v>6.7656167703426973E-2</v>
      </c>
      <c r="K1353" s="3">
        <v>7410.9000000000033</v>
      </c>
      <c r="L1353" s="3" t="s">
        <v>18111</v>
      </c>
      <c r="M1353" s="8" t="str">
        <f ca="1">IFERROR(__xludf.DUMMYFUNCTION("REGEXREPLACE(F4304,""\D"", """")"),"20")</f>
        <v>20</v>
      </c>
    </row>
    <row r="1354" spans="1:13" ht="15.75" customHeight="1">
      <c r="A1354" s="1">
        <v>4312</v>
      </c>
      <c r="B1354" s="3">
        <v>4313</v>
      </c>
      <c r="C1354" s="3" t="s">
        <v>11591</v>
      </c>
      <c r="D1354" s="3">
        <v>0.21876927608552491</v>
      </c>
      <c r="E1354" s="3">
        <v>0.18794534280028011</v>
      </c>
      <c r="F1354" s="3">
        <v>0.62352941176470589</v>
      </c>
      <c r="G1354" s="3">
        <v>0.1176470588235294</v>
      </c>
      <c r="H1354" s="3">
        <v>0.1176470588235294</v>
      </c>
      <c r="I1354" s="3">
        <v>0.31176470588235289</v>
      </c>
      <c r="J1354" s="3">
        <v>4.9854102503356167E-2</v>
      </c>
      <c r="K1354" s="3">
        <v>38997.199999999793</v>
      </c>
      <c r="L1354" s="3" t="s">
        <v>18121</v>
      </c>
      <c r="M1354" s="8" t="str">
        <f ca="1">IFERROR(__xludf.DUMMYFUNCTION("REGEXREPLACE(F4314,""\D"", """")"),"20")</f>
        <v>20</v>
      </c>
    </row>
    <row r="1355" spans="1:13" ht="15.75" customHeight="1">
      <c r="A1355" s="1">
        <v>4369</v>
      </c>
      <c r="B1355" s="3">
        <v>4370</v>
      </c>
      <c r="C1355" s="3" t="s">
        <v>11747</v>
      </c>
      <c r="D1355" s="3">
        <v>0.16477376335414351</v>
      </c>
      <c r="E1355" s="3">
        <v>0.1501172186237163</v>
      </c>
      <c r="F1355" s="3">
        <v>0.6315007429420505</v>
      </c>
      <c r="G1355" s="3">
        <v>0.1218424962852897</v>
      </c>
      <c r="H1355" s="3">
        <v>0.1575037147102526</v>
      </c>
      <c r="I1355" s="3">
        <v>0.32540861812778599</v>
      </c>
      <c r="J1355" s="3">
        <v>4.5046587543197167E-2</v>
      </c>
      <c r="K1355" s="3">
        <v>76074.099999999729</v>
      </c>
      <c r="L1355" s="3" t="s">
        <v>18178</v>
      </c>
      <c r="M1355" s="8" t="str">
        <f ca="1">IFERROR(__xludf.DUMMYFUNCTION("REGEXREPLACE(F4371,""\D"", """")"),"20")</f>
        <v>20</v>
      </c>
    </row>
    <row r="1356" spans="1:13" ht="15.75" customHeight="1">
      <c r="A1356" s="1">
        <v>4495</v>
      </c>
      <c r="B1356" s="3">
        <v>4496</v>
      </c>
      <c r="C1356" s="3" t="s">
        <v>12095</v>
      </c>
      <c r="D1356" s="3">
        <v>0.14371236911456339</v>
      </c>
      <c r="E1356" s="3">
        <v>0.1614752585062641</v>
      </c>
      <c r="F1356" s="3">
        <v>0.65017667844522964</v>
      </c>
      <c r="G1356" s="3">
        <v>0.1024734982332156</v>
      </c>
      <c r="H1356" s="3">
        <v>0.1201413427561837</v>
      </c>
      <c r="I1356" s="3">
        <v>0.29681978798586572</v>
      </c>
      <c r="J1356" s="3">
        <v>3.0589318315239349E-2</v>
      </c>
      <c r="K1356" s="3">
        <v>32413.0999999999</v>
      </c>
      <c r="L1356" s="3" t="s">
        <v>18304</v>
      </c>
      <c r="M1356" s="8" t="str">
        <f ca="1">IFERROR(__xludf.DUMMYFUNCTION("REGEXREPLACE(F4497,""\D"", """")"),"20")</f>
        <v>20</v>
      </c>
    </row>
    <row r="1357" spans="1:13" ht="15.75" customHeight="1">
      <c r="A1357" s="1">
        <v>4773</v>
      </c>
      <c r="B1357" s="3">
        <v>4774</v>
      </c>
      <c r="C1357" s="3" t="s">
        <v>12829</v>
      </c>
      <c r="D1357" s="3">
        <v>0.1134496328539714</v>
      </c>
      <c r="E1357" s="3">
        <v>0.30054534049181358</v>
      </c>
      <c r="F1357" s="3">
        <v>0.66666666666666663</v>
      </c>
      <c r="G1357" s="3">
        <v>7.8125E-2</v>
      </c>
      <c r="H1357" s="3">
        <v>9.8958333333333329E-2</v>
      </c>
      <c r="I1357" s="3">
        <v>0.234375</v>
      </c>
      <c r="J1357" s="3">
        <v>1.9169597762796399E-2</v>
      </c>
      <c r="K1357" s="3">
        <v>40989.799999999712</v>
      </c>
      <c r="L1357" s="3" t="s">
        <v>18582</v>
      </c>
      <c r="M1357" s="8" t="str">
        <f ca="1">IFERROR(__xludf.DUMMYFUNCTION("REGEXREPLACE(F4775,""\D"", """")"),"20")</f>
        <v>20</v>
      </c>
    </row>
    <row r="1358" spans="1:13" ht="15.75" customHeight="1">
      <c r="A1358" s="1">
        <v>4817</v>
      </c>
      <c r="B1358" s="3">
        <v>4818</v>
      </c>
      <c r="C1358" s="3" t="s">
        <v>12945</v>
      </c>
      <c r="D1358" s="3">
        <v>0.18215876967492781</v>
      </c>
      <c r="E1358" s="3">
        <v>0.20480816060257831</v>
      </c>
      <c r="F1358" s="3">
        <v>0.61428571428571432</v>
      </c>
      <c r="G1358" s="3">
        <v>0.1114285714285714</v>
      </c>
      <c r="H1358" s="3">
        <v>0.1485714285714286</v>
      </c>
      <c r="I1358" s="3">
        <v>0.29142857142857143</v>
      </c>
      <c r="J1358" s="3">
        <v>4.5605201807856932E-2</v>
      </c>
      <c r="K1358" s="3">
        <v>38966.399999999769</v>
      </c>
      <c r="L1358" s="3" t="s">
        <v>18626</v>
      </c>
      <c r="M1358" s="8" t="str">
        <f ca="1">IFERROR(__xludf.DUMMYFUNCTION("REGEXREPLACE(F4819,""\D"", """")"),"20")</f>
        <v>20</v>
      </c>
    </row>
    <row r="1359" spans="1:13" ht="15.75" customHeight="1">
      <c r="A1359" s="1">
        <v>5108</v>
      </c>
      <c r="B1359" s="3">
        <v>5109</v>
      </c>
      <c r="C1359" s="3" t="s">
        <v>13732</v>
      </c>
      <c r="D1359" s="3">
        <v>0.16345798965974401</v>
      </c>
      <c r="E1359" s="3">
        <v>0.20910986194538311</v>
      </c>
      <c r="F1359" s="3">
        <v>0.61649782923299568</v>
      </c>
      <c r="G1359" s="3">
        <v>0.1128798842257598</v>
      </c>
      <c r="H1359" s="3">
        <v>0.14327062228654119</v>
      </c>
      <c r="I1359" s="3">
        <v>0.29232995658465988</v>
      </c>
      <c r="J1359" s="3">
        <v>4.0998528243338397E-2</v>
      </c>
      <c r="K1359" s="3">
        <v>79457.199999999721</v>
      </c>
      <c r="L1359" s="3" t="s">
        <v>18916</v>
      </c>
      <c r="M1359" s="8" t="str">
        <f ca="1">IFERROR(__xludf.DUMMYFUNCTION("REGEXREPLACE(F5110,""\D"", """")"),"20")</f>
        <v>20</v>
      </c>
    </row>
    <row r="1360" spans="1:13" ht="15.75" customHeight="1">
      <c r="A1360" s="1">
        <v>32</v>
      </c>
      <c r="B1360" s="3">
        <v>33</v>
      </c>
      <c r="C1360" s="3" t="s">
        <v>108</v>
      </c>
      <c r="D1360" s="3">
        <v>0.17172932544907671</v>
      </c>
      <c r="E1360" s="3">
        <v>0.20106715150562871</v>
      </c>
      <c r="F1360" s="3">
        <v>0.62651413189771199</v>
      </c>
      <c r="G1360" s="3">
        <v>0.11036339165545089</v>
      </c>
      <c r="H1360" s="3">
        <v>0.12382234185733509</v>
      </c>
      <c r="I1360" s="3">
        <v>0.28263795423956928</v>
      </c>
      <c r="J1360" s="3">
        <v>3.9865546627395519E-2</v>
      </c>
      <c r="K1360" s="3">
        <v>163359.90000000439</v>
      </c>
      <c r="L1360" s="3" t="s">
        <v>13849</v>
      </c>
      <c r="M1360" s="8" t="str">
        <f ca="1">IFERROR(__xludf.DUMMYFUNCTION("REGEXREPLACE(F34,""\D"", """")"),"21")</f>
        <v>21</v>
      </c>
    </row>
    <row r="1361" spans="1:13" ht="15.75" customHeight="1">
      <c r="A1361" s="1">
        <v>58</v>
      </c>
      <c r="B1361" s="3">
        <v>59</v>
      </c>
      <c r="C1361" s="3" t="s">
        <v>187</v>
      </c>
      <c r="D1361" s="3">
        <v>0.15194955720122491</v>
      </c>
      <c r="E1361" s="3">
        <v>0.1196333830719483</v>
      </c>
      <c r="F1361" s="3">
        <v>0.64161849710982655</v>
      </c>
      <c r="G1361" s="3">
        <v>0.17341040462427751</v>
      </c>
      <c r="H1361" s="3">
        <v>0.12716763005780349</v>
      </c>
      <c r="I1361" s="3">
        <v>0.34682080924855491</v>
      </c>
      <c r="J1361" s="3">
        <v>4.303608015294115E-2</v>
      </c>
      <c r="K1361" s="3">
        <v>19687.300000000021</v>
      </c>
      <c r="L1361" s="3" t="s">
        <v>13875</v>
      </c>
      <c r="M1361" s="8" t="str">
        <f ca="1">IFERROR(__xludf.DUMMYFUNCTION("REGEXREPLACE(F60,""\D"", """")"),"21")</f>
        <v>21</v>
      </c>
    </row>
    <row r="1362" spans="1:13" ht="15.75" customHeight="1">
      <c r="A1362" s="1">
        <v>133</v>
      </c>
      <c r="B1362" s="3">
        <v>134</v>
      </c>
      <c r="C1362" s="3" t="s">
        <v>409</v>
      </c>
      <c r="D1362" s="3">
        <v>0.13860697404711969</v>
      </c>
      <c r="E1362" s="3">
        <v>6.9396767946590068E-2</v>
      </c>
      <c r="F1362" s="3">
        <v>0.67708333333333337</v>
      </c>
      <c r="G1362" s="3">
        <v>9.375E-2</v>
      </c>
      <c r="H1362" s="3">
        <v>0.1875</v>
      </c>
      <c r="I1362" s="3">
        <v>0.32291666666666669</v>
      </c>
      <c r="J1362" s="3">
        <v>3.310840224506436E-2</v>
      </c>
      <c r="K1362" s="3">
        <v>10706.60000000002</v>
      </c>
      <c r="L1362" s="3" t="s">
        <v>13950</v>
      </c>
      <c r="M1362" s="8" t="str">
        <f ca="1">IFERROR(__xludf.DUMMYFUNCTION("REGEXREPLACE(F135,""\D"", """")"),"21")</f>
        <v>21</v>
      </c>
    </row>
    <row r="1363" spans="1:13" ht="15.75" customHeight="1">
      <c r="A1363" s="1">
        <v>276</v>
      </c>
      <c r="B1363" s="3">
        <v>277</v>
      </c>
      <c r="C1363" s="3" t="s">
        <v>818</v>
      </c>
      <c r="D1363" s="3">
        <v>0.12530139176772279</v>
      </c>
      <c r="E1363" s="3">
        <v>0.2301364806460714</v>
      </c>
      <c r="F1363" s="3">
        <v>0.65022421524663676</v>
      </c>
      <c r="G1363" s="3">
        <v>9.8654708520179366E-2</v>
      </c>
      <c r="H1363" s="3">
        <v>0.1031390134529148</v>
      </c>
      <c r="I1363" s="3">
        <v>0.2914798206278027</v>
      </c>
      <c r="J1363" s="3">
        <v>2.3767705865023019E-2</v>
      </c>
      <c r="K1363" s="3">
        <v>23949.599999999999</v>
      </c>
      <c r="L1363" s="3" t="s">
        <v>14093</v>
      </c>
      <c r="M1363" s="8" t="str">
        <f ca="1">IFERROR(__xludf.DUMMYFUNCTION("REGEXREPLACE(F278,""\D"", """")"),"21")</f>
        <v>21</v>
      </c>
    </row>
    <row r="1364" spans="1:13" ht="15.75" customHeight="1">
      <c r="A1364" s="1">
        <v>354</v>
      </c>
      <c r="B1364" s="3">
        <v>355</v>
      </c>
      <c r="C1364" s="3" t="s">
        <v>1030</v>
      </c>
      <c r="D1364" s="3">
        <v>0.13806170061516509</v>
      </c>
      <c r="E1364" s="3">
        <v>0.48963020823462527</v>
      </c>
      <c r="F1364" s="3">
        <v>0.65142857142857147</v>
      </c>
      <c r="G1364" s="3">
        <v>9.7142857142857142E-2</v>
      </c>
      <c r="H1364" s="3">
        <v>0.08</v>
      </c>
      <c r="I1364" s="3">
        <v>0.21142857142857141</v>
      </c>
      <c r="J1364" s="3">
        <v>2.2148491874127641E-2</v>
      </c>
      <c r="K1364" s="3">
        <v>18347.300000000021</v>
      </c>
      <c r="L1364" s="3" t="s">
        <v>14170</v>
      </c>
      <c r="M1364" s="8" t="str">
        <f ca="1">IFERROR(__xludf.DUMMYFUNCTION("REGEXREPLACE(F356,""\D"", """")"),"21")</f>
        <v>21</v>
      </c>
    </row>
    <row r="1365" spans="1:13" ht="15.75" customHeight="1">
      <c r="A1365" s="1">
        <v>581</v>
      </c>
      <c r="B1365" s="3">
        <v>582</v>
      </c>
      <c r="C1365" s="3" t="s">
        <v>1637</v>
      </c>
      <c r="D1365" s="3">
        <v>0.1724720439262076</v>
      </c>
      <c r="E1365" s="3">
        <v>0.29751689314686491</v>
      </c>
      <c r="F1365" s="3">
        <v>0.63636363636363635</v>
      </c>
      <c r="G1365" s="3">
        <v>0.13090909090909089</v>
      </c>
      <c r="H1365" s="3">
        <v>0.1054545454545455</v>
      </c>
      <c r="I1365" s="3">
        <v>0.26181818181818178</v>
      </c>
      <c r="J1365" s="3">
        <v>3.8958148933310732E-2</v>
      </c>
      <c r="K1365" s="3">
        <v>30965.599999999929</v>
      </c>
      <c r="L1365" s="3" t="s">
        <v>14397</v>
      </c>
      <c r="M1365" s="8" t="str">
        <f ca="1">IFERROR(__xludf.DUMMYFUNCTION("REGEXREPLACE(F583,""\D"", """")"),"21")</f>
        <v>21</v>
      </c>
    </row>
    <row r="1366" spans="1:13" ht="15.75" customHeight="1">
      <c r="A1366" s="1">
        <v>597</v>
      </c>
      <c r="B1366" s="3">
        <v>598</v>
      </c>
      <c r="C1366" s="3" t="s">
        <v>1678</v>
      </c>
      <c r="D1366" s="3">
        <v>0.36896711054508963</v>
      </c>
      <c r="E1366" s="3">
        <v>0.20878970725242299</v>
      </c>
      <c r="F1366" s="3">
        <v>0.69117647058823528</v>
      </c>
      <c r="G1366" s="3">
        <v>0.16176470588235289</v>
      </c>
      <c r="H1366" s="3">
        <v>0.1470588235294118</v>
      </c>
      <c r="I1366" s="3">
        <v>0.3235294117647059</v>
      </c>
      <c r="J1366" s="3">
        <v>0.1012454065685824</v>
      </c>
      <c r="K1366" s="3">
        <v>7258.8000000000029</v>
      </c>
      <c r="L1366" s="3" t="s">
        <v>14413</v>
      </c>
      <c r="M1366" s="8" t="str">
        <f ca="1">IFERROR(__xludf.DUMMYFUNCTION("REGEXREPLACE(F599,""\D"", """")"),"21")</f>
        <v>21</v>
      </c>
    </row>
    <row r="1367" spans="1:13" ht="15.75" customHeight="1">
      <c r="A1367" s="1">
        <v>862</v>
      </c>
      <c r="B1367" s="3">
        <v>863</v>
      </c>
      <c r="C1367" s="3" t="s">
        <v>2402</v>
      </c>
      <c r="D1367" s="3">
        <v>0.17540501886880849</v>
      </c>
      <c r="E1367" s="3">
        <v>0.22545315232959179</v>
      </c>
      <c r="F1367" s="3">
        <v>0.67441860465116277</v>
      </c>
      <c r="G1367" s="3">
        <v>0.1116279069767442</v>
      </c>
      <c r="H1367" s="3">
        <v>0.1348837209302326</v>
      </c>
      <c r="I1367" s="3">
        <v>0.28372093023255812</v>
      </c>
      <c r="J1367" s="3">
        <v>4.1016834764264973E-2</v>
      </c>
      <c r="K1367" s="3">
        <v>23872.299999999988</v>
      </c>
      <c r="L1367" s="3" t="s">
        <v>14678</v>
      </c>
      <c r="M1367" s="8" t="str">
        <f ca="1">IFERROR(__xludf.DUMMYFUNCTION("REGEXREPLACE(F864,""\D"", """")"),"21")</f>
        <v>21</v>
      </c>
    </row>
    <row r="1368" spans="1:13" ht="15.75" customHeight="1">
      <c r="A1368" s="1">
        <v>925</v>
      </c>
      <c r="B1368" s="3">
        <v>926</v>
      </c>
      <c r="C1368" s="3" t="s">
        <v>2583</v>
      </c>
      <c r="D1368" s="3">
        <v>0.1399369916023325</v>
      </c>
      <c r="E1368" s="3">
        <v>0.12964354965290331</v>
      </c>
      <c r="F1368" s="3">
        <v>0.64970059880239517</v>
      </c>
      <c r="G1368" s="3">
        <v>0.1586826347305389</v>
      </c>
      <c r="H1368" s="3">
        <v>0.1586826347305389</v>
      </c>
      <c r="I1368" s="3">
        <v>0.34431137724550898</v>
      </c>
      <c r="J1368" s="3">
        <v>4.35122369933717E-2</v>
      </c>
      <c r="K1368" s="3">
        <v>37619.79999999977</v>
      </c>
      <c r="L1368" s="3" t="s">
        <v>14740</v>
      </c>
      <c r="M1368" s="8" t="str">
        <f ca="1">IFERROR(__xludf.DUMMYFUNCTION("REGEXREPLACE(F927,""\D"", """")"),"21")</f>
        <v>21</v>
      </c>
    </row>
    <row r="1369" spans="1:13" ht="15.75" customHeight="1">
      <c r="A1369" s="1">
        <v>1213</v>
      </c>
      <c r="B1369" s="3">
        <v>1214</v>
      </c>
      <c r="C1369" s="3" t="s">
        <v>3341</v>
      </c>
      <c r="D1369" s="3">
        <v>0.13105978745447769</v>
      </c>
      <c r="E1369" s="3">
        <v>0.202347382811427</v>
      </c>
      <c r="F1369" s="3">
        <v>0.66666666666666663</v>
      </c>
      <c r="G1369" s="3">
        <v>0.14074074074074069</v>
      </c>
      <c r="H1369" s="3">
        <v>0.1333333333333333</v>
      </c>
      <c r="I1369" s="3">
        <v>0.34074074074074068</v>
      </c>
      <c r="J1369" s="3">
        <v>3.3583359649444811E-2</v>
      </c>
      <c r="K1369" s="3">
        <v>14816.400000000031</v>
      </c>
      <c r="L1369" s="3" t="s">
        <v>15028</v>
      </c>
      <c r="M1369" s="8" t="str">
        <f ca="1">IFERROR(__xludf.DUMMYFUNCTION("REGEXREPLACE(F1215,""\D"", """")"),"21")</f>
        <v>21</v>
      </c>
    </row>
    <row r="1370" spans="1:13" ht="15.75" customHeight="1">
      <c r="A1370" s="1">
        <v>1334</v>
      </c>
      <c r="B1370" s="3">
        <v>1335</v>
      </c>
      <c r="C1370" s="3" t="s">
        <v>3671</v>
      </c>
      <c r="D1370" s="3">
        <v>0.19315996171572911</v>
      </c>
      <c r="E1370" s="3">
        <v>0.1645077850181553</v>
      </c>
      <c r="F1370" s="3">
        <v>0.66028708133971292</v>
      </c>
      <c r="G1370" s="3">
        <v>0.14832535885167461</v>
      </c>
      <c r="H1370" s="3">
        <v>0.1004784688995215</v>
      </c>
      <c r="I1370" s="3">
        <v>0.27751196172248799</v>
      </c>
      <c r="J1370" s="3">
        <v>4.4880526685612279E-2</v>
      </c>
      <c r="K1370" s="3">
        <v>22241.499999999982</v>
      </c>
      <c r="L1370" s="3" t="s">
        <v>15148</v>
      </c>
      <c r="M1370" s="8" t="str">
        <f ca="1">IFERROR(__xludf.DUMMYFUNCTION("REGEXREPLACE(F1336,""\D"", """")"),"21")</f>
        <v>21</v>
      </c>
    </row>
    <row r="1371" spans="1:13" ht="15.75" customHeight="1">
      <c r="A1371" s="1">
        <v>1371</v>
      </c>
      <c r="B1371" s="3">
        <v>1372</v>
      </c>
      <c r="C1371" s="3" t="s">
        <v>3774</v>
      </c>
      <c r="D1371" s="3">
        <v>0.21579259560849059</v>
      </c>
      <c r="E1371" s="3">
        <v>9.6166109875727393E-2</v>
      </c>
      <c r="F1371" s="3">
        <v>0.68148148148148147</v>
      </c>
      <c r="G1371" s="3">
        <v>0.162962962962963</v>
      </c>
      <c r="H1371" s="3">
        <v>0.1851851851851852</v>
      </c>
      <c r="I1371" s="3">
        <v>0.37037037037037029</v>
      </c>
      <c r="J1371" s="3">
        <v>7.1636198385876482E-2</v>
      </c>
      <c r="K1371" s="3">
        <v>15288.30000000003</v>
      </c>
      <c r="L1371" s="3" t="s">
        <v>15184</v>
      </c>
      <c r="M1371" s="8" t="str">
        <f ca="1">IFERROR(__xludf.DUMMYFUNCTION("REGEXREPLACE(F1373,""\D"", """")"),"21")</f>
        <v>21</v>
      </c>
    </row>
    <row r="1372" spans="1:13" ht="15.75" customHeight="1">
      <c r="A1372" s="1">
        <v>1758</v>
      </c>
      <c r="B1372" s="3">
        <v>1759</v>
      </c>
      <c r="C1372" s="3" t="s">
        <v>4799</v>
      </c>
      <c r="D1372" s="3">
        <v>0.1442951865204713</v>
      </c>
      <c r="E1372" s="3">
        <v>0.1579129004286334</v>
      </c>
      <c r="F1372" s="3">
        <v>0.6499416569428238</v>
      </c>
      <c r="G1372" s="3">
        <v>0.13185530921820299</v>
      </c>
      <c r="H1372" s="3">
        <v>0.15635939323220541</v>
      </c>
      <c r="I1372" s="3">
        <v>0.32088681446907819</v>
      </c>
      <c r="J1372" s="3">
        <v>4.1033990725063599E-2</v>
      </c>
      <c r="K1372" s="3">
        <v>95421.900000000067</v>
      </c>
      <c r="L1372" s="3" t="s">
        <v>15570</v>
      </c>
      <c r="M1372" s="8" t="str">
        <f ca="1">IFERROR(__xludf.DUMMYFUNCTION("REGEXREPLACE(F1760,""\D"", """")"),"21")</f>
        <v>21</v>
      </c>
    </row>
    <row r="1373" spans="1:13" ht="15.75" customHeight="1">
      <c r="A1373" s="1">
        <v>1759</v>
      </c>
      <c r="B1373" s="3">
        <v>1760</v>
      </c>
      <c r="C1373" s="3" t="s">
        <v>4802</v>
      </c>
      <c r="D1373" s="3">
        <v>0.18202100470166499</v>
      </c>
      <c r="E1373" s="3">
        <v>0.16318951740327281</v>
      </c>
      <c r="F1373" s="3">
        <v>0.65337423312883436</v>
      </c>
      <c r="G1373" s="3">
        <v>0.1226993865030675</v>
      </c>
      <c r="H1373" s="3">
        <v>0.1411042944785276</v>
      </c>
      <c r="I1373" s="3">
        <v>0.33128834355828218</v>
      </c>
      <c r="J1373" s="3">
        <v>4.6558249747688879E-2</v>
      </c>
      <c r="K1373" s="3">
        <v>37107.099999999817</v>
      </c>
      <c r="L1373" s="3" t="s">
        <v>15571</v>
      </c>
      <c r="M1373" s="8" t="str">
        <f ca="1">IFERROR(__xludf.DUMMYFUNCTION("REGEXREPLACE(F1761,""\D"", """")"),"21")</f>
        <v>21</v>
      </c>
    </row>
    <row r="1374" spans="1:13" ht="15.75" customHeight="1">
      <c r="A1374" s="1">
        <v>1867</v>
      </c>
      <c r="B1374" s="3">
        <v>1868</v>
      </c>
      <c r="C1374" s="3" t="s">
        <v>5090</v>
      </c>
      <c r="D1374" s="3">
        <v>0.115918736585521</v>
      </c>
      <c r="E1374" s="3">
        <v>0.3886593907014475</v>
      </c>
      <c r="F1374" s="3">
        <v>0.54601226993865026</v>
      </c>
      <c r="G1374" s="3">
        <v>0.1042944785276074</v>
      </c>
      <c r="H1374" s="3">
        <v>9.202453987730061E-2</v>
      </c>
      <c r="I1374" s="3">
        <v>0.245398773006135</v>
      </c>
      <c r="J1374" s="3">
        <v>2.0774513587180601E-2</v>
      </c>
      <c r="K1374" s="3">
        <v>18395.200000000019</v>
      </c>
      <c r="L1374" s="3" t="s">
        <v>15679</v>
      </c>
      <c r="M1374" s="8" t="str">
        <f ca="1">IFERROR(__xludf.DUMMYFUNCTION("REGEXREPLACE(F1869,""\D"", """")"),"21")</f>
        <v>21</v>
      </c>
    </row>
    <row r="1375" spans="1:13" ht="15.75" customHeight="1">
      <c r="A1375" s="1">
        <v>1871</v>
      </c>
      <c r="B1375" s="3">
        <v>1872</v>
      </c>
      <c r="C1375" s="3" t="s">
        <v>5101</v>
      </c>
      <c r="D1375" s="3">
        <v>0.20010766597839971</v>
      </c>
      <c r="E1375" s="3">
        <v>0.18589868445336311</v>
      </c>
      <c r="F1375" s="3">
        <v>0.62464985994397759</v>
      </c>
      <c r="G1375" s="3">
        <v>0.1008403361344538</v>
      </c>
      <c r="H1375" s="3">
        <v>8.4033613445378158E-2</v>
      </c>
      <c r="I1375" s="3">
        <v>0.27170868347338928</v>
      </c>
      <c r="J1375" s="3">
        <v>3.534062287506224E-2</v>
      </c>
      <c r="K1375" s="3">
        <v>39589.29999999977</v>
      </c>
      <c r="L1375" s="3" t="s">
        <v>15683</v>
      </c>
      <c r="M1375" s="8" t="str">
        <f ca="1">IFERROR(__xludf.DUMMYFUNCTION("REGEXREPLACE(F1873,""\D"", """")"),"21")</f>
        <v>21</v>
      </c>
    </row>
    <row r="1376" spans="1:13" ht="15.75" customHeight="1">
      <c r="A1376" s="1">
        <v>1956</v>
      </c>
      <c r="B1376" s="3">
        <v>1957</v>
      </c>
      <c r="C1376" s="3" t="s">
        <v>5325</v>
      </c>
      <c r="D1376" s="3">
        <v>0.23470636077999921</v>
      </c>
      <c r="E1376" s="3">
        <v>0.1692789769876149</v>
      </c>
      <c r="F1376" s="3">
        <v>0.65760869565217395</v>
      </c>
      <c r="G1376" s="3">
        <v>0.17391304347826089</v>
      </c>
      <c r="H1376" s="3">
        <v>0.1358695652173913</v>
      </c>
      <c r="I1376" s="3">
        <v>0.35326086956521741</v>
      </c>
      <c r="J1376" s="3">
        <v>6.9204139500923301E-2</v>
      </c>
      <c r="K1376" s="3">
        <v>21224.999999999989</v>
      </c>
      <c r="L1376" s="3" t="s">
        <v>15768</v>
      </c>
      <c r="M1376" s="8" t="str">
        <f ca="1">IFERROR(__xludf.DUMMYFUNCTION("REGEXREPLACE(F1958,""\D"", """")"),"21")</f>
        <v>21</v>
      </c>
    </row>
    <row r="1377" spans="1:13" ht="15.75" customHeight="1">
      <c r="A1377" s="1">
        <v>2329</v>
      </c>
      <c r="B1377" s="3">
        <v>2330</v>
      </c>
      <c r="C1377" s="3" t="s">
        <v>6307</v>
      </c>
      <c r="D1377" s="3">
        <v>0.18280725030661499</v>
      </c>
      <c r="E1377" s="3">
        <v>0.25963349803826102</v>
      </c>
      <c r="F1377" s="3">
        <v>0.63496503496503498</v>
      </c>
      <c r="G1377" s="3">
        <v>9.7902097902097904E-2</v>
      </c>
      <c r="H1377" s="3">
        <v>0.11888111888111889</v>
      </c>
      <c r="I1377" s="3">
        <v>0.26853146853146848</v>
      </c>
      <c r="J1377" s="3">
        <v>3.8807353757862248E-2</v>
      </c>
      <c r="K1377" s="3">
        <v>77236.199999999924</v>
      </c>
      <c r="L1377" s="3" t="s">
        <v>16141</v>
      </c>
      <c r="M1377" s="8" t="str">
        <f ca="1">IFERROR(__xludf.DUMMYFUNCTION("REGEXREPLACE(F2331,""\D"", """")"),"21")</f>
        <v>21</v>
      </c>
    </row>
    <row r="1378" spans="1:13" ht="15.75" customHeight="1">
      <c r="A1378" s="1">
        <v>2381</v>
      </c>
      <c r="B1378" s="3">
        <v>2382</v>
      </c>
      <c r="C1378" s="3" t="s">
        <v>6444</v>
      </c>
      <c r="D1378" s="3">
        <v>0.15696390132309271</v>
      </c>
      <c r="E1378" s="3">
        <v>0.29360771152651688</v>
      </c>
      <c r="F1378" s="3">
        <v>0.65306122448979587</v>
      </c>
      <c r="G1378" s="3">
        <v>9.1836734693877556E-2</v>
      </c>
      <c r="H1378" s="3">
        <v>0.1147959183673469</v>
      </c>
      <c r="I1378" s="3">
        <v>0.23724489795918369</v>
      </c>
      <c r="J1378" s="3">
        <v>3.1208270033215461E-2</v>
      </c>
      <c r="K1378" s="3">
        <v>41085.999999999687</v>
      </c>
      <c r="L1378" s="3" t="s">
        <v>16193</v>
      </c>
      <c r="M1378" s="8" t="str">
        <f ca="1">IFERROR(__xludf.DUMMYFUNCTION("REGEXREPLACE(F2383,""\D"", """")"),"21")</f>
        <v>21</v>
      </c>
    </row>
    <row r="1379" spans="1:13" ht="15.75" customHeight="1">
      <c r="A1379" s="1">
        <v>2689</v>
      </c>
      <c r="B1379" s="3">
        <v>2690</v>
      </c>
      <c r="C1379" s="3" t="s">
        <v>7230</v>
      </c>
      <c r="D1379" s="3">
        <v>0.15960321559120469</v>
      </c>
      <c r="E1379" s="3">
        <v>0.17727384844104849</v>
      </c>
      <c r="F1379" s="3">
        <v>0.67149758454106279</v>
      </c>
      <c r="G1379" s="3">
        <v>0.15942028985507251</v>
      </c>
      <c r="H1379" s="3">
        <v>0.13043478260869559</v>
      </c>
      <c r="I1379" s="3">
        <v>0.30434782608695649</v>
      </c>
      <c r="J1379" s="3">
        <v>4.4223034245403928E-2</v>
      </c>
      <c r="K1379" s="3">
        <v>23102.2</v>
      </c>
      <c r="L1379" s="3" t="s">
        <v>16501</v>
      </c>
      <c r="M1379" s="8" t="str">
        <f ca="1">IFERROR(__xludf.DUMMYFUNCTION("REGEXREPLACE(F2691,""\D"", """")"),"21")</f>
        <v>21</v>
      </c>
    </row>
    <row r="1380" spans="1:13" ht="15.75" customHeight="1">
      <c r="A1380" s="1">
        <v>2728</v>
      </c>
      <c r="B1380" s="3">
        <v>2729</v>
      </c>
      <c r="C1380" s="3" t="s">
        <v>7331</v>
      </c>
      <c r="D1380" s="3">
        <v>0.1258909034496079</v>
      </c>
      <c r="E1380" s="3">
        <v>8.973034563010017E-2</v>
      </c>
      <c r="F1380" s="3">
        <v>0.65405405405405403</v>
      </c>
      <c r="G1380" s="3">
        <v>0.14054054054054049</v>
      </c>
      <c r="H1380" s="3">
        <v>0.13513513513513509</v>
      </c>
      <c r="I1380" s="3">
        <v>0.35675675675675678</v>
      </c>
      <c r="J1380" s="3">
        <v>3.3090236836302397E-2</v>
      </c>
      <c r="K1380" s="3">
        <v>21156.3</v>
      </c>
      <c r="L1380" s="3" t="s">
        <v>16540</v>
      </c>
      <c r="M1380" s="8" t="str">
        <f ca="1">IFERROR(__xludf.DUMMYFUNCTION("REGEXREPLACE(F2730,""\D"", """")"),"21")</f>
        <v>21</v>
      </c>
    </row>
    <row r="1381" spans="1:13" ht="15.75" customHeight="1">
      <c r="A1381" s="1">
        <v>2734</v>
      </c>
      <c r="B1381" s="3">
        <v>2735</v>
      </c>
      <c r="C1381" s="3" t="s">
        <v>7346</v>
      </c>
      <c r="D1381" s="3">
        <v>0.17321897965513541</v>
      </c>
      <c r="E1381" s="3">
        <v>0.20109000903706381</v>
      </c>
      <c r="F1381" s="3">
        <v>0.64814814814814814</v>
      </c>
      <c r="G1381" s="3">
        <v>0.112962962962963</v>
      </c>
      <c r="H1381" s="3">
        <v>0.1185185185185185</v>
      </c>
      <c r="I1381" s="3">
        <v>0.27777777777777779</v>
      </c>
      <c r="J1381" s="3">
        <v>3.927655969608515E-2</v>
      </c>
      <c r="K1381" s="3">
        <v>59131.599999999482</v>
      </c>
      <c r="L1381" s="3" t="s">
        <v>16546</v>
      </c>
      <c r="M1381" s="8" t="str">
        <f ca="1">IFERROR(__xludf.DUMMYFUNCTION("REGEXREPLACE(F2736,""\D"", """")"),"21")</f>
        <v>21</v>
      </c>
    </row>
    <row r="1382" spans="1:13" ht="15.75" customHeight="1">
      <c r="A1382" s="1">
        <v>2832</v>
      </c>
      <c r="B1382" s="3">
        <v>2833</v>
      </c>
      <c r="C1382" s="3" t="s">
        <v>7612</v>
      </c>
      <c r="D1382" s="3">
        <v>0.14239354864809009</v>
      </c>
      <c r="E1382" s="3">
        <v>0.28034310551368952</v>
      </c>
      <c r="F1382" s="3">
        <v>0.65045992115637319</v>
      </c>
      <c r="G1382" s="3">
        <v>8.4099868593955324E-2</v>
      </c>
      <c r="H1382" s="3">
        <v>9.9868593955321938E-2</v>
      </c>
      <c r="I1382" s="3">
        <v>0.2273324572930355</v>
      </c>
      <c r="J1382" s="3">
        <v>2.5613582114615421E-2</v>
      </c>
      <c r="K1382" s="3">
        <v>81603.500000000029</v>
      </c>
      <c r="L1382" s="3" t="s">
        <v>16644</v>
      </c>
      <c r="M1382" s="8" t="str">
        <f ca="1">IFERROR(__xludf.DUMMYFUNCTION("REGEXREPLACE(F2834,""\D"", """")"),"21")</f>
        <v>21</v>
      </c>
    </row>
    <row r="1383" spans="1:13" ht="15.75" customHeight="1">
      <c r="A1383" s="1">
        <v>3063</v>
      </c>
      <c r="B1383" s="3">
        <v>3064</v>
      </c>
      <c r="C1383" s="3" t="s">
        <v>8231</v>
      </c>
      <c r="D1383" s="3">
        <v>0.14621731509147029</v>
      </c>
      <c r="E1383" s="3">
        <v>9.4931903447232582E-2</v>
      </c>
      <c r="F1383" s="3">
        <v>0.65979381443298968</v>
      </c>
      <c r="G1383" s="3">
        <v>0.1237113402061856</v>
      </c>
      <c r="H1383" s="3">
        <v>0.16494845360824739</v>
      </c>
      <c r="I1383" s="3">
        <v>0.35051546391752569</v>
      </c>
      <c r="J1383" s="3">
        <v>3.8139343109424982E-2</v>
      </c>
      <c r="K1383" s="3">
        <v>10525.50000000002</v>
      </c>
      <c r="L1383" s="3" t="s">
        <v>16874</v>
      </c>
      <c r="M1383" s="8" t="str">
        <f ca="1">IFERROR(__xludf.DUMMYFUNCTION("REGEXREPLACE(F3065,""\D"", """")"),"21")</f>
        <v>21</v>
      </c>
    </row>
    <row r="1384" spans="1:13" ht="15.75" customHeight="1">
      <c r="A1384" s="1">
        <v>3254</v>
      </c>
      <c r="B1384" s="3">
        <v>3255</v>
      </c>
      <c r="C1384" s="3" t="s">
        <v>8745</v>
      </c>
      <c r="D1384" s="3">
        <v>0.1610192779567281</v>
      </c>
      <c r="E1384" s="3">
        <v>0.28971303170918983</v>
      </c>
      <c r="F1384" s="3">
        <v>0.64247787610619467</v>
      </c>
      <c r="G1384" s="3">
        <v>0.1061946902654867</v>
      </c>
      <c r="H1384" s="3">
        <v>7.9646017699115043E-2</v>
      </c>
      <c r="I1384" s="3">
        <v>0.26194690265486731</v>
      </c>
      <c r="J1384" s="3">
        <v>2.8919387126056201E-2</v>
      </c>
      <c r="K1384" s="3">
        <v>61765.399999999623</v>
      </c>
      <c r="L1384" s="3" t="s">
        <v>17064</v>
      </c>
      <c r="M1384" s="8" t="str">
        <f ca="1">IFERROR(__xludf.DUMMYFUNCTION("REGEXREPLACE(F3256,""\D"", """")"),"21")</f>
        <v>21</v>
      </c>
    </row>
    <row r="1385" spans="1:13" ht="15.75" customHeight="1">
      <c r="A1385" s="1">
        <v>3292</v>
      </c>
      <c r="B1385" s="3">
        <v>3293</v>
      </c>
      <c r="C1385" s="3" t="s">
        <v>8851</v>
      </c>
      <c r="D1385" s="3">
        <v>0.18177203186812921</v>
      </c>
      <c r="E1385" s="3">
        <v>0.2104103112898861</v>
      </c>
      <c r="F1385" s="3">
        <v>0.64357864357864358</v>
      </c>
      <c r="G1385" s="3">
        <v>9.9567099567099568E-2</v>
      </c>
      <c r="H1385" s="3">
        <v>0.10966810966810971</v>
      </c>
      <c r="I1385" s="3">
        <v>0.26262626262626271</v>
      </c>
      <c r="J1385" s="3">
        <v>3.7308578727770159E-2</v>
      </c>
      <c r="K1385" s="3">
        <v>76482.999999999724</v>
      </c>
      <c r="L1385" s="3" t="s">
        <v>17102</v>
      </c>
      <c r="M1385" s="8" t="str">
        <f ca="1">IFERROR(__xludf.DUMMYFUNCTION("REGEXREPLACE(F3294,""\D"", """")"),"21")</f>
        <v>21</v>
      </c>
    </row>
    <row r="1386" spans="1:13" ht="15.75" customHeight="1">
      <c r="A1386" s="1">
        <v>3296</v>
      </c>
      <c r="B1386" s="3">
        <v>3297</v>
      </c>
      <c r="C1386" s="3" t="s">
        <v>8863</v>
      </c>
      <c r="D1386" s="3">
        <v>7.2433263262420222E-2</v>
      </c>
      <c r="E1386" s="3">
        <v>0.18843607855941771</v>
      </c>
      <c r="F1386" s="3">
        <v>0.65822784810126578</v>
      </c>
      <c r="G1386" s="3">
        <v>0.1139240506329114</v>
      </c>
      <c r="H1386" s="3">
        <v>0.2151898734177215</v>
      </c>
      <c r="I1386" s="3">
        <v>0.32911392405063289</v>
      </c>
      <c r="J1386" s="3">
        <v>2.032628902023681E-2</v>
      </c>
      <c r="K1386" s="3">
        <v>9326.0000000000127</v>
      </c>
      <c r="L1386" s="3" t="s">
        <v>17106</v>
      </c>
      <c r="M1386" s="8" t="str">
        <f ca="1">IFERROR(__xludf.DUMMYFUNCTION("REGEXREPLACE(F3298,""\D"", """")"),"21")</f>
        <v>21</v>
      </c>
    </row>
    <row r="1387" spans="1:13" ht="15.75" customHeight="1">
      <c r="A1387" s="1">
        <v>3345</v>
      </c>
      <c r="B1387" s="3">
        <v>3346</v>
      </c>
      <c r="C1387" s="3" t="s">
        <v>8999</v>
      </c>
      <c r="D1387" s="3">
        <v>0.1892175233744261</v>
      </c>
      <c r="E1387" s="3">
        <v>0.6016211295437639</v>
      </c>
      <c r="F1387" s="3">
        <v>0.55067567567567566</v>
      </c>
      <c r="G1387" s="3">
        <v>6.7567567567567571E-2</v>
      </c>
      <c r="H1387" s="3">
        <v>4.72972972972973E-2</v>
      </c>
      <c r="I1387" s="3">
        <v>0.16554054054054049</v>
      </c>
      <c r="J1387" s="3">
        <v>1.961341237946174E-2</v>
      </c>
      <c r="K1387" s="3">
        <v>31085.499999999909</v>
      </c>
      <c r="L1387" s="3" t="s">
        <v>17155</v>
      </c>
      <c r="M1387" s="8" t="str">
        <f ca="1">IFERROR(__xludf.DUMMYFUNCTION("REGEXREPLACE(F3347,""\D"", """")"),"21")</f>
        <v>21</v>
      </c>
    </row>
    <row r="1388" spans="1:13" ht="15.75" customHeight="1">
      <c r="A1388" s="1">
        <v>3377</v>
      </c>
      <c r="B1388" s="3">
        <v>3378</v>
      </c>
      <c r="C1388" s="3" t="s">
        <v>9084</v>
      </c>
      <c r="D1388" s="3">
        <v>0.20669543015517919</v>
      </c>
      <c r="E1388" s="3">
        <v>0.17227084435802081</v>
      </c>
      <c r="F1388" s="3">
        <v>0.65838509316770188</v>
      </c>
      <c r="G1388" s="3">
        <v>0.115527950310559</v>
      </c>
      <c r="H1388" s="3">
        <v>0.12422360248447201</v>
      </c>
      <c r="I1388" s="3">
        <v>0.29440993788819869</v>
      </c>
      <c r="J1388" s="3">
        <v>4.8887472686563342E-2</v>
      </c>
      <c r="K1388" s="3">
        <v>88049.100000000064</v>
      </c>
      <c r="L1388" s="3" t="s">
        <v>17187</v>
      </c>
      <c r="M1388" s="8" t="str">
        <f ca="1">IFERROR(__xludf.DUMMYFUNCTION("REGEXREPLACE(F3379,""\D"", """")"),"21")</f>
        <v>21</v>
      </c>
    </row>
    <row r="1389" spans="1:13" ht="15.75" customHeight="1">
      <c r="A1389" s="1">
        <v>3403</v>
      </c>
      <c r="B1389" s="3">
        <v>3404</v>
      </c>
      <c r="C1389" s="3" t="s">
        <v>9155</v>
      </c>
      <c r="D1389" s="3">
        <v>0.17537309516305261</v>
      </c>
      <c r="E1389" s="3">
        <v>0.15096872702360939</v>
      </c>
      <c r="F1389" s="3">
        <v>0.67602591792656586</v>
      </c>
      <c r="G1389" s="3">
        <v>0.1447084233261339</v>
      </c>
      <c r="H1389" s="3">
        <v>9.5032397408207347E-2</v>
      </c>
      <c r="I1389" s="3">
        <v>0.2894168466522678</v>
      </c>
      <c r="J1389" s="3">
        <v>4.0245461719387393E-2</v>
      </c>
      <c r="K1389" s="3">
        <v>52517.299999999494</v>
      </c>
      <c r="L1389" s="3" t="s">
        <v>17213</v>
      </c>
      <c r="M1389" s="8" t="str">
        <f ca="1">IFERROR(__xludf.DUMMYFUNCTION("REGEXREPLACE(F3405,""\D"", """")"),"21")</f>
        <v>21</v>
      </c>
    </row>
    <row r="1390" spans="1:13" ht="15.75" customHeight="1">
      <c r="A1390" s="1">
        <v>3663</v>
      </c>
      <c r="B1390" s="3">
        <v>3664</v>
      </c>
      <c r="C1390" s="3" t="s">
        <v>9850</v>
      </c>
      <c r="D1390" s="3">
        <v>0.18076323176658751</v>
      </c>
      <c r="E1390" s="3">
        <v>0.21251713940116471</v>
      </c>
      <c r="F1390" s="3">
        <v>0.62561576354679804</v>
      </c>
      <c r="G1390" s="3">
        <v>9.5238095238095233E-2</v>
      </c>
      <c r="H1390" s="3">
        <v>0.12807881773399021</v>
      </c>
      <c r="I1390" s="3">
        <v>0.25779967159277511</v>
      </c>
      <c r="J1390" s="3">
        <v>3.9219440650350927E-2</v>
      </c>
      <c r="K1390" s="3">
        <v>66795.699999999662</v>
      </c>
      <c r="L1390" s="3" t="s">
        <v>17472</v>
      </c>
      <c r="M1390" s="8" t="str">
        <f ca="1">IFERROR(__xludf.DUMMYFUNCTION("REGEXREPLACE(F3665,""\D"", """")"),"21")</f>
        <v>21</v>
      </c>
    </row>
    <row r="1391" spans="1:13" ht="15.75" customHeight="1">
      <c r="A1391" s="1">
        <v>3693</v>
      </c>
      <c r="B1391" s="3">
        <v>3694</v>
      </c>
      <c r="C1391" s="3" t="s">
        <v>9931</v>
      </c>
      <c r="D1391" s="3">
        <v>0.15895778574716249</v>
      </c>
      <c r="E1391" s="3">
        <v>0.1890966072018678</v>
      </c>
      <c r="F1391" s="3">
        <v>0.67007672634271098</v>
      </c>
      <c r="G1391" s="3">
        <v>0.10230179028132989</v>
      </c>
      <c r="H1391" s="3">
        <v>0.1176470588235294</v>
      </c>
      <c r="I1391" s="3">
        <v>0.29411764705882348</v>
      </c>
      <c r="J1391" s="3">
        <v>3.3836230293933782E-2</v>
      </c>
      <c r="K1391" s="3">
        <v>42744.49999999968</v>
      </c>
      <c r="L1391" s="3" t="s">
        <v>17502</v>
      </c>
      <c r="M1391" s="8" t="str">
        <f ca="1">IFERROR(__xludf.DUMMYFUNCTION("REGEXREPLACE(F3695,""\D"", """")"),"21")</f>
        <v>21</v>
      </c>
    </row>
    <row r="1392" spans="1:13" ht="15.75" customHeight="1">
      <c r="A1392" s="1">
        <v>3729</v>
      </c>
      <c r="B1392" s="3">
        <v>3730</v>
      </c>
      <c r="C1392" s="3" t="s">
        <v>10029</v>
      </c>
      <c r="D1392" s="3">
        <v>0.15329189484215569</v>
      </c>
      <c r="E1392" s="3">
        <v>0.2281520048395036</v>
      </c>
      <c r="F1392" s="3">
        <v>0.65757575757575759</v>
      </c>
      <c r="G1392" s="3">
        <v>9.0909090909090912E-2</v>
      </c>
      <c r="H1392" s="3">
        <v>8.7878787878787876E-2</v>
      </c>
      <c r="I1392" s="3">
        <v>0.25151515151515152</v>
      </c>
      <c r="J1392" s="3">
        <v>2.6113355545288149E-2</v>
      </c>
      <c r="K1392" s="3">
        <v>36256.199999999837</v>
      </c>
      <c r="L1392" s="3" t="s">
        <v>17538</v>
      </c>
      <c r="M1392" s="8" t="str">
        <f ca="1">IFERROR(__xludf.DUMMYFUNCTION("REGEXREPLACE(F3731,""\D"", """")"),"21")</f>
        <v>21</v>
      </c>
    </row>
    <row r="1393" spans="1:13" ht="15.75" customHeight="1">
      <c r="A1393" s="1">
        <v>3797</v>
      </c>
      <c r="B1393" s="3">
        <v>3798</v>
      </c>
      <c r="C1393" s="3" t="s">
        <v>10214</v>
      </c>
      <c r="D1393" s="3">
        <v>0.25911444095906538</v>
      </c>
      <c r="E1393" s="3">
        <v>0.337334909699263</v>
      </c>
      <c r="F1393" s="3">
        <v>0.67391304347826086</v>
      </c>
      <c r="G1393" s="3">
        <v>9.420289855072464E-2</v>
      </c>
      <c r="H1393" s="3">
        <v>9.0579710144927536E-2</v>
      </c>
      <c r="I1393" s="3">
        <v>0.2210144927536232</v>
      </c>
      <c r="J1393" s="3">
        <v>4.5283314158707892E-2</v>
      </c>
      <c r="K1393" s="3">
        <v>29780.299999999948</v>
      </c>
      <c r="L1393" s="3" t="s">
        <v>17606</v>
      </c>
      <c r="M1393" s="8" t="str">
        <f ca="1">IFERROR(__xludf.DUMMYFUNCTION("REGEXREPLACE(F3799,""\D"", """")"),"21")</f>
        <v>21</v>
      </c>
    </row>
    <row r="1394" spans="1:13" ht="15.75" customHeight="1">
      <c r="A1394" s="1">
        <v>3860</v>
      </c>
      <c r="B1394" s="3">
        <v>3861</v>
      </c>
      <c r="C1394" s="3" t="s">
        <v>10389</v>
      </c>
      <c r="D1394" s="3">
        <v>0.19813541900896939</v>
      </c>
      <c r="E1394" s="3">
        <v>0.23080669835317791</v>
      </c>
      <c r="F1394" s="3">
        <v>0.6607142857142857</v>
      </c>
      <c r="G1394" s="3">
        <v>0.1</v>
      </c>
      <c r="H1394" s="3">
        <v>0.1125</v>
      </c>
      <c r="I1394" s="3">
        <v>0.26785714285714279</v>
      </c>
      <c r="J1394" s="3">
        <v>4.1118231795702377E-2</v>
      </c>
      <c r="K1394" s="3">
        <v>61729.299999999479</v>
      </c>
      <c r="L1394" s="3" t="s">
        <v>17669</v>
      </c>
      <c r="M1394" s="8" t="str">
        <f ca="1">IFERROR(__xludf.DUMMYFUNCTION("REGEXREPLACE(F3862,""\D"", """")"),"21")</f>
        <v>21</v>
      </c>
    </row>
    <row r="1395" spans="1:13" ht="15.75" customHeight="1">
      <c r="A1395" s="1">
        <v>4211</v>
      </c>
      <c r="B1395" s="3">
        <v>4212</v>
      </c>
      <c r="C1395" s="3" t="s">
        <v>11329</v>
      </c>
      <c r="D1395" s="3">
        <v>0.17550979013620141</v>
      </c>
      <c r="E1395" s="3">
        <v>0.16761625523743201</v>
      </c>
      <c r="F1395" s="3">
        <v>0.66949152542372881</v>
      </c>
      <c r="G1395" s="3">
        <v>0.10169491525423729</v>
      </c>
      <c r="H1395" s="3">
        <v>0.14971751412429379</v>
      </c>
      <c r="I1395" s="3">
        <v>0.31073446327683618</v>
      </c>
      <c r="J1395" s="3">
        <v>4.2108225168337607E-2</v>
      </c>
      <c r="K1395" s="3">
        <v>39111.49999999976</v>
      </c>
      <c r="L1395" s="3" t="s">
        <v>18020</v>
      </c>
      <c r="M1395" s="8" t="str">
        <f ca="1">IFERROR(__xludf.DUMMYFUNCTION("REGEXREPLACE(F4213,""\D"", """")"),"21")</f>
        <v>21</v>
      </c>
    </row>
    <row r="1396" spans="1:13" ht="15.75" customHeight="1">
      <c r="A1396" s="1">
        <v>4377</v>
      </c>
      <c r="B1396" s="3">
        <v>4378</v>
      </c>
      <c r="C1396" s="3" t="s">
        <v>11768</v>
      </c>
      <c r="D1396" s="3">
        <v>0.1664902724710878</v>
      </c>
      <c r="E1396" s="3">
        <v>0.25373337875619201</v>
      </c>
      <c r="F1396" s="3">
        <v>0.63204225352112675</v>
      </c>
      <c r="G1396" s="3">
        <v>0.1003521126760563</v>
      </c>
      <c r="H1396" s="3">
        <v>8.4507042253521125E-2</v>
      </c>
      <c r="I1396" s="3">
        <v>0.26760563380281688</v>
      </c>
      <c r="J1396" s="3">
        <v>2.9891772166896199E-2</v>
      </c>
      <c r="K1396" s="3">
        <v>61968.299999999617</v>
      </c>
      <c r="L1396" s="3" t="s">
        <v>18186</v>
      </c>
      <c r="M1396" s="8" t="str">
        <f ca="1">IFERROR(__xludf.DUMMYFUNCTION("REGEXREPLACE(F4379,""\D"", """")"),"21")</f>
        <v>21</v>
      </c>
    </row>
    <row r="1397" spans="1:13" ht="15.75" customHeight="1">
      <c r="A1397" s="1">
        <v>4400</v>
      </c>
      <c r="B1397" s="3">
        <v>4401</v>
      </c>
      <c r="C1397" s="3" t="s">
        <v>11835</v>
      </c>
      <c r="D1397" s="3">
        <v>0.1652208066470495</v>
      </c>
      <c r="E1397" s="3">
        <v>0.31288153581081568</v>
      </c>
      <c r="F1397" s="3">
        <v>0.68786127167630062</v>
      </c>
      <c r="G1397" s="3">
        <v>8.0924855491329481E-2</v>
      </c>
      <c r="H1397" s="3">
        <v>9.8265895953757232E-2</v>
      </c>
      <c r="I1397" s="3">
        <v>0.2427745664739884</v>
      </c>
      <c r="J1397" s="3">
        <v>2.6818918423275231E-2</v>
      </c>
      <c r="K1397" s="3">
        <v>17713.200000000012</v>
      </c>
      <c r="L1397" s="3" t="s">
        <v>18209</v>
      </c>
      <c r="M1397" s="8" t="str">
        <f ca="1">IFERROR(__xludf.DUMMYFUNCTION("REGEXREPLACE(F4402,""\D"", """")"),"21")</f>
        <v>21</v>
      </c>
    </row>
    <row r="1398" spans="1:13" ht="15.75" customHeight="1">
      <c r="A1398" s="1">
        <v>4430</v>
      </c>
      <c r="B1398" s="3">
        <v>4431</v>
      </c>
      <c r="C1398" s="3" t="s">
        <v>11914</v>
      </c>
      <c r="D1398" s="3">
        <v>0.15515552726290821</v>
      </c>
      <c r="E1398" s="3">
        <v>0.213780671438102</v>
      </c>
      <c r="F1398" s="3">
        <v>0.62875816993464051</v>
      </c>
      <c r="G1398" s="3">
        <v>0.1032679738562091</v>
      </c>
      <c r="H1398" s="3">
        <v>0.1163398692810458</v>
      </c>
      <c r="I1398" s="3">
        <v>0.27189542483660128</v>
      </c>
      <c r="J1398" s="3">
        <v>3.3498582787503922E-2</v>
      </c>
      <c r="K1398" s="3">
        <v>83391.799999999988</v>
      </c>
      <c r="L1398" s="3" t="s">
        <v>18239</v>
      </c>
      <c r="M1398" s="8" t="str">
        <f ca="1">IFERROR(__xludf.DUMMYFUNCTION("REGEXREPLACE(F4432,""\D"", """")"),"21")</f>
        <v>21</v>
      </c>
    </row>
    <row r="1399" spans="1:13" ht="15.75" customHeight="1">
      <c r="A1399" s="1">
        <v>4582</v>
      </c>
      <c r="B1399" s="3">
        <v>4583</v>
      </c>
      <c r="C1399" s="3" t="s">
        <v>12325</v>
      </c>
      <c r="D1399" s="3">
        <v>0.18820815901781451</v>
      </c>
      <c r="E1399" s="3">
        <v>0.26377690278843618</v>
      </c>
      <c r="F1399" s="3">
        <v>0.63852242744063326</v>
      </c>
      <c r="G1399" s="3">
        <v>9.2348284960422161E-2</v>
      </c>
      <c r="H1399" s="3">
        <v>0.1002638522427441</v>
      </c>
      <c r="I1399" s="3">
        <v>0.23746701846965701</v>
      </c>
      <c r="J1399" s="3">
        <v>3.4881462725474807E-2</v>
      </c>
      <c r="K1399" s="3">
        <v>41003.499999999724</v>
      </c>
      <c r="L1399" s="3" t="s">
        <v>18391</v>
      </c>
      <c r="M1399" s="8" t="str">
        <f ca="1">IFERROR(__xludf.DUMMYFUNCTION("REGEXREPLACE(F4584,""\D"", """")"),"21")</f>
        <v>21</v>
      </c>
    </row>
    <row r="1400" spans="1:13" ht="15.75" customHeight="1">
      <c r="A1400" s="1">
        <v>4605</v>
      </c>
      <c r="B1400" s="3">
        <v>4606</v>
      </c>
      <c r="C1400" s="3" t="s">
        <v>12385</v>
      </c>
      <c r="D1400" s="3">
        <v>0.15149569654216791</v>
      </c>
      <c r="E1400" s="3">
        <v>0.25462842777591532</v>
      </c>
      <c r="F1400" s="3">
        <v>0.6506024096385542</v>
      </c>
      <c r="G1400" s="3">
        <v>9.8106712564543896E-2</v>
      </c>
      <c r="H1400" s="3">
        <v>0.1118760757314974</v>
      </c>
      <c r="I1400" s="3">
        <v>0.27366609294320138</v>
      </c>
      <c r="J1400" s="3">
        <v>3.1070546968739818E-2</v>
      </c>
      <c r="K1400" s="3">
        <v>62043.099999999598</v>
      </c>
      <c r="L1400" s="3" t="s">
        <v>18414</v>
      </c>
      <c r="M1400" s="8" t="str">
        <f ca="1">IFERROR(__xludf.DUMMYFUNCTION("REGEXREPLACE(F4607,""\D"", """")"),"21")</f>
        <v>21</v>
      </c>
    </row>
    <row r="1401" spans="1:13" ht="15.75" customHeight="1">
      <c r="A1401" s="1">
        <v>4841</v>
      </c>
      <c r="B1401" s="3">
        <v>4842</v>
      </c>
      <c r="C1401" s="3" t="s">
        <v>13015</v>
      </c>
      <c r="D1401" s="3">
        <v>0.12410355178492979</v>
      </c>
      <c r="E1401" s="3">
        <v>0.50371173275571146</v>
      </c>
      <c r="F1401" s="3">
        <v>0.65277777777777779</v>
      </c>
      <c r="G1401" s="3">
        <v>6.9444444444444448E-2</v>
      </c>
      <c r="H1401" s="3">
        <v>4.1666666666666657E-2</v>
      </c>
      <c r="I1401" s="3">
        <v>0.18055555555555561</v>
      </c>
      <c r="J1401" s="3">
        <v>8.268114425150944E-3</v>
      </c>
      <c r="K1401" s="3">
        <v>7918.4000000000069</v>
      </c>
      <c r="L1401" s="3" t="s">
        <v>18650</v>
      </c>
      <c r="M1401" s="8" t="str">
        <f ca="1">IFERROR(__xludf.DUMMYFUNCTION("REGEXREPLACE(F4843,""\D"", """")"),"21")</f>
        <v>21</v>
      </c>
    </row>
    <row r="1402" spans="1:13" ht="15.75" customHeight="1">
      <c r="A1402" s="1">
        <v>4845</v>
      </c>
      <c r="B1402" s="3">
        <v>4846</v>
      </c>
      <c r="C1402" s="3" t="s">
        <v>13027</v>
      </c>
      <c r="D1402" s="3">
        <v>0.15003458180473969</v>
      </c>
      <c r="E1402" s="3">
        <v>0.24322029297128439</v>
      </c>
      <c r="F1402" s="3">
        <v>0.6547085201793722</v>
      </c>
      <c r="G1402" s="3">
        <v>0.1031390134529148</v>
      </c>
      <c r="H1402" s="3">
        <v>0.11659192825112109</v>
      </c>
      <c r="I1402" s="3">
        <v>0.26905829596412562</v>
      </c>
      <c r="J1402" s="3">
        <v>3.2043903744942911E-2</v>
      </c>
      <c r="K1402" s="3">
        <v>49405.799999999574</v>
      </c>
      <c r="L1402" s="3" t="s">
        <v>18654</v>
      </c>
      <c r="M1402" s="8" t="str">
        <f ca="1">IFERROR(__xludf.DUMMYFUNCTION("REGEXREPLACE(F4847,""\D"", """")"),"21")</f>
        <v>21</v>
      </c>
    </row>
    <row r="1403" spans="1:13" ht="15.75" customHeight="1">
      <c r="A1403" s="1">
        <v>4874</v>
      </c>
      <c r="B1403" s="3">
        <v>4875</v>
      </c>
      <c r="C1403" s="3" t="s">
        <v>13105</v>
      </c>
      <c r="D1403" s="3">
        <v>0.16552693672305091</v>
      </c>
      <c r="E1403" s="3">
        <v>0.20840145670227381</v>
      </c>
      <c r="F1403" s="3">
        <v>0.67680608365019013</v>
      </c>
      <c r="G1403" s="3">
        <v>9.125475285171103E-2</v>
      </c>
      <c r="H1403" s="3">
        <v>0.1140684410646388</v>
      </c>
      <c r="I1403" s="3">
        <v>0.26045627376425862</v>
      </c>
      <c r="J1403" s="3">
        <v>3.2981962081786297E-2</v>
      </c>
      <c r="K1403" s="3">
        <v>57181.499999999432</v>
      </c>
      <c r="L1403" s="3" t="s">
        <v>18683</v>
      </c>
      <c r="M1403" s="8" t="str">
        <f ca="1">IFERROR(__xludf.DUMMYFUNCTION("REGEXREPLACE(F4876,""\D"", """")"),"21")</f>
        <v>21</v>
      </c>
    </row>
    <row r="1404" spans="1:13" ht="15.75" customHeight="1">
      <c r="A1404" s="1">
        <v>4881</v>
      </c>
      <c r="B1404" s="3">
        <v>4882</v>
      </c>
      <c r="C1404" s="3" t="s">
        <v>13124</v>
      </c>
      <c r="D1404" s="3">
        <v>0.17226626135727269</v>
      </c>
      <c r="E1404" s="3">
        <v>0.25420766823466878</v>
      </c>
      <c r="F1404" s="3">
        <v>0.62101910828025475</v>
      </c>
      <c r="G1404" s="3">
        <v>8.598726114649681E-2</v>
      </c>
      <c r="H1404" s="3">
        <v>0.1178343949044586</v>
      </c>
      <c r="I1404" s="3">
        <v>0.27707006369426751</v>
      </c>
      <c r="J1404" s="3">
        <v>3.3298804659164363E-2</v>
      </c>
      <c r="K1404" s="3">
        <v>34257.699999999873</v>
      </c>
      <c r="L1404" s="3" t="s">
        <v>18690</v>
      </c>
      <c r="M1404" s="8" t="str">
        <f ca="1">IFERROR(__xludf.DUMMYFUNCTION("REGEXREPLACE(F4883,""\D"", """")"),"21")</f>
        <v>21</v>
      </c>
    </row>
    <row r="1405" spans="1:13" ht="15.75" customHeight="1">
      <c r="A1405" s="1">
        <v>5113</v>
      </c>
      <c r="B1405" s="3">
        <v>5114</v>
      </c>
      <c r="C1405" s="3" t="s">
        <v>13746</v>
      </c>
      <c r="D1405" s="3">
        <v>0.16950627259967921</v>
      </c>
      <c r="E1405" s="3">
        <v>0.18353323268178559</v>
      </c>
      <c r="F1405" s="3">
        <v>0.62621359223300976</v>
      </c>
      <c r="G1405" s="3">
        <v>9.4660194174757281E-2</v>
      </c>
      <c r="H1405" s="3">
        <v>0.1359223300970874</v>
      </c>
      <c r="I1405" s="3">
        <v>0.28883495145631072</v>
      </c>
      <c r="J1405" s="3">
        <v>3.7467987906677117E-2</v>
      </c>
      <c r="K1405" s="3">
        <v>45903.699999999633</v>
      </c>
      <c r="L1405" s="3" t="s">
        <v>18921</v>
      </c>
      <c r="M1405" s="8" t="str">
        <f ca="1">IFERROR(__xludf.DUMMYFUNCTION("REGEXREPLACE(F5115,""\D"", """")"),"21")</f>
        <v>21</v>
      </c>
    </row>
    <row r="1406" spans="1:13" ht="15.75" customHeight="1">
      <c r="A1406" s="1">
        <v>41</v>
      </c>
      <c r="B1406" s="3">
        <v>42</v>
      </c>
      <c r="C1406" s="3" t="s">
        <v>136</v>
      </c>
      <c r="D1406" s="3">
        <v>0.1478454503572468</v>
      </c>
      <c r="E1406" s="3">
        <v>0.16907697852030851</v>
      </c>
      <c r="F1406" s="3">
        <v>0.61864406779661019</v>
      </c>
      <c r="G1406" s="3">
        <v>0.1165254237288136</v>
      </c>
      <c r="H1406" s="3">
        <v>0.14194915254237289</v>
      </c>
      <c r="I1406" s="3">
        <v>0.3114406779661017</v>
      </c>
      <c r="J1406" s="3">
        <v>3.7269094900379808E-2</v>
      </c>
      <c r="K1406" s="3">
        <v>51917.499999999527</v>
      </c>
      <c r="L1406" s="3" t="s">
        <v>13858</v>
      </c>
      <c r="M1406" s="8" t="str">
        <f ca="1">IFERROR(__xludf.DUMMYFUNCTION("REGEXREPLACE(F43,""\D"", """")"),"22")</f>
        <v>22</v>
      </c>
    </row>
    <row r="1407" spans="1:13" ht="15.75" customHeight="1">
      <c r="A1407" s="1">
        <v>291</v>
      </c>
      <c r="B1407" s="3">
        <v>292</v>
      </c>
      <c r="C1407" s="3" t="s">
        <v>858</v>
      </c>
      <c r="D1407" s="3">
        <v>0.1733468670985889</v>
      </c>
      <c r="E1407" s="3">
        <v>0.32342178711441882</v>
      </c>
      <c r="F1407" s="3">
        <v>0.63231850117096022</v>
      </c>
      <c r="G1407" s="3">
        <v>7.9625292740046844E-2</v>
      </c>
      <c r="H1407" s="3">
        <v>7.9625292740046844E-2</v>
      </c>
      <c r="I1407" s="3">
        <v>0.21077283372365341</v>
      </c>
      <c r="J1407" s="3">
        <v>2.6445239313462311E-2</v>
      </c>
      <c r="K1407" s="3">
        <v>45549.499999999651</v>
      </c>
      <c r="L1407" s="3" t="s">
        <v>14108</v>
      </c>
      <c r="M1407" s="8" t="str">
        <f ca="1">IFERROR(__xludf.DUMMYFUNCTION("REGEXREPLACE(F293,""\D"", """")"),"22")</f>
        <v>22</v>
      </c>
    </row>
    <row r="1408" spans="1:13" ht="15.75" customHeight="1">
      <c r="A1408" s="1">
        <v>473</v>
      </c>
      <c r="B1408" s="3">
        <v>474</v>
      </c>
      <c r="C1408" s="3" t="s">
        <v>1339</v>
      </c>
      <c r="D1408" s="3">
        <v>0.18358597630831991</v>
      </c>
      <c r="E1408" s="3">
        <v>0.17592988689788699</v>
      </c>
      <c r="F1408" s="3">
        <v>0.62235649546827798</v>
      </c>
      <c r="G1408" s="3">
        <v>0.1178247734138973</v>
      </c>
      <c r="H1408" s="3">
        <v>0.12084592145015111</v>
      </c>
      <c r="I1408" s="3">
        <v>0.26586102719033228</v>
      </c>
      <c r="J1408" s="3">
        <v>4.242391512194503E-2</v>
      </c>
      <c r="K1408" s="3">
        <v>35476.199999999808</v>
      </c>
      <c r="L1408" s="3" t="s">
        <v>14289</v>
      </c>
      <c r="M1408" s="8" t="str">
        <f ca="1">IFERROR(__xludf.DUMMYFUNCTION("REGEXREPLACE(F475,""\D"", """")"),"22")</f>
        <v>22</v>
      </c>
    </row>
    <row r="1409" spans="1:13" ht="15.75" customHeight="1">
      <c r="A1409" s="1">
        <v>528</v>
      </c>
      <c r="B1409" s="3">
        <v>529</v>
      </c>
      <c r="C1409" s="3" t="s">
        <v>1494</v>
      </c>
      <c r="D1409" s="3">
        <v>0.16871301695406321</v>
      </c>
      <c r="E1409" s="3">
        <v>0.1868684434931932</v>
      </c>
      <c r="F1409" s="3">
        <v>0.62236842105263157</v>
      </c>
      <c r="G1409" s="3">
        <v>0.1157894736842105</v>
      </c>
      <c r="H1409" s="3">
        <v>0.1342105263157895</v>
      </c>
      <c r="I1409" s="3">
        <v>0.28947368421052633</v>
      </c>
      <c r="J1409" s="3">
        <v>4.152305628325853E-2</v>
      </c>
      <c r="K1409" s="3">
        <v>85159.300000000017</v>
      </c>
      <c r="L1409" s="3" t="s">
        <v>14344</v>
      </c>
      <c r="M1409" s="8" t="str">
        <f ca="1">IFERROR(__xludf.DUMMYFUNCTION("REGEXREPLACE(F530,""\D"", """")"),"22")</f>
        <v>22</v>
      </c>
    </row>
    <row r="1410" spans="1:13" ht="15.75" customHeight="1">
      <c r="A1410" s="1">
        <v>728</v>
      </c>
      <c r="B1410" s="3">
        <v>729</v>
      </c>
      <c r="C1410" s="3" t="s">
        <v>2036</v>
      </c>
      <c r="D1410" s="3">
        <v>0.28819636808749582</v>
      </c>
      <c r="E1410" s="3">
        <v>0.14706337553288959</v>
      </c>
      <c r="F1410" s="3">
        <v>0.68235294117647061</v>
      </c>
      <c r="G1410" s="3">
        <v>0.15294117647058819</v>
      </c>
      <c r="H1410" s="3">
        <v>0.2</v>
      </c>
      <c r="I1410" s="3">
        <v>0.37647058823529411</v>
      </c>
      <c r="J1410" s="3">
        <v>9.3372475863983964E-2</v>
      </c>
      <c r="K1410" s="3">
        <v>9561.1000000000149</v>
      </c>
      <c r="L1410" s="3" t="s">
        <v>14544</v>
      </c>
      <c r="M1410" s="8" t="str">
        <f ca="1">IFERROR(__xludf.DUMMYFUNCTION("REGEXREPLACE(F730,""\D"", """")"),"22")</f>
        <v>22</v>
      </c>
    </row>
    <row r="1411" spans="1:13" ht="15.75" customHeight="1">
      <c r="A1411" s="1">
        <v>772</v>
      </c>
      <c r="B1411" s="3">
        <v>773</v>
      </c>
      <c r="C1411" s="3" t="s">
        <v>2157</v>
      </c>
      <c r="D1411" s="3">
        <v>0.1584905631974283</v>
      </c>
      <c r="E1411" s="3">
        <v>0.22159534859529281</v>
      </c>
      <c r="F1411" s="3">
        <v>0.66363636363636369</v>
      </c>
      <c r="G1411" s="3">
        <v>0.11818181818181819</v>
      </c>
      <c r="H1411" s="3">
        <v>0.15454545454545451</v>
      </c>
      <c r="I1411" s="3">
        <v>0.30909090909090908</v>
      </c>
      <c r="J1411" s="3">
        <v>3.9308787072995247E-2</v>
      </c>
      <c r="K1411" s="3">
        <v>12058.000000000029</v>
      </c>
      <c r="L1411" s="3" t="s">
        <v>14588</v>
      </c>
      <c r="M1411" s="8" t="str">
        <f ca="1">IFERROR(__xludf.DUMMYFUNCTION("REGEXREPLACE(F774,""\D"", """")"),"22")</f>
        <v>22</v>
      </c>
    </row>
    <row r="1412" spans="1:13" ht="15.75" customHeight="1">
      <c r="A1412" s="1">
        <v>1199</v>
      </c>
      <c r="B1412" s="3">
        <v>1200</v>
      </c>
      <c r="C1412" s="3" t="s">
        <v>3304</v>
      </c>
      <c r="D1412" s="3">
        <v>0.17630486591288691</v>
      </c>
      <c r="E1412" s="3">
        <v>0.18864948035891699</v>
      </c>
      <c r="F1412" s="3">
        <v>0.64353312302839116</v>
      </c>
      <c r="G1412" s="3">
        <v>0.1009463722397476</v>
      </c>
      <c r="H1412" s="3">
        <v>9.7791798107255523E-2</v>
      </c>
      <c r="I1412" s="3">
        <v>0.27129337539432169</v>
      </c>
      <c r="J1412" s="3">
        <v>3.3539587912632111E-2</v>
      </c>
      <c r="K1412" s="3">
        <v>35555.29999999985</v>
      </c>
      <c r="L1412" s="3" t="s">
        <v>15014</v>
      </c>
      <c r="M1412" s="8" t="str">
        <f ca="1">IFERROR(__xludf.DUMMYFUNCTION("REGEXREPLACE(F1201,""\D"", """")"),"22")</f>
        <v>22</v>
      </c>
    </row>
    <row r="1413" spans="1:13" ht="15.75" customHeight="1">
      <c r="A1413" s="1">
        <v>1295</v>
      </c>
      <c r="B1413" s="3">
        <v>1296</v>
      </c>
      <c r="C1413" s="3" t="s">
        <v>3564</v>
      </c>
      <c r="D1413" s="3">
        <v>0.50107450033825018</v>
      </c>
      <c r="E1413" s="3">
        <v>0.26978369253464068</v>
      </c>
      <c r="F1413" s="3">
        <v>0.69565217391304346</v>
      </c>
      <c r="G1413" s="3">
        <v>0.21739130434782611</v>
      </c>
      <c r="H1413" s="3">
        <v>8.6956521739130432E-2</v>
      </c>
      <c r="I1413" s="3">
        <v>0.30434782608695649</v>
      </c>
      <c r="J1413" s="3">
        <v>0.1092134417269827</v>
      </c>
      <c r="K1413" s="3">
        <v>5280.0999999999995</v>
      </c>
      <c r="L1413" s="3" t="s">
        <v>15109</v>
      </c>
      <c r="M1413" s="8" t="str">
        <f ca="1">IFERROR(__xludf.DUMMYFUNCTION("REGEXREPLACE(F1297,""\D"", """")"),"22")</f>
        <v>22</v>
      </c>
    </row>
    <row r="1414" spans="1:13" ht="15.75" customHeight="1">
      <c r="A1414" s="1">
        <v>1304</v>
      </c>
      <c r="B1414" s="3">
        <v>1305</v>
      </c>
      <c r="C1414" s="3" t="s">
        <v>3590</v>
      </c>
      <c r="D1414" s="3">
        <v>0.18255214132842351</v>
      </c>
      <c r="E1414" s="3">
        <v>0.1579522474360058</v>
      </c>
      <c r="F1414" s="3">
        <v>0.61773700305810397</v>
      </c>
      <c r="G1414" s="3">
        <v>0.1039755351681957</v>
      </c>
      <c r="H1414" s="3">
        <v>0.1376146788990826</v>
      </c>
      <c r="I1414" s="3">
        <v>0.29357798165137622</v>
      </c>
      <c r="J1414" s="3">
        <v>4.2296745484741889E-2</v>
      </c>
      <c r="K1414" s="3">
        <v>36803.999999999833</v>
      </c>
      <c r="L1414" s="3" t="s">
        <v>15118</v>
      </c>
      <c r="M1414" s="8" t="str">
        <f ca="1">IFERROR(__xludf.DUMMYFUNCTION("REGEXREPLACE(F1306,""\D"", """")"),"22")</f>
        <v>22</v>
      </c>
    </row>
    <row r="1415" spans="1:13" ht="15.75" customHeight="1">
      <c r="A1415" s="1">
        <v>1352</v>
      </c>
      <c r="B1415" s="3">
        <v>1353</v>
      </c>
      <c r="C1415" s="3" t="s">
        <v>3720</v>
      </c>
      <c r="D1415" s="3">
        <v>0.20011679443758931</v>
      </c>
      <c r="E1415" s="3">
        <v>0.14357922807852669</v>
      </c>
      <c r="F1415" s="3">
        <v>0.66171003717472121</v>
      </c>
      <c r="G1415" s="3">
        <v>0.1078066914498141</v>
      </c>
      <c r="H1415" s="3">
        <v>0.13754646840148699</v>
      </c>
      <c r="I1415" s="3">
        <v>0.32342007434944242</v>
      </c>
      <c r="J1415" s="3">
        <v>4.6895215710825291E-2</v>
      </c>
      <c r="K1415" s="3">
        <v>30430.29999999993</v>
      </c>
      <c r="L1415" s="3" t="s">
        <v>15165</v>
      </c>
      <c r="M1415" s="8" t="str">
        <f ca="1">IFERROR(__xludf.DUMMYFUNCTION("REGEXREPLACE(F1354,""\D"", """")"),"22")</f>
        <v>22</v>
      </c>
    </row>
    <row r="1416" spans="1:13" ht="15.75" customHeight="1">
      <c r="A1416" s="1">
        <v>2066</v>
      </c>
      <c r="B1416" s="3">
        <v>2067</v>
      </c>
      <c r="C1416" s="3" t="s">
        <v>5607</v>
      </c>
      <c r="D1416" s="3">
        <v>0.1098435371132413</v>
      </c>
      <c r="E1416" s="3">
        <v>8.7647845236655211E-2</v>
      </c>
      <c r="F1416" s="3">
        <v>0.68648648648648647</v>
      </c>
      <c r="G1416" s="3">
        <v>0.17837837837837839</v>
      </c>
      <c r="H1416" s="3">
        <v>0.17837837837837839</v>
      </c>
      <c r="I1416" s="3">
        <v>0.39459459459459462</v>
      </c>
      <c r="J1416" s="3">
        <v>3.8007130027510633E-2</v>
      </c>
      <c r="K1416" s="3">
        <v>20633.200000000012</v>
      </c>
      <c r="L1416" s="3" t="s">
        <v>15878</v>
      </c>
      <c r="M1416" s="8" t="str">
        <f ca="1">IFERROR(__xludf.DUMMYFUNCTION("REGEXREPLACE(F2068,""\D"", """")"),"22")</f>
        <v>22</v>
      </c>
    </row>
    <row r="1417" spans="1:13" ht="15.75" customHeight="1">
      <c r="A1417" s="1">
        <v>2187</v>
      </c>
      <c r="B1417" s="3">
        <v>2188</v>
      </c>
      <c r="C1417" s="3" t="s">
        <v>5926</v>
      </c>
      <c r="D1417" s="3">
        <v>9.3439997394347274E-2</v>
      </c>
      <c r="E1417" s="3">
        <v>0.19245907191616379</v>
      </c>
      <c r="F1417" s="3">
        <v>0.66911764705882348</v>
      </c>
      <c r="G1417" s="3">
        <v>0.125</v>
      </c>
      <c r="H1417" s="3">
        <v>9.5588235294117641E-2</v>
      </c>
      <c r="I1417" s="3">
        <v>0.27205882352941169</v>
      </c>
      <c r="J1417" s="3">
        <v>1.8632115342981079E-2</v>
      </c>
      <c r="K1417" s="3">
        <v>14930.80000000003</v>
      </c>
      <c r="L1417" s="3" t="s">
        <v>15999</v>
      </c>
      <c r="M1417" s="8" t="str">
        <f ca="1">IFERROR(__xludf.DUMMYFUNCTION("REGEXREPLACE(F2189,""\D"", """")"),"22")</f>
        <v>22</v>
      </c>
    </row>
    <row r="1418" spans="1:13" ht="15.75" customHeight="1">
      <c r="A1418" s="1">
        <v>2260</v>
      </c>
      <c r="B1418" s="3">
        <v>2261</v>
      </c>
      <c r="C1418" s="3" t="s">
        <v>6121</v>
      </c>
      <c r="D1418" s="3">
        <v>0.15754440355211349</v>
      </c>
      <c r="E1418" s="3">
        <v>0.2264423651067779</v>
      </c>
      <c r="F1418" s="3">
        <v>0.6354679802955665</v>
      </c>
      <c r="G1418" s="3">
        <v>0.1120689655172414</v>
      </c>
      <c r="H1418" s="3">
        <v>0.1169950738916256</v>
      </c>
      <c r="I1418" s="3">
        <v>0.28694581280788178</v>
      </c>
      <c r="J1418" s="3">
        <v>3.5589624611412907E-2</v>
      </c>
      <c r="K1418" s="3">
        <v>89987.5</v>
      </c>
      <c r="L1418" s="3" t="s">
        <v>16072</v>
      </c>
      <c r="M1418" s="8" t="str">
        <f ca="1">IFERROR(__xludf.DUMMYFUNCTION("REGEXREPLACE(F2262,""\D"", """")"),"22")</f>
        <v>22</v>
      </c>
    </row>
    <row r="1419" spans="1:13" ht="15.75" customHeight="1">
      <c r="A1419" s="1">
        <v>2863</v>
      </c>
      <c r="B1419" s="3">
        <v>2864</v>
      </c>
      <c r="C1419" s="3" t="s">
        <v>7693</v>
      </c>
      <c r="D1419" s="3">
        <v>0.141099748981073</v>
      </c>
      <c r="E1419" s="3">
        <v>0.34272467834240983</v>
      </c>
      <c r="F1419" s="3">
        <v>0.56771300448430495</v>
      </c>
      <c r="G1419" s="3">
        <v>0.1031390134529148</v>
      </c>
      <c r="H1419" s="3">
        <v>0.1022421524663677</v>
      </c>
      <c r="I1419" s="3">
        <v>0.23228699551569509</v>
      </c>
      <c r="J1419" s="3">
        <v>2.8646063728388651E-2</v>
      </c>
      <c r="K1419" s="3">
        <v>126582.7000000011</v>
      </c>
      <c r="L1419" s="3" t="s">
        <v>16675</v>
      </c>
      <c r="M1419" s="8" t="str">
        <f ca="1">IFERROR(__xludf.DUMMYFUNCTION("REGEXREPLACE(F2865,""\D"", """")"),"22")</f>
        <v>22</v>
      </c>
    </row>
    <row r="1420" spans="1:13" ht="15.75" customHeight="1">
      <c r="A1420" s="1">
        <v>3047</v>
      </c>
      <c r="B1420" s="3">
        <v>3048</v>
      </c>
      <c r="C1420" s="3" t="s">
        <v>8190</v>
      </c>
      <c r="D1420" s="3">
        <v>0.18909950056428909</v>
      </c>
      <c r="E1420" s="3">
        <v>0.14688075950112811</v>
      </c>
      <c r="F1420" s="3">
        <v>0.68354430379746833</v>
      </c>
      <c r="G1420" s="3">
        <v>0.20253164556962031</v>
      </c>
      <c r="H1420" s="3">
        <v>0.13924050632911389</v>
      </c>
      <c r="I1420" s="3">
        <v>0.36075949367088611</v>
      </c>
      <c r="J1420" s="3">
        <v>6.0622983029099908E-2</v>
      </c>
      <c r="K1420" s="3">
        <v>18830.40000000002</v>
      </c>
      <c r="L1420" s="3" t="s">
        <v>16858</v>
      </c>
      <c r="M1420" s="8" t="str">
        <f ca="1">IFERROR(__xludf.DUMMYFUNCTION("REGEXREPLACE(F3049,""\D"", """")"),"22")</f>
        <v>22</v>
      </c>
    </row>
    <row r="1421" spans="1:13" ht="15.75" customHeight="1">
      <c r="A1421" s="1">
        <v>3114</v>
      </c>
      <c r="B1421" s="3">
        <v>3115</v>
      </c>
      <c r="C1421" s="3" t="s">
        <v>8371</v>
      </c>
      <c r="D1421" s="3">
        <v>0.15113576786422109</v>
      </c>
      <c r="E1421" s="3">
        <v>0.2225220065835784</v>
      </c>
      <c r="F1421" s="3">
        <v>0.6581325301204819</v>
      </c>
      <c r="G1421" s="3">
        <v>8.7349397590361449E-2</v>
      </c>
      <c r="H1421" s="3">
        <v>0.1144578313253012</v>
      </c>
      <c r="I1421" s="3">
        <v>0.25602409638554219</v>
      </c>
      <c r="J1421" s="3">
        <v>2.9674450461441359E-2</v>
      </c>
      <c r="K1421" s="3">
        <v>72210.399999999834</v>
      </c>
      <c r="L1421" s="3" t="s">
        <v>16925</v>
      </c>
      <c r="M1421" s="8" t="str">
        <f ca="1">IFERROR(__xludf.DUMMYFUNCTION("REGEXREPLACE(F3116,""\D"", """")"),"22")</f>
        <v>22</v>
      </c>
    </row>
    <row r="1422" spans="1:13" ht="15.75" customHeight="1">
      <c r="A1422" s="1">
        <v>3189</v>
      </c>
      <c r="B1422" s="3">
        <v>3190</v>
      </c>
      <c r="C1422" s="3" t="s">
        <v>8575</v>
      </c>
      <c r="D1422" s="3">
        <v>0.17488062082513861</v>
      </c>
      <c r="E1422" s="3">
        <v>0.27458149272772842</v>
      </c>
      <c r="F1422" s="3">
        <v>0.5977011494252874</v>
      </c>
      <c r="G1422" s="3">
        <v>8.8122605363984668E-2</v>
      </c>
      <c r="H1422" s="3">
        <v>0.10919540229885059</v>
      </c>
      <c r="I1422" s="3">
        <v>0.25670498084291188</v>
      </c>
      <c r="J1422" s="3">
        <v>3.3453508594976478E-2</v>
      </c>
      <c r="K1422" s="3">
        <v>57759.799999999443</v>
      </c>
      <c r="L1422" s="3" t="s">
        <v>17000</v>
      </c>
      <c r="M1422" s="8" t="str">
        <f ca="1">IFERROR(__xludf.DUMMYFUNCTION("REGEXREPLACE(F3191,""\D"", """")"),"22")</f>
        <v>22</v>
      </c>
    </row>
    <row r="1423" spans="1:13" ht="15.75" customHeight="1">
      <c r="A1423" s="1">
        <v>3274</v>
      </c>
      <c r="B1423" s="3">
        <v>3275</v>
      </c>
      <c r="C1423" s="3" t="s">
        <v>8801</v>
      </c>
      <c r="D1423" s="3">
        <v>0.14092949156592799</v>
      </c>
      <c r="E1423" s="3">
        <v>0.13020026317818079</v>
      </c>
      <c r="F1423" s="3">
        <v>0.63066202090592338</v>
      </c>
      <c r="G1423" s="3">
        <v>0.13240418118466901</v>
      </c>
      <c r="H1423" s="3">
        <v>0.1114982578397213</v>
      </c>
      <c r="I1423" s="3">
        <v>0.30662020905923337</v>
      </c>
      <c r="J1423" s="3">
        <v>3.3027482031021557E-2</v>
      </c>
      <c r="K1423" s="3">
        <v>32273.499999999909</v>
      </c>
      <c r="L1423" s="3" t="s">
        <v>17084</v>
      </c>
      <c r="M1423" s="8" t="str">
        <f ca="1">IFERROR(__xludf.DUMMYFUNCTION("REGEXREPLACE(F3276,""\D"", """")"),"22")</f>
        <v>22</v>
      </c>
    </row>
    <row r="1424" spans="1:13" ht="15.75" customHeight="1">
      <c r="A1424" s="1">
        <v>3299</v>
      </c>
      <c r="B1424" s="3">
        <v>3300</v>
      </c>
      <c r="C1424" s="3" t="s">
        <v>8872</v>
      </c>
      <c r="D1424" s="3">
        <v>0.18034392504933211</v>
      </c>
      <c r="E1424" s="3">
        <v>0.32743732456026059</v>
      </c>
      <c r="F1424" s="3">
        <v>0.61996497373029769</v>
      </c>
      <c r="G1424" s="3">
        <v>7.0052539404553416E-2</v>
      </c>
      <c r="H1424" s="3">
        <v>8.2311733800350256E-2</v>
      </c>
      <c r="I1424" s="3">
        <v>0.2084063047285464</v>
      </c>
      <c r="J1424" s="3">
        <v>2.6513338979442691E-2</v>
      </c>
      <c r="K1424" s="3">
        <v>61556.199999999597</v>
      </c>
      <c r="L1424" s="3" t="s">
        <v>17109</v>
      </c>
      <c r="M1424" s="8" t="str">
        <f ca="1">IFERROR(__xludf.DUMMYFUNCTION("REGEXREPLACE(F3301,""\D"", """")"),"22")</f>
        <v>22</v>
      </c>
    </row>
    <row r="1425" spans="1:13" ht="15.75" customHeight="1">
      <c r="A1425" s="1">
        <v>3418</v>
      </c>
      <c r="B1425" s="3">
        <v>3419</v>
      </c>
      <c r="C1425" s="3" t="s">
        <v>9195</v>
      </c>
      <c r="D1425" s="3">
        <v>0.11956417919617481</v>
      </c>
      <c r="E1425" s="3">
        <v>0.110883530618616</v>
      </c>
      <c r="F1425" s="3">
        <v>0.7</v>
      </c>
      <c r="G1425" s="3">
        <v>0.16666666666666671</v>
      </c>
      <c r="H1425" s="3">
        <v>0.18888888888888891</v>
      </c>
      <c r="I1425" s="3">
        <v>0.4</v>
      </c>
      <c r="J1425" s="3">
        <v>3.9667041913664658E-2</v>
      </c>
      <c r="K1425" s="3">
        <v>10478.600000000009</v>
      </c>
      <c r="L1425" s="3" t="s">
        <v>17228</v>
      </c>
      <c r="M1425" s="8" t="str">
        <f ca="1">IFERROR(__xludf.DUMMYFUNCTION("REGEXREPLACE(F3420,""\D"", """")"),"22")</f>
        <v>22</v>
      </c>
    </row>
    <row r="1426" spans="1:13" ht="15.75" customHeight="1">
      <c r="A1426" s="1">
        <v>3809</v>
      </c>
      <c r="B1426" s="3">
        <v>3810</v>
      </c>
      <c r="C1426" s="3" t="s">
        <v>10250</v>
      </c>
      <c r="D1426" s="3">
        <v>0.1772772060177662</v>
      </c>
      <c r="E1426" s="3">
        <v>0.2314575379565629</v>
      </c>
      <c r="F1426" s="3">
        <v>0.64097744360902253</v>
      </c>
      <c r="G1426" s="3">
        <v>8.834586466165413E-2</v>
      </c>
      <c r="H1426" s="3">
        <v>0.10526315789473679</v>
      </c>
      <c r="I1426" s="3">
        <v>0.25563909774436089</v>
      </c>
      <c r="J1426" s="3">
        <v>3.3322051855914712E-2</v>
      </c>
      <c r="K1426" s="3">
        <v>57885.399999999463</v>
      </c>
      <c r="L1426" s="3" t="s">
        <v>17618</v>
      </c>
      <c r="M1426" s="8" t="str">
        <f ca="1">IFERROR(__xludf.DUMMYFUNCTION("REGEXREPLACE(F3811,""\D"", """")"),"22")</f>
        <v>22</v>
      </c>
    </row>
    <row r="1427" spans="1:13" ht="15.75" customHeight="1">
      <c r="A1427" s="1">
        <v>3815</v>
      </c>
      <c r="B1427" s="3">
        <v>3816</v>
      </c>
      <c r="C1427" s="3" t="s">
        <v>10266</v>
      </c>
      <c r="D1427" s="3">
        <v>0.1785421909164196</v>
      </c>
      <c r="E1427" s="3">
        <v>0.16830014416674041</v>
      </c>
      <c r="F1427" s="3">
        <v>0.66378244746600745</v>
      </c>
      <c r="G1427" s="3">
        <v>0.1149567367119901</v>
      </c>
      <c r="H1427" s="3">
        <v>0.11742892459826949</v>
      </c>
      <c r="I1427" s="3">
        <v>0.29666254635352279</v>
      </c>
      <c r="J1427" s="3">
        <v>4.0933881982216799E-2</v>
      </c>
      <c r="K1427" s="3">
        <v>88786.899999999936</v>
      </c>
      <c r="L1427" s="3" t="s">
        <v>17624</v>
      </c>
      <c r="M1427" s="8" t="str">
        <f ca="1">IFERROR(__xludf.DUMMYFUNCTION("REGEXREPLACE(F3817,""\D"", """")"),"22")</f>
        <v>22</v>
      </c>
    </row>
    <row r="1428" spans="1:13" ht="15.75" customHeight="1">
      <c r="A1428" s="1">
        <v>3853</v>
      </c>
      <c r="B1428" s="3">
        <v>3854</v>
      </c>
      <c r="C1428" s="3" t="s">
        <v>10371</v>
      </c>
      <c r="D1428" s="3">
        <v>0.26852732460311701</v>
      </c>
      <c r="E1428" s="3">
        <v>0.14468138208512299</v>
      </c>
      <c r="F1428" s="3">
        <v>0.71666666666666667</v>
      </c>
      <c r="G1428" s="3">
        <v>0.16666666666666671</v>
      </c>
      <c r="H1428" s="3">
        <v>6.6666666666666666E-2</v>
      </c>
      <c r="I1428" s="3">
        <v>0.31666666666666671</v>
      </c>
      <c r="J1428" s="3">
        <v>4.5398886827458268E-2</v>
      </c>
      <c r="K1428" s="3">
        <v>6363.3000000000029</v>
      </c>
      <c r="L1428" s="3" t="s">
        <v>17662</v>
      </c>
      <c r="M1428" s="8" t="str">
        <f ca="1">IFERROR(__xludf.DUMMYFUNCTION("REGEXREPLACE(F3855,""\D"", """")"),"22")</f>
        <v>22</v>
      </c>
    </row>
    <row r="1429" spans="1:13" ht="15.75" customHeight="1">
      <c r="A1429" s="1">
        <v>4242</v>
      </c>
      <c r="B1429" s="3">
        <v>4243</v>
      </c>
      <c r="C1429" s="3" t="s">
        <v>11411</v>
      </c>
      <c r="D1429" s="3">
        <v>0.17872977066444501</v>
      </c>
      <c r="E1429" s="3">
        <v>0.3128788537855306</v>
      </c>
      <c r="F1429" s="3">
        <v>0.66279069767441856</v>
      </c>
      <c r="G1429" s="3">
        <v>7.9069767441860464E-2</v>
      </c>
      <c r="H1429" s="3">
        <v>7.6744186046511634E-2</v>
      </c>
      <c r="I1429" s="3">
        <v>0.21395348837209299</v>
      </c>
      <c r="J1429" s="3">
        <v>2.6652195065095089E-2</v>
      </c>
      <c r="K1429" s="3">
        <v>45920.399999999638</v>
      </c>
      <c r="L1429" s="3" t="s">
        <v>18051</v>
      </c>
      <c r="M1429" s="8" t="str">
        <f ca="1">IFERROR(__xludf.DUMMYFUNCTION("REGEXREPLACE(F4244,""\D"", """")"),"22")</f>
        <v>22</v>
      </c>
    </row>
    <row r="1430" spans="1:13" ht="15.75" customHeight="1">
      <c r="A1430" s="1">
        <v>4438</v>
      </c>
      <c r="B1430" s="3">
        <v>4439</v>
      </c>
      <c r="C1430" s="3" t="s">
        <v>11935</v>
      </c>
      <c r="D1430" s="3">
        <v>0.13769421036223911</v>
      </c>
      <c r="E1430" s="3">
        <v>0.23221512812624581</v>
      </c>
      <c r="F1430" s="3">
        <v>0.63013698630136983</v>
      </c>
      <c r="G1430" s="3">
        <v>0.1080669710806697</v>
      </c>
      <c r="H1430" s="3">
        <v>0.12937595129375951</v>
      </c>
      <c r="I1430" s="3">
        <v>0.28006088280060881</v>
      </c>
      <c r="J1430" s="3">
        <v>3.2046584510516368E-2</v>
      </c>
      <c r="K1430" s="3">
        <v>73008.099999999773</v>
      </c>
      <c r="L1430" s="3" t="s">
        <v>18247</v>
      </c>
      <c r="M1430" s="8" t="str">
        <f ca="1">IFERROR(__xludf.DUMMYFUNCTION("REGEXREPLACE(F4440,""\D"", """")"),"22")</f>
        <v>22</v>
      </c>
    </row>
    <row r="1431" spans="1:13" ht="15.75" customHeight="1">
      <c r="A1431" s="1">
        <v>4612</v>
      </c>
      <c r="B1431" s="3">
        <v>4613</v>
      </c>
      <c r="C1431" s="3" t="s">
        <v>12403</v>
      </c>
      <c r="D1431" s="3">
        <v>0.22465737225869031</v>
      </c>
      <c r="E1431" s="3">
        <v>0.21249656930837249</v>
      </c>
      <c r="F1431" s="3">
        <v>0.63708086785009865</v>
      </c>
      <c r="G1431" s="3">
        <v>0.106508875739645</v>
      </c>
      <c r="H1431" s="3">
        <v>9.8619329388560162E-2</v>
      </c>
      <c r="I1431" s="3">
        <v>0.27021696252465482</v>
      </c>
      <c r="J1431" s="3">
        <v>4.4883298128610929E-2</v>
      </c>
      <c r="K1431" s="3">
        <v>56349.799999999421</v>
      </c>
      <c r="L1431" s="3" t="s">
        <v>18421</v>
      </c>
      <c r="M1431" s="8" t="str">
        <f ca="1">IFERROR(__xludf.DUMMYFUNCTION("REGEXREPLACE(F4614,""\D"", """")"),"22")</f>
        <v>22</v>
      </c>
    </row>
    <row r="1432" spans="1:13" ht="15.75" customHeight="1">
      <c r="A1432" s="1">
        <v>4627</v>
      </c>
      <c r="B1432" s="3">
        <v>4628</v>
      </c>
      <c r="C1432" s="3" t="s">
        <v>12443</v>
      </c>
      <c r="D1432" s="3">
        <v>0.15063841860275981</v>
      </c>
      <c r="E1432" s="3">
        <v>0.22906988363450839</v>
      </c>
      <c r="F1432" s="3">
        <v>0.61367249602543716</v>
      </c>
      <c r="G1432" s="3">
        <v>9.6979332273449917E-2</v>
      </c>
      <c r="H1432" s="3">
        <v>0.1057233704292528</v>
      </c>
      <c r="I1432" s="3">
        <v>0.25516693163751991</v>
      </c>
      <c r="J1432" s="3">
        <v>3.0195373985387981E-2</v>
      </c>
      <c r="K1432" s="3">
        <v>135718.30000000249</v>
      </c>
      <c r="L1432" s="3" t="s">
        <v>18436</v>
      </c>
      <c r="M1432" s="8" t="str">
        <f ca="1">IFERROR(__xludf.DUMMYFUNCTION("REGEXREPLACE(F4629,""\D"", """")"),"22")</f>
        <v>22</v>
      </c>
    </row>
    <row r="1433" spans="1:13" ht="15.75" customHeight="1">
      <c r="A1433" s="1">
        <v>4634</v>
      </c>
      <c r="B1433" s="3">
        <v>4635</v>
      </c>
      <c r="C1433" s="3" t="s">
        <v>12459</v>
      </c>
      <c r="D1433" s="3">
        <v>0.122605420932191</v>
      </c>
      <c r="E1433" s="3">
        <v>8.2497881000468315E-2</v>
      </c>
      <c r="F1433" s="3">
        <v>0.73</v>
      </c>
      <c r="G1433" s="3">
        <v>0.17</v>
      </c>
      <c r="H1433" s="3">
        <v>0.16</v>
      </c>
      <c r="I1433" s="3">
        <v>0.35</v>
      </c>
      <c r="J1433" s="3">
        <v>3.778887512820929E-2</v>
      </c>
      <c r="K1433" s="3">
        <v>10990.300000000019</v>
      </c>
      <c r="L1433" s="3" t="s">
        <v>18443</v>
      </c>
      <c r="M1433" s="8" t="str">
        <f ca="1">IFERROR(__xludf.DUMMYFUNCTION("REGEXREPLACE(F4636,""\D"", """")"),"22")</f>
        <v>22</v>
      </c>
    </row>
    <row r="1434" spans="1:13" ht="15.75" customHeight="1">
      <c r="A1434" s="1">
        <v>4654</v>
      </c>
      <c r="B1434" s="3">
        <v>4655</v>
      </c>
      <c r="C1434" s="3" t="s">
        <v>12512</v>
      </c>
      <c r="D1434" s="3">
        <v>0.16170325452055179</v>
      </c>
      <c r="E1434" s="3">
        <v>0.21534563634227011</v>
      </c>
      <c r="F1434" s="3">
        <v>0.62469135802469133</v>
      </c>
      <c r="G1434" s="3">
        <v>0.1061728395061728</v>
      </c>
      <c r="H1434" s="3">
        <v>0.1234567901234568</v>
      </c>
      <c r="I1434" s="3">
        <v>0.26913580246913582</v>
      </c>
      <c r="J1434" s="3">
        <v>3.6530847868920018E-2</v>
      </c>
      <c r="K1434" s="3">
        <v>90382.700000000026</v>
      </c>
      <c r="L1434" s="3" t="s">
        <v>18463</v>
      </c>
      <c r="M1434" s="8" t="str">
        <f ca="1">IFERROR(__xludf.DUMMYFUNCTION("REGEXREPLACE(F4656,""\D"", """")"),"22")</f>
        <v>22</v>
      </c>
    </row>
    <row r="1435" spans="1:13" ht="15.75" customHeight="1">
      <c r="A1435" s="1">
        <v>4901</v>
      </c>
      <c r="B1435" s="3">
        <v>4902</v>
      </c>
      <c r="C1435" s="3" t="s">
        <v>13176</v>
      </c>
      <c r="D1435" s="3">
        <v>0.1618152144298228</v>
      </c>
      <c r="E1435" s="3">
        <v>0.19676834592944689</v>
      </c>
      <c r="F1435" s="3">
        <v>0.65032679738562094</v>
      </c>
      <c r="G1435" s="3">
        <v>8.4967320261437912E-2</v>
      </c>
      <c r="H1435" s="3">
        <v>0.10784313725490199</v>
      </c>
      <c r="I1435" s="3">
        <v>0.2581699346405229</v>
      </c>
      <c r="J1435" s="3">
        <v>2.959210919847104E-2</v>
      </c>
      <c r="K1435" s="3">
        <v>33535.499999999847</v>
      </c>
      <c r="L1435" s="3" t="s">
        <v>18710</v>
      </c>
      <c r="M1435" s="8" t="str">
        <f ca="1">IFERROR(__xludf.DUMMYFUNCTION("REGEXREPLACE(F4903,""\D"", """")"),"22")</f>
        <v>22</v>
      </c>
    </row>
    <row r="1436" spans="1:13" ht="15.75" customHeight="1">
      <c r="A1436" s="1">
        <v>5042</v>
      </c>
      <c r="B1436" s="3">
        <v>5043</v>
      </c>
      <c r="C1436" s="3" t="s">
        <v>13554</v>
      </c>
      <c r="D1436" s="3">
        <v>0.2059359603184569</v>
      </c>
      <c r="E1436" s="3">
        <v>0.42845472387271483</v>
      </c>
      <c r="F1436" s="3">
        <v>0.66666666666666663</v>
      </c>
      <c r="G1436" s="3">
        <v>2.469135802469136E-2</v>
      </c>
      <c r="H1436" s="3">
        <v>0.13580246913580249</v>
      </c>
      <c r="I1436" s="3">
        <v>0.19753086419753091</v>
      </c>
      <c r="J1436" s="3">
        <v>2.2464118327816019E-2</v>
      </c>
      <c r="K1436" s="3">
        <v>8528.4000000000106</v>
      </c>
      <c r="L1436" s="3" t="s">
        <v>18850</v>
      </c>
      <c r="M1436" s="8" t="str">
        <f ca="1">IFERROR(__xludf.DUMMYFUNCTION("REGEXREPLACE(F5044,""\D"", """")"),"22")</f>
        <v>22</v>
      </c>
    </row>
    <row r="1437" spans="1:13" ht="15.75" customHeight="1">
      <c r="A1437" s="1">
        <v>15</v>
      </c>
      <c r="B1437" s="3">
        <v>16</v>
      </c>
      <c r="C1437" s="3" t="s">
        <v>49</v>
      </c>
      <c r="D1437" s="3">
        <v>0.23549051320141651</v>
      </c>
      <c r="E1437" s="3">
        <v>0.1032974499742035</v>
      </c>
      <c r="F1437" s="3">
        <v>0.70769230769230773</v>
      </c>
      <c r="G1437" s="3">
        <v>0.30769230769230771</v>
      </c>
      <c r="H1437" s="3">
        <v>1.5384615384615391E-2</v>
      </c>
      <c r="I1437" s="3">
        <v>0.36923076923076931</v>
      </c>
      <c r="J1437" s="3">
        <v>4.6496586908224453E-2</v>
      </c>
      <c r="K1437" s="3">
        <v>7290.4</v>
      </c>
      <c r="L1437" s="3" t="s">
        <v>13832</v>
      </c>
      <c r="M1437" s="8" t="str">
        <f ca="1">IFERROR(__xludf.DUMMYFUNCTION("REGEXREPLACE(F17,""\D"", """")"),"23")</f>
        <v>23</v>
      </c>
    </row>
    <row r="1438" spans="1:13" ht="15.75" customHeight="1">
      <c r="A1438" s="1">
        <v>331</v>
      </c>
      <c r="B1438" s="3">
        <v>332</v>
      </c>
      <c r="C1438" s="3" t="s">
        <v>964</v>
      </c>
      <c r="D1438" s="3">
        <v>0.21965218886580079</v>
      </c>
      <c r="E1438" s="3">
        <v>0.17133890336949781</v>
      </c>
      <c r="F1438" s="3">
        <v>0.59661835748792269</v>
      </c>
      <c r="G1438" s="3">
        <v>0.13526570048309181</v>
      </c>
      <c r="H1438" s="3">
        <v>0.1207729468599034</v>
      </c>
      <c r="I1438" s="3">
        <v>0.31159420289855072</v>
      </c>
      <c r="J1438" s="3">
        <v>5.48629751049046E-2</v>
      </c>
      <c r="K1438" s="3">
        <v>48005.899999999623</v>
      </c>
      <c r="L1438" s="3" t="s">
        <v>14147</v>
      </c>
      <c r="M1438" s="8" t="str">
        <f ca="1">IFERROR(__xludf.DUMMYFUNCTION("REGEXREPLACE(F333,""\D"", """")"),"23")</f>
        <v>23</v>
      </c>
    </row>
    <row r="1439" spans="1:13" ht="15.75" customHeight="1">
      <c r="A1439" s="1">
        <v>701</v>
      </c>
      <c r="B1439" s="3">
        <v>702</v>
      </c>
      <c r="C1439" s="3" t="s">
        <v>1955</v>
      </c>
      <c r="D1439" s="3">
        <v>0.13256397780101489</v>
      </c>
      <c r="E1439" s="3">
        <v>0.1978075114073736</v>
      </c>
      <c r="F1439" s="3">
        <v>0.63553113553113549</v>
      </c>
      <c r="G1439" s="3">
        <v>8.9743589743589744E-2</v>
      </c>
      <c r="H1439" s="3">
        <v>0.12087912087912089</v>
      </c>
      <c r="I1439" s="3">
        <v>0.26190476190476192</v>
      </c>
      <c r="J1439" s="3">
        <v>2.702890027007299E-2</v>
      </c>
      <c r="K1439" s="3">
        <v>58400.799999999457</v>
      </c>
      <c r="L1439" s="3" t="s">
        <v>14517</v>
      </c>
      <c r="M1439" s="8" t="str">
        <f ca="1">IFERROR(__xludf.DUMMYFUNCTION("REGEXREPLACE(F703,""\D"", """")"),"23")</f>
        <v>23</v>
      </c>
    </row>
    <row r="1440" spans="1:13" ht="15.75" customHeight="1">
      <c r="A1440" s="1">
        <v>832</v>
      </c>
      <c r="B1440" s="3">
        <v>833</v>
      </c>
      <c r="C1440" s="3" t="s">
        <v>2323</v>
      </c>
      <c r="D1440" s="3">
        <v>0.16939371797637601</v>
      </c>
      <c r="E1440" s="3">
        <v>0.24733349966481091</v>
      </c>
      <c r="F1440" s="3">
        <v>0.63085399449035817</v>
      </c>
      <c r="G1440" s="3">
        <v>8.8154269972451793E-2</v>
      </c>
      <c r="H1440" s="3">
        <v>0.1129476584022039</v>
      </c>
      <c r="I1440" s="3">
        <v>0.2424242424242424</v>
      </c>
      <c r="J1440" s="3">
        <v>3.2608776475229397E-2</v>
      </c>
      <c r="K1440" s="3">
        <v>39937.399999999747</v>
      </c>
      <c r="L1440" s="3" t="s">
        <v>14648</v>
      </c>
      <c r="M1440" s="8" t="str">
        <f ca="1">IFERROR(__xludf.DUMMYFUNCTION("REGEXREPLACE(F834,""\D"", """")"),"23")</f>
        <v>23</v>
      </c>
    </row>
    <row r="1441" spans="1:13" ht="15.75" customHeight="1">
      <c r="A1441" s="1">
        <v>1156</v>
      </c>
      <c r="B1441" s="3">
        <v>1157</v>
      </c>
      <c r="C1441" s="3" t="s">
        <v>3192</v>
      </c>
      <c r="D1441" s="3">
        <v>0.15342768168293899</v>
      </c>
      <c r="E1441" s="3">
        <v>0.2402323127275465</v>
      </c>
      <c r="F1441" s="3">
        <v>0.64386792452830188</v>
      </c>
      <c r="G1441" s="3">
        <v>9.6698113207547176E-2</v>
      </c>
      <c r="H1441" s="3">
        <v>0.1108490566037736</v>
      </c>
      <c r="I1441" s="3">
        <v>0.2452830188679245</v>
      </c>
      <c r="J1441" s="3">
        <v>3.0826654673445749E-2</v>
      </c>
      <c r="K1441" s="3">
        <v>47101.299999999617</v>
      </c>
      <c r="L1441" s="3" t="s">
        <v>14971</v>
      </c>
      <c r="M1441" s="8" t="str">
        <f ca="1">IFERROR(__xludf.DUMMYFUNCTION("REGEXREPLACE(F1158,""\D"", """")"),"23")</f>
        <v>23</v>
      </c>
    </row>
    <row r="1442" spans="1:13" ht="15.75" customHeight="1">
      <c r="A1442" s="1">
        <v>1260</v>
      </c>
      <c r="B1442" s="3">
        <v>1261</v>
      </c>
      <c r="C1442" s="3" t="s">
        <v>3467</v>
      </c>
      <c r="D1442" s="3">
        <v>0.23967999874026469</v>
      </c>
      <c r="E1442" s="3">
        <v>0.13465945844877489</v>
      </c>
      <c r="F1442" s="3">
        <v>0.66949152542372881</v>
      </c>
      <c r="G1442" s="3">
        <v>0.22033898305084751</v>
      </c>
      <c r="H1442" s="3">
        <v>0.10169491525423729</v>
      </c>
      <c r="I1442" s="3">
        <v>0.3559322033898305</v>
      </c>
      <c r="J1442" s="3">
        <v>6.6201235615463649E-2</v>
      </c>
      <c r="K1442" s="3">
        <v>13212.900000000031</v>
      </c>
      <c r="L1442" s="3" t="s">
        <v>15075</v>
      </c>
      <c r="M1442" s="8" t="str">
        <f ca="1">IFERROR(__xludf.DUMMYFUNCTION("REGEXREPLACE(F1262,""\D"", """")"),"23")</f>
        <v>23</v>
      </c>
    </row>
    <row r="1443" spans="1:13" ht="15.75" customHeight="1">
      <c r="A1443" s="1">
        <v>1333</v>
      </c>
      <c r="B1443" s="3">
        <v>1334</v>
      </c>
      <c r="C1443" s="3" t="s">
        <v>3668</v>
      </c>
      <c r="D1443" s="3">
        <v>0.1902012497423026</v>
      </c>
      <c r="E1443" s="3">
        <v>0.147869695342875</v>
      </c>
      <c r="F1443" s="3">
        <v>0.6616915422885572</v>
      </c>
      <c r="G1443" s="3">
        <v>0.15920398009950251</v>
      </c>
      <c r="H1443" s="3">
        <v>0.11940298507462691</v>
      </c>
      <c r="I1443" s="3">
        <v>0.30348258706467662</v>
      </c>
      <c r="J1443" s="3">
        <v>5.0163330435173403E-2</v>
      </c>
      <c r="K1443" s="3">
        <v>22116.9</v>
      </c>
      <c r="L1443" s="3" t="s">
        <v>15147</v>
      </c>
      <c r="M1443" s="8" t="str">
        <f ca="1">IFERROR(__xludf.DUMMYFUNCTION("REGEXREPLACE(F1335,""\D"", """")"),"23")</f>
        <v>23</v>
      </c>
    </row>
    <row r="1444" spans="1:13" ht="15.75" customHeight="1">
      <c r="A1444" s="1">
        <v>1358</v>
      </c>
      <c r="B1444" s="3">
        <v>1359</v>
      </c>
      <c r="C1444" s="3" t="s">
        <v>3737</v>
      </c>
      <c r="D1444" s="3">
        <v>0.17918823914010221</v>
      </c>
      <c r="E1444" s="3">
        <v>0.32411862750120651</v>
      </c>
      <c r="F1444" s="3">
        <v>0.65758754863813229</v>
      </c>
      <c r="G1444" s="3">
        <v>7.7821011673151752E-2</v>
      </c>
      <c r="H1444" s="3">
        <v>0.10116731517509731</v>
      </c>
      <c r="I1444" s="3">
        <v>0.22178988326848251</v>
      </c>
      <c r="J1444" s="3">
        <v>2.9931337109619639E-2</v>
      </c>
      <c r="K1444" s="3">
        <v>27301.499999999942</v>
      </c>
      <c r="L1444" s="3" t="s">
        <v>15171</v>
      </c>
      <c r="M1444" s="8" t="str">
        <f ca="1">IFERROR(__xludf.DUMMYFUNCTION("REGEXREPLACE(F1360,""\D"", """")"),"23")</f>
        <v>23</v>
      </c>
    </row>
    <row r="1445" spans="1:13" ht="15.75" customHeight="1">
      <c r="A1445" s="1">
        <v>1433</v>
      </c>
      <c r="B1445" s="3">
        <v>1434</v>
      </c>
      <c r="C1445" s="3" t="s">
        <v>3940</v>
      </c>
      <c r="D1445" s="3">
        <v>0.16601230850554061</v>
      </c>
      <c r="E1445" s="3">
        <v>0.28949900415095409</v>
      </c>
      <c r="F1445" s="3">
        <v>0.68932038834951459</v>
      </c>
      <c r="G1445" s="3">
        <v>9.4660194174757281E-2</v>
      </c>
      <c r="H1445" s="3">
        <v>9.2233009708737865E-2</v>
      </c>
      <c r="I1445" s="3">
        <v>0.220873786407767</v>
      </c>
      <c r="J1445" s="3">
        <v>2.992311344371704E-2</v>
      </c>
      <c r="K1445" s="3">
        <v>43399.69999999967</v>
      </c>
      <c r="L1445" s="3" t="s">
        <v>15245</v>
      </c>
      <c r="M1445" s="8" t="str">
        <f ca="1">IFERROR(__xludf.DUMMYFUNCTION("REGEXREPLACE(F1435,""\D"", """")"),"23")</f>
        <v>23</v>
      </c>
    </row>
    <row r="1446" spans="1:13" ht="15.75" customHeight="1">
      <c r="A1446" s="1">
        <v>2268</v>
      </c>
      <c r="B1446" s="3">
        <v>2269</v>
      </c>
      <c r="C1446" s="3" t="s">
        <v>6142</v>
      </c>
      <c r="D1446" s="3">
        <v>0.22803345861788571</v>
      </c>
      <c r="E1446" s="3">
        <v>0.20688184442704219</v>
      </c>
      <c r="F1446" s="3">
        <v>0.64769647696476962</v>
      </c>
      <c r="G1446" s="3">
        <v>0.10298102981029809</v>
      </c>
      <c r="H1446" s="3">
        <v>0.1084010840108401</v>
      </c>
      <c r="I1446" s="3">
        <v>0.27371273712737132</v>
      </c>
      <c r="J1446" s="3">
        <v>4.6566090074721171E-2</v>
      </c>
      <c r="K1446" s="3">
        <v>40449.699999999728</v>
      </c>
      <c r="L1446" s="3" t="s">
        <v>16080</v>
      </c>
      <c r="M1446" s="8" t="str">
        <f ca="1">IFERROR(__xludf.DUMMYFUNCTION("REGEXREPLACE(F2270,""\D"", """")"),"23")</f>
        <v>23</v>
      </c>
    </row>
    <row r="1447" spans="1:13" ht="15.75" customHeight="1">
      <c r="A1447" s="1">
        <v>2653</v>
      </c>
      <c r="B1447" s="3">
        <v>2654</v>
      </c>
      <c r="C1447" s="3" t="s">
        <v>7143</v>
      </c>
      <c r="D1447" s="3">
        <v>0.17325876832102971</v>
      </c>
      <c r="E1447" s="3">
        <v>7.3200748781829167E-2</v>
      </c>
      <c r="F1447" s="3">
        <v>0.72916666666666663</v>
      </c>
      <c r="G1447" s="3">
        <v>0.20833333333333329</v>
      </c>
      <c r="H1447" s="3">
        <v>0.15625</v>
      </c>
      <c r="I1447" s="3">
        <v>0.41666666666666669</v>
      </c>
      <c r="J1447" s="3">
        <v>5.858386276433962E-2</v>
      </c>
      <c r="K1447" s="3">
        <v>11254.800000000019</v>
      </c>
      <c r="L1447" s="3" t="s">
        <v>16465</v>
      </c>
      <c r="M1447" s="8" t="str">
        <f ca="1">IFERROR(__xludf.DUMMYFUNCTION("REGEXREPLACE(F2655,""\D"", """")"),"23")</f>
        <v>23</v>
      </c>
    </row>
    <row r="1448" spans="1:13" ht="15.75" customHeight="1">
      <c r="A1448" s="1">
        <v>2777</v>
      </c>
      <c r="B1448" s="3">
        <v>2778</v>
      </c>
      <c r="C1448" s="3" t="s">
        <v>7457</v>
      </c>
      <c r="D1448" s="3">
        <v>0.15833522683313131</v>
      </c>
      <c r="E1448" s="3">
        <v>0.21140132655632041</v>
      </c>
      <c r="F1448" s="3">
        <v>0.64175257731958768</v>
      </c>
      <c r="G1448" s="3">
        <v>8.247422680412371E-2</v>
      </c>
      <c r="H1448" s="3">
        <v>0.1237113402061856</v>
      </c>
      <c r="I1448" s="3">
        <v>0.27319587628865982</v>
      </c>
      <c r="J1448" s="3">
        <v>3.103194242899647E-2</v>
      </c>
      <c r="K1448" s="3">
        <v>42939.399999999689</v>
      </c>
      <c r="L1448" s="3" t="s">
        <v>16589</v>
      </c>
      <c r="M1448" s="8" t="str">
        <f ca="1">IFERROR(__xludf.DUMMYFUNCTION("REGEXREPLACE(F2779,""\D"", """")"),"23")</f>
        <v>23</v>
      </c>
    </row>
    <row r="1449" spans="1:13" ht="15.75" customHeight="1">
      <c r="A1449" s="1">
        <v>3108</v>
      </c>
      <c r="B1449" s="3">
        <v>3109</v>
      </c>
      <c r="C1449" s="3" t="s">
        <v>8353</v>
      </c>
      <c r="D1449" s="3">
        <v>0.24139622156869051</v>
      </c>
      <c r="E1449" s="3">
        <v>0.1921221878959794</v>
      </c>
      <c r="F1449" s="3">
        <v>0.68944099378881984</v>
      </c>
      <c r="G1449" s="3">
        <v>0.11801242236024841</v>
      </c>
      <c r="H1449" s="3">
        <v>0.11180124223602481</v>
      </c>
      <c r="I1449" s="3">
        <v>0.30434782608695649</v>
      </c>
      <c r="J1449" s="3">
        <v>5.1583794315307283E-2</v>
      </c>
      <c r="K1449" s="3">
        <v>17033.400000000031</v>
      </c>
      <c r="L1449" s="3" t="s">
        <v>16919</v>
      </c>
      <c r="M1449" s="8" t="str">
        <f ca="1">IFERROR(__xludf.DUMMYFUNCTION("REGEXREPLACE(F3110,""\D"", """")"),"23")</f>
        <v>23</v>
      </c>
    </row>
    <row r="1450" spans="1:13" ht="15.75" customHeight="1">
      <c r="A1450" s="1">
        <v>3350</v>
      </c>
      <c r="B1450" s="3">
        <v>3351</v>
      </c>
      <c r="C1450" s="3" t="s">
        <v>9012</v>
      </c>
      <c r="D1450" s="3">
        <v>0.1543090972231686</v>
      </c>
      <c r="E1450" s="3">
        <v>0.2265990970471127</v>
      </c>
      <c r="F1450" s="3">
        <v>0.6393939393939394</v>
      </c>
      <c r="G1450" s="3">
        <v>0.1007575757575758</v>
      </c>
      <c r="H1450" s="3">
        <v>0.11818181818181819</v>
      </c>
      <c r="I1450" s="3">
        <v>0.27272727272727271</v>
      </c>
      <c r="J1450" s="3">
        <v>3.339041009943184E-2</v>
      </c>
      <c r="K1450" s="3">
        <v>144516.2000000031</v>
      </c>
      <c r="L1450" s="3" t="s">
        <v>17160</v>
      </c>
      <c r="M1450" s="8" t="str">
        <f ca="1">IFERROR(__xludf.DUMMYFUNCTION("REGEXREPLACE(F3352,""\D"", """")"),"23")</f>
        <v>23</v>
      </c>
    </row>
    <row r="1451" spans="1:13" ht="15.75" customHeight="1">
      <c r="A1451" s="1">
        <v>3387</v>
      </c>
      <c r="B1451" s="3">
        <v>3388</v>
      </c>
      <c r="C1451" s="3" t="s">
        <v>9111</v>
      </c>
      <c r="D1451" s="3">
        <v>0.17783030912839859</v>
      </c>
      <c r="E1451" s="3">
        <v>0.2283089757157809</v>
      </c>
      <c r="F1451" s="3">
        <v>0.62565445026178013</v>
      </c>
      <c r="G1451" s="3">
        <v>0.10471204188481679</v>
      </c>
      <c r="H1451" s="3">
        <v>0.1191099476439791</v>
      </c>
      <c r="I1451" s="3">
        <v>0.26701570680628273</v>
      </c>
      <c r="J1451" s="3">
        <v>3.9134210896667493E-2</v>
      </c>
      <c r="K1451" s="3">
        <v>85461.400000000009</v>
      </c>
      <c r="L1451" s="3" t="s">
        <v>17197</v>
      </c>
      <c r="M1451" s="8" t="str">
        <f ca="1">IFERROR(__xludf.DUMMYFUNCTION("REGEXREPLACE(F3389,""\D"", """")"),"23")</f>
        <v>23</v>
      </c>
    </row>
    <row r="1452" spans="1:13" ht="15.75" customHeight="1">
      <c r="A1452" s="1">
        <v>3581</v>
      </c>
      <c r="B1452" s="3">
        <v>3582</v>
      </c>
      <c r="C1452" s="3" t="s">
        <v>9628</v>
      </c>
      <c r="D1452" s="3">
        <v>0.18069093309429621</v>
      </c>
      <c r="E1452" s="3">
        <v>0.25174182319177418</v>
      </c>
      <c r="F1452" s="3">
        <v>0.61980830670926512</v>
      </c>
      <c r="G1452" s="3">
        <v>8.3067092651757185E-2</v>
      </c>
      <c r="H1452" s="3">
        <v>7.9872204472843447E-2</v>
      </c>
      <c r="I1452" s="3">
        <v>0.26198083067092648</v>
      </c>
      <c r="J1452" s="3">
        <v>2.779110504751681E-2</v>
      </c>
      <c r="K1452" s="3">
        <v>33660.599999999853</v>
      </c>
      <c r="L1452" s="3" t="s">
        <v>17391</v>
      </c>
      <c r="M1452" s="8" t="str">
        <f ca="1">IFERROR(__xludf.DUMMYFUNCTION("REGEXREPLACE(F3583,""\D"", """")"),"23")</f>
        <v>23</v>
      </c>
    </row>
    <row r="1453" spans="1:13" ht="15.75" customHeight="1">
      <c r="A1453" s="1">
        <v>3613</v>
      </c>
      <c r="B1453" s="3">
        <v>3614</v>
      </c>
      <c r="C1453" s="3" t="s">
        <v>9714</v>
      </c>
      <c r="D1453" s="3">
        <v>0.15275877988506359</v>
      </c>
      <c r="E1453" s="3">
        <v>0.21084690632955669</v>
      </c>
      <c r="F1453" s="3">
        <v>0.65705128205128205</v>
      </c>
      <c r="G1453" s="3">
        <v>0.1169871794871795</v>
      </c>
      <c r="H1453" s="3">
        <v>0.1121794871794872</v>
      </c>
      <c r="I1453" s="3">
        <v>0.27083333333333331</v>
      </c>
      <c r="J1453" s="3">
        <v>3.4380349283753109E-2</v>
      </c>
      <c r="K1453" s="3">
        <v>68153.299999999595</v>
      </c>
      <c r="L1453" s="3" t="s">
        <v>17423</v>
      </c>
      <c r="M1453" s="8" t="str">
        <f ca="1">IFERROR(__xludf.DUMMYFUNCTION("REGEXREPLACE(F3615,""\D"", """")"),"23")</f>
        <v>23</v>
      </c>
    </row>
    <row r="1454" spans="1:13" ht="15.75" customHeight="1">
      <c r="A1454" s="1">
        <v>3975</v>
      </c>
      <c r="B1454" s="3">
        <v>3976</v>
      </c>
      <c r="C1454" s="3" t="s">
        <v>10693</v>
      </c>
      <c r="D1454" s="3">
        <v>0.1592523885283734</v>
      </c>
      <c r="E1454" s="3">
        <v>0.19055786713729639</v>
      </c>
      <c r="F1454" s="3">
        <v>0.67970660146699269</v>
      </c>
      <c r="G1454" s="3">
        <v>8.3129584352078234E-2</v>
      </c>
      <c r="H1454" s="3">
        <v>0.1002444987775061</v>
      </c>
      <c r="I1454" s="3">
        <v>0.25183374083129578</v>
      </c>
      <c r="J1454" s="3">
        <v>2.803812983465433E-2</v>
      </c>
      <c r="K1454" s="3">
        <v>45214.799999999646</v>
      </c>
      <c r="L1454" s="3" t="s">
        <v>17784</v>
      </c>
      <c r="M1454" s="8" t="str">
        <f ca="1">IFERROR(__xludf.DUMMYFUNCTION("REGEXREPLACE(F3977,""\D"", """")"),"23")</f>
        <v>23</v>
      </c>
    </row>
    <row r="1455" spans="1:13" ht="15.75" customHeight="1">
      <c r="A1455" s="1">
        <v>4106</v>
      </c>
      <c r="B1455" s="3">
        <v>4107</v>
      </c>
      <c r="C1455" s="3" t="s">
        <v>11050</v>
      </c>
      <c r="D1455" s="3">
        <v>0.20171952959964939</v>
      </c>
      <c r="E1455" s="3">
        <v>0.23515504957469191</v>
      </c>
      <c r="F1455" s="3">
        <v>0.64655172413793105</v>
      </c>
      <c r="G1455" s="3">
        <v>0.14942528735632191</v>
      </c>
      <c r="H1455" s="3">
        <v>0.117816091954023</v>
      </c>
      <c r="I1455" s="3">
        <v>0.29310344827586199</v>
      </c>
      <c r="J1455" s="3">
        <v>5.2126817201679367E-2</v>
      </c>
      <c r="K1455" s="3">
        <v>38868.79999999977</v>
      </c>
      <c r="L1455" s="3" t="s">
        <v>17915</v>
      </c>
      <c r="M1455" s="8" t="str">
        <f ca="1">IFERROR(__xludf.DUMMYFUNCTION("REGEXREPLACE(F4108,""\D"", """")"),"23")</f>
        <v>23</v>
      </c>
    </row>
    <row r="1456" spans="1:13" ht="15.75" customHeight="1">
      <c r="A1456" s="1">
        <v>4387</v>
      </c>
      <c r="B1456" s="3">
        <v>4388</v>
      </c>
      <c r="C1456" s="3" t="s">
        <v>11800</v>
      </c>
      <c r="D1456" s="3">
        <v>0.17231967812996499</v>
      </c>
      <c r="E1456" s="3">
        <v>0.20603935705598311</v>
      </c>
      <c r="F1456" s="3">
        <v>0.64150943396226412</v>
      </c>
      <c r="G1456" s="3">
        <v>0.10943396226415091</v>
      </c>
      <c r="H1456" s="3">
        <v>0.14339622641509431</v>
      </c>
      <c r="I1456" s="3">
        <v>0.29622641509433961</v>
      </c>
      <c r="J1456" s="3">
        <v>4.2381013344554512E-2</v>
      </c>
      <c r="K1456" s="3">
        <v>59605.999999999513</v>
      </c>
      <c r="L1456" s="3" t="s">
        <v>18196</v>
      </c>
      <c r="M1456" s="8" t="str">
        <f ca="1">IFERROR(__xludf.DUMMYFUNCTION("REGEXREPLACE(F4389,""\D"", """")"),"23")</f>
        <v>23</v>
      </c>
    </row>
    <row r="1457" spans="1:13" ht="15.75" customHeight="1">
      <c r="A1457" s="1">
        <v>4743</v>
      </c>
      <c r="B1457" s="3">
        <v>4744</v>
      </c>
      <c r="C1457" s="3" t="s">
        <v>12751</v>
      </c>
      <c r="D1457" s="3">
        <v>0.16744212046082979</v>
      </c>
      <c r="E1457" s="3">
        <v>0.34978256197104068</v>
      </c>
      <c r="F1457" s="3">
        <v>0.57549857549857553</v>
      </c>
      <c r="G1457" s="3">
        <v>9.9715099715099717E-2</v>
      </c>
      <c r="H1457" s="3">
        <v>8.8319088319088315E-2</v>
      </c>
      <c r="I1457" s="3">
        <v>0.2250712250712251</v>
      </c>
      <c r="J1457" s="3">
        <v>3.013677192982191E-2</v>
      </c>
      <c r="K1457" s="3">
        <v>38371.499999999753</v>
      </c>
      <c r="L1457" s="3" t="s">
        <v>18552</v>
      </c>
      <c r="M1457" s="8" t="str">
        <f ca="1">IFERROR(__xludf.DUMMYFUNCTION("REGEXREPLACE(F4745,""\D"", """")"),"23")</f>
        <v>23</v>
      </c>
    </row>
    <row r="1458" spans="1:13" ht="15.75" customHeight="1">
      <c r="A1458" s="1">
        <v>4830</v>
      </c>
      <c r="B1458" s="3">
        <v>4831</v>
      </c>
      <c r="C1458" s="3" t="s">
        <v>12982</v>
      </c>
      <c r="D1458" s="3">
        <v>0.1611823716516918</v>
      </c>
      <c r="E1458" s="3">
        <v>0.15998283722285811</v>
      </c>
      <c r="F1458" s="3">
        <v>0.64569536423841056</v>
      </c>
      <c r="G1458" s="3">
        <v>8.6092715231788075E-2</v>
      </c>
      <c r="H1458" s="3">
        <v>0.15894039735099341</v>
      </c>
      <c r="I1458" s="3">
        <v>0.30794701986754969</v>
      </c>
      <c r="J1458" s="3">
        <v>3.6510873237310053E-2</v>
      </c>
      <c r="K1458" s="3">
        <v>32608.79999999985</v>
      </c>
      <c r="L1458" s="3" t="s">
        <v>18639</v>
      </c>
      <c r="M1458" s="8" t="str">
        <f ca="1">IFERROR(__xludf.DUMMYFUNCTION("REGEXREPLACE(F4832,""\D"", """")"),"23")</f>
        <v>23</v>
      </c>
    </row>
    <row r="1459" spans="1:13" ht="15.75" customHeight="1">
      <c r="A1459" s="1">
        <v>5035</v>
      </c>
      <c r="B1459" s="3">
        <v>5036</v>
      </c>
      <c r="C1459" s="3" t="s">
        <v>13536</v>
      </c>
      <c r="D1459" s="3">
        <v>0.31174911925912069</v>
      </c>
      <c r="E1459" s="3">
        <v>0.30455140578703682</v>
      </c>
      <c r="F1459" s="3">
        <v>0.70149253731343286</v>
      </c>
      <c r="G1459" s="3">
        <v>0.1343283582089552</v>
      </c>
      <c r="H1459" s="3">
        <v>5.9701492537313432E-2</v>
      </c>
      <c r="I1459" s="3">
        <v>0.2388059701492537</v>
      </c>
      <c r="J1459" s="3">
        <v>4.3827339653990438E-2</v>
      </c>
      <c r="K1459" s="3">
        <v>7147.3000000000011</v>
      </c>
      <c r="L1459" s="3" t="s">
        <v>18843</v>
      </c>
      <c r="M1459" s="8" t="str">
        <f ca="1">IFERROR(__xludf.DUMMYFUNCTION("REGEXREPLACE(F5037,""\D"", """")"),"23")</f>
        <v>23</v>
      </c>
    </row>
    <row r="1460" spans="1:13" ht="15.75" customHeight="1">
      <c r="A1460" s="1">
        <v>5072</v>
      </c>
      <c r="B1460" s="3">
        <v>5073</v>
      </c>
      <c r="C1460" s="3" t="s">
        <v>13637</v>
      </c>
      <c r="D1460" s="3">
        <v>0.15627753378885259</v>
      </c>
      <c r="E1460" s="3">
        <v>0.1218371161783461</v>
      </c>
      <c r="F1460" s="3">
        <v>0.64161849710982655</v>
      </c>
      <c r="G1460" s="3">
        <v>0.16763005780346821</v>
      </c>
      <c r="H1460" s="3">
        <v>0.12716763005780349</v>
      </c>
      <c r="I1460" s="3">
        <v>0.34104046242774572</v>
      </c>
      <c r="J1460" s="3">
        <v>4.349214841231732E-2</v>
      </c>
      <c r="K1460" s="3">
        <v>19618.200000000019</v>
      </c>
      <c r="L1460" s="3" t="s">
        <v>18880</v>
      </c>
      <c r="M1460" s="8" t="str">
        <f ca="1">IFERROR(__xludf.DUMMYFUNCTION("REGEXREPLACE(F5074,""\D"", """")"),"23")</f>
        <v>23</v>
      </c>
    </row>
    <row r="1461" spans="1:13" ht="15.75" customHeight="1">
      <c r="A1461" s="1">
        <v>119</v>
      </c>
      <c r="B1461" s="3">
        <v>120</v>
      </c>
      <c r="C1461" s="3" t="s">
        <v>362</v>
      </c>
      <c r="D1461" s="3">
        <v>0.13462841052995431</v>
      </c>
      <c r="E1461" s="3">
        <v>0.19843315164654879</v>
      </c>
      <c r="F1461" s="3">
        <v>0.67281879194630867</v>
      </c>
      <c r="G1461" s="3">
        <v>9.563758389261745E-2</v>
      </c>
      <c r="H1461" s="3">
        <v>0.1191275167785235</v>
      </c>
      <c r="I1461" s="3">
        <v>0.27181208053691269</v>
      </c>
      <c r="J1461" s="3">
        <v>2.817786041364544E-2</v>
      </c>
      <c r="K1461" s="3">
        <v>63543.599999999671</v>
      </c>
      <c r="L1461" s="3" t="s">
        <v>13936</v>
      </c>
      <c r="M1461" s="8" t="str">
        <f ca="1">IFERROR(__xludf.DUMMYFUNCTION("REGEXREPLACE(F121,""\D"", """")"),"24")</f>
        <v>24</v>
      </c>
    </row>
    <row r="1462" spans="1:13" ht="15.75" customHeight="1">
      <c r="A1462" s="1">
        <v>192</v>
      </c>
      <c r="B1462" s="3">
        <v>193</v>
      </c>
      <c r="C1462" s="3" t="s">
        <v>576</v>
      </c>
      <c r="D1462" s="3">
        <v>0.20974347467719581</v>
      </c>
      <c r="E1462" s="3">
        <v>0.1435682816619257</v>
      </c>
      <c r="F1462" s="3">
        <v>0.67346938775510201</v>
      </c>
      <c r="G1462" s="3">
        <v>0.15451895043731781</v>
      </c>
      <c r="H1462" s="3">
        <v>0.16034985422740519</v>
      </c>
      <c r="I1462" s="3">
        <v>0.36443148688046639</v>
      </c>
      <c r="J1462" s="3">
        <v>6.4708777254664396E-2</v>
      </c>
      <c r="K1462" s="3">
        <v>38616.59999999978</v>
      </c>
      <c r="L1462" s="3" t="s">
        <v>14009</v>
      </c>
      <c r="M1462" s="8" t="str">
        <f ca="1">IFERROR(__xludf.DUMMYFUNCTION("REGEXREPLACE(F194,""\D"", """")"),"24")</f>
        <v>24</v>
      </c>
    </row>
    <row r="1463" spans="1:13" ht="15.75" customHeight="1">
      <c r="A1463" s="1">
        <v>376</v>
      </c>
      <c r="B1463" s="3">
        <v>377</v>
      </c>
      <c r="C1463" s="3" t="s">
        <v>1091</v>
      </c>
      <c r="D1463" s="3">
        <v>0.14968858525667489</v>
      </c>
      <c r="E1463" s="3">
        <v>0.42819318961190722</v>
      </c>
      <c r="F1463" s="3">
        <v>0.55950752393980852</v>
      </c>
      <c r="G1463" s="3">
        <v>7.9343365253077974E-2</v>
      </c>
      <c r="H1463" s="3">
        <v>6.8399452804377564E-2</v>
      </c>
      <c r="I1463" s="3">
        <v>0.19562243502051979</v>
      </c>
      <c r="J1463" s="3">
        <v>2.1486079625945131E-2</v>
      </c>
      <c r="K1463" s="3">
        <v>80098.599999999948</v>
      </c>
      <c r="L1463" s="3" t="s">
        <v>14192</v>
      </c>
      <c r="M1463" s="8" t="str">
        <f ca="1">IFERROR(__xludf.DUMMYFUNCTION("REGEXREPLACE(F378,""\D"", """")"),"24")</f>
        <v>24</v>
      </c>
    </row>
    <row r="1464" spans="1:13" ht="15.75" customHeight="1">
      <c r="A1464" s="1">
        <v>593</v>
      </c>
      <c r="B1464" s="3">
        <v>594</v>
      </c>
      <c r="C1464" s="3" t="s">
        <v>1668</v>
      </c>
      <c r="D1464" s="3">
        <v>0.18402405529894919</v>
      </c>
      <c r="E1464" s="3">
        <v>0.1032778794388948</v>
      </c>
      <c r="F1464" s="3">
        <v>0.73750000000000004</v>
      </c>
      <c r="G1464" s="3">
        <v>8.7499999999999994E-2</v>
      </c>
      <c r="H1464" s="3">
        <v>0.2</v>
      </c>
      <c r="I1464" s="3">
        <v>0.36249999999999999</v>
      </c>
      <c r="J1464" s="3">
        <v>4.2838244052554188E-2</v>
      </c>
      <c r="K1464" s="3">
        <v>8826.1000000000058</v>
      </c>
      <c r="L1464" s="3" t="s">
        <v>14409</v>
      </c>
      <c r="M1464" s="8" t="str">
        <f ca="1">IFERROR(__xludf.DUMMYFUNCTION("REGEXREPLACE(F595,""\D"", """")"),"24")</f>
        <v>24</v>
      </c>
    </row>
    <row r="1465" spans="1:13" ht="15.75" customHeight="1">
      <c r="A1465" s="1">
        <v>898</v>
      </c>
      <c r="B1465" s="3">
        <v>899</v>
      </c>
      <c r="C1465" s="3" t="s">
        <v>2499</v>
      </c>
      <c r="D1465" s="3">
        <v>0.16254641053679961</v>
      </c>
      <c r="E1465" s="3">
        <v>0.2035584125501867</v>
      </c>
      <c r="F1465" s="3">
        <v>0.64838255977496484</v>
      </c>
      <c r="G1465" s="3">
        <v>0.10689170182841071</v>
      </c>
      <c r="H1465" s="3">
        <v>0.1420534458509142</v>
      </c>
      <c r="I1465" s="3">
        <v>0.29113924050632911</v>
      </c>
      <c r="J1465" s="3">
        <v>3.9506884634703948E-2</v>
      </c>
      <c r="K1465" s="3">
        <v>76856.599999999889</v>
      </c>
      <c r="L1465" s="3" t="s">
        <v>14713</v>
      </c>
      <c r="M1465" s="8" t="str">
        <f ca="1">IFERROR(__xludf.DUMMYFUNCTION("REGEXREPLACE(F900,""\D"", """")"),"24")</f>
        <v>24</v>
      </c>
    </row>
    <row r="1466" spans="1:13" ht="15.75" customHeight="1">
      <c r="A1466" s="1">
        <v>1098</v>
      </c>
      <c r="B1466" s="3">
        <v>1099</v>
      </c>
      <c r="C1466" s="3" t="s">
        <v>3038</v>
      </c>
      <c r="D1466" s="3">
        <v>0.1569239060351082</v>
      </c>
      <c r="E1466" s="3">
        <v>0.21526432690704969</v>
      </c>
      <c r="F1466" s="3">
        <v>0.66204986149584488</v>
      </c>
      <c r="G1466" s="3">
        <v>0.11357340720221611</v>
      </c>
      <c r="H1466" s="3">
        <v>0.12742382271468139</v>
      </c>
      <c r="I1466" s="3">
        <v>0.29085872576177291</v>
      </c>
      <c r="J1466" s="3">
        <v>3.6674396918456302E-2</v>
      </c>
      <c r="K1466" s="3">
        <v>39015.299999999748</v>
      </c>
      <c r="L1466" s="3" t="s">
        <v>14913</v>
      </c>
      <c r="M1466" s="8" t="str">
        <f ca="1">IFERROR(__xludf.DUMMYFUNCTION("REGEXREPLACE(F1100,""\D"", """")"),"24")</f>
        <v>24</v>
      </c>
    </row>
    <row r="1467" spans="1:13" ht="15.75" customHeight="1">
      <c r="A1467" s="1">
        <v>1234</v>
      </c>
      <c r="B1467" s="3">
        <v>1235</v>
      </c>
      <c r="C1467" s="3" t="s">
        <v>3395</v>
      </c>
      <c r="D1467" s="3">
        <v>0.16360603669240709</v>
      </c>
      <c r="E1467" s="3">
        <v>0.26780346481765421</v>
      </c>
      <c r="F1467" s="3">
        <v>0.67241379310344829</v>
      </c>
      <c r="G1467" s="3">
        <v>0.14137931034482759</v>
      </c>
      <c r="H1467" s="3">
        <v>7.9310344827586213E-2</v>
      </c>
      <c r="I1467" s="3">
        <v>0.25517241379310351</v>
      </c>
      <c r="J1467" s="3">
        <v>3.3413253612818078E-2</v>
      </c>
      <c r="K1467" s="3">
        <v>31374.899999999889</v>
      </c>
      <c r="L1467" s="3" t="s">
        <v>15049</v>
      </c>
      <c r="M1467" s="8" t="str">
        <f ca="1">IFERROR(__xludf.DUMMYFUNCTION("REGEXREPLACE(F1236,""\D"", """")"),"24")</f>
        <v>24</v>
      </c>
    </row>
    <row r="1468" spans="1:13" ht="15.75" customHeight="1">
      <c r="A1468" s="1">
        <v>1307</v>
      </c>
      <c r="B1468" s="3">
        <v>1308</v>
      </c>
      <c r="C1468" s="3" t="s">
        <v>3599</v>
      </c>
      <c r="D1468" s="3">
        <v>0.14461681825057801</v>
      </c>
      <c r="E1468" s="3">
        <v>0.15792876363424091</v>
      </c>
      <c r="F1468" s="3">
        <v>0.67224080267558528</v>
      </c>
      <c r="G1468" s="3">
        <v>0.11371237458193981</v>
      </c>
      <c r="H1468" s="3">
        <v>0.117056856187291</v>
      </c>
      <c r="I1468" s="3">
        <v>0.29096989966555181</v>
      </c>
      <c r="J1468" s="3">
        <v>3.2139048068714683E-2</v>
      </c>
      <c r="K1468" s="3">
        <v>32090.99999999988</v>
      </c>
      <c r="L1468" s="3" t="s">
        <v>15121</v>
      </c>
      <c r="M1468" s="8" t="str">
        <f ca="1">IFERROR(__xludf.DUMMYFUNCTION("REGEXREPLACE(F1309,""\D"", """")"),"24")</f>
        <v>24</v>
      </c>
    </row>
    <row r="1469" spans="1:13" ht="15.75" customHeight="1">
      <c r="A1469" s="1">
        <v>1425</v>
      </c>
      <c r="B1469" s="3">
        <v>1426</v>
      </c>
      <c r="C1469" s="3" t="s">
        <v>3918</v>
      </c>
      <c r="D1469" s="3">
        <v>0.1873416319138331</v>
      </c>
      <c r="E1469" s="3">
        <v>0.2230009328894092</v>
      </c>
      <c r="F1469" s="3">
        <v>0.61333333333333329</v>
      </c>
      <c r="G1469" s="3">
        <v>0.12</v>
      </c>
      <c r="H1469" s="3">
        <v>0.1033333333333333</v>
      </c>
      <c r="I1469" s="3">
        <v>0.27</v>
      </c>
      <c r="J1469" s="3">
        <v>4.0124041038709049E-2</v>
      </c>
      <c r="K1469" s="3">
        <v>33276.799999999879</v>
      </c>
      <c r="L1469" s="3" t="s">
        <v>15237</v>
      </c>
      <c r="M1469" s="8" t="str">
        <f ca="1">IFERROR(__xludf.DUMMYFUNCTION("REGEXREPLACE(F1427,""\D"", """")"),"24")</f>
        <v>24</v>
      </c>
    </row>
    <row r="1470" spans="1:13" ht="15.75" customHeight="1">
      <c r="A1470" s="1">
        <v>2142</v>
      </c>
      <c r="B1470" s="3">
        <v>2143</v>
      </c>
      <c r="C1470" s="3" t="s">
        <v>5804</v>
      </c>
      <c r="D1470" s="3">
        <v>0.19136849267613479</v>
      </c>
      <c r="E1470" s="3">
        <v>0.13433495179741151</v>
      </c>
      <c r="F1470" s="3">
        <v>0.64864864864864868</v>
      </c>
      <c r="G1470" s="3">
        <v>0.13288288288288291</v>
      </c>
      <c r="H1470" s="3">
        <v>0.1621621621621622</v>
      </c>
      <c r="I1470" s="3">
        <v>0.33783783783783777</v>
      </c>
      <c r="J1470" s="3">
        <v>5.5167150349331187E-2</v>
      </c>
      <c r="K1470" s="3">
        <v>49710.199999999582</v>
      </c>
      <c r="L1470" s="3" t="s">
        <v>15954</v>
      </c>
      <c r="M1470" s="8" t="str">
        <f ca="1">IFERROR(__xludf.DUMMYFUNCTION("REGEXREPLACE(F2144,""\D"", """")"),"24")</f>
        <v>24</v>
      </c>
    </row>
    <row r="1471" spans="1:13" ht="15.75" customHeight="1">
      <c r="A1471" s="1">
        <v>2447</v>
      </c>
      <c r="B1471" s="3">
        <v>2448</v>
      </c>
      <c r="C1471" s="3" t="s">
        <v>6619</v>
      </c>
      <c r="D1471" s="3">
        <v>0.18497218801181481</v>
      </c>
      <c r="E1471" s="3">
        <v>0.15151846614775841</v>
      </c>
      <c r="F1471" s="3">
        <v>0.70129870129870131</v>
      </c>
      <c r="G1471" s="3">
        <v>0.11688311688311689</v>
      </c>
      <c r="H1471" s="3">
        <v>0.1818181818181818</v>
      </c>
      <c r="I1471" s="3">
        <v>0.29870129870129869</v>
      </c>
      <c r="J1471" s="3">
        <v>4.8014113435014737E-2</v>
      </c>
      <c r="K1471" s="3">
        <v>8782.7000000000062</v>
      </c>
      <c r="L1471" s="3" t="s">
        <v>16259</v>
      </c>
      <c r="M1471" s="8" t="str">
        <f ca="1">IFERROR(__xludf.DUMMYFUNCTION("REGEXREPLACE(F2449,""\D"", """")"),"24")</f>
        <v>24</v>
      </c>
    </row>
    <row r="1472" spans="1:13" ht="15.75" customHeight="1">
      <c r="A1472" s="1">
        <v>2522</v>
      </c>
      <c r="B1472" s="3">
        <v>2523</v>
      </c>
      <c r="C1472" s="3" t="s">
        <v>6807</v>
      </c>
      <c r="D1472" s="3">
        <v>0.15906280307615939</v>
      </c>
      <c r="E1472" s="3">
        <v>0.27989090215176582</v>
      </c>
      <c r="F1472" s="3">
        <v>0.67156862745098034</v>
      </c>
      <c r="G1472" s="3">
        <v>7.1078431372549017E-2</v>
      </c>
      <c r="H1472" s="3">
        <v>0.1004901960784314</v>
      </c>
      <c r="I1472" s="3">
        <v>0.25245098039215691</v>
      </c>
      <c r="J1472" s="3">
        <v>2.592294204439978E-2</v>
      </c>
      <c r="K1472" s="3">
        <v>44963.699999999633</v>
      </c>
      <c r="L1472" s="3" t="s">
        <v>16334</v>
      </c>
      <c r="M1472" s="8" t="str">
        <f ca="1">IFERROR(__xludf.DUMMYFUNCTION("REGEXREPLACE(F2524,""\D"", """")"),"24")</f>
        <v>24</v>
      </c>
    </row>
    <row r="1473" spans="1:13" ht="15.75" customHeight="1">
      <c r="A1473" s="1">
        <v>2855</v>
      </c>
      <c r="B1473" s="3">
        <v>2856</v>
      </c>
      <c r="C1473" s="3" t="s">
        <v>7672</v>
      </c>
      <c r="D1473" s="3">
        <v>0.15338332768880941</v>
      </c>
      <c r="E1473" s="3">
        <v>0.18592558229062539</v>
      </c>
      <c r="F1473" s="3">
        <v>0.6845070422535211</v>
      </c>
      <c r="G1473" s="3">
        <v>0.12957746478873239</v>
      </c>
      <c r="H1473" s="3">
        <v>0.12957746478873239</v>
      </c>
      <c r="I1473" s="3">
        <v>0.30140845070422528</v>
      </c>
      <c r="J1473" s="3">
        <v>3.8709157509157571E-2</v>
      </c>
      <c r="K1473" s="3">
        <v>38722.399999999747</v>
      </c>
      <c r="L1473" s="3" t="s">
        <v>16667</v>
      </c>
      <c r="M1473" s="8" t="str">
        <f ca="1">IFERROR(__xludf.DUMMYFUNCTION("REGEXREPLACE(F2857,""\D"", """")"),"24")</f>
        <v>24</v>
      </c>
    </row>
    <row r="1474" spans="1:13" ht="15.75" customHeight="1">
      <c r="A1474" s="1">
        <v>3024</v>
      </c>
      <c r="B1474" s="3">
        <v>3025</v>
      </c>
      <c r="C1474" s="3" t="s">
        <v>8128</v>
      </c>
      <c r="D1474" s="3">
        <v>0.1640817921634421</v>
      </c>
      <c r="E1474" s="3">
        <v>0.12797352303937121</v>
      </c>
      <c r="F1474" s="3">
        <v>0.66903914590747326</v>
      </c>
      <c r="G1474" s="3">
        <v>0.11743772241992879</v>
      </c>
      <c r="H1474" s="3">
        <v>0.14234875444839859</v>
      </c>
      <c r="I1474" s="3">
        <v>0.31672597864768681</v>
      </c>
      <c r="J1474" s="3">
        <v>4.1010349110585508E-2</v>
      </c>
      <c r="K1474" s="3">
        <v>31086.699999999899</v>
      </c>
      <c r="L1474" s="3" t="s">
        <v>16835</v>
      </c>
      <c r="M1474" s="8" t="str">
        <f ca="1">IFERROR(__xludf.DUMMYFUNCTION("REGEXREPLACE(F3026,""\D"", """")"),"24")</f>
        <v>24</v>
      </c>
    </row>
    <row r="1475" spans="1:13" ht="15.75" customHeight="1">
      <c r="A1475" s="1">
        <v>3026</v>
      </c>
      <c r="B1475" s="3">
        <v>3027</v>
      </c>
      <c r="C1475" s="3" t="s">
        <v>8133</v>
      </c>
      <c r="D1475" s="3">
        <v>0.19475742847651711</v>
      </c>
      <c r="E1475" s="3">
        <v>0.1773028074489495</v>
      </c>
      <c r="F1475" s="3">
        <v>0.60795454545454541</v>
      </c>
      <c r="G1475" s="3">
        <v>0.17613636363636359</v>
      </c>
      <c r="H1475" s="3">
        <v>0.10227272727272731</v>
      </c>
      <c r="I1475" s="3">
        <v>0.28409090909090912</v>
      </c>
      <c r="J1475" s="3">
        <v>4.951304656209661E-2</v>
      </c>
      <c r="K1475" s="3">
        <v>20273.30000000001</v>
      </c>
      <c r="L1475" s="3" t="s">
        <v>16837</v>
      </c>
      <c r="M1475" s="8" t="str">
        <f ca="1">IFERROR(__xludf.DUMMYFUNCTION("REGEXREPLACE(F3028,""\D"", """")"),"24")</f>
        <v>24</v>
      </c>
    </row>
    <row r="1476" spans="1:13" ht="15.75" customHeight="1">
      <c r="A1476" s="1">
        <v>3055</v>
      </c>
      <c r="B1476" s="3">
        <v>3056</v>
      </c>
      <c r="C1476" s="3" t="s">
        <v>8210</v>
      </c>
      <c r="D1476" s="3">
        <v>0.18208815968644201</v>
      </c>
      <c r="E1476" s="3">
        <v>0.18979772539667519</v>
      </c>
      <c r="F1476" s="3">
        <v>0.64779874213836475</v>
      </c>
      <c r="G1476" s="3">
        <v>0.13207547169811321</v>
      </c>
      <c r="H1476" s="3">
        <v>0.13207547169811321</v>
      </c>
      <c r="I1476" s="3">
        <v>0.28930817610062892</v>
      </c>
      <c r="J1476" s="3">
        <v>4.5321499687091052E-2</v>
      </c>
      <c r="K1476" s="3">
        <v>17914.30000000001</v>
      </c>
      <c r="L1476" s="3" t="s">
        <v>16866</v>
      </c>
      <c r="M1476" s="8" t="str">
        <f ca="1">IFERROR(__xludf.DUMMYFUNCTION("REGEXREPLACE(F3057,""\D"", """")"),"24")</f>
        <v>24</v>
      </c>
    </row>
    <row r="1477" spans="1:13" ht="15.75" customHeight="1">
      <c r="A1477" s="1">
        <v>3081</v>
      </c>
      <c r="B1477" s="3">
        <v>3082</v>
      </c>
      <c r="C1477" s="3" t="s">
        <v>8279</v>
      </c>
      <c r="D1477" s="3">
        <v>0.18601358506975049</v>
      </c>
      <c r="E1477" s="3">
        <v>0.25487510266494889</v>
      </c>
      <c r="F1477" s="3">
        <v>0.61465721040189125</v>
      </c>
      <c r="G1477" s="3">
        <v>9.2198581560283682E-2</v>
      </c>
      <c r="H1477" s="3">
        <v>0.1087470449172577</v>
      </c>
      <c r="I1477" s="3">
        <v>0.26004728132387711</v>
      </c>
      <c r="J1477" s="3">
        <v>3.6102351651427923E-2</v>
      </c>
      <c r="K1477" s="3">
        <v>46217.699999999633</v>
      </c>
      <c r="L1477" s="3" t="s">
        <v>16892</v>
      </c>
      <c r="M1477" s="8" t="str">
        <f ca="1">IFERROR(__xludf.DUMMYFUNCTION("REGEXREPLACE(F3083,""\D"", """")"),"24")</f>
        <v>24</v>
      </c>
    </row>
    <row r="1478" spans="1:13" ht="15.75" customHeight="1">
      <c r="A1478" s="1">
        <v>3087</v>
      </c>
      <c r="B1478" s="3">
        <v>3088</v>
      </c>
      <c r="C1478" s="3" t="s">
        <v>8294</v>
      </c>
      <c r="D1478" s="3">
        <v>0.17947050533514339</v>
      </c>
      <c r="E1478" s="3">
        <v>0.33978189407408471</v>
      </c>
      <c r="F1478" s="3">
        <v>0.67420814479638014</v>
      </c>
      <c r="G1478" s="3">
        <v>6.7873303167420809E-2</v>
      </c>
      <c r="H1478" s="3">
        <v>5.8823529411764712E-2</v>
      </c>
      <c r="I1478" s="3">
        <v>0.20361990950226239</v>
      </c>
      <c r="J1478" s="3">
        <v>2.0242268305315388E-2</v>
      </c>
      <c r="K1478" s="3">
        <v>22838.29999999997</v>
      </c>
      <c r="L1478" s="3" t="s">
        <v>16898</v>
      </c>
      <c r="M1478" s="8" t="str">
        <f ca="1">IFERROR(__xludf.DUMMYFUNCTION("REGEXREPLACE(F3089,""\D"", """")"),"24")</f>
        <v>24</v>
      </c>
    </row>
    <row r="1479" spans="1:13" ht="15.75" customHeight="1">
      <c r="A1479" s="1">
        <v>3148</v>
      </c>
      <c r="B1479" s="3">
        <v>3149</v>
      </c>
      <c r="C1479" s="3" t="s">
        <v>8462</v>
      </c>
      <c r="D1479" s="3">
        <v>0.13443713006915761</v>
      </c>
      <c r="E1479" s="3">
        <v>0.26075446697590332</v>
      </c>
      <c r="F1479" s="3">
        <v>0.59764089121887287</v>
      </c>
      <c r="G1479" s="3">
        <v>0.1009174311926606</v>
      </c>
      <c r="H1479" s="3">
        <v>0.11533420707732631</v>
      </c>
      <c r="I1479" s="3">
        <v>0.26474442988204461</v>
      </c>
      <c r="J1479" s="3">
        <v>2.8560389330163551E-2</v>
      </c>
      <c r="K1479" s="3">
        <v>85200.799999999974</v>
      </c>
      <c r="L1479" s="3" t="s">
        <v>16959</v>
      </c>
      <c r="M1479" s="8" t="str">
        <f ca="1">IFERROR(__xludf.DUMMYFUNCTION("REGEXREPLACE(F3150,""\D"", """")"),"24")</f>
        <v>24</v>
      </c>
    </row>
    <row r="1480" spans="1:13" ht="15.75" customHeight="1">
      <c r="A1480" s="1">
        <v>3276</v>
      </c>
      <c r="B1480" s="3">
        <v>3277</v>
      </c>
      <c r="C1480" s="3" t="s">
        <v>8807</v>
      </c>
      <c r="D1480" s="3">
        <v>0.17614688913296461</v>
      </c>
      <c r="E1480" s="3">
        <v>0.30984129945983019</v>
      </c>
      <c r="F1480" s="3">
        <v>0.63583815028901736</v>
      </c>
      <c r="G1480" s="3">
        <v>9.2485549132947972E-2</v>
      </c>
      <c r="H1480" s="3">
        <v>7.5144508670520235E-2</v>
      </c>
      <c r="I1480" s="3">
        <v>0.2225433526011561</v>
      </c>
      <c r="J1480" s="3">
        <v>2.8706534711797221E-2</v>
      </c>
      <c r="K1480" s="3">
        <v>75505.100000000122</v>
      </c>
      <c r="L1480" s="3" t="s">
        <v>17086</v>
      </c>
      <c r="M1480" s="8" t="str">
        <f ca="1">IFERROR(__xludf.DUMMYFUNCTION("REGEXREPLACE(F3278,""\D"", """")"),"24")</f>
        <v>24</v>
      </c>
    </row>
    <row r="1481" spans="1:13" ht="15.75" customHeight="1">
      <c r="A1481" s="1">
        <v>3346</v>
      </c>
      <c r="B1481" s="3">
        <v>3347</v>
      </c>
      <c r="C1481" s="3" t="s">
        <v>9002</v>
      </c>
      <c r="D1481" s="3">
        <v>0.19856521787246501</v>
      </c>
      <c r="E1481" s="3">
        <v>0.35381605026870672</v>
      </c>
      <c r="F1481" s="3">
        <v>0.75510204081632648</v>
      </c>
      <c r="G1481" s="3">
        <v>6.1224489795918373E-2</v>
      </c>
      <c r="H1481" s="3">
        <v>0.1224489795918367</v>
      </c>
      <c r="I1481" s="3">
        <v>0.2857142857142857</v>
      </c>
      <c r="J1481" s="3">
        <v>2.345052391189419E-2</v>
      </c>
      <c r="K1481" s="3">
        <v>5087.2000000000016</v>
      </c>
      <c r="L1481" s="3" t="s">
        <v>17156</v>
      </c>
      <c r="M1481" s="8" t="str">
        <f ca="1">IFERROR(__xludf.DUMMYFUNCTION("REGEXREPLACE(F3348,""\D"", """")"),"24")</f>
        <v>24</v>
      </c>
    </row>
    <row r="1482" spans="1:13" ht="15.75" customHeight="1">
      <c r="A1482" s="1">
        <v>3519</v>
      </c>
      <c r="B1482" s="3">
        <v>3520</v>
      </c>
      <c r="C1482" s="3" t="s">
        <v>9465</v>
      </c>
      <c r="D1482" s="3">
        <v>0.18539627538665041</v>
      </c>
      <c r="E1482" s="3">
        <v>0.30598872886968959</v>
      </c>
      <c r="F1482" s="3">
        <v>0.68055555555555558</v>
      </c>
      <c r="G1482" s="3">
        <v>7.8703703703703706E-2</v>
      </c>
      <c r="H1482" s="3">
        <v>0.1018518518518518</v>
      </c>
      <c r="I1482" s="3">
        <v>0.2361111111111111</v>
      </c>
      <c r="J1482" s="3">
        <v>3.0877744746220109E-2</v>
      </c>
      <c r="K1482" s="3">
        <v>23962.299999999988</v>
      </c>
      <c r="L1482" s="3" t="s">
        <v>17329</v>
      </c>
      <c r="M1482" s="8" t="str">
        <f ca="1">IFERROR(__xludf.DUMMYFUNCTION("REGEXREPLACE(F3521,""\D"", """")"),"24")</f>
        <v>24</v>
      </c>
    </row>
    <row r="1483" spans="1:13" ht="15.75" customHeight="1">
      <c r="A1483" s="1">
        <v>3848</v>
      </c>
      <c r="B1483" s="3">
        <v>3849</v>
      </c>
      <c r="C1483" s="3" t="s">
        <v>10356</v>
      </c>
      <c r="D1483" s="3">
        <v>0.16697984260601559</v>
      </c>
      <c r="E1483" s="3">
        <v>0.15235309149406229</v>
      </c>
      <c r="F1483" s="3">
        <v>0.65123456790123457</v>
      </c>
      <c r="G1483" s="3">
        <v>0.13734567901234571</v>
      </c>
      <c r="H1483" s="3">
        <v>0.12808641975308641</v>
      </c>
      <c r="I1483" s="3">
        <v>0.32870370370370372</v>
      </c>
      <c r="J1483" s="3">
        <v>4.3683158241744478E-2</v>
      </c>
      <c r="K1483" s="3">
        <v>72775.199999999662</v>
      </c>
      <c r="L1483" s="3" t="s">
        <v>17657</v>
      </c>
      <c r="M1483" s="8" t="str">
        <f ca="1">IFERROR(__xludf.DUMMYFUNCTION("REGEXREPLACE(F3850,""\D"", """")"),"24")</f>
        <v>24</v>
      </c>
    </row>
    <row r="1484" spans="1:13" ht="15.75" customHeight="1">
      <c r="A1484" s="1">
        <v>4065</v>
      </c>
      <c r="B1484" s="3">
        <v>4066</v>
      </c>
      <c r="C1484" s="3" t="s">
        <v>10938</v>
      </c>
      <c r="D1484" s="3">
        <v>0.18069234197771661</v>
      </c>
      <c r="E1484" s="3">
        <v>0.285654340425956</v>
      </c>
      <c r="F1484" s="3">
        <v>0.64885496183206104</v>
      </c>
      <c r="G1484" s="3">
        <v>7.4427480916030533E-2</v>
      </c>
      <c r="H1484" s="3">
        <v>9.1603053435114504E-2</v>
      </c>
      <c r="I1484" s="3">
        <v>0.23473282442748089</v>
      </c>
      <c r="J1484" s="3">
        <v>2.892043742514348E-2</v>
      </c>
      <c r="K1484" s="3">
        <v>57188.499999999462</v>
      </c>
      <c r="L1484" s="3" t="s">
        <v>17874</v>
      </c>
      <c r="M1484" s="8" t="str">
        <f ca="1">IFERROR(__xludf.DUMMYFUNCTION("REGEXREPLACE(F4067,""\D"", """")"),"24")</f>
        <v>24</v>
      </c>
    </row>
    <row r="1485" spans="1:13" ht="15.75" customHeight="1">
      <c r="A1485" s="1">
        <v>4090</v>
      </c>
      <c r="B1485" s="3">
        <v>4091</v>
      </c>
      <c r="C1485" s="3" t="s">
        <v>11009</v>
      </c>
      <c r="D1485" s="3">
        <v>0.16566790709246321</v>
      </c>
      <c r="E1485" s="3">
        <v>0.23527731967581819</v>
      </c>
      <c r="F1485" s="3">
        <v>0.63798882681564251</v>
      </c>
      <c r="G1485" s="3">
        <v>0.111731843575419</v>
      </c>
      <c r="H1485" s="3">
        <v>0.11843575418994411</v>
      </c>
      <c r="I1485" s="3">
        <v>0.28156424581005579</v>
      </c>
      <c r="J1485" s="3">
        <v>3.7649685399705222E-2</v>
      </c>
      <c r="K1485" s="3">
        <v>98834.800000000192</v>
      </c>
      <c r="L1485" s="3" t="s">
        <v>17899</v>
      </c>
      <c r="M1485" s="8" t="str">
        <f ca="1">IFERROR(__xludf.DUMMYFUNCTION("REGEXREPLACE(F4092,""\D"", """")"),"24")</f>
        <v>24</v>
      </c>
    </row>
    <row r="1486" spans="1:13" ht="15.75" customHeight="1">
      <c r="A1486" s="1">
        <v>4473</v>
      </c>
      <c r="B1486" s="3">
        <v>4474</v>
      </c>
      <c r="C1486" s="3" t="s">
        <v>12033</v>
      </c>
      <c r="D1486" s="3">
        <v>0.2031215789241633</v>
      </c>
      <c r="E1486" s="3">
        <v>0.15056798630891791</v>
      </c>
      <c r="F1486" s="3">
        <v>0.62606232294617559</v>
      </c>
      <c r="G1486" s="3">
        <v>0.1246458923512748</v>
      </c>
      <c r="H1486" s="3">
        <v>0.1473087818696884</v>
      </c>
      <c r="I1486" s="3">
        <v>0.29745042492917839</v>
      </c>
      <c r="J1486" s="3">
        <v>5.3676487461202682E-2</v>
      </c>
      <c r="K1486" s="3">
        <v>39268.699999999772</v>
      </c>
      <c r="L1486" s="3" t="s">
        <v>18282</v>
      </c>
      <c r="M1486" s="8" t="str">
        <f ca="1">IFERROR(__xludf.DUMMYFUNCTION("REGEXREPLACE(F4475,""\D"", """")"),"24")</f>
        <v>24</v>
      </c>
    </row>
    <row r="1487" spans="1:13" ht="15.75" customHeight="1">
      <c r="A1487" s="1">
        <v>4827</v>
      </c>
      <c r="B1487" s="3">
        <v>4828</v>
      </c>
      <c r="C1487" s="3" t="s">
        <v>12973</v>
      </c>
      <c r="D1487" s="3">
        <v>0.1097012002771712</v>
      </c>
      <c r="E1487" s="3">
        <v>0.30989833483468021</v>
      </c>
      <c r="F1487" s="3">
        <v>0.57272727272727275</v>
      </c>
      <c r="G1487" s="3">
        <v>0.12727272727272729</v>
      </c>
      <c r="H1487" s="3">
        <v>0.13181818181818181</v>
      </c>
      <c r="I1487" s="3">
        <v>0.31363636363636371</v>
      </c>
      <c r="J1487" s="3">
        <v>2.7206892643539451E-2</v>
      </c>
      <c r="K1487" s="3">
        <v>25167.5</v>
      </c>
      <c r="L1487" s="3" t="s">
        <v>18636</v>
      </c>
      <c r="M1487" s="8" t="str">
        <f ca="1">IFERROR(__xludf.DUMMYFUNCTION("REGEXREPLACE(F4829,""\D"", """")"),"24")</f>
        <v>24</v>
      </c>
    </row>
    <row r="1488" spans="1:13" ht="15.75" customHeight="1">
      <c r="A1488" s="1">
        <v>264</v>
      </c>
      <c r="B1488" s="3">
        <v>265</v>
      </c>
      <c r="C1488" s="3" t="s">
        <v>784</v>
      </c>
      <c r="D1488" s="3">
        <v>0.19737311778044331</v>
      </c>
      <c r="E1488" s="3">
        <v>0.2905129124096239</v>
      </c>
      <c r="F1488" s="3">
        <v>0.63736263736263732</v>
      </c>
      <c r="G1488" s="3">
        <v>8.7912087912087919E-2</v>
      </c>
      <c r="H1488" s="3">
        <v>0.1098901098901099</v>
      </c>
      <c r="I1488" s="3">
        <v>0.25274725274725268</v>
      </c>
      <c r="J1488" s="3">
        <v>3.689660946530509E-2</v>
      </c>
      <c r="K1488" s="3">
        <v>29310.899999999921</v>
      </c>
      <c r="L1488" s="3" t="s">
        <v>14081</v>
      </c>
      <c r="M1488" s="8" t="str">
        <f ca="1">IFERROR(__xludf.DUMMYFUNCTION("REGEXREPLACE(F266,""\D"", """")"),"25")</f>
        <v>25</v>
      </c>
    </row>
    <row r="1489" spans="1:13" ht="15.75" customHeight="1">
      <c r="A1489" s="1">
        <v>577</v>
      </c>
      <c r="B1489" s="3">
        <v>578</v>
      </c>
      <c r="C1489" s="3" t="s">
        <v>1624</v>
      </c>
      <c r="D1489" s="3">
        <v>0.1676331576981033</v>
      </c>
      <c r="E1489" s="3">
        <v>0.25214861172688308</v>
      </c>
      <c r="F1489" s="3">
        <v>0.64601769911504425</v>
      </c>
      <c r="G1489" s="3">
        <v>0.15044247787610621</v>
      </c>
      <c r="H1489" s="3">
        <v>0.1238938053097345</v>
      </c>
      <c r="I1489" s="3">
        <v>0.29203539823008851</v>
      </c>
      <c r="J1489" s="3">
        <v>4.2172442311115603E-2</v>
      </c>
      <c r="K1489" s="3">
        <v>12904.20000000003</v>
      </c>
      <c r="L1489" s="3" t="s">
        <v>14393</v>
      </c>
      <c r="M1489" s="8" t="str">
        <f ca="1">IFERROR(__xludf.DUMMYFUNCTION("REGEXREPLACE(F579,""\D"", """")"),"25")</f>
        <v>25</v>
      </c>
    </row>
    <row r="1490" spans="1:13" ht="15.75" customHeight="1">
      <c r="A1490" s="1">
        <v>767</v>
      </c>
      <c r="B1490" s="3">
        <v>768</v>
      </c>
      <c r="C1490" s="3" t="s">
        <v>2140</v>
      </c>
      <c r="D1490" s="3">
        <v>0.1508379513694437</v>
      </c>
      <c r="E1490" s="3">
        <v>0.23641178261199669</v>
      </c>
      <c r="F1490" s="3">
        <v>0.68010075566750627</v>
      </c>
      <c r="G1490" s="3">
        <v>0.1057934508816121</v>
      </c>
      <c r="H1490" s="3">
        <v>0.1032745591939547</v>
      </c>
      <c r="I1490" s="3">
        <v>0.25440806045340048</v>
      </c>
      <c r="J1490" s="3">
        <v>3.0532755803952039E-2</v>
      </c>
      <c r="K1490" s="3">
        <v>42264.099999999693</v>
      </c>
      <c r="L1490" s="3" t="s">
        <v>14583</v>
      </c>
      <c r="M1490" s="8" t="str">
        <f ca="1">IFERROR(__xludf.DUMMYFUNCTION("REGEXREPLACE(F769,""\D"", """")"),"25")</f>
        <v>25</v>
      </c>
    </row>
    <row r="1491" spans="1:13" ht="15.75" customHeight="1">
      <c r="A1491" s="1">
        <v>968</v>
      </c>
      <c r="B1491" s="3">
        <v>969</v>
      </c>
      <c r="C1491" s="3" t="s">
        <v>2695</v>
      </c>
      <c r="D1491" s="3">
        <v>0.2338207004375232</v>
      </c>
      <c r="E1491" s="3">
        <v>0.1309886430777992</v>
      </c>
      <c r="F1491" s="3">
        <v>0.65816326530612246</v>
      </c>
      <c r="G1491" s="3">
        <v>0.13010204081632651</v>
      </c>
      <c r="H1491" s="3">
        <v>0.18877551020408159</v>
      </c>
      <c r="I1491" s="3">
        <v>0.35714285714285721</v>
      </c>
      <c r="J1491" s="3">
        <v>7.1685802131249463E-2</v>
      </c>
      <c r="K1491" s="3">
        <v>43583.499999999687</v>
      </c>
      <c r="L1491" s="3" t="s">
        <v>14783</v>
      </c>
      <c r="M1491" s="8" t="str">
        <f ca="1">IFERROR(__xludf.DUMMYFUNCTION("REGEXREPLACE(F970,""\D"", """")"),"25")</f>
        <v>25</v>
      </c>
    </row>
    <row r="1492" spans="1:13" ht="15.75" customHeight="1">
      <c r="A1492" s="1">
        <v>1303</v>
      </c>
      <c r="B1492" s="3">
        <v>1304</v>
      </c>
      <c r="C1492" s="3" t="s">
        <v>3587</v>
      </c>
      <c r="D1492" s="3">
        <v>0.15446577357381369</v>
      </c>
      <c r="E1492" s="3">
        <v>5.514280401672559E-2</v>
      </c>
      <c r="F1492" s="3">
        <v>0.6767676767676768</v>
      </c>
      <c r="G1492" s="3">
        <v>0.2121212121212121</v>
      </c>
      <c r="H1492" s="3">
        <v>0.1616161616161616</v>
      </c>
      <c r="I1492" s="3">
        <v>0.42424242424242431</v>
      </c>
      <c r="J1492" s="3">
        <v>5.3865250434740768E-2</v>
      </c>
      <c r="K1492" s="3">
        <v>11354.50000000002</v>
      </c>
      <c r="L1492" s="3" t="s">
        <v>15117</v>
      </c>
      <c r="M1492" s="8" t="str">
        <f ca="1">IFERROR(__xludf.DUMMYFUNCTION("REGEXREPLACE(F1305,""\D"", """")"),"25")</f>
        <v>25</v>
      </c>
    </row>
    <row r="1493" spans="1:13" ht="15.75" customHeight="1">
      <c r="A1493" s="1">
        <v>1626</v>
      </c>
      <c r="B1493" s="3">
        <v>1627</v>
      </c>
      <c r="C1493" s="3" t="s">
        <v>4454</v>
      </c>
      <c r="D1493" s="3">
        <v>0.13402656536762039</v>
      </c>
      <c r="E1493" s="3">
        <v>0.3561081297290738</v>
      </c>
      <c r="F1493" s="3">
        <v>0.58394160583941601</v>
      </c>
      <c r="G1493" s="3">
        <v>8.7591240875912413E-2</v>
      </c>
      <c r="H1493" s="3">
        <v>7.4817518248175188E-2</v>
      </c>
      <c r="I1493" s="3">
        <v>0.218978102189781</v>
      </c>
      <c r="J1493" s="3">
        <v>2.1029231053464999E-2</v>
      </c>
      <c r="K1493" s="3">
        <v>61474.499999999418</v>
      </c>
      <c r="L1493" s="3" t="s">
        <v>15438</v>
      </c>
      <c r="M1493" s="8" t="str">
        <f ca="1">IFERROR(__xludf.DUMMYFUNCTION("REGEXREPLACE(F1628,""\D"", """")"),"25")</f>
        <v>25</v>
      </c>
    </row>
    <row r="1494" spans="1:13" ht="15.75" customHeight="1">
      <c r="A1494" s="1">
        <v>1886</v>
      </c>
      <c r="B1494" s="3">
        <v>1887</v>
      </c>
      <c r="C1494" s="3" t="s">
        <v>5143</v>
      </c>
      <c r="D1494" s="3">
        <v>0.14666826146625159</v>
      </c>
      <c r="E1494" s="3">
        <v>0.16597823255197969</v>
      </c>
      <c r="F1494" s="3">
        <v>0.6378299120234604</v>
      </c>
      <c r="G1494" s="3">
        <v>0.14369501466275661</v>
      </c>
      <c r="H1494" s="3">
        <v>0.1466275659824047</v>
      </c>
      <c r="I1494" s="3">
        <v>0.33577712609970672</v>
      </c>
      <c r="J1494" s="3">
        <v>4.2094045983137159E-2</v>
      </c>
      <c r="K1494" s="3">
        <v>76682.39999999979</v>
      </c>
      <c r="L1494" s="3" t="s">
        <v>15698</v>
      </c>
      <c r="M1494" s="8" t="str">
        <f ca="1">IFERROR(__xludf.DUMMYFUNCTION("REGEXREPLACE(F1888,""\D"", """")"),"25")</f>
        <v>25</v>
      </c>
    </row>
    <row r="1495" spans="1:13" ht="15.75" customHeight="1">
      <c r="A1495" s="1">
        <v>1970</v>
      </c>
      <c r="B1495" s="3">
        <v>1971</v>
      </c>
      <c r="C1495" s="3" t="s">
        <v>5357</v>
      </c>
      <c r="D1495" s="3">
        <v>0.155010655354653</v>
      </c>
      <c r="E1495" s="3">
        <v>0.24727569402235811</v>
      </c>
      <c r="F1495" s="3">
        <v>0.63135593220338981</v>
      </c>
      <c r="G1495" s="3">
        <v>9.03954802259887E-2</v>
      </c>
      <c r="H1495" s="3">
        <v>0.10734463276836161</v>
      </c>
      <c r="I1495" s="3">
        <v>0.24293785310734459</v>
      </c>
      <c r="J1495" s="3">
        <v>2.9977559027356271E-2</v>
      </c>
      <c r="K1495" s="3">
        <v>78396.299999999857</v>
      </c>
      <c r="L1495" s="3" t="s">
        <v>15782</v>
      </c>
      <c r="M1495" s="8" t="str">
        <f ca="1">IFERROR(__xludf.DUMMYFUNCTION("REGEXREPLACE(F1972,""\D"", """")"),"25")</f>
        <v>25</v>
      </c>
    </row>
    <row r="1496" spans="1:13" ht="15.75" customHeight="1">
      <c r="A1496" s="1">
        <v>2103</v>
      </c>
      <c r="B1496" s="3">
        <v>2104</v>
      </c>
      <c r="C1496" s="3" t="s">
        <v>5698</v>
      </c>
      <c r="D1496" s="3">
        <v>0.19374359209894881</v>
      </c>
      <c r="E1496" s="3">
        <v>8.8727258806463746E-2</v>
      </c>
      <c r="F1496" s="3">
        <v>0.71264367816091956</v>
      </c>
      <c r="G1496" s="3">
        <v>0.2413793103448276</v>
      </c>
      <c r="H1496" s="3">
        <v>5.7471264367816091E-2</v>
      </c>
      <c r="I1496" s="3">
        <v>0.31034482758620691</v>
      </c>
      <c r="J1496" s="3">
        <v>4.1415849936203217E-2</v>
      </c>
      <c r="K1496" s="3">
        <v>9672.2000000000153</v>
      </c>
      <c r="L1496" s="3" t="s">
        <v>15915</v>
      </c>
      <c r="M1496" s="8" t="str">
        <f ca="1">IFERROR(__xludf.DUMMYFUNCTION("REGEXREPLACE(F2105,""\D"", """")"),"25")</f>
        <v>25</v>
      </c>
    </row>
    <row r="1497" spans="1:13" ht="15.75" customHeight="1">
      <c r="A1497" s="1">
        <v>2308</v>
      </c>
      <c r="B1497" s="3">
        <v>2309</v>
      </c>
      <c r="C1497" s="3" t="s">
        <v>6251</v>
      </c>
      <c r="D1497" s="3">
        <v>7.6290553337729633E-2</v>
      </c>
      <c r="E1497" s="3">
        <v>0.19480476693854559</v>
      </c>
      <c r="F1497" s="3">
        <v>0.76315789473684215</v>
      </c>
      <c r="G1497" s="3">
        <v>0.19736842105263161</v>
      </c>
      <c r="H1497" s="3">
        <v>0.2105263157894737</v>
      </c>
      <c r="I1497" s="3">
        <v>0.44736842105263158</v>
      </c>
      <c r="J1497" s="3">
        <v>2.9265894113469131E-2</v>
      </c>
      <c r="K1497" s="3">
        <v>9033.1000000000113</v>
      </c>
      <c r="L1497" s="3" t="s">
        <v>16120</v>
      </c>
      <c r="M1497" s="8" t="str">
        <f ca="1">IFERROR(__xludf.DUMMYFUNCTION("REGEXREPLACE(F2310,""\D"", """")"),"25")</f>
        <v>25</v>
      </c>
    </row>
    <row r="1498" spans="1:13" ht="15.75" customHeight="1">
      <c r="A1498" s="1">
        <v>2992</v>
      </c>
      <c r="B1498" s="3">
        <v>2993</v>
      </c>
      <c r="C1498" s="3" t="s">
        <v>8043</v>
      </c>
      <c r="D1498" s="3">
        <v>0.16278937342788821</v>
      </c>
      <c r="E1498" s="3">
        <v>0.27741928008818789</v>
      </c>
      <c r="F1498" s="3">
        <v>0.61740331491712708</v>
      </c>
      <c r="G1498" s="3">
        <v>0.100828729281768</v>
      </c>
      <c r="H1498" s="3">
        <v>0.1077348066298343</v>
      </c>
      <c r="I1498" s="3">
        <v>0.2458563535911602</v>
      </c>
      <c r="J1498" s="3">
        <v>3.3346676696563542E-2</v>
      </c>
      <c r="K1498" s="3">
        <v>79224.199999999866</v>
      </c>
      <c r="L1498" s="3" t="s">
        <v>16803</v>
      </c>
      <c r="M1498" s="8" t="str">
        <f ca="1">IFERROR(__xludf.DUMMYFUNCTION("REGEXREPLACE(F2994,""\D"", """")"),"25")</f>
        <v>25</v>
      </c>
    </row>
    <row r="1499" spans="1:13" ht="15.75" customHeight="1">
      <c r="A1499" s="1">
        <v>3105</v>
      </c>
      <c r="B1499" s="3">
        <v>3106</v>
      </c>
      <c r="C1499" s="3" t="s">
        <v>8344</v>
      </c>
      <c r="D1499" s="3">
        <v>0.18268974406796351</v>
      </c>
      <c r="E1499" s="3">
        <v>0.19212209403453359</v>
      </c>
      <c r="F1499" s="3">
        <v>0.65740740740740744</v>
      </c>
      <c r="G1499" s="3">
        <v>9.4907407407407413E-2</v>
      </c>
      <c r="H1499" s="3">
        <v>9.9537037037037035E-2</v>
      </c>
      <c r="I1499" s="3">
        <v>0.26851851851851849</v>
      </c>
      <c r="J1499" s="3">
        <v>3.4374196871331468E-2</v>
      </c>
      <c r="K1499" s="3">
        <v>46427.799999999603</v>
      </c>
      <c r="L1499" s="3" t="s">
        <v>16916</v>
      </c>
      <c r="M1499" s="8" t="str">
        <f ca="1">IFERROR(__xludf.DUMMYFUNCTION("REGEXREPLACE(F3107,""\D"", """")"),"25")</f>
        <v>25</v>
      </c>
    </row>
    <row r="1500" spans="1:13" ht="15.75" customHeight="1">
      <c r="A1500" s="1">
        <v>3291</v>
      </c>
      <c r="B1500" s="3">
        <v>3292</v>
      </c>
      <c r="C1500" s="3" t="s">
        <v>8848</v>
      </c>
      <c r="D1500" s="3">
        <v>0.1848430618611264</v>
      </c>
      <c r="E1500" s="3">
        <v>0.21633495085167759</v>
      </c>
      <c r="F1500" s="3">
        <v>0.65412186379928317</v>
      </c>
      <c r="G1500" s="3">
        <v>0.12186379928315411</v>
      </c>
      <c r="H1500" s="3">
        <v>9.1397849462365593E-2</v>
      </c>
      <c r="I1500" s="3">
        <v>0.27777777777777779</v>
      </c>
      <c r="J1500" s="3">
        <v>3.8214250917352623E-2</v>
      </c>
      <c r="K1500" s="3">
        <v>62743.999999999527</v>
      </c>
      <c r="L1500" s="3" t="s">
        <v>17101</v>
      </c>
      <c r="M1500" s="8" t="str">
        <f ca="1">IFERROR(__xludf.DUMMYFUNCTION("REGEXREPLACE(F3293,""\D"", """")"),"25")</f>
        <v>25</v>
      </c>
    </row>
    <row r="1501" spans="1:13" ht="15.75" customHeight="1">
      <c r="A1501" s="1">
        <v>3430</v>
      </c>
      <c r="B1501" s="3">
        <v>3431</v>
      </c>
      <c r="C1501" s="3" t="s">
        <v>9229</v>
      </c>
      <c r="D1501" s="3">
        <v>0.14181232505988661</v>
      </c>
      <c r="E1501" s="3">
        <v>0.22407682425144471</v>
      </c>
      <c r="F1501" s="3">
        <v>0.62790697674418605</v>
      </c>
      <c r="G1501" s="3">
        <v>0.1116279069767442</v>
      </c>
      <c r="H1501" s="3">
        <v>0.10232558139534879</v>
      </c>
      <c r="I1501" s="3">
        <v>0.27906976744186052</v>
      </c>
      <c r="J1501" s="3">
        <v>2.8576565816936069E-2</v>
      </c>
      <c r="K1501" s="3">
        <v>24252</v>
      </c>
      <c r="L1501" s="3" t="s">
        <v>17240</v>
      </c>
      <c r="M1501" s="8" t="str">
        <f ca="1">IFERROR(__xludf.DUMMYFUNCTION("REGEXREPLACE(F3432,""\D"", """")"),"25")</f>
        <v>25</v>
      </c>
    </row>
    <row r="1502" spans="1:13" ht="15.75" customHeight="1">
      <c r="A1502" s="1">
        <v>3768</v>
      </c>
      <c r="B1502" s="3">
        <v>3769</v>
      </c>
      <c r="C1502" s="3" t="s">
        <v>10136</v>
      </c>
      <c r="D1502" s="3">
        <v>0.19417108980183309</v>
      </c>
      <c r="E1502" s="3">
        <v>0.34195446855224509</v>
      </c>
      <c r="F1502" s="3">
        <v>0.65830346475507762</v>
      </c>
      <c r="G1502" s="3">
        <v>7.407407407407407E-2</v>
      </c>
      <c r="H1502" s="3">
        <v>8.6021505376344093E-2</v>
      </c>
      <c r="I1502" s="3">
        <v>0.20549581839904421</v>
      </c>
      <c r="J1502" s="3">
        <v>3.0371649166412159E-2</v>
      </c>
      <c r="K1502" s="3">
        <v>90800.300000000323</v>
      </c>
      <c r="L1502" s="3" t="s">
        <v>17577</v>
      </c>
      <c r="M1502" s="8" t="str">
        <f ca="1">IFERROR(__xludf.DUMMYFUNCTION("REGEXREPLACE(F3770,""\D"", """")"),"25")</f>
        <v>25</v>
      </c>
    </row>
    <row r="1503" spans="1:13" ht="15.75" customHeight="1">
      <c r="A1503" s="1">
        <v>4195</v>
      </c>
      <c r="B1503" s="3">
        <v>4196</v>
      </c>
      <c r="C1503" s="3" t="s">
        <v>11285</v>
      </c>
      <c r="D1503" s="3">
        <v>0.15658552920733221</v>
      </c>
      <c r="E1503" s="3">
        <v>0.23724108106654321</v>
      </c>
      <c r="F1503" s="3">
        <v>0.5993975903614458</v>
      </c>
      <c r="G1503" s="3">
        <v>0.105421686746988</v>
      </c>
      <c r="H1503" s="3">
        <v>0.13554216867469879</v>
      </c>
      <c r="I1503" s="3">
        <v>0.28313253012048201</v>
      </c>
      <c r="J1503" s="3">
        <v>3.6269243634903213E-2</v>
      </c>
      <c r="K1503" s="3">
        <v>37497.199999999822</v>
      </c>
      <c r="L1503" s="3" t="s">
        <v>18004</v>
      </c>
      <c r="M1503" s="8" t="str">
        <f ca="1">IFERROR(__xludf.DUMMYFUNCTION("REGEXREPLACE(F4197,""\D"", """")"),"25")</f>
        <v>25</v>
      </c>
    </row>
    <row r="1504" spans="1:13" ht="15.75" customHeight="1">
      <c r="A1504" s="1">
        <v>4310</v>
      </c>
      <c r="B1504" s="3">
        <v>4311</v>
      </c>
      <c r="C1504" s="3" t="s">
        <v>11584</v>
      </c>
      <c r="D1504" s="3">
        <v>0.1535348905114762</v>
      </c>
      <c r="E1504" s="3">
        <v>8.677960168655266E-2</v>
      </c>
      <c r="F1504" s="3">
        <v>0.70833333333333337</v>
      </c>
      <c r="G1504" s="3">
        <v>0.1111111111111111</v>
      </c>
      <c r="H1504" s="3">
        <v>0.18055555555555561</v>
      </c>
      <c r="I1504" s="3">
        <v>0.34722222222222221</v>
      </c>
      <c r="J1504" s="3">
        <v>3.8162934496936148E-2</v>
      </c>
      <c r="K1504" s="3">
        <v>8370.7000000000044</v>
      </c>
      <c r="L1504" s="3" t="s">
        <v>18119</v>
      </c>
      <c r="M1504" s="8" t="str">
        <f ca="1">IFERROR(__xludf.DUMMYFUNCTION("REGEXREPLACE(F4312,""\D"", """")"),"25")</f>
        <v>25</v>
      </c>
    </row>
    <row r="1505" spans="1:13" ht="15.75" customHeight="1">
      <c r="A1505" s="1">
        <v>4407</v>
      </c>
      <c r="B1505" s="3">
        <v>4408</v>
      </c>
      <c r="C1505" s="3" t="s">
        <v>11854</v>
      </c>
      <c r="D1505" s="3">
        <v>0.15864702918673571</v>
      </c>
      <c r="E1505" s="3">
        <v>0.16815501780228051</v>
      </c>
      <c r="F1505" s="3">
        <v>0.6227544910179641</v>
      </c>
      <c r="G1505" s="3">
        <v>0.1047904191616766</v>
      </c>
      <c r="H1505" s="3">
        <v>0.1317365269461078</v>
      </c>
      <c r="I1505" s="3">
        <v>0.29940119760479039</v>
      </c>
      <c r="J1505" s="3">
        <v>3.6097991652705892E-2</v>
      </c>
      <c r="K1505" s="3">
        <v>37719.799999999792</v>
      </c>
      <c r="L1505" s="3" t="s">
        <v>18216</v>
      </c>
      <c r="M1505" s="8" t="str">
        <f ca="1">IFERROR(__xludf.DUMMYFUNCTION("REGEXREPLACE(F4409,""\D"", """")"),"25")</f>
        <v>25</v>
      </c>
    </row>
    <row r="1506" spans="1:13" ht="15.75" customHeight="1">
      <c r="A1506" s="1">
        <v>4810</v>
      </c>
      <c r="B1506" s="3">
        <v>4811</v>
      </c>
      <c r="C1506" s="3" t="s">
        <v>12927</v>
      </c>
      <c r="D1506" s="3">
        <v>0.17165575987004719</v>
      </c>
      <c r="E1506" s="3">
        <v>0.14858683359776029</v>
      </c>
      <c r="F1506" s="3">
        <v>0.64880112834978843</v>
      </c>
      <c r="G1506" s="3">
        <v>0.1593794076163611</v>
      </c>
      <c r="H1506" s="3">
        <v>0.12693935119887159</v>
      </c>
      <c r="I1506" s="3">
        <v>0.34132581100141052</v>
      </c>
      <c r="J1506" s="3">
        <v>4.8237262942875322E-2</v>
      </c>
      <c r="K1506" s="3">
        <v>81026.499999999869</v>
      </c>
      <c r="L1506" s="3" t="s">
        <v>18619</v>
      </c>
      <c r="M1506" s="8" t="str">
        <f ca="1">IFERROR(__xludf.DUMMYFUNCTION("REGEXREPLACE(F4812,""\D"", """")"),"25")</f>
        <v>25</v>
      </c>
    </row>
    <row r="1507" spans="1:13" ht="15.75" customHeight="1">
      <c r="A1507" s="1">
        <v>4828</v>
      </c>
      <c r="B1507" s="3">
        <v>4829</v>
      </c>
      <c r="C1507" s="3" t="s">
        <v>12976</v>
      </c>
      <c r="D1507" s="3">
        <v>0.21753460560296209</v>
      </c>
      <c r="E1507" s="3">
        <v>0.2305185128517562</v>
      </c>
      <c r="F1507" s="3">
        <v>0.62105263157894741</v>
      </c>
      <c r="G1507" s="3">
        <v>7.8947368421052627E-2</v>
      </c>
      <c r="H1507" s="3">
        <v>0.1210526315789474</v>
      </c>
      <c r="I1507" s="3">
        <v>0.2473684210526316</v>
      </c>
      <c r="J1507" s="3">
        <v>3.9632065793331131E-2</v>
      </c>
      <c r="K1507" s="3">
        <v>20584.699999999979</v>
      </c>
      <c r="L1507" s="3" t="s">
        <v>18637</v>
      </c>
      <c r="M1507" s="8" t="str">
        <f ca="1">IFERROR(__xludf.DUMMYFUNCTION("REGEXREPLACE(F4830,""\D"", """")"),"25")</f>
        <v>25</v>
      </c>
    </row>
    <row r="1508" spans="1:13" ht="15.75" customHeight="1">
      <c r="A1508" s="1">
        <v>4840</v>
      </c>
      <c r="B1508" s="3">
        <v>4841</v>
      </c>
      <c r="C1508" s="3" t="s">
        <v>13012</v>
      </c>
      <c r="D1508" s="3">
        <v>0.18803930642369371</v>
      </c>
      <c r="E1508" s="3">
        <v>0.16729203439893811</v>
      </c>
      <c r="F1508" s="3">
        <v>0.68493150684931503</v>
      </c>
      <c r="G1508" s="3">
        <v>0.15068493150684931</v>
      </c>
      <c r="H1508" s="3">
        <v>0.1424657534246575</v>
      </c>
      <c r="I1508" s="3">
        <v>0.32328767123287672</v>
      </c>
      <c r="J1508" s="3">
        <v>5.3937278538437078E-2</v>
      </c>
      <c r="K1508" s="3">
        <v>40664.19999999975</v>
      </c>
      <c r="L1508" s="3" t="s">
        <v>18649</v>
      </c>
      <c r="M1508" s="8" t="str">
        <f ca="1">IFERROR(__xludf.DUMMYFUNCTION("REGEXREPLACE(F4842,""\D"", """")"),"25")</f>
        <v>25</v>
      </c>
    </row>
    <row r="1509" spans="1:13" ht="15.75" customHeight="1">
      <c r="A1509" s="1">
        <v>4868</v>
      </c>
      <c r="B1509" s="3">
        <v>4869</v>
      </c>
      <c r="C1509" s="3" t="s">
        <v>13088</v>
      </c>
      <c r="D1509" s="3">
        <v>0.1641649795226123</v>
      </c>
      <c r="E1509" s="3">
        <v>0.31284866400781219</v>
      </c>
      <c r="F1509" s="3">
        <v>0.62173913043478257</v>
      </c>
      <c r="G1509" s="3">
        <v>8.5507246376811591E-2</v>
      </c>
      <c r="H1509" s="3">
        <v>0.108695652173913</v>
      </c>
      <c r="I1509" s="3">
        <v>0.227536231884058</v>
      </c>
      <c r="J1509" s="3">
        <v>3.1065282594690768E-2</v>
      </c>
      <c r="K1509" s="3">
        <v>75579.699999999881</v>
      </c>
      <c r="L1509" s="3" t="s">
        <v>18677</v>
      </c>
      <c r="M1509" s="8" t="str">
        <f ca="1">IFERROR(__xludf.DUMMYFUNCTION("REGEXREPLACE(F4870,""\D"", """")"),"25")</f>
        <v>25</v>
      </c>
    </row>
    <row r="1510" spans="1:13" ht="15.75" customHeight="1">
      <c r="A1510" s="1">
        <v>20</v>
      </c>
      <c r="B1510" s="3">
        <v>21</v>
      </c>
      <c r="C1510" s="3" t="s">
        <v>66</v>
      </c>
      <c r="D1510" s="3">
        <v>0.18780903523546649</v>
      </c>
      <c r="E1510" s="3">
        <v>3.7323111350650577E-2</v>
      </c>
      <c r="F1510" s="3">
        <v>0.71830985915492962</v>
      </c>
      <c r="G1510" s="3">
        <v>0.323943661971831</v>
      </c>
      <c r="H1510" s="3">
        <v>0.12676056338028169</v>
      </c>
      <c r="I1510" s="3">
        <v>0.49295774647887319</v>
      </c>
      <c r="J1510" s="3">
        <v>6.6168146658894311E-2</v>
      </c>
      <c r="K1510" s="3">
        <v>8500.7000000000044</v>
      </c>
      <c r="L1510" s="3" t="s">
        <v>13837</v>
      </c>
      <c r="M1510" s="8" t="str">
        <f ca="1">IFERROR(__xludf.DUMMYFUNCTION("REGEXREPLACE(F22,""\D"", """")"),"26")</f>
        <v>26</v>
      </c>
    </row>
    <row r="1511" spans="1:13" ht="15.75" customHeight="1">
      <c r="A1511" s="1">
        <v>934</v>
      </c>
      <c r="B1511" s="3">
        <v>935</v>
      </c>
      <c r="C1511" s="3" t="s">
        <v>2607</v>
      </c>
      <c r="D1511" s="3">
        <v>0.1553984835871785</v>
      </c>
      <c r="E1511" s="3">
        <v>0.26573997470372718</v>
      </c>
      <c r="F1511" s="3">
        <v>0.64473684210526316</v>
      </c>
      <c r="G1511" s="3">
        <v>0.1184210526315789</v>
      </c>
      <c r="H1511" s="3">
        <v>9.8684210526315791E-2</v>
      </c>
      <c r="I1511" s="3">
        <v>0.27631578947368418</v>
      </c>
      <c r="J1511" s="3">
        <v>3.0907735234208832E-2</v>
      </c>
      <c r="K1511" s="3">
        <v>16769.000000000011</v>
      </c>
      <c r="L1511" s="3" t="s">
        <v>14749</v>
      </c>
      <c r="M1511" s="8" t="str">
        <f ca="1">IFERROR(__xludf.DUMMYFUNCTION("REGEXREPLACE(F936,""\D"", """")"),"26")</f>
        <v>26</v>
      </c>
    </row>
    <row r="1512" spans="1:13" ht="15.75" customHeight="1">
      <c r="A1512" s="1">
        <v>974</v>
      </c>
      <c r="B1512" s="3">
        <v>975</v>
      </c>
      <c r="C1512" s="3" t="s">
        <v>2711</v>
      </c>
      <c r="D1512" s="3">
        <v>0.17958584714152001</v>
      </c>
      <c r="E1512" s="3">
        <v>0.26157958994035391</v>
      </c>
      <c r="F1512" s="3">
        <v>0.62841530054644812</v>
      </c>
      <c r="G1512" s="3">
        <v>9.2896174863387984E-2</v>
      </c>
      <c r="H1512" s="3">
        <v>0.12568306010928959</v>
      </c>
      <c r="I1512" s="3">
        <v>0.25683060109289618</v>
      </c>
      <c r="J1512" s="3">
        <v>3.6285142778845543E-2</v>
      </c>
      <c r="K1512" s="3">
        <v>19699.499999999989</v>
      </c>
      <c r="L1512" s="3" t="s">
        <v>14789</v>
      </c>
      <c r="M1512" s="8" t="str">
        <f ca="1">IFERROR(__xludf.DUMMYFUNCTION("REGEXREPLACE(F976,""\D"", """")"),"26")</f>
        <v>26</v>
      </c>
    </row>
    <row r="1513" spans="1:13" ht="15.75" customHeight="1">
      <c r="A1513" s="1">
        <v>1076</v>
      </c>
      <c r="B1513" s="3">
        <v>1077</v>
      </c>
      <c r="C1513" s="3" t="s">
        <v>2978</v>
      </c>
      <c r="D1513" s="3">
        <v>0.20755382596533531</v>
      </c>
      <c r="E1513" s="3">
        <v>0.20382723859519919</v>
      </c>
      <c r="F1513" s="3">
        <v>0.6437054631828979</v>
      </c>
      <c r="G1513" s="3">
        <v>0.1211401425178147</v>
      </c>
      <c r="H1513" s="3">
        <v>0.12589073634204281</v>
      </c>
      <c r="I1513" s="3">
        <v>0.30166270783847982</v>
      </c>
      <c r="J1513" s="3">
        <v>5.0050266073859373E-2</v>
      </c>
      <c r="K1513" s="3">
        <v>47115.799999999646</v>
      </c>
      <c r="L1513" s="3" t="s">
        <v>14891</v>
      </c>
      <c r="M1513" s="8" t="str">
        <f ca="1">IFERROR(__xludf.DUMMYFUNCTION("REGEXREPLACE(F1078,""\D"", """")"),"26")</f>
        <v>26</v>
      </c>
    </row>
    <row r="1514" spans="1:13" ht="15.75" customHeight="1">
      <c r="A1514" s="1">
        <v>1231</v>
      </c>
      <c r="B1514" s="3">
        <v>1232</v>
      </c>
      <c r="C1514" s="3" t="s">
        <v>3387</v>
      </c>
      <c r="D1514" s="3">
        <v>0.1283325685004561</v>
      </c>
      <c r="E1514" s="3">
        <v>0.22467147491793951</v>
      </c>
      <c r="F1514" s="3">
        <v>0.63545150501672243</v>
      </c>
      <c r="G1514" s="3">
        <v>0.1103678929765886</v>
      </c>
      <c r="H1514" s="3">
        <v>0.14381270903010029</v>
      </c>
      <c r="I1514" s="3">
        <v>0.28762541806020059</v>
      </c>
      <c r="J1514" s="3">
        <v>3.1284379531102767E-2</v>
      </c>
      <c r="K1514" s="3">
        <v>33094.699999999873</v>
      </c>
      <c r="L1514" s="3" t="s">
        <v>15046</v>
      </c>
      <c r="M1514" s="8" t="str">
        <f ca="1">IFERROR(__xludf.DUMMYFUNCTION("REGEXREPLACE(F1233,""\D"", """")"),"26")</f>
        <v>26</v>
      </c>
    </row>
    <row r="1515" spans="1:13" ht="15.75" customHeight="1">
      <c r="A1515" s="1">
        <v>1324</v>
      </c>
      <c r="B1515" s="3">
        <v>1325</v>
      </c>
      <c r="C1515" s="3" t="s">
        <v>3644</v>
      </c>
      <c r="D1515" s="3">
        <v>0.15490900941487701</v>
      </c>
      <c r="E1515" s="3">
        <v>0.21457694301895169</v>
      </c>
      <c r="F1515" s="3">
        <v>0.61111111111111116</v>
      </c>
      <c r="G1515" s="3">
        <v>0.10069444444444441</v>
      </c>
      <c r="H1515" s="3">
        <v>0.1145833333333333</v>
      </c>
      <c r="I1515" s="3">
        <v>0.27430555555555558</v>
      </c>
      <c r="J1515" s="3">
        <v>3.1880244667565498E-2</v>
      </c>
      <c r="K1515" s="3">
        <v>32355.0999999999</v>
      </c>
      <c r="L1515" s="3" t="s">
        <v>15138</v>
      </c>
      <c r="M1515" s="8" t="str">
        <f ca="1">IFERROR(__xludf.DUMMYFUNCTION("REGEXREPLACE(F1326,""\D"", """")"),"26")</f>
        <v>26</v>
      </c>
    </row>
    <row r="1516" spans="1:13" ht="15.75" customHeight="1">
      <c r="A1516" s="1">
        <v>1396</v>
      </c>
      <c r="B1516" s="3">
        <v>1397</v>
      </c>
      <c r="C1516" s="3" t="s">
        <v>3843</v>
      </c>
      <c r="D1516" s="3">
        <v>0.1860154707248754</v>
      </c>
      <c r="E1516" s="3">
        <v>0.15365408644741591</v>
      </c>
      <c r="F1516" s="3">
        <v>0.6436170212765957</v>
      </c>
      <c r="G1516" s="3">
        <v>0.12898936170212769</v>
      </c>
      <c r="H1516" s="3">
        <v>0.1396276595744681</v>
      </c>
      <c r="I1516" s="3">
        <v>0.32446808510638298</v>
      </c>
      <c r="J1516" s="3">
        <v>4.9343330707939503E-2</v>
      </c>
      <c r="K1516" s="3">
        <v>83634.199999999968</v>
      </c>
      <c r="L1516" s="3" t="s">
        <v>15208</v>
      </c>
      <c r="M1516" s="8" t="str">
        <f ca="1">IFERROR(__xludf.DUMMYFUNCTION("REGEXREPLACE(F1398,""\D"", """")"),"26")</f>
        <v>26</v>
      </c>
    </row>
    <row r="1517" spans="1:13" ht="15.75" customHeight="1">
      <c r="A1517" s="1">
        <v>1495</v>
      </c>
      <c r="B1517" s="3">
        <v>1496</v>
      </c>
      <c r="C1517" s="3" t="s">
        <v>4107</v>
      </c>
      <c r="D1517" s="3">
        <v>0.24263759629268869</v>
      </c>
      <c r="E1517" s="3">
        <v>0.15065405341486041</v>
      </c>
      <c r="F1517" s="3">
        <v>0.61991869918699183</v>
      </c>
      <c r="G1517" s="3">
        <v>0.13617886178861791</v>
      </c>
      <c r="H1517" s="3">
        <v>0.15040650406504069</v>
      </c>
      <c r="I1517" s="3">
        <v>0.33130081300813008</v>
      </c>
      <c r="J1517" s="3">
        <v>6.8315002407164149E-2</v>
      </c>
      <c r="K1517" s="3">
        <v>55230.499999999432</v>
      </c>
      <c r="L1517" s="3" t="s">
        <v>15307</v>
      </c>
      <c r="M1517" s="8" t="str">
        <f ca="1">IFERROR(__xludf.DUMMYFUNCTION("REGEXREPLACE(F1497,""\D"", """")"),"26")</f>
        <v>26</v>
      </c>
    </row>
    <row r="1518" spans="1:13" ht="15.75" customHeight="1">
      <c r="A1518" s="1">
        <v>1610</v>
      </c>
      <c r="B1518" s="3">
        <v>1611</v>
      </c>
      <c r="C1518" s="3" t="s">
        <v>4411</v>
      </c>
      <c r="D1518" s="3">
        <v>0.13781461838836259</v>
      </c>
      <c r="E1518" s="3">
        <v>0.18276347362192999</v>
      </c>
      <c r="F1518" s="3">
        <v>0.70614035087719296</v>
      </c>
      <c r="G1518" s="3">
        <v>0.1228070175438596</v>
      </c>
      <c r="H1518" s="3">
        <v>0.14473684210526319</v>
      </c>
      <c r="I1518" s="3">
        <v>0.31140350877192979</v>
      </c>
      <c r="J1518" s="3">
        <v>3.5293180151131212E-2</v>
      </c>
      <c r="K1518" s="3">
        <v>25596.400000000001</v>
      </c>
      <c r="L1518" s="3" t="s">
        <v>15422</v>
      </c>
      <c r="M1518" s="8" t="str">
        <f ca="1">IFERROR(__xludf.DUMMYFUNCTION("REGEXREPLACE(F1612,""\D"", """")"),"26")</f>
        <v>26</v>
      </c>
    </row>
    <row r="1519" spans="1:13" ht="15.75" customHeight="1">
      <c r="A1519" s="1">
        <v>1688</v>
      </c>
      <c r="B1519" s="3">
        <v>1689</v>
      </c>
      <c r="C1519" s="3" t="s">
        <v>4618</v>
      </c>
      <c r="D1519" s="3">
        <v>0.1496295871317645</v>
      </c>
      <c r="E1519" s="3">
        <v>0.27407249710253812</v>
      </c>
      <c r="F1519" s="3">
        <v>0.69594594594594594</v>
      </c>
      <c r="G1519" s="3">
        <v>9.45945945945946E-2</v>
      </c>
      <c r="H1519" s="3">
        <v>0.1013513513513514</v>
      </c>
      <c r="I1519" s="3">
        <v>0.25675675675675669</v>
      </c>
      <c r="J1519" s="3">
        <v>2.652787490773963E-2</v>
      </c>
      <c r="K1519" s="3">
        <v>15250.30000000003</v>
      </c>
      <c r="L1519" s="3" t="s">
        <v>15500</v>
      </c>
      <c r="M1519" s="8" t="str">
        <f ca="1">IFERROR(__xludf.DUMMYFUNCTION("REGEXREPLACE(F1690,""\D"", """")"),"26")</f>
        <v>26</v>
      </c>
    </row>
    <row r="1520" spans="1:13" ht="15.75" customHeight="1">
      <c r="A1520" s="1">
        <v>2087</v>
      </c>
      <c r="B1520" s="3">
        <v>2088</v>
      </c>
      <c r="C1520" s="3" t="s">
        <v>5658</v>
      </c>
      <c r="D1520" s="3">
        <v>0.18759704264797639</v>
      </c>
      <c r="E1520" s="3">
        <v>0.13328875308579441</v>
      </c>
      <c r="F1520" s="3">
        <v>0.71590909090909094</v>
      </c>
      <c r="G1520" s="3">
        <v>0.15909090909090909</v>
      </c>
      <c r="H1520" s="3">
        <v>0.15909090909090909</v>
      </c>
      <c r="I1520" s="3">
        <v>0.36363636363636359</v>
      </c>
      <c r="J1520" s="3">
        <v>5.4940927732092408E-2</v>
      </c>
      <c r="K1520" s="3">
        <v>9829.6000000000131</v>
      </c>
      <c r="L1520" s="3" t="s">
        <v>15899</v>
      </c>
      <c r="M1520" s="8" t="str">
        <f ca="1">IFERROR(__xludf.DUMMYFUNCTION("REGEXREPLACE(F2089,""\D"", """")"),"26")</f>
        <v>26</v>
      </c>
    </row>
    <row r="1521" spans="1:13" ht="15.75" customHeight="1">
      <c r="A1521" s="1">
        <v>2410</v>
      </c>
      <c r="B1521" s="3">
        <v>2411</v>
      </c>
      <c r="C1521" s="3" t="s">
        <v>6524</v>
      </c>
      <c r="D1521" s="3">
        <v>0.1770129874065457</v>
      </c>
      <c r="E1521" s="3">
        <v>0.31234014109888608</v>
      </c>
      <c r="F1521" s="3">
        <v>0.65873015873015872</v>
      </c>
      <c r="G1521" s="3">
        <v>0.1071428571428571</v>
      </c>
      <c r="H1521" s="3">
        <v>0.1150793650793651</v>
      </c>
      <c r="I1521" s="3">
        <v>0.23809523809523811</v>
      </c>
      <c r="J1521" s="3">
        <v>3.749338728467437E-2</v>
      </c>
      <c r="K1521" s="3">
        <v>26852.599999999969</v>
      </c>
      <c r="L1521" s="3" t="s">
        <v>16222</v>
      </c>
      <c r="M1521" s="8" t="str">
        <f ca="1">IFERROR(__xludf.DUMMYFUNCTION("REGEXREPLACE(F2412,""\D"", """")"),"26")</f>
        <v>26</v>
      </c>
    </row>
    <row r="1522" spans="1:13" ht="15.75" customHeight="1">
      <c r="A1522" s="1">
        <v>2924</v>
      </c>
      <c r="B1522" s="3">
        <v>2925</v>
      </c>
      <c r="C1522" s="3" t="s">
        <v>7863</v>
      </c>
      <c r="D1522" s="3">
        <v>0.16255954916990831</v>
      </c>
      <c r="E1522" s="3">
        <v>0.22013322718209941</v>
      </c>
      <c r="F1522" s="3">
        <v>0.59566787003610111</v>
      </c>
      <c r="G1522" s="3">
        <v>8.3032490974729242E-2</v>
      </c>
      <c r="H1522" s="3">
        <v>0.1444043321299639</v>
      </c>
      <c r="I1522" s="3">
        <v>0.28158844765342961</v>
      </c>
      <c r="J1522" s="3">
        <v>3.4267677443452688E-2</v>
      </c>
      <c r="K1522" s="3">
        <v>31687.299999999941</v>
      </c>
      <c r="L1522" s="3" t="s">
        <v>16736</v>
      </c>
      <c r="M1522" s="8" t="str">
        <f ca="1">IFERROR(__xludf.DUMMYFUNCTION("REGEXREPLACE(F2926,""\D"", """")"),"26")</f>
        <v>26</v>
      </c>
    </row>
    <row r="1523" spans="1:13" ht="15.75" customHeight="1">
      <c r="A1523" s="1">
        <v>3010</v>
      </c>
      <c r="B1523" s="3">
        <v>3011</v>
      </c>
      <c r="C1523" s="3" t="s">
        <v>8091</v>
      </c>
      <c r="D1523" s="3">
        <v>0.21219113210497781</v>
      </c>
      <c r="E1523" s="3">
        <v>0.75979891519015119</v>
      </c>
      <c r="F1523" s="3">
        <v>0.5252525252525253</v>
      </c>
      <c r="G1523" s="3">
        <v>5.8585858585858588E-2</v>
      </c>
      <c r="H1523" s="3">
        <v>3.8383838383838381E-2</v>
      </c>
      <c r="I1523" s="3">
        <v>0.13535353535353539</v>
      </c>
      <c r="J1523" s="3">
        <v>1.9060386765515299E-2</v>
      </c>
      <c r="K1523" s="3">
        <v>52835.099999999497</v>
      </c>
      <c r="L1523" s="3" t="s">
        <v>16821</v>
      </c>
      <c r="M1523" s="8" t="str">
        <f ca="1">IFERROR(__xludf.DUMMYFUNCTION("REGEXREPLACE(F3012,""\D"", """")"),"26")</f>
        <v>26</v>
      </c>
    </row>
    <row r="1524" spans="1:13" ht="15.75" customHeight="1">
      <c r="A1524" s="1">
        <v>3277</v>
      </c>
      <c r="B1524" s="3">
        <v>3278</v>
      </c>
      <c r="C1524" s="3" t="s">
        <v>8810</v>
      </c>
      <c r="D1524" s="3">
        <v>0.16293696701602189</v>
      </c>
      <c r="E1524" s="3">
        <v>0.36838545063982081</v>
      </c>
      <c r="F1524" s="3">
        <v>0.62037037037037035</v>
      </c>
      <c r="G1524" s="3">
        <v>7.6388888888888895E-2</v>
      </c>
      <c r="H1524" s="3">
        <v>8.1018518518518517E-2</v>
      </c>
      <c r="I1524" s="3">
        <v>0.19791666666666671</v>
      </c>
      <c r="J1524" s="3">
        <v>2.5102791197001279E-2</v>
      </c>
      <c r="K1524" s="3">
        <v>92991.400000000416</v>
      </c>
      <c r="L1524" s="3" t="s">
        <v>17087</v>
      </c>
      <c r="M1524" s="8" t="str">
        <f ca="1">IFERROR(__xludf.DUMMYFUNCTION("REGEXREPLACE(F3279,""\D"", """")"),"26")</f>
        <v>26</v>
      </c>
    </row>
    <row r="1525" spans="1:13" ht="15.75" customHeight="1">
      <c r="A1525" s="1">
        <v>3354</v>
      </c>
      <c r="B1525" s="3">
        <v>3355</v>
      </c>
      <c r="C1525" s="3" t="s">
        <v>9023</v>
      </c>
      <c r="D1525" s="3">
        <v>0.1543342558764931</v>
      </c>
      <c r="E1525" s="3">
        <v>0.21949764566107291</v>
      </c>
      <c r="F1525" s="3">
        <v>0.66510538641686179</v>
      </c>
      <c r="G1525" s="3">
        <v>0.1053864168618267</v>
      </c>
      <c r="H1525" s="3">
        <v>0.117096018735363</v>
      </c>
      <c r="I1525" s="3">
        <v>0.29274004683840749</v>
      </c>
      <c r="J1525" s="3">
        <v>3.336481605638298E-2</v>
      </c>
      <c r="K1525" s="3">
        <v>46808.699999999619</v>
      </c>
      <c r="L1525" s="3" t="s">
        <v>17164</v>
      </c>
      <c r="M1525" s="8" t="str">
        <f ca="1">IFERROR(__xludf.DUMMYFUNCTION("REGEXREPLACE(F3356,""\D"", """")"),"26")</f>
        <v>26</v>
      </c>
    </row>
    <row r="1526" spans="1:13" ht="15.75" customHeight="1">
      <c r="A1526" s="1">
        <v>3827</v>
      </c>
      <c r="B1526" s="3">
        <v>3828</v>
      </c>
      <c r="C1526" s="3" t="s">
        <v>10300</v>
      </c>
      <c r="D1526" s="3">
        <v>0.13897237530135881</v>
      </c>
      <c r="E1526" s="3">
        <v>0.25207403381101989</v>
      </c>
      <c r="F1526" s="3">
        <v>0.67100130039011707</v>
      </c>
      <c r="G1526" s="3">
        <v>0.1001300390117035</v>
      </c>
      <c r="H1526" s="3">
        <v>0.1144343302990897</v>
      </c>
      <c r="I1526" s="3">
        <v>0.27698309492847861</v>
      </c>
      <c r="J1526" s="3">
        <v>2.9292613631622201E-2</v>
      </c>
      <c r="K1526" s="3">
        <v>85388.599999999962</v>
      </c>
      <c r="L1526" s="3" t="s">
        <v>17636</v>
      </c>
      <c r="M1526" s="8" t="str">
        <f ca="1">IFERROR(__xludf.DUMMYFUNCTION("REGEXREPLACE(F3829,""\D"", """")"),"26")</f>
        <v>26</v>
      </c>
    </row>
    <row r="1527" spans="1:13" ht="15.75" customHeight="1">
      <c r="A1527" s="1">
        <v>3948</v>
      </c>
      <c r="B1527" s="3">
        <v>3949</v>
      </c>
      <c r="C1527" s="3" t="s">
        <v>10620</v>
      </c>
      <c r="D1527" s="3">
        <v>0.16919914466801009</v>
      </c>
      <c r="E1527" s="3">
        <v>0.22296773001586831</v>
      </c>
      <c r="F1527" s="3">
        <v>0.69729729729729728</v>
      </c>
      <c r="G1527" s="3">
        <v>7.567567567567568E-2</v>
      </c>
      <c r="H1527" s="3">
        <v>0.1189189189189189</v>
      </c>
      <c r="I1527" s="3">
        <v>0.33513513513513521</v>
      </c>
      <c r="J1527" s="3">
        <v>2.9789943310766599E-2</v>
      </c>
      <c r="K1527" s="3">
        <v>19861.19999999999</v>
      </c>
      <c r="L1527" s="3" t="s">
        <v>17757</v>
      </c>
      <c r="M1527" s="8" t="str">
        <f ca="1">IFERROR(__xludf.DUMMYFUNCTION("REGEXREPLACE(F3950,""\D"", """")"),"26")</f>
        <v>26</v>
      </c>
    </row>
    <row r="1528" spans="1:13" ht="15.75" customHeight="1">
      <c r="A1528" s="1">
        <v>4174</v>
      </c>
      <c r="B1528" s="3">
        <v>4175</v>
      </c>
      <c r="C1528" s="3" t="s">
        <v>11230</v>
      </c>
      <c r="D1528" s="3">
        <v>0.10017154050069969</v>
      </c>
      <c r="E1528" s="3">
        <v>0.2040272401639808</v>
      </c>
      <c r="F1528" s="3">
        <v>0.69759450171821302</v>
      </c>
      <c r="G1528" s="3">
        <v>0.13058419243986261</v>
      </c>
      <c r="H1528" s="3">
        <v>0.1099656357388316</v>
      </c>
      <c r="I1528" s="3">
        <v>0.2611683848797251</v>
      </c>
      <c r="J1528" s="3">
        <v>2.3149110945176351E-2</v>
      </c>
      <c r="K1528" s="3">
        <v>32632.799999999901</v>
      </c>
      <c r="L1528" s="3" t="s">
        <v>17983</v>
      </c>
      <c r="M1528" s="8" t="str">
        <f ca="1">IFERROR(__xludf.DUMMYFUNCTION("REGEXREPLACE(F4176,""\D"", """")"),"26")</f>
        <v>26</v>
      </c>
    </row>
    <row r="1529" spans="1:13" ht="15.75" customHeight="1">
      <c r="A1529" s="1">
        <v>4313</v>
      </c>
      <c r="B1529" s="3">
        <v>4314</v>
      </c>
      <c r="C1529" s="3" t="s">
        <v>11594</v>
      </c>
      <c r="D1529" s="3">
        <v>0.18664450537107871</v>
      </c>
      <c r="E1529" s="3">
        <v>0.4152647406149293</v>
      </c>
      <c r="F1529" s="3">
        <v>0.56502890173410403</v>
      </c>
      <c r="G1529" s="3">
        <v>9.2485549132947972E-2</v>
      </c>
      <c r="H1529" s="3">
        <v>7.0809248554913301E-2</v>
      </c>
      <c r="I1529" s="3">
        <v>0.2124277456647399</v>
      </c>
      <c r="J1529" s="3">
        <v>2.9540264044371E-2</v>
      </c>
      <c r="K1529" s="3">
        <v>78629.399999999718</v>
      </c>
      <c r="L1529" s="3" t="s">
        <v>18122</v>
      </c>
      <c r="M1529" s="8" t="str">
        <f ca="1">IFERROR(__xludf.DUMMYFUNCTION("REGEXREPLACE(F4315,""\D"", """")"),"26")</f>
        <v>26</v>
      </c>
    </row>
    <row r="1530" spans="1:13" ht="15.75" customHeight="1">
      <c r="A1530" s="1">
        <v>4677</v>
      </c>
      <c r="B1530" s="3">
        <v>4678</v>
      </c>
      <c r="C1530" s="3" t="s">
        <v>12572</v>
      </c>
      <c r="D1530" s="3">
        <v>0.19690024682489279</v>
      </c>
      <c r="E1530" s="3">
        <v>0.28494559392724522</v>
      </c>
      <c r="F1530" s="3">
        <v>0.66226138032305437</v>
      </c>
      <c r="G1530" s="3">
        <v>8.6637298091042578E-2</v>
      </c>
      <c r="H1530" s="3">
        <v>0.10279001468428781</v>
      </c>
      <c r="I1530" s="3">
        <v>0.23494860499265791</v>
      </c>
      <c r="J1530" s="3">
        <v>3.6411641480646233E-2</v>
      </c>
      <c r="K1530" s="3">
        <v>72879.899999999718</v>
      </c>
      <c r="L1530" s="3" t="s">
        <v>18486</v>
      </c>
      <c r="M1530" s="8" t="str">
        <f ca="1">IFERROR(__xludf.DUMMYFUNCTION("REGEXREPLACE(F4679,""\D"", """")"),"26")</f>
        <v>26</v>
      </c>
    </row>
    <row r="1531" spans="1:13" ht="15.75" customHeight="1">
      <c r="A1531" s="1">
        <v>59</v>
      </c>
      <c r="B1531" s="3">
        <v>60</v>
      </c>
      <c r="C1531" s="3" t="s">
        <v>191</v>
      </c>
      <c r="D1531" s="3">
        <v>0.19332402042549909</v>
      </c>
      <c r="E1531" s="3">
        <v>0.18999681491176859</v>
      </c>
      <c r="F1531" s="3">
        <v>0.61887477313974593</v>
      </c>
      <c r="G1531" s="3">
        <v>9.9818511796733206E-2</v>
      </c>
      <c r="H1531" s="3">
        <v>0.1234119782214156</v>
      </c>
      <c r="I1531" s="3">
        <v>0.27767695099818512</v>
      </c>
      <c r="J1531" s="3">
        <v>4.2041450589880777E-2</v>
      </c>
      <c r="K1531" s="3">
        <v>60794.999999999549</v>
      </c>
      <c r="L1531" s="3" t="s">
        <v>13876</v>
      </c>
      <c r="M1531" s="8" t="str">
        <f ca="1">IFERROR(__xludf.DUMMYFUNCTION("REGEXREPLACE(F61,""\D"", """")"),"27")</f>
        <v>27</v>
      </c>
    </row>
    <row r="1532" spans="1:13" ht="15.75" customHeight="1">
      <c r="A1532" s="1">
        <v>1419</v>
      </c>
      <c r="B1532" s="3">
        <v>1420</v>
      </c>
      <c r="C1532" s="3" t="s">
        <v>3904</v>
      </c>
      <c r="D1532" s="3">
        <v>0.14619202907284409</v>
      </c>
      <c r="E1532" s="3">
        <v>0.19993296513274361</v>
      </c>
      <c r="F1532" s="3">
        <v>0.64733178654292345</v>
      </c>
      <c r="G1532" s="3">
        <v>8.584686774941995E-2</v>
      </c>
      <c r="H1532" s="3">
        <v>0.13457076566125289</v>
      </c>
      <c r="I1532" s="3">
        <v>0.26682134570765659</v>
      </c>
      <c r="J1532" s="3">
        <v>3.0663768468449568E-2</v>
      </c>
      <c r="K1532" s="3">
        <v>45919.199999999597</v>
      </c>
      <c r="L1532" s="3" t="s">
        <v>15231</v>
      </c>
      <c r="M1532" s="8" t="str">
        <f ca="1">IFERROR(__xludf.DUMMYFUNCTION("REGEXREPLACE(F1421,""\D"", """")"),"27")</f>
        <v>27</v>
      </c>
    </row>
    <row r="1533" spans="1:13" ht="15.75" customHeight="1">
      <c r="A1533" s="1">
        <v>1851</v>
      </c>
      <c r="B1533" s="3">
        <v>1852</v>
      </c>
      <c r="C1533" s="3" t="s">
        <v>5045</v>
      </c>
      <c r="D1533" s="3">
        <v>0.1727045436674022</v>
      </c>
      <c r="E1533" s="3">
        <v>0.2150766780768352</v>
      </c>
      <c r="F1533" s="3">
        <v>0.62664714494875551</v>
      </c>
      <c r="G1533" s="3">
        <v>0.1200585651537335</v>
      </c>
      <c r="H1533" s="3">
        <v>0.10102489019033679</v>
      </c>
      <c r="I1533" s="3">
        <v>0.27964860907759881</v>
      </c>
      <c r="J1533" s="3">
        <v>3.7407607628981453E-2</v>
      </c>
      <c r="K1533" s="3">
        <v>74349.899999999834</v>
      </c>
      <c r="L1533" s="3" t="s">
        <v>15663</v>
      </c>
      <c r="M1533" s="8" t="str">
        <f ca="1">IFERROR(__xludf.DUMMYFUNCTION("REGEXREPLACE(F1853,""\D"", """")"),"27")</f>
        <v>27</v>
      </c>
    </row>
    <row r="1534" spans="1:13" ht="15.75" customHeight="1">
      <c r="A1534" s="1">
        <v>2186</v>
      </c>
      <c r="B1534" s="3">
        <v>2187</v>
      </c>
      <c r="C1534" s="3" t="s">
        <v>5923</v>
      </c>
      <c r="D1534" s="3">
        <v>0.14860881622711311</v>
      </c>
      <c r="E1534" s="3">
        <v>0.141123447810829</v>
      </c>
      <c r="F1534" s="3">
        <v>0.685126582278481</v>
      </c>
      <c r="G1534" s="3">
        <v>0.11234177215189869</v>
      </c>
      <c r="H1534" s="3">
        <v>0.13607594936708861</v>
      </c>
      <c r="I1534" s="3">
        <v>0.30854430379746828</v>
      </c>
      <c r="J1534" s="3">
        <v>3.617448341288617E-2</v>
      </c>
      <c r="K1534" s="3">
        <v>65910.299999999595</v>
      </c>
      <c r="L1534" s="3" t="s">
        <v>15998</v>
      </c>
      <c r="M1534" s="8" t="str">
        <f ca="1">IFERROR(__xludf.DUMMYFUNCTION("REGEXREPLACE(F2188,""\D"", """")"),"27")</f>
        <v>27</v>
      </c>
    </row>
    <row r="1535" spans="1:13" ht="15.75" customHeight="1">
      <c r="A1535" s="1">
        <v>2438</v>
      </c>
      <c r="B1535" s="3">
        <v>2439</v>
      </c>
      <c r="C1535" s="3" t="s">
        <v>6593</v>
      </c>
      <c r="D1535" s="3">
        <v>0.12706070605188111</v>
      </c>
      <c r="E1535" s="3">
        <v>0.2610735885585721</v>
      </c>
      <c r="F1535" s="3">
        <v>0.66204986149584488</v>
      </c>
      <c r="G1535" s="3">
        <v>0.1024930747922438</v>
      </c>
      <c r="H1535" s="3">
        <v>9.141274238227147E-2</v>
      </c>
      <c r="I1535" s="3">
        <v>0.22991689750692521</v>
      </c>
      <c r="J1535" s="3">
        <v>2.365385743610704E-2</v>
      </c>
      <c r="K1535" s="3">
        <v>39201.199999999757</v>
      </c>
      <c r="L1535" s="3" t="s">
        <v>16250</v>
      </c>
      <c r="M1535" s="8" t="str">
        <f ca="1">IFERROR(__xludf.DUMMYFUNCTION("REGEXREPLACE(F2440,""\D"", """")"),"27")</f>
        <v>27</v>
      </c>
    </row>
    <row r="1536" spans="1:13" ht="15.75" customHeight="1">
      <c r="A1536" s="1">
        <v>2758</v>
      </c>
      <c r="B1536" s="3">
        <v>2759</v>
      </c>
      <c r="C1536" s="3" t="s">
        <v>7410</v>
      </c>
      <c r="D1536" s="3">
        <v>0.34064536544199631</v>
      </c>
      <c r="E1536" s="3">
        <v>0.1554442987021063</v>
      </c>
      <c r="F1536" s="3">
        <v>0.76470588235294112</v>
      </c>
      <c r="G1536" s="3">
        <v>0.19607843137254899</v>
      </c>
      <c r="H1536" s="3">
        <v>9.8039215686274508E-2</v>
      </c>
      <c r="I1536" s="3">
        <v>0.35294117647058831</v>
      </c>
      <c r="J1536" s="3">
        <v>7.7083511113497982E-2</v>
      </c>
      <c r="K1536" s="3">
        <v>5599.7999999999984</v>
      </c>
      <c r="L1536" s="3" t="s">
        <v>16570</v>
      </c>
      <c r="M1536" s="8" t="str">
        <f ca="1">IFERROR(__xludf.DUMMYFUNCTION("REGEXREPLACE(F2760,""\D"", """")"),"27")</f>
        <v>27</v>
      </c>
    </row>
    <row r="1537" spans="1:13" ht="15.75" customHeight="1">
      <c r="A1537" s="1">
        <v>2946</v>
      </c>
      <c r="B1537" s="3">
        <v>2947</v>
      </c>
      <c r="C1537" s="3" t="s">
        <v>7922</v>
      </c>
      <c r="D1537" s="3">
        <v>0.1746096771214041</v>
      </c>
      <c r="E1537" s="3">
        <v>0.26552270104556919</v>
      </c>
      <c r="F1537" s="3">
        <v>0.66949152542372881</v>
      </c>
      <c r="G1537" s="3">
        <v>0.1271186440677966</v>
      </c>
      <c r="H1537" s="3">
        <v>5.0847457627118647E-2</v>
      </c>
      <c r="I1537" s="3">
        <v>0.23305084745762711</v>
      </c>
      <c r="J1537" s="3">
        <v>2.7120366898296569E-2</v>
      </c>
      <c r="K1537" s="3">
        <v>25321.19999999999</v>
      </c>
      <c r="L1537" s="3" t="s">
        <v>16758</v>
      </c>
      <c r="M1537" s="8" t="str">
        <f ca="1">IFERROR(__xludf.DUMMYFUNCTION("REGEXREPLACE(F2948,""\D"", """")"),"27")</f>
        <v>27</v>
      </c>
    </row>
    <row r="1538" spans="1:13" ht="15.75" customHeight="1">
      <c r="A1538" s="1">
        <v>3060</v>
      </c>
      <c r="B1538" s="3">
        <v>3061</v>
      </c>
      <c r="C1538" s="3" t="s">
        <v>8224</v>
      </c>
      <c r="D1538" s="3">
        <v>0.139538735790529</v>
      </c>
      <c r="E1538" s="3">
        <v>0.2083069426333356</v>
      </c>
      <c r="F1538" s="3">
        <v>0.6769596199524941</v>
      </c>
      <c r="G1538" s="3">
        <v>9.7387173396674589E-2</v>
      </c>
      <c r="H1538" s="3">
        <v>0.13539192399049879</v>
      </c>
      <c r="I1538" s="3">
        <v>0.27790973871733959</v>
      </c>
      <c r="J1538" s="3">
        <v>3.124299423667368E-2</v>
      </c>
      <c r="K1538" s="3">
        <v>45437.699999999633</v>
      </c>
      <c r="L1538" s="3" t="s">
        <v>16871</v>
      </c>
      <c r="M1538" s="8" t="str">
        <f ca="1">IFERROR(__xludf.DUMMYFUNCTION("REGEXREPLACE(F3062,""\D"", """")"),"27")</f>
        <v>27</v>
      </c>
    </row>
    <row r="1539" spans="1:13" ht="15.75" customHeight="1">
      <c r="A1539" s="1">
        <v>3449</v>
      </c>
      <c r="B1539" s="3">
        <v>3450</v>
      </c>
      <c r="C1539" s="3" t="s">
        <v>9279</v>
      </c>
      <c r="D1539" s="3">
        <v>0.18796361735412659</v>
      </c>
      <c r="E1539" s="3">
        <v>0.37197312596125459</v>
      </c>
      <c r="F1539" s="3">
        <v>0.5748792270531401</v>
      </c>
      <c r="G1539" s="3">
        <v>8.8566827697262485E-2</v>
      </c>
      <c r="H1539" s="3">
        <v>0.1046698872785829</v>
      </c>
      <c r="I1539" s="3">
        <v>0.22222222222222221</v>
      </c>
      <c r="J1539" s="3">
        <v>3.5408016572569992E-2</v>
      </c>
      <c r="K1539" s="3">
        <v>67301.199999999633</v>
      </c>
      <c r="L1539" s="3" t="s">
        <v>17259</v>
      </c>
      <c r="M1539" s="8" t="str">
        <f ca="1">IFERROR(__xludf.DUMMYFUNCTION("REGEXREPLACE(F3451,""\D"", """")"),"27")</f>
        <v>27</v>
      </c>
    </row>
    <row r="1540" spans="1:13" ht="15.75" customHeight="1">
      <c r="A1540" s="1">
        <v>3500</v>
      </c>
      <c r="B1540" s="3">
        <v>3501</v>
      </c>
      <c r="C1540" s="3" t="s">
        <v>9417</v>
      </c>
      <c r="D1540" s="3">
        <v>0.17803127491187351</v>
      </c>
      <c r="E1540" s="3">
        <v>0.21571455375797671</v>
      </c>
      <c r="F1540" s="3">
        <v>0.65517241379310343</v>
      </c>
      <c r="G1540" s="3">
        <v>9.9137931034482762E-2</v>
      </c>
      <c r="H1540" s="3">
        <v>0.1120689655172414</v>
      </c>
      <c r="I1540" s="3">
        <v>0.28448275862068972</v>
      </c>
      <c r="J1540" s="3">
        <v>3.5510449982644139E-2</v>
      </c>
      <c r="K1540" s="3">
        <v>24906.69999999999</v>
      </c>
      <c r="L1540" s="3" t="s">
        <v>17310</v>
      </c>
      <c r="M1540" s="8" t="str">
        <f ca="1">IFERROR(__xludf.DUMMYFUNCTION("REGEXREPLACE(F3502,""\D"", """")"),"27")</f>
        <v>27</v>
      </c>
    </row>
    <row r="1541" spans="1:13" ht="15.75" customHeight="1">
      <c r="A1541" s="1">
        <v>3699</v>
      </c>
      <c r="B1541" s="3">
        <v>3700</v>
      </c>
      <c r="C1541" s="3" t="s">
        <v>9949</v>
      </c>
      <c r="D1541" s="3">
        <v>0.2039584654942197</v>
      </c>
      <c r="E1541" s="3">
        <v>0.28965785110451941</v>
      </c>
      <c r="F1541" s="3">
        <v>0.65991902834008098</v>
      </c>
      <c r="G1541" s="3">
        <v>7.6923076923076927E-2</v>
      </c>
      <c r="H1541" s="3">
        <v>0.10121457489878539</v>
      </c>
      <c r="I1541" s="3">
        <v>0.2105263157894737</v>
      </c>
      <c r="J1541" s="3">
        <v>3.3782400931708083E-2</v>
      </c>
      <c r="K1541" s="3">
        <v>25143.599999999959</v>
      </c>
      <c r="L1541" s="3" t="s">
        <v>17508</v>
      </c>
      <c r="M1541" s="8" t="str">
        <f ca="1">IFERROR(__xludf.DUMMYFUNCTION("REGEXREPLACE(F3701,""\D"", """")"),"27")</f>
        <v>27</v>
      </c>
    </row>
    <row r="1542" spans="1:13" ht="15.75" customHeight="1">
      <c r="A1542" s="1">
        <v>3969</v>
      </c>
      <c r="B1542" s="3">
        <v>3970</v>
      </c>
      <c r="C1542" s="3" t="s">
        <v>10678</v>
      </c>
      <c r="D1542" s="3">
        <v>0.19568164096723289</v>
      </c>
      <c r="E1542" s="3">
        <v>0.27833521767871139</v>
      </c>
      <c r="F1542" s="3">
        <v>0.64568345323741005</v>
      </c>
      <c r="G1542" s="3">
        <v>9.8920863309352514E-2</v>
      </c>
      <c r="H1542" s="3">
        <v>8.8129496402877691E-2</v>
      </c>
      <c r="I1542" s="3">
        <v>0.2194244604316547</v>
      </c>
      <c r="J1542" s="3">
        <v>3.5597397544209292E-2</v>
      </c>
      <c r="K1542" s="3">
        <v>62206.999999999513</v>
      </c>
      <c r="L1542" s="3" t="s">
        <v>17778</v>
      </c>
      <c r="M1542" s="8" t="str">
        <f ca="1">IFERROR(__xludf.DUMMYFUNCTION("REGEXREPLACE(F3971,""\D"", """")"),"27")</f>
        <v>27</v>
      </c>
    </row>
    <row r="1543" spans="1:13" ht="15.75" customHeight="1">
      <c r="A1543" s="1">
        <v>4162</v>
      </c>
      <c r="B1543" s="3">
        <v>4163</v>
      </c>
      <c r="C1543" s="3" t="s">
        <v>11197</v>
      </c>
      <c r="D1543" s="3">
        <v>0.14235085485733859</v>
      </c>
      <c r="E1543" s="3">
        <v>0.21155665418707881</v>
      </c>
      <c r="F1543" s="3">
        <v>0.66180758017492713</v>
      </c>
      <c r="G1543" s="3">
        <v>0.10495626822157431</v>
      </c>
      <c r="H1543" s="3">
        <v>0.1224489795918367</v>
      </c>
      <c r="I1543" s="3">
        <v>0.26239067055393578</v>
      </c>
      <c r="J1543" s="3">
        <v>3.1222950173139492E-2</v>
      </c>
      <c r="K1543" s="3">
        <v>38633.299999999792</v>
      </c>
      <c r="L1543" s="3" t="s">
        <v>17971</v>
      </c>
      <c r="M1543" s="8" t="str">
        <f ca="1">IFERROR(__xludf.DUMMYFUNCTION("REGEXREPLACE(F4164,""\D"", """")"),"27")</f>
        <v>27</v>
      </c>
    </row>
    <row r="1544" spans="1:13" ht="15.75" customHeight="1">
      <c r="A1544" s="1">
        <v>4471</v>
      </c>
      <c r="B1544" s="3">
        <v>4472</v>
      </c>
      <c r="C1544" s="3" t="s">
        <v>12027</v>
      </c>
      <c r="D1544" s="3">
        <v>0.15041775440080141</v>
      </c>
      <c r="E1544" s="3">
        <v>0.15934215875044941</v>
      </c>
      <c r="F1544" s="3">
        <v>0.64025356576862125</v>
      </c>
      <c r="G1544" s="3">
        <v>0.1061806656101426</v>
      </c>
      <c r="H1544" s="3">
        <v>0.13153724247226631</v>
      </c>
      <c r="I1544" s="3">
        <v>0.2900158478605388</v>
      </c>
      <c r="J1544" s="3">
        <v>3.4969077784125627E-2</v>
      </c>
      <c r="K1544" s="3">
        <v>70780.699999999648</v>
      </c>
      <c r="L1544" s="3" t="s">
        <v>18280</v>
      </c>
      <c r="M1544" s="8" t="str">
        <f ca="1">IFERROR(__xludf.DUMMYFUNCTION("REGEXREPLACE(F4473,""\D"", """")"),"27")</f>
        <v>27</v>
      </c>
    </row>
    <row r="1545" spans="1:13" ht="15.75" customHeight="1">
      <c r="A1545" s="1">
        <v>4597</v>
      </c>
      <c r="B1545" s="3">
        <v>4598</v>
      </c>
      <c r="C1545" s="3" t="s">
        <v>12362</v>
      </c>
      <c r="D1545" s="3">
        <v>0.16911012374887599</v>
      </c>
      <c r="E1545" s="3">
        <v>0.1872482538944269</v>
      </c>
      <c r="F1545" s="3">
        <v>0.64028776978417268</v>
      </c>
      <c r="G1545" s="3">
        <v>0.1342925659472422</v>
      </c>
      <c r="H1545" s="3">
        <v>0.105515587529976</v>
      </c>
      <c r="I1545" s="3">
        <v>0.28537170263788969</v>
      </c>
      <c r="J1545" s="3">
        <v>3.9262061810642797E-2</v>
      </c>
      <c r="K1545" s="3">
        <v>45518.199999999641</v>
      </c>
      <c r="L1545" s="3" t="s">
        <v>18406</v>
      </c>
      <c r="M1545" s="8" t="str">
        <f ca="1">IFERROR(__xludf.DUMMYFUNCTION("REGEXREPLACE(F4599,""\D"", """")"),"27")</f>
        <v>27</v>
      </c>
    </row>
    <row r="1546" spans="1:13" ht="15.75" customHeight="1">
      <c r="A1546" s="1">
        <v>4950</v>
      </c>
      <c r="B1546" s="3">
        <v>4951</v>
      </c>
      <c r="C1546" s="3" t="s">
        <v>13308</v>
      </c>
      <c r="D1546" s="3">
        <v>0.14988462277167491</v>
      </c>
      <c r="E1546" s="3">
        <v>0.22433534704737679</v>
      </c>
      <c r="F1546" s="3">
        <v>0.63</v>
      </c>
      <c r="G1546" s="3">
        <v>0.10199999999999999</v>
      </c>
      <c r="H1546" s="3">
        <v>0.11600000000000001</v>
      </c>
      <c r="I1546" s="3">
        <v>0.26400000000000001</v>
      </c>
      <c r="J1546" s="3">
        <v>3.1840187246713877E-2</v>
      </c>
      <c r="K1546" s="3">
        <v>54160.099999999497</v>
      </c>
      <c r="L1546" s="3" t="s">
        <v>18758</v>
      </c>
      <c r="M1546" s="8" t="str">
        <f ca="1">IFERROR(__xludf.DUMMYFUNCTION("REGEXREPLACE(F4952,""\D"", """")"),"27")</f>
        <v>27</v>
      </c>
    </row>
    <row r="1547" spans="1:13" ht="15.75" customHeight="1">
      <c r="A1547" s="1">
        <v>1154</v>
      </c>
      <c r="B1547" s="3">
        <v>1155</v>
      </c>
      <c r="C1547" s="3" t="s">
        <v>3185</v>
      </c>
      <c r="D1547" s="3">
        <v>0.1222574826204178</v>
      </c>
      <c r="E1547" s="3">
        <v>0.31541170837966509</v>
      </c>
      <c r="F1547" s="3">
        <v>0.64102564102564108</v>
      </c>
      <c r="G1547" s="3">
        <v>0.12820512820512819</v>
      </c>
      <c r="H1547" s="3">
        <v>0.1025641025641026</v>
      </c>
      <c r="I1547" s="3">
        <v>0.23076923076923081</v>
      </c>
      <c r="J1547" s="3">
        <v>2.3872493428946619E-2</v>
      </c>
      <c r="K1547" s="3">
        <v>8388.0000000000109</v>
      </c>
      <c r="L1547" s="3" t="s">
        <v>14969</v>
      </c>
      <c r="M1547" s="8" t="str">
        <f ca="1">IFERROR(__xludf.DUMMYFUNCTION("REGEXREPLACE(F1156,""\D"", """")"),"28")</f>
        <v>28</v>
      </c>
    </row>
    <row r="1548" spans="1:13" ht="15.75" customHeight="1">
      <c r="A1548" s="1">
        <v>1581</v>
      </c>
      <c r="B1548" s="3">
        <v>1582</v>
      </c>
      <c r="C1548" s="3" t="s">
        <v>4334</v>
      </c>
      <c r="D1548" s="3">
        <v>0.15445583628512591</v>
      </c>
      <c r="E1548" s="3">
        <v>0.1434176751968558</v>
      </c>
      <c r="F1548" s="3">
        <v>0.64968152866242035</v>
      </c>
      <c r="G1548" s="3">
        <v>0.11677282377919319</v>
      </c>
      <c r="H1548" s="3">
        <v>0.1571125265392781</v>
      </c>
      <c r="I1548" s="3">
        <v>0.31847133757961782</v>
      </c>
      <c r="J1548" s="3">
        <v>4.1035551173041258E-2</v>
      </c>
      <c r="K1548" s="3">
        <v>52473.299999999494</v>
      </c>
      <c r="L1548" s="3" t="s">
        <v>15393</v>
      </c>
      <c r="M1548" s="8" t="str">
        <f ca="1">IFERROR(__xludf.DUMMYFUNCTION("REGEXREPLACE(F1583,""\D"", """")"),"28")</f>
        <v>28</v>
      </c>
    </row>
    <row r="1549" spans="1:13" ht="15.75" customHeight="1">
      <c r="A1549" s="1">
        <v>1798</v>
      </c>
      <c r="B1549" s="3">
        <v>1799</v>
      </c>
      <c r="C1549" s="3" t="s">
        <v>4906</v>
      </c>
      <c r="D1549" s="3">
        <v>0.2240637003830285</v>
      </c>
      <c r="E1549" s="3">
        <v>0.28087038892454991</v>
      </c>
      <c r="F1549" s="3">
        <v>0.67597765363128492</v>
      </c>
      <c r="G1549" s="3">
        <v>8.3798882681564241E-2</v>
      </c>
      <c r="H1549" s="3">
        <v>9.4972067039106142E-2</v>
      </c>
      <c r="I1549" s="3">
        <v>0.25139664804469269</v>
      </c>
      <c r="J1549" s="3">
        <v>3.6479617449775167E-2</v>
      </c>
      <c r="K1549" s="3">
        <v>19544.500000000011</v>
      </c>
      <c r="L1549" s="3" t="s">
        <v>15610</v>
      </c>
      <c r="M1549" s="8" t="str">
        <f ca="1">IFERROR(__xludf.DUMMYFUNCTION("REGEXREPLACE(F1800,""\D"", """")"),"28")</f>
        <v>28</v>
      </c>
    </row>
    <row r="1550" spans="1:13" ht="15.75" customHeight="1">
      <c r="A1550" s="1">
        <v>1980</v>
      </c>
      <c r="B1550" s="3">
        <v>1981</v>
      </c>
      <c r="C1550" s="3" t="s">
        <v>5385</v>
      </c>
      <c r="D1550" s="3">
        <v>0.21759896820212299</v>
      </c>
      <c r="E1550" s="3">
        <v>0.1789619982968548</v>
      </c>
      <c r="F1550" s="3">
        <v>0.65465465465465467</v>
      </c>
      <c r="G1550" s="3">
        <v>9.3093093093093091E-2</v>
      </c>
      <c r="H1550" s="3">
        <v>0.1231231231231231</v>
      </c>
      <c r="I1550" s="3">
        <v>0.27627627627627632</v>
      </c>
      <c r="J1550" s="3">
        <v>4.4950781708892572E-2</v>
      </c>
      <c r="K1550" s="3">
        <v>36410.39999999982</v>
      </c>
      <c r="L1550" s="3" t="s">
        <v>15792</v>
      </c>
      <c r="M1550" s="8" t="str">
        <f ca="1">IFERROR(__xludf.DUMMYFUNCTION("REGEXREPLACE(F1982,""\D"", """")"),"28")</f>
        <v>28</v>
      </c>
    </row>
    <row r="1551" spans="1:13" ht="15.75" customHeight="1">
      <c r="A1551" s="1">
        <v>2276</v>
      </c>
      <c r="B1551" s="3">
        <v>2277</v>
      </c>
      <c r="C1551" s="3" t="s">
        <v>6162</v>
      </c>
      <c r="D1551" s="3">
        <v>0.20479415151432331</v>
      </c>
      <c r="E1551" s="3">
        <v>9.6984646692385115E-2</v>
      </c>
      <c r="F1551" s="3">
        <v>0.6875</v>
      </c>
      <c r="G1551" s="3">
        <v>3.90625E-2</v>
      </c>
      <c r="H1551" s="3">
        <v>0.3125</v>
      </c>
      <c r="I1551" s="3">
        <v>0.3828125</v>
      </c>
      <c r="J1551" s="3">
        <v>4.6462216566277609E-2</v>
      </c>
      <c r="K1551" s="3">
        <v>14764.500000000029</v>
      </c>
      <c r="L1551" s="3" t="s">
        <v>16088</v>
      </c>
      <c r="M1551" s="8" t="str">
        <f ca="1">IFERROR(__xludf.DUMMYFUNCTION("REGEXREPLACE(F2278,""\D"", """")"),"28")</f>
        <v>28</v>
      </c>
    </row>
    <row r="1552" spans="1:13" ht="15.75" customHeight="1">
      <c r="A1552" s="1">
        <v>2405</v>
      </c>
      <c r="B1552" s="3">
        <v>2406</v>
      </c>
      <c r="C1552" s="3" t="s">
        <v>6509</v>
      </c>
      <c r="D1552" s="3">
        <v>0.18585766102405649</v>
      </c>
      <c r="E1552" s="3">
        <v>0.22110166583166529</v>
      </c>
      <c r="F1552" s="3">
        <v>0.625</v>
      </c>
      <c r="G1552" s="3">
        <v>0.1121323529411765</v>
      </c>
      <c r="H1552" s="3">
        <v>0.1121323529411765</v>
      </c>
      <c r="I1552" s="3">
        <v>0.27205882352941169</v>
      </c>
      <c r="J1552" s="3">
        <v>4.0807844430701512E-2</v>
      </c>
      <c r="K1552" s="3">
        <v>60109.899999999543</v>
      </c>
      <c r="L1552" s="3" t="s">
        <v>16217</v>
      </c>
      <c r="M1552" s="8" t="str">
        <f ca="1">IFERROR(__xludf.DUMMYFUNCTION("REGEXREPLACE(F2407,""\D"", """")"),"28")</f>
        <v>28</v>
      </c>
    </row>
    <row r="1553" spans="1:13" ht="15.75" customHeight="1">
      <c r="A1553" s="1">
        <v>2753</v>
      </c>
      <c r="B1553" s="3">
        <v>2754</v>
      </c>
      <c r="C1553" s="3" t="s">
        <v>7397</v>
      </c>
      <c r="D1553" s="3">
        <v>0.1221692262625271</v>
      </c>
      <c r="E1553" s="3">
        <v>0.2344809770673883</v>
      </c>
      <c r="F1553" s="3">
        <v>0.69811320754716977</v>
      </c>
      <c r="G1553" s="3">
        <v>9.4339622641509441E-2</v>
      </c>
      <c r="H1553" s="3">
        <v>0.1037735849056604</v>
      </c>
      <c r="I1553" s="3">
        <v>0.33962264150943389</v>
      </c>
      <c r="J1553" s="3">
        <v>2.0985946160460948E-2</v>
      </c>
      <c r="K1553" s="3">
        <v>11213.00000000002</v>
      </c>
      <c r="L1553" s="3" t="s">
        <v>16565</v>
      </c>
      <c r="M1553" s="8" t="str">
        <f ca="1">IFERROR(__xludf.DUMMYFUNCTION("REGEXREPLACE(F2755,""\D"", """")"),"28")</f>
        <v>28</v>
      </c>
    </row>
    <row r="1554" spans="1:13" ht="15.75" customHeight="1">
      <c r="A1554" s="1">
        <v>3043</v>
      </c>
      <c r="B1554" s="3">
        <v>3044</v>
      </c>
      <c r="C1554" s="3" t="s">
        <v>8179</v>
      </c>
      <c r="D1554" s="3">
        <v>0.17525918298931731</v>
      </c>
      <c r="E1554" s="3">
        <v>0.15551826216985609</v>
      </c>
      <c r="F1554" s="3">
        <v>0.67469879518072284</v>
      </c>
      <c r="G1554" s="3">
        <v>9.036144578313253E-2</v>
      </c>
      <c r="H1554" s="3">
        <v>0.13253012048192769</v>
      </c>
      <c r="I1554" s="3">
        <v>0.31024096385542171</v>
      </c>
      <c r="J1554" s="3">
        <v>3.7082869727486249E-2</v>
      </c>
      <c r="K1554" s="3">
        <v>36715.299999999799</v>
      </c>
      <c r="L1554" s="3" t="s">
        <v>16854</v>
      </c>
      <c r="M1554" s="8" t="str">
        <f ca="1">IFERROR(__xludf.DUMMYFUNCTION("REGEXREPLACE(F3045,""\D"", """")"),"28")</f>
        <v>28</v>
      </c>
    </row>
    <row r="1555" spans="1:13" ht="15.75" customHeight="1">
      <c r="A1555" s="1">
        <v>3851</v>
      </c>
      <c r="B1555" s="3">
        <v>3852</v>
      </c>
      <c r="C1555" s="3" t="s">
        <v>10365</v>
      </c>
      <c r="D1555" s="3">
        <v>0.1165856865230868</v>
      </c>
      <c r="E1555" s="3">
        <v>0.26893339553784079</v>
      </c>
      <c r="F1555" s="3">
        <v>0.7931034482758621</v>
      </c>
      <c r="G1555" s="3">
        <v>0.17241379310344829</v>
      </c>
      <c r="H1555" s="3">
        <v>0.31034482758620691</v>
      </c>
      <c r="I1555" s="3">
        <v>0.55172413793103448</v>
      </c>
      <c r="J1555" s="3">
        <v>4.4669075461461288E-2</v>
      </c>
      <c r="K1555" s="3">
        <v>3258.699999999998</v>
      </c>
      <c r="L1555" s="3" t="s">
        <v>17660</v>
      </c>
      <c r="M1555" s="8" t="str">
        <f ca="1">IFERROR(__xludf.DUMMYFUNCTION("REGEXREPLACE(F3853,""\D"", """")"),"28")</f>
        <v>28</v>
      </c>
    </row>
    <row r="1556" spans="1:13" ht="15.75" customHeight="1">
      <c r="A1556" s="1">
        <v>3874</v>
      </c>
      <c r="B1556" s="3">
        <v>3875</v>
      </c>
      <c r="C1556" s="3" t="s">
        <v>10425</v>
      </c>
      <c r="D1556" s="3">
        <v>0.1561806018804125</v>
      </c>
      <c r="E1556" s="3">
        <v>0.2573314456132848</v>
      </c>
      <c r="F1556" s="3">
        <v>0.64444444444444449</v>
      </c>
      <c r="G1556" s="3">
        <v>0.1037037037037037</v>
      </c>
      <c r="H1556" s="3">
        <v>9.2592592592592587E-2</v>
      </c>
      <c r="I1556" s="3">
        <v>0.25740740740740742</v>
      </c>
      <c r="J1556" s="3">
        <v>2.9842657399262819E-2</v>
      </c>
      <c r="K1556" s="3">
        <v>60003.799999999523</v>
      </c>
      <c r="L1556" s="3" t="s">
        <v>17683</v>
      </c>
      <c r="M1556" s="8" t="str">
        <f ca="1">IFERROR(__xludf.DUMMYFUNCTION("REGEXREPLACE(F3876,""\D"", """")"),"28")</f>
        <v>28</v>
      </c>
    </row>
    <row r="1557" spans="1:13" ht="15.75" customHeight="1">
      <c r="A1557" s="1">
        <v>4038</v>
      </c>
      <c r="B1557" s="3">
        <v>4039</v>
      </c>
      <c r="C1557" s="3" t="s">
        <v>10862</v>
      </c>
      <c r="D1557" s="3">
        <v>0.13338955470802921</v>
      </c>
      <c r="E1557" s="3">
        <v>0.23877395486217531</v>
      </c>
      <c r="F1557" s="3">
        <v>0.65616438356164386</v>
      </c>
      <c r="G1557" s="3">
        <v>9.452054794520548E-2</v>
      </c>
      <c r="H1557" s="3">
        <v>0.11780821917808219</v>
      </c>
      <c r="I1557" s="3">
        <v>0.25753424657534252</v>
      </c>
      <c r="J1557" s="3">
        <v>2.7701699542070451E-2</v>
      </c>
      <c r="K1557" s="3">
        <v>81107.700000000055</v>
      </c>
      <c r="L1557" s="3" t="s">
        <v>17847</v>
      </c>
      <c r="M1557" s="8" t="str">
        <f ca="1">IFERROR(__xludf.DUMMYFUNCTION("REGEXREPLACE(F4040,""\D"", """")"),"28")</f>
        <v>28</v>
      </c>
    </row>
    <row r="1558" spans="1:13" ht="15.75" customHeight="1">
      <c r="A1558" s="1">
        <v>4560</v>
      </c>
      <c r="B1558" s="3">
        <v>4561</v>
      </c>
      <c r="C1558" s="3" t="s">
        <v>12267</v>
      </c>
      <c r="D1558" s="3">
        <v>0.19099166774087109</v>
      </c>
      <c r="E1558" s="3">
        <v>0.29452990262630713</v>
      </c>
      <c r="F1558" s="3">
        <v>0.66412213740458015</v>
      </c>
      <c r="G1558" s="3">
        <v>8.6513994910941472E-2</v>
      </c>
      <c r="H1558" s="3">
        <v>9.9236641221374045E-2</v>
      </c>
      <c r="I1558" s="3">
        <v>0.2340966921119593</v>
      </c>
      <c r="J1558" s="3">
        <v>3.4082694479820777E-2</v>
      </c>
      <c r="K1558" s="3">
        <v>40800.199999999699</v>
      </c>
      <c r="L1558" s="3" t="s">
        <v>18369</v>
      </c>
      <c r="M1558" s="8" t="str">
        <f ca="1">IFERROR(__xludf.DUMMYFUNCTION("REGEXREPLACE(F4562,""\D"", """")"),"28")</f>
        <v>28</v>
      </c>
    </row>
    <row r="1559" spans="1:13" ht="15.75" customHeight="1">
      <c r="A1559" s="1">
        <v>4768</v>
      </c>
      <c r="B1559" s="3">
        <v>4769</v>
      </c>
      <c r="C1559" s="3" t="s">
        <v>12816</v>
      </c>
      <c r="D1559" s="3">
        <v>0.14545427210867901</v>
      </c>
      <c r="E1559" s="3">
        <v>0.2133019675585385</v>
      </c>
      <c r="F1559" s="3">
        <v>0.6348837209302326</v>
      </c>
      <c r="G1559" s="3">
        <v>0.1093023255813954</v>
      </c>
      <c r="H1559" s="3">
        <v>0.1162790697674419</v>
      </c>
      <c r="I1559" s="3">
        <v>0.28139534883720929</v>
      </c>
      <c r="J1559" s="3">
        <v>3.1932746873894517E-2</v>
      </c>
      <c r="K1559" s="3">
        <v>47791.199999999611</v>
      </c>
      <c r="L1559" s="3" t="s">
        <v>18577</v>
      </c>
      <c r="M1559" s="8" t="str">
        <f ca="1">IFERROR(__xludf.DUMMYFUNCTION("REGEXREPLACE(F4770,""\D"", """")"),"28")</f>
        <v>28</v>
      </c>
    </row>
    <row r="1560" spans="1:13" ht="15.75" customHeight="1">
      <c r="A1560" s="1">
        <v>5004</v>
      </c>
      <c r="B1560" s="3">
        <v>5005</v>
      </c>
      <c r="C1560" s="3" t="s">
        <v>13454</v>
      </c>
      <c r="D1560" s="3">
        <v>0.1491370516280911</v>
      </c>
      <c r="E1560" s="3">
        <v>0.2721152073820583</v>
      </c>
      <c r="F1560" s="3">
        <v>0.64065335753176045</v>
      </c>
      <c r="G1560" s="3">
        <v>8.8929219600725959E-2</v>
      </c>
      <c r="H1560" s="3">
        <v>9.6188747731397461E-2</v>
      </c>
      <c r="I1560" s="3">
        <v>0.2377495462794918</v>
      </c>
      <c r="J1560" s="3">
        <v>2.685211682652312E-2</v>
      </c>
      <c r="K1560" s="3">
        <v>60344.599999999547</v>
      </c>
      <c r="L1560" s="3" t="s">
        <v>18812</v>
      </c>
      <c r="M1560" s="8" t="str">
        <f ca="1">IFERROR(__xludf.DUMMYFUNCTION("REGEXREPLACE(F5006,""\D"", """")"),"28")</f>
        <v>28</v>
      </c>
    </row>
    <row r="1561" spans="1:13" ht="15.75" customHeight="1">
      <c r="A1561" s="1">
        <v>668</v>
      </c>
      <c r="B1561" s="3">
        <v>669</v>
      </c>
      <c r="C1561" s="3" t="s">
        <v>1863</v>
      </c>
      <c r="D1561" s="3">
        <v>0.18103895254379079</v>
      </c>
      <c r="E1561" s="3">
        <v>0.26044553420121552</v>
      </c>
      <c r="F1561" s="3">
        <v>0.66849315068493154</v>
      </c>
      <c r="G1561" s="3">
        <v>0.1013698630136986</v>
      </c>
      <c r="H1561" s="3">
        <v>9.8630136986301367E-2</v>
      </c>
      <c r="I1561" s="3">
        <v>0.24931506849315069</v>
      </c>
      <c r="J1561" s="3">
        <v>3.4876856649709242E-2</v>
      </c>
      <c r="K1561" s="3">
        <v>39686.199999999757</v>
      </c>
      <c r="L1561" s="3" t="s">
        <v>14484</v>
      </c>
      <c r="M1561" s="8" t="str">
        <f ca="1">IFERROR(__xludf.DUMMYFUNCTION("REGEXREPLACE(F670,""\D"", """")"),"29")</f>
        <v>29</v>
      </c>
    </row>
    <row r="1562" spans="1:13" ht="15.75" customHeight="1">
      <c r="A1562" s="1">
        <v>1287</v>
      </c>
      <c r="B1562" s="3">
        <v>1288</v>
      </c>
      <c r="C1562" s="3" t="s">
        <v>3541</v>
      </c>
      <c r="D1562" s="3">
        <v>0.25667932113551628</v>
      </c>
      <c r="E1562" s="3">
        <v>0.1060856161348524</v>
      </c>
      <c r="F1562" s="3">
        <v>0.65714285714285714</v>
      </c>
      <c r="G1562" s="3">
        <v>4.2857142857142858E-2</v>
      </c>
      <c r="H1562" s="3">
        <v>0.35</v>
      </c>
      <c r="I1562" s="3">
        <v>0.42142857142857137</v>
      </c>
      <c r="J1562" s="3">
        <v>6.2575065237014338E-2</v>
      </c>
      <c r="K1562" s="3">
        <v>16013.90000000002</v>
      </c>
      <c r="L1562" s="3" t="s">
        <v>15102</v>
      </c>
      <c r="M1562" s="8" t="str">
        <f ca="1">IFERROR(__xludf.DUMMYFUNCTION("REGEXREPLACE(F1289,""\D"", """")"),"29")</f>
        <v>29</v>
      </c>
    </row>
    <row r="1563" spans="1:13" ht="15.75" customHeight="1">
      <c r="A1563" s="1">
        <v>1849</v>
      </c>
      <c r="B1563" s="3">
        <v>1850</v>
      </c>
      <c r="C1563" s="3" t="s">
        <v>5039</v>
      </c>
      <c r="D1563" s="3">
        <v>0.15513152309894479</v>
      </c>
      <c r="E1563" s="3">
        <v>0.43058350186374189</v>
      </c>
      <c r="F1563" s="3">
        <v>0.57725947521865895</v>
      </c>
      <c r="G1563" s="3">
        <v>0.11370262390670551</v>
      </c>
      <c r="H1563" s="3">
        <v>7.5801749271137031E-2</v>
      </c>
      <c r="I1563" s="3">
        <v>0.23615160349854231</v>
      </c>
      <c r="J1563" s="3">
        <v>2.7721662144523731E-2</v>
      </c>
      <c r="K1563" s="3">
        <v>38547.499999999804</v>
      </c>
      <c r="L1563" s="3" t="s">
        <v>15661</v>
      </c>
      <c r="M1563" s="8" t="str">
        <f ca="1">IFERROR(__xludf.DUMMYFUNCTION("REGEXREPLACE(F1851,""\D"", """")"),"29")</f>
        <v>29</v>
      </c>
    </row>
    <row r="1564" spans="1:13" ht="15.75" customHeight="1">
      <c r="A1564" s="1">
        <v>2210</v>
      </c>
      <c r="B1564" s="3">
        <v>2211</v>
      </c>
      <c r="C1564" s="3" t="s">
        <v>5987</v>
      </c>
      <c r="D1564" s="3">
        <v>0.1623021357073445</v>
      </c>
      <c r="E1564" s="3">
        <v>0.27797757949647112</v>
      </c>
      <c r="F1564" s="3">
        <v>0.5859872611464968</v>
      </c>
      <c r="G1564" s="3">
        <v>8.9171974522292988E-2</v>
      </c>
      <c r="H1564" s="3">
        <v>9.5541401273885357E-2</v>
      </c>
      <c r="I1564" s="3">
        <v>0.23885350318471341</v>
      </c>
      <c r="J1564" s="3">
        <v>2.8542982381042591E-2</v>
      </c>
      <c r="K1564" s="3">
        <v>34854.199999999837</v>
      </c>
      <c r="L1564" s="3" t="s">
        <v>16022</v>
      </c>
      <c r="M1564" s="8" t="str">
        <f ca="1">IFERROR(__xludf.DUMMYFUNCTION("REGEXREPLACE(F2212,""\D"", """")"),"29")</f>
        <v>29</v>
      </c>
    </row>
    <row r="1565" spans="1:13" ht="15.75" customHeight="1">
      <c r="A1565" s="1">
        <v>2870</v>
      </c>
      <c r="B1565" s="3">
        <v>2871</v>
      </c>
      <c r="C1565" s="3" t="s">
        <v>7713</v>
      </c>
      <c r="D1565" s="3">
        <v>0.18527005798096871</v>
      </c>
      <c r="E1565" s="3">
        <v>0.30690488768143881</v>
      </c>
      <c r="F1565" s="3">
        <v>0.64345738295318122</v>
      </c>
      <c r="G1565" s="3">
        <v>8.2833133253301314E-2</v>
      </c>
      <c r="H1565" s="3">
        <v>0.1044417767106843</v>
      </c>
      <c r="I1565" s="3">
        <v>0.2304921968787515</v>
      </c>
      <c r="J1565" s="3">
        <v>3.391943501895698E-2</v>
      </c>
      <c r="K1565" s="3">
        <v>87940.900000000183</v>
      </c>
      <c r="L1565" s="3" t="s">
        <v>16682</v>
      </c>
      <c r="M1565" s="8" t="str">
        <f ca="1">IFERROR(__xludf.DUMMYFUNCTION("REGEXREPLACE(F2872,""\D"", """")"),"29")</f>
        <v>29</v>
      </c>
    </row>
    <row r="1566" spans="1:13" ht="15.75" customHeight="1">
      <c r="A1566" s="1">
        <v>3067</v>
      </c>
      <c r="B1566" s="3">
        <v>3068</v>
      </c>
      <c r="C1566" s="3" t="s">
        <v>8241</v>
      </c>
      <c r="D1566" s="3">
        <v>0.16001279424305009</v>
      </c>
      <c r="E1566" s="3">
        <v>0.16872355194904479</v>
      </c>
      <c r="F1566" s="3">
        <v>0.66464237516869096</v>
      </c>
      <c r="G1566" s="3">
        <v>0.1329284750337382</v>
      </c>
      <c r="H1566" s="3">
        <v>0.16801619433198381</v>
      </c>
      <c r="I1566" s="3">
        <v>0.32321187584345479</v>
      </c>
      <c r="J1566" s="3">
        <v>4.7525272075719611E-2</v>
      </c>
      <c r="K1566" s="3">
        <v>169565.80000000459</v>
      </c>
      <c r="L1566" s="3" t="s">
        <v>16878</v>
      </c>
      <c r="M1566" s="8" t="str">
        <f ca="1">IFERROR(__xludf.DUMMYFUNCTION("REGEXREPLACE(F3069,""\D"", """")"),"29")</f>
        <v>29</v>
      </c>
    </row>
    <row r="1567" spans="1:13" ht="15.75" customHeight="1">
      <c r="A1567" s="1">
        <v>3257</v>
      </c>
      <c r="B1567" s="3">
        <v>3258</v>
      </c>
      <c r="C1567" s="3" t="s">
        <v>8754</v>
      </c>
      <c r="D1567" s="3">
        <v>0.2007245513222751</v>
      </c>
      <c r="E1567" s="3">
        <v>0.12950931865987891</v>
      </c>
      <c r="F1567" s="3">
        <v>0.67039106145251393</v>
      </c>
      <c r="G1567" s="3">
        <v>0.16759776536312851</v>
      </c>
      <c r="H1567" s="3">
        <v>0.15083798882681559</v>
      </c>
      <c r="I1567" s="3">
        <v>0.34636871508379891</v>
      </c>
      <c r="J1567" s="3">
        <v>6.1372921997928868E-2</v>
      </c>
      <c r="K1567" s="3">
        <v>20239.5</v>
      </c>
      <c r="L1567" s="3" t="s">
        <v>17067</v>
      </c>
      <c r="M1567" s="8" t="str">
        <f ca="1">IFERROR(__xludf.DUMMYFUNCTION("REGEXREPLACE(F3259,""\D"", """")"),"29")</f>
        <v>29</v>
      </c>
    </row>
    <row r="1568" spans="1:13" ht="15.75" customHeight="1">
      <c r="A1568" s="1">
        <v>4498</v>
      </c>
      <c r="B1568" s="3">
        <v>4499</v>
      </c>
      <c r="C1568" s="3" t="s">
        <v>12102</v>
      </c>
      <c r="D1568" s="3">
        <v>0.15201474171305349</v>
      </c>
      <c r="E1568" s="3">
        <v>0.2239791314906201</v>
      </c>
      <c r="F1568" s="3">
        <v>0.70276008492568998</v>
      </c>
      <c r="G1568" s="3">
        <v>8.4925690021231418E-2</v>
      </c>
      <c r="H1568" s="3">
        <v>0.1125265392781316</v>
      </c>
      <c r="I1568" s="3">
        <v>0.2462845010615711</v>
      </c>
      <c r="J1568" s="3">
        <v>2.891851880368463E-2</v>
      </c>
      <c r="K1568" s="3">
        <v>49268.199999999539</v>
      </c>
      <c r="L1568" s="3" t="s">
        <v>18307</v>
      </c>
      <c r="M1568" s="8" t="str">
        <f ca="1">IFERROR(__xludf.DUMMYFUNCTION("REGEXREPLACE(F4500,""\D"", """")"),"29")</f>
        <v>29</v>
      </c>
    </row>
    <row r="1569" spans="1:13" ht="15.75" customHeight="1">
      <c r="A1569" s="1">
        <v>4930</v>
      </c>
      <c r="B1569" s="3">
        <v>4931</v>
      </c>
      <c r="C1569" s="3" t="s">
        <v>13253</v>
      </c>
      <c r="D1569" s="3">
        <v>0.1416001832257022</v>
      </c>
      <c r="E1569" s="3">
        <v>0.2275973196033359</v>
      </c>
      <c r="F1569" s="3">
        <v>0.68248490077653146</v>
      </c>
      <c r="G1569" s="3">
        <v>0.1095772217428818</v>
      </c>
      <c r="H1569" s="3">
        <v>0.1156169111302847</v>
      </c>
      <c r="I1569" s="3">
        <v>0.26229508196721307</v>
      </c>
      <c r="J1569" s="3">
        <v>3.1566713508248988E-2</v>
      </c>
      <c r="K1569" s="3">
        <v>127203.0000000017</v>
      </c>
      <c r="L1569" s="3" t="s">
        <v>18739</v>
      </c>
      <c r="M1569" s="8" t="str">
        <f ca="1">IFERROR(__xludf.DUMMYFUNCTION("REGEXREPLACE(F4932,""\D"", """")"),"29")</f>
        <v>29</v>
      </c>
    </row>
    <row r="1570" spans="1:13" ht="15.75" customHeight="1">
      <c r="A1570" s="1">
        <v>5055</v>
      </c>
      <c r="B1570" s="3">
        <v>5056</v>
      </c>
      <c r="C1570" s="3" t="s">
        <v>13589</v>
      </c>
      <c r="D1570" s="3">
        <v>0.17346036024625691</v>
      </c>
      <c r="E1570" s="3">
        <v>0.23870705607121989</v>
      </c>
      <c r="F1570" s="3">
        <v>0.65566037735849059</v>
      </c>
      <c r="G1570" s="3">
        <v>0.10849056603773589</v>
      </c>
      <c r="H1570" s="3">
        <v>0.12735849056603771</v>
      </c>
      <c r="I1570" s="3">
        <v>0.26415094339622641</v>
      </c>
      <c r="J1570" s="3">
        <v>3.8708430741255358E-2</v>
      </c>
      <c r="K1570" s="3">
        <v>23965.69999999999</v>
      </c>
      <c r="L1570" s="3" t="s">
        <v>18863</v>
      </c>
      <c r="M1570" s="8" t="str">
        <f ca="1">IFERROR(__xludf.DUMMYFUNCTION("REGEXREPLACE(F5057,""\D"", """")"),"29")</f>
        <v>29</v>
      </c>
    </row>
    <row r="1571" spans="1:13" ht="15.75" customHeight="1">
      <c r="A1571" s="1">
        <v>743</v>
      </c>
      <c r="B1571" s="3">
        <v>744</v>
      </c>
      <c r="C1571" s="3" t="s">
        <v>2076</v>
      </c>
      <c r="D1571" s="3">
        <v>0.31145393095014118</v>
      </c>
      <c r="E1571" s="3">
        <v>0.19827897959703611</v>
      </c>
      <c r="F1571" s="3">
        <v>0.68571428571428572</v>
      </c>
      <c r="G1571" s="3">
        <v>7.6190476190476197E-2</v>
      </c>
      <c r="H1571" s="3">
        <v>0.2</v>
      </c>
      <c r="I1571" s="3">
        <v>0.34285714285714292</v>
      </c>
      <c r="J1571" s="3">
        <v>6.9867697756588104E-2</v>
      </c>
      <c r="K1571" s="3">
        <v>11883.000000000029</v>
      </c>
      <c r="L1571" s="3" t="s">
        <v>14559</v>
      </c>
      <c r="M1571" s="8" t="str">
        <f ca="1">IFERROR(__xludf.DUMMYFUNCTION("REGEXREPLACE(F745,""\D"", """")"),"30")</f>
        <v>30</v>
      </c>
    </row>
    <row r="1572" spans="1:13" ht="15.75" customHeight="1">
      <c r="A1572" s="1">
        <v>1377</v>
      </c>
      <c r="B1572" s="3">
        <v>1378</v>
      </c>
      <c r="C1572" s="3" t="s">
        <v>3792</v>
      </c>
      <c r="D1572" s="3">
        <v>0.18497692785628531</v>
      </c>
      <c r="E1572" s="3">
        <v>0.27013771167945672</v>
      </c>
      <c r="F1572" s="3">
        <v>0.6872852233676976</v>
      </c>
      <c r="G1572" s="3">
        <v>9.6219931271477668E-2</v>
      </c>
      <c r="H1572" s="3">
        <v>0.1134020618556701</v>
      </c>
      <c r="I1572" s="3">
        <v>0.25429553264604809</v>
      </c>
      <c r="J1572" s="3">
        <v>3.6984975127762332E-2</v>
      </c>
      <c r="K1572" s="3">
        <v>31809.999999999909</v>
      </c>
      <c r="L1572" s="3" t="s">
        <v>15189</v>
      </c>
      <c r="M1572" s="8" t="str">
        <f ca="1">IFERROR(__xludf.DUMMYFUNCTION("REGEXREPLACE(F1379,""\D"", """")"),"30")</f>
        <v>30</v>
      </c>
    </row>
    <row r="1573" spans="1:13" ht="15.75" customHeight="1">
      <c r="A1573" s="1">
        <v>2238</v>
      </c>
      <c r="B1573" s="3">
        <v>2239</v>
      </c>
      <c r="C1573" s="3" t="s">
        <v>6060</v>
      </c>
      <c r="D1573" s="3">
        <v>0.16934449155599701</v>
      </c>
      <c r="E1573" s="3">
        <v>0.22881919629923211</v>
      </c>
      <c r="F1573" s="3">
        <v>0.65306122448979587</v>
      </c>
      <c r="G1573" s="3">
        <v>0.1020408163265306</v>
      </c>
      <c r="H1573" s="3">
        <v>0.1020408163265306</v>
      </c>
      <c r="I1573" s="3">
        <v>0.25510204081632648</v>
      </c>
      <c r="J1573" s="3">
        <v>3.2237270538426753E-2</v>
      </c>
      <c r="K1573" s="3">
        <v>21428.799999999988</v>
      </c>
      <c r="L1573" s="3" t="s">
        <v>16050</v>
      </c>
      <c r="M1573" s="8" t="str">
        <f ca="1">IFERROR(__xludf.DUMMYFUNCTION("REGEXREPLACE(F2240,""\D"", """")"),"30")</f>
        <v>30</v>
      </c>
    </row>
    <row r="1574" spans="1:13" ht="15.75" customHeight="1">
      <c r="A1574" s="1">
        <v>2274</v>
      </c>
      <c r="B1574" s="3">
        <v>2275</v>
      </c>
      <c r="C1574" s="3" t="s">
        <v>6157</v>
      </c>
      <c r="D1574" s="3">
        <v>0.2029891208158634</v>
      </c>
      <c r="E1574" s="3">
        <v>0.30247101623838207</v>
      </c>
      <c r="F1574" s="3">
        <v>0.57482185273159148</v>
      </c>
      <c r="G1574" s="3">
        <v>0.1045130641330166</v>
      </c>
      <c r="H1574" s="3">
        <v>9.3824228028503556E-2</v>
      </c>
      <c r="I1574" s="3">
        <v>0.25415676959619948</v>
      </c>
      <c r="J1574" s="3">
        <v>3.9570950546161422E-2</v>
      </c>
      <c r="K1574" s="3">
        <v>96063.099999999933</v>
      </c>
      <c r="L1574" s="3" t="s">
        <v>16086</v>
      </c>
      <c r="M1574" s="8" t="str">
        <f ca="1">IFERROR(__xludf.DUMMYFUNCTION("REGEXREPLACE(F2276,""\D"", """")"),"30")</f>
        <v>30</v>
      </c>
    </row>
    <row r="1575" spans="1:13" ht="15.75" customHeight="1">
      <c r="A1575" s="1">
        <v>2922</v>
      </c>
      <c r="B1575" s="3">
        <v>2923</v>
      </c>
      <c r="C1575" s="3" t="s">
        <v>7857</v>
      </c>
      <c r="D1575" s="3">
        <v>0.1469335140814387</v>
      </c>
      <c r="E1575" s="3">
        <v>0.40190232314946878</v>
      </c>
      <c r="F1575" s="3">
        <v>0.56310679611650483</v>
      </c>
      <c r="G1575" s="3">
        <v>8.0906148867313912E-2</v>
      </c>
      <c r="H1575" s="3">
        <v>0.1197411003236246</v>
      </c>
      <c r="I1575" s="3">
        <v>0.2362459546925566</v>
      </c>
      <c r="J1575" s="3">
        <v>2.7765516852120111E-2</v>
      </c>
      <c r="K1575" s="3">
        <v>34079.399999999849</v>
      </c>
      <c r="L1575" s="3" t="s">
        <v>16734</v>
      </c>
      <c r="M1575" s="8" t="str">
        <f ca="1">IFERROR(__xludf.DUMMYFUNCTION("REGEXREPLACE(F2924,""\D"", """")"),"30")</f>
        <v>30</v>
      </c>
    </row>
    <row r="1576" spans="1:13" ht="15.75" customHeight="1">
      <c r="A1576" s="1">
        <v>3270</v>
      </c>
      <c r="B1576" s="3">
        <v>3271</v>
      </c>
      <c r="C1576" s="3" t="s">
        <v>8790</v>
      </c>
      <c r="D1576" s="3">
        <v>0.17103172101099839</v>
      </c>
      <c r="E1576" s="3">
        <v>0.19702308095114979</v>
      </c>
      <c r="F1576" s="3">
        <v>0.61897106109324762</v>
      </c>
      <c r="G1576" s="3">
        <v>0.1045016077170418</v>
      </c>
      <c r="H1576" s="3">
        <v>0.1334405144694534</v>
      </c>
      <c r="I1576" s="3">
        <v>0.3086816720257235</v>
      </c>
      <c r="J1576" s="3">
        <v>3.9724012916817528E-2</v>
      </c>
      <c r="K1576" s="3">
        <v>71266.899999999616</v>
      </c>
      <c r="L1576" s="3" t="s">
        <v>17080</v>
      </c>
      <c r="M1576" s="8" t="str">
        <f ca="1">IFERROR(__xludf.DUMMYFUNCTION("REGEXREPLACE(F3272,""\D"", """")"),"30")</f>
        <v>30</v>
      </c>
    </row>
    <row r="1577" spans="1:13" ht="15.75" customHeight="1">
      <c r="A1577" s="1">
        <v>3406</v>
      </c>
      <c r="B1577" s="3">
        <v>3407</v>
      </c>
      <c r="C1577" s="3" t="s">
        <v>9164</v>
      </c>
      <c r="D1577" s="3">
        <v>0.13955639754259519</v>
      </c>
      <c r="E1577" s="3">
        <v>0.2053678849714117</v>
      </c>
      <c r="F1577" s="3">
        <v>0.65797453001819284</v>
      </c>
      <c r="G1577" s="3">
        <v>9.3996361431170405E-2</v>
      </c>
      <c r="H1577" s="3">
        <v>0.1158277744087326</v>
      </c>
      <c r="I1577" s="3">
        <v>0.2765312310491207</v>
      </c>
      <c r="J1577" s="3">
        <v>2.892895968697053E-2</v>
      </c>
      <c r="K1577" s="3">
        <v>178987.6000000058</v>
      </c>
      <c r="L1577" s="3" t="s">
        <v>17216</v>
      </c>
      <c r="M1577" s="8" t="str">
        <f ca="1">IFERROR(__xludf.DUMMYFUNCTION("REGEXREPLACE(F3408,""\D"", """")"),"30")</f>
        <v>30</v>
      </c>
    </row>
    <row r="1578" spans="1:13" ht="15.75" customHeight="1">
      <c r="A1578" s="1">
        <v>3517</v>
      </c>
      <c r="B1578" s="3">
        <v>3518</v>
      </c>
      <c r="C1578" s="3" t="s">
        <v>9459</v>
      </c>
      <c r="D1578" s="3">
        <v>0.15105518079395441</v>
      </c>
      <c r="E1578" s="3">
        <v>0.19598637196685451</v>
      </c>
      <c r="F1578" s="3">
        <v>0.6460587326120556</v>
      </c>
      <c r="G1578" s="3">
        <v>9.1190108191653782E-2</v>
      </c>
      <c r="H1578" s="3">
        <v>0.12982998454404951</v>
      </c>
      <c r="I1578" s="3">
        <v>0.26970633693972179</v>
      </c>
      <c r="J1578" s="3">
        <v>3.2641779351634079E-2</v>
      </c>
      <c r="K1578" s="3">
        <v>140763.00000000279</v>
      </c>
      <c r="L1578" s="3" t="s">
        <v>17327</v>
      </c>
      <c r="M1578" s="8" t="str">
        <f ca="1">IFERROR(__xludf.DUMMYFUNCTION("REGEXREPLACE(F3519,""\D"", """")"),"30")</f>
        <v>30</v>
      </c>
    </row>
    <row r="1579" spans="1:13" ht="15.75" customHeight="1">
      <c r="A1579" s="1">
        <v>3570</v>
      </c>
      <c r="B1579" s="3">
        <v>3571</v>
      </c>
      <c r="C1579" s="3" t="s">
        <v>9598</v>
      </c>
      <c r="D1579" s="3">
        <v>0.16705955012677781</v>
      </c>
      <c r="E1579" s="3">
        <v>0.1905017950222723</v>
      </c>
      <c r="F1579" s="3">
        <v>0.63898916967509023</v>
      </c>
      <c r="G1579" s="3">
        <v>9.9277978339350176E-2</v>
      </c>
      <c r="H1579" s="3">
        <v>0.1191335740072202</v>
      </c>
      <c r="I1579" s="3">
        <v>0.2851985559566787</v>
      </c>
      <c r="J1579" s="3">
        <v>3.557663280845072E-2</v>
      </c>
      <c r="K1579" s="3">
        <v>61574.499999999513</v>
      </c>
      <c r="L1579" s="3" t="s">
        <v>17380</v>
      </c>
      <c r="M1579" s="8" t="str">
        <f ca="1">IFERROR(__xludf.DUMMYFUNCTION("REGEXREPLACE(F3572,""\D"", """")"),"30")</f>
        <v>30</v>
      </c>
    </row>
    <row r="1580" spans="1:13" ht="15.75" customHeight="1">
      <c r="A1580" s="1">
        <v>3813</v>
      </c>
      <c r="B1580" s="3">
        <v>3814</v>
      </c>
      <c r="C1580" s="3" t="s">
        <v>10260</v>
      </c>
      <c r="D1580" s="3">
        <v>0.19956874266846131</v>
      </c>
      <c r="E1580" s="3">
        <v>0.15006026612425</v>
      </c>
      <c r="F1580" s="3">
        <v>0.62614678899082565</v>
      </c>
      <c r="G1580" s="3">
        <v>0.15596330275229359</v>
      </c>
      <c r="H1580" s="3">
        <v>0.11926605504587159</v>
      </c>
      <c r="I1580" s="3">
        <v>0.33027522935779818</v>
      </c>
      <c r="J1580" s="3">
        <v>5.3322238113027852E-2</v>
      </c>
      <c r="K1580" s="3">
        <v>50510.699999999568</v>
      </c>
      <c r="L1580" s="3" t="s">
        <v>17622</v>
      </c>
      <c r="M1580" s="8" t="str">
        <f ca="1">IFERROR(__xludf.DUMMYFUNCTION("REGEXREPLACE(F3815,""\D"", """")"),"30")</f>
        <v>30</v>
      </c>
    </row>
    <row r="1581" spans="1:13" ht="15.75" customHeight="1">
      <c r="A1581" s="1">
        <v>4148</v>
      </c>
      <c r="B1581" s="3">
        <v>4149</v>
      </c>
      <c r="C1581" s="3" t="s">
        <v>11160</v>
      </c>
      <c r="D1581" s="3">
        <v>0.12358321168774331</v>
      </c>
      <c r="E1581" s="3">
        <v>0.23344117167045789</v>
      </c>
      <c r="F1581" s="3">
        <v>0.64065040650406502</v>
      </c>
      <c r="G1581" s="3">
        <v>0.1056910569105691</v>
      </c>
      <c r="H1581" s="3">
        <v>0.12520325203252031</v>
      </c>
      <c r="I1581" s="3">
        <v>0.26504065040650399</v>
      </c>
      <c r="J1581" s="3">
        <v>2.7932990712533551E-2</v>
      </c>
      <c r="K1581" s="3">
        <v>68690.599999999555</v>
      </c>
      <c r="L1581" s="3" t="s">
        <v>17957</v>
      </c>
      <c r="M1581" s="8" t="str">
        <f ca="1">IFERROR(__xludf.DUMMYFUNCTION("REGEXREPLACE(F4150,""\D"", """")"),"30")</f>
        <v>30</v>
      </c>
    </row>
    <row r="1582" spans="1:13" ht="15.75" customHeight="1">
      <c r="A1582" s="1">
        <v>5084</v>
      </c>
      <c r="B1582" s="3">
        <v>5085</v>
      </c>
      <c r="C1582" s="3" t="s">
        <v>13671</v>
      </c>
      <c r="D1582" s="3">
        <v>0.1405049066748662</v>
      </c>
      <c r="E1582" s="3">
        <v>0.18877499725759159</v>
      </c>
      <c r="F1582" s="3">
        <v>0.6693121693121693</v>
      </c>
      <c r="G1582" s="3">
        <v>0.126984126984127</v>
      </c>
      <c r="H1582" s="3">
        <v>0.119047619047619</v>
      </c>
      <c r="I1582" s="3">
        <v>0.29629629629629628</v>
      </c>
      <c r="J1582" s="3">
        <v>3.363377493962183E-2</v>
      </c>
      <c r="K1582" s="3">
        <v>41249.799999999697</v>
      </c>
      <c r="L1582" s="3" t="s">
        <v>18892</v>
      </c>
      <c r="M1582" s="8" t="str">
        <f ca="1">IFERROR(__xludf.DUMMYFUNCTION("REGEXREPLACE(F5086,""\D"", """")"),"30")</f>
        <v>30</v>
      </c>
    </row>
    <row r="1583" spans="1:13" ht="15.75" customHeight="1">
      <c r="A1583" s="1">
        <v>366</v>
      </c>
      <c r="B1583" s="3">
        <v>367</v>
      </c>
      <c r="C1583" s="3" t="s">
        <v>1063</v>
      </c>
      <c r="D1583" s="3">
        <v>0.2202754420886211</v>
      </c>
      <c r="E1583" s="3">
        <v>0.26019345969672919</v>
      </c>
      <c r="F1583" s="3">
        <v>0.67407407407407405</v>
      </c>
      <c r="G1583" s="3">
        <v>0.1185185185185185</v>
      </c>
      <c r="H1583" s="3">
        <v>6.6666666666666666E-2</v>
      </c>
      <c r="I1583" s="3">
        <v>0.28888888888888892</v>
      </c>
      <c r="J1583" s="3">
        <v>3.5034972731893238E-2</v>
      </c>
      <c r="K1583" s="3">
        <v>14318.800000000039</v>
      </c>
      <c r="L1583" s="3" t="s">
        <v>14182</v>
      </c>
      <c r="M1583" s="8" t="str">
        <f ca="1">IFERROR(__xludf.DUMMYFUNCTION("REGEXREPLACE(F368,""\D"", """")"),"31")</f>
        <v>31</v>
      </c>
    </row>
    <row r="1584" spans="1:13" ht="15.75" customHeight="1">
      <c r="A1584" s="1">
        <v>612</v>
      </c>
      <c r="B1584" s="3">
        <v>613</v>
      </c>
      <c r="C1584" s="3" t="s">
        <v>1721</v>
      </c>
      <c r="D1584" s="3">
        <v>0.1507395208195064</v>
      </c>
      <c r="E1584" s="3">
        <v>0.16142260674036699</v>
      </c>
      <c r="F1584" s="3">
        <v>0.66705202312138734</v>
      </c>
      <c r="G1584" s="3">
        <v>0.1526011560693642</v>
      </c>
      <c r="H1584" s="3">
        <v>0.1433526011560694</v>
      </c>
      <c r="I1584" s="3">
        <v>0.34797687861271681</v>
      </c>
      <c r="J1584" s="3">
        <v>4.4198392812784752E-2</v>
      </c>
      <c r="K1584" s="3">
        <v>97310.100000000151</v>
      </c>
      <c r="L1584" s="3" t="s">
        <v>14428</v>
      </c>
      <c r="M1584" s="8" t="str">
        <f ca="1">IFERROR(__xludf.DUMMYFUNCTION("REGEXREPLACE(F614,""\D"", """")"),"31")</f>
        <v>31</v>
      </c>
    </row>
    <row r="1585" spans="1:13" ht="15.75" customHeight="1">
      <c r="A1585" s="1">
        <v>1485</v>
      </c>
      <c r="B1585" s="3">
        <v>1486</v>
      </c>
      <c r="C1585" s="3" t="s">
        <v>4078</v>
      </c>
      <c r="D1585" s="3">
        <v>0.14540348609102269</v>
      </c>
      <c r="E1585" s="3">
        <v>0.13998257541537121</v>
      </c>
      <c r="F1585" s="3">
        <v>0.7</v>
      </c>
      <c r="G1585" s="3">
        <v>0.1277777777777778</v>
      </c>
      <c r="H1585" s="3">
        <v>0.17499999999999999</v>
      </c>
      <c r="I1585" s="3">
        <v>0.33333333333333331</v>
      </c>
      <c r="J1585" s="3">
        <v>4.2483587321879672E-2</v>
      </c>
      <c r="K1585" s="3">
        <v>40368.699999999742</v>
      </c>
      <c r="L1585" s="3" t="s">
        <v>15297</v>
      </c>
      <c r="M1585" s="8" t="str">
        <f ca="1">IFERROR(__xludf.DUMMYFUNCTION("REGEXREPLACE(F1487,""\D"", """")"),"31")</f>
        <v>31</v>
      </c>
    </row>
    <row r="1586" spans="1:13" ht="15.75" customHeight="1">
      <c r="A1586" s="1">
        <v>2892</v>
      </c>
      <c r="B1586" s="3">
        <v>2893</v>
      </c>
      <c r="C1586" s="3" t="s">
        <v>7779</v>
      </c>
      <c r="D1586" s="3">
        <v>0.15133996126200031</v>
      </c>
      <c r="E1586" s="3">
        <v>0.23027447241513291</v>
      </c>
      <c r="F1586" s="3">
        <v>0.63501849568434032</v>
      </c>
      <c r="G1586" s="3">
        <v>0.1183723797780518</v>
      </c>
      <c r="H1586" s="3">
        <v>0.11344019728729959</v>
      </c>
      <c r="I1586" s="3">
        <v>0.28606658446362521</v>
      </c>
      <c r="J1586" s="3">
        <v>3.4605709727941539E-2</v>
      </c>
      <c r="K1586" s="3">
        <v>89997.19999999991</v>
      </c>
      <c r="L1586" s="3" t="s">
        <v>16704</v>
      </c>
      <c r="M1586" s="8" t="str">
        <f ca="1">IFERROR(__xludf.DUMMYFUNCTION("REGEXREPLACE(F2894,""\D"", """")"),"31")</f>
        <v>31</v>
      </c>
    </row>
    <row r="1587" spans="1:13" ht="15.75" customHeight="1">
      <c r="A1587" s="1">
        <v>3911</v>
      </c>
      <c r="B1587" s="3">
        <v>3912</v>
      </c>
      <c r="C1587" s="3" t="s">
        <v>10521</v>
      </c>
      <c r="D1587" s="3">
        <v>0.22472808716003409</v>
      </c>
      <c r="E1587" s="3">
        <v>0.71144686413089631</v>
      </c>
      <c r="F1587" s="3">
        <v>0.625</v>
      </c>
      <c r="G1587" s="3">
        <v>4.4642857142857137E-2</v>
      </c>
      <c r="H1587" s="3">
        <v>5.3571428571428568E-2</v>
      </c>
      <c r="I1587" s="3">
        <v>0.1517857142857143</v>
      </c>
      <c r="J1587" s="3">
        <v>1.554559791867997E-2</v>
      </c>
      <c r="K1587" s="3">
        <v>11477.50000000002</v>
      </c>
      <c r="L1587" s="3" t="s">
        <v>17720</v>
      </c>
      <c r="M1587" s="8" t="str">
        <f ca="1">IFERROR(__xludf.DUMMYFUNCTION("REGEXREPLACE(F3913,""\D"", """")"),"31")</f>
        <v>31</v>
      </c>
    </row>
    <row r="1588" spans="1:13" ht="15.75" customHeight="1">
      <c r="A1588" s="1">
        <v>4215</v>
      </c>
      <c r="B1588" s="3">
        <v>4216</v>
      </c>
      <c r="C1588" s="3" t="s">
        <v>11340</v>
      </c>
      <c r="D1588" s="3">
        <v>0.1074711573320932</v>
      </c>
      <c r="E1588" s="3">
        <v>0.14487170149558981</v>
      </c>
      <c r="F1588" s="3">
        <v>0.74809160305343514</v>
      </c>
      <c r="G1588" s="3">
        <v>0.12213740458015269</v>
      </c>
      <c r="H1588" s="3">
        <v>0.12213740458015269</v>
      </c>
      <c r="I1588" s="3">
        <v>0.35114503816793891</v>
      </c>
      <c r="J1588" s="3">
        <v>2.417433160361129E-2</v>
      </c>
      <c r="K1588" s="3">
        <v>13644.80000000003</v>
      </c>
      <c r="L1588" s="3" t="s">
        <v>18024</v>
      </c>
      <c r="M1588" s="8" t="str">
        <f ca="1">IFERROR(__xludf.DUMMYFUNCTION("REGEXREPLACE(F4217,""\D"", """")"),"31")</f>
        <v>31</v>
      </c>
    </row>
    <row r="1589" spans="1:13" ht="15.75" customHeight="1">
      <c r="A1589" s="1">
        <v>4252</v>
      </c>
      <c r="B1589" s="3">
        <v>4253</v>
      </c>
      <c r="C1589" s="3" t="s">
        <v>11437</v>
      </c>
      <c r="D1589" s="3">
        <v>0.1645753782866424</v>
      </c>
      <c r="E1589" s="3">
        <v>0.23729632851419569</v>
      </c>
      <c r="F1589" s="3">
        <v>0.62742561448900391</v>
      </c>
      <c r="G1589" s="3">
        <v>0.11254851228978011</v>
      </c>
      <c r="H1589" s="3">
        <v>0.10090556274256141</v>
      </c>
      <c r="I1589" s="3">
        <v>0.27037516170763259</v>
      </c>
      <c r="J1589" s="3">
        <v>3.4531091636150438E-2</v>
      </c>
      <c r="K1589" s="3">
        <v>88767.899999999805</v>
      </c>
      <c r="L1589" s="3" t="s">
        <v>18061</v>
      </c>
      <c r="M1589" s="8" t="str">
        <f ca="1">IFERROR(__xludf.DUMMYFUNCTION("REGEXREPLACE(F4254,""\D"", """")"),"31")</f>
        <v>31</v>
      </c>
    </row>
    <row r="1590" spans="1:13" ht="15.75" customHeight="1">
      <c r="A1590" s="1">
        <v>4384</v>
      </c>
      <c r="B1590" s="3">
        <v>4385</v>
      </c>
      <c r="C1590" s="3" t="s">
        <v>11791</v>
      </c>
      <c r="D1590" s="3">
        <v>0.16708701623467931</v>
      </c>
      <c r="E1590" s="3">
        <v>0.19310370422608369</v>
      </c>
      <c r="F1590" s="3">
        <v>0.65559655596555966</v>
      </c>
      <c r="G1590" s="3">
        <v>0.1045510455104551</v>
      </c>
      <c r="H1590" s="3">
        <v>0.12546125461254609</v>
      </c>
      <c r="I1590" s="3">
        <v>0.30135301353013533</v>
      </c>
      <c r="J1590" s="3">
        <v>3.7767118856089132E-2</v>
      </c>
      <c r="K1590" s="3">
        <v>89622.600000000079</v>
      </c>
      <c r="L1590" s="3" t="s">
        <v>18193</v>
      </c>
      <c r="M1590" s="8" t="str">
        <f ca="1">IFERROR(__xludf.DUMMYFUNCTION("REGEXREPLACE(F4386,""\D"", """")"),"31")</f>
        <v>31</v>
      </c>
    </row>
    <row r="1591" spans="1:13" ht="15.75" customHeight="1">
      <c r="A1591" s="1">
        <v>4472</v>
      </c>
      <c r="B1591" s="3">
        <v>4473</v>
      </c>
      <c r="C1591" s="3" t="s">
        <v>12030</v>
      </c>
      <c r="D1591" s="3">
        <v>0.13015786144326441</v>
      </c>
      <c r="E1591" s="3">
        <v>0.21353771330524701</v>
      </c>
      <c r="F1591" s="3">
        <v>0.6</v>
      </c>
      <c r="G1591" s="3">
        <v>0.10312499999999999</v>
      </c>
      <c r="H1591" s="3">
        <v>0.1125</v>
      </c>
      <c r="I1591" s="3">
        <v>0.27812500000000001</v>
      </c>
      <c r="J1591" s="3">
        <v>2.698000286234831E-2</v>
      </c>
      <c r="K1591" s="3">
        <v>35530.199999999837</v>
      </c>
      <c r="L1591" s="3" t="s">
        <v>18281</v>
      </c>
      <c r="M1591" s="8" t="str">
        <f ca="1">IFERROR(__xludf.DUMMYFUNCTION("REGEXREPLACE(F4474,""\D"", """")"),"31")</f>
        <v>31</v>
      </c>
    </row>
    <row r="1592" spans="1:13" ht="15.75" customHeight="1">
      <c r="A1592" s="1">
        <v>4507</v>
      </c>
      <c r="B1592" s="3">
        <v>4508</v>
      </c>
      <c r="C1592" s="3" t="s">
        <v>12126</v>
      </c>
      <c r="D1592" s="3">
        <v>0.15078698743836</v>
      </c>
      <c r="E1592" s="3">
        <v>0.29676464434499977</v>
      </c>
      <c r="F1592" s="3">
        <v>0.66767371601208458</v>
      </c>
      <c r="G1592" s="3">
        <v>9.6676737160120846E-2</v>
      </c>
      <c r="H1592" s="3">
        <v>9.9697885196374625E-2</v>
      </c>
      <c r="I1592" s="3">
        <v>0.23867069486404829</v>
      </c>
      <c r="J1592" s="3">
        <v>2.8378956455932199E-2</v>
      </c>
      <c r="K1592" s="3">
        <v>36054.099999999817</v>
      </c>
      <c r="L1592" s="3" t="s">
        <v>18316</v>
      </c>
      <c r="M1592" s="8" t="str">
        <f ca="1">IFERROR(__xludf.DUMMYFUNCTION("REGEXREPLACE(F4509,""\D"", """")"),"31")</f>
        <v>31</v>
      </c>
    </row>
    <row r="1593" spans="1:13" ht="15.75" customHeight="1">
      <c r="A1593" s="1">
        <v>4928</v>
      </c>
      <c r="B1593" s="3">
        <v>4929</v>
      </c>
      <c r="C1593" s="3" t="s">
        <v>13247</v>
      </c>
      <c r="D1593" s="3">
        <v>0.13009890325704779</v>
      </c>
      <c r="E1593" s="3">
        <v>0.2377702513298392</v>
      </c>
      <c r="F1593" s="3">
        <v>0.63600000000000001</v>
      </c>
      <c r="G1593" s="3">
        <v>9.4E-2</v>
      </c>
      <c r="H1593" s="3">
        <v>0.106</v>
      </c>
      <c r="I1593" s="3">
        <v>0.26600000000000001</v>
      </c>
      <c r="J1593" s="3">
        <v>2.5287646229469569E-2</v>
      </c>
      <c r="K1593" s="3">
        <v>55751.699999999451</v>
      </c>
      <c r="L1593" s="3" t="s">
        <v>18737</v>
      </c>
      <c r="M1593" s="8" t="str">
        <f ca="1">IFERROR(__xludf.DUMMYFUNCTION("REGEXREPLACE(F4930,""\D"", """")"),"31")</f>
        <v>31</v>
      </c>
    </row>
    <row r="1594" spans="1:13" ht="15.75" customHeight="1">
      <c r="A1594" s="1">
        <v>501</v>
      </c>
      <c r="B1594" s="3">
        <v>502</v>
      </c>
      <c r="C1594" s="3" t="s">
        <v>1418</v>
      </c>
      <c r="D1594" s="3">
        <v>0.1576950172578819</v>
      </c>
      <c r="E1594" s="3">
        <v>0.1752698775528497</v>
      </c>
      <c r="F1594" s="3">
        <v>0.63899868247694336</v>
      </c>
      <c r="G1594" s="3">
        <v>0.12384716732542821</v>
      </c>
      <c r="H1594" s="3">
        <v>0.14097496706192361</v>
      </c>
      <c r="I1594" s="3">
        <v>0.30039525691699598</v>
      </c>
      <c r="J1594" s="3">
        <v>4.1176482055626067E-2</v>
      </c>
      <c r="K1594" s="3">
        <v>84168.999999999898</v>
      </c>
      <c r="L1594" s="3" t="s">
        <v>14317</v>
      </c>
      <c r="M1594" s="8" t="str">
        <f ca="1">IFERROR(__xludf.DUMMYFUNCTION("REGEXREPLACE(F503,""\D"", """")"),"32")</f>
        <v>32</v>
      </c>
    </row>
    <row r="1595" spans="1:13" ht="15.75" customHeight="1">
      <c r="A1595" s="1">
        <v>1686</v>
      </c>
      <c r="B1595" s="3">
        <v>1687</v>
      </c>
      <c r="C1595" s="3" t="s">
        <v>4613</v>
      </c>
      <c r="D1595" s="3">
        <v>0.12990037121392961</v>
      </c>
      <c r="E1595" s="3">
        <v>8.6402030727125823E-2</v>
      </c>
      <c r="F1595" s="3">
        <v>0.67241379310344829</v>
      </c>
      <c r="G1595" s="3">
        <v>0.13218390804597699</v>
      </c>
      <c r="H1595" s="3">
        <v>0.16091954022988511</v>
      </c>
      <c r="I1595" s="3">
        <v>0.34482758620689657</v>
      </c>
      <c r="J1595" s="3">
        <v>3.6149042304621341E-2</v>
      </c>
      <c r="K1595" s="3">
        <v>19558.700000000019</v>
      </c>
      <c r="L1595" s="3" t="s">
        <v>15498</v>
      </c>
      <c r="M1595" s="8" t="str">
        <f ca="1">IFERROR(__xludf.DUMMYFUNCTION("REGEXREPLACE(F1688,""\D"", """")"),"32")</f>
        <v>32</v>
      </c>
    </row>
    <row r="1596" spans="1:13" ht="15.75" customHeight="1">
      <c r="A1596" s="1">
        <v>1696</v>
      </c>
      <c r="B1596" s="3">
        <v>1697</v>
      </c>
      <c r="C1596" s="3" t="s">
        <v>4638</v>
      </c>
      <c r="D1596" s="3">
        <v>0.18198198325162099</v>
      </c>
      <c r="E1596" s="3">
        <v>0.1336453927135538</v>
      </c>
      <c r="F1596" s="3">
        <v>0.69565217391304346</v>
      </c>
      <c r="G1596" s="3">
        <v>0.14130434782608689</v>
      </c>
      <c r="H1596" s="3">
        <v>0.14673913043478259</v>
      </c>
      <c r="I1596" s="3">
        <v>0.32065217391304351</v>
      </c>
      <c r="J1596" s="3">
        <v>5.0127785925011263E-2</v>
      </c>
      <c r="K1596" s="3">
        <v>20789.10000000002</v>
      </c>
      <c r="L1596" s="3" t="s">
        <v>15508</v>
      </c>
      <c r="M1596" s="8" t="str">
        <f ca="1">IFERROR(__xludf.DUMMYFUNCTION("REGEXREPLACE(F1698,""\D"", """")"),"32")</f>
        <v>32</v>
      </c>
    </row>
    <row r="1597" spans="1:13" ht="15.75" customHeight="1">
      <c r="A1597" s="1">
        <v>3988</v>
      </c>
      <c r="B1597" s="3">
        <v>3989</v>
      </c>
      <c r="C1597" s="3" t="s">
        <v>10731</v>
      </c>
      <c r="D1597" s="3">
        <v>0.16286835376441369</v>
      </c>
      <c r="E1597" s="3">
        <v>0.27324495003643429</v>
      </c>
      <c r="F1597" s="3">
        <v>0.59759358288770048</v>
      </c>
      <c r="G1597" s="3">
        <v>8.5561497326203204E-2</v>
      </c>
      <c r="H1597" s="3">
        <v>0.1042780748663102</v>
      </c>
      <c r="I1597" s="3">
        <v>0.23395721925133689</v>
      </c>
      <c r="J1597" s="3">
        <v>3.0215278684689709E-2</v>
      </c>
      <c r="K1597" s="3">
        <v>82668.499999999985</v>
      </c>
      <c r="L1597" s="3" t="s">
        <v>17797</v>
      </c>
      <c r="M1597" s="8" t="str">
        <f ca="1">IFERROR(__xludf.DUMMYFUNCTION("REGEXREPLACE(F3990,""\D"", """")"),"32")</f>
        <v>32</v>
      </c>
    </row>
    <row r="1598" spans="1:13" ht="15.75" customHeight="1">
      <c r="A1598" s="1">
        <v>4453</v>
      </c>
      <c r="B1598" s="3">
        <v>4454</v>
      </c>
      <c r="C1598" s="3" t="s">
        <v>11979</v>
      </c>
      <c r="D1598" s="3">
        <v>0.2145783979797464</v>
      </c>
      <c r="E1598" s="3">
        <v>0.19278465770185199</v>
      </c>
      <c r="F1598" s="3">
        <v>0.72440944881889768</v>
      </c>
      <c r="G1598" s="3">
        <v>0.13385826771653539</v>
      </c>
      <c r="H1598" s="3">
        <v>0.1181102362204724</v>
      </c>
      <c r="I1598" s="3">
        <v>0.33070866141732291</v>
      </c>
      <c r="J1598" s="3">
        <v>4.973270252872912E-2</v>
      </c>
      <c r="K1598" s="3">
        <v>14149.20000000003</v>
      </c>
      <c r="L1598" s="3" t="s">
        <v>18262</v>
      </c>
      <c r="M1598" s="8" t="str">
        <f ca="1">IFERROR(__xludf.DUMMYFUNCTION("REGEXREPLACE(F4455,""\D"", """")"),"32")</f>
        <v>32</v>
      </c>
    </row>
    <row r="1599" spans="1:13" ht="15.75" customHeight="1">
      <c r="A1599" s="1">
        <v>236</v>
      </c>
      <c r="B1599" s="3">
        <v>237</v>
      </c>
      <c r="C1599" s="3" t="s">
        <v>704</v>
      </c>
      <c r="D1599" s="3">
        <v>0.1131817134746966</v>
      </c>
      <c r="E1599" s="3">
        <v>0.45602668002419572</v>
      </c>
      <c r="F1599" s="3">
        <v>0.65909090909090906</v>
      </c>
      <c r="G1599" s="3">
        <v>0.1045454545454545</v>
      </c>
      <c r="H1599" s="3">
        <v>6.8181818181818177E-2</v>
      </c>
      <c r="I1599" s="3">
        <v>0.2</v>
      </c>
      <c r="J1599" s="3">
        <v>1.7796971139930139E-2</v>
      </c>
      <c r="K1599" s="3">
        <v>22388.39999999998</v>
      </c>
      <c r="L1599" s="3" t="s">
        <v>14053</v>
      </c>
      <c r="M1599" s="8" t="str">
        <f ca="1">IFERROR(__xludf.DUMMYFUNCTION("REGEXREPLACE(F238,""\D"", """")"),"33")</f>
        <v>33</v>
      </c>
    </row>
    <row r="1600" spans="1:13" ht="15.75" customHeight="1">
      <c r="A1600" s="1">
        <v>781</v>
      </c>
      <c r="B1600" s="3">
        <v>782</v>
      </c>
      <c r="C1600" s="3" t="s">
        <v>2182</v>
      </c>
      <c r="D1600" s="3">
        <v>0.17856254396964111</v>
      </c>
      <c r="E1600" s="3">
        <v>0.26069161310936861</v>
      </c>
      <c r="F1600" s="3">
        <v>0.61494252873563215</v>
      </c>
      <c r="G1600" s="3">
        <v>0.10344827586206901</v>
      </c>
      <c r="H1600" s="3">
        <v>0.10919540229885059</v>
      </c>
      <c r="I1600" s="3">
        <v>0.23563218390804599</v>
      </c>
      <c r="J1600" s="3">
        <v>3.5231433218625013E-2</v>
      </c>
      <c r="K1600" s="3">
        <v>18866.700000000012</v>
      </c>
      <c r="L1600" s="3" t="s">
        <v>14597</v>
      </c>
      <c r="M1600" s="8" t="str">
        <f ca="1">IFERROR(__xludf.DUMMYFUNCTION("REGEXREPLACE(F783,""\D"", """")"),"33")</f>
        <v>33</v>
      </c>
    </row>
    <row r="1601" spans="1:13" ht="15.75" customHeight="1">
      <c r="A1601" s="1">
        <v>1205</v>
      </c>
      <c r="B1601" s="3">
        <v>1206</v>
      </c>
      <c r="C1601" s="3" t="s">
        <v>3319</v>
      </c>
      <c r="D1601" s="3">
        <v>0.16362005199888119</v>
      </c>
      <c r="E1601" s="3">
        <v>0.20905545312139609</v>
      </c>
      <c r="F1601" s="3">
        <v>0.66068965517241385</v>
      </c>
      <c r="G1601" s="3">
        <v>9.7931034482758625E-2</v>
      </c>
      <c r="H1601" s="3">
        <v>0.1241379310344828</v>
      </c>
      <c r="I1601" s="3">
        <v>0.27586206896551718</v>
      </c>
      <c r="J1601" s="3">
        <v>3.5532330336669291E-2</v>
      </c>
      <c r="K1601" s="3">
        <v>78977.5</v>
      </c>
      <c r="L1601" s="3" t="s">
        <v>15020</v>
      </c>
      <c r="M1601" s="8" t="str">
        <f ca="1">IFERROR(__xludf.DUMMYFUNCTION("REGEXREPLACE(F1207,""\D"", """")"),"33")</f>
        <v>33</v>
      </c>
    </row>
    <row r="1602" spans="1:13" ht="15.75" customHeight="1">
      <c r="A1602" s="1">
        <v>1292</v>
      </c>
      <c r="B1602" s="3">
        <v>1293</v>
      </c>
      <c r="C1602" s="3" t="s">
        <v>3556</v>
      </c>
      <c r="D1602" s="3">
        <v>0.17730760037405999</v>
      </c>
      <c r="E1602" s="3">
        <v>0.27582500592002562</v>
      </c>
      <c r="F1602" s="3">
        <v>0.65558912386706947</v>
      </c>
      <c r="G1602" s="3">
        <v>0.1178247734138973</v>
      </c>
      <c r="H1602" s="3">
        <v>8.7613293051359523E-2</v>
      </c>
      <c r="I1602" s="3">
        <v>0.25075528700906352</v>
      </c>
      <c r="J1602" s="3">
        <v>3.4678104503671099E-2</v>
      </c>
      <c r="K1602" s="3">
        <v>35985.099999999838</v>
      </c>
      <c r="L1602" s="3" t="s">
        <v>15107</v>
      </c>
      <c r="M1602" s="8" t="str">
        <f ca="1">IFERROR(__xludf.DUMMYFUNCTION("REGEXREPLACE(F1294,""\D"", """")"),"33")</f>
        <v>33</v>
      </c>
    </row>
    <row r="1603" spans="1:13" ht="15.75" customHeight="1">
      <c r="A1603" s="1">
        <v>1403</v>
      </c>
      <c r="B1603" s="3">
        <v>1404</v>
      </c>
      <c r="C1603" s="3" t="s">
        <v>3862</v>
      </c>
      <c r="D1603" s="3">
        <v>0.17124615021241441</v>
      </c>
      <c r="E1603" s="3">
        <v>0.33230441748827061</v>
      </c>
      <c r="F1603" s="3">
        <v>0.60317460317460314</v>
      </c>
      <c r="G1603" s="3">
        <v>8.4656084656084651E-2</v>
      </c>
      <c r="H1603" s="3">
        <v>7.407407407407407E-2</v>
      </c>
      <c r="I1603" s="3">
        <v>0.21693121693121689</v>
      </c>
      <c r="J1603" s="3">
        <v>2.4515190344437211E-2</v>
      </c>
      <c r="K1603" s="3">
        <v>20392.400000000001</v>
      </c>
      <c r="L1603" s="3" t="s">
        <v>15215</v>
      </c>
      <c r="M1603" s="8" t="str">
        <f ca="1">IFERROR(__xludf.DUMMYFUNCTION("REGEXREPLACE(F1405,""\D"", """")"),"33")</f>
        <v>33</v>
      </c>
    </row>
    <row r="1604" spans="1:13" ht="15.75" customHeight="1">
      <c r="A1604" s="1">
        <v>1464</v>
      </c>
      <c r="B1604" s="3">
        <v>1465</v>
      </c>
      <c r="C1604" s="3" t="s">
        <v>4026</v>
      </c>
      <c r="D1604" s="3">
        <v>0.12386189429605721</v>
      </c>
      <c r="E1604" s="3">
        <v>0.15192016934224381</v>
      </c>
      <c r="F1604" s="3">
        <v>0.70676691729323304</v>
      </c>
      <c r="G1604" s="3">
        <v>0.22556390977443611</v>
      </c>
      <c r="H1604" s="3">
        <v>0.16541353383458651</v>
      </c>
      <c r="I1604" s="3">
        <v>0.43609022556390981</v>
      </c>
      <c r="J1604" s="3">
        <v>4.5788930033235677E-2</v>
      </c>
      <c r="K1604" s="3">
        <v>15651.900000000031</v>
      </c>
      <c r="L1604" s="3" t="s">
        <v>15276</v>
      </c>
      <c r="M1604" s="8" t="str">
        <f ca="1">IFERROR(__xludf.DUMMYFUNCTION("REGEXREPLACE(F1466,""\D"", """")"),"33")</f>
        <v>33</v>
      </c>
    </row>
    <row r="1605" spans="1:13" ht="15.75" customHeight="1">
      <c r="A1605" s="1">
        <v>2026</v>
      </c>
      <c r="B1605" s="3">
        <v>2027</v>
      </c>
      <c r="C1605" s="3" t="s">
        <v>5503</v>
      </c>
      <c r="D1605" s="3">
        <v>0.1109516859514634</v>
      </c>
      <c r="E1605" s="3">
        <v>0.27084669129708788</v>
      </c>
      <c r="F1605" s="3">
        <v>0.67701863354037262</v>
      </c>
      <c r="G1605" s="3">
        <v>0.15527950310558999</v>
      </c>
      <c r="H1605" s="3">
        <v>0.11801242236024841</v>
      </c>
      <c r="I1605" s="3">
        <v>0.27950310559006208</v>
      </c>
      <c r="J1605" s="3">
        <v>2.8366553307372529E-2</v>
      </c>
      <c r="K1605" s="3">
        <v>17834.400000000009</v>
      </c>
      <c r="L1605" s="3" t="s">
        <v>15838</v>
      </c>
      <c r="M1605" s="8" t="str">
        <f ca="1">IFERROR(__xludf.DUMMYFUNCTION("REGEXREPLACE(F2028,""\D"", """")"),"33")</f>
        <v>33</v>
      </c>
    </row>
    <row r="1606" spans="1:13" ht="15.75" customHeight="1">
      <c r="A1606" s="1">
        <v>2136</v>
      </c>
      <c r="B1606" s="3">
        <v>2137</v>
      </c>
      <c r="C1606" s="3" t="s">
        <v>5788</v>
      </c>
      <c r="D1606" s="3">
        <v>0.18797162066623949</v>
      </c>
      <c r="E1606" s="3">
        <v>0.2153530134439989</v>
      </c>
      <c r="F1606" s="3">
        <v>0.68956743002544529</v>
      </c>
      <c r="G1606" s="3">
        <v>9.6692111959287536E-2</v>
      </c>
      <c r="H1606" s="3">
        <v>0.13740458015267179</v>
      </c>
      <c r="I1606" s="3">
        <v>0.27226463104325699</v>
      </c>
      <c r="J1606" s="3">
        <v>4.2177219379546278E-2</v>
      </c>
      <c r="K1606" s="3">
        <v>42855.999999999687</v>
      </c>
      <c r="L1606" s="3" t="s">
        <v>15948</v>
      </c>
      <c r="M1606" s="8" t="str">
        <f ca="1">IFERROR(__xludf.DUMMYFUNCTION("REGEXREPLACE(F2138,""\D"", """")"),"33")</f>
        <v>33</v>
      </c>
    </row>
    <row r="1607" spans="1:13" ht="15.75" customHeight="1">
      <c r="A1607" s="1">
        <v>3058</v>
      </c>
      <c r="B1607" s="3">
        <v>3059</v>
      </c>
      <c r="C1607" s="3" t="s">
        <v>8218</v>
      </c>
      <c r="D1607" s="3">
        <v>0.2090531805357139</v>
      </c>
      <c r="E1607" s="3">
        <v>0.19275184758522651</v>
      </c>
      <c r="F1607" s="3">
        <v>0.64142538975501118</v>
      </c>
      <c r="G1607" s="3">
        <v>0.111358574610245</v>
      </c>
      <c r="H1607" s="3">
        <v>0.16035634743875279</v>
      </c>
      <c r="I1607" s="3">
        <v>0.30289532293986637</v>
      </c>
      <c r="J1607" s="3">
        <v>5.4713198483379827E-2</v>
      </c>
      <c r="K1607" s="3">
        <v>49951.299999999581</v>
      </c>
      <c r="L1607" s="3" t="s">
        <v>16869</v>
      </c>
      <c r="M1607" s="8" t="str">
        <f ca="1">IFERROR(__xludf.DUMMYFUNCTION("REGEXREPLACE(F3060,""\D"", """")"),"33")</f>
        <v>33</v>
      </c>
    </row>
    <row r="1608" spans="1:13" ht="15.75" customHeight="1">
      <c r="A1608" s="1">
        <v>4676</v>
      </c>
      <c r="B1608" s="3">
        <v>4677</v>
      </c>
      <c r="C1608" s="3" t="s">
        <v>12569</v>
      </c>
      <c r="D1608" s="3">
        <v>0.14736357390940871</v>
      </c>
      <c r="E1608" s="3">
        <v>0.18261930387395739</v>
      </c>
      <c r="F1608" s="3">
        <v>0.63708609271523176</v>
      </c>
      <c r="G1608" s="3">
        <v>9.8013245033112581E-2</v>
      </c>
      <c r="H1608" s="3">
        <v>0.128476821192053</v>
      </c>
      <c r="I1608" s="3">
        <v>0.29271523178807951</v>
      </c>
      <c r="J1608" s="3">
        <v>3.2607833177012838E-2</v>
      </c>
      <c r="K1608" s="3">
        <v>83517.399999999994</v>
      </c>
      <c r="L1608" s="3" t="s">
        <v>18485</v>
      </c>
      <c r="M1608" s="8" t="str">
        <f ca="1">IFERROR(__xludf.DUMMYFUNCTION("REGEXREPLACE(F4678,""\D"", """")"),"33")</f>
        <v>33</v>
      </c>
    </row>
    <row r="1609" spans="1:13" ht="15.75" customHeight="1">
      <c r="A1609" s="1">
        <v>4769</v>
      </c>
      <c r="B1609" s="3">
        <v>4770</v>
      </c>
      <c r="C1609" s="3" t="s">
        <v>12819</v>
      </c>
      <c r="D1609" s="3">
        <v>0.16950795749104239</v>
      </c>
      <c r="E1609" s="3">
        <v>0.29221311146002732</v>
      </c>
      <c r="F1609" s="3">
        <v>0.63210702341137126</v>
      </c>
      <c r="G1609" s="3">
        <v>9.6989966555183951E-2</v>
      </c>
      <c r="H1609" s="3">
        <v>0.12709030100334451</v>
      </c>
      <c r="I1609" s="3">
        <v>0.2608695652173913</v>
      </c>
      <c r="J1609" s="3">
        <v>3.6214359637387193E-2</v>
      </c>
      <c r="K1609" s="3">
        <v>33372.499999999869</v>
      </c>
      <c r="L1609" s="3" t="s">
        <v>18578</v>
      </c>
      <c r="M1609" s="8" t="str">
        <f ca="1">IFERROR(__xludf.DUMMYFUNCTION("REGEXREPLACE(F4771,""\D"", """")"),"33")</f>
        <v>33</v>
      </c>
    </row>
    <row r="1610" spans="1:13" ht="15.75" customHeight="1">
      <c r="A1610" s="1">
        <v>4815</v>
      </c>
      <c r="B1610" s="3">
        <v>4816</v>
      </c>
      <c r="C1610" s="3" t="s">
        <v>12939</v>
      </c>
      <c r="D1610" s="3">
        <v>0.17058395007701979</v>
      </c>
      <c r="E1610" s="3">
        <v>0.21202588977885589</v>
      </c>
      <c r="F1610" s="3">
        <v>0.61986301369863017</v>
      </c>
      <c r="G1610" s="3">
        <v>0.1215753424657534</v>
      </c>
      <c r="H1610" s="3">
        <v>0.12328767123287671</v>
      </c>
      <c r="I1610" s="3">
        <v>0.28253424657534248</v>
      </c>
      <c r="J1610" s="3">
        <v>4.104963306723744E-2</v>
      </c>
      <c r="K1610" s="3">
        <v>66728.49999999968</v>
      </c>
      <c r="L1610" s="3" t="s">
        <v>18624</v>
      </c>
      <c r="M1610" s="8" t="str">
        <f ca="1">IFERROR(__xludf.DUMMYFUNCTION("REGEXREPLACE(F4817,""\D"", """")"),"33")</f>
        <v>33</v>
      </c>
    </row>
    <row r="1611" spans="1:13" ht="15.75" customHeight="1">
      <c r="A1611" s="1">
        <v>4816</v>
      </c>
      <c r="B1611" s="3">
        <v>4817</v>
      </c>
      <c r="C1611" s="3" t="s">
        <v>12942</v>
      </c>
      <c r="D1611" s="3">
        <v>0.18771947215588031</v>
      </c>
      <c r="E1611" s="3">
        <v>0.14904228500858349</v>
      </c>
      <c r="F1611" s="3">
        <v>0.69675090252707583</v>
      </c>
      <c r="G1611" s="3">
        <v>0.111913357400722</v>
      </c>
      <c r="H1611" s="3">
        <v>0.1588447653429603</v>
      </c>
      <c r="I1611" s="3">
        <v>0.31046931407942241</v>
      </c>
      <c r="J1611" s="3">
        <v>4.8395785573010323E-2</v>
      </c>
      <c r="K1611" s="3">
        <v>30939.999999999909</v>
      </c>
      <c r="L1611" s="3" t="s">
        <v>18625</v>
      </c>
      <c r="M1611" s="8" t="str">
        <f ca="1">IFERROR(__xludf.DUMMYFUNCTION("REGEXREPLACE(F4818,""\D"", """")"),"33")</f>
        <v>33</v>
      </c>
    </row>
    <row r="1612" spans="1:13" ht="15.75" customHeight="1">
      <c r="A1612" s="1">
        <v>5078</v>
      </c>
      <c r="B1612" s="3">
        <v>5079</v>
      </c>
      <c r="C1612" s="3" t="s">
        <v>13655</v>
      </c>
      <c r="D1612" s="3">
        <v>0.17395041165877731</v>
      </c>
      <c r="E1612" s="3">
        <v>0.24790020724945869</v>
      </c>
      <c r="F1612" s="3">
        <v>0.66790352504638217</v>
      </c>
      <c r="G1612" s="3">
        <v>0.1020408163265306</v>
      </c>
      <c r="H1612" s="3">
        <v>0.1131725417439703</v>
      </c>
      <c r="I1612" s="3">
        <v>0.25974025974025972</v>
      </c>
      <c r="J1612" s="3">
        <v>3.6554622331043729E-2</v>
      </c>
      <c r="K1612" s="3">
        <v>59009.599999999453</v>
      </c>
      <c r="L1612" s="3" t="s">
        <v>18886</v>
      </c>
      <c r="M1612" s="8" t="str">
        <f ca="1">IFERROR(__xludf.DUMMYFUNCTION("REGEXREPLACE(F5080,""\D"", """")"),"33")</f>
        <v>33</v>
      </c>
    </row>
    <row r="1613" spans="1:13" ht="15.75" customHeight="1">
      <c r="A1613" s="1">
        <v>782</v>
      </c>
      <c r="B1613" s="3">
        <v>783</v>
      </c>
      <c r="C1613" s="3" t="s">
        <v>2185</v>
      </c>
      <c r="D1613" s="3">
        <v>0.1581953151771841</v>
      </c>
      <c r="E1613" s="3">
        <v>0.35708927548819541</v>
      </c>
      <c r="F1613" s="3">
        <v>0.68181818181818177</v>
      </c>
      <c r="G1613" s="3">
        <v>9.0909090909090912E-2</v>
      </c>
      <c r="H1613" s="3">
        <v>8.3333333333333329E-2</v>
      </c>
      <c r="I1613" s="3">
        <v>0.21590909090909091</v>
      </c>
      <c r="J1613" s="3">
        <v>2.586281531816274E-2</v>
      </c>
      <c r="K1613" s="3">
        <v>28207.29999999997</v>
      </c>
      <c r="L1613" s="3" t="s">
        <v>14598</v>
      </c>
      <c r="M1613" s="8" t="str">
        <f ca="1">IFERROR(__xludf.DUMMYFUNCTION("REGEXREPLACE(F784,""\D"", """")"),"34")</f>
        <v>34</v>
      </c>
    </row>
    <row r="1614" spans="1:13" ht="15.75" customHeight="1">
      <c r="A1614" s="1">
        <v>1340</v>
      </c>
      <c r="B1614" s="3">
        <v>1341</v>
      </c>
      <c r="C1614" s="3" t="s">
        <v>3687</v>
      </c>
      <c r="D1614" s="3">
        <v>0.18925117088393789</v>
      </c>
      <c r="E1614" s="3">
        <v>0.2400626629109795</v>
      </c>
      <c r="F1614" s="3">
        <v>0.66666666666666663</v>
      </c>
      <c r="G1614" s="3">
        <v>5.128205128205128E-2</v>
      </c>
      <c r="H1614" s="3">
        <v>0.1846153846153846</v>
      </c>
      <c r="I1614" s="3">
        <v>0.26153846153846161</v>
      </c>
      <c r="J1614" s="3">
        <v>3.6363548150569969E-2</v>
      </c>
      <c r="K1614" s="3">
        <v>20747.599999999999</v>
      </c>
      <c r="L1614" s="3" t="s">
        <v>15154</v>
      </c>
      <c r="M1614" s="8" t="str">
        <f ca="1">IFERROR(__xludf.DUMMYFUNCTION("REGEXREPLACE(F1342,""\D"", """")"),"34")</f>
        <v>34</v>
      </c>
    </row>
    <row r="1615" spans="1:13" ht="15.75" customHeight="1">
      <c r="A1615" s="1">
        <v>2369</v>
      </c>
      <c r="B1615" s="3">
        <v>2370</v>
      </c>
      <c r="C1615" s="3" t="s">
        <v>6411</v>
      </c>
      <c r="D1615" s="3">
        <v>0.13306570282456351</v>
      </c>
      <c r="E1615" s="3">
        <v>0.22099917043440501</v>
      </c>
      <c r="F1615" s="3">
        <v>0.64837398373983735</v>
      </c>
      <c r="G1615" s="3">
        <v>0.1199186991869919</v>
      </c>
      <c r="H1615" s="3">
        <v>0.12195121951219511</v>
      </c>
      <c r="I1615" s="3">
        <v>0.29878048780487798</v>
      </c>
      <c r="J1615" s="3">
        <v>3.1513031585633011E-2</v>
      </c>
      <c r="K1615" s="3">
        <v>54609.29999999945</v>
      </c>
      <c r="L1615" s="3" t="s">
        <v>16181</v>
      </c>
      <c r="M1615" s="8" t="str">
        <f ca="1">IFERROR(__xludf.DUMMYFUNCTION("REGEXREPLACE(F2371,""\D"", """")"),"34")</f>
        <v>34</v>
      </c>
    </row>
    <row r="1616" spans="1:13" ht="15.75" customHeight="1">
      <c r="A1616" s="1">
        <v>2431</v>
      </c>
      <c r="B1616" s="3">
        <v>2432</v>
      </c>
      <c r="C1616" s="3" t="s">
        <v>6574</v>
      </c>
      <c r="D1616" s="3">
        <v>0.1702382860358464</v>
      </c>
      <c r="E1616" s="3">
        <v>8.273911722072938E-2</v>
      </c>
      <c r="F1616" s="3">
        <v>0.72131147540983609</v>
      </c>
      <c r="G1616" s="3">
        <v>0.1967213114754098</v>
      </c>
      <c r="H1616" s="3">
        <v>0.16393442622950821</v>
      </c>
      <c r="I1616" s="3">
        <v>0.4098360655737705</v>
      </c>
      <c r="J1616" s="3">
        <v>5.5209320884083472E-2</v>
      </c>
      <c r="K1616" s="3">
        <v>7020</v>
      </c>
      <c r="L1616" s="3" t="s">
        <v>16243</v>
      </c>
      <c r="M1616" s="8" t="str">
        <f ca="1">IFERROR(__xludf.DUMMYFUNCTION("REGEXREPLACE(F2433,""\D"", """")"),"34")</f>
        <v>34</v>
      </c>
    </row>
    <row r="1617" spans="1:13" ht="15.75" customHeight="1">
      <c r="A1617" s="1">
        <v>2614</v>
      </c>
      <c r="B1617" s="3">
        <v>2615</v>
      </c>
      <c r="C1617" s="3" t="s">
        <v>7047</v>
      </c>
      <c r="D1617" s="3">
        <v>0.17677560325233699</v>
      </c>
      <c r="E1617" s="3">
        <v>0.19492373197648979</v>
      </c>
      <c r="F1617" s="3">
        <v>0.67796610169491522</v>
      </c>
      <c r="G1617" s="3">
        <v>8.8135593220338981E-2</v>
      </c>
      <c r="H1617" s="3">
        <v>0.1322033898305085</v>
      </c>
      <c r="I1617" s="3">
        <v>0.27796610169491531</v>
      </c>
      <c r="J1617" s="3">
        <v>3.6713307604936303E-2</v>
      </c>
      <c r="K1617" s="3">
        <v>31585.599999999871</v>
      </c>
      <c r="L1617" s="3" t="s">
        <v>16426</v>
      </c>
      <c r="M1617" s="8" t="str">
        <f ca="1">IFERROR(__xludf.DUMMYFUNCTION("REGEXREPLACE(F2616,""\D"", """")"),"34")</f>
        <v>34</v>
      </c>
    </row>
    <row r="1618" spans="1:13" ht="15.75" customHeight="1">
      <c r="A1618" s="1">
        <v>3232</v>
      </c>
      <c r="B1618" s="3">
        <v>3233</v>
      </c>
      <c r="C1618" s="3" t="s">
        <v>8684</v>
      </c>
      <c r="D1618" s="3">
        <v>0.1963546879275814</v>
      </c>
      <c r="E1618" s="3">
        <v>0.18836512643787051</v>
      </c>
      <c r="F1618" s="3">
        <v>0.69277108433734935</v>
      </c>
      <c r="G1618" s="3">
        <v>0.1144578313253012</v>
      </c>
      <c r="H1618" s="3">
        <v>0.14457831325301199</v>
      </c>
      <c r="I1618" s="3">
        <v>0.28915662650602408</v>
      </c>
      <c r="J1618" s="3">
        <v>4.7606152389633741E-2</v>
      </c>
      <c r="K1618" s="3">
        <v>18156.800000000021</v>
      </c>
      <c r="L1618" s="3" t="s">
        <v>17042</v>
      </c>
      <c r="M1618" s="8" t="str">
        <f ca="1">IFERROR(__xludf.DUMMYFUNCTION("REGEXREPLACE(F3234,""\D"", """")"),"34")</f>
        <v>34</v>
      </c>
    </row>
    <row r="1619" spans="1:13" ht="15.75" customHeight="1">
      <c r="A1619" s="1">
        <v>3803</v>
      </c>
      <c r="B1619" s="3">
        <v>3804</v>
      </c>
      <c r="C1619" s="3" t="s">
        <v>10231</v>
      </c>
      <c r="D1619" s="3">
        <v>0.24590674312611091</v>
      </c>
      <c r="E1619" s="3">
        <v>0.49628404102479912</v>
      </c>
      <c r="F1619" s="3">
        <v>0.71276595744680848</v>
      </c>
      <c r="G1619" s="3">
        <v>4.2553191489361701E-2</v>
      </c>
      <c r="H1619" s="3">
        <v>8.5106382978723402E-2</v>
      </c>
      <c r="I1619" s="3">
        <v>0.1702127659574468</v>
      </c>
      <c r="J1619" s="3">
        <v>2.241845214984213E-2</v>
      </c>
      <c r="K1619" s="3">
        <v>9650.400000000016</v>
      </c>
      <c r="L1619" s="3" t="s">
        <v>17612</v>
      </c>
      <c r="M1619" s="8" t="str">
        <f ca="1">IFERROR(__xludf.DUMMYFUNCTION("REGEXREPLACE(F3805,""\D"", """")"),"34")</f>
        <v>34</v>
      </c>
    </row>
    <row r="1620" spans="1:13" ht="15.75" customHeight="1">
      <c r="A1620" s="1">
        <v>4379</v>
      </c>
      <c r="B1620" s="3">
        <v>4380</v>
      </c>
      <c r="C1620" s="3" t="s">
        <v>11776</v>
      </c>
      <c r="D1620" s="3">
        <v>0.1403812147112741</v>
      </c>
      <c r="E1620" s="3">
        <v>0.2282652128030124</v>
      </c>
      <c r="F1620" s="3">
        <v>0.67045454545454541</v>
      </c>
      <c r="G1620" s="3">
        <v>9.5959595959595953E-2</v>
      </c>
      <c r="H1620" s="3">
        <v>0.1136363636363636</v>
      </c>
      <c r="I1620" s="3">
        <v>0.25883838383838381</v>
      </c>
      <c r="J1620" s="3">
        <v>2.8871683528922311E-2</v>
      </c>
      <c r="K1620" s="3">
        <v>86735.000000000102</v>
      </c>
      <c r="L1620" s="3" t="s">
        <v>18188</v>
      </c>
      <c r="M1620" s="8" t="str">
        <f ca="1">IFERROR(__xludf.DUMMYFUNCTION("REGEXREPLACE(F4381,""\D"", """")"),"34")</f>
        <v>34</v>
      </c>
    </row>
    <row r="1621" spans="1:13" ht="15.75" customHeight="1">
      <c r="A1621" s="1">
        <v>4724</v>
      </c>
      <c r="B1621" s="3">
        <v>4725</v>
      </c>
      <c r="C1621" s="3" t="s">
        <v>12699</v>
      </c>
      <c r="D1621" s="3">
        <v>0.19420738289716541</v>
      </c>
      <c r="E1621" s="3">
        <v>0.19059305068771451</v>
      </c>
      <c r="F1621" s="3">
        <v>0.63211845102505693</v>
      </c>
      <c r="G1621" s="3">
        <v>0.12072892938496579</v>
      </c>
      <c r="H1621" s="3">
        <v>0.16514806378132121</v>
      </c>
      <c r="I1621" s="3">
        <v>0.32004555808656038</v>
      </c>
      <c r="J1621" s="3">
        <v>5.4256307880243777E-2</v>
      </c>
      <c r="K1621" s="3">
        <v>96998.600000000413</v>
      </c>
      <c r="L1621" s="3" t="s">
        <v>18533</v>
      </c>
      <c r="M1621" s="8" t="str">
        <f ca="1">IFERROR(__xludf.DUMMYFUNCTION("REGEXREPLACE(F4726,""\D"", """")"),"34")</f>
        <v>34</v>
      </c>
    </row>
    <row r="1622" spans="1:13" ht="15.75" customHeight="1">
      <c r="A1622" s="1">
        <v>4826</v>
      </c>
      <c r="B1622" s="3">
        <v>4827</v>
      </c>
      <c r="C1622" s="3" t="s">
        <v>12970</v>
      </c>
      <c r="D1622" s="3">
        <v>0.25537723484820551</v>
      </c>
      <c r="E1622" s="3">
        <v>8.8437211908082569E-2</v>
      </c>
      <c r="F1622" s="3">
        <v>0.68666666666666665</v>
      </c>
      <c r="G1622" s="3">
        <v>0.20666666666666669</v>
      </c>
      <c r="H1622" s="3">
        <v>0.1133333333333333</v>
      </c>
      <c r="I1622" s="3">
        <v>0.34666666666666668</v>
      </c>
      <c r="J1622" s="3">
        <v>7.3628249998542089E-2</v>
      </c>
      <c r="K1622" s="3">
        <v>17612.20000000003</v>
      </c>
      <c r="L1622" s="3" t="s">
        <v>18635</v>
      </c>
      <c r="M1622" s="8" t="str">
        <f ca="1">IFERROR(__xludf.DUMMYFUNCTION("REGEXREPLACE(F4828,""\D"", """")"),"34")</f>
        <v>34</v>
      </c>
    </row>
    <row r="1623" spans="1:13" ht="15.75" customHeight="1">
      <c r="A1623" s="1">
        <v>5066</v>
      </c>
      <c r="B1623" s="3">
        <v>5067</v>
      </c>
      <c r="C1623" s="3" t="s">
        <v>13617</v>
      </c>
      <c r="D1623" s="3">
        <v>0.1461079220215577</v>
      </c>
      <c r="E1623" s="3">
        <v>0.33124230241843983</v>
      </c>
      <c r="F1623" s="3">
        <v>0.68181818181818177</v>
      </c>
      <c r="G1623" s="3">
        <v>8.5692995529061108E-2</v>
      </c>
      <c r="H1623" s="3">
        <v>9.0909090909090912E-2</v>
      </c>
      <c r="I1623" s="3">
        <v>0.21535022354694491</v>
      </c>
      <c r="J1623" s="3">
        <v>2.5494599713470741E-2</v>
      </c>
      <c r="K1623" s="3">
        <v>144046.70000000321</v>
      </c>
      <c r="L1623" s="3" t="s">
        <v>18874</v>
      </c>
      <c r="M1623" s="8" t="str">
        <f ca="1">IFERROR(__xludf.DUMMYFUNCTION("REGEXREPLACE(F5068,""\D"", """")"),"34")</f>
        <v>34</v>
      </c>
    </row>
    <row r="1624" spans="1:13" ht="15.75" customHeight="1">
      <c r="A1624" s="1">
        <v>609</v>
      </c>
      <c r="B1624" s="3">
        <v>610</v>
      </c>
      <c r="C1624" s="3" t="s">
        <v>1711</v>
      </c>
      <c r="D1624" s="3">
        <v>0.1503680469369249</v>
      </c>
      <c r="E1624" s="3">
        <v>0.1306955892588513</v>
      </c>
      <c r="F1624" s="3">
        <v>0.65666666666666662</v>
      </c>
      <c r="G1624" s="3">
        <v>0.18333333333333329</v>
      </c>
      <c r="H1624" s="3">
        <v>0.12666666666666671</v>
      </c>
      <c r="I1624" s="3">
        <v>0.34666666666666668</v>
      </c>
      <c r="J1624" s="3">
        <v>4.455589077204565E-2</v>
      </c>
      <c r="K1624" s="3">
        <v>33852.399999999878</v>
      </c>
      <c r="L1624" s="3" t="s">
        <v>14425</v>
      </c>
      <c r="M1624" s="8" t="str">
        <f ca="1">IFERROR(__xludf.DUMMYFUNCTION("REGEXREPLACE(F611,""\D"", """")"),"35")</f>
        <v>35</v>
      </c>
    </row>
    <row r="1625" spans="1:13" ht="15.75" customHeight="1">
      <c r="A1625" s="1">
        <v>3624</v>
      </c>
      <c r="B1625" s="3">
        <v>3625</v>
      </c>
      <c r="C1625" s="3" t="s">
        <v>9744</v>
      </c>
      <c r="D1625" s="3">
        <v>0.16482281982957039</v>
      </c>
      <c r="E1625" s="3">
        <v>0.19681149101420559</v>
      </c>
      <c r="F1625" s="3">
        <v>0.66287015945330297</v>
      </c>
      <c r="G1625" s="3">
        <v>0.1343963553530752</v>
      </c>
      <c r="H1625" s="3">
        <v>0.1184510250569476</v>
      </c>
      <c r="I1625" s="3">
        <v>0.296127562642369</v>
      </c>
      <c r="J1625" s="3">
        <v>4.0677477563008088E-2</v>
      </c>
      <c r="K1625" s="3">
        <v>48983.999999999593</v>
      </c>
      <c r="L1625" s="3" t="s">
        <v>17434</v>
      </c>
      <c r="M1625" s="8" t="str">
        <f ca="1">IFERROR(__xludf.DUMMYFUNCTION("REGEXREPLACE(F3626,""\D"", """")"),"35")</f>
        <v>35</v>
      </c>
    </row>
    <row r="1626" spans="1:13" ht="15.75" customHeight="1">
      <c r="A1626" s="1">
        <v>3708</v>
      </c>
      <c r="B1626" s="3">
        <v>3709</v>
      </c>
      <c r="C1626" s="3" t="s">
        <v>9974</v>
      </c>
      <c r="D1626" s="3">
        <v>0.14819272869325109</v>
      </c>
      <c r="E1626" s="3">
        <v>0.42516866359507882</v>
      </c>
      <c r="F1626" s="3">
        <v>0.66347469220246236</v>
      </c>
      <c r="G1626" s="3">
        <v>8.0711354309165526E-2</v>
      </c>
      <c r="H1626" s="3">
        <v>8.7551299589603282E-2</v>
      </c>
      <c r="I1626" s="3">
        <v>0.17510259917920659</v>
      </c>
      <c r="J1626" s="3">
        <v>2.4352773581708009E-2</v>
      </c>
      <c r="K1626" s="3">
        <v>76847.399999999936</v>
      </c>
      <c r="L1626" s="3" t="s">
        <v>17517</v>
      </c>
      <c r="M1626" s="8" t="str">
        <f ca="1">IFERROR(__xludf.DUMMYFUNCTION("REGEXREPLACE(F3710,""\D"", """")"),"35")</f>
        <v>35</v>
      </c>
    </row>
    <row r="1627" spans="1:13" ht="15.75" customHeight="1">
      <c r="A1627" s="1">
        <v>4161</v>
      </c>
      <c r="B1627" s="3">
        <v>4162</v>
      </c>
      <c r="C1627" s="3" t="s">
        <v>11194</v>
      </c>
      <c r="D1627" s="3">
        <v>0.16727863558871819</v>
      </c>
      <c r="E1627" s="3">
        <v>0.292945100400549</v>
      </c>
      <c r="F1627" s="3">
        <v>0.6531130876747141</v>
      </c>
      <c r="G1627" s="3">
        <v>8.7674714104193141E-2</v>
      </c>
      <c r="H1627" s="3">
        <v>0.1041931385006353</v>
      </c>
      <c r="I1627" s="3">
        <v>0.22617534942820841</v>
      </c>
      <c r="J1627" s="3">
        <v>3.1430746870685047E-2</v>
      </c>
      <c r="K1627" s="3">
        <v>86391.400000000081</v>
      </c>
      <c r="L1627" s="3" t="s">
        <v>17970</v>
      </c>
      <c r="M1627" s="8" t="str">
        <f ca="1">IFERROR(__xludf.DUMMYFUNCTION("REGEXREPLACE(F4163,""\D"", """")"),"35")</f>
        <v>35</v>
      </c>
    </row>
    <row r="1628" spans="1:13" ht="15.75" customHeight="1">
      <c r="A1628" s="1">
        <v>4483</v>
      </c>
      <c r="B1628" s="3">
        <v>4484</v>
      </c>
      <c r="C1628" s="3" t="s">
        <v>12062</v>
      </c>
      <c r="D1628" s="3">
        <v>0.19345418446209281</v>
      </c>
      <c r="E1628" s="3">
        <v>0.190875238105502</v>
      </c>
      <c r="F1628" s="3">
        <v>0.67938931297709926</v>
      </c>
      <c r="G1628" s="3">
        <v>0.12977099236641221</v>
      </c>
      <c r="H1628" s="3">
        <v>0.19083969465648859</v>
      </c>
      <c r="I1628" s="3">
        <v>0.35877862595419852</v>
      </c>
      <c r="J1628" s="3">
        <v>5.7340121025703128E-2</v>
      </c>
      <c r="K1628" s="3">
        <v>15148.60000000002</v>
      </c>
      <c r="L1628" s="3" t="s">
        <v>18292</v>
      </c>
      <c r="M1628" s="8" t="str">
        <f ca="1">IFERROR(__xludf.DUMMYFUNCTION("REGEXREPLACE(F4485,""\D"", """")"),"35")</f>
        <v>35</v>
      </c>
    </row>
    <row r="1629" spans="1:13" ht="15.75" customHeight="1">
      <c r="A1629" s="1">
        <v>4649</v>
      </c>
      <c r="B1629" s="3">
        <v>4650</v>
      </c>
      <c r="C1629" s="3" t="s">
        <v>12499</v>
      </c>
      <c r="D1629" s="3">
        <v>0.10547856254986</v>
      </c>
      <c r="E1629" s="3">
        <v>0.18875713853329629</v>
      </c>
      <c r="F1629" s="3">
        <v>0.80555555555555558</v>
      </c>
      <c r="G1629" s="3">
        <v>0.16666666666666671</v>
      </c>
      <c r="H1629" s="3">
        <v>0.16666666666666671</v>
      </c>
      <c r="I1629" s="3">
        <v>0.3888888888888889</v>
      </c>
      <c r="J1629" s="3">
        <v>2.8302469135802481E-2</v>
      </c>
      <c r="K1629" s="3">
        <v>4043.9999999999991</v>
      </c>
      <c r="L1629" s="3" t="s">
        <v>18458</v>
      </c>
      <c r="M1629" s="8" t="str">
        <f ca="1">IFERROR(__xludf.DUMMYFUNCTION("REGEXREPLACE(F4651,""\D"", """")"),"35")</f>
        <v>35</v>
      </c>
    </row>
    <row r="1630" spans="1:13" ht="15.75" customHeight="1">
      <c r="A1630" s="1">
        <v>1261</v>
      </c>
      <c r="B1630" s="3">
        <v>1262</v>
      </c>
      <c r="C1630" s="3" t="s">
        <v>3470</v>
      </c>
      <c r="D1630" s="3">
        <v>0.216410790626061</v>
      </c>
      <c r="E1630" s="3">
        <v>0.112428195106271</v>
      </c>
      <c r="F1630" s="3">
        <v>0.70833333333333337</v>
      </c>
      <c r="G1630" s="3">
        <v>0.1875</v>
      </c>
      <c r="H1630" s="3">
        <v>8.3333333333333329E-2</v>
      </c>
      <c r="I1630" s="3">
        <v>0.2986111111111111</v>
      </c>
      <c r="J1630" s="3">
        <v>5.0501517037989843E-2</v>
      </c>
      <c r="K1630" s="3">
        <v>15137.50000000002</v>
      </c>
      <c r="L1630" s="3" t="s">
        <v>15076</v>
      </c>
      <c r="M1630" s="8" t="str">
        <f ca="1">IFERROR(__xludf.DUMMYFUNCTION("REGEXREPLACE(F1263,""\D"", """")"),"36")</f>
        <v>36</v>
      </c>
    </row>
    <row r="1631" spans="1:13" ht="15.75" customHeight="1">
      <c r="A1631" s="1">
        <v>2385</v>
      </c>
      <c r="B1631" s="3">
        <v>2386</v>
      </c>
      <c r="C1631" s="3" t="s">
        <v>6454</v>
      </c>
      <c r="D1631" s="3">
        <v>0.14582728875047399</v>
      </c>
      <c r="E1631" s="3">
        <v>0.1668380768311018</v>
      </c>
      <c r="F1631" s="3">
        <v>0.65404475043029264</v>
      </c>
      <c r="G1631" s="3">
        <v>0.1118760757314974</v>
      </c>
      <c r="H1631" s="3">
        <v>0.1376936316695353</v>
      </c>
      <c r="I1631" s="3">
        <v>0.30120481927710852</v>
      </c>
      <c r="J1631" s="3">
        <v>3.5586651450141567E-2</v>
      </c>
      <c r="K1631" s="3">
        <v>65332.599999999577</v>
      </c>
      <c r="L1631" s="3" t="s">
        <v>16197</v>
      </c>
      <c r="M1631" s="8" t="str">
        <f ca="1">IFERROR(__xludf.DUMMYFUNCTION("REGEXREPLACE(F2387,""\D"", """")"),"36")</f>
        <v>36</v>
      </c>
    </row>
    <row r="1632" spans="1:13" ht="15.75" customHeight="1">
      <c r="A1632" s="1">
        <v>2868</v>
      </c>
      <c r="B1632" s="3">
        <v>2869</v>
      </c>
      <c r="C1632" s="3" t="s">
        <v>7707</v>
      </c>
      <c r="D1632" s="3">
        <v>0.2490184558300752</v>
      </c>
      <c r="E1632" s="3">
        <v>0.25242643675305931</v>
      </c>
      <c r="F1632" s="3">
        <v>0.7567567567567568</v>
      </c>
      <c r="G1632" s="3">
        <v>0.13513513513513509</v>
      </c>
      <c r="H1632" s="3">
        <v>0.1891891891891892</v>
      </c>
      <c r="I1632" s="3">
        <v>0.32432432432432429</v>
      </c>
      <c r="J1632" s="3">
        <v>6.3125238516567317E-2</v>
      </c>
      <c r="K1632" s="3">
        <v>3991.1999999999989</v>
      </c>
      <c r="L1632" s="3" t="s">
        <v>16680</v>
      </c>
      <c r="M1632" s="8" t="str">
        <f ca="1">IFERROR(__xludf.DUMMYFUNCTION("REGEXREPLACE(F2870,""\D"", """")"),"36")</f>
        <v>36</v>
      </c>
    </row>
    <row r="1633" spans="1:13" ht="15.75" customHeight="1">
      <c r="A1633" s="1">
        <v>3984</v>
      </c>
      <c r="B1633" s="3">
        <v>3985</v>
      </c>
      <c r="C1633" s="3" t="s">
        <v>10718</v>
      </c>
      <c r="D1633" s="3">
        <v>9.1826572415559526E-2</v>
      </c>
      <c r="E1633" s="3">
        <v>0.17376214265796319</v>
      </c>
      <c r="F1633" s="3">
        <v>0.71250000000000002</v>
      </c>
      <c r="G1633" s="3">
        <v>0.15</v>
      </c>
      <c r="H1633" s="3">
        <v>0.11874999999999999</v>
      </c>
      <c r="I1633" s="3">
        <v>0.31874999999999998</v>
      </c>
      <c r="J1633" s="3">
        <v>2.311573392283316E-2</v>
      </c>
      <c r="K1633" s="3">
        <v>17871.80000000001</v>
      </c>
      <c r="L1633" s="3" t="s">
        <v>17793</v>
      </c>
      <c r="M1633" s="8" t="str">
        <f ca="1">IFERROR(__xludf.DUMMYFUNCTION("REGEXREPLACE(F3986,""\D"", """")"),"36")</f>
        <v>36</v>
      </c>
    </row>
    <row r="1634" spans="1:13" ht="15.75" customHeight="1">
      <c r="A1634" s="1">
        <v>4411</v>
      </c>
      <c r="B1634" s="3">
        <v>4412</v>
      </c>
      <c r="C1634" s="3" t="s">
        <v>11864</v>
      </c>
      <c r="D1634" s="3">
        <v>0.18450143729000809</v>
      </c>
      <c r="E1634" s="3">
        <v>9.2806580792442028E-2</v>
      </c>
      <c r="F1634" s="3">
        <v>0.69791666666666663</v>
      </c>
      <c r="G1634" s="3">
        <v>0.125</v>
      </c>
      <c r="H1634" s="3">
        <v>0.13541666666666671</v>
      </c>
      <c r="I1634" s="3">
        <v>0.34375</v>
      </c>
      <c r="J1634" s="3">
        <v>4.3218697290866692E-2</v>
      </c>
      <c r="K1634" s="3">
        <v>10837.50000000002</v>
      </c>
      <c r="L1634" s="3" t="s">
        <v>18220</v>
      </c>
      <c r="M1634" s="8" t="str">
        <f ca="1">IFERROR(__xludf.DUMMYFUNCTION("REGEXREPLACE(F4413,""\D"", """")"),"36")</f>
        <v>36</v>
      </c>
    </row>
    <row r="1635" spans="1:13" ht="15.75" customHeight="1">
      <c r="A1635" s="1">
        <v>4456</v>
      </c>
      <c r="B1635" s="3">
        <v>4457</v>
      </c>
      <c r="C1635" s="3" t="s">
        <v>11986</v>
      </c>
      <c r="D1635" s="3">
        <v>0.1503320354136426</v>
      </c>
      <c r="E1635" s="3">
        <v>0.24366116110457861</v>
      </c>
      <c r="F1635" s="3">
        <v>0.63028169014084512</v>
      </c>
      <c r="G1635" s="3">
        <v>9.7417840375586859E-2</v>
      </c>
      <c r="H1635" s="3">
        <v>9.7417840375586859E-2</v>
      </c>
      <c r="I1635" s="3">
        <v>0.25234741784037562</v>
      </c>
      <c r="J1635" s="3">
        <v>2.8816816852122611E-2</v>
      </c>
      <c r="K1635" s="3">
        <v>93456.300000000352</v>
      </c>
      <c r="L1635" s="3" t="s">
        <v>18265</v>
      </c>
      <c r="M1635" s="8" t="str">
        <f ca="1">IFERROR(__xludf.DUMMYFUNCTION("REGEXREPLACE(F4458,""\D"", """")"),"36")</f>
        <v>36</v>
      </c>
    </row>
    <row r="1636" spans="1:13" ht="15.75" customHeight="1">
      <c r="A1636" s="1">
        <v>650</v>
      </c>
      <c r="B1636" s="3">
        <v>651</v>
      </c>
      <c r="C1636" s="3" t="s">
        <v>1815</v>
      </c>
      <c r="D1636" s="3">
        <v>0.14806098566827419</v>
      </c>
      <c r="E1636" s="3">
        <v>0.19875652082409909</v>
      </c>
      <c r="F1636" s="3">
        <v>0.62568807339449539</v>
      </c>
      <c r="G1636" s="3">
        <v>0.1119266055045872</v>
      </c>
      <c r="H1636" s="3">
        <v>0.108256880733945</v>
      </c>
      <c r="I1636" s="3">
        <v>0.28256880733944961</v>
      </c>
      <c r="J1636" s="3">
        <v>3.1896982137367677E-2</v>
      </c>
      <c r="K1636" s="3">
        <v>60156.799999999479</v>
      </c>
      <c r="L1636" s="3" t="s">
        <v>14466</v>
      </c>
      <c r="M1636" s="8" t="str">
        <f ca="1">IFERROR(__xludf.DUMMYFUNCTION("REGEXREPLACE(F652,""\D"", """")"),"37")</f>
        <v>37</v>
      </c>
    </row>
    <row r="1637" spans="1:13" ht="15.75" customHeight="1">
      <c r="A1637" s="1">
        <v>2736</v>
      </c>
      <c r="B1637" s="3">
        <v>2737</v>
      </c>
      <c r="C1637" s="3" t="s">
        <v>7352</v>
      </c>
      <c r="D1637" s="3">
        <v>0.17326726301094039</v>
      </c>
      <c r="E1637" s="3">
        <v>0.2288535226754719</v>
      </c>
      <c r="F1637" s="3">
        <v>0.63908701854493577</v>
      </c>
      <c r="G1637" s="3">
        <v>9.5577746077032816E-2</v>
      </c>
      <c r="H1637" s="3">
        <v>0.10699001426533521</v>
      </c>
      <c r="I1637" s="3">
        <v>0.24251069900142649</v>
      </c>
      <c r="J1637" s="3">
        <v>3.4397985054039161E-2</v>
      </c>
      <c r="K1637" s="3">
        <v>77133.699999999837</v>
      </c>
      <c r="L1637" s="3" t="s">
        <v>16548</v>
      </c>
      <c r="M1637" s="8" t="str">
        <f ca="1">IFERROR(__xludf.DUMMYFUNCTION("REGEXREPLACE(F2738,""\D"", """")"),"37")</f>
        <v>37</v>
      </c>
    </row>
    <row r="1638" spans="1:13" ht="15.75" customHeight="1">
      <c r="A1638" s="1">
        <v>3204</v>
      </c>
      <c r="B1638" s="3">
        <v>3205</v>
      </c>
      <c r="C1638" s="3" t="s">
        <v>8613</v>
      </c>
      <c r="D1638" s="3">
        <v>0.37341745326467729</v>
      </c>
      <c r="E1638" s="3">
        <v>9.5180631593498932E-2</v>
      </c>
      <c r="F1638" s="3">
        <v>0.72580645161290325</v>
      </c>
      <c r="G1638" s="3">
        <v>0.14516129032258071</v>
      </c>
      <c r="H1638" s="3">
        <v>9.6774193548387094E-2</v>
      </c>
      <c r="I1638" s="3">
        <v>0.30645161290322581</v>
      </c>
      <c r="J1638" s="3">
        <v>7.2530442968760392E-2</v>
      </c>
      <c r="K1638" s="3">
        <v>6903.8000000000029</v>
      </c>
      <c r="L1638" s="3" t="s">
        <v>17014</v>
      </c>
      <c r="M1638" s="8" t="str">
        <f ca="1">IFERROR(__xludf.DUMMYFUNCTION("REGEXREPLACE(F3206,""\D"", """")"),"37")</f>
        <v>37</v>
      </c>
    </row>
    <row r="1639" spans="1:13" ht="15.75" customHeight="1">
      <c r="A1639" s="1">
        <v>3394</v>
      </c>
      <c r="B1639" s="3">
        <v>3395</v>
      </c>
      <c r="C1639" s="3" t="s">
        <v>9130</v>
      </c>
      <c r="D1639" s="3">
        <v>0.12819334319894971</v>
      </c>
      <c r="E1639" s="3">
        <v>0.1799101007152982</v>
      </c>
      <c r="F1639" s="3">
        <v>0.66265060240963858</v>
      </c>
      <c r="G1639" s="3">
        <v>0.1015490533562823</v>
      </c>
      <c r="H1639" s="3">
        <v>0.11531841652323579</v>
      </c>
      <c r="I1639" s="3">
        <v>0.29259896729776252</v>
      </c>
      <c r="J1639" s="3">
        <v>2.718087560167165E-2</v>
      </c>
      <c r="K1639" s="3">
        <v>64304.899999999732</v>
      </c>
      <c r="L1639" s="3" t="s">
        <v>17204</v>
      </c>
      <c r="M1639" s="8" t="str">
        <f ca="1">IFERROR(__xludf.DUMMYFUNCTION("REGEXREPLACE(F3396,""\D"", """")"),"37")</f>
        <v>37</v>
      </c>
    </row>
    <row r="1640" spans="1:13" ht="15.75" customHeight="1">
      <c r="A1640" s="1">
        <v>3457</v>
      </c>
      <c r="B1640" s="3">
        <v>3458</v>
      </c>
      <c r="C1640" s="3" t="s">
        <v>9301</v>
      </c>
      <c r="D1640" s="3">
        <v>8.3331088430077888E-2</v>
      </c>
      <c r="E1640" s="3">
        <v>0.34234999316783787</v>
      </c>
      <c r="F1640" s="3">
        <v>0.6811594202898551</v>
      </c>
      <c r="G1640" s="3">
        <v>0.108695652173913</v>
      </c>
      <c r="H1640" s="3">
        <v>0.10144927536231881</v>
      </c>
      <c r="I1640" s="3">
        <v>0.22463768115942029</v>
      </c>
      <c r="J1640" s="3">
        <v>1.5879808123958322E-2</v>
      </c>
      <c r="K1640" s="3">
        <v>14951.30000000003</v>
      </c>
      <c r="L1640" s="3" t="s">
        <v>17267</v>
      </c>
      <c r="M1640" s="8" t="str">
        <f ca="1">IFERROR(__xludf.DUMMYFUNCTION("REGEXREPLACE(F3459,""\D"", """")"),"37")</f>
        <v>37</v>
      </c>
    </row>
    <row r="1641" spans="1:13" ht="15.75" customHeight="1">
      <c r="A1641" s="1">
        <v>3714</v>
      </c>
      <c r="B1641" s="3">
        <v>3715</v>
      </c>
      <c r="C1641" s="3" t="s">
        <v>9989</v>
      </c>
      <c r="D1641" s="3">
        <v>0.12793049516421909</v>
      </c>
      <c r="E1641" s="3">
        <v>0.1532649716292365</v>
      </c>
      <c r="F1641" s="3">
        <v>0.72881355932203384</v>
      </c>
      <c r="G1641" s="3">
        <v>0.15254237288135589</v>
      </c>
      <c r="H1641" s="3">
        <v>0.1186440677966102</v>
      </c>
      <c r="I1641" s="3">
        <v>0.32203389830508472</v>
      </c>
      <c r="J1641" s="3">
        <v>2.8916558421044871E-2</v>
      </c>
      <c r="K1641" s="3">
        <v>6571.4000000000005</v>
      </c>
      <c r="L1641" s="3" t="s">
        <v>17523</v>
      </c>
      <c r="M1641" s="8" t="str">
        <f ca="1">IFERROR(__xludf.DUMMYFUNCTION("REGEXREPLACE(F3716,""\D"", """")"),"37")</f>
        <v>37</v>
      </c>
    </row>
    <row r="1642" spans="1:13" ht="15.75" customHeight="1">
      <c r="A1642" s="1">
        <v>4044</v>
      </c>
      <c r="B1642" s="3">
        <v>4045</v>
      </c>
      <c r="C1642" s="3" t="s">
        <v>10878</v>
      </c>
      <c r="D1642" s="3">
        <v>0.18987094193846171</v>
      </c>
      <c r="E1642" s="3">
        <v>0.21647678648576049</v>
      </c>
      <c r="F1642" s="3">
        <v>0.63636363636363635</v>
      </c>
      <c r="G1642" s="3">
        <v>0.1212121212121212</v>
      </c>
      <c r="H1642" s="3">
        <v>0.15151515151515149</v>
      </c>
      <c r="I1642" s="3">
        <v>0.30303030303030298</v>
      </c>
      <c r="J1642" s="3">
        <v>4.7972153872785882E-2</v>
      </c>
      <c r="K1642" s="3">
        <v>15048.400000000031</v>
      </c>
      <c r="L1642" s="3" t="s">
        <v>17853</v>
      </c>
      <c r="M1642" s="8" t="str">
        <f ca="1">IFERROR(__xludf.DUMMYFUNCTION("REGEXREPLACE(F4046,""\D"", """")"),"37")</f>
        <v>37</v>
      </c>
    </row>
    <row r="1643" spans="1:13" ht="15.75" customHeight="1">
      <c r="A1643" s="1">
        <v>922</v>
      </c>
      <c r="B1643" s="3">
        <v>923</v>
      </c>
      <c r="C1643" s="3" t="s">
        <v>2571</v>
      </c>
      <c r="D1643" s="3">
        <v>0.24530867134772641</v>
      </c>
      <c r="E1643" s="3">
        <v>0.42860165225370112</v>
      </c>
      <c r="F1643" s="3">
        <v>0.65686274509803921</v>
      </c>
      <c r="G1643" s="3">
        <v>7.8431372549019607E-2</v>
      </c>
      <c r="H1643" s="3">
        <v>7.8431372549019607E-2</v>
      </c>
      <c r="I1643" s="3">
        <v>0.20588235294117649</v>
      </c>
      <c r="J1643" s="3">
        <v>3.1334387897961793E-2</v>
      </c>
      <c r="K1643" s="3">
        <v>11005.40000000002</v>
      </c>
      <c r="L1643" s="3" t="s">
        <v>14737</v>
      </c>
      <c r="M1643" s="8" t="str">
        <f ca="1">IFERROR(__xludf.DUMMYFUNCTION("REGEXREPLACE(F924,""\D"", """")"),"38")</f>
        <v>38</v>
      </c>
    </row>
    <row r="1644" spans="1:13" ht="15.75" customHeight="1">
      <c r="A1644" s="1">
        <v>3636</v>
      </c>
      <c r="B1644" s="3">
        <v>3637</v>
      </c>
      <c r="C1644" s="3" t="s">
        <v>9778</v>
      </c>
      <c r="D1644" s="3">
        <v>0.27523598622108891</v>
      </c>
      <c r="E1644" s="3">
        <v>9.9371593697370919E-2</v>
      </c>
      <c r="F1644" s="3">
        <v>0.60465116279069764</v>
      </c>
      <c r="G1644" s="3">
        <v>0.1162790697674419</v>
      </c>
      <c r="H1644" s="3">
        <v>0.1162790697674419</v>
      </c>
      <c r="I1644" s="3">
        <v>0.32558139534883718</v>
      </c>
      <c r="J1644" s="3">
        <v>4.6126480731743913E-2</v>
      </c>
      <c r="K1644" s="3">
        <v>4839.8999999999996</v>
      </c>
      <c r="L1644" s="3" t="s">
        <v>5904</v>
      </c>
      <c r="M1644" s="8" t="str">
        <f ca="1">IFERROR(__xludf.DUMMYFUNCTION("REGEXREPLACE(F3638,""\D"", """")"),"38")</f>
        <v>38</v>
      </c>
    </row>
    <row r="1645" spans="1:13" ht="15.75" customHeight="1">
      <c r="A1645" s="1">
        <v>688</v>
      </c>
      <c r="B1645" s="3">
        <v>689</v>
      </c>
      <c r="C1645" s="3" t="s">
        <v>1918</v>
      </c>
      <c r="D1645" s="3">
        <v>0.16815327404128799</v>
      </c>
      <c r="E1645" s="3">
        <v>0.13752710089615469</v>
      </c>
      <c r="F1645" s="3">
        <v>0.62627551020408168</v>
      </c>
      <c r="G1645" s="3">
        <v>0.14030612244897961</v>
      </c>
      <c r="H1645" s="3">
        <v>0.15306122448979589</v>
      </c>
      <c r="I1645" s="3">
        <v>0.3392857142857143</v>
      </c>
      <c r="J1645" s="3">
        <v>4.879585074804154E-2</v>
      </c>
      <c r="K1645" s="3">
        <v>87485.000000000015</v>
      </c>
      <c r="L1645" s="3" t="s">
        <v>14504</v>
      </c>
      <c r="M1645" s="8" t="str">
        <f ca="1">IFERROR(__xludf.DUMMYFUNCTION("REGEXREPLACE(F690,""\D"", """")"),"39")</f>
        <v>39</v>
      </c>
    </row>
    <row r="1646" spans="1:13" ht="15.75" customHeight="1">
      <c r="A1646" s="1">
        <v>4317</v>
      </c>
      <c r="B1646" s="3">
        <v>4318</v>
      </c>
      <c r="C1646" s="3" t="s">
        <v>11604</v>
      </c>
      <c r="D1646" s="3">
        <v>9.0705672765667086E-2</v>
      </c>
      <c r="E1646" s="3">
        <v>0.26732105672100692</v>
      </c>
      <c r="F1646" s="3">
        <v>0.64179104477611937</v>
      </c>
      <c r="G1646" s="3">
        <v>8.9552238805970144E-2</v>
      </c>
      <c r="H1646" s="3">
        <v>5.9701492537313432E-2</v>
      </c>
      <c r="I1646" s="3">
        <v>0.31343283582089548</v>
      </c>
      <c r="J1646" s="3">
        <v>9.2360606299218516E-3</v>
      </c>
      <c r="K1646" s="3">
        <v>7058.1000000000058</v>
      </c>
      <c r="L1646" s="3" t="s">
        <v>18126</v>
      </c>
      <c r="M1646" s="8" t="str">
        <f ca="1">IFERROR(__xludf.DUMMYFUNCTION("REGEXREPLACE(F4319,""\D"", """")"),"39")</f>
        <v>39</v>
      </c>
    </row>
    <row r="1647" spans="1:13" ht="15.75" customHeight="1">
      <c r="A1647" s="1">
        <v>4936</v>
      </c>
      <c r="B1647" s="3">
        <v>4937</v>
      </c>
      <c r="C1647" s="3" t="s">
        <v>13271</v>
      </c>
      <c r="D1647" s="3">
        <v>0.15385206696580581</v>
      </c>
      <c r="E1647" s="3">
        <v>0.20504504052016381</v>
      </c>
      <c r="F1647" s="3">
        <v>0.70476190476190481</v>
      </c>
      <c r="G1647" s="3">
        <v>0.18095238095238089</v>
      </c>
      <c r="H1647" s="3">
        <v>0.18095238095238089</v>
      </c>
      <c r="I1647" s="3">
        <v>0.42857142857142849</v>
      </c>
      <c r="J1647" s="3">
        <v>5.274553233101089E-2</v>
      </c>
      <c r="K1647" s="3">
        <v>11782.10000000002</v>
      </c>
      <c r="L1647" s="3" t="s">
        <v>18745</v>
      </c>
      <c r="M1647" s="8" t="str">
        <f ca="1">IFERROR(__xludf.DUMMYFUNCTION("REGEXREPLACE(F4938,""\D"", """")"),"39")</f>
        <v>39</v>
      </c>
    </row>
    <row r="1648" spans="1:13" ht="15.75" customHeight="1">
      <c r="A1648" s="1">
        <v>713</v>
      </c>
      <c r="B1648" s="3">
        <v>714</v>
      </c>
      <c r="C1648" s="3" t="s">
        <v>1987</v>
      </c>
      <c r="D1648" s="3">
        <v>0.1546124688918033</v>
      </c>
      <c r="E1648" s="3">
        <v>0.2441836365003715</v>
      </c>
      <c r="F1648" s="3">
        <v>0.64490861618798956</v>
      </c>
      <c r="G1648" s="3">
        <v>9.1383812010443863E-2</v>
      </c>
      <c r="H1648" s="3">
        <v>0.14099216710182769</v>
      </c>
      <c r="I1648" s="3">
        <v>0.27154046997389042</v>
      </c>
      <c r="J1648" s="3">
        <v>3.4154683302347062E-2</v>
      </c>
      <c r="K1648" s="3">
        <v>40347.799999999726</v>
      </c>
      <c r="L1648" s="3" t="s">
        <v>14529</v>
      </c>
      <c r="M1648" s="8" t="str">
        <f ca="1">IFERROR(__xludf.DUMMYFUNCTION("REGEXREPLACE(F715,""\D"", """")"),"40")</f>
        <v>40</v>
      </c>
    </row>
    <row r="1649" spans="1:13" ht="15.75" customHeight="1">
      <c r="A1649" s="1">
        <v>3241</v>
      </c>
      <c r="B1649" s="3">
        <v>3242</v>
      </c>
      <c r="C1649" s="3" t="s">
        <v>8711</v>
      </c>
      <c r="D1649" s="3">
        <v>0.19275849568128281</v>
      </c>
      <c r="E1649" s="3">
        <v>0.1722268692061048</v>
      </c>
      <c r="F1649" s="3">
        <v>0.69214437367303605</v>
      </c>
      <c r="G1649" s="3">
        <v>9.7664543524416142E-2</v>
      </c>
      <c r="H1649" s="3">
        <v>0.1040339702760085</v>
      </c>
      <c r="I1649" s="3">
        <v>0.30148619957537148</v>
      </c>
      <c r="J1649" s="3">
        <v>3.7773679448026801E-2</v>
      </c>
      <c r="K1649" s="3">
        <v>51309.799999999494</v>
      </c>
      <c r="L1649" s="3" t="s">
        <v>17051</v>
      </c>
      <c r="M1649" s="8" t="str">
        <f ca="1">IFERROR(__xludf.DUMMYFUNCTION("REGEXREPLACE(F3243,""\D"", """")"),"40")</f>
        <v>40</v>
      </c>
    </row>
    <row r="1650" spans="1:13" ht="15.75" customHeight="1">
      <c r="A1650" s="1">
        <v>3621</v>
      </c>
      <c r="B1650" s="3">
        <v>3622</v>
      </c>
      <c r="C1650" s="3" t="s">
        <v>9735</v>
      </c>
      <c r="D1650" s="3">
        <v>0.1807643088196412</v>
      </c>
      <c r="E1650" s="3">
        <v>8.3851851840188188E-2</v>
      </c>
      <c r="F1650" s="3">
        <v>0.72173913043478266</v>
      </c>
      <c r="G1650" s="3">
        <v>0.13043478260869559</v>
      </c>
      <c r="H1650" s="3">
        <v>0.19130434782608699</v>
      </c>
      <c r="I1650" s="3">
        <v>0.37391304347826088</v>
      </c>
      <c r="J1650" s="3">
        <v>5.3357607174063543E-2</v>
      </c>
      <c r="K1650" s="3">
        <v>12602.80000000003</v>
      </c>
      <c r="L1650" s="3" t="s">
        <v>17431</v>
      </c>
      <c r="M1650" s="8" t="str">
        <f ca="1">IFERROR(__xludf.DUMMYFUNCTION("REGEXREPLACE(F3623,""\D"", """")"),"40")</f>
        <v>40</v>
      </c>
    </row>
    <row r="1651" spans="1:13" ht="15.75" customHeight="1">
      <c r="A1651" s="1">
        <v>4834</v>
      </c>
      <c r="B1651" s="3">
        <v>4835</v>
      </c>
      <c r="C1651" s="3" t="s">
        <v>12993</v>
      </c>
      <c r="D1651" s="3">
        <v>0.20234756455853309</v>
      </c>
      <c r="E1651" s="3">
        <v>0.1584155144218837</v>
      </c>
      <c r="F1651" s="3">
        <v>0.6704225352112676</v>
      </c>
      <c r="G1651" s="3">
        <v>8.7323943661971826E-2</v>
      </c>
      <c r="H1651" s="3">
        <v>0.14929577464788729</v>
      </c>
      <c r="I1651" s="3">
        <v>0.29014084507042248</v>
      </c>
      <c r="J1651" s="3">
        <v>4.4926814784349622E-2</v>
      </c>
      <c r="K1651" s="3">
        <v>38235.499999999753</v>
      </c>
      <c r="L1651" s="3" t="s">
        <v>18643</v>
      </c>
      <c r="M1651" s="8" t="str">
        <f ca="1">IFERROR(__xludf.DUMMYFUNCTION("REGEXREPLACE(F4836,""\D"", """")"),"40")</f>
        <v>40</v>
      </c>
    </row>
    <row r="1652" spans="1:13" ht="15.75" customHeight="1">
      <c r="A1652" s="1">
        <v>4971</v>
      </c>
      <c r="B1652" s="3">
        <v>4972</v>
      </c>
      <c r="C1652" s="3" t="s">
        <v>13365</v>
      </c>
      <c r="D1652" s="3">
        <v>0.21542550980120659</v>
      </c>
      <c r="E1652" s="3">
        <v>0.60192692376710033</v>
      </c>
      <c r="F1652" s="3">
        <v>0.61937716262975784</v>
      </c>
      <c r="G1652" s="3">
        <v>6.5743944636678195E-2</v>
      </c>
      <c r="H1652" s="3">
        <v>7.2664359861591699E-2</v>
      </c>
      <c r="I1652" s="3">
        <v>0.16955017301038061</v>
      </c>
      <c r="J1652" s="3">
        <v>2.758310886853459E-2</v>
      </c>
      <c r="K1652" s="3">
        <v>32234.899999999911</v>
      </c>
      <c r="L1652" s="3" t="s">
        <v>18779</v>
      </c>
      <c r="M1652" s="8" t="str">
        <f ca="1">IFERROR(__xludf.DUMMYFUNCTION("REGEXREPLACE(F4973,""\D"", """")"),"40")</f>
        <v>40</v>
      </c>
    </row>
    <row r="1653" spans="1:13" ht="15.75" customHeight="1">
      <c r="A1653" s="1">
        <v>699</v>
      </c>
      <c r="B1653" s="3">
        <v>700</v>
      </c>
      <c r="C1653" s="3" t="s">
        <v>1948</v>
      </c>
      <c r="D1653" s="3">
        <v>0.18071980560315801</v>
      </c>
      <c r="E1653" s="3">
        <v>8.6836532817477427E-2</v>
      </c>
      <c r="F1653" s="3">
        <v>0.67010309278350511</v>
      </c>
      <c r="G1653" s="3">
        <v>0.21649484536082481</v>
      </c>
      <c r="H1653" s="3">
        <v>0.15463917525773199</v>
      </c>
      <c r="I1653" s="3">
        <v>0.40206185567010311</v>
      </c>
      <c r="J1653" s="3">
        <v>6.1976505840028187E-2</v>
      </c>
      <c r="K1653" s="3">
        <v>11218.40000000002</v>
      </c>
      <c r="L1653" s="3" t="s">
        <v>14515</v>
      </c>
      <c r="M1653" s="8" t="str">
        <f ca="1">IFERROR(__xludf.DUMMYFUNCTION("REGEXREPLACE(F701,""\D"", """")"),"41")</f>
        <v>41</v>
      </c>
    </row>
    <row r="1654" spans="1:13" ht="15.75" customHeight="1">
      <c r="A1654" s="1">
        <v>1097</v>
      </c>
      <c r="B1654" s="3">
        <v>1098</v>
      </c>
      <c r="C1654" s="3" t="s">
        <v>3033</v>
      </c>
      <c r="D1654" s="3">
        <v>0.23990260238858371</v>
      </c>
      <c r="E1654" s="3">
        <v>0.23808633155318221</v>
      </c>
      <c r="F1654" s="3">
        <v>0.66423357664233573</v>
      </c>
      <c r="G1654" s="3">
        <v>8.7591240875912413E-2</v>
      </c>
      <c r="H1654" s="3">
        <v>7.6642335766423361E-2</v>
      </c>
      <c r="I1654" s="3">
        <v>0.26277372262773718</v>
      </c>
      <c r="J1654" s="3">
        <v>3.6843973852056261E-2</v>
      </c>
      <c r="K1654" s="3">
        <v>29647.899999999951</v>
      </c>
      <c r="L1654" s="3" t="s">
        <v>14912</v>
      </c>
      <c r="M1654" s="8" t="str">
        <f ca="1">IFERROR(__xludf.DUMMYFUNCTION("REGEXREPLACE(F1099,""\D"", """")"),"42")</f>
        <v>42</v>
      </c>
    </row>
    <row r="1655" spans="1:13" ht="15.75" customHeight="1">
      <c r="A1655" s="1">
        <v>2141</v>
      </c>
      <c r="B1655" s="3">
        <v>2142</v>
      </c>
      <c r="C1655" s="3" t="s">
        <v>5801</v>
      </c>
      <c r="D1655" s="3">
        <v>0.1598048303967651</v>
      </c>
      <c r="E1655" s="3">
        <v>0.28621494554855031</v>
      </c>
      <c r="F1655" s="3">
        <v>0.66467065868263475</v>
      </c>
      <c r="G1655" s="3">
        <v>0.1077844311377246</v>
      </c>
      <c r="H1655" s="3">
        <v>0.1077844311377246</v>
      </c>
      <c r="I1655" s="3">
        <v>0.23952095808383231</v>
      </c>
      <c r="J1655" s="3">
        <v>3.1916518692440839E-2</v>
      </c>
      <c r="K1655" s="3">
        <v>18867.500000000018</v>
      </c>
      <c r="L1655" s="3" t="s">
        <v>15953</v>
      </c>
      <c r="M1655" s="8" t="str">
        <f ca="1">IFERROR(__xludf.DUMMYFUNCTION("REGEXREPLACE(F2143,""\D"", """")"),"42")</f>
        <v>42</v>
      </c>
    </row>
    <row r="1656" spans="1:13" ht="15.75" customHeight="1">
      <c r="A1656" s="1">
        <v>2492</v>
      </c>
      <c r="B1656" s="3">
        <v>2493</v>
      </c>
      <c r="C1656" s="3" t="s">
        <v>6727</v>
      </c>
      <c r="D1656" s="3">
        <v>0.19762152754893211</v>
      </c>
      <c r="E1656" s="3">
        <v>0.14693327486770549</v>
      </c>
      <c r="F1656" s="3">
        <v>0.64570230607966461</v>
      </c>
      <c r="G1656" s="3">
        <v>0.1006289308176101</v>
      </c>
      <c r="H1656" s="3">
        <v>0.16561844863731659</v>
      </c>
      <c r="I1656" s="3">
        <v>0.3081761006289308</v>
      </c>
      <c r="J1656" s="3">
        <v>4.999924225675563E-2</v>
      </c>
      <c r="K1656" s="3">
        <v>53933.499999999491</v>
      </c>
      <c r="L1656" s="3" t="s">
        <v>16304</v>
      </c>
      <c r="M1656" s="8" t="str">
        <f ca="1">IFERROR(__xludf.DUMMYFUNCTION("REGEXREPLACE(F2494,""\D"", """")"),"42")</f>
        <v>42</v>
      </c>
    </row>
    <row r="1657" spans="1:13" ht="15.75" customHeight="1">
      <c r="A1657" s="1">
        <v>3344</v>
      </c>
      <c r="B1657" s="3">
        <v>3345</v>
      </c>
      <c r="C1657" s="3" t="s">
        <v>8996</v>
      </c>
      <c r="D1657" s="3">
        <v>0.30109507502654398</v>
      </c>
      <c r="E1657" s="3">
        <v>4.735572344734635E-2</v>
      </c>
      <c r="F1657" s="3">
        <v>0.76744186046511631</v>
      </c>
      <c r="G1657" s="3">
        <v>0.186046511627907</v>
      </c>
      <c r="H1657" s="3">
        <v>0.1395348837209302</v>
      </c>
      <c r="I1657" s="3">
        <v>0.32558139534883718</v>
      </c>
      <c r="J1657" s="3">
        <v>8.0306100714277073E-2</v>
      </c>
      <c r="K1657" s="3">
        <v>4624</v>
      </c>
      <c r="L1657" s="3" t="s">
        <v>17154</v>
      </c>
      <c r="M1657" s="8" t="str">
        <f ca="1">IFERROR(__xludf.DUMMYFUNCTION("REGEXREPLACE(F3346,""\D"", """")"),"42")</f>
        <v>42</v>
      </c>
    </row>
    <row r="1658" spans="1:13" ht="15.75" customHeight="1">
      <c r="A1658" s="1">
        <v>4322</v>
      </c>
      <c r="B1658" s="3">
        <v>4323</v>
      </c>
      <c r="C1658" s="3" t="s">
        <v>11618</v>
      </c>
      <c r="D1658" s="3">
        <v>0.1304216915150139</v>
      </c>
      <c r="E1658" s="3">
        <v>0.1571714506304327</v>
      </c>
      <c r="F1658" s="3">
        <v>0.64522821576763489</v>
      </c>
      <c r="G1658" s="3">
        <v>0.12863070539419089</v>
      </c>
      <c r="H1658" s="3">
        <v>0.1597510373443983</v>
      </c>
      <c r="I1658" s="3">
        <v>0.31535269709543567</v>
      </c>
      <c r="J1658" s="3">
        <v>3.6743987969656978E-2</v>
      </c>
      <c r="K1658" s="3">
        <v>55240.19999999948</v>
      </c>
      <c r="L1658" s="3" t="s">
        <v>18131</v>
      </c>
      <c r="M1658" s="8" t="str">
        <f ca="1">IFERROR(__xludf.DUMMYFUNCTION("REGEXREPLACE(F4324,""\D"", """")"),"43")</f>
        <v>43</v>
      </c>
    </row>
    <row r="1659" spans="1:13" ht="15.75" customHeight="1">
      <c r="A1659" s="1">
        <v>4344</v>
      </c>
      <c r="B1659" s="3">
        <v>4345</v>
      </c>
      <c r="C1659" s="3" t="s">
        <v>11680</v>
      </c>
      <c r="D1659" s="3">
        <v>0.1943042541876378</v>
      </c>
      <c r="E1659" s="3">
        <v>0.17317929338507351</v>
      </c>
      <c r="F1659" s="3">
        <v>0.68297455968688847</v>
      </c>
      <c r="G1659" s="3">
        <v>0.1076320939334638</v>
      </c>
      <c r="H1659" s="3">
        <v>0.11154598825831701</v>
      </c>
      <c r="I1659" s="3">
        <v>0.28962818003913893</v>
      </c>
      <c r="J1659" s="3">
        <v>4.1599780523230608E-2</v>
      </c>
      <c r="K1659" s="3">
        <v>54163.299999999443</v>
      </c>
      <c r="L1659" s="3" t="s">
        <v>18153</v>
      </c>
      <c r="M1659" s="8" t="str">
        <f ca="1">IFERROR(__xludf.DUMMYFUNCTION("REGEXREPLACE(F4346,""\D"", """")"),"43")</f>
        <v>43</v>
      </c>
    </row>
    <row r="1660" spans="1:13" ht="15.75" customHeight="1">
      <c r="A1660" s="1">
        <v>212</v>
      </c>
      <c r="B1660" s="3">
        <v>213</v>
      </c>
      <c r="C1660" s="3" t="s">
        <v>634</v>
      </c>
      <c r="D1660" s="3">
        <v>0.25845212206150708</v>
      </c>
      <c r="E1660" s="3">
        <v>0.1884819006437593</v>
      </c>
      <c r="F1660" s="3">
        <v>0.75438596491228072</v>
      </c>
      <c r="G1660" s="3">
        <v>0.22807017543859651</v>
      </c>
      <c r="H1660" s="3">
        <v>7.0175438596491224E-2</v>
      </c>
      <c r="I1660" s="3">
        <v>0.31578947368421051</v>
      </c>
      <c r="J1660" s="3">
        <v>5.4181943915850399E-2</v>
      </c>
      <c r="K1660" s="3">
        <v>6431.4999999999991</v>
      </c>
      <c r="L1660" s="3" t="s">
        <v>14029</v>
      </c>
      <c r="M1660" s="8" t="str">
        <f ca="1">IFERROR(__xludf.DUMMYFUNCTION("REGEXREPLACE(F214,""\D"", """")"),"44")</f>
        <v>44</v>
      </c>
    </row>
    <row r="1661" spans="1:13" ht="15.75" customHeight="1">
      <c r="A1661" s="1">
        <v>3123</v>
      </c>
      <c r="B1661" s="3">
        <v>3124</v>
      </c>
      <c r="C1661" s="3" t="s">
        <v>8398</v>
      </c>
      <c r="D1661" s="3">
        <v>0.20520828475867561</v>
      </c>
      <c r="E1661" s="3">
        <v>0.2408763966225605</v>
      </c>
      <c r="F1661" s="3">
        <v>0.62578616352201255</v>
      </c>
      <c r="G1661" s="3">
        <v>0.1037735849056604</v>
      </c>
      <c r="H1661" s="3">
        <v>7.5471698113207544E-2</v>
      </c>
      <c r="I1661" s="3">
        <v>0.26415094339622641</v>
      </c>
      <c r="J1661" s="3">
        <v>3.4660868875488193E-2</v>
      </c>
      <c r="K1661" s="3">
        <v>35208.099999999838</v>
      </c>
      <c r="L1661" s="3" t="s">
        <v>16934</v>
      </c>
      <c r="M1661" s="8" t="str">
        <f ca="1">IFERROR(__xludf.DUMMYFUNCTION("REGEXREPLACE(F3125,""\D"", """")"),"44")</f>
        <v>44</v>
      </c>
    </row>
    <row r="1662" spans="1:13" ht="15.75" customHeight="1">
      <c r="A1662" s="1">
        <v>3252</v>
      </c>
      <c r="B1662" s="3">
        <v>3253</v>
      </c>
      <c r="C1662" s="3" t="s">
        <v>8740</v>
      </c>
      <c r="D1662" s="3">
        <v>0.1701801313764654</v>
      </c>
      <c r="E1662" s="3">
        <v>0.24425868524310609</v>
      </c>
      <c r="F1662" s="3">
        <v>0.65828571428571425</v>
      </c>
      <c r="G1662" s="3">
        <v>9.0285714285714289E-2</v>
      </c>
      <c r="H1662" s="3">
        <v>0.1337142857142857</v>
      </c>
      <c r="I1662" s="3">
        <v>0.26514285714285712</v>
      </c>
      <c r="J1662" s="3">
        <v>3.6991268563644687E-2</v>
      </c>
      <c r="K1662" s="3">
        <v>96791.100000000268</v>
      </c>
      <c r="L1662" s="3" t="s">
        <v>17062</v>
      </c>
      <c r="M1662" s="8" t="str">
        <f ca="1">IFERROR(__xludf.DUMMYFUNCTION("REGEXREPLACE(F3254,""\D"", """")"),"44")</f>
        <v>44</v>
      </c>
    </row>
    <row r="1663" spans="1:13" ht="15.75" customHeight="1">
      <c r="A1663" s="1">
        <v>24</v>
      </c>
      <c r="B1663" s="3">
        <v>25</v>
      </c>
      <c r="C1663" s="3" t="s">
        <v>80</v>
      </c>
      <c r="D1663" s="3">
        <v>0.14241231402415611</v>
      </c>
      <c r="E1663" s="3">
        <v>4.2824875738025563E-2</v>
      </c>
      <c r="F1663" s="3">
        <v>0.73913043478260865</v>
      </c>
      <c r="G1663" s="3">
        <v>0.34782608695652167</v>
      </c>
      <c r="H1663" s="3">
        <v>0</v>
      </c>
      <c r="I1663" s="3">
        <v>0.36956521739130432</v>
      </c>
      <c r="J1663" s="3">
        <v>2.8884988147748071E-2</v>
      </c>
      <c r="K1663" s="3">
        <v>5381.1999999999989</v>
      </c>
      <c r="L1663" s="3" t="s">
        <v>13841</v>
      </c>
      <c r="M1663" s="8" t="str">
        <f ca="1">IFERROR(__xludf.DUMMYFUNCTION("REGEXREPLACE(F26,""\D"", """")"),"45")</f>
        <v>45</v>
      </c>
    </row>
    <row r="1664" spans="1:13" ht="15.75" customHeight="1">
      <c r="A1664" s="1">
        <v>277</v>
      </c>
      <c r="B1664" s="3">
        <v>278</v>
      </c>
      <c r="C1664" s="3" t="s">
        <v>821</v>
      </c>
      <c r="D1664" s="3">
        <v>0.161486049083991</v>
      </c>
      <c r="E1664" s="3">
        <v>0.26229208157194239</v>
      </c>
      <c r="F1664" s="3">
        <v>0.6489795918367347</v>
      </c>
      <c r="G1664" s="3">
        <v>9.2517006802721083E-2</v>
      </c>
      <c r="H1664" s="3">
        <v>0.10476190476190481</v>
      </c>
      <c r="I1664" s="3">
        <v>0.24625850340136049</v>
      </c>
      <c r="J1664" s="3">
        <v>3.1221829841666719E-2</v>
      </c>
      <c r="K1664" s="3">
        <v>81391.700000000084</v>
      </c>
      <c r="L1664" s="3" t="s">
        <v>14094</v>
      </c>
      <c r="M1664" s="8" t="str">
        <f ca="1">IFERROR(__xludf.DUMMYFUNCTION("REGEXREPLACE(F279,""\D"", """")"),"45")</f>
        <v>45</v>
      </c>
    </row>
    <row r="1665" spans="1:13" ht="15.75" customHeight="1">
      <c r="A1665" s="1">
        <v>3416</v>
      </c>
      <c r="B1665" s="3">
        <v>3417</v>
      </c>
      <c r="C1665" s="3" t="s">
        <v>9190</v>
      </c>
      <c r="D1665" s="3">
        <v>0.15047531057471611</v>
      </c>
      <c r="E1665" s="3">
        <v>0.36098698522784828</v>
      </c>
      <c r="F1665" s="3">
        <v>0.6306122448979592</v>
      </c>
      <c r="G1665" s="3">
        <v>7.9591836734693874E-2</v>
      </c>
      <c r="H1665" s="3">
        <v>8.7755102040816324E-2</v>
      </c>
      <c r="I1665" s="3">
        <v>0.19591836734693879</v>
      </c>
      <c r="J1665" s="3">
        <v>2.4296123267582959E-2</v>
      </c>
      <c r="K1665" s="3">
        <v>53306.599999999497</v>
      </c>
      <c r="L1665" s="3" t="s">
        <v>17226</v>
      </c>
      <c r="M1665" s="8" t="str">
        <f ca="1">IFERROR(__xludf.DUMMYFUNCTION("REGEXREPLACE(F3418,""\D"", """")"),"45")</f>
        <v>45</v>
      </c>
    </row>
    <row r="1666" spans="1:13" ht="15.75" customHeight="1">
      <c r="A1666" s="1">
        <v>3035</v>
      </c>
      <c r="B1666" s="3">
        <v>3036</v>
      </c>
      <c r="C1666" s="3" t="s">
        <v>8156</v>
      </c>
      <c r="D1666" s="3">
        <v>0.1942830568339039</v>
      </c>
      <c r="E1666" s="3">
        <v>0.10353188975968219</v>
      </c>
      <c r="F1666" s="3">
        <v>0.65271966527196656</v>
      </c>
      <c r="G1666" s="3">
        <v>0.1213389121338912</v>
      </c>
      <c r="H1666" s="3">
        <v>0.1213389121338912</v>
      </c>
      <c r="I1666" s="3">
        <v>0.33054393305439328</v>
      </c>
      <c r="J1666" s="3">
        <v>4.5115979560817948E-2</v>
      </c>
      <c r="K1666" s="3">
        <v>26474.499999999971</v>
      </c>
      <c r="L1666" s="3" t="s">
        <v>16846</v>
      </c>
      <c r="M1666" s="8" t="str">
        <f ca="1">IFERROR(__xludf.DUMMYFUNCTION("REGEXREPLACE(F3037,""\D"", """")"),"46")</f>
        <v>46</v>
      </c>
    </row>
    <row r="1667" spans="1:13" ht="15.75" customHeight="1">
      <c r="A1667" s="1">
        <v>4201</v>
      </c>
      <c r="B1667" s="3">
        <v>4202</v>
      </c>
      <c r="C1667" s="3" t="s">
        <v>11300</v>
      </c>
      <c r="D1667" s="3">
        <v>0.30357127696857822</v>
      </c>
      <c r="E1667" s="3">
        <v>4.2321851487337872E-2</v>
      </c>
      <c r="F1667" s="3">
        <v>0.80851063829787229</v>
      </c>
      <c r="G1667" s="3">
        <v>0.14893617021276601</v>
      </c>
      <c r="H1667" s="3">
        <v>0.1063829787234043</v>
      </c>
      <c r="I1667" s="3">
        <v>0.40425531914893609</v>
      </c>
      <c r="J1667" s="3">
        <v>5.9175503158521922E-2</v>
      </c>
      <c r="K1667" s="3">
        <v>5012.2000000000016</v>
      </c>
      <c r="L1667" s="3" t="s">
        <v>18010</v>
      </c>
      <c r="M1667" s="8" t="str">
        <f ca="1">IFERROR(__xludf.DUMMYFUNCTION("REGEXREPLACE(F4203,""\D"", """")"),"46")</f>
        <v>46</v>
      </c>
    </row>
    <row r="1668" spans="1:13" ht="15.75" customHeight="1">
      <c r="A1668" s="1">
        <v>184</v>
      </c>
      <c r="B1668" s="3">
        <v>185</v>
      </c>
      <c r="C1668" s="3" t="s">
        <v>549</v>
      </c>
      <c r="D1668" s="3">
        <v>0.16558494067122659</v>
      </c>
      <c r="E1668" s="3">
        <v>0.28906418749328933</v>
      </c>
      <c r="F1668" s="3">
        <v>0.61349693251533743</v>
      </c>
      <c r="G1668" s="3">
        <v>8.4662576687116561E-2</v>
      </c>
      <c r="H1668" s="3">
        <v>9.9386503067484658E-2</v>
      </c>
      <c r="I1668" s="3">
        <v>0.23803680981595091</v>
      </c>
      <c r="J1668" s="3">
        <v>2.984883560430867E-2</v>
      </c>
      <c r="K1668" s="3">
        <v>86913.900000000212</v>
      </c>
      <c r="L1668" s="3" t="s">
        <v>14001</v>
      </c>
      <c r="M1668" s="8" t="str">
        <f ca="1">IFERROR(__xludf.DUMMYFUNCTION("REGEXREPLACE(F186,""\D"", """")"),"47")</f>
        <v>47</v>
      </c>
    </row>
    <row r="1669" spans="1:13" ht="15.75" customHeight="1">
      <c r="A1669" s="1">
        <v>1212</v>
      </c>
      <c r="B1669" s="3">
        <v>1213</v>
      </c>
      <c r="C1669" s="3" t="s">
        <v>3338</v>
      </c>
      <c r="D1669" s="3">
        <v>0.1030142198947516</v>
      </c>
      <c r="E1669" s="3">
        <v>0.17888943777225569</v>
      </c>
      <c r="F1669" s="3">
        <v>0.91666666666666663</v>
      </c>
      <c r="G1669" s="3">
        <v>0.1875</v>
      </c>
      <c r="H1669" s="3">
        <v>0.25</v>
      </c>
      <c r="I1669" s="3">
        <v>0.54166666666666663</v>
      </c>
      <c r="J1669" s="3">
        <v>4.0453377806568568E-2</v>
      </c>
      <c r="K1669" s="3">
        <v>5506.6</v>
      </c>
      <c r="L1669" s="3" t="s">
        <v>15027</v>
      </c>
      <c r="M1669" s="8" t="str">
        <f ca="1">IFERROR(__xludf.DUMMYFUNCTION("REGEXREPLACE(F1214,""\D"", """")"),"47")</f>
        <v>47</v>
      </c>
    </row>
    <row r="1670" spans="1:13" ht="15.75" customHeight="1">
      <c r="A1670" s="1">
        <v>3808</v>
      </c>
      <c r="B1670" s="3">
        <v>3809</v>
      </c>
      <c r="C1670" s="3" t="s">
        <v>10247</v>
      </c>
      <c r="D1670" s="3">
        <v>0.1066618812001161</v>
      </c>
      <c r="E1670" s="3">
        <v>0.21112443741320289</v>
      </c>
      <c r="F1670" s="3">
        <v>0.72444444444444445</v>
      </c>
      <c r="G1670" s="3">
        <v>0.1362962962962963</v>
      </c>
      <c r="H1670" s="3">
        <v>0.1081481481481481</v>
      </c>
      <c r="I1670" s="3">
        <v>0.28000000000000003</v>
      </c>
      <c r="J1670" s="3">
        <v>2.551498590846497E-2</v>
      </c>
      <c r="K1670" s="3">
        <v>72729.69999999975</v>
      </c>
      <c r="L1670" s="3" t="s">
        <v>17617</v>
      </c>
      <c r="M1670" s="8" t="str">
        <f ca="1">IFERROR(__xludf.DUMMYFUNCTION("REGEXREPLACE(F3810,""\D"", """")"),"47")</f>
        <v>47</v>
      </c>
    </row>
    <row r="1671" spans="1:13" ht="15.75" customHeight="1">
      <c r="A1671" s="1">
        <v>4404</v>
      </c>
      <c r="B1671" s="3">
        <v>4405</v>
      </c>
      <c r="C1671" s="3" t="s">
        <v>11846</v>
      </c>
      <c r="D1671" s="3">
        <v>0.1940247323696678</v>
      </c>
      <c r="E1671" s="3">
        <v>0.1596666248331336</v>
      </c>
      <c r="F1671" s="3">
        <v>0.7211155378486056</v>
      </c>
      <c r="G1671" s="3">
        <v>0.21115537848605581</v>
      </c>
      <c r="H1671" s="3">
        <v>6.7729083665338641E-2</v>
      </c>
      <c r="I1671" s="3">
        <v>0.31872509960159362</v>
      </c>
      <c r="J1671" s="3">
        <v>4.5235361597800887E-2</v>
      </c>
      <c r="K1671" s="3">
        <v>27910.69999999999</v>
      </c>
      <c r="L1671" s="3" t="s">
        <v>18213</v>
      </c>
      <c r="M1671" s="8" t="str">
        <f ca="1">IFERROR(__xludf.DUMMYFUNCTION("REGEXREPLACE(F4406,""\D"", """")"),"47")</f>
        <v>47</v>
      </c>
    </row>
    <row r="1672" spans="1:13" ht="15.75" customHeight="1">
      <c r="A1672" s="1">
        <v>4311</v>
      </c>
      <c r="B1672" s="3">
        <v>4312</v>
      </c>
      <c r="C1672" s="3" t="s">
        <v>11587</v>
      </c>
      <c r="D1672" s="3">
        <v>0.14576177756464009</v>
      </c>
      <c r="E1672" s="3">
        <v>0.17618187632463439</v>
      </c>
      <c r="F1672" s="3">
        <v>0.6545741324921136</v>
      </c>
      <c r="G1672" s="3">
        <v>0.1182965299684543</v>
      </c>
      <c r="H1672" s="3">
        <v>0.14353312302839119</v>
      </c>
      <c r="I1672" s="3">
        <v>0.29652996845425872</v>
      </c>
      <c r="J1672" s="3">
        <v>3.7430683819412898E-2</v>
      </c>
      <c r="K1672" s="3">
        <v>71286.599999999671</v>
      </c>
      <c r="L1672" s="3" t="s">
        <v>18120</v>
      </c>
      <c r="M1672" s="8" t="str">
        <f ca="1">IFERROR(__xludf.DUMMYFUNCTION("REGEXREPLACE(F4313,""\D"", """")"),"48")</f>
        <v>48</v>
      </c>
    </row>
    <row r="1673" spans="1:13" ht="15.75" customHeight="1">
      <c r="A1673" s="1">
        <v>521</v>
      </c>
      <c r="B1673" s="3">
        <v>522</v>
      </c>
      <c r="C1673" s="3" t="s">
        <v>1472</v>
      </c>
      <c r="D1673" s="3">
        <v>0.17180253618841959</v>
      </c>
      <c r="E1673" s="3">
        <v>0.28841445335851118</v>
      </c>
      <c r="F1673" s="3">
        <v>0.74576271186440679</v>
      </c>
      <c r="G1673" s="3">
        <v>5.5084745762711863E-2</v>
      </c>
      <c r="H1673" s="3">
        <v>0.13983050847457629</v>
      </c>
      <c r="I1673" s="3">
        <v>0.25847457627118642</v>
      </c>
      <c r="J1673" s="3">
        <v>2.922457905062727E-2</v>
      </c>
      <c r="K1673" s="3">
        <v>24883.299999999948</v>
      </c>
      <c r="L1673" s="3" t="s">
        <v>14337</v>
      </c>
      <c r="M1673" s="8" t="str">
        <f ca="1">IFERROR(__xludf.DUMMYFUNCTION("REGEXREPLACE(F523,""\D"", """")"),"49")</f>
        <v>49</v>
      </c>
    </row>
    <row r="1674" spans="1:13" ht="15.75" customHeight="1">
      <c r="A1674" s="1">
        <v>2407</v>
      </c>
      <c r="B1674" s="3">
        <v>2408</v>
      </c>
      <c r="C1674" s="3" t="s">
        <v>6515</v>
      </c>
      <c r="D1674" s="3">
        <v>0.21832047580143599</v>
      </c>
      <c r="E1674" s="3">
        <v>0.12306805677201189</v>
      </c>
      <c r="F1674" s="3">
        <v>0.70676691729323304</v>
      </c>
      <c r="G1674" s="3">
        <v>0.15789473684210531</v>
      </c>
      <c r="H1674" s="3">
        <v>0.13533834586466159</v>
      </c>
      <c r="I1674" s="3">
        <v>0.34586466165413532</v>
      </c>
      <c r="J1674" s="3">
        <v>6.0008056250374621E-2</v>
      </c>
      <c r="K1674" s="3">
        <v>15180.900000000031</v>
      </c>
      <c r="L1674" s="3" t="s">
        <v>16219</v>
      </c>
      <c r="M1674" s="8" t="str">
        <f ca="1">IFERROR(__xludf.DUMMYFUNCTION("REGEXREPLACE(F2409,""\D"", """")"),"49")</f>
        <v>49</v>
      </c>
    </row>
    <row r="1675" spans="1:13" ht="15.75" customHeight="1">
      <c r="A1675" s="1">
        <v>2503</v>
      </c>
      <c r="B1675" s="3">
        <v>2504</v>
      </c>
      <c r="C1675" s="3" t="s">
        <v>6757</v>
      </c>
      <c r="D1675" s="3">
        <v>0.15996290619520021</v>
      </c>
      <c r="E1675" s="3">
        <v>0.14353731503450351</v>
      </c>
      <c r="F1675" s="3">
        <v>0.64786795048143053</v>
      </c>
      <c r="G1675" s="3">
        <v>0.14305364511691879</v>
      </c>
      <c r="H1675" s="3">
        <v>0.1169188445667125</v>
      </c>
      <c r="I1675" s="3">
        <v>0.33700137551581838</v>
      </c>
      <c r="J1675" s="3">
        <v>4.0841412680839753E-2</v>
      </c>
      <c r="K1675" s="3">
        <v>82337.399999999732</v>
      </c>
      <c r="L1675" s="3" t="s">
        <v>16315</v>
      </c>
      <c r="M1675" s="8" t="str">
        <f ca="1">IFERROR(__xludf.DUMMYFUNCTION("REGEXREPLACE(F2505,""\D"", """")"),"49")</f>
        <v>49</v>
      </c>
    </row>
    <row r="1676" spans="1:13" ht="15.75" customHeight="1">
      <c r="A1676" s="1">
        <v>2974</v>
      </c>
      <c r="B1676" s="3">
        <v>2975</v>
      </c>
      <c r="C1676" s="3" t="s">
        <v>7999</v>
      </c>
      <c r="D1676" s="3">
        <v>0.1789526920543599</v>
      </c>
      <c r="E1676" s="3">
        <v>0.13292742897081461</v>
      </c>
      <c r="F1676" s="3">
        <v>0.66603773584905657</v>
      </c>
      <c r="G1676" s="3">
        <v>0.13962264150943399</v>
      </c>
      <c r="H1676" s="3">
        <v>0.1452830188679245</v>
      </c>
      <c r="I1676" s="3">
        <v>0.33773584905660381</v>
      </c>
      <c r="J1676" s="3">
        <v>5.0202583084261163E-2</v>
      </c>
      <c r="K1676" s="3">
        <v>60149.299999999494</v>
      </c>
      <c r="L1676" s="3" t="s">
        <v>16785</v>
      </c>
      <c r="M1676" s="8" t="str">
        <f ca="1">IFERROR(__xludf.DUMMYFUNCTION("REGEXREPLACE(F2976,""\D"", """")"),"49")</f>
        <v>49</v>
      </c>
    </row>
    <row r="1677" spans="1:13" ht="15.75" customHeight="1">
      <c r="A1677" s="1">
        <v>3685</v>
      </c>
      <c r="B1677" s="3">
        <v>3686</v>
      </c>
      <c r="C1677" s="3" t="s">
        <v>9909</v>
      </c>
      <c r="D1677" s="3">
        <v>0.14367837301007649</v>
      </c>
      <c r="E1677" s="3">
        <v>0.2696777437850032</v>
      </c>
      <c r="F1677" s="3">
        <v>0.6253369272237197</v>
      </c>
      <c r="G1677" s="3">
        <v>9.8382749326145547E-2</v>
      </c>
      <c r="H1677" s="3">
        <v>0.1132075471698113</v>
      </c>
      <c r="I1677" s="3">
        <v>0.24932614555256061</v>
      </c>
      <c r="J1677" s="3">
        <v>2.9832508974256881E-2</v>
      </c>
      <c r="K1677" s="3">
        <v>82241.700000000012</v>
      </c>
      <c r="L1677" s="3" t="s">
        <v>17494</v>
      </c>
      <c r="M1677" s="8" t="str">
        <f ca="1">IFERROR(__xludf.DUMMYFUNCTION("REGEXREPLACE(F3687,""\D"", """")"),"50")</f>
        <v>50</v>
      </c>
    </row>
    <row r="1678" spans="1:13" ht="15.75" customHeight="1">
      <c r="A1678" s="1">
        <v>3802</v>
      </c>
      <c r="B1678" s="3">
        <v>3803</v>
      </c>
      <c r="C1678" s="3" t="s">
        <v>10228</v>
      </c>
      <c r="D1678" s="3">
        <v>0.2069792969101798</v>
      </c>
      <c r="E1678" s="3">
        <v>0.14129311914695161</v>
      </c>
      <c r="F1678" s="3">
        <v>0.63573883161512024</v>
      </c>
      <c r="G1678" s="3">
        <v>0.1752577319587629</v>
      </c>
      <c r="H1678" s="3">
        <v>0.134020618556701</v>
      </c>
      <c r="I1678" s="3">
        <v>0.36082474226804118</v>
      </c>
      <c r="J1678" s="3">
        <v>6.1750041053287713E-2</v>
      </c>
      <c r="K1678" s="3">
        <v>32514.199999999899</v>
      </c>
      <c r="L1678" s="3" t="s">
        <v>17611</v>
      </c>
      <c r="M1678" s="8" t="str">
        <f ca="1">IFERROR(__xludf.DUMMYFUNCTION("REGEXREPLACE(F3804,""\D"", """")"),"50")</f>
        <v>50</v>
      </c>
    </row>
    <row r="1679" spans="1:13" ht="15.75" customHeight="1">
      <c r="A1679" s="1">
        <v>1828</v>
      </c>
      <c r="B1679" s="3">
        <v>1829</v>
      </c>
      <c r="C1679" s="3" t="s">
        <v>4981</v>
      </c>
      <c r="D1679" s="3">
        <v>0.16211108686823369</v>
      </c>
      <c r="E1679" s="3">
        <v>0.12631226334628709</v>
      </c>
      <c r="F1679" s="3">
        <v>0.66836734693877553</v>
      </c>
      <c r="G1679" s="3">
        <v>0.1275510204081633</v>
      </c>
      <c r="H1679" s="3">
        <v>0.2040816326530612</v>
      </c>
      <c r="I1679" s="3">
        <v>0.37755102040816318</v>
      </c>
      <c r="J1679" s="3">
        <v>5.0130734308188957E-2</v>
      </c>
      <c r="K1679" s="3">
        <v>21736.89999999998</v>
      </c>
      <c r="L1679" s="3" t="s">
        <v>15640</v>
      </c>
      <c r="M1679" s="8" t="str">
        <f ca="1">IFERROR(__xludf.DUMMYFUNCTION("REGEXREPLACE(F1830,""\D"", """")"),"51")</f>
        <v>51</v>
      </c>
    </row>
    <row r="1680" spans="1:13" ht="15.75" customHeight="1">
      <c r="A1680" s="1">
        <v>715</v>
      </c>
      <c r="B1680" s="3">
        <v>716</v>
      </c>
      <c r="C1680" s="3" t="s">
        <v>1995</v>
      </c>
      <c r="D1680" s="3">
        <v>0.1508534249355207</v>
      </c>
      <c r="E1680" s="3">
        <v>0.1576530486950114</v>
      </c>
      <c r="F1680" s="3">
        <v>0.64927857935627076</v>
      </c>
      <c r="G1680" s="3">
        <v>0.12985571587125419</v>
      </c>
      <c r="H1680" s="3">
        <v>0.16204217536071031</v>
      </c>
      <c r="I1680" s="3">
        <v>0.3218645948945616</v>
      </c>
      <c r="J1680" s="3">
        <v>4.3346157696774218E-2</v>
      </c>
      <c r="K1680" s="3">
        <v>101975.9000000001</v>
      </c>
      <c r="L1680" s="3" t="s">
        <v>14531</v>
      </c>
      <c r="M1680" s="8" t="str">
        <f ca="1">IFERROR(__xludf.DUMMYFUNCTION("REGEXREPLACE(F717,""\D"", """")"),"52")</f>
        <v>52</v>
      </c>
    </row>
    <row r="1681" spans="1:13" ht="15.75" customHeight="1">
      <c r="A1681" s="1">
        <v>2169</v>
      </c>
      <c r="B1681" s="3">
        <v>2170</v>
      </c>
      <c r="C1681" s="3" t="s">
        <v>5879</v>
      </c>
      <c r="D1681" s="3">
        <v>0.16783473580708441</v>
      </c>
      <c r="E1681" s="3">
        <v>0.29878130656389151</v>
      </c>
      <c r="F1681" s="3">
        <v>0.60144274120829577</v>
      </c>
      <c r="G1681" s="3">
        <v>9.9188458070333635E-2</v>
      </c>
      <c r="H1681" s="3">
        <v>0.102795311091073</v>
      </c>
      <c r="I1681" s="3">
        <v>0.23985572587917039</v>
      </c>
      <c r="J1681" s="3">
        <v>3.3495010649591719E-2</v>
      </c>
      <c r="K1681" s="3">
        <v>123966.30000000109</v>
      </c>
      <c r="L1681" s="3" t="s">
        <v>15981</v>
      </c>
      <c r="M1681" s="8" t="str">
        <f ca="1">IFERROR(__xludf.DUMMYFUNCTION("REGEXREPLACE(F2171,""\D"", """")"),"52")</f>
        <v>52</v>
      </c>
    </row>
    <row r="1682" spans="1:13" ht="15.75" customHeight="1">
      <c r="A1682" s="1">
        <v>1186</v>
      </c>
      <c r="B1682" s="3">
        <v>1187</v>
      </c>
      <c r="C1682" s="3" t="s">
        <v>3267</v>
      </c>
      <c r="D1682" s="3">
        <v>0.1181678045478147</v>
      </c>
      <c r="E1682" s="3">
        <v>0.2096203238717915</v>
      </c>
      <c r="F1682" s="3">
        <v>0.61212121212121207</v>
      </c>
      <c r="G1682" s="3">
        <v>9.3939393939393934E-2</v>
      </c>
      <c r="H1682" s="3">
        <v>9.696969696969697E-2</v>
      </c>
      <c r="I1682" s="3">
        <v>0.26363636363636361</v>
      </c>
      <c r="J1682" s="3">
        <v>2.1582090451939949E-2</v>
      </c>
      <c r="K1682" s="3">
        <v>35913.099999999788</v>
      </c>
      <c r="L1682" s="3" t="s">
        <v>15001</v>
      </c>
      <c r="M1682" s="8" t="str">
        <f ca="1">IFERROR(__xludf.DUMMYFUNCTION("REGEXREPLACE(F1188,""\D"", """")"),"53")</f>
        <v>53</v>
      </c>
    </row>
    <row r="1683" spans="1:13" ht="15.75" customHeight="1">
      <c r="A1683" s="1">
        <v>4838</v>
      </c>
      <c r="B1683" s="3">
        <v>4839</v>
      </c>
      <c r="C1683" s="3" t="s">
        <v>13006</v>
      </c>
      <c r="D1683" s="3">
        <v>0.13848051800734831</v>
      </c>
      <c r="E1683" s="3">
        <v>0.27265018868584068</v>
      </c>
      <c r="F1683" s="3">
        <v>0.66552511415525117</v>
      </c>
      <c r="G1683" s="3">
        <v>0.11872146118721461</v>
      </c>
      <c r="H1683" s="3">
        <v>9.2465753424657529E-2</v>
      </c>
      <c r="I1683" s="3">
        <v>0.24315068493150679</v>
      </c>
      <c r="J1683" s="3">
        <v>2.864265578833812E-2</v>
      </c>
      <c r="K1683" s="3">
        <v>93747.700000000157</v>
      </c>
      <c r="L1683" s="3" t="s">
        <v>18647</v>
      </c>
      <c r="M1683" s="8" t="str">
        <f ca="1">IFERROR(__xludf.DUMMYFUNCTION("REGEXREPLACE(F4840,""\D"", """")"),"53")</f>
        <v>53</v>
      </c>
    </row>
    <row r="1684" spans="1:13" ht="15.75" customHeight="1">
      <c r="A1684" s="1">
        <v>907</v>
      </c>
      <c r="B1684" s="3">
        <v>908</v>
      </c>
      <c r="C1684" s="3" t="s">
        <v>2529</v>
      </c>
      <c r="D1684" s="3">
        <v>0.17546358870058659</v>
      </c>
      <c r="E1684" s="3">
        <v>0.17467589183355919</v>
      </c>
      <c r="F1684" s="3">
        <v>0.6350931677018633</v>
      </c>
      <c r="G1684" s="3">
        <v>0.12422360248447201</v>
      </c>
      <c r="H1684" s="3">
        <v>0.13509316770186339</v>
      </c>
      <c r="I1684" s="3">
        <v>0.31521739130434778</v>
      </c>
      <c r="J1684" s="3">
        <v>4.480655347135086E-2</v>
      </c>
      <c r="K1684" s="3">
        <v>70791.299999999741</v>
      </c>
      <c r="L1684" s="3" t="s">
        <v>14722</v>
      </c>
      <c r="M1684" s="8" t="str">
        <f ca="1">IFERROR(__xludf.DUMMYFUNCTION("REGEXREPLACE(F909,""\D"", """")"),"54")</f>
        <v>54</v>
      </c>
    </row>
    <row r="1685" spans="1:13" ht="15.75" customHeight="1">
      <c r="A1685" s="1">
        <v>4304</v>
      </c>
      <c r="B1685" s="3">
        <v>4305</v>
      </c>
      <c r="C1685" s="3" t="s">
        <v>11570</v>
      </c>
      <c r="D1685" s="3">
        <v>7.1994769145165657E-2</v>
      </c>
      <c r="E1685" s="3">
        <v>6.3579303600522469E-2</v>
      </c>
      <c r="F1685" s="3">
        <v>0.70909090909090911</v>
      </c>
      <c r="G1685" s="3">
        <v>0.2</v>
      </c>
      <c r="H1685" s="3">
        <v>0.1818181818181818</v>
      </c>
      <c r="I1685" s="3">
        <v>0.41818181818181821</v>
      </c>
      <c r="J1685" s="3">
        <v>2.4831105457181361E-2</v>
      </c>
      <c r="K1685" s="3">
        <v>6454.0000000000018</v>
      </c>
      <c r="L1685" s="3" t="s">
        <v>18113</v>
      </c>
      <c r="M1685" s="8" t="str">
        <f ca="1">IFERROR(__xludf.DUMMYFUNCTION("REGEXREPLACE(F4306,""\D"", """")"),"54")</f>
        <v>54</v>
      </c>
    </row>
    <row r="1686" spans="1:13" ht="15.75" customHeight="1">
      <c r="A1686" s="1">
        <v>773</v>
      </c>
      <c r="B1686" s="3">
        <v>774</v>
      </c>
      <c r="C1686" s="3" t="s">
        <v>2160</v>
      </c>
      <c r="D1686" s="3">
        <v>0.1482046514444838</v>
      </c>
      <c r="E1686" s="3">
        <v>0.15786103933155429</v>
      </c>
      <c r="F1686" s="3">
        <v>0.65196078431372551</v>
      </c>
      <c r="G1686" s="3">
        <v>0.125</v>
      </c>
      <c r="H1686" s="3">
        <v>0.14460784313725489</v>
      </c>
      <c r="I1686" s="3">
        <v>0.32843137254901961</v>
      </c>
      <c r="J1686" s="3">
        <v>3.8985862288957118E-2</v>
      </c>
      <c r="K1686" s="3">
        <v>44220.599999999657</v>
      </c>
      <c r="L1686" s="3" t="s">
        <v>14589</v>
      </c>
      <c r="M1686" s="8" t="str">
        <f ca="1">IFERROR(__xludf.DUMMYFUNCTION("REGEXREPLACE(F775,""\D"", """")"),"55")</f>
        <v>55</v>
      </c>
    </row>
    <row r="1687" spans="1:13" ht="15.75" customHeight="1">
      <c r="A1687" s="1">
        <v>3175</v>
      </c>
      <c r="B1687" s="3">
        <v>3176</v>
      </c>
      <c r="C1687" s="3" t="s">
        <v>8537</v>
      </c>
      <c r="D1687" s="3">
        <v>0.14853205692927199</v>
      </c>
      <c r="E1687" s="3">
        <v>0.42487184704770509</v>
      </c>
      <c r="F1687" s="3">
        <v>0.67677946324387395</v>
      </c>
      <c r="G1687" s="3">
        <v>8.051341890315053E-2</v>
      </c>
      <c r="H1687" s="3">
        <v>9.1015169194865811E-2</v>
      </c>
      <c r="I1687" s="3">
        <v>0.18903150525087509</v>
      </c>
      <c r="J1687" s="3">
        <v>2.4961526294990832E-2</v>
      </c>
      <c r="K1687" s="3">
        <v>89710.400000000198</v>
      </c>
      <c r="L1687" s="3" t="s">
        <v>16986</v>
      </c>
      <c r="M1687" s="8" t="str">
        <f ca="1">IFERROR(__xludf.DUMMYFUNCTION("REGEXREPLACE(F3177,""\D"", """")"),"55")</f>
        <v>55</v>
      </c>
    </row>
    <row r="1688" spans="1:13" ht="15.75" customHeight="1">
      <c r="A1688" s="1">
        <v>106</v>
      </c>
      <c r="B1688" s="3">
        <v>107</v>
      </c>
      <c r="C1688" s="3" t="s">
        <v>324</v>
      </c>
      <c r="D1688" s="3">
        <v>0.13848459190866139</v>
      </c>
      <c r="E1688" s="3">
        <v>0.26908467145105258</v>
      </c>
      <c r="F1688" s="3">
        <v>0.65346534653465349</v>
      </c>
      <c r="G1688" s="3">
        <v>9.7029702970297033E-2</v>
      </c>
      <c r="H1688" s="3">
        <v>0.1128712871287129</v>
      </c>
      <c r="I1688" s="3">
        <v>0.23168316831683169</v>
      </c>
      <c r="J1688" s="3">
        <v>2.82786819258895E-2</v>
      </c>
      <c r="K1688" s="3">
        <v>55660.29999999945</v>
      </c>
      <c r="L1688" s="3" t="s">
        <v>13923</v>
      </c>
      <c r="M1688" s="8" t="str">
        <f ca="1">IFERROR(__xludf.DUMMYFUNCTION("REGEXREPLACE(F108,""\D"", """")"),"56")</f>
        <v>56</v>
      </c>
    </row>
    <row r="1689" spans="1:13" ht="15.75" customHeight="1">
      <c r="A1689" s="1">
        <v>353</v>
      </c>
      <c r="B1689" s="3">
        <v>354</v>
      </c>
      <c r="C1689" s="3" t="s">
        <v>1026</v>
      </c>
      <c r="D1689" s="3">
        <v>0.1974161532983485</v>
      </c>
      <c r="E1689" s="3">
        <v>0.38276727130471799</v>
      </c>
      <c r="F1689" s="3">
        <v>0.66046511627906979</v>
      </c>
      <c r="G1689" s="3">
        <v>6.9767441860465115E-2</v>
      </c>
      <c r="H1689" s="3">
        <v>5.1162790697674418E-2</v>
      </c>
      <c r="I1689" s="3">
        <v>0.2046511627906977</v>
      </c>
      <c r="J1689" s="3">
        <v>2.0921189094661011E-2</v>
      </c>
      <c r="K1689" s="3">
        <v>22558.1</v>
      </c>
      <c r="L1689" s="3" t="s">
        <v>14169</v>
      </c>
      <c r="M1689" s="8" t="str">
        <f ca="1">IFERROR(__xludf.DUMMYFUNCTION("REGEXREPLACE(F355,""\D"", """")"),"56")</f>
        <v>56</v>
      </c>
    </row>
    <row r="1690" spans="1:13" ht="15.75" customHeight="1">
      <c r="A1690" s="1">
        <v>792</v>
      </c>
      <c r="B1690" s="3">
        <v>793</v>
      </c>
      <c r="C1690" s="3" t="s">
        <v>2216</v>
      </c>
      <c r="D1690" s="3">
        <v>0.12151900078801869</v>
      </c>
      <c r="E1690" s="3">
        <v>0.2050972473417545</v>
      </c>
      <c r="F1690" s="3">
        <v>0.85964912280701755</v>
      </c>
      <c r="G1690" s="3">
        <v>0.19298245614035089</v>
      </c>
      <c r="H1690" s="3">
        <v>0.1228070175438596</v>
      </c>
      <c r="I1690" s="3">
        <v>0.33333333333333331</v>
      </c>
      <c r="J1690" s="3">
        <v>3.2184941900865432E-2</v>
      </c>
      <c r="K1690" s="3">
        <v>5954.6000000000022</v>
      </c>
      <c r="L1690" s="3" t="s">
        <v>14608</v>
      </c>
      <c r="M1690" s="8" t="str">
        <f ca="1">IFERROR(__xludf.DUMMYFUNCTION("REGEXREPLACE(F794,""\D"", """")"),"56")</f>
        <v>56</v>
      </c>
    </row>
    <row r="1691" spans="1:13" ht="15.75" customHeight="1">
      <c r="A1691" s="1">
        <v>1509</v>
      </c>
      <c r="B1691" s="3">
        <v>1510</v>
      </c>
      <c r="C1691" s="3" t="s">
        <v>4148</v>
      </c>
      <c r="D1691" s="3">
        <v>0.2426882528336739</v>
      </c>
      <c r="E1691" s="3">
        <v>0.1236763670023604</v>
      </c>
      <c r="F1691" s="3">
        <v>0.65905383360522019</v>
      </c>
      <c r="G1691" s="3">
        <v>0.13213703099510599</v>
      </c>
      <c r="H1691" s="3">
        <v>0.20554649265905381</v>
      </c>
      <c r="I1691" s="3">
        <v>0.36867862969004889</v>
      </c>
      <c r="J1691" s="3">
        <v>7.8570979674978295E-2</v>
      </c>
      <c r="K1691" s="3">
        <v>70407.099999999627</v>
      </c>
      <c r="L1691" s="3" t="s">
        <v>15321</v>
      </c>
      <c r="M1691" s="8" t="str">
        <f ca="1">IFERROR(__xludf.DUMMYFUNCTION("REGEXREPLACE(F1511,""\D"", """")"),"56")</f>
        <v>56</v>
      </c>
    </row>
    <row r="1692" spans="1:13" ht="15.75" customHeight="1">
      <c r="A1692" s="1">
        <v>2762</v>
      </c>
      <c r="B1692" s="3">
        <v>2763</v>
      </c>
      <c r="C1692" s="3" t="s">
        <v>7419</v>
      </c>
      <c r="D1692" s="3">
        <v>0.15972084883301849</v>
      </c>
      <c r="E1692" s="3">
        <v>0.15663579419500981</v>
      </c>
      <c r="F1692" s="3">
        <v>0.65979381443298968</v>
      </c>
      <c r="G1692" s="3">
        <v>0.12757731958762891</v>
      </c>
      <c r="H1692" s="3">
        <v>0.1417525773195876</v>
      </c>
      <c r="I1692" s="3">
        <v>0.31443298969072159</v>
      </c>
      <c r="J1692" s="3">
        <v>4.2470217206419567E-2</v>
      </c>
      <c r="K1692" s="3">
        <v>85100.700000000012</v>
      </c>
      <c r="L1692" s="3" t="s">
        <v>16574</v>
      </c>
      <c r="M1692" s="8" t="str">
        <f ca="1">IFERROR(__xludf.DUMMYFUNCTION("REGEXREPLACE(F2764,""\D"", """")"),"56")</f>
        <v>56</v>
      </c>
    </row>
    <row r="1693" spans="1:13" ht="15.75" customHeight="1">
      <c r="A1693" s="1">
        <v>924</v>
      </c>
      <c r="B1693" s="3">
        <v>925</v>
      </c>
      <c r="C1693" s="3" t="s">
        <v>2578</v>
      </c>
      <c r="D1693" s="3">
        <v>0.13091888381827099</v>
      </c>
      <c r="E1693" s="3">
        <v>0.19361277424179121</v>
      </c>
      <c r="F1693" s="3">
        <v>0.68571428571428572</v>
      </c>
      <c r="G1693" s="3">
        <v>0.1238095238095238</v>
      </c>
      <c r="H1693" s="3">
        <v>0.12857142857142859</v>
      </c>
      <c r="I1693" s="3">
        <v>0.3</v>
      </c>
      <c r="J1693" s="3">
        <v>3.2276387185406118E-2</v>
      </c>
      <c r="K1693" s="3">
        <v>45588.699999999633</v>
      </c>
      <c r="L1693" s="3" t="s">
        <v>14739</v>
      </c>
      <c r="M1693" s="8" t="str">
        <f ca="1">IFERROR(__xludf.DUMMYFUNCTION("REGEXREPLACE(F926,""\D"", """")"),"59")</f>
        <v>59</v>
      </c>
    </row>
    <row r="1694" spans="1:13" ht="15.75" customHeight="1">
      <c r="A1694" s="1">
        <v>1060</v>
      </c>
      <c r="B1694" s="3">
        <v>1061</v>
      </c>
      <c r="C1694" s="3" t="s">
        <v>2936</v>
      </c>
      <c r="D1694" s="3">
        <v>0.27205663500420513</v>
      </c>
      <c r="E1694" s="3">
        <v>0.14506430367903189</v>
      </c>
      <c r="F1694" s="3">
        <v>0.62195121951219512</v>
      </c>
      <c r="G1694" s="3">
        <v>8.5365853658536592E-2</v>
      </c>
      <c r="H1694" s="3">
        <v>0.17682926829268289</v>
      </c>
      <c r="I1694" s="3">
        <v>0.3597560975609756</v>
      </c>
      <c r="J1694" s="3">
        <v>6.289421042105614E-2</v>
      </c>
      <c r="K1694" s="3">
        <v>17982.7</v>
      </c>
      <c r="L1694" s="3" t="s">
        <v>14875</v>
      </c>
      <c r="M1694" s="8" t="str">
        <f ca="1">IFERROR(__xludf.DUMMYFUNCTION("REGEXREPLACE(F1062,""\D"", """")"),"59")</f>
        <v>59</v>
      </c>
    </row>
    <row r="1695" spans="1:13" ht="15.75" customHeight="1">
      <c r="A1695" s="1">
        <v>3856</v>
      </c>
      <c r="B1695" s="3">
        <v>3857</v>
      </c>
      <c r="C1695" s="3" t="s">
        <v>10379</v>
      </c>
      <c r="D1695" s="3">
        <v>0.21789158474523321</v>
      </c>
      <c r="E1695" s="3">
        <v>0.20744532609847771</v>
      </c>
      <c r="F1695" s="3">
        <v>0.69407894736842102</v>
      </c>
      <c r="G1695" s="3">
        <v>9.2105263157894732E-2</v>
      </c>
      <c r="H1695" s="3">
        <v>0.12828947368421051</v>
      </c>
      <c r="I1695" s="3">
        <v>0.29934210526315791</v>
      </c>
      <c r="J1695" s="3">
        <v>4.559330297150839E-2</v>
      </c>
      <c r="K1695" s="3">
        <v>32521.899999999889</v>
      </c>
      <c r="L1695" s="3" t="s">
        <v>17665</v>
      </c>
      <c r="M1695" s="8" t="str">
        <f ca="1">IFERROR(__xludf.DUMMYFUNCTION("REGEXREPLACE(F3858,""\D"", """")"),"59")</f>
        <v>59</v>
      </c>
    </row>
    <row r="1696" spans="1:13" ht="15.75" customHeight="1">
      <c r="A1696" s="1">
        <v>181</v>
      </c>
      <c r="B1696" s="3">
        <v>182</v>
      </c>
      <c r="C1696" s="3" t="s">
        <v>538</v>
      </c>
      <c r="D1696" s="3">
        <v>0.18351895304703431</v>
      </c>
      <c r="E1696" s="3">
        <v>0.43680227018113521</v>
      </c>
      <c r="F1696" s="3">
        <v>0.65771812080536918</v>
      </c>
      <c r="G1696" s="3">
        <v>8.7248322147651006E-2</v>
      </c>
      <c r="H1696" s="3">
        <v>9.3959731543624164E-2</v>
      </c>
      <c r="I1696" s="3">
        <v>0.1946308724832215</v>
      </c>
      <c r="J1696" s="3">
        <v>2.9771003982858209E-2</v>
      </c>
      <c r="K1696" s="3">
        <v>16275.500000000029</v>
      </c>
      <c r="L1696" s="3" t="s">
        <v>13998</v>
      </c>
      <c r="M1696" s="8" t="str">
        <f ca="1">IFERROR(__xludf.DUMMYFUNCTION("REGEXREPLACE(F183,""\D"", """")"),"60")</f>
        <v>60</v>
      </c>
    </row>
    <row r="1697" spans="1:13" ht="15.75" customHeight="1">
      <c r="A1697" s="1">
        <v>416</v>
      </c>
      <c r="B1697" s="3">
        <v>417</v>
      </c>
      <c r="C1697" s="3" t="s">
        <v>1196</v>
      </c>
      <c r="D1697" s="3">
        <v>0.10079497340662461</v>
      </c>
      <c r="E1697" s="3">
        <v>0.2560021902592563</v>
      </c>
      <c r="F1697" s="3">
        <v>0.86885245901639341</v>
      </c>
      <c r="G1697" s="3">
        <v>0.18032786885245899</v>
      </c>
      <c r="H1697" s="3">
        <v>0.13114754098360659</v>
      </c>
      <c r="I1697" s="3">
        <v>0.32786885245901642</v>
      </c>
      <c r="J1697" s="3">
        <v>2.7048767307360558E-2</v>
      </c>
      <c r="K1697" s="3">
        <v>6284.1000000000031</v>
      </c>
      <c r="L1697" s="3" t="s">
        <v>14232</v>
      </c>
      <c r="M1697" s="8" t="str">
        <f ca="1">IFERROR(__xludf.DUMMYFUNCTION("REGEXREPLACE(F418,""\D"", """")"),"60")</f>
        <v>60</v>
      </c>
    </row>
    <row r="1698" spans="1:13" ht="15.75" customHeight="1">
      <c r="A1698" s="1">
        <v>1293</v>
      </c>
      <c r="B1698" s="3">
        <v>1294</v>
      </c>
      <c r="C1698" s="3" t="s">
        <v>3559</v>
      </c>
      <c r="D1698" s="3">
        <v>0.12148824291055479</v>
      </c>
      <c r="E1698" s="3">
        <v>0.208449343008899</v>
      </c>
      <c r="F1698" s="3">
        <v>0.88524590163934425</v>
      </c>
      <c r="G1698" s="3">
        <v>0.1967213114754098</v>
      </c>
      <c r="H1698" s="3">
        <v>0.1475409836065574</v>
      </c>
      <c r="I1698" s="3">
        <v>0.36065573770491799</v>
      </c>
      <c r="J1698" s="3">
        <v>3.6901372386158933E-2</v>
      </c>
      <c r="K1698" s="3">
        <v>6228.0000000000036</v>
      </c>
      <c r="L1698" s="3" t="s">
        <v>14232</v>
      </c>
      <c r="M1698" s="8" t="str">
        <f ca="1">IFERROR(__xludf.DUMMYFUNCTION("REGEXREPLACE(F1295,""\D"", """")"),"60")</f>
        <v>60</v>
      </c>
    </row>
    <row r="1699" spans="1:13" ht="15.75" customHeight="1">
      <c r="A1699" s="1">
        <v>1332</v>
      </c>
      <c r="B1699" s="3">
        <v>1333</v>
      </c>
      <c r="C1699" s="3" t="s">
        <v>3664</v>
      </c>
      <c r="D1699" s="3">
        <v>0.14599233321017399</v>
      </c>
      <c r="E1699" s="3">
        <v>0.1162682727282158</v>
      </c>
      <c r="F1699" s="3">
        <v>0.68131868131868134</v>
      </c>
      <c r="G1699" s="3">
        <v>0.19780219780219779</v>
      </c>
      <c r="H1699" s="3">
        <v>7.6923076923076927E-2</v>
      </c>
      <c r="I1699" s="3">
        <v>0.33333333333333331</v>
      </c>
      <c r="J1699" s="3">
        <v>3.4927594587633157E-2</v>
      </c>
      <c r="K1699" s="3">
        <v>29838.899999999921</v>
      </c>
      <c r="L1699" s="3" t="s">
        <v>15146</v>
      </c>
      <c r="M1699" s="8" t="str">
        <f ca="1">IFERROR(__xludf.DUMMYFUNCTION("REGEXREPLACE(F1334,""\D"", """")"),"60")</f>
        <v>60</v>
      </c>
    </row>
    <row r="1700" spans="1:13" ht="15.75" customHeight="1">
      <c r="A1700" s="1">
        <v>523</v>
      </c>
      <c r="B1700" s="3">
        <v>524</v>
      </c>
      <c r="C1700" s="3" t="s">
        <v>1480</v>
      </c>
      <c r="D1700" s="3">
        <v>0.15768914687594091</v>
      </c>
      <c r="E1700" s="3">
        <v>0.16718932984281051</v>
      </c>
      <c r="F1700" s="3">
        <v>0.76190476190476186</v>
      </c>
      <c r="G1700" s="3">
        <v>0.14285714285714279</v>
      </c>
      <c r="H1700" s="3">
        <v>0.19047619047619049</v>
      </c>
      <c r="I1700" s="3">
        <v>0.47619047619047622</v>
      </c>
      <c r="J1700" s="3">
        <v>4.6284753052716482E-2</v>
      </c>
      <c r="K1700" s="3">
        <v>7296.600000000004</v>
      </c>
      <c r="L1700" s="3" t="s">
        <v>14339</v>
      </c>
      <c r="M1700" s="8" t="str">
        <f ca="1">IFERROR(__xludf.DUMMYFUNCTION("REGEXREPLACE(F525,""\D"", """")"),"62")</f>
        <v>62</v>
      </c>
    </row>
    <row r="1701" spans="1:13" ht="15.75" customHeight="1">
      <c r="A1701" s="1">
        <v>3950</v>
      </c>
      <c r="B1701" s="3">
        <v>3951</v>
      </c>
      <c r="C1701" s="3" t="s">
        <v>10626</v>
      </c>
      <c r="D1701" s="3">
        <v>0.21700702955679099</v>
      </c>
      <c r="E1701" s="3">
        <v>0.23245083950206319</v>
      </c>
      <c r="F1701" s="3">
        <v>0.63529411764705879</v>
      </c>
      <c r="G1701" s="3">
        <v>0.1188235294117647</v>
      </c>
      <c r="H1701" s="3">
        <v>0.1047058823529412</v>
      </c>
      <c r="I1701" s="3">
        <v>0.28000000000000003</v>
      </c>
      <c r="J1701" s="3">
        <v>4.7769077421601691E-2</v>
      </c>
      <c r="K1701" s="3">
        <v>95074.400000000212</v>
      </c>
      <c r="L1701" s="3" t="s">
        <v>17759</v>
      </c>
      <c r="M1701" s="8" t="str">
        <f ca="1">IFERROR(__xludf.DUMMYFUNCTION("REGEXREPLACE(F3952,""\D"", """")"),"62")</f>
        <v>62</v>
      </c>
    </row>
    <row r="1702" spans="1:13" ht="15.75" customHeight="1">
      <c r="A1702" s="1">
        <v>4855</v>
      </c>
      <c r="B1702" s="3">
        <v>4856</v>
      </c>
      <c r="C1702" s="3" t="s">
        <v>13052</v>
      </c>
      <c r="D1702" s="3">
        <v>0.13773796132309729</v>
      </c>
      <c r="E1702" s="3">
        <v>0.28402254885597622</v>
      </c>
      <c r="F1702" s="3">
        <v>0.67403314917127077</v>
      </c>
      <c r="G1702" s="3">
        <v>6.9981583793738492E-2</v>
      </c>
      <c r="H1702" s="3">
        <v>0.1104972375690608</v>
      </c>
      <c r="I1702" s="3">
        <v>0.23204419889502759</v>
      </c>
      <c r="J1702" s="3">
        <v>2.3715273156850059E-2</v>
      </c>
      <c r="K1702" s="3">
        <v>57980.699999999473</v>
      </c>
      <c r="L1702" s="3" t="s">
        <v>18664</v>
      </c>
      <c r="M1702" s="8" t="str">
        <f ca="1">IFERROR(__xludf.DUMMYFUNCTION("REGEXREPLACE(F4857,""\D"", """")"),"62")</f>
        <v>62</v>
      </c>
    </row>
    <row r="1703" spans="1:13" ht="15.75" customHeight="1">
      <c r="A1703" s="1">
        <v>488</v>
      </c>
      <c r="B1703" s="3">
        <v>489</v>
      </c>
      <c r="C1703" s="3" t="s">
        <v>1382</v>
      </c>
      <c r="D1703" s="3">
        <v>0.15877137474332301</v>
      </c>
      <c r="E1703" s="3">
        <v>0.17385444343762971</v>
      </c>
      <c r="F1703" s="3">
        <v>0.68181818181818177</v>
      </c>
      <c r="G1703" s="3">
        <v>0.1175548589341693</v>
      </c>
      <c r="H1703" s="3">
        <v>0.16457680250783699</v>
      </c>
      <c r="I1703" s="3">
        <v>0.31661442006269591</v>
      </c>
      <c r="J1703" s="3">
        <v>4.3526911438593788E-2</v>
      </c>
      <c r="K1703" s="3">
        <v>69119.799999999697</v>
      </c>
      <c r="L1703" s="3" t="s">
        <v>14304</v>
      </c>
      <c r="M1703" s="8" t="str">
        <f ca="1">IFERROR(__xludf.DUMMYFUNCTION("REGEXREPLACE(F490,""\D"", """")"),"63")</f>
        <v>63</v>
      </c>
    </row>
    <row r="1704" spans="1:13" ht="15.75" customHeight="1">
      <c r="A1704" s="1">
        <v>1772</v>
      </c>
      <c r="B1704" s="3">
        <v>1773</v>
      </c>
      <c r="C1704" s="3" t="s">
        <v>4837</v>
      </c>
      <c r="D1704" s="3">
        <v>9.3359621079538171E-2</v>
      </c>
      <c r="E1704" s="3">
        <v>0.16126080657215691</v>
      </c>
      <c r="F1704" s="3">
        <v>0.73770491803278693</v>
      </c>
      <c r="G1704" s="3">
        <v>0.1967213114754098</v>
      </c>
      <c r="H1704" s="3">
        <v>0.16393442622950821</v>
      </c>
      <c r="I1704" s="3">
        <v>0.36885245901639352</v>
      </c>
      <c r="J1704" s="3">
        <v>3.1935796868832259E-2</v>
      </c>
      <c r="K1704" s="3">
        <v>14144.900000000031</v>
      </c>
      <c r="L1704" s="3" t="s">
        <v>15584</v>
      </c>
      <c r="M1704" s="8" t="str">
        <f ca="1">IFERROR(__xludf.DUMMYFUNCTION("REGEXREPLACE(F1774,""\D"", """")"),"64")</f>
        <v>64</v>
      </c>
    </row>
    <row r="1705" spans="1:13" ht="15.75" customHeight="1">
      <c r="A1705" s="1">
        <v>4425</v>
      </c>
      <c r="B1705" s="3">
        <v>4426</v>
      </c>
      <c r="C1705" s="3" t="s">
        <v>11901</v>
      </c>
      <c r="D1705" s="3">
        <v>0.28779800680054629</v>
      </c>
      <c r="E1705" s="3">
        <v>0.37505318905728818</v>
      </c>
      <c r="F1705" s="3">
        <v>0.63428571428571423</v>
      </c>
      <c r="G1705" s="3">
        <v>0.1028571428571429</v>
      </c>
      <c r="H1705" s="3">
        <v>6.8571428571428575E-2</v>
      </c>
      <c r="I1705" s="3">
        <v>0.23428571428571429</v>
      </c>
      <c r="J1705" s="3">
        <v>4.3973776295703502E-2</v>
      </c>
      <c r="K1705" s="3">
        <v>18187.500000000011</v>
      </c>
      <c r="L1705" s="3" t="s">
        <v>18234</v>
      </c>
      <c r="M1705" s="8" t="str">
        <f ca="1">IFERROR(__xludf.DUMMYFUNCTION("REGEXREPLACE(F4427,""\D"", """")"),"64")</f>
        <v>64</v>
      </c>
    </row>
    <row r="1706" spans="1:13" ht="15.75" customHeight="1">
      <c r="A1706" s="1">
        <v>1585</v>
      </c>
      <c r="B1706" s="3">
        <v>1586</v>
      </c>
      <c r="C1706" s="3" t="s">
        <v>4345</v>
      </c>
      <c r="D1706" s="3">
        <v>0.19976889567560199</v>
      </c>
      <c r="E1706" s="3">
        <v>0.28217532273693829</v>
      </c>
      <c r="F1706" s="3">
        <v>0.7183908045977011</v>
      </c>
      <c r="G1706" s="3">
        <v>9.1954022988505746E-2</v>
      </c>
      <c r="H1706" s="3">
        <v>0.10344827586206901</v>
      </c>
      <c r="I1706" s="3">
        <v>0.25862068965517238</v>
      </c>
      <c r="J1706" s="3">
        <v>3.5839252426162781E-2</v>
      </c>
      <c r="K1706" s="3">
        <v>18715.200000000012</v>
      </c>
      <c r="L1706" s="3" t="s">
        <v>15397</v>
      </c>
      <c r="M1706" s="8" t="str">
        <f ca="1">IFERROR(__xludf.DUMMYFUNCTION("REGEXREPLACE(F1587,""\D"", """")"),"65")</f>
        <v>65</v>
      </c>
    </row>
    <row r="1707" spans="1:13" ht="15.75" customHeight="1">
      <c r="A1707" s="1">
        <v>4034</v>
      </c>
      <c r="B1707" s="3">
        <v>4035</v>
      </c>
      <c r="C1707" s="3" t="s">
        <v>10851</v>
      </c>
      <c r="D1707" s="3">
        <v>0.18208980396652241</v>
      </c>
      <c r="E1707" s="3">
        <v>0.17948868324373399</v>
      </c>
      <c r="F1707" s="3">
        <v>0.64827586206896548</v>
      </c>
      <c r="G1707" s="3">
        <v>0.10344827586206901</v>
      </c>
      <c r="H1707" s="3">
        <v>0.1172413793103448</v>
      </c>
      <c r="I1707" s="3">
        <v>0.27586206896551718</v>
      </c>
      <c r="J1707" s="3">
        <v>3.8487601001946967E-2</v>
      </c>
      <c r="K1707" s="3">
        <v>31545.199999999899</v>
      </c>
      <c r="L1707" s="3" t="s">
        <v>17843</v>
      </c>
      <c r="M1707" s="8" t="str">
        <f ca="1">IFERROR(__xludf.DUMMYFUNCTION("REGEXREPLACE(F4036,""\D"", """")"),"65")</f>
        <v>65</v>
      </c>
    </row>
    <row r="1708" spans="1:13" ht="15.75" customHeight="1">
      <c r="A1708" s="1">
        <v>1680</v>
      </c>
      <c r="B1708" s="3">
        <v>1681</v>
      </c>
      <c r="C1708" s="3" t="s">
        <v>4595</v>
      </c>
      <c r="D1708" s="3">
        <v>0.19737208828607489</v>
      </c>
      <c r="E1708" s="3">
        <v>0.16535166687834471</v>
      </c>
      <c r="F1708" s="3">
        <v>0.68848758465011284</v>
      </c>
      <c r="G1708" s="3">
        <v>0.16252821670428891</v>
      </c>
      <c r="H1708" s="3">
        <v>0.14446952595936791</v>
      </c>
      <c r="I1708" s="3">
        <v>0.35440180586907449</v>
      </c>
      <c r="J1708" s="3">
        <v>5.9489293413350838E-2</v>
      </c>
      <c r="K1708" s="3">
        <v>49734.399999999587</v>
      </c>
      <c r="L1708" s="3" t="s">
        <v>15492</v>
      </c>
      <c r="M1708" s="8" t="str">
        <f ca="1">IFERROR(__xludf.DUMMYFUNCTION("REGEXREPLACE(F1682,""\D"", """")"),"66")</f>
        <v>66</v>
      </c>
    </row>
    <row r="1709" spans="1:13" ht="15.75" customHeight="1">
      <c r="A1709" s="1">
        <v>4064</v>
      </c>
      <c r="B1709" s="3">
        <v>4065</v>
      </c>
      <c r="C1709" s="3" t="s">
        <v>10935</v>
      </c>
      <c r="D1709" s="3">
        <v>0.16644780895440481</v>
      </c>
      <c r="E1709" s="3">
        <v>0.30795725979220151</v>
      </c>
      <c r="F1709" s="3">
        <v>0.63297872340425532</v>
      </c>
      <c r="G1709" s="3">
        <v>8.1117021276595744E-2</v>
      </c>
      <c r="H1709" s="3">
        <v>0.1037234042553191</v>
      </c>
      <c r="I1709" s="3">
        <v>0.2234042553191489</v>
      </c>
      <c r="J1709" s="3">
        <v>2.9992332549635532E-2</v>
      </c>
      <c r="K1709" s="3">
        <v>82727.60000000002</v>
      </c>
      <c r="L1709" s="3" t="s">
        <v>17873</v>
      </c>
      <c r="M1709" s="8" t="str">
        <f ca="1">IFERROR(__xludf.DUMMYFUNCTION("REGEXREPLACE(F4066,""\D"", """")"),"66")</f>
        <v>66</v>
      </c>
    </row>
    <row r="1710" spans="1:13" ht="15.75" customHeight="1">
      <c r="A1710" s="1">
        <v>470</v>
      </c>
      <c r="B1710" s="3">
        <v>471</v>
      </c>
      <c r="C1710" s="3" t="s">
        <v>1329</v>
      </c>
      <c r="D1710" s="3">
        <v>0.1919797117329558</v>
      </c>
      <c r="E1710" s="3">
        <v>0.16833508929920191</v>
      </c>
      <c r="F1710" s="3">
        <v>0.64871194379391106</v>
      </c>
      <c r="G1710" s="3">
        <v>0.14285714285714279</v>
      </c>
      <c r="H1710" s="3">
        <v>0.1475409836065574</v>
      </c>
      <c r="I1710" s="3">
        <v>0.3231850117096019</v>
      </c>
      <c r="J1710" s="3">
        <v>5.4725161210034533E-2</v>
      </c>
      <c r="K1710" s="3">
        <v>49355.399999999587</v>
      </c>
      <c r="L1710" s="3" t="s">
        <v>14286</v>
      </c>
      <c r="M1710" s="8" t="str">
        <f ca="1">IFERROR(__xludf.DUMMYFUNCTION("REGEXREPLACE(F472,""\D"", """")"),"68")</f>
        <v>68</v>
      </c>
    </row>
    <row r="1711" spans="1:13" ht="15.75" customHeight="1">
      <c r="A1711" s="1">
        <v>921</v>
      </c>
      <c r="B1711" s="3">
        <v>922</v>
      </c>
      <c r="C1711" s="3" t="s">
        <v>2567</v>
      </c>
      <c r="D1711" s="3">
        <v>0.14262139488982439</v>
      </c>
      <c r="E1711" s="3">
        <v>0.20607176840878469</v>
      </c>
      <c r="F1711" s="3">
        <v>0.66882067851373184</v>
      </c>
      <c r="G1711" s="3">
        <v>0.1017770597738288</v>
      </c>
      <c r="H1711" s="3">
        <v>0.11147011308562201</v>
      </c>
      <c r="I1711" s="3">
        <v>0.27948303715670442</v>
      </c>
      <c r="J1711" s="3">
        <v>2.978667279566179E-2</v>
      </c>
      <c r="K1711" s="3">
        <v>67640.39999999963</v>
      </c>
      <c r="L1711" s="3" t="s">
        <v>14736</v>
      </c>
      <c r="M1711" s="8" t="str">
        <f ca="1">IFERROR(__xludf.DUMMYFUNCTION("REGEXREPLACE(F923,""\D"", """")"),"68")</f>
        <v>68</v>
      </c>
    </row>
    <row r="1712" spans="1:13" ht="15.75" customHeight="1">
      <c r="A1712" s="1">
        <v>1887</v>
      </c>
      <c r="B1712" s="3">
        <v>1888</v>
      </c>
      <c r="C1712" s="3" t="s">
        <v>5146</v>
      </c>
      <c r="D1712" s="3">
        <v>0.15597153446272011</v>
      </c>
      <c r="E1712" s="3">
        <v>0.17835115996088399</v>
      </c>
      <c r="F1712" s="3">
        <v>0.71111111111111114</v>
      </c>
      <c r="G1712" s="3">
        <v>0.16888888888888889</v>
      </c>
      <c r="H1712" s="3">
        <v>0.1244444444444444</v>
      </c>
      <c r="I1712" s="3">
        <v>0.34222222222222221</v>
      </c>
      <c r="J1712" s="3">
        <v>4.3556165901541259E-2</v>
      </c>
      <c r="K1712" s="3">
        <v>24978.499999999971</v>
      </c>
      <c r="L1712" s="3" t="s">
        <v>15699</v>
      </c>
      <c r="M1712" s="8" t="str">
        <f ca="1">IFERROR(__xludf.DUMMYFUNCTION("REGEXREPLACE(F1889,""\D"", """")"),"68")</f>
        <v>68</v>
      </c>
    </row>
    <row r="1713" spans="1:13" ht="15.75" customHeight="1">
      <c r="A1713" s="1">
        <v>5069</v>
      </c>
      <c r="B1713" s="3">
        <v>5070</v>
      </c>
      <c r="C1713" s="3" t="s">
        <v>13628</v>
      </c>
      <c r="D1713" s="3">
        <v>0.1105716290106319</v>
      </c>
      <c r="E1713" s="3">
        <v>0.17417527257812049</v>
      </c>
      <c r="F1713" s="3">
        <v>0.75977653631284914</v>
      </c>
      <c r="G1713" s="3">
        <v>8.3798882681564241E-2</v>
      </c>
      <c r="H1713" s="3">
        <v>0.1005586592178771</v>
      </c>
      <c r="I1713" s="3">
        <v>0.32402234636871508</v>
      </c>
      <c r="J1713" s="3">
        <v>1.8600528005778699E-2</v>
      </c>
      <c r="K1713" s="3">
        <v>18743.500000000011</v>
      </c>
      <c r="L1713" s="3" t="s">
        <v>18877</v>
      </c>
      <c r="M1713" s="8" t="str">
        <f ca="1">IFERROR(__xludf.DUMMYFUNCTION("REGEXREPLACE(F5071,""\D"", """")"),"69")</f>
        <v>69</v>
      </c>
    </row>
    <row r="1714" spans="1:13" ht="15.75" customHeight="1">
      <c r="A1714" s="1">
        <v>4476</v>
      </c>
      <c r="B1714" s="3">
        <v>4477</v>
      </c>
      <c r="C1714" s="3" t="s">
        <v>12041</v>
      </c>
      <c r="D1714" s="3">
        <v>0.17737099368647441</v>
      </c>
      <c r="E1714" s="3">
        <v>0.27807032404703158</v>
      </c>
      <c r="F1714" s="3">
        <v>0.6711111111111111</v>
      </c>
      <c r="G1714" s="3">
        <v>9.555555555555556E-2</v>
      </c>
      <c r="H1714" s="3">
        <v>9.1111111111111115E-2</v>
      </c>
      <c r="I1714" s="3">
        <v>0.25333333333333341</v>
      </c>
      <c r="J1714" s="3">
        <v>3.2025317311711501E-2</v>
      </c>
      <c r="K1714" s="3">
        <v>48344.499999999549</v>
      </c>
      <c r="L1714" s="3" t="s">
        <v>18285</v>
      </c>
      <c r="M1714" s="8" t="str">
        <f ca="1">IFERROR(__xludf.DUMMYFUNCTION("REGEXREPLACE(F4478,""\D"", """")"),"70")</f>
        <v>70</v>
      </c>
    </row>
    <row r="1715" spans="1:13" ht="15.75" customHeight="1">
      <c r="A1715" s="1">
        <v>4378</v>
      </c>
      <c r="B1715" s="3">
        <v>4379</v>
      </c>
      <c r="C1715" s="3" t="s">
        <v>11771</v>
      </c>
      <c r="D1715" s="3">
        <v>0.1859865040734314</v>
      </c>
      <c r="E1715" s="3">
        <v>0.1645515363999587</v>
      </c>
      <c r="F1715" s="3">
        <v>0.6678082191780822</v>
      </c>
      <c r="G1715" s="3">
        <v>0.1164383561643836</v>
      </c>
      <c r="H1715" s="3">
        <v>0.13242009132420091</v>
      </c>
      <c r="I1715" s="3">
        <v>0.3002283105022831</v>
      </c>
      <c r="J1715" s="3">
        <v>4.5671553997373687E-2</v>
      </c>
      <c r="K1715" s="3">
        <v>95931.500000000233</v>
      </c>
      <c r="L1715" s="3" t="s">
        <v>18187</v>
      </c>
      <c r="M1715" s="8" t="str">
        <f ca="1">IFERROR(__xludf.DUMMYFUNCTION("REGEXREPLACE(F4380,""\D"", """")"),"71")</f>
        <v>71</v>
      </c>
    </row>
    <row r="1716" spans="1:13" ht="15.75" customHeight="1">
      <c r="A1716" s="1">
        <v>932</v>
      </c>
      <c r="B1716" s="3">
        <v>933</v>
      </c>
      <c r="C1716" s="3" t="s">
        <v>2599</v>
      </c>
      <c r="D1716" s="3">
        <v>7.4753432302249026E-2</v>
      </c>
      <c r="E1716" s="3">
        <v>0.1168312901824477</v>
      </c>
      <c r="F1716" s="3">
        <v>0.77160493827160492</v>
      </c>
      <c r="G1716" s="3">
        <v>0.16049382716049379</v>
      </c>
      <c r="H1716" s="3">
        <v>0.16666666666666671</v>
      </c>
      <c r="I1716" s="3">
        <v>0.33950617283950618</v>
      </c>
      <c r="J1716" s="3">
        <v>2.3466700379580221E-2</v>
      </c>
      <c r="K1716" s="3">
        <v>17240.200000000019</v>
      </c>
      <c r="L1716" s="3" t="s">
        <v>14747</v>
      </c>
      <c r="M1716" s="8" t="str">
        <f ca="1">IFERROR(__xludf.DUMMYFUNCTION("REGEXREPLACE(F934,""\D"", """")"),"72")</f>
        <v>72</v>
      </c>
    </row>
    <row r="1717" spans="1:13" ht="15.75" customHeight="1">
      <c r="A1717" s="1">
        <v>1971</v>
      </c>
      <c r="B1717" s="3">
        <v>1972</v>
      </c>
      <c r="C1717" s="3" t="s">
        <v>5360</v>
      </c>
      <c r="D1717" s="3">
        <v>0.1118702252165454</v>
      </c>
      <c r="E1717" s="3">
        <v>6.4615086244495815E-2</v>
      </c>
      <c r="F1717" s="3">
        <v>0.73972602739726023</v>
      </c>
      <c r="G1717" s="3">
        <v>0.15068493150684931</v>
      </c>
      <c r="H1717" s="3">
        <v>0.13698630136986301</v>
      </c>
      <c r="I1717" s="3">
        <v>0.35616438356164382</v>
      </c>
      <c r="J1717" s="3">
        <v>2.846011474300043E-2</v>
      </c>
      <c r="K1717" s="3">
        <v>8245.2000000000062</v>
      </c>
      <c r="L1717" s="3" t="s">
        <v>15783</v>
      </c>
      <c r="M1717" s="8" t="str">
        <f ca="1">IFERROR(__xludf.DUMMYFUNCTION("REGEXREPLACE(F1973,""\D"", """")"),"72")</f>
        <v>72</v>
      </c>
    </row>
    <row r="1718" spans="1:13" ht="15.75" customHeight="1">
      <c r="A1718" s="1">
        <v>3122</v>
      </c>
      <c r="B1718" s="3">
        <v>3123</v>
      </c>
      <c r="C1718" s="3" t="s">
        <v>8394</v>
      </c>
      <c r="D1718" s="3">
        <v>0.1184571040138255</v>
      </c>
      <c r="E1718" s="3">
        <v>0.25223504795388818</v>
      </c>
      <c r="F1718" s="3">
        <v>0.72248803827751196</v>
      </c>
      <c r="G1718" s="3">
        <v>0.14114832535885169</v>
      </c>
      <c r="H1718" s="3">
        <v>0.10526315789473679</v>
      </c>
      <c r="I1718" s="3">
        <v>0.26794258373205743</v>
      </c>
      <c r="J1718" s="3">
        <v>2.8186207859351092E-2</v>
      </c>
      <c r="K1718" s="3">
        <v>46365.799999999646</v>
      </c>
      <c r="L1718" s="3" t="s">
        <v>16933</v>
      </c>
      <c r="M1718" s="8" t="str">
        <f ca="1">IFERROR(__xludf.DUMMYFUNCTION("REGEXREPLACE(F3124,""\D"", """")"),"72")</f>
        <v>72</v>
      </c>
    </row>
    <row r="1719" spans="1:13" ht="15.75" customHeight="1">
      <c r="A1719" s="1">
        <v>5067</v>
      </c>
      <c r="B1719" s="3">
        <v>5068</v>
      </c>
      <c r="C1719" s="3" t="s">
        <v>13621</v>
      </c>
      <c r="D1719" s="3">
        <v>0.16985454821471771</v>
      </c>
      <c r="E1719" s="3">
        <v>0.25808140079294872</v>
      </c>
      <c r="F1719" s="3">
        <v>0.63871763255240444</v>
      </c>
      <c r="G1719" s="3">
        <v>8.0147965474722568E-2</v>
      </c>
      <c r="H1719" s="3">
        <v>9.8643649815043158E-2</v>
      </c>
      <c r="I1719" s="3">
        <v>0.26017262638717631</v>
      </c>
      <c r="J1719" s="3">
        <v>2.9675259297114349E-2</v>
      </c>
      <c r="K1719" s="3">
        <v>87771.300000000061</v>
      </c>
      <c r="L1719" s="3" t="s">
        <v>18875</v>
      </c>
      <c r="M1719" s="8" t="str">
        <f ca="1">IFERROR(__xludf.DUMMYFUNCTION("REGEXREPLACE(F5069,""\D"", """")"),"76")</f>
        <v>76</v>
      </c>
    </row>
    <row r="1720" spans="1:13" ht="15.75" customHeight="1">
      <c r="A1720" s="1">
        <v>349</v>
      </c>
      <c r="B1720" s="3">
        <v>350</v>
      </c>
      <c r="C1720" s="3" t="s">
        <v>1015</v>
      </c>
      <c r="D1720" s="3">
        <v>0.18628756116419601</v>
      </c>
      <c r="E1720" s="3">
        <v>0.17476991844753301</v>
      </c>
      <c r="F1720" s="3">
        <v>0.6784922394678492</v>
      </c>
      <c r="G1720" s="3">
        <v>0.1485587583148559</v>
      </c>
      <c r="H1720" s="3">
        <v>0.1130820399113082</v>
      </c>
      <c r="I1720" s="3">
        <v>0.31929046563192898</v>
      </c>
      <c r="J1720" s="3">
        <v>4.7283408205011659E-2</v>
      </c>
      <c r="K1720" s="3">
        <v>49731.699999999582</v>
      </c>
      <c r="L1720" s="3" t="s">
        <v>14165</v>
      </c>
      <c r="M1720" s="8" t="str">
        <f ca="1">IFERROR(__xludf.DUMMYFUNCTION("REGEXREPLACE(F351,""\D"", """")"),"77")</f>
        <v>77</v>
      </c>
    </row>
    <row r="1721" spans="1:13" ht="15.75" customHeight="1">
      <c r="A1721" s="1">
        <v>2170</v>
      </c>
      <c r="B1721" s="3">
        <v>2171</v>
      </c>
      <c r="C1721" s="3" t="s">
        <v>5882</v>
      </c>
      <c r="D1721" s="3">
        <v>0.1515612510191553</v>
      </c>
      <c r="E1721" s="3">
        <v>0.1541861112219873</v>
      </c>
      <c r="F1721" s="3">
        <v>0.66543209876543208</v>
      </c>
      <c r="G1721" s="3">
        <v>0.15555555555555561</v>
      </c>
      <c r="H1721" s="3">
        <v>0.14691358024691359</v>
      </c>
      <c r="I1721" s="3">
        <v>0.34814814814814821</v>
      </c>
      <c r="J1721" s="3">
        <v>4.5409010746914072E-2</v>
      </c>
      <c r="K1721" s="3">
        <v>91829.3</v>
      </c>
      <c r="L1721" s="3" t="s">
        <v>15982</v>
      </c>
      <c r="M1721" s="8" t="str">
        <f ca="1">IFERROR(__xludf.DUMMYFUNCTION("REGEXREPLACE(F2172,""\D"", """")"),"77")</f>
        <v>77</v>
      </c>
    </row>
    <row r="1722" spans="1:13" ht="15.75" customHeight="1">
      <c r="A1722" s="1">
        <v>4124</v>
      </c>
      <c r="B1722" s="3">
        <v>4125</v>
      </c>
      <c r="C1722" s="3" t="s">
        <v>11099</v>
      </c>
      <c r="D1722" s="3">
        <v>0.11292087980427699</v>
      </c>
      <c r="E1722" s="3">
        <v>0.16610655496650489</v>
      </c>
      <c r="F1722" s="3">
        <v>0.86250000000000004</v>
      </c>
      <c r="G1722" s="3">
        <v>0.15</v>
      </c>
      <c r="H1722" s="3">
        <v>7.4999999999999997E-2</v>
      </c>
      <c r="I1722" s="3">
        <v>0.42499999999999999</v>
      </c>
      <c r="J1722" s="3">
        <v>2.0342294780160291E-2</v>
      </c>
      <c r="K1722" s="3">
        <v>8610.3000000000065</v>
      </c>
      <c r="L1722" s="3" t="s">
        <v>17933</v>
      </c>
      <c r="M1722" s="8" t="str">
        <f ca="1">IFERROR(__xludf.DUMMYFUNCTION("REGEXREPLACE(F4126,""\D"", """")"),"79")</f>
        <v>79</v>
      </c>
    </row>
    <row r="1723" spans="1:13" ht="15.75" customHeight="1">
      <c r="A1723" s="1">
        <v>2806</v>
      </c>
      <c r="B1723" s="3">
        <v>2807</v>
      </c>
      <c r="C1723" s="3" t="s">
        <v>7541</v>
      </c>
      <c r="D1723" s="3">
        <v>0.13273046815317641</v>
      </c>
      <c r="E1723" s="3">
        <v>0.40094135044882812</v>
      </c>
      <c r="F1723" s="3">
        <v>0.59433962264150941</v>
      </c>
      <c r="G1723" s="3">
        <v>7.5471698113207544E-2</v>
      </c>
      <c r="H1723" s="3">
        <v>1.886792452830189E-2</v>
      </c>
      <c r="I1723" s="3">
        <v>0.169811320754717</v>
      </c>
      <c r="J1723" s="3">
        <v>8.2779297446843106E-3</v>
      </c>
      <c r="K1723" s="3">
        <v>11955.200000000021</v>
      </c>
      <c r="L1723" s="3" t="s">
        <v>16618</v>
      </c>
      <c r="M1723" s="8" t="str">
        <f ca="1">IFERROR(__xludf.DUMMYFUNCTION("REGEXREPLACE(F2808,""\D"", """")"),"82")</f>
        <v>82</v>
      </c>
    </row>
    <row r="1724" spans="1:13" ht="15.75" customHeight="1">
      <c r="A1724" s="1">
        <v>1456</v>
      </c>
      <c r="B1724" s="3">
        <v>1457</v>
      </c>
      <c r="C1724" s="3" t="s">
        <v>4001</v>
      </c>
      <c r="D1724" s="3">
        <v>0.1831058633352606</v>
      </c>
      <c r="E1724" s="3">
        <v>0.29285276818416761</v>
      </c>
      <c r="F1724" s="3">
        <v>0.73991031390134532</v>
      </c>
      <c r="G1724" s="3">
        <v>9.8654708520179366E-2</v>
      </c>
      <c r="H1724" s="3">
        <v>6.726457399103139E-2</v>
      </c>
      <c r="I1724" s="3">
        <v>0.22421524663677131</v>
      </c>
      <c r="J1724" s="3">
        <v>2.7673861262195822E-2</v>
      </c>
      <c r="K1724" s="3">
        <v>23384.199999999972</v>
      </c>
      <c r="L1724" s="3" t="s">
        <v>15268</v>
      </c>
      <c r="M1724" s="8" t="str">
        <f ca="1">IFERROR(__xludf.DUMMYFUNCTION("REGEXREPLACE(F1458,""\D"", """")"),"84")</f>
        <v>84</v>
      </c>
    </row>
    <row r="1725" spans="1:13" ht="15.75" customHeight="1">
      <c r="A1725" s="1">
        <v>2147</v>
      </c>
      <c r="B1725" s="3">
        <v>2148</v>
      </c>
      <c r="C1725" s="3" t="s">
        <v>5818</v>
      </c>
      <c r="D1725" s="3">
        <v>8.4620764704601711E-2</v>
      </c>
      <c r="E1725" s="3">
        <v>0.22005662546338051</v>
      </c>
      <c r="F1725" s="3">
        <v>0.76068376068376065</v>
      </c>
      <c r="G1725" s="3">
        <v>0.188034188034188</v>
      </c>
      <c r="H1725" s="3">
        <v>0.22222222222222221</v>
      </c>
      <c r="I1725" s="3">
        <v>0.41880341880341881</v>
      </c>
      <c r="J1725" s="3">
        <v>3.3233249277457057E-2</v>
      </c>
      <c r="K1725" s="3">
        <v>13959.800000000039</v>
      </c>
      <c r="L1725" s="3" t="s">
        <v>15959</v>
      </c>
      <c r="M1725" s="8" t="str">
        <f ca="1">IFERROR(__xludf.DUMMYFUNCTION("REGEXREPLACE(F2149,""\D"", """")"),"85")</f>
        <v>85</v>
      </c>
    </row>
    <row r="1726" spans="1:13" ht="15.75" customHeight="1">
      <c r="A1726" s="1">
        <v>771</v>
      </c>
      <c r="B1726" s="3">
        <v>772</v>
      </c>
      <c r="C1726" s="3" t="s">
        <v>2152</v>
      </c>
      <c r="D1726" s="3">
        <v>0.17204841922208461</v>
      </c>
      <c r="E1726" s="3">
        <v>0.16279910522345631</v>
      </c>
      <c r="F1726" s="3">
        <v>0.68346456692913382</v>
      </c>
      <c r="G1726" s="3">
        <v>0.1149606299212598</v>
      </c>
      <c r="H1726" s="3">
        <v>0.12755905511811019</v>
      </c>
      <c r="I1726" s="3">
        <v>0.30708661417322841</v>
      </c>
      <c r="J1726" s="3">
        <v>4.1000754314199313E-2</v>
      </c>
      <c r="K1726" s="3">
        <v>69616.399999999689</v>
      </c>
      <c r="L1726" s="3" t="s">
        <v>14587</v>
      </c>
      <c r="M1726" s="8" t="str">
        <f ca="1">IFERROR(__xludf.DUMMYFUNCTION("REGEXREPLACE(F773,""\D"", """")"),"88")</f>
        <v>88</v>
      </c>
    </row>
    <row r="1727" spans="1:13" ht="15.75" customHeight="1">
      <c r="A1727" s="1">
        <v>2473</v>
      </c>
      <c r="B1727" s="3">
        <v>2474</v>
      </c>
      <c r="C1727" s="3" t="s">
        <v>6683</v>
      </c>
      <c r="D1727" s="3">
        <v>0.15450205184013791</v>
      </c>
      <c r="E1727" s="3">
        <v>0.36126953270007722</v>
      </c>
      <c r="F1727" s="3">
        <v>0.69166666666666665</v>
      </c>
      <c r="G1727" s="3">
        <v>3.3333333333333333E-2</v>
      </c>
      <c r="H1727" s="3">
        <v>0.125</v>
      </c>
      <c r="I1727" s="3">
        <v>0.2166666666666667</v>
      </c>
      <c r="J1727" s="3">
        <v>1.8447742150521119E-2</v>
      </c>
      <c r="K1727" s="3">
        <v>12140.500000000029</v>
      </c>
      <c r="L1727" s="3" t="s">
        <v>16285</v>
      </c>
      <c r="M1727" s="8" t="str">
        <f ca="1">IFERROR(__xludf.DUMMYFUNCTION("REGEXREPLACE(F2475,""\D"", """")"),"88")</f>
        <v>88</v>
      </c>
    </row>
    <row r="1728" spans="1:13" ht="15.75" customHeight="1">
      <c r="A1728" s="1">
        <v>3929</v>
      </c>
      <c r="B1728" s="3">
        <v>3930</v>
      </c>
      <c r="C1728" s="3" t="s">
        <v>10567</v>
      </c>
      <c r="D1728" s="3">
        <v>0.1040166896484714</v>
      </c>
      <c r="E1728" s="3">
        <v>8.4101742807980107E-2</v>
      </c>
      <c r="F1728" s="3">
        <v>0.76666666666666672</v>
      </c>
      <c r="G1728" s="3">
        <v>0.24444444444444441</v>
      </c>
      <c r="H1728" s="3">
        <v>0.1333333333333333</v>
      </c>
      <c r="I1728" s="3">
        <v>0.41111111111111109</v>
      </c>
      <c r="J1728" s="3">
        <v>3.4457621646216373E-2</v>
      </c>
      <c r="K1728" s="3">
        <v>10517.50000000002</v>
      </c>
      <c r="L1728" s="3" t="s">
        <v>17738</v>
      </c>
      <c r="M1728" s="8" t="str">
        <f ca="1">IFERROR(__xludf.DUMMYFUNCTION("REGEXREPLACE(F3931,""\D"", """")"),"89")</f>
        <v>89</v>
      </c>
    </row>
    <row r="1729" spans="1:13" ht="15.75" customHeight="1">
      <c r="A1729" s="1">
        <v>4323</v>
      </c>
      <c r="B1729" s="3">
        <v>4324</v>
      </c>
      <c r="C1729" s="3" t="s">
        <v>11623</v>
      </c>
      <c r="D1729" s="3">
        <v>0.13444272621618589</v>
      </c>
      <c r="E1729" s="3">
        <v>0.1602881826154004</v>
      </c>
      <c r="F1729" s="3">
        <v>0.7191011235955056</v>
      </c>
      <c r="G1729" s="3">
        <v>9.5505617977528087E-2</v>
      </c>
      <c r="H1729" s="3">
        <v>0.1404494382022472</v>
      </c>
      <c r="I1729" s="3">
        <v>0.3089887640449438</v>
      </c>
      <c r="J1729" s="3">
        <v>2.9250777808391401E-2</v>
      </c>
      <c r="K1729" s="3">
        <v>19067.09999999998</v>
      </c>
      <c r="L1729" s="3" t="s">
        <v>18132</v>
      </c>
      <c r="M1729" s="8" t="str">
        <f ca="1">IFERROR(__xludf.DUMMYFUNCTION("REGEXREPLACE(F4325,""\D"", """")"),"89")</f>
        <v>89</v>
      </c>
    </row>
    <row r="1730" spans="1:13" ht="15.75" customHeight="1">
      <c r="A1730" s="1">
        <v>3962</v>
      </c>
      <c r="B1730" s="3">
        <v>3963</v>
      </c>
      <c r="C1730" s="3" t="s">
        <v>10658</v>
      </c>
      <c r="D1730" s="3">
        <v>0.1600347151714441</v>
      </c>
      <c r="E1730" s="3">
        <v>0.30529513232619582</v>
      </c>
      <c r="F1730" s="3">
        <v>0.70680628272251311</v>
      </c>
      <c r="G1730" s="3">
        <v>6.5445026178010471E-2</v>
      </c>
      <c r="H1730" s="3">
        <v>7.3298429319371722E-2</v>
      </c>
      <c r="I1730" s="3">
        <v>0.22251308900523559</v>
      </c>
      <c r="J1730" s="3">
        <v>2.0945742100617389E-2</v>
      </c>
      <c r="K1730" s="3">
        <v>39164.999999999687</v>
      </c>
      <c r="L1730" s="3" t="s">
        <v>17771</v>
      </c>
      <c r="M1730" s="8" t="str">
        <f ca="1">IFERROR(__xludf.DUMMYFUNCTION("REGEXREPLACE(F3964,""\D"", """")"),"90")</f>
        <v>90</v>
      </c>
    </row>
    <row r="1731" spans="1:13" ht="15.75" customHeight="1">
      <c r="A1731" s="1">
        <v>4484</v>
      </c>
      <c r="B1731" s="3">
        <v>4485</v>
      </c>
      <c r="C1731" s="3" t="s">
        <v>12065</v>
      </c>
      <c r="D1731" s="3">
        <v>0.1937712542435612</v>
      </c>
      <c r="E1731" s="3">
        <v>0.29673327948485101</v>
      </c>
      <c r="F1731" s="3">
        <v>0.7098214285714286</v>
      </c>
      <c r="G1731" s="3">
        <v>6.6964285714285712E-2</v>
      </c>
      <c r="H1731" s="3">
        <v>8.0357142857142863E-2</v>
      </c>
      <c r="I1731" s="3">
        <v>0.2410714285714286</v>
      </c>
      <c r="J1731" s="3">
        <v>2.593170655835559E-2</v>
      </c>
      <c r="K1731" s="3">
        <v>24170.799999999981</v>
      </c>
      <c r="L1731" s="3" t="s">
        <v>18293</v>
      </c>
      <c r="M1731" s="8" t="str">
        <f ca="1">IFERROR(__xludf.DUMMYFUNCTION("REGEXREPLACE(F4486,""\D"", """")"),"92")</f>
        <v>92</v>
      </c>
    </row>
    <row r="1732" spans="1:13" ht="15.75" customHeight="1">
      <c r="A1732" s="1">
        <v>3986</v>
      </c>
      <c r="B1732" s="3">
        <v>3987</v>
      </c>
      <c r="C1732" s="3" t="s">
        <v>10723</v>
      </c>
      <c r="D1732" s="3">
        <v>0.1576465716132617</v>
      </c>
      <c r="E1732" s="3">
        <v>0.13195791413889371</v>
      </c>
      <c r="F1732" s="3">
        <v>0.66755319148936165</v>
      </c>
      <c r="G1732" s="3">
        <v>9.8404255319148939E-2</v>
      </c>
      <c r="H1732" s="3">
        <v>0.136968085106383</v>
      </c>
      <c r="I1732" s="3">
        <v>0.31382978723404248</v>
      </c>
      <c r="J1732" s="3">
        <v>3.6116047368022791E-2</v>
      </c>
      <c r="K1732" s="3">
        <v>83484.400000000023</v>
      </c>
      <c r="L1732" s="3" t="s">
        <v>17795</v>
      </c>
      <c r="M1732" s="8" t="str">
        <f ca="1">IFERROR(__xludf.DUMMYFUNCTION("REGEXREPLACE(F3988,""\D"", """")"),"97")</f>
        <v>97</v>
      </c>
    </row>
    <row r="1733" spans="1:13" ht="15.75" customHeight="1">
      <c r="A1733" s="1">
        <v>784</v>
      </c>
      <c r="B1733" s="3">
        <v>785</v>
      </c>
      <c r="C1733" s="3" t="s">
        <v>2192</v>
      </c>
      <c r="D1733" s="3">
        <v>0.12556993968724681</v>
      </c>
      <c r="E1733" s="3">
        <v>0.44147215275282342</v>
      </c>
      <c r="F1733" s="3">
        <v>0.71900826446280997</v>
      </c>
      <c r="G1733" s="3">
        <v>7.43801652892562E-2</v>
      </c>
      <c r="H1733" s="3">
        <v>0.1074380165289256</v>
      </c>
      <c r="I1733" s="3">
        <v>0.20661157024793389</v>
      </c>
      <c r="J1733" s="3">
        <v>1.961063819894876E-2</v>
      </c>
      <c r="K1733" s="3">
        <v>12238.400000000031</v>
      </c>
      <c r="L1733" s="3" t="s">
        <v>14600</v>
      </c>
      <c r="M1733" s="8" t="str">
        <f ca="1">IFERROR(__xludf.DUMMYFUNCTION("REGEXREPLACE(F786,""\D"", """")"),"100")</f>
        <v>100</v>
      </c>
    </row>
    <row r="1734" spans="1:13" ht="15.75" customHeight="1">
      <c r="A1734" s="1">
        <v>234</v>
      </c>
      <c r="B1734" s="3">
        <v>235</v>
      </c>
      <c r="C1734" s="3" t="s">
        <v>695</v>
      </c>
      <c r="D1734" s="3">
        <v>0.14161368540045541</v>
      </c>
      <c r="E1734" s="3">
        <v>0.3682130430531928</v>
      </c>
      <c r="F1734" s="3">
        <v>0.69841269841269837</v>
      </c>
      <c r="G1734" s="3">
        <v>7.9365079365079361E-2</v>
      </c>
      <c r="H1734" s="3">
        <v>5.0264550264550262E-2</v>
      </c>
      <c r="I1734" s="3">
        <v>0.20105820105820099</v>
      </c>
      <c r="J1734" s="3">
        <v>1.6997776163375351E-2</v>
      </c>
      <c r="K1734" s="3">
        <v>39335.099999999693</v>
      </c>
      <c r="L1734" s="3" t="s">
        <v>14051</v>
      </c>
      <c r="M1734" s="8" t="str">
        <f ca="1">IFERROR(__xludf.DUMMYFUNCTION("REGEXREPLACE(F236,""\D"", """")"),"101")</f>
        <v>101</v>
      </c>
    </row>
    <row r="1735" spans="1:13" ht="15.75" customHeight="1">
      <c r="A1735" s="1">
        <v>3330</v>
      </c>
      <c r="B1735" s="3">
        <v>3331</v>
      </c>
      <c r="C1735" s="3" t="s">
        <v>8955</v>
      </c>
      <c r="D1735" s="3">
        <v>0.1073365624205349</v>
      </c>
      <c r="E1735" s="3">
        <v>0.26496484504008438</v>
      </c>
      <c r="F1735" s="3">
        <v>0.72847682119205293</v>
      </c>
      <c r="G1735" s="3">
        <v>9.9337748344370855E-2</v>
      </c>
      <c r="H1735" s="3">
        <v>0.1258278145695364</v>
      </c>
      <c r="I1735" s="3">
        <v>0.32450331125827808</v>
      </c>
      <c r="J1735" s="3">
        <v>2.2159127473461271E-2</v>
      </c>
      <c r="K1735" s="3">
        <v>16560.40000000002</v>
      </c>
      <c r="L1735" s="3" t="s">
        <v>17140</v>
      </c>
      <c r="M1735" s="8" t="str">
        <f ca="1">IFERROR(__xludf.DUMMYFUNCTION("REGEXREPLACE(F3332,""\D"", """")"),"102")</f>
        <v>102</v>
      </c>
    </row>
    <row r="1736" spans="1:13" ht="15.75" customHeight="1">
      <c r="A1736" s="1">
        <v>344</v>
      </c>
      <c r="B1736" s="3">
        <v>345</v>
      </c>
      <c r="C1736" s="3" t="s">
        <v>999</v>
      </c>
      <c r="D1736" s="3">
        <v>0.11827118276005689</v>
      </c>
      <c r="E1736" s="3">
        <v>0.2294700888106567</v>
      </c>
      <c r="F1736" s="3">
        <v>0.79069767441860461</v>
      </c>
      <c r="G1736" s="3">
        <v>0.15503875968992251</v>
      </c>
      <c r="H1736" s="3">
        <v>0.1472868217054264</v>
      </c>
      <c r="I1736" s="3">
        <v>0.31007751937984501</v>
      </c>
      <c r="J1736" s="3">
        <v>3.3666196047709707E-2</v>
      </c>
      <c r="K1736" s="3">
        <v>13805.400000000031</v>
      </c>
      <c r="L1736" s="3" t="s">
        <v>14160</v>
      </c>
      <c r="M1736" s="8" t="str">
        <f ca="1">IFERROR(__xludf.DUMMYFUNCTION("REGEXREPLACE(F346,""\D"", """")"),"107")</f>
        <v>107</v>
      </c>
    </row>
    <row r="1737" spans="1:13" ht="15.75" customHeight="1">
      <c r="A1737" s="1">
        <v>1498</v>
      </c>
      <c r="B1737" s="3">
        <v>1499</v>
      </c>
      <c r="C1737" s="3" t="s">
        <v>4117</v>
      </c>
      <c r="D1737" s="3">
        <v>0.2495600457172332</v>
      </c>
      <c r="E1737" s="3">
        <v>0.21464251963340469</v>
      </c>
      <c r="F1737" s="3">
        <v>0.70694864048338368</v>
      </c>
      <c r="G1737" s="3">
        <v>9.0634441087613288E-2</v>
      </c>
      <c r="H1737" s="3">
        <v>9.6676737160120846E-2</v>
      </c>
      <c r="I1737" s="3">
        <v>0.25679758308157102</v>
      </c>
      <c r="J1737" s="3">
        <v>4.4661700180918959E-2</v>
      </c>
      <c r="K1737" s="3">
        <v>35207.099999999751</v>
      </c>
      <c r="L1737" s="3" t="s">
        <v>15310</v>
      </c>
      <c r="M1737" s="8" t="str">
        <f ca="1">IFERROR(__xludf.DUMMYFUNCTION("REGEXREPLACE(F1500,""\D"", """")"),"108")</f>
        <v>108</v>
      </c>
    </row>
    <row r="1738" spans="1:13" ht="15.75" customHeight="1">
      <c r="A1738" s="1">
        <v>3780</v>
      </c>
      <c r="B1738" s="3">
        <v>3781</v>
      </c>
      <c r="C1738" s="3" t="s">
        <v>10169</v>
      </c>
      <c r="D1738" s="3">
        <v>0.15188659246490541</v>
      </c>
      <c r="E1738" s="3">
        <v>0.26524472062331822</v>
      </c>
      <c r="F1738" s="3">
        <v>0.67018072289156627</v>
      </c>
      <c r="G1738" s="3">
        <v>7.3795180722891568E-2</v>
      </c>
      <c r="H1738" s="3">
        <v>8.2831325301204822E-2</v>
      </c>
      <c r="I1738" s="3">
        <v>0.22289156626506021</v>
      </c>
      <c r="J1738" s="3">
        <v>2.311050601495954E-2</v>
      </c>
      <c r="K1738" s="3">
        <v>71021.199999999735</v>
      </c>
      <c r="L1738" s="3" t="s">
        <v>17589</v>
      </c>
      <c r="M1738" s="8" t="str">
        <f ca="1">IFERROR(__xludf.DUMMYFUNCTION("REGEXREPLACE(F3782,""\D"", """")"),"110")</f>
        <v>110</v>
      </c>
    </row>
    <row r="1739" spans="1:13" ht="15.75" customHeight="1">
      <c r="A1739" s="1">
        <v>4744</v>
      </c>
      <c r="B1739" s="3">
        <v>4745</v>
      </c>
      <c r="C1739" s="3" t="s">
        <v>12754</v>
      </c>
      <c r="D1739" s="3">
        <v>0.21478349068415861</v>
      </c>
      <c r="E1739" s="3">
        <v>0.14845401003849959</v>
      </c>
      <c r="F1739" s="3">
        <v>0.69230769230769229</v>
      </c>
      <c r="G1739" s="3">
        <v>9.4674556213017749E-2</v>
      </c>
      <c r="H1739" s="3">
        <v>0.19132149901380671</v>
      </c>
      <c r="I1739" s="3">
        <v>0.34319526627218933</v>
      </c>
      <c r="J1739" s="3">
        <v>5.664297898297338E-2</v>
      </c>
      <c r="K1739" s="3">
        <v>55018.799999999428</v>
      </c>
      <c r="L1739" s="3" t="s">
        <v>18553</v>
      </c>
      <c r="M1739" s="8" t="str">
        <f ca="1">IFERROR(__xludf.DUMMYFUNCTION("REGEXREPLACE(F4746,""\D"", """")"),"110")</f>
        <v>110</v>
      </c>
    </row>
    <row r="1740" spans="1:13" ht="15.75" customHeight="1">
      <c r="A1740" s="1">
        <v>1915</v>
      </c>
      <c r="B1740" s="3">
        <v>1916</v>
      </c>
      <c r="C1740" s="3" t="s">
        <v>5218</v>
      </c>
      <c r="D1740" s="3">
        <v>0.14498973789087691</v>
      </c>
      <c r="E1740" s="3">
        <v>0.15594239112069291</v>
      </c>
      <c r="F1740" s="3">
        <v>0.68895800933125972</v>
      </c>
      <c r="G1740" s="3">
        <v>0.16329704510108861</v>
      </c>
      <c r="H1740" s="3">
        <v>0.16018662519440119</v>
      </c>
      <c r="I1740" s="3">
        <v>0.37013996889580092</v>
      </c>
      <c r="J1740" s="3">
        <v>4.642464001018981E-2</v>
      </c>
      <c r="K1740" s="3">
        <v>72185.899999999761</v>
      </c>
      <c r="L1740" s="3" t="s">
        <v>15727</v>
      </c>
      <c r="M1740" s="8" t="str">
        <f ca="1">IFERROR(__xludf.DUMMYFUNCTION("REGEXREPLACE(F1917,""\D"", """")"),"113")</f>
        <v>113</v>
      </c>
    </row>
    <row r="1741" spans="1:13" ht="15.75" customHeight="1">
      <c r="A1741" s="1">
        <v>2388</v>
      </c>
      <c r="B1741" s="3">
        <v>2389</v>
      </c>
      <c r="C1741" s="3" t="s">
        <v>6463</v>
      </c>
      <c r="D1741" s="3">
        <v>0.15906944636846121</v>
      </c>
      <c r="E1741" s="3">
        <v>0.2184646093731025</v>
      </c>
      <c r="F1741" s="3">
        <v>0.7174515235457064</v>
      </c>
      <c r="G1741" s="3">
        <v>0.1606648199445983</v>
      </c>
      <c r="H1741" s="3">
        <v>0.1523545706371191</v>
      </c>
      <c r="I1741" s="3">
        <v>0.34903047091412742</v>
      </c>
      <c r="J1741" s="3">
        <v>4.8816446933921787E-2</v>
      </c>
      <c r="K1741" s="3">
        <v>39612.999999999753</v>
      </c>
      <c r="L1741" s="3" t="s">
        <v>16200</v>
      </c>
      <c r="M1741" s="8" t="str">
        <f ca="1">IFERROR(__xludf.DUMMYFUNCTION("REGEXREPLACE(F2390,""\D"", """")"),"115")</f>
        <v>115</v>
      </c>
    </row>
    <row r="1742" spans="1:13" ht="15.75" customHeight="1">
      <c r="A1742" s="1">
        <v>2697</v>
      </c>
      <c r="B1742" s="3">
        <v>2698</v>
      </c>
      <c r="C1742" s="3" t="s">
        <v>7250</v>
      </c>
      <c r="D1742" s="3">
        <v>0.18498882327087121</v>
      </c>
      <c r="E1742" s="3">
        <v>0.18915351979036821</v>
      </c>
      <c r="F1742" s="3">
        <v>0.72052401746724892</v>
      </c>
      <c r="G1742" s="3">
        <v>0.10043668122270739</v>
      </c>
      <c r="H1742" s="3">
        <v>8.7336244541484712E-2</v>
      </c>
      <c r="I1742" s="3">
        <v>0.32751091703056773</v>
      </c>
      <c r="J1742" s="3">
        <v>3.2446436972248548E-2</v>
      </c>
      <c r="K1742" s="3">
        <v>24043.59999999998</v>
      </c>
      <c r="L1742" s="3" t="s">
        <v>16509</v>
      </c>
      <c r="M1742" s="8" t="str">
        <f ca="1">IFERROR(__xludf.DUMMYFUNCTION("REGEXREPLACE(F2699,""\D"", """")"),"115")</f>
        <v>115</v>
      </c>
    </row>
    <row r="1743" spans="1:13" ht="15.75" customHeight="1">
      <c r="A1743" s="1">
        <v>189</v>
      </c>
      <c r="B1743" s="3">
        <v>190</v>
      </c>
      <c r="C1743" s="3" t="s">
        <v>566</v>
      </c>
      <c r="D1743" s="3">
        <v>0.18087291279501511</v>
      </c>
      <c r="E1743" s="3">
        <v>0.32006537731841778</v>
      </c>
      <c r="F1743" s="3">
        <v>0.67032967032967028</v>
      </c>
      <c r="G1743" s="3">
        <v>7.1428571428571425E-2</v>
      </c>
      <c r="H1743" s="3">
        <v>7.6923076923076927E-2</v>
      </c>
      <c r="I1743" s="3">
        <v>0.19230769230769229</v>
      </c>
      <c r="J1743" s="3">
        <v>2.3889276178508109E-2</v>
      </c>
      <c r="K1743" s="3">
        <v>19498.399999999991</v>
      </c>
      <c r="L1743" s="3" t="s">
        <v>14006</v>
      </c>
      <c r="M1743" s="8" t="str">
        <f ca="1">IFERROR(__xludf.DUMMYFUNCTION("REGEXREPLACE(F191,""\D"", """")"),"117")</f>
        <v>117</v>
      </c>
    </row>
    <row r="1744" spans="1:13" ht="15.75" customHeight="1">
      <c r="A1744" s="1">
        <v>1854</v>
      </c>
      <c r="B1744" s="3">
        <v>1855</v>
      </c>
      <c r="C1744" s="3" t="s">
        <v>5055</v>
      </c>
      <c r="D1744" s="3">
        <v>0.28850974563745818</v>
      </c>
      <c r="E1744" s="3">
        <v>0.13472164766059269</v>
      </c>
      <c r="F1744" s="3">
        <v>0.79761904761904767</v>
      </c>
      <c r="G1744" s="3">
        <v>0.19047619047619049</v>
      </c>
      <c r="H1744" s="3">
        <v>0.20238095238095241</v>
      </c>
      <c r="I1744" s="3">
        <v>0.44642857142857151</v>
      </c>
      <c r="J1744" s="3">
        <v>0.11012335480125141</v>
      </c>
      <c r="K1744" s="3">
        <v>18783.000000000018</v>
      </c>
      <c r="L1744" s="3" t="s">
        <v>15666</v>
      </c>
      <c r="M1744" s="8" t="str">
        <f ca="1">IFERROR(__xludf.DUMMYFUNCTION("REGEXREPLACE(F1856,""\D"", """")"),"134")</f>
        <v>134</v>
      </c>
    </row>
    <row r="1745" spans="1:13" ht="15.75" customHeight="1">
      <c r="A1745" s="1">
        <v>2910</v>
      </c>
      <c r="B1745" s="3">
        <v>2911</v>
      </c>
      <c r="C1745" s="3" t="s">
        <v>7827</v>
      </c>
      <c r="D1745" s="3">
        <v>0.1823684178469443</v>
      </c>
      <c r="E1745" s="3">
        <v>0.25249057538782782</v>
      </c>
      <c r="F1745" s="3">
        <v>0.72244897959183674</v>
      </c>
      <c r="G1745" s="3">
        <v>0.13469387755102041</v>
      </c>
      <c r="H1745" s="3">
        <v>0.11020408163265311</v>
      </c>
      <c r="I1745" s="3">
        <v>0.42040816326530611</v>
      </c>
      <c r="J1745" s="3">
        <v>4.2587497229922097E-2</v>
      </c>
      <c r="K1745" s="3">
        <v>26783.799999999959</v>
      </c>
      <c r="L1745" s="3" t="s">
        <v>16722</v>
      </c>
      <c r="M1745" s="8" t="str">
        <f ca="1">IFERROR(__xludf.DUMMYFUNCTION("REGEXREPLACE(F2912,""\D"", """")"),"145")</f>
        <v>145</v>
      </c>
    </row>
    <row r="1746" spans="1:13" ht="15.75" customHeight="1">
      <c r="A1746" s="1">
        <v>5099</v>
      </c>
      <c r="B1746" s="3">
        <v>5100</v>
      </c>
      <c r="C1746" s="3" t="s">
        <v>13705</v>
      </c>
      <c r="D1746" s="3">
        <v>0.28584527667627391</v>
      </c>
      <c r="E1746" s="3">
        <v>2.0761639208129831E-2</v>
      </c>
      <c r="F1746" s="3">
        <v>0.8231292517006803</v>
      </c>
      <c r="G1746" s="3">
        <v>0.19047619047619049</v>
      </c>
      <c r="H1746" s="3">
        <v>0.19727891156462579</v>
      </c>
      <c r="I1746" s="3">
        <v>0.51700680272108845</v>
      </c>
      <c r="J1746" s="3">
        <v>0.1071998049140797</v>
      </c>
      <c r="K1746" s="3">
        <v>17320.90000000002</v>
      </c>
      <c r="L1746" s="3" t="s">
        <v>18907</v>
      </c>
      <c r="M1746" s="8" t="str">
        <f ca="1">IFERROR(__xludf.DUMMYFUNCTION("REGEXREPLACE(F5101,""\D"", """")"),"146")</f>
        <v>146</v>
      </c>
    </row>
    <row r="1747" spans="1:13" ht="15.75" customHeight="1">
      <c r="A1747" s="1">
        <v>2934</v>
      </c>
      <c r="B1747" s="3">
        <v>2935</v>
      </c>
      <c r="C1747" s="3" t="s">
        <v>7890</v>
      </c>
      <c r="D1747" s="3">
        <v>0.12709702714162019</v>
      </c>
      <c r="E1747" s="3">
        <v>0.20305065174268239</v>
      </c>
      <c r="F1747" s="3">
        <v>0.70681818181818179</v>
      </c>
      <c r="G1747" s="3">
        <v>0.1</v>
      </c>
      <c r="H1747" s="3">
        <v>0.15227272727272731</v>
      </c>
      <c r="I1747" s="3">
        <v>0.29772727272727267</v>
      </c>
      <c r="J1747" s="3">
        <v>3.0673092975298539E-2</v>
      </c>
      <c r="K1747" s="3">
        <v>47213.399999999638</v>
      </c>
      <c r="L1747" s="3" t="s">
        <v>16746</v>
      </c>
      <c r="M1747" s="8" t="str">
        <f ca="1">IFERROR(__xludf.DUMMYFUNCTION("REGEXREPLACE(F2936,""\D"", """")"),"170")</f>
        <v>170</v>
      </c>
    </row>
    <row r="1748" spans="1:13" ht="15.75" customHeight="1">
      <c r="A1748" s="1">
        <v>3474</v>
      </c>
      <c r="B1748" s="3">
        <v>3475</v>
      </c>
      <c r="C1748" s="3" t="s">
        <v>9348</v>
      </c>
      <c r="D1748" s="3">
        <v>0.1567332054904845</v>
      </c>
      <c r="E1748" s="3">
        <v>0.1176096546284206</v>
      </c>
      <c r="F1748" s="3">
        <v>0.71773444753946147</v>
      </c>
      <c r="G1748" s="3">
        <v>0.13834726090993499</v>
      </c>
      <c r="H1748" s="3">
        <v>0.16063138347260911</v>
      </c>
      <c r="I1748" s="3">
        <v>0.38625812441968432</v>
      </c>
      <c r="J1748" s="3">
        <v>4.6382621559358392E-2</v>
      </c>
      <c r="K1748" s="3">
        <v>119177.0000000016</v>
      </c>
      <c r="L1748" s="3" t="s">
        <v>17284</v>
      </c>
      <c r="M1748" s="8" t="str">
        <f ca="1">IFERROR(__xludf.DUMMYFUNCTION("REGEXREPLACE(F3476,""\D"", """")"),"174")</f>
        <v>174</v>
      </c>
    </row>
    <row r="1749" spans="1:13" ht="15.75" customHeight="1">
      <c r="A1749" s="1">
        <v>4051</v>
      </c>
      <c r="B1749" s="3">
        <v>4052</v>
      </c>
      <c r="C1749" s="3" t="s">
        <v>10899</v>
      </c>
      <c r="D1749" s="3">
        <v>0.1243839527053192</v>
      </c>
      <c r="E1749" s="3">
        <v>0.29665202774582899</v>
      </c>
      <c r="F1749" s="3">
        <v>0.74460431654676262</v>
      </c>
      <c r="G1749" s="3">
        <v>0.1151079136690648</v>
      </c>
      <c r="H1749" s="3">
        <v>9.3525179856115109E-2</v>
      </c>
      <c r="I1749" s="3">
        <v>0.27697841726618699</v>
      </c>
      <c r="J1749" s="3">
        <v>2.4648250405752841E-2</v>
      </c>
      <c r="K1749" s="3">
        <v>31173.899999999911</v>
      </c>
      <c r="L1749" s="3" t="s">
        <v>17860</v>
      </c>
      <c r="M1749" s="8" t="str">
        <f ca="1">IFERROR(__xludf.DUMMYFUNCTION("REGEXREPLACE(F4053,""\D"", """")"),"190")</f>
        <v>190</v>
      </c>
    </row>
    <row r="1750" spans="1:13" ht="15.75" customHeight="1">
      <c r="A1750" s="1">
        <v>2932</v>
      </c>
      <c r="B1750" s="3">
        <v>2933</v>
      </c>
      <c r="C1750" s="3" t="s">
        <v>7883</v>
      </c>
      <c r="D1750" s="3">
        <v>0.181219516467059</v>
      </c>
      <c r="E1750" s="3">
        <v>0.20071241523757419</v>
      </c>
      <c r="F1750" s="3">
        <v>0.71388101983002827</v>
      </c>
      <c r="G1750" s="3">
        <v>8.4985835694050993E-2</v>
      </c>
      <c r="H1750" s="3">
        <v>0.10481586402266289</v>
      </c>
      <c r="I1750" s="3">
        <v>0.33427762039660058</v>
      </c>
      <c r="J1750" s="3">
        <v>3.2853027129418393E-2</v>
      </c>
      <c r="K1750" s="3">
        <v>39209.299999999741</v>
      </c>
      <c r="L1750" s="3" t="s">
        <v>16744</v>
      </c>
      <c r="M1750" s="8" t="str">
        <f ca="1">IFERROR(__xludf.DUMMYFUNCTION("REGEXREPLACE(F2934,""\D"", """")"),"192")</f>
        <v>192</v>
      </c>
    </row>
    <row r="1751" spans="1:13" ht="15.75" customHeight="1">
      <c r="A1751" s="1">
        <v>2253</v>
      </c>
      <c r="B1751" s="3">
        <v>2254</v>
      </c>
      <c r="C1751" s="3" t="s">
        <v>6100</v>
      </c>
      <c r="D1751" s="3">
        <v>0.1115433398313276</v>
      </c>
      <c r="E1751" s="3">
        <v>0.16497549527017161</v>
      </c>
      <c r="F1751" s="3">
        <v>0.83900226757369611</v>
      </c>
      <c r="G1751" s="3">
        <v>0.1541950113378685</v>
      </c>
      <c r="H1751" s="3">
        <v>0.12925170068027211</v>
      </c>
      <c r="I1751" s="3">
        <v>0.30385487528344668</v>
      </c>
      <c r="J1751" s="3">
        <v>3.08970374693056E-2</v>
      </c>
      <c r="K1751" s="3">
        <v>44770.899999999587</v>
      </c>
      <c r="L1751" s="3" t="s">
        <v>16065</v>
      </c>
      <c r="M1751" s="8" t="str">
        <f ca="1">IFERROR(__xludf.DUMMYFUNCTION("REGEXREPLACE(F2255,""\D"", """")"),"206")</f>
        <v>206</v>
      </c>
    </row>
    <row r="1752" spans="1:13" ht="15.75" customHeight="1">
      <c r="A1752" s="1">
        <v>3805</v>
      </c>
      <c r="B1752" s="3">
        <v>3806</v>
      </c>
      <c r="C1752" s="3" t="s">
        <v>10237</v>
      </c>
      <c r="D1752" s="3">
        <v>0.17227293297579571</v>
      </c>
      <c r="E1752" s="3">
        <v>0.30719622812440511</v>
      </c>
      <c r="F1752" s="3">
        <v>0.71214953271028036</v>
      </c>
      <c r="G1752" s="3">
        <v>7.6635514018691592E-2</v>
      </c>
      <c r="H1752" s="3">
        <v>7.476635514018691E-2</v>
      </c>
      <c r="I1752" s="3">
        <v>0.23738317757009339</v>
      </c>
      <c r="J1752" s="3">
        <v>2.5151381139097269E-2</v>
      </c>
      <c r="K1752" s="3">
        <v>58696.69999999943</v>
      </c>
      <c r="L1752" s="3" t="s">
        <v>17614</v>
      </c>
      <c r="M1752" s="8" t="str">
        <f ca="1">IFERROR(__xludf.DUMMYFUNCTION("REGEXREPLACE(F3807,""\D"", """")"),"218")</f>
        <v>218</v>
      </c>
    </row>
    <row r="1753" spans="1:13" ht="15.75" customHeight="1">
      <c r="A1753" s="1">
        <v>4269</v>
      </c>
      <c r="B1753" s="3">
        <v>4270</v>
      </c>
      <c r="C1753" s="3" t="s">
        <v>11479</v>
      </c>
      <c r="D1753" s="3">
        <v>0.15865065410479651</v>
      </c>
      <c r="E1753" s="3">
        <v>0.14429813882490181</v>
      </c>
      <c r="F1753" s="3">
        <v>0.73705179282868527</v>
      </c>
      <c r="G1753" s="3">
        <v>0.13678618857901731</v>
      </c>
      <c r="H1753" s="3">
        <v>0.1221779548472776</v>
      </c>
      <c r="I1753" s="3">
        <v>0.33200531208499329</v>
      </c>
      <c r="J1753" s="3">
        <v>4.0512517647020158E-2</v>
      </c>
      <c r="K1753" s="3">
        <v>80374.20000000023</v>
      </c>
      <c r="L1753" s="3" t="s">
        <v>18078</v>
      </c>
      <c r="M1753" s="8" t="str">
        <f ca="1">IFERROR(__xludf.DUMMYFUNCTION("REGEXREPLACE(F4271,""\D"", """")"),"231")</f>
        <v>231</v>
      </c>
    </row>
    <row r="1754" spans="1:13" ht="15.75" customHeight="1">
      <c r="A1754" s="1">
        <v>4451</v>
      </c>
      <c r="B1754" s="3">
        <v>4452</v>
      </c>
      <c r="C1754" s="3" t="s">
        <v>11971</v>
      </c>
      <c r="D1754" s="3">
        <v>0.22160284727843829</v>
      </c>
      <c r="E1754" s="3">
        <v>0.24350462348212151</v>
      </c>
      <c r="F1754" s="3">
        <v>0.7780373831775701</v>
      </c>
      <c r="G1754" s="3">
        <v>0.12616822429906541</v>
      </c>
      <c r="H1754" s="3">
        <v>0.12850467289719619</v>
      </c>
      <c r="I1754" s="3">
        <v>0.33177570093457942</v>
      </c>
      <c r="J1754" s="3">
        <v>5.5178650161324727E-2</v>
      </c>
      <c r="K1754" s="3">
        <v>45766.299999999603</v>
      </c>
      <c r="L1754" s="3" t="s">
        <v>18260</v>
      </c>
      <c r="M1754" s="8" t="str">
        <f ca="1">IFERROR(__xludf.DUMMYFUNCTION("REGEXREPLACE(F4453,""\D"", """")"),"233")</f>
        <v>233</v>
      </c>
    </row>
    <row r="1755" spans="1:13" ht="15.75" customHeight="1">
      <c r="A1755" s="1">
        <v>902</v>
      </c>
      <c r="B1755" s="3">
        <v>903</v>
      </c>
      <c r="C1755" s="3" t="s">
        <v>2512</v>
      </c>
      <c r="D1755" s="3">
        <v>0.1559442105104076</v>
      </c>
      <c r="E1755" s="3">
        <v>0.1591402681655768</v>
      </c>
      <c r="F1755" s="3">
        <v>0.7008928571428571</v>
      </c>
      <c r="G1755" s="3">
        <v>0.1484375</v>
      </c>
      <c r="H1755" s="3">
        <v>0.1674107142857143</v>
      </c>
      <c r="I1755" s="3">
        <v>0.3392857142857143</v>
      </c>
      <c r="J1755" s="3">
        <v>4.8770658650417818E-2</v>
      </c>
      <c r="K1755" s="3">
        <v>98089.600000000297</v>
      </c>
      <c r="L1755" s="3" t="s">
        <v>14717</v>
      </c>
      <c r="M1755" s="8" t="str">
        <f ca="1">IFERROR(__xludf.DUMMYFUNCTION("REGEXREPLACE(F904,""\D"", """")"),"285")</f>
        <v>285</v>
      </c>
    </row>
    <row r="1756" spans="1:13" ht="15.75" customHeight="1">
      <c r="A1756" s="1">
        <v>2882</v>
      </c>
      <c r="B1756" s="3">
        <v>2883</v>
      </c>
      <c r="C1756" s="3" t="s">
        <v>7748</v>
      </c>
      <c r="D1756" s="3">
        <v>0.21969371553438791</v>
      </c>
      <c r="E1756" s="3">
        <v>0.19859727635556229</v>
      </c>
      <c r="F1756" s="3">
        <v>0.70992366412213737</v>
      </c>
      <c r="G1756" s="3">
        <v>8.0499653018736989E-2</v>
      </c>
      <c r="H1756" s="3">
        <v>0.1200555170020819</v>
      </c>
      <c r="I1756" s="3">
        <v>0.31852879944482998</v>
      </c>
      <c r="J1756" s="3">
        <v>4.2980370056736647E-2</v>
      </c>
      <c r="K1756" s="3">
        <v>156992.50000000419</v>
      </c>
      <c r="L1756" s="3" t="s">
        <v>16694</v>
      </c>
      <c r="M1756" s="8" t="str">
        <f ca="1">IFERROR(__xludf.DUMMYFUNCTION("REGEXREPLACE(F2884,""\D"", """")"),"347")</f>
        <v>347</v>
      </c>
    </row>
    <row r="1757" spans="1:13" ht="15.75" customHeight="1">
      <c r="A1757" s="1">
        <v>0</v>
      </c>
      <c r="B1757" s="3">
        <v>1</v>
      </c>
      <c r="C1757" s="3" t="s">
        <v>5</v>
      </c>
      <c r="D1757" s="3">
        <v>0.19168461824957739</v>
      </c>
      <c r="E1757" s="3">
        <v>0.26460716407166412</v>
      </c>
      <c r="F1757" s="3">
        <v>0.62179487179487181</v>
      </c>
      <c r="G1757" s="3">
        <v>8.3333333333333329E-2</v>
      </c>
      <c r="H1757" s="3">
        <v>0.108974358974359</v>
      </c>
      <c r="I1757" s="3">
        <v>0.21794871794871801</v>
      </c>
      <c r="J1757" s="3">
        <v>3.3214385981208162E-2</v>
      </c>
      <c r="K1757" s="3">
        <v>16159.10000000002</v>
      </c>
      <c r="L1757" s="3" t="s">
        <v>13817</v>
      </c>
      <c r="M1757" s="8" t="str">
        <f ca="1">IFERROR(__xludf.DUMMYFUNCTION("REGEXREPLACE(F2,""\D"", """")"),"#VALUE!")</f>
        <v>#VALUE!</v>
      </c>
    </row>
    <row r="1758" spans="1:13" ht="15.75" customHeight="1">
      <c r="A1758" s="1">
        <v>1</v>
      </c>
      <c r="B1758" s="3">
        <v>2</v>
      </c>
      <c r="C1758" s="3" t="s">
        <v>8</v>
      </c>
      <c r="D1758" s="3">
        <v>0.1862963695117055</v>
      </c>
      <c r="E1758" s="3">
        <v>0.36044634174985879</v>
      </c>
      <c r="F1758" s="3">
        <v>0.64835164835164838</v>
      </c>
      <c r="G1758" s="3">
        <v>0.1318681318681319</v>
      </c>
      <c r="H1758" s="3">
        <v>2.197802197802198E-2</v>
      </c>
      <c r="I1758" s="3">
        <v>0.17582417582417581</v>
      </c>
      <c r="J1758" s="3">
        <v>1.9873300083049519E-2</v>
      </c>
      <c r="K1758" s="3">
        <v>9870.5000000000127</v>
      </c>
      <c r="L1758" s="3" t="s">
        <v>13818</v>
      </c>
      <c r="M1758" s="8" t="str">
        <f ca="1">IFERROR(__xludf.DUMMYFUNCTION("REGEXREPLACE(F3,""\D"", """")"),"#VALUE!")</f>
        <v>#VALUE!</v>
      </c>
    </row>
    <row r="1759" spans="1:13" ht="15.75" customHeight="1">
      <c r="A1759" s="1">
        <v>2</v>
      </c>
      <c r="B1759" s="3">
        <v>3</v>
      </c>
      <c r="C1759" s="3" t="s">
        <v>11</v>
      </c>
      <c r="D1759" s="3">
        <v>0.1781338187911598</v>
      </c>
      <c r="E1759" s="3">
        <v>0.1139936575632693</v>
      </c>
      <c r="F1759" s="3">
        <v>0.61506276150627615</v>
      </c>
      <c r="G1759" s="3">
        <v>0.14225941422594141</v>
      </c>
      <c r="H1759" s="3">
        <v>0.15062761506276151</v>
      </c>
      <c r="I1759" s="3">
        <v>0.35564853556485349</v>
      </c>
      <c r="J1759" s="3">
        <v>5.0456053757422917E-2</v>
      </c>
      <c r="K1759" s="3">
        <v>27357.29999999997</v>
      </c>
      <c r="L1759" s="3" t="s">
        <v>13819</v>
      </c>
      <c r="M1759" s="8" t="str">
        <f ca="1">IFERROR(__xludf.DUMMYFUNCTION("REGEXREPLACE(F4,""\D"", """")"),"#VALUE!")</f>
        <v>#VALUE!</v>
      </c>
    </row>
    <row r="1760" spans="1:13" ht="15.75" customHeight="1">
      <c r="A1760" s="1">
        <v>4</v>
      </c>
      <c r="B1760" s="3">
        <v>5</v>
      </c>
      <c r="C1760" s="3" t="s">
        <v>19</v>
      </c>
      <c r="D1760" s="3">
        <v>0.12528085711426359</v>
      </c>
      <c r="E1760" s="3">
        <v>0.28493536708016681</v>
      </c>
      <c r="F1760" s="3">
        <v>0.64426877470355737</v>
      </c>
      <c r="G1760" s="3">
        <v>0.10276679841897229</v>
      </c>
      <c r="H1760" s="3">
        <v>0.1067193675889328</v>
      </c>
      <c r="I1760" s="3">
        <v>0.22529644268774701</v>
      </c>
      <c r="J1760" s="3">
        <v>2.4928702025498049E-2</v>
      </c>
      <c r="K1760" s="3">
        <v>27343.199999999972</v>
      </c>
      <c r="L1760" s="3" t="s">
        <v>13821</v>
      </c>
      <c r="M1760" s="8" t="str">
        <f ca="1">IFERROR(__xludf.DUMMYFUNCTION("REGEXREPLACE(F6,""\D"", """")"),"#VALUE!")</f>
        <v>#VALUE!</v>
      </c>
    </row>
    <row r="1761" spans="1:13" ht="15.75" customHeight="1">
      <c r="A1761" s="1">
        <v>5</v>
      </c>
      <c r="B1761" s="3">
        <v>6</v>
      </c>
      <c r="C1761" s="3" t="s">
        <v>22</v>
      </c>
      <c r="D1761" s="3">
        <v>0.25700037124296149</v>
      </c>
      <c r="E1761" s="3">
        <v>0.20766506880102911</v>
      </c>
      <c r="F1761" s="3">
        <v>0.62790697674418605</v>
      </c>
      <c r="G1761" s="3">
        <v>0.10465116279069769</v>
      </c>
      <c r="H1761" s="3">
        <v>0.1162790697674419</v>
      </c>
      <c r="I1761" s="3">
        <v>0.2558139534883721</v>
      </c>
      <c r="J1761" s="3">
        <v>4.8659150756104337E-2</v>
      </c>
      <c r="K1761" s="3">
        <v>9397.4000000000142</v>
      </c>
      <c r="L1761" s="3" t="s">
        <v>13822</v>
      </c>
      <c r="M1761" s="8" t="str">
        <f ca="1">IFERROR(__xludf.DUMMYFUNCTION("REGEXREPLACE(F7,""\D"", """")"),"#VALUE!")</f>
        <v>#VALUE!</v>
      </c>
    </row>
    <row r="1762" spans="1:13" ht="15.75" customHeight="1">
      <c r="A1762" s="1">
        <v>6</v>
      </c>
      <c r="B1762" s="3">
        <v>7</v>
      </c>
      <c r="C1762" s="3" t="s">
        <v>24</v>
      </c>
      <c r="D1762" s="3">
        <v>0.31214868792543632</v>
      </c>
      <c r="E1762" s="3">
        <v>0.21275450261738649</v>
      </c>
      <c r="F1762" s="3">
        <v>0.56122448979591832</v>
      </c>
      <c r="G1762" s="3">
        <v>0.1326530612244898</v>
      </c>
      <c r="H1762" s="3">
        <v>0.1020408163265306</v>
      </c>
      <c r="I1762" s="3">
        <v>0.25510204081632648</v>
      </c>
      <c r="J1762" s="3">
        <v>6.4339626539032274E-2</v>
      </c>
      <c r="K1762" s="3">
        <v>11241.60000000002</v>
      </c>
      <c r="L1762" s="3" t="s">
        <v>13823</v>
      </c>
      <c r="M1762" s="8" t="str">
        <f ca="1">IFERROR(__xludf.DUMMYFUNCTION("REGEXREPLACE(F8,""\D"", """")"),"#VALUE!")</f>
        <v>#VALUE!</v>
      </c>
    </row>
    <row r="1763" spans="1:13" ht="15.75" customHeight="1">
      <c r="A1763" s="1">
        <v>8</v>
      </c>
      <c r="B1763" s="3">
        <v>9</v>
      </c>
      <c r="C1763" s="3" t="s">
        <v>31</v>
      </c>
      <c r="D1763" s="3">
        <v>0.1128735502874629</v>
      </c>
      <c r="E1763" s="3">
        <v>0.14675962302233819</v>
      </c>
      <c r="F1763" s="3">
        <v>0.62011173184357538</v>
      </c>
      <c r="G1763" s="3">
        <v>0.17318435754189951</v>
      </c>
      <c r="H1763" s="3">
        <v>0.13407821229050279</v>
      </c>
      <c r="I1763" s="3">
        <v>0.34078212290502791</v>
      </c>
      <c r="J1763" s="3">
        <v>3.293179507700246E-2</v>
      </c>
      <c r="K1763" s="3">
        <v>20304.600000000009</v>
      </c>
      <c r="L1763" s="3" t="s">
        <v>13825</v>
      </c>
      <c r="M1763" s="8" t="str">
        <f ca="1">IFERROR(__xludf.DUMMYFUNCTION("REGEXREPLACE(F10,""\D"", """")"),"#VALUE!")</f>
        <v>#VALUE!</v>
      </c>
    </row>
    <row r="1764" spans="1:13" ht="15.75" customHeight="1">
      <c r="A1764" s="1">
        <v>9</v>
      </c>
      <c r="B1764" s="3">
        <v>10</v>
      </c>
      <c r="C1764" s="3" t="s">
        <v>33</v>
      </c>
      <c r="D1764" s="3">
        <v>0.1767833011933555</v>
      </c>
      <c r="E1764" s="3">
        <v>0.2023527095991976</v>
      </c>
      <c r="F1764" s="3">
        <v>0.64423076923076927</v>
      </c>
      <c r="G1764" s="3">
        <v>0.21153846153846151</v>
      </c>
      <c r="H1764" s="3">
        <v>0.1057692307692308</v>
      </c>
      <c r="I1764" s="3">
        <v>0.34615384615384609</v>
      </c>
      <c r="J1764" s="3">
        <v>4.8417777536486892E-2</v>
      </c>
      <c r="K1764" s="3">
        <v>11317.800000000019</v>
      </c>
      <c r="L1764" s="3" t="s">
        <v>13826</v>
      </c>
      <c r="M1764" s="8" t="str">
        <f ca="1">IFERROR(__xludf.DUMMYFUNCTION("REGEXREPLACE(F11,""\D"", """")"),"#VALUE!")</f>
        <v>#VALUE!</v>
      </c>
    </row>
    <row r="1765" spans="1:13" ht="15.75" customHeight="1">
      <c r="A1765" s="1">
        <v>10</v>
      </c>
      <c r="B1765" s="3">
        <v>11</v>
      </c>
      <c r="C1765" s="3" t="s">
        <v>36</v>
      </c>
      <c r="D1765" s="3">
        <v>0.19863111443208739</v>
      </c>
      <c r="E1765" s="3">
        <v>0.73989213573042234</v>
      </c>
      <c r="F1765" s="3">
        <v>0.46835443037974678</v>
      </c>
      <c r="G1765" s="3">
        <v>3.7974683544303799E-2</v>
      </c>
      <c r="H1765" s="3">
        <v>6.3291139240506333E-2</v>
      </c>
      <c r="I1765" s="3">
        <v>0.13924050632911389</v>
      </c>
      <c r="J1765" s="3">
        <v>1.201585880063687E-2</v>
      </c>
      <c r="K1765" s="3">
        <v>8257.8000000000047</v>
      </c>
      <c r="L1765" s="3" t="s">
        <v>13827</v>
      </c>
      <c r="M1765" s="8" t="str">
        <f ca="1">IFERROR(__xludf.DUMMYFUNCTION("REGEXREPLACE(F12,""\D"", """")"),"#VALUE!")</f>
        <v>#VALUE!</v>
      </c>
    </row>
    <row r="1766" spans="1:13" ht="15.75" customHeight="1">
      <c r="A1766" s="1">
        <v>12</v>
      </c>
      <c r="B1766" s="3">
        <v>13</v>
      </c>
      <c r="C1766" s="3" t="s">
        <v>42</v>
      </c>
      <c r="D1766" s="3">
        <v>0.13648932565182831</v>
      </c>
      <c r="E1766" s="3">
        <v>0.23882876753170279</v>
      </c>
      <c r="F1766" s="3">
        <v>0.65714285714285714</v>
      </c>
      <c r="G1766" s="3">
        <v>0.1</v>
      </c>
      <c r="H1766" s="3">
        <v>0.1142857142857143</v>
      </c>
      <c r="I1766" s="3">
        <v>0.24285714285714291</v>
      </c>
      <c r="J1766" s="3">
        <v>2.3807655836227279E-2</v>
      </c>
      <c r="K1766" s="3">
        <v>7404.6000000000058</v>
      </c>
      <c r="L1766" s="3" t="s">
        <v>13829</v>
      </c>
      <c r="M1766" s="8" t="str">
        <f ca="1">IFERROR(__xludf.DUMMYFUNCTION("REGEXREPLACE(F14,""\D"", """")"),"#VALUE!")</f>
        <v>#VALUE!</v>
      </c>
    </row>
    <row r="1767" spans="1:13" ht="15.75" customHeight="1">
      <c r="A1767" s="1">
        <v>13</v>
      </c>
      <c r="B1767" s="3">
        <v>14</v>
      </c>
      <c r="C1767" s="3" t="s">
        <v>45</v>
      </c>
      <c r="D1767" s="3">
        <v>0.16463072050483879</v>
      </c>
      <c r="E1767" s="3">
        <v>0.17381127074429489</v>
      </c>
      <c r="F1767" s="3">
        <v>0.60655737704918034</v>
      </c>
      <c r="G1767" s="3">
        <v>0.13114754098360659</v>
      </c>
      <c r="H1767" s="3">
        <v>0.1147540983606557</v>
      </c>
      <c r="I1767" s="3">
        <v>0.26229508196721307</v>
      </c>
      <c r="J1767" s="3">
        <v>3.3277790587629932E-2</v>
      </c>
      <c r="K1767" s="3">
        <v>6856.8000000000011</v>
      </c>
      <c r="L1767" s="3" t="s">
        <v>13830</v>
      </c>
      <c r="M1767" s="8" t="str">
        <f ca="1">IFERROR(__xludf.DUMMYFUNCTION("REGEXREPLACE(F15,""\D"", """")"),"#VALUE!")</f>
        <v>#VALUE!</v>
      </c>
    </row>
    <row r="1768" spans="1:13" ht="15.75" customHeight="1">
      <c r="A1768" s="1">
        <v>14</v>
      </c>
      <c r="B1768" s="3">
        <v>15</v>
      </c>
      <c r="C1768" s="3" t="s">
        <v>47</v>
      </c>
      <c r="D1768" s="3">
        <v>0.18577792459732051</v>
      </c>
      <c r="E1768" s="3">
        <v>0.14783198781606449</v>
      </c>
      <c r="F1768" s="3">
        <v>0.65254237288135597</v>
      </c>
      <c r="G1768" s="3">
        <v>0.25423728813559321</v>
      </c>
      <c r="H1768" s="3">
        <v>5.0847457627118647E-2</v>
      </c>
      <c r="I1768" s="3">
        <v>0.30508474576271188</v>
      </c>
      <c r="J1768" s="3">
        <v>4.0586371885687547E-2</v>
      </c>
      <c r="K1768" s="3">
        <v>13499.500000000029</v>
      </c>
      <c r="L1768" s="3" t="s">
        <v>13831</v>
      </c>
      <c r="M1768" s="8" t="str">
        <f ca="1">IFERROR(__xludf.DUMMYFUNCTION("REGEXREPLACE(F16,""\D"", """")"),"#VALUE!")</f>
        <v>#VALUE!</v>
      </c>
    </row>
    <row r="1769" spans="1:13" ht="15.75" customHeight="1">
      <c r="A1769" s="1">
        <v>16</v>
      </c>
      <c r="B1769" s="3">
        <v>17</v>
      </c>
      <c r="C1769" s="3" t="s">
        <v>54</v>
      </c>
      <c r="D1769" s="3">
        <v>0.14719777318563801</v>
      </c>
      <c r="E1769" s="3">
        <v>0.104719634567292</v>
      </c>
      <c r="F1769" s="3">
        <v>0.61538461538461542</v>
      </c>
      <c r="G1769" s="3">
        <v>0.1183431952662722</v>
      </c>
      <c r="H1769" s="3">
        <v>0.1775147928994083</v>
      </c>
      <c r="I1769" s="3">
        <v>0.34319526627218933</v>
      </c>
      <c r="J1769" s="3">
        <v>4.0530422136934273E-2</v>
      </c>
      <c r="K1769" s="3">
        <v>18249.40000000002</v>
      </c>
      <c r="L1769" s="3" t="s">
        <v>13833</v>
      </c>
      <c r="M1769" s="8" t="str">
        <f ca="1">IFERROR(__xludf.DUMMYFUNCTION("REGEXREPLACE(F18,""\D"", """")"),"#VALUE!")</f>
        <v>#VALUE!</v>
      </c>
    </row>
    <row r="1770" spans="1:13" ht="15.75" customHeight="1">
      <c r="A1770" s="1">
        <v>17</v>
      </c>
      <c r="B1770" s="3">
        <v>18</v>
      </c>
      <c r="C1770" s="3" t="s">
        <v>56</v>
      </c>
      <c r="D1770" s="3">
        <v>0.21272689984270601</v>
      </c>
      <c r="E1770" s="3">
        <v>0.28146149180582331</v>
      </c>
      <c r="F1770" s="3">
        <v>0.6376811594202898</v>
      </c>
      <c r="G1770" s="3">
        <v>0.10144927536231881</v>
      </c>
      <c r="H1770" s="3">
        <v>0.10144927536231881</v>
      </c>
      <c r="I1770" s="3">
        <v>0.2318840579710145</v>
      </c>
      <c r="J1770" s="3">
        <v>3.4476644112060778E-2</v>
      </c>
      <c r="K1770" s="3">
        <v>7403.7000000000044</v>
      </c>
      <c r="L1770" s="3" t="s">
        <v>13834</v>
      </c>
      <c r="M1770" s="8" t="str">
        <f ca="1">IFERROR(__xludf.DUMMYFUNCTION("REGEXREPLACE(F19,""\D"", """")"),"#VALUE!")</f>
        <v>#VALUE!</v>
      </c>
    </row>
    <row r="1771" spans="1:13" ht="15.75" customHeight="1">
      <c r="A1771" s="1">
        <v>19</v>
      </c>
      <c r="B1771" s="3">
        <v>20</v>
      </c>
      <c r="C1771" s="3" t="s">
        <v>63</v>
      </c>
      <c r="D1771" s="3">
        <v>0.22584149418456889</v>
      </c>
      <c r="E1771" s="3">
        <v>0.16255959199421111</v>
      </c>
      <c r="F1771" s="3">
        <v>0.58333333333333337</v>
      </c>
      <c r="G1771" s="3">
        <v>0.15277777777777779</v>
      </c>
      <c r="H1771" s="3">
        <v>0.125</v>
      </c>
      <c r="I1771" s="3">
        <v>0.30555555555555558</v>
      </c>
      <c r="J1771" s="3">
        <v>5.4681447067494782E-2</v>
      </c>
      <c r="K1771" s="3">
        <v>8250.5000000000055</v>
      </c>
      <c r="L1771" s="3" t="s">
        <v>13836</v>
      </c>
      <c r="M1771" s="8" t="str">
        <f ca="1">IFERROR(__xludf.DUMMYFUNCTION("REGEXREPLACE(F21,""\D"", """")"),"#VALUE!")</f>
        <v>#VALUE!</v>
      </c>
    </row>
    <row r="1772" spans="1:13" ht="15.75" customHeight="1">
      <c r="A1772" s="1">
        <v>21</v>
      </c>
      <c r="B1772" s="3">
        <v>22</v>
      </c>
      <c r="C1772" s="3" t="s">
        <v>71</v>
      </c>
      <c r="D1772" s="3">
        <v>0.1249792625900565</v>
      </c>
      <c r="E1772" s="3">
        <v>0.1002170111079209</v>
      </c>
      <c r="F1772" s="3">
        <v>0.66666666666666663</v>
      </c>
      <c r="G1772" s="3">
        <v>0.14545454545454539</v>
      </c>
      <c r="H1772" s="3">
        <v>0.12727272727272729</v>
      </c>
      <c r="I1772" s="3">
        <v>0.29696969696969699</v>
      </c>
      <c r="J1772" s="3">
        <v>3.219561479973207E-2</v>
      </c>
      <c r="K1772" s="3">
        <v>17803.000000000011</v>
      </c>
      <c r="L1772" s="3" t="s">
        <v>13838</v>
      </c>
      <c r="M1772" s="8" t="str">
        <f ca="1">IFERROR(__xludf.DUMMYFUNCTION("REGEXREPLACE(F23,""\D"", """")"),"#VALUE!")</f>
        <v>#VALUE!</v>
      </c>
    </row>
    <row r="1773" spans="1:13" ht="15.75" customHeight="1">
      <c r="A1773" s="1">
        <v>23</v>
      </c>
      <c r="B1773" s="3">
        <v>24</v>
      </c>
      <c r="C1773" s="3" t="s">
        <v>77</v>
      </c>
      <c r="D1773" s="3">
        <v>0.17980243040025509</v>
      </c>
      <c r="E1773" s="3">
        <v>0.16815171291824971</v>
      </c>
      <c r="F1773" s="3">
        <v>0.67625899280575541</v>
      </c>
      <c r="G1773" s="3">
        <v>0.1079136690647482</v>
      </c>
      <c r="H1773" s="3">
        <v>0.1366906474820144</v>
      </c>
      <c r="I1773" s="3">
        <v>0.2733812949640288</v>
      </c>
      <c r="J1773" s="3">
        <v>4.0406777692445731E-2</v>
      </c>
      <c r="K1773" s="3">
        <v>15067.20000000003</v>
      </c>
      <c r="L1773" s="3" t="s">
        <v>13840</v>
      </c>
      <c r="M1773" s="8" t="str">
        <f ca="1">IFERROR(__xludf.DUMMYFUNCTION("REGEXREPLACE(F25,""\D"", """")"),"#VALUE!")</f>
        <v>#VALUE!</v>
      </c>
    </row>
    <row r="1774" spans="1:13" ht="15.75" customHeight="1">
      <c r="A1774" s="1">
        <v>26</v>
      </c>
      <c r="B1774" s="3">
        <v>27</v>
      </c>
      <c r="C1774" s="3" t="s">
        <v>89</v>
      </c>
      <c r="D1774" s="3">
        <v>0.1678107955042539</v>
      </c>
      <c r="E1774" s="3">
        <v>9.5249901513024426E-2</v>
      </c>
      <c r="F1774" s="3">
        <v>0.65</v>
      </c>
      <c r="G1774" s="3">
        <v>0.21</v>
      </c>
      <c r="H1774" s="3">
        <v>0.13</v>
      </c>
      <c r="I1774" s="3">
        <v>0.35</v>
      </c>
      <c r="J1774" s="3">
        <v>5.1324430943114563E-2</v>
      </c>
      <c r="K1774" s="3">
        <v>11214.40000000002</v>
      </c>
      <c r="L1774" s="3" t="s">
        <v>13843</v>
      </c>
      <c r="M1774" s="8" t="str">
        <f ca="1">IFERROR(__xludf.DUMMYFUNCTION("REGEXREPLACE(F28,""\D"", """")"),"#VALUE!")</f>
        <v>#VALUE!</v>
      </c>
    </row>
    <row r="1775" spans="1:13" ht="15.75" customHeight="1">
      <c r="A1775" s="1">
        <v>28</v>
      </c>
      <c r="B1775" s="3">
        <v>29</v>
      </c>
      <c r="C1775" s="3" t="s">
        <v>97</v>
      </c>
      <c r="D1775" s="3">
        <v>0.19015691754388489</v>
      </c>
      <c r="E1775" s="3">
        <v>0.2312036594988279</v>
      </c>
      <c r="F1775" s="3">
        <v>0.66101694915254239</v>
      </c>
      <c r="G1775" s="3">
        <v>0.1864406779661017</v>
      </c>
      <c r="H1775" s="3">
        <v>8.4745762711864403E-2</v>
      </c>
      <c r="I1775" s="3">
        <v>0.30508474576271188</v>
      </c>
      <c r="J1775" s="3">
        <v>3.9469816335728693E-2</v>
      </c>
      <c r="K1775" s="3">
        <v>6514.600000000004</v>
      </c>
      <c r="L1775" s="3" t="s">
        <v>13845</v>
      </c>
      <c r="M1775" s="8" t="str">
        <f ca="1">IFERROR(__xludf.DUMMYFUNCTION("REGEXREPLACE(F30,""\D"", """")"),"#VALUE!")</f>
        <v>#VALUE!</v>
      </c>
    </row>
    <row r="1776" spans="1:13" ht="15.75" customHeight="1">
      <c r="A1776" s="1">
        <v>29</v>
      </c>
      <c r="B1776" s="3">
        <v>30</v>
      </c>
      <c r="C1776" s="3" t="s">
        <v>100</v>
      </c>
      <c r="D1776" s="3">
        <v>0.27539483864786618</v>
      </c>
      <c r="E1776" s="3">
        <v>5.0896951693120911E-2</v>
      </c>
      <c r="F1776" s="3">
        <v>0.66666666666666663</v>
      </c>
      <c r="G1776" s="3">
        <v>0.24</v>
      </c>
      <c r="H1776" s="3">
        <v>0.08</v>
      </c>
      <c r="I1776" s="3">
        <v>0.34666666666666668</v>
      </c>
      <c r="J1776" s="3">
        <v>6.6661755719502197E-2</v>
      </c>
      <c r="K1776" s="3">
        <v>8988.0000000000091</v>
      </c>
      <c r="L1776" s="3" t="s">
        <v>13846</v>
      </c>
      <c r="M1776" s="8" t="str">
        <f ca="1">IFERROR(__xludf.DUMMYFUNCTION("REGEXREPLACE(F31,""\D"", """")"),"#VALUE!")</f>
        <v>#VALUE!</v>
      </c>
    </row>
    <row r="1777" spans="1:13" ht="15.75" customHeight="1">
      <c r="A1777" s="1">
        <v>31</v>
      </c>
      <c r="B1777" s="3">
        <v>32</v>
      </c>
      <c r="C1777" s="3" t="s">
        <v>105</v>
      </c>
      <c r="D1777" s="3">
        <v>0.1341013168137383</v>
      </c>
      <c r="E1777" s="3">
        <v>0.132471452428505</v>
      </c>
      <c r="F1777" s="3">
        <v>0.66486486486486485</v>
      </c>
      <c r="G1777" s="3">
        <v>0.17837837837837839</v>
      </c>
      <c r="H1777" s="3">
        <v>0.14594594594594601</v>
      </c>
      <c r="I1777" s="3">
        <v>0.34054054054054061</v>
      </c>
      <c r="J1777" s="3">
        <v>4.1655168453561819E-2</v>
      </c>
      <c r="K1777" s="3">
        <v>21167.700000000019</v>
      </c>
      <c r="L1777" s="3" t="s">
        <v>13848</v>
      </c>
      <c r="M1777" s="8" t="str">
        <f ca="1">IFERROR(__xludf.DUMMYFUNCTION("REGEXREPLACE(F33,""\D"", """")"),"#VALUE!")</f>
        <v>#VALUE!</v>
      </c>
    </row>
    <row r="1778" spans="1:13" ht="15.75" customHeight="1">
      <c r="A1778" s="1">
        <v>33</v>
      </c>
      <c r="B1778" s="3">
        <v>34</v>
      </c>
      <c r="C1778" s="3" t="s">
        <v>113</v>
      </c>
      <c r="D1778" s="3">
        <v>0.12520999462163809</v>
      </c>
      <c r="E1778" s="3">
        <v>0.21697448868299049</v>
      </c>
      <c r="F1778" s="3">
        <v>0.68181818181818177</v>
      </c>
      <c r="G1778" s="3">
        <v>0.14204545454545461</v>
      </c>
      <c r="H1778" s="3">
        <v>0.1306818181818182</v>
      </c>
      <c r="I1778" s="3">
        <v>0.29545454545454553</v>
      </c>
      <c r="J1778" s="3">
        <v>3.2422827107864018E-2</v>
      </c>
      <c r="K1778" s="3">
        <v>19733.000000000018</v>
      </c>
      <c r="L1778" s="3" t="s">
        <v>13850</v>
      </c>
      <c r="M1778" s="8" t="str">
        <f ca="1">IFERROR(__xludf.DUMMYFUNCTION("REGEXREPLACE(F35,""\D"", """")"),"#VALUE!")</f>
        <v>#VALUE!</v>
      </c>
    </row>
    <row r="1779" spans="1:13" ht="15.75" customHeight="1">
      <c r="A1779" s="1">
        <v>34</v>
      </c>
      <c r="B1779" s="3">
        <v>35</v>
      </c>
      <c r="C1779" s="3" t="s">
        <v>116</v>
      </c>
      <c r="D1779" s="3">
        <v>0.23993499396985599</v>
      </c>
      <c r="E1779" s="3">
        <v>0.37239851962622222</v>
      </c>
      <c r="F1779" s="3">
        <v>0.63636363636363635</v>
      </c>
      <c r="G1779" s="3">
        <v>6.0606060606060608E-2</v>
      </c>
      <c r="H1779" s="3">
        <v>9.0909090909090912E-2</v>
      </c>
      <c r="I1779" s="3">
        <v>0.1818181818181818</v>
      </c>
      <c r="J1779" s="3">
        <v>2.8628945865957631E-2</v>
      </c>
      <c r="K1779" s="3">
        <v>10538.90000000002</v>
      </c>
      <c r="L1779" s="3" t="s">
        <v>13851</v>
      </c>
      <c r="M1779" s="8" t="str">
        <f ca="1">IFERROR(__xludf.DUMMYFUNCTION("REGEXREPLACE(F36,""\D"", """")"),"#VALUE!")</f>
        <v>#VALUE!</v>
      </c>
    </row>
    <row r="1780" spans="1:13" ht="15.75" customHeight="1">
      <c r="A1780" s="1">
        <v>35</v>
      </c>
      <c r="B1780" s="3">
        <v>36</v>
      </c>
      <c r="C1780" s="3" t="s">
        <v>118</v>
      </c>
      <c r="D1780" s="3">
        <v>0.21157491545619181</v>
      </c>
      <c r="E1780" s="3">
        <v>0.70653046828368216</v>
      </c>
      <c r="F1780" s="3">
        <v>0.50470219435736674</v>
      </c>
      <c r="G1780" s="3">
        <v>5.0156739811912217E-2</v>
      </c>
      <c r="H1780" s="3">
        <v>3.1347962382445138E-2</v>
      </c>
      <c r="I1780" s="3">
        <v>0.13166144200626961</v>
      </c>
      <c r="J1780" s="3">
        <v>1.4958436623151239E-2</v>
      </c>
      <c r="K1780" s="3">
        <v>33336.399999999878</v>
      </c>
      <c r="L1780" s="3" t="s">
        <v>13852</v>
      </c>
      <c r="M1780" s="8" t="str">
        <f ca="1">IFERROR(__xludf.DUMMYFUNCTION("REGEXREPLACE(F37,""\D"", """")"),"#VALUE!")</f>
        <v>#VALUE!</v>
      </c>
    </row>
    <row r="1781" spans="1:13" ht="15.75" customHeight="1">
      <c r="A1781" s="1">
        <v>36</v>
      </c>
      <c r="B1781" s="3">
        <v>37</v>
      </c>
      <c r="C1781" s="3" t="s">
        <v>120</v>
      </c>
      <c r="D1781" s="3">
        <v>0.1965328372229212</v>
      </c>
      <c r="E1781" s="3">
        <v>0.20446097702373439</v>
      </c>
      <c r="F1781" s="3">
        <v>0.66144200626959249</v>
      </c>
      <c r="G1781" s="3">
        <v>9.4043887147335428E-2</v>
      </c>
      <c r="H1781" s="3">
        <v>0.12852664576802511</v>
      </c>
      <c r="I1781" s="3">
        <v>0.25391849529780558</v>
      </c>
      <c r="J1781" s="3">
        <v>4.1684666051372582E-2</v>
      </c>
      <c r="K1781" s="3">
        <v>34022.699999999837</v>
      </c>
      <c r="L1781" s="3" t="s">
        <v>13853</v>
      </c>
      <c r="M1781" s="8" t="str">
        <f ca="1">IFERROR(__xludf.DUMMYFUNCTION("REGEXREPLACE(F38,""\D"", """")"),"#VALUE!")</f>
        <v>#VALUE!</v>
      </c>
    </row>
    <row r="1782" spans="1:13" ht="15.75" customHeight="1">
      <c r="A1782" s="1">
        <v>37</v>
      </c>
      <c r="B1782" s="3">
        <v>38</v>
      </c>
      <c r="C1782" s="3" t="s">
        <v>123</v>
      </c>
      <c r="D1782" s="3">
        <v>0.27576351149702422</v>
      </c>
      <c r="E1782" s="3">
        <v>0.29547310726043569</v>
      </c>
      <c r="F1782" s="3">
        <v>0.59887005649717517</v>
      </c>
      <c r="G1782" s="3">
        <v>7.3446327683615822E-2</v>
      </c>
      <c r="H1782" s="3">
        <v>8.4745762711864403E-2</v>
      </c>
      <c r="I1782" s="3">
        <v>0.22033898305084751</v>
      </c>
      <c r="J1782" s="3">
        <v>3.9022018604609549E-2</v>
      </c>
      <c r="K1782" s="3">
        <v>20165.20000000003</v>
      </c>
      <c r="L1782" s="3" t="s">
        <v>13854</v>
      </c>
      <c r="M1782" s="8" t="str">
        <f ca="1">IFERROR(__xludf.DUMMYFUNCTION("REGEXREPLACE(F39,""\D"", """")"),"#VALUE!")</f>
        <v>#VALUE!</v>
      </c>
    </row>
    <row r="1783" spans="1:13" ht="15.75" customHeight="1">
      <c r="A1783" s="1">
        <v>39</v>
      </c>
      <c r="B1783" s="3">
        <v>40</v>
      </c>
      <c r="C1783" s="3" t="s">
        <v>128</v>
      </c>
      <c r="D1783" s="3">
        <v>0.16858288315379211</v>
      </c>
      <c r="E1783" s="3">
        <v>0.17838107765434921</v>
      </c>
      <c r="F1783" s="3">
        <v>0.63736263736263732</v>
      </c>
      <c r="G1783" s="3">
        <v>0.1373626373626374</v>
      </c>
      <c r="H1783" s="3">
        <v>0.1181318681318681</v>
      </c>
      <c r="I1783" s="3">
        <v>0.30219780219780218</v>
      </c>
      <c r="J1783" s="3">
        <v>4.1822984904115387E-2</v>
      </c>
      <c r="K1783" s="3">
        <v>40992.099999999751</v>
      </c>
      <c r="L1783" s="3" t="s">
        <v>13856</v>
      </c>
      <c r="M1783" s="8" t="str">
        <f ca="1">IFERROR(__xludf.DUMMYFUNCTION("REGEXREPLACE(F41,""\D"", """")"),"#VALUE!")</f>
        <v>#VALUE!</v>
      </c>
    </row>
    <row r="1784" spans="1:13" ht="15.75" customHeight="1">
      <c r="A1784" s="1">
        <v>43</v>
      </c>
      <c r="B1784" s="3">
        <v>44</v>
      </c>
      <c r="C1784" s="3" t="s">
        <v>145</v>
      </c>
      <c r="D1784" s="3">
        <v>0.25393327980288199</v>
      </c>
      <c r="E1784" s="3">
        <v>0.15059010909753751</v>
      </c>
      <c r="F1784" s="3">
        <v>0.59090909090909094</v>
      </c>
      <c r="G1784" s="3">
        <v>0.10606060606060611</v>
      </c>
      <c r="H1784" s="3">
        <v>0.14646464646464649</v>
      </c>
      <c r="I1784" s="3">
        <v>0.29292929292929287</v>
      </c>
      <c r="J1784" s="3">
        <v>6.0125880289378798E-2</v>
      </c>
      <c r="K1784" s="3">
        <v>22336.200000000012</v>
      </c>
      <c r="L1784" s="3" t="s">
        <v>13860</v>
      </c>
      <c r="M1784" s="8" t="str">
        <f ca="1">IFERROR(__xludf.DUMMYFUNCTION("REGEXREPLACE(F45,""\D"", """")"),"#VALUE!")</f>
        <v>#VALUE!</v>
      </c>
    </row>
    <row r="1785" spans="1:13" ht="15.75" customHeight="1">
      <c r="A1785" s="1">
        <v>44</v>
      </c>
      <c r="B1785" s="3">
        <v>45</v>
      </c>
      <c r="C1785" s="3" t="s">
        <v>148</v>
      </c>
      <c r="D1785" s="3">
        <v>0.16026361073732101</v>
      </c>
      <c r="E1785" s="3">
        <v>0.27449694216807441</v>
      </c>
      <c r="F1785" s="3">
        <v>0.63671875</v>
      </c>
      <c r="G1785" s="3">
        <v>9.765625E-2</v>
      </c>
      <c r="H1785" s="3">
        <v>0.1015625</v>
      </c>
      <c r="I1785" s="3">
        <v>0.23828125</v>
      </c>
      <c r="J1785" s="3">
        <v>3.0234859519125062E-2</v>
      </c>
      <c r="K1785" s="3">
        <v>26646.799999999959</v>
      </c>
      <c r="L1785" s="3" t="s">
        <v>13861</v>
      </c>
      <c r="M1785" s="8" t="str">
        <f ca="1">IFERROR(__xludf.DUMMYFUNCTION("REGEXREPLACE(F46,""\D"", """")"),"#VALUE!")</f>
        <v>#VALUE!</v>
      </c>
    </row>
    <row r="1786" spans="1:13" ht="15.75" customHeight="1">
      <c r="A1786" s="1">
        <v>46</v>
      </c>
      <c r="B1786" s="3">
        <v>47</v>
      </c>
      <c r="C1786" s="3" t="s">
        <v>155</v>
      </c>
      <c r="D1786" s="3">
        <v>0.1255477912548319</v>
      </c>
      <c r="E1786" s="3">
        <v>0.13478548564941911</v>
      </c>
      <c r="F1786" s="3">
        <v>0.61920529801324509</v>
      </c>
      <c r="G1786" s="3">
        <v>0.14238410596026491</v>
      </c>
      <c r="H1786" s="3">
        <v>0.1490066225165563</v>
      </c>
      <c r="I1786" s="3">
        <v>0.33774834437086088</v>
      </c>
      <c r="J1786" s="3">
        <v>3.5629716966611977E-2</v>
      </c>
      <c r="K1786" s="3">
        <v>35219.499999999869</v>
      </c>
      <c r="L1786" s="3" t="s">
        <v>13863</v>
      </c>
      <c r="M1786" s="8" t="str">
        <f ca="1">IFERROR(__xludf.DUMMYFUNCTION("REGEXREPLACE(F48,""\D"", """")"),"#VALUE!")</f>
        <v>#VALUE!</v>
      </c>
    </row>
    <row r="1787" spans="1:13" ht="15.75" customHeight="1">
      <c r="A1787" s="1">
        <v>47</v>
      </c>
      <c r="B1787" s="3">
        <v>48</v>
      </c>
      <c r="C1787" s="3" t="s">
        <v>158</v>
      </c>
      <c r="D1787" s="3">
        <v>0.1681833542192091</v>
      </c>
      <c r="E1787" s="3">
        <v>0.23823276445643579</v>
      </c>
      <c r="F1787" s="3">
        <v>0.61487964989059085</v>
      </c>
      <c r="G1787" s="3">
        <v>0.1028446389496718</v>
      </c>
      <c r="H1787" s="3">
        <v>0.11597374179431071</v>
      </c>
      <c r="I1787" s="3">
        <v>0.25820568927789928</v>
      </c>
      <c r="J1787" s="3">
        <v>3.5791656787815457E-2</v>
      </c>
      <c r="K1787" s="3">
        <v>49988.099999999562</v>
      </c>
      <c r="L1787" s="3" t="s">
        <v>13864</v>
      </c>
      <c r="M1787" s="8" t="str">
        <f ca="1">IFERROR(__xludf.DUMMYFUNCTION("REGEXREPLACE(F49,""\D"", """")"),"#VALUE!")</f>
        <v>#VALUE!</v>
      </c>
    </row>
    <row r="1788" spans="1:13" ht="15.75" customHeight="1">
      <c r="A1788" s="1">
        <v>48</v>
      </c>
      <c r="B1788" s="3">
        <v>49</v>
      </c>
      <c r="C1788" s="3" t="s">
        <v>161</v>
      </c>
      <c r="D1788" s="3">
        <v>0.23115968913118101</v>
      </c>
      <c r="E1788" s="3">
        <v>0.32159077930388191</v>
      </c>
      <c r="F1788" s="3">
        <v>0.60185185185185186</v>
      </c>
      <c r="G1788" s="3">
        <v>0.1018518518518518</v>
      </c>
      <c r="H1788" s="3">
        <v>0.1111111111111111</v>
      </c>
      <c r="I1788" s="3">
        <v>0.25</v>
      </c>
      <c r="J1788" s="3">
        <v>4.3408536447195327E-2</v>
      </c>
      <c r="K1788" s="3">
        <v>11984.100000000029</v>
      </c>
      <c r="L1788" s="3" t="s">
        <v>13865</v>
      </c>
      <c r="M1788" s="8" t="str">
        <f ca="1">IFERROR(__xludf.DUMMYFUNCTION("REGEXREPLACE(F50,""\D"", """")"),"#VALUE!")</f>
        <v>#VALUE!</v>
      </c>
    </row>
    <row r="1789" spans="1:13" ht="15.75" customHeight="1">
      <c r="A1789" s="1">
        <v>50</v>
      </c>
      <c r="B1789" s="3">
        <v>51</v>
      </c>
      <c r="C1789" s="3" t="s">
        <v>167</v>
      </c>
      <c r="D1789" s="3">
        <v>0.15778456544771449</v>
      </c>
      <c r="E1789" s="3">
        <v>0.18797174669203531</v>
      </c>
      <c r="F1789" s="3">
        <v>0.6634146341463415</v>
      </c>
      <c r="G1789" s="3">
        <v>0.1121951219512195</v>
      </c>
      <c r="H1789" s="3">
        <v>0.1121951219512195</v>
      </c>
      <c r="I1789" s="3">
        <v>0.30243902439024389</v>
      </c>
      <c r="J1789" s="3">
        <v>3.3410162152202008E-2</v>
      </c>
      <c r="K1789" s="3">
        <v>23017.1</v>
      </c>
      <c r="L1789" s="3" t="s">
        <v>13867</v>
      </c>
      <c r="M1789" s="8" t="str">
        <f ca="1">IFERROR(__xludf.DUMMYFUNCTION("REGEXREPLACE(F52,""\D"", """")"),"#VALUE!")</f>
        <v>#VALUE!</v>
      </c>
    </row>
    <row r="1790" spans="1:13" ht="15.75" customHeight="1">
      <c r="A1790" s="1">
        <v>51</v>
      </c>
      <c r="B1790" s="3">
        <v>52</v>
      </c>
      <c r="C1790" s="3" t="s">
        <v>170</v>
      </c>
      <c r="D1790" s="3">
        <v>0.18252648177410491</v>
      </c>
      <c r="E1790" s="3">
        <v>0.23419897768784961</v>
      </c>
      <c r="F1790" s="3">
        <v>0.63533834586466165</v>
      </c>
      <c r="G1790" s="3">
        <v>9.7744360902255634E-2</v>
      </c>
      <c r="H1790" s="3">
        <v>9.7744360902255634E-2</v>
      </c>
      <c r="I1790" s="3">
        <v>0.24812030075187971</v>
      </c>
      <c r="J1790" s="3">
        <v>3.3821545703132498E-2</v>
      </c>
      <c r="K1790" s="3">
        <v>28197.899999999961</v>
      </c>
      <c r="L1790" s="3" t="s">
        <v>13868</v>
      </c>
      <c r="M1790" s="8" t="str">
        <f ca="1">IFERROR(__xludf.DUMMYFUNCTION("REGEXREPLACE(F53,""\D"", """")"),"#VALUE!")</f>
        <v>#VALUE!</v>
      </c>
    </row>
    <row r="1791" spans="1:13" ht="15.75" customHeight="1">
      <c r="A1791" s="1">
        <v>52</v>
      </c>
      <c r="B1791" s="3">
        <v>53</v>
      </c>
      <c r="C1791" s="3" t="s">
        <v>173</v>
      </c>
      <c r="D1791" s="3">
        <v>0.2047808936094066</v>
      </c>
      <c r="E1791" s="3">
        <v>0.4847284751739982</v>
      </c>
      <c r="F1791" s="3">
        <v>0.59</v>
      </c>
      <c r="G1791" s="3">
        <v>7.0000000000000007E-2</v>
      </c>
      <c r="H1791" s="3">
        <v>8.3333333333333329E-2</v>
      </c>
      <c r="I1791" s="3">
        <v>0.1866666666666667</v>
      </c>
      <c r="J1791" s="3">
        <v>2.9347648506109741E-2</v>
      </c>
      <c r="K1791" s="3">
        <v>32892.19999999991</v>
      </c>
      <c r="L1791" s="3" t="s">
        <v>13869</v>
      </c>
      <c r="M1791" s="8" t="str">
        <f ca="1">IFERROR(__xludf.DUMMYFUNCTION("REGEXREPLACE(F54,""\D"", """")"),"#VALUE!")</f>
        <v>#VALUE!</v>
      </c>
    </row>
    <row r="1792" spans="1:13" ht="15.75" customHeight="1">
      <c r="A1792" s="1">
        <v>54</v>
      </c>
      <c r="B1792" s="3">
        <v>55</v>
      </c>
      <c r="C1792" s="3" t="s">
        <v>178</v>
      </c>
      <c r="D1792" s="3">
        <v>0.17054650388921119</v>
      </c>
      <c r="E1792" s="3">
        <v>0.16625132725935651</v>
      </c>
      <c r="F1792" s="3">
        <v>0.63687150837988826</v>
      </c>
      <c r="G1792" s="3">
        <v>0.106145251396648</v>
      </c>
      <c r="H1792" s="3">
        <v>0.111731843575419</v>
      </c>
      <c r="I1792" s="3">
        <v>0.26815642458100558</v>
      </c>
      <c r="J1792" s="3">
        <v>3.4640672863722091E-2</v>
      </c>
      <c r="K1792" s="3">
        <v>20133.80000000001</v>
      </c>
      <c r="L1792" s="3" t="s">
        <v>13871</v>
      </c>
      <c r="M1792" s="8" t="str">
        <f ca="1">IFERROR(__xludf.DUMMYFUNCTION("REGEXREPLACE(F56,""\D"", """")"),"#VALUE!")</f>
        <v>#VALUE!</v>
      </c>
    </row>
    <row r="1793" spans="1:13" ht="15.75" customHeight="1">
      <c r="A1793" s="1">
        <v>55</v>
      </c>
      <c r="B1793" s="3">
        <v>56</v>
      </c>
      <c r="C1793" s="3" t="s">
        <v>180</v>
      </c>
      <c r="D1793" s="3">
        <v>0.14623011349665849</v>
      </c>
      <c r="E1793" s="3">
        <v>0.2322056585741108</v>
      </c>
      <c r="F1793" s="3">
        <v>0.63537906137184119</v>
      </c>
      <c r="G1793" s="3">
        <v>9.3862815884476536E-2</v>
      </c>
      <c r="H1793" s="3">
        <v>0.1263537906137184</v>
      </c>
      <c r="I1793" s="3">
        <v>0.25270758122743681</v>
      </c>
      <c r="J1793" s="3">
        <v>3.052133148915984E-2</v>
      </c>
      <c r="K1793" s="3">
        <v>29677.899999999929</v>
      </c>
      <c r="L1793" s="3" t="s">
        <v>13872</v>
      </c>
      <c r="M1793" s="8" t="str">
        <f ca="1">IFERROR(__xludf.DUMMYFUNCTION("REGEXREPLACE(F57,""\D"", """")"),"#VALUE!")</f>
        <v>#VALUE!</v>
      </c>
    </row>
    <row r="1794" spans="1:13" ht="15.75" customHeight="1">
      <c r="A1794" s="1">
        <v>56</v>
      </c>
      <c r="B1794" s="3">
        <v>57</v>
      </c>
      <c r="C1794" s="3" t="s">
        <v>183</v>
      </c>
      <c r="D1794" s="3">
        <v>0.20064514413446999</v>
      </c>
      <c r="E1794" s="3">
        <v>0.22617371331038241</v>
      </c>
      <c r="F1794" s="3">
        <v>0.58441558441558439</v>
      </c>
      <c r="G1794" s="3">
        <v>0.1136363636363636</v>
      </c>
      <c r="H1794" s="3">
        <v>0.13311688311688311</v>
      </c>
      <c r="I1794" s="3">
        <v>0.27597402597402598</v>
      </c>
      <c r="J1794" s="3">
        <v>4.774636189207021E-2</v>
      </c>
      <c r="K1794" s="3">
        <v>34655.799999999843</v>
      </c>
      <c r="L1794" s="3" t="s">
        <v>13873</v>
      </c>
      <c r="M1794" s="8" t="str">
        <f ca="1">IFERROR(__xludf.DUMMYFUNCTION("REGEXREPLACE(F58,""\D"", """")"),"#VALUE!")</f>
        <v>#VALUE!</v>
      </c>
    </row>
    <row r="1795" spans="1:13" ht="15.75" customHeight="1">
      <c r="A1795" s="1">
        <v>57</v>
      </c>
      <c r="B1795" s="3">
        <v>58</v>
      </c>
      <c r="C1795" s="3" t="s">
        <v>185</v>
      </c>
      <c r="D1795" s="3">
        <v>0.17546328622985591</v>
      </c>
      <c r="E1795" s="3">
        <v>0.50390388478423342</v>
      </c>
      <c r="F1795" s="3">
        <v>0.58235294117647063</v>
      </c>
      <c r="G1795" s="3">
        <v>8.2352941176470587E-2</v>
      </c>
      <c r="H1795" s="3">
        <v>7.0588235294117646E-2</v>
      </c>
      <c r="I1795" s="3">
        <v>0.1764705882352941</v>
      </c>
      <c r="J1795" s="3">
        <v>2.375677072291409E-2</v>
      </c>
      <c r="K1795" s="3">
        <v>18466.500000000011</v>
      </c>
      <c r="L1795" s="3" t="s">
        <v>13874</v>
      </c>
      <c r="M1795" s="8" t="str">
        <f ca="1">IFERROR(__xludf.DUMMYFUNCTION("REGEXREPLACE(F59,""\D"", """")"),"#VALUE!")</f>
        <v>#VALUE!</v>
      </c>
    </row>
    <row r="1796" spans="1:13" ht="15.75" customHeight="1">
      <c r="A1796" s="1">
        <v>60</v>
      </c>
      <c r="B1796" s="3">
        <v>61</v>
      </c>
      <c r="C1796" s="3" t="s">
        <v>195</v>
      </c>
      <c r="D1796" s="3">
        <v>0.1678645122594829</v>
      </c>
      <c r="E1796" s="3">
        <v>0.16250723893894611</v>
      </c>
      <c r="F1796" s="3">
        <v>0.63698630136986301</v>
      </c>
      <c r="G1796" s="3">
        <v>0.12328767123287671</v>
      </c>
      <c r="H1796" s="3">
        <v>0.14383561643835621</v>
      </c>
      <c r="I1796" s="3">
        <v>0.30821917808219179</v>
      </c>
      <c r="J1796" s="3">
        <v>4.1914932868044347E-2</v>
      </c>
      <c r="K1796" s="3">
        <v>16714.900000000009</v>
      </c>
      <c r="L1796" s="3" t="s">
        <v>13877</v>
      </c>
      <c r="M1796" s="8" t="str">
        <f ca="1">IFERROR(__xludf.DUMMYFUNCTION("REGEXREPLACE(F62,""\D"", """")"),"#VALUE!")</f>
        <v>#VALUE!</v>
      </c>
    </row>
    <row r="1797" spans="1:13" ht="15.75" customHeight="1">
      <c r="A1797" s="1">
        <v>61</v>
      </c>
      <c r="B1797" s="3">
        <v>62</v>
      </c>
      <c r="C1797" s="3" t="s">
        <v>198</v>
      </c>
      <c r="D1797" s="3">
        <v>0.15943022564883419</v>
      </c>
      <c r="E1797" s="3">
        <v>0.22984499662944469</v>
      </c>
      <c r="F1797" s="3">
        <v>0.66</v>
      </c>
      <c r="G1797" s="3">
        <v>0.1</v>
      </c>
      <c r="H1797" s="3">
        <v>0.11</v>
      </c>
      <c r="I1797" s="3">
        <v>0.25666666666666671</v>
      </c>
      <c r="J1797" s="3">
        <v>3.2045318782405151E-2</v>
      </c>
      <c r="K1797" s="3">
        <v>32151.99999999988</v>
      </c>
      <c r="L1797" s="3" t="s">
        <v>13878</v>
      </c>
      <c r="M1797" s="8" t="str">
        <f ca="1">IFERROR(__xludf.DUMMYFUNCTION("REGEXREPLACE(F63,""\D"", """")"),"#VALUE!")</f>
        <v>#VALUE!</v>
      </c>
    </row>
    <row r="1798" spans="1:13" ht="15.75" customHeight="1">
      <c r="A1798" s="1">
        <v>62</v>
      </c>
      <c r="B1798" s="3">
        <v>63</v>
      </c>
      <c r="C1798" s="3" t="s">
        <v>200</v>
      </c>
      <c r="D1798" s="3">
        <v>0.15447970479030729</v>
      </c>
      <c r="E1798" s="3">
        <v>0.18664886152002999</v>
      </c>
      <c r="F1798" s="3">
        <v>0.65240641711229952</v>
      </c>
      <c r="G1798" s="3">
        <v>8.5561497326203204E-2</v>
      </c>
      <c r="H1798" s="3">
        <v>0.13368983957219249</v>
      </c>
      <c r="I1798" s="3">
        <v>0.29946524064171121</v>
      </c>
      <c r="J1798" s="3">
        <v>3.0988159776115541E-2</v>
      </c>
      <c r="K1798" s="3">
        <v>20756.8</v>
      </c>
      <c r="L1798" s="3" t="s">
        <v>13879</v>
      </c>
      <c r="M1798" s="8" t="str">
        <f ca="1">IFERROR(__xludf.DUMMYFUNCTION("REGEXREPLACE(F64,""\D"", """")"),"#VALUE!")</f>
        <v>#VALUE!</v>
      </c>
    </row>
    <row r="1799" spans="1:13" ht="15.75" customHeight="1">
      <c r="A1799" s="1">
        <v>63</v>
      </c>
      <c r="B1799" s="3">
        <v>64</v>
      </c>
      <c r="C1799" s="3" t="s">
        <v>203</v>
      </c>
      <c r="D1799" s="3">
        <v>0.1403952224070541</v>
      </c>
      <c r="E1799" s="3">
        <v>0.23133882519542759</v>
      </c>
      <c r="F1799" s="3">
        <v>0.63716814159292035</v>
      </c>
      <c r="G1799" s="3">
        <v>9.1445427728613568E-2</v>
      </c>
      <c r="H1799" s="3">
        <v>0.13274336283185839</v>
      </c>
      <c r="I1799" s="3">
        <v>0.2831858407079646</v>
      </c>
      <c r="J1799" s="3">
        <v>2.9933443657554439E-2</v>
      </c>
      <c r="K1799" s="3">
        <v>36563.099999999802</v>
      </c>
      <c r="L1799" s="3" t="s">
        <v>13880</v>
      </c>
      <c r="M1799" s="8" t="str">
        <f ca="1">IFERROR(__xludf.DUMMYFUNCTION("REGEXREPLACE(F65,""\D"", """")"),"#VALUE!")</f>
        <v>#VALUE!</v>
      </c>
    </row>
    <row r="1800" spans="1:13" ht="15.75" customHeight="1">
      <c r="A1800" s="1">
        <v>64</v>
      </c>
      <c r="B1800" s="3">
        <v>65</v>
      </c>
      <c r="C1800" s="3" t="s">
        <v>206</v>
      </c>
      <c r="D1800" s="3">
        <v>0.25402016547799339</v>
      </c>
      <c r="E1800" s="3">
        <v>0.35999736689901762</v>
      </c>
      <c r="F1800" s="3">
        <v>0.54106280193236711</v>
      </c>
      <c r="G1800" s="3">
        <v>0.11594202898550721</v>
      </c>
      <c r="H1800" s="3">
        <v>6.7632850241545889E-2</v>
      </c>
      <c r="I1800" s="3">
        <v>0.20289855072463769</v>
      </c>
      <c r="J1800" s="3">
        <v>4.2050000807850568E-2</v>
      </c>
      <c r="K1800" s="3">
        <v>23397.500000000011</v>
      </c>
      <c r="L1800" s="3" t="s">
        <v>13881</v>
      </c>
      <c r="M1800" s="8" t="str">
        <f ca="1">IFERROR(__xludf.DUMMYFUNCTION("REGEXREPLACE(F66,""\D"", """")"),"#VALUE!")</f>
        <v>#VALUE!</v>
      </c>
    </row>
    <row r="1801" spans="1:13" ht="15.75" customHeight="1">
      <c r="A1801" s="1">
        <v>66</v>
      </c>
      <c r="B1801" s="3">
        <v>67</v>
      </c>
      <c r="C1801" s="3" t="s">
        <v>213</v>
      </c>
      <c r="D1801" s="3">
        <v>0.13121715084783581</v>
      </c>
      <c r="E1801" s="3">
        <v>0.2024378057301362</v>
      </c>
      <c r="F1801" s="3">
        <v>0.62</v>
      </c>
      <c r="G1801" s="3">
        <v>0.12</v>
      </c>
      <c r="H1801" s="3">
        <v>0.15</v>
      </c>
      <c r="I1801" s="3">
        <v>0.33</v>
      </c>
      <c r="J1801" s="3">
        <v>3.1980506822612102E-2</v>
      </c>
      <c r="K1801" s="3">
        <v>11088.300000000019</v>
      </c>
      <c r="L1801" s="3" t="s">
        <v>13883</v>
      </c>
      <c r="M1801" s="8" t="str">
        <f ca="1">IFERROR(__xludf.DUMMYFUNCTION("REGEXREPLACE(F68,""\D"", """")"),"#VALUE!")</f>
        <v>#VALUE!</v>
      </c>
    </row>
    <row r="1802" spans="1:13" ht="15.75" customHeight="1">
      <c r="A1802" s="1">
        <v>67</v>
      </c>
      <c r="B1802" s="3">
        <v>68</v>
      </c>
      <c r="C1802" s="3" t="s">
        <v>216</v>
      </c>
      <c r="D1802" s="3">
        <v>0.12958389975345119</v>
      </c>
      <c r="E1802" s="3">
        <v>0.18438729729808509</v>
      </c>
      <c r="F1802" s="3">
        <v>0.64150943396226412</v>
      </c>
      <c r="G1802" s="3">
        <v>0.1132075471698113</v>
      </c>
      <c r="H1802" s="3">
        <v>0.1132075471698113</v>
      </c>
      <c r="I1802" s="3">
        <v>0.29245283018867918</v>
      </c>
      <c r="J1802" s="3">
        <v>2.6113843410484849E-2</v>
      </c>
      <c r="K1802" s="3">
        <v>11696.90000000002</v>
      </c>
      <c r="L1802" s="3" t="s">
        <v>13884</v>
      </c>
      <c r="M1802" s="8" t="str">
        <f ca="1">IFERROR(__xludf.DUMMYFUNCTION("REGEXREPLACE(F69,""\D"", """")"),"#VALUE!")</f>
        <v>#VALUE!</v>
      </c>
    </row>
    <row r="1803" spans="1:13" ht="15.75" customHeight="1">
      <c r="A1803" s="1">
        <v>69</v>
      </c>
      <c r="B1803" s="3">
        <v>70</v>
      </c>
      <c r="C1803" s="3" t="s">
        <v>222</v>
      </c>
      <c r="D1803" s="3">
        <v>0.18031341714366869</v>
      </c>
      <c r="E1803" s="3">
        <v>0.17910715242628389</v>
      </c>
      <c r="F1803" s="3">
        <v>0.61708860759493667</v>
      </c>
      <c r="G1803" s="3">
        <v>0.1139240506329114</v>
      </c>
      <c r="H1803" s="3">
        <v>0.13291139240506331</v>
      </c>
      <c r="I1803" s="3">
        <v>0.2848101265822785</v>
      </c>
      <c r="J1803" s="3">
        <v>4.2967275086691743E-2</v>
      </c>
      <c r="K1803" s="3">
        <v>35708.499999999833</v>
      </c>
      <c r="L1803" s="3" t="s">
        <v>13886</v>
      </c>
      <c r="M1803" s="8" t="str">
        <f ca="1">IFERROR(__xludf.DUMMYFUNCTION("REGEXREPLACE(F71,""\D"", """")"),"#VALUE!")</f>
        <v>#VALUE!</v>
      </c>
    </row>
    <row r="1804" spans="1:13" ht="15.75" customHeight="1">
      <c r="A1804" s="1">
        <v>71</v>
      </c>
      <c r="B1804" s="3">
        <v>72</v>
      </c>
      <c r="C1804" s="3" t="s">
        <v>227</v>
      </c>
      <c r="D1804" s="3">
        <v>0.169916573909553</v>
      </c>
      <c r="E1804" s="3">
        <v>0.19540332558188431</v>
      </c>
      <c r="F1804" s="3">
        <v>0.61591695501730104</v>
      </c>
      <c r="G1804" s="3">
        <v>0.1038062283737024</v>
      </c>
      <c r="H1804" s="3">
        <v>0.14186851211072671</v>
      </c>
      <c r="I1804" s="3">
        <v>0.28027681660899662</v>
      </c>
      <c r="J1804" s="3">
        <v>3.9793135133050897E-2</v>
      </c>
      <c r="K1804" s="3">
        <v>31356.299999999879</v>
      </c>
      <c r="L1804" s="3" t="s">
        <v>13888</v>
      </c>
      <c r="M1804" s="8" t="str">
        <f ca="1">IFERROR(__xludf.DUMMYFUNCTION("REGEXREPLACE(F73,""\D"", """")"),"#VALUE!")</f>
        <v>#VALUE!</v>
      </c>
    </row>
    <row r="1805" spans="1:13" ht="15.75" customHeight="1">
      <c r="A1805" s="1">
        <v>72</v>
      </c>
      <c r="B1805" s="3">
        <v>73</v>
      </c>
      <c r="C1805" s="3" t="s">
        <v>230</v>
      </c>
      <c r="D1805" s="3">
        <v>0.16416548427793631</v>
      </c>
      <c r="E1805" s="3">
        <v>0.24692675588481411</v>
      </c>
      <c r="F1805" s="3">
        <v>0.64948453608247425</v>
      </c>
      <c r="G1805" s="3">
        <v>9.2783505154639179E-2</v>
      </c>
      <c r="H1805" s="3">
        <v>0.1134020618556701</v>
      </c>
      <c r="I1805" s="3">
        <v>0.22680412371134021</v>
      </c>
      <c r="J1805" s="3">
        <v>2.9056564950185691E-2</v>
      </c>
      <c r="K1805" s="3">
        <v>10429.10000000002</v>
      </c>
      <c r="L1805" s="3" t="s">
        <v>13889</v>
      </c>
      <c r="M1805" s="8" t="str">
        <f ca="1">IFERROR(__xludf.DUMMYFUNCTION("REGEXREPLACE(F74,""\D"", """")"),"#VALUE!")</f>
        <v>#VALUE!</v>
      </c>
    </row>
    <row r="1806" spans="1:13" ht="15.75" customHeight="1">
      <c r="A1806" s="1">
        <v>74</v>
      </c>
      <c r="B1806" s="3">
        <v>75</v>
      </c>
      <c r="C1806" s="3" t="s">
        <v>236</v>
      </c>
      <c r="D1806" s="3">
        <v>0.14861041973254571</v>
      </c>
      <c r="E1806" s="3">
        <v>0.1925311104749205</v>
      </c>
      <c r="F1806" s="3">
        <v>0.60818713450292394</v>
      </c>
      <c r="G1806" s="3">
        <v>0.1169590643274854</v>
      </c>
      <c r="H1806" s="3">
        <v>0.10526315789473679</v>
      </c>
      <c r="I1806" s="3">
        <v>0.27192982456140352</v>
      </c>
      <c r="J1806" s="3">
        <v>3.1862851046482912E-2</v>
      </c>
      <c r="K1806" s="3">
        <v>38483.799999999806</v>
      </c>
      <c r="L1806" s="3" t="s">
        <v>13891</v>
      </c>
      <c r="M1806" s="8" t="str">
        <f ca="1">IFERROR(__xludf.DUMMYFUNCTION("REGEXREPLACE(F76,""\D"", """")"),"#VALUE!")</f>
        <v>#VALUE!</v>
      </c>
    </row>
    <row r="1807" spans="1:13" ht="15.75" customHeight="1">
      <c r="A1807" s="1">
        <v>75</v>
      </c>
      <c r="B1807" s="3">
        <v>76</v>
      </c>
      <c r="C1807" s="3" t="s">
        <v>239</v>
      </c>
      <c r="D1807" s="3">
        <v>0.20144416835863069</v>
      </c>
      <c r="E1807" s="3">
        <v>0.23979010191732769</v>
      </c>
      <c r="F1807" s="3">
        <v>0.62251655629139069</v>
      </c>
      <c r="G1807" s="3">
        <v>8.6092715231788075E-2</v>
      </c>
      <c r="H1807" s="3">
        <v>0.11589403973509931</v>
      </c>
      <c r="I1807" s="3">
        <v>0.2417218543046358</v>
      </c>
      <c r="J1807" s="3">
        <v>3.8544879112526582E-2</v>
      </c>
      <c r="K1807" s="3">
        <v>32650.899999999889</v>
      </c>
      <c r="L1807" s="3" t="s">
        <v>13892</v>
      </c>
      <c r="M1807" s="8" t="str">
        <f ca="1">IFERROR(__xludf.DUMMYFUNCTION("REGEXREPLACE(F77,""\D"", """")"),"#VALUE!")</f>
        <v>#VALUE!</v>
      </c>
    </row>
    <row r="1808" spans="1:13" ht="15.75" customHeight="1">
      <c r="A1808" s="1">
        <v>76</v>
      </c>
      <c r="B1808" s="3">
        <v>77</v>
      </c>
      <c r="C1808" s="3" t="s">
        <v>242</v>
      </c>
      <c r="D1808" s="3">
        <v>0.17584978256476599</v>
      </c>
      <c r="E1808" s="3">
        <v>0.23506855612950001</v>
      </c>
      <c r="F1808" s="3">
        <v>0.58490566037735847</v>
      </c>
      <c r="G1808" s="3">
        <v>9.4339622641509441E-2</v>
      </c>
      <c r="H1808" s="3">
        <v>9.4339622641509441E-2</v>
      </c>
      <c r="I1808" s="3">
        <v>0.2327044025157233</v>
      </c>
      <c r="J1808" s="3">
        <v>3.0110397368461859E-2</v>
      </c>
      <c r="K1808" s="3">
        <v>17665.40000000002</v>
      </c>
      <c r="L1808" s="3" t="s">
        <v>13893</v>
      </c>
      <c r="M1808" s="8" t="str">
        <f ca="1">IFERROR(__xludf.DUMMYFUNCTION("REGEXREPLACE(F78,""\D"", """")"),"#VALUE!")</f>
        <v>#VALUE!</v>
      </c>
    </row>
    <row r="1809" spans="1:13" ht="15.75" customHeight="1">
      <c r="A1809" s="1">
        <v>77</v>
      </c>
      <c r="B1809" s="3">
        <v>78</v>
      </c>
      <c r="C1809" s="3" t="s">
        <v>244</v>
      </c>
      <c r="D1809" s="3">
        <v>0.1753679889248819</v>
      </c>
      <c r="E1809" s="3">
        <v>0.21610319526329</v>
      </c>
      <c r="F1809" s="3">
        <v>0.61428571428571432</v>
      </c>
      <c r="G1809" s="3">
        <v>0.1238095238095238</v>
      </c>
      <c r="H1809" s="3">
        <v>0.1142857142857143</v>
      </c>
      <c r="I1809" s="3">
        <v>0.26666666666666672</v>
      </c>
      <c r="J1809" s="3">
        <v>3.9610915404710977E-2</v>
      </c>
      <c r="K1809" s="3">
        <v>23660.799999999999</v>
      </c>
      <c r="L1809" s="3" t="s">
        <v>13894</v>
      </c>
      <c r="M1809" s="8" t="str">
        <f ca="1">IFERROR(__xludf.DUMMYFUNCTION("REGEXREPLACE(F79,""\D"", """")"),"#VALUE!")</f>
        <v>#VALUE!</v>
      </c>
    </row>
    <row r="1810" spans="1:13" ht="15.75" customHeight="1">
      <c r="A1810" s="1">
        <v>78</v>
      </c>
      <c r="B1810" s="3">
        <v>79</v>
      </c>
      <c r="C1810" s="3" t="s">
        <v>247</v>
      </c>
      <c r="D1810" s="3">
        <v>0.15035966476493251</v>
      </c>
      <c r="E1810" s="3">
        <v>0.77366128212408236</v>
      </c>
      <c r="F1810" s="3">
        <v>0.47764705882352942</v>
      </c>
      <c r="G1810" s="3">
        <v>4.4705882352941179E-2</v>
      </c>
      <c r="H1810" s="3">
        <v>0.04</v>
      </c>
      <c r="I1810" s="3">
        <v>0.12235294117647059</v>
      </c>
      <c r="J1810" s="3">
        <v>1.159839664329796E-2</v>
      </c>
      <c r="K1810" s="3">
        <v>46834.799999999617</v>
      </c>
      <c r="L1810" s="3" t="s">
        <v>13895</v>
      </c>
      <c r="M1810" s="8" t="str">
        <f ca="1">IFERROR(__xludf.DUMMYFUNCTION("REGEXREPLACE(F80,""\D"", """")"),"#VALUE!")</f>
        <v>#VALUE!</v>
      </c>
    </row>
    <row r="1811" spans="1:13" ht="15.75" customHeight="1">
      <c r="A1811" s="1">
        <v>79</v>
      </c>
      <c r="B1811" s="3">
        <v>80</v>
      </c>
      <c r="C1811" s="3" t="s">
        <v>249</v>
      </c>
      <c r="D1811" s="3">
        <v>0.186422714859383</v>
      </c>
      <c r="E1811" s="3">
        <v>0.1538874867423228</v>
      </c>
      <c r="F1811" s="3">
        <v>0.63068181818181823</v>
      </c>
      <c r="G1811" s="3">
        <v>7.9545454545454544E-2</v>
      </c>
      <c r="H1811" s="3">
        <v>0.21022727272727271</v>
      </c>
      <c r="I1811" s="3">
        <v>0.31818181818181818</v>
      </c>
      <c r="J1811" s="3">
        <v>4.56971702028484E-2</v>
      </c>
      <c r="K1811" s="3">
        <v>19768.400000000001</v>
      </c>
      <c r="L1811" s="3" t="s">
        <v>13896</v>
      </c>
      <c r="M1811" s="8" t="str">
        <f ca="1">IFERROR(__xludf.DUMMYFUNCTION("REGEXREPLACE(F81,""\D"", """")"),"#VALUE!")</f>
        <v>#VALUE!</v>
      </c>
    </row>
    <row r="1812" spans="1:13" ht="15.75" customHeight="1">
      <c r="A1812" s="1">
        <v>81</v>
      </c>
      <c r="B1812" s="3">
        <v>82</v>
      </c>
      <c r="C1812" s="3" t="s">
        <v>256</v>
      </c>
      <c r="D1812" s="3">
        <v>0.19699670469637989</v>
      </c>
      <c r="E1812" s="3">
        <v>8.453986888609924E-2</v>
      </c>
      <c r="F1812" s="3">
        <v>0.625</v>
      </c>
      <c r="G1812" s="3">
        <v>0.1517857142857143</v>
      </c>
      <c r="H1812" s="3">
        <v>0.1785714285714286</v>
      </c>
      <c r="I1812" s="3">
        <v>0.3482142857142857</v>
      </c>
      <c r="J1812" s="3">
        <v>6.1013025005605133E-2</v>
      </c>
      <c r="K1812" s="3">
        <v>12431.10000000002</v>
      </c>
      <c r="L1812" s="3" t="s">
        <v>13898</v>
      </c>
      <c r="M1812" s="8" t="str">
        <f ca="1">IFERROR(__xludf.DUMMYFUNCTION("REGEXREPLACE(F83,""\D"", """")"),"#VALUE!")</f>
        <v>#VALUE!</v>
      </c>
    </row>
    <row r="1813" spans="1:13" ht="15.75" customHeight="1">
      <c r="A1813" s="1">
        <v>82</v>
      </c>
      <c r="B1813" s="3">
        <v>83</v>
      </c>
      <c r="C1813" s="3" t="s">
        <v>258</v>
      </c>
      <c r="D1813" s="3">
        <v>0.1864113698702739</v>
      </c>
      <c r="E1813" s="3">
        <v>0.20025428636177681</v>
      </c>
      <c r="F1813" s="3">
        <v>0.65560165975103735</v>
      </c>
      <c r="G1813" s="3">
        <v>9.9585062240663894E-2</v>
      </c>
      <c r="H1813" s="3">
        <v>0.1203319502074689</v>
      </c>
      <c r="I1813" s="3">
        <v>0.27385892116182581</v>
      </c>
      <c r="J1813" s="3">
        <v>3.8818086572649638E-2</v>
      </c>
      <c r="K1813" s="3">
        <v>27219.399999999991</v>
      </c>
      <c r="L1813" s="3" t="s">
        <v>13899</v>
      </c>
      <c r="M1813" s="8" t="str">
        <f ca="1">IFERROR(__xludf.DUMMYFUNCTION("REGEXREPLACE(F84,""\D"", """")"),"#VALUE!")</f>
        <v>#VALUE!</v>
      </c>
    </row>
    <row r="1814" spans="1:13" ht="15.75" customHeight="1">
      <c r="A1814" s="1">
        <v>85</v>
      </c>
      <c r="B1814" s="3">
        <v>86</v>
      </c>
      <c r="C1814" s="3" t="s">
        <v>267</v>
      </c>
      <c r="D1814" s="3">
        <v>0.14773315894994371</v>
      </c>
      <c r="E1814" s="3">
        <v>0.17836319110028029</v>
      </c>
      <c r="F1814" s="3">
        <v>0.58590308370044053</v>
      </c>
      <c r="G1814" s="3">
        <v>0.1277533039647577</v>
      </c>
      <c r="H1814" s="3">
        <v>0.11013215859030839</v>
      </c>
      <c r="I1814" s="3">
        <v>0.28634361233480182</v>
      </c>
      <c r="J1814" s="3">
        <v>3.3407244842199861E-2</v>
      </c>
      <c r="K1814" s="3">
        <v>26242.099999999991</v>
      </c>
      <c r="L1814" s="3" t="s">
        <v>13902</v>
      </c>
      <c r="M1814" s="8" t="str">
        <f ca="1">IFERROR(__xludf.DUMMYFUNCTION("REGEXREPLACE(F87,""\D"", """")"),"#VALUE!")</f>
        <v>#VALUE!</v>
      </c>
    </row>
    <row r="1815" spans="1:13" ht="15.75" customHeight="1">
      <c r="A1815" s="1">
        <v>86</v>
      </c>
      <c r="B1815" s="3">
        <v>87</v>
      </c>
      <c r="C1815" s="3" t="s">
        <v>270</v>
      </c>
      <c r="D1815" s="3">
        <v>0.18642482856270889</v>
      </c>
      <c r="E1815" s="3">
        <v>0.29625071355468519</v>
      </c>
      <c r="F1815" s="3">
        <v>0.62295081967213117</v>
      </c>
      <c r="G1815" s="3">
        <v>9.1803278688524587E-2</v>
      </c>
      <c r="H1815" s="3">
        <v>8.5245901639344257E-2</v>
      </c>
      <c r="I1815" s="3">
        <v>0.219672131147541</v>
      </c>
      <c r="J1815" s="3">
        <v>3.1285194513285507E-2</v>
      </c>
      <c r="K1815" s="3">
        <v>32759.69999999987</v>
      </c>
      <c r="L1815" s="3" t="s">
        <v>13903</v>
      </c>
      <c r="M1815" s="8" t="str">
        <f ca="1">IFERROR(__xludf.DUMMYFUNCTION("REGEXREPLACE(F88,""\D"", """")"),"#VALUE!")</f>
        <v>#VALUE!</v>
      </c>
    </row>
    <row r="1816" spans="1:13" ht="15.75" customHeight="1">
      <c r="A1816" s="1">
        <v>87</v>
      </c>
      <c r="B1816" s="3">
        <v>88</v>
      </c>
      <c r="C1816" s="3" t="s">
        <v>272</v>
      </c>
      <c r="D1816" s="3">
        <v>0.28032415287920731</v>
      </c>
      <c r="E1816" s="3">
        <v>0.40304725779068867</v>
      </c>
      <c r="F1816" s="3">
        <v>0.5662650602409639</v>
      </c>
      <c r="G1816" s="3">
        <v>8.4337349397590355E-2</v>
      </c>
      <c r="H1816" s="3">
        <v>6.0240963855421693E-2</v>
      </c>
      <c r="I1816" s="3">
        <v>0.25301204819277112</v>
      </c>
      <c r="J1816" s="3">
        <v>2.984856320167369E-2</v>
      </c>
      <c r="K1816" s="3">
        <v>8910.2000000000153</v>
      </c>
      <c r="L1816" s="3" t="s">
        <v>13904</v>
      </c>
      <c r="M1816" s="8" t="str">
        <f ca="1">IFERROR(__xludf.DUMMYFUNCTION("REGEXREPLACE(F89,""\D"", """")"),"#VALUE!")</f>
        <v>#VALUE!</v>
      </c>
    </row>
    <row r="1817" spans="1:13" ht="15.75" customHeight="1">
      <c r="A1817" s="1">
        <v>89</v>
      </c>
      <c r="B1817" s="3">
        <v>90</v>
      </c>
      <c r="C1817" s="3" t="s">
        <v>278</v>
      </c>
      <c r="D1817" s="3">
        <v>0.21369533204311361</v>
      </c>
      <c r="E1817" s="3">
        <v>0.1533480224157098</v>
      </c>
      <c r="F1817" s="3">
        <v>0.59292035398230092</v>
      </c>
      <c r="G1817" s="3">
        <v>0.13716814159292029</v>
      </c>
      <c r="H1817" s="3">
        <v>0.1548672566371681</v>
      </c>
      <c r="I1817" s="3">
        <v>0.31415929203539822</v>
      </c>
      <c r="J1817" s="3">
        <v>6.0118099768763353E-2</v>
      </c>
      <c r="K1817" s="3">
        <v>25679.499999999989</v>
      </c>
      <c r="L1817" s="3" t="s">
        <v>13906</v>
      </c>
      <c r="M1817" s="8" t="str">
        <f ca="1">IFERROR(__xludf.DUMMYFUNCTION("REGEXREPLACE(F91,""\D"", """")"),"#VALUE!")</f>
        <v>#VALUE!</v>
      </c>
    </row>
    <row r="1818" spans="1:13" ht="15.75" customHeight="1">
      <c r="A1818" s="1">
        <v>91</v>
      </c>
      <c r="B1818" s="3">
        <v>92</v>
      </c>
      <c r="C1818" s="3" t="s">
        <v>284</v>
      </c>
      <c r="D1818" s="3">
        <v>0.20778210506613559</v>
      </c>
      <c r="E1818" s="3">
        <v>0.22183323722242951</v>
      </c>
      <c r="F1818" s="3">
        <v>0.47826086956521741</v>
      </c>
      <c r="G1818" s="3">
        <v>0.17391304347826089</v>
      </c>
      <c r="H1818" s="3">
        <v>8.6956521739130432E-2</v>
      </c>
      <c r="I1818" s="3">
        <v>0.30434782608695649</v>
      </c>
      <c r="J1818" s="3">
        <v>2.903704072194771E-2</v>
      </c>
      <c r="K1818" s="3">
        <v>2764.6999999999989</v>
      </c>
      <c r="L1818" s="3" t="s">
        <v>13908</v>
      </c>
      <c r="M1818" s="8" t="str">
        <f ca="1">IFERROR(__xludf.DUMMYFUNCTION("REGEXREPLACE(F93,""\D"", """")"),"#VALUE!")</f>
        <v>#VALUE!</v>
      </c>
    </row>
    <row r="1819" spans="1:13" ht="15.75" customHeight="1">
      <c r="A1819" s="1">
        <v>93</v>
      </c>
      <c r="B1819" s="3">
        <v>94</v>
      </c>
      <c r="C1819" s="3" t="s">
        <v>289</v>
      </c>
      <c r="D1819" s="3">
        <v>0.17200923707035479</v>
      </c>
      <c r="E1819" s="3">
        <v>0.1718795637682842</v>
      </c>
      <c r="F1819" s="3">
        <v>0.63745019920318724</v>
      </c>
      <c r="G1819" s="3">
        <v>0.11155378486055779</v>
      </c>
      <c r="H1819" s="3">
        <v>0.1155378486055777</v>
      </c>
      <c r="I1819" s="3">
        <v>0.26693227091633459</v>
      </c>
      <c r="J1819" s="3">
        <v>3.7295726537262791E-2</v>
      </c>
      <c r="K1819" s="3">
        <v>28991.19999999999</v>
      </c>
      <c r="L1819" s="3" t="s">
        <v>13910</v>
      </c>
      <c r="M1819" s="8" t="str">
        <f ca="1">IFERROR(__xludf.DUMMYFUNCTION("REGEXREPLACE(F95,""\D"", """")"),"#VALUE!")</f>
        <v>#VALUE!</v>
      </c>
    </row>
    <row r="1820" spans="1:13" ht="15.75" customHeight="1">
      <c r="A1820" s="1">
        <v>94</v>
      </c>
      <c r="B1820" s="3">
        <v>95</v>
      </c>
      <c r="C1820" s="3" t="s">
        <v>291</v>
      </c>
      <c r="D1820" s="3">
        <v>0.2031599653238905</v>
      </c>
      <c r="E1820" s="3">
        <v>0.19134127411508439</v>
      </c>
      <c r="F1820" s="3">
        <v>0.61956521739130432</v>
      </c>
      <c r="G1820" s="3">
        <v>0.108695652173913</v>
      </c>
      <c r="H1820" s="3">
        <v>0.1630434782608696</v>
      </c>
      <c r="I1820" s="3">
        <v>0.30434782608695649</v>
      </c>
      <c r="J1820" s="3">
        <v>4.8575268494674743E-2</v>
      </c>
      <c r="K1820" s="3">
        <v>10437.60000000002</v>
      </c>
      <c r="L1820" s="3" t="s">
        <v>13911</v>
      </c>
      <c r="M1820" s="8" t="str">
        <f ca="1">IFERROR(__xludf.DUMMYFUNCTION("REGEXREPLACE(F96,""\D"", """")"),"#VALUE!")</f>
        <v>#VALUE!</v>
      </c>
    </row>
    <row r="1821" spans="1:13" ht="15.75" customHeight="1">
      <c r="A1821" s="1">
        <v>95</v>
      </c>
      <c r="B1821" s="3">
        <v>96</v>
      </c>
      <c r="C1821" s="3" t="s">
        <v>293</v>
      </c>
      <c r="D1821" s="3">
        <v>0.1550870508963724</v>
      </c>
      <c r="E1821" s="3">
        <v>0.2232945371012385</v>
      </c>
      <c r="F1821" s="3">
        <v>0.62368421052631584</v>
      </c>
      <c r="G1821" s="3">
        <v>0.11052631578947369</v>
      </c>
      <c r="H1821" s="3">
        <v>0.12631578947368419</v>
      </c>
      <c r="I1821" s="3">
        <v>0.28947368421052633</v>
      </c>
      <c r="J1821" s="3">
        <v>3.5629212642018002E-2</v>
      </c>
      <c r="K1821" s="3">
        <v>42921.499999999709</v>
      </c>
      <c r="L1821" s="3" t="s">
        <v>13912</v>
      </c>
      <c r="M1821" s="8" t="str">
        <f ca="1">IFERROR(__xludf.DUMMYFUNCTION("REGEXREPLACE(F97,""\D"", """")"),"#VALUE!")</f>
        <v>#VALUE!</v>
      </c>
    </row>
    <row r="1822" spans="1:13" ht="15.75" customHeight="1">
      <c r="A1822" s="1">
        <v>98</v>
      </c>
      <c r="B1822" s="3">
        <v>99</v>
      </c>
      <c r="C1822" s="3" t="s">
        <v>303</v>
      </c>
      <c r="D1822" s="3">
        <v>0.21156508309867991</v>
      </c>
      <c r="E1822" s="3">
        <v>0.24832698158456221</v>
      </c>
      <c r="F1822" s="3">
        <v>0.69411764705882351</v>
      </c>
      <c r="G1822" s="3">
        <v>9.4117647058823528E-2</v>
      </c>
      <c r="H1822" s="3">
        <v>0.1176470588235294</v>
      </c>
      <c r="I1822" s="3">
        <v>0.23529411764705879</v>
      </c>
      <c r="J1822" s="3">
        <v>3.7741115418571211E-2</v>
      </c>
      <c r="K1822" s="3">
        <v>9120.8000000000138</v>
      </c>
      <c r="L1822" s="3" t="s">
        <v>13915</v>
      </c>
      <c r="M1822" s="8" t="str">
        <f ca="1">IFERROR(__xludf.DUMMYFUNCTION("REGEXREPLACE(F100,""\D"", """")"),"#VALUE!")</f>
        <v>#VALUE!</v>
      </c>
    </row>
    <row r="1823" spans="1:13" ht="15.75" customHeight="1">
      <c r="A1823" s="1">
        <v>99</v>
      </c>
      <c r="B1823" s="3">
        <v>100</v>
      </c>
      <c r="C1823" s="3" t="s">
        <v>306</v>
      </c>
      <c r="D1823" s="3">
        <v>0.2442103295560786</v>
      </c>
      <c r="E1823" s="3">
        <v>0.44560700683229493</v>
      </c>
      <c r="F1823" s="3">
        <v>0.57037037037037042</v>
      </c>
      <c r="G1823" s="3">
        <v>2.222222222222222E-2</v>
      </c>
      <c r="H1823" s="3">
        <v>0.12592592592592591</v>
      </c>
      <c r="I1823" s="3">
        <v>0.1851851851851852</v>
      </c>
      <c r="J1823" s="3">
        <v>2.6928278991241929E-2</v>
      </c>
      <c r="K1823" s="3">
        <v>14510.100000000029</v>
      </c>
      <c r="L1823" s="3" t="s">
        <v>13916</v>
      </c>
      <c r="M1823" s="8" t="str">
        <f ca="1">IFERROR(__xludf.DUMMYFUNCTION("REGEXREPLACE(F101,""\D"", """")"),"#VALUE!")</f>
        <v>#VALUE!</v>
      </c>
    </row>
    <row r="1824" spans="1:13" ht="15.75" customHeight="1">
      <c r="A1824" s="1">
        <v>100</v>
      </c>
      <c r="B1824" s="3">
        <v>101</v>
      </c>
      <c r="C1824" s="3" t="s">
        <v>309</v>
      </c>
      <c r="D1824" s="3">
        <v>0.17475154706014759</v>
      </c>
      <c r="E1824" s="3">
        <v>0.21902621347028281</v>
      </c>
      <c r="F1824" s="3">
        <v>0.57317073170731703</v>
      </c>
      <c r="G1824" s="3">
        <v>0.1158536585365854</v>
      </c>
      <c r="H1824" s="3">
        <v>0.1158536585365854</v>
      </c>
      <c r="I1824" s="3">
        <v>0.27439024390243899</v>
      </c>
      <c r="J1824" s="3">
        <v>3.7749417656650373E-2</v>
      </c>
      <c r="K1824" s="3">
        <v>18458.90000000002</v>
      </c>
      <c r="L1824" s="3" t="s">
        <v>13917</v>
      </c>
      <c r="M1824" s="8" t="str">
        <f ca="1">IFERROR(__xludf.DUMMYFUNCTION("REGEXREPLACE(F102,""\D"", """")"),"#VALUE!")</f>
        <v>#VALUE!</v>
      </c>
    </row>
    <row r="1825" spans="1:13" ht="15.75" customHeight="1">
      <c r="A1825" s="1">
        <v>101</v>
      </c>
      <c r="B1825" s="3">
        <v>102</v>
      </c>
      <c r="C1825" s="3" t="s">
        <v>311</v>
      </c>
      <c r="D1825" s="3">
        <v>0.18391152470457711</v>
      </c>
      <c r="E1825" s="3">
        <v>0.63393465367903468</v>
      </c>
      <c r="F1825" s="3">
        <v>0.53728070175438591</v>
      </c>
      <c r="G1825" s="3">
        <v>6.1403508771929821E-2</v>
      </c>
      <c r="H1825" s="3">
        <v>5.0438596491228067E-2</v>
      </c>
      <c r="I1825" s="3">
        <v>0.14912280701754391</v>
      </c>
      <c r="J1825" s="3">
        <v>1.9285701714472438E-2</v>
      </c>
      <c r="K1825" s="3">
        <v>48031.799999999574</v>
      </c>
      <c r="L1825" s="3" t="s">
        <v>13918</v>
      </c>
      <c r="M1825" s="8" t="str">
        <f ca="1">IFERROR(__xludf.DUMMYFUNCTION("REGEXREPLACE(F103,""\D"", """")"),"#VALUE!")</f>
        <v>#VALUE!</v>
      </c>
    </row>
    <row r="1826" spans="1:13" ht="15.75" customHeight="1">
      <c r="A1826" s="1">
        <v>103</v>
      </c>
      <c r="B1826" s="3">
        <v>104</v>
      </c>
      <c r="C1826" s="3" t="s">
        <v>317</v>
      </c>
      <c r="D1826" s="3">
        <v>0.16470441261426891</v>
      </c>
      <c r="E1826" s="3">
        <v>0.73841659171417218</v>
      </c>
      <c r="F1826" s="3">
        <v>0.48711943793911011</v>
      </c>
      <c r="G1826" s="3">
        <v>4.6838407494145202E-2</v>
      </c>
      <c r="H1826" s="3">
        <v>3.7470725995316159E-2</v>
      </c>
      <c r="I1826" s="3">
        <v>0.12646370023419201</v>
      </c>
      <c r="J1826" s="3">
        <v>1.262306685642634E-2</v>
      </c>
      <c r="K1826" s="3">
        <v>47017.59999999962</v>
      </c>
      <c r="L1826" s="3" t="s">
        <v>13920</v>
      </c>
      <c r="M1826" s="8" t="str">
        <f ca="1">IFERROR(__xludf.DUMMYFUNCTION("REGEXREPLACE(F105,""\D"", """")"),"#VALUE!")</f>
        <v>#VALUE!</v>
      </c>
    </row>
    <row r="1827" spans="1:13" ht="15.75" customHeight="1">
      <c r="A1827" s="1">
        <v>104</v>
      </c>
      <c r="B1827" s="3">
        <v>105</v>
      </c>
      <c r="C1827" s="3" t="s">
        <v>319</v>
      </c>
      <c r="D1827" s="3">
        <v>0.1705190646522963</v>
      </c>
      <c r="E1827" s="3">
        <v>0.22372403666906271</v>
      </c>
      <c r="F1827" s="3">
        <v>0.5934959349593496</v>
      </c>
      <c r="G1827" s="3">
        <v>0.13008130081300809</v>
      </c>
      <c r="H1827" s="3">
        <v>0.11788617886178859</v>
      </c>
      <c r="I1827" s="3">
        <v>0.27642276422764228</v>
      </c>
      <c r="J1827" s="3">
        <v>4.0516462691520212E-2</v>
      </c>
      <c r="K1827" s="3">
        <v>27450.7</v>
      </c>
      <c r="L1827" s="3" t="s">
        <v>13921</v>
      </c>
      <c r="M1827" s="8" t="str">
        <f ca="1">IFERROR(__xludf.DUMMYFUNCTION("REGEXREPLACE(F106,""\D"", """")"),"#VALUE!")</f>
        <v>#VALUE!</v>
      </c>
    </row>
    <row r="1828" spans="1:13" ht="15.75" customHeight="1">
      <c r="A1828" s="1">
        <v>105</v>
      </c>
      <c r="B1828" s="3">
        <v>106</v>
      </c>
      <c r="C1828" s="3" t="s">
        <v>321</v>
      </c>
      <c r="D1828" s="3">
        <v>0.1499231722563486</v>
      </c>
      <c r="E1828" s="3">
        <v>0.24734598047768741</v>
      </c>
      <c r="F1828" s="3">
        <v>0.62874251497005984</v>
      </c>
      <c r="G1828" s="3">
        <v>9.2814371257485026E-2</v>
      </c>
      <c r="H1828" s="3">
        <v>0.1107784431137725</v>
      </c>
      <c r="I1828" s="3">
        <v>0.25748502994011968</v>
      </c>
      <c r="J1828" s="3">
        <v>2.9229531167007151E-2</v>
      </c>
      <c r="K1828" s="3">
        <v>37193.099999999788</v>
      </c>
      <c r="L1828" s="3" t="s">
        <v>13922</v>
      </c>
      <c r="M1828" s="8" t="str">
        <f ca="1">IFERROR(__xludf.DUMMYFUNCTION("REGEXREPLACE(F107,""\D"", """")"),"#VALUE!")</f>
        <v>#VALUE!</v>
      </c>
    </row>
    <row r="1829" spans="1:13" ht="15.75" customHeight="1">
      <c r="A1829" s="1">
        <v>107</v>
      </c>
      <c r="B1829" s="3">
        <v>108</v>
      </c>
      <c r="C1829" s="3" t="s">
        <v>329</v>
      </c>
      <c r="D1829" s="3">
        <v>0.20086475913718099</v>
      </c>
      <c r="E1829" s="3">
        <v>0.26380041409723648</v>
      </c>
      <c r="F1829" s="3">
        <v>0.62682926829268293</v>
      </c>
      <c r="G1829" s="3">
        <v>7.0731707317073164E-2</v>
      </c>
      <c r="H1829" s="3">
        <v>0.1121951219512195</v>
      </c>
      <c r="I1829" s="3">
        <v>0.24390243902439021</v>
      </c>
      <c r="J1829" s="3">
        <v>3.4714829120768002E-2</v>
      </c>
      <c r="K1829" s="3">
        <v>44805.099999999657</v>
      </c>
      <c r="L1829" s="3" t="s">
        <v>13924</v>
      </c>
      <c r="M1829" s="8" t="str">
        <f ca="1">IFERROR(__xludf.DUMMYFUNCTION("REGEXREPLACE(F109,""\D"", """")"),"#VALUE!")</f>
        <v>#VALUE!</v>
      </c>
    </row>
    <row r="1830" spans="1:13" ht="15.75" customHeight="1">
      <c r="A1830" s="1">
        <v>108</v>
      </c>
      <c r="B1830" s="3">
        <v>109</v>
      </c>
      <c r="C1830" s="3" t="s">
        <v>332</v>
      </c>
      <c r="D1830" s="3">
        <v>0.17991944344548971</v>
      </c>
      <c r="E1830" s="3">
        <v>0.1941163463682789</v>
      </c>
      <c r="F1830" s="3">
        <v>0.65427509293680297</v>
      </c>
      <c r="G1830" s="3">
        <v>7.434944237918216E-2</v>
      </c>
      <c r="H1830" s="3">
        <v>0.1115241635687732</v>
      </c>
      <c r="I1830" s="3">
        <v>0.26022304832713761</v>
      </c>
      <c r="J1830" s="3">
        <v>3.1104088710408151E-2</v>
      </c>
      <c r="K1830" s="3">
        <v>28549.099999999959</v>
      </c>
      <c r="L1830" s="3" t="s">
        <v>13925</v>
      </c>
      <c r="M1830" s="8" t="str">
        <f ca="1">IFERROR(__xludf.DUMMYFUNCTION("REGEXREPLACE(F110,""\D"", """")"),"#VALUE!")</f>
        <v>#VALUE!</v>
      </c>
    </row>
    <row r="1831" spans="1:13" ht="15.75" customHeight="1">
      <c r="A1831" s="1">
        <v>109</v>
      </c>
      <c r="B1831" s="3">
        <v>110</v>
      </c>
      <c r="C1831" s="3" t="s">
        <v>334</v>
      </c>
      <c r="D1831" s="3">
        <v>0.19054841543132989</v>
      </c>
      <c r="E1831" s="3">
        <v>0.39264676218601291</v>
      </c>
      <c r="F1831" s="3">
        <v>0.56802721088435371</v>
      </c>
      <c r="G1831" s="3">
        <v>7.4829931972789115E-2</v>
      </c>
      <c r="H1831" s="3">
        <v>0.10544217687074831</v>
      </c>
      <c r="I1831" s="3">
        <v>0.21088435374149661</v>
      </c>
      <c r="J1831" s="3">
        <v>3.2193736706270133E-2</v>
      </c>
      <c r="K1831" s="3">
        <v>33512.399999999878</v>
      </c>
      <c r="L1831" s="3" t="s">
        <v>13926</v>
      </c>
      <c r="M1831" s="8" t="str">
        <f ca="1">IFERROR(__xludf.DUMMYFUNCTION("REGEXREPLACE(F111,""\D"", """")"),"#VALUE!")</f>
        <v>#VALUE!</v>
      </c>
    </row>
    <row r="1832" spans="1:13" ht="15.75" customHeight="1">
      <c r="A1832" s="1">
        <v>110</v>
      </c>
      <c r="B1832" s="3">
        <v>111</v>
      </c>
      <c r="C1832" s="3" t="s">
        <v>336</v>
      </c>
      <c r="D1832" s="3">
        <v>0.17305657821266379</v>
      </c>
      <c r="E1832" s="3">
        <v>0.1535569776341513</v>
      </c>
      <c r="F1832" s="3">
        <v>0.62903225806451613</v>
      </c>
      <c r="G1832" s="3">
        <v>0.12580645161290319</v>
      </c>
      <c r="H1832" s="3">
        <v>9.3548387096774197E-2</v>
      </c>
      <c r="I1832" s="3">
        <v>0.28387096774193549</v>
      </c>
      <c r="J1832" s="3">
        <v>3.6150344561525133E-2</v>
      </c>
      <c r="K1832" s="3">
        <v>35193.899999999863</v>
      </c>
      <c r="L1832" s="3" t="s">
        <v>13927</v>
      </c>
      <c r="M1832" s="8" t="str">
        <f ca="1">IFERROR(__xludf.DUMMYFUNCTION("REGEXREPLACE(F112,""\D"", """")"),"#VALUE!")</f>
        <v>#VALUE!</v>
      </c>
    </row>
    <row r="1833" spans="1:13" ht="15.75" customHeight="1">
      <c r="A1833" s="1">
        <v>111</v>
      </c>
      <c r="B1833" s="3">
        <v>112</v>
      </c>
      <c r="C1833" s="3" t="s">
        <v>338</v>
      </c>
      <c r="D1833" s="3">
        <v>0.1255535487695088</v>
      </c>
      <c r="E1833" s="3">
        <v>0.1514885004027946</v>
      </c>
      <c r="F1833" s="3">
        <v>0.63902439024390245</v>
      </c>
      <c r="G1833" s="3">
        <v>0.1024390243902439</v>
      </c>
      <c r="H1833" s="3">
        <v>0.13658536585365849</v>
      </c>
      <c r="I1833" s="3">
        <v>0.28292682926829271</v>
      </c>
      <c r="J1833" s="3">
        <v>2.8167640272649161E-2</v>
      </c>
      <c r="K1833" s="3">
        <v>21947.5</v>
      </c>
      <c r="L1833" s="3" t="s">
        <v>13928</v>
      </c>
      <c r="M1833" s="8" t="str">
        <f ca="1">IFERROR(__xludf.DUMMYFUNCTION("REGEXREPLACE(F113,""\D"", """")"),"#VALUE!")</f>
        <v>#VALUE!</v>
      </c>
    </row>
    <row r="1834" spans="1:13" ht="15.75" customHeight="1">
      <c r="A1834" s="1">
        <v>112</v>
      </c>
      <c r="B1834" s="3">
        <v>113</v>
      </c>
      <c r="C1834" s="3" t="s">
        <v>341</v>
      </c>
      <c r="D1834" s="3">
        <v>0.22342853073621469</v>
      </c>
      <c r="E1834" s="3">
        <v>0.54630908204032891</v>
      </c>
      <c r="F1834" s="3">
        <v>0.43902439024390238</v>
      </c>
      <c r="G1834" s="3">
        <v>7.3170731707317069E-2</v>
      </c>
      <c r="H1834" s="3">
        <v>6.097560975609756E-2</v>
      </c>
      <c r="I1834" s="3">
        <v>0.17073170731707321</v>
      </c>
      <c r="J1834" s="3">
        <v>2.1418428554062108E-2</v>
      </c>
      <c r="K1834" s="3">
        <v>9488.3000000000084</v>
      </c>
      <c r="L1834" s="3" t="s">
        <v>13929</v>
      </c>
      <c r="M1834" s="8" t="str">
        <f ca="1">IFERROR(__xludf.DUMMYFUNCTION("REGEXREPLACE(F114,""\D"", """")"),"#VALUE!")</f>
        <v>#VALUE!</v>
      </c>
    </row>
    <row r="1835" spans="1:13" ht="15.75" customHeight="1">
      <c r="A1835" s="1">
        <v>113</v>
      </c>
      <c r="B1835" s="3">
        <v>114</v>
      </c>
      <c r="C1835" s="3" t="s">
        <v>343</v>
      </c>
      <c r="D1835" s="3">
        <v>0.15864429714249681</v>
      </c>
      <c r="E1835" s="3">
        <v>0.2118749526280132</v>
      </c>
      <c r="F1835" s="3">
        <v>0.59788359788359791</v>
      </c>
      <c r="G1835" s="3">
        <v>9.5238095238095233E-2</v>
      </c>
      <c r="H1835" s="3">
        <v>0.1005291005291005</v>
      </c>
      <c r="I1835" s="3">
        <v>0.24867724867724869</v>
      </c>
      <c r="J1835" s="3">
        <v>2.9916901270528391E-2</v>
      </c>
      <c r="K1835" s="3">
        <v>41503.89999999971</v>
      </c>
      <c r="L1835" s="3" t="s">
        <v>13930</v>
      </c>
      <c r="M1835" s="8" t="str">
        <f ca="1">IFERROR(__xludf.DUMMYFUNCTION("REGEXREPLACE(F115,""\D"", """")"),"#VALUE!")</f>
        <v>#VALUE!</v>
      </c>
    </row>
    <row r="1836" spans="1:13" ht="15.75" customHeight="1">
      <c r="A1836" s="1">
        <v>114</v>
      </c>
      <c r="B1836" s="3">
        <v>115</v>
      </c>
      <c r="C1836" s="3" t="s">
        <v>346</v>
      </c>
      <c r="D1836" s="3">
        <v>0.13846731911614191</v>
      </c>
      <c r="E1836" s="3">
        <v>0.27802528324479447</v>
      </c>
      <c r="F1836" s="3">
        <v>0.625</v>
      </c>
      <c r="G1836" s="3">
        <v>0.11805555555555559</v>
      </c>
      <c r="H1836" s="3">
        <v>0.11805555555555559</v>
      </c>
      <c r="I1836" s="3">
        <v>0.27083333333333331</v>
      </c>
      <c r="J1836" s="3">
        <v>3.0229264207681471E-2</v>
      </c>
      <c r="K1836" s="3">
        <v>16143.600000000029</v>
      </c>
      <c r="L1836" s="3" t="s">
        <v>13931</v>
      </c>
      <c r="M1836" s="8" t="str">
        <f ca="1">IFERROR(__xludf.DUMMYFUNCTION("REGEXREPLACE(F116,""\D"", """")"),"#VALUE!")</f>
        <v>#VALUE!</v>
      </c>
    </row>
    <row r="1837" spans="1:13" ht="15.75" customHeight="1">
      <c r="A1837" s="1">
        <v>116</v>
      </c>
      <c r="B1837" s="3">
        <v>117</v>
      </c>
      <c r="C1837" s="3" t="s">
        <v>352</v>
      </c>
      <c r="D1837" s="3">
        <v>0.1484618959626017</v>
      </c>
      <c r="E1837" s="3">
        <v>0.1331909273543701</v>
      </c>
      <c r="F1837" s="3">
        <v>0.58536585365853655</v>
      </c>
      <c r="G1837" s="3">
        <v>0.15853658536585369</v>
      </c>
      <c r="H1837" s="3">
        <v>0.1402439024390244</v>
      </c>
      <c r="I1837" s="3">
        <v>0.34146341463414642</v>
      </c>
      <c r="J1837" s="3">
        <v>4.2207265923233747E-2</v>
      </c>
      <c r="K1837" s="3">
        <v>18859.40000000002</v>
      </c>
      <c r="L1837" s="3" t="s">
        <v>13933</v>
      </c>
      <c r="M1837" s="8" t="str">
        <f ca="1">IFERROR(__xludf.DUMMYFUNCTION("REGEXREPLACE(F118,""\D"", """")"),"#VALUE!")</f>
        <v>#VALUE!</v>
      </c>
    </row>
    <row r="1838" spans="1:13" ht="15.75" customHeight="1">
      <c r="A1838" s="1">
        <v>121</v>
      </c>
      <c r="B1838" s="3">
        <v>122</v>
      </c>
      <c r="C1838" s="3" t="s">
        <v>372</v>
      </c>
      <c r="D1838" s="3">
        <v>0.13225110031895629</v>
      </c>
      <c r="E1838" s="3">
        <v>0.27508920136886289</v>
      </c>
      <c r="F1838" s="3">
        <v>0.59948320413436695</v>
      </c>
      <c r="G1838" s="3">
        <v>8.7855297157622733E-2</v>
      </c>
      <c r="H1838" s="3">
        <v>0.10335917312661499</v>
      </c>
      <c r="I1838" s="3">
        <v>0.23772609819121451</v>
      </c>
      <c r="J1838" s="3">
        <v>2.42960945371236E-2</v>
      </c>
      <c r="K1838" s="3">
        <v>41551.499999999687</v>
      </c>
      <c r="L1838" s="3" t="s">
        <v>13938</v>
      </c>
      <c r="M1838" s="8" t="str">
        <f ca="1">IFERROR(__xludf.DUMMYFUNCTION("REGEXREPLACE(F123,""\D"", """")"),"#VALUE!")</f>
        <v>#VALUE!</v>
      </c>
    </row>
    <row r="1839" spans="1:13" ht="15.75" customHeight="1">
      <c r="A1839" s="1">
        <v>127</v>
      </c>
      <c r="B1839" s="3">
        <v>128</v>
      </c>
      <c r="C1839" s="3" t="s">
        <v>392</v>
      </c>
      <c r="D1839" s="3">
        <v>0.2347482744578884</v>
      </c>
      <c r="E1839" s="3">
        <v>0.2238795401894737</v>
      </c>
      <c r="F1839" s="3">
        <v>0.5714285714285714</v>
      </c>
      <c r="G1839" s="3">
        <v>5.7142857142857141E-2</v>
      </c>
      <c r="H1839" s="3">
        <v>0.1142857142857143</v>
      </c>
      <c r="I1839" s="3">
        <v>0.24</v>
      </c>
      <c r="J1839" s="3">
        <v>3.4935176799764767E-2</v>
      </c>
      <c r="K1839" s="3">
        <v>18893.600000000009</v>
      </c>
      <c r="L1839" s="3" t="s">
        <v>13944</v>
      </c>
      <c r="M1839" s="8" t="str">
        <f ca="1">IFERROR(__xludf.DUMMYFUNCTION("REGEXREPLACE(F129,""\D"", """")"),"#VALUE!")</f>
        <v>#VALUE!</v>
      </c>
    </row>
    <row r="1840" spans="1:13" ht="15.75" customHeight="1">
      <c r="A1840" s="1">
        <v>128</v>
      </c>
      <c r="B1840" s="3">
        <v>129</v>
      </c>
      <c r="C1840" s="3" t="s">
        <v>394</v>
      </c>
      <c r="D1840" s="3">
        <v>0.15418547774237601</v>
      </c>
      <c r="E1840" s="3">
        <v>0.27424055297574079</v>
      </c>
      <c r="F1840" s="3">
        <v>0.62908011869436198</v>
      </c>
      <c r="G1840" s="3">
        <v>8.9020771513353122E-2</v>
      </c>
      <c r="H1840" s="3">
        <v>9.1988130563798218E-2</v>
      </c>
      <c r="I1840" s="3">
        <v>0.21958456973293769</v>
      </c>
      <c r="J1840" s="3">
        <v>2.664011285492986E-2</v>
      </c>
      <c r="K1840" s="3">
        <v>36316.299999999806</v>
      </c>
      <c r="L1840" s="3" t="s">
        <v>13945</v>
      </c>
      <c r="M1840" s="8" t="str">
        <f ca="1">IFERROR(__xludf.DUMMYFUNCTION("REGEXREPLACE(F130,""\D"", """")"),"#VALUE!")</f>
        <v>#VALUE!</v>
      </c>
    </row>
    <row r="1841" spans="1:13" ht="15.75" customHeight="1">
      <c r="A1841" s="1">
        <v>130</v>
      </c>
      <c r="B1841" s="3">
        <v>131</v>
      </c>
      <c r="C1841" s="3" t="s">
        <v>400</v>
      </c>
      <c r="D1841" s="3">
        <v>0.13776694725342439</v>
      </c>
      <c r="E1841" s="3">
        <v>0.16110413777125929</v>
      </c>
      <c r="F1841" s="3">
        <v>0.62</v>
      </c>
      <c r="G1841" s="3">
        <v>0.1</v>
      </c>
      <c r="H1841" s="3">
        <v>0.13</v>
      </c>
      <c r="I1841" s="3">
        <v>0.28666666666666668</v>
      </c>
      <c r="J1841" s="3">
        <v>3.02666212510289E-2</v>
      </c>
      <c r="K1841" s="3">
        <v>33894.599999999868</v>
      </c>
      <c r="L1841" s="3" t="s">
        <v>13947</v>
      </c>
      <c r="M1841" s="8" t="str">
        <f ca="1">IFERROR(__xludf.DUMMYFUNCTION("REGEXREPLACE(F132,""\D"", """")"),"#VALUE!")</f>
        <v>#VALUE!</v>
      </c>
    </row>
    <row r="1842" spans="1:13" ht="15.75" customHeight="1">
      <c r="A1842" s="1">
        <v>132</v>
      </c>
      <c r="B1842" s="3">
        <v>133</v>
      </c>
      <c r="C1842" s="3" t="s">
        <v>406</v>
      </c>
      <c r="D1842" s="3">
        <v>0.20986125022924021</v>
      </c>
      <c r="E1842" s="3">
        <v>0.1857971206645217</v>
      </c>
      <c r="F1842" s="3">
        <v>0.59197324414715724</v>
      </c>
      <c r="G1842" s="3">
        <v>0.1204013377926421</v>
      </c>
      <c r="H1842" s="3">
        <v>0.14715719063545149</v>
      </c>
      <c r="I1842" s="3">
        <v>0.2976588628762542</v>
      </c>
      <c r="J1842" s="3">
        <v>5.4178553187824711E-2</v>
      </c>
      <c r="K1842" s="3">
        <v>33799.999999999869</v>
      </c>
      <c r="L1842" s="3" t="s">
        <v>13949</v>
      </c>
      <c r="M1842" s="8" t="str">
        <f ca="1">IFERROR(__xludf.DUMMYFUNCTION("REGEXREPLACE(F134,""\D"", """")"),"#VALUE!")</f>
        <v>#VALUE!</v>
      </c>
    </row>
    <row r="1843" spans="1:13" ht="15.75" customHeight="1">
      <c r="A1843" s="1">
        <v>134</v>
      </c>
      <c r="B1843" s="3">
        <v>135</v>
      </c>
      <c r="C1843" s="3" t="s">
        <v>413</v>
      </c>
      <c r="D1843" s="3">
        <v>0.37414531899221498</v>
      </c>
      <c r="E1843" s="3">
        <v>0.5375805492534379</v>
      </c>
      <c r="F1843" s="3">
        <v>0.44117647058823528</v>
      </c>
      <c r="G1843" s="3">
        <v>0.1470588235294118</v>
      </c>
      <c r="H1843" s="3">
        <v>2.9411764705882349E-2</v>
      </c>
      <c r="I1843" s="3">
        <v>0.19117647058823531</v>
      </c>
      <c r="J1843" s="3">
        <v>4.3602655114333318E-2</v>
      </c>
      <c r="K1843" s="3">
        <v>8453.1000000000022</v>
      </c>
      <c r="L1843" s="3" t="s">
        <v>13951</v>
      </c>
      <c r="M1843" s="8" t="str">
        <f ca="1">IFERROR(__xludf.DUMMYFUNCTION("REGEXREPLACE(F136,""\D"", """")"),"#VALUE!")</f>
        <v>#VALUE!</v>
      </c>
    </row>
    <row r="1844" spans="1:13" ht="15.75" customHeight="1">
      <c r="A1844" s="1">
        <v>135</v>
      </c>
      <c r="B1844" s="3">
        <v>136</v>
      </c>
      <c r="C1844" s="3" t="s">
        <v>415</v>
      </c>
      <c r="D1844" s="3">
        <v>0.29240395669413832</v>
      </c>
      <c r="E1844" s="3">
        <v>0.39329823718899248</v>
      </c>
      <c r="F1844" s="3">
        <v>0.5670103092783505</v>
      </c>
      <c r="G1844" s="3">
        <v>8.247422680412371E-2</v>
      </c>
      <c r="H1844" s="3">
        <v>9.2783505154639179E-2</v>
      </c>
      <c r="I1844" s="3">
        <v>0.21649484536082481</v>
      </c>
      <c r="J1844" s="3">
        <v>4.2464962565526593E-2</v>
      </c>
      <c r="K1844" s="3">
        <v>11044.60000000002</v>
      </c>
      <c r="L1844" s="3" t="s">
        <v>13952</v>
      </c>
      <c r="M1844" s="8" t="str">
        <f ca="1">IFERROR(__xludf.DUMMYFUNCTION("REGEXREPLACE(F137,""\D"", """")"),"#VALUE!")</f>
        <v>#VALUE!</v>
      </c>
    </row>
    <row r="1845" spans="1:13" ht="15.75" customHeight="1">
      <c r="A1845" s="1">
        <v>137</v>
      </c>
      <c r="B1845" s="3">
        <v>138</v>
      </c>
      <c r="C1845" s="3" t="s">
        <v>421</v>
      </c>
      <c r="D1845" s="3">
        <v>0.16418920229473591</v>
      </c>
      <c r="E1845" s="3">
        <v>9.5916799365543398E-2</v>
      </c>
      <c r="F1845" s="3">
        <v>0.64473684210526316</v>
      </c>
      <c r="G1845" s="3">
        <v>0.14473684210526319</v>
      </c>
      <c r="H1845" s="3">
        <v>0.19736842105263161</v>
      </c>
      <c r="I1845" s="3">
        <v>0.40789473684210531</v>
      </c>
      <c r="J1845" s="3">
        <v>5.0606693363828871E-2</v>
      </c>
      <c r="K1845" s="3">
        <v>8678.6000000000076</v>
      </c>
      <c r="L1845" s="3" t="s">
        <v>13954</v>
      </c>
      <c r="M1845" s="8" t="str">
        <f ca="1">IFERROR(__xludf.DUMMYFUNCTION("REGEXREPLACE(F139,""\D"", """")"),"#VALUE!")</f>
        <v>#VALUE!</v>
      </c>
    </row>
    <row r="1846" spans="1:13" ht="15.75" customHeight="1">
      <c r="A1846" s="1">
        <v>138</v>
      </c>
      <c r="B1846" s="3">
        <v>139</v>
      </c>
      <c r="C1846" s="3" t="s">
        <v>424</v>
      </c>
      <c r="D1846" s="3">
        <v>0.12470676474598991</v>
      </c>
      <c r="E1846" s="3">
        <v>0.2061636608947589</v>
      </c>
      <c r="F1846" s="3">
        <v>0.61224489795918369</v>
      </c>
      <c r="G1846" s="3">
        <v>0.12925170068027211</v>
      </c>
      <c r="H1846" s="3">
        <v>0.1020408163265306</v>
      </c>
      <c r="I1846" s="3">
        <v>0.27891156462585032</v>
      </c>
      <c r="J1846" s="3">
        <v>2.6462768945706351E-2</v>
      </c>
      <c r="K1846" s="3">
        <v>16008.900000000031</v>
      </c>
      <c r="L1846" s="3" t="s">
        <v>13955</v>
      </c>
      <c r="M1846" s="8" t="str">
        <f ca="1">IFERROR(__xludf.DUMMYFUNCTION("REGEXREPLACE(F140,""\D"", """")"),"#VALUE!")</f>
        <v>#VALUE!</v>
      </c>
    </row>
    <row r="1847" spans="1:13" ht="15.75" customHeight="1">
      <c r="A1847" s="1">
        <v>140</v>
      </c>
      <c r="B1847" s="3">
        <v>141</v>
      </c>
      <c r="C1847" s="3" t="s">
        <v>430</v>
      </c>
      <c r="D1847" s="3">
        <v>0.22755867285628989</v>
      </c>
      <c r="E1847" s="3">
        <v>0.36286177866057279</v>
      </c>
      <c r="F1847" s="3">
        <v>0.53846153846153844</v>
      </c>
      <c r="G1847" s="3">
        <v>7.6923076923076927E-2</v>
      </c>
      <c r="H1847" s="3">
        <v>0.1098901098901099</v>
      </c>
      <c r="I1847" s="3">
        <v>0.2197802197802198</v>
      </c>
      <c r="J1847" s="3">
        <v>3.4881279685840233E-2</v>
      </c>
      <c r="K1847" s="3">
        <v>9860.7000000000153</v>
      </c>
      <c r="L1847" s="3" t="s">
        <v>13957</v>
      </c>
      <c r="M1847" s="8" t="str">
        <f ca="1">IFERROR(__xludf.DUMMYFUNCTION("REGEXREPLACE(F142,""\D"", """")"),"#VALUE!")</f>
        <v>#VALUE!</v>
      </c>
    </row>
    <row r="1848" spans="1:13" ht="15.75" customHeight="1">
      <c r="A1848" s="1">
        <v>141</v>
      </c>
      <c r="B1848" s="3">
        <v>142</v>
      </c>
      <c r="C1848" s="3" t="s">
        <v>432</v>
      </c>
      <c r="D1848" s="3">
        <v>8.5022915171524147E-2</v>
      </c>
      <c r="E1848" s="3">
        <v>0.34307901046255851</v>
      </c>
      <c r="F1848" s="3">
        <v>0.55223880597014929</v>
      </c>
      <c r="G1848" s="3">
        <v>5.9701492537313432E-2</v>
      </c>
      <c r="H1848" s="3">
        <v>0.1044776119402985</v>
      </c>
      <c r="I1848" s="3">
        <v>0.22388059701492541</v>
      </c>
      <c r="J1848" s="3">
        <v>9.8244661302049219E-3</v>
      </c>
      <c r="K1848" s="3">
        <v>7493.600000000004</v>
      </c>
      <c r="L1848" s="3" t="s">
        <v>13958</v>
      </c>
      <c r="M1848" s="8" t="str">
        <f ca="1">IFERROR(__xludf.DUMMYFUNCTION("REGEXREPLACE(F143,""\D"", """")"),"#VALUE!")</f>
        <v>#VALUE!</v>
      </c>
    </row>
    <row r="1849" spans="1:13" ht="15.75" customHeight="1">
      <c r="A1849" s="1">
        <v>143</v>
      </c>
      <c r="B1849" s="3">
        <v>144</v>
      </c>
      <c r="C1849" s="3" t="s">
        <v>438</v>
      </c>
      <c r="D1849" s="3">
        <v>0.1642998086708328</v>
      </c>
      <c r="E1849" s="3">
        <v>0.19053853446485369</v>
      </c>
      <c r="F1849" s="3">
        <v>0.59281437125748504</v>
      </c>
      <c r="G1849" s="3">
        <v>0.1437125748502994</v>
      </c>
      <c r="H1849" s="3">
        <v>0.1317365269461078</v>
      </c>
      <c r="I1849" s="3">
        <v>0.29940119760479039</v>
      </c>
      <c r="J1849" s="3">
        <v>4.2876726636365693E-2</v>
      </c>
      <c r="K1849" s="3">
        <v>18845.700000000019</v>
      </c>
      <c r="L1849" s="3" t="s">
        <v>13960</v>
      </c>
      <c r="M1849" s="8" t="str">
        <f ca="1">IFERROR(__xludf.DUMMYFUNCTION("REGEXREPLACE(F145,""\D"", """")"),"#VALUE!")</f>
        <v>#VALUE!</v>
      </c>
    </row>
    <row r="1850" spans="1:13" ht="15.75" customHeight="1">
      <c r="A1850" s="1">
        <v>144</v>
      </c>
      <c r="B1850" s="3">
        <v>145</v>
      </c>
      <c r="C1850" s="3" t="s">
        <v>441</v>
      </c>
      <c r="D1850" s="3">
        <v>0.13487429521918501</v>
      </c>
      <c r="E1850" s="3">
        <v>0.48252890172434387</v>
      </c>
      <c r="F1850" s="3">
        <v>0.63736263736263732</v>
      </c>
      <c r="G1850" s="3">
        <v>6.5934065934065936E-2</v>
      </c>
      <c r="H1850" s="3">
        <v>9.8901098901098897E-2</v>
      </c>
      <c r="I1850" s="3">
        <v>0.18681318681318679</v>
      </c>
      <c r="J1850" s="3">
        <v>1.7556889282275629E-2</v>
      </c>
      <c r="K1850" s="3">
        <v>9556.6000000000149</v>
      </c>
      <c r="L1850" s="3" t="s">
        <v>13961</v>
      </c>
      <c r="M1850" s="8" t="str">
        <f ca="1">IFERROR(__xludf.DUMMYFUNCTION("REGEXREPLACE(F146,""\D"", """")"),"#VALUE!")</f>
        <v>#VALUE!</v>
      </c>
    </row>
    <row r="1851" spans="1:13" ht="15.75" customHeight="1">
      <c r="A1851" s="1">
        <v>145</v>
      </c>
      <c r="B1851" s="3">
        <v>146</v>
      </c>
      <c r="C1851" s="3" t="s">
        <v>443</v>
      </c>
      <c r="D1851" s="3">
        <v>0.14289660260012849</v>
      </c>
      <c r="E1851" s="3">
        <v>0.2305168313643027</v>
      </c>
      <c r="F1851" s="3">
        <v>0.61827956989247312</v>
      </c>
      <c r="G1851" s="3">
        <v>9.6774193548387094E-2</v>
      </c>
      <c r="H1851" s="3">
        <v>0.1182795698924731</v>
      </c>
      <c r="I1851" s="3">
        <v>0.25268817204301081</v>
      </c>
      <c r="J1851" s="3">
        <v>2.8566470389349018E-2</v>
      </c>
      <c r="K1851" s="3">
        <v>20443.8</v>
      </c>
      <c r="L1851" s="3" t="s">
        <v>13962</v>
      </c>
      <c r="M1851" s="8" t="str">
        <f ca="1">IFERROR(__xludf.DUMMYFUNCTION("REGEXREPLACE(F147,""\D"", """")"),"#VALUE!")</f>
        <v>#VALUE!</v>
      </c>
    </row>
    <row r="1852" spans="1:13" ht="15.75" customHeight="1">
      <c r="A1852" s="1">
        <v>146</v>
      </c>
      <c r="B1852" s="3">
        <v>147</v>
      </c>
      <c r="C1852" s="3" t="s">
        <v>445</v>
      </c>
      <c r="D1852" s="3">
        <v>0.19789486112035221</v>
      </c>
      <c r="E1852" s="3">
        <v>0.46738363952077239</v>
      </c>
      <c r="F1852" s="3">
        <v>0.66279069767441856</v>
      </c>
      <c r="G1852" s="3">
        <v>0.10465116279069769</v>
      </c>
      <c r="H1852" s="3">
        <v>8.1395348837209308E-2</v>
      </c>
      <c r="I1852" s="3">
        <v>0.19767441860465121</v>
      </c>
      <c r="J1852" s="3">
        <v>3.001585020098875E-2</v>
      </c>
      <c r="K1852" s="3">
        <v>9102.1000000000149</v>
      </c>
      <c r="L1852" s="3" t="s">
        <v>13963</v>
      </c>
      <c r="M1852" s="8" t="str">
        <f ca="1">IFERROR(__xludf.DUMMYFUNCTION("REGEXREPLACE(F148,""\D"", """")"),"#VALUE!")</f>
        <v>#VALUE!</v>
      </c>
    </row>
    <row r="1853" spans="1:13" ht="15.75" customHeight="1">
      <c r="A1853" s="1">
        <v>148</v>
      </c>
      <c r="B1853" s="3">
        <v>149</v>
      </c>
      <c r="C1853" s="3" t="s">
        <v>450</v>
      </c>
      <c r="D1853" s="3">
        <v>0.1833665856985057</v>
      </c>
      <c r="E1853" s="3">
        <v>0.19043596477466279</v>
      </c>
      <c r="F1853" s="3">
        <v>0.58925476603119586</v>
      </c>
      <c r="G1853" s="3">
        <v>9.8786828422876949E-2</v>
      </c>
      <c r="H1853" s="3">
        <v>0.1161178509532062</v>
      </c>
      <c r="I1853" s="3">
        <v>0.26516464471403811</v>
      </c>
      <c r="J1853" s="3">
        <v>3.8470099649237102E-2</v>
      </c>
      <c r="K1853" s="3">
        <v>65906.399999999543</v>
      </c>
      <c r="L1853" s="3" t="s">
        <v>13965</v>
      </c>
      <c r="M1853" s="8" t="str">
        <f ca="1">IFERROR(__xludf.DUMMYFUNCTION("REGEXREPLACE(F150,""\D"", """")"),"#VALUE!")</f>
        <v>#VALUE!</v>
      </c>
    </row>
    <row r="1854" spans="1:13" ht="15.75" customHeight="1">
      <c r="A1854" s="1">
        <v>149</v>
      </c>
      <c r="B1854" s="3">
        <v>150</v>
      </c>
      <c r="C1854" s="3" t="s">
        <v>452</v>
      </c>
      <c r="D1854" s="3">
        <v>0.12181787132308521</v>
      </c>
      <c r="E1854" s="3">
        <v>0.16191813812727779</v>
      </c>
      <c r="F1854" s="3">
        <v>0.6253968253968254</v>
      </c>
      <c r="G1854" s="3">
        <v>0.126984126984127</v>
      </c>
      <c r="H1854" s="3">
        <v>0.1238095238095238</v>
      </c>
      <c r="I1854" s="3">
        <v>0.32380952380952382</v>
      </c>
      <c r="J1854" s="3">
        <v>2.9600702212671651E-2</v>
      </c>
      <c r="K1854" s="3">
        <v>37194.69999999983</v>
      </c>
      <c r="L1854" s="3" t="s">
        <v>13966</v>
      </c>
      <c r="M1854" s="8" t="str">
        <f ca="1">IFERROR(__xludf.DUMMYFUNCTION("REGEXREPLACE(F151,""\D"", """")"),"#VALUE!")</f>
        <v>#VALUE!</v>
      </c>
    </row>
    <row r="1855" spans="1:13" ht="15.75" customHeight="1">
      <c r="A1855" s="1">
        <v>150</v>
      </c>
      <c r="B1855" s="3">
        <v>151</v>
      </c>
      <c r="C1855" s="3" t="s">
        <v>454</v>
      </c>
      <c r="D1855" s="3">
        <v>0.15622594948484991</v>
      </c>
      <c r="E1855" s="3">
        <v>0.84255154079526096</v>
      </c>
      <c r="F1855" s="3">
        <v>0.54299754299754299</v>
      </c>
      <c r="G1855" s="3">
        <v>4.6683046683046681E-2</v>
      </c>
      <c r="H1855" s="3">
        <v>2.4570024570024569E-2</v>
      </c>
      <c r="I1855" s="3">
        <v>0.1203931203931204</v>
      </c>
      <c r="J1855" s="3">
        <v>9.7330078965035607E-3</v>
      </c>
      <c r="K1855" s="3">
        <v>42245.899999999681</v>
      </c>
      <c r="L1855" s="3" t="s">
        <v>13967</v>
      </c>
      <c r="M1855" s="8" t="str">
        <f ca="1">IFERROR(__xludf.DUMMYFUNCTION("REGEXREPLACE(F152,""\D"", """")"),"#VALUE!")</f>
        <v>#VALUE!</v>
      </c>
    </row>
    <row r="1856" spans="1:13" ht="15.75" customHeight="1">
      <c r="A1856" s="1">
        <v>151</v>
      </c>
      <c r="B1856" s="3">
        <v>152</v>
      </c>
      <c r="C1856" s="3" t="s">
        <v>456</v>
      </c>
      <c r="D1856" s="3">
        <v>0.2091487649570779</v>
      </c>
      <c r="E1856" s="3">
        <v>0.30270807405741379</v>
      </c>
      <c r="F1856" s="3">
        <v>0.59493670886075944</v>
      </c>
      <c r="G1856" s="3">
        <v>0.15189873417721519</v>
      </c>
      <c r="H1856" s="3">
        <v>0.1139240506329114</v>
      </c>
      <c r="I1856" s="3">
        <v>0.26582278481012661</v>
      </c>
      <c r="J1856" s="3">
        <v>4.8366323447338433E-2</v>
      </c>
      <c r="K1856" s="3">
        <v>9006.7000000000098</v>
      </c>
      <c r="L1856" s="3" t="s">
        <v>13968</v>
      </c>
      <c r="M1856" s="8" t="str">
        <f ca="1">IFERROR(__xludf.DUMMYFUNCTION("REGEXREPLACE(F153,""\D"", """")"),"#VALUE!")</f>
        <v>#VALUE!</v>
      </c>
    </row>
    <row r="1857" spans="1:13" ht="15.75" customHeight="1">
      <c r="A1857" s="1">
        <v>152</v>
      </c>
      <c r="B1857" s="3">
        <v>153</v>
      </c>
      <c r="C1857" s="3" t="s">
        <v>458</v>
      </c>
      <c r="D1857" s="3">
        <v>0.1850007824685673</v>
      </c>
      <c r="E1857" s="3">
        <v>0.28236700255125369</v>
      </c>
      <c r="F1857" s="3">
        <v>0.56190476190476191</v>
      </c>
      <c r="G1857" s="3">
        <v>9.5238095238095233E-2</v>
      </c>
      <c r="H1857" s="3">
        <v>0.1238095238095238</v>
      </c>
      <c r="I1857" s="3">
        <v>0.25714285714285712</v>
      </c>
      <c r="J1857" s="3">
        <v>3.5498587789200002E-2</v>
      </c>
      <c r="K1857" s="3">
        <v>11621.200000000021</v>
      </c>
      <c r="L1857" s="3" t="s">
        <v>13969</v>
      </c>
      <c r="M1857" s="8" t="str">
        <f ca="1">IFERROR(__xludf.DUMMYFUNCTION("REGEXREPLACE(F154,""\D"", """")"),"#VALUE!")</f>
        <v>#VALUE!</v>
      </c>
    </row>
    <row r="1858" spans="1:13" ht="15.75" customHeight="1">
      <c r="A1858" s="1">
        <v>153</v>
      </c>
      <c r="B1858" s="3">
        <v>154</v>
      </c>
      <c r="C1858" s="3" t="s">
        <v>460</v>
      </c>
      <c r="D1858" s="3">
        <v>0.1213468058540572</v>
      </c>
      <c r="E1858" s="3">
        <v>0.2109210631633581</v>
      </c>
      <c r="F1858" s="3">
        <v>0.609375</v>
      </c>
      <c r="G1858" s="3">
        <v>0.125</v>
      </c>
      <c r="H1858" s="3">
        <v>0.109375</v>
      </c>
      <c r="I1858" s="3">
        <v>0.2734375</v>
      </c>
      <c r="J1858" s="3">
        <v>2.5932085213525909E-2</v>
      </c>
      <c r="K1858" s="3">
        <v>14779.50000000004</v>
      </c>
      <c r="L1858" s="3" t="s">
        <v>13970</v>
      </c>
      <c r="M1858" s="8" t="str">
        <f ca="1">IFERROR(__xludf.DUMMYFUNCTION("REGEXREPLACE(F155,""\D"", """")"),"#VALUE!")</f>
        <v>#VALUE!</v>
      </c>
    </row>
    <row r="1859" spans="1:13" ht="15.75" customHeight="1">
      <c r="A1859" s="1">
        <v>155</v>
      </c>
      <c r="B1859" s="3">
        <v>156</v>
      </c>
      <c r="C1859" s="3" t="s">
        <v>465</v>
      </c>
      <c r="D1859" s="3">
        <v>0.22646587556245151</v>
      </c>
      <c r="E1859" s="3">
        <v>0.30557147912786847</v>
      </c>
      <c r="F1859" s="3">
        <v>0.5</v>
      </c>
      <c r="G1859" s="3">
        <v>3.6585365853658527E-2</v>
      </c>
      <c r="H1859" s="3">
        <v>0.1097560975609756</v>
      </c>
      <c r="I1859" s="3">
        <v>0.18292682926829271</v>
      </c>
      <c r="J1859" s="3">
        <v>2.2883014929415881E-2</v>
      </c>
      <c r="K1859" s="3">
        <v>9250.2000000000098</v>
      </c>
      <c r="L1859" s="3" t="s">
        <v>13972</v>
      </c>
      <c r="M1859" s="8" t="str">
        <f ca="1">IFERROR(__xludf.DUMMYFUNCTION("REGEXREPLACE(F157,""\D"", """")"),"#VALUE!")</f>
        <v>#VALUE!</v>
      </c>
    </row>
    <row r="1860" spans="1:13" ht="15.75" customHeight="1">
      <c r="A1860" s="1">
        <v>156</v>
      </c>
      <c r="B1860" s="3">
        <v>157</v>
      </c>
      <c r="C1860" s="3" t="s">
        <v>467</v>
      </c>
      <c r="D1860" s="3">
        <v>0.1221007240098393</v>
      </c>
      <c r="E1860" s="3">
        <v>0.20650679625323839</v>
      </c>
      <c r="F1860" s="3">
        <v>0.64444444444444449</v>
      </c>
      <c r="G1860" s="3">
        <v>0.2</v>
      </c>
      <c r="H1860" s="3">
        <v>0.1</v>
      </c>
      <c r="I1860" s="3">
        <v>0.32222222222222219</v>
      </c>
      <c r="J1860" s="3">
        <v>3.1059684855854499E-2</v>
      </c>
      <c r="K1860" s="3">
        <v>10507.700000000021</v>
      </c>
      <c r="L1860" s="3" t="s">
        <v>13973</v>
      </c>
      <c r="M1860" s="8" t="str">
        <f ca="1">IFERROR(__xludf.DUMMYFUNCTION("REGEXREPLACE(F158,""\D"", """")"),"#VALUE!")</f>
        <v>#VALUE!</v>
      </c>
    </row>
    <row r="1861" spans="1:13" ht="15.75" customHeight="1">
      <c r="A1861" s="1">
        <v>158</v>
      </c>
      <c r="B1861" s="3">
        <v>159</v>
      </c>
      <c r="C1861" s="3" t="s">
        <v>474</v>
      </c>
      <c r="D1861" s="3">
        <v>0.1686611672520324</v>
      </c>
      <c r="E1861" s="3">
        <v>0.22516234413836461</v>
      </c>
      <c r="F1861" s="3">
        <v>0.60377358490566035</v>
      </c>
      <c r="G1861" s="3">
        <v>8.3557951482479784E-2</v>
      </c>
      <c r="H1861" s="3">
        <v>0.1078167115902965</v>
      </c>
      <c r="I1861" s="3">
        <v>0.26415094339622641</v>
      </c>
      <c r="J1861" s="3">
        <v>3.084314280793923E-2</v>
      </c>
      <c r="K1861" s="3">
        <v>40103.499999999738</v>
      </c>
      <c r="L1861" s="3" t="s">
        <v>13975</v>
      </c>
      <c r="M1861" s="8" t="str">
        <f ca="1">IFERROR(__xludf.DUMMYFUNCTION("REGEXREPLACE(F160,""\D"", """")"),"#VALUE!")</f>
        <v>#VALUE!</v>
      </c>
    </row>
    <row r="1862" spans="1:13" ht="15.75" customHeight="1">
      <c r="A1862" s="1">
        <v>159</v>
      </c>
      <c r="B1862" s="3">
        <v>160</v>
      </c>
      <c r="C1862" s="3" t="s">
        <v>476</v>
      </c>
      <c r="D1862" s="3">
        <v>0.2096836515173629</v>
      </c>
      <c r="E1862" s="3">
        <v>0.19693907300534119</v>
      </c>
      <c r="F1862" s="3">
        <v>0.57804878048780484</v>
      </c>
      <c r="G1862" s="3">
        <v>0.1414634146341463</v>
      </c>
      <c r="H1862" s="3">
        <v>0.11463414634146341</v>
      </c>
      <c r="I1862" s="3">
        <v>0.30975609756097561</v>
      </c>
      <c r="J1862" s="3">
        <v>5.2158869706554617E-2</v>
      </c>
      <c r="K1862" s="3">
        <v>48756.399999999623</v>
      </c>
      <c r="L1862" s="3" t="s">
        <v>13976</v>
      </c>
      <c r="M1862" s="8" t="str">
        <f ca="1">IFERROR(__xludf.DUMMYFUNCTION("REGEXREPLACE(F161,""\D"", """")"),"#VALUE!")</f>
        <v>#VALUE!</v>
      </c>
    </row>
    <row r="1863" spans="1:13" ht="15.75" customHeight="1">
      <c r="A1863" s="1">
        <v>160</v>
      </c>
      <c r="B1863" s="3">
        <v>161</v>
      </c>
      <c r="C1863" s="3" t="s">
        <v>479</v>
      </c>
      <c r="D1863" s="3">
        <v>0.130413963448651</v>
      </c>
      <c r="E1863" s="3">
        <v>0.21031046060121719</v>
      </c>
      <c r="F1863" s="3">
        <v>0.6386554621848739</v>
      </c>
      <c r="G1863" s="3">
        <v>0.14285714285714279</v>
      </c>
      <c r="H1863" s="3">
        <v>0.18487394957983189</v>
      </c>
      <c r="I1863" s="3">
        <v>0.33613445378151258</v>
      </c>
      <c r="J1863" s="3">
        <v>3.9907668198022307E-2</v>
      </c>
      <c r="K1863" s="3">
        <v>14099.200000000041</v>
      </c>
      <c r="L1863" s="3" t="s">
        <v>13977</v>
      </c>
      <c r="M1863" s="8" t="str">
        <f ca="1">IFERROR(__xludf.DUMMYFUNCTION("REGEXREPLACE(F162,""\D"", """")"),"#VALUE!")</f>
        <v>#VALUE!</v>
      </c>
    </row>
    <row r="1864" spans="1:13" ht="15.75" customHeight="1">
      <c r="A1864" s="1">
        <v>161</v>
      </c>
      <c r="B1864" s="3">
        <v>162</v>
      </c>
      <c r="C1864" s="3" t="s">
        <v>482</v>
      </c>
      <c r="D1864" s="3">
        <v>0.19277104591580579</v>
      </c>
      <c r="E1864" s="3">
        <v>0.19004465998880821</v>
      </c>
      <c r="F1864" s="3">
        <v>0.61271676300578037</v>
      </c>
      <c r="G1864" s="3">
        <v>0.1213872832369942</v>
      </c>
      <c r="H1864" s="3">
        <v>0.13294797687861271</v>
      </c>
      <c r="I1864" s="3">
        <v>0.2774566473988439</v>
      </c>
      <c r="J1864" s="3">
        <v>4.6229234533005807E-2</v>
      </c>
      <c r="K1864" s="3">
        <v>19592.10000000002</v>
      </c>
      <c r="L1864" s="3" t="s">
        <v>13978</v>
      </c>
      <c r="M1864" s="8" t="str">
        <f ca="1">IFERROR(__xludf.DUMMYFUNCTION("REGEXREPLACE(F163,""\D"", """")"),"#VALUE!")</f>
        <v>#VALUE!</v>
      </c>
    </row>
    <row r="1865" spans="1:13" ht="15.75" customHeight="1">
      <c r="A1865" s="1">
        <v>162</v>
      </c>
      <c r="B1865" s="3">
        <v>163</v>
      </c>
      <c r="C1865" s="3" t="s">
        <v>485</v>
      </c>
      <c r="D1865" s="3">
        <v>0.41881668526194299</v>
      </c>
      <c r="E1865" s="3">
        <v>0.75155980288123203</v>
      </c>
      <c r="F1865" s="3">
        <v>0.49019607843137247</v>
      </c>
      <c r="G1865" s="3">
        <v>5.8823529411764712E-2</v>
      </c>
      <c r="H1865" s="3">
        <v>5.8823529411764712E-2</v>
      </c>
      <c r="I1865" s="3">
        <v>0.15686274509803921</v>
      </c>
      <c r="J1865" s="3">
        <v>2.4822066901931231E-2</v>
      </c>
      <c r="K1865" s="3">
        <v>5726.7999999999975</v>
      </c>
      <c r="L1865" s="3" t="s">
        <v>13979</v>
      </c>
      <c r="M1865" s="8" t="str">
        <f ca="1">IFERROR(__xludf.DUMMYFUNCTION("REGEXREPLACE(F164,""\D"", """")"),"#VALUE!")</f>
        <v>#VALUE!</v>
      </c>
    </row>
    <row r="1866" spans="1:13" ht="15.75" customHeight="1">
      <c r="A1866" s="1">
        <v>164</v>
      </c>
      <c r="B1866" s="3">
        <v>165</v>
      </c>
      <c r="C1866" s="3" t="s">
        <v>490</v>
      </c>
      <c r="D1866" s="3">
        <v>0.16655180050075921</v>
      </c>
      <c r="E1866" s="3">
        <v>0.21121283024648441</v>
      </c>
      <c r="F1866" s="3">
        <v>0.61313868613138689</v>
      </c>
      <c r="G1866" s="3">
        <v>0.1751824817518248</v>
      </c>
      <c r="H1866" s="3">
        <v>5.1094890510948912E-2</v>
      </c>
      <c r="I1866" s="3">
        <v>0.27007299270072987</v>
      </c>
      <c r="J1866" s="3">
        <v>2.997826119231253E-2</v>
      </c>
      <c r="K1866" s="3">
        <v>15531.900000000031</v>
      </c>
      <c r="L1866" s="3" t="s">
        <v>13981</v>
      </c>
      <c r="M1866" s="8" t="str">
        <f ca="1">IFERROR(__xludf.DUMMYFUNCTION("REGEXREPLACE(F166,""\D"", """")"),"#VALUE!")</f>
        <v>#VALUE!</v>
      </c>
    </row>
    <row r="1867" spans="1:13" ht="15.75" customHeight="1">
      <c r="A1867" s="1">
        <v>166</v>
      </c>
      <c r="B1867" s="3">
        <v>167</v>
      </c>
      <c r="C1867" s="3" t="s">
        <v>496</v>
      </c>
      <c r="D1867" s="3">
        <v>0.18823803287103119</v>
      </c>
      <c r="E1867" s="3">
        <v>0.69600687565855213</v>
      </c>
      <c r="F1867" s="3">
        <v>0.53623188405797106</v>
      </c>
      <c r="G1867" s="3">
        <v>6.280193236714976E-2</v>
      </c>
      <c r="H1867" s="3">
        <v>3.864734299516908E-2</v>
      </c>
      <c r="I1867" s="3">
        <v>0.14251207729468601</v>
      </c>
      <c r="J1867" s="3">
        <v>1.7461154856185861E-2</v>
      </c>
      <c r="K1867" s="3">
        <v>44136.699999999662</v>
      </c>
      <c r="L1867" s="3" t="s">
        <v>13983</v>
      </c>
      <c r="M1867" s="8" t="str">
        <f ca="1">IFERROR(__xludf.DUMMYFUNCTION("REGEXREPLACE(F168,""\D"", """")"),"#VALUE!")</f>
        <v>#VALUE!</v>
      </c>
    </row>
    <row r="1868" spans="1:13" ht="15.75" customHeight="1">
      <c r="A1868" s="1">
        <v>167</v>
      </c>
      <c r="B1868" s="3">
        <v>168</v>
      </c>
      <c r="C1868" s="3" t="s">
        <v>499</v>
      </c>
      <c r="D1868" s="3">
        <v>0.1727463404225269</v>
      </c>
      <c r="E1868" s="3">
        <v>0.14035126520789509</v>
      </c>
      <c r="F1868" s="3">
        <v>0.62093862815884482</v>
      </c>
      <c r="G1868" s="3">
        <v>0.1191335740072202</v>
      </c>
      <c r="H1868" s="3">
        <v>0.1046931407942238</v>
      </c>
      <c r="I1868" s="3">
        <v>0.29602888086642598</v>
      </c>
      <c r="J1868" s="3">
        <v>3.6983459279848849E-2</v>
      </c>
      <c r="K1868" s="3">
        <v>30647.39999999994</v>
      </c>
      <c r="L1868" s="3" t="s">
        <v>13984</v>
      </c>
      <c r="M1868" s="8" t="str">
        <f ca="1">IFERROR(__xludf.DUMMYFUNCTION("REGEXREPLACE(F169,""\D"", """")"),"#VALUE!")</f>
        <v>#VALUE!</v>
      </c>
    </row>
    <row r="1869" spans="1:13" ht="15.75" customHeight="1">
      <c r="A1869" s="1">
        <v>168</v>
      </c>
      <c r="B1869" s="3">
        <v>169</v>
      </c>
      <c r="C1869" s="3" t="s">
        <v>502</v>
      </c>
      <c r="D1869" s="3">
        <v>0.16100772443753861</v>
      </c>
      <c r="E1869" s="3">
        <v>0.28158296659781601</v>
      </c>
      <c r="F1869" s="3">
        <v>0.5641025641025641</v>
      </c>
      <c r="G1869" s="3">
        <v>8.9743589743589744E-2</v>
      </c>
      <c r="H1869" s="3">
        <v>0.141025641025641</v>
      </c>
      <c r="I1869" s="3">
        <v>0.25641025641025639</v>
      </c>
      <c r="J1869" s="3">
        <v>3.0784570141398019E-2</v>
      </c>
      <c r="K1869" s="3">
        <v>8950.3000000000138</v>
      </c>
      <c r="L1869" s="3" t="s">
        <v>13985</v>
      </c>
      <c r="M1869" s="8" t="str">
        <f ca="1">IFERROR(__xludf.DUMMYFUNCTION("REGEXREPLACE(F170,""\D"", """")"),"#VALUE!")</f>
        <v>#VALUE!</v>
      </c>
    </row>
    <row r="1870" spans="1:13" ht="15.75" customHeight="1">
      <c r="A1870" s="1">
        <v>169</v>
      </c>
      <c r="B1870" s="3">
        <v>170</v>
      </c>
      <c r="C1870" s="3" t="s">
        <v>504</v>
      </c>
      <c r="D1870" s="3">
        <v>0.16231337647574279</v>
      </c>
      <c r="E1870" s="3">
        <v>0.19244651425099449</v>
      </c>
      <c r="F1870" s="3">
        <v>0.6243386243386243</v>
      </c>
      <c r="G1870" s="3">
        <v>0.1693121693121693</v>
      </c>
      <c r="H1870" s="3">
        <v>6.3492063492063489E-2</v>
      </c>
      <c r="I1870" s="3">
        <v>0.28042328042328041</v>
      </c>
      <c r="J1870" s="3">
        <v>3.2241811033684252E-2</v>
      </c>
      <c r="K1870" s="3">
        <v>21380.700000000012</v>
      </c>
      <c r="L1870" s="3" t="s">
        <v>13986</v>
      </c>
      <c r="M1870" s="8" t="str">
        <f ca="1">IFERROR(__xludf.DUMMYFUNCTION("REGEXREPLACE(F171,""\D"", """")"),"#VALUE!")</f>
        <v>#VALUE!</v>
      </c>
    </row>
    <row r="1871" spans="1:13" ht="15.75" customHeight="1">
      <c r="A1871" s="1">
        <v>170</v>
      </c>
      <c r="B1871" s="3">
        <v>171</v>
      </c>
      <c r="C1871" s="3" t="s">
        <v>507</v>
      </c>
      <c r="D1871" s="3">
        <v>0.17840555222745899</v>
      </c>
      <c r="E1871" s="3">
        <v>0.21802528461578791</v>
      </c>
      <c r="F1871" s="3">
        <v>0.66666666666666663</v>
      </c>
      <c r="G1871" s="3">
        <v>0.141025641025641</v>
      </c>
      <c r="H1871" s="3">
        <v>8.9743589743589744E-2</v>
      </c>
      <c r="I1871" s="3">
        <v>0.25641025641025639</v>
      </c>
      <c r="J1871" s="3">
        <v>3.4111023277592377E-2</v>
      </c>
      <c r="K1871" s="3">
        <v>8574.5000000000091</v>
      </c>
      <c r="L1871" s="3" t="s">
        <v>13987</v>
      </c>
      <c r="M1871" s="8" t="str">
        <f ca="1">IFERROR(__xludf.DUMMYFUNCTION("REGEXREPLACE(F172,""\D"", """")"),"#VALUE!")</f>
        <v>#VALUE!</v>
      </c>
    </row>
    <row r="1872" spans="1:13" ht="15.75" customHeight="1">
      <c r="A1872" s="1">
        <v>171</v>
      </c>
      <c r="B1872" s="3">
        <v>172</v>
      </c>
      <c r="C1872" s="3" t="s">
        <v>510</v>
      </c>
      <c r="D1872" s="3">
        <v>0.1954986635159531</v>
      </c>
      <c r="E1872" s="3">
        <v>0.16245742320223769</v>
      </c>
      <c r="F1872" s="3">
        <v>0.56944444444444442</v>
      </c>
      <c r="G1872" s="3">
        <v>0.18055555555555561</v>
      </c>
      <c r="H1872" s="3">
        <v>2.777777777777778E-2</v>
      </c>
      <c r="I1872" s="3">
        <v>0.27777777777777779</v>
      </c>
      <c r="J1872" s="3">
        <v>2.7190043037053909E-2</v>
      </c>
      <c r="K1872" s="3">
        <v>8646.5000000000055</v>
      </c>
      <c r="L1872" s="3" t="s">
        <v>13988</v>
      </c>
      <c r="M1872" s="8" t="str">
        <f ca="1">IFERROR(__xludf.DUMMYFUNCTION("REGEXREPLACE(F173,""\D"", """")"),"#VALUE!")</f>
        <v>#VALUE!</v>
      </c>
    </row>
    <row r="1873" spans="1:13" ht="15.75" customHeight="1">
      <c r="A1873" s="1">
        <v>172</v>
      </c>
      <c r="B1873" s="3">
        <v>173</v>
      </c>
      <c r="C1873" s="3" t="s">
        <v>512</v>
      </c>
      <c r="D1873" s="3">
        <v>0.24048704609884461</v>
      </c>
      <c r="E1873" s="3">
        <v>0.35749525555859862</v>
      </c>
      <c r="F1873" s="3">
        <v>0.6029411764705882</v>
      </c>
      <c r="G1873" s="3">
        <v>0.1029411764705882</v>
      </c>
      <c r="H1873" s="3">
        <v>8.8235294117647065E-2</v>
      </c>
      <c r="I1873" s="3">
        <v>0.23529411764705879</v>
      </c>
      <c r="J1873" s="3">
        <v>3.5690917994169527E-2</v>
      </c>
      <c r="K1873" s="3">
        <v>7927.7000000000044</v>
      </c>
      <c r="L1873" s="3" t="s">
        <v>13989</v>
      </c>
      <c r="M1873" s="8" t="str">
        <f ca="1">IFERROR(__xludf.DUMMYFUNCTION("REGEXREPLACE(F174,""\D"", """")"),"#VALUE!")</f>
        <v>#VALUE!</v>
      </c>
    </row>
    <row r="1874" spans="1:13" ht="15.75" customHeight="1">
      <c r="A1874" s="1">
        <v>173</v>
      </c>
      <c r="B1874" s="3">
        <v>174</v>
      </c>
      <c r="C1874" s="3" t="s">
        <v>514</v>
      </c>
      <c r="D1874" s="3">
        <v>0.21043604281950951</v>
      </c>
      <c r="E1874" s="3">
        <v>0.19014719517906389</v>
      </c>
      <c r="F1874" s="3">
        <v>0.6063829787234043</v>
      </c>
      <c r="G1874" s="3">
        <v>8.2446808510638292E-2</v>
      </c>
      <c r="H1874" s="3">
        <v>0.125</v>
      </c>
      <c r="I1874" s="3">
        <v>0.27127659574468083</v>
      </c>
      <c r="J1874" s="3">
        <v>4.1419833421345267E-2</v>
      </c>
      <c r="K1874" s="3">
        <v>41546.299999999719</v>
      </c>
      <c r="L1874" s="3" t="s">
        <v>13990</v>
      </c>
      <c r="M1874" s="8" t="str">
        <f ca="1">IFERROR(__xludf.DUMMYFUNCTION("REGEXREPLACE(F175,""\D"", """")"),"#VALUE!")</f>
        <v>#VALUE!</v>
      </c>
    </row>
    <row r="1875" spans="1:13" ht="15.75" customHeight="1">
      <c r="A1875" s="1">
        <v>174</v>
      </c>
      <c r="B1875" s="3">
        <v>175</v>
      </c>
      <c r="C1875" s="3" t="s">
        <v>517</v>
      </c>
      <c r="D1875" s="3">
        <v>0.18281766390810031</v>
      </c>
      <c r="E1875" s="3">
        <v>0.19795140597240879</v>
      </c>
      <c r="F1875" s="3">
        <v>0.63344051446945338</v>
      </c>
      <c r="G1875" s="3">
        <v>9.6463022508038579E-2</v>
      </c>
      <c r="H1875" s="3">
        <v>0.112540192926045</v>
      </c>
      <c r="I1875" s="3">
        <v>0.25723472668810288</v>
      </c>
      <c r="J1875" s="3">
        <v>3.6560463259583932E-2</v>
      </c>
      <c r="K1875" s="3">
        <v>34008.599999999853</v>
      </c>
      <c r="L1875" s="3" t="s">
        <v>13991</v>
      </c>
      <c r="M1875" s="8" t="str">
        <f ca="1">IFERROR(__xludf.DUMMYFUNCTION("REGEXREPLACE(F176,""\D"", """")"),"#VALUE!")</f>
        <v>#VALUE!</v>
      </c>
    </row>
    <row r="1876" spans="1:13" ht="15.75" customHeight="1">
      <c r="A1876" s="1">
        <v>175</v>
      </c>
      <c r="B1876" s="3">
        <v>176</v>
      </c>
      <c r="C1876" s="3" t="s">
        <v>520</v>
      </c>
      <c r="D1876" s="3">
        <v>0.2210240671492095</v>
      </c>
      <c r="E1876" s="3">
        <v>0.19790398851846691</v>
      </c>
      <c r="F1876" s="3">
        <v>0.62647058823529411</v>
      </c>
      <c r="G1876" s="3">
        <v>9.4117647058823528E-2</v>
      </c>
      <c r="H1876" s="3">
        <v>0.1147058823529412</v>
      </c>
      <c r="I1876" s="3">
        <v>0.25882352941176467</v>
      </c>
      <c r="J1876" s="3">
        <v>4.4249834112865767E-2</v>
      </c>
      <c r="K1876" s="3">
        <v>37813.799999999792</v>
      </c>
      <c r="L1876" s="3" t="s">
        <v>13992</v>
      </c>
      <c r="M1876" s="8" t="str">
        <f ca="1">IFERROR(__xludf.DUMMYFUNCTION("REGEXREPLACE(F177,""\D"", """")"),"#VALUE!")</f>
        <v>#VALUE!</v>
      </c>
    </row>
    <row r="1877" spans="1:13" ht="15.75" customHeight="1">
      <c r="A1877" s="1">
        <v>176</v>
      </c>
      <c r="B1877" s="3">
        <v>177</v>
      </c>
      <c r="C1877" s="3" t="s">
        <v>523</v>
      </c>
      <c r="D1877" s="3">
        <v>0.17431718784183439</v>
      </c>
      <c r="E1877" s="3">
        <v>0.14236518932542899</v>
      </c>
      <c r="F1877" s="3">
        <v>0.5859872611464968</v>
      </c>
      <c r="G1877" s="3">
        <v>0.13375796178343949</v>
      </c>
      <c r="H1877" s="3">
        <v>9.5541401273885357E-2</v>
      </c>
      <c r="I1877" s="3">
        <v>0.28662420382165599</v>
      </c>
      <c r="J1877" s="3">
        <v>3.6580728567450357E-2</v>
      </c>
      <c r="K1877" s="3">
        <v>18309.90000000002</v>
      </c>
      <c r="L1877" s="3" t="s">
        <v>13993</v>
      </c>
      <c r="M1877" s="8" t="str">
        <f ca="1">IFERROR(__xludf.DUMMYFUNCTION("REGEXREPLACE(F178,""\D"", """")"),"#VALUE!")</f>
        <v>#VALUE!</v>
      </c>
    </row>
    <row r="1878" spans="1:13" ht="15.75" customHeight="1">
      <c r="A1878" s="1">
        <v>179</v>
      </c>
      <c r="B1878" s="3">
        <v>180</v>
      </c>
      <c r="C1878" s="3" t="s">
        <v>532</v>
      </c>
      <c r="D1878" s="3">
        <v>0.12764705984702901</v>
      </c>
      <c r="E1878" s="3">
        <v>0.17753669888482651</v>
      </c>
      <c r="F1878" s="3">
        <v>0.625</v>
      </c>
      <c r="G1878" s="3">
        <v>0.13194444444444439</v>
      </c>
      <c r="H1878" s="3">
        <v>0.125</v>
      </c>
      <c r="I1878" s="3">
        <v>0.27777777777777779</v>
      </c>
      <c r="J1878" s="3">
        <v>3.059948603924843E-2</v>
      </c>
      <c r="K1878" s="3">
        <v>16053.800000000019</v>
      </c>
      <c r="L1878" s="3" t="s">
        <v>13996</v>
      </c>
      <c r="M1878" s="8" t="str">
        <f ca="1">IFERROR(__xludf.DUMMYFUNCTION("REGEXREPLACE(F181,""\D"", """")"),"#VALUE!")</f>
        <v>#VALUE!</v>
      </c>
    </row>
    <row r="1879" spans="1:13" ht="15.75" customHeight="1">
      <c r="A1879" s="1">
        <v>180</v>
      </c>
      <c r="B1879" s="3">
        <v>181</v>
      </c>
      <c r="C1879" s="3" t="s">
        <v>535</v>
      </c>
      <c r="D1879" s="3">
        <v>0.12913390979574571</v>
      </c>
      <c r="E1879" s="3">
        <v>0.27249038789645308</v>
      </c>
      <c r="F1879" s="3">
        <v>0.57510729613733902</v>
      </c>
      <c r="G1879" s="3">
        <v>0.1072961373390558</v>
      </c>
      <c r="H1879" s="3">
        <v>0.13304721030042921</v>
      </c>
      <c r="I1879" s="3">
        <v>0.26180257510729621</v>
      </c>
      <c r="J1879" s="3">
        <v>3.0175305873502301E-2</v>
      </c>
      <c r="K1879" s="3">
        <v>53013.499999999513</v>
      </c>
      <c r="L1879" s="3" t="s">
        <v>13997</v>
      </c>
      <c r="M1879" s="8" t="str">
        <f ca="1">IFERROR(__xludf.DUMMYFUNCTION("REGEXREPLACE(F182,""\D"", """")"),"#VALUE!")</f>
        <v>#VALUE!</v>
      </c>
    </row>
    <row r="1880" spans="1:13" ht="15.75" customHeight="1">
      <c r="A1880" s="1">
        <v>186</v>
      </c>
      <c r="B1880" s="3">
        <v>187</v>
      </c>
      <c r="C1880" s="3" t="s">
        <v>558</v>
      </c>
      <c r="D1880" s="3">
        <v>0.26539841005731168</v>
      </c>
      <c r="E1880" s="3">
        <v>0.34386700071289988</v>
      </c>
      <c r="F1880" s="3">
        <v>0.6</v>
      </c>
      <c r="G1880" s="3">
        <v>7.4999999999999997E-2</v>
      </c>
      <c r="H1880" s="3">
        <v>7.4999999999999997E-2</v>
      </c>
      <c r="I1880" s="3">
        <v>0.16666666666666671</v>
      </c>
      <c r="J1880" s="3">
        <v>3.3213485849667747E-2</v>
      </c>
      <c r="K1880" s="3">
        <v>12863.000000000029</v>
      </c>
      <c r="L1880" s="3" t="s">
        <v>14003</v>
      </c>
      <c r="M1880" s="8" t="str">
        <f ca="1">IFERROR(__xludf.DUMMYFUNCTION("REGEXREPLACE(F188,""\D"", """")"),"#VALUE!")</f>
        <v>#VALUE!</v>
      </c>
    </row>
    <row r="1881" spans="1:13" ht="15.75" customHeight="1">
      <c r="A1881" s="1">
        <v>187</v>
      </c>
      <c r="B1881" s="3">
        <v>188</v>
      </c>
      <c r="C1881" s="3" t="s">
        <v>561</v>
      </c>
      <c r="D1881" s="3">
        <v>0.22073181839290401</v>
      </c>
      <c r="E1881" s="3">
        <v>0.13744439139731199</v>
      </c>
      <c r="F1881" s="3">
        <v>0.5752212389380531</v>
      </c>
      <c r="G1881" s="3">
        <v>0.1194690265486726</v>
      </c>
      <c r="H1881" s="3">
        <v>0.13716814159292029</v>
      </c>
      <c r="I1881" s="3">
        <v>0.27876106194690259</v>
      </c>
      <c r="J1881" s="3">
        <v>5.4125426848477327E-2</v>
      </c>
      <c r="K1881" s="3">
        <v>25229.099999999991</v>
      </c>
      <c r="L1881" s="3" t="s">
        <v>14004</v>
      </c>
      <c r="M1881" s="8" t="str">
        <f ca="1">IFERROR(__xludf.DUMMYFUNCTION("REGEXREPLACE(F189,""\D"", """")"),"#VALUE!")</f>
        <v>#VALUE!</v>
      </c>
    </row>
    <row r="1882" spans="1:13" ht="15.75" customHeight="1">
      <c r="A1882" s="1">
        <v>188</v>
      </c>
      <c r="B1882" s="3">
        <v>189</v>
      </c>
      <c r="C1882" s="3" t="s">
        <v>563</v>
      </c>
      <c r="D1882" s="3">
        <v>0.1576643309723241</v>
      </c>
      <c r="E1882" s="3">
        <v>0.25481009992542403</v>
      </c>
      <c r="F1882" s="3">
        <v>0.58452138492871686</v>
      </c>
      <c r="G1882" s="3">
        <v>0.10997963340122199</v>
      </c>
      <c r="H1882" s="3">
        <v>0.1221995926680244</v>
      </c>
      <c r="I1882" s="3">
        <v>0.27698574338085541</v>
      </c>
      <c r="J1882" s="3">
        <v>3.5748768208898787E-2</v>
      </c>
      <c r="K1882" s="3">
        <v>55851.69999999948</v>
      </c>
      <c r="L1882" s="3" t="s">
        <v>14005</v>
      </c>
      <c r="M1882" s="8" t="str">
        <f ca="1">IFERROR(__xludf.DUMMYFUNCTION("REGEXREPLACE(F190,""\D"", """")"),"#VALUE!")</f>
        <v>#VALUE!</v>
      </c>
    </row>
    <row r="1883" spans="1:13" ht="15.75" customHeight="1">
      <c r="A1883" s="1">
        <v>190</v>
      </c>
      <c r="B1883" s="3">
        <v>191</v>
      </c>
      <c r="C1883" s="3" t="s">
        <v>571</v>
      </c>
      <c r="D1883" s="3">
        <v>0.18582498752992141</v>
      </c>
      <c r="E1883" s="3">
        <v>0.11474509470662041</v>
      </c>
      <c r="F1883" s="3">
        <v>0.58552631578947367</v>
      </c>
      <c r="G1883" s="3">
        <v>0.15131578947368421</v>
      </c>
      <c r="H1883" s="3">
        <v>0.16118421052631579</v>
      </c>
      <c r="I1883" s="3">
        <v>0.33881578947368418</v>
      </c>
      <c r="J1883" s="3">
        <v>5.6706746442021463E-2</v>
      </c>
      <c r="K1883" s="3">
        <v>34975.799999999843</v>
      </c>
      <c r="L1883" s="3" t="s">
        <v>14007</v>
      </c>
      <c r="M1883" s="8" t="str">
        <f ca="1">IFERROR(__xludf.DUMMYFUNCTION("REGEXREPLACE(F192,""\D"", """")"),"#VALUE!")</f>
        <v>#VALUE!</v>
      </c>
    </row>
    <row r="1884" spans="1:13" ht="15.75" customHeight="1">
      <c r="A1884" s="1">
        <v>191</v>
      </c>
      <c r="B1884" s="3">
        <v>192</v>
      </c>
      <c r="C1884" s="3" t="s">
        <v>574</v>
      </c>
      <c r="D1884" s="3">
        <v>0.18519870219442119</v>
      </c>
      <c r="E1884" s="3">
        <v>0.18170636004434859</v>
      </c>
      <c r="F1884" s="3">
        <v>0.58608058608058611</v>
      </c>
      <c r="G1884" s="3">
        <v>0.1062271062271062</v>
      </c>
      <c r="H1884" s="3">
        <v>0.1648351648351648</v>
      </c>
      <c r="I1884" s="3">
        <v>0.31501831501831501</v>
      </c>
      <c r="J1884" s="3">
        <v>4.7332794459030193E-2</v>
      </c>
      <c r="K1884" s="3">
        <v>32282.399999999921</v>
      </c>
      <c r="L1884" s="3" t="s">
        <v>14008</v>
      </c>
      <c r="M1884" s="8" t="str">
        <f ca="1">IFERROR(__xludf.DUMMYFUNCTION("REGEXREPLACE(F193,""\D"", """")"),"#VALUE!")</f>
        <v>#VALUE!</v>
      </c>
    </row>
    <row r="1885" spans="1:13" ht="15.75" customHeight="1">
      <c r="A1885" s="1">
        <v>193</v>
      </c>
      <c r="B1885" s="3">
        <v>194</v>
      </c>
      <c r="C1885" s="3" t="s">
        <v>580</v>
      </c>
      <c r="D1885" s="3">
        <v>0.22920554822910219</v>
      </c>
      <c r="E1885" s="3">
        <v>0.1905773964780374</v>
      </c>
      <c r="F1885" s="3">
        <v>0.63076923076923075</v>
      </c>
      <c r="G1885" s="3">
        <v>0.1153846153846154</v>
      </c>
      <c r="H1885" s="3">
        <v>0.10384615384615389</v>
      </c>
      <c r="I1885" s="3">
        <v>0.25</v>
      </c>
      <c r="J1885" s="3">
        <v>4.7891803525364797E-2</v>
      </c>
      <c r="K1885" s="3">
        <v>29524.699999999979</v>
      </c>
      <c r="L1885" s="3" t="s">
        <v>14010</v>
      </c>
      <c r="M1885" s="8" t="str">
        <f ca="1">IFERROR(__xludf.DUMMYFUNCTION("REGEXREPLACE(F195,""\D"", """")"),"#VALUE!")</f>
        <v>#VALUE!</v>
      </c>
    </row>
    <row r="1886" spans="1:13" ht="15.75" customHeight="1">
      <c r="A1886" s="1">
        <v>195</v>
      </c>
      <c r="B1886" s="3">
        <v>196</v>
      </c>
      <c r="C1886" s="3" t="s">
        <v>586</v>
      </c>
      <c r="D1886" s="3">
        <v>0.39340535746905259</v>
      </c>
      <c r="E1886" s="3">
        <v>0.3169018337537628</v>
      </c>
      <c r="F1886" s="3">
        <v>0.5</v>
      </c>
      <c r="G1886" s="3">
        <v>0.10526315789473679</v>
      </c>
      <c r="H1886" s="3">
        <v>7.8947368421052627E-2</v>
      </c>
      <c r="I1886" s="3">
        <v>0.2105263157894737</v>
      </c>
      <c r="J1886" s="3">
        <v>4.2034699942821642E-2</v>
      </c>
      <c r="K1886" s="3">
        <v>4472.9999999999973</v>
      </c>
      <c r="L1886" s="3" t="s">
        <v>14012</v>
      </c>
      <c r="M1886" s="8" t="str">
        <f ca="1">IFERROR(__xludf.DUMMYFUNCTION("REGEXREPLACE(F197,""\D"", """")"),"#VALUE!")</f>
        <v>#VALUE!</v>
      </c>
    </row>
    <row r="1887" spans="1:13" ht="15.75" customHeight="1">
      <c r="A1887" s="1">
        <v>198</v>
      </c>
      <c r="B1887" s="3">
        <v>199</v>
      </c>
      <c r="C1887" s="3" t="s">
        <v>596</v>
      </c>
      <c r="D1887" s="3">
        <v>0.13488640067668589</v>
      </c>
      <c r="E1887" s="3">
        <v>0.16908836808974201</v>
      </c>
      <c r="F1887" s="3">
        <v>0.6166666666666667</v>
      </c>
      <c r="G1887" s="3">
        <v>0.1333333333333333</v>
      </c>
      <c r="H1887" s="3">
        <v>8.3333333333333329E-2</v>
      </c>
      <c r="I1887" s="3">
        <v>0.31666666666666671</v>
      </c>
      <c r="J1887" s="3">
        <v>2.226375239195752E-2</v>
      </c>
      <c r="K1887" s="3">
        <v>6817.7000000000007</v>
      </c>
      <c r="L1887" s="3" t="s">
        <v>14015</v>
      </c>
      <c r="M1887" s="8" t="str">
        <f ca="1">IFERROR(__xludf.DUMMYFUNCTION("REGEXREPLACE(F200,""\D"", """")"),"#VALUE!")</f>
        <v>#VALUE!</v>
      </c>
    </row>
    <row r="1888" spans="1:13" ht="15.75" customHeight="1">
      <c r="A1888" s="1">
        <v>199</v>
      </c>
      <c r="B1888" s="3">
        <v>200</v>
      </c>
      <c r="C1888" s="3" t="s">
        <v>598</v>
      </c>
      <c r="D1888" s="3">
        <v>0.15518616230244811</v>
      </c>
      <c r="E1888" s="3">
        <v>0.1785892990797758</v>
      </c>
      <c r="F1888" s="3">
        <v>0.62328767123287676</v>
      </c>
      <c r="G1888" s="3">
        <v>0.1095890410958904</v>
      </c>
      <c r="H1888" s="3">
        <v>0.1095890410958904</v>
      </c>
      <c r="I1888" s="3">
        <v>0.28082191780821919</v>
      </c>
      <c r="J1888" s="3">
        <v>3.120688847206347E-2</v>
      </c>
      <c r="K1888" s="3">
        <v>16325.60000000002</v>
      </c>
      <c r="L1888" s="3" t="s">
        <v>14016</v>
      </c>
      <c r="M1888" s="8" t="str">
        <f ca="1">IFERROR(__xludf.DUMMYFUNCTION("REGEXREPLACE(F201,""\D"", """")"),"#VALUE!")</f>
        <v>#VALUE!</v>
      </c>
    </row>
    <row r="1889" spans="1:13" ht="15.75" customHeight="1">
      <c r="A1889" s="1">
        <v>200</v>
      </c>
      <c r="B1889" s="3">
        <v>201</v>
      </c>
      <c r="C1889" s="3" t="s">
        <v>601</v>
      </c>
      <c r="D1889" s="3">
        <v>0.20738648613600419</v>
      </c>
      <c r="E1889" s="3">
        <v>0.20118675217918189</v>
      </c>
      <c r="F1889" s="3">
        <v>0.59482758620689657</v>
      </c>
      <c r="G1889" s="3">
        <v>0.13793103448275859</v>
      </c>
      <c r="H1889" s="3">
        <v>0.1120689655172414</v>
      </c>
      <c r="I1889" s="3">
        <v>0.28448275862068972</v>
      </c>
      <c r="J1889" s="3">
        <v>4.7057473076524928E-2</v>
      </c>
      <c r="K1889" s="3">
        <v>13207.900000000031</v>
      </c>
      <c r="L1889" s="3" t="s">
        <v>14017</v>
      </c>
      <c r="M1889" s="8" t="str">
        <f ca="1">IFERROR(__xludf.DUMMYFUNCTION("REGEXREPLACE(F202,""\D"", """")"),"#VALUE!")</f>
        <v>#VALUE!</v>
      </c>
    </row>
    <row r="1890" spans="1:13" ht="15.75" customHeight="1">
      <c r="A1890" s="1">
        <v>202</v>
      </c>
      <c r="B1890" s="3">
        <v>203</v>
      </c>
      <c r="C1890" s="3" t="s">
        <v>608</v>
      </c>
      <c r="D1890" s="3">
        <v>0.20039425090455079</v>
      </c>
      <c r="E1890" s="3">
        <v>0.20879567158912149</v>
      </c>
      <c r="F1890" s="3">
        <v>0.61538461538461542</v>
      </c>
      <c r="G1890" s="3">
        <v>0.108974358974359</v>
      </c>
      <c r="H1890" s="3">
        <v>0.108974358974359</v>
      </c>
      <c r="I1890" s="3">
        <v>0.26923076923076922</v>
      </c>
      <c r="J1890" s="3">
        <v>4.02835439715305E-2</v>
      </c>
      <c r="K1890" s="3">
        <v>17910.000000000011</v>
      </c>
      <c r="L1890" s="3" t="s">
        <v>14019</v>
      </c>
      <c r="M1890" s="8" t="str">
        <f ca="1">IFERROR(__xludf.DUMMYFUNCTION("REGEXREPLACE(F204,""\D"", """")"),"#VALUE!")</f>
        <v>#VALUE!</v>
      </c>
    </row>
    <row r="1891" spans="1:13" ht="15.75" customHeight="1">
      <c r="A1891" s="1">
        <v>203</v>
      </c>
      <c r="B1891" s="3">
        <v>204</v>
      </c>
      <c r="C1891" s="3" t="s">
        <v>610</v>
      </c>
      <c r="D1891" s="3">
        <v>0.14783748686510301</v>
      </c>
      <c r="E1891" s="3">
        <v>0.1131481660405127</v>
      </c>
      <c r="F1891" s="3">
        <v>0.55555555555555558</v>
      </c>
      <c r="G1891" s="3">
        <v>0.17777777777777781</v>
      </c>
      <c r="H1891" s="3">
        <v>0.1</v>
      </c>
      <c r="I1891" s="3">
        <v>0.35555555555555562</v>
      </c>
      <c r="J1891" s="3">
        <v>3.5283705662799161E-2</v>
      </c>
      <c r="K1891" s="3">
        <v>10406.90000000002</v>
      </c>
      <c r="L1891" s="3" t="s">
        <v>14020</v>
      </c>
      <c r="M1891" s="8" t="str">
        <f ca="1">IFERROR(__xludf.DUMMYFUNCTION("REGEXREPLACE(F205,""\D"", """")"),"#VALUE!")</f>
        <v>#VALUE!</v>
      </c>
    </row>
    <row r="1892" spans="1:13" ht="15.75" customHeight="1">
      <c r="A1892" s="1">
        <v>204</v>
      </c>
      <c r="B1892" s="3">
        <v>205</v>
      </c>
      <c r="C1892" s="3" t="s">
        <v>612</v>
      </c>
      <c r="D1892" s="3">
        <v>0.24358992448564759</v>
      </c>
      <c r="E1892" s="3">
        <v>0.65705138334143742</v>
      </c>
      <c r="F1892" s="3">
        <v>0.50467289719626163</v>
      </c>
      <c r="G1892" s="3">
        <v>0.1214953271028037</v>
      </c>
      <c r="H1892" s="3">
        <v>3.7383177570093462E-2</v>
      </c>
      <c r="I1892" s="3">
        <v>0.17757009345794389</v>
      </c>
      <c r="J1892" s="3">
        <v>2.8924945967811921E-2</v>
      </c>
      <c r="K1892" s="3">
        <v>11781.00000000002</v>
      </c>
      <c r="L1892" s="3" t="s">
        <v>14021</v>
      </c>
      <c r="M1892" s="8" t="str">
        <f ca="1">IFERROR(__xludf.DUMMYFUNCTION("REGEXREPLACE(F206,""\D"", """")"),"#VALUE!")</f>
        <v>#VALUE!</v>
      </c>
    </row>
    <row r="1893" spans="1:13" ht="15.75" customHeight="1">
      <c r="A1893" s="1">
        <v>205</v>
      </c>
      <c r="B1893" s="3">
        <v>206</v>
      </c>
      <c r="C1893" s="3" t="s">
        <v>615</v>
      </c>
      <c r="D1893" s="3">
        <v>0.14636955964349471</v>
      </c>
      <c r="E1893" s="3">
        <v>0.22135528634791909</v>
      </c>
      <c r="F1893" s="3">
        <v>0.59259259259259256</v>
      </c>
      <c r="G1893" s="3">
        <v>0.14285714285714279</v>
      </c>
      <c r="H1893" s="3">
        <v>9.5238095238095233E-2</v>
      </c>
      <c r="I1893" s="3">
        <v>0.25925925925925919</v>
      </c>
      <c r="J1893" s="3">
        <v>3.3222103692399113E-2</v>
      </c>
      <c r="K1893" s="3">
        <v>43142.299999999719</v>
      </c>
      <c r="L1893" s="3" t="s">
        <v>14022</v>
      </c>
      <c r="M1893" s="8" t="str">
        <f ca="1">IFERROR(__xludf.DUMMYFUNCTION("REGEXREPLACE(F207,""\D"", """")"),"#VALUE!")</f>
        <v>#VALUE!</v>
      </c>
    </row>
    <row r="1894" spans="1:13" ht="15.75" customHeight="1">
      <c r="A1894" s="1">
        <v>206</v>
      </c>
      <c r="B1894" s="3">
        <v>207</v>
      </c>
      <c r="C1894" s="3" t="s">
        <v>618</v>
      </c>
      <c r="D1894" s="3">
        <v>0.1508706931727144</v>
      </c>
      <c r="E1894" s="3">
        <v>0.21064015461227681</v>
      </c>
      <c r="F1894" s="3">
        <v>0.55956678700361007</v>
      </c>
      <c r="G1894" s="3">
        <v>0.1083032490974729</v>
      </c>
      <c r="H1894" s="3">
        <v>0.1191335740072202</v>
      </c>
      <c r="I1894" s="3">
        <v>0.27436823104693142</v>
      </c>
      <c r="J1894" s="3">
        <v>3.288162479957487E-2</v>
      </c>
      <c r="K1894" s="3">
        <v>31582.199999999939</v>
      </c>
      <c r="L1894" s="3" t="s">
        <v>14023</v>
      </c>
      <c r="M1894" s="8" t="str">
        <f ca="1">IFERROR(__xludf.DUMMYFUNCTION("REGEXREPLACE(F208,""\D"", """")"),"#VALUE!")</f>
        <v>#VALUE!</v>
      </c>
    </row>
    <row r="1895" spans="1:13" ht="15.75" customHeight="1">
      <c r="A1895" s="1">
        <v>207</v>
      </c>
      <c r="B1895" s="3">
        <v>208</v>
      </c>
      <c r="C1895" s="3" t="s">
        <v>621</v>
      </c>
      <c r="D1895" s="3">
        <v>0.17571072413657551</v>
      </c>
      <c r="E1895" s="3">
        <v>0.17104172250812161</v>
      </c>
      <c r="F1895" s="3">
        <v>0.60544217687074831</v>
      </c>
      <c r="G1895" s="3">
        <v>0.14625850340136051</v>
      </c>
      <c r="H1895" s="3">
        <v>0.12585034013605439</v>
      </c>
      <c r="I1895" s="3">
        <v>0.30272108843537421</v>
      </c>
      <c r="J1895" s="3">
        <v>4.6255904735027102E-2</v>
      </c>
      <c r="K1895" s="3">
        <v>33383.69999999991</v>
      </c>
      <c r="L1895" s="3" t="s">
        <v>14024</v>
      </c>
      <c r="M1895" s="8" t="str">
        <f ca="1">IFERROR(__xludf.DUMMYFUNCTION("REGEXREPLACE(F209,""\D"", """")"),"#VALUE!")</f>
        <v>#VALUE!</v>
      </c>
    </row>
    <row r="1896" spans="1:13" ht="15.75" customHeight="1">
      <c r="A1896" s="1">
        <v>208</v>
      </c>
      <c r="B1896" s="3">
        <v>209</v>
      </c>
      <c r="C1896" s="3" t="s">
        <v>623</v>
      </c>
      <c r="D1896" s="3">
        <v>0.1027976697611596</v>
      </c>
      <c r="E1896" s="3">
        <v>0.26977737863341239</v>
      </c>
      <c r="F1896" s="3">
        <v>0.64383561643835618</v>
      </c>
      <c r="G1896" s="3">
        <v>0.1095890410958904</v>
      </c>
      <c r="H1896" s="3">
        <v>9.5890410958904104E-2</v>
      </c>
      <c r="I1896" s="3">
        <v>0.25342465753424659</v>
      </c>
      <c r="J1896" s="3">
        <v>1.9179205754020118E-2</v>
      </c>
      <c r="K1896" s="3">
        <v>15496.000000000029</v>
      </c>
      <c r="L1896" s="3" t="s">
        <v>14025</v>
      </c>
      <c r="M1896" s="8" t="str">
        <f ca="1">IFERROR(__xludf.DUMMYFUNCTION("REGEXREPLACE(F210,""\D"", """")"),"#VALUE!")</f>
        <v>#VALUE!</v>
      </c>
    </row>
    <row r="1897" spans="1:13" ht="15.75" customHeight="1">
      <c r="A1897" s="1">
        <v>209</v>
      </c>
      <c r="B1897" s="3">
        <v>210</v>
      </c>
      <c r="C1897" s="3" t="s">
        <v>626</v>
      </c>
      <c r="D1897" s="3">
        <v>0.20336839478399249</v>
      </c>
      <c r="E1897" s="3">
        <v>0.1091965058577726</v>
      </c>
      <c r="F1897" s="3">
        <v>0.64018691588785048</v>
      </c>
      <c r="G1897" s="3">
        <v>0.13084112149532709</v>
      </c>
      <c r="H1897" s="3">
        <v>0.14953271028037379</v>
      </c>
      <c r="I1897" s="3">
        <v>0.32242990654205611</v>
      </c>
      <c r="J1897" s="3">
        <v>5.4657898244144257E-2</v>
      </c>
      <c r="K1897" s="3">
        <v>24345.1</v>
      </c>
      <c r="L1897" s="3" t="s">
        <v>14026</v>
      </c>
      <c r="M1897" s="8" t="str">
        <f ca="1">IFERROR(__xludf.DUMMYFUNCTION("REGEXREPLACE(F211,""\D"", """")"),"#VALUE!")</f>
        <v>#VALUE!</v>
      </c>
    </row>
    <row r="1898" spans="1:13" ht="15.75" customHeight="1">
      <c r="A1898" s="1">
        <v>210</v>
      </c>
      <c r="B1898" s="3">
        <v>211</v>
      </c>
      <c r="C1898" s="3" t="s">
        <v>629</v>
      </c>
      <c r="D1898" s="3">
        <v>0.14293787412285591</v>
      </c>
      <c r="E1898" s="3">
        <v>0.1636323820511181</v>
      </c>
      <c r="F1898" s="3">
        <v>0.57989690721649489</v>
      </c>
      <c r="G1898" s="3">
        <v>0.1211340206185567</v>
      </c>
      <c r="H1898" s="3">
        <v>0.13659793814432991</v>
      </c>
      <c r="I1898" s="3">
        <v>0.29896907216494839</v>
      </c>
      <c r="J1898" s="3">
        <v>3.5881705072379748E-2</v>
      </c>
      <c r="K1898" s="3">
        <v>43511.799999999683</v>
      </c>
      <c r="L1898" s="3" t="s">
        <v>14027</v>
      </c>
      <c r="M1898" s="8" t="str">
        <f ca="1">IFERROR(__xludf.DUMMYFUNCTION("REGEXREPLACE(F212,""\D"", """")"),"#VALUE!")</f>
        <v>#VALUE!</v>
      </c>
    </row>
    <row r="1899" spans="1:13" ht="15.75" customHeight="1">
      <c r="A1899" s="1">
        <v>211</v>
      </c>
      <c r="B1899" s="3">
        <v>212</v>
      </c>
      <c r="C1899" s="3" t="s">
        <v>631</v>
      </c>
      <c r="D1899" s="3">
        <v>0.21361018383883609</v>
      </c>
      <c r="E1899" s="3">
        <v>0.1132152186926479</v>
      </c>
      <c r="F1899" s="3">
        <v>0.68</v>
      </c>
      <c r="G1899" s="3">
        <v>0.19</v>
      </c>
      <c r="H1899" s="3">
        <v>0.14000000000000001</v>
      </c>
      <c r="I1899" s="3">
        <v>0.37</v>
      </c>
      <c r="J1899" s="3">
        <v>6.4776509445867492E-2</v>
      </c>
      <c r="K1899" s="3">
        <v>11794.00000000002</v>
      </c>
      <c r="L1899" s="3" t="s">
        <v>14028</v>
      </c>
      <c r="M1899" s="8" t="str">
        <f ca="1">IFERROR(__xludf.DUMMYFUNCTION("REGEXREPLACE(F213,""\D"", """")"),"#VALUE!")</f>
        <v>#VALUE!</v>
      </c>
    </row>
    <row r="1900" spans="1:13" ht="15.75" customHeight="1">
      <c r="A1900" s="1">
        <v>213</v>
      </c>
      <c r="B1900" s="3">
        <v>214</v>
      </c>
      <c r="C1900" s="3" t="s">
        <v>638</v>
      </c>
      <c r="D1900" s="3">
        <v>0.17754372463342519</v>
      </c>
      <c r="E1900" s="3">
        <v>0.12668465526317549</v>
      </c>
      <c r="F1900" s="3">
        <v>0.66315789473684206</v>
      </c>
      <c r="G1900" s="3">
        <v>0.1157894736842105</v>
      </c>
      <c r="H1900" s="3">
        <v>0.14736842105263159</v>
      </c>
      <c r="I1900" s="3">
        <v>0.31578947368421051</v>
      </c>
      <c r="J1900" s="3">
        <v>4.172008279040517E-2</v>
      </c>
      <c r="K1900" s="3">
        <v>10949.60000000002</v>
      </c>
      <c r="L1900" s="3" t="s">
        <v>14030</v>
      </c>
      <c r="M1900" s="8" t="str">
        <f ca="1">IFERROR(__xludf.DUMMYFUNCTION("REGEXREPLACE(F215,""\D"", """")"),"#VALUE!")</f>
        <v>#VALUE!</v>
      </c>
    </row>
    <row r="1901" spans="1:13" ht="15.75" customHeight="1">
      <c r="A1901" s="1">
        <v>214</v>
      </c>
      <c r="B1901" s="3">
        <v>215</v>
      </c>
      <c r="C1901" s="3" t="s">
        <v>641</v>
      </c>
      <c r="D1901" s="3">
        <v>0.14248166175262739</v>
      </c>
      <c r="E1901" s="3">
        <v>8.9236385808627278E-2</v>
      </c>
      <c r="F1901" s="3">
        <v>0.58333333333333337</v>
      </c>
      <c r="G1901" s="3">
        <v>0.18055555555555561</v>
      </c>
      <c r="H1901" s="3">
        <v>0.15277777777777779</v>
      </c>
      <c r="I1901" s="3">
        <v>0.3611111111111111</v>
      </c>
      <c r="J1901" s="3">
        <v>4.2941589521227098E-2</v>
      </c>
      <c r="K1901" s="3">
        <v>8629.1000000000076</v>
      </c>
      <c r="L1901" s="3" t="s">
        <v>14031</v>
      </c>
      <c r="M1901" s="8" t="str">
        <f ca="1">IFERROR(__xludf.DUMMYFUNCTION("REGEXREPLACE(F216,""\D"", """")"),"#VALUE!")</f>
        <v>#VALUE!</v>
      </c>
    </row>
    <row r="1902" spans="1:13" ht="15.75" customHeight="1">
      <c r="A1902" s="1">
        <v>215</v>
      </c>
      <c r="B1902" s="3">
        <v>216</v>
      </c>
      <c r="C1902" s="3" t="s">
        <v>643</v>
      </c>
      <c r="D1902" s="3">
        <v>0.17440905638626339</v>
      </c>
      <c r="E1902" s="3">
        <v>0.1090612664038977</v>
      </c>
      <c r="F1902" s="3">
        <v>0.6067415730337079</v>
      </c>
      <c r="G1902" s="3">
        <v>0.1460674157303371</v>
      </c>
      <c r="H1902" s="3">
        <v>0.1797752808988764</v>
      </c>
      <c r="I1902" s="3">
        <v>0.3707865168539326</v>
      </c>
      <c r="J1902" s="3">
        <v>5.2122883026838943E-2</v>
      </c>
      <c r="K1902" s="3">
        <v>10311.400000000011</v>
      </c>
      <c r="L1902" s="3" t="s">
        <v>14032</v>
      </c>
      <c r="M1902" s="8" t="str">
        <f ca="1">IFERROR(__xludf.DUMMYFUNCTION("REGEXREPLACE(F217,""\D"", """")"),"#VALUE!")</f>
        <v>#VALUE!</v>
      </c>
    </row>
    <row r="1903" spans="1:13" ht="15.75" customHeight="1">
      <c r="A1903" s="1">
        <v>216</v>
      </c>
      <c r="B1903" s="3">
        <v>217</v>
      </c>
      <c r="C1903" s="3" t="s">
        <v>646</v>
      </c>
      <c r="D1903" s="3">
        <v>0.14125165792468039</v>
      </c>
      <c r="E1903" s="3">
        <v>0.17633773937731859</v>
      </c>
      <c r="F1903" s="3">
        <v>0.61694915254237293</v>
      </c>
      <c r="G1903" s="3">
        <v>0.12203389830508481</v>
      </c>
      <c r="H1903" s="3">
        <v>0.12881355932203389</v>
      </c>
      <c r="I1903" s="3">
        <v>0.29491525423728809</v>
      </c>
      <c r="J1903" s="3">
        <v>3.4244683601527201E-2</v>
      </c>
      <c r="K1903" s="3">
        <v>33121.799999999879</v>
      </c>
      <c r="L1903" s="3" t="s">
        <v>14033</v>
      </c>
      <c r="M1903" s="8" t="str">
        <f ca="1">IFERROR(__xludf.DUMMYFUNCTION("REGEXREPLACE(F218,""\D"", """")"),"#VALUE!")</f>
        <v>#VALUE!</v>
      </c>
    </row>
    <row r="1904" spans="1:13" ht="15.75" customHeight="1">
      <c r="A1904" s="1">
        <v>217</v>
      </c>
      <c r="B1904" s="3">
        <v>218</v>
      </c>
      <c r="C1904" s="3" t="s">
        <v>649</v>
      </c>
      <c r="D1904" s="3">
        <v>0.13569377129257509</v>
      </c>
      <c r="E1904" s="3">
        <v>0.18194977766060799</v>
      </c>
      <c r="F1904" s="3">
        <v>0.69421487603305787</v>
      </c>
      <c r="G1904" s="3">
        <v>0.11570247933884301</v>
      </c>
      <c r="H1904" s="3">
        <v>0.1818181818181818</v>
      </c>
      <c r="I1904" s="3">
        <v>0.31404958677685951</v>
      </c>
      <c r="J1904" s="3">
        <v>3.659882632594938E-2</v>
      </c>
      <c r="K1904" s="3">
        <v>12342.70000000003</v>
      </c>
      <c r="L1904" s="3" t="s">
        <v>14034</v>
      </c>
      <c r="M1904" s="8" t="str">
        <f ca="1">IFERROR(__xludf.DUMMYFUNCTION("REGEXREPLACE(F219,""\D"", """")"),"#VALUE!")</f>
        <v>#VALUE!</v>
      </c>
    </row>
    <row r="1905" spans="1:13" ht="15.75" customHeight="1">
      <c r="A1905" s="1">
        <v>218</v>
      </c>
      <c r="B1905" s="3">
        <v>219</v>
      </c>
      <c r="C1905" s="3" t="s">
        <v>651</v>
      </c>
      <c r="D1905" s="3">
        <v>0.21169905032004679</v>
      </c>
      <c r="E1905" s="3">
        <v>0.15636158427051039</v>
      </c>
      <c r="F1905" s="3">
        <v>0.63586956521739135</v>
      </c>
      <c r="G1905" s="3">
        <v>5.9782608695652183E-2</v>
      </c>
      <c r="H1905" s="3">
        <v>0.1630434782608696</v>
      </c>
      <c r="I1905" s="3">
        <v>0.28260869565217389</v>
      </c>
      <c r="J1905" s="3">
        <v>4.0030550941572818E-2</v>
      </c>
      <c r="K1905" s="3">
        <v>20599.600000000009</v>
      </c>
      <c r="L1905" s="3" t="s">
        <v>14035</v>
      </c>
      <c r="M1905" s="8" t="str">
        <f ca="1">IFERROR(__xludf.DUMMYFUNCTION("REGEXREPLACE(F220,""\D"", """")"),"#VALUE!")</f>
        <v>#VALUE!</v>
      </c>
    </row>
    <row r="1906" spans="1:13" ht="15.75" customHeight="1">
      <c r="A1906" s="1">
        <v>219</v>
      </c>
      <c r="B1906" s="3">
        <v>220</v>
      </c>
      <c r="C1906" s="3" t="s">
        <v>654</v>
      </c>
      <c r="D1906" s="3">
        <v>0.17379644721653481</v>
      </c>
      <c r="E1906" s="3">
        <v>0.25276816492826898</v>
      </c>
      <c r="F1906" s="3">
        <v>0.61711711711711714</v>
      </c>
      <c r="G1906" s="3">
        <v>0.1171171171171171</v>
      </c>
      <c r="H1906" s="3">
        <v>0.1171171171171171</v>
      </c>
      <c r="I1906" s="3">
        <v>0.26126126126126131</v>
      </c>
      <c r="J1906" s="3">
        <v>3.8718668004945993E-2</v>
      </c>
      <c r="K1906" s="3">
        <v>24968.599999999991</v>
      </c>
      <c r="L1906" s="3" t="s">
        <v>14036</v>
      </c>
      <c r="M1906" s="8" t="str">
        <f ca="1">IFERROR(__xludf.DUMMYFUNCTION("REGEXREPLACE(F221,""\D"", """")"),"#VALUE!")</f>
        <v>#VALUE!</v>
      </c>
    </row>
    <row r="1907" spans="1:13" ht="15.75" customHeight="1">
      <c r="A1907" s="1">
        <v>220</v>
      </c>
      <c r="B1907" s="3">
        <v>221</v>
      </c>
      <c r="C1907" s="3" t="s">
        <v>657</v>
      </c>
      <c r="D1907" s="3">
        <v>0.1435098281782774</v>
      </c>
      <c r="E1907" s="3">
        <v>0.25473437148769112</v>
      </c>
      <c r="F1907" s="3">
        <v>0.60897435897435892</v>
      </c>
      <c r="G1907" s="3">
        <v>9.6153846153846159E-2</v>
      </c>
      <c r="H1907" s="3">
        <v>0.1185897435897436</v>
      </c>
      <c r="I1907" s="3">
        <v>0.25320512820512819</v>
      </c>
      <c r="J1907" s="3">
        <v>2.9468634545159789E-2</v>
      </c>
      <c r="K1907" s="3">
        <v>33847.499999999847</v>
      </c>
      <c r="L1907" s="3" t="s">
        <v>14037</v>
      </c>
      <c r="M1907" s="8" t="str">
        <f ca="1">IFERROR(__xludf.DUMMYFUNCTION("REGEXREPLACE(F222,""\D"", """")"),"#VALUE!")</f>
        <v>#VALUE!</v>
      </c>
    </row>
    <row r="1908" spans="1:13" ht="15.75" customHeight="1">
      <c r="A1908" s="1">
        <v>221</v>
      </c>
      <c r="B1908" s="3">
        <v>222</v>
      </c>
      <c r="C1908" s="3" t="s">
        <v>659</v>
      </c>
      <c r="D1908" s="3">
        <v>0.19832318408563071</v>
      </c>
      <c r="E1908" s="3">
        <v>0.21212802548492951</v>
      </c>
      <c r="F1908" s="3">
        <v>0.65714285714285714</v>
      </c>
      <c r="G1908" s="3">
        <v>0.1</v>
      </c>
      <c r="H1908" s="3">
        <v>0.1142857142857143</v>
      </c>
      <c r="I1908" s="3">
        <v>0.28095238095238101</v>
      </c>
      <c r="J1908" s="3">
        <v>3.9924661676178842E-2</v>
      </c>
      <c r="K1908" s="3">
        <v>22598.999999999982</v>
      </c>
      <c r="L1908" s="3" t="s">
        <v>14038</v>
      </c>
      <c r="M1908" s="8" t="str">
        <f ca="1">IFERROR(__xludf.DUMMYFUNCTION("REGEXREPLACE(F223,""\D"", """")"),"#VALUE!")</f>
        <v>#VALUE!</v>
      </c>
    </row>
    <row r="1909" spans="1:13" ht="15.75" customHeight="1">
      <c r="A1909" s="1">
        <v>223</v>
      </c>
      <c r="B1909" s="3">
        <v>224</v>
      </c>
      <c r="C1909" s="3" t="s">
        <v>665</v>
      </c>
      <c r="D1909" s="3">
        <v>0.1943078316165609</v>
      </c>
      <c r="E1909" s="3">
        <v>0.91675876391510136</v>
      </c>
      <c r="F1909" s="3">
        <v>0.50301204819277112</v>
      </c>
      <c r="G1909" s="3">
        <v>4.8192771084337352E-2</v>
      </c>
      <c r="H1909" s="3">
        <v>3.012048192771084E-2</v>
      </c>
      <c r="I1909" s="3">
        <v>0.1114457831325301</v>
      </c>
      <c r="J1909" s="3">
        <v>1.319745339969332E-2</v>
      </c>
      <c r="K1909" s="3">
        <v>34856.19999999983</v>
      </c>
      <c r="L1909" s="3" t="s">
        <v>14040</v>
      </c>
      <c r="M1909" s="8" t="str">
        <f ca="1">IFERROR(__xludf.DUMMYFUNCTION("REGEXREPLACE(F225,""\D"", """")"),"#VALUE!")</f>
        <v>#VALUE!</v>
      </c>
    </row>
    <row r="1910" spans="1:13" ht="15.75" customHeight="1">
      <c r="A1910" s="1">
        <v>224</v>
      </c>
      <c r="B1910" s="3">
        <v>225</v>
      </c>
      <c r="C1910" s="3" t="s">
        <v>667</v>
      </c>
      <c r="D1910" s="3">
        <v>0.1165260256764474</v>
      </c>
      <c r="E1910" s="3">
        <v>0.57392158619139955</v>
      </c>
      <c r="F1910" s="3">
        <v>0.49887133182844251</v>
      </c>
      <c r="G1910" s="3">
        <v>6.772009029345373E-2</v>
      </c>
      <c r="H1910" s="3">
        <v>5.6433408577878097E-2</v>
      </c>
      <c r="I1910" s="3">
        <v>0.16478555304740411</v>
      </c>
      <c r="J1910" s="3">
        <v>1.3643729244171839E-2</v>
      </c>
      <c r="K1910" s="3">
        <v>48643.199999999568</v>
      </c>
      <c r="L1910" s="3" t="s">
        <v>14041</v>
      </c>
      <c r="M1910" s="8" t="str">
        <f ca="1">IFERROR(__xludf.DUMMYFUNCTION("REGEXREPLACE(F226,""\D"", """")"),"#VALUE!")</f>
        <v>#VALUE!</v>
      </c>
    </row>
    <row r="1911" spans="1:13" ht="15.75" customHeight="1">
      <c r="A1911" s="1">
        <v>225</v>
      </c>
      <c r="B1911" s="3">
        <v>226</v>
      </c>
      <c r="C1911" s="3" t="s">
        <v>669</v>
      </c>
      <c r="D1911" s="3">
        <v>0.27390741643060862</v>
      </c>
      <c r="E1911" s="3">
        <v>0.59871643375645589</v>
      </c>
      <c r="F1911" s="3">
        <v>0.46363636363636362</v>
      </c>
      <c r="G1911" s="3">
        <v>6.8181818181818177E-2</v>
      </c>
      <c r="H1911" s="3">
        <v>3.6363636363636362E-2</v>
      </c>
      <c r="I1911" s="3">
        <v>0.1409090909090909</v>
      </c>
      <c r="J1911" s="3">
        <v>2.418724870792701E-2</v>
      </c>
      <c r="K1911" s="3">
        <v>24711.700000000019</v>
      </c>
      <c r="L1911" s="3" t="s">
        <v>14042</v>
      </c>
      <c r="M1911" s="8" t="str">
        <f ca="1">IFERROR(__xludf.DUMMYFUNCTION("REGEXREPLACE(F227,""\D"", """")"),"#VALUE!")</f>
        <v>#VALUE!</v>
      </c>
    </row>
    <row r="1912" spans="1:13" ht="15.75" customHeight="1">
      <c r="A1912" s="1">
        <v>226</v>
      </c>
      <c r="B1912" s="3">
        <v>227</v>
      </c>
      <c r="C1912" s="3" t="s">
        <v>671</v>
      </c>
      <c r="D1912" s="3">
        <v>0.14548217897733101</v>
      </c>
      <c r="E1912" s="3">
        <v>0.19283936315586769</v>
      </c>
      <c r="F1912" s="3">
        <v>0.59954751131221717</v>
      </c>
      <c r="G1912" s="3">
        <v>9.7285067873303169E-2</v>
      </c>
      <c r="H1912" s="3">
        <v>0.1199095022624434</v>
      </c>
      <c r="I1912" s="3">
        <v>0.27375565610859731</v>
      </c>
      <c r="J1912" s="3">
        <v>3.0594560829245328E-2</v>
      </c>
      <c r="K1912" s="3">
        <v>49285.799999999603</v>
      </c>
      <c r="L1912" s="3" t="s">
        <v>14043</v>
      </c>
      <c r="M1912" s="8" t="str">
        <f ca="1">IFERROR(__xludf.DUMMYFUNCTION("REGEXREPLACE(F228,""\D"", """")"),"#VALUE!")</f>
        <v>#VALUE!</v>
      </c>
    </row>
    <row r="1913" spans="1:13" ht="15.75" customHeight="1">
      <c r="A1913" s="1">
        <v>227</v>
      </c>
      <c r="B1913" s="3">
        <v>228</v>
      </c>
      <c r="C1913" s="3" t="s">
        <v>674</v>
      </c>
      <c r="D1913" s="3">
        <v>0.1787338025084165</v>
      </c>
      <c r="E1913" s="3">
        <v>0.81848287129020014</v>
      </c>
      <c r="F1913" s="3">
        <v>0.54639175257731953</v>
      </c>
      <c r="G1913" s="3">
        <v>5.1546391752577317E-2</v>
      </c>
      <c r="H1913" s="3">
        <v>2.8350515463917529E-2</v>
      </c>
      <c r="I1913" s="3">
        <v>0.1262886597938144</v>
      </c>
      <c r="J1913" s="3">
        <v>1.260924734167033E-2</v>
      </c>
      <c r="K1913" s="3">
        <v>39967.399999999718</v>
      </c>
      <c r="L1913" s="3" t="s">
        <v>14044</v>
      </c>
      <c r="M1913" s="8" t="str">
        <f ca="1">IFERROR(__xludf.DUMMYFUNCTION("REGEXREPLACE(F229,""\D"", """")"),"#VALUE!")</f>
        <v>#VALUE!</v>
      </c>
    </row>
    <row r="1914" spans="1:13" ht="15.75" customHeight="1">
      <c r="A1914" s="1">
        <v>228</v>
      </c>
      <c r="B1914" s="3">
        <v>229</v>
      </c>
      <c r="C1914" s="3" t="s">
        <v>676</v>
      </c>
      <c r="D1914" s="3">
        <v>0.16207320506159861</v>
      </c>
      <c r="E1914" s="3">
        <v>0.26320322431349691</v>
      </c>
      <c r="F1914" s="3">
        <v>0.65415549597855227</v>
      </c>
      <c r="G1914" s="3">
        <v>8.0428954423592491E-2</v>
      </c>
      <c r="H1914" s="3">
        <v>0.11796246648793569</v>
      </c>
      <c r="I1914" s="3">
        <v>0.23860589812332439</v>
      </c>
      <c r="J1914" s="3">
        <v>3.0533474082912682E-2</v>
      </c>
      <c r="K1914" s="3">
        <v>40457.599999999708</v>
      </c>
      <c r="L1914" s="3" t="s">
        <v>14045</v>
      </c>
      <c r="M1914" s="8" t="str">
        <f ca="1">IFERROR(__xludf.DUMMYFUNCTION("REGEXREPLACE(F230,""\D"", """")"),"#VALUE!")</f>
        <v>#VALUE!</v>
      </c>
    </row>
    <row r="1915" spans="1:13" ht="15.75" customHeight="1">
      <c r="A1915" s="1">
        <v>229</v>
      </c>
      <c r="B1915" s="3">
        <v>230</v>
      </c>
      <c r="C1915" s="3" t="s">
        <v>679</v>
      </c>
      <c r="D1915" s="3">
        <v>0.1578226812677431</v>
      </c>
      <c r="E1915" s="3">
        <v>0.41086420528729228</v>
      </c>
      <c r="F1915" s="3">
        <v>0.54008438818565396</v>
      </c>
      <c r="G1915" s="3">
        <v>7.1729957805907171E-2</v>
      </c>
      <c r="H1915" s="3">
        <v>7.5949367088607597E-2</v>
      </c>
      <c r="I1915" s="3">
        <v>0.189873417721519</v>
      </c>
      <c r="J1915" s="3">
        <v>2.2333302162585601E-2</v>
      </c>
      <c r="K1915" s="3">
        <v>51926.399999999507</v>
      </c>
      <c r="L1915" s="3" t="s">
        <v>14046</v>
      </c>
      <c r="M1915" s="8" t="str">
        <f ca="1">IFERROR(__xludf.DUMMYFUNCTION("REGEXREPLACE(F231,""\D"", """")"),"#VALUE!")</f>
        <v>#VALUE!</v>
      </c>
    </row>
    <row r="1916" spans="1:13" ht="15.75" customHeight="1">
      <c r="A1916" s="1">
        <v>231</v>
      </c>
      <c r="B1916" s="3">
        <v>232</v>
      </c>
      <c r="C1916" s="3" t="s">
        <v>686</v>
      </c>
      <c r="D1916" s="3">
        <v>0.1791131789506582</v>
      </c>
      <c r="E1916" s="3">
        <v>0.31907221020598692</v>
      </c>
      <c r="F1916" s="3">
        <v>0.58333333333333337</v>
      </c>
      <c r="G1916" s="3">
        <v>9.1397849462365593E-2</v>
      </c>
      <c r="H1916" s="3">
        <v>0.10215053763440859</v>
      </c>
      <c r="I1916" s="3">
        <v>0.23118279569892469</v>
      </c>
      <c r="J1916" s="3">
        <v>3.3322032126451059E-2</v>
      </c>
      <c r="K1916" s="3">
        <v>40113.199999999721</v>
      </c>
      <c r="L1916" s="3" t="s">
        <v>14048</v>
      </c>
      <c r="M1916" s="8" t="str">
        <f ca="1">IFERROR(__xludf.DUMMYFUNCTION("REGEXREPLACE(F233,""\D"", """")"),"#VALUE!")</f>
        <v>#VALUE!</v>
      </c>
    </row>
    <row r="1917" spans="1:13" ht="15.75" customHeight="1">
      <c r="A1917" s="1">
        <v>237</v>
      </c>
      <c r="B1917" s="3">
        <v>238</v>
      </c>
      <c r="C1917" s="3" t="s">
        <v>709</v>
      </c>
      <c r="D1917" s="3">
        <v>0.1225013959947225</v>
      </c>
      <c r="E1917" s="3">
        <v>0.42394473643905028</v>
      </c>
      <c r="F1917" s="3">
        <v>0.52982456140350875</v>
      </c>
      <c r="G1917" s="3">
        <v>9.8245614035087719E-2</v>
      </c>
      <c r="H1917" s="3">
        <v>9.8245614035087719E-2</v>
      </c>
      <c r="I1917" s="3">
        <v>0.21754385964912279</v>
      </c>
      <c r="J1917" s="3">
        <v>2.2908463411725598E-2</v>
      </c>
      <c r="K1917" s="3">
        <v>30951.199999999921</v>
      </c>
      <c r="L1917" s="3" t="s">
        <v>14054</v>
      </c>
      <c r="M1917" s="8" t="str">
        <f ca="1">IFERROR(__xludf.DUMMYFUNCTION("REGEXREPLACE(F239,""\D"", """")"),"#VALUE!")</f>
        <v>#VALUE!</v>
      </c>
    </row>
    <row r="1918" spans="1:13" ht="15.75" customHeight="1">
      <c r="A1918" s="1">
        <v>238</v>
      </c>
      <c r="B1918" s="3">
        <v>239</v>
      </c>
      <c r="C1918" s="3" t="s">
        <v>711</v>
      </c>
      <c r="D1918" s="3">
        <v>0.17315397951511449</v>
      </c>
      <c r="E1918" s="3">
        <v>0.33404823462958388</v>
      </c>
      <c r="F1918" s="3">
        <v>0.58075601374570451</v>
      </c>
      <c r="G1918" s="3">
        <v>0.1048109965635739</v>
      </c>
      <c r="H1918" s="3">
        <v>0.10309278350515461</v>
      </c>
      <c r="I1918" s="3">
        <v>0.22852233676975939</v>
      </c>
      <c r="J1918" s="3">
        <v>3.5216044081244048E-2</v>
      </c>
      <c r="K1918" s="3">
        <v>64548.399999999572</v>
      </c>
      <c r="L1918" s="3" t="s">
        <v>14055</v>
      </c>
      <c r="M1918" s="8" t="str">
        <f ca="1">IFERROR(__xludf.DUMMYFUNCTION("REGEXREPLACE(F240,""\D"", """")"),"#VALUE!")</f>
        <v>#VALUE!</v>
      </c>
    </row>
    <row r="1919" spans="1:13" ht="15.75" customHeight="1">
      <c r="A1919" s="1">
        <v>239</v>
      </c>
      <c r="B1919" s="3">
        <v>240</v>
      </c>
      <c r="C1919" s="3" t="s">
        <v>714</v>
      </c>
      <c r="D1919" s="3">
        <v>0.15832576019467839</v>
      </c>
      <c r="E1919" s="3">
        <v>0.52868493003522643</v>
      </c>
      <c r="F1919" s="3">
        <v>0.52100840336134457</v>
      </c>
      <c r="G1919" s="3">
        <v>7.1428571428571425E-2</v>
      </c>
      <c r="H1919" s="3">
        <v>5.0420168067226892E-2</v>
      </c>
      <c r="I1919" s="3">
        <v>0.16806722689075629</v>
      </c>
      <c r="J1919" s="3">
        <v>1.7119464886696901E-2</v>
      </c>
      <c r="K1919" s="3">
        <v>26188.100000000009</v>
      </c>
      <c r="L1919" s="3" t="s">
        <v>14056</v>
      </c>
      <c r="M1919" s="8" t="str">
        <f ca="1">IFERROR(__xludf.DUMMYFUNCTION("REGEXREPLACE(F241,""\D"", """")"),"#VALUE!")</f>
        <v>#VALUE!</v>
      </c>
    </row>
    <row r="1920" spans="1:13" ht="15.75" customHeight="1">
      <c r="A1920" s="1">
        <v>240</v>
      </c>
      <c r="B1920" s="3">
        <v>241</v>
      </c>
      <c r="C1920" s="3" t="s">
        <v>717</v>
      </c>
      <c r="D1920" s="3">
        <v>0.25987685617256773</v>
      </c>
      <c r="E1920" s="3">
        <v>0.1646814196365243</v>
      </c>
      <c r="F1920" s="3">
        <v>0.60377358490566035</v>
      </c>
      <c r="G1920" s="3">
        <v>9.4339622641509441E-2</v>
      </c>
      <c r="H1920" s="3">
        <v>0.16352201257861629</v>
      </c>
      <c r="I1920" s="3">
        <v>0.31446540880503138</v>
      </c>
      <c r="J1920" s="3">
        <v>6.0530336100260221E-2</v>
      </c>
      <c r="K1920" s="3">
        <v>17967.60000000002</v>
      </c>
      <c r="L1920" s="3" t="s">
        <v>14057</v>
      </c>
      <c r="M1920" s="8" t="str">
        <f ca="1">IFERROR(__xludf.DUMMYFUNCTION("REGEXREPLACE(F242,""\D"", """")"),"#VALUE!")</f>
        <v>#VALUE!</v>
      </c>
    </row>
    <row r="1921" spans="1:13" ht="15.75" customHeight="1">
      <c r="A1921" s="1">
        <v>241</v>
      </c>
      <c r="B1921" s="3">
        <v>242</v>
      </c>
      <c r="C1921" s="3" t="s">
        <v>720</v>
      </c>
      <c r="D1921" s="3">
        <v>0.19829513060349119</v>
      </c>
      <c r="E1921" s="3">
        <v>0.2157056663455188</v>
      </c>
      <c r="F1921" s="3">
        <v>0.67224080267558528</v>
      </c>
      <c r="G1921" s="3">
        <v>9.6989966555183951E-2</v>
      </c>
      <c r="H1921" s="3">
        <v>0.13377926421404679</v>
      </c>
      <c r="I1921" s="3">
        <v>0.2709030100334448</v>
      </c>
      <c r="J1921" s="3">
        <v>4.353465071276999E-2</v>
      </c>
      <c r="K1921" s="3">
        <v>32235.499999999891</v>
      </c>
      <c r="L1921" s="3" t="s">
        <v>14058</v>
      </c>
      <c r="M1921" s="8" t="str">
        <f ca="1">IFERROR(__xludf.DUMMYFUNCTION("REGEXREPLACE(F243,""\D"", """")"),"#VALUE!")</f>
        <v>#VALUE!</v>
      </c>
    </row>
    <row r="1922" spans="1:13" ht="15.75" customHeight="1">
      <c r="A1922" s="1">
        <v>242</v>
      </c>
      <c r="B1922" s="3">
        <v>243</v>
      </c>
      <c r="C1922" s="3" t="s">
        <v>723</v>
      </c>
      <c r="D1922" s="3">
        <v>0.1665769695902915</v>
      </c>
      <c r="E1922" s="3">
        <v>0.62983425871246979</v>
      </c>
      <c r="F1922" s="3">
        <v>0.5010940919037199</v>
      </c>
      <c r="G1922" s="3">
        <v>5.0328227571115977E-2</v>
      </c>
      <c r="H1922" s="3">
        <v>4.5951859956236317E-2</v>
      </c>
      <c r="I1922" s="3">
        <v>0.14004376367614879</v>
      </c>
      <c r="J1922" s="3">
        <v>1.488617822541888E-2</v>
      </c>
      <c r="K1922" s="3">
        <v>47986.399999999579</v>
      </c>
      <c r="L1922" s="3" t="s">
        <v>14059</v>
      </c>
      <c r="M1922" s="8" t="str">
        <f ca="1">IFERROR(__xludf.DUMMYFUNCTION("REGEXREPLACE(F244,""\D"", """")"),"#VALUE!")</f>
        <v>#VALUE!</v>
      </c>
    </row>
    <row r="1923" spans="1:13" ht="15.75" customHeight="1">
      <c r="A1923" s="1">
        <v>243</v>
      </c>
      <c r="B1923" s="3">
        <v>244</v>
      </c>
      <c r="C1923" s="3" t="s">
        <v>725</v>
      </c>
      <c r="D1923" s="3">
        <v>0.1601175530251564</v>
      </c>
      <c r="E1923" s="3">
        <v>0.20074313978744779</v>
      </c>
      <c r="F1923" s="3">
        <v>0.61358313817330212</v>
      </c>
      <c r="G1923" s="3">
        <v>0.10772833723653399</v>
      </c>
      <c r="H1923" s="3">
        <v>0.1241217798594848</v>
      </c>
      <c r="I1923" s="3">
        <v>0.27400468384074939</v>
      </c>
      <c r="J1923" s="3">
        <v>3.6088541222450657E-2</v>
      </c>
      <c r="K1923" s="3">
        <v>48009.899999999601</v>
      </c>
      <c r="L1923" s="3" t="s">
        <v>14060</v>
      </c>
      <c r="M1923" s="8" t="str">
        <f ca="1">IFERROR(__xludf.DUMMYFUNCTION("REGEXREPLACE(F245,""\D"", """")"),"#VALUE!")</f>
        <v>#VALUE!</v>
      </c>
    </row>
    <row r="1924" spans="1:13" ht="15.75" customHeight="1">
      <c r="A1924" s="1">
        <v>244</v>
      </c>
      <c r="B1924" s="3">
        <v>245</v>
      </c>
      <c r="C1924" s="3" t="s">
        <v>728</v>
      </c>
      <c r="D1924" s="3">
        <v>0.1912289201442213</v>
      </c>
      <c r="E1924" s="3">
        <v>0.33154750733039712</v>
      </c>
      <c r="F1924" s="3">
        <v>0.64963503649635035</v>
      </c>
      <c r="G1924" s="3">
        <v>9.4890510948905105E-2</v>
      </c>
      <c r="H1924" s="3">
        <v>0.1094890510948905</v>
      </c>
      <c r="I1924" s="3">
        <v>0.2262773722627737</v>
      </c>
      <c r="J1924" s="3">
        <v>3.5209722674412643E-2</v>
      </c>
      <c r="K1924" s="3">
        <v>14819.600000000029</v>
      </c>
      <c r="L1924" s="3" t="s">
        <v>14061</v>
      </c>
      <c r="M1924" s="8" t="str">
        <f ca="1">IFERROR(__xludf.DUMMYFUNCTION("REGEXREPLACE(F246,""\D"", """")"),"#VALUE!")</f>
        <v>#VALUE!</v>
      </c>
    </row>
    <row r="1925" spans="1:13" ht="15.75" customHeight="1">
      <c r="A1925" s="1">
        <v>245</v>
      </c>
      <c r="B1925" s="3">
        <v>246</v>
      </c>
      <c r="C1925" s="3" t="s">
        <v>731</v>
      </c>
      <c r="D1925" s="3">
        <v>0.17471981481045301</v>
      </c>
      <c r="E1925" s="3">
        <v>0.12630195531702521</v>
      </c>
      <c r="F1925" s="3">
        <v>0.65240641711229952</v>
      </c>
      <c r="G1925" s="3">
        <v>0.10695187165775399</v>
      </c>
      <c r="H1925" s="3">
        <v>0.1550802139037433</v>
      </c>
      <c r="I1925" s="3">
        <v>0.30481283422459893</v>
      </c>
      <c r="J1925" s="3">
        <v>4.270142474958713E-2</v>
      </c>
      <c r="K1925" s="3">
        <v>20766.400000000001</v>
      </c>
      <c r="L1925" s="3" t="s">
        <v>14062</v>
      </c>
      <c r="M1925" s="8" t="str">
        <f ca="1">IFERROR(__xludf.DUMMYFUNCTION("REGEXREPLACE(F247,""\D"", """")"),"#VALUE!")</f>
        <v>#VALUE!</v>
      </c>
    </row>
    <row r="1926" spans="1:13" ht="15.75" customHeight="1">
      <c r="A1926" s="1">
        <v>246</v>
      </c>
      <c r="B1926" s="3">
        <v>247</v>
      </c>
      <c r="C1926" s="3" t="s">
        <v>734</v>
      </c>
      <c r="D1926" s="3">
        <v>0.13564481987782209</v>
      </c>
      <c r="E1926" s="3">
        <v>0.62159766670496319</v>
      </c>
      <c r="F1926" s="3">
        <v>0.50153846153846149</v>
      </c>
      <c r="G1926" s="3">
        <v>5.5384615384615393E-2</v>
      </c>
      <c r="H1926" s="3">
        <v>6.4615384615384616E-2</v>
      </c>
      <c r="I1926" s="3">
        <v>0.16</v>
      </c>
      <c r="J1926" s="3">
        <v>1.4982248134077839E-2</v>
      </c>
      <c r="K1926" s="3">
        <v>34577.799999999843</v>
      </c>
      <c r="L1926" s="3" t="s">
        <v>14063</v>
      </c>
      <c r="M1926" s="8" t="str">
        <f ca="1">IFERROR(__xludf.DUMMYFUNCTION("REGEXREPLACE(F248,""\D"", """")"),"#VALUE!")</f>
        <v>#VALUE!</v>
      </c>
    </row>
    <row r="1927" spans="1:13" ht="15.75" customHeight="1">
      <c r="A1927" s="1">
        <v>248</v>
      </c>
      <c r="B1927" s="3">
        <v>249</v>
      </c>
      <c r="C1927" s="3" t="s">
        <v>740</v>
      </c>
      <c r="D1927" s="3">
        <v>0.1797479121574149</v>
      </c>
      <c r="E1927" s="3">
        <v>0.13878847456218929</v>
      </c>
      <c r="F1927" s="3">
        <v>0.63636363636363635</v>
      </c>
      <c r="G1927" s="3">
        <v>0.14832535885167461</v>
      </c>
      <c r="H1927" s="3">
        <v>0.1196172248803828</v>
      </c>
      <c r="I1927" s="3">
        <v>0.31578947368421051</v>
      </c>
      <c r="J1927" s="3">
        <v>4.5804920561393972E-2</v>
      </c>
      <c r="K1927" s="3">
        <v>23308.499999999989</v>
      </c>
      <c r="L1927" s="3" t="s">
        <v>14065</v>
      </c>
      <c r="M1927" s="8" t="str">
        <f ca="1">IFERROR(__xludf.DUMMYFUNCTION("REGEXREPLACE(F250,""\D"", """")"),"#VALUE!")</f>
        <v>#VALUE!</v>
      </c>
    </row>
    <row r="1928" spans="1:13" ht="15.75" customHeight="1">
      <c r="A1928" s="1">
        <v>249</v>
      </c>
      <c r="B1928" s="3">
        <v>250</v>
      </c>
      <c r="C1928" s="3" t="s">
        <v>742</v>
      </c>
      <c r="D1928" s="3">
        <v>0.2246671681046325</v>
      </c>
      <c r="E1928" s="3">
        <v>0.42949942329483731</v>
      </c>
      <c r="F1928" s="3">
        <v>0.54227941176470584</v>
      </c>
      <c r="G1928" s="3">
        <v>8.455882352941177E-2</v>
      </c>
      <c r="H1928" s="3">
        <v>8.0882352941176475E-2</v>
      </c>
      <c r="I1928" s="3">
        <v>0.21875</v>
      </c>
      <c r="J1928" s="3">
        <v>3.5996972520605262E-2</v>
      </c>
      <c r="K1928" s="3">
        <v>59455.599999999438</v>
      </c>
      <c r="L1928" s="3" t="s">
        <v>14066</v>
      </c>
      <c r="M1928" s="8" t="str">
        <f ca="1">IFERROR(__xludf.DUMMYFUNCTION("REGEXREPLACE(F251,""\D"", """")"),"#VALUE!")</f>
        <v>#VALUE!</v>
      </c>
    </row>
    <row r="1929" spans="1:13" ht="15.75" customHeight="1">
      <c r="A1929" s="1">
        <v>250</v>
      </c>
      <c r="B1929" s="3">
        <v>251</v>
      </c>
      <c r="C1929" s="3" t="s">
        <v>744</v>
      </c>
      <c r="D1929" s="3">
        <v>0.21208590093567681</v>
      </c>
      <c r="E1929" s="3">
        <v>0.15344135252646551</v>
      </c>
      <c r="F1929" s="3">
        <v>0.65602836879432624</v>
      </c>
      <c r="G1929" s="3">
        <v>9.9290780141843976E-2</v>
      </c>
      <c r="H1929" s="3">
        <v>9.5744680851063829E-2</v>
      </c>
      <c r="I1929" s="3">
        <v>0.27659574468085107</v>
      </c>
      <c r="J1929" s="3">
        <v>3.9320352239026329E-2</v>
      </c>
      <c r="K1929" s="3">
        <v>30887.099999999929</v>
      </c>
      <c r="L1929" s="3" t="s">
        <v>14067</v>
      </c>
      <c r="M1929" s="8" t="str">
        <f ca="1">IFERROR(__xludf.DUMMYFUNCTION("REGEXREPLACE(F252,""\D"", """")"),"#VALUE!")</f>
        <v>#VALUE!</v>
      </c>
    </row>
    <row r="1930" spans="1:13" ht="15.75" customHeight="1">
      <c r="A1930" s="1">
        <v>253</v>
      </c>
      <c r="B1930" s="3">
        <v>254</v>
      </c>
      <c r="C1930" s="3" t="s">
        <v>752</v>
      </c>
      <c r="D1930" s="3">
        <v>0.1704972334814904</v>
      </c>
      <c r="E1930" s="3">
        <v>0.23934463478736789</v>
      </c>
      <c r="F1930" s="3">
        <v>0.63089005235602091</v>
      </c>
      <c r="G1930" s="3">
        <v>8.9005235602094238E-2</v>
      </c>
      <c r="H1930" s="3">
        <v>0.1230366492146597</v>
      </c>
      <c r="I1930" s="3">
        <v>0.24607329842931941</v>
      </c>
      <c r="J1930" s="3">
        <v>3.4587984881972497E-2</v>
      </c>
      <c r="K1930" s="3">
        <v>41335.899999999718</v>
      </c>
      <c r="L1930" s="3" t="s">
        <v>14070</v>
      </c>
      <c r="M1930" s="8" t="str">
        <f ca="1">IFERROR(__xludf.DUMMYFUNCTION("REGEXREPLACE(F255,""\D"", """")"),"#VALUE!")</f>
        <v>#VALUE!</v>
      </c>
    </row>
    <row r="1931" spans="1:13" ht="15.75" customHeight="1">
      <c r="A1931" s="1">
        <v>254</v>
      </c>
      <c r="B1931" s="3">
        <v>255</v>
      </c>
      <c r="C1931" s="3" t="s">
        <v>755</v>
      </c>
      <c r="D1931" s="3">
        <v>0.17083027721207339</v>
      </c>
      <c r="E1931" s="3">
        <v>0.27975741917721753</v>
      </c>
      <c r="F1931" s="3">
        <v>0.63414634146341464</v>
      </c>
      <c r="G1931" s="3">
        <v>6.8292682926829273E-2</v>
      </c>
      <c r="H1931" s="3">
        <v>9.2682926829268292E-2</v>
      </c>
      <c r="I1931" s="3">
        <v>0.23414634146341459</v>
      </c>
      <c r="J1931" s="3">
        <v>2.4890707512213391E-2</v>
      </c>
      <c r="K1931" s="3">
        <v>21474.299999999988</v>
      </c>
      <c r="L1931" s="3" t="s">
        <v>14071</v>
      </c>
      <c r="M1931" s="8" t="str">
        <f ca="1">IFERROR(__xludf.DUMMYFUNCTION("REGEXREPLACE(F256,""\D"", """")"),"#VALUE!")</f>
        <v>#VALUE!</v>
      </c>
    </row>
    <row r="1932" spans="1:13" ht="15.75" customHeight="1">
      <c r="A1932" s="1">
        <v>255</v>
      </c>
      <c r="B1932" s="3">
        <v>256</v>
      </c>
      <c r="C1932" s="3" t="s">
        <v>757</v>
      </c>
      <c r="D1932" s="3">
        <v>0.14787453848473109</v>
      </c>
      <c r="E1932" s="3">
        <v>0.17731422134784591</v>
      </c>
      <c r="F1932" s="3">
        <v>0.61647727272727271</v>
      </c>
      <c r="G1932" s="3">
        <v>0.11647727272727269</v>
      </c>
      <c r="H1932" s="3">
        <v>0.1107954545454545</v>
      </c>
      <c r="I1932" s="3">
        <v>0.29545454545454553</v>
      </c>
      <c r="J1932" s="3">
        <v>3.2524950665687599E-2</v>
      </c>
      <c r="K1932" s="3">
        <v>39295.79999999977</v>
      </c>
      <c r="L1932" s="3" t="s">
        <v>14072</v>
      </c>
      <c r="M1932" s="8" t="str">
        <f ca="1">IFERROR(__xludf.DUMMYFUNCTION("REGEXREPLACE(F257,""\D"", """")"),"#VALUE!")</f>
        <v>#VALUE!</v>
      </c>
    </row>
    <row r="1933" spans="1:13" ht="15.75" customHeight="1">
      <c r="A1933" s="1">
        <v>256</v>
      </c>
      <c r="B1933" s="3">
        <v>257</v>
      </c>
      <c r="C1933" s="3" t="s">
        <v>760</v>
      </c>
      <c r="D1933" s="3">
        <v>0.17903811951245771</v>
      </c>
      <c r="E1933" s="3">
        <v>0.22584950976338189</v>
      </c>
      <c r="F1933" s="3">
        <v>0.62569832402234637</v>
      </c>
      <c r="G1933" s="3">
        <v>0.111731843575419</v>
      </c>
      <c r="H1933" s="3">
        <v>9.217877094972067E-2</v>
      </c>
      <c r="I1933" s="3">
        <v>0.26815642458100558</v>
      </c>
      <c r="J1933" s="3">
        <v>3.5039156061485111E-2</v>
      </c>
      <c r="K1933" s="3">
        <v>40357.899999999747</v>
      </c>
      <c r="L1933" s="3" t="s">
        <v>14073</v>
      </c>
      <c r="M1933" s="8" t="str">
        <f ca="1">IFERROR(__xludf.DUMMYFUNCTION("REGEXREPLACE(F258,""\D"", """")"),"#VALUE!")</f>
        <v>#VALUE!</v>
      </c>
    </row>
    <row r="1934" spans="1:13" ht="15.75" customHeight="1">
      <c r="A1934" s="1">
        <v>257</v>
      </c>
      <c r="B1934" s="3">
        <v>258</v>
      </c>
      <c r="C1934" s="3" t="s">
        <v>763</v>
      </c>
      <c r="D1934" s="3">
        <v>0.18203239227596441</v>
      </c>
      <c r="E1934" s="3">
        <v>0.18641219358256919</v>
      </c>
      <c r="F1934" s="3">
        <v>0.62944162436548223</v>
      </c>
      <c r="G1934" s="3">
        <v>9.6446700507614211E-2</v>
      </c>
      <c r="H1934" s="3">
        <v>0.1116751269035533</v>
      </c>
      <c r="I1934" s="3">
        <v>0.26395939086294418</v>
      </c>
      <c r="J1934" s="3">
        <v>3.5332044240037067E-2</v>
      </c>
      <c r="K1934" s="3">
        <v>21570.100000000009</v>
      </c>
      <c r="L1934" s="3" t="s">
        <v>14074</v>
      </c>
      <c r="M1934" s="8" t="str">
        <f ca="1">IFERROR(__xludf.DUMMYFUNCTION("REGEXREPLACE(F259,""\D"", """")"),"#VALUE!")</f>
        <v>#VALUE!</v>
      </c>
    </row>
    <row r="1935" spans="1:13" ht="15.75" customHeight="1">
      <c r="A1935" s="1">
        <v>260</v>
      </c>
      <c r="B1935" s="3">
        <v>261</v>
      </c>
      <c r="C1935" s="3" t="s">
        <v>773</v>
      </c>
      <c r="D1935" s="3">
        <v>0.20633655407609899</v>
      </c>
      <c r="E1935" s="3">
        <v>0.1797943794401976</v>
      </c>
      <c r="F1935" s="3">
        <v>0.58181818181818179</v>
      </c>
      <c r="G1935" s="3">
        <v>0.14181818181818179</v>
      </c>
      <c r="H1935" s="3">
        <v>0.11636363636363641</v>
      </c>
      <c r="I1935" s="3">
        <v>0.31272727272727269</v>
      </c>
      <c r="J1935" s="3">
        <v>5.1184042506353319E-2</v>
      </c>
      <c r="K1935" s="3">
        <v>32005.099999999919</v>
      </c>
      <c r="L1935" s="3" t="s">
        <v>14077</v>
      </c>
      <c r="M1935" s="8" t="str">
        <f ca="1">IFERROR(__xludf.DUMMYFUNCTION("REGEXREPLACE(F262,""\D"", """")"),"#VALUE!")</f>
        <v>#VALUE!</v>
      </c>
    </row>
    <row r="1936" spans="1:13" ht="15.75" customHeight="1">
      <c r="A1936" s="1">
        <v>262</v>
      </c>
      <c r="B1936" s="3">
        <v>263</v>
      </c>
      <c r="C1936" s="3" t="s">
        <v>779</v>
      </c>
      <c r="D1936" s="3">
        <v>0.19687320624470001</v>
      </c>
      <c r="E1936" s="3">
        <v>0.1626413148461936</v>
      </c>
      <c r="F1936" s="3">
        <v>0.62857142857142856</v>
      </c>
      <c r="G1936" s="3">
        <v>0.1714285714285714</v>
      </c>
      <c r="H1936" s="3">
        <v>8.5714285714285715E-2</v>
      </c>
      <c r="I1936" s="3">
        <v>0.3</v>
      </c>
      <c r="J1936" s="3">
        <v>4.0512617893570288E-2</v>
      </c>
      <c r="K1936" s="3">
        <v>7743.3000000000029</v>
      </c>
      <c r="L1936" s="3" t="s">
        <v>14079</v>
      </c>
      <c r="M1936" s="8" t="str">
        <f ca="1">IFERROR(__xludf.DUMMYFUNCTION("REGEXREPLACE(F264,""\D"", """")"),"#VALUE!")</f>
        <v>#VALUE!</v>
      </c>
    </row>
    <row r="1937" spans="1:13" ht="15.75" customHeight="1">
      <c r="A1937" s="1">
        <v>263</v>
      </c>
      <c r="B1937" s="3">
        <v>264</v>
      </c>
      <c r="C1937" s="3" t="s">
        <v>781</v>
      </c>
      <c r="D1937" s="3">
        <v>0.20984186160455809</v>
      </c>
      <c r="E1937" s="3">
        <v>0.26653057604895197</v>
      </c>
      <c r="F1937" s="3">
        <v>0.620253164556962</v>
      </c>
      <c r="G1937" s="3">
        <v>8.8607594936708861E-2</v>
      </c>
      <c r="H1937" s="3">
        <v>0.1088607594936709</v>
      </c>
      <c r="I1937" s="3">
        <v>0.23037974683544299</v>
      </c>
      <c r="J1937" s="3">
        <v>3.9836567310092018E-2</v>
      </c>
      <c r="K1937" s="3">
        <v>43199.799999999683</v>
      </c>
      <c r="L1937" s="3" t="s">
        <v>14080</v>
      </c>
      <c r="M1937" s="8" t="str">
        <f ca="1">IFERROR(__xludf.DUMMYFUNCTION("REGEXREPLACE(F265,""\D"", """")"),"#VALUE!")</f>
        <v>#VALUE!</v>
      </c>
    </row>
    <row r="1938" spans="1:13" ht="15.75" customHeight="1">
      <c r="A1938" s="1">
        <v>265</v>
      </c>
      <c r="B1938" s="3">
        <v>266</v>
      </c>
      <c r="C1938" s="3" t="s">
        <v>789</v>
      </c>
      <c r="D1938" s="3">
        <v>0.13642512282408761</v>
      </c>
      <c r="E1938" s="3">
        <v>0.18679187821154761</v>
      </c>
      <c r="F1938" s="3">
        <v>0.59836065573770492</v>
      </c>
      <c r="G1938" s="3">
        <v>0.1147540983606557</v>
      </c>
      <c r="H1938" s="3">
        <v>0.13114754098360659</v>
      </c>
      <c r="I1938" s="3">
        <v>0.28688524590163927</v>
      </c>
      <c r="J1938" s="3">
        <v>3.2083668875833818E-2</v>
      </c>
      <c r="K1938" s="3">
        <v>27818.899999999991</v>
      </c>
      <c r="L1938" s="3" t="s">
        <v>14082</v>
      </c>
      <c r="M1938" s="8" t="str">
        <f ca="1">IFERROR(__xludf.DUMMYFUNCTION("REGEXREPLACE(F267,""\D"", """")"),"#VALUE!")</f>
        <v>#VALUE!</v>
      </c>
    </row>
    <row r="1939" spans="1:13" ht="15.75" customHeight="1">
      <c r="A1939" s="1">
        <v>270</v>
      </c>
      <c r="B1939" s="3">
        <v>271</v>
      </c>
      <c r="C1939" s="3" t="s">
        <v>803</v>
      </c>
      <c r="D1939" s="3">
        <v>0.20919695795224599</v>
      </c>
      <c r="E1939" s="3">
        <v>0.12965524742834</v>
      </c>
      <c r="F1939" s="3">
        <v>0.62666666666666671</v>
      </c>
      <c r="G1939" s="3">
        <v>0.1333333333333333</v>
      </c>
      <c r="H1939" s="3">
        <v>9.3333333333333338E-2</v>
      </c>
      <c r="I1939" s="3">
        <v>0.29333333333333328</v>
      </c>
      <c r="J1939" s="3">
        <v>3.9220097706148031E-2</v>
      </c>
      <c r="K1939" s="3">
        <v>8360.1000000000076</v>
      </c>
      <c r="L1939" s="3" t="s">
        <v>14087</v>
      </c>
      <c r="M1939" s="8" t="str">
        <f ca="1">IFERROR(__xludf.DUMMYFUNCTION("REGEXREPLACE(F272,""\D"", """")"),"#VALUE!")</f>
        <v>#VALUE!</v>
      </c>
    </row>
    <row r="1940" spans="1:13" ht="15.75" customHeight="1">
      <c r="A1940" s="1">
        <v>271</v>
      </c>
      <c r="B1940" s="3">
        <v>272</v>
      </c>
      <c r="C1940" s="3" t="s">
        <v>805</v>
      </c>
      <c r="D1940" s="3">
        <v>0.17785084952020669</v>
      </c>
      <c r="E1940" s="3">
        <v>0.39544358953175351</v>
      </c>
      <c r="F1940" s="3">
        <v>0.62</v>
      </c>
      <c r="G1940" s="3">
        <v>0.06</v>
      </c>
      <c r="H1940" s="3">
        <v>8.3333333333333329E-2</v>
      </c>
      <c r="I1940" s="3">
        <v>0.18</v>
      </c>
      <c r="J1940" s="3">
        <v>2.3552557269543362E-2</v>
      </c>
      <c r="K1940" s="3">
        <v>30512.699999999899</v>
      </c>
      <c r="L1940" s="3" t="s">
        <v>14088</v>
      </c>
      <c r="M1940" s="8" t="str">
        <f ca="1">IFERROR(__xludf.DUMMYFUNCTION("REGEXREPLACE(F273,""\D"", """")"),"#VALUE!")</f>
        <v>#VALUE!</v>
      </c>
    </row>
    <row r="1941" spans="1:13" ht="15.75" customHeight="1">
      <c r="A1941" s="1">
        <v>274</v>
      </c>
      <c r="B1941" s="3">
        <v>275</v>
      </c>
      <c r="C1941" s="3" t="s">
        <v>813</v>
      </c>
      <c r="D1941" s="3">
        <v>0.17261071365868089</v>
      </c>
      <c r="E1941" s="3">
        <v>0.22193850328649889</v>
      </c>
      <c r="F1941" s="3">
        <v>0.634020618556701</v>
      </c>
      <c r="G1941" s="3">
        <v>0.1237113402061856</v>
      </c>
      <c r="H1941" s="3">
        <v>9.2783505154639179E-2</v>
      </c>
      <c r="I1941" s="3">
        <v>0.26288659793814428</v>
      </c>
      <c r="J1941" s="3">
        <v>3.4692910818624613E-2</v>
      </c>
      <c r="K1941" s="3">
        <v>22053.3</v>
      </c>
      <c r="L1941" s="3" t="s">
        <v>14091</v>
      </c>
      <c r="M1941" s="8" t="str">
        <f ca="1">IFERROR(__xludf.DUMMYFUNCTION("REGEXREPLACE(F276,""\D"", """")"),"#VALUE!")</f>
        <v>#VALUE!</v>
      </c>
    </row>
    <row r="1942" spans="1:13" ht="15.75" customHeight="1">
      <c r="A1942" s="1">
        <v>275</v>
      </c>
      <c r="B1942" s="3">
        <v>276</v>
      </c>
      <c r="C1942" s="3" t="s">
        <v>816</v>
      </c>
      <c r="D1942" s="3">
        <v>0.13588535133249721</v>
      </c>
      <c r="E1942" s="3">
        <v>0.25847805612422198</v>
      </c>
      <c r="F1942" s="3">
        <v>0.62809917355371903</v>
      </c>
      <c r="G1942" s="3">
        <v>0.12396694214876031</v>
      </c>
      <c r="H1942" s="3">
        <v>9.9173553719008267E-2</v>
      </c>
      <c r="I1942" s="3">
        <v>0.27272727272727271</v>
      </c>
      <c r="J1942" s="3">
        <v>2.7184803876266098E-2</v>
      </c>
      <c r="K1942" s="3">
        <v>13755.80000000003</v>
      </c>
      <c r="L1942" s="3" t="s">
        <v>14092</v>
      </c>
      <c r="M1942" s="8" t="str">
        <f ca="1">IFERROR(__xludf.DUMMYFUNCTION("REGEXREPLACE(F277,""\D"", """")"),"#VALUE!")</f>
        <v>#VALUE!</v>
      </c>
    </row>
    <row r="1943" spans="1:13" ht="15.75" customHeight="1">
      <c r="A1943" s="1">
        <v>280</v>
      </c>
      <c r="B1943" s="3">
        <v>281</v>
      </c>
      <c r="C1943" s="3" t="s">
        <v>832</v>
      </c>
      <c r="D1943" s="3">
        <v>0.20653850596490381</v>
      </c>
      <c r="E1943" s="3">
        <v>0.25620936550148621</v>
      </c>
      <c r="F1943" s="3">
        <v>0.59055118110236215</v>
      </c>
      <c r="G1943" s="3">
        <v>9.4488188976377951E-2</v>
      </c>
      <c r="H1943" s="3">
        <v>0.1154855643044619</v>
      </c>
      <c r="I1943" s="3">
        <v>0.23884514435695539</v>
      </c>
      <c r="J1943" s="3">
        <v>4.1758045276619582E-2</v>
      </c>
      <c r="K1943" s="3">
        <v>43219.29999999969</v>
      </c>
      <c r="L1943" s="3" t="s">
        <v>14097</v>
      </c>
      <c r="M1943" s="8" t="str">
        <f ca="1">IFERROR(__xludf.DUMMYFUNCTION("REGEXREPLACE(F282,""\D"", """")"),"#VALUE!")</f>
        <v>#VALUE!</v>
      </c>
    </row>
    <row r="1944" spans="1:13" ht="15.75" customHeight="1">
      <c r="A1944" s="1">
        <v>281</v>
      </c>
      <c r="B1944" s="3">
        <v>282</v>
      </c>
      <c r="C1944" s="3" t="s">
        <v>835</v>
      </c>
      <c r="D1944" s="3">
        <v>0.20857744826846719</v>
      </c>
      <c r="E1944" s="3">
        <v>0.19132282242021409</v>
      </c>
      <c r="F1944" s="3">
        <v>0.6166666666666667</v>
      </c>
      <c r="G1944" s="3">
        <v>8.7499999999999994E-2</v>
      </c>
      <c r="H1944" s="3">
        <v>0.125</v>
      </c>
      <c r="I1944" s="3">
        <v>0.25833333333333341</v>
      </c>
      <c r="J1944" s="3">
        <v>4.1441237706729528E-2</v>
      </c>
      <c r="K1944" s="3">
        <v>27091.899999999991</v>
      </c>
      <c r="L1944" s="3" t="s">
        <v>14098</v>
      </c>
      <c r="M1944" s="8" t="str">
        <f ca="1">IFERROR(__xludf.DUMMYFUNCTION("REGEXREPLACE(F283,""\D"", """")"),"#VALUE!")</f>
        <v>#VALUE!</v>
      </c>
    </row>
    <row r="1945" spans="1:13" ht="15.75" customHeight="1">
      <c r="A1945" s="1">
        <v>282</v>
      </c>
      <c r="B1945" s="3">
        <v>283</v>
      </c>
      <c r="C1945" s="3" t="s">
        <v>838</v>
      </c>
      <c r="D1945" s="3">
        <v>0.19451189362420979</v>
      </c>
      <c r="E1945" s="3">
        <v>0.19943436262678341</v>
      </c>
      <c r="F1945" s="3">
        <v>0.61111111111111116</v>
      </c>
      <c r="G1945" s="3">
        <v>0.1076388888888889</v>
      </c>
      <c r="H1945" s="3">
        <v>0.125</v>
      </c>
      <c r="I1945" s="3">
        <v>0.28819444444444442</v>
      </c>
      <c r="J1945" s="3">
        <v>4.3418354620616807E-2</v>
      </c>
      <c r="K1945" s="3">
        <v>30977.799999999908</v>
      </c>
      <c r="L1945" s="3" t="s">
        <v>14099</v>
      </c>
      <c r="M1945" s="8" t="str">
        <f ca="1">IFERROR(__xludf.DUMMYFUNCTION("REGEXREPLACE(F284,""\D"", """")"),"#VALUE!")</f>
        <v>#VALUE!</v>
      </c>
    </row>
    <row r="1946" spans="1:13" ht="15.75" customHeight="1">
      <c r="A1946" s="1">
        <v>283</v>
      </c>
      <c r="B1946" s="3">
        <v>284</v>
      </c>
      <c r="C1946" s="3" t="s">
        <v>840</v>
      </c>
      <c r="D1946" s="3">
        <v>0.17203959765795179</v>
      </c>
      <c r="E1946" s="3">
        <v>0.22194868803539011</v>
      </c>
      <c r="F1946" s="3">
        <v>0.60824742268041232</v>
      </c>
      <c r="G1946" s="3">
        <v>0.1134020618556701</v>
      </c>
      <c r="H1946" s="3">
        <v>8.247422680412371E-2</v>
      </c>
      <c r="I1946" s="3">
        <v>0.22680412371134021</v>
      </c>
      <c r="J1946" s="3">
        <v>2.840193098513898E-2</v>
      </c>
      <c r="K1946" s="3">
        <v>10480.60000000002</v>
      </c>
      <c r="L1946" s="3" t="s">
        <v>14100</v>
      </c>
      <c r="M1946" s="8" t="str">
        <f ca="1">IFERROR(__xludf.DUMMYFUNCTION("REGEXREPLACE(F285,""\D"", """")"),"#VALUE!")</f>
        <v>#VALUE!</v>
      </c>
    </row>
    <row r="1947" spans="1:13" ht="15.75" customHeight="1">
      <c r="A1947" s="1">
        <v>284</v>
      </c>
      <c r="B1947" s="3">
        <v>285</v>
      </c>
      <c r="C1947" s="3" t="s">
        <v>842</v>
      </c>
      <c r="D1947" s="3">
        <v>0.16076588361424149</v>
      </c>
      <c r="E1947" s="3">
        <v>0.36547857076767082</v>
      </c>
      <c r="F1947" s="3">
        <v>0.60150375939849621</v>
      </c>
      <c r="G1947" s="3">
        <v>8.2706766917293228E-2</v>
      </c>
      <c r="H1947" s="3">
        <v>6.7669172932330823E-2</v>
      </c>
      <c r="I1947" s="3">
        <v>0.2105263157894737</v>
      </c>
      <c r="J1947" s="3">
        <v>2.0511229209672521E-2</v>
      </c>
      <c r="K1947" s="3">
        <v>14721.600000000029</v>
      </c>
      <c r="L1947" s="3" t="s">
        <v>14101</v>
      </c>
      <c r="M1947" s="8" t="str">
        <f ca="1">IFERROR(__xludf.DUMMYFUNCTION("REGEXREPLACE(F286,""\D"", """")"),"#VALUE!")</f>
        <v>#VALUE!</v>
      </c>
    </row>
    <row r="1948" spans="1:13" ht="15.75" customHeight="1">
      <c r="A1948" s="1">
        <v>285</v>
      </c>
      <c r="B1948" s="3">
        <v>286</v>
      </c>
      <c r="C1948" s="3" t="s">
        <v>845</v>
      </c>
      <c r="D1948" s="3">
        <v>0.1714639813526668</v>
      </c>
      <c r="E1948" s="3">
        <v>0.25103064667493891</v>
      </c>
      <c r="F1948" s="3">
        <v>0.54090909090909089</v>
      </c>
      <c r="G1948" s="3">
        <v>0.1045454545454545</v>
      </c>
      <c r="H1948" s="3">
        <v>8.1818181818181818E-2</v>
      </c>
      <c r="I1948" s="3">
        <v>0.23181818181818181</v>
      </c>
      <c r="J1948" s="3">
        <v>2.9621766933800801E-2</v>
      </c>
      <c r="K1948" s="3">
        <v>24685.200000000012</v>
      </c>
      <c r="L1948" s="3" t="s">
        <v>14102</v>
      </c>
      <c r="M1948" s="8" t="str">
        <f ca="1">IFERROR(__xludf.DUMMYFUNCTION("REGEXREPLACE(F287,""\D"", """")"),"#VALUE!")</f>
        <v>#VALUE!</v>
      </c>
    </row>
    <row r="1949" spans="1:13" ht="15.75" customHeight="1">
      <c r="A1949" s="1">
        <v>286</v>
      </c>
      <c r="B1949" s="3">
        <v>287</v>
      </c>
      <c r="C1949" s="3" t="s">
        <v>847</v>
      </c>
      <c r="D1949" s="3">
        <v>0.20231529570986401</v>
      </c>
      <c r="E1949" s="3">
        <v>0.18848088889753281</v>
      </c>
      <c r="F1949" s="3">
        <v>0.61885245901639341</v>
      </c>
      <c r="G1949" s="3">
        <v>0.12704918032786891</v>
      </c>
      <c r="H1949" s="3">
        <v>0.13114754098360659</v>
      </c>
      <c r="I1949" s="3">
        <v>0.30327868852459022</v>
      </c>
      <c r="J1949" s="3">
        <v>5.021719049063901E-2</v>
      </c>
      <c r="K1949" s="3">
        <v>28172.999999999989</v>
      </c>
      <c r="L1949" s="3" t="s">
        <v>14103</v>
      </c>
      <c r="M1949" s="8" t="str">
        <f ca="1">IFERROR(__xludf.DUMMYFUNCTION("REGEXREPLACE(F288,""\D"", """")"),"#VALUE!")</f>
        <v>#VALUE!</v>
      </c>
    </row>
    <row r="1950" spans="1:13" ht="15.75" customHeight="1">
      <c r="A1950" s="1">
        <v>287</v>
      </c>
      <c r="B1950" s="3">
        <v>288</v>
      </c>
      <c r="C1950" s="3" t="s">
        <v>850</v>
      </c>
      <c r="D1950" s="3">
        <v>0.18730008835632911</v>
      </c>
      <c r="E1950" s="3">
        <v>0.2718806588827925</v>
      </c>
      <c r="F1950" s="3">
        <v>0.54891304347826086</v>
      </c>
      <c r="G1950" s="3">
        <v>0.1141304347826087</v>
      </c>
      <c r="H1950" s="3">
        <v>8.1521739130434784E-2</v>
      </c>
      <c r="I1950" s="3">
        <v>0.23369565217391311</v>
      </c>
      <c r="J1950" s="3">
        <v>3.3462378917077998E-2</v>
      </c>
      <c r="K1950" s="3">
        <v>21510.500000000018</v>
      </c>
      <c r="L1950" s="3" t="s">
        <v>14104</v>
      </c>
      <c r="M1950" s="8" t="str">
        <f ca="1">IFERROR(__xludf.DUMMYFUNCTION("REGEXREPLACE(F289,""\D"", """")"),"#VALUE!")</f>
        <v>#VALUE!</v>
      </c>
    </row>
    <row r="1951" spans="1:13" ht="15.75" customHeight="1">
      <c r="A1951" s="1">
        <v>288</v>
      </c>
      <c r="B1951" s="3">
        <v>289</v>
      </c>
      <c r="C1951" s="3" t="s">
        <v>852</v>
      </c>
      <c r="D1951" s="3">
        <v>0.13890359157212639</v>
      </c>
      <c r="E1951" s="3">
        <v>0.50329189047403877</v>
      </c>
      <c r="F1951" s="3">
        <v>0.54166666666666663</v>
      </c>
      <c r="G1951" s="3">
        <v>7.1428571428571425E-2</v>
      </c>
      <c r="H1951" s="3">
        <v>8.9285714285714288E-2</v>
      </c>
      <c r="I1951" s="3">
        <v>0.17261904761904759</v>
      </c>
      <c r="J1951" s="3">
        <v>1.983579084700534E-2</v>
      </c>
      <c r="K1951" s="3">
        <v>19176.800000000021</v>
      </c>
      <c r="L1951" s="3" t="s">
        <v>14105</v>
      </c>
      <c r="M1951" s="8" t="str">
        <f ca="1">IFERROR(__xludf.DUMMYFUNCTION("REGEXREPLACE(F290,""\D"", """")"),"#VALUE!")</f>
        <v>#VALUE!</v>
      </c>
    </row>
    <row r="1952" spans="1:13" ht="15.75" customHeight="1">
      <c r="A1952" s="1">
        <v>289</v>
      </c>
      <c r="B1952" s="3">
        <v>290</v>
      </c>
      <c r="C1952" s="3" t="s">
        <v>854</v>
      </c>
      <c r="D1952" s="3">
        <v>0.59229287090558758</v>
      </c>
      <c r="E1952" s="3">
        <v>0.56256079181639396</v>
      </c>
      <c r="F1952" s="3">
        <v>0.41666666666666669</v>
      </c>
      <c r="G1952" s="3">
        <v>2.777777777777778E-2</v>
      </c>
      <c r="H1952" s="3">
        <v>2.777777777777778E-2</v>
      </c>
      <c r="I1952" s="3">
        <v>5.5555555555555552E-2</v>
      </c>
      <c r="J1952" s="3">
        <v>6.886200716845879E-3</v>
      </c>
      <c r="K1952" s="3">
        <v>3744.2999999999979</v>
      </c>
      <c r="L1952" s="3" t="s">
        <v>14106</v>
      </c>
      <c r="M1952" s="8" t="str">
        <f ca="1">IFERROR(__xludf.DUMMYFUNCTION("REGEXREPLACE(F291,""\D"", """")"),"#VALUE!")</f>
        <v>#VALUE!</v>
      </c>
    </row>
    <row r="1953" spans="1:13" ht="15.75" customHeight="1">
      <c r="A1953" s="1">
        <v>290</v>
      </c>
      <c r="B1953" s="3">
        <v>291</v>
      </c>
      <c r="C1953" s="3" t="s">
        <v>856</v>
      </c>
      <c r="D1953" s="3">
        <v>0.14055241318621631</v>
      </c>
      <c r="E1953" s="3">
        <v>0.21505833898533491</v>
      </c>
      <c r="F1953" s="3">
        <v>0.59440559440559437</v>
      </c>
      <c r="G1953" s="3">
        <v>0.1118881118881119</v>
      </c>
      <c r="H1953" s="3">
        <v>0.1048951048951049</v>
      </c>
      <c r="I1953" s="3">
        <v>0.25174825174825177</v>
      </c>
      <c r="J1953" s="3">
        <v>2.7847330706414299E-2</v>
      </c>
      <c r="K1953" s="3">
        <v>15597.500000000029</v>
      </c>
      <c r="L1953" s="3" t="s">
        <v>14107</v>
      </c>
      <c r="M1953" s="8" t="str">
        <f ca="1">IFERROR(__xludf.DUMMYFUNCTION("REGEXREPLACE(F292,""\D"", """")"),"#VALUE!")</f>
        <v>#VALUE!</v>
      </c>
    </row>
    <row r="1954" spans="1:13" ht="15.75" customHeight="1">
      <c r="A1954" s="1">
        <v>292</v>
      </c>
      <c r="B1954" s="3">
        <v>293</v>
      </c>
      <c r="C1954" s="3" t="s">
        <v>861</v>
      </c>
      <c r="D1954" s="3">
        <v>0.18582021132627541</v>
      </c>
      <c r="E1954" s="3">
        <v>0.63422002330710658</v>
      </c>
      <c r="F1954" s="3">
        <v>0.50217391304347825</v>
      </c>
      <c r="G1954" s="3">
        <v>5.6521739130434782E-2</v>
      </c>
      <c r="H1954" s="3">
        <v>4.1304347826086947E-2</v>
      </c>
      <c r="I1954" s="3">
        <v>0.14347826086956519</v>
      </c>
      <c r="J1954" s="3">
        <v>1.6825698274709928E-2</v>
      </c>
      <c r="K1954" s="3">
        <v>49671.999999999563</v>
      </c>
      <c r="L1954" s="3" t="s">
        <v>14109</v>
      </c>
      <c r="M1954" s="8" t="str">
        <f ca="1">IFERROR(__xludf.DUMMYFUNCTION("REGEXREPLACE(F294,""\D"", """")"),"#VALUE!")</f>
        <v>#VALUE!</v>
      </c>
    </row>
    <row r="1955" spans="1:13" ht="15.75" customHeight="1">
      <c r="A1955" s="1">
        <v>293</v>
      </c>
      <c r="B1955" s="3">
        <v>294</v>
      </c>
      <c r="C1955" s="3" t="s">
        <v>863</v>
      </c>
      <c r="D1955" s="3">
        <v>0.20564094445108569</v>
      </c>
      <c r="E1955" s="3">
        <v>1</v>
      </c>
      <c r="F1955" s="3">
        <v>0.52500000000000002</v>
      </c>
      <c r="G1955" s="3">
        <v>0.05</v>
      </c>
      <c r="H1955" s="3">
        <v>2.5000000000000001E-2</v>
      </c>
      <c r="I1955" s="3">
        <v>0.1</v>
      </c>
      <c r="J1955" s="3">
        <v>1.0967339858468889E-2</v>
      </c>
      <c r="K1955" s="3">
        <v>16767.500000000029</v>
      </c>
      <c r="L1955" s="3" t="s">
        <v>14110</v>
      </c>
      <c r="M1955" s="8" t="str">
        <f ca="1">IFERROR(__xludf.DUMMYFUNCTION("REGEXREPLACE(F295,""\D"", """")"),"#VALUE!")</f>
        <v>#VALUE!</v>
      </c>
    </row>
    <row r="1956" spans="1:13" ht="15.75" customHeight="1">
      <c r="A1956" s="1">
        <v>294</v>
      </c>
      <c r="B1956" s="3">
        <v>295</v>
      </c>
      <c r="C1956" s="3" t="s">
        <v>865</v>
      </c>
      <c r="D1956" s="3">
        <v>0.20231165850966931</v>
      </c>
      <c r="E1956" s="3">
        <v>0.29079096518132441</v>
      </c>
      <c r="F1956" s="3">
        <v>0.6171428571428571</v>
      </c>
      <c r="G1956" s="3">
        <v>6.8571428571428575E-2</v>
      </c>
      <c r="H1956" s="3">
        <v>8.5714285714285715E-2</v>
      </c>
      <c r="I1956" s="3">
        <v>0.21714285714285711</v>
      </c>
      <c r="J1956" s="3">
        <v>2.7709586914687889E-2</v>
      </c>
      <c r="K1956" s="3">
        <v>18403.10000000002</v>
      </c>
      <c r="L1956" s="3" t="s">
        <v>14111</v>
      </c>
      <c r="M1956" s="8" t="str">
        <f ca="1">IFERROR(__xludf.DUMMYFUNCTION("REGEXREPLACE(F296,""\D"", """")"),"#VALUE!")</f>
        <v>#VALUE!</v>
      </c>
    </row>
    <row r="1957" spans="1:13" ht="15.75" customHeight="1">
      <c r="A1957" s="1">
        <v>296</v>
      </c>
      <c r="B1957" s="3">
        <v>297</v>
      </c>
      <c r="C1957" s="3" t="s">
        <v>870</v>
      </c>
      <c r="D1957" s="3">
        <v>0.20936423440578189</v>
      </c>
      <c r="E1957" s="3">
        <v>0.59450769679261317</v>
      </c>
      <c r="F1957" s="3">
        <v>0.45595854922279788</v>
      </c>
      <c r="G1957" s="3">
        <v>6.9948186528497408E-2</v>
      </c>
      <c r="H1957" s="3">
        <v>3.367875647668394E-2</v>
      </c>
      <c r="I1957" s="3">
        <v>0.15544041450777199</v>
      </c>
      <c r="J1957" s="3">
        <v>1.948272654493001E-2</v>
      </c>
      <c r="K1957" s="3">
        <v>44256.699999999691</v>
      </c>
      <c r="L1957" s="3" t="s">
        <v>14113</v>
      </c>
      <c r="M1957" s="8" t="str">
        <f ca="1">IFERROR(__xludf.DUMMYFUNCTION("REGEXREPLACE(F298,""\D"", """")"),"#VALUE!")</f>
        <v>#VALUE!</v>
      </c>
    </row>
    <row r="1958" spans="1:13" ht="15.75" customHeight="1">
      <c r="A1958" s="1">
        <v>297</v>
      </c>
      <c r="B1958" s="3">
        <v>298</v>
      </c>
      <c r="C1958" s="3" t="s">
        <v>873</v>
      </c>
      <c r="D1958" s="3">
        <v>0.26702808675106582</v>
      </c>
      <c r="E1958" s="3">
        <v>0.79206720835494659</v>
      </c>
      <c r="F1958" s="3">
        <v>0.2162162162162162</v>
      </c>
      <c r="G1958" s="3">
        <v>8.1081081081081086E-2</v>
      </c>
      <c r="H1958" s="3">
        <v>5.4054054054054057E-2</v>
      </c>
      <c r="I1958" s="3">
        <v>0.13513513513513509</v>
      </c>
      <c r="J1958" s="3">
        <v>1.6345548942677309E-2</v>
      </c>
      <c r="K1958" s="3">
        <v>4712.3999999999969</v>
      </c>
      <c r="L1958" s="3" t="s">
        <v>11317</v>
      </c>
      <c r="M1958" s="8" t="str">
        <f ca="1">IFERROR(__xludf.DUMMYFUNCTION("REGEXREPLACE(F299,""\D"", """")"),"#VALUE!")</f>
        <v>#VALUE!</v>
      </c>
    </row>
    <row r="1959" spans="1:13" ht="15.75" customHeight="1">
      <c r="A1959" s="1">
        <v>298</v>
      </c>
      <c r="B1959" s="3">
        <v>299</v>
      </c>
      <c r="C1959" s="3" t="s">
        <v>875</v>
      </c>
      <c r="D1959" s="3">
        <v>0.14936321730557109</v>
      </c>
      <c r="E1959" s="3">
        <v>0.18586071209410321</v>
      </c>
      <c r="F1959" s="3">
        <v>0.63855421686746983</v>
      </c>
      <c r="G1959" s="3">
        <v>9.6385542168674704E-2</v>
      </c>
      <c r="H1959" s="3">
        <v>0.16867469879518071</v>
      </c>
      <c r="I1959" s="3">
        <v>0.28915662650602408</v>
      </c>
      <c r="J1959" s="3">
        <v>3.3520373716667003E-2</v>
      </c>
      <c r="K1959" s="3">
        <v>9294.7000000000116</v>
      </c>
      <c r="L1959" s="3" t="s">
        <v>14114</v>
      </c>
      <c r="M1959" s="8" t="str">
        <f ca="1">IFERROR(__xludf.DUMMYFUNCTION("REGEXREPLACE(F300,""\D"", """")"),"#VALUE!")</f>
        <v>#VALUE!</v>
      </c>
    </row>
    <row r="1960" spans="1:13" ht="15.75" customHeight="1">
      <c r="A1960" s="1">
        <v>299</v>
      </c>
      <c r="B1960" s="3">
        <v>300</v>
      </c>
      <c r="C1960" s="3" t="s">
        <v>877</v>
      </c>
      <c r="D1960" s="3">
        <v>0.155007696583084</v>
      </c>
      <c r="E1960" s="3">
        <v>0.20065373550566809</v>
      </c>
      <c r="F1960" s="3">
        <v>0.60919540229885061</v>
      </c>
      <c r="G1960" s="3">
        <v>9.4827586206896547E-2</v>
      </c>
      <c r="H1960" s="3">
        <v>0.117816091954023</v>
      </c>
      <c r="I1960" s="3">
        <v>0.27586206896551718</v>
      </c>
      <c r="J1960" s="3">
        <v>3.1628568325893489E-2</v>
      </c>
      <c r="K1960" s="3">
        <v>38825.699999999801</v>
      </c>
      <c r="L1960" s="3" t="s">
        <v>14115</v>
      </c>
      <c r="M1960" s="8" t="str">
        <f ca="1">IFERROR(__xludf.DUMMYFUNCTION("REGEXREPLACE(F301,""\D"", """")"),"#VALUE!")</f>
        <v>#VALUE!</v>
      </c>
    </row>
    <row r="1961" spans="1:13" ht="15.75" customHeight="1">
      <c r="A1961" s="1">
        <v>300</v>
      </c>
      <c r="B1961" s="3">
        <v>301</v>
      </c>
      <c r="C1961" s="3" t="s">
        <v>880</v>
      </c>
      <c r="D1961" s="3">
        <v>0.1120075668875352</v>
      </c>
      <c r="E1961" s="3">
        <v>0.2302395830280429</v>
      </c>
      <c r="F1961" s="3">
        <v>0.60824742268041232</v>
      </c>
      <c r="G1961" s="3">
        <v>0.1237113402061856</v>
      </c>
      <c r="H1961" s="3">
        <v>0.1082474226804124</v>
      </c>
      <c r="I1961" s="3">
        <v>0.26804123711340211</v>
      </c>
      <c r="J1961" s="3">
        <v>2.4448002499603511E-2</v>
      </c>
      <c r="K1961" s="3">
        <v>22497.40000000002</v>
      </c>
      <c r="L1961" s="3" t="s">
        <v>14116</v>
      </c>
      <c r="M1961" s="8" t="str">
        <f ca="1">IFERROR(__xludf.DUMMYFUNCTION("REGEXREPLACE(F302,""\D"", """")"),"#VALUE!")</f>
        <v>#VALUE!</v>
      </c>
    </row>
    <row r="1962" spans="1:13" ht="15.75" customHeight="1">
      <c r="A1962" s="1">
        <v>301</v>
      </c>
      <c r="B1962" s="3">
        <v>302</v>
      </c>
      <c r="C1962" s="3" t="s">
        <v>882</v>
      </c>
      <c r="D1962" s="3">
        <v>0.15566701741424299</v>
      </c>
      <c r="E1962" s="3">
        <v>0.22849744235142841</v>
      </c>
      <c r="F1962" s="3">
        <v>0.64686468646864681</v>
      </c>
      <c r="G1962" s="3">
        <v>0.1122112211221122</v>
      </c>
      <c r="H1962" s="3">
        <v>0.11881188118811881</v>
      </c>
      <c r="I1962" s="3">
        <v>0.26072607260726072</v>
      </c>
      <c r="J1962" s="3">
        <v>3.4642442065738133E-2</v>
      </c>
      <c r="K1962" s="3">
        <v>33777.999999999869</v>
      </c>
      <c r="L1962" s="3" t="s">
        <v>14117</v>
      </c>
      <c r="M1962" s="8" t="str">
        <f ca="1">IFERROR(__xludf.DUMMYFUNCTION("REGEXREPLACE(F303,""\D"", """")"),"#VALUE!")</f>
        <v>#VALUE!</v>
      </c>
    </row>
    <row r="1963" spans="1:13" ht="15.75" customHeight="1">
      <c r="A1963" s="1">
        <v>302</v>
      </c>
      <c r="B1963" s="3">
        <v>303</v>
      </c>
      <c r="C1963" s="3" t="s">
        <v>885</v>
      </c>
      <c r="D1963" s="3">
        <v>0.22915057444266021</v>
      </c>
      <c r="E1963" s="3">
        <v>0.19014421730556089</v>
      </c>
      <c r="F1963" s="3">
        <v>0.58139534883720934</v>
      </c>
      <c r="G1963" s="3">
        <v>0.1104651162790698</v>
      </c>
      <c r="H1963" s="3">
        <v>0.1104651162790698</v>
      </c>
      <c r="I1963" s="3">
        <v>0.23837209302325579</v>
      </c>
      <c r="J1963" s="3">
        <v>4.7136388598464432E-2</v>
      </c>
      <c r="K1963" s="3">
        <v>19537.300000000028</v>
      </c>
      <c r="L1963" s="3" t="s">
        <v>14118</v>
      </c>
      <c r="M1963" s="8" t="str">
        <f ca="1">IFERROR(__xludf.DUMMYFUNCTION("REGEXREPLACE(F304,""\D"", """")"),"#VALUE!")</f>
        <v>#VALUE!</v>
      </c>
    </row>
    <row r="1964" spans="1:13" ht="15.75" customHeight="1">
      <c r="A1964" s="1">
        <v>303</v>
      </c>
      <c r="B1964" s="3">
        <v>304</v>
      </c>
      <c r="C1964" s="3" t="s">
        <v>887</v>
      </c>
      <c r="D1964" s="3">
        <v>0.14649088020052251</v>
      </c>
      <c r="E1964" s="3">
        <v>0.27801038135568412</v>
      </c>
      <c r="F1964" s="3">
        <v>0.60388639760837071</v>
      </c>
      <c r="G1964" s="3">
        <v>0.10463378176382659</v>
      </c>
      <c r="H1964" s="3">
        <v>0.1136023916292975</v>
      </c>
      <c r="I1964" s="3">
        <v>0.24215246636771301</v>
      </c>
      <c r="J1964" s="3">
        <v>3.1380979610529269E-2</v>
      </c>
      <c r="K1964" s="3">
        <v>75395.299999999756</v>
      </c>
      <c r="L1964" s="3" t="s">
        <v>14119</v>
      </c>
      <c r="M1964" s="8" t="str">
        <f ca="1">IFERROR(__xludf.DUMMYFUNCTION("REGEXREPLACE(F305,""\D"", """")"),"#VALUE!")</f>
        <v>#VALUE!</v>
      </c>
    </row>
    <row r="1965" spans="1:13" ht="15.75" customHeight="1">
      <c r="A1965" s="1">
        <v>304</v>
      </c>
      <c r="B1965" s="3">
        <v>305</v>
      </c>
      <c r="C1965" s="3" t="s">
        <v>890</v>
      </c>
      <c r="D1965" s="3">
        <v>0.15386300546675591</v>
      </c>
      <c r="E1965" s="3">
        <v>0.17083273163419019</v>
      </c>
      <c r="F1965" s="3">
        <v>0.62058823529411766</v>
      </c>
      <c r="G1965" s="3">
        <v>0.1147058823529412</v>
      </c>
      <c r="H1965" s="3">
        <v>0.12941176470588239</v>
      </c>
      <c r="I1965" s="3">
        <v>0.29411764705882348</v>
      </c>
      <c r="J1965" s="3">
        <v>3.6371482262116443E-2</v>
      </c>
      <c r="K1965" s="3">
        <v>37854.499999999804</v>
      </c>
      <c r="L1965" s="3" t="s">
        <v>14120</v>
      </c>
      <c r="M1965" s="8" t="str">
        <f ca="1">IFERROR(__xludf.DUMMYFUNCTION("REGEXREPLACE(F306,""\D"", """")"),"#VALUE!")</f>
        <v>#VALUE!</v>
      </c>
    </row>
    <row r="1966" spans="1:13" ht="15.75" customHeight="1">
      <c r="A1966" s="1">
        <v>307</v>
      </c>
      <c r="B1966" s="3">
        <v>308</v>
      </c>
      <c r="C1966" s="3" t="s">
        <v>898</v>
      </c>
      <c r="D1966" s="3">
        <v>0.16945593994957639</v>
      </c>
      <c r="E1966" s="3">
        <v>0.24507593005476691</v>
      </c>
      <c r="F1966" s="3">
        <v>0.60563380281690138</v>
      </c>
      <c r="G1966" s="3">
        <v>7.0422535211267609E-2</v>
      </c>
      <c r="H1966" s="3">
        <v>0.1126760563380282</v>
      </c>
      <c r="I1966" s="3">
        <v>0.23943661971830979</v>
      </c>
      <c r="J1966" s="3">
        <v>2.9337868028961791E-2</v>
      </c>
      <c r="K1966" s="3">
        <v>45335.299999999639</v>
      </c>
      <c r="L1966" s="3" t="s">
        <v>14123</v>
      </c>
      <c r="M1966" s="8" t="str">
        <f ca="1">IFERROR(__xludf.DUMMYFUNCTION("REGEXREPLACE(F309,""\D"", """")"),"#VALUE!")</f>
        <v>#VALUE!</v>
      </c>
    </row>
    <row r="1967" spans="1:13" ht="15.75" customHeight="1">
      <c r="A1967" s="1">
        <v>308</v>
      </c>
      <c r="B1967" s="3">
        <v>309</v>
      </c>
      <c r="C1967" s="3" t="s">
        <v>900</v>
      </c>
      <c r="D1967" s="3">
        <v>0.28400359910904521</v>
      </c>
      <c r="E1967" s="3">
        <v>0.32141535267773269</v>
      </c>
      <c r="F1967" s="3">
        <v>0.59649122807017541</v>
      </c>
      <c r="G1967" s="3">
        <v>6.1403508771929821E-2</v>
      </c>
      <c r="H1967" s="3">
        <v>0.14035087719298239</v>
      </c>
      <c r="I1967" s="3">
        <v>0.23684210526315791</v>
      </c>
      <c r="J1967" s="3">
        <v>4.7042944179376892E-2</v>
      </c>
      <c r="K1967" s="3">
        <v>12152.500000000029</v>
      </c>
      <c r="L1967" s="3" t="s">
        <v>14124</v>
      </c>
      <c r="M1967" s="8" t="str">
        <f ca="1">IFERROR(__xludf.DUMMYFUNCTION("REGEXREPLACE(F310,""\D"", """")"),"#VALUE!")</f>
        <v>#VALUE!</v>
      </c>
    </row>
    <row r="1968" spans="1:13" ht="15.75" customHeight="1">
      <c r="A1968" s="1">
        <v>309</v>
      </c>
      <c r="B1968" s="3">
        <v>310</v>
      </c>
      <c r="C1968" s="3" t="s">
        <v>902</v>
      </c>
      <c r="D1968" s="3">
        <v>0.1771355442890174</v>
      </c>
      <c r="E1968" s="3">
        <v>0.49752728872959179</v>
      </c>
      <c r="F1968" s="3">
        <v>0.50724637681159424</v>
      </c>
      <c r="G1968" s="3">
        <v>7.7294685990338161E-2</v>
      </c>
      <c r="H1968" s="3">
        <v>6.280193236714976E-2</v>
      </c>
      <c r="I1968" s="3">
        <v>0.18840579710144931</v>
      </c>
      <c r="J1968" s="3">
        <v>2.2190804788874089E-2</v>
      </c>
      <c r="K1968" s="3">
        <v>21949.600000000009</v>
      </c>
      <c r="L1968" s="3" t="s">
        <v>14125</v>
      </c>
      <c r="M1968" s="8" t="str">
        <f ca="1">IFERROR(__xludf.DUMMYFUNCTION("REGEXREPLACE(F311,""\D"", """")"),"#VALUE!")</f>
        <v>#VALUE!</v>
      </c>
    </row>
    <row r="1969" spans="1:13" ht="15.75" customHeight="1">
      <c r="A1969" s="1">
        <v>310</v>
      </c>
      <c r="B1969" s="3">
        <v>311</v>
      </c>
      <c r="C1969" s="3" t="s">
        <v>904</v>
      </c>
      <c r="D1969" s="3">
        <v>0.17030823027057729</v>
      </c>
      <c r="E1969" s="3">
        <v>0.2823275449244817</v>
      </c>
      <c r="F1969" s="3">
        <v>0.60775862068965514</v>
      </c>
      <c r="G1969" s="3">
        <v>8.1896551724137928E-2</v>
      </c>
      <c r="H1969" s="3">
        <v>0.1163793103448276</v>
      </c>
      <c r="I1969" s="3">
        <v>0.21982758620689649</v>
      </c>
      <c r="J1969" s="3">
        <v>3.1375236683978597E-2</v>
      </c>
      <c r="K1969" s="3">
        <v>24508.59999999998</v>
      </c>
      <c r="L1969" s="3" t="s">
        <v>14126</v>
      </c>
      <c r="M1969" s="8" t="str">
        <f ca="1">IFERROR(__xludf.DUMMYFUNCTION("REGEXREPLACE(F312,""\D"", """")"),"#VALUE!")</f>
        <v>#VALUE!</v>
      </c>
    </row>
    <row r="1970" spans="1:13" ht="15.75" customHeight="1">
      <c r="A1970" s="1">
        <v>311</v>
      </c>
      <c r="B1970" s="3">
        <v>312</v>
      </c>
      <c r="C1970" s="3" t="s">
        <v>906</v>
      </c>
      <c r="D1970" s="3">
        <v>0.1737002166867701</v>
      </c>
      <c r="E1970" s="3">
        <v>6.7481496875076694E-2</v>
      </c>
      <c r="F1970" s="3">
        <v>0.6171875</v>
      </c>
      <c r="G1970" s="3">
        <v>0.1875</v>
      </c>
      <c r="H1970" s="3">
        <v>0.1875</v>
      </c>
      <c r="I1970" s="3">
        <v>0.3984375</v>
      </c>
      <c r="J1970" s="3">
        <v>6.2524890481879661E-2</v>
      </c>
      <c r="K1970" s="3">
        <v>15098.500000000029</v>
      </c>
      <c r="L1970" s="3" t="s">
        <v>14127</v>
      </c>
      <c r="M1970" s="8" t="str">
        <f ca="1">IFERROR(__xludf.DUMMYFUNCTION("REGEXREPLACE(F313,""\D"", """")"),"#VALUE!")</f>
        <v>#VALUE!</v>
      </c>
    </row>
    <row r="1971" spans="1:13" ht="15.75" customHeight="1">
      <c r="A1971" s="1">
        <v>312</v>
      </c>
      <c r="B1971" s="3">
        <v>313</v>
      </c>
      <c r="C1971" s="3" t="s">
        <v>908</v>
      </c>
      <c r="D1971" s="3">
        <v>0.14571448959491001</v>
      </c>
      <c r="E1971" s="3">
        <v>0.2626210670084474</v>
      </c>
      <c r="F1971" s="3">
        <v>0.59124087591240881</v>
      </c>
      <c r="G1971" s="3">
        <v>0.1058394160583942</v>
      </c>
      <c r="H1971" s="3">
        <v>0.1204379562043796</v>
      </c>
      <c r="I1971" s="3">
        <v>0.25912408759124089</v>
      </c>
      <c r="J1971" s="3">
        <v>3.1542763149087702E-2</v>
      </c>
      <c r="K1971" s="3">
        <v>29836.0999999999</v>
      </c>
      <c r="L1971" s="3" t="s">
        <v>14128</v>
      </c>
      <c r="M1971" s="8" t="str">
        <f ca="1">IFERROR(__xludf.DUMMYFUNCTION("REGEXREPLACE(F314,""\D"", """")"),"#VALUE!")</f>
        <v>#VALUE!</v>
      </c>
    </row>
    <row r="1972" spans="1:13" ht="15.75" customHeight="1">
      <c r="A1972" s="1">
        <v>313</v>
      </c>
      <c r="B1972" s="3">
        <v>314</v>
      </c>
      <c r="C1972" s="3" t="s">
        <v>910</v>
      </c>
      <c r="D1972" s="3">
        <v>0.14435015503127979</v>
      </c>
      <c r="E1972" s="3">
        <v>0.14472596035474031</v>
      </c>
      <c r="F1972" s="3">
        <v>0.6537102473498233</v>
      </c>
      <c r="G1972" s="3">
        <v>0.13074204946996471</v>
      </c>
      <c r="H1972" s="3">
        <v>0.16254416961130741</v>
      </c>
      <c r="I1972" s="3">
        <v>0.31095406360424033</v>
      </c>
      <c r="J1972" s="3">
        <v>4.0887668664593417E-2</v>
      </c>
      <c r="K1972" s="3">
        <v>30454.399999999921</v>
      </c>
      <c r="L1972" s="3" t="s">
        <v>14129</v>
      </c>
      <c r="M1972" s="8" t="str">
        <f ca="1">IFERROR(__xludf.DUMMYFUNCTION("REGEXREPLACE(F315,""\D"", """")"),"#VALUE!")</f>
        <v>#VALUE!</v>
      </c>
    </row>
    <row r="1973" spans="1:13" ht="15.75" customHeight="1">
      <c r="A1973" s="1">
        <v>314</v>
      </c>
      <c r="B1973" s="3">
        <v>315</v>
      </c>
      <c r="C1973" s="3" t="s">
        <v>913</v>
      </c>
      <c r="D1973" s="3">
        <v>0.15208972146875999</v>
      </c>
      <c r="E1973" s="3">
        <v>0.19704584454933149</v>
      </c>
      <c r="F1973" s="3">
        <v>0.58506224066390045</v>
      </c>
      <c r="G1973" s="3">
        <v>0.11203319502074691</v>
      </c>
      <c r="H1973" s="3">
        <v>0.11203319502074691</v>
      </c>
      <c r="I1973" s="3">
        <v>0.25311203319502068</v>
      </c>
      <c r="J1973" s="3">
        <v>3.2446913050503158E-2</v>
      </c>
      <c r="K1973" s="3">
        <v>25959.199999999972</v>
      </c>
      <c r="L1973" s="3" t="s">
        <v>14130</v>
      </c>
      <c r="M1973" s="8" t="str">
        <f ca="1">IFERROR(__xludf.DUMMYFUNCTION("REGEXREPLACE(F316,""\D"", """")"),"#VALUE!")</f>
        <v>#VALUE!</v>
      </c>
    </row>
    <row r="1974" spans="1:13" ht="15.75" customHeight="1">
      <c r="A1974" s="1">
        <v>315</v>
      </c>
      <c r="B1974" s="3">
        <v>316</v>
      </c>
      <c r="C1974" s="3" t="s">
        <v>916</v>
      </c>
      <c r="D1974" s="3">
        <v>0.2199441385760868</v>
      </c>
      <c r="E1974" s="3">
        <v>0.2203947029993914</v>
      </c>
      <c r="F1974" s="3">
        <v>0.56862745098039214</v>
      </c>
      <c r="G1974" s="3">
        <v>0.1176470588235294</v>
      </c>
      <c r="H1974" s="3">
        <v>8.4967320261437912E-2</v>
      </c>
      <c r="I1974" s="3">
        <v>0.27450980392156871</v>
      </c>
      <c r="J1974" s="3">
        <v>4.2172318925485661E-2</v>
      </c>
      <c r="K1974" s="3">
        <v>35060.999999999847</v>
      </c>
      <c r="L1974" s="3" t="s">
        <v>14131</v>
      </c>
      <c r="M1974" s="8" t="str">
        <f ca="1">IFERROR(__xludf.DUMMYFUNCTION("REGEXREPLACE(F317,""\D"", """")"),"#VALUE!")</f>
        <v>#VALUE!</v>
      </c>
    </row>
    <row r="1975" spans="1:13" ht="15.75" customHeight="1">
      <c r="A1975" s="1">
        <v>316</v>
      </c>
      <c r="B1975" s="3">
        <v>317</v>
      </c>
      <c r="C1975" s="3" t="s">
        <v>919</v>
      </c>
      <c r="D1975" s="3">
        <v>0.241464577719852</v>
      </c>
      <c r="E1975" s="3">
        <v>0.87567882497132365</v>
      </c>
      <c r="F1975" s="3">
        <v>0.51351351351351349</v>
      </c>
      <c r="G1975" s="3">
        <v>4.5045045045045043E-2</v>
      </c>
      <c r="H1975" s="3">
        <v>2.9279279279279279E-2</v>
      </c>
      <c r="I1975" s="3">
        <v>0.1103603603603604</v>
      </c>
      <c r="J1975" s="3">
        <v>1.6064342331587021E-2</v>
      </c>
      <c r="K1975" s="3">
        <v>46698.299999999574</v>
      </c>
      <c r="L1975" s="3" t="s">
        <v>14132</v>
      </c>
      <c r="M1975" s="8" t="str">
        <f ca="1">IFERROR(__xludf.DUMMYFUNCTION("REGEXREPLACE(F318,""\D"", """")"),"#VALUE!")</f>
        <v>#VALUE!</v>
      </c>
    </row>
    <row r="1976" spans="1:13" ht="15.75" customHeight="1">
      <c r="A1976" s="1">
        <v>317</v>
      </c>
      <c r="B1976" s="3">
        <v>318</v>
      </c>
      <c r="C1976" s="3" t="s">
        <v>922</v>
      </c>
      <c r="D1976" s="3">
        <v>0.14335463376437399</v>
      </c>
      <c r="E1976" s="3">
        <v>0.18150821733201369</v>
      </c>
      <c r="F1976" s="3">
        <v>0.58321678321678316</v>
      </c>
      <c r="G1976" s="3">
        <v>0.1048951048951049</v>
      </c>
      <c r="H1976" s="3">
        <v>0.13006993006993009</v>
      </c>
      <c r="I1976" s="3">
        <v>0.28531468531468529</v>
      </c>
      <c r="J1976" s="3">
        <v>3.2999665624639421E-2</v>
      </c>
      <c r="K1976" s="3">
        <v>81398.099999999773</v>
      </c>
      <c r="L1976" s="3" t="s">
        <v>14133</v>
      </c>
      <c r="M1976" s="8" t="str">
        <f ca="1">IFERROR(__xludf.DUMMYFUNCTION("REGEXREPLACE(F319,""\D"", """")"),"#VALUE!")</f>
        <v>#VALUE!</v>
      </c>
    </row>
    <row r="1977" spans="1:13" ht="15.75" customHeight="1">
      <c r="A1977" s="1">
        <v>318</v>
      </c>
      <c r="B1977" s="3">
        <v>319</v>
      </c>
      <c r="C1977" s="3" t="s">
        <v>925</v>
      </c>
      <c r="D1977" s="3">
        <v>0.20067257946354819</v>
      </c>
      <c r="E1977" s="3">
        <v>0.78654282581285395</v>
      </c>
      <c r="F1977" s="3">
        <v>0.52342158859470467</v>
      </c>
      <c r="G1977" s="3">
        <v>5.9063136456211807E-2</v>
      </c>
      <c r="H1977" s="3">
        <v>4.2769857433808553E-2</v>
      </c>
      <c r="I1977" s="3">
        <v>0.1283095723014257</v>
      </c>
      <c r="J1977" s="3">
        <v>1.9055795616572859E-2</v>
      </c>
      <c r="K1977" s="3">
        <v>53002.299999999508</v>
      </c>
      <c r="L1977" s="3" t="s">
        <v>14134</v>
      </c>
      <c r="M1977" s="8" t="str">
        <f ca="1">IFERROR(__xludf.DUMMYFUNCTION("REGEXREPLACE(F320,""\D"", """")"),"#VALUE!")</f>
        <v>#VALUE!</v>
      </c>
    </row>
    <row r="1978" spans="1:13" ht="15.75" customHeight="1">
      <c r="A1978" s="1">
        <v>323</v>
      </c>
      <c r="B1978" s="3">
        <v>324</v>
      </c>
      <c r="C1978" s="3" t="s">
        <v>942</v>
      </c>
      <c r="D1978" s="3">
        <v>0.15750801347238649</v>
      </c>
      <c r="E1978" s="3">
        <v>0.18900513661765281</v>
      </c>
      <c r="F1978" s="3">
        <v>0.59514170040485825</v>
      </c>
      <c r="G1978" s="3">
        <v>0.10526315789473679</v>
      </c>
      <c r="H1978" s="3">
        <v>0.12955465587044529</v>
      </c>
      <c r="I1978" s="3">
        <v>0.26518218623481782</v>
      </c>
      <c r="J1978" s="3">
        <v>3.599851779527917E-2</v>
      </c>
      <c r="K1978" s="3">
        <v>54534.799999999472</v>
      </c>
      <c r="L1978" s="3" t="s">
        <v>14139</v>
      </c>
      <c r="M1978" s="8" t="str">
        <f ca="1">IFERROR(__xludf.DUMMYFUNCTION("REGEXREPLACE(F325,""\D"", """")"),"#VALUE!")</f>
        <v>#VALUE!</v>
      </c>
    </row>
    <row r="1979" spans="1:13" ht="15.75" customHeight="1">
      <c r="A1979" s="1">
        <v>324</v>
      </c>
      <c r="B1979" s="3">
        <v>325</v>
      </c>
      <c r="C1979" s="3" t="s">
        <v>945</v>
      </c>
      <c r="D1979" s="3">
        <v>0.2201373839104375</v>
      </c>
      <c r="E1979" s="3">
        <v>0.68945603300527536</v>
      </c>
      <c r="F1979" s="3">
        <v>0.53529411764705881</v>
      </c>
      <c r="G1979" s="3">
        <v>6.4705882352941183E-2</v>
      </c>
      <c r="H1979" s="3">
        <v>3.5294117647058823E-2</v>
      </c>
      <c r="I1979" s="3">
        <v>0.12941176470588239</v>
      </c>
      <c r="J1979" s="3">
        <v>1.9613538322437851E-2</v>
      </c>
      <c r="K1979" s="3">
        <v>35328.699999999822</v>
      </c>
      <c r="L1979" s="3" t="s">
        <v>14140</v>
      </c>
      <c r="M1979" s="8" t="str">
        <f ca="1">IFERROR(__xludf.DUMMYFUNCTION("REGEXREPLACE(F326,""\D"", """")"),"#VALUE!")</f>
        <v>#VALUE!</v>
      </c>
    </row>
    <row r="1980" spans="1:13" ht="15.75" customHeight="1">
      <c r="A1980" s="1">
        <v>325</v>
      </c>
      <c r="B1980" s="3">
        <v>326</v>
      </c>
      <c r="C1980" s="3" t="s">
        <v>948</v>
      </c>
      <c r="D1980" s="3">
        <v>0.16296807190481069</v>
      </c>
      <c r="E1980" s="3">
        <v>0.2491378156636683</v>
      </c>
      <c r="F1980" s="3">
        <v>0.66932270916334657</v>
      </c>
      <c r="G1980" s="3">
        <v>0.10358565737051791</v>
      </c>
      <c r="H1980" s="3">
        <v>9.9601593625498003E-2</v>
      </c>
      <c r="I1980" s="3">
        <v>0.24302788844621509</v>
      </c>
      <c r="J1980" s="3">
        <v>3.1368600559370623E-2</v>
      </c>
      <c r="K1980" s="3">
        <v>27173.499999999982</v>
      </c>
      <c r="L1980" s="3" t="s">
        <v>14141</v>
      </c>
      <c r="M1980" s="8" t="str">
        <f ca="1">IFERROR(__xludf.DUMMYFUNCTION("REGEXREPLACE(F327,""\D"", """")"),"#VALUE!")</f>
        <v>#VALUE!</v>
      </c>
    </row>
    <row r="1981" spans="1:13" ht="15.75" customHeight="1">
      <c r="A1981" s="1">
        <v>326</v>
      </c>
      <c r="B1981" s="3">
        <v>327</v>
      </c>
      <c r="C1981" s="3" t="s">
        <v>951</v>
      </c>
      <c r="D1981" s="3">
        <v>0.2347116624000018</v>
      </c>
      <c r="E1981" s="3">
        <v>0.1991118002676438</v>
      </c>
      <c r="F1981" s="3">
        <v>0.57399103139013452</v>
      </c>
      <c r="G1981" s="3">
        <v>0.1121076233183857</v>
      </c>
      <c r="H1981" s="3">
        <v>0.1434977578475336</v>
      </c>
      <c r="I1981" s="3">
        <v>0.28251121076233182</v>
      </c>
      <c r="J1981" s="3">
        <v>5.6952575517841782E-2</v>
      </c>
      <c r="K1981" s="3">
        <v>25195.899999999991</v>
      </c>
      <c r="L1981" s="3" t="s">
        <v>14142</v>
      </c>
      <c r="M1981" s="8" t="str">
        <f ca="1">IFERROR(__xludf.DUMMYFUNCTION("REGEXREPLACE(F328,""\D"", """")"),"#VALUE!")</f>
        <v>#VALUE!</v>
      </c>
    </row>
    <row r="1982" spans="1:13" ht="15.75" customHeight="1">
      <c r="A1982" s="1">
        <v>327</v>
      </c>
      <c r="B1982" s="3">
        <v>328</v>
      </c>
      <c r="C1982" s="3" t="s">
        <v>953</v>
      </c>
      <c r="D1982" s="3">
        <v>0.16138349831987209</v>
      </c>
      <c r="E1982" s="3">
        <v>0.16780440019537821</v>
      </c>
      <c r="F1982" s="3">
        <v>0.61129568106312293</v>
      </c>
      <c r="G1982" s="3">
        <v>9.634551495016612E-2</v>
      </c>
      <c r="H1982" s="3">
        <v>0.1262458471760797</v>
      </c>
      <c r="I1982" s="3">
        <v>0.27906976744186052</v>
      </c>
      <c r="J1982" s="3">
        <v>3.4247989992104183E-2</v>
      </c>
      <c r="K1982" s="3">
        <v>32556.899999999881</v>
      </c>
      <c r="L1982" s="3" t="s">
        <v>14143</v>
      </c>
      <c r="M1982" s="8" t="str">
        <f ca="1">IFERROR(__xludf.DUMMYFUNCTION("REGEXREPLACE(F329,""\D"", """")"),"#VALUE!")</f>
        <v>#VALUE!</v>
      </c>
    </row>
    <row r="1983" spans="1:13" ht="15.75" customHeight="1">
      <c r="A1983" s="1">
        <v>329</v>
      </c>
      <c r="B1983" s="3">
        <v>330</v>
      </c>
      <c r="C1983" s="3" t="s">
        <v>959</v>
      </c>
      <c r="D1983" s="3">
        <v>0.12817745724017501</v>
      </c>
      <c r="E1983" s="3">
        <v>0.20690396456521301</v>
      </c>
      <c r="F1983" s="3">
        <v>0.65432098765432101</v>
      </c>
      <c r="G1983" s="3">
        <v>0.1111111111111111</v>
      </c>
      <c r="H1983" s="3">
        <v>0.1172839506172839</v>
      </c>
      <c r="I1983" s="3">
        <v>0.25308641975308638</v>
      </c>
      <c r="J1983" s="3">
        <v>2.7216312428845039E-2</v>
      </c>
      <c r="K1983" s="3">
        <v>17469.200000000019</v>
      </c>
      <c r="L1983" s="3" t="s">
        <v>14145</v>
      </c>
      <c r="M1983" s="8" t="str">
        <f ca="1">IFERROR(__xludf.DUMMYFUNCTION("REGEXREPLACE(F331,""\D"", """")"),"#VALUE!")</f>
        <v>#VALUE!</v>
      </c>
    </row>
    <row r="1984" spans="1:13" ht="15.75" customHeight="1">
      <c r="A1984" s="1">
        <v>330</v>
      </c>
      <c r="B1984" s="3">
        <v>331</v>
      </c>
      <c r="C1984" s="3" t="s">
        <v>962</v>
      </c>
      <c r="D1984" s="3">
        <v>0.1404291768447429</v>
      </c>
      <c r="E1984" s="3">
        <v>0.93900830088085885</v>
      </c>
      <c r="F1984" s="3">
        <v>0.49145299145299137</v>
      </c>
      <c r="G1984" s="3">
        <v>6.8376068376068383E-2</v>
      </c>
      <c r="H1984" s="3">
        <v>3.8461538461538457E-2</v>
      </c>
      <c r="I1984" s="3">
        <v>0.1153846153846154</v>
      </c>
      <c r="J1984" s="3">
        <v>1.2881671154255651E-2</v>
      </c>
      <c r="K1984" s="3">
        <v>25859.500000000011</v>
      </c>
      <c r="L1984" s="3" t="s">
        <v>14146</v>
      </c>
      <c r="M1984" s="8" t="str">
        <f ca="1">IFERROR(__xludf.DUMMYFUNCTION("REGEXREPLACE(F332,""\D"", """")"),"#VALUE!")</f>
        <v>#VALUE!</v>
      </c>
    </row>
    <row r="1985" spans="1:13" ht="15.75" customHeight="1">
      <c r="A1985" s="1">
        <v>332</v>
      </c>
      <c r="B1985" s="3">
        <v>333</v>
      </c>
      <c r="C1985" s="3" t="s">
        <v>967</v>
      </c>
      <c r="D1985" s="3">
        <v>0.2224159602080874</v>
      </c>
      <c r="E1985" s="3">
        <v>0.12869342277946461</v>
      </c>
      <c r="F1985" s="3">
        <v>0.63005780346820806</v>
      </c>
      <c r="G1985" s="3">
        <v>9.2485549132947972E-2</v>
      </c>
      <c r="H1985" s="3">
        <v>0.18497109826589589</v>
      </c>
      <c r="I1985" s="3">
        <v>0.34104046242774572</v>
      </c>
      <c r="J1985" s="3">
        <v>5.4984265577561822E-2</v>
      </c>
      <c r="K1985" s="3">
        <v>19363.100000000009</v>
      </c>
      <c r="L1985" s="3" t="s">
        <v>14148</v>
      </c>
      <c r="M1985" s="8" t="str">
        <f ca="1">IFERROR(__xludf.DUMMYFUNCTION("REGEXREPLACE(F334,""\D"", """")"),"#VALUE!")</f>
        <v>#VALUE!</v>
      </c>
    </row>
    <row r="1986" spans="1:13" ht="15.75" customHeight="1">
      <c r="A1986" s="1">
        <v>334</v>
      </c>
      <c r="B1986" s="3">
        <v>335</v>
      </c>
      <c r="C1986" s="3" t="s">
        <v>973</v>
      </c>
      <c r="D1986" s="3">
        <v>0.1496203817979779</v>
      </c>
      <c r="E1986" s="3">
        <v>0.31750304024907688</v>
      </c>
      <c r="F1986" s="3">
        <v>0.63091482649842268</v>
      </c>
      <c r="G1986" s="3">
        <v>7.2555205047318619E-2</v>
      </c>
      <c r="H1986" s="3">
        <v>0.1135646687697161</v>
      </c>
      <c r="I1986" s="3">
        <v>0.21766561514195579</v>
      </c>
      <c r="J1986" s="3">
        <v>2.6052816763785871E-2</v>
      </c>
      <c r="K1986" s="3">
        <v>33427.49999999984</v>
      </c>
      <c r="L1986" s="3" t="s">
        <v>14150</v>
      </c>
      <c r="M1986" s="8" t="str">
        <f ca="1">IFERROR(__xludf.DUMMYFUNCTION("REGEXREPLACE(F336,""\D"", """")"),"#VALUE!")</f>
        <v>#VALUE!</v>
      </c>
    </row>
    <row r="1987" spans="1:13" ht="15.75" customHeight="1">
      <c r="A1987" s="1">
        <v>335</v>
      </c>
      <c r="B1987" s="3">
        <v>336</v>
      </c>
      <c r="C1987" s="3" t="s">
        <v>976</v>
      </c>
      <c r="D1987" s="3">
        <v>0.22250650954671219</v>
      </c>
      <c r="E1987" s="3">
        <v>0.30790147156169678</v>
      </c>
      <c r="F1987" s="3">
        <v>0.62704918032786883</v>
      </c>
      <c r="G1987" s="3">
        <v>9.8360655737704916E-2</v>
      </c>
      <c r="H1987" s="3">
        <v>0.1024590163934426</v>
      </c>
      <c r="I1987" s="3">
        <v>0.21721311475409841</v>
      </c>
      <c r="J1987" s="3">
        <v>4.2222203031494557E-2</v>
      </c>
      <c r="K1987" s="3">
        <v>25514.099999999951</v>
      </c>
      <c r="L1987" s="3" t="s">
        <v>14151</v>
      </c>
      <c r="M1987" s="8" t="str">
        <f ca="1">IFERROR(__xludf.DUMMYFUNCTION("REGEXREPLACE(F337,""\D"", """")"),"#VALUE!")</f>
        <v>#VALUE!</v>
      </c>
    </row>
    <row r="1988" spans="1:13" ht="15.75" customHeight="1">
      <c r="A1988" s="1">
        <v>336</v>
      </c>
      <c r="B1988" s="3">
        <v>337</v>
      </c>
      <c r="C1988" s="3" t="s">
        <v>979</v>
      </c>
      <c r="D1988" s="3">
        <v>0.14064275053615011</v>
      </c>
      <c r="E1988" s="3">
        <v>0.1615411341806906</v>
      </c>
      <c r="F1988" s="3">
        <v>0.65258215962441313</v>
      </c>
      <c r="G1988" s="3">
        <v>0.1173708920187793</v>
      </c>
      <c r="H1988" s="3">
        <v>0.136150234741784</v>
      </c>
      <c r="I1988" s="3">
        <v>0.28169014084507038</v>
      </c>
      <c r="J1988" s="3">
        <v>3.3933141220999587E-2</v>
      </c>
      <c r="K1988" s="3">
        <v>23559.499999999989</v>
      </c>
      <c r="L1988" s="3" t="s">
        <v>14152</v>
      </c>
      <c r="M1988" s="8" t="str">
        <f ca="1">IFERROR(__xludf.DUMMYFUNCTION("REGEXREPLACE(F338,""\D"", """")"),"#VALUE!")</f>
        <v>#VALUE!</v>
      </c>
    </row>
    <row r="1989" spans="1:13" ht="15.75" customHeight="1">
      <c r="A1989" s="1">
        <v>337</v>
      </c>
      <c r="B1989" s="3">
        <v>338</v>
      </c>
      <c r="C1989" s="3" t="s">
        <v>982</v>
      </c>
      <c r="D1989" s="3">
        <v>0.19832971295892429</v>
      </c>
      <c r="E1989" s="3">
        <v>0.37571992684793343</v>
      </c>
      <c r="F1989" s="3">
        <v>0.59237536656891498</v>
      </c>
      <c r="G1989" s="3">
        <v>7.9178885630498533E-2</v>
      </c>
      <c r="H1989" s="3">
        <v>9.3841642228739003E-2</v>
      </c>
      <c r="I1989" s="3">
        <v>0.21114369501466279</v>
      </c>
      <c r="J1989" s="3">
        <v>3.2598601999886699E-2</v>
      </c>
      <c r="K1989" s="3">
        <v>35958.699999999808</v>
      </c>
      <c r="L1989" s="3" t="s">
        <v>14153</v>
      </c>
      <c r="M1989" s="8" t="str">
        <f ca="1">IFERROR(__xludf.DUMMYFUNCTION("REGEXREPLACE(F339,""\D"", """")"),"#VALUE!")</f>
        <v>#VALUE!</v>
      </c>
    </row>
    <row r="1990" spans="1:13" ht="15.75" customHeight="1">
      <c r="A1990" s="1">
        <v>338</v>
      </c>
      <c r="B1990" s="3">
        <v>339</v>
      </c>
      <c r="C1990" s="3" t="s">
        <v>985</v>
      </c>
      <c r="D1990" s="3">
        <v>0.21656679979349189</v>
      </c>
      <c r="E1990" s="3">
        <v>0.1435857567697961</v>
      </c>
      <c r="F1990" s="3">
        <v>0.59602649006622521</v>
      </c>
      <c r="G1990" s="3">
        <v>0.1258278145695364</v>
      </c>
      <c r="H1990" s="3">
        <v>0.1324503311258278</v>
      </c>
      <c r="I1990" s="3">
        <v>0.31788079470198682</v>
      </c>
      <c r="J1990" s="3">
        <v>5.2392242302315747E-2</v>
      </c>
      <c r="K1990" s="3">
        <v>17027.200000000019</v>
      </c>
      <c r="L1990" s="3" t="s">
        <v>14154</v>
      </c>
      <c r="M1990" s="8" t="str">
        <f ca="1">IFERROR(__xludf.DUMMYFUNCTION("REGEXREPLACE(F340,""\D"", """")"),"#VALUE!")</f>
        <v>#VALUE!</v>
      </c>
    </row>
    <row r="1991" spans="1:13" ht="15.75" customHeight="1">
      <c r="A1991" s="1">
        <v>339</v>
      </c>
      <c r="B1991" s="3">
        <v>340</v>
      </c>
      <c r="C1991" s="3" t="s">
        <v>987</v>
      </c>
      <c r="D1991" s="3">
        <v>0.19123827496247461</v>
      </c>
      <c r="E1991" s="3">
        <v>0.1333758382527859</v>
      </c>
      <c r="F1991" s="3">
        <v>0.62140992167101827</v>
      </c>
      <c r="G1991" s="3">
        <v>0.12532637075718009</v>
      </c>
      <c r="H1991" s="3">
        <v>0.12271540469973891</v>
      </c>
      <c r="I1991" s="3">
        <v>0.30026109660574413</v>
      </c>
      <c r="J1991" s="3">
        <v>4.6205409787395499E-2</v>
      </c>
      <c r="K1991" s="3">
        <v>42443.599999999708</v>
      </c>
      <c r="L1991" s="3" t="s">
        <v>14155</v>
      </c>
      <c r="M1991" s="8" t="str">
        <f ca="1">IFERROR(__xludf.DUMMYFUNCTION("REGEXREPLACE(F341,""\D"", """")"),"#VALUE!")</f>
        <v>#VALUE!</v>
      </c>
    </row>
    <row r="1992" spans="1:13" ht="15.75" customHeight="1">
      <c r="A1992" s="1">
        <v>342</v>
      </c>
      <c r="B1992" s="3">
        <v>343</v>
      </c>
      <c r="C1992" s="3" t="s">
        <v>995</v>
      </c>
      <c r="D1992" s="3">
        <v>0.22330534554654571</v>
      </c>
      <c r="E1992" s="3">
        <v>0.18011044543383731</v>
      </c>
      <c r="F1992" s="3">
        <v>0.62790697674418605</v>
      </c>
      <c r="G1992" s="3">
        <v>0.1007751937984496</v>
      </c>
      <c r="H1992" s="3">
        <v>0.1472868217054264</v>
      </c>
      <c r="I1992" s="3">
        <v>0.31007751937984501</v>
      </c>
      <c r="J1992" s="3">
        <v>5.0052595425988278E-2</v>
      </c>
      <c r="K1992" s="3">
        <v>14628.100000000029</v>
      </c>
      <c r="L1992" s="3" t="s">
        <v>14158</v>
      </c>
      <c r="M1992" s="8" t="str">
        <f ca="1">IFERROR(__xludf.DUMMYFUNCTION("REGEXREPLACE(F344,""\D"", """")"),"#VALUE!")</f>
        <v>#VALUE!</v>
      </c>
    </row>
    <row r="1993" spans="1:13" ht="15.75" customHeight="1">
      <c r="A1993" s="1">
        <v>343</v>
      </c>
      <c r="B1993" s="3">
        <v>344</v>
      </c>
      <c r="C1993" s="3" t="s">
        <v>997</v>
      </c>
      <c r="D1993" s="3">
        <v>0.219539538475645</v>
      </c>
      <c r="E1993" s="3">
        <v>0.55053728044827344</v>
      </c>
      <c r="F1993" s="3">
        <v>0.52500000000000002</v>
      </c>
      <c r="G1993" s="3">
        <v>6.6666666666666666E-2</v>
      </c>
      <c r="H1993" s="3">
        <v>4.7222222222222221E-2</v>
      </c>
      <c r="I1993" s="3">
        <v>0.16111111111111109</v>
      </c>
      <c r="J1993" s="3">
        <v>2.2964786993234981E-2</v>
      </c>
      <c r="K1993" s="3">
        <v>38257.199999999772</v>
      </c>
      <c r="L1993" s="3" t="s">
        <v>14159</v>
      </c>
      <c r="M1993" s="8" t="str">
        <f ca="1">IFERROR(__xludf.DUMMYFUNCTION("REGEXREPLACE(F345,""\D"", """")"),"#VALUE!")</f>
        <v>#VALUE!</v>
      </c>
    </row>
    <row r="1994" spans="1:13" ht="15.75" customHeight="1">
      <c r="A1994" s="1">
        <v>345</v>
      </c>
      <c r="B1994" s="3">
        <v>346</v>
      </c>
      <c r="C1994" s="3" t="s">
        <v>1004</v>
      </c>
      <c r="D1994" s="3">
        <v>0.18536814764921519</v>
      </c>
      <c r="E1994" s="3">
        <v>0.22186646632980889</v>
      </c>
      <c r="F1994" s="3">
        <v>0.66246056782334384</v>
      </c>
      <c r="G1994" s="3">
        <v>9.4637223974763401E-2</v>
      </c>
      <c r="H1994" s="3">
        <v>0.1072555205047319</v>
      </c>
      <c r="I1994" s="3">
        <v>0.24290220820189271</v>
      </c>
      <c r="J1994" s="3">
        <v>3.5800910774818839E-2</v>
      </c>
      <c r="K1994" s="3">
        <v>34146.999999999869</v>
      </c>
      <c r="L1994" s="3" t="s">
        <v>14161</v>
      </c>
      <c r="M1994" s="8" t="str">
        <f ca="1">IFERROR(__xludf.DUMMYFUNCTION("REGEXREPLACE(F347,""\D"", """")"),"#VALUE!")</f>
        <v>#VALUE!</v>
      </c>
    </row>
    <row r="1995" spans="1:13" ht="15.75" customHeight="1">
      <c r="A1995" s="1">
        <v>346</v>
      </c>
      <c r="B1995" s="3">
        <v>347</v>
      </c>
      <c r="C1995" s="3" t="s">
        <v>1007</v>
      </c>
      <c r="D1995" s="3">
        <v>0.18319697038639629</v>
      </c>
      <c r="E1995" s="3">
        <v>0.44856433379581329</v>
      </c>
      <c r="F1995" s="3">
        <v>0.51193633952254647</v>
      </c>
      <c r="G1995" s="3">
        <v>7.6923076923076927E-2</v>
      </c>
      <c r="H1995" s="3">
        <v>7.4270557029177717E-2</v>
      </c>
      <c r="I1995" s="3">
        <v>0.19628647214854111</v>
      </c>
      <c r="J1995" s="3">
        <v>2.6286864567203631E-2</v>
      </c>
      <c r="K1995" s="3">
        <v>42147.799999999712</v>
      </c>
      <c r="L1995" s="3" t="s">
        <v>14162</v>
      </c>
      <c r="M1995" s="8" t="str">
        <f ca="1">IFERROR(__xludf.DUMMYFUNCTION("REGEXREPLACE(F348,""\D"", """")"),"#VALUE!")</f>
        <v>#VALUE!</v>
      </c>
    </row>
    <row r="1996" spans="1:13" ht="15.75" customHeight="1">
      <c r="A1996" s="1">
        <v>347</v>
      </c>
      <c r="B1996" s="3">
        <v>348</v>
      </c>
      <c r="C1996" s="3" t="s">
        <v>1010</v>
      </c>
      <c r="D1996" s="3">
        <v>0.13573045260029959</v>
      </c>
      <c r="E1996" s="3">
        <v>0.40552715234319781</v>
      </c>
      <c r="F1996" s="3">
        <v>0.63470319634703198</v>
      </c>
      <c r="G1996" s="3">
        <v>6.8493150684931503E-2</v>
      </c>
      <c r="H1996" s="3">
        <v>0.1050228310502283</v>
      </c>
      <c r="I1996" s="3">
        <v>0.19178082191780821</v>
      </c>
      <c r="J1996" s="3">
        <v>2.1440442962732981E-2</v>
      </c>
      <c r="K1996" s="3">
        <v>24331.40000000002</v>
      </c>
      <c r="L1996" s="3" t="s">
        <v>14163</v>
      </c>
      <c r="M1996" s="8" t="str">
        <f ca="1">IFERROR(__xludf.DUMMYFUNCTION("REGEXREPLACE(F349,""\D"", """")"),"#VALUE!")</f>
        <v>#VALUE!</v>
      </c>
    </row>
    <row r="1997" spans="1:13" ht="15.75" customHeight="1">
      <c r="A1997" s="1">
        <v>348</v>
      </c>
      <c r="B1997" s="3">
        <v>349</v>
      </c>
      <c r="C1997" s="3" t="s">
        <v>1012</v>
      </c>
      <c r="D1997" s="3">
        <v>0.18186292257778749</v>
      </c>
      <c r="E1997" s="3">
        <v>0.2177932880830841</v>
      </c>
      <c r="F1997" s="3">
        <v>0.63636363636363635</v>
      </c>
      <c r="G1997" s="3">
        <v>0.1</v>
      </c>
      <c r="H1997" s="3">
        <v>0.11212121212121209</v>
      </c>
      <c r="I1997" s="3">
        <v>0.26666666666666672</v>
      </c>
      <c r="J1997" s="3">
        <v>3.7075659029171412E-2</v>
      </c>
      <c r="K1997" s="3">
        <v>35527.799999999828</v>
      </c>
      <c r="L1997" s="3" t="s">
        <v>14164</v>
      </c>
      <c r="M1997" s="8" t="str">
        <f ca="1">IFERROR(__xludf.DUMMYFUNCTION("REGEXREPLACE(F350,""\D"", """")"),"#VALUE!")</f>
        <v>#VALUE!</v>
      </c>
    </row>
    <row r="1998" spans="1:13" ht="15.75" customHeight="1">
      <c r="A1998" s="1">
        <v>350</v>
      </c>
      <c r="B1998" s="3">
        <v>351</v>
      </c>
      <c r="C1998" s="3" t="s">
        <v>1020</v>
      </c>
      <c r="D1998" s="3">
        <v>0.19858295416536351</v>
      </c>
      <c r="E1998" s="3">
        <v>0.59748347776213961</v>
      </c>
      <c r="F1998" s="3">
        <v>0.68604651162790697</v>
      </c>
      <c r="G1998" s="3">
        <v>8.1395348837209308E-2</v>
      </c>
      <c r="H1998" s="3">
        <v>5.8139534883720929E-2</v>
      </c>
      <c r="I1998" s="3">
        <v>0.16279069767441859</v>
      </c>
      <c r="J1998" s="3">
        <v>2.0374752930011061E-2</v>
      </c>
      <c r="K1998" s="3">
        <v>8551.300000000012</v>
      </c>
      <c r="L1998" s="3" t="s">
        <v>14166</v>
      </c>
      <c r="M1998" s="8" t="str">
        <f ca="1">IFERROR(__xludf.DUMMYFUNCTION("REGEXREPLACE(F352,""\D"", """")"),"#VALUE!")</f>
        <v>#VALUE!</v>
      </c>
    </row>
    <row r="1999" spans="1:13" ht="15.75" customHeight="1">
      <c r="A1999" s="1">
        <v>351</v>
      </c>
      <c r="B1999" s="3">
        <v>352</v>
      </c>
      <c r="C1999" s="3" t="s">
        <v>1022</v>
      </c>
      <c r="D1999" s="3">
        <v>0.20642754869185689</v>
      </c>
      <c r="E1999" s="3">
        <v>0.14907112960585869</v>
      </c>
      <c r="F1999" s="3">
        <v>0.60169491525423724</v>
      </c>
      <c r="G1999" s="3">
        <v>9.3220338983050849E-2</v>
      </c>
      <c r="H1999" s="3">
        <v>0.1271186440677966</v>
      </c>
      <c r="I1999" s="3">
        <v>0.27966101694915252</v>
      </c>
      <c r="J1999" s="3">
        <v>4.0351346251700219E-2</v>
      </c>
      <c r="K1999" s="3">
        <v>13103.30000000003</v>
      </c>
      <c r="L1999" s="3" t="s">
        <v>14167</v>
      </c>
      <c r="M1999" s="8" t="str">
        <f ca="1">IFERROR(__xludf.DUMMYFUNCTION("REGEXREPLACE(F353,""\D"", """")"),"#VALUE!")</f>
        <v>#VALUE!</v>
      </c>
    </row>
    <row r="2000" spans="1:13" ht="15.75" customHeight="1">
      <c r="A2000" s="1">
        <v>352</v>
      </c>
      <c r="B2000" s="3">
        <v>353</v>
      </c>
      <c r="C2000" s="3" t="s">
        <v>1024</v>
      </c>
      <c r="D2000" s="3">
        <v>0.18161476338134441</v>
      </c>
      <c r="E2000" s="3">
        <v>0.43638771204152382</v>
      </c>
      <c r="F2000" s="3">
        <v>0.62096774193548387</v>
      </c>
      <c r="G2000" s="3">
        <v>6.4516129032258063E-2</v>
      </c>
      <c r="H2000" s="3">
        <v>7.2580645161290328E-2</v>
      </c>
      <c r="I2000" s="3">
        <v>0.19354838709677419</v>
      </c>
      <c r="J2000" s="3">
        <v>2.042329821846877E-2</v>
      </c>
      <c r="K2000" s="3">
        <v>13317.600000000029</v>
      </c>
      <c r="L2000" s="3" t="s">
        <v>14168</v>
      </c>
      <c r="M2000" s="8" t="str">
        <f ca="1">IFERROR(__xludf.DUMMYFUNCTION("REGEXREPLACE(F354,""\D"", """")"),"#VALUE!")</f>
        <v>#VALUE!</v>
      </c>
    </row>
    <row r="2001" spans="1:13" ht="15.75" customHeight="1">
      <c r="A2001" s="1">
        <v>356</v>
      </c>
      <c r="B2001" s="3">
        <v>357</v>
      </c>
      <c r="C2001" s="3" t="s">
        <v>1036</v>
      </c>
      <c r="D2001" s="3">
        <v>0.20075421099583121</v>
      </c>
      <c r="E2001" s="3">
        <v>0.43497320257705652</v>
      </c>
      <c r="F2001" s="3">
        <v>0.53381642512077299</v>
      </c>
      <c r="G2001" s="3">
        <v>8.2125603864734303E-2</v>
      </c>
      <c r="H2001" s="3">
        <v>7.0048309178743967E-2</v>
      </c>
      <c r="I2001" s="3">
        <v>0.18357487922705321</v>
      </c>
      <c r="J2001" s="3">
        <v>2.908844035295774E-2</v>
      </c>
      <c r="K2001" s="3">
        <v>45098.899999999638</v>
      </c>
      <c r="L2001" s="3" t="s">
        <v>14172</v>
      </c>
      <c r="M2001" s="8" t="str">
        <f ca="1">IFERROR(__xludf.DUMMYFUNCTION("REGEXREPLACE(F358,""\D"", """")"),"#VALUE!")</f>
        <v>#VALUE!</v>
      </c>
    </row>
    <row r="2002" spans="1:13" ht="15.75" customHeight="1">
      <c r="A2002" s="1">
        <v>358</v>
      </c>
      <c r="B2002" s="3">
        <v>359</v>
      </c>
      <c r="C2002" s="3" t="s">
        <v>1042</v>
      </c>
      <c r="D2002" s="3">
        <v>0.13221413152636621</v>
      </c>
      <c r="E2002" s="3">
        <v>0.3513571482177647</v>
      </c>
      <c r="F2002" s="3">
        <v>0.59589041095890416</v>
      </c>
      <c r="G2002" s="3">
        <v>8.9041095890410954E-2</v>
      </c>
      <c r="H2002" s="3">
        <v>0.1027397260273973</v>
      </c>
      <c r="I2002" s="3">
        <v>0.19863013698630139</v>
      </c>
      <c r="J2002" s="3">
        <v>2.2798746999113141E-2</v>
      </c>
      <c r="K2002" s="3">
        <v>15761.100000000029</v>
      </c>
      <c r="L2002" s="3" t="s">
        <v>14174</v>
      </c>
      <c r="M2002" s="8" t="str">
        <f ca="1">IFERROR(__xludf.DUMMYFUNCTION("REGEXREPLACE(F360,""\D"", """")"),"#VALUE!")</f>
        <v>#VALUE!</v>
      </c>
    </row>
    <row r="2003" spans="1:13" ht="15.75" customHeight="1">
      <c r="A2003" s="1">
        <v>359</v>
      </c>
      <c r="B2003" s="3">
        <v>360</v>
      </c>
      <c r="C2003" s="3" t="s">
        <v>1044</v>
      </c>
      <c r="D2003" s="3">
        <v>0.1822762246970592</v>
      </c>
      <c r="E2003" s="3">
        <v>0.22316369312024431</v>
      </c>
      <c r="F2003" s="3">
        <v>0.5835866261398176</v>
      </c>
      <c r="G2003" s="3">
        <v>0.1003039513677812</v>
      </c>
      <c r="H2003" s="3">
        <v>0.1276595744680851</v>
      </c>
      <c r="I2003" s="3">
        <v>0.24924012158054709</v>
      </c>
      <c r="J2003" s="3">
        <v>3.9862764925555093E-2</v>
      </c>
      <c r="K2003" s="3">
        <v>36369.799999999828</v>
      </c>
      <c r="L2003" s="3" t="s">
        <v>14175</v>
      </c>
      <c r="M2003" s="8" t="str">
        <f ca="1">IFERROR(__xludf.DUMMYFUNCTION("REGEXREPLACE(F361,""\D"", """")"),"#VALUE!")</f>
        <v>#VALUE!</v>
      </c>
    </row>
    <row r="2004" spans="1:13" ht="15.75" customHeight="1">
      <c r="A2004" s="1">
        <v>361</v>
      </c>
      <c r="B2004" s="3">
        <v>362</v>
      </c>
      <c r="C2004" s="3" t="s">
        <v>1049</v>
      </c>
      <c r="D2004" s="3">
        <v>0.1014685500568604</v>
      </c>
      <c r="E2004" s="3">
        <v>0.27226464850437299</v>
      </c>
      <c r="F2004" s="3">
        <v>0.54098360655737709</v>
      </c>
      <c r="G2004" s="3">
        <v>0.1475409836065574</v>
      </c>
      <c r="H2004" s="3">
        <v>0.13114754098360659</v>
      </c>
      <c r="I2004" s="3">
        <v>0.31147540983606559</v>
      </c>
      <c r="J2004" s="3">
        <v>2.4102505473120841E-2</v>
      </c>
      <c r="K2004" s="3">
        <v>6862.3</v>
      </c>
      <c r="L2004" s="3" t="s">
        <v>14177</v>
      </c>
      <c r="M2004" s="8" t="str">
        <f ca="1">IFERROR(__xludf.DUMMYFUNCTION("REGEXREPLACE(F363,""\D"", """")"),"#VALUE!")</f>
        <v>#VALUE!</v>
      </c>
    </row>
    <row r="2005" spans="1:13" ht="15.75" customHeight="1">
      <c r="A2005" s="1">
        <v>362</v>
      </c>
      <c r="B2005" s="3">
        <v>363</v>
      </c>
      <c r="C2005" s="3" t="s">
        <v>1051</v>
      </c>
      <c r="D2005" s="3">
        <v>0.13656269659176179</v>
      </c>
      <c r="E2005" s="3">
        <v>0.25145455223325403</v>
      </c>
      <c r="F2005" s="3">
        <v>0.64729458917835669</v>
      </c>
      <c r="G2005" s="3">
        <v>8.8176352705410826E-2</v>
      </c>
      <c r="H2005" s="3">
        <v>0.1022044088176353</v>
      </c>
      <c r="I2005" s="3">
        <v>0.24248496993987981</v>
      </c>
      <c r="J2005" s="3">
        <v>2.5202496840138051E-2</v>
      </c>
      <c r="K2005" s="3">
        <v>53539.399999999478</v>
      </c>
      <c r="L2005" s="3" t="s">
        <v>14178</v>
      </c>
      <c r="M2005" s="8" t="str">
        <f ca="1">IFERROR(__xludf.DUMMYFUNCTION("REGEXREPLACE(F364,""\D"", """")"),"#VALUE!")</f>
        <v>#VALUE!</v>
      </c>
    </row>
    <row r="2006" spans="1:13" ht="15.75" customHeight="1">
      <c r="A2006" s="1">
        <v>363</v>
      </c>
      <c r="B2006" s="3">
        <v>364</v>
      </c>
      <c r="C2006" s="3" t="s">
        <v>1054</v>
      </c>
      <c r="D2006" s="3">
        <v>0.2039058203740278</v>
      </c>
      <c r="E2006" s="3">
        <v>0.24873473576501309</v>
      </c>
      <c r="F2006" s="3">
        <v>0.60773480662983426</v>
      </c>
      <c r="G2006" s="3">
        <v>9.9447513812154692E-2</v>
      </c>
      <c r="H2006" s="3">
        <v>0.1270718232044199</v>
      </c>
      <c r="I2006" s="3">
        <v>0.24861878453038669</v>
      </c>
      <c r="J2006" s="3">
        <v>4.2953815997640032E-2</v>
      </c>
      <c r="K2006" s="3">
        <v>20699.30000000001</v>
      </c>
      <c r="L2006" s="3" t="s">
        <v>14179</v>
      </c>
      <c r="M2006" s="8" t="str">
        <f ca="1">IFERROR(__xludf.DUMMYFUNCTION("REGEXREPLACE(F365,""\D"", """")"),"#VALUE!")</f>
        <v>#VALUE!</v>
      </c>
    </row>
    <row r="2007" spans="1:13" ht="15.75" customHeight="1">
      <c r="A2007" s="1">
        <v>367</v>
      </c>
      <c r="B2007" s="3">
        <v>368</v>
      </c>
      <c r="C2007" s="3" t="s">
        <v>1067</v>
      </c>
      <c r="D2007" s="3">
        <v>0.15340643975063989</v>
      </c>
      <c r="E2007" s="3">
        <v>0.25383276332422289</v>
      </c>
      <c r="F2007" s="3">
        <v>0.59040590405904059</v>
      </c>
      <c r="G2007" s="3">
        <v>0.10332103321033211</v>
      </c>
      <c r="H2007" s="3">
        <v>0.12546125461254609</v>
      </c>
      <c r="I2007" s="3">
        <v>0.2767527675276753</v>
      </c>
      <c r="J2007" s="3">
        <v>3.3496514816032691E-2</v>
      </c>
      <c r="K2007" s="3">
        <v>29388.39999999994</v>
      </c>
      <c r="L2007" s="3" t="s">
        <v>14183</v>
      </c>
      <c r="M2007" s="8" t="str">
        <f ca="1">IFERROR(__xludf.DUMMYFUNCTION("REGEXREPLACE(F369,""\D"", """")"),"#VALUE!")</f>
        <v>#VALUE!</v>
      </c>
    </row>
    <row r="2008" spans="1:13" ht="15.75" customHeight="1">
      <c r="A2008" s="1">
        <v>368</v>
      </c>
      <c r="B2008" s="3">
        <v>369</v>
      </c>
      <c r="C2008" s="3" t="s">
        <v>1070</v>
      </c>
      <c r="D2008" s="3">
        <v>0.18617111553596519</v>
      </c>
      <c r="E2008" s="3">
        <v>0.67681783428102271</v>
      </c>
      <c r="F2008" s="3">
        <v>0.4838709677419355</v>
      </c>
      <c r="G2008" s="3">
        <v>5.9907834101382493E-2</v>
      </c>
      <c r="H2008" s="3">
        <v>3.2258064516129031E-2</v>
      </c>
      <c r="I2008" s="3">
        <v>0.13824884792626729</v>
      </c>
      <c r="J2008" s="3">
        <v>1.413819229055575E-2</v>
      </c>
      <c r="K2008" s="3">
        <v>23212.599999999991</v>
      </c>
      <c r="L2008" s="3" t="s">
        <v>14184</v>
      </c>
      <c r="M2008" s="8" t="str">
        <f ca="1">IFERROR(__xludf.DUMMYFUNCTION("REGEXREPLACE(F370,""\D"", """")"),"#VALUE!")</f>
        <v>#VALUE!</v>
      </c>
    </row>
    <row r="2009" spans="1:13" ht="15.75" customHeight="1">
      <c r="A2009" s="1">
        <v>369</v>
      </c>
      <c r="B2009" s="3">
        <v>370</v>
      </c>
      <c r="C2009" s="3" t="s">
        <v>1072</v>
      </c>
      <c r="D2009" s="3">
        <v>0.1953533023816198</v>
      </c>
      <c r="E2009" s="3">
        <v>0.26717128979385768</v>
      </c>
      <c r="F2009" s="3">
        <v>0.60932944606413997</v>
      </c>
      <c r="G2009" s="3">
        <v>9.6209912536443148E-2</v>
      </c>
      <c r="H2009" s="3">
        <v>0.10787172011661809</v>
      </c>
      <c r="I2009" s="3">
        <v>0.24198250728862969</v>
      </c>
      <c r="J2009" s="3">
        <v>3.8298508470233951E-2</v>
      </c>
      <c r="K2009" s="3">
        <v>37639.799999999806</v>
      </c>
      <c r="L2009" s="3" t="s">
        <v>14185</v>
      </c>
      <c r="M2009" s="8" t="str">
        <f ca="1">IFERROR(__xludf.DUMMYFUNCTION("REGEXREPLACE(F371,""\D"", """")"),"#VALUE!")</f>
        <v>#VALUE!</v>
      </c>
    </row>
    <row r="2010" spans="1:13" ht="15.75" customHeight="1">
      <c r="A2010" s="1">
        <v>370</v>
      </c>
      <c r="B2010" s="3">
        <v>371</v>
      </c>
      <c r="C2010" s="3" t="s">
        <v>1075</v>
      </c>
      <c r="D2010" s="3">
        <v>0.16718446179605481</v>
      </c>
      <c r="E2010" s="3">
        <v>0.1826061741660539</v>
      </c>
      <c r="F2010" s="3">
        <v>0.62126245847176076</v>
      </c>
      <c r="G2010" s="3">
        <v>0.1162790697674419</v>
      </c>
      <c r="H2010" s="3">
        <v>0.1229235880398671</v>
      </c>
      <c r="I2010" s="3">
        <v>0.2857142857142857</v>
      </c>
      <c r="J2010" s="3">
        <v>3.8584144634458417E-2</v>
      </c>
      <c r="K2010" s="3">
        <v>33559.299999999857</v>
      </c>
      <c r="L2010" s="3" t="s">
        <v>14186</v>
      </c>
      <c r="M2010" s="8" t="str">
        <f ca="1">IFERROR(__xludf.DUMMYFUNCTION("REGEXREPLACE(F372,""\D"", """")"),"#VALUE!")</f>
        <v>#VALUE!</v>
      </c>
    </row>
    <row r="2011" spans="1:13" ht="15.75" customHeight="1">
      <c r="A2011" s="1">
        <v>371</v>
      </c>
      <c r="B2011" s="3">
        <v>372</v>
      </c>
      <c r="C2011" s="3" t="s">
        <v>1077</v>
      </c>
      <c r="D2011" s="3">
        <v>0.16347533506731349</v>
      </c>
      <c r="E2011" s="3">
        <v>0.16494652459814341</v>
      </c>
      <c r="F2011" s="3">
        <v>0.65161290322580645</v>
      </c>
      <c r="G2011" s="3">
        <v>0.13548387096774189</v>
      </c>
      <c r="H2011" s="3">
        <v>0.1225806451612903</v>
      </c>
      <c r="I2011" s="3">
        <v>0.29677419354838708</v>
      </c>
      <c r="J2011" s="3">
        <v>3.9541764631264409E-2</v>
      </c>
      <c r="K2011" s="3">
        <v>17615.900000000009</v>
      </c>
      <c r="L2011" s="3" t="s">
        <v>14187</v>
      </c>
      <c r="M2011" s="8" t="str">
        <f ca="1">IFERROR(__xludf.DUMMYFUNCTION("REGEXREPLACE(F373,""\D"", """")"),"#VALUE!")</f>
        <v>#VALUE!</v>
      </c>
    </row>
    <row r="2012" spans="1:13" ht="15.75" customHeight="1">
      <c r="A2012" s="1">
        <v>372</v>
      </c>
      <c r="B2012" s="3">
        <v>373</v>
      </c>
      <c r="C2012" s="3" t="s">
        <v>1080</v>
      </c>
      <c r="D2012" s="3">
        <v>0.21221486697117009</v>
      </c>
      <c r="E2012" s="3">
        <v>0.21047553043494019</v>
      </c>
      <c r="F2012" s="3">
        <v>0.61728395061728392</v>
      </c>
      <c r="G2012" s="3">
        <v>0.10699588477366261</v>
      </c>
      <c r="H2012" s="3">
        <v>0.139917695473251</v>
      </c>
      <c r="I2012" s="3">
        <v>0.26337448559670779</v>
      </c>
      <c r="J2012" s="3">
        <v>4.9768546776331683E-2</v>
      </c>
      <c r="K2012" s="3">
        <v>27064.599999999991</v>
      </c>
      <c r="L2012" s="3" t="s">
        <v>14188</v>
      </c>
      <c r="M2012" s="8" t="str">
        <f ca="1">IFERROR(__xludf.DUMMYFUNCTION("REGEXREPLACE(F374,""\D"", """")"),"#VALUE!")</f>
        <v>#VALUE!</v>
      </c>
    </row>
    <row r="2013" spans="1:13" ht="15.75" customHeight="1">
      <c r="A2013" s="1">
        <v>373</v>
      </c>
      <c r="B2013" s="3">
        <v>374</v>
      </c>
      <c r="C2013" s="3" t="s">
        <v>1083</v>
      </c>
      <c r="D2013" s="3">
        <v>0.22067988776652381</v>
      </c>
      <c r="E2013" s="3">
        <v>0.23507381071382441</v>
      </c>
      <c r="F2013" s="3">
        <v>0.66942148760330578</v>
      </c>
      <c r="G2013" s="3">
        <v>6.6115702479338845E-2</v>
      </c>
      <c r="H2013" s="3">
        <v>0.11570247933884301</v>
      </c>
      <c r="I2013" s="3">
        <v>0.26446280991735538</v>
      </c>
      <c r="J2013" s="3">
        <v>3.3870425638873887E-2</v>
      </c>
      <c r="K2013" s="3">
        <v>13171.70000000003</v>
      </c>
      <c r="L2013" s="3" t="s">
        <v>14189</v>
      </c>
      <c r="M2013" s="8" t="str">
        <f ca="1">IFERROR(__xludf.DUMMYFUNCTION("REGEXREPLACE(F375,""\D"", """")"),"#VALUE!")</f>
        <v>#VALUE!</v>
      </c>
    </row>
    <row r="2014" spans="1:13" ht="15.75" customHeight="1">
      <c r="A2014" s="1">
        <v>374</v>
      </c>
      <c r="B2014" s="3">
        <v>375</v>
      </c>
      <c r="C2014" s="3" t="s">
        <v>1086</v>
      </c>
      <c r="D2014" s="3">
        <v>0.17574725943524941</v>
      </c>
      <c r="E2014" s="3">
        <v>0.28905151514698008</v>
      </c>
      <c r="F2014" s="3">
        <v>0.5889145496535797</v>
      </c>
      <c r="G2014" s="3">
        <v>0.1085450346420323</v>
      </c>
      <c r="H2014" s="3">
        <v>9.9307159353348731E-2</v>
      </c>
      <c r="I2014" s="3">
        <v>0.2401847575057737</v>
      </c>
      <c r="J2014" s="3">
        <v>3.5428941494709022E-2</v>
      </c>
      <c r="K2014" s="3">
        <v>48007.199999999597</v>
      </c>
      <c r="L2014" s="3" t="s">
        <v>14190</v>
      </c>
      <c r="M2014" s="8" t="str">
        <f ca="1">IFERROR(__xludf.DUMMYFUNCTION("REGEXREPLACE(F376,""\D"", """")"),"#VALUE!")</f>
        <v>#VALUE!</v>
      </c>
    </row>
    <row r="2015" spans="1:13" ht="15.75" customHeight="1">
      <c r="A2015" s="1">
        <v>377</v>
      </c>
      <c r="B2015" s="3">
        <v>378</v>
      </c>
      <c r="C2015" s="3" t="s">
        <v>1094</v>
      </c>
      <c r="D2015" s="3">
        <v>0.1213574597807822</v>
      </c>
      <c r="E2015" s="3">
        <v>0.47732772197468187</v>
      </c>
      <c r="F2015" s="3">
        <v>0.49771689497716892</v>
      </c>
      <c r="G2015" s="3">
        <v>9.1324200913242004E-2</v>
      </c>
      <c r="H2015" s="3">
        <v>5.9360730593607303E-2</v>
      </c>
      <c r="I2015" s="3">
        <v>0.18721461187214611</v>
      </c>
      <c r="J2015" s="3">
        <v>1.6417080036203839E-2</v>
      </c>
      <c r="K2015" s="3">
        <v>24267.800000000021</v>
      </c>
      <c r="L2015" s="3" t="s">
        <v>14193</v>
      </c>
      <c r="M2015" s="8" t="str">
        <f ca="1">IFERROR(__xludf.DUMMYFUNCTION("REGEXREPLACE(F379,""\D"", """")"),"#VALUE!")</f>
        <v>#VALUE!</v>
      </c>
    </row>
    <row r="2016" spans="1:13" ht="15.75" customHeight="1">
      <c r="A2016" s="1">
        <v>378</v>
      </c>
      <c r="B2016" s="3">
        <v>379</v>
      </c>
      <c r="C2016" s="3" t="s">
        <v>1096</v>
      </c>
      <c r="D2016" s="3">
        <v>0.1146958240902603</v>
      </c>
      <c r="E2016" s="3">
        <v>0.19681962944066239</v>
      </c>
      <c r="F2016" s="3">
        <v>0.60080645161290325</v>
      </c>
      <c r="G2016" s="3">
        <v>0.13306451612903231</v>
      </c>
      <c r="H2016" s="3">
        <v>0.1209677419354839</v>
      </c>
      <c r="I2016" s="3">
        <v>0.28225806451612911</v>
      </c>
      <c r="J2016" s="3">
        <v>2.797099017335555E-2</v>
      </c>
      <c r="K2016" s="3">
        <v>27156.199999999961</v>
      </c>
      <c r="L2016" s="3" t="s">
        <v>14194</v>
      </c>
      <c r="M2016" s="8" t="str">
        <f ca="1">IFERROR(__xludf.DUMMYFUNCTION("REGEXREPLACE(F380,""\D"", """")"),"#VALUE!")</f>
        <v>#VALUE!</v>
      </c>
    </row>
    <row r="2017" spans="1:13" ht="15.75" customHeight="1">
      <c r="A2017" s="1">
        <v>379</v>
      </c>
      <c r="B2017" s="3">
        <v>380</v>
      </c>
      <c r="C2017" s="3" t="s">
        <v>1099</v>
      </c>
      <c r="D2017" s="3">
        <v>0.14415908019352389</v>
      </c>
      <c r="E2017" s="3">
        <v>0.20585397440977379</v>
      </c>
      <c r="F2017" s="3">
        <v>0.6227544910179641</v>
      </c>
      <c r="G2017" s="3">
        <v>0.1137724550898204</v>
      </c>
      <c r="H2017" s="3">
        <v>0.1437125748502994</v>
      </c>
      <c r="I2017" s="3">
        <v>0.26946107784431139</v>
      </c>
      <c r="J2017" s="3">
        <v>3.4737844791174873E-2</v>
      </c>
      <c r="K2017" s="3">
        <v>18711.200000000012</v>
      </c>
      <c r="L2017" s="3" t="s">
        <v>14195</v>
      </c>
      <c r="M2017" s="8" t="str">
        <f ca="1">IFERROR(__xludf.DUMMYFUNCTION("REGEXREPLACE(F381,""\D"", """")"),"#VALUE!")</f>
        <v>#VALUE!</v>
      </c>
    </row>
    <row r="2018" spans="1:13" ht="15.75" customHeight="1">
      <c r="A2018" s="1">
        <v>380</v>
      </c>
      <c r="B2018" s="3">
        <v>381</v>
      </c>
      <c r="C2018" s="3" t="s">
        <v>1101</v>
      </c>
      <c r="D2018" s="3">
        <v>0.1873319717334915</v>
      </c>
      <c r="E2018" s="3">
        <v>0.6440318894287218</v>
      </c>
      <c r="F2018" s="3">
        <v>0.45945945945945948</v>
      </c>
      <c r="G2018" s="3">
        <v>5.9459459459459463E-2</v>
      </c>
      <c r="H2018" s="3">
        <v>3.2432432432432427E-2</v>
      </c>
      <c r="I2018" s="3">
        <v>0.14054054054054049</v>
      </c>
      <c r="J2018" s="3">
        <v>1.534415178441516E-2</v>
      </c>
      <c r="K2018" s="3">
        <v>40847.699999999742</v>
      </c>
      <c r="L2018" s="3" t="s">
        <v>14196</v>
      </c>
      <c r="M2018" s="8" t="str">
        <f ca="1">IFERROR(__xludf.DUMMYFUNCTION("REGEXREPLACE(F382,""\D"", """")"),"#VALUE!")</f>
        <v>#VALUE!</v>
      </c>
    </row>
    <row r="2019" spans="1:13" ht="15.75" customHeight="1">
      <c r="A2019" s="1">
        <v>382</v>
      </c>
      <c r="B2019" s="3">
        <v>383</v>
      </c>
      <c r="C2019" s="3" t="s">
        <v>1106</v>
      </c>
      <c r="D2019" s="3">
        <v>0.21898517860893679</v>
      </c>
      <c r="E2019" s="3">
        <v>0.25568311405105809</v>
      </c>
      <c r="F2019" s="3">
        <v>0.61250000000000004</v>
      </c>
      <c r="G2019" s="3">
        <v>0.10312499999999999</v>
      </c>
      <c r="H2019" s="3">
        <v>0.1125</v>
      </c>
      <c r="I2019" s="3">
        <v>0.23749999999999999</v>
      </c>
      <c r="J2019" s="3">
        <v>4.5392730643906219E-2</v>
      </c>
      <c r="K2019" s="3">
        <v>35258.599999999853</v>
      </c>
      <c r="L2019" s="3" t="s">
        <v>14198</v>
      </c>
      <c r="M2019" s="8" t="str">
        <f ca="1">IFERROR(__xludf.DUMMYFUNCTION("REGEXREPLACE(F384,""\D"", """")"),"#VALUE!")</f>
        <v>#VALUE!</v>
      </c>
    </row>
    <row r="2020" spans="1:13" ht="15.75" customHeight="1">
      <c r="A2020" s="1">
        <v>383</v>
      </c>
      <c r="B2020" s="3">
        <v>384</v>
      </c>
      <c r="C2020" s="3" t="s">
        <v>1108</v>
      </c>
      <c r="D2020" s="3">
        <v>0.20873260958348219</v>
      </c>
      <c r="E2020" s="3">
        <v>0.66334318243608825</v>
      </c>
      <c r="F2020" s="3">
        <v>0.53687315634218291</v>
      </c>
      <c r="G2020" s="3">
        <v>6.1946902654867263E-2</v>
      </c>
      <c r="H2020" s="3">
        <v>3.8348082595870213E-2</v>
      </c>
      <c r="I2020" s="3">
        <v>0.14749262536873159</v>
      </c>
      <c r="J2020" s="3">
        <v>1.877522684930653E-2</v>
      </c>
      <c r="K2020" s="3">
        <v>35112.299999999843</v>
      </c>
      <c r="L2020" s="3" t="s">
        <v>14199</v>
      </c>
      <c r="M2020" s="8" t="str">
        <f ca="1">IFERROR(__xludf.DUMMYFUNCTION("REGEXREPLACE(F385,""\D"", """")"),"#VALUE!")</f>
        <v>#VALUE!</v>
      </c>
    </row>
    <row r="2021" spans="1:13" ht="15.75" customHeight="1">
      <c r="A2021" s="1">
        <v>384</v>
      </c>
      <c r="B2021" s="3">
        <v>385</v>
      </c>
      <c r="C2021" s="3" t="s">
        <v>1111</v>
      </c>
      <c r="D2021" s="3">
        <v>0.16637569677727371</v>
      </c>
      <c r="E2021" s="3">
        <v>0.3081133493336034</v>
      </c>
      <c r="F2021" s="3">
        <v>0.66447368421052633</v>
      </c>
      <c r="G2021" s="3">
        <v>0.1118421052631579</v>
      </c>
      <c r="H2021" s="3">
        <v>0.1184210526315789</v>
      </c>
      <c r="I2021" s="3">
        <v>0.25</v>
      </c>
      <c r="J2021" s="3">
        <v>3.5465203627852583E-2</v>
      </c>
      <c r="K2021" s="3">
        <v>16338.600000000029</v>
      </c>
      <c r="L2021" s="3" t="s">
        <v>14200</v>
      </c>
      <c r="M2021" s="8" t="str">
        <f ca="1">IFERROR(__xludf.DUMMYFUNCTION("REGEXREPLACE(F386,""\D"", """")"),"#VALUE!")</f>
        <v>#VALUE!</v>
      </c>
    </row>
    <row r="2022" spans="1:13" ht="15.75" customHeight="1">
      <c r="A2022" s="1">
        <v>385</v>
      </c>
      <c r="B2022" s="3">
        <v>386</v>
      </c>
      <c r="C2022" s="3" t="s">
        <v>1114</v>
      </c>
      <c r="D2022" s="3">
        <v>0.14280684183551559</v>
      </c>
      <c r="E2022" s="3">
        <v>0.1969950542680369</v>
      </c>
      <c r="F2022" s="3">
        <v>0.60344827586206895</v>
      </c>
      <c r="G2022" s="3">
        <v>0.10919540229885059</v>
      </c>
      <c r="H2022" s="3">
        <v>0.1206896551724138</v>
      </c>
      <c r="I2022" s="3">
        <v>0.29022988505747133</v>
      </c>
      <c r="J2022" s="3">
        <v>3.1747343447970318E-2</v>
      </c>
      <c r="K2022" s="3">
        <v>38878.499999999753</v>
      </c>
      <c r="L2022" s="3" t="s">
        <v>14201</v>
      </c>
      <c r="M2022" s="8" t="str">
        <f ca="1">IFERROR(__xludf.DUMMYFUNCTION("REGEXREPLACE(F387,""\D"", """")"),"#VALUE!")</f>
        <v>#VALUE!</v>
      </c>
    </row>
    <row r="2023" spans="1:13" ht="15.75" customHeight="1">
      <c r="A2023" s="1">
        <v>386</v>
      </c>
      <c r="B2023" s="3">
        <v>387</v>
      </c>
      <c r="C2023" s="3" t="s">
        <v>1117</v>
      </c>
      <c r="D2023" s="3">
        <v>0.21637904165256661</v>
      </c>
      <c r="E2023" s="3">
        <v>0.66075561037403752</v>
      </c>
      <c r="F2023" s="3">
        <v>0.47126436781609188</v>
      </c>
      <c r="G2023" s="3">
        <v>7.2796934865900387E-2</v>
      </c>
      <c r="H2023" s="3">
        <v>4.5977011494252873E-2</v>
      </c>
      <c r="I2023" s="3">
        <v>0.1532567049808429</v>
      </c>
      <c r="J2023" s="3">
        <v>2.2851748927715861E-2</v>
      </c>
      <c r="K2023" s="3">
        <v>28801.399999999969</v>
      </c>
      <c r="L2023" s="3" t="s">
        <v>14202</v>
      </c>
      <c r="M2023" s="8" t="str">
        <f ca="1">IFERROR(__xludf.DUMMYFUNCTION("REGEXREPLACE(F388,""\D"", """")"),"#VALUE!")</f>
        <v>#VALUE!</v>
      </c>
    </row>
    <row r="2024" spans="1:13" ht="15.75" customHeight="1">
      <c r="A2024" s="1">
        <v>387</v>
      </c>
      <c r="B2024" s="3">
        <v>388</v>
      </c>
      <c r="C2024" s="3" t="s">
        <v>1119</v>
      </c>
      <c r="D2024" s="3">
        <v>0.13864205032597601</v>
      </c>
      <c r="E2024" s="3">
        <v>0.39371434488413759</v>
      </c>
      <c r="F2024" s="3">
        <v>0.42807017543859649</v>
      </c>
      <c r="G2024" s="3">
        <v>8.4210526315789472E-2</v>
      </c>
      <c r="H2024" s="3">
        <v>5.2631578947368418E-2</v>
      </c>
      <c r="I2024" s="3">
        <v>0.18947368421052629</v>
      </c>
      <c r="J2024" s="3">
        <v>1.7250692984041919E-2</v>
      </c>
      <c r="K2024" s="3">
        <v>32173.599999999929</v>
      </c>
      <c r="L2024" s="3" t="s">
        <v>14203</v>
      </c>
      <c r="M2024" s="8" t="str">
        <f ca="1">IFERROR(__xludf.DUMMYFUNCTION("REGEXREPLACE(F389,""\D"", """")"),"#VALUE!")</f>
        <v>#VALUE!</v>
      </c>
    </row>
    <row r="2025" spans="1:13" ht="15.75" customHeight="1">
      <c r="A2025" s="1">
        <v>389</v>
      </c>
      <c r="B2025" s="3">
        <v>390</v>
      </c>
      <c r="C2025" s="3" t="s">
        <v>1124</v>
      </c>
      <c r="D2025" s="3">
        <v>0.15190593169552219</v>
      </c>
      <c r="E2025" s="3">
        <v>0.1961069367609089</v>
      </c>
      <c r="F2025" s="3">
        <v>0.60855263157894735</v>
      </c>
      <c r="G2025" s="3">
        <v>0.10526315789473679</v>
      </c>
      <c r="H2025" s="3">
        <v>0.1151315789473684</v>
      </c>
      <c r="I2025" s="3">
        <v>0.27631578947368418</v>
      </c>
      <c r="J2025" s="3">
        <v>3.2154354690894081E-2</v>
      </c>
      <c r="K2025" s="3">
        <v>34486.699999999881</v>
      </c>
      <c r="L2025" s="3" t="s">
        <v>14205</v>
      </c>
      <c r="M2025" s="8" t="str">
        <f ca="1">IFERROR(__xludf.DUMMYFUNCTION("REGEXREPLACE(F391,""\D"", """")"),"#VALUE!")</f>
        <v>#VALUE!</v>
      </c>
    </row>
    <row r="2026" spans="1:13" ht="15.75" customHeight="1">
      <c r="A2026" s="1">
        <v>392</v>
      </c>
      <c r="B2026" s="3">
        <v>393</v>
      </c>
      <c r="C2026" s="3" t="s">
        <v>1133</v>
      </c>
      <c r="D2026" s="3">
        <v>0.23208486681750329</v>
      </c>
      <c r="E2026" s="3">
        <v>0.87845033921587989</v>
      </c>
      <c r="F2026" s="3">
        <v>0.47959183673469391</v>
      </c>
      <c r="G2026" s="3">
        <v>5.6122448979591837E-2</v>
      </c>
      <c r="H2026" s="3">
        <v>2.551020408163265E-2</v>
      </c>
      <c r="I2026" s="3">
        <v>0.1224489795918367</v>
      </c>
      <c r="J2026" s="3">
        <v>1.4679674144923809E-2</v>
      </c>
      <c r="K2026" s="3">
        <v>21296.300000000021</v>
      </c>
      <c r="L2026" s="3" t="s">
        <v>14208</v>
      </c>
      <c r="M2026" s="8" t="str">
        <f ca="1">IFERROR(__xludf.DUMMYFUNCTION("REGEXREPLACE(F394,""\D"", """")"),"#VALUE!")</f>
        <v>#VALUE!</v>
      </c>
    </row>
    <row r="2027" spans="1:13" ht="15.75" customHeight="1">
      <c r="A2027" s="1">
        <v>394</v>
      </c>
      <c r="B2027" s="3">
        <v>395</v>
      </c>
      <c r="C2027" s="3" t="s">
        <v>1138</v>
      </c>
      <c r="D2027" s="3">
        <v>0.15559797841516629</v>
      </c>
      <c r="E2027" s="3">
        <v>0.23617158548015371</v>
      </c>
      <c r="F2027" s="3">
        <v>0.60392156862745094</v>
      </c>
      <c r="G2027" s="3">
        <v>0.1137254901960784</v>
      </c>
      <c r="H2027" s="3">
        <v>9.4117647058823528E-2</v>
      </c>
      <c r="I2027" s="3">
        <v>0.2627450980392157</v>
      </c>
      <c r="J2027" s="3">
        <v>3.0597732491481379E-2</v>
      </c>
      <c r="K2027" s="3">
        <v>28762.39999999998</v>
      </c>
      <c r="L2027" s="3" t="s">
        <v>14210</v>
      </c>
      <c r="M2027" s="8" t="str">
        <f ca="1">IFERROR(__xludf.DUMMYFUNCTION("REGEXREPLACE(F396,""\D"", """")"),"#VALUE!")</f>
        <v>#VALUE!</v>
      </c>
    </row>
    <row r="2028" spans="1:13" ht="15.75" customHeight="1">
      <c r="A2028" s="1">
        <v>395</v>
      </c>
      <c r="B2028" s="3">
        <v>396</v>
      </c>
      <c r="C2028" s="3" t="s">
        <v>1140</v>
      </c>
      <c r="D2028" s="3">
        <v>0.121042448162718</v>
      </c>
      <c r="E2028" s="3">
        <v>0.2442661808619345</v>
      </c>
      <c r="F2028" s="3">
        <v>0.58130081300813008</v>
      </c>
      <c r="G2028" s="3">
        <v>0.1056910569105691</v>
      </c>
      <c r="H2028" s="3">
        <v>8.943089430894309E-2</v>
      </c>
      <c r="I2028" s="3">
        <v>0.26016260162601629</v>
      </c>
      <c r="J2028" s="3">
        <v>2.2216373786696639E-2</v>
      </c>
      <c r="K2028" s="3">
        <v>28065.799999999981</v>
      </c>
      <c r="L2028" s="3" t="s">
        <v>14211</v>
      </c>
      <c r="M2028" s="8" t="str">
        <f ca="1">IFERROR(__xludf.DUMMYFUNCTION("REGEXREPLACE(F397,""\D"", """")"),"#VALUE!")</f>
        <v>#VALUE!</v>
      </c>
    </row>
    <row r="2029" spans="1:13" ht="15.75" customHeight="1">
      <c r="A2029" s="1">
        <v>396</v>
      </c>
      <c r="B2029" s="3">
        <v>397</v>
      </c>
      <c r="C2029" s="3" t="s">
        <v>1143</v>
      </c>
      <c r="D2029" s="3">
        <v>0.19193451899653169</v>
      </c>
      <c r="E2029" s="3">
        <v>0.1885916629738271</v>
      </c>
      <c r="F2029" s="3">
        <v>0.64205816554809847</v>
      </c>
      <c r="G2029" s="3">
        <v>0.1051454138702461</v>
      </c>
      <c r="H2029" s="3">
        <v>0.1073825503355705</v>
      </c>
      <c r="I2029" s="3">
        <v>0.2796420581655481</v>
      </c>
      <c r="J2029" s="3">
        <v>3.9666818201081207E-2</v>
      </c>
      <c r="K2029" s="3">
        <v>48425.499999999578</v>
      </c>
      <c r="L2029" s="3" t="s">
        <v>14212</v>
      </c>
      <c r="M2029" s="8" t="str">
        <f ca="1">IFERROR(__xludf.DUMMYFUNCTION("REGEXREPLACE(F398,""\D"", """")"),"#VALUE!")</f>
        <v>#VALUE!</v>
      </c>
    </row>
    <row r="2030" spans="1:13" ht="15.75" customHeight="1">
      <c r="A2030" s="1">
        <v>397</v>
      </c>
      <c r="B2030" s="3">
        <v>398</v>
      </c>
      <c r="C2030" s="3" t="s">
        <v>1146</v>
      </c>
      <c r="D2030" s="3">
        <v>0.1217305014075258</v>
      </c>
      <c r="E2030" s="3">
        <v>0.51667261555140209</v>
      </c>
      <c r="F2030" s="3">
        <v>0.50943396226415094</v>
      </c>
      <c r="G2030" s="3">
        <v>7.0754716981132074E-2</v>
      </c>
      <c r="H2030" s="3">
        <v>6.1320754716981132E-2</v>
      </c>
      <c r="I2030" s="3">
        <v>0.169811320754717</v>
      </c>
      <c r="J2030" s="3">
        <v>1.4324439177811701E-2</v>
      </c>
      <c r="K2030" s="3">
        <v>23033.500000000011</v>
      </c>
      <c r="L2030" s="3" t="s">
        <v>14213</v>
      </c>
      <c r="M2030" s="8" t="str">
        <f ca="1">IFERROR(__xludf.DUMMYFUNCTION("REGEXREPLACE(F399,""\D"", """")"),"#VALUE!")</f>
        <v>#VALUE!</v>
      </c>
    </row>
    <row r="2031" spans="1:13" ht="15.75" customHeight="1">
      <c r="A2031" s="1">
        <v>398</v>
      </c>
      <c r="B2031" s="3">
        <v>399</v>
      </c>
      <c r="C2031" s="3" t="s">
        <v>1149</v>
      </c>
      <c r="D2031" s="3">
        <v>0.18348994930000159</v>
      </c>
      <c r="E2031" s="3">
        <v>0.23337971162014109</v>
      </c>
      <c r="F2031" s="3">
        <v>0.58722358722358725</v>
      </c>
      <c r="G2031" s="3">
        <v>0.10565110565110571</v>
      </c>
      <c r="H2031" s="3">
        <v>0.14004914004913999</v>
      </c>
      <c r="I2031" s="3">
        <v>0.30958230958230959</v>
      </c>
      <c r="J2031" s="3">
        <v>4.3536792260106573E-2</v>
      </c>
      <c r="K2031" s="3">
        <v>45288.599999999657</v>
      </c>
      <c r="L2031" s="3" t="s">
        <v>14214</v>
      </c>
      <c r="M2031" s="8" t="str">
        <f ca="1">IFERROR(__xludf.DUMMYFUNCTION("REGEXREPLACE(F400,""\D"", """")"),"#VALUE!")</f>
        <v>#VALUE!</v>
      </c>
    </row>
    <row r="2032" spans="1:13" ht="15.75" customHeight="1">
      <c r="A2032" s="1">
        <v>399</v>
      </c>
      <c r="B2032" s="3">
        <v>400</v>
      </c>
      <c r="C2032" s="3" t="s">
        <v>1152</v>
      </c>
      <c r="D2032" s="3">
        <v>0.2042899948314495</v>
      </c>
      <c r="E2032" s="3">
        <v>0.14358097993637661</v>
      </c>
      <c r="F2032" s="3">
        <v>0.60526315789473684</v>
      </c>
      <c r="G2032" s="3">
        <v>0.1118421052631579</v>
      </c>
      <c r="H2032" s="3">
        <v>0.13815789473684209</v>
      </c>
      <c r="I2032" s="3">
        <v>0.30921052631578949</v>
      </c>
      <c r="J2032" s="3">
        <v>4.7430440157694383E-2</v>
      </c>
      <c r="K2032" s="3">
        <v>16936.90000000002</v>
      </c>
      <c r="L2032" s="3" t="s">
        <v>14215</v>
      </c>
      <c r="M2032" s="8" t="str">
        <f ca="1">IFERROR(__xludf.DUMMYFUNCTION("REGEXREPLACE(F401,""\D"", """")"),"#VALUE!")</f>
        <v>#VALUE!</v>
      </c>
    </row>
    <row r="2033" spans="1:13" ht="15.75" customHeight="1">
      <c r="A2033" s="1">
        <v>400</v>
      </c>
      <c r="B2033" s="3">
        <v>401</v>
      </c>
      <c r="C2033" s="3" t="s">
        <v>1154</v>
      </c>
      <c r="D2033" s="3">
        <v>0.17569402079565949</v>
      </c>
      <c r="E2033" s="3">
        <v>0.18164524471033741</v>
      </c>
      <c r="F2033" s="3">
        <v>0.61835748792270528</v>
      </c>
      <c r="G2033" s="3">
        <v>9.9033816425120769E-2</v>
      </c>
      <c r="H2033" s="3">
        <v>0.108695652173913</v>
      </c>
      <c r="I2033" s="3">
        <v>0.27053140096618361</v>
      </c>
      <c r="J2033" s="3">
        <v>3.5343907434059588E-2</v>
      </c>
      <c r="K2033" s="3">
        <v>46939.499999999622</v>
      </c>
      <c r="L2033" s="3" t="s">
        <v>14216</v>
      </c>
      <c r="M2033" s="8" t="str">
        <f ca="1">IFERROR(__xludf.DUMMYFUNCTION("REGEXREPLACE(F402,""\D"", """")"),"#VALUE!")</f>
        <v>#VALUE!</v>
      </c>
    </row>
    <row r="2034" spans="1:13" ht="15.75" customHeight="1">
      <c r="A2034" s="1">
        <v>402</v>
      </c>
      <c r="B2034" s="3">
        <v>403</v>
      </c>
      <c r="C2034" s="3" t="s">
        <v>1160</v>
      </c>
      <c r="D2034" s="3">
        <v>0.13664329729709709</v>
      </c>
      <c r="E2034" s="3">
        <v>0.74393028764545999</v>
      </c>
      <c r="F2034" s="3">
        <v>0.49392712550607287</v>
      </c>
      <c r="G2034" s="3">
        <v>4.4534412955465577E-2</v>
      </c>
      <c r="H2034" s="3">
        <v>4.048582995951417E-2</v>
      </c>
      <c r="I2034" s="3">
        <v>0.12955465587044529</v>
      </c>
      <c r="J2034" s="3">
        <v>9.8308971834576604E-3</v>
      </c>
      <c r="K2034" s="3">
        <v>25901.80000000001</v>
      </c>
      <c r="L2034" s="3" t="s">
        <v>14218</v>
      </c>
      <c r="M2034" s="8" t="str">
        <f ca="1">IFERROR(__xludf.DUMMYFUNCTION("REGEXREPLACE(F404,""\D"", """")"),"#VALUE!")</f>
        <v>#VALUE!</v>
      </c>
    </row>
    <row r="2035" spans="1:13" ht="15.75" customHeight="1">
      <c r="A2035" s="1">
        <v>403</v>
      </c>
      <c r="B2035" s="3">
        <v>404</v>
      </c>
      <c r="C2035" s="3" t="s">
        <v>1162</v>
      </c>
      <c r="D2035" s="3">
        <v>0.2448335144293837</v>
      </c>
      <c r="E2035" s="3">
        <v>0.40092253587678123</v>
      </c>
      <c r="F2035" s="3">
        <v>0.5625</v>
      </c>
      <c r="G2035" s="3">
        <v>3.4722222222222217E-2</v>
      </c>
      <c r="H2035" s="3">
        <v>0.13194444444444439</v>
      </c>
      <c r="I2035" s="3">
        <v>0.19444444444444439</v>
      </c>
      <c r="J2035" s="3">
        <v>3.1909105971395693E-2</v>
      </c>
      <c r="K2035" s="3">
        <v>15627.300000000019</v>
      </c>
      <c r="L2035" s="3" t="s">
        <v>14219</v>
      </c>
      <c r="M2035" s="8" t="str">
        <f ca="1">IFERROR(__xludf.DUMMYFUNCTION("REGEXREPLACE(F405,""\D"", """")"),"#VALUE!")</f>
        <v>#VALUE!</v>
      </c>
    </row>
    <row r="2036" spans="1:13" ht="15.75" customHeight="1">
      <c r="A2036" s="1">
        <v>404</v>
      </c>
      <c r="B2036" s="3">
        <v>405</v>
      </c>
      <c r="C2036" s="3" t="s">
        <v>1165</v>
      </c>
      <c r="D2036" s="3">
        <v>0.28265951150637181</v>
      </c>
      <c r="E2036" s="3">
        <v>0.14805025031278141</v>
      </c>
      <c r="F2036" s="3">
        <v>0.60655737704918034</v>
      </c>
      <c r="G2036" s="3">
        <v>0.13114754098360659</v>
      </c>
      <c r="H2036" s="3">
        <v>0.1147540983606557</v>
      </c>
      <c r="I2036" s="3">
        <v>0.31967213114754101</v>
      </c>
      <c r="J2036" s="3">
        <v>6.3482040827421815E-2</v>
      </c>
      <c r="K2036" s="3">
        <v>14283.70000000003</v>
      </c>
      <c r="L2036" s="3" t="s">
        <v>14220</v>
      </c>
      <c r="M2036" s="8" t="str">
        <f ca="1">IFERROR(__xludf.DUMMYFUNCTION("REGEXREPLACE(F406,""\D"", """")"),"#VALUE!")</f>
        <v>#VALUE!</v>
      </c>
    </row>
    <row r="2037" spans="1:13" ht="15.75" customHeight="1">
      <c r="A2037" s="1">
        <v>405</v>
      </c>
      <c r="B2037" s="3">
        <v>406</v>
      </c>
      <c r="C2037" s="3" t="s">
        <v>1168</v>
      </c>
      <c r="D2037" s="3">
        <v>0.53285026308748729</v>
      </c>
      <c r="E2037" s="3">
        <v>0.91807515567257458</v>
      </c>
      <c r="F2037" s="3">
        <v>0.47222222222222221</v>
      </c>
      <c r="G2037" s="3">
        <v>0.1111111111111111</v>
      </c>
      <c r="H2037" s="3">
        <v>0</v>
      </c>
      <c r="I2037" s="3">
        <v>0.1111111111111111</v>
      </c>
      <c r="J2037" s="3">
        <v>2.974337913182E-2</v>
      </c>
      <c r="K2037" s="3">
        <v>3997.6999999999989</v>
      </c>
      <c r="L2037" s="3" t="s">
        <v>14221</v>
      </c>
      <c r="M2037" s="8" t="str">
        <f ca="1">IFERROR(__xludf.DUMMYFUNCTION("REGEXREPLACE(F407,""\D"", """")"),"#VALUE!")</f>
        <v>#VALUE!</v>
      </c>
    </row>
    <row r="2038" spans="1:13" ht="15.75" customHeight="1">
      <c r="A2038" s="1">
        <v>406</v>
      </c>
      <c r="B2038" s="3">
        <v>407</v>
      </c>
      <c r="C2038" s="3" t="s">
        <v>1170</v>
      </c>
      <c r="D2038" s="3">
        <v>0.15732130027454511</v>
      </c>
      <c r="E2038" s="3">
        <v>0.27458819711123672</v>
      </c>
      <c r="F2038" s="3">
        <v>0.64420485175202158</v>
      </c>
      <c r="G2038" s="3">
        <v>8.3557951482479784E-2</v>
      </c>
      <c r="H2038" s="3">
        <v>0.10242587601078169</v>
      </c>
      <c r="I2038" s="3">
        <v>0.23719676549865229</v>
      </c>
      <c r="J2038" s="3">
        <v>2.7984046267416719E-2</v>
      </c>
      <c r="K2038" s="3">
        <v>41804.699999999721</v>
      </c>
      <c r="L2038" s="3" t="s">
        <v>14222</v>
      </c>
      <c r="M2038" s="8" t="str">
        <f ca="1">IFERROR(__xludf.DUMMYFUNCTION("REGEXREPLACE(F408,""\D"", """")"),"#VALUE!")</f>
        <v>#VALUE!</v>
      </c>
    </row>
    <row r="2039" spans="1:13" ht="15.75" customHeight="1">
      <c r="A2039" s="1">
        <v>407</v>
      </c>
      <c r="B2039" s="3">
        <v>408</v>
      </c>
      <c r="C2039" s="3" t="s">
        <v>1173</v>
      </c>
      <c r="D2039" s="3">
        <v>0.17567945822851941</v>
      </c>
      <c r="E2039" s="3">
        <v>0.47631085999302569</v>
      </c>
      <c r="F2039" s="3">
        <v>0.50157728706624605</v>
      </c>
      <c r="G2039" s="3">
        <v>5.993690851735016E-2</v>
      </c>
      <c r="H2039" s="3">
        <v>5.362776025236593E-2</v>
      </c>
      <c r="I2039" s="3">
        <v>0.16719242902208201</v>
      </c>
      <c r="J2039" s="3">
        <v>1.8231249204367729E-2</v>
      </c>
      <c r="K2039" s="3">
        <v>34585.29999999985</v>
      </c>
      <c r="L2039" s="3" t="s">
        <v>14223</v>
      </c>
      <c r="M2039" s="8" t="str">
        <f ca="1">IFERROR(__xludf.DUMMYFUNCTION("REGEXREPLACE(F409,""\D"", """")"),"#VALUE!")</f>
        <v>#VALUE!</v>
      </c>
    </row>
    <row r="2040" spans="1:13" ht="15.75" customHeight="1">
      <c r="A2040" s="1">
        <v>409</v>
      </c>
      <c r="B2040" s="3">
        <v>410</v>
      </c>
      <c r="C2040" s="3" t="s">
        <v>1178</v>
      </c>
      <c r="D2040" s="3">
        <v>0.18741736181116389</v>
      </c>
      <c r="E2040" s="3">
        <v>0.39817690145038892</v>
      </c>
      <c r="F2040" s="3">
        <v>0.50980392156862742</v>
      </c>
      <c r="G2040" s="3">
        <v>8.1699346405228759E-2</v>
      </c>
      <c r="H2040" s="3">
        <v>6.535947712418301E-2</v>
      </c>
      <c r="I2040" s="3">
        <v>0.19607843137254899</v>
      </c>
      <c r="J2040" s="3">
        <v>2.5668217530224861E-2</v>
      </c>
      <c r="K2040" s="3">
        <v>33839.199999999873</v>
      </c>
      <c r="L2040" s="3" t="s">
        <v>14225</v>
      </c>
      <c r="M2040" s="8" t="str">
        <f ca="1">IFERROR(__xludf.DUMMYFUNCTION("REGEXREPLACE(F411,""\D"", """")"),"#VALUE!")</f>
        <v>#VALUE!</v>
      </c>
    </row>
    <row r="2041" spans="1:13" ht="15.75" customHeight="1">
      <c r="A2041" s="1">
        <v>412</v>
      </c>
      <c r="B2041" s="3">
        <v>413</v>
      </c>
      <c r="C2041" s="3" t="s">
        <v>1186</v>
      </c>
      <c r="D2041" s="3">
        <v>0.21932246039698811</v>
      </c>
      <c r="E2041" s="3">
        <v>0.1122753068613267</v>
      </c>
      <c r="F2041" s="3">
        <v>0.61434977578475336</v>
      </c>
      <c r="G2041" s="3">
        <v>0.1210762331838565</v>
      </c>
      <c r="H2041" s="3">
        <v>0.15695067264573989</v>
      </c>
      <c r="I2041" s="3">
        <v>0.31838565022421522</v>
      </c>
      <c r="J2041" s="3">
        <v>5.8103650270378962E-2</v>
      </c>
      <c r="K2041" s="3">
        <v>25435</v>
      </c>
      <c r="L2041" s="3" t="s">
        <v>14228</v>
      </c>
      <c r="M2041" s="8" t="str">
        <f ca="1">IFERROR(__xludf.DUMMYFUNCTION("REGEXREPLACE(F414,""\D"", """")"),"#VALUE!")</f>
        <v>#VALUE!</v>
      </c>
    </row>
    <row r="2042" spans="1:13" ht="15.75" customHeight="1">
      <c r="A2042" s="1">
        <v>413</v>
      </c>
      <c r="B2042" s="3">
        <v>414</v>
      </c>
      <c r="C2042" s="3" t="s">
        <v>1188</v>
      </c>
      <c r="D2042" s="3">
        <v>0.14864787125937909</v>
      </c>
      <c r="E2042" s="3">
        <v>0.19155066462526019</v>
      </c>
      <c r="F2042" s="3">
        <v>0.60526315789473684</v>
      </c>
      <c r="G2042" s="3">
        <v>0.1162280701754386</v>
      </c>
      <c r="H2042" s="3">
        <v>0.14035087719298239</v>
      </c>
      <c r="I2042" s="3">
        <v>0.29166666666666669</v>
      </c>
      <c r="J2042" s="3">
        <v>3.7179065840104518E-2</v>
      </c>
      <c r="K2042" s="3">
        <v>51651.499999999527</v>
      </c>
      <c r="L2042" s="3" t="s">
        <v>14229</v>
      </c>
      <c r="M2042" s="8" t="str">
        <f ca="1">IFERROR(__xludf.DUMMYFUNCTION("REGEXREPLACE(F415,""\D"", """")"),"#VALUE!")</f>
        <v>#VALUE!</v>
      </c>
    </row>
    <row r="2043" spans="1:13" ht="15.75" customHeight="1">
      <c r="A2043" s="1">
        <v>414</v>
      </c>
      <c r="B2043" s="3">
        <v>415</v>
      </c>
      <c r="C2043" s="3" t="s">
        <v>1191</v>
      </c>
      <c r="D2043" s="3">
        <v>0.18093141719196229</v>
      </c>
      <c r="E2043" s="3">
        <v>0.15506989833635129</v>
      </c>
      <c r="F2043" s="3">
        <v>0.59868421052631582</v>
      </c>
      <c r="G2043" s="3">
        <v>7.2368421052631582E-2</v>
      </c>
      <c r="H2043" s="3">
        <v>0.13815789473684209</v>
      </c>
      <c r="I2043" s="3">
        <v>0.28289473684210531</v>
      </c>
      <c r="J2043" s="3">
        <v>3.3366520407275842E-2</v>
      </c>
      <c r="K2043" s="3">
        <v>17304.400000000031</v>
      </c>
      <c r="L2043" s="3" t="s">
        <v>14230</v>
      </c>
      <c r="M2043" s="8" t="str">
        <f ca="1">IFERROR(__xludf.DUMMYFUNCTION("REGEXREPLACE(F416,""\D"", """")"),"#VALUE!")</f>
        <v>#VALUE!</v>
      </c>
    </row>
    <row r="2044" spans="1:13" ht="15.75" customHeight="1">
      <c r="A2044" s="1">
        <v>415</v>
      </c>
      <c r="B2044" s="3">
        <v>416</v>
      </c>
      <c r="C2044" s="3" t="s">
        <v>1193</v>
      </c>
      <c r="D2044" s="3">
        <v>0.1821382393019087</v>
      </c>
      <c r="E2044" s="3">
        <v>0.1868820293107458</v>
      </c>
      <c r="F2044" s="3">
        <v>0.63727959697732994</v>
      </c>
      <c r="G2044" s="3">
        <v>8.5642317380352648E-2</v>
      </c>
      <c r="H2044" s="3">
        <v>0.11335012594458441</v>
      </c>
      <c r="I2044" s="3">
        <v>0.25944584382871538</v>
      </c>
      <c r="J2044" s="3">
        <v>3.4734578319251128E-2</v>
      </c>
      <c r="K2044" s="3">
        <v>42746.69999999967</v>
      </c>
      <c r="L2044" s="3" t="s">
        <v>14231</v>
      </c>
      <c r="M2044" s="8" t="str">
        <f ca="1">IFERROR(__xludf.DUMMYFUNCTION("REGEXREPLACE(F417,""\D"", """")"),"#VALUE!")</f>
        <v>#VALUE!</v>
      </c>
    </row>
    <row r="2045" spans="1:13" ht="15.75" customHeight="1">
      <c r="A2045" s="1">
        <v>417</v>
      </c>
      <c r="B2045" s="3">
        <v>418</v>
      </c>
      <c r="C2045" s="3" t="s">
        <v>1200</v>
      </c>
      <c r="D2045" s="3">
        <v>0.2030390463658979</v>
      </c>
      <c r="E2045" s="3">
        <v>0.1618108819462388</v>
      </c>
      <c r="F2045" s="3">
        <v>0.65853658536585369</v>
      </c>
      <c r="G2045" s="3">
        <v>0.13414634146341459</v>
      </c>
      <c r="H2045" s="3">
        <v>0.17682926829268289</v>
      </c>
      <c r="I2045" s="3">
        <v>0.31097560975609762</v>
      </c>
      <c r="J2045" s="3">
        <v>5.9655098930144188E-2</v>
      </c>
      <c r="K2045" s="3">
        <v>18224.700000000019</v>
      </c>
      <c r="L2045" s="3" t="s">
        <v>14233</v>
      </c>
      <c r="M2045" s="8" t="str">
        <f ca="1">IFERROR(__xludf.DUMMYFUNCTION("REGEXREPLACE(F419,""\D"", """")"),"#VALUE!")</f>
        <v>#VALUE!</v>
      </c>
    </row>
    <row r="2046" spans="1:13" ht="15.75" customHeight="1">
      <c r="A2046" s="1">
        <v>418</v>
      </c>
      <c r="B2046" s="3">
        <v>419</v>
      </c>
      <c r="C2046" s="3" t="s">
        <v>1203</v>
      </c>
      <c r="D2046" s="3">
        <v>0.1144975508635321</v>
      </c>
      <c r="E2046" s="3">
        <v>0.14976200216986271</v>
      </c>
      <c r="F2046" s="3">
        <v>0.6607142857142857</v>
      </c>
      <c r="G2046" s="3">
        <v>0.1071428571428571</v>
      </c>
      <c r="H2046" s="3">
        <v>0.1785714285714286</v>
      </c>
      <c r="I2046" s="3">
        <v>0.30952380952380948</v>
      </c>
      <c r="J2046" s="3">
        <v>2.9967372336679149E-2</v>
      </c>
      <c r="K2046" s="3">
        <v>18925.500000000011</v>
      </c>
      <c r="L2046" s="3" t="s">
        <v>14234</v>
      </c>
      <c r="M2046" s="8" t="str">
        <f ca="1">IFERROR(__xludf.DUMMYFUNCTION("REGEXREPLACE(F420,""\D"", """")"),"#VALUE!")</f>
        <v>#VALUE!</v>
      </c>
    </row>
    <row r="2047" spans="1:13" ht="15.75" customHeight="1">
      <c r="A2047" s="1">
        <v>420</v>
      </c>
      <c r="B2047" s="3">
        <v>421</v>
      </c>
      <c r="C2047" s="3" t="s">
        <v>1209</v>
      </c>
      <c r="D2047" s="3">
        <v>0.23978643656063009</v>
      </c>
      <c r="E2047" s="3">
        <v>0.38092242128821868</v>
      </c>
      <c r="F2047" s="3">
        <v>0.63571428571428568</v>
      </c>
      <c r="G2047" s="3">
        <v>0.1</v>
      </c>
      <c r="H2047" s="3">
        <v>0.1</v>
      </c>
      <c r="I2047" s="3">
        <v>0.2142857142857143</v>
      </c>
      <c r="J2047" s="3">
        <v>4.327590844293823E-2</v>
      </c>
      <c r="K2047" s="3">
        <v>15179.30000000003</v>
      </c>
      <c r="L2047" s="3" t="s">
        <v>14236</v>
      </c>
      <c r="M2047" s="8" t="str">
        <f ca="1">IFERROR(__xludf.DUMMYFUNCTION("REGEXREPLACE(F422,""\D"", """")"),"#VALUE!")</f>
        <v>#VALUE!</v>
      </c>
    </row>
    <row r="2048" spans="1:13" ht="15.75" customHeight="1">
      <c r="A2048" s="1">
        <v>422</v>
      </c>
      <c r="B2048" s="3">
        <v>423</v>
      </c>
      <c r="C2048" s="3" t="s">
        <v>1214</v>
      </c>
      <c r="D2048" s="3">
        <v>0.1513339214509441</v>
      </c>
      <c r="E2048" s="3">
        <v>0.194670194281266</v>
      </c>
      <c r="F2048" s="3">
        <v>0.6367924528301887</v>
      </c>
      <c r="G2048" s="3">
        <v>0.10849056603773589</v>
      </c>
      <c r="H2048" s="3">
        <v>0.12735849056603771</v>
      </c>
      <c r="I2048" s="3">
        <v>0.28066037735849059</v>
      </c>
      <c r="J2048" s="3">
        <v>3.4687520718388681E-2</v>
      </c>
      <c r="K2048" s="3">
        <v>46385.899999999609</v>
      </c>
      <c r="L2048" s="3" t="s">
        <v>14238</v>
      </c>
      <c r="M2048" s="8" t="str">
        <f ca="1">IFERROR(__xludf.DUMMYFUNCTION("REGEXREPLACE(F424,""\D"", """")"),"#VALUE!")</f>
        <v>#VALUE!</v>
      </c>
    </row>
    <row r="2049" spans="1:13" ht="15.75" customHeight="1">
      <c r="A2049" s="1">
        <v>424</v>
      </c>
      <c r="B2049" s="3">
        <v>425</v>
      </c>
      <c r="C2049" s="3" t="s">
        <v>1220</v>
      </c>
      <c r="D2049" s="3">
        <v>0.15605341469786291</v>
      </c>
      <c r="E2049" s="3">
        <v>0.48405515745423339</v>
      </c>
      <c r="F2049" s="3">
        <v>0.54208754208754206</v>
      </c>
      <c r="G2049" s="3">
        <v>7.7441077441077436E-2</v>
      </c>
      <c r="H2049" s="3">
        <v>5.0505050505050497E-2</v>
      </c>
      <c r="I2049" s="3">
        <v>0.17845117845117839</v>
      </c>
      <c r="J2049" s="3">
        <v>1.815741274726098E-2</v>
      </c>
      <c r="K2049" s="3">
        <v>31546.0999999999</v>
      </c>
      <c r="L2049" s="3" t="s">
        <v>14240</v>
      </c>
      <c r="M2049" s="8" t="str">
        <f ca="1">IFERROR(__xludf.DUMMYFUNCTION("REGEXREPLACE(F426,""\D"", """")"),"#VALUE!")</f>
        <v>#VALUE!</v>
      </c>
    </row>
    <row r="2050" spans="1:13" ht="15.75" customHeight="1">
      <c r="A2050" s="1">
        <v>425</v>
      </c>
      <c r="B2050" s="3">
        <v>426</v>
      </c>
      <c r="C2050" s="3" t="s">
        <v>1222</v>
      </c>
      <c r="D2050" s="3">
        <v>0.23613895011949221</v>
      </c>
      <c r="E2050" s="3">
        <v>0.66108771004866473</v>
      </c>
      <c r="F2050" s="3">
        <v>0.47963800904977377</v>
      </c>
      <c r="G2050" s="3">
        <v>7.2398190045248875E-2</v>
      </c>
      <c r="H2050" s="3">
        <v>4.072398190045249E-2</v>
      </c>
      <c r="I2050" s="3">
        <v>0.14027149321266971</v>
      </c>
      <c r="J2050" s="3">
        <v>2.2935976714718871E-2</v>
      </c>
      <c r="K2050" s="3">
        <v>24642.700000000012</v>
      </c>
      <c r="L2050" s="3" t="s">
        <v>14241</v>
      </c>
      <c r="M2050" s="8" t="str">
        <f ca="1">IFERROR(__xludf.DUMMYFUNCTION("REGEXREPLACE(F427,""\D"", """")"),"#VALUE!")</f>
        <v>#VALUE!</v>
      </c>
    </row>
    <row r="2051" spans="1:13" ht="15.75" customHeight="1">
      <c r="A2051" s="1">
        <v>426</v>
      </c>
      <c r="B2051" s="3">
        <v>427</v>
      </c>
      <c r="C2051" s="3" t="s">
        <v>1224</v>
      </c>
      <c r="D2051" s="3">
        <v>0.14402388734106761</v>
      </c>
      <c r="E2051" s="3">
        <v>0.1872832117324098</v>
      </c>
      <c r="F2051" s="3">
        <v>0.62055335968379444</v>
      </c>
      <c r="G2051" s="3">
        <v>0.1264822134387352</v>
      </c>
      <c r="H2051" s="3">
        <v>0.1225296442687747</v>
      </c>
      <c r="I2051" s="3">
        <v>0.28853754940711462</v>
      </c>
      <c r="J2051" s="3">
        <v>3.4453990719802631E-2</v>
      </c>
      <c r="K2051" s="3">
        <v>28233.699999999972</v>
      </c>
      <c r="L2051" s="3" t="s">
        <v>14242</v>
      </c>
      <c r="M2051" s="8" t="str">
        <f ca="1">IFERROR(__xludf.DUMMYFUNCTION("REGEXREPLACE(F428,""\D"", """")"),"#VALUE!")</f>
        <v>#VALUE!</v>
      </c>
    </row>
    <row r="2052" spans="1:13" ht="15.75" customHeight="1">
      <c r="A2052" s="1">
        <v>427</v>
      </c>
      <c r="B2052" s="3">
        <v>428</v>
      </c>
      <c r="C2052" s="3" t="s">
        <v>1227</v>
      </c>
      <c r="D2052" s="3">
        <v>0.16599432954109869</v>
      </c>
      <c r="E2052" s="3">
        <v>0.32152419471194171</v>
      </c>
      <c r="F2052" s="3">
        <v>0.62992125984251968</v>
      </c>
      <c r="G2052" s="3">
        <v>8.2677165354330714E-2</v>
      </c>
      <c r="H2052" s="3">
        <v>9.4488188976377951E-2</v>
      </c>
      <c r="I2052" s="3">
        <v>0.2283464566929134</v>
      </c>
      <c r="J2052" s="3">
        <v>2.75333164641598E-2</v>
      </c>
      <c r="K2052" s="3">
        <v>27249.399999999969</v>
      </c>
      <c r="L2052" s="3" t="s">
        <v>14243</v>
      </c>
      <c r="M2052" s="8" t="str">
        <f ca="1">IFERROR(__xludf.DUMMYFUNCTION("REGEXREPLACE(F429,""\D"", """")"),"#VALUE!")</f>
        <v>#VALUE!</v>
      </c>
    </row>
    <row r="2053" spans="1:13" ht="15.75" customHeight="1">
      <c r="A2053" s="1">
        <v>428</v>
      </c>
      <c r="B2053" s="3">
        <v>429</v>
      </c>
      <c r="C2053" s="3" t="s">
        <v>1229</v>
      </c>
      <c r="D2053" s="3">
        <v>0.18932603699275569</v>
      </c>
      <c r="E2053" s="3">
        <v>0.40581084905628062</v>
      </c>
      <c r="F2053" s="3">
        <v>0.56317689530685922</v>
      </c>
      <c r="G2053" s="3">
        <v>7.2202166064981949E-2</v>
      </c>
      <c r="H2053" s="3">
        <v>6.1371841155234648E-2</v>
      </c>
      <c r="I2053" s="3">
        <v>0.19494584837545131</v>
      </c>
      <c r="J2053" s="3">
        <v>2.3198702327930809E-2</v>
      </c>
      <c r="K2053" s="3">
        <v>29720.399999999951</v>
      </c>
      <c r="L2053" s="3" t="s">
        <v>14244</v>
      </c>
      <c r="M2053" s="8" t="str">
        <f ca="1">IFERROR(__xludf.DUMMYFUNCTION("REGEXREPLACE(F430,""\D"", """")"),"#VALUE!")</f>
        <v>#VALUE!</v>
      </c>
    </row>
    <row r="2054" spans="1:13" ht="15.75" customHeight="1">
      <c r="A2054" s="1">
        <v>429</v>
      </c>
      <c r="B2054" s="3">
        <v>430</v>
      </c>
      <c r="C2054" s="3" t="s">
        <v>1231</v>
      </c>
      <c r="D2054" s="3">
        <v>0.1423804756902684</v>
      </c>
      <c r="E2054" s="3">
        <v>0.25761227715905288</v>
      </c>
      <c r="F2054" s="3">
        <v>0.61750000000000005</v>
      </c>
      <c r="G2054" s="3">
        <v>0.105</v>
      </c>
      <c r="H2054" s="3">
        <v>0.1</v>
      </c>
      <c r="I2054" s="3">
        <v>0.24249999999999999</v>
      </c>
      <c r="J2054" s="3">
        <v>2.8236784821950151E-2</v>
      </c>
      <c r="K2054" s="3">
        <v>43497.999999999673</v>
      </c>
      <c r="L2054" s="3" t="s">
        <v>14245</v>
      </c>
      <c r="M2054" s="8" t="str">
        <f ca="1">IFERROR(__xludf.DUMMYFUNCTION("REGEXREPLACE(F431,""\D"", """")"),"#VALUE!")</f>
        <v>#VALUE!</v>
      </c>
    </row>
    <row r="2055" spans="1:13" ht="15.75" customHeight="1">
      <c r="A2055" s="1">
        <v>430</v>
      </c>
      <c r="B2055" s="3">
        <v>431</v>
      </c>
      <c r="C2055" s="3" t="s">
        <v>1233</v>
      </c>
      <c r="D2055" s="3">
        <v>0.18774266313163879</v>
      </c>
      <c r="E2055" s="3">
        <v>0.26595967225665301</v>
      </c>
      <c r="F2055" s="3">
        <v>0.62698412698412698</v>
      </c>
      <c r="G2055" s="3">
        <v>0.1071428571428571</v>
      </c>
      <c r="H2055" s="3">
        <v>0.123015873015873</v>
      </c>
      <c r="I2055" s="3">
        <v>0.26984126984126983</v>
      </c>
      <c r="J2055" s="3">
        <v>4.1211140823795213E-2</v>
      </c>
      <c r="K2055" s="3">
        <v>28007.499999999989</v>
      </c>
      <c r="L2055" s="3" t="s">
        <v>14246</v>
      </c>
      <c r="M2055" s="8" t="str">
        <f ca="1">IFERROR(__xludf.DUMMYFUNCTION("REGEXREPLACE(F432,""\D"", """")"),"#VALUE!")</f>
        <v>#VALUE!</v>
      </c>
    </row>
    <row r="2056" spans="1:13" ht="15.75" customHeight="1">
      <c r="A2056" s="1">
        <v>431</v>
      </c>
      <c r="B2056" s="3">
        <v>432</v>
      </c>
      <c r="C2056" s="3" t="s">
        <v>1235</v>
      </c>
      <c r="D2056" s="3">
        <v>0.2316033231312643</v>
      </c>
      <c r="E2056" s="3">
        <v>0.62572881683100501</v>
      </c>
      <c r="F2056" s="3">
        <v>0.5025380710659898</v>
      </c>
      <c r="G2056" s="3">
        <v>5.5837563451776651E-2</v>
      </c>
      <c r="H2056" s="3">
        <v>4.060913705583756E-2</v>
      </c>
      <c r="I2056" s="3">
        <v>0.14720812182741119</v>
      </c>
      <c r="J2056" s="3">
        <v>1.8485562933933102E-2</v>
      </c>
      <c r="K2056" s="3">
        <v>22035.40000000002</v>
      </c>
      <c r="L2056" s="3" t="s">
        <v>14247</v>
      </c>
      <c r="M2056" s="8" t="str">
        <f ca="1">IFERROR(__xludf.DUMMYFUNCTION("REGEXREPLACE(F433,""\D"", """")"),"#VALUE!")</f>
        <v>#VALUE!</v>
      </c>
    </row>
    <row r="2057" spans="1:13" ht="15.75" customHeight="1">
      <c r="A2057" s="1">
        <v>432</v>
      </c>
      <c r="B2057" s="3">
        <v>433</v>
      </c>
      <c r="C2057" s="3" t="s">
        <v>1237</v>
      </c>
      <c r="D2057" s="3">
        <v>0.19903447523451409</v>
      </c>
      <c r="E2057" s="3">
        <v>0.24116790584374601</v>
      </c>
      <c r="F2057" s="3">
        <v>0.57037037037037042</v>
      </c>
      <c r="G2057" s="3">
        <v>8.5185185185185183E-2</v>
      </c>
      <c r="H2057" s="3">
        <v>0.1222222222222222</v>
      </c>
      <c r="I2057" s="3">
        <v>0.24444444444444441</v>
      </c>
      <c r="J2057" s="3">
        <v>3.8776835784068209E-2</v>
      </c>
      <c r="K2057" s="3">
        <v>30287.499999999931</v>
      </c>
      <c r="L2057" s="3" t="s">
        <v>14248</v>
      </c>
      <c r="M2057" s="8" t="str">
        <f ca="1">IFERROR(__xludf.DUMMYFUNCTION("REGEXREPLACE(F434,""\D"", """")"),"#VALUE!")</f>
        <v>#VALUE!</v>
      </c>
    </row>
    <row r="2058" spans="1:13" ht="15.75" customHeight="1">
      <c r="A2058" s="1">
        <v>433</v>
      </c>
      <c r="B2058" s="3">
        <v>434</v>
      </c>
      <c r="C2058" s="3" t="s">
        <v>1240</v>
      </c>
      <c r="D2058" s="3">
        <v>9.1148229909690723E-2</v>
      </c>
      <c r="E2058" s="3">
        <v>9.9586870986472509E-2</v>
      </c>
      <c r="F2058" s="3">
        <v>0.60919540229885061</v>
      </c>
      <c r="G2058" s="3">
        <v>0.12643678160919539</v>
      </c>
      <c r="H2058" s="3">
        <v>0.16091954022988511</v>
      </c>
      <c r="I2058" s="3">
        <v>0.33333333333333331</v>
      </c>
      <c r="J2058" s="3">
        <v>2.3476209358118599E-2</v>
      </c>
      <c r="K2058" s="3">
        <v>9840.6000000000149</v>
      </c>
      <c r="L2058" s="3" t="s">
        <v>14249</v>
      </c>
      <c r="M2058" s="8" t="str">
        <f ca="1">IFERROR(__xludf.DUMMYFUNCTION("REGEXREPLACE(F435,""\D"", """")"),"#VALUE!")</f>
        <v>#VALUE!</v>
      </c>
    </row>
    <row r="2059" spans="1:13" ht="15.75" customHeight="1">
      <c r="A2059" s="1">
        <v>434</v>
      </c>
      <c r="B2059" s="3">
        <v>435</v>
      </c>
      <c r="C2059" s="3" t="s">
        <v>1242</v>
      </c>
      <c r="D2059" s="3">
        <v>0.1900155601269688</v>
      </c>
      <c r="E2059" s="3">
        <v>0.28575482814057901</v>
      </c>
      <c r="F2059" s="3">
        <v>0.55974842767295596</v>
      </c>
      <c r="G2059" s="3">
        <v>5.0314465408805027E-2</v>
      </c>
      <c r="H2059" s="3">
        <v>0.15094339622641509</v>
      </c>
      <c r="I2059" s="3">
        <v>0.2389937106918239</v>
      </c>
      <c r="J2059" s="3">
        <v>3.1516390498718801E-2</v>
      </c>
      <c r="K2059" s="3">
        <v>17633.200000000019</v>
      </c>
      <c r="L2059" s="3" t="s">
        <v>14250</v>
      </c>
      <c r="M2059" s="8" t="str">
        <f ca="1">IFERROR(__xludf.DUMMYFUNCTION("REGEXREPLACE(F436,""\D"", """")"),"#VALUE!")</f>
        <v>#VALUE!</v>
      </c>
    </row>
    <row r="2060" spans="1:13" ht="15.75" customHeight="1">
      <c r="A2060" s="1">
        <v>435</v>
      </c>
      <c r="B2060" s="3">
        <v>436</v>
      </c>
      <c r="C2060" s="3" t="s">
        <v>1244</v>
      </c>
      <c r="D2060" s="3">
        <v>0.2250623550766889</v>
      </c>
      <c r="E2060" s="3">
        <v>0.41163363737397679</v>
      </c>
      <c r="F2060" s="3">
        <v>0.47634069400630907</v>
      </c>
      <c r="G2060" s="3">
        <v>5.993690851735016E-2</v>
      </c>
      <c r="H2060" s="3">
        <v>5.993690851735016E-2</v>
      </c>
      <c r="I2060" s="3">
        <v>0.18296529968454259</v>
      </c>
      <c r="J2060" s="3">
        <v>2.4814541747449119E-2</v>
      </c>
      <c r="K2060" s="3">
        <v>35482.599999999853</v>
      </c>
      <c r="L2060" s="3" t="s">
        <v>14251</v>
      </c>
      <c r="M2060" s="8" t="str">
        <f ca="1">IFERROR(__xludf.DUMMYFUNCTION("REGEXREPLACE(F437,""\D"", """")"),"#VALUE!")</f>
        <v>#VALUE!</v>
      </c>
    </row>
    <row r="2061" spans="1:13" ht="15.75" customHeight="1">
      <c r="A2061" s="1">
        <v>436</v>
      </c>
      <c r="B2061" s="3">
        <v>437</v>
      </c>
      <c r="C2061" s="3" t="s">
        <v>1247</v>
      </c>
      <c r="D2061" s="3">
        <v>0.2098007049879439</v>
      </c>
      <c r="E2061" s="3">
        <v>0.61667022508579772</v>
      </c>
      <c r="F2061" s="3">
        <v>0.50889679715302494</v>
      </c>
      <c r="G2061" s="3">
        <v>6.4056939501779361E-2</v>
      </c>
      <c r="H2061" s="3">
        <v>5.6939501779359428E-2</v>
      </c>
      <c r="I2061" s="3">
        <v>0.16370106761565839</v>
      </c>
      <c r="J2061" s="3">
        <v>2.3086887586099569E-2</v>
      </c>
      <c r="K2061" s="3">
        <v>30533.999999999909</v>
      </c>
      <c r="L2061" s="3" t="s">
        <v>14252</v>
      </c>
      <c r="M2061" s="8" t="str">
        <f ca="1">IFERROR(__xludf.DUMMYFUNCTION("REGEXREPLACE(F438,""\D"", """")"),"#VALUE!")</f>
        <v>#VALUE!</v>
      </c>
    </row>
    <row r="2062" spans="1:13" ht="15.75" customHeight="1">
      <c r="A2062" s="1">
        <v>437</v>
      </c>
      <c r="B2062" s="3">
        <v>438</v>
      </c>
      <c r="C2062" s="3" t="s">
        <v>1249</v>
      </c>
      <c r="D2062" s="3">
        <v>0.22591172626658751</v>
      </c>
      <c r="E2062" s="3">
        <v>0.1422686347956599</v>
      </c>
      <c r="F2062" s="3">
        <v>0.60504201680672265</v>
      </c>
      <c r="G2062" s="3">
        <v>0.1134453781512605</v>
      </c>
      <c r="H2062" s="3">
        <v>0.15126050420168069</v>
      </c>
      <c r="I2062" s="3">
        <v>0.30672268907563027</v>
      </c>
      <c r="J2062" s="3">
        <v>5.6870959461620317E-2</v>
      </c>
      <c r="K2062" s="3">
        <v>27111.69999999999</v>
      </c>
      <c r="L2062" s="3" t="s">
        <v>14253</v>
      </c>
      <c r="M2062" s="8" t="str">
        <f ca="1">IFERROR(__xludf.DUMMYFUNCTION("REGEXREPLACE(F439,""\D"", """")"),"#VALUE!")</f>
        <v>#VALUE!</v>
      </c>
    </row>
    <row r="2063" spans="1:13" ht="15.75" customHeight="1">
      <c r="A2063" s="1">
        <v>438</v>
      </c>
      <c r="B2063" s="3">
        <v>439</v>
      </c>
      <c r="C2063" s="3" t="s">
        <v>1252</v>
      </c>
      <c r="D2063" s="3">
        <v>0.1209701435310256</v>
      </c>
      <c r="E2063" s="3">
        <v>0.25936543570641751</v>
      </c>
      <c r="F2063" s="3">
        <v>0.61428571428571432</v>
      </c>
      <c r="G2063" s="3">
        <v>0.11020408163265311</v>
      </c>
      <c r="H2063" s="3">
        <v>0.11020408163265311</v>
      </c>
      <c r="I2063" s="3">
        <v>0.26530612244897961</v>
      </c>
      <c r="J2063" s="3">
        <v>2.602672304479612E-2</v>
      </c>
      <c r="K2063" s="3">
        <v>54533.099999999482</v>
      </c>
      <c r="L2063" s="3" t="s">
        <v>14254</v>
      </c>
      <c r="M2063" s="8" t="str">
        <f ca="1">IFERROR(__xludf.DUMMYFUNCTION("REGEXREPLACE(F440,""\D"", """")"),"#VALUE!")</f>
        <v>#VALUE!</v>
      </c>
    </row>
    <row r="2064" spans="1:13" ht="15.75" customHeight="1">
      <c r="A2064" s="1">
        <v>439</v>
      </c>
      <c r="B2064" s="3">
        <v>440</v>
      </c>
      <c r="C2064" s="3" t="s">
        <v>1255</v>
      </c>
      <c r="D2064" s="3">
        <v>0.1757706019248568</v>
      </c>
      <c r="E2064" s="3">
        <v>0.21331484994743391</v>
      </c>
      <c r="F2064" s="3">
        <v>0.60472972972972971</v>
      </c>
      <c r="G2064" s="3">
        <v>0.1148648648648649</v>
      </c>
      <c r="H2064" s="3">
        <v>0.1013513513513514</v>
      </c>
      <c r="I2064" s="3">
        <v>0.2533783783783784</v>
      </c>
      <c r="J2064" s="3">
        <v>3.6388580007556681E-2</v>
      </c>
      <c r="K2064" s="3">
        <v>32856.999999999884</v>
      </c>
      <c r="L2064" s="3" t="s">
        <v>14255</v>
      </c>
      <c r="M2064" s="8" t="str">
        <f ca="1">IFERROR(__xludf.DUMMYFUNCTION("REGEXREPLACE(F441,""\D"", """")"),"#VALUE!")</f>
        <v>#VALUE!</v>
      </c>
    </row>
    <row r="2065" spans="1:13" ht="15.75" customHeight="1">
      <c r="A2065" s="1">
        <v>440</v>
      </c>
      <c r="B2065" s="3">
        <v>441</v>
      </c>
      <c r="C2065" s="3" t="s">
        <v>1257</v>
      </c>
      <c r="D2065" s="3">
        <v>0.1878814938267597</v>
      </c>
      <c r="E2065" s="3">
        <v>0.27529774107568161</v>
      </c>
      <c r="F2065" s="3">
        <v>0.57236842105263153</v>
      </c>
      <c r="G2065" s="3">
        <v>0.12828947368421051</v>
      </c>
      <c r="H2065" s="3">
        <v>8.2236842105263164E-2</v>
      </c>
      <c r="I2065" s="3">
        <v>0.26315789473684209</v>
      </c>
      <c r="J2065" s="3">
        <v>3.7134709326845011E-2</v>
      </c>
      <c r="K2065" s="3">
        <v>34708.79999999985</v>
      </c>
      <c r="L2065" s="3" t="s">
        <v>14256</v>
      </c>
      <c r="M2065" s="8" t="str">
        <f ca="1">IFERROR(__xludf.DUMMYFUNCTION("REGEXREPLACE(F442,""\D"", """")"),"#VALUE!")</f>
        <v>#VALUE!</v>
      </c>
    </row>
    <row r="2066" spans="1:13" ht="15.75" customHeight="1">
      <c r="A2066" s="1">
        <v>441</v>
      </c>
      <c r="B2066" s="3">
        <v>442</v>
      </c>
      <c r="C2066" s="3" t="s">
        <v>1260</v>
      </c>
      <c r="D2066" s="3">
        <v>0.28234233177165768</v>
      </c>
      <c r="E2066" s="3">
        <v>0.62744079358454818</v>
      </c>
      <c r="F2066" s="3">
        <v>0.49056603773584911</v>
      </c>
      <c r="G2066" s="3">
        <v>8.4905660377358486E-2</v>
      </c>
      <c r="H2066" s="3">
        <v>3.3018867924528301E-2</v>
      </c>
      <c r="I2066" s="3">
        <v>0.14622641509433959</v>
      </c>
      <c r="J2066" s="3">
        <v>2.7787229771563931E-2</v>
      </c>
      <c r="K2066" s="3">
        <v>22954.500000000011</v>
      </c>
      <c r="L2066" s="3" t="s">
        <v>14257</v>
      </c>
      <c r="M2066" s="8" t="str">
        <f ca="1">IFERROR(__xludf.DUMMYFUNCTION("REGEXREPLACE(F443,""\D"", """")"),"#VALUE!")</f>
        <v>#VALUE!</v>
      </c>
    </row>
    <row r="2067" spans="1:13" ht="15.75" customHeight="1">
      <c r="A2067" s="1">
        <v>442</v>
      </c>
      <c r="B2067" s="3">
        <v>443</v>
      </c>
      <c r="C2067" s="3" t="s">
        <v>1262</v>
      </c>
      <c r="D2067" s="3">
        <v>0.28599889454208638</v>
      </c>
      <c r="E2067" s="3">
        <v>0.68495555797299934</v>
      </c>
      <c r="F2067" s="3">
        <v>0.47126436781609188</v>
      </c>
      <c r="G2067" s="3">
        <v>6.8965517241379309E-2</v>
      </c>
      <c r="H2067" s="3">
        <v>4.5977011494252873E-2</v>
      </c>
      <c r="I2067" s="3">
        <v>0.13793103448275859</v>
      </c>
      <c r="J2067" s="3">
        <v>2.215690210635074E-2</v>
      </c>
      <c r="K2067" s="3">
        <v>9601.0000000000164</v>
      </c>
      <c r="L2067" s="3" t="s">
        <v>14258</v>
      </c>
      <c r="M2067" s="8" t="str">
        <f ca="1">IFERROR(__xludf.DUMMYFUNCTION("REGEXREPLACE(F444,""\D"", """")"),"#VALUE!")</f>
        <v>#VALUE!</v>
      </c>
    </row>
    <row r="2068" spans="1:13" ht="15.75" customHeight="1">
      <c r="A2068" s="1">
        <v>443</v>
      </c>
      <c r="B2068" s="3">
        <v>444</v>
      </c>
      <c r="C2068" s="3" t="s">
        <v>1264</v>
      </c>
      <c r="D2068" s="3">
        <v>0.48142976398269721</v>
      </c>
      <c r="E2068" s="3">
        <v>0.57427757994350981</v>
      </c>
      <c r="F2068" s="3">
        <v>0.42424242424242431</v>
      </c>
      <c r="G2068" s="3">
        <v>3.03030303030303E-2</v>
      </c>
      <c r="H2068" s="3">
        <v>0</v>
      </c>
      <c r="I2068" s="3">
        <v>9.0909090909090912E-2</v>
      </c>
      <c r="J2068" s="3">
        <v>2.510924289921156E-3</v>
      </c>
      <c r="K2068" s="3">
        <v>3443.8999999999978</v>
      </c>
      <c r="L2068" s="3" t="s">
        <v>14259</v>
      </c>
      <c r="M2068" s="8" t="str">
        <f ca="1">IFERROR(__xludf.DUMMYFUNCTION("REGEXREPLACE(F445,""\D"", """")"),"#VALUE!")</f>
        <v>#VALUE!</v>
      </c>
    </row>
    <row r="2069" spans="1:13" ht="15.75" customHeight="1">
      <c r="A2069" s="1">
        <v>444</v>
      </c>
      <c r="B2069" s="3">
        <v>445</v>
      </c>
      <c r="C2069" s="3" t="s">
        <v>1266</v>
      </c>
      <c r="D2069" s="3">
        <v>0.17499817523341349</v>
      </c>
      <c r="E2069" s="3">
        <v>0.25212598753794241</v>
      </c>
      <c r="F2069" s="3">
        <v>0.63204747774480707</v>
      </c>
      <c r="G2069" s="3">
        <v>9.1988130563798218E-2</v>
      </c>
      <c r="H2069" s="3">
        <v>0.1246290801186944</v>
      </c>
      <c r="I2069" s="3">
        <v>0.24035608308605341</v>
      </c>
      <c r="J2069" s="3">
        <v>3.6181273176398368E-2</v>
      </c>
      <c r="K2069" s="3">
        <v>37654.999999999811</v>
      </c>
      <c r="L2069" s="3" t="s">
        <v>14260</v>
      </c>
      <c r="M2069" s="8" t="str">
        <f ca="1">IFERROR(__xludf.DUMMYFUNCTION("REGEXREPLACE(F446,""\D"", """")"),"#VALUE!")</f>
        <v>#VALUE!</v>
      </c>
    </row>
    <row r="2070" spans="1:13" ht="15.75" customHeight="1">
      <c r="A2070" s="1">
        <v>445</v>
      </c>
      <c r="B2070" s="3">
        <v>446</v>
      </c>
      <c r="C2070" s="3" t="s">
        <v>1268</v>
      </c>
      <c r="D2070" s="3">
        <v>0.1815186585362481</v>
      </c>
      <c r="E2070" s="3">
        <v>0.88089571645989495</v>
      </c>
      <c r="F2070" s="3">
        <v>0.48648648648648651</v>
      </c>
      <c r="G2070" s="3">
        <v>4.0540540540540543E-2</v>
      </c>
      <c r="H2070" s="3">
        <v>1.3513513513513511E-2</v>
      </c>
      <c r="I2070" s="3">
        <v>0.1081081081081081</v>
      </c>
      <c r="J2070" s="3">
        <v>5.9484858133506784E-3</v>
      </c>
      <c r="K2070" s="3">
        <v>15339.500000000029</v>
      </c>
      <c r="L2070" s="3" t="s">
        <v>14261</v>
      </c>
      <c r="M2070" s="8" t="str">
        <f ca="1">IFERROR(__xludf.DUMMYFUNCTION("REGEXREPLACE(F447,""\D"", """")"),"#VALUE!")</f>
        <v>#VALUE!</v>
      </c>
    </row>
    <row r="2071" spans="1:13" ht="15.75" customHeight="1">
      <c r="A2071" s="1">
        <v>446</v>
      </c>
      <c r="B2071" s="3">
        <v>447</v>
      </c>
      <c r="C2071" s="3" t="s">
        <v>1270</v>
      </c>
      <c r="D2071" s="3">
        <v>0.1886234757311416</v>
      </c>
      <c r="E2071" s="3">
        <v>0.14139856564002901</v>
      </c>
      <c r="F2071" s="3">
        <v>0.57553956834532372</v>
      </c>
      <c r="G2071" s="3">
        <v>7.9136690647482008E-2</v>
      </c>
      <c r="H2071" s="3">
        <v>0.12949640287769781</v>
      </c>
      <c r="I2071" s="3">
        <v>0.2733812949640288</v>
      </c>
      <c r="J2071" s="3">
        <v>3.4736808574718593E-2</v>
      </c>
      <c r="K2071" s="3">
        <v>15167.600000000029</v>
      </c>
      <c r="L2071" s="3" t="s">
        <v>14262</v>
      </c>
      <c r="M2071" s="8" t="str">
        <f ca="1">IFERROR(__xludf.DUMMYFUNCTION("REGEXREPLACE(F448,""\D"", """")"),"#VALUE!")</f>
        <v>#VALUE!</v>
      </c>
    </row>
    <row r="2072" spans="1:13" ht="15.75" customHeight="1">
      <c r="A2072" s="1">
        <v>447</v>
      </c>
      <c r="B2072" s="3">
        <v>448</v>
      </c>
      <c r="C2072" s="3" t="s">
        <v>1272</v>
      </c>
      <c r="D2072" s="3">
        <v>0.16403883231279301</v>
      </c>
      <c r="E2072" s="3">
        <v>0.29285282944262048</v>
      </c>
      <c r="F2072" s="3">
        <v>0.64339152119700749</v>
      </c>
      <c r="G2072" s="3">
        <v>7.7306733167082295E-2</v>
      </c>
      <c r="H2072" s="3">
        <v>8.9775561097256859E-2</v>
      </c>
      <c r="I2072" s="3">
        <v>0.2219451371571072</v>
      </c>
      <c r="J2072" s="3">
        <v>2.6201067092478731E-2</v>
      </c>
      <c r="K2072" s="3">
        <v>42409.599999999693</v>
      </c>
      <c r="L2072" s="3" t="s">
        <v>14263</v>
      </c>
      <c r="M2072" s="8" t="str">
        <f ca="1">IFERROR(__xludf.DUMMYFUNCTION("REGEXREPLACE(F449,""\D"", """")"),"#VALUE!")</f>
        <v>#VALUE!</v>
      </c>
    </row>
    <row r="2073" spans="1:13" ht="15.75" customHeight="1">
      <c r="A2073" s="1">
        <v>450</v>
      </c>
      <c r="B2073" s="3">
        <v>451</v>
      </c>
      <c r="C2073" s="3" t="s">
        <v>1280</v>
      </c>
      <c r="D2073" s="3">
        <v>0.22667293493860169</v>
      </c>
      <c r="E2073" s="3">
        <v>0.65261221357101717</v>
      </c>
      <c r="F2073" s="3">
        <v>0.40384615384615391</v>
      </c>
      <c r="G2073" s="3">
        <v>5.7692307692307702E-2</v>
      </c>
      <c r="H2073" s="3">
        <v>1.9230769230769228E-2</v>
      </c>
      <c r="I2073" s="3">
        <v>0.13461538461538461</v>
      </c>
      <c r="J2073" s="3">
        <v>6.799514247345673E-3</v>
      </c>
      <c r="K2073" s="3">
        <v>5900.3999999999987</v>
      </c>
      <c r="L2073" s="3" t="s">
        <v>14266</v>
      </c>
      <c r="M2073" s="8" t="str">
        <f ca="1">IFERROR(__xludf.DUMMYFUNCTION("REGEXREPLACE(F452,""\D"", """")"),"#VALUE!")</f>
        <v>#VALUE!</v>
      </c>
    </row>
    <row r="2074" spans="1:13" ht="15.75" customHeight="1">
      <c r="A2074" s="1">
        <v>451</v>
      </c>
      <c r="B2074" s="3">
        <v>452</v>
      </c>
      <c r="C2074" s="3" t="s">
        <v>1282</v>
      </c>
      <c r="D2074" s="3">
        <v>0.186175674414263</v>
      </c>
      <c r="E2074" s="3">
        <v>0.23001783288811539</v>
      </c>
      <c r="F2074" s="3">
        <v>0.56153846153846154</v>
      </c>
      <c r="G2074" s="3">
        <v>0.1230769230769231</v>
      </c>
      <c r="H2074" s="3">
        <v>0.1230769230769231</v>
      </c>
      <c r="I2074" s="3">
        <v>0.26153846153846161</v>
      </c>
      <c r="J2074" s="3">
        <v>4.2211640211640207E-2</v>
      </c>
      <c r="K2074" s="3">
        <v>15190.400000000031</v>
      </c>
      <c r="L2074" s="3" t="s">
        <v>14267</v>
      </c>
      <c r="M2074" s="8" t="str">
        <f ca="1">IFERROR(__xludf.DUMMYFUNCTION("REGEXREPLACE(F453,""\D"", """")"),"#VALUE!")</f>
        <v>#VALUE!</v>
      </c>
    </row>
    <row r="2075" spans="1:13" ht="15.75" customHeight="1">
      <c r="A2075" s="1">
        <v>452</v>
      </c>
      <c r="B2075" s="3">
        <v>453</v>
      </c>
      <c r="C2075" s="3" t="s">
        <v>1284</v>
      </c>
      <c r="D2075" s="3">
        <v>0.16136362721912839</v>
      </c>
      <c r="E2075" s="3">
        <v>0.1032065384277914</v>
      </c>
      <c r="F2075" s="3">
        <v>0.5714285714285714</v>
      </c>
      <c r="G2075" s="3">
        <v>7.792207792207792E-2</v>
      </c>
      <c r="H2075" s="3">
        <v>0.12987012987012991</v>
      </c>
      <c r="I2075" s="3">
        <v>0.31168831168831168</v>
      </c>
      <c r="J2075" s="3">
        <v>2.6820629648208281E-2</v>
      </c>
      <c r="K2075" s="3">
        <v>8613.300000000012</v>
      </c>
      <c r="L2075" s="3" t="s">
        <v>14268</v>
      </c>
      <c r="M2075" s="8" t="str">
        <f ca="1">IFERROR(__xludf.DUMMYFUNCTION("REGEXREPLACE(F454,""\D"", """")"),"#VALUE!")</f>
        <v>#VALUE!</v>
      </c>
    </row>
    <row r="2076" spans="1:13" ht="15.75" customHeight="1">
      <c r="A2076" s="1">
        <v>453</v>
      </c>
      <c r="B2076" s="3">
        <v>454</v>
      </c>
      <c r="C2076" s="3" t="s">
        <v>1286</v>
      </c>
      <c r="D2076" s="3">
        <v>0.13464364712565419</v>
      </c>
      <c r="E2076" s="3">
        <v>0.30603447797696792</v>
      </c>
      <c r="F2076" s="3">
        <v>0.62686567164179108</v>
      </c>
      <c r="G2076" s="3">
        <v>0.1343283582089552</v>
      </c>
      <c r="H2076" s="3">
        <v>0.11940298507462691</v>
      </c>
      <c r="I2076" s="3">
        <v>0.26865671641791039</v>
      </c>
      <c r="J2076" s="3">
        <v>2.8918992078045241E-2</v>
      </c>
      <c r="K2076" s="3">
        <v>7281.8000000000011</v>
      </c>
      <c r="L2076" s="3" t="s">
        <v>14269</v>
      </c>
      <c r="M2076" s="8" t="str">
        <f ca="1">IFERROR(__xludf.DUMMYFUNCTION("REGEXREPLACE(F455,""\D"", """")"),"#VALUE!")</f>
        <v>#VALUE!</v>
      </c>
    </row>
    <row r="2077" spans="1:13" ht="15.75" customHeight="1">
      <c r="A2077" s="1">
        <v>454</v>
      </c>
      <c r="B2077" s="3">
        <v>455</v>
      </c>
      <c r="C2077" s="3" t="s">
        <v>1288</v>
      </c>
      <c r="D2077" s="3">
        <v>0.18804034160526931</v>
      </c>
      <c r="E2077" s="3">
        <v>0.2723877289499278</v>
      </c>
      <c r="F2077" s="3">
        <v>0.57309941520467833</v>
      </c>
      <c r="G2077" s="3">
        <v>0.10526315789473679</v>
      </c>
      <c r="H2077" s="3">
        <v>0.1140350877192982</v>
      </c>
      <c r="I2077" s="3">
        <v>0.26315789473684209</v>
      </c>
      <c r="J2077" s="3">
        <v>3.9782434202066418E-2</v>
      </c>
      <c r="K2077" s="3">
        <v>39208.099999999788</v>
      </c>
      <c r="L2077" s="3" t="s">
        <v>14270</v>
      </c>
      <c r="M2077" s="8" t="str">
        <f ca="1">IFERROR(__xludf.DUMMYFUNCTION("REGEXREPLACE(F456,""\D"", """")"),"#VALUE!")</f>
        <v>#VALUE!</v>
      </c>
    </row>
    <row r="2078" spans="1:13" ht="15.75" customHeight="1">
      <c r="A2078" s="1">
        <v>455</v>
      </c>
      <c r="B2078" s="3">
        <v>456</v>
      </c>
      <c r="C2078" s="3" t="s">
        <v>1290</v>
      </c>
      <c r="D2078" s="3">
        <v>0.13414864695971379</v>
      </c>
      <c r="E2078" s="3">
        <v>0.26626968582408578</v>
      </c>
      <c r="F2078" s="3">
        <v>0.64032697547683926</v>
      </c>
      <c r="G2078" s="3">
        <v>9.8092643051771122E-2</v>
      </c>
      <c r="H2078" s="3">
        <v>0.108991825613079</v>
      </c>
      <c r="I2078" s="3">
        <v>0.24250681198910079</v>
      </c>
      <c r="J2078" s="3">
        <v>2.6780934057631871E-2</v>
      </c>
      <c r="K2078" s="3">
        <v>39124.399999999718</v>
      </c>
      <c r="L2078" s="3" t="s">
        <v>14271</v>
      </c>
      <c r="M2078" s="8" t="str">
        <f ca="1">IFERROR(__xludf.DUMMYFUNCTION("REGEXREPLACE(F457,""\D"", """")"),"#VALUE!")</f>
        <v>#VALUE!</v>
      </c>
    </row>
    <row r="2079" spans="1:13" ht="15.75" customHeight="1">
      <c r="A2079" s="1">
        <v>456</v>
      </c>
      <c r="B2079" s="3">
        <v>457</v>
      </c>
      <c r="C2079" s="3" t="s">
        <v>1293</v>
      </c>
      <c r="D2079" s="3">
        <v>0.18541922348535811</v>
      </c>
      <c r="E2079" s="3">
        <v>0.2253841629019864</v>
      </c>
      <c r="F2079" s="3">
        <v>0.62745098039215685</v>
      </c>
      <c r="G2079" s="3">
        <v>0.1176470588235294</v>
      </c>
      <c r="H2079" s="3">
        <v>0.1176470588235294</v>
      </c>
      <c r="I2079" s="3">
        <v>0.27450980392156871</v>
      </c>
      <c r="J2079" s="3">
        <v>4.0523482095070493E-2</v>
      </c>
      <c r="K2079" s="3">
        <v>17650.500000000029</v>
      </c>
      <c r="L2079" s="3" t="s">
        <v>14272</v>
      </c>
      <c r="M2079" s="8" t="str">
        <f ca="1">IFERROR(__xludf.DUMMYFUNCTION("REGEXREPLACE(F458,""\D"", """")"),"#VALUE!")</f>
        <v>#VALUE!</v>
      </c>
    </row>
    <row r="2080" spans="1:13" ht="15.75" customHeight="1">
      <c r="A2080" s="1">
        <v>457</v>
      </c>
      <c r="B2080" s="3">
        <v>458</v>
      </c>
      <c r="C2080" s="3" t="s">
        <v>1296</v>
      </c>
      <c r="D2080" s="3">
        <v>0.12302975852404389</v>
      </c>
      <c r="E2080" s="3">
        <v>0.19354402465732559</v>
      </c>
      <c r="F2080" s="3">
        <v>0.55555555555555558</v>
      </c>
      <c r="G2080" s="3">
        <v>0.18333333333333329</v>
      </c>
      <c r="H2080" s="3">
        <v>0.1277777777777778</v>
      </c>
      <c r="I2080" s="3">
        <v>0.31666666666666671</v>
      </c>
      <c r="J2080" s="3">
        <v>3.6005414118509348E-2</v>
      </c>
      <c r="K2080" s="3">
        <v>21181.800000000021</v>
      </c>
      <c r="L2080" s="3" t="s">
        <v>14273</v>
      </c>
      <c r="M2080" s="8" t="str">
        <f ca="1">IFERROR(__xludf.DUMMYFUNCTION("REGEXREPLACE(F459,""\D"", """")"),"#VALUE!")</f>
        <v>#VALUE!</v>
      </c>
    </row>
    <row r="2081" spans="1:13" ht="15.75" customHeight="1">
      <c r="A2081" s="1">
        <v>458</v>
      </c>
      <c r="B2081" s="3">
        <v>459</v>
      </c>
      <c r="C2081" s="3" t="s">
        <v>1298</v>
      </c>
      <c r="D2081" s="3">
        <v>0.18869410035524689</v>
      </c>
      <c r="E2081" s="3">
        <v>0.50746322655867182</v>
      </c>
      <c r="F2081" s="3">
        <v>0.66153846153846152</v>
      </c>
      <c r="G2081" s="3">
        <v>6.1538461538461542E-2</v>
      </c>
      <c r="H2081" s="3">
        <v>8.2051282051282051E-2</v>
      </c>
      <c r="I2081" s="3">
        <v>0.15384615384615391</v>
      </c>
      <c r="J2081" s="3">
        <v>2.4062065795156601E-2</v>
      </c>
      <c r="K2081" s="3">
        <v>20079.59999999998</v>
      </c>
      <c r="L2081" s="3" t="s">
        <v>14274</v>
      </c>
      <c r="M2081" s="8" t="str">
        <f ca="1">IFERROR(__xludf.DUMMYFUNCTION("REGEXREPLACE(F460,""\D"", """")"),"#VALUE!")</f>
        <v>#VALUE!</v>
      </c>
    </row>
    <row r="2082" spans="1:13" ht="15.75" customHeight="1">
      <c r="A2082" s="1">
        <v>459</v>
      </c>
      <c r="B2082" s="3">
        <v>460</v>
      </c>
      <c r="C2082" s="3" t="s">
        <v>1300</v>
      </c>
      <c r="D2082" s="3">
        <v>0.13896507937468081</v>
      </c>
      <c r="E2082" s="3">
        <v>0.23453726425454549</v>
      </c>
      <c r="F2082" s="3">
        <v>0.63063063063063063</v>
      </c>
      <c r="G2082" s="3">
        <v>0.1306306306306306</v>
      </c>
      <c r="H2082" s="3">
        <v>9.45945945945946E-2</v>
      </c>
      <c r="I2082" s="3">
        <v>0.2747747747747748</v>
      </c>
      <c r="J2082" s="3">
        <v>2.9317261656649909E-2</v>
      </c>
      <c r="K2082" s="3">
        <v>24311.999999999989</v>
      </c>
      <c r="L2082" s="3" t="s">
        <v>14275</v>
      </c>
      <c r="M2082" s="8" t="str">
        <f ca="1">IFERROR(__xludf.DUMMYFUNCTION("REGEXREPLACE(F461,""\D"", """")"),"#VALUE!")</f>
        <v>#VALUE!</v>
      </c>
    </row>
    <row r="2083" spans="1:13" ht="15.75" customHeight="1">
      <c r="A2083" s="1">
        <v>460</v>
      </c>
      <c r="B2083" s="3">
        <v>461</v>
      </c>
      <c r="C2083" s="3" t="s">
        <v>1303</v>
      </c>
      <c r="D2083" s="3">
        <v>0.16509630387131519</v>
      </c>
      <c r="E2083" s="3">
        <v>0.34864253677386192</v>
      </c>
      <c r="F2083" s="3">
        <v>0.60146252285191959</v>
      </c>
      <c r="G2083" s="3">
        <v>6.5813528336380253E-2</v>
      </c>
      <c r="H2083" s="3">
        <v>8.7751371115173671E-2</v>
      </c>
      <c r="I2083" s="3">
        <v>0.19012797074954299</v>
      </c>
      <c r="J2083" s="3">
        <v>2.4325951653767289E-2</v>
      </c>
      <c r="K2083" s="3">
        <v>59676.899999999529</v>
      </c>
      <c r="L2083" s="3" t="s">
        <v>14276</v>
      </c>
      <c r="M2083" s="8" t="str">
        <f ca="1">IFERROR(__xludf.DUMMYFUNCTION("REGEXREPLACE(F462,""\D"", """")"),"#VALUE!")</f>
        <v>#VALUE!</v>
      </c>
    </row>
    <row r="2084" spans="1:13" ht="15.75" customHeight="1">
      <c r="A2084" s="1">
        <v>461</v>
      </c>
      <c r="B2084" s="3">
        <v>462</v>
      </c>
      <c r="C2084" s="3" t="s">
        <v>1306</v>
      </c>
      <c r="D2084" s="3">
        <v>0.17182594853652511</v>
      </c>
      <c r="E2084" s="3">
        <v>0.45289706425802723</v>
      </c>
      <c r="F2084" s="3">
        <v>0.53028064992614476</v>
      </c>
      <c r="G2084" s="3">
        <v>7.5332348596750365E-2</v>
      </c>
      <c r="H2084" s="3">
        <v>7.8286558345642535E-2</v>
      </c>
      <c r="I2084" s="3">
        <v>0.19350073855243721</v>
      </c>
      <c r="J2084" s="3">
        <v>2.5663652921239979E-2</v>
      </c>
      <c r="K2084" s="3">
        <v>75829.599999999671</v>
      </c>
      <c r="L2084" s="3" t="s">
        <v>14277</v>
      </c>
      <c r="M2084" s="8" t="str">
        <f ca="1">IFERROR(__xludf.DUMMYFUNCTION("REGEXREPLACE(F463,""\D"", """")"),"#VALUE!")</f>
        <v>#VALUE!</v>
      </c>
    </row>
    <row r="2085" spans="1:13" ht="15.75" customHeight="1">
      <c r="A2085" s="1">
        <v>463</v>
      </c>
      <c r="B2085" s="3">
        <v>464</v>
      </c>
      <c r="C2085" s="3" t="s">
        <v>1312</v>
      </c>
      <c r="D2085" s="3">
        <v>0.16462971199869281</v>
      </c>
      <c r="E2085" s="3">
        <v>0.19560106425673629</v>
      </c>
      <c r="F2085" s="3">
        <v>0.62611275964391688</v>
      </c>
      <c r="G2085" s="3">
        <v>0.1186943620178042</v>
      </c>
      <c r="H2085" s="3">
        <v>9.7922848664688422E-2</v>
      </c>
      <c r="I2085" s="3">
        <v>0.26409495548961431</v>
      </c>
      <c r="J2085" s="3">
        <v>3.4245808216163839E-2</v>
      </c>
      <c r="K2085" s="3">
        <v>37963.599999999788</v>
      </c>
      <c r="L2085" s="3" t="s">
        <v>14279</v>
      </c>
      <c r="M2085" s="8" t="str">
        <f ca="1">IFERROR(__xludf.DUMMYFUNCTION("REGEXREPLACE(F465,""\D"", """")"),"#VALUE!")</f>
        <v>#VALUE!</v>
      </c>
    </row>
    <row r="2086" spans="1:13" ht="15.75" customHeight="1">
      <c r="A2086" s="1">
        <v>464</v>
      </c>
      <c r="B2086" s="3">
        <v>465</v>
      </c>
      <c r="C2086" s="3" t="s">
        <v>1314</v>
      </c>
      <c r="D2086" s="3">
        <v>0.12965446942959899</v>
      </c>
      <c r="E2086" s="3">
        <v>0.83633463283996068</v>
      </c>
      <c r="F2086" s="3">
        <v>0.55844155844155841</v>
      </c>
      <c r="G2086" s="3">
        <v>4.3290043290043288E-2</v>
      </c>
      <c r="H2086" s="3">
        <v>3.896103896103896E-2</v>
      </c>
      <c r="I2086" s="3">
        <v>0.1212121212121212</v>
      </c>
      <c r="J2086" s="3">
        <v>8.8418190065254615E-3</v>
      </c>
      <c r="K2086" s="3">
        <v>23708.799999999999</v>
      </c>
      <c r="L2086" s="3" t="s">
        <v>14280</v>
      </c>
      <c r="M2086" s="8" t="str">
        <f ca="1">IFERROR(__xludf.DUMMYFUNCTION("REGEXREPLACE(F466,""\D"", """")"),"#VALUE!")</f>
        <v>#VALUE!</v>
      </c>
    </row>
    <row r="2087" spans="1:13" ht="15.75" customHeight="1">
      <c r="A2087" s="1">
        <v>465</v>
      </c>
      <c r="B2087" s="3">
        <v>466</v>
      </c>
      <c r="C2087" s="3" t="s">
        <v>1316</v>
      </c>
      <c r="D2087" s="3">
        <v>0.2086734169085083</v>
      </c>
      <c r="E2087" s="3">
        <v>0.13702499563397619</v>
      </c>
      <c r="F2087" s="3">
        <v>0.60688405797101452</v>
      </c>
      <c r="G2087" s="3">
        <v>0.13949275362318839</v>
      </c>
      <c r="H2087" s="3">
        <v>0.13043478260869559</v>
      </c>
      <c r="I2087" s="3">
        <v>0.31159420289855072</v>
      </c>
      <c r="J2087" s="3">
        <v>5.5404157848719257E-2</v>
      </c>
      <c r="K2087" s="3">
        <v>63916.699999999582</v>
      </c>
      <c r="L2087" s="3" t="s">
        <v>14281</v>
      </c>
      <c r="M2087" s="8" t="str">
        <f ca="1">IFERROR(__xludf.DUMMYFUNCTION("REGEXREPLACE(F467,""\D"", """")"),"#VALUE!")</f>
        <v>#VALUE!</v>
      </c>
    </row>
    <row r="2088" spans="1:13" ht="15.75" customHeight="1">
      <c r="A2088" s="1">
        <v>466</v>
      </c>
      <c r="B2088" s="3">
        <v>467</v>
      </c>
      <c r="C2088" s="3" t="s">
        <v>1319</v>
      </c>
      <c r="D2088" s="3">
        <v>0.155521340124329</v>
      </c>
      <c r="E2088" s="3">
        <v>0.2362169818832246</v>
      </c>
      <c r="F2088" s="3">
        <v>0.6307277628032345</v>
      </c>
      <c r="G2088" s="3">
        <v>0.1185983827493261</v>
      </c>
      <c r="H2088" s="3">
        <v>0.11051212938005391</v>
      </c>
      <c r="I2088" s="3">
        <v>0.26145552560646901</v>
      </c>
      <c r="J2088" s="3">
        <v>3.4544302253601181E-2</v>
      </c>
      <c r="K2088" s="3">
        <v>40729.899999999747</v>
      </c>
      <c r="L2088" s="3" t="s">
        <v>14282</v>
      </c>
      <c r="M2088" s="8" t="str">
        <f ca="1">IFERROR(__xludf.DUMMYFUNCTION("REGEXREPLACE(F468,""\D"", """")"),"#VALUE!")</f>
        <v>#VALUE!</v>
      </c>
    </row>
    <row r="2089" spans="1:13" ht="15.75" customHeight="1">
      <c r="A2089" s="1">
        <v>467</v>
      </c>
      <c r="B2089" s="3">
        <v>468</v>
      </c>
      <c r="C2089" s="3" t="s">
        <v>1321</v>
      </c>
      <c r="D2089" s="3">
        <v>0.23305629518452731</v>
      </c>
      <c r="E2089" s="3">
        <v>0.19903376064688699</v>
      </c>
      <c r="F2089" s="3">
        <v>0.64077669902912626</v>
      </c>
      <c r="G2089" s="3">
        <v>5.8252427184466021E-2</v>
      </c>
      <c r="H2089" s="3">
        <v>0.14563106796116501</v>
      </c>
      <c r="I2089" s="3">
        <v>0.24271844660194181</v>
      </c>
      <c r="J2089" s="3">
        <v>3.7903074962101983E-2</v>
      </c>
      <c r="K2089" s="3">
        <v>11638.700000000021</v>
      </c>
      <c r="L2089" s="3" t="s">
        <v>14283</v>
      </c>
      <c r="M2089" s="8" t="str">
        <f ca="1">IFERROR(__xludf.DUMMYFUNCTION("REGEXREPLACE(F469,""\D"", """")"),"#VALUE!")</f>
        <v>#VALUE!</v>
      </c>
    </row>
    <row r="2090" spans="1:13" ht="15.75" customHeight="1">
      <c r="A2090" s="1">
        <v>468</v>
      </c>
      <c r="B2090" s="3">
        <v>469</v>
      </c>
      <c r="C2090" s="3" t="s">
        <v>1323</v>
      </c>
      <c r="D2090" s="3">
        <v>0.201433541280054</v>
      </c>
      <c r="E2090" s="3">
        <v>0.24558658535124059</v>
      </c>
      <c r="F2090" s="3">
        <v>0.61250000000000004</v>
      </c>
      <c r="G2090" s="3">
        <v>0.1</v>
      </c>
      <c r="H2090" s="3">
        <v>6.8750000000000006E-2</v>
      </c>
      <c r="I2090" s="3">
        <v>0.24374999999999999</v>
      </c>
      <c r="J2090" s="3">
        <v>2.998496293126483E-2</v>
      </c>
      <c r="K2090" s="3">
        <v>17537.200000000019</v>
      </c>
      <c r="L2090" s="3" t="s">
        <v>14284</v>
      </c>
      <c r="M2090" s="8" t="str">
        <f ca="1">IFERROR(__xludf.DUMMYFUNCTION("REGEXREPLACE(F470,""\D"", """")"),"#VALUE!")</f>
        <v>#VALUE!</v>
      </c>
    </row>
    <row r="2091" spans="1:13" ht="15.75" customHeight="1">
      <c r="A2091" s="1">
        <v>469</v>
      </c>
      <c r="B2091" s="3">
        <v>470</v>
      </c>
      <c r="C2091" s="3" t="s">
        <v>1326</v>
      </c>
      <c r="D2091" s="3">
        <v>0.13481502044156091</v>
      </c>
      <c r="E2091" s="3">
        <v>0.35125526492016329</v>
      </c>
      <c r="F2091" s="3">
        <v>0.58288770053475936</v>
      </c>
      <c r="G2091" s="3">
        <v>8.5561497326203204E-2</v>
      </c>
      <c r="H2091" s="3">
        <v>8.0213903743315509E-2</v>
      </c>
      <c r="I2091" s="3">
        <v>0.21390374331550799</v>
      </c>
      <c r="J2091" s="3">
        <v>2.0273318864038329E-2</v>
      </c>
      <c r="K2091" s="3">
        <v>20651.7</v>
      </c>
      <c r="L2091" s="3" t="s">
        <v>14285</v>
      </c>
      <c r="M2091" s="8" t="str">
        <f ca="1">IFERROR(__xludf.DUMMYFUNCTION("REGEXREPLACE(F471,""\D"", """")"),"#VALUE!")</f>
        <v>#VALUE!</v>
      </c>
    </row>
    <row r="2092" spans="1:13" ht="15.75" customHeight="1">
      <c r="A2092" s="1">
        <v>475</v>
      </c>
      <c r="B2092" s="3">
        <v>476</v>
      </c>
      <c r="C2092" s="3" t="s">
        <v>1345</v>
      </c>
      <c r="D2092" s="3">
        <v>0.15899143167588031</v>
      </c>
      <c r="E2092" s="3">
        <v>0.18062156383760311</v>
      </c>
      <c r="F2092" s="3">
        <v>0.63043478260869568</v>
      </c>
      <c r="G2092" s="3">
        <v>9.7826086956521743E-2</v>
      </c>
      <c r="H2092" s="3">
        <v>0.13043478260869559</v>
      </c>
      <c r="I2092" s="3">
        <v>0.28260869565217389</v>
      </c>
      <c r="J2092" s="3">
        <v>3.1362917769746729E-2</v>
      </c>
      <c r="K2092" s="3">
        <v>10448.700000000021</v>
      </c>
      <c r="L2092" s="3" t="s">
        <v>14291</v>
      </c>
      <c r="M2092" s="8" t="str">
        <f ca="1">IFERROR(__xludf.DUMMYFUNCTION("REGEXREPLACE(F477,""\D"", """")"),"#VALUE!")</f>
        <v>#VALUE!</v>
      </c>
    </row>
    <row r="2093" spans="1:13" ht="15.75" customHeight="1">
      <c r="A2093" s="1">
        <v>476</v>
      </c>
      <c r="B2093" s="3">
        <v>477</v>
      </c>
      <c r="C2093" s="3" t="s">
        <v>1348</v>
      </c>
      <c r="D2093" s="3">
        <v>0.16208818888079049</v>
      </c>
      <c r="E2093" s="3">
        <v>0.130381549716865</v>
      </c>
      <c r="F2093" s="3">
        <v>0.60526315789473684</v>
      </c>
      <c r="G2093" s="3">
        <v>0.1140350877192982</v>
      </c>
      <c r="H2093" s="3">
        <v>0.14912280701754391</v>
      </c>
      <c r="I2093" s="3">
        <v>0.2982456140350877</v>
      </c>
      <c r="J2093" s="3">
        <v>3.8747549191372438E-2</v>
      </c>
      <c r="K2093" s="3">
        <v>13204.70000000003</v>
      </c>
      <c r="L2093" s="3" t="s">
        <v>14292</v>
      </c>
      <c r="M2093" s="8" t="str">
        <f ca="1">IFERROR(__xludf.DUMMYFUNCTION("REGEXREPLACE(F478,""\D"", """")"),"#VALUE!")</f>
        <v>#VALUE!</v>
      </c>
    </row>
    <row r="2094" spans="1:13" ht="15.75" customHeight="1">
      <c r="A2094" s="1">
        <v>477</v>
      </c>
      <c r="B2094" s="3">
        <v>478</v>
      </c>
      <c r="C2094" s="3" t="s">
        <v>1351</v>
      </c>
      <c r="D2094" s="3">
        <v>0.1433328093816604</v>
      </c>
      <c r="E2094" s="3">
        <v>0.26399107228287472</v>
      </c>
      <c r="F2094" s="3">
        <v>0.61630695443645089</v>
      </c>
      <c r="G2094" s="3">
        <v>9.5923261390887291E-2</v>
      </c>
      <c r="H2094" s="3">
        <v>0.1079136690647482</v>
      </c>
      <c r="I2094" s="3">
        <v>0.25899280575539568</v>
      </c>
      <c r="J2094" s="3">
        <v>2.8261949401510861E-2</v>
      </c>
      <c r="K2094" s="3">
        <v>45654.599999999627</v>
      </c>
      <c r="L2094" s="3" t="s">
        <v>14293</v>
      </c>
      <c r="M2094" s="8" t="str">
        <f ca="1">IFERROR(__xludf.DUMMYFUNCTION("REGEXREPLACE(F479,""\D"", """")"),"#VALUE!")</f>
        <v>#VALUE!</v>
      </c>
    </row>
    <row r="2095" spans="1:13" ht="15.75" customHeight="1">
      <c r="A2095" s="1">
        <v>479</v>
      </c>
      <c r="B2095" s="3">
        <v>480</v>
      </c>
      <c r="C2095" s="3" t="s">
        <v>1357</v>
      </c>
      <c r="D2095" s="3">
        <v>0.1647989225654686</v>
      </c>
      <c r="E2095" s="3">
        <v>0.35919699146108541</v>
      </c>
      <c r="F2095" s="3">
        <v>0.56666666666666665</v>
      </c>
      <c r="G2095" s="3">
        <v>7.4999999999999997E-2</v>
      </c>
      <c r="H2095" s="3">
        <v>9.166666666666666E-2</v>
      </c>
      <c r="I2095" s="3">
        <v>0.20833333333333329</v>
      </c>
      <c r="J2095" s="3">
        <v>2.3382934921428171E-2</v>
      </c>
      <c r="K2095" s="3">
        <v>13994.600000000029</v>
      </c>
      <c r="L2095" s="3" t="s">
        <v>14295</v>
      </c>
      <c r="M2095" s="8" t="str">
        <f ca="1">IFERROR(__xludf.DUMMYFUNCTION("REGEXREPLACE(F481,""\D"", """")"),"#VALUE!")</f>
        <v>#VALUE!</v>
      </c>
    </row>
    <row r="2096" spans="1:13" ht="15.75" customHeight="1">
      <c r="A2096" s="1">
        <v>480</v>
      </c>
      <c r="B2096" s="3">
        <v>481</v>
      </c>
      <c r="C2096" s="3" t="s">
        <v>1359</v>
      </c>
      <c r="D2096" s="3">
        <v>0.2000905782768462</v>
      </c>
      <c r="E2096" s="3">
        <v>0.1842667892373625</v>
      </c>
      <c r="F2096" s="3">
        <v>0.61087866108786615</v>
      </c>
      <c r="G2096" s="3">
        <v>0.11297071129707111</v>
      </c>
      <c r="H2096" s="3">
        <v>0.1338912133891213</v>
      </c>
      <c r="I2096" s="3">
        <v>0.29707112970711302</v>
      </c>
      <c r="J2096" s="3">
        <v>4.713997874543157E-2</v>
      </c>
      <c r="K2096" s="3">
        <v>26404.59999999998</v>
      </c>
      <c r="L2096" s="3" t="s">
        <v>14296</v>
      </c>
      <c r="M2096" s="8" t="str">
        <f ca="1">IFERROR(__xludf.DUMMYFUNCTION("REGEXREPLACE(F482,""\D"", """")"),"#VALUE!")</f>
        <v>#VALUE!</v>
      </c>
    </row>
    <row r="2097" spans="1:13" ht="15.75" customHeight="1">
      <c r="A2097" s="1">
        <v>483</v>
      </c>
      <c r="B2097" s="3">
        <v>484</v>
      </c>
      <c r="C2097" s="3" t="s">
        <v>1368</v>
      </c>
      <c r="D2097" s="3">
        <v>0.19395973585827339</v>
      </c>
      <c r="E2097" s="3">
        <v>0.16771860978324779</v>
      </c>
      <c r="F2097" s="3">
        <v>0.60443037974683544</v>
      </c>
      <c r="G2097" s="3">
        <v>9.8101265822784806E-2</v>
      </c>
      <c r="H2097" s="3">
        <v>0.15189873417721519</v>
      </c>
      <c r="I2097" s="3">
        <v>0.310126582278481</v>
      </c>
      <c r="J2097" s="3">
        <v>4.5870279187624798E-2</v>
      </c>
      <c r="K2097" s="3">
        <v>35811.099999999838</v>
      </c>
      <c r="L2097" s="3" t="s">
        <v>14299</v>
      </c>
      <c r="M2097" s="8" t="str">
        <f ca="1">IFERROR(__xludf.DUMMYFUNCTION("REGEXREPLACE(F485,""\D"", """")"),"#VALUE!")</f>
        <v>#VALUE!</v>
      </c>
    </row>
    <row r="2098" spans="1:13" ht="15.75" customHeight="1">
      <c r="A2098" s="1">
        <v>484</v>
      </c>
      <c r="B2098" s="3">
        <v>485</v>
      </c>
      <c r="C2098" s="3" t="s">
        <v>1371</v>
      </c>
      <c r="D2098" s="3">
        <v>0.1458926829220559</v>
      </c>
      <c r="E2098" s="3">
        <v>0.28475920947563532</v>
      </c>
      <c r="F2098" s="3">
        <v>0.60841423948220064</v>
      </c>
      <c r="G2098" s="3">
        <v>7.7669902912621352E-2</v>
      </c>
      <c r="H2098" s="3">
        <v>9.3851132686084138E-2</v>
      </c>
      <c r="I2098" s="3">
        <v>0.22330097087378639</v>
      </c>
      <c r="J2098" s="3">
        <v>2.3617855014649278E-2</v>
      </c>
      <c r="K2098" s="3">
        <v>33255.299999999886</v>
      </c>
      <c r="L2098" s="3" t="s">
        <v>14300</v>
      </c>
      <c r="M2098" s="8" t="str">
        <f ca="1">IFERROR(__xludf.DUMMYFUNCTION("REGEXREPLACE(F486,""\D"", """")"),"#VALUE!")</f>
        <v>#VALUE!</v>
      </c>
    </row>
    <row r="2099" spans="1:13" ht="15.75" customHeight="1">
      <c r="A2099" s="1">
        <v>485</v>
      </c>
      <c r="B2099" s="3">
        <v>486</v>
      </c>
      <c r="C2099" s="3" t="s">
        <v>1373</v>
      </c>
      <c r="D2099" s="3">
        <v>0.1856646832867988</v>
      </c>
      <c r="E2099" s="3">
        <v>0.133470401275014</v>
      </c>
      <c r="F2099" s="3">
        <v>0.62645914396887159</v>
      </c>
      <c r="G2099" s="3">
        <v>0.1284046692607004</v>
      </c>
      <c r="H2099" s="3">
        <v>0.13229571984435801</v>
      </c>
      <c r="I2099" s="3">
        <v>0.30739299610894938</v>
      </c>
      <c r="J2099" s="3">
        <v>4.6653190008222732E-2</v>
      </c>
      <c r="K2099" s="3">
        <v>29552.399999999969</v>
      </c>
      <c r="L2099" s="3" t="s">
        <v>14301</v>
      </c>
      <c r="M2099" s="8" t="str">
        <f ca="1">IFERROR(__xludf.DUMMYFUNCTION("REGEXREPLACE(F487,""\D"", """")"),"#VALUE!")</f>
        <v>#VALUE!</v>
      </c>
    </row>
    <row r="2100" spans="1:13" ht="15.75" customHeight="1">
      <c r="A2100" s="1">
        <v>487</v>
      </c>
      <c r="B2100" s="3">
        <v>488</v>
      </c>
      <c r="C2100" s="3" t="s">
        <v>1379</v>
      </c>
      <c r="D2100" s="3">
        <v>0.22786519256753429</v>
      </c>
      <c r="E2100" s="3">
        <v>0.22894452045891789</v>
      </c>
      <c r="F2100" s="3">
        <v>0.63855421686746983</v>
      </c>
      <c r="G2100" s="3">
        <v>0.1204819277108434</v>
      </c>
      <c r="H2100" s="3">
        <v>0.1044176706827309</v>
      </c>
      <c r="I2100" s="3">
        <v>0.26104417670682728</v>
      </c>
      <c r="J2100" s="3">
        <v>4.8766765235158008E-2</v>
      </c>
      <c r="K2100" s="3">
        <v>27775.499999999982</v>
      </c>
      <c r="L2100" s="3" t="s">
        <v>14303</v>
      </c>
      <c r="M2100" s="8" t="str">
        <f ca="1">IFERROR(__xludf.DUMMYFUNCTION("REGEXREPLACE(F489,""\D"", """")"),"#VALUE!")</f>
        <v>#VALUE!</v>
      </c>
    </row>
    <row r="2101" spans="1:13" ht="15.75" customHeight="1">
      <c r="A2101" s="1">
        <v>490</v>
      </c>
      <c r="B2101" s="3">
        <v>491</v>
      </c>
      <c r="C2101" s="3" t="s">
        <v>1390</v>
      </c>
      <c r="D2101" s="3">
        <v>0.144148188420785</v>
      </c>
      <c r="E2101" s="3">
        <v>0.17189851587151991</v>
      </c>
      <c r="F2101" s="3">
        <v>0.66171003717472121</v>
      </c>
      <c r="G2101" s="3">
        <v>0.1152416356877323</v>
      </c>
      <c r="H2101" s="3">
        <v>0.1115241635687732</v>
      </c>
      <c r="I2101" s="3">
        <v>0.28624535315985128</v>
      </c>
      <c r="J2101" s="3">
        <v>3.1308046840548449E-2</v>
      </c>
      <c r="K2101" s="3">
        <v>28726.099999999951</v>
      </c>
      <c r="L2101" s="3" t="s">
        <v>14306</v>
      </c>
      <c r="M2101" s="8" t="str">
        <f ca="1">IFERROR(__xludf.DUMMYFUNCTION("REGEXREPLACE(F492,""\D"", """")"),"#VALUE!")</f>
        <v>#VALUE!</v>
      </c>
    </row>
    <row r="2102" spans="1:13" ht="15.75" customHeight="1">
      <c r="A2102" s="1">
        <v>491</v>
      </c>
      <c r="B2102" s="3">
        <v>492</v>
      </c>
      <c r="C2102" s="3" t="s">
        <v>1393</v>
      </c>
      <c r="D2102" s="3">
        <v>0.14353931469216441</v>
      </c>
      <c r="E2102" s="3">
        <v>0.2712354422329632</v>
      </c>
      <c r="F2102" s="3">
        <v>0.5757575757575758</v>
      </c>
      <c r="G2102" s="3">
        <v>0.12554112554112551</v>
      </c>
      <c r="H2102" s="3">
        <v>0.1038961038961039</v>
      </c>
      <c r="I2102" s="3">
        <v>0.25541125541125542</v>
      </c>
      <c r="J2102" s="3">
        <v>3.1204451653321759E-2</v>
      </c>
      <c r="K2102" s="3">
        <v>25566.899999999991</v>
      </c>
      <c r="L2102" s="3" t="s">
        <v>14307</v>
      </c>
      <c r="M2102" s="8" t="str">
        <f ca="1">IFERROR(__xludf.DUMMYFUNCTION("REGEXREPLACE(F493,""\D"", """")"),"#VALUE!")</f>
        <v>#VALUE!</v>
      </c>
    </row>
    <row r="2103" spans="1:13" ht="15.75" customHeight="1">
      <c r="A2103" s="1">
        <v>492</v>
      </c>
      <c r="B2103" s="3">
        <v>493</v>
      </c>
      <c r="C2103" s="3" t="s">
        <v>1396</v>
      </c>
      <c r="D2103" s="3">
        <v>0.1986824302673276</v>
      </c>
      <c r="E2103" s="3">
        <v>0.29150175516675858</v>
      </c>
      <c r="F2103" s="3">
        <v>0.57307692307692304</v>
      </c>
      <c r="G2103" s="3">
        <v>8.8461538461538466E-2</v>
      </c>
      <c r="H2103" s="3">
        <v>0.10384615384615389</v>
      </c>
      <c r="I2103" s="3">
        <v>0.23076923076923081</v>
      </c>
      <c r="J2103" s="3">
        <v>3.6029071156137897E-2</v>
      </c>
      <c r="K2103" s="3">
        <v>28523.59999999998</v>
      </c>
      <c r="L2103" s="3" t="s">
        <v>14308</v>
      </c>
      <c r="M2103" s="8" t="str">
        <f ca="1">IFERROR(__xludf.DUMMYFUNCTION("REGEXREPLACE(F494,""\D"", """")"),"#VALUE!")</f>
        <v>#VALUE!</v>
      </c>
    </row>
    <row r="2104" spans="1:13" ht="15.75" customHeight="1">
      <c r="A2104" s="1">
        <v>493</v>
      </c>
      <c r="B2104" s="3">
        <v>494</v>
      </c>
      <c r="C2104" s="3" t="s">
        <v>1398</v>
      </c>
      <c r="D2104" s="3">
        <v>0.18876759463829029</v>
      </c>
      <c r="E2104" s="3">
        <v>0.7191461776432424</v>
      </c>
      <c r="F2104" s="3">
        <v>0.48997134670487108</v>
      </c>
      <c r="G2104" s="3">
        <v>5.730659025787966E-2</v>
      </c>
      <c r="H2104" s="3">
        <v>5.1575931232091692E-2</v>
      </c>
      <c r="I2104" s="3">
        <v>0.14040114613180521</v>
      </c>
      <c r="J2104" s="3">
        <v>1.8867026218142222E-2</v>
      </c>
      <c r="K2104" s="3">
        <v>37348.299999999806</v>
      </c>
      <c r="L2104" s="3" t="s">
        <v>14309</v>
      </c>
      <c r="M2104" s="8" t="str">
        <f ca="1">IFERROR(__xludf.DUMMYFUNCTION("REGEXREPLACE(F495,""\D"", """")"),"#VALUE!")</f>
        <v>#VALUE!</v>
      </c>
    </row>
    <row r="2105" spans="1:13" ht="15.75" customHeight="1">
      <c r="A2105" s="1">
        <v>494</v>
      </c>
      <c r="B2105" s="3">
        <v>495</v>
      </c>
      <c r="C2105" s="3" t="s">
        <v>1401</v>
      </c>
      <c r="D2105" s="3">
        <v>0.1582302665202743</v>
      </c>
      <c r="E2105" s="3">
        <v>0.72095630991473381</v>
      </c>
      <c r="F2105" s="3">
        <v>0.46488294314381268</v>
      </c>
      <c r="G2105" s="3">
        <v>6.0200668896321072E-2</v>
      </c>
      <c r="H2105" s="3">
        <v>4.6822742474916378E-2</v>
      </c>
      <c r="I2105" s="3">
        <v>0.13377926421404679</v>
      </c>
      <c r="J2105" s="3">
        <v>1.523139729113767E-2</v>
      </c>
      <c r="K2105" s="3">
        <v>32193.399999999889</v>
      </c>
      <c r="L2105" s="3" t="s">
        <v>14310</v>
      </c>
      <c r="M2105" s="8" t="str">
        <f ca="1">IFERROR(__xludf.DUMMYFUNCTION("REGEXREPLACE(F496,""\D"", """")"),"#VALUE!")</f>
        <v>#VALUE!</v>
      </c>
    </row>
    <row r="2106" spans="1:13" ht="15.75" customHeight="1">
      <c r="A2106" s="1">
        <v>495</v>
      </c>
      <c r="B2106" s="3">
        <v>496</v>
      </c>
      <c r="C2106" s="3" t="s">
        <v>1403</v>
      </c>
      <c r="D2106" s="3">
        <v>0.19834506495538951</v>
      </c>
      <c r="E2106" s="3">
        <v>0.27201294901878631</v>
      </c>
      <c r="F2106" s="3">
        <v>0.61688311688311692</v>
      </c>
      <c r="G2106" s="3">
        <v>7.575757575757576E-2</v>
      </c>
      <c r="H2106" s="3">
        <v>0.1125541125541126</v>
      </c>
      <c r="I2106" s="3">
        <v>0.23160173160173159</v>
      </c>
      <c r="J2106" s="3">
        <v>3.5649153280435331E-2</v>
      </c>
      <c r="K2106" s="3">
        <v>49932.799999999537</v>
      </c>
      <c r="L2106" s="3" t="s">
        <v>14311</v>
      </c>
      <c r="M2106" s="8" t="str">
        <f ca="1">IFERROR(__xludf.DUMMYFUNCTION("REGEXREPLACE(F497,""\D"", """")"),"#VALUE!")</f>
        <v>#VALUE!</v>
      </c>
    </row>
    <row r="2107" spans="1:13" ht="15.75" customHeight="1">
      <c r="A2107" s="1">
        <v>496</v>
      </c>
      <c r="B2107" s="3">
        <v>497</v>
      </c>
      <c r="C2107" s="3" t="s">
        <v>1406</v>
      </c>
      <c r="D2107" s="3">
        <v>0.14305617916730609</v>
      </c>
      <c r="E2107" s="3">
        <v>0.24391783769751799</v>
      </c>
      <c r="F2107" s="3">
        <v>0.65312499999999996</v>
      </c>
      <c r="G2107" s="3">
        <v>9.6875000000000003E-2</v>
      </c>
      <c r="H2107" s="3">
        <v>9.375E-2</v>
      </c>
      <c r="I2107" s="3">
        <v>0.24687500000000001</v>
      </c>
      <c r="J2107" s="3">
        <v>2.604887739401068E-2</v>
      </c>
      <c r="K2107" s="3">
        <v>34202.299999999857</v>
      </c>
      <c r="L2107" s="3" t="s">
        <v>14312</v>
      </c>
      <c r="M2107" s="8" t="str">
        <f ca="1">IFERROR(__xludf.DUMMYFUNCTION("REGEXREPLACE(F498,""\D"", """")"),"#VALUE!")</f>
        <v>#VALUE!</v>
      </c>
    </row>
    <row r="2108" spans="1:13" ht="15.75" customHeight="1">
      <c r="A2108" s="1">
        <v>497</v>
      </c>
      <c r="B2108" s="3">
        <v>498</v>
      </c>
      <c r="C2108" s="3" t="s">
        <v>1408</v>
      </c>
      <c r="D2108" s="3">
        <v>0.2071003192923383</v>
      </c>
      <c r="E2108" s="3">
        <v>0.44405967811022501</v>
      </c>
      <c r="F2108" s="3">
        <v>0.54181818181818187</v>
      </c>
      <c r="G2108" s="3">
        <v>7.2727272727272724E-2</v>
      </c>
      <c r="H2108" s="3">
        <v>0.04</v>
      </c>
      <c r="I2108" s="3">
        <v>0.17454545454545459</v>
      </c>
      <c r="J2108" s="3">
        <v>2.05877929138343E-2</v>
      </c>
      <c r="K2108" s="3">
        <v>29429.799999999948</v>
      </c>
      <c r="L2108" s="3" t="s">
        <v>14313</v>
      </c>
      <c r="M2108" s="8" t="str">
        <f ca="1">IFERROR(__xludf.DUMMYFUNCTION("REGEXREPLACE(F499,""\D"", """")"),"#VALUE!")</f>
        <v>#VALUE!</v>
      </c>
    </row>
    <row r="2109" spans="1:13" ht="15.75" customHeight="1">
      <c r="A2109" s="1">
        <v>498</v>
      </c>
      <c r="B2109" s="3">
        <v>499</v>
      </c>
      <c r="C2109" s="3" t="s">
        <v>1410</v>
      </c>
      <c r="D2109" s="3">
        <v>0.16767179342906599</v>
      </c>
      <c r="E2109" s="3">
        <v>0.36745581293681562</v>
      </c>
      <c r="F2109" s="3">
        <v>0.64576802507836994</v>
      </c>
      <c r="G2109" s="3">
        <v>7.5235109717868343E-2</v>
      </c>
      <c r="H2109" s="3">
        <v>7.5235109717868343E-2</v>
      </c>
      <c r="I2109" s="3">
        <v>0.2068965517241379</v>
      </c>
      <c r="J2109" s="3">
        <v>2.370069872723804E-2</v>
      </c>
      <c r="K2109" s="3">
        <v>34133.799999999857</v>
      </c>
      <c r="L2109" s="3" t="s">
        <v>14314</v>
      </c>
      <c r="M2109" s="8" t="str">
        <f ca="1">IFERROR(__xludf.DUMMYFUNCTION("REGEXREPLACE(F500,""\D"", """")"),"#VALUE!")</f>
        <v>#VALUE!</v>
      </c>
    </row>
    <row r="2110" spans="1:13" ht="15.75" customHeight="1">
      <c r="A2110" s="1">
        <v>499</v>
      </c>
      <c r="B2110" s="3">
        <v>500</v>
      </c>
      <c r="C2110" s="3" t="s">
        <v>1413</v>
      </c>
      <c r="D2110" s="3">
        <v>0.26224603899679289</v>
      </c>
      <c r="E2110" s="3">
        <v>0.23241271065355781</v>
      </c>
      <c r="F2110" s="3">
        <v>0.64383561643835618</v>
      </c>
      <c r="G2110" s="3">
        <v>8.2191780821917804E-2</v>
      </c>
      <c r="H2110" s="3">
        <v>0.1095890410958904</v>
      </c>
      <c r="I2110" s="3">
        <v>0.23287671232876711</v>
      </c>
      <c r="J2110" s="3">
        <v>3.9605096508947717E-2</v>
      </c>
      <c r="K2110" s="3">
        <v>7888.2000000000044</v>
      </c>
      <c r="L2110" s="3" t="s">
        <v>14315</v>
      </c>
      <c r="M2110" s="8" t="str">
        <f ca="1">IFERROR(__xludf.DUMMYFUNCTION("REGEXREPLACE(F501,""\D"", """")"),"#VALUE!")</f>
        <v>#VALUE!</v>
      </c>
    </row>
    <row r="2111" spans="1:13" ht="15.75" customHeight="1">
      <c r="A2111" s="1">
        <v>500</v>
      </c>
      <c r="B2111" s="3">
        <v>501</v>
      </c>
      <c r="C2111" s="3" t="s">
        <v>1416</v>
      </c>
      <c r="D2111" s="3">
        <v>0.14840342558431191</v>
      </c>
      <c r="E2111" s="3">
        <v>0.1753169132599933</v>
      </c>
      <c r="F2111" s="3">
        <v>0.56190476190476191</v>
      </c>
      <c r="G2111" s="3">
        <v>0.10476190476190481</v>
      </c>
      <c r="H2111" s="3">
        <v>0.18095238095238089</v>
      </c>
      <c r="I2111" s="3">
        <v>0.32380952380952382</v>
      </c>
      <c r="J2111" s="3">
        <v>3.7325167398825958E-2</v>
      </c>
      <c r="K2111" s="3">
        <v>12206.300000000019</v>
      </c>
      <c r="L2111" s="3" t="s">
        <v>14316</v>
      </c>
      <c r="M2111" s="8" t="str">
        <f ca="1">IFERROR(__xludf.DUMMYFUNCTION("REGEXREPLACE(F502,""\D"", """")"),"#VALUE!")</f>
        <v>#VALUE!</v>
      </c>
    </row>
    <row r="2112" spans="1:13" ht="15.75" customHeight="1">
      <c r="A2112" s="1">
        <v>502</v>
      </c>
      <c r="B2112" s="3">
        <v>503</v>
      </c>
      <c r="C2112" s="3" t="s">
        <v>1422</v>
      </c>
      <c r="D2112" s="3">
        <v>0.16408997864062011</v>
      </c>
      <c r="E2112" s="3">
        <v>0.2546146468671005</v>
      </c>
      <c r="F2112" s="3">
        <v>0.6094420600858369</v>
      </c>
      <c r="G2112" s="3">
        <v>9.4420600858369105E-2</v>
      </c>
      <c r="H2112" s="3">
        <v>9.4420600858369105E-2</v>
      </c>
      <c r="I2112" s="3">
        <v>0.25321888412017168</v>
      </c>
      <c r="J2112" s="3">
        <v>2.9051463265149759E-2</v>
      </c>
      <c r="K2112" s="3">
        <v>26221.499999999982</v>
      </c>
      <c r="L2112" s="3" t="s">
        <v>14318</v>
      </c>
      <c r="M2112" s="8" t="str">
        <f ca="1">IFERROR(__xludf.DUMMYFUNCTION("REGEXREPLACE(F504,""\D"", """")"),"#VALUE!")</f>
        <v>#VALUE!</v>
      </c>
    </row>
    <row r="2113" spans="1:13" ht="15.75" customHeight="1">
      <c r="A2113" s="1">
        <v>510</v>
      </c>
      <c r="B2113" s="3">
        <v>511</v>
      </c>
      <c r="C2113" s="3" t="s">
        <v>1445</v>
      </c>
      <c r="D2113" s="3">
        <v>0.18602263418484921</v>
      </c>
      <c r="E2113" s="3">
        <v>0.21442578695425801</v>
      </c>
      <c r="F2113" s="3">
        <v>0.63157894736842102</v>
      </c>
      <c r="G2113" s="3">
        <v>0.10087719298245609</v>
      </c>
      <c r="H2113" s="3">
        <v>0.10526315789473679</v>
      </c>
      <c r="I2113" s="3">
        <v>0.25</v>
      </c>
      <c r="J2113" s="3">
        <v>3.616099599193548E-2</v>
      </c>
      <c r="K2113" s="3">
        <v>24363.499999999989</v>
      </c>
      <c r="L2113" s="3" t="s">
        <v>14326</v>
      </c>
      <c r="M2113" s="8" t="str">
        <f ca="1">IFERROR(__xludf.DUMMYFUNCTION("REGEXREPLACE(F512,""\D"", """")"),"#VALUE!")</f>
        <v>#VALUE!</v>
      </c>
    </row>
    <row r="2114" spans="1:13" ht="15.75" customHeight="1">
      <c r="A2114" s="1">
        <v>512</v>
      </c>
      <c r="B2114" s="3">
        <v>513</v>
      </c>
      <c r="C2114" s="3" t="s">
        <v>1451</v>
      </c>
      <c r="D2114" s="3">
        <v>0.17509904294195441</v>
      </c>
      <c r="E2114" s="3">
        <v>0.26771067560462009</v>
      </c>
      <c r="F2114" s="3">
        <v>0.63565891472868219</v>
      </c>
      <c r="G2114" s="3">
        <v>0.10852713178294569</v>
      </c>
      <c r="H2114" s="3">
        <v>0.1395348837209302</v>
      </c>
      <c r="I2114" s="3">
        <v>0.27131782945736432</v>
      </c>
      <c r="J2114" s="3">
        <v>3.9672851944682903E-2</v>
      </c>
      <c r="K2114" s="3">
        <v>14766.400000000031</v>
      </c>
      <c r="L2114" s="3" t="s">
        <v>14328</v>
      </c>
      <c r="M2114" s="8" t="str">
        <f ca="1">IFERROR(__xludf.DUMMYFUNCTION("REGEXREPLACE(F514,""\D"", """")"),"#VALUE!")</f>
        <v>#VALUE!</v>
      </c>
    </row>
    <row r="2115" spans="1:13" ht="15.75" customHeight="1">
      <c r="A2115" s="1">
        <v>513</v>
      </c>
      <c r="B2115" s="3">
        <v>514</v>
      </c>
      <c r="C2115" s="3" t="s">
        <v>1453</v>
      </c>
      <c r="D2115" s="3">
        <v>0.1676189340234337</v>
      </c>
      <c r="E2115" s="3">
        <v>0.6462332750221933</v>
      </c>
      <c r="F2115" s="3">
        <v>0.48326359832635979</v>
      </c>
      <c r="G2115" s="3">
        <v>4.6025104602510462E-2</v>
      </c>
      <c r="H2115" s="3">
        <v>3.7656903765690378E-2</v>
      </c>
      <c r="I2115" s="3">
        <v>0.14853556485355651</v>
      </c>
      <c r="J2115" s="3">
        <v>1.2881565835948371E-2</v>
      </c>
      <c r="K2115" s="3">
        <v>51890.799999999508</v>
      </c>
      <c r="L2115" s="3" t="s">
        <v>14329</v>
      </c>
      <c r="M2115" s="8" t="str">
        <f ca="1">IFERROR(__xludf.DUMMYFUNCTION("REGEXREPLACE(F515,""\D"", """")"),"#VALUE!")</f>
        <v>#VALUE!</v>
      </c>
    </row>
    <row r="2116" spans="1:13" ht="15.75" customHeight="1">
      <c r="A2116" s="1">
        <v>515</v>
      </c>
      <c r="B2116" s="3">
        <v>516</v>
      </c>
      <c r="C2116" s="3" t="s">
        <v>1458</v>
      </c>
      <c r="D2116" s="3">
        <v>0.2031560602562153</v>
      </c>
      <c r="E2116" s="3">
        <v>0.18699791911853361</v>
      </c>
      <c r="F2116" s="3">
        <v>0.58053691275167785</v>
      </c>
      <c r="G2116" s="3">
        <v>0.1040268456375839</v>
      </c>
      <c r="H2116" s="3">
        <v>0.13422818791946309</v>
      </c>
      <c r="I2116" s="3">
        <v>0.27516778523489932</v>
      </c>
      <c r="J2116" s="3">
        <v>4.6318086886918713E-2</v>
      </c>
      <c r="K2116" s="3">
        <v>34039.899999999892</v>
      </c>
      <c r="L2116" s="3" t="s">
        <v>14331</v>
      </c>
      <c r="M2116" s="8" t="str">
        <f ca="1">IFERROR(__xludf.DUMMYFUNCTION("REGEXREPLACE(F517,""\D"", """")"),"#VALUE!")</f>
        <v>#VALUE!</v>
      </c>
    </row>
    <row r="2117" spans="1:13" ht="15.75" customHeight="1">
      <c r="A2117" s="1">
        <v>516</v>
      </c>
      <c r="B2117" s="3">
        <v>517</v>
      </c>
      <c r="C2117" s="3" t="s">
        <v>1460</v>
      </c>
      <c r="D2117" s="3">
        <v>0.1773217772388577</v>
      </c>
      <c r="E2117" s="3">
        <v>0.17105657040074371</v>
      </c>
      <c r="F2117" s="3">
        <v>0.625</v>
      </c>
      <c r="G2117" s="3">
        <v>0.125</v>
      </c>
      <c r="H2117" s="3">
        <v>0.1121794871794872</v>
      </c>
      <c r="I2117" s="3">
        <v>0.27243589743589741</v>
      </c>
      <c r="J2117" s="3">
        <v>4.0569357186915622E-2</v>
      </c>
      <c r="K2117" s="3">
        <v>34377.899999999827</v>
      </c>
      <c r="L2117" s="3" t="s">
        <v>14332</v>
      </c>
      <c r="M2117" s="8" t="str">
        <f ca="1">IFERROR(__xludf.DUMMYFUNCTION("REGEXREPLACE(F518,""\D"", """")"),"#VALUE!")</f>
        <v>#VALUE!</v>
      </c>
    </row>
    <row r="2118" spans="1:13" ht="15.75" customHeight="1">
      <c r="A2118" s="1">
        <v>517</v>
      </c>
      <c r="B2118" s="3">
        <v>518</v>
      </c>
      <c r="C2118" s="3" t="s">
        <v>1462</v>
      </c>
      <c r="D2118" s="3">
        <v>0.20502549067512291</v>
      </c>
      <c r="E2118" s="3">
        <v>0.54562359269379856</v>
      </c>
      <c r="F2118" s="3">
        <v>0.48192771084337349</v>
      </c>
      <c r="G2118" s="3">
        <v>6.6265060240963861E-2</v>
      </c>
      <c r="H2118" s="3">
        <v>6.0240963855421693E-2</v>
      </c>
      <c r="I2118" s="3">
        <v>0.1506024096385542</v>
      </c>
      <c r="J2118" s="3">
        <v>2.2143541927937341E-2</v>
      </c>
      <c r="K2118" s="3">
        <v>18329.000000000018</v>
      </c>
      <c r="L2118" s="3" t="s">
        <v>14333</v>
      </c>
      <c r="M2118" s="8" t="str">
        <f ca="1">IFERROR(__xludf.DUMMYFUNCTION("REGEXREPLACE(F519,""\D"", """")"),"#VALUE!")</f>
        <v>#VALUE!</v>
      </c>
    </row>
    <row r="2119" spans="1:13" ht="15.75" customHeight="1">
      <c r="A2119" s="1">
        <v>519</v>
      </c>
      <c r="B2119" s="3">
        <v>520</v>
      </c>
      <c r="C2119" s="3" t="s">
        <v>1467</v>
      </c>
      <c r="D2119" s="3">
        <v>0.1835352511792161</v>
      </c>
      <c r="E2119" s="3">
        <v>0.29278424516881679</v>
      </c>
      <c r="F2119" s="3">
        <v>0.57380073800738007</v>
      </c>
      <c r="G2119" s="3">
        <v>9.7785977859778592E-2</v>
      </c>
      <c r="H2119" s="3">
        <v>0.1051660516605166</v>
      </c>
      <c r="I2119" s="3">
        <v>0.23062730627306269</v>
      </c>
      <c r="J2119" s="3">
        <v>3.6330188454236641E-2</v>
      </c>
      <c r="K2119" s="3">
        <v>61200.299999999537</v>
      </c>
      <c r="L2119" s="3" t="s">
        <v>14335</v>
      </c>
      <c r="M2119" s="8" t="str">
        <f ca="1">IFERROR(__xludf.DUMMYFUNCTION("REGEXREPLACE(F521,""\D"", """")"),"#VALUE!")</f>
        <v>#VALUE!</v>
      </c>
    </row>
    <row r="2120" spans="1:13" ht="15.75" customHeight="1">
      <c r="A2120" s="1">
        <v>520</v>
      </c>
      <c r="B2120" s="3">
        <v>521</v>
      </c>
      <c r="C2120" s="3" t="s">
        <v>1469</v>
      </c>
      <c r="D2120" s="3">
        <v>0.2178159344364235</v>
      </c>
      <c r="E2120" s="3">
        <v>0.15924566944146251</v>
      </c>
      <c r="F2120" s="3">
        <v>0.61627906976744184</v>
      </c>
      <c r="G2120" s="3">
        <v>0.10465116279069769</v>
      </c>
      <c r="H2120" s="3">
        <v>0.16279069767441859</v>
      </c>
      <c r="I2120" s="3">
        <v>0.31395348837209303</v>
      </c>
      <c r="J2120" s="3">
        <v>5.0473902802181149E-2</v>
      </c>
      <c r="K2120" s="3">
        <v>9847.2000000000153</v>
      </c>
      <c r="L2120" s="3" t="s">
        <v>14336</v>
      </c>
      <c r="M2120" s="8" t="str">
        <f ca="1">IFERROR(__xludf.DUMMYFUNCTION("REGEXREPLACE(F522,""\D"", """")"),"#VALUE!")</f>
        <v>#VALUE!</v>
      </c>
    </row>
    <row r="2121" spans="1:13" ht="15.75" customHeight="1">
      <c r="A2121" s="1">
        <v>524</v>
      </c>
      <c r="B2121" s="3">
        <v>525</v>
      </c>
      <c r="C2121" s="3" t="s">
        <v>1484</v>
      </c>
      <c r="D2121" s="3">
        <v>0.2278407002738046</v>
      </c>
      <c r="E2121" s="3">
        <v>0.31208065870756252</v>
      </c>
      <c r="F2121" s="3">
        <v>0.6063829787234043</v>
      </c>
      <c r="G2121" s="3">
        <v>5.3191489361702128E-2</v>
      </c>
      <c r="H2121" s="3">
        <v>0.1170212765957447</v>
      </c>
      <c r="I2121" s="3">
        <v>0.21276595744680851</v>
      </c>
      <c r="J2121" s="3">
        <v>2.98848508880649E-2</v>
      </c>
      <c r="K2121" s="3">
        <v>10179.60000000002</v>
      </c>
      <c r="L2121" s="3" t="s">
        <v>14340</v>
      </c>
      <c r="M2121" s="8" t="str">
        <f ca="1">IFERROR(__xludf.DUMMYFUNCTION("REGEXREPLACE(F526,""\D"", """")"),"#VALUE!")</f>
        <v>#VALUE!</v>
      </c>
    </row>
    <row r="2122" spans="1:13" ht="15.75" customHeight="1">
      <c r="A2122" s="1">
        <v>525</v>
      </c>
      <c r="B2122" s="3">
        <v>526</v>
      </c>
      <c r="C2122" s="3" t="s">
        <v>1486</v>
      </c>
      <c r="D2122" s="3">
        <v>0.18437204609969859</v>
      </c>
      <c r="E2122" s="3">
        <v>0.70427081735249242</v>
      </c>
      <c r="F2122" s="3">
        <v>0.55088495575221241</v>
      </c>
      <c r="G2122" s="3">
        <v>6.4159292035398233E-2</v>
      </c>
      <c r="H2122" s="3">
        <v>5.5309734513274339E-2</v>
      </c>
      <c r="I2122" s="3">
        <v>0.1415929203539823</v>
      </c>
      <c r="J2122" s="3">
        <v>2.07586977009598E-2</v>
      </c>
      <c r="K2122" s="3">
        <v>48451.599999999562</v>
      </c>
      <c r="L2122" s="3" t="s">
        <v>14341</v>
      </c>
      <c r="M2122" s="8" t="str">
        <f ca="1">IFERROR(__xludf.DUMMYFUNCTION("REGEXREPLACE(F527,""\D"", """")"),"#VALUE!")</f>
        <v>#VALUE!</v>
      </c>
    </row>
    <row r="2123" spans="1:13" ht="15.75" customHeight="1">
      <c r="A2123" s="1">
        <v>526</v>
      </c>
      <c r="B2123" s="3">
        <v>527</v>
      </c>
      <c r="C2123" s="3" t="s">
        <v>1489</v>
      </c>
      <c r="D2123" s="3">
        <v>0.23523780130746921</v>
      </c>
      <c r="E2123" s="3">
        <v>0.81522926026778286</v>
      </c>
      <c r="F2123" s="3">
        <v>0.48429319371727753</v>
      </c>
      <c r="G2123" s="3">
        <v>5.4973821989528798E-2</v>
      </c>
      <c r="H2123" s="3">
        <v>2.879581151832461E-2</v>
      </c>
      <c r="I2123" s="3">
        <v>0.1230366492146597</v>
      </c>
      <c r="J2123" s="3">
        <v>1.7421213945127412E-2</v>
      </c>
      <c r="K2123" s="3">
        <v>41640.399999999718</v>
      </c>
      <c r="L2123" s="3" t="s">
        <v>14342</v>
      </c>
      <c r="M2123" s="8" t="str">
        <f ca="1">IFERROR(__xludf.DUMMYFUNCTION("REGEXREPLACE(F528,""\D"", """")"),"#VALUE!")</f>
        <v>#VALUE!</v>
      </c>
    </row>
    <row r="2124" spans="1:13" ht="15.75" customHeight="1">
      <c r="A2124" s="1">
        <v>527</v>
      </c>
      <c r="B2124" s="3">
        <v>528</v>
      </c>
      <c r="C2124" s="3" t="s">
        <v>1491</v>
      </c>
      <c r="D2124" s="3">
        <v>0.16669103658275369</v>
      </c>
      <c r="E2124" s="3">
        <v>0.1717359901544592</v>
      </c>
      <c r="F2124" s="3">
        <v>0.58130081300813008</v>
      </c>
      <c r="G2124" s="3">
        <v>0.11788617886178859</v>
      </c>
      <c r="H2124" s="3">
        <v>0.15040650406504069</v>
      </c>
      <c r="I2124" s="3">
        <v>0.29268292682926828</v>
      </c>
      <c r="J2124" s="3">
        <v>4.2751961220667642E-2</v>
      </c>
      <c r="K2124" s="3">
        <v>28275.499999999989</v>
      </c>
      <c r="L2124" s="3" t="s">
        <v>14343</v>
      </c>
      <c r="M2124" s="8" t="str">
        <f ca="1">IFERROR(__xludf.DUMMYFUNCTION("REGEXREPLACE(F529,""\D"", """")"),"#VALUE!")</f>
        <v>#VALUE!</v>
      </c>
    </row>
    <row r="2125" spans="1:13" ht="15.75" customHeight="1">
      <c r="A2125" s="1">
        <v>529</v>
      </c>
      <c r="B2125" s="3">
        <v>530</v>
      </c>
      <c r="C2125" s="3" t="s">
        <v>1497</v>
      </c>
      <c r="D2125" s="3">
        <v>0.18680550959800429</v>
      </c>
      <c r="E2125" s="3">
        <v>0.20551053509130821</v>
      </c>
      <c r="F2125" s="3">
        <v>0.60921501706484638</v>
      </c>
      <c r="G2125" s="3">
        <v>7.6791808873720141E-2</v>
      </c>
      <c r="H2125" s="3">
        <v>0.1569965870307167</v>
      </c>
      <c r="I2125" s="3">
        <v>0.27815699658703069</v>
      </c>
      <c r="J2125" s="3">
        <v>4.0591683580103968E-2</v>
      </c>
      <c r="K2125" s="3">
        <v>65362.699999999561</v>
      </c>
      <c r="L2125" s="3" t="s">
        <v>14345</v>
      </c>
      <c r="M2125" s="8" t="str">
        <f ca="1">IFERROR(__xludf.DUMMYFUNCTION("REGEXREPLACE(F531,""\D"", """")"),"#VALUE!")</f>
        <v>#VALUE!</v>
      </c>
    </row>
    <row r="2126" spans="1:13" ht="15.75" customHeight="1">
      <c r="A2126" s="1">
        <v>530</v>
      </c>
      <c r="B2126" s="3">
        <v>531</v>
      </c>
      <c r="C2126" s="3" t="s">
        <v>1500</v>
      </c>
      <c r="D2126" s="3">
        <v>0.20148381430568341</v>
      </c>
      <c r="E2126" s="3">
        <v>0.23699756759364529</v>
      </c>
      <c r="F2126" s="3">
        <v>0.53913043478260869</v>
      </c>
      <c r="G2126" s="3">
        <v>0.1043478260869565</v>
      </c>
      <c r="H2126" s="3">
        <v>0.1173913043478261</v>
      </c>
      <c r="I2126" s="3">
        <v>0.2565217391304348</v>
      </c>
      <c r="J2126" s="3">
        <v>4.2331165595746553E-2</v>
      </c>
      <c r="K2126" s="3">
        <v>26104.399999999991</v>
      </c>
      <c r="L2126" s="3" t="s">
        <v>14346</v>
      </c>
      <c r="M2126" s="8" t="str">
        <f ca="1">IFERROR(__xludf.DUMMYFUNCTION("REGEXREPLACE(F532,""\D"", """")"),"#VALUE!")</f>
        <v>#VALUE!</v>
      </c>
    </row>
    <row r="2127" spans="1:13" ht="15.75" customHeight="1">
      <c r="A2127" s="1">
        <v>531</v>
      </c>
      <c r="B2127" s="3">
        <v>532</v>
      </c>
      <c r="C2127" s="3" t="s">
        <v>1502</v>
      </c>
      <c r="D2127" s="3">
        <v>0.16585164035330319</v>
      </c>
      <c r="E2127" s="3">
        <v>0.1233603408752775</v>
      </c>
      <c r="F2127" s="3">
        <v>0.65198237885462551</v>
      </c>
      <c r="G2127" s="3">
        <v>0.1233480176211454</v>
      </c>
      <c r="H2127" s="3">
        <v>0.16299559471365641</v>
      </c>
      <c r="I2127" s="3">
        <v>0.32599118942731281</v>
      </c>
      <c r="J2127" s="3">
        <v>4.5281699806994813E-2</v>
      </c>
      <c r="K2127" s="3">
        <v>24877.89999999998</v>
      </c>
      <c r="L2127" s="3" t="s">
        <v>14347</v>
      </c>
      <c r="M2127" s="8" t="str">
        <f ca="1">IFERROR(__xludf.DUMMYFUNCTION("REGEXREPLACE(F533,""\D"", """")"),"#VALUE!")</f>
        <v>#VALUE!</v>
      </c>
    </row>
    <row r="2128" spans="1:13" ht="15.75" customHeight="1">
      <c r="A2128" s="1">
        <v>533</v>
      </c>
      <c r="B2128" s="3">
        <v>534</v>
      </c>
      <c r="C2128" s="3" t="s">
        <v>1508</v>
      </c>
      <c r="D2128" s="3">
        <v>0.1999320073017459</v>
      </c>
      <c r="E2128" s="3">
        <v>0.19147463561563199</v>
      </c>
      <c r="F2128" s="3">
        <v>0.63066202090592338</v>
      </c>
      <c r="G2128" s="3">
        <v>0.1289198606271777</v>
      </c>
      <c r="H2128" s="3">
        <v>0.10801393728222999</v>
      </c>
      <c r="I2128" s="3">
        <v>0.29616724738675959</v>
      </c>
      <c r="J2128" s="3">
        <v>4.5439582152369908E-2</v>
      </c>
      <c r="K2128" s="3">
        <v>32770.199999999917</v>
      </c>
      <c r="L2128" s="3" t="s">
        <v>14349</v>
      </c>
      <c r="M2128" s="8" t="str">
        <f ca="1">IFERROR(__xludf.DUMMYFUNCTION("REGEXREPLACE(F535,""\D"", """")"),"#VALUE!")</f>
        <v>#VALUE!</v>
      </c>
    </row>
    <row r="2129" spans="1:13" ht="15.75" customHeight="1">
      <c r="A2129" s="1">
        <v>534</v>
      </c>
      <c r="B2129" s="3">
        <v>535</v>
      </c>
      <c r="C2129" s="3" t="s">
        <v>1510</v>
      </c>
      <c r="D2129" s="3">
        <v>0.18957013805959769</v>
      </c>
      <c r="E2129" s="3">
        <v>0.17963630671335479</v>
      </c>
      <c r="F2129" s="3">
        <v>0.65090909090909088</v>
      </c>
      <c r="G2129" s="3">
        <v>0.12</v>
      </c>
      <c r="H2129" s="3">
        <v>0.14181818181818179</v>
      </c>
      <c r="I2129" s="3">
        <v>0.30545454545454548</v>
      </c>
      <c r="J2129" s="3">
        <v>4.7791457295520479E-2</v>
      </c>
      <c r="K2129" s="3">
        <v>30494.29999999993</v>
      </c>
      <c r="L2129" s="3" t="s">
        <v>14350</v>
      </c>
      <c r="M2129" s="8" t="str">
        <f ca="1">IFERROR(__xludf.DUMMYFUNCTION("REGEXREPLACE(F536,""\D"", """")"),"#VALUE!")</f>
        <v>#VALUE!</v>
      </c>
    </row>
    <row r="2130" spans="1:13" ht="15.75" customHeight="1">
      <c r="A2130" s="1">
        <v>537</v>
      </c>
      <c r="B2130" s="3">
        <v>538</v>
      </c>
      <c r="C2130" s="3" t="s">
        <v>1519</v>
      </c>
      <c r="D2130" s="3">
        <v>0.1917302156442944</v>
      </c>
      <c r="E2130" s="3">
        <v>0.21589733802525621</v>
      </c>
      <c r="F2130" s="3">
        <v>0.56934306569343063</v>
      </c>
      <c r="G2130" s="3">
        <v>0.1131386861313869</v>
      </c>
      <c r="H2130" s="3">
        <v>0.1021897810218978</v>
      </c>
      <c r="I2130" s="3">
        <v>0.24452554744525551</v>
      </c>
      <c r="J2130" s="3">
        <v>3.940571523288354E-2</v>
      </c>
      <c r="K2130" s="3">
        <v>31916.099999999919</v>
      </c>
      <c r="L2130" s="3" t="s">
        <v>14353</v>
      </c>
      <c r="M2130" s="8" t="str">
        <f ca="1">IFERROR(__xludf.DUMMYFUNCTION("REGEXREPLACE(F539,""\D"", """")"),"#VALUE!")</f>
        <v>#VALUE!</v>
      </c>
    </row>
    <row r="2131" spans="1:13" ht="15.75" customHeight="1">
      <c r="A2131" s="1">
        <v>538</v>
      </c>
      <c r="B2131" s="3">
        <v>539</v>
      </c>
      <c r="C2131" s="3" t="s">
        <v>1521</v>
      </c>
      <c r="D2131" s="3">
        <v>0.14043127798527871</v>
      </c>
      <c r="E2131" s="3">
        <v>0.18304109946622241</v>
      </c>
      <c r="F2131" s="3">
        <v>0.578125</v>
      </c>
      <c r="G2131" s="3">
        <v>0.1116071428571429</v>
      </c>
      <c r="H2131" s="3">
        <v>0.1294642857142857</v>
      </c>
      <c r="I2131" s="3">
        <v>0.2857142857142857</v>
      </c>
      <c r="J2131" s="3">
        <v>3.2984840967596941E-2</v>
      </c>
      <c r="K2131" s="3">
        <v>50257.099999999547</v>
      </c>
      <c r="L2131" s="3" t="s">
        <v>14354</v>
      </c>
      <c r="M2131" s="8" t="str">
        <f ca="1">IFERROR(__xludf.DUMMYFUNCTION("REGEXREPLACE(F540,""\D"", """")"),"#VALUE!")</f>
        <v>#VALUE!</v>
      </c>
    </row>
    <row r="2132" spans="1:13" ht="15.75" customHeight="1">
      <c r="A2132" s="1">
        <v>539</v>
      </c>
      <c r="B2132" s="3">
        <v>540</v>
      </c>
      <c r="C2132" s="3" t="s">
        <v>1523</v>
      </c>
      <c r="D2132" s="3">
        <v>0.2090312881584061</v>
      </c>
      <c r="E2132" s="3">
        <v>0.38361590271111101</v>
      </c>
      <c r="F2132" s="3">
        <v>0.55102040816326525</v>
      </c>
      <c r="G2132" s="3">
        <v>8.1632653061224483E-2</v>
      </c>
      <c r="H2132" s="3">
        <v>5.1020408163265307E-2</v>
      </c>
      <c r="I2132" s="3">
        <v>0.19897959183673469</v>
      </c>
      <c r="J2132" s="3">
        <v>2.4119936645422169E-2</v>
      </c>
      <c r="K2132" s="3">
        <v>21853.60000000002</v>
      </c>
      <c r="L2132" s="3" t="s">
        <v>14355</v>
      </c>
      <c r="M2132" s="8" t="str">
        <f ca="1">IFERROR(__xludf.DUMMYFUNCTION("REGEXREPLACE(F541,""\D"", """")"),"#VALUE!")</f>
        <v>#VALUE!</v>
      </c>
    </row>
    <row r="2133" spans="1:13" ht="15.75" customHeight="1">
      <c r="A2133" s="1">
        <v>540</v>
      </c>
      <c r="B2133" s="3">
        <v>541</v>
      </c>
      <c r="C2133" s="3" t="s">
        <v>1525</v>
      </c>
      <c r="D2133" s="3">
        <v>0.178118339880211</v>
      </c>
      <c r="E2133" s="3">
        <v>0.36189227856804351</v>
      </c>
      <c r="F2133" s="3">
        <v>0.60474308300395252</v>
      </c>
      <c r="G2133" s="3">
        <v>8.3003952569169967E-2</v>
      </c>
      <c r="H2133" s="3">
        <v>9.4861660079051377E-2</v>
      </c>
      <c r="I2133" s="3">
        <v>0.20158102766798419</v>
      </c>
      <c r="J2133" s="3">
        <v>2.9663003384127699E-2</v>
      </c>
      <c r="K2133" s="3">
        <v>26911.899999999961</v>
      </c>
      <c r="L2133" s="3" t="s">
        <v>14356</v>
      </c>
      <c r="M2133" s="8" t="str">
        <f ca="1">IFERROR(__xludf.DUMMYFUNCTION("REGEXREPLACE(F542,""\D"", """")"),"#VALUE!")</f>
        <v>#VALUE!</v>
      </c>
    </row>
    <row r="2134" spans="1:13" ht="15.75" customHeight="1">
      <c r="A2134" s="1">
        <v>541</v>
      </c>
      <c r="B2134" s="3">
        <v>542</v>
      </c>
      <c r="C2134" s="3" t="s">
        <v>1528</v>
      </c>
      <c r="D2134" s="3">
        <v>0.155757124553176</v>
      </c>
      <c r="E2134" s="3">
        <v>0.66793084769130595</v>
      </c>
      <c r="F2134" s="3">
        <v>0.42732558139534882</v>
      </c>
      <c r="G2134" s="3">
        <v>5.5232558139534878E-2</v>
      </c>
      <c r="H2134" s="3">
        <v>3.7790697674418602E-2</v>
      </c>
      <c r="I2134" s="3">
        <v>0.14244186046511631</v>
      </c>
      <c r="J2134" s="3">
        <v>1.296038665256938E-2</v>
      </c>
      <c r="K2134" s="3">
        <v>37552.499999999804</v>
      </c>
      <c r="L2134" s="3" t="s">
        <v>14357</v>
      </c>
      <c r="M2134" s="8" t="str">
        <f ca="1">IFERROR(__xludf.DUMMYFUNCTION("REGEXREPLACE(F543,""\D"", """")"),"#VALUE!")</f>
        <v>#VALUE!</v>
      </c>
    </row>
    <row r="2135" spans="1:13" ht="15.75" customHeight="1">
      <c r="A2135" s="1">
        <v>542</v>
      </c>
      <c r="B2135" s="3">
        <v>543</v>
      </c>
      <c r="C2135" s="3" t="s">
        <v>1530</v>
      </c>
      <c r="D2135" s="3">
        <v>0.26187432733117277</v>
      </c>
      <c r="E2135" s="3">
        <v>0.87852507116989742</v>
      </c>
      <c r="F2135" s="3">
        <v>0.49541284403669728</v>
      </c>
      <c r="G2135" s="3">
        <v>7.3394495412844041E-2</v>
      </c>
      <c r="H2135" s="3">
        <v>3.669724770642202E-2</v>
      </c>
      <c r="I2135" s="3">
        <v>0.1100917431192661</v>
      </c>
      <c r="J2135" s="3">
        <v>2.055917506927878E-2</v>
      </c>
      <c r="K2135" s="3">
        <v>11679.500000000029</v>
      </c>
      <c r="L2135" s="3" t="s">
        <v>14358</v>
      </c>
      <c r="M2135" s="8" t="str">
        <f ca="1">IFERROR(__xludf.DUMMYFUNCTION("REGEXREPLACE(F544,""\D"", """")"),"#VALUE!")</f>
        <v>#VALUE!</v>
      </c>
    </row>
    <row r="2136" spans="1:13" ht="15.75" customHeight="1">
      <c r="A2136" s="1">
        <v>544</v>
      </c>
      <c r="B2136" s="3">
        <v>545</v>
      </c>
      <c r="C2136" s="3" t="s">
        <v>1535</v>
      </c>
      <c r="D2136" s="3">
        <v>0.38958099131323398</v>
      </c>
      <c r="E2136" s="3">
        <v>0.80621826198762681</v>
      </c>
      <c r="F2136" s="3">
        <v>0.5</v>
      </c>
      <c r="G2136" s="3">
        <v>0.1176470588235294</v>
      </c>
      <c r="H2136" s="3">
        <v>2.9411764705882349E-2</v>
      </c>
      <c r="I2136" s="3">
        <v>0.1470588235294118</v>
      </c>
      <c r="J2136" s="3">
        <v>2.6279892349096501E-2</v>
      </c>
      <c r="K2136" s="3">
        <v>3653.8999999999978</v>
      </c>
      <c r="L2136" s="3" t="s">
        <v>14360</v>
      </c>
      <c r="M2136" s="8" t="str">
        <f ca="1">IFERROR(__xludf.DUMMYFUNCTION("REGEXREPLACE(F546,""\D"", """")"),"#VALUE!")</f>
        <v>#VALUE!</v>
      </c>
    </row>
    <row r="2137" spans="1:13" ht="15.75" customHeight="1">
      <c r="A2137" s="1">
        <v>545</v>
      </c>
      <c r="B2137" s="3">
        <v>546</v>
      </c>
      <c r="C2137" s="3" t="s">
        <v>1537</v>
      </c>
      <c r="D2137" s="3">
        <v>0.14429959937928249</v>
      </c>
      <c r="E2137" s="3">
        <v>0.27028640958496047</v>
      </c>
      <c r="F2137" s="3">
        <v>0.66300366300366298</v>
      </c>
      <c r="G2137" s="3">
        <v>0.1062271062271062</v>
      </c>
      <c r="H2137" s="3">
        <v>0.12820512820512819</v>
      </c>
      <c r="I2137" s="3">
        <v>0.24542124542124541</v>
      </c>
      <c r="J2137" s="3">
        <v>3.234918978907296E-2</v>
      </c>
      <c r="K2137" s="3">
        <v>28653.19999999995</v>
      </c>
      <c r="L2137" s="3" t="s">
        <v>14361</v>
      </c>
      <c r="M2137" s="8" t="str">
        <f ca="1">IFERROR(__xludf.DUMMYFUNCTION("REGEXREPLACE(F547,""\D"", """")"),"#VALUE!")</f>
        <v>#VALUE!</v>
      </c>
    </row>
    <row r="2138" spans="1:13" ht="15.75" customHeight="1">
      <c r="A2138" s="1">
        <v>549</v>
      </c>
      <c r="B2138" s="3">
        <v>550</v>
      </c>
      <c r="C2138" s="3" t="s">
        <v>1548</v>
      </c>
      <c r="D2138" s="3">
        <v>0.18301672318479151</v>
      </c>
      <c r="E2138" s="3">
        <v>0.20838207246521701</v>
      </c>
      <c r="F2138" s="3">
        <v>0.5714285714285714</v>
      </c>
      <c r="G2138" s="3">
        <v>9.5238095238095233E-2</v>
      </c>
      <c r="H2138" s="3">
        <v>9.1575091575091569E-2</v>
      </c>
      <c r="I2138" s="3">
        <v>0.26007326007326009</v>
      </c>
      <c r="J2138" s="3">
        <v>3.2341647926858411E-2</v>
      </c>
      <c r="K2138" s="3">
        <v>30586.79999999993</v>
      </c>
      <c r="L2138" s="3" t="s">
        <v>14365</v>
      </c>
      <c r="M2138" s="8" t="str">
        <f ca="1">IFERROR(__xludf.DUMMYFUNCTION("REGEXREPLACE(F551,""\D"", """")"),"#VALUE!")</f>
        <v>#VALUE!</v>
      </c>
    </row>
    <row r="2139" spans="1:13" ht="15.75" customHeight="1">
      <c r="A2139" s="1">
        <v>551</v>
      </c>
      <c r="B2139" s="3">
        <v>552</v>
      </c>
      <c r="C2139" s="3" t="s">
        <v>1554</v>
      </c>
      <c r="D2139" s="3">
        <v>0.16936875695900491</v>
      </c>
      <c r="E2139" s="3">
        <v>0.68773088342387367</v>
      </c>
      <c r="F2139" s="3">
        <v>0.52391799544419138</v>
      </c>
      <c r="G2139" s="3">
        <v>4.5558086560364468E-2</v>
      </c>
      <c r="H2139" s="3">
        <v>3.8724373576309798E-2</v>
      </c>
      <c r="I2139" s="3">
        <v>0.1343963553530752</v>
      </c>
      <c r="J2139" s="3">
        <v>1.302495813066696E-2</v>
      </c>
      <c r="K2139" s="3">
        <v>46226.199999999597</v>
      </c>
      <c r="L2139" s="3" t="s">
        <v>14367</v>
      </c>
      <c r="M2139" s="8" t="str">
        <f ca="1">IFERROR(__xludf.DUMMYFUNCTION("REGEXREPLACE(F553,""\D"", """")"),"#VALUE!")</f>
        <v>#VALUE!</v>
      </c>
    </row>
    <row r="2140" spans="1:13" ht="15.75" customHeight="1">
      <c r="A2140" s="1">
        <v>553</v>
      </c>
      <c r="B2140" s="3">
        <v>554</v>
      </c>
      <c r="C2140" s="3" t="s">
        <v>1559</v>
      </c>
      <c r="D2140" s="3">
        <v>0.16534837209181599</v>
      </c>
      <c r="E2140" s="3">
        <v>0.24223729218659251</v>
      </c>
      <c r="F2140" s="3">
        <v>0.61032863849765262</v>
      </c>
      <c r="G2140" s="3">
        <v>9.3896713615023469E-2</v>
      </c>
      <c r="H2140" s="3">
        <v>0.1173708920187793</v>
      </c>
      <c r="I2140" s="3">
        <v>0.25352112676056338</v>
      </c>
      <c r="J2140" s="3">
        <v>3.2690319434956441E-2</v>
      </c>
      <c r="K2140" s="3">
        <v>23650.89999999998</v>
      </c>
      <c r="L2140" s="3" t="s">
        <v>14369</v>
      </c>
      <c r="M2140" s="8" t="str">
        <f ca="1">IFERROR(__xludf.DUMMYFUNCTION("REGEXREPLACE(F555,""\D"", """")"),"#VALUE!")</f>
        <v>#VALUE!</v>
      </c>
    </row>
    <row r="2141" spans="1:13" ht="15.75" customHeight="1">
      <c r="A2141" s="1">
        <v>554</v>
      </c>
      <c r="B2141" s="3">
        <v>555</v>
      </c>
      <c r="C2141" s="3" t="s">
        <v>1562</v>
      </c>
      <c r="D2141" s="3">
        <v>0.18506524791285769</v>
      </c>
      <c r="E2141" s="3">
        <v>0.28770125387974482</v>
      </c>
      <c r="F2141" s="3">
        <v>0.5524861878453039</v>
      </c>
      <c r="G2141" s="3">
        <v>9.3922651933701654E-2</v>
      </c>
      <c r="H2141" s="3">
        <v>7.18232044198895E-2</v>
      </c>
      <c r="I2141" s="3">
        <v>0.23756906077348069</v>
      </c>
      <c r="J2141" s="3">
        <v>2.7554828778695771E-2</v>
      </c>
      <c r="K2141" s="3">
        <v>20660.100000000009</v>
      </c>
      <c r="L2141" s="3" t="s">
        <v>14370</v>
      </c>
      <c r="M2141" s="8" t="str">
        <f ca="1">IFERROR(__xludf.DUMMYFUNCTION("REGEXREPLACE(F556,""\D"", """")"),"#VALUE!")</f>
        <v>#VALUE!</v>
      </c>
    </row>
    <row r="2142" spans="1:13" ht="15.75" customHeight="1">
      <c r="A2142" s="1">
        <v>555</v>
      </c>
      <c r="B2142" s="3">
        <v>556</v>
      </c>
      <c r="C2142" s="3" t="s">
        <v>1564</v>
      </c>
      <c r="D2142" s="3">
        <v>0.17141406127352349</v>
      </c>
      <c r="E2142" s="3">
        <v>0.25136600324040492</v>
      </c>
      <c r="F2142" s="3">
        <v>0.58125000000000004</v>
      </c>
      <c r="G2142" s="3">
        <v>7.8125E-2</v>
      </c>
      <c r="H2142" s="3">
        <v>0.13125000000000001</v>
      </c>
      <c r="I2142" s="3">
        <v>0.23749999999999999</v>
      </c>
      <c r="J2142" s="3">
        <v>3.3525569426528387E-2</v>
      </c>
      <c r="K2142" s="3">
        <v>35791.799999999843</v>
      </c>
      <c r="L2142" s="3" t="s">
        <v>14371</v>
      </c>
      <c r="M2142" s="8" t="str">
        <f ca="1">IFERROR(__xludf.DUMMYFUNCTION("REGEXREPLACE(F557,""\D"", """")"),"#VALUE!")</f>
        <v>#VALUE!</v>
      </c>
    </row>
    <row r="2143" spans="1:13" ht="15.75" customHeight="1">
      <c r="A2143" s="1">
        <v>556</v>
      </c>
      <c r="B2143" s="3">
        <v>557</v>
      </c>
      <c r="C2143" s="3" t="s">
        <v>1566</v>
      </c>
      <c r="D2143" s="3">
        <v>0.1888911688990039</v>
      </c>
      <c r="E2143" s="3">
        <v>0.29432669415321261</v>
      </c>
      <c r="F2143" s="3">
        <v>0.57894736842105265</v>
      </c>
      <c r="G2143" s="3">
        <v>0.10526315789473679</v>
      </c>
      <c r="H2143" s="3">
        <v>0.10526315789473679</v>
      </c>
      <c r="I2143" s="3">
        <v>0.22105263157894739</v>
      </c>
      <c r="J2143" s="3">
        <v>3.434303350970018E-2</v>
      </c>
      <c r="K2143" s="3">
        <v>10126.60000000002</v>
      </c>
      <c r="L2143" s="3" t="s">
        <v>14372</v>
      </c>
      <c r="M2143" s="8" t="str">
        <f ca="1">IFERROR(__xludf.DUMMYFUNCTION("REGEXREPLACE(F558,""\D"", """")"),"#VALUE!")</f>
        <v>#VALUE!</v>
      </c>
    </row>
    <row r="2144" spans="1:13" ht="15.75" customHeight="1">
      <c r="A2144" s="1">
        <v>557</v>
      </c>
      <c r="B2144" s="3">
        <v>558</v>
      </c>
      <c r="C2144" s="3" t="s">
        <v>1568</v>
      </c>
      <c r="D2144" s="3">
        <v>0.14391355850649101</v>
      </c>
      <c r="E2144" s="3">
        <v>0.12391840391309709</v>
      </c>
      <c r="F2144" s="3">
        <v>0.6</v>
      </c>
      <c r="G2144" s="3">
        <v>0.1</v>
      </c>
      <c r="H2144" s="3">
        <v>0.14499999999999999</v>
      </c>
      <c r="I2144" s="3">
        <v>0.29499999999999998</v>
      </c>
      <c r="J2144" s="3">
        <v>3.2874363565803491E-2</v>
      </c>
      <c r="K2144" s="3">
        <v>22358.19999999999</v>
      </c>
      <c r="L2144" s="3" t="s">
        <v>14373</v>
      </c>
      <c r="M2144" s="8" t="str">
        <f ca="1">IFERROR(__xludf.DUMMYFUNCTION("REGEXREPLACE(F559,""\D"", """")"),"#VALUE!")</f>
        <v>#VALUE!</v>
      </c>
    </row>
    <row r="2145" spans="1:13" ht="15.75" customHeight="1">
      <c r="A2145" s="1">
        <v>559</v>
      </c>
      <c r="B2145" s="3">
        <v>560</v>
      </c>
      <c r="C2145" s="3" t="s">
        <v>1574</v>
      </c>
      <c r="D2145" s="3">
        <v>0.18227445853309701</v>
      </c>
      <c r="E2145" s="3">
        <v>0.26672691613620553</v>
      </c>
      <c r="F2145" s="3">
        <v>0.65175718849840258</v>
      </c>
      <c r="G2145" s="3">
        <v>7.3482428115015971E-2</v>
      </c>
      <c r="H2145" s="3">
        <v>0.1118210862619808</v>
      </c>
      <c r="I2145" s="3">
        <v>0.2364217252396166</v>
      </c>
      <c r="J2145" s="3">
        <v>3.1642149148531633E-2</v>
      </c>
      <c r="K2145" s="3">
        <v>32569.399999999881</v>
      </c>
      <c r="L2145" s="3" t="s">
        <v>14375</v>
      </c>
      <c r="M2145" s="8" t="str">
        <f ca="1">IFERROR(__xludf.DUMMYFUNCTION("REGEXREPLACE(F561,""\D"", """")"),"#VALUE!")</f>
        <v>#VALUE!</v>
      </c>
    </row>
    <row r="2146" spans="1:13" ht="15.75" customHeight="1">
      <c r="A2146" s="1">
        <v>560</v>
      </c>
      <c r="B2146" s="3">
        <v>561</v>
      </c>
      <c r="C2146" s="3" t="s">
        <v>1577</v>
      </c>
      <c r="D2146" s="3">
        <v>0.18221341841394681</v>
      </c>
      <c r="E2146" s="3">
        <v>0.72620439241657198</v>
      </c>
      <c r="F2146" s="3">
        <v>0.52694610778443118</v>
      </c>
      <c r="G2146" s="3">
        <v>6.2874251497005984E-2</v>
      </c>
      <c r="H2146" s="3">
        <v>4.1916167664670663E-2</v>
      </c>
      <c r="I2146" s="3">
        <v>0.1287425149700599</v>
      </c>
      <c r="J2146" s="3">
        <v>1.7235609087273309E-2</v>
      </c>
      <c r="K2146" s="3">
        <v>35244.799999999821</v>
      </c>
      <c r="L2146" s="3" t="s">
        <v>14376</v>
      </c>
      <c r="M2146" s="8" t="str">
        <f ca="1">IFERROR(__xludf.DUMMYFUNCTION("REGEXREPLACE(F562,""\D"", """")"),"#VALUE!")</f>
        <v>#VALUE!</v>
      </c>
    </row>
    <row r="2147" spans="1:13" ht="15.75" customHeight="1">
      <c r="A2147" s="1">
        <v>561</v>
      </c>
      <c r="B2147" s="3">
        <v>562</v>
      </c>
      <c r="C2147" s="3" t="s">
        <v>1579</v>
      </c>
      <c r="D2147" s="3">
        <v>0.15670669168796139</v>
      </c>
      <c r="E2147" s="3">
        <v>0.24327149148947039</v>
      </c>
      <c r="F2147" s="3">
        <v>0.64110429447852757</v>
      </c>
      <c r="G2147" s="3">
        <v>0.1012269938650307</v>
      </c>
      <c r="H2147" s="3">
        <v>0.1165644171779141</v>
      </c>
      <c r="I2147" s="3">
        <v>0.26687116564417179</v>
      </c>
      <c r="J2147" s="3">
        <v>3.2804673461025342E-2</v>
      </c>
      <c r="K2147" s="3">
        <v>35184.099999999838</v>
      </c>
      <c r="L2147" s="3" t="s">
        <v>14377</v>
      </c>
      <c r="M2147" s="8" t="str">
        <f ca="1">IFERROR(__xludf.DUMMYFUNCTION("REGEXREPLACE(F563,""\D"", """")"),"#VALUE!")</f>
        <v>#VALUE!</v>
      </c>
    </row>
    <row r="2148" spans="1:13" ht="15.75" customHeight="1">
      <c r="A2148" s="1">
        <v>562</v>
      </c>
      <c r="B2148" s="3">
        <v>563</v>
      </c>
      <c r="C2148" s="3" t="s">
        <v>1582</v>
      </c>
      <c r="D2148" s="3">
        <v>0.10742902834392939</v>
      </c>
      <c r="E2148" s="3">
        <v>5.2025579529060492E-2</v>
      </c>
      <c r="F2148" s="3">
        <v>0.58333333333333337</v>
      </c>
      <c r="G2148" s="3">
        <v>0.1</v>
      </c>
      <c r="H2148" s="3">
        <v>0.16666666666666671</v>
      </c>
      <c r="I2148" s="3">
        <v>0.33333333333333331</v>
      </c>
      <c r="J2148" s="3">
        <v>2.3103054353054361E-2</v>
      </c>
      <c r="K2148" s="3">
        <v>6798.2000000000016</v>
      </c>
      <c r="L2148" s="3" t="s">
        <v>14378</v>
      </c>
      <c r="M2148" s="8" t="str">
        <f ca="1">IFERROR(__xludf.DUMMYFUNCTION("REGEXREPLACE(F564,""\D"", """")"),"#VALUE!")</f>
        <v>#VALUE!</v>
      </c>
    </row>
    <row r="2149" spans="1:13" ht="15.75" customHeight="1">
      <c r="A2149" s="1">
        <v>563</v>
      </c>
      <c r="B2149" s="3">
        <v>564</v>
      </c>
      <c r="C2149" s="3" t="s">
        <v>1585</v>
      </c>
      <c r="D2149" s="3">
        <v>0.15132801889424491</v>
      </c>
      <c r="E2149" s="3">
        <v>0.14379334699604521</v>
      </c>
      <c r="F2149" s="3">
        <v>0.62272727272727268</v>
      </c>
      <c r="G2149" s="3">
        <v>0.1090909090909091</v>
      </c>
      <c r="H2149" s="3">
        <v>0.16818181818181821</v>
      </c>
      <c r="I2149" s="3">
        <v>0.3</v>
      </c>
      <c r="J2149" s="3">
        <v>4.0117266186377523E-2</v>
      </c>
      <c r="K2149" s="3">
        <v>50295.999999999571</v>
      </c>
      <c r="L2149" s="3" t="s">
        <v>14379</v>
      </c>
      <c r="M2149" s="8" t="str">
        <f ca="1">IFERROR(__xludf.DUMMYFUNCTION("REGEXREPLACE(F565,""\D"", """")"),"#VALUE!")</f>
        <v>#VALUE!</v>
      </c>
    </row>
    <row r="2150" spans="1:13" ht="15.75" customHeight="1">
      <c r="A2150" s="1">
        <v>565</v>
      </c>
      <c r="B2150" s="3">
        <v>566</v>
      </c>
      <c r="C2150" s="3" t="s">
        <v>1592</v>
      </c>
      <c r="D2150" s="3">
        <v>0.15347483111039739</v>
      </c>
      <c r="E2150" s="3">
        <v>0.25089448051537683</v>
      </c>
      <c r="F2150" s="3">
        <v>0.6093023255813953</v>
      </c>
      <c r="G2150" s="3">
        <v>7.441860465116279E-2</v>
      </c>
      <c r="H2150" s="3">
        <v>0.13023255813953491</v>
      </c>
      <c r="I2150" s="3">
        <v>0.2744186046511628</v>
      </c>
      <c r="J2150" s="3">
        <v>2.8554482957306958E-2</v>
      </c>
      <c r="K2150" s="3">
        <v>23413.69999999999</v>
      </c>
      <c r="L2150" s="3" t="s">
        <v>14381</v>
      </c>
      <c r="M2150" s="8" t="str">
        <f ca="1">IFERROR(__xludf.DUMMYFUNCTION("REGEXREPLACE(F567,""\D"", """")"),"#VALUE!")</f>
        <v>#VALUE!</v>
      </c>
    </row>
    <row r="2151" spans="1:13" ht="15.75" customHeight="1">
      <c r="A2151" s="1">
        <v>566</v>
      </c>
      <c r="B2151" s="3">
        <v>567</v>
      </c>
      <c r="C2151" s="3" t="s">
        <v>1595</v>
      </c>
      <c r="D2151" s="3">
        <v>0.144849376120296</v>
      </c>
      <c r="E2151" s="3">
        <v>0.2397568632637527</v>
      </c>
      <c r="F2151" s="3">
        <v>0.61868686868686873</v>
      </c>
      <c r="G2151" s="3">
        <v>9.8484848484848481E-2</v>
      </c>
      <c r="H2151" s="3">
        <v>0.1212121212121212</v>
      </c>
      <c r="I2151" s="3">
        <v>0.25757575757575762</v>
      </c>
      <c r="J2151" s="3">
        <v>3.0726686996847691E-2</v>
      </c>
      <c r="K2151" s="3">
        <v>43546.49999999968</v>
      </c>
      <c r="L2151" s="3" t="s">
        <v>14382</v>
      </c>
      <c r="M2151" s="8" t="str">
        <f ca="1">IFERROR(__xludf.DUMMYFUNCTION("REGEXREPLACE(F568,""\D"", """")"),"#VALUE!")</f>
        <v>#VALUE!</v>
      </c>
    </row>
    <row r="2152" spans="1:13" ht="15.75" customHeight="1">
      <c r="A2152" s="1">
        <v>567</v>
      </c>
      <c r="B2152" s="3">
        <v>568</v>
      </c>
      <c r="C2152" s="3" t="s">
        <v>1598</v>
      </c>
      <c r="D2152" s="3">
        <v>0.20239169984556929</v>
      </c>
      <c r="E2152" s="3">
        <v>0.67250155184410154</v>
      </c>
      <c r="F2152" s="3">
        <v>0.42458100558659218</v>
      </c>
      <c r="G2152" s="3">
        <v>8.3798882681564241E-2</v>
      </c>
      <c r="H2152" s="3">
        <v>4.4692737430167599E-2</v>
      </c>
      <c r="I2152" s="3">
        <v>0.15642458100558659</v>
      </c>
      <c r="J2152" s="3">
        <v>2.1957999204937059E-2</v>
      </c>
      <c r="K2152" s="3">
        <v>20921.500000000029</v>
      </c>
      <c r="L2152" s="3" t="s">
        <v>14383</v>
      </c>
      <c r="M2152" s="8" t="str">
        <f ca="1">IFERROR(__xludf.DUMMYFUNCTION("REGEXREPLACE(F569,""\D"", """")"),"#VALUE!")</f>
        <v>#VALUE!</v>
      </c>
    </row>
    <row r="2153" spans="1:13" ht="15.75" customHeight="1">
      <c r="A2153" s="1">
        <v>571</v>
      </c>
      <c r="B2153" s="3">
        <v>572</v>
      </c>
      <c r="C2153" s="3" t="s">
        <v>1609</v>
      </c>
      <c r="D2153" s="3">
        <v>0.16672419619921239</v>
      </c>
      <c r="E2153" s="3">
        <v>0.1859717636132551</v>
      </c>
      <c r="F2153" s="3">
        <v>0.59708737864077666</v>
      </c>
      <c r="G2153" s="3">
        <v>0.116504854368932</v>
      </c>
      <c r="H2153" s="3">
        <v>0.13106796116504851</v>
      </c>
      <c r="I2153" s="3">
        <v>0.3155339805825243</v>
      </c>
      <c r="J2153" s="3">
        <v>3.9192813906680279E-2</v>
      </c>
      <c r="K2153" s="3">
        <v>23112.09999999998</v>
      </c>
      <c r="L2153" s="3" t="s">
        <v>14387</v>
      </c>
      <c r="M2153" s="8" t="str">
        <f ca="1">IFERROR(__xludf.DUMMYFUNCTION("REGEXREPLACE(F573,""\D"", """")"),"#VALUE!")</f>
        <v>#VALUE!</v>
      </c>
    </row>
    <row r="2154" spans="1:13" ht="15.75" customHeight="1">
      <c r="A2154" s="1">
        <v>572</v>
      </c>
      <c r="B2154" s="3">
        <v>573</v>
      </c>
      <c r="C2154" s="3" t="s">
        <v>1612</v>
      </c>
      <c r="D2154" s="3">
        <v>0.15982214537145689</v>
      </c>
      <c r="E2154" s="3">
        <v>0.80461032241734809</v>
      </c>
      <c r="F2154" s="3">
        <v>0.4</v>
      </c>
      <c r="G2154" s="3">
        <v>3.3333333333333333E-2</v>
      </c>
      <c r="H2154" s="3">
        <v>6.6666666666666666E-2</v>
      </c>
      <c r="I2154" s="3">
        <v>0.1333333333333333</v>
      </c>
      <c r="J2154" s="3">
        <v>4.9154795821462517E-3</v>
      </c>
      <c r="K2154" s="3">
        <v>3430.5999999999981</v>
      </c>
      <c r="L2154" s="3" t="s">
        <v>14388</v>
      </c>
      <c r="M2154" s="8" t="str">
        <f ca="1">IFERROR(__xludf.DUMMYFUNCTION("REGEXREPLACE(F574,""\D"", """")"),"#VALUE!")</f>
        <v>#VALUE!</v>
      </c>
    </row>
    <row r="2155" spans="1:13" ht="15.75" customHeight="1">
      <c r="A2155" s="1">
        <v>573</v>
      </c>
      <c r="B2155" s="3">
        <v>574</v>
      </c>
      <c r="C2155" s="3" t="s">
        <v>1614</v>
      </c>
      <c r="D2155" s="3">
        <v>0.2110940954006543</v>
      </c>
      <c r="E2155" s="3">
        <v>0.78017021084142635</v>
      </c>
      <c r="F2155" s="3">
        <v>0.54326923076923073</v>
      </c>
      <c r="G2155" s="3">
        <v>6.7307692307692304E-2</v>
      </c>
      <c r="H2155" s="3">
        <v>2.6442307692307689E-2</v>
      </c>
      <c r="I2155" s="3">
        <v>0.13701923076923081</v>
      </c>
      <c r="J2155" s="3">
        <v>1.754227130225992E-2</v>
      </c>
      <c r="K2155" s="3">
        <v>44669.499999999651</v>
      </c>
      <c r="L2155" s="3" t="s">
        <v>14389</v>
      </c>
      <c r="M2155" s="8" t="str">
        <f ca="1">IFERROR(__xludf.DUMMYFUNCTION("REGEXREPLACE(F575,""\D"", """")"),"#VALUE!")</f>
        <v>#VALUE!</v>
      </c>
    </row>
    <row r="2156" spans="1:13" ht="15.75" customHeight="1">
      <c r="A2156" s="1">
        <v>574</v>
      </c>
      <c r="B2156" s="3">
        <v>575</v>
      </c>
      <c r="C2156" s="3" t="s">
        <v>1617</v>
      </c>
      <c r="D2156" s="3">
        <v>0.1854086329145414</v>
      </c>
      <c r="E2156" s="3">
        <v>0.1671458169475675</v>
      </c>
      <c r="F2156" s="3">
        <v>0.64333333333333331</v>
      </c>
      <c r="G2156" s="3">
        <v>0.1066666666666667</v>
      </c>
      <c r="H2156" s="3">
        <v>0.1066666666666667</v>
      </c>
      <c r="I2156" s="3">
        <v>0.26333333333333331</v>
      </c>
      <c r="J2156" s="3">
        <v>3.7931999796406518E-2</v>
      </c>
      <c r="K2156" s="3">
        <v>33524.299999999872</v>
      </c>
      <c r="L2156" s="3" t="s">
        <v>14390</v>
      </c>
      <c r="M2156" s="8" t="str">
        <f ca="1">IFERROR(__xludf.DUMMYFUNCTION("REGEXREPLACE(F576,""\D"", """")"),"#VALUE!")</f>
        <v>#VALUE!</v>
      </c>
    </row>
    <row r="2157" spans="1:13" ht="15.75" customHeight="1">
      <c r="A2157" s="1">
        <v>575</v>
      </c>
      <c r="B2157" s="3">
        <v>576</v>
      </c>
      <c r="C2157" s="3" t="s">
        <v>1619</v>
      </c>
      <c r="D2157" s="3">
        <v>0.182886052190431</v>
      </c>
      <c r="E2157" s="3">
        <v>0.227222931870211</v>
      </c>
      <c r="F2157" s="3">
        <v>0.59307359307359309</v>
      </c>
      <c r="G2157" s="3">
        <v>9.0909090909090912E-2</v>
      </c>
      <c r="H2157" s="3">
        <v>0.1038961038961039</v>
      </c>
      <c r="I2157" s="3">
        <v>0.25541125541125542</v>
      </c>
      <c r="J2157" s="3">
        <v>3.3409805313867773E-2</v>
      </c>
      <c r="K2157" s="3">
        <v>24931.799999999988</v>
      </c>
      <c r="L2157" s="3" t="s">
        <v>14391</v>
      </c>
      <c r="M2157" s="8" t="str">
        <f ca="1">IFERROR(__xludf.DUMMYFUNCTION("REGEXREPLACE(F577,""\D"", """")"),"#VALUE!")</f>
        <v>#VALUE!</v>
      </c>
    </row>
    <row r="2158" spans="1:13" ht="15.75" customHeight="1">
      <c r="A2158" s="1">
        <v>576</v>
      </c>
      <c r="B2158" s="3">
        <v>577</v>
      </c>
      <c r="C2158" s="3" t="s">
        <v>1622</v>
      </c>
      <c r="D2158" s="3">
        <v>0.19555349219491691</v>
      </c>
      <c r="E2158" s="3">
        <v>0.83353987680650365</v>
      </c>
      <c r="F2158" s="3">
        <v>0.48771929824561411</v>
      </c>
      <c r="G2158" s="3">
        <v>6.3157894736842107E-2</v>
      </c>
      <c r="H2158" s="3">
        <v>2.8070175438596488E-2</v>
      </c>
      <c r="I2158" s="3">
        <v>0.1228070175438596</v>
      </c>
      <c r="J2158" s="3">
        <v>1.520112355636721E-2</v>
      </c>
      <c r="K2158" s="3">
        <v>30767.999999999931</v>
      </c>
      <c r="L2158" s="3" t="s">
        <v>14392</v>
      </c>
      <c r="M2158" s="8" t="str">
        <f ca="1">IFERROR(__xludf.DUMMYFUNCTION("REGEXREPLACE(F578,""\D"", """")"),"#VALUE!")</f>
        <v>#VALUE!</v>
      </c>
    </row>
    <row r="2159" spans="1:13" ht="15.75" customHeight="1">
      <c r="A2159" s="1">
        <v>578</v>
      </c>
      <c r="B2159" s="3">
        <v>579</v>
      </c>
      <c r="C2159" s="3" t="s">
        <v>1628</v>
      </c>
      <c r="D2159" s="3">
        <v>0.15149034998795019</v>
      </c>
      <c r="E2159" s="3">
        <v>0.1153301861396754</v>
      </c>
      <c r="F2159" s="3">
        <v>0.60087719298245612</v>
      </c>
      <c r="G2159" s="3">
        <v>0.1184210526315789</v>
      </c>
      <c r="H2159" s="3">
        <v>0.14035087719298239</v>
      </c>
      <c r="I2159" s="3">
        <v>0.29385964912280699</v>
      </c>
      <c r="J2159" s="3">
        <v>3.7439830147927011E-2</v>
      </c>
      <c r="K2159" s="3">
        <v>26497.700000000012</v>
      </c>
      <c r="L2159" s="3" t="s">
        <v>14394</v>
      </c>
      <c r="M2159" s="8" t="str">
        <f ca="1">IFERROR(__xludf.DUMMYFUNCTION("REGEXREPLACE(F580,""\D"", """")"),"#VALUE!")</f>
        <v>#VALUE!</v>
      </c>
    </row>
    <row r="2160" spans="1:13" ht="15.75" customHeight="1">
      <c r="A2160" s="1">
        <v>579</v>
      </c>
      <c r="B2160" s="3">
        <v>580</v>
      </c>
      <c r="C2160" s="3" t="s">
        <v>1631</v>
      </c>
      <c r="D2160" s="3">
        <v>0.18496044578850651</v>
      </c>
      <c r="E2160" s="3">
        <v>0.27233711133317079</v>
      </c>
      <c r="F2160" s="3">
        <v>0.61445783132530118</v>
      </c>
      <c r="G2160" s="3">
        <v>0.1004016064257028</v>
      </c>
      <c r="H2160" s="3">
        <v>0.1204819277108434</v>
      </c>
      <c r="I2160" s="3">
        <v>0.25301204819277112</v>
      </c>
      <c r="J2160" s="3">
        <v>3.877366831921171E-2</v>
      </c>
      <c r="K2160" s="3">
        <v>27232.599999999951</v>
      </c>
      <c r="L2160" s="3" t="s">
        <v>14395</v>
      </c>
      <c r="M2160" s="8" t="str">
        <f ca="1">IFERROR(__xludf.DUMMYFUNCTION("REGEXREPLACE(F581,""\D"", """")"),"#VALUE!")</f>
        <v>#VALUE!</v>
      </c>
    </row>
    <row r="2161" spans="1:13" ht="15.75" customHeight="1">
      <c r="A2161" s="1">
        <v>582</v>
      </c>
      <c r="B2161" s="3">
        <v>583</v>
      </c>
      <c r="C2161" s="3" t="s">
        <v>1640</v>
      </c>
      <c r="D2161" s="3">
        <v>0.227957840543736</v>
      </c>
      <c r="E2161" s="3">
        <v>0.20529944227515851</v>
      </c>
      <c r="F2161" s="3">
        <v>0.63362068965517238</v>
      </c>
      <c r="G2161" s="3">
        <v>0.1206896551724138</v>
      </c>
      <c r="H2161" s="3">
        <v>0.125</v>
      </c>
      <c r="I2161" s="3">
        <v>0.27586206896551718</v>
      </c>
      <c r="J2161" s="3">
        <v>5.3553997512083763E-2</v>
      </c>
      <c r="K2161" s="3">
        <v>26203.69999999999</v>
      </c>
      <c r="L2161" s="3" t="s">
        <v>14398</v>
      </c>
      <c r="M2161" s="8" t="str">
        <f ca="1">IFERROR(__xludf.DUMMYFUNCTION("REGEXREPLACE(F584,""\D"", """")"),"#VALUE!")</f>
        <v>#VALUE!</v>
      </c>
    </row>
    <row r="2162" spans="1:13" ht="15.75" customHeight="1">
      <c r="A2162" s="1">
        <v>583</v>
      </c>
      <c r="B2162" s="3">
        <v>584</v>
      </c>
      <c r="C2162" s="3" t="s">
        <v>1642</v>
      </c>
      <c r="D2162" s="3">
        <v>0.16097855380940751</v>
      </c>
      <c r="E2162" s="3">
        <v>0.2136515817217968</v>
      </c>
      <c r="F2162" s="3">
        <v>0.60142348754448394</v>
      </c>
      <c r="G2162" s="3">
        <v>8.8967971530249115E-2</v>
      </c>
      <c r="H2162" s="3">
        <v>0.1103202846975089</v>
      </c>
      <c r="I2162" s="3">
        <v>0.25622775800711739</v>
      </c>
      <c r="J2162" s="3">
        <v>3.0391075831205479E-2</v>
      </c>
      <c r="K2162" s="3">
        <v>32198.399999999929</v>
      </c>
      <c r="L2162" s="3" t="s">
        <v>14399</v>
      </c>
      <c r="M2162" s="8" t="str">
        <f ca="1">IFERROR(__xludf.DUMMYFUNCTION("REGEXREPLACE(F585,""\D"", """")"),"#VALUE!")</f>
        <v>#VALUE!</v>
      </c>
    </row>
    <row r="2163" spans="1:13" ht="15.75" customHeight="1">
      <c r="A2163" s="1">
        <v>584</v>
      </c>
      <c r="B2163" s="3">
        <v>585</v>
      </c>
      <c r="C2163" s="3" t="s">
        <v>1645</v>
      </c>
      <c r="D2163" s="3">
        <v>0.24308338856051651</v>
      </c>
      <c r="E2163" s="3">
        <v>0.45890277037852678</v>
      </c>
      <c r="F2163" s="3">
        <v>0.50588235294117645</v>
      </c>
      <c r="G2163" s="3">
        <v>8.6274509803921567E-2</v>
      </c>
      <c r="H2163" s="3">
        <v>4.3137254901960777E-2</v>
      </c>
      <c r="I2163" s="3">
        <v>0.18823529411764711</v>
      </c>
      <c r="J2163" s="3">
        <v>2.771223884844232E-2</v>
      </c>
      <c r="K2163" s="3">
        <v>28412.400000000001</v>
      </c>
      <c r="L2163" s="3" t="s">
        <v>14400</v>
      </c>
      <c r="M2163" s="8" t="str">
        <f ca="1">IFERROR(__xludf.DUMMYFUNCTION("REGEXREPLACE(F586,""\D"", """")"),"#VALUE!")</f>
        <v>#VALUE!</v>
      </c>
    </row>
    <row r="2164" spans="1:13" ht="15.75" customHeight="1">
      <c r="A2164" s="1">
        <v>585</v>
      </c>
      <c r="B2164" s="3">
        <v>586</v>
      </c>
      <c r="C2164" s="3" t="s">
        <v>1647</v>
      </c>
      <c r="D2164" s="3">
        <v>0.18355713549335179</v>
      </c>
      <c r="E2164" s="3">
        <v>0.222765800829511</v>
      </c>
      <c r="F2164" s="3">
        <v>0.62994350282485878</v>
      </c>
      <c r="G2164" s="3">
        <v>9.6045197740112997E-2</v>
      </c>
      <c r="H2164" s="3">
        <v>0.1327683615819209</v>
      </c>
      <c r="I2164" s="3">
        <v>0.29378531073446329</v>
      </c>
      <c r="J2164" s="3">
        <v>4.0184337454389797E-2</v>
      </c>
      <c r="K2164" s="3">
        <v>39139.499999999753</v>
      </c>
      <c r="L2164" s="3" t="s">
        <v>14401</v>
      </c>
      <c r="M2164" s="8" t="str">
        <f ca="1">IFERROR(__xludf.DUMMYFUNCTION("REGEXREPLACE(F587,""\D"", """")"),"#VALUE!")</f>
        <v>#VALUE!</v>
      </c>
    </row>
    <row r="2165" spans="1:13" ht="15.75" customHeight="1">
      <c r="A2165" s="1">
        <v>586</v>
      </c>
      <c r="B2165" s="3">
        <v>587</v>
      </c>
      <c r="C2165" s="3" t="s">
        <v>1650</v>
      </c>
      <c r="D2165" s="3">
        <v>0.17401153436757799</v>
      </c>
      <c r="E2165" s="3">
        <v>0.15242369641561671</v>
      </c>
      <c r="F2165" s="3">
        <v>0.61066666666666669</v>
      </c>
      <c r="G2165" s="3">
        <v>0.128</v>
      </c>
      <c r="H2165" s="3">
        <v>0.14399999999999999</v>
      </c>
      <c r="I2165" s="3">
        <v>0.32266666666666671</v>
      </c>
      <c r="J2165" s="3">
        <v>4.6151145581928781E-2</v>
      </c>
      <c r="K2165" s="3">
        <v>42574.299999999712</v>
      </c>
      <c r="L2165" s="3" t="s">
        <v>14402</v>
      </c>
      <c r="M2165" s="8" t="str">
        <f ca="1">IFERROR(__xludf.DUMMYFUNCTION("REGEXREPLACE(F588,""\D"", """")"),"#VALUE!")</f>
        <v>#VALUE!</v>
      </c>
    </row>
    <row r="2166" spans="1:13" ht="15.75" customHeight="1">
      <c r="A2166" s="1">
        <v>587</v>
      </c>
      <c r="B2166" s="3">
        <v>588</v>
      </c>
      <c r="C2166" s="3" t="s">
        <v>1653</v>
      </c>
      <c r="D2166" s="3">
        <v>0.18521887609788229</v>
      </c>
      <c r="E2166" s="3">
        <v>0.37176619190560972</v>
      </c>
      <c r="F2166" s="3">
        <v>0.5636363636363636</v>
      </c>
      <c r="G2166" s="3">
        <v>0.1090909090909091</v>
      </c>
      <c r="H2166" s="3">
        <v>7.2727272727272724E-2</v>
      </c>
      <c r="I2166" s="3">
        <v>0.2181818181818182</v>
      </c>
      <c r="J2166" s="3">
        <v>2.83866927783833E-2</v>
      </c>
      <c r="K2166" s="3">
        <v>11860.90000000002</v>
      </c>
      <c r="L2166" s="3" t="s">
        <v>14403</v>
      </c>
      <c r="M2166" s="8" t="str">
        <f ca="1">IFERROR(__xludf.DUMMYFUNCTION("REGEXREPLACE(F589,""\D"", """")"),"#VALUE!")</f>
        <v>#VALUE!</v>
      </c>
    </row>
    <row r="2167" spans="1:13" ht="15.75" customHeight="1">
      <c r="A2167" s="1">
        <v>588</v>
      </c>
      <c r="B2167" s="3">
        <v>589</v>
      </c>
      <c r="C2167" s="3" t="s">
        <v>1656</v>
      </c>
      <c r="D2167" s="3">
        <v>0.15407176841103021</v>
      </c>
      <c r="E2167" s="3">
        <v>0.44467591299555659</v>
      </c>
      <c r="F2167" s="3">
        <v>0.55108359133126938</v>
      </c>
      <c r="G2167" s="3">
        <v>8.0495356037151702E-2</v>
      </c>
      <c r="H2167" s="3">
        <v>9.5975232198142413E-2</v>
      </c>
      <c r="I2167" s="3">
        <v>0.2043343653250774</v>
      </c>
      <c r="J2167" s="3">
        <v>2.5783890942501358E-2</v>
      </c>
      <c r="K2167" s="3">
        <v>35495.299999999821</v>
      </c>
      <c r="L2167" s="3" t="s">
        <v>14404</v>
      </c>
      <c r="M2167" s="8" t="str">
        <f ca="1">IFERROR(__xludf.DUMMYFUNCTION("REGEXREPLACE(F590,""\D"", """")"),"#VALUE!")</f>
        <v>#VALUE!</v>
      </c>
    </row>
    <row r="2168" spans="1:13" ht="15.75" customHeight="1">
      <c r="A2168" s="1">
        <v>590</v>
      </c>
      <c r="B2168" s="3">
        <v>591</v>
      </c>
      <c r="C2168" s="3" t="s">
        <v>1662</v>
      </c>
      <c r="D2168" s="3">
        <v>0.1580059799499747</v>
      </c>
      <c r="E2168" s="3">
        <v>9.0840347436350402E-2</v>
      </c>
      <c r="F2168" s="3">
        <v>0.60402684563758391</v>
      </c>
      <c r="G2168" s="3">
        <v>0.17449664429530201</v>
      </c>
      <c r="H2168" s="3">
        <v>0.16107382550335569</v>
      </c>
      <c r="I2168" s="3">
        <v>0.36241610738255031</v>
      </c>
      <c r="J2168" s="3">
        <v>5.0738256623171142E-2</v>
      </c>
      <c r="K2168" s="3">
        <v>17140.800000000028</v>
      </c>
      <c r="L2168" s="3" t="s">
        <v>14406</v>
      </c>
      <c r="M2168" s="8" t="str">
        <f ca="1">IFERROR(__xludf.DUMMYFUNCTION("REGEXREPLACE(F592,""\D"", """")"),"#VALUE!")</f>
        <v>#VALUE!</v>
      </c>
    </row>
    <row r="2169" spans="1:13" ht="15.75" customHeight="1">
      <c r="A2169" s="1">
        <v>591</v>
      </c>
      <c r="B2169" s="3">
        <v>592</v>
      </c>
      <c r="C2169" s="3" t="s">
        <v>1664</v>
      </c>
      <c r="D2169" s="3">
        <v>0.1696490550830945</v>
      </c>
      <c r="E2169" s="3">
        <v>0.17975909153522859</v>
      </c>
      <c r="F2169" s="3">
        <v>0.61870503597122306</v>
      </c>
      <c r="G2169" s="3">
        <v>0.1438848920863309</v>
      </c>
      <c r="H2169" s="3">
        <v>0.15107913669064749</v>
      </c>
      <c r="I2169" s="3">
        <v>0.33093525179856109</v>
      </c>
      <c r="J2169" s="3">
        <v>4.7224757365346287E-2</v>
      </c>
      <c r="K2169" s="3">
        <v>15766.400000000031</v>
      </c>
      <c r="L2169" s="3" t="s">
        <v>14407</v>
      </c>
      <c r="M2169" s="8" t="str">
        <f ca="1">IFERROR(__xludf.DUMMYFUNCTION("REGEXREPLACE(F593,""\D"", """")"),"#VALUE!")</f>
        <v>#VALUE!</v>
      </c>
    </row>
    <row r="2170" spans="1:13" ht="15.75" customHeight="1">
      <c r="A2170" s="1">
        <v>592</v>
      </c>
      <c r="B2170" s="3">
        <v>593</v>
      </c>
      <c r="C2170" s="3" t="s">
        <v>1666</v>
      </c>
      <c r="D2170" s="3">
        <v>0.19595547675310851</v>
      </c>
      <c r="E2170" s="3">
        <v>0.58803685854495114</v>
      </c>
      <c r="F2170" s="3">
        <v>0.47741935483870968</v>
      </c>
      <c r="G2170" s="3">
        <v>4.5161290322580643E-2</v>
      </c>
      <c r="H2170" s="3">
        <v>5.8064516129032261E-2</v>
      </c>
      <c r="I2170" s="3">
        <v>0.16129032258064521</v>
      </c>
      <c r="J2170" s="3">
        <v>1.6149500355524642E-2</v>
      </c>
      <c r="K2170" s="3">
        <v>17550.600000000009</v>
      </c>
      <c r="L2170" s="3" t="s">
        <v>14408</v>
      </c>
      <c r="M2170" s="8" t="str">
        <f ca="1">IFERROR(__xludf.DUMMYFUNCTION("REGEXREPLACE(F594,""\D"", """")"),"#VALUE!")</f>
        <v>#VALUE!</v>
      </c>
    </row>
    <row r="2171" spans="1:13" ht="15.75" customHeight="1">
      <c r="A2171" s="1">
        <v>594</v>
      </c>
      <c r="B2171" s="3">
        <v>595</v>
      </c>
      <c r="C2171" s="3" t="s">
        <v>1672</v>
      </c>
      <c r="D2171" s="3">
        <v>0.19455163467011011</v>
      </c>
      <c r="E2171" s="3">
        <v>0.16046976662782331</v>
      </c>
      <c r="F2171" s="3">
        <v>0.5954356846473029</v>
      </c>
      <c r="G2171" s="3">
        <v>0.12863070539419089</v>
      </c>
      <c r="H2171" s="3">
        <v>0.14730290456431541</v>
      </c>
      <c r="I2171" s="3">
        <v>0.30497925311203322</v>
      </c>
      <c r="J2171" s="3">
        <v>5.2608391442902358E-2</v>
      </c>
      <c r="K2171" s="3">
        <v>54724.499999999491</v>
      </c>
      <c r="L2171" s="3" t="s">
        <v>14410</v>
      </c>
      <c r="M2171" s="8" t="str">
        <f ca="1">IFERROR(__xludf.DUMMYFUNCTION("REGEXREPLACE(F596,""\D"", """")"),"#VALUE!")</f>
        <v>#VALUE!</v>
      </c>
    </row>
    <row r="2172" spans="1:13" ht="15.75" customHeight="1">
      <c r="A2172" s="1">
        <v>595</v>
      </c>
      <c r="B2172" s="3">
        <v>596</v>
      </c>
      <c r="C2172" s="3" t="s">
        <v>1674</v>
      </c>
      <c r="D2172" s="3">
        <v>0.16479729832549589</v>
      </c>
      <c r="E2172" s="3">
        <v>0.24130602434262341</v>
      </c>
      <c r="F2172" s="3">
        <v>0.59859154929577463</v>
      </c>
      <c r="G2172" s="3">
        <v>9.8591549295774641E-2</v>
      </c>
      <c r="H2172" s="3">
        <v>0.10563380281690141</v>
      </c>
      <c r="I2172" s="3">
        <v>0.23943661971830979</v>
      </c>
      <c r="J2172" s="3">
        <v>3.0491171317424039E-2</v>
      </c>
      <c r="K2172" s="3">
        <v>15954.70000000003</v>
      </c>
      <c r="L2172" s="3" t="s">
        <v>14411</v>
      </c>
      <c r="M2172" s="8" t="str">
        <f ca="1">IFERROR(__xludf.DUMMYFUNCTION("REGEXREPLACE(F597,""\D"", """")"),"#VALUE!")</f>
        <v>#VALUE!</v>
      </c>
    </row>
    <row r="2173" spans="1:13" ht="15.75" customHeight="1">
      <c r="A2173" s="1">
        <v>596</v>
      </c>
      <c r="B2173" s="3">
        <v>597</v>
      </c>
      <c r="C2173" s="3" t="s">
        <v>1676</v>
      </c>
      <c r="D2173" s="3">
        <v>0.17425036129976751</v>
      </c>
      <c r="E2173" s="3">
        <v>0.28023173275279961</v>
      </c>
      <c r="F2173" s="3">
        <v>0.62318840579710144</v>
      </c>
      <c r="G2173" s="3">
        <v>0.11594202898550721</v>
      </c>
      <c r="H2173" s="3">
        <v>0.10144927536231881</v>
      </c>
      <c r="I2173" s="3">
        <v>0.24637681159420291</v>
      </c>
      <c r="J2173" s="3">
        <v>3.086432266281236E-2</v>
      </c>
      <c r="K2173" s="3">
        <v>7450.6000000000058</v>
      </c>
      <c r="L2173" s="3" t="s">
        <v>14412</v>
      </c>
      <c r="M2173" s="8" t="str">
        <f ca="1">IFERROR(__xludf.DUMMYFUNCTION("REGEXREPLACE(F598,""\D"", """")"),"#VALUE!")</f>
        <v>#VALUE!</v>
      </c>
    </row>
    <row r="2174" spans="1:13" ht="15.75" customHeight="1">
      <c r="A2174" s="1">
        <v>599</v>
      </c>
      <c r="B2174" s="3">
        <v>600</v>
      </c>
      <c r="C2174" s="3" t="s">
        <v>1684</v>
      </c>
      <c r="D2174" s="3">
        <v>0.25402889988948119</v>
      </c>
      <c r="E2174" s="3">
        <v>0.19103007771775299</v>
      </c>
      <c r="F2174" s="3">
        <v>0.57471264367816088</v>
      </c>
      <c r="G2174" s="3">
        <v>8.0459770114942528E-2</v>
      </c>
      <c r="H2174" s="3">
        <v>0.12643678160919539</v>
      </c>
      <c r="I2174" s="3">
        <v>0.27586206896551718</v>
      </c>
      <c r="J2174" s="3">
        <v>4.3399779696795017E-2</v>
      </c>
      <c r="K2174" s="3">
        <v>9786.3000000000156</v>
      </c>
      <c r="L2174" s="3" t="s">
        <v>14415</v>
      </c>
      <c r="M2174" s="8" t="str">
        <f ca="1">IFERROR(__xludf.DUMMYFUNCTION("REGEXREPLACE(F601,""\D"", """")"),"#VALUE!")</f>
        <v>#VALUE!</v>
      </c>
    </row>
    <row r="2175" spans="1:13" ht="15.75" customHeight="1">
      <c r="A2175" s="1">
        <v>600</v>
      </c>
      <c r="B2175" s="3">
        <v>601</v>
      </c>
      <c r="C2175" s="3" t="s">
        <v>1687</v>
      </c>
      <c r="D2175" s="3">
        <v>0.18977144877917879</v>
      </c>
      <c r="E2175" s="3">
        <v>0.56340645343838036</v>
      </c>
      <c r="F2175" s="3">
        <v>0.48648648648648651</v>
      </c>
      <c r="G2175" s="3">
        <v>6.7567567567567571E-2</v>
      </c>
      <c r="H2175" s="3">
        <v>5.4054054054054057E-2</v>
      </c>
      <c r="I2175" s="3">
        <v>0.17027027027027031</v>
      </c>
      <c r="J2175" s="3">
        <v>2.145422073303466E-2</v>
      </c>
      <c r="K2175" s="3">
        <v>40467.69999999975</v>
      </c>
      <c r="L2175" s="3" t="s">
        <v>14416</v>
      </c>
      <c r="M2175" s="8" t="str">
        <f ca="1">IFERROR(__xludf.DUMMYFUNCTION("REGEXREPLACE(F602,""\D"", """")"),"#VALUE!")</f>
        <v>#VALUE!</v>
      </c>
    </row>
    <row r="2176" spans="1:13" ht="15.75" customHeight="1">
      <c r="A2176" s="1">
        <v>602</v>
      </c>
      <c r="B2176" s="3">
        <v>603</v>
      </c>
      <c r="C2176" s="3" t="s">
        <v>1692</v>
      </c>
      <c r="D2176" s="3">
        <v>0.1289889123193636</v>
      </c>
      <c r="E2176" s="3">
        <v>0.17175161437519909</v>
      </c>
      <c r="F2176" s="3">
        <v>0.65161290322580645</v>
      </c>
      <c r="G2176" s="3">
        <v>0.14193548387096769</v>
      </c>
      <c r="H2176" s="3">
        <v>0.1225806451612903</v>
      </c>
      <c r="I2176" s="3">
        <v>0.34193548387096773</v>
      </c>
      <c r="J2176" s="3">
        <v>3.2002103003011151E-2</v>
      </c>
      <c r="K2176" s="3">
        <v>17448.60000000002</v>
      </c>
      <c r="L2176" s="3" t="s">
        <v>14418</v>
      </c>
      <c r="M2176" s="8" t="str">
        <f ca="1">IFERROR(__xludf.DUMMYFUNCTION("REGEXREPLACE(F604,""\D"", """")"),"#VALUE!")</f>
        <v>#VALUE!</v>
      </c>
    </row>
    <row r="2177" spans="1:13" ht="15.75" customHeight="1">
      <c r="A2177" s="1">
        <v>604</v>
      </c>
      <c r="B2177" s="3">
        <v>605</v>
      </c>
      <c r="C2177" s="3" t="s">
        <v>1698</v>
      </c>
      <c r="D2177" s="3">
        <v>0.1331493479718926</v>
      </c>
      <c r="E2177" s="3">
        <v>0.1754116375095354</v>
      </c>
      <c r="F2177" s="3">
        <v>0.60515021459227469</v>
      </c>
      <c r="G2177" s="3">
        <v>0.1072961373390558</v>
      </c>
      <c r="H2177" s="3">
        <v>0.13948497854077249</v>
      </c>
      <c r="I2177" s="3">
        <v>0.28540772532188841</v>
      </c>
      <c r="J2177" s="3">
        <v>3.1880189886481523E-2</v>
      </c>
      <c r="K2177" s="3">
        <v>52501.79999999953</v>
      </c>
      <c r="L2177" s="3" t="s">
        <v>14420</v>
      </c>
      <c r="M2177" s="8" t="str">
        <f ca="1">IFERROR(__xludf.DUMMYFUNCTION("REGEXREPLACE(F606,""\D"", """")"),"#VALUE!")</f>
        <v>#VALUE!</v>
      </c>
    </row>
    <row r="2178" spans="1:13" ht="15.75" customHeight="1">
      <c r="A2178" s="1">
        <v>605</v>
      </c>
      <c r="B2178" s="3">
        <v>606</v>
      </c>
      <c r="C2178" s="3" t="s">
        <v>1700</v>
      </c>
      <c r="D2178" s="3">
        <v>0.16717819146032101</v>
      </c>
      <c r="E2178" s="3">
        <v>0.26334601240176669</v>
      </c>
      <c r="F2178" s="3">
        <v>0.61618798955613574</v>
      </c>
      <c r="G2178" s="3">
        <v>8.0939947780678853E-2</v>
      </c>
      <c r="H2178" s="3">
        <v>0.1044386422976501</v>
      </c>
      <c r="I2178" s="3">
        <v>0.23237597911227151</v>
      </c>
      <c r="J2178" s="3">
        <v>2.9608692893039971E-2</v>
      </c>
      <c r="K2178" s="3">
        <v>41822.199999999742</v>
      </c>
      <c r="L2178" s="3" t="s">
        <v>14421</v>
      </c>
      <c r="M2178" s="8" t="str">
        <f ca="1">IFERROR(__xludf.DUMMYFUNCTION("REGEXREPLACE(F607,""\D"", """")"),"#VALUE!")</f>
        <v>#VALUE!</v>
      </c>
    </row>
    <row r="2179" spans="1:13" ht="15.75" customHeight="1">
      <c r="A2179" s="1">
        <v>606</v>
      </c>
      <c r="B2179" s="3">
        <v>607</v>
      </c>
      <c r="C2179" s="3" t="s">
        <v>1703</v>
      </c>
      <c r="D2179" s="3">
        <v>0.16491668881992069</v>
      </c>
      <c r="E2179" s="3">
        <v>0.25706512682784322</v>
      </c>
      <c r="F2179" s="3">
        <v>0.62113402061855671</v>
      </c>
      <c r="G2179" s="3">
        <v>7.9896907216494839E-2</v>
      </c>
      <c r="H2179" s="3">
        <v>0.1237113402061856</v>
      </c>
      <c r="I2179" s="3">
        <v>0.23969072164948449</v>
      </c>
      <c r="J2179" s="3">
        <v>3.1822097550822159E-2</v>
      </c>
      <c r="K2179" s="3">
        <v>42502.199999999699</v>
      </c>
      <c r="L2179" s="3" t="s">
        <v>14422</v>
      </c>
      <c r="M2179" s="8" t="str">
        <f ca="1">IFERROR(__xludf.DUMMYFUNCTION("REGEXREPLACE(F608,""\D"", """")"),"#VALUE!")</f>
        <v>#VALUE!</v>
      </c>
    </row>
    <row r="2180" spans="1:13" ht="15.75" customHeight="1">
      <c r="A2180" s="1">
        <v>607</v>
      </c>
      <c r="B2180" s="3">
        <v>608</v>
      </c>
      <c r="C2180" s="3" t="s">
        <v>1706</v>
      </c>
      <c r="D2180" s="3">
        <v>0.17689397408703611</v>
      </c>
      <c r="E2180" s="3">
        <v>0.1620290232999603</v>
      </c>
      <c r="F2180" s="3">
        <v>0.63424124513618674</v>
      </c>
      <c r="G2180" s="3">
        <v>0.1206225680933852</v>
      </c>
      <c r="H2180" s="3">
        <v>0.1206225680933852</v>
      </c>
      <c r="I2180" s="3">
        <v>0.28793774319066151</v>
      </c>
      <c r="J2180" s="3">
        <v>4.0951902662852729E-2</v>
      </c>
      <c r="K2180" s="3">
        <v>27903.19999999999</v>
      </c>
      <c r="L2180" s="3" t="s">
        <v>14423</v>
      </c>
      <c r="M2180" s="8" t="str">
        <f ca="1">IFERROR(__xludf.DUMMYFUNCTION("REGEXREPLACE(F609,""\D"", """")"),"#VALUE!")</f>
        <v>#VALUE!</v>
      </c>
    </row>
    <row r="2181" spans="1:13" ht="15.75" customHeight="1">
      <c r="A2181" s="1">
        <v>608</v>
      </c>
      <c r="B2181" s="3">
        <v>609</v>
      </c>
      <c r="C2181" s="3" t="s">
        <v>1709</v>
      </c>
      <c r="D2181" s="3">
        <v>0.1311551072478111</v>
      </c>
      <c r="E2181" s="3">
        <v>0.48235304932657752</v>
      </c>
      <c r="F2181" s="3">
        <v>0.50570342205323193</v>
      </c>
      <c r="G2181" s="3">
        <v>6.8441064638783272E-2</v>
      </c>
      <c r="H2181" s="3">
        <v>5.3231939163498103E-2</v>
      </c>
      <c r="I2181" s="3">
        <v>0.1634980988593156</v>
      </c>
      <c r="J2181" s="3">
        <v>1.4375947644947399E-2</v>
      </c>
      <c r="K2181" s="3">
        <v>28913.499999999982</v>
      </c>
      <c r="L2181" s="3" t="s">
        <v>14424</v>
      </c>
      <c r="M2181" s="8" t="str">
        <f ca="1">IFERROR(__xludf.DUMMYFUNCTION("REGEXREPLACE(F610,""\D"", """")"),"#VALUE!")</f>
        <v>#VALUE!</v>
      </c>
    </row>
    <row r="2182" spans="1:13" ht="15.75" customHeight="1">
      <c r="A2182" s="1">
        <v>611</v>
      </c>
      <c r="B2182" s="3">
        <v>612</v>
      </c>
      <c r="C2182" s="3" t="s">
        <v>1718</v>
      </c>
      <c r="D2182" s="3">
        <v>0.1735079809110216</v>
      </c>
      <c r="E2182" s="3">
        <v>0.161307988265596</v>
      </c>
      <c r="F2182" s="3">
        <v>0.61445783132530118</v>
      </c>
      <c r="G2182" s="3">
        <v>9.6385542168674704E-2</v>
      </c>
      <c r="H2182" s="3">
        <v>0.15662650602409639</v>
      </c>
      <c r="I2182" s="3">
        <v>0.28915662650602408</v>
      </c>
      <c r="J2182" s="3">
        <v>3.7282742928195743E-2</v>
      </c>
      <c r="K2182" s="3">
        <v>9482.1000000000149</v>
      </c>
      <c r="L2182" s="3" t="s">
        <v>14427</v>
      </c>
      <c r="M2182" s="8" t="str">
        <f ca="1">IFERROR(__xludf.DUMMYFUNCTION("REGEXREPLACE(F613,""\D"", """")"),"#VALUE!")</f>
        <v>#VALUE!</v>
      </c>
    </row>
    <row r="2183" spans="1:13" ht="15.75" customHeight="1">
      <c r="A2183" s="1">
        <v>613</v>
      </c>
      <c r="B2183" s="3">
        <v>614</v>
      </c>
      <c r="C2183" s="3" t="s">
        <v>1724</v>
      </c>
      <c r="D2183" s="3">
        <v>0.15494504437525311</v>
      </c>
      <c r="E2183" s="3">
        <v>0.16019377786753111</v>
      </c>
      <c r="F2183" s="3">
        <v>0.6</v>
      </c>
      <c r="G2183" s="3">
        <v>0.105</v>
      </c>
      <c r="H2183" s="3">
        <v>0.13</v>
      </c>
      <c r="I2183" s="3">
        <v>0.27</v>
      </c>
      <c r="J2183" s="3">
        <v>3.4243520607668547E-2</v>
      </c>
      <c r="K2183" s="3">
        <v>22186.400000000009</v>
      </c>
      <c r="L2183" s="3" t="s">
        <v>14429</v>
      </c>
      <c r="M2183" s="8" t="str">
        <f ca="1">IFERROR(__xludf.DUMMYFUNCTION("REGEXREPLACE(F615,""\D"", """")"),"#VALUE!")</f>
        <v>#VALUE!</v>
      </c>
    </row>
    <row r="2184" spans="1:13" ht="15.75" customHeight="1">
      <c r="A2184" s="1">
        <v>615</v>
      </c>
      <c r="B2184" s="3">
        <v>616</v>
      </c>
      <c r="C2184" s="3" t="s">
        <v>1730</v>
      </c>
      <c r="D2184" s="3">
        <v>0.17227890984797489</v>
      </c>
      <c r="E2184" s="3">
        <v>0.55899607718378752</v>
      </c>
      <c r="F2184" s="3">
        <v>0.50980392156862742</v>
      </c>
      <c r="G2184" s="3">
        <v>9.8039215686274508E-2</v>
      </c>
      <c r="H2184" s="3">
        <v>5.8823529411764712E-2</v>
      </c>
      <c r="I2184" s="3">
        <v>0.1862745098039216</v>
      </c>
      <c r="J2184" s="3">
        <v>2.146816856248597E-2</v>
      </c>
      <c r="K2184" s="3">
        <v>11272.50000000002</v>
      </c>
      <c r="L2184" s="3" t="s">
        <v>14431</v>
      </c>
      <c r="M2184" s="8" t="str">
        <f ca="1">IFERROR(__xludf.DUMMYFUNCTION("REGEXREPLACE(F617,""\D"", """")"),"#VALUE!")</f>
        <v>#VALUE!</v>
      </c>
    </row>
    <row r="2185" spans="1:13" ht="15.75" customHeight="1">
      <c r="A2185" s="1">
        <v>616</v>
      </c>
      <c r="B2185" s="3">
        <v>617</v>
      </c>
      <c r="C2185" s="3" t="s">
        <v>1732</v>
      </c>
      <c r="D2185" s="3">
        <v>0.12981802538865661</v>
      </c>
      <c r="E2185" s="3">
        <v>0.2077550990304419</v>
      </c>
      <c r="F2185" s="3">
        <v>0.61847389558232935</v>
      </c>
      <c r="G2185" s="3">
        <v>0.1124497991967871</v>
      </c>
      <c r="H2185" s="3">
        <v>0.11646586345381529</v>
      </c>
      <c r="I2185" s="3">
        <v>0.26104417670682728</v>
      </c>
      <c r="J2185" s="3">
        <v>2.8377871922660301E-2</v>
      </c>
      <c r="K2185" s="3">
        <v>27594.199999999979</v>
      </c>
      <c r="L2185" s="3" t="s">
        <v>14432</v>
      </c>
      <c r="M2185" s="8" t="str">
        <f ca="1">IFERROR(__xludf.DUMMYFUNCTION("REGEXREPLACE(F618,""\D"", """")"),"#VALUE!")</f>
        <v>#VALUE!</v>
      </c>
    </row>
    <row r="2186" spans="1:13" ht="15.75" customHeight="1">
      <c r="A2186" s="1">
        <v>617</v>
      </c>
      <c r="B2186" s="3">
        <v>618</v>
      </c>
      <c r="C2186" s="3" t="s">
        <v>1734</v>
      </c>
      <c r="D2186" s="3">
        <v>0.1788275776952547</v>
      </c>
      <c r="E2186" s="3">
        <v>0.22677960796470731</v>
      </c>
      <c r="F2186" s="3">
        <v>0.61016949152542377</v>
      </c>
      <c r="G2186" s="3">
        <v>5.0847457627118647E-2</v>
      </c>
      <c r="H2186" s="3">
        <v>0.16949152542372881</v>
      </c>
      <c r="I2186" s="3">
        <v>0.25423728813559321</v>
      </c>
      <c r="J2186" s="3">
        <v>2.6795402930589522E-2</v>
      </c>
      <c r="K2186" s="3">
        <v>6504.6000000000013</v>
      </c>
      <c r="L2186" s="3" t="s">
        <v>14433</v>
      </c>
      <c r="M2186" s="8" t="str">
        <f ca="1">IFERROR(__xludf.DUMMYFUNCTION("REGEXREPLACE(F619,""\D"", """")"),"#VALUE!")</f>
        <v>#VALUE!</v>
      </c>
    </row>
    <row r="2187" spans="1:13" ht="15.75" customHeight="1">
      <c r="A2187" s="1">
        <v>618</v>
      </c>
      <c r="B2187" s="3">
        <v>619</v>
      </c>
      <c r="C2187" s="3" t="s">
        <v>1737</v>
      </c>
      <c r="D2187" s="3">
        <v>0.19200206410909909</v>
      </c>
      <c r="E2187" s="3">
        <v>0.31427656931335102</v>
      </c>
      <c r="F2187" s="3">
        <v>0.60305343511450382</v>
      </c>
      <c r="G2187" s="3">
        <v>9.1603053435114504E-2</v>
      </c>
      <c r="H2187" s="3">
        <v>0.1145038167938931</v>
      </c>
      <c r="I2187" s="3">
        <v>0.23664122137404581</v>
      </c>
      <c r="J2187" s="3">
        <v>3.7417611287307209E-2</v>
      </c>
      <c r="K2187" s="3">
        <v>27915.69999999995</v>
      </c>
      <c r="L2187" s="3" t="s">
        <v>14434</v>
      </c>
      <c r="M2187" s="8" t="str">
        <f ca="1">IFERROR(__xludf.DUMMYFUNCTION("REGEXREPLACE(F620,""\D"", """")"),"#VALUE!")</f>
        <v>#VALUE!</v>
      </c>
    </row>
    <row r="2188" spans="1:13" ht="15.75" customHeight="1">
      <c r="A2188" s="1">
        <v>619</v>
      </c>
      <c r="B2188" s="3">
        <v>620</v>
      </c>
      <c r="C2188" s="3" t="s">
        <v>1739</v>
      </c>
      <c r="D2188" s="3">
        <v>0.178844300120336</v>
      </c>
      <c r="E2188" s="3">
        <v>0.2183059826386792</v>
      </c>
      <c r="F2188" s="3">
        <v>0.60493827160493829</v>
      </c>
      <c r="G2188" s="3">
        <v>9.6296296296296297E-2</v>
      </c>
      <c r="H2188" s="3">
        <v>0.12098765432098769</v>
      </c>
      <c r="I2188" s="3">
        <v>0.27407407407407408</v>
      </c>
      <c r="J2188" s="3">
        <v>3.7494599125103251E-2</v>
      </c>
      <c r="K2188" s="3">
        <v>45029.899999999652</v>
      </c>
      <c r="L2188" s="3" t="s">
        <v>14435</v>
      </c>
      <c r="M2188" s="8" t="str">
        <f ca="1">IFERROR(__xludf.DUMMYFUNCTION("REGEXREPLACE(F621,""\D"", """")"),"#VALUE!")</f>
        <v>#VALUE!</v>
      </c>
    </row>
    <row r="2189" spans="1:13" ht="15.75" customHeight="1">
      <c r="A2189" s="1">
        <v>620</v>
      </c>
      <c r="B2189" s="3">
        <v>621</v>
      </c>
      <c r="C2189" s="3" t="s">
        <v>1742</v>
      </c>
      <c r="D2189" s="3">
        <v>0.22546754526239671</v>
      </c>
      <c r="E2189" s="3">
        <v>0.2291947383925961</v>
      </c>
      <c r="F2189" s="3">
        <v>0.58128078817733986</v>
      </c>
      <c r="G2189" s="3">
        <v>0.10344827586206901</v>
      </c>
      <c r="H2189" s="3">
        <v>9.3596059113300489E-2</v>
      </c>
      <c r="I2189" s="3">
        <v>0.25615763546798032</v>
      </c>
      <c r="J2189" s="3">
        <v>4.1362854089675417E-2</v>
      </c>
      <c r="K2189" s="3">
        <v>23236.700000000012</v>
      </c>
      <c r="L2189" s="3" t="s">
        <v>14436</v>
      </c>
      <c r="M2189" s="8" t="str">
        <f ca="1">IFERROR(__xludf.DUMMYFUNCTION("REGEXREPLACE(F622,""\D"", """")"),"#VALUE!")</f>
        <v>#VALUE!</v>
      </c>
    </row>
    <row r="2190" spans="1:13" ht="15.75" customHeight="1">
      <c r="A2190" s="1">
        <v>621</v>
      </c>
      <c r="B2190" s="3">
        <v>622</v>
      </c>
      <c r="C2190" s="3" t="s">
        <v>1745</v>
      </c>
      <c r="D2190" s="3">
        <v>0.1706277955099281</v>
      </c>
      <c r="E2190" s="3">
        <v>0.50376091150988678</v>
      </c>
      <c r="F2190" s="3">
        <v>0.52798507462686572</v>
      </c>
      <c r="G2190" s="3">
        <v>8.2089552238805971E-2</v>
      </c>
      <c r="H2190" s="3">
        <v>5.0373134328358209E-2</v>
      </c>
      <c r="I2190" s="3">
        <v>0.17910447761194029</v>
      </c>
      <c r="J2190" s="3">
        <v>2.1318870365156201E-2</v>
      </c>
      <c r="K2190" s="3">
        <v>58913.199999999437</v>
      </c>
      <c r="L2190" s="3" t="s">
        <v>14437</v>
      </c>
      <c r="M2190" s="8" t="str">
        <f ca="1">IFERROR(__xludf.DUMMYFUNCTION("REGEXREPLACE(F623,""\D"", """")"),"#VALUE!")</f>
        <v>#VALUE!</v>
      </c>
    </row>
    <row r="2191" spans="1:13" ht="15.75" customHeight="1">
      <c r="A2191" s="1">
        <v>622</v>
      </c>
      <c r="B2191" s="3">
        <v>623</v>
      </c>
      <c r="C2191" s="3" t="s">
        <v>1748</v>
      </c>
      <c r="D2191" s="3">
        <v>0.27655070912816992</v>
      </c>
      <c r="E2191" s="3">
        <v>0.25267576979267009</v>
      </c>
      <c r="F2191" s="3">
        <v>0.68</v>
      </c>
      <c r="G2191" s="3">
        <v>0.1</v>
      </c>
      <c r="H2191" s="3">
        <v>0.08</v>
      </c>
      <c r="I2191" s="3">
        <v>0.18</v>
      </c>
      <c r="J2191" s="3">
        <v>3.3068992664161759E-2</v>
      </c>
      <c r="K2191" s="3">
        <v>5789.6</v>
      </c>
      <c r="L2191" s="3" t="s">
        <v>14438</v>
      </c>
      <c r="M2191" s="8" t="str">
        <f ca="1">IFERROR(__xludf.DUMMYFUNCTION("REGEXREPLACE(F624,""\D"", """")"),"#VALUE!")</f>
        <v>#VALUE!</v>
      </c>
    </row>
    <row r="2192" spans="1:13" ht="15.75" customHeight="1">
      <c r="A2192" s="1">
        <v>623</v>
      </c>
      <c r="B2192" s="3">
        <v>624</v>
      </c>
      <c r="C2192" s="3" t="s">
        <v>1750</v>
      </c>
      <c r="D2192" s="3">
        <v>0.193646598554406</v>
      </c>
      <c r="E2192" s="3">
        <v>0.82171332678002718</v>
      </c>
      <c r="F2192" s="3">
        <v>0.51522842639593913</v>
      </c>
      <c r="G2192" s="3">
        <v>6.5989847715736044E-2</v>
      </c>
      <c r="H2192" s="3">
        <v>4.060913705583756E-2</v>
      </c>
      <c r="I2192" s="3">
        <v>0.1370558375634518</v>
      </c>
      <c r="J2192" s="3">
        <v>1.8873352104546132E-2</v>
      </c>
      <c r="K2192" s="3">
        <v>42536.899999999681</v>
      </c>
      <c r="L2192" s="3" t="s">
        <v>14439</v>
      </c>
      <c r="M2192" s="8" t="str">
        <f ca="1">IFERROR(__xludf.DUMMYFUNCTION("REGEXREPLACE(F625,""\D"", """")"),"#VALUE!")</f>
        <v>#VALUE!</v>
      </c>
    </row>
    <row r="2193" spans="1:13" ht="15.75" customHeight="1">
      <c r="A2193" s="1">
        <v>624</v>
      </c>
      <c r="B2193" s="3">
        <v>625</v>
      </c>
      <c r="C2193" s="3" t="s">
        <v>1752</v>
      </c>
      <c r="D2193" s="3">
        <v>0.18028730235434101</v>
      </c>
      <c r="E2193" s="3">
        <v>0.24447675440969949</v>
      </c>
      <c r="F2193" s="3">
        <v>0.59233449477351918</v>
      </c>
      <c r="G2193" s="3">
        <v>0.1010452961672474</v>
      </c>
      <c r="H2193" s="3">
        <v>0.12195121951219511</v>
      </c>
      <c r="I2193" s="3">
        <v>0.25435540069686408</v>
      </c>
      <c r="J2193" s="3">
        <v>3.8422158895732132E-2</v>
      </c>
      <c r="K2193" s="3">
        <v>31515.699999999899</v>
      </c>
      <c r="L2193" s="3" t="s">
        <v>14440</v>
      </c>
      <c r="M2193" s="8" t="str">
        <f ca="1">IFERROR(__xludf.DUMMYFUNCTION("REGEXREPLACE(F626,""\D"", """")"),"#VALUE!")</f>
        <v>#VALUE!</v>
      </c>
    </row>
    <row r="2194" spans="1:13" ht="15.75" customHeight="1">
      <c r="A2194" s="1">
        <v>628</v>
      </c>
      <c r="B2194" s="3">
        <v>629</v>
      </c>
      <c r="C2194" s="3" t="s">
        <v>1763</v>
      </c>
      <c r="D2194" s="3">
        <v>0.15572458298790409</v>
      </c>
      <c r="E2194" s="3">
        <v>0.24400258061704541</v>
      </c>
      <c r="F2194" s="3">
        <v>0.5714285714285714</v>
      </c>
      <c r="G2194" s="3">
        <v>9.5238095238095233E-2</v>
      </c>
      <c r="H2194" s="3">
        <v>0.1122448979591837</v>
      </c>
      <c r="I2194" s="3">
        <v>0.25510204081632648</v>
      </c>
      <c r="J2194" s="3">
        <v>3.0814439489022152E-2</v>
      </c>
      <c r="K2194" s="3">
        <v>33380.299999999879</v>
      </c>
      <c r="L2194" s="3" t="s">
        <v>14444</v>
      </c>
      <c r="M2194" s="8" t="str">
        <f ca="1">IFERROR(__xludf.DUMMYFUNCTION("REGEXREPLACE(F630,""\D"", """")"),"#VALUE!")</f>
        <v>#VALUE!</v>
      </c>
    </row>
    <row r="2195" spans="1:13" ht="15.75" customHeight="1">
      <c r="A2195" s="1">
        <v>629</v>
      </c>
      <c r="B2195" s="3">
        <v>630</v>
      </c>
      <c r="C2195" s="3" t="s">
        <v>1765</v>
      </c>
      <c r="D2195" s="3">
        <v>0.1677450717004699</v>
      </c>
      <c r="E2195" s="3">
        <v>0.5919610685760397</v>
      </c>
      <c r="F2195" s="3">
        <v>0.51101321585903081</v>
      </c>
      <c r="G2195" s="3">
        <v>6.6079295154185022E-2</v>
      </c>
      <c r="H2195" s="3">
        <v>5.9471365638766517E-2</v>
      </c>
      <c r="I2195" s="3">
        <v>0.16079295154185019</v>
      </c>
      <c r="J2195" s="3">
        <v>1.9933729144437341E-2</v>
      </c>
      <c r="K2195" s="3">
        <v>48870.099999999591</v>
      </c>
      <c r="L2195" s="3" t="s">
        <v>14445</v>
      </c>
      <c r="M2195" s="8" t="str">
        <f ca="1">IFERROR(__xludf.DUMMYFUNCTION("REGEXREPLACE(F631,""\D"", """")"),"#VALUE!")</f>
        <v>#VALUE!</v>
      </c>
    </row>
    <row r="2196" spans="1:13" ht="15.75" customHeight="1">
      <c r="A2196" s="1">
        <v>630</v>
      </c>
      <c r="B2196" s="3">
        <v>631</v>
      </c>
      <c r="C2196" s="3" t="s">
        <v>1767</v>
      </c>
      <c r="D2196" s="3">
        <v>0.16453716930638931</v>
      </c>
      <c r="E2196" s="3">
        <v>0.24191900235664859</v>
      </c>
      <c r="F2196" s="3">
        <v>0.62755102040816324</v>
      </c>
      <c r="G2196" s="3">
        <v>9.1836734693877556E-2</v>
      </c>
      <c r="H2196" s="3">
        <v>0.1224489795918367</v>
      </c>
      <c r="I2196" s="3">
        <v>0.26020408163265307</v>
      </c>
      <c r="J2196" s="3">
        <v>3.3853452854194423E-2</v>
      </c>
      <c r="K2196" s="3">
        <v>43586.399999999703</v>
      </c>
      <c r="L2196" s="3" t="s">
        <v>14446</v>
      </c>
      <c r="M2196" s="8" t="str">
        <f ca="1">IFERROR(__xludf.DUMMYFUNCTION("REGEXREPLACE(F632,""\D"", """")"),"#VALUE!")</f>
        <v>#VALUE!</v>
      </c>
    </row>
    <row r="2197" spans="1:13" ht="15.75" customHeight="1">
      <c r="A2197" s="1">
        <v>632</v>
      </c>
      <c r="B2197" s="3">
        <v>633</v>
      </c>
      <c r="C2197" s="3" t="s">
        <v>1773</v>
      </c>
      <c r="D2197" s="3">
        <v>0.17404736831841491</v>
      </c>
      <c r="E2197" s="3">
        <v>0.24677009958585791</v>
      </c>
      <c r="F2197" s="3">
        <v>0.58490566037735847</v>
      </c>
      <c r="G2197" s="3">
        <v>0.12264150943396231</v>
      </c>
      <c r="H2197" s="3">
        <v>0.12264150943396231</v>
      </c>
      <c r="I2197" s="3">
        <v>0.27358490566037741</v>
      </c>
      <c r="J2197" s="3">
        <v>3.8503742531115853E-2</v>
      </c>
      <c r="K2197" s="3">
        <v>12478.10000000002</v>
      </c>
      <c r="L2197" s="3" t="s">
        <v>14448</v>
      </c>
      <c r="M2197" s="8" t="str">
        <f ca="1">IFERROR(__xludf.DUMMYFUNCTION("REGEXREPLACE(F634,""\D"", """")"),"#VALUE!")</f>
        <v>#VALUE!</v>
      </c>
    </row>
    <row r="2198" spans="1:13" ht="15.75" customHeight="1">
      <c r="A2198" s="1">
        <v>633</v>
      </c>
      <c r="B2198" s="3">
        <v>634</v>
      </c>
      <c r="C2198" s="3" t="s">
        <v>1775</v>
      </c>
      <c r="D2198" s="3">
        <v>0.20977262654745901</v>
      </c>
      <c r="E2198" s="3">
        <v>0.24588807408070409</v>
      </c>
      <c r="F2198" s="3">
        <v>0.63095238095238093</v>
      </c>
      <c r="G2198" s="3">
        <v>0.1111111111111111</v>
      </c>
      <c r="H2198" s="3">
        <v>0.1031746031746032</v>
      </c>
      <c r="I2198" s="3">
        <v>0.25396825396825401</v>
      </c>
      <c r="J2198" s="3">
        <v>4.2737117775179703E-2</v>
      </c>
      <c r="K2198" s="3">
        <v>28486.499999999971</v>
      </c>
      <c r="L2198" s="3" t="s">
        <v>14449</v>
      </c>
      <c r="M2198" s="8" t="str">
        <f ca="1">IFERROR(__xludf.DUMMYFUNCTION("REGEXREPLACE(F635,""\D"", """")"),"#VALUE!")</f>
        <v>#VALUE!</v>
      </c>
    </row>
    <row r="2199" spans="1:13" ht="15.75" customHeight="1">
      <c r="A2199" s="1">
        <v>634</v>
      </c>
      <c r="B2199" s="3">
        <v>635</v>
      </c>
      <c r="C2199" s="3" t="s">
        <v>1777</v>
      </c>
      <c r="D2199" s="3">
        <v>0.19754789087246019</v>
      </c>
      <c r="E2199" s="3">
        <v>1</v>
      </c>
      <c r="F2199" s="3">
        <v>0.57272727272727275</v>
      </c>
      <c r="G2199" s="3">
        <v>2.7272727272727271E-2</v>
      </c>
      <c r="H2199" s="3">
        <v>6.363636363636363E-2</v>
      </c>
      <c r="I2199" s="3">
        <v>9.0909090909090912E-2</v>
      </c>
      <c r="J2199" s="3">
        <v>1.186583980786385E-2</v>
      </c>
      <c r="K2199" s="3">
        <v>11579.300000000019</v>
      </c>
      <c r="L2199" s="3" t="s">
        <v>14450</v>
      </c>
      <c r="M2199" s="8" t="str">
        <f ca="1">IFERROR(__xludf.DUMMYFUNCTION("REGEXREPLACE(F636,""\D"", """")"),"#VALUE!")</f>
        <v>#VALUE!</v>
      </c>
    </row>
    <row r="2200" spans="1:13" ht="15.75" customHeight="1">
      <c r="A2200" s="1">
        <v>635</v>
      </c>
      <c r="B2200" s="3">
        <v>636</v>
      </c>
      <c r="C2200" s="3" t="s">
        <v>1779</v>
      </c>
      <c r="D2200" s="3">
        <v>0.16218682736833931</v>
      </c>
      <c r="E2200" s="3">
        <v>0.6677878325083646</v>
      </c>
      <c r="F2200" s="3">
        <v>0.48135593220338979</v>
      </c>
      <c r="G2200" s="3">
        <v>7.796610169491526E-2</v>
      </c>
      <c r="H2200" s="3">
        <v>4.4067796610169491E-2</v>
      </c>
      <c r="I2200" s="3">
        <v>0.15593220338983049</v>
      </c>
      <c r="J2200" s="3">
        <v>1.7755604111433329E-2</v>
      </c>
      <c r="K2200" s="3">
        <v>32231.699999999899</v>
      </c>
      <c r="L2200" s="3" t="s">
        <v>14451</v>
      </c>
      <c r="M2200" s="8" t="str">
        <f ca="1">IFERROR(__xludf.DUMMYFUNCTION("REGEXREPLACE(F637,""\D"", """")"),"#VALUE!")</f>
        <v>#VALUE!</v>
      </c>
    </row>
    <row r="2201" spans="1:13" ht="15.75" customHeight="1">
      <c r="A2201" s="1">
        <v>636</v>
      </c>
      <c r="B2201" s="3">
        <v>637</v>
      </c>
      <c r="C2201" s="3" t="s">
        <v>1781</v>
      </c>
      <c r="D2201" s="3">
        <v>0.36322813961403222</v>
      </c>
      <c r="E2201" s="3">
        <v>1.26923279569807</v>
      </c>
      <c r="F2201" s="3">
        <v>0.44036697247706419</v>
      </c>
      <c r="G2201" s="3">
        <v>1.834862385321101E-2</v>
      </c>
      <c r="H2201" s="3">
        <v>2.7522935779816519E-2</v>
      </c>
      <c r="I2201" s="3">
        <v>5.5045871559633031E-2</v>
      </c>
      <c r="J2201" s="3">
        <v>7.0412373610547214E-3</v>
      </c>
      <c r="K2201" s="3">
        <v>11970.100000000029</v>
      </c>
      <c r="L2201" s="3" t="s">
        <v>14452</v>
      </c>
      <c r="M2201" s="8" t="str">
        <f ca="1">IFERROR(__xludf.DUMMYFUNCTION("REGEXREPLACE(F638,""\D"", """")"),"#VALUE!")</f>
        <v>#VALUE!</v>
      </c>
    </row>
    <row r="2202" spans="1:13" ht="15.75" customHeight="1">
      <c r="A2202" s="1">
        <v>637</v>
      </c>
      <c r="B2202" s="3">
        <v>638</v>
      </c>
      <c r="C2202" s="3" t="s">
        <v>1783</v>
      </c>
      <c r="D2202" s="3">
        <v>0.23273911481779749</v>
      </c>
      <c r="E2202" s="3">
        <v>0.82800400374285721</v>
      </c>
      <c r="F2202" s="3">
        <v>0.5073891625615764</v>
      </c>
      <c r="G2202" s="3">
        <v>4.4334975369458129E-2</v>
      </c>
      <c r="H2202" s="3">
        <v>5.9113300492610828E-2</v>
      </c>
      <c r="I2202" s="3">
        <v>0.1231527093596059</v>
      </c>
      <c r="J2202" s="3">
        <v>2.0362635827005749E-2</v>
      </c>
      <c r="K2202" s="3">
        <v>22574.500000000011</v>
      </c>
      <c r="L2202" s="3" t="s">
        <v>14453</v>
      </c>
      <c r="M2202" s="8" t="str">
        <f ca="1">IFERROR(__xludf.DUMMYFUNCTION("REGEXREPLACE(F639,""\D"", """")"),"#VALUE!")</f>
        <v>#VALUE!</v>
      </c>
    </row>
    <row r="2203" spans="1:13" ht="15.75" customHeight="1">
      <c r="A2203" s="1">
        <v>638</v>
      </c>
      <c r="B2203" s="3">
        <v>639</v>
      </c>
      <c r="C2203" s="3" t="s">
        <v>1785</v>
      </c>
      <c r="D2203" s="3">
        <v>0.1710103984663737</v>
      </c>
      <c r="E2203" s="3">
        <v>0.65033050278763027</v>
      </c>
      <c r="F2203" s="3">
        <v>0.48265460030165908</v>
      </c>
      <c r="G2203" s="3">
        <v>5.2790346907993967E-2</v>
      </c>
      <c r="H2203" s="3">
        <v>5.8823529411764712E-2</v>
      </c>
      <c r="I2203" s="3">
        <v>0.15535444947209651</v>
      </c>
      <c r="J2203" s="3">
        <v>1.8284514695158339E-2</v>
      </c>
      <c r="K2203" s="3">
        <v>74272.49999999968</v>
      </c>
      <c r="L2203" s="3" t="s">
        <v>14454</v>
      </c>
      <c r="M2203" s="8" t="str">
        <f ca="1">IFERROR(__xludf.DUMMYFUNCTION("REGEXREPLACE(F640,""\D"", """")"),"#VALUE!")</f>
        <v>#VALUE!</v>
      </c>
    </row>
    <row r="2204" spans="1:13" ht="15.75" customHeight="1">
      <c r="A2204" s="1">
        <v>639</v>
      </c>
      <c r="B2204" s="3">
        <v>640</v>
      </c>
      <c r="C2204" s="3" t="s">
        <v>1787</v>
      </c>
      <c r="D2204" s="3">
        <v>0.17398104215609411</v>
      </c>
      <c r="E2204" s="3">
        <v>0.64012551968825349</v>
      </c>
      <c r="F2204" s="3">
        <v>0.51323828920570269</v>
      </c>
      <c r="G2204" s="3">
        <v>6.1099796334012219E-2</v>
      </c>
      <c r="H2204" s="3">
        <v>5.2953156822810592E-2</v>
      </c>
      <c r="I2204" s="3">
        <v>0.14867617107942971</v>
      </c>
      <c r="J2204" s="3">
        <v>1.8735683524025191E-2</v>
      </c>
      <c r="K2204" s="3">
        <v>53386.799999999472</v>
      </c>
      <c r="L2204" s="3" t="s">
        <v>14455</v>
      </c>
      <c r="M2204" s="8" t="str">
        <f ca="1">IFERROR(__xludf.DUMMYFUNCTION("REGEXREPLACE(F641,""\D"", """")"),"#VALUE!")</f>
        <v>#VALUE!</v>
      </c>
    </row>
    <row r="2205" spans="1:13" ht="15.75" customHeight="1">
      <c r="A2205" s="1">
        <v>640</v>
      </c>
      <c r="B2205" s="3">
        <v>641</v>
      </c>
      <c r="C2205" s="3" t="s">
        <v>1789</v>
      </c>
      <c r="D2205" s="3">
        <v>0.18749485579399361</v>
      </c>
      <c r="E2205" s="3">
        <v>0.1799837137926808</v>
      </c>
      <c r="F2205" s="3">
        <v>0.59336099585062241</v>
      </c>
      <c r="G2205" s="3">
        <v>0.1203319502074689</v>
      </c>
      <c r="H2205" s="3">
        <v>0.1203319502074689</v>
      </c>
      <c r="I2205" s="3">
        <v>0.27385892116182581</v>
      </c>
      <c r="J2205" s="3">
        <v>4.3171440320389019E-2</v>
      </c>
      <c r="K2205" s="3">
        <v>26590.999999999982</v>
      </c>
      <c r="L2205" s="3" t="s">
        <v>14456</v>
      </c>
      <c r="M2205" s="8" t="str">
        <f ca="1">IFERROR(__xludf.DUMMYFUNCTION("REGEXREPLACE(F642,""\D"", """")"),"#VALUE!")</f>
        <v>#VALUE!</v>
      </c>
    </row>
    <row r="2206" spans="1:13" ht="15.75" customHeight="1">
      <c r="A2206" s="1">
        <v>641</v>
      </c>
      <c r="B2206" s="3">
        <v>642</v>
      </c>
      <c r="C2206" s="3" t="s">
        <v>1791</v>
      </c>
      <c r="D2206" s="3">
        <v>0.18351734963327501</v>
      </c>
      <c r="E2206" s="3">
        <v>0.55074353013660393</v>
      </c>
      <c r="F2206" s="3">
        <v>0.48214285714285721</v>
      </c>
      <c r="G2206" s="3">
        <v>6.6964285714285712E-2</v>
      </c>
      <c r="H2206" s="3">
        <v>4.4642857142857137E-2</v>
      </c>
      <c r="I2206" s="3">
        <v>0.1473214285714286</v>
      </c>
      <c r="J2206" s="3">
        <v>1.775481566972412E-2</v>
      </c>
      <c r="K2206" s="3">
        <v>24882.799999999999</v>
      </c>
      <c r="L2206" s="3" t="s">
        <v>14457</v>
      </c>
      <c r="M2206" s="8" t="str">
        <f ca="1">IFERROR(__xludf.DUMMYFUNCTION("REGEXREPLACE(F643,""\D"", """")"),"#VALUE!")</f>
        <v>#VALUE!</v>
      </c>
    </row>
    <row r="2207" spans="1:13" ht="15.75" customHeight="1">
      <c r="A2207" s="1">
        <v>642</v>
      </c>
      <c r="B2207" s="3">
        <v>643</v>
      </c>
      <c r="C2207" s="3" t="s">
        <v>1793</v>
      </c>
      <c r="D2207" s="3">
        <v>0.2264279954977769</v>
      </c>
      <c r="E2207" s="3">
        <v>0.16264881163181699</v>
      </c>
      <c r="F2207" s="3">
        <v>0.62420382165605093</v>
      </c>
      <c r="G2207" s="3">
        <v>5.0955414012738863E-2</v>
      </c>
      <c r="H2207" s="3">
        <v>0.21656050955414011</v>
      </c>
      <c r="I2207" s="3">
        <v>0.33121019108280247</v>
      </c>
      <c r="J2207" s="3">
        <v>4.6699766207743451E-2</v>
      </c>
      <c r="K2207" s="3">
        <v>17686.500000000011</v>
      </c>
      <c r="L2207" s="3" t="s">
        <v>14458</v>
      </c>
      <c r="M2207" s="8" t="str">
        <f ca="1">IFERROR(__xludf.DUMMYFUNCTION("REGEXREPLACE(F644,""\D"", """")"),"#VALUE!")</f>
        <v>#VALUE!</v>
      </c>
    </row>
    <row r="2208" spans="1:13" ht="15.75" customHeight="1">
      <c r="A2208" s="1">
        <v>644</v>
      </c>
      <c r="B2208" s="3">
        <v>645</v>
      </c>
      <c r="C2208" s="3" t="s">
        <v>1799</v>
      </c>
      <c r="D2208" s="3">
        <v>0.13647962308464431</v>
      </c>
      <c r="E2208" s="3">
        <v>0.17141254305542011</v>
      </c>
      <c r="F2208" s="3">
        <v>0.63357400722021662</v>
      </c>
      <c r="G2208" s="3">
        <v>0.111913357400722</v>
      </c>
      <c r="H2208" s="3">
        <v>0.1444043321299639</v>
      </c>
      <c r="I2208" s="3">
        <v>0.29422382671480152</v>
      </c>
      <c r="J2208" s="3">
        <v>3.4100036546854201E-2</v>
      </c>
      <c r="K2208" s="3">
        <v>62468.999999999622</v>
      </c>
      <c r="L2208" s="3" t="s">
        <v>14460</v>
      </c>
      <c r="M2208" s="8" t="str">
        <f ca="1">IFERROR(__xludf.DUMMYFUNCTION("REGEXREPLACE(F646,""\D"", """")"),"#VALUE!")</f>
        <v>#VALUE!</v>
      </c>
    </row>
    <row r="2209" spans="1:13" ht="15.75" customHeight="1">
      <c r="A2209" s="1">
        <v>645</v>
      </c>
      <c r="B2209" s="3">
        <v>646</v>
      </c>
      <c r="C2209" s="3" t="s">
        <v>1802</v>
      </c>
      <c r="D2209" s="3">
        <v>0.17637620878481541</v>
      </c>
      <c r="E2209" s="3">
        <v>0.21669495581007209</v>
      </c>
      <c r="F2209" s="3">
        <v>0.59199999999999997</v>
      </c>
      <c r="G2209" s="3">
        <v>8.4000000000000005E-2</v>
      </c>
      <c r="H2209" s="3">
        <v>0.108</v>
      </c>
      <c r="I2209" s="3">
        <v>0.24399999999999999</v>
      </c>
      <c r="J2209" s="3">
        <v>3.1732807680253723E-2</v>
      </c>
      <c r="K2209" s="3">
        <v>27334.79999999997</v>
      </c>
      <c r="L2209" s="3" t="s">
        <v>14461</v>
      </c>
      <c r="M2209" s="8" t="str">
        <f ca="1">IFERROR(__xludf.DUMMYFUNCTION("REGEXREPLACE(F647,""\D"", """")"),"#VALUE!")</f>
        <v>#VALUE!</v>
      </c>
    </row>
    <row r="2210" spans="1:13" ht="15.75" customHeight="1">
      <c r="A2210" s="1">
        <v>647</v>
      </c>
      <c r="B2210" s="3">
        <v>648</v>
      </c>
      <c r="C2210" s="3" t="s">
        <v>1807</v>
      </c>
      <c r="D2210" s="3">
        <v>0.17501168837893269</v>
      </c>
      <c r="E2210" s="3">
        <v>0.2198535295579479</v>
      </c>
      <c r="F2210" s="3">
        <v>0.64397905759162299</v>
      </c>
      <c r="G2210" s="3">
        <v>8.9005235602094238E-2</v>
      </c>
      <c r="H2210" s="3">
        <v>0.1099476439790576</v>
      </c>
      <c r="I2210" s="3">
        <v>0.25654450261780098</v>
      </c>
      <c r="J2210" s="3">
        <v>3.2176105933395593E-2</v>
      </c>
      <c r="K2210" s="3">
        <v>21029.80000000001</v>
      </c>
      <c r="L2210" s="3" t="s">
        <v>14463</v>
      </c>
      <c r="M2210" s="8" t="str">
        <f ca="1">IFERROR(__xludf.DUMMYFUNCTION("REGEXREPLACE(F649,""\D"", """")"),"#VALUE!")</f>
        <v>#VALUE!</v>
      </c>
    </row>
    <row r="2211" spans="1:13" ht="15.75" customHeight="1">
      <c r="A2211" s="1">
        <v>648</v>
      </c>
      <c r="B2211" s="3">
        <v>649</v>
      </c>
      <c r="C2211" s="3" t="s">
        <v>1810</v>
      </c>
      <c r="D2211" s="3">
        <v>0.17785348217204441</v>
      </c>
      <c r="E2211" s="3">
        <v>0.25811228174320572</v>
      </c>
      <c r="F2211" s="3">
        <v>0.6</v>
      </c>
      <c r="G2211" s="3">
        <v>0.1</v>
      </c>
      <c r="H2211" s="3">
        <v>0.1277777777777778</v>
      </c>
      <c r="I2211" s="3">
        <v>0.27777777777777779</v>
      </c>
      <c r="J2211" s="3">
        <v>3.7677689794654003E-2</v>
      </c>
      <c r="K2211" s="3">
        <v>20402.8</v>
      </c>
      <c r="L2211" s="3" t="s">
        <v>14464</v>
      </c>
      <c r="M2211" s="8" t="str">
        <f ca="1">IFERROR(__xludf.DUMMYFUNCTION("REGEXREPLACE(F650,""\D"", """")"),"#VALUE!")</f>
        <v>#VALUE!</v>
      </c>
    </row>
    <row r="2212" spans="1:13" ht="15.75" customHeight="1">
      <c r="A2212" s="1">
        <v>652</v>
      </c>
      <c r="B2212" s="3">
        <v>653</v>
      </c>
      <c r="C2212" s="3" t="s">
        <v>1823</v>
      </c>
      <c r="D2212" s="3">
        <v>0.17860754610581661</v>
      </c>
      <c r="E2212" s="3">
        <v>0.1818474264654458</v>
      </c>
      <c r="F2212" s="3">
        <v>0.57558139534883723</v>
      </c>
      <c r="G2212" s="3">
        <v>0.1162790697674419</v>
      </c>
      <c r="H2212" s="3">
        <v>0.12790697674418611</v>
      </c>
      <c r="I2212" s="3">
        <v>0.28488372093023262</v>
      </c>
      <c r="J2212" s="3">
        <v>4.0955413379049441E-2</v>
      </c>
      <c r="K2212" s="3">
        <v>19087.300000000021</v>
      </c>
      <c r="L2212" s="3" t="s">
        <v>14468</v>
      </c>
      <c r="M2212" s="8" t="str">
        <f ca="1">IFERROR(__xludf.DUMMYFUNCTION("REGEXREPLACE(F654,""\D"", """")"),"#VALUE!")</f>
        <v>#VALUE!</v>
      </c>
    </row>
    <row r="2213" spans="1:13" ht="15.75" customHeight="1">
      <c r="A2213" s="1">
        <v>655</v>
      </c>
      <c r="B2213" s="3">
        <v>656</v>
      </c>
      <c r="C2213" s="3" t="s">
        <v>1831</v>
      </c>
      <c r="D2213" s="3">
        <v>0.16883520262591811</v>
      </c>
      <c r="E2213" s="3">
        <v>0.79905590478367738</v>
      </c>
      <c r="F2213" s="3">
        <v>0.50762527233115473</v>
      </c>
      <c r="G2213" s="3">
        <v>5.4466230936819182E-2</v>
      </c>
      <c r="H2213" s="3">
        <v>3.4858387799564267E-2</v>
      </c>
      <c r="I2213" s="3">
        <v>0.12636165577342051</v>
      </c>
      <c r="J2213" s="3">
        <v>1.3785682310097891E-2</v>
      </c>
      <c r="K2213" s="3">
        <v>50073.899999999543</v>
      </c>
      <c r="L2213" s="3" t="s">
        <v>14471</v>
      </c>
      <c r="M2213" s="8" t="str">
        <f ca="1">IFERROR(__xludf.DUMMYFUNCTION("REGEXREPLACE(F657,""\D"", """")"),"#VALUE!")</f>
        <v>#VALUE!</v>
      </c>
    </row>
    <row r="2214" spans="1:13" ht="15.75" customHeight="1">
      <c r="A2214" s="1">
        <v>656</v>
      </c>
      <c r="B2214" s="3">
        <v>657</v>
      </c>
      <c r="C2214" s="3" t="s">
        <v>1833</v>
      </c>
      <c r="D2214" s="3">
        <v>0.18798377449488551</v>
      </c>
      <c r="E2214" s="3">
        <v>0.14795068040216469</v>
      </c>
      <c r="F2214" s="3">
        <v>0.620817843866171</v>
      </c>
      <c r="G2214" s="3">
        <v>0.12267657992565061</v>
      </c>
      <c r="H2214" s="3">
        <v>0.1115241635687732</v>
      </c>
      <c r="I2214" s="3">
        <v>0.27509293680297398</v>
      </c>
      <c r="J2214" s="3">
        <v>4.2208062097142021E-2</v>
      </c>
      <c r="K2214" s="3">
        <v>30483.899999999961</v>
      </c>
      <c r="L2214" s="3" t="s">
        <v>14472</v>
      </c>
      <c r="M2214" s="8" t="str">
        <f ca="1">IFERROR(__xludf.DUMMYFUNCTION("REGEXREPLACE(F658,""\D"", """")"),"#VALUE!")</f>
        <v>#VALUE!</v>
      </c>
    </row>
    <row r="2215" spans="1:13" ht="15.75" customHeight="1">
      <c r="A2215" s="1">
        <v>657</v>
      </c>
      <c r="B2215" s="3">
        <v>658</v>
      </c>
      <c r="C2215" s="3" t="s">
        <v>1836</v>
      </c>
      <c r="D2215" s="3">
        <v>0.1603150262435849</v>
      </c>
      <c r="E2215" s="3">
        <v>0.17270595537507041</v>
      </c>
      <c r="F2215" s="3">
        <v>0.61515151515151512</v>
      </c>
      <c r="G2215" s="3">
        <v>0.13030303030303031</v>
      </c>
      <c r="H2215" s="3">
        <v>0.10606060606060611</v>
      </c>
      <c r="I2215" s="3">
        <v>0.29696969696969699</v>
      </c>
      <c r="J2215" s="3">
        <v>3.6480575554303799E-2</v>
      </c>
      <c r="K2215" s="3">
        <v>37602.299999999821</v>
      </c>
      <c r="L2215" s="3" t="s">
        <v>14473</v>
      </c>
      <c r="M2215" s="8" t="str">
        <f ca="1">IFERROR(__xludf.DUMMYFUNCTION("REGEXREPLACE(F659,""\D"", """")"),"#VALUE!")</f>
        <v>#VALUE!</v>
      </c>
    </row>
    <row r="2216" spans="1:13" ht="15.75" customHeight="1">
      <c r="A2216" s="1">
        <v>658</v>
      </c>
      <c r="B2216" s="3">
        <v>659</v>
      </c>
      <c r="C2216" s="3" t="s">
        <v>1839</v>
      </c>
      <c r="D2216" s="3">
        <v>0.17215547227627359</v>
      </c>
      <c r="E2216" s="3">
        <v>0.46569114922778082</v>
      </c>
      <c r="F2216" s="3">
        <v>0.53040540540540537</v>
      </c>
      <c r="G2216" s="3">
        <v>5.4054054054054057E-2</v>
      </c>
      <c r="H2216" s="3">
        <v>7.4324324324324328E-2</v>
      </c>
      <c r="I2216" s="3">
        <v>0.17905405405405411</v>
      </c>
      <c r="J2216" s="3">
        <v>2.0206746004729249E-2</v>
      </c>
      <c r="K2216" s="3">
        <v>31665.299999999908</v>
      </c>
      <c r="L2216" s="3" t="s">
        <v>14474</v>
      </c>
      <c r="M2216" s="8" t="str">
        <f ca="1">IFERROR(__xludf.DUMMYFUNCTION("REGEXREPLACE(F660,""\D"", """")"),"#VALUE!")</f>
        <v>#VALUE!</v>
      </c>
    </row>
    <row r="2217" spans="1:13" ht="15.75" customHeight="1">
      <c r="A2217" s="1">
        <v>659</v>
      </c>
      <c r="B2217" s="3">
        <v>660</v>
      </c>
      <c r="C2217" s="3" t="s">
        <v>1841</v>
      </c>
      <c r="D2217" s="3">
        <v>0.1937577086460322</v>
      </c>
      <c r="E2217" s="3">
        <v>0.47074732709382588</v>
      </c>
      <c r="F2217" s="3">
        <v>0.48598130841121501</v>
      </c>
      <c r="G2217" s="3">
        <v>7.1651090342679122E-2</v>
      </c>
      <c r="H2217" s="3">
        <v>5.6074766355140193E-2</v>
      </c>
      <c r="I2217" s="3">
        <v>0.1744548286604361</v>
      </c>
      <c r="J2217" s="3">
        <v>2.2834932614248932E-2</v>
      </c>
      <c r="K2217" s="3">
        <v>35959.499999999833</v>
      </c>
      <c r="L2217" s="3" t="s">
        <v>14475</v>
      </c>
      <c r="M2217" s="8" t="str">
        <f ca="1">IFERROR(__xludf.DUMMYFUNCTION("REGEXREPLACE(F661,""\D"", """")"),"#VALUE!")</f>
        <v>#VALUE!</v>
      </c>
    </row>
    <row r="2218" spans="1:13" ht="15.75" customHeight="1">
      <c r="A2218" s="1">
        <v>662</v>
      </c>
      <c r="B2218" s="3">
        <v>663</v>
      </c>
      <c r="C2218" s="3" t="s">
        <v>1849</v>
      </c>
      <c r="D2218" s="3">
        <v>0.15272792370258151</v>
      </c>
      <c r="E2218" s="3">
        <v>0.30928198651704419</v>
      </c>
      <c r="F2218" s="3">
        <v>0.52702702702702697</v>
      </c>
      <c r="G2218" s="3">
        <v>0.1081081081081081</v>
      </c>
      <c r="H2218" s="3">
        <v>0.1081081081081081</v>
      </c>
      <c r="I2218" s="3">
        <v>0.25675675675675669</v>
      </c>
      <c r="J2218" s="3">
        <v>2.736735424175037E-2</v>
      </c>
      <c r="K2218" s="3">
        <v>8762.6000000000058</v>
      </c>
      <c r="L2218" s="3" t="s">
        <v>14478</v>
      </c>
      <c r="M2218" s="8" t="str">
        <f ca="1">IFERROR(__xludf.DUMMYFUNCTION("REGEXREPLACE(F664,""\D"", """")"),"#VALUE!")</f>
        <v>#VALUE!</v>
      </c>
    </row>
    <row r="2219" spans="1:13" ht="15.75" customHeight="1">
      <c r="A2219" s="1">
        <v>663</v>
      </c>
      <c r="B2219" s="3">
        <v>664</v>
      </c>
      <c r="C2219" s="3" t="s">
        <v>1851</v>
      </c>
      <c r="D2219" s="3">
        <v>0.23109468616794171</v>
      </c>
      <c r="E2219" s="3">
        <v>0.28876744378677988</v>
      </c>
      <c r="F2219" s="3">
        <v>0.55462184873949583</v>
      </c>
      <c r="G2219" s="3">
        <v>0.1176470588235294</v>
      </c>
      <c r="H2219" s="3">
        <v>0.1008403361344538</v>
      </c>
      <c r="I2219" s="3">
        <v>0.26050420168067229</v>
      </c>
      <c r="J2219" s="3">
        <v>4.5184446046863738E-2</v>
      </c>
      <c r="K2219" s="3">
        <v>13352.000000000029</v>
      </c>
      <c r="L2219" s="3" t="s">
        <v>14479</v>
      </c>
      <c r="M2219" s="8" t="str">
        <f ca="1">IFERROR(__xludf.DUMMYFUNCTION("REGEXREPLACE(F665,""\D"", """")"),"#VALUE!")</f>
        <v>#VALUE!</v>
      </c>
    </row>
    <row r="2220" spans="1:13" ht="15.75" customHeight="1">
      <c r="A2220" s="1">
        <v>664</v>
      </c>
      <c r="B2220" s="3">
        <v>665</v>
      </c>
      <c r="C2220" s="3" t="s">
        <v>1853</v>
      </c>
      <c r="D2220" s="3">
        <v>0.13393803596125209</v>
      </c>
      <c r="E2220" s="3">
        <v>0.18669411641131101</v>
      </c>
      <c r="F2220" s="3">
        <v>0.61111111111111116</v>
      </c>
      <c r="G2220" s="3">
        <v>0.19444444444444439</v>
      </c>
      <c r="H2220" s="3">
        <v>1.388888888888889E-2</v>
      </c>
      <c r="I2220" s="3">
        <v>0.2638888888888889</v>
      </c>
      <c r="J2220" s="3">
        <v>1.8840351769354641E-2</v>
      </c>
      <c r="K2220" s="3">
        <v>7807.8000000000047</v>
      </c>
      <c r="L2220" s="3" t="s">
        <v>14480</v>
      </c>
      <c r="M2220" s="8" t="str">
        <f ca="1">IFERROR(__xludf.DUMMYFUNCTION("REGEXREPLACE(F666,""\D"", """")"),"#VALUE!")</f>
        <v>#VALUE!</v>
      </c>
    </row>
    <row r="2221" spans="1:13" ht="15.75" customHeight="1">
      <c r="A2221" s="1">
        <v>665</v>
      </c>
      <c r="B2221" s="3">
        <v>666</v>
      </c>
      <c r="C2221" s="3" t="s">
        <v>1856</v>
      </c>
      <c r="D2221" s="3">
        <v>0.1366152700544476</v>
      </c>
      <c r="E2221" s="3">
        <v>0.20661062897926441</v>
      </c>
      <c r="F2221" s="3">
        <v>0.6172043010752688</v>
      </c>
      <c r="G2221" s="3">
        <v>0.11612903225806449</v>
      </c>
      <c r="H2221" s="3">
        <v>0.10537634408602151</v>
      </c>
      <c r="I2221" s="3">
        <v>0.27956989247311831</v>
      </c>
      <c r="J2221" s="3">
        <v>2.9473267785726561E-2</v>
      </c>
      <c r="K2221" s="3">
        <v>52771.499999999513</v>
      </c>
      <c r="L2221" s="3" t="s">
        <v>14481</v>
      </c>
      <c r="M2221" s="8" t="str">
        <f ca="1">IFERROR(__xludf.DUMMYFUNCTION("REGEXREPLACE(F667,""\D"", """")"),"#VALUE!")</f>
        <v>#VALUE!</v>
      </c>
    </row>
    <row r="2222" spans="1:13" ht="15.75" customHeight="1">
      <c r="A2222" s="1">
        <v>667</v>
      </c>
      <c r="B2222" s="3">
        <v>668</v>
      </c>
      <c r="C2222" s="3" t="s">
        <v>1861</v>
      </c>
      <c r="D2222" s="3">
        <v>6.4815502730887681E-2</v>
      </c>
      <c r="E2222" s="3">
        <v>0.2457709949970642</v>
      </c>
      <c r="F2222" s="3">
        <v>0.609375</v>
      </c>
      <c r="G2222" s="3">
        <v>0.15625</v>
      </c>
      <c r="H2222" s="3">
        <v>0.140625</v>
      </c>
      <c r="I2222" s="3">
        <v>0.328125</v>
      </c>
      <c r="J2222" s="3">
        <v>1.680033123580071E-2</v>
      </c>
      <c r="K2222" s="3">
        <v>7570.7000000000025</v>
      </c>
      <c r="L2222" s="3" t="s">
        <v>14483</v>
      </c>
      <c r="M2222" s="8" t="str">
        <f ca="1">IFERROR(__xludf.DUMMYFUNCTION("REGEXREPLACE(F669,""\D"", """")"),"#VALUE!")</f>
        <v>#VALUE!</v>
      </c>
    </row>
    <row r="2223" spans="1:13" ht="15.75" customHeight="1">
      <c r="A2223" s="1">
        <v>670</v>
      </c>
      <c r="B2223" s="3">
        <v>671</v>
      </c>
      <c r="C2223" s="3" t="s">
        <v>1871</v>
      </c>
      <c r="D2223" s="3">
        <v>0.16792780805425811</v>
      </c>
      <c r="E2223" s="3">
        <v>0.77506235372156007</v>
      </c>
      <c r="F2223" s="3">
        <v>0.47491638795986618</v>
      </c>
      <c r="G2223" s="3">
        <v>5.3511705685618728E-2</v>
      </c>
      <c r="H2223" s="3">
        <v>2.6755852842809361E-2</v>
      </c>
      <c r="I2223" s="3">
        <v>0.13043478260869559</v>
      </c>
      <c r="J2223" s="3">
        <v>1.143298127730436E-2</v>
      </c>
      <c r="K2223" s="3">
        <v>31789.299999999908</v>
      </c>
      <c r="L2223" s="3" t="s">
        <v>14486</v>
      </c>
      <c r="M2223" s="8" t="str">
        <f ca="1">IFERROR(__xludf.DUMMYFUNCTION("REGEXREPLACE(F672,""\D"", """")"),"#VALUE!")</f>
        <v>#VALUE!</v>
      </c>
    </row>
    <row r="2224" spans="1:13" ht="15.75" customHeight="1">
      <c r="A2224" s="1">
        <v>672</v>
      </c>
      <c r="B2224" s="3">
        <v>673</v>
      </c>
      <c r="C2224" s="3" t="s">
        <v>1876</v>
      </c>
      <c r="D2224" s="3">
        <v>0.1385210648497868</v>
      </c>
      <c r="E2224" s="3">
        <v>0.12597176231703389</v>
      </c>
      <c r="F2224" s="3">
        <v>0.56944444444444442</v>
      </c>
      <c r="G2224" s="3">
        <v>0.125</v>
      </c>
      <c r="H2224" s="3">
        <v>0.11805555555555559</v>
      </c>
      <c r="I2224" s="3">
        <v>0.2986111111111111</v>
      </c>
      <c r="J2224" s="3">
        <v>3.1220206771091059E-2</v>
      </c>
      <c r="K2224" s="3">
        <v>16176.80000000003</v>
      </c>
      <c r="L2224" s="3" t="s">
        <v>14488</v>
      </c>
      <c r="M2224" s="8" t="str">
        <f ca="1">IFERROR(__xludf.DUMMYFUNCTION("REGEXREPLACE(F674,""\D"", """")"),"#VALUE!")</f>
        <v>#VALUE!</v>
      </c>
    </row>
    <row r="2225" spans="1:13" ht="15.75" customHeight="1">
      <c r="A2225" s="1">
        <v>673</v>
      </c>
      <c r="B2225" s="3">
        <v>674</v>
      </c>
      <c r="C2225" s="3" t="s">
        <v>1878</v>
      </c>
      <c r="D2225" s="3">
        <v>0.2154669764676807</v>
      </c>
      <c r="E2225" s="3">
        <v>0.4525707062583777</v>
      </c>
      <c r="F2225" s="3">
        <v>0.45714285714285707</v>
      </c>
      <c r="G2225" s="3">
        <v>2.8571428571428571E-2</v>
      </c>
      <c r="H2225" s="3">
        <v>0.14285714285714279</v>
      </c>
      <c r="I2225" s="3">
        <v>0.1714285714285714</v>
      </c>
      <c r="J2225" s="3">
        <v>1.887244423854767E-2</v>
      </c>
      <c r="K2225" s="3">
        <v>4113.199999999998</v>
      </c>
      <c r="L2225" s="3" t="s">
        <v>14489</v>
      </c>
      <c r="M2225" s="8" t="str">
        <f ca="1">IFERROR(__xludf.DUMMYFUNCTION("REGEXREPLACE(F675,""\D"", """")"),"#VALUE!")</f>
        <v>#VALUE!</v>
      </c>
    </row>
    <row r="2226" spans="1:13" ht="15.75" customHeight="1">
      <c r="A2226" s="1">
        <v>674</v>
      </c>
      <c r="B2226" s="3">
        <v>675</v>
      </c>
      <c r="C2226" s="3" t="s">
        <v>1880</v>
      </c>
      <c r="D2226" s="3">
        <v>0.195547462817663</v>
      </c>
      <c r="E2226" s="3">
        <v>0.54852408616974657</v>
      </c>
      <c r="F2226" s="3">
        <v>0.50900900900900903</v>
      </c>
      <c r="G2226" s="3">
        <v>5.8558558558558557E-2</v>
      </c>
      <c r="H2226" s="3">
        <v>5.4054054054054057E-2</v>
      </c>
      <c r="I2226" s="3">
        <v>0.16666666666666671</v>
      </c>
      <c r="J2226" s="3">
        <v>1.9281317089478851E-2</v>
      </c>
      <c r="K2226" s="3">
        <v>23731.7</v>
      </c>
      <c r="L2226" s="3" t="s">
        <v>14490</v>
      </c>
      <c r="M2226" s="8" t="str">
        <f ca="1">IFERROR(__xludf.DUMMYFUNCTION("REGEXREPLACE(F676,""\D"", """")"),"#VALUE!")</f>
        <v>#VALUE!</v>
      </c>
    </row>
    <row r="2227" spans="1:13" ht="15.75" customHeight="1">
      <c r="A2227" s="1">
        <v>675</v>
      </c>
      <c r="B2227" s="3">
        <v>676</v>
      </c>
      <c r="C2227" s="3" t="s">
        <v>1883</v>
      </c>
      <c r="D2227" s="3">
        <v>0.18064522118700541</v>
      </c>
      <c r="E2227" s="3">
        <v>0.25018180885619529</v>
      </c>
      <c r="F2227" s="3">
        <v>0.6097560975609756</v>
      </c>
      <c r="G2227" s="3">
        <v>8.3623693379790948E-2</v>
      </c>
      <c r="H2227" s="3">
        <v>0.1132404181184669</v>
      </c>
      <c r="I2227" s="3">
        <v>0.24912891986062721</v>
      </c>
      <c r="J2227" s="3">
        <v>3.4403374567800363E-2</v>
      </c>
      <c r="K2227" s="3">
        <v>63081.59999999954</v>
      </c>
      <c r="L2227" s="3" t="s">
        <v>14491</v>
      </c>
      <c r="M2227" s="8" t="str">
        <f ca="1">IFERROR(__xludf.DUMMYFUNCTION("REGEXREPLACE(F677,""\D"", """")"),"#VALUE!")</f>
        <v>#VALUE!</v>
      </c>
    </row>
    <row r="2228" spans="1:13" ht="15.75" customHeight="1">
      <c r="A2228" s="1">
        <v>676</v>
      </c>
      <c r="B2228" s="3">
        <v>677</v>
      </c>
      <c r="C2228" s="3" t="s">
        <v>1886</v>
      </c>
      <c r="D2228" s="3">
        <v>9.7696922857428425E-2</v>
      </c>
      <c r="E2228" s="3">
        <v>0.1902499258927513</v>
      </c>
      <c r="F2228" s="3">
        <v>0.62576687116564422</v>
      </c>
      <c r="G2228" s="3">
        <v>0.1349693251533742</v>
      </c>
      <c r="H2228" s="3">
        <v>0.1349693251533742</v>
      </c>
      <c r="I2228" s="3">
        <v>0.28834355828220859</v>
      </c>
      <c r="J2228" s="3">
        <v>2.4935750574234791E-2</v>
      </c>
      <c r="K2228" s="3">
        <v>18037.500000000011</v>
      </c>
      <c r="L2228" s="3" t="s">
        <v>14492</v>
      </c>
      <c r="M2228" s="8" t="str">
        <f ca="1">IFERROR(__xludf.DUMMYFUNCTION("REGEXREPLACE(F678,""\D"", """")"),"#VALUE!")</f>
        <v>#VALUE!</v>
      </c>
    </row>
    <row r="2229" spans="1:13" ht="15.75" customHeight="1">
      <c r="A2229" s="1">
        <v>677</v>
      </c>
      <c r="B2229" s="3">
        <v>678</v>
      </c>
      <c r="C2229" s="3" t="s">
        <v>1889</v>
      </c>
      <c r="D2229" s="3">
        <v>0.16995398136669629</v>
      </c>
      <c r="E2229" s="3">
        <v>0.18204438093125591</v>
      </c>
      <c r="F2229" s="3">
        <v>0.6347305389221557</v>
      </c>
      <c r="G2229" s="3">
        <v>0.1317365269461078</v>
      </c>
      <c r="H2229" s="3">
        <v>0.1347305389221557</v>
      </c>
      <c r="I2229" s="3">
        <v>0.32335329341317359</v>
      </c>
      <c r="J2229" s="3">
        <v>4.4074169591827493E-2</v>
      </c>
      <c r="K2229" s="3">
        <v>38100.89999999979</v>
      </c>
      <c r="L2229" s="3" t="s">
        <v>14493</v>
      </c>
      <c r="M2229" s="8" t="str">
        <f ca="1">IFERROR(__xludf.DUMMYFUNCTION("REGEXREPLACE(F679,""\D"", """")"),"#VALUE!")</f>
        <v>#VALUE!</v>
      </c>
    </row>
    <row r="2230" spans="1:13" ht="15.75" customHeight="1">
      <c r="A2230" s="1">
        <v>679</v>
      </c>
      <c r="B2230" s="3">
        <v>680</v>
      </c>
      <c r="C2230" s="3" t="s">
        <v>1895</v>
      </c>
      <c r="D2230" s="3">
        <v>0.14149725832676749</v>
      </c>
      <c r="E2230" s="3">
        <v>0.21953337075919721</v>
      </c>
      <c r="F2230" s="3">
        <v>0.5950413223140496</v>
      </c>
      <c r="G2230" s="3">
        <v>0.11570247933884301</v>
      </c>
      <c r="H2230" s="3">
        <v>0.13223140495867769</v>
      </c>
      <c r="I2230" s="3">
        <v>0.27272727272727271</v>
      </c>
      <c r="J2230" s="3">
        <v>3.205075542055344E-2</v>
      </c>
      <c r="K2230" s="3">
        <v>13572.100000000029</v>
      </c>
      <c r="L2230" s="3" t="s">
        <v>14495</v>
      </c>
      <c r="M2230" s="8" t="str">
        <f ca="1">IFERROR(__xludf.DUMMYFUNCTION("REGEXREPLACE(F681,""\D"", """")"),"#VALUE!")</f>
        <v>#VALUE!</v>
      </c>
    </row>
    <row r="2231" spans="1:13" ht="15.75" customHeight="1">
      <c r="A2231" s="1">
        <v>681</v>
      </c>
      <c r="B2231" s="3">
        <v>682</v>
      </c>
      <c r="C2231" s="3" t="s">
        <v>1900</v>
      </c>
      <c r="D2231" s="3">
        <v>0.1818984655674942</v>
      </c>
      <c r="E2231" s="3">
        <v>0.60156713234534132</v>
      </c>
      <c r="F2231" s="3">
        <v>0.47222222222222221</v>
      </c>
      <c r="G2231" s="3">
        <v>7.7777777777777779E-2</v>
      </c>
      <c r="H2231" s="3">
        <v>4.7222222222222221E-2</v>
      </c>
      <c r="I2231" s="3">
        <v>0.16388888888888889</v>
      </c>
      <c r="J2231" s="3">
        <v>2.087752414321346E-2</v>
      </c>
      <c r="K2231" s="3">
        <v>39944.199999999742</v>
      </c>
      <c r="L2231" s="3" t="s">
        <v>14497</v>
      </c>
      <c r="M2231" s="8" t="str">
        <f ca="1">IFERROR(__xludf.DUMMYFUNCTION("REGEXREPLACE(F683,""\D"", """")"),"#VALUE!")</f>
        <v>#VALUE!</v>
      </c>
    </row>
    <row r="2232" spans="1:13" ht="15.75" customHeight="1">
      <c r="A2232" s="1">
        <v>682</v>
      </c>
      <c r="B2232" s="3">
        <v>683</v>
      </c>
      <c r="C2232" s="3" t="s">
        <v>1902</v>
      </c>
      <c r="D2232" s="3">
        <v>0.1600276217860104</v>
      </c>
      <c r="E2232" s="3">
        <v>0.53159186281780202</v>
      </c>
      <c r="F2232" s="3">
        <v>0.50471698113207553</v>
      </c>
      <c r="G2232" s="3">
        <v>9.1981132075471692E-2</v>
      </c>
      <c r="H2232" s="3">
        <v>5.6603773584905662E-2</v>
      </c>
      <c r="I2232" s="3">
        <v>0.19339622641509441</v>
      </c>
      <c r="J2232" s="3">
        <v>2.2287010923734758E-2</v>
      </c>
      <c r="K2232" s="3">
        <v>47216.999999999607</v>
      </c>
      <c r="L2232" s="3" t="s">
        <v>14498</v>
      </c>
      <c r="M2232" s="8" t="str">
        <f ca="1">IFERROR(__xludf.DUMMYFUNCTION("REGEXREPLACE(F684,""\D"", """")"),"#VALUE!")</f>
        <v>#VALUE!</v>
      </c>
    </row>
    <row r="2233" spans="1:13" ht="15.75" customHeight="1">
      <c r="A2233" s="1">
        <v>683</v>
      </c>
      <c r="B2233" s="3">
        <v>684</v>
      </c>
      <c r="C2233" s="3" t="s">
        <v>1904</v>
      </c>
      <c r="D2233" s="3">
        <v>0.17984330356181349</v>
      </c>
      <c r="E2233" s="3">
        <v>0.26365107123848869</v>
      </c>
      <c r="F2233" s="3">
        <v>0.651685393258427</v>
      </c>
      <c r="G2233" s="3">
        <v>0.101123595505618</v>
      </c>
      <c r="H2233" s="3">
        <v>8.1460674157303375E-2</v>
      </c>
      <c r="I2233" s="3">
        <v>0.2359550561797753</v>
      </c>
      <c r="J2233" s="3">
        <v>3.1303215674113559E-2</v>
      </c>
      <c r="K2233" s="3">
        <v>38050.59999999978</v>
      </c>
      <c r="L2233" s="3" t="s">
        <v>14499</v>
      </c>
      <c r="M2233" s="8" t="str">
        <f ca="1">IFERROR(__xludf.DUMMYFUNCTION("REGEXREPLACE(F685,""\D"", """")"),"#VALUE!")</f>
        <v>#VALUE!</v>
      </c>
    </row>
    <row r="2234" spans="1:13" ht="15.75" customHeight="1">
      <c r="A2234" s="1">
        <v>685</v>
      </c>
      <c r="B2234" s="3">
        <v>686</v>
      </c>
      <c r="C2234" s="3" t="s">
        <v>1910</v>
      </c>
      <c r="D2234" s="3">
        <v>0.17900463997974519</v>
      </c>
      <c r="E2234" s="3">
        <v>0.19879033645450489</v>
      </c>
      <c r="F2234" s="3">
        <v>0.61904761904761907</v>
      </c>
      <c r="G2234" s="3">
        <v>0.10476190476190481</v>
      </c>
      <c r="H2234" s="3">
        <v>0.1333333333333333</v>
      </c>
      <c r="I2234" s="3">
        <v>0.27619047619047621</v>
      </c>
      <c r="J2234" s="3">
        <v>3.7910015007396443E-2</v>
      </c>
      <c r="K2234" s="3">
        <v>11971.200000000021</v>
      </c>
      <c r="L2234" s="3" t="s">
        <v>14501</v>
      </c>
      <c r="M2234" s="8" t="str">
        <f ca="1">IFERROR(__xludf.DUMMYFUNCTION("REGEXREPLACE(F687,""\D"", """")"),"#VALUE!")</f>
        <v>#VALUE!</v>
      </c>
    </row>
    <row r="2235" spans="1:13" ht="15.75" customHeight="1">
      <c r="A2235" s="1">
        <v>686</v>
      </c>
      <c r="B2235" s="3">
        <v>687</v>
      </c>
      <c r="C2235" s="3" t="s">
        <v>1912</v>
      </c>
      <c r="D2235" s="3">
        <v>0.18704542879565569</v>
      </c>
      <c r="E2235" s="3">
        <v>8.4504527380003025E-2</v>
      </c>
      <c r="F2235" s="3">
        <v>0.64583333333333337</v>
      </c>
      <c r="G2235" s="3">
        <v>0.1388888888888889</v>
      </c>
      <c r="H2235" s="3">
        <v>0.19212962962962959</v>
      </c>
      <c r="I2235" s="3">
        <v>0.35879629629629628</v>
      </c>
      <c r="J2235" s="3">
        <v>5.9958501176246883E-2</v>
      </c>
      <c r="K2235" s="3">
        <v>48117.999999999593</v>
      </c>
      <c r="L2235" s="3" t="s">
        <v>14502</v>
      </c>
      <c r="M2235" s="8" t="str">
        <f ca="1">IFERROR(__xludf.DUMMYFUNCTION("REGEXREPLACE(F688,""\D"", """")"),"#VALUE!")</f>
        <v>#VALUE!</v>
      </c>
    </row>
    <row r="2236" spans="1:13" ht="15.75" customHeight="1">
      <c r="A2236" s="1">
        <v>690</v>
      </c>
      <c r="B2236" s="3">
        <v>691</v>
      </c>
      <c r="C2236" s="3" t="s">
        <v>1925</v>
      </c>
      <c r="D2236" s="3">
        <v>0.17696139664287461</v>
      </c>
      <c r="E2236" s="3">
        <v>0.25241654868939878</v>
      </c>
      <c r="F2236" s="3">
        <v>0.52631578947368418</v>
      </c>
      <c r="G2236" s="3">
        <v>0.10526315789473679</v>
      </c>
      <c r="H2236" s="3">
        <v>0.112781954887218</v>
      </c>
      <c r="I2236" s="3">
        <v>0.24812030075187971</v>
      </c>
      <c r="J2236" s="3">
        <v>3.5033635054564083E-2</v>
      </c>
      <c r="K2236" s="3">
        <v>15119.50000000004</v>
      </c>
      <c r="L2236" s="3" t="s">
        <v>14506</v>
      </c>
      <c r="M2236" s="8" t="str">
        <f ca="1">IFERROR(__xludf.DUMMYFUNCTION("REGEXREPLACE(F692,""\D"", """")"),"#VALUE!")</f>
        <v>#VALUE!</v>
      </c>
    </row>
    <row r="2237" spans="1:13" ht="15.75" customHeight="1">
      <c r="A2237" s="1">
        <v>691</v>
      </c>
      <c r="B2237" s="3">
        <v>692</v>
      </c>
      <c r="C2237" s="3" t="s">
        <v>1927</v>
      </c>
      <c r="D2237" s="3">
        <v>0.1229124225434593</v>
      </c>
      <c r="E2237" s="3">
        <v>0.31059011568989198</v>
      </c>
      <c r="F2237" s="3">
        <v>0.58798283261802575</v>
      </c>
      <c r="G2237" s="3">
        <v>9.012875536480687E-2</v>
      </c>
      <c r="H2237" s="3">
        <v>0.1158798283261803</v>
      </c>
      <c r="I2237" s="3">
        <v>0.23605150214592269</v>
      </c>
      <c r="J2237" s="3">
        <v>2.3747846163635521E-2</v>
      </c>
      <c r="K2237" s="3">
        <v>25666.799999999988</v>
      </c>
      <c r="L2237" s="3" t="s">
        <v>14507</v>
      </c>
      <c r="M2237" s="8" t="str">
        <f ca="1">IFERROR(__xludf.DUMMYFUNCTION("REGEXREPLACE(F693,""\D"", """")"),"#VALUE!")</f>
        <v>#VALUE!</v>
      </c>
    </row>
    <row r="2238" spans="1:13" ht="15.75" customHeight="1">
      <c r="A2238" s="1">
        <v>692</v>
      </c>
      <c r="B2238" s="3">
        <v>693</v>
      </c>
      <c r="C2238" s="3" t="s">
        <v>1929</v>
      </c>
      <c r="D2238" s="3">
        <v>0.185848984179495</v>
      </c>
      <c r="E2238" s="3">
        <v>0.20781621818541629</v>
      </c>
      <c r="F2238" s="3">
        <v>0.57894736842105265</v>
      </c>
      <c r="G2238" s="3">
        <v>0.1184210526315789</v>
      </c>
      <c r="H2238" s="3">
        <v>0.13815789473684209</v>
      </c>
      <c r="I2238" s="3">
        <v>0.27631578947368418</v>
      </c>
      <c r="J2238" s="3">
        <v>4.4524014929298049E-2</v>
      </c>
      <c r="K2238" s="3">
        <v>17356.80000000001</v>
      </c>
      <c r="L2238" s="3" t="s">
        <v>14508</v>
      </c>
      <c r="M2238" s="8" t="str">
        <f ca="1">IFERROR(__xludf.DUMMYFUNCTION("REGEXREPLACE(F694,""\D"", """")"),"#VALUE!")</f>
        <v>#VALUE!</v>
      </c>
    </row>
    <row r="2239" spans="1:13" ht="15.75" customHeight="1">
      <c r="A2239" s="1">
        <v>693</v>
      </c>
      <c r="B2239" s="3">
        <v>694</v>
      </c>
      <c r="C2239" s="3" t="s">
        <v>1931</v>
      </c>
      <c r="D2239" s="3">
        <v>0.2109627521477421</v>
      </c>
      <c r="E2239" s="3">
        <v>0.1477286006357848</v>
      </c>
      <c r="F2239" s="3">
        <v>0.625</v>
      </c>
      <c r="G2239" s="3">
        <v>0.14285714285714279</v>
      </c>
      <c r="H2239" s="3">
        <v>0.1517857142857143</v>
      </c>
      <c r="I2239" s="3">
        <v>0.3125</v>
      </c>
      <c r="J2239" s="3">
        <v>5.7767961876826271E-2</v>
      </c>
      <c r="K2239" s="3">
        <v>12247.100000000029</v>
      </c>
      <c r="L2239" s="3" t="s">
        <v>14509</v>
      </c>
      <c r="M2239" s="8" t="str">
        <f ca="1">IFERROR(__xludf.DUMMYFUNCTION("REGEXREPLACE(F695,""\D"", """")"),"#VALUE!")</f>
        <v>#VALUE!</v>
      </c>
    </row>
    <row r="2240" spans="1:13" ht="15.75" customHeight="1">
      <c r="A2240" s="1">
        <v>694</v>
      </c>
      <c r="B2240" s="3">
        <v>695</v>
      </c>
      <c r="C2240" s="3" t="s">
        <v>1933</v>
      </c>
      <c r="D2240" s="3">
        <v>0.18394651644909579</v>
      </c>
      <c r="E2240" s="3">
        <v>0.2351841311615547</v>
      </c>
      <c r="F2240" s="3">
        <v>0.60098522167487689</v>
      </c>
      <c r="G2240" s="3">
        <v>0.10837438423645319</v>
      </c>
      <c r="H2240" s="3">
        <v>0.10591133004926109</v>
      </c>
      <c r="I2240" s="3">
        <v>0.24384236453201971</v>
      </c>
      <c r="J2240" s="3">
        <v>3.8232621530004299E-2</v>
      </c>
      <c r="K2240" s="3">
        <v>44359.699999999662</v>
      </c>
      <c r="L2240" s="3" t="s">
        <v>14510</v>
      </c>
      <c r="M2240" s="8" t="str">
        <f ca="1">IFERROR(__xludf.DUMMYFUNCTION("REGEXREPLACE(F696,""\D"", """")"),"#VALUE!")</f>
        <v>#VALUE!</v>
      </c>
    </row>
    <row r="2241" spans="1:13" ht="15.75" customHeight="1">
      <c r="A2241" s="1">
        <v>695</v>
      </c>
      <c r="B2241" s="3">
        <v>696</v>
      </c>
      <c r="C2241" s="3" t="s">
        <v>1936</v>
      </c>
      <c r="D2241" s="3">
        <v>0.20964707269068991</v>
      </c>
      <c r="E2241" s="3">
        <v>0.21684609746171191</v>
      </c>
      <c r="F2241" s="3">
        <v>0.5864661654135338</v>
      </c>
      <c r="G2241" s="3">
        <v>0.10526315789473679</v>
      </c>
      <c r="H2241" s="3">
        <v>0.1165413533834586</v>
      </c>
      <c r="I2241" s="3">
        <v>0.27067669172932329</v>
      </c>
      <c r="J2241" s="3">
        <v>4.4404706124472823E-2</v>
      </c>
      <c r="K2241" s="3">
        <v>29688.39999999994</v>
      </c>
      <c r="L2241" s="3" t="s">
        <v>14511</v>
      </c>
      <c r="M2241" s="8" t="str">
        <f ca="1">IFERROR(__xludf.DUMMYFUNCTION("REGEXREPLACE(F697,""\D"", """")"),"#VALUE!")</f>
        <v>#VALUE!</v>
      </c>
    </row>
    <row r="2242" spans="1:13" ht="15.75" customHeight="1">
      <c r="A2242" s="1">
        <v>696</v>
      </c>
      <c r="B2242" s="3">
        <v>697</v>
      </c>
      <c r="C2242" s="3" t="s">
        <v>1939</v>
      </c>
      <c r="D2242" s="3">
        <v>0.20326176151612421</v>
      </c>
      <c r="E2242" s="3">
        <v>0.4480651128387273</v>
      </c>
      <c r="F2242" s="3">
        <v>0.56221198156682028</v>
      </c>
      <c r="G2242" s="3">
        <v>6.7588325652841785E-2</v>
      </c>
      <c r="H2242" s="3">
        <v>7.0660522273425494E-2</v>
      </c>
      <c r="I2242" s="3">
        <v>0.18279569892473119</v>
      </c>
      <c r="J2242" s="3">
        <v>2.717798553688525E-2</v>
      </c>
      <c r="K2242" s="3">
        <v>68151.099999999788</v>
      </c>
      <c r="L2242" s="3" t="s">
        <v>14512</v>
      </c>
      <c r="M2242" s="8" t="str">
        <f ca="1">IFERROR(__xludf.DUMMYFUNCTION("REGEXREPLACE(F698,""\D"", """")"),"#VALUE!")</f>
        <v>#VALUE!</v>
      </c>
    </row>
    <row r="2243" spans="1:13" ht="15.75" customHeight="1">
      <c r="A2243" s="1">
        <v>698</v>
      </c>
      <c r="B2243" s="3">
        <v>699</v>
      </c>
      <c r="C2243" s="3" t="s">
        <v>1945</v>
      </c>
      <c r="D2243" s="3">
        <v>0.20111135745749409</v>
      </c>
      <c r="E2243" s="3">
        <v>0.16020276812603509</v>
      </c>
      <c r="F2243" s="3">
        <v>0.6333333333333333</v>
      </c>
      <c r="G2243" s="3">
        <v>0.1133333333333333</v>
      </c>
      <c r="H2243" s="3">
        <v>0.18</v>
      </c>
      <c r="I2243" s="3">
        <v>0.30666666666666659</v>
      </c>
      <c r="J2243" s="3">
        <v>5.4120244977074912E-2</v>
      </c>
      <c r="K2243" s="3">
        <v>17112.40000000002</v>
      </c>
      <c r="L2243" s="3" t="s">
        <v>14514</v>
      </c>
      <c r="M2243" s="8" t="str">
        <f ca="1">IFERROR(__xludf.DUMMYFUNCTION("REGEXREPLACE(F700,""\D"", """")"),"#VALUE!")</f>
        <v>#VALUE!</v>
      </c>
    </row>
    <row r="2244" spans="1:13" ht="15.75" customHeight="1">
      <c r="A2244" s="1">
        <v>702</v>
      </c>
      <c r="B2244" s="3">
        <v>703</v>
      </c>
      <c r="C2244" s="3" t="s">
        <v>1959</v>
      </c>
      <c r="D2244" s="3">
        <v>0.12066078050776929</v>
      </c>
      <c r="E2244" s="3">
        <v>0.28129863449689918</v>
      </c>
      <c r="F2244" s="3">
        <v>0.62043795620437958</v>
      </c>
      <c r="G2244" s="3">
        <v>0.1094890510948905</v>
      </c>
      <c r="H2244" s="3">
        <v>0.1094890510948905</v>
      </c>
      <c r="I2244" s="3">
        <v>0.27007299270072987</v>
      </c>
      <c r="J2244" s="3">
        <v>2.409084228528674E-2</v>
      </c>
      <c r="K2244" s="3">
        <v>14718.400000000031</v>
      </c>
      <c r="L2244" s="3" t="s">
        <v>14518</v>
      </c>
      <c r="M2244" s="8" t="str">
        <f ca="1">IFERROR(__xludf.DUMMYFUNCTION("REGEXREPLACE(F704,""\D"", """")"),"#VALUE!")</f>
        <v>#VALUE!</v>
      </c>
    </row>
    <row r="2245" spans="1:13" ht="15.75" customHeight="1">
      <c r="A2245" s="1">
        <v>703</v>
      </c>
      <c r="B2245" s="3">
        <v>704</v>
      </c>
      <c r="C2245" s="3" t="s">
        <v>1961</v>
      </c>
      <c r="D2245" s="3">
        <v>0.1866839262423326</v>
      </c>
      <c r="E2245" s="3">
        <v>0.18271165162992481</v>
      </c>
      <c r="F2245" s="3">
        <v>0.61208576998050679</v>
      </c>
      <c r="G2245" s="3">
        <v>0.11500974658869401</v>
      </c>
      <c r="H2245" s="3">
        <v>0.12865497076023391</v>
      </c>
      <c r="I2245" s="3">
        <v>0.29434697855750491</v>
      </c>
      <c r="J2245" s="3">
        <v>4.4519471480290507E-2</v>
      </c>
      <c r="K2245" s="3">
        <v>57408.199999999437</v>
      </c>
      <c r="L2245" s="3" t="s">
        <v>14519</v>
      </c>
      <c r="M2245" s="8" t="str">
        <f ca="1">IFERROR(__xludf.DUMMYFUNCTION("REGEXREPLACE(F705,""\D"", """")"),"#VALUE!")</f>
        <v>#VALUE!</v>
      </c>
    </row>
    <row r="2246" spans="1:13" ht="15.75" customHeight="1">
      <c r="A2246" s="1">
        <v>705</v>
      </c>
      <c r="B2246" s="3">
        <v>706</v>
      </c>
      <c r="C2246" s="3" t="s">
        <v>1967</v>
      </c>
      <c r="D2246" s="3">
        <v>0.16744155455079249</v>
      </c>
      <c r="E2246" s="3">
        <v>0.19863292908942229</v>
      </c>
      <c r="F2246" s="3">
        <v>0.62585034013605445</v>
      </c>
      <c r="G2246" s="3">
        <v>0.1122448979591837</v>
      </c>
      <c r="H2246" s="3">
        <v>0.108843537414966</v>
      </c>
      <c r="I2246" s="3">
        <v>0.2687074829931973</v>
      </c>
      <c r="J2246" s="3">
        <v>3.554060764664909E-2</v>
      </c>
      <c r="K2246" s="3">
        <v>32954.299999999879</v>
      </c>
      <c r="L2246" s="3" t="s">
        <v>14521</v>
      </c>
      <c r="M2246" s="8" t="str">
        <f ca="1">IFERROR(__xludf.DUMMYFUNCTION("REGEXREPLACE(F707,""\D"", """")"),"#VALUE!")</f>
        <v>#VALUE!</v>
      </c>
    </row>
    <row r="2247" spans="1:13" ht="15.75" customHeight="1">
      <c r="A2247" s="1">
        <v>706</v>
      </c>
      <c r="B2247" s="3">
        <v>707</v>
      </c>
      <c r="C2247" s="3" t="s">
        <v>1969</v>
      </c>
      <c r="D2247" s="3">
        <v>0.15238720923659579</v>
      </c>
      <c r="E2247" s="3">
        <v>0.1839564344893069</v>
      </c>
      <c r="F2247" s="3">
        <v>0.65131578947368418</v>
      </c>
      <c r="G2247" s="3">
        <v>0.1019736842105263</v>
      </c>
      <c r="H2247" s="3">
        <v>9.8684210526315791E-2</v>
      </c>
      <c r="I2247" s="3">
        <v>0.26315789473684209</v>
      </c>
      <c r="J2247" s="3">
        <v>2.9230137305713711E-2</v>
      </c>
      <c r="K2247" s="3">
        <v>32730.39999999987</v>
      </c>
      <c r="L2247" s="3" t="s">
        <v>14522</v>
      </c>
      <c r="M2247" s="8" t="str">
        <f ca="1">IFERROR(__xludf.DUMMYFUNCTION("REGEXREPLACE(F708,""\D"", """")"),"#VALUE!")</f>
        <v>#VALUE!</v>
      </c>
    </row>
    <row r="2248" spans="1:13" ht="15.75" customHeight="1">
      <c r="A2248" s="1">
        <v>707</v>
      </c>
      <c r="B2248" s="3">
        <v>708</v>
      </c>
      <c r="C2248" s="3" t="s">
        <v>1972</v>
      </c>
      <c r="D2248" s="3">
        <v>0.17446921866459411</v>
      </c>
      <c r="E2248" s="3">
        <v>0.20147999190490709</v>
      </c>
      <c r="F2248" s="3">
        <v>0.64835164835164838</v>
      </c>
      <c r="G2248" s="3">
        <v>6.5934065934065936E-2</v>
      </c>
      <c r="H2248" s="3">
        <v>0.12087912087912089</v>
      </c>
      <c r="I2248" s="3">
        <v>0.25274725274725268</v>
      </c>
      <c r="J2248" s="3">
        <v>2.8900233615493268E-2</v>
      </c>
      <c r="K2248" s="3">
        <v>19522.7</v>
      </c>
      <c r="L2248" s="3" t="s">
        <v>14523</v>
      </c>
      <c r="M2248" s="8" t="str">
        <f ca="1">IFERROR(__xludf.DUMMYFUNCTION("REGEXREPLACE(F709,""\D"", """")"),"#VALUE!")</f>
        <v>#VALUE!</v>
      </c>
    </row>
    <row r="2249" spans="1:13" ht="15.75" customHeight="1">
      <c r="A2249" s="1">
        <v>708</v>
      </c>
      <c r="B2249" s="3">
        <v>709</v>
      </c>
      <c r="C2249" s="3" t="s">
        <v>1974</v>
      </c>
      <c r="D2249" s="3">
        <v>0.15759450807167369</v>
      </c>
      <c r="E2249" s="3">
        <v>0.20243365217968001</v>
      </c>
      <c r="F2249" s="3">
        <v>0.65625</v>
      </c>
      <c r="G2249" s="3">
        <v>8.1250000000000003E-2</v>
      </c>
      <c r="H2249" s="3">
        <v>0.11874999999999999</v>
      </c>
      <c r="I2249" s="3">
        <v>0.26250000000000001</v>
      </c>
      <c r="J2249" s="3">
        <v>2.8389738751506601E-2</v>
      </c>
      <c r="K2249" s="3">
        <v>17650.70000000003</v>
      </c>
      <c r="L2249" s="3" t="s">
        <v>14524</v>
      </c>
      <c r="M2249" s="8" t="str">
        <f ca="1">IFERROR(__xludf.DUMMYFUNCTION("REGEXREPLACE(F710,""\D"", """")"),"#VALUE!")</f>
        <v>#VALUE!</v>
      </c>
    </row>
    <row r="2250" spans="1:13" ht="15.75" customHeight="1">
      <c r="A2250" s="1">
        <v>709</v>
      </c>
      <c r="B2250" s="3">
        <v>710</v>
      </c>
      <c r="C2250" s="3" t="s">
        <v>1976</v>
      </c>
      <c r="D2250" s="3">
        <v>0.2036246228543156</v>
      </c>
      <c r="E2250" s="3">
        <v>0.27590799716970882</v>
      </c>
      <c r="F2250" s="3">
        <v>0.63013698630136983</v>
      </c>
      <c r="G2250" s="3">
        <v>8.5616438356164379E-2</v>
      </c>
      <c r="H2250" s="3">
        <v>9.5890410958904104E-2</v>
      </c>
      <c r="I2250" s="3">
        <v>0.23972602739726029</v>
      </c>
      <c r="J2250" s="3">
        <v>3.498346047385735E-2</v>
      </c>
      <c r="K2250" s="3">
        <v>32282.099999999889</v>
      </c>
      <c r="L2250" s="3" t="s">
        <v>14525</v>
      </c>
      <c r="M2250" s="8" t="str">
        <f ca="1">IFERROR(__xludf.DUMMYFUNCTION("REGEXREPLACE(F711,""\D"", """")"),"#VALUE!")</f>
        <v>#VALUE!</v>
      </c>
    </row>
    <row r="2251" spans="1:13" ht="15.75" customHeight="1">
      <c r="A2251" s="1">
        <v>710</v>
      </c>
      <c r="B2251" s="3">
        <v>711</v>
      </c>
      <c r="C2251" s="3" t="s">
        <v>1979</v>
      </c>
      <c r="D2251" s="3">
        <v>0.12087079978387209</v>
      </c>
      <c r="E2251" s="3">
        <v>0.74419824616168528</v>
      </c>
      <c r="F2251" s="3">
        <v>0.4375</v>
      </c>
      <c r="G2251" s="3">
        <v>6.25E-2</v>
      </c>
      <c r="H2251" s="3">
        <v>9.375E-2</v>
      </c>
      <c r="I2251" s="3">
        <v>0.15625</v>
      </c>
      <c r="J2251" s="3">
        <v>8.7064109551570935E-3</v>
      </c>
      <c r="K2251" s="3">
        <v>3737.8999999999978</v>
      </c>
      <c r="L2251" s="3" t="s">
        <v>14526</v>
      </c>
      <c r="M2251" s="8" t="str">
        <f ca="1">IFERROR(__xludf.DUMMYFUNCTION("REGEXREPLACE(F712,""\D"", """")"),"#VALUE!")</f>
        <v>#VALUE!</v>
      </c>
    </row>
    <row r="2252" spans="1:13" ht="15.75" customHeight="1">
      <c r="A2252" s="1">
        <v>711</v>
      </c>
      <c r="B2252" s="3">
        <v>712</v>
      </c>
      <c r="C2252" s="3" t="s">
        <v>1981</v>
      </c>
      <c r="D2252" s="3">
        <v>0.15381339514664541</v>
      </c>
      <c r="E2252" s="3">
        <v>0.231996903109222</v>
      </c>
      <c r="F2252" s="3">
        <v>0.62313432835820892</v>
      </c>
      <c r="G2252" s="3">
        <v>9.3283582089552244E-2</v>
      </c>
      <c r="H2252" s="3">
        <v>0.1082089552238806</v>
      </c>
      <c r="I2252" s="3">
        <v>0.27611940298507459</v>
      </c>
      <c r="J2252" s="3">
        <v>2.938273780350175E-2</v>
      </c>
      <c r="K2252" s="3">
        <v>28830.399999999951</v>
      </c>
      <c r="L2252" s="3" t="s">
        <v>14527</v>
      </c>
      <c r="M2252" s="8" t="str">
        <f ca="1">IFERROR(__xludf.DUMMYFUNCTION("REGEXREPLACE(F713,""\D"", """")"),"#VALUE!")</f>
        <v>#VALUE!</v>
      </c>
    </row>
    <row r="2253" spans="1:13" ht="15.75" customHeight="1">
      <c r="A2253" s="1">
        <v>714</v>
      </c>
      <c r="B2253" s="3">
        <v>715</v>
      </c>
      <c r="C2253" s="3" t="s">
        <v>1992</v>
      </c>
      <c r="D2253" s="3">
        <v>0.19085648992625809</v>
      </c>
      <c r="E2253" s="3">
        <v>0.1992397638508093</v>
      </c>
      <c r="F2253" s="3">
        <v>0.58688524590163937</v>
      </c>
      <c r="G2253" s="3">
        <v>0.1114754098360656</v>
      </c>
      <c r="H2253" s="3">
        <v>0.13442622950819669</v>
      </c>
      <c r="I2253" s="3">
        <v>0.28524590163934432</v>
      </c>
      <c r="J2253" s="3">
        <v>4.518011149036992E-2</v>
      </c>
      <c r="K2253" s="3">
        <v>34051.399999999878</v>
      </c>
      <c r="L2253" s="3" t="s">
        <v>14530</v>
      </c>
      <c r="M2253" s="8" t="str">
        <f ca="1">IFERROR(__xludf.DUMMYFUNCTION("REGEXREPLACE(F716,""\D"", """")"),"#VALUE!")</f>
        <v>#VALUE!</v>
      </c>
    </row>
    <row r="2254" spans="1:13" ht="15.75" customHeight="1">
      <c r="A2254" s="1">
        <v>718</v>
      </c>
      <c r="B2254" s="3">
        <v>719</v>
      </c>
      <c r="C2254" s="3" t="s">
        <v>2006</v>
      </c>
      <c r="D2254" s="3">
        <v>0.16051402617601701</v>
      </c>
      <c r="E2254" s="3">
        <v>0.1793389136575918</v>
      </c>
      <c r="F2254" s="3">
        <v>0.60728744939271251</v>
      </c>
      <c r="G2254" s="3">
        <v>0.11336032388663971</v>
      </c>
      <c r="H2254" s="3">
        <v>0.12955465587044529</v>
      </c>
      <c r="I2254" s="3">
        <v>0.2874493927125506</v>
      </c>
      <c r="J2254" s="3">
        <v>3.7282816462828952E-2</v>
      </c>
      <c r="K2254" s="3">
        <v>28645.5</v>
      </c>
      <c r="L2254" s="3" t="s">
        <v>14534</v>
      </c>
      <c r="M2254" s="8" t="str">
        <f ca="1">IFERROR(__xludf.DUMMYFUNCTION("REGEXREPLACE(F720,""\D"", """")"),"#VALUE!")</f>
        <v>#VALUE!</v>
      </c>
    </row>
    <row r="2255" spans="1:13" ht="15.75" customHeight="1">
      <c r="A2255" s="1">
        <v>719</v>
      </c>
      <c r="B2255" s="3">
        <v>720</v>
      </c>
      <c r="C2255" s="3" t="s">
        <v>2009</v>
      </c>
      <c r="D2255" s="3">
        <v>0.17955392403007181</v>
      </c>
      <c r="E2255" s="3">
        <v>0.27045380910529537</v>
      </c>
      <c r="F2255" s="3">
        <v>0.63976945244956773</v>
      </c>
      <c r="G2255" s="3">
        <v>0.1037463976945245</v>
      </c>
      <c r="H2255" s="3">
        <v>0.1123919308357349</v>
      </c>
      <c r="I2255" s="3">
        <v>0.24207492795389049</v>
      </c>
      <c r="J2255" s="3">
        <v>3.7432863499389277E-2</v>
      </c>
      <c r="K2255" s="3">
        <v>37284.799999999763</v>
      </c>
      <c r="L2255" s="3" t="s">
        <v>14535</v>
      </c>
      <c r="M2255" s="8" t="str">
        <f ca="1">IFERROR(__xludf.DUMMYFUNCTION("REGEXREPLACE(F721,""\D"", """")"),"#VALUE!")</f>
        <v>#VALUE!</v>
      </c>
    </row>
    <row r="2256" spans="1:13" ht="15.75" customHeight="1">
      <c r="A2256" s="1">
        <v>721</v>
      </c>
      <c r="B2256" s="3">
        <v>722</v>
      </c>
      <c r="C2256" s="3" t="s">
        <v>2015</v>
      </c>
      <c r="D2256" s="3">
        <v>0.20982741438492539</v>
      </c>
      <c r="E2256" s="3">
        <v>0.36874579440607369</v>
      </c>
      <c r="F2256" s="3">
        <v>0.59440559440559437</v>
      </c>
      <c r="G2256" s="3">
        <v>6.9930069930069935E-2</v>
      </c>
      <c r="H2256" s="3">
        <v>7.6923076923076927E-2</v>
      </c>
      <c r="I2256" s="3">
        <v>0.1888111888111888</v>
      </c>
      <c r="J2256" s="3">
        <v>2.6422450827705311E-2</v>
      </c>
      <c r="K2256" s="3">
        <v>15235.30000000003</v>
      </c>
      <c r="L2256" s="3" t="s">
        <v>14537</v>
      </c>
      <c r="M2256" s="8" t="str">
        <f ca="1">IFERROR(__xludf.DUMMYFUNCTION("REGEXREPLACE(F723,""\D"", """")"),"#VALUE!")</f>
        <v>#VALUE!</v>
      </c>
    </row>
    <row r="2257" spans="1:13" ht="15.75" customHeight="1">
      <c r="A2257" s="1">
        <v>722</v>
      </c>
      <c r="B2257" s="3">
        <v>723</v>
      </c>
      <c r="C2257" s="3" t="s">
        <v>2018</v>
      </c>
      <c r="D2257" s="3">
        <v>0.1641220766844953</v>
      </c>
      <c r="E2257" s="3">
        <v>0.20387588607418039</v>
      </c>
      <c r="F2257" s="3">
        <v>0.61952861952861948</v>
      </c>
      <c r="G2257" s="3">
        <v>0.1077441077441077</v>
      </c>
      <c r="H2257" s="3">
        <v>0.15151515151515149</v>
      </c>
      <c r="I2257" s="3">
        <v>0.28619528619528622</v>
      </c>
      <c r="J2257" s="3">
        <v>4.0586185786912907E-2</v>
      </c>
      <c r="K2257" s="3">
        <v>32750.099999999878</v>
      </c>
      <c r="L2257" s="3" t="s">
        <v>14538</v>
      </c>
      <c r="M2257" s="8" t="str">
        <f ca="1">IFERROR(__xludf.DUMMYFUNCTION("REGEXREPLACE(F724,""\D"", """")"),"#VALUE!")</f>
        <v>#VALUE!</v>
      </c>
    </row>
    <row r="2258" spans="1:13" ht="15.75" customHeight="1">
      <c r="A2258" s="1">
        <v>723</v>
      </c>
      <c r="B2258" s="3">
        <v>724</v>
      </c>
      <c r="C2258" s="3" t="s">
        <v>2021</v>
      </c>
      <c r="D2258" s="3">
        <v>0.24119954064738591</v>
      </c>
      <c r="E2258" s="3">
        <v>0.69721641647457711</v>
      </c>
      <c r="F2258" s="3">
        <v>0.48684210526315791</v>
      </c>
      <c r="G2258" s="3">
        <v>5.921052631578947E-2</v>
      </c>
      <c r="H2258" s="3">
        <v>4.3859649122807022E-2</v>
      </c>
      <c r="I2258" s="3">
        <v>0.14035087719298239</v>
      </c>
      <c r="J2258" s="3">
        <v>2.310102619893533E-2</v>
      </c>
      <c r="K2258" s="3">
        <v>49559.399999999558</v>
      </c>
      <c r="L2258" s="3" t="s">
        <v>14539</v>
      </c>
      <c r="M2258" s="8" t="str">
        <f ca="1">IFERROR(__xludf.DUMMYFUNCTION("REGEXREPLACE(F725,""\D"", """")"),"#VALUE!")</f>
        <v>#VALUE!</v>
      </c>
    </row>
    <row r="2259" spans="1:13" ht="15.75" customHeight="1">
      <c r="A2259" s="1">
        <v>727</v>
      </c>
      <c r="B2259" s="3">
        <v>728</v>
      </c>
      <c r="C2259" s="3" t="s">
        <v>2033</v>
      </c>
      <c r="D2259" s="3">
        <v>0.208753648236992</v>
      </c>
      <c r="E2259" s="3">
        <v>0.19428754652999311</v>
      </c>
      <c r="F2259" s="3">
        <v>0.66990291262135926</v>
      </c>
      <c r="G2259" s="3">
        <v>0.1067961165048544</v>
      </c>
      <c r="H2259" s="3">
        <v>7.7669902912621352E-2</v>
      </c>
      <c r="I2259" s="3">
        <v>0.25242718446601942</v>
      </c>
      <c r="J2259" s="3">
        <v>3.2386542791444588E-2</v>
      </c>
      <c r="K2259" s="3">
        <v>11475.900000000031</v>
      </c>
      <c r="L2259" s="3" t="s">
        <v>14543</v>
      </c>
      <c r="M2259" s="8" t="str">
        <f ca="1">IFERROR(__xludf.DUMMYFUNCTION("REGEXREPLACE(F729,""\D"", """")"),"#VALUE!")</f>
        <v>#VALUE!</v>
      </c>
    </row>
    <row r="2260" spans="1:13" ht="15.75" customHeight="1">
      <c r="A2260" s="1">
        <v>729</v>
      </c>
      <c r="B2260" s="3">
        <v>730</v>
      </c>
      <c r="C2260" s="3" t="s">
        <v>2039</v>
      </c>
      <c r="D2260" s="3">
        <v>0.19411391731038291</v>
      </c>
      <c r="E2260" s="3">
        <v>0.61775973671369555</v>
      </c>
      <c r="F2260" s="3">
        <v>0.51960784313725494</v>
      </c>
      <c r="G2260" s="3">
        <v>5.8823529411764712E-2</v>
      </c>
      <c r="H2260" s="3">
        <v>3.4313725490196081E-2</v>
      </c>
      <c r="I2260" s="3">
        <v>0.15196078431372551</v>
      </c>
      <c r="J2260" s="3">
        <v>1.4807135470902909E-2</v>
      </c>
      <c r="K2260" s="3">
        <v>21457.700000000012</v>
      </c>
      <c r="L2260" s="3" t="s">
        <v>14545</v>
      </c>
      <c r="M2260" s="8" t="str">
        <f ca="1">IFERROR(__xludf.DUMMYFUNCTION("REGEXREPLACE(F731,""\D"", """")"),"#VALUE!")</f>
        <v>#VALUE!</v>
      </c>
    </row>
    <row r="2261" spans="1:13" ht="15.75" customHeight="1">
      <c r="A2261" s="1">
        <v>730</v>
      </c>
      <c r="B2261" s="3">
        <v>731</v>
      </c>
      <c r="C2261" s="3" t="s">
        <v>2041</v>
      </c>
      <c r="D2261" s="3">
        <v>0.1230175631360419</v>
      </c>
      <c r="E2261" s="3">
        <v>0.24559859571941189</v>
      </c>
      <c r="F2261" s="3">
        <v>0.61707317073170731</v>
      </c>
      <c r="G2261" s="3">
        <v>8.7804878048780483E-2</v>
      </c>
      <c r="H2261" s="3">
        <v>9.2682926829268292E-2</v>
      </c>
      <c r="I2261" s="3">
        <v>0.24390243902439021</v>
      </c>
      <c r="J2261" s="3">
        <v>2.1368266842739229E-2</v>
      </c>
      <c r="K2261" s="3">
        <v>44099.599999999671</v>
      </c>
      <c r="L2261" s="3" t="s">
        <v>14546</v>
      </c>
      <c r="M2261" s="8" t="str">
        <f ca="1">IFERROR(__xludf.DUMMYFUNCTION("REGEXREPLACE(F732,""\D"", """")"),"#VALUE!")</f>
        <v>#VALUE!</v>
      </c>
    </row>
    <row r="2262" spans="1:13" ht="15.75" customHeight="1">
      <c r="A2262" s="1">
        <v>732</v>
      </c>
      <c r="B2262" s="3">
        <v>733</v>
      </c>
      <c r="C2262" s="3" t="s">
        <v>2047</v>
      </c>
      <c r="D2262" s="3">
        <v>0.20713055465064351</v>
      </c>
      <c r="E2262" s="3">
        <v>0.32535657839514281</v>
      </c>
      <c r="F2262" s="3">
        <v>0.66346153846153844</v>
      </c>
      <c r="G2262" s="3">
        <v>9.6153846153846159E-2</v>
      </c>
      <c r="H2262" s="3">
        <v>9.6153846153846159E-2</v>
      </c>
      <c r="I2262" s="3">
        <v>0.22115384615384609</v>
      </c>
      <c r="J2262" s="3">
        <v>3.425302406783886E-2</v>
      </c>
      <c r="K2262" s="3">
        <v>11394.70000000003</v>
      </c>
      <c r="L2262" s="3" t="s">
        <v>14548</v>
      </c>
      <c r="M2262" s="8" t="str">
        <f ca="1">IFERROR(__xludf.DUMMYFUNCTION("REGEXREPLACE(F734,""\D"", """")"),"#VALUE!")</f>
        <v>#VALUE!</v>
      </c>
    </row>
    <row r="2263" spans="1:13" ht="15.75" customHeight="1">
      <c r="A2263" s="1">
        <v>735</v>
      </c>
      <c r="B2263" s="3">
        <v>736</v>
      </c>
      <c r="C2263" s="3" t="s">
        <v>2055</v>
      </c>
      <c r="D2263" s="3">
        <v>0.15642591338684031</v>
      </c>
      <c r="E2263" s="3">
        <v>0.25243207711778692</v>
      </c>
      <c r="F2263" s="3">
        <v>0.56521739130434778</v>
      </c>
      <c r="G2263" s="3">
        <v>0.13043478260869559</v>
      </c>
      <c r="H2263" s="3">
        <v>5.7971014492753617E-2</v>
      </c>
      <c r="I2263" s="3">
        <v>0.2318840579710145</v>
      </c>
      <c r="J2263" s="3">
        <v>2.1358488950240308E-2</v>
      </c>
      <c r="K2263" s="3">
        <v>8130.7000000000044</v>
      </c>
      <c r="L2263" s="3" t="s">
        <v>14551</v>
      </c>
      <c r="M2263" s="8" t="str">
        <f ca="1">IFERROR(__xludf.DUMMYFUNCTION("REGEXREPLACE(F737,""\D"", """")"),"#VALUE!")</f>
        <v>#VALUE!</v>
      </c>
    </row>
    <row r="2264" spans="1:13" ht="15.75" customHeight="1">
      <c r="A2264" s="1">
        <v>737</v>
      </c>
      <c r="B2264" s="3">
        <v>738</v>
      </c>
      <c r="C2264" s="3" t="s">
        <v>2060</v>
      </c>
      <c r="D2264" s="3">
        <v>0.15407922606428889</v>
      </c>
      <c r="E2264" s="3">
        <v>0.1755771149438401</v>
      </c>
      <c r="F2264" s="3">
        <v>0.6330275229357798</v>
      </c>
      <c r="G2264" s="3">
        <v>0.10550458715596329</v>
      </c>
      <c r="H2264" s="3">
        <v>0.1376146788990826</v>
      </c>
      <c r="I2264" s="3">
        <v>0.33027522935779818</v>
      </c>
      <c r="J2264" s="3">
        <v>3.5369168760838433E-2</v>
      </c>
      <c r="K2264" s="3">
        <v>24375.099999999991</v>
      </c>
      <c r="L2264" s="3" t="s">
        <v>14553</v>
      </c>
      <c r="M2264" s="8" t="str">
        <f ca="1">IFERROR(__xludf.DUMMYFUNCTION("REGEXREPLACE(F739,""\D"", """")"),"#VALUE!")</f>
        <v>#VALUE!</v>
      </c>
    </row>
    <row r="2265" spans="1:13" ht="15.75" customHeight="1">
      <c r="A2265" s="1">
        <v>739</v>
      </c>
      <c r="B2265" s="3">
        <v>740</v>
      </c>
      <c r="C2265" s="3" t="s">
        <v>2065</v>
      </c>
      <c r="D2265" s="3">
        <v>0.1860104153949006</v>
      </c>
      <c r="E2265" s="3">
        <v>0.2352899210903476</v>
      </c>
      <c r="F2265" s="3">
        <v>0.62737642585551334</v>
      </c>
      <c r="G2265" s="3">
        <v>0.12547528517110271</v>
      </c>
      <c r="H2265" s="3">
        <v>9.5057034220532313E-2</v>
      </c>
      <c r="I2265" s="3">
        <v>0.26235741444866922</v>
      </c>
      <c r="J2265" s="3">
        <v>3.8837643266725473E-2</v>
      </c>
      <c r="K2265" s="3">
        <v>29505.499999999971</v>
      </c>
      <c r="L2265" s="3" t="s">
        <v>14555</v>
      </c>
      <c r="M2265" s="8" t="str">
        <f ca="1">IFERROR(__xludf.DUMMYFUNCTION("REGEXREPLACE(F741,""\D"", """")"),"#VALUE!")</f>
        <v>#VALUE!</v>
      </c>
    </row>
    <row r="2266" spans="1:13" ht="15.75" customHeight="1">
      <c r="A2266" s="1">
        <v>740</v>
      </c>
      <c r="B2266" s="3">
        <v>741</v>
      </c>
      <c r="C2266" s="3" t="s">
        <v>2068</v>
      </c>
      <c r="D2266" s="3">
        <v>0.28159256839169511</v>
      </c>
      <c r="E2266" s="3">
        <v>1</v>
      </c>
      <c r="F2266" s="3">
        <v>0.41739130434782612</v>
      </c>
      <c r="G2266" s="3">
        <v>4.3478260869565223E-2</v>
      </c>
      <c r="H2266" s="3">
        <v>3.4782608695652167E-2</v>
      </c>
      <c r="I2266" s="3">
        <v>8.6956521739130432E-2</v>
      </c>
      <c r="J2266" s="3">
        <v>1.3926024609704509E-2</v>
      </c>
      <c r="K2266" s="3">
        <v>12730.000000000029</v>
      </c>
      <c r="L2266" s="3" t="s">
        <v>14556</v>
      </c>
      <c r="M2266" s="8" t="str">
        <f ca="1">IFERROR(__xludf.DUMMYFUNCTION("REGEXREPLACE(F742,""\D"", """")"),"#VALUE!")</f>
        <v>#VALUE!</v>
      </c>
    </row>
    <row r="2267" spans="1:13" ht="15.75" customHeight="1">
      <c r="A2267" s="1">
        <v>745</v>
      </c>
      <c r="B2267" s="3">
        <v>746</v>
      </c>
      <c r="C2267" s="3" t="s">
        <v>2083</v>
      </c>
      <c r="D2267" s="3">
        <v>0.2349487948520641</v>
      </c>
      <c r="E2267" s="3">
        <v>0.2687610693729649</v>
      </c>
      <c r="F2267" s="3">
        <v>0.62977099236641221</v>
      </c>
      <c r="G2267" s="3">
        <v>0.1145038167938931</v>
      </c>
      <c r="H2267" s="3">
        <v>7.6335877862595422E-2</v>
      </c>
      <c r="I2267" s="3">
        <v>0.24045801526717561</v>
      </c>
      <c r="J2267" s="3">
        <v>4.1703826403716858E-2</v>
      </c>
      <c r="K2267" s="3">
        <v>29527.699999999972</v>
      </c>
      <c r="L2267" s="3" t="s">
        <v>14561</v>
      </c>
      <c r="M2267" s="8" t="str">
        <f ca="1">IFERROR(__xludf.DUMMYFUNCTION("REGEXREPLACE(F747,""\D"", """")"),"#VALUE!")</f>
        <v>#VALUE!</v>
      </c>
    </row>
    <row r="2268" spans="1:13" ht="15.75" customHeight="1">
      <c r="A2268" s="1">
        <v>746</v>
      </c>
      <c r="B2268" s="3">
        <v>747</v>
      </c>
      <c r="C2268" s="3" t="s">
        <v>2086</v>
      </c>
      <c r="D2268" s="3">
        <v>0.2328278294730905</v>
      </c>
      <c r="E2268" s="3">
        <v>7.1120522446154744E-2</v>
      </c>
      <c r="F2268" s="3">
        <v>0.60550458715596334</v>
      </c>
      <c r="G2268" s="3">
        <v>0.1284403669724771</v>
      </c>
      <c r="H2268" s="3">
        <v>0.1376146788990826</v>
      </c>
      <c r="I2268" s="3">
        <v>0.31192660550458717</v>
      </c>
      <c r="J2268" s="3">
        <v>5.6672191177100227E-2</v>
      </c>
      <c r="K2268" s="3">
        <v>12423.900000000031</v>
      </c>
      <c r="L2268" s="3" t="s">
        <v>14562</v>
      </c>
      <c r="M2268" s="8" t="str">
        <f ca="1">IFERROR(__xludf.DUMMYFUNCTION("REGEXREPLACE(F748,""\D"", """")"),"#VALUE!")</f>
        <v>#VALUE!</v>
      </c>
    </row>
    <row r="2269" spans="1:13" ht="15.75" customHeight="1">
      <c r="A2269" s="1">
        <v>747</v>
      </c>
      <c r="B2269" s="3">
        <v>748</v>
      </c>
      <c r="C2269" s="3" t="s">
        <v>2089</v>
      </c>
      <c r="D2269" s="3">
        <v>0.1294161235790581</v>
      </c>
      <c r="E2269" s="3">
        <v>0.94180988187846804</v>
      </c>
      <c r="F2269" s="3">
        <v>0.48858447488584472</v>
      </c>
      <c r="G2269" s="3">
        <v>5.4794520547945202E-2</v>
      </c>
      <c r="H2269" s="3">
        <v>3.1963470319634701E-2</v>
      </c>
      <c r="I2269" s="3">
        <v>0.1095890410958904</v>
      </c>
      <c r="J2269" s="3">
        <v>9.1914214523918097E-3</v>
      </c>
      <c r="K2269" s="3">
        <v>23375.5</v>
      </c>
      <c r="L2269" s="3" t="s">
        <v>14563</v>
      </c>
      <c r="M2269" s="8" t="str">
        <f ca="1">IFERROR(__xludf.DUMMYFUNCTION("REGEXREPLACE(F749,""\D"", """")"),"#VALUE!")</f>
        <v>#VALUE!</v>
      </c>
    </row>
    <row r="2270" spans="1:13" ht="15.75" customHeight="1">
      <c r="A2270" s="1">
        <v>748</v>
      </c>
      <c r="B2270" s="3">
        <v>749</v>
      </c>
      <c r="C2270" s="3" t="s">
        <v>2091</v>
      </c>
      <c r="D2270" s="3">
        <v>0.14853600237340539</v>
      </c>
      <c r="E2270" s="3">
        <v>0.31228027184530738</v>
      </c>
      <c r="F2270" s="3">
        <v>0.58078602620087338</v>
      </c>
      <c r="G2270" s="3">
        <v>8.7336244541484712E-2</v>
      </c>
      <c r="H2270" s="3">
        <v>0.1222707423580786</v>
      </c>
      <c r="I2270" s="3">
        <v>0.26637554585152839</v>
      </c>
      <c r="J2270" s="3">
        <v>2.9047994957178198E-2</v>
      </c>
      <c r="K2270" s="3">
        <v>25519.799999999988</v>
      </c>
      <c r="L2270" s="3" t="s">
        <v>14564</v>
      </c>
      <c r="M2270" s="8" t="str">
        <f ca="1">IFERROR(__xludf.DUMMYFUNCTION("REGEXREPLACE(F750,""\D"", """")"),"#VALUE!")</f>
        <v>#VALUE!</v>
      </c>
    </row>
    <row r="2271" spans="1:13" ht="15.75" customHeight="1">
      <c r="A2271" s="1">
        <v>749</v>
      </c>
      <c r="B2271" s="3">
        <v>750</v>
      </c>
      <c r="C2271" s="3" t="s">
        <v>2093</v>
      </c>
      <c r="D2271" s="3">
        <v>0.1165056995381067</v>
      </c>
      <c r="E2271" s="3">
        <v>8.2535229073153624E-2</v>
      </c>
      <c r="F2271" s="3">
        <v>0.6073619631901841</v>
      </c>
      <c r="G2271" s="3">
        <v>0.1165644171779141</v>
      </c>
      <c r="H2271" s="3">
        <v>0.14723926380368099</v>
      </c>
      <c r="I2271" s="3">
        <v>0.30061349693251532</v>
      </c>
      <c r="J2271" s="3">
        <v>2.8777368358231629E-2</v>
      </c>
      <c r="K2271" s="3">
        <v>18763.500000000018</v>
      </c>
      <c r="L2271" s="3" t="s">
        <v>14565</v>
      </c>
      <c r="M2271" s="8" t="str">
        <f ca="1">IFERROR(__xludf.DUMMYFUNCTION("REGEXREPLACE(F751,""\D"", """")"),"#VALUE!")</f>
        <v>#VALUE!</v>
      </c>
    </row>
    <row r="2272" spans="1:13" ht="15.75" customHeight="1">
      <c r="A2272" s="1">
        <v>750</v>
      </c>
      <c r="B2272" s="3">
        <v>751</v>
      </c>
      <c r="C2272" s="3" t="s">
        <v>2096</v>
      </c>
      <c r="D2272" s="3">
        <v>0.19784714205778561</v>
      </c>
      <c r="E2272" s="3">
        <v>0.1845705163444788</v>
      </c>
      <c r="F2272" s="3">
        <v>0.61702127659574468</v>
      </c>
      <c r="G2272" s="3">
        <v>0.15957446808510639</v>
      </c>
      <c r="H2272" s="3">
        <v>0.1170212765957447</v>
      </c>
      <c r="I2272" s="3">
        <v>0.32978723404255322</v>
      </c>
      <c r="J2272" s="3">
        <v>4.8893072841239893E-2</v>
      </c>
      <c r="K2272" s="3">
        <v>10771.800000000019</v>
      </c>
      <c r="L2272" s="3" t="s">
        <v>14566</v>
      </c>
      <c r="M2272" s="8" t="str">
        <f ca="1">IFERROR(__xludf.DUMMYFUNCTION("REGEXREPLACE(F752,""\D"", """")"),"#VALUE!")</f>
        <v>#VALUE!</v>
      </c>
    </row>
    <row r="2273" spans="1:13" ht="15.75" customHeight="1">
      <c r="A2273" s="1">
        <v>751</v>
      </c>
      <c r="B2273" s="3">
        <v>752</v>
      </c>
      <c r="C2273" s="3" t="s">
        <v>2099</v>
      </c>
      <c r="D2273" s="3">
        <v>0.1893217777209624</v>
      </c>
      <c r="E2273" s="3">
        <v>0.2281831928108996</v>
      </c>
      <c r="F2273" s="3">
        <v>0.62866449511400646</v>
      </c>
      <c r="G2273" s="3">
        <v>9.7719869706840393E-2</v>
      </c>
      <c r="H2273" s="3">
        <v>0.10097719869706839</v>
      </c>
      <c r="I2273" s="3">
        <v>0.24755700325732899</v>
      </c>
      <c r="J2273" s="3">
        <v>3.5954633528805881E-2</v>
      </c>
      <c r="K2273" s="3">
        <v>33615.199999999873</v>
      </c>
      <c r="L2273" s="3" t="s">
        <v>14567</v>
      </c>
      <c r="M2273" s="8" t="str">
        <f ca="1">IFERROR(__xludf.DUMMYFUNCTION("REGEXREPLACE(F753,""\D"", """")"),"#VALUE!")</f>
        <v>#VALUE!</v>
      </c>
    </row>
    <row r="2274" spans="1:13" ht="15.75" customHeight="1">
      <c r="A2274" s="1">
        <v>752</v>
      </c>
      <c r="B2274" s="3">
        <v>753</v>
      </c>
      <c r="C2274" s="3" t="s">
        <v>2101</v>
      </c>
      <c r="D2274" s="3">
        <v>0.17121908848346171</v>
      </c>
      <c r="E2274" s="3">
        <v>0.18424360926263861</v>
      </c>
      <c r="F2274" s="3">
        <v>0.6484375</v>
      </c>
      <c r="G2274" s="3">
        <v>0.1145833333333333</v>
      </c>
      <c r="H2274" s="3">
        <v>0.1328125</v>
      </c>
      <c r="I2274" s="3">
        <v>0.29427083333333331</v>
      </c>
      <c r="J2274" s="3">
        <v>4.1147053905668023E-2</v>
      </c>
      <c r="K2274" s="3">
        <v>42113.799999999683</v>
      </c>
      <c r="L2274" s="3" t="s">
        <v>14568</v>
      </c>
      <c r="M2274" s="8" t="str">
        <f ca="1">IFERROR(__xludf.DUMMYFUNCTION("REGEXREPLACE(F754,""\D"", """")"),"#VALUE!")</f>
        <v>#VALUE!</v>
      </c>
    </row>
    <row r="2275" spans="1:13" ht="15.75" customHeight="1">
      <c r="A2275" s="1">
        <v>754</v>
      </c>
      <c r="B2275" s="3">
        <v>755</v>
      </c>
      <c r="C2275" s="3" t="s">
        <v>2107</v>
      </c>
      <c r="D2275" s="3">
        <v>0.16611950921444771</v>
      </c>
      <c r="E2275" s="3">
        <v>0.1618405645120308</v>
      </c>
      <c r="F2275" s="3">
        <v>0.54166666666666663</v>
      </c>
      <c r="G2275" s="3">
        <v>0.1111111111111111</v>
      </c>
      <c r="H2275" s="3">
        <v>0.125</v>
      </c>
      <c r="I2275" s="3">
        <v>0.25</v>
      </c>
      <c r="J2275" s="3">
        <v>3.3041805502157323E-2</v>
      </c>
      <c r="K2275" s="3">
        <v>8238.100000000004</v>
      </c>
      <c r="L2275" s="3" t="s">
        <v>14570</v>
      </c>
      <c r="M2275" s="8" t="str">
        <f ca="1">IFERROR(__xludf.DUMMYFUNCTION("REGEXREPLACE(F756,""\D"", """")"),"#VALUE!")</f>
        <v>#VALUE!</v>
      </c>
    </row>
    <row r="2276" spans="1:13" ht="15.75" customHeight="1">
      <c r="A2276" s="1">
        <v>755</v>
      </c>
      <c r="B2276" s="3">
        <v>756</v>
      </c>
      <c r="C2276" s="3" t="s">
        <v>2109</v>
      </c>
      <c r="D2276" s="3">
        <v>0.1247493801390718</v>
      </c>
      <c r="E2276" s="3">
        <v>0.1081747724859657</v>
      </c>
      <c r="F2276" s="3">
        <v>0.65853658536585369</v>
      </c>
      <c r="G2276" s="3">
        <v>0.17073170731707321</v>
      </c>
      <c r="H2276" s="3">
        <v>0.15853658536585369</v>
      </c>
      <c r="I2276" s="3">
        <v>0.32926829268292679</v>
      </c>
      <c r="J2276" s="3">
        <v>3.7714448509720298E-2</v>
      </c>
      <c r="K2276" s="3">
        <v>9694.2000000000116</v>
      </c>
      <c r="L2276" s="3" t="s">
        <v>14571</v>
      </c>
      <c r="M2276" s="8" t="str">
        <f ca="1">IFERROR(__xludf.DUMMYFUNCTION("REGEXREPLACE(F757,""\D"", """")"),"#VALUE!")</f>
        <v>#VALUE!</v>
      </c>
    </row>
    <row r="2277" spans="1:13" ht="15.75" customHeight="1">
      <c r="A2277" s="1">
        <v>757</v>
      </c>
      <c r="B2277" s="3">
        <v>758</v>
      </c>
      <c r="C2277" s="3" t="s">
        <v>2115</v>
      </c>
      <c r="D2277" s="3">
        <v>0.16655856942810759</v>
      </c>
      <c r="E2277" s="3">
        <v>0.19391374434743269</v>
      </c>
      <c r="F2277" s="3">
        <v>0.6371308016877637</v>
      </c>
      <c r="G2277" s="3">
        <v>0.1139240506329114</v>
      </c>
      <c r="H2277" s="3">
        <v>0.13291139240506331</v>
      </c>
      <c r="I2277" s="3">
        <v>0.28691983122362869</v>
      </c>
      <c r="J2277" s="3">
        <v>4.0128215197132458E-2</v>
      </c>
      <c r="K2277" s="3">
        <v>50571.09999999954</v>
      </c>
      <c r="L2277" s="3" t="s">
        <v>14573</v>
      </c>
      <c r="M2277" s="8" t="str">
        <f ca="1">IFERROR(__xludf.DUMMYFUNCTION("REGEXREPLACE(F759,""\D"", """")"),"#VALUE!")</f>
        <v>#VALUE!</v>
      </c>
    </row>
    <row r="2278" spans="1:13" ht="15.75" customHeight="1">
      <c r="A2278" s="1">
        <v>758</v>
      </c>
      <c r="B2278" s="3">
        <v>759</v>
      </c>
      <c r="C2278" s="3" t="s">
        <v>2118</v>
      </c>
      <c r="D2278" s="3">
        <v>0.23741129501851671</v>
      </c>
      <c r="E2278" s="3">
        <v>0.13892656044749871</v>
      </c>
      <c r="F2278" s="3">
        <v>0.60833333333333328</v>
      </c>
      <c r="G2278" s="3">
        <v>9.166666666666666E-2</v>
      </c>
      <c r="H2278" s="3">
        <v>0.2166666666666667</v>
      </c>
      <c r="I2278" s="3">
        <v>0.30833333333333329</v>
      </c>
      <c r="J2278" s="3">
        <v>6.1667795415727159E-2</v>
      </c>
      <c r="K2278" s="3">
        <v>13992.400000000031</v>
      </c>
      <c r="L2278" s="3" t="s">
        <v>14574</v>
      </c>
      <c r="M2278" s="8" t="str">
        <f ca="1">IFERROR(__xludf.DUMMYFUNCTION("REGEXREPLACE(F760,""\D"", """")"),"#VALUE!")</f>
        <v>#VALUE!</v>
      </c>
    </row>
    <row r="2279" spans="1:13" ht="15.75" customHeight="1">
      <c r="A2279" s="1">
        <v>759</v>
      </c>
      <c r="B2279" s="3">
        <v>760</v>
      </c>
      <c r="C2279" s="3" t="s">
        <v>2120</v>
      </c>
      <c r="D2279" s="3">
        <v>0.28739094709071378</v>
      </c>
      <c r="E2279" s="3">
        <v>0.35209744476914517</v>
      </c>
      <c r="F2279" s="3">
        <v>0.55555555555555558</v>
      </c>
      <c r="G2279" s="3">
        <v>9.2592592592592587E-2</v>
      </c>
      <c r="H2279" s="3">
        <v>0.1111111111111111</v>
      </c>
      <c r="I2279" s="3">
        <v>0.22222222222222221</v>
      </c>
      <c r="J2279" s="3">
        <v>5.1037688292599873E-2</v>
      </c>
      <c r="K2279" s="3">
        <v>12011.800000000019</v>
      </c>
      <c r="L2279" s="3" t="s">
        <v>14575</v>
      </c>
      <c r="M2279" s="8" t="str">
        <f ca="1">IFERROR(__xludf.DUMMYFUNCTION("REGEXREPLACE(F761,""\D"", """")"),"#VALUE!")</f>
        <v>#VALUE!</v>
      </c>
    </row>
    <row r="2280" spans="1:13" ht="15.75" customHeight="1">
      <c r="A2280" s="1">
        <v>760</v>
      </c>
      <c r="B2280" s="3">
        <v>761</v>
      </c>
      <c r="C2280" s="3" t="s">
        <v>2122</v>
      </c>
      <c r="D2280" s="3">
        <v>0.18396947939070529</v>
      </c>
      <c r="E2280" s="3">
        <v>0.26311186450964741</v>
      </c>
      <c r="F2280" s="3">
        <v>0.6348314606741573</v>
      </c>
      <c r="G2280" s="3">
        <v>0.101123595505618</v>
      </c>
      <c r="H2280" s="3">
        <v>0.1067415730337079</v>
      </c>
      <c r="I2280" s="3">
        <v>0.2443820224719101</v>
      </c>
      <c r="J2280" s="3">
        <v>3.6863372122949788E-2</v>
      </c>
      <c r="K2280" s="3">
        <v>38804.399999999747</v>
      </c>
      <c r="L2280" s="3" t="s">
        <v>14576</v>
      </c>
      <c r="M2280" s="8" t="str">
        <f ca="1">IFERROR(__xludf.DUMMYFUNCTION("REGEXREPLACE(F762,""\D"", """")"),"#VALUE!")</f>
        <v>#VALUE!</v>
      </c>
    </row>
    <row r="2281" spans="1:13" ht="15.75" customHeight="1">
      <c r="A2281" s="1">
        <v>761</v>
      </c>
      <c r="B2281" s="3">
        <v>762</v>
      </c>
      <c r="C2281" s="3" t="s">
        <v>2125</v>
      </c>
      <c r="D2281" s="3">
        <v>0.20008436428837381</v>
      </c>
      <c r="E2281" s="3">
        <v>7.0859308701856902E-2</v>
      </c>
      <c r="F2281" s="3">
        <v>0.68965517241379315</v>
      </c>
      <c r="G2281" s="3">
        <v>0.16091954022988511</v>
      </c>
      <c r="H2281" s="3">
        <v>0.10344827586206901</v>
      </c>
      <c r="I2281" s="3">
        <v>0.31034482758620691</v>
      </c>
      <c r="J2281" s="3">
        <v>4.5818898817634228E-2</v>
      </c>
      <c r="K2281" s="3">
        <v>9945.6000000000167</v>
      </c>
      <c r="L2281" s="3" t="s">
        <v>14577</v>
      </c>
      <c r="M2281" s="8" t="str">
        <f ca="1">IFERROR(__xludf.DUMMYFUNCTION("REGEXREPLACE(F763,""\D"", """")"),"#VALUE!")</f>
        <v>#VALUE!</v>
      </c>
    </row>
    <row r="2282" spans="1:13" ht="15.75" customHeight="1">
      <c r="A2282" s="1">
        <v>762</v>
      </c>
      <c r="B2282" s="3">
        <v>763</v>
      </c>
      <c r="C2282" s="3" t="s">
        <v>2127</v>
      </c>
      <c r="D2282" s="3">
        <v>0.17584559025403701</v>
      </c>
      <c r="E2282" s="3">
        <v>0.20930310572101929</v>
      </c>
      <c r="F2282" s="3">
        <v>0.63362068965517238</v>
      </c>
      <c r="G2282" s="3">
        <v>0.10344827586206901</v>
      </c>
      <c r="H2282" s="3">
        <v>0.1120689655172414</v>
      </c>
      <c r="I2282" s="3">
        <v>0.26293103448275862</v>
      </c>
      <c r="J2282" s="3">
        <v>3.5880668191408137E-2</v>
      </c>
      <c r="K2282" s="3">
        <v>26582.3</v>
      </c>
      <c r="L2282" s="3" t="s">
        <v>14578</v>
      </c>
      <c r="M2282" s="8" t="str">
        <f ca="1">IFERROR(__xludf.DUMMYFUNCTION("REGEXREPLACE(F764,""\D"", """")"),"#VALUE!")</f>
        <v>#VALUE!</v>
      </c>
    </row>
    <row r="2283" spans="1:13" ht="15.75" customHeight="1">
      <c r="A2283" s="1">
        <v>763</v>
      </c>
      <c r="B2283" s="3">
        <v>764</v>
      </c>
      <c r="C2283" s="3" t="s">
        <v>2129</v>
      </c>
      <c r="D2283" s="3">
        <v>0.18714624610686451</v>
      </c>
      <c r="E2283" s="3">
        <v>0.25238626571949579</v>
      </c>
      <c r="F2283" s="3">
        <v>0.51282051282051277</v>
      </c>
      <c r="G2283" s="3">
        <v>0.1153846153846154</v>
      </c>
      <c r="H2283" s="3">
        <v>0.12179487179487181</v>
      </c>
      <c r="I2283" s="3">
        <v>0.26923076923076922</v>
      </c>
      <c r="J2283" s="3">
        <v>4.1310485800343473E-2</v>
      </c>
      <c r="K2283" s="3">
        <v>18434.80000000001</v>
      </c>
      <c r="L2283" s="3" t="s">
        <v>14579</v>
      </c>
      <c r="M2283" s="8" t="str">
        <f ca="1">IFERROR(__xludf.DUMMYFUNCTION("REGEXREPLACE(F765,""\D"", """")"),"#VALUE!")</f>
        <v>#VALUE!</v>
      </c>
    </row>
    <row r="2284" spans="1:13" ht="15.75" customHeight="1">
      <c r="A2284" s="1">
        <v>765</v>
      </c>
      <c r="B2284" s="3">
        <v>766</v>
      </c>
      <c r="C2284" s="3" t="s">
        <v>2134</v>
      </c>
      <c r="D2284" s="3">
        <v>0.2413553962516948</v>
      </c>
      <c r="E2284" s="3">
        <v>0.24072514596035549</v>
      </c>
      <c r="F2284" s="3">
        <v>0.54838709677419351</v>
      </c>
      <c r="G2284" s="3">
        <v>9.6774193548387094E-2</v>
      </c>
      <c r="H2284" s="3">
        <v>0.14516129032258071</v>
      </c>
      <c r="I2284" s="3">
        <v>0.2661290322580645</v>
      </c>
      <c r="J2284" s="3">
        <v>5.2280433968014288E-2</v>
      </c>
      <c r="K2284" s="3">
        <v>14370.40000000004</v>
      </c>
      <c r="L2284" s="3" t="s">
        <v>14581</v>
      </c>
      <c r="M2284" s="8" t="str">
        <f ca="1">IFERROR(__xludf.DUMMYFUNCTION("REGEXREPLACE(F767,""\D"", """")"),"#VALUE!")</f>
        <v>#VALUE!</v>
      </c>
    </row>
    <row r="2285" spans="1:13" ht="15.75" customHeight="1">
      <c r="A2285" s="1">
        <v>768</v>
      </c>
      <c r="B2285" s="3">
        <v>769</v>
      </c>
      <c r="C2285" s="3" t="s">
        <v>2144</v>
      </c>
      <c r="D2285" s="3">
        <v>0.17109870976741409</v>
      </c>
      <c r="E2285" s="3">
        <v>0.18053037613904721</v>
      </c>
      <c r="F2285" s="3">
        <v>0.59722222222222221</v>
      </c>
      <c r="G2285" s="3">
        <v>0.12037037037037041</v>
      </c>
      <c r="H2285" s="3">
        <v>0.125</v>
      </c>
      <c r="I2285" s="3">
        <v>0.27314814814814808</v>
      </c>
      <c r="J2285" s="3">
        <v>4.0000499920707623E-2</v>
      </c>
      <c r="K2285" s="3">
        <v>24759.599999999999</v>
      </c>
      <c r="L2285" s="3" t="s">
        <v>14584</v>
      </c>
      <c r="M2285" s="8" t="str">
        <f ca="1">IFERROR(__xludf.DUMMYFUNCTION("REGEXREPLACE(F770,""\D"", """")"),"#VALUE!")</f>
        <v>#VALUE!</v>
      </c>
    </row>
    <row r="2286" spans="1:13" ht="15.75" customHeight="1">
      <c r="A2286" s="1">
        <v>770</v>
      </c>
      <c r="B2286" s="3">
        <v>771</v>
      </c>
      <c r="C2286" s="3" t="s">
        <v>2150</v>
      </c>
      <c r="D2286" s="3">
        <v>0.18030172946481421</v>
      </c>
      <c r="E2286" s="3">
        <v>0.50969933879788354</v>
      </c>
      <c r="F2286" s="3">
        <v>0.47199999999999998</v>
      </c>
      <c r="G2286" s="3">
        <v>0.104</v>
      </c>
      <c r="H2286" s="3">
        <v>8.0000000000000002E-3</v>
      </c>
      <c r="I2286" s="3">
        <v>0.184</v>
      </c>
      <c r="J2286" s="3">
        <v>1.484666124794985E-2</v>
      </c>
      <c r="K2286" s="3">
        <v>14501.20000000003</v>
      </c>
      <c r="L2286" s="3" t="s">
        <v>14586</v>
      </c>
      <c r="M2286" s="8" t="str">
        <f ca="1">IFERROR(__xludf.DUMMYFUNCTION("REGEXREPLACE(F772,""\D"", """")"),"#VALUE!")</f>
        <v>#VALUE!</v>
      </c>
    </row>
    <row r="2287" spans="1:13" ht="15.75" customHeight="1">
      <c r="A2287" s="1">
        <v>775</v>
      </c>
      <c r="B2287" s="3">
        <v>776</v>
      </c>
      <c r="C2287" s="3" t="s">
        <v>2168</v>
      </c>
      <c r="D2287" s="3">
        <v>0.18644442328363819</v>
      </c>
      <c r="E2287" s="3">
        <v>0.25573786259957548</v>
      </c>
      <c r="F2287" s="3">
        <v>0.65743944636678198</v>
      </c>
      <c r="G2287" s="3">
        <v>8.9965397923875437E-2</v>
      </c>
      <c r="H2287" s="3">
        <v>0.1038062283737024</v>
      </c>
      <c r="I2287" s="3">
        <v>0.24567474048442911</v>
      </c>
      <c r="J2287" s="3">
        <v>3.4303587212295983E-2</v>
      </c>
      <c r="K2287" s="3">
        <v>29813.899999999911</v>
      </c>
      <c r="L2287" s="3" t="s">
        <v>14591</v>
      </c>
      <c r="M2287" s="8" t="str">
        <f ca="1">IFERROR(__xludf.DUMMYFUNCTION("REGEXREPLACE(F777,""\D"", """")"),"#VALUE!")</f>
        <v>#VALUE!</v>
      </c>
    </row>
    <row r="2288" spans="1:13" ht="15.75" customHeight="1">
      <c r="A2288" s="1">
        <v>776</v>
      </c>
      <c r="B2288" s="3">
        <v>777</v>
      </c>
      <c r="C2288" s="3" t="s">
        <v>2171</v>
      </c>
      <c r="D2288" s="3">
        <v>0.1238302611640948</v>
      </c>
      <c r="E2288" s="3">
        <v>0.56736563025404219</v>
      </c>
      <c r="F2288" s="3">
        <v>0.48021108179419519</v>
      </c>
      <c r="G2288" s="3">
        <v>6.3324538258575203E-2</v>
      </c>
      <c r="H2288" s="3">
        <v>6.0686015831134567E-2</v>
      </c>
      <c r="I2288" s="3">
        <v>0.16358839050131929</v>
      </c>
      <c r="J2288" s="3">
        <v>1.4366921565814509E-2</v>
      </c>
      <c r="K2288" s="3">
        <v>42402.0999999997</v>
      </c>
      <c r="L2288" s="3" t="s">
        <v>14592</v>
      </c>
      <c r="M2288" s="8" t="str">
        <f ca="1">IFERROR(__xludf.DUMMYFUNCTION("REGEXREPLACE(F778,""\D"", """")"),"#VALUE!")</f>
        <v>#VALUE!</v>
      </c>
    </row>
    <row r="2289" spans="1:13" ht="15.75" customHeight="1">
      <c r="A2289" s="1">
        <v>777</v>
      </c>
      <c r="B2289" s="3">
        <v>778</v>
      </c>
      <c r="C2289" s="3" t="s">
        <v>2173</v>
      </c>
      <c r="D2289" s="3">
        <v>0.25248152345831898</v>
      </c>
      <c r="E2289" s="3">
        <v>0.74260516639717455</v>
      </c>
      <c r="F2289" s="3">
        <v>0.55263157894736847</v>
      </c>
      <c r="G2289" s="3">
        <v>7.8947368421052627E-2</v>
      </c>
      <c r="H2289" s="3">
        <v>0.10526315789473679</v>
      </c>
      <c r="I2289" s="3">
        <v>0.18421052631578949</v>
      </c>
      <c r="J2289" s="3">
        <v>2.6977225597421599E-2</v>
      </c>
      <c r="K2289" s="3">
        <v>4196.699999999998</v>
      </c>
      <c r="L2289" s="3" t="s">
        <v>14593</v>
      </c>
      <c r="M2289" s="8" t="str">
        <f ca="1">IFERROR(__xludf.DUMMYFUNCTION("REGEXREPLACE(F779,""\D"", """")"),"#VALUE!")</f>
        <v>#VALUE!</v>
      </c>
    </row>
    <row r="2290" spans="1:13" ht="15.75" customHeight="1">
      <c r="A2290" s="1">
        <v>778</v>
      </c>
      <c r="B2290" s="3">
        <v>779</v>
      </c>
      <c r="C2290" s="3" t="s">
        <v>2175</v>
      </c>
      <c r="D2290" s="3">
        <v>0.23820642661694419</v>
      </c>
      <c r="E2290" s="3">
        <v>0.61620858182042992</v>
      </c>
      <c r="F2290" s="3">
        <v>0.46875</v>
      </c>
      <c r="G2290" s="3">
        <v>8.3333333333333329E-2</v>
      </c>
      <c r="H2290" s="3">
        <v>5.2083333333333343E-2</v>
      </c>
      <c r="I2290" s="3">
        <v>0.17708333333333329</v>
      </c>
      <c r="J2290" s="3">
        <v>2.413619099756047E-2</v>
      </c>
      <c r="K2290" s="3">
        <v>10908.40000000002</v>
      </c>
      <c r="L2290" s="3" t="s">
        <v>14594</v>
      </c>
      <c r="M2290" s="8" t="str">
        <f ca="1">IFERROR(__xludf.DUMMYFUNCTION("REGEXREPLACE(F780,""\D"", """")"),"#VALUE!")</f>
        <v>#VALUE!</v>
      </c>
    </row>
    <row r="2291" spans="1:13" ht="15.75" customHeight="1">
      <c r="A2291" s="1">
        <v>779</v>
      </c>
      <c r="B2291" s="3">
        <v>780</v>
      </c>
      <c r="C2291" s="3" t="s">
        <v>2177</v>
      </c>
      <c r="D2291" s="3">
        <v>0.20971329907695541</v>
      </c>
      <c r="E2291" s="3">
        <v>0.22805139083289</v>
      </c>
      <c r="F2291" s="3">
        <v>0.55970149253731338</v>
      </c>
      <c r="G2291" s="3">
        <v>0.1119402985074627</v>
      </c>
      <c r="H2291" s="3">
        <v>0.11940298507462691</v>
      </c>
      <c r="I2291" s="3">
        <v>0.26865671641791039</v>
      </c>
      <c r="J2291" s="3">
        <v>4.443608914356139E-2</v>
      </c>
      <c r="K2291" s="3">
        <v>15542.600000000029</v>
      </c>
      <c r="L2291" s="3" t="s">
        <v>14595</v>
      </c>
      <c r="M2291" s="8" t="str">
        <f ca="1">IFERROR(__xludf.DUMMYFUNCTION("REGEXREPLACE(F781,""\D"", """")"),"#VALUE!")</f>
        <v>#VALUE!</v>
      </c>
    </row>
    <row r="2292" spans="1:13" ht="15.75" customHeight="1">
      <c r="A2292" s="1">
        <v>785</v>
      </c>
      <c r="B2292" s="3">
        <v>786</v>
      </c>
      <c r="C2292" s="3" t="s">
        <v>2196</v>
      </c>
      <c r="D2292" s="3">
        <v>0.1920785659052571</v>
      </c>
      <c r="E2292" s="3">
        <v>0.18629538966853429</v>
      </c>
      <c r="F2292" s="3">
        <v>0.60383386581469645</v>
      </c>
      <c r="G2292" s="3">
        <v>0.1022364217252396</v>
      </c>
      <c r="H2292" s="3">
        <v>0.1118210862619808</v>
      </c>
      <c r="I2292" s="3">
        <v>0.26517571884984031</v>
      </c>
      <c r="J2292" s="3">
        <v>3.9472744669315357E-2</v>
      </c>
      <c r="K2292" s="3">
        <v>35280.999999999847</v>
      </c>
      <c r="L2292" s="3" t="s">
        <v>14601</v>
      </c>
      <c r="M2292" s="8" t="str">
        <f ca="1">IFERROR(__xludf.DUMMYFUNCTION("REGEXREPLACE(F787,""\D"", """")"),"#VALUE!")</f>
        <v>#VALUE!</v>
      </c>
    </row>
    <row r="2293" spans="1:13" ht="15.75" customHeight="1">
      <c r="A2293" s="1">
        <v>787</v>
      </c>
      <c r="B2293" s="3">
        <v>788</v>
      </c>
      <c r="C2293" s="3" t="s">
        <v>2203</v>
      </c>
      <c r="D2293" s="3">
        <v>0.23547950836421669</v>
      </c>
      <c r="E2293" s="3">
        <v>0.60290749609086258</v>
      </c>
      <c r="F2293" s="3">
        <v>0.5032397408207343</v>
      </c>
      <c r="G2293" s="3">
        <v>6.9114470842332618E-2</v>
      </c>
      <c r="H2293" s="3">
        <v>4.5356371490280781E-2</v>
      </c>
      <c r="I2293" s="3">
        <v>0.16846652267818571</v>
      </c>
      <c r="J2293" s="3">
        <v>2.513683812359804E-2</v>
      </c>
      <c r="K2293" s="3">
        <v>51133.29999999953</v>
      </c>
      <c r="L2293" s="3" t="s">
        <v>14603</v>
      </c>
      <c r="M2293" s="8" t="str">
        <f ca="1">IFERROR(__xludf.DUMMYFUNCTION("REGEXREPLACE(F789,""\D"", """")"),"#VALUE!")</f>
        <v>#VALUE!</v>
      </c>
    </row>
    <row r="2294" spans="1:13" ht="15.75" customHeight="1">
      <c r="A2294" s="1">
        <v>788</v>
      </c>
      <c r="B2294" s="3">
        <v>789</v>
      </c>
      <c r="C2294" s="3" t="s">
        <v>2205</v>
      </c>
      <c r="D2294" s="3">
        <v>0.25620035952416759</v>
      </c>
      <c r="E2294" s="3">
        <v>0.69231169445951557</v>
      </c>
      <c r="F2294" s="3">
        <v>0.52500000000000002</v>
      </c>
      <c r="G2294" s="3">
        <v>0.17499999999999999</v>
      </c>
      <c r="H2294" s="3">
        <v>2.5000000000000001E-2</v>
      </c>
      <c r="I2294" s="3">
        <v>0.22500000000000001</v>
      </c>
      <c r="J2294" s="3">
        <v>2.957423941798942E-2</v>
      </c>
      <c r="K2294" s="3">
        <v>4442.2999999999975</v>
      </c>
      <c r="L2294" s="3" t="s">
        <v>14604</v>
      </c>
      <c r="M2294" s="8" t="str">
        <f ca="1">IFERROR(__xludf.DUMMYFUNCTION("REGEXREPLACE(F790,""\D"", """")"),"#VALUE!")</f>
        <v>#VALUE!</v>
      </c>
    </row>
    <row r="2295" spans="1:13" ht="15.75" customHeight="1">
      <c r="A2295" s="1">
        <v>789</v>
      </c>
      <c r="B2295" s="3">
        <v>790</v>
      </c>
      <c r="C2295" s="3" t="s">
        <v>2208</v>
      </c>
      <c r="D2295" s="3">
        <v>8.7508622655172674E-2</v>
      </c>
      <c r="E2295" s="3">
        <v>0.28505987562281387</v>
      </c>
      <c r="F2295" s="3">
        <v>0.69863013698630139</v>
      </c>
      <c r="G2295" s="3">
        <v>0.15068493150684931</v>
      </c>
      <c r="H2295" s="3">
        <v>0.13698630136986301</v>
      </c>
      <c r="I2295" s="3">
        <v>0.32876712328767121</v>
      </c>
      <c r="J2295" s="3">
        <v>2.226245130862398E-2</v>
      </c>
      <c r="K2295" s="3">
        <v>7897.4000000000051</v>
      </c>
      <c r="L2295" s="3" t="s">
        <v>14605</v>
      </c>
      <c r="M2295" s="8" t="str">
        <f ca="1">IFERROR(__xludf.DUMMYFUNCTION("REGEXREPLACE(F791,""\D"", """")"),"#VALUE!")</f>
        <v>#VALUE!</v>
      </c>
    </row>
    <row r="2296" spans="1:13" ht="15.75" customHeight="1">
      <c r="A2296" s="1">
        <v>790</v>
      </c>
      <c r="B2296" s="3">
        <v>791</v>
      </c>
      <c r="C2296" s="3" t="s">
        <v>2211</v>
      </c>
      <c r="D2296" s="3">
        <v>0.20447882217344801</v>
      </c>
      <c r="E2296" s="3">
        <v>0.32356664972132249</v>
      </c>
      <c r="F2296" s="3">
        <v>0.67938931297709926</v>
      </c>
      <c r="G2296" s="3">
        <v>8.3969465648854963E-2</v>
      </c>
      <c r="H2296" s="3">
        <v>9.1603053435114504E-2</v>
      </c>
      <c r="I2296" s="3">
        <v>0.2213740458015267</v>
      </c>
      <c r="J2296" s="3">
        <v>3.3689010151184043E-2</v>
      </c>
      <c r="K2296" s="3">
        <v>28119.299999999948</v>
      </c>
      <c r="L2296" s="3" t="s">
        <v>14606</v>
      </c>
      <c r="M2296" s="8" t="str">
        <f ca="1">IFERROR(__xludf.DUMMYFUNCTION("REGEXREPLACE(F792,""\D"", """")"),"#VALUE!")</f>
        <v>#VALUE!</v>
      </c>
    </row>
    <row r="2297" spans="1:13" ht="15.75" customHeight="1">
      <c r="A2297" s="1">
        <v>791</v>
      </c>
      <c r="B2297" s="3">
        <v>792</v>
      </c>
      <c r="C2297" s="3" t="s">
        <v>2214</v>
      </c>
      <c r="D2297" s="3">
        <v>0.1976166969279631</v>
      </c>
      <c r="E2297" s="3">
        <v>0.144959867613775</v>
      </c>
      <c r="F2297" s="3">
        <v>0.6174496644295302</v>
      </c>
      <c r="G2297" s="3">
        <v>0.1409395973154362</v>
      </c>
      <c r="H2297" s="3">
        <v>0.13422818791946309</v>
      </c>
      <c r="I2297" s="3">
        <v>0.32214765100671139</v>
      </c>
      <c r="J2297" s="3">
        <v>5.1204459669463742E-2</v>
      </c>
      <c r="K2297" s="3">
        <v>16859.40000000002</v>
      </c>
      <c r="L2297" s="3" t="s">
        <v>14607</v>
      </c>
      <c r="M2297" s="8" t="str">
        <f ca="1">IFERROR(__xludf.DUMMYFUNCTION("REGEXREPLACE(F793,""\D"", """")"),"#VALUE!")</f>
        <v>#VALUE!</v>
      </c>
    </row>
    <row r="2298" spans="1:13" ht="15.75" customHeight="1">
      <c r="A2298" s="1">
        <v>793</v>
      </c>
      <c r="B2298" s="3">
        <v>794</v>
      </c>
      <c r="C2298" s="3" t="s">
        <v>2219</v>
      </c>
      <c r="D2298" s="3">
        <v>0.14625765925581261</v>
      </c>
      <c r="E2298" s="3">
        <v>0.263240887396606</v>
      </c>
      <c r="F2298" s="3">
        <v>0.60769230769230764</v>
      </c>
      <c r="G2298" s="3">
        <v>6.1538461538461542E-2</v>
      </c>
      <c r="H2298" s="3">
        <v>9.2307692307692313E-2</v>
      </c>
      <c r="I2298" s="3">
        <v>0.2461538461538462</v>
      </c>
      <c r="J2298" s="3">
        <v>1.8894670799286199E-2</v>
      </c>
      <c r="K2298" s="3">
        <v>13869.70000000003</v>
      </c>
      <c r="L2298" s="3" t="s">
        <v>14609</v>
      </c>
      <c r="M2298" s="8" t="str">
        <f ca="1">IFERROR(__xludf.DUMMYFUNCTION("REGEXREPLACE(F795,""\D"", """")"),"#VALUE!")</f>
        <v>#VALUE!</v>
      </c>
    </row>
    <row r="2299" spans="1:13" ht="15.75" customHeight="1">
      <c r="A2299" s="1">
        <v>795</v>
      </c>
      <c r="B2299" s="3">
        <v>796</v>
      </c>
      <c r="C2299" s="3" t="s">
        <v>2224</v>
      </c>
      <c r="D2299" s="3">
        <v>0.21236897891828099</v>
      </c>
      <c r="E2299" s="3">
        <v>0.17246087340498839</v>
      </c>
      <c r="F2299" s="3">
        <v>0.63455149501661134</v>
      </c>
      <c r="G2299" s="3">
        <v>0.10963455149501659</v>
      </c>
      <c r="H2299" s="3">
        <v>0.1162790697674419</v>
      </c>
      <c r="I2299" s="3">
        <v>0.27906976744186052</v>
      </c>
      <c r="J2299" s="3">
        <v>4.6147163982404267E-2</v>
      </c>
      <c r="K2299" s="3">
        <v>33774.399999999878</v>
      </c>
      <c r="L2299" s="3" t="s">
        <v>14611</v>
      </c>
      <c r="M2299" s="8" t="str">
        <f ca="1">IFERROR(__xludf.DUMMYFUNCTION("REGEXREPLACE(F797,""\D"", """")"),"#VALUE!")</f>
        <v>#VALUE!</v>
      </c>
    </row>
    <row r="2300" spans="1:13" ht="15.75" customHeight="1">
      <c r="A2300" s="1">
        <v>796</v>
      </c>
      <c r="B2300" s="3">
        <v>797</v>
      </c>
      <c r="C2300" s="3" t="s">
        <v>2227</v>
      </c>
      <c r="D2300" s="3">
        <v>0.13143104622600019</v>
      </c>
      <c r="E2300" s="3">
        <v>0.23894819230491399</v>
      </c>
      <c r="F2300" s="3">
        <v>0.59701492537313428</v>
      </c>
      <c r="G2300" s="3">
        <v>9.7014925373134331E-2</v>
      </c>
      <c r="H2300" s="3">
        <v>9.7014925373134331E-2</v>
      </c>
      <c r="I2300" s="3">
        <v>0.2537313432835821</v>
      </c>
      <c r="J2300" s="3">
        <v>2.4168885730989648E-2</v>
      </c>
      <c r="K2300" s="3">
        <v>29201.19999999995</v>
      </c>
      <c r="L2300" s="3" t="s">
        <v>14612</v>
      </c>
      <c r="M2300" s="8" t="str">
        <f ca="1">IFERROR(__xludf.DUMMYFUNCTION("REGEXREPLACE(F798,""\D"", """")"),"#VALUE!")</f>
        <v>#VALUE!</v>
      </c>
    </row>
    <row r="2301" spans="1:13" ht="15.75" customHeight="1">
      <c r="A2301" s="1">
        <v>797</v>
      </c>
      <c r="B2301" s="3">
        <v>798</v>
      </c>
      <c r="C2301" s="3" t="s">
        <v>2230</v>
      </c>
      <c r="D2301" s="3">
        <v>0.16597199654137049</v>
      </c>
      <c r="E2301" s="3">
        <v>0.17980264469706031</v>
      </c>
      <c r="F2301" s="3">
        <v>0.60254083484573506</v>
      </c>
      <c r="G2301" s="3">
        <v>0.11252268602540839</v>
      </c>
      <c r="H2301" s="3">
        <v>0.14519056261343011</v>
      </c>
      <c r="I2301" s="3">
        <v>0.28493647912885661</v>
      </c>
      <c r="J2301" s="3">
        <v>4.1694559622851152E-2</v>
      </c>
      <c r="K2301" s="3">
        <v>62601.399999999558</v>
      </c>
      <c r="L2301" s="3" t="s">
        <v>14613</v>
      </c>
      <c r="M2301" s="8" t="str">
        <f ca="1">IFERROR(__xludf.DUMMYFUNCTION("REGEXREPLACE(F799,""\D"", """")"),"#VALUE!")</f>
        <v>#VALUE!</v>
      </c>
    </row>
    <row r="2302" spans="1:13" ht="15.75" customHeight="1">
      <c r="A2302" s="1">
        <v>798</v>
      </c>
      <c r="B2302" s="3">
        <v>799</v>
      </c>
      <c r="C2302" s="3" t="s">
        <v>2233</v>
      </c>
      <c r="D2302" s="3">
        <v>0.33011327494990339</v>
      </c>
      <c r="E2302" s="3">
        <v>0.82699819249167572</v>
      </c>
      <c r="F2302" s="3">
        <v>0.43478260869565222</v>
      </c>
      <c r="G2302" s="3">
        <v>8.6956521739130432E-2</v>
      </c>
      <c r="H2302" s="3">
        <v>2.1739130434782612E-2</v>
      </c>
      <c r="I2302" s="3">
        <v>0.13043478260869559</v>
      </c>
      <c r="J2302" s="3">
        <v>1.6779974780574171E-2</v>
      </c>
      <c r="K2302" s="3">
        <v>5125.699999999998</v>
      </c>
      <c r="L2302" s="3" t="s">
        <v>14614</v>
      </c>
      <c r="M2302" s="8" t="str">
        <f ca="1">IFERROR(__xludf.DUMMYFUNCTION("REGEXREPLACE(F800,""\D"", """")"),"#VALUE!")</f>
        <v>#VALUE!</v>
      </c>
    </row>
    <row r="2303" spans="1:13" ht="15.75" customHeight="1">
      <c r="A2303" s="1">
        <v>799</v>
      </c>
      <c r="B2303" s="3">
        <v>800</v>
      </c>
      <c r="C2303" s="3" t="s">
        <v>2235</v>
      </c>
      <c r="D2303" s="3">
        <v>0.10658903298969109</v>
      </c>
      <c r="E2303" s="3">
        <v>0.27333319054285771</v>
      </c>
      <c r="F2303" s="3">
        <v>0.55102040816326525</v>
      </c>
      <c r="G2303" s="3">
        <v>8.8435374149659865E-2</v>
      </c>
      <c r="H2303" s="3">
        <v>0.12925170068027211</v>
      </c>
      <c r="I2303" s="3">
        <v>0.24489795918367349</v>
      </c>
      <c r="J2303" s="3">
        <v>2.092379480053316E-2</v>
      </c>
      <c r="K2303" s="3">
        <v>16389.20000000003</v>
      </c>
      <c r="L2303" s="3" t="s">
        <v>14615</v>
      </c>
      <c r="M2303" s="8" t="str">
        <f ca="1">IFERROR(__xludf.DUMMYFUNCTION("REGEXREPLACE(F801,""\D"", """")"),"#VALUE!")</f>
        <v>#VALUE!</v>
      </c>
    </row>
    <row r="2304" spans="1:13" ht="15.75" customHeight="1">
      <c r="A2304" s="1">
        <v>800</v>
      </c>
      <c r="B2304" s="3">
        <v>801</v>
      </c>
      <c r="C2304" s="3" t="s">
        <v>2237</v>
      </c>
      <c r="D2304" s="3">
        <v>0.19736365741354289</v>
      </c>
      <c r="E2304" s="3">
        <v>0.17107909189226519</v>
      </c>
      <c r="F2304" s="3">
        <v>0.57327586206896552</v>
      </c>
      <c r="G2304" s="3">
        <v>0.1336206896551724</v>
      </c>
      <c r="H2304" s="3">
        <v>0.10344827586206901</v>
      </c>
      <c r="I2304" s="3">
        <v>0.27586206896551718</v>
      </c>
      <c r="J2304" s="3">
        <v>4.4275379667353829E-2</v>
      </c>
      <c r="K2304" s="3">
        <v>26643.8</v>
      </c>
      <c r="L2304" s="3" t="s">
        <v>14616</v>
      </c>
      <c r="M2304" s="8" t="str">
        <f ca="1">IFERROR(__xludf.DUMMYFUNCTION("REGEXREPLACE(F802,""\D"", """")"),"#VALUE!")</f>
        <v>#VALUE!</v>
      </c>
    </row>
    <row r="2305" spans="1:13" ht="15.75" customHeight="1">
      <c r="A2305" s="1">
        <v>802</v>
      </c>
      <c r="B2305" s="3">
        <v>803</v>
      </c>
      <c r="C2305" s="3" t="s">
        <v>2242</v>
      </c>
      <c r="D2305" s="3">
        <v>0.16415527619067261</v>
      </c>
      <c r="E2305" s="3">
        <v>0.24033776494618539</v>
      </c>
      <c r="F2305" s="3">
        <v>0.5941558441558441</v>
      </c>
      <c r="G2305" s="3">
        <v>0.12662337662337661</v>
      </c>
      <c r="H2305" s="3">
        <v>0.1233766233766234</v>
      </c>
      <c r="I2305" s="3">
        <v>0.2792207792207792</v>
      </c>
      <c r="J2305" s="3">
        <v>3.9726493338687968E-2</v>
      </c>
      <c r="K2305" s="3">
        <v>34587.599999999889</v>
      </c>
      <c r="L2305" s="3" t="s">
        <v>14618</v>
      </c>
      <c r="M2305" s="8" t="str">
        <f ca="1">IFERROR(__xludf.DUMMYFUNCTION("REGEXREPLACE(F804,""\D"", """")"),"#VALUE!")</f>
        <v>#VALUE!</v>
      </c>
    </row>
    <row r="2306" spans="1:13" ht="15.75" customHeight="1">
      <c r="A2306" s="1">
        <v>803</v>
      </c>
      <c r="B2306" s="3">
        <v>804</v>
      </c>
      <c r="C2306" s="3" t="s">
        <v>2244</v>
      </c>
      <c r="D2306" s="3">
        <v>0.21764476395460039</v>
      </c>
      <c r="E2306" s="3">
        <v>0.79965351315130162</v>
      </c>
      <c r="F2306" s="3">
        <v>0.44140625</v>
      </c>
      <c r="G2306" s="3">
        <v>5.078125E-2</v>
      </c>
      <c r="H2306" s="3">
        <v>2.734375E-2</v>
      </c>
      <c r="I2306" s="3">
        <v>0.125</v>
      </c>
      <c r="J2306" s="3">
        <v>1.4007252228169819E-2</v>
      </c>
      <c r="K2306" s="3">
        <v>28537.799999999988</v>
      </c>
      <c r="L2306" s="3" t="s">
        <v>14619</v>
      </c>
      <c r="M2306" s="8" t="str">
        <f ca="1">IFERROR(__xludf.DUMMYFUNCTION("REGEXREPLACE(F805,""\D"", """")"),"#VALUE!")</f>
        <v>#VALUE!</v>
      </c>
    </row>
    <row r="2307" spans="1:13" ht="15.75" customHeight="1">
      <c r="A2307" s="1">
        <v>804</v>
      </c>
      <c r="B2307" s="3">
        <v>805</v>
      </c>
      <c r="C2307" s="3" t="s">
        <v>2246</v>
      </c>
      <c r="D2307" s="3">
        <v>0.17422627511469579</v>
      </c>
      <c r="E2307" s="3">
        <v>0.2604400707403226</v>
      </c>
      <c r="F2307" s="3">
        <v>0.60273972602739723</v>
      </c>
      <c r="G2307" s="3">
        <v>9.5890410958904104E-2</v>
      </c>
      <c r="H2307" s="3">
        <v>8.2191780821917804E-2</v>
      </c>
      <c r="I2307" s="3">
        <v>0.21917808219178081</v>
      </c>
      <c r="J2307" s="3">
        <v>2.758067281711496E-2</v>
      </c>
      <c r="K2307" s="3">
        <v>16391.900000000031</v>
      </c>
      <c r="L2307" s="3" t="s">
        <v>14620</v>
      </c>
      <c r="M2307" s="8" t="str">
        <f ca="1">IFERROR(__xludf.DUMMYFUNCTION("REGEXREPLACE(F806,""\D"", """")"),"#VALUE!")</f>
        <v>#VALUE!</v>
      </c>
    </row>
    <row r="2308" spans="1:13" ht="15.75" customHeight="1">
      <c r="A2308" s="1">
        <v>805</v>
      </c>
      <c r="B2308" s="3">
        <v>806</v>
      </c>
      <c r="C2308" s="3" t="s">
        <v>2249</v>
      </c>
      <c r="D2308" s="3">
        <v>0.27166956938178999</v>
      </c>
      <c r="E2308" s="3">
        <v>0.30358326659181017</v>
      </c>
      <c r="F2308" s="3">
        <v>0.60317460317460314</v>
      </c>
      <c r="G2308" s="3">
        <v>8.7301587301587297E-2</v>
      </c>
      <c r="H2308" s="3">
        <v>0.119047619047619</v>
      </c>
      <c r="I2308" s="3">
        <v>0.22222222222222221</v>
      </c>
      <c r="J2308" s="3">
        <v>4.9646091121473682E-2</v>
      </c>
      <c r="K2308" s="3">
        <v>13899.100000000029</v>
      </c>
      <c r="L2308" s="3" t="s">
        <v>14621</v>
      </c>
      <c r="M2308" s="8" t="str">
        <f ca="1">IFERROR(__xludf.DUMMYFUNCTION("REGEXREPLACE(F807,""\D"", """")"),"#VALUE!")</f>
        <v>#VALUE!</v>
      </c>
    </row>
    <row r="2309" spans="1:13" ht="15.75" customHeight="1">
      <c r="A2309" s="1">
        <v>806</v>
      </c>
      <c r="B2309" s="3">
        <v>807</v>
      </c>
      <c r="C2309" s="3" t="s">
        <v>2251</v>
      </c>
      <c r="D2309" s="3">
        <v>0.20521272143010169</v>
      </c>
      <c r="E2309" s="3">
        <v>0.25185738820593928</v>
      </c>
      <c r="F2309" s="3">
        <v>0.62737642585551334</v>
      </c>
      <c r="G2309" s="3">
        <v>8.3650190114068435E-2</v>
      </c>
      <c r="H2309" s="3">
        <v>0.10646387832699621</v>
      </c>
      <c r="I2309" s="3">
        <v>0.2319391634980989</v>
      </c>
      <c r="J2309" s="3">
        <v>3.6663007282727277E-2</v>
      </c>
      <c r="K2309" s="3">
        <v>28032.099999999959</v>
      </c>
      <c r="L2309" s="3" t="s">
        <v>14622</v>
      </c>
      <c r="M2309" s="8" t="str">
        <f ca="1">IFERROR(__xludf.DUMMYFUNCTION("REGEXREPLACE(F808,""\D"", """")"),"#VALUE!")</f>
        <v>#VALUE!</v>
      </c>
    </row>
    <row r="2310" spans="1:13" ht="15.75" customHeight="1">
      <c r="A2310" s="1">
        <v>807</v>
      </c>
      <c r="B2310" s="3">
        <v>808</v>
      </c>
      <c r="C2310" s="3" t="s">
        <v>2253</v>
      </c>
      <c r="D2310" s="3">
        <v>0.18190152711799651</v>
      </c>
      <c r="E2310" s="3">
        <v>0.17116030809428831</v>
      </c>
      <c r="F2310" s="3">
        <v>0.61635220125786161</v>
      </c>
      <c r="G2310" s="3">
        <v>8.8050314465408799E-2</v>
      </c>
      <c r="H2310" s="3">
        <v>0.1132075471698113</v>
      </c>
      <c r="I2310" s="3">
        <v>0.28930817610062892</v>
      </c>
      <c r="J2310" s="3">
        <v>3.3266206286620692E-2</v>
      </c>
      <c r="K2310" s="3">
        <v>17651.000000000018</v>
      </c>
      <c r="L2310" s="3" t="s">
        <v>14623</v>
      </c>
      <c r="M2310" s="8" t="str">
        <f ca="1">IFERROR(__xludf.DUMMYFUNCTION("REGEXREPLACE(F809,""\D"", """")"),"#VALUE!")</f>
        <v>#VALUE!</v>
      </c>
    </row>
    <row r="2311" spans="1:13" ht="15.75" customHeight="1">
      <c r="A2311" s="1">
        <v>809</v>
      </c>
      <c r="B2311" s="3">
        <v>810</v>
      </c>
      <c r="C2311" s="3" t="s">
        <v>2259</v>
      </c>
      <c r="D2311" s="3">
        <v>0.14309265249004149</v>
      </c>
      <c r="E2311" s="3">
        <v>0.2020387530781515</v>
      </c>
      <c r="F2311" s="3">
        <v>0.63445378151260501</v>
      </c>
      <c r="G2311" s="3">
        <v>0.1134453781512605</v>
      </c>
      <c r="H2311" s="3">
        <v>0.1176470588235294</v>
      </c>
      <c r="I2311" s="3">
        <v>0.27731092436974791</v>
      </c>
      <c r="J2311" s="3">
        <v>3.1527357088241163E-2</v>
      </c>
      <c r="K2311" s="3">
        <v>26394.299999999981</v>
      </c>
      <c r="L2311" s="3" t="s">
        <v>14625</v>
      </c>
      <c r="M2311" s="8" t="str">
        <f ca="1">IFERROR(__xludf.DUMMYFUNCTION("REGEXREPLACE(F811,""\D"", """")"),"#VALUE!")</f>
        <v>#VALUE!</v>
      </c>
    </row>
    <row r="2312" spans="1:13" ht="15.75" customHeight="1">
      <c r="A2312" s="1">
        <v>810</v>
      </c>
      <c r="B2312" s="3">
        <v>811</v>
      </c>
      <c r="C2312" s="3" t="s">
        <v>2262</v>
      </c>
      <c r="D2312" s="3">
        <v>0.18029857411936259</v>
      </c>
      <c r="E2312" s="3">
        <v>0.15431936534982821</v>
      </c>
      <c r="F2312" s="3">
        <v>0.6741573033707865</v>
      </c>
      <c r="G2312" s="3">
        <v>0.1292134831460674</v>
      </c>
      <c r="H2312" s="3">
        <v>8.4269662921348312E-2</v>
      </c>
      <c r="I2312" s="3">
        <v>0.29775280898876411</v>
      </c>
      <c r="J2312" s="3">
        <v>3.5073814018755811E-2</v>
      </c>
      <c r="K2312" s="3">
        <v>20232.400000000009</v>
      </c>
      <c r="L2312" s="3" t="s">
        <v>14626</v>
      </c>
      <c r="M2312" s="8" t="str">
        <f ca="1">IFERROR(__xludf.DUMMYFUNCTION("REGEXREPLACE(F812,""\D"", """")"),"#VALUE!")</f>
        <v>#VALUE!</v>
      </c>
    </row>
    <row r="2313" spans="1:13" ht="15.75" customHeight="1">
      <c r="A2313" s="1">
        <v>811</v>
      </c>
      <c r="B2313" s="3">
        <v>812</v>
      </c>
      <c r="C2313" s="3" t="s">
        <v>2264</v>
      </c>
      <c r="D2313" s="3">
        <v>0.1779747279290298</v>
      </c>
      <c r="E2313" s="3">
        <v>0.55196749432502057</v>
      </c>
      <c r="F2313" s="3">
        <v>0.51127819548872178</v>
      </c>
      <c r="G2313" s="3">
        <v>6.0150375939849621E-2</v>
      </c>
      <c r="H2313" s="3">
        <v>4.1353383458646607E-2</v>
      </c>
      <c r="I2313" s="3">
        <v>0.16165413533834591</v>
      </c>
      <c r="J2313" s="3">
        <v>1.5837491665001872E-2</v>
      </c>
      <c r="K2313" s="3">
        <v>29395.09999999998</v>
      </c>
      <c r="L2313" s="3" t="s">
        <v>14627</v>
      </c>
      <c r="M2313" s="8" t="str">
        <f ca="1">IFERROR(__xludf.DUMMYFUNCTION("REGEXREPLACE(F813,""\D"", """")"),"#VALUE!")</f>
        <v>#VALUE!</v>
      </c>
    </row>
    <row r="2314" spans="1:13" ht="15.75" customHeight="1">
      <c r="A2314" s="1">
        <v>813</v>
      </c>
      <c r="B2314" s="3">
        <v>814</v>
      </c>
      <c r="C2314" s="3" t="s">
        <v>2269</v>
      </c>
      <c r="D2314" s="3">
        <v>0.18294217048864431</v>
      </c>
      <c r="E2314" s="3">
        <v>0.2060625195285786</v>
      </c>
      <c r="F2314" s="3">
        <v>0.64676616915422891</v>
      </c>
      <c r="G2314" s="3">
        <v>7.9601990049751242E-2</v>
      </c>
      <c r="H2314" s="3">
        <v>0.12437810945273629</v>
      </c>
      <c r="I2314" s="3">
        <v>0.24875621890547259</v>
      </c>
      <c r="J2314" s="3">
        <v>3.4137967566567867E-2</v>
      </c>
      <c r="K2314" s="3">
        <v>21814.89999999998</v>
      </c>
      <c r="L2314" s="3" t="s">
        <v>14629</v>
      </c>
      <c r="M2314" s="8" t="str">
        <f ca="1">IFERROR(__xludf.DUMMYFUNCTION("REGEXREPLACE(F815,""\D"", """")"),"#VALUE!")</f>
        <v>#VALUE!</v>
      </c>
    </row>
    <row r="2315" spans="1:13" ht="15.75" customHeight="1">
      <c r="A2315" s="1">
        <v>817</v>
      </c>
      <c r="B2315" s="3">
        <v>818</v>
      </c>
      <c r="C2315" s="3" t="s">
        <v>2281</v>
      </c>
      <c r="D2315" s="3">
        <v>0.16417310503033131</v>
      </c>
      <c r="E2315" s="3">
        <v>0.4535225882574816</v>
      </c>
      <c r="F2315" s="3">
        <v>0.543010752688172</v>
      </c>
      <c r="G2315" s="3">
        <v>6.4516129032258063E-2</v>
      </c>
      <c r="H2315" s="3">
        <v>9.4982078853046589E-2</v>
      </c>
      <c r="I2315" s="3">
        <v>0.19534050179211471</v>
      </c>
      <c r="J2315" s="3">
        <v>2.5045138135855492E-2</v>
      </c>
      <c r="K2315" s="3">
        <v>59383.899999999529</v>
      </c>
      <c r="L2315" s="3" t="s">
        <v>14633</v>
      </c>
      <c r="M2315" s="8" t="str">
        <f ca="1">IFERROR(__xludf.DUMMYFUNCTION("REGEXREPLACE(F819,""\D"", """")"),"#VALUE!")</f>
        <v>#VALUE!</v>
      </c>
    </row>
    <row r="2316" spans="1:13" ht="15.75" customHeight="1">
      <c r="A2316" s="1">
        <v>818</v>
      </c>
      <c r="B2316" s="3">
        <v>819</v>
      </c>
      <c r="C2316" s="3" t="s">
        <v>2284</v>
      </c>
      <c r="D2316" s="3">
        <v>0.22013978141169679</v>
      </c>
      <c r="E2316" s="3">
        <v>0.704812851503968</v>
      </c>
      <c r="F2316" s="3">
        <v>0.52709359605911332</v>
      </c>
      <c r="G2316" s="3">
        <v>6.1576354679802957E-2</v>
      </c>
      <c r="H2316" s="3">
        <v>2.463054187192118E-2</v>
      </c>
      <c r="I2316" s="3">
        <v>0.13793103448275859</v>
      </c>
      <c r="J2316" s="3">
        <v>1.6694140256376111E-2</v>
      </c>
      <c r="K2316" s="3">
        <v>43322.99999999968</v>
      </c>
      <c r="L2316" s="3" t="s">
        <v>14634</v>
      </c>
      <c r="M2316" s="8" t="str">
        <f ca="1">IFERROR(__xludf.DUMMYFUNCTION("REGEXREPLACE(F820,""\D"", """")"),"#VALUE!")</f>
        <v>#VALUE!</v>
      </c>
    </row>
    <row r="2317" spans="1:13" ht="15.75" customHeight="1">
      <c r="A2317" s="1">
        <v>820</v>
      </c>
      <c r="B2317" s="3">
        <v>821</v>
      </c>
      <c r="C2317" s="3" t="s">
        <v>2290</v>
      </c>
      <c r="D2317" s="3">
        <v>0.20070390592890219</v>
      </c>
      <c r="E2317" s="3">
        <v>0.17909556962678899</v>
      </c>
      <c r="F2317" s="3">
        <v>0.63522012578616349</v>
      </c>
      <c r="G2317" s="3">
        <v>0.13207547169811321</v>
      </c>
      <c r="H2317" s="3">
        <v>0.11949685534591201</v>
      </c>
      <c r="I2317" s="3">
        <v>0.29559748427672949</v>
      </c>
      <c r="J2317" s="3">
        <v>4.7291515508310983E-2</v>
      </c>
      <c r="K2317" s="3">
        <v>17154.900000000031</v>
      </c>
      <c r="L2317" s="3" t="s">
        <v>14636</v>
      </c>
      <c r="M2317" s="8" t="str">
        <f ca="1">IFERROR(__xludf.DUMMYFUNCTION("REGEXREPLACE(F822,""\D"", """")"),"#VALUE!")</f>
        <v>#VALUE!</v>
      </c>
    </row>
    <row r="2318" spans="1:13" ht="15.75" customHeight="1">
      <c r="A2318" s="1">
        <v>822</v>
      </c>
      <c r="B2318" s="3">
        <v>823</v>
      </c>
      <c r="C2318" s="3" t="s">
        <v>2296</v>
      </c>
      <c r="D2318" s="3">
        <v>0.32099884195585171</v>
      </c>
      <c r="E2318" s="3">
        <v>0.4144276081648901</v>
      </c>
      <c r="F2318" s="3">
        <v>0.57894736842105265</v>
      </c>
      <c r="G2318" s="3">
        <v>9.8684210526315791E-2</v>
      </c>
      <c r="H2318" s="3">
        <v>6.5789473684210523E-2</v>
      </c>
      <c r="I2318" s="3">
        <v>0.2039473684210526</v>
      </c>
      <c r="J2318" s="3">
        <v>4.5988943718657298E-2</v>
      </c>
      <c r="K2318" s="3">
        <v>16688.40000000002</v>
      </c>
      <c r="L2318" s="3" t="s">
        <v>14638</v>
      </c>
      <c r="M2318" s="8" t="str">
        <f ca="1">IFERROR(__xludf.DUMMYFUNCTION("REGEXREPLACE(F824,""\D"", """")"),"#VALUE!")</f>
        <v>#VALUE!</v>
      </c>
    </row>
    <row r="2319" spans="1:13" ht="15.75" customHeight="1">
      <c r="A2319" s="1">
        <v>828</v>
      </c>
      <c r="B2319" s="3">
        <v>829</v>
      </c>
      <c r="C2319" s="3" t="s">
        <v>2313</v>
      </c>
      <c r="D2319" s="3">
        <v>0.18485953002836761</v>
      </c>
      <c r="E2319" s="3">
        <v>0.2454040319401305</v>
      </c>
      <c r="F2319" s="3">
        <v>0.65648854961832059</v>
      </c>
      <c r="G2319" s="3">
        <v>8.7786259541984726E-2</v>
      </c>
      <c r="H2319" s="3">
        <v>0.1068702290076336</v>
      </c>
      <c r="I2319" s="3">
        <v>0.21755725190839689</v>
      </c>
      <c r="J2319" s="3">
        <v>3.3931685811042868E-2</v>
      </c>
      <c r="K2319" s="3">
        <v>28241.79999999997</v>
      </c>
      <c r="L2319" s="3" t="s">
        <v>14644</v>
      </c>
      <c r="M2319" s="8" t="str">
        <f ca="1">IFERROR(__xludf.DUMMYFUNCTION("REGEXREPLACE(F830,""\D"", """")"),"#VALUE!")</f>
        <v>#VALUE!</v>
      </c>
    </row>
    <row r="2320" spans="1:13" ht="15.75" customHeight="1">
      <c r="A2320" s="1">
        <v>829</v>
      </c>
      <c r="B2320" s="3">
        <v>830</v>
      </c>
      <c r="C2320" s="3" t="s">
        <v>2316</v>
      </c>
      <c r="D2320" s="3">
        <v>0.13966817086210331</v>
      </c>
      <c r="E2320" s="3">
        <v>0.66156492688225754</v>
      </c>
      <c r="F2320" s="3">
        <v>0.42857142857142849</v>
      </c>
      <c r="G2320" s="3">
        <v>6.1224489795918373E-2</v>
      </c>
      <c r="H2320" s="3">
        <v>6.1224489795918373E-2</v>
      </c>
      <c r="I2320" s="3">
        <v>0.14285714285714279</v>
      </c>
      <c r="J2320" s="3">
        <v>8.6495510662177328E-3</v>
      </c>
      <c r="K2320" s="3">
        <v>5385.4</v>
      </c>
      <c r="L2320" s="3" t="s">
        <v>14645</v>
      </c>
      <c r="M2320" s="8" t="str">
        <f ca="1">IFERROR(__xludf.DUMMYFUNCTION("REGEXREPLACE(F831,""\D"", """")"),"#VALUE!")</f>
        <v>#VALUE!</v>
      </c>
    </row>
    <row r="2321" spans="1:13" ht="15.75" customHeight="1">
      <c r="A2321" s="1">
        <v>830</v>
      </c>
      <c r="B2321" s="3">
        <v>831</v>
      </c>
      <c r="C2321" s="3" t="s">
        <v>2319</v>
      </c>
      <c r="D2321" s="3">
        <v>0.119829624373726</v>
      </c>
      <c r="E2321" s="3">
        <v>0.26552926166224827</v>
      </c>
      <c r="F2321" s="3">
        <v>0.6731517509727627</v>
      </c>
      <c r="G2321" s="3">
        <v>0.10505836575875491</v>
      </c>
      <c r="H2321" s="3">
        <v>0.10116731517509731</v>
      </c>
      <c r="I2321" s="3">
        <v>0.24902723735408561</v>
      </c>
      <c r="J2321" s="3">
        <v>2.3466335779236371E-2</v>
      </c>
      <c r="K2321" s="3">
        <v>26969.099999999951</v>
      </c>
      <c r="L2321" s="3" t="s">
        <v>14646</v>
      </c>
      <c r="M2321" s="8" t="str">
        <f ca="1">IFERROR(__xludf.DUMMYFUNCTION("REGEXREPLACE(F832,""\D"", """")"),"#VALUE!")</f>
        <v>#VALUE!</v>
      </c>
    </row>
    <row r="2322" spans="1:13" ht="15.75" customHeight="1">
      <c r="A2322" s="1">
        <v>831</v>
      </c>
      <c r="B2322" s="3">
        <v>832</v>
      </c>
      <c r="C2322" s="3" t="s">
        <v>2321</v>
      </c>
      <c r="D2322" s="3">
        <v>0.21889600886146501</v>
      </c>
      <c r="E2322" s="3">
        <v>0.4101007426815651</v>
      </c>
      <c r="F2322" s="3">
        <v>0.53711790393013104</v>
      </c>
      <c r="G2322" s="3">
        <v>8.296943231441048E-2</v>
      </c>
      <c r="H2322" s="3">
        <v>4.8034934497816588E-2</v>
      </c>
      <c r="I2322" s="3">
        <v>0.18340611353711789</v>
      </c>
      <c r="J2322" s="3">
        <v>2.526854424470882E-2</v>
      </c>
      <c r="K2322" s="3">
        <v>24805.799999999988</v>
      </c>
      <c r="L2322" s="3" t="s">
        <v>14647</v>
      </c>
      <c r="M2322" s="8" t="str">
        <f ca="1">IFERROR(__xludf.DUMMYFUNCTION("REGEXREPLACE(F833,""\D"", """")"),"#VALUE!")</f>
        <v>#VALUE!</v>
      </c>
    </row>
    <row r="2323" spans="1:13" ht="15.75" customHeight="1">
      <c r="A2323" s="1">
        <v>833</v>
      </c>
      <c r="B2323" s="3">
        <v>834</v>
      </c>
      <c r="C2323" s="3" t="s">
        <v>2326</v>
      </c>
      <c r="D2323" s="3">
        <v>0.13394233836729291</v>
      </c>
      <c r="E2323" s="3">
        <v>0.25893660750470482</v>
      </c>
      <c r="F2323" s="3">
        <v>0.62735849056603776</v>
      </c>
      <c r="G2323" s="3">
        <v>0.1132075471698113</v>
      </c>
      <c r="H2323" s="3">
        <v>0.10849056603773589</v>
      </c>
      <c r="I2323" s="3">
        <v>0.25471698113207553</v>
      </c>
      <c r="J2323" s="3">
        <v>2.8044327793420979E-2</v>
      </c>
      <c r="K2323" s="3">
        <v>23474.5</v>
      </c>
      <c r="L2323" s="3" t="s">
        <v>14649</v>
      </c>
      <c r="M2323" s="8" t="str">
        <f ca="1">IFERROR(__xludf.DUMMYFUNCTION("REGEXREPLACE(F835,""\D"", """")"),"#VALUE!")</f>
        <v>#VALUE!</v>
      </c>
    </row>
    <row r="2324" spans="1:13" ht="15.75" customHeight="1">
      <c r="A2324" s="1">
        <v>834</v>
      </c>
      <c r="B2324" s="3">
        <v>835</v>
      </c>
      <c r="C2324" s="3" t="s">
        <v>2328</v>
      </c>
      <c r="D2324" s="3">
        <v>0.17669396952602159</v>
      </c>
      <c r="E2324" s="3">
        <v>0.4044918349614397</v>
      </c>
      <c r="F2324" s="3">
        <v>0.67938931297709926</v>
      </c>
      <c r="G2324" s="3">
        <v>7.6335877862595422E-2</v>
      </c>
      <c r="H2324" s="3">
        <v>0.1068702290076336</v>
      </c>
      <c r="I2324" s="3">
        <v>0.2137404580152672</v>
      </c>
      <c r="J2324" s="3">
        <v>2.8234035838249509E-2</v>
      </c>
      <c r="K2324" s="3">
        <v>14050.100000000029</v>
      </c>
      <c r="L2324" s="3" t="s">
        <v>14650</v>
      </c>
      <c r="M2324" s="8" t="str">
        <f ca="1">IFERROR(__xludf.DUMMYFUNCTION("REGEXREPLACE(F836,""\D"", """")"),"#VALUE!")</f>
        <v>#VALUE!</v>
      </c>
    </row>
    <row r="2325" spans="1:13" ht="15.75" customHeight="1">
      <c r="A2325" s="1">
        <v>835</v>
      </c>
      <c r="B2325" s="3">
        <v>836</v>
      </c>
      <c r="C2325" s="3" t="s">
        <v>2331</v>
      </c>
      <c r="D2325" s="3">
        <v>0.17918208608519029</v>
      </c>
      <c r="E2325" s="3">
        <v>0.65736187419688408</v>
      </c>
      <c r="F2325" s="3">
        <v>0.50996015936254979</v>
      </c>
      <c r="G2325" s="3">
        <v>5.9760956175298807E-2</v>
      </c>
      <c r="H2325" s="3">
        <v>5.3784860557768932E-2</v>
      </c>
      <c r="I2325" s="3">
        <v>0.14342629482071709</v>
      </c>
      <c r="J2325" s="3">
        <v>1.9239818211777171E-2</v>
      </c>
      <c r="K2325" s="3">
        <v>54255.499999999483</v>
      </c>
      <c r="L2325" s="3" t="s">
        <v>14651</v>
      </c>
      <c r="M2325" s="8" t="str">
        <f ca="1">IFERROR(__xludf.DUMMYFUNCTION("REGEXREPLACE(F837,""\D"", """")"),"#VALUE!")</f>
        <v>#VALUE!</v>
      </c>
    </row>
    <row r="2326" spans="1:13" ht="15.75" customHeight="1">
      <c r="A2326" s="1">
        <v>836</v>
      </c>
      <c r="B2326" s="3">
        <v>837</v>
      </c>
      <c r="C2326" s="3" t="s">
        <v>2334</v>
      </c>
      <c r="D2326" s="3">
        <v>0.19780407190487259</v>
      </c>
      <c r="E2326" s="3">
        <v>0.60222388784491454</v>
      </c>
      <c r="F2326" s="3">
        <v>0.49275362318840582</v>
      </c>
      <c r="G2326" s="3">
        <v>5.7971014492753617E-2</v>
      </c>
      <c r="H2326" s="3">
        <v>6.5217391304347824E-2</v>
      </c>
      <c r="I2326" s="3">
        <v>0.1521739130434783</v>
      </c>
      <c r="J2326" s="3">
        <v>2.2167234419640809E-2</v>
      </c>
      <c r="K2326" s="3">
        <v>30481.199999999939</v>
      </c>
      <c r="L2326" s="3" t="s">
        <v>14652</v>
      </c>
      <c r="M2326" s="8" t="str">
        <f ca="1">IFERROR(__xludf.DUMMYFUNCTION("REGEXREPLACE(F838,""\D"", """")"),"#VALUE!")</f>
        <v>#VALUE!</v>
      </c>
    </row>
    <row r="2327" spans="1:13" ht="15.75" customHeight="1">
      <c r="A2327" s="1">
        <v>839</v>
      </c>
      <c r="B2327" s="3">
        <v>840</v>
      </c>
      <c r="C2327" s="3" t="s">
        <v>2343</v>
      </c>
      <c r="D2327" s="3">
        <v>0.22247020425245709</v>
      </c>
      <c r="E2327" s="3">
        <v>0.74726381653295215</v>
      </c>
      <c r="F2327" s="3">
        <v>0.47549019607843129</v>
      </c>
      <c r="G2327" s="3">
        <v>6.3725490196078427E-2</v>
      </c>
      <c r="H2327" s="3">
        <v>3.9215686274509803E-2</v>
      </c>
      <c r="I2327" s="3">
        <v>0.13235294117647059</v>
      </c>
      <c r="J2327" s="3">
        <v>1.91987842283321E-2</v>
      </c>
      <c r="K2327" s="3">
        <v>22334.7</v>
      </c>
      <c r="L2327" s="3" t="s">
        <v>14655</v>
      </c>
      <c r="M2327" s="8" t="str">
        <f ca="1">IFERROR(__xludf.DUMMYFUNCTION("REGEXREPLACE(F841,""\D"", """")"),"#VALUE!")</f>
        <v>#VALUE!</v>
      </c>
    </row>
    <row r="2328" spans="1:13" ht="15.75" customHeight="1">
      <c r="A2328" s="1">
        <v>840</v>
      </c>
      <c r="B2328" s="3">
        <v>841</v>
      </c>
      <c r="C2328" s="3" t="s">
        <v>2345</v>
      </c>
      <c r="D2328" s="3">
        <v>0.22333826892289271</v>
      </c>
      <c r="E2328" s="3">
        <v>0.25010225010702131</v>
      </c>
      <c r="F2328" s="3">
        <v>0.5911949685534591</v>
      </c>
      <c r="G2328" s="3">
        <v>8.8050314465408799E-2</v>
      </c>
      <c r="H2328" s="3">
        <v>0.1069182389937107</v>
      </c>
      <c r="I2328" s="3">
        <v>0.2327044025157233</v>
      </c>
      <c r="J2328" s="3">
        <v>3.9524418851864203E-2</v>
      </c>
      <c r="K2328" s="3">
        <v>17604.90000000002</v>
      </c>
      <c r="L2328" s="3" t="s">
        <v>14656</v>
      </c>
      <c r="M2328" s="8" t="str">
        <f ca="1">IFERROR(__xludf.DUMMYFUNCTION("REGEXREPLACE(F842,""\D"", """")"),"#VALUE!")</f>
        <v>#VALUE!</v>
      </c>
    </row>
    <row r="2329" spans="1:13" ht="15.75" customHeight="1">
      <c r="A2329" s="1">
        <v>841</v>
      </c>
      <c r="B2329" s="3">
        <v>842</v>
      </c>
      <c r="C2329" s="3" t="s">
        <v>2348</v>
      </c>
      <c r="D2329" s="3">
        <v>0.20304880860397009</v>
      </c>
      <c r="E2329" s="3">
        <v>0.58366108509425252</v>
      </c>
      <c r="F2329" s="3">
        <v>0.49596774193548387</v>
      </c>
      <c r="G2329" s="3">
        <v>8.0645161290322578E-2</v>
      </c>
      <c r="H2329" s="3">
        <v>4.8387096774193547E-2</v>
      </c>
      <c r="I2329" s="3">
        <v>0.15322580645161291</v>
      </c>
      <c r="J2329" s="3">
        <v>2.3310731547493611E-2</v>
      </c>
      <c r="K2329" s="3">
        <v>26760.499999999982</v>
      </c>
      <c r="L2329" s="3" t="s">
        <v>14657</v>
      </c>
      <c r="M2329" s="8" t="str">
        <f ca="1">IFERROR(__xludf.DUMMYFUNCTION("REGEXREPLACE(F843,""\D"", """")"),"#VALUE!")</f>
        <v>#VALUE!</v>
      </c>
    </row>
    <row r="2330" spans="1:13" ht="15.75" customHeight="1">
      <c r="A2330" s="1">
        <v>842</v>
      </c>
      <c r="B2330" s="3">
        <v>843</v>
      </c>
      <c r="C2330" s="3" t="s">
        <v>2350</v>
      </c>
      <c r="D2330" s="3">
        <v>0.1016667313293985</v>
      </c>
      <c r="E2330" s="3">
        <v>0.16631255086854899</v>
      </c>
      <c r="F2330" s="3">
        <v>0.59375</v>
      </c>
      <c r="G2330" s="3">
        <v>0.125</v>
      </c>
      <c r="H2330" s="3">
        <v>0.140625</v>
      </c>
      <c r="I2330" s="3">
        <v>0.265625</v>
      </c>
      <c r="J2330" s="3">
        <v>2.2934663306230101E-2</v>
      </c>
      <c r="K2330" s="3">
        <v>7616.600000000004</v>
      </c>
      <c r="L2330" s="3" t="s">
        <v>14658</v>
      </c>
      <c r="M2330" s="8" t="str">
        <f ca="1">IFERROR(__xludf.DUMMYFUNCTION("REGEXREPLACE(F844,""\D"", """")"),"#VALUE!")</f>
        <v>#VALUE!</v>
      </c>
    </row>
    <row r="2331" spans="1:13" ht="15.75" customHeight="1">
      <c r="A2331" s="1">
        <v>843</v>
      </c>
      <c r="B2331" s="3">
        <v>844</v>
      </c>
      <c r="C2331" s="3" t="s">
        <v>2352</v>
      </c>
      <c r="D2331" s="3">
        <v>0.20662703800769139</v>
      </c>
      <c r="E2331" s="3">
        <v>0.22326915641280859</v>
      </c>
      <c r="F2331" s="3">
        <v>0.59938837920489296</v>
      </c>
      <c r="G2331" s="3">
        <v>0.1070336391437309</v>
      </c>
      <c r="H2331" s="3">
        <v>0.14373088685015289</v>
      </c>
      <c r="I2331" s="3">
        <v>0.29357798165137622</v>
      </c>
      <c r="J2331" s="3">
        <v>4.9708234558341023E-2</v>
      </c>
      <c r="K2331" s="3">
        <v>36777.599999999817</v>
      </c>
      <c r="L2331" s="3" t="s">
        <v>14659</v>
      </c>
      <c r="M2331" s="8" t="str">
        <f ca="1">IFERROR(__xludf.DUMMYFUNCTION("REGEXREPLACE(F845,""\D"", """")"),"#VALUE!")</f>
        <v>#VALUE!</v>
      </c>
    </row>
    <row r="2332" spans="1:13" ht="15.75" customHeight="1">
      <c r="A2332" s="1">
        <v>844</v>
      </c>
      <c r="B2332" s="3">
        <v>845</v>
      </c>
      <c r="C2332" s="3" t="s">
        <v>2355</v>
      </c>
      <c r="D2332" s="3">
        <v>0.1782643701346337</v>
      </c>
      <c r="E2332" s="3">
        <v>0.21950177392160719</v>
      </c>
      <c r="F2332" s="3">
        <v>0.6123188405797102</v>
      </c>
      <c r="G2332" s="3">
        <v>7.9710144927536225E-2</v>
      </c>
      <c r="H2332" s="3">
        <v>0.11956521739130439</v>
      </c>
      <c r="I2332" s="3">
        <v>0.25362318840579712</v>
      </c>
      <c r="J2332" s="3">
        <v>3.3220554515335537E-2</v>
      </c>
      <c r="K2332" s="3">
        <v>30392.699999999921</v>
      </c>
      <c r="L2332" s="3" t="s">
        <v>14660</v>
      </c>
      <c r="M2332" s="8" t="str">
        <f ca="1">IFERROR(__xludf.DUMMYFUNCTION("REGEXREPLACE(F846,""\D"", """")"),"#VALUE!")</f>
        <v>#VALUE!</v>
      </c>
    </row>
    <row r="2333" spans="1:13" ht="15.75" customHeight="1">
      <c r="A2333" s="1">
        <v>846</v>
      </c>
      <c r="B2333" s="3">
        <v>847</v>
      </c>
      <c r="C2333" s="3" t="s">
        <v>2361</v>
      </c>
      <c r="D2333" s="3">
        <v>0.15428825021359471</v>
      </c>
      <c r="E2333" s="3">
        <v>0.26278740653090138</v>
      </c>
      <c r="F2333" s="3">
        <v>0.62633451957295372</v>
      </c>
      <c r="G2333" s="3">
        <v>0.1103202846975089</v>
      </c>
      <c r="H2333" s="3">
        <v>0.10676156583629889</v>
      </c>
      <c r="I2333" s="3">
        <v>0.25266903914590749</v>
      </c>
      <c r="J2333" s="3">
        <v>3.2056246014716842E-2</v>
      </c>
      <c r="K2333" s="3">
        <v>32211.799999999941</v>
      </c>
      <c r="L2333" s="3" t="s">
        <v>14662</v>
      </c>
      <c r="M2333" s="8" t="str">
        <f ca="1">IFERROR(__xludf.DUMMYFUNCTION("REGEXREPLACE(F848,""\D"", """")"),"#VALUE!")</f>
        <v>#VALUE!</v>
      </c>
    </row>
    <row r="2334" spans="1:13" ht="15.75" customHeight="1">
      <c r="A2334" s="1">
        <v>847</v>
      </c>
      <c r="B2334" s="3">
        <v>848</v>
      </c>
      <c r="C2334" s="3" t="s">
        <v>2364</v>
      </c>
      <c r="D2334" s="3">
        <v>0.21070426262137579</v>
      </c>
      <c r="E2334" s="3">
        <v>0.88653704977618908</v>
      </c>
      <c r="F2334" s="3">
        <v>0.48255813953488369</v>
      </c>
      <c r="G2334" s="3">
        <v>6.1046511627906967E-2</v>
      </c>
      <c r="H2334" s="3">
        <v>2.9069767441860461E-2</v>
      </c>
      <c r="I2334" s="3">
        <v>0.12209302325581391</v>
      </c>
      <c r="J2334" s="3">
        <v>1.663001351512064E-2</v>
      </c>
      <c r="K2334" s="3">
        <v>37148.699999999801</v>
      </c>
      <c r="L2334" s="3" t="s">
        <v>14663</v>
      </c>
      <c r="M2334" s="8" t="str">
        <f ca="1">IFERROR(__xludf.DUMMYFUNCTION("REGEXREPLACE(F849,""\D"", """")"),"#VALUE!")</f>
        <v>#VALUE!</v>
      </c>
    </row>
    <row r="2335" spans="1:13" ht="15.75" customHeight="1">
      <c r="A2335" s="1">
        <v>850</v>
      </c>
      <c r="B2335" s="3">
        <v>851</v>
      </c>
      <c r="C2335" s="3" t="s">
        <v>2372</v>
      </c>
      <c r="D2335" s="3">
        <v>0.1548941014423284</v>
      </c>
      <c r="E2335" s="3">
        <v>0.18625896035313819</v>
      </c>
      <c r="F2335" s="3">
        <v>0.61250000000000004</v>
      </c>
      <c r="G2335" s="3">
        <v>0.11562500000000001</v>
      </c>
      <c r="H2335" s="3">
        <v>0.13750000000000001</v>
      </c>
      <c r="I2335" s="3">
        <v>0.27812500000000001</v>
      </c>
      <c r="J2335" s="3">
        <v>3.7876679767504098E-2</v>
      </c>
      <c r="K2335" s="3">
        <v>34990.39999999982</v>
      </c>
      <c r="L2335" s="3" t="s">
        <v>14666</v>
      </c>
      <c r="M2335" s="8" t="str">
        <f ca="1">IFERROR(__xludf.DUMMYFUNCTION("REGEXREPLACE(F852,""\D"", """")"),"#VALUE!")</f>
        <v>#VALUE!</v>
      </c>
    </row>
    <row r="2336" spans="1:13" ht="15.75" customHeight="1">
      <c r="A2336" s="1">
        <v>851</v>
      </c>
      <c r="B2336" s="3">
        <v>852</v>
      </c>
      <c r="C2336" s="3" t="s">
        <v>2375</v>
      </c>
      <c r="D2336" s="3">
        <v>0.21548983136664679</v>
      </c>
      <c r="E2336" s="3">
        <v>0.2302180333344426</v>
      </c>
      <c r="F2336" s="3">
        <v>0.57763975155279501</v>
      </c>
      <c r="G2336" s="3">
        <v>5.5900621118012417E-2</v>
      </c>
      <c r="H2336" s="3">
        <v>0.18012422360248451</v>
      </c>
      <c r="I2336" s="3">
        <v>0.25465838509316768</v>
      </c>
      <c r="J2336" s="3">
        <v>4.1521097640694567E-2</v>
      </c>
      <c r="K2336" s="3">
        <v>17388.500000000011</v>
      </c>
      <c r="L2336" s="3" t="s">
        <v>14667</v>
      </c>
      <c r="M2336" s="8" t="str">
        <f ca="1">IFERROR(__xludf.DUMMYFUNCTION("REGEXREPLACE(F853,""\D"", """")"),"#VALUE!")</f>
        <v>#VALUE!</v>
      </c>
    </row>
    <row r="2337" spans="1:13" ht="15.75" customHeight="1">
      <c r="A2337" s="1">
        <v>852</v>
      </c>
      <c r="B2337" s="3">
        <v>853</v>
      </c>
      <c r="C2337" s="3" t="s">
        <v>2377</v>
      </c>
      <c r="D2337" s="3">
        <v>0.16161548422546701</v>
      </c>
      <c r="E2337" s="3">
        <v>0.58268571390784984</v>
      </c>
      <c r="F2337" s="3">
        <v>0.51960784313725494</v>
      </c>
      <c r="G2337" s="3">
        <v>7.8431372549019607E-2</v>
      </c>
      <c r="H2337" s="3">
        <v>5.5555555555555552E-2</v>
      </c>
      <c r="I2337" s="3">
        <v>0.17320261437908499</v>
      </c>
      <c r="J2337" s="3">
        <v>1.990814596209934E-2</v>
      </c>
      <c r="K2337" s="3">
        <v>33066.799999999886</v>
      </c>
      <c r="L2337" s="3" t="s">
        <v>14668</v>
      </c>
      <c r="M2337" s="8" t="str">
        <f ca="1">IFERROR(__xludf.DUMMYFUNCTION("REGEXREPLACE(F854,""\D"", """")"),"#VALUE!")</f>
        <v>#VALUE!</v>
      </c>
    </row>
    <row r="2338" spans="1:13" ht="15.75" customHeight="1">
      <c r="A2338" s="1">
        <v>853</v>
      </c>
      <c r="B2338" s="3">
        <v>854</v>
      </c>
      <c r="C2338" s="3" t="s">
        <v>2379</v>
      </c>
      <c r="D2338" s="3">
        <v>0.18446223354450131</v>
      </c>
      <c r="E2338" s="3">
        <v>0.27232243287355412</v>
      </c>
      <c r="F2338" s="3">
        <v>0.625</v>
      </c>
      <c r="G2338" s="3">
        <v>0.1136363636363636</v>
      </c>
      <c r="H2338" s="3">
        <v>0.1306818181818182</v>
      </c>
      <c r="I2338" s="3">
        <v>0.26136363636363641</v>
      </c>
      <c r="J2338" s="3">
        <v>4.2327204954453787E-2</v>
      </c>
      <c r="K2338" s="3">
        <v>19002.900000000009</v>
      </c>
      <c r="L2338" s="3" t="s">
        <v>14669</v>
      </c>
      <c r="M2338" s="8" t="str">
        <f ca="1">IFERROR(__xludf.DUMMYFUNCTION("REGEXREPLACE(F855,""\D"", """")"),"#VALUE!")</f>
        <v>#VALUE!</v>
      </c>
    </row>
    <row r="2339" spans="1:13" ht="15.75" customHeight="1">
      <c r="A2339" s="1">
        <v>854</v>
      </c>
      <c r="B2339" s="3">
        <v>855</v>
      </c>
      <c r="C2339" s="3" t="s">
        <v>2381</v>
      </c>
      <c r="D2339" s="3">
        <v>0.20727275045145241</v>
      </c>
      <c r="E2339" s="3">
        <v>0.20550876366492341</v>
      </c>
      <c r="F2339" s="3">
        <v>0.59649122807017541</v>
      </c>
      <c r="G2339" s="3">
        <v>0.1140350877192982</v>
      </c>
      <c r="H2339" s="3">
        <v>0.11988304093567249</v>
      </c>
      <c r="I2339" s="3">
        <v>0.28947368421052633</v>
      </c>
      <c r="J2339" s="3">
        <v>4.6939956440422217E-2</v>
      </c>
      <c r="K2339" s="3">
        <v>38634.499999999804</v>
      </c>
      <c r="L2339" s="3" t="s">
        <v>14670</v>
      </c>
      <c r="M2339" s="8" t="str">
        <f ca="1">IFERROR(__xludf.DUMMYFUNCTION("REGEXREPLACE(F856,""\D"", """")"),"#VALUE!")</f>
        <v>#VALUE!</v>
      </c>
    </row>
    <row r="2340" spans="1:13" ht="15.75" customHeight="1">
      <c r="A2340" s="1">
        <v>855</v>
      </c>
      <c r="B2340" s="3">
        <v>856</v>
      </c>
      <c r="C2340" s="3" t="s">
        <v>2384</v>
      </c>
      <c r="D2340" s="3">
        <v>0.20755401442604529</v>
      </c>
      <c r="E2340" s="3">
        <v>0.15610541280900281</v>
      </c>
      <c r="F2340" s="3">
        <v>0.62234042553191493</v>
      </c>
      <c r="G2340" s="3">
        <v>0.1063829787234043</v>
      </c>
      <c r="H2340" s="3">
        <v>0.13829787234042551</v>
      </c>
      <c r="I2340" s="3">
        <v>0.28723404255319152</v>
      </c>
      <c r="J2340" s="3">
        <v>4.7590529964609857E-2</v>
      </c>
      <c r="K2340" s="3">
        <v>20605.999999999989</v>
      </c>
      <c r="L2340" s="3" t="s">
        <v>14671</v>
      </c>
      <c r="M2340" s="8" t="str">
        <f ca="1">IFERROR(__xludf.DUMMYFUNCTION("REGEXREPLACE(F857,""\D"", """")"),"#VALUE!")</f>
        <v>#VALUE!</v>
      </c>
    </row>
    <row r="2341" spans="1:13" ht="15.75" customHeight="1">
      <c r="A2341" s="1">
        <v>856</v>
      </c>
      <c r="B2341" s="3">
        <v>857</v>
      </c>
      <c r="C2341" s="3" t="s">
        <v>2387</v>
      </c>
      <c r="D2341" s="3">
        <v>0.48628625094407241</v>
      </c>
      <c r="E2341" s="3">
        <v>0.83558657080334742</v>
      </c>
      <c r="F2341" s="3">
        <v>0.58139534883720934</v>
      </c>
      <c r="G2341" s="3">
        <v>9.3023255813953487E-2</v>
      </c>
      <c r="H2341" s="3">
        <v>4.6511627906976737E-2</v>
      </c>
      <c r="I2341" s="3">
        <v>0.1395348837209302</v>
      </c>
      <c r="J2341" s="3">
        <v>3.4636171755785983E-2</v>
      </c>
      <c r="K2341" s="3">
        <v>4435.2999999999993</v>
      </c>
      <c r="L2341" s="3" t="s">
        <v>14672</v>
      </c>
      <c r="M2341" s="8" t="str">
        <f ca="1">IFERROR(__xludf.DUMMYFUNCTION("REGEXREPLACE(F858,""\D"", """")"),"#VALUE!")</f>
        <v>#VALUE!</v>
      </c>
    </row>
    <row r="2342" spans="1:13" ht="15.75" customHeight="1">
      <c r="A2342" s="1">
        <v>857</v>
      </c>
      <c r="B2342" s="3">
        <v>858</v>
      </c>
      <c r="C2342" s="3" t="s">
        <v>2389</v>
      </c>
      <c r="D2342" s="3">
        <v>0.29832221009828658</v>
      </c>
      <c r="E2342" s="3">
        <v>0.93272970141222689</v>
      </c>
      <c r="F2342" s="3">
        <v>0.49523809523809531</v>
      </c>
      <c r="G2342" s="3">
        <v>4.7619047619047623E-2</v>
      </c>
      <c r="H2342" s="3">
        <v>1.9047619047619049E-2</v>
      </c>
      <c r="I2342" s="3">
        <v>8.5714285714285715E-2</v>
      </c>
      <c r="J2342" s="3">
        <v>1.10896840517038E-2</v>
      </c>
      <c r="K2342" s="3">
        <v>10855.00000000002</v>
      </c>
      <c r="L2342" s="3" t="s">
        <v>14673</v>
      </c>
      <c r="M2342" s="8" t="str">
        <f ca="1">IFERROR(__xludf.DUMMYFUNCTION("REGEXREPLACE(F859,""\D"", """")"),"#VALUE!")</f>
        <v>#VALUE!</v>
      </c>
    </row>
    <row r="2343" spans="1:13" ht="15.75" customHeight="1">
      <c r="A2343" s="1">
        <v>858</v>
      </c>
      <c r="B2343" s="3">
        <v>859</v>
      </c>
      <c r="C2343" s="3" t="s">
        <v>2391</v>
      </c>
      <c r="D2343" s="3">
        <v>0.1839041849109716</v>
      </c>
      <c r="E2343" s="3">
        <v>0.52413960075313148</v>
      </c>
      <c r="F2343" s="3">
        <v>0.46218487394957991</v>
      </c>
      <c r="G2343" s="3">
        <v>5.8823529411764712E-2</v>
      </c>
      <c r="H2343" s="3">
        <v>4.2016806722689079E-2</v>
      </c>
      <c r="I2343" s="3">
        <v>0.16806722689075629</v>
      </c>
      <c r="J2343" s="3">
        <v>1.3472198799270311E-2</v>
      </c>
      <c r="K2343" s="3">
        <v>13066.100000000029</v>
      </c>
      <c r="L2343" s="3" t="s">
        <v>14674</v>
      </c>
      <c r="M2343" s="8" t="str">
        <f ca="1">IFERROR(__xludf.DUMMYFUNCTION("REGEXREPLACE(F860,""\D"", """")"),"#VALUE!")</f>
        <v>#VALUE!</v>
      </c>
    </row>
    <row r="2344" spans="1:13" ht="15.75" customHeight="1">
      <c r="A2344" s="1">
        <v>860</v>
      </c>
      <c r="B2344" s="3">
        <v>861</v>
      </c>
      <c r="C2344" s="3" t="s">
        <v>2396</v>
      </c>
      <c r="D2344" s="3">
        <v>0.1054984612432982</v>
      </c>
      <c r="E2344" s="3">
        <v>0.2097457897364097</v>
      </c>
      <c r="F2344" s="3">
        <v>0.66055045871559637</v>
      </c>
      <c r="G2344" s="3">
        <v>0.1100917431192661</v>
      </c>
      <c r="H2344" s="3">
        <v>0.1376146788990826</v>
      </c>
      <c r="I2344" s="3">
        <v>0.28440366972477071</v>
      </c>
      <c r="J2344" s="3">
        <v>2.3512810881059928E-2</v>
      </c>
      <c r="K2344" s="3">
        <v>12399.400000000031</v>
      </c>
      <c r="L2344" s="3" t="s">
        <v>14676</v>
      </c>
      <c r="M2344" s="8" t="str">
        <f ca="1">IFERROR(__xludf.DUMMYFUNCTION("REGEXREPLACE(F862,""\D"", """")"),"#VALUE!")</f>
        <v>#VALUE!</v>
      </c>
    </row>
    <row r="2345" spans="1:13" ht="15.75" customHeight="1">
      <c r="A2345" s="1">
        <v>864</v>
      </c>
      <c r="B2345" s="3">
        <v>865</v>
      </c>
      <c r="C2345" s="3" t="s">
        <v>2408</v>
      </c>
      <c r="D2345" s="3">
        <v>0.17953034880469651</v>
      </c>
      <c r="E2345" s="3">
        <v>0.24877095806256269</v>
      </c>
      <c r="F2345" s="3">
        <v>0.64912280701754388</v>
      </c>
      <c r="G2345" s="3">
        <v>8.771929824561403E-2</v>
      </c>
      <c r="H2345" s="3">
        <v>0.1140350877192982</v>
      </c>
      <c r="I2345" s="3">
        <v>0.24561403508771931</v>
      </c>
      <c r="J2345" s="3">
        <v>3.3851182008836057E-2</v>
      </c>
      <c r="K2345" s="3">
        <v>25103.200000000001</v>
      </c>
      <c r="L2345" s="3" t="s">
        <v>14680</v>
      </c>
      <c r="M2345" s="8" t="str">
        <f ca="1">IFERROR(__xludf.DUMMYFUNCTION("REGEXREPLACE(F866,""\D"", """")"),"#VALUE!")</f>
        <v>#VALUE!</v>
      </c>
    </row>
    <row r="2346" spans="1:13" ht="15.75" customHeight="1">
      <c r="A2346" s="1">
        <v>865</v>
      </c>
      <c r="B2346" s="3">
        <v>866</v>
      </c>
      <c r="C2346" s="3" t="s">
        <v>2411</v>
      </c>
      <c r="D2346" s="3">
        <v>0.2137891838509971</v>
      </c>
      <c r="E2346" s="3">
        <v>0.81618637013101558</v>
      </c>
      <c r="F2346" s="3">
        <v>0.56377551020408168</v>
      </c>
      <c r="G2346" s="3">
        <v>6.1224489795918373E-2</v>
      </c>
      <c r="H2346" s="3">
        <v>1.785714285714286E-2</v>
      </c>
      <c r="I2346" s="3">
        <v>0.125</v>
      </c>
      <c r="J2346" s="3">
        <v>1.4454813557280529E-2</v>
      </c>
      <c r="K2346" s="3">
        <v>40632.699999999721</v>
      </c>
      <c r="L2346" s="3" t="s">
        <v>14681</v>
      </c>
      <c r="M2346" s="8" t="str">
        <f ca="1">IFERROR(__xludf.DUMMYFUNCTION("REGEXREPLACE(F867,""\D"", """")"),"#VALUE!")</f>
        <v>#VALUE!</v>
      </c>
    </row>
    <row r="2347" spans="1:13" ht="15.75" customHeight="1">
      <c r="A2347" s="1">
        <v>868</v>
      </c>
      <c r="B2347" s="3">
        <v>869</v>
      </c>
      <c r="C2347" s="3" t="s">
        <v>2420</v>
      </c>
      <c r="D2347" s="3">
        <v>0.1814704033627082</v>
      </c>
      <c r="E2347" s="3">
        <v>0.2248537764299722</v>
      </c>
      <c r="F2347" s="3">
        <v>0.62068965517241381</v>
      </c>
      <c r="G2347" s="3">
        <v>0.10344827586206901</v>
      </c>
      <c r="H2347" s="3">
        <v>0.10689655172413789</v>
      </c>
      <c r="I2347" s="3">
        <v>0.26896551724137929</v>
      </c>
      <c r="J2347" s="3">
        <v>3.6515425548800481E-2</v>
      </c>
      <c r="K2347" s="3">
        <v>32558.999999999891</v>
      </c>
      <c r="L2347" s="3" t="s">
        <v>14683</v>
      </c>
      <c r="M2347" s="8" t="str">
        <f ca="1">IFERROR(__xludf.DUMMYFUNCTION("REGEXREPLACE(F870,""\D"", """")"),"#VALUE!")</f>
        <v>#VALUE!</v>
      </c>
    </row>
    <row r="2348" spans="1:13" ht="15.75" customHeight="1">
      <c r="A2348" s="1">
        <v>869</v>
      </c>
      <c r="B2348" s="3">
        <v>870</v>
      </c>
      <c r="C2348" s="3" t="s">
        <v>2423</v>
      </c>
      <c r="D2348" s="3">
        <v>0.13703594764479909</v>
      </c>
      <c r="E2348" s="3">
        <v>0.34504444819100161</v>
      </c>
      <c r="F2348" s="3">
        <v>0.53521126760563376</v>
      </c>
      <c r="G2348" s="3">
        <v>0.1126760563380282</v>
      </c>
      <c r="H2348" s="3">
        <v>6.1032863849765258E-2</v>
      </c>
      <c r="I2348" s="3">
        <v>0.21126760563380281</v>
      </c>
      <c r="J2348" s="3">
        <v>2.1273706396483408E-2</v>
      </c>
      <c r="K2348" s="3">
        <v>24357.100000000009</v>
      </c>
      <c r="L2348" s="3" t="s">
        <v>14684</v>
      </c>
      <c r="M2348" s="8" t="str">
        <f ca="1">IFERROR(__xludf.DUMMYFUNCTION("REGEXREPLACE(F871,""\D"", """")"),"#VALUE!")</f>
        <v>#VALUE!</v>
      </c>
    </row>
    <row r="2349" spans="1:13" ht="15.75" customHeight="1">
      <c r="A2349" s="1">
        <v>870</v>
      </c>
      <c r="B2349" s="3">
        <v>871</v>
      </c>
      <c r="C2349" s="3" t="s">
        <v>2425</v>
      </c>
      <c r="D2349" s="3">
        <v>0.22153566295162549</v>
      </c>
      <c r="E2349" s="3">
        <v>0.1869671094982859</v>
      </c>
      <c r="F2349" s="3">
        <v>0.58904109589041098</v>
      </c>
      <c r="G2349" s="3">
        <v>0.1050228310502283</v>
      </c>
      <c r="H2349" s="3">
        <v>0.11415525114155251</v>
      </c>
      <c r="I2349" s="3">
        <v>0.28767123287671231</v>
      </c>
      <c r="J2349" s="3">
        <v>4.5875435068080332E-2</v>
      </c>
      <c r="K2349" s="3">
        <v>25005.599999999991</v>
      </c>
      <c r="L2349" s="3" t="s">
        <v>14685</v>
      </c>
      <c r="M2349" s="8" t="str">
        <f ca="1">IFERROR(__xludf.DUMMYFUNCTION("REGEXREPLACE(F872,""\D"", """")"),"#VALUE!")</f>
        <v>#VALUE!</v>
      </c>
    </row>
    <row r="2350" spans="1:13" ht="15.75" customHeight="1">
      <c r="A2350" s="1">
        <v>872</v>
      </c>
      <c r="B2350" s="3">
        <v>873</v>
      </c>
      <c r="C2350" s="3" t="s">
        <v>2431</v>
      </c>
      <c r="D2350" s="3">
        <v>0.13362049701780301</v>
      </c>
      <c r="E2350" s="3">
        <v>0.21871110917330039</v>
      </c>
      <c r="F2350" s="3">
        <v>0.62910798122065725</v>
      </c>
      <c r="G2350" s="3">
        <v>8.9201877934272297E-2</v>
      </c>
      <c r="H2350" s="3">
        <v>0.1032863849765258</v>
      </c>
      <c r="I2350" s="3">
        <v>0.24882629107981219</v>
      </c>
      <c r="J2350" s="3">
        <v>2.3949573193900221E-2</v>
      </c>
      <c r="K2350" s="3">
        <v>22232.19999999999</v>
      </c>
      <c r="L2350" s="3" t="s">
        <v>14687</v>
      </c>
      <c r="M2350" s="8" t="str">
        <f ca="1">IFERROR(__xludf.DUMMYFUNCTION("REGEXREPLACE(F874,""\D"", """")"),"#VALUE!")</f>
        <v>#VALUE!</v>
      </c>
    </row>
    <row r="2351" spans="1:13" ht="15.75" customHeight="1">
      <c r="A2351" s="1">
        <v>874</v>
      </c>
      <c r="B2351" s="3">
        <v>875</v>
      </c>
      <c r="C2351" s="3" t="s">
        <v>2436</v>
      </c>
      <c r="D2351" s="3">
        <v>0.18670223528294211</v>
      </c>
      <c r="E2351" s="3">
        <v>0.18834250365847791</v>
      </c>
      <c r="F2351" s="3">
        <v>0.59199999999999997</v>
      </c>
      <c r="G2351" s="3">
        <v>0.12</v>
      </c>
      <c r="H2351" s="3">
        <v>8.7999999999999995E-2</v>
      </c>
      <c r="I2351" s="3">
        <v>0.26</v>
      </c>
      <c r="J2351" s="3">
        <v>3.6465116261068062E-2</v>
      </c>
      <c r="K2351" s="3">
        <v>27606.3</v>
      </c>
      <c r="L2351" s="3" t="s">
        <v>14689</v>
      </c>
      <c r="M2351" s="8" t="str">
        <f ca="1">IFERROR(__xludf.DUMMYFUNCTION("REGEXREPLACE(F876,""\D"", """")"),"#VALUE!")</f>
        <v>#VALUE!</v>
      </c>
    </row>
    <row r="2352" spans="1:13" ht="15.75" customHeight="1">
      <c r="A2352" s="1">
        <v>875</v>
      </c>
      <c r="B2352" s="3">
        <v>876</v>
      </c>
      <c r="C2352" s="3" t="s">
        <v>2439</v>
      </c>
      <c r="D2352" s="3">
        <v>0.1979629749482375</v>
      </c>
      <c r="E2352" s="3">
        <v>0.13887530910505599</v>
      </c>
      <c r="F2352" s="3">
        <v>0.63690476190476186</v>
      </c>
      <c r="G2352" s="3">
        <v>0.1071428571428571</v>
      </c>
      <c r="H2352" s="3">
        <v>0.14583333333333329</v>
      </c>
      <c r="I2352" s="3">
        <v>0.3125</v>
      </c>
      <c r="J2352" s="3">
        <v>4.8049092088080947E-2</v>
      </c>
      <c r="K2352" s="3">
        <v>37151.499999999811</v>
      </c>
      <c r="L2352" s="3" t="s">
        <v>14690</v>
      </c>
      <c r="M2352" s="8" t="str">
        <f ca="1">IFERROR(__xludf.DUMMYFUNCTION("REGEXREPLACE(F877,""\D"", """")"),"#VALUE!")</f>
        <v>#VALUE!</v>
      </c>
    </row>
    <row r="2353" spans="1:13" ht="15.75" customHeight="1">
      <c r="A2353" s="1">
        <v>876</v>
      </c>
      <c r="B2353" s="3">
        <v>877</v>
      </c>
      <c r="C2353" s="3" t="s">
        <v>2442</v>
      </c>
      <c r="D2353" s="3">
        <v>0.14939986535041569</v>
      </c>
      <c r="E2353" s="3">
        <v>0.19756506277792049</v>
      </c>
      <c r="F2353" s="3">
        <v>0.63054187192118227</v>
      </c>
      <c r="G2353" s="3">
        <v>0.1133004926108374</v>
      </c>
      <c r="H2353" s="3">
        <v>0.12807881773399021</v>
      </c>
      <c r="I2353" s="3">
        <v>0.29556650246305421</v>
      </c>
      <c r="J2353" s="3">
        <v>3.4144807355067593E-2</v>
      </c>
      <c r="K2353" s="3">
        <v>22132.09999999998</v>
      </c>
      <c r="L2353" s="3" t="s">
        <v>14691</v>
      </c>
      <c r="M2353" s="8" t="str">
        <f ca="1">IFERROR(__xludf.DUMMYFUNCTION("REGEXREPLACE(F878,""\D"", """")"),"#VALUE!")</f>
        <v>#VALUE!</v>
      </c>
    </row>
    <row r="2354" spans="1:13" ht="15.75" customHeight="1">
      <c r="A2354" s="1">
        <v>877</v>
      </c>
      <c r="B2354" s="3">
        <v>878</v>
      </c>
      <c r="C2354" s="3" t="s">
        <v>2445</v>
      </c>
      <c r="D2354" s="3">
        <v>0.1869181535876103</v>
      </c>
      <c r="E2354" s="3">
        <v>0.32685397072318401</v>
      </c>
      <c r="F2354" s="3">
        <v>0.63005780346820806</v>
      </c>
      <c r="G2354" s="3">
        <v>0.1098265895953757</v>
      </c>
      <c r="H2354" s="3">
        <v>6.9364161849710976E-2</v>
      </c>
      <c r="I2354" s="3">
        <v>0.2138728323699422</v>
      </c>
      <c r="J2354" s="3">
        <v>2.9842966833323679E-2</v>
      </c>
      <c r="K2354" s="3">
        <v>18630.30000000001</v>
      </c>
      <c r="L2354" s="3" t="s">
        <v>14692</v>
      </c>
      <c r="M2354" s="8" t="str">
        <f ca="1">IFERROR(__xludf.DUMMYFUNCTION("REGEXREPLACE(F879,""\D"", """")"),"#VALUE!")</f>
        <v>#VALUE!</v>
      </c>
    </row>
    <row r="2355" spans="1:13" ht="15.75" customHeight="1">
      <c r="A2355" s="1">
        <v>879</v>
      </c>
      <c r="B2355" s="3">
        <v>880</v>
      </c>
      <c r="C2355" s="3" t="s">
        <v>2450</v>
      </c>
      <c r="D2355" s="3">
        <v>0.24692173330203029</v>
      </c>
      <c r="E2355" s="3">
        <v>0.23390368096616471</v>
      </c>
      <c r="F2355" s="3">
        <v>0.6143790849673203</v>
      </c>
      <c r="G2355" s="3">
        <v>8.4967320261437912E-2</v>
      </c>
      <c r="H2355" s="3">
        <v>0.13071895424836599</v>
      </c>
      <c r="I2355" s="3">
        <v>0.25490196078431371</v>
      </c>
      <c r="J2355" s="3">
        <v>4.7934718306587437E-2</v>
      </c>
      <c r="K2355" s="3">
        <v>17340.800000000021</v>
      </c>
      <c r="L2355" s="3" t="s">
        <v>14694</v>
      </c>
      <c r="M2355" s="8" t="str">
        <f ca="1">IFERROR(__xludf.DUMMYFUNCTION("REGEXREPLACE(F881,""\D"", """")"),"#VALUE!")</f>
        <v>#VALUE!</v>
      </c>
    </row>
    <row r="2356" spans="1:13" ht="15.75" customHeight="1">
      <c r="A2356" s="1">
        <v>880</v>
      </c>
      <c r="B2356" s="3">
        <v>881</v>
      </c>
      <c r="C2356" s="3" t="s">
        <v>2452</v>
      </c>
      <c r="D2356" s="3">
        <v>0.14016160370288511</v>
      </c>
      <c r="E2356" s="3">
        <v>0.70213867891431525</v>
      </c>
      <c r="F2356" s="3">
        <v>0.49312377210216107</v>
      </c>
      <c r="G2356" s="3">
        <v>5.50098231827112E-2</v>
      </c>
      <c r="H2356" s="3">
        <v>4.3222003929273077E-2</v>
      </c>
      <c r="I2356" s="3">
        <v>0.14145383104125739</v>
      </c>
      <c r="J2356" s="3">
        <v>1.2867311771362831E-2</v>
      </c>
      <c r="K2356" s="3">
        <v>56479.199999999437</v>
      </c>
      <c r="L2356" s="3" t="s">
        <v>14695</v>
      </c>
      <c r="M2356" s="8" t="str">
        <f ca="1">IFERROR(__xludf.DUMMYFUNCTION("REGEXREPLACE(F882,""\D"", """")"),"#VALUE!")</f>
        <v>#VALUE!</v>
      </c>
    </row>
    <row r="2357" spans="1:13" ht="15.75" customHeight="1">
      <c r="A2357" s="1">
        <v>881</v>
      </c>
      <c r="B2357" s="3">
        <v>882</v>
      </c>
      <c r="C2357" s="3" t="s">
        <v>2454</v>
      </c>
      <c r="D2357" s="3">
        <v>0.39320425665470349</v>
      </c>
      <c r="E2357" s="3">
        <v>0.8291325980747607</v>
      </c>
      <c r="F2357" s="3">
        <v>0.48</v>
      </c>
      <c r="G2357" s="3">
        <v>0.06</v>
      </c>
      <c r="H2357" s="3">
        <v>0.05</v>
      </c>
      <c r="I2357" s="3">
        <v>0.12</v>
      </c>
      <c r="J2357" s="3">
        <v>3.0608315813638778E-2</v>
      </c>
      <c r="K2357" s="3">
        <v>10800.50000000002</v>
      </c>
      <c r="L2357" s="3" t="s">
        <v>14696</v>
      </c>
      <c r="M2357" s="8" t="str">
        <f ca="1">IFERROR(__xludf.DUMMYFUNCTION("REGEXREPLACE(F883,""\D"", """")"),"#VALUE!")</f>
        <v>#VALUE!</v>
      </c>
    </row>
    <row r="2358" spans="1:13" ht="15.75" customHeight="1">
      <c r="A2358" s="1">
        <v>883</v>
      </c>
      <c r="B2358" s="3">
        <v>884</v>
      </c>
      <c r="C2358" s="3" t="s">
        <v>2459</v>
      </c>
      <c r="D2358" s="3">
        <v>0.1911593219856183</v>
      </c>
      <c r="E2358" s="3">
        <v>0.58775085669959826</v>
      </c>
      <c r="F2358" s="3">
        <v>0.46769230769230768</v>
      </c>
      <c r="G2358" s="3">
        <v>5.5384615384615393E-2</v>
      </c>
      <c r="H2358" s="3">
        <v>5.5384615384615393E-2</v>
      </c>
      <c r="I2358" s="3">
        <v>0.15692307692307689</v>
      </c>
      <c r="J2358" s="3">
        <v>1.935754874812504E-2</v>
      </c>
      <c r="K2358" s="3">
        <v>36262.799999999806</v>
      </c>
      <c r="L2358" s="3" t="s">
        <v>14698</v>
      </c>
      <c r="M2358" s="8" t="str">
        <f ca="1">IFERROR(__xludf.DUMMYFUNCTION("REGEXREPLACE(F885,""\D"", """")"),"#VALUE!")</f>
        <v>#VALUE!</v>
      </c>
    </row>
    <row r="2359" spans="1:13" ht="15.75" customHeight="1">
      <c r="A2359" s="1">
        <v>884</v>
      </c>
      <c r="B2359" s="3">
        <v>885</v>
      </c>
      <c r="C2359" s="3" t="s">
        <v>2461</v>
      </c>
      <c r="D2359" s="3">
        <v>0.1659559281476943</v>
      </c>
      <c r="E2359" s="3">
        <v>0.25579142047377762</v>
      </c>
      <c r="F2359" s="3">
        <v>0.61635220125786161</v>
      </c>
      <c r="G2359" s="3">
        <v>0.11949685534591201</v>
      </c>
      <c r="H2359" s="3">
        <v>0.1069182389937107</v>
      </c>
      <c r="I2359" s="3">
        <v>0.27672955974842772</v>
      </c>
      <c r="J2359" s="3">
        <v>3.4807286169348389E-2</v>
      </c>
      <c r="K2359" s="3">
        <v>17422.700000000012</v>
      </c>
      <c r="L2359" s="3" t="s">
        <v>14699</v>
      </c>
      <c r="M2359" s="8" t="str">
        <f ca="1">IFERROR(__xludf.DUMMYFUNCTION("REGEXREPLACE(F886,""\D"", """")"),"#VALUE!")</f>
        <v>#VALUE!</v>
      </c>
    </row>
    <row r="2360" spans="1:13" ht="15.75" customHeight="1">
      <c r="A2360" s="1">
        <v>885</v>
      </c>
      <c r="B2360" s="3">
        <v>886</v>
      </c>
      <c r="C2360" s="3" t="s">
        <v>2463</v>
      </c>
      <c r="D2360" s="3">
        <v>0.16810225225039599</v>
      </c>
      <c r="E2360" s="3">
        <v>0.23502149433805919</v>
      </c>
      <c r="F2360" s="3">
        <v>0.59735973597359737</v>
      </c>
      <c r="G2360" s="3">
        <v>0.1122112211221122</v>
      </c>
      <c r="H2360" s="3">
        <v>9.5709570957095716E-2</v>
      </c>
      <c r="I2360" s="3">
        <v>0.24752475247524749</v>
      </c>
      <c r="J2360" s="3">
        <v>3.3389916899536229E-2</v>
      </c>
      <c r="K2360" s="3">
        <v>34626.099999999882</v>
      </c>
      <c r="L2360" s="3" t="s">
        <v>14700</v>
      </c>
      <c r="M2360" s="8" t="str">
        <f ca="1">IFERROR(__xludf.DUMMYFUNCTION("REGEXREPLACE(F887,""\D"", """")"),"#VALUE!")</f>
        <v>#VALUE!</v>
      </c>
    </row>
    <row r="2361" spans="1:13" ht="15.75" customHeight="1">
      <c r="A2361" s="1">
        <v>887</v>
      </c>
      <c r="B2361" s="3">
        <v>888</v>
      </c>
      <c r="C2361" s="3" t="s">
        <v>2468</v>
      </c>
      <c r="D2361" s="3">
        <v>0.16457329024859171</v>
      </c>
      <c r="E2361" s="3">
        <v>0.233761913509756</v>
      </c>
      <c r="F2361" s="3">
        <v>0.53157894736842104</v>
      </c>
      <c r="G2361" s="3">
        <v>0.1157894736842105</v>
      </c>
      <c r="H2361" s="3">
        <v>7.8947368421052627E-2</v>
      </c>
      <c r="I2361" s="3">
        <v>0.22631578947368419</v>
      </c>
      <c r="J2361" s="3">
        <v>2.923113436097248E-2</v>
      </c>
      <c r="K2361" s="3">
        <v>21554.800000000028</v>
      </c>
      <c r="L2361" s="3" t="s">
        <v>14702</v>
      </c>
      <c r="M2361" s="8" t="str">
        <f ca="1">IFERROR(__xludf.DUMMYFUNCTION("REGEXREPLACE(F889,""\D"", """")"),"#VALUE!")</f>
        <v>#VALUE!</v>
      </c>
    </row>
    <row r="2362" spans="1:13" ht="15.75" customHeight="1">
      <c r="A2362" s="1">
        <v>890</v>
      </c>
      <c r="B2362" s="3">
        <v>891</v>
      </c>
      <c r="C2362" s="3" t="s">
        <v>2477</v>
      </c>
      <c r="D2362" s="3">
        <v>0.20169106965712699</v>
      </c>
      <c r="E2362" s="3">
        <v>0.49906300140353238</v>
      </c>
      <c r="F2362" s="3">
        <v>0.66666666666666663</v>
      </c>
      <c r="G2362" s="3">
        <v>7.2463768115942032E-2</v>
      </c>
      <c r="H2362" s="3">
        <v>8.6956521739130432E-2</v>
      </c>
      <c r="I2362" s="3">
        <v>0.17391304347826089</v>
      </c>
      <c r="J2362" s="3">
        <v>2.321623077896352E-2</v>
      </c>
      <c r="K2362" s="3">
        <v>7239.5000000000036</v>
      </c>
      <c r="L2362" s="3" t="s">
        <v>14705</v>
      </c>
      <c r="M2362" s="8" t="str">
        <f ca="1">IFERROR(__xludf.DUMMYFUNCTION("REGEXREPLACE(F892,""\D"", """")"),"#VALUE!")</f>
        <v>#VALUE!</v>
      </c>
    </row>
    <row r="2363" spans="1:13" ht="15.75" customHeight="1">
      <c r="A2363" s="1">
        <v>891</v>
      </c>
      <c r="B2363" s="3">
        <v>892</v>
      </c>
      <c r="C2363" s="3" t="s">
        <v>2479</v>
      </c>
      <c r="D2363" s="3">
        <v>0.1428974353228176</v>
      </c>
      <c r="E2363" s="3">
        <v>0.17455915521995699</v>
      </c>
      <c r="F2363" s="3">
        <v>0.65476190476190477</v>
      </c>
      <c r="G2363" s="3">
        <v>0.13690476190476189</v>
      </c>
      <c r="H2363" s="3">
        <v>0.13690476190476189</v>
      </c>
      <c r="I2363" s="3">
        <v>0.33333333333333331</v>
      </c>
      <c r="J2363" s="3">
        <v>3.7105175652983519E-2</v>
      </c>
      <c r="K2363" s="3">
        <v>18977.90000000002</v>
      </c>
      <c r="L2363" s="3" t="s">
        <v>14706</v>
      </c>
      <c r="M2363" s="8" t="str">
        <f ca="1">IFERROR(__xludf.DUMMYFUNCTION("REGEXREPLACE(F893,""\D"", """")"),"#VALUE!")</f>
        <v>#VALUE!</v>
      </c>
    </row>
    <row r="2364" spans="1:13" ht="15.75" customHeight="1">
      <c r="A2364" s="1">
        <v>892</v>
      </c>
      <c r="B2364" s="3">
        <v>893</v>
      </c>
      <c r="C2364" s="3" t="s">
        <v>2482</v>
      </c>
      <c r="D2364" s="3">
        <v>0.20916281231208159</v>
      </c>
      <c r="E2364" s="3">
        <v>0.80136992911335114</v>
      </c>
      <c r="F2364" s="3">
        <v>0.52515723270440251</v>
      </c>
      <c r="G2364" s="3">
        <v>6.6037735849056603E-2</v>
      </c>
      <c r="H2364" s="3">
        <v>2.8301886792452831E-2</v>
      </c>
      <c r="I2364" s="3">
        <v>0.12578616352201261</v>
      </c>
      <c r="J2364" s="3">
        <v>1.7093864775421141E-2</v>
      </c>
      <c r="K2364" s="3">
        <v>34182.799999999857</v>
      </c>
      <c r="L2364" s="3" t="s">
        <v>14707</v>
      </c>
      <c r="M2364" s="8" t="str">
        <f ca="1">IFERROR(__xludf.DUMMYFUNCTION("REGEXREPLACE(F894,""\D"", """")"),"#VALUE!")</f>
        <v>#VALUE!</v>
      </c>
    </row>
    <row r="2365" spans="1:13" ht="15.75" customHeight="1">
      <c r="A2365" s="1">
        <v>893</v>
      </c>
      <c r="B2365" s="3">
        <v>894</v>
      </c>
      <c r="C2365" s="3" t="s">
        <v>2484</v>
      </c>
      <c r="D2365" s="3">
        <v>0.182939461617425</v>
      </c>
      <c r="E2365" s="3">
        <v>0.24994986127176849</v>
      </c>
      <c r="F2365" s="3">
        <v>0.59203980099502485</v>
      </c>
      <c r="G2365" s="3">
        <v>0.1343283582089552</v>
      </c>
      <c r="H2365" s="3">
        <v>7.4626865671641784E-2</v>
      </c>
      <c r="I2365" s="3">
        <v>0.24378109452736321</v>
      </c>
      <c r="J2365" s="3">
        <v>3.4520403405359633E-2</v>
      </c>
      <c r="K2365" s="3">
        <v>23048.400000000009</v>
      </c>
      <c r="L2365" s="3" t="s">
        <v>14708</v>
      </c>
      <c r="M2365" s="8" t="str">
        <f ca="1">IFERROR(__xludf.DUMMYFUNCTION("REGEXREPLACE(F895,""\D"", """")"),"#VALUE!")</f>
        <v>#VALUE!</v>
      </c>
    </row>
    <row r="2366" spans="1:13" ht="15.75" customHeight="1">
      <c r="A2366" s="1">
        <v>894</v>
      </c>
      <c r="B2366" s="3">
        <v>895</v>
      </c>
      <c r="C2366" s="3" t="s">
        <v>2487</v>
      </c>
      <c r="D2366" s="3">
        <v>0.2288075128002672</v>
      </c>
      <c r="E2366" s="3">
        <v>0.66006768551799311</v>
      </c>
      <c r="F2366" s="3">
        <v>0.6648351648351648</v>
      </c>
      <c r="G2366" s="3">
        <v>4.3956043956043959E-2</v>
      </c>
      <c r="H2366" s="3">
        <v>7.1428571428571425E-2</v>
      </c>
      <c r="I2366" s="3">
        <v>0.1318681318681319</v>
      </c>
      <c r="J2366" s="3">
        <v>2.2155774094157751E-2</v>
      </c>
      <c r="K2366" s="3">
        <v>18143.400000000009</v>
      </c>
      <c r="L2366" s="3" t="s">
        <v>14709</v>
      </c>
      <c r="M2366" s="8" t="str">
        <f ca="1">IFERROR(__xludf.DUMMYFUNCTION("REGEXREPLACE(F896,""\D"", """")"),"#VALUE!")</f>
        <v>#VALUE!</v>
      </c>
    </row>
    <row r="2367" spans="1:13" ht="15.75" customHeight="1">
      <c r="A2367" s="1">
        <v>897</v>
      </c>
      <c r="B2367" s="3">
        <v>898</v>
      </c>
      <c r="C2367" s="3" t="s">
        <v>2496</v>
      </c>
      <c r="D2367" s="3">
        <v>0.1390038177433271</v>
      </c>
      <c r="E2367" s="3">
        <v>9.3520441555312792E-2</v>
      </c>
      <c r="F2367" s="3">
        <v>0.62222222222222223</v>
      </c>
      <c r="G2367" s="3">
        <v>0.1222222222222222</v>
      </c>
      <c r="H2367" s="3">
        <v>0.16666666666666671</v>
      </c>
      <c r="I2367" s="3">
        <v>0.33333333333333331</v>
      </c>
      <c r="J2367" s="3">
        <v>3.593409448648148E-2</v>
      </c>
      <c r="K2367" s="3">
        <v>10262.200000000021</v>
      </c>
      <c r="L2367" s="3" t="s">
        <v>14712</v>
      </c>
      <c r="M2367" s="8" t="str">
        <f ca="1">IFERROR(__xludf.DUMMYFUNCTION("REGEXREPLACE(F899,""\D"", """")"),"#VALUE!")</f>
        <v>#VALUE!</v>
      </c>
    </row>
    <row r="2368" spans="1:13" ht="15.75" customHeight="1">
      <c r="A2368" s="1">
        <v>903</v>
      </c>
      <c r="B2368" s="3">
        <v>904</v>
      </c>
      <c r="C2368" s="3" t="s">
        <v>2517</v>
      </c>
      <c r="D2368" s="3">
        <v>0.16638675872754241</v>
      </c>
      <c r="E2368" s="3">
        <v>0.1249459598272812</v>
      </c>
      <c r="F2368" s="3">
        <v>0.64040404040404042</v>
      </c>
      <c r="G2368" s="3">
        <v>0.1171717171717172</v>
      </c>
      <c r="H2368" s="3">
        <v>0.2</v>
      </c>
      <c r="I2368" s="3">
        <v>0.34343434343434343</v>
      </c>
      <c r="J2368" s="3">
        <v>4.9828824050080073E-2</v>
      </c>
      <c r="K2368" s="3">
        <v>54913.799999999472</v>
      </c>
      <c r="L2368" s="3" t="s">
        <v>14718</v>
      </c>
      <c r="M2368" s="8" t="str">
        <f ca="1">IFERROR(__xludf.DUMMYFUNCTION("REGEXREPLACE(F905,""\D"", """")"),"#VALUE!")</f>
        <v>#VALUE!</v>
      </c>
    </row>
    <row r="2369" spans="1:13" ht="15.75" customHeight="1">
      <c r="A2369" s="1">
        <v>905</v>
      </c>
      <c r="B2369" s="3">
        <v>906</v>
      </c>
      <c r="C2369" s="3" t="s">
        <v>2523</v>
      </c>
      <c r="D2369" s="3">
        <v>0.1849850343027567</v>
      </c>
      <c r="E2369" s="3">
        <v>0.40222372917148219</v>
      </c>
      <c r="F2369" s="3">
        <v>0.61748633879781423</v>
      </c>
      <c r="G2369" s="3">
        <v>4.9180327868852458E-2</v>
      </c>
      <c r="H2369" s="3">
        <v>0.10928961748633879</v>
      </c>
      <c r="I2369" s="3">
        <v>0.19125683060109289</v>
      </c>
      <c r="J2369" s="3">
        <v>2.510528564931068E-2</v>
      </c>
      <c r="K2369" s="3">
        <v>18887.400000000009</v>
      </c>
      <c r="L2369" s="3" t="s">
        <v>14720</v>
      </c>
      <c r="M2369" s="8" t="str">
        <f ca="1">IFERROR(__xludf.DUMMYFUNCTION("REGEXREPLACE(F907,""\D"", """")"),"#VALUE!")</f>
        <v>#VALUE!</v>
      </c>
    </row>
    <row r="2370" spans="1:13" ht="15.75" customHeight="1">
      <c r="A2370" s="1">
        <v>906</v>
      </c>
      <c r="B2370" s="3">
        <v>907</v>
      </c>
      <c r="C2370" s="3" t="s">
        <v>2526</v>
      </c>
      <c r="D2370" s="3">
        <v>0.14478695808554409</v>
      </c>
      <c r="E2370" s="3">
        <v>0.26271849893302962</v>
      </c>
      <c r="F2370" s="3">
        <v>0.62765957446808507</v>
      </c>
      <c r="G2370" s="3">
        <v>9.5744680851063829E-2</v>
      </c>
      <c r="H2370" s="3">
        <v>0.1170212765957447</v>
      </c>
      <c r="I2370" s="3">
        <v>0.25177304964538999</v>
      </c>
      <c r="J2370" s="3">
        <v>2.9323170150775759E-2</v>
      </c>
      <c r="K2370" s="3">
        <v>30432.19999999995</v>
      </c>
      <c r="L2370" s="3" t="s">
        <v>14721</v>
      </c>
      <c r="M2370" s="8" t="str">
        <f ca="1">IFERROR(__xludf.DUMMYFUNCTION("REGEXREPLACE(F908,""\D"", """")"),"#VALUE!")</f>
        <v>#VALUE!</v>
      </c>
    </row>
    <row r="2371" spans="1:13" ht="15.75" customHeight="1">
      <c r="A2371" s="1">
        <v>908</v>
      </c>
      <c r="B2371" s="3">
        <v>909</v>
      </c>
      <c r="C2371" s="3" t="s">
        <v>2534</v>
      </c>
      <c r="D2371" s="3">
        <v>0.15650169157575711</v>
      </c>
      <c r="E2371" s="3">
        <v>0.19518839403075969</v>
      </c>
      <c r="F2371" s="3">
        <v>0.61855670103092786</v>
      </c>
      <c r="G2371" s="3">
        <v>0.14432989690721651</v>
      </c>
      <c r="H2371" s="3">
        <v>0.10309278350515461</v>
      </c>
      <c r="I2371" s="3">
        <v>0.29896907216494839</v>
      </c>
      <c r="J2371" s="3">
        <v>3.4056044003730267E-2</v>
      </c>
      <c r="K2371" s="3">
        <v>10683.300000000019</v>
      </c>
      <c r="L2371" s="3" t="s">
        <v>14723</v>
      </c>
      <c r="M2371" s="8" t="str">
        <f ca="1">IFERROR(__xludf.DUMMYFUNCTION("REGEXREPLACE(F910,""\D"", """")"),"#VALUE!")</f>
        <v>#VALUE!</v>
      </c>
    </row>
    <row r="2372" spans="1:13" ht="15.75" customHeight="1">
      <c r="A2372" s="1">
        <v>909</v>
      </c>
      <c r="B2372" s="3">
        <v>910</v>
      </c>
      <c r="C2372" s="3" t="s">
        <v>2537</v>
      </c>
      <c r="D2372" s="3">
        <v>0.16656147217453851</v>
      </c>
      <c r="E2372" s="3">
        <v>0.13848971542812269</v>
      </c>
      <c r="F2372" s="3">
        <v>0.64556962025316456</v>
      </c>
      <c r="G2372" s="3">
        <v>0.12658227848101269</v>
      </c>
      <c r="H2372" s="3">
        <v>0.189873417721519</v>
      </c>
      <c r="I2372" s="3">
        <v>0.34810126582278478</v>
      </c>
      <c r="J2372" s="3">
        <v>4.9060964495099037E-2</v>
      </c>
      <c r="K2372" s="3">
        <v>17736.500000000011</v>
      </c>
      <c r="L2372" s="3" t="s">
        <v>14724</v>
      </c>
      <c r="M2372" s="8" t="str">
        <f ca="1">IFERROR(__xludf.DUMMYFUNCTION("REGEXREPLACE(F911,""\D"", """")"),"#VALUE!")</f>
        <v>#VALUE!</v>
      </c>
    </row>
    <row r="2373" spans="1:13" ht="15.75" customHeight="1">
      <c r="A2373" s="1">
        <v>912</v>
      </c>
      <c r="B2373" s="3">
        <v>913</v>
      </c>
      <c r="C2373" s="3" t="s">
        <v>2546</v>
      </c>
      <c r="D2373" s="3">
        <v>0.15547136520921101</v>
      </c>
      <c r="E2373" s="3">
        <v>0.49751803690263141</v>
      </c>
      <c r="F2373" s="3">
        <v>0.49333333333333329</v>
      </c>
      <c r="G2373" s="3">
        <v>5.6666666666666657E-2</v>
      </c>
      <c r="H2373" s="3">
        <v>0.06</v>
      </c>
      <c r="I2373" s="3">
        <v>0.17333333333333331</v>
      </c>
      <c r="J2373" s="3">
        <v>1.6545940756621962E-2</v>
      </c>
      <c r="K2373" s="3">
        <v>32201.199999999892</v>
      </c>
      <c r="L2373" s="3" t="s">
        <v>14727</v>
      </c>
      <c r="M2373" s="8" t="str">
        <f ca="1">IFERROR(__xludf.DUMMYFUNCTION("REGEXREPLACE(F914,""\D"", """")"),"#VALUE!")</f>
        <v>#VALUE!</v>
      </c>
    </row>
    <row r="2374" spans="1:13" ht="15.75" customHeight="1">
      <c r="A2374" s="1">
        <v>913</v>
      </c>
      <c r="B2374" s="3">
        <v>914</v>
      </c>
      <c r="C2374" s="3" t="s">
        <v>2548</v>
      </c>
      <c r="D2374" s="3">
        <v>0.22241773981715299</v>
      </c>
      <c r="E2374" s="3">
        <v>0.3947724374284195</v>
      </c>
      <c r="F2374" s="3">
        <v>0.50737463126843663</v>
      </c>
      <c r="G2374" s="3">
        <v>7.9646017699115043E-2</v>
      </c>
      <c r="H2374" s="3">
        <v>6.7846607669616518E-2</v>
      </c>
      <c r="I2374" s="3">
        <v>0.19764011799410031</v>
      </c>
      <c r="J2374" s="3">
        <v>3.0826664576027139E-2</v>
      </c>
      <c r="K2374" s="3">
        <v>37425.199999999808</v>
      </c>
      <c r="L2374" s="3" t="s">
        <v>14728</v>
      </c>
      <c r="M2374" s="8" t="str">
        <f ca="1">IFERROR(__xludf.DUMMYFUNCTION("REGEXREPLACE(F915,""\D"", """")"),"#VALUE!")</f>
        <v>#VALUE!</v>
      </c>
    </row>
    <row r="2375" spans="1:13" ht="15.75" customHeight="1">
      <c r="A2375" s="1">
        <v>914</v>
      </c>
      <c r="B2375" s="3">
        <v>915</v>
      </c>
      <c r="C2375" s="3" t="s">
        <v>2550</v>
      </c>
      <c r="D2375" s="3">
        <v>0.170985370429143</v>
      </c>
      <c r="E2375" s="3">
        <v>0.12898376921204011</v>
      </c>
      <c r="F2375" s="3">
        <v>0.6015325670498084</v>
      </c>
      <c r="G2375" s="3">
        <v>0.18007662835249039</v>
      </c>
      <c r="H2375" s="3">
        <v>8.8122605363984668E-2</v>
      </c>
      <c r="I2375" s="3">
        <v>0.2950191570881226</v>
      </c>
      <c r="J2375" s="3">
        <v>4.1527298175698092E-2</v>
      </c>
      <c r="K2375" s="3">
        <v>30499.999999999949</v>
      </c>
      <c r="L2375" s="3" t="s">
        <v>14729</v>
      </c>
      <c r="M2375" s="8" t="str">
        <f ca="1">IFERROR(__xludf.DUMMYFUNCTION("REGEXREPLACE(F916,""\D"", """")"),"#VALUE!")</f>
        <v>#VALUE!</v>
      </c>
    </row>
    <row r="2376" spans="1:13" ht="15.75" customHeight="1">
      <c r="A2376" s="1">
        <v>915</v>
      </c>
      <c r="B2376" s="3">
        <v>916</v>
      </c>
      <c r="C2376" s="3" t="s">
        <v>2553</v>
      </c>
      <c r="D2376" s="3">
        <v>0.15762864328402759</v>
      </c>
      <c r="E2376" s="3">
        <v>0.9332317417454169</v>
      </c>
      <c r="F2376" s="3">
        <v>0.513715710723192</v>
      </c>
      <c r="G2376" s="3">
        <v>5.7356608478802987E-2</v>
      </c>
      <c r="H2376" s="3">
        <v>3.9900249376558602E-2</v>
      </c>
      <c r="I2376" s="3">
        <v>0.1172069825436409</v>
      </c>
      <c r="J2376" s="3">
        <v>1.399960232268386E-2</v>
      </c>
      <c r="K2376" s="3">
        <v>42437.199999999677</v>
      </c>
      <c r="L2376" s="3" t="s">
        <v>14730</v>
      </c>
      <c r="M2376" s="8" t="str">
        <f ca="1">IFERROR(__xludf.DUMMYFUNCTION("REGEXREPLACE(F917,""\D"", """")"),"#VALUE!")</f>
        <v>#VALUE!</v>
      </c>
    </row>
    <row r="2377" spans="1:13" ht="15.75" customHeight="1">
      <c r="A2377" s="1">
        <v>917</v>
      </c>
      <c r="B2377" s="3">
        <v>918</v>
      </c>
      <c r="C2377" s="3" t="s">
        <v>2558</v>
      </c>
      <c r="D2377" s="3">
        <v>0.1227520500893244</v>
      </c>
      <c r="E2377" s="3">
        <v>0.31269732243803622</v>
      </c>
      <c r="F2377" s="3">
        <v>0.62601626016260159</v>
      </c>
      <c r="G2377" s="3">
        <v>8.1300813008130079E-2</v>
      </c>
      <c r="H2377" s="3">
        <v>0.12195121951219511</v>
      </c>
      <c r="I2377" s="3">
        <v>0.24390243902439021</v>
      </c>
      <c r="J2377" s="3">
        <v>2.1811335796111081E-2</v>
      </c>
      <c r="K2377" s="3">
        <v>13238.600000000029</v>
      </c>
      <c r="L2377" s="3" t="s">
        <v>14732</v>
      </c>
      <c r="M2377" s="8" t="str">
        <f ca="1">IFERROR(__xludf.DUMMYFUNCTION("REGEXREPLACE(F919,""\D"", """")"),"#VALUE!")</f>
        <v>#VALUE!</v>
      </c>
    </row>
    <row r="2378" spans="1:13" ht="15.75" customHeight="1">
      <c r="A2378" s="1">
        <v>918</v>
      </c>
      <c r="B2378" s="3">
        <v>919</v>
      </c>
      <c r="C2378" s="3" t="s">
        <v>2560</v>
      </c>
      <c r="D2378" s="3">
        <v>0.172280365667032</v>
      </c>
      <c r="E2378" s="3">
        <v>0.78643226356462892</v>
      </c>
      <c r="F2378" s="3">
        <v>0.49695740365111563</v>
      </c>
      <c r="G2378" s="3">
        <v>5.2738336713995942E-2</v>
      </c>
      <c r="H2378" s="3">
        <v>2.8397565922920889E-2</v>
      </c>
      <c r="I2378" s="3">
        <v>0.1237322515212982</v>
      </c>
      <c r="J2378" s="3">
        <v>1.2659912518854771E-2</v>
      </c>
      <c r="K2378" s="3">
        <v>53340.299999999457</v>
      </c>
      <c r="L2378" s="3" t="s">
        <v>14733</v>
      </c>
      <c r="M2378" s="8" t="str">
        <f ca="1">IFERROR(__xludf.DUMMYFUNCTION("REGEXREPLACE(F920,""\D"", """")"),"#VALUE!")</f>
        <v>#VALUE!</v>
      </c>
    </row>
    <row r="2379" spans="1:13" ht="15.75" customHeight="1">
      <c r="A2379" s="1">
        <v>919</v>
      </c>
      <c r="B2379" s="3">
        <v>920</v>
      </c>
      <c r="C2379" s="3" t="s">
        <v>2562</v>
      </c>
      <c r="D2379" s="3">
        <v>0.17839708692886691</v>
      </c>
      <c r="E2379" s="3">
        <v>0.29830770372713489</v>
      </c>
      <c r="F2379" s="3">
        <v>0.63786008230452673</v>
      </c>
      <c r="G2379" s="3">
        <v>0.1111111111111111</v>
      </c>
      <c r="H2379" s="3">
        <v>9.8765432098765427E-2</v>
      </c>
      <c r="I2379" s="3">
        <v>0.2551440329218107</v>
      </c>
      <c r="J2379" s="3">
        <v>3.5440876469688243E-2</v>
      </c>
      <c r="K2379" s="3">
        <v>26798.499999999982</v>
      </c>
      <c r="L2379" s="3" t="s">
        <v>14734</v>
      </c>
      <c r="M2379" s="8" t="str">
        <f ca="1">IFERROR(__xludf.DUMMYFUNCTION("REGEXREPLACE(F921,""\D"", """")"),"#VALUE!")</f>
        <v>#VALUE!</v>
      </c>
    </row>
    <row r="2380" spans="1:13" ht="15.75" customHeight="1">
      <c r="A2380" s="1">
        <v>920</v>
      </c>
      <c r="B2380" s="3">
        <v>921</v>
      </c>
      <c r="C2380" s="3" t="s">
        <v>2565</v>
      </c>
      <c r="D2380" s="3">
        <v>0.21553497817151021</v>
      </c>
      <c r="E2380" s="3">
        <v>0.21009510609653831</v>
      </c>
      <c r="F2380" s="3">
        <v>0.6143790849673203</v>
      </c>
      <c r="G2380" s="3">
        <v>7.8431372549019607E-2</v>
      </c>
      <c r="H2380" s="3">
        <v>0.1372549019607843</v>
      </c>
      <c r="I2380" s="3">
        <v>0.26797385620915032</v>
      </c>
      <c r="J2380" s="3">
        <v>4.1269670633858342E-2</v>
      </c>
      <c r="K2380" s="3">
        <v>16984.300000000021</v>
      </c>
      <c r="L2380" s="3" t="s">
        <v>14735</v>
      </c>
      <c r="M2380" s="8" t="str">
        <f ca="1">IFERROR(__xludf.DUMMYFUNCTION("REGEXREPLACE(F922,""\D"", """")"),"#VALUE!")</f>
        <v>#VALUE!</v>
      </c>
    </row>
    <row r="2381" spans="1:13" ht="15.75" customHeight="1">
      <c r="A2381" s="1">
        <v>926</v>
      </c>
      <c r="B2381" s="3">
        <v>927</v>
      </c>
      <c r="C2381" s="3" t="s">
        <v>2586</v>
      </c>
      <c r="D2381" s="3">
        <v>0.19184181153433011</v>
      </c>
      <c r="E2381" s="3">
        <v>0.58641565458583422</v>
      </c>
      <c r="F2381" s="3">
        <v>0.53883495145631066</v>
      </c>
      <c r="G2381" s="3">
        <v>7.7669902912621352E-2</v>
      </c>
      <c r="H2381" s="3">
        <v>3.3980582524271843E-2</v>
      </c>
      <c r="I2381" s="3">
        <v>0.1504854368932039</v>
      </c>
      <c r="J2381" s="3">
        <v>1.7829673097950562E-2</v>
      </c>
      <c r="K2381" s="3">
        <v>22321.80000000001</v>
      </c>
      <c r="L2381" s="3" t="s">
        <v>14741</v>
      </c>
      <c r="M2381" s="8" t="str">
        <f ca="1">IFERROR(__xludf.DUMMYFUNCTION("REGEXREPLACE(F928,""\D"", """")"),"#VALUE!")</f>
        <v>#VALUE!</v>
      </c>
    </row>
    <row r="2382" spans="1:13" ht="15.75" customHeight="1">
      <c r="A2382" s="1">
        <v>927</v>
      </c>
      <c r="B2382" s="3">
        <v>928</v>
      </c>
      <c r="C2382" s="3" t="s">
        <v>2588</v>
      </c>
      <c r="D2382" s="3">
        <v>0.19285559717211739</v>
      </c>
      <c r="E2382" s="3">
        <v>0.20174457753616801</v>
      </c>
      <c r="F2382" s="3">
        <v>0.60256410256410253</v>
      </c>
      <c r="G2382" s="3">
        <v>8.9743589743589744E-2</v>
      </c>
      <c r="H2382" s="3">
        <v>0.1602564102564103</v>
      </c>
      <c r="I2382" s="3">
        <v>0.26923076923076922</v>
      </c>
      <c r="J2382" s="3">
        <v>4.3234572190766832E-2</v>
      </c>
      <c r="K2382" s="3">
        <v>17166.10000000002</v>
      </c>
      <c r="L2382" s="3" t="s">
        <v>14742</v>
      </c>
      <c r="M2382" s="8" t="str">
        <f ca="1">IFERROR(__xludf.DUMMYFUNCTION("REGEXREPLACE(F929,""\D"", """")"),"#VALUE!")</f>
        <v>#VALUE!</v>
      </c>
    </row>
    <row r="2383" spans="1:13" ht="15.75" customHeight="1">
      <c r="A2383" s="1">
        <v>928</v>
      </c>
      <c r="B2383" s="3">
        <v>929</v>
      </c>
      <c r="C2383" s="3" t="s">
        <v>2590</v>
      </c>
      <c r="D2383" s="3">
        <v>0.14287051655268099</v>
      </c>
      <c r="E2383" s="3">
        <v>0.26271470324410751</v>
      </c>
      <c r="F2383" s="3">
        <v>0.56818181818181823</v>
      </c>
      <c r="G2383" s="3">
        <v>0.1136363636363636</v>
      </c>
      <c r="H2383" s="3">
        <v>0.13636363636363641</v>
      </c>
      <c r="I2383" s="3">
        <v>0.25</v>
      </c>
      <c r="J2383" s="3">
        <v>3.1420561052688367E-2</v>
      </c>
      <c r="K2383" s="3">
        <v>9447.5000000000146</v>
      </c>
      <c r="L2383" s="3" t="s">
        <v>14743</v>
      </c>
      <c r="M2383" s="8" t="str">
        <f ca="1">IFERROR(__xludf.DUMMYFUNCTION("REGEXREPLACE(F930,""\D"", """")"),"#VALUE!")</f>
        <v>#VALUE!</v>
      </c>
    </row>
    <row r="2384" spans="1:13" ht="15.75" customHeight="1">
      <c r="A2384" s="1">
        <v>929</v>
      </c>
      <c r="B2384" s="3">
        <v>930</v>
      </c>
      <c r="C2384" s="3" t="s">
        <v>2592</v>
      </c>
      <c r="D2384" s="3">
        <v>0.14598300252710689</v>
      </c>
      <c r="E2384" s="3">
        <v>0.21693575580724819</v>
      </c>
      <c r="F2384" s="3">
        <v>0.57931034482758625</v>
      </c>
      <c r="G2384" s="3">
        <v>8.2758620689655171E-2</v>
      </c>
      <c r="H2384" s="3">
        <v>0.1241379310344828</v>
      </c>
      <c r="I2384" s="3">
        <v>0.25517241379310351</v>
      </c>
      <c r="J2384" s="3">
        <v>2.698111843180534E-2</v>
      </c>
      <c r="K2384" s="3">
        <v>16001.300000000019</v>
      </c>
      <c r="L2384" s="3" t="s">
        <v>14744</v>
      </c>
      <c r="M2384" s="8" t="str">
        <f ca="1">IFERROR(__xludf.DUMMYFUNCTION("REGEXREPLACE(F931,""\D"", """")"),"#VALUE!")</f>
        <v>#VALUE!</v>
      </c>
    </row>
    <row r="2385" spans="1:13" ht="15.75" customHeight="1">
      <c r="A2385" s="1">
        <v>930</v>
      </c>
      <c r="B2385" s="3">
        <v>931</v>
      </c>
      <c r="C2385" s="3" t="s">
        <v>2594</v>
      </c>
      <c r="D2385" s="3">
        <v>0.1012239837538335</v>
      </c>
      <c r="E2385" s="3">
        <v>0.19379691631319729</v>
      </c>
      <c r="F2385" s="3">
        <v>0.63541666666666663</v>
      </c>
      <c r="G2385" s="3">
        <v>0.1197916666666667</v>
      </c>
      <c r="H2385" s="3">
        <v>0.1197916666666667</v>
      </c>
      <c r="I2385" s="3">
        <v>0.27604166666666669</v>
      </c>
      <c r="J2385" s="3">
        <v>2.2919776263539311E-2</v>
      </c>
      <c r="K2385" s="3">
        <v>21948.400000000009</v>
      </c>
      <c r="L2385" s="3" t="s">
        <v>14745</v>
      </c>
      <c r="M2385" s="8" t="str">
        <f ca="1">IFERROR(__xludf.DUMMYFUNCTION("REGEXREPLACE(F932,""\D"", """")"),"#VALUE!")</f>
        <v>#VALUE!</v>
      </c>
    </row>
    <row r="2386" spans="1:13" ht="15.75" customHeight="1">
      <c r="A2386" s="1">
        <v>931</v>
      </c>
      <c r="B2386" s="3">
        <v>932</v>
      </c>
      <c r="C2386" s="3" t="s">
        <v>2596</v>
      </c>
      <c r="D2386" s="3">
        <v>0.18557664403352939</v>
      </c>
      <c r="E2386" s="3">
        <v>0.24781824805779251</v>
      </c>
      <c r="F2386" s="3">
        <v>0.66393442622950816</v>
      </c>
      <c r="G2386" s="3">
        <v>8.1967213114754092E-2</v>
      </c>
      <c r="H2386" s="3">
        <v>0.1038251366120219</v>
      </c>
      <c r="I2386" s="3">
        <v>0.2377049180327869</v>
      </c>
      <c r="J2386" s="3">
        <v>3.2909882534445288E-2</v>
      </c>
      <c r="K2386" s="3">
        <v>39587.699999999757</v>
      </c>
      <c r="L2386" s="3" t="s">
        <v>14746</v>
      </c>
      <c r="M2386" s="8" t="str">
        <f ca="1">IFERROR(__xludf.DUMMYFUNCTION("REGEXREPLACE(F933,""\D"", """")"),"#VALUE!")</f>
        <v>#VALUE!</v>
      </c>
    </row>
    <row r="2387" spans="1:13" ht="15.75" customHeight="1">
      <c r="A2387" s="1">
        <v>933</v>
      </c>
      <c r="B2387" s="3">
        <v>934</v>
      </c>
      <c r="C2387" s="3" t="s">
        <v>2604</v>
      </c>
      <c r="D2387" s="3">
        <v>0.14409464870924979</v>
      </c>
      <c r="E2387" s="3">
        <v>0.22459208039853151</v>
      </c>
      <c r="F2387" s="3">
        <v>0.57065217391304346</v>
      </c>
      <c r="G2387" s="3">
        <v>0.1141304347826087</v>
      </c>
      <c r="H2387" s="3">
        <v>0.108695652173913</v>
      </c>
      <c r="I2387" s="3">
        <v>0.27717391304347833</v>
      </c>
      <c r="J2387" s="3">
        <v>3.0058400779794821E-2</v>
      </c>
      <c r="K2387" s="3">
        <v>21037.90000000002</v>
      </c>
      <c r="L2387" s="3" t="s">
        <v>14748</v>
      </c>
      <c r="M2387" s="8" t="str">
        <f ca="1">IFERROR(__xludf.DUMMYFUNCTION("REGEXREPLACE(F935,""\D"", """")"),"#VALUE!")</f>
        <v>#VALUE!</v>
      </c>
    </row>
    <row r="2388" spans="1:13" ht="15.75" customHeight="1">
      <c r="A2388" s="1">
        <v>936</v>
      </c>
      <c r="B2388" s="3">
        <v>937</v>
      </c>
      <c r="C2388" s="3" t="s">
        <v>2613</v>
      </c>
      <c r="D2388" s="3">
        <v>0.14974163667535559</v>
      </c>
      <c r="E2388" s="3">
        <v>0.61424383142314753</v>
      </c>
      <c r="F2388" s="3">
        <v>0.49387755102040809</v>
      </c>
      <c r="G2388" s="3">
        <v>7.7551020408163265E-2</v>
      </c>
      <c r="H2388" s="3">
        <v>4.0816326530612242E-2</v>
      </c>
      <c r="I2388" s="3">
        <v>0.15918367346938769</v>
      </c>
      <c r="J2388" s="3">
        <v>1.545668652571518E-2</v>
      </c>
      <c r="K2388" s="3">
        <v>27431.5</v>
      </c>
      <c r="L2388" s="3" t="s">
        <v>14751</v>
      </c>
      <c r="M2388" s="8" t="str">
        <f ca="1">IFERROR(__xludf.DUMMYFUNCTION("REGEXREPLACE(F938,""\D"", """")"),"#VALUE!")</f>
        <v>#VALUE!</v>
      </c>
    </row>
    <row r="2389" spans="1:13" ht="15.75" customHeight="1">
      <c r="A2389" s="1">
        <v>938</v>
      </c>
      <c r="B2389" s="3">
        <v>939</v>
      </c>
      <c r="C2389" s="3" t="s">
        <v>2618</v>
      </c>
      <c r="D2389" s="3">
        <v>0.15213089669831639</v>
      </c>
      <c r="E2389" s="3">
        <v>0.18401255426049451</v>
      </c>
      <c r="F2389" s="3">
        <v>0.61904761904761907</v>
      </c>
      <c r="G2389" s="3">
        <v>0.1020408163265306</v>
      </c>
      <c r="H2389" s="3">
        <v>0.1496598639455782</v>
      </c>
      <c r="I2389" s="3">
        <v>0.27891156462585032</v>
      </c>
      <c r="J2389" s="3">
        <v>3.5016421791259987E-2</v>
      </c>
      <c r="K2389" s="3">
        <v>16834.200000000019</v>
      </c>
      <c r="L2389" s="3" t="s">
        <v>14753</v>
      </c>
      <c r="M2389" s="8" t="str">
        <f ca="1">IFERROR(__xludf.DUMMYFUNCTION("REGEXREPLACE(F940,""\D"", """")"),"#VALUE!")</f>
        <v>#VALUE!</v>
      </c>
    </row>
    <row r="2390" spans="1:13" ht="15.75" customHeight="1">
      <c r="A2390" s="1">
        <v>940</v>
      </c>
      <c r="B2390" s="3">
        <v>941</v>
      </c>
      <c r="C2390" s="3" t="s">
        <v>2623</v>
      </c>
      <c r="D2390" s="3">
        <v>0.2449236932479126</v>
      </c>
      <c r="E2390" s="3">
        <v>0.65789809528640875</v>
      </c>
      <c r="F2390" s="3">
        <v>0.4351145038167939</v>
      </c>
      <c r="G2390" s="3">
        <v>6.8702290076335881E-2</v>
      </c>
      <c r="H2390" s="3">
        <v>4.5801526717557252E-2</v>
      </c>
      <c r="I2390" s="3">
        <v>0.12977099236641221</v>
      </c>
      <c r="J2390" s="3">
        <v>2.1916546590546711E-2</v>
      </c>
      <c r="K2390" s="3">
        <v>15052.400000000031</v>
      </c>
      <c r="L2390" s="3" t="s">
        <v>14755</v>
      </c>
      <c r="M2390" s="8" t="str">
        <f ca="1">IFERROR(__xludf.DUMMYFUNCTION("REGEXREPLACE(F942,""\D"", """")"),"#VALUE!")</f>
        <v>#VALUE!</v>
      </c>
    </row>
    <row r="2391" spans="1:13" ht="15.75" customHeight="1">
      <c r="A2391" s="1">
        <v>941</v>
      </c>
      <c r="B2391" s="3">
        <v>942</v>
      </c>
      <c r="C2391" s="3" t="s">
        <v>2625</v>
      </c>
      <c r="D2391" s="3">
        <v>0.164449002038171</v>
      </c>
      <c r="E2391" s="3">
        <v>0.22853794580194109</v>
      </c>
      <c r="F2391" s="3">
        <v>0.59109311740890691</v>
      </c>
      <c r="G2391" s="3">
        <v>9.3117408906882596E-2</v>
      </c>
      <c r="H2391" s="3">
        <v>0.12955465587044529</v>
      </c>
      <c r="I2391" s="3">
        <v>0.26315789473684209</v>
      </c>
      <c r="J2391" s="3">
        <v>3.4454820513396232E-2</v>
      </c>
      <c r="K2391" s="3">
        <v>27693.899999999991</v>
      </c>
      <c r="L2391" s="3" t="s">
        <v>14756</v>
      </c>
      <c r="M2391" s="8" t="str">
        <f ca="1">IFERROR(__xludf.DUMMYFUNCTION("REGEXREPLACE(F943,""\D"", """")"),"#VALUE!")</f>
        <v>#VALUE!</v>
      </c>
    </row>
    <row r="2392" spans="1:13" ht="15.75" customHeight="1">
      <c r="A2392" s="1">
        <v>942</v>
      </c>
      <c r="B2392" s="3">
        <v>943</v>
      </c>
      <c r="C2392" s="3" t="s">
        <v>2627</v>
      </c>
      <c r="D2392" s="3">
        <v>0.2041164299438826</v>
      </c>
      <c r="E2392" s="3">
        <v>0.58681837400639747</v>
      </c>
      <c r="F2392" s="3">
        <v>0.5218216318785579</v>
      </c>
      <c r="G2392" s="3">
        <v>7.5901328273244778E-2</v>
      </c>
      <c r="H2392" s="3">
        <v>5.8823529411764712E-2</v>
      </c>
      <c r="I2392" s="3">
        <v>0.1631878557874763</v>
      </c>
      <c r="J2392" s="3">
        <v>2.6232510590935679E-2</v>
      </c>
      <c r="K2392" s="3">
        <v>58219.699999999488</v>
      </c>
      <c r="L2392" s="3" t="s">
        <v>14757</v>
      </c>
      <c r="M2392" s="8" t="str">
        <f ca="1">IFERROR(__xludf.DUMMYFUNCTION("REGEXREPLACE(F944,""\D"", """")"),"#VALUE!")</f>
        <v>#VALUE!</v>
      </c>
    </row>
    <row r="2393" spans="1:13" ht="15.75" customHeight="1">
      <c r="A2393" s="1">
        <v>943</v>
      </c>
      <c r="B2393" s="3">
        <v>944</v>
      </c>
      <c r="C2393" s="3" t="s">
        <v>2629</v>
      </c>
      <c r="D2393" s="3">
        <v>0.15262115895374839</v>
      </c>
      <c r="E2393" s="3">
        <v>0.18708412604140159</v>
      </c>
      <c r="F2393" s="3">
        <v>0.61181434599156115</v>
      </c>
      <c r="G2393" s="3">
        <v>0.1118143459915612</v>
      </c>
      <c r="H2393" s="3">
        <v>0.12658227848101269</v>
      </c>
      <c r="I2393" s="3">
        <v>0.29535864978902948</v>
      </c>
      <c r="J2393" s="3">
        <v>3.5513742390354097E-2</v>
      </c>
      <c r="K2393" s="3">
        <v>53822.19999999951</v>
      </c>
      <c r="L2393" s="3" t="s">
        <v>14758</v>
      </c>
      <c r="M2393" s="8" t="str">
        <f ca="1">IFERROR(__xludf.DUMMYFUNCTION("REGEXREPLACE(F945,""\D"", """")"),"#VALUE!")</f>
        <v>#VALUE!</v>
      </c>
    </row>
    <row r="2394" spans="1:13" ht="15.75" customHeight="1">
      <c r="A2394" s="1">
        <v>945</v>
      </c>
      <c r="B2394" s="3">
        <v>946</v>
      </c>
      <c r="C2394" s="3" t="s">
        <v>2635</v>
      </c>
      <c r="D2394" s="3">
        <v>0.21936877288626899</v>
      </c>
      <c r="E2394" s="3">
        <v>0.73434534472357516</v>
      </c>
      <c r="F2394" s="3">
        <v>0.5</v>
      </c>
      <c r="G2394" s="3">
        <v>6.7484662576687116E-2</v>
      </c>
      <c r="H2394" s="3">
        <v>3.9877300613496931E-2</v>
      </c>
      <c r="I2394" s="3">
        <v>0.1257668711656442</v>
      </c>
      <c r="J2394" s="3">
        <v>2.1134707197227449E-2</v>
      </c>
      <c r="K2394" s="3">
        <v>34073.899999999849</v>
      </c>
      <c r="L2394" s="3" t="s">
        <v>14760</v>
      </c>
      <c r="M2394" s="8" t="str">
        <f ca="1">IFERROR(__xludf.DUMMYFUNCTION("REGEXREPLACE(F947,""\D"", """")"),"#VALUE!")</f>
        <v>#VALUE!</v>
      </c>
    </row>
    <row r="2395" spans="1:13" ht="15.75" customHeight="1">
      <c r="A2395" s="1">
        <v>946</v>
      </c>
      <c r="B2395" s="3">
        <v>947</v>
      </c>
      <c r="C2395" s="3" t="s">
        <v>2637</v>
      </c>
      <c r="D2395" s="3">
        <v>0.16087060093191899</v>
      </c>
      <c r="E2395" s="3">
        <v>0.27053257103892708</v>
      </c>
      <c r="F2395" s="3">
        <v>0.60317460317460314</v>
      </c>
      <c r="G2395" s="3">
        <v>8.9285714285714288E-2</v>
      </c>
      <c r="H2395" s="3">
        <v>0.1130952380952381</v>
      </c>
      <c r="I2395" s="3">
        <v>0.248015873015873</v>
      </c>
      <c r="J2395" s="3">
        <v>3.1526064319904012E-2</v>
      </c>
      <c r="K2395" s="3">
        <v>55088.299999999457</v>
      </c>
      <c r="L2395" s="3" t="s">
        <v>14761</v>
      </c>
      <c r="M2395" s="8" t="str">
        <f ca="1">IFERROR(__xludf.DUMMYFUNCTION("REGEXREPLACE(F948,""\D"", """")"),"#VALUE!")</f>
        <v>#VALUE!</v>
      </c>
    </row>
    <row r="2396" spans="1:13" ht="15.75" customHeight="1">
      <c r="A2396" s="1">
        <v>947</v>
      </c>
      <c r="B2396" s="3">
        <v>948</v>
      </c>
      <c r="C2396" s="3" t="s">
        <v>2640</v>
      </c>
      <c r="D2396" s="3">
        <v>0.13812975789167389</v>
      </c>
      <c r="E2396" s="3">
        <v>0.19287096612652219</v>
      </c>
      <c r="F2396" s="3">
        <v>0.64417177914110424</v>
      </c>
      <c r="G2396" s="3">
        <v>0.1165644171779141</v>
      </c>
      <c r="H2396" s="3">
        <v>0.1196319018404908</v>
      </c>
      <c r="I2396" s="3">
        <v>0.28834355828220859</v>
      </c>
      <c r="J2396" s="3">
        <v>3.1556769201293147E-2</v>
      </c>
      <c r="K2396" s="3">
        <v>35149.799999999821</v>
      </c>
      <c r="L2396" s="3" t="s">
        <v>14762</v>
      </c>
      <c r="M2396" s="8" t="str">
        <f ca="1">IFERROR(__xludf.DUMMYFUNCTION("REGEXREPLACE(F949,""\D"", """")"),"#VALUE!")</f>
        <v>#VALUE!</v>
      </c>
    </row>
    <row r="2397" spans="1:13" ht="15.75" customHeight="1">
      <c r="A2397" s="1">
        <v>948</v>
      </c>
      <c r="B2397" s="3">
        <v>949</v>
      </c>
      <c r="C2397" s="3" t="s">
        <v>2643</v>
      </c>
      <c r="D2397" s="3">
        <v>0.17909687918622691</v>
      </c>
      <c r="E2397" s="3">
        <v>0.21001091366733471</v>
      </c>
      <c r="F2397" s="3">
        <v>0.64743589743589747</v>
      </c>
      <c r="G2397" s="3">
        <v>0.1025641025641026</v>
      </c>
      <c r="H2397" s="3">
        <v>0.13461538461538461</v>
      </c>
      <c r="I2397" s="3">
        <v>0.25641025641025639</v>
      </c>
      <c r="J2397" s="3">
        <v>3.9173285812415429E-2</v>
      </c>
      <c r="K2397" s="3">
        <v>17696.200000000019</v>
      </c>
      <c r="L2397" s="3" t="s">
        <v>14763</v>
      </c>
      <c r="M2397" s="8" t="str">
        <f ca="1">IFERROR(__xludf.DUMMYFUNCTION("REGEXREPLACE(F950,""\D"", """")"),"#VALUE!")</f>
        <v>#VALUE!</v>
      </c>
    </row>
    <row r="2398" spans="1:13" ht="15.75" customHeight="1">
      <c r="A2398" s="1">
        <v>952</v>
      </c>
      <c r="B2398" s="3">
        <v>953</v>
      </c>
      <c r="C2398" s="3" t="s">
        <v>2655</v>
      </c>
      <c r="D2398" s="3">
        <v>0.19985812442033779</v>
      </c>
      <c r="E2398" s="3">
        <v>0.21716027249520611</v>
      </c>
      <c r="F2398" s="3">
        <v>0.58518518518518514</v>
      </c>
      <c r="G2398" s="3">
        <v>0.1061728395061728</v>
      </c>
      <c r="H2398" s="3">
        <v>0.1234567901234568</v>
      </c>
      <c r="I2398" s="3">
        <v>0.28641975308641981</v>
      </c>
      <c r="J2398" s="3">
        <v>4.4519690730150017E-2</v>
      </c>
      <c r="K2398" s="3">
        <v>45490.899999999638</v>
      </c>
      <c r="L2398" s="3" t="s">
        <v>14767</v>
      </c>
      <c r="M2398" s="8" t="str">
        <f ca="1">IFERROR(__xludf.DUMMYFUNCTION("REGEXREPLACE(F954,""\D"", """")"),"#VALUE!")</f>
        <v>#VALUE!</v>
      </c>
    </row>
    <row r="2399" spans="1:13" ht="15.75" customHeight="1">
      <c r="A2399" s="1">
        <v>953</v>
      </c>
      <c r="B2399" s="3">
        <v>954</v>
      </c>
      <c r="C2399" s="3" t="s">
        <v>2657</v>
      </c>
      <c r="D2399" s="3">
        <v>0.1467003571574019</v>
      </c>
      <c r="E2399" s="3">
        <v>0.25715565254138423</v>
      </c>
      <c r="F2399" s="3">
        <v>0.60264900662251653</v>
      </c>
      <c r="G2399" s="3">
        <v>0.1258278145695364</v>
      </c>
      <c r="H2399" s="3">
        <v>7.2847682119205295E-2</v>
      </c>
      <c r="I2399" s="3">
        <v>0.28476821192052981</v>
      </c>
      <c r="J2399" s="3">
        <v>2.5671298516243911E-2</v>
      </c>
      <c r="K2399" s="3">
        <v>17103.000000000029</v>
      </c>
      <c r="L2399" s="3" t="s">
        <v>14768</v>
      </c>
      <c r="M2399" s="8" t="str">
        <f ca="1">IFERROR(__xludf.DUMMYFUNCTION("REGEXREPLACE(F955,""\D"", """")"),"#VALUE!")</f>
        <v>#VALUE!</v>
      </c>
    </row>
    <row r="2400" spans="1:13" ht="15.75" customHeight="1">
      <c r="A2400" s="1">
        <v>954</v>
      </c>
      <c r="B2400" s="3">
        <v>955</v>
      </c>
      <c r="C2400" s="3" t="s">
        <v>2659</v>
      </c>
      <c r="D2400" s="3">
        <v>0.1497143438104693</v>
      </c>
      <c r="E2400" s="3">
        <v>0.25127251249133442</v>
      </c>
      <c r="F2400" s="3">
        <v>0.61750000000000005</v>
      </c>
      <c r="G2400" s="3">
        <v>9.5000000000000001E-2</v>
      </c>
      <c r="H2400" s="3">
        <v>0.12</v>
      </c>
      <c r="I2400" s="3">
        <v>0.245</v>
      </c>
      <c r="J2400" s="3">
        <v>3.1024973477375251E-2</v>
      </c>
      <c r="K2400" s="3">
        <v>43282.199999999691</v>
      </c>
      <c r="L2400" s="3" t="s">
        <v>14769</v>
      </c>
      <c r="M2400" s="8" t="str">
        <f ca="1">IFERROR(__xludf.DUMMYFUNCTION("REGEXREPLACE(F956,""\D"", """")"),"#VALUE!")</f>
        <v>#VALUE!</v>
      </c>
    </row>
    <row r="2401" spans="1:13" ht="15.75" customHeight="1">
      <c r="A2401" s="1">
        <v>957</v>
      </c>
      <c r="B2401" s="3">
        <v>958</v>
      </c>
      <c r="C2401" s="3" t="s">
        <v>2667</v>
      </c>
      <c r="D2401" s="3">
        <v>0.19771922660663449</v>
      </c>
      <c r="E2401" s="3">
        <v>0.2380215888554284</v>
      </c>
      <c r="F2401" s="3">
        <v>0.56333333333333335</v>
      </c>
      <c r="G2401" s="3">
        <v>0.1333333333333333</v>
      </c>
      <c r="H2401" s="3">
        <v>0.09</v>
      </c>
      <c r="I2401" s="3">
        <v>0.27</v>
      </c>
      <c r="J2401" s="3">
        <v>4.1718003765949162E-2</v>
      </c>
      <c r="K2401" s="3">
        <v>35393.699999999859</v>
      </c>
      <c r="L2401" s="3" t="s">
        <v>14772</v>
      </c>
      <c r="M2401" s="8" t="str">
        <f ca="1">IFERROR(__xludf.DUMMYFUNCTION("REGEXREPLACE(F959,""\D"", """")"),"#VALUE!")</f>
        <v>#VALUE!</v>
      </c>
    </row>
    <row r="2402" spans="1:13" ht="15.75" customHeight="1">
      <c r="A2402" s="1">
        <v>958</v>
      </c>
      <c r="B2402" s="3">
        <v>959</v>
      </c>
      <c r="C2402" s="3" t="s">
        <v>2669</v>
      </c>
      <c r="D2402" s="3">
        <v>0.24573011904017519</v>
      </c>
      <c r="E2402" s="3">
        <v>0.47479325107353942</v>
      </c>
      <c r="F2402" s="3">
        <v>0.51006711409395977</v>
      </c>
      <c r="G2402" s="3">
        <v>8.7248322147651006E-2</v>
      </c>
      <c r="H2402" s="3">
        <v>4.6979865771812082E-2</v>
      </c>
      <c r="I2402" s="3">
        <v>0.16778523489932889</v>
      </c>
      <c r="J2402" s="3">
        <v>2.7195983991020491E-2</v>
      </c>
      <c r="K2402" s="3">
        <v>16867.300000000039</v>
      </c>
      <c r="L2402" s="3" t="s">
        <v>14773</v>
      </c>
      <c r="M2402" s="8" t="str">
        <f ca="1">IFERROR(__xludf.DUMMYFUNCTION("REGEXREPLACE(F960,""\D"", """")"),"#VALUE!")</f>
        <v>#VALUE!</v>
      </c>
    </row>
    <row r="2403" spans="1:13" ht="15.75" customHeight="1">
      <c r="A2403" s="1">
        <v>959</v>
      </c>
      <c r="B2403" s="3">
        <v>960</v>
      </c>
      <c r="C2403" s="3" t="s">
        <v>2671</v>
      </c>
      <c r="D2403" s="3">
        <v>0.11255398199143291</v>
      </c>
      <c r="E2403" s="3">
        <v>0.13967795888954879</v>
      </c>
      <c r="F2403" s="3">
        <v>0.625</v>
      </c>
      <c r="G2403" s="3">
        <v>0.1166666666666667</v>
      </c>
      <c r="H2403" s="3">
        <v>0.1166666666666667</v>
      </c>
      <c r="I2403" s="3">
        <v>0.28333333333333333</v>
      </c>
      <c r="J2403" s="3">
        <v>2.3830769800285059E-2</v>
      </c>
      <c r="K2403" s="3">
        <v>13635.600000000029</v>
      </c>
      <c r="L2403" s="3" t="s">
        <v>14774</v>
      </c>
      <c r="M2403" s="8" t="str">
        <f ca="1">IFERROR(__xludf.DUMMYFUNCTION("REGEXREPLACE(F961,""\D"", """")"),"#VALUE!")</f>
        <v>#VALUE!</v>
      </c>
    </row>
    <row r="2404" spans="1:13" ht="15.75" customHeight="1">
      <c r="A2404" s="1">
        <v>961</v>
      </c>
      <c r="B2404" s="3">
        <v>962</v>
      </c>
      <c r="C2404" s="3" t="s">
        <v>2677</v>
      </c>
      <c r="D2404" s="3">
        <v>0.15294432717690379</v>
      </c>
      <c r="E2404" s="3">
        <v>0.15115153250462859</v>
      </c>
      <c r="F2404" s="3">
        <v>0.58823529411764708</v>
      </c>
      <c r="G2404" s="3">
        <v>0.125</v>
      </c>
      <c r="H2404" s="3">
        <v>8.8235294117647065E-2</v>
      </c>
      <c r="I2404" s="3">
        <v>0.27205882352941169</v>
      </c>
      <c r="J2404" s="3">
        <v>2.9184156273114228E-2</v>
      </c>
      <c r="K2404" s="3">
        <v>15323.800000000039</v>
      </c>
      <c r="L2404" s="3" t="s">
        <v>14776</v>
      </c>
      <c r="M2404" s="8" t="str">
        <f ca="1">IFERROR(__xludf.DUMMYFUNCTION("REGEXREPLACE(F963,""\D"", """")"),"#VALUE!")</f>
        <v>#VALUE!</v>
      </c>
    </row>
    <row r="2405" spans="1:13" ht="15.75" customHeight="1">
      <c r="A2405" s="1">
        <v>962</v>
      </c>
      <c r="B2405" s="3">
        <v>963</v>
      </c>
      <c r="C2405" s="3" t="s">
        <v>2679</v>
      </c>
      <c r="D2405" s="3">
        <v>0.18622058516260381</v>
      </c>
      <c r="E2405" s="3">
        <v>0.25432564081167292</v>
      </c>
      <c r="F2405" s="3">
        <v>0.62756598240469208</v>
      </c>
      <c r="G2405" s="3">
        <v>0.1085043988269795</v>
      </c>
      <c r="H2405" s="3">
        <v>0.1055718475073314</v>
      </c>
      <c r="I2405" s="3">
        <v>0.26392961876832838</v>
      </c>
      <c r="J2405" s="3">
        <v>3.8433567138198677E-2</v>
      </c>
      <c r="K2405" s="3">
        <v>37307.099999999788</v>
      </c>
      <c r="L2405" s="3" t="s">
        <v>14777</v>
      </c>
      <c r="M2405" s="8" t="str">
        <f ca="1">IFERROR(__xludf.DUMMYFUNCTION("REGEXREPLACE(F964,""\D"", """")"),"#VALUE!")</f>
        <v>#VALUE!</v>
      </c>
    </row>
    <row r="2406" spans="1:13" ht="15.75" customHeight="1">
      <c r="A2406" s="1">
        <v>963</v>
      </c>
      <c r="B2406" s="3">
        <v>964</v>
      </c>
      <c r="C2406" s="3" t="s">
        <v>2682</v>
      </c>
      <c r="D2406" s="3">
        <v>0.16764198180672471</v>
      </c>
      <c r="E2406" s="3">
        <v>0.29558910769794478</v>
      </c>
      <c r="F2406" s="3">
        <v>0.63485477178423233</v>
      </c>
      <c r="G2406" s="3">
        <v>8.9211618257261413E-2</v>
      </c>
      <c r="H2406" s="3">
        <v>8.7136929460580909E-2</v>
      </c>
      <c r="I2406" s="3">
        <v>0.2136929460580913</v>
      </c>
      <c r="J2406" s="3">
        <v>2.8596083157777619E-2</v>
      </c>
      <c r="K2406" s="3">
        <v>52902.799999999479</v>
      </c>
      <c r="L2406" s="3" t="s">
        <v>14778</v>
      </c>
      <c r="M2406" s="8" t="str">
        <f ca="1">IFERROR(__xludf.DUMMYFUNCTION("REGEXREPLACE(F965,""\D"", """")"),"#VALUE!")</f>
        <v>#VALUE!</v>
      </c>
    </row>
    <row r="2407" spans="1:13" ht="15.75" customHeight="1">
      <c r="A2407" s="1">
        <v>965</v>
      </c>
      <c r="B2407" s="3">
        <v>966</v>
      </c>
      <c r="C2407" s="3" t="s">
        <v>2688</v>
      </c>
      <c r="D2407" s="3">
        <v>0.1587023805290648</v>
      </c>
      <c r="E2407" s="3">
        <v>0.17680380300790549</v>
      </c>
      <c r="F2407" s="3">
        <v>0.59633027522935778</v>
      </c>
      <c r="G2407" s="3">
        <v>0.1284403669724771</v>
      </c>
      <c r="H2407" s="3">
        <v>8.2568807339449546E-2</v>
      </c>
      <c r="I2407" s="3">
        <v>0.25688073394495409</v>
      </c>
      <c r="J2407" s="3">
        <v>2.8864118466222711E-2</v>
      </c>
      <c r="K2407" s="3">
        <v>12253.200000000021</v>
      </c>
      <c r="L2407" s="3" t="s">
        <v>14780</v>
      </c>
      <c r="M2407" s="8" t="str">
        <f ca="1">IFERROR(__xludf.DUMMYFUNCTION("REGEXREPLACE(F967,""\D"", """")"),"#VALUE!")</f>
        <v>#VALUE!</v>
      </c>
    </row>
    <row r="2408" spans="1:13" ht="15.75" customHeight="1">
      <c r="A2408" s="1">
        <v>966</v>
      </c>
      <c r="B2408" s="3">
        <v>967</v>
      </c>
      <c r="C2408" s="3" t="s">
        <v>2690</v>
      </c>
      <c r="D2408" s="3">
        <v>0.14979271975907429</v>
      </c>
      <c r="E2408" s="3">
        <v>0.19668323277095179</v>
      </c>
      <c r="F2408" s="3">
        <v>0.63684210526315788</v>
      </c>
      <c r="G2408" s="3">
        <v>8.9473684210526316E-2</v>
      </c>
      <c r="H2408" s="3">
        <v>0.12631578947368419</v>
      </c>
      <c r="I2408" s="3">
        <v>0.27894736842105261</v>
      </c>
      <c r="J2408" s="3">
        <v>2.9834547430539881E-2</v>
      </c>
      <c r="K2408" s="3">
        <v>21532.900000000009</v>
      </c>
      <c r="L2408" s="3" t="s">
        <v>14781</v>
      </c>
      <c r="M2408" s="8" t="str">
        <f ca="1">IFERROR(__xludf.DUMMYFUNCTION("REGEXREPLACE(F968,""\D"", """")"),"#VALUE!")</f>
        <v>#VALUE!</v>
      </c>
    </row>
    <row r="2409" spans="1:13" ht="15.75" customHeight="1">
      <c r="A2409" s="1">
        <v>967</v>
      </c>
      <c r="B2409" s="3">
        <v>968</v>
      </c>
      <c r="C2409" s="3" t="s">
        <v>2692</v>
      </c>
      <c r="D2409" s="3">
        <v>0.26975953102824002</v>
      </c>
      <c r="E2409" s="3">
        <v>0.20213321152239419</v>
      </c>
      <c r="F2409" s="3">
        <v>0.61413043478260865</v>
      </c>
      <c r="G2409" s="3">
        <v>8.1521739130434784E-2</v>
      </c>
      <c r="H2409" s="3">
        <v>0.125</v>
      </c>
      <c r="I2409" s="3">
        <v>0.26630434782608697</v>
      </c>
      <c r="J2409" s="3">
        <v>5.0757239445889377E-2</v>
      </c>
      <c r="K2409" s="3">
        <v>20674.19999999999</v>
      </c>
      <c r="L2409" s="3" t="s">
        <v>14782</v>
      </c>
      <c r="M2409" s="8" t="str">
        <f ca="1">IFERROR(__xludf.DUMMYFUNCTION("REGEXREPLACE(F969,""\D"", """")"),"#VALUE!")</f>
        <v>#VALUE!</v>
      </c>
    </row>
    <row r="2410" spans="1:13" ht="15.75" customHeight="1">
      <c r="A2410" s="1">
        <v>969</v>
      </c>
      <c r="B2410" s="3">
        <v>970</v>
      </c>
      <c r="C2410" s="3" t="s">
        <v>2699</v>
      </c>
      <c r="D2410" s="3">
        <v>0.20511127757652689</v>
      </c>
      <c r="E2410" s="3">
        <v>0.65915887923289396</v>
      </c>
      <c r="F2410" s="3">
        <v>0.5109034267912772</v>
      </c>
      <c r="G2410" s="3">
        <v>7.7881619937694699E-2</v>
      </c>
      <c r="H2410" s="3">
        <v>3.1152647975077882E-2</v>
      </c>
      <c r="I2410" s="3">
        <v>0.1557632398753894</v>
      </c>
      <c r="J2410" s="3">
        <v>1.9558579015477109E-2</v>
      </c>
      <c r="K2410" s="3">
        <v>34982.499999999862</v>
      </c>
      <c r="L2410" s="3" t="s">
        <v>14784</v>
      </c>
      <c r="M2410" s="8" t="str">
        <f ca="1">IFERROR(__xludf.DUMMYFUNCTION("REGEXREPLACE(F971,""\D"", """")"),"#VALUE!")</f>
        <v>#VALUE!</v>
      </c>
    </row>
    <row r="2411" spans="1:13" ht="15.75" customHeight="1">
      <c r="A2411" s="1">
        <v>970</v>
      </c>
      <c r="B2411" s="3">
        <v>971</v>
      </c>
      <c r="C2411" s="3" t="s">
        <v>2701</v>
      </c>
      <c r="D2411" s="3">
        <v>0.25967817727108039</v>
      </c>
      <c r="E2411" s="3">
        <v>0.1348505049603328</v>
      </c>
      <c r="F2411" s="3">
        <v>0.66019417475728159</v>
      </c>
      <c r="G2411" s="3">
        <v>0.17475728155339809</v>
      </c>
      <c r="H2411" s="3">
        <v>0.116504854368932</v>
      </c>
      <c r="I2411" s="3">
        <v>0.30097087378640769</v>
      </c>
      <c r="J2411" s="3">
        <v>6.7935004838341584E-2</v>
      </c>
      <c r="K2411" s="3">
        <v>11564.20000000003</v>
      </c>
      <c r="L2411" s="3" t="s">
        <v>14785</v>
      </c>
      <c r="M2411" s="8" t="str">
        <f ca="1">IFERROR(__xludf.DUMMYFUNCTION("REGEXREPLACE(F972,""\D"", """")"),"#VALUE!")</f>
        <v>#VALUE!</v>
      </c>
    </row>
    <row r="2412" spans="1:13" ht="15.75" customHeight="1">
      <c r="A2412" s="1">
        <v>972</v>
      </c>
      <c r="B2412" s="3">
        <v>973</v>
      </c>
      <c r="C2412" s="3" t="s">
        <v>2706</v>
      </c>
      <c r="D2412" s="3">
        <v>0.14858434497743431</v>
      </c>
      <c r="E2412" s="3">
        <v>0.24193242361929609</v>
      </c>
      <c r="F2412" s="3">
        <v>0.63723150357995229</v>
      </c>
      <c r="G2412" s="3">
        <v>9.7852028639618144E-2</v>
      </c>
      <c r="H2412" s="3">
        <v>0.116945107398568</v>
      </c>
      <c r="I2412" s="3">
        <v>0.25536992840095463</v>
      </c>
      <c r="J2412" s="3">
        <v>3.088223270586244E-2</v>
      </c>
      <c r="K2412" s="3">
        <v>44592.999999999629</v>
      </c>
      <c r="L2412" s="3" t="s">
        <v>14787</v>
      </c>
      <c r="M2412" s="8" t="str">
        <f ca="1">IFERROR(__xludf.DUMMYFUNCTION("REGEXREPLACE(F974,""\D"", """")"),"#VALUE!")</f>
        <v>#VALUE!</v>
      </c>
    </row>
    <row r="2413" spans="1:13" ht="15.75" customHeight="1">
      <c r="A2413" s="1">
        <v>973</v>
      </c>
      <c r="B2413" s="3">
        <v>974</v>
      </c>
      <c r="C2413" s="3" t="s">
        <v>2709</v>
      </c>
      <c r="D2413" s="3">
        <v>0.22969272891604109</v>
      </c>
      <c r="E2413" s="3">
        <v>0.22369950763572871</v>
      </c>
      <c r="F2413" s="3">
        <v>0.59523809523809523</v>
      </c>
      <c r="G2413" s="3">
        <v>9.5238095238095233E-2</v>
      </c>
      <c r="H2413" s="3">
        <v>0.119047619047619</v>
      </c>
      <c r="I2413" s="3">
        <v>0.25</v>
      </c>
      <c r="J2413" s="3">
        <v>4.1487058812689999E-2</v>
      </c>
      <c r="K2413" s="3">
        <v>9573.5000000000127</v>
      </c>
      <c r="L2413" s="3" t="s">
        <v>14788</v>
      </c>
      <c r="M2413" s="8" t="str">
        <f ca="1">IFERROR(__xludf.DUMMYFUNCTION("REGEXREPLACE(F975,""\D"", """")"),"#VALUE!")</f>
        <v>#VALUE!</v>
      </c>
    </row>
    <row r="2414" spans="1:13" ht="15.75" customHeight="1">
      <c r="A2414" s="1">
        <v>975</v>
      </c>
      <c r="B2414" s="3">
        <v>976</v>
      </c>
      <c r="C2414" s="3" t="s">
        <v>2714</v>
      </c>
      <c r="D2414" s="3">
        <v>0.16146441034871409</v>
      </c>
      <c r="E2414" s="3">
        <v>0.63697996801698309</v>
      </c>
      <c r="F2414" s="3">
        <v>0.5115384615384615</v>
      </c>
      <c r="G2414" s="3">
        <v>6.9230769230769235E-2</v>
      </c>
      <c r="H2414" s="3">
        <v>4.6153846153846163E-2</v>
      </c>
      <c r="I2414" s="3">
        <v>0.1423076923076923</v>
      </c>
      <c r="J2414" s="3">
        <v>1.6546785104757111E-2</v>
      </c>
      <c r="K2414" s="3">
        <v>27794.899999999969</v>
      </c>
      <c r="L2414" s="3" t="s">
        <v>14790</v>
      </c>
      <c r="M2414" s="8" t="str">
        <f ca="1">IFERROR(__xludf.DUMMYFUNCTION("REGEXREPLACE(F977,""\D"", """")"),"#VALUE!")</f>
        <v>#VALUE!</v>
      </c>
    </row>
    <row r="2415" spans="1:13" ht="15.75" customHeight="1">
      <c r="A2415" s="1">
        <v>976</v>
      </c>
      <c r="B2415" s="3">
        <v>977</v>
      </c>
      <c r="C2415" s="3" t="s">
        <v>2716</v>
      </c>
      <c r="D2415" s="3">
        <v>0.1611638858678445</v>
      </c>
      <c r="E2415" s="3">
        <v>0.20961431593851851</v>
      </c>
      <c r="F2415" s="3">
        <v>0.5957446808510638</v>
      </c>
      <c r="G2415" s="3">
        <v>0.1063829787234043</v>
      </c>
      <c r="H2415" s="3">
        <v>0.13297872340425529</v>
      </c>
      <c r="I2415" s="3">
        <v>0.26595744680851058</v>
      </c>
      <c r="J2415" s="3">
        <v>3.6176740961895007E-2</v>
      </c>
      <c r="K2415" s="3">
        <v>20405.3</v>
      </c>
      <c r="L2415" s="3" t="s">
        <v>14791</v>
      </c>
      <c r="M2415" s="8" t="str">
        <f ca="1">IFERROR(__xludf.DUMMYFUNCTION("REGEXREPLACE(F978,""\D"", """")"),"#VALUE!")</f>
        <v>#VALUE!</v>
      </c>
    </row>
    <row r="2416" spans="1:13" ht="15.75" customHeight="1">
      <c r="A2416" s="1">
        <v>979</v>
      </c>
      <c r="B2416" s="3">
        <v>980</v>
      </c>
      <c r="C2416" s="3" t="s">
        <v>2724</v>
      </c>
      <c r="D2416" s="3">
        <v>0.19122899917955161</v>
      </c>
      <c r="E2416" s="3">
        <v>0.1945068132656618</v>
      </c>
      <c r="F2416" s="3">
        <v>0.61825726141078841</v>
      </c>
      <c r="G2416" s="3">
        <v>0.12448132780082991</v>
      </c>
      <c r="H2416" s="3">
        <v>0.14937759336099579</v>
      </c>
      <c r="I2416" s="3">
        <v>0.30705394190871371</v>
      </c>
      <c r="J2416" s="3">
        <v>5.0259316142201742E-2</v>
      </c>
      <c r="K2416" s="3">
        <v>26847.19999999999</v>
      </c>
      <c r="L2416" s="3" t="s">
        <v>14794</v>
      </c>
      <c r="M2416" s="8" t="str">
        <f ca="1">IFERROR(__xludf.DUMMYFUNCTION("REGEXREPLACE(F981,""\D"", """")"),"#VALUE!")</f>
        <v>#VALUE!</v>
      </c>
    </row>
    <row r="2417" spans="1:13" ht="15.75" customHeight="1">
      <c r="A2417" s="1">
        <v>980</v>
      </c>
      <c r="B2417" s="3">
        <v>981</v>
      </c>
      <c r="C2417" s="3" t="s">
        <v>2727</v>
      </c>
      <c r="D2417" s="3">
        <v>0.13655505200569579</v>
      </c>
      <c r="E2417" s="3">
        <v>0.20583197732350031</v>
      </c>
      <c r="F2417" s="3">
        <v>0.61052631578947369</v>
      </c>
      <c r="G2417" s="3">
        <v>0.12631578947368419</v>
      </c>
      <c r="H2417" s="3">
        <v>0.12631578947368419</v>
      </c>
      <c r="I2417" s="3">
        <v>0.26315789473684209</v>
      </c>
      <c r="J2417" s="3">
        <v>3.0863368455961059E-2</v>
      </c>
      <c r="K2417" s="3">
        <v>10761.300000000019</v>
      </c>
      <c r="L2417" s="3" t="s">
        <v>14795</v>
      </c>
      <c r="M2417" s="8" t="str">
        <f ca="1">IFERROR(__xludf.DUMMYFUNCTION("REGEXREPLACE(F982,""\D"", """")"),"#VALUE!")</f>
        <v>#VALUE!</v>
      </c>
    </row>
    <row r="2418" spans="1:13" ht="15.75" customHeight="1">
      <c r="A2418" s="1">
        <v>981</v>
      </c>
      <c r="B2418" s="3">
        <v>982</v>
      </c>
      <c r="C2418" s="3" t="s">
        <v>2730</v>
      </c>
      <c r="D2418" s="3">
        <v>0.23490040554768721</v>
      </c>
      <c r="E2418" s="3">
        <v>0.22154700435384819</v>
      </c>
      <c r="F2418" s="3">
        <v>0.63580246913580252</v>
      </c>
      <c r="G2418" s="3">
        <v>9.8765432098765427E-2</v>
      </c>
      <c r="H2418" s="3">
        <v>0.13580246913580249</v>
      </c>
      <c r="I2418" s="3">
        <v>0.27160493827160492</v>
      </c>
      <c r="J2418" s="3">
        <v>5.0732144048534433E-2</v>
      </c>
      <c r="K2418" s="3">
        <v>17707.500000000018</v>
      </c>
      <c r="L2418" s="3" t="s">
        <v>14796</v>
      </c>
      <c r="M2418" s="8" t="str">
        <f ca="1">IFERROR(__xludf.DUMMYFUNCTION("REGEXREPLACE(F983,""\D"", """")"),"#VALUE!")</f>
        <v>#VALUE!</v>
      </c>
    </row>
    <row r="2419" spans="1:13" ht="15.75" customHeight="1">
      <c r="A2419" s="1">
        <v>983</v>
      </c>
      <c r="B2419" s="3">
        <v>984</v>
      </c>
      <c r="C2419" s="3" t="s">
        <v>2735</v>
      </c>
      <c r="D2419" s="3">
        <v>0.19880115916004071</v>
      </c>
      <c r="E2419" s="3">
        <v>0.22200962826075479</v>
      </c>
      <c r="F2419" s="3">
        <v>0.61111111111111116</v>
      </c>
      <c r="G2419" s="3">
        <v>7.7777777777777779E-2</v>
      </c>
      <c r="H2419" s="3">
        <v>0.17777777777777781</v>
      </c>
      <c r="I2419" s="3">
        <v>0.27777777777777779</v>
      </c>
      <c r="J2419" s="3">
        <v>4.1353110032082557E-2</v>
      </c>
      <c r="K2419" s="3">
        <v>9808.5000000000146</v>
      </c>
      <c r="L2419" s="3" t="s">
        <v>14798</v>
      </c>
      <c r="M2419" s="8" t="str">
        <f ca="1">IFERROR(__xludf.DUMMYFUNCTION("REGEXREPLACE(F985,""\D"", """")"),"#VALUE!")</f>
        <v>#VALUE!</v>
      </c>
    </row>
    <row r="2420" spans="1:13" ht="15.75" customHeight="1">
      <c r="A2420" s="1">
        <v>984</v>
      </c>
      <c r="B2420" s="3">
        <v>985</v>
      </c>
      <c r="C2420" s="3" t="s">
        <v>2738</v>
      </c>
      <c r="D2420" s="3">
        <v>0.19015244150223129</v>
      </c>
      <c r="E2420" s="3">
        <v>0.19891174070300341</v>
      </c>
      <c r="F2420" s="3">
        <v>0.61538461538461542</v>
      </c>
      <c r="G2420" s="3">
        <v>0.1242603550295858</v>
      </c>
      <c r="H2420" s="3">
        <v>0.1153846153846154</v>
      </c>
      <c r="I2420" s="3">
        <v>0.26035502958579881</v>
      </c>
      <c r="J2420" s="3">
        <v>4.4132468590288937E-2</v>
      </c>
      <c r="K2420" s="3">
        <v>37093.89999999979</v>
      </c>
      <c r="L2420" s="3" t="s">
        <v>14799</v>
      </c>
      <c r="M2420" s="8" t="str">
        <f ca="1">IFERROR(__xludf.DUMMYFUNCTION("REGEXREPLACE(F986,""\D"", """")"),"#VALUE!")</f>
        <v>#VALUE!</v>
      </c>
    </row>
    <row r="2421" spans="1:13" ht="15.75" customHeight="1">
      <c r="A2421" s="1">
        <v>985</v>
      </c>
      <c r="B2421" s="3">
        <v>986</v>
      </c>
      <c r="C2421" s="3" t="s">
        <v>2740</v>
      </c>
      <c r="D2421" s="3">
        <v>0.163596189847</v>
      </c>
      <c r="E2421" s="3">
        <v>0.20280865074651741</v>
      </c>
      <c r="F2421" s="3">
        <v>0.63987138263665599</v>
      </c>
      <c r="G2421" s="3">
        <v>9.9678456591639875E-2</v>
      </c>
      <c r="H2421" s="3">
        <v>0.12861736334405141</v>
      </c>
      <c r="I2421" s="3">
        <v>0.25080385852090031</v>
      </c>
      <c r="J2421" s="3">
        <v>3.5728765157490162E-2</v>
      </c>
      <c r="K2421" s="3">
        <v>33119.899999999863</v>
      </c>
      <c r="L2421" s="3" t="s">
        <v>14800</v>
      </c>
      <c r="M2421" s="8" t="str">
        <f ca="1">IFERROR(__xludf.DUMMYFUNCTION("REGEXREPLACE(F987,""\D"", """")"),"#VALUE!")</f>
        <v>#VALUE!</v>
      </c>
    </row>
    <row r="2422" spans="1:13" ht="15.75" customHeight="1">
      <c r="A2422" s="1">
        <v>986</v>
      </c>
      <c r="B2422" s="3">
        <v>987</v>
      </c>
      <c r="C2422" s="3" t="s">
        <v>2743</v>
      </c>
      <c r="D2422" s="3">
        <v>0.18698067490261491</v>
      </c>
      <c r="E2422" s="3">
        <v>0.21716192532227441</v>
      </c>
      <c r="F2422" s="3">
        <v>0.61609907120743035</v>
      </c>
      <c r="G2422" s="3">
        <v>9.2879256965944276E-2</v>
      </c>
      <c r="H2422" s="3">
        <v>0.1207430340557276</v>
      </c>
      <c r="I2422" s="3">
        <v>0.26006191950464402</v>
      </c>
      <c r="J2422" s="3">
        <v>3.8134567134247573E-2</v>
      </c>
      <c r="K2422" s="3">
        <v>35437.999999999847</v>
      </c>
      <c r="L2422" s="3" t="s">
        <v>14801</v>
      </c>
      <c r="M2422" s="8" t="str">
        <f ca="1">IFERROR(__xludf.DUMMYFUNCTION("REGEXREPLACE(F988,""\D"", """")"),"#VALUE!")</f>
        <v>#VALUE!</v>
      </c>
    </row>
    <row r="2423" spans="1:13" ht="15.75" customHeight="1">
      <c r="A2423" s="1">
        <v>987</v>
      </c>
      <c r="B2423" s="3">
        <v>988</v>
      </c>
      <c r="C2423" s="3" t="s">
        <v>2746</v>
      </c>
      <c r="D2423" s="3">
        <v>0.1582394518408525</v>
      </c>
      <c r="E2423" s="3">
        <v>0.14273809581150229</v>
      </c>
      <c r="F2423" s="3">
        <v>0.60416666666666663</v>
      </c>
      <c r="G2423" s="3">
        <v>0.15625</v>
      </c>
      <c r="H2423" s="3">
        <v>0.14583333333333329</v>
      </c>
      <c r="I2423" s="3">
        <v>0.34375</v>
      </c>
      <c r="J2423" s="3">
        <v>4.3984707181483673E-2</v>
      </c>
      <c r="K2423" s="3">
        <v>11185.300000000019</v>
      </c>
      <c r="L2423" s="3" t="s">
        <v>14802</v>
      </c>
      <c r="M2423" s="8" t="str">
        <f ca="1">IFERROR(__xludf.DUMMYFUNCTION("REGEXREPLACE(F989,""\D"", """")"),"#VALUE!")</f>
        <v>#VALUE!</v>
      </c>
    </row>
    <row r="2424" spans="1:13" ht="15.75" customHeight="1">
      <c r="A2424" s="1">
        <v>989</v>
      </c>
      <c r="B2424" s="3">
        <v>990</v>
      </c>
      <c r="C2424" s="3" t="s">
        <v>2751</v>
      </c>
      <c r="D2424" s="3">
        <v>0.15556348893860039</v>
      </c>
      <c r="E2424" s="3">
        <v>0.22074264086680531</v>
      </c>
      <c r="F2424" s="3">
        <v>0.6389496717724289</v>
      </c>
      <c r="G2424" s="3">
        <v>0.100656455142232</v>
      </c>
      <c r="H2424" s="3">
        <v>0.1334792122538293</v>
      </c>
      <c r="I2424" s="3">
        <v>0.26258205689277903</v>
      </c>
      <c r="J2424" s="3">
        <v>3.5231330629248048E-2</v>
      </c>
      <c r="K2424" s="3">
        <v>50093.199999999553</v>
      </c>
      <c r="L2424" s="3" t="s">
        <v>14804</v>
      </c>
      <c r="M2424" s="8" t="str">
        <f ca="1">IFERROR(__xludf.DUMMYFUNCTION("REGEXREPLACE(F991,""\D"", """")"),"#VALUE!")</f>
        <v>#VALUE!</v>
      </c>
    </row>
    <row r="2425" spans="1:13" ht="15.75" customHeight="1">
      <c r="A2425" s="1">
        <v>990</v>
      </c>
      <c r="B2425" s="3">
        <v>991</v>
      </c>
      <c r="C2425" s="3" t="s">
        <v>2754</v>
      </c>
      <c r="D2425" s="3">
        <v>0.1495504523171256</v>
      </c>
      <c r="E2425" s="3">
        <v>0.17555878902856509</v>
      </c>
      <c r="F2425" s="3">
        <v>0.62950819672131153</v>
      </c>
      <c r="G2425" s="3">
        <v>0.1114754098360656</v>
      </c>
      <c r="H2425" s="3">
        <v>0.13442622950819669</v>
      </c>
      <c r="I2425" s="3">
        <v>0.30491803278688517</v>
      </c>
      <c r="J2425" s="3">
        <v>3.5402024378283367E-2</v>
      </c>
      <c r="K2425" s="3">
        <v>34265.799999999857</v>
      </c>
      <c r="L2425" s="3" t="s">
        <v>14805</v>
      </c>
      <c r="M2425" s="8" t="str">
        <f ca="1">IFERROR(__xludf.DUMMYFUNCTION("REGEXREPLACE(F992,""\D"", """")"),"#VALUE!")</f>
        <v>#VALUE!</v>
      </c>
    </row>
    <row r="2426" spans="1:13" ht="15.75" customHeight="1">
      <c r="A2426" s="1">
        <v>991</v>
      </c>
      <c r="B2426" s="3">
        <v>992</v>
      </c>
      <c r="C2426" s="3" t="s">
        <v>2757</v>
      </c>
      <c r="D2426" s="3">
        <v>0.1628269487917853</v>
      </c>
      <c r="E2426" s="3">
        <v>0.25361767484322972</v>
      </c>
      <c r="F2426" s="3">
        <v>0.61373390557939911</v>
      </c>
      <c r="G2426" s="3">
        <v>8.7982832618025753E-2</v>
      </c>
      <c r="H2426" s="3">
        <v>0.11373390557939909</v>
      </c>
      <c r="I2426" s="3">
        <v>0.2296137339055794</v>
      </c>
      <c r="J2426" s="3">
        <v>3.1698243435437402E-2</v>
      </c>
      <c r="K2426" s="3">
        <v>51542.099999999518</v>
      </c>
      <c r="L2426" s="3" t="s">
        <v>14806</v>
      </c>
      <c r="M2426" s="8" t="str">
        <f ca="1">IFERROR(__xludf.DUMMYFUNCTION("REGEXREPLACE(F993,""\D"", """")"),"#VALUE!")</f>
        <v>#VALUE!</v>
      </c>
    </row>
    <row r="2427" spans="1:13" ht="15.75" customHeight="1">
      <c r="A2427" s="1">
        <v>992</v>
      </c>
      <c r="B2427" s="3">
        <v>993</v>
      </c>
      <c r="C2427" s="3" t="s">
        <v>2759</v>
      </c>
      <c r="D2427" s="3">
        <v>0.2027481660078127</v>
      </c>
      <c r="E2427" s="3">
        <v>0.58567441221865291</v>
      </c>
      <c r="F2427" s="3">
        <v>0.50420168067226889</v>
      </c>
      <c r="G2427" s="3">
        <v>7.5630252100840331E-2</v>
      </c>
      <c r="H2427" s="3">
        <v>4.2016806722689079E-2</v>
      </c>
      <c r="I2427" s="3">
        <v>0.16806722689075629</v>
      </c>
      <c r="J2427" s="3">
        <v>1.8054146678225691E-2</v>
      </c>
      <c r="K2427" s="3">
        <v>13031.70000000003</v>
      </c>
      <c r="L2427" s="3" t="s">
        <v>14807</v>
      </c>
      <c r="M2427" s="8" t="str">
        <f ca="1">IFERROR(__xludf.DUMMYFUNCTION("REGEXREPLACE(F994,""\D"", """")"),"#VALUE!")</f>
        <v>#VALUE!</v>
      </c>
    </row>
    <row r="2428" spans="1:13" ht="15.75" customHeight="1">
      <c r="A2428" s="1">
        <v>995</v>
      </c>
      <c r="B2428" s="3">
        <v>996</v>
      </c>
      <c r="C2428" s="3" t="s">
        <v>2768</v>
      </c>
      <c r="D2428" s="3">
        <v>0.1724500979682608</v>
      </c>
      <c r="E2428" s="3">
        <v>0.283091529073694</v>
      </c>
      <c r="F2428" s="3">
        <v>0.62591240875912413</v>
      </c>
      <c r="G2428" s="3">
        <v>6.7518248175182483E-2</v>
      </c>
      <c r="H2428" s="3">
        <v>0.1021897810218978</v>
      </c>
      <c r="I2428" s="3">
        <v>0.2281021897810219</v>
      </c>
      <c r="J2428" s="3">
        <v>2.7974377406509529E-2</v>
      </c>
      <c r="K2428" s="3">
        <v>58968.399999999499</v>
      </c>
      <c r="L2428" s="3" t="s">
        <v>14810</v>
      </c>
      <c r="M2428" s="8" t="str">
        <f ca="1">IFERROR(__xludf.DUMMYFUNCTION("REGEXREPLACE(F997,""\D"", """")"),"#VALUE!")</f>
        <v>#VALUE!</v>
      </c>
    </row>
    <row r="2429" spans="1:13" ht="15.75" customHeight="1">
      <c r="A2429" s="1">
        <v>996</v>
      </c>
      <c r="B2429" s="3">
        <v>997</v>
      </c>
      <c r="C2429" s="3" t="s">
        <v>2771</v>
      </c>
      <c r="D2429" s="3">
        <v>0.14475584581512951</v>
      </c>
      <c r="E2429" s="3">
        <v>0.19870630451163379</v>
      </c>
      <c r="F2429" s="3">
        <v>0.62459546925566345</v>
      </c>
      <c r="G2429" s="3">
        <v>9.7087378640776698E-2</v>
      </c>
      <c r="H2429" s="3">
        <v>0.1197411003236246</v>
      </c>
      <c r="I2429" s="3">
        <v>0.26860841423948217</v>
      </c>
      <c r="J2429" s="3">
        <v>3.001590371567496E-2</v>
      </c>
      <c r="K2429" s="3">
        <v>33917.299999999843</v>
      </c>
      <c r="L2429" s="3" t="s">
        <v>14811</v>
      </c>
      <c r="M2429" s="8" t="str">
        <f ca="1">IFERROR(__xludf.DUMMYFUNCTION("REGEXREPLACE(F998,""\D"", """")"),"#VALUE!")</f>
        <v>#VALUE!</v>
      </c>
    </row>
    <row r="2430" spans="1:13" ht="15.75" customHeight="1">
      <c r="A2430" s="1">
        <v>998</v>
      </c>
      <c r="B2430" s="3">
        <v>999</v>
      </c>
      <c r="C2430" s="3" t="s">
        <v>2777</v>
      </c>
      <c r="D2430" s="3">
        <v>0.160595576223835</v>
      </c>
      <c r="E2430" s="3">
        <v>0.2220556330850805</v>
      </c>
      <c r="F2430" s="3">
        <v>0.63229571984435795</v>
      </c>
      <c r="G2430" s="3">
        <v>0.10505836575875491</v>
      </c>
      <c r="H2430" s="3">
        <v>0.13035019455252919</v>
      </c>
      <c r="I2430" s="3">
        <v>0.27431906614785989</v>
      </c>
      <c r="J2430" s="3">
        <v>3.6816103859354112E-2</v>
      </c>
      <c r="K2430" s="3">
        <v>56229.299999999428</v>
      </c>
      <c r="L2430" s="3" t="s">
        <v>14813</v>
      </c>
      <c r="M2430" s="8" t="str">
        <f ca="1">IFERROR(__xludf.DUMMYFUNCTION("REGEXREPLACE(F1000,""\D"", """")"),"#VALUE!")</f>
        <v>#VALUE!</v>
      </c>
    </row>
    <row r="2431" spans="1:13" ht="15.75" customHeight="1">
      <c r="A2431" s="1">
        <v>999</v>
      </c>
      <c r="B2431" s="3">
        <v>1000</v>
      </c>
      <c r="C2431" s="3" t="s">
        <v>2780</v>
      </c>
      <c r="D2431" s="3">
        <v>0.19791073791599789</v>
      </c>
      <c r="E2431" s="3">
        <v>0.38720473606076927</v>
      </c>
      <c r="F2431" s="3">
        <v>0.60416666666666663</v>
      </c>
      <c r="G2431" s="3">
        <v>4.1666666666666657E-2</v>
      </c>
      <c r="H2431" s="3">
        <v>9.375E-2</v>
      </c>
      <c r="I2431" s="3">
        <v>0.16666666666666671</v>
      </c>
      <c r="J2431" s="3">
        <v>1.94617731737558E-2</v>
      </c>
      <c r="K2431" s="3">
        <v>9547.0000000000164</v>
      </c>
      <c r="L2431" s="3" t="s">
        <v>14814</v>
      </c>
      <c r="M2431" s="8" t="str">
        <f ca="1">IFERROR(__xludf.DUMMYFUNCTION("REGEXREPLACE(F1001,""\D"", """")"),"#VALUE!")</f>
        <v>#VALUE!</v>
      </c>
    </row>
    <row r="2432" spans="1:13" ht="15.75" customHeight="1">
      <c r="A2432" s="1">
        <v>1000</v>
      </c>
      <c r="B2432" s="3">
        <v>1001</v>
      </c>
      <c r="C2432" s="3" t="s">
        <v>2782</v>
      </c>
      <c r="D2432" s="3">
        <v>0.382152603708803</v>
      </c>
      <c r="E2432" s="3">
        <v>0.58220517998234589</v>
      </c>
      <c r="F2432" s="3">
        <v>0.46153846153846162</v>
      </c>
      <c r="G2432" s="3">
        <v>0.1076923076923077</v>
      </c>
      <c r="H2432" s="3">
        <v>3.0769230769230771E-2</v>
      </c>
      <c r="I2432" s="3">
        <v>0.1846153846153846</v>
      </c>
      <c r="J2432" s="3">
        <v>3.3055059065812901E-2</v>
      </c>
      <c r="K2432" s="3">
        <v>7187</v>
      </c>
      <c r="L2432" s="3" t="s">
        <v>14815</v>
      </c>
      <c r="M2432" s="8" t="str">
        <f ca="1">IFERROR(__xludf.DUMMYFUNCTION("REGEXREPLACE(F1002,""\D"", """")"),"#VALUE!")</f>
        <v>#VALUE!</v>
      </c>
    </row>
    <row r="2433" spans="1:13" ht="15.75" customHeight="1">
      <c r="A2433" s="1">
        <v>1001</v>
      </c>
      <c r="B2433" s="3">
        <v>1002</v>
      </c>
      <c r="C2433" s="3" t="s">
        <v>2784</v>
      </c>
      <c r="D2433" s="3">
        <v>0.1508538030477134</v>
      </c>
      <c r="E2433" s="3">
        <v>0.20898810522410549</v>
      </c>
      <c r="F2433" s="3">
        <v>0.62037037037037035</v>
      </c>
      <c r="G2433" s="3">
        <v>0.1111111111111111</v>
      </c>
      <c r="H2433" s="3">
        <v>0.1342592592592593</v>
      </c>
      <c r="I2433" s="3">
        <v>0.28472222222222221</v>
      </c>
      <c r="J2433" s="3">
        <v>3.5991200696419562E-2</v>
      </c>
      <c r="K2433" s="3">
        <v>47172.79999999961</v>
      </c>
      <c r="L2433" s="3" t="s">
        <v>14816</v>
      </c>
      <c r="M2433" s="8" t="str">
        <f ca="1">IFERROR(__xludf.DUMMYFUNCTION("REGEXREPLACE(F1003,""\D"", """")"),"#VALUE!")</f>
        <v>#VALUE!</v>
      </c>
    </row>
    <row r="2434" spans="1:13" ht="15.75" customHeight="1">
      <c r="A2434" s="1">
        <v>1002</v>
      </c>
      <c r="B2434" s="3">
        <v>1003</v>
      </c>
      <c r="C2434" s="3" t="s">
        <v>2787</v>
      </c>
      <c r="D2434" s="3">
        <v>0.1749722165986187</v>
      </c>
      <c r="E2434" s="3">
        <v>0.17643578222062731</v>
      </c>
      <c r="F2434" s="3">
        <v>0.56737588652482274</v>
      </c>
      <c r="G2434" s="3">
        <v>0.11347517730496449</v>
      </c>
      <c r="H2434" s="3">
        <v>9.9290780141843976E-2</v>
      </c>
      <c r="I2434" s="3">
        <v>0.2482269503546099</v>
      </c>
      <c r="J2434" s="3">
        <v>3.383825834555499E-2</v>
      </c>
      <c r="K2434" s="3">
        <v>15651.800000000039</v>
      </c>
      <c r="L2434" s="3" t="s">
        <v>14817</v>
      </c>
      <c r="M2434" s="8" t="str">
        <f ca="1">IFERROR(__xludf.DUMMYFUNCTION("REGEXREPLACE(F1004,""\D"", """")"),"#VALUE!")</f>
        <v>#VALUE!</v>
      </c>
    </row>
    <row r="2435" spans="1:13" ht="15.75" customHeight="1">
      <c r="A2435" s="1">
        <v>1003</v>
      </c>
      <c r="B2435" s="3">
        <v>1004</v>
      </c>
      <c r="C2435" s="3" t="s">
        <v>2789</v>
      </c>
      <c r="D2435" s="3">
        <v>0.17496861932287711</v>
      </c>
      <c r="E2435" s="3">
        <v>0.27355844025732468</v>
      </c>
      <c r="F2435" s="3">
        <v>0.62139917695473246</v>
      </c>
      <c r="G2435" s="3">
        <v>0.102880658436214</v>
      </c>
      <c r="H2435" s="3">
        <v>0.1193415637860082</v>
      </c>
      <c r="I2435" s="3">
        <v>0.26337448559670779</v>
      </c>
      <c r="J2435" s="3">
        <v>3.6918541520379287E-2</v>
      </c>
      <c r="K2435" s="3">
        <v>26538.29999999997</v>
      </c>
      <c r="L2435" s="3" t="s">
        <v>14818</v>
      </c>
      <c r="M2435" s="8" t="str">
        <f ca="1">IFERROR(__xludf.DUMMYFUNCTION("REGEXREPLACE(F1005,""\D"", """")"),"#VALUE!")</f>
        <v>#VALUE!</v>
      </c>
    </row>
    <row r="2436" spans="1:13" ht="15.75" customHeight="1">
      <c r="A2436" s="1">
        <v>1005</v>
      </c>
      <c r="B2436" s="3">
        <v>1006</v>
      </c>
      <c r="C2436" s="3" t="s">
        <v>2795</v>
      </c>
      <c r="D2436" s="3">
        <v>0.2000532572981884</v>
      </c>
      <c r="E2436" s="3">
        <v>0.81910056710508317</v>
      </c>
      <c r="F2436" s="3">
        <v>0.48927038626609443</v>
      </c>
      <c r="G2436" s="3">
        <v>5.1502145922746781E-2</v>
      </c>
      <c r="H2436" s="3">
        <v>4.5064377682403442E-2</v>
      </c>
      <c r="I2436" s="3">
        <v>0.1201716738197425</v>
      </c>
      <c r="J2436" s="3">
        <v>1.7953507300044622E-2</v>
      </c>
      <c r="K2436" s="3">
        <v>50654.09999999954</v>
      </c>
      <c r="L2436" s="3" t="s">
        <v>14820</v>
      </c>
      <c r="M2436" s="8" t="str">
        <f ca="1">IFERROR(__xludf.DUMMYFUNCTION("REGEXREPLACE(F1007,""\D"", """")"),"#VALUE!")</f>
        <v>#VALUE!</v>
      </c>
    </row>
    <row r="2437" spans="1:13" ht="15.75" customHeight="1">
      <c r="A2437" s="1">
        <v>1006</v>
      </c>
      <c r="B2437" s="3">
        <v>1007</v>
      </c>
      <c r="C2437" s="3" t="s">
        <v>2797</v>
      </c>
      <c r="D2437" s="3">
        <v>0.13908428108506179</v>
      </c>
      <c r="E2437" s="3">
        <v>0.34389963685774971</v>
      </c>
      <c r="F2437" s="3">
        <v>0.57425742574257421</v>
      </c>
      <c r="G2437" s="3">
        <v>8.9108910891089105E-2</v>
      </c>
      <c r="H2437" s="3">
        <v>8.9108910891089105E-2</v>
      </c>
      <c r="I2437" s="3">
        <v>0.20792079207920791</v>
      </c>
      <c r="J2437" s="3">
        <v>2.083260415340886E-2</v>
      </c>
      <c r="K2437" s="3">
        <v>10826.40000000002</v>
      </c>
      <c r="L2437" s="3" t="s">
        <v>14821</v>
      </c>
      <c r="M2437" s="8" t="str">
        <f ca="1">IFERROR(__xludf.DUMMYFUNCTION("REGEXREPLACE(F1008,""\D"", """")"),"#VALUE!")</f>
        <v>#VALUE!</v>
      </c>
    </row>
    <row r="2438" spans="1:13" ht="15.75" customHeight="1">
      <c r="A2438" s="1">
        <v>1007</v>
      </c>
      <c r="B2438" s="3">
        <v>1008</v>
      </c>
      <c r="C2438" s="3" t="s">
        <v>2799</v>
      </c>
      <c r="D2438" s="3">
        <v>0.2212549860644816</v>
      </c>
      <c r="E2438" s="3">
        <v>0.20350260513638979</v>
      </c>
      <c r="F2438" s="3">
        <v>0.61290322580645162</v>
      </c>
      <c r="G2438" s="3">
        <v>8.387096774193549E-2</v>
      </c>
      <c r="H2438" s="3">
        <v>0.14838709677419351</v>
      </c>
      <c r="I2438" s="3">
        <v>0.27741935483870972</v>
      </c>
      <c r="J2438" s="3">
        <v>4.5886914424782779E-2</v>
      </c>
      <c r="K2438" s="3">
        <v>17085.10000000002</v>
      </c>
      <c r="L2438" s="3" t="s">
        <v>14822</v>
      </c>
      <c r="M2438" s="8" t="str">
        <f ca="1">IFERROR(__xludf.DUMMYFUNCTION("REGEXREPLACE(F1009,""\D"", """")"),"#VALUE!")</f>
        <v>#VALUE!</v>
      </c>
    </row>
    <row r="2439" spans="1:13" ht="15.75" customHeight="1">
      <c r="A2439" s="1">
        <v>1008</v>
      </c>
      <c r="B2439" s="3">
        <v>1009</v>
      </c>
      <c r="C2439" s="3" t="s">
        <v>2801</v>
      </c>
      <c r="D2439" s="3">
        <v>0.18075887557854739</v>
      </c>
      <c r="E2439" s="3">
        <v>0.14651726977511509</v>
      </c>
      <c r="F2439" s="3">
        <v>0.61619718309859151</v>
      </c>
      <c r="G2439" s="3">
        <v>0.11971830985915489</v>
      </c>
      <c r="H2439" s="3">
        <v>0.13380281690140841</v>
      </c>
      <c r="I2439" s="3">
        <v>0.29577464788732388</v>
      </c>
      <c r="J2439" s="3">
        <v>4.4198716059404577E-2</v>
      </c>
      <c r="K2439" s="3">
        <v>31880.599999999919</v>
      </c>
      <c r="L2439" s="3" t="s">
        <v>14823</v>
      </c>
      <c r="M2439" s="8" t="str">
        <f ca="1">IFERROR(__xludf.DUMMYFUNCTION("REGEXREPLACE(F1010,""\D"", """")"),"#VALUE!")</f>
        <v>#VALUE!</v>
      </c>
    </row>
    <row r="2440" spans="1:13" ht="15.75" customHeight="1">
      <c r="A2440" s="1">
        <v>1009</v>
      </c>
      <c r="B2440" s="3">
        <v>1010</v>
      </c>
      <c r="C2440" s="3" t="s">
        <v>2804</v>
      </c>
      <c r="D2440" s="3">
        <v>0.17589820214269319</v>
      </c>
      <c r="E2440" s="3">
        <v>0.54582601644358875</v>
      </c>
      <c r="F2440" s="3">
        <v>0.54156171284634758</v>
      </c>
      <c r="G2440" s="3">
        <v>7.3047858942065488E-2</v>
      </c>
      <c r="H2440" s="3">
        <v>5.0377833753148617E-2</v>
      </c>
      <c r="I2440" s="3">
        <v>0.1687657430730479</v>
      </c>
      <c r="J2440" s="3">
        <v>2.0190843534472099E-2</v>
      </c>
      <c r="K2440" s="3">
        <v>42339.499999999709</v>
      </c>
      <c r="L2440" s="3" t="s">
        <v>14824</v>
      </c>
      <c r="M2440" s="8" t="str">
        <f ca="1">IFERROR(__xludf.DUMMYFUNCTION("REGEXREPLACE(F1011,""\D"", """")"),"#VALUE!")</f>
        <v>#VALUE!</v>
      </c>
    </row>
    <row r="2441" spans="1:13" ht="15.75" customHeight="1">
      <c r="A2441" s="1">
        <v>1010</v>
      </c>
      <c r="B2441" s="3">
        <v>1011</v>
      </c>
      <c r="C2441" s="3" t="s">
        <v>2806</v>
      </c>
      <c r="D2441" s="3">
        <v>0.25699067241731383</v>
      </c>
      <c r="E2441" s="3">
        <v>0.4477636060831226</v>
      </c>
      <c r="F2441" s="3">
        <v>0.60439560439560436</v>
      </c>
      <c r="G2441" s="3">
        <v>7.6923076923076927E-2</v>
      </c>
      <c r="H2441" s="3">
        <v>9.8901098901098897E-2</v>
      </c>
      <c r="I2441" s="3">
        <v>0.2087912087912088</v>
      </c>
      <c r="J2441" s="3">
        <v>3.674140231381641E-2</v>
      </c>
      <c r="K2441" s="3">
        <v>10139.60000000002</v>
      </c>
      <c r="L2441" s="3" t="s">
        <v>14825</v>
      </c>
      <c r="M2441" s="8" t="str">
        <f ca="1">IFERROR(__xludf.DUMMYFUNCTION("REGEXREPLACE(F1012,""\D"", """")"),"#VALUE!")</f>
        <v>#VALUE!</v>
      </c>
    </row>
    <row r="2442" spans="1:13" ht="15.75" customHeight="1">
      <c r="A2442" s="1">
        <v>1011</v>
      </c>
      <c r="B2442" s="3">
        <v>1012</v>
      </c>
      <c r="C2442" s="3" t="s">
        <v>2809</v>
      </c>
      <c r="D2442" s="3">
        <v>0.1207756751447998</v>
      </c>
      <c r="E2442" s="3">
        <v>0.1701745058523508</v>
      </c>
      <c r="F2442" s="3">
        <v>0.6174496644295302</v>
      </c>
      <c r="G2442" s="3">
        <v>0.1208053691275168</v>
      </c>
      <c r="H2442" s="3">
        <v>0.12751677852348989</v>
      </c>
      <c r="I2442" s="3">
        <v>0.26845637583892618</v>
      </c>
      <c r="J2442" s="3">
        <v>2.7950872977700689E-2</v>
      </c>
      <c r="K2442" s="3">
        <v>15795.10000000002</v>
      </c>
      <c r="L2442" s="3" t="s">
        <v>14826</v>
      </c>
      <c r="M2442" s="8" t="str">
        <f ca="1">IFERROR(__xludf.DUMMYFUNCTION("REGEXREPLACE(F1013,""\D"", """")"),"#VALUE!")</f>
        <v>#VALUE!</v>
      </c>
    </row>
    <row r="2443" spans="1:13" ht="15.75" customHeight="1">
      <c r="A2443" s="1">
        <v>1013</v>
      </c>
      <c r="B2443" s="3">
        <v>1014</v>
      </c>
      <c r="C2443" s="3" t="s">
        <v>2814</v>
      </c>
      <c r="D2443" s="3">
        <v>0.16174821353491889</v>
      </c>
      <c r="E2443" s="3">
        <v>0.18182072504826699</v>
      </c>
      <c r="F2443" s="3">
        <v>0.59183673469387754</v>
      </c>
      <c r="G2443" s="3">
        <v>0.11020408163265311</v>
      </c>
      <c r="H2443" s="3">
        <v>0.1142857142857143</v>
      </c>
      <c r="I2443" s="3">
        <v>0.2530612244897959</v>
      </c>
      <c r="J2443" s="3">
        <v>3.4600599366165621E-2</v>
      </c>
      <c r="K2443" s="3">
        <v>27176.299999999981</v>
      </c>
      <c r="L2443" s="3" t="s">
        <v>14828</v>
      </c>
      <c r="M2443" s="8" t="str">
        <f ca="1">IFERROR(__xludf.DUMMYFUNCTION("REGEXREPLACE(F1015,""\D"", """")"),"#VALUE!")</f>
        <v>#VALUE!</v>
      </c>
    </row>
    <row r="2444" spans="1:13" ht="15.75" customHeight="1">
      <c r="A2444" s="1">
        <v>1014</v>
      </c>
      <c r="B2444" s="3">
        <v>1015</v>
      </c>
      <c r="C2444" s="3" t="s">
        <v>2816</v>
      </c>
      <c r="D2444" s="3">
        <v>0.20164620452982751</v>
      </c>
      <c r="E2444" s="3">
        <v>0.53732211654969331</v>
      </c>
      <c r="F2444" s="3">
        <v>0.52293577981651373</v>
      </c>
      <c r="G2444" s="3">
        <v>8.2568807339449546E-2</v>
      </c>
      <c r="H2444" s="3">
        <v>3.669724770642202E-2</v>
      </c>
      <c r="I2444" s="3">
        <v>0.15137614678899081</v>
      </c>
      <c r="J2444" s="3">
        <v>2.040441645462842E-2</v>
      </c>
      <c r="K2444" s="3">
        <v>24076</v>
      </c>
      <c r="L2444" s="3" t="s">
        <v>14829</v>
      </c>
      <c r="M2444" s="8" t="str">
        <f ca="1">IFERROR(__xludf.DUMMYFUNCTION("REGEXREPLACE(F1016,""\D"", """")"),"#VALUE!")</f>
        <v>#VALUE!</v>
      </c>
    </row>
    <row r="2445" spans="1:13" ht="15.75" customHeight="1">
      <c r="A2445" s="1">
        <v>1015</v>
      </c>
      <c r="B2445" s="3">
        <v>1016</v>
      </c>
      <c r="C2445" s="3" t="s">
        <v>2818</v>
      </c>
      <c r="D2445" s="3">
        <v>0.21011254934129631</v>
      </c>
      <c r="E2445" s="3">
        <v>0.54833026572294707</v>
      </c>
      <c r="F2445" s="3">
        <v>0.52941176470588236</v>
      </c>
      <c r="G2445" s="3">
        <v>6.7873303167420809E-2</v>
      </c>
      <c r="H2445" s="3">
        <v>4.5248868778280542E-2</v>
      </c>
      <c r="I2445" s="3">
        <v>0.15384615384615391</v>
      </c>
      <c r="J2445" s="3">
        <v>2.0606617668293099E-2</v>
      </c>
      <c r="K2445" s="3">
        <v>24092.6</v>
      </c>
      <c r="L2445" s="3" t="s">
        <v>14830</v>
      </c>
      <c r="M2445" s="8" t="str">
        <f ca="1">IFERROR(__xludf.DUMMYFUNCTION("REGEXREPLACE(F1017,""\D"", """")"),"#VALUE!")</f>
        <v>#VALUE!</v>
      </c>
    </row>
    <row r="2446" spans="1:13" ht="15.75" customHeight="1">
      <c r="A2446" s="1">
        <v>1016</v>
      </c>
      <c r="B2446" s="3">
        <v>1017</v>
      </c>
      <c r="C2446" s="3" t="s">
        <v>2820</v>
      </c>
      <c r="D2446" s="3">
        <v>0.13079035399491401</v>
      </c>
      <c r="E2446" s="3">
        <v>0.24902556386746469</v>
      </c>
      <c r="F2446" s="3">
        <v>0.63601532567049812</v>
      </c>
      <c r="G2446" s="3">
        <v>0.1187739463601533</v>
      </c>
      <c r="H2446" s="3">
        <v>9.5785440613026823E-2</v>
      </c>
      <c r="I2446" s="3">
        <v>0.27203065134099619</v>
      </c>
      <c r="J2446" s="3">
        <v>2.6607182142937221E-2</v>
      </c>
      <c r="K2446" s="3">
        <v>27826.19999999995</v>
      </c>
      <c r="L2446" s="3" t="s">
        <v>14831</v>
      </c>
      <c r="M2446" s="8" t="str">
        <f ca="1">IFERROR(__xludf.DUMMYFUNCTION("REGEXREPLACE(F1018,""\D"", """")"),"#VALUE!")</f>
        <v>#VALUE!</v>
      </c>
    </row>
    <row r="2447" spans="1:13" ht="15.75" customHeight="1">
      <c r="A2447" s="1">
        <v>1017</v>
      </c>
      <c r="B2447" s="3">
        <v>1018</v>
      </c>
      <c r="C2447" s="3" t="s">
        <v>2822</v>
      </c>
      <c r="D2447" s="3">
        <v>0.2109764035423716</v>
      </c>
      <c r="E2447" s="3">
        <v>0.23579974402598081</v>
      </c>
      <c r="F2447" s="3">
        <v>0.61648745519713266</v>
      </c>
      <c r="G2447" s="3">
        <v>0.1111111111111111</v>
      </c>
      <c r="H2447" s="3">
        <v>0.1146953405017921</v>
      </c>
      <c r="I2447" s="3">
        <v>0.26881720430107531</v>
      </c>
      <c r="J2447" s="3">
        <v>4.5690769905066347E-2</v>
      </c>
      <c r="K2447" s="3">
        <v>31780.299999999919</v>
      </c>
      <c r="L2447" s="3" t="s">
        <v>14832</v>
      </c>
      <c r="M2447" s="8" t="str">
        <f ca="1">IFERROR(__xludf.DUMMYFUNCTION("REGEXREPLACE(F1019,""\D"", """")"),"#VALUE!")</f>
        <v>#VALUE!</v>
      </c>
    </row>
    <row r="2448" spans="1:13" ht="15.75" customHeight="1">
      <c r="A2448" s="1">
        <v>1018</v>
      </c>
      <c r="B2448" s="3">
        <v>1019</v>
      </c>
      <c r="C2448" s="3" t="s">
        <v>2825</v>
      </c>
      <c r="D2448" s="3">
        <v>0.18033116915298039</v>
      </c>
      <c r="E2448" s="3">
        <v>0.18600831270787391</v>
      </c>
      <c r="F2448" s="3">
        <v>0.67213114754098358</v>
      </c>
      <c r="G2448" s="3">
        <v>0.1147540983606557</v>
      </c>
      <c r="H2448" s="3">
        <v>0.16393442622950821</v>
      </c>
      <c r="I2448" s="3">
        <v>0.36065573770491799</v>
      </c>
      <c r="J2448" s="3">
        <v>4.2011454551392997E-2</v>
      </c>
      <c r="K2448" s="3">
        <v>7126.2000000000007</v>
      </c>
      <c r="L2448" s="3" t="s">
        <v>14833</v>
      </c>
      <c r="M2448" s="8" t="str">
        <f ca="1">IFERROR(__xludf.DUMMYFUNCTION("REGEXREPLACE(F1020,""\D"", """")"),"#VALUE!")</f>
        <v>#VALUE!</v>
      </c>
    </row>
    <row r="2449" spans="1:13" ht="15.75" customHeight="1">
      <c r="A2449" s="1">
        <v>1019</v>
      </c>
      <c r="B2449" s="3">
        <v>1020</v>
      </c>
      <c r="C2449" s="3" t="s">
        <v>2828</v>
      </c>
      <c r="D2449" s="3">
        <v>0.1795341016358519</v>
      </c>
      <c r="E2449" s="3">
        <v>0.2104952730043991</v>
      </c>
      <c r="F2449" s="3">
        <v>0.625</v>
      </c>
      <c r="G2449" s="3">
        <v>0.1015625</v>
      </c>
      <c r="H2449" s="3">
        <v>0.1171875</v>
      </c>
      <c r="I2449" s="3">
        <v>0.25</v>
      </c>
      <c r="J2449" s="3">
        <v>3.5459387456836758E-2</v>
      </c>
      <c r="K2449" s="3">
        <v>14320.30000000003</v>
      </c>
      <c r="L2449" s="3" t="s">
        <v>14834</v>
      </c>
      <c r="M2449" s="8" t="str">
        <f ca="1">IFERROR(__xludf.DUMMYFUNCTION("REGEXREPLACE(F1021,""\D"", """")"),"#VALUE!")</f>
        <v>#VALUE!</v>
      </c>
    </row>
    <row r="2450" spans="1:13" ht="15.75" customHeight="1">
      <c r="A2450" s="1">
        <v>1021</v>
      </c>
      <c r="B2450" s="3">
        <v>1022</v>
      </c>
      <c r="C2450" s="3" t="s">
        <v>2833</v>
      </c>
      <c r="D2450" s="3">
        <v>0.1976504434039465</v>
      </c>
      <c r="E2450" s="3">
        <v>0.55965249503238435</v>
      </c>
      <c r="F2450" s="3">
        <v>0.51463414634146343</v>
      </c>
      <c r="G2450" s="3">
        <v>6.5853658536585369E-2</v>
      </c>
      <c r="H2450" s="3">
        <v>4.3902439024390241E-2</v>
      </c>
      <c r="I2450" s="3">
        <v>0.16097560975609759</v>
      </c>
      <c r="J2450" s="3">
        <v>2.001747491845552E-2</v>
      </c>
      <c r="K2450" s="3">
        <v>44819.899999999652</v>
      </c>
      <c r="L2450" s="3" t="s">
        <v>14836</v>
      </c>
      <c r="M2450" s="8" t="str">
        <f ca="1">IFERROR(__xludf.DUMMYFUNCTION("REGEXREPLACE(F1023,""\D"", """")"),"#VALUE!")</f>
        <v>#VALUE!</v>
      </c>
    </row>
    <row r="2451" spans="1:13" ht="15.75" customHeight="1">
      <c r="A2451" s="1">
        <v>1023</v>
      </c>
      <c r="B2451" s="3">
        <v>1024</v>
      </c>
      <c r="C2451" s="3" t="s">
        <v>2838</v>
      </c>
      <c r="D2451" s="3">
        <v>0.15807512620750011</v>
      </c>
      <c r="E2451" s="3">
        <v>0.4155245013818506</v>
      </c>
      <c r="F2451" s="3">
        <v>0.53543307086614178</v>
      </c>
      <c r="G2451" s="3">
        <v>9.8425196850393706E-2</v>
      </c>
      <c r="H2451" s="3">
        <v>6.2992125984251968E-2</v>
      </c>
      <c r="I2451" s="3">
        <v>0.20472440944881889</v>
      </c>
      <c r="J2451" s="3">
        <v>2.3335760935561979E-2</v>
      </c>
      <c r="K2451" s="3">
        <v>28329.29999999997</v>
      </c>
      <c r="L2451" s="3" t="s">
        <v>14838</v>
      </c>
      <c r="M2451" s="8" t="str">
        <f ca="1">IFERROR(__xludf.DUMMYFUNCTION("REGEXREPLACE(F1025,""\D"", """")"),"#VALUE!")</f>
        <v>#VALUE!</v>
      </c>
    </row>
    <row r="2452" spans="1:13" ht="15.75" customHeight="1">
      <c r="A2452" s="1">
        <v>1024</v>
      </c>
      <c r="B2452" s="3">
        <v>1025</v>
      </c>
      <c r="C2452" s="3" t="s">
        <v>2840</v>
      </c>
      <c r="D2452" s="3">
        <v>0.23117275573212909</v>
      </c>
      <c r="E2452" s="3">
        <v>0.22910565969184629</v>
      </c>
      <c r="F2452" s="3">
        <v>0.62271062271062272</v>
      </c>
      <c r="G2452" s="3">
        <v>9.1575091575091569E-2</v>
      </c>
      <c r="H2452" s="3">
        <v>9.8901098901098897E-2</v>
      </c>
      <c r="I2452" s="3">
        <v>0.24542124542124541</v>
      </c>
      <c r="J2452" s="3">
        <v>4.1693577222533862E-2</v>
      </c>
      <c r="K2452" s="3">
        <v>29965.899999999951</v>
      </c>
      <c r="L2452" s="3" t="s">
        <v>14839</v>
      </c>
      <c r="M2452" s="8" t="str">
        <f ca="1">IFERROR(__xludf.DUMMYFUNCTION("REGEXREPLACE(F1026,""\D"", """")"),"#VALUE!")</f>
        <v>#VALUE!</v>
      </c>
    </row>
    <row r="2453" spans="1:13" ht="15.75" customHeight="1">
      <c r="A2453" s="1">
        <v>1025</v>
      </c>
      <c r="B2453" s="3">
        <v>1026</v>
      </c>
      <c r="C2453" s="3" t="s">
        <v>2843</v>
      </c>
      <c r="D2453" s="3">
        <v>0.1476332853494918</v>
      </c>
      <c r="E2453" s="3">
        <v>0.23345416497127761</v>
      </c>
      <c r="F2453" s="3">
        <v>0.61212121212121207</v>
      </c>
      <c r="G2453" s="3">
        <v>7.8787878787878782E-2</v>
      </c>
      <c r="H2453" s="3">
        <v>0.15151515151515149</v>
      </c>
      <c r="I2453" s="3">
        <v>0.2484848484848485</v>
      </c>
      <c r="J2453" s="3">
        <v>3.016502414732828E-2</v>
      </c>
      <c r="K2453" s="3">
        <v>19211.200000000012</v>
      </c>
      <c r="L2453" s="3" t="s">
        <v>14840</v>
      </c>
      <c r="M2453" s="8" t="str">
        <f ca="1">IFERROR(__xludf.DUMMYFUNCTION("REGEXREPLACE(F1027,""\D"", """")"),"#VALUE!")</f>
        <v>#VALUE!</v>
      </c>
    </row>
    <row r="2454" spans="1:13" ht="15.75" customHeight="1">
      <c r="A2454" s="1">
        <v>1026</v>
      </c>
      <c r="B2454" s="3">
        <v>1027</v>
      </c>
      <c r="C2454" s="3" t="s">
        <v>2845</v>
      </c>
      <c r="D2454" s="3">
        <v>0.19509265001533879</v>
      </c>
      <c r="E2454" s="3">
        <v>0.46580798228931219</v>
      </c>
      <c r="F2454" s="3">
        <v>0.48901098901098899</v>
      </c>
      <c r="G2454" s="3">
        <v>7.1428571428571425E-2</v>
      </c>
      <c r="H2454" s="3">
        <v>6.043956043956044E-2</v>
      </c>
      <c r="I2454" s="3">
        <v>0.17582417582417581</v>
      </c>
      <c r="J2454" s="3">
        <v>2.2433940195434661E-2</v>
      </c>
      <c r="K2454" s="3">
        <v>20854.500000000018</v>
      </c>
      <c r="L2454" s="3" t="s">
        <v>14841</v>
      </c>
      <c r="M2454" s="8" t="str">
        <f ca="1">IFERROR(__xludf.DUMMYFUNCTION("REGEXREPLACE(F1028,""\D"", """")"),"#VALUE!")</f>
        <v>#VALUE!</v>
      </c>
    </row>
    <row r="2455" spans="1:13" ht="15.75" customHeight="1">
      <c r="A2455" s="1">
        <v>1029</v>
      </c>
      <c r="B2455" s="3">
        <v>1030</v>
      </c>
      <c r="C2455" s="3" t="s">
        <v>2853</v>
      </c>
      <c r="D2455" s="3">
        <v>0.14867988159166001</v>
      </c>
      <c r="E2455" s="3">
        <v>0.45561048014914901</v>
      </c>
      <c r="F2455" s="3">
        <v>0.5495495495495496</v>
      </c>
      <c r="G2455" s="3">
        <v>7.2072072072072071E-2</v>
      </c>
      <c r="H2455" s="3">
        <v>5.8558558558558557E-2</v>
      </c>
      <c r="I2455" s="3">
        <v>0.1891891891891892</v>
      </c>
      <c r="J2455" s="3">
        <v>1.734546788680259E-2</v>
      </c>
      <c r="K2455" s="3">
        <v>24687.599999999999</v>
      </c>
      <c r="L2455" s="3" t="s">
        <v>14844</v>
      </c>
      <c r="M2455" s="8" t="str">
        <f ca="1">IFERROR(__xludf.DUMMYFUNCTION("REGEXREPLACE(F1031,""\D"", """")"),"#VALUE!")</f>
        <v>#VALUE!</v>
      </c>
    </row>
    <row r="2456" spans="1:13" ht="15.75" customHeight="1">
      <c r="A2456" s="1">
        <v>1030</v>
      </c>
      <c r="B2456" s="3">
        <v>1031</v>
      </c>
      <c r="C2456" s="3" t="s">
        <v>2856</v>
      </c>
      <c r="D2456" s="3">
        <v>0.1840586793115736</v>
      </c>
      <c r="E2456" s="3">
        <v>0.1559658758035366</v>
      </c>
      <c r="F2456" s="3">
        <v>0.58333333333333337</v>
      </c>
      <c r="G2456" s="3">
        <v>0.14166666666666669</v>
      </c>
      <c r="H2456" s="3">
        <v>0.15</v>
      </c>
      <c r="I2456" s="3">
        <v>0.30833333333333329</v>
      </c>
      <c r="J2456" s="3">
        <v>5.0099009197215452E-2</v>
      </c>
      <c r="K2456" s="3">
        <v>14021.00000000004</v>
      </c>
      <c r="L2456" s="3" t="s">
        <v>14845</v>
      </c>
      <c r="M2456" s="8" t="str">
        <f ca="1">IFERROR(__xludf.DUMMYFUNCTION("REGEXREPLACE(F1032,""\D"", """")"),"#VALUE!")</f>
        <v>#VALUE!</v>
      </c>
    </row>
    <row r="2457" spans="1:13" ht="15.75" customHeight="1">
      <c r="A2457" s="1">
        <v>1031</v>
      </c>
      <c r="B2457" s="3">
        <v>1032</v>
      </c>
      <c r="C2457" s="3" t="s">
        <v>2858</v>
      </c>
      <c r="D2457" s="3">
        <v>0.1746962377995058</v>
      </c>
      <c r="E2457" s="3">
        <v>0.21642486379329501</v>
      </c>
      <c r="F2457" s="3">
        <v>0.61952861952861948</v>
      </c>
      <c r="G2457" s="3">
        <v>0.1077441077441077</v>
      </c>
      <c r="H2457" s="3">
        <v>0.1077441077441077</v>
      </c>
      <c r="I2457" s="3">
        <v>0.27272727272727271</v>
      </c>
      <c r="J2457" s="3">
        <v>3.6106961060519721E-2</v>
      </c>
      <c r="K2457" s="3">
        <v>32939.799999999886</v>
      </c>
      <c r="L2457" s="3" t="s">
        <v>14846</v>
      </c>
      <c r="M2457" s="8" t="str">
        <f ca="1">IFERROR(__xludf.DUMMYFUNCTION("REGEXREPLACE(F1033,""\D"", """")"),"#VALUE!")</f>
        <v>#VALUE!</v>
      </c>
    </row>
    <row r="2458" spans="1:13" ht="15.75" customHeight="1">
      <c r="A2458" s="1">
        <v>1032</v>
      </c>
      <c r="B2458" s="3">
        <v>1033</v>
      </c>
      <c r="C2458" s="3" t="s">
        <v>2861</v>
      </c>
      <c r="D2458" s="3">
        <v>0.15468051782053399</v>
      </c>
      <c r="E2458" s="3">
        <v>0.15304811966895951</v>
      </c>
      <c r="F2458" s="3">
        <v>0.62857142857142856</v>
      </c>
      <c r="G2458" s="3">
        <v>0.1142857142857143</v>
      </c>
      <c r="H2458" s="3">
        <v>0.13142857142857139</v>
      </c>
      <c r="I2458" s="3">
        <v>0.29142857142857143</v>
      </c>
      <c r="J2458" s="3">
        <v>3.5701053358740763E-2</v>
      </c>
      <c r="K2458" s="3">
        <v>19614.200000000012</v>
      </c>
      <c r="L2458" s="3" t="s">
        <v>14847</v>
      </c>
      <c r="M2458" s="8" t="str">
        <f ca="1">IFERROR(__xludf.DUMMYFUNCTION("REGEXREPLACE(F1034,""\D"", """")"),"#VALUE!")</f>
        <v>#VALUE!</v>
      </c>
    </row>
    <row r="2459" spans="1:13" ht="15.75" customHeight="1">
      <c r="A2459" s="1">
        <v>1033</v>
      </c>
      <c r="B2459" s="3">
        <v>1034</v>
      </c>
      <c r="C2459" s="3" t="s">
        <v>2864</v>
      </c>
      <c r="D2459" s="3">
        <v>0.16059844079226021</v>
      </c>
      <c r="E2459" s="3">
        <v>0.2359221491207113</v>
      </c>
      <c r="F2459" s="3">
        <v>0.62645914396887159</v>
      </c>
      <c r="G2459" s="3">
        <v>0.1245136186770428</v>
      </c>
      <c r="H2459" s="3">
        <v>0.1167315175097276</v>
      </c>
      <c r="I2459" s="3">
        <v>0.27626459143968868</v>
      </c>
      <c r="J2459" s="3">
        <v>3.7159610743326688E-2</v>
      </c>
      <c r="K2459" s="3">
        <v>28582.09999999998</v>
      </c>
      <c r="L2459" s="3" t="s">
        <v>14848</v>
      </c>
      <c r="M2459" s="8" t="str">
        <f ca="1">IFERROR(__xludf.DUMMYFUNCTION("REGEXREPLACE(F1035,""\D"", """")"),"#VALUE!")</f>
        <v>#VALUE!</v>
      </c>
    </row>
    <row r="2460" spans="1:13" ht="15.75" customHeight="1">
      <c r="A2460" s="1">
        <v>1034</v>
      </c>
      <c r="B2460" s="3">
        <v>1035</v>
      </c>
      <c r="C2460" s="3" t="s">
        <v>2867</v>
      </c>
      <c r="D2460" s="3">
        <v>0.1569192061042842</v>
      </c>
      <c r="E2460" s="3">
        <v>0.50991771336372815</v>
      </c>
      <c r="F2460" s="3">
        <v>0.50420168067226889</v>
      </c>
      <c r="G2460" s="3">
        <v>7.9831932773109238E-2</v>
      </c>
      <c r="H2460" s="3">
        <v>5.0420168067226892E-2</v>
      </c>
      <c r="I2460" s="3">
        <v>0.1638655462184874</v>
      </c>
      <c r="J2460" s="3">
        <v>1.8180771072361129E-2</v>
      </c>
      <c r="K2460" s="3">
        <v>26653.19999999999</v>
      </c>
      <c r="L2460" s="3" t="s">
        <v>14849</v>
      </c>
      <c r="M2460" s="8" t="str">
        <f ca="1">IFERROR(__xludf.DUMMYFUNCTION("REGEXREPLACE(F1036,""\D"", """")"),"#VALUE!")</f>
        <v>#VALUE!</v>
      </c>
    </row>
    <row r="2461" spans="1:13" ht="15.75" customHeight="1">
      <c r="A2461" s="1">
        <v>1035</v>
      </c>
      <c r="B2461" s="3">
        <v>1036</v>
      </c>
      <c r="C2461" s="3" t="s">
        <v>2869</v>
      </c>
      <c r="D2461" s="3">
        <v>0.19338248285710941</v>
      </c>
      <c r="E2461" s="3">
        <v>0.63175802071162057</v>
      </c>
      <c r="F2461" s="3">
        <v>0.51315789473684215</v>
      </c>
      <c r="G2461" s="3">
        <v>6.5789473684210523E-2</v>
      </c>
      <c r="H2461" s="3">
        <v>5.2631578947368418E-2</v>
      </c>
      <c r="I2461" s="3">
        <v>0.14912280701754391</v>
      </c>
      <c r="J2461" s="3">
        <v>2.0226364753821561E-2</v>
      </c>
      <c r="K2461" s="3">
        <v>24543.8</v>
      </c>
      <c r="L2461" s="3" t="s">
        <v>14850</v>
      </c>
      <c r="M2461" s="8" t="str">
        <f ca="1">IFERROR(__xludf.DUMMYFUNCTION("REGEXREPLACE(F1037,""\D"", """")"),"#VALUE!")</f>
        <v>#VALUE!</v>
      </c>
    </row>
    <row r="2462" spans="1:13" ht="15.75" customHeight="1">
      <c r="A2462" s="1">
        <v>1036</v>
      </c>
      <c r="B2462" s="3">
        <v>1037</v>
      </c>
      <c r="C2462" s="3" t="s">
        <v>2871</v>
      </c>
      <c r="D2462" s="3">
        <v>0.14596120021784079</v>
      </c>
      <c r="E2462" s="3">
        <v>0.18389697644839659</v>
      </c>
      <c r="F2462" s="3">
        <v>0.65384615384615385</v>
      </c>
      <c r="G2462" s="3">
        <v>0.13461538461538461</v>
      </c>
      <c r="H2462" s="3">
        <v>0.13461538461538461</v>
      </c>
      <c r="I2462" s="3">
        <v>0.30769230769230771</v>
      </c>
      <c r="J2462" s="3">
        <v>3.7964271665456302E-2</v>
      </c>
      <c r="K2462" s="3">
        <v>28551.699999999972</v>
      </c>
      <c r="L2462" s="3" t="s">
        <v>14851</v>
      </c>
      <c r="M2462" s="8" t="str">
        <f ca="1">IFERROR(__xludf.DUMMYFUNCTION("REGEXREPLACE(F1038,""\D"", """")"),"#VALUE!")</f>
        <v>#VALUE!</v>
      </c>
    </row>
    <row r="2463" spans="1:13" ht="15.75" customHeight="1">
      <c r="A2463" s="1">
        <v>1037</v>
      </c>
      <c r="B2463" s="3">
        <v>1038</v>
      </c>
      <c r="C2463" s="3" t="s">
        <v>2873</v>
      </c>
      <c r="D2463" s="3">
        <v>0.17655270296938849</v>
      </c>
      <c r="E2463" s="3">
        <v>0.18893732161880911</v>
      </c>
      <c r="F2463" s="3">
        <v>0.59009900990099007</v>
      </c>
      <c r="G2463" s="3">
        <v>0.11089108910891091</v>
      </c>
      <c r="H2463" s="3">
        <v>0.13663366336633659</v>
      </c>
      <c r="I2463" s="3">
        <v>0.28514851485148512</v>
      </c>
      <c r="J2463" s="3">
        <v>4.2608856273037642E-2</v>
      </c>
      <c r="K2463" s="3">
        <v>56529.899999999441</v>
      </c>
      <c r="L2463" s="3" t="s">
        <v>14852</v>
      </c>
      <c r="M2463" s="8" t="str">
        <f ca="1">IFERROR(__xludf.DUMMYFUNCTION("REGEXREPLACE(F1039,""\D"", """")"),"#VALUE!")</f>
        <v>#VALUE!</v>
      </c>
    </row>
    <row r="2464" spans="1:13" ht="15.75" customHeight="1">
      <c r="A2464" s="1">
        <v>1038</v>
      </c>
      <c r="B2464" s="3">
        <v>1039</v>
      </c>
      <c r="C2464" s="3" t="s">
        <v>2876</v>
      </c>
      <c r="D2464" s="3">
        <v>0.1415463894624869</v>
      </c>
      <c r="E2464" s="3">
        <v>0.61847856728297079</v>
      </c>
      <c r="F2464" s="3">
        <v>0.48148148148148151</v>
      </c>
      <c r="G2464" s="3">
        <v>6.1728395061728392E-2</v>
      </c>
      <c r="H2464" s="3">
        <v>7.407407407407407E-2</v>
      </c>
      <c r="I2464" s="3">
        <v>0.15432098765432101</v>
      </c>
      <c r="J2464" s="3">
        <v>1.6541122978418098E-2</v>
      </c>
      <c r="K2464" s="3">
        <v>18103.300000000028</v>
      </c>
      <c r="L2464" s="3" t="s">
        <v>14853</v>
      </c>
      <c r="M2464" s="8" t="str">
        <f ca="1">IFERROR(__xludf.DUMMYFUNCTION("REGEXREPLACE(F1040,""\D"", """")"),"#VALUE!")</f>
        <v>#VALUE!</v>
      </c>
    </row>
    <row r="2465" spans="1:13" ht="15.75" customHeight="1">
      <c r="A2465" s="1">
        <v>1040</v>
      </c>
      <c r="B2465" s="3">
        <v>1041</v>
      </c>
      <c r="C2465" s="3" t="s">
        <v>2881</v>
      </c>
      <c r="D2465" s="3">
        <v>0.1963295101920608</v>
      </c>
      <c r="E2465" s="3">
        <v>0.45483603148485768</v>
      </c>
      <c r="F2465" s="3">
        <v>0.47031963470319632</v>
      </c>
      <c r="G2465" s="3">
        <v>7.7625570776255703E-2</v>
      </c>
      <c r="H2465" s="3">
        <v>6.3926940639269403E-2</v>
      </c>
      <c r="I2465" s="3">
        <v>0.17808219178082191</v>
      </c>
      <c r="J2465" s="3">
        <v>2.505428754674947E-2</v>
      </c>
      <c r="K2465" s="3">
        <v>24415.30000000001</v>
      </c>
      <c r="L2465" s="3" t="s">
        <v>14855</v>
      </c>
      <c r="M2465" s="8" t="str">
        <f ca="1">IFERROR(__xludf.DUMMYFUNCTION("REGEXREPLACE(F1042,""\D"", """")"),"#VALUE!")</f>
        <v>#VALUE!</v>
      </c>
    </row>
    <row r="2466" spans="1:13" ht="15.75" customHeight="1">
      <c r="A2466" s="1">
        <v>1041</v>
      </c>
      <c r="B2466" s="3">
        <v>1042</v>
      </c>
      <c r="C2466" s="3" t="s">
        <v>2883</v>
      </c>
      <c r="D2466" s="3">
        <v>0.18071986156279971</v>
      </c>
      <c r="E2466" s="3">
        <v>0.36099496100382289</v>
      </c>
      <c r="F2466" s="3">
        <v>0.64039408866995073</v>
      </c>
      <c r="G2466" s="3">
        <v>7.6354679802955669E-2</v>
      </c>
      <c r="H2466" s="3">
        <v>0.10344827586206901</v>
      </c>
      <c r="I2466" s="3">
        <v>0.21182266009852219</v>
      </c>
      <c r="J2466" s="3">
        <v>3.099733456696626E-2</v>
      </c>
      <c r="K2466" s="3">
        <v>42444.499999999673</v>
      </c>
      <c r="L2466" s="3" t="s">
        <v>14856</v>
      </c>
      <c r="M2466" s="8" t="str">
        <f ca="1">IFERROR(__xludf.DUMMYFUNCTION("REGEXREPLACE(F1043,""\D"", """")"),"#VALUE!")</f>
        <v>#VALUE!</v>
      </c>
    </row>
    <row r="2467" spans="1:13" ht="15.75" customHeight="1">
      <c r="A2467" s="1">
        <v>1042</v>
      </c>
      <c r="B2467" s="3">
        <v>1043</v>
      </c>
      <c r="C2467" s="3" t="s">
        <v>2886</v>
      </c>
      <c r="D2467" s="3">
        <v>0.18488161331652381</v>
      </c>
      <c r="E2467" s="3">
        <v>0.1723920754195202</v>
      </c>
      <c r="F2467" s="3">
        <v>0.62</v>
      </c>
      <c r="G2467" s="3">
        <v>0.12</v>
      </c>
      <c r="H2467" s="3">
        <v>0.13250000000000001</v>
      </c>
      <c r="I2467" s="3">
        <v>0.29249999999999998</v>
      </c>
      <c r="J2467" s="3">
        <v>4.5498372663826711E-2</v>
      </c>
      <c r="K2467" s="3">
        <v>44099.699999999677</v>
      </c>
      <c r="L2467" s="3" t="s">
        <v>14857</v>
      </c>
      <c r="M2467" s="8" t="str">
        <f ca="1">IFERROR(__xludf.DUMMYFUNCTION("REGEXREPLACE(F1044,""\D"", """")"),"#VALUE!")</f>
        <v>#VALUE!</v>
      </c>
    </row>
    <row r="2468" spans="1:13" ht="15.75" customHeight="1">
      <c r="A2468" s="1">
        <v>1044</v>
      </c>
      <c r="B2468" s="3">
        <v>1045</v>
      </c>
      <c r="C2468" s="3" t="s">
        <v>2892</v>
      </c>
      <c r="D2468" s="3">
        <v>0.30214842997580521</v>
      </c>
      <c r="E2468" s="3">
        <v>0.48107069980009692</v>
      </c>
      <c r="F2468" s="3">
        <v>0.52252252252252251</v>
      </c>
      <c r="G2468" s="3">
        <v>9.0090090090090086E-2</v>
      </c>
      <c r="H2468" s="3">
        <v>3.6036036036036043E-2</v>
      </c>
      <c r="I2468" s="3">
        <v>0.1801801801801802</v>
      </c>
      <c r="J2468" s="3">
        <v>2.8060282158236319E-2</v>
      </c>
      <c r="K2468" s="3">
        <v>11868.20000000003</v>
      </c>
      <c r="L2468" s="3" t="s">
        <v>14859</v>
      </c>
      <c r="M2468" s="8" t="str">
        <f ca="1">IFERROR(__xludf.DUMMYFUNCTION("REGEXREPLACE(F1046,""\D"", """")"),"#VALUE!")</f>
        <v>#VALUE!</v>
      </c>
    </row>
    <row r="2469" spans="1:13" ht="15.75" customHeight="1">
      <c r="A2469" s="1">
        <v>1046</v>
      </c>
      <c r="B2469" s="3">
        <v>1047</v>
      </c>
      <c r="C2469" s="3" t="s">
        <v>2897</v>
      </c>
      <c r="D2469" s="3">
        <v>0.1562934299904544</v>
      </c>
      <c r="E2469" s="3">
        <v>0.68729942605908589</v>
      </c>
      <c r="F2469" s="3">
        <v>0.53125</v>
      </c>
      <c r="G2469" s="3">
        <v>4.8828125E-2</v>
      </c>
      <c r="H2469" s="3">
        <v>4.6875E-2</v>
      </c>
      <c r="I2469" s="3">
        <v>0.142578125</v>
      </c>
      <c r="J2469" s="3">
        <v>1.3997533302906571E-2</v>
      </c>
      <c r="K2469" s="3">
        <v>55676.799999999443</v>
      </c>
      <c r="L2469" s="3" t="s">
        <v>14861</v>
      </c>
      <c r="M2469" s="8" t="str">
        <f ca="1">IFERROR(__xludf.DUMMYFUNCTION("REGEXREPLACE(F1048,""\D"", """")"),"#VALUE!")</f>
        <v>#VALUE!</v>
      </c>
    </row>
    <row r="2470" spans="1:13" ht="15.75" customHeight="1">
      <c r="A2470" s="1">
        <v>1048</v>
      </c>
      <c r="B2470" s="3">
        <v>1049</v>
      </c>
      <c r="C2470" s="3" t="s">
        <v>2903</v>
      </c>
      <c r="D2470" s="3">
        <v>0.16805168000045759</v>
      </c>
      <c r="E2470" s="3">
        <v>0.2498349222854479</v>
      </c>
      <c r="F2470" s="3">
        <v>0.6470588235294118</v>
      </c>
      <c r="G2470" s="3">
        <v>9.8039215686274508E-2</v>
      </c>
      <c r="H2470" s="3">
        <v>9.0196078431372548E-2</v>
      </c>
      <c r="I2470" s="3">
        <v>0.25882352941176467</v>
      </c>
      <c r="J2470" s="3">
        <v>2.980230454149909E-2</v>
      </c>
      <c r="K2470" s="3">
        <v>28447.399999999991</v>
      </c>
      <c r="L2470" s="3" t="s">
        <v>14863</v>
      </c>
      <c r="M2470" s="8" t="str">
        <f ca="1">IFERROR(__xludf.DUMMYFUNCTION("REGEXREPLACE(F1050,""\D"", """")"),"#VALUE!")</f>
        <v>#VALUE!</v>
      </c>
    </row>
    <row r="2471" spans="1:13" ht="15.75" customHeight="1">
      <c r="A2471" s="1">
        <v>1050</v>
      </c>
      <c r="B2471" s="3">
        <v>1051</v>
      </c>
      <c r="C2471" s="3" t="s">
        <v>2909</v>
      </c>
      <c r="D2471" s="3">
        <v>0.27505778653211499</v>
      </c>
      <c r="E2471" s="3">
        <v>0.70759440173988497</v>
      </c>
      <c r="F2471" s="3">
        <v>0.50704225352112675</v>
      </c>
      <c r="G2471" s="3">
        <v>7.0422535211267609E-2</v>
      </c>
      <c r="H2471" s="3">
        <v>2.8169014084507039E-2</v>
      </c>
      <c r="I2471" s="3">
        <v>0.13380281690140841</v>
      </c>
      <c r="J2471" s="3">
        <v>2.0044933052394361E-2</v>
      </c>
      <c r="K2471" s="3">
        <v>15485.20000000003</v>
      </c>
      <c r="L2471" s="3" t="s">
        <v>14865</v>
      </c>
      <c r="M2471" s="8" t="str">
        <f ca="1">IFERROR(__xludf.DUMMYFUNCTION("REGEXREPLACE(F1052,""\D"", """")"),"#VALUE!")</f>
        <v>#VALUE!</v>
      </c>
    </row>
    <row r="2472" spans="1:13" ht="15.75" customHeight="1">
      <c r="A2472" s="1">
        <v>1051</v>
      </c>
      <c r="B2472" s="3">
        <v>1052</v>
      </c>
      <c r="C2472" s="3" t="s">
        <v>2911</v>
      </c>
      <c r="D2472" s="3">
        <v>0.1880516549112268</v>
      </c>
      <c r="E2472" s="3">
        <v>0.16813088292231029</v>
      </c>
      <c r="F2472" s="3">
        <v>0.62765957446808507</v>
      </c>
      <c r="G2472" s="3">
        <v>9.5744680851063829E-2</v>
      </c>
      <c r="H2472" s="3">
        <v>0.13297872340425529</v>
      </c>
      <c r="I2472" s="3">
        <v>0.27659574468085107</v>
      </c>
      <c r="J2472" s="3">
        <v>3.9906273906100423E-2</v>
      </c>
      <c r="K2472" s="3">
        <v>20694.899999999991</v>
      </c>
      <c r="L2472" s="3" t="s">
        <v>14866</v>
      </c>
      <c r="M2472" s="8" t="str">
        <f ca="1">IFERROR(__xludf.DUMMYFUNCTION("REGEXREPLACE(F1053,""\D"", """")"),"#VALUE!")</f>
        <v>#VALUE!</v>
      </c>
    </row>
    <row r="2473" spans="1:13" ht="15.75" customHeight="1">
      <c r="A2473" s="1">
        <v>1052</v>
      </c>
      <c r="B2473" s="3">
        <v>1053</v>
      </c>
      <c r="C2473" s="3" t="s">
        <v>2914</v>
      </c>
      <c r="D2473" s="3">
        <v>0.15008219947621021</v>
      </c>
      <c r="E2473" s="3">
        <v>0.19270317895200981</v>
      </c>
      <c r="F2473" s="3">
        <v>0.62045060658578854</v>
      </c>
      <c r="G2473" s="3">
        <v>9.5320623916811092E-2</v>
      </c>
      <c r="H2473" s="3">
        <v>0.1247833622183709</v>
      </c>
      <c r="I2473" s="3">
        <v>0.27383015597920279</v>
      </c>
      <c r="J2473" s="3">
        <v>3.2103832825471523E-2</v>
      </c>
      <c r="K2473" s="3">
        <v>63003.399999999543</v>
      </c>
      <c r="L2473" s="3" t="s">
        <v>14867</v>
      </c>
      <c r="M2473" s="8" t="str">
        <f ca="1">IFERROR(__xludf.DUMMYFUNCTION("REGEXREPLACE(F1054,""\D"", """")"),"#VALUE!")</f>
        <v>#VALUE!</v>
      </c>
    </row>
    <row r="2474" spans="1:13" ht="15.75" customHeight="1">
      <c r="A2474" s="1">
        <v>1054</v>
      </c>
      <c r="B2474" s="3">
        <v>1055</v>
      </c>
      <c r="C2474" s="3" t="s">
        <v>2920</v>
      </c>
      <c r="D2474" s="3">
        <v>0.18280911763325389</v>
      </c>
      <c r="E2474" s="3">
        <v>0.28021917507600008</v>
      </c>
      <c r="F2474" s="3">
        <v>0.54411764705882348</v>
      </c>
      <c r="G2474" s="3">
        <v>0.13235294117647059</v>
      </c>
      <c r="H2474" s="3">
        <v>8.8235294117647065E-2</v>
      </c>
      <c r="I2474" s="3">
        <v>0.25735294117647062</v>
      </c>
      <c r="J2474" s="3">
        <v>3.605502773908352E-2</v>
      </c>
      <c r="K2474" s="3">
        <v>16084.400000000031</v>
      </c>
      <c r="L2474" s="3" t="s">
        <v>14869</v>
      </c>
      <c r="M2474" s="8" t="str">
        <f ca="1">IFERROR(__xludf.DUMMYFUNCTION("REGEXREPLACE(F1056,""\D"", """")"),"#VALUE!")</f>
        <v>#VALUE!</v>
      </c>
    </row>
    <row r="2475" spans="1:13" ht="15.75" customHeight="1">
      <c r="A2475" s="1">
        <v>1055</v>
      </c>
      <c r="B2475" s="3">
        <v>1056</v>
      </c>
      <c r="C2475" s="3" t="s">
        <v>2922</v>
      </c>
      <c r="D2475" s="3">
        <v>0.23999902664746101</v>
      </c>
      <c r="E2475" s="3">
        <v>0.12843152843410291</v>
      </c>
      <c r="F2475" s="3">
        <v>0.56818181818181823</v>
      </c>
      <c r="G2475" s="3">
        <v>0.13636363636363641</v>
      </c>
      <c r="H2475" s="3">
        <v>0.17045454545454539</v>
      </c>
      <c r="I2475" s="3">
        <v>0.35227272727272729</v>
      </c>
      <c r="J2475" s="3">
        <v>6.6828890949692368E-2</v>
      </c>
      <c r="K2475" s="3">
        <v>10482.50000000002</v>
      </c>
      <c r="L2475" s="3" t="s">
        <v>14870</v>
      </c>
      <c r="M2475" s="8" t="str">
        <f ca="1">IFERROR(__xludf.DUMMYFUNCTION("REGEXREPLACE(F1057,""\D"", """")"),"#VALUE!")</f>
        <v>#VALUE!</v>
      </c>
    </row>
    <row r="2476" spans="1:13" ht="15.75" customHeight="1">
      <c r="A2476" s="1">
        <v>1056</v>
      </c>
      <c r="B2476" s="3">
        <v>1057</v>
      </c>
      <c r="C2476" s="3" t="s">
        <v>2925</v>
      </c>
      <c r="D2476" s="3">
        <v>0.28542230195836349</v>
      </c>
      <c r="E2476" s="3">
        <v>1</v>
      </c>
      <c r="F2476" s="3">
        <v>0.47031963470319632</v>
      </c>
      <c r="G2476" s="3">
        <v>5.9360730593607303E-2</v>
      </c>
      <c r="H2476" s="3">
        <v>1.8264840182648401E-2</v>
      </c>
      <c r="I2476" s="3">
        <v>0.1004566210045662</v>
      </c>
      <c r="J2476" s="3">
        <v>1.7091369989601729E-2</v>
      </c>
      <c r="K2476" s="3">
        <v>23793.700000000019</v>
      </c>
      <c r="L2476" s="3" t="s">
        <v>14871</v>
      </c>
      <c r="M2476" s="8" t="str">
        <f ca="1">IFERROR(__xludf.DUMMYFUNCTION("REGEXREPLACE(F1058,""\D"", """")"),"#VALUE!")</f>
        <v>#VALUE!</v>
      </c>
    </row>
    <row r="2477" spans="1:13" ht="15.75" customHeight="1">
      <c r="A2477" s="1">
        <v>1057</v>
      </c>
      <c r="B2477" s="3">
        <v>1058</v>
      </c>
      <c r="C2477" s="3" t="s">
        <v>2927</v>
      </c>
      <c r="D2477" s="3">
        <v>0.18471044328799649</v>
      </c>
      <c r="E2477" s="3">
        <v>0.2216566420610234</v>
      </c>
      <c r="F2477" s="3">
        <v>0.64077669902912626</v>
      </c>
      <c r="G2477" s="3">
        <v>8.7378640776699032E-2</v>
      </c>
      <c r="H2477" s="3">
        <v>0.14563106796116501</v>
      </c>
      <c r="I2477" s="3">
        <v>0.25242718446601942</v>
      </c>
      <c r="J2477" s="3">
        <v>3.7084938840759377E-2</v>
      </c>
      <c r="K2477" s="3">
        <v>11744.20000000003</v>
      </c>
      <c r="L2477" s="3" t="s">
        <v>14872</v>
      </c>
      <c r="M2477" s="8" t="str">
        <f ca="1">IFERROR(__xludf.DUMMYFUNCTION("REGEXREPLACE(F1059,""\D"", """")"),"#VALUE!")</f>
        <v>#VALUE!</v>
      </c>
    </row>
    <row r="2478" spans="1:13" ht="15.75" customHeight="1">
      <c r="A2478" s="1">
        <v>1058</v>
      </c>
      <c r="B2478" s="3">
        <v>1059</v>
      </c>
      <c r="C2478" s="3" t="s">
        <v>2930</v>
      </c>
      <c r="D2478" s="3">
        <v>0.175890552418283</v>
      </c>
      <c r="E2478" s="3">
        <v>0.2062981029115464</v>
      </c>
      <c r="F2478" s="3">
        <v>0.58071278825995809</v>
      </c>
      <c r="G2478" s="3">
        <v>0.1069182389937107</v>
      </c>
      <c r="H2478" s="3">
        <v>0.13626834381551359</v>
      </c>
      <c r="I2478" s="3">
        <v>0.28301886792452829</v>
      </c>
      <c r="J2478" s="3">
        <v>4.1558355767687828E-2</v>
      </c>
      <c r="K2478" s="3">
        <v>54974.199999999502</v>
      </c>
      <c r="L2478" s="3" t="s">
        <v>14873</v>
      </c>
      <c r="M2478" s="8" t="str">
        <f ca="1">IFERROR(__xludf.DUMMYFUNCTION("REGEXREPLACE(F1060,""\D"", """")"),"#VALUE!")</f>
        <v>#VALUE!</v>
      </c>
    </row>
    <row r="2479" spans="1:13" ht="15.75" customHeight="1">
      <c r="A2479" s="1">
        <v>1063</v>
      </c>
      <c r="B2479" s="3">
        <v>1064</v>
      </c>
      <c r="C2479" s="3" t="s">
        <v>2945</v>
      </c>
      <c r="D2479" s="3">
        <v>0.22582584693740651</v>
      </c>
      <c r="E2479" s="3">
        <v>0.75173068371235063</v>
      </c>
      <c r="F2479" s="3">
        <v>0.53435114503816794</v>
      </c>
      <c r="G2479" s="3">
        <v>6.3613231552162849E-2</v>
      </c>
      <c r="H2479" s="3">
        <v>3.5623409669211202E-2</v>
      </c>
      <c r="I2479" s="3">
        <v>0.12977099236641221</v>
      </c>
      <c r="J2479" s="3">
        <v>2.0265388768618449E-2</v>
      </c>
      <c r="K2479" s="3">
        <v>40985.299999999712</v>
      </c>
      <c r="L2479" s="3" t="s">
        <v>14878</v>
      </c>
      <c r="M2479" s="8" t="str">
        <f ca="1">IFERROR(__xludf.DUMMYFUNCTION("REGEXREPLACE(F1065,""\D"", """")"),"#VALUE!")</f>
        <v>#VALUE!</v>
      </c>
    </row>
    <row r="2480" spans="1:13" ht="15.75" customHeight="1">
      <c r="A2480" s="1">
        <v>1064</v>
      </c>
      <c r="B2480" s="3">
        <v>1065</v>
      </c>
      <c r="C2480" s="3" t="s">
        <v>2947</v>
      </c>
      <c r="D2480" s="3">
        <v>0.14050972959560459</v>
      </c>
      <c r="E2480" s="3">
        <v>0.20258140802570121</v>
      </c>
      <c r="F2480" s="3">
        <v>0.60459183673469385</v>
      </c>
      <c r="G2480" s="3">
        <v>0.11989795918367351</v>
      </c>
      <c r="H2480" s="3">
        <v>0.1326530612244898</v>
      </c>
      <c r="I2480" s="3">
        <v>0.29591836734693883</v>
      </c>
      <c r="J2480" s="3">
        <v>3.4566437644935763E-2</v>
      </c>
      <c r="K2480" s="3">
        <v>44955.19999999967</v>
      </c>
      <c r="L2480" s="3" t="s">
        <v>14879</v>
      </c>
      <c r="M2480" s="8" t="str">
        <f ca="1">IFERROR(__xludf.DUMMYFUNCTION("REGEXREPLACE(F1066,""\D"", """")"),"#VALUE!")</f>
        <v>#VALUE!</v>
      </c>
    </row>
    <row r="2481" spans="1:13" ht="15.75" customHeight="1">
      <c r="A2481" s="1">
        <v>1065</v>
      </c>
      <c r="B2481" s="3">
        <v>1066</v>
      </c>
      <c r="C2481" s="3" t="s">
        <v>2950</v>
      </c>
      <c r="D2481" s="3">
        <v>0.17203059595421499</v>
      </c>
      <c r="E2481" s="3">
        <v>0.25405903116062761</v>
      </c>
      <c r="F2481" s="3">
        <v>0.62566844919786091</v>
      </c>
      <c r="G2481" s="3">
        <v>0.14438502673796791</v>
      </c>
      <c r="H2481" s="3">
        <v>6.9518716577540107E-2</v>
      </c>
      <c r="I2481" s="3">
        <v>0.24064171122994649</v>
      </c>
      <c r="J2481" s="3">
        <v>3.2505693966080371E-2</v>
      </c>
      <c r="K2481" s="3">
        <v>21297.700000000019</v>
      </c>
      <c r="L2481" s="3" t="s">
        <v>14880</v>
      </c>
      <c r="M2481" s="8" t="str">
        <f ca="1">IFERROR(__xludf.DUMMYFUNCTION("REGEXREPLACE(F1067,""\D"", """")"),"#VALUE!")</f>
        <v>#VALUE!</v>
      </c>
    </row>
    <row r="2482" spans="1:13" ht="15.75" customHeight="1">
      <c r="A2482" s="1">
        <v>1069</v>
      </c>
      <c r="B2482" s="3">
        <v>1070</v>
      </c>
      <c r="C2482" s="3" t="s">
        <v>2961</v>
      </c>
      <c r="D2482" s="3">
        <v>0.1147083113298475</v>
      </c>
      <c r="E2482" s="3">
        <v>7.0590040553332165E-2</v>
      </c>
      <c r="F2482" s="3">
        <v>0.7</v>
      </c>
      <c r="G2482" s="3">
        <v>0.20833333333333329</v>
      </c>
      <c r="H2482" s="3">
        <v>0.16666666666666671</v>
      </c>
      <c r="I2482" s="3">
        <v>0.39166666666666672</v>
      </c>
      <c r="J2482" s="3">
        <v>4.0759331496802997E-2</v>
      </c>
      <c r="K2482" s="3">
        <v>13774.100000000029</v>
      </c>
      <c r="L2482" s="3" t="s">
        <v>14884</v>
      </c>
      <c r="M2482" s="8" t="str">
        <f ca="1">IFERROR(__xludf.DUMMYFUNCTION("REGEXREPLACE(F1071,""\D"", """")"),"#VALUE!")</f>
        <v>#VALUE!</v>
      </c>
    </row>
    <row r="2483" spans="1:13" ht="15.75" customHeight="1">
      <c r="A2483" s="1">
        <v>1070</v>
      </c>
      <c r="B2483" s="3">
        <v>1071</v>
      </c>
      <c r="C2483" s="3" t="s">
        <v>2964</v>
      </c>
      <c r="D2483" s="3">
        <v>0.1785587166167667</v>
      </c>
      <c r="E2483" s="3">
        <v>0.19416002910495089</v>
      </c>
      <c r="F2483" s="3">
        <v>0.6317567567567568</v>
      </c>
      <c r="G2483" s="3">
        <v>0.1047297297297297</v>
      </c>
      <c r="H2483" s="3">
        <v>0.1182432432432432</v>
      </c>
      <c r="I2483" s="3">
        <v>0.29391891891891891</v>
      </c>
      <c r="J2483" s="3">
        <v>3.819088292397961E-2</v>
      </c>
      <c r="K2483" s="3">
        <v>33031.899999999849</v>
      </c>
      <c r="L2483" s="3" t="s">
        <v>14885</v>
      </c>
      <c r="M2483" s="8" t="str">
        <f ca="1">IFERROR(__xludf.DUMMYFUNCTION("REGEXREPLACE(F1072,""\D"", """")"),"#VALUE!")</f>
        <v>#VALUE!</v>
      </c>
    </row>
    <row r="2484" spans="1:13" ht="15.75" customHeight="1">
      <c r="A2484" s="1">
        <v>1071</v>
      </c>
      <c r="B2484" s="3">
        <v>1072</v>
      </c>
      <c r="C2484" s="3" t="s">
        <v>2967</v>
      </c>
      <c r="D2484" s="3">
        <v>0.1720333647435901</v>
      </c>
      <c r="E2484" s="3">
        <v>0.16710330736111481</v>
      </c>
      <c r="F2484" s="3">
        <v>0.64516129032258063</v>
      </c>
      <c r="G2484" s="3">
        <v>0.15053763440860221</v>
      </c>
      <c r="H2484" s="3">
        <v>0.1075268817204301</v>
      </c>
      <c r="I2484" s="3">
        <v>0.31182795698924731</v>
      </c>
      <c r="J2484" s="3">
        <v>3.9100585139643047E-2</v>
      </c>
      <c r="K2484" s="3">
        <v>10278.200000000021</v>
      </c>
      <c r="L2484" s="3" t="s">
        <v>14886</v>
      </c>
      <c r="M2484" s="8" t="str">
        <f ca="1">IFERROR(__xludf.DUMMYFUNCTION("REGEXREPLACE(F1073,""\D"", """")"),"#VALUE!")</f>
        <v>#VALUE!</v>
      </c>
    </row>
    <row r="2485" spans="1:13" ht="15.75" customHeight="1">
      <c r="A2485" s="1">
        <v>1072</v>
      </c>
      <c r="B2485" s="3">
        <v>1073</v>
      </c>
      <c r="C2485" s="3" t="s">
        <v>2969</v>
      </c>
      <c r="D2485" s="3">
        <v>0.16025870493461661</v>
      </c>
      <c r="E2485" s="3">
        <v>0.17040774359857061</v>
      </c>
      <c r="F2485" s="3">
        <v>0.62365591397849462</v>
      </c>
      <c r="G2485" s="3">
        <v>0.16129032258064521</v>
      </c>
      <c r="H2485" s="3">
        <v>8.6021505376344093E-2</v>
      </c>
      <c r="I2485" s="3">
        <v>0.30107526881720431</v>
      </c>
      <c r="J2485" s="3">
        <v>3.3404208101837293E-2</v>
      </c>
      <c r="K2485" s="3">
        <v>10308.200000000021</v>
      </c>
      <c r="L2485" s="3" t="s">
        <v>14887</v>
      </c>
      <c r="M2485" s="8" t="str">
        <f ca="1">IFERROR(__xludf.DUMMYFUNCTION("REGEXREPLACE(F1074,""\D"", """")"),"#VALUE!")</f>
        <v>#VALUE!</v>
      </c>
    </row>
    <row r="2486" spans="1:13" ht="15.75" customHeight="1">
      <c r="A2486" s="1">
        <v>1074</v>
      </c>
      <c r="B2486" s="3">
        <v>1075</v>
      </c>
      <c r="C2486" s="3" t="s">
        <v>2974</v>
      </c>
      <c r="D2486" s="3">
        <v>0.1701134957945587</v>
      </c>
      <c r="E2486" s="3">
        <v>0.70956323946132949</v>
      </c>
      <c r="F2486" s="3">
        <v>0.5</v>
      </c>
      <c r="G2486" s="3">
        <v>4.583333333333333E-2</v>
      </c>
      <c r="H2486" s="3">
        <v>4.1666666666666657E-2</v>
      </c>
      <c r="I2486" s="3">
        <v>0.13750000000000001</v>
      </c>
      <c r="J2486" s="3">
        <v>1.260254146485696E-2</v>
      </c>
      <c r="K2486" s="3">
        <v>25575.100000000009</v>
      </c>
      <c r="L2486" s="3" t="s">
        <v>14889</v>
      </c>
      <c r="M2486" s="8" t="str">
        <f ca="1">IFERROR(__xludf.DUMMYFUNCTION("REGEXREPLACE(F1076,""\D"", """")"),"#VALUE!")</f>
        <v>#VALUE!</v>
      </c>
    </row>
    <row r="2487" spans="1:13" ht="15.75" customHeight="1">
      <c r="A2487" s="1">
        <v>1075</v>
      </c>
      <c r="B2487" s="3">
        <v>1076</v>
      </c>
      <c r="C2487" s="3" t="s">
        <v>2976</v>
      </c>
      <c r="D2487" s="3">
        <v>0.18418475829336101</v>
      </c>
      <c r="E2487" s="3">
        <v>0.3201662259661508</v>
      </c>
      <c r="F2487" s="3">
        <v>0.6112224448897795</v>
      </c>
      <c r="G2487" s="3">
        <v>9.4188376753507011E-2</v>
      </c>
      <c r="H2487" s="3">
        <v>0.1102204408817635</v>
      </c>
      <c r="I2487" s="3">
        <v>0.23246492985971939</v>
      </c>
      <c r="J2487" s="3">
        <v>3.6576067264916558E-2</v>
      </c>
      <c r="K2487" s="3">
        <v>55020.99999999944</v>
      </c>
      <c r="L2487" s="3" t="s">
        <v>14890</v>
      </c>
      <c r="M2487" s="8" t="str">
        <f ca="1">IFERROR(__xludf.DUMMYFUNCTION("REGEXREPLACE(F1077,""\D"", """")"),"#VALUE!")</f>
        <v>#VALUE!</v>
      </c>
    </row>
    <row r="2488" spans="1:13" ht="15.75" customHeight="1">
      <c r="A2488" s="1">
        <v>1077</v>
      </c>
      <c r="B2488" s="3">
        <v>1078</v>
      </c>
      <c r="C2488" s="3" t="s">
        <v>2981</v>
      </c>
      <c r="D2488" s="3">
        <v>0.22792453180590849</v>
      </c>
      <c r="E2488" s="3">
        <v>6.4877458156263418E-2</v>
      </c>
      <c r="F2488" s="3">
        <v>0.60550458715596334</v>
      </c>
      <c r="G2488" s="3">
        <v>0.1009174311926606</v>
      </c>
      <c r="H2488" s="3">
        <v>0.14678899082568811</v>
      </c>
      <c r="I2488" s="3">
        <v>0.29357798165137622</v>
      </c>
      <c r="J2488" s="3">
        <v>5.0172316406351711E-2</v>
      </c>
      <c r="K2488" s="3">
        <v>11852.800000000019</v>
      </c>
      <c r="L2488" s="3" t="s">
        <v>14892</v>
      </c>
      <c r="M2488" s="8" t="str">
        <f ca="1">IFERROR(__xludf.DUMMYFUNCTION("REGEXREPLACE(F1079,""\D"", """")"),"#VALUE!")</f>
        <v>#VALUE!</v>
      </c>
    </row>
    <row r="2489" spans="1:13" ht="15.75" customHeight="1">
      <c r="A2489" s="1">
        <v>1080</v>
      </c>
      <c r="B2489" s="3">
        <v>1081</v>
      </c>
      <c r="C2489" s="3" t="s">
        <v>2989</v>
      </c>
      <c r="D2489" s="3">
        <v>0.18152770852333891</v>
      </c>
      <c r="E2489" s="3">
        <v>0.21546264944319479</v>
      </c>
      <c r="F2489" s="3">
        <v>0.6607142857142857</v>
      </c>
      <c r="G2489" s="3">
        <v>0.1071428571428571</v>
      </c>
      <c r="H2489" s="3">
        <v>0.1026785714285714</v>
      </c>
      <c r="I2489" s="3">
        <v>0.25</v>
      </c>
      <c r="J2489" s="3">
        <v>3.5930138920125372E-2</v>
      </c>
      <c r="K2489" s="3">
        <v>24585.899999999991</v>
      </c>
      <c r="L2489" s="3" t="s">
        <v>14895</v>
      </c>
      <c r="M2489" s="8" t="str">
        <f ca="1">IFERROR(__xludf.DUMMYFUNCTION("REGEXREPLACE(F1082,""\D"", """")"),"#VALUE!")</f>
        <v>#VALUE!</v>
      </c>
    </row>
    <row r="2490" spans="1:13" ht="15.75" customHeight="1">
      <c r="A2490" s="1">
        <v>1082</v>
      </c>
      <c r="B2490" s="3">
        <v>1083</v>
      </c>
      <c r="C2490" s="3" t="s">
        <v>2994</v>
      </c>
      <c r="D2490" s="3">
        <v>0.18181197370198479</v>
      </c>
      <c r="E2490" s="3">
        <v>0.21233467066301501</v>
      </c>
      <c r="F2490" s="3">
        <v>0.66423357664233573</v>
      </c>
      <c r="G2490" s="3">
        <v>0.1131386861313869</v>
      </c>
      <c r="H2490" s="3">
        <v>0.1204379562043796</v>
      </c>
      <c r="I2490" s="3">
        <v>0.28102189781021902</v>
      </c>
      <c r="J2490" s="3">
        <v>4.0764970972274543E-2</v>
      </c>
      <c r="K2490" s="3">
        <v>31730.59999999994</v>
      </c>
      <c r="L2490" s="3" t="s">
        <v>14897</v>
      </c>
      <c r="M2490" s="8" t="str">
        <f ca="1">IFERROR(__xludf.DUMMYFUNCTION("REGEXREPLACE(F1084,""\D"", """")"),"#VALUE!")</f>
        <v>#VALUE!</v>
      </c>
    </row>
    <row r="2491" spans="1:13" ht="15.75" customHeight="1">
      <c r="A2491" s="1">
        <v>1083</v>
      </c>
      <c r="B2491" s="3">
        <v>1084</v>
      </c>
      <c r="C2491" s="3" t="s">
        <v>2997</v>
      </c>
      <c r="D2491" s="3">
        <v>0.13846823972584571</v>
      </c>
      <c r="E2491" s="3">
        <v>0.17584331324836239</v>
      </c>
      <c r="F2491" s="3">
        <v>0.61788617886178865</v>
      </c>
      <c r="G2491" s="3">
        <v>0.1056910569105691</v>
      </c>
      <c r="H2491" s="3">
        <v>0.12195121951219511</v>
      </c>
      <c r="I2491" s="3">
        <v>0.28455284552845528</v>
      </c>
      <c r="J2491" s="3">
        <v>2.8499516296232371E-2</v>
      </c>
      <c r="K2491" s="3">
        <v>13649.600000000029</v>
      </c>
      <c r="L2491" s="3" t="s">
        <v>14898</v>
      </c>
      <c r="M2491" s="8" t="str">
        <f ca="1">IFERROR(__xludf.DUMMYFUNCTION("REGEXREPLACE(F1085,""\D"", """")"),"#VALUE!")</f>
        <v>#VALUE!</v>
      </c>
    </row>
    <row r="2492" spans="1:13" ht="15.75" customHeight="1">
      <c r="A2492" s="1">
        <v>1084</v>
      </c>
      <c r="B2492" s="3">
        <v>1085</v>
      </c>
      <c r="C2492" s="3" t="s">
        <v>3000</v>
      </c>
      <c r="D2492" s="3">
        <v>0.13305296765130839</v>
      </c>
      <c r="E2492" s="3">
        <v>0.2155533565820669</v>
      </c>
      <c r="F2492" s="3">
        <v>0.60540540540540544</v>
      </c>
      <c r="G2492" s="3">
        <v>0.12972972972972971</v>
      </c>
      <c r="H2492" s="3">
        <v>9.7297297297297303E-2</v>
      </c>
      <c r="I2492" s="3">
        <v>0.25405405405405412</v>
      </c>
      <c r="J2492" s="3">
        <v>2.8062440266621629E-2</v>
      </c>
      <c r="K2492" s="3">
        <v>20460.000000000011</v>
      </c>
      <c r="L2492" s="3" t="s">
        <v>14899</v>
      </c>
      <c r="M2492" s="8" t="str">
        <f ca="1">IFERROR(__xludf.DUMMYFUNCTION("REGEXREPLACE(F1086,""\D"", """")"),"#VALUE!")</f>
        <v>#VALUE!</v>
      </c>
    </row>
    <row r="2493" spans="1:13" ht="15.75" customHeight="1">
      <c r="A2493" s="1">
        <v>1085</v>
      </c>
      <c r="B2493" s="3">
        <v>1086</v>
      </c>
      <c r="C2493" s="3" t="s">
        <v>3003</v>
      </c>
      <c r="D2493" s="3">
        <v>0.14078154051434771</v>
      </c>
      <c r="E2493" s="3">
        <v>8.2551033654583952E-2</v>
      </c>
      <c r="F2493" s="3">
        <v>0.52941176470588236</v>
      </c>
      <c r="G2493" s="3">
        <v>0.20588235294117649</v>
      </c>
      <c r="H2493" s="3">
        <v>8.8235294117647065E-2</v>
      </c>
      <c r="I2493" s="3">
        <v>0.3235294117647059</v>
      </c>
      <c r="J2493" s="3">
        <v>3.261701382320055E-2</v>
      </c>
      <c r="K2493" s="3">
        <v>8055.0000000000045</v>
      </c>
      <c r="L2493" s="3" t="s">
        <v>14900</v>
      </c>
      <c r="M2493" s="8" t="str">
        <f ca="1">IFERROR(__xludf.DUMMYFUNCTION("REGEXREPLACE(F1087,""\D"", """")"),"#VALUE!")</f>
        <v>#VALUE!</v>
      </c>
    </row>
    <row r="2494" spans="1:13" ht="15.75" customHeight="1">
      <c r="A2494" s="1">
        <v>1086</v>
      </c>
      <c r="B2494" s="3">
        <v>1087</v>
      </c>
      <c r="C2494" s="3" t="s">
        <v>3005</v>
      </c>
      <c r="D2494" s="3">
        <v>0.16303227376821219</v>
      </c>
      <c r="E2494" s="3">
        <v>0.19240534111488869</v>
      </c>
      <c r="F2494" s="3">
        <v>0.57586206896551728</v>
      </c>
      <c r="G2494" s="3">
        <v>0.1137931034482759</v>
      </c>
      <c r="H2494" s="3">
        <v>9.6551724137931033E-2</v>
      </c>
      <c r="I2494" s="3">
        <v>0.26896551724137929</v>
      </c>
      <c r="J2494" s="3">
        <v>3.2711117720673422E-2</v>
      </c>
      <c r="K2494" s="3">
        <v>33831.599999999897</v>
      </c>
      <c r="L2494" s="3" t="s">
        <v>14901</v>
      </c>
      <c r="M2494" s="8" t="str">
        <f ca="1">IFERROR(__xludf.DUMMYFUNCTION("REGEXREPLACE(F1088,""\D"", """")"),"#VALUE!")</f>
        <v>#VALUE!</v>
      </c>
    </row>
    <row r="2495" spans="1:13" ht="15.75" customHeight="1">
      <c r="A2495" s="1">
        <v>1089</v>
      </c>
      <c r="B2495" s="3">
        <v>1090</v>
      </c>
      <c r="C2495" s="3" t="s">
        <v>3014</v>
      </c>
      <c r="D2495" s="3">
        <v>0.21722920013669711</v>
      </c>
      <c r="E2495" s="3">
        <v>5.4827217998478367E-2</v>
      </c>
      <c r="F2495" s="3">
        <v>0.60227272727272729</v>
      </c>
      <c r="G2495" s="3">
        <v>0.13636363636363641</v>
      </c>
      <c r="H2495" s="3">
        <v>0.1931818181818182</v>
      </c>
      <c r="I2495" s="3">
        <v>0.36363636363636359</v>
      </c>
      <c r="J2495" s="3">
        <v>6.47634824448199E-2</v>
      </c>
      <c r="K2495" s="3">
        <v>10149.000000000009</v>
      </c>
      <c r="L2495" s="3" t="s">
        <v>14904</v>
      </c>
      <c r="M2495" s="8" t="str">
        <f ca="1">IFERROR(__xludf.DUMMYFUNCTION("REGEXREPLACE(F1091,""\D"", """")"),"#VALUE!")</f>
        <v>#VALUE!</v>
      </c>
    </row>
    <row r="2496" spans="1:13" ht="15.75" customHeight="1">
      <c r="A2496" s="1">
        <v>1090</v>
      </c>
      <c r="B2496" s="3">
        <v>1091</v>
      </c>
      <c r="C2496" s="3" t="s">
        <v>3016</v>
      </c>
      <c r="D2496" s="3">
        <v>0.19637309476938941</v>
      </c>
      <c r="E2496" s="3">
        <v>0.25238755724923412</v>
      </c>
      <c r="F2496" s="3">
        <v>0.59607843137254901</v>
      </c>
      <c r="G2496" s="3">
        <v>9.8039215686274508E-2</v>
      </c>
      <c r="H2496" s="3">
        <v>8.6274509803921567E-2</v>
      </c>
      <c r="I2496" s="3">
        <v>0.27058823529411757</v>
      </c>
      <c r="J2496" s="3">
        <v>3.4010247391927713E-2</v>
      </c>
      <c r="K2496" s="3">
        <v>28699.799999999981</v>
      </c>
      <c r="L2496" s="3" t="s">
        <v>14905</v>
      </c>
      <c r="M2496" s="8" t="str">
        <f ca="1">IFERROR(__xludf.DUMMYFUNCTION("REGEXREPLACE(F1092,""\D"", """")"),"#VALUE!")</f>
        <v>#VALUE!</v>
      </c>
    </row>
    <row r="2497" spans="1:13" ht="15.75" customHeight="1">
      <c r="A2497" s="1">
        <v>1091</v>
      </c>
      <c r="B2497" s="3">
        <v>1092</v>
      </c>
      <c r="C2497" s="3" t="s">
        <v>3018</v>
      </c>
      <c r="D2497" s="3">
        <v>0.1420331672337766</v>
      </c>
      <c r="E2497" s="3">
        <v>0.3151085003811277</v>
      </c>
      <c r="F2497" s="3">
        <v>0.64777327935222673</v>
      </c>
      <c r="G2497" s="3">
        <v>8.0971659919028341E-2</v>
      </c>
      <c r="H2497" s="3">
        <v>9.7165991902834009E-2</v>
      </c>
      <c r="I2497" s="3">
        <v>0.2226720647773279</v>
      </c>
      <c r="J2497" s="3">
        <v>2.3619083545705629E-2</v>
      </c>
      <c r="K2497" s="3">
        <v>25794.89999999998</v>
      </c>
      <c r="L2497" s="3" t="s">
        <v>14906</v>
      </c>
      <c r="M2497" s="8" t="str">
        <f ca="1">IFERROR(__xludf.DUMMYFUNCTION("REGEXREPLACE(F1093,""\D"", """")"),"#VALUE!")</f>
        <v>#VALUE!</v>
      </c>
    </row>
    <row r="2498" spans="1:13" ht="15.75" customHeight="1">
      <c r="A2498" s="1">
        <v>1092</v>
      </c>
      <c r="B2498" s="3">
        <v>1093</v>
      </c>
      <c r="C2498" s="3" t="s">
        <v>3020</v>
      </c>
      <c r="D2498" s="3">
        <v>0.15894131549523741</v>
      </c>
      <c r="E2498" s="3">
        <v>0.42823699533638299</v>
      </c>
      <c r="F2498" s="3">
        <v>0.55775577557755773</v>
      </c>
      <c r="G2498" s="3">
        <v>9.2409240924092403E-2</v>
      </c>
      <c r="H2498" s="3">
        <v>7.9207920792079209E-2</v>
      </c>
      <c r="I2498" s="3">
        <v>0.2046204620462046</v>
      </c>
      <c r="J2498" s="3">
        <v>2.5744665478449141E-2</v>
      </c>
      <c r="K2498" s="3">
        <v>31816.69999999991</v>
      </c>
      <c r="L2498" s="3" t="s">
        <v>14907</v>
      </c>
      <c r="M2498" s="8" t="str">
        <f ca="1">IFERROR(__xludf.DUMMYFUNCTION("REGEXREPLACE(F1094,""\D"", """")"),"#VALUE!")</f>
        <v>#VALUE!</v>
      </c>
    </row>
    <row r="2499" spans="1:13" ht="15.75" customHeight="1">
      <c r="A2499" s="1">
        <v>1093</v>
      </c>
      <c r="B2499" s="3">
        <v>1094</v>
      </c>
      <c r="C2499" s="3" t="s">
        <v>3023</v>
      </c>
      <c r="D2499" s="3">
        <v>0.148499682503133</v>
      </c>
      <c r="E2499" s="3">
        <v>0.2187783721208281</v>
      </c>
      <c r="F2499" s="3">
        <v>0.67659574468085104</v>
      </c>
      <c r="G2499" s="3">
        <v>0.1148936170212766</v>
      </c>
      <c r="H2499" s="3">
        <v>0.1446808510638298</v>
      </c>
      <c r="I2499" s="3">
        <v>0.30212765957446808</v>
      </c>
      <c r="J2499" s="3">
        <v>3.674851657560823E-2</v>
      </c>
      <c r="K2499" s="3">
        <v>26395.499999999989</v>
      </c>
      <c r="L2499" s="3" t="s">
        <v>14908</v>
      </c>
      <c r="M2499" s="8" t="str">
        <f ca="1">IFERROR(__xludf.DUMMYFUNCTION("REGEXREPLACE(F1095,""\D"", """")"),"#VALUE!")</f>
        <v>#VALUE!</v>
      </c>
    </row>
    <row r="2500" spans="1:13" ht="15.75" customHeight="1">
      <c r="A2500" s="1">
        <v>1095</v>
      </c>
      <c r="B2500" s="3">
        <v>1096</v>
      </c>
      <c r="C2500" s="3" t="s">
        <v>3029</v>
      </c>
      <c r="D2500" s="3">
        <v>0.158236889344227</v>
      </c>
      <c r="E2500" s="3">
        <v>0.18627575731865281</v>
      </c>
      <c r="F2500" s="3">
        <v>0.60493827160493829</v>
      </c>
      <c r="G2500" s="3">
        <v>0.14814814814814811</v>
      </c>
      <c r="H2500" s="3">
        <v>0.1111111111111111</v>
      </c>
      <c r="I2500" s="3">
        <v>0.2839506172839506</v>
      </c>
      <c r="J2500" s="3">
        <v>3.5647688712990858E-2</v>
      </c>
      <c r="K2500" s="3">
        <v>9236.9000000000106</v>
      </c>
      <c r="L2500" s="3" t="s">
        <v>14910</v>
      </c>
      <c r="M2500" s="8" t="str">
        <f ca="1">IFERROR(__xludf.DUMMYFUNCTION("REGEXREPLACE(F1097,""\D"", """")"),"#VALUE!")</f>
        <v>#VALUE!</v>
      </c>
    </row>
    <row r="2501" spans="1:13" ht="15.75" customHeight="1">
      <c r="A2501" s="1">
        <v>1096</v>
      </c>
      <c r="B2501" s="3">
        <v>1097</v>
      </c>
      <c r="C2501" s="3" t="s">
        <v>3031</v>
      </c>
      <c r="D2501" s="3">
        <v>0.20875058551509729</v>
      </c>
      <c r="E2501" s="3">
        <v>0.63244026549646393</v>
      </c>
      <c r="F2501" s="3">
        <v>0.53159851301115246</v>
      </c>
      <c r="G2501" s="3">
        <v>6.6914498141263934E-2</v>
      </c>
      <c r="H2501" s="3">
        <v>3.717472118959108E-2</v>
      </c>
      <c r="I2501" s="3">
        <v>0.13754646840148699</v>
      </c>
      <c r="J2501" s="3">
        <v>1.8940071385048218E-2</v>
      </c>
      <c r="K2501" s="3">
        <v>28236.89999999998</v>
      </c>
      <c r="L2501" s="3" t="s">
        <v>14911</v>
      </c>
      <c r="M2501" s="8" t="str">
        <f ca="1">IFERROR(__xludf.DUMMYFUNCTION("REGEXREPLACE(F1098,""\D"", """")"),"#VALUE!")</f>
        <v>#VALUE!</v>
      </c>
    </row>
    <row r="2502" spans="1:13" ht="15.75" customHeight="1">
      <c r="A2502" s="1">
        <v>1100</v>
      </c>
      <c r="B2502" s="3">
        <v>1101</v>
      </c>
      <c r="C2502" s="3" t="s">
        <v>3044</v>
      </c>
      <c r="D2502" s="3">
        <v>0.14824509057788721</v>
      </c>
      <c r="E2502" s="3">
        <v>0.24412744355977939</v>
      </c>
      <c r="F2502" s="3">
        <v>0.58385093167701863</v>
      </c>
      <c r="G2502" s="3">
        <v>6.8322981366459631E-2</v>
      </c>
      <c r="H2502" s="3">
        <v>0.11801242236024841</v>
      </c>
      <c r="I2502" s="3">
        <v>0.2484472049689441</v>
      </c>
      <c r="J2502" s="3">
        <v>2.4332242168576001E-2</v>
      </c>
      <c r="K2502" s="3">
        <v>17312.700000000019</v>
      </c>
      <c r="L2502" s="3" t="s">
        <v>14915</v>
      </c>
      <c r="M2502" s="8" t="str">
        <f ca="1">IFERROR(__xludf.DUMMYFUNCTION("REGEXREPLACE(F1102,""\D"", """")"),"#VALUE!")</f>
        <v>#VALUE!</v>
      </c>
    </row>
    <row r="2503" spans="1:13" ht="15.75" customHeight="1">
      <c r="A2503" s="1">
        <v>1101</v>
      </c>
      <c r="B2503" s="3">
        <v>1102</v>
      </c>
      <c r="C2503" s="3" t="s">
        <v>3046</v>
      </c>
      <c r="D2503" s="3">
        <v>0.14584842627665329</v>
      </c>
      <c r="E2503" s="3">
        <v>0.43410951285362132</v>
      </c>
      <c r="F2503" s="3">
        <v>0.62217194570135748</v>
      </c>
      <c r="G2503" s="3">
        <v>6.7873303167420809E-2</v>
      </c>
      <c r="H2503" s="3">
        <v>8.8235294117647065E-2</v>
      </c>
      <c r="I2503" s="3">
        <v>0.19683257918552041</v>
      </c>
      <c r="J2503" s="3">
        <v>2.1699517930567191E-2</v>
      </c>
      <c r="K2503" s="3">
        <v>47860.999999999593</v>
      </c>
      <c r="L2503" s="3" t="s">
        <v>14916</v>
      </c>
      <c r="M2503" s="8" t="str">
        <f ca="1">IFERROR(__xludf.DUMMYFUNCTION("REGEXREPLACE(F1103,""\D"", """")"),"#VALUE!")</f>
        <v>#VALUE!</v>
      </c>
    </row>
    <row r="2504" spans="1:13" ht="15.75" customHeight="1">
      <c r="A2504" s="1">
        <v>1105</v>
      </c>
      <c r="B2504" s="3">
        <v>1106</v>
      </c>
      <c r="C2504" s="3" t="s">
        <v>3058</v>
      </c>
      <c r="D2504" s="3">
        <v>0.14353111825102069</v>
      </c>
      <c r="E2504" s="3">
        <v>0.37527271616010932</v>
      </c>
      <c r="F2504" s="3">
        <v>0.67272727272727273</v>
      </c>
      <c r="G2504" s="3">
        <v>9.696969696969697E-2</v>
      </c>
      <c r="H2504" s="3">
        <v>0.103030303030303</v>
      </c>
      <c r="I2504" s="3">
        <v>0.2181818181818182</v>
      </c>
      <c r="J2504" s="3">
        <v>2.6329824496226749E-2</v>
      </c>
      <c r="K2504" s="3">
        <v>17398.20000000003</v>
      </c>
      <c r="L2504" s="3" t="s">
        <v>14920</v>
      </c>
      <c r="M2504" s="8" t="str">
        <f ca="1">IFERROR(__xludf.DUMMYFUNCTION("REGEXREPLACE(F1107,""\D"", """")"),"#VALUE!")</f>
        <v>#VALUE!</v>
      </c>
    </row>
    <row r="2505" spans="1:13" ht="15.75" customHeight="1">
      <c r="A2505" s="1">
        <v>1106</v>
      </c>
      <c r="B2505" s="3">
        <v>1107</v>
      </c>
      <c r="C2505" s="3" t="s">
        <v>3060</v>
      </c>
      <c r="D2505" s="3">
        <v>0.1907848876399576</v>
      </c>
      <c r="E2505" s="3">
        <v>0.33326636489230171</v>
      </c>
      <c r="F2505" s="3">
        <v>0.61094224924012153</v>
      </c>
      <c r="G2505" s="3">
        <v>7.9027355623100301E-2</v>
      </c>
      <c r="H2505" s="3">
        <v>8.2066869300911852E-2</v>
      </c>
      <c r="I2505" s="3">
        <v>0.21276595744680851</v>
      </c>
      <c r="J2505" s="3">
        <v>2.9072832572014581E-2</v>
      </c>
      <c r="K2505" s="3">
        <v>36435.899999999812</v>
      </c>
      <c r="L2505" s="3" t="s">
        <v>14921</v>
      </c>
      <c r="M2505" s="8" t="str">
        <f ca="1">IFERROR(__xludf.DUMMYFUNCTION("REGEXREPLACE(F1108,""\D"", """")"),"#VALUE!")</f>
        <v>#VALUE!</v>
      </c>
    </row>
    <row r="2506" spans="1:13" ht="15.75" customHeight="1">
      <c r="A2506" s="1">
        <v>1107</v>
      </c>
      <c r="B2506" s="3">
        <v>1108</v>
      </c>
      <c r="C2506" s="3" t="s">
        <v>3063</v>
      </c>
      <c r="D2506" s="3">
        <v>0.1347458656882895</v>
      </c>
      <c r="E2506" s="3">
        <v>0.51324558562336653</v>
      </c>
      <c r="F2506" s="3">
        <v>0.50267379679144386</v>
      </c>
      <c r="G2506" s="3">
        <v>6.4171122994652413E-2</v>
      </c>
      <c r="H2506" s="3">
        <v>4.2780748663101602E-2</v>
      </c>
      <c r="I2506" s="3">
        <v>0.16042780748663099</v>
      </c>
      <c r="J2506" s="3">
        <v>1.202520186058418E-2</v>
      </c>
      <c r="K2506" s="3">
        <v>20499.2</v>
      </c>
      <c r="L2506" s="3" t="s">
        <v>14922</v>
      </c>
      <c r="M2506" s="8" t="str">
        <f ca="1">IFERROR(__xludf.DUMMYFUNCTION("REGEXREPLACE(F1109,""\D"", """")"),"#VALUE!")</f>
        <v>#VALUE!</v>
      </c>
    </row>
    <row r="2507" spans="1:13" ht="15.75" customHeight="1">
      <c r="A2507" s="1">
        <v>1108</v>
      </c>
      <c r="B2507" s="3">
        <v>1109</v>
      </c>
      <c r="C2507" s="3" t="s">
        <v>3065</v>
      </c>
      <c r="D2507" s="3">
        <v>0.1667447037835188</v>
      </c>
      <c r="E2507" s="3">
        <v>0.28935041171876591</v>
      </c>
      <c r="F2507" s="3">
        <v>0.64166666666666672</v>
      </c>
      <c r="G2507" s="3">
        <v>0.05</v>
      </c>
      <c r="H2507" s="3">
        <v>0.1333333333333333</v>
      </c>
      <c r="I2507" s="3">
        <v>0.2416666666666667</v>
      </c>
      <c r="J2507" s="3">
        <v>2.447528148995597E-2</v>
      </c>
      <c r="K2507" s="3">
        <v>13001.000000000029</v>
      </c>
      <c r="L2507" s="3" t="s">
        <v>14923</v>
      </c>
      <c r="M2507" s="8" t="str">
        <f ca="1">IFERROR(__xludf.DUMMYFUNCTION("REGEXREPLACE(F1110,""\D"", """")"),"#VALUE!")</f>
        <v>#VALUE!</v>
      </c>
    </row>
    <row r="2508" spans="1:13" ht="15.75" customHeight="1">
      <c r="A2508" s="1">
        <v>1109</v>
      </c>
      <c r="B2508" s="3">
        <v>1110</v>
      </c>
      <c r="C2508" s="3" t="s">
        <v>3068</v>
      </c>
      <c r="D2508" s="3">
        <v>0.19891362521869529</v>
      </c>
      <c r="E2508" s="3">
        <v>0.38323692991049951</v>
      </c>
      <c r="F2508" s="3">
        <v>0.59073359073359077</v>
      </c>
      <c r="G2508" s="3">
        <v>8.1081081081081086E-2</v>
      </c>
      <c r="H2508" s="3">
        <v>0.10038610038610039</v>
      </c>
      <c r="I2508" s="3">
        <v>0.19691119691119691</v>
      </c>
      <c r="J2508" s="3">
        <v>3.3813807094710713E-2</v>
      </c>
      <c r="K2508" s="3">
        <v>27843.299999999988</v>
      </c>
      <c r="L2508" s="3" t="s">
        <v>14924</v>
      </c>
      <c r="M2508" s="8" t="str">
        <f ca="1">IFERROR(__xludf.DUMMYFUNCTION("REGEXREPLACE(F1111,""\D"", """")"),"#VALUE!")</f>
        <v>#VALUE!</v>
      </c>
    </row>
    <row r="2509" spans="1:13" ht="15.75" customHeight="1">
      <c r="A2509" s="1">
        <v>1110</v>
      </c>
      <c r="B2509" s="3">
        <v>1111</v>
      </c>
      <c r="C2509" s="3" t="s">
        <v>3070</v>
      </c>
      <c r="D2509" s="3">
        <v>0.14013396953697971</v>
      </c>
      <c r="E2509" s="3">
        <v>0.23759632443320569</v>
      </c>
      <c r="F2509" s="3">
        <v>0.62928348909657317</v>
      </c>
      <c r="G2509" s="3">
        <v>0.10280373831775701</v>
      </c>
      <c r="H2509" s="3">
        <v>0.1214953271028037</v>
      </c>
      <c r="I2509" s="3">
        <v>0.25856697819314639</v>
      </c>
      <c r="J2509" s="3">
        <v>3.0210338187350579E-2</v>
      </c>
      <c r="K2509" s="3">
        <v>34496.499999999833</v>
      </c>
      <c r="L2509" s="3" t="s">
        <v>14925</v>
      </c>
      <c r="M2509" s="8" t="str">
        <f ca="1">IFERROR(__xludf.DUMMYFUNCTION("REGEXREPLACE(F1112,""\D"", """")"),"#VALUE!")</f>
        <v>#VALUE!</v>
      </c>
    </row>
    <row r="2510" spans="1:13" ht="15.75" customHeight="1">
      <c r="A2510" s="1">
        <v>1111</v>
      </c>
      <c r="B2510" s="3">
        <v>1112</v>
      </c>
      <c r="C2510" s="3" t="s">
        <v>3073</v>
      </c>
      <c r="D2510" s="3">
        <v>0.14360760377217421</v>
      </c>
      <c r="E2510" s="3">
        <v>0.2746411360467802</v>
      </c>
      <c r="F2510" s="3">
        <v>0.65816326530612246</v>
      </c>
      <c r="G2510" s="3">
        <v>9.438775510204081E-2</v>
      </c>
      <c r="H2510" s="3">
        <v>8.4183673469387751E-2</v>
      </c>
      <c r="I2510" s="3">
        <v>0.22193877551020411</v>
      </c>
      <c r="J2510" s="3">
        <v>2.4598118671217341E-2</v>
      </c>
      <c r="K2510" s="3">
        <v>42143.699999999713</v>
      </c>
      <c r="L2510" s="3" t="s">
        <v>14926</v>
      </c>
      <c r="M2510" s="8" t="str">
        <f ca="1">IFERROR(__xludf.DUMMYFUNCTION("REGEXREPLACE(F1113,""\D"", """")"),"#VALUE!")</f>
        <v>#VALUE!</v>
      </c>
    </row>
    <row r="2511" spans="1:13" ht="15.75" customHeight="1">
      <c r="A2511" s="1">
        <v>1112</v>
      </c>
      <c r="B2511" s="3">
        <v>1113</v>
      </c>
      <c r="C2511" s="3" t="s">
        <v>3076</v>
      </c>
      <c r="D2511" s="3">
        <v>0.18305067683777221</v>
      </c>
      <c r="E2511" s="3">
        <v>0.18849473064729841</v>
      </c>
      <c r="F2511" s="3">
        <v>0.60730593607305938</v>
      </c>
      <c r="G2511" s="3">
        <v>9.8173515981735154E-2</v>
      </c>
      <c r="H2511" s="3">
        <v>0.14383561643835621</v>
      </c>
      <c r="I2511" s="3">
        <v>0.27853881278538811</v>
      </c>
      <c r="J2511" s="3">
        <v>4.2505332195561199E-2</v>
      </c>
      <c r="K2511" s="3">
        <v>49328.799999999588</v>
      </c>
      <c r="L2511" s="3" t="s">
        <v>14927</v>
      </c>
      <c r="M2511" s="8" t="str">
        <f ca="1">IFERROR(__xludf.DUMMYFUNCTION("REGEXREPLACE(F1114,""\D"", """")"),"#VALUE!")</f>
        <v>#VALUE!</v>
      </c>
    </row>
    <row r="2512" spans="1:13" ht="15.75" customHeight="1">
      <c r="A2512" s="1">
        <v>1114</v>
      </c>
      <c r="B2512" s="3">
        <v>1115</v>
      </c>
      <c r="C2512" s="3" t="s">
        <v>3081</v>
      </c>
      <c r="D2512" s="3">
        <v>0.21144386863764111</v>
      </c>
      <c r="E2512" s="3">
        <v>0.1766418731242837</v>
      </c>
      <c r="F2512" s="3">
        <v>0.60101010101010099</v>
      </c>
      <c r="G2512" s="3">
        <v>0.10101010101010099</v>
      </c>
      <c r="H2512" s="3">
        <v>0.10101010101010099</v>
      </c>
      <c r="I2512" s="3">
        <v>0.2878787878787879</v>
      </c>
      <c r="J2512" s="3">
        <v>3.9835488238269427E-2</v>
      </c>
      <c r="K2512" s="3">
        <v>22881.3</v>
      </c>
      <c r="L2512" s="3" t="s">
        <v>14929</v>
      </c>
      <c r="M2512" s="8" t="str">
        <f ca="1">IFERROR(__xludf.DUMMYFUNCTION("REGEXREPLACE(F1116,""\D"", """")"),"#VALUE!")</f>
        <v>#VALUE!</v>
      </c>
    </row>
    <row r="2513" spans="1:13" ht="15.75" customHeight="1">
      <c r="A2513" s="1">
        <v>1115</v>
      </c>
      <c r="B2513" s="3">
        <v>1116</v>
      </c>
      <c r="C2513" s="3" t="s">
        <v>3084</v>
      </c>
      <c r="D2513" s="3">
        <v>0.2091740427274979</v>
      </c>
      <c r="E2513" s="3">
        <v>0.2616993449697893</v>
      </c>
      <c r="F2513" s="3">
        <v>0.6097560975609756</v>
      </c>
      <c r="G2513" s="3">
        <v>8.5365853658536592E-2</v>
      </c>
      <c r="H2513" s="3">
        <v>0.1024390243902439</v>
      </c>
      <c r="I2513" s="3">
        <v>0.22926829268292681</v>
      </c>
      <c r="J2513" s="3">
        <v>3.7768524286435533E-2</v>
      </c>
      <c r="K2513" s="3">
        <v>43998.699999999662</v>
      </c>
      <c r="L2513" s="3" t="s">
        <v>14930</v>
      </c>
      <c r="M2513" s="8" t="str">
        <f ca="1">IFERROR(__xludf.DUMMYFUNCTION("REGEXREPLACE(F1117,""\D"", """")"),"#VALUE!")</f>
        <v>#VALUE!</v>
      </c>
    </row>
    <row r="2514" spans="1:13" ht="15.75" customHeight="1">
      <c r="A2514" s="1">
        <v>1116</v>
      </c>
      <c r="B2514" s="3">
        <v>1117</v>
      </c>
      <c r="C2514" s="3" t="s">
        <v>3087</v>
      </c>
      <c r="D2514" s="3">
        <v>0.15213161737854519</v>
      </c>
      <c r="E2514" s="3">
        <v>0.25215220823881362</v>
      </c>
      <c r="F2514" s="3">
        <v>0.61643835616438358</v>
      </c>
      <c r="G2514" s="3">
        <v>9.1324200913242004E-2</v>
      </c>
      <c r="H2514" s="3">
        <v>0.1095890410958904</v>
      </c>
      <c r="I2514" s="3">
        <v>0.22831050228310501</v>
      </c>
      <c r="J2514" s="3">
        <v>2.8589002161647468E-2</v>
      </c>
      <c r="K2514" s="3">
        <v>22739.299999999981</v>
      </c>
      <c r="L2514" s="3" t="s">
        <v>14931</v>
      </c>
      <c r="M2514" s="8" t="str">
        <f ca="1">IFERROR(__xludf.DUMMYFUNCTION("REGEXREPLACE(F1118,""\D"", """")"),"#VALUE!")</f>
        <v>#VALUE!</v>
      </c>
    </row>
    <row r="2515" spans="1:13" ht="15.75" customHeight="1">
      <c r="A2515" s="1">
        <v>1117</v>
      </c>
      <c r="B2515" s="3">
        <v>1118</v>
      </c>
      <c r="C2515" s="3" t="s">
        <v>3089</v>
      </c>
      <c r="D2515" s="3">
        <v>0.1782529641150376</v>
      </c>
      <c r="E2515" s="3">
        <v>0.17077644941020609</v>
      </c>
      <c r="F2515" s="3">
        <v>0.61616161616161613</v>
      </c>
      <c r="G2515" s="3">
        <v>0.1077441077441077</v>
      </c>
      <c r="H2515" s="3">
        <v>0.11784511784511779</v>
      </c>
      <c r="I2515" s="3">
        <v>0.28619528619528622</v>
      </c>
      <c r="J2515" s="3">
        <v>3.8633423551184223E-2</v>
      </c>
      <c r="K2515" s="3">
        <v>33584.39999999987</v>
      </c>
      <c r="L2515" s="3" t="s">
        <v>14932</v>
      </c>
      <c r="M2515" s="8" t="str">
        <f ca="1">IFERROR(__xludf.DUMMYFUNCTION("REGEXREPLACE(F1119,""\D"", """")"),"#VALUE!")</f>
        <v>#VALUE!</v>
      </c>
    </row>
    <row r="2516" spans="1:13" ht="15.75" customHeight="1">
      <c r="A2516" s="1">
        <v>1120</v>
      </c>
      <c r="B2516" s="3">
        <v>1121</v>
      </c>
      <c r="C2516" s="3" t="s">
        <v>3098</v>
      </c>
      <c r="D2516" s="3">
        <v>0.17156598410400409</v>
      </c>
      <c r="E2516" s="3">
        <v>0.2428866147692528</v>
      </c>
      <c r="F2516" s="3">
        <v>0.63141025641025639</v>
      </c>
      <c r="G2516" s="3">
        <v>9.2948717948717952E-2</v>
      </c>
      <c r="H2516" s="3">
        <v>0.1057692307692308</v>
      </c>
      <c r="I2516" s="3">
        <v>0.2371794871794872</v>
      </c>
      <c r="J2516" s="3">
        <v>3.2557251632423227E-2</v>
      </c>
      <c r="K2516" s="3">
        <v>32432.19999999987</v>
      </c>
      <c r="L2516" s="3" t="s">
        <v>14935</v>
      </c>
      <c r="M2516" s="8" t="str">
        <f ca="1">IFERROR(__xludf.DUMMYFUNCTION("REGEXREPLACE(F1122,""\D"", """")"),"#VALUE!")</f>
        <v>#VALUE!</v>
      </c>
    </row>
    <row r="2517" spans="1:13" ht="15.75" customHeight="1">
      <c r="A2517" s="1">
        <v>1121</v>
      </c>
      <c r="B2517" s="3">
        <v>1122</v>
      </c>
      <c r="C2517" s="3" t="s">
        <v>3100</v>
      </c>
      <c r="D2517" s="3">
        <v>0.1994493325048762</v>
      </c>
      <c r="E2517" s="3">
        <v>0.14014733653624731</v>
      </c>
      <c r="F2517" s="3">
        <v>0.62179487179487181</v>
      </c>
      <c r="G2517" s="3">
        <v>0.108974358974359</v>
      </c>
      <c r="H2517" s="3">
        <v>0.13461538461538461</v>
      </c>
      <c r="I2517" s="3">
        <v>0.27564102564102572</v>
      </c>
      <c r="J2517" s="3">
        <v>4.509104074546641E-2</v>
      </c>
      <c r="K2517" s="3">
        <v>17041.40000000002</v>
      </c>
      <c r="L2517" s="3" t="s">
        <v>14936</v>
      </c>
      <c r="M2517" s="8" t="str">
        <f ca="1">IFERROR(__xludf.DUMMYFUNCTION("REGEXREPLACE(F1123,""\D"", """")"),"#VALUE!")</f>
        <v>#VALUE!</v>
      </c>
    </row>
    <row r="2518" spans="1:13" ht="15.75" customHeight="1">
      <c r="A2518" s="1">
        <v>1122</v>
      </c>
      <c r="B2518" s="3">
        <v>1123</v>
      </c>
      <c r="C2518" s="3" t="s">
        <v>3102</v>
      </c>
      <c r="D2518" s="3">
        <v>7.6572495049222825E-2</v>
      </c>
      <c r="E2518" s="3">
        <v>0.5626704507471797</v>
      </c>
      <c r="F2518" s="3">
        <v>0.69318181818181823</v>
      </c>
      <c r="G2518" s="3">
        <v>9.0909090909090912E-2</v>
      </c>
      <c r="H2518" s="3">
        <v>9.0909090909090912E-2</v>
      </c>
      <c r="I2518" s="3">
        <v>0.1931818181818182</v>
      </c>
      <c r="J2518" s="3">
        <v>1.1420709292195229E-2</v>
      </c>
      <c r="K2518" s="3">
        <v>9332.5000000000146</v>
      </c>
      <c r="L2518" s="3" t="s">
        <v>14937</v>
      </c>
      <c r="M2518" s="8" t="str">
        <f ca="1">IFERROR(__xludf.DUMMYFUNCTION("REGEXREPLACE(F1124,""\D"", """")"),"#VALUE!")</f>
        <v>#VALUE!</v>
      </c>
    </row>
    <row r="2519" spans="1:13" ht="15.75" customHeight="1">
      <c r="A2519" s="1">
        <v>1123</v>
      </c>
      <c r="B2519" s="3">
        <v>1124</v>
      </c>
      <c r="C2519" s="3" t="s">
        <v>3105</v>
      </c>
      <c r="D2519" s="3">
        <v>0.30913285827336501</v>
      </c>
      <c r="E2519" s="3">
        <v>0.13343655486359751</v>
      </c>
      <c r="F2519" s="3">
        <v>0.60439560439560436</v>
      </c>
      <c r="G2519" s="3">
        <v>9.8901098901098897E-2</v>
      </c>
      <c r="H2519" s="3">
        <v>0.2197802197802198</v>
      </c>
      <c r="I2519" s="3">
        <v>0.34065934065934073</v>
      </c>
      <c r="J2519" s="3">
        <v>8.211438336882515E-2</v>
      </c>
      <c r="K2519" s="3">
        <v>10749.60000000002</v>
      </c>
      <c r="L2519" s="3" t="s">
        <v>14938</v>
      </c>
      <c r="M2519" s="8" t="str">
        <f ca="1">IFERROR(__xludf.DUMMYFUNCTION("REGEXREPLACE(F1125,""\D"", """")"),"#VALUE!")</f>
        <v>#VALUE!</v>
      </c>
    </row>
    <row r="2520" spans="1:13" ht="15.75" customHeight="1">
      <c r="A2520" s="1">
        <v>1124</v>
      </c>
      <c r="B2520" s="3">
        <v>1125</v>
      </c>
      <c r="C2520" s="3" t="s">
        <v>3107</v>
      </c>
      <c r="D2520" s="3">
        <v>0.191595879396665</v>
      </c>
      <c r="E2520" s="3">
        <v>0.43503646338008117</v>
      </c>
      <c r="F2520" s="3">
        <v>0.55114503816793892</v>
      </c>
      <c r="G2520" s="3">
        <v>0.1022900763358779</v>
      </c>
      <c r="H2520" s="3">
        <v>7.4809160305343514E-2</v>
      </c>
      <c r="I2520" s="3">
        <v>0.21068702290076341</v>
      </c>
      <c r="J2520" s="3">
        <v>3.2834282860673927E-2</v>
      </c>
      <c r="K2520" s="3">
        <v>73233.399999999659</v>
      </c>
      <c r="L2520" s="3" t="s">
        <v>14939</v>
      </c>
      <c r="M2520" s="8" t="str">
        <f ca="1">IFERROR(__xludf.DUMMYFUNCTION("REGEXREPLACE(F1126,""\D"", """")"),"#VALUE!")</f>
        <v>#VALUE!</v>
      </c>
    </row>
    <row r="2521" spans="1:13" ht="15.75" customHeight="1">
      <c r="A2521" s="1">
        <v>1125</v>
      </c>
      <c r="B2521" s="3">
        <v>1126</v>
      </c>
      <c r="C2521" s="3" t="s">
        <v>3109</v>
      </c>
      <c r="D2521" s="3">
        <v>0.17024071055840881</v>
      </c>
      <c r="E2521" s="3">
        <v>0.66847128486472851</v>
      </c>
      <c r="F2521" s="3">
        <v>0.52087114337568063</v>
      </c>
      <c r="G2521" s="3">
        <v>5.6261343012704183E-2</v>
      </c>
      <c r="H2521" s="3">
        <v>3.8112522686025413E-2</v>
      </c>
      <c r="I2521" s="3">
        <v>0.14337568058076219</v>
      </c>
      <c r="J2521" s="3">
        <v>1.4983351048506059E-2</v>
      </c>
      <c r="K2521" s="3">
        <v>59321.19999999943</v>
      </c>
      <c r="L2521" s="3" t="s">
        <v>14940</v>
      </c>
      <c r="M2521" s="8" t="str">
        <f ca="1">IFERROR(__xludf.DUMMYFUNCTION("REGEXREPLACE(F1127,""\D"", """")"),"#VALUE!")</f>
        <v>#VALUE!</v>
      </c>
    </row>
    <row r="2522" spans="1:13" ht="15.75" customHeight="1">
      <c r="A2522" s="1">
        <v>1126</v>
      </c>
      <c r="B2522" s="3">
        <v>1127</v>
      </c>
      <c r="C2522" s="3" t="s">
        <v>3111</v>
      </c>
      <c r="D2522" s="3">
        <v>0.1445180910813807</v>
      </c>
      <c r="E2522" s="3">
        <v>0.21304259229977771</v>
      </c>
      <c r="F2522" s="3">
        <v>0.61928934010152281</v>
      </c>
      <c r="G2522" s="3">
        <v>0.1065989847715736</v>
      </c>
      <c r="H2522" s="3">
        <v>0.1116751269035533</v>
      </c>
      <c r="I2522" s="3">
        <v>0.26395939086294418</v>
      </c>
      <c r="J2522" s="3">
        <v>3.0586242942697218E-2</v>
      </c>
      <c r="K2522" s="3">
        <v>43015.399999999689</v>
      </c>
      <c r="L2522" s="3" t="s">
        <v>14941</v>
      </c>
      <c r="M2522" s="8" t="str">
        <f ca="1">IFERROR(__xludf.DUMMYFUNCTION("REGEXREPLACE(F1128,""\D"", """")"),"#VALUE!")</f>
        <v>#VALUE!</v>
      </c>
    </row>
    <row r="2523" spans="1:13" ht="15.75" customHeight="1">
      <c r="A2523" s="1">
        <v>1127</v>
      </c>
      <c r="B2523" s="3">
        <v>1128</v>
      </c>
      <c r="C2523" s="3" t="s">
        <v>3114</v>
      </c>
      <c r="D2523" s="3">
        <v>0.19937152939614611</v>
      </c>
      <c r="E2523" s="3">
        <v>0.24951744785503049</v>
      </c>
      <c r="F2523" s="3">
        <v>0.61146496815286622</v>
      </c>
      <c r="G2523" s="3">
        <v>8.9171974522292988E-2</v>
      </c>
      <c r="H2523" s="3">
        <v>9.5541401273885357E-2</v>
      </c>
      <c r="I2523" s="3">
        <v>0.26751592356687898</v>
      </c>
      <c r="J2523" s="3">
        <v>3.3261666338142093E-2</v>
      </c>
      <c r="K2523" s="3">
        <v>17463.700000000012</v>
      </c>
      <c r="L2523" s="3" t="s">
        <v>14942</v>
      </c>
      <c r="M2523" s="8" t="str">
        <f ca="1">IFERROR(__xludf.DUMMYFUNCTION("REGEXREPLACE(F1129,""\D"", """")"),"#VALUE!")</f>
        <v>#VALUE!</v>
      </c>
    </row>
    <row r="2524" spans="1:13" ht="15.75" customHeight="1">
      <c r="A2524" s="1">
        <v>1128</v>
      </c>
      <c r="B2524" s="3">
        <v>1129</v>
      </c>
      <c r="C2524" s="3" t="s">
        <v>3117</v>
      </c>
      <c r="D2524" s="3">
        <v>0.16261567207355929</v>
      </c>
      <c r="E2524" s="3">
        <v>0.28963766931789697</v>
      </c>
      <c r="F2524" s="3">
        <v>0.62831858407079644</v>
      </c>
      <c r="G2524" s="3">
        <v>9.7345132743362831E-2</v>
      </c>
      <c r="H2524" s="3">
        <v>0.10324483775811211</v>
      </c>
      <c r="I2524" s="3">
        <v>0.23893805309734509</v>
      </c>
      <c r="J2524" s="3">
        <v>3.1323130854132478E-2</v>
      </c>
      <c r="K2524" s="3">
        <v>36239.399999999798</v>
      </c>
      <c r="L2524" s="3" t="s">
        <v>14943</v>
      </c>
      <c r="M2524" s="8" t="str">
        <f ca="1">IFERROR(__xludf.DUMMYFUNCTION("REGEXREPLACE(F1130,""\D"", """")"),"#VALUE!")</f>
        <v>#VALUE!</v>
      </c>
    </row>
    <row r="2525" spans="1:13" ht="15.75" customHeight="1">
      <c r="A2525" s="1">
        <v>1129</v>
      </c>
      <c r="B2525" s="3">
        <v>1130</v>
      </c>
      <c r="C2525" s="3" t="s">
        <v>3120</v>
      </c>
      <c r="D2525" s="3">
        <v>0.15097035792617511</v>
      </c>
      <c r="E2525" s="3">
        <v>0.26294449277502963</v>
      </c>
      <c r="F2525" s="3">
        <v>0.61290322580645162</v>
      </c>
      <c r="G2525" s="3">
        <v>4.5161290322580643E-2</v>
      </c>
      <c r="H2525" s="3">
        <v>0.1290322580645161</v>
      </c>
      <c r="I2525" s="3">
        <v>0.2193548387096774</v>
      </c>
      <c r="J2525" s="3">
        <v>2.1586680676281729E-2</v>
      </c>
      <c r="K2525" s="3">
        <v>17193.40000000002</v>
      </c>
      <c r="L2525" s="3" t="s">
        <v>14944</v>
      </c>
      <c r="M2525" s="8" t="str">
        <f ca="1">IFERROR(__xludf.DUMMYFUNCTION("REGEXREPLACE(F1131,""\D"", """")"),"#VALUE!")</f>
        <v>#VALUE!</v>
      </c>
    </row>
    <row r="2526" spans="1:13" ht="15.75" customHeight="1">
      <c r="A2526" s="1">
        <v>1130</v>
      </c>
      <c r="B2526" s="3">
        <v>1131</v>
      </c>
      <c r="C2526" s="3" t="s">
        <v>3123</v>
      </c>
      <c r="D2526" s="3">
        <v>0.19515321097542529</v>
      </c>
      <c r="E2526" s="3">
        <v>9.2838414701448865E-2</v>
      </c>
      <c r="F2526" s="3">
        <v>0.63855421686746983</v>
      </c>
      <c r="G2526" s="3">
        <v>0.1204819277108434</v>
      </c>
      <c r="H2526" s="3">
        <v>0.13253012048192769</v>
      </c>
      <c r="I2526" s="3">
        <v>0.30120481927710852</v>
      </c>
      <c r="J2526" s="3">
        <v>4.3331466501537491E-2</v>
      </c>
      <c r="K2526" s="3">
        <v>9150.4000000000106</v>
      </c>
      <c r="L2526" s="3" t="s">
        <v>14945</v>
      </c>
      <c r="M2526" s="8" t="str">
        <f ca="1">IFERROR(__xludf.DUMMYFUNCTION("REGEXREPLACE(F1132,""\D"", """")"),"#VALUE!")</f>
        <v>#VALUE!</v>
      </c>
    </row>
    <row r="2527" spans="1:13" ht="15.75" customHeight="1">
      <c r="A2527" s="1">
        <v>1131</v>
      </c>
      <c r="B2527" s="3">
        <v>1132</v>
      </c>
      <c r="C2527" s="3" t="s">
        <v>3126</v>
      </c>
      <c r="D2527" s="3">
        <v>0.1164759464005945</v>
      </c>
      <c r="E2527" s="3">
        <v>0.2347845831027385</v>
      </c>
      <c r="F2527" s="3">
        <v>0.60139860139860135</v>
      </c>
      <c r="G2527" s="3">
        <v>0.13286713286713289</v>
      </c>
      <c r="H2527" s="3">
        <v>0.1048951048951049</v>
      </c>
      <c r="I2527" s="3">
        <v>0.27272727272727271</v>
      </c>
      <c r="J2527" s="3">
        <v>2.542491599768187E-2</v>
      </c>
      <c r="K2527" s="3">
        <v>15588.800000000019</v>
      </c>
      <c r="L2527" s="3" t="s">
        <v>14946</v>
      </c>
      <c r="M2527" s="8" t="str">
        <f ca="1">IFERROR(__xludf.DUMMYFUNCTION("REGEXREPLACE(F1133,""\D"", """")"),"#VALUE!")</f>
        <v>#VALUE!</v>
      </c>
    </row>
    <row r="2528" spans="1:13" ht="15.75" customHeight="1">
      <c r="A2528" s="1">
        <v>1132</v>
      </c>
      <c r="B2528" s="3">
        <v>1133</v>
      </c>
      <c r="C2528" s="3" t="s">
        <v>3128</v>
      </c>
      <c r="D2528" s="3">
        <v>0.15466254153372669</v>
      </c>
      <c r="E2528" s="3">
        <v>0.24937003011677009</v>
      </c>
      <c r="F2528" s="3">
        <v>0.62972292191435764</v>
      </c>
      <c r="G2528" s="3">
        <v>0.1057934508816121</v>
      </c>
      <c r="H2528" s="3">
        <v>0.12846347607052899</v>
      </c>
      <c r="I2528" s="3">
        <v>0.25440806045340048</v>
      </c>
      <c r="J2528" s="3">
        <v>3.5089321208031932E-2</v>
      </c>
      <c r="K2528" s="3">
        <v>43163.899999999667</v>
      </c>
      <c r="L2528" s="3" t="s">
        <v>14947</v>
      </c>
      <c r="M2528" s="8" t="str">
        <f ca="1">IFERROR(__xludf.DUMMYFUNCTION("REGEXREPLACE(F1134,""\D"", """")"),"#VALUE!")</f>
        <v>#VALUE!</v>
      </c>
    </row>
    <row r="2529" spans="1:13" ht="15.75" customHeight="1">
      <c r="A2529" s="1">
        <v>1133</v>
      </c>
      <c r="B2529" s="3">
        <v>1134</v>
      </c>
      <c r="C2529" s="3" t="s">
        <v>3131</v>
      </c>
      <c r="D2529" s="3">
        <v>0.1320428706185397</v>
      </c>
      <c r="E2529" s="3">
        <v>0.25651309082055712</v>
      </c>
      <c r="F2529" s="3">
        <v>0.57741935483870965</v>
      </c>
      <c r="G2529" s="3">
        <v>9.3548387096774197E-2</v>
      </c>
      <c r="H2529" s="3">
        <v>0.14193548387096769</v>
      </c>
      <c r="I2529" s="3">
        <v>0.26129032258064522</v>
      </c>
      <c r="J2529" s="3">
        <v>2.940547663745648E-2</v>
      </c>
      <c r="K2529" s="3">
        <v>34944.699999999837</v>
      </c>
      <c r="L2529" s="3" t="s">
        <v>14948</v>
      </c>
      <c r="M2529" s="8" t="str">
        <f ca="1">IFERROR(__xludf.DUMMYFUNCTION("REGEXREPLACE(F1135,""\D"", """")"),"#VALUE!")</f>
        <v>#VALUE!</v>
      </c>
    </row>
    <row r="2530" spans="1:13" ht="15.75" customHeight="1">
      <c r="A2530" s="1">
        <v>1134</v>
      </c>
      <c r="B2530" s="3">
        <v>1135</v>
      </c>
      <c r="C2530" s="3" t="s">
        <v>3133</v>
      </c>
      <c r="D2530" s="3">
        <v>0.15664846131925239</v>
      </c>
      <c r="E2530" s="3">
        <v>0.69922917105617655</v>
      </c>
      <c r="F2530" s="3">
        <v>0.52884615384615385</v>
      </c>
      <c r="G2530" s="3">
        <v>7.2115384615384609E-2</v>
      </c>
      <c r="H2530" s="3">
        <v>3.125E-2</v>
      </c>
      <c r="I2530" s="3">
        <v>0.13221153846153849</v>
      </c>
      <c r="J2530" s="3">
        <v>1.4531639922067199E-2</v>
      </c>
      <c r="K2530" s="3">
        <v>44647.499999999651</v>
      </c>
      <c r="L2530" s="3" t="s">
        <v>14949</v>
      </c>
      <c r="M2530" s="8" t="str">
        <f ca="1">IFERROR(__xludf.DUMMYFUNCTION("REGEXREPLACE(F1136,""\D"", """")"),"#VALUE!")</f>
        <v>#VALUE!</v>
      </c>
    </row>
    <row r="2531" spans="1:13" ht="15.75" customHeight="1">
      <c r="A2531" s="1">
        <v>1137</v>
      </c>
      <c r="B2531" s="3">
        <v>1138</v>
      </c>
      <c r="C2531" s="3" t="s">
        <v>3141</v>
      </c>
      <c r="D2531" s="3">
        <v>0.17212672139508209</v>
      </c>
      <c r="E2531" s="3">
        <v>0.19863425874092189</v>
      </c>
      <c r="F2531" s="3">
        <v>0.63207547169811318</v>
      </c>
      <c r="G2531" s="3">
        <v>8.4905660377358486E-2</v>
      </c>
      <c r="H2531" s="3">
        <v>0.20754716981132079</v>
      </c>
      <c r="I2531" s="3">
        <v>0.30188679245283018</v>
      </c>
      <c r="J2531" s="3">
        <v>4.1605900761014392E-2</v>
      </c>
      <c r="K2531" s="3">
        <v>12223.600000000029</v>
      </c>
      <c r="L2531" s="3" t="s">
        <v>14952</v>
      </c>
      <c r="M2531" s="8" t="str">
        <f ca="1">IFERROR(__xludf.DUMMYFUNCTION("REGEXREPLACE(F1139,""\D"", """")"),"#VALUE!")</f>
        <v>#VALUE!</v>
      </c>
    </row>
    <row r="2532" spans="1:13" ht="15.75" customHeight="1">
      <c r="A2532" s="1">
        <v>1138</v>
      </c>
      <c r="B2532" s="3">
        <v>1139</v>
      </c>
      <c r="C2532" s="3" t="s">
        <v>3144</v>
      </c>
      <c r="D2532" s="3">
        <v>0.17232131674053011</v>
      </c>
      <c r="E2532" s="3">
        <v>0.17851652935859921</v>
      </c>
      <c r="F2532" s="3">
        <v>0.60851063829787233</v>
      </c>
      <c r="G2532" s="3">
        <v>9.7872340425531917E-2</v>
      </c>
      <c r="H2532" s="3">
        <v>0.1063829787234043</v>
      </c>
      <c r="I2532" s="3">
        <v>0.25957446808510642</v>
      </c>
      <c r="J2532" s="3">
        <v>3.3209049337945599E-2</v>
      </c>
      <c r="K2532" s="3">
        <v>26519.4</v>
      </c>
      <c r="L2532" s="3" t="s">
        <v>14953</v>
      </c>
      <c r="M2532" s="8" t="str">
        <f ca="1">IFERROR(__xludf.DUMMYFUNCTION("REGEXREPLACE(F1140,""\D"", """")"),"#VALUE!")</f>
        <v>#VALUE!</v>
      </c>
    </row>
    <row r="2533" spans="1:13" ht="15.75" customHeight="1">
      <c r="A2533" s="1">
        <v>1139</v>
      </c>
      <c r="B2533" s="3">
        <v>1140</v>
      </c>
      <c r="C2533" s="3" t="s">
        <v>3147</v>
      </c>
      <c r="D2533" s="3">
        <v>0.18317544192643451</v>
      </c>
      <c r="E2533" s="3">
        <v>0.6720028431671895</v>
      </c>
      <c r="F2533" s="3">
        <v>0.52492668621700878</v>
      </c>
      <c r="G2533" s="3">
        <v>6.1583577712609971E-2</v>
      </c>
      <c r="H2533" s="3">
        <v>3.8123167155425221E-2</v>
      </c>
      <c r="I2533" s="3">
        <v>0.14369501466275661</v>
      </c>
      <c r="J2533" s="3">
        <v>1.6379639056182099E-2</v>
      </c>
      <c r="K2533" s="3">
        <v>35205.799999999806</v>
      </c>
      <c r="L2533" s="3" t="s">
        <v>14954</v>
      </c>
      <c r="M2533" s="8" t="str">
        <f ca="1">IFERROR(__xludf.DUMMYFUNCTION("REGEXREPLACE(F1141,""\D"", """")"),"#VALUE!")</f>
        <v>#VALUE!</v>
      </c>
    </row>
    <row r="2534" spans="1:13" ht="15.75" customHeight="1">
      <c r="A2534" s="1">
        <v>1140</v>
      </c>
      <c r="B2534" s="3">
        <v>1141</v>
      </c>
      <c r="C2534" s="3" t="s">
        <v>3150</v>
      </c>
      <c r="D2534" s="3">
        <v>0.2049628183609572</v>
      </c>
      <c r="E2534" s="3">
        <v>0.2240194533497675</v>
      </c>
      <c r="F2534" s="3">
        <v>0.60542168674698793</v>
      </c>
      <c r="G2534" s="3">
        <v>0.105421686746988</v>
      </c>
      <c r="H2534" s="3">
        <v>0.1295180722891566</v>
      </c>
      <c r="I2534" s="3">
        <v>0.2740963855421687</v>
      </c>
      <c r="J2534" s="3">
        <v>4.6357057403109928E-2</v>
      </c>
      <c r="K2534" s="3">
        <v>36752.899999999812</v>
      </c>
      <c r="L2534" s="3" t="s">
        <v>14955</v>
      </c>
      <c r="M2534" s="8" t="str">
        <f ca="1">IFERROR(__xludf.DUMMYFUNCTION("REGEXREPLACE(F1142,""\D"", """")"),"#VALUE!")</f>
        <v>#VALUE!</v>
      </c>
    </row>
    <row r="2535" spans="1:13" ht="15.75" customHeight="1">
      <c r="A2535" s="1">
        <v>1144</v>
      </c>
      <c r="B2535" s="3">
        <v>1145</v>
      </c>
      <c r="C2535" s="3" t="s">
        <v>3162</v>
      </c>
      <c r="D2535" s="3">
        <v>0.12951138453418051</v>
      </c>
      <c r="E2535" s="3">
        <v>0.2100199715577942</v>
      </c>
      <c r="F2535" s="3">
        <v>0.63636363636363635</v>
      </c>
      <c r="G2535" s="3">
        <v>0.1616161616161616</v>
      </c>
      <c r="H2535" s="3">
        <v>0.1313131313131313</v>
      </c>
      <c r="I2535" s="3">
        <v>0.30303030303030298</v>
      </c>
      <c r="J2535" s="3">
        <v>3.4637170267775408E-2</v>
      </c>
      <c r="K2535" s="3">
        <v>11289.10000000002</v>
      </c>
      <c r="L2535" s="3" t="s">
        <v>14959</v>
      </c>
      <c r="M2535" s="8" t="str">
        <f ca="1">IFERROR(__xludf.DUMMYFUNCTION("REGEXREPLACE(F1146,""\D"", """")"),"#VALUE!")</f>
        <v>#VALUE!</v>
      </c>
    </row>
    <row r="2536" spans="1:13" ht="15.75" customHeight="1">
      <c r="A2536" s="1">
        <v>1145</v>
      </c>
      <c r="B2536" s="3">
        <v>1146</v>
      </c>
      <c r="C2536" s="3" t="s">
        <v>3164</v>
      </c>
      <c r="D2536" s="3">
        <v>0.20538172689773521</v>
      </c>
      <c r="E2536" s="3">
        <v>0.48835894486733772</v>
      </c>
      <c r="F2536" s="3">
        <v>0.50406504065040647</v>
      </c>
      <c r="G2536" s="3">
        <v>6.097560975609756E-2</v>
      </c>
      <c r="H2536" s="3">
        <v>4.4715447154471552E-2</v>
      </c>
      <c r="I2536" s="3">
        <v>0.15040650406504069</v>
      </c>
      <c r="J2536" s="3">
        <v>1.898727963310139E-2</v>
      </c>
      <c r="K2536" s="3">
        <v>26604.799999999988</v>
      </c>
      <c r="L2536" s="3" t="s">
        <v>14960</v>
      </c>
      <c r="M2536" s="8" t="str">
        <f ca="1">IFERROR(__xludf.DUMMYFUNCTION("REGEXREPLACE(F1147,""\D"", """")"),"#VALUE!")</f>
        <v>#VALUE!</v>
      </c>
    </row>
    <row r="2537" spans="1:13" ht="15.75" customHeight="1">
      <c r="A2537" s="1">
        <v>1146</v>
      </c>
      <c r="B2537" s="3">
        <v>1147</v>
      </c>
      <c r="C2537" s="3" t="s">
        <v>3166</v>
      </c>
      <c r="D2537" s="3">
        <v>0.18023762616656849</v>
      </c>
      <c r="E2537" s="3">
        <v>0.2155456701621504</v>
      </c>
      <c r="F2537" s="3">
        <v>0.62255965292841653</v>
      </c>
      <c r="G2537" s="3">
        <v>0.1019522776572668</v>
      </c>
      <c r="H2537" s="3">
        <v>0.1106290672451193</v>
      </c>
      <c r="I2537" s="3">
        <v>0.26247288503253802</v>
      </c>
      <c r="J2537" s="3">
        <v>3.7265929398868088E-2</v>
      </c>
      <c r="K2537" s="3">
        <v>49904.899999999507</v>
      </c>
      <c r="L2537" s="3" t="s">
        <v>14961</v>
      </c>
      <c r="M2537" s="8" t="str">
        <f ca="1">IFERROR(__xludf.DUMMYFUNCTION("REGEXREPLACE(F1148,""\D"", """")"),"#VALUE!")</f>
        <v>#VALUE!</v>
      </c>
    </row>
    <row r="2538" spans="1:13" ht="15.75" customHeight="1">
      <c r="A2538" s="1">
        <v>1147</v>
      </c>
      <c r="B2538" s="3">
        <v>1148</v>
      </c>
      <c r="C2538" s="3" t="s">
        <v>3168</v>
      </c>
      <c r="D2538" s="3">
        <v>0.14318070847199249</v>
      </c>
      <c r="E2538" s="3">
        <v>0.27899295683005693</v>
      </c>
      <c r="F2538" s="3">
        <v>0.61632653061224485</v>
      </c>
      <c r="G2538" s="3">
        <v>7.9591836734693874E-2</v>
      </c>
      <c r="H2538" s="3">
        <v>0.1122448979591837</v>
      </c>
      <c r="I2538" s="3">
        <v>0.21836734693877549</v>
      </c>
      <c r="J2538" s="3">
        <v>2.6372793926850172E-2</v>
      </c>
      <c r="K2538" s="3">
        <v>53751.499999999483</v>
      </c>
      <c r="L2538" s="3" t="s">
        <v>14962</v>
      </c>
      <c r="M2538" s="8" t="str">
        <f ca="1">IFERROR(__xludf.DUMMYFUNCTION("REGEXREPLACE(F1149,""\D"", """")"),"#VALUE!")</f>
        <v>#VALUE!</v>
      </c>
    </row>
    <row r="2539" spans="1:13" ht="15.75" customHeight="1">
      <c r="A2539" s="1">
        <v>1148</v>
      </c>
      <c r="B2539" s="3">
        <v>1149</v>
      </c>
      <c r="C2539" s="3" t="s">
        <v>3170</v>
      </c>
      <c r="D2539" s="3">
        <v>0.1546294431421481</v>
      </c>
      <c r="E2539" s="3">
        <v>0.1194166523793334</v>
      </c>
      <c r="F2539" s="3">
        <v>0.6097560975609756</v>
      </c>
      <c r="G2539" s="3">
        <v>0.14227642276422761</v>
      </c>
      <c r="H2539" s="3">
        <v>0.15853658536585369</v>
      </c>
      <c r="I2539" s="3">
        <v>0.33739837398373979</v>
      </c>
      <c r="J2539" s="3">
        <v>4.5028381416466548E-2</v>
      </c>
      <c r="K2539" s="3">
        <v>28072.999999999989</v>
      </c>
      <c r="L2539" s="3" t="s">
        <v>14963</v>
      </c>
      <c r="M2539" s="8" t="str">
        <f ca="1">IFERROR(__xludf.DUMMYFUNCTION("REGEXREPLACE(F1150,""\D"", """")"),"#VALUE!")</f>
        <v>#VALUE!</v>
      </c>
    </row>
    <row r="2540" spans="1:13" ht="15.75" customHeight="1">
      <c r="A2540" s="1">
        <v>1149</v>
      </c>
      <c r="B2540" s="3">
        <v>1150</v>
      </c>
      <c r="C2540" s="3" t="s">
        <v>3172</v>
      </c>
      <c r="D2540" s="3">
        <v>0.24508008996741751</v>
      </c>
      <c r="E2540" s="3">
        <v>0.29914666732724621</v>
      </c>
      <c r="F2540" s="3">
        <v>0.63855421686746983</v>
      </c>
      <c r="G2540" s="3">
        <v>8.4337349397590355E-2</v>
      </c>
      <c r="H2540" s="3">
        <v>9.2369477911646583E-2</v>
      </c>
      <c r="I2540" s="3">
        <v>0.2329317269076305</v>
      </c>
      <c r="J2540" s="3">
        <v>4.0518829950544108E-2</v>
      </c>
      <c r="K2540" s="3">
        <v>26923.299999999988</v>
      </c>
      <c r="L2540" s="3" t="s">
        <v>14964</v>
      </c>
      <c r="M2540" s="8" t="str">
        <f ca="1">IFERROR(__xludf.DUMMYFUNCTION("REGEXREPLACE(F1151,""\D"", """")"),"#VALUE!")</f>
        <v>#VALUE!</v>
      </c>
    </row>
    <row r="2541" spans="1:13" ht="15.75" customHeight="1">
      <c r="A2541" s="1">
        <v>1150</v>
      </c>
      <c r="B2541" s="3">
        <v>1151</v>
      </c>
      <c r="C2541" s="3" t="s">
        <v>3174</v>
      </c>
      <c r="D2541" s="3">
        <v>0.18817991638363521</v>
      </c>
      <c r="E2541" s="3">
        <v>0.57491331425128223</v>
      </c>
      <c r="F2541" s="3">
        <v>0.52727272727272723</v>
      </c>
      <c r="G2541" s="3">
        <v>7.045454545454545E-2</v>
      </c>
      <c r="H2541" s="3">
        <v>0.05</v>
      </c>
      <c r="I2541" s="3">
        <v>0.16590909090909089</v>
      </c>
      <c r="J2541" s="3">
        <v>2.1212822884977459E-2</v>
      </c>
      <c r="K2541" s="3">
        <v>47780.399999999587</v>
      </c>
      <c r="L2541" s="3" t="s">
        <v>14965</v>
      </c>
      <c r="M2541" s="8" t="str">
        <f ca="1">IFERROR(__xludf.DUMMYFUNCTION("REGEXREPLACE(F1152,""\D"", """")"),"#VALUE!")</f>
        <v>#VALUE!</v>
      </c>
    </row>
    <row r="2542" spans="1:13" ht="15.75" customHeight="1">
      <c r="A2542" s="1">
        <v>1151</v>
      </c>
      <c r="B2542" s="3">
        <v>1152</v>
      </c>
      <c r="C2542" s="3" t="s">
        <v>3177</v>
      </c>
      <c r="D2542" s="3">
        <v>0.21603075894192089</v>
      </c>
      <c r="E2542" s="3">
        <v>0.25133524858651518</v>
      </c>
      <c r="F2542" s="3">
        <v>0.59905660377358494</v>
      </c>
      <c r="G2542" s="3">
        <v>0.10849056603773589</v>
      </c>
      <c r="H2542" s="3">
        <v>0.1132075471698113</v>
      </c>
      <c r="I2542" s="3">
        <v>0.2452830188679245</v>
      </c>
      <c r="J2542" s="3">
        <v>4.5231683208452458E-2</v>
      </c>
      <c r="K2542" s="3">
        <v>24238.799999999999</v>
      </c>
      <c r="L2542" s="3" t="s">
        <v>14966</v>
      </c>
      <c r="M2542" s="8" t="str">
        <f ca="1">IFERROR(__xludf.DUMMYFUNCTION("REGEXREPLACE(F1153,""\D"", """")"),"#VALUE!")</f>
        <v>#VALUE!</v>
      </c>
    </row>
    <row r="2543" spans="1:13" ht="15.75" customHeight="1">
      <c r="A2543" s="1">
        <v>1152</v>
      </c>
      <c r="B2543" s="3">
        <v>1153</v>
      </c>
      <c r="C2543" s="3" t="s">
        <v>3179</v>
      </c>
      <c r="D2543" s="3">
        <v>0.18491679159888891</v>
      </c>
      <c r="E2543" s="3">
        <v>0.1576706368157588</v>
      </c>
      <c r="F2543" s="3">
        <v>0.61428571428571432</v>
      </c>
      <c r="G2543" s="3">
        <v>0.15714285714285711</v>
      </c>
      <c r="H2543" s="3">
        <v>0.12857142857142859</v>
      </c>
      <c r="I2543" s="3">
        <v>0.31428571428571428</v>
      </c>
      <c r="J2543" s="3">
        <v>4.6130746854556412E-2</v>
      </c>
      <c r="K2543" s="3">
        <v>7826.4000000000051</v>
      </c>
      <c r="L2543" s="3" t="s">
        <v>14967</v>
      </c>
      <c r="M2543" s="8" t="str">
        <f ca="1">IFERROR(__xludf.DUMMYFUNCTION("REGEXREPLACE(F1154,""\D"", """")"),"#VALUE!")</f>
        <v>#VALUE!</v>
      </c>
    </row>
    <row r="2544" spans="1:13" ht="15.75" customHeight="1">
      <c r="A2544" s="1">
        <v>1155</v>
      </c>
      <c r="B2544" s="3">
        <v>1156</v>
      </c>
      <c r="C2544" s="3" t="s">
        <v>3189</v>
      </c>
      <c r="D2544" s="3">
        <v>0.16910697847603509</v>
      </c>
      <c r="E2544" s="3">
        <v>0.32973709602420381</v>
      </c>
      <c r="F2544" s="3">
        <v>0.60591133004926112</v>
      </c>
      <c r="G2544" s="3">
        <v>6.6502463054187194E-2</v>
      </c>
      <c r="H2544" s="3">
        <v>9.1133004926108374E-2</v>
      </c>
      <c r="I2544" s="3">
        <v>0.2019704433497537</v>
      </c>
      <c r="J2544" s="3">
        <v>2.525803539800944E-2</v>
      </c>
      <c r="K2544" s="3">
        <v>43757.299999999646</v>
      </c>
      <c r="L2544" s="3" t="s">
        <v>14970</v>
      </c>
      <c r="M2544" s="8" t="str">
        <f ca="1">IFERROR(__xludf.DUMMYFUNCTION("REGEXREPLACE(F1157,""\D"", """")"),"#VALUE!")</f>
        <v>#VALUE!</v>
      </c>
    </row>
    <row r="2545" spans="1:13" ht="15.75" customHeight="1">
      <c r="A2545" s="1">
        <v>1157</v>
      </c>
      <c r="B2545" s="3">
        <v>1158</v>
      </c>
      <c r="C2545" s="3" t="s">
        <v>3195</v>
      </c>
      <c r="D2545" s="3">
        <v>0.14804871211734069</v>
      </c>
      <c r="E2545" s="3">
        <v>0.2165234189161398</v>
      </c>
      <c r="F2545" s="3">
        <v>0.60080645161290325</v>
      </c>
      <c r="G2545" s="3">
        <v>0.1088709677419355</v>
      </c>
      <c r="H2545" s="3">
        <v>0.15322580645161291</v>
      </c>
      <c r="I2545" s="3">
        <v>0.29032258064516131</v>
      </c>
      <c r="J2545" s="3">
        <v>3.6779930867278647E-2</v>
      </c>
      <c r="K2545" s="3">
        <v>27752.5</v>
      </c>
      <c r="L2545" s="3" t="s">
        <v>14972</v>
      </c>
      <c r="M2545" s="8" t="str">
        <f ca="1">IFERROR(__xludf.DUMMYFUNCTION("REGEXREPLACE(F1159,""\D"", """")"),"#VALUE!")</f>
        <v>#VALUE!</v>
      </c>
    </row>
    <row r="2546" spans="1:13" ht="15.75" customHeight="1">
      <c r="A2546" s="1">
        <v>1158</v>
      </c>
      <c r="B2546" s="3">
        <v>1159</v>
      </c>
      <c r="C2546" s="3" t="s">
        <v>3198</v>
      </c>
      <c r="D2546" s="3">
        <v>0.18565118534645439</v>
      </c>
      <c r="E2546" s="3">
        <v>0.1829789669104058</v>
      </c>
      <c r="F2546" s="3">
        <v>0.65600000000000003</v>
      </c>
      <c r="G2546" s="3">
        <v>8.7999999999999995E-2</v>
      </c>
      <c r="H2546" s="3">
        <v>0.14399999999999999</v>
      </c>
      <c r="I2546" s="3">
        <v>0.29599999999999999</v>
      </c>
      <c r="J2546" s="3">
        <v>3.8043191551793448E-2</v>
      </c>
      <c r="K2546" s="3">
        <v>13654.100000000029</v>
      </c>
      <c r="L2546" s="3" t="s">
        <v>14973</v>
      </c>
      <c r="M2546" s="8" t="str">
        <f ca="1">IFERROR(__xludf.DUMMYFUNCTION("REGEXREPLACE(F1160,""\D"", """")"),"#VALUE!")</f>
        <v>#VALUE!</v>
      </c>
    </row>
    <row r="2547" spans="1:13" ht="15.75" customHeight="1">
      <c r="A2547" s="1">
        <v>1160</v>
      </c>
      <c r="B2547" s="3">
        <v>1161</v>
      </c>
      <c r="C2547" s="3" t="s">
        <v>3204</v>
      </c>
      <c r="D2547" s="3">
        <v>0.15888682260404069</v>
      </c>
      <c r="E2547" s="3">
        <v>8.8852463882423502E-2</v>
      </c>
      <c r="F2547" s="3">
        <v>0.62616822429906538</v>
      </c>
      <c r="G2547" s="3">
        <v>0.21495327102803741</v>
      </c>
      <c r="H2547" s="3">
        <v>0.18691588785046731</v>
      </c>
      <c r="I2547" s="3">
        <v>0.42056074766355139</v>
      </c>
      <c r="J2547" s="3">
        <v>6.0899347474096747E-2</v>
      </c>
      <c r="K2547" s="3">
        <v>12579.30000000003</v>
      </c>
      <c r="L2547" s="3" t="s">
        <v>14975</v>
      </c>
      <c r="M2547" s="8" t="str">
        <f ca="1">IFERROR(__xludf.DUMMYFUNCTION("REGEXREPLACE(F1162,""\D"", """")"),"#VALUE!")</f>
        <v>#VALUE!</v>
      </c>
    </row>
    <row r="2548" spans="1:13" ht="15.75" customHeight="1">
      <c r="A2548" s="1">
        <v>1162</v>
      </c>
      <c r="B2548" s="3">
        <v>1163</v>
      </c>
      <c r="C2548" s="3" t="s">
        <v>3210</v>
      </c>
      <c r="D2548" s="3">
        <v>0.15517351190579259</v>
      </c>
      <c r="E2548" s="3">
        <v>0.2876555397918294</v>
      </c>
      <c r="F2548" s="3">
        <v>0.54690265486725664</v>
      </c>
      <c r="G2548" s="3">
        <v>9.9115044247787609E-2</v>
      </c>
      <c r="H2548" s="3">
        <v>9.7345132743362831E-2</v>
      </c>
      <c r="I2548" s="3">
        <v>0.231858407079646</v>
      </c>
      <c r="J2548" s="3">
        <v>2.974785415466976E-2</v>
      </c>
      <c r="K2548" s="3">
        <v>62541.899999999558</v>
      </c>
      <c r="L2548" s="3" t="s">
        <v>14977</v>
      </c>
      <c r="M2548" s="8" t="str">
        <f ca="1">IFERROR(__xludf.DUMMYFUNCTION("REGEXREPLACE(F1164,""\D"", """")"),"#VALUE!")</f>
        <v>#VALUE!</v>
      </c>
    </row>
    <row r="2549" spans="1:13" ht="15.75" customHeight="1">
      <c r="A2549" s="1">
        <v>1163</v>
      </c>
      <c r="B2549" s="3">
        <v>1164</v>
      </c>
      <c r="C2549" s="3" t="s">
        <v>3213</v>
      </c>
      <c r="D2549" s="3">
        <v>0.15533817982445339</v>
      </c>
      <c r="E2549" s="3">
        <v>0.28905779343762839</v>
      </c>
      <c r="F2549" s="3">
        <v>0.59813084112149528</v>
      </c>
      <c r="G2549" s="3">
        <v>8.7227414330218064E-2</v>
      </c>
      <c r="H2549" s="3">
        <v>0.1059190031152648</v>
      </c>
      <c r="I2549" s="3">
        <v>0.23364485981308411</v>
      </c>
      <c r="J2549" s="3">
        <v>2.8580209497401879E-2</v>
      </c>
      <c r="K2549" s="3">
        <v>34427.599999999831</v>
      </c>
      <c r="L2549" s="3" t="s">
        <v>14978</v>
      </c>
      <c r="M2549" s="8" t="str">
        <f ca="1">IFERROR(__xludf.DUMMYFUNCTION("REGEXREPLACE(F1165,""\D"", """")"),"#VALUE!")</f>
        <v>#VALUE!</v>
      </c>
    </row>
    <row r="2550" spans="1:13" ht="15.75" customHeight="1">
      <c r="A2550" s="1">
        <v>1164</v>
      </c>
      <c r="B2550" s="3">
        <v>1165</v>
      </c>
      <c r="C2550" s="3" t="s">
        <v>3216</v>
      </c>
      <c r="D2550" s="3">
        <v>0.19610399246279819</v>
      </c>
      <c r="E2550" s="3">
        <v>0.69288842198354095</v>
      </c>
      <c r="F2550" s="3">
        <v>0.52542372881355937</v>
      </c>
      <c r="G2550" s="3">
        <v>6.2953995157384993E-2</v>
      </c>
      <c r="H2550" s="3">
        <v>4.3583535108958828E-2</v>
      </c>
      <c r="I2550" s="3">
        <v>0.14285714285714279</v>
      </c>
      <c r="J2550" s="3">
        <v>1.9274518324448271E-2</v>
      </c>
      <c r="K2550" s="3">
        <v>44202.399999999652</v>
      </c>
      <c r="L2550" s="3" t="s">
        <v>14979</v>
      </c>
      <c r="M2550" s="8" t="str">
        <f ca="1">IFERROR(__xludf.DUMMYFUNCTION("REGEXREPLACE(F1166,""\D"", """")"),"#VALUE!")</f>
        <v>#VALUE!</v>
      </c>
    </row>
    <row r="2551" spans="1:13" ht="15.75" customHeight="1">
      <c r="A2551" s="1">
        <v>1166</v>
      </c>
      <c r="B2551" s="3">
        <v>1167</v>
      </c>
      <c r="C2551" s="3" t="s">
        <v>3221</v>
      </c>
      <c r="D2551" s="3">
        <v>0.19668614409625629</v>
      </c>
      <c r="E2551" s="3">
        <v>0.64270634747434985</v>
      </c>
      <c r="F2551" s="3">
        <v>0.49698795180722888</v>
      </c>
      <c r="G2551" s="3">
        <v>7.2289156626506021E-2</v>
      </c>
      <c r="H2551" s="3">
        <v>3.9156626506024098E-2</v>
      </c>
      <c r="I2551" s="3">
        <v>0.1506024096385542</v>
      </c>
      <c r="J2551" s="3">
        <v>1.9673398860576331E-2</v>
      </c>
      <c r="K2551" s="3">
        <v>35998.799999999821</v>
      </c>
      <c r="L2551" s="3" t="s">
        <v>14981</v>
      </c>
      <c r="M2551" s="8" t="str">
        <f ca="1">IFERROR(__xludf.DUMMYFUNCTION("REGEXREPLACE(F1168,""\D"", """")"),"#VALUE!")</f>
        <v>#VALUE!</v>
      </c>
    </row>
    <row r="2552" spans="1:13" ht="15.75" customHeight="1">
      <c r="A2552" s="1">
        <v>1167</v>
      </c>
      <c r="B2552" s="3">
        <v>1168</v>
      </c>
      <c r="C2552" s="3" t="s">
        <v>3223</v>
      </c>
      <c r="D2552" s="3">
        <v>0.25045805219334749</v>
      </c>
      <c r="E2552" s="3">
        <v>0.13079903414717881</v>
      </c>
      <c r="F2552" s="3">
        <v>0.61111111111111116</v>
      </c>
      <c r="G2552" s="3">
        <v>0.15277777777777779</v>
      </c>
      <c r="H2552" s="3">
        <v>0.1388888888888889</v>
      </c>
      <c r="I2552" s="3">
        <v>0.34722222222222221</v>
      </c>
      <c r="J2552" s="3">
        <v>6.4659779595764397E-2</v>
      </c>
      <c r="K2552" s="3">
        <v>8245.100000000004</v>
      </c>
      <c r="L2552" s="3" t="s">
        <v>14982</v>
      </c>
      <c r="M2552" s="8" t="str">
        <f ca="1">IFERROR(__xludf.DUMMYFUNCTION("REGEXREPLACE(F1169,""\D"", """")"),"#VALUE!")</f>
        <v>#VALUE!</v>
      </c>
    </row>
    <row r="2553" spans="1:13" ht="15.75" customHeight="1">
      <c r="A2553" s="1">
        <v>1168</v>
      </c>
      <c r="B2553" s="3">
        <v>1169</v>
      </c>
      <c r="C2553" s="3" t="s">
        <v>3225</v>
      </c>
      <c r="D2553" s="3">
        <v>0.1319391834863772</v>
      </c>
      <c r="E2553" s="3">
        <v>0.18562136775291871</v>
      </c>
      <c r="F2553" s="3">
        <v>0.58857142857142852</v>
      </c>
      <c r="G2553" s="3">
        <v>0.12</v>
      </c>
      <c r="H2553" s="3">
        <v>9.7142857142857142E-2</v>
      </c>
      <c r="I2553" s="3">
        <v>0.26285714285714279</v>
      </c>
      <c r="J2553" s="3">
        <v>2.6521687300138059E-2</v>
      </c>
      <c r="K2553" s="3">
        <v>19156.40000000002</v>
      </c>
      <c r="L2553" s="3" t="s">
        <v>14983</v>
      </c>
      <c r="M2553" s="8" t="str">
        <f ca="1">IFERROR(__xludf.DUMMYFUNCTION("REGEXREPLACE(F1170,""\D"", """")"),"#VALUE!")</f>
        <v>#VALUE!</v>
      </c>
    </row>
    <row r="2554" spans="1:13" ht="15.75" customHeight="1">
      <c r="A2554" s="1">
        <v>1169</v>
      </c>
      <c r="B2554" s="3">
        <v>1170</v>
      </c>
      <c r="C2554" s="3" t="s">
        <v>3227</v>
      </c>
      <c r="D2554" s="3">
        <v>0.16678751028717451</v>
      </c>
      <c r="E2554" s="3">
        <v>0.22061294845905291</v>
      </c>
      <c r="F2554" s="3">
        <v>0.6172106824925816</v>
      </c>
      <c r="G2554" s="3">
        <v>0.10682492581602369</v>
      </c>
      <c r="H2554" s="3">
        <v>0.11572700296735899</v>
      </c>
      <c r="I2554" s="3">
        <v>0.25519287833827892</v>
      </c>
      <c r="J2554" s="3">
        <v>3.5816340593365227E-2</v>
      </c>
      <c r="K2554" s="3">
        <v>37002.299999999792</v>
      </c>
      <c r="L2554" s="3" t="s">
        <v>14984</v>
      </c>
      <c r="M2554" s="8" t="str">
        <f ca="1">IFERROR(__xludf.DUMMYFUNCTION("REGEXREPLACE(F1171,""\D"", """")"),"#VALUE!")</f>
        <v>#VALUE!</v>
      </c>
    </row>
    <row r="2555" spans="1:13" ht="15.75" customHeight="1">
      <c r="A2555" s="1">
        <v>1170</v>
      </c>
      <c r="B2555" s="3">
        <v>1171</v>
      </c>
      <c r="C2555" s="3" t="s">
        <v>3230</v>
      </c>
      <c r="D2555" s="3">
        <v>0.19277946946212479</v>
      </c>
      <c r="E2555" s="3">
        <v>0.49401250965351079</v>
      </c>
      <c r="F2555" s="3">
        <v>0.56874999999999998</v>
      </c>
      <c r="G2555" s="3">
        <v>6.6666666666666666E-2</v>
      </c>
      <c r="H2555" s="3">
        <v>5.6250000000000001E-2</v>
      </c>
      <c r="I2555" s="3">
        <v>0.17708333333333329</v>
      </c>
      <c r="J2555" s="3">
        <v>2.244085130029733E-2</v>
      </c>
      <c r="K2555" s="3">
        <v>50323.699999999531</v>
      </c>
      <c r="L2555" s="3" t="s">
        <v>14985</v>
      </c>
      <c r="M2555" s="8" t="str">
        <f ca="1">IFERROR(__xludf.DUMMYFUNCTION("REGEXREPLACE(F1172,""\D"", """")"),"#VALUE!")</f>
        <v>#VALUE!</v>
      </c>
    </row>
    <row r="2556" spans="1:13" ht="15.75" customHeight="1">
      <c r="A2556" s="1">
        <v>1172</v>
      </c>
      <c r="B2556" s="3">
        <v>1173</v>
      </c>
      <c r="C2556" s="3" t="s">
        <v>3235</v>
      </c>
      <c r="D2556" s="3">
        <v>0.22269740668234531</v>
      </c>
      <c r="E2556" s="3">
        <v>0.34910984122252148</v>
      </c>
      <c r="F2556" s="3">
        <v>0.63235294117647056</v>
      </c>
      <c r="G2556" s="3">
        <v>8.0882352941176475E-2</v>
      </c>
      <c r="H2556" s="3">
        <v>0.1176470588235294</v>
      </c>
      <c r="I2556" s="3">
        <v>0.2279411764705882</v>
      </c>
      <c r="J2556" s="3">
        <v>3.9108421611877983E-2</v>
      </c>
      <c r="K2556" s="3">
        <v>15184.100000000029</v>
      </c>
      <c r="L2556" s="3" t="s">
        <v>14987</v>
      </c>
      <c r="M2556" s="8" t="str">
        <f ca="1">IFERROR(__xludf.DUMMYFUNCTION("REGEXREPLACE(F1174,""\D"", """")"),"#VALUE!")</f>
        <v>#VALUE!</v>
      </c>
    </row>
    <row r="2557" spans="1:13" ht="15.75" customHeight="1">
      <c r="A2557" s="1">
        <v>1173</v>
      </c>
      <c r="B2557" s="3">
        <v>1174</v>
      </c>
      <c r="C2557" s="3" t="s">
        <v>3237</v>
      </c>
      <c r="D2557" s="3">
        <v>0.18097173498850949</v>
      </c>
      <c r="E2557" s="3">
        <v>0.2039808082803396</v>
      </c>
      <c r="F2557" s="3">
        <v>0.62352941176470589</v>
      </c>
      <c r="G2557" s="3">
        <v>0.1176470588235294</v>
      </c>
      <c r="H2557" s="3">
        <v>0.1176470588235294</v>
      </c>
      <c r="I2557" s="3">
        <v>0.30588235294117649</v>
      </c>
      <c r="J2557" s="3">
        <v>4.0785533421868109E-2</v>
      </c>
      <c r="K2557" s="3">
        <v>28169.299999999981</v>
      </c>
      <c r="L2557" s="3" t="s">
        <v>14988</v>
      </c>
      <c r="M2557" s="8" t="str">
        <f ca="1">IFERROR(__xludf.DUMMYFUNCTION("REGEXREPLACE(F1175,""\D"", """")"),"#VALUE!")</f>
        <v>#VALUE!</v>
      </c>
    </row>
    <row r="2558" spans="1:13" ht="15.75" customHeight="1">
      <c r="A2558" s="1">
        <v>1174</v>
      </c>
      <c r="B2558" s="3">
        <v>1175</v>
      </c>
      <c r="C2558" s="3" t="s">
        <v>3239</v>
      </c>
      <c r="D2558" s="3">
        <v>0.14571442714679059</v>
      </c>
      <c r="E2558" s="3">
        <v>0.1900493518989064</v>
      </c>
      <c r="F2558" s="3">
        <v>0.62222222222222223</v>
      </c>
      <c r="G2558" s="3">
        <v>0.1333333333333333</v>
      </c>
      <c r="H2558" s="3">
        <v>0.1222222222222222</v>
      </c>
      <c r="I2558" s="3">
        <v>0.31666666666666671</v>
      </c>
      <c r="J2558" s="3">
        <v>3.5212671771272887E-2</v>
      </c>
      <c r="K2558" s="3">
        <v>20524.300000000021</v>
      </c>
      <c r="L2558" s="3" t="s">
        <v>14989</v>
      </c>
      <c r="M2558" s="8" t="str">
        <f ca="1">IFERROR(__xludf.DUMMYFUNCTION("REGEXREPLACE(F1176,""\D"", """")"),"#VALUE!")</f>
        <v>#VALUE!</v>
      </c>
    </row>
    <row r="2559" spans="1:13" ht="15.75" customHeight="1">
      <c r="A2559" s="1">
        <v>1175</v>
      </c>
      <c r="B2559" s="3">
        <v>1176</v>
      </c>
      <c r="C2559" s="3" t="s">
        <v>3241</v>
      </c>
      <c r="D2559" s="3">
        <v>0.13629725838849729</v>
      </c>
      <c r="E2559" s="3">
        <v>0.36783059960902548</v>
      </c>
      <c r="F2559" s="3">
        <v>0.59731543624161076</v>
      </c>
      <c r="G2559" s="3">
        <v>8.0536912751677847E-2</v>
      </c>
      <c r="H2559" s="3">
        <v>0.13422818791946309</v>
      </c>
      <c r="I2559" s="3">
        <v>0.22818791946308731</v>
      </c>
      <c r="J2559" s="3">
        <v>2.6053686493169099E-2</v>
      </c>
      <c r="K2559" s="3">
        <v>17118.60000000002</v>
      </c>
      <c r="L2559" s="3" t="s">
        <v>14990</v>
      </c>
      <c r="M2559" s="8" t="str">
        <f ca="1">IFERROR(__xludf.DUMMYFUNCTION("REGEXREPLACE(F1177,""\D"", """")"),"#VALUE!")</f>
        <v>#VALUE!</v>
      </c>
    </row>
    <row r="2560" spans="1:13" ht="15.75" customHeight="1">
      <c r="A2560" s="1">
        <v>1176</v>
      </c>
      <c r="B2560" s="3">
        <v>1177</v>
      </c>
      <c r="C2560" s="3" t="s">
        <v>3243</v>
      </c>
      <c r="D2560" s="3">
        <v>0.21208197262593809</v>
      </c>
      <c r="E2560" s="3">
        <v>0.25127002622751848</v>
      </c>
      <c r="F2560" s="3">
        <v>0.60526315789473684</v>
      </c>
      <c r="G2560" s="3">
        <v>7.8947368421052627E-2</v>
      </c>
      <c r="H2560" s="3">
        <v>0.13157894736842099</v>
      </c>
      <c r="I2560" s="3">
        <v>0.2192982456140351</v>
      </c>
      <c r="J2560" s="3">
        <v>3.8429979495982862E-2</v>
      </c>
      <c r="K2560" s="3">
        <v>12926.600000000029</v>
      </c>
      <c r="L2560" s="3" t="s">
        <v>14991</v>
      </c>
      <c r="M2560" s="8" t="str">
        <f ca="1">IFERROR(__xludf.DUMMYFUNCTION("REGEXREPLACE(F1178,""\D"", """")"),"#VALUE!")</f>
        <v>#VALUE!</v>
      </c>
    </row>
    <row r="2561" spans="1:13" ht="15.75" customHeight="1">
      <c r="A2561" s="1">
        <v>1177</v>
      </c>
      <c r="B2561" s="3">
        <v>1178</v>
      </c>
      <c r="C2561" s="3" t="s">
        <v>3245</v>
      </c>
      <c r="D2561" s="3">
        <v>0.15425231480328541</v>
      </c>
      <c r="E2561" s="3">
        <v>0.30783076925087383</v>
      </c>
      <c r="F2561" s="3">
        <v>0.56666666666666665</v>
      </c>
      <c r="G2561" s="3">
        <v>5.5555555555555552E-2</v>
      </c>
      <c r="H2561" s="3">
        <v>0.16666666666666671</v>
      </c>
      <c r="I2561" s="3">
        <v>0.25555555555555548</v>
      </c>
      <c r="J2561" s="3">
        <v>2.6151981895255961E-2</v>
      </c>
      <c r="K2561" s="3">
        <v>9698.7000000000135</v>
      </c>
      <c r="L2561" s="3" t="s">
        <v>14992</v>
      </c>
      <c r="M2561" s="8" t="str">
        <f ca="1">IFERROR(__xludf.DUMMYFUNCTION("REGEXREPLACE(F1179,""\D"", """")"),"#VALUE!")</f>
        <v>#VALUE!</v>
      </c>
    </row>
    <row r="2562" spans="1:13" ht="15.75" customHeight="1">
      <c r="A2562" s="1">
        <v>1178</v>
      </c>
      <c r="B2562" s="3">
        <v>1179</v>
      </c>
      <c r="C2562" s="3" t="s">
        <v>3247</v>
      </c>
      <c r="D2562" s="3">
        <v>0.16513086662913329</v>
      </c>
      <c r="E2562" s="3">
        <v>0.19816486520287169</v>
      </c>
      <c r="F2562" s="3">
        <v>0.61111111111111116</v>
      </c>
      <c r="G2562" s="3">
        <v>8.1699346405228759E-2</v>
      </c>
      <c r="H2562" s="3">
        <v>0.13071895424836599</v>
      </c>
      <c r="I2562" s="3">
        <v>0.25490196078431371</v>
      </c>
      <c r="J2562" s="3">
        <v>3.2874539319113077E-2</v>
      </c>
      <c r="K2562" s="3">
        <v>33519.399999999863</v>
      </c>
      <c r="L2562" s="3" t="s">
        <v>14993</v>
      </c>
      <c r="M2562" s="8" t="str">
        <f ca="1">IFERROR(__xludf.DUMMYFUNCTION("REGEXREPLACE(F1180,""\D"", """")"),"#VALUE!")</f>
        <v>#VALUE!</v>
      </c>
    </row>
    <row r="2563" spans="1:13" ht="15.75" customHeight="1">
      <c r="A2563" s="1">
        <v>1181</v>
      </c>
      <c r="B2563" s="3">
        <v>1182</v>
      </c>
      <c r="C2563" s="3" t="s">
        <v>3255</v>
      </c>
      <c r="D2563" s="3">
        <v>0.1622895134914058</v>
      </c>
      <c r="E2563" s="3">
        <v>0.62688082118945199</v>
      </c>
      <c r="F2563" s="3">
        <v>0.51508620689655171</v>
      </c>
      <c r="G2563" s="3">
        <v>8.1896551724137928E-2</v>
      </c>
      <c r="H2563" s="3">
        <v>6.0344827586206899E-2</v>
      </c>
      <c r="I2563" s="3">
        <v>0.17241379310344829</v>
      </c>
      <c r="J2563" s="3">
        <v>2.190789030875365E-2</v>
      </c>
      <c r="K2563" s="3">
        <v>50877.299999999552</v>
      </c>
      <c r="L2563" s="3" t="s">
        <v>14996</v>
      </c>
      <c r="M2563" s="8" t="str">
        <f ca="1">IFERROR(__xludf.DUMMYFUNCTION("REGEXREPLACE(F1183,""\D"", """")"),"#VALUE!")</f>
        <v>#VALUE!</v>
      </c>
    </row>
    <row r="2564" spans="1:13" ht="15.75" customHeight="1">
      <c r="A2564" s="1">
        <v>1182</v>
      </c>
      <c r="B2564" s="3">
        <v>1183</v>
      </c>
      <c r="C2564" s="3" t="s">
        <v>3257</v>
      </c>
      <c r="D2564" s="3">
        <v>0.148164938935954</v>
      </c>
      <c r="E2564" s="3">
        <v>0.17216524011017509</v>
      </c>
      <c r="F2564" s="3">
        <v>0.61445783132530118</v>
      </c>
      <c r="G2564" s="3">
        <v>0.16867469879518071</v>
      </c>
      <c r="H2564" s="3">
        <v>9.6385542168674704E-2</v>
      </c>
      <c r="I2564" s="3">
        <v>0.31325301204819278</v>
      </c>
      <c r="J2564" s="3">
        <v>3.5580405486970501E-2</v>
      </c>
      <c r="K2564" s="3">
        <v>19598.400000000031</v>
      </c>
      <c r="L2564" s="3" t="s">
        <v>14997</v>
      </c>
      <c r="M2564" s="8" t="str">
        <f ca="1">IFERROR(__xludf.DUMMYFUNCTION("REGEXREPLACE(F1184,""\D"", """")"),"#VALUE!")</f>
        <v>#VALUE!</v>
      </c>
    </row>
    <row r="2565" spans="1:13" ht="15.75" customHeight="1">
      <c r="A2565" s="1">
        <v>1183</v>
      </c>
      <c r="B2565" s="3">
        <v>1184</v>
      </c>
      <c r="C2565" s="3" t="s">
        <v>3259</v>
      </c>
      <c r="D2565" s="3">
        <v>0.1718197306056507</v>
      </c>
      <c r="E2565" s="3">
        <v>0.13556002548258411</v>
      </c>
      <c r="F2565" s="3">
        <v>0.62167689161554196</v>
      </c>
      <c r="G2565" s="3">
        <v>0.12678936605316971</v>
      </c>
      <c r="H2565" s="3">
        <v>0.1513292433537832</v>
      </c>
      <c r="I2565" s="3">
        <v>0.30061349693251532</v>
      </c>
      <c r="J2565" s="3">
        <v>4.6764988199347067E-2</v>
      </c>
      <c r="K2565" s="3">
        <v>55552.69999999948</v>
      </c>
      <c r="L2565" s="3" t="s">
        <v>14998</v>
      </c>
      <c r="M2565" s="8" t="str">
        <f ca="1">IFERROR(__xludf.DUMMYFUNCTION("REGEXREPLACE(F1185,""\D"", """")"),"#VALUE!")</f>
        <v>#VALUE!</v>
      </c>
    </row>
    <row r="2566" spans="1:13" ht="15.75" customHeight="1">
      <c r="A2566" s="1">
        <v>1184</v>
      </c>
      <c r="B2566" s="3">
        <v>1185</v>
      </c>
      <c r="C2566" s="3" t="s">
        <v>3262</v>
      </c>
      <c r="D2566" s="3">
        <v>0.15732011563800621</v>
      </c>
      <c r="E2566" s="3">
        <v>0.33107628294660429</v>
      </c>
      <c r="F2566" s="3">
        <v>0.6424870466321243</v>
      </c>
      <c r="G2566" s="3">
        <v>0.1036269430051813</v>
      </c>
      <c r="H2566" s="3">
        <v>0.1139896373056995</v>
      </c>
      <c r="I2566" s="3">
        <v>0.25388601036269431</v>
      </c>
      <c r="J2566" s="3">
        <v>3.2059508813172537E-2</v>
      </c>
      <c r="K2566" s="3">
        <v>21000.799999999999</v>
      </c>
      <c r="L2566" s="3" t="s">
        <v>14999</v>
      </c>
      <c r="M2566" s="8" t="str">
        <f ca="1">IFERROR(__xludf.DUMMYFUNCTION("REGEXREPLACE(F1186,""\D"", """")"),"#VALUE!")</f>
        <v>#VALUE!</v>
      </c>
    </row>
    <row r="2567" spans="1:13" ht="15.75" customHeight="1">
      <c r="A2567" s="1">
        <v>1185</v>
      </c>
      <c r="B2567" s="3">
        <v>1186</v>
      </c>
      <c r="C2567" s="3" t="s">
        <v>3265</v>
      </c>
      <c r="D2567" s="3">
        <v>0.25783358112058619</v>
      </c>
      <c r="E2567" s="3">
        <v>0.66416530678612873</v>
      </c>
      <c r="F2567" s="3">
        <v>0.40123456790123457</v>
      </c>
      <c r="G2567" s="3">
        <v>6.7901234567901231E-2</v>
      </c>
      <c r="H2567" s="3">
        <v>3.0864197530864199E-2</v>
      </c>
      <c r="I2567" s="3">
        <v>0.13580246913580249</v>
      </c>
      <c r="J2567" s="3">
        <v>1.9710797143861061E-2</v>
      </c>
      <c r="K2567" s="3">
        <v>18663.400000000031</v>
      </c>
      <c r="L2567" s="3" t="s">
        <v>15000</v>
      </c>
      <c r="M2567" s="8" t="str">
        <f ca="1">IFERROR(__xludf.DUMMYFUNCTION("REGEXREPLACE(F1187,""\D"", """")"),"#VALUE!")</f>
        <v>#VALUE!</v>
      </c>
    </row>
    <row r="2568" spans="1:13" ht="15.75" customHeight="1">
      <c r="A2568" s="1">
        <v>1187</v>
      </c>
      <c r="B2568" s="3">
        <v>1188</v>
      </c>
      <c r="C2568" s="3" t="s">
        <v>3271</v>
      </c>
      <c r="D2568" s="3">
        <v>0.15813913464658219</v>
      </c>
      <c r="E2568" s="3">
        <v>0.22580722493974259</v>
      </c>
      <c r="F2568" s="3">
        <v>0.62247838616714701</v>
      </c>
      <c r="G2568" s="3">
        <v>9.7982708933717577E-2</v>
      </c>
      <c r="H2568" s="3">
        <v>0.12680115273775219</v>
      </c>
      <c r="I2568" s="3">
        <v>0.27089337175792499</v>
      </c>
      <c r="J2568" s="3">
        <v>3.411350476821369E-2</v>
      </c>
      <c r="K2568" s="3">
        <v>36957.79999999977</v>
      </c>
      <c r="L2568" s="3" t="s">
        <v>15002</v>
      </c>
      <c r="M2568" s="8" t="str">
        <f ca="1">IFERROR(__xludf.DUMMYFUNCTION("REGEXREPLACE(F1189,""\D"", """")"),"#VALUE!")</f>
        <v>#VALUE!</v>
      </c>
    </row>
    <row r="2569" spans="1:13" ht="15.75" customHeight="1">
      <c r="A2569" s="1">
        <v>1188</v>
      </c>
      <c r="B2569" s="3">
        <v>1189</v>
      </c>
      <c r="C2569" s="3" t="s">
        <v>3274</v>
      </c>
      <c r="D2569" s="3">
        <v>0.26769433954038019</v>
      </c>
      <c r="E2569" s="3">
        <v>0.43967828770502593</v>
      </c>
      <c r="F2569" s="3">
        <v>0.47499999999999998</v>
      </c>
      <c r="G2569" s="3">
        <v>7.4999999999999997E-2</v>
      </c>
      <c r="H2569" s="3">
        <v>0.1</v>
      </c>
      <c r="I2569" s="3">
        <v>0.21249999999999999</v>
      </c>
      <c r="J2569" s="3">
        <v>3.6713805567711172E-2</v>
      </c>
      <c r="K2569" s="3">
        <v>9194.6000000000076</v>
      </c>
      <c r="L2569" s="3" t="s">
        <v>15003</v>
      </c>
      <c r="M2569" s="8" t="str">
        <f ca="1">IFERROR(__xludf.DUMMYFUNCTION("REGEXREPLACE(F1190,""\D"", """")"),"#VALUE!")</f>
        <v>#VALUE!</v>
      </c>
    </row>
    <row r="2570" spans="1:13" ht="15.75" customHeight="1">
      <c r="A2570" s="1">
        <v>1189</v>
      </c>
      <c r="B2570" s="3">
        <v>1190</v>
      </c>
      <c r="C2570" s="3" t="s">
        <v>3276</v>
      </c>
      <c r="D2570" s="3">
        <v>0.17324851416506609</v>
      </c>
      <c r="E2570" s="3">
        <v>0.1794415324328108</v>
      </c>
      <c r="F2570" s="3">
        <v>0.59878419452887544</v>
      </c>
      <c r="G2570" s="3">
        <v>0.1276595744680851</v>
      </c>
      <c r="H2570" s="3">
        <v>0.1276595744680851</v>
      </c>
      <c r="I2570" s="3">
        <v>0.28875379939209728</v>
      </c>
      <c r="J2570" s="3">
        <v>4.2954534979423933E-2</v>
      </c>
      <c r="K2570" s="3">
        <v>38847.899999999812</v>
      </c>
      <c r="L2570" s="3" t="s">
        <v>15004</v>
      </c>
      <c r="M2570" s="8" t="str">
        <f ca="1">IFERROR(__xludf.DUMMYFUNCTION("REGEXREPLACE(F1191,""\D"", """")"),"#VALUE!")</f>
        <v>#VALUE!</v>
      </c>
    </row>
    <row r="2571" spans="1:13" ht="15.75" customHeight="1">
      <c r="A2571" s="1">
        <v>1191</v>
      </c>
      <c r="B2571" s="3">
        <v>1192</v>
      </c>
      <c r="C2571" s="3" t="s">
        <v>3282</v>
      </c>
      <c r="D2571" s="3">
        <v>0.14211706431281551</v>
      </c>
      <c r="E2571" s="3">
        <v>0.22722921297387921</v>
      </c>
      <c r="F2571" s="3">
        <v>0.59276018099547512</v>
      </c>
      <c r="G2571" s="3">
        <v>0.1176470588235294</v>
      </c>
      <c r="H2571" s="3">
        <v>0.1221719457013575</v>
      </c>
      <c r="I2571" s="3">
        <v>0.2669683257918552</v>
      </c>
      <c r="J2571" s="3">
        <v>3.2457814756812038E-2</v>
      </c>
      <c r="K2571" s="3">
        <v>25017.19999999999</v>
      </c>
      <c r="L2571" s="3" t="s">
        <v>15006</v>
      </c>
      <c r="M2571" s="8" t="str">
        <f ca="1">IFERROR(__xludf.DUMMYFUNCTION("REGEXREPLACE(F1193,""\D"", """")"),"#VALUE!")</f>
        <v>#VALUE!</v>
      </c>
    </row>
    <row r="2572" spans="1:13" ht="15.75" customHeight="1">
      <c r="A2572" s="1">
        <v>1192</v>
      </c>
      <c r="B2572" s="3">
        <v>1193</v>
      </c>
      <c r="C2572" s="3" t="s">
        <v>3285</v>
      </c>
      <c r="D2572" s="3">
        <v>0.16328011015911351</v>
      </c>
      <c r="E2572" s="3">
        <v>0.19012103975699859</v>
      </c>
      <c r="F2572" s="3">
        <v>0.63131313131313127</v>
      </c>
      <c r="G2572" s="3">
        <v>0.15151515151515149</v>
      </c>
      <c r="H2572" s="3">
        <v>0.14141414141414141</v>
      </c>
      <c r="I2572" s="3">
        <v>0.31313131313131309</v>
      </c>
      <c r="J2572" s="3">
        <v>4.5916432893733462E-2</v>
      </c>
      <c r="K2572" s="3">
        <v>22828.40000000002</v>
      </c>
      <c r="L2572" s="3" t="s">
        <v>15007</v>
      </c>
      <c r="M2572" s="8" t="str">
        <f ca="1">IFERROR(__xludf.DUMMYFUNCTION("REGEXREPLACE(F1194,""\D"", """")"),"#VALUE!")</f>
        <v>#VALUE!</v>
      </c>
    </row>
    <row r="2573" spans="1:13" ht="15.75" customHeight="1">
      <c r="A2573" s="1">
        <v>1195</v>
      </c>
      <c r="B2573" s="3">
        <v>1196</v>
      </c>
      <c r="C2573" s="3" t="s">
        <v>3294</v>
      </c>
      <c r="D2573" s="3">
        <v>0.15465209260460169</v>
      </c>
      <c r="E2573" s="3">
        <v>0.36535001132958461</v>
      </c>
      <c r="F2573" s="3">
        <v>0.59740259740259738</v>
      </c>
      <c r="G2573" s="3">
        <v>9.7402597402597407E-2</v>
      </c>
      <c r="H2573" s="3">
        <v>0.1038961038961039</v>
      </c>
      <c r="I2573" s="3">
        <v>0.2207792207792208</v>
      </c>
      <c r="J2573" s="3">
        <v>2.8387431299297029E-2</v>
      </c>
      <c r="K2573" s="3">
        <v>16944.000000000011</v>
      </c>
      <c r="L2573" s="3" t="s">
        <v>15010</v>
      </c>
      <c r="M2573" s="8" t="str">
        <f ca="1">IFERROR(__xludf.DUMMYFUNCTION("REGEXREPLACE(F1197,""\D"", """")"),"#VALUE!")</f>
        <v>#VALUE!</v>
      </c>
    </row>
    <row r="2574" spans="1:13" ht="15.75" customHeight="1">
      <c r="A2574" s="1">
        <v>1196</v>
      </c>
      <c r="B2574" s="3">
        <v>1197</v>
      </c>
      <c r="C2574" s="3" t="s">
        <v>3296</v>
      </c>
      <c r="D2574" s="3">
        <v>0.1524121956076335</v>
      </c>
      <c r="E2574" s="3">
        <v>0.31396803818004287</v>
      </c>
      <c r="F2574" s="3">
        <v>0.55944055944055948</v>
      </c>
      <c r="G2574" s="3">
        <v>8.3916083916083919E-2</v>
      </c>
      <c r="H2574" s="3">
        <v>0.10139860139860141</v>
      </c>
      <c r="I2574" s="3">
        <v>0.2237762237762238</v>
      </c>
      <c r="J2574" s="3">
        <v>2.6682172201682799E-2</v>
      </c>
      <c r="K2574" s="3">
        <v>32604.899999999889</v>
      </c>
      <c r="L2574" s="3" t="s">
        <v>15011</v>
      </c>
      <c r="M2574" s="8" t="str">
        <f ca="1">IFERROR(__xludf.DUMMYFUNCTION("REGEXREPLACE(F1198,""\D"", """")"),"#VALUE!")</f>
        <v>#VALUE!</v>
      </c>
    </row>
    <row r="2575" spans="1:13" ht="15.75" customHeight="1">
      <c r="A2575" s="1">
        <v>1197</v>
      </c>
      <c r="B2575" s="3">
        <v>1198</v>
      </c>
      <c r="C2575" s="3" t="s">
        <v>3299</v>
      </c>
      <c r="D2575" s="3">
        <v>0.15953031883988719</v>
      </c>
      <c r="E2575" s="3">
        <v>0.1779357226747483</v>
      </c>
      <c r="F2575" s="3">
        <v>0.60303030303030303</v>
      </c>
      <c r="G2575" s="3">
        <v>0.1242424242424242</v>
      </c>
      <c r="H2575" s="3">
        <v>0.1333333333333333</v>
      </c>
      <c r="I2575" s="3">
        <v>0.29393939393939389</v>
      </c>
      <c r="J2575" s="3">
        <v>3.9895178724984631E-2</v>
      </c>
      <c r="K2575" s="3">
        <v>38182.599999999831</v>
      </c>
      <c r="L2575" s="3" t="s">
        <v>15012</v>
      </c>
      <c r="M2575" s="8" t="str">
        <f ca="1">IFERROR(__xludf.DUMMYFUNCTION("REGEXREPLACE(F1199,""\D"", """")"),"#VALUE!")</f>
        <v>#VALUE!</v>
      </c>
    </row>
    <row r="2576" spans="1:13" ht="15.75" customHeight="1">
      <c r="A2576" s="1">
        <v>1200</v>
      </c>
      <c r="B2576" s="3">
        <v>1201</v>
      </c>
      <c r="C2576" s="3" t="s">
        <v>3307</v>
      </c>
      <c r="D2576" s="3">
        <v>0.13694487803943339</v>
      </c>
      <c r="E2576" s="3">
        <v>0.28092900501770651</v>
      </c>
      <c r="F2576" s="3">
        <v>0.65217391304347827</v>
      </c>
      <c r="G2576" s="3">
        <v>9.0909090909090912E-2</v>
      </c>
      <c r="H2576" s="3">
        <v>0.1067193675889328</v>
      </c>
      <c r="I2576" s="3">
        <v>0.23715415019762839</v>
      </c>
      <c r="J2576" s="3">
        <v>2.5531245537306409E-2</v>
      </c>
      <c r="K2576" s="3">
        <v>27056.99999999996</v>
      </c>
      <c r="L2576" s="3" t="s">
        <v>15015</v>
      </c>
      <c r="M2576" s="8" t="str">
        <f ca="1">IFERROR(__xludf.DUMMYFUNCTION("REGEXREPLACE(F1202,""\D"", """")"),"#VALUE!")</f>
        <v>#VALUE!</v>
      </c>
    </row>
    <row r="2577" spans="1:13" ht="15.75" customHeight="1">
      <c r="A2577" s="1">
        <v>1201</v>
      </c>
      <c r="B2577" s="3">
        <v>1202</v>
      </c>
      <c r="C2577" s="3" t="s">
        <v>3310</v>
      </c>
      <c r="D2577" s="3">
        <v>0.16187558961210111</v>
      </c>
      <c r="E2577" s="3">
        <v>0.1849588529048696</v>
      </c>
      <c r="F2577" s="3">
        <v>0.59760956175298807</v>
      </c>
      <c r="G2577" s="3">
        <v>0.1235059760956175</v>
      </c>
      <c r="H2577" s="3">
        <v>0.12749003984063739</v>
      </c>
      <c r="I2577" s="3">
        <v>0.27490039840637448</v>
      </c>
      <c r="J2577" s="3">
        <v>3.9038701504472112E-2</v>
      </c>
      <c r="K2577" s="3">
        <v>28151.799999999988</v>
      </c>
      <c r="L2577" s="3" t="s">
        <v>15016</v>
      </c>
      <c r="M2577" s="8" t="str">
        <f ca="1">IFERROR(__xludf.DUMMYFUNCTION("REGEXREPLACE(F1203,""\D"", """")"),"#VALUE!")</f>
        <v>#VALUE!</v>
      </c>
    </row>
    <row r="2578" spans="1:13" ht="15.75" customHeight="1">
      <c r="A2578" s="1">
        <v>1202</v>
      </c>
      <c r="B2578" s="3">
        <v>1203</v>
      </c>
      <c r="C2578" s="3" t="s">
        <v>3312</v>
      </c>
      <c r="D2578" s="3">
        <v>0.18907171560659641</v>
      </c>
      <c r="E2578" s="3">
        <v>0.59008001691163492</v>
      </c>
      <c r="F2578" s="3">
        <v>0.52713178294573648</v>
      </c>
      <c r="G2578" s="3">
        <v>6.589147286821706E-2</v>
      </c>
      <c r="H2578" s="3">
        <v>5.4263565891472867E-2</v>
      </c>
      <c r="I2578" s="3">
        <v>0.15503875968992251</v>
      </c>
      <c r="J2578" s="3">
        <v>2.042536617464406E-2</v>
      </c>
      <c r="K2578" s="3">
        <v>27297.999999999971</v>
      </c>
      <c r="L2578" s="3" t="s">
        <v>15017</v>
      </c>
      <c r="M2578" s="8" t="str">
        <f ca="1">IFERROR(__xludf.DUMMYFUNCTION("REGEXREPLACE(F1204,""\D"", """")"),"#VALUE!")</f>
        <v>#VALUE!</v>
      </c>
    </row>
    <row r="2579" spans="1:13" ht="15.75" customHeight="1">
      <c r="A2579" s="1">
        <v>1203</v>
      </c>
      <c r="B2579" s="3">
        <v>1204</v>
      </c>
      <c r="C2579" s="3" t="s">
        <v>3314</v>
      </c>
      <c r="D2579" s="3">
        <v>0.2198973681659866</v>
      </c>
      <c r="E2579" s="3">
        <v>0.85127461573419416</v>
      </c>
      <c r="F2579" s="3">
        <v>0.51869158878504673</v>
      </c>
      <c r="G2579" s="3">
        <v>3.2710280373831772E-2</v>
      </c>
      <c r="H2579" s="3">
        <v>3.7383177570093462E-2</v>
      </c>
      <c r="I2579" s="3">
        <v>0.10280373831775701</v>
      </c>
      <c r="J2579" s="3">
        <v>1.2013505676519201E-2</v>
      </c>
      <c r="K2579" s="3">
        <v>21995.8</v>
      </c>
      <c r="L2579" s="3" t="s">
        <v>15018</v>
      </c>
      <c r="M2579" s="8" t="str">
        <f ca="1">IFERROR(__xludf.DUMMYFUNCTION("REGEXREPLACE(F1205,""\D"", """")"),"#VALUE!")</f>
        <v>#VALUE!</v>
      </c>
    </row>
    <row r="2580" spans="1:13" ht="15.75" customHeight="1">
      <c r="A2580" s="1">
        <v>1204</v>
      </c>
      <c r="B2580" s="3">
        <v>1205</v>
      </c>
      <c r="C2580" s="3" t="s">
        <v>3316</v>
      </c>
      <c r="D2580" s="3">
        <v>0.16274015900958941</v>
      </c>
      <c r="E2580" s="3">
        <v>0.2097617220967973</v>
      </c>
      <c r="F2580" s="3">
        <v>0.55194805194805197</v>
      </c>
      <c r="G2580" s="3">
        <v>0.1038961038961039</v>
      </c>
      <c r="H2580" s="3">
        <v>0.1103896103896104</v>
      </c>
      <c r="I2580" s="3">
        <v>0.26623376623376621</v>
      </c>
      <c r="J2580" s="3">
        <v>3.2049199649118787E-2</v>
      </c>
      <c r="K2580" s="3">
        <v>17395.60000000002</v>
      </c>
      <c r="L2580" s="3" t="s">
        <v>15019</v>
      </c>
      <c r="M2580" s="8" t="str">
        <f ca="1">IFERROR(__xludf.DUMMYFUNCTION("REGEXREPLACE(F1206,""\D"", """")"),"#VALUE!")</f>
        <v>#VALUE!</v>
      </c>
    </row>
    <row r="2581" spans="1:13" ht="15.75" customHeight="1">
      <c r="A2581" s="1">
        <v>1206</v>
      </c>
      <c r="B2581" s="3">
        <v>1207</v>
      </c>
      <c r="C2581" s="3" t="s">
        <v>3322</v>
      </c>
      <c r="D2581" s="3">
        <v>0.1771236334427892</v>
      </c>
      <c r="E2581" s="3">
        <v>0.21702382841394191</v>
      </c>
      <c r="F2581" s="3">
        <v>0.61092150170648463</v>
      </c>
      <c r="G2581" s="3">
        <v>8.8737201365187715E-2</v>
      </c>
      <c r="H2581" s="3">
        <v>0.10580204778157</v>
      </c>
      <c r="I2581" s="3">
        <v>0.23890784982935151</v>
      </c>
      <c r="J2581" s="3">
        <v>3.2714223458441917E-2</v>
      </c>
      <c r="K2581" s="3">
        <v>32550.599999999911</v>
      </c>
      <c r="L2581" s="3" t="s">
        <v>15021</v>
      </c>
      <c r="M2581" s="8" t="str">
        <f ca="1">IFERROR(__xludf.DUMMYFUNCTION("REGEXREPLACE(F1208,""\D"", """")"),"#VALUE!")</f>
        <v>#VALUE!</v>
      </c>
    </row>
    <row r="2582" spans="1:13" ht="15.75" customHeight="1">
      <c r="A2582" s="1">
        <v>1207</v>
      </c>
      <c r="B2582" s="3">
        <v>1208</v>
      </c>
      <c r="C2582" s="3" t="s">
        <v>3324</v>
      </c>
      <c r="D2582" s="3">
        <v>0.15444119867675529</v>
      </c>
      <c r="E2582" s="3">
        <v>0.30543535724756199</v>
      </c>
      <c r="F2582" s="3">
        <v>0.53442622950819674</v>
      </c>
      <c r="G2582" s="3">
        <v>8.8524590163934422E-2</v>
      </c>
      <c r="H2582" s="3">
        <v>9.8360655737704916E-2</v>
      </c>
      <c r="I2582" s="3">
        <v>0.23606557377049181</v>
      </c>
      <c r="J2582" s="3">
        <v>2.7442836169571581E-2</v>
      </c>
      <c r="K2582" s="3">
        <v>34908.39999999987</v>
      </c>
      <c r="L2582" s="3" t="s">
        <v>15022</v>
      </c>
      <c r="M2582" s="8" t="str">
        <f ca="1">IFERROR(__xludf.DUMMYFUNCTION("REGEXREPLACE(F1209,""\D"", """")"),"#VALUE!")</f>
        <v>#VALUE!</v>
      </c>
    </row>
    <row r="2583" spans="1:13" ht="15.75" customHeight="1">
      <c r="A2583" s="1">
        <v>1208</v>
      </c>
      <c r="B2583" s="3">
        <v>1209</v>
      </c>
      <c r="C2583" s="3" t="s">
        <v>3327</v>
      </c>
      <c r="D2583" s="3">
        <v>0.26190053285968029</v>
      </c>
      <c r="E2583" s="3">
        <v>0.26921947759143172</v>
      </c>
      <c r="F2583" s="3">
        <v>0.5</v>
      </c>
      <c r="G2583" s="3">
        <v>6.6666666666666666E-2</v>
      </c>
      <c r="H2583" s="3">
        <v>6.6666666666666666E-2</v>
      </c>
      <c r="I2583" s="3">
        <v>0.18333333333333329</v>
      </c>
      <c r="J2583" s="3">
        <v>2.127705627705628E-2</v>
      </c>
      <c r="K2583" s="3">
        <v>6492.6000000000022</v>
      </c>
      <c r="L2583" s="3" t="s">
        <v>15023</v>
      </c>
      <c r="M2583" s="8" t="str">
        <f ca="1">IFERROR(__xludf.DUMMYFUNCTION("REGEXREPLACE(F1210,""\D"", """")"),"#VALUE!")</f>
        <v>#VALUE!</v>
      </c>
    </row>
    <row r="2584" spans="1:13" ht="15.75" customHeight="1">
      <c r="A2584" s="1">
        <v>1209</v>
      </c>
      <c r="B2584" s="3">
        <v>1210</v>
      </c>
      <c r="C2584" s="3" t="s">
        <v>3329</v>
      </c>
      <c r="D2584" s="3">
        <v>0.16639502618801849</v>
      </c>
      <c r="E2584" s="3">
        <v>0.265772572217161</v>
      </c>
      <c r="F2584" s="3">
        <v>0.66666666666666663</v>
      </c>
      <c r="G2584" s="3">
        <v>7.8947368421052627E-2</v>
      </c>
      <c r="H2584" s="3">
        <v>0.10526315789473679</v>
      </c>
      <c r="I2584" s="3">
        <v>0.22807017543859651</v>
      </c>
      <c r="J2584" s="3">
        <v>2.8396852426736278E-2</v>
      </c>
      <c r="K2584" s="3">
        <v>24446.899999999991</v>
      </c>
      <c r="L2584" s="3" t="s">
        <v>15024</v>
      </c>
      <c r="M2584" s="8" t="str">
        <f ca="1">IFERROR(__xludf.DUMMYFUNCTION("REGEXREPLACE(F1211,""\D"", """")"),"#VALUE!")</f>
        <v>#VALUE!</v>
      </c>
    </row>
    <row r="2585" spans="1:13" ht="15.75" customHeight="1">
      <c r="A2585" s="1">
        <v>1210</v>
      </c>
      <c r="B2585" s="3">
        <v>1211</v>
      </c>
      <c r="C2585" s="3" t="s">
        <v>3332</v>
      </c>
      <c r="D2585" s="3">
        <v>0.16899383985470989</v>
      </c>
      <c r="E2585" s="3">
        <v>0.24089993029451681</v>
      </c>
      <c r="F2585" s="3">
        <v>0.65051903114186849</v>
      </c>
      <c r="G2585" s="3">
        <v>0.13148788927335639</v>
      </c>
      <c r="H2585" s="3">
        <v>0.11072664359861591</v>
      </c>
      <c r="I2585" s="3">
        <v>0.29411764705882348</v>
      </c>
      <c r="J2585" s="3">
        <v>3.9327106333162658E-2</v>
      </c>
      <c r="K2585" s="3">
        <v>32546.999999999902</v>
      </c>
      <c r="L2585" s="3" t="s">
        <v>15025</v>
      </c>
      <c r="M2585" s="8" t="str">
        <f ca="1">IFERROR(__xludf.DUMMYFUNCTION("REGEXREPLACE(F1212,""\D"", """")"),"#VALUE!")</f>
        <v>#VALUE!</v>
      </c>
    </row>
    <row r="2586" spans="1:13" ht="15.75" customHeight="1">
      <c r="A2586" s="1">
        <v>1211</v>
      </c>
      <c r="B2586" s="3">
        <v>1212</v>
      </c>
      <c r="C2586" s="3" t="s">
        <v>3335</v>
      </c>
      <c r="D2586" s="3">
        <v>0.23407945141154499</v>
      </c>
      <c r="E2586" s="3">
        <v>0.2956446137109644</v>
      </c>
      <c r="F2586" s="3">
        <v>0.65734265734265729</v>
      </c>
      <c r="G2586" s="3">
        <v>6.9930069930069935E-2</v>
      </c>
      <c r="H2586" s="3">
        <v>0.1048951048951049</v>
      </c>
      <c r="I2586" s="3">
        <v>0.2167832167832168</v>
      </c>
      <c r="J2586" s="3">
        <v>3.5680992287895882E-2</v>
      </c>
      <c r="K2586" s="3">
        <v>15096.000000000029</v>
      </c>
      <c r="L2586" s="3" t="s">
        <v>15026</v>
      </c>
      <c r="M2586" s="8" t="str">
        <f ca="1">IFERROR(__xludf.DUMMYFUNCTION("REGEXREPLACE(F1213,""\D"", """")"),"#VALUE!")</f>
        <v>#VALUE!</v>
      </c>
    </row>
    <row r="2587" spans="1:13" ht="15.75" customHeight="1">
      <c r="A2587" s="1">
        <v>1214</v>
      </c>
      <c r="B2587" s="3">
        <v>1215</v>
      </c>
      <c r="C2587" s="3" t="s">
        <v>3344</v>
      </c>
      <c r="D2587" s="3">
        <v>0.22451563798050139</v>
      </c>
      <c r="E2587" s="3">
        <v>0.33255748555611109</v>
      </c>
      <c r="F2587" s="3">
        <v>0.5067567567567568</v>
      </c>
      <c r="G2587" s="3">
        <v>8.7837837837837843E-2</v>
      </c>
      <c r="H2587" s="3">
        <v>0.1081081081081081</v>
      </c>
      <c r="I2587" s="3">
        <v>0.20945945945945951</v>
      </c>
      <c r="J2587" s="3">
        <v>3.9636275977156077E-2</v>
      </c>
      <c r="K2587" s="3">
        <v>16521.800000000028</v>
      </c>
      <c r="L2587" s="3" t="s">
        <v>15029</v>
      </c>
      <c r="M2587" s="8" t="str">
        <f ca="1">IFERROR(__xludf.DUMMYFUNCTION("REGEXREPLACE(F1216,""\D"", """")"),"#VALUE!")</f>
        <v>#VALUE!</v>
      </c>
    </row>
    <row r="2588" spans="1:13" ht="15.75" customHeight="1">
      <c r="A2588" s="1">
        <v>1215</v>
      </c>
      <c r="B2588" s="3">
        <v>1216</v>
      </c>
      <c r="C2588" s="3" t="s">
        <v>3346</v>
      </c>
      <c r="D2588" s="3">
        <v>0.1281732167543348</v>
      </c>
      <c r="E2588" s="3">
        <v>0.20669427155502229</v>
      </c>
      <c r="F2588" s="3">
        <v>0.56441717791411039</v>
      </c>
      <c r="G2588" s="3">
        <v>9.815950920245399E-2</v>
      </c>
      <c r="H2588" s="3">
        <v>0.11349693251533741</v>
      </c>
      <c r="I2588" s="3">
        <v>0.24846625766871169</v>
      </c>
      <c r="J2588" s="3">
        <v>2.6034193237732661E-2</v>
      </c>
      <c r="K2588" s="3">
        <v>37656.799999999799</v>
      </c>
      <c r="L2588" s="3" t="s">
        <v>15030</v>
      </c>
      <c r="M2588" s="8" t="str">
        <f ca="1">IFERROR(__xludf.DUMMYFUNCTION("REGEXREPLACE(F1217,""\D"", """")"),"#VALUE!")</f>
        <v>#VALUE!</v>
      </c>
    </row>
    <row r="2589" spans="1:13" ht="15.75" customHeight="1">
      <c r="A2589" s="1">
        <v>1216</v>
      </c>
      <c r="B2589" s="3">
        <v>1217</v>
      </c>
      <c r="C2589" s="3" t="s">
        <v>3349</v>
      </c>
      <c r="D2589" s="3">
        <v>0.25191384589500659</v>
      </c>
      <c r="E2589" s="3">
        <v>1</v>
      </c>
      <c r="F2589" s="3">
        <v>0.43902439024390238</v>
      </c>
      <c r="G2589" s="3">
        <v>7.3170731707317069E-2</v>
      </c>
      <c r="H2589" s="3">
        <v>2.4390243902439029E-2</v>
      </c>
      <c r="I2589" s="3">
        <v>0.1097560975609756</v>
      </c>
      <c r="J2589" s="3">
        <v>1.478301294184697E-2</v>
      </c>
      <c r="K2589" s="3">
        <v>8620.2000000000116</v>
      </c>
      <c r="L2589" s="3" t="s">
        <v>15031</v>
      </c>
      <c r="M2589" s="8" t="str">
        <f ca="1">IFERROR(__xludf.DUMMYFUNCTION("REGEXREPLACE(F1218,""\D"", """")"),"#VALUE!")</f>
        <v>#VALUE!</v>
      </c>
    </row>
    <row r="2590" spans="1:13" ht="15.75" customHeight="1">
      <c r="A2590" s="1">
        <v>1217</v>
      </c>
      <c r="B2590" s="3">
        <v>1218</v>
      </c>
      <c r="C2590" s="3" t="s">
        <v>3351</v>
      </c>
      <c r="D2590" s="3">
        <v>0.23739833886947259</v>
      </c>
      <c r="E2590" s="3">
        <v>0.24407842522911441</v>
      </c>
      <c r="F2590" s="3">
        <v>0.61764705882352944</v>
      </c>
      <c r="G2590" s="3">
        <v>0.1029411764705882</v>
      </c>
      <c r="H2590" s="3">
        <v>0.11029411764705881</v>
      </c>
      <c r="I2590" s="3">
        <v>0.2279411764705882</v>
      </c>
      <c r="J2590" s="3">
        <v>4.5926949488445883E-2</v>
      </c>
      <c r="K2590" s="3">
        <v>14907.600000000029</v>
      </c>
      <c r="L2590" s="3" t="s">
        <v>15032</v>
      </c>
      <c r="M2590" s="8" t="str">
        <f ca="1">IFERROR(__xludf.DUMMYFUNCTION("REGEXREPLACE(F1219,""\D"", """")"),"#VALUE!")</f>
        <v>#VALUE!</v>
      </c>
    </row>
    <row r="2591" spans="1:13" ht="15.75" customHeight="1">
      <c r="A2591" s="1">
        <v>1218</v>
      </c>
      <c r="B2591" s="3">
        <v>1219</v>
      </c>
      <c r="C2591" s="3" t="s">
        <v>3354</v>
      </c>
      <c r="D2591" s="3">
        <v>0.19251070015274899</v>
      </c>
      <c r="E2591" s="3">
        <v>0.57464519341413478</v>
      </c>
      <c r="F2591" s="3">
        <v>0.47297297297297303</v>
      </c>
      <c r="G2591" s="3">
        <v>5.9459459459459463E-2</v>
      </c>
      <c r="H2591" s="3">
        <v>4.8648648648648651E-2</v>
      </c>
      <c r="I2591" s="3">
        <v>0.1648648648648649</v>
      </c>
      <c r="J2591" s="3">
        <v>1.915578543849154E-2</v>
      </c>
      <c r="K2591" s="3">
        <v>40104.799999999748</v>
      </c>
      <c r="L2591" s="3" t="s">
        <v>15033</v>
      </c>
      <c r="M2591" s="8" t="str">
        <f ca="1">IFERROR(__xludf.DUMMYFUNCTION("REGEXREPLACE(F1220,""\D"", """")"),"#VALUE!")</f>
        <v>#VALUE!</v>
      </c>
    </row>
    <row r="2592" spans="1:13" ht="15.75" customHeight="1">
      <c r="A2592" s="1">
        <v>1219</v>
      </c>
      <c r="B2592" s="3">
        <v>1220</v>
      </c>
      <c r="C2592" s="3" t="s">
        <v>3356</v>
      </c>
      <c r="D2592" s="3">
        <v>0.1787057488535137</v>
      </c>
      <c r="E2592" s="3">
        <v>0.59180747858107263</v>
      </c>
      <c r="F2592" s="3">
        <v>0.50663716814159288</v>
      </c>
      <c r="G2592" s="3">
        <v>6.1946902654867263E-2</v>
      </c>
      <c r="H2592" s="3">
        <v>5.5309734513274339E-2</v>
      </c>
      <c r="I2592" s="3">
        <v>0.16371681415929201</v>
      </c>
      <c r="J2592" s="3">
        <v>1.973369614726626E-2</v>
      </c>
      <c r="K2592" s="3">
        <v>49458.199999999561</v>
      </c>
      <c r="L2592" s="3" t="s">
        <v>15034</v>
      </c>
      <c r="M2592" s="8" t="str">
        <f ca="1">IFERROR(__xludf.DUMMYFUNCTION("REGEXREPLACE(F1221,""\D"", """")"),"#VALUE!")</f>
        <v>#VALUE!</v>
      </c>
    </row>
    <row r="2593" spans="1:13" ht="15.75" customHeight="1">
      <c r="A2593" s="1">
        <v>1220</v>
      </c>
      <c r="B2593" s="3">
        <v>1221</v>
      </c>
      <c r="C2593" s="3" t="s">
        <v>3359</v>
      </c>
      <c r="D2593" s="3">
        <v>0.18612452337654059</v>
      </c>
      <c r="E2593" s="3">
        <v>0.21128212812036529</v>
      </c>
      <c r="F2593" s="3">
        <v>0.6182432432432432</v>
      </c>
      <c r="G2593" s="3">
        <v>9.7972972972972971E-2</v>
      </c>
      <c r="H2593" s="3">
        <v>9.7972972972972971E-2</v>
      </c>
      <c r="I2593" s="3">
        <v>0.25675675675675669</v>
      </c>
      <c r="J2593" s="3">
        <v>3.4769928569062462E-2</v>
      </c>
      <c r="K2593" s="3">
        <v>32789.999999999891</v>
      </c>
      <c r="L2593" s="3" t="s">
        <v>15035</v>
      </c>
      <c r="M2593" s="8" t="str">
        <f ca="1">IFERROR(__xludf.DUMMYFUNCTION("REGEXREPLACE(F1222,""\D"", """")"),"#VALUE!")</f>
        <v>#VALUE!</v>
      </c>
    </row>
    <row r="2594" spans="1:13" ht="15.75" customHeight="1">
      <c r="A2594" s="1">
        <v>1222</v>
      </c>
      <c r="B2594" s="3">
        <v>1223</v>
      </c>
      <c r="C2594" s="3" t="s">
        <v>3364</v>
      </c>
      <c r="D2594" s="3">
        <v>0.14959760468244321</v>
      </c>
      <c r="E2594" s="3">
        <v>0.12741026292933619</v>
      </c>
      <c r="F2594" s="3">
        <v>0.61538461538461542</v>
      </c>
      <c r="G2594" s="3">
        <v>0.13043478260869559</v>
      </c>
      <c r="H2594" s="3">
        <v>0.14381270903010029</v>
      </c>
      <c r="I2594" s="3">
        <v>0.31438127090300999</v>
      </c>
      <c r="J2594" s="3">
        <v>3.9798702214357211E-2</v>
      </c>
      <c r="K2594" s="3">
        <v>33219.199999999888</v>
      </c>
      <c r="L2594" s="3" t="s">
        <v>15037</v>
      </c>
      <c r="M2594" s="8" t="str">
        <f ca="1">IFERROR(__xludf.DUMMYFUNCTION("REGEXREPLACE(F1224,""\D"", """")"),"#VALUE!")</f>
        <v>#VALUE!</v>
      </c>
    </row>
    <row r="2595" spans="1:13" ht="15.75" customHeight="1">
      <c r="A2595" s="1">
        <v>1223</v>
      </c>
      <c r="B2595" s="3">
        <v>1224</v>
      </c>
      <c r="C2595" s="3" t="s">
        <v>3366</v>
      </c>
      <c r="D2595" s="3">
        <v>0.1637326159628483</v>
      </c>
      <c r="E2595" s="3">
        <v>0.1496810966290095</v>
      </c>
      <c r="F2595" s="3">
        <v>0.60623229461756378</v>
      </c>
      <c r="G2595" s="3">
        <v>9.3484419263456089E-2</v>
      </c>
      <c r="H2595" s="3">
        <v>0.11898016997167141</v>
      </c>
      <c r="I2595" s="3">
        <v>0.2719546742209632</v>
      </c>
      <c r="J2595" s="3">
        <v>3.3357077244911902E-2</v>
      </c>
      <c r="K2595" s="3">
        <v>38737.199999999757</v>
      </c>
      <c r="L2595" s="3" t="s">
        <v>15038</v>
      </c>
      <c r="M2595" s="8" t="str">
        <f ca="1">IFERROR(__xludf.DUMMYFUNCTION("REGEXREPLACE(F1225,""\D"", """")"),"#VALUE!")</f>
        <v>#VALUE!</v>
      </c>
    </row>
    <row r="2596" spans="1:13" ht="15.75" customHeight="1">
      <c r="A2596" s="1">
        <v>1224</v>
      </c>
      <c r="B2596" s="3">
        <v>1225</v>
      </c>
      <c r="C2596" s="3" t="s">
        <v>3369</v>
      </c>
      <c r="D2596" s="3">
        <v>0.17289142115951769</v>
      </c>
      <c r="E2596" s="3">
        <v>0.18778889996564899</v>
      </c>
      <c r="F2596" s="3">
        <v>0.60465116279069764</v>
      </c>
      <c r="G2596" s="3">
        <v>0.1007751937984496</v>
      </c>
      <c r="H2596" s="3">
        <v>0.1434108527131783</v>
      </c>
      <c r="I2596" s="3">
        <v>0.26744186046511631</v>
      </c>
      <c r="J2596" s="3">
        <v>3.9919277233362867E-2</v>
      </c>
      <c r="K2596" s="3">
        <v>28269.79999999997</v>
      </c>
      <c r="L2596" s="3" t="s">
        <v>15039</v>
      </c>
      <c r="M2596" s="8" t="str">
        <f ca="1">IFERROR(__xludf.DUMMYFUNCTION("REGEXREPLACE(F1226,""\D"", """")"),"#VALUE!")</f>
        <v>#VALUE!</v>
      </c>
    </row>
    <row r="2597" spans="1:13" ht="15.75" customHeight="1">
      <c r="A2597" s="1">
        <v>1226</v>
      </c>
      <c r="B2597" s="3">
        <v>1227</v>
      </c>
      <c r="C2597" s="3" t="s">
        <v>3375</v>
      </c>
      <c r="D2597" s="3">
        <v>0.16545653998577389</v>
      </c>
      <c r="E2597" s="3">
        <v>0.44903961523544977</v>
      </c>
      <c r="F2597" s="3">
        <v>0.4743083003952569</v>
      </c>
      <c r="G2597" s="3">
        <v>8.3003952569169967E-2</v>
      </c>
      <c r="H2597" s="3">
        <v>4.3478260869565223E-2</v>
      </c>
      <c r="I2597" s="3">
        <v>0.19762845849802371</v>
      </c>
      <c r="J2597" s="3">
        <v>1.844482437574323E-2</v>
      </c>
      <c r="K2597" s="3">
        <v>29033.899999999991</v>
      </c>
      <c r="L2597" s="3" t="s">
        <v>15041</v>
      </c>
      <c r="M2597" s="8" t="str">
        <f ca="1">IFERROR(__xludf.DUMMYFUNCTION("REGEXREPLACE(F1228,""\D"", """")"),"#VALUE!")</f>
        <v>#VALUE!</v>
      </c>
    </row>
    <row r="2598" spans="1:13" ht="15.75" customHeight="1">
      <c r="A2598" s="1">
        <v>1227</v>
      </c>
      <c r="B2598" s="3">
        <v>1228</v>
      </c>
      <c r="C2598" s="3" t="s">
        <v>3377</v>
      </c>
      <c r="D2598" s="3">
        <v>0.1626512629341082</v>
      </c>
      <c r="E2598" s="3">
        <v>0.29624848792355701</v>
      </c>
      <c r="F2598" s="3">
        <v>0.61805555555555558</v>
      </c>
      <c r="G2598" s="3">
        <v>7.6388888888888895E-2</v>
      </c>
      <c r="H2598" s="3">
        <v>0.1215277777777778</v>
      </c>
      <c r="I2598" s="3">
        <v>0.24305555555555561</v>
      </c>
      <c r="J2598" s="3">
        <v>3.0012483289356531E-2</v>
      </c>
      <c r="K2598" s="3">
        <v>31226.499999999891</v>
      </c>
      <c r="L2598" s="3" t="s">
        <v>15042</v>
      </c>
      <c r="M2598" s="8" t="str">
        <f ca="1">IFERROR(__xludf.DUMMYFUNCTION("REGEXREPLACE(F1229,""\D"", """")"),"#VALUE!")</f>
        <v>#VALUE!</v>
      </c>
    </row>
    <row r="2599" spans="1:13" ht="15.75" customHeight="1">
      <c r="A2599" s="1">
        <v>1228</v>
      </c>
      <c r="B2599" s="3">
        <v>1229</v>
      </c>
      <c r="C2599" s="3" t="s">
        <v>3379</v>
      </c>
      <c r="D2599" s="3">
        <v>0.16963063374088441</v>
      </c>
      <c r="E2599" s="3">
        <v>0.187576845586964</v>
      </c>
      <c r="F2599" s="3">
        <v>0.63736263736263732</v>
      </c>
      <c r="G2599" s="3">
        <v>0.1181318681318681</v>
      </c>
      <c r="H2599" s="3">
        <v>0.1153846153846154</v>
      </c>
      <c r="I2599" s="3">
        <v>0.28846153846153838</v>
      </c>
      <c r="J2599" s="3">
        <v>3.8432186371832003E-2</v>
      </c>
      <c r="K2599" s="3">
        <v>40848.19999999975</v>
      </c>
      <c r="L2599" s="3" t="s">
        <v>15043</v>
      </c>
      <c r="M2599" s="8" t="str">
        <f ca="1">IFERROR(__xludf.DUMMYFUNCTION("REGEXREPLACE(F1230,""\D"", """")"),"#VALUE!")</f>
        <v>#VALUE!</v>
      </c>
    </row>
    <row r="2600" spans="1:13" ht="15.75" customHeight="1">
      <c r="A2600" s="1">
        <v>1229</v>
      </c>
      <c r="B2600" s="3">
        <v>1230</v>
      </c>
      <c r="C2600" s="3" t="s">
        <v>3382</v>
      </c>
      <c r="D2600" s="3">
        <v>0.2033762725576557</v>
      </c>
      <c r="E2600" s="3">
        <v>0.5007825808729448</v>
      </c>
      <c r="F2600" s="3">
        <v>0.49140893470790381</v>
      </c>
      <c r="G2600" s="3">
        <v>5.8419243986254303E-2</v>
      </c>
      <c r="H2600" s="3">
        <v>6.1855670103092793E-2</v>
      </c>
      <c r="I2600" s="3">
        <v>0.1683848797250859</v>
      </c>
      <c r="J2600" s="3">
        <v>2.232395690101598E-2</v>
      </c>
      <c r="K2600" s="3">
        <v>32291.299999999879</v>
      </c>
      <c r="L2600" s="3" t="s">
        <v>15044</v>
      </c>
      <c r="M2600" s="8" t="str">
        <f ca="1">IFERROR(__xludf.DUMMYFUNCTION("REGEXREPLACE(F1231,""\D"", """")"),"#VALUE!")</f>
        <v>#VALUE!</v>
      </c>
    </row>
    <row r="2601" spans="1:13" ht="15.75" customHeight="1">
      <c r="A2601" s="1">
        <v>1230</v>
      </c>
      <c r="B2601" s="3">
        <v>1231</v>
      </c>
      <c r="C2601" s="3" t="s">
        <v>3385</v>
      </c>
      <c r="D2601" s="3">
        <v>0.27107292496595747</v>
      </c>
      <c r="E2601" s="3">
        <v>0.57169347435076834</v>
      </c>
      <c r="F2601" s="3">
        <v>0.51985559566786999</v>
      </c>
      <c r="G2601" s="3">
        <v>6.4981949458483748E-2</v>
      </c>
      <c r="H2601" s="3">
        <v>5.7761732851985562E-2</v>
      </c>
      <c r="I2601" s="3">
        <v>0.16606498194945851</v>
      </c>
      <c r="J2601" s="3">
        <v>3.0266853126657962E-2</v>
      </c>
      <c r="K2601" s="3">
        <v>30315.699999999921</v>
      </c>
      <c r="L2601" s="3" t="s">
        <v>15045</v>
      </c>
      <c r="M2601" s="8" t="str">
        <f ca="1">IFERROR(__xludf.DUMMYFUNCTION("REGEXREPLACE(F1232,""\D"", """")"),"#VALUE!")</f>
        <v>#VALUE!</v>
      </c>
    </row>
    <row r="2602" spans="1:13" ht="15.75" customHeight="1">
      <c r="A2602" s="1">
        <v>1232</v>
      </c>
      <c r="B2602" s="3">
        <v>1233</v>
      </c>
      <c r="C2602" s="3" t="s">
        <v>3390</v>
      </c>
      <c r="D2602" s="3">
        <v>0.17610876043658191</v>
      </c>
      <c r="E2602" s="3">
        <v>0.27104163639114082</v>
      </c>
      <c r="F2602" s="3">
        <v>0.62827225130890052</v>
      </c>
      <c r="G2602" s="3">
        <v>9.947643979057591E-2</v>
      </c>
      <c r="H2602" s="3">
        <v>9.947643979057591E-2</v>
      </c>
      <c r="I2602" s="3">
        <v>0.23036649214659691</v>
      </c>
      <c r="J2602" s="3">
        <v>3.2535153701609518E-2</v>
      </c>
      <c r="K2602" s="3">
        <v>20712.80000000001</v>
      </c>
      <c r="L2602" s="3" t="s">
        <v>15047</v>
      </c>
      <c r="M2602" s="8" t="str">
        <f ca="1">IFERROR(__xludf.DUMMYFUNCTION("REGEXREPLACE(F1234,""\D"", """")"),"#VALUE!")</f>
        <v>#VALUE!</v>
      </c>
    </row>
    <row r="2603" spans="1:13" ht="15.75" customHeight="1">
      <c r="A2603" s="1">
        <v>1233</v>
      </c>
      <c r="B2603" s="3">
        <v>1234</v>
      </c>
      <c r="C2603" s="3" t="s">
        <v>3393</v>
      </c>
      <c r="D2603" s="3">
        <v>0.25522902785472118</v>
      </c>
      <c r="E2603" s="3">
        <v>0.438653997795168</v>
      </c>
      <c r="F2603" s="3">
        <v>0.50335570469798663</v>
      </c>
      <c r="G2603" s="3">
        <v>8.7248322147651006E-2</v>
      </c>
      <c r="H2603" s="3">
        <v>5.3691275167785227E-2</v>
      </c>
      <c r="I2603" s="3">
        <v>0.1946308724832215</v>
      </c>
      <c r="J2603" s="3">
        <v>3.0253422811613251E-2</v>
      </c>
      <c r="K2603" s="3">
        <v>17255.70000000003</v>
      </c>
      <c r="L2603" s="3" t="s">
        <v>15048</v>
      </c>
      <c r="M2603" s="8" t="str">
        <f ca="1">IFERROR(__xludf.DUMMYFUNCTION("REGEXREPLACE(F1235,""\D"", """")"),"#VALUE!")</f>
        <v>#VALUE!</v>
      </c>
    </row>
    <row r="2604" spans="1:13" ht="15.75" customHeight="1">
      <c r="A2604" s="1">
        <v>1235</v>
      </c>
      <c r="B2604" s="3">
        <v>1236</v>
      </c>
      <c r="C2604" s="3" t="s">
        <v>3398</v>
      </c>
      <c r="D2604" s="3">
        <v>0.19125893820624609</v>
      </c>
      <c r="E2604" s="3">
        <v>0.19237061688293389</v>
      </c>
      <c r="F2604" s="3">
        <v>0.60085836909871249</v>
      </c>
      <c r="G2604" s="3">
        <v>9.2274678111587988E-2</v>
      </c>
      <c r="H2604" s="3">
        <v>0.1309012875536481</v>
      </c>
      <c r="I2604" s="3">
        <v>0.27038626609442062</v>
      </c>
      <c r="J2604" s="3">
        <v>4.1063839880801943E-2</v>
      </c>
      <c r="K2604" s="3">
        <v>53443.799999999508</v>
      </c>
      <c r="L2604" s="3" t="s">
        <v>15050</v>
      </c>
      <c r="M2604" s="8" t="str">
        <f ca="1">IFERROR(__xludf.DUMMYFUNCTION("REGEXREPLACE(F1237,""\D"", """")"),"#VALUE!")</f>
        <v>#VALUE!</v>
      </c>
    </row>
    <row r="2605" spans="1:13" ht="15.75" customHeight="1">
      <c r="A2605" s="1">
        <v>1237</v>
      </c>
      <c r="B2605" s="3">
        <v>1238</v>
      </c>
      <c r="C2605" s="3" t="s">
        <v>3404</v>
      </c>
      <c r="D2605" s="3">
        <v>0.2020155142307431</v>
      </c>
      <c r="E2605" s="3">
        <v>0.27729637750436897</v>
      </c>
      <c r="F2605" s="3">
        <v>0.66346153846153844</v>
      </c>
      <c r="G2605" s="3">
        <v>7.6923076923076927E-2</v>
      </c>
      <c r="H2605" s="3">
        <v>0.14423076923076919</v>
      </c>
      <c r="I2605" s="3">
        <v>0.23076923076923081</v>
      </c>
      <c r="J2605" s="3">
        <v>3.7669778017944341E-2</v>
      </c>
      <c r="K2605" s="3">
        <v>11433.500000000029</v>
      </c>
      <c r="L2605" s="3" t="s">
        <v>15052</v>
      </c>
      <c r="M2605" s="8" t="str">
        <f ca="1">IFERROR(__xludf.DUMMYFUNCTION("REGEXREPLACE(F1239,""\D"", """")"),"#VALUE!")</f>
        <v>#VALUE!</v>
      </c>
    </row>
    <row r="2606" spans="1:13" ht="15.75" customHeight="1">
      <c r="A2606" s="1">
        <v>1239</v>
      </c>
      <c r="B2606" s="3">
        <v>1240</v>
      </c>
      <c r="C2606" s="3" t="s">
        <v>3410</v>
      </c>
      <c r="D2606" s="3">
        <v>0.18473081906205621</v>
      </c>
      <c r="E2606" s="3">
        <v>0.780432166233886</v>
      </c>
      <c r="F2606" s="3">
        <v>0.5</v>
      </c>
      <c r="G2606" s="3">
        <v>4.9295774647887321E-2</v>
      </c>
      <c r="H2606" s="3">
        <v>4.2253521126760563E-2</v>
      </c>
      <c r="I2606" s="3">
        <v>0.12676056338028169</v>
      </c>
      <c r="J2606" s="3">
        <v>1.4822697916288499E-2</v>
      </c>
      <c r="K2606" s="3">
        <v>29853.499999999949</v>
      </c>
      <c r="L2606" s="3" t="s">
        <v>15054</v>
      </c>
      <c r="M2606" s="8" t="str">
        <f ca="1">IFERROR(__xludf.DUMMYFUNCTION("REGEXREPLACE(F1241,""\D"", """")"),"#VALUE!")</f>
        <v>#VALUE!</v>
      </c>
    </row>
    <row r="2607" spans="1:13" ht="15.75" customHeight="1">
      <c r="A2607" s="1">
        <v>1241</v>
      </c>
      <c r="B2607" s="3">
        <v>1242</v>
      </c>
      <c r="C2607" s="3" t="s">
        <v>3415</v>
      </c>
      <c r="D2607" s="3">
        <v>0.1275959114401212</v>
      </c>
      <c r="E2607" s="3">
        <v>0.19217679622822531</v>
      </c>
      <c r="F2607" s="3">
        <v>0.5935828877005348</v>
      </c>
      <c r="G2607" s="3">
        <v>9.0909090909090912E-2</v>
      </c>
      <c r="H2607" s="3">
        <v>0.13368983957219249</v>
      </c>
      <c r="I2607" s="3">
        <v>0.29946524064171121</v>
      </c>
      <c r="J2607" s="3">
        <v>2.641586460631308E-2</v>
      </c>
      <c r="K2607" s="3">
        <v>20806.100000000009</v>
      </c>
      <c r="L2607" s="3" t="s">
        <v>15056</v>
      </c>
      <c r="M2607" s="8" t="str">
        <f ca="1">IFERROR(__xludf.DUMMYFUNCTION("REGEXREPLACE(F1243,""\D"", """")"),"#VALUE!")</f>
        <v>#VALUE!</v>
      </c>
    </row>
    <row r="2608" spans="1:13" ht="15.75" customHeight="1">
      <c r="A2608" s="1">
        <v>1242</v>
      </c>
      <c r="B2608" s="3">
        <v>1243</v>
      </c>
      <c r="C2608" s="3" t="s">
        <v>3418</v>
      </c>
      <c r="D2608" s="3">
        <v>0.15832004955548279</v>
      </c>
      <c r="E2608" s="3">
        <v>0.16839802663663581</v>
      </c>
      <c r="F2608" s="3">
        <v>0.6376811594202898</v>
      </c>
      <c r="G2608" s="3">
        <v>0.108695652173913</v>
      </c>
      <c r="H2608" s="3">
        <v>0.108695652173913</v>
      </c>
      <c r="I2608" s="3">
        <v>0.2608695652173913</v>
      </c>
      <c r="J2608" s="3">
        <v>3.1373029034720563E-2</v>
      </c>
      <c r="K2608" s="3">
        <v>15000.600000000029</v>
      </c>
      <c r="L2608" s="3" t="s">
        <v>15057</v>
      </c>
      <c r="M2608" s="8" t="str">
        <f ca="1">IFERROR(__xludf.DUMMYFUNCTION("REGEXREPLACE(F1244,""\D"", """")"),"#VALUE!")</f>
        <v>#VALUE!</v>
      </c>
    </row>
    <row r="2609" spans="1:13" ht="15.75" customHeight="1">
      <c r="A2609" s="1">
        <v>1243</v>
      </c>
      <c r="B2609" s="3">
        <v>1244</v>
      </c>
      <c r="C2609" s="3" t="s">
        <v>3421</v>
      </c>
      <c r="D2609" s="3">
        <v>0.1675313988064081</v>
      </c>
      <c r="E2609" s="3">
        <v>0.18893650935472911</v>
      </c>
      <c r="F2609" s="3">
        <v>0.57603686635944695</v>
      </c>
      <c r="G2609" s="3">
        <v>0.10599078341013821</v>
      </c>
      <c r="H2609" s="3">
        <v>0.10599078341013821</v>
      </c>
      <c r="I2609" s="3">
        <v>0.24884792626728111</v>
      </c>
      <c r="J2609" s="3">
        <v>3.3470786868895659E-2</v>
      </c>
      <c r="K2609" s="3">
        <v>24518.59999999998</v>
      </c>
      <c r="L2609" s="3" t="s">
        <v>15058</v>
      </c>
      <c r="M2609" s="8" t="str">
        <f ca="1">IFERROR(__xludf.DUMMYFUNCTION("REGEXREPLACE(F1245,""\D"", """")"),"#VALUE!")</f>
        <v>#VALUE!</v>
      </c>
    </row>
    <row r="2610" spans="1:13" ht="15.75" customHeight="1">
      <c r="A2610" s="1">
        <v>1244</v>
      </c>
      <c r="B2610" s="3">
        <v>1245</v>
      </c>
      <c r="C2610" s="3" t="s">
        <v>3424</v>
      </c>
      <c r="D2610" s="3">
        <v>0.2045777522348883</v>
      </c>
      <c r="E2610" s="3">
        <v>0.2255421457323819</v>
      </c>
      <c r="F2610" s="3">
        <v>0.66094420600858372</v>
      </c>
      <c r="G2610" s="3">
        <v>0.1072961373390558</v>
      </c>
      <c r="H2610" s="3">
        <v>0.1158798283261803</v>
      </c>
      <c r="I2610" s="3">
        <v>0.27038626609442062</v>
      </c>
      <c r="J2610" s="3">
        <v>4.3351434764240727E-2</v>
      </c>
      <c r="K2610" s="3">
        <v>25382.499999999982</v>
      </c>
      <c r="L2610" s="3" t="s">
        <v>15059</v>
      </c>
      <c r="M2610" s="8" t="str">
        <f ca="1">IFERROR(__xludf.DUMMYFUNCTION("REGEXREPLACE(F1246,""\D"", """")"),"#VALUE!")</f>
        <v>#VALUE!</v>
      </c>
    </row>
    <row r="2611" spans="1:13" ht="15.75" customHeight="1">
      <c r="A2611" s="1">
        <v>1245</v>
      </c>
      <c r="B2611" s="3">
        <v>1246</v>
      </c>
      <c r="C2611" s="3" t="s">
        <v>3426</v>
      </c>
      <c r="D2611" s="3">
        <v>0.1974848278091359</v>
      </c>
      <c r="E2611" s="3">
        <v>0.1536539960836148</v>
      </c>
      <c r="F2611" s="3">
        <v>0.65625</v>
      </c>
      <c r="G2611" s="3">
        <v>0.125</v>
      </c>
      <c r="H2611" s="3">
        <v>9.375E-2</v>
      </c>
      <c r="I2611" s="3">
        <v>0.27083333333333331</v>
      </c>
      <c r="J2611" s="3">
        <v>3.7270701873202521E-2</v>
      </c>
      <c r="K2611" s="3">
        <v>10295.90000000002</v>
      </c>
      <c r="L2611" s="3" t="s">
        <v>15060</v>
      </c>
      <c r="M2611" s="8" t="str">
        <f ca="1">IFERROR(__xludf.DUMMYFUNCTION("REGEXREPLACE(F1247,""\D"", """")"),"#VALUE!")</f>
        <v>#VALUE!</v>
      </c>
    </row>
    <row r="2612" spans="1:13" ht="15.75" customHeight="1">
      <c r="A2612" s="1">
        <v>1246</v>
      </c>
      <c r="B2612" s="3">
        <v>1247</v>
      </c>
      <c r="C2612" s="3" t="s">
        <v>3428</v>
      </c>
      <c r="D2612" s="3">
        <v>0.16510203981840671</v>
      </c>
      <c r="E2612" s="3">
        <v>0.1864758495123936</v>
      </c>
      <c r="F2612" s="3">
        <v>0.67512690355329952</v>
      </c>
      <c r="G2612" s="3">
        <v>8.6294416243654817E-2</v>
      </c>
      <c r="H2612" s="3">
        <v>0.1370558375634518</v>
      </c>
      <c r="I2612" s="3">
        <v>0.26395939086294418</v>
      </c>
      <c r="J2612" s="3">
        <v>3.3848336253674408E-2</v>
      </c>
      <c r="K2612" s="3">
        <v>20918.7</v>
      </c>
      <c r="L2612" s="3" t="s">
        <v>15061</v>
      </c>
      <c r="M2612" s="8" t="str">
        <f ca="1">IFERROR(__xludf.DUMMYFUNCTION("REGEXREPLACE(F1248,""\D"", """")"),"#VALUE!")</f>
        <v>#VALUE!</v>
      </c>
    </row>
    <row r="2613" spans="1:13" ht="15.75" customHeight="1">
      <c r="A2613" s="1">
        <v>1248</v>
      </c>
      <c r="B2613" s="3">
        <v>1249</v>
      </c>
      <c r="C2613" s="3" t="s">
        <v>3434</v>
      </c>
      <c r="D2613" s="3">
        <v>0.27869465606384841</v>
      </c>
      <c r="E2613" s="3">
        <v>0.1087260552197067</v>
      </c>
      <c r="F2613" s="3">
        <v>0.62037037037037035</v>
      </c>
      <c r="G2613" s="3">
        <v>0.1388888888888889</v>
      </c>
      <c r="H2613" s="3">
        <v>0.20370370370370369</v>
      </c>
      <c r="I2613" s="3">
        <v>0.3611111111111111</v>
      </c>
      <c r="J2613" s="3">
        <v>8.7681933418847391E-2</v>
      </c>
      <c r="K2613" s="3">
        <v>12820.20000000003</v>
      </c>
      <c r="L2613" s="3" t="s">
        <v>15063</v>
      </c>
      <c r="M2613" s="8" t="str">
        <f ca="1">IFERROR(__xludf.DUMMYFUNCTION("REGEXREPLACE(F1250,""\D"", """")"),"#VALUE!")</f>
        <v>#VALUE!</v>
      </c>
    </row>
    <row r="2614" spans="1:13" ht="15.75" customHeight="1">
      <c r="A2614" s="1">
        <v>1250</v>
      </c>
      <c r="B2614" s="3">
        <v>1251</v>
      </c>
      <c r="C2614" s="3" t="s">
        <v>3439</v>
      </c>
      <c r="D2614" s="3">
        <v>0.20343700435613141</v>
      </c>
      <c r="E2614" s="3">
        <v>0.30264302957355022</v>
      </c>
      <c r="F2614" s="3">
        <v>0.61079545454545459</v>
      </c>
      <c r="G2614" s="3">
        <v>9.6590909090909088E-2</v>
      </c>
      <c r="H2614" s="3">
        <v>9.375E-2</v>
      </c>
      <c r="I2614" s="3">
        <v>0.25568181818181818</v>
      </c>
      <c r="J2614" s="3">
        <v>3.7145261197472232E-2</v>
      </c>
      <c r="K2614" s="3">
        <v>39561.799999999763</v>
      </c>
      <c r="L2614" s="3" t="s">
        <v>15065</v>
      </c>
      <c r="M2614" s="8" t="str">
        <f ca="1">IFERROR(__xludf.DUMMYFUNCTION("REGEXREPLACE(F1252,""\D"", """")"),"#VALUE!")</f>
        <v>#VALUE!</v>
      </c>
    </row>
    <row r="2615" spans="1:13" ht="15.75" customHeight="1">
      <c r="A2615" s="1">
        <v>1251</v>
      </c>
      <c r="B2615" s="3">
        <v>1252</v>
      </c>
      <c r="C2615" s="3" t="s">
        <v>3442</v>
      </c>
      <c r="D2615" s="3">
        <v>0.11878716282384</v>
      </c>
      <c r="E2615" s="3">
        <v>0.1540889747395591</v>
      </c>
      <c r="F2615" s="3">
        <v>0.62637362637362637</v>
      </c>
      <c r="G2615" s="3">
        <v>0.1318681318681319</v>
      </c>
      <c r="H2615" s="3">
        <v>0.15384615384615391</v>
      </c>
      <c r="I2615" s="3">
        <v>0.32967032967032972</v>
      </c>
      <c r="J2615" s="3">
        <v>3.071526635753314E-2</v>
      </c>
      <c r="K2615" s="3">
        <v>10921.40000000002</v>
      </c>
      <c r="L2615" s="3" t="s">
        <v>15066</v>
      </c>
      <c r="M2615" s="8" t="str">
        <f ca="1">IFERROR(__xludf.DUMMYFUNCTION("REGEXREPLACE(F1253,""\D"", """")"),"#VALUE!")</f>
        <v>#VALUE!</v>
      </c>
    </row>
    <row r="2616" spans="1:13" ht="15.75" customHeight="1">
      <c r="A2616" s="1">
        <v>1252</v>
      </c>
      <c r="B2616" s="3">
        <v>1253</v>
      </c>
      <c r="C2616" s="3" t="s">
        <v>3445</v>
      </c>
      <c r="D2616" s="3">
        <v>0.30170759704731498</v>
      </c>
      <c r="E2616" s="3">
        <v>0.65235612430167889</v>
      </c>
      <c r="F2616" s="3">
        <v>0.61643835616438358</v>
      </c>
      <c r="G2616" s="3">
        <v>6.8493150684931503E-2</v>
      </c>
      <c r="H2616" s="3">
        <v>6.8493150684931503E-2</v>
      </c>
      <c r="I2616" s="3">
        <v>0.16438356164383561</v>
      </c>
      <c r="J2616" s="3">
        <v>2.8423873575194981E-2</v>
      </c>
      <c r="K2616" s="3">
        <v>7460.1000000000076</v>
      </c>
      <c r="L2616" s="3" t="s">
        <v>15067</v>
      </c>
      <c r="M2616" s="8" t="str">
        <f ca="1">IFERROR(__xludf.DUMMYFUNCTION("REGEXREPLACE(F1254,""\D"", """")"),"#VALUE!")</f>
        <v>#VALUE!</v>
      </c>
    </row>
    <row r="2617" spans="1:13" ht="15.75" customHeight="1">
      <c r="A2617" s="1">
        <v>1254</v>
      </c>
      <c r="B2617" s="3">
        <v>1255</v>
      </c>
      <c r="C2617" s="3" t="s">
        <v>3450</v>
      </c>
      <c r="D2617" s="3">
        <v>0.2085893893463851</v>
      </c>
      <c r="E2617" s="3">
        <v>0.15495541434794211</v>
      </c>
      <c r="F2617" s="3">
        <v>0.64444444444444449</v>
      </c>
      <c r="G2617" s="3">
        <v>0.1333333333333333</v>
      </c>
      <c r="H2617" s="3">
        <v>0.1055555555555556</v>
      </c>
      <c r="I2617" s="3">
        <v>0.32222222222222219</v>
      </c>
      <c r="J2617" s="3">
        <v>4.6565882021083083E-2</v>
      </c>
      <c r="K2617" s="3">
        <v>20055.40000000002</v>
      </c>
      <c r="L2617" s="3" t="s">
        <v>15069</v>
      </c>
      <c r="M2617" s="8" t="str">
        <f ca="1">IFERROR(__xludf.DUMMYFUNCTION("REGEXREPLACE(F1256,""\D"", """")"),"#VALUE!")</f>
        <v>#VALUE!</v>
      </c>
    </row>
    <row r="2618" spans="1:13" ht="15.75" customHeight="1">
      <c r="A2618" s="1">
        <v>1255</v>
      </c>
      <c r="B2618" s="3">
        <v>1256</v>
      </c>
      <c r="C2618" s="3" t="s">
        <v>3452</v>
      </c>
      <c r="D2618" s="3">
        <v>0.17900720462544789</v>
      </c>
      <c r="E2618" s="3">
        <v>0.19866791876072301</v>
      </c>
      <c r="F2618" s="3">
        <v>0.65079365079365081</v>
      </c>
      <c r="G2618" s="3">
        <v>9.5238095238095233E-2</v>
      </c>
      <c r="H2618" s="3">
        <v>0.1079365079365079</v>
      </c>
      <c r="I2618" s="3">
        <v>0.26984126984126983</v>
      </c>
      <c r="J2618" s="3">
        <v>3.4794714595108217E-2</v>
      </c>
      <c r="K2618" s="3">
        <v>34028.099999999853</v>
      </c>
      <c r="L2618" s="3" t="s">
        <v>15070</v>
      </c>
      <c r="M2618" s="8" t="str">
        <f ca="1">IFERROR(__xludf.DUMMYFUNCTION("REGEXREPLACE(F1257,""\D"", """")"),"#VALUE!")</f>
        <v>#VALUE!</v>
      </c>
    </row>
    <row r="2619" spans="1:13" ht="15.75" customHeight="1">
      <c r="A2619" s="1">
        <v>1256</v>
      </c>
      <c r="B2619" s="3">
        <v>1257</v>
      </c>
      <c r="C2619" s="3" t="s">
        <v>3455</v>
      </c>
      <c r="D2619" s="3">
        <v>0.17541213808133521</v>
      </c>
      <c r="E2619" s="3">
        <v>0.24061734287876391</v>
      </c>
      <c r="F2619" s="3">
        <v>0.60698689956331875</v>
      </c>
      <c r="G2619" s="3">
        <v>0.1069868995633188</v>
      </c>
      <c r="H2619" s="3">
        <v>0.1310043668122271</v>
      </c>
      <c r="I2619" s="3">
        <v>0.27292576419213982</v>
      </c>
      <c r="J2619" s="3">
        <v>4.0586378268809162E-2</v>
      </c>
      <c r="K2619" s="3">
        <v>50275.699999999553</v>
      </c>
      <c r="L2619" s="3" t="s">
        <v>15071</v>
      </c>
      <c r="M2619" s="8" t="str">
        <f ca="1">IFERROR(__xludf.DUMMYFUNCTION("REGEXREPLACE(F1258,""\D"", """")"),"#VALUE!")</f>
        <v>#VALUE!</v>
      </c>
    </row>
    <row r="2620" spans="1:13" ht="15.75" customHeight="1">
      <c r="A2620" s="1">
        <v>1257</v>
      </c>
      <c r="B2620" s="3">
        <v>1258</v>
      </c>
      <c r="C2620" s="3" t="s">
        <v>3458</v>
      </c>
      <c r="D2620" s="3">
        <v>0.1169255019806615</v>
      </c>
      <c r="E2620" s="3">
        <v>0.2912903970861051</v>
      </c>
      <c r="F2620" s="3">
        <v>0.53284671532846717</v>
      </c>
      <c r="G2620" s="3">
        <v>0.1094890510948905</v>
      </c>
      <c r="H2620" s="3">
        <v>0.1094890510948905</v>
      </c>
      <c r="I2620" s="3">
        <v>0.27007299270072987</v>
      </c>
      <c r="J2620" s="3">
        <v>2.3345065525767289E-2</v>
      </c>
      <c r="K2620" s="3">
        <v>15066.100000000029</v>
      </c>
      <c r="L2620" s="3" t="s">
        <v>15072</v>
      </c>
      <c r="M2620" s="8" t="str">
        <f ca="1">IFERROR(__xludf.DUMMYFUNCTION("REGEXREPLACE(F1259,""\D"", """")"),"#VALUE!")</f>
        <v>#VALUE!</v>
      </c>
    </row>
    <row r="2621" spans="1:13" ht="15.75" customHeight="1">
      <c r="A2621" s="1">
        <v>1263</v>
      </c>
      <c r="B2621" s="3">
        <v>1264</v>
      </c>
      <c r="C2621" s="3" t="s">
        <v>3477</v>
      </c>
      <c r="D2621" s="3">
        <v>0.13635491928469101</v>
      </c>
      <c r="E2621" s="3">
        <v>0.21802808671637919</v>
      </c>
      <c r="F2621" s="3">
        <v>0.65536723163841804</v>
      </c>
      <c r="G2621" s="3">
        <v>0.14689265536723159</v>
      </c>
      <c r="H2621" s="3">
        <v>9.6045197740112997E-2</v>
      </c>
      <c r="I2621" s="3">
        <v>0.28813559322033899</v>
      </c>
      <c r="J2621" s="3">
        <v>3.0479604443013081E-2</v>
      </c>
      <c r="K2621" s="3">
        <v>18846.40000000002</v>
      </c>
      <c r="L2621" s="3" t="s">
        <v>15078</v>
      </c>
      <c r="M2621" s="8" t="str">
        <f ca="1">IFERROR(__xludf.DUMMYFUNCTION("REGEXREPLACE(F1265,""\D"", """")"),"#VALUE!")</f>
        <v>#VALUE!</v>
      </c>
    </row>
    <row r="2622" spans="1:13" ht="15.75" customHeight="1">
      <c r="A2622" s="1">
        <v>1264</v>
      </c>
      <c r="B2622" s="3">
        <v>1265</v>
      </c>
      <c r="C2622" s="3" t="s">
        <v>3480</v>
      </c>
      <c r="D2622" s="3">
        <v>0.16978062001067101</v>
      </c>
      <c r="E2622" s="3">
        <v>0.177901810617523</v>
      </c>
      <c r="F2622" s="3">
        <v>0.63846153846153841</v>
      </c>
      <c r="G2622" s="3">
        <v>0.15384615384615391</v>
      </c>
      <c r="H2622" s="3">
        <v>0.1153846153846154</v>
      </c>
      <c r="I2622" s="3">
        <v>0.30769230769230771</v>
      </c>
      <c r="J2622" s="3">
        <v>4.2037748944855229E-2</v>
      </c>
      <c r="K2622" s="3">
        <v>14100.700000000041</v>
      </c>
      <c r="L2622" s="3" t="s">
        <v>15079</v>
      </c>
      <c r="M2622" s="8" t="str">
        <f ca="1">IFERROR(__xludf.DUMMYFUNCTION("REGEXREPLACE(F1266,""\D"", """")"),"#VALUE!")</f>
        <v>#VALUE!</v>
      </c>
    </row>
    <row r="2623" spans="1:13" ht="15.75" customHeight="1">
      <c r="A2623" s="1">
        <v>1265</v>
      </c>
      <c r="B2623" s="3">
        <v>1266</v>
      </c>
      <c r="C2623" s="3" t="s">
        <v>3482</v>
      </c>
      <c r="D2623" s="3">
        <v>0.1315462090695553</v>
      </c>
      <c r="E2623" s="3">
        <v>8.9067946471416998E-2</v>
      </c>
      <c r="F2623" s="3">
        <v>0.62369337979094075</v>
      </c>
      <c r="G2623" s="3">
        <v>0.14285714285714279</v>
      </c>
      <c r="H2623" s="3">
        <v>0.17770034843205579</v>
      </c>
      <c r="I2623" s="3">
        <v>0.34146341463414642</v>
      </c>
      <c r="J2623" s="3">
        <v>4.0866591778686082E-2</v>
      </c>
      <c r="K2623" s="3">
        <v>33030.299999999886</v>
      </c>
      <c r="L2623" s="3" t="s">
        <v>15080</v>
      </c>
      <c r="M2623" s="8" t="str">
        <f ca="1">IFERROR(__xludf.DUMMYFUNCTION("REGEXREPLACE(F1267,""\D"", """")"),"#VALUE!")</f>
        <v>#VALUE!</v>
      </c>
    </row>
    <row r="2624" spans="1:13" ht="15.75" customHeight="1">
      <c r="A2624" s="1">
        <v>1266</v>
      </c>
      <c r="B2624" s="3">
        <v>1267</v>
      </c>
      <c r="C2624" s="3" t="s">
        <v>3485</v>
      </c>
      <c r="D2624" s="3">
        <v>0.17184158457345319</v>
      </c>
      <c r="E2624" s="3">
        <v>0.21077640840579159</v>
      </c>
      <c r="F2624" s="3">
        <v>0.64488636363636365</v>
      </c>
      <c r="G2624" s="3">
        <v>0.13920454545454539</v>
      </c>
      <c r="H2624" s="3">
        <v>9.9431818181818177E-2</v>
      </c>
      <c r="I2624" s="3">
        <v>0.27272727272727271</v>
      </c>
      <c r="J2624" s="3">
        <v>3.9242613245546412E-2</v>
      </c>
      <c r="K2624" s="3">
        <v>39832.399999999769</v>
      </c>
      <c r="L2624" s="3" t="s">
        <v>15081</v>
      </c>
      <c r="M2624" s="8" t="str">
        <f ca="1">IFERROR(__xludf.DUMMYFUNCTION("REGEXREPLACE(F1268,""\D"", """")"),"#VALUE!")</f>
        <v>#VALUE!</v>
      </c>
    </row>
    <row r="2625" spans="1:13" ht="15.75" customHeight="1">
      <c r="A2625" s="1">
        <v>1267</v>
      </c>
      <c r="B2625" s="3">
        <v>1268</v>
      </c>
      <c r="C2625" s="3" t="s">
        <v>3488</v>
      </c>
      <c r="D2625" s="3">
        <v>0.20816053187276909</v>
      </c>
      <c r="E2625" s="3">
        <v>0.63164169382929691</v>
      </c>
      <c r="F2625" s="3">
        <v>0.52682926829268295</v>
      </c>
      <c r="G2625" s="3">
        <v>6.8292682926829273E-2</v>
      </c>
      <c r="H2625" s="3">
        <v>5.3658536585365853E-2</v>
      </c>
      <c r="I2625" s="3">
        <v>0.15609756097560981</v>
      </c>
      <c r="J2625" s="3">
        <v>2.2184039466557719E-2</v>
      </c>
      <c r="K2625" s="3">
        <v>22046.60000000002</v>
      </c>
      <c r="L2625" s="3" t="s">
        <v>15082</v>
      </c>
      <c r="M2625" s="8" t="str">
        <f ca="1">IFERROR(__xludf.DUMMYFUNCTION("REGEXREPLACE(F1269,""\D"", """")"),"#VALUE!")</f>
        <v>#VALUE!</v>
      </c>
    </row>
    <row r="2626" spans="1:13" ht="15.75" customHeight="1">
      <c r="A2626" s="1">
        <v>1272</v>
      </c>
      <c r="B2626" s="3">
        <v>1273</v>
      </c>
      <c r="C2626" s="3" t="s">
        <v>3502</v>
      </c>
      <c r="D2626" s="3">
        <v>0.13885258849089921</v>
      </c>
      <c r="E2626" s="3">
        <v>0.68480802993704104</v>
      </c>
      <c r="F2626" s="3">
        <v>0.4859154929577465</v>
      </c>
      <c r="G2626" s="3">
        <v>9.154929577464789E-2</v>
      </c>
      <c r="H2626" s="3">
        <v>4.9295774647887321E-2</v>
      </c>
      <c r="I2626" s="3">
        <v>0.1619718309859155</v>
      </c>
      <c r="J2626" s="3">
        <v>1.6126658213771111E-2</v>
      </c>
      <c r="K2626" s="3">
        <v>16149.000000000029</v>
      </c>
      <c r="L2626" s="3" t="s">
        <v>15087</v>
      </c>
      <c r="M2626" s="8" t="str">
        <f ca="1">IFERROR(__xludf.DUMMYFUNCTION("REGEXREPLACE(F1274,""\D"", """")"),"#VALUE!")</f>
        <v>#VALUE!</v>
      </c>
    </row>
    <row r="2627" spans="1:13" ht="15.75" customHeight="1">
      <c r="A2627" s="1">
        <v>1274</v>
      </c>
      <c r="B2627" s="3">
        <v>1275</v>
      </c>
      <c r="C2627" s="3" t="s">
        <v>3507</v>
      </c>
      <c r="D2627" s="3">
        <v>0.20504800305995349</v>
      </c>
      <c r="E2627" s="3">
        <v>0.14463211706877471</v>
      </c>
      <c r="F2627" s="3">
        <v>0.62686567164179108</v>
      </c>
      <c r="G2627" s="3">
        <v>0.11442786069651741</v>
      </c>
      <c r="H2627" s="3">
        <v>0.13930348258706471</v>
      </c>
      <c r="I2627" s="3">
        <v>0.29850746268656708</v>
      </c>
      <c r="J2627" s="3">
        <v>4.9260979825289937E-2</v>
      </c>
      <c r="K2627" s="3">
        <v>22285.999999999989</v>
      </c>
      <c r="L2627" s="3" t="s">
        <v>15089</v>
      </c>
      <c r="M2627" s="8" t="str">
        <f ca="1">IFERROR(__xludf.DUMMYFUNCTION("REGEXREPLACE(F1276,""\D"", """")"),"#VALUE!")</f>
        <v>#VALUE!</v>
      </c>
    </row>
    <row r="2628" spans="1:13" ht="15.75" customHeight="1">
      <c r="A2628" s="1">
        <v>1275</v>
      </c>
      <c r="B2628" s="3">
        <v>1276</v>
      </c>
      <c r="C2628" s="3" t="s">
        <v>3509</v>
      </c>
      <c r="D2628" s="3">
        <v>0.15796884429085431</v>
      </c>
      <c r="E2628" s="3">
        <v>0.19739827485185829</v>
      </c>
      <c r="F2628" s="3">
        <v>0.56959706959706957</v>
      </c>
      <c r="G2628" s="3">
        <v>0.119047619047619</v>
      </c>
      <c r="H2628" s="3">
        <v>0.12087912087912089</v>
      </c>
      <c r="I2628" s="3">
        <v>0.30586080586080588</v>
      </c>
      <c r="J2628" s="3">
        <v>3.7180785060052748E-2</v>
      </c>
      <c r="K2628" s="3">
        <v>63493.299999999494</v>
      </c>
      <c r="L2628" s="3" t="s">
        <v>15090</v>
      </c>
      <c r="M2628" s="8" t="str">
        <f ca="1">IFERROR(__xludf.DUMMYFUNCTION("REGEXREPLACE(F1277,""\D"", """")"),"#VALUE!")</f>
        <v>#VALUE!</v>
      </c>
    </row>
    <row r="2629" spans="1:13" ht="15.75" customHeight="1">
      <c r="A2629" s="1">
        <v>1277</v>
      </c>
      <c r="B2629" s="3">
        <v>1278</v>
      </c>
      <c r="C2629" s="3" t="s">
        <v>3514</v>
      </c>
      <c r="D2629" s="3">
        <v>0.215320347749339</v>
      </c>
      <c r="E2629" s="3">
        <v>0.42125628724476782</v>
      </c>
      <c r="F2629" s="3">
        <v>0.49806949806949807</v>
      </c>
      <c r="G2629" s="3">
        <v>6.9498069498069498E-2</v>
      </c>
      <c r="H2629" s="3">
        <v>8.4942084942084939E-2</v>
      </c>
      <c r="I2629" s="3">
        <v>0.2162162162162162</v>
      </c>
      <c r="J2629" s="3">
        <v>3.073884009638949E-2</v>
      </c>
      <c r="K2629" s="3">
        <v>28865.199999999961</v>
      </c>
      <c r="L2629" s="3" t="s">
        <v>15092</v>
      </c>
      <c r="M2629" s="8" t="str">
        <f ca="1">IFERROR(__xludf.DUMMYFUNCTION("REGEXREPLACE(F1279,""\D"", """")"),"#VALUE!")</f>
        <v>#VALUE!</v>
      </c>
    </row>
    <row r="2630" spans="1:13" ht="15.75" customHeight="1">
      <c r="A2630" s="1">
        <v>1279</v>
      </c>
      <c r="B2630" s="3">
        <v>1280</v>
      </c>
      <c r="C2630" s="3" t="s">
        <v>3520</v>
      </c>
      <c r="D2630" s="3">
        <v>0.13051596145125641</v>
      </c>
      <c r="E2630" s="3">
        <v>0.2186550933582313</v>
      </c>
      <c r="F2630" s="3">
        <v>0.62231759656652363</v>
      </c>
      <c r="G2630" s="3">
        <v>0.1158798283261803</v>
      </c>
      <c r="H2630" s="3">
        <v>0.16738197424892701</v>
      </c>
      <c r="I2630" s="3">
        <v>0.32188841201716739</v>
      </c>
      <c r="J2630" s="3">
        <v>3.4978894259690481E-2</v>
      </c>
      <c r="K2630" s="3">
        <v>26386.899999999991</v>
      </c>
      <c r="L2630" s="3" t="s">
        <v>15094</v>
      </c>
      <c r="M2630" s="8" t="str">
        <f ca="1">IFERROR(__xludf.DUMMYFUNCTION("REGEXREPLACE(F1281,""\D"", """")"),"#VALUE!")</f>
        <v>#VALUE!</v>
      </c>
    </row>
    <row r="2631" spans="1:13" ht="15.75" customHeight="1">
      <c r="A2631" s="1">
        <v>1280</v>
      </c>
      <c r="B2631" s="3">
        <v>1281</v>
      </c>
      <c r="C2631" s="3" t="s">
        <v>3522</v>
      </c>
      <c r="D2631" s="3">
        <v>0.14055086680511211</v>
      </c>
      <c r="E2631" s="3">
        <v>0.1912536945530342</v>
      </c>
      <c r="F2631" s="3">
        <v>0.62551440329218111</v>
      </c>
      <c r="G2631" s="3">
        <v>0.1165980795610425</v>
      </c>
      <c r="H2631" s="3">
        <v>0.12482853223593959</v>
      </c>
      <c r="I2631" s="3">
        <v>0.29492455418381353</v>
      </c>
      <c r="J2631" s="3">
        <v>3.3436690677098167E-2</v>
      </c>
      <c r="K2631" s="3">
        <v>79299.099999999831</v>
      </c>
      <c r="L2631" s="3" t="s">
        <v>15095</v>
      </c>
      <c r="M2631" s="8" t="str">
        <f ca="1">IFERROR(__xludf.DUMMYFUNCTION("REGEXREPLACE(F1282,""\D"", """")"),"#VALUE!")</f>
        <v>#VALUE!</v>
      </c>
    </row>
    <row r="2632" spans="1:13" ht="15.75" customHeight="1">
      <c r="A2632" s="1">
        <v>1282</v>
      </c>
      <c r="B2632" s="3">
        <v>1283</v>
      </c>
      <c r="C2632" s="3" t="s">
        <v>3528</v>
      </c>
      <c r="D2632" s="3">
        <v>0.16296755824268089</v>
      </c>
      <c r="E2632" s="3">
        <v>0.1953001902910442</v>
      </c>
      <c r="F2632" s="3">
        <v>0.60312500000000002</v>
      </c>
      <c r="G2632" s="3">
        <v>0.10625</v>
      </c>
      <c r="H2632" s="3">
        <v>0.13125000000000001</v>
      </c>
      <c r="I2632" s="3">
        <v>0.27187499999999998</v>
      </c>
      <c r="J2632" s="3">
        <v>3.7220331372540598E-2</v>
      </c>
      <c r="K2632" s="3">
        <v>35438.399999999841</v>
      </c>
      <c r="L2632" s="3" t="s">
        <v>15097</v>
      </c>
      <c r="M2632" s="8" t="str">
        <f ca="1">IFERROR(__xludf.DUMMYFUNCTION("REGEXREPLACE(F1284,""\D"", """")"),"#VALUE!")</f>
        <v>#VALUE!</v>
      </c>
    </row>
    <row r="2633" spans="1:13" ht="15.75" customHeight="1">
      <c r="A2633" s="1">
        <v>1285</v>
      </c>
      <c r="B2633" s="3">
        <v>1286</v>
      </c>
      <c r="C2633" s="3" t="s">
        <v>3536</v>
      </c>
      <c r="D2633" s="3">
        <v>0.14987091226085089</v>
      </c>
      <c r="E2633" s="3">
        <v>0.176248173201626</v>
      </c>
      <c r="F2633" s="3">
        <v>0.59477124183006536</v>
      </c>
      <c r="G2633" s="3">
        <v>0.1241830065359477</v>
      </c>
      <c r="H2633" s="3">
        <v>0.13071895424836599</v>
      </c>
      <c r="I2633" s="3">
        <v>0.30065359477124182</v>
      </c>
      <c r="J2633" s="3">
        <v>3.5768918443799008E-2</v>
      </c>
      <c r="K2633" s="3">
        <v>17134.300000000021</v>
      </c>
      <c r="L2633" s="3" t="s">
        <v>15100</v>
      </c>
      <c r="M2633" s="8" t="str">
        <f ca="1">IFERROR(__xludf.DUMMYFUNCTION("REGEXREPLACE(F1287,""\D"", """")"),"#VALUE!")</f>
        <v>#VALUE!</v>
      </c>
    </row>
    <row r="2634" spans="1:13" ht="15.75" customHeight="1">
      <c r="A2634" s="1">
        <v>1286</v>
      </c>
      <c r="B2634" s="3">
        <v>1287</v>
      </c>
      <c r="C2634" s="3" t="s">
        <v>3538</v>
      </c>
      <c r="D2634" s="3">
        <v>0.17187964234737721</v>
      </c>
      <c r="E2634" s="3">
        <v>0.21569412654697331</v>
      </c>
      <c r="F2634" s="3">
        <v>0.61414790996784563</v>
      </c>
      <c r="G2634" s="3">
        <v>9.3247588424437297E-2</v>
      </c>
      <c r="H2634" s="3">
        <v>0.1157556270096463</v>
      </c>
      <c r="I2634" s="3">
        <v>0.247588424437299</v>
      </c>
      <c r="J2634" s="3">
        <v>3.4287237823876347E-2</v>
      </c>
      <c r="K2634" s="3">
        <v>34242.89999999987</v>
      </c>
      <c r="L2634" s="3" t="s">
        <v>15101</v>
      </c>
      <c r="M2634" s="8" t="str">
        <f ca="1">IFERROR(__xludf.DUMMYFUNCTION("REGEXREPLACE(F1288,""\D"", """")"),"#VALUE!")</f>
        <v>#VALUE!</v>
      </c>
    </row>
    <row r="2635" spans="1:13" ht="15.75" customHeight="1">
      <c r="A2635" s="1">
        <v>1289</v>
      </c>
      <c r="B2635" s="3">
        <v>1290</v>
      </c>
      <c r="C2635" s="3" t="s">
        <v>3547</v>
      </c>
      <c r="D2635" s="3">
        <v>0.15794579693461119</v>
      </c>
      <c r="E2635" s="3">
        <v>0.44011447630193617</v>
      </c>
      <c r="F2635" s="3">
        <v>0.54722222222222228</v>
      </c>
      <c r="G2635" s="3">
        <v>8.611111111111111E-2</v>
      </c>
      <c r="H2635" s="3">
        <v>6.3888888888888884E-2</v>
      </c>
      <c r="I2635" s="3">
        <v>0.19444444444444439</v>
      </c>
      <c r="J2635" s="3">
        <v>2.226056860499355E-2</v>
      </c>
      <c r="K2635" s="3">
        <v>39636.89999999974</v>
      </c>
      <c r="L2635" s="3" t="s">
        <v>15104</v>
      </c>
      <c r="M2635" s="8" t="str">
        <f ca="1">IFERROR(__xludf.DUMMYFUNCTION("REGEXREPLACE(F1291,""\D"", """")"),"#VALUE!")</f>
        <v>#VALUE!</v>
      </c>
    </row>
    <row r="2636" spans="1:13" ht="15.75" customHeight="1">
      <c r="A2636" s="1">
        <v>1290</v>
      </c>
      <c r="B2636" s="3">
        <v>1291</v>
      </c>
      <c r="C2636" s="3" t="s">
        <v>3550</v>
      </c>
      <c r="D2636" s="3">
        <v>0.1328026785203848</v>
      </c>
      <c r="E2636" s="3">
        <v>0.16992344471692691</v>
      </c>
      <c r="F2636" s="3">
        <v>0.63369963369963367</v>
      </c>
      <c r="G2636" s="3">
        <v>9.8901098901098897E-2</v>
      </c>
      <c r="H2636" s="3">
        <v>0.13553113553113549</v>
      </c>
      <c r="I2636" s="3">
        <v>0.2857142857142857</v>
      </c>
      <c r="J2636" s="3">
        <v>2.9543682506048548E-2</v>
      </c>
      <c r="K2636" s="3">
        <v>30605.39999999994</v>
      </c>
      <c r="L2636" s="3" t="s">
        <v>15105</v>
      </c>
      <c r="M2636" s="8" t="str">
        <f ca="1">IFERROR(__xludf.DUMMYFUNCTION("REGEXREPLACE(F1292,""\D"", """")"),"#VALUE!")</f>
        <v>#VALUE!</v>
      </c>
    </row>
    <row r="2637" spans="1:13" ht="15.75" customHeight="1">
      <c r="A2637" s="1">
        <v>1294</v>
      </c>
      <c r="B2637" s="3">
        <v>1295</v>
      </c>
      <c r="C2637" s="3" t="s">
        <v>3561</v>
      </c>
      <c r="D2637" s="3">
        <v>0.16827253697266659</v>
      </c>
      <c r="E2637" s="3">
        <v>0.25140833442007232</v>
      </c>
      <c r="F2637" s="3">
        <v>0.63636363636363635</v>
      </c>
      <c r="G2637" s="3">
        <v>0.1043771043771044</v>
      </c>
      <c r="H2637" s="3">
        <v>0.10101010101010099</v>
      </c>
      <c r="I2637" s="3">
        <v>0.25925925925925919</v>
      </c>
      <c r="J2637" s="3">
        <v>3.3049532539088412E-2</v>
      </c>
      <c r="K2637" s="3">
        <v>32426.49999999988</v>
      </c>
      <c r="L2637" s="3" t="s">
        <v>15108</v>
      </c>
      <c r="M2637" s="8" t="str">
        <f ca="1">IFERROR(__xludf.DUMMYFUNCTION("REGEXREPLACE(F1296,""\D"", """")"),"#VALUE!")</f>
        <v>#VALUE!</v>
      </c>
    </row>
    <row r="2638" spans="1:13" ht="15.75" customHeight="1">
      <c r="A2638" s="1">
        <v>1297</v>
      </c>
      <c r="B2638" s="3">
        <v>1298</v>
      </c>
      <c r="C2638" s="3" t="s">
        <v>3571</v>
      </c>
      <c r="D2638" s="3">
        <v>0.15445133457875779</v>
      </c>
      <c r="E2638" s="3">
        <v>0.25611242972152648</v>
      </c>
      <c r="F2638" s="3">
        <v>0.61309523809523814</v>
      </c>
      <c r="G2638" s="3">
        <v>9.5238095238095233E-2</v>
      </c>
      <c r="H2638" s="3">
        <v>0.1130952380952381</v>
      </c>
      <c r="I2638" s="3">
        <v>0.23809523809523811</v>
      </c>
      <c r="J2638" s="3">
        <v>3.0863093564168768E-2</v>
      </c>
      <c r="K2638" s="3">
        <v>35296.099999999788</v>
      </c>
      <c r="L2638" s="3" t="s">
        <v>15111</v>
      </c>
      <c r="M2638" s="8" t="str">
        <f ca="1">IFERROR(__xludf.DUMMYFUNCTION("REGEXREPLACE(F1299,""\D"", """")"),"#VALUE!")</f>
        <v>#VALUE!</v>
      </c>
    </row>
    <row r="2639" spans="1:13" ht="15.75" customHeight="1">
      <c r="A2639" s="1">
        <v>1300</v>
      </c>
      <c r="B2639" s="3">
        <v>1301</v>
      </c>
      <c r="C2639" s="3" t="s">
        <v>3579</v>
      </c>
      <c r="D2639" s="3">
        <v>0.13329072695400621</v>
      </c>
      <c r="E2639" s="3">
        <v>0.25761221070596108</v>
      </c>
      <c r="F2639" s="3">
        <v>0.62987012987012991</v>
      </c>
      <c r="G2639" s="3">
        <v>0.13636363636363641</v>
      </c>
      <c r="H2639" s="3">
        <v>9.0909090909090912E-2</v>
      </c>
      <c r="I2639" s="3">
        <v>0.2792207792207792</v>
      </c>
      <c r="J2639" s="3">
        <v>2.7487971573918319E-2</v>
      </c>
      <c r="K2639" s="3">
        <v>17423.60000000002</v>
      </c>
      <c r="L2639" s="3" t="s">
        <v>15114</v>
      </c>
      <c r="M2639" s="8" t="str">
        <f ca="1">IFERROR(__xludf.DUMMYFUNCTION("REGEXREPLACE(F1302,""\D"", """")"),"#VALUE!")</f>
        <v>#VALUE!</v>
      </c>
    </row>
    <row r="2640" spans="1:13" ht="15.75" customHeight="1">
      <c r="A2640" s="1">
        <v>1301</v>
      </c>
      <c r="B2640" s="3">
        <v>1302</v>
      </c>
      <c r="C2640" s="3" t="s">
        <v>3582</v>
      </c>
      <c r="D2640" s="3">
        <v>0.14409992513735531</v>
      </c>
      <c r="E2640" s="3">
        <v>0.23142940234773171</v>
      </c>
      <c r="F2640" s="3">
        <v>0.61278195488721809</v>
      </c>
      <c r="G2640" s="3">
        <v>0.112781954887218</v>
      </c>
      <c r="H2640" s="3">
        <v>0.13157894736842099</v>
      </c>
      <c r="I2640" s="3">
        <v>0.2932330827067669</v>
      </c>
      <c r="J2640" s="3">
        <v>3.3761646874934333E-2</v>
      </c>
      <c r="K2640" s="3">
        <v>29104.299999999941</v>
      </c>
      <c r="L2640" s="3" t="s">
        <v>15115</v>
      </c>
      <c r="M2640" s="8" t="str">
        <f ca="1">IFERROR(__xludf.DUMMYFUNCTION("REGEXREPLACE(F1303,""\D"", """")"),"#VALUE!")</f>
        <v>#VALUE!</v>
      </c>
    </row>
    <row r="2641" spans="1:13" ht="15.75" customHeight="1">
      <c r="A2641" s="1">
        <v>1302</v>
      </c>
      <c r="B2641" s="3">
        <v>1303</v>
      </c>
      <c r="C2641" s="3" t="s">
        <v>3585</v>
      </c>
      <c r="D2641" s="3">
        <v>0.1540740835719194</v>
      </c>
      <c r="E2641" s="3">
        <v>0.2151015484041624</v>
      </c>
      <c r="F2641" s="3">
        <v>0.60197368421052633</v>
      </c>
      <c r="G2641" s="3">
        <v>0.1118421052631579</v>
      </c>
      <c r="H2641" s="3">
        <v>9.8684210526315791E-2</v>
      </c>
      <c r="I2641" s="3">
        <v>0.26315789473684209</v>
      </c>
      <c r="J2641" s="3">
        <v>3.104635899652472E-2</v>
      </c>
      <c r="K2641" s="3">
        <v>34237.199999999873</v>
      </c>
      <c r="L2641" s="3" t="s">
        <v>15116</v>
      </c>
      <c r="M2641" s="8" t="str">
        <f ca="1">IFERROR(__xludf.DUMMYFUNCTION("REGEXREPLACE(F1304,""\D"", """")"),"#VALUE!")</f>
        <v>#VALUE!</v>
      </c>
    </row>
    <row r="2642" spans="1:13" ht="15.75" customHeight="1">
      <c r="A2642" s="1">
        <v>1305</v>
      </c>
      <c r="B2642" s="3">
        <v>1306</v>
      </c>
      <c r="C2642" s="3" t="s">
        <v>3593</v>
      </c>
      <c r="D2642" s="3">
        <v>0.16985455391286189</v>
      </c>
      <c r="E2642" s="3">
        <v>0.1917107871730884</v>
      </c>
      <c r="F2642" s="3">
        <v>0.63545150501672243</v>
      </c>
      <c r="G2642" s="3">
        <v>0.1036789297658863</v>
      </c>
      <c r="H2642" s="3">
        <v>0.13377926421404679</v>
      </c>
      <c r="I2642" s="3">
        <v>0.30434782608695649</v>
      </c>
      <c r="J2642" s="3">
        <v>3.8595133267278391E-2</v>
      </c>
      <c r="K2642" s="3">
        <v>34217.699999999903</v>
      </c>
      <c r="L2642" s="3" t="s">
        <v>15119</v>
      </c>
      <c r="M2642" s="8" t="str">
        <f ca="1">IFERROR(__xludf.DUMMYFUNCTION("REGEXREPLACE(F1307,""\D"", """")"),"#VALUE!")</f>
        <v>#VALUE!</v>
      </c>
    </row>
    <row r="2643" spans="1:13" ht="15.75" customHeight="1">
      <c r="A2643" s="1">
        <v>1306</v>
      </c>
      <c r="B2643" s="3">
        <v>1307</v>
      </c>
      <c r="C2643" s="3" t="s">
        <v>3596</v>
      </c>
      <c r="D2643" s="3">
        <v>0.20132105762707861</v>
      </c>
      <c r="E2643" s="3">
        <v>0.27179302541239753</v>
      </c>
      <c r="F2643" s="3">
        <v>0.62857142857142856</v>
      </c>
      <c r="G2643" s="3">
        <v>0.1</v>
      </c>
      <c r="H2643" s="3">
        <v>0.1085714285714286</v>
      </c>
      <c r="I2643" s="3">
        <v>0.25428571428571428</v>
      </c>
      <c r="J2643" s="3">
        <v>4.0441243961053051E-2</v>
      </c>
      <c r="K2643" s="3">
        <v>40313.999999999753</v>
      </c>
      <c r="L2643" s="3" t="s">
        <v>15120</v>
      </c>
      <c r="M2643" s="8" t="str">
        <f ca="1">IFERROR(__xludf.DUMMYFUNCTION("REGEXREPLACE(F1308,""\D"", """")"),"#VALUE!")</f>
        <v>#VALUE!</v>
      </c>
    </row>
    <row r="2644" spans="1:13" ht="15.75" customHeight="1">
      <c r="A2644" s="1">
        <v>1308</v>
      </c>
      <c r="B2644" s="3">
        <v>1309</v>
      </c>
      <c r="C2644" s="3" t="s">
        <v>3602</v>
      </c>
      <c r="D2644" s="3">
        <v>0.17929641138090421</v>
      </c>
      <c r="E2644" s="3">
        <v>0.23818489126746251</v>
      </c>
      <c r="F2644" s="3">
        <v>0.58940397350993379</v>
      </c>
      <c r="G2644" s="3">
        <v>9.0507726269315678E-2</v>
      </c>
      <c r="H2644" s="3">
        <v>0.12803532008830021</v>
      </c>
      <c r="I2644" s="3">
        <v>0.24944812362030899</v>
      </c>
      <c r="J2644" s="3">
        <v>3.7657433476179447E-2</v>
      </c>
      <c r="K2644" s="3">
        <v>49517.39999999955</v>
      </c>
      <c r="L2644" s="3" t="s">
        <v>15122</v>
      </c>
      <c r="M2644" s="8" t="str">
        <f ca="1">IFERROR(__xludf.DUMMYFUNCTION("REGEXREPLACE(F1310,""\D"", """")"),"#VALUE!")</f>
        <v>#VALUE!</v>
      </c>
    </row>
    <row r="2645" spans="1:13" ht="15.75" customHeight="1">
      <c r="A2645" s="1">
        <v>1309</v>
      </c>
      <c r="B2645" s="3">
        <v>1310</v>
      </c>
      <c r="C2645" s="3" t="s">
        <v>3604</v>
      </c>
      <c r="D2645" s="3">
        <v>0.17789923454854009</v>
      </c>
      <c r="E2645" s="3">
        <v>0.30174699370483432</v>
      </c>
      <c r="F2645" s="3">
        <v>0.62526766595289074</v>
      </c>
      <c r="G2645" s="3">
        <v>6.852248394004283E-2</v>
      </c>
      <c r="H2645" s="3">
        <v>8.5653104925053528E-2</v>
      </c>
      <c r="I2645" s="3">
        <v>0.2248394004282655</v>
      </c>
      <c r="J2645" s="3">
        <v>2.6226327708479678E-2</v>
      </c>
      <c r="K2645" s="3">
        <v>49326.599999999533</v>
      </c>
      <c r="L2645" s="3" t="s">
        <v>15123</v>
      </c>
      <c r="M2645" s="8" t="str">
        <f ca="1">IFERROR(__xludf.DUMMYFUNCTION("REGEXREPLACE(F1311,""\D"", """")"),"#VALUE!")</f>
        <v>#VALUE!</v>
      </c>
    </row>
    <row r="2646" spans="1:13" ht="15.75" customHeight="1">
      <c r="A2646" s="1">
        <v>1310</v>
      </c>
      <c r="B2646" s="3">
        <v>1311</v>
      </c>
      <c r="C2646" s="3" t="s">
        <v>3607</v>
      </c>
      <c r="D2646" s="3">
        <v>0.15317806186796251</v>
      </c>
      <c r="E2646" s="3">
        <v>0.50305862650619981</v>
      </c>
      <c r="F2646" s="3">
        <v>0.49512195121951219</v>
      </c>
      <c r="G2646" s="3">
        <v>5.1219512195121948E-2</v>
      </c>
      <c r="H2646" s="3">
        <v>6.3414634146341464E-2</v>
      </c>
      <c r="I2646" s="3">
        <v>0.16829268292682931</v>
      </c>
      <c r="J2646" s="3">
        <v>1.6369437992532009E-2</v>
      </c>
      <c r="K2646" s="3">
        <v>43130.899999999703</v>
      </c>
      <c r="L2646" s="3" t="s">
        <v>15124</v>
      </c>
      <c r="M2646" s="8" t="str">
        <f ca="1">IFERROR(__xludf.DUMMYFUNCTION("REGEXREPLACE(F1312,""\D"", """")"),"#VALUE!")</f>
        <v>#VALUE!</v>
      </c>
    </row>
    <row r="2647" spans="1:13" ht="15.75" customHeight="1">
      <c r="A2647" s="1">
        <v>1311</v>
      </c>
      <c r="B2647" s="3">
        <v>1312</v>
      </c>
      <c r="C2647" s="3" t="s">
        <v>3610</v>
      </c>
      <c r="D2647" s="3">
        <v>0.17167361428875791</v>
      </c>
      <c r="E2647" s="3">
        <v>0.33300738370130872</v>
      </c>
      <c r="F2647" s="3">
        <v>0.65822784810126578</v>
      </c>
      <c r="G2647" s="3">
        <v>7.3417721518987344E-2</v>
      </c>
      <c r="H2647" s="3">
        <v>8.8607594936708861E-2</v>
      </c>
      <c r="I2647" s="3">
        <v>0.21012658227848099</v>
      </c>
      <c r="J2647" s="3">
        <v>2.6497845121245821E-2</v>
      </c>
      <c r="K2647" s="3">
        <v>41387.499999999673</v>
      </c>
      <c r="L2647" s="3" t="s">
        <v>15125</v>
      </c>
      <c r="M2647" s="8" t="str">
        <f ca="1">IFERROR(__xludf.DUMMYFUNCTION("REGEXREPLACE(F1313,""\D"", """")"),"#VALUE!")</f>
        <v>#VALUE!</v>
      </c>
    </row>
    <row r="2648" spans="1:13" ht="15.75" customHeight="1">
      <c r="A2648" s="1">
        <v>1312</v>
      </c>
      <c r="B2648" s="3">
        <v>1313</v>
      </c>
      <c r="C2648" s="3" t="s">
        <v>3613</v>
      </c>
      <c r="D2648" s="3">
        <v>0.17466961518898111</v>
      </c>
      <c r="E2648" s="3">
        <v>0.35629861727166212</v>
      </c>
      <c r="F2648" s="3">
        <v>0.61052631578947369</v>
      </c>
      <c r="G2648" s="3">
        <v>6.3157894736842107E-2</v>
      </c>
      <c r="H2648" s="3">
        <v>0.1157894736842105</v>
      </c>
      <c r="I2648" s="3">
        <v>0.2</v>
      </c>
      <c r="J2648" s="3">
        <v>2.499303628525627E-2</v>
      </c>
      <c r="K2648" s="3">
        <v>9839.2000000000189</v>
      </c>
      <c r="L2648" s="3" t="s">
        <v>15126</v>
      </c>
      <c r="M2648" s="8" t="str">
        <f ca="1">IFERROR(__xludf.DUMMYFUNCTION("REGEXREPLACE(F1314,""\D"", """")"),"#VALUE!")</f>
        <v>#VALUE!</v>
      </c>
    </row>
    <row r="2649" spans="1:13" ht="15.75" customHeight="1">
      <c r="A2649" s="1">
        <v>1313</v>
      </c>
      <c r="B2649" s="3">
        <v>1314</v>
      </c>
      <c r="C2649" s="3" t="s">
        <v>3615</v>
      </c>
      <c r="D2649" s="3">
        <v>0.2183611829765934</v>
      </c>
      <c r="E2649" s="3">
        <v>0.2019001333940986</v>
      </c>
      <c r="F2649" s="3">
        <v>0.64583333333333337</v>
      </c>
      <c r="G2649" s="3">
        <v>0.1041666666666667</v>
      </c>
      <c r="H2649" s="3">
        <v>0.1145833333333333</v>
      </c>
      <c r="I2649" s="3">
        <v>0.25</v>
      </c>
      <c r="J2649" s="3">
        <v>4.1604089136196433E-2</v>
      </c>
      <c r="K2649" s="3">
        <v>9840.1000000000186</v>
      </c>
      <c r="L2649" s="3" t="s">
        <v>15127</v>
      </c>
      <c r="M2649" s="8" t="str">
        <f ca="1">IFERROR(__xludf.DUMMYFUNCTION("REGEXREPLACE(F1315,""\D"", """")"),"#VALUE!")</f>
        <v>#VALUE!</v>
      </c>
    </row>
    <row r="2650" spans="1:13" ht="15.75" customHeight="1">
      <c r="A2650" s="1">
        <v>1315</v>
      </c>
      <c r="B2650" s="3">
        <v>1316</v>
      </c>
      <c r="C2650" s="3" t="s">
        <v>3620</v>
      </c>
      <c r="D2650" s="3">
        <v>0.13923913233954349</v>
      </c>
      <c r="E2650" s="3">
        <v>0.36075644266549439</v>
      </c>
      <c r="F2650" s="3">
        <v>0.6216216216216216</v>
      </c>
      <c r="G2650" s="3">
        <v>8.1081081081081086E-2</v>
      </c>
      <c r="H2650" s="3">
        <v>0.1081081081081081</v>
      </c>
      <c r="I2650" s="3">
        <v>0.2252252252252252</v>
      </c>
      <c r="J2650" s="3">
        <v>2.2610009926667288E-2</v>
      </c>
      <c r="K2650" s="3">
        <v>11634.000000000029</v>
      </c>
      <c r="L2650" s="3" t="s">
        <v>15129</v>
      </c>
      <c r="M2650" s="8" t="str">
        <f ca="1">IFERROR(__xludf.DUMMYFUNCTION("REGEXREPLACE(F1317,""\D"", """")"),"#VALUE!")</f>
        <v>#VALUE!</v>
      </c>
    </row>
    <row r="2651" spans="1:13" ht="15.75" customHeight="1">
      <c r="A2651" s="1">
        <v>1317</v>
      </c>
      <c r="B2651" s="3">
        <v>1318</v>
      </c>
      <c r="C2651" s="3" t="s">
        <v>3625</v>
      </c>
      <c r="D2651" s="3">
        <v>0.1514295386883257</v>
      </c>
      <c r="E2651" s="3">
        <v>0.16347491994867061</v>
      </c>
      <c r="F2651" s="3">
        <v>0.62893081761006286</v>
      </c>
      <c r="G2651" s="3">
        <v>0.12578616352201261</v>
      </c>
      <c r="H2651" s="3">
        <v>0.12893081761006289</v>
      </c>
      <c r="I2651" s="3">
        <v>0.30188679245283018</v>
      </c>
      <c r="J2651" s="3">
        <v>3.7410058613798938E-2</v>
      </c>
      <c r="K2651" s="3">
        <v>35461.699999999852</v>
      </c>
      <c r="L2651" s="3" t="s">
        <v>15131</v>
      </c>
      <c r="M2651" s="8" t="str">
        <f ca="1">IFERROR(__xludf.DUMMYFUNCTION("REGEXREPLACE(F1319,""\D"", """")"),"#VALUE!")</f>
        <v>#VALUE!</v>
      </c>
    </row>
    <row r="2652" spans="1:13" ht="15.75" customHeight="1">
      <c r="A2652" s="1">
        <v>1318</v>
      </c>
      <c r="B2652" s="3">
        <v>1319</v>
      </c>
      <c r="C2652" s="3" t="s">
        <v>3628</v>
      </c>
      <c r="D2652" s="3">
        <v>0.20407754315543489</v>
      </c>
      <c r="E2652" s="3">
        <v>0.67003366013062737</v>
      </c>
      <c r="F2652" s="3">
        <v>0.50151057401812693</v>
      </c>
      <c r="G2652" s="3">
        <v>5.7401812688821753E-2</v>
      </c>
      <c r="H2652" s="3">
        <v>4.2296072507552872E-2</v>
      </c>
      <c r="I2652" s="3">
        <v>0.14803625377643501</v>
      </c>
      <c r="J2652" s="3">
        <v>1.8317443810303841E-2</v>
      </c>
      <c r="K2652" s="3">
        <v>35174.299999999843</v>
      </c>
      <c r="L2652" s="3" t="s">
        <v>15132</v>
      </c>
      <c r="M2652" s="8" t="str">
        <f ca="1">IFERROR(__xludf.DUMMYFUNCTION("REGEXREPLACE(F1320,""\D"", """")"),"#VALUE!")</f>
        <v>#VALUE!</v>
      </c>
    </row>
    <row r="2653" spans="1:13" ht="15.75" customHeight="1">
      <c r="A2653" s="1">
        <v>1321</v>
      </c>
      <c r="B2653" s="3">
        <v>1322</v>
      </c>
      <c r="C2653" s="3" t="s">
        <v>3636</v>
      </c>
      <c r="D2653" s="3">
        <v>0.2226062748514156</v>
      </c>
      <c r="E2653" s="3">
        <v>0.21822055253659101</v>
      </c>
      <c r="F2653" s="3">
        <v>0.62980769230769229</v>
      </c>
      <c r="G2653" s="3">
        <v>0.1153846153846154</v>
      </c>
      <c r="H2653" s="3">
        <v>0.125</v>
      </c>
      <c r="I2653" s="3">
        <v>0.28846153846153838</v>
      </c>
      <c r="J2653" s="3">
        <v>5.0774531078461749E-2</v>
      </c>
      <c r="K2653" s="3">
        <v>23409.499999999989</v>
      </c>
      <c r="L2653" s="3" t="s">
        <v>15135</v>
      </c>
      <c r="M2653" s="8" t="str">
        <f ca="1">IFERROR(__xludf.DUMMYFUNCTION("REGEXREPLACE(F1323,""\D"", """")"),"#VALUE!")</f>
        <v>#VALUE!</v>
      </c>
    </row>
    <row r="2654" spans="1:13" ht="15.75" customHeight="1">
      <c r="A2654" s="1">
        <v>1322</v>
      </c>
      <c r="B2654" s="3">
        <v>1323</v>
      </c>
      <c r="C2654" s="3" t="s">
        <v>3638</v>
      </c>
      <c r="D2654" s="3">
        <v>0.12971439678956589</v>
      </c>
      <c r="E2654" s="3">
        <v>0.37869835921994299</v>
      </c>
      <c r="F2654" s="3">
        <v>0.63786008230452673</v>
      </c>
      <c r="G2654" s="3">
        <v>8.6419753086419748E-2</v>
      </c>
      <c r="H2654" s="3">
        <v>5.7613168724279837E-2</v>
      </c>
      <c r="I2654" s="3">
        <v>0.20164609053497939</v>
      </c>
      <c r="J2654" s="3">
        <v>1.689256406106926E-2</v>
      </c>
      <c r="K2654" s="3">
        <v>25838.699999999972</v>
      </c>
      <c r="L2654" s="3" t="s">
        <v>15136</v>
      </c>
      <c r="M2654" s="8" t="str">
        <f ca="1">IFERROR(__xludf.DUMMYFUNCTION("REGEXREPLACE(F1324,""\D"", """")"),"#VALUE!")</f>
        <v>#VALUE!</v>
      </c>
    </row>
    <row r="2655" spans="1:13" ht="15.75" customHeight="1">
      <c r="A2655" s="1">
        <v>1323</v>
      </c>
      <c r="B2655" s="3">
        <v>1324</v>
      </c>
      <c r="C2655" s="3" t="s">
        <v>3641</v>
      </c>
      <c r="D2655" s="3">
        <v>0.1769859754472759</v>
      </c>
      <c r="E2655" s="3">
        <v>0.24327021749458111</v>
      </c>
      <c r="F2655" s="3">
        <v>0.64516129032258063</v>
      </c>
      <c r="G2655" s="3">
        <v>0.1290322580645161</v>
      </c>
      <c r="H2655" s="3">
        <v>0.14516129032258071</v>
      </c>
      <c r="I2655" s="3">
        <v>0.30645161290322581</v>
      </c>
      <c r="J2655" s="3">
        <v>4.13112012366528E-2</v>
      </c>
      <c r="K2655" s="3">
        <v>6695.7000000000025</v>
      </c>
      <c r="L2655" s="3" t="s">
        <v>15137</v>
      </c>
      <c r="M2655" s="8" t="str">
        <f ca="1">IFERROR(__xludf.DUMMYFUNCTION("REGEXREPLACE(F1325,""\D"", """")"),"#VALUE!")</f>
        <v>#VALUE!</v>
      </c>
    </row>
    <row r="2656" spans="1:13" ht="15.75" customHeight="1">
      <c r="A2656" s="1">
        <v>1325</v>
      </c>
      <c r="B2656" s="3">
        <v>1326</v>
      </c>
      <c r="C2656" s="3" t="s">
        <v>3647</v>
      </c>
      <c r="D2656" s="3">
        <v>0.1123161707746264</v>
      </c>
      <c r="E2656" s="3">
        <v>0.28828322760858532</v>
      </c>
      <c r="F2656" s="3">
        <v>0.63157894736842102</v>
      </c>
      <c r="G2656" s="3">
        <v>0.12631578947368419</v>
      </c>
      <c r="H2656" s="3">
        <v>0.1157894736842105</v>
      </c>
      <c r="I2656" s="3">
        <v>0.24210526315789471</v>
      </c>
      <c r="J2656" s="3">
        <v>2.4117833851998571E-2</v>
      </c>
      <c r="K2656" s="3">
        <v>10724.300000000019</v>
      </c>
      <c r="L2656" s="3" t="s">
        <v>15139</v>
      </c>
      <c r="M2656" s="8" t="str">
        <f ca="1">IFERROR(__xludf.DUMMYFUNCTION("REGEXREPLACE(F1327,""\D"", """")"),"#VALUE!")</f>
        <v>#VALUE!</v>
      </c>
    </row>
    <row r="2657" spans="1:13" ht="15.75" customHeight="1">
      <c r="A2657" s="1">
        <v>1326</v>
      </c>
      <c r="B2657" s="3">
        <v>1327</v>
      </c>
      <c r="C2657" s="3" t="s">
        <v>3649</v>
      </c>
      <c r="D2657" s="3">
        <v>0.13790857493014491</v>
      </c>
      <c r="E2657" s="3">
        <v>0.44595088396351751</v>
      </c>
      <c r="F2657" s="3">
        <v>0.46341463414634149</v>
      </c>
      <c r="G2657" s="3">
        <v>8.5365853658536592E-2</v>
      </c>
      <c r="H2657" s="3">
        <v>8.5365853658536592E-2</v>
      </c>
      <c r="I2657" s="3">
        <v>0.18902439024390241</v>
      </c>
      <c r="J2657" s="3">
        <v>2.1144294976318052E-2</v>
      </c>
      <c r="K2657" s="3">
        <v>18640.200000000019</v>
      </c>
      <c r="L2657" s="3" t="s">
        <v>15140</v>
      </c>
      <c r="M2657" s="8" t="str">
        <f ca="1">IFERROR(__xludf.DUMMYFUNCTION("REGEXREPLACE(F1328,""\D"", """")"),"#VALUE!")</f>
        <v>#VALUE!</v>
      </c>
    </row>
    <row r="2658" spans="1:13" ht="15.75" customHeight="1">
      <c r="A2658" s="1">
        <v>1327</v>
      </c>
      <c r="B2658" s="3">
        <v>1328</v>
      </c>
      <c r="C2658" s="3" t="s">
        <v>3651</v>
      </c>
      <c r="D2658" s="3">
        <v>0.18435124143812229</v>
      </c>
      <c r="E2658" s="3">
        <v>0.13978073327451951</v>
      </c>
      <c r="F2658" s="3">
        <v>0.5934959349593496</v>
      </c>
      <c r="G2658" s="3">
        <v>0.18699186991869921</v>
      </c>
      <c r="H2658" s="3">
        <v>8.943089430894309E-2</v>
      </c>
      <c r="I2658" s="3">
        <v>0.31707317073170732</v>
      </c>
      <c r="J2658" s="3">
        <v>4.3954374830711462E-2</v>
      </c>
      <c r="K2658" s="3">
        <v>13557.000000000029</v>
      </c>
      <c r="L2658" s="3" t="s">
        <v>15141</v>
      </c>
      <c r="M2658" s="8" t="str">
        <f ca="1">IFERROR(__xludf.DUMMYFUNCTION("REGEXREPLACE(F1329,""\D"", """")"),"#VALUE!")</f>
        <v>#VALUE!</v>
      </c>
    </row>
    <row r="2659" spans="1:13" ht="15.75" customHeight="1">
      <c r="A2659" s="1">
        <v>1328</v>
      </c>
      <c r="B2659" s="3">
        <v>1329</v>
      </c>
      <c r="C2659" s="3" t="s">
        <v>3653</v>
      </c>
      <c r="D2659" s="3">
        <v>0.154792072392053</v>
      </c>
      <c r="E2659" s="3">
        <v>6.2427374650349948E-2</v>
      </c>
      <c r="F2659" s="3">
        <v>0.6071428571428571</v>
      </c>
      <c r="G2659" s="3">
        <v>0.2142857142857143</v>
      </c>
      <c r="H2659" s="3">
        <v>0.13095238095238099</v>
      </c>
      <c r="I2659" s="3">
        <v>0.36904761904761912</v>
      </c>
      <c r="J2659" s="3">
        <v>4.7352452305177761E-2</v>
      </c>
      <c r="K2659" s="3">
        <v>9704.5000000000127</v>
      </c>
      <c r="L2659" s="3" t="s">
        <v>15142</v>
      </c>
      <c r="M2659" s="8" t="str">
        <f ca="1">IFERROR(__xludf.DUMMYFUNCTION("REGEXREPLACE(F1330,""\D"", """")"),"#VALUE!")</f>
        <v>#VALUE!</v>
      </c>
    </row>
    <row r="2660" spans="1:13" ht="15.75" customHeight="1">
      <c r="A2660" s="1">
        <v>1329</v>
      </c>
      <c r="B2660" s="3">
        <v>1330</v>
      </c>
      <c r="C2660" s="3" t="s">
        <v>3655</v>
      </c>
      <c r="D2660" s="3">
        <v>0.12943946439524159</v>
      </c>
      <c r="E2660" s="3">
        <v>0.23461427454115419</v>
      </c>
      <c r="F2660" s="3">
        <v>0.65079365079365081</v>
      </c>
      <c r="G2660" s="3">
        <v>0.19047619047619049</v>
      </c>
      <c r="H2660" s="3">
        <v>0.1111111111111111</v>
      </c>
      <c r="I2660" s="3">
        <v>0.30158730158730163</v>
      </c>
      <c r="J2660" s="3">
        <v>3.2493840996512237E-2</v>
      </c>
      <c r="K2660" s="3">
        <v>7244.7999999999993</v>
      </c>
      <c r="L2660" s="3" t="s">
        <v>15143</v>
      </c>
      <c r="M2660" s="8" t="str">
        <f ca="1">IFERROR(__xludf.DUMMYFUNCTION("REGEXREPLACE(F1331,""\D"", """")"),"#VALUE!")</f>
        <v>#VALUE!</v>
      </c>
    </row>
    <row r="2661" spans="1:13" ht="15.75" customHeight="1">
      <c r="A2661" s="1">
        <v>1337</v>
      </c>
      <c r="B2661" s="3">
        <v>1338</v>
      </c>
      <c r="C2661" s="3" t="s">
        <v>3680</v>
      </c>
      <c r="D2661" s="3">
        <v>0.21296910658157461</v>
      </c>
      <c r="E2661" s="3">
        <v>0.23475512038034091</v>
      </c>
      <c r="F2661" s="3">
        <v>0.61052631578947369</v>
      </c>
      <c r="G2661" s="3">
        <v>6.3157894736842107E-2</v>
      </c>
      <c r="H2661" s="3">
        <v>0.12631578947368419</v>
      </c>
      <c r="I2661" s="3">
        <v>0.2105263157894737</v>
      </c>
      <c r="J2661" s="3">
        <v>3.2324913828196897E-2</v>
      </c>
      <c r="K2661" s="3">
        <v>10302.700000000021</v>
      </c>
      <c r="L2661" s="3" t="s">
        <v>15151</v>
      </c>
      <c r="M2661" s="8" t="str">
        <f ca="1">IFERROR(__xludf.DUMMYFUNCTION("REGEXREPLACE(F1339,""\D"", """")"),"#VALUE!")</f>
        <v>#VALUE!</v>
      </c>
    </row>
    <row r="2662" spans="1:13" ht="15.75" customHeight="1">
      <c r="A2662" s="1">
        <v>1338</v>
      </c>
      <c r="B2662" s="3">
        <v>1339</v>
      </c>
      <c r="C2662" s="3" t="s">
        <v>3682</v>
      </c>
      <c r="D2662" s="3">
        <v>0.20524573001563459</v>
      </c>
      <c r="E2662" s="3">
        <v>0.45466760239490978</v>
      </c>
      <c r="F2662" s="3">
        <v>0.6484375</v>
      </c>
      <c r="G2662" s="3">
        <v>5.46875E-2</v>
      </c>
      <c r="H2662" s="3">
        <v>0.1015625</v>
      </c>
      <c r="I2662" s="3">
        <v>0.1875</v>
      </c>
      <c r="J2662" s="3">
        <v>2.6451511508976809E-2</v>
      </c>
      <c r="K2662" s="3">
        <v>13857.40000000004</v>
      </c>
      <c r="L2662" s="3" t="s">
        <v>15152</v>
      </c>
      <c r="M2662" s="8" t="str">
        <f ca="1">IFERROR(__xludf.DUMMYFUNCTION("REGEXREPLACE(F1340,""\D"", """")"),"#VALUE!")</f>
        <v>#VALUE!</v>
      </c>
    </row>
    <row r="2663" spans="1:13" ht="15.75" customHeight="1">
      <c r="A2663" s="1">
        <v>1339</v>
      </c>
      <c r="B2663" s="3">
        <v>1340</v>
      </c>
      <c r="C2663" s="3" t="s">
        <v>3685</v>
      </c>
      <c r="D2663" s="3">
        <v>0.1744658901697235</v>
      </c>
      <c r="E2663" s="3">
        <v>0.18837823037877791</v>
      </c>
      <c r="F2663" s="3">
        <v>0.57499999999999996</v>
      </c>
      <c r="G2663" s="3">
        <v>0.1</v>
      </c>
      <c r="H2663" s="3">
        <v>0.12916666666666671</v>
      </c>
      <c r="I2663" s="3">
        <v>0.25833333333333341</v>
      </c>
      <c r="J2663" s="3">
        <v>3.7819438607269558E-2</v>
      </c>
      <c r="K2663" s="3">
        <v>26815.09999999998</v>
      </c>
      <c r="L2663" s="3" t="s">
        <v>15153</v>
      </c>
      <c r="M2663" s="8" t="str">
        <f ca="1">IFERROR(__xludf.DUMMYFUNCTION("REGEXREPLACE(F1341,""\D"", """")"),"#VALUE!")</f>
        <v>#VALUE!</v>
      </c>
    </row>
    <row r="2664" spans="1:13" ht="15.75" customHeight="1">
      <c r="A2664" s="1">
        <v>1341</v>
      </c>
      <c r="B2664" s="3">
        <v>1342</v>
      </c>
      <c r="C2664" s="3" t="s">
        <v>3690</v>
      </c>
      <c r="D2664" s="3">
        <v>0.1427758631193268</v>
      </c>
      <c r="E2664" s="3">
        <v>0.13049918600877569</v>
      </c>
      <c r="F2664" s="3">
        <v>0.65151515151515149</v>
      </c>
      <c r="G2664" s="3">
        <v>0.16666666666666671</v>
      </c>
      <c r="H2664" s="3">
        <v>0.16666666666666671</v>
      </c>
      <c r="I2664" s="3">
        <v>0.36363636363636359</v>
      </c>
      <c r="J2664" s="3">
        <v>4.2841987060213763E-2</v>
      </c>
      <c r="K2664" s="3">
        <v>7567.8000000000029</v>
      </c>
      <c r="L2664" s="3" t="s">
        <v>12294</v>
      </c>
      <c r="M2664" s="8" t="str">
        <f ca="1">IFERROR(__xludf.DUMMYFUNCTION("REGEXREPLACE(F1343,""\D"", """")"),"#VALUE!")</f>
        <v>#VALUE!</v>
      </c>
    </row>
    <row r="2665" spans="1:13" ht="15.75" customHeight="1">
      <c r="A2665" s="1">
        <v>1343</v>
      </c>
      <c r="B2665" s="3">
        <v>1344</v>
      </c>
      <c r="C2665" s="3" t="s">
        <v>3696</v>
      </c>
      <c r="D2665" s="3">
        <v>0.14849038189246011</v>
      </c>
      <c r="E2665" s="3">
        <v>0.25530347634343459</v>
      </c>
      <c r="F2665" s="3">
        <v>0.62823061630218691</v>
      </c>
      <c r="G2665" s="3">
        <v>0.1113320079522863</v>
      </c>
      <c r="H2665" s="3">
        <v>0.13320079522862821</v>
      </c>
      <c r="I2665" s="3">
        <v>0.27236580516898612</v>
      </c>
      <c r="J2665" s="3">
        <v>3.5439939752864649E-2</v>
      </c>
      <c r="K2665" s="3">
        <v>56106.999999999447</v>
      </c>
      <c r="L2665" s="3" t="s">
        <v>15156</v>
      </c>
      <c r="M2665" s="8" t="str">
        <f ca="1">IFERROR(__xludf.DUMMYFUNCTION("REGEXREPLACE(F1345,""\D"", """")"),"#VALUE!")</f>
        <v>#VALUE!</v>
      </c>
    </row>
    <row r="2666" spans="1:13" ht="15.75" customHeight="1">
      <c r="A2666" s="1">
        <v>1344</v>
      </c>
      <c r="B2666" s="3">
        <v>1345</v>
      </c>
      <c r="C2666" s="3" t="s">
        <v>3699</v>
      </c>
      <c r="D2666" s="3">
        <v>0.14367533814810721</v>
      </c>
      <c r="E2666" s="3">
        <v>0.20112644587934919</v>
      </c>
      <c r="F2666" s="3">
        <v>0.625</v>
      </c>
      <c r="G2666" s="3">
        <v>7.2916666666666671E-2</v>
      </c>
      <c r="H2666" s="3">
        <v>0.125</v>
      </c>
      <c r="I2666" s="3">
        <v>0.28125</v>
      </c>
      <c r="J2666" s="3">
        <v>2.3475568803579931E-2</v>
      </c>
      <c r="K2666" s="3">
        <v>10866.50000000002</v>
      </c>
      <c r="L2666" s="3" t="s">
        <v>15157</v>
      </c>
      <c r="M2666" s="8" t="str">
        <f ca="1">IFERROR(__xludf.DUMMYFUNCTION("REGEXREPLACE(F1346,""\D"", """")"),"#VALUE!")</f>
        <v>#VALUE!</v>
      </c>
    </row>
    <row r="2667" spans="1:13" ht="15.75" customHeight="1">
      <c r="A2667" s="1">
        <v>1345</v>
      </c>
      <c r="B2667" s="3">
        <v>1346</v>
      </c>
      <c r="C2667" s="3" t="s">
        <v>3701</v>
      </c>
      <c r="D2667" s="3">
        <v>0.24122963843405709</v>
      </c>
      <c r="E2667" s="3">
        <v>0.17257158523551269</v>
      </c>
      <c r="F2667" s="3">
        <v>0.62903225806451613</v>
      </c>
      <c r="G2667" s="3">
        <v>0.1075268817204301</v>
      </c>
      <c r="H2667" s="3">
        <v>0.15591397849462371</v>
      </c>
      <c r="I2667" s="3">
        <v>0.31720430107526881</v>
      </c>
      <c r="J2667" s="3">
        <v>5.9275123924955438E-2</v>
      </c>
      <c r="K2667" s="3">
        <v>21164.1</v>
      </c>
      <c r="L2667" s="3" t="s">
        <v>15158</v>
      </c>
      <c r="M2667" s="8" t="str">
        <f ca="1">IFERROR(__xludf.DUMMYFUNCTION("REGEXREPLACE(F1347,""\D"", """")"),"#VALUE!")</f>
        <v>#VALUE!</v>
      </c>
    </row>
    <row r="2668" spans="1:13" ht="15.75" customHeight="1">
      <c r="A2668" s="1">
        <v>1346</v>
      </c>
      <c r="B2668" s="3">
        <v>1347</v>
      </c>
      <c r="C2668" s="3" t="s">
        <v>3704</v>
      </c>
      <c r="D2668" s="3">
        <v>0.1201457998381507</v>
      </c>
      <c r="E2668" s="3">
        <v>0.56951720932769989</v>
      </c>
      <c r="F2668" s="3">
        <v>0.53543307086614178</v>
      </c>
      <c r="G2668" s="3">
        <v>0.10236220472440941</v>
      </c>
      <c r="H2668" s="3">
        <v>5.5118110236220472E-2</v>
      </c>
      <c r="I2668" s="3">
        <v>0.1653543307086614</v>
      </c>
      <c r="J2668" s="3">
        <v>1.560629508045043E-2</v>
      </c>
      <c r="K2668" s="3">
        <v>13617.400000000031</v>
      </c>
      <c r="L2668" s="3" t="s">
        <v>15159</v>
      </c>
      <c r="M2668" s="8" t="str">
        <f ca="1">IFERROR(__xludf.DUMMYFUNCTION("REGEXREPLACE(F1348,""\D"", """")"),"#VALUE!")</f>
        <v>#VALUE!</v>
      </c>
    </row>
    <row r="2669" spans="1:13" ht="15.75" customHeight="1">
      <c r="A2669" s="1">
        <v>1350</v>
      </c>
      <c r="B2669" s="3">
        <v>1351</v>
      </c>
      <c r="C2669" s="3" t="s">
        <v>3715</v>
      </c>
      <c r="D2669" s="3">
        <v>0.15983994103827309</v>
      </c>
      <c r="E2669" s="3">
        <v>0.39954583877100031</v>
      </c>
      <c r="F2669" s="3">
        <v>0.5757575757575758</v>
      </c>
      <c r="G2669" s="3">
        <v>4.5454545454545463E-2</v>
      </c>
      <c r="H2669" s="3">
        <v>0.13636363636363641</v>
      </c>
      <c r="I2669" s="3">
        <v>0.22727272727272729</v>
      </c>
      <c r="J2669" s="3">
        <v>1.985939309120887E-2</v>
      </c>
      <c r="K2669" s="3">
        <v>7438</v>
      </c>
      <c r="L2669" s="3" t="s">
        <v>15163</v>
      </c>
      <c r="M2669" s="8" t="str">
        <f ca="1">IFERROR(__xludf.DUMMYFUNCTION("REGEXREPLACE(F1352,""\D"", """")"),"#VALUE!")</f>
        <v>#VALUE!</v>
      </c>
    </row>
    <row r="2670" spans="1:13" ht="15.75" customHeight="1">
      <c r="A2670" s="1">
        <v>1351</v>
      </c>
      <c r="B2670" s="3">
        <v>1352</v>
      </c>
      <c r="C2670" s="3" t="s">
        <v>3717</v>
      </c>
      <c r="D2670" s="3">
        <v>0.22941151405806789</v>
      </c>
      <c r="E2670" s="3">
        <v>0.24886333266527039</v>
      </c>
      <c r="F2670" s="3">
        <v>0.65876777251184837</v>
      </c>
      <c r="G2670" s="3">
        <v>9.004739336492891E-2</v>
      </c>
      <c r="H2670" s="3">
        <v>0.1232227488151659</v>
      </c>
      <c r="I2670" s="3">
        <v>0.26540284360189581</v>
      </c>
      <c r="J2670" s="3">
        <v>4.5544580597952987E-2</v>
      </c>
      <c r="K2670" s="3">
        <v>23019.39999999998</v>
      </c>
      <c r="L2670" s="3" t="s">
        <v>15164</v>
      </c>
      <c r="M2670" s="8" t="str">
        <f ca="1">IFERROR(__xludf.DUMMYFUNCTION("REGEXREPLACE(F1353,""\D"", """")"),"#VALUE!")</f>
        <v>#VALUE!</v>
      </c>
    </row>
    <row r="2671" spans="1:13" ht="15.75" customHeight="1">
      <c r="A2671" s="1">
        <v>1354</v>
      </c>
      <c r="B2671" s="3">
        <v>1355</v>
      </c>
      <c r="C2671" s="3" t="s">
        <v>3726</v>
      </c>
      <c r="D2671" s="3">
        <v>0.1618589244525499</v>
      </c>
      <c r="E2671" s="3">
        <v>0.22689992279788121</v>
      </c>
      <c r="F2671" s="3">
        <v>0.60869565217391308</v>
      </c>
      <c r="G2671" s="3">
        <v>0.1070234113712375</v>
      </c>
      <c r="H2671" s="3">
        <v>0.13377926421404679</v>
      </c>
      <c r="I2671" s="3">
        <v>0.29096989966555181</v>
      </c>
      <c r="J2671" s="3">
        <v>3.7389508271105293E-2</v>
      </c>
      <c r="K2671" s="3">
        <v>33321.499999999891</v>
      </c>
      <c r="L2671" s="3" t="s">
        <v>15167</v>
      </c>
      <c r="M2671" s="8" t="str">
        <f ca="1">IFERROR(__xludf.DUMMYFUNCTION("REGEXREPLACE(F1356,""\D"", """")"),"#VALUE!")</f>
        <v>#VALUE!</v>
      </c>
    </row>
    <row r="2672" spans="1:13" ht="15.75" customHeight="1">
      <c r="A2672" s="1">
        <v>1355</v>
      </c>
      <c r="B2672" s="3">
        <v>1356</v>
      </c>
      <c r="C2672" s="3" t="s">
        <v>3729</v>
      </c>
      <c r="D2672" s="3">
        <v>0.200951860096128</v>
      </c>
      <c r="E2672" s="3">
        <v>0.24742771024939561</v>
      </c>
      <c r="F2672" s="3">
        <v>0.6224188790560472</v>
      </c>
      <c r="G2672" s="3">
        <v>8.8495575221238937E-2</v>
      </c>
      <c r="H2672" s="3">
        <v>0.1061946902654867</v>
      </c>
      <c r="I2672" s="3">
        <v>0.24188790560471979</v>
      </c>
      <c r="J2672" s="3">
        <v>3.7393059872710507E-2</v>
      </c>
      <c r="K2672" s="3">
        <v>36132.799999999806</v>
      </c>
      <c r="L2672" s="3" t="s">
        <v>15168</v>
      </c>
      <c r="M2672" s="8" t="str">
        <f ca="1">IFERROR(__xludf.DUMMYFUNCTION("REGEXREPLACE(F1357,""\D"", """")"),"#VALUE!")</f>
        <v>#VALUE!</v>
      </c>
    </row>
    <row r="2673" spans="1:13" ht="15.75" customHeight="1">
      <c r="A2673" s="1">
        <v>1357</v>
      </c>
      <c r="B2673" s="3">
        <v>1358</v>
      </c>
      <c r="C2673" s="3" t="s">
        <v>3735</v>
      </c>
      <c r="D2673" s="3">
        <v>0.23339085063772641</v>
      </c>
      <c r="E2673" s="3">
        <v>0.84187872845400491</v>
      </c>
      <c r="F2673" s="3">
        <v>0.49657534246575341</v>
      </c>
      <c r="G2673" s="3">
        <v>5.4794520547945202E-2</v>
      </c>
      <c r="H2673" s="3">
        <v>2.7397260273972601E-2</v>
      </c>
      <c r="I2673" s="3">
        <v>0.1164383561643836</v>
      </c>
      <c r="J2673" s="3">
        <v>1.6268875537085319E-2</v>
      </c>
      <c r="K2673" s="3">
        <v>31382.3999999999</v>
      </c>
      <c r="L2673" s="3" t="s">
        <v>15170</v>
      </c>
      <c r="M2673" s="8" t="str">
        <f ca="1">IFERROR(__xludf.DUMMYFUNCTION("REGEXREPLACE(F1359,""\D"", """")"),"#VALUE!")</f>
        <v>#VALUE!</v>
      </c>
    </row>
    <row r="2674" spans="1:13" ht="15.75" customHeight="1">
      <c r="A2674" s="1">
        <v>1359</v>
      </c>
      <c r="B2674" s="3">
        <v>1360</v>
      </c>
      <c r="C2674" s="3" t="s">
        <v>3740</v>
      </c>
      <c r="D2674" s="3">
        <v>0.1594705779428012</v>
      </c>
      <c r="E2674" s="3">
        <v>0.18702658560734731</v>
      </c>
      <c r="F2674" s="3">
        <v>0.60416666666666663</v>
      </c>
      <c r="G2674" s="3">
        <v>0.125</v>
      </c>
      <c r="H2674" s="3">
        <v>0.14583333333333329</v>
      </c>
      <c r="I2674" s="3">
        <v>0.33333333333333331</v>
      </c>
      <c r="J2674" s="3">
        <v>3.8989672707809578E-2</v>
      </c>
      <c r="K2674" s="3">
        <v>11213.60000000002</v>
      </c>
      <c r="L2674" s="3" t="s">
        <v>15172</v>
      </c>
      <c r="M2674" s="8" t="str">
        <f ca="1">IFERROR(__xludf.DUMMYFUNCTION("REGEXREPLACE(F1361,""\D"", """")"),"#VALUE!")</f>
        <v>#VALUE!</v>
      </c>
    </row>
    <row r="2675" spans="1:13" ht="15.75" customHeight="1">
      <c r="A2675" s="1">
        <v>1360</v>
      </c>
      <c r="B2675" s="3">
        <v>1361</v>
      </c>
      <c r="C2675" s="3" t="s">
        <v>3743</v>
      </c>
      <c r="D2675" s="3">
        <v>0.28812324099605668</v>
      </c>
      <c r="E2675" s="3">
        <v>0.21601227768921791</v>
      </c>
      <c r="F2675" s="3">
        <v>0.6428571428571429</v>
      </c>
      <c r="G2675" s="3">
        <v>9.1836734693877556E-2</v>
      </c>
      <c r="H2675" s="3">
        <v>0.1326530612244898</v>
      </c>
      <c r="I2675" s="3">
        <v>0.2857142857142857</v>
      </c>
      <c r="J2675" s="3">
        <v>5.5876959665652468E-2</v>
      </c>
      <c r="K2675" s="3">
        <v>10680.700000000021</v>
      </c>
      <c r="L2675" s="3" t="s">
        <v>15173</v>
      </c>
      <c r="M2675" s="8" t="str">
        <f ca="1">IFERROR(__xludf.DUMMYFUNCTION("REGEXREPLACE(F1362,""\D"", """")"),"#VALUE!")</f>
        <v>#VALUE!</v>
      </c>
    </row>
    <row r="2676" spans="1:13" ht="15.75" customHeight="1">
      <c r="A2676" s="1">
        <v>1361</v>
      </c>
      <c r="B2676" s="3">
        <v>1362</v>
      </c>
      <c r="C2676" s="3" t="s">
        <v>3746</v>
      </c>
      <c r="D2676" s="3">
        <v>0.2075435431682659</v>
      </c>
      <c r="E2676" s="3">
        <v>0.26507954755113999</v>
      </c>
      <c r="F2676" s="3">
        <v>0.55555555555555558</v>
      </c>
      <c r="G2676" s="3">
        <v>0.102880658436214</v>
      </c>
      <c r="H2676" s="3">
        <v>0.1008230452674897</v>
      </c>
      <c r="I2676" s="3">
        <v>0.2448559670781893</v>
      </c>
      <c r="J2676" s="3">
        <v>4.1142839662598657E-2</v>
      </c>
      <c r="K2676" s="3">
        <v>54778.999999999483</v>
      </c>
      <c r="L2676" s="3" t="s">
        <v>15174</v>
      </c>
      <c r="M2676" s="8" t="str">
        <f ca="1">IFERROR(__xludf.DUMMYFUNCTION("REGEXREPLACE(F1363,""\D"", """")"),"#VALUE!")</f>
        <v>#VALUE!</v>
      </c>
    </row>
    <row r="2677" spans="1:13" ht="15.75" customHeight="1">
      <c r="A2677" s="1">
        <v>1362</v>
      </c>
      <c r="B2677" s="3">
        <v>1363</v>
      </c>
      <c r="C2677" s="3" t="s">
        <v>3749</v>
      </c>
      <c r="D2677" s="3">
        <v>0.1612896414957922</v>
      </c>
      <c r="E2677" s="3">
        <v>0.103811107752543</v>
      </c>
      <c r="F2677" s="3">
        <v>0.56880733944954132</v>
      </c>
      <c r="G2677" s="3">
        <v>6.4220183486238536E-2</v>
      </c>
      <c r="H2677" s="3">
        <v>0.26605504587155959</v>
      </c>
      <c r="I2677" s="3">
        <v>0.3577981651376147</v>
      </c>
      <c r="J2677" s="3">
        <v>3.885913203552014E-2</v>
      </c>
      <c r="K2677" s="3">
        <v>12619.80000000003</v>
      </c>
      <c r="L2677" s="3" t="s">
        <v>15175</v>
      </c>
      <c r="M2677" s="8" t="str">
        <f ca="1">IFERROR(__xludf.DUMMYFUNCTION("REGEXREPLACE(F1364,""\D"", """")"),"#VALUE!")</f>
        <v>#VALUE!</v>
      </c>
    </row>
    <row r="2678" spans="1:13" ht="15.75" customHeight="1">
      <c r="A2678" s="1">
        <v>1363</v>
      </c>
      <c r="B2678" s="3">
        <v>1364</v>
      </c>
      <c r="C2678" s="3" t="s">
        <v>3752</v>
      </c>
      <c r="D2678" s="3">
        <v>0.28590890229788968</v>
      </c>
      <c r="E2678" s="3">
        <v>0.50602453975155237</v>
      </c>
      <c r="F2678" s="3">
        <v>0.48727272727272719</v>
      </c>
      <c r="G2678" s="3">
        <v>0.08</v>
      </c>
      <c r="H2678" s="3">
        <v>5.4545454545454543E-2</v>
      </c>
      <c r="I2678" s="3">
        <v>0.17454545454545459</v>
      </c>
      <c r="J2678" s="3">
        <v>3.4990748607639698E-2</v>
      </c>
      <c r="K2678" s="3">
        <v>31694.499999999931</v>
      </c>
      <c r="L2678" s="3" t="s">
        <v>15176</v>
      </c>
      <c r="M2678" s="8" t="str">
        <f ca="1">IFERROR(__xludf.DUMMYFUNCTION("REGEXREPLACE(F1365,""\D"", """")"),"#VALUE!")</f>
        <v>#VALUE!</v>
      </c>
    </row>
    <row r="2679" spans="1:13" ht="15.75" customHeight="1">
      <c r="A2679" s="1">
        <v>1364</v>
      </c>
      <c r="B2679" s="3">
        <v>1365</v>
      </c>
      <c r="C2679" s="3" t="s">
        <v>3755</v>
      </c>
      <c r="D2679" s="3">
        <v>0.13838624749684461</v>
      </c>
      <c r="E2679" s="3">
        <v>0.14622588528076891</v>
      </c>
      <c r="F2679" s="3">
        <v>0.59880239520958078</v>
      </c>
      <c r="G2679" s="3">
        <v>0.1197604790419162</v>
      </c>
      <c r="H2679" s="3">
        <v>0.1167664670658683</v>
      </c>
      <c r="I2679" s="3">
        <v>0.30538922155688619</v>
      </c>
      <c r="J2679" s="3">
        <v>3.1687812753950682E-2</v>
      </c>
      <c r="K2679" s="3">
        <v>37273.699999999837</v>
      </c>
      <c r="L2679" s="3" t="s">
        <v>15177</v>
      </c>
      <c r="M2679" s="8" t="str">
        <f ca="1">IFERROR(__xludf.DUMMYFUNCTION("REGEXREPLACE(F1366,""\D"", """")"),"#VALUE!")</f>
        <v>#VALUE!</v>
      </c>
    </row>
    <row r="2680" spans="1:13" ht="15.75" customHeight="1">
      <c r="A2680" s="1">
        <v>1365</v>
      </c>
      <c r="B2680" s="3">
        <v>1366</v>
      </c>
      <c r="C2680" s="3" t="s">
        <v>3758</v>
      </c>
      <c r="D2680" s="3">
        <v>0.17150573726018531</v>
      </c>
      <c r="E2680" s="3">
        <v>0.22028625392185189</v>
      </c>
      <c r="F2680" s="3">
        <v>0.60830860534124631</v>
      </c>
      <c r="G2680" s="3">
        <v>0.1038575667655786</v>
      </c>
      <c r="H2680" s="3">
        <v>0.1038575667655786</v>
      </c>
      <c r="I2680" s="3">
        <v>0.27596439169139458</v>
      </c>
      <c r="J2680" s="3">
        <v>3.4278033053133539E-2</v>
      </c>
      <c r="K2680" s="3">
        <v>36932.399999999827</v>
      </c>
      <c r="L2680" s="3" t="s">
        <v>15178</v>
      </c>
      <c r="M2680" s="8" t="str">
        <f ca="1">IFERROR(__xludf.DUMMYFUNCTION("REGEXREPLACE(F1367,""\D"", """")"),"#VALUE!")</f>
        <v>#VALUE!</v>
      </c>
    </row>
    <row r="2681" spans="1:13" ht="15.75" customHeight="1">
      <c r="A2681" s="1">
        <v>1366</v>
      </c>
      <c r="B2681" s="3">
        <v>1367</v>
      </c>
      <c r="C2681" s="3" t="s">
        <v>3761</v>
      </c>
      <c r="D2681" s="3">
        <v>0.1467734359779177</v>
      </c>
      <c r="E2681" s="3">
        <v>0.48844054860187641</v>
      </c>
      <c r="F2681" s="3">
        <v>0.50331125827814571</v>
      </c>
      <c r="G2681" s="3">
        <v>7.2847682119205295E-2</v>
      </c>
      <c r="H2681" s="3">
        <v>7.9470198675496692E-2</v>
      </c>
      <c r="I2681" s="3">
        <v>0.1821192052980132</v>
      </c>
      <c r="J2681" s="3">
        <v>2.0932423430980611E-2</v>
      </c>
      <c r="K2681" s="3">
        <v>33071.199999999903</v>
      </c>
      <c r="L2681" s="3" t="s">
        <v>15179</v>
      </c>
      <c r="M2681" s="8" t="str">
        <f ca="1">IFERROR(__xludf.DUMMYFUNCTION("REGEXREPLACE(F1368,""\D"", """")"),"#VALUE!")</f>
        <v>#VALUE!</v>
      </c>
    </row>
    <row r="2682" spans="1:13" ht="15.75" customHeight="1">
      <c r="A2682" s="1">
        <v>1367</v>
      </c>
      <c r="B2682" s="3">
        <v>1368</v>
      </c>
      <c r="C2682" s="3" t="s">
        <v>3763</v>
      </c>
      <c r="D2682" s="3">
        <v>0.17536743383536321</v>
      </c>
      <c r="E2682" s="3">
        <v>0.42741807875341481</v>
      </c>
      <c r="F2682" s="3">
        <v>0.49673202614379092</v>
      </c>
      <c r="G2682" s="3">
        <v>8.1699346405228759E-2</v>
      </c>
      <c r="H2682" s="3">
        <v>4.5751633986928102E-2</v>
      </c>
      <c r="I2682" s="3">
        <v>0.1862745098039216</v>
      </c>
      <c r="J2682" s="3">
        <v>2.0180472648589059E-2</v>
      </c>
      <c r="K2682" s="3">
        <v>33443.799999999879</v>
      </c>
      <c r="L2682" s="3" t="s">
        <v>15180</v>
      </c>
      <c r="M2682" s="8" t="str">
        <f ca="1">IFERROR(__xludf.DUMMYFUNCTION("REGEXREPLACE(F1369,""\D"", """")"),"#VALUE!")</f>
        <v>#VALUE!</v>
      </c>
    </row>
    <row r="2683" spans="1:13" ht="15.75" customHeight="1">
      <c r="A2683" s="1">
        <v>1369</v>
      </c>
      <c r="B2683" s="3">
        <v>1370</v>
      </c>
      <c r="C2683" s="3" t="s">
        <v>3768</v>
      </c>
      <c r="D2683" s="3">
        <v>0.1345986976851283</v>
      </c>
      <c r="E2683" s="3">
        <v>0.57592812988980502</v>
      </c>
      <c r="F2683" s="3">
        <v>0.49767441860465123</v>
      </c>
      <c r="G2683" s="3">
        <v>6.5116279069767441E-2</v>
      </c>
      <c r="H2683" s="3">
        <v>4.1860465116279069E-2</v>
      </c>
      <c r="I2683" s="3">
        <v>0.14418604651162789</v>
      </c>
      <c r="J2683" s="3">
        <v>1.2294627373820829E-2</v>
      </c>
      <c r="K2683" s="3">
        <v>23175.200000000019</v>
      </c>
      <c r="L2683" s="3" t="s">
        <v>15182</v>
      </c>
      <c r="M2683" s="8" t="str">
        <f ca="1">IFERROR(__xludf.DUMMYFUNCTION("REGEXREPLACE(F1371,""\D"", """")"),"#VALUE!")</f>
        <v>#VALUE!</v>
      </c>
    </row>
    <row r="2684" spans="1:13" ht="15.75" customHeight="1">
      <c r="A2684" s="1">
        <v>1372</v>
      </c>
      <c r="B2684" s="3">
        <v>1373</v>
      </c>
      <c r="C2684" s="3" t="s">
        <v>3778</v>
      </c>
      <c r="D2684" s="3">
        <v>0.1950210369840252</v>
      </c>
      <c r="E2684" s="3">
        <v>0.15409911723180719</v>
      </c>
      <c r="F2684" s="3">
        <v>0.61</v>
      </c>
      <c r="G2684" s="3">
        <v>0.1</v>
      </c>
      <c r="H2684" s="3">
        <v>0.14333333333333331</v>
      </c>
      <c r="I2684" s="3">
        <v>0.30333333333333329</v>
      </c>
      <c r="J2684" s="3">
        <v>4.5106352195905891E-2</v>
      </c>
      <c r="K2684" s="3">
        <v>32625.199999999852</v>
      </c>
      <c r="L2684" s="3" t="s">
        <v>15185</v>
      </c>
      <c r="M2684" s="8" t="str">
        <f ca="1">IFERROR(__xludf.DUMMYFUNCTION("REGEXREPLACE(F1374,""\D"", """")"),"#VALUE!")</f>
        <v>#VALUE!</v>
      </c>
    </row>
    <row r="2685" spans="1:13" ht="15.75" customHeight="1">
      <c r="A2685" s="1">
        <v>1373</v>
      </c>
      <c r="B2685" s="3">
        <v>1374</v>
      </c>
      <c r="C2685" s="3" t="s">
        <v>3781</v>
      </c>
      <c r="D2685" s="3">
        <v>0.15884783061820429</v>
      </c>
      <c r="E2685" s="3">
        <v>0.20183515062517879</v>
      </c>
      <c r="F2685" s="3">
        <v>0.60093896713615025</v>
      </c>
      <c r="G2685" s="3">
        <v>0.1220657276995305</v>
      </c>
      <c r="H2685" s="3">
        <v>0.12676056338028169</v>
      </c>
      <c r="I2685" s="3">
        <v>0.29577464788732388</v>
      </c>
      <c r="J2685" s="3">
        <v>3.7670649411884118E-2</v>
      </c>
      <c r="K2685" s="3">
        <v>24424.300000000021</v>
      </c>
      <c r="L2685" s="3" t="s">
        <v>15186</v>
      </c>
      <c r="M2685" s="8" t="str">
        <f ca="1">IFERROR(__xludf.DUMMYFUNCTION("REGEXREPLACE(F1375,""\D"", """")"),"#VALUE!")</f>
        <v>#VALUE!</v>
      </c>
    </row>
    <row r="2686" spans="1:13" ht="15.75" customHeight="1">
      <c r="A2686" s="1">
        <v>1374</v>
      </c>
      <c r="B2686" s="3">
        <v>1375</v>
      </c>
      <c r="C2686" s="3" t="s">
        <v>3784</v>
      </c>
      <c r="D2686" s="3">
        <v>0.18773915507845751</v>
      </c>
      <c r="E2686" s="3">
        <v>0.25096677610175361</v>
      </c>
      <c r="F2686" s="3">
        <v>0.59090909090909094</v>
      </c>
      <c r="G2686" s="3">
        <v>0.10101010101010099</v>
      </c>
      <c r="H2686" s="3">
        <v>0.1565656565656566</v>
      </c>
      <c r="I2686" s="3">
        <v>0.27272727272727271</v>
      </c>
      <c r="J2686" s="3">
        <v>4.4883275320573221E-2</v>
      </c>
      <c r="K2686" s="3">
        <v>22160.099999999991</v>
      </c>
      <c r="L2686" s="3" t="s">
        <v>15187</v>
      </c>
      <c r="M2686" s="8" t="str">
        <f ca="1">IFERROR(__xludf.DUMMYFUNCTION("REGEXREPLACE(F1376,""\D"", """")"),"#VALUE!")</f>
        <v>#VALUE!</v>
      </c>
    </row>
    <row r="2687" spans="1:13" ht="15.75" customHeight="1">
      <c r="A2687" s="1">
        <v>1375</v>
      </c>
      <c r="B2687" s="3">
        <v>1376</v>
      </c>
      <c r="C2687" s="3" t="s">
        <v>3787</v>
      </c>
      <c r="D2687" s="3">
        <v>0.17892345671637569</v>
      </c>
      <c r="E2687" s="3">
        <v>0.1660408858927363</v>
      </c>
      <c r="F2687" s="3">
        <v>0.60683760683760679</v>
      </c>
      <c r="G2687" s="3">
        <v>0.12820512820512819</v>
      </c>
      <c r="H2687" s="3">
        <v>0.12820512820512819</v>
      </c>
      <c r="I2687" s="3">
        <v>0.29059829059829062</v>
      </c>
      <c r="J2687" s="3">
        <v>4.2074124799051038E-2</v>
      </c>
      <c r="K2687" s="3">
        <v>13478.900000000031</v>
      </c>
      <c r="L2687" s="3" t="s">
        <v>15188</v>
      </c>
      <c r="M2687" s="8" t="str">
        <f ca="1">IFERROR(__xludf.DUMMYFUNCTION("REGEXREPLACE(F1377,""\D"", """")"),"#VALUE!")</f>
        <v>#VALUE!</v>
      </c>
    </row>
    <row r="2688" spans="1:13" ht="15.75" customHeight="1">
      <c r="A2688" s="1">
        <v>1378</v>
      </c>
      <c r="B2688" s="3">
        <v>1379</v>
      </c>
      <c r="C2688" s="3" t="s">
        <v>3795</v>
      </c>
      <c r="D2688" s="3">
        <v>0.14686522473356761</v>
      </c>
      <c r="E2688" s="3">
        <v>8.1059343921559085E-2</v>
      </c>
      <c r="F2688" s="3">
        <v>0.5864978902953587</v>
      </c>
      <c r="G2688" s="3">
        <v>0.14345991561181429</v>
      </c>
      <c r="H2688" s="3">
        <v>0.1729957805907173</v>
      </c>
      <c r="I2688" s="3">
        <v>0.34599156118143459</v>
      </c>
      <c r="J2688" s="3">
        <v>4.4876585357242357E-2</v>
      </c>
      <c r="K2688" s="3">
        <v>26881.69999999999</v>
      </c>
      <c r="L2688" s="3" t="s">
        <v>15190</v>
      </c>
      <c r="M2688" s="8" t="str">
        <f ca="1">IFERROR(__xludf.DUMMYFUNCTION("REGEXREPLACE(F1380,""\D"", """")"),"#VALUE!")</f>
        <v>#VALUE!</v>
      </c>
    </row>
    <row r="2689" spans="1:13" ht="15.75" customHeight="1">
      <c r="A2689" s="1">
        <v>1379</v>
      </c>
      <c r="B2689" s="3">
        <v>1380</v>
      </c>
      <c r="C2689" s="3" t="s">
        <v>3797</v>
      </c>
      <c r="D2689" s="3">
        <v>0.17904286751549209</v>
      </c>
      <c r="E2689" s="3">
        <v>0.27622838472898681</v>
      </c>
      <c r="F2689" s="3">
        <v>0.61301369863013699</v>
      </c>
      <c r="G2689" s="3">
        <v>8.2191780821917804E-2</v>
      </c>
      <c r="H2689" s="3">
        <v>0.1061643835616438</v>
      </c>
      <c r="I2689" s="3">
        <v>0.23287671232876711</v>
      </c>
      <c r="J2689" s="3">
        <v>3.1836730760624252E-2</v>
      </c>
      <c r="K2689" s="3">
        <v>31166.799999999908</v>
      </c>
      <c r="L2689" s="3" t="s">
        <v>15191</v>
      </c>
      <c r="M2689" s="8" t="str">
        <f ca="1">IFERROR(__xludf.DUMMYFUNCTION("REGEXREPLACE(F1381,""\D"", """")"),"#VALUE!")</f>
        <v>#VALUE!</v>
      </c>
    </row>
    <row r="2690" spans="1:13" ht="15.75" customHeight="1">
      <c r="A2690" s="1">
        <v>1381</v>
      </c>
      <c r="B2690" s="3">
        <v>1382</v>
      </c>
      <c r="C2690" s="3" t="s">
        <v>3803</v>
      </c>
      <c r="D2690" s="3">
        <v>0.1889101206961378</v>
      </c>
      <c r="E2690" s="3">
        <v>0.54415315617056448</v>
      </c>
      <c r="F2690" s="3">
        <v>0.43626062322946169</v>
      </c>
      <c r="G2690" s="3">
        <v>6.5155807365439092E-2</v>
      </c>
      <c r="H2690" s="3">
        <v>5.9490084985835703E-2</v>
      </c>
      <c r="I2690" s="3">
        <v>0.16713881019830029</v>
      </c>
      <c r="J2690" s="3">
        <v>2.1917100047650889E-2</v>
      </c>
      <c r="K2690" s="3">
        <v>39227.399999999783</v>
      </c>
      <c r="L2690" s="3" t="s">
        <v>15193</v>
      </c>
      <c r="M2690" s="8" t="str">
        <f ca="1">IFERROR(__xludf.DUMMYFUNCTION("REGEXREPLACE(F1383,""\D"", """")"),"#VALUE!")</f>
        <v>#VALUE!</v>
      </c>
    </row>
    <row r="2691" spans="1:13" ht="15.75" customHeight="1">
      <c r="A2691" s="1">
        <v>1382</v>
      </c>
      <c r="B2691" s="3">
        <v>1383</v>
      </c>
      <c r="C2691" s="3" t="s">
        <v>3805</v>
      </c>
      <c r="D2691" s="3">
        <v>0.1892033920603238</v>
      </c>
      <c r="E2691" s="3">
        <v>0.18623375408306789</v>
      </c>
      <c r="F2691" s="3">
        <v>0.63323782234957016</v>
      </c>
      <c r="G2691" s="3">
        <v>0.12320916905444131</v>
      </c>
      <c r="H2691" s="3">
        <v>0.12320916905444131</v>
      </c>
      <c r="I2691" s="3">
        <v>0.27793696275071628</v>
      </c>
      <c r="J2691" s="3">
        <v>4.5285367436867341E-2</v>
      </c>
      <c r="K2691" s="3">
        <v>39108.799999999777</v>
      </c>
      <c r="L2691" s="3" t="s">
        <v>15194</v>
      </c>
      <c r="M2691" s="8" t="str">
        <f ca="1">IFERROR(__xludf.DUMMYFUNCTION("REGEXREPLACE(F1384,""\D"", """")"),"#VALUE!")</f>
        <v>#VALUE!</v>
      </c>
    </row>
    <row r="2692" spans="1:13" ht="15.75" customHeight="1">
      <c r="A2692" s="1">
        <v>1383</v>
      </c>
      <c r="B2692" s="3">
        <v>1384</v>
      </c>
      <c r="C2692" s="3" t="s">
        <v>3807</v>
      </c>
      <c r="D2692" s="3">
        <v>0.38149348120687238</v>
      </c>
      <c r="E2692" s="3">
        <v>0.87101802103875958</v>
      </c>
      <c r="F2692" s="3">
        <v>0.44444444444444442</v>
      </c>
      <c r="G2692" s="3">
        <v>2.777777777777778E-2</v>
      </c>
      <c r="H2692" s="3">
        <v>2.777777777777778E-2</v>
      </c>
      <c r="I2692" s="3">
        <v>0.1111111111111111</v>
      </c>
      <c r="J2692" s="3">
        <v>1.016160484607086E-2</v>
      </c>
      <c r="K2692" s="3">
        <v>11790.200000000021</v>
      </c>
      <c r="L2692" s="3" t="s">
        <v>15195</v>
      </c>
      <c r="M2692" s="8" t="str">
        <f ca="1">IFERROR(__xludf.DUMMYFUNCTION("REGEXREPLACE(F1385,""\D"", """")"),"#VALUE!")</f>
        <v>#VALUE!</v>
      </c>
    </row>
    <row r="2693" spans="1:13" ht="15.75" customHeight="1">
      <c r="A2693" s="1">
        <v>1388</v>
      </c>
      <c r="B2693" s="3">
        <v>1389</v>
      </c>
      <c r="C2693" s="3" t="s">
        <v>3821</v>
      </c>
      <c r="D2693" s="3">
        <v>0.16135159678242661</v>
      </c>
      <c r="E2693" s="3">
        <v>0.13729936901559131</v>
      </c>
      <c r="F2693" s="3">
        <v>0.65779467680608361</v>
      </c>
      <c r="G2693" s="3">
        <v>0.1216730038022814</v>
      </c>
      <c r="H2693" s="3">
        <v>0.20152091254752849</v>
      </c>
      <c r="I2693" s="3">
        <v>0.34980988593155887</v>
      </c>
      <c r="J2693" s="3">
        <v>4.8812551402824957E-2</v>
      </c>
      <c r="K2693" s="3">
        <v>30152.299999999941</v>
      </c>
      <c r="L2693" s="3" t="s">
        <v>15200</v>
      </c>
      <c r="M2693" s="8" t="str">
        <f ca="1">IFERROR(__xludf.DUMMYFUNCTION("REGEXREPLACE(F1390,""\D"", """")"),"#VALUE!")</f>
        <v>#VALUE!</v>
      </c>
    </row>
    <row r="2694" spans="1:13" ht="15.75" customHeight="1">
      <c r="A2694" s="1">
        <v>1390</v>
      </c>
      <c r="B2694" s="3">
        <v>1391</v>
      </c>
      <c r="C2694" s="3" t="s">
        <v>3827</v>
      </c>
      <c r="D2694" s="3">
        <v>0.19656691182110639</v>
      </c>
      <c r="E2694" s="3">
        <v>0.29352978296851129</v>
      </c>
      <c r="F2694" s="3">
        <v>0.49295774647887319</v>
      </c>
      <c r="G2694" s="3">
        <v>0.12676056338028169</v>
      </c>
      <c r="H2694" s="3">
        <v>9.8591549295774641E-2</v>
      </c>
      <c r="I2694" s="3">
        <v>0.28169014084507038</v>
      </c>
      <c r="J2694" s="3">
        <v>3.6481080310668178E-2</v>
      </c>
      <c r="K2694" s="3">
        <v>8260.9000000000051</v>
      </c>
      <c r="L2694" s="3" t="s">
        <v>15202</v>
      </c>
      <c r="M2694" s="8" t="str">
        <f ca="1">IFERROR(__xludf.DUMMYFUNCTION("REGEXREPLACE(F1392,""\D"", """")"),"#VALUE!")</f>
        <v>#VALUE!</v>
      </c>
    </row>
    <row r="2695" spans="1:13" ht="15.75" customHeight="1">
      <c r="A2695" s="1">
        <v>1391</v>
      </c>
      <c r="B2695" s="3">
        <v>1392</v>
      </c>
      <c r="C2695" s="3" t="s">
        <v>3829</v>
      </c>
      <c r="D2695" s="3">
        <v>0.24023557424913869</v>
      </c>
      <c r="E2695" s="3">
        <v>0.58465779740736668</v>
      </c>
      <c r="F2695" s="3">
        <v>0.48858447488584472</v>
      </c>
      <c r="G2695" s="3">
        <v>6.8493150684931503E-2</v>
      </c>
      <c r="H2695" s="3">
        <v>3.6529680365296802E-2</v>
      </c>
      <c r="I2695" s="3">
        <v>0.14611872146118721</v>
      </c>
      <c r="J2695" s="3">
        <v>2.131059376227154E-2</v>
      </c>
      <c r="K2695" s="3">
        <v>24041.500000000018</v>
      </c>
      <c r="L2695" s="3" t="s">
        <v>15203</v>
      </c>
      <c r="M2695" s="8" t="str">
        <f ca="1">IFERROR(__xludf.DUMMYFUNCTION("REGEXREPLACE(F1393,""\D"", """")"),"#VALUE!")</f>
        <v>#VALUE!</v>
      </c>
    </row>
    <row r="2696" spans="1:13" ht="15.75" customHeight="1">
      <c r="A2696" s="1">
        <v>1392</v>
      </c>
      <c r="B2696" s="3">
        <v>1393</v>
      </c>
      <c r="C2696" s="3" t="s">
        <v>3831</v>
      </c>
      <c r="D2696" s="3">
        <v>0.18325601907959649</v>
      </c>
      <c r="E2696" s="3">
        <v>0.21036865638091731</v>
      </c>
      <c r="F2696" s="3">
        <v>0.58267716535433067</v>
      </c>
      <c r="G2696" s="3">
        <v>9.8425196850393706E-2</v>
      </c>
      <c r="H2696" s="3">
        <v>0.1062992125984252</v>
      </c>
      <c r="I2696" s="3">
        <v>0.25196850393700793</v>
      </c>
      <c r="J2696" s="3">
        <v>3.5566788399926913E-2</v>
      </c>
      <c r="K2696" s="3">
        <v>28574.89999999998</v>
      </c>
      <c r="L2696" s="3" t="s">
        <v>15204</v>
      </c>
      <c r="M2696" s="8" t="str">
        <f ca="1">IFERROR(__xludf.DUMMYFUNCTION("REGEXREPLACE(F1394,""\D"", """")"),"#VALUE!")</f>
        <v>#VALUE!</v>
      </c>
    </row>
    <row r="2697" spans="1:13" ht="15.75" customHeight="1">
      <c r="A2697" s="1">
        <v>1393</v>
      </c>
      <c r="B2697" s="3">
        <v>1394</v>
      </c>
      <c r="C2697" s="3" t="s">
        <v>3834</v>
      </c>
      <c r="D2697" s="3">
        <v>0.14063611797243891</v>
      </c>
      <c r="E2697" s="3">
        <v>0.21912290827539069</v>
      </c>
      <c r="F2697" s="3">
        <v>0.63824289405684753</v>
      </c>
      <c r="G2697" s="3">
        <v>9.3023255813953487E-2</v>
      </c>
      <c r="H2697" s="3">
        <v>0.12661498708010341</v>
      </c>
      <c r="I2697" s="3">
        <v>0.26614987080103358</v>
      </c>
      <c r="J2697" s="3">
        <v>2.9631737343540139E-2</v>
      </c>
      <c r="K2697" s="3">
        <v>42299.99999999968</v>
      </c>
      <c r="L2697" s="3" t="s">
        <v>15205</v>
      </c>
      <c r="M2697" s="8" t="str">
        <f ca="1">IFERROR(__xludf.DUMMYFUNCTION("REGEXREPLACE(F1395,""\D"", """")"),"#VALUE!")</f>
        <v>#VALUE!</v>
      </c>
    </row>
    <row r="2698" spans="1:13" ht="15.75" customHeight="1">
      <c r="A2698" s="1">
        <v>1397</v>
      </c>
      <c r="B2698" s="3">
        <v>1398</v>
      </c>
      <c r="C2698" s="3" t="s">
        <v>3846</v>
      </c>
      <c r="D2698" s="3">
        <v>0.18618280483914221</v>
      </c>
      <c r="E2698" s="3">
        <v>7.4183403304018805E-2</v>
      </c>
      <c r="F2698" s="3">
        <v>0.58333333333333337</v>
      </c>
      <c r="G2698" s="3">
        <v>9.7222222222222224E-2</v>
      </c>
      <c r="H2698" s="3">
        <v>0.19444444444444439</v>
      </c>
      <c r="I2698" s="3">
        <v>0.33333333333333331</v>
      </c>
      <c r="J2698" s="3">
        <v>4.4583657752149473E-2</v>
      </c>
      <c r="K2698" s="3">
        <v>8305.4000000000069</v>
      </c>
      <c r="L2698" s="3" t="s">
        <v>15209</v>
      </c>
      <c r="M2698" s="8" t="str">
        <f ca="1">IFERROR(__xludf.DUMMYFUNCTION("REGEXREPLACE(F1399,""\D"", """")"),"#VALUE!")</f>
        <v>#VALUE!</v>
      </c>
    </row>
    <row r="2699" spans="1:13" ht="15.75" customHeight="1">
      <c r="A2699" s="1">
        <v>1398</v>
      </c>
      <c r="B2699" s="3">
        <v>1399</v>
      </c>
      <c r="C2699" s="3" t="s">
        <v>3848</v>
      </c>
      <c r="D2699" s="3">
        <v>0.1934458880305919</v>
      </c>
      <c r="E2699" s="3">
        <v>0.2153180186792899</v>
      </c>
      <c r="F2699" s="3">
        <v>0.61245674740484424</v>
      </c>
      <c r="G2699" s="3">
        <v>8.9965397923875437E-2</v>
      </c>
      <c r="H2699" s="3">
        <v>0.1072664359861592</v>
      </c>
      <c r="I2699" s="3">
        <v>0.25951557093425598</v>
      </c>
      <c r="J2699" s="3">
        <v>3.6229633600930997E-2</v>
      </c>
      <c r="K2699" s="3">
        <v>32404.699999999892</v>
      </c>
      <c r="L2699" s="3" t="s">
        <v>15210</v>
      </c>
      <c r="M2699" s="8" t="str">
        <f ca="1">IFERROR(__xludf.DUMMYFUNCTION("REGEXREPLACE(F1400,""\D"", """")"),"#VALUE!")</f>
        <v>#VALUE!</v>
      </c>
    </row>
    <row r="2700" spans="1:13" ht="15.75" customHeight="1">
      <c r="A2700" s="1">
        <v>1399</v>
      </c>
      <c r="B2700" s="3">
        <v>1400</v>
      </c>
      <c r="C2700" s="3" t="s">
        <v>3851</v>
      </c>
      <c r="D2700" s="3">
        <v>0.10831307437775781</v>
      </c>
      <c r="E2700" s="3">
        <v>0.28859312482149241</v>
      </c>
      <c r="F2700" s="3">
        <v>0.61940298507462688</v>
      </c>
      <c r="G2700" s="3">
        <v>0.1044776119402985</v>
      </c>
      <c r="H2700" s="3">
        <v>0.12686567164179111</v>
      </c>
      <c r="I2700" s="3">
        <v>0.2537313432835821</v>
      </c>
      <c r="J2700" s="3">
        <v>2.285105809109347E-2</v>
      </c>
      <c r="K2700" s="3">
        <v>14545.000000000029</v>
      </c>
      <c r="L2700" s="3" t="s">
        <v>15211</v>
      </c>
      <c r="M2700" s="8" t="str">
        <f ca="1">IFERROR(__xludf.DUMMYFUNCTION("REGEXREPLACE(F1401,""\D"", """")"),"#VALUE!")</f>
        <v>#VALUE!</v>
      </c>
    </row>
    <row r="2701" spans="1:13" ht="15.75" customHeight="1">
      <c r="A2701" s="1">
        <v>1400</v>
      </c>
      <c r="B2701" s="3">
        <v>1401</v>
      </c>
      <c r="C2701" s="3" t="s">
        <v>3854</v>
      </c>
      <c r="D2701" s="3">
        <v>0.19949646244842981</v>
      </c>
      <c r="E2701" s="3">
        <v>0.27735997149290592</v>
      </c>
      <c r="F2701" s="3">
        <v>0.5935828877005348</v>
      </c>
      <c r="G2701" s="3">
        <v>6.9518716577540107E-2</v>
      </c>
      <c r="H2701" s="3">
        <v>0.10695187165775399</v>
      </c>
      <c r="I2701" s="3">
        <v>0.2299465240641711</v>
      </c>
      <c r="J2701" s="3">
        <v>3.1637702766316313E-2</v>
      </c>
      <c r="K2701" s="3">
        <v>20575.200000000012</v>
      </c>
      <c r="L2701" s="3" t="s">
        <v>15212</v>
      </c>
      <c r="M2701" s="8" t="str">
        <f ca="1">IFERROR(__xludf.DUMMYFUNCTION("REGEXREPLACE(F1402,""\D"", """")"),"#VALUE!")</f>
        <v>#VALUE!</v>
      </c>
    </row>
    <row r="2702" spans="1:13" ht="15.75" customHeight="1">
      <c r="A2702" s="1">
        <v>1401</v>
      </c>
      <c r="B2702" s="3">
        <v>1402</v>
      </c>
      <c r="C2702" s="3" t="s">
        <v>3857</v>
      </c>
      <c r="D2702" s="3">
        <v>0.16995747317598689</v>
      </c>
      <c r="E2702" s="3">
        <v>0.23341682641515449</v>
      </c>
      <c r="F2702" s="3">
        <v>0.58499999999999996</v>
      </c>
      <c r="G2702" s="3">
        <v>0.1</v>
      </c>
      <c r="H2702" s="3">
        <v>0.125</v>
      </c>
      <c r="I2702" s="3">
        <v>0.27500000000000002</v>
      </c>
      <c r="J2702" s="3">
        <v>3.5822734364400963E-2</v>
      </c>
      <c r="K2702" s="3">
        <v>22918.2</v>
      </c>
      <c r="L2702" s="3" t="s">
        <v>15213</v>
      </c>
      <c r="M2702" s="8" t="str">
        <f ca="1">IFERROR(__xludf.DUMMYFUNCTION("REGEXREPLACE(F1403,""\D"", """")"),"#VALUE!")</f>
        <v>#VALUE!</v>
      </c>
    </row>
    <row r="2703" spans="1:13" ht="15.75" customHeight="1">
      <c r="A2703" s="1">
        <v>1404</v>
      </c>
      <c r="B2703" s="3">
        <v>1405</v>
      </c>
      <c r="C2703" s="3" t="s">
        <v>3865</v>
      </c>
      <c r="D2703" s="3">
        <v>0.17955112342041549</v>
      </c>
      <c r="E2703" s="3">
        <v>0.96958382408783617</v>
      </c>
      <c r="F2703" s="3">
        <v>0.47341772151898742</v>
      </c>
      <c r="G2703" s="3">
        <v>5.0632911392405063E-2</v>
      </c>
      <c r="H2703" s="3">
        <v>3.2911392405063293E-2</v>
      </c>
      <c r="I2703" s="3">
        <v>0.11139240506329109</v>
      </c>
      <c r="J2703" s="3">
        <v>1.3431885850667451E-2</v>
      </c>
      <c r="K2703" s="3">
        <v>43403.499999999687</v>
      </c>
      <c r="L2703" s="3" t="s">
        <v>15216</v>
      </c>
      <c r="M2703" s="8" t="str">
        <f ca="1">IFERROR(__xludf.DUMMYFUNCTION("REGEXREPLACE(F1406,""\D"", """")"),"#VALUE!")</f>
        <v>#VALUE!</v>
      </c>
    </row>
    <row r="2704" spans="1:13" ht="15.75" customHeight="1">
      <c r="A2704" s="1">
        <v>1405</v>
      </c>
      <c r="B2704" s="3">
        <v>1406</v>
      </c>
      <c r="C2704" s="3" t="s">
        <v>3868</v>
      </c>
      <c r="D2704" s="3">
        <v>0.19018606758513301</v>
      </c>
      <c r="E2704" s="3">
        <v>0.58632038505675987</v>
      </c>
      <c r="F2704" s="3">
        <v>0.50352112676056338</v>
      </c>
      <c r="G2704" s="3">
        <v>7.3943661971830985E-2</v>
      </c>
      <c r="H2704" s="3">
        <v>3.1690140845070422E-2</v>
      </c>
      <c r="I2704" s="3">
        <v>0.1654929577464789</v>
      </c>
      <c r="J2704" s="3">
        <v>1.7365639824027609E-2</v>
      </c>
      <c r="K2704" s="3">
        <v>31648.999999999909</v>
      </c>
      <c r="L2704" s="3" t="s">
        <v>15217</v>
      </c>
      <c r="M2704" s="8" t="str">
        <f ca="1">IFERROR(__xludf.DUMMYFUNCTION("REGEXREPLACE(F1407,""\D"", """")"),"#VALUE!")</f>
        <v>#VALUE!</v>
      </c>
    </row>
    <row r="2705" spans="1:13" ht="15.75" customHeight="1">
      <c r="A2705" s="1">
        <v>1406</v>
      </c>
      <c r="B2705" s="3">
        <v>1407</v>
      </c>
      <c r="C2705" s="3" t="s">
        <v>3870</v>
      </c>
      <c r="D2705" s="3">
        <v>0.16401663168000999</v>
      </c>
      <c r="E2705" s="3">
        <v>0.19399580293113469</v>
      </c>
      <c r="F2705" s="3">
        <v>0.61461794019933558</v>
      </c>
      <c r="G2705" s="3">
        <v>0.1029900332225914</v>
      </c>
      <c r="H2705" s="3">
        <v>8.9700996677740868E-2</v>
      </c>
      <c r="I2705" s="3">
        <v>0.24584717607973419</v>
      </c>
      <c r="J2705" s="3">
        <v>3.006458934904312E-2</v>
      </c>
      <c r="K2705" s="3">
        <v>33629.899999999892</v>
      </c>
      <c r="L2705" s="3" t="s">
        <v>15218</v>
      </c>
      <c r="M2705" s="8" t="str">
        <f ca="1">IFERROR(__xludf.DUMMYFUNCTION("REGEXREPLACE(F1408,""\D"", """")"),"#VALUE!")</f>
        <v>#VALUE!</v>
      </c>
    </row>
    <row r="2706" spans="1:13" ht="15.75" customHeight="1">
      <c r="A2706" s="1">
        <v>1408</v>
      </c>
      <c r="B2706" s="3">
        <v>1409</v>
      </c>
      <c r="C2706" s="3" t="s">
        <v>3875</v>
      </c>
      <c r="D2706" s="3">
        <v>0.27853462623133118</v>
      </c>
      <c r="E2706" s="3">
        <v>0.29479773002236143</v>
      </c>
      <c r="F2706" s="3">
        <v>0.62318840579710144</v>
      </c>
      <c r="G2706" s="3">
        <v>7.9710144927536225E-2</v>
      </c>
      <c r="H2706" s="3">
        <v>9.420289855072464E-2</v>
      </c>
      <c r="I2706" s="3">
        <v>0.20289855072463769</v>
      </c>
      <c r="J2706" s="3">
        <v>4.2555866597895377E-2</v>
      </c>
      <c r="K2706" s="3">
        <v>15627.600000000029</v>
      </c>
      <c r="L2706" s="3" t="s">
        <v>15220</v>
      </c>
      <c r="M2706" s="8" t="str">
        <f ca="1">IFERROR(__xludf.DUMMYFUNCTION("REGEXREPLACE(F1410,""\D"", """")"),"#VALUE!")</f>
        <v>#VALUE!</v>
      </c>
    </row>
    <row r="2707" spans="1:13" ht="15.75" customHeight="1">
      <c r="A2707" s="1">
        <v>1411</v>
      </c>
      <c r="B2707" s="3">
        <v>1412</v>
      </c>
      <c r="C2707" s="3" t="s">
        <v>3884</v>
      </c>
      <c r="D2707" s="3">
        <v>0.1838154073709074</v>
      </c>
      <c r="E2707" s="3">
        <v>0.29018829967713311</v>
      </c>
      <c r="F2707" s="3">
        <v>0.61</v>
      </c>
      <c r="G2707" s="3">
        <v>8.3333333333333329E-2</v>
      </c>
      <c r="H2707" s="3">
        <v>9.6666666666666665E-2</v>
      </c>
      <c r="I2707" s="3">
        <v>0.21</v>
      </c>
      <c r="J2707" s="3">
        <v>3.1319370126910148E-2</v>
      </c>
      <c r="K2707" s="3">
        <v>31622.599999999878</v>
      </c>
      <c r="L2707" s="3" t="s">
        <v>15223</v>
      </c>
      <c r="M2707" s="8" t="str">
        <f ca="1">IFERROR(__xludf.DUMMYFUNCTION("REGEXREPLACE(F1413,""\D"", """")"),"#VALUE!")</f>
        <v>#VALUE!</v>
      </c>
    </row>
    <row r="2708" spans="1:13" ht="15.75" customHeight="1">
      <c r="A2708" s="1">
        <v>1412</v>
      </c>
      <c r="B2708" s="3">
        <v>1413</v>
      </c>
      <c r="C2708" s="3" t="s">
        <v>3886</v>
      </c>
      <c r="D2708" s="3">
        <v>0.18824929094268311</v>
      </c>
      <c r="E2708" s="3">
        <v>0.6386242964762523</v>
      </c>
      <c r="F2708" s="3">
        <v>0.54507337526205446</v>
      </c>
      <c r="G2708" s="3">
        <v>6.0796645702306078E-2</v>
      </c>
      <c r="H2708" s="3">
        <v>4.40251572327044E-2</v>
      </c>
      <c r="I2708" s="3">
        <v>0.14675052410901471</v>
      </c>
      <c r="J2708" s="3">
        <v>1.840273329192121E-2</v>
      </c>
      <c r="K2708" s="3">
        <v>49804.79999999953</v>
      </c>
      <c r="L2708" s="3" t="s">
        <v>15224</v>
      </c>
      <c r="M2708" s="8" t="str">
        <f ca="1">IFERROR(__xludf.DUMMYFUNCTION("REGEXREPLACE(F1414,""\D"", """")"),"#VALUE!")</f>
        <v>#VALUE!</v>
      </c>
    </row>
    <row r="2709" spans="1:13" ht="15.75" customHeight="1">
      <c r="A2709" s="1">
        <v>1413</v>
      </c>
      <c r="B2709" s="3">
        <v>1414</v>
      </c>
      <c r="C2709" s="3" t="s">
        <v>3888</v>
      </c>
      <c r="D2709" s="3">
        <v>0.22927721282045341</v>
      </c>
      <c r="E2709" s="3">
        <v>0.80095414951854638</v>
      </c>
      <c r="F2709" s="3">
        <v>0.52666666666666662</v>
      </c>
      <c r="G2709" s="3">
        <v>0.06</v>
      </c>
      <c r="H2709" s="3">
        <v>2.6666666666666668E-2</v>
      </c>
      <c r="I2709" s="3">
        <v>0.12333333333333329</v>
      </c>
      <c r="J2709" s="3">
        <v>1.694318913571408E-2</v>
      </c>
      <c r="K2709" s="3">
        <v>32047.599999999878</v>
      </c>
      <c r="L2709" s="3" t="s">
        <v>15225</v>
      </c>
      <c r="M2709" s="8" t="str">
        <f ca="1">IFERROR(__xludf.DUMMYFUNCTION("REGEXREPLACE(F1415,""\D"", """")"),"#VALUE!")</f>
        <v>#VALUE!</v>
      </c>
    </row>
    <row r="2710" spans="1:13" ht="15.75" customHeight="1">
      <c r="A2710" s="1">
        <v>1414</v>
      </c>
      <c r="B2710" s="3">
        <v>1415</v>
      </c>
      <c r="C2710" s="3" t="s">
        <v>3890</v>
      </c>
      <c r="D2710" s="3">
        <v>0.15246653475926261</v>
      </c>
      <c r="E2710" s="3">
        <v>0.21602021346542041</v>
      </c>
      <c r="F2710" s="3">
        <v>0.5636363636363636</v>
      </c>
      <c r="G2710" s="3">
        <v>7.8787878787878782E-2</v>
      </c>
      <c r="H2710" s="3">
        <v>0.16363636363636361</v>
      </c>
      <c r="I2710" s="3">
        <v>0.26666666666666672</v>
      </c>
      <c r="J2710" s="3">
        <v>3.2507767226978339E-2</v>
      </c>
      <c r="K2710" s="3">
        <v>18778.30000000001</v>
      </c>
      <c r="L2710" s="3" t="s">
        <v>15226</v>
      </c>
      <c r="M2710" s="8" t="str">
        <f ca="1">IFERROR(__xludf.DUMMYFUNCTION("REGEXREPLACE(F1416,""\D"", """")"),"#VALUE!")</f>
        <v>#VALUE!</v>
      </c>
    </row>
    <row r="2711" spans="1:13" ht="15.75" customHeight="1">
      <c r="A2711" s="1">
        <v>1415</v>
      </c>
      <c r="B2711" s="3">
        <v>1416</v>
      </c>
      <c r="C2711" s="3" t="s">
        <v>3893</v>
      </c>
      <c r="D2711" s="3">
        <v>0.14566114006866471</v>
      </c>
      <c r="E2711" s="3">
        <v>0.17678040083143401</v>
      </c>
      <c r="F2711" s="3">
        <v>0.61867704280155644</v>
      </c>
      <c r="G2711" s="3">
        <v>0.10894941634241249</v>
      </c>
      <c r="H2711" s="3">
        <v>0.14007782101167321</v>
      </c>
      <c r="I2711" s="3">
        <v>0.29961089494163418</v>
      </c>
      <c r="J2711" s="3">
        <v>3.4589979043100662E-2</v>
      </c>
      <c r="K2711" s="3">
        <v>29553.49999999996</v>
      </c>
      <c r="L2711" s="3" t="s">
        <v>15227</v>
      </c>
      <c r="M2711" s="8" t="str">
        <f ca="1">IFERROR(__xludf.DUMMYFUNCTION("REGEXREPLACE(F1417,""\D"", """")"),"#VALUE!")</f>
        <v>#VALUE!</v>
      </c>
    </row>
    <row r="2712" spans="1:13" ht="15.75" customHeight="1">
      <c r="A2712" s="1">
        <v>1416</v>
      </c>
      <c r="B2712" s="3">
        <v>1417</v>
      </c>
      <c r="C2712" s="3" t="s">
        <v>3895</v>
      </c>
      <c r="D2712" s="3">
        <v>0.20370116165702709</v>
      </c>
      <c r="E2712" s="3">
        <v>0.17743225345914451</v>
      </c>
      <c r="F2712" s="3">
        <v>0.64125560538116588</v>
      </c>
      <c r="G2712" s="3">
        <v>0.11659192825112109</v>
      </c>
      <c r="H2712" s="3">
        <v>0.11659192825112109</v>
      </c>
      <c r="I2712" s="3">
        <v>0.30044843049327352</v>
      </c>
      <c r="J2712" s="3">
        <v>4.517319946564631E-2</v>
      </c>
      <c r="K2712" s="3">
        <v>24887.5</v>
      </c>
      <c r="L2712" s="3" t="s">
        <v>15228</v>
      </c>
      <c r="M2712" s="8" t="str">
        <f ca="1">IFERROR(__xludf.DUMMYFUNCTION("REGEXREPLACE(F1418,""\D"", """")"),"#VALUE!")</f>
        <v>#VALUE!</v>
      </c>
    </row>
    <row r="2713" spans="1:13" ht="15.75" customHeight="1">
      <c r="A2713" s="1">
        <v>1421</v>
      </c>
      <c r="B2713" s="3">
        <v>1422</v>
      </c>
      <c r="C2713" s="3" t="s">
        <v>3910</v>
      </c>
      <c r="D2713" s="3">
        <v>0.17388302272471859</v>
      </c>
      <c r="E2713" s="3">
        <v>0.72306430037198999</v>
      </c>
      <c r="F2713" s="3">
        <v>0.56275303643724695</v>
      </c>
      <c r="G2713" s="3">
        <v>5.2631578947368418E-2</v>
      </c>
      <c r="H2713" s="3">
        <v>3.4412955465587043E-2</v>
      </c>
      <c r="I2713" s="3">
        <v>0.1234817813765182</v>
      </c>
      <c r="J2713" s="3">
        <v>1.3901557592257901E-2</v>
      </c>
      <c r="K2713" s="3">
        <v>50939.799999999523</v>
      </c>
      <c r="L2713" s="3" t="s">
        <v>15233</v>
      </c>
      <c r="M2713" s="8" t="str">
        <f ca="1">IFERROR(__xludf.DUMMYFUNCTION("REGEXREPLACE(F1423,""\D"", """")"),"#VALUE!")</f>
        <v>#VALUE!</v>
      </c>
    </row>
    <row r="2714" spans="1:13" ht="15.75" customHeight="1">
      <c r="A2714" s="1">
        <v>1422</v>
      </c>
      <c r="B2714" s="3">
        <v>1423</v>
      </c>
      <c r="C2714" s="3" t="s">
        <v>3912</v>
      </c>
      <c r="D2714" s="3">
        <v>0.14030936468431621</v>
      </c>
      <c r="E2714" s="3">
        <v>0.23508679582489389</v>
      </c>
      <c r="F2714" s="3">
        <v>0.61780104712041883</v>
      </c>
      <c r="G2714" s="3">
        <v>0.10471204188481679</v>
      </c>
      <c r="H2714" s="3">
        <v>0.13612565445026181</v>
      </c>
      <c r="I2714" s="3">
        <v>0.26178010471204188</v>
      </c>
      <c r="J2714" s="3">
        <v>3.1658835031894393E-2</v>
      </c>
      <c r="K2714" s="3">
        <v>21574.799999999999</v>
      </c>
      <c r="L2714" s="3" t="s">
        <v>15234</v>
      </c>
      <c r="M2714" s="8" t="str">
        <f ca="1">IFERROR(__xludf.DUMMYFUNCTION("REGEXREPLACE(F1424,""\D"", """")"),"#VALUE!")</f>
        <v>#VALUE!</v>
      </c>
    </row>
    <row r="2715" spans="1:13" ht="15.75" customHeight="1">
      <c r="A2715" s="1">
        <v>1423</v>
      </c>
      <c r="B2715" s="3">
        <v>1424</v>
      </c>
      <c r="C2715" s="3" t="s">
        <v>3914</v>
      </c>
      <c r="D2715" s="3">
        <v>0.19923109958704049</v>
      </c>
      <c r="E2715" s="3">
        <v>0.62973505273330099</v>
      </c>
      <c r="F2715" s="3">
        <v>0.48672566371681408</v>
      </c>
      <c r="G2715" s="3">
        <v>7.5221238938053103E-2</v>
      </c>
      <c r="H2715" s="3">
        <v>3.9823008849557522E-2</v>
      </c>
      <c r="I2715" s="3">
        <v>0.15044247787610621</v>
      </c>
      <c r="J2715" s="3">
        <v>1.9711551300471471E-2</v>
      </c>
      <c r="K2715" s="3">
        <v>25840.400000000001</v>
      </c>
      <c r="L2715" s="3" t="s">
        <v>15235</v>
      </c>
      <c r="M2715" s="8" t="str">
        <f ca="1">IFERROR(__xludf.DUMMYFUNCTION("REGEXREPLACE(F1425,""\D"", """")"),"#VALUE!")</f>
        <v>#VALUE!</v>
      </c>
    </row>
    <row r="2716" spans="1:13" ht="15.75" customHeight="1">
      <c r="A2716" s="1">
        <v>1424</v>
      </c>
      <c r="B2716" s="3">
        <v>1425</v>
      </c>
      <c r="C2716" s="3" t="s">
        <v>3916</v>
      </c>
      <c r="D2716" s="3">
        <v>0.1099834761395426</v>
      </c>
      <c r="E2716" s="3">
        <v>0.27325895487567919</v>
      </c>
      <c r="F2716" s="3">
        <v>0.62694300518134716</v>
      </c>
      <c r="G2716" s="3">
        <v>9.3264248704663211E-2</v>
      </c>
      <c r="H2716" s="3">
        <v>0.1191709844559585</v>
      </c>
      <c r="I2716" s="3">
        <v>0.26424870466321237</v>
      </c>
      <c r="J2716" s="3">
        <v>2.1703630268833492E-2</v>
      </c>
      <c r="K2716" s="3">
        <v>21290.69999999999</v>
      </c>
      <c r="L2716" s="3" t="s">
        <v>15236</v>
      </c>
      <c r="M2716" s="8" t="str">
        <f ca="1">IFERROR(__xludf.DUMMYFUNCTION("REGEXREPLACE(F1426,""\D"", """")"),"#VALUE!")</f>
        <v>#VALUE!</v>
      </c>
    </row>
    <row r="2717" spans="1:13" ht="15.75" customHeight="1">
      <c r="A2717" s="1">
        <v>1426</v>
      </c>
      <c r="B2717" s="3">
        <v>1427</v>
      </c>
      <c r="C2717" s="3" t="s">
        <v>3921</v>
      </c>
      <c r="D2717" s="3">
        <v>0.1831887815903169</v>
      </c>
      <c r="E2717" s="3">
        <v>0.15106014207683879</v>
      </c>
      <c r="F2717" s="3">
        <v>0.57499999999999996</v>
      </c>
      <c r="G2717" s="3">
        <v>0.1142857142857143</v>
      </c>
      <c r="H2717" s="3">
        <v>0.12857142857142859</v>
      </c>
      <c r="I2717" s="3">
        <v>0.27857142857142858</v>
      </c>
      <c r="J2717" s="3">
        <v>4.2782427490444641E-2</v>
      </c>
      <c r="K2717" s="3">
        <v>31797.599999999911</v>
      </c>
      <c r="L2717" s="3" t="s">
        <v>15238</v>
      </c>
      <c r="M2717" s="8" t="str">
        <f ca="1">IFERROR(__xludf.DUMMYFUNCTION("REGEXREPLACE(F1428,""\D"", """")"),"#VALUE!")</f>
        <v>#VALUE!</v>
      </c>
    </row>
    <row r="2718" spans="1:13" ht="15.75" customHeight="1">
      <c r="A2718" s="1">
        <v>1427</v>
      </c>
      <c r="B2718" s="3">
        <v>1428</v>
      </c>
      <c r="C2718" s="3" t="s">
        <v>3924</v>
      </c>
      <c r="D2718" s="3">
        <v>0.21645709392970999</v>
      </c>
      <c r="E2718" s="3">
        <v>0.59350459040954018</v>
      </c>
      <c r="F2718" s="3">
        <v>0.51111111111111107</v>
      </c>
      <c r="G2718" s="3">
        <v>8.4444444444444447E-2</v>
      </c>
      <c r="H2718" s="3">
        <v>4.4444444444444453E-2</v>
      </c>
      <c r="I2718" s="3">
        <v>0.16</v>
      </c>
      <c r="J2718" s="3">
        <v>2.431473946464623E-2</v>
      </c>
      <c r="K2718" s="3">
        <v>25373.30000000001</v>
      </c>
      <c r="L2718" s="3" t="s">
        <v>15239</v>
      </c>
      <c r="M2718" s="8" t="str">
        <f ca="1">IFERROR(__xludf.DUMMYFUNCTION("REGEXREPLACE(F1429,""\D"", """")"),"#VALUE!")</f>
        <v>#VALUE!</v>
      </c>
    </row>
    <row r="2719" spans="1:13" ht="15.75" customHeight="1">
      <c r="A2719" s="1">
        <v>1430</v>
      </c>
      <c r="B2719" s="3">
        <v>1431</v>
      </c>
      <c r="C2719" s="3" t="s">
        <v>3932</v>
      </c>
      <c r="D2719" s="3">
        <v>0.2018870063009735</v>
      </c>
      <c r="E2719" s="3">
        <v>0.64028982703872084</v>
      </c>
      <c r="F2719" s="3">
        <v>0.52597402597402598</v>
      </c>
      <c r="G2719" s="3">
        <v>6.2770562770562768E-2</v>
      </c>
      <c r="H2719" s="3">
        <v>4.1125541125541128E-2</v>
      </c>
      <c r="I2719" s="3">
        <v>0.145021645021645</v>
      </c>
      <c r="J2719" s="3">
        <v>1.9430414930739388E-2</v>
      </c>
      <c r="K2719" s="3">
        <v>49922.899999999529</v>
      </c>
      <c r="L2719" s="3" t="s">
        <v>15242</v>
      </c>
      <c r="M2719" s="8" t="str">
        <f ca="1">IFERROR(__xludf.DUMMYFUNCTION("REGEXREPLACE(F1432,""\D"", """")"),"#VALUE!")</f>
        <v>#VALUE!</v>
      </c>
    </row>
    <row r="2720" spans="1:13" ht="15.75" customHeight="1">
      <c r="A2720" s="1">
        <v>1431</v>
      </c>
      <c r="B2720" s="3">
        <v>1432</v>
      </c>
      <c r="C2720" s="3" t="s">
        <v>3934</v>
      </c>
      <c r="D2720" s="3">
        <v>0.20549569124511399</v>
      </c>
      <c r="E2720" s="3">
        <v>0.15197783722913211</v>
      </c>
      <c r="F2720" s="3">
        <v>0.62962962962962965</v>
      </c>
      <c r="G2720" s="3">
        <v>0.12962962962962959</v>
      </c>
      <c r="H2720" s="3">
        <v>0.14351851851851849</v>
      </c>
      <c r="I2720" s="3">
        <v>0.31018518518518517</v>
      </c>
      <c r="J2720" s="3">
        <v>5.3799862968443253E-2</v>
      </c>
      <c r="K2720" s="3">
        <v>23922.7</v>
      </c>
      <c r="L2720" s="3" t="s">
        <v>15243</v>
      </c>
      <c r="M2720" s="8" t="str">
        <f ca="1">IFERROR(__xludf.DUMMYFUNCTION("REGEXREPLACE(F1433,""\D"", """")"),"#VALUE!")</f>
        <v>#VALUE!</v>
      </c>
    </row>
    <row r="2721" spans="1:13" ht="15.75" customHeight="1">
      <c r="A2721" s="1">
        <v>1434</v>
      </c>
      <c r="B2721" s="3">
        <v>1435</v>
      </c>
      <c r="C2721" s="3" t="s">
        <v>3943</v>
      </c>
      <c r="D2721" s="3">
        <v>0.1255164692336361</v>
      </c>
      <c r="E2721" s="3">
        <v>0.2146590784733606</v>
      </c>
      <c r="F2721" s="3">
        <v>0.61073825503355705</v>
      </c>
      <c r="G2721" s="3">
        <v>8.7248322147651006E-2</v>
      </c>
      <c r="H2721" s="3">
        <v>0.1241610738255034</v>
      </c>
      <c r="I2721" s="3">
        <v>0.26845637583892618</v>
      </c>
      <c r="J2721" s="3">
        <v>2.5084156391309769E-2</v>
      </c>
      <c r="K2721" s="3">
        <v>31933.199999999899</v>
      </c>
      <c r="L2721" s="3" t="s">
        <v>15246</v>
      </c>
      <c r="M2721" s="8" t="str">
        <f ca="1">IFERROR(__xludf.DUMMYFUNCTION("REGEXREPLACE(F1436,""\D"", """")"),"#VALUE!")</f>
        <v>#VALUE!</v>
      </c>
    </row>
    <row r="2722" spans="1:13" ht="15.75" customHeight="1">
      <c r="A2722" s="1">
        <v>1436</v>
      </c>
      <c r="B2722" s="3">
        <v>1437</v>
      </c>
      <c r="C2722" s="3" t="s">
        <v>3949</v>
      </c>
      <c r="D2722" s="3">
        <v>0.13793734290177909</v>
      </c>
      <c r="E2722" s="3">
        <v>0.16889318440153581</v>
      </c>
      <c r="F2722" s="3">
        <v>0.62184873949579833</v>
      </c>
      <c r="G2722" s="3">
        <v>0.1260504201680672</v>
      </c>
      <c r="H2722" s="3">
        <v>0.1260504201680672</v>
      </c>
      <c r="I2722" s="3">
        <v>0.33613445378151258</v>
      </c>
      <c r="J2722" s="3">
        <v>3.186961701085779E-2</v>
      </c>
      <c r="K2722" s="3">
        <v>13318.500000000029</v>
      </c>
      <c r="L2722" s="3" t="s">
        <v>15248</v>
      </c>
      <c r="M2722" s="8" t="str">
        <f ca="1">IFERROR(__xludf.DUMMYFUNCTION("REGEXREPLACE(F1438,""\D"", """")"),"#VALUE!")</f>
        <v>#VALUE!</v>
      </c>
    </row>
    <row r="2723" spans="1:13" ht="15.75" customHeight="1">
      <c r="A2723" s="1">
        <v>1437</v>
      </c>
      <c r="B2723" s="3">
        <v>1438</v>
      </c>
      <c r="C2723" s="3" t="s">
        <v>3952</v>
      </c>
      <c r="D2723" s="3">
        <v>0.18851995124032769</v>
      </c>
      <c r="E2723" s="3">
        <v>0.17953117974887181</v>
      </c>
      <c r="F2723" s="3">
        <v>0.59111111111111114</v>
      </c>
      <c r="G2723" s="3">
        <v>0.11555555555555561</v>
      </c>
      <c r="H2723" s="3">
        <v>0.14222222222222219</v>
      </c>
      <c r="I2723" s="3">
        <v>0.31555555555555548</v>
      </c>
      <c r="J2723" s="3">
        <v>4.6285051529614499E-2</v>
      </c>
      <c r="K2723" s="3">
        <v>25827.300000000021</v>
      </c>
      <c r="L2723" s="3" t="s">
        <v>15249</v>
      </c>
      <c r="M2723" s="8" t="str">
        <f ca="1">IFERROR(__xludf.DUMMYFUNCTION("REGEXREPLACE(F1439,""\D"", """")"),"#VALUE!")</f>
        <v>#VALUE!</v>
      </c>
    </row>
    <row r="2724" spans="1:13" ht="15.75" customHeight="1">
      <c r="A2724" s="1">
        <v>1438</v>
      </c>
      <c r="B2724" s="3">
        <v>1439</v>
      </c>
      <c r="C2724" s="3" t="s">
        <v>3954</v>
      </c>
      <c r="D2724" s="3">
        <v>0.169316106404484</v>
      </c>
      <c r="E2724" s="3">
        <v>0.1517120461975715</v>
      </c>
      <c r="F2724" s="3">
        <v>0.60576923076923073</v>
      </c>
      <c r="G2724" s="3">
        <v>0.1105769230769231</v>
      </c>
      <c r="H2724" s="3">
        <v>0.1394230769230769</v>
      </c>
      <c r="I2724" s="3">
        <v>0.29807692307692307</v>
      </c>
      <c r="J2724" s="3">
        <v>4.0029406246134887E-2</v>
      </c>
      <c r="K2724" s="3">
        <v>22568.399999999991</v>
      </c>
      <c r="L2724" s="3" t="s">
        <v>15250</v>
      </c>
      <c r="M2724" s="8" t="str">
        <f ca="1">IFERROR(__xludf.DUMMYFUNCTION("REGEXREPLACE(F1440,""\D"", """")"),"#VALUE!")</f>
        <v>#VALUE!</v>
      </c>
    </row>
    <row r="2725" spans="1:13" ht="15.75" customHeight="1">
      <c r="A2725" s="1">
        <v>1439</v>
      </c>
      <c r="B2725" s="3">
        <v>1440</v>
      </c>
      <c r="C2725" s="3" t="s">
        <v>3956</v>
      </c>
      <c r="D2725" s="3">
        <v>0.16020349164662831</v>
      </c>
      <c r="E2725" s="3">
        <v>0.26309313747890017</v>
      </c>
      <c r="F2725" s="3">
        <v>0.60869565217391308</v>
      </c>
      <c r="G2725" s="3">
        <v>8.4057971014492749E-2</v>
      </c>
      <c r="H2725" s="3">
        <v>0.13043478260869559</v>
      </c>
      <c r="I2725" s="3">
        <v>0.25217391304347819</v>
      </c>
      <c r="J2725" s="3">
        <v>3.2466673763533953E-2</v>
      </c>
      <c r="K2725" s="3">
        <v>36728.899999999783</v>
      </c>
      <c r="L2725" s="3" t="s">
        <v>15251</v>
      </c>
      <c r="M2725" s="8" t="str">
        <f ca="1">IFERROR(__xludf.DUMMYFUNCTION("REGEXREPLACE(F1441,""\D"", """")"),"#VALUE!")</f>
        <v>#VALUE!</v>
      </c>
    </row>
    <row r="2726" spans="1:13" ht="15.75" customHeight="1">
      <c r="A2726" s="1">
        <v>1441</v>
      </c>
      <c r="B2726" s="3">
        <v>1442</v>
      </c>
      <c r="C2726" s="3" t="s">
        <v>3962</v>
      </c>
      <c r="D2726" s="3">
        <v>0.15254951312193599</v>
      </c>
      <c r="E2726" s="3">
        <v>0.13641834263501859</v>
      </c>
      <c r="F2726" s="3">
        <v>0.55393586005830908</v>
      </c>
      <c r="G2726" s="3">
        <v>0.1399416909620991</v>
      </c>
      <c r="H2726" s="3">
        <v>0.13411078717201169</v>
      </c>
      <c r="I2726" s="3">
        <v>0.31341107871720109</v>
      </c>
      <c r="J2726" s="3">
        <v>4.1278748895410292E-2</v>
      </c>
      <c r="K2726" s="3">
        <v>80196.199999999779</v>
      </c>
      <c r="L2726" s="3" t="s">
        <v>15253</v>
      </c>
      <c r="M2726" s="8" t="str">
        <f ca="1">IFERROR(__xludf.DUMMYFUNCTION("REGEXREPLACE(F1443,""\D"", """")"),"#VALUE!")</f>
        <v>#VALUE!</v>
      </c>
    </row>
    <row r="2727" spans="1:13" ht="15.75" customHeight="1">
      <c r="A2727" s="1">
        <v>1444</v>
      </c>
      <c r="B2727" s="3">
        <v>1445</v>
      </c>
      <c r="C2727" s="3" t="s">
        <v>3970</v>
      </c>
      <c r="D2727" s="3">
        <v>0.1441994282565944</v>
      </c>
      <c r="E2727" s="3">
        <v>0.66314338831184627</v>
      </c>
      <c r="F2727" s="3">
        <v>0.50222222222222224</v>
      </c>
      <c r="G2727" s="3">
        <v>6.6666666666666666E-2</v>
      </c>
      <c r="H2727" s="3">
        <v>4.6666666666666669E-2</v>
      </c>
      <c r="I2727" s="3">
        <v>0.1466666666666667</v>
      </c>
      <c r="J2727" s="3">
        <v>1.524557850942164E-2</v>
      </c>
      <c r="K2727" s="3">
        <v>49056.499999999563</v>
      </c>
      <c r="L2727" s="3" t="s">
        <v>15256</v>
      </c>
      <c r="M2727" s="8" t="str">
        <f ca="1">IFERROR(__xludf.DUMMYFUNCTION("REGEXREPLACE(F1446,""\D"", """")"),"#VALUE!")</f>
        <v>#VALUE!</v>
      </c>
    </row>
    <row r="2728" spans="1:13" ht="15.75" customHeight="1">
      <c r="A2728" s="1">
        <v>1447</v>
      </c>
      <c r="B2728" s="3">
        <v>1448</v>
      </c>
      <c r="C2728" s="3" t="s">
        <v>3978</v>
      </c>
      <c r="D2728" s="3">
        <v>0.1189097534646205</v>
      </c>
      <c r="E2728" s="3">
        <v>0.10801200253890671</v>
      </c>
      <c r="F2728" s="3">
        <v>0.6330275229357798</v>
      </c>
      <c r="G2728" s="3">
        <v>6.4220183486238536E-2</v>
      </c>
      <c r="H2728" s="3">
        <v>0.16513761467889909</v>
      </c>
      <c r="I2728" s="3">
        <v>0.30275229357798172</v>
      </c>
      <c r="J2728" s="3">
        <v>2.212086167808611E-2</v>
      </c>
      <c r="K2728" s="3">
        <v>12487.20000000003</v>
      </c>
      <c r="L2728" s="3" t="s">
        <v>15259</v>
      </c>
      <c r="M2728" s="8" t="str">
        <f ca="1">IFERROR(__xludf.DUMMYFUNCTION("REGEXREPLACE(F1449,""\D"", """")"),"#VALUE!")</f>
        <v>#VALUE!</v>
      </c>
    </row>
    <row r="2729" spans="1:13" ht="15.75" customHeight="1">
      <c r="A2729" s="1">
        <v>1448</v>
      </c>
      <c r="B2729" s="3">
        <v>1449</v>
      </c>
      <c r="C2729" s="3" t="s">
        <v>3981</v>
      </c>
      <c r="D2729" s="3">
        <v>0.2153003381132691</v>
      </c>
      <c r="E2729" s="3">
        <v>0.26750825989993787</v>
      </c>
      <c r="F2729" s="3">
        <v>0.61878453038674031</v>
      </c>
      <c r="G2729" s="3">
        <v>7.18232044198895E-2</v>
      </c>
      <c r="H2729" s="3">
        <v>0.1104972375690608</v>
      </c>
      <c r="I2729" s="3">
        <v>0.23204419889502759</v>
      </c>
      <c r="J2729" s="3">
        <v>3.5283948321786648E-2</v>
      </c>
      <c r="K2729" s="3">
        <v>20303.400000000009</v>
      </c>
      <c r="L2729" s="3" t="s">
        <v>15260</v>
      </c>
      <c r="M2729" s="8" t="str">
        <f ca="1">IFERROR(__xludf.DUMMYFUNCTION("REGEXREPLACE(F1450,""\D"", """")"),"#VALUE!")</f>
        <v>#VALUE!</v>
      </c>
    </row>
    <row r="2730" spans="1:13" ht="15.75" customHeight="1">
      <c r="A2730" s="1">
        <v>1449</v>
      </c>
      <c r="B2730" s="3">
        <v>1450</v>
      </c>
      <c r="C2730" s="3" t="s">
        <v>3983</v>
      </c>
      <c r="D2730" s="3">
        <v>0.20143210513752191</v>
      </c>
      <c r="E2730" s="3">
        <v>0.57799332284203986</v>
      </c>
      <c r="F2730" s="3">
        <v>0.49650349650349651</v>
      </c>
      <c r="G2730" s="3">
        <v>6.2937062937062943E-2</v>
      </c>
      <c r="H2730" s="3">
        <v>4.6620046620046617E-2</v>
      </c>
      <c r="I2730" s="3">
        <v>0.15384615384615391</v>
      </c>
      <c r="J2730" s="3">
        <v>2.0512990804092409E-2</v>
      </c>
      <c r="K2730" s="3">
        <v>46806.199999999597</v>
      </c>
      <c r="L2730" s="3" t="s">
        <v>15261</v>
      </c>
      <c r="M2730" s="8" t="str">
        <f ca="1">IFERROR(__xludf.DUMMYFUNCTION("REGEXREPLACE(F1451,""\D"", """")"),"#VALUE!")</f>
        <v>#VALUE!</v>
      </c>
    </row>
    <row r="2731" spans="1:13" ht="15.75" customHeight="1">
      <c r="A2731" s="1">
        <v>1450</v>
      </c>
      <c r="B2731" s="3">
        <v>1451</v>
      </c>
      <c r="C2731" s="3" t="s">
        <v>3986</v>
      </c>
      <c r="D2731" s="3">
        <v>0.18279618451338209</v>
      </c>
      <c r="E2731" s="3">
        <v>0.25871106364282248</v>
      </c>
      <c r="F2731" s="3">
        <v>0.60439560439560436</v>
      </c>
      <c r="G2731" s="3">
        <v>8.3516483516483511E-2</v>
      </c>
      <c r="H2731" s="3">
        <v>0.10549450549450549</v>
      </c>
      <c r="I2731" s="3">
        <v>0.2263736263736264</v>
      </c>
      <c r="J2731" s="3">
        <v>3.3280127390004341E-2</v>
      </c>
      <c r="K2731" s="3">
        <v>48494.799999999574</v>
      </c>
      <c r="L2731" s="3" t="s">
        <v>15262</v>
      </c>
      <c r="M2731" s="8" t="str">
        <f ca="1">IFERROR(__xludf.DUMMYFUNCTION("REGEXREPLACE(F1452,""\D"", """")"),"#VALUE!")</f>
        <v>#VALUE!</v>
      </c>
    </row>
    <row r="2732" spans="1:13" ht="15.75" customHeight="1">
      <c r="A2732" s="1">
        <v>1451</v>
      </c>
      <c r="B2732" s="3">
        <v>1452</v>
      </c>
      <c r="C2732" s="3" t="s">
        <v>3989</v>
      </c>
      <c r="D2732" s="3">
        <v>0.16636167003052121</v>
      </c>
      <c r="E2732" s="3">
        <v>0.20605672203348691</v>
      </c>
      <c r="F2732" s="3">
        <v>0.64536741214057503</v>
      </c>
      <c r="G2732" s="3">
        <v>0.10543130990415341</v>
      </c>
      <c r="H2732" s="3">
        <v>0.1022364217252396</v>
      </c>
      <c r="I2732" s="3">
        <v>0.26837060702875398</v>
      </c>
      <c r="J2732" s="3">
        <v>3.3136855577547669E-2</v>
      </c>
      <c r="K2732" s="3">
        <v>33933.999999999847</v>
      </c>
      <c r="L2732" s="3" t="s">
        <v>15263</v>
      </c>
      <c r="M2732" s="8" t="str">
        <f ca="1">IFERROR(__xludf.DUMMYFUNCTION("REGEXREPLACE(F1453,""\D"", """")"),"#VALUE!")</f>
        <v>#VALUE!</v>
      </c>
    </row>
    <row r="2733" spans="1:13" ht="15.75" customHeight="1">
      <c r="A2733" s="1">
        <v>1453</v>
      </c>
      <c r="B2733" s="3">
        <v>1454</v>
      </c>
      <c r="C2733" s="3" t="s">
        <v>3994</v>
      </c>
      <c r="D2733" s="3">
        <v>0.20341639220197841</v>
      </c>
      <c r="E2733" s="3">
        <v>0.34086038555739401</v>
      </c>
      <c r="F2733" s="3">
        <v>0.5706806282722513</v>
      </c>
      <c r="G2733" s="3">
        <v>4.712041884816754E-2</v>
      </c>
      <c r="H2733" s="3">
        <v>0.1151832460732984</v>
      </c>
      <c r="I2733" s="3">
        <v>0.23036649214659691</v>
      </c>
      <c r="J2733" s="3">
        <v>2.818066315481943E-2</v>
      </c>
      <c r="K2733" s="3">
        <v>21483.80000000001</v>
      </c>
      <c r="L2733" s="3" t="s">
        <v>15265</v>
      </c>
      <c r="M2733" s="8" t="str">
        <f ca="1">IFERROR(__xludf.DUMMYFUNCTION("REGEXREPLACE(F1455,""\D"", """")"),"#VALUE!")</f>
        <v>#VALUE!</v>
      </c>
    </row>
    <row r="2734" spans="1:13" ht="15.75" customHeight="1">
      <c r="A2734" s="1">
        <v>1454</v>
      </c>
      <c r="B2734" s="3">
        <v>1455</v>
      </c>
      <c r="C2734" s="3" t="s">
        <v>3996</v>
      </c>
      <c r="D2734" s="3">
        <v>0.16373896884521441</v>
      </c>
      <c r="E2734" s="3">
        <v>0.22944943117565991</v>
      </c>
      <c r="F2734" s="3">
        <v>0.6</v>
      </c>
      <c r="G2734" s="3">
        <v>0.12857142857142859</v>
      </c>
      <c r="H2734" s="3">
        <v>9.285714285714286E-2</v>
      </c>
      <c r="I2734" s="3">
        <v>0.27142857142857141</v>
      </c>
      <c r="J2734" s="3">
        <v>3.2750218792455398E-2</v>
      </c>
      <c r="K2734" s="3">
        <v>16389.500000000029</v>
      </c>
      <c r="L2734" s="3" t="s">
        <v>15266</v>
      </c>
      <c r="M2734" s="8" t="str">
        <f ca="1">IFERROR(__xludf.DUMMYFUNCTION("REGEXREPLACE(F1456,""\D"", """")"),"#VALUE!")</f>
        <v>#VALUE!</v>
      </c>
    </row>
    <row r="2735" spans="1:13" ht="15.75" customHeight="1">
      <c r="A2735" s="1">
        <v>1455</v>
      </c>
      <c r="B2735" s="3">
        <v>1456</v>
      </c>
      <c r="C2735" s="3" t="s">
        <v>3998</v>
      </c>
      <c r="D2735" s="3">
        <v>0.1584173796229191</v>
      </c>
      <c r="E2735" s="3">
        <v>0.19684090948576419</v>
      </c>
      <c r="F2735" s="3">
        <v>0.62857142857142856</v>
      </c>
      <c r="G2735" s="3">
        <v>0.10476190476190481</v>
      </c>
      <c r="H2735" s="3">
        <v>0.16190476190476191</v>
      </c>
      <c r="I2735" s="3">
        <v>0.29523809523809519</v>
      </c>
      <c r="J2735" s="3">
        <v>3.9403454317632758E-2</v>
      </c>
      <c r="K2735" s="3">
        <v>23686.999999999989</v>
      </c>
      <c r="L2735" s="3" t="s">
        <v>15267</v>
      </c>
      <c r="M2735" s="8" t="str">
        <f ca="1">IFERROR(__xludf.DUMMYFUNCTION("REGEXREPLACE(F1457,""\D"", """")"),"#VALUE!")</f>
        <v>#VALUE!</v>
      </c>
    </row>
    <row r="2736" spans="1:13" ht="15.75" customHeight="1">
      <c r="A2736" s="1">
        <v>1459</v>
      </c>
      <c r="B2736" s="3">
        <v>1460</v>
      </c>
      <c r="C2736" s="3" t="s">
        <v>4012</v>
      </c>
      <c r="D2736" s="3">
        <v>0.1096397801861472</v>
      </c>
      <c r="E2736" s="3">
        <v>0.16997331654241751</v>
      </c>
      <c r="F2736" s="3">
        <v>0.60888888888888892</v>
      </c>
      <c r="G2736" s="3">
        <v>8.8888888888888892E-2</v>
      </c>
      <c r="H2736" s="3">
        <v>0.1244444444444444</v>
      </c>
      <c r="I2736" s="3">
        <v>0.26666666666666672</v>
      </c>
      <c r="J2736" s="3">
        <v>2.1825453772403681E-2</v>
      </c>
      <c r="K2736" s="3">
        <v>24383.299999999981</v>
      </c>
      <c r="L2736" s="3" t="s">
        <v>15271</v>
      </c>
      <c r="M2736" s="8" t="str">
        <f ca="1">IFERROR(__xludf.DUMMYFUNCTION("REGEXREPLACE(F1461,""\D"", """")"),"#VALUE!")</f>
        <v>#VALUE!</v>
      </c>
    </row>
    <row r="2737" spans="1:13" ht="15.75" customHeight="1">
      <c r="A2737" s="1">
        <v>1462</v>
      </c>
      <c r="B2737" s="3">
        <v>1463</v>
      </c>
      <c r="C2737" s="3" t="s">
        <v>4020</v>
      </c>
      <c r="D2737" s="3">
        <v>0.1683122021032413</v>
      </c>
      <c r="E2737" s="3">
        <v>0.35141135901093662</v>
      </c>
      <c r="F2737" s="3">
        <v>0.66666666666666663</v>
      </c>
      <c r="G2737" s="3">
        <v>0.12994350282485881</v>
      </c>
      <c r="H2737" s="3">
        <v>7.3446327683615822E-2</v>
      </c>
      <c r="I2737" s="3">
        <v>0.22598870056497181</v>
      </c>
      <c r="J2737" s="3">
        <v>3.0605853784243239E-2</v>
      </c>
      <c r="K2737" s="3">
        <v>19927.099999999999</v>
      </c>
      <c r="L2737" s="3" t="s">
        <v>15274</v>
      </c>
      <c r="M2737" s="8" t="str">
        <f ca="1">IFERROR(__xludf.DUMMYFUNCTION("REGEXREPLACE(F1464,""\D"", """")"),"#VALUE!")</f>
        <v>#VALUE!</v>
      </c>
    </row>
    <row r="2738" spans="1:13" ht="15.75" customHeight="1">
      <c r="A2738" s="1">
        <v>1466</v>
      </c>
      <c r="B2738" s="3">
        <v>1467</v>
      </c>
      <c r="C2738" s="3" t="s">
        <v>4032</v>
      </c>
      <c r="D2738" s="3">
        <v>0.20344216396751749</v>
      </c>
      <c r="E2738" s="3">
        <v>0.62741924851601494</v>
      </c>
      <c r="F2738" s="3">
        <v>0.53289473684210531</v>
      </c>
      <c r="G2738" s="3">
        <v>6.3596491228070179E-2</v>
      </c>
      <c r="H2738" s="3">
        <v>4.3859649122807022E-2</v>
      </c>
      <c r="I2738" s="3">
        <v>0.15131578947368421</v>
      </c>
      <c r="J2738" s="3">
        <v>2.032434516397073E-2</v>
      </c>
      <c r="K2738" s="3">
        <v>48812.699999999553</v>
      </c>
      <c r="L2738" s="3" t="s">
        <v>15278</v>
      </c>
      <c r="M2738" s="8" t="str">
        <f ca="1">IFERROR(__xludf.DUMMYFUNCTION("REGEXREPLACE(F1468,""\D"", """")"),"#VALUE!")</f>
        <v>#VALUE!</v>
      </c>
    </row>
    <row r="2739" spans="1:13" ht="15.75" customHeight="1">
      <c r="A2739" s="1">
        <v>1467</v>
      </c>
      <c r="B2739" s="3">
        <v>1468</v>
      </c>
      <c r="C2739" s="3" t="s">
        <v>4034</v>
      </c>
      <c r="D2739" s="3">
        <v>0.18139331011908399</v>
      </c>
      <c r="E2739" s="3">
        <v>0.278306092618269</v>
      </c>
      <c r="F2739" s="3">
        <v>0.53846153846153844</v>
      </c>
      <c r="G2739" s="3">
        <v>7.6923076923076927E-2</v>
      </c>
      <c r="H2739" s="3">
        <v>9.6153846153846159E-2</v>
      </c>
      <c r="I2739" s="3">
        <v>0.23076923076923081</v>
      </c>
      <c r="J2739" s="3">
        <v>2.62112766941827E-2</v>
      </c>
      <c r="K2739" s="3">
        <v>11578.50000000002</v>
      </c>
      <c r="L2739" s="3" t="s">
        <v>15279</v>
      </c>
      <c r="M2739" s="8" t="str">
        <f ca="1">IFERROR(__xludf.DUMMYFUNCTION("REGEXREPLACE(F1469,""\D"", """")"),"#VALUE!")</f>
        <v>#VALUE!</v>
      </c>
    </row>
    <row r="2740" spans="1:13" ht="15.75" customHeight="1">
      <c r="A2740" s="1">
        <v>1468</v>
      </c>
      <c r="B2740" s="3">
        <v>1469</v>
      </c>
      <c r="C2740" s="3" t="s">
        <v>4036</v>
      </c>
      <c r="D2740" s="3">
        <v>0.14427747565039939</v>
      </c>
      <c r="E2740" s="3">
        <v>0.49478933275319098</v>
      </c>
      <c r="F2740" s="3">
        <v>0.50681818181818183</v>
      </c>
      <c r="G2740" s="3">
        <v>0.05</v>
      </c>
      <c r="H2740" s="3">
        <v>4.0909090909090909E-2</v>
      </c>
      <c r="I2740" s="3">
        <v>0.15909090909090909</v>
      </c>
      <c r="J2740" s="3">
        <v>1.205332815854231E-2</v>
      </c>
      <c r="K2740" s="3">
        <v>48203.499999999607</v>
      </c>
      <c r="L2740" s="3" t="s">
        <v>15280</v>
      </c>
      <c r="M2740" s="8" t="str">
        <f ca="1">IFERROR(__xludf.DUMMYFUNCTION("REGEXREPLACE(F1470,""\D"", """")"),"#VALUE!")</f>
        <v>#VALUE!</v>
      </c>
    </row>
    <row r="2741" spans="1:13" ht="15.75" customHeight="1">
      <c r="A2741" s="1">
        <v>1469</v>
      </c>
      <c r="B2741" s="3">
        <v>1470</v>
      </c>
      <c r="C2741" s="3" t="s">
        <v>4038</v>
      </c>
      <c r="D2741" s="3">
        <v>0.2312670411855291</v>
      </c>
      <c r="E2741" s="3">
        <v>0.71469321644119976</v>
      </c>
      <c r="F2741" s="3">
        <v>0.52830188679245282</v>
      </c>
      <c r="G2741" s="3">
        <v>6.0377358490566038E-2</v>
      </c>
      <c r="H2741" s="3">
        <v>2.6415094339622639E-2</v>
      </c>
      <c r="I2741" s="3">
        <v>0.1283018867924528</v>
      </c>
      <c r="J2741" s="3">
        <v>1.6769879635943501E-2</v>
      </c>
      <c r="K2741" s="3">
        <v>28367.099999999969</v>
      </c>
      <c r="L2741" s="3" t="s">
        <v>15281</v>
      </c>
      <c r="M2741" s="8" t="str">
        <f ca="1">IFERROR(__xludf.DUMMYFUNCTION("REGEXREPLACE(F1471,""\D"", """")"),"#VALUE!")</f>
        <v>#VALUE!</v>
      </c>
    </row>
    <row r="2742" spans="1:13" ht="15.75" customHeight="1">
      <c r="A2742" s="1">
        <v>1470</v>
      </c>
      <c r="B2742" s="3">
        <v>1471</v>
      </c>
      <c r="C2742" s="3" t="s">
        <v>4040</v>
      </c>
      <c r="D2742" s="3">
        <v>0.2025681832424093</v>
      </c>
      <c r="E2742" s="3">
        <v>0.25217665022184871</v>
      </c>
      <c r="F2742" s="3">
        <v>0.61035422343324253</v>
      </c>
      <c r="G2742" s="3">
        <v>8.9918256130790186E-2</v>
      </c>
      <c r="H2742" s="3">
        <v>0.1035422343324251</v>
      </c>
      <c r="I2742" s="3">
        <v>0.23433242506811991</v>
      </c>
      <c r="J2742" s="3">
        <v>3.7618617357736292E-2</v>
      </c>
      <c r="K2742" s="3">
        <v>40499.699999999742</v>
      </c>
      <c r="L2742" s="3" t="s">
        <v>15282</v>
      </c>
      <c r="M2742" s="8" t="str">
        <f ca="1">IFERROR(__xludf.DUMMYFUNCTION("REGEXREPLACE(F1472,""\D"", """")"),"#VALUE!")</f>
        <v>#VALUE!</v>
      </c>
    </row>
    <row r="2743" spans="1:13" ht="15.75" customHeight="1">
      <c r="A2743" s="1">
        <v>1471</v>
      </c>
      <c r="B2743" s="3">
        <v>1472</v>
      </c>
      <c r="C2743" s="3" t="s">
        <v>4043</v>
      </c>
      <c r="D2743" s="3">
        <v>0.1558227904957723</v>
      </c>
      <c r="E2743" s="3">
        <v>0.2333960411829715</v>
      </c>
      <c r="F2743" s="3">
        <v>0.60966542750929364</v>
      </c>
      <c r="G2743" s="3">
        <v>0.1003717472118959</v>
      </c>
      <c r="H2743" s="3">
        <v>8.9219330855018583E-2</v>
      </c>
      <c r="I2743" s="3">
        <v>0.22676579925650561</v>
      </c>
      <c r="J2743" s="3">
        <v>2.7917478079771199E-2</v>
      </c>
      <c r="K2743" s="3">
        <v>28731.19999999995</v>
      </c>
      <c r="L2743" s="3" t="s">
        <v>15283</v>
      </c>
      <c r="M2743" s="8" t="str">
        <f ca="1">IFERROR(__xludf.DUMMYFUNCTION("REGEXREPLACE(F1473,""\D"", """")"),"#VALUE!")</f>
        <v>#VALUE!</v>
      </c>
    </row>
    <row r="2744" spans="1:13" ht="15.75" customHeight="1">
      <c r="A2744" s="1">
        <v>1472</v>
      </c>
      <c r="B2744" s="3">
        <v>1473</v>
      </c>
      <c r="C2744" s="3" t="s">
        <v>4045</v>
      </c>
      <c r="D2744" s="3">
        <v>0.16437111372261731</v>
      </c>
      <c r="E2744" s="3">
        <v>0.68695216636733603</v>
      </c>
      <c r="F2744" s="3">
        <v>0.50809061488673135</v>
      </c>
      <c r="G2744" s="3">
        <v>5.5016181229773461E-2</v>
      </c>
      <c r="H2744" s="3">
        <v>3.5598705501618123E-2</v>
      </c>
      <c r="I2744" s="3">
        <v>0.14563106796116501</v>
      </c>
      <c r="J2744" s="3">
        <v>1.3078066136861161E-2</v>
      </c>
      <c r="K2744" s="3">
        <v>32704.19999999987</v>
      </c>
      <c r="L2744" s="3" t="s">
        <v>15284</v>
      </c>
      <c r="M2744" s="8" t="str">
        <f ca="1">IFERROR(__xludf.DUMMYFUNCTION("REGEXREPLACE(F1474,""\D"", """")"),"#VALUE!")</f>
        <v>#VALUE!</v>
      </c>
    </row>
    <row r="2745" spans="1:13" ht="15.75" customHeight="1">
      <c r="A2745" s="1">
        <v>1473</v>
      </c>
      <c r="B2745" s="3">
        <v>1474</v>
      </c>
      <c r="C2745" s="3" t="s">
        <v>4047</v>
      </c>
      <c r="D2745" s="3">
        <v>0.1506476072116904</v>
      </c>
      <c r="E2745" s="3">
        <v>0.26470436887561649</v>
      </c>
      <c r="F2745" s="3">
        <v>0.6146993318485523</v>
      </c>
      <c r="G2745" s="3">
        <v>9.1314031180400893E-2</v>
      </c>
      <c r="H2745" s="3">
        <v>0.1202672605790646</v>
      </c>
      <c r="I2745" s="3">
        <v>0.24498886414253901</v>
      </c>
      <c r="J2745" s="3">
        <v>3.0742779719212798E-2</v>
      </c>
      <c r="K2745" s="3">
        <v>48438.999999999563</v>
      </c>
      <c r="L2745" s="3" t="s">
        <v>15285</v>
      </c>
      <c r="M2745" s="8" t="str">
        <f ca="1">IFERROR(__xludf.DUMMYFUNCTION("REGEXREPLACE(F1475,""\D"", """")"),"#VALUE!")</f>
        <v>#VALUE!</v>
      </c>
    </row>
    <row r="2746" spans="1:13" ht="15.75" customHeight="1">
      <c r="A2746" s="1">
        <v>1474</v>
      </c>
      <c r="B2746" s="3">
        <v>1475</v>
      </c>
      <c r="C2746" s="3" t="s">
        <v>4050</v>
      </c>
      <c r="D2746" s="3">
        <v>0.15536181787077391</v>
      </c>
      <c r="E2746" s="3">
        <v>0.28382459003176319</v>
      </c>
      <c r="F2746" s="3">
        <v>0.5629139072847682</v>
      </c>
      <c r="G2746" s="3">
        <v>9.2715231788079472E-2</v>
      </c>
      <c r="H2746" s="3">
        <v>9.9337748344370855E-2</v>
      </c>
      <c r="I2746" s="3">
        <v>0.2251655629139073</v>
      </c>
      <c r="J2746" s="3">
        <v>2.698039728453961E-2</v>
      </c>
      <c r="K2746" s="3">
        <v>16244.20000000003</v>
      </c>
      <c r="L2746" s="3" t="s">
        <v>15286</v>
      </c>
      <c r="M2746" s="8" t="str">
        <f ca="1">IFERROR(__xludf.DUMMYFUNCTION("REGEXREPLACE(F1476,""\D"", """")"),"#VALUE!")</f>
        <v>#VALUE!</v>
      </c>
    </row>
    <row r="2747" spans="1:13" ht="15.75" customHeight="1">
      <c r="A2747" s="1">
        <v>1475</v>
      </c>
      <c r="B2747" s="3">
        <v>1476</v>
      </c>
      <c r="C2747" s="3" t="s">
        <v>4052</v>
      </c>
      <c r="D2747" s="3">
        <v>0.17081229895981739</v>
      </c>
      <c r="E2747" s="3">
        <v>0.25767082329384872</v>
      </c>
      <c r="F2747" s="3">
        <v>0.63492063492063489</v>
      </c>
      <c r="G2747" s="3">
        <v>6.3492063492063489E-2</v>
      </c>
      <c r="H2747" s="3">
        <v>0.119047619047619</v>
      </c>
      <c r="I2747" s="3">
        <v>0.23809523809523811</v>
      </c>
      <c r="J2747" s="3">
        <v>2.6305673187421039E-2</v>
      </c>
      <c r="K2747" s="3">
        <v>13231.20000000003</v>
      </c>
      <c r="L2747" s="3" t="s">
        <v>15287</v>
      </c>
      <c r="M2747" s="8" t="str">
        <f ca="1">IFERROR(__xludf.DUMMYFUNCTION("REGEXREPLACE(F1477,""\D"", """")"),"#VALUE!")</f>
        <v>#VALUE!</v>
      </c>
    </row>
    <row r="2748" spans="1:13" ht="15.75" customHeight="1">
      <c r="A2748" s="1">
        <v>1477</v>
      </c>
      <c r="B2748" s="3">
        <v>1478</v>
      </c>
      <c r="C2748" s="3" t="s">
        <v>4058</v>
      </c>
      <c r="D2748" s="3">
        <v>0.2223175959464202</v>
      </c>
      <c r="E2748" s="3">
        <v>0.14980852778372761</v>
      </c>
      <c r="F2748" s="3">
        <v>0.62841530054644812</v>
      </c>
      <c r="G2748" s="3">
        <v>0.16393442622950821</v>
      </c>
      <c r="H2748" s="3">
        <v>8.7431693989071038E-2</v>
      </c>
      <c r="I2748" s="3">
        <v>0.2896174863387978</v>
      </c>
      <c r="J2748" s="3">
        <v>5.0329214763703632E-2</v>
      </c>
      <c r="K2748" s="3">
        <v>21647.70000000003</v>
      </c>
      <c r="L2748" s="3" t="s">
        <v>15289</v>
      </c>
      <c r="M2748" s="8" t="str">
        <f ca="1">IFERROR(__xludf.DUMMYFUNCTION("REGEXREPLACE(F1479,""\D"", """")"),"#VALUE!")</f>
        <v>#VALUE!</v>
      </c>
    </row>
    <row r="2749" spans="1:13" ht="15.75" customHeight="1">
      <c r="A2749" s="1">
        <v>1478</v>
      </c>
      <c r="B2749" s="3">
        <v>1479</v>
      </c>
      <c r="C2749" s="3" t="s">
        <v>4060</v>
      </c>
      <c r="D2749" s="3">
        <v>0.19063918492103801</v>
      </c>
      <c r="E2749" s="3">
        <v>0.60666677874330255</v>
      </c>
      <c r="F2749" s="3">
        <v>0.51652892561983466</v>
      </c>
      <c r="G2749" s="3">
        <v>7.0247933884297523E-2</v>
      </c>
      <c r="H2749" s="3">
        <v>4.1322314049586778E-2</v>
      </c>
      <c r="I2749" s="3">
        <v>0.15082644628099171</v>
      </c>
      <c r="J2749" s="3">
        <v>1.9748668753639061E-2</v>
      </c>
      <c r="K2749" s="3">
        <v>52436.799999999494</v>
      </c>
      <c r="L2749" s="3" t="s">
        <v>15290</v>
      </c>
      <c r="M2749" s="8" t="str">
        <f ca="1">IFERROR(__xludf.DUMMYFUNCTION("REGEXREPLACE(F1480,""\D"", """")"),"#VALUE!")</f>
        <v>#VALUE!</v>
      </c>
    </row>
    <row r="2750" spans="1:13" ht="15.75" customHeight="1">
      <c r="A2750" s="1">
        <v>1479</v>
      </c>
      <c r="B2750" s="3">
        <v>1480</v>
      </c>
      <c r="C2750" s="3" t="s">
        <v>4063</v>
      </c>
      <c r="D2750" s="3">
        <v>0.19571492766292109</v>
      </c>
      <c r="E2750" s="3">
        <v>0.2456003185251846</v>
      </c>
      <c r="F2750" s="3">
        <v>0.61832061068702293</v>
      </c>
      <c r="G2750" s="3">
        <v>0.10305343511450379</v>
      </c>
      <c r="H2750" s="3">
        <v>0.1068702290076336</v>
      </c>
      <c r="I2750" s="3">
        <v>0.25572519083969458</v>
      </c>
      <c r="J2750" s="3">
        <v>3.9103043239912018E-2</v>
      </c>
      <c r="K2750" s="3">
        <v>29057.699999999979</v>
      </c>
      <c r="L2750" s="3" t="s">
        <v>15291</v>
      </c>
      <c r="M2750" s="8" t="str">
        <f ca="1">IFERROR(__xludf.DUMMYFUNCTION("REGEXREPLACE(F1481,""\D"", """")"),"#VALUE!")</f>
        <v>#VALUE!</v>
      </c>
    </row>
    <row r="2751" spans="1:13" ht="15.75" customHeight="1">
      <c r="A2751" s="1">
        <v>1480</v>
      </c>
      <c r="B2751" s="3">
        <v>1481</v>
      </c>
      <c r="C2751" s="3" t="s">
        <v>4066</v>
      </c>
      <c r="D2751" s="3">
        <v>0.14465541559394449</v>
      </c>
      <c r="E2751" s="3">
        <v>0.29462283637895448</v>
      </c>
      <c r="F2751" s="3">
        <v>0.61250000000000004</v>
      </c>
      <c r="G2751" s="3">
        <v>6.25E-2</v>
      </c>
      <c r="H2751" s="3">
        <v>0.1</v>
      </c>
      <c r="I2751" s="3">
        <v>0.2</v>
      </c>
      <c r="J2751" s="3">
        <v>1.7692666581119679E-2</v>
      </c>
      <c r="K2751" s="3">
        <v>8718.4000000000106</v>
      </c>
      <c r="L2751" s="3" t="s">
        <v>15292</v>
      </c>
      <c r="M2751" s="8" t="str">
        <f ca="1">IFERROR(__xludf.DUMMYFUNCTION("REGEXREPLACE(F1482,""\D"", """")"),"#VALUE!")</f>
        <v>#VALUE!</v>
      </c>
    </row>
    <row r="2752" spans="1:13" ht="15.75" customHeight="1">
      <c r="A2752" s="1">
        <v>1482</v>
      </c>
      <c r="B2752" s="3">
        <v>1483</v>
      </c>
      <c r="C2752" s="3" t="s">
        <v>4071</v>
      </c>
      <c r="D2752" s="3">
        <v>0.1527799954903413</v>
      </c>
      <c r="E2752" s="3">
        <v>0.16257967684209609</v>
      </c>
      <c r="F2752" s="3">
        <v>0.60563380281690138</v>
      </c>
      <c r="G2752" s="3">
        <v>0.1091549295774648</v>
      </c>
      <c r="H2752" s="3">
        <v>0.1232394366197183</v>
      </c>
      <c r="I2752" s="3">
        <v>0.28169014084507038</v>
      </c>
      <c r="J2752" s="3">
        <v>3.407768266265733E-2</v>
      </c>
      <c r="K2752" s="3">
        <v>30829.699999999899</v>
      </c>
      <c r="L2752" s="3" t="s">
        <v>15294</v>
      </c>
      <c r="M2752" s="8" t="str">
        <f ca="1">IFERROR(__xludf.DUMMYFUNCTION("REGEXREPLACE(F1484,""\D"", """")"),"#VALUE!")</f>
        <v>#VALUE!</v>
      </c>
    </row>
    <row r="2753" spans="1:13" ht="15.75" customHeight="1">
      <c r="A2753" s="1">
        <v>1483</v>
      </c>
      <c r="B2753" s="3">
        <v>1484</v>
      </c>
      <c r="C2753" s="3" t="s">
        <v>4074</v>
      </c>
      <c r="D2753" s="3">
        <v>0.18212805696281281</v>
      </c>
      <c r="E2753" s="3">
        <v>0.14920520522182629</v>
      </c>
      <c r="F2753" s="3">
        <v>0.58148148148148149</v>
      </c>
      <c r="G2753" s="3">
        <v>8.1481481481481488E-2</v>
      </c>
      <c r="H2753" s="3">
        <v>0.1851851851851852</v>
      </c>
      <c r="I2753" s="3">
        <v>0.31481481481481483</v>
      </c>
      <c r="J2753" s="3">
        <v>4.327139211450183E-2</v>
      </c>
      <c r="K2753" s="3">
        <v>30989.999999999931</v>
      </c>
      <c r="L2753" s="3" t="s">
        <v>15295</v>
      </c>
      <c r="M2753" s="8" t="str">
        <f ca="1">IFERROR(__xludf.DUMMYFUNCTION("REGEXREPLACE(F1485,""\D"", """")"),"#VALUE!")</f>
        <v>#VALUE!</v>
      </c>
    </row>
    <row r="2754" spans="1:13" ht="15.75" customHeight="1">
      <c r="A2754" s="1">
        <v>1484</v>
      </c>
      <c r="B2754" s="3">
        <v>1485</v>
      </c>
      <c r="C2754" s="3" t="s">
        <v>4076</v>
      </c>
      <c r="D2754" s="3">
        <v>0.36438351503535099</v>
      </c>
      <c r="E2754" s="3">
        <v>0.6859261177416307</v>
      </c>
      <c r="F2754" s="3">
        <v>0.46923076923076917</v>
      </c>
      <c r="G2754" s="3">
        <v>7.6923076923076927E-2</v>
      </c>
      <c r="H2754" s="3">
        <v>3.0769230769230771E-2</v>
      </c>
      <c r="I2754" s="3">
        <v>0.14615384615384619</v>
      </c>
      <c r="J2754" s="3">
        <v>2.8969174415328269E-2</v>
      </c>
      <c r="K2754" s="3">
        <v>14833.700000000041</v>
      </c>
      <c r="L2754" s="3" t="s">
        <v>15296</v>
      </c>
      <c r="M2754" s="8" t="str">
        <f ca="1">IFERROR(__xludf.DUMMYFUNCTION("REGEXREPLACE(F1486,""\D"", """")"),"#VALUE!")</f>
        <v>#VALUE!</v>
      </c>
    </row>
    <row r="2755" spans="1:13" ht="15.75" customHeight="1">
      <c r="A2755" s="1">
        <v>1487</v>
      </c>
      <c r="B2755" s="3">
        <v>1488</v>
      </c>
      <c r="C2755" s="3" t="s">
        <v>4085</v>
      </c>
      <c r="D2755" s="3">
        <v>0.21191853976238439</v>
      </c>
      <c r="E2755" s="3">
        <v>0.2714322285313131</v>
      </c>
      <c r="F2755" s="3">
        <v>0.61837455830388688</v>
      </c>
      <c r="G2755" s="3">
        <v>8.4805653710247356E-2</v>
      </c>
      <c r="H2755" s="3">
        <v>0.11307420494699651</v>
      </c>
      <c r="I2755" s="3">
        <v>0.26501766784452302</v>
      </c>
      <c r="J2755" s="3">
        <v>3.9573865839314479E-2</v>
      </c>
      <c r="K2755" s="3">
        <v>30693.899999999911</v>
      </c>
      <c r="L2755" s="3" t="s">
        <v>15299</v>
      </c>
      <c r="M2755" s="8" t="str">
        <f ca="1">IFERROR(__xludf.DUMMYFUNCTION("REGEXREPLACE(F1489,""\D"", """")"),"#VALUE!")</f>
        <v>#VALUE!</v>
      </c>
    </row>
    <row r="2756" spans="1:13" ht="15.75" customHeight="1">
      <c r="A2756" s="1">
        <v>1488</v>
      </c>
      <c r="B2756" s="3">
        <v>1489</v>
      </c>
      <c r="C2756" s="3" t="s">
        <v>4088</v>
      </c>
      <c r="D2756" s="3">
        <v>0.18201360688413651</v>
      </c>
      <c r="E2756" s="3">
        <v>0.1867734135792552</v>
      </c>
      <c r="F2756" s="3">
        <v>0.61071428571428577</v>
      </c>
      <c r="G2756" s="3">
        <v>0.1178571428571429</v>
      </c>
      <c r="H2756" s="3">
        <v>0.1071428571428571</v>
      </c>
      <c r="I2756" s="3">
        <v>0.27142857142857141</v>
      </c>
      <c r="J2756" s="3">
        <v>3.9237583007742938E-2</v>
      </c>
      <c r="K2756" s="3">
        <v>31187.799999999941</v>
      </c>
      <c r="L2756" s="3" t="s">
        <v>15300</v>
      </c>
      <c r="M2756" s="8" t="str">
        <f ca="1">IFERROR(__xludf.DUMMYFUNCTION("REGEXREPLACE(F1490,""\D"", """")"),"#VALUE!")</f>
        <v>#VALUE!</v>
      </c>
    </row>
    <row r="2757" spans="1:13" ht="15.75" customHeight="1">
      <c r="A2757" s="1">
        <v>1489</v>
      </c>
      <c r="B2757" s="3">
        <v>1490</v>
      </c>
      <c r="C2757" s="3" t="s">
        <v>4091</v>
      </c>
      <c r="D2757" s="3">
        <v>0.2267507002518673</v>
      </c>
      <c r="E2757" s="3">
        <v>0.59640290746879554</v>
      </c>
      <c r="F2757" s="3">
        <v>0.5043478260869565</v>
      </c>
      <c r="G2757" s="3">
        <v>6.6666666666666666E-2</v>
      </c>
      <c r="H2757" s="3">
        <v>5.5072463768115941E-2</v>
      </c>
      <c r="I2757" s="3">
        <v>0.15652173913043479</v>
      </c>
      <c r="J2757" s="3">
        <v>2.5547108395833681E-2</v>
      </c>
      <c r="K2757" s="3">
        <v>37460.099999999802</v>
      </c>
      <c r="L2757" s="3" t="s">
        <v>15301</v>
      </c>
      <c r="M2757" s="8" t="str">
        <f ca="1">IFERROR(__xludf.DUMMYFUNCTION("REGEXREPLACE(F1491,""\D"", """")"),"#VALUE!")</f>
        <v>#VALUE!</v>
      </c>
    </row>
    <row r="2758" spans="1:13" ht="15.75" customHeight="1">
      <c r="A2758" s="1">
        <v>1490</v>
      </c>
      <c r="B2758" s="3">
        <v>1491</v>
      </c>
      <c r="C2758" s="3" t="s">
        <v>4093</v>
      </c>
      <c r="D2758" s="3">
        <v>0.1934615053354049</v>
      </c>
      <c r="E2758" s="3">
        <v>0.21981920457160611</v>
      </c>
      <c r="F2758" s="3">
        <v>0.63363363363363367</v>
      </c>
      <c r="G2758" s="3">
        <v>0.1141141141141141</v>
      </c>
      <c r="H2758" s="3">
        <v>0.1081081081081081</v>
      </c>
      <c r="I2758" s="3">
        <v>0.27027027027027029</v>
      </c>
      <c r="J2758" s="3">
        <v>4.1478605566513671E-2</v>
      </c>
      <c r="K2758" s="3">
        <v>36565.199999999793</v>
      </c>
      <c r="L2758" s="3" t="s">
        <v>15302</v>
      </c>
      <c r="M2758" s="8" t="str">
        <f ca="1">IFERROR(__xludf.DUMMYFUNCTION("REGEXREPLACE(F1492,""\D"", """")"),"#VALUE!")</f>
        <v>#VALUE!</v>
      </c>
    </row>
    <row r="2759" spans="1:13" ht="15.75" customHeight="1">
      <c r="A2759" s="1">
        <v>1491</v>
      </c>
      <c r="B2759" s="3">
        <v>1492</v>
      </c>
      <c r="C2759" s="3" t="s">
        <v>4096</v>
      </c>
      <c r="D2759" s="3">
        <v>0.18688450595127429</v>
      </c>
      <c r="E2759" s="3">
        <v>0.30762173636891782</v>
      </c>
      <c r="F2759" s="3">
        <v>0.57851239669421484</v>
      </c>
      <c r="G2759" s="3">
        <v>8.2644628099173556E-2</v>
      </c>
      <c r="H2759" s="3">
        <v>9.9173553719008267E-2</v>
      </c>
      <c r="I2759" s="3">
        <v>0.2231404958677686</v>
      </c>
      <c r="J2759" s="3">
        <v>3.172969519875031E-2</v>
      </c>
      <c r="K2759" s="3">
        <v>25764.79999999997</v>
      </c>
      <c r="L2759" s="3" t="s">
        <v>15303</v>
      </c>
      <c r="M2759" s="8" t="str">
        <f ca="1">IFERROR(__xludf.DUMMYFUNCTION("REGEXREPLACE(F1493,""\D"", """")"),"#VALUE!")</f>
        <v>#VALUE!</v>
      </c>
    </row>
    <row r="2760" spans="1:13" ht="15.75" customHeight="1">
      <c r="A2760" s="1">
        <v>1497</v>
      </c>
      <c r="B2760" s="3">
        <v>1498</v>
      </c>
      <c r="C2760" s="3" t="s">
        <v>4114</v>
      </c>
      <c r="D2760" s="3">
        <v>0.1621945628064885</v>
      </c>
      <c r="E2760" s="3">
        <v>0.1504643361752529</v>
      </c>
      <c r="F2760" s="3">
        <v>0.613941018766756</v>
      </c>
      <c r="G2760" s="3">
        <v>0.12868632707774799</v>
      </c>
      <c r="H2760" s="3">
        <v>0.13404825737265419</v>
      </c>
      <c r="I2760" s="3">
        <v>0.30026809651474529</v>
      </c>
      <c r="J2760" s="3">
        <v>4.1564862809530277E-2</v>
      </c>
      <c r="K2760" s="3">
        <v>40733.299999999726</v>
      </c>
      <c r="L2760" s="3" t="s">
        <v>15309</v>
      </c>
      <c r="M2760" s="8" t="str">
        <f ca="1">IFERROR(__xludf.DUMMYFUNCTION("REGEXREPLACE(F1499,""\D"", """")"),"#VALUE!")</f>
        <v>#VALUE!</v>
      </c>
    </row>
    <row r="2761" spans="1:13" ht="15.75" customHeight="1">
      <c r="A2761" s="1">
        <v>1499</v>
      </c>
      <c r="B2761" s="3">
        <v>1500</v>
      </c>
      <c r="C2761" s="3" t="s">
        <v>4122</v>
      </c>
      <c r="D2761" s="3">
        <v>0.1935503407541091</v>
      </c>
      <c r="E2761" s="3">
        <v>0.1716857456477123</v>
      </c>
      <c r="F2761" s="3">
        <v>0.59278350515463918</v>
      </c>
      <c r="G2761" s="3">
        <v>0.12886597938144331</v>
      </c>
      <c r="H2761" s="3">
        <v>0.1314432989690722</v>
      </c>
      <c r="I2761" s="3">
        <v>0.3015463917525773</v>
      </c>
      <c r="J2761" s="3">
        <v>4.9182538446790547E-2</v>
      </c>
      <c r="K2761" s="3">
        <v>43381.799999999668</v>
      </c>
      <c r="L2761" s="3" t="s">
        <v>15311</v>
      </c>
      <c r="M2761" s="8" t="str">
        <f ca="1">IFERROR(__xludf.DUMMYFUNCTION("REGEXREPLACE(F1501,""\D"", """")"),"#VALUE!")</f>
        <v>#VALUE!</v>
      </c>
    </row>
    <row r="2762" spans="1:13" ht="15.75" customHeight="1">
      <c r="A2762" s="1">
        <v>1500</v>
      </c>
      <c r="B2762" s="3">
        <v>1501</v>
      </c>
      <c r="C2762" s="3" t="s">
        <v>4125</v>
      </c>
      <c r="D2762" s="3">
        <v>0.15897364212962839</v>
      </c>
      <c r="E2762" s="3">
        <v>0.16117268639081539</v>
      </c>
      <c r="F2762" s="3">
        <v>0.64335664335664333</v>
      </c>
      <c r="G2762" s="3">
        <v>9.7902097902097904E-2</v>
      </c>
      <c r="H2762" s="3">
        <v>0.12587412587412589</v>
      </c>
      <c r="I2762" s="3">
        <v>0.25874125874125881</v>
      </c>
      <c r="J2762" s="3">
        <v>3.2406056133968901E-2</v>
      </c>
      <c r="K2762" s="3">
        <v>15528.700000000021</v>
      </c>
      <c r="L2762" s="3" t="s">
        <v>15312</v>
      </c>
      <c r="M2762" s="8" t="str">
        <f ca="1">IFERROR(__xludf.DUMMYFUNCTION("REGEXREPLACE(F1502,""\D"", """")"),"#VALUE!")</f>
        <v>#VALUE!</v>
      </c>
    </row>
    <row r="2763" spans="1:13" ht="15.75" customHeight="1">
      <c r="A2763" s="1">
        <v>1501</v>
      </c>
      <c r="B2763" s="3">
        <v>1502</v>
      </c>
      <c r="C2763" s="3" t="s">
        <v>4128</v>
      </c>
      <c r="D2763" s="3">
        <v>0.20744941260423719</v>
      </c>
      <c r="E2763" s="3">
        <v>0.20178119317668</v>
      </c>
      <c r="F2763" s="3">
        <v>0.66135458167330674</v>
      </c>
      <c r="G2763" s="3">
        <v>0.10756972111553791</v>
      </c>
      <c r="H2763" s="3">
        <v>0.1155378486055777</v>
      </c>
      <c r="I2763" s="3">
        <v>0.27490039840637448</v>
      </c>
      <c r="J2763" s="3">
        <v>4.4118321304450009E-2</v>
      </c>
      <c r="K2763" s="3">
        <v>27825.999999999989</v>
      </c>
      <c r="L2763" s="3" t="s">
        <v>15313</v>
      </c>
      <c r="M2763" s="8" t="str">
        <f ca="1">IFERROR(__xludf.DUMMYFUNCTION("REGEXREPLACE(F1503,""\D"", """")"),"#VALUE!")</f>
        <v>#VALUE!</v>
      </c>
    </row>
    <row r="2764" spans="1:13" ht="15.75" customHeight="1">
      <c r="A2764" s="1">
        <v>1502</v>
      </c>
      <c r="B2764" s="3">
        <v>1503</v>
      </c>
      <c r="C2764" s="3" t="s">
        <v>4131</v>
      </c>
      <c r="D2764" s="3">
        <v>0.17222514484875179</v>
      </c>
      <c r="E2764" s="3">
        <v>0.34304687878227702</v>
      </c>
      <c r="F2764" s="3">
        <v>0.62790697674418605</v>
      </c>
      <c r="G2764" s="3">
        <v>8.8372093023255813E-2</v>
      </c>
      <c r="H2764" s="3">
        <v>0.1116279069767442</v>
      </c>
      <c r="I2764" s="3">
        <v>0.24651162790697681</v>
      </c>
      <c r="J2764" s="3">
        <v>3.2091917907701863E-2</v>
      </c>
      <c r="K2764" s="3">
        <v>23741.5</v>
      </c>
      <c r="L2764" s="3" t="s">
        <v>15314</v>
      </c>
      <c r="M2764" s="8" t="str">
        <f ca="1">IFERROR(__xludf.DUMMYFUNCTION("REGEXREPLACE(F1504,""\D"", """")"),"#VALUE!")</f>
        <v>#VALUE!</v>
      </c>
    </row>
    <row r="2765" spans="1:13" ht="15.75" customHeight="1">
      <c r="A2765" s="1">
        <v>1504</v>
      </c>
      <c r="B2765" s="3">
        <v>1505</v>
      </c>
      <c r="C2765" s="3" t="s">
        <v>4137</v>
      </c>
      <c r="D2765" s="3">
        <v>0.42800676770340368</v>
      </c>
      <c r="E2765" s="3">
        <v>1</v>
      </c>
      <c r="F2765" s="3">
        <v>0.50381679389312972</v>
      </c>
      <c r="G2765" s="3">
        <v>6.1068702290076327E-2</v>
      </c>
      <c r="H2765" s="3">
        <v>2.2900763358778629E-2</v>
      </c>
      <c r="I2765" s="3">
        <v>9.1603053435114504E-2</v>
      </c>
      <c r="J2765" s="3">
        <v>2.4570955008045851E-2</v>
      </c>
      <c r="K2765" s="3">
        <v>14387.100000000029</v>
      </c>
      <c r="L2765" s="3" t="s">
        <v>15316</v>
      </c>
      <c r="M2765" s="8" t="str">
        <f ca="1">IFERROR(__xludf.DUMMYFUNCTION("REGEXREPLACE(F1506,""\D"", """")"),"#VALUE!")</f>
        <v>#VALUE!</v>
      </c>
    </row>
    <row r="2766" spans="1:13" ht="15.75" customHeight="1">
      <c r="A2766" s="1">
        <v>1505</v>
      </c>
      <c r="B2766" s="3">
        <v>1506</v>
      </c>
      <c r="C2766" s="3" t="s">
        <v>4139</v>
      </c>
      <c r="D2766" s="3">
        <v>0.17441483909044439</v>
      </c>
      <c r="E2766" s="3">
        <v>0.2549414681301917</v>
      </c>
      <c r="F2766" s="3">
        <v>0.62295081967213117</v>
      </c>
      <c r="G2766" s="3">
        <v>0.11803278688524591</v>
      </c>
      <c r="H2766" s="3">
        <v>0.10163934426229509</v>
      </c>
      <c r="I2766" s="3">
        <v>0.25573770491803283</v>
      </c>
      <c r="J2766" s="3">
        <v>3.6735464093658667E-2</v>
      </c>
      <c r="K2766" s="3">
        <v>34304.699999999859</v>
      </c>
      <c r="L2766" s="3" t="s">
        <v>15317</v>
      </c>
      <c r="M2766" s="8" t="str">
        <f ca="1">IFERROR(__xludf.DUMMYFUNCTION("REGEXREPLACE(F1507,""\D"", """")"),"#VALUE!")</f>
        <v>#VALUE!</v>
      </c>
    </row>
    <row r="2767" spans="1:13" ht="15.75" customHeight="1">
      <c r="A2767" s="1">
        <v>1506</v>
      </c>
      <c r="B2767" s="3">
        <v>1507</v>
      </c>
      <c r="C2767" s="3" t="s">
        <v>4141</v>
      </c>
      <c r="D2767" s="3">
        <v>0.2379640089205606</v>
      </c>
      <c r="E2767" s="3">
        <v>0.55789679262009129</v>
      </c>
      <c r="F2767" s="3">
        <v>0.48351648351648352</v>
      </c>
      <c r="G2767" s="3">
        <v>5.8608058608058608E-2</v>
      </c>
      <c r="H2767" s="3">
        <v>5.128205128205128E-2</v>
      </c>
      <c r="I2767" s="3">
        <v>0.1501831501831502</v>
      </c>
      <c r="J2767" s="3">
        <v>2.3420414024859681E-2</v>
      </c>
      <c r="K2767" s="3">
        <v>29513.79999999997</v>
      </c>
      <c r="L2767" s="3" t="s">
        <v>15318</v>
      </c>
      <c r="M2767" s="8" t="str">
        <f ca="1">IFERROR(__xludf.DUMMYFUNCTION("REGEXREPLACE(F1508,""\D"", """")"),"#VALUE!")</f>
        <v>#VALUE!</v>
      </c>
    </row>
    <row r="2768" spans="1:13" ht="15.75" customHeight="1">
      <c r="A2768" s="1">
        <v>1507</v>
      </c>
      <c r="B2768" s="3">
        <v>1508</v>
      </c>
      <c r="C2768" s="3" t="s">
        <v>4143</v>
      </c>
      <c r="D2768" s="3">
        <v>0.20519732752123071</v>
      </c>
      <c r="E2768" s="3">
        <v>0.16390649785919559</v>
      </c>
      <c r="F2768" s="3">
        <v>0.58267716535433067</v>
      </c>
      <c r="G2768" s="3">
        <v>9.4488188976377951E-2</v>
      </c>
      <c r="H2768" s="3">
        <v>0.15748031496062989</v>
      </c>
      <c r="I2768" s="3">
        <v>0.26771653543307089</v>
      </c>
      <c r="J2768" s="3">
        <v>4.6026368549965342E-2</v>
      </c>
      <c r="K2768" s="3">
        <v>14095.00000000004</v>
      </c>
      <c r="L2768" s="3" t="s">
        <v>15319</v>
      </c>
      <c r="M2768" s="8" t="str">
        <f ca="1">IFERROR(__xludf.DUMMYFUNCTION("REGEXREPLACE(F1509,""\D"", """")"),"#VALUE!")</f>
        <v>#VALUE!</v>
      </c>
    </row>
    <row r="2769" spans="1:13" ht="15.75" customHeight="1">
      <c r="A2769" s="1">
        <v>1510</v>
      </c>
      <c r="B2769" s="3">
        <v>1511</v>
      </c>
      <c r="C2769" s="3" t="s">
        <v>4151</v>
      </c>
      <c r="D2769" s="3">
        <v>0.15278344875606309</v>
      </c>
      <c r="E2769" s="3">
        <v>0.2155369726087264</v>
      </c>
      <c r="F2769" s="3">
        <v>0.64880952380952384</v>
      </c>
      <c r="G2769" s="3">
        <v>0.119047619047619</v>
      </c>
      <c r="H2769" s="3">
        <v>0.10119047619047621</v>
      </c>
      <c r="I2769" s="3">
        <v>0.26785714285714279</v>
      </c>
      <c r="J2769" s="3">
        <v>3.1162229869926061E-2</v>
      </c>
      <c r="K2769" s="3">
        <v>18638.700000000012</v>
      </c>
      <c r="L2769" s="3" t="s">
        <v>15322</v>
      </c>
      <c r="M2769" s="8" t="str">
        <f ca="1">IFERROR(__xludf.DUMMYFUNCTION("REGEXREPLACE(F1512,""\D"", """")"),"#VALUE!")</f>
        <v>#VALUE!</v>
      </c>
    </row>
    <row r="2770" spans="1:13" ht="15.75" customHeight="1">
      <c r="A2770" s="1">
        <v>1511</v>
      </c>
      <c r="B2770" s="3">
        <v>1512</v>
      </c>
      <c r="C2770" s="3" t="s">
        <v>4154</v>
      </c>
      <c r="D2770" s="3">
        <v>0.1692855069263004</v>
      </c>
      <c r="E2770" s="3">
        <v>9.4204600419671602E-2</v>
      </c>
      <c r="F2770" s="3">
        <v>0.61783439490445857</v>
      </c>
      <c r="G2770" s="3">
        <v>0.178343949044586</v>
      </c>
      <c r="H2770" s="3">
        <v>0.178343949044586</v>
      </c>
      <c r="I2770" s="3">
        <v>0.38853503184713378</v>
      </c>
      <c r="J2770" s="3">
        <v>5.8228653059664369E-2</v>
      </c>
      <c r="K2770" s="3">
        <v>18583.500000000011</v>
      </c>
      <c r="L2770" s="3" t="s">
        <v>15323</v>
      </c>
      <c r="M2770" s="8" t="str">
        <f ca="1">IFERROR(__xludf.DUMMYFUNCTION("REGEXREPLACE(F1513,""\D"", """")"),"#VALUE!")</f>
        <v>#VALUE!</v>
      </c>
    </row>
    <row r="2771" spans="1:13" ht="15.75" customHeight="1">
      <c r="A2771" s="1">
        <v>1513</v>
      </c>
      <c r="B2771" s="3">
        <v>1514</v>
      </c>
      <c r="C2771" s="3" t="s">
        <v>4159</v>
      </c>
      <c r="D2771" s="3">
        <v>0.19684108658099181</v>
      </c>
      <c r="E2771" s="3">
        <v>0.54462941293514122</v>
      </c>
      <c r="F2771" s="3">
        <v>0.51141552511415522</v>
      </c>
      <c r="G2771" s="3">
        <v>5.7077625570776253E-2</v>
      </c>
      <c r="H2771" s="3">
        <v>5.0228310502283102E-2</v>
      </c>
      <c r="I2771" s="3">
        <v>0.15981735159817351</v>
      </c>
      <c r="J2771" s="3">
        <v>1.971326156982087E-2</v>
      </c>
      <c r="K2771" s="3">
        <v>46143.899999999601</v>
      </c>
      <c r="L2771" s="3" t="s">
        <v>15325</v>
      </c>
      <c r="M2771" s="8" t="str">
        <f ca="1">IFERROR(__xludf.DUMMYFUNCTION("REGEXREPLACE(F1515,""\D"", """")"),"#VALUE!")</f>
        <v>#VALUE!</v>
      </c>
    </row>
    <row r="2772" spans="1:13" ht="15.75" customHeight="1">
      <c r="A2772" s="1">
        <v>1515</v>
      </c>
      <c r="B2772" s="3">
        <v>1516</v>
      </c>
      <c r="C2772" s="3" t="s">
        <v>4164</v>
      </c>
      <c r="D2772" s="3">
        <v>0.16881400942388461</v>
      </c>
      <c r="E2772" s="3">
        <v>0.21214319839451939</v>
      </c>
      <c r="F2772" s="3">
        <v>0.60804020100502509</v>
      </c>
      <c r="G2772" s="3">
        <v>0.1155778894472362</v>
      </c>
      <c r="H2772" s="3">
        <v>0.1231155778894472</v>
      </c>
      <c r="I2772" s="3">
        <v>0.27386934673366842</v>
      </c>
      <c r="J2772" s="3">
        <v>3.9748608587567631E-2</v>
      </c>
      <c r="K2772" s="3">
        <v>90075.19999999991</v>
      </c>
      <c r="L2772" s="3" t="s">
        <v>15327</v>
      </c>
      <c r="M2772" s="8" t="str">
        <f ca="1">IFERROR(__xludf.DUMMYFUNCTION("REGEXREPLACE(F1517,""\D"", """")"),"#VALUE!")</f>
        <v>#VALUE!</v>
      </c>
    </row>
    <row r="2773" spans="1:13" ht="15.75" customHeight="1">
      <c r="A2773" s="1">
        <v>1516</v>
      </c>
      <c r="B2773" s="3">
        <v>1517</v>
      </c>
      <c r="C2773" s="3" t="s">
        <v>4167</v>
      </c>
      <c r="D2773" s="3">
        <v>0.17004446900442069</v>
      </c>
      <c r="E2773" s="3">
        <v>0.64288043070987344</v>
      </c>
      <c r="F2773" s="3">
        <v>0.53623188405797106</v>
      </c>
      <c r="G2773" s="3">
        <v>6.5217391304347824E-2</v>
      </c>
      <c r="H2773" s="3">
        <v>5.434782608695652E-2</v>
      </c>
      <c r="I2773" s="3">
        <v>0.15579710144927539</v>
      </c>
      <c r="J2773" s="3">
        <v>1.8407435027512919E-2</v>
      </c>
      <c r="K2773" s="3">
        <v>31114.099999999951</v>
      </c>
      <c r="L2773" s="3" t="s">
        <v>15328</v>
      </c>
      <c r="M2773" s="8" t="str">
        <f ca="1">IFERROR(__xludf.DUMMYFUNCTION("REGEXREPLACE(F1518,""\D"", """")"),"#VALUE!")</f>
        <v>#VALUE!</v>
      </c>
    </row>
    <row r="2774" spans="1:13" ht="15.75" customHeight="1">
      <c r="A2774" s="1">
        <v>1517</v>
      </c>
      <c r="B2774" s="3">
        <v>1518</v>
      </c>
      <c r="C2774" s="3" t="s">
        <v>4169</v>
      </c>
      <c r="D2774" s="3">
        <v>0.1535981053525767</v>
      </c>
      <c r="E2774" s="3">
        <v>0.32551613048362982</v>
      </c>
      <c r="F2774" s="3">
        <v>0.6330275229357798</v>
      </c>
      <c r="G2774" s="3">
        <v>6.4220183486238536E-2</v>
      </c>
      <c r="H2774" s="3">
        <v>0.1284403669724771</v>
      </c>
      <c r="I2774" s="3">
        <v>0.22018348623853209</v>
      </c>
      <c r="J2774" s="3">
        <v>2.440385929974348E-2</v>
      </c>
      <c r="K2774" s="3">
        <v>12270.900000000031</v>
      </c>
      <c r="L2774" s="3" t="s">
        <v>15329</v>
      </c>
      <c r="M2774" s="8" t="str">
        <f ca="1">IFERROR(__xludf.DUMMYFUNCTION("REGEXREPLACE(F1519,""\D"", """")"),"#VALUE!")</f>
        <v>#VALUE!</v>
      </c>
    </row>
    <row r="2775" spans="1:13" ht="15.75" customHeight="1">
      <c r="A2775" s="1">
        <v>1518</v>
      </c>
      <c r="B2775" s="3">
        <v>1519</v>
      </c>
      <c r="C2775" s="3" t="s">
        <v>4171</v>
      </c>
      <c r="D2775" s="3">
        <v>0.19164306064673539</v>
      </c>
      <c r="E2775" s="3">
        <v>0.31119327565771138</v>
      </c>
      <c r="F2775" s="3">
        <v>0.63551401869158874</v>
      </c>
      <c r="G2775" s="3">
        <v>0.1214953271028037</v>
      </c>
      <c r="H2775" s="3">
        <v>6.5420560747663545E-2</v>
      </c>
      <c r="I2775" s="3">
        <v>0.23364485981308411</v>
      </c>
      <c r="J2775" s="3">
        <v>2.956044769491914E-2</v>
      </c>
      <c r="K2775" s="3">
        <v>11685.700000000021</v>
      </c>
      <c r="L2775" s="3" t="s">
        <v>15330</v>
      </c>
      <c r="M2775" s="8" t="str">
        <f ca="1">IFERROR(__xludf.DUMMYFUNCTION("REGEXREPLACE(F1520,""\D"", """")"),"#VALUE!")</f>
        <v>#VALUE!</v>
      </c>
    </row>
    <row r="2776" spans="1:13" ht="15.75" customHeight="1">
      <c r="A2776" s="1">
        <v>1519</v>
      </c>
      <c r="B2776" s="3">
        <v>1520</v>
      </c>
      <c r="C2776" s="3" t="s">
        <v>4174</v>
      </c>
      <c r="D2776" s="3">
        <v>0.13997325691764101</v>
      </c>
      <c r="E2776" s="3">
        <v>0.62759107879106457</v>
      </c>
      <c r="F2776" s="3">
        <v>0.53167420814479638</v>
      </c>
      <c r="G2776" s="3">
        <v>6.561085972850679E-2</v>
      </c>
      <c r="H2776" s="3">
        <v>5.2036199095022627E-2</v>
      </c>
      <c r="I2776" s="3">
        <v>0.15158371040723981</v>
      </c>
      <c r="J2776" s="3">
        <v>1.54509367283791E-2</v>
      </c>
      <c r="K2776" s="3">
        <v>48252.19999999959</v>
      </c>
      <c r="L2776" s="3" t="s">
        <v>15331</v>
      </c>
      <c r="M2776" s="8" t="str">
        <f ca="1">IFERROR(__xludf.DUMMYFUNCTION("REGEXREPLACE(F1521,""\D"", """")"),"#VALUE!")</f>
        <v>#VALUE!</v>
      </c>
    </row>
    <row r="2777" spans="1:13" ht="15.75" customHeight="1">
      <c r="A2777" s="1">
        <v>1520</v>
      </c>
      <c r="B2777" s="3">
        <v>1521</v>
      </c>
      <c r="C2777" s="3" t="s">
        <v>4176</v>
      </c>
      <c r="D2777" s="3">
        <v>0.1659931410301195</v>
      </c>
      <c r="E2777" s="3">
        <v>0.19419862061539561</v>
      </c>
      <c r="F2777" s="3">
        <v>0.63451776649746194</v>
      </c>
      <c r="G2777" s="3">
        <v>0.10152284263959389</v>
      </c>
      <c r="H2777" s="3">
        <v>0.116751269035533</v>
      </c>
      <c r="I2777" s="3">
        <v>0.25888324873096452</v>
      </c>
      <c r="J2777" s="3">
        <v>3.3943461587411537E-2</v>
      </c>
      <c r="K2777" s="3">
        <v>21078.500000000011</v>
      </c>
      <c r="L2777" s="3" t="s">
        <v>15332</v>
      </c>
      <c r="M2777" s="8" t="str">
        <f ca="1">IFERROR(__xludf.DUMMYFUNCTION("REGEXREPLACE(F1522,""\D"", """")"),"#VALUE!")</f>
        <v>#VALUE!</v>
      </c>
    </row>
    <row r="2778" spans="1:13" ht="15.75" customHeight="1">
      <c r="A2778" s="1">
        <v>1521</v>
      </c>
      <c r="B2778" s="3">
        <v>1522</v>
      </c>
      <c r="C2778" s="3" t="s">
        <v>4179</v>
      </c>
      <c r="D2778" s="3">
        <v>0.1572215610128129</v>
      </c>
      <c r="E2778" s="3">
        <v>0.1898048818375325</v>
      </c>
      <c r="F2778" s="3">
        <v>0.5368421052631579</v>
      </c>
      <c r="G2778" s="3">
        <v>0.10526315789473679</v>
      </c>
      <c r="H2778" s="3">
        <v>0.1157894736842105</v>
      </c>
      <c r="I2778" s="3">
        <v>0.25263157894736837</v>
      </c>
      <c r="J2778" s="3">
        <v>3.0285832140395451E-2</v>
      </c>
      <c r="K2778" s="3">
        <v>10885.40000000002</v>
      </c>
      <c r="L2778" s="3" t="s">
        <v>15333</v>
      </c>
      <c r="M2778" s="8" t="str">
        <f ca="1">IFERROR(__xludf.DUMMYFUNCTION("REGEXREPLACE(F1523,""\D"", """")"),"#VALUE!")</f>
        <v>#VALUE!</v>
      </c>
    </row>
    <row r="2779" spans="1:13" ht="15.75" customHeight="1">
      <c r="A2779" s="1">
        <v>1523</v>
      </c>
      <c r="B2779" s="3">
        <v>1524</v>
      </c>
      <c r="C2779" s="3" t="s">
        <v>4184</v>
      </c>
      <c r="D2779" s="3">
        <v>0.99999999999999967</v>
      </c>
      <c r="E2779" s="3">
        <v>0.7296739340640781</v>
      </c>
      <c r="F2779" s="3">
        <v>0.4838709677419355</v>
      </c>
      <c r="G2779" s="3">
        <v>3.2258064516129031E-2</v>
      </c>
      <c r="H2779" s="3">
        <v>0</v>
      </c>
      <c r="I2779" s="3">
        <v>9.6774193548387094E-2</v>
      </c>
      <c r="J2779" s="3">
        <v>5.5139767158497652E-3</v>
      </c>
      <c r="K2779" s="3">
        <v>3005.699999999998</v>
      </c>
      <c r="L2779" s="3" t="s">
        <v>15335</v>
      </c>
      <c r="M2779" s="8" t="str">
        <f ca="1">IFERROR(__xludf.DUMMYFUNCTION("REGEXREPLACE(F1525,""\D"", """")"),"#VALUE!")</f>
        <v>#VALUE!</v>
      </c>
    </row>
    <row r="2780" spans="1:13" ht="15.75" customHeight="1">
      <c r="A2780" s="1">
        <v>1524</v>
      </c>
      <c r="B2780" s="3">
        <v>1525</v>
      </c>
      <c r="C2780" s="3" t="s">
        <v>4186</v>
      </c>
      <c r="D2780" s="3">
        <v>0.1661398607107008</v>
      </c>
      <c r="E2780" s="3">
        <v>0.78972922202989793</v>
      </c>
      <c r="F2780" s="3">
        <v>0.51985559566786999</v>
      </c>
      <c r="G2780" s="3">
        <v>7.2202166064981949E-2</v>
      </c>
      <c r="H2780" s="3">
        <v>2.5270758122743681E-2</v>
      </c>
      <c r="I2780" s="3">
        <v>0.1299638989169675</v>
      </c>
      <c r="J2780" s="3">
        <v>1.3641102005624539E-2</v>
      </c>
      <c r="K2780" s="3">
        <v>29341.399999999969</v>
      </c>
      <c r="L2780" s="3" t="s">
        <v>15336</v>
      </c>
      <c r="M2780" s="8" t="str">
        <f ca="1">IFERROR(__xludf.DUMMYFUNCTION("REGEXREPLACE(F1526,""\D"", """")"),"#VALUE!")</f>
        <v>#VALUE!</v>
      </c>
    </row>
    <row r="2781" spans="1:13" ht="15.75" customHeight="1">
      <c r="A2781" s="1">
        <v>1525</v>
      </c>
      <c r="B2781" s="3">
        <v>1526</v>
      </c>
      <c r="C2781" s="3" t="s">
        <v>4188</v>
      </c>
      <c r="D2781" s="3">
        <v>0.20768779340337881</v>
      </c>
      <c r="E2781" s="3">
        <v>0.24515268815494209</v>
      </c>
      <c r="F2781" s="3">
        <v>0.6123778501628665</v>
      </c>
      <c r="G2781" s="3">
        <v>9.4462540716612378E-2</v>
      </c>
      <c r="H2781" s="3">
        <v>0.10749185667752439</v>
      </c>
      <c r="I2781" s="3">
        <v>0.24104234527687299</v>
      </c>
      <c r="J2781" s="3">
        <v>4.0062202862609773E-2</v>
      </c>
      <c r="K2781" s="3">
        <v>34578.599999999853</v>
      </c>
      <c r="L2781" s="3" t="s">
        <v>15337</v>
      </c>
      <c r="M2781" s="8" t="str">
        <f ca="1">IFERROR(__xludf.DUMMYFUNCTION("REGEXREPLACE(F1527,""\D"", """")"),"#VALUE!")</f>
        <v>#VALUE!</v>
      </c>
    </row>
    <row r="2782" spans="1:13" ht="15.75" customHeight="1">
      <c r="A2782" s="1">
        <v>1527</v>
      </c>
      <c r="B2782" s="3">
        <v>1528</v>
      </c>
      <c r="C2782" s="3" t="s">
        <v>4193</v>
      </c>
      <c r="D2782" s="3">
        <v>0.13943546536984031</v>
      </c>
      <c r="E2782" s="3">
        <v>0.5008786341153163</v>
      </c>
      <c r="F2782" s="3">
        <v>0.4956521739130435</v>
      </c>
      <c r="G2782" s="3">
        <v>9.5652173913043481E-2</v>
      </c>
      <c r="H2782" s="3">
        <v>6.9565217391304349E-2</v>
      </c>
      <c r="I2782" s="3">
        <v>0.2</v>
      </c>
      <c r="J2782" s="3">
        <v>1.9306024075807861E-2</v>
      </c>
      <c r="K2782" s="3">
        <v>12718.600000000029</v>
      </c>
      <c r="L2782" s="3" t="s">
        <v>15339</v>
      </c>
      <c r="M2782" s="8" t="str">
        <f ca="1">IFERROR(__xludf.DUMMYFUNCTION("REGEXREPLACE(F1529,""\D"", """")"),"#VALUE!")</f>
        <v>#VALUE!</v>
      </c>
    </row>
    <row r="2783" spans="1:13" ht="15.75" customHeight="1">
      <c r="A2783" s="1">
        <v>1528</v>
      </c>
      <c r="B2783" s="3">
        <v>1529</v>
      </c>
      <c r="C2783" s="3" t="s">
        <v>4195</v>
      </c>
      <c r="D2783" s="3">
        <v>0.17212778586487321</v>
      </c>
      <c r="E2783" s="3">
        <v>0.1528640615527968</v>
      </c>
      <c r="F2783" s="3">
        <v>0.59583333333333333</v>
      </c>
      <c r="G2783" s="3">
        <v>0.13750000000000001</v>
      </c>
      <c r="H2783" s="3">
        <v>0.1166666666666667</v>
      </c>
      <c r="I2783" s="3">
        <v>0.3</v>
      </c>
      <c r="J2783" s="3">
        <v>4.1842353946319653E-2</v>
      </c>
      <c r="K2783" s="3">
        <v>27225.599999999991</v>
      </c>
      <c r="L2783" s="3" t="s">
        <v>15340</v>
      </c>
      <c r="M2783" s="8" t="str">
        <f ca="1">IFERROR(__xludf.DUMMYFUNCTION("REGEXREPLACE(F1530,""\D"", """")"),"#VALUE!")</f>
        <v>#VALUE!</v>
      </c>
    </row>
    <row r="2784" spans="1:13" ht="15.75" customHeight="1">
      <c r="A2784" s="1">
        <v>1529</v>
      </c>
      <c r="B2784" s="3">
        <v>1530</v>
      </c>
      <c r="C2784" s="3" t="s">
        <v>4197</v>
      </c>
      <c r="D2784" s="3">
        <v>0.22098052113015171</v>
      </c>
      <c r="E2784" s="3">
        <v>0.78518715258348459</v>
      </c>
      <c r="F2784" s="3">
        <v>0.44339622641509441</v>
      </c>
      <c r="G2784" s="3">
        <v>7.5471698113207544E-2</v>
      </c>
      <c r="H2784" s="3">
        <v>2.8301886792452831E-2</v>
      </c>
      <c r="I2784" s="3">
        <v>0.13207547169811321</v>
      </c>
      <c r="J2784" s="3">
        <v>1.563291459648105E-2</v>
      </c>
      <c r="K2784" s="3">
        <v>11590.800000000019</v>
      </c>
      <c r="L2784" s="3" t="s">
        <v>15341</v>
      </c>
      <c r="M2784" s="8" t="str">
        <f ca="1">IFERROR(__xludf.DUMMYFUNCTION("REGEXREPLACE(F1531,""\D"", """")"),"#VALUE!")</f>
        <v>#VALUE!</v>
      </c>
    </row>
    <row r="2785" spans="1:13" ht="15.75" customHeight="1">
      <c r="A2785" s="1">
        <v>1530</v>
      </c>
      <c r="B2785" s="3">
        <v>1531</v>
      </c>
      <c r="C2785" s="3" t="s">
        <v>4199</v>
      </c>
      <c r="D2785" s="3">
        <v>0.16925793699561931</v>
      </c>
      <c r="E2785" s="3">
        <v>0.62565613111881291</v>
      </c>
      <c r="F2785" s="3">
        <v>0.52845528455284552</v>
      </c>
      <c r="G2785" s="3">
        <v>6.910569105691057E-2</v>
      </c>
      <c r="H2785" s="3">
        <v>7.3170731707317069E-2</v>
      </c>
      <c r="I2785" s="3">
        <v>0.16666666666666671</v>
      </c>
      <c r="J2785" s="3">
        <v>2.2039871729789329E-2</v>
      </c>
      <c r="K2785" s="3">
        <v>26354.29999999997</v>
      </c>
      <c r="L2785" s="3" t="s">
        <v>15342</v>
      </c>
      <c r="M2785" s="8" t="str">
        <f ca="1">IFERROR(__xludf.DUMMYFUNCTION("REGEXREPLACE(F1532,""\D"", """")"),"#VALUE!")</f>
        <v>#VALUE!</v>
      </c>
    </row>
    <row r="2786" spans="1:13" ht="15.75" customHeight="1">
      <c r="A2786" s="1">
        <v>1531</v>
      </c>
      <c r="B2786" s="3">
        <v>1532</v>
      </c>
      <c r="C2786" s="3" t="s">
        <v>4201</v>
      </c>
      <c r="D2786" s="3">
        <v>0.18793813453824851</v>
      </c>
      <c r="E2786" s="3">
        <v>0.52907706455262793</v>
      </c>
      <c r="F2786" s="3">
        <v>0.40441176470588241</v>
      </c>
      <c r="G2786" s="3">
        <v>8.0882352941176475E-2</v>
      </c>
      <c r="H2786" s="3">
        <v>5.8823529411764712E-2</v>
      </c>
      <c r="I2786" s="3">
        <v>0.18382352941176469</v>
      </c>
      <c r="J2786" s="3">
        <v>2.1900451820705401E-2</v>
      </c>
      <c r="K2786" s="3">
        <v>15532.20000000003</v>
      </c>
      <c r="L2786" s="3" t="s">
        <v>15343</v>
      </c>
      <c r="M2786" s="8" t="str">
        <f ca="1">IFERROR(__xludf.DUMMYFUNCTION("REGEXREPLACE(F1533,""\D"", """")"),"#VALUE!")</f>
        <v>#VALUE!</v>
      </c>
    </row>
    <row r="2787" spans="1:13" ht="15.75" customHeight="1">
      <c r="A2787" s="1">
        <v>1532</v>
      </c>
      <c r="B2787" s="3">
        <v>1533</v>
      </c>
      <c r="C2787" s="3" t="s">
        <v>4203</v>
      </c>
      <c r="D2787" s="3">
        <v>0.20723975763199809</v>
      </c>
      <c r="E2787" s="3">
        <v>0.54527268390603756</v>
      </c>
      <c r="F2787" s="3">
        <v>0.51013513513513509</v>
      </c>
      <c r="G2787" s="3">
        <v>5.7432432432432443E-2</v>
      </c>
      <c r="H2787" s="3">
        <v>4.72972972972973E-2</v>
      </c>
      <c r="I2787" s="3">
        <v>0.1587837837837838</v>
      </c>
      <c r="J2787" s="3">
        <v>1.947592672186103E-2</v>
      </c>
      <c r="K2787" s="3">
        <v>32240.999999999902</v>
      </c>
      <c r="L2787" s="3" t="s">
        <v>15344</v>
      </c>
      <c r="M2787" s="8" t="str">
        <f ca="1">IFERROR(__xludf.DUMMYFUNCTION("REGEXREPLACE(F1534,""\D"", """")"),"#VALUE!")</f>
        <v>#VALUE!</v>
      </c>
    </row>
    <row r="2788" spans="1:13" ht="15.75" customHeight="1">
      <c r="A2788" s="1">
        <v>1533</v>
      </c>
      <c r="B2788" s="3">
        <v>1534</v>
      </c>
      <c r="C2788" s="3" t="s">
        <v>4205</v>
      </c>
      <c r="D2788" s="3">
        <v>0.10835226423886921</v>
      </c>
      <c r="E2788" s="3">
        <v>0.2141150178520318</v>
      </c>
      <c r="F2788" s="3">
        <v>0.6262626262626263</v>
      </c>
      <c r="G2788" s="3">
        <v>0.1212121212121212</v>
      </c>
      <c r="H2788" s="3">
        <v>0.1186868686868687</v>
      </c>
      <c r="I2788" s="3">
        <v>0.29292929292929287</v>
      </c>
      <c r="J2788" s="3">
        <v>2.5309930563460849E-2</v>
      </c>
      <c r="K2788" s="3">
        <v>43263.299999999683</v>
      </c>
      <c r="L2788" s="3" t="s">
        <v>15345</v>
      </c>
      <c r="M2788" s="8" t="str">
        <f ca="1">IFERROR(__xludf.DUMMYFUNCTION("REGEXREPLACE(F1535,""\D"", """")"),"#VALUE!")</f>
        <v>#VALUE!</v>
      </c>
    </row>
    <row r="2789" spans="1:13" ht="15.75" customHeight="1">
      <c r="A2789" s="1">
        <v>1535</v>
      </c>
      <c r="B2789" s="3">
        <v>1536</v>
      </c>
      <c r="C2789" s="3" t="s">
        <v>4211</v>
      </c>
      <c r="D2789" s="3">
        <v>0.1608500951762378</v>
      </c>
      <c r="E2789" s="3">
        <v>0.1948990122124665</v>
      </c>
      <c r="F2789" s="3">
        <v>0.59479553903345728</v>
      </c>
      <c r="G2789" s="3">
        <v>0.1152416356877323</v>
      </c>
      <c r="H2789" s="3">
        <v>0.1078066914498141</v>
      </c>
      <c r="I2789" s="3">
        <v>0.27757125154894668</v>
      </c>
      <c r="J2789" s="3">
        <v>3.5350188646545079E-2</v>
      </c>
      <c r="K2789" s="3">
        <v>91305.700000000041</v>
      </c>
      <c r="L2789" s="3" t="s">
        <v>15347</v>
      </c>
      <c r="M2789" s="8" t="str">
        <f ca="1">IFERROR(__xludf.DUMMYFUNCTION("REGEXREPLACE(F1537,""\D"", """")"),"#VALUE!")</f>
        <v>#VALUE!</v>
      </c>
    </row>
    <row r="2790" spans="1:13" ht="15.75" customHeight="1">
      <c r="A2790" s="1">
        <v>1536</v>
      </c>
      <c r="B2790" s="3">
        <v>1537</v>
      </c>
      <c r="C2790" s="3" t="s">
        <v>4214</v>
      </c>
      <c r="D2790" s="3">
        <v>0.1974054190261629</v>
      </c>
      <c r="E2790" s="3">
        <v>0.5826258129373354</v>
      </c>
      <c r="F2790" s="3">
        <v>0.53278688524590168</v>
      </c>
      <c r="G2790" s="3">
        <v>7.3770491803278687E-2</v>
      </c>
      <c r="H2790" s="3">
        <v>8.1967213114754092E-2</v>
      </c>
      <c r="I2790" s="3">
        <v>0.15573770491803279</v>
      </c>
      <c r="J2790" s="3">
        <v>2.5936548306283801E-2</v>
      </c>
      <c r="K2790" s="3">
        <v>13150.600000000029</v>
      </c>
      <c r="L2790" s="3" t="s">
        <v>15348</v>
      </c>
      <c r="M2790" s="8" t="str">
        <f ca="1">IFERROR(__xludf.DUMMYFUNCTION("REGEXREPLACE(F1538,""\D"", """")"),"#VALUE!")</f>
        <v>#VALUE!</v>
      </c>
    </row>
    <row r="2791" spans="1:13" ht="15.75" customHeight="1">
      <c r="A2791" s="1">
        <v>1539</v>
      </c>
      <c r="B2791" s="3">
        <v>1540</v>
      </c>
      <c r="C2791" s="3" t="s">
        <v>4222</v>
      </c>
      <c r="D2791" s="3">
        <v>0.1197722150155818</v>
      </c>
      <c r="E2791" s="3">
        <v>0.1997110161895341</v>
      </c>
      <c r="F2791" s="3">
        <v>0.61581920903954801</v>
      </c>
      <c r="G2791" s="3">
        <v>0.12994350282485881</v>
      </c>
      <c r="H2791" s="3">
        <v>9.6045197740112997E-2</v>
      </c>
      <c r="I2791" s="3">
        <v>0.29378531073446329</v>
      </c>
      <c r="J2791" s="3">
        <v>2.5032420913971652E-2</v>
      </c>
      <c r="K2791" s="3">
        <v>19821.100000000009</v>
      </c>
      <c r="L2791" s="3" t="s">
        <v>15351</v>
      </c>
      <c r="M2791" s="8" t="str">
        <f ca="1">IFERROR(__xludf.DUMMYFUNCTION("REGEXREPLACE(F1541,""\D"", """")"),"#VALUE!")</f>
        <v>#VALUE!</v>
      </c>
    </row>
    <row r="2792" spans="1:13" ht="15.75" customHeight="1">
      <c r="A2792" s="1">
        <v>1540</v>
      </c>
      <c r="B2792" s="3">
        <v>1541</v>
      </c>
      <c r="C2792" s="3" t="s">
        <v>4224</v>
      </c>
      <c r="D2792" s="3">
        <v>0.21291032413669991</v>
      </c>
      <c r="E2792" s="3">
        <v>0.14611958068153949</v>
      </c>
      <c r="F2792" s="3">
        <v>0.58149779735682816</v>
      </c>
      <c r="G2792" s="3">
        <v>0.1233480176211454</v>
      </c>
      <c r="H2792" s="3">
        <v>0.1409691629955947</v>
      </c>
      <c r="I2792" s="3">
        <v>0.29074889867841408</v>
      </c>
      <c r="J2792" s="3">
        <v>5.3887271753917637E-2</v>
      </c>
      <c r="K2792" s="3">
        <v>25295.19999999999</v>
      </c>
      <c r="L2792" s="3" t="s">
        <v>15352</v>
      </c>
      <c r="M2792" s="8" t="str">
        <f ca="1">IFERROR(__xludf.DUMMYFUNCTION("REGEXREPLACE(F1542,""\D"", """")"),"#VALUE!")</f>
        <v>#VALUE!</v>
      </c>
    </row>
    <row r="2793" spans="1:13" ht="15.75" customHeight="1">
      <c r="A2793" s="1">
        <v>1542</v>
      </c>
      <c r="B2793" s="3">
        <v>1543</v>
      </c>
      <c r="C2793" s="3" t="s">
        <v>4229</v>
      </c>
      <c r="D2793" s="3">
        <v>0.16198996553924699</v>
      </c>
      <c r="E2793" s="3">
        <v>0.27070050345723112</v>
      </c>
      <c r="F2793" s="3">
        <v>0.63953488372093026</v>
      </c>
      <c r="G2793" s="3">
        <v>9.8837209302325577E-2</v>
      </c>
      <c r="H2793" s="3">
        <v>0.12209302325581391</v>
      </c>
      <c r="I2793" s="3">
        <v>0.25</v>
      </c>
      <c r="J2793" s="3">
        <v>3.3142460277520977E-2</v>
      </c>
      <c r="K2793" s="3">
        <v>19219.10000000002</v>
      </c>
      <c r="L2793" s="3" t="s">
        <v>15354</v>
      </c>
      <c r="M2793" s="8" t="str">
        <f ca="1">IFERROR(__xludf.DUMMYFUNCTION("REGEXREPLACE(F1544,""\D"", """")"),"#VALUE!")</f>
        <v>#VALUE!</v>
      </c>
    </row>
    <row r="2794" spans="1:13" ht="15.75" customHeight="1">
      <c r="A2794" s="1">
        <v>1543</v>
      </c>
      <c r="B2794" s="3">
        <v>1544</v>
      </c>
      <c r="C2794" s="3" t="s">
        <v>4232</v>
      </c>
      <c r="D2794" s="3">
        <v>0.23805507287343791</v>
      </c>
      <c r="E2794" s="3">
        <v>1.1047362911022469</v>
      </c>
      <c r="F2794" s="3">
        <v>0.46979865771812079</v>
      </c>
      <c r="G2794" s="3">
        <v>4.6979865771812082E-2</v>
      </c>
      <c r="H2794" s="3">
        <v>1.342281879194631E-2</v>
      </c>
      <c r="I2794" s="3">
        <v>8.0536912751677847E-2</v>
      </c>
      <c r="J2794" s="3">
        <v>9.2376351052387805E-3</v>
      </c>
      <c r="K2794" s="3">
        <v>15593.80000000003</v>
      </c>
      <c r="L2794" s="3" t="s">
        <v>15355</v>
      </c>
      <c r="M2794" s="8" t="str">
        <f ca="1">IFERROR(__xludf.DUMMYFUNCTION("REGEXREPLACE(F1545,""\D"", """")"),"#VALUE!")</f>
        <v>#VALUE!</v>
      </c>
    </row>
    <row r="2795" spans="1:13" ht="15.75" customHeight="1">
      <c r="A2795" s="1">
        <v>1544</v>
      </c>
      <c r="B2795" s="3">
        <v>1545</v>
      </c>
      <c r="C2795" s="3" t="s">
        <v>4234</v>
      </c>
      <c r="D2795" s="3">
        <v>0.13247034523159629</v>
      </c>
      <c r="E2795" s="3">
        <v>0.1904617844134826</v>
      </c>
      <c r="F2795" s="3">
        <v>0.62467191601049865</v>
      </c>
      <c r="G2795" s="3">
        <v>9.9737532808398949E-2</v>
      </c>
      <c r="H2795" s="3">
        <v>9.711286089238845E-2</v>
      </c>
      <c r="I2795" s="3">
        <v>0.25984251968503941</v>
      </c>
      <c r="J2795" s="3">
        <v>2.5139449904022441E-2</v>
      </c>
      <c r="K2795" s="3">
        <v>42226.599999999708</v>
      </c>
      <c r="L2795" s="3" t="s">
        <v>15356</v>
      </c>
      <c r="M2795" s="8" t="str">
        <f ca="1">IFERROR(__xludf.DUMMYFUNCTION("REGEXREPLACE(F1546,""\D"", """")"),"#VALUE!")</f>
        <v>#VALUE!</v>
      </c>
    </row>
    <row r="2796" spans="1:13" ht="15.75" customHeight="1">
      <c r="A2796" s="1">
        <v>1545</v>
      </c>
      <c r="B2796" s="3">
        <v>1546</v>
      </c>
      <c r="C2796" s="3" t="s">
        <v>4237</v>
      </c>
      <c r="D2796" s="3">
        <v>0.17862326107579471</v>
      </c>
      <c r="E2796" s="3">
        <v>0.49939202378910819</v>
      </c>
      <c r="F2796" s="3">
        <v>0.54623655913978497</v>
      </c>
      <c r="G2796" s="3">
        <v>6.6666666666666666E-2</v>
      </c>
      <c r="H2796" s="3">
        <v>5.5913978494623658E-2</v>
      </c>
      <c r="I2796" s="3">
        <v>0.1806451612903226</v>
      </c>
      <c r="J2796" s="3">
        <v>2.0693195362395979E-2</v>
      </c>
      <c r="K2796" s="3">
        <v>51574.899999999543</v>
      </c>
      <c r="L2796" s="3" t="s">
        <v>15357</v>
      </c>
      <c r="M2796" s="8" t="str">
        <f ca="1">IFERROR(__xludf.DUMMYFUNCTION("REGEXREPLACE(F1547,""\D"", """")"),"#VALUE!")</f>
        <v>#VALUE!</v>
      </c>
    </row>
    <row r="2797" spans="1:13" ht="15.75" customHeight="1">
      <c r="A2797" s="1">
        <v>1546</v>
      </c>
      <c r="B2797" s="3">
        <v>1547</v>
      </c>
      <c r="C2797" s="3" t="s">
        <v>4240</v>
      </c>
      <c r="D2797" s="3">
        <v>0.25191260756675088</v>
      </c>
      <c r="E2797" s="3">
        <v>0.79499769398041054</v>
      </c>
      <c r="F2797" s="3">
        <v>0.48780487804878048</v>
      </c>
      <c r="G2797" s="3">
        <v>0.12195121951219511</v>
      </c>
      <c r="H2797" s="3">
        <v>0</v>
      </c>
      <c r="I2797" s="3">
        <v>0.14634146341463411</v>
      </c>
      <c r="J2797" s="3">
        <v>1.76383011010217E-2</v>
      </c>
      <c r="K2797" s="3">
        <v>4553.4999999999991</v>
      </c>
      <c r="L2797" s="3" t="s">
        <v>15358</v>
      </c>
      <c r="M2797" s="8" t="str">
        <f ca="1">IFERROR(__xludf.DUMMYFUNCTION("REGEXREPLACE(F1548,""\D"", """")"),"#VALUE!")</f>
        <v>#VALUE!</v>
      </c>
    </row>
    <row r="2798" spans="1:13" ht="15.75" customHeight="1">
      <c r="A2798" s="1">
        <v>1547</v>
      </c>
      <c r="B2798" s="3">
        <v>1548</v>
      </c>
      <c r="C2798" s="3" t="s">
        <v>4242</v>
      </c>
      <c r="D2798" s="3">
        <v>0.24392225180323759</v>
      </c>
      <c r="E2798" s="3">
        <v>0.59755582925700512</v>
      </c>
      <c r="F2798" s="3">
        <v>0.51648351648351654</v>
      </c>
      <c r="G2798" s="3">
        <v>0.12087912087912089</v>
      </c>
      <c r="H2798" s="3">
        <v>3.2967032967032968E-2</v>
      </c>
      <c r="I2798" s="3">
        <v>0.17582417582417581</v>
      </c>
      <c r="J2798" s="3">
        <v>2.6555356869529159E-2</v>
      </c>
      <c r="K2798" s="3">
        <v>10325.100000000009</v>
      </c>
      <c r="L2798" s="3" t="s">
        <v>15359</v>
      </c>
      <c r="M2798" s="8" t="str">
        <f ca="1">IFERROR(__xludf.DUMMYFUNCTION("REGEXREPLACE(F1549,""\D"", """")"),"#VALUE!")</f>
        <v>#VALUE!</v>
      </c>
    </row>
    <row r="2799" spans="1:13" ht="15.75" customHeight="1">
      <c r="A2799" s="1">
        <v>1548</v>
      </c>
      <c r="B2799" s="3">
        <v>1549</v>
      </c>
      <c r="C2799" s="3" t="s">
        <v>4245</v>
      </c>
      <c r="D2799" s="3">
        <v>0.17658103492261301</v>
      </c>
      <c r="E2799" s="3">
        <v>0.18134470941248779</v>
      </c>
      <c r="F2799" s="3">
        <v>0.62886597938144329</v>
      </c>
      <c r="G2799" s="3">
        <v>0.12886597938144331</v>
      </c>
      <c r="H2799" s="3">
        <v>0.1082474226804124</v>
      </c>
      <c r="I2799" s="3">
        <v>0.28865979381443302</v>
      </c>
      <c r="J2799" s="3">
        <v>3.9407484127747819E-2</v>
      </c>
      <c r="K2799" s="3">
        <v>21103.8</v>
      </c>
      <c r="L2799" s="3" t="s">
        <v>15360</v>
      </c>
      <c r="M2799" s="8" t="str">
        <f ca="1">IFERROR(__xludf.DUMMYFUNCTION("REGEXREPLACE(F1550,""\D"", """")"),"#VALUE!")</f>
        <v>#VALUE!</v>
      </c>
    </row>
    <row r="2800" spans="1:13" ht="15.75" customHeight="1">
      <c r="A2800" s="1">
        <v>1549</v>
      </c>
      <c r="B2800" s="3">
        <v>1550</v>
      </c>
      <c r="C2800" s="3" t="s">
        <v>4248</v>
      </c>
      <c r="D2800" s="3">
        <v>0.16922490486739261</v>
      </c>
      <c r="E2800" s="3">
        <v>0.16116952672300819</v>
      </c>
      <c r="F2800" s="3">
        <v>0.61157024793388426</v>
      </c>
      <c r="G2800" s="3">
        <v>0.1101928374655647</v>
      </c>
      <c r="H2800" s="3">
        <v>0.15702479338842981</v>
      </c>
      <c r="I2800" s="3">
        <v>0.31129476584022042</v>
      </c>
      <c r="J2800" s="3">
        <v>4.3374027322824388E-2</v>
      </c>
      <c r="K2800" s="3">
        <v>39628.999999999738</v>
      </c>
      <c r="L2800" s="3" t="s">
        <v>15361</v>
      </c>
      <c r="M2800" s="8" t="str">
        <f ca="1">IFERROR(__xludf.DUMMYFUNCTION("REGEXREPLACE(F1551,""\D"", """")"),"#VALUE!")</f>
        <v>#VALUE!</v>
      </c>
    </row>
    <row r="2801" spans="1:13" ht="15.75" customHeight="1">
      <c r="A2801" s="1">
        <v>1550</v>
      </c>
      <c r="B2801" s="3">
        <v>1551</v>
      </c>
      <c r="C2801" s="3" t="s">
        <v>4251</v>
      </c>
      <c r="D2801" s="3">
        <v>0.15481315086231059</v>
      </c>
      <c r="E2801" s="3">
        <v>0.30491336349342357</v>
      </c>
      <c r="F2801" s="3">
        <v>0.56428571428571428</v>
      </c>
      <c r="G2801" s="3">
        <v>8.5714285714285715E-2</v>
      </c>
      <c r="H2801" s="3">
        <v>0.1142857142857143</v>
      </c>
      <c r="I2801" s="3">
        <v>0.22142857142857139</v>
      </c>
      <c r="J2801" s="3">
        <v>2.7681620085115911E-2</v>
      </c>
      <c r="K2801" s="3">
        <v>15743.80000000003</v>
      </c>
      <c r="L2801" s="3" t="s">
        <v>15362</v>
      </c>
      <c r="M2801" s="8" t="str">
        <f ca="1">IFERROR(__xludf.DUMMYFUNCTION("REGEXREPLACE(F1552,""\D"", """")"),"#VALUE!")</f>
        <v>#VALUE!</v>
      </c>
    </row>
    <row r="2802" spans="1:13" ht="15.75" customHeight="1">
      <c r="A2802" s="1">
        <v>1551</v>
      </c>
      <c r="B2802" s="3">
        <v>1552</v>
      </c>
      <c r="C2802" s="3" t="s">
        <v>4253</v>
      </c>
      <c r="D2802" s="3">
        <v>0.20916827641242189</v>
      </c>
      <c r="E2802" s="3">
        <v>0.39382902659624019</v>
      </c>
      <c r="F2802" s="3">
        <v>0.60952380952380958</v>
      </c>
      <c r="G2802" s="3">
        <v>8.5714285714285715E-2</v>
      </c>
      <c r="H2802" s="3">
        <v>9.5238095238095233E-2</v>
      </c>
      <c r="I2802" s="3">
        <v>0.21904761904761899</v>
      </c>
      <c r="J2802" s="3">
        <v>3.2124920509431512E-2</v>
      </c>
      <c r="K2802" s="3">
        <v>11868.60000000002</v>
      </c>
      <c r="L2802" s="3" t="s">
        <v>15363</v>
      </c>
      <c r="M2802" s="8" t="str">
        <f ca="1">IFERROR(__xludf.DUMMYFUNCTION("REGEXREPLACE(F1553,""\D"", """")"),"#VALUE!")</f>
        <v>#VALUE!</v>
      </c>
    </row>
    <row r="2803" spans="1:13" ht="15.75" customHeight="1">
      <c r="A2803" s="1">
        <v>1553</v>
      </c>
      <c r="B2803" s="3">
        <v>1554</v>
      </c>
      <c r="C2803" s="3" t="s">
        <v>4258</v>
      </c>
      <c r="D2803" s="3">
        <v>0.15697763826085731</v>
      </c>
      <c r="E2803" s="3">
        <v>0.1170718384981482</v>
      </c>
      <c r="F2803" s="3">
        <v>0.59414225941422594</v>
      </c>
      <c r="G2803" s="3">
        <v>0.1297071129707113</v>
      </c>
      <c r="H2803" s="3">
        <v>0.15481171548117151</v>
      </c>
      <c r="I2803" s="3">
        <v>0.32217573221757317</v>
      </c>
      <c r="J2803" s="3">
        <v>4.2946275769916067E-2</v>
      </c>
      <c r="K2803" s="3">
        <v>27506.2</v>
      </c>
      <c r="L2803" s="3" t="s">
        <v>15365</v>
      </c>
      <c r="M2803" s="8" t="str">
        <f ca="1">IFERROR(__xludf.DUMMYFUNCTION("REGEXREPLACE(F1555,""\D"", """")"),"#VALUE!")</f>
        <v>#VALUE!</v>
      </c>
    </row>
    <row r="2804" spans="1:13" ht="15.75" customHeight="1">
      <c r="A2804" s="1">
        <v>1554</v>
      </c>
      <c r="B2804" s="3">
        <v>1555</v>
      </c>
      <c r="C2804" s="3" t="s">
        <v>4260</v>
      </c>
      <c r="D2804" s="3">
        <v>0.12707199182691911</v>
      </c>
      <c r="E2804" s="3">
        <v>0.28253215481245159</v>
      </c>
      <c r="F2804" s="3">
        <v>0.64918032786885249</v>
      </c>
      <c r="G2804" s="3">
        <v>9.5081967213114751E-2</v>
      </c>
      <c r="H2804" s="3">
        <v>0.10163934426229509</v>
      </c>
      <c r="I2804" s="3">
        <v>0.2491803278688525</v>
      </c>
      <c r="J2804" s="3">
        <v>2.3862015664623999E-2</v>
      </c>
      <c r="K2804" s="3">
        <v>32877.399999999863</v>
      </c>
      <c r="L2804" s="3" t="s">
        <v>15366</v>
      </c>
      <c r="M2804" s="8" t="str">
        <f ca="1">IFERROR(__xludf.DUMMYFUNCTION("REGEXREPLACE(F1556,""\D"", """")"),"#VALUE!")</f>
        <v>#VALUE!</v>
      </c>
    </row>
    <row r="2805" spans="1:13" ht="15.75" customHeight="1">
      <c r="A2805" s="1">
        <v>1558</v>
      </c>
      <c r="B2805" s="3">
        <v>1559</v>
      </c>
      <c r="C2805" s="3" t="s">
        <v>4272</v>
      </c>
      <c r="D2805" s="3">
        <v>0.2240305519811944</v>
      </c>
      <c r="E2805" s="3">
        <v>0.11682364767074049</v>
      </c>
      <c r="F2805" s="3">
        <v>0.60606060606060608</v>
      </c>
      <c r="G2805" s="3">
        <v>7.575757575757576E-2</v>
      </c>
      <c r="H2805" s="3">
        <v>0.27272727272727271</v>
      </c>
      <c r="I2805" s="3">
        <v>0.39393939393939392</v>
      </c>
      <c r="J2805" s="3">
        <v>5.5021038863641972E-2</v>
      </c>
      <c r="K2805" s="3">
        <v>7746.5000000000036</v>
      </c>
      <c r="L2805" s="3" t="s">
        <v>15370</v>
      </c>
      <c r="M2805" s="8" t="str">
        <f ca="1">IFERROR(__xludf.DUMMYFUNCTION("REGEXREPLACE(F1560,""\D"", """")"),"#VALUE!")</f>
        <v>#VALUE!</v>
      </c>
    </row>
    <row r="2806" spans="1:13" ht="15.75" customHeight="1">
      <c r="A2806" s="1">
        <v>1559</v>
      </c>
      <c r="B2806" s="3">
        <v>1560</v>
      </c>
      <c r="C2806" s="3" t="s">
        <v>4274</v>
      </c>
      <c r="D2806" s="3">
        <v>0.23833519837021111</v>
      </c>
      <c r="E2806" s="3">
        <v>0.1215255842693769</v>
      </c>
      <c r="F2806" s="3">
        <v>0.65765765765765771</v>
      </c>
      <c r="G2806" s="3">
        <v>8.1081081081081086E-2</v>
      </c>
      <c r="H2806" s="3">
        <v>0.2252252252252252</v>
      </c>
      <c r="I2806" s="3">
        <v>0.35135135135135143</v>
      </c>
      <c r="J2806" s="3">
        <v>5.8927938946196072E-2</v>
      </c>
      <c r="K2806" s="3">
        <v>12343.700000000021</v>
      </c>
      <c r="L2806" s="3" t="s">
        <v>15371</v>
      </c>
      <c r="M2806" s="8" t="str">
        <f ca="1">IFERROR(__xludf.DUMMYFUNCTION("REGEXREPLACE(F1561,""\D"", """")"),"#VALUE!")</f>
        <v>#VALUE!</v>
      </c>
    </row>
    <row r="2807" spans="1:13" ht="15.75" customHeight="1">
      <c r="A2807" s="1">
        <v>1561</v>
      </c>
      <c r="B2807" s="3">
        <v>1562</v>
      </c>
      <c r="C2807" s="3" t="s">
        <v>4280</v>
      </c>
      <c r="D2807" s="3">
        <v>0.16279071786908639</v>
      </c>
      <c r="E2807" s="3">
        <v>0.1798560776427921</v>
      </c>
      <c r="F2807" s="3">
        <v>0.66666666666666663</v>
      </c>
      <c r="G2807" s="3">
        <v>0.1111111111111111</v>
      </c>
      <c r="H2807" s="3">
        <v>0.16959064327485379</v>
      </c>
      <c r="I2807" s="3">
        <v>0.30409356725146203</v>
      </c>
      <c r="J2807" s="3">
        <v>4.2345175007245731E-2</v>
      </c>
      <c r="K2807" s="3">
        <v>19827.90000000002</v>
      </c>
      <c r="L2807" s="3" t="s">
        <v>15373</v>
      </c>
      <c r="M2807" s="8" t="str">
        <f ca="1">IFERROR(__xludf.DUMMYFUNCTION("REGEXREPLACE(F1563,""\D"", """")"),"#VALUE!")</f>
        <v>#VALUE!</v>
      </c>
    </row>
    <row r="2808" spans="1:13" ht="15.75" customHeight="1">
      <c r="A2808" s="1">
        <v>1562</v>
      </c>
      <c r="B2808" s="3">
        <v>1563</v>
      </c>
      <c r="C2808" s="3" t="s">
        <v>4282</v>
      </c>
      <c r="D2808" s="3">
        <v>0.20405265360245189</v>
      </c>
      <c r="E2808" s="3">
        <v>0.15744611458297511</v>
      </c>
      <c r="F2808" s="3">
        <v>0.59813084112149528</v>
      </c>
      <c r="G2808" s="3">
        <v>0.10280373831775701</v>
      </c>
      <c r="H2808" s="3">
        <v>0.14953271028037379</v>
      </c>
      <c r="I2808" s="3">
        <v>0.27102803738317749</v>
      </c>
      <c r="J2808" s="3">
        <v>4.577708898351053E-2</v>
      </c>
      <c r="K2808" s="3">
        <v>11450.600000000029</v>
      </c>
      <c r="L2808" s="3" t="s">
        <v>15374</v>
      </c>
      <c r="M2808" s="8" t="str">
        <f ca="1">IFERROR(__xludf.DUMMYFUNCTION("REGEXREPLACE(F1564,""\D"", """")"),"#VALUE!")</f>
        <v>#VALUE!</v>
      </c>
    </row>
    <row r="2809" spans="1:13" ht="15.75" customHeight="1">
      <c r="A2809" s="1">
        <v>1563</v>
      </c>
      <c r="B2809" s="3">
        <v>1564</v>
      </c>
      <c r="C2809" s="3" t="s">
        <v>4284</v>
      </c>
      <c r="D2809" s="3">
        <v>0.19562050401979869</v>
      </c>
      <c r="E2809" s="3">
        <v>0.18362077378297509</v>
      </c>
      <c r="F2809" s="3">
        <v>0.640625</v>
      </c>
      <c r="G2809" s="3">
        <v>0.1171875</v>
      </c>
      <c r="H2809" s="3">
        <v>0.1640625</v>
      </c>
      <c r="I2809" s="3">
        <v>0.3125</v>
      </c>
      <c r="J2809" s="3">
        <v>5.0528256061097912E-2</v>
      </c>
      <c r="K2809" s="3">
        <v>13808.700000000041</v>
      </c>
      <c r="L2809" s="3" t="s">
        <v>15375</v>
      </c>
      <c r="M2809" s="8" t="str">
        <f ca="1">IFERROR(__xludf.DUMMYFUNCTION("REGEXREPLACE(F1565,""\D"", """")"),"#VALUE!")</f>
        <v>#VALUE!</v>
      </c>
    </row>
    <row r="2810" spans="1:13" ht="15.75" customHeight="1">
      <c r="A2810" s="1">
        <v>1564</v>
      </c>
      <c r="B2810" s="3">
        <v>1565</v>
      </c>
      <c r="C2810" s="3" t="s">
        <v>4287</v>
      </c>
      <c r="D2810" s="3">
        <v>0.1960808624847912</v>
      </c>
      <c r="E2810" s="3">
        <v>0.17941197194077879</v>
      </c>
      <c r="F2810" s="3">
        <v>0.62376237623762376</v>
      </c>
      <c r="G2810" s="3">
        <v>0.11386138613861389</v>
      </c>
      <c r="H2810" s="3">
        <v>0.13613861386138609</v>
      </c>
      <c r="I2810" s="3">
        <v>0.28217821782178221</v>
      </c>
      <c r="J2810" s="3">
        <v>4.7636537844265608E-2</v>
      </c>
      <c r="K2810" s="3">
        <v>45063.899999999667</v>
      </c>
      <c r="L2810" s="3" t="s">
        <v>15376</v>
      </c>
      <c r="M2810" s="8" t="str">
        <f ca="1">IFERROR(__xludf.DUMMYFUNCTION("REGEXREPLACE(F1566,""\D"", """")"),"#VALUE!")</f>
        <v>#VALUE!</v>
      </c>
    </row>
    <row r="2811" spans="1:13" ht="15.75" customHeight="1">
      <c r="A2811" s="1">
        <v>1568</v>
      </c>
      <c r="B2811" s="3">
        <v>1569</v>
      </c>
      <c r="C2811" s="3" t="s">
        <v>4299</v>
      </c>
      <c r="D2811" s="3">
        <v>0.19109447046486261</v>
      </c>
      <c r="E2811" s="3">
        <v>0.17780069218535891</v>
      </c>
      <c r="F2811" s="3">
        <v>0.67132867132867136</v>
      </c>
      <c r="G2811" s="3">
        <v>0.11888111888111889</v>
      </c>
      <c r="H2811" s="3">
        <v>0.13286713286713289</v>
      </c>
      <c r="I2811" s="3">
        <v>0.27972027972027969</v>
      </c>
      <c r="J2811" s="3">
        <v>4.4702134646505597E-2</v>
      </c>
      <c r="K2811" s="3">
        <v>15746.00000000002</v>
      </c>
      <c r="L2811" s="3" t="s">
        <v>15380</v>
      </c>
      <c r="M2811" s="8" t="str">
        <f ca="1">IFERROR(__xludf.DUMMYFUNCTION("REGEXREPLACE(F1570,""\D"", """")"),"#VALUE!")</f>
        <v>#VALUE!</v>
      </c>
    </row>
    <row r="2812" spans="1:13" ht="15.75" customHeight="1">
      <c r="A2812" s="1">
        <v>1570</v>
      </c>
      <c r="B2812" s="3">
        <v>1571</v>
      </c>
      <c r="C2812" s="3" t="s">
        <v>4304</v>
      </c>
      <c r="D2812" s="3">
        <v>0.18908553387127569</v>
      </c>
      <c r="E2812" s="3">
        <v>0.20526648051783539</v>
      </c>
      <c r="F2812" s="3">
        <v>0.57914110429447851</v>
      </c>
      <c r="G2812" s="3">
        <v>0.1030674846625767</v>
      </c>
      <c r="H2812" s="3">
        <v>0.1349693251533742</v>
      </c>
      <c r="I2812" s="3">
        <v>0.27484662576687119</v>
      </c>
      <c r="J2812" s="3">
        <v>4.4048725599651443E-2</v>
      </c>
      <c r="K2812" s="3">
        <v>93593.599999999991</v>
      </c>
      <c r="L2812" s="3" t="s">
        <v>15382</v>
      </c>
      <c r="M2812" s="8" t="str">
        <f ca="1">IFERROR(__xludf.DUMMYFUNCTION("REGEXREPLACE(F1572,""\D"", """")"),"#VALUE!")</f>
        <v>#VALUE!</v>
      </c>
    </row>
    <row r="2813" spans="1:13" ht="15.75" customHeight="1">
      <c r="A2813" s="1">
        <v>1571</v>
      </c>
      <c r="B2813" s="3">
        <v>1572</v>
      </c>
      <c r="C2813" s="3" t="s">
        <v>4307</v>
      </c>
      <c r="D2813" s="3">
        <v>0.1644592723154438</v>
      </c>
      <c r="E2813" s="3">
        <v>0.24608143427885579</v>
      </c>
      <c r="F2813" s="3">
        <v>0.60167714884696022</v>
      </c>
      <c r="G2813" s="3">
        <v>8.5953878406708595E-2</v>
      </c>
      <c r="H2813" s="3">
        <v>0.10482180293501051</v>
      </c>
      <c r="I2813" s="3">
        <v>0.24318658280922431</v>
      </c>
      <c r="J2813" s="3">
        <v>3.032222142361005E-2</v>
      </c>
      <c r="K2813" s="3">
        <v>53013.999999999513</v>
      </c>
      <c r="L2813" s="3" t="s">
        <v>15383</v>
      </c>
      <c r="M2813" s="8" t="str">
        <f ca="1">IFERROR(__xludf.DUMMYFUNCTION("REGEXREPLACE(F1573,""\D"", """")"),"#VALUE!")</f>
        <v>#VALUE!</v>
      </c>
    </row>
    <row r="2814" spans="1:13" ht="15.75" customHeight="1">
      <c r="A2814" s="1">
        <v>1575</v>
      </c>
      <c r="B2814" s="3">
        <v>1576</v>
      </c>
      <c r="C2814" s="3" t="s">
        <v>4318</v>
      </c>
      <c r="D2814" s="3">
        <v>0.16546134742584551</v>
      </c>
      <c r="E2814" s="3">
        <v>0.17774962579295131</v>
      </c>
      <c r="F2814" s="3">
        <v>0.62839879154078548</v>
      </c>
      <c r="G2814" s="3">
        <v>0.1178247734138973</v>
      </c>
      <c r="H2814" s="3">
        <v>0.1238670694864048</v>
      </c>
      <c r="I2814" s="3">
        <v>0.29003021148036262</v>
      </c>
      <c r="J2814" s="3">
        <v>3.8733181585451817E-2</v>
      </c>
      <c r="K2814" s="3">
        <v>36602.299999999806</v>
      </c>
      <c r="L2814" s="3" t="s">
        <v>15387</v>
      </c>
      <c r="M2814" s="8" t="str">
        <f ca="1">IFERROR(__xludf.DUMMYFUNCTION("REGEXREPLACE(F1577,""\D"", """")"),"#VALUE!")</f>
        <v>#VALUE!</v>
      </c>
    </row>
    <row r="2815" spans="1:13" ht="15.75" customHeight="1">
      <c r="A2815" s="1">
        <v>1576</v>
      </c>
      <c r="B2815" s="3">
        <v>1577</v>
      </c>
      <c r="C2815" s="3" t="s">
        <v>4321</v>
      </c>
      <c r="D2815" s="3">
        <v>0.17633051953717091</v>
      </c>
      <c r="E2815" s="3">
        <v>0.15211237490734431</v>
      </c>
      <c r="F2815" s="3">
        <v>0.61111111111111116</v>
      </c>
      <c r="G2815" s="3">
        <v>0.12962962962962959</v>
      </c>
      <c r="H2815" s="3">
        <v>0.12962962962962959</v>
      </c>
      <c r="I2815" s="3">
        <v>0.30246913580246909</v>
      </c>
      <c r="J2815" s="3">
        <v>4.3052467393890168E-2</v>
      </c>
      <c r="K2815" s="3">
        <v>18674.800000000021</v>
      </c>
      <c r="L2815" s="3" t="s">
        <v>15388</v>
      </c>
      <c r="M2815" s="8" t="str">
        <f ca="1">IFERROR(__xludf.DUMMYFUNCTION("REGEXREPLACE(F1578,""\D"", """")"),"#VALUE!")</f>
        <v>#VALUE!</v>
      </c>
    </row>
    <row r="2816" spans="1:13" ht="15.75" customHeight="1">
      <c r="A2816" s="1">
        <v>1577</v>
      </c>
      <c r="B2816" s="3">
        <v>1578</v>
      </c>
      <c r="C2816" s="3" t="s">
        <v>4324</v>
      </c>
      <c r="D2816" s="3">
        <v>0.1557217151525217</v>
      </c>
      <c r="E2816" s="3">
        <v>0.1566124104567696</v>
      </c>
      <c r="F2816" s="3">
        <v>0.59685863874345546</v>
      </c>
      <c r="G2816" s="3">
        <v>0.10471204188481679</v>
      </c>
      <c r="H2816" s="3">
        <v>0.13874345549738221</v>
      </c>
      <c r="I2816" s="3">
        <v>0.29842931937172767</v>
      </c>
      <c r="J2816" s="3">
        <v>3.6539525306871601E-2</v>
      </c>
      <c r="K2816" s="3">
        <v>42551.499999999709</v>
      </c>
      <c r="L2816" s="3" t="s">
        <v>15389</v>
      </c>
      <c r="M2816" s="8" t="str">
        <f ca="1">IFERROR(__xludf.DUMMYFUNCTION("REGEXREPLACE(F1579,""\D"", """")"),"#VALUE!")</f>
        <v>#VALUE!</v>
      </c>
    </row>
    <row r="2817" spans="1:13" ht="15.75" customHeight="1">
      <c r="A2817" s="1">
        <v>1579</v>
      </c>
      <c r="B2817" s="3">
        <v>1580</v>
      </c>
      <c r="C2817" s="3" t="s">
        <v>4329</v>
      </c>
      <c r="D2817" s="3">
        <v>0.1367606728979045</v>
      </c>
      <c r="E2817" s="3">
        <v>0.19254410171740449</v>
      </c>
      <c r="F2817" s="3">
        <v>0.60370370370370374</v>
      </c>
      <c r="G2817" s="3">
        <v>9.2592592592592587E-2</v>
      </c>
      <c r="H2817" s="3">
        <v>0.14074074074074069</v>
      </c>
      <c r="I2817" s="3">
        <v>0.27407407407407408</v>
      </c>
      <c r="J2817" s="3">
        <v>2.9994355508428629E-2</v>
      </c>
      <c r="K2817" s="3">
        <v>29547.499999999942</v>
      </c>
      <c r="L2817" s="3" t="s">
        <v>15391</v>
      </c>
      <c r="M2817" s="8" t="str">
        <f ca="1">IFERROR(__xludf.DUMMYFUNCTION("REGEXREPLACE(F1581,""\D"", """")"),"#VALUE!")</f>
        <v>#VALUE!</v>
      </c>
    </row>
    <row r="2818" spans="1:13" ht="15.75" customHeight="1">
      <c r="A2818" s="1">
        <v>1580</v>
      </c>
      <c r="B2818" s="3">
        <v>1581</v>
      </c>
      <c r="C2818" s="3" t="s">
        <v>4331</v>
      </c>
      <c r="D2818" s="3">
        <v>0.19586071455242299</v>
      </c>
      <c r="E2818" s="3">
        <v>0.17182720045947261</v>
      </c>
      <c r="F2818" s="3">
        <v>0.60655737704918034</v>
      </c>
      <c r="G2818" s="3">
        <v>0.1010928961748634</v>
      </c>
      <c r="H2818" s="3">
        <v>0.13114754098360659</v>
      </c>
      <c r="I2818" s="3">
        <v>0.28415300546448091</v>
      </c>
      <c r="J2818" s="3">
        <v>4.3777172438114631E-2</v>
      </c>
      <c r="K2818" s="3">
        <v>40487.399999999747</v>
      </c>
      <c r="L2818" s="3" t="s">
        <v>15392</v>
      </c>
      <c r="M2818" s="8" t="str">
        <f ca="1">IFERROR(__xludf.DUMMYFUNCTION("REGEXREPLACE(F1582,""\D"", """")"),"#VALUE!")</f>
        <v>#VALUE!</v>
      </c>
    </row>
    <row r="2819" spans="1:13" ht="15.75" customHeight="1">
      <c r="A2819" s="1">
        <v>1582</v>
      </c>
      <c r="B2819" s="3">
        <v>1583</v>
      </c>
      <c r="C2819" s="3" t="s">
        <v>4337</v>
      </c>
      <c r="D2819" s="3">
        <v>0.16350607085807131</v>
      </c>
      <c r="E2819" s="3">
        <v>0.23845616849872309</v>
      </c>
      <c r="F2819" s="3">
        <v>0.61712846347607053</v>
      </c>
      <c r="G2819" s="3">
        <v>9.06801007556675E-2</v>
      </c>
      <c r="H2819" s="3">
        <v>0.1057934508816121</v>
      </c>
      <c r="I2819" s="3">
        <v>0.24181360201511329</v>
      </c>
      <c r="J2819" s="3">
        <v>3.0940933885577809E-2</v>
      </c>
      <c r="K2819" s="3">
        <v>43294.799999999683</v>
      </c>
      <c r="L2819" s="3" t="s">
        <v>15394</v>
      </c>
      <c r="M2819" s="8" t="str">
        <f ca="1">IFERROR(__xludf.DUMMYFUNCTION("REGEXREPLACE(F1584,""\D"", """")"),"#VALUE!")</f>
        <v>#VALUE!</v>
      </c>
    </row>
    <row r="2820" spans="1:13" ht="15.75" customHeight="1">
      <c r="A2820" s="1">
        <v>1583</v>
      </c>
      <c r="B2820" s="3">
        <v>1584</v>
      </c>
      <c r="C2820" s="3" t="s">
        <v>4339</v>
      </c>
      <c r="D2820" s="3">
        <v>0.2123533745736475</v>
      </c>
      <c r="E2820" s="3">
        <v>0.22103088475537569</v>
      </c>
      <c r="F2820" s="3">
        <v>0.62869198312236285</v>
      </c>
      <c r="G2820" s="3">
        <v>0.1012658227848101</v>
      </c>
      <c r="H2820" s="3">
        <v>9.7046413502109699E-2</v>
      </c>
      <c r="I2820" s="3">
        <v>0.25738396624472581</v>
      </c>
      <c r="J2820" s="3">
        <v>3.9681839235940042E-2</v>
      </c>
      <c r="K2820" s="3">
        <v>26106.499999999971</v>
      </c>
      <c r="L2820" s="3" t="s">
        <v>15395</v>
      </c>
      <c r="M2820" s="8" t="str">
        <f ca="1">IFERROR(__xludf.DUMMYFUNCTION("REGEXREPLACE(F1585,""\D"", """")"),"#VALUE!")</f>
        <v>#VALUE!</v>
      </c>
    </row>
    <row r="2821" spans="1:13" ht="15.75" customHeight="1">
      <c r="A2821" s="1">
        <v>1588</v>
      </c>
      <c r="B2821" s="3">
        <v>1589</v>
      </c>
      <c r="C2821" s="3" t="s">
        <v>4356</v>
      </c>
      <c r="D2821" s="3">
        <v>0.1948709683125788</v>
      </c>
      <c r="E2821" s="3">
        <v>0.46123888969345872</v>
      </c>
      <c r="F2821" s="3">
        <v>0.41904761904761911</v>
      </c>
      <c r="G2821" s="3">
        <v>9.5238095238095233E-2</v>
      </c>
      <c r="H2821" s="3">
        <v>2.8571428571428571E-2</v>
      </c>
      <c r="I2821" s="3">
        <v>0.1714285714285714</v>
      </c>
      <c r="J2821" s="3">
        <v>1.7066615241405819E-2</v>
      </c>
      <c r="K2821" s="3">
        <v>12555.100000000029</v>
      </c>
      <c r="L2821" s="3" t="s">
        <v>15400</v>
      </c>
      <c r="M2821" s="8" t="str">
        <f ca="1">IFERROR(__xludf.DUMMYFUNCTION("REGEXREPLACE(F1590,""\D"", """")"),"#VALUE!")</f>
        <v>#VALUE!</v>
      </c>
    </row>
    <row r="2822" spans="1:13" ht="15.75" customHeight="1">
      <c r="A2822" s="1">
        <v>1590</v>
      </c>
      <c r="B2822" s="3">
        <v>1591</v>
      </c>
      <c r="C2822" s="3" t="s">
        <v>4361</v>
      </c>
      <c r="D2822" s="3">
        <v>0.18005793505292031</v>
      </c>
      <c r="E2822" s="3">
        <v>0.97560550896209008</v>
      </c>
      <c r="F2822" s="3">
        <v>0.46540880503144649</v>
      </c>
      <c r="G2822" s="3">
        <v>4.716981132075472E-2</v>
      </c>
      <c r="H2822" s="3">
        <v>2.20125786163522E-2</v>
      </c>
      <c r="I2822" s="3">
        <v>0.1037735849056604</v>
      </c>
      <c r="J2822" s="3">
        <v>1.038349738254473E-2</v>
      </c>
      <c r="K2822" s="3">
        <v>33747.499999999847</v>
      </c>
      <c r="L2822" s="3" t="s">
        <v>15402</v>
      </c>
      <c r="M2822" s="8" t="str">
        <f ca="1">IFERROR(__xludf.DUMMYFUNCTION("REGEXREPLACE(F1592,""\D"", """")"),"#VALUE!")</f>
        <v>#VALUE!</v>
      </c>
    </row>
    <row r="2823" spans="1:13" ht="15.75" customHeight="1">
      <c r="A2823" s="1">
        <v>1591</v>
      </c>
      <c r="B2823" s="3">
        <v>1592</v>
      </c>
      <c r="C2823" s="3" t="s">
        <v>4363</v>
      </c>
      <c r="D2823" s="3">
        <v>0.18470584531205511</v>
      </c>
      <c r="E2823" s="3">
        <v>0.22290012994721539</v>
      </c>
      <c r="F2823" s="3">
        <v>0.61038961038961037</v>
      </c>
      <c r="G2823" s="3">
        <v>0.11688311688311689</v>
      </c>
      <c r="H2823" s="3">
        <v>0.12987012987012991</v>
      </c>
      <c r="I2823" s="3">
        <v>0.2792207792207792</v>
      </c>
      <c r="J2823" s="3">
        <v>4.2504472278664912E-2</v>
      </c>
      <c r="K2823" s="3">
        <v>17509.90000000002</v>
      </c>
      <c r="L2823" s="3" t="s">
        <v>15403</v>
      </c>
      <c r="M2823" s="8" t="str">
        <f ca="1">IFERROR(__xludf.DUMMYFUNCTION("REGEXREPLACE(F1593,""\D"", """")"),"#VALUE!")</f>
        <v>#VALUE!</v>
      </c>
    </row>
    <row r="2824" spans="1:13" ht="15.75" customHeight="1">
      <c r="A2824" s="1">
        <v>1593</v>
      </c>
      <c r="B2824" s="3">
        <v>1594</v>
      </c>
      <c r="C2824" s="3" t="s">
        <v>4368</v>
      </c>
      <c r="D2824" s="3">
        <v>0.16333822033521581</v>
      </c>
      <c r="E2824" s="3">
        <v>0.64618932513554561</v>
      </c>
      <c r="F2824" s="3">
        <v>0.44915254237288138</v>
      </c>
      <c r="G2824" s="3">
        <v>5.0847457627118647E-2</v>
      </c>
      <c r="H2824" s="3">
        <v>4.519774011299435E-2</v>
      </c>
      <c r="I2824" s="3">
        <v>0.13559322033898311</v>
      </c>
      <c r="J2824" s="3">
        <v>1.4222606510432801E-2</v>
      </c>
      <c r="K2824" s="3">
        <v>39489.299999999763</v>
      </c>
      <c r="L2824" s="3" t="s">
        <v>15405</v>
      </c>
      <c r="M2824" s="8" t="str">
        <f ca="1">IFERROR(__xludf.DUMMYFUNCTION("REGEXREPLACE(F1595,""\D"", """")"),"#VALUE!")</f>
        <v>#VALUE!</v>
      </c>
    </row>
    <row r="2825" spans="1:13" ht="15.75" customHeight="1">
      <c r="A2825" s="1">
        <v>1596</v>
      </c>
      <c r="B2825" s="3">
        <v>1597</v>
      </c>
      <c r="C2825" s="3" t="s">
        <v>4376</v>
      </c>
      <c r="D2825" s="3">
        <v>0.16284013429672509</v>
      </c>
      <c r="E2825" s="3">
        <v>0.25905716011170299</v>
      </c>
      <c r="F2825" s="3">
        <v>0.62214983713355054</v>
      </c>
      <c r="G2825" s="3">
        <v>9.7719869706840393E-2</v>
      </c>
      <c r="H2825" s="3">
        <v>8.4690553745928335E-2</v>
      </c>
      <c r="I2825" s="3">
        <v>0.23127035830618889</v>
      </c>
      <c r="J2825" s="3">
        <v>2.818138642173983E-2</v>
      </c>
      <c r="K2825" s="3">
        <v>33170.599999999868</v>
      </c>
      <c r="L2825" s="3" t="s">
        <v>15408</v>
      </c>
      <c r="M2825" s="8" t="str">
        <f ca="1">IFERROR(__xludf.DUMMYFUNCTION("REGEXREPLACE(F1598,""\D"", """")"),"#VALUE!")</f>
        <v>#VALUE!</v>
      </c>
    </row>
    <row r="2826" spans="1:13" ht="15.75" customHeight="1">
      <c r="A2826" s="1">
        <v>1597</v>
      </c>
      <c r="B2826" s="3">
        <v>1598</v>
      </c>
      <c r="C2826" s="3" t="s">
        <v>4378</v>
      </c>
      <c r="D2826" s="3">
        <v>0.18880355906483959</v>
      </c>
      <c r="E2826" s="3">
        <v>0.23341283359555859</v>
      </c>
      <c r="F2826" s="3">
        <v>0.63172043010752688</v>
      </c>
      <c r="G2826" s="3">
        <v>9.1397849462365593E-2</v>
      </c>
      <c r="H2826" s="3">
        <v>0.1102150537634409</v>
      </c>
      <c r="I2826" s="3">
        <v>0.25268817204301081</v>
      </c>
      <c r="J2826" s="3">
        <v>3.6575442317820027E-2</v>
      </c>
      <c r="K2826" s="3">
        <v>39276.899999999718</v>
      </c>
      <c r="L2826" s="3" t="s">
        <v>15409</v>
      </c>
      <c r="M2826" s="8" t="str">
        <f ca="1">IFERROR(__xludf.DUMMYFUNCTION("REGEXREPLACE(F1599,""\D"", """")"),"#VALUE!")</f>
        <v>#VALUE!</v>
      </c>
    </row>
    <row r="2827" spans="1:13" ht="15.75" customHeight="1">
      <c r="A2827" s="1">
        <v>1599</v>
      </c>
      <c r="B2827" s="3">
        <v>1600</v>
      </c>
      <c r="C2827" s="3" t="s">
        <v>4384</v>
      </c>
      <c r="D2827" s="3">
        <v>0.18216639095870679</v>
      </c>
      <c r="E2827" s="3">
        <v>0.23754533332619121</v>
      </c>
      <c r="F2827" s="3">
        <v>0.59375</v>
      </c>
      <c r="G2827" s="3">
        <v>0.14374999999999999</v>
      </c>
      <c r="H2827" s="3">
        <v>0.13125000000000001</v>
      </c>
      <c r="I2827" s="3">
        <v>0.3125</v>
      </c>
      <c r="J2827" s="3">
        <v>4.7333876000825247E-2</v>
      </c>
      <c r="K2827" s="3">
        <v>17954.800000000021</v>
      </c>
      <c r="L2827" s="3" t="s">
        <v>15411</v>
      </c>
      <c r="M2827" s="8" t="str">
        <f ca="1">IFERROR(__xludf.DUMMYFUNCTION("REGEXREPLACE(F1601,""\D"", """")"),"#VALUE!")</f>
        <v>#VALUE!</v>
      </c>
    </row>
    <row r="2828" spans="1:13" ht="15.75" customHeight="1">
      <c r="A2828" s="1">
        <v>1600</v>
      </c>
      <c r="B2828" s="3">
        <v>1601</v>
      </c>
      <c r="C2828" s="3" t="s">
        <v>4386</v>
      </c>
      <c r="D2828" s="3">
        <v>0.15454062390791959</v>
      </c>
      <c r="E2828" s="3">
        <v>0.19847371356944221</v>
      </c>
      <c r="F2828" s="3">
        <v>0.61872909698996659</v>
      </c>
      <c r="G2828" s="3">
        <v>0.1036789297658863</v>
      </c>
      <c r="H2828" s="3">
        <v>0.1036789297658863</v>
      </c>
      <c r="I2828" s="3">
        <v>0.25418060200668902</v>
      </c>
      <c r="J2828" s="3">
        <v>3.067468146496936E-2</v>
      </c>
      <c r="K2828" s="3">
        <v>33158.199999999873</v>
      </c>
      <c r="L2828" s="3" t="s">
        <v>15412</v>
      </c>
      <c r="M2828" s="8" t="str">
        <f ca="1">IFERROR(__xludf.DUMMYFUNCTION("REGEXREPLACE(F1602,""\D"", """")"),"#VALUE!")</f>
        <v>#VALUE!</v>
      </c>
    </row>
    <row r="2829" spans="1:13" ht="15.75" customHeight="1">
      <c r="A2829" s="1">
        <v>1601</v>
      </c>
      <c r="B2829" s="3">
        <v>1602</v>
      </c>
      <c r="C2829" s="3" t="s">
        <v>4388</v>
      </c>
      <c r="D2829" s="3">
        <v>0.208236246601222</v>
      </c>
      <c r="E2829" s="3">
        <v>0.2510680876507525</v>
      </c>
      <c r="F2829" s="3">
        <v>0.61956521739130432</v>
      </c>
      <c r="G2829" s="3">
        <v>0.108695652173913</v>
      </c>
      <c r="H2829" s="3">
        <v>0.125</v>
      </c>
      <c r="I2829" s="3">
        <v>0.28804347826086962</v>
      </c>
      <c r="J2829" s="3">
        <v>4.5658039116203003E-2</v>
      </c>
      <c r="K2829" s="3">
        <v>20552.900000000009</v>
      </c>
      <c r="L2829" s="3" t="s">
        <v>15413</v>
      </c>
      <c r="M2829" s="8" t="str">
        <f ca="1">IFERROR(__xludf.DUMMYFUNCTION("REGEXREPLACE(F1603,""\D"", """")"),"#VALUE!")</f>
        <v>#VALUE!</v>
      </c>
    </row>
    <row r="2830" spans="1:13" ht="15.75" customHeight="1">
      <c r="A2830" s="1">
        <v>1602</v>
      </c>
      <c r="B2830" s="3">
        <v>1603</v>
      </c>
      <c r="C2830" s="3" t="s">
        <v>4391</v>
      </c>
      <c r="D2830" s="3">
        <v>0.2307034044317271</v>
      </c>
      <c r="E2830" s="3">
        <v>0.45608855835970452</v>
      </c>
      <c r="F2830" s="3">
        <v>0.52910052910052907</v>
      </c>
      <c r="G2830" s="3">
        <v>0.1216931216931217</v>
      </c>
      <c r="H2830" s="3">
        <v>4.2328042328042333E-2</v>
      </c>
      <c r="I2830" s="3">
        <v>0.20105820105820099</v>
      </c>
      <c r="J2830" s="3">
        <v>3.1693202188178622E-2</v>
      </c>
      <c r="K2830" s="3">
        <v>21246.60000000002</v>
      </c>
      <c r="L2830" s="3" t="s">
        <v>15414</v>
      </c>
      <c r="M2830" s="8" t="str">
        <f ca="1">IFERROR(__xludf.DUMMYFUNCTION("REGEXREPLACE(F1604,""\D"", """")"),"#VALUE!")</f>
        <v>#VALUE!</v>
      </c>
    </row>
    <row r="2831" spans="1:13" ht="15.75" customHeight="1">
      <c r="A2831" s="1">
        <v>1603</v>
      </c>
      <c r="B2831" s="3">
        <v>1604</v>
      </c>
      <c r="C2831" s="3" t="s">
        <v>4393</v>
      </c>
      <c r="D2831" s="3">
        <v>0.1516125515856557</v>
      </c>
      <c r="E2831" s="3">
        <v>0.1653388231892973</v>
      </c>
      <c r="F2831" s="3">
        <v>0.60322580645161294</v>
      </c>
      <c r="G2831" s="3">
        <v>0.1193548387096774</v>
      </c>
      <c r="H2831" s="3">
        <v>0.11612903225806449</v>
      </c>
      <c r="I2831" s="3">
        <v>0.28064516129032258</v>
      </c>
      <c r="J2831" s="3">
        <v>3.4465789456789707E-2</v>
      </c>
      <c r="K2831" s="3">
        <v>34774.299999999843</v>
      </c>
      <c r="L2831" s="3" t="s">
        <v>15415</v>
      </c>
      <c r="M2831" s="8" t="str">
        <f ca="1">IFERROR(__xludf.DUMMYFUNCTION("REGEXREPLACE(F1605,""\D"", """")"),"#VALUE!")</f>
        <v>#VALUE!</v>
      </c>
    </row>
    <row r="2832" spans="1:13" ht="15.75" customHeight="1">
      <c r="A2832" s="1">
        <v>1604</v>
      </c>
      <c r="B2832" s="3">
        <v>1605</v>
      </c>
      <c r="C2832" s="3" t="s">
        <v>4395</v>
      </c>
      <c r="D2832" s="3">
        <v>0.29750838137572949</v>
      </c>
      <c r="E2832" s="3">
        <v>0.61116389997297882</v>
      </c>
      <c r="F2832" s="3">
        <v>0.51082251082251084</v>
      </c>
      <c r="G2832" s="3">
        <v>6.4935064935064929E-2</v>
      </c>
      <c r="H2832" s="3">
        <v>3.03030303030303E-2</v>
      </c>
      <c r="I2832" s="3">
        <v>0.1471861471861472</v>
      </c>
      <c r="J2832" s="3">
        <v>2.3559894588705329E-2</v>
      </c>
      <c r="K2832" s="3">
        <v>24707.699999999979</v>
      </c>
      <c r="L2832" s="3" t="s">
        <v>15416</v>
      </c>
      <c r="M2832" s="8" t="str">
        <f ca="1">IFERROR(__xludf.DUMMYFUNCTION("REGEXREPLACE(F1606,""\D"", """")"),"#VALUE!")</f>
        <v>#VALUE!</v>
      </c>
    </row>
    <row r="2833" spans="1:13" ht="15.75" customHeight="1">
      <c r="A2833" s="1">
        <v>1605</v>
      </c>
      <c r="B2833" s="3">
        <v>1606</v>
      </c>
      <c r="C2833" s="3" t="s">
        <v>4397</v>
      </c>
      <c r="D2833" s="3">
        <v>0.17706428825962639</v>
      </c>
      <c r="E2833" s="3">
        <v>0.25532233652827979</v>
      </c>
      <c r="F2833" s="3">
        <v>0.55882352941176472</v>
      </c>
      <c r="G2833" s="3">
        <v>0.1176470588235294</v>
      </c>
      <c r="H2833" s="3">
        <v>0.1008403361344538</v>
      </c>
      <c r="I2833" s="3">
        <v>0.27310924369747902</v>
      </c>
      <c r="J2833" s="3">
        <v>3.6642052379322353E-2</v>
      </c>
      <c r="K2833" s="3">
        <v>27385.5</v>
      </c>
      <c r="L2833" s="3" t="s">
        <v>15417</v>
      </c>
      <c r="M2833" s="8" t="str">
        <f ca="1">IFERROR(__xludf.DUMMYFUNCTION("REGEXREPLACE(F1607,""\D"", """")"),"#VALUE!")</f>
        <v>#VALUE!</v>
      </c>
    </row>
    <row r="2834" spans="1:13" ht="15.75" customHeight="1">
      <c r="A2834" s="1">
        <v>1606</v>
      </c>
      <c r="B2834" s="3">
        <v>1607</v>
      </c>
      <c r="C2834" s="3" t="s">
        <v>4400</v>
      </c>
      <c r="D2834" s="3">
        <v>0.21191058566553261</v>
      </c>
      <c r="E2834" s="3">
        <v>0.92293753162587577</v>
      </c>
      <c r="F2834" s="3">
        <v>0.46130952380952378</v>
      </c>
      <c r="G2834" s="3">
        <v>5.0595238095238103E-2</v>
      </c>
      <c r="H2834" s="3">
        <v>3.5714285714285712E-2</v>
      </c>
      <c r="I2834" s="3">
        <v>0.1101190476190476</v>
      </c>
      <c r="J2834" s="3">
        <v>1.617837678864149E-2</v>
      </c>
      <c r="K2834" s="3">
        <v>35775.099999999831</v>
      </c>
      <c r="L2834" s="3" t="s">
        <v>15418</v>
      </c>
      <c r="M2834" s="8" t="str">
        <f ca="1">IFERROR(__xludf.DUMMYFUNCTION("REGEXREPLACE(F1608,""\D"", """")"),"#VALUE!")</f>
        <v>#VALUE!</v>
      </c>
    </row>
    <row r="2835" spans="1:13" ht="15.75" customHeight="1">
      <c r="A2835" s="1">
        <v>1607</v>
      </c>
      <c r="B2835" s="3">
        <v>1608</v>
      </c>
      <c r="C2835" s="3" t="s">
        <v>4402</v>
      </c>
      <c r="D2835" s="3">
        <v>0.18749389414233489</v>
      </c>
      <c r="E2835" s="3">
        <v>0.22359744795169559</v>
      </c>
      <c r="F2835" s="3">
        <v>0.55234657039711188</v>
      </c>
      <c r="G2835" s="3">
        <v>7.2202166064981949E-2</v>
      </c>
      <c r="H2835" s="3">
        <v>9.7472924187725629E-2</v>
      </c>
      <c r="I2835" s="3">
        <v>0.223826714801444</v>
      </c>
      <c r="J2835" s="3">
        <v>2.9658532903427289E-2</v>
      </c>
      <c r="K2835" s="3">
        <v>31715.99999999992</v>
      </c>
      <c r="L2835" s="3" t="s">
        <v>15419</v>
      </c>
      <c r="M2835" s="8" t="str">
        <f ca="1">IFERROR(__xludf.DUMMYFUNCTION("REGEXREPLACE(F1609,""\D"", """")"),"#VALUE!")</f>
        <v>#VALUE!</v>
      </c>
    </row>
    <row r="2836" spans="1:13" ht="15.75" customHeight="1">
      <c r="A2836" s="1">
        <v>1609</v>
      </c>
      <c r="B2836" s="3">
        <v>1610</v>
      </c>
      <c r="C2836" s="3" t="s">
        <v>4408</v>
      </c>
      <c r="D2836" s="3">
        <v>0.16167058422807881</v>
      </c>
      <c r="E2836" s="3">
        <v>0.18067880669674949</v>
      </c>
      <c r="F2836" s="3">
        <v>0.62471910112359552</v>
      </c>
      <c r="G2836" s="3">
        <v>0.1213483146067416</v>
      </c>
      <c r="H2836" s="3">
        <v>0.1280898876404494</v>
      </c>
      <c r="I2836" s="3">
        <v>0.29887640449438202</v>
      </c>
      <c r="J2836" s="3">
        <v>3.9422984088188472E-2</v>
      </c>
      <c r="K2836" s="3">
        <v>49244.499999999578</v>
      </c>
      <c r="L2836" s="3" t="s">
        <v>15421</v>
      </c>
      <c r="M2836" s="8" t="str">
        <f ca="1">IFERROR(__xludf.DUMMYFUNCTION("REGEXREPLACE(F1611,""\D"", """")"),"#VALUE!")</f>
        <v>#VALUE!</v>
      </c>
    </row>
    <row r="2837" spans="1:13" ht="15.75" customHeight="1">
      <c r="A2837" s="1">
        <v>1611</v>
      </c>
      <c r="B2837" s="3">
        <v>1612</v>
      </c>
      <c r="C2837" s="3" t="s">
        <v>4414</v>
      </c>
      <c r="D2837" s="3">
        <v>0.22710008557582939</v>
      </c>
      <c r="E2837" s="3">
        <v>0.26050874040723321</v>
      </c>
      <c r="F2837" s="3">
        <v>0.63535911602209949</v>
      </c>
      <c r="G2837" s="3">
        <v>9.3922651933701654E-2</v>
      </c>
      <c r="H2837" s="3">
        <v>0.13259668508287289</v>
      </c>
      <c r="I2837" s="3">
        <v>0.26519337016574579</v>
      </c>
      <c r="J2837" s="3">
        <v>4.7505908398111703E-2</v>
      </c>
      <c r="K2837" s="3">
        <v>19744.900000000001</v>
      </c>
      <c r="L2837" s="3" t="s">
        <v>15423</v>
      </c>
      <c r="M2837" s="8" t="str">
        <f ca="1">IFERROR(__xludf.DUMMYFUNCTION("REGEXREPLACE(F1613,""\D"", """")"),"#VALUE!")</f>
        <v>#VALUE!</v>
      </c>
    </row>
    <row r="2838" spans="1:13" ht="15.75" customHeight="1">
      <c r="A2838" s="1">
        <v>1612</v>
      </c>
      <c r="B2838" s="3">
        <v>1613</v>
      </c>
      <c r="C2838" s="3" t="s">
        <v>4417</v>
      </c>
      <c r="D2838" s="3">
        <v>0.2285047560759417</v>
      </c>
      <c r="E2838" s="3">
        <v>0.22746238246439429</v>
      </c>
      <c r="F2838" s="3">
        <v>0.62043795620437958</v>
      </c>
      <c r="G2838" s="3">
        <v>0.1021897810218978</v>
      </c>
      <c r="H2838" s="3">
        <v>0.11678832116788319</v>
      </c>
      <c r="I2838" s="3">
        <v>0.2518248175182482</v>
      </c>
      <c r="J2838" s="3">
        <v>4.7768582121870892E-2</v>
      </c>
      <c r="K2838" s="3">
        <v>30232.499999999949</v>
      </c>
      <c r="L2838" s="3" t="s">
        <v>15424</v>
      </c>
      <c r="M2838" s="8" t="str">
        <f ca="1">IFERROR(__xludf.DUMMYFUNCTION("REGEXREPLACE(F1614,""\D"", """")"),"#VALUE!")</f>
        <v>#VALUE!</v>
      </c>
    </row>
    <row r="2839" spans="1:13" ht="15.75" customHeight="1">
      <c r="A2839" s="1">
        <v>1613</v>
      </c>
      <c r="B2839" s="3">
        <v>1614</v>
      </c>
      <c r="C2839" s="3" t="s">
        <v>4419</v>
      </c>
      <c r="D2839" s="3">
        <v>0.26915616537354509</v>
      </c>
      <c r="E2839" s="3">
        <v>0.42703817176563391</v>
      </c>
      <c r="F2839" s="3">
        <v>0.59139784946236562</v>
      </c>
      <c r="G2839" s="3">
        <v>7.5268817204301078E-2</v>
      </c>
      <c r="H2839" s="3">
        <v>0.1075268817204301</v>
      </c>
      <c r="I2839" s="3">
        <v>0.23655913978494619</v>
      </c>
      <c r="J2839" s="3">
        <v>4.0338000581421042E-2</v>
      </c>
      <c r="K2839" s="3">
        <v>10293.90000000002</v>
      </c>
      <c r="L2839" s="3" t="s">
        <v>15425</v>
      </c>
      <c r="M2839" s="8" t="str">
        <f ca="1">IFERROR(__xludf.DUMMYFUNCTION("REGEXREPLACE(F1615,""\D"", """")"),"#VALUE!")</f>
        <v>#VALUE!</v>
      </c>
    </row>
    <row r="2840" spans="1:13" ht="15.75" customHeight="1">
      <c r="A2840" s="1">
        <v>1614</v>
      </c>
      <c r="B2840" s="3">
        <v>1615</v>
      </c>
      <c r="C2840" s="3" t="s">
        <v>4422</v>
      </c>
      <c r="D2840" s="3">
        <v>0.17375105013910311</v>
      </c>
      <c r="E2840" s="3">
        <v>0.27605308825884439</v>
      </c>
      <c r="F2840" s="3">
        <v>0.60580912863070535</v>
      </c>
      <c r="G2840" s="3">
        <v>9.1286307053941904E-2</v>
      </c>
      <c r="H2840" s="3">
        <v>9.5435684647302899E-2</v>
      </c>
      <c r="I2840" s="3">
        <v>0.22406639004149381</v>
      </c>
      <c r="J2840" s="3">
        <v>3.0449938284408531E-2</v>
      </c>
      <c r="K2840" s="3">
        <v>25710.699999999979</v>
      </c>
      <c r="L2840" s="3" t="s">
        <v>15426</v>
      </c>
      <c r="M2840" s="8" t="str">
        <f ca="1">IFERROR(__xludf.DUMMYFUNCTION("REGEXREPLACE(F1616,""\D"", """")"),"#VALUE!")</f>
        <v>#VALUE!</v>
      </c>
    </row>
    <row r="2841" spans="1:13" ht="15.75" customHeight="1">
      <c r="A2841" s="1">
        <v>1615</v>
      </c>
      <c r="B2841" s="3">
        <v>1616</v>
      </c>
      <c r="C2841" s="3" t="s">
        <v>4424</v>
      </c>
      <c r="D2841" s="3">
        <v>0.1735761511799952</v>
      </c>
      <c r="E2841" s="3">
        <v>0.2018034798690089</v>
      </c>
      <c r="F2841" s="3">
        <v>0.64591439688715957</v>
      </c>
      <c r="G2841" s="3">
        <v>0.10116731517509731</v>
      </c>
      <c r="H2841" s="3">
        <v>0.1167315175097276</v>
      </c>
      <c r="I2841" s="3">
        <v>0.26459143968871601</v>
      </c>
      <c r="J2841" s="3">
        <v>3.5973830661765203E-2</v>
      </c>
      <c r="K2841" s="3">
        <v>28259.79999999997</v>
      </c>
      <c r="L2841" s="3" t="s">
        <v>15427</v>
      </c>
      <c r="M2841" s="8" t="str">
        <f ca="1">IFERROR(__xludf.DUMMYFUNCTION("REGEXREPLACE(F1617,""\D"", """")"),"#VALUE!")</f>
        <v>#VALUE!</v>
      </c>
    </row>
    <row r="2842" spans="1:13" ht="15.75" customHeight="1">
      <c r="A2842" s="1">
        <v>1616</v>
      </c>
      <c r="B2842" s="3">
        <v>1617</v>
      </c>
      <c r="C2842" s="3" t="s">
        <v>4427</v>
      </c>
      <c r="D2842" s="3">
        <v>0.11599800402573621</v>
      </c>
      <c r="E2842" s="3">
        <v>0.32837181795839088</v>
      </c>
      <c r="F2842" s="3">
        <v>0.63492063492063489</v>
      </c>
      <c r="G2842" s="3">
        <v>8.9947089947089942E-2</v>
      </c>
      <c r="H2842" s="3">
        <v>9.5238095238095233E-2</v>
      </c>
      <c r="I2842" s="3">
        <v>0.21693121693121689</v>
      </c>
      <c r="J2842" s="3">
        <v>1.9769502255348671E-2</v>
      </c>
      <c r="K2842" s="3">
        <v>20278.700000000019</v>
      </c>
      <c r="L2842" s="3" t="s">
        <v>15428</v>
      </c>
      <c r="M2842" s="8" t="str">
        <f ca="1">IFERROR(__xludf.DUMMYFUNCTION("REGEXREPLACE(F1618,""\D"", """")"),"#VALUE!")</f>
        <v>#VALUE!</v>
      </c>
    </row>
    <row r="2843" spans="1:13" ht="15.75" customHeight="1">
      <c r="A2843" s="1">
        <v>1617</v>
      </c>
      <c r="B2843" s="3">
        <v>1618</v>
      </c>
      <c r="C2843" s="3" t="s">
        <v>4429</v>
      </c>
      <c r="D2843" s="3">
        <v>0.14146040495009801</v>
      </c>
      <c r="E2843" s="3">
        <v>0.21143870052648031</v>
      </c>
      <c r="F2843" s="3">
        <v>0.63507109004739337</v>
      </c>
      <c r="G2843" s="3">
        <v>9.4786729857819899E-2</v>
      </c>
      <c r="H2843" s="3">
        <v>0.10900473933649291</v>
      </c>
      <c r="I2843" s="3">
        <v>0.25118483412322268</v>
      </c>
      <c r="J2843" s="3">
        <v>2.6969852637868712E-2</v>
      </c>
      <c r="K2843" s="3">
        <v>22822.099999999969</v>
      </c>
      <c r="L2843" s="3" t="s">
        <v>15429</v>
      </c>
      <c r="M2843" s="8" t="str">
        <f ca="1">IFERROR(__xludf.DUMMYFUNCTION("REGEXREPLACE(F1619,""\D"", """")"),"#VALUE!")</f>
        <v>#VALUE!</v>
      </c>
    </row>
    <row r="2844" spans="1:13" ht="15.75" customHeight="1">
      <c r="A2844" s="1">
        <v>1618</v>
      </c>
      <c r="B2844" s="3">
        <v>1619</v>
      </c>
      <c r="C2844" s="3" t="s">
        <v>4431</v>
      </c>
      <c r="D2844" s="3">
        <v>0.23344607274784779</v>
      </c>
      <c r="E2844" s="3">
        <v>0.21602860779697089</v>
      </c>
      <c r="F2844" s="3">
        <v>0.57425742574257421</v>
      </c>
      <c r="G2844" s="3">
        <v>7.9207920792079209E-2</v>
      </c>
      <c r="H2844" s="3">
        <v>0.1089108910891089</v>
      </c>
      <c r="I2844" s="3">
        <v>0.25742574257425738</v>
      </c>
      <c r="J2844" s="3">
        <v>3.6959679908850337E-2</v>
      </c>
      <c r="K2844" s="3">
        <v>11198.00000000002</v>
      </c>
      <c r="L2844" s="3" t="s">
        <v>15430</v>
      </c>
      <c r="M2844" s="8" t="str">
        <f ca="1">IFERROR(__xludf.DUMMYFUNCTION("REGEXREPLACE(F1620,""\D"", """")"),"#VALUE!")</f>
        <v>#VALUE!</v>
      </c>
    </row>
    <row r="2845" spans="1:13" ht="15.75" customHeight="1">
      <c r="A2845" s="1">
        <v>1620</v>
      </c>
      <c r="B2845" s="3">
        <v>1621</v>
      </c>
      <c r="C2845" s="3" t="s">
        <v>4437</v>
      </c>
      <c r="D2845" s="3">
        <v>0.14635659384997349</v>
      </c>
      <c r="E2845" s="3">
        <v>0.1801101269050949</v>
      </c>
      <c r="F2845" s="3">
        <v>0.63008130081300817</v>
      </c>
      <c r="G2845" s="3">
        <v>0.1056910569105691</v>
      </c>
      <c r="H2845" s="3">
        <v>0.13008130081300809</v>
      </c>
      <c r="I2845" s="3">
        <v>0.2886178861788618</v>
      </c>
      <c r="J2845" s="3">
        <v>3.282504418932259E-2</v>
      </c>
      <c r="K2845" s="3">
        <v>27183.699999999979</v>
      </c>
      <c r="L2845" s="3" t="s">
        <v>15432</v>
      </c>
      <c r="M2845" s="8" t="str">
        <f ca="1">IFERROR(__xludf.DUMMYFUNCTION("REGEXREPLACE(F1622,""\D"", """")"),"#VALUE!")</f>
        <v>#VALUE!</v>
      </c>
    </row>
    <row r="2846" spans="1:13" ht="15.75" customHeight="1">
      <c r="A2846" s="1">
        <v>1623</v>
      </c>
      <c r="B2846" s="3">
        <v>1624</v>
      </c>
      <c r="C2846" s="3" t="s">
        <v>4446</v>
      </c>
      <c r="D2846" s="3">
        <v>0.15354822300616561</v>
      </c>
      <c r="E2846" s="3">
        <v>0.56748191228832168</v>
      </c>
      <c r="F2846" s="3">
        <v>0.49647058823529411</v>
      </c>
      <c r="G2846" s="3">
        <v>7.7647058823529416E-2</v>
      </c>
      <c r="H2846" s="3">
        <v>5.4117647058823527E-2</v>
      </c>
      <c r="I2846" s="3">
        <v>0.16941176470588229</v>
      </c>
      <c r="J2846" s="3">
        <v>1.8985226223064259E-2</v>
      </c>
      <c r="K2846" s="3">
        <v>46416.799999999603</v>
      </c>
      <c r="L2846" s="3" t="s">
        <v>15435</v>
      </c>
      <c r="M2846" s="8" t="str">
        <f ca="1">IFERROR(__xludf.DUMMYFUNCTION("REGEXREPLACE(F1625,""\D"", """")"),"#VALUE!")</f>
        <v>#VALUE!</v>
      </c>
    </row>
    <row r="2847" spans="1:13" ht="15.75" customHeight="1">
      <c r="A2847" s="1">
        <v>1624</v>
      </c>
      <c r="B2847" s="3">
        <v>1625</v>
      </c>
      <c r="C2847" s="3" t="s">
        <v>4448</v>
      </c>
      <c r="D2847" s="3">
        <v>0.15435507831243031</v>
      </c>
      <c r="E2847" s="3">
        <v>0.26467741156650981</v>
      </c>
      <c r="F2847" s="3">
        <v>0.65311653116531165</v>
      </c>
      <c r="G2847" s="3">
        <v>0.1084010840108401</v>
      </c>
      <c r="H2847" s="3">
        <v>0.1084010840108401</v>
      </c>
      <c r="I2847" s="3">
        <v>0.25745257452574533</v>
      </c>
      <c r="J2847" s="3">
        <v>3.2376550179061582E-2</v>
      </c>
      <c r="K2847" s="3">
        <v>39448.299999999763</v>
      </c>
      <c r="L2847" s="3" t="s">
        <v>15436</v>
      </c>
      <c r="M2847" s="8" t="str">
        <f ca="1">IFERROR(__xludf.DUMMYFUNCTION("REGEXREPLACE(F1626,""\D"", """")"),"#VALUE!")</f>
        <v>#VALUE!</v>
      </c>
    </row>
    <row r="2848" spans="1:13" ht="15.75" customHeight="1">
      <c r="A2848" s="1">
        <v>1625</v>
      </c>
      <c r="B2848" s="3">
        <v>1626</v>
      </c>
      <c r="C2848" s="3" t="s">
        <v>4451</v>
      </c>
      <c r="D2848" s="3">
        <v>0.19152507753471759</v>
      </c>
      <c r="E2848" s="3">
        <v>0.245821390527726</v>
      </c>
      <c r="F2848" s="3">
        <v>0.65667574931880113</v>
      </c>
      <c r="G2848" s="3">
        <v>0.106267029972752</v>
      </c>
      <c r="H2848" s="3">
        <v>0.11171662125340601</v>
      </c>
      <c r="I2848" s="3">
        <v>0.25885558583106272</v>
      </c>
      <c r="J2848" s="3">
        <v>4.0383225982284249E-2</v>
      </c>
      <c r="K2848" s="3">
        <v>38883.49999999976</v>
      </c>
      <c r="L2848" s="3" t="s">
        <v>15437</v>
      </c>
      <c r="M2848" s="8" t="str">
        <f ca="1">IFERROR(__xludf.DUMMYFUNCTION("REGEXREPLACE(F1627,""\D"", """")"),"#VALUE!")</f>
        <v>#VALUE!</v>
      </c>
    </row>
    <row r="2849" spans="1:13" ht="15.75" customHeight="1">
      <c r="A2849" s="1">
        <v>1627</v>
      </c>
      <c r="B2849" s="3">
        <v>1628</v>
      </c>
      <c r="C2849" s="3" t="s">
        <v>4457</v>
      </c>
      <c r="D2849" s="3">
        <v>0.18691123796870279</v>
      </c>
      <c r="E2849" s="3">
        <v>0.14864526346657</v>
      </c>
      <c r="F2849" s="3">
        <v>0.64977973568281944</v>
      </c>
      <c r="G2849" s="3">
        <v>9.9118942731277526E-2</v>
      </c>
      <c r="H2849" s="3">
        <v>0.14537444933920701</v>
      </c>
      <c r="I2849" s="3">
        <v>0.28414096916299558</v>
      </c>
      <c r="J2849" s="3">
        <v>4.3888586092242533E-2</v>
      </c>
      <c r="K2849" s="3">
        <v>49108.599999999547</v>
      </c>
      <c r="L2849" s="3" t="s">
        <v>15439</v>
      </c>
      <c r="M2849" s="8" t="str">
        <f ca="1">IFERROR(__xludf.DUMMYFUNCTION("REGEXREPLACE(F1629,""\D"", """")"),"#VALUE!")</f>
        <v>#VALUE!</v>
      </c>
    </row>
    <row r="2850" spans="1:13" ht="15.75" customHeight="1">
      <c r="A2850" s="1">
        <v>1628</v>
      </c>
      <c r="B2850" s="3">
        <v>1629</v>
      </c>
      <c r="C2850" s="3" t="s">
        <v>4460</v>
      </c>
      <c r="D2850" s="3">
        <v>0.20743860547534679</v>
      </c>
      <c r="E2850" s="3">
        <v>0.19663099873758769</v>
      </c>
      <c r="F2850" s="3">
        <v>0.61702127659574468</v>
      </c>
      <c r="G2850" s="3">
        <v>9.0425531914893623E-2</v>
      </c>
      <c r="H2850" s="3">
        <v>0.1117021276595745</v>
      </c>
      <c r="I2850" s="3">
        <v>0.26595744680851058</v>
      </c>
      <c r="J2850" s="3">
        <v>3.8758325577882703E-2</v>
      </c>
      <c r="K2850" s="3">
        <v>20429.100000000009</v>
      </c>
      <c r="L2850" s="3" t="s">
        <v>15440</v>
      </c>
      <c r="M2850" s="8" t="str">
        <f ca="1">IFERROR(__xludf.DUMMYFUNCTION("REGEXREPLACE(F1630,""\D"", """")"),"#VALUE!")</f>
        <v>#VALUE!</v>
      </c>
    </row>
    <row r="2851" spans="1:13" ht="15.75" customHeight="1">
      <c r="A2851" s="1">
        <v>1630</v>
      </c>
      <c r="B2851" s="3">
        <v>1631</v>
      </c>
      <c r="C2851" s="3" t="s">
        <v>4466</v>
      </c>
      <c r="D2851" s="3">
        <v>0.19839719638661471</v>
      </c>
      <c r="E2851" s="3">
        <v>0.56683915555038999</v>
      </c>
      <c r="F2851" s="3">
        <v>0.48014440433213001</v>
      </c>
      <c r="G2851" s="3">
        <v>5.7761732851985562E-2</v>
      </c>
      <c r="H2851" s="3">
        <v>3.2490974729241867E-2</v>
      </c>
      <c r="I2851" s="3">
        <v>0.1407942238267148</v>
      </c>
      <c r="J2851" s="3">
        <v>1.537294128299543E-2</v>
      </c>
      <c r="K2851" s="3">
        <v>29863.29999999993</v>
      </c>
      <c r="L2851" s="3" t="s">
        <v>15442</v>
      </c>
      <c r="M2851" s="8" t="str">
        <f ca="1">IFERROR(__xludf.DUMMYFUNCTION("REGEXREPLACE(F1632,""\D"", """")"),"#VALUE!")</f>
        <v>#VALUE!</v>
      </c>
    </row>
    <row r="2852" spans="1:13" ht="15.75" customHeight="1">
      <c r="A2852" s="1">
        <v>1631</v>
      </c>
      <c r="B2852" s="3">
        <v>1632</v>
      </c>
      <c r="C2852" s="3" t="s">
        <v>4468</v>
      </c>
      <c r="D2852" s="3">
        <v>0.32583710769713159</v>
      </c>
      <c r="E2852" s="3">
        <v>0.57313121390022748</v>
      </c>
      <c r="F2852" s="3">
        <v>0.47368421052631582</v>
      </c>
      <c r="G2852" s="3">
        <v>6.6666666666666666E-2</v>
      </c>
      <c r="H2852" s="3">
        <v>2.8070175438596488E-2</v>
      </c>
      <c r="I2852" s="3">
        <v>0.15789473684210531</v>
      </c>
      <c r="J2852" s="3">
        <v>2.634023845705457E-2</v>
      </c>
      <c r="K2852" s="3">
        <v>31669.999999999891</v>
      </c>
      <c r="L2852" s="3" t="s">
        <v>15443</v>
      </c>
      <c r="M2852" s="8" t="str">
        <f ca="1">IFERROR(__xludf.DUMMYFUNCTION("REGEXREPLACE(F1633,""\D"", """")"),"#VALUE!")</f>
        <v>#VALUE!</v>
      </c>
    </row>
    <row r="2853" spans="1:13" ht="15.75" customHeight="1">
      <c r="A2853" s="1">
        <v>1632</v>
      </c>
      <c r="B2853" s="3">
        <v>1633</v>
      </c>
      <c r="C2853" s="3" t="s">
        <v>4470</v>
      </c>
      <c r="D2853" s="3">
        <v>0.19482412397028279</v>
      </c>
      <c r="E2853" s="3">
        <v>0.71423110240621801</v>
      </c>
      <c r="F2853" s="3">
        <v>0.4838709677419355</v>
      </c>
      <c r="G2853" s="3">
        <v>5.3763440860215048E-2</v>
      </c>
      <c r="H2853" s="3">
        <v>5.3763440860215048E-2</v>
      </c>
      <c r="I2853" s="3">
        <v>0.15053763440860221</v>
      </c>
      <c r="J2853" s="3">
        <v>1.4207445869430889E-2</v>
      </c>
      <c r="K2853" s="3">
        <v>10123.90000000002</v>
      </c>
      <c r="L2853" s="3" t="s">
        <v>15444</v>
      </c>
      <c r="M2853" s="8" t="str">
        <f ca="1">IFERROR(__xludf.DUMMYFUNCTION("REGEXREPLACE(F1634,""\D"", """")"),"#VALUE!")</f>
        <v>#VALUE!</v>
      </c>
    </row>
    <row r="2854" spans="1:13" ht="15.75" customHeight="1">
      <c r="A2854" s="1">
        <v>1633</v>
      </c>
      <c r="B2854" s="3">
        <v>1634</v>
      </c>
      <c r="C2854" s="3" t="s">
        <v>4472</v>
      </c>
      <c r="D2854" s="3">
        <v>0.24104543826791081</v>
      </c>
      <c r="E2854" s="3">
        <v>0.1580554915081922</v>
      </c>
      <c r="F2854" s="3">
        <v>0.62385321100917435</v>
      </c>
      <c r="G2854" s="3">
        <v>0.1376146788990826</v>
      </c>
      <c r="H2854" s="3">
        <v>0.11926605504587159</v>
      </c>
      <c r="I2854" s="3">
        <v>0.28440366972477071</v>
      </c>
      <c r="J2854" s="3">
        <v>5.6239131595635157E-2</v>
      </c>
      <c r="K2854" s="3">
        <v>13118.400000000031</v>
      </c>
      <c r="L2854" s="3" t="s">
        <v>15445</v>
      </c>
      <c r="M2854" s="8" t="str">
        <f ca="1">IFERROR(__xludf.DUMMYFUNCTION("REGEXREPLACE(F1635,""\D"", """")"),"#VALUE!")</f>
        <v>#VALUE!</v>
      </c>
    </row>
    <row r="2855" spans="1:13" ht="15.75" customHeight="1">
      <c r="A2855" s="1">
        <v>1634</v>
      </c>
      <c r="B2855" s="3">
        <v>1635</v>
      </c>
      <c r="C2855" s="3" t="s">
        <v>4474</v>
      </c>
      <c r="D2855" s="3">
        <v>0.18023989766776041</v>
      </c>
      <c r="E2855" s="3">
        <v>0.13208705331151949</v>
      </c>
      <c r="F2855" s="3">
        <v>0.6216216216216216</v>
      </c>
      <c r="G2855" s="3">
        <v>0.1126126126126126</v>
      </c>
      <c r="H2855" s="3">
        <v>9.45945945945946E-2</v>
      </c>
      <c r="I2855" s="3">
        <v>0.2747747747747748</v>
      </c>
      <c r="J2855" s="3">
        <v>3.5062980597923232E-2</v>
      </c>
      <c r="K2855" s="3">
        <v>25140</v>
      </c>
      <c r="L2855" s="3" t="s">
        <v>15446</v>
      </c>
      <c r="M2855" s="8" t="str">
        <f ca="1">IFERROR(__xludf.DUMMYFUNCTION("REGEXREPLACE(F1636,""\D"", """")"),"#VALUE!")</f>
        <v>#VALUE!</v>
      </c>
    </row>
    <row r="2856" spans="1:13" ht="15.75" customHeight="1">
      <c r="A2856" s="1">
        <v>1635</v>
      </c>
      <c r="B2856" s="3">
        <v>1636</v>
      </c>
      <c r="C2856" s="3" t="s">
        <v>4477</v>
      </c>
      <c r="D2856" s="3">
        <v>0.1653490611117836</v>
      </c>
      <c r="E2856" s="3">
        <v>0.77771489918076808</v>
      </c>
      <c r="F2856" s="3">
        <v>0.51447661469933181</v>
      </c>
      <c r="G2856" s="3">
        <v>4.0089086859688199E-2</v>
      </c>
      <c r="H2856" s="3">
        <v>3.7861915367483297E-2</v>
      </c>
      <c r="I2856" s="3">
        <v>0.1202672605790646</v>
      </c>
      <c r="J2856" s="3">
        <v>1.1699331539564581E-2</v>
      </c>
      <c r="K2856" s="3">
        <v>45671.799999999603</v>
      </c>
      <c r="L2856" s="3" t="s">
        <v>15447</v>
      </c>
      <c r="M2856" s="8" t="str">
        <f ca="1">IFERROR(__xludf.DUMMYFUNCTION("REGEXREPLACE(F1637,""\D"", """")"),"#VALUE!")</f>
        <v>#VALUE!</v>
      </c>
    </row>
    <row r="2857" spans="1:13" ht="15.75" customHeight="1">
      <c r="A2857" s="1">
        <v>1636</v>
      </c>
      <c r="B2857" s="3">
        <v>1637</v>
      </c>
      <c r="C2857" s="3" t="s">
        <v>4479</v>
      </c>
      <c r="D2857" s="3">
        <v>0.13984846836633599</v>
      </c>
      <c r="E2857" s="3">
        <v>0.50735966715450365</v>
      </c>
      <c r="F2857" s="3">
        <v>0.4148148148148148</v>
      </c>
      <c r="G2857" s="3">
        <v>8.8888888888888892E-2</v>
      </c>
      <c r="H2857" s="3">
        <v>2.9629629629629631E-2</v>
      </c>
      <c r="I2857" s="3">
        <v>0.17037037037037039</v>
      </c>
      <c r="J2857" s="3">
        <v>1.248317340415161E-2</v>
      </c>
      <c r="K2857" s="3">
        <v>15183.400000000031</v>
      </c>
      <c r="L2857" s="3" t="s">
        <v>15448</v>
      </c>
      <c r="M2857" s="8" t="str">
        <f ca="1">IFERROR(__xludf.DUMMYFUNCTION("REGEXREPLACE(F1638,""\D"", """")"),"#VALUE!")</f>
        <v>#VALUE!</v>
      </c>
    </row>
    <row r="2858" spans="1:13" ht="15.75" customHeight="1">
      <c r="A2858" s="1">
        <v>1637</v>
      </c>
      <c r="B2858" s="3">
        <v>1638</v>
      </c>
      <c r="C2858" s="3" t="s">
        <v>4481</v>
      </c>
      <c r="D2858" s="3">
        <v>0.24823214926572451</v>
      </c>
      <c r="E2858" s="3">
        <v>0.57865677423930262</v>
      </c>
      <c r="F2858" s="3">
        <v>0.51091703056768556</v>
      </c>
      <c r="G2858" s="3">
        <v>6.9868995633187769E-2</v>
      </c>
      <c r="H2858" s="3">
        <v>4.3668122270742363E-2</v>
      </c>
      <c r="I2858" s="3">
        <v>0.15283842794759819</v>
      </c>
      <c r="J2858" s="3">
        <v>2.449005877253178E-2</v>
      </c>
      <c r="K2858" s="3">
        <v>24604.099999999969</v>
      </c>
      <c r="L2858" s="3" t="s">
        <v>15449</v>
      </c>
      <c r="M2858" s="8" t="str">
        <f ca="1">IFERROR(__xludf.DUMMYFUNCTION("REGEXREPLACE(F1639,""\D"", """")"),"#VALUE!")</f>
        <v>#VALUE!</v>
      </c>
    </row>
    <row r="2859" spans="1:13" ht="15.75" customHeight="1">
      <c r="A2859" s="1">
        <v>1638</v>
      </c>
      <c r="B2859" s="3">
        <v>1639</v>
      </c>
      <c r="C2859" s="3" t="s">
        <v>4483</v>
      </c>
      <c r="D2859" s="3">
        <v>8.6811984514391552E-2</v>
      </c>
      <c r="E2859" s="3">
        <v>0.40098166333711283</v>
      </c>
      <c r="F2859" s="3">
        <v>0.52777777777777779</v>
      </c>
      <c r="G2859" s="3">
        <v>5.5555555555555552E-2</v>
      </c>
      <c r="H2859" s="3">
        <v>0.16666666666666671</v>
      </c>
      <c r="I2859" s="3">
        <v>0.22222222222222221</v>
      </c>
      <c r="J2859" s="3">
        <v>1.1296794105933899E-2</v>
      </c>
      <c r="K2859" s="3">
        <v>4077.3999999999992</v>
      </c>
      <c r="L2859" s="3" t="s">
        <v>15450</v>
      </c>
      <c r="M2859" s="8" t="str">
        <f ca="1">IFERROR(__xludf.DUMMYFUNCTION("REGEXREPLACE(F1640,""\D"", """")"),"#VALUE!")</f>
        <v>#VALUE!</v>
      </c>
    </row>
    <row r="2860" spans="1:13" ht="15.75" customHeight="1">
      <c r="A2860" s="1">
        <v>1640</v>
      </c>
      <c r="B2860" s="3">
        <v>1641</v>
      </c>
      <c r="C2860" s="3" t="s">
        <v>4488</v>
      </c>
      <c r="D2860" s="3">
        <v>0.16057066200309569</v>
      </c>
      <c r="E2860" s="3">
        <v>0.180376611163063</v>
      </c>
      <c r="F2860" s="3">
        <v>0.61879895561357701</v>
      </c>
      <c r="G2860" s="3">
        <v>0.1044386422976501</v>
      </c>
      <c r="H2860" s="3">
        <v>0.13577023498694521</v>
      </c>
      <c r="I2860" s="3">
        <v>0.27937336814621411</v>
      </c>
      <c r="J2860" s="3">
        <v>3.7208959678494677E-2</v>
      </c>
      <c r="K2860" s="3">
        <v>42679.199999999721</v>
      </c>
      <c r="L2860" s="3" t="s">
        <v>15452</v>
      </c>
      <c r="M2860" s="8" t="str">
        <f ca="1">IFERROR(__xludf.DUMMYFUNCTION("REGEXREPLACE(F1642,""\D"", """")"),"#VALUE!")</f>
        <v>#VALUE!</v>
      </c>
    </row>
    <row r="2861" spans="1:13" ht="15.75" customHeight="1">
      <c r="A2861" s="1">
        <v>1641</v>
      </c>
      <c r="B2861" s="3">
        <v>1642</v>
      </c>
      <c r="C2861" s="3" t="s">
        <v>4491</v>
      </c>
      <c r="D2861" s="3">
        <v>0.17342058391855741</v>
      </c>
      <c r="E2861" s="3">
        <v>9.4954516260981364E-2</v>
      </c>
      <c r="F2861" s="3">
        <v>0.60759493670886078</v>
      </c>
      <c r="G2861" s="3">
        <v>0.1139240506329114</v>
      </c>
      <c r="H2861" s="3">
        <v>0.22784810126582281</v>
      </c>
      <c r="I2861" s="3">
        <v>0.35443037974683539</v>
      </c>
      <c r="J2861" s="3">
        <v>5.0073179423080642E-2</v>
      </c>
      <c r="K2861" s="3">
        <v>9424.1000000000113</v>
      </c>
      <c r="L2861" s="3" t="s">
        <v>15453</v>
      </c>
      <c r="M2861" s="8" t="str">
        <f ca="1">IFERROR(__xludf.DUMMYFUNCTION("REGEXREPLACE(F1643,""\D"", """")"),"#VALUE!")</f>
        <v>#VALUE!</v>
      </c>
    </row>
    <row r="2862" spans="1:13" ht="15.75" customHeight="1">
      <c r="A2862" s="1">
        <v>1642</v>
      </c>
      <c r="B2862" s="3">
        <v>1643</v>
      </c>
      <c r="C2862" s="3" t="s">
        <v>4493</v>
      </c>
      <c r="D2862" s="3">
        <v>0.14315649397085539</v>
      </c>
      <c r="E2862" s="3">
        <v>0.21998711866582751</v>
      </c>
      <c r="F2862" s="3">
        <v>0.6093023255813953</v>
      </c>
      <c r="G2862" s="3">
        <v>0.12558139534883719</v>
      </c>
      <c r="H2862" s="3">
        <v>0.12325581395348841</v>
      </c>
      <c r="I2862" s="3">
        <v>0.28139534883720929</v>
      </c>
      <c r="J2862" s="3">
        <v>3.4805243963363222E-2</v>
      </c>
      <c r="K2862" s="3">
        <v>48828.099999999613</v>
      </c>
      <c r="L2862" s="3" t="s">
        <v>15454</v>
      </c>
      <c r="M2862" s="8" t="str">
        <f ca="1">IFERROR(__xludf.DUMMYFUNCTION("REGEXREPLACE(F1644,""\D"", """")"),"#VALUE!")</f>
        <v>#VALUE!</v>
      </c>
    </row>
    <row r="2863" spans="1:13" ht="15.75" customHeight="1">
      <c r="A2863" s="1">
        <v>1643</v>
      </c>
      <c r="B2863" s="3">
        <v>1644</v>
      </c>
      <c r="C2863" s="3" t="s">
        <v>4496</v>
      </c>
      <c r="D2863" s="3">
        <v>0.21772379453387641</v>
      </c>
      <c r="E2863" s="3">
        <v>0.66486691795198483</v>
      </c>
      <c r="F2863" s="3">
        <v>0.49090909090909091</v>
      </c>
      <c r="G2863" s="3">
        <v>7.2727272727272724E-2</v>
      </c>
      <c r="H2863" s="3">
        <v>2.7272727272727271E-2</v>
      </c>
      <c r="I2863" s="3">
        <v>0.14545454545454539</v>
      </c>
      <c r="J2863" s="3">
        <v>1.7819761370956588E-2</v>
      </c>
      <c r="K2863" s="3">
        <v>23926.90000000002</v>
      </c>
      <c r="L2863" s="3" t="s">
        <v>15455</v>
      </c>
      <c r="M2863" s="8" t="str">
        <f ca="1">IFERROR(__xludf.DUMMYFUNCTION("REGEXREPLACE(F1645,""\D"", """")"),"#VALUE!")</f>
        <v>#VALUE!</v>
      </c>
    </row>
    <row r="2864" spans="1:13" ht="15.75" customHeight="1">
      <c r="A2864" s="1">
        <v>1644</v>
      </c>
      <c r="B2864" s="3">
        <v>1645</v>
      </c>
      <c r="C2864" s="3" t="s">
        <v>4498</v>
      </c>
      <c r="D2864" s="3">
        <v>0.17077745865739499</v>
      </c>
      <c r="E2864" s="3">
        <v>0.1789289723007548</v>
      </c>
      <c r="F2864" s="3">
        <v>0.63815789473684215</v>
      </c>
      <c r="G2864" s="3">
        <v>0.10526315789473679</v>
      </c>
      <c r="H2864" s="3">
        <v>0.125</v>
      </c>
      <c r="I2864" s="3">
        <v>0.27192982456140352</v>
      </c>
      <c r="J2864" s="3">
        <v>3.8241035904011567E-2</v>
      </c>
      <c r="K2864" s="3">
        <v>49606.599999999547</v>
      </c>
      <c r="L2864" s="3" t="s">
        <v>15456</v>
      </c>
      <c r="M2864" s="8" t="str">
        <f ca="1">IFERROR(__xludf.DUMMYFUNCTION("REGEXREPLACE(F1646,""\D"", """")"),"#VALUE!")</f>
        <v>#VALUE!</v>
      </c>
    </row>
    <row r="2865" spans="1:13" ht="15.75" customHeight="1">
      <c r="A2865" s="1">
        <v>1645</v>
      </c>
      <c r="B2865" s="3">
        <v>1646</v>
      </c>
      <c r="C2865" s="3" t="s">
        <v>4501</v>
      </c>
      <c r="D2865" s="3">
        <v>0.15970323538540979</v>
      </c>
      <c r="E2865" s="3">
        <v>0.37913084421199061</v>
      </c>
      <c r="F2865" s="3">
        <v>0.59116022099447518</v>
      </c>
      <c r="G2865" s="3">
        <v>7.18232044198895E-2</v>
      </c>
      <c r="H2865" s="3">
        <v>7.7348066298342538E-2</v>
      </c>
      <c r="I2865" s="3">
        <v>0.18784530386740331</v>
      </c>
      <c r="J2865" s="3">
        <v>2.121268457410674E-2</v>
      </c>
      <c r="K2865" s="3">
        <v>18603.900000000001</v>
      </c>
      <c r="L2865" s="3" t="s">
        <v>15457</v>
      </c>
      <c r="M2865" s="8" t="str">
        <f ca="1">IFERROR(__xludf.DUMMYFUNCTION("REGEXREPLACE(F1647,""\D"", """")"),"#VALUE!")</f>
        <v>#VALUE!</v>
      </c>
    </row>
    <row r="2866" spans="1:13" ht="15.75" customHeight="1">
      <c r="A2866" s="1">
        <v>1646</v>
      </c>
      <c r="B2866" s="3">
        <v>1647</v>
      </c>
      <c r="C2866" s="3" t="s">
        <v>4504</v>
      </c>
      <c r="D2866" s="3">
        <v>0.22677021806542411</v>
      </c>
      <c r="E2866" s="3">
        <v>0.22979653508985931</v>
      </c>
      <c r="F2866" s="3">
        <v>0.62686567164179108</v>
      </c>
      <c r="G2866" s="3">
        <v>0.11940298507462691</v>
      </c>
      <c r="H2866" s="3">
        <v>0.1044776119402985</v>
      </c>
      <c r="I2866" s="3">
        <v>0.26865671641791039</v>
      </c>
      <c r="J2866" s="3">
        <v>4.1449032334614042E-2</v>
      </c>
      <c r="K2866" s="3">
        <v>7698.3000000000047</v>
      </c>
      <c r="L2866" s="3" t="s">
        <v>15458</v>
      </c>
      <c r="M2866" s="8" t="str">
        <f ca="1">IFERROR(__xludf.DUMMYFUNCTION("REGEXREPLACE(F1648,""\D"", """")"),"#VALUE!")</f>
        <v>#VALUE!</v>
      </c>
    </row>
    <row r="2867" spans="1:13" ht="15.75" customHeight="1">
      <c r="A2867" s="1">
        <v>1647</v>
      </c>
      <c r="B2867" s="3">
        <v>1648</v>
      </c>
      <c r="C2867" s="3" t="s">
        <v>4507</v>
      </c>
      <c r="D2867" s="3">
        <v>0.1582007900806702</v>
      </c>
      <c r="E2867" s="3">
        <v>0.55593592430209149</v>
      </c>
      <c r="F2867" s="3">
        <v>0.51256983240223464</v>
      </c>
      <c r="G2867" s="3">
        <v>6.2849162011173187E-2</v>
      </c>
      <c r="H2867" s="3">
        <v>5.027932960893855E-2</v>
      </c>
      <c r="I2867" s="3">
        <v>0.16480446927374301</v>
      </c>
      <c r="J2867" s="3">
        <v>1.7172063744225221E-2</v>
      </c>
      <c r="K2867" s="3">
        <v>77190.69999999975</v>
      </c>
      <c r="L2867" s="3" t="s">
        <v>15459</v>
      </c>
      <c r="M2867" s="8" t="str">
        <f ca="1">IFERROR(__xludf.DUMMYFUNCTION("REGEXREPLACE(F1649,""\D"", """")"),"#VALUE!")</f>
        <v>#VALUE!</v>
      </c>
    </row>
    <row r="2868" spans="1:13" ht="15.75" customHeight="1">
      <c r="A2868" s="1">
        <v>1648</v>
      </c>
      <c r="B2868" s="3">
        <v>1649</v>
      </c>
      <c r="C2868" s="3" t="s">
        <v>4510</v>
      </c>
      <c r="D2868" s="3">
        <v>0.2210005338300717</v>
      </c>
      <c r="E2868" s="3">
        <v>0.47946447250966229</v>
      </c>
      <c r="F2868" s="3">
        <v>0.58235294117647063</v>
      </c>
      <c r="G2868" s="3">
        <v>7.0588235294117646E-2</v>
      </c>
      <c r="H2868" s="3">
        <v>8.2352941176470587E-2</v>
      </c>
      <c r="I2868" s="3">
        <v>0.18823529411764711</v>
      </c>
      <c r="J2868" s="3">
        <v>2.9922265361910581E-2</v>
      </c>
      <c r="K2868" s="3">
        <v>18423.300000000028</v>
      </c>
      <c r="L2868" s="3" t="s">
        <v>15460</v>
      </c>
      <c r="M2868" s="8" t="str">
        <f ca="1">IFERROR(__xludf.DUMMYFUNCTION("REGEXREPLACE(F1650,""\D"", """")"),"#VALUE!")</f>
        <v>#VALUE!</v>
      </c>
    </row>
    <row r="2869" spans="1:13" ht="15.75" customHeight="1">
      <c r="A2869" s="1">
        <v>1649</v>
      </c>
      <c r="B2869" s="3">
        <v>1650</v>
      </c>
      <c r="C2869" s="3" t="s">
        <v>4512</v>
      </c>
      <c r="D2869" s="3">
        <v>0.11892082086738009</v>
      </c>
      <c r="E2869" s="3">
        <v>0.51189017515057122</v>
      </c>
      <c r="F2869" s="3">
        <v>0.49142857142857138</v>
      </c>
      <c r="G2869" s="3">
        <v>9.7142857142857142E-2</v>
      </c>
      <c r="H2869" s="3">
        <v>4.5714285714285707E-2</v>
      </c>
      <c r="I2869" s="3">
        <v>0.21714285714285711</v>
      </c>
      <c r="J2869" s="3">
        <v>1.4359393733384219E-2</v>
      </c>
      <c r="K2869" s="3">
        <v>20137.400000000031</v>
      </c>
      <c r="L2869" s="3" t="s">
        <v>15461</v>
      </c>
      <c r="M2869" s="8" t="str">
        <f ca="1">IFERROR(__xludf.DUMMYFUNCTION("REGEXREPLACE(F1651,""\D"", """")"),"#VALUE!")</f>
        <v>#VALUE!</v>
      </c>
    </row>
    <row r="2870" spans="1:13" ht="15.75" customHeight="1">
      <c r="A2870" s="1">
        <v>1650</v>
      </c>
      <c r="B2870" s="3">
        <v>1651</v>
      </c>
      <c r="C2870" s="3" t="s">
        <v>4514</v>
      </c>
      <c r="D2870" s="3">
        <v>0.68859221147875449</v>
      </c>
      <c r="E2870" s="3">
        <v>0.9521938805361605</v>
      </c>
      <c r="F2870" s="3">
        <v>0.39344262295081972</v>
      </c>
      <c r="G2870" s="3">
        <v>3.2786885245901641E-2</v>
      </c>
      <c r="H2870" s="3">
        <v>3.2786885245901641E-2</v>
      </c>
      <c r="I2870" s="3">
        <v>8.1967213114754092E-2</v>
      </c>
      <c r="J2870" s="3">
        <v>1.6212406015037591E-2</v>
      </c>
      <c r="K2870" s="3">
        <v>6652.5</v>
      </c>
      <c r="L2870" s="3" t="s">
        <v>15462</v>
      </c>
      <c r="M2870" s="8" t="str">
        <f ca="1">IFERROR(__xludf.DUMMYFUNCTION("REGEXREPLACE(F1652,""\D"", """")"),"#VALUE!")</f>
        <v>#VALUE!</v>
      </c>
    </row>
    <row r="2871" spans="1:13" ht="15.75" customHeight="1">
      <c r="A2871" s="1">
        <v>1651</v>
      </c>
      <c r="B2871" s="3">
        <v>1652</v>
      </c>
      <c r="C2871" s="3" t="s">
        <v>4516</v>
      </c>
      <c r="D2871" s="3">
        <v>0.13196425260918129</v>
      </c>
      <c r="E2871" s="3">
        <v>7.438989928628921E-2</v>
      </c>
      <c r="F2871" s="3">
        <v>0.62204724409448819</v>
      </c>
      <c r="G2871" s="3">
        <v>0.1417322834645669</v>
      </c>
      <c r="H2871" s="3">
        <v>0.1417322834645669</v>
      </c>
      <c r="I2871" s="3">
        <v>0.31496062992125978</v>
      </c>
      <c r="J2871" s="3">
        <v>3.4962113919864153E-2</v>
      </c>
      <c r="K2871" s="3">
        <v>14573.100000000029</v>
      </c>
      <c r="L2871" s="3" t="s">
        <v>15463</v>
      </c>
      <c r="M2871" s="8" t="str">
        <f ca="1">IFERROR(__xludf.DUMMYFUNCTION("REGEXREPLACE(F1653,""\D"", """")"),"#VALUE!")</f>
        <v>#VALUE!</v>
      </c>
    </row>
    <row r="2872" spans="1:13" ht="15.75" customHeight="1">
      <c r="A2872" s="1">
        <v>1652</v>
      </c>
      <c r="B2872" s="3">
        <v>1653</v>
      </c>
      <c r="C2872" s="3" t="s">
        <v>4519</v>
      </c>
      <c r="D2872" s="3">
        <v>0.14152596233251749</v>
      </c>
      <c r="E2872" s="3">
        <v>0.20878958280361881</v>
      </c>
      <c r="F2872" s="3">
        <v>0.64264264264264259</v>
      </c>
      <c r="G2872" s="3">
        <v>8.408408408408409E-2</v>
      </c>
      <c r="H2872" s="3">
        <v>0.1321321321321321</v>
      </c>
      <c r="I2872" s="3">
        <v>0.25225225225225217</v>
      </c>
      <c r="J2872" s="3">
        <v>2.884592057794683E-2</v>
      </c>
      <c r="K2872" s="3">
        <v>36236.699999999801</v>
      </c>
      <c r="L2872" s="3" t="s">
        <v>15464</v>
      </c>
      <c r="M2872" s="8" t="str">
        <f ca="1">IFERROR(__xludf.DUMMYFUNCTION("REGEXREPLACE(F1654,""\D"", """")"),"#VALUE!")</f>
        <v>#VALUE!</v>
      </c>
    </row>
    <row r="2873" spans="1:13" ht="15.75" customHeight="1">
      <c r="A2873" s="1">
        <v>1654</v>
      </c>
      <c r="B2873" s="3">
        <v>1655</v>
      </c>
      <c r="C2873" s="3" t="s">
        <v>4524</v>
      </c>
      <c r="D2873" s="3">
        <v>0.19272215434872261</v>
      </c>
      <c r="E2873" s="3">
        <v>0.2208327230008624</v>
      </c>
      <c r="F2873" s="3">
        <v>0.6228070175438597</v>
      </c>
      <c r="G2873" s="3">
        <v>8.3333333333333329E-2</v>
      </c>
      <c r="H2873" s="3">
        <v>0.1228070175438596</v>
      </c>
      <c r="I2873" s="3">
        <v>0.26096491228070168</v>
      </c>
      <c r="J2873" s="3">
        <v>3.8015150211858757E-2</v>
      </c>
      <c r="K2873" s="3">
        <v>51239.499999999527</v>
      </c>
      <c r="L2873" s="3" t="s">
        <v>15466</v>
      </c>
      <c r="M2873" s="8" t="str">
        <f ca="1">IFERROR(__xludf.DUMMYFUNCTION("REGEXREPLACE(F1656,""\D"", """")"),"#VALUE!")</f>
        <v>#VALUE!</v>
      </c>
    </row>
    <row r="2874" spans="1:13" ht="15.75" customHeight="1">
      <c r="A2874" s="1">
        <v>1655</v>
      </c>
      <c r="B2874" s="3">
        <v>1656</v>
      </c>
      <c r="C2874" s="3" t="s">
        <v>4527</v>
      </c>
      <c r="D2874" s="3">
        <v>0.20377471397189889</v>
      </c>
      <c r="E2874" s="3">
        <v>0.28851371985889052</v>
      </c>
      <c r="F2874" s="3">
        <v>0.578125</v>
      </c>
      <c r="G2874" s="3">
        <v>6.25E-2</v>
      </c>
      <c r="H2874" s="3">
        <v>0.1041666666666667</v>
      </c>
      <c r="I2874" s="3">
        <v>0.25</v>
      </c>
      <c r="J2874" s="3">
        <v>3.0222249536545381E-2</v>
      </c>
      <c r="K2874" s="3">
        <v>20455.3</v>
      </c>
      <c r="L2874" s="3" t="s">
        <v>15467</v>
      </c>
      <c r="M2874" s="8" t="str">
        <f ca="1">IFERROR(__xludf.DUMMYFUNCTION("REGEXREPLACE(F1657,""\D"", """")"),"#VALUE!")</f>
        <v>#VALUE!</v>
      </c>
    </row>
    <row r="2875" spans="1:13" ht="15.75" customHeight="1">
      <c r="A2875" s="1">
        <v>1656</v>
      </c>
      <c r="B2875" s="3">
        <v>1657</v>
      </c>
      <c r="C2875" s="3" t="s">
        <v>4530</v>
      </c>
      <c r="D2875" s="3">
        <v>0.19594556179262071</v>
      </c>
      <c r="E2875" s="3">
        <v>0.1816443611297118</v>
      </c>
      <c r="F2875" s="3">
        <v>0.58767772511848337</v>
      </c>
      <c r="G2875" s="3">
        <v>0.12796208530805689</v>
      </c>
      <c r="H2875" s="3">
        <v>0.1042654028436019</v>
      </c>
      <c r="I2875" s="3">
        <v>0.28436018957345971</v>
      </c>
      <c r="J2875" s="3">
        <v>4.2908023623165613E-2</v>
      </c>
      <c r="K2875" s="3">
        <v>23407.600000000009</v>
      </c>
      <c r="L2875" s="3" t="s">
        <v>15468</v>
      </c>
      <c r="M2875" s="8" t="str">
        <f ca="1">IFERROR(__xludf.DUMMYFUNCTION("REGEXREPLACE(F1658,""\D"", """")"),"#VALUE!")</f>
        <v>#VALUE!</v>
      </c>
    </row>
    <row r="2876" spans="1:13" ht="15.75" customHeight="1">
      <c r="A2876" s="1">
        <v>1657</v>
      </c>
      <c r="B2876" s="3">
        <v>1658</v>
      </c>
      <c r="C2876" s="3" t="s">
        <v>4533</v>
      </c>
      <c r="D2876" s="3">
        <v>0.17474089385041899</v>
      </c>
      <c r="E2876" s="3">
        <v>0.22707646180466909</v>
      </c>
      <c r="F2876" s="3">
        <v>0.61194029850746268</v>
      </c>
      <c r="G2876" s="3">
        <v>9.950248756218906E-2</v>
      </c>
      <c r="H2876" s="3">
        <v>0.11442786069651741</v>
      </c>
      <c r="I2876" s="3">
        <v>0.26368159203980102</v>
      </c>
      <c r="J2876" s="3">
        <v>3.5006510048014708E-2</v>
      </c>
      <c r="K2876" s="3">
        <v>22378.900000000009</v>
      </c>
      <c r="L2876" s="3" t="s">
        <v>15469</v>
      </c>
      <c r="M2876" s="8" t="str">
        <f ca="1">IFERROR(__xludf.DUMMYFUNCTION("REGEXREPLACE(F1659,""\D"", """")"),"#VALUE!")</f>
        <v>#VALUE!</v>
      </c>
    </row>
    <row r="2877" spans="1:13" ht="15.75" customHeight="1">
      <c r="A2877" s="1">
        <v>1658</v>
      </c>
      <c r="B2877" s="3">
        <v>1659</v>
      </c>
      <c r="C2877" s="3" t="s">
        <v>4535</v>
      </c>
      <c r="D2877" s="3">
        <v>0.18871698872220929</v>
      </c>
      <c r="E2877" s="3">
        <v>0.16621717786278509</v>
      </c>
      <c r="F2877" s="3">
        <v>0.61688311688311692</v>
      </c>
      <c r="G2877" s="3">
        <v>9.4155844155844159E-2</v>
      </c>
      <c r="H2877" s="3">
        <v>0.1038961038961039</v>
      </c>
      <c r="I2877" s="3">
        <v>0.27597402597402598</v>
      </c>
      <c r="J2877" s="3">
        <v>3.5689443057240533E-2</v>
      </c>
      <c r="K2877" s="3">
        <v>34479.999999999847</v>
      </c>
      <c r="L2877" s="3" t="s">
        <v>15470</v>
      </c>
      <c r="M2877" s="8" t="str">
        <f ca="1">IFERROR(__xludf.DUMMYFUNCTION("REGEXREPLACE(F1660,""\D"", """")"),"#VALUE!")</f>
        <v>#VALUE!</v>
      </c>
    </row>
    <row r="2878" spans="1:13" ht="15.75" customHeight="1">
      <c r="A2878" s="1">
        <v>1659</v>
      </c>
      <c r="B2878" s="3">
        <v>1660</v>
      </c>
      <c r="C2878" s="3" t="s">
        <v>4538</v>
      </c>
      <c r="D2878" s="3">
        <v>0.16980887709055109</v>
      </c>
      <c r="E2878" s="3">
        <v>0.19654645097399451</v>
      </c>
      <c r="F2878" s="3">
        <v>0.620253164556962</v>
      </c>
      <c r="G2878" s="3">
        <v>8.8607594936708861E-2</v>
      </c>
      <c r="H2878" s="3">
        <v>0.13924050632911389</v>
      </c>
      <c r="I2878" s="3">
        <v>0.26582278481012661</v>
      </c>
      <c r="J2878" s="3">
        <v>3.5028281561026393E-2</v>
      </c>
      <c r="K2878" s="3">
        <v>17759.70000000003</v>
      </c>
      <c r="L2878" s="3" t="s">
        <v>15471</v>
      </c>
      <c r="M2878" s="8" t="str">
        <f ca="1">IFERROR(__xludf.DUMMYFUNCTION("REGEXREPLACE(F1661,""\D"", """")"),"#VALUE!")</f>
        <v>#VALUE!</v>
      </c>
    </row>
    <row r="2879" spans="1:13" ht="15.75" customHeight="1">
      <c r="A2879" s="1">
        <v>1660</v>
      </c>
      <c r="B2879" s="3">
        <v>1661</v>
      </c>
      <c r="C2879" s="3" t="s">
        <v>4540</v>
      </c>
      <c r="D2879" s="3">
        <v>0.16787555292076131</v>
      </c>
      <c r="E2879" s="3">
        <v>0.1710431683796125</v>
      </c>
      <c r="F2879" s="3">
        <v>0.56565656565656564</v>
      </c>
      <c r="G2879" s="3">
        <v>0.11784511784511779</v>
      </c>
      <c r="H2879" s="3">
        <v>0.1144781144781145</v>
      </c>
      <c r="I2879" s="3">
        <v>0.26936026936026941</v>
      </c>
      <c r="J2879" s="3">
        <v>3.7563044388050602E-2</v>
      </c>
      <c r="K2879" s="3">
        <v>34176.699999999881</v>
      </c>
      <c r="L2879" s="3" t="s">
        <v>15472</v>
      </c>
      <c r="M2879" s="8" t="str">
        <f ca="1">IFERROR(__xludf.DUMMYFUNCTION("REGEXREPLACE(F1662,""\D"", """")"),"#VALUE!")</f>
        <v>#VALUE!</v>
      </c>
    </row>
    <row r="2880" spans="1:13" ht="15.75" customHeight="1">
      <c r="A2880" s="1">
        <v>1661</v>
      </c>
      <c r="B2880" s="3">
        <v>1662</v>
      </c>
      <c r="C2880" s="3" t="s">
        <v>4543</v>
      </c>
      <c r="D2880" s="3">
        <v>0.17890348683267321</v>
      </c>
      <c r="E2880" s="3">
        <v>0.2966877669315664</v>
      </c>
      <c r="F2880" s="3">
        <v>0.60669456066945604</v>
      </c>
      <c r="G2880" s="3">
        <v>0.104602510460251</v>
      </c>
      <c r="H2880" s="3">
        <v>9.2050209205020925E-2</v>
      </c>
      <c r="I2880" s="3">
        <v>0.2384937238493724</v>
      </c>
      <c r="J2880" s="3">
        <v>3.3095127211954498E-2</v>
      </c>
      <c r="K2880" s="3">
        <v>26239.3</v>
      </c>
      <c r="L2880" s="3" t="s">
        <v>15473</v>
      </c>
      <c r="M2880" s="8" t="str">
        <f ca="1">IFERROR(__xludf.DUMMYFUNCTION("REGEXREPLACE(F1663,""\D"", """")"),"#VALUE!")</f>
        <v>#VALUE!</v>
      </c>
    </row>
    <row r="2881" spans="1:13" ht="15.75" customHeight="1">
      <c r="A2881" s="1">
        <v>1662</v>
      </c>
      <c r="B2881" s="3">
        <v>1663</v>
      </c>
      <c r="C2881" s="3" t="s">
        <v>4546</v>
      </c>
      <c r="D2881" s="3">
        <v>0.19759463984302941</v>
      </c>
      <c r="E2881" s="3">
        <v>0.26305179753781149</v>
      </c>
      <c r="F2881" s="3">
        <v>0.59106529209621994</v>
      </c>
      <c r="G2881" s="3">
        <v>0.1065292096219931</v>
      </c>
      <c r="H2881" s="3">
        <v>0.1065292096219931</v>
      </c>
      <c r="I2881" s="3">
        <v>0.23711340206185569</v>
      </c>
      <c r="J2881" s="3">
        <v>4.0315605051377379E-2</v>
      </c>
      <c r="K2881" s="3">
        <v>32501.399999999921</v>
      </c>
      <c r="L2881" s="3" t="s">
        <v>15474</v>
      </c>
      <c r="M2881" s="8" t="str">
        <f ca="1">IFERROR(__xludf.DUMMYFUNCTION("REGEXREPLACE(F1664,""\D"", """")"),"#VALUE!")</f>
        <v>#VALUE!</v>
      </c>
    </row>
    <row r="2882" spans="1:13" ht="15.75" customHeight="1">
      <c r="A2882" s="1">
        <v>1663</v>
      </c>
      <c r="B2882" s="3">
        <v>1664</v>
      </c>
      <c r="C2882" s="3" t="s">
        <v>4549</v>
      </c>
      <c r="D2882" s="3">
        <v>0.1943882788391571</v>
      </c>
      <c r="E2882" s="3">
        <v>0.55437746639126517</v>
      </c>
      <c r="F2882" s="3">
        <v>0.4929906542056075</v>
      </c>
      <c r="G2882" s="3">
        <v>7.9439252336448593E-2</v>
      </c>
      <c r="H2882" s="3">
        <v>4.4392523364485979E-2</v>
      </c>
      <c r="I2882" s="3">
        <v>0.17056074766355139</v>
      </c>
      <c r="J2882" s="3">
        <v>2.223667891699924E-2</v>
      </c>
      <c r="K2882" s="3">
        <v>46066.399999999623</v>
      </c>
      <c r="L2882" s="3" t="s">
        <v>15475</v>
      </c>
      <c r="M2882" s="8" t="str">
        <f ca="1">IFERROR(__xludf.DUMMYFUNCTION("REGEXREPLACE(F1665,""\D"", """")"),"#VALUE!")</f>
        <v>#VALUE!</v>
      </c>
    </row>
    <row r="2883" spans="1:13" ht="15.75" customHeight="1">
      <c r="A2883" s="1">
        <v>1664</v>
      </c>
      <c r="B2883" s="3">
        <v>1665</v>
      </c>
      <c r="C2883" s="3" t="s">
        <v>4551</v>
      </c>
      <c r="D2883" s="3">
        <v>0.21681553079342969</v>
      </c>
      <c r="E2883" s="3">
        <v>0.26874403367259092</v>
      </c>
      <c r="F2883" s="3">
        <v>0.61094224924012153</v>
      </c>
      <c r="G2883" s="3">
        <v>0.1003039513677812</v>
      </c>
      <c r="H2883" s="3">
        <v>0.1124620060790274</v>
      </c>
      <c r="I2883" s="3">
        <v>0.24316109422492399</v>
      </c>
      <c r="J2883" s="3">
        <v>4.4337322520230808E-2</v>
      </c>
      <c r="K2883" s="3">
        <v>35088.099999999817</v>
      </c>
      <c r="L2883" s="3" t="s">
        <v>15476</v>
      </c>
      <c r="M2883" s="8" t="str">
        <f ca="1">IFERROR(__xludf.DUMMYFUNCTION("REGEXREPLACE(F1666,""\D"", """")"),"#VALUE!")</f>
        <v>#VALUE!</v>
      </c>
    </row>
    <row r="2884" spans="1:13" ht="15.75" customHeight="1">
      <c r="A2884" s="1">
        <v>1665</v>
      </c>
      <c r="B2884" s="3">
        <v>1666</v>
      </c>
      <c r="C2884" s="3" t="s">
        <v>4553</v>
      </c>
      <c r="D2884" s="3">
        <v>0.1819894672039169</v>
      </c>
      <c r="E2884" s="3">
        <v>0.26596875562942363</v>
      </c>
      <c r="F2884" s="3">
        <v>0.5718849840255591</v>
      </c>
      <c r="G2884" s="3">
        <v>8.6261980830670923E-2</v>
      </c>
      <c r="H2884" s="3">
        <v>8.9456869009584661E-2</v>
      </c>
      <c r="I2884" s="3">
        <v>0.21405750798722051</v>
      </c>
      <c r="J2884" s="3">
        <v>3.0350500667911201E-2</v>
      </c>
      <c r="K2884" s="3">
        <v>34802.999999999847</v>
      </c>
      <c r="L2884" s="3" t="s">
        <v>15477</v>
      </c>
      <c r="M2884" s="8" t="str">
        <f ca="1">IFERROR(__xludf.DUMMYFUNCTION("REGEXREPLACE(F1667,""\D"", """")"),"#VALUE!")</f>
        <v>#VALUE!</v>
      </c>
    </row>
    <row r="2885" spans="1:13" ht="15.75" customHeight="1">
      <c r="A2885" s="1">
        <v>1666</v>
      </c>
      <c r="B2885" s="3">
        <v>1667</v>
      </c>
      <c r="C2885" s="3" t="s">
        <v>4555</v>
      </c>
      <c r="D2885" s="3">
        <v>0.17657996181195759</v>
      </c>
      <c r="E2885" s="3">
        <v>0.27873950036761758</v>
      </c>
      <c r="F2885" s="3">
        <v>0.61470588235294121</v>
      </c>
      <c r="G2885" s="3">
        <v>8.8235294117647065E-2</v>
      </c>
      <c r="H2885" s="3">
        <v>0.1</v>
      </c>
      <c r="I2885" s="3">
        <v>0.22352941176470589</v>
      </c>
      <c r="J2885" s="3">
        <v>3.1769256214419547E-2</v>
      </c>
      <c r="K2885" s="3">
        <v>36840.399999999812</v>
      </c>
      <c r="L2885" s="3" t="s">
        <v>15478</v>
      </c>
      <c r="M2885" s="8" t="str">
        <f ca="1">IFERROR(__xludf.DUMMYFUNCTION("REGEXREPLACE(F1668,""\D"", """")"),"#VALUE!")</f>
        <v>#VALUE!</v>
      </c>
    </row>
    <row r="2886" spans="1:13" ht="15.75" customHeight="1">
      <c r="A2886" s="1">
        <v>1667</v>
      </c>
      <c r="B2886" s="3">
        <v>1668</v>
      </c>
      <c r="C2886" s="3" t="s">
        <v>4558</v>
      </c>
      <c r="D2886" s="3">
        <v>0.18324493425423419</v>
      </c>
      <c r="E2886" s="3">
        <v>0.65965040199955649</v>
      </c>
      <c r="F2886" s="3">
        <v>0.5112474437627812</v>
      </c>
      <c r="G2886" s="3">
        <v>6.5439672801635998E-2</v>
      </c>
      <c r="H2886" s="3">
        <v>5.112474437627812E-2</v>
      </c>
      <c r="I2886" s="3">
        <v>0.15541922290388549</v>
      </c>
      <c r="J2886" s="3">
        <v>2.0142322940197691E-2</v>
      </c>
      <c r="K2886" s="3">
        <v>53691.299999999479</v>
      </c>
      <c r="L2886" s="3" t="s">
        <v>15479</v>
      </c>
      <c r="M2886" s="8" t="str">
        <f ca="1">IFERROR(__xludf.DUMMYFUNCTION("REGEXREPLACE(F1669,""\D"", """")"),"#VALUE!")</f>
        <v>#VALUE!</v>
      </c>
    </row>
    <row r="2887" spans="1:13" ht="15.75" customHeight="1">
      <c r="A2887" s="1">
        <v>1668</v>
      </c>
      <c r="B2887" s="3">
        <v>1669</v>
      </c>
      <c r="C2887" s="3" t="s">
        <v>4561</v>
      </c>
      <c r="D2887" s="3">
        <v>0.15165707428712341</v>
      </c>
      <c r="E2887" s="3">
        <v>0.242495842627036</v>
      </c>
      <c r="F2887" s="3">
        <v>0.64084507042253525</v>
      </c>
      <c r="G2887" s="3">
        <v>8.4507042253521125E-2</v>
      </c>
      <c r="H2887" s="3">
        <v>0.13732394366197179</v>
      </c>
      <c r="I2887" s="3">
        <v>0.25</v>
      </c>
      <c r="J2887" s="3">
        <v>3.1424657923293159E-2</v>
      </c>
      <c r="K2887" s="3">
        <v>31189.299999999908</v>
      </c>
      <c r="L2887" s="3" t="s">
        <v>15480</v>
      </c>
      <c r="M2887" s="8" t="str">
        <f ca="1">IFERROR(__xludf.DUMMYFUNCTION("REGEXREPLACE(F1670,""\D"", """")"),"#VALUE!")</f>
        <v>#VALUE!</v>
      </c>
    </row>
    <row r="2888" spans="1:13" ht="15.75" customHeight="1">
      <c r="A2888" s="1">
        <v>1670</v>
      </c>
      <c r="B2888" s="3">
        <v>1671</v>
      </c>
      <c r="C2888" s="3" t="s">
        <v>4566</v>
      </c>
      <c r="D2888" s="3">
        <v>0.17182422248311419</v>
      </c>
      <c r="E2888" s="3">
        <v>0.21455933793830509</v>
      </c>
      <c r="F2888" s="3">
        <v>0.60780669144981414</v>
      </c>
      <c r="G2888" s="3">
        <v>0.1152416356877323</v>
      </c>
      <c r="H2888" s="3">
        <v>0.1171003717472119</v>
      </c>
      <c r="I2888" s="3">
        <v>0.28066914498141271</v>
      </c>
      <c r="J2888" s="3">
        <v>3.9115896026949079E-2</v>
      </c>
      <c r="K2888" s="3">
        <v>61124.899999999478</v>
      </c>
      <c r="L2888" s="3" t="s">
        <v>15482</v>
      </c>
      <c r="M2888" s="8" t="str">
        <f ca="1">IFERROR(__xludf.DUMMYFUNCTION("REGEXREPLACE(F1672,""\D"", """")"),"#VALUE!")</f>
        <v>#VALUE!</v>
      </c>
    </row>
    <row r="2889" spans="1:13" ht="15.75" customHeight="1">
      <c r="A2889" s="1">
        <v>1672</v>
      </c>
      <c r="B2889" s="3">
        <v>1673</v>
      </c>
      <c r="C2889" s="3" t="s">
        <v>4572</v>
      </c>
      <c r="D2889" s="3">
        <v>0.19746010625951221</v>
      </c>
      <c r="E2889" s="3">
        <v>0.21068005366492101</v>
      </c>
      <c r="F2889" s="3">
        <v>0.61904761904761907</v>
      </c>
      <c r="G2889" s="3">
        <v>0.126984126984127</v>
      </c>
      <c r="H2889" s="3">
        <v>0.126984126984127</v>
      </c>
      <c r="I2889" s="3">
        <v>0.26984126984126983</v>
      </c>
      <c r="J2889" s="3">
        <v>4.6244051711016428E-2</v>
      </c>
      <c r="K2889" s="3">
        <v>14039.400000000031</v>
      </c>
      <c r="L2889" s="3" t="s">
        <v>15484</v>
      </c>
      <c r="M2889" s="8" t="str">
        <f ca="1">IFERROR(__xludf.DUMMYFUNCTION("REGEXREPLACE(F1674,""\D"", """")"),"#VALUE!")</f>
        <v>#VALUE!</v>
      </c>
    </row>
    <row r="2890" spans="1:13" ht="15.75" customHeight="1">
      <c r="A2890" s="1">
        <v>1673</v>
      </c>
      <c r="B2890" s="3">
        <v>1674</v>
      </c>
      <c r="C2890" s="3" t="s">
        <v>4574</v>
      </c>
      <c r="D2890" s="3">
        <v>0.19983945142886969</v>
      </c>
      <c r="E2890" s="3">
        <v>0.20345975364667099</v>
      </c>
      <c r="F2890" s="3">
        <v>0.63673469387755099</v>
      </c>
      <c r="G2890" s="3">
        <v>0.1387755102040816</v>
      </c>
      <c r="H2890" s="3">
        <v>0.11020408163265311</v>
      </c>
      <c r="I2890" s="3">
        <v>0.29387755102040819</v>
      </c>
      <c r="J2890" s="3">
        <v>4.7411117463304307E-2</v>
      </c>
      <c r="K2890" s="3">
        <v>27437.899999999991</v>
      </c>
      <c r="L2890" s="3" t="s">
        <v>15485</v>
      </c>
      <c r="M2890" s="8" t="str">
        <f ca="1">IFERROR(__xludf.DUMMYFUNCTION("REGEXREPLACE(F1675,""\D"", """")"),"#VALUE!")</f>
        <v>#VALUE!</v>
      </c>
    </row>
    <row r="2891" spans="1:13" ht="15.75" customHeight="1">
      <c r="A2891" s="1">
        <v>1674</v>
      </c>
      <c r="B2891" s="3">
        <v>1675</v>
      </c>
      <c r="C2891" s="3" t="s">
        <v>4577</v>
      </c>
      <c r="D2891" s="3">
        <v>0.1667416377523937</v>
      </c>
      <c r="E2891" s="3">
        <v>0.13858119280450901</v>
      </c>
      <c r="F2891" s="3">
        <v>0.60465116279069764</v>
      </c>
      <c r="G2891" s="3">
        <v>0.13289036544850499</v>
      </c>
      <c r="H2891" s="3">
        <v>0.1395348837209302</v>
      </c>
      <c r="I2891" s="3">
        <v>0.30564784053156152</v>
      </c>
      <c r="J2891" s="3">
        <v>4.4105624916321737E-2</v>
      </c>
      <c r="K2891" s="3">
        <v>33887.999999999884</v>
      </c>
      <c r="L2891" s="3" t="s">
        <v>15486</v>
      </c>
      <c r="M2891" s="8" t="str">
        <f ca="1">IFERROR(__xludf.DUMMYFUNCTION("REGEXREPLACE(F1676,""\D"", """")"),"#VALUE!")</f>
        <v>#VALUE!</v>
      </c>
    </row>
    <row r="2892" spans="1:13" ht="15.75" customHeight="1">
      <c r="A2892" s="1">
        <v>1677</v>
      </c>
      <c r="B2892" s="3">
        <v>1678</v>
      </c>
      <c r="C2892" s="3" t="s">
        <v>4586</v>
      </c>
      <c r="D2892" s="3">
        <v>0.1636703468345653</v>
      </c>
      <c r="E2892" s="3">
        <v>0.47917248780323551</v>
      </c>
      <c r="F2892" s="3">
        <v>0.59748427672955973</v>
      </c>
      <c r="G2892" s="3">
        <v>6.2893081761006289E-2</v>
      </c>
      <c r="H2892" s="3">
        <v>5.6603773584905662E-2</v>
      </c>
      <c r="I2892" s="3">
        <v>0.1761006289308176</v>
      </c>
      <c r="J2892" s="3">
        <v>1.6358603160367701E-2</v>
      </c>
      <c r="K2892" s="3">
        <v>16507.500000000018</v>
      </c>
      <c r="L2892" s="3" t="s">
        <v>15489</v>
      </c>
      <c r="M2892" s="8" t="str">
        <f ca="1">IFERROR(__xludf.DUMMYFUNCTION("REGEXREPLACE(F1679,""\D"", """")"),"#VALUE!")</f>
        <v>#VALUE!</v>
      </c>
    </row>
    <row r="2893" spans="1:13" ht="15.75" customHeight="1">
      <c r="A2893" s="1">
        <v>1679</v>
      </c>
      <c r="B2893" s="3">
        <v>1680</v>
      </c>
      <c r="C2893" s="3" t="s">
        <v>4592</v>
      </c>
      <c r="D2893" s="3">
        <v>0.20044785120711051</v>
      </c>
      <c r="E2893" s="3">
        <v>0.17248931553314109</v>
      </c>
      <c r="F2893" s="3">
        <v>0.6489795918367347</v>
      </c>
      <c r="G2893" s="3">
        <v>8.9795918367346933E-2</v>
      </c>
      <c r="H2893" s="3">
        <v>0.12653061224489789</v>
      </c>
      <c r="I2893" s="3">
        <v>0.26530612244897961</v>
      </c>
      <c r="J2893" s="3">
        <v>4.067564829984173E-2</v>
      </c>
      <c r="K2893" s="3">
        <v>27256.39999999998</v>
      </c>
      <c r="L2893" s="3" t="s">
        <v>15491</v>
      </c>
      <c r="M2893" s="8" t="str">
        <f ca="1">IFERROR(__xludf.DUMMYFUNCTION("REGEXREPLACE(F1681,""\D"", """")"),"#VALUE!")</f>
        <v>#VALUE!</v>
      </c>
    </row>
    <row r="2894" spans="1:13" ht="15.75" customHeight="1">
      <c r="A2894" s="1">
        <v>1681</v>
      </c>
      <c r="B2894" s="3">
        <v>1682</v>
      </c>
      <c r="C2894" s="3" t="s">
        <v>4600</v>
      </c>
      <c r="D2894" s="3">
        <v>0.13843351811294871</v>
      </c>
      <c r="E2894" s="3">
        <v>0.16583327137932871</v>
      </c>
      <c r="F2894" s="3">
        <v>0.61417322834645671</v>
      </c>
      <c r="G2894" s="3">
        <v>0.1181102362204724</v>
      </c>
      <c r="H2894" s="3">
        <v>0.1653543307086614</v>
      </c>
      <c r="I2894" s="3">
        <v>0.32283464566929132</v>
      </c>
      <c r="J2894" s="3">
        <v>3.6043959726666477E-2</v>
      </c>
      <c r="K2894" s="3">
        <v>14245.00000000004</v>
      </c>
      <c r="L2894" s="3" t="s">
        <v>15493</v>
      </c>
      <c r="M2894" s="8" t="str">
        <f ca="1">IFERROR(__xludf.DUMMYFUNCTION("REGEXREPLACE(F1683,""\D"", """")"),"#VALUE!")</f>
        <v>#VALUE!</v>
      </c>
    </row>
    <row r="2895" spans="1:13" ht="15.75" customHeight="1">
      <c r="A2895" s="1">
        <v>1682</v>
      </c>
      <c r="B2895" s="3">
        <v>1683</v>
      </c>
      <c r="C2895" s="3" t="s">
        <v>4602</v>
      </c>
      <c r="D2895" s="3">
        <v>0.13994621274442409</v>
      </c>
      <c r="E2895" s="3">
        <v>0.26580921773783273</v>
      </c>
      <c r="F2895" s="3">
        <v>0.62445414847161573</v>
      </c>
      <c r="G2895" s="3">
        <v>8.296943231441048E-2</v>
      </c>
      <c r="H2895" s="3">
        <v>9.606986899563319E-2</v>
      </c>
      <c r="I2895" s="3">
        <v>0.25327510917030571</v>
      </c>
      <c r="J2895" s="3">
        <v>2.3299378456730541E-2</v>
      </c>
      <c r="K2895" s="3">
        <v>25582.299999999988</v>
      </c>
      <c r="L2895" s="3" t="s">
        <v>15494</v>
      </c>
      <c r="M2895" s="8" t="str">
        <f ca="1">IFERROR(__xludf.DUMMYFUNCTION("REGEXREPLACE(F1684,""\D"", """")"),"#VALUE!")</f>
        <v>#VALUE!</v>
      </c>
    </row>
    <row r="2896" spans="1:13" ht="15.75" customHeight="1">
      <c r="A2896" s="1">
        <v>1684</v>
      </c>
      <c r="B2896" s="3">
        <v>1685</v>
      </c>
      <c r="C2896" s="3" t="s">
        <v>4607</v>
      </c>
      <c r="D2896" s="3">
        <v>0.22365516980663699</v>
      </c>
      <c r="E2896" s="3">
        <v>0.65232337589922229</v>
      </c>
      <c r="F2896" s="3">
        <v>0.51672862453531598</v>
      </c>
      <c r="G2896" s="3">
        <v>4.0892193308550193E-2</v>
      </c>
      <c r="H2896" s="3">
        <v>4.8327137546468397E-2</v>
      </c>
      <c r="I2896" s="3">
        <v>0.1449814126394052</v>
      </c>
      <c r="J2896" s="3">
        <v>1.7271201143666901E-2</v>
      </c>
      <c r="K2896" s="3">
        <v>28514.299999999959</v>
      </c>
      <c r="L2896" s="3" t="s">
        <v>15496</v>
      </c>
      <c r="M2896" s="8" t="str">
        <f ca="1">IFERROR(__xludf.DUMMYFUNCTION("REGEXREPLACE(F1686,""\D"", """")"),"#VALUE!")</f>
        <v>#VALUE!</v>
      </c>
    </row>
    <row r="2897" spans="1:13" ht="15.75" customHeight="1">
      <c r="A2897" s="1">
        <v>1687</v>
      </c>
      <c r="B2897" s="3">
        <v>1688</v>
      </c>
      <c r="C2897" s="3" t="s">
        <v>4616</v>
      </c>
      <c r="D2897" s="3">
        <v>0.15494606502637359</v>
      </c>
      <c r="E2897" s="3">
        <v>0.316193692762122</v>
      </c>
      <c r="F2897" s="3">
        <v>0.62637362637362637</v>
      </c>
      <c r="G2897" s="3">
        <v>8.7912087912087919E-2</v>
      </c>
      <c r="H2897" s="3">
        <v>9.8901098901098897E-2</v>
      </c>
      <c r="I2897" s="3">
        <v>0.2197802197802198</v>
      </c>
      <c r="J2897" s="3">
        <v>2.4060654552409081E-2</v>
      </c>
      <c r="K2897" s="3">
        <v>9108.8000000000175</v>
      </c>
      <c r="L2897" s="3" t="s">
        <v>15499</v>
      </c>
      <c r="M2897" s="8" t="str">
        <f ca="1">IFERROR(__xludf.DUMMYFUNCTION("REGEXREPLACE(F1689,""\D"", """")"),"#VALUE!")</f>
        <v>#VALUE!</v>
      </c>
    </row>
    <row r="2898" spans="1:13" ht="15.75" customHeight="1">
      <c r="A2898" s="1">
        <v>1689</v>
      </c>
      <c r="B2898" s="3">
        <v>1690</v>
      </c>
      <c r="C2898" s="3" t="s">
        <v>4621</v>
      </c>
      <c r="D2898" s="3">
        <v>0.226431051405068</v>
      </c>
      <c r="E2898" s="3">
        <v>0.28198843789431988</v>
      </c>
      <c r="F2898" s="3">
        <v>0.62576687116564422</v>
      </c>
      <c r="G2898" s="3">
        <v>0.1165644171779141</v>
      </c>
      <c r="H2898" s="3">
        <v>6.7484662576687116E-2</v>
      </c>
      <c r="I2898" s="3">
        <v>0.22699386503067481</v>
      </c>
      <c r="J2898" s="3">
        <v>3.6709828428096718E-2</v>
      </c>
      <c r="K2898" s="3">
        <v>17712.40000000002</v>
      </c>
      <c r="L2898" s="3" t="s">
        <v>15501</v>
      </c>
      <c r="M2898" s="8" t="str">
        <f ca="1">IFERROR(__xludf.DUMMYFUNCTION("REGEXREPLACE(F1691,""\D"", """")"),"#VALUE!")</f>
        <v>#VALUE!</v>
      </c>
    </row>
    <row r="2899" spans="1:13" ht="15.75" customHeight="1">
      <c r="A2899" s="1">
        <v>1690</v>
      </c>
      <c r="B2899" s="3">
        <v>1691</v>
      </c>
      <c r="C2899" s="3" t="s">
        <v>4623</v>
      </c>
      <c r="D2899" s="3">
        <v>0.26662786712176773</v>
      </c>
      <c r="E2899" s="3">
        <v>0.23830516910751109</v>
      </c>
      <c r="F2899" s="3">
        <v>0.63736263736263732</v>
      </c>
      <c r="G2899" s="3">
        <v>9.8901098901098897E-2</v>
      </c>
      <c r="H2899" s="3">
        <v>0.1098901098901099</v>
      </c>
      <c r="I2899" s="3">
        <v>0.25274725274725268</v>
      </c>
      <c r="J2899" s="3">
        <v>4.7568048509848977E-2</v>
      </c>
      <c r="K2899" s="3">
        <v>9337.0000000000164</v>
      </c>
      <c r="L2899" s="3" t="s">
        <v>15502</v>
      </c>
      <c r="M2899" s="8" t="str">
        <f ca="1">IFERROR(__xludf.DUMMYFUNCTION("REGEXREPLACE(F1692,""\D"", """")"),"#VALUE!")</f>
        <v>#VALUE!</v>
      </c>
    </row>
    <row r="2900" spans="1:13" ht="15.75" customHeight="1">
      <c r="A2900" s="1">
        <v>1692</v>
      </c>
      <c r="B2900" s="3">
        <v>1693</v>
      </c>
      <c r="C2900" s="3" t="s">
        <v>4628</v>
      </c>
      <c r="D2900" s="3">
        <v>0.1592505549661451</v>
      </c>
      <c r="E2900" s="3">
        <v>0.28386918188119459</v>
      </c>
      <c r="F2900" s="3">
        <v>0.62191780821917808</v>
      </c>
      <c r="G2900" s="3">
        <v>7.6712328767123292E-2</v>
      </c>
      <c r="H2900" s="3">
        <v>0.1123287671232877</v>
      </c>
      <c r="I2900" s="3">
        <v>0.22191780821917809</v>
      </c>
      <c r="J2900" s="3">
        <v>2.851287642273748E-2</v>
      </c>
      <c r="K2900" s="3">
        <v>38996.999999999753</v>
      </c>
      <c r="L2900" s="3" t="s">
        <v>15504</v>
      </c>
      <c r="M2900" s="8" t="str">
        <f ca="1">IFERROR(__xludf.DUMMYFUNCTION("REGEXREPLACE(F1694,""\D"", """")"),"#VALUE!")</f>
        <v>#VALUE!</v>
      </c>
    </row>
    <row r="2901" spans="1:13" ht="15.75" customHeight="1">
      <c r="A2901" s="1">
        <v>1693</v>
      </c>
      <c r="B2901" s="3">
        <v>1694</v>
      </c>
      <c r="C2901" s="3" t="s">
        <v>4630</v>
      </c>
      <c r="D2901" s="3">
        <v>0.18223844903780551</v>
      </c>
      <c r="E2901" s="3">
        <v>0.24034203772028501</v>
      </c>
      <c r="F2901" s="3">
        <v>0.6207865168539326</v>
      </c>
      <c r="G2901" s="3">
        <v>8.1460674157303375E-2</v>
      </c>
      <c r="H2901" s="3">
        <v>0.1292134831460674</v>
      </c>
      <c r="I2901" s="3">
        <v>0.24719101123595499</v>
      </c>
      <c r="J2901" s="3">
        <v>3.6226200119734812E-2</v>
      </c>
      <c r="K2901" s="3">
        <v>38334.199999999757</v>
      </c>
      <c r="L2901" s="3" t="s">
        <v>15505</v>
      </c>
      <c r="M2901" s="8" t="str">
        <f ca="1">IFERROR(__xludf.DUMMYFUNCTION("REGEXREPLACE(F1695,""\D"", """")"),"#VALUE!")</f>
        <v>#VALUE!</v>
      </c>
    </row>
    <row r="2902" spans="1:13" ht="15.75" customHeight="1">
      <c r="A2902" s="1">
        <v>1694</v>
      </c>
      <c r="B2902" s="3">
        <v>1695</v>
      </c>
      <c r="C2902" s="3" t="s">
        <v>4632</v>
      </c>
      <c r="D2902" s="3">
        <v>0.13758898251230431</v>
      </c>
      <c r="E2902" s="3">
        <v>0.27857902913872068</v>
      </c>
      <c r="F2902" s="3">
        <v>0.64761904761904765</v>
      </c>
      <c r="G2902" s="3">
        <v>0.1</v>
      </c>
      <c r="H2902" s="3">
        <v>0.1238095238095238</v>
      </c>
      <c r="I2902" s="3">
        <v>0.2476190476190476</v>
      </c>
      <c r="J2902" s="3">
        <v>2.893599847168352E-2</v>
      </c>
      <c r="K2902" s="3">
        <v>22731.19999999999</v>
      </c>
      <c r="L2902" s="3" t="s">
        <v>15506</v>
      </c>
      <c r="M2902" s="8" t="str">
        <f ca="1">IFERROR(__xludf.DUMMYFUNCTION("REGEXREPLACE(F1696,""\D"", """")"),"#VALUE!")</f>
        <v>#VALUE!</v>
      </c>
    </row>
    <row r="2903" spans="1:13" ht="15.75" customHeight="1">
      <c r="A2903" s="1">
        <v>1697</v>
      </c>
      <c r="B2903" s="3">
        <v>1698</v>
      </c>
      <c r="C2903" s="3" t="s">
        <v>4641</v>
      </c>
      <c r="D2903" s="3">
        <v>0.16077877124777321</v>
      </c>
      <c r="E2903" s="3">
        <v>0.18637895936862081</v>
      </c>
      <c r="F2903" s="3">
        <v>0.61016949152542377</v>
      </c>
      <c r="G2903" s="3">
        <v>0.1084745762711864</v>
      </c>
      <c r="H2903" s="3">
        <v>0.1186440677966102</v>
      </c>
      <c r="I2903" s="3">
        <v>0.26440677966101689</v>
      </c>
      <c r="J2903" s="3">
        <v>3.5085853983629983E-2</v>
      </c>
      <c r="K2903" s="3">
        <v>32416.29999999989</v>
      </c>
      <c r="L2903" s="3" t="s">
        <v>15509</v>
      </c>
      <c r="M2903" s="8" t="str">
        <f ca="1">IFERROR(__xludf.DUMMYFUNCTION("REGEXREPLACE(F1699,""\D"", """")"),"#VALUE!")</f>
        <v>#VALUE!</v>
      </c>
    </row>
    <row r="2904" spans="1:13" ht="15.75" customHeight="1">
      <c r="A2904" s="1">
        <v>1698</v>
      </c>
      <c r="B2904" s="3">
        <v>1699</v>
      </c>
      <c r="C2904" s="3" t="s">
        <v>4644</v>
      </c>
      <c r="D2904" s="3">
        <v>0.16733130724700571</v>
      </c>
      <c r="E2904" s="3">
        <v>0.20617959408232639</v>
      </c>
      <c r="F2904" s="3">
        <v>0.62612612612612617</v>
      </c>
      <c r="G2904" s="3">
        <v>0.1216216216216216</v>
      </c>
      <c r="H2904" s="3">
        <v>0.1036036036036036</v>
      </c>
      <c r="I2904" s="3">
        <v>0.26126126126126131</v>
      </c>
      <c r="J2904" s="3">
        <v>3.562911763734971E-2</v>
      </c>
      <c r="K2904" s="3">
        <v>24249.89999999998</v>
      </c>
      <c r="L2904" s="3" t="s">
        <v>15510</v>
      </c>
      <c r="M2904" s="8" t="str">
        <f ca="1">IFERROR(__xludf.DUMMYFUNCTION("REGEXREPLACE(F1700,""\D"", """")"),"#VALUE!")</f>
        <v>#VALUE!</v>
      </c>
    </row>
    <row r="2905" spans="1:13" ht="15.75" customHeight="1">
      <c r="A2905" s="1">
        <v>1699</v>
      </c>
      <c r="B2905" s="3">
        <v>1700</v>
      </c>
      <c r="C2905" s="3" t="s">
        <v>4647</v>
      </c>
      <c r="D2905" s="3">
        <v>0.1978634316383292</v>
      </c>
      <c r="E2905" s="3">
        <v>0.47585057667815839</v>
      </c>
      <c r="F2905" s="3">
        <v>0.42857142857142849</v>
      </c>
      <c r="G2905" s="3">
        <v>0.12087912087912089</v>
      </c>
      <c r="H2905" s="3">
        <v>3.2967032967032968E-2</v>
      </c>
      <c r="I2905" s="3">
        <v>0.2197802197802198</v>
      </c>
      <c r="J2905" s="3">
        <v>2.1541019729614429E-2</v>
      </c>
      <c r="K2905" s="3">
        <v>10582.10000000002</v>
      </c>
      <c r="L2905" s="3" t="s">
        <v>15511</v>
      </c>
      <c r="M2905" s="8" t="str">
        <f ca="1">IFERROR(__xludf.DUMMYFUNCTION("REGEXREPLACE(F1701,""\D"", """")"),"#VALUE!")</f>
        <v>#VALUE!</v>
      </c>
    </row>
    <row r="2906" spans="1:13" ht="15.75" customHeight="1">
      <c r="A2906" s="1">
        <v>1701</v>
      </c>
      <c r="B2906" s="3">
        <v>1702</v>
      </c>
      <c r="C2906" s="3" t="s">
        <v>4652</v>
      </c>
      <c r="D2906" s="3">
        <v>0.25898853555207041</v>
      </c>
      <c r="E2906" s="3">
        <v>0.82550025925732262</v>
      </c>
      <c r="F2906" s="3">
        <v>0.44711538461538458</v>
      </c>
      <c r="G2906" s="3">
        <v>6.7307692307692304E-2</v>
      </c>
      <c r="H2906" s="3">
        <v>2.8846153846153851E-2</v>
      </c>
      <c r="I2906" s="3">
        <v>0.13461538461538461</v>
      </c>
      <c r="J2906" s="3">
        <v>2.0219668875205349E-2</v>
      </c>
      <c r="K2906" s="3">
        <v>23642.30000000001</v>
      </c>
      <c r="L2906" s="3" t="s">
        <v>15513</v>
      </c>
      <c r="M2906" s="8" t="str">
        <f ca="1">IFERROR(__xludf.DUMMYFUNCTION("REGEXREPLACE(F1703,""\D"", """")"),"#VALUE!")</f>
        <v>#VALUE!</v>
      </c>
    </row>
    <row r="2907" spans="1:13" ht="15.75" customHeight="1">
      <c r="A2907" s="1">
        <v>1702</v>
      </c>
      <c r="B2907" s="3">
        <v>1703</v>
      </c>
      <c r="C2907" s="3" t="s">
        <v>4654</v>
      </c>
      <c r="D2907" s="3">
        <v>0.26056020952338732</v>
      </c>
      <c r="E2907" s="3">
        <v>5.2897862621975301E-2</v>
      </c>
      <c r="F2907" s="3">
        <v>0.62962962962962965</v>
      </c>
      <c r="G2907" s="3">
        <v>0.1111111111111111</v>
      </c>
      <c r="H2907" s="3">
        <v>0.14814814814814811</v>
      </c>
      <c r="I2907" s="3">
        <v>0.34567901234567899</v>
      </c>
      <c r="J2907" s="3">
        <v>5.8699139490005561E-2</v>
      </c>
      <c r="K2907" s="3">
        <v>9260.9000000000124</v>
      </c>
      <c r="L2907" s="3" t="s">
        <v>15514</v>
      </c>
      <c r="M2907" s="8" t="str">
        <f ca="1">IFERROR(__xludf.DUMMYFUNCTION("REGEXREPLACE(F1704,""\D"", """")"),"#VALUE!")</f>
        <v>#VALUE!</v>
      </c>
    </row>
    <row r="2908" spans="1:13" ht="15.75" customHeight="1">
      <c r="A2908" s="1">
        <v>1703</v>
      </c>
      <c r="B2908" s="3">
        <v>1704</v>
      </c>
      <c r="C2908" s="3" t="s">
        <v>4656</v>
      </c>
      <c r="D2908" s="3">
        <v>0.26078038135147891</v>
      </c>
      <c r="E2908" s="3">
        <v>0.53372255172912786</v>
      </c>
      <c r="F2908" s="3">
        <v>0.49321266968325789</v>
      </c>
      <c r="G2908" s="3">
        <v>7.2398190045248875E-2</v>
      </c>
      <c r="H2908" s="3">
        <v>4.072398190045249E-2</v>
      </c>
      <c r="I2908" s="3">
        <v>0.15837104072398189</v>
      </c>
      <c r="J2908" s="3">
        <v>2.5329378111092489E-2</v>
      </c>
      <c r="K2908" s="3">
        <v>24987.80000000001</v>
      </c>
      <c r="L2908" s="3" t="s">
        <v>15515</v>
      </c>
      <c r="M2908" s="8" t="str">
        <f ca="1">IFERROR(__xludf.DUMMYFUNCTION("REGEXREPLACE(F1705,""\D"", """")"),"#VALUE!")</f>
        <v>#VALUE!</v>
      </c>
    </row>
    <row r="2909" spans="1:13" ht="15.75" customHeight="1">
      <c r="A2909" s="1">
        <v>1705</v>
      </c>
      <c r="B2909" s="3">
        <v>1706</v>
      </c>
      <c r="C2909" s="3" t="s">
        <v>4661</v>
      </c>
      <c r="D2909" s="3">
        <v>0.20067448840367391</v>
      </c>
      <c r="E2909" s="3">
        <v>0.60451315575208886</v>
      </c>
      <c r="F2909" s="3">
        <v>0.46418338108882518</v>
      </c>
      <c r="G2909" s="3">
        <v>7.7363896848137534E-2</v>
      </c>
      <c r="H2909" s="3">
        <v>3.4383954154727787E-2</v>
      </c>
      <c r="I2909" s="3">
        <v>0.163323782234957</v>
      </c>
      <c r="J2909" s="3">
        <v>1.9956695935257149E-2</v>
      </c>
      <c r="K2909" s="3">
        <v>38512.799999999792</v>
      </c>
      <c r="L2909" s="3" t="s">
        <v>15517</v>
      </c>
      <c r="M2909" s="8" t="str">
        <f ca="1">IFERROR(__xludf.DUMMYFUNCTION("REGEXREPLACE(F1707,""\D"", """")"),"#VALUE!")</f>
        <v>#VALUE!</v>
      </c>
    </row>
    <row r="2910" spans="1:13" ht="15.75" customHeight="1">
      <c r="A2910" s="1">
        <v>1706</v>
      </c>
      <c r="B2910" s="3">
        <v>1707</v>
      </c>
      <c r="C2910" s="3" t="s">
        <v>4664</v>
      </c>
      <c r="D2910" s="3">
        <v>0.26885207679848561</v>
      </c>
      <c r="E2910" s="3">
        <v>0.89657573977990679</v>
      </c>
      <c r="F2910" s="3">
        <v>0.45238095238095238</v>
      </c>
      <c r="G2910" s="3">
        <v>4.7619047619047623E-2</v>
      </c>
      <c r="H2910" s="3">
        <v>1.5873015873015869E-2</v>
      </c>
      <c r="I2910" s="3">
        <v>0.119047619047619</v>
      </c>
      <c r="J2910" s="3">
        <v>1.0331715559165721E-2</v>
      </c>
      <c r="K2910" s="3">
        <v>14208.900000000031</v>
      </c>
      <c r="L2910" s="3" t="s">
        <v>15518</v>
      </c>
      <c r="M2910" s="8" t="str">
        <f ca="1">IFERROR(__xludf.DUMMYFUNCTION("REGEXREPLACE(F1708,""\D"", """")"),"#VALUE!")</f>
        <v>#VALUE!</v>
      </c>
    </row>
    <row r="2911" spans="1:13" ht="15.75" customHeight="1">
      <c r="A2911" s="1">
        <v>1707</v>
      </c>
      <c r="B2911" s="3">
        <v>1708</v>
      </c>
      <c r="C2911" s="3" t="s">
        <v>4666</v>
      </c>
      <c r="D2911" s="3">
        <v>0.49844091641147192</v>
      </c>
      <c r="E2911" s="3">
        <v>0.90681225095144569</v>
      </c>
      <c r="F2911" s="3">
        <v>0.4642857142857143</v>
      </c>
      <c r="G2911" s="3">
        <v>8.0357142857142863E-2</v>
      </c>
      <c r="H2911" s="3">
        <v>8.9285714285714281E-3</v>
      </c>
      <c r="I2911" s="3">
        <v>0.125</v>
      </c>
      <c r="J2911" s="3">
        <v>3.0687877781780781E-2</v>
      </c>
      <c r="K2911" s="3">
        <v>12402.50000000002</v>
      </c>
      <c r="L2911" s="3" t="s">
        <v>15519</v>
      </c>
      <c r="M2911" s="8" t="str">
        <f ca="1">IFERROR(__xludf.DUMMYFUNCTION("REGEXREPLACE(F1709,""\D"", """")"),"#VALUE!")</f>
        <v>#VALUE!</v>
      </c>
    </row>
    <row r="2912" spans="1:13" ht="15.75" customHeight="1">
      <c r="A2912" s="1">
        <v>1709</v>
      </c>
      <c r="B2912" s="3">
        <v>1710</v>
      </c>
      <c r="C2912" s="3" t="s">
        <v>4671</v>
      </c>
      <c r="D2912" s="3">
        <v>0.12996059135412999</v>
      </c>
      <c r="E2912" s="3">
        <v>0.16863003236195059</v>
      </c>
      <c r="F2912" s="3">
        <v>0.60165975103734437</v>
      </c>
      <c r="G2912" s="3">
        <v>0.12448132780082991</v>
      </c>
      <c r="H2912" s="3">
        <v>0.1659751037344398</v>
      </c>
      <c r="I2912" s="3">
        <v>0.30705394190871371</v>
      </c>
      <c r="J2912" s="3">
        <v>3.6066704607865971E-2</v>
      </c>
      <c r="K2912" s="3">
        <v>27515.4</v>
      </c>
      <c r="L2912" s="3" t="s">
        <v>15521</v>
      </c>
      <c r="M2912" s="8" t="str">
        <f ca="1">IFERROR(__xludf.DUMMYFUNCTION("REGEXREPLACE(F1711,""\D"", """")"),"#VALUE!")</f>
        <v>#VALUE!</v>
      </c>
    </row>
    <row r="2913" spans="1:13" ht="15.75" customHeight="1">
      <c r="A2913" s="1">
        <v>1710</v>
      </c>
      <c r="B2913" s="3">
        <v>1711</v>
      </c>
      <c r="C2913" s="3" t="s">
        <v>4673</v>
      </c>
      <c r="D2913" s="3">
        <v>0.1731016826565939</v>
      </c>
      <c r="E2913" s="3">
        <v>0.19687663900121849</v>
      </c>
      <c r="F2913" s="3">
        <v>0.59533073929961089</v>
      </c>
      <c r="G2913" s="3">
        <v>0.11284046692607</v>
      </c>
      <c r="H2913" s="3">
        <v>0.1167315175097276</v>
      </c>
      <c r="I2913" s="3">
        <v>0.26848249027237348</v>
      </c>
      <c r="J2913" s="3">
        <v>3.8011970863684817E-2</v>
      </c>
      <c r="K2913" s="3">
        <v>28990.29999999997</v>
      </c>
      <c r="L2913" s="3" t="s">
        <v>15522</v>
      </c>
      <c r="M2913" s="8" t="str">
        <f ca="1">IFERROR(__xludf.DUMMYFUNCTION("REGEXREPLACE(F1712,""\D"", """")"),"#VALUE!")</f>
        <v>#VALUE!</v>
      </c>
    </row>
    <row r="2914" spans="1:13" ht="15.75" customHeight="1">
      <c r="A2914" s="1">
        <v>1711</v>
      </c>
      <c r="B2914" s="3">
        <v>1712</v>
      </c>
      <c r="C2914" s="3" t="s">
        <v>4676</v>
      </c>
      <c r="D2914" s="3">
        <v>0.23922340922764429</v>
      </c>
      <c r="E2914" s="3">
        <v>0.54479599703397685</v>
      </c>
      <c r="F2914" s="3">
        <v>0.53716216216216217</v>
      </c>
      <c r="G2914" s="3">
        <v>8.1081081081081086E-2</v>
      </c>
      <c r="H2914" s="3">
        <v>4.72972972972973E-2</v>
      </c>
      <c r="I2914" s="3">
        <v>0.16891891891891889</v>
      </c>
      <c r="J2914" s="3">
        <v>2.7740419359560901E-2</v>
      </c>
      <c r="K2914" s="3">
        <v>32159.399999999889</v>
      </c>
      <c r="L2914" s="3" t="s">
        <v>15523</v>
      </c>
      <c r="M2914" s="8" t="str">
        <f ca="1">IFERROR(__xludf.DUMMYFUNCTION("REGEXREPLACE(F1713,""\D"", """")"),"#VALUE!")</f>
        <v>#VALUE!</v>
      </c>
    </row>
    <row r="2915" spans="1:13" ht="15.75" customHeight="1">
      <c r="A2915" s="1">
        <v>1712</v>
      </c>
      <c r="B2915" s="3">
        <v>1713</v>
      </c>
      <c r="C2915" s="3" t="s">
        <v>4679</v>
      </c>
      <c r="D2915" s="3">
        <v>0.14052956963165969</v>
      </c>
      <c r="E2915" s="3">
        <v>0.26933745219313371</v>
      </c>
      <c r="F2915" s="3">
        <v>0.63872832369942201</v>
      </c>
      <c r="G2915" s="3">
        <v>0.1011560693641619</v>
      </c>
      <c r="H2915" s="3">
        <v>9.2485549132947972E-2</v>
      </c>
      <c r="I2915" s="3">
        <v>0.23410404624277459</v>
      </c>
      <c r="J2915" s="3">
        <v>2.6090853847855679E-2</v>
      </c>
      <c r="K2915" s="3">
        <v>36735.89999999979</v>
      </c>
      <c r="L2915" s="3" t="s">
        <v>15524</v>
      </c>
      <c r="M2915" s="8" t="str">
        <f ca="1">IFERROR(__xludf.DUMMYFUNCTION("REGEXREPLACE(F1714,""\D"", """")"),"#VALUE!")</f>
        <v>#VALUE!</v>
      </c>
    </row>
    <row r="2916" spans="1:13" ht="15.75" customHeight="1">
      <c r="A2916" s="1">
        <v>1713</v>
      </c>
      <c r="B2916" s="3">
        <v>1714</v>
      </c>
      <c r="C2916" s="3" t="s">
        <v>4682</v>
      </c>
      <c r="D2916" s="3">
        <v>0.17756888557018599</v>
      </c>
      <c r="E2916" s="3">
        <v>0.19200238174729939</v>
      </c>
      <c r="F2916" s="3">
        <v>0.62391304347826082</v>
      </c>
      <c r="G2916" s="3">
        <v>9.7826086956521743E-2</v>
      </c>
      <c r="H2916" s="3">
        <v>0.14130434782608689</v>
      </c>
      <c r="I2916" s="3">
        <v>0.28260869565217389</v>
      </c>
      <c r="J2916" s="3">
        <v>4.0832905883808418E-2</v>
      </c>
      <c r="K2916" s="3">
        <v>50217.799999999537</v>
      </c>
      <c r="L2916" s="3" t="s">
        <v>15525</v>
      </c>
      <c r="M2916" s="8" t="str">
        <f ca="1">IFERROR(__xludf.DUMMYFUNCTION("REGEXREPLACE(F1715,""\D"", """")"),"#VALUE!")</f>
        <v>#VALUE!</v>
      </c>
    </row>
    <row r="2917" spans="1:13" ht="15.75" customHeight="1">
      <c r="A2917" s="1">
        <v>1714</v>
      </c>
      <c r="B2917" s="3">
        <v>1715</v>
      </c>
      <c r="C2917" s="3" t="s">
        <v>4685</v>
      </c>
      <c r="D2917" s="3">
        <v>0.15510209407673059</v>
      </c>
      <c r="E2917" s="3">
        <v>0.24167891352546281</v>
      </c>
      <c r="F2917" s="3">
        <v>0.6097560975609756</v>
      </c>
      <c r="G2917" s="3">
        <v>0.1289198606271777</v>
      </c>
      <c r="H2917" s="3">
        <v>0.10801393728222999</v>
      </c>
      <c r="I2917" s="3">
        <v>0.26829268292682928</v>
      </c>
      <c r="J2917" s="3">
        <v>3.5250855733006313E-2</v>
      </c>
      <c r="K2917" s="3">
        <v>31518.29999999989</v>
      </c>
      <c r="L2917" s="3" t="s">
        <v>15526</v>
      </c>
      <c r="M2917" s="8" t="str">
        <f ca="1">IFERROR(__xludf.DUMMYFUNCTION("REGEXREPLACE(F1716,""\D"", """")"),"#VALUE!")</f>
        <v>#VALUE!</v>
      </c>
    </row>
    <row r="2918" spans="1:13" ht="15.75" customHeight="1">
      <c r="A2918" s="1">
        <v>1715</v>
      </c>
      <c r="B2918" s="3">
        <v>1716</v>
      </c>
      <c r="C2918" s="3" t="s">
        <v>4688</v>
      </c>
      <c r="D2918" s="3">
        <v>0.15735033906050541</v>
      </c>
      <c r="E2918" s="3">
        <v>0.20327558056757569</v>
      </c>
      <c r="F2918" s="3">
        <v>0.6335282651072125</v>
      </c>
      <c r="G2918" s="3">
        <v>0.1033138401559454</v>
      </c>
      <c r="H2918" s="3">
        <v>0.11500974658869401</v>
      </c>
      <c r="I2918" s="3">
        <v>0.25341130604288498</v>
      </c>
      <c r="J2918" s="3">
        <v>3.3517067412476127E-2</v>
      </c>
      <c r="K2918" s="3">
        <v>55178.899999999441</v>
      </c>
      <c r="L2918" s="3" t="s">
        <v>15527</v>
      </c>
      <c r="M2918" s="8" t="str">
        <f ca="1">IFERROR(__xludf.DUMMYFUNCTION("REGEXREPLACE(F1717,""\D"", """")"),"#VALUE!")</f>
        <v>#VALUE!</v>
      </c>
    </row>
    <row r="2919" spans="1:13" ht="15.75" customHeight="1">
      <c r="A2919" s="1">
        <v>1716</v>
      </c>
      <c r="B2919" s="3">
        <v>1717</v>
      </c>
      <c r="C2919" s="3" t="s">
        <v>4691</v>
      </c>
      <c r="D2919" s="3">
        <v>0.19541622497430611</v>
      </c>
      <c r="E2919" s="3">
        <v>0.14010849630806699</v>
      </c>
      <c r="F2919" s="3">
        <v>0.59887005649717517</v>
      </c>
      <c r="G2919" s="3">
        <v>0.1129943502824859</v>
      </c>
      <c r="H2919" s="3">
        <v>0.15254237288135589</v>
      </c>
      <c r="I2919" s="3">
        <v>0.2824858757062147</v>
      </c>
      <c r="J2919" s="3">
        <v>4.8607355938291803E-2</v>
      </c>
      <c r="K2919" s="3">
        <v>19533.40000000002</v>
      </c>
      <c r="L2919" s="3" t="s">
        <v>15528</v>
      </c>
      <c r="M2919" s="8" t="str">
        <f ca="1">IFERROR(__xludf.DUMMYFUNCTION("REGEXREPLACE(F1718,""\D"", """")"),"#VALUE!")</f>
        <v>#VALUE!</v>
      </c>
    </row>
    <row r="2920" spans="1:13" ht="15.75" customHeight="1">
      <c r="A2920" s="1">
        <v>1717</v>
      </c>
      <c r="B2920" s="3">
        <v>1718</v>
      </c>
      <c r="C2920" s="3" t="s">
        <v>4693</v>
      </c>
      <c r="D2920" s="3">
        <v>0.2155645415507744</v>
      </c>
      <c r="E2920" s="3">
        <v>0.67242530864458017</v>
      </c>
      <c r="F2920" s="3">
        <v>0.44444444444444442</v>
      </c>
      <c r="G2920" s="3">
        <v>7.9365079365079361E-2</v>
      </c>
      <c r="H2920" s="3">
        <v>1.5873015873015869E-2</v>
      </c>
      <c r="I2920" s="3">
        <v>0.13492063492063491</v>
      </c>
      <c r="J2920" s="3">
        <v>1.436094169288722E-2</v>
      </c>
      <c r="K2920" s="3">
        <v>13671.80000000003</v>
      </c>
      <c r="L2920" s="3" t="s">
        <v>15529</v>
      </c>
      <c r="M2920" s="8" t="str">
        <f ca="1">IFERROR(__xludf.DUMMYFUNCTION("REGEXREPLACE(F1719,""\D"", """")"),"#VALUE!")</f>
        <v>#VALUE!</v>
      </c>
    </row>
    <row r="2921" spans="1:13" ht="15.75" customHeight="1">
      <c r="A2921" s="1">
        <v>1718</v>
      </c>
      <c r="B2921" s="3">
        <v>1719</v>
      </c>
      <c r="C2921" s="3" t="s">
        <v>4695</v>
      </c>
      <c r="D2921" s="3">
        <v>0.17730889606940639</v>
      </c>
      <c r="E2921" s="3">
        <v>0.15505459276929251</v>
      </c>
      <c r="F2921" s="3">
        <v>0.58454106280193241</v>
      </c>
      <c r="G2921" s="3">
        <v>0.10144927536231881</v>
      </c>
      <c r="H2921" s="3">
        <v>0.1207729468599034</v>
      </c>
      <c r="I2921" s="3">
        <v>0.28985507246376813</v>
      </c>
      <c r="J2921" s="3">
        <v>3.7038686034969001E-2</v>
      </c>
      <c r="K2921" s="3">
        <v>23135.299999999988</v>
      </c>
      <c r="L2921" s="3" t="s">
        <v>15530</v>
      </c>
      <c r="M2921" s="8" t="str">
        <f ca="1">IFERROR(__xludf.DUMMYFUNCTION("REGEXREPLACE(F1720,""\D"", """")"),"#VALUE!")</f>
        <v>#VALUE!</v>
      </c>
    </row>
    <row r="2922" spans="1:13" ht="15.75" customHeight="1">
      <c r="A2922" s="1">
        <v>1720</v>
      </c>
      <c r="B2922" s="3">
        <v>1721</v>
      </c>
      <c r="C2922" s="3" t="s">
        <v>4700</v>
      </c>
      <c r="D2922" s="3">
        <v>0.15522630915825281</v>
      </c>
      <c r="E2922" s="3">
        <v>0.23877047846426699</v>
      </c>
      <c r="F2922" s="3">
        <v>0.64383561643835618</v>
      </c>
      <c r="G2922" s="3">
        <v>6.1643835616438353E-2</v>
      </c>
      <c r="H2922" s="3">
        <v>0.16438356164383561</v>
      </c>
      <c r="I2922" s="3">
        <v>0.26027397260273971</v>
      </c>
      <c r="J2922" s="3">
        <v>2.9269286622068111E-2</v>
      </c>
      <c r="K2922" s="3">
        <v>15725.900000000031</v>
      </c>
      <c r="L2922" s="3" t="s">
        <v>15532</v>
      </c>
      <c r="M2922" s="8" t="str">
        <f ca="1">IFERROR(__xludf.DUMMYFUNCTION("REGEXREPLACE(F1722,""\D"", """")"),"#VALUE!")</f>
        <v>#VALUE!</v>
      </c>
    </row>
    <row r="2923" spans="1:13" ht="15.75" customHeight="1">
      <c r="A2923" s="1">
        <v>1721</v>
      </c>
      <c r="B2923" s="3">
        <v>1722</v>
      </c>
      <c r="C2923" s="3" t="s">
        <v>4702</v>
      </c>
      <c r="D2923" s="3">
        <v>0.1554143023556632</v>
      </c>
      <c r="E2923" s="3">
        <v>0.76720145233032733</v>
      </c>
      <c r="F2923" s="3">
        <v>0.51724137931034486</v>
      </c>
      <c r="G2923" s="3">
        <v>6.5335753176043551E-2</v>
      </c>
      <c r="H2923" s="3">
        <v>4.1742286751361157E-2</v>
      </c>
      <c r="I2923" s="3">
        <v>0.13248638838475499</v>
      </c>
      <c r="J2923" s="3">
        <v>1.5600190599378E-2</v>
      </c>
      <c r="K2923" s="3">
        <v>59136.799999999443</v>
      </c>
      <c r="L2923" s="3" t="s">
        <v>15533</v>
      </c>
      <c r="M2923" s="8" t="str">
        <f ca="1">IFERROR(__xludf.DUMMYFUNCTION("REGEXREPLACE(F1723,""\D"", """")"),"#VALUE!")</f>
        <v>#VALUE!</v>
      </c>
    </row>
    <row r="2924" spans="1:13" ht="15.75" customHeight="1">
      <c r="A2924" s="1">
        <v>1722</v>
      </c>
      <c r="B2924" s="3">
        <v>1723</v>
      </c>
      <c r="C2924" s="3" t="s">
        <v>4704</v>
      </c>
      <c r="D2924" s="3">
        <v>0.16741572711772509</v>
      </c>
      <c r="E2924" s="3">
        <v>0.19401962268721529</v>
      </c>
      <c r="F2924" s="3">
        <v>0.62883435582822089</v>
      </c>
      <c r="G2924" s="3">
        <v>9.815950920245399E-2</v>
      </c>
      <c r="H2924" s="3">
        <v>0.1226993865030675</v>
      </c>
      <c r="I2924" s="3">
        <v>0.27914110429447853</v>
      </c>
      <c r="J2924" s="3">
        <v>3.6113940906858127E-2</v>
      </c>
      <c r="K2924" s="3">
        <v>72007.599999999788</v>
      </c>
      <c r="L2924" s="3" t="s">
        <v>15534</v>
      </c>
      <c r="M2924" s="8" t="str">
        <f ca="1">IFERROR(__xludf.DUMMYFUNCTION("REGEXREPLACE(F1724,""\D"", """")"),"#VALUE!")</f>
        <v>#VALUE!</v>
      </c>
    </row>
    <row r="2925" spans="1:13" ht="15.75" customHeight="1">
      <c r="A2925" s="1">
        <v>1723</v>
      </c>
      <c r="B2925" s="3">
        <v>1724</v>
      </c>
      <c r="C2925" s="3" t="s">
        <v>4707</v>
      </c>
      <c r="D2925" s="3">
        <v>0.12863167088350119</v>
      </c>
      <c r="E2925" s="3">
        <v>0.52291727206164718</v>
      </c>
      <c r="F2925" s="3">
        <v>0.5194508009153318</v>
      </c>
      <c r="G2925" s="3">
        <v>7.3226544622425629E-2</v>
      </c>
      <c r="H2925" s="3">
        <v>6.1784897025171627E-2</v>
      </c>
      <c r="I2925" s="3">
        <v>0.16704805491990851</v>
      </c>
      <c r="J2925" s="3">
        <v>1.6459268870495519E-2</v>
      </c>
      <c r="K2925" s="3">
        <v>47130.399999999609</v>
      </c>
      <c r="L2925" s="3" t="s">
        <v>15535</v>
      </c>
      <c r="M2925" s="8" t="str">
        <f ca="1">IFERROR(__xludf.DUMMYFUNCTION("REGEXREPLACE(F1725,""\D"", """")"),"#VALUE!")</f>
        <v>#VALUE!</v>
      </c>
    </row>
    <row r="2926" spans="1:13" ht="15.75" customHeight="1">
      <c r="A2926" s="1">
        <v>1725</v>
      </c>
      <c r="B2926" s="3">
        <v>1726</v>
      </c>
      <c r="C2926" s="3" t="s">
        <v>4712</v>
      </c>
      <c r="D2926" s="3">
        <v>0.17233972838454681</v>
      </c>
      <c r="E2926" s="3">
        <v>0.30695711947673687</v>
      </c>
      <c r="F2926" s="3">
        <v>0.58333333333333337</v>
      </c>
      <c r="G2926" s="3">
        <v>0.123015873015873</v>
      </c>
      <c r="H2926" s="3">
        <v>7.9365079365079361E-2</v>
      </c>
      <c r="I2926" s="3">
        <v>0.24603174603174599</v>
      </c>
      <c r="J2926" s="3">
        <v>3.2390587227310572E-2</v>
      </c>
      <c r="K2926" s="3">
        <v>28554.099999999991</v>
      </c>
      <c r="L2926" s="3" t="s">
        <v>15537</v>
      </c>
      <c r="M2926" s="8" t="str">
        <f ca="1">IFERROR(__xludf.DUMMYFUNCTION("REGEXREPLACE(F1727,""\D"", """")"),"#VALUE!")</f>
        <v>#VALUE!</v>
      </c>
    </row>
    <row r="2927" spans="1:13" ht="15.75" customHeight="1">
      <c r="A2927" s="1">
        <v>1727</v>
      </c>
      <c r="B2927" s="3">
        <v>1728</v>
      </c>
      <c r="C2927" s="3" t="s">
        <v>4717</v>
      </c>
      <c r="D2927" s="3">
        <v>0.2378406043352787</v>
      </c>
      <c r="E2927" s="3">
        <v>0.89786425918113355</v>
      </c>
      <c r="F2927" s="3">
        <v>0.49698795180722888</v>
      </c>
      <c r="G2927" s="3">
        <v>4.5180722891566258E-2</v>
      </c>
      <c r="H2927" s="3">
        <v>3.313253012048193E-2</v>
      </c>
      <c r="I2927" s="3">
        <v>0.108433734939759</v>
      </c>
      <c r="J2927" s="3">
        <v>1.6238392207204948E-2</v>
      </c>
      <c r="K2927" s="3">
        <v>34552.899999999827</v>
      </c>
      <c r="L2927" s="3" t="s">
        <v>15539</v>
      </c>
      <c r="M2927" s="8" t="str">
        <f ca="1">IFERROR(__xludf.DUMMYFUNCTION("REGEXREPLACE(F1729,""\D"", """")"),"#VALUE!")</f>
        <v>#VALUE!</v>
      </c>
    </row>
    <row r="2928" spans="1:13" ht="15.75" customHeight="1">
      <c r="A2928" s="1">
        <v>1728</v>
      </c>
      <c r="B2928" s="3">
        <v>1729</v>
      </c>
      <c r="C2928" s="3" t="s">
        <v>4720</v>
      </c>
      <c r="D2928" s="3">
        <v>0.15008621081682849</v>
      </c>
      <c r="E2928" s="3">
        <v>0.20096287073581601</v>
      </c>
      <c r="F2928" s="3">
        <v>0.63043478260869568</v>
      </c>
      <c r="G2928" s="3">
        <v>0.1146245059288538</v>
      </c>
      <c r="H2928" s="3">
        <v>0.1185770750988142</v>
      </c>
      <c r="I2928" s="3">
        <v>0.26679841897233197</v>
      </c>
      <c r="J2928" s="3">
        <v>3.4248840687974118E-2</v>
      </c>
      <c r="K2928" s="3">
        <v>55109.699999999473</v>
      </c>
      <c r="L2928" s="3" t="s">
        <v>15540</v>
      </c>
      <c r="M2928" s="8" t="str">
        <f ca="1">IFERROR(__xludf.DUMMYFUNCTION("REGEXREPLACE(F1730,""\D"", """")"),"#VALUE!")</f>
        <v>#VALUE!</v>
      </c>
    </row>
    <row r="2929" spans="1:13" ht="15.75" customHeight="1">
      <c r="A2929" s="1">
        <v>1729</v>
      </c>
      <c r="B2929" s="3">
        <v>1730</v>
      </c>
      <c r="C2929" s="3" t="s">
        <v>4723</v>
      </c>
      <c r="D2929" s="3">
        <v>0.1793047220124627</v>
      </c>
      <c r="E2929" s="3">
        <v>0.2044955717115782</v>
      </c>
      <c r="F2929" s="3">
        <v>0.60317460317460314</v>
      </c>
      <c r="G2929" s="3">
        <v>9.5238095238095233E-2</v>
      </c>
      <c r="H2929" s="3">
        <v>0.119047619047619</v>
      </c>
      <c r="I2929" s="3">
        <v>0.24603174603174599</v>
      </c>
      <c r="J2929" s="3">
        <v>3.4403670836342597E-2</v>
      </c>
      <c r="K2929" s="3">
        <v>14218.900000000031</v>
      </c>
      <c r="L2929" s="3" t="s">
        <v>15541</v>
      </c>
      <c r="M2929" s="8" t="str">
        <f ca="1">IFERROR(__xludf.DUMMYFUNCTION("REGEXREPLACE(F1731,""\D"", """")"),"#VALUE!")</f>
        <v>#VALUE!</v>
      </c>
    </row>
    <row r="2930" spans="1:13" ht="15.75" customHeight="1">
      <c r="A2930" s="1">
        <v>1731</v>
      </c>
      <c r="B2930" s="3">
        <v>1732</v>
      </c>
      <c r="C2930" s="3" t="s">
        <v>4728</v>
      </c>
      <c r="D2930" s="3">
        <v>0.16573330442161679</v>
      </c>
      <c r="E2930" s="3">
        <v>0.2186659114557859</v>
      </c>
      <c r="F2930" s="3">
        <v>0.57692307692307687</v>
      </c>
      <c r="G2930" s="3">
        <v>9.2307692307692313E-2</v>
      </c>
      <c r="H2930" s="3">
        <v>0.1153846153846154</v>
      </c>
      <c r="I2930" s="3">
        <v>0.2384615384615385</v>
      </c>
      <c r="J2930" s="3">
        <v>3.0791949740667731E-2</v>
      </c>
      <c r="K2930" s="3">
        <v>14152.300000000039</v>
      </c>
      <c r="L2930" s="3" t="s">
        <v>15543</v>
      </c>
      <c r="M2930" s="8" t="str">
        <f ca="1">IFERROR(__xludf.DUMMYFUNCTION("REGEXREPLACE(F1733,""\D"", """")"),"#VALUE!")</f>
        <v>#VALUE!</v>
      </c>
    </row>
    <row r="2931" spans="1:13" ht="15.75" customHeight="1">
      <c r="A2931" s="1">
        <v>1732</v>
      </c>
      <c r="B2931" s="3">
        <v>1733</v>
      </c>
      <c r="C2931" s="3" t="s">
        <v>4730</v>
      </c>
      <c r="D2931" s="3">
        <v>0.13956088192423349</v>
      </c>
      <c r="E2931" s="3">
        <v>0.232580359234423</v>
      </c>
      <c r="F2931" s="3">
        <v>0.64824120603015079</v>
      </c>
      <c r="G2931" s="3">
        <v>9.5477386934673364E-2</v>
      </c>
      <c r="H2931" s="3">
        <v>0.1005025125628141</v>
      </c>
      <c r="I2931" s="3">
        <v>0.25125628140703521</v>
      </c>
      <c r="J2931" s="3">
        <v>2.5432984810418328E-2</v>
      </c>
      <c r="K2931" s="3">
        <v>21023.899999999991</v>
      </c>
      <c r="L2931" s="3" t="s">
        <v>15544</v>
      </c>
      <c r="M2931" s="8" t="str">
        <f ca="1">IFERROR(__xludf.DUMMYFUNCTION("REGEXREPLACE(F1734,""\D"", """")"),"#VALUE!")</f>
        <v>#VALUE!</v>
      </c>
    </row>
    <row r="2932" spans="1:13" ht="15.75" customHeight="1">
      <c r="A2932" s="1">
        <v>1733</v>
      </c>
      <c r="B2932" s="3">
        <v>1734</v>
      </c>
      <c r="C2932" s="3" t="s">
        <v>4732</v>
      </c>
      <c r="D2932" s="3">
        <v>0.18112169331446051</v>
      </c>
      <c r="E2932" s="3">
        <v>0.21875808271082381</v>
      </c>
      <c r="F2932" s="3">
        <v>0.62020905923344949</v>
      </c>
      <c r="G2932" s="3">
        <v>0.1114982578397213</v>
      </c>
      <c r="H2932" s="3">
        <v>0.1114982578397213</v>
      </c>
      <c r="I2932" s="3">
        <v>0.25435540069686408</v>
      </c>
      <c r="J2932" s="3">
        <v>3.8760129115574429E-2</v>
      </c>
      <c r="K2932" s="3">
        <v>31192.899999999911</v>
      </c>
      <c r="L2932" s="3" t="s">
        <v>15545</v>
      </c>
      <c r="M2932" s="8" t="str">
        <f ca="1">IFERROR(__xludf.DUMMYFUNCTION("REGEXREPLACE(F1735,""\D"", """")"),"#VALUE!")</f>
        <v>#VALUE!</v>
      </c>
    </row>
    <row r="2933" spans="1:13" ht="15.75" customHeight="1">
      <c r="A2933" s="1">
        <v>1734</v>
      </c>
      <c r="B2933" s="3">
        <v>1735</v>
      </c>
      <c r="C2933" s="3" t="s">
        <v>4735</v>
      </c>
      <c r="D2933" s="3">
        <v>0.17698472251036329</v>
      </c>
      <c r="E2933" s="3">
        <v>0.21883202039144159</v>
      </c>
      <c r="F2933" s="3">
        <v>0.64406779661016944</v>
      </c>
      <c r="G2933" s="3">
        <v>8.4745762711864403E-2</v>
      </c>
      <c r="H2933" s="3">
        <v>0.1129943502824859</v>
      </c>
      <c r="I2933" s="3">
        <v>0.25423728813559321</v>
      </c>
      <c r="J2933" s="3">
        <v>3.1985645965602147E-2</v>
      </c>
      <c r="K2933" s="3">
        <v>19574.700000000019</v>
      </c>
      <c r="L2933" s="3" t="s">
        <v>15546</v>
      </c>
      <c r="M2933" s="8" t="str">
        <f ca="1">IFERROR(__xludf.DUMMYFUNCTION("REGEXREPLACE(F1736,""\D"", """")"),"#VALUE!")</f>
        <v>#VALUE!</v>
      </c>
    </row>
    <row r="2934" spans="1:13" ht="15.75" customHeight="1">
      <c r="A2934" s="1">
        <v>1735</v>
      </c>
      <c r="B2934" s="3">
        <v>1736</v>
      </c>
      <c r="C2934" s="3" t="s">
        <v>4738</v>
      </c>
      <c r="D2934" s="3">
        <v>0.20409604078341489</v>
      </c>
      <c r="E2934" s="3">
        <v>0.35206616992052808</v>
      </c>
      <c r="F2934" s="3">
        <v>0.55714285714285716</v>
      </c>
      <c r="G2934" s="3">
        <v>6.4285714285714279E-2</v>
      </c>
      <c r="H2934" s="3">
        <v>0.1357142857142857</v>
      </c>
      <c r="I2934" s="3">
        <v>0.22857142857142859</v>
      </c>
      <c r="J2934" s="3">
        <v>3.4815630557813677E-2</v>
      </c>
      <c r="K2934" s="3">
        <v>15639.600000000029</v>
      </c>
      <c r="L2934" s="3" t="s">
        <v>15547</v>
      </c>
      <c r="M2934" s="8" t="str">
        <f ca="1">IFERROR(__xludf.DUMMYFUNCTION("REGEXREPLACE(F1737,""\D"", """")"),"#VALUE!")</f>
        <v>#VALUE!</v>
      </c>
    </row>
    <row r="2935" spans="1:13" ht="15.75" customHeight="1">
      <c r="A2935" s="1">
        <v>1739</v>
      </c>
      <c r="B2935" s="3">
        <v>1740</v>
      </c>
      <c r="C2935" s="3" t="s">
        <v>4749</v>
      </c>
      <c r="D2935" s="3">
        <v>0.1157495124890113</v>
      </c>
      <c r="E2935" s="3">
        <v>0.16547277720444439</v>
      </c>
      <c r="F2935" s="3">
        <v>0.62608695652173918</v>
      </c>
      <c r="G2935" s="3">
        <v>9.5652173913043481E-2</v>
      </c>
      <c r="H2935" s="3">
        <v>0.13043478260869559</v>
      </c>
      <c r="I2935" s="3">
        <v>0.29565217391304349</v>
      </c>
      <c r="J2935" s="3">
        <v>2.3233026709106399E-2</v>
      </c>
      <c r="K2935" s="3">
        <v>12905.100000000029</v>
      </c>
      <c r="L2935" s="3" t="s">
        <v>15551</v>
      </c>
      <c r="M2935" s="8" t="str">
        <f ca="1">IFERROR(__xludf.DUMMYFUNCTION("REGEXREPLACE(F1741,""\D"", """")"),"#VALUE!")</f>
        <v>#VALUE!</v>
      </c>
    </row>
    <row r="2936" spans="1:13" ht="15.75" customHeight="1">
      <c r="A2936" s="1">
        <v>1741</v>
      </c>
      <c r="B2936" s="3">
        <v>1742</v>
      </c>
      <c r="C2936" s="3" t="s">
        <v>4755</v>
      </c>
      <c r="D2936" s="3">
        <v>0.14363447475807259</v>
      </c>
      <c r="E2936" s="3">
        <v>0.20574327072946241</v>
      </c>
      <c r="F2936" s="3">
        <v>0.59241706161137442</v>
      </c>
      <c r="G2936" s="3">
        <v>9.9526066350710901E-2</v>
      </c>
      <c r="H2936" s="3">
        <v>0.12796208530805689</v>
      </c>
      <c r="I2936" s="3">
        <v>0.25118483412322268</v>
      </c>
      <c r="J2936" s="3">
        <v>3.068585841031644E-2</v>
      </c>
      <c r="K2936" s="3">
        <v>23057.899999999991</v>
      </c>
      <c r="L2936" s="3" t="s">
        <v>15553</v>
      </c>
      <c r="M2936" s="8" t="str">
        <f ca="1">IFERROR(__xludf.DUMMYFUNCTION("REGEXREPLACE(F1743,""\D"", """")"),"#VALUE!")</f>
        <v>#VALUE!</v>
      </c>
    </row>
    <row r="2937" spans="1:13" ht="15.75" customHeight="1">
      <c r="A2937" s="1">
        <v>1743</v>
      </c>
      <c r="B2937" s="3">
        <v>1744</v>
      </c>
      <c r="C2937" s="3" t="s">
        <v>4760</v>
      </c>
      <c r="D2937" s="3">
        <v>0.11496450140234769</v>
      </c>
      <c r="E2937" s="3">
        <v>0.20795551115167751</v>
      </c>
      <c r="F2937" s="3">
        <v>0.58252427184466016</v>
      </c>
      <c r="G2937" s="3">
        <v>0.1100323624595469</v>
      </c>
      <c r="H2937" s="3">
        <v>0.116504854368932</v>
      </c>
      <c r="I2937" s="3">
        <v>0.25242718446601942</v>
      </c>
      <c r="J2937" s="3">
        <v>2.5080493098694871E-2</v>
      </c>
      <c r="K2937" s="3">
        <v>35293.099999999853</v>
      </c>
      <c r="L2937" s="3" t="s">
        <v>15555</v>
      </c>
      <c r="M2937" s="8" t="str">
        <f ca="1">IFERROR(__xludf.DUMMYFUNCTION("REGEXREPLACE(F1745,""\D"", """")"),"#VALUE!")</f>
        <v>#VALUE!</v>
      </c>
    </row>
    <row r="2938" spans="1:13" ht="15.75" customHeight="1">
      <c r="A2938" s="1">
        <v>1744</v>
      </c>
      <c r="B2938" s="3">
        <v>1745</v>
      </c>
      <c r="C2938" s="3" t="s">
        <v>4762</v>
      </c>
      <c r="D2938" s="3">
        <v>0.1629312256779438</v>
      </c>
      <c r="E2938" s="3">
        <v>0.22609375914793881</v>
      </c>
      <c r="F2938" s="3">
        <v>0.6095505617977528</v>
      </c>
      <c r="G2938" s="3">
        <v>8.98876404494382E-2</v>
      </c>
      <c r="H2938" s="3">
        <v>9.269662921348315E-2</v>
      </c>
      <c r="I2938" s="3">
        <v>0.2415730337078652</v>
      </c>
      <c r="J2938" s="3">
        <v>2.8483795683481871E-2</v>
      </c>
      <c r="K2938" s="3">
        <v>38737.799999999777</v>
      </c>
      <c r="L2938" s="3" t="s">
        <v>15556</v>
      </c>
      <c r="M2938" s="8" t="str">
        <f ca="1">IFERROR(__xludf.DUMMYFUNCTION("REGEXREPLACE(F1746,""\D"", """")"),"#VALUE!")</f>
        <v>#VALUE!</v>
      </c>
    </row>
    <row r="2939" spans="1:13" ht="15.75" customHeight="1">
      <c r="A2939" s="1">
        <v>1745</v>
      </c>
      <c r="B2939" s="3">
        <v>1746</v>
      </c>
      <c r="C2939" s="3" t="s">
        <v>4765</v>
      </c>
      <c r="D2939" s="3">
        <v>0.18071541940339639</v>
      </c>
      <c r="E2939" s="3">
        <v>0.16365052869301369</v>
      </c>
      <c r="F2939" s="3">
        <v>0.60251046025104604</v>
      </c>
      <c r="G2939" s="3">
        <v>0.10878661087866109</v>
      </c>
      <c r="H2939" s="3">
        <v>0.1171548117154812</v>
      </c>
      <c r="I2939" s="3">
        <v>0.26778242677824271</v>
      </c>
      <c r="J2939" s="3">
        <v>3.8856974866763407E-2</v>
      </c>
      <c r="K2939" s="3">
        <v>27093.499999999989</v>
      </c>
      <c r="L2939" s="3" t="s">
        <v>15557</v>
      </c>
      <c r="M2939" s="8" t="str">
        <f ca="1">IFERROR(__xludf.DUMMYFUNCTION("REGEXREPLACE(F1747,""\D"", """")"),"#VALUE!")</f>
        <v>#VALUE!</v>
      </c>
    </row>
    <row r="2940" spans="1:13" ht="15.75" customHeight="1">
      <c r="A2940" s="1">
        <v>1746</v>
      </c>
      <c r="B2940" s="3">
        <v>1747</v>
      </c>
      <c r="C2940" s="3" t="s">
        <v>4767</v>
      </c>
      <c r="D2940" s="3">
        <v>0.24065175629175109</v>
      </c>
      <c r="E2940" s="3">
        <v>0.3692713675310772</v>
      </c>
      <c r="F2940" s="3">
        <v>0.64035087719298245</v>
      </c>
      <c r="G2940" s="3">
        <v>8.771929824561403E-2</v>
      </c>
      <c r="H2940" s="3">
        <v>0.1140350877192982</v>
      </c>
      <c r="I2940" s="3">
        <v>0.25438596491228072</v>
      </c>
      <c r="J2940" s="3">
        <v>4.2411367719510533E-2</v>
      </c>
      <c r="K2940" s="3">
        <v>12766.100000000029</v>
      </c>
      <c r="L2940" s="3" t="s">
        <v>15558</v>
      </c>
      <c r="M2940" s="8" t="str">
        <f ca="1">IFERROR(__xludf.DUMMYFUNCTION("REGEXREPLACE(F1748,""\D"", """")"),"#VALUE!")</f>
        <v>#VALUE!</v>
      </c>
    </row>
    <row r="2941" spans="1:13" ht="15.75" customHeight="1">
      <c r="A2941" s="1">
        <v>1747</v>
      </c>
      <c r="B2941" s="3">
        <v>1748</v>
      </c>
      <c r="C2941" s="3" t="s">
        <v>4770</v>
      </c>
      <c r="D2941" s="3">
        <v>0.23518618952595249</v>
      </c>
      <c r="E2941" s="3">
        <v>0.10583692221345919</v>
      </c>
      <c r="F2941" s="3">
        <v>0.61486486486486491</v>
      </c>
      <c r="G2941" s="3">
        <v>0.1081081081081081</v>
      </c>
      <c r="H2941" s="3">
        <v>0.1554054054054054</v>
      </c>
      <c r="I2941" s="3">
        <v>0.33108108108108109</v>
      </c>
      <c r="J2941" s="3">
        <v>5.7039546464355953E-2</v>
      </c>
      <c r="K2941" s="3">
        <v>17217.300000000021</v>
      </c>
      <c r="L2941" s="3" t="s">
        <v>15559</v>
      </c>
      <c r="M2941" s="8" t="str">
        <f ca="1">IFERROR(__xludf.DUMMYFUNCTION("REGEXREPLACE(F1749,""\D"", """")"),"#VALUE!")</f>
        <v>#VALUE!</v>
      </c>
    </row>
    <row r="2942" spans="1:13" ht="15.75" customHeight="1">
      <c r="A2942" s="1">
        <v>1749</v>
      </c>
      <c r="B2942" s="3">
        <v>1750</v>
      </c>
      <c r="C2942" s="3" t="s">
        <v>4775</v>
      </c>
      <c r="D2942" s="3">
        <v>0.27031531991554231</v>
      </c>
      <c r="E2942" s="3">
        <v>0.23023459241082581</v>
      </c>
      <c r="F2942" s="3">
        <v>0.57894736842105265</v>
      </c>
      <c r="G2942" s="3">
        <v>7.0175438596491224E-2</v>
      </c>
      <c r="H2942" s="3">
        <v>0.1140350877192982</v>
      </c>
      <c r="I2942" s="3">
        <v>0.25438596491228072</v>
      </c>
      <c r="J2942" s="3">
        <v>4.2035099148115887E-2</v>
      </c>
      <c r="K2942" s="3">
        <v>12547.30000000003</v>
      </c>
      <c r="L2942" s="3" t="s">
        <v>15561</v>
      </c>
      <c r="M2942" s="8" t="str">
        <f ca="1">IFERROR(__xludf.DUMMYFUNCTION("REGEXREPLACE(F1751,""\D"", """")"),"#VALUE!")</f>
        <v>#VALUE!</v>
      </c>
    </row>
    <row r="2943" spans="1:13" ht="15.75" customHeight="1">
      <c r="A2943" s="1">
        <v>1751</v>
      </c>
      <c r="B2943" s="3">
        <v>1752</v>
      </c>
      <c r="C2943" s="3" t="s">
        <v>4781</v>
      </c>
      <c r="D2943" s="3">
        <v>0.1670815174797908</v>
      </c>
      <c r="E2943" s="3">
        <v>0.14186546438761929</v>
      </c>
      <c r="F2943" s="3">
        <v>0.64893617021276595</v>
      </c>
      <c r="G2943" s="3">
        <v>0.1702127659574468</v>
      </c>
      <c r="H2943" s="3">
        <v>0.1276595744680851</v>
      </c>
      <c r="I2943" s="3">
        <v>0.32978723404255322</v>
      </c>
      <c r="J2943" s="3">
        <v>4.5022897929603109E-2</v>
      </c>
      <c r="K2943" s="3">
        <v>10581.60000000002</v>
      </c>
      <c r="L2943" s="3" t="s">
        <v>15563</v>
      </c>
      <c r="M2943" s="8" t="str">
        <f ca="1">IFERROR(__xludf.DUMMYFUNCTION("REGEXREPLACE(F1753,""\D"", """")"),"#VALUE!")</f>
        <v>#VALUE!</v>
      </c>
    </row>
    <row r="2944" spans="1:13" ht="15.75" customHeight="1">
      <c r="A2944" s="1">
        <v>1752</v>
      </c>
      <c r="B2944" s="3">
        <v>1753</v>
      </c>
      <c r="C2944" s="3" t="s">
        <v>4784</v>
      </c>
      <c r="D2944" s="3">
        <v>0.1653180071743019</v>
      </c>
      <c r="E2944" s="3">
        <v>0.21562182643393379</v>
      </c>
      <c r="F2944" s="3">
        <v>0.63389830508474576</v>
      </c>
      <c r="G2944" s="3">
        <v>0.1084745762711864</v>
      </c>
      <c r="H2944" s="3">
        <v>0.11525423728813559</v>
      </c>
      <c r="I2944" s="3">
        <v>0.25762711864406779</v>
      </c>
      <c r="J2944" s="3">
        <v>3.5526607137701498E-2</v>
      </c>
      <c r="K2944" s="3">
        <v>33497.499999999891</v>
      </c>
      <c r="L2944" s="3" t="s">
        <v>15564</v>
      </c>
      <c r="M2944" s="8" t="str">
        <f ca="1">IFERROR(__xludf.DUMMYFUNCTION("REGEXREPLACE(F1754,""\D"", """")"),"#VALUE!")</f>
        <v>#VALUE!</v>
      </c>
    </row>
    <row r="2945" spans="1:13" ht="15.75" customHeight="1">
      <c r="A2945" s="1">
        <v>1753</v>
      </c>
      <c r="B2945" s="3">
        <v>1754</v>
      </c>
      <c r="C2945" s="3" t="s">
        <v>4786</v>
      </c>
      <c r="D2945" s="3">
        <v>0.1698882660440251</v>
      </c>
      <c r="E2945" s="3">
        <v>0.16577153310809359</v>
      </c>
      <c r="F2945" s="3">
        <v>0.64141414141414144</v>
      </c>
      <c r="G2945" s="3">
        <v>0.1161616161616162</v>
      </c>
      <c r="H2945" s="3">
        <v>0.1565656565656566</v>
      </c>
      <c r="I2945" s="3">
        <v>0.30303030303030298</v>
      </c>
      <c r="J2945" s="3">
        <v>4.3736760830654843E-2</v>
      </c>
      <c r="K2945" s="3">
        <v>22524.69999999999</v>
      </c>
      <c r="L2945" s="3" t="s">
        <v>15565</v>
      </c>
      <c r="M2945" s="8" t="str">
        <f ca="1">IFERROR(__xludf.DUMMYFUNCTION("REGEXREPLACE(F1755,""\D"", """")"),"#VALUE!")</f>
        <v>#VALUE!</v>
      </c>
    </row>
    <row r="2946" spans="1:13" ht="15.75" customHeight="1">
      <c r="A2946" s="1">
        <v>1754</v>
      </c>
      <c r="B2946" s="3">
        <v>1755</v>
      </c>
      <c r="C2946" s="3" t="s">
        <v>4789</v>
      </c>
      <c r="D2946" s="3">
        <v>0.17797682240208121</v>
      </c>
      <c r="E2946" s="3">
        <v>0.27786157732712169</v>
      </c>
      <c r="F2946" s="3">
        <v>0.66403162055335974</v>
      </c>
      <c r="G2946" s="3">
        <v>9.8814229249011856E-2</v>
      </c>
      <c r="H2946" s="3">
        <v>9.8814229249011856E-2</v>
      </c>
      <c r="I2946" s="3">
        <v>0.233201581027668</v>
      </c>
      <c r="J2946" s="3">
        <v>3.3271317048360699E-2</v>
      </c>
      <c r="K2946" s="3">
        <v>26623.299999999959</v>
      </c>
      <c r="L2946" s="3" t="s">
        <v>15566</v>
      </c>
      <c r="M2946" s="8" t="str">
        <f ca="1">IFERROR(__xludf.DUMMYFUNCTION("REGEXREPLACE(F1756,""\D"", """")"),"#VALUE!")</f>
        <v>#VALUE!</v>
      </c>
    </row>
    <row r="2947" spans="1:13" ht="15.75" customHeight="1">
      <c r="A2947" s="1">
        <v>1755</v>
      </c>
      <c r="B2947" s="3">
        <v>1756</v>
      </c>
      <c r="C2947" s="3" t="s">
        <v>4792</v>
      </c>
      <c r="D2947" s="3">
        <v>0.24561164518889569</v>
      </c>
      <c r="E2947" s="3">
        <v>0.39287689119384522</v>
      </c>
      <c r="F2947" s="3">
        <v>0.61333333333333329</v>
      </c>
      <c r="G2947" s="3">
        <v>5.3333333333333337E-2</v>
      </c>
      <c r="H2947" s="3">
        <v>9.3333333333333338E-2</v>
      </c>
      <c r="I2947" s="3">
        <v>0.2</v>
      </c>
      <c r="J2947" s="3">
        <v>2.525738397326106E-2</v>
      </c>
      <c r="K2947" s="3">
        <v>8190.700000000008</v>
      </c>
      <c r="L2947" s="3" t="s">
        <v>15567</v>
      </c>
      <c r="M2947" s="8" t="str">
        <f ca="1">IFERROR(__xludf.DUMMYFUNCTION("REGEXREPLACE(F1757,""\D"", """")"),"#VALUE!")</f>
        <v>#VALUE!</v>
      </c>
    </row>
    <row r="2948" spans="1:13" ht="15.75" customHeight="1">
      <c r="A2948" s="1">
        <v>1756</v>
      </c>
      <c r="B2948" s="3">
        <v>1757</v>
      </c>
      <c r="C2948" s="3" t="s">
        <v>4795</v>
      </c>
      <c r="D2948" s="3">
        <v>0.18730711118050111</v>
      </c>
      <c r="E2948" s="3">
        <v>0.13844947133724611</v>
      </c>
      <c r="F2948" s="3">
        <v>0.60992907801418439</v>
      </c>
      <c r="G2948" s="3">
        <v>0.1205673758865248</v>
      </c>
      <c r="H2948" s="3">
        <v>0.14893617021276601</v>
      </c>
      <c r="I2948" s="3">
        <v>0.32624113475177308</v>
      </c>
      <c r="J2948" s="3">
        <v>4.6969515377120637E-2</v>
      </c>
      <c r="K2948" s="3">
        <v>15599.000000000029</v>
      </c>
      <c r="L2948" s="3" t="s">
        <v>15568</v>
      </c>
      <c r="M2948" s="8" t="str">
        <f ca="1">IFERROR(__xludf.DUMMYFUNCTION("REGEXREPLACE(F1758,""\D"", """")"),"#VALUE!")</f>
        <v>#VALUE!</v>
      </c>
    </row>
    <row r="2949" spans="1:13" ht="15.75" customHeight="1">
      <c r="A2949" s="1">
        <v>1757</v>
      </c>
      <c r="B2949" s="3">
        <v>1758</v>
      </c>
      <c r="C2949" s="3" t="s">
        <v>4797</v>
      </c>
      <c r="D2949" s="3">
        <v>0.21646081577910339</v>
      </c>
      <c r="E2949" s="3">
        <v>0.67228005298223559</v>
      </c>
      <c r="F2949" s="3">
        <v>0.55092592592592593</v>
      </c>
      <c r="G2949" s="3">
        <v>8.1018518518518517E-2</v>
      </c>
      <c r="H2949" s="3">
        <v>4.8611111111111112E-2</v>
      </c>
      <c r="I2949" s="3">
        <v>0.15277777777777779</v>
      </c>
      <c r="J2949" s="3">
        <v>2.6114985706175299E-2</v>
      </c>
      <c r="K2949" s="3">
        <v>46993.699999999597</v>
      </c>
      <c r="L2949" s="3" t="s">
        <v>15569</v>
      </c>
      <c r="M2949" s="8" t="str">
        <f ca="1">IFERROR(__xludf.DUMMYFUNCTION("REGEXREPLACE(F1759,""\D"", """")"),"#VALUE!")</f>
        <v>#VALUE!</v>
      </c>
    </row>
    <row r="2950" spans="1:13" ht="15.75" customHeight="1">
      <c r="A2950" s="1">
        <v>1761</v>
      </c>
      <c r="B2950" s="3">
        <v>1762</v>
      </c>
      <c r="C2950" s="3" t="s">
        <v>4808</v>
      </c>
      <c r="D2950" s="3">
        <v>0.19203550319329399</v>
      </c>
      <c r="E2950" s="3">
        <v>0.33726413092915192</v>
      </c>
      <c r="F2950" s="3">
        <v>0.60933660933660938</v>
      </c>
      <c r="G2950" s="3">
        <v>9.3366093366093361E-2</v>
      </c>
      <c r="H2950" s="3">
        <v>0.1031941031941032</v>
      </c>
      <c r="I2950" s="3">
        <v>0.2211302211302211</v>
      </c>
      <c r="J2950" s="3">
        <v>3.6439854902233927E-2</v>
      </c>
      <c r="K2950" s="3">
        <v>45701.099999999671</v>
      </c>
      <c r="L2950" s="3" t="s">
        <v>15573</v>
      </c>
      <c r="M2950" s="8" t="str">
        <f ca="1">IFERROR(__xludf.DUMMYFUNCTION("REGEXREPLACE(F1763,""\D"", """")"),"#VALUE!")</f>
        <v>#VALUE!</v>
      </c>
    </row>
    <row r="2951" spans="1:13" ht="15.75" customHeight="1">
      <c r="A2951" s="1">
        <v>1763</v>
      </c>
      <c r="B2951" s="3">
        <v>1764</v>
      </c>
      <c r="C2951" s="3" t="s">
        <v>4813</v>
      </c>
      <c r="D2951" s="3">
        <v>0.200742061182001</v>
      </c>
      <c r="E2951" s="3">
        <v>0.35600095521713082</v>
      </c>
      <c r="F2951" s="3">
        <v>0.64485981308411211</v>
      </c>
      <c r="G2951" s="3">
        <v>0.14018691588785051</v>
      </c>
      <c r="H2951" s="3">
        <v>1.8691588785046731E-2</v>
      </c>
      <c r="I2951" s="3">
        <v>0.21495327102803741</v>
      </c>
      <c r="J2951" s="3">
        <v>2.2760398982224341E-2</v>
      </c>
      <c r="K2951" s="3">
        <v>12000.10000000002</v>
      </c>
      <c r="L2951" s="3" t="s">
        <v>15575</v>
      </c>
      <c r="M2951" s="8" t="str">
        <f ca="1">IFERROR(__xludf.DUMMYFUNCTION("REGEXREPLACE(F1765,""\D"", """")"),"#VALUE!")</f>
        <v>#VALUE!</v>
      </c>
    </row>
    <row r="2952" spans="1:13" ht="15.75" customHeight="1">
      <c r="A2952" s="1">
        <v>1764</v>
      </c>
      <c r="B2952" s="3">
        <v>1765</v>
      </c>
      <c r="C2952" s="3" t="s">
        <v>4816</v>
      </c>
      <c r="D2952" s="3">
        <v>0.1576175736670091</v>
      </c>
      <c r="E2952" s="3">
        <v>0.2056897405741677</v>
      </c>
      <c r="F2952" s="3">
        <v>0.66486486486486485</v>
      </c>
      <c r="G2952" s="3">
        <v>0.1081081081081081</v>
      </c>
      <c r="H2952" s="3">
        <v>8.6486486486486491E-2</v>
      </c>
      <c r="I2952" s="3">
        <v>0.22162162162162161</v>
      </c>
      <c r="J2952" s="3">
        <v>2.8190333478003829E-2</v>
      </c>
      <c r="K2952" s="3">
        <v>19810.499999999989</v>
      </c>
      <c r="L2952" s="3" t="s">
        <v>15576</v>
      </c>
      <c r="M2952" s="8" t="str">
        <f ca="1">IFERROR(__xludf.DUMMYFUNCTION("REGEXREPLACE(F1766,""\D"", """")"),"#VALUE!")</f>
        <v>#VALUE!</v>
      </c>
    </row>
    <row r="2953" spans="1:13" ht="15.75" customHeight="1">
      <c r="A2953" s="1">
        <v>1765</v>
      </c>
      <c r="B2953" s="3">
        <v>1766</v>
      </c>
      <c r="C2953" s="3" t="s">
        <v>4819</v>
      </c>
      <c r="D2953" s="3">
        <v>0.22306044411772619</v>
      </c>
      <c r="E2953" s="3">
        <v>0.16229296921928249</v>
      </c>
      <c r="F2953" s="3">
        <v>0.66808510638297869</v>
      </c>
      <c r="G2953" s="3">
        <v>0.1063829787234043</v>
      </c>
      <c r="H2953" s="3">
        <v>0.1319148936170213</v>
      </c>
      <c r="I2953" s="3">
        <v>0.31063829787234037</v>
      </c>
      <c r="J2953" s="3">
        <v>5.0467203573766058E-2</v>
      </c>
      <c r="K2953" s="3">
        <v>25562.69999999999</v>
      </c>
      <c r="L2953" s="3" t="s">
        <v>15577</v>
      </c>
      <c r="M2953" s="8" t="str">
        <f ca="1">IFERROR(__xludf.DUMMYFUNCTION("REGEXREPLACE(F1767,""\D"", """")"),"#VALUE!")</f>
        <v>#VALUE!</v>
      </c>
    </row>
    <row r="2954" spans="1:13" ht="15.75" customHeight="1">
      <c r="A2954" s="1">
        <v>1766</v>
      </c>
      <c r="B2954" s="3">
        <v>1767</v>
      </c>
      <c r="C2954" s="3" t="s">
        <v>4822</v>
      </c>
      <c r="D2954" s="3">
        <v>0.13628276113377841</v>
      </c>
      <c r="E2954" s="3">
        <v>0.24156549439691091</v>
      </c>
      <c r="F2954" s="3">
        <v>0.59638554216867468</v>
      </c>
      <c r="G2954" s="3">
        <v>0.13253012048192769</v>
      </c>
      <c r="H2954" s="3">
        <v>9.6385542168674704E-2</v>
      </c>
      <c r="I2954" s="3">
        <v>0.25903614457831331</v>
      </c>
      <c r="J2954" s="3">
        <v>2.871333513172843E-2</v>
      </c>
      <c r="K2954" s="3">
        <v>19144.800000000028</v>
      </c>
      <c r="L2954" s="3" t="s">
        <v>15578</v>
      </c>
      <c r="M2954" s="8" t="str">
        <f ca="1">IFERROR(__xludf.DUMMYFUNCTION("REGEXREPLACE(F1768,""\D"", """")"),"#VALUE!")</f>
        <v>#VALUE!</v>
      </c>
    </row>
    <row r="2955" spans="1:13" ht="15.75" customHeight="1">
      <c r="A2955" s="1">
        <v>1767</v>
      </c>
      <c r="B2955" s="3">
        <v>1768</v>
      </c>
      <c r="C2955" s="3" t="s">
        <v>4824</v>
      </c>
      <c r="D2955" s="3">
        <v>0.169696392322957</v>
      </c>
      <c r="E2955" s="3">
        <v>0.52862702404024153</v>
      </c>
      <c r="F2955" s="3">
        <v>0.47678018575851389</v>
      </c>
      <c r="G2955" s="3">
        <v>8.0495356037151702E-2</v>
      </c>
      <c r="H2955" s="3">
        <v>6.1919504643962849E-2</v>
      </c>
      <c r="I2955" s="3">
        <v>0.17337461300309601</v>
      </c>
      <c r="J2955" s="3">
        <v>2.2502262956527151E-2</v>
      </c>
      <c r="K2955" s="3">
        <v>36025.899999999827</v>
      </c>
      <c r="L2955" s="3" t="s">
        <v>15579</v>
      </c>
      <c r="M2955" s="8" t="str">
        <f ca="1">IFERROR(__xludf.DUMMYFUNCTION("REGEXREPLACE(F1769,""\D"", """")"),"#VALUE!")</f>
        <v>#VALUE!</v>
      </c>
    </row>
    <row r="2956" spans="1:13" ht="15.75" customHeight="1">
      <c r="A2956" s="1">
        <v>1768</v>
      </c>
      <c r="B2956" s="3">
        <v>1769</v>
      </c>
      <c r="C2956" s="3" t="s">
        <v>4827</v>
      </c>
      <c r="D2956" s="3">
        <v>0.2294753798597175</v>
      </c>
      <c r="E2956" s="3">
        <v>0.63624617182472532</v>
      </c>
      <c r="F2956" s="3">
        <v>0.51086956521739135</v>
      </c>
      <c r="G2956" s="3">
        <v>9.7826086956521743E-2</v>
      </c>
      <c r="H2956" s="3">
        <v>4.3478260869565223E-2</v>
      </c>
      <c r="I2956" s="3">
        <v>0.1630434782608696</v>
      </c>
      <c r="J2956" s="3">
        <v>2.7417175512846639E-2</v>
      </c>
      <c r="K2956" s="3">
        <v>20403.000000000011</v>
      </c>
      <c r="L2956" s="3" t="s">
        <v>15580</v>
      </c>
      <c r="M2956" s="8" t="str">
        <f ca="1">IFERROR(__xludf.DUMMYFUNCTION("REGEXREPLACE(F1770,""\D"", """")"),"#VALUE!")</f>
        <v>#VALUE!</v>
      </c>
    </row>
    <row r="2957" spans="1:13" ht="15.75" customHeight="1">
      <c r="A2957" s="1">
        <v>1770</v>
      </c>
      <c r="B2957" s="3">
        <v>1771</v>
      </c>
      <c r="C2957" s="3" t="s">
        <v>4833</v>
      </c>
      <c r="D2957" s="3">
        <v>0.15243350771683251</v>
      </c>
      <c r="E2957" s="3">
        <v>0.17293723108665421</v>
      </c>
      <c r="F2957" s="3">
        <v>0.60077519379844957</v>
      </c>
      <c r="G2957" s="3">
        <v>0.1201550387596899</v>
      </c>
      <c r="H2957" s="3">
        <v>0.15891472868217049</v>
      </c>
      <c r="I2957" s="3">
        <v>0.30620155038759689</v>
      </c>
      <c r="J2957" s="3">
        <v>4.0701425468622057E-2</v>
      </c>
      <c r="K2957" s="3">
        <v>29997.499999999982</v>
      </c>
      <c r="L2957" s="3" t="s">
        <v>15582</v>
      </c>
      <c r="M2957" s="8" t="str">
        <f ca="1">IFERROR(__xludf.DUMMYFUNCTION("REGEXREPLACE(F1772,""\D"", """")"),"#VALUE!")</f>
        <v>#VALUE!</v>
      </c>
    </row>
    <row r="2958" spans="1:13" ht="15.75" customHeight="1">
      <c r="A2958" s="1">
        <v>1771</v>
      </c>
      <c r="B2958" s="3">
        <v>1772</v>
      </c>
      <c r="C2958" s="3" t="s">
        <v>4835</v>
      </c>
      <c r="D2958" s="3">
        <v>0.21557312656222349</v>
      </c>
      <c r="E2958" s="3">
        <v>0.34108804809827842</v>
      </c>
      <c r="F2958" s="3">
        <v>0.6171875</v>
      </c>
      <c r="G2958" s="3">
        <v>0.1015625</v>
      </c>
      <c r="H2958" s="3">
        <v>7.8125E-2</v>
      </c>
      <c r="I2958" s="3">
        <v>0.234375</v>
      </c>
      <c r="J2958" s="3">
        <v>3.3714950660044138E-2</v>
      </c>
      <c r="K2958" s="3">
        <v>14130.400000000031</v>
      </c>
      <c r="L2958" s="3" t="s">
        <v>15583</v>
      </c>
      <c r="M2958" s="8" t="str">
        <f ca="1">IFERROR(__xludf.DUMMYFUNCTION("REGEXREPLACE(F1773,""\D"", """")"),"#VALUE!")</f>
        <v>#VALUE!</v>
      </c>
    </row>
    <row r="2959" spans="1:13" ht="15.75" customHeight="1">
      <c r="A2959" s="1">
        <v>1774</v>
      </c>
      <c r="B2959" s="3">
        <v>1775</v>
      </c>
      <c r="C2959" s="3" t="s">
        <v>4845</v>
      </c>
      <c r="D2959" s="3">
        <v>0.23528011193408191</v>
      </c>
      <c r="E2959" s="3">
        <v>0.48330521830578749</v>
      </c>
      <c r="F2959" s="3">
        <v>0.53030303030303028</v>
      </c>
      <c r="G2959" s="3">
        <v>0.1136363636363636</v>
      </c>
      <c r="H2959" s="3">
        <v>9.8484848484848481E-2</v>
      </c>
      <c r="I2959" s="3">
        <v>0.2196969696969697</v>
      </c>
      <c r="J2959" s="3">
        <v>4.5015310125047808E-2</v>
      </c>
      <c r="K2959" s="3">
        <v>14855.000000000029</v>
      </c>
      <c r="L2959" s="3" t="s">
        <v>15586</v>
      </c>
      <c r="M2959" s="8" t="str">
        <f ca="1">IFERROR(__xludf.DUMMYFUNCTION("REGEXREPLACE(F1776,""\D"", """")"),"#VALUE!")</f>
        <v>#VALUE!</v>
      </c>
    </row>
    <row r="2960" spans="1:13" ht="15.75" customHeight="1">
      <c r="A2960" s="1">
        <v>1775</v>
      </c>
      <c r="B2960" s="3">
        <v>1776</v>
      </c>
      <c r="C2960" s="3" t="s">
        <v>4848</v>
      </c>
      <c r="D2960" s="3">
        <v>0.17376670635623229</v>
      </c>
      <c r="E2960" s="3">
        <v>0.54181899272960388</v>
      </c>
      <c r="F2960" s="3">
        <v>0.51538461538461533</v>
      </c>
      <c r="G2960" s="3">
        <v>6.9230769230769235E-2</v>
      </c>
      <c r="H2960" s="3">
        <v>4.6153846153846163E-2</v>
      </c>
      <c r="I2960" s="3">
        <v>0.14615384615384619</v>
      </c>
      <c r="J2960" s="3">
        <v>1.5671645012157859E-2</v>
      </c>
      <c r="K2960" s="3">
        <v>13982.500000000029</v>
      </c>
      <c r="L2960" s="3" t="s">
        <v>15587</v>
      </c>
      <c r="M2960" s="8" t="str">
        <f ca="1">IFERROR(__xludf.DUMMYFUNCTION("REGEXREPLACE(F1777,""\D"", """")"),"#VALUE!")</f>
        <v>#VALUE!</v>
      </c>
    </row>
    <row r="2961" spans="1:13" ht="15.75" customHeight="1">
      <c r="A2961" s="1">
        <v>1776</v>
      </c>
      <c r="B2961" s="3">
        <v>1777</v>
      </c>
      <c r="C2961" s="3" t="s">
        <v>4850</v>
      </c>
      <c r="D2961" s="3">
        <v>0.1531747259871811</v>
      </c>
      <c r="E2961" s="3">
        <v>0.1667766973367113</v>
      </c>
      <c r="F2961" s="3">
        <v>0.55089820359281438</v>
      </c>
      <c r="G2961" s="3">
        <v>7.7844311377245512E-2</v>
      </c>
      <c r="H2961" s="3">
        <v>0.1377245508982036</v>
      </c>
      <c r="I2961" s="3">
        <v>0.26946107784431139</v>
      </c>
      <c r="J2961" s="3">
        <v>2.9505831359208139E-2</v>
      </c>
      <c r="K2961" s="3">
        <v>19074.099999999991</v>
      </c>
      <c r="L2961" s="3" t="s">
        <v>15588</v>
      </c>
      <c r="M2961" s="8" t="str">
        <f ca="1">IFERROR(__xludf.DUMMYFUNCTION("REGEXREPLACE(F1778,""\D"", """")"),"#VALUE!")</f>
        <v>#VALUE!</v>
      </c>
    </row>
    <row r="2962" spans="1:13" ht="15.75" customHeight="1">
      <c r="A2962" s="1">
        <v>1777</v>
      </c>
      <c r="B2962" s="3">
        <v>1778</v>
      </c>
      <c r="C2962" s="3" t="s">
        <v>4852</v>
      </c>
      <c r="D2962" s="3">
        <v>0.17720202517317929</v>
      </c>
      <c r="E2962" s="3">
        <v>0.37211953178795731</v>
      </c>
      <c r="F2962" s="3">
        <v>0.50318471337579618</v>
      </c>
      <c r="G2962" s="3">
        <v>8.2802547770700632E-2</v>
      </c>
      <c r="H2962" s="3">
        <v>6.3694267515923567E-2</v>
      </c>
      <c r="I2962" s="3">
        <v>0.1974522292993631</v>
      </c>
      <c r="J2962" s="3">
        <v>2.4177188130911669E-2</v>
      </c>
      <c r="K2962" s="3">
        <v>35307.399999999878</v>
      </c>
      <c r="L2962" s="3" t="s">
        <v>15589</v>
      </c>
      <c r="M2962" s="8" t="str">
        <f ca="1">IFERROR(__xludf.DUMMYFUNCTION("REGEXREPLACE(F1779,""\D"", """")"),"#VALUE!")</f>
        <v>#VALUE!</v>
      </c>
    </row>
    <row r="2963" spans="1:13" ht="15.75" customHeight="1">
      <c r="A2963" s="1">
        <v>1779</v>
      </c>
      <c r="B2963" s="3">
        <v>1780</v>
      </c>
      <c r="C2963" s="3" t="s">
        <v>4857</v>
      </c>
      <c r="D2963" s="3">
        <v>0.2175366035806286</v>
      </c>
      <c r="E2963" s="3">
        <v>0.54126134087218325</v>
      </c>
      <c r="F2963" s="3">
        <v>0.47747747747747749</v>
      </c>
      <c r="G2963" s="3">
        <v>0.1081081081081081</v>
      </c>
      <c r="H2963" s="3">
        <v>6.3063063063063057E-2</v>
      </c>
      <c r="I2963" s="3">
        <v>0.1891891891891892</v>
      </c>
      <c r="J2963" s="3">
        <v>3.0677325769084381E-2</v>
      </c>
      <c r="K2963" s="3">
        <v>12977.70000000003</v>
      </c>
      <c r="L2963" s="3" t="s">
        <v>15591</v>
      </c>
      <c r="M2963" s="8" t="str">
        <f ca="1">IFERROR(__xludf.DUMMYFUNCTION("REGEXREPLACE(F1781,""\D"", """")"),"#VALUE!")</f>
        <v>#VALUE!</v>
      </c>
    </row>
    <row r="2964" spans="1:13" ht="15.75" customHeight="1">
      <c r="A2964" s="1">
        <v>1780</v>
      </c>
      <c r="B2964" s="3">
        <v>1781</v>
      </c>
      <c r="C2964" s="3" t="s">
        <v>4859</v>
      </c>
      <c r="D2964" s="3">
        <v>0.13911258097434459</v>
      </c>
      <c r="E2964" s="3">
        <v>0.20057228554773901</v>
      </c>
      <c r="F2964" s="3">
        <v>0.57931034482758625</v>
      </c>
      <c r="G2964" s="3">
        <v>8.2758620689655171E-2</v>
      </c>
      <c r="H2964" s="3">
        <v>0.15172413793103451</v>
      </c>
      <c r="I2964" s="3">
        <v>0.2620689655172414</v>
      </c>
      <c r="J2964" s="3">
        <v>2.884550845869174E-2</v>
      </c>
      <c r="K2964" s="3">
        <v>16183.90000000002</v>
      </c>
      <c r="L2964" s="3" t="s">
        <v>15592</v>
      </c>
      <c r="M2964" s="8" t="str">
        <f ca="1">IFERROR(__xludf.DUMMYFUNCTION("REGEXREPLACE(F1782,""\D"", """")"),"#VALUE!")</f>
        <v>#VALUE!</v>
      </c>
    </row>
    <row r="2965" spans="1:13" ht="15.75" customHeight="1">
      <c r="A2965" s="1">
        <v>1781</v>
      </c>
      <c r="B2965" s="3">
        <v>1782</v>
      </c>
      <c r="C2965" s="3" t="s">
        <v>4861</v>
      </c>
      <c r="D2965" s="3">
        <v>0.1485596168201376</v>
      </c>
      <c r="E2965" s="3">
        <v>0.18665898246225179</v>
      </c>
      <c r="F2965" s="3">
        <v>0.63571428571428568</v>
      </c>
      <c r="G2965" s="3">
        <v>0.1214285714285714</v>
      </c>
      <c r="H2965" s="3">
        <v>0.1178571428571429</v>
      </c>
      <c r="I2965" s="3">
        <v>0.30357142857142849</v>
      </c>
      <c r="J2965" s="3">
        <v>3.4213467052032431E-2</v>
      </c>
      <c r="K2965" s="3">
        <v>32010.99999999992</v>
      </c>
      <c r="L2965" s="3" t="s">
        <v>15593</v>
      </c>
      <c r="M2965" s="8" t="str">
        <f ca="1">IFERROR(__xludf.DUMMYFUNCTION("REGEXREPLACE(F1783,""\D"", """")"),"#VALUE!")</f>
        <v>#VALUE!</v>
      </c>
    </row>
    <row r="2966" spans="1:13" ht="15.75" customHeight="1">
      <c r="A2966" s="1">
        <v>1782</v>
      </c>
      <c r="B2966" s="3">
        <v>1783</v>
      </c>
      <c r="C2966" s="3" t="s">
        <v>4864</v>
      </c>
      <c r="D2966" s="3">
        <v>0.17420780438930369</v>
      </c>
      <c r="E2966" s="3">
        <v>0.21408392013185201</v>
      </c>
      <c r="F2966" s="3">
        <v>0.58552631578947367</v>
      </c>
      <c r="G2966" s="3">
        <v>0.10526315789473679</v>
      </c>
      <c r="H2966" s="3">
        <v>0.1118421052631579</v>
      </c>
      <c r="I2966" s="3">
        <v>0.25</v>
      </c>
      <c r="J2966" s="3">
        <v>3.4772555957798268E-2</v>
      </c>
      <c r="K2966" s="3">
        <v>16940.800000000028</v>
      </c>
      <c r="L2966" s="3" t="s">
        <v>15594</v>
      </c>
      <c r="M2966" s="8" t="str">
        <f ca="1">IFERROR(__xludf.DUMMYFUNCTION("REGEXREPLACE(F1784,""\D"", """")"),"#VALUE!")</f>
        <v>#VALUE!</v>
      </c>
    </row>
    <row r="2967" spans="1:13" ht="15.75" customHeight="1">
      <c r="A2967" s="1">
        <v>1783</v>
      </c>
      <c r="B2967" s="3">
        <v>1784</v>
      </c>
      <c r="C2967" s="3" t="s">
        <v>4866</v>
      </c>
      <c r="D2967" s="3">
        <v>0.15037668668349979</v>
      </c>
      <c r="E2967" s="3">
        <v>0.18281694040545299</v>
      </c>
      <c r="F2967" s="3">
        <v>0.65454545454545454</v>
      </c>
      <c r="G2967" s="3">
        <v>0.11212121212121209</v>
      </c>
      <c r="H2967" s="3">
        <v>0.14545454545454539</v>
      </c>
      <c r="I2967" s="3">
        <v>0.29090909090909089</v>
      </c>
      <c r="J2967" s="3">
        <v>3.729523878908067E-2</v>
      </c>
      <c r="K2967" s="3">
        <v>36818.499999999789</v>
      </c>
      <c r="L2967" s="3" t="s">
        <v>15595</v>
      </c>
      <c r="M2967" s="8" t="str">
        <f ca="1">IFERROR(__xludf.DUMMYFUNCTION("REGEXREPLACE(F1785,""\D"", """")"),"#VALUE!")</f>
        <v>#VALUE!</v>
      </c>
    </row>
    <row r="2968" spans="1:13" ht="15.75" customHeight="1">
      <c r="A2968" s="1">
        <v>1786</v>
      </c>
      <c r="B2968" s="3">
        <v>1787</v>
      </c>
      <c r="C2968" s="3" t="s">
        <v>4875</v>
      </c>
      <c r="D2968" s="3">
        <v>0.17474324525161061</v>
      </c>
      <c r="E2968" s="3">
        <v>0.41711936816216783</v>
      </c>
      <c r="F2968" s="3">
        <v>0.50482315112540188</v>
      </c>
      <c r="G2968" s="3">
        <v>7.7170418006430874E-2</v>
      </c>
      <c r="H2968" s="3">
        <v>6.2700964630225078E-2</v>
      </c>
      <c r="I2968" s="3">
        <v>0.18649517684887459</v>
      </c>
      <c r="J2968" s="3">
        <v>2.354329597249057E-2</v>
      </c>
      <c r="K2968" s="3">
        <v>69269.999999999578</v>
      </c>
      <c r="L2968" s="3" t="s">
        <v>15598</v>
      </c>
      <c r="M2968" s="8" t="str">
        <f ca="1">IFERROR(__xludf.DUMMYFUNCTION("REGEXREPLACE(F1788,""\D"", """")"),"#VALUE!")</f>
        <v>#VALUE!</v>
      </c>
    </row>
    <row r="2969" spans="1:13" ht="15.75" customHeight="1">
      <c r="A2969" s="1">
        <v>1787</v>
      </c>
      <c r="B2969" s="3">
        <v>1788</v>
      </c>
      <c r="C2969" s="3" t="s">
        <v>4877</v>
      </c>
      <c r="D2969" s="3">
        <v>0.131629516538638</v>
      </c>
      <c r="E2969" s="3">
        <v>0.1828569946686911</v>
      </c>
      <c r="F2969" s="3">
        <v>0.6107784431137725</v>
      </c>
      <c r="G2969" s="3">
        <v>0.1217564870259481</v>
      </c>
      <c r="H2969" s="3">
        <v>0.12974051896207581</v>
      </c>
      <c r="I2969" s="3">
        <v>0.27744510978043913</v>
      </c>
      <c r="J2969" s="3">
        <v>3.2447800562442633E-2</v>
      </c>
      <c r="K2969" s="3">
        <v>55031.999999999483</v>
      </c>
      <c r="L2969" s="3" t="s">
        <v>15599</v>
      </c>
      <c r="M2969" s="8" t="str">
        <f ca="1">IFERROR(__xludf.DUMMYFUNCTION("REGEXREPLACE(F1789,""\D"", """")"),"#VALUE!")</f>
        <v>#VALUE!</v>
      </c>
    </row>
    <row r="2970" spans="1:13" ht="15.75" customHeight="1">
      <c r="A2970" s="1">
        <v>1788</v>
      </c>
      <c r="B2970" s="3">
        <v>1789</v>
      </c>
      <c r="C2970" s="3" t="s">
        <v>4880</v>
      </c>
      <c r="D2970" s="3">
        <v>0.22461670987038421</v>
      </c>
      <c r="E2970" s="3">
        <v>0.91183774613515833</v>
      </c>
      <c r="F2970" s="3">
        <v>0.50467289719626163</v>
      </c>
      <c r="G2970" s="3">
        <v>5.9190031152647968E-2</v>
      </c>
      <c r="H2970" s="3">
        <v>3.1152647975077882E-2</v>
      </c>
      <c r="I2970" s="3">
        <v>0.1090342679127726</v>
      </c>
      <c r="J2970" s="3">
        <v>1.7724042275756951E-2</v>
      </c>
      <c r="K2970" s="3">
        <v>33420.799999999857</v>
      </c>
      <c r="L2970" s="3" t="s">
        <v>15600</v>
      </c>
      <c r="M2970" s="8" t="str">
        <f ca="1">IFERROR(__xludf.DUMMYFUNCTION("REGEXREPLACE(F1790,""\D"", """")"),"#VALUE!")</f>
        <v>#VALUE!</v>
      </c>
    </row>
    <row r="2971" spans="1:13" ht="15.75" customHeight="1">
      <c r="A2971" s="1">
        <v>1790</v>
      </c>
      <c r="B2971" s="3">
        <v>1791</v>
      </c>
      <c r="C2971" s="3" t="s">
        <v>4885</v>
      </c>
      <c r="D2971" s="3">
        <v>0.20856982754699749</v>
      </c>
      <c r="E2971" s="3">
        <v>0.62597128843434524</v>
      </c>
      <c r="F2971" s="3">
        <v>0.52043010752688168</v>
      </c>
      <c r="G2971" s="3">
        <v>7.0967741935483872E-2</v>
      </c>
      <c r="H2971" s="3">
        <v>3.2258064516129031E-2</v>
      </c>
      <c r="I2971" s="3">
        <v>0.15053763440860221</v>
      </c>
      <c r="J2971" s="3">
        <v>1.954746297702549E-2</v>
      </c>
      <c r="K2971" s="3">
        <v>50495.699999999553</v>
      </c>
      <c r="L2971" s="3" t="s">
        <v>15602</v>
      </c>
      <c r="M2971" s="8" t="str">
        <f ca="1">IFERROR(__xludf.DUMMYFUNCTION("REGEXREPLACE(F1792,""\D"", """")"),"#VALUE!")</f>
        <v>#VALUE!</v>
      </c>
    </row>
    <row r="2972" spans="1:13" ht="15.75" customHeight="1">
      <c r="A2972" s="1">
        <v>1791</v>
      </c>
      <c r="B2972" s="3">
        <v>1792</v>
      </c>
      <c r="C2972" s="3" t="s">
        <v>4888</v>
      </c>
      <c r="D2972" s="3">
        <v>0.21444986011412209</v>
      </c>
      <c r="E2972" s="3">
        <v>0.31180870487651507</v>
      </c>
      <c r="F2972" s="3">
        <v>0.59656652360515017</v>
      </c>
      <c r="G2972" s="3">
        <v>8.15450643776824E-2</v>
      </c>
      <c r="H2972" s="3">
        <v>0.1072961373390558</v>
      </c>
      <c r="I2972" s="3">
        <v>0.2274678111587983</v>
      </c>
      <c r="J2972" s="3">
        <v>3.7680106251170201E-2</v>
      </c>
      <c r="K2972" s="3">
        <v>26310.5</v>
      </c>
      <c r="L2972" s="3" t="s">
        <v>15603</v>
      </c>
      <c r="M2972" s="8" t="str">
        <f ca="1">IFERROR(__xludf.DUMMYFUNCTION("REGEXREPLACE(F1793,""\D"", """")"),"#VALUE!")</f>
        <v>#VALUE!</v>
      </c>
    </row>
    <row r="2973" spans="1:13" ht="15.75" customHeight="1">
      <c r="A2973" s="1">
        <v>1792</v>
      </c>
      <c r="B2973" s="3">
        <v>1793</v>
      </c>
      <c r="C2973" s="3" t="s">
        <v>4890</v>
      </c>
      <c r="D2973" s="3">
        <v>0.13296490032494321</v>
      </c>
      <c r="E2973" s="3">
        <v>0.25186936760189937</v>
      </c>
      <c r="F2973" s="3">
        <v>0.60386473429951693</v>
      </c>
      <c r="G2973" s="3">
        <v>9.6618357487922704E-2</v>
      </c>
      <c r="H2973" s="3">
        <v>0.11594202898550721</v>
      </c>
      <c r="I2973" s="3">
        <v>0.25120772946859898</v>
      </c>
      <c r="J2973" s="3">
        <v>2.6462304335693021E-2</v>
      </c>
      <c r="K2973" s="3">
        <v>22948.999999999989</v>
      </c>
      <c r="L2973" s="3" t="s">
        <v>15604</v>
      </c>
      <c r="M2973" s="8" t="str">
        <f ca="1">IFERROR(__xludf.DUMMYFUNCTION("REGEXREPLACE(F1794,""\D"", """")"),"#VALUE!")</f>
        <v>#VALUE!</v>
      </c>
    </row>
    <row r="2974" spans="1:13" ht="15.75" customHeight="1">
      <c r="A2974" s="1">
        <v>1794</v>
      </c>
      <c r="B2974" s="3">
        <v>1795</v>
      </c>
      <c r="C2974" s="3" t="s">
        <v>4895</v>
      </c>
      <c r="D2974" s="3">
        <v>0.122844851251402</v>
      </c>
      <c r="E2974" s="3">
        <v>0.1677026349836421</v>
      </c>
      <c r="F2974" s="3">
        <v>0.67333333333333334</v>
      </c>
      <c r="G2974" s="3">
        <v>0.12</v>
      </c>
      <c r="H2974" s="3">
        <v>0.12</v>
      </c>
      <c r="I2974" s="3">
        <v>0.28000000000000003</v>
      </c>
      <c r="J2974" s="3">
        <v>2.740137161251948E-2</v>
      </c>
      <c r="K2974" s="3">
        <v>16845.10000000002</v>
      </c>
      <c r="L2974" s="3" t="s">
        <v>15606</v>
      </c>
      <c r="M2974" s="8" t="str">
        <f ca="1">IFERROR(__xludf.DUMMYFUNCTION("REGEXREPLACE(F1796,""\D"", """")"),"#VALUE!")</f>
        <v>#VALUE!</v>
      </c>
    </row>
    <row r="2975" spans="1:13" ht="15.75" customHeight="1">
      <c r="A2975" s="1">
        <v>1797</v>
      </c>
      <c r="B2975" s="3">
        <v>1798</v>
      </c>
      <c r="C2975" s="3" t="s">
        <v>4903</v>
      </c>
      <c r="D2975" s="3">
        <v>0.16653878493570529</v>
      </c>
      <c r="E2975" s="3">
        <v>0.230615687317162</v>
      </c>
      <c r="F2975" s="3">
        <v>0.68582375478927204</v>
      </c>
      <c r="G2975" s="3">
        <v>8.8122605363984668E-2</v>
      </c>
      <c r="H2975" s="3">
        <v>9.1954022988505746E-2</v>
      </c>
      <c r="I2975" s="3">
        <v>0.22988505747126439</v>
      </c>
      <c r="J2975" s="3">
        <v>2.8209260118993159E-2</v>
      </c>
      <c r="K2975" s="3">
        <v>27695.99999999996</v>
      </c>
      <c r="L2975" s="3" t="s">
        <v>15609</v>
      </c>
      <c r="M2975" s="8" t="str">
        <f ca="1">IFERROR(__xludf.DUMMYFUNCTION("REGEXREPLACE(F1799,""\D"", """")"),"#VALUE!")</f>
        <v>#VALUE!</v>
      </c>
    </row>
    <row r="2976" spans="1:13" ht="15.75" customHeight="1">
      <c r="A2976" s="1">
        <v>1799</v>
      </c>
      <c r="B2976" s="3">
        <v>1800</v>
      </c>
      <c r="C2976" s="3" t="s">
        <v>4909</v>
      </c>
      <c r="D2976" s="3">
        <v>0.35623554215749148</v>
      </c>
      <c r="E2976" s="3">
        <v>0.59937682567296569</v>
      </c>
      <c r="F2976" s="3">
        <v>0.50318471337579618</v>
      </c>
      <c r="G2976" s="3">
        <v>7.0063694267515922E-2</v>
      </c>
      <c r="H2976" s="3">
        <v>3.1847133757961783E-2</v>
      </c>
      <c r="I2976" s="3">
        <v>0.1464968152866242</v>
      </c>
      <c r="J2976" s="3">
        <v>2.8095368554833178E-2</v>
      </c>
      <c r="K2976" s="3">
        <v>17141.900000000031</v>
      </c>
      <c r="L2976" s="3" t="s">
        <v>15611</v>
      </c>
      <c r="M2976" s="8" t="str">
        <f ca="1">IFERROR(__xludf.DUMMYFUNCTION("REGEXREPLACE(F1801,""\D"", """")"),"#VALUE!")</f>
        <v>#VALUE!</v>
      </c>
    </row>
    <row r="2977" spans="1:13" ht="15.75" customHeight="1">
      <c r="A2977" s="1">
        <v>1800</v>
      </c>
      <c r="B2977" s="3">
        <v>1801</v>
      </c>
      <c r="C2977" s="3" t="s">
        <v>4911</v>
      </c>
      <c r="D2977" s="3">
        <v>0.15406318459306381</v>
      </c>
      <c r="E2977" s="3">
        <v>0.50357792426381698</v>
      </c>
      <c r="F2977" s="3">
        <v>0.53100775193798455</v>
      </c>
      <c r="G2977" s="3">
        <v>8.1395348837209308E-2</v>
      </c>
      <c r="H2977" s="3">
        <v>5.8139534883720929E-2</v>
      </c>
      <c r="I2977" s="3">
        <v>0.16666666666666671</v>
      </c>
      <c r="J2977" s="3">
        <v>1.9557054106619929E-2</v>
      </c>
      <c r="K2977" s="3">
        <v>28172.39999999998</v>
      </c>
      <c r="L2977" s="3" t="s">
        <v>15612</v>
      </c>
      <c r="M2977" s="8" t="str">
        <f ca="1">IFERROR(__xludf.DUMMYFUNCTION("REGEXREPLACE(F1802,""\D"", """")"),"#VALUE!")</f>
        <v>#VALUE!</v>
      </c>
    </row>
    <row r="2978" spans="1:13" ht="15.75" customHeight="1">
      <c r="A2978" s="1">
        <v>1801</v>
      </c>
      <c r="B2978" s="3">
        <v>1802</v>
      </c>
      <c r="C2978" s="3" t="s">
        <v>4913</v>
      </c>
      <c r="D2978" s="3">
        <v>0.12695513145959991</v>
      </c>
      <c r="E2978" s="3">
        <v>0.20063980980896209</v>
      </c>
      <c r="F2978" s="3">
        <v>0.62436548223350252</v>
      </c>
      <c r="G2978" s="3">
        <v>0.10152284263959389</v>
      </c>
      <c r="H2978" s="3">
        <v>0.1116751269035533</v>
      </c>
      <c r="I2978" s="3">
        <v>0.25888324873096452</v>
      </c>
      <c r="J2978" s="3">
        <v>2.619745004515012E-2</v>
      </c>
      <c r="K2978" s="3">
        <v>43837.499999999687</v>
      </c>
      <c r="L2978" s="3" t="s">
        <v>15613</v>
      </c>
      <c r="M2978" s="8" t="str">
        <f ca="1">IFERROR(__xludf.DUMMYFUNCTION("REGEXREPLACE(F1803,""\D"", """")"),"#VALUE!")</f>
        <v>#VALUE!</v>
      </c>
    </row>
    <row r="2979" spans="1:13" ht="15.75" customHeight="1">
      <c r="A2979" s="1">
        <v>1802</v>
      </c>
      <c r="B2979" s="3">
        <v>1803</v>
      </c>
      <c r="C2979" s="3" t="s">
        <v>4915</v>
      </c>
      <c r="D2979" s="3">
        <v>0.18029900835050089</v>
      </c>
      <c r="E2979" s="3">
        <v>0.25652550592024481</v>
      </c>
      <c r="F2979" s="3">
        <v>0.58703071672354945</v>
      </c>
      <c r="G2979" s="3">
        <v>0.10580204778157</v>
      </c>
      <c r="H2979" s="3">
        <v>9.556313993174062E-2</v>
      </c>
      <c r="I2979" s="3">
        <v>0.2491467576791809</v>
      </c>
      <c r="J2979" s="3">
        <v>3.461851560252073E-2</v>
      </c>
      <c r="K2979" s="3">
        <v>33841.199999999903</v>
      </c>
      <c r="L2979" s="3" t="s">
        <v>15614</v>
      </c>
      <c r="M2979" s="8" t="str">
        <f ca="1">IFERROR(__xludf.DUMMYFUNCTION("REGEXREPLACE(F1804,""\D"", """")"),"#VALUE!")</f>
        <v>#VALUE!</v>
      </c>
    </row>
    <row r="2980" spans="1:13" ht="15.75" customHeight="1">
      <c r="A2980" s="1">
        <v>1803</v>
      </c>
      <c r="B2980" s="3">
        <v>1804</v>
      </c>
      <c r="C2980" s="3" t="s">
        <v>4918</v>
      </c>
      <c r="D2980" s="3">
        <v>0.15744872168139659</v>
      </c>
      <c r="E2980" s="3">
        <v>0.2096832075848368</v>
      </c>
      <c r="F2980" s="3">
        <v>0.625</v>
      </c>
      <c r="G2980" s="3">
        <v>9.8684210526315791E-2</v>
      </c>
      <c r="H2980" s="3">
        <v>0.1184210526315789</v>
      </c>
      <c r="I2980" s="3">
        <v>0.26315789473684209</v>
      </c>
      <c r="J2980" s="3">
        <v>3.1315514092280082E-2</v>
      </c>
      <c r="K2980" s="3">
        <v>16518.60000000002</v>
      </c>
      <c r="L2980" s="3" t="s">
        <v>15615</v>
      </c>
      <c r="M2980" s="8" t="str">
        <f ca="1">IFERROR(__xludf.DUMMYFUNCTION("REGEXREPLACE(F1805,""\D"", """")"),"#VALUE!")</f>
        <v>#VALUE!</v>
      </c>
    </row>
    <row r="2981" spans="1:13" ht="15.75" customHeight="1">
      <c r="A2981" s="1">
        <v>1804</v>
      </c>
      <c r="B2981" s="3">
        <v>1805</v>
      </c>
      <c r="C2981" s="3" t="s">
        <v>4920</v>
      </c>
      <c r="D2981" s="3">
        <v>0.17084640398798451</v>
      </c>
      <c r="E2981" s="3">
        <v>0.61230593810987988</v>
      </c>
      <c r="F2981" s="3">
        <v>0.50984682713347917</v>
      </c>
      <c r="G2981" s="3">
        <v>7.0021881838074396E-2</v>
      </c>
      <c r="H2981" s="3">
        <v>4.1575492341356671E-2</v>
      </c>
      <c r="I2981" s="3">
        <v>0.15098468271334789</v>
      </c>
      <c r="J2981" s="3">
        <v>1.7646986424631531E-2</v>
      </c>
      <c r="K2981" s="3">
        <v>49650.399999999558</v>
      </c>
      <c r="L2981" s="3" t="s">
        <v>15616</v>
      </c>
      <c r="M2981" s="8" t="str">
        <f ca="1">IFERROR(__xludf.DUMMYFUNCTION("REGEXREPLACE(F1806,""\D"", """")"),"#VALUE!")</f>
        <v>#VALUE!</v>
      </c>
    </row>
    <row r="2982" spans="1:13" ht="15.75" customHeight="1">
      <c r="A2982" s="1">
        <v>1805</v>
      </c>
      <c r="B2982" s="3">
        <v>1806</v>
      </c>
      <c r="C2982" s="3" t="s">
        <v>4922</v>
      </c>
      <c r="D2982" s="3">
        <v>0.1366623852485597</v>
      </c>
      <c r="E2982" s="3">
        <v>0.24832943853891951</v>
      </c>
      <c r="F2982" s="3">
        <v>0.59241706161137442</v>
      </c>
      <c r="G2982" s="3">
        <v>8.5308056872037921E-2</v>
      </c>
      <c r="H2982" s="3">
        <v>0.10900473933649291</v>
      </c>
      <c r="I2982" s="3">
        <v>0.24644549763033169</v>
      </c>
      <c r="J2982" s="3">
        <v>2.4632119275976989E-2</v>
      </c>
      <c r="K2982" s="3">
        <v>23248.19999999999</v>
      </c>
      <c r="L2982" s="3" t="s">
        <v>15617</v>
      </c>
      <c r="M2982" s="8" t="str">
        <f ca="1">IFERROR(__xludf.DUMMYFUNCTION("REGEXREPLACE(F1807,""\D"", """")"),"#VALUE!")</f>
        <v>#VALUE!</v>
      </c>
    </row>
    <row r="2983" spans="1:13" ht="15.75" customHeight="1">
      <c r="A2983" s="1">
        <v>1806</v>
      </c>
      <c r="B2983" s="3">
        <v>1807</v>
      </c>
      <c r="C2983" s="3" t="s">
        <v>4924</v>
      </c>
      <c r="D2983" s="3">
        <v>0.21331371819148121</v>
      </c>
      <c r="E2983" s="3">
        <v>0.52590589844999258</v>
      </c>
      <c r="F2983" s="3">
        <v>0.54066985645933019</v>
      </c>
      <c r="G2983" s="3">
        <v>9.569377990430622E-2</v>
      </c>
      <c r="H2983" s="3">
        <v>2.870813397129187E-2</v>
      </c>
      <c r="I2983" s="3">
        <v>0.1674641148325359</v>
      </c>
      <c r="J2983" s="3">
        <v>2.1743698495220089E-2</v>
      </c>
      <c r="K2983" s="3">
        <v>22511.200000000019</v>
      </c>
      <c r="L2983" s="3" t="s">
        <v>15618</v>
      </c>
      <c r="M2983" s="8" t="str">
        <f ca="1">IFERROR(__xludf.DUMMYFUNCTION("REGEXREPLACE(F1808,""\D"", """")"),"#VALUE!")</f>
        <v>#VALUE!</v>
      </c>
    </row>
    <row r="2984" spans="1:13" ht="15.75" customHeight="1">
      <c r="A2984" s="1">
        <v>1807</v>
      </c>
      <c r="B2984" s="3">
        <v>1808</v>
      </c>
      <c r="C2984" s="3" t="s">
        <v>4926</v>
      </c>
      <c r="D2984" s="3">
        <v>0.22129663446239811</v>
      </c>
      <c r="E2984" s="3">
        <v>0.35037202405785878</v>
      </c>
      <c r="F2984" s="3">
        <v>0.62204724409448819</v>
      </c>
      <c r="G2984" s="3">
        <v>4.7244094488188983E-2</v>
      </c>
      <c r="H2984" s="3">
        <v>0.1181102362204724</v>
      </c>
      <c r="I2984" s="3">
        <v>0.20472440944881889</v>
      </c>
      <c r="J2984" s="3">
        <v>2.9431230951648901E-2</v>
      </c>
      <c r="K2984" s="3">
        <v>13726.80000000003</v>
      </c>
      <c r="L2984" s="3" t="s">
        <v>15619</v>
      </c>
      <c r="M2984" s="8" t="str">
        <f ca="1">IFERROR(__xludf.DUMMYFUNCTION("REGEXREPLACE(F1809,""\D"", """")"),"#VALUE!")</f>
        <v>#VALUE!</v>
      </c>
    </row>
    <row r="2985" spans="1:13" ht="15.75" customHeight="1">
      <c r="A2985" s="1">
        <v>1810</v>
      </c>
      <c r="B2985" s="3">
        <v>1811</v>
      </c>
      <c r="C2985" s="3" t="s">
        <v>4935</v>
      </c>
      <c r="D2985" s="3">
        <v>0.1477677883229668</v>
      </c>
      <c r="E2985" s="3">
        <v>0.15874997563536991</v>
      </c>
      <c r="F2985" s="3">
        <v>0.62222222222222223</v>
      </c>
      <c r="G2985" s="3">
        <v>0.13703703703703701</v>
      </c>
      <c r="H2985" s="3">
        <v>0.15925925925925929</v>
      </c>
      <c r="I2985" s="3">
        <v>0.32592592592592601</v>
      </c>
      <c r="J2985" s="3">
        <v>4.240420587632595E-2</v>
      </c>
      <c r="K2985" s="3">
        <v>29663.499999999931</v>
      </c>
      <c r="L2985" s="3" t="s">
        <v>15622</v>
      </c>
      <c r="M2985" s="8" t="str">
        <f ca="1">IFERROR(__xludf.DUMMYFUNCTION("REGEXREPLACE(F1812,""\D"", """")"),"#VALUE!")</f>
        <v>#VALUE!</v>
      </c>
    </row>
    <row r="2986" spans="1:13" ht="15.75" customHeight="1">
      <c r="A2986" s="1">
        <v>1811</v>
      </c>
      <c r="B2986" s="3">
        <v>1812</v>
      </c>
      <c r="C2986" s="3" t="s">
        <v>4938</v>
      </c>
      <c r="D2986" s="3">
        <v>0.10642509627005479</v>
      </c>
      <c r="E2986" s="3">
        <v>0.23692427486503281</v>
      </c>
      <c r="F2986" s="3">
        <v>0.61403508771929827</v>
      </c>
      <c r="G2986" s="3">
        <v>8.771929824561403E-2</v>
      </c>
      <c r="H2986" s="3">
        <v>0.13157894736842099</v>
      </c>
      <c r="I2986" s="3">
        <v>0.24561403508771931</v>
      </c>
      <c r="J2986" s="3">
        <v>2.0433861574110781E-2</v>
      </c>
      <c r="K2986" s="3">
        <v>12555.000000000029</v>
      </c>
      <c r="L2986" s="3" t="s">
        <v>15623</v>
      </c>
      <c r="M2986" s="8" t="str">
        <f ca="1">IFERROR(__xludf.DUMMYFUNCTION("REGEXREPLACE(F1813,""\D"", """")"),"#VALUE!")</f>
        <v>#VALUE!</v>
      </c>
    </row>
    <row r="2987" spans="1:13" ht="15.75" customHeight="1">
      <c r="A2987" s="1">
        <v>1813</v>
      </c>
      <c r="B2987" s="3">
        <v>1814</v>
      </c>
      <c r="C2987" s="3" t="s">
        <v>4943</v>
      </c>
      <c r="D2987" s="3">
        <v>0.20969740968963571</v>
      </c>
      <c r="E2987" s="3">
        <v>0.22221954070015781</v>
      </c>
      <c r="F2987" s="3">
        <v>0.63020833333333337</v>
      </c>
      <c r="G2987" s="3">
        <v>9.375E-2</v>
      </c>
      <c r="H2987" s="3">
        <v>9.8958333333333329E-2</v>
      </c>
      <c r="I2987" s="3">
        <v>0.28125</v>
      </c>
      <c r="J2987" s="3">
        <v>3.7403824168573178E-2</v>
      </c>
      <c r="K2987" s="3">
        <v>21330.90000000002</v>
      </c>
      <c r="L2987" s="3" t="s">
        <v>15625</v>
      </c>
      <c r="M2987" s="8" t="str">
        <f ca="1">IFERROR(__xludf.DUMMYFUNCTION("REGEXREPLACE(F1815,""\D"", """")"),"#VALUE!")</f>
        <v>#VALUE!</v>
      </c>
    </row>
    <row r="2988" spans="1:13" ht="15.75" customHeight="1">
      <c r="A2988" s="1">
        <v>1816</v>
      </c>
      <c r="B2988" s="3">
        <v>1817</v>
      </c>
      <c r="C2988" s="3" t="s">
        <v>4951</v>
      </c>
      <c r="D2988" s="3">
        <v>0.2186226688320155</v>
      </c>
      <c r="E2988" s="3">
        <v>0.87594788696586323</v>
      </c>
      <c r="F2988" s="3">
        <v>0.50751879699248126</v>
      </c>
      <c r="G2988" s="3">
        <v>3.007518796992481E-2</v>
      </c>
      <c r="H2988" s="3">
        <v>5.6390977443609019E-2</v>
      </c>
      <c r="I2988" s="3">
        <v>0.1165413533834586</v>
      </c>
      <c r="J2988" s="3">
        <v>1.5971008809234979E-2</v>
      </c>
      <c r="K2988" s="3">
        <v>27578.899999999961</v>
      </c>
      <c r="L2988" s="3" t="s">
        <v>15628</v>
      </c>
      <c r="M2988" s="8" t="str">
        <f ca="1">IFERROR(__xludf.DUMMYFUNCTION("REGEXREPLACE(F1818,""\D"", """")"),"#VALUE!")</f>
        <v>#VALUE!</v>
      </c>
    </row>
    <row r="2989" spans="1:13" ht="15.75" customHeight="1">
      <c r="A2989" s="1">
        <v>1818</v>
      </c>
      <c r="B2989" s="3">
        <v>1819</v>
      </c>
      <c r="C2989" s="3" t="s">
        <v>4955</v>
      </c>
      <c r="D2989" s="3">
        <v>0.2300710418398835</v>
      </c>
      <c r="E2989" s="3">
        <v>0.4680954555413635</v>
      </c>
      <c r="F2989" s="3">
        <v>0.44736842105263158</v>
      </c>
      <c r="G2989" s="3">
        <v>0.1118421052631579</v>
      </c>
      <c r="H2989" s="3">
        <v>7.2368421052631582E-2</v>
      </c>
      <c r="I2989" s="3">
        <v>0.21710526315789469</v>
      </c>
      <c r="J2989" s="3">
        <v>3.7422080892147817E-2</v>
      </c>
      <c r="K2989" s="3">
        <v>17822.50000000004</v>
      </c>
      <c r="L2989" s="3" t="s">
        <v>15630</v>
      </c>
      <c r="M2989" s="8" t="str">
        <f ca="1">IFERROR(__xludf.DUMMYFUNCTION("REGEXREPLACE(F1820,""\D"", """")"),"#VALUE!")</f>
        <v>#VALUE!</v>
      </c>
    </row>
    <row r="2990" spans="1:13" ht="15.75" customHeight="1">
      <c r="A2990" s="1">
        <v>1819</v>
      </c>
      <c r="B2990" s="3">
        <v>1820</v>
      </c>
      <c r="C2990" s="3" t="s">
        <v>4957</v>
      </c>
      <c r="D2990" s="3">
        <v>0.16812928234842409</v>
      </c>
      <c r="E2990" s="3">
        <v>0.35897731032465507</v>
      </c>
      <c r="F2990" s="3">
        <v>0.56655290102389078</v>
      </c>
      <c r="G2990" s="3">
        <v>8.8737201365187715E-2</v>
      </c>
      <c r="H2990" s="3">
        <v>8.5324232081911269E-2</v>
      </c>
      <c r="I2990" s="3">
        <v>0.21501706484641639</v>
      </c>
      <c r="J2990" s="3">
        <v>2.8462475491492271E-2</v>
      </c>
      <c r="K2990" s="3">
        <v>66805.999999999665</v>
      </c>
      <c r="L2990" s="3" t="s">
        <v>15631</v>
      </c>
      <c r="M2990" s="8" t="str">
        <f ca="1">IFERROR(__xludf.DUMMYFUNCTION("REGEXREPLACE(F1821,""\D"", """")"),"#VALUE!")</f>
        <v>#VALUE!</v>
      </c>
    </row>
    <row r="2991" spans="1:13" ht="15.75" customHeight="1">
      <c r="A2991" s="1">
        <v>1820</v>
      </c>
      <c r="B2991" s="3">
        <v>1821</v>
      </c>
      <c r="C2991" s="3" t="s">
        <v>4960</v>
      </c>
      <c r="D2991" s="3">
        <v>0.22328041061210491</v>
      </c>
      <c r="E2991" s="3">
        <v>0.5753737831313257</v>
      </c>
      <c r="F2991" s="3">
        <v>0.49864498644986449</v>
      </c>
      <c r="G2991" s="3">
        <v>5.9620596205962058E-2</v>
      </c>
      <c r="H2991" s="3">
        <v>6.2330623306233061E-2</v>
      </c>
      <c r="I2991" s="3">
        <v>0.15447154471544719</v>
      </c>
      <c r="J2991" s="3">
        <v>2.5390714642160889E-2</v>
      </c>
      <c r="K2991" s="3">
        <v>40110.399999999747</v>
      </c>
      <c r="L2991" s="3" t="s">
        <v>15632</v>
      </c>
      <c r="M2991" s="8" t="str">
        <f ca="1">IFERROR(__xludf.DUMMYFUNCTION("REGEXREPLACE(F1822,""\D"", """")"),"#VALUE!")</f>
        <v>#VALUE!</v>
      </c>
    </row>
    <row r="2992" spans="1:13" ht="15.75" customHeight="1">
      <c r="A2992" s="1">
        <v>1823</v>
      </c>
      <c r="B2992" s="3">
        <v>1824</v>
      </c>
      <c r="C2992" s="3" t="s">
        <v>4969</v>
      </c>
      <c r="D2992" s="3">
        <v>0.20420509166803069</v>
      </c>
      <c r="E2992" s="3">
        <v>0.10048132136337939</v>
      </c>
      <c r="F2992" s="3">
        <v>0.64347826086956517</v>
      </c>
      <c r="G2992" s="3">
        <v>0.208695652173913</v>
      </c>
      <c r="H2992" s="3">
        <v>0.1043478260869565</v>
      </c>
      <c r="I2992" s="3">
        <v>0.33913043478260868</v>
      </c>
      <c r="J2992" s="3">
        <v>5.5595434180815452E-2</v>
      </c>
      <c r="K2992" s="3">
        <v>13134.900000000031</v>
      </c>
      <c r="L2992" s="3" t="s">
        <v>15635</v>
      </c>
      <c r="M2992" s="8" t="str">
        <f ca="1">IFERROR(__xludf.DUMMYFUNCTION("REGEXREPLACE(F1825,""\D"", """")"),"#VALUE!")</f>
        <v>#VALUE!</v>
      </c>
    </row>
    <row r="2993" spans="1:13" ht="15.75" customHeight="1">
      <c r="A2993" s="1">
        <v>1824</v>
      </c>
      <c r="B2993" s="3">
        <v>1825</v>
      </c>
      <c r="C2993" s="3" t="s">
        <v>4972</v>
      </c>
      <c r="D2993" s="3">
        <v>0.19230615710195659</v>
      </c>
      <c r="E2993" s="3">
        <v>0.13203493106552869</v>
      </c>
      <c r="F2993" s="3">
        <v>0.59340659340659341</v>
      </c>
      <c r="G2993" s="3">
        <v>9.8901098901098897E-2</v>
      </c>
      <c r="H2993" s="3">
        <v>0.1593406593406593</v>
      </c>
      <c r="I2993" s="3">
        <v>0.29120879120879117</v>
      </c>
      <c r="J2993" s="3">
        <v>4.5677604750747391E-2</v>
      </c>
      <c r="K2993" s="3">
        <v>20595.600000000009</v>
      </c>
      <c r="L2993" s="3" t="s">
        <v>15636</v>
      </c>
      <c r="M2993" s="8" t="str">
        <f ca="1">IFERROR(__xludf.DUMMYFUNCTION("REGEXREPLACE(F1826,""\D"", """")"),"#VALUE!")</f>
        <v>#VALUE!</v>
      </c>
    </row>
    <row r="2994" spans="1:13" ht="15.75" customHeight="1">
      <c r="A2994" s="1">
        <v>1825</v>
      </c>
      <c r="B2994" s="3">
        <v>1826</v>
      </c>
      <c r="C2994" s="3" t="s">
        <v>4974</v>
      </c>
      <c r="D2994" s="3">
        <v>0.20806082714633489</v>
      </c>
      <c r="E2994" s="3">
        <v>0.19424560326026671</v>
      </c>
      <c r="F2994" s="3">
        <v>0.64634146341463417</v>
      </c>
      <c r="G2994" s="3">
        <v>0.17073170731707321</v>
      </c>
      <c r="H2994" s="3">
        <v>9.7560975609756101E-2</v>
      </c>
      <c r="I2994" s="3">
        <v>0.29268292682926828</v>
      </c>
      <c r="J2994" s="3">
        <v>4.7268409904737498E-2</v>
      </c>
      <c r="K2994" s="3">
        <v>9091.6000000000113</v>
      </c>
      <c r="L2994" s="3" t="s">
        <v>15637</v>
      </c>
      <c r="M2994" s="8" t="str">
        <f ca="1">IFERROR(__xludf.DUMMYFUNCTION("REGEXREPLACE(F1827,""\D"", """")"),"#VALUE!")</f>
        <v>#VALUE!</v>
      </c>
    </row>
    <row r="2995" spans="1:13" ht="15.75" customHeight="1">
      <c r="A2995" s="1">
        <v>1827</v>
      </c>
      <c r="B2995" s="3">
        <v>1828</v>
      </c>
      <c r="C2995" s="3" t="s">
        <v>4979</v>
      </c>
      <c r="D2995" s="3">
        <v>0.2422766634459774</v>
      </c>
      <c r="E2995" s="3">
        <v>0.83332880378789997</v>
      </c>
      <c r="F2995" s="3">
        <v>0.47148288973384028</v>
      </c>
      <c r="G2995" s="3">
        <v>6.0836501901140677E-2</v>
      </c>
      <c r="H2995" s="3">
        <v>3.8022813688212927E-2</v>
      </c>
      <c r="I2995" s="3">
        <v>0.12927756653992389</v>
      </c>
      <c r="J2995" s="3">
        <v>2.0795841212987162E-2</v>
      </c>
      <c r="K2995" s="3">
        <v>29238.19999999999</v>
      </c>
      <c r="L2995" s="3" t="s">
        <v>15639</v>
      </c>
      <c r="M2995" s="8" t="str">
        <f ca="1">IFERROR(__xludf.DUMMYFUNCTION("REGEXREPLACE(F1829,""\D"", """")"),"#VALUE!")</f>
        <v>#VALUE!</v>
      </c>
    </row>
    <row r="2996" spans="1:13" ht="15.75" customHeight="1">
      <c r="A2996" s="1">
        <v>1829</v>
      </c>
      <c r="B2996" s="3">
        <v>1830</v>
      </c>
      <c r="C2996" s="3" t="s">
        <v>4985</v>
      </c>
      <c r="D2996" s="3">
        <v>0.2086953350179751</v>
      </c>
      <c r="E2996" s="3">
        <v>0.2005171166270453</v>
      </c>
      <c r="F2996" s="3">
        <v>0.58904109589041098</v>
      </c>
      <c r="G2996" s="3">
        <v>8.5616438356164379E-2</v>
      </c>
      <c r="H2996" s="3">
        <v>0.1095890410958904</v>
      </c>
      <c r="I2996" s="3">
        <v>0.2363013698630137</v>
      </c>
      <c r="J2996" s="3">
        <v>3.8561085332762132E-2</v>
      </c>
      <c r="K2996" s="3">
        <v>32414.399999999889</v>
      </c>
      <c r="L2996" s="3" t="s">
        <v>15641</v>
      </c>
      <c r="M2996" s="8" t="str">
        <f ca="1">IFERROR(__xludf.DUMMYFUNCTION("REGEXREPLACE(F1831,""\D"", """")"),"#VALUE!")</f>
        <v>#VALUE!</v>
      </c>
    </row>
    <row r="2997" spans="1:13" ht="15.75" customHeight="1">
      <c r="A2997" s="1">
        <v>1830</v>
      </c>
      <c r="B2997" s="3">
        <v>1831</v>
      </c>
      <c r="C2997" s="3" t="s">
        <v>4987</v>
      </c>
      <c r="D2997" s="3">
        <v>0.15112161412462069</v>
      </c>
      <c r="E2997" s="3">
        <v>0.57674370983376544</v>
      </c>
      <c r="F2997" s="3">
        <v>0.59292035398230092</v>
      </c>
      <c r="G2997" s="3">
        <v>7.9646017699115043E-2</v>
      </c>
      <c r="H2997" s="3">
        <v>5.3097345132743362E-2</v>
      </c>
      <c r="I2997" s="3">
        <v>0.18584070796460181</v>
      </c>
      <c r="J2997" s="3">
        <v>1.5736112684784791E-2</v>
      </c>
      <c r="K2997" s="3">
        <v>12415.20000000003</v>
      </c>
      <c r="L2997" s="3" t="s">
        <v>15642</v>
      </c>
      <c r="M2997" s="8" t="str">
        <f ca="1">IFERROR(__xludf.DUMMYFUNCTION("REGEXREPLACE(F1832,""\D"", """")"),"#VALUE!")</f>
        <v>#VALUE!</v>
      </c>
    </row>
    <row r="2998" spans="1:13" ht="15.75" customHeight="1">
      <c r="A2998" s="1">
        <v>1831</v>
      </c>
      <c r="B2998" s="3">
        <v>1832</v>
      </c>
      <c r="C2998" s="3" t="s">
        <v>4990</v>
      </c>
      <c r="D2998" s="3">
        <v>0.15242587882271039</v>
      </c>
      <c r="E2998" s="3">
        <v>0.1190089085209904</v>
      </c>
      <c r="F2998" s="3">
        <v>0.66666666666666663</v>
      </c>
      <c r="G2998" s="3">
        <v>0.16666666666666671</v>
      </c>
      <c r="H2998" s="3">
        <v>0.16666666666666671</v>
      </c>
      <c r="I2998" s="3">
        <v>0.38541666666666669</v>
      </c>
      <c r="J2998" s="3">
        <v>4.7401154937386787E-2</v>
      </c>
      <c r="K2998" s="3">
        <v>10836.10000000002</v>
      </c>
      <c r="L2998" s="3" t="s">
        <v>15643</v>
      </c>
      <c r="M2998" s="8" t="str">
        <f ca="1">IFERROR(__xludf.DUMMYFUNCTION("REGEXREPLACE(F1833,""\D"", """")"),"#VALUE!")</f>
        <v>#VALUE!</v>
      </c>
    </row>
    <row r="2999" spans="1:13" ht="15.75" customHeight="1">
      <c r="A2999" s="1">
        <v>1832</v>
      </c>
      <c r="B2999" s="3">
        <v>1833</v>
      </c>
      <c r="C2999" s="3" t="s">
        <v>4993</v>
      </c>
      <c r="D2999" s="3">
        <v>0.21183708047014049</v>
      </c>
      <c r="E2999" s="3">
        <v>0.19620238154502179</v>
      </c>
      <c r="F2999" s="3">
        <v>0.65</v>
      </c>
      <c r="G2999" s="3">
        <v>0.19375000000000001</v>
      </c>
      <c r="H2999" s="3">
        <v>0.1125</v>
      </c>
      <c r="I2999" s="3">
        <v>0.32500000000000001</v>
      </c>
      <c r="J2999" s="3">
        <v>5.9143621086693528E-2</v>
      </c>
      <c r="K2999" s="3">
        <v>18242.100000000031</v>
      </c>
      <c r="L2999" s="3" t="s">
        <v>15644</v>
      </c>
      <c r="M2999" s="8" t="str">
        <f ca="1">IFERROR(__xludf.DUMMYFUNCTION("REGEXREPLACE(F1834,""\D"", """")"),"#VALUE!")</f>
        <v>#VALUE!</v>
      </c>
    </row>
    <row r="3000" spans="1:13" ht="15.75" customHeight="1">
      <c r="A3000" s="1">
        <v>1833</v>
      </c>
      <c r="B3000" s="3">
        <v>1834</v>
      </c>
      <c r="C3000" s="3" t="s">
        <v>4996</v>
      </c>
      <c r="D3000" s="3">
        <v>0.25391482525262282</v>
      </c>
      <c r="E3000" s="3">
        <v>0.45628171214307278</v>
      </c>
      <c r="F3000" s="3">
        <v>0.50171821305841924</v>
      </c>
      <c r="G3000" s="3">
        <v>7.2164948453608241E-2</v>
      </c>
      <c r="H3000" s="3">
        <v>5.8419243986254303E-2</v>
      </c>
      <c r="I3000" s="3">
        <v>0.19243986254295531</v>
      </c>
      <c r="J3000" s="3">
        <v>3.04393741326878E-2</v>
      </c>
      <c r="K3000" s="3">
        <v>32997.499999999898</v>
      </c>
      <c r="L3000" s="3" t="s">
        <v>15645</v>
      </c>
      <c r="M3000" s="8" t="str">
        <f ca="1">IFERROR(__xludf.DUMMYFUNCTION("REGEXREPLACE(F1835,""\D"", """")"),"#VALUE!")</f>
        <v>#VALUE!</v>
      </c>
    </row>
    <row r="3001" spans="1:13" ht="15.75" customHeight="1">
      <c r="A3001" s="1">
        <v>1835</v>
      </c>
      <c r="B3001" s="3">
        <v>1836</v>
      </c>
      <c r="C3001" s="3" t="s">
        <v>5001</v>
      </c>
      <c r="D3001" s="3">
        <v>0.1943570155005194</v>
      </c>
      <c r="E3001" s="3">
        <v>0.1846861545710084</v>
      </c>
      <c r="F3001" s="3">
        <v>0.66233766233766234</v>
      </c>
      <c r="G3001" s="3">
        <v>0.11688311688311689</v>
      </c>
      <c r="H3001" s="3">
        <v>0.1212121212121212</v>
      </c>
      <c r="I3001" s="3">
        <v>0.30735930735930728</v>
      </c>
      <c r="J3001" s="3">
        <v>4.4145548258635779E-2</v>
      </c>
      <c r="K3001" s="3">
        <v>25470.69999999999</v>
      </c>
      <c r="L3001" s="3" t="s">
        <v>15647</v>
      </c>
      <c r="M3001" s="8" t="str">
        <f ca="1">IFERROR(__xludf.DUMMYFUNCTION("REGEXREPLACE(F1837,""\D"", """")"),"#VALUE!")</f>
        <v>#VALUE!</v>
      </c>
    </row>
    <row r="3002" spans="1:13" ht="15.75" customHeight="1">
      <c r="A3002" s="1">
        <v>1836</v>
      </c>
      <c r="B3002" s="3">
        <v>1837</v>
      </c>
      <c r="C3002" s="3" t="s">
        <v>5004</v>
      </c>
      <c r="D3002" s="3">
        <v>0.24418525850430511</v>
      </c>
      <c r="E3002" s="3">
        <v>0.48961731278804482</v>
      </c>
      <c r="F3002" s="3">
        <v>0.47257383966244731</v>
      </c>
      <c r="G3002" s="3">
        <v>7.1729957805907171E-2</v>
      </c>
      <c r="H3002" s="3">
        <v>8.0168776371308023E-2</v>
      </c>
      <c r="I3002" s="3">
        <v>0.18143459915611809</v>
      </c>
      <c r="J3002" s="3">
        <v>3.4050726438586539E-2</v>
      </c>
      <c r="K3002" s="3">
        <v>26232</v>
      </c>
      <c r="L3002" s="3" t="s">
        <v>15648</v>
      </c>
      <c r="M3002" s="8" t="str">
        <f ca="1">IFERROR(__xludf.DUMMYFUNCTION("REGEXREPLACE(F1838,""\D"", """")"),"#VALUE!")</f>
        <v>#VALUE!</v>
      </c>
    </row>
    <row r="3003" spans="1:13" ht="15.75" customHeight="1">
      <c r="A3003" s="1">
        <v>1837</v>
      </c>
      <c r="B3003" s="3">
        <v>1838</v>
      </c>
      <c r="C3003" s="3" t="s">
        <v>5006</v>
      </c>
      <c r="D3003" s="3">
        <v>0.20530378105174321</v>
      </c>
      <c r="E3003" s="3">
        <v>0.30615264531098241</v>
      </c>
      <c r="F3003" s="3">
        <v>0.625</v>
      </c>
      <c r="G3003" s="3">
        <v>0.125</v>
      </c>
      <c r="H3003" s="3">
        <v>0.1388888888888889</v>
      </c>
      <c r="I3003" s="3">
        <v>0.27777777777777779</v>
      </c>
      <c r="J3003" s="3">
        <v>4.691908844017019E-2</v>
      </c>
      <c r="K3003" s="3">
        <v>7914.4000000000069</v>
      </c>
      <c r="L3003" s="3" t="s">
        <v>15649</v>
      </c>
      <c r="M3003" s="8" t="str">
        <f ca="1">IFERROR(__xludf.DUMMYFUNCTION("REGEXREPLACE(F1839,""\D"", """")"),"#VALUE!")</f>
        <v>#VALUE!</v>
      </c>
    </row>
    <row r="3004" spans="1:13" ht="15.75" customHeight="1">
      <c r="A3004" s="1">
        <v>1838</v>
      </c>
      <c r="B3004" s="3">
        <v>1839</v>
      </c>
      <c r="C3004" s="3" t="s">
        <v>5009</v>
      </c>
      <c r="D3004" s="3">
        <v>0.17102554822514379</v>
      </c>
      <c r="E3004" s="3">
        <v>0.70630195068946477</v>
      </c>
      <c r="F3004" s="3">
        <v>0.51385390428211586</v>
      </c>
      <c r="G3004" s="3">
        <v>5.793450881612091E-2</v>
      </c>
      <c r="H3004" s="3">
        <v>3.0226700251889171E-2</v>
      </c>
      <c r="I3004" s="3">
        <v>0.13098236775818639</v>
      </c>
      <c r="J3004" s="3">
        <v>1.3453440076366081E-2</v>
      </c>
      <c r="K3004" s="3">
        <v>41705.499999999687</v>
      </c>
      <c r="L3004" s="3" t="s">
        <v>15650</v>
      </c>
      <c r="M3004" s="8" t="str">
        <f ca="1">IFERROR(__xludf.DUMMYFUNCTION("REGEXREPLACE(F1840,""\D"", """")"),"#VALUE!")</f>
        <v>#VALUE!</v>
      </c>
    </row>
    <row r="3005" spans="1:13" ht="15.75" customHeight="1">
      <c r="A3005" s="1">
        <v>1840</v>
      </c>
      <c r="B3005" s="3">
        <v>1841</v>
      </c>
      <c r="C3005" s="3" t="s">
        <v>5014</v>
      </c>
      <c r="D3005" s="3">
        <v>0.12781511102883261</v>
      </c>
      <c r="E3005" s="3">
        <v>0.51815967378256522</v>
      </c>
      <c r="F3005" s="3">
        <v>0.4943820224719101</v>
      </c>
      <c r="G3005" s="3">
        <v>6.5168539325842698E-2</v>
      </c>
      <c r="H3005" s="3">
        <v>4.9438202247191011E-2</v>
      </c>
      <c r="I3005" s="3">
        <v>0.1730337078651685</v>
      </c>
      <c r="J3005" s="3">
        <v>1.3706264063593871E-2</v>
      </c>
      <c r="K3005" s="3">
        <v>48438.199999999597</v>
      </c>
      <c r="L3005" s="3" t="s">
        <v>15652</v>
      </c>
      <c r="M3005" s="8" t="str">
        <f ca="1">IFERROR(__xludf.DUMMYFUNCTION("REGEXREPLACE(F1842,""\D"", """")"),"#VALUE!")</f>
        <v>#VALUE!</v>
      </c>
    </row>
    <row r="3006" spans="1:13" ht="15.75" customHeight="1">
      <c r="A3006" s="1">
        <v>1844</v>
      </c>
      <c r="B3006" s="3">
        <v>1845</v>
      </c>
      <c r="C3006" s="3" t="s">
        <v>5026</v>
      </c>
      <c r="D3006" s="3">
        <v>0.14977045505249989</v>
      </c>
      <c r="E3006" s="3">
        <v>0.40975557247676531</v>
      </c>
      <c r="F3006" s="3">
        <v>0.45901639344262302</v>
      </c>
      <c r="G3006" s="3">
        <v>0.1147540983606557</v>
      </c>
      <c r="H3006" s="3">
        <v>6.5573770491803282E-2</v>
      </c>
      <c r="I3006" s="3">
        <v>0.22131147540983609</v>
      </c>
      <c r="J3006" s="3">
        <v>2.27974698603386E-2</v>
      </c>
      <c r="K3006" s="3">
        <v>14307.300000000039</v>
      </c>
      <c r="L3006" s="3" t="s">
        <v>15656</v>
      </c>
      <c r="M3006" s="8" t="str">
        <f ca="1">IFERROR(__xludf.DUMMYFUNCTION("REGEXREPLACE(F1846,""\D"", """")"),"#VALUE!")</f>
        <v>#VALUE!</v>
      </c>
    </row>
    <row r="3007" spans="1:13" ht="15.75" customHeight="1">
      <c r="A3007" s="1">
        <v>1845</v>
      </c>
      <c r="B3007" s="3">
        <v>1846</v>
      </c>
      <c r="C3007" s="3" t="s">
        <v>5028</v>
      </c>
      <c r="D3007" s="3">
        <v>0.1371833367801715</v>
      </c>
      <c r="E3007" s="3">
        <v>0.14788830630083241</v>
      </c>
      <c r="F3007" s="3">
        <v>0.65100671140939592</v>
      </c>
      <c r="G3007" s="3">
        <v>0.13422818791946309</v>
      </c>
      <c r="H3007" s="3">
        <v>0.1476510067114094</v>
      </c>
      <c r="I3007" s="3">
        <v>0.33221476510067122</v>
      </c>
      <c r="J3007" s="3">
        <v>3.7555020164042219E-2</v>
      </c>
      <c r="K3007" s="3">
        <v>33331.499999999869</v>
      </c>
      <c r="L3007" s="3" t="s">
        <v>15657</v>
      </c>
      <c r="M3007" s="8" t="str">
        <f ca="1">IFERROR(__xludf.DUMMYFUNCTION("REGEXREPLACE(F1847,""\D"", """")"),"#VALUE!")</f>
        <v>#VALUE!</v>
      </c>
    </row>
    <row r="3008" spans="1:13" ht="15.75" customHeight="1">
      <c r="A3008" s="1">
        <v>1846</v>
      </c>
      <c r="B3008" s="3">
        <v>1847</v>
      </c>
      <c r="C3008" s="3" t="s">
        <v>5031</v>
      </c>
      <c r="D3008" s="3">
        <v>0.18812775247012631</v>
      </c>
      <c r="E3008" s="3">
        <v>0.40890113224896663</v>
      </c>
      <c r="F3008" s="3">
        <v>0.59090909090909094</v>
      </c>
      <c r="G3008" s="3">
        <v>0.1103896103896104</v>
      </c>
      <c r="H3008" s="3">
        <v>7.1428571428571425E-2</v>
      </c>
      <c r="I3008" s="3">
        <v>0.2207792207792208</v>
      </c>
      <c r="J3008" s="3">
        <v>3.019804020819112E-2</v>
      </c>
      <c r="K3008" s="3">
        <v>16865.200000000019</v>
      </c>
      <c r="L3008" s="3" t="s">
        <v>15658</v>
      </c>
      <c r="M3008" s="8" t="str">
        <f ca="1">IFERROR(__xludf.DUMMYFUNCTION("REGEXREPLACE(F1848,""\D"", """")"),"#VALUE!")</f>
        <v>#VALUE!</v>
      </c>
    </row>
    <row r="3009" spans="1:13" ht="15.75" customHeight="1">
      <c r="A3009" s="1">
        <v>1847</v>
      </c>
      <c r="B3009" s="3">
        <v>1848</v>
      </c>
      <c r="C3009" s="3" t="s">
        <v>5034</v>
      </c>
      <c r="D3009" s="3">
        <v>0.1188972891959016</v>
      </c>
      <c r="E3009" s="3">
        <v>0.23777732379677291</v>
      </c>
      <c r="F3009" s="3">
        <v>0.625</v>
      </c>
      <c r="G3009" s="3">
        <v>9.1216216216216214E-2</v>
      </c>
      <c r="H3009" s="3">
        <v>0.1081081081081081</v>
      </c>
      <c r="I3009" s="3">
        <v>0.24324324324324331</v>
      </c>
      <c r="J3009" s="3">
        <v>2.2550433420744639E-2</v>
      </c>
      <c r="K3009" s="3">
        <v>30688.899999999911</v>
      </c>
      <c r="L3009" s="3" t="s">
        <v>15659</v>
      </c>
      <c r="M3009" s="8" t="str">
        <f ca="1">IFERROR(__xludf.DUMMYFUNCTION("REGEXREPLACE(F1849,""\D"", """")"),"#VALUE!")</f>
        <v>#VALUE!</v>
      </c>
    </row>
    <row r="3010" spans="1:13" ht="15.75" customHeight="1">
      <c r="A3010" s="1">
        <v>1850</v>
      </c>
      <c r="B3010" s="3">
        <v>1851</v>
      </c>
      <c r="C3010" s="3" t="s">
        <v>5042</v>
      </c>
      <c r="D3010" s="3">
        <v>0.24849702610322161</v>
      </c>
      <c r="E3010" s="3">
        <v>0.65935948905363961</v>
      </c>
      <c r="F3010" s="3">
        <v>0.53636363636363638</v>
      </c>
      <c r="G3010" s="3">
        <v>5.6818181818181823E-2</v>
      </c>
      <c r="H3010" s="3">
        <v>3.8636363636363642E-2</v>
      </c>
      <c r="I3010" s="3">
        <v>0.14318181818181819</v>
      </c>
      <c r="J3010" s="3">
        <v>2.177959437777292E-2</v>
      </c>
      <c r="K3010" s="3">
        <v>47008.099999999598</v>
      </c>
      <c r="L3010" s="3" t="s">
        <v>15662</v>
      </c>
      <c r="M3010" s="8" t="str">
        <f ca="1">IFERROR(__xludf.DUMMYFUNCTION("REGEXREPLACE(F1852,""\D"", """")"),"#VALUE!")</f>
        <v>#VALUE!</v>
      </c>
    </row>
    <row r="3011" spans="1:13" ht="15.75" customHeight="1">
      <c r="A3011" s="1">
        <v>1852</v>
      </c>
      <c r="B3011" s="3">
        <v>1853</v>
      </c>
      <c r="C3011" s="3" t="s">
        <v>5049</v>
      </c>
      <c r="D3011" s="3">
        <v>0.14185531545931751</v>
      </c>
      <c r="E3011" s="3">
        <v>0.62811247820494198</v>
      </c>
      <c r="F3011" s="3">
        <v>0.51168224299065423</v>
      </c>
      <c r="G3011" s="3">
        <v>7.0093457943925228E-2</v>
      </c>
      <c r="H3011" s="3">
        <v>5.6074766355140193E-2</v>
      </c>
      <c r="I3011" s="3">
        <v>0.15186915887850469</v>
      </c>
      <c r="J3011" s="3">
        <v>1.6844446875513858E-2</v>
      </c>
      <c r="K3011" s="3">
        <v>45378.399999999667</v>
      </c>
      <c r="L3011" s="3" t="s">
        <v>15664</v>
      </c>
      <c r="M3011" s="8" t="str">
        <f ca="1">IFERROR(__xludf.DUMMYFUNCTION("REGEXREPLACE(F1854,""\D"", """")"),"#VALUE!")</f>
        <v>#VALUE!</v>
      </c>
    </row>
    <row r="3012" spans="1:13" ht="15.75" customHeight="1">
      <c r="A3012" s="1">
        <v>1855</v>
      </c>
      <c r="B3012" s="3">
        <v>1856</v>
      </c>
      <c r="C3012" s="3" t="s">
        <v>5060</v>
      </c>
      <c r="D3012" s="3">
        <v>0.17239354016577341</v>
      </c>
      <c r="E3012" s="3">
        <v>0.1935835822716632</v>
      </c>
      <c r="F3012" s="3">
        <v>0.60393873085339167</v>
      </c>
      <c r="G3012" s="3">
        <v>0.1028446389496718</v>
      </c>
      <c r="H3012" s="3">
        <v>0.12691466083150979</v>
      </c>
      <c r="I3012" s="3">
        <v>0.26477024070021882</v>
      </c>
      <c r="J3012" s="3">
        <v>3.8451811455987493E-2</v>
      </c>
      <c r="K3012" s="3">
        <v>52189.49999999952</v>
      </c>
      <c r="L3012" s="3" t="s">
        <v>15667</v>
      </c>
      <c r="M3012" s="8" t="str">
        <f ca="1">IFERROR(__xludf.DUMMYFUNCTION("REGEXREPLACE(F1857,""\D"", """")"),"#VALUE!")</f>
        <v>#VALUE!</v>
      </c>
    </row>
    <row r="3013" spans="1:13" ht="15.75" customHeight="1">
      <c r="A3013" s="1">
        <v>1859</v>
      </c>
      <c r="B3013" s="3">
        <v>1860</v>
      </c>
      <c r="C3013" s="3" t="s">
        <v>5071</v>
      </c>
      <c r="D3013" s="3">
        <v>0.16741197490757309</v>
      </c>
      <c r="E3013" s="3">
        <v>0.27428946813209287</v>
      </c>
      <c r="F3013" s="3">
        <v>0.62758620689655176</v>
      </c>
      <c r="G3013" s="3">
        <v>0.10344827586206901</v>
      </c>
      <c r="H3013" s="3">
        <v>0.1310344827586207</v>
      </c>
      <c r="I3013" s="3">
        <v>0.2620689655172414</v>
      </c>
      <c r="J3013" s="3">
        <v>3.6026941281878111E-2</v>
      </c>
      <c r="K3013" s="3">
        <v>15927.50000000002</v>
      </c>
      <c r="L3013" s="3" t="s">
        <v>15671</v>
      </c>
      <c r="M3013" s="8" t="str">
        <f ca="1">IFERROR(__xludf.DUMMYFUNCTION("REGEXREPLACE(F1861,""\D"", """")"),"#VALUE!")</f>
        <v>#VALUE!</v>
      </c>
    </row>
    <row r="3014" spans="1:13" ht="15.75" customHeight="1">
      <c r="A3014" s="1">
        <v>1860</v>
      </c>
      <c r="B3014" s="3">
        <v>1861</v>
      </c>
      <c r="C3014" s="3" t="s">
        <v>5074</v>
      </c>
      <c r="D3014" s="3">
        <v>0.12817916448756889</v>
      </c>
      <c r="E3014" s="3">
        <v>0.24290844066784739</v>
      </c>
      <c r="F3014" s="3">
        <v>0.61417322834645671</v>
      </c>
      <c r="G3014" s="3">
        <v>0.1102362204724409</v>
      </c>
      <c r="H3014" s="3">
        <v>0.1102362204724409</v>
      </c>
      <c r="I3014" s="3">
        <v>0.26771653543307089</v>
      </c>
      <c r="J3014" s="3">
        <v>2.5588283205236421E-2</v>
      </c>
      <c r="K3014" s="3">
        <v>14380.000000000029</v>
      </c>
      <c r="L3014" s="3" t="s">
        <v>15672</v>
      </c>
      <c r="M3014" s="8" t="str">
        <f ca="1">IFERROR(__xludf.DUMMYFUNCTION("REGEXREPLACE(F1862,""\D"", """")"),"#VALUE!")</f>
        <v>#VALUE!</v>
      </c>
    </row>
    <row r="3015" spans="1:13" ht="15.75" customHeight="1">
      <c r="A3015" s="1">
        <v>1861</v>
      </c>
      <c r="B3015" s="3">
        <v>1862</v>
      </c>
      <c r="C3015" s="3" t="s">
        <v>5076</v>
      </c>
      <c r="D3015" s="3">
        <v>0.14217739732083079</v>
      </c>
      <c r="E3015" s="3">
        <v>0.17799987046958399</v>
      </c>
      <c r="F3015" s="3">
        <v>0.62783171521035597</v>
      </c>
      <c r="G3015" s="3">
        <v>0.1035598705501618</v>
      </c>
      <c r="H3015" s="3">
        <v>0.1359223300970874</v>
      </c>
      <c r="I3015" s="3">
        <v>0.29773462783171523</v>
      </c>
      <c r="J3015" s="3">
        <v>3.2597496455269978E-2</v>
      </c>
      <c r="K3015" s="3">
        <v>34631.499999999862</v>
      </c>
      <c r="L3015" s="3" t="s">
        <v>15673</v>
      </c>
      <c r="M3015" s="8" t="str">
        <f ca="1">IFERROR(__xludf.DUMMYFUNCTION("REGEXREPLACE(F1863,""\D"", """")"),"#VALUE!")</f>
        <v>#VALUE!</v>
      </c>
    </row>
    <row r="3016" spans="1:13" ht="15.75" customHeight="1">
      <c r="A3016" s="1">
        <v>1862</v>
      </c>
      <c r="B3016" s="3">
        <v>1863</v>
      </c>
      <c r="C3016" s="3" t="s">
        <v>5079</v>
      </c>
      <c r="D3016" s="3">
        <v>0.23586761939976111</v>
      </c>
      <c r="E3016" s="3">
        <v>0.19038502766571899</v>
      </c>
      <c r="F3016" s="3">
        <v>0.51595744680851063</v>
      </c>
      <c r="G3016" s="3">
        <v>0.1223404255319149</v>
      </c>
      <c r="H3016" s="3">
        <v>0.13297872340425529</v>
      </c>
      <c r="I3016" s="3">
        <v>0.27127659574468083</v>
      </c>
      <c r="J3016" s="3">
        <v>5.7086943028687533E-2</v>
      </c>
      <c r="K3016" s="3">
        <v>21849.200000000019</v>
      </c>
      <c r="L3016" s="3" t="s">
        <v>15674</v>
      </c>
      <c r="M3016" s="8" t="str">
        <f ca="1">IFERROR(__xludf.DUMMYFUNCTION("REGEXREPLACE(F1864,""\D"", """")"),"#VALUE!")</f>
        <v>#VALUE!</v>
      </c>
    </row>
    <row r="3017" spans="1:13" ht="15.75" customHeight="1">
      <c r="A3017" s="1">
        <v>1864</v>
      </c>
      <c r="B3017" s="3">
        <v>1865</v>
      </c>
      <c r="C3017" s="3" t="s">
        <v>5084</v>
      </c>
      <c r="D3017" s="3">
        <v>0.1776639215765202</v>
      </c>
      <c r="E3017" s="3">
        <v>0.16144780877599779</v>
      </c>
      <c r="F3017" s="3">
        <v>0.62244897959183676</v>
      </c>
      <c r="G3017" s="3">
        <v>0.1071428571428571</v>
      </c>
      <c r="H3017" s="3">
        <v>0.15306122448979589</v>
      </c>
      <c r="I3017" s="3">
        <v>0.29591836734693883</v>
      </c>
      <c r="J3017" s="3">
        <v>4.3271154770705263E-2</v>
      </c>
      <c r="K3017" s="3">
        <v>22333.400000000009</v>
      </c>
      <c r="L3017" s="3" t="s">
        <v>15676</v>
      </c>
      <c r="M3017" s="8" t="str">
        <f ca="1">IFERROR(__xludf.DUMMYFUNCTION("REGEXREPLACE(F1866,""\D"", """")"),"#VALUE!")</f>
        <v>#VALUE!</v>
      </c>
    </row>
    <row r="3018" spans="1:13" ht="15.75" customHeight="1">
      <c r="A3018" s="1">
        <v>1865</v>
      </c>
      <c r="B3018" s="3">
        <v>1866</v>
      </c>
      <c r="C3018" s="3" t="s">
        <v>5086</v>
      </c>
      <c r="D3018" s="3">
        <v>0.16867006790769831</v>
      </c>
      <c r="E3018" s="3">
        <v>0.24122387287161209</v>
      </c>
      <c r="F3018" s="3">
        <v>0.62962962962962965</v>
      </c>
      <c r="G3018" s="3">
        <v>5.5555555555555552E-2</v>
      </c>
      <c r="H3018" s="3">
        <v>0.12962962962962959</v>
      </c>
      <c r="I3018" s="3">
        <v>0.2407407407407407</v>
      </c>
      <c r="J3018" s="3">
        <v>2.5031496797048761E-2</v>
      </c>
      <c r="K3018" s="3">
        <v>11872.60000000002</v>
      </c>
      <c r="L3018" s="3" t="s">
        <v>15677</v>
      </c>
      <c r="M3018" s="8" t="str">
        <f ca="1">IFERROR(__xludf.DUMMYFUNCTION("REGEXREPLACE(F1867,""\D"", """")"),"#VALUE!")</f>
        <v>#VALUE!</v>
      </c>
    </row>
    <row r="3019" spans="1:13" ht="15.75" customHeight="1">
      <c r="A3019" s="1">
        <v>1866</v>
      </c>
      <c r="B3019" s="3">
        <v>1867</v>
      </c>
      <c r="C3019" s="3" t="s">
        <v>5088</v>
      </c>
      <c r="D3019" s="3">
        <v>0.19281211703364379</v>
      </c>
      <c r="E3019" s="3">
        <v>0.60656701130508373</v>
      </c>
      <c r="F3019" s="3">
        <v>0.51501154734411081</v>
      </c>
      <c r="G3019" s="3">
        <v>5.5427251732101619E-2</v>
      </c>
      <c r="H3019" s="3">
        <v>5.5427251732101619E-2</v>
      </c>
      <c r="I3019" s="3">
        <v>0.15704387990762131</v>
      </c>
      <c r="J3019" s="3">
        <v>2.0003509816593951E-2</v>
      </c>
      <c r="K3019" s="3">
        <v>45820.099999999613</v>
      </c>
      <c r="L3019" s="3" t="s">
        <v>15678</v>
      </c>
      <c r="M3019" s="8" t="str">
        <f ca="1">IFERROR(__xludf.DUMMYFUNCTION("REGEXREPLACE(F1868,""\D"", """")"),"#VALUE!")</f>
        <v>#VALUE!</v>
      </c>
    </row>
    <row r="3020" spans="1:13" ht="15.75" customHeight="1">
      <c r="A3020" s="1">
        <v>1869</v>
      </c>
      <c r="B3020" s="3">
        <v>1870</v>
      </c>
      <c r="C3020" s="3" t="s">
        <v>5096</v>
      </c>
      <c r="D3020" s="3">
        <v>0.18421224008202369</v>
      </c>
      <c r="E3020" s="3">
        <v>0.27405977249939051</v>
      </c>
      <c r="F3020" s="3">
        <v>0.60135135135135132</v>
      </c>
      <c r="G3020" s="3">
        <v>8.7837837837837843E-2</v>
      </c>
      <c r="H3020" s="3">
        <v>0.1283783783783784</v>
      </c>
      <c r="I3020" s="3">
        <v>0.24324324324324331</v>
      </c>
      <c r="J3020" s="3">
        <v>3.5913684523270657E-2</v>
      </c>
      <c r="K3020" s="3">
        <v>16575.000000000018</v>
      </c>
      <c r="L3020" s="3" t="s">
        <v>15681</v>
      </c>
      <c r="M3020" s="8" t="str">
        <f ca="1">IFERROR(__xludf.DUMMYFUNCTION("REGEXREPLACE(F1871,""\D"", """")"),"#VALUE!")</f>
        <v>#VALUE!</v>
      </c>
    </row>
    <row r="3021" spans="1:13" ht="15.75" customHeight="1">
      <c r="A3021" s="1">
        <v>1870</v>
      </c>
      <c r="B3021" s="3">
        <v>1871</v>
      </c>
      <c r="C3021" s="3" t="s">
        <v>5098</v>
      </c>
      <c r="D3021" s="3">
        <v>0.18809718456647759</v>
      </c>
      <c r="E3021" s="3">
        <v>0.2837547758881524</v>
      </c>
      <c r="F3021" s="3">
        <v>0.6</v>
      </c>
      <c r="G3021" s="3">
        <v>7.5555555555555556E-2</v>
      </c>
      <c r="H3021" s="3">
        <v>0.1333333333333333</v>
      </c>
      <c r="I3021" s="3">
        <v>0.25333333333333341</v>
      </c>
      <c r="J3021" s="3">
        <v>3.5835783077968801E-2</v>
      </c>
      <c r="K3021" s="3">
        <v>25306.799999999981</v>
      </c>
      <c r="L3021" s="3" t="s">
        <v>15682</v>
      </c>
      <c r="M3021" s="8" t="str">
        <f ca="1">IFERROR(__xludf.DUMMYFUNCTION("REGEXREPLACE(F1872,""\D"", """")"),"#VALUE!")</f>
        <v>#VALUE!</v>
      </c>
    </row>
    <row r="3022" spans="1:13" ht="15.75" customHeight="1">
      <c r="A3022" s="1">
        <v>1873</v>
      </c>
      <c r="B3022" s="3">
        <v>1874</v>
      </c>
      <c r="C3022" s="3" t="s">
        <v>5107</v>
      </c>
      <c r="D3022" s="3">
        <v>0.18150077147239399</v>
      </c>
      <c r="E3022" s="3">
        <v>0.163159098047088</v>
      </c>
      <c r="F3022" s="3">
        <v>0.64864864864864868</v>
      </c>
      <c r="G3022" s="3">
        <v>0.111969111969112</v>
      </c>
      <c r="H3022" s="3">
        <v>0.13513513513513509</v>
      </c>
      <c r="I3022" s="3">
        <v>0.28185328185328179</v>
      </c>
      <c r="J3022" s="3">
        <v>4.291713702084312E-2</v>
      </c>
      <c r="K3022" s="3">
        <v>27717.199999999961</v>
      </c>
      <c r="L3022" s="3" t="s">
        <v>15685</v>
      </c>
      <c r="M3022" s="8" t="str">
        <f ca="1">IFERROR(__xludf.DUMMYFUNCTION("REGEXREPLACE(F1875,""\D"", """")"),"#VALUE!")</f>
        <v>#VALUE!</v>
      </c>
    </row>
    <row r="3023" spans="1:13" ht="15.75" customHeight="1">
      <c r="A3023" s="1">
        <v>1874</v>
      </c>
      <c r="B3023" s="3">
        <v>1875</v>
      </c>
      <c r="C3023" s="3" t="s">
        <v>5110</v>
      </c>
      <c r="D3023" s="3">
        <v>0.13092458000037149</v>
      </c>
      <c r="E3023" s="3">
        <v>0.23482786294642871</v>
      </c>
      <c r="F3023" s="3">
        <v>0.63636363636363635</v>
      </c>
      <c r="G3023" s="3">
        <v>0.10227272727272731</v>
      </c>
      <c r="H3023" s="3">
        <v>0.12727272727272729</v>
      </c>
      <c r="I3023" s="3">
        <v>0.26363636363636361</v>
      </c>
      <c r="J3023" s="3">
        <v>2.9133655129757689E-2</v>
      </c>
      <c r="K3023" s="3">
        <v>47052.299999999588</v>
      </c>
      <c r="L3023" s="3" t="s">
        <v>15686</v>
      </c>
      <c r="M3023" s="8" t="str">
        <f ca="1">IFERROR(__xludf.DUMMYFUNCTION("REGEXREPLACE(F1876,""\D"", """")"),"#VALUE!")</f>
        <v>#VALUE!</v>
      </c>
    </row>
    <row r="3024" spans="1:13" ht="15.75" customHeight="1">
      <c r="A3024" s="1">
        <v>1876</v>
      </c>
      <c r="B3024" s="3">
        <v>1877</v>
      </c>
      <c r="C3024" s="3" t="s">
        <v>5116</v>
      </c>
      <c r="D3024" s="3">
        <v>0.17345707350535611</v>
      </c>
      <c r="E3024" s="3">
        <v>0.24036530002035369</v>
      </c>
      <c r="F3024" s="3">
        <v>0.62391304347826082</v>
      </c>
      <c r="G3024" s="3">
        <v>0.1043478260869565</v>
      </c>
      <c r="H3024" s="3">
        <v>0.1043478260869565</v>
      </c>
      <c r="I3024" s="3">
        <v>0.25217391304347819</v>
      </c>
      <c r="J3024" s="3">
        <v>3.5207516654885133E-2</v>
      </c>
      <c r="K3024" s="3">
        <v>49439.099999999577</v>
      </c>
      <c r="L3024" s="3" t="s">
        <v>15688</v>
      </c>
      <c r="M3024" s="8" t="str">
        <f ca="1">IFERROR(__xludf.DUMMYFUNCTION("REGEXREPLACE(F1878,""\D"", """")"),"#VALUE!")</f>
        <v>#VALUE!</v>
      </c>
    </row>
    <row r="3025" spans="1:13" ht="15.75" customHeight="1">
      <c r="A3025" s="1">
        <v>1877</v>
      </c>
      <c r="B3025" s="3">
        <v>1878</v>
      </c>
      <c r="C3025" s="3" t="s">
        <v>5119</v>
      </c>
      <c r="D3025" s="3">
        <v>0.1608928101639048</v>
      </c>
      <c r="E3025" s="3">
        <v>0.1922477936473663</v>
      </c>
      <c r="F3025" s="3">
        <v>0.6</v>
      </c>
      <c r="G3025" s="3">
        <v>0.1121951219512195</v>
      </c>
      <c r="H3025" s="3">
        <v>0.13414634146341459</v>
      </c>
      <c r="I3025" s="3">
        <v>0.28292682926829271</v>
      </c>
      <c r="J3025" s="3">
        <v>3.8511790264028747E-2</v>
      </c>
      <c r="K3025" s="3">
        <v>47195.499999999629</v>
      </c>
      <c r="L3025" s="3" t="s">
        <v>15689</v>
      </c>
      <c r="M3025" s="8" t="str">
        <f ca="1">IFERROR(__xludf.DUMMYFUNCTION("REGEXREPLACE(F1879,""\D"", """")"),"#VALUE!")</f>
        <v>#VALUE!</v>
      </c>
    </row>
    <row r="3026" spans="1:13" ht="15.75" customHeight="1">
      <c r="A3026" s="1">
        <v>1878</v>
      </c>
      <c r="B3026" s="3">
        <v>1879</v>
      </c>
      <c r="C3026" s="3" t="s">
        <v>5122</v>
      </c>
      <c r="D3026" s="3">
        <v>0.1711332545593334</v>
      </c>
      <c r="E3026" s="3">
        <v>0.26986727643364788</v>
      </c>
      <c r="F3026" s="3">
        <v>0.57190635451505012</v>
      </c>
      <c r="G3026" s="3">
        <v>9.3645484949832769E-2</v>
      </c>
      <c r="H3026" s="3">
        <v>9.6989966555183951E-2</v>
      </c>
      <c r="I3026" s="3">
        <v>0.23745819397993309</v>
      </c>
      <c r="J3026" s="3">
        <v>3.1058760454026259E-2</v>
      </c>
      <c r="K3026" s="3">
        <v>33586.999999999869</v>
      </c>
      <c r="L3026" s="3" t="s">
        <v>15690</v>
      </c>
      <c r="M3026" s="8" t="str">
        <f ca="1">IFERROR(__xludf.DUMMYFUNCTION("REGEXREPLACE(F1880,""\D"", """")"),"#VALUE!")</f>
        <v>#VALUE!</v>
      </c>
    </row>
    <row r="3027" spans="1:13" ht="15.75" customHeight="1">
      <c r="A3027" s="1">
        <v>1879</v>
      </c>
      <c r="B3027" s="3">
        <v>1880</v>
      </c>
      <c r="C3027" s="3" t="s">
        <v>5124</v>
      </c>
      <c r="D3027" s="3">
        <v>0.20648879234446721</v>
      </c>
      <c r="E3027" s="3">
        <v>0.21300627295579691</v>
      </c>
      <c r="F3027" s="3">
        <v>0.61006289308176098</v>
      </c>
      <c r="G3027" s="3">
        <v>8.1761006289308172E-2</v>
      </c>
      <c r="H3027" s="3">
        <v>0.1006289308176101</v>
      </c>
      <c r="I3027" s="3">
        <v>0.27044025157232698</v>
      </c>
      <c r="J3027" s="3">
        <v>3.3869624627978781E-2</v>
      </c>
      <c r="K3027" s="3">
        <v>17516.200000000012</v>
      </c>
      <c r="L3027" s="3" t="s">
        <v>15691</v>
      </c>
      <c r="M3027" s="8" t="str">
        <f ca="1">IFERROR(__xludf.DUMMYFUNCTION("REGEXREPLACE(F1881,""\D"", """")"),"#VALUE!")</f>
        <v>#VALUE!</v>
      </c>
    </row>
    <row r="3028" spans="1:13" ht="15.75" customHeight="1">
      <c r="A3028" s="1">
        <v>1880</v>
      </c>
      <c r="B3028" s="3">
        <v>1881</v>
      </c>
      <c r="C3028" s="3" t="s">
        <v>5127</v>
      </c>
      <c r="D3028" s="3">
        <v>0.22237268762161391</v>
      </c>
      <c r="E3028" s="3">
        <v>0.60822566033741088</v>
      </c>
      <c r="F3028" s="3">
        <v>0.49815498154981552</v>
      </c>
      <c r="G3028" s="3">
        <v>5.5350553505535062E-2</v>
      </c>
      <c r="H3028" s="3">
        <v>2.583025830258303E-2</v>
      </c>
      <c r="I3028" s="3">
        <v>0.13653136531365309</v>
      </c>
      <c r="J3028" s="3">
        <v>1.5030689322008879E-2</v>
      </c>
      <c r="K3028" s="3">
        <v>29680.69999999995</v>
      </c>
      <c r="L3028" s="3" t="s">
        <v>15692</v>
      </c>
      <c r="M3028" s="8" t="str">
        <f ca="1">IFERROR(__xludf.DUMMYFUNCTION("REGEXREPLACE(F1882,""\D"", """")"),"#VALUE!")</f>
        <v>#VALUE!</v>
      </c>
    </row>
    <row r="3029" spans="1:13" ht="15.75" customHeight="1">
      <c r="A3029" s="1">
        <v>1882</v>
      </c>
      <c r="B3029" s="3">
        <v>1883</v>
      </c>
      <c r="C3029" s="3" t="s">
        <v>5132</v>
      </c>
      <c r="D3029" s="3">
        <v>0.1784485468267244</v>
      </c>
      <c r="E3029" s="3">
        <v>0.30828357134903739</v>
      </c>
      <c r="F3029" s="3">
        <v>0.57291666666666663</v>
      </c>
      <c r="G3029" s="3">
        <v>0.1145833333333333</v>
      </c>
      <c r="H3029" s="3">
        <v>0.13541666666666671</v>
      </c>
      <c r="I3029" s="3">
        <v>0.28125</v>
      </c>
      <c r="J3029" s="3">
        <v>3.9729129351383653E-2</v>
      </c>
      <c r="K3029" s="3">
        <v>10613.000000000009</v>
      </c>
      <c r="L3029" s="3" t="s">
        <v>15694</v>
      </c>
      <c r="M3029" s="8" t="str">
        <f ca="1">IFERROR(__xludf.DUMMYFUNCTION("REGEXREPLACE(F1884,""\D"", """")"),"#VALUE!")</f>
        <v>#VALUE!</v>
      </c>
    </row>
    <row r="3030" spans="1:13" ht="15.75" customHeight="1">
      <c r="A3030" s="1">
        <v>1883</v>
      </c>
      <c r="B3030" s="3">
        <v>1884</v>
      </c>
      <c r="C3030" s="3" t="s">
        <v>5135</v>
      </c>
      <c r="D3030" s="3">
        <v>0.35096170891623718</v>
      </c>
      <c r="E3030" s="3">
        <v>0.62392053030157513</v>
      </c>
      <c r="F3030" s="3">
        <v>0.50632911392405067</v>
      </c>
      <c r="G3030" s="3">
        <v>7.5949367088607597E-2</v>
      </c>
      <c r="H3030" s="3">
        <v>5.0632911392405063E-2</v>
      </c>
      <c r="I3030" s="3">
        <v>0.13924050632911389</v>
      </c>
      <c r="J3030" s="3">
        <v>3.0065592062179181E-2</v>
      </c>
      <c r="K3030" s="3">
        <v>8404.5000000000091</v>
      </c>
      <c r="L3030" s="3" t="s">
        <v>15695</v>
      </c>
      <c r="M3030" s="8" t="str">
        <f ca="1">IFERROR(__xludf.DUMMYFUNCTION("REGEXREPLACE(F1885,""\D"", """")"),"#VALUE!")</f>
        <v>#VALUE!</v>
      </c>
    </row>
    <row r="3031" spans="1:13" ht="15.75" customHeight="1">
      <c r="A3031" s="1">
        <v>1884</v>
      </c>
      <c r="B3031" s="3">
        <v>1885</v>
      </c>
      <c r="C3031" s="3" t="s">
        <v>5137</v>
      </c>
      <c r="D3031" s="3">
        <v>0.16653401140256349</v>
      </c>
      <c r="E3031" s="3">
        <v>0.1599525385746674</v>
      </c>
      <c r="F3031" s="3">
        <v>0.61596958174904948</v>
      </c>
      <c r="G3031" s="3">
        <v>0.12547528517110271</v>
      </c>
      <c r="H3031" s="3">
        <v>0.155893536121673</v>
      </c>
      <c r="I3031" s="3">
        <v>0.30038022813688209</v>
      </c>
      <c r="J3031" s="3">
        <v>4.5077731884687687E-2</v>
      </c>
      <c r="K3031" s="3">
        <v>29982.899999999951</v>
      </c>
      <c r="L3031" s="3" t="s">
        <v>15696</v>
      </c>
      <c r="M3031" s="8" t="str">
        <f ca="1">IFERROR(__xludf.DUMMYFUNCTION("REGEXREPLACE(F1886,""\D"", """")"),"#VALUE!")</f>
        <v>#VALUE!</v>
      </c>
    </row>
    <row r="3032" spans="1:13" ht="15.75" customHeight="1">
      <c r="A3032" s="1">
        <v>1885</v>
      </c>
      <c r="B3032" s="3">
        <v>1886</v>
      </c>
      <c r="C3032" s="3" t="s">
        <v>5140</v>
      </c>
      <c r="D3032" s="3">
        <v>0.14541447735481799</v>
      </c>
      <c r="E3032" s="3">
        <v>0.5260903757449612</v>
      </c>
      <c r="F3032" s="3">
        <v>0.56462585034013602</v>
      </c>
      <c r="G3032" s="3">
        <v>7.8231292517006806E-2</v>
      </c>
      <c r="H3032" s="3">
        <v>8.5034013605442174E-2</v>
      </c>
      <c r="I3032" s="3">
        <v>0.1870748299319728</v>
      </c>
      <c r="J3032" s="3">
        <v>2.231592631080696E-2</v>
      </c>
      <c r="K3032" s="3">
        <v>32051.899999999889</v>
      </c>
      <c r="L3032" s="3" t="s">
        <v>15697</v>
      </c>
      <c r="M3032" s="8" t="str">
        <f ca="1">IFERROR(__xludf.DUMMYFUNCTION("REGEXREPLACE(F1887,""\D"", """")"),"#VALUE!")</f>
        <v>#VALUE!</v>
      </c>
    </row>
    <row r="3033" spans="1:13" ht="15.75" customHeight="1">
      <c r="A3033" s="1">
        <v>1888</v>
      </c>
      <c r="B3033" s="3">
        <v>1889</v>
      </c>
      <c r="C3033" s="3" t="s">
        <v>5150</v>
      </c>
      <c r="D3033" s="3">
        <v>0.17457061722413281</v>
      </c>
      <c r="E3033" s="3">
        <v>0.26138071537310148</v>
      </c>
      <c r="F3033" s="3">
        <v>0.59393939393939399</v>
      </c>
      <c r="G3033" s="3">
        <v>7.8787878787878782E-2</v>
      </c>
      <c r="H3033" s="3">
        <v>0.12727272727272729</v>
      </c>
      <c r="I3033" s="3">
        <v>0.23030303030303029</v>
      </c>
      <c r="J3033" s="3">
        <v>3.2303614634815563E-2</v>
      </c>
      <c r="K3033" s="3">
        <v>17987.60000000002</v>
      </c>
      <c r="L3033" s="3" t="s">
        <v>15700</v>
      </c>
      <c r="M3033" s="8" t="str">
        <f ca="1">IFERROR(__xludf.DUMMYFUNCTION("REGEXREPLACE(F1890,""\D"", """")"),"#VALUE!")</f>
        <v>#VALUE!</v>
      </c>
    </row>
    <row r="3034" spans="1:13" ht="15.75" customHeight="1">
      <c r="A3034" s="1">
        <v>1890</v>
      </c>
      <c r="B3034" s="3">
        <v>1891</v>
      </c>
      <c r="C3034" s="3" t="s">
        <v>5155</v>
      </c>
      <c r="D3034" s="3">
        <v>0.24081727946605561</v>
      </c>
      <c r="E3034" s="3">
        <v>6.9163546267389076E-2</v>
      </c>
      <c r="F3034" s="3">
        <v>0.65822784810126578</v>
      </c>
      <c r="G3034" s="3">
        <v>0.1012658227848101</v>
      </c>
      <c r="H3034" s="3">
        <v>0.17721518987341769</v>
      </c>
      <c r="I3034" s="3">
        <v>0.31645569620253172</v>
      </c>
      <c r="J3034" s="3">
        <v>5.6808976147430509E-2</v>
      </c>
      <c r="K3034" s="3">
        <v>8957.5000000000109</v>
      </c>
      <c r="L3034" s="3" t="s">
        <v>15702</v>
      </c>
      <c r="M3034" s="8" t="str">
        <f ca="1">IFERROR(__xludf.DUMMYFUNCTION("REGEXREPLACE(F1892,""\D"", """")"),"#VALUE!")</f>
        <v>#VALUE!</v>
      </c>
    </row>
    <row r="3035" spans="1:13" ht="15.75" customHeight="1">
      <c r="A3035" s="1">
        <v>1891</v>
      </c>
      <c r="B3035" s="3">
        <v>1892</v>
      </c>
      <c r="C3035" s="3" t="s">
        <v>5158</v>
      </c>
      <c r="D3035" s="3">
        <v>0.19384587262475131</v>
      </c>
      <c r="E3035" s="3">
        <v>0.21372427256176599</v>
      </c>
      <c r="F3035" s="3">
        <v>0.52380952380952384</v>
      </c>
      <c r="G3035" s="3">
        <v>4.7619047619047623E-2</v>
      </c>
      <c r="H3035" s="3">
        <v>0.20634920634920631</v>
      </c>
      <c r="I3035" s="3">
        <v>0.2857142857142857</v>
      </c>
      <c r="J3035" s="3">
        <v>3.3174166196556353E-2</v>
      </c>
      <c r="K3035" s="3">
        <v>7321.5000000000018</v>
      </c>
      <c r="L3035" s="3" t="s">
        <v>15703</v>
      </c>
      <c r="M3035" s="8" t="str">
        <f ca="1">IFERROR(__xludf.DUMMYFUNCTION("REGEXREPLACE(F1893,""\D"", """")"),"#VALUE!")</f>
        <v>#VALUE!</v>
      </c>
    </row>
    <row r="3036" spans="1:13" ht="15.75" customHeight="1">
      <c r="A3036" s="1">
        <v>1892</v>
      </c>
      <c r="B3036" s="3">
        <v>1893</v>
      </c>
      <c r="C3036" s="3" t="s">
        <v>5160</v>
      </c>
      <c r="D3036" s="3">
        <v>0.18237980612415169</v>
      </c>
      <c r="E3036" s="3">
        <v>0.19996546141905219</v>
      </c>
      <c r="F3036" s="3">
        <v>0.60829493087557607</v>
      </c>
      <c r="G3036" s="3">
        <v>0.1152073732718894</v>
      </c>
      <c r="H3036" s="3">
        <v>0.1105990783410138</v>
      </c>
      <c r="I3036" s="3">
        <v>0.26267281105990781</v>
      </c>
      <c r="J3036" s="3">
        <v>3.9004201922881419E-2</v>
      </c>
      <c r="K3036" s="3">
        <v>24948.399999999991</v>
      </c>
      <c r="L3036" s="3" t="s">
        <v>15704</v>
      </c>
      <c r="M3036" s="8" t="str">
        <f ca="1">IFERROR(__xludf.DUMMYFUNCTION("REGEXREPLACE(F1894,""\D"", """")"),"#VALUE!")</f>
        <v>#VALUE!</v>
      </c>
    </row>
    <row r="3037" spans="1:13" ht="15.75" customHeight="1">
      <c r="A3037" s="1">
        <v>1893</v>
      </c>
      <c r="B3037" s="3">
        <v>1894</v>
      </c>
      <c r="C3037" s="3" t="s">
        <v>5162</v>
      </c>
      <c r="D3037" s="3">
        <v>0.17592754628469071</v>
      </c>
      <c r="E3037" s="3">
        <v>0.23376101049739531</v>
      </c>
      <c r="F3037" s="3">
        <v>0.63975155279503104</v>
      </c>
      <c r="G3037" s="3">
        <v>0.14285714285714279</v>
      </c>
      <c r="H3037" s="3">
        <v>9.3167701863354033E-2</v>
      </c>
      <c r="I3037" s="3">
        <v>0.26708074534161491</v>
      </c>
      <c r="J3037" s="3">
        <v>3.928579642029785E-2</v>
      </c>
      <c r="K3037" s="3">
        <v>37042.999999999818</v>
      </c>
      <c r="L3037" s="3" t="s">
        <v>15705</v>
      </c>
      <c r="M3037" s="8" t="str">
        <f ca="1">IFERROR(__xludf.DUMMYFUNCTION("REGEXREPLACE(F1895,""\D"", """")"),"#VALUE!")</f>
        <v>#VALUE!</v>
      </c>
    </row>
    <row r="3038" spans="1:13" ht="15.75" customHeight="1">
      <c r="A3038" s="1">
        <v>1894</v>
      </c>
      <c r="B3038" s="3">
        <v>1895</v>
      </c>
      <c r="C3038" s="3" t="s">
        <v>5164</v>
      </c>
      <c r="D3038" s="3">
        <v>0.1697891796870461</v>
      </c>
      <c r="E3038" s="3">
        <v>0.25402388805711018</v>
      </c>
      <c r="F3038" s="3">
        <v>0.6160714285714286</v>
      </c>
      <c r="G3038" s="3">
        <v>9.8214285714285712E-2</v>
      </c>
      <c r="H3038" s="3">
        <v>8.0357142857142863E-2</v>
      </c>
      <c r="I3038" s="3">
        <v>0.25</v>
      </c>
      <c r="J3038" s="3">
        <v>2.587622181819535E-2</v>
      </c>
      <c r="K3038" s="3">
        <v>12253.400000000031</v>
      </c>
      <c r="L3038" s="3" t="s">
        <v>15706</v>
      </c>
      <c r="M3038" s="8" t="str">
        <f ca="1">IFERROR(__xludf.DUMMYFUNCTION("REGEXREPLACE(F1896,""\D"", """")"),"#VALUE!")</f>
        <v>#VALUE!</v>
      </c>
    </row>
    <row r="3039" spans="1:13" ht="15.75" customHeight="1">
      <c r="A3039" s="1">
        <v>1896</v>
      </c>
      <c r="B3039" s="3">
        <v>1897</v>
      </c>
      <c r="C3039" s="3" t="s">
        <v>5170</v>
      </c>
      <c r="D3039" s="3">
        <v>0.1599651421601222</v>
      </c>
      <c r="E3039" s="3">
        <v>0.21795300117455621</v>
      </c>
      <c r="F3039" s="3">
        <v>0.56648936170212771</v>
      </c>
      <c r="G3039" s="3">
        <v>8.7765957446808512E-2</v>
      </c>
      <c r="H3039" s="3">
        <v>0.14627659574468091</v>
      </c>
      <c r="I3039" s="3">
        <v>0.26861702127659581</v>
      </c>
      <c r="J3039" s="3">
        <v>3.5291480157311872E-2</v>
      </c>
      <c r="K3039" s="3">
        <v>43514.099999999708</v>
      </c>
      <c r="L3039" s="3" t="s">
        <v>15708</v>
      </c>
      <c r="M3039" s="8" t="str">
        <f ca="1">IFERROR(__xludf.DUMMYFUNCTION("REGEXREPLACE(F1898,""\D"", """")"),"#VALUE!")</f>
        <v>#VALUE!</v>
      </c>
    </row>
    <row r="3040" spans="1:13" ht="15.75" customHeight="1">
      <c r="A3040" s="1">
        <v>1897</v>
      </c>
      <c r="B3040" s="3">
        <v>1898</v>
      </c>
      <c r="C3040" s="3" t="s">
        <v>5172</v>
      </c>
      <c r="D3040" s="3">
        <v>0.176907909466574</v>
      </c>
      <c r="E3040" s="3">
        <v>0.52822950696796955</v>
      </c>
      <c r="F3040" s="3">
        <v>0.5066964285714286</v>
      </c>
      <c r="G3040" s="3">
        <v>7.1428571428571425E-2</v>
      </c>
      <c r="H3040" s="3">
        <v>6.0267857142857137E-2</v>
      </c>
      <c r="I3040" s="3">
        <v>0.18526785714285721</v>
      </c>
      <c r="J3040" s="3">
        <v>2.2076203268118381E-2</v>
      </c>
      <c r="K3040" s="3">
        <v>49884.099999999562</v>
      </c>
      <c r="L3040" s="3" t="s">
        <v>15709</v>
      </c>
      <c r="M3040" s="8" t="str">
        <f ca="1">IFERROR(__xludf.DUMMYFUNCTION("REGEXREPLACE(F1899,""\D"", """")"),"#VALUE!")</f>
        <v>#VALUE!</v>
      </c>
    </row>
    <row r="3041" spans="1:13" ht="15.75" customHeight="1">
      <c r="A3041" s="1">
        <v>1899</v>
      </c>
      <c r="B3041" s="3">
        <v>1900</v>
      </c>
      <c r="C3041" s="3" t="s">
        <v>5178</v>
      </c>
      <c r="D3041" s="3">
        <v>0.19698537232872779</v>
      </c>
      <c r="E3041" s="3">
        <v>0.2099834933452791</v>
      </c>
      <c r="F3041" s="3">
        <v>0.63670411985018727</v>
      </c>
      <c r="G3041" s="3">
        <v>8.98876404494382E-2</v>
      </c>
      <c r="H3041" s="3">
        <v>0.1198501872659176</v>
      </c>
      <c r="I3041" s="3">
        <v>0.25842696629213491</v>
      </c>
      <c r="J3041" s="3">
        <v>3.9007228552251388E-2</v>
      </c>
      <c r="K3041" s="3">
        <v>28921.69999999995</v>
      </c>
      <c r="L3041" s="3" t="s">
        <v>15711</v>
      </c>
      <c r="M3041" s="8" t="str">
        <f ca="1">IFERROR(__xludf.DUMMYFUNCTION("REGEXREPLACE(F1901,""\D"", """")"),"#VALUE!")</f>
        <v>#VALUE!</v>
      </c>
    </row>
    <row r="3042" spans="1:13" ht="15.75" customHeight="1">
      <c r="A3042" s="1">
        <v>1900</v>
      </c>
      <c r="B3042" s="3">
        <v>1901</v>
      </c>
      <c r="C3042" s="3" t="s">
        <v>5181</v>
      </c>
      <c r="D3042" s="3">
        <v>0.17577914180363161</v>
      </c>
      <c r="E3042" s="3">
        <v>0.5887371504482215</v>
      </c>
      <c r="F3042" s="3">
        <v>0.54545454545454541</v>
      </c>
      <c r="G3042" s="3">
        <v>6.75990675990676E-2</v>
      </c>
      <c r="H3042" s="3">
        <v>4.8951048951048952E-2</v>
      </c>
      <c r="I3042" s="3">
        <v>0.15384615384615391</v>
      </c>
      <c r="J3042" s="3">
        <v>1.9114428702882821E-2</v>
      </c>
      <c r="K3042" s="3">
        <v>45960.499999999643</v>
      </c>
      <c r="L3042" s="3" t="s">
        <v>15712</v>
      </c>
      <c r="M3042" s="8" t="str">
        <f ca="1">IFERROR(__xludf.DUMMYFUNCTION("REGEXREPLACE(F1902,""\D"", """")"),"#VALUE!")</f>
        <v>#VALUE!</v>
      </c>
    </row>
    <row r="3043" spans="1:13" ht="15.75" customHeight="1">
      <c r="A3043" s="1">
        <v>1901</v>
      </c>
      <c r="B3043" s="3">
        <v>1902</v>
      </c>
      <c r="C3043" s="3" t="s">
        <v>5183</v>
      </c>
      <c r="D3043" s="3">
        <v>0.18943688399812189</v>
      </c>
      <c r="E3043" s="3">
        <v>0.27196857599376811</v>
      </c>
      <c r="F3043" s="3">
        <v>0.64135021097046419</v>
      </c>
      <c r="G3043" s="3">
        <v>6.7510548523206745E-2</v>
      </c>
      <c r="H3043" s="3">
        <v>0.1223628691983122</v>
      </c>
      <c r="I3043" s="3">
        <v>0.22362869198312241</v>
      </c>
      <c r="J3043" s="3">
        <v>3.2662358015408281E-2</v>
      </c>
      <c r="K3043" s="3">
        <v>25412.999999999982</v>
      </c>
      <c r="L3043" s="3" t="s">
        <v>15713</v>
      </c>
      <c r="M3043" s="8" t="str">
        <f ca="1">IFERROR(__xludf.DUMMYFUNCTION("REGEXREPLACE(F1903,""\D"", """")"),"#VALUE!")</f>
        <v>#VALUE!</v>
      </c>
    </row>
    <row r="3044" spans="1:13" ht="15.75" customHeight="1">
      <c r="A3044" s="1">
        <v>1902</v>
      </c>
      <c r="B3044" s="3">
        <v>1903</v>
      </c>
      <c r="C3044" s="3" t="s">
        <v>5185</v>
      </c>
      <c r="D3044" s="3">
        <v>0.20080308588367721</v>
      </c>
      <c r="E3044" s="3">
        <v>0.2049650686431399</v>
      </c>
      <c r="F3044" s="3">
        <v>0.61111111111111116</v>
      </c>
      <c r="G3044" s="3">
        <v>7.407407407407407E-2</v>
      </c>
      <c r="H3044" s="3">
        <v>0.1388888888888889</v>
      </c>
      <c r="I3044" s="3">
        <v>0.25925925925925919</v>
      </c>
      <c r="J3044" s="3">
        <v>3.6061501424573081E-2</v>
      </c>
      <c r="K3044" s="3">
        <v>11950.500000000029</v>
      </c>
      <c r="L3044" s="3" t="s">
        <v>15714</v>
      </c>
      <c r="M3044" s="8" t="str">
        <f ca="1">IFERROR(__xludf.DUMMYFUNCTION("REGEXREPLACE(F1904,""\D"", """")"),"#VALUE!")</f>
        <v>#VALUE!</v>
      </c>
    </row>
    <row r="3045" spans="1:13" ht="15.75" customHeight="1">
      <c r="A3045" s="1">
        <v>1903</v>
      </c>
      <c r="B3045" s="3">
        <v>1904</v>
      </c>
      <c r="C3045" s="3" t="s">
        <v>5187</v>
      </c>
      <c r="D3045" s="3">
        <v>0.1968017802024683</v>
      </c>
      <c r="E3045" s="3">
        <v>0.54085290242541051</v>
      </c>
      <c r="F3045" s="3">
        <v>0.46959459459459463</v>
      </c>
      <c r="G3045" s="3">
        <v>5.4054054054054057E-2</v>
      </c>
      <c r="H3045" s="3">
        <v>5.0675675675675678E-2</v>
      </c>
      <c r="I3045" s="3">
        <v>0.14527027027027031</v>
      </c>
      <c r="J3045" s="3">
        <v>1.8531295949223019E-2</v>
      </c>
      <c r="K3045" s="3">
        <v>33264.499999999891</v>
      </c>
      <c r="L3045" s="3" t="s">
        <v>15715</v>
      </c>
      <c r="M3045" s="8" t="str">
        <f ca="1">IFERROR(__xludf.DUMMYFUNCTION("REGEXREPLACE(F1905,""\D"", """")"),"#VALUE!")</f>
        <v>#VALUE!</v>
      </c>
    </row>
    <row r="3046" spans="1:13" ht="15.75" customHeight="1">
      <c r="A3046" s="1">
        <v>1904</v>
      </c>
      <c r="B3046" s="3">
        <v>1905</v>
      </c>
      <c r="C3046" s="3" t="s">
        <v>5189</v>
      </c>
      <c r="D3046" s="3">
        <v>0.15980380332291469</v>
      </c>
      <c r="E3046" s="3">
        <v>0.41494591212029358</v>
      </c>
      <c r="F3046" s="3">
        <v>0.48333333333333328</v>
      </c>
      <c r="G3046" s="3">
        <v>7.3333333333333334E-2</v>
      </c>
      <c r="H3046" s="3">
        <v>6.3333333333333339E-2</v>
      </c>
      <c r="I3046" s="3">
        <v>0.1933333333333333</v>
      </c>
      <c r="J3046" s="3">
        <v>2.0223016109741889E-2</v>
      </c>
      <c r="K3046" s="3">
        <v>34291.799999999886</v>
      </c>
      <c r="L3046" s="3" t="s">
        <v>15716</v>
      </c>
      <c r="M3046" s="8" t="str">
        <f ca="1">IFERROR(__xludf.DUMMYFUNCTION("REGEXREPLACE(F1906,""\D"", """")"),"#VALUE!")</f>
        <v>#VALUE!</v>
      </c>
    </row>
    <row r="3047" spans="1:13" ht="15.75" customHeight="1">
      <c r="A3047" s="1">
        <v>1905</v>
      </c>
      <c r="B3047" s="3">
        <v>1906</v>
      </c>
      <c r="C3047" s="3" t="s">
        <v>5191</v>
      </c>
      <c r="D3047" s="3">
        <v>0.17919127458916781</v>
      </c>
      <c r="E3047" s="3">
        <v>0.68156683754234271</v>
      </c>
      <c r="F3047" s="3">
        <v>0.49636803874092011</v>
      </c>
      <c r="G3047" s="3">
        <v>6.0532687651331719E-2</v>
      </c>
      <c r="H3047" s="3">
        <v>4.3583535108958828E-2</v>
      </c>
      <c r="I3047" s="3">
        <v>0.13559322033898311</v>
      </c>
      <c r="J3047" s="3">
        <v>1.7204561997420001E-2</v>
      </c>
      <c r="K3047" s="3">
        <v>45382.699999999648</v>
      </c>
      <c r="L3047" s="3" t="s">
        <v>15717</v>
      </c>
      <c r="M3047" s="8" t="str">
        <f ca="1">IFERROR(__xludf.DUMMYFUNCTION("REGEXREPLACE(F1907,""\D"", """")"),"#VALUE!")</f>
        <v>#VALUE!</v>
      </c>
    </row>
    <row r="3048" spans="1:13" ht="15.75" customHeight="1">
      <c r="A3048" s="1">
        <v>1906</v>
      </c>
      <c r="B3048" s="3">
        <v>1907</v>
      </c>
      <c r="C3048" s="3" t="s">
        <v>5193</v>
      </c>
      <c r="D3048" s="3">
        <v>0.14215291389425319</v>
      </c>
      <c r="E3048" s="3">
        <v>0.32401671704992102</v>
      </c>
      <c r="F3048" s="3">
        <v>0.58893280632411071</v>
      </c>
      <c r="G3048" s="3">
        <v>8.3003952569169967E-2</v>
      </c>
      <c r="H3048" s="3">
        <v>0.10276679841897229</v>
      </c>
      <c r="I3048" s="3">
        <v>0.2134387351778656</v>
      </c>
      <c r="J3048" s="3">
        <v>2.474576622029873E-2</v>
      </c>
      <c r="K3048" s="3">
        <v>27082.899999999961</v>
      </c>
      <c r="L3048" s="3" t="s">
        <v>15718</v>
      </c>
      <c r="M3048" s="8" t="str">
        <f ca="1">IFERROR(__xludf.DUMMYFUNCTION("REGEXREPLACE(F1908,""\D"", """")"),"#VALUE!")</f>
        <v>#VALUE!</v>
      </c>
    </row>
    <row r="3049" spans="1:13" ht="15.75" customHeight="1">
      <c r="A3049" s="1">
        <v>1908</v>
      </c>
      <c r="B3049" s="3">
        <v>1909</v>
      </c>
      <c r="C3049" s="3" t="s">
        <v>5199</v>
      </c>
      <c r="D3049" s="3">
        <v>0.2307286658156423</v>
      </c>
      <c r="E3049" s="3">
        <v>0.47960356087825567</v>
      </c>
      <c r="F3049" s="3">
        <v>0.52941176470588236</v>
      </c>
      <c r="G3049" s="3">
        <v>0.1045751633986928</v>
      </c>
      <c r="H3049" s="3">
        <v>5.2287581699346407E-2</v>
      </c>
      <c r="I3049" s="3">
        <v>0.19607843137254899</v>
      </c>
      <c r="J3049" s="3">
        <v>3.055115982586986E-2</v>
      </c>
      <c r="K3049" s="3">
        <v>17555.600000000031</v>
      </c>
      <c r="L3049" s="3" t="s">
        <v>15720</v>
      </c>
      <c r="M3049" s="8" t="str">
        <f ca="1">IFERROR(__xludf.DUMMYFUNCTION("REGEXREPLACE(F1910,""\D"", """")"),"#VALUE!")</f>
        <v>#VALUE!</v>
      </c>
    </row>
    <row r="3050" spans="1:13" ht="15.75" customHeight="1">
      <c r="A3050" s="1">
        <v>1909</v>
      </c>
      <c r="B3050" s="3">
        <v>1910</v>
      </c>
      <c r="C3050" s="3" t="s">
        <v>5202</v>
      </c>
      <c r="D3050" s="3">
        <v>0.21519538014572531</v>
      </c>
      <c r="E3050" s="3">
        <v>0.7108259435806189</v>
      </c>
      <c r="F3050" s="3">
        <v>0.49388753056234719</v>
      </c>
      <c r="G3050" s="3">
        <v>5.8679706601466992E-2</v>
      </c>
      <c r="H3050" s="3">
        <v>2.93398533007335E-2</v>
      </c>
      <c r="I3050" s="3">
        <v>0.13447432762836189</v>
      </c>
      <c r="J3050" s="3">
        <v>1.6912234832136191E-2</v>
      </c>
      <c r="K3050" s="3">
        <v>44414.299999999697</v>
      </c>
      <c r="L3050" s="3" t="s">
        <v>15721</v>
      </c>
      <c r="M3050" s="8" t="str">
        <f ca="1">IFERROR(__xludf.DUMMYFUNCTION("REGEXREPLACE(F1911,""\D"", """")"),"#VALUE!")</f>
        <v>#VALUE!</v>
      </c>
    </row>
    <row r="3051" spans="1:13" ht="15.75" customHeight="1">
      <c r="A3051" s="1">
        <v>1912</v>
      </c>
      <c r="B3051" s="3">
        <v>1913</v>
      </c>
      <c r="C3051" s="3" t="s">
        <v>5210</v>
      </c>
      <c r="D3051" s="3">
        <v>0.13910269166138939</v>
      </c>
      <c r="E3051" s="3">
        <v>0.34145557809904342</v>
      </c>
      <c r="F3051" s="3">
        <v>0.61224489795918369</v>
      </c>
      <c r="G3051" s="3">
        <v>8.1632653061224483E-2</v>
      </c>
      <c r="H3051" s="3">
        <v>0.1173469387755102</v>
      </c>
      <c r="I3051" s="3">
        <v>0.22448979591836729</v>
      </c>
      <c r="J3051" s="3">
        <v>2.5396420433401071E-2</v>
      </c>
      <c r="K3051" s="3">
        <v>21096.100000000009</v>
      </c>
      <c r="L3051" s="3" t="s">
        <v>15724</v>
      </c>
      <c r="M3051" s="8" t="str">
        <f ca="1">IFERROR(__xludf.DUMMYFUNCTION("REGEXREPLACE(F1914,""\D"", """")"),"#VALUE!")</f>
        <v>#VALUE!</v>
      </c>
    </row>
    <row r="3052" spans="1:13" ht="15.75" customHeight="1">
      <c r="A3052" s="1">
        <v>1916</v>
      </c>
      <c r="B3052" s="3">
        <v>1917</v>
      </c>
      <c r="C3052" s="3" t="s">
        <v>5223</v>
      </c>
      <c r="D3052" s="3">
        <v>0.12694659466214281</v>
      </c>
      <c r="E3052" s="3">
        <v>0.24624018628549879</v>
      </c>
      <c r="F3052" s="3">
        <v>0.61728395061728392</v>
      </c>
      <c r="G3052" s="3">
        <v>6.9958847736625515E-2</v>
      </c>
      <c r="H3052" s="3">
        <v>0.1193415637860082</v>
      </c>
      <c r="I3052" s="3">
        <v>0.23456790123456789</v>
      </c>
      <c r="J3052" s="3">
        <v>2.1987794509882749E-2</v>
      </c>
      <c r="K3052" s="3">
        <v>26946.19999999999</v>
      </c>
      <c r="L3052" s="3" t="s">
        <v>15728</v>
      </c>
      <c r="M3052" s="8" t="str">
        <f ca="1">IFERROR(__xludf.DUMMYFUNCTION("REGEXREPLACE(F1918,""\D"", """")"),"#VALUE!")</f>
        <v>#VALUE!</v>
      </c>
    </row>
    <row r="3053" spans="1:13" ht="15.75" customHeight="1">
      <c r="A3053" s="1">
        <v>1917</v>
      </c>
      <c r="B3053" s="3">
        <v>1918</v>
      </c>
      <c r="C3053" s="3" t="s">
        <v>5226</v>
      </c>
      <c r="D3053" s="3">
        <v>0.17981046098041931</v>
      </c>
      <c r="E3053" s="3">
        <v>0.16418331788489091</v>
      </c>
      <c r="F3053" s="3">
        <v>0.66129032258064513</v>
      </c>
      <c r="G3053" s="3">
        <v>0.1290322580645161</v>
      </c>
      <c r="H3053" s="3">
        <v>0.14516129032258071</v>
      </c>
      <c r="I3053" s="3">
        <v>0.35483870967741937</v>
      </c>
      <c r="J3053" s="3">
        <v>4.1970478842998857E-2</v>
      </c>
      <c r="K3053" s="3">
        <v>7066.0999999999995</v>
      </c>
      <c r="L3053" s="3" t="s">
        <v>15729</v>
      </c>
      <c r="M3053" s="8" t="str">
        <f ca="1">IFERROR(__xludf.DUMMYFUNCTION("REGEXREPLACE(F1919,""\D"", """")"),"#VALUE!")</f>
        <v>#VALUE!</v>
      </c>
    </row>
    <row r="3054" spans="1:13" ht="15.75" customHeight="1">
      <c r="A3054" s="1">
        <v>1919</v>
      </c>
      <c r="B3054" s="3">
        <v>1920</v>
      </c>
      <c r="C3054" s="3" t="s">
        <v>5231</v>
      </c>
      <c r="D3054" s="3">
        <v>0.1993102760239655</v>
      </c>
      <c r="E3054" s="3">
        <v>0.30993784657024959</v>
      </c>
      <c r="F3054" s="3">
        <v>0.569620253164557</v>
      </c>
      <c r="G3054" s="3">
        <v>6.3291139240506333E-2</v>
      </c>
      <c r="H3054" s="3">
        <v>0.10759493670886081</v>
      </c>
      <c r="I3054" s="3">
        <v>0.2151898734177215</v>
      </c>
      <c r="J3054" s="3">
        <v>2.9675383963790231E-2</v>
      </c>
      <c r="K3054" s="3">
        <v>17939.300000000028</v>
      </c>
      <c r="L3054" s="3" t="s">
        <v>15731</v>
      </c>
      <c r="M3054" s="8" t="str">
        <f ca="1">IFERROR(__xludf.DUMMYFUNCTION("REGEXREPLACE(F1921,""\D"", """")"),"#VALUE!")</f>
        <v>#VALUE!</v>
      </c>
    </row>
    <row r="3055" spans="1:13" ht="15.75" customHeight="1">
      <c r="A3055" s="1">
        <v>1921</v>
      </c>
      <c r="B3055" s="3">
        <v>1922</v>
      </c>
      <c r="C3055" s="3" t="s">
        <v>5237</v>
      </c>
      <c r="D3055" s="3">
        <v>0.1976852889815304</v>
      </c>
      <c r="E3055" s="3">
        <v>0.53251402089939714</v>
      </c>
      <c r="F3055" s="3">
        <v>0.7142857142857143</v>
      </c>
      <c r="G3055" s="3">
        <v>8.5714285714285715E-2</v>
      </c>
      <c r="H3055" s="3">
        <v>7.1428571428571425E-2</v>
      </c>
      <c r="I3055" s="3">
        <v>0.15714285714285711</v>
      </c>
      <c r="J3055" s="3">
        <v>2.2409054790007168E-2</v>
      </c>
      <c r="K3055" s="3">
        <v>7161.3000000000047</v>
      </c>
      <c r="L3055" s="3" t="s">
        <v>15733</v>
      </c>
      <c r="M3055" s="8" t="str">
        <f ca="1">IFERROR(__xludf.DUMMYFUNCTION("REGEXREPLACE(F1923,""\D"", """")"),"#VALUE!")</f>
        <v>#VALUE!</v>
      </c>
    </row>
    <row r="3056" spans="1:13" ht="15.75" customHeight="1">
      <c r="A3056" s="1">
        <v>1922</v>
      </c>
      <c r="B3056" s="3">
        <v>1923</v>
      </c>
      <c r="C3056" s="3" t="s">
        <v>5240</v>
      </c>
      <c r="D3056" s="3">
        <v>0.1458576545579725</v>
      </c>
      <c r="E3056" s="3">
        <v>0.17730170574650669</v>
      </c>
      <c r="F3056" s="3">
        <v>0.61538461538461542</v>
      </c>
      <c r="G3056" s="3">
        <v>0.13461538461538461</v>
      </c>
      <c r="H3056" s="3">
        <v>0.16346153846153849</v>
      </c>
      <c r="I3056" s="3">
        <v>0.30769230769230771</v>
      </c>
      <c r="J3056" s="3">
        <v>3.9993160409394928E-2</v>
      </c>
      <c r="K3056" s="3">
        <v>11511.300000000019</v>
      </c>
      <c r="L3056" s="3" t="s">
        <v>15734</v>
      </c>
      <c r="M3056" s="8" t="str">
        <f ca="1">IFERROR(__xludf.DUMMYFUNCTION("REGEXREPLACE(F1924,""\D"", """")"),"#VALUE!")</f>
        <v>#VALUE!</v>
      </c>
    </row>
    <row r="3057" spans="1:13" ht="15.75" customHeight="1">
      <c r="A3057" s="1">
        <v>1923</v>
      </c>
      <c r="B3057" s="3">
        <v>1924</v>
      </c>
      <c r="C3057" s="3" t="s">
        <v>5242</v>
      </c>
      <c r="D3057" s="3">
        <v>0.15499570808922991</v>
      </c>
      <c r="E3057" s="3">
        <v>0.24199741525135329</v>
      </c>
      <c r="F3057" s="3">
        <v>0.59642857142857142</v>
      </c>
      <c r="G3057" s="3">
        <v>9.6428571428571433E-2</v>
      </c>
      <c r="H3057" s="3">
        <v>0.125</v>
      </c>
      <c r="I3057" s="3">
        <v>0.24285714285714291</v>
      </c>
      <c r="J3057" s="3">
        <v>3.2631644746027012E-2</v>
      </c>
      <c r="K3057" s="3">
        <v>30509.599999999889</v>
      </c>
      <c r="L3057" s="3" t="s">
        <v>15735</v>
      </c>
      <c r="M3057" s="8" t="str">
        <f ca="1">IFERROR(__xludf.DUMMYFUNCTION("REGEXREPLACE(F1925,""\D"", """")"),"#VALUE!")</f>
        <v>#VALUE!</v>
      </c>
    </row>
    <row r="3058" spans="1:13" ht="15.75" customHeight="1">
      <c r="A3058" s="1">
        <v>1924</v>
      </c>
      <c r="B3058" s="3">
        <v>1925</v>
      </c>
      <c r="C3058" s="3" t="s">
        <v>5244</v>
      </c>
      <c r="D3058" s="3">
        <v>0.17428956487917191</v>
      </c>
      <c r="E3058" s="3">
        <v>0.17805632439714841</v>
      </c>
      <c r="F3058" s="3">
        <v>0.59310344827586203</v>
      </c>
      <c r="G3058" s="3">
        <v>0.1103448275862069</v>
      </c>
      <c r="H3058" s="3">
        <v>0.15172413793103451</v>
      </c>
      <c r="I3058" s="3">
        <v>0.29655172413793102</v>
      </c>
      <c r="J3058" s="3">
        <v>4.2132431578600069E-2</v>
      </c>
      <c r="K3058" s="3">
        <v>16083.70000000003</v>
      </c>
      <c r="L3058" s="3" t="s">
        <v>15736</v>
      </c>
      <c r="M3058" s="8" t="str">
        <f ca="1">IFERROR(__xludf.DUMMYFUNCTION("REGEXREPLACE(F1926,""\D"", """")"),"#VALUE!")</f>
        <v>#VALUE!</v>
      </c>
    </row>
    <row r="3059" spans="1:13" ht="15.75" customHeight="1">
      <c r="A3059" s="1">
        <v>1925</v>
      </c>
      <c r="B3059" s="3">
        <v>1926</v>
      </c>
      <c r="C3059" s="3" t="s">
        <v>5246</v>
      </c>
      <c r="D3059" s="3">
        <v>0.1777031547775369</v>
      </c>
      <c r="E3059" s="3">
        <v>0.193512802795024</v>
      </c>
      <c r="F3059" s="3">
        <v>0.62944162436548223</v>
      </c>
      <c r="G3059" s="3">
        <v>7.6142131979695438E-2</v>
      </c>
      <c r="H3059" s="3">
        <v>8.6294416243654817E-2</v>
      </c>
      <c r="I3059" s="3">
        <v>0.2487309644670051</v>
      </c>
      <c r="J3059" s="3">
        <v>2.623020506476971E-2</v>
      </c>
      <c r="K3059" s="3">
        <v>21679.7</v>
      </c>
      <c r="L3059" s="3" t="s">
        <v>15737</v>
      </c>
      <c r="M3059" s="8" t="str">
        <f ca="1">IFERROR(__xludf.DUMMYFUNCTION("REGEXREPLACE(F1927,""\D"", """")"),"#VALUE!")</f>
        <v>#VALUE!</v>
      </c>
    </row>
    <row r="3060" spans="1:13" ht="15.75" customHeight="1">
      <c r="A3060" s="1">
        <v>1926</v>
      </c>
      <c r="B3060" s="3">
        <v>1927</v>
      </c>
      <c r="C3060" s="3" t="s">
        <v>5249</v>
      </c>
      <c r="D3060" s="3">
        <v>0.245934464036873</v>
      </c>
      <c r="E3060" s="3">
        <v>0.74054885826909378</v>
      </c>
      <c r="F3060" s="3">
        <v>0.53271028037383172</v>
      </c>
      <c r="G3060" s="3">
        <v>7.476635514018691E-2</v>
      </c>
      <c r="H3060" s="3">
        <v>2.803738317757009E-2</v>
      </c>
      <c r="I3060" s="3">
        <v>0.1214953271028037</v>
      </c>
      <c r="J3060" s="3">
        <v>1.7238103230674401E-2</v>
      </c>
      <c r="K3060" s="3">
        <v>11172.60000000002</v>
      </c>
      <c r="L3060" s="3" t="s">
        <v>15738</v>
      </c>
      <c r="M3060" s="8" t="str">
        <f ca="1">IFERROR(__xludf.DUMMYFUNCTION("REGEXREPLACE(F1928,""\D"", """")"),"#VALUE!")</f>
        <v>#VALUE!</v>
      </c>
    </row>
    <row r="3061" spans="1:13" ht="15.75" customHeight="1">
      <c r="A3061" s="1">
        <v>1928</v>
      </c>
      <c r="B3061" s="3">
        <v>1929</v>
      </c>
      <c r="C3061" s="3" t="s">
        <v>5254</v>
      </c>
      <c r="D3061" s="3">
        <v>0.23025911305775901</v>
      </c>
      <c r="E3061" s="3">
        <v>0.23605205323008591</v>
      </c>
      <c r="F3061" s="3">
        <v>0.66942148760330578</v>
      </c>
      <c r="G3061" s="3">
        <v>0.1487603305785124</v>
      </c>
      <c r="H3061" s="3">
        <v>0.12396694214876031</v>
      </c>
      <c r="I3061" s="3">
        <v>0.31404958677685951</v>
      </c>
      <c r="J3061" s="3">
        <v>5.7923406508119737E-2</v>
      </c>
      <c r="K3061" s="3">
        <v>13611.000000000029</v>
      </c>
      <c r="L3061" s="3" t="s">
        <v>15740</v>
      </c>
      <c r="M3061" s="8" t="str">
        <f ca="1">IFERROR(__xludf.DUMMYFUNCTION("REGEXREPLACE(F1930,""\D"", """")"),"#VALUE!")</f>
        <v>#VALUE!</v>
      </c>
    </row>
    <row r="3062" spans="1:13" ht="15.75" customHeight="1">
      <c r="A3062" s="1">
        <v>1930</v>
      </c>
      <c r="B3062" s="3">
        <v>1931</v>
      </c>
      <c r="C3062" s="3" t="s">
        <v>5259</v>
      </c>
      <c r="D3062" s="3">
        <v>0.1182957982728202</v>
      </c>
      <c r="E3062" s="3">
        <v>0.1010176616341711</v>
      </c>
      <c r="F3062" s="3">
        <v>0.65822784810126578</v>
      </c>
      <c r="G3062" s="3">
        <v>0.13924050632911389</v>
      </c>
      <c r="H3062" s="3">
        <v>0.12658227848101269</v>
      </c>
      <c r="I3062" s="3">
        <v>0.30379746835443039</v>
      </c>
      <c r="J3062" s="3">
        <v>2.7674451709082181E-2</v>
      </c>
      <c r="K3062" s="3">
        <v>8802.9000000000106</v>
      </c>
      <c r="L3062" s="3" t="s">
        <v>15742</v>
      </c>
      <c r="M3062" s="8" t="str">
        <f ca="1">IFERROR(__xludf.DUMMYFUNCTION("REGEXREPLACE(F1932,""\D"", """")"),"#VALUE!")</f>
        <v>#VALUE!</v>
      </c>
    </row>
    <row r="3063" spans="1:13" ht="15.75" customHeight="1">
      <c r="A3063" s="1">
        <v>1931</v>
      </c>
      <c r="B3063" s="3">
        <v>1932</v>
      </c>
      <c r="C3063" s="3" t="s">
        <v>5261</v>
      </c>
      <c r="D3063" s="3">
        <v>0.2110388585593819</v>
      </c>
      <c r="E3063" s="3">
        <v>0.72118745572589937</v>
      </c>
      <c r="F3063" s="3">
        <v>0.5478723404255319</v>
      </c>
      <c r="G3063" s="3">
        <v>5.3191489361702128E-2</v>
      </c>
      <c r="H3063" s="3">
        <v>6.3829787234042548E-2</v>
      </c>
      <c r="I3063" s="3">
        <v>0.13829787234042551</v>
      </c>
      <c r="J3063" s="3">
        <v>2.1175618545490209E-2</v>
      </c>
      <c r="K3063" s="3">
        <v>19906.700000000012</v>
      </c>
      <c r="L3063" s="3" t="s">
        <v>15743</v>
      </c>
      <c r="M3063" s="8" t="str">
        <f ca="1">IFERROR(__xludf.DUMMYFUNCTION("REGEXREPLACE(F1933,""\D"", """")"),"#VALUE!")</f>
        <v>#VALUE!</v>
      </c>
    </row>
    <row r="3064" spans="1:13" ht="15.75" customHeight="1">
      <c r="A3064" s="1">
        <v>1932</v>
      </c>
      <c r="B3064" s="3">
        <v>1933</v>
      </c>
      <c r="C3064" s="3" t="s">
        <v>5263</v>
      </c>
      <c r="D3064" s="3">
        <v>0.32799417525590419</v>
      </c>
      <c r="E3064" s="3">
        <v>0.85933936558157753</v>
      </c>
      <c r="F3064" s="3">
        <v>0.49056603773584911</v>
      </c>
      <c r="G3064" s="3">
        <v>9.4339622641509441E-2</v>
      </c>
      <c r="H3064" s="3">
        <v>0</v>
      </c>
      <c r="I3064" s="3">
        <v>0.1132075471698113</v>
      </c>
      <c r="J3064" s="3">
        <v>1.8370043836529109E-2</v>
      </c>
      <c r="K3064" s="3">
        <v>5534.9999999999991</v>
      </c>
      <c r="L3064" s="3" t="s">
        <v>15744</v>
      </c>
      <c r="M3064" s="8" t="str">
        <f ca="1">IFERROR(__xludf.DUMMYFUNCTION("REGEXREPLACE(F1934,""\D"", """")"),"#VALUE!")</f>
        <v>#VALUE!</v>
      </c>
    </row>
    <row r="3065" spans="1:13" ht="15.75" customHeight="1">
      <c r="A3065" s="1">
        <v>1933</v>
      </c>
      <c r="B3065" s="3">
        <v>1934</v>
      </c>
      <c r="C3065" s="3" t="s">
        <v>5265</v>
      </c>
      <c r="D3065" s="3">
        <v>0.1835284136609171</v>
      </c>
      <c r="E3065" s="3">
        <v>0.1737363693372152</v>
      </c>
      <c r="F3065" s="3">
        <v>0.61878453038674031</v>
      </c>
      <c r="G3065" s="3">
        <v>0.1132596685082873</v>
      </c>
      <c r="H3065" s="3">
        <v>0.1243093922651934</v>
      </c>
      <c r="I3065" s="3">
        <v>0.2983425414364641</v>
      </c>
      <c r="J3065" s="3">
        <v>4.2284398011573417E-2</v>
      </c>
      <c r="K3065" s="3">
        <v>41010.599999999737</v>
      </c>
      <c r="L3065" s="3" t="s">
        <v>15745</v>
      </c>
      <c r="M3065" s="8" t="str">
        <f ca="1">IFERROR(__xludf.DUMMYFUNCTION("REGEXREPLACE(F1935,""\D"", """")"),"#VALUE!")</f>
        <v>#VALUE!</v>
      </c>
    </row>
    <row r="3066" spans="1:13" ht="15.75" customHeight="1">
      <c r="A3066" s="1">
        <v>1934</v>
      </c>
      <c r="B3066" s="3">
        <v>1935</v>
      </c>
      <c r="C3066" s="3" t="s">
        <v>5268</v>
      </c>
      <c r="D3066" s="3">
        <v>0.22405817596986921</v>
      </c>
      <c r="E3066" s="3">
        <v>0.1731961132648302</v>
      </c>
      <c r="F3066" s="3">
        <v>0.61132075471698111</v>
      </c>
      <c r="G3066" s="3">
        <v>7.5471698113207544E-2</v>
      </c>
      <c r="H3066" s="3">
        <v>0.15094339622641509</v>
      </c>
      <c r="I3066" s="3">
        <v>0.28301886792452829</v>
      </c>
      <c r="J3066" s="3">
        <v>4.6102735182863473E-2</v>
      </c>
      <c r="K3066" s="3">
        <v>30177.999999999931</v>
      </c>
      <c r="L3066" s="3" t="s">
        <v>15746</v>
      </c>
      <c r="M3066" s="8" t="str">
        <f ca="1">IFERROR(__xludf.DUMMYFUNCTION("REGEXREPLACE(F1936,""\D"", """")"),"#VALUE!")</f>
        <v>#VALUE!</v>
      </c>
    </row>
    <row r="3067" spans="1:13" ht="15.75" customHeight="1">
      <c r="A3067" s="1">
        <v>1935</v>
      </c>
      <c r="B3067" s="3">
        <v>1936</v>
      </c>
      <c r="C3067" s="3" t="s">
        <v>5271</v>
      </c>
      <c r="D3067" s="3">
        <v>0.17824256955670789</v>
      </c>
      <c r="E3067" s="3">
        <v>0.47094387531302617</v>
      </c>
      <c r="F3067" s="3">
        <v>0.6235955056179775</v>
      </c>
      <c r="G3067" s="3">
        <v>6.741573033707865E-2</v>
      </c>
      <c r="H3067" s="3">
        <v>5.6179775280898868E-2</v>
      </c>
      <c r="I3067" s="3">
        <v>0.1797752808988764</v>
      </c>
      <c r="J3067" s="3">
        <v>1.8913183464781869E-2</v>
      </c>
      <c r="K3067" s="3">
        <v>18891.30000000001</v>
      </c>
      <c r="L3067" s="3" t="s">
        <v>15747</v>
      </c>
      <c r="M3067" s="8" t="str">
        <f ca="1">IFERROR(__xludf.DUMMYFUNCTION("REGEXREPLACE(F1937,""\D"", """")"),"#VALUE!")</f>
        <v>#VALUE!</v>
      </c>
    </row>
    <row r="3068" spans="1:13" ht="15.75" customHeight="1">
      <c r="A3068" s="1">
        <v>1936</v>
      </c>
      <c r="B3068" s="3">
        <v>1937</v>
      </c>
      <c r="C3068" s="3" t="s">
        <v>5273</v>
      </c>
      <c r="D3068" s="3">
        <v>0.1486038936525646</v>
      </c>
      <c r="E3068" s="3">
        <v>0.3038576124393626</v>
      </c>
      <c r="F3068" s="3">
        <v>0.60964912280701755</v>
      </c>
      <c r="G3068" s="3">
        <v>0.10087719298245609</v>
      </c>
      <c r="H3068" s="3">
        <v>7.4561403508771926E-2</v>
      </c>
      <c r="I3068" s="3">
        <v>0.23684210526315791</v>
      </c>
      <c r="J3068" s="3">
        <v>2.4031050732748419E-2</v>
      </c>
      <c r="K3068" s="3">
        <v>24802.499999999982</v>
      </c>
      <c r="L3068" s="3" t="s">
        <v>15748</v>
      </c>
      <c r="M3068" s="8" t="str">
        <f ca="1">IFERROR(__xludf.DUMMYFUNCTION("REGEXREPLACE(F1938,""\D"", """")"),"#VALUE!")</f>
        <v>#VALUE!</v>
      </c>
    </row>
    <row r="3069" spans="1:13" ht="15.75" customHeight="1">
      <c r="A3069" s="1">
        <v>1938</v>
      </c>
      <c r="B3069" s="3">
        <v>1939</v>
      </c>
      <c r="C3069" s="3" t="s">
        <v>5279</v>
      </c>
      <c r="D3069" s="3">
        <v>0.20130702296197861</v>
      </c>
      <c r="E3069" s="3">
        <v>3.5834246764359437E-2</v>
      </c>
      <c r="F3069" s="3">
        <v>0.6875</v>
      </c>
      <c r="G3069" s="3">
        <v>0.14583333333333329</v>
      </c>
      <c r="H3069" s="3">
        <v>0.125</v>
      </c>
      <c r="I3069" s="3">
        <v>0.35416666666666669</v>
      </c>
      <c r="J3069" s="3">
        <v>4.3553051427883717E-2</v>
      </c>
      <c r="K3069" s="3">
        <v>5359.7</v>
      </c>
      <c r="L3069" s="3" t="s">
        <v>15750</v>
      </c>
      <c r="M3069" s="8" t="str">
        <f ca="1">IFERROR(__xludf.DUMMYFUNCTION("REGEXREPLACE(F1940,""\D"", """")"),"#VALUE!")</f>
        <v>#VALUE!</v>
      </c>
    </row>
    <row r="3070" spans="1:13" ht="15.75" customHeight="1">
      <c r="A3070" s="1">
        <v>1939</v>
      </c>
      <c r="B3070" s="3">
        <v>1940</v>
      </c>
      <c r="C3070" s="3" t="s">
        <v>5281</v>
      </c>
      <c r="D3070" s="3">
        <v>0.1390662149655891</v>
      </c>
      <c r="E3070" s="3">
        <v>0.21400177150029559</v>
      </c>
      <c r="F3070" s="3">
        <v>0.57831325301204817</v>
      </c>
      <c r="G3070" s="3">
        <v>0.13253012048192769</v>
      </c>
      <c r="H3070" s="3">
        <v>0.10240963855421691</v>
      </c>
      <c r="I3070" s="3">
        <v>0.27108433734939757</v>
      </c>
      <c r="J3070" s="3">
        <v>3.0272544682816861E-2</v>
      </c>
      <c r="K3070" s="3">
        <v>19095.90000000002</v>
      </c>
      <c r="L3070" s="3" t="s">
        <v>15751</v>
      </c>
      <c r="M3070" s="8" t="str">
        <f ca="1">IFERROR(__xludf.DUMMYFUNCTION("REGEXREPLACE(F1941,""\D"", """")"),"#VALUE!")</f>
        <v>#VALUE!</v>
      </c>
    </row>
    <row r="3071" spans="1:13" ht="15.75" customHeight="1">
      <c r="A3071" s="1">
        <v>1940</v>
      </c>
      <c r="B3071" s="3">
        <v>1941</v>
      </c>
      <c r="C3071" s="3" t="s">
        <v>5283</v>
      </c>
      <c r="D3071" s="3">
        <v>0.21544378538169831</v>
      </c>
      <c r="E3071" s="3">
        <v>0.31572716431657338</v>
      </c>
      <c r="F3071" s="3">
        <v>0.60150375939849621</v>
      </c>
      <c r="G3071" s="3">
        <v>8.2706766917293228E-2</v>
      </c>
      <c r="H3071" s="3">
        <v>0.12781954887218039</v>
      </c>
      <c r="I3071" s="3">
        <v>0.23308270676691731</v>
      </c>
      <c r="J3071" s="3">
        <v>4.0113172377380733E-2</v>
      </c>
      <c r="K3071" s="3">
        <v>14726.900000000031</v>
      </c>
      <c r="L3071" s="3" t="s">
        <v>15752</v>
      </c>
      <c r="M3071" s="8" t="str">
        <f ca="1">IFERROR(__xludf.DUMMYFUNCTION("REGEXREPLACE(F1942,""\D"", """")"),"#VALUE!")</f>
        <v>#VALUE!</v>
      </c>
    </row>
    <row r="3072" spans="1:13" ht="15.75" customHeight="1">
      <c r="A3072" s="1">
        <v>1941</v>
      </c>
      <c r="B3072" s="3">
        <v>1942</v>
      </c>
      <c r="C3072" s="3" t="s">
        <v>5285</v>
      </c>
      <c r="D3072" s="3">
        <v>0.15322078539358339</v>
      </c>
      <c r="E3072" s="3">
        <v>0.41691191256720211</v>
      </c>
      <c r="F3072" s="3">
        <v>0.54121863799283154</v>
      </c>
      <c r="G3072" s="3">
        <v>7.1684587813620068E-2</v>
      </c>
      <c r="H3072" s="3">
        <v>7.7060931899641583E-2</v>
      </c>
      <c r="I3072" s="3">
        <v>0.1917562724014337</v>
      </c>
      <c r="J3072" s="3">
        <v>2.1986026157697281E-2</v>
      </c>
      <c r="K3072" s="3">
        <v>61685.699999999517</v>
      </c>
      <c r="L3072" s="3" t="s">
        <v>15753</v>
      </c>
      <c r="M3072" s="8" t="str">
        <f ca="1">IFERROR(__xludf.DUMMYFUNCTION("REGEXREPLACE(F1943,""\D"", """")"),"#VALUE!")</f>
        <v>#VALUE!</v>
      </c>
    </row>
    <row r="3073" spans="1:13" ht="15.75" customHeight="1">
      <c r="A3073" s="1">
        <v>1942</v>
      </c>
      <c r="B3073" s="3">
        <v>1943</v>
      </c>
      <c r="C3073" s="3" t="s">
        <v>5287</v>
      </c>
      <c r="D3073" s="3">
        <v>0.2373696147180899</v>
      </c>
      <c r="E3073" s="3">
        <v>0.13375292731322769</v>
      </c>
      <c r="F3073" s="3">
        <v>0.65555555555555556</v>
      </c>
      <c r="G3073" s="3">
        <v>0.1444444444444444</v>
      </c>
      <c r="H3073" s="3">
        <v>0.18888888888888891</v>
      </c>
      <c r="I3073" s="3">
        <v>0.34444444444444439</v>
      </c>
      <c r="J3073" s="3">
        <v>7.2465419526026531E-2</v>
      </c>
      <c r="K3073" s="3">
        <v>10351.30000000001</v>
      </c>
      <c r="L3073" s="3" t="s">
        <v>15754</v>
      </c>
      <c r="M3073" s="8" t="str">
        <f ca="1">IFERROR(__xludf.DUMMYFUNCTION("REGEXREPLACE(F1944,""\D"", """")"),"#VALUE!")</f>
        <v>#VALUE!</v>
      </c>
    </row>
    <row r="3074" spans="1:13" ht="15.75" customHeight="1">
      <c r="A3074" s="1">
        <v>1943</v>
      </c>
      <c r="B3074" s="3">
        <v>1944</v>
      </c>
      <c r="C3074" s="3" t="s">
        <v>5290</v>
      </c>
      <c r="D3074" s="3">
        <v>0.1667969171311606</v>
      </c>
      <c r="E3074" s="3">
        <v>0.189319087837687</v>
      </c>
      <c r="F3074" s="3">
        <v>0.60670731707317072</v>
      </c>
      <c r="G3074" s="3">
        <v>0.1128048780487805</v>
      </c>
      <c r="H3074" s="3">
        <v>0.13414634146341459</v>
      </c>
      <c r="I3074" s="3">
        <v>0.29268292682926828</v>
      </c>
      <c r="J3074" s="3">
        <v>3.9782496769873422E-2</v>
      </c>
      <c r="K3074" s="3">
        <v>37997.999999999789</v>
      </c>
      <c r="L3074" s="3" t="s">
        <v>15755</v>
      </c>
      <c r="M3074" s="8" t="str">
        <f ca="1">IFERROR(__xludf.DUMMYFUNCTION("REGEXREPLACE(F1945,""\D"", """")"),"#VALUE!")</f>
        <v>#VALUE!</v>
      </c>
    </row>
    <row r="3075" spans="1:13" ht="15.75" customHeight="1">
      <c r="A3075" s="1">
        <v>1946</v>
      </c>
      <c r="B3075" s="3">
        <v>1947</v>
      </c>
      <c r="C3075" s="3" t="s">
        <v>5299</v>
      </c>
      <c r="D3075" s="3">
        <v>0.1777772092068291</v>
      </c>
      <c r="E3075" s="3">
        <v>0.2123996909073905</v>
      </c>
      <c r="F3075" s="3">
        <v>0.6</v>
      </c>
      <c r="G3075" s="3">
        <v>0.13714285714285709</v>
      </c>
      <c r="H3075" s="3">
        <v>0.1485714285714286</v>
      </c>
      <c r="I3075" s="3">
        <v>0.34285714285714292</v>
      </c>
      <c r="J3075" s="3">
        <v>4.8390086658538667E-2</v>
      </c>
      <c r="K3075" s="3">
        <v>20288.80000000001</v>
      </c>
      <c r="L3075" s="3" t="s">
        <v>15758</v>
      </c>
      <c r="M3075" s="8" t="str">
        <f ca="1">IFERROR(__xludf.DUMMYFUNCTION("REGEXREPLACE(F1948,""\D"", """")"),"#VALUE!")</f>
        <v>#VALUE!</v>
      </c>
    </row>
    <row r="3076" spans="1:13" ht="15.75" customHeight="1">
      <c r="A3076" s="1">
        <v>1950</v>
      </c>
      <c r="B3076" s="3">
        <v>1951</v>
      </c>
      <c r="C3076" s="3" t="s">
        <v>5310</v>
      </c>
      <c r="D3076" s="3">
        <v>0.41459070581442342</v>
      </c>
      <c r="E3076" s="3">
        <v>0.21522464722916251</v>
      </c>
      <c r="F3076" s="3">
        <v>0.52777777777777779</v>
      </c>
      <c r="G3076" s="3">
        <v>8.3333333333333329E-2</v>
      </c>
      <c r="H3076" s="3">
        <v>0.1111111111111111</v>
      </c>
      <c r="I3076" s="3">
        <v>0.25</v>
      </c>
      <c r="J3076" s="3">
        <v>4.7071025244028328E-2</v>
      </c>
      <c r="K3076" s="3">
        <v>3922.1999999999989</v>
      </c>
      <c r="L3076" s="3" t="s">
        <v>15762</v>
      </c>
      <c r="M3076" s="8" t="str">
        <f ca="1">IFERROR(__xludf.DUMMYFUNCTION("REGEXREPLACE(F1952,""\D"", """")"),"#VALUE!")</f>
        <v>#VALUE!</v>
      </c>
    </row>
    <row r="3077" spans="1:13" ht="15.75" customHeight="1">
      <c r="A3077" s="1">
        <v>1951</v>
      </c>
      <c r="B3077" s="3">
        <v>1952</v>
      </c>
      <c r="C3077" s="3" t="s">
        <v>5312</v>
      </c>
      <c r="D3077" s="3">
        <v>0.31838028304572319</v>
      </c>
      <c r="E3077" s="3">
        <v>0.41796459178178941</v>
      </c>
      <c r="F3077" s="3">
        <v>0.64912280701754388</v>
      </c>
      <c r="G3077" s="3">
        <v>0.15789473684210531</v>
      </c>
      <c r="H3077" s="3">
        <v>7.0175438596491224E-2</v>
      </c>
      <c r="I3077" s="3">
        <v>0.26315789473684209</v>
      </c>
      <c r="J3077" s="3">
        <v>5.2539804557061302E-2</v>
      </c>
      <c r="K3077" s="3">
        <v>6597.8999999999987</v>
      </c>
      <c r="L3077" s="3" t="s">
        <v>15763</v>
      </c>
      <c r="M3077" s="8" t="str">
        <f ca="1">IFERROR(__xludf.DUMMYFUNCTION("REGEXREPLACE(F1953,""\D"", """")"),"#VALUE!")</f>
        <v>#VALUE!</v>
      </c>
    </row>
    <row r="3078" spans="1:13" ht="15.75" customHeight="1">
      <c r="A3078" s="1">
        <v>1952</v>
      </c>
      <c r="B3078" s="3">
        <v>1953</v>
      </c>
      <c r="C3078" s="3" t="s">
        <v>5314</v>
      </c>
      <c r="D3078" s="3">
        <v>0.19348949419528749</v>
      </c>
      <c r="E3078" s="3">
        <v>0.2219095096515673</v>
      </c>
      <c r="F3078" s="3">
        <v>0.61801242236024845</v>
      </c>
      <c r="G3078" s="3">
        <v>0.14596273291925471</v>
      </c>
      <c r="H3078" s="3">
        <v>0.1024844720496894</v>
      </c>
      <c r="I3078" s="3">
        <v>0.28260869565217389</v>
      </c>
      <c r="J3078" s="3">
        <v>4.5862305458451602E-2</v>
      </c>
      <c r="K3078" s="3">
        <v>35607.699999999837</v>
      </c>
      <c r="L3078" s="3" t="s">
        <v>15764</v>
      </c>
      <c r="M3078" s="8" t="str">
        <f ca="1">IFERROR(__xludf.DUMMYFUNCTION("REGEXREPLACE(F1954,""\D"", """")"),"#VALUE!")</f>
        <v>#VALUE!</v>
      </c>
    </row>
    <row r="3079" spans="1:13" ht="15.75" customHeight="1">
      <c r="A3079" s="1">
        <v>1953</v>
      </c>
      <c r="B3079" s="3">
        <v>1954</v>
      </c>
      <c r="C3079" s="3" t="s">
        <v>5317</v>
      </c>
      <c r="D3079" s="3">
        <v>0.16629670159771151</v>
      </c>
      <c r="E3079" s="3">
        <v>0.27183743159243728</v>
      </c>
      <c r="F3079" s="3">
        <v>0.58503401360544216</v>
      </c>
      <c r="G3079" s="3">
        <v>0.11564625850340141</v>
      </c>
      <c r="H3079" s="3">
        <v>0.108843537414966</v>
      </c>
      <c r="I3079" s="3">
        <v>0.26530612244897961</v>
      </c>
      <c r="J3079" s="3">
        <v>3.4357610481425133E-2</v>
      </c>
      <c r="K3079" s="3">
        <v>16424.00000000004</v>
      </c>
      <c r="L3079" s="3" t="s">
        <v>15765</v>
      </c>
      <c r="M3079" s="8" t="str">
        <f ca="1">IFERROR(__xludf.DUMMYFUNCTION("REGEXREPLACE(F1955,""\D"", """")"),"#VALUE!")</f>
        <v>#VALUE!</v>
      </c>
    </row>
    <row r="3080" spans="1:13" ht="15.75" customHeight="1">
      <c r="A3080" s="1">
        <v>1954</v>
      </c>
      <c r="B3080" s="3">
        <v>1955</v>
      </c>
      <c r="C3080" s="3" t="s">
        <v>5320</v>
      </c>
      <c r="D3080" s="3">
        <v>0.16795505194307739</v>
      </c>
      <c r="E3080" s="3">
        <v>0.2550740434948251</v>
      </c>
      <c r="F3080" s="3">
        <v>0.59124087591240881</v>
      </c>
      <c r="G3080" s="3">
        <v>0.13138686131386859</v>
      </c>
      <c r="H3080" s="3">
        <v>8.3941605839416053E-2</v>
      </c>
      <c r="I3080" s="3">
        <v>0.24452554744525551</v>
      </c>
      <c r="J3080" s="3">
        <v>3.3809744163997707E-2</v>
      </c>
      <c r="K3080" s="3">
        <v>31279.79999999993</v>
      </c>
      <c r="L3080" s="3" t="s">
        <v>15766</v>
      </c>
      <c r="M3080" s="8" t="str">
        <f ca="1">IFERROR(__xludf.DUMMYFUNCTION("REGEXREPLACE(F1956,""\D"", """")"),"#VALUE!")</f>
        <v>#VALUE!</v>
      </c>
    </row>
    <row r="3081" spans="1:13" ht="15.75" customHeight="1">
      <c r="A3081" s="1">
        <v>1955</v>
      </c>
      <c r="B3081" s="3">
        <v>1956</v>
      </c>
      <c r="C3081" s="3" t="s">
        <v>5322</v>
      </c>
      <c r="D3081" s="3">
        <v>0.1378729545470378</v>
      </c>
      <c r="E3081" s="3">
        <v>0.2690247349281023</v>
      </c>
      <c r="F3081" s="3">
        <v>0.60424028268551233</v>
      </c>
      <c r="G3081" s="3">
        <v>8.1272084805653705E-2</v>
      </c>
      <c r="H3081" s="3">
        <v>0.13074204946996471</v>
      </c>
      <c r="I3081" s="3">
        <v>0.25441696113074203</v>
      </c>
      <c r="J3081" s="3">
        <v>2.728105427953777E-2</v>
      </c>
      <c r="K3081" s="3">
        <v>31237.499999999909</v>
      </c>
      <c r="L3081" s="3" t="s">
        <v>15767</v>
      </c>
      <c r="M3081" s="8" t="str">
        <f ca="1">IFERROR(__xludf.DUMMYFUNCTION("REGEXREPLACE(F1957,""\D"", """")"),"#VALUE!")</f>
        <v>#VALUE!</v>
      </c>
    </row>
    <row r="3082" spans="1:13" ht="15.75" customHeight="1">
      <c r="A3082" s="1">
        <v>1957</v>
      </c>
      <c r="B3082" s="3">
        <v>1958</v>
      </c>
      <c r="C3082" s="3" t="s">
        <v>5328</v>
      </c>
      <c r="D3082" s="3">
        <v>0.21592194321431349</v>
      </c>
      <c r="E3082" s="3">
        <v>0.15365212820309959</v>
      </c>
      <c r="F3082" s="3">
        <v>0.60479041916167664</v>
      </c>
      <c r="G3082" s="3">
        <v>0.1676646706586826</v>
      </c>
      <c r="H3082" s="3">
        <v>7.7844311377245512E-2</v>
      </c>
      <c r="I3082" s="3">
        <v>0.28143712574850299</v>
      </c>
      <c r="J3082" s="3">
        <v>4.6420812815030549E-2</v>
      </c>
      <c r="K3082" s="3">
        <v>19672.100000000031</v>
      </c>
      <c r="L3082" s="3" t="s">
        <v>15769</v>
      </c>
      <c r="M3082" s="8" t="str">
        <f ca="1">IFERROR(__xludf.DUMMYFUNCTION("REGEXREPLACE(F1959,""\D"", """")"),"#VALUE!")</f>
        <v>#VALUE!</v>
      </c>
    </row>
    <row r="3083" spans="1:13" ht="15.75" customHeight="1">
      <c r="A3083" s="1">
        <v>1958</v>
      </c>
      <c r="B3083" s="3">
        <v>1959</v>
      </c>
      <c r="C3083" s="3" t="s">
        <v>5330</v>
      </c>
      <c r="D3083" s="3">
        <v>0.19270100253830449</v>
      </c>
      <c r="E3083" s="3">
        <v>0.49906265843074121</v>
      </c>
      <c r="F3083" s="3">
        <v>0.55307262569832405</v>
      </c>
      <c r="G3083" s="3">
        <v>7.5418994413407825E-2</v>
      </c>
      <c r="H3083" s="3">
        <v>4.4692737430167599E-2</v>
      </c>
      <c r="I3083" s="3">
        <v>0.16759776536312851</v>
      </c>
      <c r="J3083" s="3">
        <v>2.1151324587212871E-2</v>
      </c>
      <c r="K3083" s="3">
        <v>39297.69999999975</v>
      </c>
      <c r="L3083" s="3" t="s">
        <v>15770</v>
      </c>
      <c r="M3083" s="8" t="str">
        <f ca="1">IFERROR(__xludf.DUMMYFUNCTION("REGEXREPLACE(F1960,""\D"", """")"),"#VALUE!")</f>
        <v>#VALUE!</v>
      </c>
    </row>
    <row r="3084" spans="1:13" ht="15.75" customHeight="1">
      <c r="A3084" s="1">
        <v>1959</v>
      </c>
      <c r="B3084" s="3">
        <v>1960</v>
      </c>
      <c r="C3084" s="3" t="s">
        <v>5333</v>
      </c>
      <c r="D3084" s="3">
        <v>0.35608275201218897</v>
      </c>
      <c r="E3084" s="3">
        <v>0.37424613759866709</v>
      </c>
      <c r="F3084" s="3">
        <v>0.42857142857142849</v>
      </c>
      <c r="G3084" s="3">
        <v>7.1428571428571425E-2</v>
      </c>
      <c r="H3084" s="3">
        <v>0.1785714285714286</v>
      </c>
      <c r="I3084" s="3">
        <v>0.2857142857142857</v>
      </c>
      <c r="J3084" s="3">
        <v>4.9952699358359151E-2</v>
      </c>
      <c r="K3084" s="3">
        <v>3342.2999999999979</v>
      </c>
      <c r="L3084" s="3" t="s">
        <v>15771</v>
      </c>
      <c r="M3084" s="8" t="str">
        <f ca="1">IFERROR(__xludf.DUMMYFUNCTION("REGEXREPLACE(F1961,""\D"", """")"),"#VALUE!")</f>
        <v>#VALUE!</v>
      </c>
    </row>
    <row r="3085" spans="1:13" ht="15.75" customHeight="1">
      <c r="A3085" s="1">
        <v>1960</v>
      </c>
      <c r="B3085" s="3">
        <v>1961</v>
      </c>
      <c r="C3085" s="3" t="s">
        <v>5335</v>
      </c>
      <c r="D3085" s="3">
        <v>0.1753549904846444</v>
      </c>
      <c r="E3085" s="3">
        <v>0.76926468618920885</v>
      </c>
      <c r="F3085" s="3">
        <v>0.4880239520958084</v>
      </c>
      <c r="G3085" s="3">
        <v>6.2874251497005984E-2</v>
      </c>
      <c r="H3085" s="3">
        <v>3.8922155688622763E-2</v>
      </c>
      <c r="I3085" s="3">
        <v>0.1317365269461078</v>
      </c>
      <c r="J3085" s="3">
        <v>1.6009370038481949E-2</v>
      </c>
      <c r="K3085" s="3">
        <v>35657.999999999833</v>
      </c>
      <c r="L3085" s="3" t="s">
        <v>15772</v>
      </c>
      <c r="M3085" s="8" t="str">
        <f ca="1">IFERROR(__xludf.DUMMYFUNCTION("REGEXREPLACE(F1962,""\D"", """")"),"#VALUE!")</f>
        <v>#VALUE!</v>
      </c>
    </row>
    <row r="3086" spans="1:13" ht="15.75" customHeight="1">
      <c r="A3086" s="1">
        <v>1961</v>
      </c>
      <c r="B3086" s="3">
        <v>1962</v>
      </c>
      <c r="C3086" s="3" t="s">
        <v>5337</v>
      </c>
      <c r="D3086" s="3">
        <v>0.1824833832318766</v>
      </c>
      <c r="E3086" s="3">
        <v>0.19115872847444171</v>
      </c>
      <c r="F3086" s="3">
        <v>0.62893081761006286</v>
      </c>
      <c r="G3086" s="3">
        <v>9.7484276729559755E-2</v>
      </c>
      <c r="H3086" s="3">
        <v>0.1037735849056604</v>
      </c>
      <c r="I3086" s="3">
        <v>0.26729559748427673</v>
      </c>
      <c r="J3086" s="3">
        <v>3.5175354221890061E-2</v>
      </c>
      <c r="K3086" s="3">
        <v>34670.099999999838</v>
      </c>
      <c r="L3086" s="3" t="s">
        <v>15773</v>
      </c>
      <c r="M3086" s="8" t="str">
        <f ca="1">IFERROR(__xludf.DUMMYFUNCTION("REGEXREPLACE(F1963,""\D"", """")"),"#VALUE!")</f>
        <v>#VALUE!</v>
      </c>
    </row>
    <row r="3087" spans="1:13" ht="15.75" customHeight="1">
      <c r="A3087" s="1">
        <v>1962</v>
      </c>
      <c r="B3087" s="3">
        <v>1963</v>
      </c>
      <c r="C3087" s="3" t="s">
        <v>5339</v>
      </c>
      <c r="D3087" s="3">
        <v>0.19695508972270209</v>
      </c>
      <c r="E3087" s="3">
        <v>0.25605447292055172</v>
      </c>
      <c r="F3087" s="3">
        <v>0.63829787234042556</v>
      </c>
      <c r="G3087" s="3">
        <v>0.13297872340425529</v>
      </c>
      <c r="H3087" s="3">
        <v>9.0425531914893623E-2</v>
      </c>
      <c r="I3087" s="3">
        <v>0.26595744680851058</v>
      </c>
      <c r="J3087" s="3">
        <v>4.0556757884780983E-2</v>
      </c>
      <c r="K3087" s="3">
        <v>20976.400000000001</v>
      </c>
      <c r="L3087" s="3" t="s">
        <v>15774</v>
      </c>
      <c r="M3087" s="8" t="str">
        <f ca="1">IFERROR(__xludf.DUMMYFUNCTION("REGEXREPLACE(F1964,""\D"", """")"),"#VALUE!")</f>
        <v>#VALUE!</v>
      </c>
    </row>
    <row r="3088" spans="1:13" ht="15.75" customHeight="1">
      <c r="A3088" s="1">
        <v>1963</v>
      </c>
      <c r="B3088" s="3">
        <v>1964</v>
      </c>
      <c r="C3088" s="3" t="s">
        <v>5342</v>
      </c>
      <c r="D3088" s="3">
        <v>0.21821336922454199</v>
      </c>
      <c r="E3088" s="3">
        <v>0.221880512205304</v>
      </c>
      <c r="F3088" s="3">
        <v>0.5625</v>
      </c>
      <c r="G3088" s="3">
        <v>0.10312499999999999</v>
      </c>
      <c r="H3088" s="3">
        <v>0.13437499999999999</v>
      </c>
      <c r="I3088" s="3">
        <v>0.26250000000000001</v>
      </c>
      <c r="J3088" s="3">
        <v>4.9684538171507378E-2</v>
      </c>
      <c r="K3088" s="3">
        <v>35897.099999999838</v>
      </c>
      <c r="L3088" s="3" t="s">
        <v>15775</v>
      </c>
      <c r="M3088" s="8" t="str">
        <f ca="1">IFERROR(__xludf.DUMMYFUNCTION("REGEXREPLACE(F1965,""\D"", """")"),"#VALUE!")</f>
        <v>#VALUE!</v>
      </c>
    </row>
    <row r="3089" spans="1:13" ht="15.75" customHeight="1">
      <c r="A3089" s="1">
        <v>1964</v>
      </c>
      <c r="B3089" s="3">
        <v>1965</v>
      </c>
      <c r="C3089" s="3" t="s">
        <v>5344</v>
      </c>
      <c r="D3089" s="3">
        <v>0.14190292007714339</v>
      </c>
      <c r="E3089" s="3">
        <v>0.23165773019432029</v>
      </c>
      <c r="F3089" s="3">
        <v>0.60747663551401865</v>
      </c>
      <c r="G3089" s="3">
        <v>9.3457943925233641E-2</v>
      </c>
      <c r="H3089" s="3">
        <v>0.10280373831775701</v>
      </c>
      <c r="I3089" s="3">
        <v>0.2429906542056075</v>
      </c>
      <c r="J3089" s="3">
        <v>2.4138197468868128E-2</v>
      </c>
      <c r="K3089" s="3">
        <v>11800.900000000031</v>
      </c>
      <c r="L3089" s="3" t="s">
        <v>15776</v>
      </c>
      <c r="M3089" s="8" t="str">
        <f ca="1">IFERROR(__xludf.DUMMYFUNCTION("REGEXREPLACE(F1966,""\D"", """")"),"#VALUE!")</f>
        <v>#VALUE!</v>
      </c>
    </row>
    <row r="3090" spans="1:13" ht="15.75" customHeight="1">
      <c r="A3090" s="1">
        <v>1965</v>
      </c>
      <c r="B3090" s="3">
        <v>1966</v>
      </c>
      <c r="C3090" s="3" t="s">
        <v>5346</v>
      </c>
      <c r="D3090" s="3">
        <v>0.2926397549290739</v>
      </c>
      <c r="E3090" s="3">
        <v>9.6591945467185275E-2</v>
      </c>
      <c r="F3090" s="3">
        <v>0.6</v>
      </c>
      <c r="G3090" s="3">
        <v>0.22</v>
      </c>
      <c r="H3090" s="3">
        <v>0.08</v>
      </c>
      <c r="I3090" s="3">
        <v>0.3</v>
      </c>
      <c r="J3090" s="3">
        <v>6.2484809924255993E-2</v>
      </c>
      <c r="K3090" s="3">
        <v>5933.199999999998</v>
      </c>
      <c r="L3090" s="3" t="s">
        <v>15777</v>
      </c>
      <c r="M3090" s="8" t="str">
        <f ca="1">IFERROR(__xludf.DUMMYFUNCTION("REGEXREPLACE(F1967,""\D"", """")"),"#VALUE!")</f>
        <v>#VALUE!</v>
      </c>
    </row>
    <row r="3091" spans="1:13" ht="15.75" customHeight="1">
      <c r="A3091" s="1">
        <v>1966</v>
      </c>
      <c r="B3091" s="3">
        <v>1967</v>
      </c>
      <c r="C3091" s="3" t="s">
        <v>5349</v>
      </c>
      <c r="D3091" s="3">
        <v>0.16118368201138139</v>
      </c>
      <c r="E3091" s="3">
        <v>0.38572670059576741</v>
      </c>
      <c r="F3091" s="3">
        <v>0.46448087431693991</v>
      </c>
      <c r="G3091" s="3">
        <v>0.1147540983606557</v>
      </c>
      <c r="H3091" s="3">
        <v>6.0109289617486343E-2</v>
      </c>
      <c r="I3091" s="3">
        <v>0.19125683060109289</v>
      </c>
      <c r="J3091" s="3">
        <v>2.475452764851321E-2</v>
      </c>
      <c r="K3091" s="3">
        <v>20722.400000000031</v>
      </c>
      <c r="L3091" s="3" t="s">
        <v>15778</v>
      </c>
      <c r="M3091" s="8" t="str">
        <f ca="1">IFERROR(__xludf.DUMMYFUNCTION("REGEXREPLACE(F1968,""\D"", """")"),"#VALUE!")</f>
        <v>#VALUE!</v>
      </c>
    </row>
    <row r="3092" spans="1:13" ht="15.75" customHeight="1">
      <c r="A3092" s="1">
        <v>1967</v>
      </c>
      <c r="B3092" s="3">
        <v>1968</v>
      </c>
      <c r="C3092" s="3" t="s">
        <v>5351</v>
      </c>
      <c r="D3092" s="3">
        <v>0.1926777738768958</v>
      </c>
      <c r="E3092" s="3">
        <v>0.66905811197658893</v>
      </c>
      <c r="F3092" s="3">
        <v>0.46333333333333332</v>
      </c>
      <c r="G3092" s="3">
        <v>7.3333333333333334E-2</v>
      </c>
      <c r="H3092" s="3">
        <v>0.03</v>
      </c>
      <c r="I3092" s="3">
        <v>0.1466666666666667</v>
      </c>
      <c r="J3092" s="3">
        <v>1.7230780392967E-2</v>
      </c>
      <c r="K3092" s="3">
        <v>33131.499999999898</v>
      </c>
      <c r="L3092" s="3" t="s">
        <v>15779</v>
      </c>
      <c r="M3092" s="8" t="str">
        <f ca="1">IFERROR(__xludf.DUMMYFUNCTION("REGEXREPLACE(F1969,""\D"", """")"),"#VALUE!")</f>
        <v>#VALUE!</v>
      </c>
    </row>
    <row r="3093" spans="1:13" ht="15.75" customHeight="1">
      <c r="A3093" s="1">
        <v>1968</v>
      </c>
      <c r="B3093" s="3">
        <v>1969</v>
      </c>
      <c r="C3093" s="3" t="s">
        <v>5353</v>
      </c>
      <c r="D3093" s="3">
        <v>0.20330280446287219</v>
      </c>
      <c r="E3093" s="3">
        <v>0.15430282850867549</v>
      </c>
      <c r="F3093" s="3">
        <v>0.50684931506849318</v>
      </c>
      <c r="G3093" s="3">
        <v>0.13698630136986301</v>
      </c>
      <c r="H3093" s="3">
        <v>0.16438356164383561</v>
      </c>
      <c r="I3093" s="3">
        <v>0.32876712328767121</v>
      </c>
      <c r="J3093" s="3">
        <v>5.4446137142770683E-2</v>
      </c>
      <c r="K3093" s="3">
        <v>8647.4000000000087</v>
      </c>
      <c r="L3093" s="3" t="s">
        <v>15780</v>
      </c>
      <c r="M3093" s="8" t="str">
        <f ca="1">IFERROR(__xludf.DUMMYFUNCTION("REGEXREPLACE(F1970,""\D"", """")"),"#VALUE!")</f>
        <v>#VALUE!</v>
      </c>
    </row>
    <row r="3094" spans="1:13" ht="15.75" customHeight="1">
      <c r="A3094" s="1">
        <v>1969</v>
      </c>
      <c r="B3094" s="3">
        <v>1970</v>
      </c>
      <c r="C3094" s="3" t="s">
        <v>5355</v>
      </c>
      <c r="D3094" s="3">
        <v>0.16389677877290029</v>
      </c>
      <c r="E3094" s="3">
        <v>0.2487102289352047</v>
      </c>
      <c r="F3094" s="3">
        <v>0.5714285714285714</v>
      </c>
      <c r="G3094" s="3">
        <v>9.5238095238095233E-2</v>
      </c>
      <c r="H3094" s="3">
        <v>0.1111111111111111</v>
      </c>
      <c r="I3094" s="3">
        <v>0.25396825396825401</v>
      </c>
      <c r="J3094" s="3">
        <v>2.6396181451121131E-2</v>
      </c>
      <c r="K3094" s="3">
        <v>7639.7000000000007</v>
      </c>
      <c r="L3094" s="3" t="s">
        <v>15781</v>
      </c>
      <c r="M3094" s="8" t="str">
        <f ca="1">IFERROR(__xludf.DUMMYFUNCTION("REGEXREPLACE(F1971,""\D"", """")"),"#VALUE!")</f>
        <v>#VALUE!</v>
      </c>
    </row>
    <row r="3095" spans="1:13" ht="15.75" customHeight="1">
      <c r="A3095" s="1">
        <v>1973</v>
      </c>
      <c r="B3095" s="3">
        <v>1974</v>
      </c>
      <c r="C3095" s="3" t="s">
        <v>5367</v>
      </c>
      <c r="D3095" s="3">
        <v>0.15158992926489129</v>
      </c>
      <c r="E3095" s="3">
        <v>0.13644246114366851</v>
      </c>
      <c r="F3095" s="3">
        <v>0.63265306122448983</v>
      </c>
      <c r="G3095" s="3">
        <v>0.14285714285714279</v>
      </c>
      <c r="H3095" s="3">
        <v>0.11564625850340141</v>
      </c>
      <c r="I3095" s="3">
        <v>0.29931972789115652</v>
      </c>
      <c r="J3095" s="3">
        <v>3.6422273501299368E-2</v>
      </c>
      <c r="K3095" s="3">
        <v>16483.10000000002</v>
      </c>
      <c r="L3095" s="3" t="s">
        <v>15785</v>
      </c>
      <c r="M3095" s="8" t="str">
        <f ca="1">IFERROR(__xludf.DUMMYFUNCTION("REGEXREPLACE(F1975,""\D"", """")"),"#VALUE!")</f>
        <v>#VALUE!</v>
      </c>
    </row>
    <row r="3096" spans="1:13" ht="15.75" customHeight="1">
      <c r="A3096" s="1">
        <v>1974</v>
      </c>
      <c r="B3096" s="3">
        <v>1975</v>
      </c>
      <c r="C3096" s="3" t="s">
        <v>5370</v>
      </c>
      <c r="D3096" s="3">
        <v>0.23730345569907771</v>
      </c>
      <c r="E3096" s="3">
        <v>0.26069988793970922</v>
      </c>
      <c r="F3096" s="3">
        <v>0.61538461538461542</v>
      </c>
      <c r="G3096" s="3">
        <v>8.3333333333333329E-2</v>
      </c>
      <c r="H3096" s="3">
        <v>0.12820512820512819</v>
      </c>
      <c r="I3096" s="3">
        <v>0.26923076923076922</v>
      </c>
      <c r="J3096" s="3">
        <v>4.5174202823202288E-2</v>
      </c>
      <c r="K3096" s="3">
        <v>17550.300000000028</v>
      </c>
      <c r="L3096" s="3" t="s">
        <v>15786</v>
      </c>
      <c r="M3096" s="8" t="str">
        <f ca="1">IFERROR(__xludf.DUMMYFUNCTION("REGEXREPLACE(F1976,""\D"", """")"),"#VALUE!")</f>
        <v>#VALUE!</v>
      </c>
    </row>
    <row r="3097" spans="1:13" ht="15.75" customHeight="1">
      <c r="A3097" s="1">
        <v>1976</v>
      </c>
      <c r="B3097" s="3">
        <v>1977</v>
      </c>
      <c r="C3097" s="3" t="s">
        <v>5376</v>
      </c>
      <c r="D3097" s="3">
        <v>0.14121922589793889</v>
      </c>
      <c r="E3097" s="3">
        <v>0.13052840351788569</v>
      </c>
      <c r="F3097" s="3">
        <v>0.61445783132530118</v>
      </c>
      <c r="G3097" s="3">
        <v>0.16867469879518071</v>
      </c>
      <c r="H3097" s="3">
        <v>0.15662650602409639</v>
      </c>
      <c r="I3097" s="3">
        <v>0.36144578313253012</v>
      </c>
      <c r="J3097" s="3">
        <v>4.2150307602704121E-2</v>
      </c>
      <c r="K3097" s="3">
        <v>9683.5000000000146</v>
      </c>
      <c r="L3097" s="3" t="s">
        <v>15788</v>
      </c>
      <c r="M3097" s="8" t="str">
        <f ca="1">IFERROR(__xludf.DUMMYFUNCTION("REGEXREPLACE(F1978,""\D"", """")"),"#VALUE!")</f>
        <v>#VALUE!</v>
      </c>
    </row>
    <row r="3098" spans="1:13" ht="15.75" customHeight="1">
      <c r="A3098" s="1">
        <v>1977</v>
      </c>
      <c r="B3098" s="3">
        <v>1978</v>
      </c>
      <c r="C3098" s="3" t="s">
        <v>5378</v>
      </c>
      <c r="D3098" s="3">
        <v>0.16201511362474399</v>
      </c>
      <c r="E3098" s="3">
        <v>0.25815086091024902</v>
      </c>
      <c r="F3098" s="3">
        <v>0.64423076923076927</v>
      </c>
      <c r="G3098" s="3">
        <v>0.125</v>
      </c>
      <c r="H3098" s="3">
        <v>9.6153846153846159E-2</v>
      </c>
      <c r="I3098" s="3">
        <v>0.27884615384615391</v>
      </c>
      <c r="J3098" s="3">
        <v>3.1397785276934383E-2</v>
      </c>
      <c r="K3098" s="3">
        <v>11348.00000000002</v>
      </c>
      <c r="L3098" s="3" t="s">
        <v>15789</v>
      </c>
      <c r="M3098" s="8" t="str">
        <f ca="1">IFERROR(__xludf.DUMMYFUNCTION("REGEXREPLACE(F1979,""\D"", """")"),"#VALUE!")</f>
        <v>#VALUE!</v>
      </c>
    </row>
    <row r="3099" spans="1:13" ht="15.75" customHeight="1">
      <c r="A3099" s="1">
        <v>1979</v>
      </c>
      <c r="B3099" s="3">
        <v>1980</v>
      </c>
      <c r="C3099" s="3" t="s">
        <v>5383</v>
      </c>
      <c r="D3099" s="3">
        <v>0.1699198630115048</v>
      </c>
      <c r="E3099" s="3">
        <v>0.2648497156050843</v>
      </c>
      <c r="F3099" s="3">
        <v>0.59375</v>
      </c>
      <c r="G3099" s="3">
        <v>8.7499999999999994E-2</v>
      </c>
      <c r="H3099" s="3">
        <v>0.1</v>
      </c>
      <c r="I3099" s="3">
        <v>0.24374999999999999</v>
      </c>
      <c r="J3099" s="3">
        <v>2.8853407889899828E-2</v>
      </c>
      <c r="K3099" s="3">
        <v>17653.40000000002</v>
      </c>
      <c r="L3099" s="3" t="s">
        <v>15791</v>
      </c>
      <c r="M3099" s="8" t="str">
        <f ca="1">IFERROR(__xludf.DUMMYFUNCTION("REGEXREPLACE(F1981,""\D"", """")"),"#VALUE!")</f>
        <v>#VALUE!</v>
      </c>
    </row>
    <row r="3100" spans="1:13" ht="15.75" customHeight="1">
      <c r="A3100" s="1">
        <v>1982</v>
      </c>
      <c r="B3100" s="3">
        <v>1983</v>
      </c>
      <c r="C3100" s="3" t="s">
        <v>5391</v>
      </c>
      <c r="D3100" s="3">
        <v>0.19131684771321181</v>
      </c>
      <c r="E3100" s="3">
        <v>0.26822633337311202</v>
      </c>
      <c r="F3100" s="3">
        <v>0.63157894736842102</v>
      </c>
      <c r="G3100" s="3">
        <v>0.13157894736842099</v>
      </c>
      <c r="H3100" s="3">
        <v>5.2631578947368418E-2</v>
      </c>
      <c r="I3100" s="3">
        <v>0.26315789473684209</v>
      </c>
      <c r="J3100" s="3">
        <v>1.9733489579272779E-2</v>
      </c>
      <c r="K3100" s="3">
        <v>4252.7999999999993</v>
      </c>
      <c r="L3100" s="3" t="s">
        <v>15794</v>
      </c>
      <c r="M3100" s="8" t="str">
        <f ca="1">IFERROR(__xludf.DUMMYFUNCTION("REGEXREPLACE(F1984,""\D"", """")"),"#VALUE!")</f>
        <v>#VALUE!</v>
      </c>
    </row>
    <row r="3101" spans="1:13" ht="15.75" customHeight="1">
      <c r="A3101" s="1">
        <v>1984</v>
      </c>
      <c r="B3101" s="3">
        <v>1985</v>
      </c>
      <c r="C3101" s="3" t="s">
        <v>5397</v>
      </c>
      <c r="D3101" s="3">
        <v>0.17328706135822811</v>
      </c>
      <c r="E3101" s="3">
        <v>0.23935510026248111</v>
      </c>
      <c r="F3101" s="3">
        <v>0.57516339869281041</v>
      </c>
      <c r="G3101" s="3">
        <v>0.1176470588235294</v>
      </c>
      <c r="H3101" s="3">
        <v>0.1241830065359477</v>
      </c>
      <c r="I3101" s="3">
        <v>0.27450980392156871</v>
      </c>
      <c r="J3101" s="3">
        <v>3.9023671706853287E-2</v>
      </c>
      <c r="K3101" s="3">
        <v>17534.000000000011</v>
      </c>
      <c r="L3101" s="3" t="s">
        <v>15796</v>
      </c>
      <c r="M3101" s="8" t="str">
        <f ca="1">IFERROR(__xludf.DUMMYFUNCTION("REGEXREPLACE(F1986,""\D"", """")"),"#VALUE!")</f>
        <v>#VALUE!</v>
      </c>
    </row>
    <row r="3102" spans="1:13" ht="15.75" customHeight="1">
      <c r="A3102" s="1">
        <v>1985</v>
      </c>
      <c r="B3102" s="3">
        <v>1986</v>
      </c>
      <c r="C3102" s="3" t="s">
        <v>5399</v>
      </c>
      <c r="D3102" s="3">
        <v>0.17342283930752531</v>
      </c>
      <c r="E3102" s="3">
        <v>0.21005214209196049</v>
      </c>
      <c r="F3102" s="3">
        <v>0.65</v>
      </c>
      <c r="G3102" s="3">
        <v>0.16666666666666671</v>
      </c>
      <c r="H3102" s="3">
        <v>0.15</v>
      </c>
      <c r="I3102" s="3">
        <v>0.31666666666666671</v>
      </c>
      <c r="J3102" s="3">
        <v>4.8184718397091472E-2</v>
      </c>
      <c r="K3102" s="3">
        <v>7141.4999999999982</v>
      </c>
      <c r="L3102" s="3" t="s">
        <v>15797</v>
      </c>
      <c r="M3102" s="8" t="str">
        <f ca="1">IFERROR(__xludf.DUMMYFUNCTION("REGEXREPLACE(F1987,""\D"", """")"),"#VALUE!")</f>
        <v>#VALUE!</v>
      </c>
    </row>
    <row r="3103" spans="1:13" ht="15.75" customHeight="1">
      <c r="A3103" s="1">
        <v>1986</v>
      </c>
      <c r="B3103" s="3">
        <v>1987</v>
      </c>
      <c r="C3103" s="3" t="s">
        <v>5402</v>
      </c>
      <c r="D3103" s="3">
        <v>0.42006405755618842</v>
      </c>
      <c r="E3103" s="3">
        <v>0.69747246362598103</v>
      </c>
      <c r="F3103" s="3">
        <v>0.44827586206896552</v>
      </c>
      <c r="G3103" s="3">
        <v>3.4482758620689648E-2</v>
      </c>
      <c r="H3103" s="3">
        <v>6.8965517241379309E-2</v>
      </c>
      <c r="I3103" s="3">
        <v>0.17241379310344829</v>
      </c>
      <c r="J3103" s="3">
        <v>1.3408331131369191E-2</v>
      </c>
      <c r="K3103" s="3">
        <v>3245.3999999999978</v>
      </c>
      <c r="L3103" s="3" t="s">
        <v>15798</v>
      </c>
      <c r="M3103" s="8" t="str">
        <f ca="1">IFERROR(__xludf.DUMMYFUNCTION("REGEXREPLACE(F1988,""\D"", """")"),"#VALUE!")</f>
        <v>#VALUE!</v>
      </c>
    </row>
    <row r="3104" spans="1:13" ht="15.75" customHeight="1">
      <c r="A3104" s="1">
        <v>1987</v>
      </c>
      <c r="B3104" s="3">
        <v>1988</v>
      </c>
      <c r="C3104" s="3" t="s">
        <v>5404</v>
      </c>
      <c r="D3104" s="3">
        <v>0.16219646712729929</v>
      </c>
      <c r="E3104" s="3">
        <v>0.52551469714897203</v>
      </c>
      <c r="F3104" s="3">
        <v>0.45070422535211269</v>
      </c>
      <c r="G3104" s="3">
        <v>8.4507042253521125E-2</v>
      </c>
      <c r="H3104" s="3">
        <v>7.0422535211267609E-2</v>
      </c>
      <c r="I3104" s="3">
        <v>0.176056338028169</v>
      </c>
      <c r="J3104" s="3">
        <v>2.1702988714113022E-2</v>
      </c>
      <c r="K3104" s="3">
        <v>15942.200000000041</v>
      </c>
      <c r="L3104" s="3" t="s">
        <v>15799</v>
      </c>
      <c r="M3104" s="8" t="str">
        <f ca="1">IFERROR(__xludf.DUMMYFUNCTION("REGEXREPLACE(F1989,""\D"", """")"),"#VALUE!")</f>
        <v>#VALUE!</v>
      </c>
    </row>
    <row r="3105" spans="1:13" ht="15.75" customHeight="1">
      <c r="A3105" s="1">
        <v>1988</v>
      </c>
      <c r="B3105" s="3">
        <v>1989</v>
      </c>
      <c r="C3105" s="3" t="s">
        <v>5406</v>
      </c>
      <c r="D3105" s="3">
        <v>0.32007638947621081</v>
      </c>
      <c r="E3105" s="3">
        <v>0.47660914733603071</v>
      </c>
      <c r="F3105" s="3">
        <v>0.5625</v>
      </c>
      <c r="G3105" s="3">
        <v>7.8125E-2</v>
      </c>
      <c r="H3105" s="3">
        <v>6.25E-2</v>
      </c>
      <c r="I3105" s="3">
        <v>0.171875</v>
      </c>
      <c r="J3105" s="3">
        <v>2.9317848513679651E-2</v>
      </c>
      <c r="K3105" s="3">
        <v>6994.3000000000011</v>
      </c>
      <c r="L3105" s="3" t="s">
        <v>15800</v>
      </c>
      <c r="M3105" s="8" t="str">
        <f ca="1">IFERROR(__xludf.DUMMYFUNCTION("REGEXREPLACE(F1990,""\D"", """")"),"#VALUE!")</f>
        <v>#VALUE!</v>
      </c>
    </row>
    <row r="3106" spans="1:13" ht="15.75" customHeight="1">
      <c r="A3106" s="1">
        <v>1989</v>
      </c>
      <c r="B3106" s="3">
        <v>1990</v>
      </c>
      <c r="C3106" s="3" t="s">
        <v>5408</v>
      </c>
      <c r="D3106" s="3">
        <v>0.32149381647268299</v>
      </c>
      <c r="E3106" s="3">
        <v>0.38856520281056101</v>
      </c>
      <c r="F3106" s="3">
        <v>0.65714285714285714</v>
      </c>
      <c r="G3106" s="3">
        <v>8.5714285714285715E-2</v>
      </c>
      <c r="H3106" s="3">
        <v>0.14285714285714279</v>
      </c>
      <c r="I3106" s="3">
        <v>0.25714285714285712</v>
      </c>
      <c r="J3106" s="3">
        <v>4.6179314417921703E-2</v>
      </c>
      <c r="K3106" s="3">
        <v>3829.8999999999992</v>
      </c>
      <c r="L3106" s="3" t="s">
        <v>15801</v>
      </c>
      <c r="M3106" s="8" t="str">
        <f ca="1">IFERROR(__xludf.DUMMYFUNCTION("REGEXREPLACE(F1991,""\D"", """")"),"#VALUE!")</f>
        <v>#VALUE!</v>
      </c>
    </row>
    <row r="3107" spans="1:13" ht="15.75" customHeight="1">
      <c r="A3107" s="1">
        <v>1990</v>
      </c>
      <c r="B3107" s="3">
        <v>1991</v>
      </c>
      <c r="C3107" s="3" t="s">
        <v>5410</v>
      </c>
      <c r="D3107" s="3">
        <v>0.20237751156043579</v>
      </c>
      <c r="E3107" s="3">
        <v>0.18816748748103601</v>
      </c>
      <c r="F3107" s="3">
        <v>0.5864661654135338</v>
      </c>
      <c r="G3107" s="3">
        <v>0.112781954887218</v>
      </c>
      <c r="H3107" s="3">
        <v>0.13032581453634079</v>
      </c>
      <c r="I3107" s="3">
        <v>0.2882205513784461</v>
      </c>
      <c r="J3107" s="3">
        <v>4.7816643703581421E-2</v>
      </c>
      <c r="K3107" s="3">
        <v>45121.299999999661</v>
      </c>
      <c r="L3107" s="3" t="s">
        <v>15802</v>
      </c>
      <c r="M3107" s="8" t="str">
        <f ca="1">IFERROR(__xludf.DUMMYFUNCTION("REGEXREPLACE(F1992,""\D"", """")"),"#VALUE!")</f>
        <v>#VALUE!</v>
      </c>
    </row>
    <row r="3108" spans="1:13" ht="15.75" customHeight="1">
      <c r="A3108" s="1">
        <v>1991</v>
      </c>
      <c r="B3108" s="3">
        <v>1992</v>
      </c>
      <c r="C3108" s="3" t="s">
        <v>5412</v>
      </c>
      <c r="D3108" s="3">
        <v>0.20064667419637799</v>
      </c>
      <c r="E3108" s="3">
        <v>0.21030923173063751</v>
      </c>
      <c r="F3108" s="3">
        <v>0.62948207171314741</v>
      </c>
      <c r="G3108" s="3">
        <v>0.10358565737051791</v>
      </c>
      <c r="H3108" s="3">
        <v>0.12749003984063739</v>
      </c>
      <c r="I3108" s="3">
        <v>0.26294820717131467</v>
      </c>
      <c r="J3108" s="3">
        <v>4.4093213288583677E-2</v>
      </c>
      <c r="K3108" s="3">
        <v>27256.09999999998</v>
      </c>
      <c r="L3108" s="3" t="s">
        <v>15803</v>
      </c>
      <c r="M3108" s="8" t="str">
        <f ca="1">IFERROR(__xludf.DUMMYFUNCTION("REGEXREPLACE(F1993,""\D"", """")"),"#VALUE!")</f>
        <v>#VALUE!</v>
      </c>
    </row>
    <row r="3109" spans="1:13" ht="15.75" customHeight="1">
      <c r="A3109" s="1">
        <v>1992</v>
      </c>
      <c r="B3109" s="3">
        <v>1993</v>
      </c>
      <c r="C3109" s="3" t="s">
        <v>5414</v>
      </c>
      <c r="D3109" s="3">
        <v>0.19684818801052539</v>
      </c>
      <c r="E3109" s="3">
        <v>0.1828391539986324</v>
      </c>
      <c r="F3109" s="3">
        <v>0.58227848101265822</v>
      </c>
      <c r="G3109" s="3">
        <v>0.1107594936708861</v>
      </c>
      <c r="H3109" s="3">
        <v>0.11708860759493669</v>
      </c>
      <c r="I3109" s="3">
        <v>0.27848101265822778</v>
      </c>
      <c r="J3109" s="3">
        <v>4.3243326932343631E-2</v>
      </c>
      <c r="K3109" s="3">
        <v>36232.899999999841</v>
      </c>
      <c r="L3109" s="3" t="s">
        <v>15804</v>
      </c>
      <c r="M3109" s="8" t="str">
        <f ca="1">IFERROR(__xludf.DUMMYFUNCTION("REGEXREPLACE(F1994,""\D"", """")"),"#VALUE!")</f>
        <v>#VALUE!</v>
      </c>
    </row>
    <row r="3110" spans="1:13" ht="15.75" customHeight="1">
      <c r="A3110" s="1">
        <v>1993</v>
      </c>
      <c r="B3110" s="3">
        <v>1994</v>
      </c>
      <c r="C3110" s="3" t="s">
        <v>5416</v>
      </c>
      <c r="D3110" s="3">
        <v>0.19116794958593811</v>
      </c>
      <c r="E3110" s="3">
        <v>0.31025829535371408</v>
      </c>
      <c r="F3110" s="3">
        <v>0.59090909090909094</v>
      </c>
      <c r="G3110" s="3">
        <v>8.4415584415584416E-2</v>
      </c>
      <c r="H3110" s="3">
        <v>9.7402597402597407E-2</v>
      </c>
      <c r="I3110" s="3">
        <v>0.22727272727272729</v>
      </c>
      <c r="J3110" s="3">
        <v>3.2975051087610202E-2</v>
      </c>
      <c r="K3110" s="3">
        <v>33526.299999999879</v>
      </c>
      <c r="L3110" s="3" t="s">
        <v>15805</v>
      </c>
      <c r="M3110" s="8" t="str">
        <f ca="1">IFERROR(__xludf.DUMMYFUNCTION("REGEXREPLACE(F1995,""\D"", """")"),"#VALUE!")</f>
        <v>#VALUE!</v>
      </c>
    </row>
    <row r="3111" spans="1:13" ht="15.75" customHeight="1">
      <c r="A3111" s="1">
        <v>1994</v>
      </c>
      <c r="B3111" s="3">
        <v>1995</v>
      </c>
      <c r="C3111" s="3" t="s">
        <v>5418</v>
      </c>
      <c r="D3111" s="3">
        <v>0.11896626683718339</v>
      </c>
      <c r="E3111" s="3">
        <v>0.1307642190865885</v>
      </c>
      <c r="F3111" s="3">
        <v>0.64220183486238536</v>
      </c>
      <c r="G3111" s="3">
        <v>0.14678899082568811</v>
      </c>
      <c r="H3111" s="3">
        <v>0.1238532110091743</v>
      </c>
      <c r="I3111" s="3">
        <v>0.32110091743119268</v>
      </c>
      <c r="J3111" s="3">
        <v>3.0773258106886189E-2</v>
      </c>
      <c r="K3111" s="3">
        <v>25513.500000000011</v>
      </c>
      <c r="L3111" s="3" t="s">
        <v>15806</v>
      </c>
      <c r="M3111" s="8" t="str">
        <f ca="1">IFERROR(__xludf.DUMMYFUNCTION("REGEXREPLACE(F1996,""\D"", """")"),"#VALUE!")</f>
        <v>#VALUE!</v>
      </c>
    </row>
    <row r="3112" spans="1:13" ht="15.75" customHeight="1">
      <c r="A3112" s="1">
        <v>1995</v>
      </c>
      <c r="B3112" s="3">
        <v>1996</v>
      </c>
      <c r="C3112" s="3" t="s">
        <v>5420</v>
      </c>
      <c r="D3112" s="3">
        <v>0.1629072169794453</v>
      </c>
      <c r="E3112" s="3">
        <v>0.27472029397191822</v>
      </c>
      <c r="F3112" s="3">
        <v>0.63487738419618533</v>
      </c>
      <c r="G3112" s="3">
        <v>7.0844686648501368E-2</v>
      </c>
      <c r="H3112" s="3">
        <v>0.1198910081743869</v>
      </c>
      <c r="I3112" s="3">
        <v>0.23160762942779289</v>
      </c>
      <c r="J3112" s="3">
        <v>2.9097339024405089E-2</v>
      </c>
      <c r="K3112" s="3">
        <v>38725.299999999741</v>
      </c>
      <c r="L3112" s="3" t="s">
        <v>15807</v>
      </c>
      <c r="M3112" s="8" t="str">
        <f ca="1">IFERROR(__xludf.DUMMYFUNCTION("REGEXREPLACE(F1997,""\D"", """")"),"#VALUE!")</f>
        <v>#VALUE!</v>
      </c>
    </row>
    <row r="3113" spans="1:13" ht="15.75" customHeight="1">
      <c r="A3113" s="1">
        <v>1996</v>
      </c>
      <c r="B3113" s="3">
        <v>1997</v>
      </c>
      <c r="C3113" s="3" t="s">
        <v>5423</v>
      </c>
      <c r="D3113" s="3">
        <v>0.1520819719382917</v>
      </c>
      <c r="E3113" s="3">
        <v>0.18237047875177281</v>
      </c>
      <c r="F3113" s="3">
        <v>0.61087866108786615</v>
      </c>
      <c r="G3113" s="3">
        <v>0.11297071129707111</v>
      </c>
      <c r="H3113" s="3">
        <v>0.13807531380753141</v>
      </c>
      <c r="I3113" s="3">
        <v>0.27615062761506282</v>
      </c>
      <c r="J3113" s="3">
        <v>3.6418800098313032E-2</v>
      </c>
      <c r="K3113" s="3">
        <v>25948.79999999997</v>
      </c>
      <c r="L3113" s="3" t="s">
        <v>15808</v>
      </c>
      <c r="M3113" s="8" t="str">
        <f ca="1">IFERROR(__xludf.DUMMYFUNCTION("REGEXREPLACE(F1998,""\D"", """")"),"#VALUE!")</f>
        <v>#VALUE!</v>
      </c>
    </row>
    <row r="3114" spans="1:13" ht="15.75" customHeight="1">
      <c r="A3114" s="1">
        <v>1998</v>
      </c>
      <c r="B3114" s="3">
        <v>1999</v>
      </c>
      <c r="C3114" s="3" t="s">
        <v>5429</v>
      </c>
      <c r="D3114" s="3">
        <v>0.22864461597078881</v>
      </c>
      <c r="E3114" s="3">
        <v>0.45399248565941658</v>
      </c>
      <c r="F3114" s="3">
        <v>0.551219512195122</v>
      </c>
      <c r="G3114" s="3">
        <v>9.2682926829268292E-2</v>
      </c>
      <c r="H3114" s="3">
        <v>3.4146341463414637E-2</v>
      </c>
      <c r="I3114" s="3">
        <v>0.18536585365853661</v>
      </c>
      <c r="J3114" s="3">
        <v>2.4171666573580951E-2</v>
      </c>
      <c r="K3114" s="3">
        <v>22072.500000000029</v>
      </c>
      <c r="L3114" s="3" t="s">
        <v>15810</v>
      </c>
      <c r="M3114" s="8" t="str">
        <f ca="1">IFERROR(__xludf.DUMMYFUNCTION("REGEXREPLACE(F2000,""\D"", """")"),"#VALUE!")</f>
        <v>#VALUE!</v>
      </c>
    </row>
    <row r="3115" spans="1:13" ht="15.75" customHeight="1">
      <c r="A3115" s="1">
        <v>1999</v>
      </c>
      <c r="B3115" s="3">
        <v>2000</v>
      </c>
      <c r="C3115" s="3" t="s">
        <v>5432</v>
      </c>
      <c r="D3115" s="3">
        <v>0.11980583788056701</v>
      </c>
      <c r="E3115" s="3">
        <v>0.20035305978042031</v>
      </c>
      <c r="F3115" s="3">
        <v>0.62130177514792895</v>
      </c>
      <c r="G3115" s="3">
        <v>0.121301775147929</v>
      </c>
      <c r="H3115" s="3">
        <v>0.10946745562130181</v>
      </c>
      <c r="I3115" s="3">
        <v>0.27218934911242598</v>
      </c>
      <c r="J3115" s="3">
        <v>2.671316499487399E-2</v>
      </c>
      <c r="K3115" s="3">
        <v>37562.399999999783</v>
      </c>
      <c r="L3115" s="3" t="s">
        <v>15811</v>
      </c>
      <c r="M3115" s="8" t="str">
        <f ca="1">IFERROR(__xludf.DUMMYFUNCTION("REGEXREPLACE(F2001,""\D"", """")"),"#VALUE!")</f>
        <v>#VALUE!</v>
      </c>
    </row>
    <row r="3116" spans="1:13" ht="15.75" customHeight="1">
      <c r="A3116" s="1">
        <v>2000</v>
      </c>
      <c r="B3116" s="3">
        <v>2001</v>
      </c>
      <c r="C3116" s="3" t="s">
        <v>5435</v>
      </c>
      <c r="D3116" s="3">
        <v>0.14394402911110649</v>
      </c>
      <c r="E3116" s="3">
        <v>0.26610583008562899</v>
      </c>
      <c r="F3116" s="3">
        <v>0.66274509803921566</v>
      </c>
      <c r="G3116" s="3">
        <v>9.8039215686274508E-2</v>
      </c>
      <c r="H3116" s="3">
        <v>0.1215686274509804</v>
      </c>
      <c r="I3116" s="3">
        <v>0.2470588235294118</v>
      </c>
      <c r="J3116" s="3">
        <v>2.998076294740297E-2</v>
      </c>
      <c r="K3116" s="3">
        <v>26914.499999999949</v>
      </c>
      <c r="L3116" s="3" t="s">
        <v>15812</v>
      </c>
      <c r="M3116" s="8" t="str">
        <f ca="1">IFERROR(__xludf.DUMMYFUNCTION("REGEXREPLACE(F2002,""\D"", """")"),"#VALUE!")</f>
        <v>#VALUE!</v>
      </c>
    </row>
    <row r="3117" spans="1:13" ht="15.75" customHeight="1">
      <c r="A3117" s="1">
        <v>2002</v>
      </c>
      <c r="B3117" s="3">
        <v>2003</v>
      </c>
      <c r="C3117" s="3" t="s">
        <v>5441</v>
      </c>
      <c r="D3117" s="3">
        <v>0.18626265305805029</v>
      </c>
      <c r="E3117" s="3">
        <v>0.23379303309885219</v>
      </c>
      <c r="F3117" s="3">
        <v>0.62771739130434778</v>
      </c>
      <c r="G3117" s="3">
        <v>0.1059782608695652</v>
      </c>
      <c r="H3117" s="3">
        <v>0.15489130434782611</v>
      </c>
      <c r="I3117" s="3">
        <v>0.29619565217391303</v>
      </c>
      <c r="J3117" s="3">
        <v>4.6488779619418948E-2</v>
      </c>
      <c r="K3117" s="3">
        <v>41023.699999999757</v>
      </c>
      <c r="L3117" s="3" t="s">
        <v>15814</v>
      </c>
      <c r="M3117" s="8" t="str">
        <f ca="1">IFERROR(__xludf.DUMMYFUNCTION("REGEXREPLACE(F2004,""\D"", """")"),"#VALUE!")</f>
        <v>#VALUE!</v>
      </c>
    </row>
    <row r="3118" spans="1:13" ht="15.75" customHeight="1">
      <c r="A3118" s="1">
        <v>2003</v>
      </c>
      <c r="B3118" s="3">
        <v>2004</v>
      </c>
      <c r="C3118" s="3" t="s">
        <v>5444</v>
      </c>
      <c r="D3118" s="3">
        <v>0.1902801509590149</v>
      </c>
      <c r="E3118" s="3">
        <v>0.19844967699126759</v>
      </c>
      <c r="F3118" s="3">
        <v>0.63204747774480707</v>
      </c>
      <c r="G3118" s="3">
        <v>0.1038575667655786</v>
      </c>
      <c r="H3118" s="3">
        <v>0.13056379821958461</v>
      </c>
      <c r="I3118" s="3">
        <v>0.27596439169139458</v>
      </c>
      <c r="J3118" s="3">
        <v>4.2907500374471767E-2</v>
      </c>
      <c r="K3118" s="3">
        <v>36787.599999999817</v>
      </c>
      <c r="L3118" s="3" t="s">
        <v>15815</v>
      </c>
      <c r="M3118" s="8" t="str">
        <f ca="1">IFERROR(__xludf.DUMMYFUNCTION("REGEXREPLACE(F2005,""\D"", """")"),"#VALUE!")</f>
        <v>#VALUE!</v>
      </c>
    </row>
    <row r="3119" spans="1:13" ht="15.75" customHeight="1">
      <c r="A3119" s="1">
        <v>2005</v>
      </c>
      <c r="B3119" s="3">
        <v>2006</v>
      </c>
      <c r="C3119" s="3" t="s">
        <v>5449</v>
      </c>
      <c r="D3119" s="3">
        <v>0.38193828465373431</v>
      </c>
      <c r="E3119" s="3">
        <v>0.58637522217468063</v>
      </c>
      <c r="F3119" s="3">
        <v>0.39436619718309862</v>
      </c>
      <c r="G3119" s="3">
        <v>7.0422535211267609E-2</v>
      </c>
      <c r="H3119" s="3">
        <v>5.6338028169014093E-2</v>
      </c>
      <c r="I3119" s="3">
        <v>0.16901408450704231</v>
      </c>
      <c r="J3119" s="3">
        <v>3.1320401072762551E-2</v>
      </c>
      <c r="K3119" s="3">
        <v>8099.5000000000018</v>
      </c>
      <c r="L3119" s="3" t="s">
        <v>15817</v>
      </c>
      <c r="M3119" s="8" t="str">
        <f ca="1">IFERROR(__xludf.DUMMYFUNCTION("REGEXREPLACE(F2007,""\D"", """")"),"#VALUE!")</f>
        <v>#VALUE!</v>
      </c>
    </row>
    <row r="3120" spans="1:13" ht="15.75" customHeight="1">
      <c r="A3120" s="1">
        <v>2006</v>
      </c>
      <c r="B3120" s="3">
        <v>2007</v>
      </c>
      <c r="C3120" s="3" t="s">
        <v>5451</v>
      </c>
      <c r="D3120" s="3">
        <v>0.15726527070301671</v>
      </c>
      <c r="E3120" s="3">
        <v>0.35922890318894801</v>
      </c>
      <c r="F3120" s="3">
        <v>0.61157024793388426</v>
      </c>
      <c r="G3120" s="3">
        <v>7.0247933884297523E-2</v>
      </c>
      <c r="H3120" s="3">
        <v>0.1115702479338843</v>
      </c>
      <c r="I3120" s="3">
        <v>0.21487603305785119</v>
      </c>
      <c r="J3120" s="3">
        <v>2.6254696666216101E-2</v>
      </c>
      <c r="K3120" s="3">
        <v>27173</v>
      </c>
      <c r="L3120" s="3" t="s">
        <v>15818</v>
      </c>
      <c r="M3120" s="8" t="str">
        <f ca="1">IFERROR(__xludf.DUMMYFUNCTION("REGEXREPLACE(F2008,""\D"", """")"),"#VALUE!")</f>
        <v>#VALUE!</v>
      </c>
    </row>
    <row r="3121" spans="1:13" ht="15.75" customHeight="1">
      <c r="A3121" s="1">
        <v>2007</v>
      </c>
      <c r="B3121" s="3">
        <v>2008</v>
      </c>
      <c r="C3121" s="3" t="s">
        <v>5453</v>
      </c>
      <c r="D3121" s="3">
        <v>0.13341983845622579</v>
      </c>
      <c r="E3121" s="3">
        <v>0.23396345982485259</v>
      </c>
      <c r="F3121" s="3">
        <v>0.67307692307692313</v>
      </c>
      <c r="G3121" s="3">
        <v>0.1602564102564103</v>
      </c>
      <c r="H3121" s="3">
        <v>0.16666666666666671</v>
      </c>
      <c r="I3121" s="3">
        <v>0.33974358974358981</v>
      </c>
      <c r="J3121" s="3">
        <v>4.1780327657014199E-2</v>
      </c>
      <c r="K3121" s="3">
        <v>17377.80000000001</v>
      </c>
      <c r="L3121" s="3" t="s">
        <v>15819</v>
      </c>
      <c r="M3121" s="8" t="str">
        <f ca="1">IFERROR(__xludf.DUMMYFUNCTION("REGEXREPLACE(F2009,""\D"", """")"),"#VALUE!")</f>
        <v>#VALUE!</v>
      </c>
    </row>
    <row r="3122" spans="1:13" ht="15.75" customHeight="1">
      <c r="A3122" s="1">
        <v>2009</v>
      </c>
      <c r="B3122" s="3">
        <v>2010</v>
      </c>
      <c r="C3122" s="3" t="s">
        <v>5459</v>
      </c>
      <c r="D3122" s="3">
        <v>0.23361446022573429</v>
      </c>
      <c r="E3122" s="3">
        <v>0.63214223952395809</v>
      </c>
      <c r="F3122" s="3">
        <v>0.4</v>
      </c>
      <c r="G3122" s="3">
        <v>7.2727272727272724E-2</v>
      </c>
      <c r="H3122" s="3">
        <v>9.0909090909090912E-2</v>
      </c>
      <c r="I3122" s="3">
        <v>0.1818181818181818</v>
      </c>
      <c r="J3122" s="3">
        <v>2.518675765378086E-2</v>
      </c>
      <c r="K3122" s="3">
        <v>6321.3</v>
      </c>
      <c r="L3122" s="3" t="s">
        <v>15821</v>
      </c>
      <c r="M3122" s="8" t="str">
        <f ca="1">IFERROR(__xludf.DUMMYFUNCTION("REGEXREPLACE(F2011,""\D"", """")"),"#VALUE!")</f>
        <v>#VALUE!</v>
      </c>
    </row>
    <row r="3123" spans="1:13" ht="15.75" customHeight="1">
      <c r="A3123" s="1">
        <v>2012</v>
      </c>
      <c r="B3123" s="3">
        <v>2013</v>
      </c>
      <c r="C3123" s="3" t="s">
        <v>5467</v>
      </c>
      <c r="D3123" s="3">
        <v>0.14235448095425529</v>
      </c>
      <c r="E3123" s="3">
        <v>0.26678691545714839</v>
      </c>
      <c r="F3123" s="3">
        <v>0.68888888888888888</v>
      </c>
      <c r="G3123" s="3">
        <v>0.1222222222222222</v>
      </c>
      <c r="H3123" s="3">
        <v>0.1111111111111111</v>
      </c>
      <c r="I3123" s="3">
        <v>0.27777777777777779</v>
      </c>
      <c r="J3123" s="3">
        <v>2.9023563105019998E-2</v>
      </c>
      <c r="K3123" s="3">
        <v>9534.5000000000146</v>
      </c>
      <c r="L3123" s="3" t="s">
        <v>15824</v>
      </c>
      <c r="M3123" s="8" t="str">
        <f ca="1">IFERROR(__xludf.DUMMYFUNCTION("REGEXREPLACE(F2014,""\D"", """")"),"#VALUE!")</f>
        <v>#VALUE!</v>
      </c>
    </row>
    <row r="3124" spans="1:13" ht="15.75" customHeight="1">
      <c r="A3124" s="1">
        <v>2013</v>
      </c>
      <c r="B3124" s="3">
        <v>2014</v>
      </c>
      <c r="C3124" s="3" t="s">
        <v>5470</v>
      </c>
      <c r="D3124" s="3">
        <v>0.14234312874771449</v>
      </c>
      <c r="E3124" s="3">
        <v>0.26548293109906018</v>
      </c>
      <c r="F3124" s="3">
        <v>0.62551440329218111</v>
      </c>
      <c r="G3124" s="3">
        <v>0.1152263374485597</v>
      </c>
      <c r="H3124" s="3">
        <v>0.10699588477366261</v>
      </c>
      <c r="I3124" s="3">
        <v>0.2551440329218107</v>
      </c>
      <c r="J3124" s="3">
        <v>3.0093280331486231E-2</v>
      </c>
      <c r="K3124" s="3">
        <v>26804.09999999998</v>
      </c>
      <c r="L3124" s="3" t="s">
        <v>15825</v>
      </c>
      <c r="M3124" s="8" t="str">
        <f ca="1">IFERROR(__xludf.DUMMYFUNCTION("REGEXREPLACE(F2015,""\D"", """")"),"#VALUE!")</f>
        <v>#VALUE!</v>
      </c>
    </row>
    <row r="3125" spans="1:13" ht="15.75" customHeight="1">
      <c r="A3125" s="1">
        <v>2014</v>
      </c>
      <c r="B3125" s="3">
        <v>2015</v>
      </c>
      <c r="C3125" s="3" t="s">
        <v>5473</v>
      </c>
      <c r="D3125" s="3">
        <v>0.15089345629422751</v>
      </c>
      <c r="E3125" s="3">
        <v>0.13685108736439119</v>
      </c>
      <c r="F3125" s="3">
        <v>0.60227272727272729</v>
      </c>
      <c r="G3125" s="3">
        <v>0.1079545454545455</v>
      </c>
      <c r="H3125" s="3">
        <v>0.16477272727272729</v>
      </c>
      <c r="I3125" s="3">
        <v>0.34659090909090912</v>
      </c>
      <c r="J3125" s="3">
        <v>3.8134767427799088E-2</v>
      </c>
      <c r="K3125" s="3">
        <v>19723.90000000002</v>
      </c>
      <c r="L3125" s="3" t="s">
        <v>15826</v>
      </c>
      <c r="M3125" s="8" t="str">
        <f ca="1">IFERROR(__xludf.DUMMYFUNCTION("REGEXREPLACE(F2016,""\D"", """")"),"#VALUE!")</f>
        <v>#VALUE!</v>
      </c>
    </row>
    <row r="3126" spans="1:13" ht="15.75" customHeight="1">
      <c r="A3126" s="1">
        <v>2016</v>
      </c>
      <c r="B3126" s="3">
        <v>2017</v>
      </c>
      <c r="C3126" s="3" t="s">
        <v>5479</v>
      </c>
      <c r="D3126" s="3">
        <v>0.18404739746754939</v>
      </c>
      <c r="E3126" s="3">
        <v>0.37033890359800631</v>
      </c>
      <c r="F3126" s="3">
        <v>0.57473309608540923</v>
      </c>
      <c r="G3126" s="3">
        <v>9.4306049822064059E-2</v>
      </c>
      <c r="H3126" s="3">
        <v>8.7188612099644125E-2</v>
      </c>
      <c r="I3126" s="3">
        <v>0.2170818505338078</v>
      </c>
      <c r="J3126" s="3">
        <v>3.2484259917341621E-2</v>
      </c>
      <c r="K3126" s="3">
        <v>61895.999999999527</v>
      </c>
      <c r="L3126" s="3" t="s">
        <v>15828</v>
      </c>
      <c r="M3126" s="8" t="str">
        <f ca="1">IFERROR(__xludf.DUMMYFUNCTION("REGEXREPLACE(F2018,""\D"", """")"),"#VALUE!")</f>
        <v>#VALUE!</v>
      </c>
    </row>
    <row r="3127" spans="1:13" ht="15.75" customHeight="1">
      <c r="A3127" s="1">
        <v>2017</v>
      </c>
      <c r="B3127" s="3">
        <v>2018</v>
      </c>
      <c r="C3127" s="3" t="s">
        <v>5482</v>
      </c>
      <c r="D3127" s="3">
        <v>0.18306406719778601</v>
      </c>
      <c r="E3127" s="3">
        <v>0.117552312284147</v>
      </c>
      <c r="F3127" s="3">
        <v>0.6470588235294118</v>
      </c>
      <c r="G3127" s="3">
        <v>0.21008403361344541</v>
      </c>
      <c r="H3127" s="3">
        <v>7.5630252100840331E-2</v>
      </c>
      <c r="I3127" s="3">
        <v>0.34453781512605042</v>
      </c>
      <c r="J3127" s="3">
        <v>4.2545076581500113E-2</v>
      </c>
      <c r="K3127" s="3">
        <v>13826.400000000031</v>
      </c>
      <c r="L3127" s="3" t="s">
        <v>15829</v>
      </c>
      <c r="M3127" s="8" t="str">
        <f ca="1">IFERROR(__xludf.DUMMYFUNCTION("REGEXREPLACE(F2019,""\D"", """")"),"#VALUE!")</f>
        <v>#VALUE!</v>
      </c>
    </row>
    <row r="3128" spans="1:13" ht="15.75" customHeight="1">
      <c r="A3128" s="1">
        <v>2018</v>
      </c>
      <c r="B3128" s="3">
        <v>2019</v>
      </c>
      <c r="C3128" s="3" t="s">
        <v>5485</v>
      </c>
      <c r="D3128" s="3">
        <v>0.1304951655534646</v>
      </c>
      <c r="E3128" s="3">
        <v>0.19041388440238011</v>
      </c>
      <c r="F3128" s="3">
        <v>0.58415841584158412</v>
      </c>
      <c r="G3128" s="3">
        <v>0.12871287128712869</v>
      </c>
      <c r="H3128" s="3">
        <v>0.11881188118811881</v>
      </c>
      <c r="I3128" s="3">
        <v>0.27722772277227731</v>
      </c>
      <c r="J3128" s="3">
        <v>2.8985558402748721E-2</v>
      </c>
      <c r="K3128" s="3">
        <v>10907.00000000002</v>
      </c>
      <c r="L3128" s="3" t="s">
        <v>15830</v>
      </c>
      <c r="M3128" s="8" t="str">
        <f ca="1">IFERROR(__xludf.DUMMYFUNCTION("REGEXREPLACE(F2020,""\D"", """")"),"#VALUE!")</f>
        <v>#VALUE!</v>
      </c>
    </row>
    <row r="3129" spans="1:13" ht="15.75" customHeight="1">
      <c r="A3129" s="1">
        <v>2019</v>
      </c>
      <c r="B3129" s="3">
        <v>2020</v>
      </c>
      <c r="C3129" s="3" t="s">
        <v>5487</v>
      </c>
      <c r="D3129" s="3">
        <v>0.52658623653360404</v>
      </c>
      <c r="E3129" s="3">
        <v>0.78825525092791704</v>
      </c>
      <c r="F3129" s="3">
        <v>0.34042553191489361</v>
      </c>
      <c r="G3129" s="3">
        <v>8.5106382978723402E-2</v>
      </c>
      <c r="H3129" s="3">
        <v>4.2553191489361701E-2</v>
      </c>
      <c r="I3129" s="3">
        <v>0.14893617021276601</v>
      </c>
      <c r="J3129" s="3">
        <v>3.4166028038479013E-2</v>
      </c>
      <c r="K3129" s="3">
        <v>5544.8999999999978</v>
      </c>
      <c r="L3129" s="3" t="s">
        <v>15831</v>
      </c>
      <c r="M3129" s="8" t="str">
        <f ca="1">IFERROR(__xludf.DUMMYFUNCTION("REGEXREPLACE(F2021,""\D"", """")"),"#VALUE!")</f>
        <v>#VALUE!</v>
      </c>
    </row>
    <row r="3130" spans="1:13" ht="15.75" customHeight="1">
      <c r="A3130" s="1">
        <v>2020</v>
      </c>
      <c r="B3130" s="3">
        <v>2021</v>
      </c>
      <c r="C3130" s="3" t="s">
        <v>5489</v>
      </c>
      <c r="D3130" s="3">
        <v>0.18723535432821581</v>
      </c>
      <c r="E3130" s="3">
        <v>0.1080355617305926</v>
      </c>
      <c r="F3130" s="3">
        <v>0.64864864864864868</v>
      </c>
      <c r="G3130" s="3">
        <v>0.1621621621621622</v>
      </c>
      <c r="H3130" s="3">
        <v>0.22972972972972969</v>
      </c>
      <c r="I3130" s="3">
        <v>0.40540540540540537</v>
      </c>
      <c r="J3130" s="3">
        <v>6.6780025206903071E-2</v>
      </c>
      <c r="K3130" s="3">
        <v>8835.5000000000091</v>
      </c>
      <c r="L3130" s="3" t="s">
        <v>15832</v>
      </c>
      <c r="M3130" s="8" t="str">
        <f ca="1">IFERROR(__xludf.DUMMYFUNCTION("REGEXREPLACE(F2022,""\D"", """")"),"#VALUE!")</f>
        <v>#VALUE!</v>
      </c>
    </row>
    <row r="3131" spans="1:13" ht="15.75" customHeight="1">
      <c r="A3131" s="1">
        <v>2021</v>
      </c>
      <c r="B3131" s="3">
        <v>2022</v>
      </c>
      <c r="C3131" s="3" t="s">
        <v>5491</v>
      </c>
      <c r="D3131" s="3">
        <v>0.16078097066861491</v>
      </c>
      <c r="E3131" s="3">
        <v>0.67444206272926133</v>
      </c>
      <c r="F3131" s="3">
        <v>0.54511278195488722</v>
      </c>
      <c r="G3131" s="3">
        <v>4.5112781954887222E-2</v>
      </c>
      <c r="H3131" s="3">
        <v>6.3909774436090222E-2</v>
      </c>
      <c r="I3131" s="3">
        <v>0.14661654135338351</v>
      </c>
      <c r="J3131" s="3">
        <v>1.553689294397349E-2</v>
      </c>
      <c r="K3131" s="3">
        <v>27879.599999999969</v>
      </c>
      <c r="L3131" s="3" t="s">
        <v>15833</v>
      </c>
      <c r="M3131" s="8" t="str">
        <f ca="1">IFERROR(__xludf.DUMMYFUNCTION("REGEXREPLACE(F2023,""\D"", """")"),"#VALUE!")</f>
        <v>#VALUE!</v>
      </c>
    </row>
    <row r="3132" spans="1:13" ht="15.75" customHeight="1">
      <c r="A3132" s="1">
        <v>2022</v>
      </c>
      <c r="B3132" s="3">
        <v>2023</v>
      </c>
      <c r="C3132" s="3" t="s">
        <v>5493</v>
      </c>
      <c r="D3132" s="3">
        <v>0.1874965594098526</v>
      </c>
      <c r="E3132" s="3">
        <v>0.1467426877179408</v>
      </c>
      <c r="F3132" s="3">
        <v>0.62096774193548387</v>
      </c>
      <c r="G3132" s="3">
        <v>0.15322580645161291</v>
      </c>
      <c r="H3132" s="3">
        <v>0.1048387096774194</v>
      </c>
      <c r="I3132" s="3">
        <v>0.30645161290322581</v>
      </c>
      <c r="J3132" s="3">
        <v>4.3749919100030107E-2</v>
      </c>
      <c r="K3132" s="3">
        <v>14700.000000000029</v>
      </c>
      <c r="L3132" s="3" t="s">
        <v>15834</v>
      </c>
      <c r="M3132" s="8" t="str">
        <f ca="1">IFERROR(__xludf.DUMMYFUNCTION("REGEXREPLACE(F2024,""\D"", """")"),"#VALUE!")</f>
        <v>#VALUE!</v>
      </c>
    </row>
    <row r="3133" spans="1:13" ht="15.75" customHeight="1">
      <c r="A3133" s="1">
        <v>2023</v>
      </c>
      <c r="B3133" s="3">
        <v>2024</v>
      </c>
      <c r="C3133" s="3" t="s">
        <v>5496</v>
      </c>
      <c r="D3133" s="3">
        <v>0.1739815249119149</v>
      </c>
      <c r="E3133" s="3">
        <v>0.26702026257573358</v>
      </c>
      <c r="F3133" s="3">
        <v>0.64615384615384619</v>
      </c>
      <c r="G3133" s="3">
        <v>0.1179487179487179</v>
      </c>
      <c r="H3133" s="3">
        <v>8.7179487179487175E-2</v>
      </c>
      <c r="I3133" s="3">
        <v>0.2461538461538462</v>
      </c>
      <c r="J3133" s="3">
        <v>3.296034536120173E-2</v>
      </c>
      <c r="K3133" s="3">
        <v>21774.500000000011</v>
      </c>
      <c r="L3133" s="3" t="s">
        <v>15835</v>
      </c>
      <c r="M3133" s="8" t="str">
        <f ca="1">IFERROR(__xludf.DUMMYFUNCTION("REGEXREPLACE(F2025,""\D"", """")"),"#VALUE!")</f>
        <v>#VALUE!</v>
      </c>
    </row>
    <row r="3134" spans="1:13" ht="15.75" customHeight="1">
      <c r="A3134" s="1">
        <v>2024</v>
      </c>
      <c r="B3134" s="3">
        <v>2025</v>
      </c>
      <c r="C3134" s="3" t="s">
        <v>5498</v>
      </c>
      <c r="D3134" s="3">
        <v>0.18817927787760169</v>
      </c>
      <c r="E3134" s="3">
        <v>0.17633037555857239</v>
      </c>
      <c r="F3134" s="3">
        <v>0.58730158730158732</v>
      </c>
      <c r="G3134" s="3">
        <v>0.1079365079365079</v>
      </c>
      <c r="H3134" s="3">
        <v>0.126984126984127</v>
      </c>
      <c r="I3134" s="3">
        <v>0.27619047619047621</v>
      </c>
      <c r="J3134" s="3">
        <v>4.2561457062830883E-2</v>
      </c>
      <c r="K3134" s="3">
        <v>34299.399999999863</v>
      </c>
      <c r="L3134" s="3" t="s">
        <v>15836</v>
      </c>
      <c r="M3134" s="8" t="str">
        <f ca="1">IFERROR(__xludf.DUMMYFUNCTION("REGEXREPLACE(F2026,""\D"", """")"),"#VALUE!")</f>
        <v>#VALUE!</v>
      </c>
    </row>
    <row r="3135" spans="1:13" ht="15.75" customHeight="1">
      <c r="A3135" s="1">
        <v>2027</v>
      </c>
      <c r="B3135" s="3">
        <v>2028</v>
      </c>
      <c r="C3135" s="3" t="s">
        <v>5506</v>
      </c>
      <c r="D3135" s="3">
        <v>0.16349155988906061</v>
      </c>
      <c r="E3135" s="3">
        <v>0.19954019346269489</v>
      </c>
      <c r="F3135" s="3">
        <v>0.58455114822546972</v>
      </c>
      <c r="G3135" s="3">
        <v>9.8121085594989568E-2</v>
      </c>
      <c r="H3135" s="3">
        <v>0.12317327766179539</v>
      </c>
      <c r="I3135" s="3">
        <v>0.27766179540709812</v>
      </c>
      <c r="J3135" s="3">
        <v>3.5095683887451781E-2</v>
      </c>
      <c r="K3135" s="3">
        <v>54502.199999999502</v>
      </c>
      <c r="L3135" s="3" t="s">
        <v>15839</v>
      </c>
      <c r="M3135" s="8" t="str">
        <f ca="1">IFERROR(__xludf.DUMMYFUNCTION("REGEXREPLACE(F2029,""\D"", """")"),"#VALUE!")</f>
        <v>#VALUE!</v>
      </c>
    </row>
    <row r="3136" spans="1:13" ht="15.75" customHeight="1">
      <c r="A3136" s="1">
        <v>2028</v>
      </c>
      <c r="B3136" s="3">
        <v>2029</v>
      </c>
      <c r="C3136" s="3" t="s">
        <v>5509</v>
      </c>
      <c r="D3136" s="3">
        <v>0.15970834409878831</v>
      </c>
      <c r="E3136" s="3">
        <v>0.21172213933484049</v>
      </c>
      <c r="F3136" s="3">
        <v>0.56976744186046513</v>
      </c>
      <c r="G3136" s="3">
        <v>8.1395348837209308E-2</v>
      </c>
      <c r="H3136" s="3">
        <v>0.16279069767441859</v>
      </c>
      <c r="I3136" s="3">
        <v>0.26744186046511631</v>
      </c>
      <c r="J3136" s="3">
        <v>3.2087692121044599E-2</v>
      </c>
      <c r="K3136" s="3">
        <v>9632.5000000000127</v>
      </c>
      <c r="L3136" s="3" t="s">
        <v>15840</v>
      </c>
      <c r="M3136" s="8" t="str">
        <f ca="1">IFERROR(__xludf.DUMMYFUNCTION("REGEXREPLACE(F2030,""\D"", """")"),"#VALUE!")</f>
        <v>#VALUE!</v>
      </c>
    </row>
    <row r="3137" spans="1:13" ht="15.75" customHeight="1">
      <c r="A3137" s="1">
        <v>2029</v>
      </c>
      <c r="B3137" s="3">
        <v>2030</v>
      </c>
      <c r="C3137" s="3" t="s">
        <v>5511</v>
      </c>
      <c r="D3137" s="3">
        <v>0.2105235328389595</v>
      </c>
      <c r="E3137" s="3">
        <v>0.19993801956139021</v>
      </c>
      <c r="F3137" s="3">
        <v>0.58064516129032262</v>
      </c>
      <c r="G3137" s="3">
        <v>7.7419354838709681E-2</v>
      </c>
      <c r="H3137" s="3">
        <v>0.16129032258064521</v>
      </c>
      <c r="I3137" s="3">
        <v>0.3</v>
      </c>
      <c r="J3137" s="3">
        <v>4.5728858258549568E-2</v>
      </c>
      <c r="K3137" s="3">
        <v>35040.799999999828</v>
      </c>
      <c r="L3137" s="3" t="s">
        <v>15841</v>
      </c>
      <c r="M3137" s="8" t="str">
        <f ca="1">IFERROR(__xludf.DUMMYFUNCTION("REGEXREPLACE(F2031,""\D"", """")"),"#VALUE!")</f>
        <v>#VALUE!</v>
      </c>
    </row>
    <row r="3138" spans="1:13" ht="15.75" customHeight="1">
      <c r="A3138" s="1">
        <v>2030</v>
      </c>
      <c r="B3138" s="3">
        <v>2031</v>
      </c>
      <c r="C3138" s="3" t="s">
        <v>5514</v>
      </c>
      <c r="D3138" s="3">
        <v>0.20723869230376199</v>
      </c>
      <c r="E3138" s="3">
        <v>0.26959502357165421</v>
      </c>
      <c r="F3138" s="3">
        <v>0.63670411985018727</v>
      </c>
      <c r="G3138" s="3">
        <v>0.1048689138576779</v>
      </c>
      <c r="H3138" s="3">
        <v>8.98876404494382E-2</v>
      </c>
      <c r="I3138" s="3">
        <v>0.24719101123595499</v>
      </c>
      <c r="J3138" s="3">
        <v>3.8160003787025623E-2</v>
      </c>
      <c r="K3138" s="3">
        <v>28510.29999999997</v>
      </c>
      <c r="L3138" s="3" t="s">
        <v>15842</v>
      </c>
      <c r="M3138" s="8" t="str">
        <f ca="1">IFERROR(__xludf.DUMMYFUNCTION("REGEXREPLACE(F2032,""\D"", """")"),"#VALUE!")</f>
        <v>#VALUE!</v>
      </c>
    </row>
    <row r="3139" spans="1:13" ht="15.75" customHeight="1">
      <c r="A3139" s="1">
        <v>2031</v>
      </c>
      <c r="B3139" s="3">
        <v>2032</v>
      </c>
      <c r="C3139" s="3" t="s">
        <v>5516</v>
      </c>
      <c r="D3139" s="3">
        <v>0.1640367757109257</v>
      </c>
      <c r="E3139" s="3">
        <v>0.27415794890799361</v>
      </c>
      <c r="F3139" s="3">
        <v>0.55769230769230771</v>
      </c>
      <c r="G3139" s="3">
        <v>0.1057692307692308</v>
      </c>
      <c r="H3139" s="3">
        <v>0.1057692307692308</v>
      </c>
      <c r="I3139" s="3">
        <v>0.24038461538461539</v>
      </c>
      <c r="J3139" s="3">
        <v>3.042394313505423E-2</v>
      </c>
      <c r="K3139" s="3">
        <v>11605.90000000002</v>
      </c>
      <c r="L3139" s="3" t="s">
        <v>15843</v>
      </c>
      <c r="M3139" s="8" t="str">
        <f ca="1">IFERROR(__xludf.DUMMYFUNCTION("REGEXREPLACE(F2033,""\D"", """")"),"#VALUE!")</f>
        <v>#VALUE!</v>
      </c>
    </row>
    <row r="3140" spans="1:13" ht="15.75" customHeight="1">
      <c r="A3140" s="1">
        <v>2032</v>
      </c>
      <c r="B3140" s="3">
        <v>2033</v>
      </c>
      <c r="C3140" s="3" t="s">
        <v>5518</v>
      </c>
      <c r="D3140" s="3">
        <v>0.1616401791215564</v>
      </c>
      <c r="E3140" s="3">
        <v>0.18612763911758839</v>
      </c>
      <c r="F3140" s="3">
        <v>0.64204545454545459</v>
      </c>
      <c r="G3140" s="3">
        <v>0.1306818181818182</v>
      </c>
      <c r="H3140" s="3">
        <v>0.15340909090909091</v>
      </c>
      <c r="I3140" s="3">
        <v>0.3125</v>
      </c>
      <c r="J3140" s="3">
        <v>4.3613341650067111E-2</v>
      </c>
      <c r="K3140" s="3">
        <v>20571.300000000021</v>
      </c>
      <c r="L3140" s="3" t="s">
        <v>15844</v>
      </c>
      <c r="M3140" s="8" t="str">
        <f ca="1">IFERROR(__xludf.DUMMYFUNCTION("REGEXREPLACE(F2034,""\D"", """")"),"#VALUE!")</f>
        <v>#VALUE!</v>
      </c>
    </row>
    <row r="3141" spans="1:13" ht="15.75" customHeight="1">
      <c r="A3141" s="1">
        <v>2033</v>
      </c>
      <c r="B3141" s="3">
        <v>2034</v>
      </c>
      <c r="C3141" s="3" t="s">
        <v>5521</v>
      </c>
      <c r="D3141" s="3">
        <v>0.1820561242391725</v>
      </c>
      <c r="E3141" s="3">
        <v>0.17262936862661629</v>
      </c>
      <c r="F3141" s="3">
        <v>0.55319148936170215</v>
      </c>
      <c r="G3141" s="3">
        <v>0.1276595744680851</v>
      </c>
      <c r="H3141" s="3">
        <v>0.18439716312056739</v>
      </c>
      <c r="I3141" s="3">
        <v>0.34042553191489361</v>
      </c>
      <c r="J3141" s="3">
        <v>5.2764998602546617E-2</v>
      </c>
      <c r="K3141" s="3">
        <v>16395.70000000003</v>
      </c>
      <c r="L3141" s="3" t="s">
        <v>15845</v>
      </c>
      <c r="M3141" s="8" t="str">
        <f ca="1">IFERROR(__xludf.DUMMYFUNCTION("REGEXREPLACE(F2035,""\D"", """")"),"#VALUE!")</f>
        <v>#VALUE!</v>
      </c>
    </row>
    <row r="3142" spans="1:13" ht="15.75" customHeight="1">
      <c r="A3142" s="1">
        <v>2034</v>
      </c>
      <c r="B3142" s="3">
        <v>2035</v>
      </c>
      <c r="C3142" s="3" t="s">
        <v>5523</v>
      </c>
      <c r="D3142" s="3">
        <v>0.21720009654286801</v>
      </c>
      <c r="E3142" s="3">
        <v>0.4596602472965593</v>
      </c>
      <c r="F3142" s="3">
        <v>0.51459854014598538</v>
      </c>
      <c r="G3142" s="3">
        <v>7.6642335766423361E-2</v>
      </c>
      <c r="H3142" s="3">
        <v>5.1094890510948912E-2</v>
      </c>
      <c r="I3142" s="3">
        <v>0.17153284671532851</v>
      </c>
      <c r="J3142" s="3">
        <v>2.506819155266541E-2</v>
      </c>
      <c r="K3142" s="3">
        <v>29187.299999999959</v>
      </c>
      <c r="L3142" s="3" t="s">
        <v>15846</v>
      </c>
      <c r="M3142" s="8" t="str">
        <f ca="1">IFERROR(__xludf.DUMMYFUNCTION("REGEXREPLACE(F2036,""\D"", """")"),"#VALUE!")</f>
        <v>#VALUE!</v>
      </c>
    </row>
    <row r="3143" spans="1:13" ht="15.75" customHeight="1">
      <c r="A3143" s="1">
        <v>2036</v>
      </c>
      <c r="B3143" s="3">
        <v>2037</v>
      </c>
      <c r="C3143" s="3" t="s">
        <v>5528</v>
      </c>
      <c r="D3143" s="3">
        <v>0.162575407561038</v>
      </c>
      <c r="E3143" s="3">
        <v>0.16331018146056389</v>
      </c>
      <c r="F3143" s="3">
        <v>0.6635071090047393</v>
      </c>
      <c r="G3143" s="3">
        <v>0.14218009478672991</v>
      </c>
      <c r="H3143" s="3">
        <v>0.12796208530805689</v>
      </c>
      <c r="I3143" s="3">
        <v>0.2890995260663507</v>
      </c>
      <c r="J3143" s="3">
        <v>4.201754875510727E-2</v>
      </c>
      <c r="K3143" s="3">
        <v>24107.30000000001</v>
      </c>
      <c r="L3143" s="3" t="s">
        <v>15848</v>
      </c>
      <c r="M3143" s="8" t="str">
        <f ca="1">IFERROR(__xludf.DUMMYFUNCTION("REGEXREPLACE(F2038,""\D"", """")"),"#VALUE!")</f>
        <v>#VALUE!</v>
      </c>
    </row>
    <row r="3144" spans="1:13" ht="15.75" customHeight="1">
      <c r="A3144" s="1">
        <v>2037</v>
      </c>
      <c r="B3144" s="3">
        <v>2038</v>
      </c>
      <c r="C3144" s="3" t="s">
        <v>5531</v>
      </c>
      <c r="D3144" s="3">
        <v>0.23877415701875951</v>
      </c>
      <c r="E3144" s="3">
        <v>0.58956879359261372</v>
      </c>
      <c r="F3144" s="3">
        <v>0.41025641025641019</v>
      </c>
      <c r="G3144" s="3">
        <v>5.128205128205128E-2</v>
      </c>
      <c r="H3144" s="3">
        <v>5.128205128205128E-2</v>
      </c>
      <c r="I3144" s="3">
        <v>0.15384615384615391</v>
      </c>
      <c r="J3144" s="3">
        <v>1.4649215425471139E-2</v>
      </c>
      <c r="K3144" s="3">
        <v>8969.6000000000058</v>
      </c>
      <c r="L3144" s="3" t="s">
        <v>15849</v>
      </c>
      <c r="M3144" s="8" t="str">
        <f ca="1">IFERROR(__xludf.DUMMYFUNCTION("REGEXREPLACE(F2039,""\D"", """")"),"#VALUE!")</f>
        <v>#VALUE!</v>
      </c>
    </row>
    <row r="3145" spans="1:13" ht="15.75" customHeight="1">
      <c r="A3145" s="1">
        <v>2038</v>
      </c>
      <c r="B3145" s="3">
        <v>2039</v>
      </c>
      <c r="C3145" s="3" t="s">
        <v>5533</v>
      </c>
      <c r="D3145" s="3">
        <v>0.14707665221078409</v>
      </c>
      <c r="E3145" s="3">
        <v>0.23065587061635981</v>
      </c>
      <c r="F3145" s="3">
        <v>0.59863945578231292</v>
      </c>
      <c r="G3145" s="3">
        <v>0.1020408163265306</v>
      </c>
      <c r="H3145" s="3">
        <v>0.15306122448979589</v>
      </c>
      <c r="I3145" s="3">
        <v>0.28231292517006801</v>
      </c>
      <c r="J3145" s="3">
        <v>3.5539561945448689E-2</v>
      </c>
      <c r="K3145" s="3">
        <v>33553.599999999897</v>
      </c>
      <c r="L3145" s="3" t="s">
        <v>15850</v>
      </c>
      <c r="M3145" s="8" t="str">
        <f ca="1">IFERROR(__xludf.DUMMYFUNCTION("REGEXREPLACE(F2040,""\D"", """")"),"#VALUE!")</f>
        <v>#VALUE!</v>
      </c>
    </row>
    <row r="3146" spans="1:13" ht="15.75" customHeight="1">
      <c r="A3146" s="1">
        <v>2039</v>
      </c>
      <c r="B3146" s="3">
        <v>2040</v>
      </c>
      <c r="C3146" s="3" t="s">
        <v>5536</v>
      </c>
      <c r="D3146" s="3">
        <v>0.21121585925247391</v>
      </c>
      <c r="E3146" s="3">
        <v>0.37226833098715228</v>
      </c>
      <c r="F3146" s="3">
        <v>0.640625</v>
      </c>
      <c r="G3146" s="3">
        <v>6.640625E-2</v>
      </c>
      <c r="H3146" s="3">
        <v>8.59375E-2</v>
      </c>
      <c r="I3146" s="3">
        <v>0.1875</v>
      </c>
      <c r="J3146" s="3">
        <v>2.9613281921413801E-2</v>
      </c>
      <c r="K3146" s="3">
        <v>26532.599999999959</v>
      </c>
      <c r="L3146" s="3" t="s">
        <v>15851</v>
      </c>
      <c r="M3146" s="8" t="str">
        <f ca="1">IFERROR(__xludf.DUMMYFUNCTION("REGEXREPLACE(F2041,""\D"", """")"),"#VALUE!")</f>
        <v>#VALUE!</v>
      </c>
    </row>
    <row r="3147" spans="1:13" ht="15.75" customHeight="1">
      <c r="A3147" s="1">
        <v>2041</v>
      </c>
      <c r="B3147" s="3">
        <v>2042</v>
      </c>
      <c r="C3147" s="3" t="s">
        <v>5541</v>
      </c>
      <c r="D3147" s="3">
        <v>0.1730827088745755</v>
      </c>
      <c r="E3147" s="3">
        <v>0.15790334752110269</v>
      </c>
      <c r="F3147" s="3">
        <v>0.62555066079295152</v>
      </c>
      <c r="G3147" s="3">
        <v>0.11013215859030839</v>
      </c>
      <c r="H3147" s="3">
        <v>0.14977973568281941</v>
      </c>
      <c r="I3147" s="3">
        <v>0.29955947136563882</v>
      </c>
      <c r="J3147" s="3">
        <v>4.2589657101899298E-2</v>
      </c>
      <c r="K3147" s="3">
        <v>26064.999999999989</v>
      </c>
      <c r="L3147" s="3" t="s">
        <v>15853</v>
      </c>
      <c r="M3147" s="8" t="str">
        <f ca="1">IFERROR(__xludf.DUMMYFUNCTION("REGEXREPLACE(F2043,""\D"", """")"),"#VALUE!")</f>
        <v>#VALUE!</v>
      </c>
    </row>
    <row r="3148" spans="1:13" ht="15.75" customHeight="1">
      <c r="A3148" s="1">
        <v>2042</v>
      </c>
      <c r="B3148" s="3">
        <v>2043</v>
      </c>
      <c r="C3148" s="3" t="s">
        <v>5543</v>
      </c>
      <c r="D3148" s="3">
        <v>0.16626680330095181</v>
      </c>
      <c r="E3148" s="3">
        <v>0.15798008219177881</v>
      </c>
      <c r="F3148" s="3">
        <v>0.66176470588235292</v>
      </c>
      <c r="G3148" s="3">
        <v>0.13235294117647059</v>
      </c>
      <c r="H3148" s="3">
        <v>8.8235294117647065E-2</v>
      </c>
      <c r="I3148" s="3">
        <v>0.25</v>
      </c>
      <c r="J3148" s="3">
        <v>2.9309498975092319E-2</v>
      </c>
      <c r="K3148" s="3">
        <v>7359.9000000000033</v>
      </c>
      <c r="L3148" s="3" t="s">
        <v>15854</v>
      </c>
      <c r="M3148" s="8" t="str">
        <f ca="1">IFERROR(__xludf.DUMMYFUNCTION("REGEXREPLACE(F2044,""\D"", """")"),"#VALUE!")</f>
        <v>#VALUE!</v>
      </c>
    </row>
    <row r="3149" spans="1:13" ht="15.75" customHeight="1">
      <c r="A3149" s="1">
        <v>2043</v>
      </c>
      <c r="B3149" s="3">
        <v>2044</v>
      </c>
      <c r="C3149" s="3" t="s">
        <v>5546</v>
      </c>
      <c r="D3149" s="3">
        <v>0.13559059106962959</v>
      </c>
      <c r="E3149" s="3">
        <v>0.23079558116373361</v>
      </c>
      <c r="F3149" s="3">
        <v>0.62085308056872035</v>
      </c>
      <c r="G3149" s="3">
        <v>0.1232227488151659</v>
      </c>
      <c r="H3149" s="3">
        <v>9.004739336492891E-2</v>
      </c>
      <c r="I3149" s="3">
        <v>0.27488151658767768</v>
      </c>
      <c r="J3149" s="3">
        <v>2.69185120400353E-2</v>
      </c>
      <c r="K3149" s="3">
        <v>23929.599999999991</v>
      </c>
      <c r="L3149" s="3" t="s">
        <v>15855</v>
      </c>
      <c r="M3149" s="8" t="str">
        <f ca="1">IFERROR(__xludf.DUMMYFUNCTION("REGEXREPLACE(F2045,""\D"", """")"),"#VALUE!")</f>
        <v>#VALUE!</v>
      </c>
    </row>
    <row r="3150" spans="1:13" ht="15.75" customHeight="1">
      <c r="A3150" s="1">
        <v>2044</v>
      </c>
      <c r="B3150" s="3">
        <v>2045</v>
      </c>
      <c r="C3150" s="3" t="s">
        <v>5549</v>
      </c>
      <c r="D3150" s="3">
        <v>0.19982854917414211</v>
      </c>
      <c r="E3150" s="3">
        <v>0.1256065365404016</v>
      </c>
      <c r="F3150" s="3">
        <v>0.63855421686746983</v>
      </c>
      <c r="G3150" s="3">
        <v>8.4337349397590355E-2</v>
      </c>
      <c r="H3150" s="3">
        <v>0.15662650602409639</v>
      </c>
      <c r="I3150" s="3">
        <v>0.28915662650602408</v>
      </c>
      <c r="J3150" s="3">
        <v>3.9770829469421017E-2</v>
      </c>
      <c r="K3150" s="3">
        <v>9216.0000000000127</v>
      </c>
      <c r="L3150" s="3" t="s">
        <v>15856</v>
      </c>
      <c r="M3150" s="8" t="str">
        <f ca="1">IFERROR(__xludf.DUMMYFUNCTION("REGEXREPLACE(F2046,""\D"", """")"),"#VALUE!")</f>
        <v>#VALUE!</v>
      </c>
    </row>
    <row r="3151" spans="1:13" ht="15.75" customHeight="1">
      <c r="A3151" s="1">
        <v>2045</v>
      </c>
      <c r="B3151" s="3">
        <v>2046</v>
      </c>
      <c r="C3151" s="3" t="s">
        <v>5552</v>
      </c>
      <c r="D3151" s="3">
        <v>0.19798094341335001</v>
      </c>
      <c r="E3151" s="3">
        <v>0.46169696531233151</v>
      </c>
      <c r="F3151" s="3">
        <v>0.48854961832061072</v>
      </c>
      <c r="G3151" s="3">
        <v>0.1068702290076336</v>
      </c>
      <c r="H3151" s="3">
        <v>3.8167938931297711E-2</v>
      </c>
      <c r="I3151" s="3">
        <v>0.20610687022900759</v>
      </c>
      <c r="J3151" s="3">
        <v>2.2461440426422431E-2</v>
      </c>
      <c r="K3151" s="3">
        <v>14885.50000000004</v>
      </c>
      <c r="L3151" s="3" t="s">
        <v>15857</v>
      </c>
      <c r="M3151" s="8" t="str">
        <f ca="1">IFERROR(__xludf.DUMMYFUNCTION("REGEXREPLACE(F2047,""\D"", """")"),"#VALUE!")</f>
        <v>#VALUE!</v>
      </c>
    </row>
    <row r="3152" spans="1:13" ht="15.75" customHeight="1">
      <c r="A3152" s="1">
        <v>2046</v>
      </c>
      <c r="B3152" s="3">
        <v>2047</v>
      </c>
      <c r="C3152" s="3" t="s">
        <v>5554</v>
      </c>
      <c r="D3152" s="3">
        <v>0.15164973010757399</v>
      </c>
      <c r="E3152" s="3">
        <v>0.2661064238367491</v>
      </c>
      <c r="F3152" s="3">
        <v>0.63565891472868219</v>
      </c>
      <c r="G3152" s="3">
        <v>0.1124031007751938</v>
      </c>
      <c r="H3152" s="3">
        <v>0.1124031007751938</v>
      </c>
      <c r="I3152" s="3">
        <v>0.2558139534883721</v>
      </c>
      <c r="J3152" s="3">
        <v>3.2576329001913797E-2</v>
      </c>
      <c r="K3152" s="3">
        <v>28177.899999999969</v>
      </c>
      <c r="L3152" s="3" t="s">
        <v>15858</v>
      </c>
      <c r="M3152" s="8" t="str">
        <f ca="1">IFERROR(__xludf.DUMMYFUNCTION("REGEXREPLACE(F2048,""\D"", """")"),"#VALUE!")</f>
        <v>#VALUE!</v>
      </c>
    </row>
    <row r="3153" spans="1:13" ht="15.75" customHeight="1">
      <c r="A3153" s="1">
        <v>2047</v>
      </c>
      <c r="B3153" s="3">
        <v>2048</v>
      </c>
      <c r="C3153" s="3" t="s">
        <v>5557</v>
      </c>
      <c r="D3153" s="3">
        <v>0.16353306694041031</v>
      </c>
      <c r="E3153" s="3">
        <v>0.23806702026880991</v>
      </c>
      <c r="F3153" s="3">
        <v>0.60132158590308371</v>
      </c>
      <c r="G3153" s="3">
        <v>9.0308370044052858E-2</v>
      </c>
      <c r="H3153" s="3">
        <v>0.1211453744493392</v>
      </c>
      <c r="I3153" s="3">
        <v>0.25330396475770928</v>
      </c>
      <c r="J3153" s="3">
        <v>3.3325434197657773E-2</v>
      </c>
      <c r="K3153" s="3">
        <v>49003.899999999587</v>
      </c>
      <c r="L3153" s="3" t="s">
        <v>15859</v>
      </c>
      <c r="M3153" s="8" t="str">
        <f ca="1">IFERROR(__xludf.DUMMYFUNCTION("REGEXREPLACE(F2049,""\D"", """")"),"#VALUE!")</f>
        <v>#VALUE!</v>
      </c>
    </row>
    <row r="3154" spans="1:13" ht="15.75" customHeight="1">
      <c r="A3154" s="1">
        <v>2048</v>
      </c>
      <c r="B3154" s="3">
        <v>2049</v>
      </c>
      <c r="C3154" s="3" t="s">
        <v>5560</v>
      </c>
      <c r="D3154" s="3">
        <v>0.2106096270679893</v>
      </c>
      <c r="E3154" s="3">
        <v>0.18956406371481871</v>
      </c>
      <c r="F3154" s="3">
        <v>0.60550458715596334</v>
      </c>
      <c r="G3154" s="3">
        <v>0.1100917431192661</v>
      </c>
      <c r="H3154" s="3">
        <v>0.1100917431192661</v>
      </c>
      <c r="I3154" s="3">
        <v>0.25229357798165142</v>
      </c>
      <c r="J3154" s="3">
        <v>4.385315895217469E-2</v>
      </c>
      <c r="K3154" s="3">
        <v>23718.600000000009</v>
      </c>
      <c r="L3154" s="3" t="s">
        <v>15860</v>
      </c>
      <c r="M3154" s="8" t="str">
        <f ca="1">IFERROR(__xludf.DUMMYFUNCTION("REGEXREPLACE(F2050,""\D"", """")"),"#VALUE!")</f>
        <v>#VALUE!</v>
      </c>
    </row>
    <row r="3155" spans="1:13" ht="15.75" customHeight="1">
      <c r="A3155" s="1">
        <v>2050</v>
      </c>
      <c r="B3155" s="3">
        <v>2051</v>
      </c>
      <c r="C3155" s="3" t="s">
        <v>5566</v>
      </c>
      <c r="D3155" s="3">
        <v>0.1927430798229452</v>
      </c>
      <c r="E3155" s="3">
        <v>7.8584851630760233E-2</v>
      </c>
      <c r="F3155" s="3">
        <v>0.66153846153846152</v>
      </c>
      <c r="G3155" s="3">
        <v>0.1384615384615385</v>
      </c>
      <c r="H3155" s="3">
        <v>0.1384615384615385</v>
      </c>
      <c r="I3155" s="3">
        <v>0.32307692307692309</v>
      </c>
      <c r="J3155" s="3">
        <v>4.6047105849018423E-2</v>
      </c>
      <c r="K3155" s="3">
        <v>7457.8000000000029</v>
      </c>
      <c r="L3155" s="3" t="s">
        <v>15862</v>
      </c>
      <c r="M3155" s="8" t="str">
        <f ca="1">IFERROR(__xludf.DUMMYFUNCTION("REGEXREPLACE(F2052,""\D"", """")"),"#VALUE!")</f>
        <v>#VALUE!</v>
      </c>
    </row>
    <row r="3156" spans="1:13" ht="15.75" customHeight="1">
      <c r="A3156" s="1">
        <v>2053</v>
      </c>
      <c r="B3156" s="3">
        <v>2054</v>
      </c>
      <c r="C3156" s="3" t="s">
        <v>5575</v>
      </c>
      <c r="D3156" s="3">
        <v>0.18566817593978391</v>
      </c>
      <c r="E3156" s="3">
        <v>0.2238238753592971</v>
      </c>
      <c r="F3156" s="3">
        <v>0.61433447098976113</v>
      </c>
      <c r="G3156" s="3">
        <v>0.1160409556313993</v>
      </c>
      <c r="H3156" s="3">
        <v>0.12969283276450511</v>
      </c>
      <c r="I3156" s="3">
        <v>0.29351535836177473</v>
      </c>
      <c r="J3156" s="3">
        <v>4.3985090022184647E-2</v>
      </c>
      <c r="K3156" s="3">
        <v>32802.399999999892</v>
      </c>
      <c r="L3156" s="3" t="s">
        <v>15865</v>
      </c>
      <c r="M3156" s="8" t="str">
        <f ca="1">IFERROR(__xludf.DUMMYFUNCTION("REGEXREPLACE(F2055,""\D"", """")"),"#VALUE!")</f>
        <v>#VALUE!</v>
      </c>
    </row>
    <row r="3157" spans="1:13" ht="15.75" customHeight="1">
      <c r="A3157" s="1">
        <v>2054</v>
      </c>
      <c r="B3157" s="3">
        <v>2055</v>
      </c>
      <c r="C3157" s="3" t="s">
        <v>5577</v>
      </c>
      <c r="D3157" s="3">
        <v>0.20817757077662849</v>
      </c>
      <c r="E3157" s="3">
        <v>0.10064846931620471</v>
      </c>
      <c r="F3157" s="3">
        <v>0.56976744186046513</v>
      </c>
      <c r="G3157" s="3">
        <v>8.1395348837209308E-2</v>
      </c>
      <c r="H3157" s="3">
        <v>0.1744186046511628</v>
      </c>
      <c r="I3157" s="3">
        <v>0.32558139534883718</v>
      </c>
      <c r="J3157" s="3">
        <v>4.3574157027110018E-2</v>
      </c>
      <c r="K3157" s="3">
        <v>9756.8000000000138</v>
      </c>
      <c r="L3157" s="3" t="s">
        <v>15866</v>
      </c>
      <c r="M3157" s="8" t="str">
        <f ca="1">IFERROR(__xludf.DUMMYFUNCTION("REGEXREPLACE(F2056,""\D"", """")"),"#VALUE!")</f>
        <v>#VALUE!</v>
      </c>
    </row>
    <row r="3158" spans="1:13" ht="15.75" customHeight="1">
      <c r="A3158" s="1">
        <v>2055</v>
      </c>
      <c r="B3158" s="3">
        <v>2056</v>
      </c>
      <c r="C3158" s="3" t="s">
        <v>5579</v>
      </c>
      <c r="D3158" s="3">
        <v>0.16187029329208391</v>
      </c>
      <c r="E3158" s="3">
        <v>0.33275503212922869</v>
      </c>
      <c r="F3158" s="3">
        <v>0.60621761658031093</v>
      </c>
      <c r="G3158" s="3">
        <v>7.2538860103626937E-2</v>
      </c>
      <c r="H3158" s="3">
        <v>9.8445595854922283E-2</v>
      </c>
      <c r="I3158" s="3">
        <v>0.21243523316062179</v>
      </c>
      <c r="J3158" s="3">
        <v>2.5073737901862E-2</v>
      </c>
      <c r="K3158" s="3">
        <v>21150.799999999988</v>
      </c>
      <c r="L3158" s="3" t="s">
        <v>15867</v>
      </c>
      <c r="M3158" s="8" t="str">
        <f ca="1">IFERROR(__xludf.DUMMYFUNCTION("REGEXREPLACE(F2057,""\D"", """")"),"#VALUE!")</f>
        <v>#VALUE!</v>
      </c>
    </row>
    <row r="3159" spans="1:13" ht="15.75" customHeight="1">
      <c r="A3159" s="1">
        <v>2057</v>
      </c>
      <c r="B3159" s="3">
        <v>2058</v>
      </c>
      <c r="C3159" s="3" t="s">
        <v>5584</v>
      </c>
      <c r="D3159" s="3">
        <v>6.1639984712265929E-2</v>
      </c>
      <c r="E3159" s="3">
        <v>0.58114814783177515</v>
      </c>
      <c r="F3159" s="3">
        <v>0.46</v>
      </c>
      <c r="G3159" s="3">
        <v>0.12</v>
      </c>
      <c r="H3159" s="3">
        <v>0.08</v>
      </c>
      <c r="I3159" s="3">
        <v>0.2</v>
      </c>
      <c r="J3159" s="3">
        <v>8.5666420945905639E-3</v>
      </c>
      <c r="K3159" s="3">
        <v>5614.7999999999993</v>
      </c>
      <c r="L3159" s="3" t="s">
        <v>15869</v>
      </c>
      <c r="M3159" s="8" t="str">
        <f ca="1">IFERROR(__xludf.DUMMYFUNCTION("REGEXREPLACE(F2059,""\D"", """")"),"#VALUE!")</f>
        <v>#VALUE!</v>
      </c>
    </row>
    <row r="3160" spans="1:13" ht="15.75" customHeight="1">
      <c r="A3160" s="1">
        <v>2058</v>
      </c>
      <c r="B3160" s="3">
        <v>2059</v>
      </c>
      <c r="C3160" s="3" t="s">
        <v>5586</v>
      </c>
      <c r="D3160" s="3">
        <v>0.18095912366984229</v>
      </c>
      <c r="E3160" s="3">
        <v>0.19614500215457881</v>
      </c>
      <c r="F3160" s="3">
        <v>0.6607142857142857</v>
      </c>
      <c r="G3160" s="3">
        <v>0.1071428571428571</v>
      </c>
      <c r="H3160" s="3">
        <v>0.1785714285714286</v>
      </c>
      <c r="I3160" s="3">
        <v>0.3392857142857143</v>
      </c>
      <c r="J3160" s="3">
        <v>4.1807970339132812E-2</v>
      </c>
      <c r="K3160" s="3">
        <v>6315.1</v>
      </c>
      <c r="L3160" s="3" t="s">
        <v>15870</v>
      </c>
      <c r="M3160" s="8" t="str">
        <f ca="1">IFERROR(__xludf.DUMMYFUNCTION("REGEXREPLACE(F2060,""\D"", """")"),"#VALUE!")</f>
        <v>#VALUE!</v>
      </c>
    </row>
    <row r="3161" spans="1:13" ht="15.75" customHeight="1">
      <c r="A3161" s="1">
        <v>2059</v>
      </c>
      <c r="B3161" s="3">
        <v>2060</v>
      </c>
      <c r="C3161" s="3" t="s">
        <v>5589</v>
      </c>
      <c r="D3161" s="3">
        <v>0.23360926503811569</v>
      </c>
      <c r="E3161" s="3">
        <v>0.13936895610927769</v>
      </c>
      <c r="F3161" s="3">
        <v>0.59333333333333338</v>
      </c>
      <c r="G3161" s="3">
        <v>8.666666666666667E-2</v>
      </c>
      <c r="H3161" s="3">
        <v>0.16</v>
      </c>
      <c r="I3161" s="3">
        <v>0.28000000000000003</v>
      </c>
      <c r="J3161" s="3">
        <v>5.1234402791681233E-2</v>
      </c>
      <c r="K3161" s="3">
        <v>16732.10000000002</v>
      </c>
      <c r="L3161" s="3" t="s">
        <v>15871</v>
      </c>
      <c r="M3161" s="8" t="str">
        <f ca="1">IFERROR(__xludf.DUMMYFUNCTION("REGEXREPLACE(F2061,""\D"", """")"),"#VALUE!")</f>
        <v>#VALUE!</v>
      </c>
    </row>
    <row r="3162" spans="1:13" ht="15.75" customHeight="1">
      <c r="A3162" s="1">
        <v>2060</v>
      </c>
      <c r="B3162" s="3">
        <v>2061</v>
      </c>
      <c r="C3162" s="3" t="s">
        <v>5591</v>
      </c>
      <c r="D3162" s="3">
        <v>0.16899675806781209</v>
      </c>
      <c r="E3162" s="3">
        <v>0.26495966408738431</v>
      </c>
      <c r="F3162" s="3">
        <v>0.63309352517985606</v>
      </c>
      <c r="G3162" s="3">
        <v>7.1942446043165464E-2</v>
      </c>
      <c r="H3162" s="3">
        <v>0.10071942446043169</v>
      </c>
      <c r="I3162" s="3">
        <v>0.20863309352517989</v>
      </c>
      <c r="J3162" s="3">
        <v>2.5415394408169159E-2</v>
      </c>
      <c r="K3162" s="3">
        <v>15170.000000000029</v>
      </c>
      <c r="L3162" s="3" t="s">
        <v>15872</v>
      </c>
      <c r="M3162" s="8" t="str">
        <f ca="1">IFERROR(__xludf.DUMMYFUNCTION("REGEXREPLACE(F2062,""\D"", """")"),"#VALUE!")</f>
        <v>#VALUE!</v>
      </c>
    </row>
    <row r="3163" spans="1:13" ht="15.75" customHeight="1">
      <c r="A3163" s="1">
        <v>2062</v>
      </c>
      <c r="B3163" s="3">
        <v>2063</v>
      </c>
      <c r="C3163" s="3" t="s">
        <v>5597</v>
      </c>
      <c r="D3163" s="3">
        <v>0.18164445657308759</v>
      </c>
      <c r="E3163" s="3">
        <v>9.3255320214022872E-2</v>
      </c>
      <c r="F3163" s="3">
        <v>0.6380368098159509</v>
      </c>
      <c r="G3163" s="3">
        <v>0.15337423312883439</v>
      </c>
      <c r="H3163" s="3">
        <v>0.16564417177914109</v>
      </c>
      <c r="I3163" s="3">
        <v>0.33742331288343558</v>
      </c>
      <c r="J3163" s="3">
        <v>5.547422417484818E-2</v>
      </c>
      <c r="K3163" s="3">
        <v>18337.700000000019</v>
      </c>
      <c r="L3163" s="3" t="s">
        <v>15874</v>
      </c>
      <c r="M3163" s="8" t="str">
        <f ca="1">IFERROR(__xludf.DUMMYFUNCTION("REGEXREPLACE(F2064,""\D"", """")"),"#VALUE!")</f>
        <v>#VALUE!</v>
      </c>
    </row>
    <row r="3164" spans="1:13" ht="15.75" customHeight="1">
      <c r="A3164" s="1">
        <v>2063</v>
      </c>
      <c r="B3164" s="3">
        <v>2064</v>
      </c>
      <c r="C3164" s="3" t="s">
        <v>5599</v>
      </c>
      <c r="D3164" s="3">
        <v>0.16447116494393521</v>
      </c>
      <c r="E3164" s="3">
        <v>0.26886251443867759</v>
      </c>
      <c r="F3164" s="3">
        <v>0.63701067615658358</v>
      </c>
      <c r="G3164" s="3">
        <v>9.9644128113879002E-2</v>
      </c>
      <c r="H3164" s="3">
        <v>0.1209964412811388</v>
      </c>
      <c r="I3164" s="3">
        <v>0.25266903914590749</v>
      </c>
      <c r="J3164" s="3">
        <v>3.461929213173754E-2</v>
      </c>
      <c r="K3164" s="3">
        <v>30167.999999999909</v>
      </c>
      <c r="L3164" s="3" t="s">
        <v>15875</v>
      </c>
      <c r="M3164" s="8" t="str">
        <f ca="1">IFERROR(__xludf.DUMMYFUNCTION("REGEXREPLACE(F2065,""\D"", """")"),"#VALUE!")</f>
        <v>#VALUE!</v>
      </c>
    </row>
    <row r="3165" spans="1:13" ht="15.75" customHeight="1">
      <c r="A3165" s="1">
        <v>2065</v>
      </c>
      <c r="B3165" s="3">
        <v>2066</v>
      </c>
      <c r="C3165" s="3" t="s">
        <v>5605</v>
      </c>
      <c r="D3165" s="3">
        <v>0.17407704740802599</v>
      </c>
      <c r="E3165" s="3">
        <v>0.21032696144209331</v>
      </c>
      <c r="F3165" s="3">
        <v>0.60377358490566035</v>
      </c>
      <c r="G3165" s="3">
        <v>0.1132075471698113</v>
      </c>
      <c r="H3165" s="3">
        <v>0.1132075471698113</v>
      </c>
      <c r="I3165" s="3">
        <v>0.29245283018867918</v>
      </c>
      <c r="J3165" s="3">
        <v>3.5080135464526867E-2</v>
      </c>
      <c r="K3165" s="3">
        <v>11442.400000000031</v>
      </c>
      <c r="L3165" s="3" t="s">
        <v>15877</v>
      </c>
      <c r="M3165" s="8" t="str">
        <f ca="1">IFERROR(__xludf.DUMMYFUNCTION("REGEXREPLACE(F2067,""\D"", """")"),"#VALUE!")</f>
        <v>#VALUE!</v>
      </c>
    </row>
    <row r="3166" spans="1:13" ht="15.75" customHeight="1">
      <c r="A3166" s="1">
        <v>2067</v>
      </c>
      <c r="B3166" s="3">
        <v>2068</v>
      </c>
      <c r="C3166" s="3" t="s">
        <v>5610</v>
      </c>
      <c r="D3166" s="3">
        <v>0.2177249204267018</v>
      </c>
      <c r="E3166" s="3">
        <v>0.1042411119560247</v>
      </c>
      <c r="F3166" s="3">
        <v>0.59523809523809523</v>
      </c>
      <c r="G3166" s="3">
        <v>0.1071428571428571</v>
      </c>
      <c r="H3166" s="3">
        <v>0.16666666666666671</v>
      </c>
      <c r="I3166" s="3">
        <v>0.32142857142857151</v>
      </c>
      <c r="J3166" s="3">
        <v>5.1684907650536779E-2</v>
      </c>
      <c r="K3166" s="3">
        <v>9575.9000000000142</v>
      </c>
      <c r="L3166" s="3" t="s">
        <v>15879</v>
      </c>
      <c r="M3166" s="8" t="str">
        <f ca="1">IFERROR(__xludf.DUMMYFUNCTION("REGEXREPLACE(F2069,""\D"", """")"),"#VALUE!")</f>
        <v>#VALUE!</v>
      </c>
    </row>
    <row r="3167" spans="1:13" ht="15.75" customHeight="1">
      <c r="A3167" s="1">
        <v>2068</v>
      </c>
      <c r="B3167" s="3">
        <v>2069</v>
      </c>
      <c r="C3167" s="3" t="s">
        <v>5612</v>
      </c>
      <c r="D3167" s="3">
        <v>0.1797382436683457</v>
      </c>
      <c r="E3167" s="3">
        <v>0.26168151613328661</v>
      </c>
      <c r="F3167" s="3">
        <v>0.56066945606694563</v>
      </c>
      <c r="G3167" s="3">
        <v>8.1589958158995821E-2</v>
      </c>
      <c r="H3167" s="3">
        <v>0.11297071129707111</v>
      </c>
      <c r="I3167" s="3">
        <v>0.23221757322175729</v>
      </c>
      <c r="J3167" s="3">
        <v>3.3604028302278509E-2</v>
      </c>
      <c r="K3167" s="3">
        <v>52059.099999999533</v>
      </c>
      <c r="L3167" s="3" t="s">
        <v>15880</v>
      </c>
      <c r="M3167" s="8" t="str">
        <f ca="1">IFERROR(__xludf.DUMMYFUNCTION("REGEXREPLACE(F2070,""\D"", """")"),"#VALUE!")</f>
        <v>#VALUE!</v>
      </c>
    </row>
    <row r="3168" spans="1:13" ht="15.75" customHeight="1">
      <c r="A3168" s="1">
        <v>2071</v>
      </c>
      <c r="B3168" s="3">
        <v>2072</v>
      </c>
      <c r="C3168" s="3" t="s">
        <v>5621</v>
      </c>
      <c r="D3168" s="3">
        <v>0.18253686579729589</v>
      </c>
      <c r="E3168" s="3">
        <v>0.20632872301487901</v>
      </c>
      <c r="F3168" s="3">
        <v>0.57761732851985559</v>
      </c>
      <c r="G3168" s="3">
        <v>0.10108303249097469</v>
      </c>
      <c r="H3168" s="3">
        <v>0.111913357400722</v>
      </c>
      <c r="I3168" s="3">
        <v>0.26353790613718409</v>
      </c>
      <c r="J3168" s="3">
        <v>3.7103689764331371E-2</v>
      </c>
      <c r="K3168" s="3">
        <v>31126.999999999942</v>
      </c>
      <c r="L3168" s="3" t="s">
        <v>15883</v>
      </c>
      <c r="M3168" s="8" t="str">
        <f ca="1">IFERROR(__xludf.DUMMYFUNCTION("REGEXREPLACE(F2073,""\D"", """")"),"#VALUE!")</f>
        <v>#VALUE!</v>
      </c>
    </row>
    <row r="3169" spans="1:13" ht="15.75" customHeight="1">
      <c r="A3169" s="1">
        <v>2073</v>
      </c>
      <c r="B3169" s="3">
        <v>2074</v>
      </c>
      <c r="C3169" s="3" t="s">
        <v>5626</v>
      </c>
      <c r="D3169" s="3">
        <v>0.28776063957514952</v>
      </c>
      <c r="E3169" s="3">
        <v>0.89341028300106562</v>
      </c>
      <c r="F3169" s="3">
        <v>0.46511627906976738</v>
      </c>
      <c r="G3169" s="3">
        <v>9.3023255813953487E-2</v>
      </c>
      <c r="H3169" s="3">
        <v>0</v>
      </c>
      <c r="I3169" s="3">
        <v>0.1162790697674419</v>
      </c>
      <c r="J3169" s="3">
        <v>1.3786631209633681E-2</v>
      </c>
      <c r="K3169" s="3">
        <v>4828.6999999999989</v>
      </c>
      <c r="L3169" s="3" t="s">
        <v>15885</v>
      </c>
      <c r="M3169" s="8" t="str">
        <f ca="1">IFERROR(__xludf.DUMMYFUNCTION("REGEXREPLACE(F2075,""\D"", """")"),"#VALUE!")</f>
        <v>#VALUE!</v>
      </c>
    </row>
    <row r="3170" spans="1:13" ht="15.75" customHeight="1">
      <c r="A3170" s="1">
        <v>2074</v>
      </c>
      <c r="B3170" s="3">
        <v>2075</v>
      </c>
      <c r="C3170" s="3" t="s">
        <v>5628</v>
      </c>
      <c r="D3170" s="3">
        <v>0.17476504211302571</v>
      </c>
      <c r="E3170" s="3">
        <v>0.70187527841128128</v>
      </c>
      <c r="F3170" s="3">
        <v>0.51428571428571423</v>
      </c>
      <c r="G3170" s="3">
        <v>7.6190476190476197E-2</v>
      </c>
      <c r="H3170" s="3">
        <v>2.3809523809523812E-2</v>
      </c>
      <c r="I3170" s="3">
        <v>0.15238095238095239</v>
      </c>
      <c r="J3170" s="3">
        <v>1.3995778533495659E-2</v>
      </c>
      <c r="K3170" s="3">
        <v>22568.80000000001</v>
      </c>
      <c r="L3170" s="3" t="s">
        <v>15886</v>
      </c>
      <c r="M3170" s="8" t="str">
        <f ca="1">IFERROR(__xludf.DUMMYFUNCTION("REGEXREPLACE(F2076,""\D"", """")"),"#VALUE!")</f>
        <v>#VALUE!</v>
      </c>
    </row>
    <row r="3171" spans="1:13" ht="15.75" customHeight="1">
      <c r="A3171" s="1">
        <v>2075</v>
      </c>
      <c r="B3171" s="3">
        <v>2076</v>
      </c>
      <c r="C3171" s="3" t="s">
        <v>5630</v>
      </c>
      <c r="D3171" s="3">
        <v>0.18916558341414361</v>
      </c>
      <c r="E3171" s="3">
        <v>0.22481132249162711</v>
      </c>
      <c r="F3171" s="3">
        <v>0.60393873085339167</v>
      </c>
      <c r="G3171" s="3">
        <v>8.5339168490153175E-2</v>
      </c>
      <c r="H3171" s="3">
        <v>0.11597374179431071</v>
      </c>
      <c r="I3171" s="3">
        <v>0.24945295404814011</v>
      </c>
      <c r="J3171" s="3">
        <v>3.662385643329065E-2</v>
      </c>
      <c r="K3171" s="3">
        <v>49825.899999999579</v>
      </c>
      <c r="L3171" s="3" t="s">
        <v>15887</v>
      </c>
      <c r="M3171" s="8" t="str">
        <f ca="1">IFERROR(__xludf.DUMMYFUNCTION("REGEXREPLACE(F2077,""\D"", """")"),"#VALUE!")</f>
        <v>#VALUE!</v>
      </c>
    </row>
    <row r="3172" spans="1:13" ht="15.75" customHeight="1">
      <c r="A3172" s="1">
        <v>2077</v>
      </c>
      <c r="B3172" s="3">
        <v>2078</v>
      </c>
      <c r="C3172" s="3" t="s">
        <v>5635</v>
      </c>
      <c r="D3172" s="3">
        <v>0.20427471514201009</v>
      </c>
      <c r="E3172" s="3">
        <v>0.18085163967898471</v>
      </c>
      <c r="F3172" s="3">
        <v>0.59205776173285196</v>
      </c>
      <c r="G3172" s="3">
        <v>0.13718411552346571</v>
      </c>
      <c r="H3172" s="3">
        <v>0.1407942238267148</v>
      </c>
      <c r="I3172" s="3">
        <v>0.29241877256317689</v>
      </c>
      <c r="J3172" s="3">
        <v>5.5058933250918728E-2</v>
      </c>
      <c r="K3172" s="3">
        <v>31972.299999999919</v>
      </c>
      <c r="L3172" s="3" t="s">
        <v>15889</v>
      </c>
      <c r="M3172" s="8" t="str">
        <f ca="1">IFERROR(__xludf.DUMMYFUNCTION("REGEXREPLACE(F2079,""\D"", """")"),"#VALUE!")</f>
        <v>#VALUE!</v>
      </c>
    </row>
    <row r="3173" spans="1:13" ht="15.75" customHeight="1">
      <c r="A3173" s="1">
        <v>2078</v>
      </c>
      <c r="B3173" s="3">
        <v>2079</v>
      </c>
      <c r="C3173" s="3" t="s">
        <v>5637</v>
      </c>
      <c r="D3173" s="3">
        <v>0.1709071278944562</v>
      </c>
      <c r="E3173" s="3">
        <v>0.84588939083963632</v>
      </c>
      <c r="F3173" s="3">
        <v>0.41968911917098439</v>
      </c>
      <c r="G3173" s="3">
        <v>5.6994818652849742E-2</v>
      </c>
      <c r="H3173" s="3">
        <v>3.10880829015544E-2</v>
      </c>
      <c r="I3173" s="3">
        <v>0.1191709844559585</v>
      </c>
      <c r="J3173" s="3">
        <v>1.197402671058277E-2</v>
      </c>
      <c r="K3173" s="3">
        <v>20854.900000000009</v>
      </c>
      <c r="L3173" s="3" t="s">
        <v>15890</v>
      </c>
      <c r="M3173" s="8" t="str">
        <f ca="1">IFERROR(__xludf.DUMMYFUNCTION("REGEXREPLACE(F2080,""\D"", """")"),"#VALUE!")</f>
        <v>#VALUE!</v>
      </c>
    </row>
    <row r="3174" spans="1:13" ht="15.75" customHeight="1">
      <c r="A3174" s="1">
        <v>2079</v>
      </c>
      <c r="B3174" s="3">
        <v>2080</v>
      </c>
      <c r="C3174" s="3" t="s">
        <v>5639</v>
      </c>
      <c r="D3174" s="3">
        <v>0.21725393092110681</v>
      </c>
      <c r="E3174" s="3">
        <v>0.19863591198784489</v>
      </c>
      <c r="F3174" s="3">
        <v>0.62</v>
      </c>
      <c r="G3174" s="3">
        <v>0.124</v>
      </c>
      <c r="H3174" s="3">
        <v>0.11600000000000001</v>
      </c>
      <c r="I3174" s="3">
        <v>0.26800000000000002</v>
      </c>
      <c r="J3174" s="3">
        <v>4.9931329829594077E-2</v>
      </c>
      <c r="K3174" s="3">
        <v>27939.3</v>
      </c>
      <c r="L3174" s="3" t="s">
        <v>15891</v>
      </c>
      <c r="M3174" s="8" t="str">
        <f ca="1">IFERROR(__xludf.DUMMYFUNCTION("REGEXREPLACE(F2081,""\D"", """")"),"#VALUE!")</f>
        <v>#VALUE!</v>
      </c>
    </row>
    <row r="3175" spans="1:13" ht="15.75" customHeight="1">
      <c r="A3175" s="1">
        <v>2080</v>
      </c>
      <c r="B3175" s="3">
        <v>2081</v>
      </c>
      <c r="C3175" s="3" t="s">
        <v>5641</v>
      </c>
      <c r="D3175" s="3">
        <v>0.1267320302970989</v>
      </c>
      <c r="E3175" s="3">
        <v>0.1973137387506308</v>
      </c>
      <c r="F3175" s="3">
        <v>0.60377358490566035</v>
      </c>
      <c r="G3175" s="3">
        <v>0.1132075471698113</v>
      </c>
      <c r="H3175" s="3">
        <v>8.6792452830188674E-2</v>
      </c>
      <c r="I3175" s="3">
        <v>0.28679245283018873</v>
      </c>
      <c r="J3175" s="3">
        <v>2.3881293619371979E-2</v>
      </c>
      <c r="K3175" s="3">
        <v>29700.49999999996</v>
      </c>
      <c r="L3175" s="3" t="s">
        <v>15892</v>
      </c>
      <c r="M3175" s="8" t="str">
        <f ca="1">IFERROR(__xludf.DUMMYFUNCTION("REGEXREPLACE(F2082,""\D"", """")"),"#VALUE!")</f>
        <v>#VALUE!</v>
      </c>
    </row>
    <row r="3176" spans="1:13" ht="15.75" customHeight="1">
      <c r="A3176" s="1">
        <v>2081</v>
      </c>
      <c r="B3176" s="3">
        <v>2082</v>
      </c>
      <c r="C3176" s="3" t="s">
        <v>5643</v>
      </c>
      <c r="D3176" s="3">
        <v>0.15590608862468661</v>
      </c>
      <c r="E3176" s="3">
        <v>0.21186748321825499</v>
      </c>
      <c r="F3176" s="3">
        <v>0.55474452554744524</v>
      </c>
      <c r="G3176" s="3">
        <v>0.1094890510948905</v>
      </c>
      <c r="H3176" s="3">
        <v>0.13868613138686131</v>
      </c>
      <c r="I3176" s="3">
        <v>0.28467153284671531</v>
      </c>
      <c r="J3176" s="3">
        <v>3.5561499679081267E-2</v>
      </c>
      <c r="K3176" s="3">
        <v>15708.100000000029</v>
      </c>
      <c r="L3176" s="3" t="s">
        <v>15893</v>
      </c>
      <c r="M3176" s="8" t="str">
        <f ca="1">IFERROR(__xludf.DUMMYFUNCTION("REGEXREPLACE(F2083,""\D"", """")"),"#VALUE!")</f>
        <v>#VALUE!</v>
      </c>
    </row>
    <row r="3177" spans="1:13" ht="15.75" customHeight="1">
      <c r="A3177" s="1">
        <v>2082</v>
      </c>
      <c r="B3177" s="3">
        <v>2083</v>
      </c>
      <c r="C3177" s="3" t="s">
        <v>5646</v>
      </c>
      <c r="D3177" s="3">
        <v>0.21120783123937081</v>
      </c>
      <c r="E3177" s="3">
        <v>0.59121860274065074</v>
      </c>
      <c r="F3177" s="3">
        <v>0.49356223175965658</v>
      </c>
      <c r="G3177" s="3">
        <v>7.0815450643776826E-2</v>
      </c>
      <c r="H3177" s="3">
        <v>4.2918454935622317E-2</v>
      </c>
      <c r="I3177" s="3">
        <v>0.1523605150214592</v>
      </c>
      <c r="J3177" s="3">
        <v>2.231138479588337E-2</v>
      </c>
      <c r="K3177" s="3">
        <v>51093.599999999518</v>
      </c>
      <c r="L3177" s="3" t="s">
        <v>15894</v>
      </c>
      <c r="M3177" s="8" t="str">
        <f ca="1">IFERROR(__xludf.DUMMYFUNCTION("REGEXREPLACE(F2084,""\D"", """")"),"#VALUE!")</f>
        <v>#VALUE!</v>
      </c>
    </row>
    <row r="3178" spans="1:13" ht="15.75" customHeight="1">
      <c r="A3178" s="1">
        <v>2083</v>
      </c>
      <c r="B3178" s="3">
        <v>2084</v>
      </c>
      <c r="C3178" s="3" t="s">
        <v>5648</v>
      </c>
      <c r="D3178" s="3">
        <v>0.1653279933018218</v>
      </c>
      <c r="E3178" s="3">
        <v>0.14731232557151369</v>
      </c>
      <c r="F3178" s="3">
        <v>0.60576923076923073</v>
      </c>
      <c r="G3178" s="3">
        <v>0.1153846153846154</v>
      </c>
      <c r="H3178" s="3">
        <v>0.16346153846153849</v>
      </c>
      <c r="I3178" s="3">
        <v>0.33653846153846162</v>
      </c>
      <c r="J3178" s="3">
        <v>4.1507333538908772E-2</v>
      </c>
      <c r="K3178" s="3">
        <v>12396.40000000002</v>
      </c>
      <c r="L3178" s="3" t="s">
        <v>15895</v>
      </c>
      <c r="M3178" s="8" t="str">
        <f ca="1">IFERROR(__xludf.DUMMYFUNCTION("REGEXREPLACE(F2085,""\D"", """")"),"#VALUE!")</f>
        <v>#VALUE!</v>
      </c>
    </row>
    <row r="3179" spans="1:13" ht="15.75" customHeight="1">
      <c r="A3179" s="1">
        <v>2086</v>
      </c>
      <c r="B3179" s="3">
        <v>2087</v>
      </c>
      <c r="C3179" s="3" t="s">
        <v>5656</v>
      </c>
      <c r="D3179" s="3">
        <v>0.1553588543927108</v>
      </c>
      <c r="E3179" s="3">
        <v>0.2168769004598646</v>
      </c>
      <c r="F3179" s="3">
        <v>0.59722222222222221</v>
      </c>
      <c r="G3179" s="3">
        <v>9.7222222222222224E-2</v>
      </c>
      <c r="H3179" s="3">
        <v>0.125</v>
      </c>
      <c r="I3179" s="3">
        <v>0.29166666666666669</v>
      </c>
      <c r="J3179" s="3">
        <v>2.8409688942948649E-2</v>
      </c>
      <c r="K3179" s="3">
        <v>7951.0000000000036</v>
      </c>
      <c r="L3179" s="3" t="s">
        <v>15898</v>
      </c>
      <c r="M3179" s="8" t="str">
        <f ca="1">IFERROR(__xludf.DUMMYFUNCTION("REGEXREPLACE(F2088,""\D"", """")"),"#VALUE!")</f>
        <v>#VALUE!</v>
      </c>
    </row>
    <row r="3180" spans="1:13" ht="15.75" customHeight="1">
      <c r="A3180" s="1">
        <v>2088</v>
      </c>
      <c r="B3180" s="3">
        <v>2089</v>
      </c>
      <c r="C3180" s="3" t="s">
        <v>5661</v>
      </c>
      <c r="D3180" s="3">
        <v>0.1677030988540496</v>
      </c>
      <c r="E3180" s="3">
        <v>0.65216680310926545</v>
      </c>
      <c r="F3180" s="3">
        <v>0.48056537102473501</v>
      </c>
      <c r="G3180" s="3">
        <v>6.7137809187279157E-2</v>
      </c>
      <c r="H3180" s="3">
        <v>3.8869257950530027E-2</v>
      </c>
      <c r="I3180" s="3">
        <v>0.14840989399293289</v>
      </c>
      <c r="J3180" s="3">
        <v>1.5667473897066301E-2</v>
      </c>
      <c r="K3180" s="3">
        <v>31339.79999999993</v>
      </c>
      <c r="L3180" s="3" t="s">
        <v>15900</v>
      </c>
      <c r="M3180" s="8" t="str">
        <f ca="1">IFERROR(__xludf.DUMMYFUNCTION("REGEXREPLACE(F2090,""\D"", """")"),"#VALUE!")</f>
        <v>#VALUE!</v>
      </c>
    </row>
    <row r="3181" spans="1:13" ht="15.75" customHeight="1">
      <c r="A3181" s="1">
        <v>2089</v>
      </c>
      <c r="B3181" s="3">
        <v>2090</v>
      </c>
      <c r="C3181" s="3" t="s">
        <v>5663</v>
      </c>
      <c r="D3181" s="3">
        <v>0.17225703345607071</v>
      </c>
      <c r="E3181" s="3">
        <v>0.1285330495050313</v>
      </c>
      <c r="F3181" s="3">
        <v>0.62105263157894741</v>
      </c>
      <c r="G3181" s="3">
        <v>0.1210526315789474</v>
      </c>
      <c r="H3181" s="3">
        <v>0.15789473684210531</v>
      </c>
      <c r="I3181" s="3">
        <v>0.32631578947368423</v>
      </c>
      <c r="J3181" s="3">
        <v>4.5449470738368837E-2</v>
      </c>
      <c r="K3181" s="3">
        <v>21515.5</v>
      </c>
      <c r="L3181" s="3" t="s">
        <v>15901</v>
      </c>
      <c r="M3181" s="8" t="str">
        <f ca="1">IFERROR(__xludf.DUMMYFUNCTION("REGEXREPLACE(F2091,""\D"", """")"),"#VALUE!")</f>
        <v>#VALUE!</v>
      </c>
    </row>
    <row r="3182" spans="1:13" ht="15.75" customHeight="1">
      <c r="A3182" s="1">
        <v>2090</v>
      </c>
      <c r="B3182" s="3">
        <v>2091</v>
      </c>
      <c r="C3182" s="3" t="s">
        <v>5666</v>
      </c>
      <c r="D3182" s="3">
        <v>0.21753655132328739</v>
      </c>
      <c r="E3182" s="3">
        <v>0.97888390929410041</v>
      </c>
      <c r="F3182" s="3">
        <v>0.67123287671232879</v>
      </c>
      <c r="G3182" s="3">
        <v>8.2191780821917804E-2</v>
      </c>
      <c r="H3182" s="3">
        <v>2.7397260273972601E-2</v>
      </c>
      <c r="I3182" s="3">
        <v>0.1095890410958904</v>
      </c>
      <c r="J3182" s="3">
        <v>1.4306527020429619E-2</v>
      </c>
      <c r="K3182" s="3">
        <v>6921.6000000000076</v>
      </c>
      <c r="L3182" s="3" t="s">
        <v>15902</v>
      </c>
      <c r="M3182" s="8" t="str">
        <f ca="1">IFERROR(__xludf.DUMMYFUNCTION("REGEXREPLACE(F2092,""\D"", """")"),"#VALUE!")</f>
        <v>#VALUE!</v>
      </c>
    </row>
    <row r="3183" spans="1:13" ht="15.75" customHeight="1">
      <c r="A3183" s="1">
        <v>2091</v>
      </c>
      <c r="B3183" s="3">
        <v>2092</v>
      </c>
      <c r="C3183" s="3" t="s">
        <v>5668</v>
      </c>
      <c r="D3183" s="3">
        <v>0.19884198914837281</v>
      </c>
      <c r="E3183" s="3">
        <v>0.17728359733562041</v>
      </c>
      <c r="F3183" s="3">
        <v>0.60333333333333339</v>
      </c>
      <c r="G3183" s="3">
        <v>0.11</v>
      </c>
      <c r="H3183" s="3">
        <v>0.11</v>
      </c>
      <c r="I3183" s="3">
        <v>0.27</v>
      </c>
      <c r="J3183" s="3">
        <v>4.2026079752068443E-2</v>
      </c>
      <c r="K3183" s="3">
        <v>33500.699999999873</v>
      </c>
      <c r="L3183" s="3" t="s">
        <v>15903</v>
      </c>
      <c r="M3183" s="8" t="str">
        <f ca="1">IFERROR(__xludf.DUMMYFUNCTION("REGEXREPLACE(F2093,""\D"", """")"),"#VALUE!")</f>
        <v>#VALUE!</v>
      </c>
    </row>
    <row r="3184" spans="1:13" ht="15.75" customHeight="1">
      <c r="A3184" s="1">
        <v>2092</v>
      </c>
      <c r="B3184" s="3">
        <v>2093</v>
      </c>
      <c r="C3184" s="3" t="s">
        <v>5670</v>
      </c>
      <c r="D3184" s="3">
        <v>0.20793278011677249</v>
      </c>
      <c r="E3184" s="3">
        <v>0.42526511333879607</v>
      </c>
      <c r="F3184" s="3">
        <v>0.60082304526748975</v>
      </c>
      <c r="G3184" s="3">
        <v>9.4650205761316872E-2</v>
      </c>
      <c r="H3184" s="3">
        <v>8.2304526748971193E-2</v>
      </c>
      <c r="I3184" s="3">
        <v>0.19341563786008231</v>
      </c>
      <c r="J3184" s="3">
        <v>3.4333851407778337E-2</v>
      </c>
      <c r="K3184" s="3">
        <v>25930.899999999969</v>
      </c>
      <c r="L3184" s="3" t="s">
        <v>15904</v>
      </c>
      <c r="M3184" s="8" t="str">
        <f ca="1">IFERROR(__xludf.DUMMYFUNCTION("REGEXREPLACE(F2094,""\D"", """")"),"#VALUE!")</f>
        <v>#VALUE!</v>
      </c>
    </row>
    <row r="3185" spans="1:13" ht="15.75" customHeight="1">
      <c r="A3185" s="1">
        <v>2093</v>
      </c>
      <c r="B3185" s="3">
        <v>2094</v>
      </c>
      <c r="C3185" s="3" t="s">
        <v>5673</v>
      </c>
      <c r="D3185" s="3">
        <v>0.36042108530585448</v>
      </c>
      <c r="E3185" s="3">
        <v>0.85520677301725456</v>
      </c>
      <c r="F3185" s="3">
        <v>0.48648648648648651</v>
      </c>
      <c r="G3185" s="3">
        <v>8.1081081081081086E-2</v>
      </c>
      <c r="H3185" s="3">
        <v>0</v>
      </c>
      <c r="I3185" s="3">
        <v>0.1081081081081081</v>
      </c>
      <c r="J3185" s="3">
        <v>1.2251182386317521E-2</v>
      </c>
      <c r="K3185" s="3">
        <v>3739.3999999999992</v>
      </c>
      <c r="L3185" s="3" t="s">
        <v>15905</v>
      </c>
      <c r="M3185" s="8" t="str">
        <f ca="1">IFERROR(__xludf.DUMMYFUNCTION("REGEXREPLACE(F2095,""\D"", """")"),"#VALUE!")</f>
        <v>#VALUE!</v>
      </c>
    </row>
    <row r="3186" spans="1:13" ht="15.75" customHeight="1">
      <c r="A3186" s="1">
        <v>2094</v>
      </c>
      <c r="B3186" s="3">
        <v>2095</v>
      </c>
      <c r="C3186" s="3" t="s">
        <v>5675</v>
      </c>
      <c r="D3186" s="3">
        <v>0.15451921716697969</v>
      </c>
      <c r="E3186" s="3">
        <v>0.11522774523028891</v>
      </c>
      <c r="F3186" s="3">
        <v>0.59863945578231292</v>
      </c>
      <c r="G3186" s="3">
        <v>0.1224489795918367</v>
      </c>
      <c r="H3186" s="3">
        <v>0.15646258503401361</v>
      </c>
      <c r="I3186" s="3">
        <v>0.32653061224489788</v>
      </c>
      <c r="J3186" s="3">
        <v>4.1514644268377893E-2</v>
      </c>
      <c r="K3186" s="3">
        <v>34091.09999999986</v>
      </c>
      <c r="L3186" s="3" t="s">
        <v>15906</v>
      </c>
      <c r="M3186" s="8" t="str">
        <f ca="1">IFERROR(__xludf.DUMMYFUNCTION("REGEXREPLACE(F2096,""\D"", """")"),"#VALUE!")</f>
        <v>#VALUE!</v>
      </c>
    </row>
    <row r="3187" spans="1:13" ht="15.75" customHeight="1">
      <c r="A3187" s="1">
        <v>2095</v>
      </c>
      <c r="B3187" s="3">
        <v>2096</v>
      </c>
      <c r="C3187" s="3" t="s">
        <v>5677</v>
      </c>
      <c r="D3187" s="3">
        <v>0.266479579781496</v>
      </c>
      <c r="E3187" s="3">
        <v>0.51536435039725581</v>
      </c>
      <c r="F3187" s="3">
        <v>0.45977011494252867</v>
      </c>
      <c r="G3187" s="3">
        <v>8.0459770114942528E-2</v>
      </c>
      <c r="H3187" s="3">
        <v>5.7471264367816091E-2</v>
      </c>
      <c r="I3187" s="3">
        <v>0.16091954022988511</v>
      </c>
      <c r="J3187" s="3">
        <v>2.701305828585954E-2</v>
      </c>
      <c r="K3187" s="3">
        <v>9904.5000000000164</v>
      </c>
      <c r="L3187" s="3" t="s">
        <v>15907</v>
      </c>
      <c r="M3187" s="8" t="str">
        <f ca="1">IFERROR(__xludf.DUMMYFUNCTION("REGEXREPLACE(F2097,""\D"", """")"),"#VALUE!")</f>
        <v>#VALUE!</v>
      </c>
    </row>
    <row r="3188" spans="1:13" ht="15.75" customHeight="1">
      <c r="A3188" s="1">
        <v>2096</v>
      </c>
      <c r="B3188" s="3">
        <v>2097</v>
      </c>
      <c r="C3188" s="3" t="s">
        <v>5679</v>
      </c>
      <c r="D3188" s="3">
        <v>0.5149146018763533</v>
      </c>
      <c r="E3188" s="3">
        <v>0.56092746859819798</v>
      </c>
      <c r="F3188" s="3">
        <v>0.32835820895522388</v>
      </c>
      <c r="G3188" s="3">
        <v>2.9850746268656719E-2</v>
      </c>
      <c r="H3188" s="3">
        <v>2.9850746268656719E-2</v>
      </c>
      <c r="I3188" s="3">
        <v>0.1343283582089552</v>
      </c>
      <c r="J3188" s="3">
        <v>1.096006144393242E-2</v>
      </c>
      <c r="K3188" s="3">
        <v>7856.9000000000033</v>
      </c>
      <c r="L3188" s="3" t="s">
        <v>15908</v>
      </c>
      <c r="M3188" s="8" t="str">
        <f ca="1">IFERROR(__xludf.DUMMYFUNCTION("REGEXREPLACE(F2098,""\D"", """")"),"#VALUE!")</f>
        <v>#VALUE!</v>
      </c>
    </row>
    <row r="3189" spans="1:13" ht="15.75" customHeight="1">
      <c r="A3189" s="1">
        <v>2097</v>
      </c>
      <c r="B3189" s="3">
        <v>2098</v>
      </c>
      <c r="C3189" s="3" t="s">
        <v>5681</v>
      </c>
      <c r="D3189" s="3">
        <v>0.1582177028416614</v>
      </c>
      <c r="E3189" s="3">
        <v>0.1763291605222162</v>
      </c>
      <c r="F3189" s="3">
        <v>0.59220779220779218</v>
      </c>
      <c r="G3189" s="3">
        <v>0.11948051948051951</v>
      </c>
      <c r="H3189" s="3">
        <v>0.1246753246753247</v>
      </c>
      <c r="I3189" s="3">
        <v>0.27272727272727271</v>
      </c>
      <c r="J3189" s="3">
        <v>3.7604037840994441E-2</v>
      </c>
      <c r="K3189" s="3">
        <v>43566.49999999968</v>
      </c>
      <c r="L3189" s="3" t="s">
        <v>15909</v>
      </c>
      <c r="M3189" s="8" t="str">
        <f ca="1">IFERROR(__xludf.DUMMYFUNCTION("REGEXREPLACE(F2099,""\D"", """")"),"#VALUE!")</f>
        <v>#VALUE!</v>
      </c>
    </row>
    <row r="3190" spans="1:13" ht="15.75" customHeight="1">
      <c r="A3190" s="1">
        <v>2098</v>
      </c>
      <c r="B3190" s="3">
        <v>2099</v>
      </c>
      <c r="C3190" s="3" t="s">
        <v>5684</v>
      </c>
      <c r="D3190" s="3">
        <v>0.14415853431246181</v>
      </c>
      <c r="E3190" s="3">
        <v>0.1576291393990682</v>
      </c>
      <c r="F3190" s="3">
        <v>0.60233918128654973</v>
      </c>
      <c r="G3190" s="3">
        <v>9.9415204678362568E-2</v>
      </c>
      <c r="H3190" s="3">
        <v>0.15789473684210531</v>
      </c>
      <c r="I3190" s="3">
        <v>0.30994152046783618</v>
      </c>
      <c r="J3190" s="3">
        <v>3.403933329428703E-2</v>
      </c>
      <c r="K3190" s="3">
        <v>19457.10000000002</v>
      </c>
      <c r="L3190" s="3" t="s">
        <v>15910</v>
      </c>
      <c r="M3190" s="8" t="str">
        <f ca="1">IFERROR(__xludf.DUMMYFUNCTION("REGEXREPLACE(F2100,""\D"", """")"),"#VALUE!")</f>
        <v>#VALUE!</v>
      </c>
    </row>
    <row r="3191" spans="1:13" ht="15.75" customHeight="1">
      <c r="A3191" s="1">
        <v>2099</v>
      </c>
      <c r="B3191" s="3">
        <v>2100</v>
      </c>
      <c r="C3191" s="3" t="s">
        <v>5687</v>
      </c>
      <c r="D3191" s="3">
        <v>0.1747965631931</v>
      </c>
      <c r="E3191" s="3">
        <v>0.32533745160425731</v>
      </c>
      <c r="F3191" s="3">
        <v>0.57391304347826089</v>
      </c>
      <c r="G3191" s="3">
        <v>9.1304347826086957E-2</v>
      </c>
      <c r="H3191" s="3">
        <v>9.5652173913043481E-2</v>
      </c>
      <c r="I3191" s="3">
        <v>0.208695652173913</v>
      </c>
      <c r="J3191" s="3">
        <v>3.0576835226363092E-2</v>
      </c>
      <c r="K3191" s="3">
        <v>25621.299999999981</v>
      </c>
      <c r="L3191" s="3" t="s">
        <v>15911</v>
      </c>
      <c r="M3191" s="8" t="str">
        <f ca="1">IFERROR(__xludf.DUMMYFUNCTION("REGEXREPLACE(F2101,""\D"", """")"),"#VALUE!")</f>
        <v>#VALUE!</v>
      </c>
    </row>
    <row r="3192" spans="1:13" ht="15.75" customHeight="1">
      <c r="A3192" s="1">
        <v>2100</v>
      </c>
      <c r="B3192" s="3">
        <v>2101</v>
      </c>
      <c r="C3192" s="3" t="s">
        <v>5690</v>
      </c>
      <c r="D3192" s="3">
        <v>0.18941476227559531</v>
      </c>
      <c r="E3192" s="3">
        <v>9.8475090275101568E-2</v>
      </c>
      <c r="F3192" s="3">
        <v>0.59183673469387754</v>
      </c>
      <c r="G3192" s="3">
        <v>0.1326530612244898</v>
      </c>
      <c r="H3192" s="3">
        <v>0.17346938775510201</v>
      </c>
      <c r="I3192" s="3">
        <v>0.36734693877551022</v>
      </c>
      <c r="J3192" s="3">
        <v>5.2936258953019732E-2</v>
      </c>
      <c r="K3192" s="3">
        <v>11490.60000000002</v>
      </c>
      <c r="L3192" s="3" t="s">
        <v>15912</v>
      </c>
      <c r="M3192" s="8" t="str">
        <f ca="1">IFERROR(__xludf.DUMMYFUNCTION("REGEXREPLACE(F2102,""\D"", """")"),"#VALUE!")</f>
        <v>#VALUE!</v>
      </c>
    </row>
    <row r="3193" spans="1:13" ht="15.75" customHeight="1">
      <c r="A3193" s="1">
        <v>2102</v>
      </c>
      <c r="B3193" s="3">
        <v>2103</v>
      </c>
      <c r="C3193" s="3" t="s">
        <v>5695</v>
      </c>
      <c r="D3193" s="3">
        <v>0.19102376476852331</v>
      </c>
      <c r="E3193" s="3">
        <v>0.19727122456377399</v>
      </c>
      <c r="F3193" s="3">
        <v>0.59748427672955973</v>
      </c>
      <c r="G3193" s="3">
        <v>0.1037735849056604</v>
      </c>
      <c r="H3193" s="3">
        <v>0.14150943396226409</v>
      </c>
      <c r="I3193" s="3">
        <v>0.28930817610062892</v>
      </c>
      <c r="J3193" s="3">
        <v>4.4822095918401653E-2</v>
      </c>
      <c r="K3193" s="3">
        <v>35275.999999999818</v>
      </c>
      <c r="L3193" s="3" t="s">
        <v>15914</v>
      </c>
      <c r="M3193" s="8" t="str">
        <f ca="1">IFERROR(__xludf.DUMMYFUNCTION("REGEXREPLACE(F2104,""\D"", """")"),"#VALUE!")</f>
        <v>#VALUE!</v>
      </c>
    </row>
    <row r="3194" spans="1:13" ht="15.75" customHeight="1">
      <c r="A3194" s="1">
        <v>2104</v>
      </c>
      <c r="B3194" s="3">
        <v>2105</v>
      </c>
      <c r="C3194" s="3" t="s">
        <v>5701</v>
      </c>
      <c r="D3194" s="3">
        <v>0.13559864380357409</v>
      </c>
      <c r="E3194" s="3">
        <v>0.16792292007395099</v>
      </c>
      <c r="F3194" s="3">
        <v>0.67307692307692313</v>
      </c>
      <c r="G3194" s="3">
        <v>0.13461538461538461</v>
      </c>
      <c r="H3194" s="3">
        <v>0.13461538461538461</v>
      </c>
      <c r="I3194" s="3">
        <v>0.29615384615384621</v>
      </c>
      <c r="J3194" s="3">
        <v>3.5268987533284918E-2</v>
      </c>
      <c r="K3194" s="3">
        <v>28129.499999999971</v>
      </c>
      <c r="L3194" s="3" t="s">
        <v>15916</v>
      </c>
      <c r="M3194" s="8" t="str">
        <f ca="1">IFERROR(__xludf.DUMMYFUNCTION("REGEXREPLACE(F2106,""\D"", """")"),"#VALUE!")</f>
        <v>#VALUE!</v>
      </c>
    </row>
    <row r="3195" spans="1:13" ht="15.75" customHeight="1">
      <c r="A3195" s="1">
        <v>2105</v>
      </c>
      <c r="B3195" s="3">
        <v>2106</v>
      </c>
      <c r="C3195" s="3" t="s">
        <v>5703</v>
      </c>
      <c r="D3195" s="3">
        <v>0.1708161079117034</v>
      </c>
      <c r="E3195" s="3">
        <v>0.1005436651603584</v>
      </c>
      <c r="F3195" s="3">
        <v>0.64556962025316456</v>
      </c>
      <c r="G3195" s="3">
        <v>0.15189873417721519</v>
      </c>
      <c r="H3195" s="3">
        <v>0.1139240506329114</v>
      </c>
      <c r="I3195" s="3">
        <v>0.36708860759493672</v>
      </c>
      <c r="J3195" s="3">
        <v>3.9501773424138603E-2</v>
      </c>
      <c r="K3195" s="3">
        <v>9283.700000000008</v>
      </c>
      <c r="L3195" s="3" t="s">
        <v>15917</v>
      </c>
      <c r="M3195" s="8" t="str">
        <f ca="1">IFERROR(__xludf.DUMMYFUNCTION("REGEXREPLACE(F2107,""\D"", """")"),"#VALUE!")</f>
        <v>#VALUE!</v>
      </c>
    </row>
    <row r="3196" spans="1:13" ht="15.75" customHeight="1">
      <c r="A3196" s="1">
        <v>2108</v>
      </c>
      <c r="B3196" s="3">
        <v>2109</v>
      </c>
      <c r="C3196" s="3" t="s">
        <v>5712</v>
      </c>
      <c r="D3196" s="3">
        <v>0.17495571909023269</v>
      </c>
      <c r="E3196" s="3">
        <v>0.55809346336795174</v>
      </c>
      <c r="F3196" s="3">
        <v>0.48984198645598193</v>
      </c>
      <c r="G3196" s="3">
        <v>6.5462753950338598E-2</v>
      </c>
      <c r="H3196" s="3">
        <v>4.9661399548532728E-2</v>
      </c>
      <c r="I3196" s="3">
        <v>0.1489841986455982</v>
      </c>
      <c r="J3196" s="3">
        <v>1.8846568340635882E-2</v>
      </c>
      <c r="K3196" s="3">
        <v>48762.099999999577</v>
      </c>
      <c r="L3196" s="3" t="s">
        <v>15920</v>
      </c>
      <c r="M3196" s="8" t="str">
        <f ca="1">IFERROR(__xludf.DUMMYFUNCTION("REGEXREPLACE(F2110,""\D"", """")"),"#VALUE!")</f>
        <v>#VALUE!</v>
      </c>
    </row>
    <row r="3197" spans="1:13" ht="15.75" customHeight="1">
      <c r="A3197" s="1">
        <v>2111</v>
      </c>
      <c r="B3197" s="3">
        <v>2112</v>
      </c>
      <c r="C3197" s="3" t="s">
        <v>5720</v>
      </c>
      <c r="D3197" s="3">
        <v>0.1277327058676016</v>
      </c>
      <c r="E3197" s="3">
        <v>0.18548683601290231</v>
      </c>
      <c r="F3197" s="3">
        <v>0.62250000000000005</v>
      </c>
      <c r="G3197" s="3">
        <v>0.1275</v>
      </c>
      <c r="H3197" s="3">
        <v>0.1225</v>
      </c>
      <c r="I3197" s="3">
        <v>0.28499999999999998</v>
      </c>
      <c r="J3197" s="3">
        <v>3.114523141243673E-2</v>
      </c>
      <c r="K3197" s="3">
        <v>44667.199999999662</v>
      </c>
      <c r="L3197" s="3" t="s">
        <v>15923</v>
      </c>
      <c r="M3197" s="8" t="str">
        <f ca="1">IFERROR(__xludf.DUMMYFUNCTION("REGEXREPLACE(F2113,""\D"", """")"),"#VALUE!")</f>
        <v>#VALUE!</v>
      </c>
    </row>
    <row r="3198" spans="1:13" ht="15.75" customHeight="1">
      <c r="A3198" s="1">
        <v>2112</v>
      </c>
      <c r="B3198" s="3">
        <v>2113</v>
      </c>
      <c r="C3198" s="3" t="s">
        <v>5722</v>
      </c>
      <c r="D3198" s="3">
        <v>0.14591394086432741</v>
      </c>
      <c r="E3198" s="3">
        <v>0.20638926804130911</v>
      </c>
      <c r="F3198" s="3">
        <v>0.56439393939393945</v>
      </c>
      <c r="G3198" s="3">
        <v>9.8484848484848481E-2</v>
      </c>
      <c r="H3198" s="3">
        <v>0.1553030303030303</v>
      </c>
      <c r="I3198" s="3">
        <v>0.29545454545454553</v>
      </c>
      <c r="J3198" s="3">
        <v>3.4745266902826227E-2</v>
      </c>
      <c r="K3198" s="3">
        <v>30497.49999999996</v>
      </c>
      <c r="L3198" s="3" t="s">
        <v>15924</v>
      </c>
      <c r="M3198" s="8" t="str">
        <f ca="1">IFERROR(__xludf.DUMMYFUNCTION("REGEXREPLACE(F2114,""\D"", """")"),"#VALUE!")</f>
        <v>#VALUE!</v>
      </c>
    </row>
    <row r="3199" spans="1:13" ht="15.75" customHeight="1">
      <c r="A3199" s="1">
        <v>2114</v>
      </c>
      <c r="B3199" s="3">
        <v>2115</v>
      </c>
      <c r="C3199" s="3" t="s">
        <v>5728</v>
      </c>
      <c r="D3199" s="3">
        <v>0.1802931704679219</v>
      </c>
      <c r="E3199" s="3">
        <v>0.15890513257532229</v>
      </c>
      <c r="F3199" s="3">
        <v>0.7142857142857143</v>
      </c>
      <c r="G3199" s="3">
        <v>0.1785714285714286</v>
      </c>
      <c r="H3199" s="3">
        <v>0.1071428571428571</v>
      </c>
      <c r="I3199" s="3">
        <v>0.30357142857142849</v>
      </c>
      <c r="J3199" s="3">
        <v>4.1654111549653108E-2</v>
      </c>
      <c r="K3199" s="3">
        <v>6198.8</v>
      </c>
      <c r="L3199" s="3" t="s">
        <v>15926</v>
      </c>
      <c r="M3199" s="8" t="str">
        <f ca="1">IFERROR(__xludf.DUMMYFUNCTION("REGEXREPLACE(F2116,""\D"", """")"),"#VALUE!")</f>
        <v>#VALUE!</v>
      </c>
    </row>
    <row r="3200" spans="1:13" ht="15.75" customHeight="1">
      <c r="A3200" s="1">
        <v>2118</v>
      </c>
      <c r="B3200" s="3">
        <v>2119</v>
      </c>
      <c r="C3200" s="3" t="s">
        <v>5740</v>
      </c>
      <c r="D3200" s="3">
        <v>0.22011206593287891</v>
      </c>
      <c r="E3200" s="3">
        <v>0.677283530829632</v>
      </c>
      <c r="F3200" s="3">
        <v>0.50329670329670328</v>
      </c>
      <c r="G3200" s="3">
        <v>5.4945054945054937E-2</v>
      </c>
      <c r="H3200" s="3">
        <v>4.6153846153846163E-2</v>
      </c>
      <c r="I3200" s="3">
        <v>0.14505494505494509</v>
      </c>
      <c r="J3200" s="3">
        <v>2.0709178530945071E-2</v>
      </c>
      <c r="K3200" s="3">
        <v>48145.399999999572</v>
      </c>
      <c r="L3200" s="3" t="s">
        <v>15930</v>
      </c>
      <c r="M3200" s="8" t="str">
        <f ca="1">IFERROR(__xludf.DUMMYFUNCTION("REGEXREPLACE(F2120,""\D"", """")"),"#VALUE!")</f>
        <v>#VALUE!</v>
      </c>
    </row>
    <row r="3201" spans="1:13" ht="15.75" customHeight="1">
      <c r="A3201" s="1">
        <v>2119</v>
      </c>
      <c r="B3201" s="3">
        <v>2120</v>
      </c>
      <c r="C3201" s="3" t="s">
        <v>5743</v>
      </c>
      <c r="D3201" s="3">
        <v>0.1539938778402867</v>
      </c>
      <c r="E3201" s="3">
        <v>0.2278138049449154</v>
      </c>
      <c r="F3201" s="3">
        <v>0.62272727272727268</v>
      </c>
      <c r="G3201" s="3">
        <v>8.6363636363636365E-2</v>
      </c>
      <c r="H3201" s="3">
        <v>0.1045454545454545</v>
      </c>
      <c r="I3201" s="3">
        <v>0.25</v>
      </c>
      <c r="J3201" s="3">
        <v>2.7376005617305701E-2</v>
      </c>
      <c r="K3201" s="3">
        <v>23327.69999999999</v>
      </c>
      <c r="L3201" s="3" t="s">
        <v>15931</v>
      </c>
      <c r="M3201" s="8" t="str">
        <f ca="1">IFERROR(__xludf.DUMMYFUNCTION("REGEXREPLACE(F2121,""\D"", """")"),"#VALUE!")</f>
        <v>#VALUE!</v>
      </c>
    </row>
    <row r="3202" spans="1:13" ht="15.75" customHeight="1">
      <c r="A3202" s="1">
        <v>2121</v>
      </c>
      <c r="B3202" s="3">
        <v>2122</v>
      </c>
      <c r="C3202" s="3" t="s">
        <v>5748</v>
      </c>
      <c r="D3202" s="3">
        <v>0.1615914667505404</v>
      </c>
      <c r="E3202" s="3">
        <v>0.22977691154380489</v>
      </c>
      <c r="F3202" s="3">
        <v>0.59562841530054644</v>
      </c>
      <c r="G3202" s="3">
        <v>0.1010928961748634</v>
      </c>
      <c r="H3202" s="3">
        <v>0.1202185792349727</v>
      </c>
      <c r="I3202" s="3">
        <v>0.2650273224043716</v>
      </c>
      <c r="J3202" s="3">
        <v>3.4503445725941322E-2</v>
      </c>
      <c r="K3202" s="3">
        <v>41865.499999999724</v>
      </c>
      <c r="L3202" s="3" t="s">
        <v>15933</v>
      </c>
      <c r="M3202" s="8" t="str">
        <f ca="1">IFERROR(__xludf.DUMMYFUNCTION("REGEXREPLACE(F2123,""\D"", """")"),"#VALUE!")</f>
        <v>#VALUE!</v>
      </c>
    </row>
    <row r="3203" spans="1:13" ht="15.75" customHeight="1">
      <c r="A3203" s="1">
        <v>2122</v>
      </c>
      <c r="B3203" s="3">
        <v>2123</v>
      </c>
      <c r="C3203" s="3" t="s">
        <v>5751</v>
      </c>
      <c r="D3203" s="3">
        <v>0.34049091324596031</v>
      </c>
      <c r="E3203" s="3">
        <v>0.29911142819387382</v>
      </c>
      <c r="F3203" s="3">
        <v>0.67500000000000004</v>
      </c>
      <c r="G3203" s="3">
        <v>7.4999999999999997E-2</v>
      </c>
      <c r="H3203" s="3">
        <v>0.125</v>
      </c>
      <c r="I3203" s="3">
        <v>0.25</v>
      </c>
      <c r="J3203" s="3">
        <v>4.2290288800705483E-2</v>
      </c>
      <c r="K3203" s="3">
        <v>4129.2999999999993</v>
      </c>
      <c r="L3203" s="3" t="s">
        <v>15934</v>
      </c>
      <c r="M3203" s="8" t="str">
        <f ca="1">IFERROR(__xludf.DUMMYFUNCTION("REGEXREPLACE(F2124,""\D"", """")"),"#VALUE!")</f>
        <v>#VALUE!</v>
      </c>
    </row>
    <row r="3204" spans="1:13" ht="15.75" customHeight="1">
      <c r="A3204" s="1">
        <v>2124</v>
      </c>
      <c r="B3204" s="3">
        <v>2125</v>
      </c>
      <c r="C3204" s="3" t="s">
        <v>5756</v>
      </c>
      <c r="D3204" s="3">
        <v>0.15809905394671159</v>
      </c>
      <c r="E3204" s="3">
        <v>0.21527899750994109</v>
      </c>
      <c r="F3204" s="3">
        <v>0.60855263157894735</v>
      </c>
      <c r="G3204" s="3">
        <v>0.1167763157894737</v>
      </c>
      <c r="H3204" s="3">
        <v>0.1184210526315789</v>
      </c>
      <c r="I3204" s="3">
        <v>0.28289473684210531</v>
      </c>
      <c r="J3204" s="3">
        <v>3.6532297211767331E-2</v>
      </c>
      <c r="K3204" s="3">
        <v>68253.299999999668</v>
      </c>
      <c r="L3204" s="3" t="s">
        <v>15936</v>
      </c>
      <c r="M3204" s="8" t="str">
        <f ca="1">IFERROR(__xludf.DUMMYFUNCTION("REGEXREPLACE(F2126,""\D"", """")"),"#VALUE!")</f>
        <v>#VALUE!</v>
      </c>
    </row>
    <row r="3205" spans="1:13" ht="15.75" customHeight="1">
      <c r="A3205" s="1">
        <v>2125</v>
      </c>
      <c r="B3205" s="3">
        <v>2126</v>
      </c>
      <c r="C3205" s="3" t="s">
        <v>5759</v>
      </c>
      <c r="D3205" s="3">
        <v>0.16396203068303031</v>
      </c>
      <c r="E3205" s="3">
        <v>0.19307811385540111</v>
      </c>
      <c r="F3205" s="3">
        <v>0.5864661654135338</v>
      </c>
      <c r="G3205" s="3">
        <v>9.7744360902255634E-2</v>
      </c>
      <c r="H3205" s="3">
        <v>0.14661654135338351</v>
      </c>
      <c r="I3205" s="3">
        <v>0.2781954887218045</v>
      </c>
      <c r="J3205" s="3">
        <v>3.7751661222849127E-2</v>
      </c>
      <c r="K3205" s="3">
        <v>30070.999999999931</v>
      </c>
      <c r="L3205" s="3" t="s">
        <v>15937</v>
      </c>
      <c r="M3205" s="8" t="str">
        <f ca="1">IFERROR(__xludf.DUMMYFUNCTION("REGEXREPLACE(F2127,""\D"", """")"),"#VALUE!")</f>
        <v>#VALUE!</v>
      </c>
    </row>
    <row r="3206" spans="1:13" ht="15.75" customHeight="1">
      <c r="A3206" s="1">
        <v>2126</v>
      </c>
      <c r="B3206" s="3">
        <v>2127</v>
      </c>
      <c r="C3206" s="3" t="s">
        <v>5761</v>
      </c>
      <c r="D3206" s="3">
        <v>0.15457035730786059</v>
      </c>
      <c r="E3206" s="3">
        <v>0.17819370793677999</v>
      </c>
      <c r="F3206" s="3">
        <v>0.62732095490716178</v>
      </c>
      <c r="G3206" s="3">
        <v>0.1074270557029178</v>
      </c>
      <c r="H3206" s="3">
        <v>0.1326259946949602</v>
      </c>
      <c r="I3206" s="3">
        <v>0.28912466843501328</v>
      </c>
      <c r="J3206" s="3">
        <v>3.6400461001731409E-2</v>
      </c>
      <c r="K3206" s="3">
        <v>84531.499999999985</v>
      </c>
      <c r="L3206" s="3" t="s">
        <v>15938</v>
      </c>
      <c r="M3206" s="8" t="str">
        <f ca="1">IFERROR(__xludf.DUMMYFUNCTION("REGEXREPLACE(F2128,""\D"", """")"),"#VALUE!")</f>
        <v>#VALUE!</v>
      </c>
    </row>
    <row r="3207" spans="1:13" ht="15.75" customHeight="1">
      <c r="A3207" s="1">
        <v>2127</v>
      </c>
      <c r="B3207" s="3">
        <v>2128</v>
      </c>
      <c r="C3207" s="3" t="s">
        <v>5764</v>
      </c>
      <c r="D3207" s="3">
        <v>0.16929093944527859</v>
      </c>
      <c r="E3207" s="3">
        <v>0.17218316558105029</v>
      </c>
      <c r="F3207" s="3">
        <v>0.59819413092550788</v>
      </c>
      <c r="G3207" s="3">
        <v>9.0293453724604969E-2</v>
      </c>
      <c r="H3207" s="3">
        <v>0.1241534988713318</v>
      </c>
      <c r="I3207" s="3">
        <v>0.27313769751693001</v>
      </c>
      <c r="J3207" s="3">
        <v>3.4920652711329367E-2</v>
      </c>
      <c r="K3207" s="3">
        <v>50178.099999999547</v>
      </c>
      <c r="L3207" s="3" t="s">
        <v>15939</v>
      </c>
      <c r="M3207" s="8" t="str">
        <f ca="1">IFERROR(__xludf.DUMMYFUNCTION("REGEXREPLACE(F2129,""\D"", """")"),"#VALUE!")</f>
        <v>#VALUE!</v>
      </c>
    </row>
    <row r="3208" spans="1:13" ht="15.75" customHeight="1">
      <c r="A3208" s="1">
        <v>2128</v>
      </c>
      <c r="B3208" s="3">
        <v>2129</v>
      </c>
      <c r="C3208" s="3" t="s">
        <v>5766</v>
      </c>
      <c r="D3208" s="3">
        <v>0.14640035895295589</v>
      </c>
      <c r="E3208" s="3">
        <v>0.63131087187529977</v>
      </c>
      <c r="F3208" s="3">
        <v>0.49896480331262938</v>
      </c>
      <c r="G3208" s="3">
        <v>6.8322981366459631E-2</v>
      </c>
      <c r="H3208" s="3">
        <v>4.7619047619047623E-2</v>
      </c>
      <c r="I3208" s="3">
        <v>0.15527950310558999</v>
      </c>
      <c r="J3208" s="3">
        <v>1.592435539210239E-2</v>
      </c>
      <c r="K3208" s="3">
        <v>52875.999999999513</v>
      </c>
      <c r="L3208" s="3" t="s">
        <v>15940</v>
      </c>
      <c r="M3208" s="8" t="str">
        <f ca="1">IFERROR(__xludf.DUMMYFUNCTION("REGEXREPLACE(F2130,""\D"", """")"),"#VALUE!")</f>
        <v>#VALUE!</v>
      </c>
    </row>
    <row r="3209" spans="1:13" ht="15.75" customHeight="1">
      <c r="A3209" s="1">
        <v>2129</v>
      </c>
      <c r="B3209" s="3">
        <v>2130</v>
      </c>
      <c r="C3209" s="3" t="s">
        <v>5768</v>
      </c>
      <c r="D3209" s="3">
        <v>0.13403103271209149</v>
      </c>
      <c r="E3209" s="3">
        <v>0.20277687435165531</v>
      </c>
      <c r="F3209" s="3">
        <v>0.62146892655367236</v>
      </c>
      <c r="G3209" s="3">
        <v>0.15254237288135589</v>
      </c>
      <c r="H3209" s="3">
        <v>9.6045197740112997E-2</v>
      </c>
      <c r="I3209" s="3">
        <v>0.28813559322033899</v>
      </c>
      <c r="J3209" s="3">
        <v>3.0577245058257981E-2</v>
      </c>
      <c r="K3209" s="3">
        <v>20575.70000000003</v>
      </c>
      <c r="L3209" s="3" t="s">
        <v>15941</v>
      </c>
      <c r="M3209" s="8" t="str">
        <f ca="1">IFERROR(__xludf.DUMMYFUNCTION("REGEXREPLACE(F2131,""\D"", """")"),"#VALUE!")</f>
        <v>#VALUE!</v>
      </c>
    </row>
    <row r="3210" spans="1:13" ht="15.75" customHeight="1">
      <c r="A3210" s="1">
        <v>2130</v>
      </c>
      <c r="B3210" s="3">
        <v>2131</v>
      </c>
      <c r="C3210" s="3" t="s">
        <v>5771</v>
      </c>
      <c r="D3210" s="3">
        <v>0.1765818101597455</v>
      </c>
      <c r="E3210" s="3">
        <v>0.19477350241464991</v>
      </c>
      <c r="F3210" s="3">
        <v>0.63961038961038963</v>
      </c>
      <c r="G3210" s="3">
        <v>0.1038961038961039</v>
      </c>
      <c r="H3210" s="3">
        <v>0.1103896103896104</v>
      </c>
      <c r="I3210" s="3">
        <v>0.2792207792207792</v>
      </c>
      <c r="J3210" s="3">
        <v>3.6322439231324249E-2</v>
      </c>
      <c r="K3210" s="3">
        <v>34818.699999999859</v>
      </c>
      <c r="L3210" s="3" t="s">
        <v>15942</v>
      </c>
      <c r="M3210" s="8" t="str">
        <f ca="1">IFERROR(__xludf.DUMMYFUNCTION("REGEXREPLACE(F2132,""\D"", """")"),"#VALUE!")</f>
        <v>#VALUE!</v>
      </c>
    </row>
    <row r="3211" spans="1:13" ht="15.75" customHeight="1">
      <c r="A3211" s="1">
        <v>2131</v>
      </c>
      <c r="B3211" s="3">
        <v>2132</v>
      </c>
      <c r="C3211" s="3" t="s">
        <v>5774</v>
      </c>
      <c r="D3211" s="3">
        <v>0.31224409376965118</v>
      </c>
      <c r="E3211" s="3">
        <v>0.56507872700337558</v>
      </c>
      <c r="F3211" s="3">
        <v>0.49318801089918263</v>
      </c>
      <c r="G3211" s="3">
        <v>9.8092643051771122E-2</v>
      </c>
      <c r="H3211" s="3">
        <v>4.3596730245231613E-2</v>
      </c>
      <c r="I3211" s="3">
        <v>0.1743869209809264</v>
      </c>
      <c r="J3211" s="3">
        <v>3.9997034721884303E-2</v>
      </c>
      <c r="K3211" s="3">
        <v>40837.799999999741</v>
      </c>
      <c r="L3211" s="3" t="s">
        <v>15943</v>
      </c>
      <c r="M3211" s="8" t="str">
        <f ca="1">IFERROR(__xludf.DUMMYFUNCTION("REGEXREPLACE(F2133,""\D"", """")"),"#VALUE!")</f>
        <v>#VALUE!</v>
      </c>
    </row>
    <row r="3212" spans="1:13" ht="15.75" customHeight="1">
      <c r="A3212" s="1">
        <v>2133</v>
      </c>
      <c r="B3212" s="3">
        <v>2134</v>
      </c>
      <c r="C3212" s="3" t="s">
        <v>5780</v>
      </c>
      <c r="D3212" s="3">
        <v>0.177733197927437</v>
      </c>
      <c r="E3212" s="3">
        <v>0.70172506303975823</v>
      </c>
      <c r="F3212" s="3">
        <v>0.48373101952277658</v>
      </c>
      <c r="G3212" s="3">
        <v>6.0737527114967459E-2</v>
      </c>
      <c r="H3212" s="3">
        <v>3.6876355748373099E-2</v>
      </c>
      <c r="I3212" s="3">
        <v>0.13232104121475061</v>
      </c>
      <c r="J3212" s="3">
        <v>1.5941796549857019E-2</v>
      </c>
      <c r="K3212" s="3">
        <v>50152.399999999543</v>
      </c>
      <c r="L3212" s="3" t="s">
        <v>15945</v>
      </c>
      <c r="M3212" s="8" t="str">
        <f ca="1">IFERROR(__xludf.DUMMYFUNCTION("REGEXREPLACE(F2135,""\D"", """")"),"#VALUE!")</f>
        <v>#VALUE!</v>
      </c>
    </row>
    <row r="3213" spans="1:13" ht="15.75" customHeight="1">
      <c r="A3213" s="1">
        <v>2134</v>
      </c>
      <c r="B3213" s="3">
        <v>2135</v>
      </c>
      <c r="C3213" s="3" t="s">
        <v>5783</v>
      </c>
      <c r="D3213" s="3">
        <v>0.12708923092959909</v>
      </c>
      <c r="E3213" s="3">
        <v>0.35800529483713939</v>
      </c>
      <c r="F3213" s="3">
        <v>0.57894736842105265</v>
      </c>
      <c r="G3213" s="3">
        <v>0.1228070175438596</v>
      </c>
      <c r="H3213" s="3">
        <v>0.10526315789473679</v>
      </c>
      <c r="I3213" s="3">
        <v>0.24561403508771931</v>
      </c>
      <c r="J3213" s="3">
        <v>2.2798929954570901E-2</v>
      </c>
      <c r="K3213" s="3">
        <v>5983.2000000000016</v>
      </c>
      <c r="L3213" s="3" t="s">
        <v>15946</v>
      </c>
      <c r="M3213" s="8" t="str">
        <f ca="1">IFERROR(__xludf.DUMMYFUNCTION("REGEXREPLACE(F2136,""\D"", """")"),"#VALUE!")</f>
        <v>#VALUE!</v>
      </c>
    </row>
    <row r="3214" spans="1:13" ht="15.75" customHeight="1">
      <c r="A3214" s="1">
        <v>2137</v>
      </c>
      <c r="B3214" s="3">
        <v>2138</v>
      </c>
      <c r="C3214" s="3" t="s">
        <v>5791</v>
      </c>
      <c r="D3214" s="3">
        <v>0.2165693326727588</v>
      </c>
      <c r="E3214" s="3">
        <v>0.16497835520401469</v>
      </c>
      <c r="F3214" s="3">
        <v>0.6333333333333333</v>
      </c>
      <c r="G3214" s="3">
        <v>0.1333333333333333</v>
      </c>
      <c r="H3214" s="3">
        <v>0.11</v>
      </c>
      <c r="I3214" s="3">
        <v>0.28000000000000003</v>
      </c>
      <c r="J3214" s="3">
        <v>5.0664752461649268E-2</v>
      </c>
      <c r="K3214" s="3">
        <v>33465.699999999903</v>
      </c>
      <c r="L3214" s="3" t="s">
        <v>15949</v>
      </c>
      <c r="M3214" s="8" t="str">
        <f ca="1">IFERROR(__xludf.DUMMYFUNCTION("REGEXREPLACE(F2139,""\D"", """")"),"#VALUE!")</f>
        <v>#VALUE!</v>
      </c>
    </row>
    <row r="3215" spans="1:13" ht="15.75" customHeight="1">
      <c r="A3215" s="1">
        <v>2138</v>
      </c>
      <c r="B3215" s="3">
        <v>2139</v>
      </c>
      <c r="C3215" s="3" t="s">
        <v>5794</v>
      </c>
      <c r="D3215" s="3">
        <v>0.22450952063137039</v>
      </c>
      <c r="E3215" s="3">
        <v>0.74989125197246964</v>
      </c>
      <c r="F3215" s="3">
        <v>0.4820359281437126</v>
      </c>
      <c r="G3215" s="3">
        <v>5.9880239520958077E-2</v>
      </c>
      <c r="H3215" s="3">
        <v>3.5928143712574849E-2</v>
      </c>
      <c r="I3215" s="3">
        <v>0.1317365269461078</v>
      </c>
      <c r="J3215" s="3">
        <v>1.9135214682202958E-2</v>
      </c>
      <c r="K3215" s="3">
        <v>35775.999999999833</v>
      </c>
      <c r="L3215" s="3" t="s">
        <v>15950</v>
      </c>
      <c r="M3215" s="8" t="str">
        <f ca="1">IFERROR(__xludf.DUMMYFUNCTION("REGEXREPLACE(F2140,""\D"", """")"),"#VALUE!")</f>
        <v>#VALUE!</v>
      </c>
    </row>
    <row r="3216" spans="1:13" ht="15.75" customHeight="1">
      <c r="A3216" s="1">
        <v>2139</v>
      </c>
      <c r="B3216" s="3">
        <v>2140</v>
      </c>
      <c r="C3216" s="3" t="s">
        <v>5796</v>
      </c>
      <c r="D3216" s="3">
        <v>0.1616349641411034</v>
      </c>
      <c r="E3216" s="3">
        <v>0.27066066564900337</v>
      </c>
      <c r="F3216" s="3">
        <v>0.60245901639344257</v>
      </c>
      <c r="G3216" s="3">
        <v>7.7868852459016397E-2</v>
      </c>
      <c r="H3216" s="3">
        <v>0.10655737704918029</v>
      </c>
      <c r="I3216" s="3">
        <v>0.22950819672131151</v>
      </c>
      <c r="J3216" s="3">
        <v>2.8636848653954348E-2</v>
      </c>
      <c r="K3216" s="3">
        <v>53483.699999999473</v>
      </c>
      <c r="L3216" s="3" t="s">
        <v>15951</v>
      </c>
      <c r="M3216" s="8" t="str">
        <f ca="1">IFERROR(__xludf.DUMMYFUNCTION("REGEXREPLACE(F2141,""\D"", """")"),"#VALUE!")</f>
        <v>#VALUE!</v>
      </c>
    </row>
    <row r="3217" spans="1:13" ht="15.75" customHeight="1">
      <c r="A3217" s="1">
        <v>2140</v>
      </c>
      <c r="B3217" s="3">
        <v>2141</v>
      </c>
      <c r="C3217" s="3" t="s">
        <v>5798</v>
      </c>
      <c r="D3217" s="3">
        <v>0.181404264779501</v>
      </c>
      <c r="E3217" s="3">
        <v>0.1972993268901678</v>
      </c>
      <c r="F3217" s="3">
        <v>0.6473214285714286</v>
      </c>
      <c r="G3217" s="3">
        <v>0.1116071428571429</v>
      </c>
      <c r="H3217" s="3">
        <v>0.1205357142857143</v>
      </c>
      <c r="I3217" s="3">
        <v>0.2767857142857143</v>
      </c>
      <c r="J3217" s="3">
        <v>4.0015825267425892E-2</v>
      </c>
      <c r="K3217" s="3">
        <v>25215.19999999999</v>
      </c>
      <c r="L3217" s="3" t="s">
        <v>15952</v>
      </c>
      <c r="M3217" s="8" t="str">
        <f ca="1">IFERROR(__xludf.DUMMYFUNCTION("REGEXREPLACE(F2142,""\D"", """")"),"#VALUE!")</f>
        <v>#VALUE!</v>
      </c>
    </row>
    <row r="3218" spans="1:13" ht="15.75" customHeight="1">
      <c r="A3218" s="1">
        <v>2143</v>
      </c>
      <c r="B3218" s="3">
        <v>2144</v>
      </c>
      <c r="C3218" s="3" t="s">
        <v>5807</v>
      </c>
      <c r="D3218" s="3">
        <v>0.19198581141652671</v>
      </c>
      <c r="E3218" s="3">
        <v>0.2023757639510653</v>
      </c>
      <c r="F3218" s="3">
        <v>0.59649122807017541</v>
      </c>
      <c r="G3218" s="3">
        <v>0.1023391812865497</v>
      </c>
      <c r="H3218" s="3">
        <v>0.1111111111111111</v>
      </c>
      <c r="I3218" s="3">
        <v>0.27192982456140352</v>
      </c>
      <c r="J3218" s="3">
        <v>3.947945591297887E-2</v>
      </c>
      <c r="K3218" s="3">
        <v>37741.699999999779</v>
      </c>
      <c r="L3218" s="3" t="s">
        <v>15955</v>
      </c>
      <c r="M3218" s="8" t="str">
        <f ca="1">IFERROR(__xludf.DUMMYFUNCTION("REGEXREPLACE(F2145,""\D"", """")"),"#VALUE!")</f>
        <v>#VALUE!</v>
      </c>
    </row>
    <row r="3219" spans="1:13" ht="15.75" customHeight="1">
      <c r="A3219" s="1">
        <v>2146</v>
      </c>
      <c r="B3219" s="3">
        <v>2147</v>
      </c>
      <c r="C3219" s="3" t="s">
        <v>5816</v>
      </c>
      <c r="D3219" s="3">
        <v>0.13605088384274261</v>
      </c>
      <c r="E3219" s="3">
        <v>0.48813549142549312</v>
      </c>
      <c r="F3219" s="3">
        <v>0.50485436893203883</v>
      </c>
      <c r="G3219" s="3">
        <v>8.7378640776699032E-2</v>
      </c>
      <c r="H3219" s="3">
        <v>5.8252427184466021E-2</v>
      </c>
      <c r="I3219" s="3">
        <v>0.17475728155339809</v>
      </c>
      <c r="J3219" s="3">
        <v>1.5583949052443881E-2</v>
      </c>
      <c r="K3219" s="3">
        <v>11372.40000000002</v>
      </c>
      <c r="L3219" s="3" t="s">
        <v>15958</v>
      </c>
      <c r="M3219" s="8" t="str">
        <f ca="1">IFERROR(__xludf.DUMMYFUNCTION("REGEXREPLACE(F2148,""\D"", """")"),"#VALUE!")</f>
        <v>#VALUE!</v>
      </c>
    </row>
    <row r="3220" spans="1:13" ht="15.75" customHeight="1">
      <c r="A3220" s="1">
        <v>2148</v>
      </c>
      <c r="B3220" s="3">
        <v>2149</v>
      </c>
      <c r="C3220" s="3" t="s">
        <v>5823</v>
      </c>
      <c r="D3220" s="3">
        <v>0.17370520925062249</v>
      </c>
      <c r="E3220" s="3">
        <v>0.22610407277808689</v>
      </c>
      <c r="F3220" s="3">
        <v>0.60256410256410253</v>
      </c>
      <c r="G3220" s="3">
        <v>0.1057692307692308</v>
      </c>
      <c r="H3220" s="3">
        <v>8.9743589743589744E-2</v>
      </c>
      <c r="I3220" s="3">
        <v>0.25</v>
      </c>
      <c r="J3220" s="3">
        <v>3.2365896321270668E-2</v>
      </c>
      <c r="K3220" s="3">
        <v>36195.699999999837</v>
      </c>
      <c r="L3220" s="3" t="s">
        <v>15960</v>
      </c>
      <c r="M3220" s="8" t="str">
        <f ca="1">IFERROR(__xludf.DUMMYFUNCTION("REGEXREPLACE(F2150,""\D"", """")"),"#VALUE!")</f>
        <v>#VALUE!</v>
      </c>
    </row>
    <row r="3221" spans="1:13" ht="15.75" customHeight="1">
      <c r="A3221" s="1">
        <v>2149</v>
      </c>
      <c r="B3221" s="3">
        <v>2150</v>
      </c>
      <c r="C3221" s="3" t="s">
        <v>5826</v>
      </c>
      <c r="D3221" s="3">
        <v>0.26588859408309318</v>
      </c>
      <c r="E3221" s="3">
        <v>0.33980742343347059</v>
      </c>
      <c r="F3221" s="3">
        <v>0.60144927536231885</v>
      </c>
      <c r="G3221" s="3">
        <v>7.9710144927536225E-2</v>
      </c>
      <c r="H3221" s="3">
        <v>0.11594202898550721</v>
      </c>
      <c r="I3221" s="3">
        <v>0.24637681159420291</v>
      </c>
      <c r="J3221" s="3">
        <v>4.6004264829435752E-2</v>
      </c>
      <c r="K3221" s="3">
        <v>15486.40000000002</v>
      </c>
      <c r="L3221" s="3" t="s">
        <v>15961</v>
      </c>
      <c r="M3221" s="8" t="str">
        <f ca="1">IFERROR(__xludf.DUMMYFUNCTION("REGEXREPLACE(F2151,""\D"", """")"),"#VALUE!")</f>
        <v>#VALUE!</v>
      </c>
    </row>
    <row r="3222" spans="1:13" ht="15.75" customHeight="1">
      <c r="A3222" s="1">
        <v>2150</v>
      </c>
      <c r="B3222" s="3">
        <v>2151</v>
      </c>
      <c r="C3222" s="3" t="s">
        <v>5829</v>
      </c>
      <c r="D3222" s="3">
        <v>0.13091855547650141</v>
      </c>
      <c r="E3222" s="3">
        <v>0.16632076770413909</v>
      </c>
      <c r="F3222" s="3">
        <v>0.65254237288135597</v>
      </c>
      <c r="G3222" s="3">
        <v>0.1101694915254237</v>
      </c>
      <c r="H3222" s="3">
        <v>0.1186440677966102</v>
      </c>
      <c r="I3222" s="3">
        <v>0.28813559322033899</v>
      </c>
      <c r="J3222" s="3">
        <v>2.7034456837452991E-2</v>
      </c>
      <c r="K3222" s="3">
        <v>13479.600000000029</v>
      </c>
      <c r="L3222" s="3" t="s">
        <v>15962</v>
      </c>
      <c r="M3222" s="8" t="str">
        <f ca="1">IFERROR(__xludf.DUMMYFUNCTION("REGEXREPLACE(F2152,""\D"", """")"),"#VALUE!")</f>
        <v>#VALUE!</v>
      </c>
    </row>
    <row r="3223" spans="1:13" ht="15.75" customHeight="1">
      <c r="A3223" s="1">
        <v>2152</v>
      </c>
      <c r="B3223" s="3">
        <v>2153</v>
      </c>
      <c r="C3223" s="3" t="s">
        <v>5835</v>
      </c>
      <c r="D3223" s="3">
        <v>0.23766229780921411</v>
      </c>
      <c r="E3223" s="3">
        <v>0.27547835647661512</v>
      </c>
      <c r="F3223" s="3">
        <v>0.62857142857142856</v>
      </c>
      <c r="G3223" s="3">
        <v>7.6190476190476197E-2</v>
      </c>
      <c r="H3223" s="3">
        <v>0.1333333333333333</v>
      </c>
      <c r="I3223" s="3">
        <v>0.22857142857142859</v>
      </c>
      <c r="J3223" s="3">
        <v>4.2076812164828108E-2</v>
      </c>
      <c r="K3223" s="3">
        <v>11540.60000000002</v>
      </c>
      <c r="L3223" s="3" t="s">
        <v>15964</v>
      </c>
      <c r="M3223" s="8" t="str">
        <f ca="1">IFERROR(__xludf.DUMMYFUNCTION("REGEXREPLACE(F2154,""\D"", """")"),"#VALUE!")</f>
        <v>#VALUE!</v>
      </c>
    </row>
    <row r="3224" spans="1:13" ht="15.75" customHeight="1">
      <c r="A3224" s="1">
        <v>2154</v>
      </c>
      <c r="B3224" s="3">
        <v>2155</v>
      </c>
      <c r="C3224" s="3" t="s">
        <v>5840</v>
      </c>
      <c r="D3224" s="3">
        <v>0.17919080148372471</v>
      </c>
      <c r="E3224" s="3">
        <v>0.20743768779141911</v>
      </c>
      <c r="F3224" s="3">
        <v>0.62429378531073443</v>
      </c>
      <c r="G3224" s="3">
        <v>0.1045197740112994</v>
      </c>
      <c r="H3224" s="3">
        <v>0.1186440677966102</v>
      </c>
      <c r="I3224" s="3">
        <v>0.27966101694915252</v>
      </c>
      <c r="J3224" s="3">
        <v>3.8614081287810437E-2</v>
      </c>
      <c r="K3224" s="3">
        <v>39228.399999999783</v>
      </c>
      <c r="L3224" s="3" t="s">
        <v>15966</v>
      </c>
      <c r="M3224" s="8" t="str">
        <f ca="1">IFERROR(__xludf.DUMMYFUNCTION("REGEXREPLACE(F2156,""\D"", """")"),"#VALUE!")</f>
        <v>#VALUE!</v>
      </c>
    </row>
    <row r="3225" spans="1:13" ht="15.75" customHeight="1">
      <c r="A3225" s="1">
        <v>2157</v>
      </c>
      <c r="B3225" s="3">
        <v>2158</v>
      </c>
      <c r="C3225" s="3" t="s">
        <v>5849</v>
      </c>
      <c r="D3225" s="3">
        <v>0.20279058490757401</v>
      </c>
      <c r="E3225" s="3">
        <v>0.1521340949514545</v>
      </c>
      <c r="F3225" s="3">
        <v>0.60784313725490191</v>
      </c>
      <c r="G3225" s="3">
        <v>9.8039215686274508E-2</v>
      </c>
      <c r="H3225" s="3">
        <v>0.16339869281045749</v>
      </c>
      <c r="I3225" s="3">
        <v>0.31372549019607843</v>
      </c>
      <c r="J3225" s="3">
        <v>4.8051472084704033E-2</v>
      </c>
      <c r="K3225" s="3">
        <v>17381.10000000002</v>
      </c>
      <c r="L3225" s="3" t="s">
        <v>15969</v>
      </c>
      <c r="M3225" s="8" t="str">
        <f ca="1">IFERROR(__xludf.DUMMYFUNCTION("REGEXREPLACE(F2159,""\D"", """")"),"#VALUE!")</f>
        <v>#VALUE!</v>
      </c>
    </row>
    <row r="3226" spans="1:13" ht="15.75" customHeight="1">
      <c r="A3226" s="1">
        <v>2159</v>
      </c>
      <c r="B3226" s="3">
        <v>2160</v>
      </c>
      <c r="C3226" s="3" t="s">
        <v>5855</v>
      </c>
      <c r="D3226" s="3">
        <v>0.19828672899634681</v>
      </c>
      <c r="E3226" s="3">
        <v>0.29385420143323687</v>
      </c>
      <c r="F3226" s="3">
        <v>0.62605042016806722</v>
      </c>
      <c r="G3226" s="3">
        <v>7.9831932773109238E-2</v>
      </c>
      <c r="H3226" s="3">
        <v>0.1176470588235294</v>
      </c>
      <c r="I3226" s="3">
        <v>0.25630252100840328</v>
      </c>
      <c r="J3226" s="3">
        <v>3.6334098773729707E-2</v>
      </c>
      <c r="K3226" s="3">
        <v>26540.999999999989</v>
      </c>
      <c r="L3226" s="3" t="s">
        <v>15971</v>
      </c>
      <c r="M3226" s="8" t="str">
        <f ca="1">IFERROR(__xludf.DUMMYFUNCTION("REGEXREPLACE(F2161,""\D"", """")"),"#VALUE!")</f>
        <v>#VALUE!</v>
      </c>
    </row>
    <row r="3227" spans="1:13" ht="15.75" customHeight="1">
      <c r="A3227" s="1">
        <v>2160</v>
      </c>
      <c r="B3227" s="3">
        <v>2161</v>
      </c>
      <c r="C3227" s="3" t="s">
        <v>5857</v>
      </c>
      <c r="D3227" s="3">
        <v>0.2171453885347879</v>
      </c>
      <c r="E3227" s="3">
        <v>0.27586859528289548</v>
      </c>
      <c r="F3227" s="3">
        <v>0.63157894736842102</v>
      </c>
      <c r="G3227" s="3">
        <v>7.4561403508771926E-2</v>
      </c>
      <c r="H3227" s="3">
        <v>0.10087719298245609</v>
      </c>
      <c r="I3227" s="3">
        <v>0.22807017543859651</v>
      </c>
      <c r="J3227" s="3">
        <v>3.5115041201154953E-2</v>
      </c>
      <c r="K3227" s="3">
        <v>25345.69999999999</v>
      </c>
      <c r="L3227" s="3" t="s">
        <v>15972</v>
      </c>
      <c r="M3227" s="8" t="str">
        <f ca="1">IFERROR(__xludf.DUMMYFUNCTION("REGEXREPLACE(F2162,""\D"", """")"),"#VALUE!")</f>
        <v>#VALUE!</v>
      </c>
    </row>
    <row r="3228" spans="1:13" ht="15.75" customHeight="1">
      <c r="A3228" s="1">
        <v>2161</v>
      </c>
      <c r="B3228" s="3">
        <v>2162</v>
      </c>
      <c r="C3228" s="3" t="s">
        <v>5859</v>
      </c>
      <c r="D3228" s="3">
        <v>0.2157692156966261</v>
      </c>
      <c r="E3228" s="3">
        <v>0.57705075143661499</v>
      </c>
      <c r="F3228" s="3">
        <v>0.49464668094218422</v>
      </c>
      <c r="G3228" s="3">
        <v>7.0663811563169171E-2</v>
      </c>
      <c r="H3228" s="3">
        <v>5.353319057815846E-2</v>
      </c>
      <c r="I3228" s="3">
        <v>0.16488222698072799</v>
      </c>
      <c r="J3228" s="3">
        <v>2.527823309821298E-2</v>
      </c>
      <c r="K3228" s="3">
        <v>51242.099999999518</v>
      </c>
      <c r="L3228" s="3" t="s">
        <v>15973</v>
      </c>
      <c r="M3228" s="8" t="str">
        <f ca="1">IFERROR(__xludf.DUMMYFUNCTION("REGEXREPLACE(F2163,""\D"", """")"),"#VALUE!")</f>
        <v>#VALUE!</v>
      </c>
    </row>
    <row r="3229" spans="1:13" ht="15.75" customHeight="1">
      <c r="A3229" s="1">
        <v>2162</v>
      </c>
      <c r="B3229" s="3">
        <v>2163</v>
      </c>
      <c r="C3229" s="3" t="s">
        <v>5861</v>
      </c>
      <c r="D3229" s="3">
        <v>0.10740012375720071</v>
      </c>
      <c r="E3229" s="3">
        <v>0.2003404640739164</v>
      </c>
      <c r="F3229" s="3">
        <v>0.64465408805031443</v>
      </c>
      <c r="G3229" s="3">
        <v>0.13207547169811321</v>
      </c>
      <c r="H3229" s="3">
        <v>0.12578616352201261</v>
      </c>
      <c r="I3229" s="3">
        <v>0.29245283018867918</v>
      </c>
      <c r="J3229" s="3">
        <v>2.6868892199141792E-2</v>
      </c>
      <c r="K3229" s="3">
        <v>34142.79999999985</v>
      </c>
      <c r="L3229" s="3" t="s">
        <v>15974</v>
      </c>
      <c r="M3229" s="8" t="str">
        <f ca="1">IFERROR(__xludf.DUMMYFUNCTION("REGEXREPLACE(F2164,""\D"", """")"),"#VALUE!")</f>
        <v>#VALUE!</v>
      </c>
    </row>
    <row r="3230" spans="1:13" ht="15.75" customHeight="1">
      <c r="A3230" s="1">
        <v>2163</v>
      </c>
      <c r="B3230" s="3">
        <v>2164</v>
      </c>
      <c r="C3230" s="3" t="s">
        <v>5864</v>
      </c>
      <c r="D3230" s="3">
        <v>0.13930720903423571</v>
      </c>
      <c r="E3230" s="3">
        <v>0.207567416640767</v>
      </c>
      <c r="F3230" s="3">
        <v>0.61799999999999999</v>
      </c>
      <c r="G3230" s="3">
        <v>0.11799999999999999</v>
      </c>
      <c r="H3230" s="3">
        <v>0.11600000000000001</v>
      </c>
      <c r="I3230" s="3">
        <v>0.27600000000000002</v>
      </c>
      <c r="J3230" s="3">
        <v>3.1896240683744553E-2</v>
      </c>
      <c r="K3230" s="3">
        <v>55079.499999999462</v>
      </c>
      <c r="L3230" s="3" t="s">
        <v>15975</v>
      </c>
      <c r="M3230" s="8" t="str">
        <f ca="1">IFERROR(__xludf.DUMMYFUNCTION("REGEXREPLACE(F2165,""\D"", """")"),"#VALUE!")</f>
        <v>#VALUE!</v>
      </c>
    </row>
    <row r="3231" spans="1:13" ht="15.75" customHeight="1">
      <c r="A3231" s="1">
        <v>2165</v>
      </c>
      <c r="B3231" s="3">
        <v>2166</v>
      </c>
      <c r="C3231" s="3" t="s">
        <v>5870</v>
      </c>
      <c r="D3231" s="3">
        <v>0.2147423746772992</v>
      </c>
      <c r="E3231" s="3">
        <v>0.32452175236669201</v>
      </c>
      <c r="F3231" s="3">
        <v>0.53619909502262442</v>
      </c>
      <c r="G3231" s="3">
        <v>0.10180995475113119</v>
      </c>
      <c r="H3231" s="3">
        <v>7.9185520361990946E-2</v>
      </c>
      <c r="I3231" s="3">
        <v>0.23529411764705879</v>
      </c>
      <c r="J3231" s="3">
        <v>3.7306896561975313E-2</v>
      </c>
      <c r="K3231" s="3">
        <v>50441.79999999953</v>
      </c>
      <c r="L3231" s="3" t="s">
        <v>15977</v>
      </c>
      <c r="M3231" s="8" t="str">
        <f ca="1">IFERROR(__xludf.DUMMYFUNCTION("REGEXREPLACE(F2167,""\D"", """")"),"#VALUE!")</f>
        <v>#VALUE!</v>
      </c>
    </row>
    <row r="3232" spans="1:13" ht="15.75" customHeight="1">
      <c r="A3232" s="1">
        <v>2166</v>
      </c>
      <c r="B3232" s="3">
        <v>2167</v>
      </c>
      <c r="C3232" s="3" t="s">
        <v>5873</v>
      </c>
      <c r="D3232" s="3">
        <v>0.1567020710327264</v>
      </c>
      <c r="E3232" s="3">
        <v>0.1650689932501416</v>
      </c>
      <c r="F3232" s="3">
        <v>0.61855670103092786</v>
      </c>
      <c r="G3232" s="3">
        <v>0.134020618556701</v>
      </c>
      <c r="H3232" s="3">
        <v>0.15463917525773199</v>
      </c>
      <c r="I3232" s="3">
        <v>0.30927835051546387</v>
      </c>
      <c r="J3232" s="3">
        <v>4.1288255055221448E-2</v>
      </c>
      <c r="K3232" s="3">
        <v>10375.40000000002</v>
      </c>
      <c r="L3232" s="3" t="s">
        <v>15978</v>
      </c>
      <c r="M3232" s="8" t="str">
        <f ca="1">IFERROR(__xludf.DUMMYFUNCTION("REGEXREPLACE(F2168,""\D"", """")"),"#VALUE!")</f>
        <v>#VALUE!</v>
      </c>
    </row>
    <row r="3233" spans="1:13" ht="15.75" customHeight="1">
      <c r="A3233" s="1">
        <v>2167</v>
      </c>
      <c r="B3233" s="3">
        <v>2168</v>
      </c>
      <c r="C3233" s="3" t="s">
        <v>5875</v>
      </c>
      <c r="D3233" s="3">
        <v>0.4726626253875269</v>
      </c>
      <c r="E3233" s="3">
        <v>0.73256526131789257</v>
      </c>
      <c r="F3233" s="3">
        <v>0.66666666666666663</v>
      </c>
      <c r="G3233" s="3">
        <v>8.3333333333333329E-2</v>
      </c>
      <c r="H3233" s="3">
        <v>6.25E-2</v>
      </c>
      <c r="I3233" s="3">
        <v>0.14583333333333329</v>
      </c>
      <c r="J3233" s="3">
        <v>3.9017104164702457E-2</v>
      </c>
      <c r="K3233" s="3">
        <v>4816.4000000000005</v>
      </c>
      <c r="L3233" s="3" t="s">
        <v>15979</v>
      </c>
      <c r="M3233" s="8" t="str">
        <f ca="1">IFERROR(__xludf.DUMMYFUNCTION("REGEXREPLACE(F2169,""\D"", """")"),"#VALUE!")</f>
        <v>#VALUE!</v>
      </c>
    </row>
    <row r="3234" spans="1:13" ht="15.75" customHeight="1">
      <c r="A3234" s="1">
        <v>2168</v>
      </c>
      <c r="B3234" s="3">
        <v>2169</v>
      </c>
      <c r="C3234" s="3" t="s">
        <v>5877</v>
      </c>
      <c r="D3234" s="3">
        <v>9.1678356249735193E-2</v>
      </c>
      <c r="E3234" s="3">
        <v>0.21031396833289059</v>
      </c>
      <c r="F3234" s="3">
        <v>0.59322033898305082</v>
      </c>
      <c r="G3234" s="3">
        <v>0.10169491525423729</v>
      </c>
      <c r="H3234" s="3">
        <v>0.10734463276836161</v>
      </c>
      <c r="I3234" s="3">
        <v>0.28813559322033899</v>
      </c>
      <c r="J3234" s="3">
        <v>1.7774197245391001E-2</v>
      </c>
      <c r="K3234" s="3">
        <v>19971.500000000011</v>
      </c>
      <c r="L3234" s="3" t="s">
        <v>15980</v>
      </c>
      <c r="M3234" s="8" t="str">
        <f ca="1">IFERROR(__xludf.DUMMYFUNCTION("REGEXREPLACE(F2170,""\D"", """")"),"#VALUE!")</f>
        <v>#VALUE!</v>
      </c>
    </row>
    <row r="3235" spans="1:13" ht="15.75" customHeight="1">
      <c r="A3235" s="1">
        <v>2171</v>
      </c>
      <c r="B3235" s="3">
        <v>2172</v>
      </c>
      <c r="C3235" s="3" t="s">
        <v>5885</v>
      </c>
      <c r="D3235" s="3">
        <v>0.16025060727760859</v>
      </c>
      <c r="E3235" s="3">
        <v>0.1846051902820898</v>
      </c>
      <c r="F3235" s="3">
        <v>0.5018587360594795</v>
      </c>
      <c r="G3235" s="3">
        <v>0.1078066914498141</v>
      </c>
      <c r="H3235" s="3">
        <v>0.1189591078066914</v>
      </c>
      <c r="I3235" s="3">
        <v>0.25278810408921931</v>
      </c>
      <c r="J3235" s="3">
        <v>3.4769398304924759E-2</v>
      </c>
      <c r="K3235" s="3">
        <v>31341.099999999929</v>
      </c>
      <c r="L3235" s="3" t="s">
        <v>15983</v>
      </c>
      <c r="M3235" s="8" t="str">
        <f ca="1">IFERROR(__xludf.DUMMYFUNCTION("REGEXREPLACE(F2173,""\D"", """")"),"#VALUE!")</f>
        <v>#VALUE!</v>
      </c>
    </row>
    <row r="3236" spans="1:13" ht="15.75" customHeight="1">
      <c r="A3236" s="1">
        <v>2172</v>
      </c>
      <c r="B3236" s="3">
        <v>2173</v>
      </c>
      <c r="C3236" s="3" t="s">
        <v>5887</v>
      </c>
      <c r="D3236" s="3">
        <v>0.15900859239979451</v>
      </c>
      <c r="E3236" s="3">
        <v>0.27827867403580647</v>
      </c>
      <c r="F3236" s="3">
        <v>0.65833333333333333</v>
      </c>
      <c r="G3236" s="3">
        <v>0.1333333333333333</v>
      </c>
      <c r="H3236" s="3">
        <v>0.1166666666666667</v>
      </c>
      <c r="I3236" s="3">
        <v>0.25833333333333341</v>
      </c>
      <c r="J3236" s="3">
        <v>3.6328348788568679E-2</v>
      </c>
      <c r="K3236" s="3">
        <v>12499.70000000003</v>
      </c>
      <c r="L3236" s="3" t="s">
        <v>15984</v>
      </c>
      <c r="M3236" s="8" t="str">
        <f ca="1">IFERROR(__xludf.DUMMYFUNCTION("REGEXREPLACE(F2174,""\D"", """")"),"#VALUE!")</f>
        <v>#VALUE!</v>
      </c>
    </row>
    <row r="3237" spans="1:13" ht="15.75" customHeight="1">
      <c r="A3237" s="1">
        <v>2173</v>
      </c>
      <c r="B3237" s="3">
        <v>2174</v>
      </c>
      <c r="C3237" s="3" t="s">
        <v>5889</v>
      </c>
      <c r="D3237" s="3">
        <v>0.1229852403331458</v>
      </c>
      <c r="E3237" s="3">
        <v>0.2138029946478926</v>
      </c>
      <c r="F3237" s="3">
        <v>0.62195121951219512</v>
      </c>
      <c r="G3237" s="3">
        <v>9.3495934959349589E-2</v>
      </c>
      <c r="H3237" s="3">
        <v>0.1056910569105691</v>
      </c>
      <c r="I3237" s="3">
        <v>0.24796747967479671</v>
      </c>
      <c r="J3237" s="3">
        <v>2.3111040501605298E-2</v>
      </c>
      <c r="K3237" s="3">
        <v>26111.199999999979</v>
      </c>
      <c r="L3237" s="3" t="s">
        <v>15985</v>
      </c>
      <c r="M3237" s="8" t="str">
        <f ca="1">IFERROR(__xludf.DUMMYFUNCTION("REGEXREPLACE(F2175,""\D"", """")"),"#VALUE!")</f>
        <v>#VALUE!</v>
      </c>
    </row>
    <row r="3238" spans="1:13" ht="15.75" customHeight="1">
      <c r="A3238" s="1">
        <v>2174</v>
      </c>
      <c r="B3238" s="3">
        <v>2175</v>
      </c>
      <c r="C3238" s="3" t="s">
        <v>5892</v>
      </c>
      <c r="D3238" s="3">
        <v>0.1966082291794139</v>
      </c>
      <c r="E3238" s="3">
        <v>0.13918861828780221</v>
      </c>
      <c r="F3238" s="3">
        <v>0.57407407407407407</v>
      </c>
      <c r="G3238" s="3">
        <v>0.1851851851851852</v>
      </c>
      <c r="H3238" s="3">
        <v>0.12962962962962959</v>
      </c>
      <c r="I3238" s="3">
        <v>0.33333333333333331</v>
      </c>
      <c r="J3238" s="3">
        <v>5.2130332045672301E-2</v>
      </c>
      <c r="K3238" s="3">
        <v>6743.9999999999982</v>
      </c>
      <c r="L3238" s="3" t="s">
        <v>15986</v>
      </c>
      <c r="M3238" s="8" t="str">
        <f ca="1">IFERROR(__xludf.DUMMYFUNCTION("REGEXREPLACE(F2176,""\D"", """")"),"#VALUE!")</f>
        <v>#VALUE!</v>
      </c>
    </row>
    <row r="3239" spans="1:13" ht="15.75" customHeight="1">
      <c r="A3239" s="1">
        <v>2175</v>
      </c>
      <c r="B3239" s="3">
        <v>2176</v>
      </c>
      <c r="C3239" s="3" t="s">
        <v>5894</v>
      </c>
      <c r="D3239" s="3">
        <v>0.25634610141077768</v>
      </c>
      <c r="E3239" s="3">
        <v>0.39700608819143618</v>
      </c>
      <c r="F3239" s="3">
        <v>0.61904761904761907</v>
      </c>
      <c r="G3239" s="3">
        <v>9.5238095238095233E-2</v>
      </c>
      <c r="H3239" s="3">
        <v>8.3333333333333329E-2</v>
      </c>
      <c r="I3239" s="3">
        <v>0.22619047619047619</v>
      </c>
      <c r="J3239" s="3">
        <v>3.6856062091972293E-2</v>
      </c>
      <c r="K3239" s="3">
        <v>9202.300000000012</v>
      </c>
      <c r="L3239" s="3" t="s">
        <v>15987</v>
      </c>
      <c r="M3239" s="8" t="str">
        <f ca="1">IFERROR(__xludf.DUMMYFUNCTION("REGEXREPLACE(F2177,""\D"", """")"),"#VALUE!")</f>
        <v>#VALUE!</v>
      </c>
    </row>
    <row r="3240" spans="1:13" ht="15.75" customHeight="1">
      <c r="A3240" s="1">
        <v>2177</v>
      </c>
      <c r="B3240" s="3">
        <v>2178</v>
      </c>
      <c r="C3240" s="3" t="s">
        <v>5899</v>
      </c>
      <c r="D3240" s="3">
        <v>0.20430756959604901</v>
      </c>
      <c r="E3240" s="3">
        <v>0.22750720420547979</v>
      </c>
      <c r="F3240" s="3">
        <v>0.62910798122065725</v>
      </c>
      <c r="G3240" s="3">
        <v>9.3896713615023469E-2</v>
      </c>
      <c r="H3240" s="3">
        <v>0.1173708920187793</v>
      </c>
      <c r="I3240" s="3">
        <v>0.26760563380281688</v>
      </c>
      <c r="J3240" s="3">
        <v>4.1680029577471057E-2</v>
      </c>
      <c r="K3240" s="3">
        <v>46687.899999999609</v>
      </c>
      <c r="L3240" s="3" t="s">
        <v>15989</v>
      </c>
      <c r="M3240" s="8" t="str">
        <f ca="1">IFERROR(__xludf.DUMMYFUNCTION("REGEXREPLACE(F2179,""\D"", """")"),"#VALUE!")</f>
        <v>#VALUE!</v>
      </c>
    </row>
    <row r="3241" spans="1:13" ht="15.75" customHeight="1">
      <c r="A3241" s="1">
        <v>2178</v>
      </c>
      <c r="B3241" s="3">
        <v>2179</v>
      </c>
      <c r="C3241" s="3" t="s">
        <v>5902</v>
      </c>
      <c r="D3241" s="3">
        <v>0.15506223927294241</v>
      </c>
      <c r="E3241" s="3">
        <v>0.18935345146861879</v>
      </c>
      <c r="F3241" s="3">
        <v>0.57051282051282048</v>
      </c>
      <c r="G3241" s="3">
        <v>0.12820512820512819</v>
      </c>
      <c r="H3241" s="3">
        <v>0.12179487179487181</v>
      </c>
      <c r="I3241" s="3">
        <v>0.28205128205128199</v>
      </c>
      <c r="J3241" s="3">
        <v>3.6275340494573968E-2</v>
      </c>
      <c r="K3241" s="3">
        <v>17234.800000000021</v>
      </c>
      <c r="L3241" s="3" t="s">
        <v>15990</v>
      </c>
      <c r="M3241" s="8" t="str">
        <f ca="1">IFERROR(__xludf.DUMMYFUNCTION("REGEXREPLACE(F2180,""\D"", """")"),"#VALUE!")</f>
        <v>#VALUE!</v>
      </c>
    </row>
    <row r="3242" spans="1:13" ht="15.75" customHeight="1">
      <c r="A3242" s="1">
        <v>2179</v>
      </c>
      <c r="B3242" s="3">
        <v>2180</v>
      </c>
      <c r="C3242" s="3" t="s">
        <v>5905</v>
      </c>
      <c r="D3242" s="3">
        <v>0.24621349975090251</v>
      </c>
      <c r="E3242" s="3">
        <v>0.59502528704029345</v>
      </c>
      <c r="F3242" s="3">
        <v>0.53281853281853286</v>
      </c>
      <c r="G3242" s="3">
        <v>5.019305019305019E-2</v>
      </c>
      <c r="H3242" s="3">
        <v>7.3359073359073365E-2</v>
      </c>
      <c r="I3242" s="3">
        <v>0.1621621621621622</v>
      </c>
      <c r="J3242" s="3">
        <v>2.726419988440509E-2</v>
      </c>
      <c r="K3242" s="3">
        <v>26913.899999999969</v>
      </c>
      <c r="L3242" s="3" t="s">
        <v>15991</v>
      </c>
      <c r="M3242" s="8" t="str">
        <f ca="1">IFERROR(__xludf.DUMMYFUNCTION("REGEXREPLACE(F2181,""\D"", """")"),"#VALUE!")</f>
        <v>#VALUE!</v>
      </c>
    </row>
    <row r="3243" spans="1:13" ht="15.75" customHeight="1">
      <c r="A3243" s="1">
        <v>2181</v>
      </c>
      <c r="B3243" s="3">
        <v>2182</v>
      </c>
      <c r="C3243" s="3" t="s">
        <v>5911</v>
      </c>
      <c r="D3243" s="3">
        <v>0.17884551280835639</v>
      </c>
      <c r="E3243" s="3">
        <v>0.38861055475131662</v>
      </c>
      <c r="F3243" s="3">
        <v>0.51436781609195403</v>
      </c>
      <c r="G3243" s="3">
        <v>8.6206896551724144E-2</v>
      </c>
      <c r="H3243" s="3">
        <v>7.4712643678160925E-2</v>
      </c>
      <c r="I3243" s="3">
        <v>0.19252873563218389</v>
      </c>
      <c r="J3243" s="3">
        <v>2.7263367547843378E-2</v>
      </c>
      <c r="K3243" s="3">
        <v>39597.399999999812</v>
      </c>
      <c r="L3243" s="3" t="s">
        <v>15993</v>
      </c>
      <c r="M3243" s="8" t="str">
        <f ca="1">IFERROR(__xludf.DUMMYFUNCTION("REGEXREPLACE(F2183,""\D"", """")"),"#VALUE!")</f>
        <v>#VALUE!</v>
      </c>
    </row>
    <row r="3244" spans="1:13" ht="15.75" customHeight="1">
      <c r="A3244" s="1">
        <v>2183</v>
      </c>
      <c r="B3244" s="3">
        <v>2184</v>
      </c>
      <c r="C3244" s="3" t="s">
        <v>5916</v>
      </c>
      <c r="D3244" s="3">
        <v>0.1563338322946683</v>
      </c>
      <c r="E3244" s="3">
        <v>0.27095830393035741</v>
      </c>
      <c r="F3244" s="3">
        <v>0.61199999999999999</v>
      </c>
      <c r="G3244" s="3">
        <v>9.4E-2</v>
      </c>
      <c r="H3244" s="3">
        <v>0.11600000000000001</v>
      </c>
      <c r="I3244" s="3">
        <v>0.25</v>
      </c>
      <c r="J3244" s="3">
        <v>3.1858008978163391E-2</v>
      </c>
      <c r="K3244" s="3">
        <v>55849.099999999453</v>
      </c>
      <c r="L3244" s="3" t="s">
        <v>15995</v>
      </c>
      <c r="M3244" s="8" t="str">
        <f ca="1">IFERROR(__xludf.DUMMYFUNCTION("REGEXREPLACE(F2185,""\D"", """")"),"#VALUE!")</f>
        <v>#VALUE!</v>
      </c>
    </row>
    <row r="3245" spans="1:13" ht="15.75" customHeight="1">
      <c r="A3245" s="1">
        <v>2184</v>
      </c>
      <c r="B3245" s="3">
        <v>2185</v>
      </c>
      <c r="C3245" s="3" t="s">
        <v>5919</v>
      </c>
      <c r="D3245" s="3">
        <v>0.20493293900652321</v>
      </c>
      <c r="E3245" s="3">
        <v>0.22309545012758639</v>
      </c>
      <c r="F3245" s="3">
        <v>0.55369127516778527</v>
      </c>
      <c r="G3245" s="3">
        <v>9.3959731543624164E-2</v>
      </c>
      <c r="H3245" s="3">
        <v>0.1174496644295302</v>
      </c>
      <c r="I3245" s="3">
        <v>0.25838926174496651</v>
      </c>
      <c r="J3245" s="3">
        <v>4.1285629745829708E-2</v>
      </c>
      <c r="K3245" s="3">
        <v>33833.599999999868</v>
      </c>
      <c r="L3245" s="3" t="s">
        <v>15996</v>
      </c>
      <c r="M3245" s="8" t="str">
        <f ca="1">IFERROR(__xludf.DUMMYFUNCTION("REGEXREPLACE(F2186,""\D"", """")"),"#VALUE!")</f>
        <v>#VALUE!</v>
      </c>
    </row>
    <row r="3246" spans="1:13" ht="15.75" customHeight="1">
      <c r="A3246" s="1">
        <v>2185</v>
      </c>
      <c r="B3246" s="3">
        <v>2186</v>
      </c>
      <c r="C3246" s="3" t="s">
        <v>5921</v>
      </c>
      <c r="D3246" s="3">
        <v>0.15468488892216151</v>
      </c>
      <c r="E3246" s="3">
        <v>0.19899732816186841</v>
      </c>
      <c r="F3246" s="3">
        <v>0.59203980099502485</v>
      </c>
      <c r="G3246" s="3">
        <v>8.45771144278607E-2</v>
      </c>
      <c r="H3246" s="3">
        <v>0.1343283582089552</v>
      </c>
      <c r="I3246" s="3">
        <v>0.26865671641791039</v>
      </c>
      <c r="J3246" s="3">
        <v>3.1082635332795639E-2</v>
      </c>
      <c r="K3246" s="3">
        <v>22585.200000000001</v>
      </c>
      <c r="L3246" s="3" t="s">
        <v>15997</v>
      </c>
      <c r="M3246" s="8" t="str">
        <f ca="1">IFERROR(__xludf.DUMMYFUNCTION("REGEXREPLACE(F2187,""\D"", """")"),"#VALUE!")</f>
        <v>#VALUE!</v>
      </c>
    </row>
    <row r="3247" spans="1:13" ht="15.75" customHeight="1">
      <c r="A3247" s="1">
        <v>2189</v>
      </c>
      <c r="B3247" s="3">
        <v>2190</v>
      </c>
      <c r="C3247" s="3" t="s">
        <v>5933</v>
      </c>
      <c r="D3247" s="3">
        <v>0.19155775646423459</v>
      </c>
      <c r="E3247" s="3">
        <v>0.29970559286021681</v>
      </c>
      <c r="F3247" s="3">
        <v>0.55454545454545456</v>
      </c>
      <c r="G3247" s="3">
        <v>9.5454545454545459E-2</v>
      </c>
      <c r="H3247" s="3">
        <v>0.13181818181818181</v>
      </c>
      <c r="I3247" s="3">
        <v>0.25454545454545452</v>
      </c>
      <c r="J3247" s="3">
        <v>4.0783117546145033E-2</v>
      </c>
      <c r="K3247" s="3">
        <v>25176.000000000011</v>
      </c>
      <c r="L3247" s="3" t="s">
        <v>16001</v>
      </c>
      <c r="M3247" s="8" t="str">
        <f ca="1">IFERROR(__xludf.DUMMYFUNCTION("REGEXREPLACE(F2191,""\D"", """")"),"#VALUE!")</f>
        <v>#VALUE!</v>
      </c>
    </row>
    <row r="3248" spans="1:13" ht="15.75" customHeight="1">
      <c r="A3248" s="1">
        <v>2190</v>
      </c>
      <c r="B3248" s="3">
        <v>2191</v>
      </c>
      <c r="C3248" s="3" t="s">
        <v>5935</v>
      </c>
      <c r="D3248" s="3">
        <v>0.13787470281654021</v>
      </c>
      <c r="E3248" s="3">
        <v>0.29654019820977179</v>
      </c>
      <c r="F3248" s="3">
        <v>0.63636363636363635</v>
      </c>
      <c r="G3248" s="3">
        <v>9.2929292929292931E-2</v>
      </c>
      <c r="H3248" s="3">
        <v>0.1151515151515152</v>
      </c>
      <c r="I3248" s="3">
        <v>0.2424242424242424</v>
      </c>
      <c r="J3248" s="3">
        <v>2.7819258762047109E-2</v>
      </c>
      <c r="K3248" s="3">
        <v>53351.699999999473</v>
      </c>
      <c r="L3248" s="3" t="s">
        <v>16002</v>
      </c>
      <c r="M3248" s="8" t="str">
        <f ca="1">IFERROR(__xludf.DUMMYFUNCTION("REGEXREPLACE(F2192,""\D"", """")"),"#VALUE!")</f>
        <v>#VALUE!</v>
      </c>
    </row>
    <row r="3249" spans="1:13" ht="15.75" customHeight="1">
      <c r="A3249" s="1">
        <v>2192</v>
      </c>
      <c r="B3249" s="3">
        <v>2193</v>
      </c>
      <c r="C3249" s="3" t="s">
        <v>5941</v>
      </c>
      <c r="D3249" s="3">
        <v>0.1456672642388861</v>
      </c>
      <c r="E3249" s="3">
        <v>0.53085329507909884</v>
      </c>
      <c r="F3249" s="3">
        <v>0.49358974358974361</v>
      </c>
      <c r="G3249" s="3">
        <v>8.7606837606837601E-2</v>
      </c>
      <c r="H3249" s="3">
        <v>6.623931623931624E-2</v>
      </c>
      <c r="I3249" s="3">
        <v>0.1837606837606838</v>
      </c>
      <c r="J3249" s="3">
        <v>2.1380872879141949E-2</v>
      </c>
      <c r="K3249" s="3">
        <v>52737.799999999523</v>
      </c>
      <c r="L3249" s="3" t="s">
        <v>16004</v>
      </c>
      <c r="M3249" s="8" t="str">
        <f ca="1">IFERROR(__xludf.DUMMYFUNCTION("REGEXREPLACE(F2194,""\D"", """")"),"#VALUE!")</f>
        <v>#VALUE!</v>
      </c>
    </row>
    <row r="3250" spans="1:13" ht="15.75" customHeight="1">
      <c r="A3250" s="1">
        <v>2193</v>
      </c>
      <c r="B3250" s="3">
        <v>2194</v>
      </c>
      <c r="C3250" s="3" t="s">
        <v>5943</v>
      </c>
      <c r="D3250" s="3">
        <v>0.15478606743111389</v>
      </c>
      <c r="E3250" s="3">
        <v>0.159345351217969</v>
      </c>
      <c r="F3250" s="3">
        <v>0.63829787234042556</v>
      </c>
      <c r="G3250" s="3">
        <v>0.10106382978723399</v>
      </c>
      <c r="H3250" s="3">
        <v>0.16489361702127661</v>
      </c>
      <c r="I3250" s="3">
        <v>0.30319148936170209</v>
      </c>
      <c r="J3250" s="3">
        <v>3.7929839752116327E-2</v>
      </c>
      <c r="K3250" s="3">
        <v>20952.099999999991</v>
      </c>
      <c r="L3250" s="3" t="s">
        <v>16005</v>
      </c>
      <c r="M3250" s="8" t="str">
        <f ca="1">IFERROR(__xludf.DUMMYFUNCTION("REGEXREPLACE(F2195,""\D"", """")"),"#VALUE!")</f>
        <v>#VALUE!</v>
      </c>
    </row>
    <row r="3251" spans="1:13" ht="15.75" customHeight="1">
      <c r="A3251" s="1">
        <v>2195</v>
      </c>
      <c r="B3251" s="3">
        <v>2196</v>
      </c>
      <c r="C3251" s="3" t="s">
        <v>5949</v>
      </c>
      <c r="D3251" s="3">
        <v>0.14088442060966971</v>
      </c>
      <c r="E3251" s="3">
        <v>0.1882189288206183</v>
      </c>
      <c r="F3251" s="3">
        <v>0.62890625</v>
      </c>
      <c r="G3251" s="3">
        <v>9.375E-2</v>
      </c>
      <c r="H3251" s="3">
        <v>0.12109375</v>
      </c>
      <c r="I3251" s="3">
        <v>0.26953125</v>
      </c>
      <c r="J3251" s="3">
        <v>2.861119247421429E-2</v>
      </c>
      <c r="K3251" s="3">
        <v>29113.699999999979</v>
      </c>
      <c r="L3251" s="3" t="s">
        <v>16007</v>
      </c>
      <c r="M3251" s="8" t="str">
        <f ca="1">IFERROR(__xludf.DUMMYFUNCTION("REGEXREPLACE(F2197,""\D"", """")"),"#VALUE!")</f>
        <v>#VALUE!</v>
      </c>
    </row>
    <row r="3252" spans="1:13" ht="15.75" customHeight="1">
      <c r="A3252" s="1">
        <v>2196</v>
      </c>
      <c r="B3252" s="3">
        <v>2197</v>
      </c>
      <c r="C3252" s="3" t="s">
        <v>5952</v>
      </c>
      <c r="D3252" s="3">
        <v>0.17407288571178339</v>
      </c>
      <c r="E3252" s="3">
        <v>0.86826699758917247</v>
      </c>
      <c r="F3252" s="3">
        <v>0.43434343434343442</v>
      </c>
      <c r="G3252" s="3">
        <v>5.0505050505050497E-2</v>
      </c>
      <c r="H3252" s="3">
        <v>4.5454545454545463E-2</v>
      </c>
      <c r="I3252" s="3">
        <v>0.1212121212121212</v>
      </c>
      <c r="J3252" s="3">
        <v>1.38940581056447E-2</v>
      </c>
      <c r="K3252" s="3">
        <v>21294.200000000012</v>
      </c>
      <c r="L3252" s="3" t="s">
        <v>16008</v>
      </c>
      <c r="M3252" s="8" t="str">
        <f ca="1">IFERROR(__xludf.DUMMYFUNCTION("REGEXREPLACE(F2198,""\D"", """")"),"#VALUE!")</f>
        <v>#VALUE!</v>
      </c>
    </row>
    <row r="3253" spans="1:13" ht="15.75" customHeight="1">
      <c r="A3253" s="1">
        <v>2197</v>
      </c>
      <c r="B3253" s="3">
        <v>2198</v>
      </c>
      <c r="C3253" s="3" t="s">
        <v>5954</v>
      </c>
      <c r="D3253" s="3">
        <v>0.12676812267732659</v>
      </c>
      <c r="E3253" s="3">
        <v>0.26129826252273058</v>
      </c>
      <c r="F3253" s="3">
        <v>0.62666666666666671</v>
      </c>
      <c r="G3253" s="3">
        <v>0.12</v>
      </c>
      <c r="H3253" s="3">
        <v>9.3333333333333338E-2</v>
      </c>
      <c r="I3253" s="3">
        <v>0.25333333333333341</v>
      </c>
      <c r="J3253" s="3">
        <v>2.4606946121054161E-2</v>
      </c>
      <c r="K3253" s="3">
        <v>16700.20000000003</v>
      </c>
      <c r="L3253" s="3" t="s">
        <v>16009</v>
      </c>
      <c r="M3253" s="8" t="str">
        <f ca="1">IFERROR(__xludf.DUMMYFUNCTION("REGEXREPLACE(F2199,""\D"", """")"),"#VALUE!")</f>
        <v>#VALUE!</v>
      </c>
    </row>
    <row r="3254" spans="1:13" ht="15.75" customHeight="1">
      <c r="A3254" s="1">
        <v>2199</v>
      </c>
      <c r="B3254" s="3">
        <v>2200</v>
      </c>
      <c r="C3254" s="3" t="s">
        <v>5959</v>
      </c>
      <c r="D3254" s="3">
        <v>0.1383297087265524</v>
      </c>
      <c r="E3254" s="3">
        <v>0.14043487987412809</v>
      </c>
      <c r="F3254" s="3">
        <v>0.60227272727272729</v>
      </c>
      <c r="G3254" s="3">
        <v>0.1174242424242424</v>
      </c>
      <c r="H3254" s="3">
        <v>0.14772727272727271</v>
      </c>
      <c r="I3254" s="3">
        <v>0.30681818181818182</v>
      </c>
      <c r="J3254" s="3">
        <v>3.5167943362748623E-2</v>
      </c>
      <c r="K3254" s="3">
        <v>29241.099999999951</v>
      </c>
      <c r="L3254" s="3" t="s">
        <v>16011</v>
      </c>
      <c r="M3254" s="8" t="str">
        <f ca="1">IFERROR(__xludf.DUMMYFUNCTION("REGEXREPLACE(F2201,""\D"", """")"),"#VALUE!")</f>
        <v>#VALUE!</v>
      </c>
    </row>
    <row r="3255" spans="1:13" ht="15.75" customHeight="1">
      <c r="A3255" s="1">
        <v>2200</v>
      </c>
      <c r="B3255" s="3">
        <v>2201</v>
      </c>
      <c r="C3255" s="3" t="s">
        <v>5962</v>
      </c>
      <c r="D3255" s="3">
        <v>0.1644299160950955</v>
      </c>
      <c r="E3255" s="3">
        <v>0.30033521401793911</v>
      </c>
      <c r="F3255" s="3">
        <v>0.63500000000000001</v>
      </c>
      <c r="G3255" s="3">
        <v>0.08</v>
      </c>
      <c r="H3255" s="3">
        <v>0.11</v>
      </c>
      <c r="I3255" s="3">
        <v>0.23</v>
      </c>
      <c r="J3255" s="3">
        <v>2.9827756760816719E-2</v>
      </c>
      <c r="K3255" s="3">
        <v>43286.899999999681</v>
      </c>
      <c r="L3255" s="3" t="s">
        <v>16012</v>
      </c>
      <c r="M3255" s="8" t="str">
        <f ca="1">IFERROR(__xludf.DUMMYFUNCTION("REGEXREPLACE(F2202,""\D"", """")"),"#VALUE!")</f>
        <v>#VALUE!</v>
      </c>
    </row>
    <row r="3256" spans="1:13" ht="15.75" customHeight="1">
      <c r="A3256" s="1">
        <v>2201</v>
      </c>
      <c r="B3256" s="3">
        <v>2202</v>
      </c>
      <c r="C3256" s="3" t="s">
        <v>5965</v>
      </c>
      <c r="D3256" s="3">
        <v>0.21628182993628911</v>
      </c>
      <c r="E3256" s="3">
        <v>0.248377014123873</v>
      </c>
      <c r="F3256" s="3">
        <v>0.62301587301587302</v>
      </c>
      <c r="G3256" s="3">
        <v>0.1111111111111111</v>
      </c>
      <c r="H3256" s="3">
        <v>0.1071428571428571</v>
      </c>
      <c r="I3256" s="3">
        <v>0.24206349206349209</v>
      </c>
      <c r="J3256" s="3">
        <v>4.4957900545531608E-2</v>
      </c>
      <c r="K3256" s="3">
        <v>28214.699999999972</v>
      </c>
      <c r="L3256" s="3" t="s">
        <v>16013</v>
      </c>
      <c r="M3256" s="8" t="str">
        <f ca="1">IFERROR(__xludf.DUMMYFUNCTION("REGEXREPLACE(F2203,""\D"", """")"),"#VALUE!")</f>
        <v>#VALUE!</v>
      </c>
    </row>
    <row r="3257" spans="1:13" ht="15.75" customHeight="1">
      <c r="A3257" s="1">
        <v>2202</v>
      </c>
      <c r="B3257" s="3">
        <v>2203</v>
      </c>
      <c r="C3257" s="3" t="s">
        <v>5968</v>
      </c>
      <c r="D3257" s="3">
        <v>0.19764469272990171</v>
      </c>
      <c r="E3257" s="3">
        <v>0.62168378084596343</v>
      </c>
      <c r="F3257" s="3">
        <v>0.49122807017543862</v>
      </c>
      <c r="G3257" s="3">
        <v>5.9649122807017542E-2</v>
      </c>
      <c r="H3257" s="3">
        <v>4.5614035087719301E-2</v>
      </c>
      <c r="I3257" s="3">
        <v>0.14736842105263159</v>
      </c>
      <c r="J3257" s="3">
        <v>1.8562202501025461E-2</v>
      </c>
      <c r="K3257" s="3">
        <v>31464.199999999921</v>
      </c>
      <c r="L3257" s="3" t="s">
        <v>16014</v>
      </c>
      <c r="M3257" s="8" t="str">
        <f ca="1">IFERROR(__xludf.DUMMYFUNCTION("REGEXREPLACE(F2204,""\D"", """")"),"#VALUE!")</f>
        <v>#VALUE!</v>
      </c>
    </row>
    <row r="3258" spans="1:13" ht="15.75" customHeight="1">
      <c r="A3258" s="1">
        <v>2203</v>
      </c>
      <c r="B3258" s="3">
        <v>2204</v>
      </c>
      <c r="C3258" s="3" t="s">
        <v>5970</v>
      </c>
      <c r="D3258" s="3">
        <v>0.12047088881963559</v>
      </c>
      <c r="E3258" s="3">
        <v>0.30766072359926722</v>
      </c>
      <c r="F3258" s="3">
        <v>0.5755555555555556</v>
      </c>
      <c r="G3258" s="3">
        <v>9.7777777777777783E-2</v>
      </c>
      <c r="H3258" s="3">
        <v>8.666666666666667E-2</v>
      </c>
      <c r="I3258" s="3">
        <v>0.23777777777777781</v>
      </c>
      <c r="J3258" s="3">
        <v>2.1456083633882909E-2</v>
      </c>
      <c r="K3258" s="3">
        <v>49030.59999999954</v>
      </c>
      <c r="L3258" s="3" t="s">
        <v>16015</v>
      </c>
      <c r="M3258" s="8" t="str">
        <f ca="1">IFERROR(__xludf.DUMMYFUNCTION("REGEXREPLACE(F2205,""\D"", """")"),"#VALUE!")</f>
        <v>#VALUE!</v>
      </c>
    </row>
    <row r="3259" spans="1:13" ht="15.75" customHeight="1">
      <c r="A3259" s="1">
        <v>2205</v>
      </c>
      <c r="B3259" s="3">
        <v>2206</v>
      </c>
      <c r="C3259" s="3" t="s">
        <v>5976</v>
      </c>
      <c r="D3259" s="3">
        <v>0.1935115192987813</v>
      </c>
      <c r="E3259" s="3">
        <v>0.1816222092317453</v>
      </c>
      <c r="F3259" s="3">
        <v>0.5757575757575758</v>
      </c>
      <c r="G3259" s="3">
        <v>9.0909090909090912E-2</v>
      </c>
      <c r="H3259" s="3">
        <v>0.1818181818181818</v>
      </c>
      <c r="I3259" s="3">
        <v>0.2878787878787879</v>
      </c>
      <c r="J3259" s="3">
        <v>4.2223908880319627E-2</v>
      </c>
      <c r="K3259" s="3">
        <v>7236.3000000000047</v>
      </c>
      <c r="L3259" s="3" t="s">
        <v>16017</v>
      </c>
      <c r="M3259" s="8" t="str">
        <f ca="1">IFERROR(__xludf.DUMMYFUNCTION("REGEXREPLACE(F2207,""\D"", """")"),"#VALUE!")</f>
        <v>#VALUE!</v>
      </c>
    </row>
    <row r="3260" spans="1:13" ht="15.75" customHeight="1">
      <c r="A3260" s="1">
        <v>2207</v>
      </c>
      <c r="B3260" s="3">
        <v>2208</v>
      </c>
      <c r="C3260" s="3" t="s">
        <v>5981</v>
      </c>
      <c r="D3260" s="3">
        <v>0.14359755012817699</v>
      </c>
      <c r="E3260" s="3">
        <v>0.23495283632959249</v>
      </c>
      <c r="F3260" s="3">
        <v>0.66129032258064513</v>
      </c>
      <c r="G3260" s="3">
        <v>7.7419354838709681E-2</v>
      </c>
      <c r="H3260" s="3">
        <v>0.1096774193548387</v>
      </c>
      <c r="I3260" s="3">
        <v>0.23870967741935481</v>
      </c>
      <c r="J3260" s="3">
        <v>2.529734052798302E-2</v>
      </c>
      <c r="K3260" s="3">
        <v>33160.799999999857</v>
      </c>
      <c r="L3260" s="3" t="s">
        <v>16019</v>
      </c>
      <c r="M3260" s="8" t="str">
        <f ca="1">IFERROR(__xludf.DUMMYFUNCTION("REGEXREPLACE(F2209,""\D"", """")"),"#VALUE!")</f>
        <v>#VALUE!</v>
      </c>
    </row>
    <row r="3261" spans="1:13" ht="15.75" customHeight="1">
      <c r="A3261" s="1">
        <v>2208</v>
      </c>
      <c r="B3261" s="3">
        <v>2209</v>
      </c>
      <c r="C3261" s="3" t="s">
        <v>5983</v>
      </c>
      <c r="D3261" s="3">
        <v>0.14174293846170369</v>
      </c>
      <c r="E3261" s="3">
        <v>0.23135261900071821</v>
      </c>
      <c r="F3261" s="3">
        <v>0.62580645161290327</v>
      </c>
      <c r="G3261" s="3">
        <v>0.1032258064516129</v>
      </c>
      <c r="H3261" s="3">
        <v>0.117741935483871</v>
      </c>
      <c r="I3261" s="3">
        <v>0.27419354838709681</v>
      </c>
      <c r="J3261" s="3">
        <v>3.0673271608381521E-2</v>
      </c>
      <c r="K3261" s="3">
        <v>67342.099999999671</v>
      </c>
      <c r="L3261" s="3" t="s">
        <v>16020</v>
      </c>
      <c r="M3261" s="8" t="str">
        <f ca="1">IFERROR(__xludf.DUMMYFUNCTION("REGEXREPLACE(F2210,""\D"", """")"),"#VALUE!")</f>
        <v>#VALUE!</v>
      </c>
    </row>
    <row r="3262" spans="1:13" ht="15.75" customHeight="1">
      <c r="A3262" s="1">
        <v>2209</v>
      </c>
      <c r="B3262" s="3">
        <v>2210</v>
      </c>
      <c r="C3262" s="3" t="s">
        <v>5985</v>
      </c>
      <c r="D3262" s="3">
        <v>0.24151399145686869</v>
      </c>
      <c r="E3262" s="3">
        <v>0.29172404194907958</v>
      </c>
      <c r="F3262" s="3">
        <v>0.63736263736263732</v>
      </c>
      <c r="G3262" s="3">
        <v>6.95970695970696E-2</v>
      </c>
      <c r="H3262" s="3">
        <v>8.4249084249084255E-2</v>
      </c>
      <c r="I3262" s="3">
        <v>0.2161172161172161</v>
      </c>
      <c r="J3262" s="3">
        <v>3.4485098138317932E-2</v>
      </c>
      <c r="K3262" s="3">
        <v>28706.499999999949</v>
      </c>
      <c r="L3262" s="3" t="s">
        <v>16021</v>
      </c>
      <c r="M3262" s="8" t="str">
        <f ca="1">IFERROR(__xludf.DUMMYFUNCTION("REGEXREPLACE(F2211,""\D"", """")"),"#VALUE!")</f>
        <v>#VALUE!</v>
      </c>
    </row>
    <row r="3263" spans="1:13" ht="15.75" customHeight="1">
      <c r="A3263" s="1">
        <v>2211</v>
      </c>
      <c r="B3263" s="3">
        <v>2212</v>
      </c>
      <c r="C3263" s="3" t="s">
        <v>5990</v>
      </c>
      <c r="D3263" s="3">
        <v>0.154019181640802</v>
      </c>
      <c r="E3263" s="3">
        <v>0.24351094769112561</v>
      </c>
      <c r="F3263" s="3">
        <v>0.60416666666666663</v>
      </c>
      <c r="G3263" s="3">
        <v>9.8958333333333329E-2</v>
      </c>
      <c r="H3263" s="3">
        <v>8.8541666666666671E-2</v>
      </c>
      <c r="I3263" s="3">
        <v>0.22916666666666671</v>
      </c>
      <c r="J3263" s="3">
        <v>2.662540982855062E-2</v>
      </c>
      <c r="K3263" s="3">
        <v>20838.399999999991</v>
      </c>
      <c r="L3263" s="3" t="s">
        <v>16023</v>
      </c>
      <c r="M3263" s="8" t="str">
        <f ca="1">IFERROR(__xludf.DUMMYFUNCTION("REGEXREPLACE(F2213,""\D"", """")"),"#VALUE!")</f>
        <v>#VALUE!</v>
      </c>
    </row>
    <row r="3264" spans="1:13" ht="15.75" customHeight="1">
      <c r="A3264" s="1">
        <v>2213</v>
      </c>
      <c r="B3264" s="3">
        <v>2214</v>
      </c>
      <c r="C3264" s="3" t="s">
        <v>5996</v>
      </c>
      <c r="D3264" s="3">
        <v>0.21517462152952449</v>
      </c>
      <c r="E3264" s="3">
        <v>0.7581036305571327</v>
      </c>
      <c r="F3264" s="3">
        <v>0.5010799136069114</v>
      </c>
      <c r="G3264" s="3">
        <v>4.5356371490280781E-2</v>
      </c>
      <c r="H3264" s="3">
        <v>4.7516198704103667E-2</v>
      </c>
      <c r="I3264" s="3">
        <v>0.12742980561555081</v>
      </c>
      <c r="J3264" s="3">
        <v>1.8514360466233962E-2</v>
      </c>
      <c r="K3264" s="3">
        <v>49274.399999999543</v>
      </c>
      <c r="L3264" s="3" t="s">
        <v>16025</v>
      </c>
      <c r="M3264" s="8" t="str">
        <f ca="1">IFERROR(__xludf.DUMMYFUNCTION("REGEXREPLACE(F2215,""\D"", """")"),"#VALUE!")</f>
        <v>#VALUE!</v>
      </c>
    </row>
    <row r="3265" spans="1:13" ht="15.75" customHeight="1">
      <c r="A3265" s="1">
        <v>2214</v>
      </c>
      <c r="B3265" s="3">
        <v>2215</v>
      </c>
      <c r="C3265" s="3" t="s">
        <v>5998</v>
      </c>
      <c r="D3265" s="3">
        <v>0.14147528955584809</v>
      </c>
      <c r="E3265" s="3">
        <v>0.26910360358584268</v>
      </c>
      <c r="F3265" s="3">
        <v>0.6198347107438017</v>
      </c>
      <c r="G3265" s="3">
        <v>4.9586776859504127E-2</v>
      </c>
      <c r="H3265" s="3">
        <v>0.11570247933884301</v>
      </c>
      <c r="I3265" s="3">
        <v>0.23966942148760331</v>
      </c>
      <c r="J3265" s="3">
        <v>1.8796164567320139E-2</v>
      </c>
      <c r="K3265" s="3">
        <v>12891.70000000003</v>
      </c>
      <c r="L3265" s="3" t="s">
        <v>16026</v>
      </c>
      <c r="M3265" s="8" t="str">
        <f ca="1">IFERROR(__xludf.DUMMYFUNCTION("REGEXREPLACE(F2216,""\D"", """")"),"#VALUE!")</f>
        <v>#VALUE!</v>
      </c>
    </row>
    <row r="3266" spans="1:13" ht="15.75" customHeight="1">
      <c r="A3266" s="1">
        <v>2215</v>
      </c>
      <c r="B3266" s="3">
        <v>2216</v>
      </c>
      <c r="C3266" s="3" t="s">
        <v>6001</v>
      </c>
      <c r="D3266" s="3">
        <v>0.16856402903543749</v>
      </c>
      <c r="E3266" s="3">
        <v>0.18105366193247319</v>
      </c>
      <c r="F3266" s="3">
        <v>0.63788968824940051</v>
      </c>
      <c r="G3266" s="3">
        <v>0.10071942446043169</v>
      </c>
      <c r="H3266" s="3">
        <v>0.1223021582733813</v>
      </c>
      <c r="I3266" s="3">
        <v>0.26139088729016791</v>
      </c>
      <c r="J3266" s="3">
        <v>3.6396990480232649E-2</v>
      </c>
      <c r="K3266" s="3">
        <v>44776.799999999661</v>
      </c>
      <c r="L3266" s="3" t="s">
        <v>16027</v>
      </c>
      <c r="M3266" s="8" t="str">
        <f ca="1">IFERROR(__xludf.DUMMYFUNCTION("REGEXREPLACE(F2217,""\D"", """")"),"#VALUE!")</f>
        <v>#VALUE!</v>
      </c>
    </row>
    <row r="3267" spans="1:13" ht="15.75" customHeight="1">
      <c r="A3267" s="1">
        <v>2217</v>
      </c>
      <c r="B3267" s="3">
        <v>2218</v>
      </c>
      <c r="C3267" s="3" t="s">
        <v>6007</v>
      </c>
      <c r="D3267" s="3">
        <v>0.1551062922762235</v>
      </c>
      <c r="E3267" s="3">
        <v>0.2248826020664029</v>
      </c>
      <c r="F3267" s="3">
        <v>0.60633484162895923</v>
      </c>
      <c r="G3267" s="3">
        <v>8.1447963800904979E-2</v>
      </c>
      <c r="H3267" s="3">
        <v>0.1221719457013575</v>
      </c>
      <c r="I3267" s="3">
        <v>0.24886877828054299</v>
      </c>
      <c r="J3267" s="3">
        <v>2.9184561891891139E-2</v>
      </c>
      <c r="K3267" s="3">
        <v>24326.999999999989</v>
      </c>
      <c r="L3267" s="3" t="s">
        <v>16029</v>
      </c>
      <c r="M3267" s="8" t="str">
        <f ca="1">IFERROR(__xludf.DUMMYFUNCTION("REGEXREPLACE(F2219,""\D"", """")"),"#VALUE!")</f>
        <v>#VALUE!</v>
      </c>
    </row>
    <row r="3268" spans="1:13" ht="15.75" customHeight="1">
      <c r="A3268" s="1">
        <v>2218</v>
      </c>
      <c r="B3268" s="3">
        <v>2219</v>
      </c>
      <c r="C3268" s="3" t="s">
        <v>6009</v>
      </c>
      <c r="D3268" s="3">
        <v>0.20028293144057391</v>
      </c>
      <c r="E3268" s="3">
        <v>0.26138558601433692</v>
      </c>
      <c r="F3268" s="3">
        <v>0.58415841584158412</v>
      </c>
      <c r="G3268" s="3">
        <v>8.9108910891089105E-2</v>
      </c>
      <c r="H3268" s="3">
        <v>8.9108910891089105E-2</v>
      </c>
      <c r="I3268" s="3">
        <v>0.23762376237623761</v>
      </c>
      <c r="J3268" s="3">
        <v>2.999918464426627E-2</v>
      </c>
      <c r="K3268" s="3">
        <v>11584.700000000021</v>
      </c>
      <c r="L3268" s="3" t="s">
        <v>16030</v>
      </c>
      <c r="M3268" s="8" t="str">
        <f ca="1">IFERROR(__xludf.DUMMYFUNCTION("REGEXREPLACE(F2220,""\D"", """")"),"#VALUE!")</f>
        <v>#VALUE!</v>
      </c>
    </row>
    <row r="3269" spans="1:13" ht="15.75" customHeight="1">
      <c r="A3269" s="1">
        <v>2220</v>
      </c>
      <c r="B3269" s="3">
        <v>2221</v>
      </c>
      <c r="C3269" s="3" t="s">
        <v>6014</v>
      </c>
      <c r="D3269" s="3">
        <v>0.1608028937364086</v>
      </c>
      <c r="E3269" s="3">
        <v>0.34159949332965278</v>
      </c>
      <c r="F3269" s="3">
        <v>0.59322033898305082</v>
      </c>
      <c r="G3269" s="3">
        <v>9.152542372881356E-2</v>
      </c>
      <c r="H3269" s="3">
        <v>9.8305084745762716E-2</v>
      </c>
      <c r="I3269" s="3">
        <v>0.223728813559322</v>
      </c>
      <c r="J3269" s="3">
        <v>2.977150571229498E-2</v>
      </c>
      <c r="K3269" s="3">
        <v>65651.999999999534</v>
      </c>
      <c r="L3269" s="3" t="s">
        <v>16032</v>
      </c>
      <c r="M3269" s="8" t="str">
        <f ca="1">IFERROR(__xludf.DUMMYFUNCTION("REGEXREPLACE(F2222,""\D"", """")"),"#VALUE!")</f>
        <v>#VALUE!</v>
      </c>
    </row>
    <row r="3270" spans="1:13" ht="15.75" customHeight="1">
      <c r="A3270" s="1">
        <v>2221</v>
      </c>
      <c r="B3270" s="3">
        <v>2222</v>
      </c>
      <c r="C3270" s="3" t="s">
        <v>6017</v>
      </c>
      <c r="D3270" s="3">
        <v>0.17613163726658959</v>
      </c>
      <c r="E3270" s="3">
        <v>0.85804027035085961</v>
      </c>
      <c r="F3270" s="3">
        <v>0.52570093457943923</v>
      </c>
      <c r="G3270" s="3">
        <v>4.9065420560747662E-2</v>
      </c>
      <c r="H3270" s="3">
        <v>4.9065420560747662E-2</v>
      </c>
      <c r="I3270" s="3">
        <v>0.1214953271028037</v>
      </c>
      <c r="J3270" s="3">
        <v>1.599333595456677E-2</v>
      </c>
      <c r="K3270" s="3">
        <v>44482.599999999627</v>
      </c>
      <c r="L3270" s="3" t="s">
        <v>16033</v>
      </c>
      <c r="M3270" s="8" t="str">
        <f ca="1">IFERROR(__xludf.DUMMYFUNCTION("REGEXREPLACE(F2223,""\D"", """")"),"#VALUE!")</f>
        <v>#VALUE!</v>
      </c>
    </row>
    <row r="3271" spans="1:13" ht="15.75" customHeight="1">
      <c r="A3271" s="1">
        <v>2223</v>
      </c>
      <c r="B3271" s="3">
        <v>2224</v>
      </c>
      <c r="C3271" s="3" t="s">
        <v>6023</v>
      </c>
      <c r="D3271" s="3">
        <v>0.15833180243901129</v>
      </c>
      <c r="E3271" s="3">
        <v>0.29418130736752018</v>
      </c>
      <c r="F3271" s="3">
        <v>0.61585365853658536</v>
      </c>
      <c r="G3271" s="3">
        <v>8.8414634146341459E-2</v>
      </c>
      <c r="H3271" s="3">
        <v>0.10365853658536579</v>
      </c>
      <c r="I3271" s="3">
        <v>0.22560975609756101</v>
      </c>
      <c r="J3271" s="3">
        <v>2.9024984360404859E-2</v>
      </c>
      <c r="K3271" s="3">
        <v>36741.099999999809</v>
      </c>
      <c r="L3271" s="3" t="s">
        <v>16035</v>
      </c>
      <c r="M3271" s="8" t="str">
        <f ca="1">IFERROR(__xludf.DUMMYFUNCTION("REGEXREPLACE(F2225,""\D"", """")"),"#VALUE!")</f>
        <v>#VALUE!</v>
      </c>
    </row>
    <row r="3272" spans="1:13" ht="15.75" customHeight="1">
      <c r="A3272" s="1">
        <v>2224</v>
      </c>
      <c r="B3272" s="3">
        <v>2225</v>
      </c>
      <c r="C3272" s="3" t="s">
        <v>6025</v>
      </c>
      <c r="D3272" s="3">
        <v>0.15465532805984031</v>
      </c>
      <c r="E3272" s="3">
        <v>0.2203927956995855</v>
      </c>
      <c r="F3272" s="3">
        <v>0.61538461538461542</v>
      </c>
      <c r="G3272" s="3">
        <v>0.12179487179487181</v>
      </c>
      <c r="H3272" s="3">
        <v>0.1153846153846154</v>
      </c>
      <c r="I3272" s="3">
        <v>0.26282051282051277</v>
      </c>
      <c r="J3272" s="3">
        <v>3.4138471204574972E-2</v>
      </c>
      <c r="K3272" s="3">
        <v>17022.800000000028</v>
      </c>
      <c r="L3272" s="3" t="s">
        <v>16036</v>
      </c>
      <c r="M3272" s="8" t="str">
        <f ca="1">IFERROR(__xludf.DUMMYFUNCTION("REGEXREPLACE(F2226,""\D"", """")"),"#VALUE!")</f>
        <v>#VALUE!</v>
      </c>
    </row>
    <row r="3273" spans="1:13" ht="15.75" customHeight="1">
      <c r="A3273" s="1">
        <v>2225</v>
      </c>
      <c r="B3273" s="3">
        <v>2226</v>
      </c>
      <c r="C3273" s="3" t="s">
        <v>6027</v>
      </c>
      <c r="D3273" s="3">
        <v>0.21437862796377891</v>
      </c>
      <c r="E3273" s="3">
        <v>0.2275023881971158</v>
      </c>
      <c r="F3273" s="3">
        <v>0.65437788018433185</v>
      </c>
      <c r="G3273" s="3">
        <v>0.1105990783410138</v>
      </c>
      <c r="H3273" s="3">
        <v>0.13824884792626729</v>
      </c>
      <c r="I3273" s="3">
        <v>0.28110599078341009</v>
      </c>
      <c r="J3273" s="3">
        <v>5.0568368246912188E-2</v>
      </c>
      <c r="K3273" s="3">
        <v>23929.499999999982</v>
      </c>
      <c r="L3273" s="3" t="s">
        <v>16037</v>
      </c>
      <c r="M3273" s="8" t="str">
        <f ca="1">IFERROR(__xludf.DUMMYFUNCTION("REGEXREPLACE(F2227,""\D"", """")"),"#VALUE!")</f>
        <v>#VALUE!</v>
      </c>
    </row>
    <row r="3274" spans="1:13" ht="15.75" customHeight="1">
      <c r="A3274" s="1">
        <v>2227</v>
      </c>
      <c r="B3274" s="3">
        <v>2228</v>
      </c>
      <c r="C3274" s="3" t="s">
        <v>6033</v>
      </c>
      <c r="D3274" s="3">
        <v>0.21748123562593191</v>
      </c>
      <c r="E3274" s="3">
        <v>0.92272599054935289</v>
      </c>
      <c r="F3274" s="3">
        <v>0.50903614457831325</v>
      </c>
      <c r="G3274" s="3">
        <v>5.1204819277108432E-2</v>
      </c>
      <c r="H3274" s="3">
        <v>3.614457831325301E-2</v>
      </c>
      <c r="I3274" s="3">
        <v>0.1114457831325301</v>
      </c>
      <c r="J3274" s="3">
        <v>1.6805285981778571E-2</v>
      </c>
      <c r="K3274" s="3">
        <v>34530.599999999817</v>
      </c>
      <c r="L3274" s="3" t="s">
        <v>16039</v>
      </c>
      <c r="M3274" s="8" t="str">
        <f ca="1">IFERROR(__xludf.DUMMYFUNCTION("REGEXREPLACE(F2229,""\D"", """")"),"#VALUE!")</f>
        <v>#VALUE!</v>
      </c>
    </row>
    <row r="3275" spans="1:13" ht="15.75" customHeight="1">
      <c r="A3275" s="1">
        <v>2228</v>
      </c>
      <c r="B3275" s="3">
        <v>2229</v>
      </c>
      <c r="C3275" s="3" t="s">
        <v>6035</v>
      </c>
      <c r="D3275" s="3">
        <v>0.14514653237565969</v>
      </c>
      <c r="E3275" s="3">
        <v>0.2256211325479458</v>
      </c>
      <c r="F3275" s="3">
        <v>0.64689265536723162</v>
      </c>
      <c r="G3275" s="3">
        <v>0.1045197740112994</v>
      </c>
      <c r="H3275" s="3">
        <v>9.6045197740112997E-2</v>
      </c>
      <c r="I3275" s="3">
        <v>0.25141242937853109</v>
      </c>
      <c r="J3275" s="3">
        <v>2.7992888843376199E-2</v>
      </c>
      <c r="K3275" s="3">
        <v>37647.89999999979</v>
      </c>
      <c r="L3275" s="3" t="s">
        <v>16040</v>
      </c>
      <c r="M3275" s="8" t="str">
        <f ca="1">IFERROR(__xludf.DUMMYFUNCTION("REGEXREPLACE(F2230,""\D"", """")"),"#VALUE!")</f>
        <v>#VALUE!</v>
      </c>
    </row>
    <row r="3276" spans="1:13" ht="15.75" customHeight="1">
      <c r="A3276" s="1">
        <v>2229</v>
      </c>
      <c r="B3276" s="3">
        <v>2230</v>
      </c>
      <c r="C3276" s="3" t="s">
        <v>6037</v>
      </c>
      <c r="D3276" s="3">
        <v>0.131991658316744</v>
      </c>
      <c r="E3276" s="3">
        <v>0.71234586342343831</v>
      </c>
      <c r="F3276" s="3">
        <v>0.49636803874092011</v>
      </c>
      <c r="G3276" s="3">
        <v>5.569007263922518E-2</v>
      </c>
      <c r="H3276" s="3">
        <v>4.6004842615012108E-2</v>
      </c>
      <c r="I3276" s="3">
        <v>0.13801452784503629</v>
      </c>
      <c r="J3276" s="3">
        <v>1.240044898358952E-2</v>
      </c>
      <c r="K3276" s="3">
        <v>45361.999999999629</v>
      </c>
      <c r="L3276" s="3" t="s">
        <v>16041</v>
      </c>
      <c r="M3276" s="8" t="str">
        <f ca="1">IFERROR(__xludf.DUMMYFUNCTION("REGEXREPLACE(F2231,""\D"", """")"),"#VALUE!")</f>
        <v>#VALUE!</v>
      </c>
    </row>
    <row r="3277" spans="1:13" ht="15.75" customHeight="1">
      <c r="A3277" s="1">
        <v>2230</v>
      </c>
      <c r="B3277" s="3">
        <v>2231</v>
      </c>
      <c r="C3277" s="3" t="s">
        <v>6039</v>
      </c>
      <c r="D3277" s="3">
        <v>0.1791057811334312</v>
      </c>
      <c r="E3277" s="3">
        <v>0.2554061217401748</v>
      </c>
      <c r="F3277" s="3">
        <v>0.62576687116564422</v>
      </c>
      <c r="G3277" s="3">
        <v>0.11349693251533741</v>
      </c>
      <c r="H3277" s="3">
        <v>0.11349693251533741</v>
      </c>
      <c r="I3277" s="3">
        <v>0.254601226993865</v>
      </c>
      <c r="J3277" s="3">
        <v>3.9250176952104823E-2</v>
      </c>
      <c r="K3277" s="3">
        <v>35276.999999999833</v>
      </c>
      <c r="L3277" s="3" t="s">
        <v>16042</v>
      </c>
      <c r="M3277" s="8" t="str">
        <f ca="1">IFERROR(__xludf.DUMMYFUNCTION("REGEXREPLACE(F2232,""\D"", """")"),"#VALUE!")</f>
        <v>#VALUE!</v>
      </c>
    </row>
    <row r="3278" spans="1:13" ht="15.75" customHeight="1">
      <c r="A3278" s="1">
        <v>2232</v>
      </c>
      <c r="B3278" s="3">
        <v>2233</v>
      </c>
      <c r="C3278" s="3" t="s">
        <v>6045</v>
      </c>
      <c r="D3278" s="3">
        <v>0.17713826461496771</v>
      </c>
      <c r="E3278" s="3">
        <v>0.71775029876032637</v>
      </c>
      <c r="F3278" s="3">
        <v>0.49593495934959347</v>
      </c>
      <c r="G3278" s="3">
        <v>6.097560975609756E-2</v>
      </c>
      <c r="H3278" s="3">
        <v>5.08130081300813E-2</v>
      </c>
      <c r="I3278" s="3">
        <v>0.13617886178861791</v>
      </c>
      <c r="J3278" s="3">
        <v>1.8660034169476109E-2</v>
      </c>
      <c r="K3278" s="3">
        <v>53880.69999999948</v>
      </c>
      <c r="L3278" s="3" t="s">
        <v>16044</v>
      </c>
      <c r="M3278" s="8" t="str">
        <f ca="1">IFERROR(__xludf.DUMMYFUNCTION("REGEXREPLACE(F2234,""\D"", """")"),"#VALUE!")</f>
        <v>#VALUE!</v>
      </c>
    </row>
    <row r="3279" spans="1:13" ht="15.75" customHeight="1">
      <c r="A3279" s="1">
        <v>2233</v>
      </c>
      <c r="B3279" s="3">
        <v>2234</v>
      </c>
      <c r="C3279" s="3" t="s">
        <v>6047</v>
      </c>
      <c r="D3279" s="3">
        <v>0.14233168563360679</v>
      </c>
      <c r="E3279" s="3">
        <v>0.37288059922882733</v>
      </c>
      <c r="F3279" s="3">
        <v>0.55601659751037347</v>
      </c>
      <c r="G3279" s="3">
        <v>8.7136929460580909E-2</v>
      </c>
      <c r="H3279" s="3">
        <v>6.6390041493775934E-2</v>
      </c>
      <c r="I3279" s="3">
        <v>0.2033195020746888</v>
      </c>
      <c r="J3279" s="3">
        <v>2.0010310001852289E-2</v>
      </c>
      <c r="K3279" s="3">
        <v>26121</v>
      </c>
      <c r="L3279" s="3" t="s">
        <v>16045</v>
      </c>
      <c r="M3279" s="8" t="str">
        <f ca="1">IFERROR(__xludf.DUMMYFUNCTION("REGEXREPLACE(F2235,""\D"", """")"),"#VALUE!")</f>
        <v>#VALUE!</v>
      </c>
    </row>
    <row r="3280" spans="1:13" ht="15.75" customHeight="1">
      <c r="A3280" s="1">
        <v>2235</v>
      </c>
      <c r="B3280" s="3">
        <v>2236</v>
      </c>
      <c r="C3280" s="3" t="s">
        <v>6052</v>
      </c>
      <c r="D3280" s="3">
        <v>0.15988609398448389</v>
      </c>
      <c r="E3280" s="3">
        <v>0.16700606625202691</v>
      </c>
      <c r="F3280" s="3">
        <v>0.6470588235294118</v>
      </c>
      <c r="G3280" s="3">
        <v>8.0882352941176475E-2</v>
      </c>
      <c r="H3280" s="3">
        <v>0.1470588235294118</v>
      </c>
      <c r="I3280" s="3">
        <v>0.29411764705882348</v>
      </c>
      <c r="J3280" s="3">
        <v>3.199179521739038E-2</v>
      </c>
      <c r="K3280" s="3">
        <v>14869.900000000031</v>
      </c>
      <c r="L3280" s="3" t="s">
        <v>16047</v>
      </c>
      <c r="M3280" s="8" t="str">
        <f ca="1">IFERROR(__xludf.DUMMYFUNCTION("REGEXREPLACE(F2237,""\D"", """")"),"#VALUE!")</f>
        <v>#VALUE!</v>
      </c>
    </row>
    <row r="3281" spans="1:13" ht="15.75" customHeight="1">
      <c r="A3281" s="1">
        <v>2236</v>
      </c>
      <c r="B3281" s="3">
        <v>2237</v>
      </c>
      <c r="C3281" s="3" t="s">
        <v>6055</v>
      </c>
      <c r="D3281" s="3">
        <v>0.1279087167909822</v>
      </c>
      <c r="E3281" s="3">
        <v>0.2515298846434682</v>
      </c>
      <c r="F3281" s="3">
        <v>0.63396226415094337</v>
      </c>
      <c r="G3281" s="3">
        <v>0.10943396226415091</v>
      </c>
      <c r="H3281" s="3">
        <v>9.4339622641509441E-2</v>
      </c>
      <c r="I3281" s="3">
        <v>0.26415094339622641</v>
      </c>
      <c r="J3281" s="3">
        <v>2.4714935108196438E-2</v>
      </c>
      <c r="K3281" s="3">
        <v>29128.89999999994</v>
      </c>
      <c r="L3281" s="3" t="s">
        <v>16048</v>
      </c>
      <c r="M3281" s="8" t="str">
        <f ca="1">IFERROR(__xludf.DUMMYFUNCTION("REGEXREPLACE(F2238,""\D"", """")"),"#VALUE!")</f>
        <v>#VALUE!</v>
      </c>
    </row>
    <row r="3282" spans="1:13" ht="15.75" customHeight="1">
      <c r="A3282" s="1">
        <v>2237</v>
      </c>
      <c r="B3282" s="3">
        <v>2238</v>
      </c>
      <c r="C3282" s="3" t="s">
        <v>6058</v>
      </c>
      <c r="D3282" s="3">
        <v>8.7274118819325841E-2</v>
      </c>
      <c r="E3282" s="3">
        <v>0.40683338799380619</v>
      </c>
      <c r="F3282" s="3">
        <v>0.57558139534883723</v>
      </c>
      <c r="G3282" s="3">
        <v>7.5581395348837205E-2</v>
      </c>
      <c r="H3282" s="3">
        <v>8.7209302325581398E-2</v>
      </c>
      <c r="I3282" s="3">
        <v>0.22093023255813951</v>
      </c>
      <c r="J3282" s="3">
        <v>1.2717714216918001E-2</v>
      </c>
      <c r="K3282" s="3">
        <v>19804.80000000001</v>
      </c>
      <c r="L3282" s="3" t="s">
        <v>16049</v>
      </c>
      <c r="M3282" s="8" t="str">
        <f ca="1">IFERROR(__xludf.DUMMYFUNCTION("REGEXREPLACE(F2239,""\D"", """")"),"#VALUE!")</f>
        <v>#VALUE!</v>
      </c>
    </row>
    <row r="3283" spans="1:13" ht="15.75" customHeight="1">
      <c r="A3283" s="1">
        <v>2239</v>
      </c>
      <c r="B3283" s="3">
        <v>2240</v>
      </c>
      <c r="C3283" s="3" t="s">
        <v>6063</v>
      </c>
      <c r="D3283" s="3">
        <v>7.8287143893647146E-2</v>
      </c>
      <c r="E3283" s="3">
        <v>0.33031120954585008</v>
      </c>
      <c r="F3283" s="3">
        <v>0.6454545454545455</v>
      </c>
      <c r="G3283" s="3">
        <v>0.13636363636363641</v>
      </c>
      <c r="H3283" s="3">
        <v>0.1090909090909091</v>
      </c>
      <c r="I3283" s="3">
        <v>0.27272727272727271</v>
      </c>
      <c r="J3283" s="3">
        <v>1.7283856195615298E-2</v>
      </c>
      <c r="K3283" s="3">
        <v>12257.300000000019</v>
      </c>
      <c r="L3283" s="3" t="s">
        <v>16051</v>
      </c>
      <c r="M3283" s="8" t="str">
        <f ca="1">IFERROR(__xludf.DUMMYFUNCTION("REGEXREPLACE(F2241,""\D"", """")"),"#VALUE!")</f>
        <v>#VALUE!</v>
      </c>
    </row>
    <row r="3284" spans="1:13" ht="15.75" customHeight="1">
      <c r="A3284" s="1">
        <v>2241</v>
      </c>
      <c r="B3284" s="3">
        <v>2242</v>
      </c>
      <c r="C3284" s="3" t="s">
        <v>6069</v>
      </c>
      <c r="D3284" s="3">
        <v>0.2131580709031406</v>
      </c>
      <c r="E3284" s="3">
        <v>6.9839868428544158E-2</v>
      </c>
      <c r="F3284" s="3">
        <v>0.62857142857142856</v>
      </c>
      <c r="G3284" s="3">
        <v>0.15714285714285711</v>
      </c>
      <c r="H3284" s="3">
        <v>4.2857142857142858E-2</v>
      </c>
      <c r="I3284" s="3">
        <v>0.31428571428571428</v>
      </c>
      <c r="J3284" s="3">
        <v>2.9470715549432751E-2</v>
      </c>
      <c r="K3284" s="3">
        <v>7762.100000000004</v>
      </c>
      <c r="L3284" s="3" t="s">
        <v>16053</v>
      </c>
      <c r="M3284" s="8" t="str">
        <f ca="1">IFERROR(__xludf.DUMMYFUNCTION("REGEXREPLACE(F2243,""\D"", """")"),"#VALUE!")</f>
        <v>#VALUE!</v>
      </c>
    </row>
    <row r="3285" spans="1:13" ht="15.75" customHeight="1">
      <c r="A3285" s="1">
        <v>2242</v>
      </c>
      <c r="B3285" s="3">
        <v>2243</v>
      </c>
      <c r="C3285" s="3" t="s">
        <v>6072</v>
      </c>
      <c r="D3285" s="3">
        <v>0.18464389172891479</v>
      </c>
      <c r="E3285" s="3">
        <v>0.28813609072181762</v>
      </c>
      <c r="F3285" s="3">
        <v>0.59178082191780823</v>
      </c>
      <c r="G3285" s="3">
        <v>9.3150684931506855E-2</v>
      </c>
      <c r="H3285" s="3">
        <v>0.10410958904109591</v>
      </c>
      <c r="I3285" s="3">
        <v>0.23561643835616439</v>
      </c>
      <c r="J3285" s="3">
        <v>3.5017123377248029E-2</v>
      </c>
      <c r="K3285" s="3">
        <v>40457.599999999751</v>
      </c>
      <c r="L3285" s="3" t="s">
        <v>16054</v>
      </c>
      <c r="M3285" s="8" t="str">
        <f ca="1">IFERROR(__xludf.DUMMYFUNCTION("REGEXREPLACE(F2244,""\D"", """")"),"#VALUE!")</f>
        <v>#VALUE!</v>
      </c>
    </row>
    <row r="3286" spans="1:13" ht="15.75" customHeight="1">
      <c r="A3286" s="1">
        <v>2243</v>
      </c>
      <c r="B3286" s="3">
        <v>2244</v>
      </c>
      <c r="C3286" s="3" t="s">
        <v>6075</v>
      </c>
      <c r="D3286" s="3">
        <v>0.24116587752041821</v>
      </c>
      <c r="E3286" s="3">
        <v>0.63220072995939414</v>
      </c>
      <c r="F3286" s="3">
        <v>0.4735202492211838</v>
      </c>
      <c r="G3286" s="3">
        <v>0.1090342679127726</v>
      </c>
      <c r="H3286" s="3">
        <v>3.4267912772585667E-2</v>
      </c>
      <c r="I3286" s="3">
        <v>0.161993769470405</v>
      </c>
      <c r="J3286" s="3">
        <v>2.9982237591404219E-2</v>
      </c>
      <c r="K3286" s="3">
        <v>36134.799999999857</v>
      </c>
      <c r="L3286" s="3" t="s">
        <v>16055</v>
      </c>
      <c r="M3286" s="8" t="str">
        <f ca="1">IFERROR(__xludf.DUMMYFUNCTION("REGEXREPLACE(F2245,""\D"", """")"),"#VALUE!")</f>
        <v>#VALUE!</v>
      </c>
    </row>
    <row r="3287" spans="1:13" ht="15.75" customHeight="1">
      <c r="A3287" s="1">
        <v>2244</v>
      </c>
      <c r="B3287" s="3">
        <v>2245</v>
      </c>
      <c r="C3287" s="3" t="s">
        <v>6077</v>
      </c>
      <c r="D3287" s="3">
        <v>0.11998229530203031</v>
      </c>
      <c r="E3287" s="3">
        <v>0.3308342083382384</v>
      </c>
      <c r="F3287" s="3">
        <v>0.63897763578274758</v>
      </c>
      <c r="G3287" s="3">
        <v>7.6677316293929709E-2</v>
      </c>
      <c r="H3287" s="3">
        <v>0.1118210862619808</v>
      </c>
      <c r="I3287" s="3">
        <v>0.2268370607028754</v>
      </c>
      <c r="J3287" s="3">
        <v>2.1272150174574161E-2</v>
      </c>
      <c r="K3287" s="3">
        <v>32683.09999999986</v>
      </c>
      <c r="L3287" s="3" t="s">
        <v>16056</v>
      </c>
      <c r="M3287" s="8" t="str">
        <f ca="1">IFERROR(__xludf.DUMMYFUNCTION("REGEXREPLACE(F2246,""\D"", """")"),"#VALUE!")</f>
        <v>#VALUE!</v>
      </c>
    </row>
    <row r="3288" spans="1:13" ht="15.75" customHeight="1">
      <c r="A3288" s="1">
        <v>2245</v>
      </c>
      <c r="B3288" s="3">
        <v>2246</v>
      </c>
      <c r="C3288" s="3" t="s">
        <v>6080</v>
      </c>
      <c r="D3288" s="3">
        <v>0.17053463702313629</v>
      </c>
      <c r="E3288" s="3">
        <v>0.47062774109396399</v>
      </c>
      <c r="F3288" s="3">
        <v>0.53135313531353134</v>
      </c>
      <c r="G3288" s="3">
        <v>7.2607260726072612E-2</v>
      </c>
      <c r="H3288" s="3">
        <v>6.6006600660066E-2</v>
      </c>
      <c r="I3288" s="3">
        <v>0.1914191419141914</v>
      </c>
      <c r="J3288" s="3">
        <v>2.195452820281453E-2</v>
      </c>
      <c r="K3288" s="3">
        <v>32802.099999999882</v>
      </c>
      <c r="L3288" s="3" t="s">
        <v>16057</v>
      </c>
      <c r="M3288" s="8" t="str">
        <f ca="1">IFERROR(__xludf.DUMMYFUNCTION("REGEXREPLACE(F2247,""\D"", """")"),"#VALUE!")</f>
        <v>#VALUE!</v>
      </c>
    </row>
    <row r="3289" spans="1:13" ht="15.75" customHeight="1">
      <c r="A3289" s="1">
        <v>2247</v>
      </c>
      <c r="B3289" s="3">
        <v>2248</v>
      </c>
      <c r="C3289" s="3" t="s">
        <v>6085</v>
      </c>
      <c r="D3289" s="3">
        <v>0.1944390627222346</v>
      </c>
      <c r="E3289" s="3">
        <v>0.565613694547483</v>
      </c>
      <c r="F3289" s="3">
        <v>0.48818897637795278</v>
      </c>
      <c r="G3289" s="3">
        <v>8.6614173228346455E-2</v>
      </c>
      <c r="H3289" s="3">
        <v>3.1496062992125977E-2</v>
      </c>
      <c r="I3289" s="3">
        <v>0.15748031496062989</v>
      </c>
      <c r="J3289" s="3">
        <v>1.71290702777574E-2</v>
      </c>
      <c r="K3289" s="3">
        <v>14115.700000000041</v>
      </c>
      <c r="L3289" s="3" t="s">
        <v>16059</v>
      </c>
      <c r="M3289" s="8" t="str">
        <f ca="1">IFERROR(__xludf.DUMMYFUNCTION("REGEXREPLACE(F2249,""\D"", """")"),"#VALUE!")</f>
        <v>#VALUE!</v>
      </c>
    </row>
    <row r="3290" spans="1:13" ht="15.75" customHeight="1">
      <c r="A3290" s="1">
        <v>2248</v>
      </c>
      <c r="B3290" s="3">
        <v>2249</v>
      </c>
      <c r="C3290" s="3" t="s">
        <v>6087</v>
      </c>
      <c r="D3290" s="3">
        <v>0.16364396740450049</v>
      </c>
      <c r="E3290" s="3">
        <v>0.27910538939336438</v>
      </c>
      <c r="F3290" s="3">
        <v>0.62916666666666665</v>
      </c>
      <c r="G3290" s="3">
        <v>8.7499999999999994E-2</v>
      </c>
      <c r="H3290" s="3">
        <v>0.1083333333333333</v>
      </c>
      <c r="I3290" s="3">
        <v>0.25</v>
      </c>
      <c r="J3290" s="3">
        <v>3.005201083866612E-2</v>
      </c>
      <c r="K3290" s="3">
        <v>26788.6</v>
      </c>
      <c r="L3290" s="3" t="s">
        <v>16060</v>
      </c>
      <c r="M3290" s="8" t="str">
        <f ca="1">IFERROR(__xludf.DUMMYFUNCTION("REGEXREPLACE(F2250,""\D"", """")"),"#VALUE!")</f>
        <v>#VALUE!</v>
      </c>
    </row>
    <row r="3291" spans="1:13" ht="15.75" customHeight="1">
      <c r="A3291" s="1">
        <v>2249</v>
      </c>
      <c r="B3291" s="3">
        <v>2250</v>
      </c>
      <c r="C3291" s="3" t="s">
        <v>6090</v>
      </c>
      <c r="D3291" s="3">
        <v>0.14779519478914341</v>
      </c>
      <c r="E3291" s="3">
        <v>0.19990350288632469</v>
      </c>
      <c r="F3291" s="3">
        <v>0.64</v>
      </c>
      <c r="G3291" s="3">
        <v>0.1066666666666667</v>
      </c>
      <c r="H3291" s="3">
        <v>0.1133333333333333</v>
      </c>
      <c r="I3291" s="3">
        <v>0.25666666666666671</v>
      </c>
      <c r="J3291" s="3">
        <v>3.1223796463036409E-2</v>
      </c>
      <c r="K3291" s="3">
        <v>32198.99999999988</v>
      </c>
      <c r="L3291" s="3" t="s">
        <v>16061</v>
      </c>
      <c r="M3291" s="8" t="str">
        <f ca="1">IFERROR(__xludf.DUMMYFUNCTION("REGEXREPLACE(F2251,""\D"", """")"),"#VALUE!")</f>
        <v>#VALUE!</v>
      </c>
    </row>
    <row r="3292" spans="1:13" ht="15.75" customHeight="1">
      <c r="A3292" s="1">
        <v>2250</v>
      </c>
      <c r="B3292" s="3">
        <v>2251</v>
      </c>
      <c r="C3292" s="3" t="s">
        <v>6092</v>
      </c>
      <c r="D3292" s="3">
        <v>0.29429288929626429</v>
      </c>
      <c r="E3292" s="3">
        <v>0.46003033347571748</v>
      </c>
      <c r="F3292" s="3">
        <v>0.65625</v>
      </c>
      <c r="G3292" s="3">
        <v>6.25E-2</v>
      </c>
      <c r="H3292" s="3">
        <v>5.2083333333333343E-2</v>
      </c>
      <c r="I3292" s="3">
        <v>0.19791666666666671</v>
      </c>
      <c r="J3292" s="3">
        <v>2.3907338035765661E-2</v>
      </c>
      <c r="K3292" s="3">
        <v>9975.3000000000211</v>
      </c>
      <c r="L3292" s="3" t="s">
        <v>16062</v>
      </c>
      <c r="M3292" s="8" t="str">
        <f ca="1">IFERROR(__xludf.DUMMYFUNCTION("REGEXREPLACE(F2252,""\D"", """")"),"#VALUE!")</f>
        <v>#VALUE!</v>
      </c>
    </row>
    <row r="3293" spans="1:13" ht="15.75" customHeight="1">
      <c r="A3293" s="1">
        <v>2251</v>
      </c>
      <c r="B3293" s="3">
        <v>2252</v>
      </c>
      <c r="C3293" s="3" t="s">
        <v>6094</v>
      </c>
      <c r="D3293" s="3">
        <v>0.16224973768675829</v>
      </c>
      <c r="E3293" s="3">
        <v>0.22398252225007961</v>
      </c>
      <c r="F3293" s="3">
        <v>0.61764705882352944</v>
      </c>
      <c r="G3293" s="3">
        <v>7.8431372549019607E-2</v>
      </c>
      <c r="H3293" s="3">
        <v>0.10784313725490199</v>
      </c>
      <c r="I3293" s="3">
        <v>0.26470588235294118</v>
      </c>
      <c r="J3293" s="3">
        <v>2.7738010054808589E-2</v>
      </c>
      <c r="K3293" s="3">
        <v>22536.899999999991</v>
      </c>
      <c r="L3293" s="3" t="s">
        <v>16063</v>
      </c>
      <c r="M3293" s="8" t="str">
        <f ca="1">IFERROR(__xludf.DUMMYFUNCTION("REGEXREPLACE(F2253,""\D"", """")"),"#VALUE!")</f>
        <v>#VALUE!</v>
      </c>
    </row>
    <row r="3294" spans="1:13" ht="15.75" customHeight="1">
      <c r="A3294" s="1">
        <v>2252</v>
      </c>
      <c r="B3294" s="3">
        <v>2253</v>
      </c>
      <c r="C3294" s="3" t="s">
        <v>6097</v>
      </c>
      <c r="D3294" s="3">
        <v>0.17637103326267151</v>
      </c>
      <c r="E3294" s="3">
        <v>0.17117595538064051</v>
      </c>
      <c r="F3294" s="3">
        <v>0.60566037735849054</v>
      </c>
      <c r="G3294" s="3">
        <v>0.11132075471698109</v>
      </c>
      <c r="H3294" s="3">
        <v>0.15471698113207549</v>
      </c>
      <c r="I3294" s="3">
        <v>0.29622641509433961</v>
      </c>
      <c r="J3294" s="3">
        <v>4.5472331082468502E-2</v>
      </c>
      <c r="K3294" s="3">
        <v>59693.199999999502</v>
      </c>
      <c r="L3294" s="3" t="s">
        <v>16064</v>
      </c>
      <c r="M3294" s="8" t="str">
        <f ca="1">IFERROR(__xludf.DUMMYFUNCTION("REGEXREPLACE(F2254,""\D"", """")"),"#VALUE!")</f>
        <v>#VALUE!</v>
      </c>
    </row>
    <row r="3295" spans="1:13" ht="15.75" customHeight="1">
      <c r="A3295" s="1">
        <v>2254</v>
      </c>
      <c r="B3295" s="3">
        <v>2255</v>
      </c>
      <c r="C3295" s="3" t="s">
        <v>6105</v>
      </c>
      <c r="D3295" s="3">
        <v>0.17501530773918461</v>
      </c>
      <c r="E3295" s="3">
        <v>0.18269164013031911</v>
      </c>
      <c r="F3295" s="3">
        <v>0.64841498559077815</v>
      </c>
      <c r="G3295" s="3">
        <v>9.5100864553314124E-2</v>
      </c>
      <c r="H3295" s="3">
        <v>0.12680115273775219</v>
      </c>
      <c r="I3295" s="3">
        <v>0.27665706051873201</v>
      </c>
      <c r="J3295" s="3">
        <v>3.7182360100717057E-2</v>
      </c>
      <c r="K3295" s="3">
        <v>38043.099999999773</v>
      </c>
      <c r="L3295" s="3" t="s">
        <v>16066</v>
      </c>
      <c r="M3295" s="8" t="str">
        <f ca="1">IFERROR(__xludf.DUMMYFUNCTION("REGEXREPLACE(F2256,""\D"", """")"),"#VALUE!")</f>
        <v>#VALUE!</v>
      </c>
    </row>
    <row r="3296" spans="1:13" ht="15.75" customHeight="1">
      <c r="A3296" s="1">
        <v>2256</v>
      </c>
      <c r="B3296" s="3">
        <v>2257</v>
      </c>
      <c r="C3296" s="3" t="s">
        <v>6111</v>
      </c>
      <c r="D3296" s="3">
        <v>0.16107486145494559</v>
      </c>
      <c r="E3296" s="3">
        <v>0.27781481417809889</v>
      </c>
      <c r="F3296" s="3">
        <v>0.56818181818181823</v>
      </c>
      <c r="G3296" s="3">
        <v>6.8181818181818177E-2</v>
      </c>
      <c r="H3296" s="3">
        <v>0.15909090909090909</v>
      </c>
      <c r="I3296" s="3">
        <v>0.23863636363636359</v>
      </c>
      <c r="J3296" s="3">
        <v>2.9147602698168601E-2</v>
      </c>
      <c r="K3296" s="3">
        <v>9850.800000000012</v>
      </c>
      <c r="L3296" s="3" t="s">
        <v>16068</v>
      </c>
      <c r="M3296" s="8" t="str">
        <f ca="1">IFERROR(__xludf.DUMMYFUNCTION("REGEXREPLACE(F2258,""\D"", """")"),"#VALUE!")</f>
        <v>#VALUE!</v>
      </c>
    </row>
    <row r="3297" spans="1:13" ht="15.75" customHeight="1">
      <c r="A3297" s="1">
        <v>2257</v>
      </c>
      <c r="B3297" s="3">
        <v>2258</v>
      </c>
      <c r="C3297" s="3" t="s">
        <v>6113</v>
      </c>
      <c r="D3297" s="3">
        <v>0.24990714025457761</v>
      </c>
      <c r="E3297" s="3">
        <v>0.31730022863092672</v>
      </c>
      <c r="F3297" s="3">
        <v>0.62962962962962965</v>
      </c>
      <c r="G3297" s="3">
        <v>9.8765432098765427E-2</v>
      </c>
      <c r="H3297" s="3">
        <v>0.1111111111111111</v>
      </c>
      <c r="I3297" s="3">
        <v>0.24691358024691359</v>
      </c>
      <c r="J3297" s="3">
        <v>4.3870061470080178E-2</v>
      </c>
      <c r="K3297" s="3">
        <v>9132.3000000000084</v>
      </c>
      <c r="L3297" s="3" t="s">
        <v>16069</v>
      </c>
      <c r="M3297" s="8" t="str">
        <f ca="1">IFERROR(__xludf.DUMMYFUNCTION("REGEXREPLACE(F2259,""\D"", """")"),"#VALUE!")</f>
        <v>#VALUE!</v>
      </c>
    </row>
    <row r="3298" spans="1:13" ht="15.75" customHeight="1">
      <c r="A3298" s="1">
        <v>2258</v>
      </c>
      <c r="B3298" s="3">
        <v>2259</v>
      </c>
      <c r="C3298" s="3" t="s">
        <v>6116</v>
      </c>
      <c r="D3298" s="3">
        <v>0.13997885433588239</v>
      </c>
      <c r="E3298" s="3">
        <v>0.64862331732676615</v>
      </c>
      <c r="F3298" s="3">
        <v>0.4454828660436137</v>
      </c>
      <c r="G3298" s="3">
        <v>7.476635514018691E-2</v>
      </c>
      <c r="H3298" s="3">
        <v>4.3613707165109032E-2</v>
      </c>
      <c r="I3298" s="3">
        <v>0.15264797507788161</v>
      </c>
      <c r="J3298" s="3">
        <v>1.4972348030522969E-2</v>
      </c>
      <c r="K3298" s="3">
        <v>37291.499999999847</v>
      </c>
      <c r="L3298" s="3" t="s">
        <v>16070</v>
      </c>
      <c r="M3298" s="8" t="str">
        <f ca="1">IFERROR(__xludf.DUMMYFUNCTION("REGEXREPLACE(F2260,""\D"", """")"),"#VALUE!")</f>
        <v>#VALUE!</v>
      </c>
    </row>
    <row r="3299" spans="1:13" ht="15.75" customHeight="1">
      <c r="A3299" s="1">
        <v>2261</v>
      </c>
      <c r="B3299" s="3">
        <v>2262</v>
      </c>
      <c r="C3299" s="3" t="s">
        <v>6124</v>
      </c>
      <c r="D3299" s="3">
        <v>0.21042379828142621</v>
      </c>
      <c r="E3299" s="3">
        <v>0.75023719682464696</v>
      </c>
      <c r="F3299" s="3">
        <v>0.46689895470383269</v>
      </c>
      <c r="G3299" s="3">
        <v>5.9233449477351922E-2</v>
      </c>
      <c r="H3299" s="3">
        <v>3.1358885017421602E-2</v>
      </c>
      <c r="I3299" s="3">
        <v>0.12543554006968641</v>
      </c>
      <c r="J3299" s="3">
        <v>1.640918514100384E-2</v>
      </c>
      <c r="K3299" s="3">
        <v>30981.399999999929</v>
      </c>
      <c r="L3299" s="3" t="s">
        <v>16073</v>
      </c>
      <c r="M3299" s="8" t="str">
        <f ca="1">IFERROR(__xludf.DUMMYFUNCTION("REGEXREPLACE(F2263,""\D"", """")"),"#VALUE!")</f>
        <v>#VALUE!</v>
      </c>
    </row>
    <row r="3300" spans="1:13" ht="15.75" customHeight="1">
      <c r="A3300" s="1">
        <v>2262</v>
      </c>
      <c r="B3300" s="3">
        <v>2263</v>
      </c>
      <c r="C3300" s="3" t="s">
        <v>6126</v>
      </c>
      <c r="D3300" s="3">
        <v>0.1798524103785171</v>
      </c>
      <c r="E3300" s="3">
        <v>0.71844111095112362</v>
      </c>
      <c r="F3300" s="3">
        <v>0.48421052631578948</v>
      </c>
      <c r="G3300" s="3">
        <v>4.912280701754386E-2</v>
      </c>
      <c r="H3300" s="3">
        <v>4.912280701754386E-2</v>
      </c>
      <c r="I3300" s="3">
        <v>0.12982456140350879</v>
      </c>
      <c r="J3300" s="3">
        <v>1.5680193093449309E-2</v>
      </c>
      <c r="K3300" s="3">
        <v>30882.899999999921</v>
      </c>
      <c r="L3300" s="3" t="s">
        <v>16074</v>
      </c>
      <c r="M3300" s="8" t="str">
        <f ca="1">IFERROR(__xludf.DUMMYFUNCTION("REGEXREPLACE(F2264,""\D"", """")"),"#VALUE!")</f>
        <v>#VALUE!</v>
      </c>
    </row>
    <row r="3301" spans="1:13" ht="15.75" customHeight="1">
      <c r="A3301" s="1">
        <v>2263</v>
      </c>
      <c r="B3301" s="3">
        <v>2264</v>
      </c>
      <c r="C3301" s="3" t="s">
        <v>6128</v>
      </c>
      <c r="D3301" s="3">
        <v>0.1727291252725949</v>
      </c>
      <c r="E3301" s="3">
        <v>0.24243404357785101</v>
      </c>
      <c r="F3301" s="3">
        <v>0.61111111111111116</v>
      </c>
      <c r="G3301" s="3">
        <v>0.1313131313131313</v>
      </c>
      <c r="H3301" s="3">
        <v>9.0909090909090912E-2</v>
      </c>
      <c r="I3301" s="3">
        <v>0.27272727272727271</v>
      </c>
      <c r="J3301" s="3">
        <v>3.5544627148842253E-2</v>
      </c>
      <c r="K3301" s="3">
        <v>22520.2</v>
      </c>
      <c r="L3301" s="3" t="s">
        <v>16075</v>
      </c>
      <c r="M3301" s="8" t="str">
        <f ca="1">IFERROR(__xludf.DUMMYFUNCTION("REGEXREPLACE(F2265,""\D"", """")"),"#VALUE!")</f>
        <v>#VALUE!</v>
      </c>
    </row>
    <row r="3302" spans="1:13" ht="15.75" customHeight="1">
      <c r="A3302" s="1">
        <v>2269</v>
      </c>
      <c r="B3302" s="3">
        <v>2270</v>
      </c>
      <c r="C3302" s="3" t="s">
        <v>6145</v>
      </c>
      <c r="D3302" s="3">
        <v>0.18184541567731821</v>
      </c>
      <c r="E3302" s="3">
        <v>0.42847543453143849</v>
      </c>
      <c r="F3302" s="3">
        <v>0.59893048128342241</v>
      </c>
      <c r="G3302" s="3">
        <v>6.9518716577540107E-2</v>
      </c>
      <c r="H3302" s="3">
        <v>7.4866310160427801E-2</v>
      </c>
      <c r="I3302" s="3">
        <v>0.1818181818181818</v>
      </c>
      <c r="J3302" s="3">
        <v>2.3360011378197869E-2</v>
      </c>
      <c r="K3302" s="3">
        <v>20388.800000000021</v>
      </c>
      <c r="L3302" s="3" t="s">
        <v>16081</v>
      </c>
      <c r="M3302" s="8" t="str">
        <f ca="1">IFERROR(__xludf.DUMMYFUNCTION("REGEXREPLACE(F2271,""\D"", """")"),"#VALUE!")</f>
        <v>#VALUE!</v>
      </c>
    </row>
    <row r="3303" spans="1:13" ht="15.75" customHeight="1">
      <c r="A3303" s="1">
        <v>2270</v>
      </c>
      <c r="B3303" s="3">
        <v>2271</v>
      </c>
      <c r="C3303" s="3" t="s">
        <v>6147</v>
      </c>
      <c r="D3303" s="3">
        <v>0.1464357256393308</v>
      </c>
      <c r="E3303" s="3">
        <v>0.61414182668747019</v>
      </c>
      <c r="F3303" s="3">
        <v>0.49549549549549549</v>
      </c>
      <c r="G3303" s="3">
        <v>6.7567567567567571E-2</v>
      </c>
      <c r="H3303" s="3">
        <v>4.954954954954955E-2</v>
      </c>
      <c r="I3303" s="3">
        <v>0.15765765765765771</v>
      </c>
      <c r="J3303" s="3">
        <v>1.502222421909713E-2</v>
      </c>
      <c r="K3303" s="3">
        <v>24762.30000000001</v>
      </c>
      <c r="L3303" s="3" t="s">
        <v>16082</v>
      </c>
      <c r="M3303" s="8" t="str">
        <f ca="1">IFERROR(__xludf.DUMMYFUNCTION("REGEXREPLACE(F2272,""\D"", """")"),"#VALUE!")</f>
        <v>#VALUE!</v>
      </c>
    </row>
    <row r="3304" spans="1:13" ht="15.75" customHeight="1">
      <c r="A3304" s="1">
        <v>2271</v>
      </c>
      <c r="B3304" s="3">
        <v>2272</v>
      </c>
      <c r="C3304" s="3" t="s">
        <v>6149</v>
      </c>
      <c r="D3304" s="3">
        <v>0.16605369171136991</v>
      </c>
      <c r="E3304" s="3">
        <v>0.2216769589174345</v>
      </c>
      <c r="F3304" s="3">
        <v>0.62422360248447206</v>
      </c>
      <c r="G3304" s="3">
        <v>9.9378881987577633E-2</v>
      </c>
      <c r="H3304" s="3">
        <v>0.108695652173913</v>
      </c>
      <c r="I3304" s="3">
        <v>0.2608695652173913</v>
      </c>
      <c r="J3304" s="3">
        <v>3.3158084932710372E-2</v>
      </c>
      <c r="K3304" s="3">
        <v>35769.799999999828</v>
      </c>
      <c r="L3304" s="3" t="s">
        <v>16083</v>
      </c>
      <c r="M3304" s="8" t="str">
        <f ca="1">IFERROR(__xludf.DUMMYFUNCTION("REGEXREPLACE(F2273,""\D"", """")"),"#VALUE!")</f>
        <v>#VALUE!</v>
      </c>
    </row>
    <row r="3305" spans="1:13" ht="15.75" customHeight="1">
      <c r="A3305" s="1">
        <v>2272</v>
      </c>
      <c r="B3305" s="3">
        <v>2273</v>
      </c>
      <c r="C3305" s="3" t="s">
        <v>6151</v>
      </c>
      <c r="D3305" s="3">
        <v>0.16239394337723009</v>
      </c>
      <c r="E3305" s="3">
        <v>0.27574822575032371</v>
      </c>
      <c r="F3305" s="3">
        <v>0.59090909090909094</v>
      </c>
      <c r="G3305" s="3">
        <v>7.454545454545454E-2</v>
      </c>
      <c r="H3305" s="3">
        <v>0.1090909090909091</v>
      </c>
      <c r="I3305" s="3">
        <v>0.22545454545454549</v>
      </c>
      <c r="J3305" s="3">
        <v>2.862826041917629E-2</v>
      </c>
      <c r="K3305" s="3">
        <v>59971.199999999502</v>
      </c>
      <c r="L3305" s="3" t="s">
        <v>16084</v>
      </c>
      <c r="M3305" s="8" t="str">
        <f ca="1">IFERROR(__xludf.DUMMYFUNCTION("REGEXREPLACE(F2274,""\D"", """")"),"#VALUE!")</f>
        <v>#VALUE!</v>
      </c>
    </row>
    <row r="3306" spans="1:13" ht="15.75" customHeight="1">
      <c r="A3306" s="1">
        <v>2275</v>
      </c>
      <c r="B3306" s="3">
        <v>2276</v>
      </c>
      <c r="C3306" s="3" t="s">
        <v>6160</v>
      </c>
      <c r="D3306" s="3">
        <v>0.1829082301913858</v>
      </c>
      <c r="E3306" s="3">
        <v>0.32050891547169902</v>
      </c>
      <c r="F3306" s="3">
        <v>0.53333333333333333</v>
      </c>
      <c r="G3306" s="3">
        <v>5.3333333333333337E-2</v>
      </c>
      <c r="H3306" s="3">
        <v>6.6666666666666666E-2</v>
      </c>
      <c r="I3306" s="3">
        <v>0.2</v>
      </c>
      <c r="J3306" s="3">
        <v>1.415229704702841E-2</v>
      </c>
      <c r="K3306" s="3">
        <v>8317.3000000000065</v>
      </c>
      <c r="L3306" s="3" t="s">
        <v>16087</v>
      </c>
      <c r="M3306" s="8" t="str">
        <f ca="1">IFERROR(__xludf.DUMMYFUNCTION("REGEXREPLACE(F2277,""\D"", """")"),"#VALUE!")</f>
        <v>#VALUE!</v>
      </c>
    </row>
    <row r="3307" spans="1:13" ht="15.75" customHeight="1">
      <c r="A3307" s="1">
        <v>2277</v>
      </c>
      <c r="B3307" s="3">
        <v>2278</v>
      </c>
      <c r="C3307" s="3" t="s">
        <v>6165</v>
      </c>
      <c r="D3307" s="3">
        <v>0.14725149071115839</v>
      </c>
      <c r="E3307" s="3">
        <v>0.28567657900120591</v>
      </c>
      <c r="F3307" s="3">
        <v>0.61827956989247312</v>
      </c>
      <c r="G3307" s="3">
        <v>0.1129032258064516</v>
      </c>
      <c r="H3307" s="3">
        <v>0.1075268817204301</v>
      </c>
      <c r="I3307" s="3">
        <v>0.25806451612903231</v>
      </c>
      <c r="J3307" s="3">
        <v>3.0378543363561491E-2</v>
      </c>
      <c r="K3307" s="3">
        <v>20285.30000000001</v>
      </c>
      <c r="L3307" s="3" t="s">
        <v>16089</v>
      </c>
      <c r="M3307" s="8" t="str">
        <f ca="1">IFERROR(__xludf.DUMMYFUNCTION("REGEXREPLACE(F2279,""\D"", """")"),"#VALUE!")</f>
        <v>#VALUE!</v>
      </c>
    </row>
    <row r="3308" spans="1:13" ht="15.75" customHeight="1">
      <c r="A3308" s="1">
        <v>2280</v>
      </c>
      <c r="B3308" s="3">
        <v>2281</v>
      </c>
      <c r="C3308" s="3" t="s">
        <v>6175</v>
      </c>
      <c r="D3308" s="3">
        <v>0.2587691156026094</v>
      </c>
      <c r="E3308" s="3">
        <v>0.61698074634457356</v>
      </c>
      <c r="F3308" s="3">
        <v>0.68235294117647061</v>
      </c>
      <c r="G3308" s="3">
        <v>5.8823529411764712E-2</v>
      </c>
      <c r="H3308" s="3">
        <v>5.8823529411764712E-2</v>
      </c>
      <c r="I3308" s="3">
        <v>0.14117647058823529</v>
      </c>
      <c r="J3308" s="3">
        <v>2.0745456104252401E-2</v>
      </c>
      <c r="K3308" s="3">
        <v>8656.300000000012</v>
      </c>
      <c r="L3308" s="3" t="s">
        <v>16092</v>
      </c>
      <c r="M3308" s="8" t="str">
        <f ca="1">IFERROR(__xludf.DUMMYFUNCTION("REGEXREPLACE(F2282,""\D"", """")"),"#VALUE!")</f>
        <v>#VALUE!</v>
      </c>
    </row>
    <row r="3309" spans="1:13" ht="15.75" customHeight="1">
      <c r="A3309" s="1">
        <v>2282</v>
      </c>
      <c r="B3309" s="3">
        <v>2283</v>
      </c>
      <c r="C3309" s="3" t="s">
        <v>6181</v>
      </c>
      <c r="D3309" s="3">
        <v>0.13542770287888581</v>
      </c>
      <c r="E3309" s="3">
        <v>0.21464810504083509</v>
      </c>
      <c r="F3309" s="3">
        <v>0.63265306122448983</v>
      </c>
      <c r="G3309" s="3">
        <v>9.6938775510204078E-2</v>
      </c>
      <c r="H3309" s="3">
        <v>0.1020408163265306</v>
      </c>
      <c r="I3309" s="3">
        <v>0.25510204081632648</v>
      </c>
      <c r="J3309" s="3">
        <v>2.506628668792036E-2</v>
      </c>
      <c r="K3309" s="3">
        <v>21542</v>
      </c>
      <c r="L3309" s="3" t="s">
        <v>16094</v>
      </c>
      <c r="M3309" s="8" t="str">
        <f ca="1">IFERROR(__xludf.DUMMYFUNCTION("REGEXREPLACE(F2284,""\D"", """")"),"#VALUE!")</f>
        <v>#VALUE!</v>
      </c>
    </row>
    <row r="3310" spans="1:13" ht="15.75" customHeight="1">
      <c r="A3310" s="1">
        <v>2283</v>
      </c>
      <c r="B3310" s="3">
        <v>2284</v>
      </c>
      <c r="C3310" s="3" t="s">
        <v>6184</v>
      </c>
      <c r="D3310" s="3">
        <v>0.1358929593743135</v>
      </c>
      <c r="E3310" s="3">
        <v>0.15457486964725509</v>
      </c>
      <c r="F3310" s="3">
        <v>0.56470588235294117</v>
      </c>
      <c r="G3310" s="3">
        <v>0.11960784313725489</v>
      </c>
      <c r="H3310" s="3">
        <v>0.1470588235294118</v>
      </c>
      <c r="I3310" s="3">
        <v>0.3</v>
      </c>
      <c r="J3310" s="3">
        <v>3.5402267310656897E-2</v>
      </c>
      <c r="K3310" s="3">
        <v>58952.999999999483</v>
      </c>
      <c r="L3310" s="3" t="s">
        <v>16095</v>
      </c>
      <c r="M3310" s="8" t="str">
        <f ca="1">IFERROR(__xludf.DUMMYFUNCTION("REGEXREPLACE(F2285,""\D"", """")"),"#VALUE!")</f>
        <v>#VALUE!</v>
      </c>
    </row>
    <row r="3311" spans="1:13" ht="15.75" customHeight="1">
      <c r="A3311" s="1">
        <v>2284</v>
      </c>
      <c r="B3311" s="3">
        <v>2285</v>
      </c>
      <c r="C3311" s="3" t="s">
        <v>6186</v>
      </c>
      <c r="D3311" s="3">
        <v>0.17445989550243901</v>
      </c>
      <c r="E3311" s="3">
        <v>0.19377181189016271</v>
      </c>
      <c r="F3311" s="3">
        <v>0.6076233183856502</v>
      </c>
      <c r="G3311" s="3">
        <v>9.641255605381166E-2</v>
      </c>
      <c r="H3311" s="3">
        <v>0.1076233183856502</v>
      </c>
      <c r="I3311" s="3">
        <v>0.27130044843049328</v>
      </c>
      <c r="J3311" s="3">
        <v>3.4513951332963103E-2</v>
      </c>
      <c r="K3311" s="3">
        <v>50483.199999999582</v>
      </c>
      <c r="L3311" s="3" t="s">
        <v>16096</v>
      </c>
      <c r="M3311" s="8" t="str">
        <f ca="1">IFERROR(__xludf.DUMMYFUNCTION("REGEXREPLACE(F2286,""\D"", """")"),"#VALUE!")</f>
        <v>#VALUE!</v>
      </c>
    </row>
    <row r="3312" spans="1:13" ht="15.75" customHeight="1">
      <c r="A3312" s="1">
        <v>2287</v>
      </c>
      <c r="B3312" s="3">
        <v>2288</v>
      </c>
      <c r="C3312" s="3" t="s">
        <v>6195</v>
      </c>
      <c r="D3312" s="3">
        <v>0.1745090025179975</v>
      </c>
      <c r="E3312" s="3">
        <v>0.23912905186911451</v>
      </c>
      <c r="F3312" s="3">
        <v>0.61538461538461542</v>
      </c>
      <c r="G3312" s="3">
        <v>9.6153846153846159E-2</v>
      </c>
      <c r="H3312" s="3">
        <v>0.14423076923076919</v>
      </c>
      <c r="I3312" s="3">
        <v>0.25</v>
      </c>
      <c r="J3312" s="3">
        <v>3.6800852025994479E-2</v>
      </c>
      <c r="K3312" s="3">
        <v>11608.60000000002</v>
      </c>
      <c r="L3312" s="3" t="s">
        <v>16099</v>
      </c>
      <c r="M3312" s="8" t="str">
        <f ca="1">IFERROR(__xludf.DUMMYFUNCTION("REGEXREPLACE(F2289,""\D"", """")"),"#VALUE!")</f>
        <v>#VALUE!</v>
      </c>
    </row>
    <row r="3313" spans="1:13" ht="15.75" customHeight="1">
      <c r="A3313" s="1">
        <v>2288</v>
      </c>
      <c r="B3313" s="3">
        <v>2289</v>
      </c>
      <c r="C3313" s="3" t="s">
        <v>6197</v>
      </c>
      <c r="D3313" s="3">
        <v>0.23294322185430011</v>
      </c>
      <c r="E3313" s="3">
        <v>0.13672860530166331</v>
      </c>
      <c r="F3313" s="3">
        <v>0.64495114006514653</v>
      </c>
      <c r="G3313" s="3">
        <v>0.17263843648208471</v>
      </c>
      <c r="H3313" s="3">
        <v>9.7719869706840393E-2</v>
      </c>
      <c r="I3313" s="3">
        <v>0.29967426710097722</v>
      </c>
      <c r="J3313" s="3">
        <v>5.8631861040264618E-2</v>
      </c>
      <c r="K3313" s="3">
        <v>34976.199999999859</v>
      </c>
      <c r="L3313" s="3" t="s">
        <v>16100</v>
      </c>
      <c r="M3313" s="8" t="str">
        <f ca="1">IFERROR(__xludf.DUMMYFUNCTION("REGEXREPLACE(F2290,""\D"", """")"),"#VALUE!")</f>
        <v>#VALUE!</v>
      </c>
    </row>
    <row r="3314" spans="1:13" ht="15.75" customHeight="1">
      <c r="A3314" s="1">
        <v>2289</v>
      </c>
      <c r="B3314" s="3">
        <v>2290</v>
      </c>
      <c r="C3314" s="3" t="s">
        <v>6200</v>
      </c>
      <c r="D3314" s="3">
        <v>0.34958303958323722</v>
      </c>
      <c r="E3314" s="3">
        <v>0.55998757018115997</v>
      </c>
      <c r="F3314" s="3">
        <v>0.54929577464788737</v>
      </c>
      <c r="G3314" s="3">
        <v>8.4507042253521125E-2</v>
      </c>
      <c r="H3314" s="3">
        <v>8.4507042253521125E-2</v>
      </c>
      <c r="I3314" s="3">
        <v>0.19718309859154931</v>
      </c>
      <c r="J3314" s="3">
        <v>4.4438804853398552E-2</v>
      </c>
      <c r="K3314" s="3">
        <v>7859.4000000000051</v>
      </c>
      <c r="L3314" s="3" t="s">
        <v>16101</v>
      </c>
      <c r="M3314" s="8" t="str">
        <f ca="1">IFERROR(__xludf.DUMMYFUNCTION("REGEXREPLACE(F2291,""\D"", """")"),"#VALUE!")</f>
        <v>#VALUE!</v>
      </c>
    </row>
    <row r="3315" spans="1:13" ht="15.75" customHeight="1">
      <c r="A3315" s="1">
        <v>2290</v>
      </c>
      <c r="B3315" s="3">
        <v>2291</v>
      </c>
      <c r="C3315" s="3" t="s">
        <v>6203</v>
      </c>
      <c r="D3315" s="3">
        <v>0.1476122870063821</v>
      </c>
      <c r="E3315" s="3">
        <v>0.2346062790068264</v>
      </c>
      <c r="F3315" s="3">
        <v>0.62127659574468086</v>
      </c>
      <c r="G3315" s="3">
        <v>8.9361702127659579E-2</v>
      </c>
      <c r="H3315" s="3">
        <v>0.1148936170212766</v>
      </c>
      <c r="I3315" s="3">
        <v>0.2468085106382979</v>
      </c>
      <c r="J3315" s="3">
        <v>2.827430485212222E-2</v>
      </c>
      <c r="K3315" s="3">
        <v>25233.899999999991</v>
      </c>
      <c r="L3315" s="3" t="s">
        <v>16102</v>
      </c>
      <c r="M3315" s="8" t="str">
        <f ca="1">IFERROR(__xludf.DUMMYFUNCTION("REGEXREPLACE(F2292,""\D"", """")"),"#VALUE!")</f>
        <v>#VALUE!</v>
      </c>
    </row>
    <row r="3316" spans="1:13" ht="15.75" customHeight="1">
      <c r="A3316" s="1">
        <v>2294</v>
      </c>
      <c r="B3316" s="3">
        <v>2295</v>
      </c>
      <c r="C3316" s="3" t="s">
        <v>6215</v>
      </c>
      <c r="D3316" s="3">
        <v>0.17111402250657559</v>
      </c>
      <c r="E3316" s="3">
        <v>0.23489058354570139</v>
      </c>
      <c r="F3316" s="3">
        <v>0.60144927536231885</v>
      </c>
      <c r="G3316" s="3">
        <v>0.108695652173913</v>
      </c>
      <c r="H3316" s="3">
        <v>0.1231884057971015</v>
      </c>
      <c r="I3316" s="3">
        <v>0.27536231884057971</v>
      </c>
      <c r="J3316" s="3">
        <v>3.6397685967754001E-2</v>
      </c>
      <c r="K3316" s="3">
        <v>15605.70000000003</v>
      </c>
      <c r="L3316" s="3" t="s">
        <v>16106</v>
      </c>
      <c r="M3316" s="8" t="str">
        <f ca="1">IFERROR(__xludf.DUMMYFUNCTION("REGEXREPLACE(F2296,""\D"", """")"),"#VALUE!")</f>
        <v>#VALUE!</v>
      </c>
    </row>
    <row r="3317" spans="1:13" ht="15.75" customHeight="1">
      <c r="A3317" s="1">
        <v>2295</v>
      </c>
      <c r="B3317" s="3">
        <v>2296</v>
      </c>
      <c r="C3317" s="3" t="s">
        <v>6217</v>
      </c>
      <c r="D3317" s="3">
        <v>0.18492965555728061</v>
      </c>
      <c r="E3317" s="3">
        <v>0.72360219409452087</v>
      </c>
      <c r="F3317" s="3">
        <v>0.48091603053435122</v>
      </c>
      <c r="G3317" s="3">
        <v>3.8167938931297711E-2</v>
      </c>
      <c r="H3317" s="3">
        <v>4.5801526717557252E-2</v>
      </c>
      <c r="I3317" s="3">
        <v>0.12977099236641221</v>
      </c>
      <c r="J3317" s="3">
        <v>1.087518541426895E-2</v>
      </c>
      <c r="K3317" s="3">
        <v>14555.700000000041</v>
      </c>
      <c r="L3317" s="3" t="s">
        <v>16107</v>
      </c>
      <c r="M3317" s="8" t="str">
        <f ca="1">IFERROR(__xludf.DUMMYFUNCTION("REGEXREPLACE(F2297,""\D"", """")"),"#VALUE!")</f>
        <v>#VALUE!</v>
      </c>
    </row>
    <row r="3318" spans="1:13" ht="15.75" customHeight="1">
      <c r="A3318" s="1">
        <v>2296</v>
      </c>
      <c r="B3318" s="3">
        <v>2297</v>
      </c>
      <c r="C3318" s="3" t="s">
        <v>6219</v>
      </c>
      <c r="D3318" s="3">
        <v>0.23245458959426321</v>
      </c>
      <c r="E3318" s="3">
        <v>0.2209416509104464</v>
      </c>
      <c r="F3318" s="3">
        <v>0.62055335968379444</v>
      </c>
      <c r="G3318" s="3">
        <v>0.1146245059288538</v>
      </c>
      <c r="H3318" s="3">
        <v>0.10276679841897229</v>
      </c>
      <c r="I3318" s="3">
        <v>0.25691699604743079</v>
      </c>
      <c r="J3318" s="3">
        <v>4.8066210047744501E-2</v>
      </c>
      <c r="K3318" s="3">
        <v>28073.599999999999</v>
      </c>
      <c r="L3318" s="3" t="s">
        <v>16108</v>
      </c>
      <c r="M3318" s="8" t="str">
        <f ca="1">IFERROR(__xludf.DUMMYFUNCTION("REGEXREPLACE(F2298,""\D"", """")"),"#VALUE!")</f>
        <v>#VALUE!</v>
      </c>
    </row>
    <row r="3319" spans="1:13" ht="15.75" customHeight="1">
      <c r="A3319" s="1">
        <v>2298</v>
      </c>
      <c r="B3319" s="3">
        <v>2299</v>
      </c>
      <c r="C3319" s="3" t="s">
        <v>6225</v>
      </c>
      <c r="D3319" s="3">
        <v>0.25665148604669968</v>
      </c>
      <c r="E3319" s="3">
        <v>0.69702508546301456</v>
      </c>
      <c r="F3319" s="3">
        <v>0.5</v>
      </c>
      <c r="G3319" s="3">
        <v>6.7073170731707321E-2</v>
      </c>
      <c r="H3319" s="3">
        <v>3.048780487804878E-2</v>
      </c>
      <c r="I3319" s="3">
        <v>0.1371951219512195</v>
      </c>
      <c r="J3319" s="3">
        <v>2.1926788504738209E-2</v>
      </c>
      <c r="K3319" s="3">
        <v>35207.399999999863</v>
      </c>
      <c r="L3319" s="3" t="s">
        <v>16110</v>
      </c>
      <c r="M3319" s="8" t="str">
        <f ca="1">IFERROR(__xludf.DUMMYFUNCTION("REGEXREPLACE(F2300,""\D"", """")"),"#VALUE!")</f>
        <v>#VALUE!</v>
      </c>
    </row>
    <row r="3320" spans="1:13" ht="15.75" customHeight="1">
      <c r="A3320" s="1">
        <v>2299</v>
      </c>
      <c r="B3320" s="3">
        <v>2300</v>
      </c>
      <c r="C3320" s="3" t="s">
        <v>6227</v>
      </c>
      <c r="D3320" s="3">
        <v>0.17699578835029489</v>
      </c>
      <c r="E3320" s="3">
        <v>7.5026662878695097E-2</v>
      </c>
      <c r="F3320" s="3">
        <v>0.65277777777777779</v>
      </c>
      <c r="G3320" s="3">
        <v>0.2013888888888889</v>
      </c>
      <c r="H3320" s="3">
        <v>0.16666666666666671</v>
      </c>
      <c r="I3320" s="3">
        <v>0.40972222222222221</v>
      </c>
      <c r="J3320" s="3">
        <v>6.2309148795634539E-2</v>
      </c>
      <c r="K3320" s="3">
        <v>16596.800000000028</v>
      </c>
      <c r="L3320" s="3" t="s">
        <v>16111</v>
      </c>
      <c r="M3320" s="8" t="str">
        <f ca="1">IFERROR(__xludf.DUMMYFUNCTION("REGEXREPLACE(F2301,""\D"", """")"),"#VALUE!")</f>
        <v>#VALUE!</v>
      </c>
    </row>
    <row r="3321" spans="1:13" ht="15.75" customHeight="1">
      <c r="A3321" s="1">
        <v>2300</v>
      </c>
      <c r="B3321" s="3">
        <v>2301</v>
      </c>
      <c r="C3321" s="3" t="s">
        <v>6229</v>
      </c>
      <c r="D3321" s="3">
        <v>0.1546261878594995</v>
      </c>
      <c r="E3321" s="3">
        <v>0.1301371245268953</v>
      </c>
      <c r="F3321" s="3">
        <v>0.61370716510903423</v>
      </c>
      <c r="G3321" s="3">
        <v>0.1277258566978193</v>
      </c>
      <c r="H3321" s="3">
        <v>0.1542056074766355</v>
      </c>
      <c r="I3321" s="3">
        <v>0.31931464174454832</v>
      </c>
      <c r="J3321" s="3">
        <v>4.2824547566313653E-2</v>
      </c>
      <c r="K3321" s="3">
        <v>73948.399999999747</v>
      </c>
      <c r="L3321" s="3" t="s">
        <v>16112</v>
      </c>
      <c r="M3321" s="8" t="str">
        <f ca="1">IFERROR(__xludf.DUMMYFUNCTION("REGEXREPLACE(F2302,""\D"", """")"),"#VALUE!")</f>
        <v>#VALUE!</v>
      </c>
    </row>
    <row r="3322" spans="1:13" ht="15.75" customHeight="1">
      <c r="A3322" s="1">
        <v>2301</v>
      </c>
      <c r="B3322" s="3">
        <v>2302</v>
      </c>
      <c r="C3322" s="3" t="s">
        <v>6232</v>
      </c>
      <c r="D3322" s="3">
        <v>0.2042233235317176</v>
      </c>
      <c r="E3322" s="3">
        <v>0.37519809596627562</v>
      </c>
      <c r="F3322" s="3">
        <v>0.64893617021276595</v>
      </c>
      <c r="G3322" s="3">
        <v>4.2553191489361701E-2</v>
      </c>
      <c r="H3322" s="3">
        <v>0.13829787234042551</v>
      </c>
      <c r="I3322" s="3">
        <v>0.2021276595744681</v>
      </c>
      <c r="J3322" s="3">
        <v>2.7355611981818819E-2</v>
      </c>
      <c r="K3322" s="3">
        <v>10058.50000000002</v>
      </c>
      <c r="L3322" s="3" t="s">
        <v>16113</v>
      </c>
      <c r="M3322" s="8" t="str">
        <f ca="1">IFERROR(__xludf.DUMMYFUNCTION("REGEXREPLACE(F2303,""\D"", """")"),"#VALUE!")</f>
        <v>#VALUE!</v>
      </c>
    </row>
    <row r="3323" spans="1:13" ht="15.75" customHeight="1">
      <c r="A3323" s="1">
        <v>2302</v>
      </c>
      <c r="B3323" s="3">
        <v>2303</v>
      </c>
      <c r="C3323" s="3" t="s">
        <v>6235</v>
      </c>
      <c r="D3323" s="3">
        <v>0.16260749885825981</v>
      </c>
      <c r="E3323" s="3">
        <v>0.21596402470920481</v>
      </c>
      <c r="F3323" s="3">
        <v>0.62068965517241381</v>
      </c>
      <c r="G3323" s="3">
        <v>7.2413793103448282E-2</v>
      </c>
      <c r="H3323" s="3">
        <v>0.13793103448275859</v>
      </c>
      <c r="I3323" s="3">
        <v>0.28275862068965518</v>
      </c>
      <c r="J3323" s="3">
        <v>3.1373485750566761E-2</v>
      </c>
      <c r="K3323" s="3">
        <v>33279.699999999881</v>
      </c>
      <c r="L3323" s="3" t="s">
        <v>16114</v>
      </c>
      <c r="M3323" s="8" t="str">
        <f ca="1">IFERROR(__xludf.DUMMYFUNCTION("REGEXREPLACE(F2304,""\D"", """")"),"#VALUE!")</f>
        <v>#VALUE!</v>
      </c>
    </row>
    <row r="3324" spans="1:13" ht="15.75" customHeight="1">
      <c r="A3324" s="1">
        <v>2303</v>
      </c>
      <c r="B3324" s="3">
        <v>2304</v>
      </c>
      <c r="C3324" s="3" t="s">
        <v>6238</v>
      </c>
      <c r="D3324" s="3">
        <v>0.1747874141432007</v>
      </c>
      <c r="E3324" s="3">
        <v>0.24302862464604319</v>
      </c>
      <c r="F3324" s="3">
        <v>0.6</v>
      </c>
      <c r="G3324" s="3">
        <v>0.1121951219512195</v>
      </c>
      <c r="H3324" s="3">
        <v>0.1170731707317073</v>
      </c>
      <c r="I3324" s="3">
        <v>0.25853658536585372</v>
      </c>
      <c r="J3324" s="3">
        <v>3.7873697796339048E-2</v>
      </c>
      <c r="K3324" s="3">
        <v>23239.400000000009</v>
      </c>
      <c r="L3324" s="3" t="s">
        <v>16115</v>
      </c>
      <c r="M3324" s="8" t="str">
        <f ca="1">IFERROR(__xludf.DUMMYFUNCTION("REGEXREPLACE(F2305,""\D"", """")"),"#VALUE!")</f>
        <v>#VALUE!</v>
      </c>
    </row>
    <row r="3325" spans="1:13" ht="15.75" customHeight="1">
      <c r="A3325" s="1">
        <v>2304</v>
      </c>
      <c r="B3325" s="3">
        <v>2305</v>
      </c>
      <c r="C3325" s="3" t="s">
        <v>6240</v>
      </c>
      <c r="D3325" s="3">
        <v>0.1660203165183482</v>
      </c>
      <c r="E3325" s="3">
        <v>0.25168788732414388</v>
      </c>
      <c r="F3325" s="3">
        <v>0.58160237388724034</v>
      </c>
      <c r="G3325" s="3">
        <v>8.3086053412462904E-2</v>
      </c>
      <c r="H3325" s="3">
        <v>0.1127596439169139</v>
      </c>
      <c r="I3325" s="3">
        <v>0.24332344213649851</v>
      </c>
      <c r="J3325" s="3">
        <v>3.0891476103347519E-2</v>
      </c>
      <c r="K3325" s="3">
        <v>37451.499999999804</v>
      </c>
      <c r="L3325" s="3" t="s">
        <v>16116</v>
      </c>
      <c r="M3325" s="8" t="str">
        <f ca="1">IFERROR(__xludf.DUMMYFUNCTION("REGEXREPLACE(F2306,""\D"", """")"),"#VALUE!")</f>
        <v>#VALUE!</v>
      </c>
    </row>
    <row r="3326" spans="1:13" ht="15.75" customHeight="1">
      <c r="A3326" s="1">
        <v>2306</v>
      </c>
      <c r="B3326" s="3">
        <v>2307</v>
      </c>
      <c r="C3326" s="3" t="s">
        <v>6245</v>
      </c>
      <c r="D3326" s="3">
        <v>0.151894304530659</v>
      </c>
      <c r="E3326" s="3">
        <v>0.27458867759311623</v>
      </c>
      <c r="F3326" s="3">
        <v>0.63534675615212532</v>
      </c>
      <c r="G3326" s="3">
        <v>0.11185682326621919</v>
      </c>
      <c r="H3326" s="3">
        <v>8.7248322147651006E-2</v>
      </c>
      <c r="I3326" s="3">
        <v>0.2460850111856823</v>
      </c>
      <c r="J3326" s="3">
        <v>2.9149282926166351E-2</v>
      </c>
      <c r="K3326" s="3">
        <v>49054.299999999574</v>
      </c>
      <c r="L3326" s="3" t="s">
        <v>16118</v>
      </c>
      <c r="M3326" s="8" t="str">
        <f ca="1">IFERROR(__xludf.DUMMYFUNCTION("REGEXREPLACE(F2308,""\D"", """")"),"#VALUE!")</f>
        <v>#VALUE!</v>
      </c>
    </row>
    <row r="3327" spans="1:13" ht="15.75" customHeight="1">
      <c r="A3327" s="1">
        <v>2307</v>
      </c>
      <c r="B3327" s="3">
        <v>2308</v>
      </c>
      <c r="C3327" s="3" t="s">
        <v>6248</v>
      </c>
      <c r="D3327" s="3">
        <v>0.19288507668252791</v>
      </c>
      <c r="E3327" s="3">
        <v>0.22040253919445379</v>
      </c>
      <c r="F3327" s="3">
        <v>0.62831858407079644</v>
      </c>
      <c r="G3327" s="3">
        <v>9.2920353982300891E-2</v>
      </c>
      <c r="H3327" s="3">
        <v>0.1150442477876106</v>
      </c>
      <c r="I3327" s="3">
        <v>0.26548672566371678</v>
      </c>
      <c r="J3327" s="3">
        <v>3.7649587645835147E-2</v>
      </c>
      <c r="K3327" s="3">
        <v>24709.69999999999</v>
      </c>
      <c r="L3327" s="3" t="s">
        <v>16119</v>
      </c>
      <c r="M3327" s="8" t="str">
        <f ca="1">IFERROR(__xludf.DUMMYFUNCTION("REGEXREPLACE(F2309,""\D"", """")"),"#VALUE!")</f>
        <v>#VALUE!</v>
      </c>
    </row>
    <row r="3328" spans="1:13" ht="15.75" customHeight="1">
      <c r="A3328" s="1">
        <v>2310</v>
      </c>
      <c r="B3328" s="3">
        <v>2311</v>
      </c>
      <c r="C3328" s="3" t="s">
        <v>6257</v>
      </c>
      <c r="D3328" s="3">
        <v>0.1800979074745323</v>
      </c>
      <c r="E3328" s="3">
        <v>0.45987628344226539</v>
      </c>
      <c r="F3328" s="3">
        <v>0.53667262969588547</v>
      </c>
      <c r="G3328" s="3">
        <v>6.4400715563506267E-2</v>
      </c>
      <c r="H3328" s="3">
        <v>5.5456171735241512E-2</v>
      </c>
      <c r="I3328" s="3">
        <v>0.17710196779964221</v>
      </c>
      <c r="J3328" s="3">
        <v>2.05808866995098E-2</v>
      </c>
      <c r="K3328" s="3">
        <v>59257.699999999473</v>
      </c>
      <c r="L3328" s="3" t="s">
        <v>16122</v>
      </c>
      <c r="M3328" s="8" t="str">
        <f ca="1">IFERROR(__xludf.DUMMYFUNCTION("REGEXREPLACE(F2312,""\D"", """")"),"#VALUE!")</f>
        <v>#VALUE!</v>
      </c>
    </row>
    <row r="3329" spans="1:13" ht="15.75" customHeight="1">
      <c r="A3329" s="1">
        <v>2312</v>
      </c>
      <c r="B3329" s="3">
        <v>2313</v>
      </c>
      <c r="C3329" s="3" t="s">
        <v>6262</v>
      </c>
      <c r="D3329" s="3">
        <v>0.24360257328713991</v>
      </c>
      <c r="E3329" s="3">
        <v>0.2639782086927927</v>
      </c>
      <c r="F3329" s="3">
        <v>0.62385321100917435</v>
      </c>
      <c r="G3329" s="3">
        <v>7.3394495412844041E-2</v>
      </c>
      <c r="H3329" s="3">
        <v>0.11926605504587159</v>
      </c>
      <c r="I3329" s="3">
        <v>0.26605504587155959</v>
      </c>
      <c r="J3329" s="3">
        <v>3.9647883781848713E-2</v>
      </c>
      <c r="K3329" s="3">
        <v>12116.60000000002</v>
      </c>
      <c r="L3329" s="3" t="s">
        <v>16124</v>
      </c>
      <c r="M3329" s="8" t="str">
        <f ca="1">IFERROR(__xludf.DUMMYFUNCTION("REGEXREPLACE(F2314,""\D"", """")"),"#VALUE!")</f>
        <v>#VALUE!</v>
      </c>
    </row>
    <row r="3330" spans="1:13" ht="15.75" customHeight="1">
      <c r="A3330" s="1">
        <v>2314</v>
      </c>
      <c r="B3330" s="3">
        <v>2315</v>
      </c>
      <c r="C3330" s="3" t="s">
        <v>6267</v>
      </c>
      <c r="D3330" s="3">
        <v>0.1646641555427579</v>
      </c>
      <c r="E3330" s="3">
        <v>0.92363629507494882</v>
      </c>
      <c r="F3330" s="3">
        <v>0.48355263157894729</v>
      </c>
      <c r="G3330" s="3">
        <v>5.5921052631578948E-2</v>
      </c>
      <c r="H3330" s="3">
        <v>2.9605263157894739E-2</v>
      </c>
      <c r="I3330" s="3">
        <v>0.1118421052631579</v>
      </c>
      <c r="J3330" s="3">
        <v>1.2125013891679019E-2</v>
      </c>
      <c r="K3330" s="3">
        <v>32560.79999999989</v>
      </c>
      <c r="L3330" s="3" t="s">
        <v>16126</v>
      </c>
      <c r="M3330" s="8" t="str">
        <f ca="1">IFERROR(__xludf.DUMMYFUNCTION("REGEXREPLACE(F2316,""\D"", """")"),"#VALUE!")</f>
        <v>#VALUE!</v>
      </c>
    </row>
    <row r="3331" spans="1:13" ht="15.75" customHeight="1">
      <c r="A3331" s="1">
        <v>2317</v>
      </c>
      <c r="B3331" s="3">
        <v>2318</v>
      </c>
      <c r="C3331" s="3" t="s">
        <v>6275</v>
      </c>
      <c r="D3331" s="3">
        <v>0.17788771801806719</v>
      </c>
      <c r="E3331" s="3">
        <v>0.18880200127304159</v>
      </c>
      <c r="F3331" s="3">
        <v>0.63050314465408808</v>
      </c>
      <c r="G3331" s="3">
        <v>0.11477987421383649</v>
      </c>
      <c r="H3331" s="3">
        <v>0.11949685534591201</v>
      </c>
      <c r="I3331" s="3">
        <v>0.28616352201257861</v>
      </c>
      <c r="J3331" s="3">
        <v>4.0965464782480573E-2</v>
      </c>
      <c r="K3331" s="3">
        <v>70253.699999999677</v>
      </c>
      <c r="L3331" s="3" t="s">
        <v>16129</v>
      </c>
      <c r="M3331" s="8" t="str">
        <f ca="1">IFERROR(__xludf.DUMMYFUNCTION("REGEXREPLACE(F2319,""\D"", """")"),"#VALUE!")</f>
        <v>#VALUE!</v>
      </c>
    </row>
    <row r="3332" spans="1:13" ht="15.75" customHeight="1">
      <c r="A3332" s="1">
        <v>2318</v>
      </c>
      <c r="B3332" s="3">
        <v>2319</v>
      </c>
      <c r="C3332" s="3" t="s">
        <v>6278</v>
      </c>
      <c r="D3332" s="3">
        <v>0.1944900622090622</v>
      </c>
      <c r="E3332" s="3">
        <v>0.16202809583252389</v>
      </c>
      <c r="F3332" s="3">
        <v>0.63731656184486374</v>
      </c>
      <c r="G3332" s="3">
        <v>0.1027253668763103</v>
      </c>
      <c r="H3332" s="3">
        <v>0.1215932914046122</v>
      </c>
      <c r="I3332" s="3">
        <v>0.28721174004192868</v>
      </c>
      <c r="J3332" s="3">
        <v>4.2444883023743822E-2</v>
      </c>
      <c r="K3332" s="3">
        <v>52610.099999999482</v>
      </c>
      <c r="L3332" s="3" t="s">
        <v>16130</v>
      </c>
      <c r="M3332" s="8" t="str">
        <f ca="1">IFERROR(__xludf.DUMMYFUNCTION("REGEXREPLACE(F2320,""\D"", """")"),"#VALUE!")</f>
        <v>#VALUE!</v>
      </c>
    </row>
    <row r="3333" spans="1:13" ht="15.75" customHeight="1">
      <c r="A3333" s="1">
        <v>2319</v>
      </c>
      <c r="B3333" s="3">
        <v>2320</v>
      </c>
      <c r="C3333" s="3" t="s">
        <v>6281</v>
      </c>
      <c r="D3333" s="3">
        <v>0.34029057615893721</v>
      </c>
      <c r="E3333" s="3">
        <v>0.63216808187671458</v>
      </c>
      <c r="F3333" s="3">
        <v>0.38297872340425532</v>
      </c>
      <c r="G3333" s="3">
        <v>2.1276595744680851E-2</v>
      </c>
      <c r="H3333" s="3">
        <v>8.5106382978723402E-2</v>
      </c>
      <c r="I3333" s="3">
        <v>0.14893617021276601</v>
      </c>
      <c r="J3333" s="3">
        <v>1.6947551385895581E-2</v>
      </c>
      <c r="K3333" s="3">
        <v>5509.6999999999989</v>
      </c>
      <c r="L3333" s="3" t="s">
        <v>16131</v>
      </c>
      <c r="M3333" s="8" t="str">
        <f ca="1">IFERROR(__xludf.DUMMYFUNCTION("REGEXREPLACE(F2321,""\D"", """")"),"#VALUE!")</f>
        <v>#VALUE!</v>
      </c>
    </row>
    <row r="3334" spans="1:13" ht="15.75" customHeight="1">
      <c r="A3334" s="1">
        <v>2320</v>
      </c>
      <c r="B3334" s="3">
        <v>2321</v>
      </c>
      <c r="C3334" s="3" t="s">
        <v>6283</v>
      </c>
      <c r="D3334" s="3">
        <v>0.18308282266862941</v>
      </c>
      <c r="E3334" s="3">
        <v>0.20983667162268901</v>
      </c>
      <c r="F3334" s="3">
        <v>0.65306122448979587</v>
      </c>
      <c r="G3334" s="3">
        <v>9.438775510204081E-2</v>
      </c>
      <c r="H3334" s="3">
        <v>0.11989795918367351</v>
      </c>
      <c r="I3334" s="3">
        <v>0.25765306122448978</v>
      </c>
      <c r="J3334" s="3">
        <v>3.7773465608834773E-2</v>
      </c>
      <c r="K3334" s="3">
        <v>42016.099999999693</v>
      </c>
      <c r="L3334" s="3" t="s">
        <v>16132</v>
      </c>
      <c r="M3334" s="8" t="str">
        <f ca="1">IFERROR(__xludf.DUMMYFUNCTION("REGEXREPLACE(F2322,""\D"", """")"),"#VALUE!")</f>
        <v>#VALUE!</v>
      </c>
    </row>
    <row r="3335" spans="1:13" ht="15.75" customHeight="1">
      <c r="A3335" s="1">
        <v>2322</v>
      </c>
      <c r="B3335" s="3">
        <v>2323</v>
      </c>
      <c r="C3335" s="3" t="s">
        <v>6289</v>
      </c>
      <c r="D3335" s="3">
        <v>0.2017359099970589</v>
      </c>
      <c r="E3335" s="3">
        <v>0.2279003064391413</v>
      </c>
      <c r="F3335" s="3">
        <v>0.61937716262975784</v>
      </c>
      <c r="G3335" s="3">
        <v>0.11072664359861591</v>
      </c>
      <c r="H3335" s="3">
        <v>0.13840830449826991</v>
      </c>
      <c r="I3335" s="3">
        <v>0.28027681660899662</v>
      </c>
      <c r="J3335" s="3">
        <v>4.822867081637075E-2</v>
      </c>
      <c r="K3335" s="3">
        <v>31990.199999999899</v>
      </c>
      <c r="L3335" s="3" t="s">
        <v>16134</v>
      </c>
      <c r="M3335" s="8" t="str">
        <f ca="1">IFERROR(__xludf.DUMMYFUNCTION("REGEXREPLACE(F2324,""\D"", """")"),"#VALUE!")</f>
        <v>#VALUE!</v>
      </c>
    </row>
    <row r="3336" spans="1:13" ht="15.75" customHeight="1">
      <c r="A3336" s="1">
        <v>2323</v>
      </c>
      <c r="B3336" s="3">
        <v>2324</v>
      </c>
      <c r="C3336" s="3" t="s">
        <v>6292</v>
      </c>
      <c r="D3336" s="3">
        <v>0.23351943808190481</v>
      </c>
      <c r="E3336" s="3">
        <v>0.71835220443946501</v>
      </c>
      <c r="F3336" s="3">
        <v>0.48659003831417619</v>
      </c>
      <c r="G3336" s="3">
        <v>5.7471264367816091E-2</v>
      </c>
      <c r="H3336" s="3">
        <v>4.2145593869731802E-2</v>
      </c>
      <c r="I3336" s="3">
        <v>0.13793103448275859</v>
      </c>
      <c r="J3336" s="3">
        <v>2.0332842054115539E-2</v>
      </c>
      <c r="K3336" s="3">
        <v>27591.299999999981</v>
      </c>
      <c r="L3336" s="3" t="s">
        <v>16135</v>
      </c>
      <c r="M3336" s="8" t="str">
        <f ca="1">IFERROR(__xludf.DUMMYFUNCTION("REGEXREPLACE(F2325,""\D"", """")"),"#VALUE!")</f>
        <v>#VALUE!</v>
      </c>
    </row>
    <row r="3337" spans="1:13" ht="15.75" customHeight="1">
      <c r="A3337" s="1">
        <v>2324</v>
      </c>
      <c r="B3337" s="3">
        <v>2325</v>
      </c>
      <c r="C3337" s="3" t="s">
        <v>6294</v>
      </c>
      <c r="D3337" s="3">
        <v>0.2116821581755253</v>
      </c>
      <c r="E3337" s="3">
        <v>0.2184263482232098</v>
      </c>
      <c r="F3337" s="3">
        <v>0.64893617021276595</v>
      </c>
      <c r="G3337" s="3">
        <v>9.5744680851063829E-2</v>
      </c>
      <c r="H3337" s="3">
        <v>0.1223404255319149</v>
      </c>
      <c r="I3337" s="3">
        <v>0.25531914893617019</v>
      </c>
      <c r="J3337" s="3">
        <v>4.2902685460350601E-2</v>
      </c>
      <c r="K3337" s="3">
        <v>20569.8</v>
      </c>
      <c r="L3337" s="3" t="s">
        <v>16136</v>
      </c>
      <c r="M3337" s="8" t="str">
        <f ca="1">IFERROR(__xludf.DUMMYFUNCTION("REGEXREPLACE(F2326,""\D"", """")"),"#VALUE!")</f>
        <v>#VALUE!</v>
      </c>
    </row>
    <row r="3338" spans="1:13" ht="15.75" customHeight="1">
      <c r="A3338" s="1">
        <v>2325</v>
      </c>
      <c r="B3338" s="3">
        <v>2326</v>
      </c>
      <c r="C3338" s="3" t="s">
        <v>6296</v>
      </c>
      <c r="D3338" s="3">
        <v>0.1828430883770398</v>
      </c>
      <c r="E3338" s="3">
        <v>0.30419956452630409</v>
      </c>
      <c r="F3338" s="3">
        <v>0.67088607594936711</v>
      </c>
      <c r="G3338" s="3">
        <v>0.12658227848101269</v>
      </c>
      <c r="H3338" s="3">
        <v>0.12658227848101269</v>
      </c>
      <c r="I3338" s="3">
        <v>0.25316455696202528</v>
      </c>
      <c r="J3338" s="3">
        <v>4.0382515849182503E-2</v>
      </c>
      <c r="K3338" s="3">
        <v>8825.6000000000095</v>
      </c>
      <c r="L3338" s="3" t="s">
        <v>16137</v>
      </c>
      <c r="M3338" s="8" t="str">
        <f ca="1">IFERROR(__xludf.DUMMYFUNCTION("REGEXREPLACE(F2327,""\D"", """")"),"#VALUE!")</f>
        <v>#VALUE!</v>
      </c>
    </row>
    <row r="3339" spans="1:13" ht="15.75" customHeight="1">
      <c r="A3339" s="1">
        <v>2326</v>
      </c>
      <c r="B3339" s="3">
        <v>2327</v>
      </c>
      <c r="C3339" s="3" t="s">
        <v>6298</v>
      </c>
      <c r="D3339" s="3">
        <v>0.17887575428676969</v>
      </c>
      <c r="E3339" s="3">
        <v>0.22906954453745379</v>
      </c>
      <c r="F3339" s="3">
        <v>0.59583333333333333</v>
      </c>
      <c r="G3339" s="3">
        <v>0.1083333333333333</v>
      </c>
      <c r="H3339" s="3">
        <v>0.125</v>
      </c>
      <c r="I3339" s="3">
        <v>0.29166666666666669</v>
      </c>
      <c r="J3339" s="3">
        <v>3.9741605277630848E-2</v>
      </c>
      <c r="K3339" s="3">
        <v>27984.699999999979</v>
      </c>
      <c r="L3339" s="3" t="s">
        <v>16138</v>
      </c>
      <c r="M3339" s="8" t="str">
        <f ca="1">IFERROR(__xludf.DUMMYFUNCTION("REGEXREPLACE(F2328,""\D"", """")"),"#VALUE!")</f>
        <v>#VALUE!</v>
      </c>
    </row>
    <row r="3340" spans="1:13" ht="15.75" customHeight="1">
      <c r="A3340" s="1">
        <v>2327</v>
      </c>
      <c r="B3340" s="3">
        <v>2328</v>
      </c>
      <c r="C3340" s="3" t="s">
        <v>6301</v>
      </c>
      <c r="D3340" s="3">
        <v>0.1819298046089996</v>
      </c>
      <c r="E3340" s="3">
        <v>0.1962542929078557</v>
      </c>
      <c r="F3340" s="3">
        <v>0.5714285714285714</v>
      </c>
      <c r="G3340" s="3">
        <v>7.9365079365079361E-2</v>
      </c>
      <c r="H3340" s="3">
        <v>0.15873015873015869</v>
      </c>
      <c r="I3340" s="3">
        <v>0.2857142857142857</v>
      </c>
      <c r="J3340" s="3">
        <v>3.3278170080412971E-2</v>
      </c>
      <c r="K3340" s="3">
        <v>7034.7000000000016</v>
      </c>
      <c r="L3340" s="3" t="s">
        <v>16139</v>
      </c>
      <c r="M3340" s="8" t="str">
        <f ca="1">IFERROR(__xludf.DUMMYFUNCTION("REGEXREPLACE(F2329,""\D"", """")"),"#VALUE!")</f>
        <v>#VALUE!</v>
      </c>
    </row>
    <row r="3341" spans="1:13" ht="15.75" customHeight="1">
      <c r="A3341" s="1">
        <v>2330</v>
      </c>
      <c r="B3341" s="3">
        <v>2331</v>
      </c>
      <c r="C3341" s="3" t="s">
        <v>6310</v>
      </c>
      <c r="D3341" s="3">
        <v>0.1602151162678904</v>
      </c>
      <c r="E3341" s="3">
        <v>0.24779041367482441</v>
      </c>
      <c r="F3341" s="3">
        <v>0.61481481481481481</v>
      </c>
      <c r="G3341" s="3">
        <v>0.1074074074074074</v>
      </c>
      <c r="H3341" s="3">
        <v>9.6296296296296297E-2</v>
      </c>
      <c r="I3341" s="3">
        <v>0.24814814814814809</v>
      </c>
      <c r="J3341" s="3">
        <v>3.1010236178314221E-2</v>
      </c>
      <c r="K3341" s="3">
        <v>30306.099999999929</v>
      </c>
      <c r="L3341" s="3" t="s">
        <v>16142</v>
      </c>
      <c r="M3341" s="8" t="str">
        <f ca="1">IFERROR(__xludf.DUMMYFUNCTION("REGEXREPLACE(F2332,""\D"", """")"),"#VALUE!")</f>
        <v>#VALUE!</v>
      </c>
    </row>
    <row r="3342" spans="1:13" ht="15.75" customHeight="1">
      <c r="A3342" s="1">
        <v>2332</v>
      </c>
      <c r="B3342" s="3">
        <v>2333</v>
      </c>
      <c r="C3342" s="3" t="s">
        <v>6315</v>
      </c>
      <c r="D3342" s="3">
        <v>0.16205003840996629</v>
      </c>
      <c r="E3342" s="3">
        <v>0.21209387951253761</v>
      </c>
      <c r="F3342" s="3">
        <v>0.63492063492063489</v>
      </c>
      <c r="G3342" s="3">
        <v>0.11375661375661381</v>
      </c>
      <c r="H3342" s="3">
        <v>0.126984126984127</v>
      </c>
      <c r="I3342" s="3">
        <v>0.29365079365079372</v>
      </c>
      <c r="J3342" s="3">
        <v>3.7886810053153523E-2</v>
      </c>
      <c r="K3342" s="3">
        <v>41357.099999999722</v>
      </c>
      <c r="L3342" s="3" t="s">
        <v>16144</v>
      </c>
      <c r="M3342" s="8" t="str">
        <f ca="1">IFERROR(__xludf.DUMMYFUNCTION("REGEXREPLACE(F2334,""\D"", """")"),"#VALUE!")</f>
        <v>#VALUE!</v>
      </c>
    </row>
    <row r="3343" spans="1:13" ht="15.75" customHeight="1">
      <c r="A3343" s="1">
        <v>2333</v>
      </c>
      <c r="B3343" s="3">
        <v>2334</v>
      </c>
      <c r="C3343" s="3" t="s">
        <v>6317</v>
      </c>
      <c r="D3343" s="3">
        <v>0.18689556813564159</v>
      </c>
      <c r="E3343" s="3">
        <v>0.82098517352363576</v>
      </c>
      <c r="F3343" s="3">
        <v>0.53452685421994883</v>
      </c>
      <c r="G3343" s="3">
        <v>5.3708439897698211E-2</v>
      </c>
      <c r="H3343" s="3">
        <v>2.301790281329923E-2</v>
      </c>
      <c r="I3343" s="3">
        <v>0.1176470588235294</v>
      </c>
      <c r="J3343" s="3">
        <v>1.2464618035436709E-2</v>
      </c>
      <c r="K3343" s="3">
        <v>40496.099999999708</v>
      </c>
      <c r="L3343" s="3" t="s">
        <v>16145</v>
      </c>
      <c r="M3343" s="8" t="str">
        <f ca="1">IFERROR(__xludf.DUMMYFUNCTION("REGEXREPLACE(F2335,""\D"", """")"),"#VALUE!")</f>
        <v>#VALUE!</v>
      </c>
    </row>
    <row r="3344" spans="1:13" ht="15.75" customHeight="1">
      <c r="A3344" s="1">
        <v>2334</v>
      </c>
      <c r="B3344" s="3">
        <v>2335</v>
      </c>
      <c r="C3344" s="3" t="s">
        <v>6319</v>
      </c>
      <c r="D3344" s="3">
        <v>0.25221046061363728</v>
      </c>
      <c r="E3344" s="3">
        <v>0.26702571057513103</v>
      </c>
      <c r="F3344" s="3">
        <v>0.65591397849462363</v>
      </c>
      <c r="G3344" s="3">
        <v>5.3763440860215048E-2</v>
      </c>
      <c r="H3344" s="3">
        <v>0.16129032258064521</v>
      </c>
      <c r="I3344" s="3">
        <v>0.23655913978494619</v>
      </c>
      <c r="J3344" s="3">
        <v>4.1491722493059338E-2</v>
      </c>
      <c r="K3344" s="3">
        <v>10145.300000000019</v>
      </c>
      <c r="L3344" s="3" t="s">
        <v>16146</v>
      </c>
      <c r="M3344" s="8" t="str">
        <f ca="1">IFERROR(__xludf.DUMMYFUNCTION("REGEXREPLACE(F2336,""\D"", """")"),"#VALUE!")</f>
        <v>#VALUE!</v>
      </c>
    </row>
    <row r="3345" spans="1:13" ht="15.75" customHeight="1">
      <c r="A3345" s="1">
        <v>2336</v>
      </c>
      <c r="B3345" s="3">
        <v>2337</v>
      </c>
      <c r="C3345" s="3" t="s">
        <v>6325</v>
      </c>
      <c r="D3345" s="3">
        <v>0.23378682068288151</v>
      </c>
      <c r="E3345" s="3">
        <v>0.53560615893638186</v>
      </c>
      <c r="F3345" s="3">
        <v>0.51791530944625408</v>
      </c>
      <c r="G3345" s="3">
        <v>6.1889250814332247E-2</v>
      </c>
      <c r="H3345" s="3">
        <v>5.5374592833876218E-2</v>
      </c>
      <c r="I3345" s="3">
        <v>0.16286644951140061</v>
      </c>
      <c r="J3345" s="3">
        <v>2.506276316375013E-2</v>
      </c>
      <c r="K3345" s="3">
        <v>32962.199999999888</v>
      </c>
      <c r="L3345" s="3" t="s">
        <v>16148</v>
      </c>
      <c r="M3345" s="8" t="str">
        <f ca="1">IFERROR(__xludf.DUMMYFUNCTION("REGEXREPLACE(F2338,""\D"", """")"),"#VALUE!")</f>
        <v>#VALUE!</v>
      </c>
    </row>
    <row r="3346" spans="1:13" ht="15.75" customHeight="1">
      <c r="A3346" s="1">
        <v>2337</v>
      </c>
      <c r="B3346" s="3">
        <v>2338</v>
      </c>
      <c r="C3346" s="3" t="s">
        <v>6327</v>
      </c>
      <c r="D3346" s="3">
        <v>0.14112146386898139</v>
      </c>
      <c r="E3346" s="3">
        <v>0.48706017886644842</v>
      </c>
      <c r="F3346" s="3">
        <v>0.51136363636363635</v>
      </c>
      <c r="G3346" s="3">
        <v>0.05</v>
      </c>
      <c r="H3346" s="3">
        <v>4.7727272727272729E-2</v>
      </c>
      <c r="I3346" s="3">
        <v>0.16363636363636361</v>
      </c>
      <c r="J3346" s="3">
        <v>1.2783779561697749E-2</v>
      </c>
      <c r="K3346" s="3">
        <v>47882.4999999996</v>
      </c>
      <c r="L3346" s="3" t="s">
        <v>16149</v>
      </c>
      <c r="M3346" s="8" t="str">
        <f ca="1">IFERROR(__xludf.DUMMYFUNCTION("REGEXREPLACE(F2339,""\D"", """")"),"#VALUE!")</f>
        <v>#VALUE!</v>
      </c>
    </row>
    <row r="3347" spans="1:13" ht="15.75" customHeight="1">
      <c r="A3347" s="1">
        <v>2338</v>
      </c>
      <c r="B3347" s="3">
        <v>2339</v>
      </c>
      <c r="C3347" s="3" t="s">
        <v>6330</v>
      </c>
      <c r="D3347" s="3">
        <v>0.1815630858789648</v>
      </c>
      <c r="E3347" s="3">
        <v>0.2365153723854177</v>
      </c>
      <c r="F3347" s="3">
        <v>0.60624999999999996</v>
      </c>
      <c r="G3347" s="3">
        <v>0.1</v>
      </c>
      <c r="H3347" s="3">
        <v>0.11562500000000001</v>
      </c>
      <c r="I3347" s="3">
        <v>0.25624999999999998</v>
      </c>
      <c r="J3347" s="3">
        <v>3.7578280586334847E-2</v>
      </c>
      <c r="K3347" s="3">
        <v>35067.399999999841</v>
      </c>
      <c r="L3347" s="3" t="s">
        <v>16150</v>
      </c>
      <c r="M3347" s="8" t="str">
        <f ca="1">IFERROR(__xludf.DUMMYFUNCTION("REGEXREPLACE(F2340,""\D"", """")"),"#VALUE!")</f>
        <v>#VALUE!</v>
      </c>
    </row>
    <row r="3348" spans="1:13" ht="15.75" customHeight="1">
      <c r="A3348" s="1">
        <v>2339</v>
      </c>
      <c r="B3348" s="3">
        <v>2340</v>
      </c>
      <c r="C3348" s="3" t="s">
        <v>6333</v>
      </c>
      <c r="D3348" s="3">
        <v>0.16606580306109661</v>
      </c>
      <c r="E3348" s="3">
        <v>0.24219026715066119</v>
      </c>
      <c r="F3348" s="3">
        <v>0.53877551020408165</v>
      </c>
      <c r="G3348" s="3">
        <v>0.1020408163265306</v>
      </c>
      <c r="H3348" s="3">
        <v>0.12653061224489789</v>
      </c>
      <c r="I3348" s="3">
        <v>0.26122448979591839</v>
      </c>
      <c r="J3348" s="3">
        <v>3.6018563165986589E-2</v>
      </c>
      <c r="K3348" s="3">
        <v>28684.399999999991</v>
      </c>
      <c r="L3348" s="3" t="s">
        <v>16151</v>
      </c>
      <c r="M3348" s="8" t="str">
        <f ca="1">IFERROR(__xludf.DUMMYFUNCTION("REGEXREPLACE(F2341,""\D"", """")"),"#VALUE!")</f>
        <v>#VALUE!</v>
      </c>
    </row>
    <row r="3349" spans="1:13" ht="15.75" customHeight="1">
      <c r="A3349" s="1">
        <v>2341</v>
      </c>
      <c r="B3349" s="3">
        <v>2342</v>
      </c>
      <c r="C3349" s="3" t="s">
        <v>6339</v>
      </c>
      <c r="D3349" s="3">
        <v>0.15011581402941271</v>
      </c>
      <c r="E3349" s="3">
        <v>0.1946278539505179</v>
      </c>
      <c r="F3349" s="3">
        <v>0.6333333333333333</v>
      </c>
      <c r="G3349" s="3">
        <v>0.10606060606060611</v>
      </c>
      <c r="H3349" s="3">
        <v>0.1090909090909091</v>
      </c>
      <c r="I3349" s="3">
        <v>0.26363636363636361</v>
      </c>
      <c r="J3349" s="3">
        <v>3.110654498993488E-2</v>
      </c>
      <c r="K3349" s="3">
        <v>37017.099999999809</v>
      </c>
      <c r="L3349" s="3" t="s">
        <v>16153</v>
      </c>
      <c r="M3349" s="8" t="str">
        <f ca="1">IFERROR(__xludf.DUMMYFUNCTION("REGEXREPLACE(F2343,""\D"", """")"),"#VALUE!")</f>
        <v>#VALUE!</v>
      </c>
    </row>
    <row r="3350" spans="1:13" ht="15.75" customHeight="1">
      <c r="A3350" s="1">
        <v>2343</v>
      </c>
      <c r="B3350" s="3">
        <v>2344</v>
      </c>
      <c r="C3350" s="3" t="s">
        <v>6345</v>
      </c>
      <c r="D3350" s="3">
        <v>0.16280446893898801</v>
      </c>
      <c r="E3350" s="3">
        <v>0.16282874668856029</v>
      </c>
      <c r="F3350" s="3">
        <v>0.62956521739130433</v>
      </c>
      <c r="G3350" s="3">
        <v>0.11304347826086961</v>
      </c>
      <c r="H3350" s="3">
        <v>0.17043478260869571</v>
      </c>
      <c r="I3350" s="3">
        <v>0.30956521739130433</v>
      </c>
      <c r="J3350" s="3">
        <v>4.4445068290875689E-2</v>
      </c>
      <c r="K3350" s="3">
        <v>63277.899999999529</v>
      </c>
      <c r="L3350" s="3" t="s">
        <v>16155</v>
      </c>
      <c r="M3350" s="8" t="str">
        <f ca="1">IFERROR(__xludf.DUMMYFUNCTION("REGEXREPLACE(F2345,""\D"", """")"),"#VALUE!")</f>
        <v>#VALUE!</v>
      </c>
    </row>
    <row r="3351" spans="1:13" ht="15.75" customHeight="1">
      <c r="A3351" s="1">
        <v>2346</v>
      </c>
      <c r="B3351" s="3">
        <v>2347</v>
      </c>
      <c r="C3351" s="3" t="s">
        <v>6354</v>
      </c>
      <c r="D3351" s="3">
        <v>0.14236043056371259</v>
      </c>
      <c r="E3351" s="3">
        <v>0.16699004149182761</v>
      </c>
      <c r="F3351" s="3">
        <v>0.62780269058295968</v>
      </c>
      <c r="G3351" s="3">
        <v>0.1031390134529148</v>
      </c>
      <c r="H3351" s="3">
        <v>0.1255605381165919</v>
      </c>
      <c r="I3351" s="3">
        <v>0.27802690582959638</v>
      </c>
      <c r="J3351" s="3">
        <v>3.0773213942946361E-2</v>
      </c>
      <c r="K3351" s="3">
        <v>25000.899999999991</v>
      </c>
      <c r="L3351" s="3" t="s">
        <v>16158</v>
      </c>
      <c r="M3351" s="8" t="str">
        <f ca="1">IFERROR(__xludf.DUMMYFUNCTION("REGEXREPLACE(F2348,""\D"", """")"),"#VALUE!")</f>
        <v>#VALUE!</v>
      </c>
    </row>
    <row r="3352" spans="1:13" ht="15.75" customHeight="1">
      <c r="A3352" s="1">
        <v>2348</v>
      </c>
      <c r="B3352" s="3">
        <v>2349</v>
      </c>
      <c r="C3352" s="3" t="s">
        <v>6360</v>
      </c>
      <c r="D3352" s="3">
        <v>0.15989303190176979</v>
      </c>
      <c r="E3352" s="3">
        <v>0.21895973958174481</v>
      </c>
      <c r="F3352" s="3">
        <v>0.5855855855855856</v>
      </c>
      <c r="G3352" s="3">
        <v>9.90990990990991E-2</v>
      </c>
      <c r="H3352" s="3">
        <v>0.1621621621621622</v>
      </c>
      <c r="I3352" s="3">
        <v>0.29729729729729731</v>
      </c>
      <c r="J3352" s="3">
        <v>3.6927445222253427E-2</v>
      </c>
      <c r="K3352" s="3">
        <v>12371.50000000002</v>
      </c>
      <c r="L3352" s="3" t="s">
        <v>16160</v>
      </c>
      <c r="M3352" s="8" t="str">
        <f ca="1">IFERROR(__xludf.DUMMYFUNCTION("REGEXREPLACE(F2350,""\D"", """")"),"#VALUE!")</f>
        <v>#VALUE!</v>
      </c>
    </row>
    <row r="3353" spans="1:13" ht="15.75" customHeight="1">
      <c r="A3353" s="1">
        <v>2349</v>
      </c>
      <c r="B3353" s="3">
        <v>2350</v>
      </c>
      <c r="C3353" s="3" t="s">
        <v>6363</v>
      </c>
      <c r="D3353" s="3">
        <v>0.31473669644088831</v>
      </c>
      <c r="E3353" s="3">
        <v>0.48309742874555572</v>
      </c>
      <c r="F3353" s="3">
        <v>0.57258064516129037</v>
      </c>
      <c r="G3353" s="3">
        <v>6.4516129032258063E-2</v>
      </c>
      <c r="H3353" s="3">
        <v>7.2580645161290328E-2</v>
      </c>
      <c r="I3353" s="3">
        <v>0.19354838709677419</v>
      </c>
      <c r="J3353" s="3">
        <v>3.9323051992299907E-2</v>
      </c>
      <c r="K3353" s="3">
        <v>26190.59999999998</v>
      </c>
      <c r="L3353" s="3" t="s">
        <v>16161</v>
      </c>
      <c r="M3353" s="8" t="str">
        <f ca="1">IFERROR(__xludf.DUMMYFUNCTION("REGEXREPLACE(F2351,""\D"", """")"),"#VALUE!")</f>
        <v>#VALUE!</v>
      </c>
    </row>
    <row r="3354" spans="1:13" ht="15.75" customHeight="1">
      <c r="A3354" s="1">
        <v>2350</v>
      </c>
      <c r="B3354" s="3">
        <v>2351</v>
      </c>
      <c r="C3354" s="3" t="s">
        <v>6365</v>
      </c>
      <c r="D3354" s="3">
        <v>0.17126678743054641</v>
      </c>
      <c r="E3354" s="3">
        <v>0.54531157782951845</v>
      </c>
      <c r="F3354" s="3">
        <v>0.54471544715447151</v>
      </c>
      <c r="G3354" s="3">
        <v>8.1300813008130079E-2</v>
      </c>
      <c r="H3354" s="3">
        <v>5.6910569105691047E-2</v>
      </c>
      <c r="I3354" s="3">
        <v>0.16260162601626019</v>
      </c>
      <c r="J3354" s="3">
        <v>2.1393642012364499E-2</v>
      </c>
      <c r="K3354" s="3">
        <v>26067.400000000009</v>
      </c>
      <c r="L3354" s="3" t="s">
        <v>16162</v>
      </c>
      <c r="M3354" s="8" t="str">
        <f ca="1">IFERROR(__xludf.DUMMYFUNCTION("REGEXREPLACE(F2352,""\D"", """")"),"#VALUE!")</f>
        <v>#VALUE!</v>
      </c>
    </row>
    <row r="3355" spans="1:13" ht="15.75" customHeight="1">
      <c r="A3355" s="1">
        <v>2351</v>
      </c>
      <c r="B3355" s="3">
        <v>2352</v>
      </c>
      <c r="C3355" s="3" t="s">
        <v>6367</v>
      </c>
      <c r="D3355" s="3">
        <v>0.13766463373465629</v>
      </c>
      <c r="E3355" s="3">
        <v>0.3807727886530638</v>
      </c>
      <c r="F3355" s="3">
        <v>0.53693181818181823</v>
      </c>
      <c r="G3355" s="3">
        <v>9.9431818181818177E-2</v>
      </c>
      <c r="H3355" s="3">
        <v>6.5340909090909088E-2</v>
      </c>
      <c r="I3355" s="3">
        <v>0.2130681818181818</v>
      </c>
      <c r="J3355" s="3">
        <v>2.1255529155655449E-2</v>
      </c>
      <c r="K3355" s="3">
        <v>39720.899999999783</v>
      </c>
      <c r="L3355" s="3" t="s">
        <v>16163</v>
      </c>
      <c r="M3355" s="8" t="str">
        <f ca="1">IFERROR(__xludf.DUMMYFUNCTION("REGEXREPLACE(F2353,""\D"", """")"),"#VALUE!")</f>
        <v>#VALUE!</v>
      </c>
    </row>
    <row r="3356" spans="1:13" ht="15.75" customHeight="1">
      <c r="A3356" s="1">
        <v>2352</v>
      </c>
      <c r="B3356" s="3">
        <v>2353</v>
      </c>
      <c r="C3356" s="3" t="s">
        <v>6370</v>
      </c>
      <c r="D3356" s="3">
        <v>0.21981947986720471</v>
      </c>
      <c r="E3356" s="3">
        <v>0.2045481014759099</v>
      </c>
      <c r="F3356" s="3">
        <v>0.57961783439490444</v>
      </c>
      <c r="G3356" s="3">
        <v>6.3694267515923567E-2</v>
      </c>
      <c r="H3356" s="3">
        <v>0.14012738853503179</v>
      </c>
      <c r="I3356" s="3">
        <v>0.26114649681528662</v>
      </c>
      <c r="J3356" s="3">
        <v>3.855215872151431E-2</v>
      </c>
      <c r="K3356" s="3">
        <v>17793.10000000002</v>
      </c>
      <c r="L3356" s="3" t="s">
        <v>16164</v>
      </c>
      <c r="M3356" s="8" t="str">
        <f ca="1">IFERROR(__xludf.DUMMYFUNCTION("REGEXREPLACE(F2354,""\D"", """")"),"#VALUE!")</f>
        <v>#VALUE!</v>
      </c>
    </row>
    <row r="3357" spans="1:13" ht="15.75" customHeight="1">
      <c r="A3357" s="1">
        <v>2353</v>
      </c>
      <c r="B3357" s="3">
        <v>2354</v>
      </c>
      <c r="C3357" s="3" t="s">
        <v>6372</v>
      </c>
      <c r="D3357" s="3">
        <v>0.17141729267818209</v>
      </c>
      <c r="E3357" s="3">
        <v>0.29405006120326671</v>
      </c>
      <c r="F3357" s="3">
        <v>0.66210045662100458</v>
      </c>
      <c r="G3357" s="3">
        <v>5.9360730593607303E-2</v>
      </c>
      <c r="H3357" s="3">
        <v>0.1004566210045662</v>
      </c>
      <c r="I3357" s="3">
        <v>0.22374429223744291</v>
      </c>
      <c r="J3357" s="3">
        <v>2.4565134730351022E-2</v>
      </c>
      <c r="K3357" s="3">
        <v>22689.499999999971</v>
      </c>
      <c r="L3357" s="3" t="s">
        <v>16165</v>
      </c>
      <c r="M3357" s="8" t="str">
        <f ca="1">IFERROR(__xludf.DUMMYFUNCTION("REGEXREPLACE(F2355,""\D"", """")"),"#VALUE!")</f>
        <v>#VALUE!</v>
      </c>
    </row>
    <row r="3358" spans="1:13" ht="15.75" customHeight="1">
      <c r="A3358" s="1">
        <v>2354</v>
      </c>
      <c r="B3358" s="3">
        <v>2355</v>
      </c>
      <c r="C3358" s="3" t="s">
        <v>6374</v>
      </c>
      <c r="D3358" s="3">
        <v>0.16566699320982231</v>
      </c>
      <c r="E3358" s="3">
        <v>0.22034774632570009</v>
      </c>
      <c r="F3358" s="3">
        <v>0.58021978021978027</v>
      </c>
      <c r="G3358" s="3">
        <v>0.1032967032967033</v>
      </c>
      <c r="H3358" s="3">
        <v>0.1230769230769231</v>
      </c>
      <c r="I3358" s="3">
        <v>0.2857142857142857</v>
      </c>
      <c r="J3358" s="3">
        <v>3.6443280696397858E-2</v>
      </c>
      <c r="K3358" s="3">
        <v>51008.09999999954</v>
      </c>
      <c r="L3358" s="3" t="s">
        <v>16166</v>
      </c>
      <c r="M3358" s="8" t="str">
        <f ca="1">IFERROR(__xludf.DUMMYFUNCTION("REGEXREPLACE(F2356,""\D"", """")"),"#VALUE!")</f>
        <v>#VALUE!</v>
      </c>
    </row>
    <row r="3359" spans="1:13" ht="15.75" customHeight="1">
      <c r="A3359" s="1">
        <v>2355</v>
      </c>
      <c r="B3359" s="3">
        <v>2356</v>
      </c>
      <c r="C3359" s="3" t="s">
        <v>6377</v>
      </c>
      <c r="D3359" s="3">
        <v>0.16011232615837981</v>
      </c>
      <c r="E3359" s="3">
        <v>0.29950466718449592</v>
      </c>
      <c r="F3359" s="3">
        <v>0.60616438356164382</v>
      </c>
      <c r="G3359" s="3">
        <v>8.9041095890410954E-2</v>
      </c>
      <c r="H3359" s="3">
        <v>9.2465753424657529E-2</v>
      </c>
      <c r="I3359" s="3">
        <v>0.24657534246575341</v>
      </c>
      <c r="J3359" s="3">
        <v>2.7538349939395051E-2</v>
      </c>
      <c r="K3359" s="3">
        <v>32651.699999999892</v>
      </c>
      <c r="L3359" s="3" t="s">
        <v>16167</v>
      </c>
      <c r="M3359" s="8" t="str">
        <f ca="1">IFERROR(__xludf.DUMMYFUNCTION("REGEXREPLACE(F2357,""\D"", """")"),"#VALUE!")</f>
        <v>#VALUE!</v>
      </c>
    </row>
    <row r="3360" spans="1:13" ht="15.75" customHeight="1">
      <c r="A3360" s="1">
        <v>2356</v>
      </c>
      <c r="B3360" s="3">
        <v>2357</v>
      </c>
      <c r="C3360" s="3" t="s">
        <v>6379</v>
      </c>
      <c r="D3360" s="3">
        <v>0.17340345990105091</v>
      </c>
      <c r="E3360" s="3">
        <v>0.62608100916005283</v>
      </c>
      <c r="F3360" s="3">
        <v>0.49568965517241381</v>
      </c>
      <c r="G3360" s="3">
        <v>4.7413793103448273E-2</v>
      </c>
      <c r="H3360" s="3">
        <v>4.3103448275862072E-2</v>
      </c>
      <c r="I3360" s="3">
        <v>0.14655172413793099</v>
      </c>
      <c r="J3360" s="3">
        <v>1.3297775276062381E-2</v>
      </c>
      <c r="K3360" s="3">
        <v>24876.499999999989</v>
      </c>
      <c r="L3360" s="3" t="s">
        <v>16168</v>
      </c>
      <c r="M3360" s="8" t="str">
        <f ca="1">IFERROR(__xludf.DUMMYFUNCTION("REGEXREPLACE(F2358,""\D"", """")"),"#VALUE!")</f>
        <v>#VALUE!</v>
      </c>
    </row>
    <row r="3361" spans="1:13" ht="15.75" customHeight="1">
      <c r="A3361" s="1">
        <v>2357</v>
      </c>
      <c r="B3361" s="3">
        <v>2358</v>
      </c>
      <c r="C3361" s="3" t="s">
        <v>6381</v>
      </c>
      <c r="D3361" s="3">
        <v>0.1524483754464917</v>
      </c>
      <c r="E3361" s="3">
        <v>0.21031794548218591</v>
      </c>
      <c r="F3361" s="3">
        <v>0.6588235294117647</v>
      </c>
      <c r="G3361" s="3">
        <v>0.1117647058823529</v>
      </c>
      <c r="H3361" s="3">
        <v>0.10882352941176469</v>
      </c>
      <c r="I3361" s="3">
        <v>0.25882352941176467</v>
      </c>
      <c r="J3361" s="3">
        <v>3.2465969062525087E-2</v>
      </c>
      <c r="K3361" s="3">
        <v>36659.299999999806</v>
      </c>
      <c r="L3361" s="3" t="s">
        <v>16169</v>
      </c>
      <c r="M3361" s="8" t="str">
        <f ca="1">IFERROR(__xludf.DUMMYFUNCTION("REGEXREPLACE(F2359,""\D"", """")"),"#VALUE!")</f>
        <v>#VALUE!</v>
      </c>
    </row>
    <row r="3362" spans="1:13" ht="15.75" customHeight="1">
      <c r="A3362" s="1">
        <v>2359</v>
      </c>
      <c r="B3362" s="3">
        <v>2360</v>
      </c>
      <c r="C3362" s="3" t="s">
        <v>6386</v>
      </c>
      <c r="D3362" s="3">
        <v>0.15921592531055759</v>
      </c>
      <c r="E3362" s="3">
        <v>0.2456681205235268</v>
      </c>
      <c r="F3362" s="3">
        <v>0.64397905759162299</v>
      </c>
      <c r="G3362" s="3">
        <v>8.3769633507853408E-2</v>
      </c>
      <c r="H3362" s="3">
        <v>0.1073298429319372</v>
      </c>
      <c r="I3362" s="3">
        <v>0.23821989528795809</v>
      </c>
      <c r="J3362" s="3">
        <v>2.9116194460538501E-2</v>
      </c>
      <c r="K3362" s="3">
        <v>40211.799999999719</v>
      </c>
      <c r="L3362" s="3" t="s">
        <v>16171</v>
      </c>
      <c r="M3362" s="8" t="str">
        <f ca="1">IFERROR(__xludf.DUMMYFUNCTION("REGEXREPLACE(F2361,""\D"", """")"),"#VALUE!")</f>
        <v>#VALUE!</v>
      </c>
    </row>
    <row r="3363" spans="1:13" ht="15.75" customHeight="1">
      <c r="A3363" s="1">
        <v>2360</v>
      </c>
      <c r="B3363" s="3">
        <v>2361</v>
      </c>
      <c r="C3363" s="3" t="s">
        <v>6389</v>
      </c>
      <c r="D3363" s="3">
        <v>0.17848195399699121</v>
      </c>
      <c r="E3363" s="3">
        <v>0.13077947248906921</v>
      </c>
      <c r="F3363" s="3">
        <v>0.61428571428571432</v>
      </c>
      <c r="G3363" s="3">
        <v>9.285714285714286E-2</v>
      </c>
      <c r="H3363" s="3">
        <v>0.1214285714285714</v>
      </c>
      <c r="I3363" s="3">
        <v>0.29285714285714293</v>
      </c>
      <c r="J3363" s="3">
        <v>3.4547831972295093E-2</v>
      </c>
      <c r="K3363" s="3">
        <v>15310.500000000029</v>
      </c>
      <c r="L3363" s="3" t="s">
        <v>16172</v>
      </c>
      <c r="M3363" s="8" t="str">
        <f ca="1">IFERROR(__xludf.DUMMYFUNCTION("REGEXREPLACE(F2362,""\D"", """")"),"#VALUE!")</f>
        <v>#VALUE!</v>
      </c>
    </row>
    <row r="3364" spans="1:13" ht="15.75" customHeight="1">
      <c r="A3364" s="1">
        <v>2361</v>
      </c>
      <c r="B3364" s="3">
        <v>2362</v>
      </c>
      <c r="C3364" s="3" t="s">
        <v>6391</v>
      </c>
      <c r="D3364" s="3">
        <v>0.17466525857475851</v>
      </c>
      <c r="E3364" s="3">
        <v>0.16162468422548759</v>
      </c>
      <c r="F3364" s="3">
        <v>0.60970464135021096</v>
      </c>
      <c r="G3364" s="3">
        <v>0.1012658227848101</v>
      </c>
      <c r="H3364" s="3">
        <v>0.1371308016877637</v>
      </c>
      <c r="I3364" s="3">
        <v>0.30379746835443039</v>
      </c>
      <c r="J3364" s="3">
        <v>4.0271436082992808E-2</v>
      </c>
      <c r="K3364" s="3">
        <v>54154.399999999499</v>
      </c>
      <c r="L3364" s="3" t="s">
        <v>16173</v>
      </c>
      <c r="M3364" s="8" t="str">
        <f ca="1">IFERROR(__xludf.DUMMYFUNCTION("REGEXREPLACE(F2363,""\D"", """")"),"#VALUE!")</f>
        <v>#VALUE!</v>
      </c>
    </row>
    <row r="3365" spans="1:13" ht="15.75" customHeight="1">
      <c r="A3365" s="1">
        <v>2362</v>
      </c>
      <c r="B3365" s="3">
        <v>2363</v>
      </c>
      <c r="C3365" s="3" t="s">
        <v>6393</v>
      </c>
      <c r="D3365" s="3">
        <v>0.18652154698761089</v>
      </c>
      <c r="E3365" s="3">
        <v>0.24341520047345691</v>
      </c>
      <c r="F3365" s="3">
        <v>0.63316582914572861</v>
      </c>
      <c r="G3365" s="3">
        <v>0.1005025125628141</v>
      </c>
      <c r="H3365" s="3">
        <v>0.1407035175879397</v>
      </c>
      <c r="I3365" s="3">
        <v>0.26633165829145727</v>
      </c>
      <c r="J3365" s="3">
        <v>4.2022944999424661E-2</v>
      </c>
      <c r="K3365" s="3">
        <v>22264.799999999999</v>
      </c>
      <c r="L3365" s="3" t="s">
        <v>16174</v>
      </c>
      <c r="M3365" s="8" t="str">
        <f ca="1">IFERROR(__xludf.DUMMYFUNCTION("REGEXREPLACE(F2364,""\D"", """")"),"#VALUE!")</f>
        <v>#VALUE!</v>
      </c>
    </row>
    <row r="3366" spans="1:13" ht="15.75" customHeight="1">
      <c r="A3366" s="1">
        <v>2363</v>
      </c>
      <c r="B3366" s="3">
        <v>2364</v>
      </c>
      <c r="C3366" s="3" t="s">
        <v>6396</v>
      </c>
      <c r="D3366" s="3">
        <v>0.163542505174992</v>
      </c>
      <c r="E3366" s="3">
        <v>0.57496603241336852</v>
      </c>
      <c r="F3366" s="3">
        <v>0.5070093457943925</v>
      </c>
      <c r="G3366" s="3">
        <v>5.6074766355140193E-2</v>
      </c>
      <c r="H3366" s="3">
        <v>5.1401869158878503E-2</v>
      </c>
      <c r="I3366" s="3">
        <v>0.15887850467289719</v>
      </c>
      <c r="J3366" s="3">
        <v>1.6387667227616469E-2</v>
      </c>
      <c r="K3366" s="3">
        <v>45125.099999999627</v>
      </c>
      <c r="L3366" s="3" t="s">
        <v>16175</v>
      </c>
      <c r="M3366" s="8" t="str">
        <f ca="1">IFERROR(__xludf.DUMMYFUNCTION("REGEXREPLACE(F2365,""\D"", """")"),"#VALUE!")</f>
        <v>#VALUE!</v>
      </c>
    </row>
    <row r="3367" spans="1:13" ht="15.75" customHeight="1">
      <c r="A3367" s="1">
        <v>2364</v>
      </c>
      <c r="B3367" s="3">
        <v>2365</v>
      </c>
      <c r="C3367" s="3" t="s">
        <v>6398</v>
      </c>
      <c r="D3367" s="3">
        <v>0.21698247242313209</v>
      </c>
      <c r="E3367" s="3">
        <v>0.22059726909948901</v>
      </c>
      <c r="F3367" s="3">
        <v>0.58280922431865823</v>
      </c>
      <c r="G3367" s="3">
        <v>9.2243186582809222E-2</v>
      </c>
      <c r="H3367" s="3">
        <v>0.12997903563941299</v>
      </c>
      <c r="I3367" s="3">
        <v>0.26415094339622641</v>
      </c>
      <c r="J3367" s="3">
        <v>4.6434807312579422E-2</v>
      </c>
      <c r="K3367" s="3">
        <v>54501.999999999513</v>
      </c>
      <c r="L3367" s="3" t="s">
        <v>16176</v>
      </c>
      <c r="M3367" s="8" t="str">
        <f ca="1">IFERROR(__xludf.DUMMYFUNCTION("REGEXREPLACE(F2366,""\D"", """")"),"#VALUE!")</f>
        <v>#VALUE!</v>
      </c>
    </row>
    <row r="3368" spans="1:13" ht="15.75" customHeight="1">
      <c r="A3368" s="1">
        <v>2367</v>
      </c>
      <c r="B3368" s="3">
        <v>2368</v>
      </c>
      <c r="C3368" s="3" t="s">
        <v>6406</v>
      </c>
      <c r="D3368" s="3">
        <v>0.15018899877874931</v>
      </c>
      <c r="E3368" s="3">
        <v>0.23592923581730141</v>
      </c>
      <c r="F3368" s="3">
        <v>0.58469945355191255</v>
      </c>
      <c r="G3368" s="3">
        <v>0.12841530054644809</v>
      </c>
      <c r="H3368" s="3">
        <v>0.13114754098360659</v>
      </c>
      <c r="I3368" s="3">
        <v>0.31147540983606559</v>
      </c>
      <c r="J3368" s="3">
        <v>3.7993782531642692E-2</v>
      </c>
      <c r="K3368" s="3">
        <v>41908.39999999971</v>
      </c>
      <c r="L3368" s="3" t="s">
        <v>16179</v>
      </c>
      <c r="M3368" s="8" t="str">
        <f ca="1">IFERROR(__xludf.DUMMYFUNCTION("REGEXREPLACE(F2369,""\D"", """")"),"#VALUE!")</f>
        <v>#VALUE!</v>
      </c>
    </row>
    <row r="3369" spans="1:13" ht="15.75" customHeight="1">
      <c r="A3369" s="1">
        <v>2368</v>
      </c>
      <c r="B3369" s="3">
        <v>2369</v>
      </c>
      <c r="C3369" s="3" t="s">
        <v>6408</v>
      </c>
      <c r="D3369" s="3">
        <v>0.19121396277532229</v>
      </c>
      <c r="E3369" s="3">
        <v>0.30893229297118657</v>
      </c>
      <c r="F3369" s="3">
        <v>0.63369963369963367</v>
      </c>
      <c r="G3369" s="3">
        <v>0.11355311355311359</v>
      </c>
      <c r="H3369" s="3">
        <v>9.5238095238095233E-2</v>
      </c>
      <c r="I3369" s="3">
        <v>0.23809523809523811</v>
      </c>
      <c r="J3369" s="3">
        <v>3.7938446662384731E-2</v>
      </c>
      <c r="K3369" s="3">
        <v>28817.099999999951</v>
      </c>
      <c r="L3369" s="3" t="s">
        <v>16180</v>
      </c>
      <c r="M3369" s="8" t="str">
        <f ca="1">IFERROR(__xludf.DUMMYFUNCTION("REGEXREPLACE(F2370,""\D"", """")"),"#VALUE!")</f>
        <v>#VALUE!</v>
      </c>
    </row>
    <row r="3370" spans="1:13" ht="15.75" customHeight="1">
      <c r="A3370" s="1">
        <v>2370</v>
      </c>
      <c r="B3370" s="3">
        <v>2371</v>
      </c>
      <c r="C3370" s="3" t="s">
        <v>6414</v>
      </c>
      <c r="D3370" s="3">
        <v>0.1448959542224198</v>
      </c>
      <c r="E3370" s="3">
        <v>0.35071169390303092</v>
      </c>
      <c r="F3370" s="3">
        <v>0.60204081632653061</v>
      </c>
      <c r="G3370" s="3">
        <v>6.8877551020408156E-2</v>
      </c>
      <c r="H3370" s="3">
        <v>0.1071428571428571</v>
      </c>
      <c r="I3370" s="3">
        <v>0.21173469387755101</v>
      </c>
      <c r="J3370" s="3">
        <v>2.4056121132183379E-2</v>
      </c>
      <c r="K3370" s="3">
        <v>42062.799999999683</v>
      </c>
      <c r="L3370" s="3" t="s">
        <v>16182</v>
      </c>
      <c r="M3370" s="8" t="str">
        <f ca="1">IFERROR(__xludf.DUMMYFUNCTION("REGEXREPLACE(F2372,""\D"", """")"),"#VALUE!")</f>
        <v>#VALUE!</v>
      </c>
    </row>
    <row r="3371" spans="1:13" ht="15.75" customHeight="1">
      <c r="A3371" s="1">
        <v>2371</v>
      </c>
      <c r="B3371" s="3">
        <v>2372</v>
      </c>
      <c r="C3371" s="3" t="s">
        <v>6417</v>
      </c>
      <c r="D3371" s="3">
        <v>0.15187201832578651</v>
      </c>
      <c r="E3371" s="3">
        <v>0.1891823171690773</v>
      </c>
      <c r="F3371" s="3">
        <v>0.625</v>
      </c>
      <c r="G3371" s="3">
        <v>0.1108490566037736</v>
      </c>
      <c r="H3371" s="3">
        <v>0.13443396226415091</v>
      </c>
      <c r="I3371" s="3">
        <v>0.27830188679245282</v>
      </c>
      <c r="J3371" s="3">
        <v>3.6197943033296251E-2</v>
      </c>
      <c r="K3371" s="3">
        <v>47063.799999999617</v>
      </c>
      <c r="L3371" s="3" t="s">
        <v>16183</v>
      </c>
      <c r="M3371" s="8" t="str">
        <f ca="1">IFERROR(__xludf.DUMMYFUNCTION("REGEXREPLACE(F2373,""\D"", """")"),"#VALUE!")</f>
        <v>#VALUE!</v>
      </c>
    </row>
    <row r="3372" spans="1:13" ht="15.75" customHeight="1">
      <c r="A3372" s="1">
        <v>2372</v>
      </c>
      <c r="B3372" s="3">
        <v>2373</v>
      </c>
      <c r="C3372" s="3" t="s">
        <v>6420</v>
      </c>
      <c r="D3372" s="3">
        <v>0.24720297816809311</v>
      </c>
      <c r="E3372" s="3">
        <v>0.38105643029656988</v>
      </c>
      <c r="F3372" s="3">
        <v>0.61224489795918369</v>
      </c>
      <c r="G3372" s="3">
        <v>8.1632653061224483E-2</v>
      </c>
      <c r="H3372" s="3">
        <v>4.0816326530612242E-2</v>
      </c>
      <c r="I3372" s="3">
        <v>0.14285714285714279</v>
      </c>
      <c r="J3372" s="3">
        <v>1.535545094145678E-2</v>
      </c>
      <c r="K3372" s="3">
        <v>5446.2999999999984</v>
      </c>
      <c r="L3372" s="3" t="s">
        <v>16184</v>
      </c>
      <c r="M3372" s="8" t="str">
        <f ca="1">IFERROR(__xludf.DUMMYFUNCTION("REGEXREPLACE(F2374,""\D"", """")"),"#VALUE!")</f>
        <v>#VALUE!</v>
      </c>
    </row>
    <row r="3373" spans="1:13" ht="15.75" customHeight="1">
      <c r="A3373" s="1">
        <v>2374</v>
      </c>
      <c r="B3373" s="3">
        <v>2375</v>
      </c>
      <c r="C3373" s="3" t="s">
        <v>6425</v>
      </c>
      <c r="D3373" s="3">
        <v>0.16142118533725161</v>
      </c>
      <c r="E3373" s="3">
        <v>0.10063015827009129</v>
      </c>
      <c r="F3373" s="3">
        <v>0.60833333333333328</v>
      </c>
      <c r="G3373" s="3">
        <v>0.13750000000000001</v>
      </c>
      <c r="H3373" s="3">
        <v>0.1541666666666667</v>
      </c>
      <c r="I3373" s="3">
        <v>0.35416666666666669</v>
      </c>
      <c r="J3373" s="3">
        <v>4.5459772468509713E-2</v>
      </c>
      <c r="K3373" s="3">
        <v>27465</v>
      </c>
      <c r="L3373" s="3" t="s">
        <v>16186</v>
      </c>
      <c r="M3373" s="8" t="str">
        <f ca="1">IFERROR(__xludf.DUMMYFUNCTION("REGEXREPLACE(F2376,""\D"", """")"),"#VALUE!")</f>
        <v>#VALUE!</v>
      </c>
    </row>
    <row r="3374" spans="1:13" ht="15.75" customHeight="1">
      <c r="A3374" s="1">
        <v>2375</v>
      </c>
      <c r="B3374" s="3">
        <v>2376</v>
      </c>
      <c r="C3374" s="3" t="s">
        <v>6427</v>
      </c>
      <c r="D3374" s="3">
        <v>0.19522490158895131</v>
      </c>
      <c r="E3374" s="3">
        <v>0.21795646314974179</v>
      </c>
      <c r="F3374" s="3">
        <v>0.58293838862559244</v>
      </c>
      <c r="G3374" s="3">
        <v>0.11374407582938389</v>
      </c>
      <c r="H3374" s="3">
        <v>8.5308056872037921E-2</v>
      </c>
      <c r="I3374" s="3">
        <v>0.24644549763033169</v>
      </c>
      <c r="J3374" s="3">
        <v>3.6035889072318431E-2</v>
      </c>
      <c r="K3374" s="3">
        <v>24271.000000000011</v>
      </c>
      <c r="L3374" s="3" t="s">
        <v>16187</v>
      </c>
      <c r="M3374" s="8" t="str">
        <f ca="1">IFERROR(__xludf.DUMMYFUNCTION("REGEXREPLACE(F2377,""\D"", """")"),"#VALUE!")</f>
        <v>#VALUE!</v>
      </c>
    </row>
    <row r="3375" spans="1:13" ht="15.75" customHeight="1">
      <c r="A3375" s="1">
        <v>2376</v>
      </c>
      <c r="B3375" s="3">
        <v>2377</v>
      </c>
      <c r="C3375" s="3" t="s">
        <v>6429</v>
      </c>
      <c r="D3375" s="3">
        <v>0.1239366000165934</v>
      </c>
      <c r="E3375" s="3">
        <v>0.20238795359694781</v>
      </c>
      <c r="F3375" s="3">
        <v>0.66255144032921809</v>
      </c>
      <c r="G3375" s="3">
        <v>0.1152263374485597</v>
      </c>
      <c r="H3375" s="3">
        <v>0.1440329218106996</v>
      </c>
      <c r="I3375" s="3">
        <v>0.2839506172839506</v>
      </c>
      <c r="J3375" s="3">
        <v>3.0687556552805841E-2</v>
      </c>
      <c r="K3375" s="3">
        <v>26476.099999999969</v>
      </c>
      <c r="L3375" s="3" t="s">
        <v>16188</v>
      </c>
      <c r="M3375" s="8" t="str">
        <f ca="1">IFERROR(__xludf.DUMMYFUNCTION("REGEXREPLACE(F2378,""\D"", """")"),"#VALUE!")</f>
        <v>#VALUE!</v>
      </c>
    </row>
    <row r="3376" spans="1:13" ht="15.75" customHeight="1">
      <c r="A3376" s="1">
        <v>2379</v>
      </c>
      <c r="B3376" s="3">
        <v>2380</v>
      </c>
      <c r="C3376" s="3" t="s">
        <v>6438</v>
      </c>
      <c r="D3376" s="3">
        <v>0.1705272304450576</v>
      </c>
      <c r="E3376" s="3">
        <v>0.62247459561811769</v>
      </c>
      <c r="F3376" s="3">
        <v>0.52431289640591972</v>
      </c>
      <c r="G3376" s="3">
        <v>8.0338266384778007E-2</v>
      </c>
      <c r="H3376" s="3">
        <v>6.13107822410148E-2</v>
      </c>
      <c r="I3376" s="3">
        <v>0.16490486257928119</v>
      </c>
      <c r="J3376" s="3">
        <v>2.2973248578683509E-2</v>
      </c>
      <c r="K3376" s="3">
        <v>51751.599999999533</v>
      </c>
      <c r="L3376" s="3" t="s">
        <v>16191</v>
      </c>
      <c r="M3376" s="8" t="str">
        <f ca="1">IFERROR(__xludf.DUMMYFUNCTION("REGEXREPLACE(F2381,""\D"", """")"),"#VALUE!")</f>
        <v>#VALUE!</v>
      </c>
    </row>
    <row r="3377" spans="1:13" ht="15.75" customHeight="1">
      <c r="A3377" s="1">
        <v>2382</v>
      </c>
      <c r="B3377" s="3">
        <v>2383</v>
      </c>
      <c r="C3377" s="3" t="s">
        <v>6447</v>
      </c>
      <c r="D3377" s="3">
        <v>0.14745332888697371</v>
      </c>
      <c r="E3377" s="3">
        <v>0.22589912290581779</v>
      </c>
      <c r="F3377" s="3">
        <v>0.56302521008403361</v>
      </c>
      <c r="G3377" s="3">
        <v>0.1008403361344538</v>
      </c>
      <c r="H3377" s="3">
        <v>0.13865546218487401</v>
      </c>
      <c r="I3377" s="3">
        <v>0.25210084033613439</v>
      </c>
      <c r="J3377" s="3">
        <v>3.333184842996146E-2</v>
      </c>
      <c r="K3377" s="3">
        <v>27696.1</v>
      </c>
      <c r="L3377" s="3" t="s">
        <v>16194</v>
      </c>
      <c r="M3377" s="8" t="str">
        <f ca="1">IFERROR(__xludf.DUMMYFUNCTION("REGEXREPLACE(F2384,""\D"", """")"),"#VALUE!")</f>
        <v>#VALUE!</v>
      </c>
    </row>
    <row r="3378" spans="1:13" ht="15.75" customHeight="1">
      <c r="A3378" s="1">
        <v>2384</v>
      </c>
      <c r="B3378" s="3">
        <v>2385</v>
      </c>
      <c r="C3378" s="3" t="s">
        <v>6452</v>
      </c>
      <c r="D3378" s="3">
        <v>0.14832846069652489</v>
      </c>
      <c r="E3378" s="3">
        <v>0.56486717996428393</v>
      </c>
      <c r="F3378" s="3">
        <v>0.57551020408163267</v>
      </c>
      <c r="G3378" s="3">
        <v>5.7142857142857141E-2</v>
      </c>
      <c r="H3378" s="3">
        <v>3.6734693877551017E-2</v>
      </c>
      <c r="I3378" s="3">
        <v>0.16734693877551021</v>
      </c>
      <c r="J3378" s="3">
        <v>1.1875882619334451E-2</v>
      </c>
      <c r="K3378" s="3">
        <v>25619.999999999971</v>
      </c>
      <c r="L3378" s="3" t="s">
        <v>16196</v>
      </c>
      <c r="M3378" s="8" t="str">
        <f ca="1">IFERROR(__xludf.DUMMYFUNCTION("REGEXREPLACE(F2386,""\D"", """")"),"#VALUE!")</f>
        <v>#VALUE!</v>
      </c>
    </row>
    <row r="3379" spans="1:13" ht="15.75" customHeight="1">
      <c r="A3379" s="1">
        <v>2386</v>
      </c>
      <c r="B3379" s="3">
        <v>2387</v>
      </c>
      <c r="C3379" s="3" t="s">
        <v>6457</v>
      </c>
      <c r="D3379" s="3">
        <v>0.15320518278171261</v>
      </c>
      <c r="E3379" s="3">
        <v>0.27290612135573628</v>
      </c>
      <c r="F3379" s="3">
        <v>0.62857142857142856</v>
      </c>
      <c r="G3379" s="3">
        <v>0.1015873015873016</v>
      </c>
      <c r="H3379" s="3">
        <v>7.301587301587302E-2</v>
      </c>
      <c r="I3379" s="3">
        <v>0.22857142857142859</v>
      </c>
      <c r="J3379" s="3">
        <v>2.5138298353565468E-2</v>
      </c>
      <c r="K3379" s="3">
        <v>34558.599999999853</v>
      </c>
      <c r="L3379" s="3" t="s">
        <v>16198</v>
      </c>
      <c r="M3379" s="8" t="str">
        <f ca="1">IFERROR(__xludf.DUMMYFUNCTION("REGEXREPLACE(F2388,""\D"", """")"),"#VALUE!")</f>
        <v>#VALUE!</v>
      </c>
    </row>
    <row r="3380" spans="1:13" ht="15.75" customHeight="1">
      <c r="A3380" s="1">
        <v>2393</v>
      </c>
      <c r="B3380" s="3">
        <v>2394</v>
      </c>
      <c r="C3380" s="3" t="s">
        <v>6480</v>
      </c>
      <c r="D3380" s="3">
        <v>0.15980074254466961</v>
      </c>
      <c r="E3380" s="3">
        <v>0.2022747057171384</v>
      </c>
      <c r="F3380" s="3">
        <v>0.5780346820809249</v>
      </c>
      <c r="G3380" s="3">
        <v>5.2023121387283239E-2</v>
      </c>
      <c r="H3380" s="3">
        <v>0.17341040462427751</v>
      </c>
      <c r="I3380" s="3">
        <v>0.26011560693641622</v>
      </c>
      <c r="J3380" s="3">
        <v>2.9472005898592651E-2</v>
      </c>
      <c r="K3380" s="3">
        <v>19545.400000000009</v>
      </c>
      <c r="L3380" s="3" t="s">
        <v>16205</v>
      </c>
      <c r="M3380" s="8" t="str">
        <f ca="1">IFERROR(__xludf.DUMMYFUNCTION("REGEXREPLACE(F2395,""\D"", """")"),"#VALUE!")</f>
        <v>#VALUE!</v>
      </c>
    </row>
    <row r="3381" spans="1:13" ht="15.75" customHeight="1">
      <c r="A3381" s="1">
        <v>2394</v>
      </c>
      <c r="B3381" s="3">
        <v>2395</v>
      </c>
      <c r="C3381" s="3" t="s">
        <v>6482</v>
      </c>
      <c r="D3381" s="3">
        <v>0.24792671391671059</v>
      </c>
      <c r="E3381" s="3">
        <v>0.27589066791435563</v>
      </c>
      <c r="F3381" s="3">
        <v>0.56611570247933884</v>
      </c>
      <c r="G3381" s="3">
        <v>0.1033057851239669</v>
      </c>
      <c r="H3381" s="3">
        <v>0.1074380165289256</v>
      </c>
      <c r="I3381" s="3">
        <v>0.23140495867768601</v>
      </c>
      <c r="J3381" s="3">
        <v>4.952978402076598E-2</v>
      </c>
      <c r="K3381" s="3">
        <v>27363.799999999988</v>
      </c>
      <c r="L3381" s="3" t="s">
        <v>16206</v>
      </c>
      <c r="M3381" s="8" t="str">
        <f ca="1">IFERROR(__xludf.DUMMYFUNCTION("REGEXREPLACE(F2396,""\D"", """")"),"#VALUE!")</f>
        <v>#VALUE!</v>
      </c>
    </row>
    <row r="3382" spans="1:13" ht="15.75" customHeight="1">
      <c r="A3382" s="1">
        <v>2395</v>
      </c>
      <c r="B3382" s="3">
        <v>2396</v>
      </c>
      <c r="C3382" s="3" t="s">
        <v>6484</v>
      </c>
      <c r="D3382" s="3">
        <v>0.12303983244384099</v>
      </c>
      <c r="E3382" s="3">
        <v>0.1041382101828312</v>
      </c>
      <c r="F3382" s="3">
        <v>0.65116279069767447</v>
      </c>
      <c r="G3382" s="3">
        <v>5.4263565891472867E-2</v>
      </c>
      <c r="H3382" s="3">
        <v>0.2170542635658915</v>
      </c>
      <c r="I3382" s="3">
        <v>0.31007751937984501</v>
      </c>
      <c r="J3382" s="3">
        <v>2.550722063375447E-2</v>
      </c>
      <c r="K3382" s="3">
        <v>13862.90000000004</v>
      </c>
      <c r="L3382" s="3" t="s">
        <v>16207</v>
      </c>
      <c r="M3382" s="8" t="str">
        <f ca="1">IFERROR(__xludf.DUMMYFUNCTION("REGEXREPLACE(F2397,""\D"", """")"),"#VALUE!")</f>
        <v>#VALUE!</v>
      </c>
    </row>
    <row r="3383" spans="1:13" ht="15.75" customHeight="1">
      <c r="A3383" s="1">
        <v>2396</v>
      </c>
      <c r="B3383" s="3">
        <v>2397</v>
      </c>
      <c r="C3383" s="3" t="s">
        <v>6487</v>
      </c>
      <c r="D3383" s="3">
        <v>0.14252662105131761</v>
      </c>
      <c r="E3383" s="3">
        <v>0.2183144236280084</v>
      </c>
      <c r="F3383" s="3">
        <v>0.63461538461538458</v>
      </c>
      <c r="G3383" s="3">
        <v>9.3406593406593408E-2</v>
      </c>
      <c r="H3383" s="3">
        <v>0.1236263736263736</v>
      </c>
      <c r="I3383" s="3">
        <v>0.25824175824175832</v>
      </c>
      <c r="J3383" s="3">
        <v>2.9653764161237561E-2</v>
      </c>
      <c r="K3383" s="3">
        <v>39793.89999999974</v>
      </c>
      <c r="L3383" s="3" t="s">
        <v>16208</v>
      </c>
      <c r="M3383" s="8" t="str">
        <f ca="1">IFERROR(__xludf.DUMMYFUNCTION("REGEXREPLACE(F2398,""\D"", """")"),"#VALUE!")</f>
        <v>#VALUE!</v>
      </c>
    </row>
    <row r="3384" spans="1:13" ht="15.75" customHeight="1">
      <c r="A3384" s="1">
        <v>2397</v>
      </c>
      <c r="B3384" s="3">
        <v>2398</v>
      </c>
      <c r="C3384" s="3" t="s">
        <v>6490</v>
      </c>
      <c r="D3384" s="3">
        <v>0.16272143296258931</v>
      </c>
      <c r="E3384" s="3">
        <v>0.1771149171415346</v>
      </c>
      <c r="F3384" s="3">
        <v>0.62790697674418605</v>
      </c>
      <c r="G3384" s="3">
        <v>0.1136950904392765</v>
      </c>
      <c r="H3384" s="3">
        <v>0.1421188630490956</v>
      </c>
      <c r="I3384" s="3">
        <v>0.28940568475452189</v>
      </c>
      <c r="J3384" s="3">
        <v>4.0343752249933681E-2</v>
      </c>
      <c r="K3384" s="3">
        <v>41139.499999999687</v>
      </c>
      <c r="L3384" s="3" t="s">
        <v>16209</v>
      </c>
      <c r="M3384" s="8" t="str">
        <f ca="1">IFERROR(__xludf.DUMMYFUNCTION("REGEXREPLACE(F2399,""\D"", """")"),"#VALUE!")</f>
        <v>#VALUE!</v>
      </c>
    </row>
    <row r="3385" spans="1:13" ht="15.75" customHeight="1">
      <c r="A3385" s="1">
        <v>2398</v>
      </c>
      <c r="B3385" s="3">
        <v>2399</v>
      </c>
      <c r="C3385" s="3" t="s">
        <v>6493</v>
      </c>
      <c r="D3385" s="3">
        <v>0.16968618904683569</v>
      </c>
      <c r="E3385" s="3">
        <v>0.2228176215341795</v>
      </c>
      <c r="F3385" s="3">
        <v>0.61988304093567248</v>
      </c>
      <c r="G3385" s="3">
        <v>9.6491228070175433E-2</v>
      </c>
      <c r="H3385" s="3">
        <v>0.1169590643274854</v>
      </c>
      <c r="I3385" s="3">
        <v>0.24561403508771931</v>
      </c>
      <c r="J3385" s="3">
        <v>3.4776843787760407E-2</v>
      </c>
      <c r="K3385" s="3">
        <v>37470.799999999777</v>
      </c>
      <c r="L3385" s="3" t="s">
        <v>16210</v>
      </c>
      <c r="M3385" s="8" t="str">
        <f ca="1">IFERROR(__xludf.DUMMYFUNCTION("REGEXREPLACE(F2400,""\D"", """")"),"#VALUE!")</f>
        <v>#VALUE!</v>
      </c>
    </row>
    <row r="3386" spans="1:13" ht="15.75" customHeight="1">
      <c r="A3386" s="1">
        <v>2399</v>
      </c>
      <c r="B3386" s="3">
        <v>2400</v>
      </c>
      <c r="C3386" s="3" t="s">
        <v>6495</v>
      </c>
      <c r="D3386" s="3">
        <v>0.20353242020516291</v>
      </c>
      <c r="E3386" s="3">
        <v>0.69838031436102588</v>
      </c>
      <c r="F3386" s="3">
        <v>0.53295128939828085</v>
      </c>
      <c r="G3386" s="3">
        <v>5.730659025787966E-2</v>
      </c>
      <c r="H3386" s="3">
        <v>3.7249283667621778E-2</v>
      </c>
      <c r="I3386" s="3">
        <v>0.13753581661891121</v>
      </c>
      <c r="J3386" s="3">
        <v>1.7240023561900471E-2</v>
      </c>
      <c r="K3386" s="3">
        <v>36857.699999999779</v>
      </c>
      <c r="L3386" s="3" t="s">
        <v>16211</v>
      </c>
      <c r="M3386" s="8" t="str">
        <f ca="1">IFERROR(__xludf.DUMMYFUNCTION("REGEXREPLACE(F2401,""\D"", """")"),"#VALUE!")</f>
        <v>#VALUE!</v>
      </c>
    </row>
    <row r="3387" spans="1:13" ht="15.75" customHeight="1">
      <c r="A3387" s="1">
        <v>2400</v>
      </c>
      <c r="B3387" s="3">
        <v>2401</v>
      </c>
      <c r="C3387" s="3" t="s">
        <v>6497</v>
      </c>
      <c r="D3387" s="3">
        <v>0.16579093711152459</v>
      </c>
      <c r="E3387" s="3">
        <v>0.57908670609519863</v>
      </c>
      <c r="F3387" s="3">
        <v>0.49367088607594939</v>
      </c>
      <c r="G3387" s="3">
        <v>7.5949367088607597E-2</v>
      </c>
      <c r="H3387" s="3">
        <v>4.2194092827004218E-2</v>
      </c>
      <c r="I3387" s="3">
        <v>0.1687763713080169</v>
      </c>
      <c r="J3387" s="3">
        <v>1.7068598923981031E-2</v>
      </c>
      <c r="K3387" s="3">
        <v>26328.099999999991</v>
      </c>
      <c r="L3387" s="3" t="s">
        <v>16212</v>
      </c>
      <c r="M3387" s="8" t="str">
        <f ca="1">IFERROR(__xludf.DUMMYFUNCTION("REGEXREPLACE(F2402,""\D"", """")"),"#VALUE!")</f>
        <v>#VALUE!</v>
      </c>
    </row>
    <row r="3388" spans="1:13" ht="15.75" customHeight="1">
      <c r="A3388" s="1">
        <v>2403</v>
      </c>
      <c r="B3388" s="3">
        <v>2404</v>
      </c>
      <c r="C3388" s="3" t="s">
        <v>6505</v>
      </c>
      <c r="D3388" s="3">
        <v>0.25356713415800558</v>
      </c>
      <c r="E3388" s="3">
        <v>0.27012342148145768</v>
      </c>
      <c r="F3388" s="3">
        <v>0.57894736842105265</v>
      </c>
      <c r="G3388" s="3">
        <v>0.13157894736842099</v>
      </c>
      <c r="H3388" s="3">
        <v>0.1184210526315789</v>
      </c>
      <c r="I3388" s="3">
        <v>0.28947368421052633</v>
      </c>
      <c r="J3388" s="3">
        <v>5.4712410329575453E-2</v>
      </c>
      <c r="K3388" s="3">
        <v>8560.1000000000095</v>
      </c>
      <c r="L3388" s="3" t="s">
        <v>16215</v>
      </c>
      <c r="M3388" s="8" t="str">
        <f ca="1">IFERROR(__xludf.DUMMYFUNCTION("REGEXREPLACE(F2405,""\D"", """")"),"#VALUE!")</f>
        <v>#VALUE!</v>
      </c>
    </row>
    <row r="3389" spans="1:13" ht="15.75" customHeight="1">
      <c r="A3389" s="1">
        <v>2404</v>
      </c>
      <c r="B3389" s="3">
        <v>2405</v>
      </c>
      <c r="C3389" s="3" t="s">
        <v>6507</v>
      </c>
      <c r="D3389" s="3">
        <v>0.41826907302748612</v>
      </c>
      <c r="E3389" s="3">
        <v>0.63120795026438326</v>
      </c>
      <c r="F3389" s="3">
        <v>0.44444444444444442</v>
      </c>
      <c r="G3389" s="3">
        <v>5.5555555555555552E-2</v>
      </c>
      <c r="H3389" s="3">
        <v>1.111111111111111E-2</v>
      </c>
      <c r="I3389" s="3">
        <v>0.15555555555555561</v>
      </c>
      <c r="J3389" s="3">
        <v>1.5310199493712691E-2</v>
      </c>
      <c r="K3389" s="3">
        <v>10106.30000000001</v>
      </c>
      <c r="L3389" s="3" t="s">
        <v>16216</v>
      </c>
      <c r="M3389" s="8" t="str">
        <f ca="1">IFERROR(__xludf.DUMMYFUNCTION("REGEXREPLACE(F2406,""\D"", """")"),"#VALUE!")</f>
        <v>#VALUE!</v>
      </c>
    </row>
    <row r="3390" spans="1:13" ht="15.75" customHeight="1">
      <c r="A3390" s="1">
        <v>2408</v>
      </c>
      <c r="B3390" s="3">
        <v>2409</v>
      </c>
      <c r="C3390" s="3" t="s">
        <v>6519</v>
      </c>
      <c r="D3390" s="3">
        <v>0.18027736164805239</v>
      </c>
      <c r="E3390" s="3">
        <v>0.25749363608252412</v>
      </c>
      <c r="F3390" s="3">
        <v>0.6223776223776224</v>
      </c>
      <c r="G3390" s="3">
        <v>9.7902097902097904E-2</v>
      </c>
      <c r="H3390" s="3">
        <v>0.1048951048951049</v>
      </c>
      <c r="I3390" s="3">
        <v>0.23776223776223779</v>
      </c>
      <c r="J3390" s="3">
        <v>3.3114628787463823E-2</v>
      </c>
      <c r="K3390" s="3">
        <v>15848.800000000019</v>
      </c>
      <c r="L3390" s="3" t="s">
        <v>16220</v>
      </c>
      <c r="M3390" s="8" t="str">
        <f ca="1">IFERROR(__xludf.DUMMYFUNCTION("REGEXREPLACE(F2410,""\D"", """")"),"#VALUE!")</f>
        <v>#VALUE!</v>
      </c>
    </row>
    <row r="3391" spans="1:13" ht="15.75" customHeight="1">
      <c r="A3391" s="1">
        <v>2409</v>
      </c>
      <c r="B3391" s="3">
        <v>2410</v>
      </c>
      <c r="C3391" s="3" t="s">
        <v>6521</v>
      </c>
      <c r="D3391" s="3">
        <v>0.15418695013851971</v>
      </c>
      <c r="E3391" s="3">
        <v>0.123232264933835</v>
      </c>
      <c r="F3391" s="3">
        <v>0.62962962962962965</v>
      </c>
      <c r="G3391" s="3">
        <v>0.13580246913580249</v>
      </c>
      <c r="H3391" s="3">
        <v>0.1111111111111111</v>
      </c>
      <c r="I3391" s="3">
        <v>0.29629629629629628</v>
      </c>
      <c r="J3391" s="3">
        <v>3.2965177836306273E-2</v>
      </c>
      <c r="K3391" s="3">
        <v>9255.0000000000109</v>
      </c>
      <c r="L3391" s="3" t="s">
        <v>16221</v>
      </c>
      <c r="M3391" s="8" t="str">
        <f ca="1">IFERROR(__xludf.DUMMYFUNCTION("REGEXREPLACE(F2411,""\D"", """")"),"#VALUE!")</f>
        <v>#VALUE!</v>
      </c>
    </row>
    <row r="3392" spans="1:13" ht="15.75" customHeight="1">
      <c r="A3392" s="1">
        <v>2412</v>
      </c>
      <c r="B3392" s="3">
        <v>2413</v>
      </c>
      <c r="C3392" s="3" t="s">
        <v>6530</v>
      </c>
      <c r="D3392" s="3">
        <v>0.2255307155392576</v>
      </c>
      <c r="E3392" s="3">
        <v>0.6782812552717945</v>
      </c>
      <c r="F3392" s="3">
        <v>0.51054852320675104</v>
      </c>
      <c r="G3392" s="3">
        <v>5.9071729957805907E-2</v>
      </c>
      <c r="H3392" s="3">
        <v>3.3755274261603373E-2</v>
      </c>
      <c r="I3392" s="3">
        <v>0.12658227848101269</v>
      </c>
      <c r="J3392" s="3">
        <v>1.761776595077728E-2</v>
      </c>
      <c r="K3392" s="3">
        <v>24626.9</v>
      </c>
      <c r="L3392" s="3" t="s">
        <v>16224</v>
      </c>
      <c r="M3392" s="8" t="str">
        <f ca="1">IFERROR(__xludf.DUMMYFUNCTION("REGEXREPLACE(F2414,""\D"", """")"),"#VALUE!")</f>
        <v>#VALUE!</v>
      </c>
    </row>
    <row r="3393" spans="1:13" ht="15.75" customHeight="1">
      <c r="A3393" s="1">
        <v>2413</v>
      </c>
      <c r="B3393" s="3">
        <v>2414</v>
      </c>
      <c r="C3393" s="3" t="s">
        <v>6532</v>
      </c>
      <c r="D3393" s="3">
        <v>0.1903056564774939</v>
      </c>
      <c r="E3393" s="3">
        <v>0.47659375941032522</v>
      </c>
      <c r="F3393" s="3">
        <v>0.6333333333333333</v>
      </c>
      <c r="G3393" s="3">
        <v>5.5555555555555552E-2</v>
      </c>
      <c r="H3393" s="3">
        <v>8.8888888888888892E-2</v>
      </c>
      <c r="I3393" s="3">
        <v>0.17777777777777781</v>
      </c>
      <c r="J3393" s="3">
        <v>2.3926612798407711E-2</v>
      </c>
      <c r="K3393" s="3">
        <v>18650.600000000009</v>
      </c>
      <c r="L3393" s="3" t="s">
        <v>16225</v>
      </c>
      <c r="M3393" s="8" t="str">
        <f ca="1">IFERROR(__xludf.DUMMYFUNCTION("REGEXREPLACE(F2415,""\D"", """")"),"#VALUE!")</f>
        <v>#VALUE!</v>
      </c>
    </row>
    <row r="3394" spans="1:13" ht="15.75" customHeight="1">
      <c r="A3394" s="1">
        <v>2414</v>
      </c>
      <c r="B3394" s="3">
        <v>2415</v>
      </c>
      <c r="C3394" s="3" t="s">
        <v>6534</v>
      </c>
      <c r="D3394" s="3">
        <v>0.13752480621323779</v>
      </c>
      <c r="E3394" s="3">
        <v>0.23580310790229539</v>
      </c>
      <c r="F3394" s="3">
        <v>0.57926829268292679</v>
      </c>
      <c r="G3394" s="3">
        <v>0.1097560975609756</v>
      </c>
      <c r="H3394" s="3">
        <v>0.12804878048780491</v>
      </c>
      <c r="I3394" s="3">
        <v>0.25609756097560982</v>
      </c>
      <c r="J3394" s="3">
        <v>3.047565470691449E-2</v>
      </c>
      <c r="K3394" s="3">
        <v>19402.000000000018</v>
      </c>
      <c r="L3394" s="3" t="s">
        <v>16226</v>
      </c>
      <c r="M3394" s="8" t="str">
        <f ca="1">IFERROR(__xludf.DUMMYFUNCTION("REGEXREPLACE(F2416,""\D"", """")"),"#VALUE!")</f>
        <v>#VALUE!</v>
      </c>
    </row>
    <row r="3395" spans="1:13" ht="15.75" customHeight="1">
      <c r="A3395" s="1">
        <v>2415</v>
      </c>
      <c r="B3395" s="3">
        <v>2416</v>
      </c>
      <c r="C3395" s="3" t="s">
        <v>6536</v>
      </c>
      <c r="D3395" s="3">
        <v>0.1504814814538917</v>
      </c>
      <c r="E3395" s="3">
        <v>0.30193656213317832</v>
      </c>
      <c r="F3395" s="3">
        <v>0.65384615384615385</v>
      </c>
      <c r="G3395" s="3">
        <v>0.15384615384615391</v>
      </c>
      <c r="H3395" s="3">
        <v>9.6153846153846159E-2</v>
      </c>
      <c r="I3395" s="3">
        <v>0.25961538461538458</v>
      </c>
      <c r="J3395" s="3">
        <v>3.2939115478858257E-2</v>
      </c>
      <c r="K3395" s="3">
        <v>11234.50000000002</v>
      </c>
      <c r="L3395" s="3" t="s">
        <v>16227</v>
      </c>
      <c r="M3395" s="8" t="str">
        <f ca="1">IFERROR(__xludf.DUMMYFUNCTION("REGEXREPLACE(F2417,""\D"", """")"),"#VALUE!")</f>
        <v>#VALUE!</v>
      </c>
    </row>
    <row r="3396" spans="1:13" ht="15.75" customHeight="1">
      <c r="A3396" s="1">
        <v>2417</v>
      </c>
      <c r="B3396" s="3">
        <v>2418</v>
      </c>
      <c r="C3396" s="3" t="s">
        <v>6541</v>
      </c>
      <c r="D3396" s="3">
        <v>0.2404297073201804</v>
      </c>
      <c r="E3396" s="3">
        <v>0.87016666435382517</v>
      </c>
      <c r="F3396" s="3">
        <v>0.49128919860627179</v>
      </c>
      <c r="G3396" s="3">
        <v>5.9233449477351922E-2</v>
      </c>
      <c r="H3396" s="3">
        <v>3.1358885017421602E-2</v>
      </c>
      <c r="I3396" s="3">
        <v>0.1184668989547038</v>
      </c>
      <c r="J3396" s="3">
        <v>1.8749094033260069E-2</v>
      </c>
      <c r="K3396" s="3">
        <v>30506.999999999931</v>
      </c>
      <c r="L3396" s="3" t="s">
        <v>16229</v>
      </c>
      <c r="M3396" s="8" t="str">
        <f ca="1">IFERROR(__xludf.DUMMYFUNCTION("REGEXREPLACE(F2419,""\D"", """")"),"#VALUE!")</f>
        <v>#VALUE!</v>
      </c>
    </row>
    <row r="3397" spans="1:13" ht="15.75" customHeight="1">
      <c r="A3397" s="1">
        <v>2419</v>
      </c>
      <c r="B3397" s="3">
        <v>2420</v>
      </c>
      <c r="C3397" s="3" t="s">
        <v>6546</v>
      </c>
      <c r="D3397" s="3">
        <v>0.14564226690837609</v>
      </c>
      <c r="E3397" s="3">
        <v>0.21494803380450911</v>
      </c>
      <c r="F3397" s="3">
        <v>0.62334217506631295</v>
      </c>
      <c r="G3397" s="3">
        <v>0.1061007957559682</v>
      </c>
      <c r="H3397" s="3">
        <v>0.11405835543766581</v>
      </c>
      <c r="I3397" s="3">
        <v>0.2625994694960212</v>
      </c>
      <c r="J3397" s="3">
        <v>3.10472254390541E-2</v>
      </c>
      <c r="K3397" s="3">
        <v>40919.499999999724</v>
      </c>
      <c r="L3397" s="3" t="s">
        <v>16231</v>
      </c>
      <c r="M3397" s="8" t="str">
        <f ca="1">IFERROR(__xludf.DUMMYFUNCTION("REGEXREPLACE(F2421,""\D"", """")"),"#VALUE!")</f>
        <v>#VALUE!</v>
      </c>
    </row>
    <row r="3398" spans="1:13" ht="15.75" customHeight="1">
      <c r="A3398" s="1">
        <v>2420</v>
      </c>
      <c r="B3398" s="3">
        <v>2421</v>
      </c>
      <c r="C3398" s="3" t="s">
        <v>6548</v>
      </c>
      <c r="D3398" s="3">
        <v>0.151324324769011</v>
      </c>
      <c r="E3398" s="3">
        <v>0.2159039553354207</v>
      </c>
      <c r="F3398" s="3">
        <v>0.57692307692307687</v>
      </c>
      <c r="G3398" s="3">
        <v>5.128205128205128E-2</v>
      </c>
      <c r="H3398" s="3">
        <v>0.1602564102564103</v>
      </c>
      <c r="I3398" s="3">
        <v>0.27564102564102572</v>
      </c>
      <c r="J3398" s="3">
        <v>2.6196612579399089E-2</v>
      </c>
      <c r="K3398" s="3">
        <v>16946.000000000018</v>
      </c>
      <c r="L3398" s="3" t="s">
        <v>16232</v>
      </c>
      <c r="M3398" s="8" t="str">
        <f ca="1">IFERROR(__xludf.DUMMYFUNCTION("REGEXREPLACE(F2422,""\D"", """")"),"#VALUE!")</f>
        <v>#VALUE!</v>
      </c>
    </row>
    <row r="3399" spans="1:13" ht="15.75" customHeight="1">
      <c r="A3399" s="1">
        <v>2421</v>
      </c>
      <c r="B3399" s="3">
        <v>2422</v>
      </c>
      <c r="C3399" s="3" t="s">
        <v>6551</v>
      </c>
      <c r="D3399" s="3">
        <v>0.34182795758754497</v>
      </c>
      <c r="E3399" s="3">
        <v>0.43816115406907419</v>
      </c>
      <c r="F3399" s="3">
        <v>0.6097560975609756</v>
      </c>
      <c r="G3399" s="3">
        <v>7.3170731707317069E-2</v>
      </c>
      <c r="H3399" s="3">
        <v>0.12195121951219511</v>
      </c>
      <c r="I3399" s="3">
        <v>0.26829268292682928</v>
      </c>
      <c r="J3399" s="3">
        <v>4.1338294719466637E-2</v>
      </c>
      <c r="K3399" s="3">
        <v>4800.7999999999975</v>
      </c>
      <c r="L3399" s="3" t="s">
        <v>16233</v>
      </c>
      <c r="M3399" s="8" t="str">
        <f ca="1">IFERROR(__xludf.DUMMYFUNCTION("REGEXREPLACE(F2423,""\D"", """")"),"#VALUE!")</f>
        <v>#VALUE!</v>
      </c>
    </row>
    <row r="3400" spans="1:13" ht="15.75" customHeight="1">
      <c r="A3400" s="1">
        <v>2422</v>
      </c>
      <c r="B3400" s="3">
        <v>2423</v>
      </c>
      <c r="C3400" s="3" t="s">
        <v>6553</v>
      </c>
      <c r="D3400" s="3">
        <v>0.2055934711923251</v>
      </c>
      <c r="E3400" s="3">
        <v>0.20611754245341901</v>
      </c>
      <c r="F3400" s="3">
        <v>0.63855421686746983</v>
      </c>
      <c r="G3400" s="3">
        <v>0.108433734939759</v>
      </c>
      <c r="H3400" s="3">
        <v>0.10240963855421691</v>
      </c>
      <c r="I3400" s="3">
        <v>0.25301204819277112</v>
      </c>
      <c r="J3400" s="3">
        <v>4.0027390263607653E-2</v>
      </c>
      <c r="K3400" s="3">
        <v>17918.20000000003</v>
      </c>
      <c r="L3400" s="3" t="s">
        <v>16234</v>
      </c>
      <c r="M3400" s="8" t="str">
        <f ca="1">IFERROR(__xludf.DUMMYFUNCTION("REGEXREPLACE(F2424,""\D"", """")"),"#VALUE!")</f>
        <v>#VALUE!</v>
      </c>
    </row>
    <row r="3401" spans="1:13" ht="15.75" customHeight="1">
      <c r="A3401" s="1">
        <v>2423</v>
      </c>
      <c r="B3401" s="3">
        <v>2424</v>
      </c>
      <c r="C3401" s="3" t="s">
        <v>6555</v>
      </c>
      <c r="D3401" s="3">
        <v>0.16110658838291311</v>
      </c>
      <c r="E3401" s="3">
        <v>0.20792594888049021</v>
      </c>
      <c r="F3401" s="3">
        <v>0.62707838479809974</v>
      </c>
      <c r="G3401" s="3">
        <v>0.13539192399049879</v>
      </c>
      <c r="H3401" s="3">
        <v>9.9762470308788598E-2</v>
      </c>
      <c r="I3401" s="3">
        <v>0.27315914489311172</v>
      </c>
      <c r="J3401" s="3">
        <v>3.6514346956352577E-2</v>
      </c>
      <c r="K3401" s="3">
        <v>47275.799999999617</v>
      </c>
      <c r="L3401" s="3" t="s">
        <v>16235</v>
      </c>
      <c r="M3401" s="8" t="str">
        <f ca="1">IFERROR(__xludf.DUMMYFUNCTION("REGEXREPLACE(F2425,""\D"", """")"),"#VALUE!")</f>
        <v>#VALUE!</v>
      </c>
    </row>
    <row r="3402" spans="1:13" ht="15.75" customHeight="1">
      <c r="A3402" s="1">
        <v>2424</v>
      </c>
      <c r="B3402" s="3">
        <v>2425</v>
      </c>
      <c r="C3402" s="3" t="s">
        <v>6557</v>
      </c>
      <c r="D3402" s="3">
        <v>0.21824372486060589</v>
      </c>
      <c r="E3402" s="3">
        <v>0.17235707932193231</v>
      </c>
      <c r="F3402" s="3">
        <v>0.654485049833887</v>
      </c>
      <c r="G3402" s="3">
        <v>0.106312292358804</v>
      </c>
      <c r="H3402" s="3">
        <v>0.1029900332225914</v>
      </c>
      <c r="I3402" s="3">
        <v>0.27574750830564781</v>
      </c>
      <c r="J3402" s="3">
        <v>4.3758050900877712E-2</v>
      </c>
      <c r="K3402" s="3">
        <v>32997.199999999873</v>
      </c>
      <c r="L3402" s="3" t="s">
        <v>16236</v>
      </c>
      <c r="M3402" s="8" t="str">
        <f ca="1">IFERROR(__xludf.DUMMYFUNCTION("REGEXREPLACE(F2426,""\D"", """")"),"#VALUE!")</f>
        <v>#VALUE!</v>
      </c>
    </row>
    <row r="3403" spans="1:13" ht="15.75" customHeight="1">
      <c r="A3403" s="1">
        <v>2425</v>
      </c>
      <c r="B3403" s="3">
        <v>2426</v>
      </c>
      <c r="C3403" s="3" t="s">
        <v>6560</v>
      </c>
      <c r="D3403" s="3">
        <v>0.19932646334206131</v>
      </c>
      <c r="E3403" s="3">
        <v>0.15085719215671639</v>
      </c>
      <c r="F3403" s="3">
        <v>0.62857142857142856</v>
      </c>
      <c r="G3403" s="3">
        <v>0.14285714285714279</v>
      </c>
      <c r="H3403" s="3">
        <v>8.5714285714285715E-2</v>
      </c>
      <c r="I3403" s="3">
        <v>0.31428571428571428</v>
      </c>
      <c r="J3403" s="3">
        <v>3.6547799643037747E-2</v>
      </c>
      <c r="K3403" s="3">
        <v>8203.8000000000047</v>
      </c>
      <c r="L3403" s="3" t="s">
        <v>16237</v>
      </c>
      <c r="M3403" s="8" t="str">
        <f ca="1">IFERROR(__xludf.DUMMYFUNCTION("REGEXREPLACE(F2427,""\D"", """")"),"#VALUE!")</f>
        <v>#VALUE!</v>
      </c>
    </row>
    <row r="3404" spans="1:13" ht="15.75" customHeight="1">
      <c r="A3404" s="1">
        <v>2426</v>
      </c>
      <c r="B3404" s="3">
        <v>2427</v>
      </c>
      <c r="C3404" s="3" t="s">
        <v>6562</v>
      </c>
      <c r="D3404" s="3">
        <v>0.24251034525843029</v>
      </c>
      <c r="E3404" s="3">
        <v>0.70540269017792645</v>
      </c>
      <c r="F3404" s="3">
        <v>0.66666666666666663</v>
      </c>
      <c r="G3404" s="3">
        <v>5.7471264367816091E-2</v>
      </c>
      <c r="H3404" s="3">
        <v>4.5977011494252873E-2</v>
      </c>
      <c r="I3404" s="3">
        <v>0.13793103448275859</v>
      </c>
      <c r="J3404" s="3">
        <v>1.604613263268229E-2</v>
      </c>
      <c r="K3404" s="3">
        <v>8549.1000000000113</v>
      </c>
      <c r="L3404" s="3" t="s">
        <v>16238</v>
      </c>
      <c r="M3404" s="8" t="str">
        <f ca="1">IFERROR(__xludf.DUMMYFUNCTION("REGEXREPLACE(F2428,""\D"", """")"),"#VALUE!")</f>
        <v>#VALUE!</v>
      </c>
    </row>
    <row r="3405" spans="1:13" ht="15.75" customHeight="1">
      <c r="A3405" s="1">
        <v>2427</v>
      </c>
      <c r="B3405" s="3">
        <v>2428</v>
      </c>
      <c r="C3405" s="3" t="s">
        <v>6565</v>
      </c>
      <c r="D3405" s="3">
        <v>0.13367676183138369</v>
      </c>
      <c r="E3405" s="3">
        <v>0.20432890252757649</v>
      </c>
      <c r="F3405" s="3">
        <v>0.64426877470355737</v>
      </c>
      <c r="G3405" s="3">
        <v>0.11067193675889329</v>
      </c>
      <c r="H3405" s="3">
        <v>0.1185770750988142</v>
      </c>
      <c r="I3405" s="3">
        <v>0.26877470355731231</v>
      </c>
      <c r="J3405" s="3">
        <v>2.9276276355088261E-2</v>
      </c>
      <c r="K3405" s="3">
        <v>27700.999999999982</v>
      </c>
      <c r="L3405" s="3" t="s">
        <v>16239</v>
      </c>
      <c r="M3405" s="8" t="str">
        <f ca="1">IFERROR(__xludf.DUMMYFUNCTION("REGEXREPLACE(F2429,""\D"", """")"),"#VALUE!")</f>
        <v>#VALUE!</v>
      </c>
    </row>
    <row r="3406" spans="1:13" ht="15.75" customHeight="1">
      <c r="A3406" s="1">
        <v>2428</v>
      </c>
      <c r="B3406" s="3">
        <v>2429</v>
      </c>
      <c r="C3406" s="3" t="s">
        <v>6568</v>
      </c>
      <c r="D3406" s="3">
        <v>0.2254362151376198</v>
      </c>
      <c r="E3406" s="3">
        <v>0.85690393722293057</v>
      </c>
      <c r="F3406" s="3">
        <v>0.296875</v>
      </c>
      <c r="G3406" s="3">
        <v>7.8125E-2</v>
      </c>
      <c r="H3406" s="3">
        <v>6.25E-2</v>
      </c>
      <c r="I3406" s="3">
        <v>0.15625</v>
      </c>
      <c r="J3406" s="3">
        <v>2.0649148210268909E-2</v>
      </c>
      <c r="K3406" s="3">
        <v>7551.6</v>
      </c>
      <c r="L3406" s="3" t="s">
        <v>16240</v>
      </c>
      <c r="M3406" s="8" t="str">
        <f ca="1">IFERROR(__xludf.DUMMYFUNCTION("REGEXREPLACE(F2430,""\D"", """")"),"#VALUE!")</f>
        <v>#VALUE!</v>
      </c>
    </row>
    <row r="3407" spans="1:13" ht="15.75" customHeight="1">
      <c r="A3407" s="1">
        <v>2429</v>
      </c>
      <c r="B3407" s="3">
        <v>2430</v>
      </c>
      <c r="C3407" s="3" t="s">
        <v>6570</v>
      </c>
      <c r="D3407" s="3">
        <v>0.1194324537545705</v>
      </c>
      <c r="E3407" s="3">
        <v>0.36119099470441618</v>
      </c>
      <c r="F3407" s="3">
        <v>0.660377358490566</v>
      </c>
      <c r="G3407" s="3">
        <v>7.5471698113207544E-2</v>
      </c>
      <c r="H3407" s="3">
        <v>0.1037735849056604</v>
      </c>
      <c r="I3407" s="3">
        <v>0.2452830188679245</v>
      </c>
      <c r="J3407" s="3">
        <v>1.798716913274517E-2</v>
      </c>
      <c r="K3407" s="3">
        <v>11554.10000000002</v>
      </c>
      <c r="L3407" s="3" t="s">
        <v>16241</v>
      </c>
      <c r="M3407" s="8" t="str">
        <f ca="1">IFERROR(__xludf.DUMMYFUNCTION("REGEXREPLACE(F2431,""\D"", """")"),"#VALUE!")</f>
        <v>#VALUE!</v>
      </c>
    </row>
    <row r="3408" spans="1:13" ht="15.75" customHeight="1">
      <c r="A3408" s="1">
        <v>2430</v>
      </c>
      <c r="B3408" s="3">
        <v>2431</v>
      </c>
      <c r="C3408" s="3" t="s">
        <v>6572</v>
      </c>
      <c r="D3408" s="3">
        <v>0.20565085629733201</v>
      </c>
      <c r="E3408" s="3">
        <v>0.53618940289122519</v>
      </c>
      <c r="F3408" s="3">
        <v>0.50224215246636772</v>
      </c>
      <c r="G3408" s="3">
        <v>6.2780269058295965E-2</v>
      </c>
      <c r="H3408" s="3">
        <v>5.829596412556054E-2</v>
      </c>
      <c r="I3408" s="3">
        <v>0.1659192825112108</v>
      </c>
      <c r="J3408" s="3">
        <v>2.206716281964724E-2</v>
      </c>
      <c r="K3408" s="3">
        <v>23858.7</v>
      </c>
      <c r="L3408" s="3" t="s">
        <v>16242</v>
      </c>
      <c r="M3408" s="8" t="str">
        <f ca="1">IFERROR(__xludf.DUMMYFUNCTION("REGEXREPLACE(F2432,""\D"", """")"),"#VALUE!")</f>
        <v>#VALUE!</v>
      </c>
    </row>
    <row r="3409" spans="1:13" ht="15.75" customHeight="1">
      <c r="A3409" s="1">
        <v>2432</v>
      </c>
      <c r="B3409" s="3">
        <v>2433</v>
      </c>
      <c r="C3409" s="3" t="s">
        <v>6577</v>
      </c>
      <c r="D3409" s="3">
        <v>0.19265087288264199</v>
      </c>
      <c r="E3409" s="3">
        <v>0.31157675010351271</v>
      </c>
      <c r="F3409" s="3">
        <v>0.58870967741935487</v>
      </c>
      <c r="G3409" s="3">
        <v>8.4677419354838704E-2</v>
      </c>
      <c r="H3409" s="3">
        <v>0.1088709677419355</v>
      </c>
      <c r="I3409" s="3">
        <v>0.2338709677419355</v>
      </c>
      <c r="J3409" s="3">
        <v>3.494373442333655E-2</v>
      </c>
      <c r="K3409" s="3">
        <v>28042.099999999959</v>
      </c>
      <c r="L3409" s="3" t="s">
        <v>16244</v>
      </c>
      <c r="M3409" s="8" t="str">
        <f ca="1">IFERROR(__xludf.DUMMYFUNCTION("REGEXREPLACE(F2434,""\D"", """")"),"#VALUE!")</f>
        <v>#VALUE!</v>
      </c>
    </row>
    <row r="3410" spans="1:13" ht="15.75" customHeight="1">
      <c r="A3410" s="1">
        <v>2433</v>
      </c>
      <c r="B3410" s="3">
        <v>2434</v>
      </c>
      <c r="C3410" s="3" t="s">
        <v>6580</v>
      </c>
      <c r="D3410" s="3">
        <v>0.16438783551173791</v>
      </c>
      <c r="E3410" s="3">
        <v>0.31432138553544031</v>
      </c>
      <c r="F3410" s="3">
        <v>0.64553314121037464</v>
      </c>
      <c r="G3410" s="3">
        <v>7.492795389048991E-2</v>
      </c>
      <c r="H3410" s="3">
        <v>0.10662824207492801</v>
      </c>
      <c r="I3410" s="3">
        <v>0.23631123919308361</v>
      </c>
      <c r="J3410" s="3">
        <v>2.820667965249276E-2</v>
      </c>
      <c r="K3410" s="3">
        <v>36216.399999999812</v>
      </c>
      <c r="L3410" s="3" t="s">
        <v>16245</v>
      </c>
      <c r="M3410" s="8" t="str">
        <f ca="1">IFERROR(__xludf.DUMMYFUNCTION("REGEXREPLACE(F2435,""\D"", """")"),"#VALUE!")</f>
        <v>#VALUE!</v>
      </c>
    </row>
    <row r="3411" spans="1:13" ht="15.75" customHeight="1">
      <c r="A3411" s="1">
        <v>2434</v>
      </c>
      <c r="B3411" s="3">
        <v>2435</v>
      </c>
      <c r="C3411" s="3" t="s">
        <v>6583</v>
      </c>
      <c r="D3411" s="3">
        <v>0.18169859057435761</v>
      </c>
      <c r="E3411" s="3">
        <v>0.60751991689438889</v>
      </c>
      <c r="F3411" s="3">
        <v>0.57627118644067798</v>
      </c>
      <c r="G3411" s="3">
        <v>8.4745762711864403E-2</v>
      </c>
      <c r="H3411" s="3">
        <v>2.966101694915254E-2</v>
      </c>
      <c r="I3411" s="3">
        <v>0.16949152542372881</v>
      </c>
      <c r="J3411" s="3">
        <v>1.7412890464408418E-2</v>
      </c>
      <c r="K3411" s="3">
        <v>25459.799999999988</v>
      </c>
      <c r="L3411" s="3" t="s">
        <v>16246</v>
      </c>
      <c r="M3411" s="8" t="str">
        <f ca="1">IFERROR(__xludf.DUMMYFUNCTION("REGEXREPLACE(F2436,""\D"", """")"),"#VALUE!")</f>
        <v>#VALUE!</v>
      </c>
    </row>
    <row r="3412" spans="1:13" ht="15.75" customHeight="1">
      <c r="A3412" s="1">
        <v>2435</v>
      </c>
      <c r="B3412" s="3">
        <v>2436</v>
      </c>
      <c r="C3412" s="3" t="s">
        <v>6585</v>
      </c>
      <c r="D3412" s="3">
        <v>0.17933026345167619</v>
      </c>
      <c r="E3412" s="3">
        <v>0.30495844712900261</v>
      </c>
      <c r="F3412" s="3">
        <v>0.61576354679802958</v>
      </c>
      <c r="G3412" s="3">
        <v>8.1280788177339899E-2</v>
      </c>
      <c r="H3412" s="3">
        <v>9.3596059113300489E-2</v>
      </c>
      <c r="I3412" s="3">
        <v>0.2142857142857143</v>
      </c>
      <c r="J3412" s="3">
        <v>3.0074056041137529E-2</v>
      </c>
      <c r="K3412" s="3">
        <v>43498.199999999662</v>
      </c>
      <c r="L3412" s="3" t="s">
        <v>16247</v>
      </c>
      <c r="M3412" s="8" t="str">
        <f ca="1">IFERROR(__xludf.DUMMYFUNCTION("REGEXREPLACE(F2437,""\D"", """")"),"#VALUE!")</f>
        <v>#VALUE!</v>
      </c>
    </row>
    <row r="3413" spans="1:13" ht="15.75" customHeight="1">
      <c r="A3413" s="1">
        <v>2436</v>
      </c>
      <c r="B3413" s="3">
        <v>2437</v>
      </c>
      <c r="C3413" s="3" t="s">
        <v>6587</v>
      </c>
      <c r="D3413" s="3">
        <v>0.1741381371288718</v>
      </c>
      <c r="E3413" s="3">
        <v>0.25984395994589321</v>
      </c>
      <c r="F3413" s="3">
        <v>0.65420560747663548</v>
      </c>
      <c r="G3413" s="3">
        <v>0.13084112149532709</v>
      </c>
      <c r="H3413" s="3">
        <v>9.3457943925233641E-2</v>
      </c>
      <c r="I3413" s="3">
        <v>0.26168224299065418</v>
      </c>
      <c r="J3413" s="3">
        <v>3.4248755764060973E-2</v>
      </c>
      <c r="K3413" s="3">
        <v>11700.700000000021</v>
      </c>
      <c r="L3413" s="3" t="s">
        <v>16248</v>
      </c>
      <c r="M3413" s="8" t="str">
        <f ca="1">IFERROR(__xludf.DUMMYFUNCTION("REGEXREPLACE(F2438,""\D"", """")"),"#VALUE!")</f>
        <v>#VALUE!</v>
      </c>
    </row>
    <row r="3414" spans="1:13" ht="15.75" customHeight="1">
      <c r="A3414" s="1">
        <v>2440</v>
      </c>
      <c r="B3414" s="3">
        <v>2441</v>
      </c>
      <c r="C3414" s="3" t="s">
        <v>6599</v>
      </c>
      <c r="D3414" s="3">
        <v>0.16424413555045761</v>
      </c>
      <c r="E3414" s="3">
        <v>0.2929794326558503</v>
      </c>
      <c r="F3414" s="3">
        <v>0.61052631578947369</v>
      </c>
      <c r="G3414" s="3">
        <v>0.10526315789473679</v>
      </c>
      <c r="H3414" s="3">
        <v>7.3684210526315783E-2</v>
      </c>
      <c r="I3414" s="3">
        <v>0.25263157894736837</v>
      </c>
      <c r="J3414" s="3">
        <v>2.4078361384860261E-2</v>
      </c>
      <c r="K3414" s="3">
        <v>10613.00000000002</v>
      </c>
      <c r="L3414" s="3" t="s">
        <v>16252</v>
      </c>
      <c r="M3414" s="8" t="str">
        <f ca="1">IFERROR(__xludf.DUMMYFUNCTION("REGEXREPLACE(F2442,""\D"", """")"),"#VALUE!")</f>
        <v>#VALUE!</v>
      </c>
    </row>
    <row r="3415" spans="1:13" ht="15.75" customHeight="1">
      <c r="A3415" s="1">
        <v>2441</v>
      </c>
      <c r="B3415" s="3">
        <v>2442</v>
      </c>
      <c r="C3415" s="3" t="s">
        <v>6602</v>
      </c>
      <c r="D3415" s="3">
        <v>0.1673746521811392</v>
      </c>
      <c r="E3415" s="3">
        <v>0.1361082815601195</v>
      </c>
      <c r="F3415" s="3">
        <v>0.59727626459143968</v>
      </c>
      <c r="G3415" s="3">
        <v>0.1167315175097276</v>
      </c>
      <c r="H3415" s="3">
        <v>0.13229571984435801</v>
      </c>
      <c r="I3415" s="3">
        <v>0.31128404669260701</v>
      </c>
      <c r="J3415" s="3">
        <v>4.0802882464612528E-2</v>
      </c>
      <c r="K3415" s="3">
        <v>58448.299999999537</v>
      </c>
      <c r="L3415" s="3" t="s">
        <v>16253</v>
      </c>
      <c r="M3415" s="8" t="str">
        <f ca="1">IFERROR(__xludf.DUMMYFUNCTION("REGEXREPLACE(F2443,""\D"", """")"),"#VALUE!")</f>
        <v>#VALUE!</v>
      </c>
    </row>
    <row r="3416" spans="1:13" ht="15.75" customHeight="1">
      <c r="A3416" s="1">
        <v>2443</v>
      </c>
      <c r="B3416" s="3">
        <v>2444</v>
      </c>
      <c r="C3416" s="3" t="s">
        <v>6608</v>
      </c>
      <c r="D3416" s="3">
        <v>0.15886191473183461</v>
      </c>
      <c r="E3416" s="3">
        <v>0.2170148847241738</v>
      </c>
      <c r="F3416" s="3">
        <v>0.68047337278106512</v>
      </c>
      <c r="G3416" s="3">
        <v>0.1242603550295858</v>
      </c>
      <c r="H3416" s="3">
        <v>0.1420118343195266</v>
      </c>
      <c r="I3416" s="3">
        <v>0.32544378698224852</v>
      </c>
      <c r="J3416" s="3">
        <v>3.9931426707629288E-2</v>
      </c>
      <c r="K3416" s="3">
        <v>19393.90000000002</v>
      </c>
      <c r="L3416" s="3" t="s">
        <v>16255</v>
      </c>
      <c r="M3416" s="8" t="str">
        <f ca="1">IFERROR(__xludf.DUMMYFUNCTION("REGEXREPLACE(F2445,""\D"", """")"),"#VALUE!")</f>
        <v>#VALUE!</v>
      </c>
    </row>
    <row r="3417" spans="1:13" ht="15.75" customHeight="1">
      <c r="A3417" s="1">
        <v>2444</v>
      </c>
      <c r="B3417" s="3">
        <v>2445</v>
      </c>
      <c r="C3417" s="3" t="s">
        <v>6611</v>
      </c>
      <c r="D3417" s="3">
        <v>0.14030743891591271</v>
      </c>
      <c r="E3417" s="3">
        <v>0.17241616945588151</v>
      </c>
      <c r="F3417" s="3">
        <v>0.64067796610169492</v>
      </c>
      <c r="G3417" s="3">
        <v>0.1186440677966102</v>
      </c>
      <c r="H3417" s="3">
        <v>0.11525423728813559</v>
      </c>
      <c r="I3417" s="3">
        <v>0.28813559322033899</v>
      </c>
      <c r="J3417" s="3">
        <v>3.1610651452846722E-2</v>
      </c>
      <c r="K3417" s="3">
        <v>32864.799999999879</v>
      </c>
      <c r="L3417" s="3" t="s">
        <v>16256</v>
      </c>
      <c r="M3417" s="8" t="str">
        <f ca="1">IFERROR(__xludf.DUMMYFUNCTION("REGEXREPLACE(F2446,""\D"", """")"),"#VALUE!")</f>
        <v>#VALUE!</v>
      </c>
    </row>
    <row r="3418" spans="1:13" ht="15.75" customHeight="1">
      <c r="A3418" s="1">
        <v>2445</v>
      </c>
      <c r="B3418" s="3">
        <v>2446</v>
      </c>
      <c r="C3418" s="3" t="s">
        <v>6614</v>
      </c>
      <c r="D3418" s="3">
        <v>0.1198687314871633</v>
      </c>
      <c r="E3418" s="3">
        <v>0.14707585018515931</v>
      </c>
      <c r="F3418" s="3">
        <v>0.64646464646464652</v>
      </c>
      <c r="G3418" s="3">
        <v>0.1111111111111111</v>
      </c>
      <c r="H3418" s="3">
        <v>0.17171717171717171</v>
      </c>
      <c r="I3418" s="3">
        <v>0.32323232323232332</v>
      </c>
      <c r="J3418" s="3">
        <v>3.0116940411489618E-2</v>
      </c>
      <c r="K3418" s="3">
        <v>10621.50000000002</v>
      </c>
      <c r="L3418" s="3" t="s">
        <v>16257</v>
      </c>
      <c r="M3418" s="8" t="str">
        <f ca="1">IFERROR(__xludf.DUMMYFUNCTION("REGEXREPLACE(F2447,""\D"", """")"),"#VALUE!")</f>
        <v>#VALUE!</v>
      </c>
    </row>
    <row r="3419" spans="1:13" ht="15.75" customHeight="1">
      <c r="A3419" s="1">
        <v>2448</v>
      </c>
      <c r="B3419" s="3">
        <v>2449</v>
      </c>
      <c r="C3419" s="3" t="s">
        <v>6622</v>
      </c>
      <c r="D3419" s="3">
        <v>0.21552310324168281</v>
      </c>
      <c r="E3419" s="3">
        <v>0.55618860190096442</v>
      </c>
      <c r="F3419" s="3">
        <v>0.50442477876106195</v>
      </c>
      <c r="G3419" s="3">
        <v>4.8672566371681422E-2</v>
      </c>
      <c r="H3419" s="3">
        <v>5.5309734513274339E-2</v>
      </c>
      <c r="I3419" s="3">
        <v>0.1548672566371681</v>
      </c>
      <c r="J3419" s="3">
        <v>2.090958537300848E-2</v>
      </c>
      <c r="K3419" s="3">
        <v>48434.599999999569</v>
      </c>
      <c r="L3419" s="3" t="s">
        <v>16260</v>
      </c>
      <c r="M3419" s="8" t="str">
        <f ca="1">IFERROR(__xludf.DUMMYFUNCTION("REGEXREPLACE(F2450,""\D"", """")"),"#VALUE!")</f>
        <v>#VALUE!</v>
      </c>
    </row>
    <row r="3420" spans="1:13" ht="15.75" customHeight="1">
      <c r="A3420" s="1">
        <v>2449</v>
      </c>
      <c r="B3420" s="3">
        <v>2450</v>
      </c>
      <c r="C3420" s="3" t="s">
        <v>6624</v>
      </c>
      <c r="D3420" s="3">
        <v>0.17572357283488449</v>
      </c>
      <c r="E3420" s="3">
        <v>0.1285408501908101</v>
      </c>
      <c r="F3420" s="3">
        <v>0.6216216216216216</v>
      </c>
      <c r="G3420" s="3">
        <v>0.1126126126126126</v>
      </c>
      <c r="H3420" s="3">
        <v>0.15315315315315309</v>
      </c>
      <c r="I3420" s="3">
        <v>0.32432432432432429</v>
      </c>
      <c r="J3420" s="3">
        <v>4.4220648223328558E-2</v>
      </c>
      <c r="K3420" s="3">
        <v>24489.89999999998</v>
      </c>
      <c r="L3420" s="3" t="s">
        <v>16261</v>
      </c>
      <c r="M3420" s="8" t="str">
        <f ca="1">IFERROR(__xludf.DUMMYFUNCTION("REGEXREPLACE(F2451,""\D"", """")"),"#VALUE!")</f>
        <v>#VALUE!</v>
      </c>
    </row>
    <row r="3421" spans="1:13" ht="15.75" customHeight="1">
      <c r="A3421" s="1">
        <v>2450</v>
      </c>
      <c r="B3421" s="3">
        <v>2451</v>
      </c>
      <c r="C3421" s="3" t="s">
        <v>6627</v>
      </c>
      <c r="D3421" s="3">
        <v>0.1735512083977104</v>
      </c>
      <c r="E3421" s="3">
        <v>0.40451729271596842</v>
      </c>
      <c r="F3421" s="3">
        <v>0.47752808988764051</v>
      </c>
      <c r="G3421" s="3">
        <v>8.4269662921348312E-2</v>
      </c>
      <c r="H3421" s="3">
        <v>7.3033707865168537E-2</v>
      </c>
      <c r="I3421" s="3">
        <v>0.20224719101123589</v>
      </c>
      <c r="J3421" s="3">
        <v>2.4417138152343389E-2</v>
      </c>
      <c r="K3421" s="3">
        <v>20536.000000000018</v>
      </c>
      <c r="L3421" s="3" t="s">
        <v>16262</v>
      </c>
      <c r="M3421" s="8" t="str">
        <f ca="1">IFERROR(__xludf.DUMMYFUNCTION("REGEXREPLACE(F2452,""\D"", """")"),"#VALUE!")</f>
        <v>#VALUE!</v>
      </c>
    </row>
    <row r="3422" spans="1:13" ht="15.75" customHeight="1">
      <c r="A3422" s="1">
        <v>2451</v>
      </c>
      <c r="B3422" s="3">
        <v>2452</v>
      </c>
      <c r="C3422" s="3" t="s">
        <v>6629</v>
      </c>
      <c r="D3422" s="3">
        <v>0.19134281708484399</v>
      </c>
      <c r="E3422" s="3">
        <v>0.19307785811711789</v>
      </c>
      <c r="F3422" s="3">
        <v>0.59090909090909094</v>
      </c>
      <c r="G3422" s="3">
        <v>0.1136363636363636</v>
      </c>
      <c r="H3422" s="3">
        <v>9.8484848484848481E-2</v>
      </c>
      <c r="I3422" s="3">
        <v>0.26515151515151508</v>
      </c>
      <c r="J3422" s="3">
        <v>3.6608943188907277E-2</v>
      </c>
      <c r="K3422" s="3">
        <v>14292.400000000031</v>
      </c>
      <c r="L3422" s="3" t="s">
        <v>16263</v>
      </c>
      <c r="M3422" s="8" t="str">
        <f ca="1">IFERROR(__xludf.DUMMYFUNCTION("REGEXREPLACE(F2453,""\D"", """")"),"#VALUE!")</f>
        <v>#VALUE!</v>
      </c>
    </row>
    <row r="3423" spans="1:13" ht="15.75" customHeight="1">
      <c r="A3423" s="1">
        <v>2452</v>
      </c>
      <c r="B3423" s="3">
        <v>2453</v>
      </c>
      <c r="C3423" s="3" t="s">
        <v>6632</v>
      </c>
      <c r="D3423" s="3">
        <v>0.1934595157155321</v>
      </c>
      <c r="E3423" s="3">
        <v>0.21559539355387489</v>
      </c>
      <c r="F3423" s="3">
        <v>0.62666666666666671</v>
      </c>
      <c r="G3423" s="3">
        <v>9.3333333333333338E-2</v>
      </c>
      <c r="H3423" s="3">
        <v>0.1111111111111111</v>
      </c>
      <c r="I3423" s="3">
        <v>0.24888888888888891</v>
      </c>
      <c r="J3423" s="3">
        <v>3.7124307965832853E-2</v>
      </c>
      <c r="K3423" s="3">
        <v>25362</v>
      </c>
      <c r="L3423" s="3" t="s">
        <v>16264</v>
      </c>
      <c r="M3423" s="8" t="str">
        <f ca="1">IFERROR(__xludf.DUMMYFUNCTION("REGEXREPLACE(F2454,""\D"", """")"),"#VALUE!")</f>
        <v>#VALUE!</v>
      </c>
    </row>
    <row r="3424" spans="1:13" ht="15.75" customHeight="1">
      <c r="A3424" s="1">
        <v>2453</v>
      </c>
      <c r="B3424" s="3">
        <v>2454</v>
      </c>
      <c r="C3424" s="3" t="s">
        <v>6635</v>
      </c>
      <c r="D3424" s="3">
        <v>0.23928514094520431</v>
      </c>
      <c r="E3424" s="3">
        <v>0.33357335805470101</v>
      </c>
      <c r="F3424" s="3">
        <v>0.66349206349206347</v>
      </c>
      <c r="G3424" s="3">
        <v>6.3492063492063489E-2</v>
      </c>
      <c r="H3424" s="3">
        <v>7.6190476190476197E-2</v>
      </c>
      <c r="I3424" s="3">
        <v>0.20634920634920631</v>
      </c>
      <c r="J3424" s="3">
        <v>3.109853884295519E-2</v>
      </c>
      <c r="K3424" s="3">
        <v>32543.599999999871</v>
      </c>
      <c r="L3424" s="3" t="s">
        <v>16265</v>
      </c>
      <c r="M3424" s="8" t="str">
        <f ca="1">IFERROR(__xludf.DUMMYFUNCTION("REGEXREPLACE(F2455,""\D"", """")"),"#VALUE!")</f>
        <v>#VALUE!</v>
      </c>
    </row>
    <row r="3425" spans="1:13" ht="15.75" customHeight="1">
      <c r="A3425" s="1">
        <v>2454</v>
      </c>
      <c r="B3425" s="3">
        <v>2455</v>
      </c>
      <c r="C3425" s="3" t="s">
        <v>6638</v>
      </c>
      <c r="D3425" s="3">
        <v>0.25706261928190127</v>
      </c>
      <c r="E3425" s="3">
        <v>0.41928968019035318</v>
      </c>
      <c r="F3425" s="3">
        <v>0.4375</v>
      </c>
      <c r="G3425" s="3">
        <v>0.125</v>
      </c>
      <c r="H3425" s="3">
        <v>6.25E-2</v>
      </c>
      <c r="I3425" s="3">
        <v>0.1875</v>
      </c>
      <c r="J3425" s="3">
        <v>3.1013547131521949E-2</v>
      </c>
      <c r="K3425" s="3">
        <v>5641.3999999999969</v>
      </c>
      <c r="L3425" s="3" t="s">
        <v>16266</v>
      </c>
      <c r="M3425" s="8" t="str">
        <f ca="1">IFERROR(__xludf.DUMMYFUNCTION("REGEXREPLACE(F2456,""\D"", """")"),"#VALUE!")</f>
        <v>#VALUE!</v>
      </c>
    </row>
    <row r="3426" spans="1:13" ht="15.75" customHeight="1">
      <c r="A3426" s="1">
        <v>2455</v>
      </c>
      <c r="B3426" s="3">
        <v>2456</v>
      </c>
      <c r="C3426" s="3" t="s">
        <v>6640</v>
      </c>
      <c r="D3426" s="3">
        <v>0.36722657938615461</v>
      </c>
      <c r="E3426" s="3">
        <v>0.64495104184167085</v>
      </c>
      <c r="F3426" s="3">
        <v>0.4</v>
      </c>
      <c r="G3426" s="3">
        <v>6.6666666666666666E-2</v>
      </c>
      <c r="H3426" s="3">
        <v>3.3333333333333333E-2</v>
      </c>
      <c r="I3426" s="3">
        <v>0.1</v>
      </c>
      <c r="J3426" s="3">
        <v>1.129439696106364E-2</v>
      </c>
      <c r="K3426" s="3">
        <v>3306.3999999999978</v>
      </c>
      <c r="L3426" s="3" t="s">
        <v>16267</v>
      </c>
      <c r="M3426" s="8" t="str">
        <f ca="1">IFERROR(__xludf.DUMMYFUNCTION("REGEXREPLACE(F2457,""\D"", """")"),"#VALUE!")</f>
        <v>#VALUE!</v>
      </c>
    </row>
    <row r="3427" spans="1:13" ht="15.75" customHeight="1">
      <c r="A3427" s="1">
        <v>2456</v>
      </c>
      <c r="B3427" s="3">
        <v>2457</v>
      </c>
      <c r="C3427" s="3" t="s">
        <v>6642</v>
      </c>
      <c r="D3427" s="3">
        <v>0.1765844472648056</v>
      </c>
      <c r="E3427" s="3">
        <v>0.24498592346846709</v>
      </c>
      <c r="F3427" s="3">
        <v>0.64</v>
      </c>
      <c r="G3427" s="3">
        <v>8.4210526315789472E-2</v>
      </c>
      <c r="H3427" s="3">
        <v>0.10526315789473679</v>
      </c>
      <c r="I3427" s="3">
        <v>0.23578947368421049</v>
      </c>
      <c r="J3427" s="3">
        <v>3.2290674336727693E-2</v>
      </c>
      <c r="K3427" s="3">
        <v>50506.199999999531</v>
      </c>
      <c r="L3427" s="3" t="s">
        <v>16268</v>
      </c>
      <c r="M3427" s="8" t="str">
        <f ca="1">IFERROR(__xludf.DUMMYFUNCTION("REGEXREPLACE(F2458,""\D"", """")"),"#VALUE!")</f>
        <v>#VALUE!</v>
      </c>
    </row>
    <row r="3428" spans="1:13" ht="15.75" customHeight="1">
      <c r="A3428" s="1">
        <v>2457</v>
      </c>
      <c r="B3428" s="3">
        <v>2458</v>
      </c>
      <c r="C3428" s="3" t="s">
        <v>6644</v>
      </c>
      <c r="D3428" s="3">
        <v>0.1982647483329224</v>
      </c>
      <c r="E3428" s="3">
        <v>0.53770460764538586</v>
      </c>
      <c r="F3428" s="3">
        <v>0.53358208955223885</v>
      </c>
      <c r="G3428" s="3">
        <v>6.3432835820895525E-2</v>
      </c>
      <c r="H3428" s="3">
        <v>5.5970149253731352E-2</v>
      </c>
      <c r="I3428" s="3">
        <v>0.16417910447761189</v>
      </c>
      <c r="J3428" s="3">
        <v>2.1387921376422439E-2</v>
      </c>
      <c r="K3428" s="3">
        <v>28877.699999999961</v>
      </c>
      <c r="L3428" s="3" t="s">
        <v>16269</v>
      </c>
      <c r="M3428" s="8" t="str">
        <f ca="1">IFERROR(__xludf.DUMMYFUNCTION("REGEXREPLACE(F2459,""\D"", """")"),"#VALUE!")</f>
        <v>#VALUE!</v>
      </c>
    </row>
    <row r="3429" spans="1:13" ht="15.75" customHeight="1">
      <c r="A3429" s="1">
        <v>2458</v>
      </c>
      <c r="B3429" s="3">
        <v>2459</v>
      </c>
      <c r="C3429" s="3" t="s">
        <v>6647</v>
      </c>
      <c r="D3429" s="3">
        <v>0.22615203164349071</v>
      </c>
      <c r="E3429" s="3">
        <v>0.55002132975365881</v>
      </c>
      <c r="F3429" s="3">
        <v>0.49190938511326859</v>
      </c>
      <c r="G3429" s="3">
        <v>5.1779935275080909E-2</v>
      </c>
      <c r="H3429" s="3">
        <v>3.2362459546925557E-2</v>
      </c>
      <c r="I3429" s="3">
        <v>0.14239482200647249</v>
      </c>
      <c r="J3429" s="3">
        <v>1.6508841498322189E-2</v>
      </c>
      <c r="K3429" s="3">
        <v>33623.299999999857</v>
      </c>
      <c r="L3429" s="3" t="s">
        <v>16270</v>
      </c>
      <c r="M3429" s="8" t="str">
        <f ca="1">IFERROR(__xludf.DUMMYFUNCTION("REGEXREPLACE(F2460,""\D"", """")"),"#VALUE!")</f>
        <v>#VALUE!</v>
      </c>
    </row>
    <row r="3430" spans="1:13" ht="15.75" customHeight="1">
      <c r="A3430" s="1">
        <v>2459</v>
      </c>
      <c r="B3430" s="3">
        <v>2460</v>
      </c>
      <c r="C3430" s="3" t="s">
        <v>6649</v>
      </c>
      <c r="D3430" s="3">
        <v>0.25113409278284221</v>
      </c>
      <c r="E3430" s="3">
        <v>0.97367012228530836</v>
      </c>
      <c r="F3430" s="3">
        <v>0.46979865771812079</v>
      </c>
      <c r="G3430" s="3">
        <v>5.7046979865771813E-2</v>
      </c>
      <c r="H3430" s="3">
        <v>3.02013422818792E-2</v>
      </c>
      <c r="I3430" s="3">
        <v>0.1140939597315436</v>
      </c>
      <c r="J3430" s="3">
        <v>1.8863317664388191E-2</v>
      </c>
      <c r="K3430" s="3">
        <v>32715.099999999889</v>
      </c>
      <c r="L3430" s="3" t="s">
        <v>16271</v>
      </c>
      <c r="M3430" s="8" t="str">
        <f ca="1">IFERROR(__xludf.DUMMYFUNCTION("REGEXREPLACE(F2461,""\D"", """")"),"#VALUE!")</f>
        <v>#VALUE!</v>
      </c>
    </row>
    <row r="3431" spans="1:13" ht="15.75" customHeight="1">
      <c r="A3431" s="1">
        <v>2460</v>
      </c>
      <c r="B3431" s="3">
        <v>2461</v>
      </c>
      <c r="C3431" s="3" t="s">
        <v>6651</v>
      </c>
      <c r="D3431" s="3">
        <v>0.14478369318114759</v>
      </c>
      <c r="E3431" s="3">
        <v>0.56557358476123498</v>
      </c>
      <c r="F3431" s="3">
        <v>0.54491017964071853</v>
      </c>
      <c r="G3431" s="3">
        <v>6.8862275449101798E-2</v>
      </c>
      <c r="H3431" s="3">
        <v>3.5928143712574849E-2</v>
      </c>
      <c r="I3431" s="3">
        <v>0.1616766467065868</v>
      </c>
      <c r="J3431" s="3">
        <v>1.351864657910485E-2</v>
      </c>
      <c r="K3431" s="3">
        <v>36139.499999999811</v>
      </c>
      <c r="L3431" s="3" t="s">
        <v>16272</v>
      </c>
      <c r="M3431" s="8" t="str">
        <f ca="1">IFERROR(__xludf.DUMMYFUNCTION("REGEXREPLACE(F2462,""\D"", """")"),"#VALUE!")</f>
        <v>#VALUE!</v>
      </c>
    </row>
    <row r="3432" spans="1:13" ht="15.75" customHeight="1">
      <c r="A3432" s="1">
        <v>2462</v>
      </c>
      <c r="B3432" s="3">
        <v>2463</v>
      </c>
      <c r="C3432" s="3" t="s">
        <v>6656</v>
      </c>
      <c r="D3432" s="3">
        <v>0.1749390500181574</v>
      </c>
      <c r="E3432" s="3">
        <v>0.34815116551416048</v>
      </c>
      <c r="F3432" s="3">
        <v>0.59668508287292821</v>
      </c>
      <c r="G3432" s="3">
        <v>6.9060773480662987E-2</v>
      </c>
      <c r="H3432" s="3">
        <v>9.1160220994475141E-2</v>
      </c>
      <c r="I3432" s="3">
        <v>0.20718232044198889</v>
      </c>
      <c r="J3432" s="3">
        <v>2.6475696760513621E-2</v>
      </c>
      <c r="K3432" s="3">
        <v>37629.99999999976</v>
      </c>
      <c r="L3432" s="3" t="s">
        <v>16274</v>
      </c>
      <c r="M3432" s="8" t="str">
        <f ca="1">IFERROR(__xludf.DUMMYFUNCTION("REGEXREPLACE(F2464,""\D"", """")"),"#VALUE!")</f>
        <v>#VALUE!</v>
      </c>
    </row>
    <row r="3433" spans="1:13" ht="15.75" customHeight="1">
      <c r="A3433" s="1">
        <v>2463</v>
      </c>
      <c r="B3433" s="3">
        <v>2464</v>
      </c>
      <c r="C3433" s="3" t="s">
        <v>6658</v>
      </c>
      <c r="D3433" s="3">
        <v>0.22199483214295021</v>
      </c>
      <c r="E3433" s="3">
        <v>0.66595467080750148</v>
      </c>
      <c r="F3433" s="3">
        <v>0.5298013245033113</v>
      </c>
      <c r="G3433" s="3">
        <v>6.2913907284768214E-2</v>
      </c>
      <c r="H3433" s="3">
        <v>3.3112582781456963E-2</v>
      </c>
      <c r="I3433" s="3">
        <v>0.14569536423841059</v>
      </c>
      <c r="J3433" s="3">
        <v>1.861329349480894E-2</v>
      </c>
      <c r="K3433" s="3">
        <v>32006.999999999909</v>
      </c>
      <c r="L3433" s="3" t="s">
        <v>16275</v>
      </c>
      <c r="M3433" s="8" t="str">
        <f ca="1">IFERROR(__xludf.DUMMYFUNCTION("REGEXREPLACE(F2465,""\D"", """")"),"#VALUE!")</f>
        <v>#VALUE!</v>
      </c>
    </row>
    <row r="3434" spans="1:13" ht="15.75" customHeight="1">
      <c r="A3434" s="1">
        <v>2467</v>
      </c>
      <c r="B3434" s="3">
        <v>2468</v>
      </c>
      <c r="C3434" s="3" t="s">
        <v>6669</v>
      </c>
      <c r="D3434" s="3">
        <v>0.1247410359589993</v>
      </c>
      <c r="E3434" s="3">
        <v>0.19686221990033359</v>
      </c>
      <c r="F3434" s="3">
        <v>0.61988304093567248</v>
      </c>
      <c r="G3434" s="3">
        <v>0.10526315789473679</v>
      </c>
      <c r="H3434" s="3">
        <v>0.1111111111111111</v>
      </c>
      <c r="I3434" s="3">
        <v>0.26900584795321641</v>
      </c>
      <c r="J3434" s="3">
        <v>2.5055440303965899E-2</v>
      </c>
      <c r="K3434" s="3">
        <v>19062.100000000009</v>
      </c>
      <c r="L3434" s="3" t="s">
        <v>16279</v>
      </c>
      <c r="M3434" s="8" t="str">
        <f ca="1">IFERROR(__xludf.DUMMYFUNCTION("REGEXREPLACE(F2469,""\D"", """")"),"#VALUE!")</f>
        <v>#VALUE!</v>
      </c>
    </row>
    <row r="3435" spans="1:13" ht="15.75" customHeight="1">
      <c r="A3435" s="1">
        <v>2468</v>
      </c>
      <c r="B3435" s="3">
        <v>2469</v>
      </c>
      <c r="C3435" s="3" t="s">
        <v>6671</v>
      </c>
      <c r="D3435" s="3">
        <v>0.31951727338538199</v>
      </c>
      <c r="E3435" s="3">
        <v>0.73894106963980877</v>
      </c>
      <c r="F3435" s="3">
        <v>0.51923076923076927</v>
      </c>
      <c r="G3435" s="3">
        <v>0.13461538461538461</v>
      </c>
      <c r="H3435" s="3">
        <v>3.8461538461538457E-2</v>
      </c>
      <c r="I3435" s="3">
        <v>0.1730769230769231</v>
      </c>
      <c r="J3435" s="3">
        <v>3.4073992474156142E-2</v>
      </c>
      <c r="K3435" s="3">
        <v>5744.2</v>
      </c>
      <c r="L3435" s="3" t="s">
        <v>16280</v>
      </c>
      <c r="M3435" s="8" t="str">
        <f ca="1">IFERROR(__xludf.DUMMYFUNCTION("REGEXREPLACE(F2470,""\D"", """")"),"#VALUE!")</f>
        <v>#VALUE!</v>
      </c>
    </row>
    <row r="3436" spans="1:13" ht="15.75" customHeight="1">
      <c r="A3436" s="1">
        <v>2469</v>
      </c>
      <c r="B3436" s="3">
        <v>2470</v>
      </c>
      <c r="C3436" s="3" t="s">
        <v>6673</v>
      </c>
      <c r="D3436" s="3">
        <v>0.19394687646180861</v>
      </c>
      <c r="E3436" s="3">
        <v>0.27499595400921212</v>
      </c>
      <c r="F3436" s="3">
        <v>0.59836065573770492</v>
      </c>
      <c r="G3436" s="3">
        <v>7.9234972677595633E-2</v>
      </c>
      <c r="H3436" s="3">
        <v>0.11202185792349729</v>
      </c>
      <c r="I3436" s="3">
        <v>0.2349726775956284</v>
      </c>
      <c r="J3436" s="3">
        <v>3.5237566731280152E-2</v>
      </c>
      <c r="K3436" s="3">
        <v>40914.199999999742</v>
      </c>
      <c r="L3436" s="3" t="s">
        <v>16281</v>
      </c>
      <c r="M3436" s="8" t="str">
        <f ca="1">IFERROR(__xludf.DUMMYFUNCTION("REGEXREPLACE(F2471,""\D"", """")"),"#VALUE!")</f>
        <v>#VALUE!</v>
      </c>
    </row>
    <row r="3437" spans="1:13" ht="15.75" customHeight="1">
      <c r="A3437" s="1">
        <v>2470</v>
      </c>
      <c r="B3437" s="3">
        <v>2471</v>
      </c>
      <c r="C3437" s="3" t="s">
        <v>6676</v>
      </c>
      <c r="D3437" s="3">
        <v>0.13214656522237159</v>
      </c>
      <c r="E3437" s="3">
        <v>0.6615869295456438</v>
      </c>
      <c r="F3437" s="3">
        <v>0.50328947368421051</v>
      </c>
      <c r="G3437" s="3">
        <v>6.5789473684210523E-2</v>
      </c>
      <c r="H3437" s="3">
        <v>3.2894736842105261E-2</v>
      </c>
      <c r="I3437" s="3">
        <v>0.14473684210526319</v>
      </c>
      <c r="J3437" s="3">
        <v>1.1398211029457751E-2</v>
      </c>
      <c r="K3437" s="3">
        <v>33550.399999999892</v>
      </c>
      <c r="L3437" s="3" t="s">
        <v>16282</v>
      </c>
      <c r="M3437" s="8" t="str">
        <f ca="1">IFERROR(__xludf.DUMMYFUNCTION("REGEXREPLACE(F2472,""\D"", """")"),"#VALUE!")</f>
        <v>#VALUE!</v>
      </c>
    </row>
    <row r="3438" spans="1:13" ht="15.75" customHeight="1">
      <c r="A3438" s="1">
        <v>2471</v>
      </c>
      <c r="B3438" s="3">
        <v>2472</v>
      </c>
      <c r="C3438" s="3" t="s">
        <v>6678</v>
      </c>
      <c r="D3438" s="3">
        <v>0.2142344181474975</v>
      </c>
      <c r="E3438" s="3">
        <v>0.64140031328781322</v>
      </c>
      <c r="F3438" s="3">
        <v>0.52682926829268295</v>
      </c>
      <c r="G3438" s="3">
        <v>6.097560975609756E-2</v>
      </c>
      <c r="H3438" s="3">
        <v>4.6341463414634153E-2</v>
      </c>
      <c r="I3438" s="3">
        <v>0.14878048780487799</v>
      </c>
      <c r="J3438" s="3">
        <v>2.128142745144776E-2</v>
      </c>
      <c r="K3438" s="3">
        <v>44564.999999999673</v>
      </c>
      <c r="L3438" s="3" t="s">
        <v>16283</v>
      </c>
      <c r="M3438" s="8" t="str">
        <f ca="1">IFERROR(__xludf.DUMMYFUNCTION("REGEXREPLACE(F2473,""\D"", """")"),"#VALUE!")</f>
        <v>#VALUE!</v>
      </c>
    </row>
    <row r="3439" spans="1:13" ht="15.75" customHeight="1">
      <c r="A3439" s="1">
        <v>2472</v>
      </c>
      <c r="B3439" s="3">
        <v>2473</v>
      </c>
      <c r="C3439" s="3" t="s">
        <v>6681</v>
      </c>
      <c r="D3439" s="3">
        <v>0.22851932879915909</v>
      </c>
      <c r="E3439" s="3">
        <v>0.1676301389900014</v>
      </c>
      <c r="F3439" s="3">
        <v>0.61148648648648651</v>
      </c>
      <c r="G3439" s="3">
        <v>0.1013513513513514</v>
      </c>
      <c r="H3439" s="3">
        <v>0.1216216216216216</v>
      </c>
      <c r="I3439" s="3">
        <v>0.29054054054054052</v>
      </c>
      <c r="J3439" s="3">
        <v>4.8771351179724587E-2</v>
      </c>
      <c r="K3439" s="3">
        <v>33301.89999999987</v>
      </c>
      <c r="L3439" s="3" t="s">
        <v>16284</v>
      </c>
      <c r="M3439" s="8" t="str">
        <f ca="1">IFERROR(__xludf.DUMMYFUNCTION("REGEXREPLACE(F2474,""\D"", """")"),"#VALUE!")</f>
        <v>#VALUE!</v>
      </c>
    </row>
    <row r="3440" spans="1:13" ht="15.75" customHeight="1">
      <c r="A3440" s="1">
        <v>2474</v>
      </c>
      <c r="B3440" s="3">
        <v>2475</v>
      </c>
      <c r="C3440" s="3" t="s">
        <v>6686</v>
      </c>
      <c r="D3440" s="3">
        <v>0.19152080303300439</v>
      </c>
      <c r="E3440" s="3">
        <v>0.104123306332406</v>
      </c>
      <c r="F3440" s="3">
        <v>0.56338028169014087</v>
      </c>
      <c r="G3440" s="3">
        <v>0.14084507042253519</v>
      </c>
      <c r="H3440" s="3">
        <v>0.12676056338028169</v>
      </c>
      <c r="I3440" s="3">
        <v>0.28169014084507038</v>
      </c>
      <c r="J3440" s="3">
        <v>4.4426217611190442E-2</v>
      </c>
      <c r="K3440" s="3">
        <v>8305.8000000000065</v>
      </c>
      <c r="L3440" s="3" t="s">
        <v>16286</v>
      </c>
      <c r="M3440" s="8" t="str">
        <f ca="1">IFERROR(__xludf.DUMMYFUNCTION("REGEXREPLACE(F2476,""\D"", """")"),"#VALUE!")</f>
        <v>#VALUE!</v>
      </c>
    </row>
    <row r="3441" spans="1:13" ht="15.75" customHeight="1">
      <c r="A3441" s="1">
        <v>2475</v>
      </c>
      <c r="B3441" s="3">
        <v>2476</v>
      </c>
      <c r="C3441" s="3" t="s">
        <v>6688</v>
      </c>
      <c r="D3441" s="3">
        <v>0.33105003466852739</v>
      </c>
      <c r="E3441" s="3">
        <v>0.64602824770581568</v>
      </c>
      <c r="F3441" s="3">
        <v>0.49315068493150682</v>
      </c>
      <c r="G3441" s="3">
        <v>8.9041095890410954E-2</v>
      </c>
      <c r="H3441" s="3">
        <v>1.3698630136986301E-2</v>
      </c>
      <c r="I3441" s="3">
        <v>0.15068493150684931</v>
      </c>
      <c r="J3441" s="3">
        <v>2.4956449908811639E-2</v>
      </c>
      <c r="K3441" s="3">
        <v>16519.900000000031</v>
      </c>
      <c r="L3441" s="3" t="s">
        <v>16287</v>
      </c>
      <c r="M3441" s="8" t="str">
        <f ca="1">IFERROR(__xludf.DUMMYFUNCTION("REGEXREPLACE(F2477,""\D"", """")"),"#VALUE!")</f>
        <v>#VALUE!</v>
      </c>
    </row>
    <row r="3442" spans="1:13" ht="15.75" customHeight="1">
      <c r="A3442" s="1">
        <v>2476</v>
      </c>
      <c r="B3442" s="3">
        <v>2477</v>
      </c>
      <c r="C3442" s="3" t="s">
        <v>6690</v>
      </c>
      <c r="D3442" s="3">
        <v>0.1837912835391218</v>
      </c>
      <c r="E3442" s="3">
        <v>0.56834286933721423</v>
      </c>
      <c r="F3442" s="3">
        <v>0.5431034482758621</v>
      </c>
      <c r="G3442" s="3">
        <v>7.7586206896551727E-2</v>
      </c>
      <c r="H3442" s="3">
        <v>5.6034482758620691E-2</v>
      </c>
      <c r="I3442" s="3">
        <v>0.17241379310344829</v>
      </c>
      <c r="J3442" s="3">
        <v>2.2008228050614181E-2</v>
      </c>
      <c r="K3442" s="3">
        <v>24561.599999999991</v>
      </c>
      <c r="L3442" s="3" t="s">
        <v>16288</v>
      </c>
      <c r="M3442" s="8" t="str">
        <f ca="1">IFERROR(__xludf.DUMMYFUNCTION("REGEXREPLACE(F2478,""\D"", """")"),"#VALUE!")</f>
        <v>#VALUE!</v>
      </c>
    </row>
    <row r="3443" spans="1:13" ht="15.75" customHeight="1">
      <c r="A3443" s="1">
        <v>2477</v>
      </c>
      <c r="B3443" s="3">
        <v>2478</v>
      </c>
      <c r="C3443" s="3" t="s">
        <v>6692</v>
      </c>
      <c r="D3443" s="3">
        <v>0.1814535182410808</v>
      </c>
      <c r="E3443" s="3">
        <v>0.63289197183321999</v>
      </c>
      <c r="F3443" s="3">
        <v>0.50898203592814373</v>
      </c>
      <c r="G3443" s="3">
        <v>6.5868263473053898E-2</v>
      </c>
      <c r="H3443" s="3">
        <v>5.1896207584830337E-2</v>
      </c>
      <c r="I3443" s="3">
        <v>0.155688622754491</v>
      </c>
      <c r="J3443" s="3">
        <v>2.0195985009239609E-2</v>
      </c>
      <c r="K3443" s="3">
        <v>54088.899999999463</v>
      </c>
      <c r="L3443" s="3" t="s">
        <v>16289</v>
      </c>
      <c r="M3443" s="8" t="str">
        <f ca="1">IFERROR(__xludf.DUMMYFUNCTION("REGEXREPLACE(F2479,""\D"", """")"),"#VALUE!")</f>
        <v>#VALUE!</v>
      </c>
    </row>
    <row r="3444" spans="1:13" ht="15.75" customHeight="1">
      <c r="A3444" s="1">
        <v>2478</v>
      </c>
      <c r="B3444" s="3">
        <v>2479</v>
      </c>
      <c r="C3444" s="3" t="s">
        <v>6694</v>
      </c>
      <c r="D3444" s="3">
        <v>0.1399847401587781</v>
      </c>
      <c r="E3444" s="3">
        <v>0.27879428266739348</v>
      </c>
      <c r="F3444" s="3">
        <v>0.57009345794392519</v>
      </c>
      <c r="G3444" s="3">
        <v>0.1214953271028037</v>
      </c>
      <c r="H3444" s="3">
        <v>9.3457943925233641E-2</v>
      </c>
      <c r="I3444" s="3">
        <v>0.23364485981308411</v>
      </c>
      <c r="J3444" s="3">
        <v>2.6341004756687991E-2</v>
      </c>
      <c r="K3444" s="3">
        <v>12369.200000000021</v>
      </c>
      <c r="L3444" s="3" t="s">
        <v>16290</v>
      </c>
      <c r="M3444" s="8" t="str">
        <f ca="1">IFERROR(__xludf.DUMMYFUNCTION("REGEXREPLACE(F2480,""\D"", """")"),"#VALUE!")</f>
        <v>#VALUE!</v>
      </c>
    </row>
    <row r="3445" spans="1:13" ht="15.75" customHeight="1">
      <c r="A3445" s="1">
        <v>2479</v>
      </c>
      <c r="B3445" s="3">
        <v>2480</v>
      </c>
      <c r="C3445" s="3" t="s">
        <v>6696</v>
      </c>
      <c r="D3445" s="3">
        <v>0.13884207513818819</v>
      </c>
      <c r="E3445" s="3">
        <v>0.35467970344799249</v>
      </c>
      <c r="F3445" s="3">
        <v>0.63819095477386933</v>
      </c>
      <c r="G3445" s="3">
        <v>9.0452261306532666E-2</v>
      </c>
      <c r="H3445" s="3">
        <v>0.1155778894472362</v>
      </c>
      <c r="I3445" s="3">
        <v>0.221105527638191</v>
      </c>
      <c r="J3445" s="3">
        <v>2.6558801294685928E-2</v>
      </c>
      <c r="K3445" s="3">
        <v>22024.9</v>
      </c>
      <c r="L3445" s="3" t="s">
        <v>16291</v>
      </c>
      <c r="M3445" s="8" t="str">
        <f ca="1">IFERROR(__xludf.DUMMYFUNCTION("REGEXREPLACE(F2481,""\D"", """")"),"#VALUE!")</f>
        <v>#VALUE!</v>
      </c>
    </row>
    <row r="3446" spans="1:13" ht="15.75" customHeight="1">
      <c r="A3446" s="1">
        <v>2481</v>
      </c>
      <c r="B3446" s="3">
        <v>2482</v>
      </c>
      <c r="C3446" s="3" t="s">
        <v>6701</v>
      </c>
      <c r="D3446" s="3">
        <v>0.32926665165387431</v>
      </c>
      <c r="E3446" s="3">
        <v>0.31703262715650871</v>
      </c>
      <c r="F3446" s="3">
        <v>0.61309523809523814</v>
      </c>
      <c r="G3446" s="3">
        <v>6.5476190476190479E-2</v>
      </c>
      <c r="H3446" s="3">
        <v>9.5238095238095233E-2</v>
      </c>
      <c r="I3446" s="3">
        <v>0.20238095238095241</v>
      </c>
      <c r="J3446" s="3">
        <v>4.6645235451791008E-2</v>
      </c>
      <c r="K3446" s="3">
        <v>17546.900000000009</v>
      </c>
      <c r="L3446" s="3" t="s">
        <v>16293</v>
      </c>
      <c r="M3446" s="8" t="str">
        <f ca="1">IFERROR(__xludf.DUMMYFUNCTION("REGEXREPLACE(F2483,""\D"", """")"),"#VALUE!")</f>
        <v>#VALUE!</v>
      </c>
    </row>
    <row r="3447" spans="1:13" ht="15.75" customHeight="1">
      <c r="A3447" s="1">
        <v>2482</v>
      </c>
      <c r="B3447" s="3">
        <v>2483</v>
      </c>
      <c r="C3447" s="3" t="s">
        <v>6703</v>
      </c>
      <c r="D3447" s="3">
        <v>0.36451405681085758</v>
      </c>
      <c r="E3447" s="3">
        <v>0.93836241182782631</v>
      </c>
      <c r="F3447" s="3">
        <v>0.5</v>
      </c>
      <c r="G3447" s="3">
        <v>5.8333333333333327E-2</v>
      </c>
      <c r="H3447" s="3">
        <v>4.1666666666666657E-2</v>
      </c>
      <c r="I3447" s="3">
        <v>0.1</v>
      </c>
      <c r="J3447" s="3">
        <v>2.6473649749199472E-2</v>
      </c>
      <c r="K3447" s="3">
        <v>12817.400000000031</v>
      </c>
      <c r="L3447" s="3" t="s">
        <v>16294</v>
      </c>
      <c r="M3447" s="8" t="str">
        <f ca="1">IFERROR(__xludf.DUMMYFUNCTION("REGEXREPLACE(F2484,""\D"", """")"),"#VALUE!")</f>
        <v>#VALUE!</v>
      </c>
    </row>
    <row r="3448" spans="1:13" ht="15.75" customHeight="1">
      <c r="A3448" s="1">
        <v>2484</v>
      </c>
      <c r="B3448" s="3">
        <v>2485</v>
      </c>
      <c r="C3448" s="3" t="s">
        <v>6708</v>
      </c>
      <c r="D3448" s="3">
        <v>0.15039577984630159</v>
      </c>
      <c r="E3448" s="3">
        <v>0.18973907481117769</v>
      </c>
      <c r="F3448" s="3">
        <v>0.61463414634146341</v>
      </c>
      <c r="G3448" s="3">
        <v>0.10731707317073171</v>
      </c>
      <c r="H3448" s="3">
        <v>0.1121951219512195</v>
      </c>
      <c r="I3448" s="3">
        <v>0.28780487804878052</v>
      </c>
      <c r="J3448" s="3">
        <v>3.1088195830396952E-2</v>
      </c>
      <c r="K3448" s="3">
        <v>22603.69999999999</v>
      </c>
      <c r="L3448" s="3" t="s">
        <v>16296</v>
      </c>
      <c r="M3448" s="8" t="str">
        <f ca="1">IFERROR(__xludf.DUMMYFUNCTION("REGEXREPLACE(F2486,""\D"", """")"),"#VALUE!")</f>
        <v>#VALUE!</v>
      </c>
    </row>
    <row r="3449" spans="1:13" ht="15.75" customHeight="1">
      <c r="A3449" s="1">
        <v>2485</v>
      </c>
      <c r="B3449" s="3">
        <v>2486</v>
      </c>
      <c r="C3449" s="3" t="s">
        <v>6710</v>
      </c>
      <c r="D3449" s="3">
        <v>0.22465257640140779</v>
      </c>
      <c r="E3449" s="3">
        <v>0.696117074930374</v>
      </c>
      <c r="F3449" s="3">
        <v>0.5526932084309133</v>
      </c>
      <c r="G3449" s="3">
        <v>7.2599531615925056E-2</v>
      </c>
      <c r="H3449" s="3">
        <v>4.6838407494145202E-2</v>
      </c>
      <c r="I3449" s="3">
        <v>0.1475409836065574</v>
      </c>
      <c r="J3449" s="3">
        <v>2.4938569559331731E-2</v>
      </c>
      <c r="K3449" s="3">
        <v>46068.299999999646</v>
      </c>
      <c r="L3449" s="3" t="s">
        <v>16297</v>
      </c>
      <c r="M3449" s="8" t="str">
        <f ca="1">IFERROR(__xludf.DUMMYFUNCTION("REGEXREPLACE(F2487,""\D"", """")"),"#VALUE!")</f>
        <v>#VALUE!</v>
      </c>
    </row>
    <row r="3450" spans="1:13" ht="15.75" customHeight="1">
      <c r="A3450" s="1">
        <v>2486</v>
      </c>
      <c r="B3450" s="3">
        <v>2487</v>
      </c>
      <c r="C3450" s="3" t="s">
        <v>6712</v>
      </c>
      <c r="D3450" s="3">
        <v>0.17255976181233601</v>
      </c>
      <c r="E3450" s="3">
        <v>0.15286900398477021</v>
      </c>
      <c r="F3450" s="3">
        <v>0.57342657342657344</v>
      </c>
      <c r="G3450" s="3">
        <v>0.14685314685314679</v>
      </c>
      <c r="H3450" s="3">
        <v>0.13286713286713289</v>
      </c>
      <c r="I3450" s="3">
        <v>0.31468531468531469</v>
      </c>
      <c r="J3450" s="3">
        <v>4.5350088535127599E-2</v>
      </c>
      <c r="K3450" s="3">
        <v>16207.800000000019</v>
      </c>
      <c r="L3450" s="3" t="s">
        <v>16298</v>
      </c>
      <c r="M3450" s="8" t="str">
        <f ca="1">IFERROR(__xludf.DUMMYFUNCTION("REGEXREPLACE(F2488,""\D"", """")"),"#VALUE!")</f>
        <v>#VALUE!</v>
      </c>
    </row>
    <row r="3451" spans="1:13" ht="15.75" customHeight="1">
      <c r="A3451" s="1">
        <v>2487</v>
      </c>
      <c r="B3451" s="3">
        <v>2488</v>
      </c>
      <c r="C3451" s="3" t="s">
        <v>6714</v>
      </c>
      <c r="D3451" s="3">
        <v>0.1916368270985527</v>
      </c>
      <c r="E3451" s="3">
        <v>0.10647455695881911</v>
      </c>
      <c r="F3451" s="3">
        <v>0.625</v>
      </c>
      <c r="G3451" s="3">
        <v>0.1640625</v>
      </c>
      <c r="H3451" s="3">
        <v>0.171875</v>
      </c>
      <c r="I3451" s="3">
        <v>0.3515625</v>
      </c>
      <c r="J3451" s="3">
        <v>6.1198385242271197E-2</v>
      </c>
      <c r="K3451" s="3">
        <v>15111.600000000029</v>
      </c>
      <c r="L3451" s="3" t="s">
        <v>16299</v>
      </c>
      <c r="M3451" s="8" t="str">
        <f ca="1">IFERROR(__xludf.DUMMYFUNCTION("REGEXREPLACE(F2489,""\D"", """")"),"#VALUE!")</f>
        <v>#VALUE!</v>
      </c>
    </row>
    <row r="3452" spans="1:13" ht="15.75" customHeight="1">
      <c r="A3452" s="1">
        <v>2488</v>
      </c>
      <c r="B3452" s="3">
        <v>2489</v>
      </c>
      <c r="C3452" s="3" t="s">
        <v>6717</v>
      </c>
      <c r="D3452" s="3">
        <v>0.15078933319877441</v>
      </c>
      <c r="E3452" s="3">
        <v>0.16747149138654949</v>
      </c>
      <c r="F3452" s="3">
        <v>0.58638743455497377</v>
      </c>
      <c r="G3452" s="3">
        <v>0.1204188481675393</v>
      </c>
      <c r="H3452" s="3">
        <v>0.13612565445026181</v>
      </c>
      <c r="I3452" s="3">
        <v>0.2879581151832461</v>
      </c>
      <c r="J3452" s="3">
        <v>3.7654246348187703E-2</v>
      </c>
      <c r="K3452" s="3">
        <v>44116.499999999702</v>
      </c>
      <c r="L3452" s="3" t="s">
        <v>16300</v>
      </c>
      <c r="M3452" s="8" t="str">
        <f ca="1">IFERROR(__xludf.DUMMYFUNCTION("REGEXREPLACE(F2490,""\D"", """")"),"#VALUE!")</f>
        <v>#VALUE!</v>
      </c>
    </row>
    <row r="3453" spans="1:13" ht="15.75" customHeight="1">
      <c r="A3453" s="1">
        <v>2489</v>
      </c>
      <c r="B3453" s="3">
        <v>2490</v>
      </c>
      <c r="C3453" s="3" t="s">
        <v>6719</v>
      </c>
      <c r="D3453" s="3">
        <v>0.14016923461110081</v>
      </c>
      <c r="E3453" s="3">
        <v>0.56828471556560822</v>
      </c>
      <c r="F3453" s="3">
        <v>0.69565217391304346</v>
      </c>
      <c r="G3453" s="3">
        <v>0.10144927536231881</v>
      </c>
      <c r="H3453" s="3">
        <v>5.7971014492753617E-2</v>
      </c>
      <c r="I3453" s="3">
        <v>0.15942028985507251</v>
      </c>
      <c r="J3453" s="3">
        <v>1.5710932595271621E-2</v>
      </c>
      <c r="K3453" s="3">
        <v>7257.600000000004</v>
      </c>
      <c r="L3453" s="3" t="s">
        <v>16301</v>
      </c>
      <c r="M3453" s="8" t="str">
        <f ca="1">IFERROR(__xludf.DUMMYFUNCTION("REGEXREPLACE(F2491,""\D"", """")"),"#VALUE!")</f>
        <v>#VALUE!</v>
      </c>
    </row>
    <row r="3454" spans="1:13" ht="15.75" customHeight="1">
      <c r="A3454" s="1">
        <v>2490</v>
      </c>
      <c r="B3454" s="3">
        <v>2491</v>
      </c>
      <c r="C3454" s="3" t="s">
        <v>6721</v>
      </c>
      <c r="D3454" s="3">
        <v>0.1745408465895229</v>
      </c>
      <c r="E3454" s="3">
        <v>0.19242493085714599</v>
      </c>
      <c r="F3454" s="3">
        <v>0.60792951541850215</v>
      </c>
      <c r="G3454" s="3">
        <v>9.2511013215859028E-2</v>
      </c>
      <c r="H3454" s="3">
        <v>9.6916299559471369E-2</v>
      </c>
      <c r="I3454" s="3">
        <v>0.26431718061674009</v>
      </c>
      <c r="J3454" s="3">
        <v>3.094367793262703E-2</v>
      </c>
      <c r="K3454" s="3">
        <v>25428.599999999969</v>
      </c>
      <c r="L3454" s="3" t="s">
        <v>16302</v>
      </c>
      <c r="M3454" s="8" t="str">
        <f ca="1">IFERROR(__xludf.DUMMYFUNCTION("REGEXREPLACE(F2492,""\D"", """")"),"#VALUE!")</f>
        <v>#VALUE!</v>
      </c>
    </row>
    <row r="3455" spans="1:13" ht="15.75" customHeight="1">
      <c r="A3455" s="1">
        <v>2491</v>
      </c>
      <c r="B3455" s="3">
        <v>2492</v>
      </c>
      <c r="C3455" s="3" t="s">
        <v>6724</v>
      </c>
      <c r="D3455" s="3">
        <v>0.2091000856145781</v>
      </c>
      <c r="E3455" s="3">
        <v>0.20163663670257231</v>
      </c>
      <c r="F3455" s="3">
        <v>0.61111111111111116</v>
      </c>
      <c r="G3455" s="3">
        <v>0.1037037037037037</v>
      </c>
      <c r="H3455" s="3">
        <v>0.1074074074074074</v>
      </c>
      <c r="I3455" s="3">
        <v>0.27407407407407408</v>
      </c>
      <c r="J3455" s="3">
        <v>4.2093847786373977E-2</v>
      </c>
      <c r="K3455" s="3">
        <v>29464.999999999931</v>
      </c>
      <c r="L3455" s="3" t="s">
        <v>16303</v>
      </c>
      <c r="M3455" s="8" t="str">
        <f ca="1">IFERROR(__xludf.DUMMYFUNCTION("REGEXREPLACE(F2493,""\D"", """")"),"#VALUE!")</f>
        <v>#VALUE!</v>
      </c>
    </row>
    <row r="3456" spans="1:13" ht="15.75" customHeight="1">
      <c r="A3456" s="1">
        <v>2493</v>
      </c>
      <c r="B3456" s="3">
        <v>2494</v>
      </c>
      <c r="C3456" s="3" t="s">
        <v>6731</v>
      </c>
      <c r="D3456" s="3">
        <v>0.17729939180557819</v>
      </c>
      <c r="E3456" s="3">
        <v>0.23970200703522301</v>
      </c>
      <c r="F3456" s="3">
        <v>0.60995850622406644</v>
      </c>
      <c r="G3456" s="3">
        <v>0.1203319502074689</v>
      </c>
      <c r="H3456" s="3">
        <v>8.7136929460580909E-2</v>
      </c>
      <c r="I3456" s="3">
        <v>0.24896265560165981</v>
      </c>
      <c r="J3456" s="3">
        <v>3.4433253916561657E-2</v>
      </c>
      <c r="K3456" s="3">
        <v>27040.099999999991</v>
      </c>
      <c r="L3456" s="3" t="s">
        <v>16305</v>
      </c>
      <c r="M3456" s="8" t="str">
        <f ca="1">IFERROR(__xludf.DUMMYFUNCTION("REGEXREPLACE(F2495,""\D"", """")"),"#VALUE!")</f>
        <v>#VALUE!</v>
      </c>
    </row>
    <row r="3457" spans="1:13" ht="15.75" customHeight="1">
      <c r="A3457" s="1">
        <v>2494</v>
      </c>
      <c r="B3457" s="3">
        <v>2495</v>
      </c>
      <c r="C3457" s="3" t="s">
        <v>6733</v>
      </c>
      <c r="D3457" s="3">
        <v>0.20699868086313369</v>
      </c>
      <c r="E3457" s="3">
        <v>0.21243229933381411</v>
      </c>
      <c r="F3457" s="3">
        <v>0.62672811059907829</v>
      </c>
      <c r="G3457" s="3">
        <v>7.8341013824884786E-2</v>
      </c>
      <c r="H3457" s="3">
        <v>0.13364055299539171</v>
      </c>
      <c r="I3457" s="3">
        <v>0.27188940092165897</v>
      </c>
      <c r="J3457" s="3">
        <v>4.0106122916901729E-2</v>
      </c>
      <c r="K3457" s="3">
        <v>22816.09999999998</v>
      </c>
      <c r="L3457" s="3" t="s">
        <v>16306</v>
      </c>
      <c r="M3457" s="8" t="str">
        <f ca="1">IFERROR(__xludf.DUMMYFUNCTION("REGEXREPLACE(F2496,""\D"", """")"),"#VALUE!")</f>
        <v>#VALUE!</v>
      </c>
    </row>
    <row r="3458" spans="1:13" ht="15.75" customHeight="1">
      <c r="A3458" s="1">
        <v>2495</v>
      </c>
      <c r="B3458" s="3">
        <v>2496</v>
      </c>
      <c r="C3458" s="3" t="s">
        <v>6736</v>
      </c>
      <c r="D3458" s="3">
        <v>0.1747158938982048</v>
      </c>
      <c r="E3458" s="3">
        <v>0.73450643022104445</v>
      </c>
      <c r="F3458" s="3">
        <v>0.48243559718969548</v>
      </c>
      <c r="G3458" s="3">
        <v>6.7915690866510545E-2</v>
      </c>
      <c r="H3458" s="3">
        <v>4.2154566744730677E-2</v>
      </c>
      <c r="I3458" s="3">
        <v>0.14051522248243559</v>
      </c>
      <c r="J3458" s="3">
        <v>1.774196344088667E-2</v>
      </c>
      <c r="K3458" s="3">
        <v>46402.199999999619</v>
      </c>
      <c r="L3458" s="3" t="s">
        <v>16307</v>
      </c>
      <c r="M3458" s="8" t="str">
        <f ca="1">IFERROR(__xludf.DUMMYFUNCTION("REGEXREPLACE(F2497,""\D"", """")"),"#VALUE!")</f>
        <v>#VALUE!</v>
      </c>
    </row>
    <row r="3459" spans="1:13" ht="15.75" customHeight="1">
      <c r="A3459" s="1">
        <v>2497</v>
      </c>
      <c r="B3459" s="3">
        <v>2498</v>
      </c>
      <c r="C3459" s="3" t="s">
        <v>6741</v>
      </c>
      <c r="D3459" s="3">
        <v>0.20530848684715261</v>
      </c>
      <c r="E3459" s="3">
        <v>0.1626083818542782</v>
      </c>
      <c r="F3459" s="3">
        <v>0.63025210084033612</v>
      </c>
      <c r="G3459" s="3">
        <v>8.4033613445378158E-2</v>
      </c>
      <c r="H3459" s="3">
        <v>0.14285714285714279</v>
      </c>
      <c r="I3459" s="3">
        <v>0.2857142857142857</v>
      </c>
      <c r="J3459" s="3">
        <v>4.0627024120114708E-2</v>
      </c>
      <c r="K3459" s="3">
        <v>13315.20000000003</v>
      </c>
      <c r="L3459" s="3" t="s">
        <v>16309</v>
      </c>
      <c r="M3459" s="8" t="str">
        <f ca="1">IFERROR(__xludf.DUMMYFUNCTION("REGEXREPLACE(F2499,""\D"", """")"),"#VALUE!")</f>
        <v>#VALUE!</v>
      </c>
    </row>
    <row r="3460" spans="1:13" ht="15.75" customHeight="1">
      <c r="A3460" s="1">
        <v>2500</v>
      </c>
      <c r="B3460" s="3">
        <v>2501</v>
      </c>
      <c r="C3460" s="3" t="s">
        <v>6750</v>
      </c>
      <c r="D3460" s="3">
        <v>0.17796149122908511</v>
      </c>
      <c r="E3460" s="3">
        <v>0.11542345935378109</v>
      </c>
      <c r="F3460" s="3">
        <v>0.63815789473684215</v>
      </c>
      <c r="G3460" s="3">
        <v>0.125</v>
      </c>
      <c r="H3460" s="3">
        <v>0.1151315789473684</v>
      </c>
      <c r="I3460" s="3">
        <v>0.30263157894736842</v>
      </c>
      <c r="J3460" s="3">
        <v>4.123478430568385E-2</v>
      </c>
      <c r="K3460" s="3">
        <v>33332.89999999987</v>
      </c>
      <c r="L3460" s="3" t="s">
        <v>16312</v>
      </c>
      <c r="M3460" s="8" t="str">
        <f ca="1">IFERROR(__xludf.DUMMYFUNCTION("REGEXREPLACE(F2502,""\D"", """")"),"#VALUE!")</f>
        <v>#VALUE!</v>
      </c>
    </row>
    <row r="3461" spans="1:13" ht="15.75" customHeight="1">
      <c r="A3461" s="1">
        <v>2501</v>
      </c>
      <c r="B3461" s="3">
        <v>2502</v>
      </c>
      <c r="C3461" s="3" t="s">
        <v>6753</v>
      </c>
      <c r="D3461" s="3">
        <v>0.17556143455134091</v>
      </c>
      <c r="E3461" s="3">
        <v>0.78734064617404986</v>
      </c>
      <c r="F3461" s="3">
        <v>0.54263565891472865</v>
      </c>
      <c r="G3461" s="3">
        <v>6.7183462532299745E-2</v>
      </c>
      <c r="H3461" s="3">
        <v>3.3591731266149873E-2</v>
      </c>
      <c r="I3461" s="3">
        <v>0.13436692506459949</v>
      </c>
      <c r="J3461" s="3">
        <v>1.5894499947419469E-2</v>
      </c>
      <c r="K3461" s="3">
        <v>41227.499999999724</v>
      </c>
      <c r="L3461" s="3" t="s">
        <v>16313</v>
      </c>
      <c r="M3461" s="8" t="str">
        <f ca="1">IFERROR(__xludf.DUMMYFUNCTION("REGEXREPLACE(F2503,""\D"", """")"),"#VALUE!")</f>
        <v>#VALUE!</v>
      </c>
    </row>
    <row r="3462" spans="1:13" ht="15.75" customHeight="1">
      <c r="A3462" s="1">
        <v>2502</v>
      </c>
      <c r="B3462" s="3">
        <v>2503</v>
      </c>
      <c r="C3462" s="3" t="s">
        <v>6755</v>
      </c>
      <c r="D3462" s="3">
        <v>0.17995067860632361</v>
      </c>
      <c r="E3462" s="3">
        <v>0.56157025916330949</v>
      </c>
      <c r="F3462" s="3">
        <v>0.4825174825174825</v>
      </c>
      <c r="G3462" s="3">
        <v>5.5944055944055937E-2</v>
      </c>
      <c r="H3462" s="3">
        <v>4.5454545454545463E-2</v>
      </c>
      <c r="I3462" s="3">
        <v>0.15384615384615391</v>
      </c>
      <c r="J3462" s="3">
        <v>1.6232266067107391E-2</v>
      </c>
      <c r="K3462" s="3">
        <v>30973.199999999921</v>
      </c>
      <c r="L3462" s="3" t="s">
        <v>16314</v>
      </c>
      <c r="M3462" s="8" t="str">
        <f ca="1">IFERROR(__xludf.DUMMYFUNCTION("REGEXREPLACE(F2504,""\D"", """")"),"#VALUE!")</f>
        <v>#VALUE!</v>
      </c>
    </row>
    <row r="3463" spans="1:13" ht="15.75" customHeight="1">
      <c r="A3463" s="1">
        <v>2504</v>
      </c>
      <c r="B3463" s="3">
        <v>2505</v>
      </c>
      <c r="C3463" s="3" t="s">
        <v>6761</v>
      </c>
      <c r="D3463" s="3">
        <v>0.21679086948966991</v>
      </c>
      <c r="E3463" s="3">
        <v>0.3463047874689365</v>
      </c>
      <c r="F3463" s="3">
        <v>0.53061224489795922</v>
      </c>
      <c r="G3463" s="3">
        <v>0.1183673469387755</v>
      </c>
      <c r="H3463" s="3">
        <v>6.5306122448979598E-2</v>
      </c>
      <c r="I3463" s="3">
        <v>0.23265306122448981</v>
      </c>
      <c r="J3463" s="3">
        <v>3.6175618913460522E-2</v>
      </c>
      <c r="K3463" s="3">
        <v>27269.999999999971</v>
      </c>
      <c r="L3463" s="3" t="s">
        <v>16316</v>
      </c>
      <c r="M3463" s="8" t="str">
        <f ca="1">IFERROR(__xludf.DUMMYFUNCTION("REGEXREPLACE(F2506,""\D"", """")"),"#VALUE!")</f>
        <v>#VALUE!</v>
      </c>
    </row>
    <row r="3464" spans="1:13" ht="15.75" customHeight="1">
      <c r="A3464" s="1">
        <v>2505</v>
      </c>
      <c r="B3464" s="3">
        <v>2506</v>
      </c>
      <c r="C3464" s="3" t="s">
        <v>6764</v>
      </c>
      <c r="D3464" s="3">
        <v>0.16766930353763751</v>
      </c>
      <c r="E3464" s="3">
        <v>0.22193440826948871</v>
      </c>
      <c r="F3464" s="3">
        <v>0.63272727272727269</v>
      </c>
      <c r="G3464" s="3">
        <v>6.1818181818181821E-2</v>
      </c>
      <c r="H3464" s="3">
        <v>0.11636363636363641</v>
      </c>
      <c r="I3464" s="3">
        <v>0.23636363636363639</v>
      </c>
      <c r="J3464" s="3">
        <v>2.7207752375443681E-2</v>
      </c>
      <c r="K3464" s="3">
        <v>30678.69999999995</v>
      </c>
      <c r="L3464" s="3" t="s">
        <v>16317</v>
      </c>
      <c r="M3464" s="8" t="str">
        <f ca="1">IFERROR(__xludf.DUMMYFUNCTION("REGEXREPLACE(F2507,""\D"", """")"),"#VALUE!")</f>
        <v>#VALUE!</v>
      </c>
    </row>
    <row r="3465" spans="1:13" ht="15.75" customHeight="1">
      <c r="A3465" s="1">
        <v>2507</v>
      </c>
      <c r="B3465" s="3">
        <v>2508</v>
      </c>
      <c r="C3465" s="3" t="s">
        <v>6769</v>
      </c>
      <c r="D3465" s="3">
        <v>0.1743014077954792</v>
      </c>
      <c r="E3465" s="3">
        <v>0.23277736229738399</v>
      </c>
      <c r="F3465" s="3">
        <v>0.58576051779935279</v>
      </c>
      <c r="G3465" s="3">
        <v>0.1067961165048544</v>
      </c>
      <c r="H3465" s="3">
        <v>9.7087378640776698E-2</v>
      </c>
      <c r="I3465" s="3">
        <v>0.25566343042071199</v>
      </c>
      <c r="J3465" s="3">
        <v>3.3999915369804803E-2</v>
      </c>
      <c r="K3465" s="3">
        <v>34268.199999999837</v>
      </c>
      <c r="L3465" s="3" t="s">
        <v>16319</v>
      </c>
      <c r="M3465" s="8" t="str">
        <f ca="1">IFERROR(__xludf.DUMMYFUNCTION("REGEXREPLACE(F2509,""\D"", """")"),"#VALUE!")</f>
        <v>#VALUE!</v>
      </c>
    </row>
    <row r="3466" spans="1:13" ht="15.75" customHeight="1">
      <c r="A3466" s="1">
        <v>2508</v>
      </c>
      <c r="B3466" s="3">
        <v>2509</v>
      </c>
      <c r="C3466" s="3" t="s">
        <v>6771</v>
      </c>
      <c r="D3466" s="3">
        <v>0.1531438915308907</v>
      </c>
      <c r="E3466" s="3">
        <v>0.25154784355225451</v>
      </c>
      <c r="F3466" s="3">
        <v>0.58978328173374617</v>
      </c>
      <c r="G3466" s="3">
        <v>0.1130030959752322</v>
      </c>
      <c r="H3466" s="3">
        <v>0.1068111455108359</v>
      </c>
      <c r="I3466" s="3">
        <v>0.26006191950464402</v>
      </c>
      <c r="J3466" s="3">
        <v>3.3041326980302842E-2</v>
      </c>
      <c r="K3466" s="3">
        <v>73428.999999999665</v>
      </c>
      <c r="L3466" s="3" t="s">
        <v>16320</v>
      </c>
      <c r="M3466" s="8" t="str">
        <f ca="1">IFERROR(__xludf.DUMMYFUNCTION("REGEXREPLACE(F2510,""\D"", """")"),"#VALUE!")</f>
        <v>#VALUE!</v>
      </c>
    </row>
    <row r="3467" spans="1:13" ht="15.75" customHeight="1">
      <c r="A3467" s="1">
        <v>2509</v>
      </c>
      <c r="B3467" s="3">
        <v>2510</v>
      </c>
      <c r="C3467" s="3" t="s">
        <v>6774</v>
      </c>
      <c r="D3467" s="3">
        <v>0.25587482101424719</v>
      </c>
      <c r="E3467" s="3">
        <v>0.54719417648205404</v>
      </c>
      <c r="F3467" s="3">
        <v>0.49504950495049499</v>
      </c>
      <c r="G3467" s="3">
        <v>0.11386138613861389</v>
      </c>
      <c r="H3467" s="3">
        <v>1.9801980198019799E-2</v>
      </c>
      <c r="I3467" s="3">
        <v>0.17326732673267331</v>
      </c>
      <c r="J3467" s="3">
        <v>2.6913718223379509E-2</v>
      </c>
      <c r="K3467" s="3">
        <v>23424.70000000003</v>
      </c>
      <c r="L3467" s="3" t="s">
        <v>16321</v>
      </c>
      <c r="M3467" s="8" t="str">
        <f ca="1">IFERROR(__xludf.DUMMYFUNCTION("REGEXREPLACE(F2511,""\D"", """")"),"#VALUE!")</f>
        <v>#VALUE!</v>
      </c>
    </row>
    <row r="3468" spans="1:13" ht="15.75" customHeight="1">
      <c r="A3468" s="1">
        <v>2510</v>
      </c>
      <c r="B3468" s="3">
        <v>2511</v>
      </c>
      <c r="C3468" s="3" t="s">
        <v>6776</v>
      </c>
      <c r="D3468" s="3">
        <v>0.1264705514052121</v>
      </c>
      <c r="E3468" s="3">
        <v>0.31806031275941538</v>
      </c>
      <c r="F3468" s="3">
        <v>0.57999999999999996</v>
      </c>
      <c r="G3468" s="3">
        <v>7.3333333333333334E-2</v>
      </c>
      <c r="H3468" s="3">
        <v>9.3333333333333338E-2</v>
      </c>
      <c r="I3468" s="3">
        <v>0.20666666666666669</v>
      </c>
      <c r="J3468" s="3">
        <v>1.854506964502527E-2</v>
      </c>
      <c r="K3468" s="3">
        <v>16431.800000000021</v>
      </c>
      <c r="L3468" s="3" t="s">
        <v>16322</v>
      </c>
      <c r="M3468" s="8" t="str">
        <f ca="1">IFERROR(__xludf.DUMMYFUNCTION("REGEXREPLACE(F2512,""\D"", """")"),"#VALUE!")</f>
        <v>#VALUE!</v>
      </c>
    </row>
    <row r="3469" spans="1:13" ht="15.75" customHeight="1">
      <c r="A3469" s="1">
        <v>2514</v>
      </c>
      <c r="B3469" s="3">
        <v>2515</v>
      </c>
      <c r="C3469" s="3" t="s">
        <v>6787</v>
      </c>
      <c r="D3469" s="3">
        <v>0.24170950683718229</v>
      </c>
      <c r="E3469" s="3">
        <v>0.1557093283624934</v>
      </c>
      <c r="F3469" s="3">
        <v>0.62928348909657317</v>
      </c>
      <c r="G3469" s="3">
        <v>0.1152647975077882</v>
      </c>
      <c r="H3469" s="3">
        <v>0.1246105919003115</v>
      </c>
      <c r="I3469" s="3">
        <v>0.28971962616822428</v>
      </c>
      <c r="J3469" s="3">
        <v>5.6054581984705157E-2</v>
      </c>
      <c r="K3469" s="3">
        <v>35841.099999999831</v>
      </c>
      <c r="L3469" s="3" t="s">
        <v>16326</v>
      </c>
      <c r="M3469" s="8" t="str">
        <f ca="1">IFERROR(__xludf.DUMMYFUNCTION("REGEXREPLACE(F2516,""\D"", """")"),"#VALUE!")</f>
        <v>#VALUE!</v>
      </c>
    </row>
    <row r="3470" spans="1:13" ht="15.75" customHeight="1">
      <c r="A3470" s="1">
        <v>2515</v>
      </c>
      <c r="B3470" s="3">
        <v>2516</v>
      </c>
      <c r="C3470" s="3" t="s">
        <v>6790</v>
      </c>
      <c r="D3470" s="3">
        <v>0.2080717792719011</v>
      </c>
      <c r="E3470" s="3">
        <v>0.16493165295973841</v>
      </c>
      <c r="F3470" s="3">
        <v>0.60386473429951693</v>
      </c>
      <c r="G3470" s="3">
        <v>0.1111111111111111</v>
      </c>
      <c r="H3470" s="3">
        <v>0.1207729468599034</v>
      </c>
      <c r="I3470" s="3">
        <v>0.29468599033816423</v>
      </c>
      <c r="J3470" s="3">
        <v>4.5638475718729567E-2</v>
      </c>
      <c r="K3470" s="3">
        <v>23907.5</v>
      </c>
      <c r="L3470" s="3" t="s">
        <v>16327</v>
      </c>
      <c r="M3470" s="8" t="str">
        <f ca="1">IFERROR(__xludf.DUMMYFUNCTION("REGEXREPLACE(F2517,""\D"", """")"),"#VALUE!")</f>
        <v>#VALUE!</v>
      </c>
    </row>
    <row r="3471" spans="1:13" ht="15.75" customHeight="1">
      <c r="A3471" s="1">
        <v>2516</v>
      </c>
      <c r="B3471" s="3">
        <v>2517</v>
      </c>
      <c r="C3471" s="3" t="s">
        <v>6792</v>
      </c>
      <c r="D3471" s="3">
        <v>0.19411081696425789</v>
      </c>
      <c r="E3471" s="3">
        <v>0.17219188235632629</v>
      </c>
      <c r="F3471" s="3">
        <v>0.60535117056856191</v>
      </c>
      <c r="G3471" s="3">
        <v>0.11371237458193981</v>
      </c>
      <c r="H3471" s="3">
        <v>0.1103678929765886</v>
      </c>
      <c r="I3471" s="3">
        <v>0.27759197324414708</v>
      </c>
      <c r="J3471" s="3">
        <v>4.1820147565419401E-2</v>
      </c>
      <c r="K3471" s="3">
        <v>33325.399999999863</v>
      </c>
      <c r="L3471" s="3" t="s">
        <v>16328</v>
      </c>
      <c r="M3471" s="8" t="str">
        <f ca="1">IFERROR(__xludf.DUMMYFUNCTION("REGEXREPLACE(F2518,""\D"", """")"),"#VALUE!")</f>
        <v>#VALUE!</v>
      </c>
    </row>
    <row r="3472" spans="1:13" ht="15.75" customHeight="1">
      <c r="A3472" s="1">
        <v>2517</v>
      </c>
      <c r="B3472" s="3">
        <v>2518</v>
      </c>
      <c r="C3472" s="3" t="s">
        <v>6794</v>
      </c>
      <c r="D3472" s="3">
        <v>0.13370705215767789</v>
      </c>
      <c r="E3472" s="3">
        <v>0.23221717722183341</v>
      </c>
      <c r="F3472" s="3">
        <v>0.60360360360360366</v>
      </c>
      <c r="G3472" s="3">
        <v>0.1051051051051051</v>
      </c>
      <c r="H3472" s="3">
        <v>9.3093093093093091E-2</v>
      </c>
      <c r="I3472" s="3">
        <v>0.26426426426426419</v>
      </c>
      <c r="J3472" s="3">
        <v>2.5381649907905739E-2</v>
      </c>
      <c r="K3472" s="3">
        <v>37671.599999999809</v>
      </c>
      <c r="L3472" s="3" t="s">
        <v>16329</v>
      </c>
      <c r="M3472" s="8" t="str">
        <f ca="1">IFERROR(__xludf.DUMMYFUNCTION("REGEXREPLACE(F2519,""\D"", """")"),"#VALUE!")</f>
        <v>#VALUE!</v>
      </c>
    </row>
    <row r="3473" spans="1:13" ht="15.75" customHeight="1">
      <c r="A3473" s="1">
        <v>2518</v>
      </c>
      <c r="B3473" s="3">
        <v>2519</v>
      </c>
      <c r="C3473" s="3" t="s">
        <v>6797</v>
      </c>
      <c r="D3473" s="3">
        <v>0.1115297362129804</v>
      </c>
      <c r="E3473" s="3">
        <v>0.1391214418035075</v>
      </c>
      <c r="F3473" s="3">
        <v>0.60669456066945604</v>
      </c>
      <c r="G3473" s="3">
        <v>0.11297071129707111</v>
      </c>
      <c r="H3473" s="3">
        <v>0.1213389121338912</v>
      </c>
      <c r="I3473" s="3">
        <v>0.30125523012552302</v>
      </c>
      <c r="J3473" s="3">
        <v>2.4932059987760199E-2</v>
      </c>
      <c r="K3473" s="3">
        <v>27528.2</v>
      </c>
      <c r="L3473" s="3" t="s">
        <v>16330</v>
      </c>
      <c r="M3473" s="8" t="str">
        <f ca="1">IFERROR(__xludf.DUMMYFUNCTION("REGEXREPLACE(F2520,""\D"", """")"),"#VALUE!")</f>
        <v>#VALUE!</v>
      </c>
    </row>
    <row r="3474" spans="1:13" ht="15.75" customHeight="1">
      <c r="A3474" s="1">
        <v>2519</v>
      </c>
      <c r="B3474" s="3">
        <v>2520</v>
      </c>
      <c r="C3474" s="3" t="s">
        <v>6800</v>
      </c>
      <c r="D3474" s="3">
        <v>0.23240700232774289</v>
      </c>
      <c r="E3474" s="3">
        <v>0.6184051158231082</v>
      </c>
      <c r="F3474" s="3">
        <v>0.52483801295896326</v>
      </c>
      <c r="G3474" s="3">
        <v>7.9913606911447083E-2</v>
      </c>
      <c r="H3474" s="3">
        <v>6.2634989200863925E-2</v>
      </c>
      <c r="I3474" s="3">
        <v>0.16414686825054001</v>
      </c>
      <c r="J3474" s="3">
        <v>3.1518549610280541E-2</v>
      </c>
      <c r="K3474" s="3">
        <v>50632.49999999952</v>
      </c>
      <c r="L3474" s="3" t="s">
        <v>16331</v>
      </c>
      <c r="M3474" s="8" t="str">
        <f ca="1">IFERROR(__xludf.DUMMYFUNCTION("REGEXREPLACE(F2521,""\D"", """")"),"#VALUE!")</f>
        <v>#VALUE!</v>
      </c>
    </row>
    <row r="3475" spans="1:13" ht="15.75" customHeight="1">
      <c r="A3475" s="1">
        <v>2520</v>
      </c>
      <c r="B3475" s="3">
        <v>2521</v>
      </c>
      <c r="C3475" s="3" t="s">
        <v>6802</v>
      </c>
      <c r="D3475" s="3">
        <v>0.19857664169020389</v>
      </c>
      <c r="E3475" s="3">
        <v>0.76729298038599347</v>
      </c>
      <c r="F3475" s="3">
        <v>0.50507614213197971</v>
      </c>
      <c r="G3475" s="3">
        <v>5.0761421319796947E-2</v>
      </c>
      <c r="H3475" s="3">
        <v>2.538071065989848E-2</v>
      </c>
      <c r="I3475" s="3">
        <v>0.13197969543147209</v>
      </c>
      <c r="J3475" s="3">
        <v>1.324290576828574E-2</v>
      </c>
      <c r="K3475" s="3">
        <v>42000.099999999693</v>
      </c>
      <c r="L3475" s="3" t="s">
        <v>16332</v>
      </c>
      <c r="M3475" s="8" t="str">
        <f ca="1">IFERROR(__xludf.DUMMYFUNCTION("REGEXREPLACE(F2522,""\D"", """")"),"#VALUE!")</f>
        <v>#VALUE!</v>
      </c>
    </row>
    <row r="3476" spans="1:13" ht="15.75" customHeight="1">
      <c r="A3476" s="1">
        <v>2523</v>
      </c>
      <c r="B3476" s="3">
        <v>2524</v>
      </c>
      <c r="C3476" s="3" t="s">
        <v>6811</v>
      </c>
      <c r="D3476" s="3">
        <v>0.19980547948032279</v>
      </c>
      <c r="E3476" s="3">
        <v>0.24234813602914049</v>
      </c>
      <c r="F3476" s="3">
        <v>0.60836501901140683</v>
      </c>
      <c r="G3476" s="3">
        <v>6.4638783269961975E-2</v>
      </c>
      <c r="H3476" s="3">
        <v>9.5057034220532313E-2</v>
      </c>
      <c r="I3476" s="3">
        <v>0.23954372623574141</v>
      </c>
      <c r="J3476" s="3">
        <v>2.9354027561549551E-2</v>
      </c>
      <c r="K3476" s="3">
        <v>28992.19999999995</v>
      </c>
      <c r="L3476" s="3" t="s">
        <v>16335</v>
      </c>
      <c r="M3476" s="8" t="str">
        <f ca="1">IFERROR(__xludf.DUMMYFUNCTION("REGEXREPLACE(F2525,""\D"", """")"),"#VALUE!")</f>
        <v>#VALUE!</v>
      </c>
    </row>
    <row r="3477" spans="1:13" ht="15.75" customHeight="1">
      <c r="A3477" s="1">
        <v>2524</v>
      </c>
      <c r="B3477" s="3">
        <v>2525</v>
      </c>
      <c r="C3477" s="3" t="s">
        <v>6813</v>
      </c>
      <c r="D3477" s="3">
        <v>0.26304303802467938</v>
      </c>
      <c r="E3477" s="3">
        <v>0.69287017370099546</v>
      </c>
      <c r="F3477" s="3">
        <v>0.53515625</v>
      </c>
      <c r="G3477" s="3">
        <v>3.90625E-2</v>
      </c>
      <c r="H3477" s="3">
        <v>4.6875E-2</v>
      </c>
      <c r="I3477" s="3">
        <v>0.1484375</v>
      </c>
      <c r="J3477" s="3">
        <v>1.926941433308161E-2</v>
      </c>
      <c r="K3477" s="3">
        <v>26339.699999999961</v>
      </c>
      <c r="L3477" s="3" t="s">
        <v>16336</v>
      </c>
      <c r="M3477" s="8" t="str">
        <f ca="1">IFERROR(__xludf.DUMMYFUNCTION("REGEXREPLACE(F2526,""\D"", """")"),"#VALUE!")</f>
        <v>#VALUE!</v>
      </c>
    </row>
    <row r="3478" spans="1:13" ht="15.75" customHeight="1">
      <c r="A3478" s="1">
        <v>2527</v>
      </c>
      <c r="B3478" s="3">
        <v>2528</v>
      </c>
      <c r="C3478" s="3" t="s">
        <v>6822</v>
      </c>
      <c r="D3478" s="3">
        <v>0.3387827590345997</v>
      </c>
      <c r="E3478" s="3">
        <v>1</v>
      </c>
      <c r="F3478" s="3">
        <v>0.41884816753926701</v>
      </c>
      <c r="G3478" s="3">
        <v>6.8062827225130892E-2</v>
      </c>
      <c r="H3478" s="3">
        <v>1.0471204188481679E-2</v>
      </c>
      <c r="I3478" s="3">
        <v>9.947643979057591E-2</v>
      </c>
      <c r="J3478" s="3">
        <v>1.9906341072490629E-2</v>
      </c>
      <c r="K3478" s="3">
        <v>21459.600000000031</v>
      </c>
      <c r="L3478" s="3" t="s">
        <v>16339</v>
      </c>
      <c r="M3478" s="8" t="str">
        <f ca="1">IFERROR(__xludf.DUMMYFUNCTION("REGEXREPLACE(F2529,""\D"", """")"),"#VALUE!")</f>
        <v>#VALUE!</v>
      </c>
    </row>
    <row r="3479" spans="1:13" ht="15.75" customHeight="1">
      <c r="A3479" s="1">
        <v>2528</v>
      </c>
      <c r="B3479" s="3">
        <v>2529</v>
      </c>
      <c r="C3479" s="3" t="s">
        <v>6824</v>
      </c>
      <c r="D3479" s="3">
        <v>0.22993987661704171</v>
      </c>
      <c r="E3479" s="3">
        <v>0.69017940575470449</v>
      </c>
      <c r="F3479" s="3">
        <v>0.550561797752809</v>
      </c>
      <c r="G3479" s="3">
        <v>4.49438202247191E-2</v>
      </c>
      <c r="H3479" s="3">
        <v>4.49438202247191E-2</v>
      </c>
      <c r="I3479" s="3">
        <v>0.14232209737827711</v>
      </c>
      <c r="J3479" s="3">
        <v>1.791776809559489E-2</v>
      </c>
      <c r="K3479" s="3">
        <v>28035.09999999998</v>
      </c>
      <c r="L3479" s="3" t="s">
        <v>16340</v>
      </c>
      <c r="M3479" s="8" t="str">
        <f ca="1">IFERROR(__xludf.DUMMYFUNCTION("REGEXREPLACE(F2530,""\D"", """")"),"#VALUE!")</f>
        <v>#VALUE!</v>
      </c>
    </row>
    <row r="3480" spans="1:13" ht="15.75" customHeight="1">
      <c r="A3480" s="1">
        <v>2529</v>
      </c>
      <c r="B3480" s="3">
        <v>2530</v>
      </c>
      <c r="C3480" s="3" t="s">
        <v>6826</v>
      </c>
      <c r="D3480" s="3">
        <v>0.1242014804986593</v>
      </c>
      <c r="E3480" s="3">
        <v>0.15248143790561269</v>
      </c>
      <c r="F3480" s="3">
        <v>0.52229299363057324</v>
      </c>
      <c r="G3480" s="3">
        <v>7.0063694267515922E-2</v>
      </c>
      <c r="H3480" s="3">
        <v>0.21656050955414011</v>
      </c>
      <c r="I3480" s="3">
        <v>0.30573248407643311</v>
      </c>
      <c r="J3480" s="3">
        <v>2.897024184546125E-2</v>
      </c>
      <c r="K3480" s="3">
        <v>18562.800000000021</v>
      </c>
      <c r="L3480" s="3" t="s">
        <v>16341</v>
      </c>
      <c r="M3480" s="8" t="str">
        <f ca="1">IFERROR(__xludf.DUMMYFUNCTION("REGEXREPLACE(F2531,""\D"", """")"),"#VALUE!")</f>
        <v>#VALUE!</v>
      </c>
    </row>
    <row r="3481" spans="1:13" ht="15.75" customHeight="1">
      <c r="A3481" s="1">
        <v>2530</v>
      </c>
      <c r="B3481" s="3">
        <v>2531</v>
      </c>
      <c r="C3481" s="3" t="s">
        <v>6828</v>
      </c>
      <c r="D3481" s="3">
        <v>0.21653256306349999</v>
      </c>
      <c r="E3481" s="3">
        <v>0.23754344323073809</v>
      </c>
      <c r="F3481" s="3">
        <v>0.63101604278074863</v>
      </c>
      <c r="G3481" s="3">
        <v>9.3582887700534759E-2</v>
      </c>
      <c r="H3481" s="3">
        <v>0.1016042780748663</v>
      </c>
      <c r="I3481" s="3">
        <v>0.25668449197860971</v>
      </c>
      <c r="J3481" s="3">
        <v>4.0673622189332577E-2</v>
      </c>
      <c r="K3481" s="3">
        <v>40487.199999999742</v>
      </c>
      <c r="L3481" s="3" t="s">
        <v>16342</v>
      </c>
      <c r="M3481" s="8" t="str">
        <f ca="1">IFERROR(__xludf.DUMMYFUNCTION("REGEXREPLACE(F2532,""\D"", """")"),"#VALUE!")</f>
        <v>#VALUE!</v>
      </c>
    </row>
    <row r="3482" spans="1:13" ht="15.75" customHeight="1">
      <c r="A3482" s="1">
        <v>2532</v>
      </c>
      <c r="B3482" s="3">
        <v>2533</v>
      </c>
      <c r="C3482" s="3" t="s">
        <v>6834</v>
      </c>
      <c r="D3482" s="3">
        <v>0.1585759181713233</v>
      </c>
      <c r="E3482" s="3">
        <v>0.52898258041230417</v>
      </c>
      <c r="F3482" s="3">
        <v>0.53047404063205417</v>
      </c>
      <c r="G3482" s="3">
        <v>8.5778781038374718E-2</v>
      </c>
      <c r="H3482" s="3">
        <v>4.740406320541761E-2</v>
      </c>
      <c r="I3482" s="3">
        <v>0.17832957110609479</v>
      </c>
      <c r="J3482" s="3">
        <v>1.9601973835679371E-2</v>
      </c>
      <c r="K3482" s="3">
        <v>48589.799999999581</v>
      </c>
      <c r="L3482" s="3" t="s">
        <v>16344</v>
      </c>
      <c r="M3482" s="8" t="str">
        <f ca="1">IFERROR(__xludf.DUMMYFUNCTION("REGEXREPLACE(F2534,""\D"", """")"),"#VALUE!")</f>
        <v>#VALUE!</v>
      </c>
    </row>
    <row r="3483" spans="1:13" ht="15.75" customHeight="1">
      <c r="A3483" s="1">
        <v>2533</v>
      </c>
      <c r="B3483" s="3">
        <v>2534</v>
      </c>
      <c r="C3483" s="3" t="s">
        <v>6836</v>
      </c>
      <c r="D3483" s="3">
        <v>0.1852015814971561</v>
      </c>
      <c r="E3483" s="3">
        <v>0.14658467764301719</v>
      </c>
      <c r="F3483" s="3">
        <v>0.54430379746835444</v>
      </c>
      <c r="G3483" s="3">
        <v>0.1012658227848101</v>
      </c>
      <c r="H3483" s="3">
        <v>0.19620253164556961</v>
      </c>
      <c r="I3483" s="3">
        <v>0.30379746835443039</v>
      </c>
      <c r="J3483" s="3">
        <v>4.9163093273079113E-2</v>
      </c>
      <c r="K3483" s="3">
        <v>18328.300000000021</v>
      </c>
      <c r="L3483" s="3" t="s">
        <v>16345</v>
      </c>
      <c r="M3483" s="8" t="str">
        <f ca="1">IFERROR(__xludf.DUMMYFUNCTION("REGEXREPLACE(F2535,""\D"", """")"),"#VALUE!")</f>
        <v>#VALUE!</v>
      </c>
    </row>
    <row r="3484" spans="1:13" ht="15.75" customHeight="1">
      <c r="A3484" s="1">
        <v>2536</v>
      </c>
      <c r="B3484" s="3">
        <v>2537</v>
      </c>
      <c r="C3484" s="3" t="s">
        <v>6844</v>
      </c>
      <c r="D3484" s="3">
        <v>0.15825629002184419</v>
      </c>
      <c r="E3484" s="3">
        <v>0.18815950670091941</v>
      </c>
      <c r="F3484" s="3">
        <v>0.62328767123287676</v>
      </c>
      <c r="G3484" s="3">
        <v>8.9041095890410954E-2</v>
      </c>
      <c r="H3484" s="3">
        <v>0.13698630136986301</v>
      </c>
      <c r="I3484" s="3">
        <v>0.27397260273972601</v>
      </c>
      <c r="J3484" s="3">
        <v>3.2208343302146253E-2</v>
      </c>
      <c r="K3484" s="3">
        <v>16871.300000000028</v>
      </c>
      <c r="L3484" s="3" t="s">
        <v>16348</v>
      </c>
      <c r="M3484" s="8" t="str">
        <f ca="1">IFERROR(__xludf.DUMMYFUNCTION("REGEXREPLACE(F2538,""\D"", """")"),"#VALUE!")</f>
        <v>#VALUE!</v>
      </c>
    </row>
    <row r="3485" spans="1:13" ht="15.75" customHeight="1">
      <c r="A3485" s="1">
        <v>2537</v>
      </c>
      <c r="B3485" s="3">
        <v>2538</v>
      </c>
      <c r="C3485" s="3" t="s">
        <v>6846</v>
      </c>
      <c r="D3485" s="3">
        <v>0.1624065225804186</v>
      </c>
      <c r="E3485" s="3">
        <v>0.65668540124829733</v>
      </c>
      <c r="F3485" s="3">
        <v>0.49765258215962438</v>
      </c>
      <c r="G3485" s="3">
        <v>6.3380281690140844E-2</v>
      </c>
      <c r="H3485" s="3">
        <v>4.4600938967136149E-2</v>
      </c>
      <c r="I3485" s="3">
        <v>0.147887323943662</v>
      </c>
      <c r="J3485" s="3">
        <v>1.6244209696564201E-2</v>
      </c>
      <c r="K3485" s="3">
        <v>46844.89999999963</v>
      </c>
      <c r="L3485" s="3" t="s">
        <v>16349</v>
      </c>
      <c r="M3485" s="8" t="str">
        <f ca="1">IFERROR(__xludf.DUMMYFUNCTION("REGEXREPLACE(F2539,""\D"", """")"),"#VALUE!")</f>
        <v>#VALUE!</v>
      </c>
    </row>
    <row r="3486" spans="1:13" ht="15.75" customHeight="1">
      <c r="A3486" s="1">
        <v>2538</v>
      </c>
      <c r="B3486" s="3">
        <v>2539</v>
      </c>
      <c r="C3486" s="3" t="s">
        <v>6848</v>
      </c>
      <c r="D3486" s="3">
        <v>0.112073114915912</v>
      </c>
      <c r="E3486" s="3">
        <v>0.44901274689152948</v>
      </c>
      <c r="F3486" s="3">
        <v>0.65254237288135597</v>
      </c>
      <c r="G3486" s="3">
        <v>7.6271186440677971E-2</v>
      </c>
      <c r="H3486" s="3">
        <v>7.2033898305084748E-2</v>
      </c>
      <c r="I3486" s="3">
        <v>0.19491525423728809</v>
      </c>
      <c r="J3486" s="3">
        <v>1.5223783003337991E-2</v>
      </c>
      <c r="K3486" s="3">
        <v>25535.09999999998</v>
      </c>
      <c r="L3486" s="3" t="s">
        <v>16350</v>
      </c>
      <c r="M3486" s="8" t="str">
        <f ca="1">IFERROR(__xludf.DUMMYFUNCTION("REGEXREPLACE(F2540,""\D"", """")"),"#VALUE!")</f>
        <v>#VALUE!</v>
      </c>
    </row>
    <row r="3487" spans="1:13" ht="15.75" customHeight="1">
      <c r="A3487" s="1">
        <v>2539</v>
      </c>
      <c r="B3487" s="3">
        <v>2540</v>
      </c>
      <c r="C3487" s="3" t="s">
        <v>6851</v>
      </c>
      <c r="D3487" s="3">
        <v>0.1443936230424944</v>
      </c>
      <c r="E3487" s="3">
        <v>0.32812515599472047</v>
      </c>
      <c r="F3487" s="3">
        <v>0.63698630136986301</v>
      </c>
      <c r="G3487" s="3">
        <v>6.8493150684931503E-2</v>
      </c>
      <c r="H3487" s="3">
        <v>8.2191780821917804E-2</v>
      </c>
      <c r="I3487" s="3">
        <v>0.1952054794520548</v>
      </c>
      <c r="J3487" s="3">
        <v>2.0263289683935169E-2</v>
      </c>
      <c r="K3487" s="3">
        <v>31169.099999999911</v>
      </c>
      <c r="L3487" s="3" t="s">
        <v>16351</v>
      </c>
      <c r="M3487" s="8" t="str">
        <f ca="1">IFERROR(__xludf.DUMMYFUNCTION("REGEXREPLACE(F2541,""\D"", """")"),"#VALUE!")</f>
        <v>#VALUE!</v>
      </c>
    </row>
    <row r="3488" spans="1:13" ht="15.75" customHeight="1">
      <c r="A3488" s="1">
        <v>2543</v>
      </c>
      <c r="B3488" s="3">
        <v>2544</v>
      </c>
      <c r="C3488" s="3" t="s">
        <v>6863</v>
      </c>
      <c r="D3488" s="3">
        <v>0.17986862277928409</v>
      </c>
      <c r="E3488" s="3">
        <v>0.84004413452293103</v>
      </c>
      <c r="F3488" s="3">
        <v>0.51011235955056178</v>
      </c>
      <c r="G3488" s="3">
        <v>4.49438202247191E-2</v>
      </c>
      <c r="H3488" s="3">
        <v>3.8202247191011243E-2</v>
      </c>
      <c r="I3488" s="3">
        <v>0.1146067415730337</v>
      </c>
      <c r="J3488" s="3">
        <v>1.3644245655496609E-2</v>
      </c>
      <c r="K3488" s="3">
        <v>46525.499999999607</v>
      </c>
      <c r="L3488" s="3" t="s">
        <v>16355</v>
      </c>
      <c r="M3488" s="8" t="str">
        <f ca="1">IFERROR(__xludf.DUMMYFUNCTION("REGEXREPLACE(F2545,""\D"", """")"),"#VALUE!")</f>
        <v>#VALUE!</v>
      </c>
    </row>
    <row r="3489" spans="1:13" ht="15.75" customHeight="1">
      <c r="A3489" s="1">
        <v>2545</v>
      </c>
      <c r="B3489" s="3">
        <v>2546</v>
      </c>
      <c r="C3489" s="3" t="s">
        <v>6868</v>
      </c>
      <c r="D3489" s="3">
        <v>0.15085818030648501</v>
      </c>
      <c r="E3489" s="3">
        <v>0.70547348913643326</v>
      </c>
      <c r="F3489" s="3">
        <v>0.52906976744186052</v>
      </c>
      <c r="G3489" s="3">
        <v>7.8488372093023256E-2</v>
      </c>
      <c r="H3489" s="3">
        <v>3.7790697674418602E-2</v>
      </c>
      <c r="I3489" s="3">
        <v>0.14244186046511631</v>
      </c>
      <c r="J3489" s="3">
        <v>1.5723232041522071E-2</v>
      </c>
      <c r="K3489" s="3">
        <v>36073.299999999806</v>
      </c>
      <c r="L3489" s="3" t="s">
        <v>16357</v>
      </c>
      <c r="M3489" s="8" t="str">
        <f ca="1">IFERROR(__xludf.DUMMYFUNCTION("REGEXREPLACE(F2547,""\D"", """")"),"#VALUE!")</f>
        <v>#VALUE!</v>
      </c>
    </row>
    <row r="3490" spans="1:13" ht="15.75" customHeight="1">
      <c r="A3490" s="1">
        <v>2546</v>
      </c>
      <c r="B3490" s="3">
        <v>2547</v>
      </c>
      <c r="C3490" s="3" t="s">
        <v>6871</v>
      </c>
      <c r="D3490" s="3">
        <v>0.1744530753991787</v>
      </c>
      <c r="E3490" s="3">
        <v>0.4324202012406107</v>
      </c>
      <c r="F3490" s="3">
        <v>0.55574043261231276</v>
      </c>
      <c r="G3490" s="3">
        <v>8.4858569051580693E-2</v>
      </c>
      <c r="H3490" s="3">
        <v>9.1514143094841932E-2</v>
      </c>
      <c r="I3490" s="3">
        <v>0.20299500831946751</v>
      </c>
      <c r="J3490" s="3">
        <v>2.9948645134986251E-2</v>
      </c>
      <c r="K3490" s="3">
        <v>65971.999999999491</v>
      </c>
      <c r="L3490" s="3" t="s">
        <v>16358</v>
      </c>
      <c r="M3490" s="8" t="str">
        <f ca="1">IFERROR(__xludf.DUMMYFUNCTION("REGEXREPLACE(F2548,""\D"", """")"),"#VALUE!")</f>
        <v>#VALUE!</v>
      </c>
    </row>
    <row r="3491" spans="1:13" ht="15.75" customHeight="1">
      <c r="A3491" s="1">
        <v>2547</v>
      </c>
      <c r="B3491" s="3">
        <v>2548</v>
      </c>
      <c r="C3491" s="3" t="s">
        <v>6874</v>
      </c>
      <c r="D3491" s="3">
        <v>0.19536303476882999</v>
      </c>
      <c r="E3491" s="3">
        <v>0.28204685055410378</v>
      </c>
      <c r="F3491" s="3">
        <v>0.63793103448275867</v>
      </c>
      <c r="G3491" s="3">
        <v>8.1280788177339899E-2</v>
      </c>
      <c r="H3491" s="3">
        <v>0.10098522167487679</v>
      </c>
      <c r="I3491" s="3">
        <v>0.23152709359605911</v>
      </c>
      <c r="J3491" s="3">
        <v>3.412979389714884E-2</v>
      </c>
      <c r="K3491" s="3">
        <v>43591.399999999667</v>
      </c>
      <c r="L3491" s="3" t="s">
        <v>16359</v>
      </c>
      <c r="M3491" s="8" t="str">
        <f ca="1">IFERROR(__xludf.DUMMYFUNCTION("REGEXREPLACE(F2549,""\D"", """")"),"#VALUE!")</f>
        <v>#VALUE!</v>
      </c>
    </row>
    <row r="3492" spans="1:13" ht="15.75" customHeight="1">
      <c r="A3492" s="1">
        <v>2549</v>
      </c>
      <c r="B3492" s="3">
        <v>2550</v>
      </c>
      <c r="C3492" s="3" t="s">
        <v>6879</v>
      </c>
      <c r="D3492" s="3">
        <v>0.2422344717871191</v>
      </c>
      <c r="E3492" s="3">
        <v>0.54833365580810145</v>
      </c>
      <c r="F3492" s="3">
        <v>0.53658536585365857</v>
      </c>
      <c r="G3492" s="3">
        <v>9.7560975609756101E-2</v>
      </c>
      <c r="H3492" s="3">
        <v>5.6910569105691047E-2</v>
      </c>
      <c r="I3492" s="3">
        <v>0.17886178861788621</v>
      </c>
      <c r="J3492" s="3">
        <v>3.078815816331263E-2</v>
      </c>
      <c r="K3492" s="3">
        <v>13760.80000000003</v>
      </c>
      <c r="L3492" s="3" t="s">
        <v>16361</v>
      </c>
      <c r="M3492" s="8" t="str">
        <f ca="1">IFERROR(__xludf.DUMMYFUNCTION("REGEXREPLACE(F2551,""\D"", """")"),"#VALUE!")</f>
        <v>#VALUE!</v>
      </c>
    </row>
    <row r="3493" spans="1:13" ht="15.75" customHeight="1">
      <c r="A3493" s="1">
        <v>2550</v>
      </c>
      <c r="B3493" s="3">
        <v>2551</v>
      </c>
      <c r="C3493" s="3" t="s">
        <v>6881</v>
      </c>
      <c r="D3493" s="3">
        <v>0.16146174865724741</v>
      </c>
      <c r="E3493" s="3">
        <v>0.24140432884907981</v>
      </c>
      <c r="F3493" s="3">
        <v>0.59649122807017541</v>
      </c>
      <c r="G3493" s="3">
        <v>9.7465886939571145E-2</v>
      </c>
      <c r="H3493" s="3">
        <v>0.1169590643274854</v>
      </c>
      <c r="I3493" s="3">
        <v>0.24366471734892789</v>
      </c>
      <c r="J3493" s="3">
        <v>3.3679000611834861E-2</v>
      </c>
      <c r="K3493" s="3">
        <v>56401.899999999427</v>
      </c>
      <c r="L3493" s="3" t="s">
        <v>16362</v>
      </c>
      <c r="M3493" s="8" t="str">
        <f ca="1">IFERROR(__xludf.DUMMYFUNCTION("REGEXREPLACE(F2552,""\D"", """")"),"#VALUE!")</f>
        <v>#VALUE!</v>
      </c>
    </row>
    <row r="3494" spans="1:13" ht="15.75" customHeight="1">
      <c r="A3494" s="1">
        <v>2551</v>
      </c>
      <c r="B3494" s="3">
        <v>2552</v>
      </c>
      <c r="C3494" s="3" t="s">
        <v>6883</v>
      </c>
      <c r="D3494" s="3">
        <v>0.16866152403603271</v>
      </c>
      <c r="E3494" s="3">
        <v>0.1612822472397179</v>
      </c>
      <c r="F3494" s="3">
        <v>0.60212765957446812</v>
      </c>
      <c r="G3494" s="3">
        <v>0.1106382978723404</v>
      </c>
      <c r="H3494" s="3">
        <v>0.1404255319148936</v>
      </c>
      <c r="I3494" s="3">
        <v>0.28723404255319152</v>
      </c>
      <c r="J3494" s="3">
        <v>4.1169748328629463E-2</v>
      </c>
      <c r="K3494" s="3">
        <v>53791.999999999483</v>
      </c>
      <c r="L3494" s="3" t="s">
        <v>16363</v>
      </c>
      <c r="M3494" s="8" t="str">
        <f ca="1">IFERROR(__xludf.DUMMYFUNCTION("REGEXREPLACE(F2553,""\D"", """")"),"#VALUE!")</f>
        <v>#VALUE!</v>
      </c>
    </row>
    <row r="3495" spans="1:13" ht="15.75" customHeight="1">
      <c r="A3495" s="1">
        <v>2554</v>
      </c>
      <c r="B3495" s="3">
        <v>2555</v>
      </c>
      <c r="C3495" s="3" t="s">
        <v>6892</v>
      </c>
      <c r="D3495" s="3">
        <v>0.1874371912776881</v>
      </c>
      <c r="E3495" s="3">
        <v>0.27974161772574452</v>
      </c>
      <c r="F3495" s="3">
        <v>0.60044395116537186</v>
      </c>
      <c r="G3495" s="3">
        <v>9.4339622641509441E-2</v>
      </c>
      <c r="H3495" s="3">
        <v>0.11542730299667039</v>
      </c>
      <c r="I3495" s="3">
        <v>0.23529411764705879</v>
      </c>
      <c r="J3495" s="3">
        <v>3.8607695461301911E-2</v>
      </c>
      <c r="K3495" s="3">
        <v>103130.9999999998</v>
      </c>
      <c r="L3495" s="3" t="s">
        <v>16366</v>
      </c>
      <c r="M3495" s="8" t="str">
        <f ca="1">IFERROR(__xludf.DUMMYFUNCTION("REGEXREPLACE(F2556,""\D"", """")"),"#VALUE!")</f>
        <v>#VALUE!</v>
      </c>
    </row>
    <row r="3496" spans="1:13" ht="15.75" customHeight="1">
      <c r="A3496" s="1">
        <v>2555</v>
      </c>
      <c r="B3496" s="3">
        <v>2556</v>
      </c>
      <c r="C3496" s="3" t="s">
        <v>6895</v>
      </c>
      <c r="D3496" s="3">
        <v>0.24113018780485221</v>
      </c>
      <c r="E3496" s="3">
        <v>0.29173753856260692</v>
      </c>
      <c r="F3496" s="3">
        <v>0.57633587786259544</v>
      </c>
      <c r="G3496" s="3">
        <v>0.10305343511450379</v>
      </c>
      <c r="H3496" s="3">
        <v>9.1603053435114504E-2</v>
      </c>
      <c r="I3496" s="3">
        <v>0.24427480916030531</v>
      </c>
      <c r="J3496" s="3">
        <v>4.4374022540289472E-2</v>
      </c>
      <c r="K3496" s="3">
        <v>29765.79999999997</v>
      </c>
      <c r="L3496" s="3" t="s">
        <v>16367</v>
      </c>
      <c r="M3496" s="8" t="str">
        <f ca="1">IFERROR(__xludf.DUMMYFUNCTION("REGEXREPLACE(F2557,""\D"", """")"),"#VALUE!")</f>
        <v>#VALUE!</v>
      </c>
    </row>
    <row r="3497" spans="1:13" ht="15.75" customHeight="1">
      <c r="A3497" s="1">
        <v>2556</v>
      </c>
      <c r="B3497" s="3">
        <v>2557</v>
      </c>
      <c r="C3497" s="3" t="s">
        <v>6898</v>
      </c>
      <c r="D3497" s="3">
        <v>0.20761402052147979</v>
      </c>
      <c r="E3497" s="3">
        <v>0.1762288832303964</v>
      </c>
      <c r="F3497" s="3">
        <v>0.620817843866171</v>
      </c>
      <c r="G3497" s="3">
        <v>0.13754646840148699</v>
      </c>
      <c r="H3497" s="3">
        <v>0.1115241635687732</v>
      </c>
      <c r="I3497" s="3">
        <v>0.30855018587360589</v>
      </c>
      <c r="J3497" s="3">
        <v>4.9523418542814897E-2</v>
      </c>
      <c r="K3497" s="3">
        <v>30289.999999999942</v>
      </c>
      <c r="L3497" s="3" t="s">
        <v>16368</v>
      </c>
      <c r="M3497" s="8" t="str">
        <f ca="1">IFERROR(__xludf.DUMMYFUNCTION("REGEXREPLACE(F2558,""\D"", """")"),"#VALUE!")</f>
        <v>#VALUE!</v>
      </c>
    </row>
    <row r="3498" spans="1:13" ht="15.75" customHeight="1">
      <c r="A3498" s="1">
        <v>2557</v>
      </c>
      <c r="B3498" s="3">
        <v>2558</v>
      </c>
      <c r="C3498" s="3" t="s">
        <v>6901</v>
      </c>
      <c r="D3498" s="3">
        <v>0.1543889578384301</v>
      </c>
      <c r="E3498" s="3">
        <v>0.29421329645901573</v>
      </c>
      <c r="F3498" s="3">
        <v>0.62913907284768211</v>
      </c>
      <c r="G3498" s="3">
        <v>7.9470198675496692E-2</v>
      </c>
      <c r="H3498" s="3">
        <v>0.10596026490066229</v>
      </c>
      <c r="I3498" s="3">
        <v>0.24503311258278149</v>
      </c>
      <c r="J3498" s="3">
        <v>2.5550413356878611E-2</v>
      </c>
      <c r="K3498" s="3">
        <v>16034.40000000002</v>
      </c>
      <c r="L3498" s="3" t="s">
        <v>16369</v>
      </c>
      <c r="M3498" s="8" t="str">
        <f ca="1">IFERROR(__xludf.DUMMYFUNCTION("REGEXREPLACE(F2559,""\D"", """")"),"#VALUE!")</f>
        <v>#VALUE!</v>
      </c>
    </row>
    <row r="3499" spans="1:13" ht="15.75" customHeight="1">
      <c r="A3499" s="1">
        <v>2558</v>
      </c>
      <c r="B3499" s="3">
        <v>2559</v>
      </c>
      <c r="C3499" s="3" t="s">
        <v>6904</v>
      </c>
      <c r="D3499" s="3">
        <v>0.22921484797003669</v>
      </c>
      <c r="E3499" s="3">
        <v>0.1559945534567948</v>
      </c>
      <c r="F3499" s="3">
        <v>0.5977011494252874</v>
      </c>
      <c r="G3499" s="3">
        <v>0.10919540229885059</v>
      </c>
      <c r="H3499" s="3">
        <v>0.13793103448275859</v>
      </c>
      <c r="I3499" s="3">
        <v>0.28735632183908039</v>
      </c>
      <c r="J3499" s="3">
        <v>5.2968801329545817E-2</v>
      </c>
      <c r="K3499" s="3">
        <v>19603.000000000011</v>
      </c>
      <c r="L3499" s="3" t="s">
        <v>16370</v>
      </c>
      <c r="M3499" s="8" t="str">
        <f ca="1">IFERROR(__xludf.DUMMYFUNCTION("REGEXREPLACE(F2560,""\D"", """")"),"#VALUE!")</f>
        <v>#VALUE!</v>
      </c>
    </row>
    <row r="3500" spans="1:13" ht="15.75" customHeight="1">
      <c r="A3500" s="1">
        <v>2559</v>
      </c>
      <c r="B3500" s="3">
        <v>2560</v>
      </c>
      <c r="C3500" s="3" t="s">
        <v>6907</v>
      </c>
      <c r="D3500" s="3">
        <v>0.18723007845176731</v>
      </c>
      <c r="E3500" s="3">
        <v>0.62839759974968368</v>
      </c>
      <c r="F3500" s="3">
        <v>0.52914798206278024</v>
      </c>
      <c r="G3500" s="3">
        <v>4.708520179372197E-2</v>
      </c>
      <c r="H3500" s="3">
        <v>4.708520179372197E-2</v>
      </c>
      <c r="I3500" s="3">
        <v>0.13452914798206281</v>
      </c>
      <c r="J3500" s="3">
        <v>1.6307979348751219E-2</v>
      </c>
      <c r="K3500" s="3">
        <v>46382.099999999613</v>
      </c>
      <c r="L3500" s="3" t="s">
        <v>16371</v>
      </c>
      <c r="M3500" s="8" t="str">
        <f ca="1">IFERROR(__xludf.DUMMYFUNCTION("REGEXREPLACE(F2561,""\D"", """")"),"#VALUE!")</f>
        <v>#VALUE!</v>
      </c>
    </row>
    <row r="3501" spans="1:13" ht="15.75" customHeight="1">
      <c r="A3501" s="1">
        <v>2560</v>
      </c>
      <c r="B3501" s="3">
        <v>2561</v>
      </c>
      <c r="C3501" s="3" t="s">
        <v>6909</v>
      </c>
      <c r="D3501" s="3">
        <v>0.16550811437397431</v>
      </c>
      <c r="E3501" s="3">
        <v>0.92381706116702</v>
      </c>
      <c r="F3501" s="3">
        <v>0.4935064935064935</v>
      </c>
      <c r="G3501" s="3">
        <v>5.1948051948051951E-2</v>
      </c>
      <c r="H3501" s="3">
        <v>4.5454545454545463E-2</v>
      </c>
      <c r="I3501" s="3">
        <v>0.11688311688311689</v>
      </c>
      <c r="J3501" s="3">
        <v>1.441264438226164E-2</v>
      </c>
      <c r="K3501" s="3">
        <v>33018.499999999884</v>
      </c>
      <c r="L3501" s="3" t="s">
        <v>16372</v>
      </c>
      <c r="M3501" s="8" t="str">
        <f ca="1">IFERROR(__xludf.DUMMYFUNCTION("REGEXREPLACE(F2562,""\D"", """")"),"#VALUE!")</f>
        <v>#VALUE!</v>
      </c>
    </row>
    <row r="3502" spans="1:13" ht="15.75" customHeight="1">
      <c r="A3502" s="1">
        <v>2561</v>
      </c>
      <c r="B3502" s="3">
        <v>2562</v>
      </c>
      <c r="C3502" s="3" t="s">
        <v>6911</v>
      </c>
      <c r="D3502" s="3">
        <v>0.1552140947227596</v>
      </c>
      <c r="E3502" s="3">
        <v>0.20545666541945459</v>
      </c>
      <c r="F3502" s="3">
        <v>0.62204724409448819</v>
      </c>
      <c r="G3502" s="3">
        <v>0.13385826771653539</v>
      </c>
      <c r="H3502" s="3">
        <v>0.1417322834645669</v>
      </c>
      <c r="I3502" s="3">
        <v>0.29133858267716528</v>
      </c>
      <c r="J3502" s="3">
        <v>3.9834818825629059E-2</v>
      </c>
      <c r="K3502" s="3">
        <v>14563.800000000039</v>
      </c>
      <c r="L3502" s="3" t="s">
        <v>16373</v>
      </c>
      <c r="M3502" s="8" t="str">
        <f ca="1">IFERROR(__xludf.DUMMYFUNCTION("REGEXREPLACE(F2563,""\D"", """")"),"#VALUE!")</f>
        <v>#VALUE!</v>
      </c>
    </row>
    <row r="3503" spans="1:13" ht="15.75" customHeight="1">
      <c r="A3503" s="1">
        <v>2562</v>
      </c>
      <c r="B3503" s="3">
        <v>2563</v>
      </c>
      <c r="C3503" s="3" t="s">
        <v>6913</v>
      </c>
      <c r="D3503" s="3">
        <v>0.16755897650339011</v>
      </c>
      <c r="E3503" s="3">
        <v>0.64960923452083086</v>
      </c>
      <c r="F3503" s="3">
        <v>0.50241545893719808</v>
      </c>
      <c r="G3503" s="3">
        <v>6.280193236714976E-2</v>
      </c>
      <c r="H3503" s="3">
        <v>4.1062801932367152E-2</v>
      </c>
      <c r="I3503" s="3">
        <v>0.14734299516908211</v>
      </c>
      <c r="J3503" s="3">
        <v>1.5987608744026868E-2</v>
      </c>
      <c r="K3503" s="3">
        <v>44423.299999999646</v>
      </c>
      <c r="L3503" s="3" t="s">
        <v>16374</v>
      </c>
      <c r="M3503" s="8" t="str">
        <f ca="1">IFERROR(__xludf.DUMMYFUNCTION("REGEXREPLACE(F2564,""\D"", """")"),"#VALUE!")</f>
        <v>#VALUE!</v>
      </c>
    </row>
    <row r="3504" spans="1:13" ht="15.75" customHeight="1">
      <c r="A3504" s="1">
        <v>2564</v>
      </c>
      <c r="B3504" s="3">
        <v>2565</v>
      </c>
      <c r="C3504" s="3" t="s">
        <v>6918</v>
      </c>
      <c r="D3504" s="3">
        <v>0.17743398452868719</v>
      </c>
      <c r="E3504" s="3">
        <v>0.66653363698737134</v>
      </c>
      <c r="F3504" s="3">
        <v>0.51406649616368283</v>
      </c>
      <c r="G3504" s="3">
        <v>6.3938618925831206E-2</v>
      </c>
      <c r="H3504" s="3">
        <v>4.6035805626598467E-2</v>
      </c>
      <c r="I3504" s="3">
        <v>0.14578005115089521</v>
      </c>
      <c r="J3504" s="3">
        <v>1.7999481388135251E-2</v>
      </c>
      <c r="K3504" s="3">
        <v>41264.699999999699</v>
      </c>
      <c r="L3504" s="3" t="s">
        <v>16376</v>
      </c>
      <c r="M3504" s="8" t="str">
        <f ca="1">IFERROR(__xludf.DUMMYFUNCTION("REGEXREPLACE(F2566,""\D"", """")"),"#VALUE!")</f>
        <v>#VALUE!</v>
      </c>
    </row>
    <row r="3505" spans="1:13" ht="15.75" customHeight="1">
      <c r="A3505" s="1">
        <v>2565</v>
      </c>
      <c r="B3505" s="3">
        <v>2566</v>
      </c>
      <c r="C3505" s="3" t="s">
        <v>6920</v>
      </c>
      <c r="D3505" s="3">
        <v>0.1976683628536425</v>
      </c>
      <c r="E3505" s="3">
        <v>0.26731191545690719</v>
      </c>
      <c r="F3505" s="3">
        <v>0.60799999999999998</v>
      </c>
      <c r="G3505" s="3">
        <v>6.4000000000000001E-2</v>
      </c>
      <c r="H3505" s="3">
        <v>0.112</v>
      </c>
      <c r="I3505" s="3">
        <v>0.24</v>
      </c>
      <c r="J3505" s="3">
        <v>2.936168233606342E-2</v>
      </c>
      <c r="K3505" s="3">
        <v>14027.000000000029</v>
      </c>
      <c r="L3505" s="3" t="s">
        <v>16377</v>
      </c>
      <c r="M3505" s="8" t="str">
        <f ca="1">IFERROR(__xludf.DUMMYFUNCTION("REGEXREPLACE(F2567,""\D"", """")"),"#VALUE!")</f>
        <v>#VALUE!</v>
      </c>
    </row>
    <row r="3506" spans="1:13" ht="15.75" customHeight="1">
      <c r="A3506" s="1">
        <v>2566</v>
      </c>
      <c r="B3506" s="3">
        <v>2567</v>
      </c>
      <c r="C3506" s="3" t="s">
        <v>6923</v>
      </c>
      <c r="D3506" s="3">
        <v>0.16815322593507509</v>
      </c>
      <c r="E3506" s="3">
        <v>0.20878935141854069</v>
      </c>
      <c r="F3506" s="3">
        <v>0.61094224924012153</v>
      </c>
      <c r="G3506" s="3">
        <v>7.598784194528875E-2</v>
      </c>
      <c r="H3506" s="3">
        <v>0.10942249240121581</v>
      </c>
      <c r="I3506" s="3">
        <v>0.26139817629179329</v>
      </c>
      <c r="J3506" s="3">
        <v>2.9397740433742742E-2</v>
      </c>
      <c r="K3506" s="3">
        <v>35109.399999999827</v>
      </c>
      <c r="L3506" s="3" t="s">
        <v>16378</v>
      </c>
      <c r="M3506" s="8" t="str">
        <f ca="1">IFERROR(__xludf.DUMMYFUNCTION("REGEXREPLACE(F2568,""\D"", """")"),"#VALUE!")</f>
        <v>#VALUE!</v>
      </c>
    </row>
    <row r="3507" spans="1:13" ht="15.75" customHeight="1">
      <c r="A3507" s="1">
        <v>2567</v>
      </c>
      <c r="B3507" s="3">
        <v>2568</v>
      </c>
      <c r="C3507" s="3" t="s">
        <v>6926</v>
      </c>
      <c r="D3507" s="3">
        <v>0.1752158163463777</v>
      </c>
      <c r="E3507" s="3">
        <v>0.1313418766811405</v>
      </c>
      <c r="F3507" s="3">
        <v>0.59523809523809523</v>
      </c>
      <c r="G3507" s="3">
        <v>0.19047619047619049</v>
      </c>
      <c r="H3507" s="3">
        <v>9.5238095238095233E-2</v>
      </c>
      <c r="I3507" s="3">
        <v>0.33333333333333331</v>
      </c>
      <c r="J3507" s="3">
        <v>3.6241038747304423E-2</v>
      </c>
      <c r="K3507" s="3">
        <v>5045.6999999999989</v>
      </c>
      <c r="L3507" s="3" t="s">
        <v>16379</v>
      </c>
      <c r="M3507" s="8" t="str">
        <f ca="1">IFERROR(__xludf.DUMMYFUNCTION("REGEXREPLACE(F2569,""\D"", """")"),"#VALUE!")</f>
        <v>#VALUE!</v>
      </c>
    </row>
    <row r="3508" spans="1:13" ht="15.75" customHeight="1">
      <c r="A3508" s="1">
        <v>2568</v>
      </c>
      <c r="B3508" s="3">
        <v>2569</v>
      </c>
      <c r="C3508" s="3" t="s">
        <v>6928</v>
      </c>
      <c r="D3508" s="3">
        <v>0.24166412157233111</v>
      </c>
      <c r="E3508" s="3">
        <v>0.18034235687894609</v>
      </c>
      <c r="F3508" s="3">
        <v>0.55555555555555558</v>
      </c>
      <c r="G3508" s="3">
        <v>8.6956521739130432E-2</v>
      </c>
      <c r="H3508" s="3">
        <v>0.16908212560386471</v>
      </c>
      <c r="I3508" s="3">
        <v>0.28502415458937203</v>
      </c>
      <c r="J3508" s="3">
        <v>5.5855125313405488E-2</v>
      </c>
      <c r="K3508" s="3">
        <v>24244.700000000012</v>
      </c>
      <c r="L3508" s="3" t="s">
        <v>16380</v>
      </c>
      <c r="M3508" s="8" t="str">
        <f ca="1">IFERROR(__xludf.DUMMYFUNCTION("REGEXREPLACE(F2570,""\D"", """")"),"#VALUE!")</f>
        <v>#VALUE!</v>
      </c>
    </row>
    <row r="3509" spans="1:13" ht="15.75" customHeight="1">
      <c r="A3509" s="1">
        <v>2569</v>
      </c>
      <c r="B3509" s="3">
        <v>2570</v>
      </c>
      <c r="C3509" s="3" t="s">
        <v>6931</v>
      </c>
      <c r="D3509" s="3">
        <v>0.1931041253235648</v>
      </c>
      <c r="E3509" s="3">
        <v>0.34312830742700062</v>
      </c>
      <c r="F3509" s="3">
        <v>0.55932203389830504</v>
      </c>
      <c r="G3509" s="3">
        <v>0.1186440677966102</v>
      </c>
      <c r="H3509" s="3">
        <v>3.3898305084745763E-2</v>
      </c>
      <c r="I3509" s="3">
        <v>0.23728813559322029</v>
      </c>
      <c r="J3509" s="3">
        <v>1.83006957632952E-2</v>
      </c>
      <c r="K3509" s="3">
        <v>6973.6000000000022</v>
      </c>
      <c r="L3509" s="3" t="s">
        <v>16381</v>
      </c>
      <c r="M3509" s="8" t="str">
        <f ca="1">IFERROR(__xludf.DUMMYFUNCTION("REGEXREPLACE(F2571,""\D"", """")"),"#VALUE!")</f>
        <v>#VALUE!</v>
      </c>
    </row>
    <row r="3510" spans="1:13" ht="15.75" customHeight="1">
      <c r="A3510" s="1">
        <v>2570</v>
      </c>
      <c r="B3510" s="3">
        <v>2571</v>
      </c>
      <c r="C3510" s="3" t="s">
        <v>6934</v>
      </c>
      <c r="D3510" s="3">
        <v>0.19593242159087881</v>
      </c>
      <c r="E3510" s="3">
        <v>0.12893672343978199</v>
      </c>
      <c r="F3510" s="3">
        <v>0.54285714285714282</v>
      </c>
      <c r="G3510" s="3">
        <v>0.1</v>
      </c>
      <c r="H3510" s="3">
        <v>0.1142857142857143</v>
      </c>
      <c r="I3510" s="3">
        <v>0.24285714285714291</v>
      </c>
      <c r="J3510" s="3">
        <v>3.4176237871475959E-2</v>
      </c>
      <c r="K3510" s="3">
        <v>8304.9000000000051</v>
      </c>
      <c r="L3510" s="3" t="s">
        <v>16382</v>
      </c>
      <c r="M3510" s="8" t="str">
        <f ca="1">IFERROR(__xludf.DUMMYFUNCTION("REGEXREPLACE(F2572,""\D"", """")"),"#VALUE!")</f>
        <v>#VALUE!</v>
      </c>
    </row>
    <row r="3511" spans="1:13" ht="15.75" customHeight="1">
      <c r="A3511" s="1">
        <v>2571</v>
      </c>
      <c r="B3511" s="3">
        <v>2572</v>
      </c>
      <c r="C3511" s="3" t="s">
        <v>6936</v>
      </c>
      <c r="D3511" s="3">
        <v>0.18394352517829041</v>
      </c>
      <c r="E3511" s="3">
        <v>0.39672048509048191</v>
      </c>
      <c r="F3511" s="3">
        <v>0.52153110047846885</v>
      </c>
      <c r="G3511" s="3">
        <v>8.8516746411483258E-2</v>
      </c>
      <c r="H3511" s="3">
        <v>7.8947368421052627E-2</v>
      </c>
      <c r="I3511" s="3">
        <v>0.208133971291866</v>
      </c>
      <c r="J3511" s="3">
        <v>2.9528298280944151E-2</v>
      </c>
      <c r="K3511" s="3">
        <v>47276.499999999622</v>
      </c>
      <c r="L3511" s="3" t="s">
        <v>16383</v>
      </c>
      <c r="M3511" s="8" t="str">
        <f ca="1">IFERROR(__xludf.DUMMYFUNCTION("REGEXREPLACE(F2573,""\D"", """")"),"#VALUE!")</f>
        <v>#VALUE!</v>
      </c>
    </row>
    <row r="3512" spans="1:13" ht="15.75" customHeight="1">
      <c r="A3512" s="1">
        <v>2572</v>
      </c>
      <c r="B3512" s="3">
        <v>2573</v>
      </c>
      <c r="C3512" s="3" t="s">
        <v>6939</v>
      </c>
      <c r="D3512" s="3">
        <v>0.17747728650067501</v>
      </c>
      <c r="E3512" s="3">
        <v>0.2240706137299274</v>
      </c>
      <c r="F3512" s="3">
        <v>0.64569536423841056</v>
      </c>
      <c r="G3512" s="3">
        <v>0.10264900662251659</v>
      </c>
      <c r="H3512" s="3">
        <v>0.10596026490066229</v>
      </c>
      <c r="I3512" s="3">
        <v>0.25827814569536423</v>
      </c>
      <c r="J3512" s="3">
        <v>3.5464747993290732E-2</v>
      </c>
      <c r="K3512" s="3">
        <v>33578.699999999888</v>
      </c>
      <c r="L3512" s="3" t="s">
        <v>16384</v>
      </c>
      <c r="M3512" s="8" t="str">
        <f ca="1">IFERROR(__xludf.DUMMYFUNCTION("REGEXREPLACE(F2574,""\D"", """")"),"#VALUE!")</f>
        <v>#VALUE!</v>
      </c>
    </row>
    <row r="3513" spans="1:13" ht="15.75" customHeight="1">
      <c r="A3513" s="1">
        <v>2573</v>
      </c>
      <c r="B3513" s="3">
        <v>2574</v>
      </c>
      <c r="C3513" s="3" t="s">
        <v>6942</v>
      </c>
      <c r="D3513" s="3">
        <v>0.22145202851545709</v>
      </c>
      <c r="E3513" s="3">
        <v>0.17879092786773729</v>
      </c>
      <c r="F3513" s="3">
        <v>0.56666666666666665</v>
      </c>
      <c r="G3513" s="3">
        <v>0.16666666666666671</v>
      </c>
      <c r="H3513" s="3">
        <v>6.6666666666666666E-2</v>
      </c>
      <c r="I3513" s="3">
        <v>0.25</v>
      </c>
      <c r="J3513" s="3">
        <v>3.7440046725761011E-2</v>
      </c>
      <c r="K3513" s="3">
        <v>6739.9</v>
      </c>
      <c r="L3513" s="3" t="s">
        <v>16385</v>
      </c>
      <c r="M3513" s="8" t="str">
        <f ca="1">IFERROR(__xludf.DUMMYFUNCTION("REGEXREPLACE(F2575,""\D"", """")"),"#VALUE!")</f>
        <v>#VALUE!</v>
      </c>
    </row>
    <row r="3514" spans="1:13" ht="15.75" customHeight="1">
      <c r="A3514" s="1">
        <v>2574</v>
      </c>
      <c r="B3514" s="3">
        <v>2575</v>
      </c>
      <c r="C3514" s="3" t="s">
        <v>6944</v>
      </c>
      <c r="D3514" s="3">
        <v>0.17206745852228891</v>
      </c>
      <c r="E3514" s="3">
        <v>0.20438622550699551</v>
      </c>
      <c r="F3514" s="3">
        <v>0.61609907120743035</v>
      </c>
      <c r="G3514" s="3">
        <v>0.10526315789473679</v>
      </c>
      <c r="H3514" s="3">
        <v>0.12693498452012381</v>
      </c>
      <c r="I3514" s="3">
        <v>0.27554179566563469</v>
      </c>
      <c r="J3514" s="3">
        <v>3.8439971633744109E-2</v>
      </c>
      <c r="K3514" s="3">
        <v>35153.699999999837</v>
      </c>
      <c r="L3514" s="3" t="s">
        <v>16386</v>
      </c>
      <c r="M3514" s="8" t="str">
        <f ca="1">IFERROR(__xludf.DUMMYFUNCTION("REGEXREPLACE(F2576,""\D"", """")"),"#VALUE!")</f>
        <v>#VALUE!</v>
      </c>
    </row>
    <row r="3515" spans="1:13" ht="15.75" customHeight="1">
      <c r="A3515" s="1">
        <v>2575</v>
      </c>
      <c r="B3515" s="3">
        <v>2576</v>
      </c>
      <c r="C3515" s="3" t="s">
        <v>6946</v>
      </c>
      <c r="D3515" s="3">
        <v>0.21604674552030939</v>
      </c>
      <c r="E3515" s="3">
        <v>0.23848495124382479</v>
      </c>
      <c r="F3515" s="3">
        <v>0.60076045627376429</v>
      </c>
      <c r="G3515" s="3">
        <v>0.10646387832699621</v>
      </c>
      <c r="H3515" s="3">
        <v>0.10266159695817489</v>
      </c>
      <c r="I3515" s="3">
        <v>0.24334600760456271</v>
      </c>
      <c r="J3515" s="3">
        <v>4.2998298989276089E-2</v>
      </c>
      <c r="K3515" s="3">
        <v>29151.599999999951</v>
      </c>
      <c r="L3515" s="3" t="s">
        <v>16387</v>
      </c>
      <c r="M3515" s="8" t="str">
        <f ca="1">IFERROR(__xludf.DUMMYFUNCTION("REGEXREPLACE(F2577,""\D"", """")"),"#VALUE!")</f>
        <v>#VALUE!</v>
      </c>
    </row>
    <row r="3516" spans="1:13" ht="15.75" customHeight="1">
      <c r="A3516" s="1">
        <v>2576</v>
      </c>
      <c r="B3516" s="3">
        <v>2577</v>
      </c>
      <c r="C3516" s="3" t="s">
        <v>6948</v>
      </c>
      <c r="D3516" s="3">
        <v>0.14821670920377231</v>
      </c>
      <c r="E3516" s="3">
        <v>0.2482833555169644</v>
      </c>
      <c r="F3516" s="3">
        <v>0.61635220125786161</v>
      </c>
      <c r="G3516" s="3">
        <v>8.1761006289308172E-2</v>
      </c>
      <c r="H3516" s="3">
        <v>9.4339622641509441E-2</v>
      </c>
      <c r="I3516" s="3">
        <v>0.2327044025157233</v>
      </c>
      <c r="J3516" s="3">
        <v>2.3412010825283359E-2</v>
      </c>
      <c r="K3516" s="3">
        <v>18019.000000000018</v>
      </c>
      <c r="L3516" s="3" t="s">
        <v>16388</v>
      </c>
      <c r="M3516" s="8" t="str">
        <f ca="1">IFERROR(__xludf.DUMMYFUNCTION("REGEXREPLACE(F2578,""\D"", """")"),"#VALUE!")</f>
        <v>#VALUE!</v>
      </c>
    </row>
    <row r="3517" spans="1:13" ht="15.75" customHeight="1">
      <c r="A3517" s="1">
        <v>2577</v>
      </c>
      <c r="B3517" s="3">
        <v>2578</v>
      </c>
      <c r="C3517" s="3" t="s">
        <v>6950</v>
      </c>
      <c r="D3517" s="3">
        <v>0.177955696321068</v>
      </c>
      <c r="E3517" s="3">
        <v>0.20518793197608121</v>
      </c>
      <c r="F3517" s="3">
        <v>0.64777327935222673</v>
      </c>
      <c r="G3517" s="3">
        <v>0.10526315789473679</v>
      </c>
      <c r="H3517" s="3">
        <v>0.1174089068825911</v>
      </c>
      <c r="I3517" s="3">
        <v>0.2793522267206478</v>
      </c>
      <c r="J3517" s="3">
        <v>3.7706277182464193E-2</v>
      </c>
      <c r="K3517" s="3">
        <v>26547.999999999971</v>
      </c>
      <c r="L3517" s="3" t="s">
        <v>16389</v>
      </c>
      <c r="M3517" s="8" t="str">
        <f ca="1">IFERROR(__xludf.DUMMYFUNCTION("REGEXREPLACE(F2579,""\D"", """")"),"#VALUE!")</f>
        <v>#VALUE!</v>
      </c>
    </row>
    <row r="3518" spans="1:13" ht="15.75" customHeight="1">
      <c r="A3518" s="1">
        <v>2578</v>
      </c>
      <c r="B3518" s="3">
        <v>2579</v>
      </c>
      <c r="C3518" s="3" t="s">
        <v>6953</v>
      </c>
      <c r="D3518" s="3">
        <v>0.15136856703337689</v>
      </c>
      <c r="E3518" s="3">
        <v>0.24948606368034409</v>
      </c>
      <c r="F3518" s="3">
        <v>0.58450704225352113</v>
      </c>
      <c r="G3518" s="3">
        <v>9.8591549295774641E-2</v>
      </c>
      <c r="H3518" s="3">
        <v>0.1126760563380282</v>
      </c>
      <c r="I3518" s="3">
        <v>0.26056338028169013</v>
      </c>
      <c r="J3518" s="3">
        <v>2.9061042349948961E-2</v>
      </c>
      <c r="K3518" s="3">
        <v>15729.60000000002</v>
      </c>
      <c r="L3518" s="3" t="s">
        <v>16390</v>
      </c>
      <c r="M3518" s="8" t="str">
        <f ca="1">IFERROR(__xludf.DUMMYFUNCTION("REGEXREPLACE(F2580,""\D"", """")"),"#VALUE!")</f>
        <v>#VALUE!</v>
      </c>
    </row>
    <row r="3519" spans="1:13" ht="15.75" customHeight="1">
      <c r="A3519" s="1">
        <v>2579</v>
      </c>
      <c r="B3519" s="3">
        <v>2580</v>
      </c>
      <c r="C3519" s="3" t="s">
        <v>6955</v>
      </c>
      <c r="D3519" s="3">
        <v>0.1919805511467958</v>
      </c>
      <c r="E3519" s="3">
        <v>0.65271850584510749</v>
      </c>
      <c r="F3519" s="3">
        <v>0.47</v>
      </c>
      <c r="G3519" s="3">
        <v>6.5000000000000002E-2</v>
      </c>
      <c r="H3519" s="3">
        <v>0.06</v>
      </c>
      <c r="I3519" s="3">
        <v>0.14249999999999999</v>
      </c>
      <c r="J3519" s="3">
        <v>2.254022056798638E-2</v>
      </c>
      <c r="K3519" s="3">
        <v>43588.499999999673</v>
      </c>
      <c r="L3519" s="3" t="s">
        <v>16391</v>
      </c>
      <c r="M3519" s="8" t="str">
        <f ca="1">IFERROR(__xludf.DUMMYFUNCTION("REGEXREPLACE(F2581,""\D"", """")"),"#VALUE!")</f>
        <v>#VALUE!</v>
      </c>
    </row>
    <row r="3520" spans="1:13" ht="15.75" customHeight="1">
      <c r="A3520" s="1">
        <v>2580</v>
      </c>
      <c r="B3520" s="3">
        <v>2581</v>
      </c>
      <c r="C3520" s="3" t="s">
        <v>6957</v>
      </c>
      <c r="D3520" s="3">
        <v>0.15021957196036809</v>
      </c>
      <c r="E3520" s="3">
        <v>0.1002704257075846</v>
      </c>
      <c r="F3520" s="3">
        <v>0.64341085271317833</v>
      </c>
      <c r="G3520" s="3">
        <v>0.1395348837209302</v>
      </c>
      <c r="H3520" s="3">
        <v>0.124031007751938</v>
      </c>
      <c r="I3520" s="3">
        <v>0.31782945736434109</v>
      </c>
      <c r="J3520" s="3">
        <v>3.667137324406626E-2</v>
      </c>
      <c r="K3520" s="3">
        <v>14552.20000000003</v>
      </c>
      <c r="L3520" s="3" t="s">
        <v>16392</v>
      </c>
      <c r="M3520" s="8" t="str">
        <f ca="1">IFERROR(__xludf.DUMMYFUNCTION("REGEXREPLACE(F2582,""\D"", """")"),"#VALUE!")</f>
        <v>#VALUE!</v>
      </c>
    </row>
    <row r="3521" spans="1:13" ht="15.75" customHeight="1">
      <c r="A3521" s="1">
        <v>2581</v>
      </c>
      <c r="B3521" s="3">
        <v>2582</v>
      </c>
      <c r="C3521" s="3" t="s">
        <v>6959</v>
      </c>
      <c r="D3521" s="3">
        <v>0.21259626652926991</v>
      </c>
      <c r="E3521" s="3">
        <v>0.1581736961931722</v>
      </c>
      <c r="F3521" s="3">
        <v>0.66</v>
      </c>
      <c r="G3521" s="3">
        <v>0.09</v>
      </c>
      <c r="H3521" s="3">
        <v>0.11</v>
      </c>
      <c r="I3521" s="3">
        <v>0.255</v>
      </c>
      <c r="J3521" s="3">
        <v>3.946971376888822E-2</v>
      </c>
      <c r="K3521" s="3">
        <v>21178.299999999981</v>
      </c>
      <c r="L3521" s="3" t="s">
        <v>16393</v>
      </c>
      <c r="M3521" s="8" t="str">
        <f ca="1">IFERROR(__xludf.DUMMYFUNCTION("REGEXREPLACE(F2583,""\D"", """")"),"#VALUE!")</f>
        <v>#VALUE!</v>
      </c>
    </row>
    <row r="3522" spans="1:13" ht="15.75" customHeight="1">
      <c r="A3522" s="1">
        <v>2582</v>
      </c>
      <c r="B3522" s="3">
        <v>2583</v>
      </c>
      <c r="C3522" s="3" t="s">
        <v>6962</v>
      </c>
      <c r="D3522" s="3">
        <v>0.20907036039167529</v>
      </c>
      <c r="E3522" s="3">
        <v>0.73799403463976276</v>
      </c>
      <c r="F3522" s="3">
        <v>0.47773279352226722</v>
      </c>
      <c r="G3522" s="3">
        <v>5.6680161943319839E-2</v>
      </c>
      <c r="H3522" s="3">
        <v>3.2388663967611343E-2</v>
      </c>
      <c r="I3522" s="3">
        <v>0.1214574898785425</v>
      </c>
      <c r="J3522" s="3">
        <v>1.5668696627365149E-2</v>
      </c>
      <c r="K3522" s="3">
        <v>26355.900000000009</v>
      </c>
      <c r="L3522" s="3" t="s">
        <v>16394</v>
      </c>
      <c r="M3522" s="8" t="str">
        <f ca="1">IFERROR(__xludf.DUMMYFUNCTION("REGEXREPLACE(F2584,""\D"", """")"),"#VALUE!")</f>
        <v>#VALUE!</v>
      </c>
    </row>
    <row r="3523" spans="1:13" ht="15.75" customHeight="1">
      <c r="A3523" s="1">
        <v>2583</v>
      </c>
      <c r="B3523" s="3">
        <v>2584</v>
      </c>
      <c r="C3523" s="3" t="s">
        <v>6964</v>
      </c>
      <c r="D3523" s="3">
        <v>0.16079064976511909</v>
      </c>
      <c r="E3523" s="3">
        <v>0.26076912124982099</v>
      </c>
      <c r="F3523" s="3">
        <v>0.62804878048780488</v>
      </c>
      <c r="G3523" s="3">
        <v>7.3170731707317069E-2</v>
      </c>
      <c r="H3523" s="3">
        <v>0.1158536585365854</v>
      </c>
      <c r="I3523" s="3">
        <v>0.24085365853658541</v>
      </c>
      <c r="J3523" s="3">
        <v>2.8475148682544499E-2</v>
      </c>
      <c r="K3523" s="3">
        <v>34950.599999999809</v>
      </c>
      <c r="L3523" s="3" t="s">
        <v>16395</v>
      </c>
      <c r="M3523" s="8" t="str">
        <f ca="1">IFERROR(__xludf.DUMMYFUNCTION("REGEXREPLACE(F2585,""\D"", """")"),"#VALUE!")</f>
        <v>#VALUE!</v>
      </c>
    </row>
    <row r="3524" spans="1:13" ht="15.75" customHeight="1">
      <c r="A3524" s="1">
        <v>2585</v>
      </c>
      <c r="B3524" s="3">
        <v>2586</v>
      </c>
      <c r="C3524" s="3" t="s">
        <v>6969</v>
      </c>
      <c r="D3524" s="3">
        <v>0.1632267954354244</v>
      </c>
      <c r="E3524" s="3">
        <v>0.64802550343547671</v>
      </c>
      <c r="F3524" s="3">
        <v>0.60176991150442483</v>
      </c>
      <c r="G3524" s="3">
        <v>7.9646017699115043E-2</v>
      </c>
      <c r="H3524" s="3">
        <v>5.7522123893805309E-2</v>
      </c>
      <c r="I3524" s="3">
        <v>0.1548672566371681</v>
      </c>
      <c r="J3524" s="3">
        <v>2.0070999246333269E-2</v>
      </c>
      <c r="K3524" s="3">
        <v>24309.700000000012</v>
      </c>
      <c r="L3524" s="3" t="s">
        <v>16397</v>
      </c>
      <c r="M3524" s="8" t="str">
        <f ca="1">IFERROR(__xludf.DUMMYFUNCTION("REGEXREPLACE(F2587,""\D"", """")"),"#VALUE!")</f>
        <v>#VALUE!</v>
      </c>
    </row>
    <row r="3525" spans="1:13" ht="15.75" customHeight="1">
      <c r="A3525" s="1">
        <v>2588</v>
      </c>
      <c r="B3525" s="3">
        <v>2589</v>
      </c>
      <c r="C3525" s="3" t="s">
        <v>6977</v>
      </c>
      <c r="D3525" s="3">
        <v>0.203793571465853</v>
      </c>
      <c r="E3525" s="3">
        <v>0.23196603645723671</v>
      </c>
      <c r="F3525" s="3">
        <v>0.54166666666666663</v>
      </c>
      <c r="G3525" s="3">
        <v>0.1</v>
      </c>
      <c r="H3525" s="3">
        <v>0.1083333333333333</v>
      </c>
      <c r="I3525" s="3">
        <v>0.24583333333333329</v>
      </c>
      <c r="J3525" s="3">
        <v>4.0171759679983002E-2</v>
      </c>
      <c r="K3525" s="3">
        <v>27487.399999999991</v>
      </c>
      <c r="L3525" s="3" t="s">
        <v>16400</v>
      </c>
      <c r="M3525" s="8" t="str">
        <f ca="1">IFERROR(__xludf.DUMMYFUNCTION("REGEXREPLACE(F2590,""\D"", """")"),"#VALUE!")</f>
        <v>#VALUE!</v>
      </c>
    </row>
    <row r="3526" spans="1:13" ht="15.75" customHeight="1">
      <c r="A3526" s="1">
        <v>2590</v>
      </c>
      <c r="B3526" s="3">
        <v>2591</v>
      </c>
      <c r="C3526" s="3" t="s">
        <v>6982</v>
      </c>
      <c r="D3526" s="3">
        <v>0.15435101810638641</v>
      </c>
      <c r="E3526" s="3">
        <v>0.16201756905687759</v>
      </c>
      <c r="F3526" s="3">
        <v>0.63025210084033612</v>
      </c>
      <c r="G3526" s="3">
        <v>0.15126050420168069</v>
      </c>
      <c r="H3526" s="3">
        <v>0.1092436974789916</v>
      </c>
      <c r="I3526" s="3">
        <v>0.31092436974789922</v>
      </c>
      <c r="J3526" s="3">
        <v>3.6450643304209808E-2</v>
      </c>
      <c r="K3526" s="3">
        <v>13641.900000000031</v>
      </c>
      <c r="L3526" s="3" t="s">
        <v>16402</v>
      </c>
      <c r="M3526" s="8" t="str">
        <f ca="1">IFERROR(__xludf.DUMMYFUNCTION("REGEXREPLACE(F2592,""\D"", """")"),"#VALUE!")</f>
        <v>#VALUE!</v>
      </c>
    </row>
    <row r="3527" spans="1:13" ht="15.75" customHeight="1">
      <c r="A3527" s="1">
        <v>2591</v>
      </c>
      <c r="B3527" s="3">
        <v>2592</v>
      </c>
      <c r="C3527" s="3" t="s">
        <v>6984</v>
      </c>
      <c r="D3527" s="3">
        <v>0.22771505578847059</v>
      </c>
      <c r="E3527" s="3">
        <v>0.1189952814271372</v>
      </c>
      <c r="F3527" s="3">
        <v>0.59615384615384615</v>
      </c>
      <c r="G3527" s="3">
        <v>7.6923076923076927E-2</v>
      </c>
      <c r="H3527" s="3">
        <v>9.6153846153846159E-2</v>
      </c>
      <c r="I3527" s="3">
        <v>0.23076923076923081</v>
      </c>
      <c r="J3527" s="3">
        <v>2.6090672274523899E-2</v>
      </c>
      <c r="K3527" s="3">
        <v>5511.1000000000022</v>
      </c>
      <c r="L3527" s="3" t="s">
        <v>16403</v>
      </c>
      <c r="M3527" s="8" t="str">
        <f ca="1">IFERROR(__xludf.DUMMYFUNCTION("REGEXREPLACE(F2593,""\D"", """")"),"#VALUE!")</f>
        <v>#VALUE!</v>
      </c>
    </row>
    <row r="3528" spans="1:13" ht="15.75" customHeight="1">
      <c r="A3528" s="1">
        <v>2592</v>
      </c>
      <c r="B3528" s="3">
        <v>2593</v>
      </c>
      <c r="C3528" s="3" t="s">
        <v>6986</v>
      </c>
      <c r="D3528" s="3">
        <v>0.13191857082749561</v>
      </c>
      <c r="E3528" s="3">
        <v>0.24279370336573319</v>
      </c>
      <c r="F3528" s="3">
        <v>0.63265306122448983</v>
      </c>
      <c r="G3528" s="3">
        <v>0.18367346938775511</v>
      </c>
      <c r="H3528" s="3">
        <v>5.1020408163265307E-2</v>
      </c>
      <c r="I3528" s="3">
        <v>0.25510204081632648</v>
      </c>
      <c r="J3528" s="3">
        <v>2.3323228921320611E-2</v>
      </c>
      <c r="K3528" s="3">
        <v>11763.90000000002</v>
      </c>
      <c r="L3528" s="3" t="s">
        <v>16404</v>
      </c>
      <c r="M3528" s="8" t="str">
        <f ca="1">IFERROR(__xludf.DUMMYFUNCTION("REGEXREPLACE(F2594,""\D"", """")"),"#VALUE!")</f>
        <v>#VALUE!</v>
      </c>
    </row>
    <row r="3529" spans="1:13" ht="15.75" customHeight="1">
      <c r="A3529" s="1">
        <v>2593</v>
      </c>
      <c r="B3529" s="3">
        <v>2594</v>
      </c>
      <c r="C3529" s="3" t="s">
        <v>6989</v>
      </c>
      <c r="D3529" s="3">
        <v>0.18680191104236959</v>
      </c>
      <c r="E3529" s="3">
        <v>0.58950336731636743</v>
      </c>
      <c r="F3529" s="3">
        <v>0.55045871559633031</v>
      </c>
      <c r="G3529" s="3">
        <v>7.7981651376146793E-2</v>
      </c>
      <c r="H3529" s="3">
        <v>4.5871559633027532E-2</v>
      </c>
      <c r="I3529" s="3">
        <v>0.15596330275229359</v>
      </c>
      <c r="J3529" s="3">
        <v>2.0141471987337959E-2</v>
      </c>
      <c r="K3529" s="3">
        <v>23743</v>
      </c>
      <c r="L3529" s="3" t="s">
        <v>16405</v>
      </c>
      <c r="M3529" s="8" t="str">
        <f ca="1">IFERROR(__xludf.DUMMYFUNCTION("REGEXREPLACE(F2595,""\D"", """")"),"#VALUE!")</f>
        <v>#VALUE!</v>
      </c>
    </row>
    <row r="3530" spans="1:13" ht="15.75" customHeight="1">
      <c r="A3530" s="1">
        <v>2595</v>
      </c>
      <c r="B3530" s="3">
        <v>2596</v>
      </c>
      <c r="C3530" s="3" t="s">
        <v>6994</v>
      </c>
      <c r="D3530" s="3">
        <v>0.2055723902108828</v>
      </c>
      <c r="E3530" s="3">
        <v>0.29136695584635802</v>
      </c>
      <c r="F3530" s="3">
        <v>0.60766961651917406</v>
      </c>
      <c r="G3530" s="3">
        <v>6.7846607669616518E-2</v>
      </c>
      <c r="H3530" s="3">
        <v>9.7345132743362831E-2</v>
      </c>
      <c r="I3530" s="3">
        <v>0.22713864306784659</v>
      </c>
      <c r="J3530" s="3">
        <v>3.1880293874429567E-2</v>
      </c>
      <c r="K3530" s="3">
        <v>37044.699999999793</v>
      </c>
      <c r="L3530" s="3" t="s">
        <v>16407</v>
      </c>
      <c r="M3530" s="8" t="str">
        <f ca="1">IFERROR(__xludf.DUMMYFUNCTION("REGEXREPLACE(F2597,""\D"", """")"),"#VALUE!")</f>
        <v>#VALUE!</v>
      </c>
    </row>
    <row r="3531" spans="1:13" ht="15.75" customHeight="1">
      <c r="A3531" s="1">
        <v>2596</v>
      </c>
      <c r="B3531" s="3">
        <v>2597</v>
      </c>
      <c r="C3531" s="3" t="s">
        <v>6997</v>
      </c>
      <c r="D3531" s="3">
        <v>0.1696186527618703</v>
      </c>
      <c r="E3531" s="3">
        <v>0.37979388285244953</v>
      </c>
      <c r="F3531" s="3">
        <v>0.5641025641025641</v>
      </c>
      <c r="G3531" s="3">
        <v>9.4017094017094016E-2</v>
      </c>
      <c r="H3531" s="3">
        <v>5.128205128205128E-2</v>
      </c>
      <c r="I3531" s="3">
        <v>0.20512820512820509</v>
      </c>
      <c r="J3531" s="3">
        <v>1.9667779849519781E-2</v>
      </c>
      <c r="K3531" s="3">
        <v>12761.100000000029</v>
      </c>
      <c r="L3531" s="3" t="s">
        <v>16408</v>
      </c>
      <c r="M3531" s="8" t="str">
        <f ca="1">IFERROR(__xludf.DUMMYFUNCTION("REGEXREPLACE(F2598,""\D"", """")"),"#VALUE!")</f>
        <v>#VALUE!</v>
      </c>
    </row>
    <row r="3532" spans="1:13" ht="15.75" customHeight="1">
      <c r="A3532" s="1">
        <v>2597</v>
      </c>
      <c r="B3532" s="3">
        <v>2598</v>
      </c>
      <c r="C3532" s="3" t="s">
        <v>6999</v>
      </c>
      <c r="D3532" s="3">
        <v>0.15367703287439391</v>
      </c>
      <c r="E3532" s="3">
        <v>0.23770643464263411</v>
      </c>
      <c r="F3532" s="3">
        <v>0.65473684210526317</v>
      </c>
      <c r="G3532" s="3">
        <v>0.10526315789473679</v>
      </c>
      <c r="H3532" s="3">
        <v>9.2631578947368426E-2</v>
      </c>
      <c r="I3532" s="3">
        <v>0.27578947368421047</v>
      </c>
      <c r="J3532" s="3">
        <v>2.9495544326836921E-2</v>
      </c>
      <c r="K3532" s="3">
        <v>52249.999999999513</v>
      </c>
      <c r="L3532" s="3" t="s">
        <v>16409</v>
      </c>
      <c r="M3532" s="8" t="str">
        <f ca="1">IFERROR(__xludf.DUMMYFUNCTION("REGEXREPLACE(F2599,""\D"", """")"),"#VALUE!")</f>
        <v>#VALUE!</v>
      </c>
    </row>
    <row r="3533" spans="1:13" ht="15.75" customHeight="1">
      <c r="A3533" s="1">
        <v>2598</v>
      </c>
      <c r="B3533" s="3">
        <v>2599</v>
      </c>
      <c r="C3533" s="3" t="s">
        <v>7002</v>
      </c>
      <c r="D3533" s="3">
        <v>0.1626234254838686</v>
      </c>
      <c r="E3533" s="3">
        <v>0.24103429044612179</v>
      </c>
      <c r="F3533" s="3">
        <v>0.61271676300578037</v>
      </c>
      <c r="G3533" s="3">
        <v>9.05587668593449E-2</v>
      </c>
      <c r="H3533" s="3">
        <v>0.1098265895953757</v>
      </c>
      <c r="I3533" s="3">
        <v>0.25626204238921002</v>
      </c>
      <c r="J3533" s="3">
        <v>3.1630722426513672E-2</v>
      </c>
      <c r="K3533" s="3">
        <v>59293.799999999457</v>
      </c>
      <c r="L3533" s="3" t="s">
        <v>16410</v>
      </c>
      <c r="M3533" s="8" t="str">
        <f ca="1">IFERROR(__xludf.DUMMYFUNCTION("REGEXREPLACE(F2600,""\D"", """")"),"#VALUE!")</f>
        <v>#VALUE!</v>
      </c>
    </row>
    <row r="3534" spans="1:13" ht="15.75" customHeight="1">
      <c r="A3534" s="1">
        <v>2602</v>
      </c>
      <c r="B3534" s="3">
        <v>2603</v>
      </c>
      <c r="C3534" s="3" t="s">
        <v>7014</v>
      </c>
      <c r="D3534" s="3">
        <v>0.11022539450317941</v>
      </c>
      <c r="E3534" s="3">
        <v>0.37163597749690191</v>
      </c>
      <c r="F3534" s="3">
        <v>0.61111111111111116</v>
      </c>
      <c r="G3534" s="3">
        <v>9.2592592592592587E-2</v>
      </c>
      <c r="H3534" s="3">
        <v>0.1111111111111111</v>
      </c>
      <c r="I3534" s="3">
        <v>0.25925925925925919</v>
      </c>
      <c r="J3534" s="3">
        <v>1.651362614902779E-2</v>
      </c>
      <c r="K3534" s="3">
        <v>5963.1000000000013</v>
      </c>
      <c r="L3534" s="3" t="s">
        <v>16414</v>
      </c>
      <c r="M3534" s="8" t="str">
        <f ca="1">IFERROR(__xludf.DUMMYFUNCTION("REGEXREPLACE(F2604,""\D"", """")"),"#VALUE!")</f>
        <v>#VALUE!</v>
      </c>
    </row>
    <row r="3535" spans="1:13" ht="15.75" customHeight="1">
      <c r="A3535" s="1">
        <v>2603</v>
      </c>
      <c r="B3535" s="3">
        <v>2604</v>
      </c>
      <c r="C3535" s="3" t="s">
        <v>7017</v>
      </c>
      <c r="D3535" s="3">
        <v>0.22727981670014791</v>
      </c>
      <c r="E3535" s="3">
        <v>0.20608825619284829</v>
      </c>
      <c r="F3535" s="3">
        <v>0.61092150170648463</v>
      </c>
      <c r="G3535" s="3">
        <v>0.1194539249146758</v>
      </c>
      <c r="H3535" s="3">
        <v>0.1194539249146758</v>
      </c>
      <c r="I3535" s="3">
        <v>0.28327645051194539</v>
      </c>
      <c r="J3535" s="3">
        <v>5.235326230770683E-2</v>
      </c>
      <c r="K3535" s="3">
        <v>33243.299999999886</v>
      </c>
      <c r="L3535" s="3" t="s">
        <v>16415</v>
      </c>
      <c r="M3535" s="8" t="str">
        <f ca="1">IFERROR(__xludf.DUMMYFUNCTION("REGEXREPLACE(F2605,""\D"", """")"),"#VALUE!")</f>
        <v>#VALUE!</v>
      </c>
    </row>
    <row r="3536" spans="1:13" ht="15.75" customHeight="1">
      <c r="A3536" s="1">
        <v>2605</v>
      </c>
      <c r="B3536" s="3">
        <v>2606</v>
      </c>
      <c r="C3536" s="3" t="s">
        <v>7023</v>
      </c>
      <c r="D3536" s="3">
        <v>0.171426635785564</v>
      </c>
      <c r="E3536" s="3">
        <v>0.1740515055527741</v>
      </c>
      <c r="F3536" s="3">
        <v>0.61157024793388426</v>
      </c>
      <c r="G3536" s="3">
        <v>0.13223140495867769</v>
      </c>
      <c r="H3536" s="3">
        <v>0.1033057851239669</v>
      </c>
      <c r="I3536" s="3">
        <v>0.2975206611570248</v>
      </c>
      <c r="J3536" s="3">
        <v>3.8293537257484758E-2</v>
      </c>
      <c r="K3536" s="3">
        <v>27487.499999999989</v>
      </c>
      <c r="L3536" s="3" t="s">
        <v>16417</v>
      </c>
      <c r="M3536" s="8" t="str">
        <f ca="1">IFERROR(__xludf.DUMMYFUNCTION("REGEXREPLACE(F2607,""\D"", """")"),"#VALUE!")</f>
        <v>#VALUE!</v>
      </c>
    </row>
    <row r="3537" spans="1:13" ht="15.75" customHeight="1">
      <c r="A3537" s="1">
        <v>2606</v>
      </c>
      <c r="B3537" s="3">
        <v>2607</v>
      </c>
      <c r="C3537" s="3" t="s">
        <v>7025</v>
      </c>
      <c r="D3537" s="3">
        <v>0.19884788346317331</v>
      </c>
      <c r="E3537" s="3">
        <v>0.27481370882077127</v>
      </c>
      <c r="F3537" s="3">
        <v>0.63934426229508201</v>
      </c>
      <c r="G3537" s="3">
        <v>0.1202185792349727</v>
      </c>
      <c r="H3537" s="3">
        <v>0.12568306010928959</v>
      </c>
      <c r="I3537" s="3">
        <v>0.25683060109289618</v>
      </c>
      <c r="J3537" s="3">
        <v>4.6168345151615761E-2</v>
      </c>
      <c r="K3537" s="3">
        <v>21044.3</v>
      </c>
      <c r="L3537" s="3" t="s">
        <v>16418</v>
      </c>
      <c r="M3537" s="8" t="str">
        <f ca="1">IFERROR(__xludf.DUMMYFUNCTION("REGEXREPLACE(F2608,""\D"", """")"),"#VALUE!")</f>
        <v>#VALUE!</v>
      </c>
    </row>
    <row r="3538" spans="1:13" ht="15.75" customHeight="1">
      <c r="A3538" s="1">
        <v>2607</v>
      </c>
      <c r="B3538" s="3">
        <v>2608</v>
      </c>
      <c r="C3538" s="3" t="s">
        <v>7028</v>
      </c>
      <c r="D3538" s="3">
        <v>0.29883930925787461</v>
      </c>
      <c r="E3538" s="3">
        <v>0.23229594011206731</v>
      </c>
      <c r="F3538" s="3">
        <v>0.63730569948186533</v>
      </c>
      <c r="G3538" s="3">
        <v>9.8445595854922283E-2</v>
      </c>
      <c r="H3538" s="3">
        <v>0.1191709844559585</v>
      </c>
      <c r="I3538" s="3">
        <v>0.25388601036269431</v>
      </c>
      <c r="J3538" s="3">
        <v>6.0702971439249742E-2</v>
      </c>
      <c r="K3538" s="3">
        <v>21604.599999999991</v>
      </c>
      <c r="L3538" s="3" t="s">
        <v>16419</v>
      </c>
      <c r="M3538" s="8" t="str">
        <f ca="1">IFERROR(__xludf.DUMMYFUNCTION("REGEXREPLACE(F2609,""\D"", """")"),"#VALUE!")</f>
        <v>#VALUE!</v>
      </c>
    </row>
    <row r="3539" spans="1:13" ht="15.75" customHeight="1">
      <c r="A3539" s="1">
        <v>2608</v>
      </c>
      <c r="B3539" s="3">
        <v>2609</v>
      </c>
      <c r="C3539" s="3" t="s">
        <v>7031</v>
      </c>
      <c r="D3539" s="3">
        <v>0.1854752020608289</v>
      </c>
      <c r="E3539" s="3">
        <v>0.51403365598963824</v>
      </c>
      <c r="F3539" s="3">
        <v>0.42</v>
      </c>
      <c r="G3539" s="3">
        <v>0.1</v>
      </c>
      <c r="H3539" s="3">
        <v>0.08</v>
      </c>
      <c r="I3539" s="3">
        <v>0.2</v>
      </c>
      <c r="J3539" s="3">
        <v>2.217849346931473E-2</v>
      </c>
      <c r="K3539" s="3">
        <v>5845.2999999999984</v>
      </c>
      <c r="L3539" s="3" t="s">
        <v>16420</v>
      </c>
      <c r="M3539" s="8" t="str">
        <f ca="1">IFERROR(__xludf.DUMMYFUNCTION("REGEXREPLACE(F2610,""\D"", """")"),"#VALUE!")</f>
        <v>#VALUE!</v>
      </c>
    </row>
    <row r="3540" spans="1:13" ht="15.75" customHeight="1">
      <c r="A3540" s="1">
        <v>2609</v>
      </c>
      <c r="B3540" s="3">
        <v>2610</v>
      </c>
      <c r="C3540" s="3" t="s">
        <v>7033</v>
      </c>
      <c r="D3540" s="3">
        <v>0.17154802275513109</v>
      </c>
      <c r="E3540" s="3">
        <v>0.29974625928899168</v>
      </c>
      <c r="F3540" s="3">
        <v>0.65641025641025641</v>
      </c>
      <c r="G3540" s="3">
        <v>0.1230769230769231</v>
      </c>
      <c r="H3540" s="3">
        <v>9.7435897435897437E-2</v>
      </c>
      <c r="I3540" s="3">
        <v>0.25128205128205128</v>
      </c>
      <c r="J3540" s="3">
        <v>3.5300354911881333E-2</v>
      </c>
      <c r="K3540" s="3">
        <v>21344.2</v>
      </c>
      <c r="L3540" s="3" t="s">
        <v>16421</v>
      </c>
      <c r="M3540" s="8" t="str">
        <f ca="1">IFERROR(__xludf.DUMMYFUNCTION("REGEXREPLACE(F2611,""\D"", """")"),"#VALUE!")</f>
        <v>#VALUE!</v>
      </c>
    </row>
    <row r="3541" spans="1:13" ht="15.75" customHeight="1">
      <c r="A3541" s="1">
        <v>2611</v>
      </c>
      <c r="B3541" s="3">
        <v>2612</v>
      </c>
      <c r="C3541" s="3" t="s">
        <v>7039</v>
      </c>
      <c r="D3541" s="3">
        <v>0.17540372710149549</v>
      </c>
      <c r="E3541" s="3">
        <v>0.28697253978300269</v>
      </c>
      <c r="F3541" s="3">
        <v>0.62303664921465973</v>
      </c>
      <c r="G3541" s="3">
        <v>7.0680628272251314E-2</v>
      </c>
      <c r="H3541" s="3">
        <v>0.10471204188481679</v>
      </c>
      <c r="I3541" s="3">
        <v>0.2329842931937173</v>
      </c>
      <c r="J3541" s="3">
        <v>2.908070745698476E-2</v>
      </c>
      <c r="K3541" s="3">
        <v>40215.399999999718</v>
      </c>
      <c r="L3541" s="3" t="s">
        <v>16423</v>
      </c>
      <c r="M3541" s="8" t="str">
        <f ca="1">IFERROR(__xludf.DUMMYFUNCTION("REGEXREPLACE(F2613,""\D"", """")"),"#VALUE!")</f>
        <v>#VALUE!</v>
      </c>
    </row>
    <row r="3542" spans="1:13" ht="15.75" customHeight="1">
      <c r="A3542" s="1">
        <v>2612</v>
      </c>
      <c r="B3542" s="3">
        <v>2613</v>
      </c>
      <c r="C3542" s="3" t="s">
        <v>7042</v>
      </c>
      <c r="D3542" s="3">
        <v>0.1967476616337471</v>
      </c>
      <c r="E3542" s="3">
        <v>0.24458208720997529</v>
      </c>
      <c r="F3542" s="3">
        <v>0.62230215827338131</v>
      </c>
      <c r="G3542" s="3">
        <v>9.7122302158273388E-2</v>
      </c>
      <c r="H3542" s="3">
        <v>0.11870503597122301</v>
      </c>
      <c r="I3542" s="3">
        <v>0.2482014388489209</v>
      </c>
      <c r="J3542" s="3">
        <v>4.0426713092028367E-2</v>
      </c>
      <c r="K3542" s="3">
        <v>31990.999999999931</v>
      </c>
      <c r="L3542" s="3" t="s">
        <v>16424</v>
      </c>
      <c r="M3542" s="8" t="str">
        <f ca="1">IFERROR(__xludf.DUMMYFUNCTION("REGEXREPLACE(F2614,""\D"", """")"),"#VALUE!")</f>
        <v>#VALUE!</v>
      </c>
    </row>
    <row r="3543" spans="1:13" ht="15.75" customHeight="1">
      <c r="A3543" s="1">
        <v>2613</v>
      </c>
      <c r="B3543" s="3">
        <v>2614</v>
      </c>
      <c r="C3543" s="3" t="s">
        <v>7045</v>
      </c>
      <c r="D3543" s="3">
        <v>0.16903228749243121</v>
      </c>
      <c r="E3543" s="3">
        <v>0.5248991311000647</v>
      </c>
      <c r="F3543" s="3">
        <v>0.48214285714285721</v>
      </c>
      <c r="G3543" s="3">
        <v>5.6547619047619048E-2</v>
      </c>
      <c r="H3543" s="3">
        <v>5.6547619047619048E-2</v>
      </c>
      <c r="I3543" s="3">
        <v>0.16666666666666671</v>
      </c>
      <c r="J3543" s="3">
        <v>1.7568708312044209E-2</v>
      </c>
      <c r="K3543" s="3">
        <v>37225.799999999821</v>
      </c>
      <c r="L3543" s="3" t="s">
        <v>16425</v>
      </c>
      <c r="M3543" s="8" t="str">
        <f ca="1">IFERROR(__xludf.DUMMYFUNCTION("REGEXREPLACE(F2615,""\D"", """")"),"#VALUE!")</f>
        <v>#VALUE!</v>
      </c>
    </row>
    <row r="3544" spans="1:13" ht="15.75" customHeight="1">
      <c r="A3544" s="1">
        <v>2616</v>
      </c>
      <c r="B3544" s="3">
        <v>2617</v>
      </c>
      <c r="C3544" s="3" t="s">
        <v>7053</v>
      </c>
      <c r="D3544" s="3">
        <v>0.20738073416629749</v>
      </c>
      <c r="E3544" s="3">
        <v>0.19775517102485041</v>
      </c>
      <c r="F3544" s="3">
        <v>0.59677419354838712</v>
      </c>
      <c r="G3544" s="3">
        <v>6.4516129032258063E-2</v>
      </c>
      <c r="H3544" s="3">
        <v>0.1129032258064516</v>
      </c>
      <c r="I3544" s="3">
        <v>0.24193548387096769</v>
      </c>
      <c r="J3544" s="3">
        <v>3.1054341176575389E-2</v>
      </c>
      <c r="K3544" s="3">
        <v>13691.900000000031</v>
      </c>
      <c r="L3544" s="3" t="s">
        <v>16428</v>
      </c>
      <c r="M3544" s="8" t="str">
        <f ca="1">IFERROR(__xludf.DUMMYFUNCTION("REGEXREPLACE(F2618,""\D"", """")"),"#VALUE!")</f>
        <v>#VALUE!</v>
      </c>
    </row>
    <row r="3545" spans="1:13" ht="15.75" customHeight="1">
      <c r="A3545" s="1">
        <v>2617</v>
      </c>
      <c r="B3545" s="3">
        <v>2618</v>
      </c>
      <c r="C3545" s="3" t="s">
        <v>7055</v>
      </c>
      <c r="D3545" s="3">
        <v>0.15572406143536541</v>
      </c>
      <c r="E3545" s="3">
        <v>0.1418863783206237</v>
      </c>
      <c r="F3545" s="3">
        <v>0.62535211267605639</v>
      </c>
      <c r="G3545" s="3">
        <v>0.1126760563380282</v>
      </c>
      <c r="H3545" s="3">
        <v>0.15211267605633799</v>
      </c>
      <c r="I3545" s="3">
        <v>0.30422535211267598</v>
      </c>
      <c r="J3545" s="3">
        <v>3.9703243374051539E-2</v>
      </c>
      <c r="K3545" s="3">
        <v>40174.699999999742</v>
      </c>
      <c r="L3545" s="3" t="s">
        <v>16429</v>
      </c>
      <c r="M3545" s="8" t="str">
        <f ca="1">IFERROR(__xludf.DUMMYFUNCTION("REGEXREPLACE(F2619,""\D"", """")"),"#VALUE!")</f>
        <v>#VALUE!</v>
      </c>
    </row>
    <row r="3546" spans="1:13" ht="15.75" customHeight="1">
      <c r="A3546" s="1">
        <v>2618</v>
      </c>
      <c r="B3546" s="3">
        <v>2619</v>
      </c>
      <c r="C3546" s="3" t="s">
        <v>7058</v>
      </c>
      <c r="D3546" s="3">
        <v>0.1260294683476276</v>
      </c>
      <c r="E3546" s="3">
        <v>0.26259421869207278</v>
      </c>
      <c r="F3546" s="3">
        <v>0.57653061224489799</v>
      </c>
      <c r="G3546" s="3">
        <v>9.1836734693877556E-2</v>
      </c>
      <c r="H3546" s="3">
        <v>0.1173469387755102</v>
      </c>
      <c r="I3546" s="3">
        <v>0.26020408163265307</v>
      </c>
      <c r="J3546" s="3">
        <v>2.448305785821081E-2</v>
      </c>
      <c r="K3546" s="3">
        <v>21621.400000000009</v>
      </c>
      <c r="L3546" s="3" t="s">
        <v>16430</v>
      </c>
      <c r="M3546" s="8" t="str">
        <f ca="1">IFERROR(__xludf.DUMMYFUNCTION("REGEXREPLACE(F2620,""\D"", """")"),"#VALUE!")</f>
        <v>#VALUE!</v>
      </c>
    </row>
    <row r="3547" spans="1:13" ht="15.75" customHeight="1">
      <c r="A3547" s="1">
        <v>2619</v>
      </c>
      <c r="B3547" s="3">
        <v>2620</v>
      </c>
      <c r="C3547" s="3" t="s">
        <v>7061</v>
      </c>
      <c r="D3547" s="3">
        <v>0.1780655759930839</v>
      </c>
      <c r="E3547" s="3">
        <v>0.20391531953378231</v>
      </c>
      <c r="F3547" s="3">
        <v>0.63874345549738221</v>
      </c>
      <c r="G3547" s="3">
        <v>9.947643979057591E-2</v>
      </c>
      <c r="H3547" s="3">
        <v>0.13350785340314139</v>
      </c>
      <c r="I3547" s="3">
        <v>0.27225130890052363</v>
      </c>
      <c r="J3547" s="3">
        <v>3.9896009206303332E-2</v>
      </c>
      <c r="K3547" s="3">
        <v>41179.599999999708</v>
      </c>
      <c r="L3547" s="3" t="s">
        <v>16431</v>
      </c>
      <c r="M3547" s="8" t="str">
        <f ca="1">IFERROR(__xludf.DUMMYFUNCTION("REGEXREPLACE(F2621,""\D"", """")"),"#VALUE!")</f>
        <v>#VALUE!</v>
      </c>
    </row>
    <row r="3548" spans="1:13" ht="15.75" customHeight="1">
      <c r="A3548" s="1">
        <v>2620</v>
      </c>
      <c r="B3548" s="3">
        <v>2621</v>
      </c>
      <c r="C3548" s="3" t="s">
        <v>7064</v>
      </c>
      <c r="D3548" s="3">
        <v>0.15401643968926751</v>
      </c>
      <c r="E3548" s="3">
        <v>0.28109835694724039</v>
      </c>
      <c r="F3548" s="3">
        <v>0.62046204620462042</v>
      </c>
      <c r="G3548" s="3">
        <v>8.9108910891089105E-2</v>
      </c>
      <c r="H3548" s="3">
        <v>0.11551155115511549</v>
      </c>
      <c r="I3548" s="3">
        <v>0.25412541254125409</v>
      </c>
      <c r="J3548" s="3">
        <v>2.9944801664851521E-2</v>
      </c>
      <c r="K3548" s="3">
        <v>33117.999999999884</v>
      </c>
      <c r="L3548" s="3" t="s">
        <v>16432</v>
      </c>
      <c r="M3548" s="8" t="str">
        <f ca="1">IFERROR(__xludf.DUMMYFUNCTION("REGEXREPLACE(F2622,""\D"", """")"),"#VALUE!")</f>
        <v>#VALUE!</v>
      </c>
    </row>
    <row r="3549" spans="1:13" ht="15.75" customHeight="1">
      <c r="A3549" s="1">
        <v>2621</v>
      </c>
      <c r="B3549" s="3">
        <v>2622</v>
      </c>
      <c r="C3549" s="3" t="s">
        <v>7067</v>
      </c>
      <c r="D3549" s="3">
        <v>0.1144504084172203</v>
      </c>
      <c r="E3549" s="3">
        <v>0.17246275459036731</v>
      </c>
      <c r="F3549" s="3">
        <v>0.63257575757575757</v>
      </c>
      <c r="G3549" s="3">
        <v>0.10606060606060611</v>
      </c>
      <c r="H3549" s="3">
        <v>0.14772727272727271</v>
      </c>
      <c r="I3549" s="3">
        <v>0.29924242424242431</v>
      </c>
      <c r="J3549" s="3">
        <v>2.7587444472376189E-2</v>
      </c>
      <c r="K3549" s="3">
        <v>29534.799999999941</v>
      </c>
      <c r="L3549" s="3" t="s">
        <v>16433</v>
      </c>
      <c r="M3549" s="8" t="str">
        <f ca="1">IFERROR(__xludf.DUMMYFUNCTION("REGEXREPLACE(F2623,""\D"", """")"),"#VALUE!")</f>
        <v>#VALUE!</v>
      </c>
    </row>
    <row r="3550" spans="1:13" ht="15.75" customHeight="1">
      <c r="A3550" s="1">
        <v>2622</v>
      </c>
      <c r="B3550" s="3">
        <v>2623</v>
      </c>
      <c r="C3550" s="3" t="s">
        <v>7070</v>
      </c>
      <c r="D3550" s="3">
        <v>0.2387836278381901</v>
      </c>
      <c r="E3550" s="3">
        <v>0.69917157693991405</v>
      </c>
      <c r="F3550" s="3">
        <v>0.54653937947494036</v>
      </c>
      <c r="G3550" s="3">
        <v>5.2505966587112173E-2</v>
      </c>
      <c r="H3550" s="3">
        <v>3.8186157517899763E-2</v>
      </c>
      <c r="I3550" s="3">
        <v>0.13603818615751789</v>
      </c>
      <c r="J3550" s="3">
        <v>1.975104754720788E-2</v>
      </c>
      <c r="K3550" s="3">
        <v>44149.399999999667</v>
      </c>
      <c r="L3550" s="3" t="s">
        <v>16434</v>
      </c>
      <c r="M3550" s="8" t="str">
        <f ca="1">IFERROR(__xludf.DUMMYFUNCTION("REGEXREPLACE(F2624,""\D"", """")"),"#VALUE!")</f>
        <v>#VALUE!</v>
      </c>
    </row>
    <row r="3551" spans="1:13" ht="15.75" customHeight="1">
      <c r="A3551" s="1">
        <v>2623</v>
      </c>
      <c r="B3551" s="3">
        <v>2624</v>
      </c>
      <c r="C3551" s="3" t="s">
        <v>7072</v>
      </c>
      <c r="D3551" s="3">
        <v>0.18980306207370709</v>
      </c>
      <c r="E3551" s="3">
        <v>0.1875593592899357</v>
      </c>
      <c r="F3551" s="3">
        <v>0.5641025641025641</v>
      </c>
      <c r="G3551" s="3">
        <v>0.23076923076923081</v>
      </c>
      <c r="H3551" s="3">
        <v>0.1025641025641026</v>
      </c>
      <c r="I3551" s="3">
        <v>0.35897435897435898</v>
      </c>
      <c r="J3551" s="3">
        <v>4.5565385454289252E-2</v>
      </c>
      <c r="K3551" s="3">
        <v>4720.1999999999989</v>
      </c>
      <c r="L3551" s="3" t="s">
        <v>16435</v>
      </c>
      <c r="M3551" s="8" t="str">
        <f ca="1">IFERROR(__xludf.DUMMYFUNCTION("REGEXREPLACE(F2625,""\D"", """")"),"#VALUE!")</f>
        <v>#VALUE!</v>
      </c>
    </row>
    <row r="3552" spans="1:13" ht="15.75" customHeight="1">
      <c r="A3552" s="1">
        <v>2624</v>
      </c>
      <c r="B3552" s="3">
        <v>2625</v>
      </c>
      <c r="C3552" s="3" t="s">
        <v>7074</v>
      </c>
      <c r="D3552" s="3">
        <v>0.13749151084966771</v>
      </c>
      <c r="E3552" s="3">
        <v>0.37743176815915058</v>
      </c>
      <c r="F3552" s="3">
        <v>0.51898734177215189</v>
      </c>
      <c r="G3552" s="3">
        <v>0.1012658227848101</v>
      </c>
      <c r="H3552" s="3">
        <v>6.3291139240506333E-2</v>
      </c>
      <c r="I3552" s="3">
        <v>0.189873417721519</v>
      </c>
      <c r="J3552" s="3">
        <v>1.7037011753163842E-2</v>
      </c>
      <c r="K3552" s="3">
        <v>9149.6000000000076</v>
      </c>
      <c r="L3552" s="3" t="s">
        <v>16436</v>
      </c>
      <c r="M3552" s="8" t="str">
        <f ca="1">IFERROR(__xludf.DUMMYFUNCTION("REGEXREPLACE(F2626,""\D"", """")"),"#VALUE!")</f>
        <v>#VALUE!</v>
      </c>
    </row>
    <row r="3553" spans="1:13" ht="15.75" customHeight="1">
      <c r="A3553" s="1">
        <v>2625</v>
      </c>
      <c r="B3553" s="3">
        <v>2626</v>
      </c>
      <c r="C3553" s="3" t="s">
        <v>7076</v>
      </c>
      <c r="D3553" s="3">
        <v>0.2256550438370532</v>
      </c>
      <c r="E3553" s="3">
        <v>0.12031863679538569</v>
      </c>
      <c r="F3553" s="3">
        <v>0.64102564102564108</v>
      </c>
      <c r="G3553" s="3">
        <v>7.6923076923076927E-2</v>
      </c>
      <c r="H3553" s="3">
        <v>0.15384615384615391</v>
      </c>
      <c r="I3553" s="3">
        <v>0.30769230769230771</v>
      </c>
      <c r="J3553" s="3">
        <v>3.378238737967245E-2</v>
      </c>
      <c r="K3553" s="3">
        <v>4467.5</v>
      </c>
      <c r="L3553" s="3" t="s">
        <v>16437</v>
      </c>
      <c r="M3553" s="8" t="str">
        <f ca="1">IFERROR(__xludf.DUMMYFUNCTION("REGEXREPLACE(F2627,""\D"", """")"),"#VALUE!")</f>
        <v>#VALUE!</v>
      </c>
    </row>
    <row r="3554" spans="1:13" ht="15.75" customHeight="1">
      <c r="A3554" s="1">
        <v>2626</v>
      </c>
      <c r="B3554" s="3">
        <v>2627</v>
      </c>
      <c r="C3554" s="3" t="s">
        <v>7078</v>
      </c>
      <c r="D3554" s="3">
        <v>0.38820836869743819</v>
      </c>
      <c r="E3554" s="3">
        <v>1</v>
      </c>
      <c r="F3554" s="3">
        <v>0.49572649572649569</v>
      </c>
      <c r="G3554" s="3">
        <v>5.128205128205128E-2</v>
      </c>
      <c r="H3554" s="3">
        <v>2.564102564102564E-2</v>
      </c>
      <c r="I3554" s="3">
        <v>0.1025641025641026</v>
      </c>
      <c r="J3554" s="3">
        <v>1.884081034963157E-2</v>
      </c>
      <c r="K3554" s="3">
        <v>12363.500000000029</v>
      </c>
      <c r="L3554" s="3" t="s">
        <v>16438</v>
      </c>
      <c r="M3554" s="8" t="str">
        <f ca="1">IFERROR(__xludf.DUMMYFUNCTION("REGEXREPLACE(F2628,""\D"", """")"),"#VALUE!")</f>
        <v>#VALUE!</v>
      </c>
    </row>
    <row r="3555" spans="1:13" ht="15.75" customHeight="1">
      <c r="A3555" s="1">
        <v>2627</v>
      </c>
      <c r="B3555" s="3">
        <v>2628</v>
      </c>
      <c r="C3555" s="3" t="s">
        <v>7080</v>
      </c>
      <c r="D3555" s="3">
        <v>0.15398367961397899</v>
      </c>
      <c r="E3555" s="3">
        <v>0.56763784905342907</v>
      </c>
      <c r="F3555" s="3">
        <v>0.51076320939334641</v>
      </c>
      <c r="G3555" s="3">
        <v>8.0234833659491189E-2</v>
      </c>
      <c r="H3555" s="3">
        <v>3.5225048923679059E-2</v>
      </c>
      <c r="I3555" s="3">
        <v>0.16242661448140899</v>
      </c>
      <c r="J3555" s="3">
        <v>1.6277200687327398E-2</v>
      </c>
      <c r="K3555" s="3">
        <v>55364.499999999432</v>
      </c>
      <c r="L3555" s="3" t="s">
        <v>16439</v>
      </c>
      <c r="M3555" s="8" t="str">
        <f ca="1">IFERROR(__xludf.DUMMYFUNCTION("REGEXREPLACE(F2629,""\D"", """")"),"#VALUE!")</f>
        <v>#VALUE!</v>
      </c>
    </row>
    <row r="3556" spans="1:13" ht="15.75" customHeight="1">
      <c r="A3556" s="1">
        <v>2628</v>
      </c>
      <c r="B3556" s="3">
        <v>2629</v>
      </c>
      <c r="C3556" s="3" t="s">
        <v>7082</v>
      </c>
      <c r="D3556" s="3">
        <v>0.17843215935288531</v>
      </c>
      <c r="E3556" s="3">
        <v>0.22881688237138301</v>
      </c>
      <c r="F3556" s="3">
        <v>0.6244897959183674</v>
      </c>
      <c r="G3556" s="3">
        <v>8.5714285714285715E-2</v>
      </c>
      <c r="H3556" s="3">
        <v>0.12653061224489789</v>
      </c>
      <c r="I3556" s="3">
        <v>0.27755102040816332</v>
      </c>
      <c r="J3556" s="3">
        <v>3.5355190836288387E-2</v>
      </c>
      <c r="K3556" s="3">
        <v>26945.899999999961</v>
      </c>
      <c r="L3556" s="3" t="s">
        <v>16440</v>
      </c>
      <c r="M3556" s="8" t="str">
        <f ca="1">IFERROR(__xludf.DUMMYFUNCTION("REGEXREPLACE(F2630,""\D"", """")"),"#VALUE!")</f>
        <v>#VALUE!</v>
      </c>
    </row>
    <row r="3557" spans="1:13" ht="15.75" customHeight="1">
      <c r="A3557" s="1">
        <v>2629</v>
      </c>
      <c r="B3557" s="3">
        <v>2630</v>
      </c>
      <c r="C3557" s="3" t="s">
        <v>7085</v>
      </c>
      <c r="D3557" s="3">
        <v>0.16664244788496391</v>
      </c>
      <c r="E3557" s="3">
        <v>0.83794857302198311</v>
      </c>
      <c r="F3557" s="3">
        <v>0.53623188405797106</v>
      </c>
      <c r="G3557" s="3">
        <v>5.7971014492753617E-2</v>
      </c>
      <c r="H3557" s="3">
        <v>3.7681159420289857E-2</v>
      </c>
      <c r="I3557" s="3">
        <v>0.1246376811594203</v>
      </c>
      <c r="J3557" s="3">
        <v>1.4279550733431189E-2</v>
      </c>
      <c r="K3557" s="3">
        <v>35661.599999999802</v>
      </c>
      <c r="L3557" s="3" t="s">
        <v>16441</v>
      </c>
      <c r="M3557" s="8" t="str">
        <f ca="1">IFERROR(__xludf.DUMMYFUNCTION("REGEXREPLACE(F2631,""\D"", """")"),"#VALUE!")</f>
        <v>#VALUE!</v>
      </c>
    </row>
    <row r="3558" spans="1:13" ht="15.75" customHeight="1">
      <c r="A3558" s="1">
        <v>2631</v>
      </c>
      <c r="B3558" s="3">
        <v>2632</v>
      </c>
      <c r="C3558" s="3" t="s">
        <v>7090</v>
      </c>
      <c r="D3558" s="3">
        <v>0.1851021038795741</v>
      </c>
      <c r="E3558" s="3">
        <v>0.83863229048142107</v>
      </c>
      <c r="F3558" s="3">
        <v>0.46153846153846162</v>
      </c>
      <c r="G3558" s="3">
        <v>4.6153846153846163E-2</v>
      </c>
      <c r="H3558" s="3">
        <v>3.5897435897435888E-2</v>
      </c>
      <c r="I3558" s="3">
        <v>0.1179487179487179</v>
      </c>
      <c r="J3558" s="3">
        <v>1.206226798671212E-2</v>
      </c>
      <c r="K3558" s="3">
        <v>21566.30000000001</v>
      </c>
      <c r="L3558" s="3" t="s">
        <v>16443</v>
      </c>
      <c r="M3558" s="8" t="str">
        <f ca="1">IFERROR(__xludf.DUMMYFUNCTION("REGEXREPLACE(F2633,""\D"", """")"),"#VALUE!")</f>
        <v>#VALUE!</v>
      </c>
    </row>
    <row r="3559" spans="1:13" ht="15.75" customHeight="1">
      <c r="A3559" s="1">
        <v>2633</v>
      </c>
      <c r="B3559" s="3">
        <v>2634</v>
      </c>
      <c r="C3559" s="3" t="s">
        <v>7095</v>
      </c>
      <c r="D3559" s="3">
        <v>0.26278060396643182</v>
      </c>
      <c r="E3559" s="3">
        <v>0.88963235398905094</v>
      </c>
      <c r="F3559" s="3">
        <v>0.4881516587677725</v>
      </c>
      <c r="G3559" s="3">
        <v>5.6872037914691941E-2</v>
      </c>
      <c r="H3559" s="3">
        <v>2.843601895734597E-2</v>
      </c>
      <c r="I3559" s="3">
        <v>0.11374407582938389</v>
      </c>
      <c r="J3559" s="3">
        <v>1.7983769352862129E-2</v>
      </c>
      <c r="K3559" s="3">
        <v>23296.600000000009</v>
      </c>
      <c r="L3559" s="3" t="s">
        <v>16445</v>
      </c>
      <c r="M3559" s="8" t="str">
        <f ca="1">IFERROR(__xludf.DUMMYFUNCTION("REGEXREPLACE(F2635,""\D"", """")"),"#VALUE!")</f>
        <v>#VALUE!</v>
      </c>
    </row>
    <row r="3560" spans="1:13" ht="15.75" customHeight="1">
      <c r="A3560" s="1">
        <v>2635</v>
      </c>
      <c r="B3560" s="3">
        <v>2636</v>
      </c>
      <c r="C3560" s="3" t="s">
        <v>7100</v>
      </c>
      <c r="D3560" s="3">
        <v>0.1312346829595849</v>
      </c>
      <c r="E3560" s="3">
        <v>0.2295419856517949</v>
      </c>
      <c r="F3560" s="3">
        <v>0.66249999999999998</v>
      </c>
      <c r="G3560" s="3">
        <v>0.1</v>
      </c>
      <c r="H3560" s="3">
        <v>9.0624999999999997E-2</v>
      </c>
      <c r="I3560" s="3">
        <v>0.24374999999999999</v>
      </c>
      <c r="J3560" s="3">
        <v>2.3875549128822188E-2</v>
      </c>
      <c r="K3560" s="3">
        <v>33971.899999999863</v>
      </c>
      <c r="L3560" s="3" t="s">
        <v>16447</v>
      </c>
      <c r="M3560" s="8" t="str">
        <f ca="1">IFERROR(__xludf.DUMMYFUNCTION("REGEXREPLACE(F2637,""\D"", """")"),"#VALUE!")</f>
        <v>#VALUE!</v>
      </c>
    </row>
    <row r="3561" spans="1:13" ht="15.75" customHeight="1">
      <c r="A3561" s="1">
        <v>2636</v>
      </c>
      <c r="B3561" s="3">
        <v>2637</v>
      </c>
      <c r="C3561" s="3" t="s">
        <v>7103</v>
      </c>
      <c r="D3561" s="3">
        <v>0.15851396802170409</v>
      </c>
      <c r="E3561" s="3">
        <v>0.1595749166998737</v>
      </c>
      <c r="F3561" s="3">
        <v>0.59166666666666667</v>
      </c>
      <c r="G3561" s="3">
        <v>0.1</v>
      </c>
      <c r="H3561" s="3">
        <v>0.1125</v>
      </c>
      <c r="I3561" s="3">
        <v>0.26250000000000001</v>
      </c>
      <c r="J3561" s="3">
        <v>3.1891371481227573E-2</v>
      </c>
      <c r="K3561" s="3">
        <v>26348.59999999998</v>
      </c>
      <c r="L3561" s="3" t="s">
        <v>16448</v>
      </c>
      <c r="M3561" s="8" t="str">
        <f ca="1">IFERROR(__xludf.DUMMYFUNCTION("REGEXREPLACE(F2638,""\D"", """")"),"#VALUE!")</f>
        <v>#VALUE!</v>
      </c>
    </row>
    <row r="3562" spans="1:13" ht="15.75" customHeight="1">
      <c r="A3562" s="1">
        <v>2637</v>
      </c>
      <c r="B3562" s="3">
        <v>2638</v>
      </c>
      <c r="C3562" s="3" t="s">
        <v>7106</v>
      </c>
      <c r="D3562" s="3">
        <v>0.13317226507592539</v>
      </c>
      <c r="E3562" s="3">
        <v>0.31088468979002931</v>
      </c>
      <c r="F3562" s="3">
        <v>0.66666666666666663</v>
      </c>
      <c r="G3562" s="3">
        <v>5.6910569105691047E-2</v>
      </c>
      <c r="H3562" s="3">
        <v>0.1056910569105691</v>
      </c>
      <c r="I3562" s="3">
        <v>0.21951219512195119</v>
      </c>
      <c r="J3562" s="3">
        <v>1.786238650140351E-2</v>
      </c>
      <c r="K3562" s="3">
        <v>12859.000000000029</v>
      </c>
      <c r="L3562" s="3" t="s">
        <v>16449</v>
      </c>
      <c r="M3562" s="8" t="str">
        <f ca="1">IFERROR(__xludf.DUMMYFUNCTION("REGEXREPLACE(F2639,""\D"", """")"),"#VALUE!")</f>
        <v>#VALUE!</v>
      </c>
    </row>
    <row r="3563" spans="1:13" ht="15.75" customHeight="1">
      <c r="A3563" s="1">
        <v>2638</v>
      </c>
      <c r="B3563" s="3">
        <v>2639</v>
      </c>
      <c r="C3563" s="3" t="s">
        <v>7108</v>
      </c>
      <c r="D3563" s="3">
        <v>0.1690431478456762</v>
      </c>
      <c r="E3563" s="3">
        <v>0.1969621788550576</v>
      </c>
      <c r="F3563" s="3">
        <v>0.6342229199372057</v>
      </c>
      <c r="G3563" s="3">
        <v>0.10832025117739399</v>
      </c>
      <c r="H3563" s="3">
        <v>0.13343799058084771</v>
      </c>
      <c r="I3563" s="3">
        <v>0.2857142857142857</v>
      </c>
      <c r="J3563" s="3">
        <v>3.9997323686206752E-2</v>
      </c>
      <c r="K3563" s="3">
        <v>70736.799999999581</v>
      </c>
      <c r="L3563" s="3" t="s">
        <v>16450</v>
      </c>
      <c r="M3563" s="8" t="str">
        <f ca="1">IFERROR(__xludf.DUMMYFUNCTION("REGEXREPLACE(F2640,""\D"", """")"),"#VALUE!")</f>
        <v>#VALUE!</v>
      </c>
    </row>
    <row r="3564" spans="1:13" ht="15.75" customHeight="1">
      <c r="A3564" s="1">
        <v>2640</v>
      </c>
      <c r="B3564" s="3">
        <v>2641</v>
      </c>
      <c r="C3564" s="3" t="s">
        <v>7114</v>
      </c>
      <c r="D3564" s="3">
        <v>0.23396554511082451</v>
      </c>
      <c r="E3564" s="3">
        <v>0.15140760777051321</v>
      </c>
      <c r="F3564" s="3">
        <v>0.6227544910179641</v>
      </c>
      <c r="G3564" s="3">
        <v>8.9820359281437126E-2</v>
      </c>
      <c r="H3564" s="3">
        <v>0.1317365269461078</v>
      </c>
      <c r="I3564" s="3">
        <v>0.25748502994011968</v>
      </c>
      <c r="J3564" s="3">
        <v>4.7337636217093818E-2</v>
      </c>
      <c r="K3564" s="3">
        <v>18214.000000000029</v>
      </c>
      <c r="L3564" s="3" t="s">
        <v>16452</v>
      </c>
      <c r="M3564" s="8" t="str">
        <f ca="1">IFERROR(__xludf.DUMMYFUNCTION("REGEXREPLACE(F2642,""\D"", """")"),"#VALUE!")</f>
        <v>#VALUE!</v>
      </c>
    </row>
    <row r="3565" spans="1:13" ht="15.75" customHeight="1">
      <c r="A3565" s="1">
        <v>2641</v>
      </c>
      <c r="B3565" s="3">
        <v>2642</v>
      </c>
      <c r="C3565" s="3" t="s">
        <v>7116</v>
      </c>
      <c r="D3565" s="3">
        <v>0.14144568390486051</v>
      </c>
      <c r="E3565" s="3">
        <v>0.19768020293242231</v>
      </c>
      <c r="F3565" s="3">
        <v>0.6484375</v>
      </c>
      <c r="G3565" s="3">
        <v>8.59375E-2</v>
      </c>
      <c r="H3565" s="3">
        <v>0.109375</v>
      </c>
      <c r="I3565" s="3">
        <v>0.25390625</v>
      </c>
      <c r="J3565" s="3">
        <v>2.5969648410464199E-2</v>
      </c>
      <c r="K3565" s="3">
        <v>26791.499999999942</v>
      </c>
      <c r="L3565" s="3" t="s">
        <v>16453</v>
      </c>
      <c r="M3565" s="8" t="str">
        <f ca="1">IFERROR(__xludf.DUMMYFUNCTION("REGEXREPLACE(F2643,""\D"", """")"),"#VALUE!")</f>
        <v>#VALUE!</v>
      </c>
    </row>
    <row r="3566" spans="1:13" ht="15.75" customHeight="1">
      <c r="A3566" s="1">
        <v>2642</v>
      </c>
      <c r="B3566" s="3">
        <v>2643</v>
      </c>
      <c r="C3566" s="3" t="s">
        <v>7119</v>
      </c>
      <c r="D3566" s="3">
        <v>0.14342408460333009</v>
      </c>
      <c r="E3566" s="3">
        <v>0.3467933472313926</v>
      </c>
      <c r="F3566" s="3">
        <v>0.61885245901639341</v>
      </c>
      <c r="G3566" s="3">
        <v>9.8360655737704916E-2</v>
      </c>
      <c r="H3566" s="3">
        <v>0.1024590163934426</v>
      </c>
      <c r="I3566" s="3">
        <v>0.21721311475409841</v>
      </c>
      <c r="J3566" s="3">
        <v>2.7215746775519599E-2</v>
      </c>
      <c r="K3566" s="3">
        <v>25592.899999999961</v>
      </c>
      <c r="L3566" s="3" t="s">
        <v>16454</v>
      </c>
      <c r="M3566" s="8" t="str">
        <f ca="1">IFERROR(__xludf.DUMMYFUNCTION("REGEXREPLACE(F2644,""\D"", """")"),"#VALUE!")</f>
        <v>#VALUE!</v>
      </c>
    </row>
    <row r="3567" spans="1:13" ht="15.75" customHeight="1">
      <c r="A3567" s="1">
        <v>2643</v>
      </c>
      <c r="B3567" s="3">
        <v>2644</v>
      </c>
      <c r="C3567" s="3" t="s">
        <v>7121</v>
      </c>
      <c r="D3567" s="3">
        <v>0.1663220862431706</v>
      </c>
      <c r="E3567" s="3">
        <v>0.30914562387548711</v>
      </c>
      <c r="F3567" s="3">
        <v>0.67010309278350511</v>
      </c>
      <c r="G3567" s="3">
        <v>6.5292096219931275E-2</v>
      </c>
      <c r="H3567" s="3">
        <v>9.2783505154639179E-2</v>
      </c>
      <c r="I3567" s="3">
        <v>0.21649484536082481</v>
      </c>
      <c r="J3567" s="3">
        <v>2.4394932926594691E-2</v>
      </c>
      <c r="K3567" s="3">
        <v>30658.299999999919</v>
      </c>
      <c r="L3567" s="3" t="s">
        <v>16455</v>
      </c>
      <c r="M3567" s="8" t="str">
        <f ca="1">IFERROR(__xludf.DUMMYFUNCTION("REGEXREPLACE(F2645,""\D"", """")"),"#VALUE!")</f>
        <v>#VALUE!</v>
      </c>
    </row>
    <row r="3568" spans="1:13" ht="15.75" customHeight="1">
      <c r="A3568" s="1">
        <v>2644</v>
      </c>
      <c r="B3568" s="3">
        <v>2645</v>
      </c>
      <c r="C3568" s="3" t="s">
        <v>7123</v>
      </c>
      <c r="D3568" s="3">
        <v>0.18526404990369341</v>
      </c>
      <c r="E3568" s="3">
        <v>0.58308637500025018</v>
      </c>
      <c r="F3568" s="3">
        <v>0.5218295218295218</v>
      </c>
      <c r="G3568" s="3">
        <v>8.1081081081081086E-2</v>
      </c>
      <c r="H3568" s="3">
        <v>6.2370062370062367E-2</v>
      </c>
      <c r="I3568" s="3">
        <v>0.17255717255717259</v>
      </c>
      <c r="J3568" s="3">
        <v>2.5319279808022212E-2</v>
      </c>
      <c r="K3568" s="3">
        <v>52773.999999999513</v>
      </c>
      <c r="L3568" s="3" t="s">
        <v>16456</v>
      </c>
      <c r="M3568" s="8" t="str">
        <f ca="1">IFERROR(__xludf.DUMMYFUNCTION("REGEXREPLACE(F2646,""\D"", """")"),"#VALUE!")</f>
        <v>#VALUE!</v>
      </c>
    </row>
    <row r="3569" spans="1:13" ht="15.75" customHeight="1">
      <c r="A3569" s="1">
        <v>2646</v>
      </c>
      <c r="B3569" s="3">
        <v>2647</v>
      </c>
      <c r="C3569" s="3" t="s">
        <v>7128</v>
      </c>
      <c r="D3569" s="3">
        <v>0.2173808497493889</v>
      </c>
      <c r="E3569" s="3">
        <v>0.71759495107617532</v>
      </c>
      <c r="F3569" s="3">
        <v>0.53398058252427183</v>
      </c>
      <c r="G3569" s="3">
        <v>7.281553398058252E-2</v>
      </c>
      <c r="H3569" s="3">
        <v>1.9417475728155342E-2</v>
      </c>
      <c r="I3569" s="3">
        <v>0.1213592233009709</v>
      </c>
      <c r="J3569" s="3">
        <v>1.5643281814208081E-2</v>
      </c>
      <c r="K3569" s="3">
        <v>22257.000000000018</v>
      </c>
      <c r="L3569" s="3" t="s">
        <v>16458</v>
      </c>
      <c r="M3569" s="8" t="str">
        <f ca="1">IFERROR(__xludf.DUMMYFUNCTION("REGEXREPLACE(F2648,""\D"", """")"),"#VALUE!")</f>
        <v>#VALUE!</v>
      </c>
    </row>
    <row r="3570" spans="1:13" ht="15.75" customHeight="1">
      <c r="A3570" s="1">
        <v>2647</v>
      </c>
      <c r="B3570" s="3">
        <v>2648</v>
      </c>
      <c r="C3570" s="3" t="s">
        <v>7130</v>
      </c>
      <c r="D3570" s="3">
        <v>0.2411042187317822</v>
      </c>
      <c r="E3570" s="3">
        <v>0.59130645406813609</v>
      </c>
      <c r="F3570" s="3">
        <v>0.49029126213592228</v>
      </c>
      <c r="G3570" s="3">
        <v>7.281553398058252E-2</v>
      </c>
      <c r="H3570" s="3">
        <v>6.7961165048543687E-2</v>
      </c>
      <c r="I3570" s="3">
        <v>0.16019417475728159</v>
      </c>
      <c r="J3570" s="3">
        <v>3.0446322981828009E-2</v>
      </c>
      <c r="K3570" s="3">
        <v>23077.500000000011</v>
      </c>
      <c r="L3570" s="3" t="s">
        <v>16459</v>
      </c>
      <c r="M3570" s="8" t="str">
        <f ca="1">IFERROR(__xludf.DUMMYFUNCTION("REGEXREPLACE(F2649,""\D"", """")"),"#VALUE!")</f>
        <v>#VALUE!</v>
      </c>
    </row>
    <row r="3571" spans="1:13" ht="15.75" customHeight="1">
      <c r="A3571" s="1">
        <v>2649</v>
      </c>
      <c r="B3571" s="3">
        <v>2650</v>
      </c>
      <c r="C3571" s="3" t="s">
        <v>7135</v>
      </c>
      <c r="D3571" s="3">
        <v>0.19120940215580151</v>
      </c>
      <c r="E3571" s="3">
        <v>0.15613070154952291</v>
      </c>
      <c r="F3571" s="3">
        <v>0.60526315789473684</v>
      </c>
      <c r="G3571" s="3">
        <v>0.1118421052631579</v>
      </c>
      <c r="H3571" s="3">
        <v>0.14473684210526319</v>
      </c>
      <c r="I3571" s="3">
        <v>0.29605263157894729</v>
      </c>
      <c r="J3571" s="3">
        <v>4.5538259523879382E-2</v>
      </c>
      <c r="K3571" s="3">
        <v>17343.800000000021</v>
      </c>
      <c r="L3571" s="3" t="s">
        <v>16461</v>
      </c>
      <c r="M3571" s="8" t="str">
        <f ca="1">IFERROR(__xludf.DUMMYFUNCTION("REGEXREPLACE(F2651,""\D"", """")"),"#VALUE!")</f>
        <v>#VALUE!</v>
      </c>
    </row>
    <row r="3572" spans="1:13" ht="15.75" customHeight="1">
      <c r="A3572" s="1">
        <v>2650</v>
      </c>
      <c r="B3572" s="3">
        <v>2651</v>
      </c>
      <c r="C3572" s="3" t="s">
        <v>7137</v>
      </c>
      <c r="D3572" s="3">
        <v>0.15617987489369761</v>
      </c>
      <c r="E3572" s="3">
        <v>0.16557180945412281</v>
      </c>
      <c r="F3572" s="3">
        <v>0.61325966850828728</v>
      </c>
      <c r="G3572" s="3">
        <v>0.1104972375690608</v>
      </c>
      <c r="H3572" s="3">
        <v>0.1546961325966851</v>
      </c>
      <c r="I3572" s="3">
        <v>0.2983425414364641</v>
      </c>
      <c r="J3572" s="3">
        <v>3.8719624661858562E-2</v>
      </c>
      <c r="K3572" s="3">
        <v>20751.800000000028</v>
      </c>
      <c r="L3572" s="3" t="s">
        <v>16462</v>
      </c>
      <c r="M3572" s="8" t="str">
        <f ca="1">IFERROR(__xludf.DUMMYFUNCTION("REGEXREPLACE(F2652,""\D"", """")"),"#VALUE!")</f>
        <v>#VALUE!</v>
      </c>
    </row>
    <row r="3573" spans="1:13" ht="15.75" customHeight="1">
      <c r="A3573" s="1">
        <v>2651</v>
      </c>
      <c r="B3573" s="3">
        <v>2652</v>
      </c>
      <c r="C3573" s="3" t="s">
        <v>7139</v>
      </c>
      <c r="D3573" s="3">
        <v>0.22053082296440071</v>
      </c>
      <c r="E3573" s="3">
        <v>0.62905576387592554</v>
      </c>
      <c r="F3573" s="3">
        <v>0.48148148148148151</v>
      </c>
      <c r="G3573" s="3">
        <v>6.4814814814814811E-2</v>
      </c>
      <c r="H3573" s="3">
        <v>2.777777777777778E-2</v>
      </c>
      <c r="I3573" s="3">
        <v>0.12962962962962959</v>
      </c>
      <c r="J3573" s="3">
        <v>1.349161383052069E-2</v>
      </c>
      <c r="K3573" s="3">
        <v>11709.300000000019</v>
      </c>
      <c r="L3573" s="3" t="s">
        <v>16463</v>
      </c>
      <c r="M3573" s="8" t="str">
        <f ca="1">IFERROR(__xludf.DUMMYFUNCTION("REGEXREPLACE(F2653,""\D"", """")"),"#VALUE!")</f>
        <v>#VALUE!</v>
      </c>
    </row>
    <row r="3574" spans="1:13" ht="15.75" customHeight="1">
      <c r="A3574" s="1">
        <v>2652</v>
      </c>
      <c r="B3574" s="3">
        <v>2653</v>
      </c>
      <c r="C3574" s="3" t="s">
        <v>7141</v>
      </c>
      <c r="D3574" s="3">
        <v>0.13816236483936309</v>
      </c>
      <c r="E3574" s="3">
        <v>0.2139625103628878</v>
      </c>
      <c r="F3574" s="3">
        <v>0.43181818181818182</v>
      </c>
      <c r="G3574" s="3">
        <v>9.0909090909090912E-2</v>
      </c>
      <c r="H3574" s="3">
        <v>6.8181818181818177E-2</v>
      </c>
      <c r="I3574" s="3">
        <v>0.25</v>
      </c>
      <c r="J3574" s="3">
        <v>1.254609638664473E-2</v>
      </c>
      <c r="K3574" s="3">
        <v>5148.7999999999975</v>
      </c>
      <c r="L3574" s="3" t="s">
        <v>16464</v>
      </c>
      <c r="M3574" s="8" t="str">
        <f ca="1">IFERROR(__xludf.DUMMYFUNCTION("REGEXREPLACE(F2654,""\D"", """")"),"#VALUE!")</f>
        <v>#VALUE!</v>
      </c>
    </row>
    <row r="3575" spans="1:13" ht="15.75" customHeight="1">
      <c r="A3575" s="1">
        <v>2654</v>
      </c>
      <c r="B3575" s="3">
        <v>2655</v>
      </c>
      <c r="C3575" s="3" t="s">
        <v>7146</v>
      </c>
      <c r="D3575" s="3">
        <v>0.1896587116228039</v>
      </c>
      <c r="E3575" s="3">
        <v>0.22593442247148771</v>
      </c>
      <c r="F3575" s="3">
        <v>0.63387978142076506</v>
      </c>
      <c r="G3575" s="3">
        <v>0.1420765027322404</v>
      </c>
      <c r="H3575" s="3">
        <v>8.7431693989071038E-2</v>
      </c>
      <c r="I3575" s="3">
        <v>0.27322404371584702</v>
      </c>
      <c r="J3575" s="3">
        <v>3.9729732131372333E-2</v>
      </c>
      <c r="K3575" s="3">
        <v>20519.30000000001</v>
      </c>
      <c r="L3575" s="3" t="s">
        <v>16466</v>
      </c>
      <c r="M3575" s="8" t="str">
        <f ca="1">IFERROR(__xludf.DUMMYFUNCTION("REGEXREPLACE(F2656,""\D"", """")"),"#VALUE!")</f>
        <v>#VALUE!</v>
      </c>
    </row>
    <row r="3576" spans="1:13" ht="15.75" customHeight="1">
      <c r="A3576" s="1">
        <v>2655</v>
      </c>
      <c r="B3576" s="3">
        <v>2656</v>
      </c>
      <c r="C3576" s="3" t="s">
        <v>7149</v>
      </c>
      <c r="D3576" s="3">
        <v>0.14424639948605911</v>
      </c>
      <c r="E3576" s="3">
        <v>0.17021935731695009</v>
      </c>
      <c r="F3576" s="3">
        <v>0.58585858585858586</v>
      </c>
      <c r="G3576" s="3">
        <v>0.1077441077441077</v>
      </c>
      <c r="H3576" s="3">
        <v>0.1212121212121212</v>
      </c>
      <c r="I3576" s="3">
        <v>0.28282828282828282</v>
      </c>
      <c r="J3576" s="3">
        <v>3.1733021498334367E-2</v>
      </c>
      <c r="K3576" s="3">
        <v>34427.299999999879</v>
      </c>
      <c r="L3576" s="3" t="s">
        <v>16467</v>
      </c>
      <c r="M3576" s="8" t="str">
        <f ca="1">IFERROR(__xludf.DUMMYFUNCTION("REGEXREPLACE(F2657,""\D"", """")"),"#VALUE!")</f>
        <v>#VALUE!</v>
      </c>
    </row>
    <row r="3577" spans="1:13" ht="15.75" customHeight="1">
      <c r="A3577" s="1">
        <v>2656</v>
      </c>
      <c r="B3577" s="3">
        <v>2657</v>
      </c>
      <c r="C3577" s="3" t="s">
        <v>7152</v>
      </c>
      <c r="D3577" s="3">
        <v>0.21557035190629001</v>
      </c>
      <c r="E3577" s="3">
        <v>0.87245673395878587</v>
      </c>
      <c r="F3577" s="3">
        <v>0.48404255319148942</v>
      </c>
      <c r="G3577" s="3">
        <v>4.7872340425531908E-2</v>
      </c>
      <c r="H3577" s="3">
        <v>4.2553191489361701E-2</v>
      </c>
      <c r="I3577" s="3">
        <v>0.1223404255319149</v>
      </c>
      <c r="J3577" s="3">
        <v>1.5793725411575761E-2</v>
      </c>
      <c r="K3577" s="3">
        <v>20091.100000000009</v>
      </c>
      <c r="L3577" s="3" t="s">
        <v>16468</v>
      </c>
      <c r="M3577" s="8" t="str">
        <f ca="1">IFERROR(__xludf.DUMMYFUNCTION("REGEXREPLACE(F2658,""\D"", """")"),"#VALUE!")</f>
        <v>#VALUE!</v>
      </c>
    </row>
    <row r="3578" spans="1:13" ht="15.75" customHeight="1">
      <c r="A3578" s="1">
        <v>2657</v>
      </c>
      <c r="B3578" s="3">
        <v>2658</v>
      </c>
      <c r="C3578" s="3" t="s">
        <v>7154</v>
      </c>
      <c r="D3578" s="3">
        <v>0.18684668194405971</v>
      </c>
      <c r="E3578" s="3">
        <v>0.42435316852814919</v>
      </c>
      <c r="F3578" s="3">
        <v>0.50666666666666671</v>
      </c>
      <c r="G3578" s="3">
        <v>9.3333333333333338E-2</v>
      </c>
      <c r="H3578" s="3">
        <v>0.04</v>
      </c>
      <c r="I3578" s="3">
        <v>0.17333333333333331</v>
      </c>
      <c r="J3578" s="3">
        <v>2.1417676686421781E-2</v>
      </c>
      <c r="K3578" s="3">
        <v>25669.70000000003</v>
      </c>
      <c r="L3578" s="3" t="s">
        <v>16469</v>
      </c>
      <c r="M3578" s="8" t="str">
        <f ca="1">IFERROR(__xludf.DUMMYFUNCTION("REGEXREPLACE(F2659,""\D"", """")"),"#VALUE!")</f>
        <v>#VALUE!</v>
      </c>
    </row>
    <row r="3579" spans="1:13" ht="15.75" customHeight="1">
      <c r="A3579" s="1">
        <v>2658</v>
      </c>
      <c r="B3579" s="3">
        <v>2659</v>
      </c>
      <c r="C3579" s="3" t="s">
        <v>7156</v>
      </c>
      <c r="D3579" s="3">
        <v>0.1992294371413437</v>
      </c>
      <c r="E3579" s="3">
        <v>0.33265155931382928</v>
      </c>
      <c r="F3579" s="3">
        <v>0.65730337078651691</v>
      </c>
      <c r="G3579" s="3">
        <v>8.4269662921348312E-2</v>
      </c>
      <c r="H3579" s="3">
        <v>0.1067415730337079</v>
      </c>
      <c r="I3579" s="3">
        <v>0.2134831460674157</v>
      </c>
      <c r="J3579" s="3">
        <v>3.4766112929176723E-2</v>
      </c>
      <c r="K3579" s="3">
        <v>18875.2</v>
      </c>
      <c r="L3579" s="3" t="s">
        <v>16470</v>
      </c>
      <c r="M3579" s="8" t="str">
        <f ca="1">IFERROR(__xludf.DUMMYFUNCTION("REGEXREPLACE(F2660,""\D"", """")"),"#VALUE!")</f>
        <v>#VALUE!</v>
      </c>
    </row>
    <row r="3580" spans="1:13" ht="15.75" customHeight="1">
      <c r="A3580" s="1">
        <v>2659</v>
      </c>
      <c r="B3580" s="3">
        <v>2660</v>
      </c>
      <c r="C3580" s="3" t="s">
        <v>7158</v>
      </c>
      <c r="D3580" s="3">
        <v>0.1664857554857849</v>
      </c>
      <c r="E3580" s="3">
        <v>0.20650504533448619</v>
      </c>
      <c r="F3580" s="3">
        <v>0.59392265193370164</v>
      </c>
      <c r="G3580" s="3">
        <v>9.3922651933701654E-2</v>
      </c>
      <c r="H3580" s="3">
        <v>0.11602209944751379</v>
      </c>
      <c r="I3580" s="3">
        <v>0.25138121546961328</v>
      </c>
      <c r="J3580" s="3">
        <v>3.3578224827375477E-2</v>
      </c>
      <c r="K3580" s="3">
        <v>39647.999999999738</v>
      </c>
      <c r="L3580" s="3" t="s">
        <v>16471</v>
      </c>
      <c r="M3580" s="8" t="str">
        <f ca="1">IFERROR(__xludf.DUMMYFUNCTION("REGEXREPLACE(F2661,""\D"", """")"),"#VALUE!")</f>
        <v>#VALUE!</v>
      </c>
    </row>
    <row r="3581" spans="1:13" ht="15.75" customHeight="1">
      <c r="A3581" s="1">
        <v>2660</v>
      </c>
      <c r="B3581" s="3">
        <v>2661</v>
      </c>
      <c r="C3581" s="3" t="s">
        <v>7160</v>
      </c>
      <c r="D3581" s="3">
        <v>0.1675827098874216</v>
      </c>
      <c r="E3581" s="3">
        <v>0.2400728057599098</v>
      </c>
      <c r="F3581" s="3">
        <v>0.54700854700854706</v>
      </c>
      <c r="G3581" s="3">
        <v>0.1196581196581197</v>
      </c>
      <c r="H3581" s="3">
        <v>9.4017094017094016E-2</v>
      </c>
      <c r="I3581" s="3">
        <v>0.27350427350427348</v>
      </c>
      <c r="J3581" s="3">
        <v>3.1731472370841569E-2</v>
      </c>
      <c r="K3581" s="3">
        <v>13776.20000000003</v>
      </c>
      <c r="L3581" s="3" t="s">
        <v>16472</v>
      </c>
      <c r="M3581" s="8" t="str">
        <f ca="1">IFERROR(__xludf.DUMMYFUNCTION("REGEXREPLACE(F2662,""\D"", """")"),"#VALUE!")</f>
        <v>#VALUE!</v>
      </c>
    </row>
    <row r="3582" spans="1:13" ht="15.75" customHeight="1">
      <c r="A3582" s="1">
        <v>2661</v>
      </c>
      <c r="B3582" s="3">
        <v>2662</v>
      </c>
      <c r="C3582" s="3" t="s">
        <v>7162</v>
      </c>
      <c r="D3582" s="3">
        <v>0.22303883447823031</v>
      </c>
      <c r="E3582" s="3">
        <v>0.14924603090990771</v>
      </c>
      <c r="F3582" s="3">
        <v>0.54918032786885251</v>
      </c>
      <c r="G3582" s="3">
        <v>0.13934426229508201</v>
      </c>
      <c r="H3582" s="3">
        <v>9.0163934426229511E-2</v>
      </c>
      <c r="I3582" s="3">
        <v>0.26229508196721307</v>
      </c>
      <c r="J3582" s="3">
        <v>4.5324163699889931E-2</v>
      </c>
      <c r="K3582" s="3">
        <v>14554.700000000041</v>
      </c>
      <c r="L3582" s="3" t="s">
        <v>16473</v>
      </c>
      <c r="M3582" s="8" t="str">
        <f ca="1">IFERROR(__xludf.DUMMYFUNCTION("REGEXREPLACE(F2663,""\D"", """")"),"#VALUE!")</f>
        <v>#VALUE!</v>
      </c>
    </row>
    <row r="3583" spans="1:13" ht="15.75" customHeight="1">
      <c r="A3583" s="1">
        <v>2662</v>
      </c>
      <c r="B3583" s="3">
        <v>2663</v>
      </c>
      <c r="C3583" s="3" t="s">
        <v>7164</v>
      </c>
      <c r="D3583" s="3">
        <v>0.23059346215980561</v>
      </c>
      <c r="E3583" s="3">
        <v>0.29435489723564479</v>
      </c>
      <c r="F3583" s="3">
        <v>0.60810810810810811</v>
      </c>
      <c r="G3583" s="3">
        <v>0.1081081081081081</v>
      </c>
      <c r="H3583" s="3">
        <v>7.4324324324324328E-2</v>
      </c>
      <c r="I3583" s="3">
        <v>0.26351351351351349</v>
      </c>
      <c r="J3583" s="3">
        <v>3.7155942210997307E-2</v>
      </c>
      <c r="K3583" s="3">
        <v>16873.100000000031</v>
      </c>
      <c r="L3583" s="3" t="s">
        <v>16474</v>
      </c>
      <c r="M3583" s="8" t="str">
        <f ca="1">IFERROR(__xludf.DUMMYFUNCTION("REGEXREPLACE(F2664,""\D"", """")"),"#VALUE!")</f>
        <v>#VALUE!</v>
      </c>
    </row>
    <row r="3584" spans="1:13" ht="15.75" customHeight="1">
      <c r="A3584" s="1">
        <v>2663</v>
      </c>
      <c r="B3584" s="3">
        <v>2664</v>
      </c>
      <c r="C3584" s="3" t="s">
        <v>7166</v>
      </c>
      <c r="D3584" s="3">
        <v>0.21902165927793499</v>
      </c>
      <c r="E3584" s="3">
        <v>0.6759343842988087</v>
      </c>
      <c r="F3584" s="3">
        <v>0.48828125</v>
      </c>
      <c r="G3584" s="3">
        <v>6.25E-2</v>
      </c>
      <c r="H3584" s="3">
        <v>4.296875E-2</v>
      </c>
      <c r="I3584" s="3">
        <v>0.140625</v>
      </c>
      <c r="J3584" s="3">
        <v>2.0258798362733092E-2</v>
      </c>
      <c r="K3584" s="3">
        <v>27536.79999999997</v>
      </c>
      <c r="L3584" s="3" t="s">
        <v>16475</v>
      </c>
      <c r="M3584" s="8" t="str">
        <f ca="1">IFERROR(__xludf.DUMMYFUNCTION("REGEXREPLACE(F2665,""\D"", """")"),"#VALUE!")</f>
        <v>#VALUE!</v>
      </c>
    </row>
    <row r="3585" spans="1:13" ht="15.75" customHeight="1">
      <c r="A3585" s="1">
        <v>2664</v>
      </c>
      <c r="B3585" s="3">
        <v>2665</v>
      </c>
      <c r="C3585" s="3" t="s">
        <v>7168</v>
      </c>
      <c r="D3585" s="3">
        <v>0.20957376375063519</v>
      </c>
      <c r="E3585" s="3">
        <v>0.65041236139247427</v>
      </c>
      <c r="F3585" s="3">
        <v>0.55502392344497609</v>
      </c>
      <c r="G3585" s="3">
        <v>7.1770334928229665E-2</v>
      </c>
      <c r="H3585" s="3">
        <v>3.8277511961722487E-2</v>
      </c>
      <c r="I3585" s="3">
        <v>0.14832535885167461</v>
      </c>
      <c r="J3585" s="3">
        <v>1.9478755388126951E-2</v>
      </c>
      <c r="K3585" s="3">
        <v>22424.899999999991</v>
      </c>
      <c r="L3585" s="3" t="s">
        <v>16476</v>
      </c>
      <c r="M3585" s="8" t="str">
        <f ca="1">IFERROR(__xludf.DUMMYFUNCTION("REGEXREPLACE(F2666,""\D"", """")"),"#VALUE!")</f>
        <v>#VALUE!</v>
      </c>
    </row>
    <row r="3586" spans="1:13" ht="15.75" customHeight="1">
      <c r="A3586" s="1">
        <v>2665</v>
      </c>
      <c r="B3586" s="3">
        <v>2666</v>
      </c>
      <c r="C3586" s="3" t="s">
        <v>7170</v>
      </c>
      <c r="D3586" s="3">
        <v>0.16106737832142121</v>
      </c>
      <c r="E3586" s="3">
        <v>0.10277007531500219</v>
      </c>
      <c r="F3586" s="3">
        <v>0.6</v>
      </c>
      <c r="G3586" s="3">
        <v>0.18</v>
      </c>
      <c r="H3586" s="3">
        <v>0.15</v>
      </c>
      <c r="I3586" s="3">
        <v>0.36</v>
      </c>
      <c r="J3586" s="3">
        <v>4.937476626982211E-2</v>
      </c>
      <c r="K3586" s="3">
        <v>11717.800000000019</v>
      </c>
      <c r="L3586" s="3" t="s">
        <v>16477</v>
      </c>
      <c r="M3586" s="8" t="str">
        <f ca="1">IFERROR(__xludf.DUMMYFUNCTION("REGEXREPLACE(F2667,""\D"", """")"),"#VALUE!")</f>
        <v>#VALUE!</v>
      </c>
    </row>
    <row r="3587" spans="1:13" ht="15.75" customHeight="1">
      <c r="A3587" s="1">
        <v>2666</v>
      </c>
      <c r="B3587" s="3">
        <v>2667</v>
      </c>
      <c r="C3587" s="3" t="s">
        <v>7172</v>
      </c>
      <c r="D3587" s="3">
        <v>0.1113993907606612</v>
      </c>
      <c r="E3587" s="3">
        <v>0.23659016511496489</v>
      </c>
      <c r="F3587" s="3">
        <v>0.64583333333333337</v>
      </c>
      <c r="G3587" s="3">
        <v>0.13541666666666671</v>
      </c>
      <c r="H3587" s="3">
        <v>9.375E-2</v>
      </c>
      <c r="I3587" s="3">
        <v>0.26041666666666669</v>
      </c>
      <c r="J3587" s="3">
        <v>2.2068197990464149E-2</v>
      </c>
      <c r="K3587" s="3">
        <v>10524.90000000002</v>
      </c>
      <c r="L3587" s="3" t="s">
        <v>16478</v>
      </c>
      <c r="M3587" s="8" t="str">
        <f ca="1">IFERROR(__xludf.DUMMYFUNCTION("REGEXREPLACE(F2668,""\D"", """")"),"#VALUE!")</f>
        <v>#VALUE!</v>
      </c>
    </row>
    <row r="3588" spans="1:13" ht="15.75" customHeight="1">
      <c r="A3588" s="1">
        <v>2667</v>
      </c>
      <c r="B3588" s="3">
        <v>2668</v>
      </c>
      <c r="C3588" s="3" t="s">
        <v>7175</v>
      </c>
      <c r="D3588" s="3">
        <v>0.18268868181545969</v>
      </c>
      <c r="E3588" s="3">
        <v>0.62024330334671329</v>
      </c>
      <c r="F3588" s="3">
        <v>0.51172707889125801</v>
      </c>
      <c r="G3588" s="3">
        <v>6.8230277185501065E-2</v>
      </c>
      <c r="H3588" s="3">
        <v>4.2643923240938172E-2</v>
      </c>
      <c r="I3588" s="3">
        <v>0.15565031982942429</v>
      </c>
      <c r="J3588" s="3">
        <v>1.8822386129813341E-2</v>
      </c>
      <c r="K3588" s="3">
        <v>50829.499999999527</v>
      </c>
      <c r="L3588" s="3" t="s">
        <v>16479</v>
      </c>
      <c r="M3588" s="8" t="str">
        <f ca="1">IFERROR(__xludf.DUMMYFUNCTION("REGEXREPLACE(F2669,""\D"", """")"),"#VALUE!")</f>
        <v>#VALUE!</v>
      </c>
    </row>
    <row r="3589" spans="1:13" ht="15.75" customHeight="1">
      <c r="A3589" s="1">
        <v>2668</v>
      </c>
      <c r="B3589" s="3">
        <v>2669</v>
      </c>
      <c r="C3589" s="3" t="s">
        <v>7178</v>
      </c>
      <c r="D3589" s="3">
        <v>0.1500240529911617</v>
      </c>
      <c r="E3589" s="3">
        <v>0.26187410982003961</v>
      </c>
      <c r="F3589" s="3">
        <v>0.57432432432432434</v>
      </c>
      <c r="G3589" s="3">
        <v>0.1081081081081081</v>
      </c>
      <c r="H3589" s="3">
        <v>0.13513513513513509</v>
      </c>
      <c r="I3589" s="3">
        <v>0.26351351351351349</v>
      </c>
      <c r="J3589" s="3">
        <v>3.3705569084698267E-2</v>
      </c>
      <c r="K3589" s="3">
        <v>16903.400000000031</v>
      </c>
      <c r="L3589" s="3" t="s">
        <v>16480</v>
      </c>
      <c r="M3589" s="8" t="str">
        <f ca="1">IFERROR(__xludf.DUMMYFUNCTION("REGEXREPLACE(F2670,""\D"", """")"),"#VALUE!")</f>
        <v>#VALUE!</v>
      </c>
    </row>
    <row r="3590" spans="1:13" ht="15.75" customHeight="1">
      <c r="A3590" s="1">
        <v>2669</v>
      </c>
      <c r="B3590" s="3">
        <v>2670</v>
      </c>
      <c r="C3590" s="3" t="s">
        <v>7180</v>
      </c>
      <c r="D3590" s="3">
        <v>0.15957337972488059</v>
      </c>
      <c r="E3590" s="3">
        <v>0.30370970112209023</v>
      </c>
      <c r="F3590" s="3">
        <v>0.61509433962264148</v>
      </c>
      <c r="G3590" s="3">
        <v>9.4339622641509441E-2</v>
      </c>
      <c r="H3590" s="3">
        <v>0.1207547169811321</v>
      </c>
      <c r="I3590" s="3">
        <v>0.2377358490566038</v>
      </c>
      <c r="J3590" s="3">
        <v>3.2519903160123313E-2</v>
      </c>
      <c r="K3590" s="3">
        <v>29198.999999999949</v>
      </c>
      <c r="L3590" s="3" t="s">
        <v>16481</v>
      </c>
      <c r="M3590" s="8" t="str">
        <f ca="1">IFERROR(__xludf.DUMMYFUNCTION("REGEXREPLACE(F2671,""\D"", """")"),"#VALUE!")</f>
        <v>#VALUE!</v>
      </c>
    </row>
    <row r="3591" spans="1:13" ht="15.75" customHeight="1">
      <c r="A3591" s="1">
        <v>2671</v>
      </c>
      <c r="B3591" s="3">
        <v>2672</v>
      </c>
      <c r="C3591" s="3" t="s">
        <v>7185</v>
      </c>
      <c r="D3591" s="3">
        <v>0.15308656338307</v>
      </c>
      <c r="E3591" s="3">
        <v>0.20096552470672571</v>
      </c>
      <c r="F3591" s="3">
        <v>0.63082437275985659</v>
      </c>
      <c r="G3591" s="3">
        <v>0.12544802867383509</v>
      </c>
      <c r="H3591" s="3">
        <v>0.1111111111111111</v>
      </c>
      <c r="I3591" s="3">
        <v>0.28315412186379929</v>
      </c>
      <c r="J3591" s="3">
        <v>3.4766904888722618E-2</v>
      </c>
      <c r="K3591" s="3">
        <v>30236.999999999931</v>
      </c>
      <c r="L3591" s="3" t="s">
        <v>16483</v>
      </c>
      <c r="M3591" s="8" t="str">
        <f ca="1">IFERROR(__xludf.DUMMYFUNCTION("REGEXREPLACE(F2673,""\D"", """")"),"#VALUE!")</f>
        <v>#VALUE!</v>
      </c>
    </row>
    <row r="3592" spans="1:13" ht="15.75" customHeight="1">
      <c r="A3592" s="1">
        <v>2672</v>
      </c>
      <c r="B3592" s="3">
        <v>2673</v>
      </c>
      <c r="C3592" s="3" t="s">
        <v>7188</v>
      </c>
      <c r="D3592" s="3">
        <v>0.207179703862306</v>
      </c>
      <c r="E3592" s="3">
        <v>0.2005159570630401</v>
      </c>
      <c r="F3592" s="3">
        <v>0.63414634146341464</v>
      </c>
      <c r="G3592" s="3">
        <v>9.451219512195122E-2</v>
      </c>
      <c r="H3592" s="3">
        <v>0.100609756097561</v>
      </c>
      <c r="I3592" s="3">
        <v>0.26219512195121952</v>
      </c>
      <c r="J3592" s="3">
        <v>3.870180209858072E-2</v>
      </c>
      <c r="K3592" s="3">
        <v>35422.999999999818</v>
      </c>
      <c r="L3592" s="3" t="s">
        <v>16484</v>
      </c>
      <c r="M3592" s="8" t="str">
        <f ca="1">IFERROR(__xludf.DUMMYFUNCTION("REGEXREPLACE(F2674,""\D"", """")"),"#VALUE!")</f>
        <v>#VALUE!</v>
      </c>
    </row>
    <row r="3593" spans="1:13" ht="15.75" customHeight="1">
      <c r="A3593" s="1">
        <v>2673</v>
      </c>
      <c r="B3593" s="3">
        <v>2674</v>
      </c>
      <c r="C3593" s="3" t="s">
        <v>7191</v>
      </c>
      <c r="D3593" s="3">
        <v>0.16323106040460941</v>
      </c>
      <c r="E3593" s="3">
        <v>0.38226690234178368</v>
      </c>
      <c r="F3593" s="3">
        <v>0.640625</v>
      </c>
      <c r="G3593" s="3">
        <v>9.375E-2</v>
      </c>
      <c r="H3593" s="3">
        <v>0.1015625</v>
      </c>
      <c r="I3593" s="3">
        <v>0.22265625</v>
      </c>
      <c r="J3593" s="3">
        <v>3.013046046427708E-2</v>
      </c>
      <c r="K3593" s="3">
        <v>27202.599999999969</v>
      </c>
      <c r="L3593" s="3" t="s">
        <v>16485</v>
      </c>
      <c r="M3593" s="8" t="str">
        <f ca="1">IFERROR(__xludf.DUMMYFUNCTION("REGEXREPLACE(F2675,""\D"", """")"),"#VALUE!")</f>
        <v>#VALUE!</v>
      </c>
    </row>
    <row r="3594" spans="1:13" ht="15.75" customHeight="1">
      <c r="A3594" s="1">
        <v>2674</v>
      </c>
      <c r="B3594" s="3">
        <v>2675</v>
      </c>
      <c r="C3594" s="3" t="s">
        <v>7193</v>
      </c>
      <c r="D3594" s="3">
        <v>0.16604630123854039</v>
      </c>
      <c r="E3594" s="3">
        <v>0.29408248805772702</v>
      </c>
      <c r="F3594" s="3">
        <v>0.625</v>
      </c>
      <c r="G3594" s="3">
        <v>8.5000000000000006E-2</v>
      </c>
      <c r="H3594" s="3">
        <v>9.7500000000000003E-2</v>
      </c>
      <c r="I3594" s="3">
        <v>0.2475</v>
      </c>
      <c r="J3594" s="3">
        <v>2.910765245166435E-2</v>
      </c>
      <c r="K3594" s="3">
        <v>43476.099999999678</v>
      </c>
      <c r="L3594" s="3" t="s">
        <v>16486</v>
      </c>
      <c r="M3594" s="8" t="str">
        <f ca="1">IFERROR(__xludf.DUMMYFUNCTION("REGEXREPLACE(F2676,""\D"", """")"),"#VALUE!")</f>
        <v>#VALUE!</v>
      </c>
    </row>
    <row r="3595" spans="1:13" ht="15.75" customHeight="1">
      <c r="A3595" s="1">
        <v>2675</v>
      </c>
      <c r="B3595" s="3">
        <v>2676</v>
      </c>
      <c r="C3595" s="3" t="s">
        <v>7196</v>
      </c>
      <c r="D3595" s="3">
        <v>0.2147618950101898</v>
      </c>
      <c r="E3595" s="3">
        <v>0.56057692347970711</v>
      </c>
      <c r="F3595" s="3">
        <v>0.48484848484848492</v>
      </c>
      <c r="G3595" s="3">
        <v>6.9264069264069264E-2</v>
      </c>
      <c r="H3595" s="3">
        <v>6.0606060606060608E-2</v>
      </c>
      <c r="I3595" s="3">
        <v>0.15584415584415581</v>
      </c>
      <c r="J3595" s="3">
        <v>2.5051161865773448E-2</v>
      </c>
      <c r="K3595" s="3">
        <v>25950.999999999989</v>
      </c>
      <c r="L3595" s="3" t="s">
        <v>16487</v>
      </c>
      <c r="M3595" s="8" t="str">
        <f ca="1">IFERROR(__xludf.DUMMYFUNCTION("REGEXREPLACE(F2677,""\D"", """")"),"#VALUE!")</f>
        <v>#VALUE!</v>
      </c>
    </row>
    <row r="3596" spans="1:13" ht="15.75" customHeight="1">
      <c r="A3596" s="1">
        <v>2676</v>
      </c>
      <c r="B3596" s="3">
        <v>2677</v>
      </c>
      <c r="C3596" s="3" t="s">
        <v>7198</v>
      </c>
      <c r="D3596" s="3">
        <v>0.25726051179120718</v>
      </c>
      <c r="E3596" s="3">
        <v>0.2576810502611942</v>
      </c>
      <c r="F3596" s="3">
        <v>0.625</v>
      </c>
      <c r="G3596" s="3">
        <v>9.6153846153846159E-2</v>
      </c>
      <c r="H3596" s="3">
        <v>8.6538461538461536E-2</v>
      </c>
      <c r="I3596" s="3">
        <v>0.22115384615384609</v>
      </c>
      <c r="J3596" s="3">
        <v>3.9907722158253493E-2</v>
      </c>
      <c r="K3596" s="3">
        <v>11473.50000000002</v>
      </c>
      <c r="L3596" s="3" t="s">
        <v>16488</v>
      </c>
      <c r="M3596" s="8" t="str">
        <f ca="1">IFERROR(__xludf.DUMMYFUNCTION("REGEXREPLACE(F2678,""\D"", """")"),"#VALUE!")</f>
        <v>#VALUE!</v>
      </c>
    </row>
    <row r="3597" spans="1:13" ht="15.75" customHeight="1">
      <c r="A3597" s="1">
        <v>2677</v>
      </c>
      <c r="B3597" s="3">
        <v>2678</v>
      </c>
      <c r="C3597" s="3" t="s">
        <v>7200</v>
      </c>
      <c r="D3597" s="3">
        <v>0.19452640295383319</v>
      </c>
      <c r="E3597" s="3">
        <v>0.22021779657532961</v>
      </c>
      <c r="F3597" s="3">
        <v>0.63742690058479534</v>
      </c>
      <c r="G3597" s="3">
        <v>9.0643274853801165E-2</v>
      </c>
      <c r="H3597" s="3">
        <v>0.1140350877192982</v>
      </c>
      <c r="I3597" s="3">
        <v>0.25146198830409361</v>
      </c>
      <c r="J3597" s="3">
        <v>3.8088750014519043E-2</v>
      </c>
      <c r="K3597" s="3">
        <v>36866.299999999777</v>
      </c>
      <c r="L3597" s="3" t="s">
        <v>16489</v>
      </c>
      <c r="M3597" s="8" t="str">
        <f ca="1">IFERROR(__xludf.DUMMYFUNCTION("REGEXREPLACE(F2679,""\D"", """")"),"#VALUE!")</f>
        <v>#VALUE!</v>
      </c>
    </row>
    <row r="3598" spans="1:13" ht="15.75" customHeight="1">
      <c r="A3598" s="1">
        <v>2678</v>
      </c>
      <c r="B3598" s="3">
        <v>2679</v>
      </c>
      <c r="C3598" s="3" t="s">
        <v>7203</v>
      </c>
      <c r="D3598" s="3">
        <v>0.18471981720954009</v>
      </c>
      <c r="E3598" s="3">
        <v>0.55341322562285866</v>
      </c>
      <c r="F3598" s="3">
        <v>0.48514851485148508</v>
      </c>
      <c r="G3598" s="3">
        <v>4.6204620462046202E-2</v>
      </c>
      <c r="H3598" s="3">
        <v>5.6105610561056098E-2</v>
      </c>
      <c r="I3598" s="3">
        <v>0.15181518151815179</v>
      </c>
      <c r="J3598" s="3">
        <v>1.695333331128758E-2</v>
      </c>
      <c r="K3598" s="3">
        <v>32583.799999999868</v>
      </c>
      <c r="L3598" s="3" t="s">
        <v>16490</v>
      </c>
      <c r="M3598" s="8" t="str">
        <f ca="1">IFERROR(__xludf.DUMMYFUNCTION("REGEXREPLACE(F2680,""\D"", """")"),"#VALUE!")</f>
        <v>#VALUE!</v>
      </c>
    </row>
    <row r="3599" spans="1:13" ht="15.75" customHeight="1">
      <c r="A3599" s="1">
        <v>2679</v>
      </c>
      <c r="B3599" s="3">
        <v>2680</v>
      </c>
      <c r="C3599" s="3" t="s">
        <v>7205</v>
      </c>
      <c r="D3599" s="3">
        <v>0.26514543321188161</v>
      </c>
      <c r="E3599" s="3">
        <v>0.93987171368631461</v>
      </c>
      <c r="F3599" s="3">
        <v>0.4</v>
      </c>
      <c r="G3599" s="3">
        <v>6.6666666666666666E-2</v>
      </c>
      <c r="H3599" s="3">
        <v>3.3333333333333333E-2</v>
      </c>
      <c r="I3599" s="3">
        <v>0.1</v>
      </c>
      <c r="J3599" s="3">
        <v>8.1547958214624877E-3</v>
      </c>
      <c r="K3599" s="3">
        <v>3570.799999999997</v>
      </c>
      <c r="L3599" s="3" t="s">
        <v>16491</v>
      </c>
      <c r="M3599" s="8" t="str">
        <f ca="1">IFERROR(__xludf.DUMMYFUNCTION("REGEXREPLACE(F2681,""\D"", """")"),"#VALUE!")</f>
        <v>#VALUE!</v>
      </c>
    </row>
    <row r="3600" spans="1:13" ht="15.75" customHeight="1">
      <c r="A3600" s="1">
        <v>2680</v>
      </c>
      <c r="B3600" s="3">
        <v>2681</v>
      </c>
      <c r="C3600" s="3" t="s">
        <v>7207</v>
      </c>
      <c r="D3600" s="3">
        <v>0.15991259763879079</v>
      </c>
      <c r="E3600" s="3">
        <v>0.32963298299757249</v>
      </c>
      <c r="F3600" s="3">
        <v>0.63529411764705879</v>
      </c>
      <c r="G3600" s="3">
        <v>0.1176470588235294</v>
      </c>
      <c r="H3600" s="3">
        <v>8.2352941176470587E-2</v>
      </c>
      <c r="I3600" s="3">
        <v>0.23529411764705879</v>
      </c>
      <c r="J3600" s="3">
        <v>2.631165154651971E-2</v>
      </c>
      <c r="K3600" s="3">
        <v>9043.4000000000124</v>
      </c>
      <c r="L3600" s="3" t="s">
        <v>16492</v>
      </c>
      <c r="M3600" s="8" t="str">
        <f ca="1">IFERROR(__xludf.DUMMYFUNCTION("REGEXREPLACE(F2682,""\D"", """")"),"#VALUE!")</f>
        <v>#VALUE!</v>
      </c>
    </row>
    <row r="3601" spans="1:13" ht="15.75" customHeight="1">
      <c r="A3601" s="1">
        <v>2685</v>
      </c>
      <c r="B3601" s="3">
        <v>2686</v>
      </c>
      <c r="C3601" s="3" t="s">
        <v>7221</v>
      </c>
      <c r="D3601" s="3">
        <v>0.1887184258573999</v>
      </c>
      <c r="E3601" s="3">
        <v>0.23051892324588419</v>
      </c>
      <c r="F3601" s="3">
        <v>0.63117870722433456</v>
      </c>
      <c r="G3601" s="3">
        <v>8.3650190114068435E-2</v>
      </c>
      <c r="H3601" s="3">
        <v>0.1178707224334601</v>
      </c>
      <c r="I3601" s="3">
        <v>0.26615969581749049</v>
      </c>
      <c r="J3601" s="3">
        <v>3.5661454042468232E-2</v>
      </c>
      <c r="K3601" s="3">
        <v>30044.399999999961</v>
      </c>
      <c r="L3601" s="3" t="s">
        <v>16497</v>
      </c>
      <c r="M3601" s="8" t="str">
        <f ca="1">IFERROR(__xludf.DUMMYFUNCTION("REGEXREPLACE(F2687,""\D"", """")"),"#VALUE!")</f>
        <v>#VALUE!</v>
      </c>
    </row>
    <row r="3602" spans="1:13" ht="15.75" customHeight="1">
      <c r="A3602" s="1">
        <v>2686</v>
      </c>
      <c r="B3602" s="3">
        <v>2687</v>
      </c>
      <c r="C3602" s="3" t="s">
        <v>7223</v>
      </c>
      <c r="D3602" s="3">
        <v>0.10797359909082969</v>
      </c>
      <c r="E3602" s="3">
        <v>0.3135488772794271</v>
      </c>
      <c r="F3602" s="3">
        <v>0.6166666666666667</v>
      </c>
      <c r="G3602" s="3">
        <v>0.1166666666666667</v>
      </c>
      <c r="H3602" s="3">
        <v>0.1166666666666667</v>
      </c>
      <c r="I3602" s="3">
        <v>0.25833333333333341</v>
      </c>
      <c r="J3602" s="3">
        <v>2.286097691894794E-2</v>
      </c>
      <c r="K3602" s="3">
        <v>12836.600000000029</v>
      </c>
      <c r="L3602" s="3" t="s">
        <v>16498</v>
      </c>
      <c r="M3602" s="8" t="str">
        <f ca="1">IFERROR(__xludf.DUMMYFUNCTION("REGEXREPLACE(F2688,""\D"", """")"),"#VALUE!")</f>
        <v>#VALUE!</v>
      </c>
    </row>
    <row r="3603" spans="1:13" ht="15.75" customHeight="1">
      <c r="A3603" s="1">
        <v>2687</v>
      </c>
      <c r="B3603" s="3">
        <v>2688</v>
      </c>
      <c r="C3603" s="3" t="s">
        <v>7225</v>
      </c>
      <c r="D3603" s="3">
        <v>0.17759674945875761</v>
      </c>
      <c r="E3603" s="3">
        <v>0.27209599913447352</v>
      </c>
      <c r="F3603" s="3">
        <v>0.62564102564102564</v>
      </c>
      <c r="G3603" s="3">
        <v>0.14358974358974361</v>
      </c>
      <c r="H3603" s="3">
        <v>9.2307692307692313E-2</v>
      </c>
      <c r="I3603" s="3">
        <v>0.26666666666666672</v>
      </c>
      <c r="J3603" s="3">
        <v>3.8645213008490893E-2</v>
      </c>
      <c r="K3603" s="3">
        <v>21504.6</v>
      </c>
      <c r="L3603" s="3" t="s">
        <v>16499</v>
      </c>
      <c r="M3603" s="8" t="str">
        <f ca="1">IFERROR(__xludf.DUMMYFUNCTION("REGEXREPLACE(F2689,""\D"", """")"),"#VALUE!")</f>
        <v>#VALUE!</v>
      </c>
    </row>
    <row r="3604" spans="1:13" ht="15.75" customHeight="1">
      <c r="A3604" s="1">
        <v>2688</v>
      </c>
      <c r="B3604" s="3">
        <v>2689</v>
      </c>
      <c r="C3604" s="3" t="s">
        <v>7228</v>
      </c>
      <c r="D3604" s="3">
        <v>0.16661785285883601</v>
      </c>
      <c r="E3604" s="3">
        <v>0.23778696430006929</v>
      </c>
      <c r="F3604" s="3">
        <v>0.60280373831775702</v>
      </c>
      <c r="G3604" s="3">
        <v>8.8785046728971959E-2</v>
      </c>
      <c r="H3604" s="3">
        <v>0.15887850467289719</v>
      </c>
      <c r="I3604" s="3">
        <v>0.28037383177570091</v>
      </c>
      <c r="J3604" s="3">
        <v>3.7725340266567167E-2</v>
      </c>
      <c r="K3604" s="3">
        <v>25204.400000000009</v>
      </c>
      <c r="L3604" s="3" t="s">
        <v>16500</v>
      </c>
      <c r="M3604" s="8" t="str">
        <f ca="1">IFERROR(__xludf.DUMMYFUNCTION("REGEXREPLACE(F2690,""\D"", """")"),"#VALUE!")</f>
        <v>#VALUE!</v>
      </c>
    </row>
    <row r="3605" spans="1:13" ht="15.75" customHeight="1">
      <c r="A3605" s="1">
        <v>2690</v>
      </c>
      <c r="B3605" s="3">
        <v>2691</v>
      </c>
      <c r="C3605" s="3" t="s">
        <v>7233</v>
      </c>
      <c r="D3605" s="3">
        <v>0.22048898416598101</v>
      </c>
      <c r="E3605" s="3">
        <v>0.91206331967357079</v>
      </c>
      <c r="F3605" s="3">
        <v>0.49698795180722888</v>
      </c>
      <c r="G3605" s="3">
        <v>4.8192771084337352E-2</v>
      </c>
      <c r="H3605" s="3">
        <v>3.012048192771084E-2</v>
      </c>
      <c r="I3605" s="3">
        <v>0.10240963855421691</v>
      </c>
      <c r="J3605" s="3">
        <v>1.497568610316498E-2</v>
      </c>
      <c r="K3605" s="3">
        <v>34858.399999999812</v>
      </c>
      <c r="L3605" s="3" t="s">
        <v>16502</v>
      </c>
      <c r="M3605" s="8" t="str">
        <f ca="1">IFERROR(__xludf.DUMMYFUNCTION("REGEXREPLACE(F2692,""\D"", """")"),"#VALUE!")</f>
        <v>#VALUE!</v>
      </c>
    </row>
    <row r="3606" spans="1:13" ht="15.75" customHeight="1">
      <c r="A3606" s="1">
        <v>2691</v>
      </c>
      <c r="B3606" s="3">
        <v>2692</v>
      </c>
      <c r="C3606" s="3" t="s">
        <v>7235</v>
      </c>
      <c r="D3606" s="3">
        <v>0.16019612829776611</v>
      </c>
      <c r="E3606" s="3">
        <v>0.28980652393508688</v>
      </c>
      <c r="F3606" s="3">
        <v>0.55223880597014929</v>
      </c>
      <c r="G3606" s="3">
        <v>5.9701492537313432E-2</v>
      </c>
      <c r="H3606" s="3">
        <v>0.20895522388059701</v>
      </c>
      <c r="I3606" s="3">
        <v>0.31343283582089548</v>
      </c>
      <c r="J3606" s="3">
        <v>3.0568448301848381E-2</v>
      </c>
      <c r="K3606" s="3">
        <v>7694.0000000000036</v>
      </c>
      <c r="L3606" s="3" t="s">
        <v>16503</v>
      </c>
      <c r="M3606" s="8" t="str">
        <f ca="1">IFERROR(__xludf.DUMMYFUNCTION("REGEXREPLACE(F2693,""\D"", """")"),"#VALUE!")</f>
        <v>#VALUE!</v>
      </c>
    </row>
    <row r="3607" spans="1:13" ht="15.75" customHeight="1">
      <c r="A3607" s="1">
        <v>2693</v>
      </c>
      <c r="B3607" s="3">
        <v>2694</v>
      </c>
      <c r="C3607" s="3" t="s">
        <v>7240</v>
      </c>
      <c r="D3607" s="3">
        <v>0.16907254612053621</v>
      </c>
      <c r="E3607" s="3">
        <v>0.62434247628717432</v>
      </c>
      <c r="F3607" s="3">
        <v>0.40740740740740738</v>
      </c>
      <c r="G3607" s="3">
        <v>3.7037037037037028E-2</v>
      </c>
      <c r="H3607" s="3">
        <v>7.407407407407407E-2</v>
      </c>
      <c r="I3607" s="3">
        <v>0.14814814814814811</v>
      </c>
      <c r="J3607" s="3">
        <v>9.4912248941643445E-3</v>
      </c>
      <c r="K3607" s="3">
        <v>5922</v>
      </c>
      <c r="L3607" s="3" t="s">
        <v>16505</v>
      </c>
      <c r="M3607" s="8" t="str">
        <f ca="1">IFERROR(__xludf.DUMMYFUNCTION("REGEXREPLACE(F2695,""\D"", """")"),"#VALUE!")</f>
        <v>#VALUE!</v>
      </c>
    </row>
    <row r="3608" spans="1:13" ht="15.75" customHeight="1">
      <c r="A3608" s="1">
        <v>2694</v>
      </c>
      <c r="B3608" s="3">
        <v>2695</v>
      </c>
      <c r="C3608" s="3" t="s">
        <v>7242</v>
      </c>
      <c r="D3608" s="3">
        <v>0.13932474061802291</v>
      </c>
      <c r="E3608" s="3">
        <v>0.19666859491815</v>
      </c>
      <c r="F3608" s="3">
        <v>0.58256880733944949</v>
      </c>
      <c r="G3608" s="3">
        <v>0.1376146788990826</v>
      </c>
      <c r="H3608" s="3">
        <v>0.1330275229357798</v>
      </c>
      <c r="I3608" s="3">
        <v>0.31192660550458717</v>
      </c>
      <c r="J3608" s="3">
        <v>3.6182589439139837E-2</v>
      </c>
      <c r="K3608" s="3">
        <v>24925.599999999999</v>
      </c>
      <c r="L3608" s="3" t="s">
        <v>16506</v>
      </c>
      <c r="M3608" s="8" t="str">
        <f ca="1">IFERROR(__xludf.DUMMYFUNCTION("REGEXREPLACE(F2696,""\D"", """")"),"#VALUE!")</f>
        <v>#VALUE!</v>
      </c>
    </row>
    <row r="3609" spans="1:13" ht="15.75" customHeight="1">
      <c r="A3609" s="1">
        <v>2695</v>
      </c>
      <c r="B3609" s="3">
        <v>2696</v>
      </c>
      <c r="C3609" s="3" t="s">
        <v>7245</v>
      </c>
      <c r="D3609" s="3">
        <v>0.24854328842279669</v>
      </c>
      <c r="E3609" s="3">
        <v>0.10247209523990029</v>
      </c>
      <c r="F3609" s="3">
        <v>0.63414634146341464</v>
      </c>
      <c r="G3609" s="3">
        <v>0.21951219512195119</v>
      </c>
      <c r="H3609" s="3">
        <v>0.1951219512195122</v>
      </c>
      <c r="I3609" s="3">
        <v>0.43902439024390238</v>
      </c>
      <c r="J3609" s="3">
        <v>9.1277673734032255E-2</v>
      </c>
      <c r="K3609" s="3">
        <v>4742.199999999998</v>
      </c>
      <c r="L3609" s="3" t="s">
        <v>16507</v>
      </c>
      <c r="M3609" s="8" t="str">
        <f ca="1">IFERROR(__xludf.DUMMYFUNCTION("REGEXREPLACE(F2697,""\D"", """")"),"#VALUE!")</f>
        <v>#VALUE!</v>
      </c>
    </row>
    <row r="3610" spans="1:13" ht="15.75" customHeight="1">
      <c r="A3610" s="1">
        <v>2696</v>
      </c>
      <c r="B3610" s="3">
        <v>2697</v>
      </c>
      <c r="C3610" s="3" t="s">
        <v>7247</v>
      </c>
      <c r="D3610" s="3">
        <v>0.16940658583786569</v>
      </c>
      <c r="E3610" s="3">
        <v>0.6291178279103169</v>
      </c>
      <c r="F3610" s="3">
        <v>0.50235849056603776</v>
      </c>
      <c r="G3610" s="3">
        <v>5.4245283018867933E-2</v>
      </c>
      <c r="H3610" s="3">
        <v>5.4245283018867933E-2</v>
      </c>
      <c r="I3610" s="3">
        <v>0.14386792452830191</v>
      </c>
      <c r="J3610" s="3">
        <v>1.7144675531310369E-2</v>
      </c>
      <c r="K3610" s="3">
        <v>44976.799999999646</v>
      </c>
      <c r="L3610" s="3" t="s">
        <v>16508</v>
      </c>
      <c r="M3610" s="8" t="str">
        <f ca="1">IFERROR(__xludf.DUMMYFUNCTION("REGEXREPLACE(F2698,""\D"", """")"),"#VALUE!")</f>
        <v>#VALUE!</v>
      </c>
    </row>
    <row r="3611" spans="1:13" ht="15.75" customHeight="1">
      <c r="A3611" s="1">
        <v>2698</v>
      </c>
      <c r="B3611" s="3">
        <v>2699</v>
      </c>
      <c r="C3611" s="3" t="s">
        <v>7253</v>
      </c>
      <c r="D3611" s="3">
        <v>0.16219916891636479</v>
      </c>
      <c r="E3611" s="3">
        <v>0.17378742810329009</v>
      </c>
      <c r="F3611" s="3">
        <v>0.5935828877005348</v>
      </c>
      <c r="G3611" s="3">
        <v>9.6256684491978606E-2</v>
      </c>
      <c r="H3611" s="3">
        <v>0.10695187165775399</v>
      </c>
      <c r="I3611" s="3">
        <v>0.26737967914438499</v>
      </c>
      <c r="J3611" s="3">
        <v>3.058422840976429E-2</v>
      </c>
      <c r="K3611" s="3">
        <v>21458.900000000009</v>
      </c>
      <c r="L3611" s="3" t="s">
        <v>16510</v>
      </c>
      <c r="M3611" s="8" t="str">
        <f ca="1">IFERROR(__xludf.DUMMYFUNCTION("REGEXREPLACE(F2700,""\D"", """")"),"#VALUE!")</f>
        <v>#VALUE!</v>
      </c>
    </row>
    <row r="3612" spans="1:13" ht="15.75" customHeight="1">
      <c r="A3612" s="1">
        <v>2699</v>
      </c>
      <c r="B3612" s="3">
        <v>2700</v>
      </c>
      <c r="C3612" s="3" t="s">
        <v>7255</v>
      </c>
      <c r="D3612" s="3">
        <v>0.2096323906653822</v>
      </c>
      <c r="E3612" s="3">
        <v>0.51605058715054763</v>
      </c>
      <c r="F3612" s="3">
        <v>0.58064516129032262</v>
      </c>
      <c r="G3612" s="3">
        <v>9.6774193548387094E-2</v>
      </c>
      <c r="H3612" s="3">
        <v>6.4516129032258063E-2</v>
      </c>
      <c r="I3612" s="3">
        <v>0.19354838709677419</v>
      </c>
      <c r="J3612" s="3">
        <v>2.6681594361854879E-2</v>
      </c>
      <c r="K3612" s="3">
        <v>10168.60000000002</v>
      </c>
      <c r="L3612" s="3" t="s">
        <v>16511</v>
      </c>
      <c r="M3612" s="8" t="str">
        <f ca="1">IFERROR(__xludf.DUMMYFUNCTION("REGEXREPLACE(F2701,""\D"", """")"),"#VALUE!")</f>
        <v>#VALUE!</v>
      </c>
    </row>
    <row r="3613" spans="1:13" ht="15.75" customHeight="1">
      <c r="A3613" s="1">
        <v>2700</v>
      </c>
      <c r="B3613" s="3">
        <v>2701</v>
      </c>
      <c r="C3613" s="3" t="s">
        <v>7258</v>
      </c>
      <c r="D3613" s="3">
        <v>0.1228156255019868</v>
      </c>
      <c r="E3613" s="3">
        <v>0.18794320296707651</v>
      </c>
      <c r="F3613" s="3">
        <v>0.63909774436090228</v>
      </c>
      <c r="G3613" s="3">
        <v>0.14661654135338351</v>
      </c>
      <c r="H3613" s="3">
        <v>0.13533834586466159</v>
      </c>
      <c r="I3613" s="3">
        <v>0.3007518796992481</v>
      </c>
      <c r="J3613" s="3">
        <v>3.352774616911057E-2</v>
      </c>
      <c r="K3613" s="3">
        <v>28917.69999999995</v>
      </c>
      <c r="L3613" s="3" t="s">
        <v>16512</v>
      </c>
      <c r="M3613" s="8" t="str">
        <f ca="1">IFERROR(__xludf.DUMMYFUNCTION("REGEXREPLACE(F2702,""\D"", """")"),"#VALUE!")</f>
        <v>#VALUE!</v>
      </c>
    </row>
    <row r="3614" spans="1:13" ht="15.75" customHeight="1">
      <c r="A3614" s="1">
        <v>2701</v>
      </c>
      <c r="B3614" s="3">
        <v>2702</v>
      </c>
      <c r="C3614" s="3" t="s">
        <v>7261</v>
      </c>
      <c r="D3614" s="3">
        <v>0.19194381378815331</v>
      </c>
      <c r="E3614" s="3">
        <v>0.26647743927291889</v>
      </c>
      <c r="F3614" s="3">
        <v>0.6508728179551122</v>
      </c>
      <c r="G3614" s="3">
        <v>7.2319201995012475E-2</v>
      </c>
      <c r="H3614" s="3">
        <v>9.7256857855361589E-2</v>
      </c>
      <c r="I3614" s="3">
        <v>0.2219451371571072</v>
      </c>
      <c r="J3614" s="3">
        <v>3.096361231057659E-2</v>
      </c>
      <c r="K3614" s="3">
        <v>42523.199999999677</v>
      </c>
      <c r="L3614" s="3" t="s">
        <v>16513</v>
      </c>
      <c r="M3614" s="8" t="str">
        <f ca="1">IFERROR(__xludf.DUMMYFUNCTION("REGEXREPLACE(F2703,""\D"", """")"),"#VALUE!")</f>
        <v>#VALUE!</v>
      </c>
    </row>
    <row r="3615" spans="1:13" ht="15.75" customHeight="1">
      <c r="A3615" s="1">
        <v>2703</v>
      </c>
      <c r="B3615" s="3">
        <v>2704</v>
      </c>
      <c r="C3615" s="3" t="s">
        <v>7266</v>
      </c>
      <c r="D3615" s="3">
        <v>0.1715748278775599</v>
      </c>
      <c r="E3615" s="3">
        <v>0.25650554801411768</v>
      </c>
      <c r="F3615" s="3">
        <v>0.59090909090909094</v>
      </c>
      <c r="G3615" s="3">
        <v>0.10101010101010099</v>
      </c>
      <c r="H3615" s="3">
        <v>0.1262626262626263</v>
      </c>
      <c r="I3615" s="3">
        <v>0.27272727272727271</v>
      </c>
      <c r="J3615" s="3">
        <v>3.6535187068053393E-2</v>
      </c>
      <c r="K3615" s="3">
        <v>22053.30000000001</v>
      </c>
      <c r="L3615" s="3" t="s">
        <v>16515</v>
      </c>
      <c r="M3615" s="8" t="str">
        <f ca="1">IFERROR(__xludf.DUMMYFUNCTION("REGEXREPLACE(F2705,""\D"", """")"),"#VALUE!")</f>
        <v>#VALUE!</v>
      </c>
    </row>
    <row r="3616" spans="1:13" ht="15.75" customHeight="1">
      <c r="A3616" s="1">
        <v>2704</v>
      </c>
      <c r="B3616" s="3">
        <v>2705</v>
      </c>
      <c r="C3616" s="3" t="s">
        <v>7268</v>
      </c>
      <c r="D3616" s="3">
        <v>0.17073543557040699</v>
      </c>
      <c r="E3616" s="3">
        <v>0.2427026088934823</v>
      </c>
      <c r="F3616" s="3">
        <v>0.58854166666666663</v>
      </c>
      <c r="G3616" s="3">
        <v>0.1197916666666667</v>
      </c>
      <c r="H3616" s="3">
        <v>0.1197916666666667</v>
      </c>
      <c r="I3616" s="3">
        <v>0.265625</v>
      </c>
      <c r="J3616" s="3">
        <v>3.8658999956455081E-2</v>
      </c>
      <c r="K3616" s="3">
        <v>22151.000000000011</v>
      </c>
      <c r="L3616" s="3" t="s">
        <v>16516</v>
      </c>
      <c r="M3616" s="8" t="str">
        <f ca="1">IFERROR(__xludf.DUMMYFUNCTION("REGEXREPLACE(F2706,""\D"", """")"),"#VALUE!")</f>
        <v>#VALUE!</v>
      </c>
    </row>
    <row r="3617" spans="1:13" ht="15.75" customHeight="1">
      <c r="A3617" s="1">
        <v>2705</v>
      </c>
      <c r="B3617" s="3">
        <v>2706</v>
      </c>
      <c r="C3617" s="3" t="s">
        <v>7270</v>
      </c>
      <c r="D3617" s="3">
        <v>0.21702523284578731</v>
      </c>
      <c r="E3617" s="3">
        <v>0.23470934778956321</v>
      </c>
      <c r="F3617" s="3">
        <v>0.57843137254901966</v>
      </c>
      <c r="G3617" s="3">
        <v>0.10784313725490199</v>
      </c>
      <c r="H3617" s="3">
        <v>0.1225490196078431</v>
      </c>
      <c r="I3617" s="3">
        <v>0.25</v>
      </c>
      <c r="J3617" s="3">
        <v>4.7176504729389897E-2</v>
      </c>
      <c r="K3617" s="3">
        <v>22653.000000000011</v>
      </c>
      <c r="L3617" s="3" t="s">
        <v>16517</v>
      </c>
      <c r="M3617" s="8" t="str">
        <f ca="1">IFERROR(__xludf.DUMMYFUNCTION("REGEXREPLACE(F2707,""\D"", """")"),"#VALUE!")</f>
        <v>#VALUE!</v>
      </c>
    </row>
    <row r="3618" spans="1:13" ht="15.75" customHeight="1">
      <c r="A3618" s="1">
        <v>2707</v>
      </c>
      <c r="B3618" s="3">
        <v>2708</v>
      </c>
      <c r="C3618" s="3" t="s">
        <v>7275</v>
      </c>
      <c r="D3618" s="3">
        <v>0.20517037911799241</v>
      </c>
      <c r="E3618" s="3">
        <v>0.52501217500519437</v>
      </c>
      <c r="F3618" s="3">
        <v>0.45018450184501851</v>
      </c>
      <c r="G3618" s="3">
        <v>5.1660516605166053E-2</v>
      </c>
      <c r="H3618" s="3">
        <v>5.9040590405904057E-2</v>
      </c>
      <c r="I3618" s="3">
        <v>0.15867158671586709</v>
      </c>
      <c r="J3618" s="3">
        <v>2.0344237916082079E-2</v>
      </c>
      <c r="K3618" s="3">
        <v>30513.49999999996</v>
      </c>
      <c r="L3618" s="3" t="s">
        <v>16519</v>
      </c>
      <c r="M3618" s="8" t="str">
        <f ca="1">IFERROR(__xludf.DUMMYFUNCTION("REGEXREPLACE(F2709,""\D"", """")"),"#VALUE!")</f>
        <v>#VALUE!</v>
      </c>
    </row>
    <row r="3619" spans="1:13" ht="15.75" customHeight="1">
      <c r="A3619" s="1">
        <v>2709</v>
      </c>
      <c r="B3619" s="3">
        <v>2710</v>
      </c>
      <c r="C3619" s="3" t="s">
        <v>7280</v>
      </c>
      <c r="D3619" s="3">
        <v>0.20902093458388621</v>
      </c>
      <c r="E3619" s="3">
        <v>0.75374967376220092</v>
      </c>
      <c r="F3619" s="3">
        <v>0.52551020408163263</v>
      </c>
      <c r="G3619" s="3">
        <v>5.6122448979591837E-2</v>
      </c>
      <c r="H3619" s="3">
        <v>4.336734693877551E-2</v>
      </c>
      <c r="I3619" s="3">
        <v>0.14030612244897961</v>
      </c>
      <c r="J3619" s="3">
        <v>1.9056589707918219E-2</v>
      </c>
      <c r="K3619" s="3">
        <v>41737.699999999713</v>
      </c>
      <c r="L3619" s="3" t="s">
        <v>16521</v>
      </c>
      <c r="M3619" s="8" t="str">
        <f ca="1">IFERROR(__xludf.DUMMYFUNCTION("REGEXREPLACE(F2711,""\D"", """")"),"#VALUE!")</f>
        <v>#VALUE!</v>
      </c>
    </row>
    <row r="3620" spans="1:13" ht="15.75" customHeight="1">
      <c r="A3620" s="1">
        <v>2711</v>
      </c>
      <c r="B3620" s="3">
        <v>2712</v>
      </c>
      <c r="C3620" s="3" t="s">
        <v>7286</v>
      </c>
      <c r="D3620" s="3">
        <v>0.15835103612147439</v>
      </c>
      <c r="E3620" s="3">
        <v>0.13360583922781619</v>
      </c>
      <c r="F3620" s="3">
        <v>0.56989247311827962</v>
      </c>
      <c r="G3620" s="3">
        <v>0.1236559139784946</v>
      </c>
      <c r="H3620" s="3">
        <v>0.15053763440860221</v>
      </c>
      <c r="I3620" s="3">
        <v>0.30107526881720431</v>
      </c>
      <c r="J3620" s="3">
        <v>4.1169008159733067E-2</v>
      </c>
      <c r="K3620" s="3">
        <v>21931.700000000019</v>
      </c>
      <c r="L3620" s="3" t="s">
        <v>16523</v>
      </c>
      <c r="M3620" s="8" t="str">
        <f ca="1">IFERROR(__xludf.DUMMYFUNCTION("REGEXREPLACE(F2713,""\D"", """")"),"#VALUE!")</f>
        <v>#VALUE!</v>
      </c>
    </row>
    <row r="3621" spans="1:13" ht="15.75" customHeight="1">
      <c r="A3621" s="1">
        <v>2712</v>
      </c>
      <c r="B3621" s="3">
        <v>2713</v>
      </c>
      <c r="C3621" s="3" t="s">
        <v>7289</v>
      </c>
      <c r="D3621" s="3">
        <v>0.16858978188165841</v>
      </c>
      <c r="E3621" s="3">
        <v>0.4513813686981385</v>
      </c>
      <c r="F3621" s="3">
        <v>0.53448275862068961</v>
      </c>
      <c r="G3621" s="3">
        <v>8.6206896551724144E-2</v>
      </c>
      <c r="H3621" s="3">
        <v>5.8620689655172413E-2</v>
      </c>
      <c r="I3621" s="3">
        <v>0.18965517241379309</v>
      </c>
      <c r="J3621" s="3">
        <v>2.245200900609242E-2</v>
      </c>
      <c r="K3621" s="3">
        <v>32287.799999999901</v>
      </c>
      <c r="L3621" s="3" t="s">
        <v>16524</v>
      </c>
      <c r="M3621" s="8" t="str">
        <f ca="1">IFERROR(__xludf.DUMMYFUNCTION("REGEXREPLACE(F2714,""\D"", """")"),"#VALUE!")</f>
        <v>#VALUE!</v>
      </c>
    </row>
    <row r="3622" spans="1:13" ht="15.75" customHeight="1">
      <c r="A3622" s="1">
        <v>2713</v>
      </c>
      <c r="B3622" s="3">
        <v>2714</v>
      </c>
      <c r="C3622" s="3" t="s">
        <v>7291</v>
      </c>
      <c r="D3622" s="3">
        <v>0.13364430515674289</v>
      </c>
      <c r="E3622" s="3">
        <v>0.34840143564706849</v>
      </c>
      <c r="F3622" s="3">
        <v>0.63975155279503104</v>
      </c>
      <c r="G3622" s="3">
        <v>0.10559006211180121</v>
      </c>
      <c r="H3622" s="3">
        <v>7.4534161490683232E-2</v>
      </c>
      <c r="I3622" s="3">
        <v>0.24223602484472051</v>
      </c>
      <c r="J3622" s="3">
        <v>2.147586243387839E-2</v>
      </c>
      <c r="K3622" s="3">
        <v>18259.5</v>
      </c>
      <c r="L3622" s="3" t="s">
        <v>16525</v>
      </c>
      <c r="M3622" s="8" t="str">
        <f ca="1">IFERROR(__xludf.DUMMYFUNCTION("REGEXREPLACE(F2715,""\D"", """")"),"#VALUE!")</f>
        <v>#VALUE!</v>
      </c>
    </row>
    <row r="3623" spans="1:13" ht="15.75" customHeight="1">
      <c r="A3623" s="1">
        <v>2715</v>
      </c>
      <c r="B3623" s="3">
        <v>2716</v>
      </c>
      <c r="C3623" s="3" t="s">
        <v>7297</v>
      </c>
      <c r="D3623" s="3">
        <v>0.18651274724847161</v>
      </c>
      <c r="E3623" s="3">
        <v>0.28886998836416072</v>
      </c>
      <c r="F3623" s="3">
        <v>0.63725490196078427</v>
      </c>
      <c r="G3623" s="3">
        <v>8.1699346405228759E-2</v>
      </c>
      <c r="H3623" s="3">
        <v>0.1176470588235294</v>
      </c>
      <c r="I3623" s="3">
        <v>0.2418300653594771</v>
      </c>
      <c r="J3623" s="3">
        <v>3.5061278588339961E-2</v>
      </c>
      <c r="K3623" s="3">
        <v>32707.39999999987</v>
      </c>
      <c r="L3623" s="3" t="s">
        <v>16527</v>
      </c>
      <c r="M3623" s="8" t="str">
        <f ca="1">IFERROR(__xludf.DUMMYFUNCTION("REGEXREPLACE(F2717,""\D"", """")"),"#VALUE!")</f>
        <v>#VALUE!</v>
      </c>
    </row>
    <row r="3624" spans="1:13" ht="15.75" customHeight="1">
      <c r="A3624" s="1">
        <v>2716</v>
      </c>
      <c r="B3624" s="3">
        <v>2717</v>
      </c>
      <c r="C3624" s="3" t="s">
        <v>7300</v>
      </c>
      <c r="D3624" s="3">
        <v>0.18311629105210911</v>
      </c>
      <c r="E3624" s="3">
        <v>0.27232196475816289</v>
      </c>
      <c r="F3624" s="3">
        <v>0.64857881136950901</v>
      </c>
      <c r="G3624" s="3">
        <v>9.0439276485788117E-2</v>
      </c>
      <c r="H3624" s="3">
        <v>0.1007751937984496</v>
      </c>
      <c r="I3624" s="3">
        <v>0.23255813953488369</v>
      </c>
      <c r="J3624" s="3">
        <v>3.368988248990628E-2</v>
      </c>
      <c r="K3624" s="3">
        <v>41026.79999999969</v>
      </c>
      <c r="L3624" s="3" t="s">
        <v>16528</v>
      </c>
      <c r="M3624" s="8" t="str">
        <f ca="1">IFERROR(__xludf.DUMMYFUNCTION("REGEXREPLACE(F2718,""\D"", """")"),"#VALUE!")</f>
        <v>#VALUE!</v>
      </c>
    </row>
    <row r="3625" spans="1:13" ht="15.75" customHeight="1">
      <c r="A3625" s="1">
        <v>2717</v>
      </c>
      <c r="B3625" s="3">
        <v>2718</v>
      </c>
      <c r="C3625" s="3" t="s">
        <v>7303</v>
      </c>
      <c r="D3625" s="3">
        <v>0.12436579895676569</v>
      </c>
      <c r="E3625" s="3">
        <v>0.62688029076370944</v>
      </c>
      <c r="F3625" s="3">
        <v>0.43181818181818182</v>
      </c>
      <c r="G3625" s="3">
        <v>6.0606060606060608E-2</v>
      </c>
      <c r="H3625" s="3">
        <v>3.03030303030303E-2</v>
      </c>
      <c r="I3625" s="3">
        <v>0.14393939393939401</v>
      </c>
      <c r="J3625" s="3">
        <v>8.0499327111487121E-3</v>
      </c>
      <c r="K3625" s="3">
        <v>14616.600000000029</v>
      </c>
      <c r="L3625" s="3" t="s">
        <v>16529</v>
      </c>
      <c r="M3625" s="8" t="str">
        <f ca="1">IFERROR(__xludf.DUMMYFUNCTION("REGEXREPLACE(F2719,""\D"", """")"),"#VALUE!")</f>
        <v>#VALUE!</v>
      </c>
    </row>
    <row r="3626" spans="1:13" ht="15.75" customHeight="1">
      <c r="A3626" s="1">
        <v>2718</v>
      </c>
      <c r="B3626" s="3">
        <v>2719</v>
      </c>
      <c r="C3626" s="3" t="s">
        <v>7305</v>
      </c>
      <c r="D3626" s="3">
        <v>0.1735458011541578</v>
      </c>
      <c r="E3626" s="3">
        <v>0.28350943408081208</v>
      </c>
      <c r="F3626" s="3">
        <v>0.59102902374670185</v>
      </c>
      <c r="G3626" s="3">
        <v>9.7625329815303433E-2</v>
      </c>
      <c r="H3626" s="3">
        <v>0.1160949868073879</v>
      </c>
      <c r="I3626" s="3">
        <v>0.25065963060686008</v>
      </c>
      <c r="J3626" s="3">
        <v>3.5773889066489983E-2</v>
      </c>
      <c r="K3626" s="3">
        <v>43822.299999999697</v>
      </c>
      <c r="L3626" s="3" t="s">
        <v>16530</v>
      </c>
      <c r="M3626" s="8" t="str">
        <f ca="1">IFERROR(__xludf.DUMMYFUNCTION("REGEXREPLACE(F2720,""\D"", """")"),"#VALUE!")</f>
        <v>#VALUE!</v>
      </c>
    </row>
    <row r="3627" spans="1:13" ht="15.75" customHeight="1">
      <c r="A3627" s="1">
        <v>2720</v>
      </c>
      <c r="B3627" s="3">
        <v>2721</v>
      </c>
      <c r="C3627" s="3" t="s">
        <v>7311</v>
      </c>
      <c r="D3627" s="3">
        <v>0.21931953385874731</v>
      </c>
      <c r="E3627" s="3">
        <v>0.22995318741448981</v>
      </c>
      <c r="F3627" s="3">
        <v>0.61678832116788318</v>
      </c>
      <c r="G3627" s="3">
        <v>8.0291970802919707E-2</v>
      </c>
      <c r="H3627" s="3">
        <v>9.1240875912408759E-2</v>
      </c>
      <c r="I3627" s="3">
        <v>0.24452554744525551</v>
      </c>
      <c r="J3627" s="3">
        <v>3.5310448254648262E-2</v>
      </c>
      <c r="K3627" s="3">
        <v>30208.39999999994</v>
      </c>
      <c r="L3627" s="3" t="s">
        <v>16532</v>
      </c>
      <c r="M3627" s="8" t="str">
        <f ca="1">IFERROR(__xludf.DUMMYFUNCTION("REGEXREPLACE(F2722,""\D"", """")"),"#VALUE!")</f>
        <v>#VALUE!</v>
      </c>
    </row>
    <row r="3628" spans="1:13" ht="15.75" customHeight="1">
      <c r="A3628" s="1">
        <v>2721</v>
      </c>
      <c r="B3628" s="3">
        <v>2722</v>
      </c>
      <c r="C3628" s="3" t="s">
        <v>7313</v>
      </c>
      <c r="D3628" s="3">
        <v>0.2175514291626687</v>
      </c>
      <c r="E3628" s="3">
        <v>0.24273112165563249</v>
      </c>
      <c r="F3628" s="3">
        <v>0.57975460122699385</v>
      </c>
      <c r="G3628" s="3">
        <v>0.1104294478527607</v>
      </c>
      <c r="H3628" s="3">
        <v>0.1012269938650307</v>
      </c>
      <c r="I3628" s="3">
        <v>0.2423312883435583</v>
      </c>
      <c r="J3628" s="3">
        <v>4.4254639770975129E-2</v>
      </c>
      <c r="K3628" s="3">
        <v>35786.399999999827</v>
      </c>
      <c r="L3628" s="3" t="s">
        <v>16533</v>
      </c>
      <c r="M3628" s="8" t="str">
        <f ca="1">IFERROR(__xludf.DUMMYFUNCTION("REGEXREPLACE(F2723,""\D"", """")"),"#VALUE!")</f>
        <v>#VALUE!</v>
      </c>
    </row>
    <row r="3629" spans="1:13" ht="15.75" customHeight="1">
      <c r="A3629" s="1">
        <v>2722</v>
      </c>
      <c r="B3629" s="3">
        <v>2723</v>
      </c>
      <c r="C3629" s="3" t="s">
        <v>7315</v>
      </c>
      <c r="D3629" s="3">
        <v>0.1596787968723446</v>
      </c>
      <c r="E3629" s="3">
        <v>0.15172357218695759</v>
      </c>
      <c r="F3629" s="3">
        <v>0.57718120805369133</v>
      </c>
      <c r="G3629" s="3">
        <v>0.13422818791946309</v>
      </c>
      <c r="H3629" s="3">
        <v>0.15436241610738249</v>
      </c>
      <c r="I3629" s="3">
        <v>0.30201342281879201</v>
      </c>
      <c r="J3629" s="3">
        <v>4.346613149913639E-2</v>
      </c>
      <c r="K3629" s="3">
        <v>17349.20000000003</v>
      </c>
      <c r="L3629" s="3" t="s">
        <v>16534</v>
      </c>
      <c r="M3629" s="8" t="str">
        <f ca="1">IFERROR(__xludf.DUMMYFUNCTION("REGEXREPLACE(F2724,""\D"", """")"),"#VALUE!")</f>
        <v>#VALUE!</v>
      </c>
    </row>
    <row r="3630" spans="1:13" ht="15.75" customHeight="1">
      <c r="A3630" s="1">
        <v>2723</v>
      </c>
      <c r="B3630" s="3">
        <v>2724</v>
      </c>
      <c r="C3630" s="3" t="s">
        <v>7317</v>
      </c>
      <c r="D3630" s="3">
        <v>0.19063308979427041</v>
      </c>
      <c r="E3630" s="3">
        <v>0.31247486214894782</v>
      </c>
      <c r="F3630" s="3">
        <v>0.64450127877237851</v>
      </c>
      <c r="G3630" s="3">
        <v>9.2071611253196933E-2</v>
      </c>
      <c r="H3630" s="3">
        <v>9.4629156010230184E-2</v>
      </c>
      <c r="I3630" s="3">
        <v>0.23017902813299229</v>
      </c>
      <c r="J3630" s="3">
        <v>3.4254823689746472E-2</v>
      </c>
      <c r="K3630" s="3">
        <v>42679.799999999697</v>
      </c>
      <c r="L3630" s="3" t="s">
        <v>16535</v>
      </c>
      <c r="M3630" s="8" t="str">
        <f ca="1">IFERROR(__xludf.DUMMYFUNCTION("REGEXREPLACE(F2725,""\D"", """")"),"#VALUE!")</f>
        <v>#VALUE!</v>
      </c>
    </row>
    <row r="3631" spans="1:13" ht="15.75" customHeight="1">
      <c r="A3631" s="1">
        <v>2724</v>
      </c>
      <c r="B3631" s="3">
        <v>2725</v>
      </c>
      <c r="C3631" s="3" t="s">
        <v>7320</v>
      </c>
      <c r="D3631" s="3">
        <v>0.17199435248381739</v>
      </c>
      <c r="E3631" s="3">
        <v>0.35246544351397641</v>
      </c>
      <c r="F3631" s="3">
        <v>0.59798994974874375</v>
      </c>
      <c r="G3631" s="3">
        <v>8.0402010050251257E-2</v>
      </c>
      <c r="H3631" s="3">
        <v>8.7939698492462318E-2</v>
      </c>
      <c r="I3631" s="3">
        <v>0.20603015075376879</v>
      </c>
      <c r="J3631" s="3">
        <v>2.7715803283087499E-2</v>
      </c>
      <c r="K3631" s="3">
        <v>44465.399999999667</v>
      </c>
      <c r="L3631" s="3" t="s">
        <v>16536</v>
      </c>
      <c r="M3631" s="8" t="str">
        <f ca="1">IFERROR(__xludf.DUMMYFUNCTION("REGEXREPLACE(F2726,""\D"", """")"),"#VALUE!")</f>
        <v>#VALUE!</v>
      </c>
    </row>
    <row r="3632" spans="1:13" ht="15.75" customHeight="1">
      <c r="A3632" s="1">
        <v>2725</v>
      </c>
      <c r="B3632" s="3">
        <v>2726</v>
      </c>
      <c r="C3632" s="3" t="s">
        <v>7323</v>
      </c>
      <c r="D3632" s="3">
        <v>0.15536359226716229</v>
      </c>
      <c r="E3632" s="3">
        <v>0.28249126007620989</v>
      </c>
      <c r="F3632" s="3">
        <v>0.63207547169811318</v>
      </c>
      <c r="G3632" s="3">
        <v>8.9622641509433956E-2</v>
      </c>
      <c r="H3632" s="3">
        <v>0.10849056603773589</v>
      </c>
      <c r="I3632" s="3">
        <v>0.25943396226415089</v>
      </c>
      <c r="J3632" s="3">
        <v>2.8680249862163679E-2</v>
      </c>
      <c r="K3632" s="3">
        <v>23537.399999999991</v>
      </c>
      <c r="L3632" s="3" t="s">
        <v>16537</v>
      </c>
      <c r="M3632" s="8" t="str">
        <f ca="1">IFERROR(__xludf.DUMMYFUNCTION("REGEXREPLACE(F2727,""\D"", """")"),"#VALUE!")</f>
        <v>#VALUE!</v>
      </c>
    </row>
    <row r="3633" spans="1:13" ht="15.75" customHeight="1">
      <c r="A3633" s="1">
        <v>2726</v>
      </c>
      <c r="B3633" s="3">
        <v>2727</v>
      </c>
      <c r="C3633" s="3" t="s">
        <v>7326</v>
      </c>
      <c r="D3633" s="3">
        <v>0.22457940163398341</v>
      </c>
      <c r="E3633" s="3">
        <v>0.65165079746939492</v>
      </c>
      <c r="F3633" s="3">
        <v>0.56748466257668717</v>
      </c>
      <c r="G3633" s="3">
        <v>8.2822085889570546E-2</v>
      </c>
      <c r="H3633" s="3">
        <v>2.1472392638036811E-2</v>
      </c>
      <c r="I3633" s="3">
        <v>0.15030674846625769</v>
      </c>
      <c r="J3633" s="3">
        <v>1.9852263526625741E-2</v>
      </c>
      <c r="K3633" s="3">
        <v>35018.199999999859</v>
      </c>
      <c r="L3633" s="3" t="s">
        <v>16538</v>
      </c>
      <c r="M3633" s="8" t="str">
        <f ca="1">IFERROR(__xludf.DUMMYFUNCTION("REGEXREPLACE(F2728,""\D"", """")"),"#VALUE!")</f>
        <v>#VALUE!</v>
      </c>
    </row>
    <row r="3634" spans="1:13" ht="15.75" customHeight="1">
      <c r="A3634" s="1">
        <v>2727</v>
      </c>
      <c r="B3634" s="3">
        <v>2728</v>
      </c>
      <c r="C3634" s="3" t="s">
        <v>7329</v>
      </c>
      <c r="D3634" s="3">
        <v>0.1558730165871712</v>
      </c>
      <c r="E3634" s="3">
        <v>0.28069577678170582</v>
      </c>
      <c r="F3634" s="3">
        <v>0.62108262108262113</v>
      </c>
      <c r="G3634" s="3">
        <v>9.9715099715099717E-2</v>
      </c>
      <c r="H3634" s="3">
        <v>8.8319088319088315E-2</v>
      </c>
      <c r="I3634" s="3">
        <v>0.24501424501424501</v>
      </c>
      <c r="J3634" s="3">
        <v>2.8054527367263181E-2</v>
      </c>
      <c r="K3634" s="3">
        <v>37543.699999999808</v>
      </c>
      <c r="L3634" s="3" t="s">
        <v>16539</v>
      </c>
      <c r="M3634" s="8" t="str">
        <f ca="1">IFERROR(__xludf.DUMMYFUNCTION("REGEXREPLACE(F2729,""\D"", """")"),"#VALUE!")</f>
        <v>#VALUE!</v>
      </c>
    </row>
    <row r="3635" spans="1:13" ht="15.75" customHeight="1">
      <c r="A3635" s="1">
        <v>2729</v>
      </c>
      <c r="B3635" s="3">
        <v>2730</v>
      </c>
      <c r="C3635" s="3" t="s">
        <v>7334</v>
      </c>
      <c r="D3635" s="3">
        <v>0.33237593043259622</v>
      </c>
      <c r="E3635" s="3">
        <v>0.40372515089999961</v>
      </c>
      <c r="F3635" s="3">
        <v>0.47297297297297303</v>
      </c>
      <c r="G3635" s="3">
        <v>0.1621621621621622</v>
      </c>
      <c r="H3635" s="3">
        <v>8.1081081081081086E-2</v>
      </c>
      <c r="I3635" s="3">
        <v>0.25675675675675669</v>
      </c>
      <c r="J3635" s="3">
        <v>6.4713207602618797E-2</v>
      </c>
      <c r="K3635" s="3">
        <v>8960.200000000008</v>
      </c>
      <c r="L3635" s="3" t="s">
        <v>16541</v>
      </c>
      <c r="M3635" s="8" t="str">
        <f ca="1">IFERROR(__xludf.DUMMYFUNCTION("REGEXREPLACE(F2731,""\D"", """")"),"#VALUE!")</f>
        <v>#VALUE!</v>
      </c>
    </row>
    <row r="3636" spans="1:13" ht="15.75" customHeight="1">
      <c r="A3636" s="1">
        <v>2730</v>
      </c>
      <c r="B3636" s="3">
        <v>2731</v>
      </c>
      <c r="C3636" s="3" t="s">
        <v>7336</v>
      </c>
      <c r="D3636" s="3">
        <v>0.1623053407015328</v>
      </c>
      <c r="E3636" s="3">
        <v>0.31029513917752322</v>
      </c>
      <c r="F3636" s="3">
        <v>0.61802575107296143</v>
      </c>
      <c r="G3636" s="3">
        <v>8.15450643776824E-2</v>
      </c>
      <c r="H3636" s="3">
        <v>8.5836909871244635E-2</v>
      </c>
      <c r="I3636" s="3">
        <v>0.22317596566523609</v>
      </c>
      <c r="J3636" s="3">
        <v>2.51778490614313E-2</v>
      </c>
      <c r="K3636" s="3">
        <v>25187.099999999991</v>
      </c>
      <c r="L3636" s="3" t="s">
        <v>16542</v>
      </c>
      <c r="M3636" s="8" t="str">
        <f ca="1">IFERROR(__xludf.DUMMYFUNCTION("REGEXREPLACE(F2732,""\D"", """")"),"#VALUE!")</f>
        <v>#VALUE!</v>
      </c>
    </row>
    <row r="3637" spans="1:13" ht="15.75" customHeight="1">
      <c r="A3637" s="1">
        <v>2731</v>
      </c>
      <c r="B3637" s="3">
        <v>2732</v>
      </c>
      <c r="C3637" s="3" t="s">
        <v>7339</v>
      </c>
      <c r="D3637" s="3">
        <v>0.14418737056383871</v>
      </c>
      <c r="E3637" s="3">
        <v>0.4168550357804619</v>
      </c>
      <c r="F3637" s="3">
        <v>0.52197802197802201</v>
      </c>
      <c r="G3637" s="3">
        <v>7.6923076923076927E-2</v>
      </c>
      <c r="H3637" s="3">
        <v>7.4175824175824176E-2</v>
      </c>
      <c r="I3637" s="3">
        <v>0.19505494505494511</v>
      </c>
      <c r="J3637" s="3">
        <v>2.0635311329712878E-2</v>
      </c>
      <c r="K3637" s="3">
        <v>40156.699999999757</v>
      </c>
      <c r="L3637" s="3" t="s">
        <v>16543</v>
      </c>
      <c r="M3637" s="8" t="str">
        <f ca="1">IFERROR(__xludf.DUMMYFUNCTION("REGEXREPLACE(F2733,""\D"", """")"),"#VALUE!")</f>
        <v>#VALUE!</v>
      </c>
    </row>
    <row r="3638" spans="1:13" ht="15.75" customHeight="1">
      <c r="A3638" s="1">
        <v>2732</v>
      </c>
      <c r="B3638" s="3">
        <v>2733</v>
      </c>
      <c r="C3638" s="3" t="s">
        <v>7342</v>
      </c>
      <c r="D3638" s="3">
        <v>0.19173541767194571</v>
      </c>
      <c r="E3638" s="3">
        <v>0.69008321088243896</v>
      </c>
      <c r="F3638" s="3">
        <v>0.49514563106796122</v>
      </c>
      <c r="G3638" s="3">
        <v>8.7378640776699032E-2</v>
      </c>
      <c r="H3638" s="3">
        <v>3.8834951456310683E-2</v>
      </c>
      <c r="I3638" s="3">
        <v>0.1504854368932039</v>
      </c>
      <c r="J3638" s="3">
        <v>2.0509695816633169E-2</v>
      </c>
      <c r="K3638" s="3">
        <v>22479.400000000009</v>
      </c>
      <c r="L3638" s="3" t="s">
        <v>16544</v>
      </c>
      <c r="M3638" s="8" t="str">
        <f ca="1">IFERROR(__xludf.DUMMYFUNCTION("REGEXREPLACE(F2734,""\D"", """")"),"#VALUE!")</f>
        <v>#VALUE!</v>
      </c>
    </row>
    <row r="3639" spans="1:13" ht="15.75" customHeight="1">
      <c r="A3639" s="1">
        <v>2733</v>
      </c>
      <c r="B3639" s="3">
        <v>2734</v>
      </c>
      <c r="C3639" s="3" t="s">
        <v>7344</v>
      </c>
      <c r="D3639" s="3">
        <v>0.26251373797097582</v>
      </c>
      <c r="E3639" s="3">
        <v>0.60022171487531362</v>
      </c>
      <c r="F3639" s="3">
        <v>0.46801346801346799</v>
      </c>
      <c r="G3639" s="3">
        <v>8.0808080808080815E-2</v>
      </c>
      <c r="H3639" s="3">
        <v>4.0404040404040407E-2</v>
      </c>
      <c r="I3639" s="3">
        <v>0.1616161616161616</v>
      </c>
      <c r="J3639" s="3">
        <v>2.8305189384777371E-2</v>
      </c>
      <c r="K3639" s="3">
        <v>33436.999999999891</v>
      </c>
      <c r="L3639" s="3" t="s">
        <v>16545</v>
      </c>
      <c r="M3639" s="8" t="str">
        <f ca="1">IFERROR(__xludf.DUMMYFUNCTION("REGEXREPLACE(F2735,""\D"", """")"),"#VALUE!")</f>
        <v>#VALUE!</v>
      </c>
    </row>
    <row r="3640" spans="1:13" ht="15.75" customHeight="1">
      <c r="A3640" s="1">
        <v>2737</v>
      </c>
      <c r="B3640" s="3">
        <v>2738</v>
      </c>
      <c r="C3640" s="3" t="s">
        <v>7356</v>
      </c>
      <c r="D3640" s="3">
        <v>0.27710825737196038</v>
      </c>
      <c r="E3640" s="3">
        <v>0.32890379211214249</v>
      </c>
      <c r="F3640" s="3">
        <v>0.53846153846153844</v>
      </c>
      <c r="G3640" s="3">
        <v>0.1076923076923077</v>
      </c>
      <c r="H3640" s="3">
        <v>7.6923076923076927E-2</v>
      </c>
      <c r="I3640" s="3">
        <v>0.23076923076923081</v>
      </c>
      <c r="J3640" s="3">
        <v>3.8162121714734883E-2</v>
      </c>
      <c r="K3640" s="3">
        <v>7196.1</v>
      </c>
      <c r="L3640" s="3" t="s">
        <v>16549</v>
      </c>
      <c r="M3640" s="8" t="str">
        <f ca="1">IFERROR(__xludf.DUMMYFUNCTION("REGEXREPLACE(F2739,""\D"", """")"),"#VALUE!")</f>
        <v>#VALUE!</v>
      </c>
    </row>
    <row r="3641" spans="1:13" ht="15.75" customHeight="1">
      <c r="A3641" s="1">
        <v>2739</v>
      </c>
      <c r="B3641" s="3">
        <v>2740</v>
      </c>
      <c r="C3641" s="3" t="s">
        <v>7361</v>
      </c>
      <c r="D3641" s="3">
        <v>0.16871422528607161</v>
      </c>
      <c r="E3641" s="3">
        <v>0.17025869287443851</v>
      </c>
      <c r="F3641" s="3">
        <v>0.66190476190476188</v>
      </c>
      <c r="G3641" s="3">
        <v>0.1142857142857143</v>
      </c>
      <c r="H3641" s="3">
        <v>9.5238095238095233E-2</v>
      </c>
      <c r="I3641" s="3">
        <v>0.27619047619047621</v>
      </c>
      <c r="J3641" s="3">
        <v>3.3088670063261848E-2</v>
      </c>
      <c r="K3641" s="3">
        <v>22709.299999999981</v>
      </c>
      <c r="L3641" s="3" t="s">
        <v>16551</v>
      </c>
      <c r="M3641" s="8" t="str">
        <f ca="1">IFERROR(__xludf.DUMMYFUNCTION("REGEXREPLACE(F2741,""\D"", """")"),"#VALUE!")</f>
        <v>#VALUE!</v>
      </c>
    </row>
    <row r="3642" spans="1:13" ht="15.75" customHeight="1">
      <c r="A3642" s="1">
        <v>2741</v>
      </c>
      <c r="B3642" s="3">
        <v>2742</v>
      </c>
      <c r="C3642" s="3" t="s">
        <v>7367</v>
      </c>
      <c r="D3642" s="3">
        <v>0.11105226355329501</v>
      </c>
      <c r="E3642" s="3">
        <v>0.1690937012021973</v>
      </c>
      <c r="F3642" s="3">
        <v>0.59672131147540985</v>
      </c>
      <c r="G3642" s="3">
        <v>0.1147540983606557</v>
      </c>
      <c r="H3642" s="3">
        <v>0.13114754098360659</v>
      </c>
      <c r="I3642" s="3">
        <v>0.31147540983606559</v>
      </c>
      <c r="J3642" s="3">
        <v>2.6346402764207449E-2</v>
      </c>
      <c r="K3642" s="3">
        <v>34664.199999999859</v>
      </c>
      <c r="L3642" s="3" t="s">
        <v>16553</v>
      </c>
      <c r="M3642" s="8" t="str">
        <f ca="1">IFERROR(__xludf.DUMMYFUNCTION("REGEXREPLACE(F2743,""\D"", """")"),"#VALUE!")</f>
        <v>#VALUE!</v>
      </c>
    </row>
    <row r="3643" spans="1:13" ht="15.75" customHeight="1">
      <c r="A3643" s="1">
        <v>2742</v>
      </c>
      <c r="B3643" s="3">
        <v>2743</v>
      </c>
      <c r="C3643" s="3" t="s">
        <v>7369</v>
      </c>
      <c r="D3643" s="3">
        <v>0.18831962055004939</v>
      </c>
      <c r="E3643" s="3">
        <v>0.66688271334021565</v>
      </c>
      <c r="F3643" s="3">
        <v>0.46895074946466808</v>
      </c>
      <c r="G3643" s="3">
        <v>6.2098501070663809E-2</v>
      </c>
      <c r="H3643" s="3">
        <v>5.353319057815846E-2</v>
      </c>
      <c r="I3643" s="3">
        <v>0.15203426124197</v>
      </c>
      <c r="J3643" s="3">
        <v>2.0516417242630269E-2</v>
      </c>
      <c r="K3643" s="3">
        <v>51928.799999999501</v>
      </c>
      <c r="L3643" s="3" t="s">
        <v>16554</v>
      </c>
      <c r="M3643" s="8" t="str">
        <f ca="1">IFERROR(__xludf.DUMMYFUNCTION("REGEXREPLACE(F2744,""\D"", """")"),"#VALUE!")</f>
        <v>#VALUE!</v>
      </c>
    </row>
    <row r="3644" spans="1:13" ht="15.75" customHeight="1">
      <c r="A3644" s="1">
        <v>2743</v>
      </c>
      <c r="B3644" s="3">
        <v>2744</v>
      </c>
      <c r="C3644" s="3" t="s">
        <v>7371</v>
      </c>
      <c r="D3644" s="3">
        <v>0.20274494157352951</v>
      </c>
      <c r="E3644" s="3">
        <v>0.3413474756682372</v>
      </c>
      <c r="F3644" s="3">
        <v>0.61855670103092786</v>
      </c>
      <c r="G3644" s="3">
        <v>5.6701030927835051E-2</v>
      </c>
      <c r="H3644" s="3">
        <v>9.2783505154639179E-2</v>
      </c>
      <c r="I3644" s="3">
        <v>0.21649484536082481</v>
      </c>
      <c r="J3644" s="3">
        <v>2.6708881007333929E-2</v>
      </c>
      <c r="K3644" s="3">
        <v>20894.000000000011</v>
      </c>
      <c r="L3644" s="3" t="s">
        <v>16555</v>
      </c>
      <c r="M3644" s="8" t="str">
        <f ca="1">IFERROR(__xludf.DUMMYFUNCTION("REGEXREPLACE(F2745,""\D"", """")"),"#VALUE!")</f>
        <v>#VALUE!</v>
      </c>
    </row>
    <row r="3645" spans="1:13" ht="15.75" customHeight="1">
      <c r="A3645" s="1">
        <v>2744</v>
      </c>
      <c r="B3645" s="3">
        <v>2745</v>
      </c>
      <c r="C3645" s="3" t="s">
        <v>7373</v>
      </c>
      <c r="D3645" s="3">
        <v>0.1610607124043594</v>
      </c>
      <c r="E3645" s="3">
        <v>0.6075100524275413</v>
      </c>
      <c r="F3645" s="3">
        <v>0.5091324200913242</v>
      </c>
      <c r="G3645" s="3">
        <v>7.5342465753424653E-2</v>
      </c>
      <c r="H3645" s="3">
        <v>4.5662100456621002E-2</v>
      </c>
      <c r="I3645" s="3">
        <v>0.14611872146118721</v>
      </c>
      <c r="J3645" s="3">
        <v>1.8096205361315482E-2</v>
      </c>
      <c r="K3645" s="3">
        <v>47398.899999999623</v>
      </c>
      <c r="L3645" s="3" t="s">
        <v>16556</v>
      </c>
      <c r="M3645" s="8" t="str">
        <f ca="1">IFERROR(__xludf.DUMMYFUNCTION("REGEXREPLACE(F2746,""\D"", """")"),"#VALUE!")</f>
        <v>#VALUE!</v>
      </c>
    </row>
    <row r="3646" spans="1:13" ht="15.75" customHeight="1">
      <c r="A3646" s="1">
        <v>2745</v>
      </c>
      <c r="B3646" s="3">
        <v>2746</v>
      </c>
      <c r="C3646" s="3" t="s">
        <v>7375</v>
      </c>
      <c r="D3646" s="3">
        <v>0.16151046838017519</v>
      </c>
      <c r="E3646" s="3">
        <v>0.15722014528701631</v>
      </c>
      <c r="F3646" s="3">
        <v>0.60330578512396693</v>
      </c>
      <c r="G3646" s="3">
        <v>0.1074380165289256</v>
      </c>
      <c r="H3646" s="3">
        <v>0.11570247933884301</v>
      </c>
      <c r="I3646" s="3">
        <v>0.27272727272727271</v>
      </c>
      <c r="J3646" s="3">
        <v>3.4289194906079498E-2</v>
      </c>
      <c r="K3646" s="3">
        <v>27056.399999999991</v>
      </c>
      <c r="L3646" s="3" t="s">
        <v>16557</v>
      </c>
      <c r="M3646" s="8" t="str">
        <f ca="1">IFERROR(__xludf.DUMMYFUNCTION("REGEXREPLACE(F2747,""\D"", """")"),"#VALUE!")</f>
        <v>#VALUE!</v>
      </c>
    </row>
    <row r="3647" spans="1:13" ht="15.75" customHeight="1">
      <c r="A3647" s="1">
        <v>2746</v>
      </c>
      <c r="B3647" s="3">
        <v>2747</v>
      </c>
      <c r="C3647" s="3" t="s">
        <v>7378</v>
      </c>
      <c r="D3647" s="3">
        <v>0.20357645337208791</v>
      </c>
      <c r="E3647" s="3">
        <v>0.53368372132212405</v>
      </c>
      <c r="F3647" s="3">
        <v>0.47826086956521741</v>
      </c>
      <c r="G3647" s="3">
        <v>5.9288537549407112E-2</v>
      </c>
      <c r="H3647" s="3">
        <v>3.9525691699604737E-2</v>
      </c>
      <c r="I3647" s="3">
        <v>0.16205533596837951</v>
      </c>
      <c r="J3647" s="3">
        <v>1.741762645471254E-2</v>
      </c>
      <c r="K3647" s="3">
        <v>28158.499999999989</v>
      </c>
      <c r="L3647" s="3" t="s">
        <v>16558</v>
      </c>
      <c r="M3647" s="8" t="str">
        <f ca="1">IFERROR(__xludf.DUMMYFUNCTION("REGEXREPLACE(F2748,""\D"", """")"),"#VALUE!")</f>
        <v>#VALUE!</v>
      </c>
    </row>
    <row r="3648" spans="1:13" ht="15.75" customHeight="1">
      <c r="A3648" s="1">
        <v>2749</v>
      </c>
      <c r="B3648" s="3">
        <v>2750</v>
      </c>
      <c r="C3648" s="3" t="s">
        <v>7386</v>
      </c>
      <c r="D3648" s="3">
        <v>0.12730977412461081</v>
      </c>
      <c r="E3648" s="3">
        <v>0.17563506906596599</v>
      </c>
      <c r="F3648" s="3">
        <v>0.65326633165829151</v>
      </c>
      <c r="G3648" s="3">
        <v>0.1155778894472362</v>
      </c>
      <c r="H3648" s="3">
        <v>0.135678391959799</v>
      </c>
      <c r="I3648" s="3">
        <v>0.32160804020100497</v>
      </c>
      <c r="J3648" s="3">
        <v>3.0302131672791818E-2</v>
      </c>
      <c r="K3648" s="3">
        <v>21840.400000000009</v>
      </c>
      <c r="L3648" s="3" t="s">
        <v>16561</v>
      </c>
      <c r="M3648" s="8" t="str">
        <f ca="1">IFERROR(__xludf.DUMMYFUNCTION("REGEXREPLACE(F2751,""\D"", """")"),"#VALUE!")</f>
        <v>#VALUE!</v>
      </c>
    </row>
    <row r="3649" spans="1:13" ht="15.75" customHeight="1">
      <c r="A3649" s="1">
        <v>2750</v>
      </c>
      <c r="B3649" s="3">
        <v>2751</v>
      </c>
      <c r="C3649" s="3" t="s">
        <v>7389</v>
      </c>
      <c r="D3649" s="3">
        <v>0.14851536363920359</v>
      </c>
      <c r="E3649" s="3">
        <v>0.29291925562026599</v>
      </c>
      <c r="F3649" s="3">
        <v>0.65699208443271773</v>
      </c>
      <c r="G3649" s="3">
        <v>7.3878627968337732E-2</v>
      </c>
      <c r="H3649" s="3">
        <v>0.1160949868073879</v>
      </c>
      <c r="I3649" s="3">
        <v>0.22955145118733511</v>
      </c>
      <c r="J3649" s="3">
        <v>2.6624601815590811E-2</v>
      </c>
      <c r="K3649" s="3">
        <v>38994.899999999747</v>
      </c>
      <c r="L3649" s="3" t="s">
        <v>16562</v>
      </c>
      <c r="M3649" s="8" t="str">
        <f ca="1">IFERROR(__xludf.DUMMYFUNCTION("REGEXREPLACE(F2752,""\D"", """")"),"#VALUE!")</f>
        <v>#VALUE!</v>
      </c>
    </row>
    <row r="3650" spans="1:13" ht="15.75" customHeight="1">
      <c r="A3650" s="1">
        <v>2751</v>
      </c>
      <c r="B3650" s="3">
        <v>2752</v>
      </c>
      <c r="C3650" s="3" t="s">
        <v>7392</v>
      </c>
      <c r="D3650" s="3">
        <v>0.21066050531267411</v>
      </c>
      <c r="E3650" s="3">
        <v>0.32196387626395212</v>
      </c>
      <c r="F3650" s="3">
        <v>0.68047337278106512</v>
      </c>
      <c r="G3650" s="3">
        <v>0.1005917159763314</v>
      </c>
      <c r="H3650" s="3">
        <v>9.4674556213017749E-2</v>
      </c>
      <c r="I3650" s="3">
        <v>0.23076923076923081</v>
      </c>
      <c r="J3650" s="3">
        <v>3.7704966934535192E-2</v>
      </c>
      <c r="K3650" s="3">
        <v>17854.200000000019</v>
      </c>
      <c r="L3650" s="3" t="s">
        <v>16563</v>
      </c>
      <c r="M3650" s="8" t="str">
        <f ca="1">IFERROR(__xludf.DUMMYFUNCTION("REGEXREPLACE(F2753,""\D"", """")"),"#VALUE!")</f>
        <v>#VALUE!</v>
      </c>
    </row>
    <row r="3651" spans="1:13" ht="15.75" customHeight="1">
      <c r="A3651" s="1">
        <v>2752</v>
      </c>
      <c r="B3651" s="3">
        <v>2753</v>
      </c>
      <c r="C3651" s="3" t="s">
        <v>7395</v>
      </c>
      <c r="D3651" s="3">
        <v>0.1571991150640055</v>
      </c>
      <c r="E3651" s="3">
        <v>0.30156438888158721</v>
      </c>
      <c r="F3651" s="3">
        <v>0.63522012578616349</v>
      </c>
      <c r="G3651" s="3">
        <v>9.0146750524109018E-2</v>
      </c>
      <c r="H3651" s="3">
        <v>7.9664570230607967E-2</v>
      </c>
      <c r="I3651" s="3">
        <v>0.2180293501048218</v>
      </c>
      <c r="J3651" s="3">
        <v>2.5734294838508882E-2</v>
      </c>
      <c r="K3651" s="3">
        <v>51419.799999999501</v>
      </c>
      <c r="L3651" s="3" t="s">
        <v>16564</v>
      </c>
      <c r="M3651" s="8" t="str">
        <f ca="1">IFERROR(__xludf.DUMMYFUNCTION("REGEXREPLACE(F2754,""\D"", """")"),"#VALUE!")</f>
        <v>#VALUE!</v>
      </c>
    </row>
    <row r="3652" spans="1:13" ht="15.75" customHeight="1">
      <c r="A3652" s="1">
        <v>2754</v>
      </c>
      <c r="B3652" s="3">
        <v>2755</v>
      </c>
      <c r="C3652" s="3" t="s">
        <v>7400</v>
      </c>
      <c r="D3652" s="3">
        <v>0.1393627508315628</v>
      </c>
      <c r="E3652" s="3">
        <v>0.2509136456444902</v>
      </c>
      <c r="F3652" s="3">
        <v>0.61445783132530118</v>
      </c>
      <c r="G3652" s="3">
        <v>0.105421686746988</v>
      </c>
      <c r="H3652" s="3">
        <v>0.108433734939759</v>
      </c>
      <c r="I3652" s="3">
        <v>0.26204819277108432</v>
      </c>
      <c r="J3652" s="3">
        <v>2.8701987639396929E-2</v>
      </c>
      <c r="K3652" s="3">
        <v>36433.199999999808</v>
      </c>
      <c r="L3652" s="3" t="s">
        <v>16566</v>
      </c>
      <c r="M3652" s="8" t="str">
        <f ca="1">IFERROR(__xludf.DUMMYFUNCTION("REGEXREPLACE(F2756,""\D"", """")"),"#VALUE!")</f>
        <v>#VALUE!</v>
      </c>
    </row>
    <row r="3653" spans="1:13" ht="15.75" customHeight="1">
      <c r="A3653" s="1">
        <v>2755</v>
      </c>
      <c r="B3653" s="3">
        <v>2756</v>
      </c>
      <c r="C3653" s="3" t="s">
        <v>7402</v>
      </c>
      <c r="D3653" s="3">
        <v>0.20497908430482731</v>
      </c>
      <c r="E3653" s="3">
        <v>0.23861322290689951</v>
      </c>
      <c r="F3653" s="3">
        <v>0.61886792452830186</v>
      </c>
      <c r="G3653" s="3">
        <v>0.10188679245283019</v>
      </c>
      <c r="H3653" s="3">
        <v>8.6792452830188674E-2</v>
      </c>
      <c r="I3653" s="3">
        <v>0.24150943396226421</v>
      </c>
      <c r="J3653" s="3">
        <v>3.6459279779708698E-2</v>
      </c>
      <c r="K3653" s="3">
        <v>28862.199999999979</v>
      </c>
      <c r="L3653" s="3" t="s">
        <v>16567</v>
      </c>
      <c r="M3653" s="8" t="str">
        <f ca="1">IFERROR(__xludf.DUMMYFUNCTION("REGEXREPLACE(F2757,""\D"", """")"),"#VALUE!")</f>
        <v>#VALUE!</v>
      </c>
    </row>
    <row r="3654" spans="1:13" ht="15.75" customHeight="1">
      <c r="A3654" s="1">
        <v>2756</v>
      </c>
      <c r="B3654" s="3">
        <v>2757</v>
      </c>
      <c r="C3654" s="3" t="s">
        <v>7405</v>
      </c>
      <c r="D3654" s="3">
        <v>0.14862802082915169</v>
      </c>
      <c r="E3654" s="3">
        <v>0.25694394353766548</v>
      </c>
      <c r="F3654" s="3">
        <v>0.6107784431137725</v>
      </c>
      <c r="G3654" s="3">
        <v>8.3832335329341312E-2</v>
      </c>
      <c r="H3654" s="3">
        <v>9.580838323353294E-2</v>
      </c>
      <c r="I3654" s="3">
        <v>0.23952095808383231</v>
      </c>
      <c r="J3654" s="3">
        <v>2.54221866409844E-2</v>
      </c>
      <c r="K3654" s="3">
        <v>37173.199999999808</v>
      </c>
      <c r="L3654" s="3" t="s">
        <v>16568</v>
      </c>
      <c r="M3654" s="8" t="str">
        <f ca="1">IFERROR(__xludf.DUMMYFUNCTION("REGEXREPLACE(F2758,""\D"", """")"),"#VALUE!")</f>
        <v>#VALUE!</v>
      </c>
    </row>
    <row r="3655" spans="1:13" ht="15.75" customHeight="1">
      <c r="A3655" s="1">
        <v>2759</v>
      </c>
      <c r="B3655" s="3">
        <v>2760</v>
      </c>
      <c r="C3655" s="3" t="s">
        <v>7413</v>
      </c>
      <c r="D3655" s="3">
        <v>0.1444961481202422</v>
      </c>
      <c r="E3655" s="3">
        <v>0.59711538175522016</v>
      </c>
      <c r="F3655" s="3">
        <v>0.52212389380530977</v>
      </c>
      <c r="G3655" s="3">
        <v>7.7433628318584066E-2</v>
      </c>
      <c r="H3655" s="3">
        <v>5.0884955752212392E-2</v>
      </c>
      <c r="I3655" s="3">
        <v>0.16592920353982299</v>
      </c>
      <c r="J3655" s="3">
        <v>1.738202169048083E-2</v>
      </c>
      <c r="K3655" s="3">
        <v>49878.499999999563</v>
      </c>
      <c r="L3655" s="3" t="s">
        <v>16571</v>
      </c>
      <c r="M3655" s="8" t="str">
        <f ca="1">IFERROR(__xludf.DUMMYFUNCTION("REGEXREPLACE(F2761,""\D"", """")"),"#VALUE!")</f>
        <v>#VALUE!</v>
      </c>
    </row>
    <row r="3656" spans="1:13" ht="15.75" customHeight="1">
      <c r="A3656" s="1">
        <v>2760</v>
      </c>
      <c r="B3656" s="3">
        <v>2761</v>
      </c>
      <c r="C3656" s="3" t="s">
        <v>7415</v>
      </c>
      <c r="D3656" s="3">
        <v>0.15706568833984941</v>
      </c>
      <c r="E3656" s="3">
        <v>0.19811579191928469</v>
      </c>
      <c r="F3656" s="3">
        <v>0.6317567567567568</v>
      </c>
      <c r="G3656" s="3">
        <v>0.1081081081081081</v>
      </c>
      <c r="H3656" s="3">
        <v>0.125</v>
      </c>
      <c r="I3656" s="3">
        <v>0.28040540540540537</v>
      </c>
      <c r="J3656" s="3">
        <v>3.5177689518267052E-2</v>
      </c>
      <c r="K3656" s="3">
        <v>34278.099999999897</v>
      </c>
      <c r="L3656" s="3" t="s">
        <v>16572</v>
      </c>
      <c r="M3656" s="8" t="str">
        <f ca="1">IFERROR(__xludf.DUMMYFUNCTION("REGEXREPLACE(F2762,""\D"", """")"),"#VALUE!")</f>
        <v>#VALUE!</v>
      </c>
    </row>
    <row r="3657" spans="1:13" ht="15.75" customHeight="1">
      <c r="A3657" s="1">
        <v>2761</v>
      </c>
      <c r="B3657" s="3">
        <v>2762</v>
      </c>
      <c r="C3657" s="3" t="s">
        <v>7417</v>
      </c>
      <c r="D3657" s="3">
        <v>0.1769514452747209</v>
      </c>
      <c r="E3657" s="3">
        <v>0.1606991605378198</v>
      </c>
      <c r="F3657" s="3">
        <v>0.5852842809364549</v>
      </c>
      <c r="G3657" s="3">
        <v>0.10033444816053511</v>
      </c>
      <c r="H3657" s="3">
        <v>0.117056856187291</v>
      </c>
      <c r="I3657" s="3">
        <v>0.27759197324414708</v>
      </c>
      <c r="J3657" s="3">
        <v>3.6825374674819528E-2</v>
      </c>
      <c r="K3657" s="3">
        <v>33871.999999999884</v>
      </c>
      <c r="L3657" s="3" t="s">
        <v>16573</v>
      </c>
      <c r="M3657" s="8" t="str">
        <f ca="1">IFERROR(__xludf.DUMMYFUNCTION("REGEXREPLACE(F2763,""\D"", """")"),"#VALUE!")</f>
        <v>#VALUE!</v>
      </c>
    </row>
    <row r="3658" spans="1:13" ht="15.75" customHeight="1">
      <c r="A3658" s="1">
        <v>2763</v>
      </c>
      <c r="B3658" s="3">
        <v>2764</v>
      </c>
      <c r="C3658" s="3" t="s">
        <v>7423</v>
      </c>
      <c r="D3658" s="3">
        <v>0.19005751166009771</v>
      </c>
      <c r="E3658" s="3">
        <v>0.4368871600298177</v>
      </c>
      <c r="F3658" s="3">
        <v>0.55051813471502586</v>
      </c>
      <c r="G3658" s="3">
        <v>6.9948186528497408E-2</v>
      </c>
      <c r="H3658" s="3">
        <v>8.2901554404145081E-2</v>
      </c>
      <c r="I3658" s="3">
        <v>0.19300518134715031</v>
      </c>
      <c r="J3658" s="3">
        <v>2.8278883034428291E-2</v>
      </c>
      <c r="K3658" s="3">
        <v>83939.900000000009</v>
      </c>
      <c r="L3658" s="3" t="s">
        <v>16575</v>
      </c>
      <c r="M3658" s="8" t="str">
        <f ca="1">IFERROR(__xludf.DUMMYFUNCTION("REGEXREPLACE(F2765,""\D"", """")"),"#VALUE!")</f>
        <v>#VALUE!</v>
      </c>
    </row>
    <row r="3659" spans="1:13" ht="15.75" customHeight="1">
      <c r="A3659" s="1">
        <v>2764</v>
      </c>
      <c r="B3659" s="3">
        <v>2765</v>
      </c>
      <c r="C3659" s="3" t="s">
        <v>7425</v>
      </c>
      <c r="D3659" s="3">
        <v>0.2273192089514153</v>
      </c>
      <c r="E3659" s="3">
        <v>0.19417816300778201</v>
      </c>
      <c r="F3659" s="3">
        <v>0.60849056603773588</v>
      </c>
      <c r="G3659" s="3">
        <v>0.14622641509433959</v>
      </c>
      <c r="H3659" s="3">
        <v>5.6603773584905662E-2</v>
      </c>
      <c r="I3659" s="3">
        <v>0.28301886792452829</v>
      </c>
      <c r="J3659" s="3">
        <v>3.9848979815381318E-2</v>
      </c>
      <c r="K3659" s="3">
        <v>24008.6</v>
      </c>
      <c r="L3659" s="3" t="s">
        <v>16576</v>
      </c>
      <c r="M3659" s="8" t="str">
        <f ca="1">IFERROR(__xludf.DUMMYFUNCTION("REGEXREPLACE(F2766,""\D"", """")"),"#VALUE!")</f>
        <v>#VALUE!</v>
      </c>
    </row>
    <row r="3660" spans="1:13" ht="15.75" customHeight="1">
      <c r="A3660" s="1">
        <v>2765</v>
      </c>
      <c r="B3660" s="3">
        <v>2766</v>
      </c>
      <c r="C3660" s="3" t="s">
        <v>7427</v>
      </c>
      <c r="D3660" s="3">
        <v>0.1624751163953996</v>
      </c>
      <c r="E3660" s="3">
        <v>0.14655932340476521</v>
      </c>
      <c r="F3660" s="3">
        <v>0.64516129032258063</v>
      </c>
      <c r="G3660" s="3">
        <v>0.1048387096774194</v>
      </c>
      <c r="H3660" s="3">
        <v>0.14919354838709681</v>
      </c>
      <c r="I3660" s="3">
        <v>0.31048387096774188</v>
      </c>
      <c r="J3660" s="3">
        <v>3.9029987881405603E-2</v>
      </c>
      <c r="K3660" s="3">
        <v>27351.59999999998</v>
      </c>
      <c r="L3660" s="3" t="s">
        <v>16577</v>
      </c>
      <c r="M3660" s="8" t="str">
        <f ca="1">IFERROR(__xludf.DUMMYFUNCTION("REGEXREPLACE(F2767,""\D"", """")"),"#VALUE!")</f>
        <v>#VALUE!</v>
      </c>
    </row>
    <row r="3661" spans="1:13" ht="15.75" customHeight="1">
      <c r="A3661" s="1">
        <v>2766</v>
      </c>
      <c r="B3661" s="3">
        <v>2767</v>
      </c>
      <c r="C3661" s="3" t="s">
        <v>7430</v>
      </c>
      <c r="D3661" s="3">
        <v>0.17936123304691931</v>
      </c>
      <c r="E3661" s="3">
        <v>0.26532125977593057</v>
      </c>
      <c r="F3661" s="3">
        <v>0.62529274004683844</v>
      </c>
      <c r="G3661" s="3">
        <v>9.3676814988290405E-2</v>
      </c>
      <c r="H3661" s="3">
        <v>0.11241217798594851</v>
      </c>
      <c r="I3661" s="3">
        <v>0.24824355971896961</v>
      </c>
      <c r="J3661" s="3">
        <v>3.5726518527917611E-2</v>
      </c>
      <c r="K3661" s="3">
        <v>46106.299999999617</v>
      </c>
      <c r="L3661" s="3" t="s">
        <v>16578</v>
      </c>
      <c r="M3661" s="8" t="str">
        <f ca="1">IFERROR(__xludf.DUMMYFUNCTION("REGEXREPLACE(F2768,""\D"", """")"),"#VALUE!")</f>
        <v>#VALUE!</v>
      </c>
    </row>
    <row r="3662" spans="1:13" ht="15.75" customHeight="1">
      <c r="A3662" s="1">
        <v>2768</v>
      </c>
      <c r="B3662" s="3">
        <v>2769</v>
      </c>
      <c r="C3662" s="3" t="s">
        <v>7436</v>
      </c>
      <c r="D3662" s="3">
        <v>0.13272193485219469</v>
      </c>
      <c r="E3662" s="3">
        <v>0.18000735934264381</v>
      </c>
      <c r="F3662" s="3">
        <v>0.57894736842105265</v>
      </c>
      <c r="G3662" s="3">
        <v>0.10087719298245609</v>
      </c>
      <c r="H3662" s="3">
        <v>0.15350877192982459</v>
      </c>
      <c r="I3662" s="3">
        <v>0.28947368421052633</v>
      </c>
      <c r="J3662" s="3">
        <v>3.1602901028699101E-2</v>
      </c>
      <c r="K3662" s="3">
        <v>25963.9</v>
      </c>
      <c r="L3662" s="3" t="s">
        <v>16580</v>
      </c>
      <c r="M3662" s="8" t="str">
        <f ca="1">IFERROR(__xludf.DUMMYFUNCTION("REGEXREPLACE(F2770,""\D"", """")"),"#VALUE!")</f>
        <v>#VALUE!</v>
      </c>
    </row>
    <row r="3663" spans="1:13" ht="15.75" customHeight="1">
      <c r="A3663" s="1">
        <v>2769</v>
      </c>
      <c r="B3663" s="3">
        <v>2770</v>
      </c>
      <c r="C3663" s="3" t="s">
        <v>7438</v>
      </c>
      <c r="D3663" s="3">
        <v>0.18672344636568311</v>
      </c>
      <c r="E3663" s="3">
        <v>0.22478071083749521</v>
      </c>
      <c r="F3663" s="3">
        <v>0.65420560747663548</v>
      </c>
      <c r="G3663" s="3">
        <v>0.10280373831775701</v>
      </c>
      <c r="H3663" s="3">
        <v>0.1214953271028037</v>
      </c>
      <c r="I3663" s="3">
        <v>0.26168224299065418</v>
      </c>
      <c r="J3663" s="3">
        <v>3.7125799499307E-2</v>
      </c>
      <c r="K3663" s="3">
        <v>12078.700000000021</v>
      </c>
      <c r="L3663" s="3" t="s">
        <v>16581</v>
      </c>
      <c r="M3663" s="8" t="str">
        <f ca="1">IFERROR(__xludf.DUMMYFUNCTION("REGEXREPLACE(F2771,""\D"", """")"),"#VALUE!")</f>
        <v>#VALUE!</v>
      </c>
    </row>
    <row r="3664" spans="1:13" ht="15.75" customHeight="1">
      <c r="A3664" s="1">
        <v>2770</v>
      </c>
      <c r="B3664" s="3">
        <v>2771</v>
      </c>
      <c r="C3664" s="3" t="s">
        <v>7440</v>
      </c>
      <c r="D3664" s="3">
        <v>0.20110632276674609</v>
      </c>
      <c r="E3664" s="3">
        <v>0.34186454637950459</v>
      </c>
      <c r="F3664" s="3">
        <v>0.62307692307692308</v>
      </c>
      <c r="G3664" s="3">
        <v>9.2307692307692313E-2</v>
      </c>
      <c r="H3664" s="3">
        <v>0.1307692307692308</v>
      </c>
      <c r="I3664" s="3">
        <v>0.26153846153846161</v>
      </c>
      <c r="J3664" s="3">
        <v>4.0181980021304388E-2</v>
      </c>
      <c r="K3664" s="3">
        <v>13962.200000000041</v>
      </c>
      <c r="L3664" s="3" t="s">
        <v>16582</v>
      </c>
      <c r="M3664" s="8" t="str">
        <f ca="1">IFERROR(__xludf.DUMMYFUNCTION("REGEXREPLACE(F2772,""\D"", """")"),"#VALUE!")</f>
        <v>#VALUE!</v>
      </c>
    </row>
    <row r="3665" spans="1:13" ht="15.75" customHeight="1">
      <c r="A3665" s="1">
        <v>2771</v>
      </c>
      <c r="B3665" s="3">
        <v>2772</v>
      </c>
      <c r="C3665" s="3" t="s">
        <v>7443</v>
      </c>
      <c r="D3665" s="3">
        <v>0.1724946269122791</v>
      </c>
      <c r="E3665" s="3">
        <v>0.20276151101002421</v>
      </c>
      <c r="F3665" s="3">
        <v>0.56459330143540665</v>
      </c>
      <c r="G3665" s="3">
        <v>0.13397129186602871</v>
      </c>
      <c r="H3665" s="3">
        <v>0.10526315789473679</v>
      </c>
      <c r="I3665" s="3">
        <v>0.27751196172248799</v>
      </c>
      <c r="J3665" s="3">
        <v>3.8895993432412658E-2</v>
      </c>
      <c r="K3665" s="3">
        <v>24369.30000000001</v>
      </c>
      <c r="L3665" s="3" t="s">
        <v>16583</v>
      </c>
      <c r="M3665" s="8" t="str">
        <f ca="1">IFERROR(__xludf.DUMMYFUNCTION("REGEXREPLACE(F2773,""\D"", """")"),"#VALUE!")</f>
        <v>#VALUE!</v>
      </c>
    </row>
    <row r="3666" spans="1:13" ht="15.75" customHeight="1">
      <c r="A3666" s="1">
        <v>2772</v>
      </c>
      <c r="B3666" s="3">
        <v>2773</v>
      </c>
      <c r="C3666" s="3" t="s">
        <v>7445</v>
      </c>
      <c r="D3666" s="3">
        <v>0.15913988145715921</v>
      </c>
      <c r="E3666" s="3">
        <v>0.21128369072640629</v>
      </c>
      <c r="F3666" s="3">
        <v>0.63141993957703924</v>
      </c>
      <c r="G3666" s="3">
        <v>0.1057401812688822</v>
      </c>
      <c r="H3666" s="3">
        <v>0.10876132930513591</v>
      </c>
      <c r="I3666" s="3">
        <v>0.26283987915407853</v>
      </c>
      <c r="J3666" s="3">
        <v>3.2875494236109568E-2</v>
      </c>
      <c r="K3666" s="3">
        <v>37012.199999999808</v>
      </c>
      <c r="L3666" s="3" t="s">
        <v>16584</v>
      </c>
      <c r="M3666" s="8" t="str">
        <f ca="1">IFERROR(__xludf.DUMMYFUNCTION("REGEXREPLACE(F2774,""\D"", """")"),"#VALUE!")</f>
        <v>#VALUE!</v>
      </c>
    </row>
    <row r="3667" spans="1:13" ht="15.75" customHeight="1">
      <c r="A3667" s="1">
        <v>2773</v>
      </c>
      <c r="B3667" s="3">
        <v>2774</v>
      </c>
      <c r="C3667" s="3" t="s">
        <v>7447</v>
      </c>
      <c r="D3667" s="3">
        <v>0.18183318028578291</v>
      </c>
      <c r="E3667" s="3">
        <v>0.21952921510640941</v>
      </c>
      <c r="F3667" s="3">
        <v>0.63786008230452673</v>
      </c>
      <c r="G3667" s="3">
        <v>8.6419753086419748E-2</v>
      </c>
      <c r="H3667" s="3">
        <v>0.13580246913580249</v>
      </c>
      <c r="I3667" s="3">
        <v>0.27160493827160492</v>
      </c>
      <c r="J3667" s="3">
        <v>3.7585403800020512E-2</v>
      </c>
      <c r="K3667" s="3">
        <v>26733.699999999972</v>
      </c>
      <c r="L3667" s="3" t="s">
        <v>16585</v>
      </c>
      <c r="M3667" s="8" t="str">
        <f ca="1">IFERROR(__xludf.DUMMYFUNCTION("REGEXREPLACE(F2775,""\D"", """")"),"#VALUE!")</f>
        <v>#VALUE!</v>
      </c>
    </row>
    <row r="3668" spans="1:13" ht="15.75" customHeight="1">
      <c r="A3668" s="1">
        <v>2774</v>
      </c>
      <c r="B3668" s="3">
        <v>2775</v>
      </c>
      <c r="C3668" s="3" t="s">
        <v>7449</v>
      </c>
      <c r="D3668" s="3">
        <v>0.15457390753931741</v>
      </c>
      <c r="E3668" s="3">
        <v>0.1911472830813607</v>
      </c>
      <c r="F3668" s="3">
        <v>0.61658031088082899</v>
      </c>
      <c r="G3668" s="3">
        <v>8.8082901554404139E-2</v>
      </c>
      <c r="H3668" s="3">
        <v>0.1088082901554404</v>
      </c>
      <c r="I3668" s="3">
        <v>0.26424870466321237</v>
      </c>
      <c r="J3668" s="3">
        <v>2.8118492134284589E-2</v>
      </c>
      <c r="K3668" s="3">
        <v>21560.100000000009</v>
      </c>
      <c r="L3668" s="3" t="s">
        <v>16586</v>
      </c>
      <c r="M3668" s="8" t="str">
        <f ca="1">IFERROR(__xludf.DUMMYFUNCTION("REGEXREPLACE(F2776,""\D"", """")"),"#VALUE!")</f>
        <v>#VALUE!</v>
      </c>
    </row>
    <row r="3669" spans="1:13" ht="15.75" customHeight="1">
      <c r="A3669" s="1">
        <v>2775</v>
      </c>
      <c r="B3669" s="3">
        <v>2776</v>
      </c>
      <c r="C3669" s="3" t="s">
        <v>7452</v>
      </c>
      <c r="D3669" s="3">
        <v>0.34086122292808357</v>
      </c>
      <c r="E3669" s="3">
        <v>0.65944139036467431</v>
      </c>
      <c r="F3669" s="3">
        <v>0.3888888888888889</v>
      </c>
      <c r="G3669" s="3">
        <v>7.407407407407407E-2</v>
      </c>
      <c r="H3669" s="3">
        <v>5.5555555555555552E-2</v>
      </c>
      <c r="I3669" s="3">
        <v>0.14814814814814811</v>
      </c>
      <c r="J3669" s="3">
        <v>2.4759885941443009E-2</v>
      </c>
      <c r="K3669" s="3">
        <v>6370.8</v>
      </c>
      <c r="L3669" s="3" t="s">
        <v>16587</v>
      </c>
      <c r="M3669" s="8" t="str">
        <f ca="1">IFERROR(__xludf.DUMMYFUNCTION("REGEXREPLACE(F2777,""\D"", """")"),"#VALUE!")</f>
        <v>#VALUE!</v>
      </c>
    </row>
    <row r="3670" spans="1:13" ht="15.75" customHeight="1">
      <c r="A3670" s="1">
        <v>2776</v>
      </c>
      <c r="B3670" s="3">
        <v>2777</v>
      </c>
      <c r="C3670" s="3" t="s">
        <v>7454</v>
      </c>
      <c r="D3670" s="3">
        <v>0.32219677932686958</v>
      </c>
      <c r="E3670" s="3">
        <v>0.50897585093842546</v>
      </c>
      <c r="F3670" s="3">
        <v>0.57746478873239437</v>
      </c>
      <c r="G3670" s="3">
        <v>0.16901408450704231</v>
      </c>
      <c r="H3670" s="3">
        <v>7.0422535211267609E-2</v>
      </c>
      <c r="I3670" s="3">
        <v>0.26760563380281688</v>
      </c>
      <c r="J3670" s="3">
        <v>5.9027243322681083E-2</v>
      </c>
      <c r="K3670" s="3">
        <v>7904.2000000000062</v>
      </c>
      <c r="L3670" s="3" t="s">
        <v>16588</v>
      </c>
      <c r="M3670" s="8" t="str">
        <f ca="1">IFERROR(__xludf.DUMMYFUNCTION("REGEXREPLACE(F2778,""\D"", """")"),"#VALUE!")</f>
        <v>#VALUE!</v>
      </c>
    </row>
    <row r="3671" spans="1:13" ht="15.75" customHeight="1">
      <c r="A3671" s="1">
        <v>2779</v>
      </c>
      <c r="B3671" s="3">
        <v>2780</v>
      </c>
      <c r="C3671" s="3" t="s">
        <v>7463</v>
      </c>
      <c r="D3671" s="3">
        <v>0.19313885056738919</v>
      </c>
      <c r="E3671" s="3">
        <v>0.65461698661632894</v>
      </c>
      <c r="F3671" s="3">
        <v>0.50731707317073171</v>
      </c>
      <c r="G3671" s="3">
        <v>6.097560975609756E-2</v>
      </c>
      <c r="H3671" s="3">
        <v>4.878048780487805E-2</v>
      </c>
      <c r="I3671" s="3">
        <v>0.1414634146341463</v>
      </c>
      <c r="J3671" s="3">
        <v>1.968729651279013E-2</v>
      </c>
      <c r="K3671" s="3">
        <v>44532.499999999643</v>
      </c>
      <c r="L3671" s="3" t="s">
        <v>16591</v>
      </c>
      <c r="M3671" s="8" t="str">
        <f ca="1">IFERROR(__xludf.DUMMYFUNCTION("REGEXREPLACE(F2781,""\D"", """")"),"#VALUE!")</f>
        <v>#VALUE!</v>
      </c>
    </row>
    <row r="3672" spans="1:13" ht="15.75" customHeight="1">
      <c r="A3672" s="1">
        <v>2780</v>
      </c>
      <c r="B3672" s="3">
        <v>2781</v>
      </c>
      <c r="C3672" s="3" t="s">
        <v>7466</v>
      </c>
      <c r="D3672" s="3">
        <v>0.1885517339700378</v>
      </c>
      <c r="E3672" s="3">
        <v>0.18160750092790681</v>
      </c>
      <c r="F3672" s="3">
        <v>0.62841530054644812</v>
      </c>
      <c r="G3672" s="3">
        <v>8.7431693989071038E-2</v>
      </c>
      <c r="H3672" s="3">
        <v>0.12568306010928959</v>
      </c>
      <c r="I3672" s="3">
        <v>0.27322404371584702</v>
      </c>
      <c r="J3672" s="3">
        <v>3.6894619724518483E-2</v>
      </c>
      <c r="K3672" s="3">
        <v>20112.30000000001</v>
      </c>
      <c r="L3672" s="3" t="s">
        <v>16592</v>
      </c>
      <c r="M3672" s="8" t="str">
        <f ca="1">IFERROR(__xludf.DUMMYFUNCTION("REGEXREPLACE(F2782,""\D"", """")"),"#VALUE!")</f>
        <v>#VALUE!</v>
      </c>
    </row>
    <row r="3673" spans="1:13" ht="15.75" customHeight="1">
      <c r="A3673" s="1">
        <v>2781</v>
      </c>
      <c r="B3673" s="3">
        <v>2782</v>
      </c>
      <c r="C3673" s="3" t="s">
        <v>7469</v>
      </c>
      <c r="D3673" s="3">
        <v>0.13549153928072141</v>
      </c>
      <c r="E3673" s="3">
        <v>0.2311909148556037</v>
      </c>
      <c r="F3673" s="3">
        <v>0.60683760683760679</v>
      </c>
      <c r="G3673" s="3">
        <v>9.4017094017094016E-2</v>
      </c>
      <c r="H3673" s="3">
        <v>0.12820512820512819</v>
      </c>
      <c r="I3673" s="3">
        <v>0.27350427350427348</v>
      </c>
      <c r="J3673" s="3">
        <v>2.6717812455085921E-2</v>
      </c>
      <c r="K3673" s="3">
        <v>13021.900000000031</v>
      </c>
      <c r="L3673" s="3" t="s">
        <v>16593</v>
      </c>
      <c r="M3673" s="8" t="str">
        <f ca="1">IFERROR(__xludf.DUMMYFUNCTION("REGEXREPLACE(F2783,""\D"", """")"),"#VALUE!")</f>
        <v>#VALUE!</v>
      </c>
    </row>
    <row r="3674" spans="1:13" ht="15.75" customHeight="1">
      <c r="A3674" s="1">
        <v>2782</v>
      </c>
      <c r="B3674" s="3">
        <v>2783</v>
      </c>
      <c r="C3674" s="3" t="s">
        <v>7472</v>
      </c>
      <c r="D3674" s="3">
        <v>0.2226254958777073</v>
      </c>
      <c r="E3674" s="3">
        <v>0.29864926645221129</v>
      </c>
      <c r="F3674" s="3">
        <v>0.62376237623762376</v>
      </c>
      <c r="G3674" s="3">
        <v>4.4554455445544552E-2</v>
      </c>
      <c r="H3674" s="3">
        <v>9.9009900990099015E-2</v>
      </c>
      <c r="I3674" s="3">
        <v>0.2277227722772277</v>
      </c>
      <c r="J3674" s="3">
        <v>2.7437699198515662E-2</v>
      </c>
      <c r="K3674" s="3">
        <v>22294.10000000002</v>
      </c>
      <c r="L3674" s="3" t="s">
        <v>16594</v>
      </c>
      <c r="M3674" s="8" t="str">
        <f ca="1">IFERROR(__xludf.DUMMYFUNCTION("REGEXREPLACE(F2784,""\D"", """")"),"#VALUE!")</f>
        <v>#VALUE!</v>
      </c>
    </row>
    <row r="3675" spans="1:13" ht="15.75" customHeight="1">
      <c r="A3675" s="1">
        <v>2783</v>
      </c>
      <c r="B3675" s="3">
        <v>2784</v>
      </c>
      <c r="C3675" s="3" t="s">
        <v>7475</v>
      </c>
      <c r="D3675" s="3">
        <v>0.1817198777065393</v>
      </c>
      <c r="E3675" s="3">
        <v>0.15824473582023671</v>
      </c>
      <c r="F3675" s="3">
        <v>0.59751037344398339</v>
      </c>
      <c r="G3675" s="3">
        <v>0.1203319502074689</v>
      </c>
      <c r="H3675" s="3">
        <v>0.12448132780082991</v>
      </c>
      <c r="I3675" s="3">
        <v>0.29045643153526968</v>
      </c>
      <c r="J3675" s="3">
        <v>4.2603727875199983E-2</v>
      </c>
      <c r="K3675" s="3">
        <v>27473.200000000001</v>
      </c>
      <c r="L3675" s="3" t="s">
        <v>16595</v>
      </c>
      <c r="M3675" s="8" t="str">
        <f ca="1">IFERROR(__xludf.DUMMYFUNCTION("REGEXREPLACE(F2785,""\D"", """")"),"#VALUE!")</f>
        <v>#VALUE!</v>
      </c>
    </row>
    <row r="3676" spans="1:13" ht="15.75" customHeight="1">
      <c r="A3676" s="1">
        <v>2784</v>
      </c>
      <c r="B3676" s="3">
        <v>2785</v>
      </c>
      <c r="C3676" s="3" t="s">
        <v>7478</v>
      </c>
      <c r="D3676" s="3">
        <v>0.1026206319769922</v>
      </c>
      <c r="E3676" s="3">
        <v>0.35755825327743329</v>
      </c>
      <c r="F3676" s="3">
        <v>0.57407407407407407</v>
      </c>
      <c r="G3676" s="3">
        <v>7.407407407407407E-2</v>
      </c>
      <c r="H3676" s="3">
        <v>0.1080246913580247</v>
      </c>
      <c r="I3676" s="3">
        <v>0.2160493827160494</v>
      </c>
      <c r="J3676" s="3">
        <v>1.7575923333556179E-2</v>
      </c>
      <c r="K3676" s="3">
        <v>36244.499999999847</v>
      </c>
      <c r="L3676" s="3" t="s">
        <v>16596</v>
      </c>
      <c r="M3676" s="8" t="str">
        <f ca="1">IFERROR(__xludf.DUMMYFUNCTION("REGEXREPLACE(F2786,""\D"", """")"),"#VALUE!")</f>
        <v>#VALUE!</v>
      </c>
    </row>
    <row r="3677" spans="1:13" ht="15.75" customHeight="1">
      <c r="A3677" s="1">
        <v>2785</v>
      </c>
      <c r="B3677" s="3">
        <v>2786</v>
      </c>
      <c r="C3677" s="3" t="s">
        <v>7481</v>
      </c>
      <c r="D3677" s="3">
        <v>0.19947898170782311</v>
      </c>
      <c r="E3677" s="3">
        <v>0.15574918667421081</v>
      </c>
      <c r="F3677" s="3">
        <v>0.62666666666666671</v>
      </c>
      <c r="G3677" s="3">
        <v>8.666666666666667E-2</v>
      </c>
      <c r="H3677" s="3">
        <v>0.1333333333333333</v>
      </c>
      <c r="I3677" s="3">
        <v>0.28666666666666668</v>
      </c>
      <c r="J3677" s="3">
        <v>3.9505936574295221E-2</v>
      </c>
      <c r="K3677" s="3">
        <v>16605.70000000003</v>
      </c>
      <c r="L3677" s="3" t="s">
        <v>16597</v>
      </c>
      <c r="M3677" s="8" t="str">
        <f ca="1">IFERROR(__xludf.DUMMYFUNCTION("REGEXREPLACE(F2787,""\D"", """")"),"#VALUE!")</f>
        <v>#VALUE!</v>
      </c>
    </row>
    <row r="3678" spans="1:13" ht="15.75" customHeight="1">
      <c r="A3678" s="1">
        <v>2787</v>
      </c>
      <c r="B3678" s="3">
        <v>2788</v>
      </c>
      <c r="C3678" s="3" t="s">
        <v>7487</v>
      </c>
      <c r="D3678" s="3">
        <v>0.13535308567970211</v>
      </c>
      <c r="E3678" s="3">
        <v>0.53192409787809336</v>
      </c>
      <c r="F3678" s="3">
        <v>0.53731343283582089</v>
      </c>
      <c r="G3678" s="3">
        <v>8.7064676616915429E-2</v>
      </c>
      <c r="H3678" s="3">
        <v>4.7263681592039801E-2</v>
      </c>
      <c r="I3678" s="3">
        <v>0.1766169154228856</v>
      </c>
      <c r="J3678" s="3">
        <v>1.6765684287081199E-2</v>
      </c>
      <c r="K3678" s="3">
        <v>43895.799999999683</v>
      </c>
      <c r="L3678" s="3" t="s">
        <v>16599</v>
      </c>
      <c r="M3678" s="8" t="str">
        <f ca="1">IFERROR(__xludf.DUMMYFUNCTION("REGEXREPLACE(F2789,""\D"", """")"),"#VALUE!")</f>
        <v>#VALUE!</v>
      </c>
    </row>
    <row r="3679" spans="1:13" ht="15.75" customHeight="1">
      <c r="A3679" s="1">
        <v>2789</v>
      </c>
      <c r="B3679" s="3">
        <v>2790</v>
      </c>
      <c r="C3679" s="3" t="s">
        <v>7493</v>
      </c>
      <c r="D3679" s="3">
        <v>0.23657711683335839</v>
      </c>
      <c r="E3679" s="3">
        <v>0.74260381061155389</v>
      </c>
      <c r="F3679" s="3">
        <v>0.52863436123348018</v>
      </c>
      <c r="G3679" s="3">
        <v>4.8458149779735678E-2</v>
      </c>
      <c r="H3679" s="3">
        <v>3.7444933920704852E-2</v>
      </c>
      <c r="I3679" s="3">
        <v>0.13215859030836999</v>
      </c>
      <c r="J3679" s="3">
        <v>1.8603003485955959E-2</v>
      </c>
      <c r="K3679" s="3">
        <v>46968.299999999588</v>
      </c>
      <c r="L3679" s="3" t="s">
        <v>16601</v>
      </c>
      <c r="M3679" s="8" t="str">
        <f ca="1">IFERROR(__xludf.DUMMYFUNCTION("REGEXREPLACE(F2791,""\D"", """")"),"#VALUE!")</f>
        <v>#VALUE!</v>
      </c>
    </row>
    <row r="3680" spans="1:13" ht="15.75" customHeight="1">
      <c r="A3680" s="1">
        <v>2791</v>
      </c>
      <c r="B3680" s="3">
        <v>2792</v>
      </c>
      <c r="C3680" s="3" t="s">
        <v>7499</v>
      </c>
      <c r="D3680" s="3">
        <v>0.141078736389533</v>
      </c>
      <c r="E3680" s="3">
        <v>0.32819115435232032</v>
      </c>
      <c r="F3680" s="3">
        <v>0.60269360269360273</v>
      </c>
      <c r="G3680" s="3">
        <v>9.0909090909090912E-2</v>
      </c>
      <c r="H3680" s="3">
        <v>0.1077441077441077</v>
      </c>
      <c r="I3680" s="3">
        <v>0.2356902356902357</v>
      </c>
      <c r="J3680" s="3">
        <v>2.6666231774620089E-2</v>
      </c>
      <c r="K3680" s="3">
        <v>32737.69999999991</v>
      </c>
      <c r="L3680" s="3" t="s">
        <v>16603</v>
      </c>
      <c r="M3680" s="8" t="str">
        <f ca="1">IFERROR(__xludf.DUMMYFUNCTION("REGEXREPLACE(F2793,""\D"", """")"),"#VALUE!")</f>
        <v>#VALUE!</v>
      </c>
    </row>
    <row r="3681" spans="1:13" ht="15.75" customHeight="1">
      <c r="A3681" s="1">
        <v>2792</v>
      </c>
      <c r="B3681" s="3">
        <v>2793</v>
      </c>
      <c r="C3681" s="3" t="s">
        <v>7502</v>
      </c>
      <c r="D3681" s="3">
        <v>0.20656860470101229</v>
      </c>
      <c r="E3681" s="3">
        <v>0.29489405544141961</v>
      </c>
      <c r="F3681" s="3">
        <v>0.59760956175298807</v>
      </c>
      <c r="G3681" s="3">
        <v>8.3665338645418322E-2</v>
      </c>
      <c r="H3681" s="3">
        <v>0.10756972111553791</v>
      </c>
      <c r="I3681" s="3">
        <v>0.22310756972111551</v>
      </c>
      <c r="J3681" s="3">
        <v>3.7015071751316388E-2</v>
      </c>
      <c r="K3681" s="3">
        <v>27169.599999999991</v>
      </c>
      <c r="L3681" s="3" t="s">
        <v>16604</v>
      </c>
      <c r="M3681" s="8" t="str">
        <f ca="1">IFERROR(__xludf.DUMMYFUNCTION("REGEXREPLACE(F2794,""\D"", """")"),"#VALUE!")</f>
        <v>#VALUE!</v>
      </c>
    </row>
    <row r="3682" spans="1:13" ht="15.75" customHeight="1">
      <c r="A3682" s="1">
        <v>2793</v>
      </c>
      <c r="B3682" s="3">
        <v>2794</v>
      </c>
      <c r="C3682" s="3" t="s">
        <v>7505</v>
      </c>
      <c r="D3682" s="3">
        <v>0.16554852063394429</v>
      </c>
      <c r="E3682" s="3">
        <v>0.40812019047595233</v>
      </c>
      <c r="F3682" s="3">
        <v>0.56463878326996197</v>
      </c>
      <c r="G3682" s="3">
        <v>8.9353612167300381E-2</v>
      </c>
      <c r="H3682" s="3">
        <v>8.3650190114068435E-2</v>
      </c>
      <c r="I3682" s="3">
        <v>0.20342205323193921</v>
      </c>
      <c r="J3682" s="3">
        <v>2.775155200275772E-2</v>
      </c>
      <c r="K3682" s="3">
        <v>59557.099999999482</v>
      </c>
      <c r="L3682" s="3" t="s">
        <v>16605</v>
      </c>
      <c r="M3682" s="8" t="str">
        <f ca="1">IFERROR(__xludf.DUMMYFUNCTION("REGEXREPLACE(F2795,""\D"", """")"),"#VALUE!")</f>
        <v>#VALUE!</v>
      </c>
    </row>
    <row r="3683" spans="1:13" ht="15.75" customHeight="1">
      <c r="A3683" s="1">
        <v>2794</v>
      </c>
      <c r="B3683" s="3">
        <v>2795</v>
      </c>
      <c r="C3683" s="3" t="s">
        <v>7508</v>
      </c>
      <c r="D3683" s="3">
        <v>0.18380699714929569</v>
      </c>
      <c r="E3683" s="3">
        <v>0.51977586944572962</v>
      </c>
      <c r="F3683" s="3">
        <v>0.53474320241691842</v>
      </c>
      <c r="G3683" s="3">
        <v>6.3444108761329304E-2</v>
      </c>
      <c r="H3683" s="3">
        <v>3.9274924471299093E-2</v>
      </c>
      <c r="I3683" s="3">
        <v>0.16616314199395771</v>
      </c>
      <c r="J3683" s="3">
        <v>1.6933297470465861E-2</v>
      </c>
      <c r="K3683" s="3">
        <v>36056.39999999982</v>
      </c>
      <c r="L3683" s="3" t="s">
        <v>16606</v>
      </c>
      <c r="M3683" s="8" t="str">
        <f ca="1">IFERROR(__xludf.DUMMYFUNCTION("REGEXREPLACE(F2796,""\D"", """")"),"#VALUE!")</f>
        <v>#VALUE!</v>
      </c>
    </row>
    <row r="3684" spans="1:13" ht="15.75" customHeight="1">
      <c r="A3684" s="1">
        <v>2799</v>
      </c>
      <c r="B3684" s="3">
        <v>2800</v>
      </c>
      <c r="C3684" s="3" t="s">
        <v>7522</v>
      </c>
      <c r="D3684" s="3">
        <v>0.1828579677670964</v>
      </c>
      <c r="E3684" s="3">
        <v>0.32657102711098618</v>
      </c>
      <c r="F3684" s="3">
        <v>0.63500000000000001</v>
      </c>
      <c r="G3684" s="3">
        <v>7.4999999999999997E-2</v>
      </c>
      <c r="H3684" s="3">
        <v>0.09</v>
      </c>
      <c r="I3684" s="3">
        <v>0.20499999999999999</v>
      </c>
      <c r="J3684" s="3">
        <v>2.7466323905104569E-2</v>
      </c>
      <c r="K3684" s="3">
        <v>21161.9</v>
      </c>
      <c r="L3684" s="3" t="s">
        <v>16611</v>
      </c>
      <c r="M3684" s="8" t="str">
        <f ca="1">IFERROR(__xludf.DUMMYFUNCTION("REGEXREPLACE(F2801,""\D"", """")"),"#VALUE!")</f>
        <v>#VALUE!</v>
      </c>
    </row>
    <row r="3685" spans="1:13" ht="15.75" customHeight="1">
      <c r="A3685" s="1">
        <v>2801</v>
      </c>
      <c r="B3685" s="3">
        <v>2802</v>
      </c>
      <c r="C3685" s="3" t="s">
        <v>7527</v>
      </c>
      <c r="D3685" s="3">
        <v>0.177492243820395</v>
      </c>
      <c r="E3685" s="3">
        <v>0.2344795929184478</v>
      </c>
      <c r="F3685" s="3">
        <v>0.58503401360544216</v>
      </c>
      <c r="G3685" s="3">
        <v>9.5238095238095233E-2</v>
      </c>
      <c r="H3685" s="3">
        <v>0.108843537414966</v>
      </c>
      <c r="I3685" s="3">
        <v>0.25850340136054423</v>
      </c>
      <c r="J3685" s="3">
        <v>3.2883231299169098E-2</v>
      </c>
      <c r="K3685" s="3">
        <v>16425.100000000031</v>
      </c>
      <c r="L3685" s="3" t="s">
        <v>16613</v>
      </c>
      <c r="M3685" s="8" t="str">
        <f ca="1">IFERROR(__xludf.DUMMYFUNCTION("REGEXREPLACE(F2803,""\D"", """")"),"#VALUE!")</f>
        <v>#VALUE!</v>
      </c>
    </row>
    <row r="3686" spans="1:13" ht="15.75" customHeight="1">
      <c r="A3686" s="1">
        <v>2802</v>
      </c>
      <c r="B3686" s="3">
        <v>2803</v>
      </c>
      <c r="C3686" s="3" t="s">
        <v>7529</v>
      </c>
      <c r="D3686" s="3">
        <v>0.22581091305210019</v>
      </c>
      <c r="E3686" s="3">
        <v>0.64057817763978808</v>
      </c>
      <c r="F3686" s="3">
        <v>0.53634085213032578</v>
      </c>
      <c r="G3686" s="3">
        <v>5.0125313283208017E-2</v>
      </c>
      <c r="H3686" s="3">
        <v>5.2631578947368418E-2</v>
      </c>
      <c r="I3686" s="3">
        <v>0.14285714285714279</v>
      </c>
      <c r="J3686" s="3">
        <v>2.1436392021266269E-2</v>
      </c>
      <c r="K3686" s="3">
        <v>41750.399999999689</v>
      </c>
      <c r="L3686" s="3" t="s">
        <v>16614</v>
      </c>
      <c r="M3686" s="8" t="str">
        <f ca="1">IFERROR(__xludf.DUMMYFUNCTION("REGEXREPLACE(F2804,""\D"", """")"),"#VALUE!")</f>
        <v>#VALUE!</v>
      </c>
    </row>
    <row r="3687" spans="1:13" ht="15.75" customHeight="1">
      <c r="A3687" s="1">
        <v>2803</v>
      </c>
      <c r="B3687" s="3">
        <v>2804</v>
      </c>
      <c r="C3687" s="3" t="s">
        <v>7532</v>
      </c>
      <c r="D3687" s="3">
        <v>0.17550869265158439</v>
      </c>
      <c r="E3687" s="3">
        <v>0.24594805085464269</v>
      </c>
      <c r="F3687" s="3">
        <v>0.66183574879227058</v>
      </c>
      <c r="G3687" s="3">
        <v>0.10144927536231881</v>
      </c>
      <c r="H3687" s="3">
        <v>9.1787439613526575E-2</v>
      </c>
      <c r="I3687" s="3">
        <v>0.24637681159420291</v>
      </c>
      <c r="J3687" s="3">
        <v>3.1562379972144658E-2</v>
      </c>
      <c r="K3687" s="3">
        <v>22420.500000000011</v>
      </c>
      <c r="L3687" s="3" t="s">
        <v>16615</v>
      </c>
      <c r="M3687" s="8" t="str">
        <f ca="1">IFERROR(__xludf.DUMMYFUNCTION("REGEXREPLACE(F2805,""\D"", """")"),"#VALUE!")</f>
        <v>#VALUE!</v>
      </c>
    </row>
    <row r="3688" spans="1:13" ht="15.75" customHeight="1">
      <c r="A3688" s="1">
        <v>2807</v>
      </c>
      <c r="B3688" s="3">
        <v>2808</v>
      </c>
      <c r="C3688" s="3" t="s">
        <v>7545</v>
      </c>
      <c r="D3688" s="3">
        <v>0.19744750199960351</v>
      </c>
      <c r="E3688" s="3">
        <v>0.4080570077077138</v>
      </c>
      <c r="F3688" s="3">
        <v>0.54589371980676327</v>
      </c>
      <c r="G3688" s="3">
        <v>8.9371980676328497E-2</v>
      </c>
      <c r="H3688" s="3">
        <v>8.2125603864734303E-2</v>
      </c>
      <c r="I3688" s="3">
        <v>0.20048309178743959</v>
      </c>
      <c r="J3688" s="3">
        <v>3.2503762271414237E-2</v>
      </c>
      <c r="K3688" s="3">
        <v>46394.39999999963</v>
      </c>
      <c r="L3688" s="3" t="s">
        <v>16619</v>
      </c>
      <c r="M3688" s="8" t="str">
        <f ca="1">IFERROR(__xludf.DUMMYFUNCTION("REGEXREPLACE(F2809,""\D"", """")"),"#VALUE!")</f>
        <v>#VALUE!</v>
      </c>
    </row>
    <row r="3689" spans="1:13" ht="15.75" customHeight="1">
      <c r="A3689" s="1">
        <v>2811</v>
      </c>
      <c r="B3689" s="3">
        <v>2812</v>
      </c>
      <c r="C3689" s="3" t="s">
        <v>7556</v>
      </c>
      <c r="D3689" s="3">
        <v>0.13298888949370721</v>
      </c>
      <c r="E3689" s="3">
        <v>0.35577032159642491</v>
      </c>
      <c r="F3689" s="3">
        <v>0.65714285714285714</v>
      </c>
      <c r="G3689" s="3">
        <v>8.5714285714285715E-2</v>
      </c>
      <c r="H3689" s="3">
        <v>8.5714285714285715E-2</v>
      </c>
      <c r="I3689" s="3">
        <v>0.20714285714285721</v>
      </c>
      <c r="J3689" s="3">
        <v>2.1459278778119411E-2</v>
      </c>
      <c r="K3689" s="3">
        <v>29899.099999999951</v>
      </c>
      <c r="L3689" s="3" t="s">
        <v>16623</v>
      </c>
      <c r="M3689" s="8" t="str">
        <f ca="1">IFERROR(__xludf.DUMMYFUNCTION("REGEXREPLACE(F2813,""\D"", """")"),"#VALUE!")</f>
        <v>#VALUE!</v>
      </c>
    </row>
    <row r="3690" spans="1:13" ht="15.75" customHeight="1">
      <c r="A3690" s="1">
        <v>2814</v>
      </c>
      <c r="B3690" s="3">
        <v>2815</v>
      </c>
      <c r="C3690" s="3" t="s">
        <v>7565</v>
      </c>
      <c r="D3690" s="3">
        <v>0.15362980184711211</v>
      </c>
      <c r="E3690" s="3">
        <v>0.21206042208095871</v>
      </c>
      <c r="F3690" s="3">
        <v>0.6</v>
      </c>
      <c r="G3690" s="3">
        <v>0.10344827586206901</v>
      </c>
      <c r="H3690" s="3">
        <v>8.9655172413793102E-2</v>
      </c>
      <c r="I3690" s="3">
        <v>0.24827586206896551</v>
      </c>
      <c r="J3690" s="3">
        <v>2.667975896737549E-2</v>
      </c>
      <c r="K3690" s="3">
        <v>16025.100000000029</v>
      </c>
      <c r="L3690" s="3" t="s">
        <v>16626</v>
      </c>
      <c r="M3690" s="8" t="str">
        <f ca="1">IFERROR(__xludf.DUMMYFUNCTION("REGEXREPLACE(F2816,""\D"", """")"),"#VALUE!")</f>
        <v>#VALUE!</v>
      </c>
    </row>
    <row r="3691" spans="1:13" ht="15.75" customHeight="1">
      <c r="A3691" s="1">
        <v>2815</v>
      </c>
      <c r="B3691" s="3">
        <v>2816</v>
      </c>
      <c r="C3691" s="3" t="s">
        <v>7567</v>
      </c>
      <c r="D3691" s="3">
        <v>0.1947003079090428</v>
      </c>
      <c r="E3691" s="3">
        <v>0.16756438212445771</v>
      </c>
      <c r="F3691" s="3">
        <v>0.61920529801324509</v>
      </c>
      <c r="G3691" s="3">
        <v>0.10596026490066229</v>
      </c>
      <c r="H3691" s="3">
        <v>0.1258278145695364</v>
      </c>
      <c r="I3691" s="3">
        <v>0.28807947019867552</v>
      </c>
      <c r="J3691" s="3">
        <v>4.3336437627092737E-2</v>
      </c>
      <c r="K3691" s="3">
        <v>33552.099999999853</v>
      </c>
      <c r="L3691" s="3" t="s">
        <v>16627</v>
      </c>
      <c r="M3691" s="8" t="str">
        <f ca="1">IFERROR(__xludf.DUMMYFUNCTION("REGEXREPLACE(F2817,""\D"", """")"),"#VALUE!")</f>
        <v>#VALUE!</v>
      </c>
    </row>
    <row r="3692" spans="1:13" ht="15.75" customHeight="1">
      <c r="A3692" s="1">
        <v>2816</v>
      </c>
      <c r="B3692" s="3">
        <v>2817</v>
      </c>
      <c r="C3692" s="3" t="s">
        <v>7570</v>
      </c>
      <c r="D3692" s="3">
        <v>0.24618058474435009</v>
      </c>
      <c r="E3692" s="3">
        <v>0.13739803127051911</v>
      </c>
      <c r="F3692" s="3">
        <v>0.66101694915254239</v>
      </c>
      <c r="G3692" s="3">
        <v>8.4745762711864403E-2</v>
      </c>
      <c r="H3692" s="3">
        <v>0.16949152542372881</v>
      </c>
      <c r="I3692" s="3">
        <v>0.30508474576271188</v>
      </c>
      <c r="J3692" s="3">
        <v>4.810377938458596E-2</v>
      </c>
      <c r="K3692" s="3">
        <v>6411.1000000000022</v>
      </c>
      <c r="L3692" s="3" t="s">
        <v>16628</v>
      </c>
      <c r="M3692" s="8" t="str">
        <f ca="1">IFERROR(__xludf.DUMMYFUNCTION("REGEXREPLACE(F2818,""\D"", """")"),"#VALUE!")</f>
        <v>#VALUE!</v>
      </c>
    </row>
    <row r="3693" spans="1:13" ht="15.75" customHeight="1">
      <c r="A3693" s="1">
        <v>2817</v>
      </c>
      <c r="B3693" s="3">
        <v>2818</v>
      </c>
      <c r="C3693" s="3" t="s">
        <v>7573</v>
      </c>
      <c r="D3693" s="3">
        <v>0.13690270853104891</v>
      </c>
      <c r="E3693" s="3">
        <v>0.2953576804011997</v>
      </c>
      <c r="F3693" s="3">
        <v>0.6330275229357798</v>
      </c>
      <c r="G3693" s="3">
        <v>7.9510703363914373E-2</v>
      </c>
      <c r="H3693" s="3">
        <v>0.1039755351681957</v>
      </c>
      <c r="I3693" s="3">
        <v>0.2293577981651376</v>
      </c>
      <c r="J3693" s="3">
        <v>2.380075897446041E-2</v>
      </c>
      <c r="K3693" s="3">
        <v>35579.999999999833</v>
      </c>
      <c r="L3693" s="3" t="s">
        <v>16629</v>
      </c>
      <c r="M3693" s="8" t="str">
        <f ca="1">IFERROR(__xludf.DUMMYFUNCTION("REGEXREPLACE(F2819,""\D"", """")"),"#VALUE!")</f>
        <v>#VALUE!</v>
      </c>
    </row>
    <row r="3694" spans="1:13" ht="15.75" customHeight="1">
      <c r="A3694" s="1">
        <v>2818</v>
      </c>
      <c r="B3694" s="3">
        <v>2819</v>
      </c>
      <c r="C3694" s="3" t="s">
        <v>7576</v>
      </c>
      <c r="D3694" s="3">
        <v>0.16304951914928331</v>
      </c>
      <c r="E3694" s="3">
        <v>0.60458236449733582</v>
      </c>
      <c r="F3694" s="3">
        <v>0.56048387096774188</v>
      </c>
      <c r="G3694" s="3">
        <v>6.4516129032258063E-2</v>
      </c>
      <c r="H3694" s="3">
        <v>6.0483870967741937E-2</v>
      </c>
      <c r="I3694" s="3">
        <v>0.16935483870967741</v>
      </c>
      <c r="J3694" s="3">
        <v>1.8378662979309068E-2</v>
      </c>
      <c r="K3694" s="3">
        <v>26402.899999999991</v>
      </c>
      <c r="L3694" s="3" t="s">
        <v>16630</v>
      </c>
      <c r="M3694" s="8" t="str">
        <f ca="1">IFERROR(__xludf.DUMMYFUNCTION("REGEXREPLACE(F2820,""\D"", """")"),"#VALUE!")</f>
        <v>#VALUE!</v>
      </c>
    </row>
    <row r="3695" spans="1:13" ht="15.75" customHeight="1">
      <c r="A3695" s="1">
        <v>2819</v>
      </c>
      <c r="B3695" s="3">
        <v>2820</v>
      </c>
      <c r="C3695" s="3" t="s">
        <v>7578</v>
      </c>
      <c r="D3695" s="3">
        <v>0.24762792220648669</v>
      </c>
      <c r="E3695" s="3">
        <v>0.14062914981280891</v>
      </c>
      <c r="F3695" s="3">
        <v>0.57534246575342463</v>
      </c>
      <c r="G3695" s="3">
        <v>9.5890410958904104E-2</v>
      </c>
      <c r="H3695" s="3">
        <v>0.17808219178082191</v>
      </c>
      <c r="I3695" s="3">
        <v>0.31506849315068491</v>
      </c>
      <c r="J3695" s="3">
        <v>5.606589582657915E-2</v>
      </c>
      <c r="K3695" s="3">
        <v>8595.5000000000073</v>
      </c>
      <c r="L3695" s="3" t="s">
        <v>16631</v>
      </c>
      <c r="M3695" s="8" t="str">
        <f ca="1">IFERROR(__xludf.DUMMYFUNCTION("REGEXREPLACE(F2821,""\D"", """")"),"#VALUE!")</f>
        <v>#VALUE!</v>
      </c>
    </row>
    <row r="3696" spans="1:13" ht="15.75" customHeight="1">
      <c r="A3696" s="1">
        <v>2820</v>
      </c>
      <c r="B3696" s="3">
        <v>2821</v>
      </c>
      <c r="C3696" s="3" t="s">
        <v>7580</v>
      </c>
      <c r="D3696" s="3">
        <v>0.17270236148094811</v>
      </c>
      <c r="E3696" s="3">
        <v>0.43129061012116848</v>
      </c>
      <c r="F3696" s="3">
        <v>0.51187335092348285</v>
      </c>
      <c r="G3696" s="3">
        <v>7.3878627968337732E-2</v>
      </c>
      <c r="H3696" s="3">
        <v>7.9155672823219003E-2</v>
      </c>
      <c r="I3696" s="3">
        <v>0.20316622691292879</v>
      </c>
      <c r="J3696" s="3">
        <v>2.5102528933674591E-2</v>
      </c>
      <c r="K3696" s="3">
        <v>41876.599999999693</v>
      </c>
      <c r="L3696" s="3" t="s">
        <v>16632</v>
      </c>
      <c r="M3696" s="8" t="str">
        <f ca="1">IFERROR(__xludf.DUMMYFUNCTION("REGEXREPLACE(F2822,""\D"", """")"),"#VALUE!")</f>
        <v>#VALUE!</v>
      </c>
    </row>
    <row r="3697" spans="1:13" ht="15.75" customHeight="1">
      <c r="A3697" s="1">
        <v>2823</v>
      </c>
      <c r="B3697" s="3">
        <v>2824</v>
      </c>
      <c r="C3697" s="3" t="s">
        <v>7588</v>
      </c>
      <c r="D3697" s="3">
        <v>0.19475280118552141</v>
      </c>
      <c r="E3697" s="3">
        <v>0.19910574579486701</v>
      </c>
      <c r="F3697" s="3">
        <v>0.6171875</v>
      </c>
      <c r="G3697" s="3">
        <v>8.8541666666666671E-2</v>
      </c>
      <c r="H3697" s="3">
        <v>0.12760416666666671</v>
      </c>
      <c r="I3697" s="3">
        <v>0.27604166666666669</v>
      </c>
      <c r="J3697" s="3">
        <v>4.0183366269969503E-2</v>
      </c>
      <c r="K3697" s="3">
        <v>42512.5999999997</v>
      </c>
      <c r="L3697" s="3" t="s">
        <v>16635</v>
      </c>
      <c r="M3697" s="8" t="str">
        <f ca="1">IFERROR(__xludf.DUMMYFUNCTION("REGEXREPLACE(F2825,""\D"", """")"),"#VALUE!")</f>
        <v>#VALUE!</v>
      </c>
    </row>
    <row r="3698" spans="1:13" ht="15.75" customHeight="1">
      <c r="A3698" s="1">
        <v>2825</v>
      </c>
      <c r="B3698" s="3">
        <v>2826</v>
      </c>
      <c r="C3698" s="3" t="s">
        <v>7594</v>
      </c>
      <c r="D3698" s="3">
        <v>0.1658185074853081</v>
      </c>
      <c r="E3698" s="3">
        <v>0.20727690982806041</v>
      </c>
      <c r="F3698" s="3">
        <v>0.62913907284768211</v>
      </c>
      <c r="G3698" s="3">
        <v>0.10596026490066229</v>
      </c>
      <c r="H3698" s="3">
        <v>0.10596026490066229</v>
      </c>
      <c r="I3698" s="3">
        <v>0.26490066225165559</v>
      </c>
      <c r="J3698" s="3">
        <v>3.369607500977128E-2</v>
      </c>
      <c r="K3698" s="3">
        <v>34085.599999999868</v>
      </c>
      <c r="L3698" s="3" t="s">
        <v>16637</v>
      </c>
      <c r="M3698" s="8" t="str">
        <f ca="1">IFERROR(__xludf.DUMMYFUNCTION("REGEXREPLACE(F2827,""\D"", """")"),"#VALUE!")</f>
        <v>#VALUE!</v>
      </c>
    </row>
    <row r="3699" spans="1:13" ht="15.75" customHeight="1">
      <c r="A3699" s="1">
        <v>2826</v>
      </c>
      <c r="B3699" s="3">
        <v>2827</v>
      </c>
      <c r="C3699" s="3" t="s">
        <v>7596</v>
      </c>
      <c r="D3699" s="3">
        <v>0.1117737340388021</v>
      </c>
      <c r="E3699" s="3">
        <v>0.24899054409615021</v>
      </c>
      <c r="F3699" s="3">
        <v>0.64052287581699341</v>
      </c>
      <c r="G3699" s="3">
        <v>0.1111111111111111</v>
      </c>
      <c r="H3699" s="3">
        <v>9.8039215686274508E-2</v>
      </c>
      <c r="I3699" s="3">
        <v>0.2483660130718954</v>
      </c>
      <c r="J3699" s="3">
        <v>2.1378160002427531E-2</v>
      </c>
      <c r="K3699" s="3">
        <v>16915.30000000001</v>
      </c>
      <c r="L3699" s="3" t="s">
        <v>16638</v>
      </c>
      <c r="M3699" s="8" t="str">
        <f ca="1">IFERROR(__xludf.DUMMYFUNCTION("REGEXREPLACE(F2828,""\D"", """")"),"#VALUE!")</f>
        <v>#VALUE!</v>
      </c>
    </row>
    <row r="3700" spans="1:13" ht="15.75" customHeight="1">
      <c r="A3700" s="1">
        <v>2827</v>
      </c>
      <c r="B3700" s="3">
        <v>2828</v>
      </c>
      <c r="C3700" s="3" t="s">
        <v>7598</v>
      </c>
      <c r="D3700" s="3">
        <v>0.144066370461751</v>
      </c>
      <c r="E3700" s="3">
        <v>0.46115681342187559</v>
      </c>
      <c r="F3700" s="3">
        <v>0.52793834296724473</v>
      </c>
      <c r="G3700" s="3">
        <v>7.7071290944123308E-2</v>
      </c>
      <c r="H3700" s="3">
        <v>6.7437379576107903E-2</v>
      </c>
      <c r="I3700" s="3">
        <v>0.18497109826589589</v>
      </c>
      <c r="J3700" s="3">
        <v>1.998144873052235E-2</v>
      </c>
      <c r="K3700" s="3">
        <v>57225.699999999459</v>
      </c>
      <c r="L3700" s="3" t="s">
        <v>16639</v>
      </c>
      <c r="M3700" s="8" t="str">
        <f ca="1">IFERROR(__xludf.DUMMYFUNCTION("REGEXREPLACE(F2829,""\D"", """")"),"#VALUE!")</f>
        <v>#VALUE!</v>
      </c>
    </row>
    <row r="3701" spans="1:13" ht="15.75" customHeight="1">
      <c r="A3701" s="1">
        <v>2828</v>
      </c>
      <c r="B3701" s="3">
        <v>2829</v>
      </c>
      <c r="C3701" s="3" t="s">
        <v>7601</v>
      </c>
      <c r="D3701" s="3">
        <v>0.17676956401668781</v>
      </c>
      <c r="E3701" s="3">
        <v>0.29094826921722161</v>
      </c>
      <c r="F3701" s="3">
        <v>0.64417177914110424</v>
      </c>
      <c r="G3701" s="3">
        <v>8.8957055214723926E-2</v>
      </c>
      <c r="H3701" s="3">
        <v>9.815950920245399E-2</v>
      </c>
      <c r="I3701" s="3">
        <v>0.2392638036809816</v>
      </c>
      <c r="J3701" s="3">
        <v>3.1560107970906151E-2</v>
      </c>
      <c r="K3701" s="3">
        <v>35290.69999999983</v>
      </c>
      <c r="L3701" s="3" t="s">
        <v>16640</v>
      </c>
      <c r="M3701" s="8" t="str">
        <f ca="1">IFERROR(__xludf.DUMMYFUNCTION("REGEXREPLACE(F2830,""\D"", """")"),"#VALUE!")</f>
        <v>#VALUE!</v>
      </c>
    </row>
    <row r="3702" spans="1:13" ht="15.75" customHeight="1">
      <c r="A3702" s="1">
        <v>2829</v>
      </c>
      <c r="B3702" s="3">
        <v>2830</v>
      </c>
      <c r="C3702" s="3" t="s">
        <v>7604</v>
      </c>
      <c r="D3702" s="3">
        <v>0.15898443566761539</v>
      </c>
      <c r="E3702" s="3">
        <v>0.15691908335790761</v>
      </c>
      <c r="F3702" s="3">
        <v>0.63565891472868219</v>
      </c>
      <c r="G3702" s="3">
        <v>0.124031007751938</v>
      </c>
      <c r="H3702" s="3">
        <v>0.15503875968992251</v>
      </c>
      <c r="I3702" s="3">
        <v>0.30232558139534882</v>
      </c>
      <c r="J3702" s="3">
        <v>4.1129219253085818E-2</v>
      </c>
      <c r="K3702" s="3">
        <v>14669.000000000029</v>
      </c>
      <c r="L3702" s="3" t="s">
        <v>16641</v>
      </c>
      <c r="M3702" s="8" t="str">
        <f ca="1">IFERROR(__xludf.DUMMYFUNCTION("REGEXREPLACE(F2831,""\D"", """")"),"#VALUE!")</f>
        <v>#VALUE!</v>
      </c>
    </row>
    <row r="3703" spans="1:13" ht="15.75" customHeight="1">
      <c r="A3703" s="1">
        <v>2830</v>
      </c>
      <c r="B3703" s="3">
        <v>2831</v>
      </c>
      <c r="C3703" s="3" t="s">
        <v>7606</v>
      </c>
      <c r="D3703" s="3">
        <v>0.13431695674703159</v>
      </c>
      <c r="E3703" s="3">
        <v>0.21915194611491079</v>
      </c>
      <c r="F3703" s="3">
        <v>0.62982005141388175</v>
      </c>
      <c r="G3703" s="3">
        <v>0.12853470437017989</v>
      </c>
      <c r="H3703" s="3">
        <v>0.14395886889460149</v>
      </c>
      <c r="I3703" s="3">
        <v>0.28534704370179947</v>
      </c>
      <c r="J3703" s="3">
        <v>3.5726034160211931E-2</v>
      </c>
      <c r="K3703" s="3">
        <v>44493.699999999677</v>
      </c>
      <c r="L3703" s="3" t="s">
        <v>16642</v>
      </c>
      <c r="M3703" s="8" t="str">
        <f ca="1">IFERROR(__xludf.DUMMYFUNCTION("REGEXREPLACE(F2832,""\D"", """")"),"#VALUE!")</f>
        <v>#VALUE!</v>
      </c>
    </row>
    <row r="3704" spans="1:13" ht="15.75" customHeight="1">
      <c r="A3704" s="1">
        <v>2833</v>
      </c>
      <c r="B3704" s="3">
        <v>2834</v>
      </c>
      <c r="C3704" s="3" t="s">
        <v>7615</v>
      </c>
      <c r="D3704" s="3">
        <v>0.1952758501531541</v>
      </c>
      <c r="E3704" s="3">
        <v>0.22312130597308699</v>
      </c>
      <c r="F3704" s="3">
        <v>0.59887005649717517</v>
      </c>
      <c r="G3704" s="3">
        <v>9.6045197740112997E-2</v>
      </c>
      <c r="H3704" s="3">
        <v>0.1186440677966102</v>
      </c>
      <c r="I3704" s="3">
        <v>0.24293785310734459</v>
      </c>
      <c r="J3704" s="3">
        <v>3.8800496711303888E-2</v>
      </c>
      <c r="K3704" s="3">
        <v>19814.40000000002</v>
      </c>
      <c r="L3704" s="3" t="s">
        <v>16645</v>
      </c>
      <c r="M3704" s="8" t="str">
        <f ca="1">IFERROR(__xludf.DUMMYFUNCTION("REGEXREPLACE(F2835,""\D"", """")"),"#VALUE!")</f>
        <v>#VALUE!</v>
      </c>
    </row>
    <row r="3705" spans="1:13" ht="15.75" customHeight="1">
      <c r="A3705" s="1">
        <v>2836</v>
      </c>
      <c r="B3705" s="3">
        <v>2837</v>
      </c>
      <c r="C3705" s="3" t="s">
        <v>7623</v>
      </c>
      <c r="D3705" s="3">
        <v>0.25402358298281369</v>
      </c>
      <c r="E3705" s="3">
        <v>0.22374739660196979</v>
      </c>
      <c r="F3705" s="3">
        <v>0.569620253164557</v>
      </c>
      <c r="G3705" s="3">
        <v>0.1012658227848101</v>
      </c>
      <c r="H3705" s="3">
        <v>0.16772151898734181</v>
      </c>
      <c r="I3705" s="3">
        <v>0.30063291139240511</v>
      </c>
      <c r="J3705" s="3">
        <v>6.421784346485071E-2</v>
      </c>
      <c r="K3705" s="3">
        <v>36673.199999999837</v>
      </c>
      <c r="L3705" s="3" t="s">
        <v>16648</v>
      </c>
      <c r="M3705" s="8" t="str">
        <f ca="1">IFERROR(__xludf.DUMMYFUNCTION("REGEXREPLACE(F2838,""\D"", """")"),"#VALUE!")</f>
        <v>#VALUE!</v>
      </c>
    </row>
    <row r="3706" spans="1:13" ht="15.75" customHeight="1">
      <c r="A3706" s="1">
        <v>2838</v>
      </c>
      <c r="B3706" s="3">
        <v>2839</v>
      </c>
      <c r="C3706" s="3" t="s">
        <v>7629</v>
      </c>
      <c r="D3706" s="3">
        <v>0.1369088927980722</v>
      </c>
      <c r="E3706" s="3">
        <v>0.17350645429744599</v>
      </c>
      <c r="F3706" s="3">
        <v>0.64242424242424245</v>
      </c>
      <c r="G3706" s="3">
        <v>7.8787878787878782E-2</v>
      </c>
      <c r="H3706" s="3">
        <v>0.1151515151515152</v>
      </c>
      <c r="I3706" s="3">
        <v>0.27878787878787881</v>
      </c>
      <c r="J3706" s="3">
        <v>2.3906469626784221E-2</v>
      </c>
      <c r="K3706" s="3">
        <v>18272.90000000002</v>
      </c>
      <c r="L3706" s="3" t="s">
        <v>16650</v>
      </c>
      <c r="M3706" s="8" t="str">
        <f ca="1">IFERROR(__xludf.DUMMYFUNCTION("REGEXREPLACE(F2840,""\D"", """")"),"#VALUE!")</f>
        <v>#VALUE!</v>
      </c>
    </row>
    <row r="3707" spans="1:13" ht="15.75" customHeight="1">
      <c r="A3707" s="1">
        <v>2839</v>
      </c>
      <c r="B3707" s="3">
        <v>2840</v>
      </c>
      <c r="C3707" s="3" t="s">
        <v>7631</v>
      </c>
      <c r="D3707" s="3">
        <v>0.10662003976853859</v>
      </c>
      <c r="E3707" s="3">
        <v>0.2841842929199786</v>
      </c>
      <c r="F3707" s="3">
        <v>0.66666666666666663</v>
      </c>
      <c r="G3707" s="3">
        <v>9.7701149425287362E-2</v>
      </c>
      <c r="H3707" s="3">
        <v>8.6206896551724144E-2</v>
      </c>
      <c r="I3707" s="3">
        <v>0.25287356321839077</v>
      </c>
      <c r="J3707" s="3">
        <v>1.7869957199510251E-2</v>
      </c>
      <c r="K3707" s="3">
        <v>19739.80000000001</v>
      </c>
      <c r="L3707" s="3" t="s">
        <v>16651</v>
      </c>
      <c r="M3707" s="8" t="str">
        <f ca="1">IFERROR(__xludf.DUMMYFUNCTION("REGEXREPLACE(F2841,""\D"", """")"),"#VALUE!")</f>
        <v>#VALUE!</v>
      </c>
    </row>
    <row r="3708" spans="1:13" ht="15.75" customHeight="1">
      <c r="A3708" s="1">
        <v>2840</v>
      </c>
      <c r="B3708" s="3">
        <v>2841</v>
      </c>
      <c r="C3708" s="3" t="s">
        <v>7634</v>
      </c>
      <c r="D3708" s="3">
        <v>0.18688697408019991</v>
      </c>
      <c r="E3708" s="3">
        <v>0.63512117104203469</v>
      </c>
      <c r="F3708" s="3">
        <v>0.50931677018633537</v>
      </c>
      <c r="G3708" s="3">
        <v>6.2111801242236017E-2</v>
      </c>
      <c r="H3708" s="3">
        <v>3.1055900621118009E-2</v>
      </c>
      <c r="I3708" s="3">
        <v>0.14906832298136649</v>
      </c>
      <c r="J3708" s="3">
        <v>1.3327824711724201E-2</v>
      </c>
      <c r="K3708" s="3">
        <v>17442.300000000028</v>
      </c>
      <c r="L3708" s="3" t="s">
        <v>16652</v>
      </c>
      <c r="M3708" s="8" t="str">
        <f ca="1">IFERROR(__xludf.DUMMYFUNCTION("REGEXREPLACE(F2842,""\D"", """")"),"#VALUE!")</f>
        <v>#VALUE!</v>
      </c>
    </row>
    <row r="3709" spans="1:13" ht="15.75" customHeight="1">
      <c r="A3709" s="1">
        <v>2841</v>
      </c>
      <c r="B3709" s="3">
        <v>2842</v>
      </c>
      <c r="C3709" s="3" t="s">
        <v>7636</v>
      </c>
      <c r="D3709" s="3">
        <v>0.16712491589891459</v>
      </c>
      <c r="E3709" s="3">
        <v>0.17248140350476879</v>
      </c>
      <c r="F3709" s="3">
        <v>0.63054187192118227</v>
      </c>
      <c r="G3709" s="3">
        <v>0.1305418719211823</v>
      </c>
      <c r="H3709" s="3">
        <v>0.1231527093596059</v>
      </c>
      <c r="I3709" s="3">
        <v>0.28078817733990152</v>
      </c>
      <c r="J3709" s="3">
        <v>4.1379947858060102E-2</v>
      </c>
      <c r="K3709" s="3">
        <v>46928.199999999633</v>
      </c>
      <c r="L3709" s="3" t="s">
        <v>16653</v>
      </c>
      <c r="M3709" s="8" t="str">
        <f ca="1">IFERROR(__xludf.DUMMYFUNCTION("REGEXREPLACE(F2843,""\D"", """")"),"#VALUE!")</f>
        <v>#VALUE!</v>
      </c>
    </row>
    <row r="3710" spans="1:13" ht="15.75" customHeight="1">
      <c r="A3710" s="1">
        <v>2842</v>
      </c>
      <c r="B3710" s="3">
        <v>2843</v>
      </c>
      <c r="C3710" s="3" t="s">
        <v>7638</v>
      </c>
      <c r="D3710" s="3">
        <v>0.20722691438645269</v>
      </c>
      <c r="E3710" s="3">
        <v>0.17237206331658231</v>
      </c>
      <c r="F3710" s="3">
        <v>0.5625</v>
      </c>
      <c r="G3710" s="3">
        <v>0.1333333333333333</v>
      </c>
      <c r="H3710" s="3">
        <v>7.9166666666666663E-2</v>
      </c>
      <c r="I3710" s="3">
        <v>0.27500000000000002</v>
      </c>
      <c r="J3710" s="3">
        <v>4.0558041494673368E-2</v>
      </c>
      <c r="K3710" s="3">
        <v>28276</v>
      </c>
      <c r="L3710" s="3" t="s">
        <v>16654</v>
      </c>
      <c r="M3710" s="8" t="str">
        <f ca="1">IFERROR(__xludf.DUMMYFUNCTION("REGEXREPLACE(F2844,""\D"", """")"),"#VALUE!")</f>
        <v>#VALUE!</v>
      </c>
    </row>
    <row r="3711" spans="1:13" ht="15.75" customHeight="1">
      <c r="A3711" s="1">
        <v>2843</v>
      </c>
      <c r="B3711" s="3">
        <v>2844</v>
      </c>
      <c r="C3711" s="3" t="s">
        <v>7641</v>
      </c>
      <c r="D3711" s="3">
        <v>0.14001164911544889</v>
      </c>
      <c r="E3711" s="3">
        <v>0.26724843682227062</v>
      </c>
      <c r="F3711" s="3">
        <v>0.61097852028639621</v>
      </c>
      <c r="G3711" s="3">
        <v>9.5465393794749401E-2</v>
      </c>
      <c r="H3711" s="3">
        <v>9.3078758949880672E-2</v>
      </c>
      <c r="I3711" s="3">
        <v>0.24343675417661101</v>
      </c>
      <c r="J3711" s="3">
        <v>2.5485996876732499E-2</v>
      </c>
      <c r="K3711" s="3">
        <v>47074.499999999651</v>
      </c>
      <c r="L3711" s="3" t="s">
        <v>16655</v>
      </c>
      <c r="M3711" s="8" t="str">
        <f ca="1">IFERROR(__xludf.DUMMYFUNCTION("REGEXREPLACE(F2845,""\D"", """")"),"#VALUE!")</f>
        <v>#VALUE!</v>
      </c>
    </row>
    <row r="3712" spans="1:13" ht="15.75" customHeight="1">
      <c r="A3712" s="1">
        <v>2844</v>
      </c>
      <c r="B3712" s="3">
        <v>2845</v>
      </c>
      <c r="C3712" s="3" t="s">
        <v>7643</v>
      </c>
      <c r="D3712" s="3">
        <v>0.14420708918779529</v>
      </c>
      <c r="E3712" s="3">
        <v>0.31022810426433728</v>
      </c>
      <c r="F3712" s="3">
        <v>0.61087866108786615</v>
      </c>
      <c r="G3712" s="3">
        <v>0.100418410041841</v>
      </c>
      <c r="H3712" s="3">
        <v>7.5313807531380755E-2</v>
      </c>
      <c r="I3712" s="3">
        <v>0.21757322175732219</v>
      </c>
      <c r="J3712" s="3">
        <v>2.3464710641171099E-2</v>
      </c>
      <c r="K3712" s="3">
        <v>25451.299999999981</v>
      </c>
      <c r="L3712" s="3" t="s">
        <v>16656</v>
      </c>
      <c r="M3712" s="8" t="str">
        <f ca="1">IFERROR(__xludf.DUMMYFUNCTION("REGEXREPLACE(F2846,""\D"", """")"),"#VALUE!")</f>
        <v>#VALUE!</v>
      </c>
    </row>
    <row r="3713" spans="1:13" ht="15.75" customHeight="1">
      <c r="A3713" s="1">
        <v>2845</v>
      </c>
      <c r="B3713" s="3">
        <v>2846</v>
      </c>
      <c r="C3713" s="3" t="s">
        <v>7645</v>
      </c>
      <c r="D3713" s="3">
        <v>0.25377104028082509</v>
      </c>
      <c r="E3713" s="3">
        <v>0.2234840800901301</v>
      </c>
      <c r="F3713" s="3">
        <v>0.63194444444444442</v>
      </c>
      <c r="G3713" s="3">
        <v>8.3333333333333329E-2</v>
      </c>
      <c r="H3713" s="3">
        <v>9.7222222222222224E-2</v>
      </c>
      <c r="I3713" s="3">
        <v>0.24305555555555561</v>
      </c>
      <c r="J3713" s="3">
        <v>4.0747465491493343E-2</v>
      </c>
      <c r="K3713" s="3">
        <v>16219.30000000003</v>
      </c>
      <c r="L3713" s="3" t="s">
        <v>16657</v>
      </c>
      <c r="M3713" s="8" t="str">
        <f ca="1">IFERROR(__xludf.DUMMYFUNCTION("REGEXREPLACE(F2847,""\D"", """")"),"#VALUE!")</f>
        <v>#VALUE!</v>
      </c>
    </row>
    <row r="3714" spans="1:13" ht="15.75" customHeight="1">
      <c r="A3714" s="1">
        <v>2846</v>
      </c>
      <c r="B3714" s="3">
        <v>2847</v>
      </c>
      <c r="C3714" s="3" t="s">
        <v>7647</v>
      </c>
      <c r="D3714" s="3">
        <v>0.31031627521198363</v>
      </c>
      <c r="E3714" s="3">
        <v>0.80517970964268359</v>
      </c>
      <c r="F3714" s="3">
        <v>0.4956521739130435</v>
      </c>
      <c r="G3714" s="3">
        <v>8.6956521739130432E-2</v>
      </c>
      <c r="H3714" s="3">
        <v>1.7391304347826091E-2</v>
      </c>
      <c r="I3714" s="3">
        <v>0.14782608695652169</v>
      </c>
      <c r="J3714" s="3">
        <v>2.2514324343246839E-2</v>
      </c>
      <c r="K3714" s="3">
        <v>12852.80000000003</v>
      </c>
      <c r="L3714" s="3" t="s">
        <v>16658</v>
      </c>
      <c r="M3714" s="8" t="str">
        <f ca="1">IFERROR(__xludf.DUMMYFUNCTION("REGEXREPLACE(F2848,""\D"", """")"),"#VALUE!")</f>
        <v>#VALUE!</v>
      </c>
    </row>
    <row r="3715" spans="1:13" ht="15.75" customHeight="1">
      <c r="A3715" s="1">
        <v>2847</v>
      </c>
      <c r="B3715" s="3">
        <v>2848</v>
      </c>
      <c r="C3715" s="3" t="s">
        <v>7649</v>
      </c>
      <c r="D3715" s="3">
        <v>0.15798248130103781</v>
      </c>
      <c r="E3715" s="3">
        <v>0.27649510047957271</v>
      </c>
      <c r="F3715" s="3">
        <v>0.5691134413727359</v>
      </c>
      <c r="G3715" s="3">
        <v>9.1515729265967585E-2</v>
      </c>
      <c r="H3715" s="3">
        <v>9.7235462345090562E-2</v>
      </c>
      <c r="I3715" s="3">
        <v>0.24022878932316491</v>
      </c>
      <c r="J3715" s="3">
        <v>2.9401353473877991E-2</v>
      </c>
      <c r="K3715" s="3">
        <v>115137.20000000059</v>
      </c>
      <c r="L3715" s="3" t="s">
        <v>16659</v>
      </c>
      <c r="M3715" s="8" t="str">
        <f ca="1">IFERROR(__xludf.DUMMYFUNCTION("REGEXREPLACE(F2849,""\D"", """")"),"#VALUE!")</f>
        <v>#VALUE!</v>
      </c>
    </row>
    <row r="3716" spans="1:13" ht="15.75" customHeight="1">
      <c r="A3716" s="1">
        <v>2851</v>
      </c>
      <c r="B3716" s="3">
        <v>2852</v>
      </c>
      <c r="C3716" s="3" t="s">
        <v>7661</v>
      </c>
      <c r="D3716" s="3">
        <v>0.15784347387360809</v>
      </c>
      <c r="E3716" s="3">
        <v>0.27897464274121619</v>
      </c>
      <c r="F3716" s="3">
        <v>0.60167714884696022</v>
      </c>
      <c r="G3716" s="3">
        <v>9.853249475890985E-2</v>
      </c>
      <c r="H3716" s="3">
        <v>0.1111111111111111</v>
      </c>
      <c r="I3716" s="3">
        <v>0.25995807127882598</v>
      </c>
      <c r="J3716" s="3">
        <v>3.2171548156201393E-2</v>
      </c>
      <c r="K3716" s="3">
        <v>53643.699999999531</v>
      </c>
      <c r="L3716" s="3" t="s">
        <v>16663</v>
      </c>
      <c r="M3716" s="8" t="str">
        <f ca="1">IFERROR(__xludf.DUMMYFUNCTION("REGEXREPLACE(F2853,""\D"", """")"),"#VALUE!")</f>
        <v>#VALUE!</v>
      </c>
    </row>
    <row r="3717" spans="1:13" ht="15.75" customHeight="1">
      <c r="A3717" s="1">
        <v>2853</v>
      </c>
      <c r="B3717" s="3">
        <v>2854</v>
      </c>
      <c r="C3717" s="3" t="s">
        <v>7667</v>
      </c>
      <c r="D3717" s="3">
        <v>0.15930462656920941</v>
      </c>
      <c r="E3717" s="3">
        <v>0.48052363671887388</v>
      </c>
      <c r="F3717" s="3">
        <v>0.51871657754010692</v>
      </c>
      <c r="G3717" s="3">
        <v>6.9518716577540107E-2</v>
      </c>
      <c r="H3717" s="3">
        <v>6.9518716577540107E-2</v>
      </c>
      <c r="I3717" s="3">
        <v>0.18716577540106949</v>
      </c>
      <c r="J3717" s="3">
        <v>2.0890755253898882E-2</v>
      </c>
      <c r="K3717" s="3">
        <v>41131.599999999708</v>
      </c>
      <c r="L3717" s="3" t="s">
        <v>16665</v>
      </c>
      <c r="M3717" s="8" t="str">
        <f ca="1">IFERROR(__xludf.DUMMYFUNCTION("REGEXREPLACE(F2855,""\D"", """")"),"#VALUE!")</f>
        <v>#VALUE!</v>
      </c>
    </row>
    <row r="3718" spans="1:13" ht="15.75" customHeight="1">
      <c r="A3718" s="1">
        <v>2858</v>
      </c>
      <c r="B3718" s="3">
        <v>2859</v>
      </c>
      <c r="C3718" s="3" t="s">
        <v>7681</v>
      </c>
      <c r="D3718" s="3">
        <v>0.17471670517412971</v>
      </c>
      <c r="E3718" s="3">
        <v>0.25823014972098279</v>
      </c>
      <c r="F3718" s="3">
        <v>0.59514170040485825</v>
      </c>
      <c r="G3718" s="3">
        <v>9.9190283400809723E-2</v>
      </c>
      <c r="H3718" s="3">
        <v>0.10121457489878539</v>
      </c>
      <c r="I3718" s="3">
        <v>0.23481781376518221</v>
      </c>
      <c r="J3718" s="3">
        <v>3.4069313109038997E-2</v>
      </c>
      <c r="K3718" s="3">
        <v>54019.799999999472</v>
      </c>
      <c r="L3718" s="3" t="s">
        <v>16670</v>
      </c>
      <c r="M3718" s="8" t="str">
        <f ca="1">IFERROR(__xludf.DUMMYFUNCTION("REGEXREPLACE(F2860,""\D"", """")"),"#VALUE!")</f>
        <v>#VALUE!</v>
      </c>
    </row>
    <row r="3719" spans="1:13" ht="15.75" customHeight="1">
      <c r="A3719" s="1">
        <v>2859</v>
      </c>
      <c r="B3719" s="3">
        <v>2860</v>
      </c>
      <c r="C3719" s="3" t="s">
        <v>7684</v>
      </c>
      <c r="D3719" s="3">
        <v>0.1953829264068882</v>
      </c>
      <c r="E3719" s="3">
        <v>0.98393866912686789</v>
      </c>
      <c r="F3719" s="3">
        <v>0.45201238390092879</v>
      </c>
      <c r="G3719" s="3">
        <v>4.9535603715170282E-2</v>
      </c>
      <c r="H3719" s="3">
        <v>4.0247678018575851E-2</v>
      </c>
      <c r="I3719" s="3">
        <v>0.108359133126935</v>
      </c>
      <c r="J3719" s="3">
        <v>1.558133988913577E-2</v>
      </c>
      <c r="K3719" s="3">
        <v>34974.099999999838</v>
      </c>
      <c r="L3719" s="3" t="s">
        <v>16671</v>
      </c>
      <c r="M3719" s="8" t="str">
        <f ca="1">IFERROR(__xludf.DUMMYFUNCTION("REGEXREPLACE(F2861,""\D"", """")"),"#VALUE!")</f>
        <v>#VALUE!</v>
      </c>
    </row>
    <row r="3720" spans="1:13" ht="15.75" customHeight="1">
      <c r="A3720" s="1">
        <v>2860</v>
      </c>
      <c r="B3720" s="3">
        <v>2861</v>
      </c>
      <c r="C3720" s="3" t="s">
        <v>7686</v>
      </c>
      <c r="D3720" s="3">
        <v>0.15118068995678349</v>
      </c>
      <c r="E3720" s="3">
        <v>0.1972435036214128</v>
      </c>
      <c r="F3720" s="3">
        <v>0.63076923076923075</v>
      </c>
      <c r="G3720" s="3">
        <v>8.8461538461538466E-2</v>
      </c>
      <c r="H3720" s="3">
        <v>0.1153846153846154</v>
      </c>
      <c r="I3720" s="3">
        <v>0.27307692307692311</v>
      </c>
      <c r="J3720" s="3">
        <v>2.904170816475099E-2</v>
      </c>
      <c r="K3720" s="3">
        <v>29423.399999999961</v>
      </c>
      <c r="L3720" s="3" t="s">
        <v>16672</v>
      </c>
      <c r="M3720" s="8" t="str">
        <f ca="1">IFERROR(__xludf.DUMMYFUNCTION("REGEXREPLACE(F2862,""\D"", """")"),"#VALUE!")</f>
        <v>#VALUE!</v>
      </c>
    </row>
    <row r="3721" spans="1:13" ht="15.75" customHeight="1">
      <c r="A3721" s="1">
        <v>2861</v>
      </c>
      <c r="B3721" s="3">
        <v>2862</v>
      </c>
      <c r="C3721" s="3" t="s">
        <v>7688</v>
      </c>
      <c r="D3721" s="3">
        <v>0.1914755465028477</v>
      </c>
      <c r="E3721" s="3">
        <v>0.38170754019696068</v>
      </c>
      <c r="F3721" s="3">
        <v>0.62589928057553956</v>
      </c>
      <c r="G3721" s="3">
        <v>7.1942446043165464E-2</v>
      </c>
      <c r="H3721" s="3">
        <v>0.1079136690647482</v>
      </c>
      <c r="I3721" s="3">
        <v>0.22302158273381301</v>
      </c>
      <c r="J3721" s="3">
        <v>3.0040756116567389E-2</v>
      </c>
      <c r="K3721" s="3">
        <v>15481.600000000029</v>
      </c>
      <c r="L3721" s="3" t="s">
        <v>16673</v>
      </c>
      <c r="M3721" s="8" t="str">
        <f ca="1">IFERROR(__xludf.DUMMYFUNCTION("REGEXREPLACE(F2863,""\D"", """")"),"#VALUE!")</f>
        <v>#VALUE!</v>
      </c>
    </row>
    <row r="3722" spans="1:13" ht="15.75" customHeight="1">
      <c r="A3722" s="1">
        <v>2865</v>
      </c>
      <c r="B3722" s="3">
        <v>2866</v>
      </c>
      <c r="C3722" s="3" t="s">
        <v>7699</v>
      </c>
      <c r="D3722" s="3">
        <v>0.14865794314582281</v>
      </c>
      <c r="E3722" s="3">
        <v>0.1913928239850177</v>
      </c>
      <c r="F3722" s="3">
        <v>0.69142857142857139</v>
      </c>
      <c r="G3722" s="3">
        <v>0.1542857142857143</v>
      </c>
      <c r="H3722" s="3">
        <v>0.1028571428571429</v>
      </c>
      <c r="I3722" s="3">
        <v>0.28000000000000003</v>
      </c>
      <c r="J3722" s="3">
        <v>3.5352879859156139E-2</v>
      </c>
      <c r="K3722" s="3">
        <v>20537.300000000021</v>
      </c>
      <c r="L3722" s="3" t="s">
        <v>16677</v>
      </c>
      <c r="M3722" s="8" t="str">
        <f ca="1">IFERROR(__xludf.DUMMYFUNCTION("REGEXREPLACE(F2867,""\D"", """")"),"#VALUE!")</f>
        <v>#VALUE!</v>
      </c>
    </row>
    <row r="3723" spans="1:13" ht="15.75" customHeight="1">
      <c r="A3723" s="1">
        <v>2866</v>
      </c>
      <c r="B3723" s="3">
        <v>2867</v>
      </c>
      <c r="C3723" s="3" t="s">
        <v>7702</v>
      </c>
      <c r="D3723" s="3">
        <v>0.19494703200249569</v>
      </c>
      <c r="E3723" s="3">
        <v>0.1880726759336149</v>
      </c>
      <c r="F3723" s="3">
        <v>0.62295081967213117</v>
      </c>
      <c r="G3723" s="3">
        <v>0.10928961748633879</v>
      </c>
      <c r="H3723" s="3">
        <v>0.1420765027322404</v>
      </c>
      <c r="I3723" s="3">
        <v>0.30601092896174859</v>
      </c>
      <c r="J3723" s="3">
        <v>4.5940597983593713E-2</v>
      </c>
      <c r="K3723" s="3">
        <v>20066.500000000011</v>
      </c>
      <c r="L3723" s="3" t="s">
        <v>16678</v>
      </c>
      <c r="M3723" s="8" t="str">
        <f ca="1">IFERROR(__xludf.DUMMYFUNCTION("REGEXREPLACE(F2868,""\D"", """")"),"#VALUE!")</f>
        <v>#VALUE!</v>
      </c>
    </row>
    <row r="3724" spans="1:13" ht="15.75" customHeight="1">
      <c r="A3724" s="1">
        <v>2867</v>
      </c>
      <c r="B3724" s="3">
        <v>2868</v>
      </c>
      <c r="C3724" s="3" t="s">
        <v>7704</v>
      </c>
      <c r="D3724" s="3">
        <v>0.20247369254400141</v>
      </c>
      <c r="E3724" s="3">
        <v>0.19223113872626191</v>
      </c>
      <c r="F3724" s="3">
        <v>0.625</v>
      </c>
      <c r="G3724" s="3">
        <v>0.10312499999999999</v>
      </c>
      <c r="H3724" s="3">
        <v>0.10625</v>
      </c>
      <c r="I3724" s="3">
        <v>0.28437499999999999</v>
      </c>
      <c r="J3724" s="3">
        <v>4.0718659476607882E-2</v>
      </c>
      <c r="K3724" s="3">
        <v>35822.999999999833</v>
      </c>
      <c r="L3724" s="3" t="s">
        <v>16679</v>
      </c>
      <c r="M3724" s="8" t="str">
        <f ca="1">IFERROR(__xludf.DUMMYFUNCTION("REGEXREPLACE(F2869,""\D"", """")"),"#VALUE!")</f>
        <v>#VALUE!</v>
      </c>
    </row>
    <row r="3725" spans="1:13" ht="15.75" customHeight="1">
      <c r="A3725" s="1">
        <v>2869</v>
      </c>
      <c r="B3725" s="3">
        <v>2870</v>
      </c>
      <c r="C3725" s="3" t="s">
        <v>7710</v>
      </c>
      <c r="D3725" s="3">
        <v>0.1924117164179231</v>
      </c>
      <c r="E3725" s="3">
        <v>0.24305869053551121</v>
      </c>
      <c r="F3725" s="3">
        <v>0.60606060606060608</v>
      </c>
      <c r="G3725" s="3">
        <v>7.9545454545454544E-2</v>
      </c>
      <c r="H3725" s="3">
        <v>0.10984848484848481</v>
      </c>
      <c r="I3725" s="3">
        <v>0.25757575757575762</v>
      </c>
      <c r="J3725" s="3">
        <v>3.4090102338587162E-2</v>
      </c>
      <c r="K3725" s="3">
        <v>29199.699999999972</v>
      </c>
      <c r="L3725" s="3" t="s">
        <v>16681</v>
      </c>
      <c r="M3725" s="8" t="str">
        <f ca="1">IFERROR(__xludf.DUMMYFUNCTION("REGEXREPLACE(F2871,""\D"", """")"),"#VALUE!")</f>
        <v>#VALUE!</v>
      </c>
    </row>
    <row r="3726" spans="1:13" ht="15.75" customHeight="1">
      <c r="A3726" s="1">
        <v>2871</v>
      </c>
      <c r="B3726" s="3">
        <v>2872</v>
      </c>
      <c r="C3726" s="3" t="s">
        <v>7716</v>
      </c>
      <c r="D3726" s="3">
        <v>0.17048789151017291</v>
      </c>
      <c r="E3726" s="3">
        <v>0.6278853806427166</v>
      </c>
      <c r="F3726" s="3">
        <v>0.50384615384615383</v>
      </c>
      <c r="G3726" s="3">
        <v>9.6153846153846159E-2</v>
      </c>
      <c r="H3726" s="3">
        <v>3.8461538461538457E-2</v>
      </c>
      <c r="I3726" s="3">
        <v>0.16153846153846149</v>
      </c>
      <c r="J3726" s="3">
        <v>1.993835757397237E-2</v>
      </c>
      <c r="K3726" s="3">
        <v>28445.199999999979</v>
      </c>
      <c r="L3726" s="3" t="s">
        <v>16683</v>
      </c>
      <c r="M3726" s="8" t="str">
        <f ca="1">IFERROR(__xludf.DUMMYFUNCTION("REGEXREPLACE(F2873,""\D"", """")"),"#VALUE!")</f>
        <v>#VALUE!</v>
      </c>
    </row>
    <row r="3727" spans="1:13" ht="15.75" customHeight="1">
      <c r="A3727" s="1">
        <v>2874</v>
      </c>
      <c r="B3727" s="3">
        <v>2875</v>
      </c>
      <c r="C3727" s="3" t="s">
        <v>7724</v>
      </c>
      <c r="D3727" s="3">
        <v>0.18141065559778241</v>
      </c>
      <c r="E3727" s="3">
        <v>0.1469736449906347</v>
      </c>
      <c r="F3727" s="3">
        <v>0.58173076923076927</v>
      </c>
      <c r="G3727" s="3">
        <v>9.1346153846153841E-2</v>
      </c>
      <c r="H3727" s="3">
        <v>8.6538461538461536E-2</v>
      </c>
      <c r="I3727" s="3">
        <v>0.25480769230769229</v>
      </c>
      <c r="J3727" s="3">
        <v>2.9814907402701169E-2</v>
      </c>
      <c r="K3727" s="3">
        <v>23549.400000000009</v>
      </c>
      <c r="L3727" s="3" t="s">
        <v>16686</v>
      </c>
      <c r="M3727" s="8" t="str">
        <f ca="1">IFERROR(__xludf.DUMMYFUNCTION("REGEXREPLACE(F2876,""\D"", """")"),"#VALUE!")</f>
        <v>#VALUE!</v>
      </c>
    </row>
    <row r="3728" spans="1:13" ht="15.75" customHeight="1">
      <c r="A3728" s="1">
        <v>2876</v>
      </c>
      <c r="B3728" s="3">
        <v>2877</v>
      </c>
      <c r="C3728" s="3" t="s">
        <v>7730</v>
      </c>
      <c r="D3728" s="3">
        <v>0.19038748839357969</v>
      </c>
      <c r="E3728" s="3">
        <v>0.18223629157057539</v>
      </c>
      <c r="F3728" s="3">
        <v>0.65363128491620115</v>
      </c>
      <c r="G3728" s="3">
        <v>0.1173184357541899</v>
      </c>
      <c r="H3728" s="3">
        <v>0.1201117318435754</v>
      </c>
      <c r="I3728" s="3">
        <v>0.27932960893854752</v>
      </c>
      <c r="J3728" s="3">
        <v>4.3867025067974137E-2</v>
      </c>
      <c r="K3728" s="3">
        <v>40437.699999999742</v>
      </c>
      <c r="L3728" s="3" t="s">
        <v>16688</v>
      </c>
      <c r="M3728" s="8" t="str">
        <f ca="1">IFERROR(__xludf.DUMMYFUNCTION("REGEXREPLACE(F2878,""\D"", """")"),"#VALUE!")</f>
        <v>#VALUE!</v>
      </c>
    </row>
    <row r="3729" spans="1:13" ht="15.75" customHeight="1">
      <c r="A3729" s="1">
        <v>2877</v>
      </c>
      <c r="B3729" s="3">
        <v>2878</v>
      </c>
      <c r="C3729" s="3" t="s">
        <v>7733</v>
      </c>
      <c r="D3729" s="3">
        <v>0.16198584083438081</v>
      </c>
      <c r="E3729" s="3">
        <v>0.21451587064374211</v>
      </c>
      <c r="F3729" s="3">
        <v>0.60563380281690138</v>
      </c>
      <c r="G3729" s="3">
        <v>8.7323943661971826E-2</v>
      </c>
      <c r="H3729" s="3">
        <v>0.1126760563380282</v>
      </c>
      <c r="I3729" s="3">
        <v>0.26478873239436618</v>
      </c>
      <c r="J3729" s="3">
        <v>3.0965630341864069E-2</v>
      </c>
      <c r="K3729" s="3">
        <v>39486.299999999763</v>
      </c>
      <c r="L3729" s="3" t="s">
        <v>16689</v>
      </c>
      <c r="M3729" s="8" t="str">
        <f ca="1">IFERROR(__xludf.DUMMYFUNCTION("REGEXREPLACE(F2879,""\D"", """")"),"#VALUE!")</f>
        <v>#VALUE!</v>
      </c>
    </row>
    <row r="3730" spans="1:13" ht="15.75" customHeight="1">
      <c r="A3730" s="1">
        <v>2880</v>
      </c>
      <c r="B3730" s="3">
        <v>2881</v>
      </c>
      <c r="C3730" s="3" t="s">
        <v>7742</v>
      </c>
      <c r="D3730" s="3">
        <v>0.1498688507862421</v>
      </c>
      <c r="E3730" s="3">
        <v>0.30969470469264399</v>
      </c>
      <c r="F3730" s="3">
        <v>0.58673469387755106</v>
      </c>
      <c r="G3730" s="3">
        <v>9.013605442176871E-2</v>
      </c>
      <c r="H3730" s="3">
        <v>9.3537414965986401E-2</v>
      </c>
      <c r="I3730" s="3">
        <v>0.22108843537414971</v>
      </c>
      <c r="J3730" s="3">
        <v>2.6825300159787738E-2</v>
      </c>
      <c r="K3730" s="3">
        <v>65262.89999999963</v>
      </c>
      <c r="L3730" s="3" t="s">
        <v>16692</v>
      </c>
      <c r="M3730" s="8" t="str">
        <f ca="1">IFERROR(__xludf.DUMMYFUNCTION("REGEXREPLACE(F2882,""\D"", """")"),"#VALUE!")</f>
        <v>#VALUE!</v>
      </c>
    </row>
    <row r="3731" spans="1:13" ht="15.75" customHeight="1">
      <c r="A3731" s="1">
        <v>2884</v>
      </c>
      <c r="B3731" s="3">
        <v>2885</v>
      </c>
      <c r="C3731" s="3" t="s">
        <v>7756</v>
      </c>
      <c r="D3731" s="3">
        <v>0.15039577984630159</v>
      </c>
      <c r="E3731" s="3">
        <v>0.1953712990944417</v>
      </c>
      <c r="F3731" s="3">
        <v>0.61463414634146341</v>
      </c>
      <c r="G3731" s="3">
        <v>0.10731707317073171</v>
      </c>
      <c r="H3731" s="3">
        <v>0.1121951219512195</v>
      </c>
      <c r="I3731" s="3">
        <v>0.28292682926829271</v>
      </c>
      <c r="J3731" s="3">
        <v>3.1088195830396952E-2</v>
      </c>
      <c r="K3731" s="3">
        <v>22621.69999999999</v>
      </c>
      <c r="L3731" s="3" t="s">
        <v>16696</v>
      </c>
      <c r="M3731" s="8" t="str">
        <f ca="1">IFERROR(__xludf.DUMMYFUNCTION("REGEXREPLACE(F2886,""\D"", """")"),"#VALUE!")</f>
        <v>#VALUE!</v>
      </c>
    </row>
    <row r="3732" spans="1:13" ht="15.75" customHeight="1">
      <c r="A3732" s="1">
        <v>2886</v>
      </c>
      <c r="B3732" s="3">
        <v>2887</v>
      </c>
      <c r="C3732" s="3" t="s">
        <v>7761</v>
      </c>
      <c r="D3732" s="3">
        <v>0.1707132625740187</v>
      </c>
      <c r="E3732" s="3">
        <v>0.44031452510922209</v>
      </c>
      <c r="F3732" s="3">
        <v>0.5748987854251012</v>
      </c>
      <c r="G3732" s="3">
        <v>8.3670715249662617E-2</v>
      </c>
      <c r="H3732" s="3">
        <v>4.5883940620782729E-2</v>
      </c>
      <c r="I3732" s="3">
        <v>0.18893387314439949</v>
      </c>
      <c r="J3732" s="3">
        <v>2.096047417047316E-2</v>
      </c>
      <c r="K3732" s="3">
        <v>82697.999999999738</v>
      </c>
      <c r="L3732" s="3" t="s">
        <v>16698</v>
      </c>
      <c r="M3732" s="8" t="str">
        <f ca="1">IFERROR(__xludf.DUMMYFUNCTION("REGEXREPLACE(F2888,""\D"", """")"),"#VALUE!")</f>
        <v>#VALUE!</v>
      </c>
    </row>
    <row r="3733" spans="1:13" ht="15.75" customHeight="1">
      <c r="A3733" s="1">
        <v>2887</v>
      </c>
      <c r="B3733" s="3">
        <v>2888</v>
      </c>
      <c r="C3733" s="3" t="s">
        <v>7764</v>
      </c>
      <c r="D3733" s="3">
        <v>0.13566501750010779</v>
      </c>
      <c r="E3733" s="3">
        <v>0.2451026522711858</v>
      </c>
      <c r="F3733" s="3">
        <v>0.61963190184049077</v>
      </c>
      <c r="G3733" s="3">
        <v>0.1104294478527607</v>
      </c>
      <c r="H3733" s="3">
        <v>9.202453987730061E-2</v>
      </c>
      <c r="I3733" s="3">
        <v>0.25766871165644167</v>
      </c>
      <c r="J3733" s="3">
        <v>2.6261714037840059E-2</v>
      </c>
      <c r="K3733" s="3">
        <v>35576.39999999982</v>
      </c>
      <c r="L3733" s="3" t="s">
        <v>16699</v>
      </c>
      <c r="M3733" s="8" t="str">
        <f ca="1">IFERROR(__xludf.DUMMYFUNCTION("REGEXREPLACE(F2889,""\D"", """")"),"#VALUE!")</f>
        <v>#VALUE!</v>
      </c>
    </row>
    <row r="3734" spans="1:13" ht="15.75" customHeight="1">
      <c r="A3734" s="1">
        <v>2888</v>
      </c>
      <c r="B3734" s="3">
        <v>2889</v>
      </c>
      <c r="C3734" s="3" t="s">
        <v>7767</v>
      </c>
      <c r="D3734" s="3">
        <v>0.20510394966785711</v>
      </c>
      <c r="E3734" s="3">
        <v>0.17468139110851011</v>
      </c>
      <c r="F3734" s="3">
        <v>0.62102689486552565</v>
      </c>
      <c r="G3734" s="3">
        <v>0.1320293398533007</v>
      </c>
      <c r="H3734" s="3">
        <v>0.12469437652811741</v>
      </c>
      <c r="I3734" s="3">
        <v>0.30562347188264061</v>
      </c>
      <c r="J3734" s="3">
        <v>5.1421153717524377E-2</v>
      </c>
      <c r="K3734" s="3">
        <v>47460.799999999617</v>
      </c>
      <c r="L3734" s="3" t="s">
        <v>16700</v>
      </c>
      <c r="M3734" s="8" t="str">
        <f ca="1">IFERROR(__xludf.DUMMYFUNCTION("REGEXREPLACE(F2890,""\D"", """")"),"#VALUE!")</f>
        <v>#VALUE!</v>
      </c>
    </row>
    <row r="3735" spans="1:13" ht="15.75" customHeight="1">
      <c r="A3735" s="1">
        <v>2890</v>
      </c>
      <c r="B3735" s="3">
        <v>2891</v>
      </c>
      <c r="C3735" s="3" t="s">
        <v>7773</v>
      </c>
      <c r="D3735" s="3">
        <v>0.1864645520444265</v>
      </c>
      <c r="E3735" s="3">
        <v>0.1024662393832305</v>
      </c>
      <c r="F3735" s="3">
        <v>0.57894736842105265</v>
      </c>
      <c r="G3735" s="3">
        <v>0.18421052631578949</v>
      </c>
      <c r="H3735" s="3">
        <v>5.2631578947368418E-2</v>
      </c>
      <c r="I3735" s="3">
        <v>0.28947368421052633</v>
      </c>
      <c r="J3735" s="3">
        <v>2.6462314744863231E-2</v>
      </c>
      <c r="K3735" s="3">
        <v>4429.199999999998</v>
      </c>
      <c r="L3735" s="3" t="s">
        <v>16702</v>
      </c>
      <c r="M3735" s="8" t="str">
        <f ca="1">IFERROR(__xludf.DUMMYFUNCTION("REGEXREPLACE(F2892,""\D"", """")"),"#VALUE!")</f>
        <v>#VALUE!</v>
      </c>
    </row>
    <row r="3736" spans="1:13" ht="15.75" customHeight="1">
      <c r="A3736" s="1">
        <v>2891</v>
      </c>
      <c r="B3736" s="3">
        <v>2892</v>
      </c>
      <c r="C3736" s="3" t="s">
        <v>7776</v>
      </c>
      <c r="D3736" s="3">
        <v>0.21210805981753261</v>
      </c>
      <c r="E3736" s="3">
        <v>0.71143018785781531</v>
      </c>
      <c r="F3736" s="3">
        <v>0.48305084745762711</v>
      </c>
      <c r="G3736" s="3">
        <v>0.10169491525423729</v>
      </c>
      <c r="H3736" s="3">
        <v>2.542372881355932E-2</v>
      </c>
      <c r="I3736" s="3">
        <v>0.1271186440677966</v>
      </c>
      <c r="J3736" s="3">
        <v>1.9567154295009381E-2</v>
      </c>
      <c r="K3736" s="3">
        <v>13332.30000000003</v>
      </c>
      <c r="L3736" s="3" t="s">
        <v>16703</v>
      </c>
      <c r="M3736" s="8" t="str">
        <f ca="1">IFERROR(__xludf.DUMMYFUNCTION("REGEXREPLACE(F2893,""\D"", """")"),"#VALUE!")</f>
        <v>#VALUE!</v>
      </c>
    </row>
    <row r="3737" spans="1:13" ht="15.75" customHeight="1">
      <c r="A3737" s="1">
        <v>2895</v>
      </c>
      <c r="B3737" s="3">
        <v>2896</v>
      </c>
      <c r="C3737" s="3" t="s">
        <v>7788</v>
      </c>
      <c r="D3737" s="3">
        <v>0.18347125036706641</v>
      </c>
      <c r="E3737" s="3">
        <v>0.23732574621301411</v>
      </c>
      <c r="F3737" s="3">
        <v>0.62012320328542092</v>
      </c>
      <c r="G3737" s="3">
        <v>7.8028747433264892E-2</v>
      </c>
      <c r="H3737" s="3">
        <v>0.1129363449691992</v>
      </c>
      <c r="I3737" s="3">
        <v>0.23408624229979469</v>
      </c>
      <c r="J3737" s="3">
        <v>3.3571657179008167E-2</v>
      </c>
      <c r="K3737" s="3">
        <v>53202.899999999463</v>
      </c>
      <c r="L3737" s="3" t="s">
        <v>16707</v>
      </c>
      <c r="M3737" s="8" t="str">
        <f ca="1">IFERROR(__xludf.DUMMYFUNCTION("REGEXREPLACE(F2897,""\D"", """")"),"#VALUE!")</f>
        <v>#VALUE!</v>
      </c>
    </row>
    <row r="3738" spans="1:13" ht="15.75" customHeight="1">
      <c r="A3738" s="1">
        <v>2897</v>
      </c>
      <c r="B3738" s="3">
        <v>2898</v>
      </c>
      <c r="C3738" s="3" t="s">
        <v>7793</v>
      </c>
      <c r="D3738" s="3">
        <v>0.21052608935629269</v>
      </c>
      <c r="E3738" s="3">
        <v>0.19477647802987449</v>
      </c>
      <c r="F3738" s="3">
        <v>0.62666666666666671</v>
      </c>
      <c r="G3738" s="3">
        <v>0.1466666666666667</v>
      </c>
      <c r="H3738" s="3">
        <v>9.3333333333333338E-2</v>
      </c>
      <c r="I3738" s="3">
        <v>0.28000000000000003</v>
      </c>
      <c r="J3738" s="3">
        <v>4.5754119146526308E-2</v>
      </c>
      <c r="K3738" s="3">
        <v>16830.20000000003</v>
      </c>
      <c r="L3738" s="3" t="s">
        <v>16709</v>
      </c>
      <c r="M3738" s="8" t="str">
        <f ca="1">IFERROR(__xludf.DUMMYFUNCTION("REGEXREPLACE(F2899,""\D"", """")"),"#VALUE!")</f>
        <v>#VALUE!</v>
      </c>
    </row>
    <row r="3739" spans="1:13" ht="15.75" customHeight="1">
      <c r="A3739" s="1">
        <v>2898</v>
      </c>
      <c r="B3739" s="3">
        <v>2899</v>
      </c>
      <c r="C3739" s="3" t="s">
        <v>7795</v>
      </c>
      <c r="D3739" s="3">
        <v>0.17502181344762721</v>
      </c>
      <c r="E3739" s="3">
        <v>0.2161993251046497</v>
      </c>
      <c r="F3739" s="3">
        <v>0.59633027522935778</v>
      </c>
      <c r="G3739" s="3">
        <v>0.1238532110091743</v>
      </c>
      <c r="H3739" s="3">
        <v>0.1009174311926606</v>
      </c>
      <c r="I3739" s="3">
        <v>0.26146788990825692</v>
      </c>
      <c r="J3739" s="3">
        <v>3.7075775417719108E-2</v>
      </c>
      <c r="K3739" s="3">
        <v>24668.30000000001</v>
      </c>
      <c r="L3739" s="3" t="s">
        <v>16710</v>
      </c>
      <c r="M3739" s="8" t="str">
        <f ca="1">IFERROR(__xludf.DUMMYFUNCTION("REGEXREPLACE(F2900,""\D"", """")"),"#VALUE!")</f>
        <v>#VALUE!</v>
      </c>
    </row>
    <row r="3740" spans="1:13" ht="15.75" customHeight="1">
      <c r="A3740" s="1">
        <v>2899</v>
      </c>
      <c r="B3740" s="3">
        <v>2900</v>
      </c>
      <c r="C3740" s="3" t="s">
        <v>7797</v>
      </c>
      <c r="D3740" s="3">
        <v>0.18531678843290411</v>
      </c>
      <c r="E3740" s="3">
        <v>0.1269973654221874</v>
      </c>
      <c r="F3740" s="3">
        <v>0.54545454545454541</v>
      </c>
      <c r="G3740" s="3">
        <v>0.1818181818181818</v>
      </c>
      <c r="H3740" s="3">
        <v>4.5454545454545463E-2</v>
      </c>
      <c r="I3740" s="3">
        <v>0.29545454545454553</v>
      </c>
      <c r="J3740" s="3">
        <v>2.5894450854046829E-2</v>
      </c>
      <c r="K3740" s="3">
        <v>5050.8999999999978</v>
      </c>
      <c r="L3740" s="3" t="s">
        <v>16711</v>
      </c>
      <c r="M3740" s="8" t="str">
        <f ca="1">IFERROR(__xludf.DUMMYFUNCTION("REGEXREPLACE(F2901,""\D"", """")"),"#VALUE!")</f>
        <v>#VALUE!</v>
      </c>
    </row>
    <row r="3741" spans="1:13" ht="15.75" customHeight="1">
      <c r="A3741" s="1">
        <v>2902</v>
      </c>
      <c r="B3741" s="3">
        <v>2903</v>
      </c>
      <c r="C3741" s="3" t="s">
        <v>7804</v>
      </c>
      <c r="D3741" s="3">
        <v>0.128773271345899</v>
      </c>
      <c r="E3741" s="3">
        <v>0.20166839071686171</v>
      </c>
      <c r="F3741" s="3">
        <v>0.61354581673306774</v>
      </c>
      <c r="G3741" s="3">
        <v>9.5617529880478086E-2</v>
      </c>
      <c r="H3741" s="3">
        <v>0.12749003984063739</v>
      </c>
      <c r="I3741" s="3">
        <v>0.28685258964143429</v>
      </c>
      <c r="J3741" s="3">
        <v>2.713914760051668E-2</v>
      </c>
      <c r="K3741" s="3">
        <v>28421.3</v>
      </c>
      <c r="L3741" s="3" t="s">
        <v>16714</v>
      </c>
      <c r="M3741" s="8" t="str">
        <f ca="1">IFERROR(__xludf.DUMMYFUNCTION("REGEXREPLACE(F2904,""\D"", """")"),"#VALUE!")</f>
        <v>#VALUE!</v>
      </c>
    </row>
    <row r="3742" spans="1:13" ht="15.75" customHeight="1">
      <c r="A3742" s="1">
        <v>2904</v>
      </c>
      <c r="B3742" s="3">
        <v>2905</v>
      </c>
      <c r="C3742" s="3" t="s">
        <v>7810</v>
      </c>
      <c r="D3742" s="3">
        <v>0.22821337057113841</v>
      </c>
      <c r="E3742" s="3">
        <v>0.7021725238220885</v>
      </c>
      <c r="F3742" s="3">
        <v>0.5220125786163522</v>
      </c>
      <c r="G3742" s="3">
        <v>5.2410901467505239E-2</v>
      </c>
      <c r="H3742" s="3">
        <v>3.9832285115303977E-2</v>
      </c>
      <c r="I3742" s="3">
        <v>0.13836477987421381</v>
      </c>
      <c r="J3742" s="3">
        <v>1.946729261682904E-2</v>
      </c>
      <c r="K3742" s="3">
        <v>50533.199999999502</v>
      </c>
      <c r="L3742" s="3" t="s">
        <v>16716</v>
      </c>
      <c r="M3742" s="8" t="str">
        <f ca="1">IFERROR(__xludf.DUMMYFUNCTION("REGEXREPLACE(F2906,""\D"", """")"),"#VALUE!")</f>
        <v>#VALUE!</v>
      </c>
    </row>
    <row r="3743" spans="1:13" ht="15.75" customHeight="1">
      <c r="A3743" s="1">
        <v>2905</v>
      </c>
      <c r="B3743" s="3">
        <v>2906</v>
      </c>
      <c r="C3743" s="3" t="s">
        <v>7812</v>
      </c>
      <c r="D3743" s="3">
        <v>0.20989803055483239</v>
      </c>
      <c r="E3743" s="3">
        <v>0.25979428051373132</v>
      </c>
      <c r="F3743" s="3">
        <v>0.62110311750599523</v>
      </c>
      <c r="G3743" s="3">
        <v>0.10311750599520381</v>
      </c>
      <c r="H3743" s="3">
        <v>9.5923261390887291E-2</v>
      </c>
      <c r="I3743" s="3">
        <v>0.2446043165467626</v>
      </c>
      <c r="J3743" s="3">
        <v>4.0408356342564539E-2</v>
      </c>
      <c r="K3743" s="3">
        <v>45743.499999999651</v>
      </c>
      <c r="L3743" s="3" t="s">
        <v>16717</v>
      </c>
      <c r="M3743" s="8" t="str">
        <f ca="1">IFERROR(__xludf.DUMMYFUNCTION("REGEXREPLACE(F2907,""\D"", """")"),"#VALUE!")</f>
        <v>#VALUE!</v>
      </c>
    </row>
    <row r="3744" spans="1:13" ht="15.75" customHeight="1">
      <c r="A3744" s="1">
        <v>2906</v>
      </c>
      <c r="B3744" s="3">
        <v>2907</v>
      </c>
      <c r="C3744" s="3" t="s">
        <v>7815</v>
      </c>
      <c r="D3744" s="3">
        <v>0.16070040158580581</v>
      </c>
      <c r="E3744" s="3">
        <v>0.15901554343696159</v>
      </c>
      <c r="F3744" s="3">
        <v>0.61509433962264148</v>
      </c>
      <c r="G3744" s="3">
        <v>0.10943396226415091</v>
      </c>
      <c r="H3744" s="3">
        <v>0.14716981132075471</v>
      </c>
      <c r="I3744" s="3">
        <v>0.29937106918238993</v>
      </c>
      <c r="J3744" s="3">
        <v>4.0295165258552527E-2</v>
      </c>
      <c r="K3744" s="3">
        <v>86950.3</v>
      </c>
      <c r="L3744" s="3" t="s">
        <v>16718</v>
      </c>
      <c r="M3744" s="8" t="str">
        <f ca="1">IFERROR(__xludf.DUMMYFUNCTION("REGEXREPLACE(F2908,""\D"", """")"),"#VALUE!")</f>
        <v>#VALUE!</v>
      </c>
    </row>
    <row r="3745" spans="1:13" ht="15.75" customHeight="1">
      <c r="A3745" s="1">
        <v>2912</v>
      </c>
      <c r="B3745" s="3">
        <v>2913</v>
      </c>
      <c r="C3745" s="3" t="s">
        <v>7835</v>
      </c>
      <c r="D3745" s="3">
        <v>0.13988449892359089</v>
      </c>
      <c r="E3745" s="3">
        <v>0.41970602300541449</v>
      </c>
      <c r="F3745" s="3">
        <v>0.52542372881355937</v>
      </c>
      <c r="G3745" s="3">
        <v>0.1129943502824859</v>
      </c>
      <c r="H3745" s="3">
        <v>7.909604519774012E-2</v>
      </c>
      <c r="I3745" s="3">
        <v>0.21468926553672321</v>
      </c>
      <c r="J3745" s="3">
        <v>2.4371693380148399E-2</v>
      </c>
      <c r="K3745" s="3">
        <v>19503.100000000009</v>
      </c>
      <c r="L3745" s="3" t="s">
        <v>16724</v>
      </c>
      <c r="M3745" s="8" t="str">
        <f ca="1">IFERROR(__xludf.DUMMYFUNCTION("REGEXREPLACE(F2914,""\D"", """")"),"#VALUE!")</f>
        <v>#VALUE!</v>
      </c>
    </row>
    <row r="3746" spans="1:13" ht="15.75" customHeight="1">
      <c r="A3746" s="1">
        <v>2913</v>
      </c>
      <c r="B3746" s="3">
        <v>2914</v>
      </c>
      <c r="C3746" s="3" t="s">
        <v>7837</v>
      </c>
      <c r="D3746" s="3">
        <v>0.18799817866473961</v>
      </c>
      <c r="E3746" s="3">
        <v>0.13042221102182641</v>
      </c>
      <c r="F3746" s="3">
        <v>0.61271676300578037</v>
      </c>
      <c r="G3746" s="3">
        <v>0.12716763005780349</v>
      </c>
      <c r="H3746" s="3">
        <v>0.13294797687861271</v>
      </c>
      <c r="I3746" s="3">
        <v>0.30635838150289019</v>
      </c>
      <c r="J3746" s="3">
        <v>4.6239006089322812E-2</v>
      </c>
      <c r="K3746" s="3">
        <v>19349.400000000001</v>
      </c>
      <c r="L3746" s="3" t="s">
        <v>16725</v>
      </c>
      <c r="M3746" s="8" t="str">
        <f ca="1">IFERROR(__xludf.DUMMYFUNCTION("REGEXREPLACE(F2915,""\D"", """")"),"#VALUE!")</f>
        <v>#VALUE!</v>
      </c>
    </row>
    <row r="3747" spans="1:13" ht="15.75" customHeight="1">
      <c r="A3747" s="1">
        <v>2914</v>
      </c>
      <c r="B3747" s="3">
        <v>2915</v>
      </c>
      <c r="C3747" s="3" t="s">
        <v>7840</v>
      </c>
      <c r="D3747" s="3">
        <v>0.18292770952885959</v>
      </c>
      <c r="E3747" s="3">
        <v>0.20496939718509971</v>
      </c>
      <c r="F3747" s="3">
        <v>0.6964285714285714</v>
      </c>
      <c r="G3747" s="3">
        <v>0.125</v>
      </c>
      <c r="H3747" s="3">
        <v>8.9285714285714288E-2</v>
      </c>
      <c r="I3747" s="3">
        <v>0.23214285714285721</v>
      </c>
      <c r="J3747" s="3">
        <v>3.4326570740214862E-2</v>
      </c>
      <c r="K3747" s="3">
        <v>12013.000000000029</v>
      </c>
      <c r="L3747" s="3" t="s">
        <v>16726</v>
      </c>
      <c r="M3747" s="8" t="str">
        <f ca="1">IFERROR(__xludf.DUMMYFUNCTION("REGEXREPLACE(F2916,""\D"", """")"),"#VALUE!")</f>
        <v>#VALUE!</v>
      </c>
    </row>
    <row r="3748" spans="1:13" ht="15.75" customHeight="1">
      <c r="A3748" s="1">
        <v>2915</v>
      </c>
      <c r="B3748" s="3">
        <v>2916</v>
      </c>
      <c r="C3748" s="3" t="s">
        <v>7842</v>
      </c>
      <c r="D3748" s="3">
        <v>0.1151154258621663</v>
      </c>
      <c r="E3748" s="3">
        <v>0.19614950009243221</v>
      </c>
      <c r="F3748" s="3">
        <v>0.55737704918032782</v>
      </c>
      <c r="G3748" s="3">
        <v>0.1147540983606557</v>
      </c>
      <c r="H3748" s="3">
        <v>0.1147540983606557</v>
      </c>
      <c r="I3748" s="3">
        <v>0.24590163934426229</v>
      </c>
      <c r="J3748" s="3">
        <v>2.1298036758563069E-2</v>
      </c>
      <c r="K3748" s="3">
        <v>7003.4000000000005</v>
      </c>
      <c r="L3748" s="3" t="s">
        <v>16727</v>
      </c>
      <c r="M3748" s="8" t="str">
        <f ca="1">IFERROR(__xludf.DUMMYFUNCTION("REGEXREPLACE(F2917,""\D"", """")"),"#VALUE!")</f>
        <v>#VALUE!</v>
      </c>
    </row>
    <row r="3749" spans="1:13" ht="15.75" customHeight="1">
      <c r="A3749" s="1">
        <v>2916</v>
      </c>
      <c r="B3749" s="3">
        <v>2917</v>
      </c>
      <c r="C3749" s="3" t="s">
        <v>7844</v>
      </c>
      <c r="D3749" s="3">
        <v>0.12917779880457961</v>
      </c>
      <c r="E3749" s="3">
        <v>0.2423390688478359</v>
      </c>
      <c r="F3749" s="3">
        <v>0.54666666666666663</v>
      </c>
      <c r="G3749" s="3">
        <v>0.17333333333333331</v>
      </c>
      <c r="H3749" s="3">
        <v>0.08</v>
      </c>
      <c r="I3749" s="3">
        <v>0.29333333333333328</v>
      </c>
      <c r="J3749" s="3">
        <v>2.6074706217538469E-2</v>
      </c>
      <c r="K3749" s="3">
        <v>8736.0000000000073</v>
      </c>
      <c r="L3749" s="3" t="s">
        <v>16728</v>
      </c>
      <c r="M3749" s="8" t="str">
        <f ca="1">IFERROR(__xludf.DUMMYFUNCTION("REGEXREPLACE(F2918,""\D"", """")"),"#VALUE!")</f>
        <v>#VALUE!</v>
      </c>
    </row>
    <row r="3750" spans="1:13" ht="15.75" customHeight="1">
      <c r="A3750" s="1">
        <v>2917</v>
      </c>
      <c r="B3750" s="3">
        <v>2918</v>
      </c>
      <c r="C3750" s="3" t="s">
        <v>7846</v>
      </c>
      <c r="D3750" s="3">
        <v>0.23187991437962141</v>
      </c>
      <c r="E3750" s="3">
        <v>0.15344736293040981</v>
      </c>
      <c r="F3750" s="3">
        <v>0.57534246575342463</v>
      </c>
      <c r="G3750" s="3">
        <v>0.1095890410958904</v>
      </c>
      <c r="H3750" s="3">
        <v>0.1095890410958904</v>
      </c>
      <c r="I3750" s="3">
        <v>0.24657534246575341</v>
      </c>
      <c r="J3750" s="3">
        <v>4.2157139023081068E-2</v>
      </c>
      <c r="K3750" s="3">
        <v>8159.9000000000051</v>
      </c>
      <c r="L3750" s="3" t="s">
        <v>16729</v>
      </c>
      <c r="M3750" s="8" t="str">
        <f ca="1">IFERROR(__xludf.DUMMYFUNCTION("REGEXREPLACE(F2919,""\D"", """")"),"#VALUE!")</f>
        <v>#VALUE!</v>
      </c>
    </row>
    <row r="3751" spans="1:13" ht="15.75" customHeight="1">
      <c r="A3751" s="1">
        <v>2918</v>
      </c>
      <c r="B3751" s="3">
        <v>2919</v>
      </c>
      <c r="C3751" s="3" t="s">
        <v>7848</v>
      </c>
      <c r="D3751" s="3">
        <v>0.1030679621166793</v>
      </c>
      <c r="E3751" s="3">
        <v>0.21253638846575551</v>
      </c>
      <c r="F3751" s="3">
        <v>0.61979166666666663</v>
      </c>
      <c r="G3751" s="3">
        <v>0.1197916666666667</v>
      </c>
      <c r="H3751" s="3">
        <v>0.1197916666666667</v>
      </c>
      <c r="I3751" s="3">
        <v>0.28645833333333331</v>
      </c>
      <c r="J3751" s="3">
        <v>2.3337301537134678E-2</v>
      </c>
      <c r="K3751" s="3">
        <v>21131.8</v>
      </c>
      <c r="L3751" s="3" t="s">
        <v>16730</v>
      </c>
      <c r="M3751" s="8" t="str">
        <f ca="1">IFERROR(__xludf.DUMMYFUNCTION("REGEXREPLACE(F2920,""\D"", """")"),"#VALUE!")</f>
        <v>#VALUE!</v>
      </c>
    </row>
    <row r="3752" spans="1:13" ht="15.75" customHeight="1">
      <c r="A3752" s="1">
        <v>2919</v>
      </c>
      <c r="B3752" s="3">
        <v>2920</v>
      </c>
      <c r="C3752" s="3" t="s">
        <v>7850</v>
      </c>
      <c r="D3752" s="3">
        <v>0.20683368153445819</v>
      </c>
      <c r="E3752" s="3">
        <v>0.16738904840594779</v>
      </c>
      <c r="F3752" s="3">
        <v>0.57446808510638303</v>
      </c>
      <c r="G3752" s="3">
        <v>0.25531914893617019</v>
      </c>
      <c r="H3752" s="3">
        <v>3.1914893617021267E-2</v>
      </c>
      <c r="I3752" s="3">
        <v>0.2978723404255319</v>
      </c>
      <c r="J3752" s="3">
        <v>3.9261902389127919E-2</v>
      </c>
      <c r="K3752" s="3">
        <v>11228.200000000021</v>
      </c>
      <c r="L3752" s="3" t="s">
        <v>16731</v>
      </c>
      <c r="M3752" s="8" t="str">
        <f ca="1">IFERROR(__xludf.DUMMYFUNCTION("REGEXREPLACE(F2921,""\D"", """")"),"#VALUE!")</f>
        <v>#VALUE!</v>
      </c>
    </row>
    <row r="3753" spans="1:13" ht="15.75" customHeight="1">
      <c r="A3753" s="1">
        <v>2921</v>
      </c>
      <c r="B3753" s="3">
        <v>2922</v>
      </c>
      <c r="C3753" s="3" t="s">
        <v>7855</v>
      </c>
      <c r="D3753" s="3">
        <v>0.18618088816514039</v>
      </c>
      <c r="E3753" s="3">
        <v>0.15863269965802429</v>
      </c>
      <c r="F3753" s="3">
        <v>0.6063829787234043</v>
      </c>
      <c r="G3753" s="3">
        <v>6.3829787234042548E-2</v>
      </c>
      <c r="H3753" s="3">
        <v>0.1702127659574468</v>
      </c>
      <c r="I3753" s="3">
        <v>0.26595744680851058</v>
      </c>
      <c r="J3753" s="3">
        <v>3.4398236883918937E-2</v>
      </c>
      <c r="K3753" s="3">
        <v>10194.90000000002</v>
      </c>
      <c r="L3753" s="3" t="s">
        <v>16733</v>
      </c>
      <c r="M3753" s="8" t="str">
        <f ca="1">IFERROR(__xludf.DUMMYFUNCTION("REGEXREPLACE(F2923,""\D"", """")"),"#VALUE!")</f>
        <v>#VALUE!</v>
      </c>
    </row>
    <row r="3754" spans="1:13" ht="15.75" customHeight="1">
      <c r="A3754" s="1">
        <v>2925</v>
      </c>
      <c r="B3754" s="3">
        <v>2926</v>
      </c>
      <c r="C3754" s="3" t="s">
        <v>7866</v>
      </c>
      <c r="D3754" s="3">
        <v>0.1781419233314972</v>
      </c>
      <c r="E3754" s="3">
        <v>0.17819138613368729</v>
      </c>
      <c r="F3754" s="3">
        <v>0.63245033112582782</v>
      </c>
      <c r="G3754" s="3">
        <v>0.10927152317880789</v>
      </c>
      <c r="H3754" s="3">
        <v>0.13576158940397351</v>
      </c>
      <c r="I3754" s="3">
        <v>0.27814569536423839</v>
      </c>
      <c r="J3754" s="3">
        <v>4.1935969995272493E-2</v>
      </c>
      <c r="K3754" s="3">
        <v>34168.499999999862</v>
      </c>
      <c r="L3754" s="3" t="s">
        <v>16737</v>
      </c>
      <c r="M3754" s="8" t="str">
        <f ca="1">IFERROR(__xludf.DUMMYFUNCTION("REGEXREPLACE(F2927,""\D"", """")"),"#VALUE!")</f>
        <v>#VALUE!</v>
      </c>
    </row>
    <row r="3755" spans="1:13" ht="15.75" customHeight="1">
      <c r="A3755" s="1">
        <v>2927</v>
      </c>
      <c r="B3755" s="3">
        <v>2928</v>
      </c>
      <c r="C3755" s="3" t="s">
        <v>7871</v>
      </c>
      <c r="D3755" s="3">
        <v>0.16707713556997661</v>
      </c>
      <c r="E3755" s="3">
        <v>0.6649717683137728</v>
      </c>
      <c r="F3755" s="3">
        <v>0.56030150753768848</v>
      </c>
      <c r="G3755" s="3">
        <v>5.7788944723618091E-2</v>
      </c>
      <c r="H3755" s="3">
        <v>3.015075376884422E-2</v>
      </c>
      <c r="I3755" s="3">
        <v>0.14824120603015081</v>
      </c>
      <c r="J3755" s="3">
        <v>1.3110064184796511E-2</v>
      </c>
      <c r="K3755" s="3">
        <v>42293.099999999693</v>
      </c>
      <c r="L3755" s="3" t="s">
        <v>16739</v>
      </c>
      <c r="M3755" s="8" t="str">
        <f ca="1">IFERROR(__xludf.DUMMYFUNCTION("REGEXREPLACE(F2929,""\D"", """")"),"#VALUE!")</f>
        <v>#VALUE!</v>
      </c>
    </row>
    <row r="3756" spans="1:13" ht="15.75" customHeight="1">
      <c r="A3756" s="1">
        <v>2928</v>
      </c>
      <c r="B3756" s="3">
        <v>2929</v>
      </c>
      <c r="C3756" s="3" t="s">
        <v>7873</v>
      </c>
      <c r="D3756" s="3">
        <v>0.19485034596325809</v>
      </c>
      <c r="E3756" s="3">
        <v>0.62322008718748334</v>
      </c>
      <c r="F3756" s="3">
        <v>0.53349875930521096</v>
      </c>
      <c r="G3756" s="3">
        <v>4.4665012406947889E-2</v>
      </c>
      <c r="H3756" s="3">
        <v>3.7220843672456573E-2</v>
      </c>
      <c r="I3756" s="3">
        <v>0.1464019851116625</v>
      </c>
      <c r="J3756" s="3">
        <v>1.4380633803308391E-2</v>
      </c>
      <c r="K3756" s="3">
        <v>41770.5999999997</v>
      </c>
      <c r="L3756" s="3" t="s">
        <v>16740</v>
      </c>
      <c r="M3756" s="8" t="str">
        <f ca="1">IFERROR(__xludf.DUMMYFUNCTION("REGEXREPLACE(F2930,""\D"", """")"),"#VALUE!")</f>
        <v>#VALUE!</v>
      </c>
    </row>
    <row r="3757" spans="1:13" ht="15.75" customHeight="1">
      <c r="A3757" s="1">
        <v>2930</v>
      </c>
      <c r="B3757" s="3">
        <v>2931</v>
      </c>
      <c r="C3757" s="3" t="s">
        <v>7878</v>
      </c>
      <c r="D3757" s="3">
        <v>0.2107542792654874</v>
      </c>
      <c r="E3757" s="3">
        <v>0.32021889589569991</v>
      </c>
      <c r="F3757" s="3">
        <v>0.52420470262793917</v>
      </c>
      <c r="G3757" s="3">
        <v>8.9903181189488243E-2</v>
      </c>
      <c r="H3757" s="3">
        <v>8.2987551867219914E-2</v>
      </c>
      <c r="I3757" s="3">
        <v>0.2199170124481328</v>
      </c>
      <c r="J3757" s="3">
        <v>3.5605673692859288E-2</v>
      </c>
      <c r="K3757" s="3">
        <v>82193.199999999779</v>
      </c>
      <c r="L3757" s="3" t="s">
        <v>16742</v>
      </c>
      <c r="M3757" s="8" t="str">
        <f ca="1">IFERROR(__xludf.DUMMYFUNCTION("REGEXREPLACE(F2932,""\D"", """")"),"#VALUE!")</f>
        <v>#VALUE!</v>
      </c>
    </row>
    <row r="3758" spans="1:13" ht="15.75" customHeight="1">
      <c r="A3758" s="1">
        <v>2931</v>
      </c>
      <c r="B3758" s="3">
        <v>2932</v>
      </c>
      <c r="C3758" s="3" t="s">
        <v>7881</v>
      </c>
      <c r="D3758" s="3">
        <v>0.15842196164248021</v>
      </c>
      <c r="E3758" s="3">
        <v>0.19368034579170321</v>
      </c>
      <c r="F3758" s="3">
        <v>0.63311688311688308</v>
      </c>
      <c r="G3758" s="3">
        <v>0.1038961038961039</v>
      </c>
      <c r="H3758" s="3">
        <v>0.11688311688311689</v>
      </c>
      <c r="I3758" s="3">
        <v>0.27272727272727271</v>
      </c>
      <c r="J3758" s="3">
        <v>3.3590385363112041E-2</v>
      </c>
      <c r="K3758" s="3">
        <v>34157.199999999873</v>
      </c>
      <c r="L3758" s="3" t="s">
        <v>16743</v>
      </c>
      <c r="M3758" s="8" t="str">
        <f ca="1">IFERROR(__xludf.DUMMYFUNCTION("REGEXREPLACE(F2933,""\D"", """")"),"#VALUE!")</f>
        <v>#VALUE!</v>
      </c>
    </row>
    <row r="3759" spans="1:13" ht="15.75" customHeight="1">
      <c r="A3759" s="1">
        <v>2933</v>
      </c>
      <c r="B3759" s="3">
        <v>2934</v>
      </c>
      <c r="C3759" s="3" t="s">
        <v>7888</v>
      </c>
      <c r="D3759" s="3">
        <v>0.12717168206044971</v>
      </c>
      <c r="E3759" s="3">
        <v>0.29375348761962811</v>
      </c>
      <c r="F3759" s="3">
        <v>0.63207547169811318</v>
      </c>
      <c r="G3759" s="3">
        <v>0.14150943396226409</v>
      </c>
      <c r="H3759" s="3">
        <v>0.14150943396226409</v>
      </c>
      <c r="I3759" s="3">
        <v>0.32075471698113212</v>
      </c>
      <c r="J3759" s="3">
        <v>3.3145451800081993E-2</v>
      </c>
      <c r="K3759" s="3">
        <v>11667.900000000031</v>
      </c>
      <c r="L3759" s="3" t="s">
        <v>16745</v>
      </c>
      <c r="M3759" s="8" t="str">
        <f ca="1">IFERROR(__xludf.DUMMYFUNCTION("REGEXREPLACE(F2935,""\D"", """")"),"#VALUE!")</f>
        <v>#VALUE!</v>
      </c>
    </row>
    <row r="3760" spans="1:13" ht="15.75" customHeight="1">
      <c r="A3760" s="1">
        <v>2935</v>
      </c>
      <c r="B3760" s="3">
        <v>2936</v>
      </c>
      <c r="C3760" s="3" t="s">
        <v>7895</v>
      </c>
      <c r="D3760" s="3">
        <v>0.1165621312384236</v>
      </c>
      <c r="E3760" s="3">
        <v>0.2332172757018118</v>
      </c>
      <c r="F3760" s="3">
        <v>0.56716417910447758</v>
      </c>
      <c r="G3760" s="3">
        <v>0.11940298507462691</v>
      </c>
      <c r="H3760" s="3">
        <v>8.9552238805970144E-2</v>
      </c>
      <c r="I3760" s="3">
        <v>0.26865671641791039</v>
      </c>
      <c r="J3760" s="3">
        <v>1.927507762042701E-2</v>
      </c>
      <c r="K3760" s="3">
        <v>7203.4000000000005</v>
      </c>
      <c r="L3760" s="3" t="s">
        <v>16747</v>
      </c>
      <c r="M3760" s="8" t="str">
        <f ca="1">IFERROR(__xludf.DUMMYFUNCTION("REGEXREPLACE(F2937,""\D"", """")"),"#VALUE!")</f>
        <v>#VALUE!</v>
      </c>
    </row>
    <row r="3761" spans="1:13" ht="15.75" customHeight="1">
      <c r="A3761" s="1">
        <v>2936</v>
      </c>
      <c r="B3761" s="3">
        <v>2937</v>
      </c>
      <c r="C3761" s="3" t="s">
        <v>7898</v>
      </c>
      <c r="D3761" s="3">
        <v>0.19700454906674619</v>
      </c>
      <c r="E3761" s="3">
        <v>0.32332218543490188</v>
      </c>
      <c r="F3761" s="3">
        <v>0.61486486486486491</v>
      </c>
      <c r="G3761" s="3">
        <v>8.7837837837837843E-2</v>
      </c>
      <c r="H3761" s="3">
        <v>6.7567567567567571E-2</v>
      </c>
      <c r="I3761" s="3">
        <v>0.20945945945945951</v>
      </c>
      <c r="J3761" s="3">
        <v>2.6542720286365899E-2</v>
      </c>
      <c r="K3761" s="3">
        <v>15641.20000000003</v>
      </c>
      <c r="L3761" s="3" t="s">
        <v>16748</v>
      </c>
      <c r="M3761" s="8" t="str">
        <f ca="1">IFERROR(__xludf.DUMMYFUNCTION("REGEXREPLACE(F2938,""\D"", """")"),"#VALUE!")</f>
        <v>#VALUE!</v>
      </c>
    </row>
    <row r="3762" spans="1:13" ht="15.75" customHeight="1">
      <c r="A3762" s="1">
        <v>2937</v>
      </c>
      <c r="B3762" s="3">
        <v>2938</v>
      </c>
      <c r="C3762" s="3" t="s">
        <v>7901</v>
      </c>
      <c r="D3762" s="3">
        <v>0.23522244114831639</v>
      </c>
      <c r="E3762" s="3">
        <v>0.28643447021121138</v>
      </c>
      <c r="F3762" s="3">
        <v>0.53623188405797106</v>
      </c>
      <c r="G3762" s="3">
        <v>0.106280193236715</v>
      </c>
      <c r="H3762" s="3">
        <v>8.6956521739130432E-2</v>
      </c>
      <c r="I3762" s="3">
        <v>0.2318840579710145</v>
      </c>
      <c r="J3762" s="3">
        <v>4.2167070364058798E-2</v>
      </c>
      <c r="K3762" s="3">
        <v>23033.200000000001</v>
      </c>
      <c r="L3762" s="3" t="s">
        <v>16749</v>
      </c>
      <c r="M3762" s="8" t="str">
        <f ca="1">IFERROR(__xludf.DUMMYFUNCTION("REGEXREPLACE(F2939,""\D"", """")"),"#VALUE!")</f>
        <v>#VALUE!</v>
      </c>
    </row>
    <row r="3763" spans="1:13" ht="15.75" customHeight="1">
      <c r="A3763" s="1">
        <v>2939</v>
      </c>
      <c r="B3763" s="3">
        <v>2940</v>
      </c>
      <c r="C3763" s="3" t="s">
        <v>7906</v>
      </c>
      <c r="D3763" s="3">
        <v>0.27901642894750761</v>
      </c>
      <c r="E3763" s="3">
        <v>0.59555464622063825</v>
      </c>
      <c r="F3763" s="3">
        <v>0.50657894736842102</v>
      </c>
      <c r="G3763" s="3">
        <v>7.2368421052631582E-2</v>
      </c>
      <c r="H3763" s="3">
        <v>1.3157894736842099E-2</v>
      </c>
      <c r="I3763" s="3">
        <v>0.15789473684210531</v>
      </c>
      <c r="J3763" s="3">
        <v>1.7166086658891268E-2</v>
      </c>
      <c r="K3763" s="3">
        <v>16438.100000000031</v>
      </c>
      <c r="L3763" s="3" t="s">
        <v>16751</v>
      </c>
      <c r="M3763" s="8" t="str">
        <f ca="1">IFERROR(__xludf.DUMMYFUNCTION("REGEXREPLACE(F2941,""\D"", """")"),"#VALUE!")</f>
        <v>#VALUE!</v>
      </c>
    </row>
    <row r="3764" spans="1:13" ht="15.75" customHeight="1">
      <c r="A3764" s="1">
        <v>2940</v>
      </c>
      <c r="B3764" s="3">
        <v>2941</v>
      </c>
      <c r="C3764" s="3" t="s">
        <v>7908</v>
      </c>
      <c r="D3764" s="3">
        <v>0.2370961429368301</v>
      </c>
      <c r="E3764" s="3">
        <v>0.6494095195541566</v>
      </c>
      <c r="F3764" s="3">
        <v>0.43956043956043961</v>
      </c>
      <c r="G3764" s="3">
        <v>6.5934065934065936E-2</v>
      </c>
      <c r="H3764" s="3">
        <v>3.2967032967032968E-2</v>
      </c>
      <c r="I3764" s="3">
        <v>0.1318681318681319</v>
      </c>
      <c r="J3764" s="3">
        <v>1.48504710894226E-2</v>
      </c>
      <c r="K3764" s="3">
        <v>10228.40000000002</v>
      </c>
      <c r="L3764" s="3" t="s">
        <v>16752</v>
      </c>
      <c r="M3764" s="8" t="str">
        <f ca="1">IFERROR(__xludf.DUMMYFUNCTION("REGEXREPLACE(F2942,""\D"", """")"),"#VALUE!")</f>
        <v>#VALUE!</v>
      </c>
    </row>
    <row r="3765" spans="1:13" ht="15.75" customHeight="1">
      <c r="A3765" s="1">
        <v>2941</v>
      </c>
      <c r="B3765" s="3">
        <v>2942</v>
      </c>
      <c r="C3765" s="3" t="s">
        <v>7910</v>
      </c>
      <c r="D3765" s="3">
        <v>0.22386946111029671</v>
      </c>
      <c r="E3765" s="3">
        <v>0.24170412354819321</v>
      </c>
      <c r="F3765" s="3">
        <v>0.5714285714285714</v>
      </c>
      <c r="G3765" s="3">
        <v>0.1160714285714286</v>
      </c>
      <c r="H3765" s="3">
        <v>0.1116071428571429</v>
      </c>
      <c r="I3765" s="3">
        <v>0.25</v>
      </c>
      <c r="J3765" s="3">
        <v>4.8390572459934882E-2</v>
      </c>
      <c r="K3765" s="3">
        <v>24814.7</v>
      </c>
      <c r="L3765" s="3" t="s">
        <v>16753</v>
      </c>
      <c r="M3765" s="8" t="str">
        <f ca="1">IFERROR(__xludf.DUMMYFUNCTION("REGEXREPLACE(F2943,""\D"", """")"),"#VALUE!")</f>
        <v>#VALUE!</v>
      </c>
    </row>
    <row r="3766" spans="1:13" ht="15.75" customHeight="1">
      <c r="A3766" s="1">
        <v>2942</v>
      </c>
      <c r="B3766" s="3">
        <v>2943</v>
      </c>
      <c r="C3766" s="3" t="s">
        <v>7912</v>
      </c>
      <c r="D3766" s="3">
        <v>0.15153691857643231</v>
      </c>
      <c r="E3766" s="3">
        <v>0.32421085692605711</v>
      </c>
      <c r="F3766" s="3">
        <v>0.61728395061728392</v>
      </c>
      <c r="G3766" s="3">
        <v>7.160493827160494E-2</v>
      </c>
      <c r="H3766" s="3">
        <v>7.9012345679012344E-2</v>
      </c>
      <c r="I3766" s="3">
        <v>0.22222222222222221</v>
      </c>
      <c r="J3766" s="3">
        <v>2.1722495181707619E-2</v>
      </c>
      <c r="K3766" s="3">
        <v>43505.699999999662</v>
      </c>
      <c r="L3766" s="3" t="s">
        <v>16754</v>
      </c>
      <c r="M3766" s="8" t="str">
        <f ca="1">IFERROR(__xludf.DUMMYFUNCTION("REGEXREPLACE(F2944,""\D"", """")"),"#VALUE!")</f>
        <v>#VALUE!</v>
      </c>
    </row>
    <row r="3767" spans="1:13" ht="15.75" customHeight="1">
      <c r="A3767" s="1">
        <v>2943</v>
      </c>
      <c r="B3767" s="3">
        <v>2944</v>
      </c>
      <c r="C3767" s="3" t="s">
        <v>7915</v>
      </c>
      <c r="D3767" s="3">
        <v>0.19722731789380049</v>
      </c>
      <c r="E3767" s="3">
        <v>0.10976796983463161</v>
      </c>
      <c r="F3767" s="3">
        <v>0.59090909090909094</v>
      </c>
      <c r="G3767" s="3">
        <v>0.17045454545454539</v>
      </c>
      <c r="H3767" s="3">
        <v>0.10227272727272731</v>
      </c>
      <c r="I3767" s="3">
        <v>0.29545454545454553</v>
      </c>
      <c r="J3767" s="3">
        <v>4.6437646740049528E-2</v>
      </c>
      <c r="K3767" s="3">
        <v>10651.100000000009</v>
      </c>
      <c r="L3767" s="3" t="s">
        <v>16755</v>
      </c>
      <c r="M3767" s="8" t="str">
        <f ca="1">IFERROR(__xludf.DUMMYFUNCTION("REGEXREPLACE(F2945,""\D"", """")"),"#VALUE!")</f>
        <v>#VALUE!</v>
      </c>
    </row>
    <row r="3768" spans="1:13" ht="15.75" customHeight="1">
      <c r="A3768" s="1">
        <v>2944</v>
      </c>
      <c r="B3768" s="3">
        <v>2945</v>
      </c>
      <c r="C3768" s="3" t="s">
        <v>7917</v>
      </c>
      <c r="D3768" s="3">
        <v>0.18556116057345171</v>
      </c>
      <c r="E3768" s="3">
        <v>0.18934222292085789</v>
      </c>
      <c r="F3768" s="3">
        <v>0.63754045307443363</v>
      </c>
      <c r="G3768" s="3">
        <v>0.12297734627831711</v>
      </c>
      <c r="H3768" s="3">
        <v>0.1100323624595469</v>
      </c>
      <c r="I3768" s="3">
        <v>0.29126213592233008</v>
      </c>
      <c r="J3768" s="3">
        <v>4.1653314012475212E-2</v>
      </c>
      <c r="K3768" s="3">
        <v>33859.799999999857</v>
      </c>
      <c r="L3768" s="3" t="s">
        <v>16756</v>
      </c>
      <c r="M3768" s="8" t="str">
        <f ca="1">IFERROR(__xludf.DUMMYFUNCTION("REGEXREPLACE(F2946,""\D"", """")"),"#VALUE!")</f>
        <v>#VALUE!</v>
      </c>
    </row>
    <row r="3769" spans="1:13" ht="15.75" customHeight="1">
      <c r="A3769" s="1">
        <v>2945</v>
      </c>
      <c r="B3769" s="3">
        <v>2946</v>
      </c>
      <c r="C3769" s="3" t="s">
        <v>7920</v>
      </c>
      <c r="D3769" s="3">
        <v>0.18059410302025891</v>
      </c>
      <c r="E3769" s="3">
        <v>0.69730678746554453</v>
      </c>
      <c r="F3769" s="3">
        <v>0.56587473002159827</v>
      </c>
      <c r="G3769" s="3">
        <v>5.3995680345572353E-2</v>
      </c>
      <c r="H3769" s="3">
        <v>3.4557235421166309E-2</v>
      </c>
      <c r="I3769" s="3">
        <v>0.1447084233261339</v>
      </c>
      <c r="J3769" s="3">
        <v>1.4618346236077551E-2</v>
      </c>
      <c r="K3769" s="3">
        <v>48640.799999999581</v>
      </c>
      <c r="L3769" s="3" t="s">
        <v>16757</v>
      </c>
      <c r="M3769" s="8" t="str">
        <f ca="1">IFERROR(__xludf.DUMMYFUNCTION("REGEXREPLACE(F2947,""\D"", """")"),"#VALUE!")</f>
        <v>#VALUE!</v>
      </c>
    </row>
    <row r="3770" spans="1:13" ht="15.75" customHeight="1">
      <c r="A3770" s="1">
        <v>2950</v>
      </c>
      <c r="B3770" s="3">
        <v>2951</v>
      </c>
      <c r="C3770" s="3" t="s">
        <v>7934</v>
      </c>
      <c r="D3770" s="3">
        <v>0.23123573837782849</v>
      </c>
      <c r="E3770" s="3">
        <v>0.34454137705156079</v>
      </c>
      <c r="F3770" s="3">
        <v>0.56302521008403361</v>
      </c>
      <c r="G3770" s="3">
        <v>0.1176470588235294</v>
      </c>
      <c r="H3770" s="3">
        <v>5.8823529411764712E-2</v>
      </c>
      <c r="I3770" s="3">
        <v>0.26050420168067229</v>
      </c>
      <c r="J3770" s="3">
        <v>3.3675316354786593E-2</v>
      </c>
      <c r="K3770" s="3">
        <v>13182.100000000029</v>
      </c>
      <c r="L3770" s="3" t="s">
        <v>16762</v>
      </c>
      <c r="M3770" s="8" t="str">
        <f ca="1">IFERROR(__xludf.DUMMYFUNCTION("REGEXREPLACE(F2952,""\D"", """")"),"#VALUE!")</f>
        <v>#VALUE!</v>
      </c>
    </row>
    <row r="3771" spans="1:13" ht="15.75" customHeight="1">
      <c r="A3771" s="1">
        <v>2951</v>
      </c>
      <c r="B3771" s="3">
        <v>2952</v>
      </c>
      <c r="C3771" s="3" t="s">
        <v>7937</v>
      </c>
      <c r="D3771" s="3">
        <v>0.16579535855936139</v>
      </c>
      <c r="E3771" s="3">
        <v>0.39994554892253448</v>
      </c>
      <c r="F3771" s="3">
        <v>0.59043348281016439</v>
      </c>
      <c r="G3771" s="3">
        <v>8.2212257100149483E-2</v>
      </c>
      <c r="H3771" s="3">
        <v>6.2780269058295965E-2</v>
      </c>
      <c r="I3771" s="3">
        <v>0.20029895366218239</v>
      </c>
      <c r="J3771" s="3">
        <v>2.319254363095347E-2</v>
      </c>
      <c r="K3771" s="3">
        <v>72368.799999999697</v>
      </c>
      <c r="L3771" s="3" t="s">
        <v>16763</v>
      </c>
      <c r="M3771" s="8" t="str">
        <f ca="1">IFERROR(__xludf.DUMMYFUNCTION("REGEXREPLACE(F2953,""\D"", """")"),"#VALUE!")</f>
        <v>#VALUE!</v>
      </c>
    </row>
    <row r="3772" spans="1:13" ht="15.75" customHeight="1">
      <c r="A3772" s="1">
        <v>2953</v>
      </c>
      <c r="B3772" s="3">
        <v>2954</v>
      </c>
      <c r="C3772" s="3" t="s">
        <v>7943</v>
      </c>
      <c r="D3772" s="3">
        <v>0.2087049104071852</v>
      </c>
      <c r="E3772" s="3">
        <v>0.38006844607375551</v>
      </c>
      <c r="F3772" s="3">
        <v>0.59880239520958078</v>
      </c>
      <c r="G3772" s="3">
        <v>0.1017964071856287</v>
      </c>
      <c r="H3772" s="3">
        <v>5.9880239520958077E-2</v>
      </c>
      <c r="I3772" s="3">
        <v>0.20359281437125751</v>
      </c>
      <c r="J3772" s="3">
        <v>2.9394739778169449E-2</v>
      </c>
      <c r="K3772" s="3">
        <v>18431.200000000012</v>
      </c>
      <c r="L3772" s="3" t="s">
        <v>16765</v>
      </c>
      <c r="M3772" s="8" t="str">
        <f ca="1">IFERROR(__xludf.DUMMYFUNCTION("REGEXREPLACE(F2955,""\D"", """")"),"#VALUE!")</f>
        <v>#VALUE!</v>
      </c>
    </row>
    <row r="3773" spans="1:13" ht="15.75" customHeight="1">
      <c r="A3773" s="1">
        <v>2956</v>
      </c>
      <c r="B3773" s="3">
        <v>2957</v>
      </c>
      <c r="C3773" s="3" t="s">
        <v>7951</v>
      </c>
      <c r="D3773" s="3">
        <v>0.153489494421647</v>
      </c>
      <c r="E3773" s="3">
        <v>0.28724846615511401</v>
      </c>
      <c r="F3773" s="3">
        <v>0.63749999999999996</v>
      </c>
      <c r="G3773" s="3">
        <v>9.5000000000000001E-2</v>
      </c>
      <c r="H3773" s="3">
        <v>0.10249999999999999</v>
      </c>
      <c r="I3773" s="3">
        <v>0.23749999999999999</v>
      </c>
      <c r="J3773" s="3">
        <v>2.9265953557859652E-2</v>
      </c>
      <c r="K3773" s="3">
        <v>43833.999999999658</v>
      </c>
      <c r="L3773" s="3" t="s">
        <v>16768</v>
      </c>
      <c r="M3773" s="8" t="str">
        <f ca="1">IFERROR(__xludf.DUMMYFUNCTION("REGEXREPLACE(F2958,""\D"", """")"),"#VALUE!")</f>
        <v>#VALUE!</v>
      </c>
    </row>
    <row r="3774" spans="1:13" ht="15.75" customHeight="1">
      <c r="A3774" s="1">
        <v>2957</v>
      </c>
      <c r="B3774" s="3">
        <v>2958</v>
      </c>
      <c r="C3774" s="3" t="s">
        <v>7954</v>
      </c>
      <c r="D3774" s="3">
        <v>0.23211576624492969</v>
      </c>
      <c r="E3774" s="3">
        <v>0.2150813832340748</v>
      </c>
      <c r="F3774" s="3">
        <v>0.62732919254658381</v>
      </c>
      <c r="G3774" s="3">
        <v>0.11801242236024841</v>
      </c>
      <c r="H3774" s="3">
        <v>8.0745341614906832E-2</v>
      </c>
      <c r="I3774" s="3">
        <v>0.2484472049689441</v>
      </c>
      <c r="J3774" s="3">
        <v>4.1551209895279079E-2</v>
      </c>
      <c r="K3774" s="3">
        <v>17629.400000000031</v>
      </c>
      <c r="L3774" s="3" t="s">
        <v>16769</v>
      </c>
      <c r="M3774" s="8" t="str">
        <f ca="1">IFERROR(__xludf.DUMMYFUNCTION("REGEXREPLACE(F2959,""\D"", """")"),"#VALUE!")</f>
        <v>#VALUE!</v>
      </c>
    </row>
    <row r="3775" spans="1:13" ht="15.75" customHeight="1">
      <c r="A3775" s="1">
        <v>2958</v>
      </c>
      <c r="B3775" s="3">
        <v>2959</v>
      </c>
      <c r="C3775" s="3" t="s">
        <v>7957</v>
      </c>
      <c r="D3775" s="3">
        <v>0.20140691978739919</v>
      </c>
      <c r="E3775" s="3">
        <v>0.21395027520059079</v>
      </c>
      <c r="F3775" s="3">
        <v>0.57746478873239437</v>
      </c>
      <c r="G3775" s="3">
        <v>0.10563380281690141</v>
      </c>
      <c r="H3775" s="3">
        <v>0.1126760563380282</v>
      </c>
      <c r="I3775" s="3">
        <v>0.27464788732394368</v>
      </c>
      <c r="J3775" s="3">
        <v>4.0194359278871057E-2</v>
      </c>
      <c r="K3775" s="3">
        <v>15708.400000000031</v>
      </c>
      <c r="L3775" s="3" t="s">
        <v>16770</v>
      </c>
      <c r="M3775" s="8" t="str">
        <f ca="1">IFERROR(__xludf.DUMMYFUNCTION("REGEXREPLACE(F2960,""\D"", """")"),"#VALUE!")</f>
        <v>#VALUE!</v>
      </c>
    </row>
    <row r="3776" spans="1:13" ht="15.75" customHeight="1">
      <c r="A3776" s="1">
        <v>2959</v>
      </c>
      <c r="B3776" s="3">
        <v>2960</v>
      </c>
      <c r="C3776" s="3" t="s">
        <v>7960</v>
      </c>
      <c r="D3776" s="3">
        <v>0.1898900755156788</v>
      </c>
      <c r="E3776" s="3">
        <v>9.5278561303198894E-2</v>
      </c>
      <c r="F3776" s="3">
        <v>0.57261410788381739</v>
      </c>
      <c r="G3776" s="3">
        <v>0.17427385892116179</v>
      </c>
      <c r="H3776" s="3">
        <v>0.1078838174273859</v>
      </c>
      <c r="I3776" s="3">
        <v>0.31120331950207469</v>
      </c>
      <c r="J3776" s="3">
        <v>5.009270940947165E-2</v>
      </c>
      <c r="K3776" s="3">
        <v>28406.400000000009</v>
      </c>
      <c r="L3776" s="3" t="s">
        <v>16771</v>
      </c>
      <c r="M3776" s="8" t="str">
        <f ca="1">IFERROR(__xludf.DUMMYFUNCTION("REGEXREPLACE(F2961,""\D"", """")"),"#VALUE!")</f>
        <v>#VALUE!</v>
      </c>
    </row>
    <row r="3777" spans="1:13" ht="15.75" customHeight="1">
      <c r="A3777" s="1">
        <v>2960</v>
      </c>
      <c r="B3777" s="3">
        <v>2961</v>
      </c>
      <c r="C3777" s="3" t="s">
        <v>7962</v>
      </c>
      <c r="D3777" s="3">
        <v>0.20606218294078729</v>
      </c>
      <c r="E3777" s="3">
        <v>0.1699331695442933</v>
      </c>
      <c r="F3777" s="3">
        <v>0.65088757396449703</v>
      </c>
      <c r="G3777" s="3">
        <v>0.19526627218934911</v>
      </c>
      <c r="H3777" s="3">
        <v>0.13017751479289941</v>
      </c>
      <c r="I3777" s="3">
        <v>0.34911242603550302</v>
      </c>
      <c r="J3777" s="3">
        <v>6.2696635823839941E-2</v>
      </c>
      <c r="K3777" s="3">
        <v>19463.300000000028</v>
      </c>
      <c r="L3777" s="3" t="s">
        <v>16772</v>
      </c>
      <c r="M3777" s="8" t="str">
        <f ca="1">IFERROR(__xludf.DUMMYFUNCTION("REGEXREPLACE(F2962,""\D"", """")"),"#VALUE!")</f>
        <v>#VALUE!</v>
      </c>
    </row>
    <row r="3778" spans="1:13" ht="15.75" customHeight="1">
      <c r="A3778" s="1">
        <v>2961</v>
      </c>
      <c r="B3778" s="3">
        <v>2962</v>
      </c>
      <c r="C3778" s="3" t="s">
        <v>7964</v>
      </c>
      <c r="D3778" s="3">
        <v>0.16253943245382491</v>
      </c>
      <c r="E3778" s="3">
        <v>0.1678458557284534</v>
      </c>
      <c r="F3778" s="3">
        <v>0.63280116110304785</v>
      </c>
      <c r="G3778" s="3">
        <v>0.12191582002902759</v>
      </c>
      <c r="H3778" s="3">
        <v>0.14658925979680701</v>
      </c>
      <c r="I3778" s="3">
        <v>0.31059506531204639</v>
      </c>
      <c r="J3778" s="3">
        <v>4.2889519187770259E-2</v>
      </c>
      <c r="K3778" s="3">
        <v>76342.699999999793</v>
      </c>
      <c r="L3778" s="3" t="s">
        <v>16773</v>
      </c>
      <c r="M3778" s="8" t="str">
        <f ca="1">IFERROR(__xludf.DUMMYFUNCTION("REGEXREPLACE(F2963,""\D"", """")"),"#VALUE!")</f>
        <v>#VALUE!</v>
      </c>
    </row>
    <row r="3779" spans="1:13" ht="15.75" customHeight="1">
      <c r="A3779" s="1">
        <v>2962</v>
      </c>
      <c r="B3779" s="3">
        <v>2963</v>
      </c>
      <c r="C3779" s="3" t="s">
        <v>7967</v>
      </c>
      <c r="D3779" s="3">
        <v>0.21545175106030001</v>
      </c>
      <c r="E3779" s="3">
        <v>0.29779303418512659</v>
      </c>
      <c r="F3779" s="3">
        <v>0.63043478260869568</v>
      </c>
      <c r="G3779" s="3">
        <v>9.7826086956521743E-2</v>
      </c>
      <c r="H3779" s="3">
        <v>8.6956521739130432E-2</v>
      </c>
      <c r="I3779" s="3">
        <v>0.22826086956521741</v>
      </c>
      <c r="J3779" s="3">
        <v>3.3074484728151797E-2</v>
      </c>
      <c r="K3779" s="3">
        <v>10426.90000000002</v>
      </c>
      <c r="L3779" s="3" t="s">
        <v>16774</v>
      </c>
      <c r="M3779" s="8" t="str">
        <f ca="1">IFERROR(__xludf.DUMMYFUNCTION("REGEXREPLACE(F2964,""\D"", """")"),"#VALUE!")</f>
        <v>#VALUE!</v>
      </c>
    </row>
    <row r="3780" spans="1:13" ht="15.75" customHeight="1">
      <c r="A3780" s="1">
        <v>2963</v>
      </c>
      <c r="B3780" s="3">
        <v>2964</v>
      </c>
      <c r="C3780" s="3" t="s">
        <v>7970</v>
      </c>
      <c r="D3780" s="3">
        <v>0.13560821175413301</v>
      </c>
      <c r="E3780" s="3">
        <v>0.58217496781271016</v>
      </c>
      <c r="F3780" s="3">
        <v>0.47432024169184289</v>
      </c>
      <c r="G3780" s="3">
        <v>7.2507552870090641E-2</v>
      </c>
      <c r="H3780" s="3">
        <v>4.2296072507552872E-2</v>
      </c>
      <c r="I3780" s="3">
        <v>0.14803625377643501</v>
      </c>
      <c r="J3780" s="3">
        <v>1.4068164304434329E-2</v>
      </c>
      <c r="K3780" s="3">
        <v>37406.399999999798</v>
      </c>
      <c r="L3780" s="3" t="s">
        <v>16775</v>
      </c>
      <c r="M3780" s="8" t="str">
        <f ca="1">IFERROR(__xludf.DUMMYFUNCTION("REGEXREPLACE(F2965,""\D"", """")"),"#VALUE!")</f>
        <v>#VALUE!</v>
      </c>
    </row>
    <row r="3781" spans="1:13" ht="15.75" customHeight="1">
      <c r="A3781" s="1">
        <v>2964</v>
      </c>
      <c r="B3781" s="3">
        <v>2965</v>
      </c>
      <c r="C3781" s="3" t="s">
        <v>7972</v>
      </c>
      <c r="D3781" s="3">
        <v>0.1198014507936699</v>
      </c>
      <c r="E3781" s="3">
        <v>0.63199411263242833</v>
      </c>
      <c r="F3781" s="3">
        <v>0.51020408163265307</v>
      </c>
      <c r="G3781" s="3">
        <v>6.8027210884353748E-2</v>
      </c>
      <c r="H3781" s="3">
        <v>8.1632653061224483E-2</v>
      </c>
      <c r="I3781" s="3">
        <v>0.18367346938775511</v>
      </c>
      <c r="J3781" s="3">
        <v>1.546941045786312E-2</v>
      </c>
      <c r="K3781" s="3">
        <v>16394.40000000002</v>
      </c>
      <c r="L3781" s="3" t="s">
        <v>16776</v>
      </c>
      <c r="M3781" s="8" t="str">
        <f ca="1">IFERROR(__xludf.DUMMYFUNCTION("REGEXREPLACE(F2966,""\D"", """")"),"#VALUE!")</f>
        <v>#VALUE!</v>
      </c>
    </row>
    <row r="3782" spans="1:13" ht="15.75" customHeight="1">
      <c r="A3782" s="1">
        <v>2968</v>
      </c>
      <c r="B3782" s="3">
        <v>2969</v>
      </c>
      <c r="C3782" s="3" t="s">
        <v>7984</v>
      </c>
      <c r="D3782" s="3">
        <v>0.17874260774181269</v>
      </c>
      <c r="E3782" s="3">
        <v>0.20023440872438669</v>
      </c>
      <c r="F3782" s="3">
        <v>0.56459330143540665</v>
      </c>
      <c r="G3782" s="3">
        <v>9.0909090909090912E-2</v>
      </c>
      <c r="H3782" s="3">
        <v>0.1244019138755981</v>
      </c>
      <c r="I3782" s="3">
        <v>0.28468899521531099</v>
      </c>
      <c r="J3782" s="3">
        <v>3.6971271896263418E-2</v>
      </c>
      <c r="K3782" s="3">
        <v>47046.299999999603</v>
      </c>
      <c r="L3782" s="3" t="s">
        <v>16780</v>
      </c>
      <c r="M3782" s="8" t="str">
        <f ca="1">IFERROR(__xludf.DUMMYFUNCTION("REGEXREPLACE(F2970,""\D"", """")"),"#VALUE!")</f>
        <v>#VALUE!</v>
      </c>
    </row>
    <row r="3783" spans="1:13" ht="15.75" customHeight="1">
      <c r="A3783" s="1">
        <v>2969</v>
      </c>
      <c r="B3783" s="3">
        <v>2970</v>
      </c>
      <c r="C3783" s="3" t="s">
        <v>7986</v>
      </c>
      <c r="D3783" s="3">
        <v>0.2116659752232147</v>
      </c>
      <c r="E3783" s="3">
        <v>0.25701461229894429</v>
      </c>
      <c r="F3783" s="3">
        <v>0.6149068322981367</v>
      </c>
      <c r="G3783" s="3">
        <v>9.9378881987577633E-2</v>
      </c>
      <c r="H3783" s="3">
        <v>8.0745341614906832E-2</v>
      </c>
      <c r="I3783" s="3">
        <v>0.2236024844720497</v>
      </c>
      <c r="J3783" s="3">
        <v>3.4277031188364303E-2</v>
      </c>
      <c r="K3783" s="3">
        <v>17427.800000000021</v>
      </c>
      <c r="L3783" s="3" t="s">
        <v>16781</v>
      </c>
      <c r="M3783" s="8" t="str">
        <f ca="1">IFERROR(__xludf.DUMMYFUNCTION("REGEXREPLACE(F2971,""\D"", """")"),"#VALUE!")</f>
        <v>#VALUE!</v>
      </c>
    </row>
    <row r="3784" spans="1:13" ht="15.75" customHeight="1">
      <c r="A3784" s="1">
        <v>2971</v>
      </c>
      <c r="B3784" s="3">
        <v>2972</v>
      </c>
      <c r="C3784" s="3" t="s">
        <v>7991</v>
      </c>
      <c r="D3784" s="3">
        <v>0.1356657583792448</v>
      </c>
      <c r="E3784" s="3">
        <v>0.23163118856779491</v>
      </c>
      <c r="F3784" s="3">
        <v>0.65800865800865804</v>
      </c>
      <c r="G3784" s="3">
        <v>0.1103896103896104</v>
      </c>
      <c r="H3784" s="3">
        <v>0.11688311688311689</v>
      </c>
      <c r="I3784" s="3">
        <v>0.27705627705627711</v>
      </c>
      <c r="J3784" s="3">
        <v>3.007371957851936E-2</v>
      </c>
      <c r="K3784" s="3">
        <v>50489.799999999508</v>
      </c>
      <c r="L3784" s="3" t="s">
        <v>16783</v>
      </c>
      <c r="M3784" s="8" t="str">
        <f ca="1">IFERROR(__xludf.DUMMYFUNCTION("REGEXREPLACE(F2973,""\D"", """")"),"#VALUE!")</f>
        <v>#VALUE!</v>
      </c>
    </row>
    <row r="3785" spans="1:13" ht="15.75" customHeight="1">
      <c r="A3785" s="1">
        <v>2973</v>
      </c>
      <c r="B3785" s="3">
        <v>2974</v>
      </c>
      <c r="C3785" s="3" t="s">
        <v>7997</v>
      </c>
      <c r="D3785" s="3">
        <v>0.170985370429143</v>
      </c>
      <c r="E3785" s="3">
        <v>0.12898376921204011</v>
      </c>
      <c r="F3785" s="3">
        <v>0.6015325670498084</v>
      </c>
      <c r="G3785" s="3">
        <v>0.18007662835249039</v>
      </c>
      <c r="H3785" s="3">
        <v>8.8122605363984668E-2</v>
      </c>
      <c r="I3785" s="3">
        <v>0.2950191570881226</v>
      </c>
      <c r="J3785" s="3">
        <v>4.1527298175698092E-2</v>
      </c>
      <c r="K3785" s="3">
        <v>30517.999999999949</v>
      </c>
      <c r="L3785" s="3" t="s">
        <v>14729</v>
      </c>
      <c r="M3785" s="8" t="str">
        <f ca="1">IFERROR(__xludf.DUMMYFUNCTION("REGEXREPLACE(F2975,""\D"", """")"),"#VALUE!")</f>
        <v>#VALUE!</v>
      </c>
    </row>
    <row r="3786" spans="1:13" ht="15.75" customHeight="1">
      <c r="A3786" s="1">
        <v>2975</v>
      </c>
      <c r="B3786" s="3">
        <v>2976</v>
      </c>
      <c r="C3786" s="3" t="s">
        <v>8002</v>
      </c>
      <c r="D3786" s="3">
        <v>0.18828708725403889</v>
      </c>
      <c r="E3786" s="3">
        <v>0.1301245881602007</v>
      </c>
      <c r="F3786" s="3">
        <v>0.65762711864406775</v>
      </c>
      <c r="G3786" s="3">
        <v>0.13559322033898311</v>
      </c>
      <c r="H3786" s="3">
        <v>0.14576271186440681</v>
      </c>
      <c r="I3786" s="3">
        <v>0.30847457627118652</v>
      </c>
      <c r="J3786" s="3">
        <v>5.1459230525589393E-2</v>
      </c>
      <c r="K3786" s="3">
        <v>32420.399999999889</v>
      </c>
      <c r="L3786" s="3" t="s">
        <v>16786</v>
      </c>
      <c r="M3786" s="8" t="str">
        <f ca="1">IFERROR(__xludf.DUMMYFUNCTION("REGEXREPLACE(F2977,""\D"", """")"),"#VALUE!")</f>
        <v>#VALUE!</v>
      </c>
    </row>
    <row r="3787" spans="1:13" ht="15.75" customHeight="1">
      <c r="A3787" s="1">
        <v>2977</v>
      </c>
      <c r="B3787" s="3">
        <v>2978</v>
      </c>
      <c r="C3787" s="3" t="s">
        <v>8008</v>
      </c>
      <c r="D3787" s="3">
        <v>0.15673657244101541</v>
      </c>
      <c r="E3787" s="3">
        <v>0.1031682226666418</v>
      </c>
      <c r="F3787" s="3">
        <v>0.60732984293193715</v>
      </c>
      <c r="G3787" s="3">
        <v>0.1413612565445026</v>
      </c>
      <c r="H3787" s="3">
        <v>0.1204188481675393</v>
      </c>
      <c r="I3787" s="3">
        <v>0.3193717277486911</v>
      </c>
      <c r="J3787" s="3">
        <v>3.8900881913504243E-2</v>
      </c>
      <c r="K3787" s="3">
        <v>22734.100000000009</v>
      </c>
      <c r="L3787" s="3" t="s">
        <v>16788</v>
      </c>
      <c r="M3787" s="8" t="str">
        <f ca="1">IFERROR(__xludf.DUMMYFUNCTION("REGEXREPLACE(F2979,""\D"", """")"),"#VALUE!")</f>
        <v>#VALUE!</v>
      </c>
    </row>
    <row r="3788" spans="1:13" ht="15.75" customHeight="1">
      <c r="A3788" s="1">
        <v>2978</v>
      </c>
      <c r="B3788" s="3">
        <v>2979</v>
      </c>
      <c r="C3788" s="3" t="s">
        <v>8011</v>
      </c>
      <c r="D3788" s="3">
        <v>0.29497953853267123</v>
      </c>
      <c r="E3788" s="3">
        <v>0.17739480748090619</v>
      </c>
      <c r="F3788" s="3">
        <v>0.62857142857142856</v>
      </c>
      <c r="G3788" s="3">
        <v>0.2095238095238095</v>
      </c>
      <c r="H3788" s="3">
        <v>9.5238095238095233E-2</v>
      </c>
      <c r="I3788" s="3">
        <v>0.34285714285714292</v>
      </c>
      <c r="J3788" s="3">
        <v>7.6008487186587204E-2</v>
      </c>
      <c r="K3788" s="3">
        <v>12397.300000000019</v>
      </c>
      <c r="L3788" s="3" t="s">
        <v>16789</v>
      </c>
      <c r="M3788" s="8" t="str">
        <f ca="1">IFERROR(__xludf.DUMMYFUNCTION("REGEXREPLACE(F2980,""\D"", """")"),"#VALUE!")</f>
        <v>#VALUE!</v>
      </c>
    </row>
    <row r="3789" spans="1:13" ht="15.75" customHeight="1">
      <c r="A3789" s="1">
        <v>2979</v>
      </c>
      <c r="B3789" s="3">
        <v>2980</v>
      </c>
      <c r="C3789" s="3" t="s">
        <v>8014</v>
      </c>
      <c r="D3789" s="3">
        <v>0.26321534333753582</v>
      </c>
      <c r="E3789" s="3">
        <v>0.11328970120440859</v>
      </c>
      <c r="F3789" s="3">
        <v>0.66666666666666663</v>
      </c>
      <c r="G3789" s="3">
        <v>0.21839080459770119</v>
      </c>
      <c r="H3789" s="3">
        <v>0.16091954022988511</v>
      </c>
      <c r="I3789" s="3">
        <v>0.39080459770114939</v>
      </c>
      <c r="J3789" s="3">
        <v>9.2160694409734706E-2</v>
      </c>
      <c r="K3789" s="3">
        <v>10066.40000000002</v>
      </c>
      <c r="L3789" s="3" t="s">
        <v>16790</v>
      </c>
      <c r="M3789" s="8" t="str">
        <f ca="1">IFERROR(__xludf.DUMMYFUNCTION("REGEXREPLACE(F2981,""\D"", """")"),"#VALUE!")</f>
        <v>#VALUE!</v>
      </c>
    </row>
    <row r="3790" spans="1:13" ht="15.75" customHeight="1">
      <c r="A3790" s="1">
        <v>2980</v>
      </c>
      <c r="B3790" s="3">
        <v>2981</v>
      </c>
      <c r="C3790" s="3" t="s">
        <v>8016</v>
      </c>
      <c r="D3790" s="3">
        <v>0.25961171672650368</v>
      </c>
      <c r="E3790" s="3">
        <v>0.35845938445484471</v>
      </c>
      <c r="F3790" s="3">
        <v>0.59813084112149528</v>
      </c>
      <c r="G3790" s="3">
        <v>0.10280373831775701</v>
      </c>
      <c r="H3790" s="3">
        <v>0.1214953271028037</v>
      </c>
      <c r="I3790" s="3">
        <v>0.23364485981308411</v>
      </c>
      <c r="J3790" s="3">
        <v>5.1618009042009798E-2</v>
      </c>
      <c r="K3790" s="3">
        <v>12330.30000000003</v>
      </c>
      <c r="L3790" s="3" t="s">
        <v>16791</v>
      </c>
      <c r="M3790" s="8" t="str">
        <f ca="1">IFERROR(__xludf.DUMMYFUNCTION("REGEXREPLACE(F2982,""\D"", """")"),"#VALUE!")</f>
        <v>#VALUE!</v>
      </c>
    </row>
    <row r="3791" spans="1:13" ht="15.75" customHeight="1">
      <c r="A3791" s="1">
        <v>2981</v>
      </c>
      <c r="B3791" s="3">
        <v>2982</v>
      </c>
      <c r="C3791" s="3" t="s">
        <v>8018</v>
      </c>
      <c r="D3791" s="3">
        <v>0.25144248892526688</v>
      </c>
      <c r="E3791" s="3">
        <v>0.31182590914224251</v>
      </c>
      <c r="F3791" s="3">
        <v>0.64137931034482754</v>
      </c>
      <c r="G3791" s="3">
        <v>9.6551724137931033E-2</v>
      </c>
      <c r="H3791" s="3">
        <v>8.2758620689655171E-2</v>
      </c>
      <c r="I3791" s="3">
        <v>0.2413793103448276</v>
      </c>
      <c r="J3791" s="3">
        <v>4.0086910853018132E-2</v>
      </c>
      <c r="K3791" s="3">
        <v>16095.600000000029</v>
      </c>
      <c r="L3791" s="3" t="s">
        <v>16792</v>
      </c>
      <c r="M3791" s="8" t="str">
        <f ca="1">IFERROR(__xludf.DUMMYFUNCTION("REGEXREPLACE(F2983,""\D"", """")"),"#VALUE!")</f>
        <v>#VALUE!</v>
      </c>
    </row>
    <row r="3792" spans="1:13" ht="15.75" customHeight="1">
      <c r="A3792" s="1">
        <v>2982</v>
      </c>
      <c r="B3792" s="3">
        <v>2983</v>
      </c>
      <c r="C3792" s="3" t="s">
        <v>8020</v>
      </c>
      <c r="D3792" s="3">
        <v>0.17213913137351419</v>
      </c>
      <c r="E3792" s="3">
        <v>0.191785700061672</v>
      </c>
      <c r="F3792" s="3">
        <v>0.59027777777777779</v>
      </c>
      <c r="G3792" s="3">
        <v>0.1111111111111111</v>
      </c>
      <c r="H3792" s="3">
        <v>0.12847222222222221</v>
      </c>
      <c r="I3792" s="3">
        <v>0.29166666666666669</v>
      </c>
      <c r="J3792" s="3">
        <v>3.9638747200220467E-2</v>
      </c>
      <c r="K3792" s="3">
        <v>32567.099999999911</v>
      </c>
      <c r="L3792" s="3" t="s">
        <v>16793</v>
      </c>
      <c r="M3792" s="8" t="str">
        <f ca="1">IFERROR(__xludf.DUMMYFUNCTION("REGEXREPLACE(F2984,""\D"", """")"),"#VALUE!")</f>
        <v>#VALUE!</v>
      </c>
    </row>
    <row r="3793" spans="1:13" ht="15.75" customHeight="1">
      <c r="A3793" s="1">
        <v>2984</v>
      </c>
      <c r="B3793" s="3">
        <v>2985</v>
      </c>
      <c r="C3793" s="3" t="s">
        <v>8025</v>
      </c>
      <c r="D3793" s="3">
        <v>0.17291952523290621</v>
      </c>
      <c r="E3793" s="3">
        <v>0.17783432116841749</v>
      </c>
      <c r="F3793" s="3">
        <v>0.54174067495559508</v>
      </c>
      <c r="G3793" s="3">
        <v>0.13321492007104799</v>
      </c>
      <c r="H3793" s="3">
        <v>0.10834813499111901</v>
      </c>
      <c r="I3793" s="3">
        <v>0.29129662522202487</v>
      </c>
      <c r="J3793" s="3">
        <v>4.0795614809826339E-2</v>
      </c>
      <c r="K3793" s="3">
        <v>65739.399999999529</v>
      </c>
      <c r="L3793" s="3" t="s">
        <v>16795</v>
      </c>
      <c r="M3793" s="8" t="str">
        <f ca="1">IFERROR(__xludf.DUMMYFUNCTION("REGEXREPLACE(F2986,""\D"", """")"),"#VALUE!")</f>
        <v>#VALUE!</v>
      </c>
    </row>
    <row r="3794" spans="1:13" ht="15.75" customHeight="1">
      <c r="A3794" s="1">
        <v>2985</v>
      </c>
      <c r="B3794" s="3">
        <v>2986</v>
      </c>
      <c r="C3794" s="3" t="s">
        <v>8028</v>
      </c>
      <c r="D3794" s="3">
        <v>0.1242490168343816</v>
      </c>
      <c r="E3794" s="3">
        <v>0.55296484359324249</v>
      </c>
      <c r="F3794" s="3">
        <v>0.49264705882352938</v>
      </c>
      <c r="G3794" s="3">
        <v>5.8823529411764712E-2</v>
      </c>
      <c r="H3794" s="3">
        <v>0.1029411764705882</v>
      </c>
      <c r="I3794" s="3">
        <v>0.18382352941176469</v>
      </c>
      <c r="J3794" s="3">
        <v>1.6954681314070661E-2</v>
      </c>
      <c r="K3794" s="3">
        <v>15318.20000000003</v>
      </c>
      <c r="L3794" s="3" t="s">
        <v>16796</v>
      </c>
      <c r="M3794" s="8" t="str">
        <f ca="1">IFERROR(__xludf.DUMMYFUNCTION("REGEXREPLACE(F2987,""\D"", """")"),"#VALUE!")</f>
        <v>#VALUE!</v>
      </c>
    </row>
    <row r="3795" spans="1:13" ht="15.75" customHeight="1">
      <c r="A3795" s="1">
        <v>2987</v>
      </c>
      <c r="B3795" s="3">
        <v>2988</v>
      </c>
      <c r="C3795" s="3" t="s">
        <v>8033</v>
      </c>
      <c r="D3795" s="3">
        <v>0.20530455172699361</v>
      </c>
      <c r="E3795" s="3">
        <v>0.1737710993661965</v>
      </c>
      <c r="F3795" s="3">
        <v>0.51094890510948909</v>
      </c>
      <c r="G3795" s="3">
        <v>0.11678832116788319</v>
      </c>
      <c r="H3795" s="3">
        <v>0.1240875912408759</v>
      </c>
      <c r="I3795" s="3">
        <v>0.28467153284671531</v>
      </c>
      <c r="J3795" s="3">
        <v>4.5616475692747578E-2</v>
      </c>
      <c r="K3795" s="3">
        <v>15358.500000000029</v>
      </c>
      <c r="L3795" s="3" t="s">
        <v>16798</v>
      </c>
      <c r="M3795" s="8" t="str">
        <f ca="1">IFERROR(__xludf.DUMMYFUNCTION("REGEXREPLACE(F2989,""\D"", """")"),"#VALUE!")</f>
        <v>#VALUE!</v>
      </c>
    </row>
    <row r="3796" spans="1:13" ht="15.75" customHeight="1">
      <c r="A3796" s="1">
        <v>2988</v>
      </c>
      <c r="B3796" s="3">
        <v>2989</v>
      </c>
      <c r="C3796" s="3" t="s">
        <v>8035</v>
      </c>
      <c r="D3796" s="3">
        <v>0.15443242251664879</v>
      </c>
      <c r="E3796" s="3">
        <v>0.21799323099753121</v>
      </c>
      <c r="F3796" s="3">
        <v>0.52840909090909094</v>
      </c>
      <c r="G3796" s="3">
        <v>0.1079545454545455</v>
      </c>
      <c r="H3796" s="3">
        <v>0.1079545454545455</v>
      </c>
      <c r="I3796" s="3">
        <v>0.25568181818181818</v>
      </c>
      <c r="J3796" s="3">
        <v>3.1025918706230629E-2</v>
      </c>
      <c r="K3796" s="3">
        <v>20183.700000000019</v>
      </c>
      <c r="L3796" s="3" t="s">
        <v>16799</v>
      </c>
      <c r="M3796" s="8" t="str">
        <f ca="1">IFERROR(__xludf.DUMMYFUNCTION("REGEXREPLACE(F2990,""\D"", """")"),"#VALUE!")</f>
        <v>#VALUE!</v>
      </c>
    </row>
    <row r="3797" spans="1:13" ht="15.75" customHeight="1">
      <c r="A3797" s="1">
        <v>2989</v>
      </c>
      <c r="B3797" s="3">
        <v>2990</v>
      </c>
      <c r="C3797" s="3" t="s">
        <v>8037</v>
      </c>
      <c r="D3797" s="3">
        <v>0.20087030237670581</v>
      </c>
      <c r="E3797" s="3">
        <v>0.2567283488487801</v>
      </c>
      <c r="F3797" s="3">
        <v>0.53773584905660377</v>
      </c>
      <c r="G3797" s="3">
        <v>0.160377358490566</v>
      </c>
      <c r="H3797" s="3">
        <v>8.4905660377358486E-2</v>
      </c>
      <c r="I3797" s="3">
        <v>0.25471698113207553</v>
      </c>
      <c r="J3797" s="3">
        <v>4.2156170467445062E-2</v>
      </c>
      <c r="K3797" s="3">
        <v>12063.40000000002</v>
      </c>
      <c r="L3797" s="3" t="s">
        <v>16800</v>
      </c>
      <c r="M3797" s="8" t="str">
        <f ca="1">IFERROR(__xludf.DUMMYFUNCTION("REGEXREPLACE(F2991,""\D"", """")"),"#VALUE!")</f>
        <v>#VALUE!</v>
      </c>
    </row>
    <row r="3798" spans="1:13" ht="15.75" customHeight="1">
      <c r="A3798" s="1">
        <v>2990</v>
      </c>
      <c r="B3798" s="3">
        <v>2991</v>
      </c>
      <c r="C3798" s="3" t="s">
        <v>8039</v>
      </c>
      <c r="D3798" s="3">
        <v>0.23069379506305571</v>
      </c>
      <c r="E3798" s="3">
        <v>0.29112245071845289</v>
      </c>
      <c r="F3798" s="3">
        <v>0.44827586206896552</v>
      </c>
      <c r="G3798" s="3">
        <v>0.1206896551724138</v>
      </c>
      <c r="H3798" s="3">
        <v>5.1724137931034482E-2</v>
      </c>
      <c r="I3798" s="3">
        <v>0.2068965517241379</v>
      </c>
      <c r="J3798" s="3">
        <v>2.6275937591258011E-2</v>
      </c>
      <c r="K3798" s="3">
        <v>6903.2000000000016</v>
      </c>
      <c r="L3798" s="3" t="s">
        <v>16801</v>
      </c>
      <c r="M3798" s="8" t="str">
        <f ca="1">IFERROR(__xludf.DUMMYFUNCTION("REGEXREPLACE(F2992,""\D"", """")"),"#VALUE!")</f>
        <v>#VALUE!</v>
      </c>
    </row>
    <row r="3799" spans="1:13" ht="15.75" customHeight="1">
      <c r="A3799" s="1">
        <v>2991</v>
      </c>
      <c r="B3799" s="3">
        <v>2992</v>
      </c>
      <c r="C3799" s="3" t="s">
        <v>8041</v>
      </c>
      <c r="D3799" s="3">
        <v>0.16509344415163271</v>
      </c>
      <c r="E3799" s="3">
        <v>0.2096121279219218</v>
      </c>
      <c r="F3799" s="3">
        <v>0.48095238095238102</v>
      </c>
      <c r="G3799" s="3">
        <v>0.16190476190476191</v>
      </c>
      <c r="H3799" s="3">
        <v>8.5714285714285715E-2</v>
      </c>
      <c r="I3799" s="3">
        <v>0.26666666666666672</v>
      </c>
      <c r="J3799" s="3">
        <v>3.705952908916961E-2</v>
      </c>
      <c r="K3799" s="3">
        <v>24988.600000000031</v>
      </c>
      <c r="L3799" s="3" t="s">
        <v>16802</v>
      </c>
      <c r="M3799" s="8" t="str">
        <f ca="1">IFERROR(__xludf.DUMMYFUNCTION("REGEXREPLACE(F2993,""\D"", """")"),"#VALUE!")</f>
        <v>#VALUE!</v>
      </c>
    </row>
    <row r="3800" spans="1:13" ht="15.75" customHeight="1">
      <c r="A3800" s="1">
        <v>2994</v>
      </c>
      <c r="B3800" s="3">
        <v>2995</v>
      </c>
      <c r="C3800" s="3" t="s">
        <v>8049</v>
      </c>
      <c r="D3800" s="3">
        <v>0.19952493845611929</v>
      </c>
      <c r="E3800" s="3">
        <v>0.28123051929179571</v>
      </c>
      <c r="F3800" s="3">
        <v>0.65490196078431373</v>
      </c>
      <c r="G3800" s="3">
        <v>8.6274509803921567E-2</v>
      </c>
      <c r="H3800" s="3">
        <v>9.8039215686274508E-2</v>
      </c>
      <c r="I3800" s="3">
        <v>0.2196078431372549</v>
      </c>
      <c r="J3800" s="3">
        <v>3.4556121477439541E-2</v>
      </c>
      <c r="K3800" s="3">
        <v>26847.799999999959</v>
      </c>
      <c r="L3800" s="3" t="s">
        <v>16805</v>
      </c>
      <c r="M3800" s="8" t="str">
        <f ca="1">IFERROR(__xludf.DUMMYFUNCTION("REGEXREPLACE(F2996,""\D"", """")"),"#VALUE!")</f>
        <v>#VALUE!</v>
      </c>
    </row>
    <row r="3801" spans="1:13" ht="15.75" customHeight="1">
      <c r="A3801" s="1">
        <v>2995</v>
      </c>
      <c r="B3801" s="3">
        <v>2996</v>
      </c>
      <c r="C3801" s="3" t="s">
        <v>8051</v>
      </c>
      <c r="D3801" s="3">
        <v>0.16126220081550799</v>
      </c>
      <c r="E3801" s="3">
        <v>0.5602462793639893</v>
      </c>
      <c r="F3801" s="3">
        <v>0.51815980629539948</v>
      </c>
      <c r="G3801" s="3">
        <v>7.0217917675544791E-2</v>
      </c>
      <c r="H3801" s="3">
        <v>4.1162227602905568E-2</v>
      </c>
      <c r="I3801" s="3">
        <v>0.15980629539951571</v>
      </c>
      <c r="J3801" s="3">
        <v>1.6493877892048581E-2</v>
      </c>
      <c r="K3801" s="3">
        <v>45086.299999999646</v>
      </c>
      <c r="L3801" s="3" t="s">
        <v>16806</v>
      </c>
      <c r="M3801" s="8" t="str">
        <f ca="1">IFERROR(__xludf.DUMMYFUNCTION("REGEXREPLACE(F2997,""\D"", """")"),"#VALUE!")</f>
        <v>#VALUE!</v>
      </c>
    </row>
    <row r="3802" spans="1:13" ht="15.75" customHeight="1">
      <c r="A3802" s="1">
        <v>2998</v>
      </c>
      <c r="B3802" s="3">
        <v>2999</v>
      </c>
      <c r="C3802" s="3" t="s">
        <v>8059</v>
      </c>
      <c r="D3802" s="3">
        <v>0.15934505617090139</v>
      </c>
      <c r="E3802" s="3">
        <v>0.22252387761705519</v>
      </c>
      <c r="F3802" s="3">
        <v>0.59748427672955973</v>
      </c>
      <c r="G3802" s="3">
        <v>9.1194968553459113E-2</v>
      </c>
      <c r="H3802" s="3">
        <v>0.1540880503144654</v>
      </c>
      <c r="I3802" s="3">
        <v>0.27672955974842772</v>
      </c>
      <c r="J3802" s="3">
        <v>3.6606665200891911E-2</v>
      </c>
      <c r="K3802" s="3">
        <v>35707.69999999983</v>
      </c>
      <c r="L3802" s="3" t="s">
        <v>16809</v>
      </c>
      <c r="M3802" s="8" t="str">
        <f ca="1">IFERROR(__xludf.DUMMYFUNCTION("REGEXREPLACE(F3000,""\D"", """")"),"#VALUE!")</f>
        <v>#VALUE!</v>
      </c>
    </row>
    <row r="3803" spans="1:13" ht="15.75" customHeight="1">
      <c r="A3803" s="1">
        <v>2999</v>
      </c>
      <c r="B3803" s="3">
        <v>3000</v>
      </c>
      <c r="C3803" s="3" t="s">
        <v>8061</v>
      </c>
      <c r="D3803" s="3">
        <v>0.161051207031811</v>
      </c>
      <c r="E3803" s="3">
        <v>0.17997002091202469</v>
      </c>
      <c r="F3803" s="3">
        <v>0.59420289855072461</v>
      </c>
      <c r="G3803" s="3">
        <v>0.14492753623188409</v>
      </c>
      <c r="H3803" s="3">
        <v>0.12560386473429949</v>
      </c>
      <c r="I3803" s="3">
        <v>0.30434782608695649</v>
      </c>
      <c r="J3803" s="3">
        <v>4.1595606151723717E-2</v>
      </c>
      <c r="K3803" s="3">
        <v>24077.300000000021</v>
      </c>
      <c r="L3803" s="3" t="s">
        <v>16810</v>
      </c>
      <c r="M3803" s="8" t="str">
        <f ca="1">IFERROR(__xludf.DUMMYFUNCTION("REGEXREPLACE(F3001,""\D"", """")"),"#VALUE!")</f>
        <v>#VALUE!</v>
      </c>
    </row>
    <row r="3804" spans="1:13" ht="15.75" customHeight="1">
      <c r="A3804" s="1">
        <v>3000</v>
      </c>
      <c r="B3804" s="3">
        <v>3001</v>
      </c>
      <c r="C3804" s="3" t="s">
        <v>8063</v>
      </c>
      <c r="D3804" s="3">
        <v>0.20945191767316251</v>
      </c>
      <c r="E3804" s="3">
        <v>0.23851955924725429</v>
      </c>
      <c r="F3804" s="3">
        <v>0.59340659340659341</v>
      </c>
      <c r="G3804" s="3">
        <v>0.12087912087912089</v>
      </c>
      <c r="H3804" s="3">
        <v>0.1062271062271062</v>
      </c>
      <c r="I3804" s="3">
        <v>0.25641025641025639</v>
      </c>
      <c r="J3804" s="3">
        <v>4.550851153571045E-2</v>
      </c>
      <c r="K3804" s="3">
        <v>31185.899999999951</v>
      </c>
      <c r="L3804" s="3" t="s">
        <v>16811</v>
      </c>
      <c r="M3804" s="8" t="str">
        <f ca="1">IFERROR(__xludf.DUMMYFUNCTION("REGEXREPLACE(F3002,""\D"", """")"),"#VALUE!")</f>
        <v>#VALUE!</v>
      </c>
    </row>
    <row r="3805" spans="1:13" ht="15.75" customHeight="1">
      <c r="A3805" s="1">
        <v>3001</v>
      </c>
      <c r="B3805" s="3">
        <v>3002</v>
      </c>
      <c r="C3805" s="3" t="s">
        <v>8065</v>
      </c>
      <c r="D3805" s="3">
        <v>0.12441882553079001</v>
      </c>
      <c r="E3805" s="3">
        <v>0.19674181880001509</v>
      </c>
      <c r="F3805" s="3">
        <v>0.60192307692307689</v>
      </c>
      <c r="G3805" s="3">
        <v>0.1115384615384615</v>
      </c>
      <c r="H3805" s="3">
        <v>0.12692307692307689</v>
      </c>
      <c r="I3805" s="3">
        <v>0.27884615384615391</v>
      </c>
      <c r="J3805" s="3">
        <v>2.9013284711136889E-2</v>
      </c>
      <c r="K3805" s="3">
        <v>58883.199999999437</v>
      </c>
      <c r="L3805" s="3" t="s">
        <v>16812</v>
      </c>
      <c r="M3805" s="8" t="str">
        <f ca="1">IFERROR(__xludf.DUMMYFUNCTION("REGEXREPLACE(F3003,""\D"", """")"),"#VALUE!")</f>
        <v>#VALUE!</v>
      </c>
    </row>
    <row r="3806" spans="1:13" ht="15.75" customHeight="1">
      <c r="A3806" s="1">
        <v>3003</v>
      </c>
      <c r="B3806" s="3">
        <v>3004</v>
      </c>
      <c r="C3806" s="3" t="s">
        <v>8071</v>
      </c>
      <c r="D3806" s="3">
        <v>0.18233178848189291</v>
      </c>
      <c r="E3806" s="3">
        <v>0.20726105107336931</v>
      </c>
      <c r="F3806" s="3">
        <v>0.61048689138576784</v>
      </c>
      <c r="G3806" s="3">
        <v>0.1048689138576779</v>
      </c>
      <c r="H3806" s="3">
        <v>0.13108614232209739</v>
      </c>
      <c r="I3806" s="3">
        <v>0.29213483146067409</v>
      </c>
      <c r="J3806" s="3">
        <v>4.1043962318357677E-2</v>
      </c>
      <c r="K3806" s="3">
        <v>29564.599999999929</v>
      </c>
      <c r="L3806" s="3" t="s">
        <v>16814</v>
      </c>
      <c r="M3806" s="8" t="str">
        <f ca="1">IFERROR(__xludf.DUMMYFUNCTION("REGEXREPLACE(F3005,""\D"", """")"),"#VALUE!")</f>
        <v>#VALUE!</v>
      </c>
    </row>
    <row r="3807" spans="1:13" ht="15.75" customHeight="1">
      <c r="A3807" s="1">
        <v>3004</v>
      </c>
      <c r="B3807" s="3">
        <v>3005</v>
      </c>
      <c r="C3807" s="3" t="s">
        <v>8074</v>
      </c>
      <c r="D3807" s="3">
        <v>0.1223977868101281</v>
      </c>
      <c r="E3807" s="3">
        <v>0.21840502584808669</v>
      </c>
      <c r="F3807" s="3">
        <v>0.60701754385964912</v>
      </c>
      <c r="G3807" s="3">
        <v>0.10877192982456139</v>
      </c>
      <c r="H3807" s="3">
        <v>0.1368421052631579</v>
      </c>
      <c r="I3807" s="3">
        <v>0.27719298245614032</v>
      </c>
      <c r="J3807" s="3">
        <v>2.8803369461243681E-2</v>
      </c>
      <c r="K3807" s="3">
        <v>32099.899999999911</v>
      </c>
      <c r="L3807" s="3" t="s">
        <v>16815</v>
      </c>
      <c r="M3807" s="8" t="str">
        <f ca="1">IFERROR(__xludf.DUMMYFUNCTION("REGEXREPLACE(F3006,""\D"", """")"),"#VALUE!")</f>
        <v>#VALUE!</v>
      </c>
    </row>
    <row r="3808" spans="1:13" ht="15.75" customHeight="1">
      <c r="A3808" s="1">
        <v>3006</v>
      </c>
      <c r="B3808" s="3">
        <v>3007</v>
      </c>
      <c r="C3808" s="3" t="s">
        <v>8080</v>
      </c>
      <c r="D3808" s="3">
        <v>0.1585094818917103</v>
      </c>
      <c r="E3808" s="3">
        <v>0.1733056209338544</v>
      </c>
      <c r="F3808" s="3">
        <v>0.60629921259842523</v>
      </c>
      <c r="G3808" s="3">
        <v>9.055118110236221E-2</v>
      </c>
      <c r="H3808" s="3">
        <v>0.1456692913385827</v>
      </c>
      <c r="I3808" s="3">
        <v>0.29921259842519687</v>
      </c>
      <c r="J3808" s="3">
        <v>3.4912140101061417E-2</v>
      </c>
      <c r="K3808" s="3">
        <v>28640.99999999996</v>
      </c>
      <c r="L3808" s="3" t="s">
        <v>16817</v>
      </c>
      <c r="M3808" s="8" t="str">
        <f ca="1">IFERROR(__xludf.DUMMYFUNCTION("REGEXREPLACE(F3008,""\D"", """")"),"#VALUE!")</f>
        <v>#VALUE!</v>
      </c>
    </row>
    <row r="3809" spans="1:13" ht="15.75" customHeight="1">
      <c r="A3809" s="1">
        <v>3008</v>
      </c>
      <c r="B3809" s="3">
        <v>3009</v>
      </c>
      <c r="C3809" s="3" t="s">
        <v>8086</v>
      </c>
      <c r="D3809" s="3">
        <v>0.49084765036002981</v>
      </c>
      <c r="E3809" s="3">
        <v>0.46882261057476537</v>
      </c>
      <c r="F3809" s="3">
        <v>0.6</v>
      </c>
      <c r="G3809" s="3">
        <v>0.04</v>
      </c>
      <c r="H3809" s="3">
        <v>0.16</v>
      </c>
      <c r="I3809" s="3">
        <v>0.24</v>
      </c>
      <c r="J3809" s="3">
        <v>4.3631619047619058E-2</v>
      </c>
      <c r="K3809" s="3">
        <v>2824.599999999999</v>
      </c>
      <c r="L3809" s="3" t="s">
        <v>16819</v>
      </c>
      <c r="M3809" s="8" t="str">
        <f ca="1">IFERROR(__xludf.DUMMYFUNCTION("REGEXREPLACE(F3010,""\D"", """")"),"#VALUE!")</f>
        <v>#VALUE!</v>
      </c>
    </row>
    <row r="3810" spans="1:13" ht="15.75" customHeight="1">
      <c r="A3810" s="1">
        <v>3011</v>
      </c>
      <c r="B3810" s="3">
        <v>3012</v>
      </c>
      <c r="C3810" s="3" t="s">
        <v>8094</v>
      </c>
      <c r="D3810" s="3">
        <v>0.17472814754012109</v>
      </c>
      <c r="E3810" s="3">
        <v>0.27507794951947911</v>
      </c>
      <c r="F3810" s="3">
        <v>0.61379310344827587</v>
      </c>
      <c r="G3810" s="3">
        <v>8.2758620689655171E-2</v>
      </c>
      <c r="H3810" s="3">
        <v>9.3103448275862075E-2</v>
      </c>
      <c r="I3810" s="3">
        <v>0.22068965517241379</v>
      </c>
      <c r="J3810" s="3">
        <v>2.900495476895272E-2</v>
      </c>
      <c r="K3810" s="3">
        <v>31455.0999999999</v>
      </c>
      <c r="L3810" s="3" t="s">
        <v>16822</v>
      </c>
      <c r="M3810" s="8" t="str">
        <f ca="1">IFERROR(__xludf.DUMMYFUNCTION("REGEXREPLACE(F3013,""\D"", """")"),"#VALUE!")</f>
        <v>#VALUE!</v>
      </c>
    </row>
    <row r="3811" spans="1:13" ht="15.75" customHeight="1">
      <c r="A3811" s="1">
        <v>3013</v>
      </c>
      <c r="B3811" s="3">
        <v>3014</v>
      </c>
      <c r="C3811" s="3" t="s">
        <v>8099</v>
      </c>
      <c r="D3811" s="3">
        <v>0.2147557123039853</v>
      </c>
      <c r="E3811" s="3">
        <v>0.27478007375815727</v>
      </c>
      <c r="F3811" s="3">
        <v>0.6</v>
      </c>
      <c r="G3811" s="3">
        <v>8.0769230769230774E-2</v>
      </c>
      <c r="H3811" s="3">
        <v>8.461538461538462E-2</v>
      </c>
      <c r="I3811" s="3">
        <v>0.22307692307692309</v>
      </c>
      <c r="J3811" s="3">
        <v>3.3156720526344538E-2</v>
      </c>
      <c r="K3811" s="3">
        <v>28549.099999999969</v>
      </c>
      <c r="L3811" s="3" t="s">
        <v>16824</v>
      </c>
      <c r="M3811" s="8" t="str">
        <f ca="1">IFERROR(__xludf.DUMMYFUNCTION("REGEXREPLACE(F3015,""\D"", """")"),"#VALUE!")</f>
        <v>#VALUE!</v>
      </c>
    </row>
    <row r="3812" spans="1:13" ht="15.75" customHeight="1">
      <c r="A3812" s="1">
        <v>3015</v>
      </c>
      <c r="B3812" s="3">
        <v>3016</v>
      </c>
      <c r="C3812" s="3" t="s">
        <v>8104</v>
      </c>
      <c r="D3812" s="3">
        <v>0.25531035735367558</v>
      </c>
      <c r="E3812" s="3">
        <v>0.2265392093271221</v>
      </c>
      <c r="F3812" s="3">
        <v>0.65714285714285714</v>
      </c>
      <c r="G3812" s="3">
        <v>0.1142857142857143</v>
      </c>
      <c r="H3812" s="3">
        <v>0.1142857142857143</v>
      </c>
      <c r="I3812" s="3">
        <v>0.24285714285714291</v>
      </c>
      <c r="J3812" s="3">
        <v>4.8542691876025203E-2</v>
      </c>
      <c r="K3812" s="3">
        <v>7412.8000000000047</v>
      </c>
      <c r="L3812" s="3" t="s">
        <v>16826</v>
      </c>
      <c r="M3812" s="8" t="str">
        <f ca="1">IFERROR(__xludf.DUMMYFUNCTION("REGEXREPLACE(F3017,""\D"", """")"),"#VALUE!")</f>
        <v>#VALUE!</v>
      </c>
    </row>
    <row r="3813" spans="1:13" ht="15.75" customHeight="1">
      <c r="A3813" s="1">
        <v>3018</v>
      </c>
      <c r="B3813" s="3">
        <v>3019</v>
      </c>
      <c r="C3813" s="3" t="s">
        <v>8112</v>
      </c>
      <c r="D3813" s="3">
        <v>0.2702434508684578</v>
      </c>
      <c r="E3813" s="3">
        <v>0.222649859802449</v>
      </c>
      <c r="F3813" s="3">
        <v>0.59199999999999997</v>
      </c>
      <c r="G3813" s="3">
        <v>9.6000000000000002E-2</v>
      </c>
      <c r="H3813" s="3">
        <v>0.12</v>
      </c>
      <c r="I3813" s="3">
        <v>0.26400000000000001</v>
      </c>
      <c r="J3813" s="3">
        <v>5.2280074754276797E-2</v>
      </c>
      <c r="K3813" s="3">
        <v>13700.600000000029</v>
      </c>
      <c r="L3813" s="3" t="s">
        <v>16829</v>
      </c>
      <c r="M3813" s="8" t="str">
        <f ca="1">IFERROR(__xludf.DUMMYFUNCTION("REGEXREPLACE(F3020,""\D"", """")"),"#VALUE!")</f>
        <v>#VALUE!</v>
      </c>
    </row>
    <row r="3814" spans="1:13" ht="15.75" customHeight="1">
      <c r="A3814" s="1">
        <v>3019</v>
      </c>
      <c r="B3814" s="3">
        <v>3020</v>
      </c>
      <c r="C3814" s="3" t="s">
        <v>8114</v>
      </c>
      <c r="D3814" s="3">
        <v>0.1166620085140868</v>
      </c>
      <c r="E3814" s="3">
        <v>0.15529759214590799</v>
      </c>
      <c r="F3814" s="3">
        <v>0.59042553191489366</v>
      </c>
      <c r="G3814" s="3">
        <v>0.14361702127659581</v>
      </c>
      <c r="H3814" s="3">
        <v>0.1223404255319149</v>
      </c>
      <c r="I3814" s="3">
        <v>0.30319148936170209</v>
      </c>
      <c r="J3814" s="3">
        <v>2.9426341553393191E-2</v>
      </c>
      <c r="K3814" s="3">
        <v>21604.80000000001</v>
      </c>
      <c r="L3814" s="3" t="s">
        <v>16830</v>
      </c>
      <c r="M3814" s="8" t="str">
        <f ca="1">IFERROR(__xludf.DUMMYFUNCTION("REGEXREPLACE(F3021,""\D"", """")"),"#VALUE!")</f>
        <v>#VALUE!</v>
      </c>
    </row>
    <row r="3815" spans="1:13" ht="15.75" customHeight="1">
      <c r="A3815" s="1">
        <v>3021</v>
      </c>
      <c r="B3815" s="3">
        <v>3022</v>
      </c>
      <c r="C3815" s="3" t="s">
        <v>8120</v>
      </c>
      <c r="D3815" s="3">
        <v>0.16024282292105979</v>
      </c>
      <c r="E3815" s="3">
        <v>0.23551990489369901</v>
      </c>
      <c r="F3815" s="3">
        <v>0.61009174311926606</v>
      </c>
      <c r="G3815" s="3">
        <v>9.1743119266055051E-2</v>
      </c>
      <c r="H3815" s="3">
        <v>0.1146788990825688</v>
      </c>
      <c r="I3815" s="3">
        <v>0.24311926605504591</v>
      </c>
      <c r="J3815" s="3">
        <v>3.094300451500669E-2</v>
      </c>
      <c r="K3815" s="3">
        <v>24225.89999999998</v>
      </c>
      <c r="L3815" s="3" t="s">
        <v>16832</v>
      </c>
      <c r="M3815" s="8" t="str">
        <f ca="1">IFERROR(__xludf.DUMMYFUNCTION("REGEXREPLACE(F3023,""\D"", """")"),"#VALUE!")</f>
        <v>#VALUE!</v>
      </c>
    </row>
    <row r="3816" spans="1:13" ht="15.75" customHeight="1">
      <c r="A3816" s="1">
        <v>3022</v>
      </c>
      <c r="B3816" s="3">
        <v>3023</v>
      </c>
      <c r="C3816" s="3" t="s">
        <v>8123</v>
      </c>
      <c r="D3816" s="3">
        <v>0.23598673885630589</v>
      </c>
      <c r="E3816" s="3">
        <v>0.1522127819368862</v>
      </c>
      <c r="F3816" s="3">
        <v>0.65492957746478875</v>
      </c>
      <c r="G3816" s="3">
        <v>0.19718309859154931</v>
      </c>
      <c r="H3816" s="3">
        <v>9.8591549295774641E-2</v>
      </c>
      <c r="I3816" s="3">
        <v>0.33098591549295769</v>
      </c>
      <c r="J3816" s="3">
        <v>6.151567774618262E-2</v>
      </c>
      <c r="K3816" s="3">
        <v>16114.20000000003</v>
      </c>
      <c r="L3816" s="3" t="s">
        <v>16833</v>
      </c>
      <c r="M3816" s="8" t="str">
        <f ca="1">IFERROR(__xludf.DUMMYFUNCTION("REGEXREPLACE(F3024,""\D"", """")"),"#VALUE!")</f>
        <v>#VALUE!</v>
      </c>
    </row>
    <row r="3817" spans="1:13" ht="15.75" customHeight="1">
      <c r="A3817" s="1">
        <v>3023</v>
      </c>
      <c r="B3817" s="3">
        <v>3024</v>
      </c>
      <c r="C3817" s="3" t="s">
        <v>8126</v>
      </c>
      <c r="D3817" s="3">
        <v>0.12961505443703031</v>
      </c>
      <c r="E3817" s="3">
        <v>0.1633784383116455</v>
      </c>
      <c r="F3817" s="3">
        <v>0.62389380530973448</v>
      </c>
      <c r="G3817" s="3">
        <v>0.1238938053097345</v>
      </c>
      <c r="H3817" s="3">
        <v>0.1548672566371681</v>
      </c>
      <c r="I3817" s="3">
        <v>0.31415929203539822</v>
      </c>
      <c r="J3817" s="3">
        <v>3.4539090513921442E-2</v>
      </c>
      <c r="K3817" s="3">
        <v>25862.9</v>
      </c>
      <c r="L3817" s="3" t="s">
        <v>16834</v>
      </c>
      <c r="M3817" s="8" t="str">
        <f ca="1">IFERROR(__xludf.DUMMYFUNCTION("REGEXREPLACE(F3025,""\D"", """")"),"#VALUE!")</f>
        <v>#VALUE!</v>
      </c>
    </row>
    <row r="3818" spans="1:13" ht="15.75" customHeight="1">
      <c r="A3818" s="1">
        <v>3025</v>
      </c>
      <c r="B3818" s="3">
        <v>3026</v>
      </c>
      <c r="C3818" s="3" t="s">
        <v>8131</v>
      </c>
      <c r="D3818" s="3">
        <v>0.1411141201076693</v>
      </c>
      <c r="E3818" s="3">
        <v>8.7018235878471101E-2</v>
      </c>
      <c r="F3818" s="3">
        <v>0.7021276595744681</v>
      </c>
      <c r="G3818" s="3">
        <v>0.14893617021276601</v>
      </c>
      <c r="H3818" s="3">
        <v>0.19148936170212769</v>
      </c>
      <c r="I3818" s="3">
        <v>0.38297872340425532</v>
      </c>
      <c r="J3818" s="3">
        <v>4.4331301110521498E-2</v>
      </c>
      <c r="K3818" s="3">
        <v>11002.60000000002</v>
      </c>
      <c r="L3818" s="3" t="s">
        <v>16836</v>
      </c>
      <c r="M3818" s="8" t="str">
        <f ca="1">IFERROR(__xludf.DUMMYFUNCTION("REGEXREPLACE(F3027,""\D"", """")"),"#VALUE!")</f>
        <v>#VALUE!</v>
      </c>
    </row>
    <row r="3819" spans="1:13" ht="15.75" customHeight="1">
      <c r="A3819" s="1">
        <v>3027</v>
      </c>
      <c r="B3819" s="3">
        <v>3028</v>
      </c>
      <c r="C3819" s="3" t="s">
        <v>8136</v>
      </c>
      <c r="D3819" s="3">
        <v>0.2173931820235987</v>
      </c>
      <c r="E3819" s="3">
        <v>0.36408028366988993</v>
      </c>
      <c r="F3819" s="3">
        <v>0.6029411764705882</v>
      </c>
      <c r="G3819" s="3">
        <v>0.13235294117647059</v>
      </c>
      <c r="H3819" s="3">
        <v>5.8823529411764712E-2</v>
      </c>
      <c r="I3819" s="3">
        <v>0.20588235294117649</v>
      </c>
      <c r="J3819" s="3">
        <v>3.0116229461884539E-2</v>
      </c>
      <c r="K3819" s="3">
        <v>7711.0000000000036</v>
      </c>
      <c r="L3819" s="3" t="s">
        <v>16838</v>
      </c>
      <c r="M3819" s="8" t="str">
        <f ca="1">IFERROR(__xludf.DUMMYFUNCTION("REGEXREPLACE(F3029,""\D"", """")"),"#VALUE!")</f>
        <v>#VALUE!</v>
      </c>
    </row>
    <row r="3820" spans="1:13" ht="15.75" customHeight="1">
      <c r="A3820" s="1">
        <v>3028</v>
      </c>
      <c r="B3820" s="3">
        <v>3029</v>
      </c>
      <c r="C3820" s="3" t="s">
        <v>8138</v>
      </c>
      <c r="D3820" s="3">
        <v>0.45019442948913108</v>
      </c>
      <c r="E3820" s="3">
        <v>0.60802358806794132</v>
      </c>
      <c r="F3820" s="3">
        <v>0.46774193548387089</v>
      </c>
      <c r="G3820" s="3">
        <v>0.1129032258064516</v>
      </c>
      <c r="H3820" s="3">
        <v>3.2258064516129031E-2</v>
      </c>
      <c r="I3820" s="3">
        <v>0.14516129032258071</v>
      </c>
      <c r="J3820" s="3">
        <v>4.071883187075627E-2</v>
      </c>
      <c r="K3820" s="3">
        <v>6734.699999999998</v>
      </c>
      <c r="L3820" s="3" t="s">
        <v>16839</v>
      </c>
      <c r="M3820" s="8" t="str">
        <f ca="1">IFERROR(__xludf.DUMMYFUNCTION("REGEXREPLACE(F3030,""\D"", """")"),"#VALUE!")</f>
        <v>#VALUE!</v>
      </c>
    </row>
    <row r="3821" spans="1:13" ht="15.75" customHeight="1">
      <c r="A3821" s="1">
        <v>3029</v>
      </c>
      <c r="B3821" s="3">
        <v>3030</v>
      </c>
      <c r="C3821" s="3" t="s">
        <v>8140</v>
      </c>
      <c r="D3821" s="3">
        <v>0.21065624586271861</v>
      </c>
      <c r="E3821" s="3">
        <v>0.10683185796557</v>
      </c>
      <c r="F3821" s="3">
        <v>0.56716417910447758</v>
      </c>
      <c r="G3821" s="3">
        <v>0.12686567164179111</v>
      </c>
      <c r="H3821" s="3">
        <v>0.1567164179104478</v>
      </c>
      <c r="I3821" s="3">
        <v>0.32089552238805968</v>
      </c>
      <c r="J3821" s="3">
        <v>5.5660761810382507E-2</v>
      </c>
      <c r="K3821" s="3">
        <v>15579.700000000021</v>
      </c>
      <c r="L3821" s="3" t="s">
        <v>16840</v>
      </c>
      <c r="M3821" s="8" t="str">
        <f ca="1">IFERROR(__xludf.DUMMYFUNCTION("REGEXREPLACE(F3031,""\D"", """")"),"#VALUE!")</f>
        <v>#VALUE!</v>
      </c>
    </row>
    <row r="3822" spans="1:13" ht="15.75" customHeight="1">
      <c r="A3822" s="1">
        <v>3030</v>
      </c>
      <c r="B3822" s="3">
        <v>3031</v>
      </c>
      <c r="C3822" s="3" t="s">
        <v>8143</v>
      </c>
      <c r="D3822" s="3">
        <v>0.21618305449867581</v>
      </c>
      <c r="E3822" s="3">
        <v>0.22615697887831709</v>
      </c>
      <c r="F3822" s="3">
        <v>0.63963963963963966</v>
      </c>
      <c r="G3822" s="3">
        <v>9.45945945945946E-2</v>
      </c>
      <c r="H3822" s="3">
        <v>0.1621621621621622</v>
      </c>
      <c r="I3822" s="3">
        <v>0.28828828828828829</v>
      </c>
      <c r="J3822" s="3">
        <v>5.1184964733078313E-2</v>
      </c>
      <c r="K3822" s="3">
        <v>24669.699999999961</v>
      </c>
      <c r="L3822" s="3" t="s">
        <v>16841</v>
      </c>
      <c r="M3822" s="8" t="str">
        <f ca="1">IFERROR(__xludf.DUMMYFUNCTION("REGEXREPLACE(F3032,""\D"", """")"),"#VALUE!")</f>
        <v>#VALUE!</v>
      </c>
    </row>
    <row r="3823" spans="1:13" ht="15.75" customHeight="1">
      <c r="A3823" s="1">
        <v>3031</v>
      </c>
      <c r="B3823" s="3">
        <v>3032</v>
      </c>
      <c r="C3823" s="3" t="s">
        <v>8146</v>
      </c>
      <c r="D3823" s="3">
        <v>0.135318005001417</v>
      </c>
      <c r="E3823" s="3">
        <v>0.1670720134468677</v>
      </c>
      <c r="F3823" s="3">
        <v>0.5368421052631579</v>
      </c>
      <c r="G3823" s="3">
        <v>0.16842105263157889</v>
      </c>
      <c r="H3823" s="3">
        <v>0.1157894736842105</v>
      </c>
      <c r="I3823" s="3">
        <v>0.29473684210526307</v>
      </c>
      <c r="J3823" s="3">
        <v>3.4295464319317862E-2</v>
      </c>
      <c r="K3823" s="3">
        <v>11328.10000000002</v>
      </c>
      <c r="L3823" s="3" t="s">
        <v>16842</v>
      </c>
      <c r="M3823" s="8" t="str">
        <f ca="1">IFERROR(__xludf.DUMMYFUNCTION("REGEXREPLACE(F3033,""\D"", """")"),"#VALUE!")</f>
        <v>#VALUE!</v>
      </c>
    </row>
    <row r="3824" spans="1:13" ht="15.75" customHeight="1">
      <c r="A3824" s="1">
        <v>3032</v>
      </c>
      <c r="B3824" s="3">
        <v>3033</v>
      </c>
      <c r="C3824" s="3" t="s">
        <v>8148</v>
      </c>
      <c r="D3824" s="3">
        <v>0.1541613614158531</v>
      </c>
      <c r="E3824" s="3">
        <v>0.39071367675421859</v>
      </c>
      <c r="F3824" s="3">
        <v>0.53061224489795922</v>
      </c>
      <c r="G3824" s="3">
        <v>0.18367346938775511</v>
      </c>
      <c r="H3824" s="3">
        <v>0.14285714285714279</v>
      </c>
      <c r="I3824" s="3">
        <v>0.34693877551020408</v>
      </c>
      <c r="J3824" s="3">
        <v>4.2580164905101768E-2</v>
      </c>
      <c r="K3824" s="3">
        <v>5573.7999999999984</v>
      </c>
      <c r="L3824" s="3" t="s">
        <v>16843</v>
      </c>
      <c r="M3824" s="8" t="str">
        <f ca="1">IFERROR(__xludf.DUMMYFUNCTION("REGEXREPLACE(F3034,""\D"", """")"),"#VALUE!")</f>
        <v>#VALUE!</v>
      </c>
    </row>
    <row r="3825" spans="1:13" ht="15.75" customHeight="1">
      <c r="A3825" s="1">
        <v>3034</v>
      </c>
      <c r="B3825" s="3">
        <v>3035</v>
      </c>
      <c r="C3825" s="3" t="s">
        <v>8153</v>
      </c>
      <c r="D3825" s="3">
        <v>0.1027468470845959</v>
      </c>
      <c r="E3825" s="3">
        <v>0.26202894535847049</v>
      </c>
      <c r="F3825" s="3">
        <v>0.63013698630136983</v>
      </c>
      <c r="G3825" s="3">
        <v>0.13698630136986301</v>
      </c>
      <c r="H3825" s="3">
        <v>0.1095890410958904</v>
      </c>
      <c r="I3825" s="3">
        <v>0.27397260273972601</v>
      </c>
      <c r="J3825" s="3">
        <v>2.151661675606362E-2</v>
      </c>
      <c r="K3825" s="3">
        <v>8125.3000000000065</v>
      </c>
      <c r="L3825" s="3" t="s">
        <v>16845</v>
      </c>
      <c r="M3825" s="8" t="str">
        <f ca="1">IFERROR(__xludf.DUMMYFUNCTION("REGEXREPLACE(F3036,""\D"", """")"),"#VALUE!")</f>
        <v>#VALUE!</v>
      </c>
    </row>
    <row r="3826" spans="1:13" ht="15.75" customHeight="1">
      <c r="A3826" s="1">
        <v>3038</v>
      </c>
      <c r="B3826" s="3">
        <v>3039</v>
      </c>
      <c r="C3826" s="3" t="s">
        <v>8166</v>
      </c>
      <c r="D3826" s="3">
        <v>0.17489438149694361</v>
      </c>
      <c r="E3826" s="3">
        <v>0.20154507966855659</v>
      </c>
      <c r="F3826" s="3">
        <v>0.63513513513513509</v>
      </c>
      <c r="G3826" s="3">
        <v>0.1216216216216216</v>
      </c>
      <c r="H3826" s="3">
        <v>0.14864864864864871</v>
      </c>
      <c r="I3826" s="3">
        <v>0.3108108108108108</v>
      </c>
      <c r="J3826" s="3">
        <v>4.1134965043569269E-2</v>
      </c>
      <c r="K3826" s="3">
        <v>8380.700000000008</v>
      </c>
      <c r="L3826" s="3" t="s">
        <v>16849</v>
      </c>
      <c r="M3826" s="8" t="str">
        <f ca="1">IFERROR(__xludf.DUMMYFUNCTION("REGEXREPLACE(F3040,""\D"", """")"),"#VALUE!")</f>
        <v>#VALUE!</v>
      </c>
    </row>
    <row r="3827" spans="1:13" ht="15.75" customHeight="1">
      <c r="A3827" s="1">
        <v>3040</v>
      </c>
      <c r="B3827" s="3">
        <v>3041</v>
      </c>
      <c r="C3827" s="3" t="s">
        <v>8171</v>
      </c>
      <c r="D3827" s="3">
        <v>0.24873088553384831</v>
      </c>
      <c r="E3827" s="3">
        <v>0.13288744947261449</v>
      </c>
      <c r="F3827" s="3">
        <v>0.69135802469135799</v>
      </c>
      <c r="G3827" s="3">
        <v>0.14814814814814811</v>
      </c>
      <c r="H3827" s="3">
        <v>0.17901234567901231</v>
      </c>
      <c r="I3827" s="3">
        <v>0.33950617283950618</v>
      </c>
      <c r="J3827" s="3">
        <v>7.761611861821191E-2</v>
      </c>
      <c r="K3827" s="3">
        <v>18583.80000000001</v>
      </c>
      <c r="L3827" s="3" t="s">
        <v>16851</v>
      </c>
      <c r="M3827" s="8" t="str">
        <f ca="1">IFERROR(__xludf.DUMMYFUNCTION("REGEXREPLACE(F3042,""\D"", """")"),"#VALUE!")</f>
        <v>#VALUE!</v>
      </c>
    </row>
    <row r="3828" spans="1:13" ht="15.75" customHeight="1">
      <c r="A3828" s="1">
        <v>3041</v>
      </c>
      <c r="B3828" s="3">
        <v>3042</v>
      </c>
      <c r="C3828" s="3" t="s">
        <v>8174</v>
      </c>
      <c r="D3828" s="3">
        <v>0.18135451643568881</v>
      </c>
      <c r="E3828" s="3">
        <v>0.1462447249518315</v>
      </c>
      <c r="F3828" s="3">
        <v>0.63513513513513509</v>
      </c>
      <c r="G3828" s="3">
        <v>0.1621621621621622</v>
      </c>
      <c r="H3828" s="3">
        <v>0.1081081081081081</v>
      </c>
      <c r="I3828" s="3">
        <v>0.29729729729729731</v>
      </c>
      <c r="J3828" s="3">
        <v>4.1827911099878733E-2</v>
      </c>
      <c r="K3828" s="3">
        <v>8377.200000000008</v>
      </c>
      <c r="L3828" s="3" t="s">
        <v>16852</v>
      </c>
      <c r="M3828" s="8" t="str">
        <f ca="1">IFERROR(__xludf.DUMMYFUNCTION("REGEXREPLACE(F3043,""\D"", """")"),"#VALUE!")</f>
        <v>#VALUE!</v>
      </c>
    </row>
    <row r="3829" spans="1:13" ht="15.75" customHeight="1">
      <c r="A3829" s="1">
        <v>3042</v>
      </c>
      <c r="B3829" s="3">
        <v>3043</v>
      </c>
      <c r="C3829" s="3" t="s">
        <v>8176</v>
      </c>
      <c r="D3829" s="3">
        <v>0.1860229874557128</v>
      </c>
      <c r="E3829" s="3">
        <v>0.12542493051272269</v>
      </c>
      <c r="F3829" s="3">
        <v>0.61111111111111116</v>
      </c>
      <c r="G3829" s="3">
        <v>0.14285714285714279</v>
      </c>
      <c r="H3829" s="3">
        <v>0.1111111111111111</v>
      </c>
      <c r="I3829" s="3">
        <v>0.29365079365079372</v>
      </c>
      <c r="J3829" s="3">
        <v>4.3179626269009598E-2</v>
      </c>
      <c r="K3829" s="3">
        <v>14333.200000000041</v>
      </c>
      <c r="L3829" s="3" t="s">
        <v>16853</v>
      </c>
      <c r="M3829" s="8" t="str">
        <f ca="1">IFERROR(__xludf.DUMMYFUNCTION("REGEXREPLACE(F3044,""\D"", """")"),"#VALUE!")</f>
        <v>#VALUE!</v>
      </c>
    </row>
    <row r="3830" spans="1:13" ht="15.75" customHeight="1">
      <c r="A3830" s="1">
        <v>3044</v>
      </c>
      <c r="B3830" s="3">
        <v>3045</v>
      </c>
      <c r="C3830" s="3" t="s">
        <v>8182</v>
      </c>
      <c r="D3830" s="3">
        <v>0.24647162248644511</v>
      </c>
      <c r="E3830" s="3">
        <v>0.11747544626272111</v>
      </c>
      <c r="F3830" s="3">
        <v>0.61194029850746268</v>
      </c>
      <c r="G3830" s="3">
        <v>0.16417910447761189</v>
      </c>
      <c r="H3830" s="3">
        <v>0.1343283582089552</v>
      </c>
      <c r="I3830" s="3">
        <v>0.34328358208955218</v>
      </c>
      <c r="J3830" s="3">
        <v>6.4417820635127243E-2</v>
      </c>
      <c r="K3830" s="3">
        <v>7614.2000000000025</v>
      </c>
      <c r="L3830" s="3" t="s">
        <v>16855</v>
      </c>
      <c r="M3830" s="8" t="str">
        <f ca="1">IFERROR(__xludf.DUMMYFUNCTION("REGEXREPLACE(F3046,""\D"", """")"),"#VALUE!")</f>
        <v>#VALUE!</v>
      </c>
    </row>
    <row r="3831" spans="1:13" ht="15.75" customHeight="1">
      <c r="A3831" s="1">
        <v>3045</v>
      </c>
      <c r="B3831" s="3">
        <v>3046</v>
      </c>
      <c r="C3831" s="3" t="s">
        <v>8185</v>
      </c>
      <c r="D3831" s="3">
        <v>0.24351227763510669</v>
      </c>
      <c r="E3831" s="3">
        <v>0.29116682327129018</v>
      </c>
      <c r="F3831" s="3">
        <v>0.60606060606060608</v>
      </c>
      <c r="G3831" s="3">
        <v>0.10606060606060611</v>
      </c>
      <c r="H3831" s="3">
        <v>0.10101010101010099</v>
      </c>
      <c r="I3831" s="3">
        <v>0.24747474747474749</v>
      </c>
      <c r="J3831" s="3">
        <v>4.7122856773461723E-2</v>
      </c>
      <c r="K3831" s="3">
        <v>22611.8</v>
      </c>
      <c r="L3831" s="3" t="s">
        <v>16856</v>
      </c>
      <c r="M3831" s="8" t="str">
        <f ca="1">IFERROR(__xludf.DUMMYFUNCTION("REGEXREPLACE(F3047,""\D"", """")"),"#VALUE!")</f>
        <v>#VALUE!</v>
      </c>
    </row>
    <row r="3832" spans="1:13" ht="15.75" customHeight="1">
      <c r="A3832" s="1">
        <v>3046</v>
      </c>
      <c r="B3832" s="3">
        <v>3047</v>
      </c>
      <c r="C3832" s="3" t="s">
        <v>8187</v>
      </c>
      <c r="D3832" s="3">
        <v>0.25081187665758098</v>
      </c>
      <c r="E3832" s="3">
        <v>0.1133086181052284</v>
      </c>
      <c r="F3832" s="3">
        <v>0.65517241379310343</v>
      </c>
      <c r="G3832" s="3">
        <v>0.29310344827586199</v>
      </c>
      <c r="H3832" s="3">
        <v>8.6206896551724144E-2</v>
      </c>
      <c r="I3832" s="3">
        <v>0.44827586206896552</v>
      </c>
      <c r="J3832" s="3">
        <v>6.6473544285245531E-2</v>
      </c>
      <c r="K3832" s="3">
        <v>6888.1999999999989</v>
      </c>
      <c r="L3832" s="3" t="s">
        <v>16857</v>
      </c>
      <c r="M3832" s="8" t="str">
        <f ca="1">IFERROR(__xludf.DUMMYFUNCTION("REGEXREPLACE(F3048,""\D"", """")"),"#VALUE!")</f>
        <v>#VALUE!</v>
      </c>
    </row>
    <row r="3833" spans="1:13" ht="15.75" customHeight="1">
      <c r="A3833" s="1">
        <v>3048</v>
      </c>
      <c r="B3833" s="3">
        <v>3049</v>
      </c>
      <c r="C3833" s="3" t="s">
        <v>8193</v>
      </c>
      <c r="D3833" s="3">
        <v>0.24916364415807191</v>
      </c>
      <c r="E3833" s="3">
        <v>0.1804919198068132</v>
      </c>
      <c r="F3833" s="3">
        <v>0.64473684210526316</v>
      </c>
      <c r="G3833" s="3">
        <v>0.14473684210526319</v>
      </c>
      <c r="H3833" s="3">
        <v>7.8947368421052627E-2</v>
      </c>
      <c r="I3833" s="3">
        <v>0.25</v>
      </c>
      <c r="J3833" s="3">
        <v>4.4684445644102323E-2</v>
      </c>
      <c r="K3833" s="3">
        <v>8658.3000000000102</v>
      </c>
      <c r="L3833" s="3" t="s">
        <v>16859</v>
      </c>
      <c r="M3833" s="8" t="str">
        <f ca="1">IFERROR(__xludf.DUMMYFUNCTION("REGEXREPLACE(F3050,""\D"", """")"),"#VALUE!")</f>
        <v>#VALUE!</v>
      </c>
    </row>
    <row r="3834" spans="1:13" ht="15.75" customHeight="1">
      <c r="A3834" s="1">
        <v>3049</v>
      </c>
      <c r="B3834" s="3">
        <v>3050</v>
      </c>
      <c r="C3834" s="3" t="s">
        <v>8195</v>
      </c>
      <c r="D3834" s="3">
        <v>0.16065398588292429</v>
      </c>
      <c r="E3834" s="3">
        <v>4.7211197961295692E-2</v>
      </c>
      <c r="F3834" s="3">
        <v>0.56521739130434778</v>
      </c>
      <c r="G3834" s="3">
        <v>0.28260869565217389</v>
      </c>
      <c r="H3834" s="3">
        <v>0.108695652173913</v>
      </c>
      <c r="I3834" s="3">
        <v>0.39130434782608697</v>
      </c>
      <c r="J3834" s="3">
        <v>4.6138398002937633E-2</v>
      </c>
      <c r="K3834" s="3">
        <v>5661.4999999999982</v>
      </c>
      <c r="L3834" s="3" t="s">
        <v>16860</v>
      </c>
      <c r="M3834" s="8" t="str">
        <f ca="1">IFERROR(__xludf.DUMMYFUNCTION("REGEXREPLACE(F3051,""\D"", """")"),"#VALUE!")</f>
        <v>#VALUE!</v>
      </c>
    </row>
    <row r="3835" spans="1:13" ht="15.75" customHeight="1">
      <c r="A3835" s="1">
        <v>3051</v>
      </c>
      <c r="B3835" s="3">
        <v>3052</v>
      </c>
      <c r="C3835" s="3" t="s">
        <v>8200</v>
      </c>
      <c r="D3835" s="3">
        <v>0.123013952236081</v>
      </c>
      <c r="E3835" s="3">
        <v>0.36711269360858262</v>
      </c>
      <c r="F3835" s="3">
        <v>0.65094339622641506</v>
      </c>
      <c r="G3835" s="3">
        <v>0.13207547169811321</v>
      </c>
      <c r="H3835" s="3">
        <v>0.12264150943396231</v>
      </c>
      <c r="I3835" s="3">
        <v>0.29245283018867918</v>
      </c>
      <c r="J3835" s="3">
        <v>2.840297860813697E-2</v>
      </c>
      <c r="K3835" s="3">
        <v>11885.50000000002</v>
      </c>
      <c r="L3835" s="3" t="s">
        <v>16862</v>
      </c>
      <c r="M3835" s="8" t="str">
        <f ca="1">IFERROR(__xludf.DUMMYFUNCTION("REGEXREPLACE(F3053,""\D"", """")"),"#VALUE!")</f>
        <v>#VALUE!</v>
      </c>
    </row>
    <row r="3836" spans="1:13" ht="15.75" customHeight="1">
      <c r="A3836" s="1">
        <v>3052</v>
      </c>
      <c r="B3836" s="3">
        <v>3053</v>
      </c>
      <c r="C3836" s="3" t="s">
        <v>8203</v>
      </c>
      <c r="D3836" s="3">
        <v>0.14788039964569111</v>
      </c>
      <c r="E3836" s="3">
        <v>0.31443634509949592</v>
      </c>
      <c r="F3836" s="3">
        <v>0.61676646706586824</v>
      </c>
      <c r="G3836" s="3">
        <v>0.1377245508982036</v>
      </c>
      <c r="H3836" s="3">
        <v>7.7844311377245512E-2</v>
      </c>
      <c r="I3836" s="3">
        <v>0.25149700598802388</v>
      </c>
      <c r="J3836" s="3">
        <v>2.8485992745586781E-2</v>
      </c>
      <c r="K3836" s="3">
        <v>18387.600000000031</v>
      </c>
      <c r="L3836" s="3" t="s">
        <v>16863</v>
      </c>
      <c r="M3836" s="8" t="str">
        <f ca="1">IFERROR(__xludf.DUMMYFUNCTION("REGEXREPLACE(F3054,""\D"", """")"),"#VALUE!")</f>
        <v>#VALUE!</v>
      </c>
    </row>
    <row r="3837" spans="1:13" ht="15.75" customHeight="1">
      <c r="A3837" s="1">
        <v>3054</v>
      </c>
      <c r="B3837" s="3">
        <v>3055</v>
      </c>
      <c r="C3837" s="3" t="s">
        <v>8208</v>
      </c>
      <c r="D3837" s="3">
        <v>0.21495734182894949</v>
      </c>
      <c r="E3837" s="3">
        <v>0.17226860669920199</v>
      </c>
      <c r="F3837" s="3">
        <v>0.61176470588235299</v>
      </c>
      <c r="G3837" s="3">
        <v>0.1</v>
      </c>
      <c r="H3837" s="3">
        <v>0.1470588235294118</v>
      </c>
      <c r="I3837" s="3">
        <v>0.27058823529411757</v>
      </c>
      <c r="J3837" s="3">
        <v>4.898587546036455E-2</v>
      </c>
      <c r="K3837" s="3">
        <v>19243.099999999999</v>
      </c>
      <c r="L3837" s="3" t="s">
        <v>16865</v>
      </c>
      <c r="M3837" s="8" t="str">
        <f ca="1">IFERROR(__xludf.DUMMYFUNCTION("REGEXREPLACE(F3056,""\D"", """")"),"#VALUE!")</f>
        <v>#VALUE!</v>
      </c>
    </row>
    <row r="3838" spans="1:13" ht="15.75" customHeight="1">
      <c r="A3838" s="1">
        <v>3057</v>
      </c>
      <c r="B3838" s="3">
        <v>3058</v>
      </c>
      <c r="C3838" s="3" t="s">
        <v>8216</v>
      </c>
      <c r="D3838" s="3">
        <v>0.10631017998673289</v>
      </c>
      <c r="E3838" s="3">
        <v>0.3554388312972433</v>
      </c>
      <c r="F3838" s="3">
        <v>0.51449275362318836</v>
      </c>
      <c r="G3838" s="3">
        <v>0.11594202898550721</v>
      </c>
      <c r="H3838" s="3">
        <v>0.108695652173913</v>
      </c>
      <c r="I3838" s="3">
        <v>0.2391304347826087</v>
      </c>
      <c r="J3838" s="3">
        <v>2.1851452250306821E-2</v>
      </c>
      <c r="K3838" s="3">
        <v>16056.100000000029</v>
      </c>
      <c r="L3838" s="3" t="s">
        <v>16868</v>
      </c>
      <c r="M3838" s="8" t="str">
        <f ca="1">IFERROR(__xludf.DUMMYFUNCTION("REGEXREPLACE(F3059,""\D"", """")"),"#VALUE!")</f>
        <v>#VALUE!</v>
      </c>
    </row>
    <row r="3839" spans="1:13" ht="15.75" customHeight="1">
      <c r="A3839" s="1">
        <v>3061</v>
      </c>
      <c r="B3839" s="3">
        <v>3062</v>
      </c>
      <c r="C3839" s="3" t="s">
        <v>8227</v>
      </c>
      <c r="D3839" s="3">
        <v>0.21654688746079359</v>
      </c>
      <c r="E3839" s="3">
        <v>0.30338819948501722</v>
      </c>
      <c r="F3839" s="3">
        <v>0.68456375838926176</v>
      </c>
      <c r="G3839" s="3">
        <v>9.3959731543624164E-2</v>
      </c>
      <c r="H3839" s="3">
        <v>0.1140939597315436</v>
      </c>
      <c r="I3839" s="3">
        <v>0.2348993288590604</v>
      </c>
      <c r="J3839" s="3">
        <v>4.096322939990367E-2</v>
      </c>
      <c r="K3839" s="3">
        <v>15820.40000000002</v>
      </c>
      <c r="L3839" s="3" t="s">
        <v>16872</v>
      </c>
      <c r="M3839" s="8" t="str">
        <f ca="1">IFERROR(__xludf.DUMMYFUNCTION("REGEXREPLACE(F3063,""\D"", """")"),"#VALUE!")</f>
        <v>#VALUE!</v>
      </c>
    </row>
    <row r="3840" spans="1:13" ht="15.75" customHeight="1">
      <c r="A3840" s="1">
        <v>3062</v>
      </c>
      <c r="B3840" s="3">
        <v>3063</v>
      </c>
      <c r="C3840" s="3" t="s">
        <v>8229</v>
      </c>
      <c r="D3840" s="3">
        <v>0.2586253198144835</v>
      </c>
      <c r="E3840" s="3">
        <v>0.31709374227599518</v>
      </c>
      <c r="F3840" s="3">
        <v>0.55307262569832405</v>
      </c>
      <c r="G3840" s="3">
        <v>7.8212290502793297E-2</v>
      </c>
      <c r="H3840" s="3">
        <v>8.9385474860335198E-2</v>
      </c>
      <c r="I3840" s="3">
        <v>0.20949720670391059</v>
      </c>
      <c r="J3840" s="3">
        <v>4.123811217526957E-2</v>
      </c>
      <c r="K3840" s="3">
        <v>39000.99999999976</v>
      </c>
      <c r="L3840" s="3" t="s">
        <v>16873</v>
      </c>
      <c r="M3840" s="8" t="str">
        <f ca="1">IFERROR(__xludf.DUMMYFUNCTION("REGEXREPLACE(F3064,""\D"", """")"),"#VALUE!")</f>
        <v>#VALUE!</v>
      </c>
    </row>
    <row r="3841" spans="1:13" ht="15.75" customHeight="1">
      <c r="A3841" s="1">
        <v>3064</v>
      </c>
      <c r="B3841" s="3">
        <v>3065</v>
      </c>
      <c r="C3841" s="3" t="s">
        <v>8234</v>
      </c>
      <c r="D3841" s="3">
        <v>0.1564892466136861</v>
      </c>
      <c r="E3841" s="3">
        <v>0.32480500827282072</v>
      </c>
      <c r="F3841" s="3">
        <v>0.63157894736842102</v>
      </c>
      <c r="G3841" s="3">
        <v>7.5187969924812026E-2</v>
      </c>
      <c r="H3841" s="3">
        <v>9.7744360902255634E-2</v>
      </c>
      <c r="I3841" s="3">
        <v>0.2180451127819549</v>
      </c>
      <c r="J3841" s="3">
        <v>2.352853182366851E-2</v>
      </c>
      <c r="K3841" s="3">
        <v>14251.500000000029</v>
      </c>
      <c r="L3841" s="3" t="s">
        <v>16875</v>
      </c>
      <c r="M3841" s="8" t="str">
        <f ca="1">IFERROR(__xludf.DUMMYFUNCTION("REGEXREPLACE(F3066,""\D"", """")"),"#VALUE!")</f>
        <v>#VALUE!</v>
      </c>
    </row>
    <row r="3842" spans="1:13" ht="15.75" customHeight="1">
      <c r="A3842" s="1">
        <v>3065</v>
      </c>
      <c r="B3842" s="3">
        <v>3066</v>
      </c>
      <c r="C3842" s="3" t="s">
        <v>8236</v>
      </c>
      <c r="D3842" s="3">
        <v>0.20538549429017061</v>
      </c>
      <c r="E3842" s="3">
        <v>0.22732874320186189</v>
      </c>
      <c r="F3842" s="3">
        <v>0.6071428571428571</v>
      </c>
      <c r="G3842" s="3">
        <v>0.14285714285714279</v>
      </c>
      <c r="H3842" s="3">
        <v>0.1071428571428571</v>
      </c>
      <c r="I3842" s="3">
        <v>0.26785714285714279</v>
      </c>
      <c r="J3842" s="3">
        <v>4.1123626553941542E-2</v>
      </c>
      <c r="K3842" s="3">
        <v>6602.1000000000013</v>
      </c>
      <c r="L3842" s="3" t="s">
        <v>16876</v>
      </c>
      <c r="M3842" s="8" t="str">
        <f ca="1">IFERROR(__xludf.DUMMYFUNCTION("REGEXREPLACE(F3067,""\D"", """")"),"#VALUE!")</f>
        <v>#VALUE!</v>
      </c>
    </row>
    <row r="3843" spans="1:13" ht="15.75" customHeight="1">
      <c r="A3843" s="1">
        <v>3066</v>
      </c>
      <c r="B3843" s="3">
        <v>3067</v>
      </c>
      <c r="C3843" s="3" t="s">
        <v>8238</v>
      </c>
      <c r="D3843" s="3">
        <v>0.2094000408668967</v>
      </c>
      <c r="E3843" s="3">
        <v>0.27787168198840878</v>
      </c>
      <c r="F3843" s="3">
        <v>0.62406015037593987</v>
      </c>
      <c r="G3843" s="3">
        <v>0.112781954887218</v>
      </c>
      <c r="H3843" s="3">
        <v>0.1090225563909774</v>
      </c>
      <c r="I3843" s="3">
        <v>0.25939849624060152</v>
      </c>
      <c r="J3843" s="3">
        <v>4.4400481544583287E-2</v>
      </c>
      <c r="K3843" s="3">
        <v>30148.29999999997</v>
      </c>
      <c r="L3843" s="3" t="s">
        <v>16877</v>
      </c>
      <c r="M3843" s="8" t="str">
        <f ca="1">IFERROR(__xludf.DUMMYFUNCTION("REGEXREPLACE(F3068,""\D"", """")"),"#VALUE!")</f>
        <v>#VALUE!</v>
      </c>
    </row>
    <row r="3844" spans="1:13" ht="15.75" customHeight="1">
      <c r="A3844" s="1">
        <v>3069</v>
      </c>
      <c r="B3844" s="3">
        <v>3070</v>
      </c>
      <c r="C3844" s="3" t="s">
        <v>8248</v>
      </c>
      <c r="D3844" s="3">
        <v>0.16630099128915071</v>
      </c>
      <c r="E3844" s="3">
        <v>0.19640297793801809</v>
      </c>
      <c r="F3844" s="3">
        <v>0.56862745098039214</v>
      </c>
      <c r="G3844" s="3">
        <v>0.13071895424836599</v>
      </c>
      <c r="H3844" s="3">
        <v>0.1372549019607843</v>
      </c>
      <c r="I3844" s="3">
        <v>0.28758169934640521</v>
      </c>
      <c r="J3844" s="3">
        <v>4.1929969689654761E-2</v>
      </c>
      <c r="K3844" s="3">
        <v>17454.600000000031</v>
      </c>
      <c r="L3844" s="3" t="s">
        <v>16880</v>
      </c>
      <c r="M3844" s="8" t="str">
        <f ca="1">IFERROR(__xludf.DUMMYFUNCTION("REGEXREPLACE(F3071,""\D"", """")"),"#VALUE!")</f>
        <v>#VALUE!</v>
      </c>
    </row>
    <row r="3845" spans="1:13" ht="15.75" customHeight="1">
      <c r="A3845" s="1">
        <v>3070</v>
      </c>
      <c r="B3845" s="3">
        <v>3071</v>
      </c>
      <c r="C3845" s="3" t="s">
        <v>8250</v>
      </c>
      <c r="D3845" s="3">
        <v>0.22027978480687549</v>
      </c>
      <c r="E3845" s="3">
        <v>0.60306353320558059</v>
      </c>
      <c r="F3845" s="3">
        <v>0.48484848484848492</v>
      </c>
      <c r="G3845" s="3">
        <v>5.5944055944055937E-2</v>
      </c>
      <c r="H3845" s="3">
        <v>3.9627039627039617E-2</v>
      </c>
      <c r="I3845" s="3">
        <v>0.14452214452214451</v>
      </c>
      <c r="J3845" s="3">
        <v>1.9319267632726039E-2</v>
      </c>
      <c r="K3845" s="3">
        <v>47155.099999999627</v>
      </c>
      <c r="L3845" s="3" t="s">
        <v>16881</v>
      </c>
      <c r="M3845" s="8" t="str">
        <f ca="1">IFERROR(__xludf.DUMMYFUNCTION("REGEXREPLACE(F3072,""\D"", """")"),"#VALUE!")</f>
        <v>#VALUE!</v>
      </c>
    </row>
    <row r="3846" spans="1:13" ht="15.75" customHeight="1">
      <c r="A3846" s="1">
        <v>3071</v>
      </c>
      <c r="B3846" s="3">
        <v>3072</v>
      </c>
      <c r="C3846" s="3" t="s">
        <v>8252</v>
      </c>
      <c r="D3846" s="3">
        <v>0.16087738438568139</v>
      </c>
      <c r="E3846" s="3">
        <v>0.26959417462165008</v>
      </c>
      <c r="F3846" s="3">
        <v>0.61407766990291257</v>
      </c>
      <c r="G3846" s="3">
        <v>7.7669902912621352E-2</v>
      </c>
      <c r="H3846" s="3">
        <v>0.1189320388349515</v>
      </c>
      <c r="I3846" s="3">
        <v>0.2305825242718447</v>
      </c>
      <c r="J3846" s="3">
        <v>3.0036851960911978E-2</v>
      </c>
      <c r="K3846" s="3">
        <v>44014.699999999662</v>
      </c>
      <c r="L3846" s="3" t="s">
        <v>16882</v>
      </c>
      <c r="M3846" s="8" t="str">
        <f ca="1">IFERROR(__xludf.DUMMYFUNCTION("REGEXREPLACE(F3073,""\D"", """")"),"#VALUE!")</f>
        <v>#VALUE!</v>
      </c>
    </row>
    <row r="3847" spans="1:13" ht="15.75" customHeight="1">
      <c r="A3847" s="1">
        <v>3072</v>
      </c>
      <c r="B3847" s="3">
        <v>3073</v>
      </c>
      <c r="C3847" s="3" t="s">
        <v>8255</v>
      </c>
      <c r="D3847" s="3">
        <v>0.14171420449904251</v>
      </c>
      <c r="E3847" s="3">
        <v>0.1476282186699911</v>
      </c>
      <c r="F3847" s="3">
        <v>0.61750000000000005</v>
      </c>
      <c r="G3847" s="3">
        <v>0.1225</v>
      </c>
      <c r="H3847" s="3">
        <v>0.13</v>
      </c>
      <c r="I3847" s="3">
        <v>0.3</v>
      </c>
      <c r="J3847" s="3">
        <v>3.4903723198079467E-2</v>
      </c>
      <c r="K3847" s="3">
        <v>45870.799999999646</v>
      </c>
      <c r="L3847" s="3" t="s">
        <v>16883</v>
      </c>
      <c r="M3847" s="8" t="str">
        <f ca="1">IFERROR(__xludf.DUMMYFUNCTION("REGEXREPLACE(F3074,""\D"", """")"),"#VALUE!")</f>
        <v>#VALUE!</v>
      </c>
    </row>
    <row r="3848" spans="1:13" ht="15.75" customHeight="1">
      <c r="A3848" s="1">
        <v>3074</v>
      </c>
      <c r="B3848" s="3">
        <v>3075</v>
      </c>
      <c r="C3848" s="3" t="s">
        <v>8260</v>
      </c>
      <c r="D3848" s="3">
        <v>0.2007789812155914</v>
      </c>
      <c r="E3848" s="3">
        <v>0.37777587016209691</v>
      </c>
      <c r="F3848" s="3">
        <v>0.5</v>
      </c>
      <c r="G3848" s="3">
        <v>7.8199052132701424E-2</v>
      </c>
      <c r="H3848" s="3">
        <v>6.8720379146919433E-2</v>
      </c>
      <c r="I3848" s="3">
        <v>0.1990521327014218</v>
      </c>
      <c r="J3848" s="3">
        <v>2.8075179115174789E-2</v>
      </c>
      <c r="K3848" s="3">
        <v>47180.299999999632</v>
      </c>
      <c r="L3848" s="3" t="s">
        <v>16885</v>
      </c>
      <c r="M3848" s="8" t="str">
        <f ca="1">IFERROR(__xludf.DUMMYFUNCTION("REGEXREPLACE(F3076,""\D"", """")"),"#VALUE!")</f>
        <v>#VALUE!</v>
      </c>
    </row>
    <row r="3849" spans="1:13" ht="15.75" customHeight="1">
      <c r="A3849" s="1">
        <v>3075</v>
      </c>
      <c r="B3849" s="3">
        <v>3076</v>
      </c>
      <c r="C3849" s="3" t="s">
        <v>8263</v>
      </c>
      <c r="D3849" s="3">
        <v>0.15877737705786521</v>
      </c>
      <c r="E3849" s="3">
        <v>0.59417214566349574</v>
      </c>
      <c r="F3849" s="3">
        <v>0.48931116389548701</v>
      </c>
      <c r="G3849" s="3">
        <v>6.8883610451306407E-2</v>
      </c>
      <c r="H3849" s="3">
        <v>4.7505938242280277E-2</v>
      </c>
      <c r="I3849" s="3">
        <v>0.15201900237529689</v>
      </c>
      <c r="J3849" s="3">
        <v>1.7184107755931211E-2</v>
      </c>
      <c r="K3849" s="3">
        <v>46629.999999999607</v>
      </c>
      <c r="L3849" s="3" t="s">
        <v>16886</v>
      </c>
      <c r="M3849" s="8" t="str">
        <f ca="1">IFERROR(__xludf.DUMMYFUNCTION("REGEXREPLACE(F3077,""\D"", """")"),"#VALUE!")</f>
        <v>#VALUE!</v>
      </c>
    </row>
    <row r="3850" spans="1:13" ht="15.75" customHeight="1">
      <c r="A3850" s="1">
        <v>3077</v>
      </c>
      <c r="B3850" s="3">
        <v>3078</v>
      </c>
      <c r="C3850" s="3" t="s">
        <v>8268</v>
      </c>
      <c r="D3850" s="3">
        <v>0.1506150516695251</v>
      </c>
      <c r="E3850" s="3">
        <v>0.25005048733795388</v>
      </c>
      <c r="F3850" s="3">
        <v>0.65254237288135597</v>
      </c>
      <c r="G3850" s="3">
        <v>0.10169491525423729</v>
      </c>
      <c r="H3850" s="3">
        <v>9.6045197740112997E-2</v>
      </c>
      <c r="I3850" s="3">
        <v>0.24293785310734459</v>
      </c>
      <c r="J3850" s="3">
        <v>2.8628757755460379E-2</v>
      </c>
      <c r="K3850" s="3">
        <v>38547.099999999773</v>
      </c>
      <c r="L3850" s="3" t="s">
        <v>16888</v>
      </c>
      <c r="M3850" s="8" t="str">
        <f ca="1">IFERROR(__xludf.DUMMYFUNCTION("REGEXREPLACE(F3079,""\D"", """")"),"#VALUE!")</f>
        <v>#VALUE!</v>
      </c>
    </row>
    <row r="3851" spans="1:13" ht="15.75" customHeight="1">
      <c r="A3851" s="1">
        <v>3078</v>
      </c>
      <c r="B3851" s="3">
        <v>3079</v>
      </c>
      <c r="C3851" s="3" t="s">
        <v>8271</v>
      </c>
      <c r="D3851" s="3">
        <v>0.12760465377117261</v>
      </c>
      <c r="E3851" s="3">
        <v>0.29414187337637882</v>
      </c>
      <c r="F3851" s="3">
        <v>0.59589041095890416</v>
      </c>
      <c r="G3851" s="3">
        <v>9.5890410958904104E-2</v>
      </c>
      <c r="H3851" s="3">
        <v>0.1027397260273973</v>
      </c>
      <c r="I3851" s="3">
        <v>0.21917808219178081</v>
      </c>
      <c r="J3851" s="3">
        <v>2.29426542490818E-2</v>
      </c>
      <c r="K3851" s="3">
        <v>16589.400000000031</v>
      </c>
      <c r="L3851" s="3" t="s">
        <v>16889</v>
      </c>
      <c r="M3851" s="8" t="str">
        <f ca="1">IFERROR(__xludf.DUMMYFUNCTION("REGEXREPLACE(F3080,""\D"", """")"),"#VALUE!")</f>
        <v>#VALUE!</v>
      </c>
    </row>
    <row r="3852" spans="1:13" ht="15.75" customHeight="1">
      <c r="A3852" s="1">
        <v>3079</v>
      </c>
      <c r="B3852" s="3">
        <v>3080</v>
      </c>
      <c r="C3852" s="3" t="s">
        <v>8273</v>
      </c>
      <c r="D3852" s="3">
        <v>0.25606728668239498</v>
      </c>
      <c r="E3852" s="3">
        <v>0.23231253197817561</v>
      </c>
      <c r="F3852" s="3">
        <v>0.66666666666666663</v>
      </c>
      <c r="G3852" s="3">
        <v>7.575757575757576E-2</v>
      </c>
      <c r="H3852" s="3">
        <v>0.1212121212121212</v>
      </c>
      <c r="I3852" s="3">
        <v>0.2424242424242424</v>
      </c>
      <c r="J3852" s="3">
        <v>4.4029747652586423E-2</v>
      </c>
      <c r="K3852" s="3">
        <v>14342.600000000029</v>
      </c>
      <c r="L3852" s="3" t="s">
        <v>16890</v>
      </c>
      <c r="M3852" s="8" t="str">
        <f ca="1">IFERROR(__xludf.DUMMYFUNCTION("REGEXREPLACE(F3081,""\D"", """")"),"#VALUE!")</f>
        <v>#VALUE!</v>
      </c>
    </row>
    <row r="3853" spans="1:13" ht="15.75" customHeight="1">
      <c r="A3853" s="1">
        <v>3080</v>
      </c>
      <c r="B3853" s="3">
        <v>3081</v>
      </c>
      <c r="C3853" s="3" t="s">
        <v>8276</v>
      </c>
      <c r="D3853" s="3">
        <v>0.17963269859741629</v>
      </c>
      <c r="E3853" s="3">
        <v>0.1544632882335352</v>
      </c>
      <c r="F3853" s="3">
        <v>0.63760217983651224</v>
      </c>
      <c r="G3853" s="3">
        <v>0.1035422343324251</v>
      </c>
      <c r="H3853" s="3">
        <v>0.14168937329700271</v>
      </c>
      <c r="I3853" s="3">
        <v>0.28610354223433238</v>
      </c>
      <c r="J3853" s="3">
        <v>4.2318930346082292E-2</v>
      </c>
      <c r="K3853" s="3">
        <v>41367.699999999742</v>
      </c>
      <c r="L3853" s="3" t="s">
        <v>16891</v>
      </c>
      <c r="M3853" s="8" t="str">
        <f ca="1">IFERROR(__xludf.DUMMYFUNCTION("REGEXREPLACE(F3082,""\D"", """")"),"#VALUE!")</f>
        <v>#VALUE!</v>
      </c>
    </row>
    <row r="3854" spans="1:13" ht="15.75" customHeight="1">
      <c r="A3854" s="1">
        <v>3083</v>
      </c>
      <c r="B3854" s="3">
        <v>3084</v>
      </c>
      <c r="C3854" s="3" t="s">
        <v>8285</v>
      </c>
      <c r="D3854" s="3">
        <v>0.1788727280441092</v>
      </c>
      <c r="E3854" s="3">
        <v>0.65636531596920877</v>
      </c>
      <c r="F3854" s="3">
        <v>0.50420168067226889</v>
      </c>
      <c r="G3854" s="3">
        <v>5.8823529411764712E-2</v>
      </c>
      <c r="H3854" s="3">
        <v>3.081232492997199E-2</v>
      </c>
      <c r="I3854" s="3">
        <v>0.14005602240896359</v>
      </c>
      <c r="J3854" s="3">
        <v>1.416870359514057E-2</v>
      </c>
      <c r="K3854" s="3">
        <v>38653.59999999978</v>
      </c>
      <c r="L3854" s="3" t="s">
        <v>16894</v>
      </c>
      <c r="M3854" s="8" t="str">
        <f ca="1">IFERROR(__xludf.DUMMYFUNCTION("REGEXREPLACE(F3085,""\D"", """")"),"#VALUE!")</f>
        <v>#VALUE!</v>
      </c>
    </row>
    <row r="3855" spans="1:13" ht="15.75" customHeight="1">
      <c r="A3855" s="1">
        <v>3084</v>
      </c>
      <c r="B3855" s="3">
        <v>3085</v>
      </c>
      <c r="C3855" s="3" t="s">
        <v>8287</v>
      </c>
      <c r="D3855" s="3">
        <v>0.16965952687809391</v>
      </c>
      <c r="E3855" s="3">
        <v>0.26428490524144532</v>
      </c>
      <c r="F3855" s="3">
        <v>0.58125000000000004</v>
      </c>
      <c r="G3855" s="3">
        <v>0.13750000000000001</v>
      </c>
      <c r="H3855" s="3">
        <v>0.1</v>
      </c>
      <c r="I3855" s="3">
        <v>0.25624999999999998</v>
      </c>
      <c r="J3855" s="3">
        <v>3.7107158427805757E-2</v>
      </c>
      <c r="K3855" s="3">
        <v>18333.900000000041</v>
      </c>
      <c r="L3855" s="3" t="s">
        <v>16895</v>
      </c>
      <c r="M3855" s="8" t="str">
        <f ca="1">IFERROR(__xludf.DUMMYFUNCTION("REGEXREPLACE(F3086,""\D"", """")"),"#VALUE!")</f>
        <v>#VALUE!</v>
      </c>
    </row>
    <row r="3856" spans="1:13" ht="15.75" customHeight="1">
      <c r="A3856" s="1">
        <v>3085</v>
      </c>
      <c r="B3856" s="3">
        <v>3086</v>
      </c>
      <c r="C3856" s="3" t="s">
        <v>8289</v>
      </c>
      <c r="D3856" s="3">
        <v>0.17436676850846841</v>
      </c>
      <c r="E3856" s="3">
        <v>0.70289387588095043</v>
      </c>
      <c r="F3856" s="3">
        <v>0.49497487437185927</v>
      </c>
      <c r="G3856" s="3">
        <v>6.2814070351758788E-2</v>
      </c>
      <c r="H3856" s="3">
        <v>3.5175879396984917E-2</v>
      </c>
      <c r="I3856" s="3">
        <v>0.14572864321608039</v>
      </c>
      <c r="J3856" s="3">
        <v>1.5451973664957361E-2</v>
      </c>
      <c r="K3856" s="3">
        <v>43204.799999999661</v>
      </c>
      <c r="L3856" s="3" t="s">
        <v>16896</v>
      </c>
      <c r="M3856" s="8" t="str">
        <f ca="1">IFERROR(__xludf.DUMMYFUNCTION("REGEXREPLACE(F3087,""\D"", """")"),"#VALUE!")</f>
        <v>#VALUE!</v>
      </c>
    </row>
    <row r="3857" spans="1:13" ht="15.75" customHeight="1">
      <c r="A3857" s="1">
        <v>3086</v>
      </c>
      <c r="B3857" s="3">
        <v>3087</v>
      </c>
      <c r="C3857" s="3" t="s">
        <v>8291</v>
      </c>
      <c r="D3857" s="3">
        <v>0.16673291973249929</v>
      </c>
      <c r="E3857" s="3">
        <v>0.2253405090420158</v>
      </c>
      <c r="F3857" s="3">
        <v>0.61216730038022815</v>
      </c>
      <c r="G3857" s="3">
        <v>8.7452471482889732E-2</v>
      </c>
      <c r="H3857" s="3">
        <v>0.13307984790874519</v>
      </c>
      <c r="I3857" s="3">
        <v>0.26615969581749049</v>
      </c>
      <c r="J3857" s="3">
        <v>3.4432165862489032E-2</v>
      </c>
      <c r="K3857" s="3">
        <v>29451.59999999994</v>
      </c>
      <c r="L3857" s="3" t="s">
        <v>16897</v>
      </c>
      <c r="M3857" s="8" t="str">
        <f ca="1">IFERROR(__xludf.DUMMYFUNCTION("REGEXREPLACE(F3088,""\D"", """")"),"#VALUE!")</f>
        <v>#VALUE!</v>
      </c>
    </row>
    <row r="3858" spans="1:13" ht="15.75" customHeight="1">
      <c r="A3858" s="1">
        <v>3088</v>
      </c>
      <c r="B3858" s="3">
        <v>3089</v>
      </c>
      <c r="C3858" s="3" t="s">
        <v>8297</v>
      </c>
      <c r="D3858" s="3">
        <v>0.14574810035180391</v>
      </c>
      <c r="E3858" s="3">
        <v>0.22467604888811041</v>
      </c>
      <c r="F3858" s="3">
        <v>0.63605442176870752</v>
      </c>
      <c r="G3858" s="3">
        <v>9.1836734693877556E-2</v>
      </c>
      <c r="H3858" s="3">
        <v>0.10544217687074831</v>
      </c>
      <c r="I3858" s="3">
        <v>0.23469387755102039</v>
      </c>
      <c r="J3858" s="3">
        <v>2.7360635951548341E-2</v>
      </c>
      <c r="K3858" s="3">
        <v>31652.79999999989</v>
      </c>
      <c r="L3858" s="3" t="s">
        <v>16899</v>
      </c>
      <c r="M3858" s="8" t="str">
        <f ca="1">IFERROR(__xludf.DUMMYFUNCTION("REGEXREPLACE(F3090,""\D"", """")"),"#VALUE!")</f>
        <v>#VALUE!</v>
      </c>
    </row>
    <row r="3859" spans="1:13" ht="15.75" customHeight="1">
      <c r="A3859" s="1">
        <v>3091</v>
      </c>
      <c r="B3859" s="3">
        <v>3092</v>
      </c>
      <c r="C3859" s="3" t="s">
        <v>8306</v>
      </c>
      <c r="D3859" s="3">
        <v>0.17373902313677569</v>
      </c>
      <c r="E3859" s="3">
        <v>0.22286435528701759</v>
      </c>
      <c r="F3859" s="3">
        <v>0.6402439024390244</v>
      </c>
      <c r="G3859" s="3">
        <v>8.5365853658536592E-2</v>
      </c>
      <c r="H3859" s="3">
        <v>0.10365853658536579</v>
      </c>
      <c r="I3859" s="3">
        <v>0.25304878048780488</v>
      </c>
      <c r="J3859" s="3">
        <v>3.1276603079130542E-2</v>
      </c>
      <c r="K3859" s="3">
        <v>35186.69999999983</v>
      </c>
      <c r="L3859" s="3" t="s">
        <v>16902</v>
      </c>
      <c r="M3859" s="8" t="str">
        <f ca="1">IFERROR(__xludf.DUMMYFUNCTION("REGEXREPLACE(F3093,""\D"", """")"),"#VALUE!")</f>
        <v>#VALUE!</v>
      </c>
    </row>
    <row r="3860" spans="1:13" ht="15.75" customHeight="1">
      <c r="A3860" s="1">
        <v>3092</v>
      </c>
      <c r="B3860" s="3">
        <v>3093</v>
      </c>
      <c r="C3860" s="3" t="s">
        <v>8309</v>
      </c>
      <c r="D3860" s="3">
        <v>0.2094738241768587</v>
      </c>
      <c r="E3860" s="3">
        <v>0.32087433360075118</v>
      </c>
      <c r="F3860" s="3">
        <v>0.62738853503184711</v>
      </c>
      <c r="G3860" s="3">
        <v>7.9617834394904455E-2</v>
      </c>
      <c r="H3860" s="3">
        <v>0.1019108280254777</v>
      </c>
      <c r="I3860" s="3">
        <v>0.21337579617834401</v>
      </c>
      <c r="J3860" s="3">
        <v>3.5969502053864323E-2</v>
      </c>
      <c r="K3860" s="3">
        <v>33463.899999999878</v>
      </c>
      <c r="L3860" s="3" t="s">
        <v>16903</v>
      </c>
      <c r="M3860" s="8" t="str">
        <f ca="1">IFERROR(__xludf.DUMMYFUNCTION("REGEXREPLACE(F3094,""\D"", """")"),"#VALUE!")</f>
        <v>#VALUE!</v>
      </c>
    </row>
    <row r="3861" spans="1:13" ht="15.75" customHeight="1">
      <c r="A3861" s="1">
        <v>3093</v>
      </c>
      <c r="B3861" s="3">
        <v>3094</v>
      </c>
      <c r="C3861" s="3" t="s">
        <v>8311</v>
      </c>
      <c r="D3861" s="3">
        <v>0.1528506784354717</v>
      </c>
      <c r="E3861" s="3">
        <v>0.28058397511964089</v>
      </c>
      <c r="F3861" s="3">
        <v>0.64069264069264065</v>
      </c>
      <c r="G3861" s="3">
        <v>9.0909090909090912E-2</v>
      </c>
      <c r="H3861" s="3">
        <v>0.1125541125541126</v>
      </c>
      <c r="I3861" s="3">
        <v>0.23809523809523811</v>
      </c>
      <c r="J3861" s="3">
        <v>3.0077275602214761E-2</v>
      </c>
      <c r="K3861" s="3">
        <v>49210.699999999539</v>
      </c>
      <c r="L3861" s="3" t="s">
        <v>16904</v>
      </c>
      <c r="M3861" s="8" t="str">
        <f ca="1">IFERROR(__xludf.DUMMYFUNCTION("REGEXREPLACE(F3095,""\D"", """")"),"#VALUE!")</f>
        <v>#VALUE!</v>
      </c>
    </row>
    <row r="3862" spans="1:13" ht="15.75" customHeight="1">
      <c r="A3862" s="1">
        <v>3095</v>
      </c>
      <c r="B3862" s="3">
        <v>3096</v>
      </c>
      <c r="C3862" s="3" t="s">
        <v>8317</v>
      </c>
      <c r="D3862" s="3">
        <v>0.19340510836868419</v>
      </c>
      <c r="E3862" s="3">
        <v>0.1985676985387767</v>
      </c>
      <c r="F3862" s="3">
        <v>0.59863945578231292</v>
      </c>
      <c r="G3862" s="3">
        <v>0.1360544217687075</v>
      </c>
      <c r="H3862" s="3">
        <v>0.1224489795918367</v>
      </c>
      <c r="I3862" s="3">
        <v>0.30612244897959179</v>
      </c>
      <c r="J3862" s="3">
        <v>4.6689244251077337E-2</v>
      </c>
      <c r="K3862" s="3">
        <v>16228.30000000003</v>
      </c>
      <c r="L3862" s="3" t="s">
        <v>16906</v>
      </c>
      <c r="M3862" s="8" t="str">
        <f ca="1">IFERROR(__xludf.DUMMYFUNCTION("REGEXREPLACE(F3097,""\D"", """")"),"#VALUE!")</f>
        <v>#VALUE!</v>
      </c>
    </row>
    <row r="3863" spans="1:13" ht="15.75" customHeight="1">
      <c r="A3863" s="1">
        <v>3096</v>
      </c>
      <c r="B3863" s="3">
        <v>3097</v>
      </c>
      <c r="C3863" s="3" t="s">
        <v>8319</v>
      </c>
      <c r="D3863" s="3">
        <v>0.22713478638486029</v>
      </c>
      <c r="E3863" s="3">
        <v>0.78429764977832161</v>
      </c>
      <c r="F3863" s="3">
        <v>0.49664429530201343</v>
      </c>
      <c r="G3863" s="3">
        <v>5.7046979865771813E-2</v>
      </c>
      <c r="H3863" s="3">
        <v>3.02013422818792E-2</v>
      </c>
      <c r="I3863" s="3">
        <v>0.13087248322147649</v>
      </c>
      <c r="J3863" s="3">
        <v>1.7060668986569778E-2</v>
      </c>
      <c r="K3863" s="3">
        <v>32230.5999999999</v>
      </c>
      <c r="L3863" s="3" t="s">
        <v>16907</v>
      </c>
      <c r="M3863" s="8" t="str">
        <f ca="1">IFERROR(__xludf.DUMMYFUNCTION("REGEXREPLACE(F3098,""\D"", """")"),"#VALUE!")</f>
        <v>#VALUE!</v>
      </c>
    </row>
    <row r="3864" spans="1:13" ht="15.75" customHeight="1">
      <c r="A3864" s="1">
        <v>3100</v>
      </c>
      <c r="B3864" s="3">
        <v>3101</v>
      </c>
      <c r="C3864" s="3" t="s">
        <v>8331</v>
      </c>
      <c r="D3864" s="3">
        <v>0.19638909428918669</v>
      </c>
      <c r="E3864" s="3">
        <v>0.35541404360877271</v>
      </c>
      <c r="F3864" s="3">
        <v>0.50340136054421769</v>
      </c>
      <c r="G3864" s="3">
        <v>7.4829931972789115E-2</v>
      </c>
      <c r="H3864" s="3">
        <v>5.4421768707482991E-2</v>
      </c>
      <c r="I3864" s="3">
        <v>0.20068027210884351</v>
      </c>
      <c r="J3864" s="3">
        <v>2.320930438540483E-2</v>
      </c>
      <c r="K3864" s="3">
        <v>32401.899999999911</v>
      </c>
      <c r="L3864" s="3" t="s">
        <v>16911</v>
      </c>
      <c r="M3864" s="8" t="str">
        <f ca="1">IFERROR(__xludf.DUMMYFUNCTION("REGEXREPLACE(F3102,""\D"", """")"),"#VALUE!")</f>
        <v>#VALUE!</v>
      </c>
    </row>
    <row r="3865" spans="1:13" ht="15.75" customHeight="1">
      <c r="A3865" s="1">
        <v>3102</v>
      </c>
      <c r="B3865" s="3">
        <v>3103</v>
      </c>
      <c r="C3865" s="3" t="s">
        <v>8337</v>
      </c>
      <c r="D3865" s="3">
        <v>0.1747237032281535</v>
      </c>
      <c r="E3865" s="3">
        <v>0.26424992621893378</v>
      </c>
      <c r="F3865" s="3">
        <v>0.58119658119658124</v>
      </c>
      <c r="G3865" s="3">
        <v>8.5470085470085472E-2</v>
      </c>
      <c r="H3865" s="3">
        <v>0.1025641025641026</v>
      </c>
      <c r="I3865" s="3">
        <v>0.21367521367521369</v>
      </c>
      <c r="J3865" s="3">
        <v>2.8555729231887528E-2</v>
      </c>
      <c r="K3865" s="3">
        <v>12607.000000000029</v>
      </c>
      <c r="L3865" s="3" t="s">
        <v>16913</v>
      </c>
      <c r="M3865" s="8" t="str">
        <f ca="1">IFERROR(__xludf.DUMMYFUNCTION("REGEXREPLACE(F3104,""\D"", """")"),"#VALUE!")</f>
        <v>#VALUE!</v>
      </c>
    </row>
    <row r="3866" spans="1:13" ht="15.75" customHeight="1">
      <c r="A3866" s="1">
        <v>3103</v>
      </c>
      <c r="B3866" s="3">
        <v>3104</v>
      </c>
      <c r="C3866" s="3" t="s">
        <v>8339</v>
      </c>
      <c r="D3866" s="3">
        <v>0.13821030675231619</v>
      </c>
      <c r="E3866" s="3">
        <v>0.211756500051516</v>
      </c>
      <c r="F3866" s="3">
        <v>0.65602836879432624</v>
      </c>
      <c r="G3866" s="3">
        <v>8.5106382978723402E-2</v>
      </c>
      <c r="H3866" s="3">
        <v>0.13475177304964539</v>
      </c>
      <c r="I3866" s="3">
        <v>0.27659574468085107</v>
      </c>
      <c r="J3866" s="3">
        <v>2.8438911062759701E-2</v>
      </c>
      <c r="K3866" s="3">
        <v>30712.999999999909</v>
      </c>
      <c r="L3866" s="3" t="s">
        <v>16914</v>
      </c>
      <c r="M3866" s="8" t="str">
        <f ca="1">IFERROR(__xludf.DUMMYFUNCTION("REGEXREPLACE(F3105,""\D"", """")"),"#VALUE!")</f>
        <v>#VALUE!</v>
      </c>
    </row>
    <row r="3867" spans="1:13" ht="15.75" customHeight="1">
      <c r="A3867" s="1">
        <v>3104</v>
      </c>
      <c r="B3867" s="3">
        <v>3105</v>
      </c>
      <c r="C3867" s="3" t="s">
        <v>8342</v>
      </c>
      <c r="D3867" s="3">
        <v>0.20103601519978259</v>
      </c>
      <c r="E3867" s="3">
        <v>0.15016447491891349</v>
      </c>
      <c r="F3867" s="3">
        <v>0.620253164556962</v>
      </c>
      <c r="G3867" s="3">
        <v>0.13924050632911389</v>
      </c>
      <c r="H3867" s="3">
        <v>0.12658227848101269</v>
      </c>
      <c r="I3867" s="3">
        <v>0.29113924050632911</v>
      </c>
      <c r="J3867" s="3">
        <v>4.7030930731805927E-2</v>
      </c>
      <c r="K3867" s="3">
        <v>8788.7000000000098</v>
      </c>
      <c r="L3867" s="3" t="s">
        <v>16915</v>
      </c>
      <c r="M3867" s="8" t="str">
        <f ca="1">IFERROR(__xludf.DUMMYFUNCTION("REGEXREPLACE(F3106,""\D"", """")"),"#VALUE!")</f>
        <v>#VALUE!</v>
      </c>
    </row>
    <row r="3868" spans="1:13" ht="15.75" customHeight="1">
      <c r="A3868" s="1">
        <v>3106</v>
      </c>
      <c r="B3868" s="3">
        <v>3107</v>
      </c>
      <c r="C3868" s="3" t="s">
        <v>8347</v>
      </c>
      <c r="D3868" s="3">
        <v>0.1841990349162794</v>
      </c>
      <c r="E3868" s="3">
        <v>0.15975972721647641</v>
      </c>
      <c r="F3868" s="3">
        <v>0.61832061068702293</v>
      </c>
      <c r="G3868" s="3">
        <v>0.1068702290076336</v>
      </c>
      <c r="H3868" s="3">
        <v>0.15267175572519079</v>
      </c>
      <c r="I3868" s="3">
        <v>0.29007633587786258</v>
      </c>
      <c r="J3868" s="3">
        <v>4.3557330406662362E-2</v>
      </c>
      <c r="K3868" s="3">
        <v>14653.900000000031</v>
      </c>
      <c r="L3868" s="3" t="s">
        <v>16917</v>
      </c>
      <c r="M3868" s="8" t="str">
        <f ca="1">IFERROR(__xludf.DUMMYFUNCTION("REGEXREPLACE(F3108,""\D"", """")"),"#VALUE!")</f>
        <v>#VALUE!</v>
      </c>
    </row>
    <row r="3869" spans="1:13" ht="15.75" customHeight="1">
      <c r="A3869" s="1">
        <v>3109</v>
      </c>
      <c r="B3869" s="3">
        <v>3110</v>
      </c>
      <c r="C3869" s="3" t="s">
        <v>8356</v>
      </c>
      <c r="D3869" s="3">
        <v>0.1792726134030648</v>
      </c>
      <c r="E3869" s="3">
        <v>0.22375306576897111</v>
      </c>
      <c r="F3869" s="3">
        <v>0.64157706093189959</v>
      </c>
      <c r="G3869" s="3">
        <v>7.5268817204301078E-2</v>
      </c>
      <c r="H3869" s="3">
        <v>0.1146953405017921</v>
      </c>
      <c r="I3869" s="3">
        <v>0.24372759856630821</v>
      </c>
      <c r="J3869" s="3">
        <v>3.1744044055737108E-2</v>
      </c>
      <c r="K3869" s="3">
        <v>29997.39999999994</v>
      </c>
      <c r="L3869" s="3" t="s">
        <v>16920</v>
      </c>
      <c r="M3869" s="8" t="str">
        <f ca="1">IFERROR(__xludf.DUMMYFUNCTION("REGEXREPLACE(F3111,""\D"", """")"),"#VALUE!")</f>
        <v>#VALUE!</v>
      </c>
    </row>
    <row r="3870" spans="1:13" ht="15.75" customHeight="1">
      <c r="A3870" s="1">
        <v>3111</v>
      </c>
      <c r="B3870" s="3">
        <v>3112</v>
      </c>
      <c r="C3870" s="3" t="s">
        <v>8362</v>
      </c>
      <c r="D3870" s="3">
        <v>0.17245161047796251</v>
      </c>
      <c r="E3870" s="3">
        <v>0.24986499546158331</v>
      </c>
      <c r="F3870" s="3">
        <v>0.65384615384615385</v>
      </c>
      <c r="G3870" s="3">
        <v>7.9881656804733733E-2</v>
      </c>
      <c r="H3870" s="3">
        <v>8.2840236686390539E-2</v>
      </c>
      <c r="I3870" s="3">
        <v>0.2337278106508876</v>
      </c>
      <c r="J3870" s="3">
        <v>2.660421005696352E-2</v>
      </c>
      <c r="K3870" s="3">
        <v>35615.099999999809</v>
      </c>
      <c r="L3870" s="3" t="s">
        <v>16922</v>
      </c>
      <c r="M3870" s="8" t="str">
        <f ca="1">IFERROR(__xludf.DUMMYFUNCTION("REGEXREPLACE(F3113,""\D"", """")"),"#VALUE!")</f>
        <v>#VALUE!</v>
      </c>
    </row>
    <row r="3871" spans="1:13" ht="15.75" customHeight="1">
      <c r="A3871" s="1">
        <v>3117</v>
      </c>
      <c r="B3871" s="3">
        <v>3118</v>
      </c>
      <c r="C3871" s="3" t="s">
        <v>8380</v>
      </c>
      <c r="D3871" s="3">
        <v>0.16241866094001381</v>
      </c>
      <c r="E3871" s="3">
        <v>0.25816019444924149</v>
      </c>
      <c r="F3871" s="3">
        <v>0.66</v>
      </c>
      <c r="G3871" s="3">
        <v>0.08</v>
      </c>
      <c r="H3871" s="3">
        <v>0.1</v>
      </c>
      <c r="I3871" s="3">
        <v>0.24</v>
      </c>
      <c r="J3871" s="3">
        <v>1.9421470746108439E-2</v>
      </c>
      <c r="K3871" s="3">
        <v>5242</v>
      </c>
      <c r="L3871" s="3" t="s">
        <v>16928</v>
      </c>
      <c r="M3871" s="8" t="str">
        <f ca="1">IFERROR(__xludf.DUMMYFUNCTION("REGEXREPLACE(F3119,""\D"", """")"),"#VALUE!")</f>
        <v>#VALUE!</v>
      </c>
    </row>
    <row r="3872" spans="1:13" ht="15.75" customHeight="1">
      <c r="A3872" s="1">
        <v>3118</v>
      </c>
      <c r="B3872" s="3">
        <v>3119</v>
      </c>
      <c r="C3872" s="3" t="s">
        <v>8383</v>
      </c>
      <c r="D3872" s="3">
        <v>0.2159415728551676</v>
      </c>
      <c r="E3872" s="3">
        <v>0.52399349542080453</v>
      </c>
      <c r="F3872" s="3">
        <v>0.40957446808510639</v>
      </c>
      <c r="G3872" s="3">
        <v>5.8510638297872342E-2</v>
      </c>
      <c r="H3872" s="3">
        <v>3.7234042553191488E-2</v>
      </c>
      <c r="I3872" s="3">
        <v>0.15957446808510639</v>
      </c>
      <c r="J3872" s="3">
        <v>1.6814743624223569E-2</v>
      </c>
      <c r="K3872" s="3">
        <v>21081.30000000001</v>
      </c>
      <c r="L3872" s="3" t="s">
        <v>16929</v>
      </c>
      <c r="M3872" s="8" t="str">
        <f ca="1">IFERROR(__xludf.DUMMYFUNCTION("REGEXREPLACE(F3120,""\D"", """")"),"#VALUE!")</f>
        <v>#VALUE!</v>
      </c>
    </row>
    <row r="3873" spans="1:13" ht="15.75" customHeight="1">
      <c r="A3873" s="1">
        <v>3119</v>
      </c>
      <c r="B3873" s="3">
        <v>3120</v>
      </c>
      <c r="C3873" s="3" t="s">
        <v>8385</v>
      </c>
      <c r="D3873" s="3">
        <v>0.18627235073810841</v>
      </c>
      <c r="E3873" s="3">
        <v>0.20340990290450611</v>
      </c>
      <c r="F3873" s="3">
        <v>0.63060686015831136</v>
      </c>
      <c r="G3873" s="3">
        <v>8.4432717678100261E-2</v>
      </c>
      <c r="H3873" s="3">
        <v>0.12928759894459099</v>
      </c>
      <c r="I3873" s="3">
        <v>0.27440633245382579</v>
      </c>
      <c r="J3873" s="3">
        <v>3.7783371432981661E-2</v>
      </c>
      <c r="K3873" s="3">
        <v>42484.399999999718</v>
      </c>
      <c r="L3873" s="3" t="s">
        <v>16930</v>
      </c>
      <c r="M3873" s="8" t="str">
        <f ca="1">IFERROR(__xludf.DUMMYFUNCTION("REGEXREPLACE(F3121,""\D"", """")"),"#VALUE!")</f>
        <v>#VALUE!</v>
      </c>
    </row>
    <row r="3874" spans="1:13" ht="15.75" customHeight="1">
      <c r="A3874" s="1">
        <v>3120</v>
      </c>
      <c r="B3874" s="3">
        <v>3121</v>
      </c>
      <c r="C3874" s="3" t="s">
        <v>8388</v>
      </c>
      <c r="D3874" s="3">
        <v>0.23619078972719329</v>
      </c>
      <c r="E3874" s="3">
        <v>0.66023202661658242</v>
      </c>
      <c r="F3874" s="3">
        <v>0.53253012048192772</v>
      </c>
      <c r="G3874" s="3">
        <v>7.4698795180722893E-2</v>
      </c>
      <c r="H3874" s="3">
        <v>3.3734939759036138E-2</v>
      </c>
      <c r="I3874" s="3">
        <v>0.13734939759036141</v>
      </c>
      <c r="J3874" s="3">
        <v>2.3107417849585289E-2</v>
      </c>
      <c r="K3874" s="3">
        <v>43372.899999999689</v>
      </c>
      <c r="L3874" s="3" t="s">
        <v>16931</v>
      </c>
      <c r="M3874" s="8" t="str">
        <f ca="1">IFERROR(__xludf.DUMMYFUNCTION("REGEXREPLACE(F3122,""\D"", """")"),"#VALUE!")</f>
        <v>#VALUE!</v>
      </c>
    </row>
    <row r="3875" spans="1:13" ht="15.75" customHeight="1">
      <c r="A3875" s="1">
        <v>3124</v>
      </c>
      <c r="B3875" s="3">
        <v>3125</v>
      </c>
      <c r="C3875" s="3" t="s">
        <v>8401</v>
      </c>
      <c r="D3875" s="3">
        <v>0.1983490409781026</v>
      </c>
      <c r="E3875" s="3">
        <v>0.15429174897799211</v>
      </c>
      <c r="F3875" s="3">
        <v>0.58064516129032262</v>
      </c>
      <c r="G3875" s="3">
        <v>9.9706744868035185E-2</v>
      </c>
      <c r="H3875" s="3">
        <v>0.12023460410557189</v>
      </c>
      <c r="I3875" s="3">
        <v>0.26099706744868029</v>
      </c>
      <c r="J3875" s="3">
        <v>4.1950407239715048E-2</v>
      </c>
      <c r="K3875" s="3">
        <v>37260.599999999758</v>
      </c>
      <c r="L3875" s="3" t="s">
        <v>16935</v>
      </c>
      <c r="M3875" s="8" t="str">
        <f ca="1">IFERROR(__xludf.DUMMYFUNCTION("REGEXREPLACE(F3126,""\D"", """")"),"#VALUE!")</f>
        <v>#VALUE!</v>
      </c>
    </row>
    <row r="3876" spans="1:13" ht="15.75" customHeight="1">
      <c r="A3876" s="1">
        <v>3126</v>
      </c>
      <c r="B3876" s="3">
        <v>3127</v>
      </c>
      <c r="C3876" s="3" t="s">
        <v>8406</v>
      </c>
      <c r="D3876" s="3">
        <v>0.17518783609194449</v>
      </c>
      <c r="E3876" s="3">
        <v>0.2147326069368283</v>
      </c>
      <c r="F3876" s="3">
        <v>0.5461538461538461</v>
      </c>
      <c r="G3876" s="3">
        <v>9.7435897435897437E-2</v>
      </c>
      <c r="H3876" s="3">
        <v>9.2307692307692313E-2</v>
      </c>
      <c r="I3876" s="3">
        <v>0.25641025641025639</v>
      </c>
      <c r="J3876" s="3">
        <v>3.2008577203012402E-2</v>
      </c>
      <c r="K3876" s="3">
        <v>43543.699999999691</v>
      </c>
      <c r="L3876" s="3" t="s">
        <v>16937</v>
      </c>
      <c r="M3876" s="8" t="str">
        <f ca="1">IFERROR(__xludf.DUMMYFUNCTION("REGEXREPLACE(F3128,""\D"", """")"),"#VALUE!")</f>
        <v>#VALUE!</v>
      </c>
    </row>
    <row r="3877" spans="1:13" ht="15.75" customHeight="1">
      <c r="A3877" s="1">
        <v>3127</v>
      </c>
      <c r="B3877" s="3">
        <v>3128</v>
      </c>
      <c r="C3877" s="3" t="s">
        <v>8408</v>
      </c>
      <c r="D3877" s="3">
        <v>0.16298028664943279</v>
      </c>
      <c r="E3877" s="3">
        <v>0.53945758495516638</v>
      </c>
      <c r="F3877" s="3">
        <v>0.48798076923076922</v>
      </c>
      <c r="G3877" s="3">
        <v>9.6153846153846159E-2</v>
      </c>
      <c r="H3877" s="3">
        <v>6.9711538461538464E-2</v>
      </c>
      <c r="I3877" s="3">
        <v>0.18028846153846151</v>
      </c>
      <c r="J3877" s="3">
        <v>2.569694708196564E-2</v>
      </c>
      <c r="K3877" s="3">
        <v>47237.399999999638</v>
      </c>
      <c r="L3877" s="3" t="s">
        <v>16938</v>
      </c>
      <c r="M3877" s="8" t="str">
        <f ca="1">IFERROR(__xludf.DUMMYFUNCTION("REGEXREPLACE(F3129,""\D"", """")"),"#VALUE!")</f>
        <v>#VALUE!</v>
      </c>
    </row>
    <row r="3878" spans="1:13" ht="15.75" customHeight="1">
      <c r="A3878" s="1">
        <v>3128</v>
      </c>
      <c r="B3878" s="3">
        <v>3129</v>
      </c>
      <c r="C3878" s="3" t="s">
        <v>8411</v>
      </c>
      <c r="D3878" s="3">
        <v>0.24270753159318981</v>
      </c>
      <c r="E3878" s="3">
        <v>0.1947993952467128</v>
      </c>
      <c r="F3878" s="3">
        <v>0.57492354740061158</v>
      </c>
      <c r="G3878" s="3">
        <v>0.1070336391437309</v>
      </c>
      <c r="H3878" s="3">
        <v>0.1039755351681957</v>
      </c>
      <c r="I3878" s="3">
        <v>0.25688073394495409</v>
      </c>
      <c r="J3878" s="3">
        <v>4.9255753778182927E-2</v>
      </c>
      <c r="K3878" s="3">
        <v>38009.299999999821</v>
      </c>
      <c r="L3878" s="3" t="s">
        <v>16939</v>
      </c>
      <c r="M3878" s="8" t="str">
        <f ca="1">IFERROR(__xludf.DUMMYFUNCTION("REGEXREPLACE(F3130,""\D"", """")"),"#VALUE!")</f>
        <v>#VALUE!</v>
      </c>
    </row>
    <row r="3879" spans="1:13" ht="15.75" customHeight="1">
      <c r="A3879" s="1">
        <v>3130</v>
      </c>
      <c r="B3879" s="3">
        <v>3131</v>
      </c>
      <c r="C3879" s="3" t="s">
        <v>8417</v>
      </c>
      <c r="D3879" s="3">
        <v>0.15725283182318719</v>
      </c>
      <c r="E3879" s="3">
        <v>0.19323249279005891</v>
      </c>
      <c r="F3879" s="3">
        <v>0.6186666666666667</v>
      </c>
      <c r="G3879" s="3">
        <v>0.128</v>
      </c>
      <c r="H3879" s="3">
        <v>0.112</v>
      </c>
      <c r="I3879" s="3">
        <v>0.29066666666666668</v>
      </c>
      <c r="J3879" s="3">
        <v>3.66132423531529E-2</v>
      </c>
      <c r="K3879" s="3">
        <v>42595.699999999721</v>
      </c>
      <c r="L3879" s="3" t="s">
        <v>16941</v>
      </c>
      <c r="M3879" s="8" t="str">
        <f ca="1">IFERROR(__xludf.DUMMYFUNCTION("REGEXREPLACE(F3132,""\D"", """")"),"#VALUE!")</f>
        <v>#VALUE!</v>
      </c>
    </row>
    <row r="3880" spans="1:13" ht="15.75" customHeight="1">
      <c r="A3880" s="1">
        <v>3131</v>
      </c>
      <c r="B3880" s="3">
        <v>3132</v>
      </c>
      <c r="C3880" s="3" t="s">
        <v>8419</v>
      </c>
      <c r="D3880" s="3">
        <v>0.21014981698938029</v>
      </c>
      <c r="E3880" s="3">
        <v>0.20899512809409571</v>
      </c>
      <c r="F3880" s="3">
        <v>0.60377358490566035</v>
      </c>
      <c r="G3880" s="3">
        <v>0.11792452830188679</v>
      </c>
      <c r="H3880" s="3">
        <v>9.1981132075471692E-2</v>
      </c>
      <c r="I3880" s="3">
        <v>0.26886792452830188</v>
      </c>
      <c r="J3880" s="3">
        <v>4.2525317825819427E-2</v>
      </c>
      <c r="K3880" s="3">
        <v>47664.29999999961</v>
      </c>
      <c r="L3880" s="3" t="s">
        <v>16942</v>
      </c>
      <c r="M3880" s="8" t="str">
        <f ca="1">IFERROR(__xludf.DUMMYFUNCTION("REGEXREPLACE(F3133,""\D"", """")"),"#VALUE!")</f>
        <v>#VALUE!</v>
      </c>
    </row>
    <row r="3881" spans="1:13" ht="15.75" customHeight="1">
      <c r="A3881" s="1">
        <v>3132</v>
      </c>
      <c r="B3881" s="3">
        <v>3133</v>
      </c>
      <c r="C3881" s="3" t="s">
        <v>8422</v>
      </c>
      <c r="D3881" s="3">
        <v>0.17100764311928721</v>
      </c>
      <c r="E3881" s="3">
        <v>0.24676611358539799</v>
      </c>
      <c r="F3881" s="3">
        <v>0.61627906976744184</v>
      </c>
      <c r="G3881" s="3">
        <v>0.1162790697674419</v>
      </c>
      <c r="H3881" s="3">
        <v>0.10852713178294569</v>
      </c>
      <c r="I3881" s="3">
        <v>0.2441860465116279</v>
      </c>
      <c r="J3881" s="3">
        <v>3.6713754530026337E-2</v>
      </c>
      <c r="K3881" s="3">
        <v>29174.499999999989</v>
      </c>
      <c r="L3881" s="3" t="s">
        <v>16943</v>
      </c>
      <c r="M3881" s="8" t="str">
        <f ca="1">IFERROR(__xludf.DUMMYFUNCTION("REGEXREPLACE(F3134,""\D"", """")"),"#VALUE!")</f>
        <v>#VALUE!</v>
      </c>
    </row>
    <row r="3882" spans="1:13" ht="15.75" customHeight="1">
      <c r="A3882" s="1">
        <v>3133</v>
      </c>
      <c r="B3882" s="3">
        <v>3134</v>
      </c>
      <c r="C3882" s="3" t="s">
        <v>8424</v>
      </c>
      <c r="D3882" s="3">
        <v>0.15269448345942191</v>
      </c>
      <c r="E3882" s="3">
        <v>0.27369750059167552</v>
      </c>
      <c r="F3882" s="3">
        <v>0.64356435643564358</v>
      </c>
      <c r="G3882" s="3">
        <v>0.10148514851485151</v>
      </c>
      <c r="H3882" s="3">
        <v>0.10148514851485151</v>
      </c>
      <c r="I3882" s="3">
        <v>0.25990099009900991</v>
      </c>
      <c r="J3882" s="3">
        <v>2.998669203873881E-2</v>
      </c>
      <c r="K3882" s="3">
        <v>43371.099999999657</v>
      </c>
      <c r="L3882" s="3" t="s">
        <v>16944</v>
      </c>
      <c r="M3882" s="8" t="str">
        <f ca="1">IFERROR(__xludf.DUMMYFUNCTION("REGEXREPLACE(F3135,""\D"", """")"),"#VALUE!")</f>
        <v>#VALUE!</v>
      </c>
    </row>
    <row r="3883" spans="1:13" ht="15.75" customHeight="1">
      <c r="A3883" s="1">
        <v>3134</v>
      </c>
      <c r="B3883" s="3">
        <v>3135</v>
      </c>
      <c r="C3883" s="3" t="s">
        <v>8427</v>
      </c>
      <c r="D3883" s="3">
        <v>0.1551301005092072</v>
      </c>
      <c r="E3883" s="3">
        <v>0.20710669164349241</v>
      </c>
      <c r="F3883" s="3">
        <v>0.60650887573964496</v>
      </c>
      <c r="G3883" s="3">
        <v>0.1124260355029586</v>
      </c>
      <c r="H3883" s="3">
        <v>0.1183431952662722</v>
      </c>
      <c r="I3883" s="3">
        <v>0.27810650887573962</v>
      </c>
      <c r="J3883" s="3">
        <v>3.4622408194048708E-2</v>
      </c>
      <c r="K3883" s="3">
        <v>37562.199999999772</v>
      </c>
      <c r="L3883" s="3" t="s">
        <v>16945</v>
      </c>
      <c r="M3883" s="8" t="str">
        <f ca="1">IFERROR(__xludf.DUMMYFUNCTION("REGEXREPLACE(F3136,""\D"", """")"),"#VALUE!")</f>
        <v>#VALUE!</v>
      </c>
    </row>
    <row r="3884" spans="1:13" ht="15.75" customHeight="1">
      <c r="A3884" s="1">
        <v>3135</v>
      </c>
      <c r="B3884" s="3">
        <v>3136</v>
      </c>
      <c r="C3884" s="3" t="s">
        <v>8429</v>
      </c>
      <c r="D3884" s="3">
        <v>0.13380150394133769</v>
      </c>
      <c r="E3884" s="3">
        <v>0.22582838257736421</v>
      </c>
      <c r="F3884" s="3">
        <v>0.62910798122065725</v>
      </c>
      <c r="G3884" s="3">
        <v>0.1126760563380282</v>
      </c>
      <c r="H3884" s="3">
        <v>0.1314553990610329</v>
      </c>
      <c r="I3884" s="3">
        <v>0.27699530516431919</v>
      </c>
      <c r="J3884" s="3">
        <v>3.0999086029219261E-2</v>
      </c>
      <c r="K3884" s="3">
        <v>23610.400000000001</v>
      </c>
      <c r="L3884" s="3" t="s">
        <v>16946</v>
      </c>
      <c r="M3884" s="8" t="str">
        <f ca="1">IFERROR(__xludf.DUMMYFUNCTION("REGEXREPLACE(F3137,""\D"", """")"),"#VALUE!")</f>
        <v>#VALUE!</v>
      </c>
    </row>
    <row r="3885" spans="1:13" ht="15.75" customHeight="1">
      <c r="A3885" s="1">
        <v>3136</v>
      </c>
      <c r="B3885" s="3">
        <v>3137</v>
      </c>
      <c r="C3885" s="3" t="s">
        <v>8432</v>
      </c>
      <c r="D3885" s="3">
        <v>0.16484607963460551</v>
      </c>
      <c r="E3885" s="3">
        <v>0.17508842191853929</v>
      </c>
      <c r="F3885" s="3">
        <v>0.61682242990654201</v>
      </c>
      <c r="G3885" s="3">
        <v>0.14018691588785051</v>
      </c>
      <c r="H3885" s="3">
        <v>0.13707165109034269</v>
      </c>
      <c r="I3885" s="3">
        <v>0.32710280373831768</v>
      </c>
      <c r="J3885" s="3">
        <v>4.4505313604457489E-2</v>
      </c>
      <c r="K3885" s="3">
        <v>36040.699999999837</v>
      </c>
      <c r="L3885" s="3" t="s">
        <v>16947</v>
      </c>
      <c r="M3885" s="8" t="str">
        <f ca="1">IFERROR(__xludf.DUMMYFUNCTION("REGEXREPLACE(F3138,""\D"", """")"),"#VALUE!")</f>
        <v>#VALUE!</v>
      </c>
    </row>
    <row r="3886" spans="1:13" ht="15.75" customHeight="1">
      <c r="A3886" s="1">
        <v>3137</v>
      </c>
      <c r="B3886" s="3">
        <v>3138</v>
      </c>
      <c r="C3886" s="3" t="s">
        <v>8435</v>
      </c>
      <c r="D3886" s="3">
        <v>0.14807817317784461</v>
      </c>
      <c r="E3886" s="3">
        <v>0.2437541595060822</v>
      </c>
      <c r="F3886" s="3">
        <v>0.56007067137809186</v>
      </c>
      <c r="G3886" s="3">
        <v>0.1113074204946996</v>
      </c>
      <c r="H3886" s="3">
        <v>0.11307420494699651</v>
      </c>
      <c r="I3886" s="3">
        <v>0.2667844522968198</v>
      </c>
      <c r="J3886" s="3">
        <v>3.2556578778428887E-2</v>
      </c>
      <c r="K3886" s="3">
        <v>64723.999999999578</v>
      </c>
      <c r="L3886" s="3" t="s">
        <v>16948</v>
      </c>
      <c r="M3886" s="8" t="str">
        <f ca="1">IFERROR(__xludf.DUMMYFUNCTION("REGEXREPLACE(F3139,""\D"", """")"),"#VALUE!")</f>
        <v>#VALUE!</v>
      </c>
    </row>
    <row r="3887" spans="1:13" ht="15.75" customHeight="1">
      <c r="A3887" s="1">
        <v>3138</v>
      </c>
      <c r="B3887" s="3">
        <v>3139</v>
      </c>
      <c r="C3887" s="3" t="s">
        <v>8438</v>
      </c>
      <c r="D3887" s="3">
        <v>0.2216998872776523</v>
      </c>
      <c r="E3887" s="3">
        <v>0.44308485584775542</v>
      </c>
      <c r="F3887" s="3">
        <v>0.58898305084745761</v>
      </c>
      <c r="G3887" s="3">
        <v>7.2033898305084748E-2</v>
      </c>
      <c r="H3887" s="3">
        <v>0.1059322033898305</v>
      </c>
      <c r="I3887" s="3">
        <v>0.19915254237288141</v>
      </c>
      <c r="J3887" s="3">
        <v>3.6316899816243878E-2</v>
      </c>
      <c r="K3887" s="3">
        <v>25739.1</v>
      </c>
      <c r="L3887" s="3" t="s">
        <v>16949</v>
      </c>
      <c r="M3887" s="8" t="str">
        <f ca="1">IFERROR(__xludf.DUMMYFUNCTION("REGEXREPLACE(F3140,""\D"", """")"),"#VALUE!")</f>
        <v>#VALUE!</v>
      </c>
    </row>
    <row r="3888" spans="1:13" ht="15.75" customHeight="1">
      <c r="A3888" s="1">
        <v>3140</v>
      </c>
      <c r="B3888" s="3">
        <v>3141</v>
      </c>
      <c r="C3888" s="3" t="s">
        <v>8443</v>
      </c>
      <c r="D3888" s="3">
        <v>0.17087172312995011</v>
      </c>
      <c r="E3888" s="3">
        <v>0.1769242141832725</v>
      </c>
      <c r="F3888" s="3">
        <v>0.58441558441558439</v>
      </c>
      <c r="G3888" s="3">
        <v>0.1038961038961039</v>
      </c>
      <c r="H3888" s="3">
        <v>9.0909090909090912E-2</v>
      </c>
      <c r="I3888" s="3">
        <v>0.24675324675324681</v>
      </c>
      <c r="J3888" s="3">
        <v>2.693363515767265E-2</v>
      </c>
      <c r="K3888" s="3">
        <v>8543.0000000000091</v>
      </c>
      <c r="L3888" s="3" t="s">
        <v>16951</v>
      </c>
      <c r="M3888" s="8" t="str">
        <f ca="1">IFERROR(__xludf.DUMMYFUNCTION("REGEXREPLACE(F3142,""\D"", """")"),"#VALUE!")</f>
        <v>#VALUE!</v>
      </c>
    </row>
    <row r="3889" spans="1:13" ht="15.75" customHeight="1">
      <c r="A3889" s="1">
        <v>3142</v>
      </c>
      <c r="B3889" s="3">
        <v>3143</v>
      </c>
      <c r="C3889" s="3" t="s">
        <v>8448</v>
      </c>
      <c r="D3889" s="3">
        <v>0.1404309449636553</v>
      </c>
      <c r="E3889" s="3">
        <v>0.1096247566845264</v>
      </c>
      <c r="F3889" s="3">
        <v>0.6</v>
      </c>
      <c r="G3889" s="3">
        <v>0.14000000000000001</v>
      </c>
      <c r="H3889" s="3">
        <v>0.14000000000000001</v>
      </c>
      <c r="I3889" s="3">
        <v>0.38</v>
      </c>
      <c r="J3889" s="3">
        <v>3.2262181666368482E-2</v>
      </c>
      <c r="K3889" s="3">
        <v>5971.7999999999975</v>
      </c>
      <c r="L3889" s="3" t="s">
        <v>16953</v>
      </c>
      <c r="M3889" s="8" t="str">
        <f ca="1">IFERROR(__xludf.DUMMYFUNCTION("REGEXREPLACE(F3144,""\D"", """")"),"#VALUE!")</f>
        <v>#VALUE!</v>
      </c>
    </row>
    <row r="3890" spans="1:13" ht="15.75" customHeight="1">
      <c r="A3890" s="1">
        <v>3143</v>
      </c>
      <c r="B3890" s="3">
        <v>3144</v>
      </c>
      <c r="C3890" s="3" t="s">
        <v>8450</v>
      </c>
      <c r="D3890" s="3">
        <v>0.21198686397656749</v>
      </c>
      <c r="E3890" s="3">
        <v>0.29875630596934671</v>
      </c>
      <c r="F3890" s="3">
        <v>0.61627906976744184</v>
      </c>
      <c r="G3890" s="3">
        <v>9.3023255813953487E-2</v>
      </c>
      <c r="H3890" s="3">
        <v>0.1162790697674419</v>
      </c>
      <c r="I3890" s="3">
        <v>0.23255813953488369</v>
      </c>
      <c r="J3890" s="3">
        <v>3.7355216675354228E-2</v>
      </c>
      <c r="K3890" s="3">
        <v>9534.2000000000135</v>
      </c>
      <c r="L3890" s="3" t="s">
        <v>16954</v>
      </c>
      <c r="M3890" s="8" t="str">
        <f ca="1">IFERROR(__xludf.DUMMYFUNCTION("REGEXREPLACE(F3145,""\D"", """")"),"#VALUE!")</f>
        <v>#VALUE!</v>
      </c>
    </row>
    <row r="3891" spans="1:13" ht="15.75" customHeight="1">
      <c r="A3891" s="1">
        <v>3144</v>
      </c>
      <c r="B3891" s="3">
        <v>3145</v>
      </c>
      <c r="C3891" s="3" t="s">
        <v>8452</v>
      </c>
      <c r="D3891" s="3">
        <v>0.1517006091785798</v>
      </c>
      <c r="E3891" s="3">
        <v>0.26154872717690081</v>
      </c>
      <c r="F3891" s="3">
        <v>0.5906623235613464</v>
      </c>
      <c r="G3891" s="3">
        <v>9.3376764386536373E-2</v>
      </c>
      <c r="H3891" s="3">
        <v>0.1183496199782845</v>
      </c>
      <c r="I3891" s="3">
        <v>0.25298588490770901</v>
      </c>
      <c r="J3891" s="3">
        <v>3.1501194193611748E-2</v>
      </c>
      <c r="K3891" s="3">
        <v>103838.2000000001</v>
      </c>
      <c r="L3891" s="3" t="s">
        <v>16955</v>
      </c>
      <c r="M3891" s="8" t="str">
        <f ca="1">IFERROR(__xludf.DUMMYFUNCTION("REGEXREPLACE(F3146,""\D"", """")"),"#VALUE!")</f>
        <v>#VALUE!</v>
      </c>
    </row>
    <row r="3892" spans="1:13" ht="15.75" customHeight="1">
      <c r="A3892" s="1">
        <v>3145</v>
      </c>
      <c r="B3892" s="3">
        <v>3146</v>
      </c>
      <c r="C3892" s="3" t="s">
        <v>8455</v>
      </c>
      <c r="D3892" s="3">
        <v>0.17667642166022021</v>
      </c>
      <c r="E3892" s="3">
        <v>0.23062141923895929</v>
      </c>
      <c r="F3892" s="3">
        <v>0.62889518413597734</v>
      </c>
      <c r="G3892" s="3">
        <v>0.1076487252124646</v>
      </c>
      <c r="H3892" s="3">
        <v>0.1218130311614731</v>
      </c>
      <c r="I3892" s="3">
        <v>0.27478753541076489</v>
      </c>
      <c r="J3892" s="3">
        <v>3.9195217448772718E-2</v>
      </c>
      <c r="K3892" s="3">
        <v>39155.499999999753</v>
      </c>
      <c r="L3892" s="3" t="s">
        <v>16956</v>
      </c>
      <c r="M3892" s="8" t="str">
        <f ca="1">IFERROR(__xludf.DUMMYFUNCTION("REGEXREPLACE(F3147,""\D"", """")"),"#VALUE!")</f>
        <v>#VALUE!</v>
      </c>
    </row>
    <row r="3893" spans="1:13" ht="15.75" customHeight="1">
      <c r="A3893" s="1">
        <v>3146</v>
      </c>
      <c r="B3893" s="3">
        <v>3147</v>
      </c>
      <c r="C3893" s="3" t="s">
        <v>8457</v>
      </c>
      <c r="D3893" s="3">
        <v>0.16034114513038239</v>
      </c>
      <c r="E3893" s="3">
        <v>0.17810663882761979</v>
      </c>
      <c r="F3893" s="3">
        <v>0.59226190476190477</v>
      </c>
      <c r="G3893" s="3">
        <v>0.1071428571428571</v>
      </c>
      <c r="H3893" s="3">
        <v>0.14285714285714279</v>
      </c>
      <c r="I3893" s="3">
        <v>0.27976190476190482</v>
      </c>
      <c r="J3893" s="3">
        <v>3.8504464539932462E-2</v>
      </c>
      <c r="K3893" s="3">
        <v>38469.199999999822</v>
      </c>
      <c r="L3893" s="3" t="s">
        <v>16957</v>
      </c>
      <c r="M3893" s="8" t="str">
        <f ca="1">IFERROR(__xludf.DUMMYFUNCTION("REGEXREPLACE(F3148,""\D"", """")"),"#VALUE!")</f>
        <v>#VALUE!</v>
      </c>
    </row>
    <row r="3894" spans="1:13" ht="15.75" customHeight="1">
      <c r="A3894" s="1">
        <v>3150</v>
      </c>
      <c r="B3894" s="3">
        <v>3151</v>
      </c>
      <c r="C3894" s="3" t="s">
        <v>8468</v>
      </c>
      <c r="D3894" s="3">
        <v>0.1563324635660473</v>
      </c>
      <c r="E3894" s="3">
        <v>0.22315017201852261</v>
      </c>
      <c r="F3894" s="3">
        <v>0.5803571428571429</v>
      </c>
      <c r="G3894" s="3">
        <v>0.1160714285714286</v>
      </c>
      <c r="H3894" s="3">
        <v>9.375E-2</v>
      </c>
      <c r="I3894" s="3">
        <v>0.2455357142857143</v>
      </c>
      <c r="J3894" s="3">
        <v>3.0791454766157439E-2</v>
      </c>
      <c r="K3894" s="3">
        <v>25532</v>
      </c>
      <c r="L3894" s="3" t="s">
        <v>16961</v>
      </c>
      <c r="M3894" s="8" t="str">
        <f ca="1">IFERROR(__xludf.DUMMYFUNCTION("REGEXREPLACE(F3152,""\D"", """")"),"#VALUE!")</f>
        <v>#VALUE!</v>
      </c>
    </row>
    <row r="3895" spans="1:13" ht="15.75" customHeight="1">
      <c r="A3895" s="1">
        <v>3151</v>
      </c>
      <c r="B3895" s="3">
        <v>3152</v>
      </c>
      <c r="C3895" s="3" t="s">
        <v>8471</v>
      </c>
      <c r="D3895" s="3">
        <v>0.14076157174333739</v>
      </c>
      <c r="E3895" s="3">
        <v>0.45932713439496858</v>
      </c>
      <c r="F3895" s="3">
        <v>0.50335570469798663</v>
      </c>
      <c r="G3895" s="3">
        <v>5.8165548098434001E-2</v>
      </c>
      <c r="H3895" s="3">
        <v>5.8165548098434001E-2</v>
      </c>
      <c r="I3895" s="3">
        <v>0.18120805369127521</v>
      </c>
      <c r="J3895" s="3">
        <v>1.541386233514324E-2</v>
      </c>
      <c r="K3895" s="3">
        <v>49322.19999999959</v>
      </c>
      <c r="L3895" s="3" t="s">
        <v>16962</v>
      </c>
      <c r="M3895" s="8" t="str">
        <f ca="1">IFERROR(__xludf.DUMMYFUNCTION("REGEXREPLACE(F3153,""\D"", """")"),"#VALUE!")</f>
        <v>#VALUE!</v>
      </c>
    </row>
    <row r="3896" spans="1:13" ht="15.75" customHeight="1">
      <c r="A3896" s="1">
        <v>3152</v>
      </c>
      <c r="B3896" s="3">
        <v>3153</v>
      </c>
      <c r="C3896" s="3" t="s">
        <v>8474</v>
      </c>
      <c r="D3896" s="3">
        <v>0.15580314678457979</v>
      </c>
      <c r="E3896" s="3">
        <v>0.1627231035559554</v>
      </c>
      <c r="F3896" s="3">
        <v>0.6145038167938931</v>
      </c>
      <c r="G3896" s="3">
        <v>0.1068702290076336</v>
      </c>
      <c r="H3896" s="3">
        <v>0.1145038167938931</v>
      </c>
      <c r="I3896" s="3">
        <v>0.29007633587786258</v>
      </c>
      <c r="J3896" s="3">
        <v>3.2930175197658583E-2</v>
      </c>
      <c r="K3896" s="3">
        <v>30119.099999999959</v>
      </c>
      <c r="L3896" s="3" t="s">
        <v>16963</v>
      </c>
      <c r="M3896" s="8" t="str">
        <f ca="1">IFERROR(__xludf.DUMMYFUNCTION("REGEXREPLACE(F3154,""\D"", """")"),"#VALUE!")</f>
        <v>#VALUE!</v>
      </c>
    </row>
    <row r="3897" spans="1:13" ht="15.75" customHeight="1">
      <c r="A3897" s="1">
        <v>3153</v>
      </c>
      <c r="B3897" s="3">
        <v>3154</v>
      </c>
      <c r="C3897" s="3" t="s">
        <v>8476</v>
      </c>
      <c r="D3897" s="3">
        <v>0.1855421783022437</v>
      </c>
      <c r="E3897" s="3">
        <v>0.69996954314771853</v>
      </c>
      <c r="F3897" s="3">
        <v>0.46835443037974678</v>
      </c>
      <c r="G3897" s="3">
        <v>7.5949367088607597E-2</v>
      </c>
      <c r="H3897" s="3">
        <v>2.5316455696202531E-2</v>
      </c>
      <c r="I3897" s="3">
        <v>0.12658227848101269</v>
      </c>
      <c r="J3897" s="3">
        <v>1.129366512268825E-2</v>
      </c>
      <c r="K3897" s="3">
        <v>8470.2000000000062</v>
      </c>
      <c r="L3897" s="3" t="s">
        <v>16964</v>
      </c>
      <c r="M3897" s="8" t="str">
        <f ca="1">IFERROR(__xludf.DUMMYFUNCTION("REGEXREPLACE(F3155,""\D"", """")"),"#VALUE!")</f>
        <v>#VALUE!</v>
      </c>
    </row>
    <row r="3898" spans="1:13" ht="15.75" customHeight="1">
      <c r="A3898" s="1">
        <v>3154</v>
      </c>
      <c r="B3898" s="3">
        <v>3155</v>
      </c>
      <c r="C3898" s="3" t="s">
        <v>8478</v>
      </c>
      <c r="D3898" s="3">
        <v>0.18783200444366929</v>
      </c>
      <c r="E3898" s="3">
        <v>0.21418528773313741</v>
      </c>
      <c r="F3898" s="3">
        <v>0.63157894736842102</v>
      </c>
      <c r="G3898" s="3">
        <v>9.3567251461988299E-2</v>
      </c>
      <c r="H3898" s="3">
        <v>0.1140350877192982</v>
      </c>
      <c r="I3898" s="3">
        <v>0.25146198830409361</v>
      </c>
      <c r="J3898" s="3">
        <v>3.7382752573529493E-2</v>
      </c>
      <c r="K3898" s="3">
        <v>37382.599999999773</v>
      </c>
      <c r="L3898" s="3" t="s">
        <v>16965</v>
      </c>
      <c r="M3898" s="8" t="str">
        <f ca="1">IFERROR(__xludf.DUMMYFUNCTION("REGEXREPLACE(F3156,""\D"", """")"),"#VALUE!")</f>
        <v>#VALUE!</v>
      </c>
    </row>
    <row r="3899" spans="1:13" ht="15.75" customHeight="1">
      <c r="A3899" s="1">
        <v>3155</v>
      </c>
      <c r="B3899" s="3">
        <v>3156</v>
      </c>
      <c r="C3899" s="3" t="s">
        <v>8481</v>
      </c>
      <c r="D3899" s="3">
        <v>0.20161128867130121</v>
      </c>
      <c r="E3899" s="3">
        <v>0.2027712857215512</v>
      </c>
      <c r="F3899" s="3">
        <v>0.67883211678832112</v>
      </c>
      <c r="G3899" s="3">
        <v>8.0291970802919707E-2</v>
      </c>
      <c r="H3899" s="3">
        <v>0.1021897810218978</v>
      </c>
      <c r="I3899" s="3">
        <v>0.27007299270072987</v>
      </c>
      <c r="J3899" s="3">
        <v>3.2446616996629207E-2</v>
      </c>
      <c r="K3899" s="3">
        <v>15284.20000000003</v>
      </c>
      <c r="L3899" s="3" t="s">
        <v>16966</v>
      </c>
      <c r="M3899" s="8" t="str">
        <f ca="1">IFERROR(__xludf.DUMMYFUNCTION("REGEXREPLACE(F3157,""\D"", """")"),"#VALUE!")</f>
        <v>#VALUE!</v>
      </c>
    </row>
    <row r="3900" spans="1:13" ht="15.75" customHeight="1">
      <c r="A3900" s="1">
        <v>3161</v>
      </c>
      <c r="B3900" s="3">
        <v>3162</v>
      </c>
      <c r="C3900" s="3" t="s">
        <v>8499</v>
      </c>
      <c r="D3900" s="3">
        <v>0.11594220379652879</v>
      </c>
      <c r="E3900" s="3">
        <v>0.18321358258683099</v>
      </c>
      <c r="F3900" s="3">
        <v>0.62992125984251968</v>
      </c>
      <c r="G3900" s="3">
        <v>0.1181102362204724</v>
      </c>
      <c r="H3900" s="3">
        <v>0.1653543307086614</v>
      </c>
      <c r="I3900" s="3">
        <v>0.29921259842519687</v>
      </c>
      <c r="J3900" s="3">
        <v>3.018789221880035E-2</v>
      </c>
      <c r="K3900" s="3">
        <v>14260.700000000041</v>
      </c>
      <c r="L3900" s="3" t="s">
        <v>16972</v>
      </c>
      <c r="M3900" s="8" t="str">
        <f ca="1">IFERROR(__xludf.DUMMYFUNCTION("REGEXREPLACE(F3163,""\D"", """")"),"#VALUE!")</f>
        <v>#VALUE!</v>
      </c>
    </row>
    <row r="3901" spans="1:13" ht="15.75" customHeight="1">
      <c r="A3901" s="1">
        <v>3163</v>
      </c>
      <c r="B3901" s="3">
        <v>3164</v>
      </c>
      <c r="C3901" s="3" t="s">
        <v>8505</v>
      </c>
      <c r="D3901" s="3">
        <v>0.17400878397872929</v>
      </c>
      <c r="E3901" s="3">
        <v>0.260124544437358</v>
      </c>
      <c r="F3901" s="3">
        <v>0.58333333333333337</v>
      </c>
      <c r="G3901" s="3">
        <v>0.1388888888888889</v>
      </c>
      <c r="H3901" s="3">
        <v>8.8888888888888892E-2</v>
      </c>
      <c r="I3901" s="3">
        <v>0.25555555555555548</v>
      </c>
      <c r="J3901" s="3">
        <v>3.6265227556720722E-2</v>
      </c>
      <c r="K3901" s="3">
        <v>20719.100000000009</v>
      </c>
      <c r="L3901" s="3" t="s">
        <v>16974</v>
      </c>
      <c r="M3901" s="8" t="str">
        <f ca="1">IFERROR(__xludf.DUMMYFUNCTION("REGEXREPLACE(F3165,""\D"", """")"),"#VALUE!")</f>
        <v>#VALUE!</v>
      </c>
    </row>
    <row r="3902" spans="1:13" ht="15.75" customHeight="1">
      <c r="A3902" s="1">
        <v>3164</v>
      </c>
      <c r="B3902" s="3">
        <v>3165</v>
      </c>
      <c r="C3902" s="3" t="s">
        <v>8508</v>
      </c>
      <c r="D3902" s="3">
        <v>0.13617970080440911</v>
      </c>
      <c r="E3902" s="3">
        <v>0.27140835248986422</v>
      </c>
      <c r="F3902" s="3">
        <v>0.65573770491803274</v>
      </c>
      <c r="G3902" s="3">
        <v>0.16393442622950821</v>
      </c>
      <c r="H3902" s="3">
        <v>8.1967213114754092E-2</v>
      </c>
      <c r="I3902" s="3">
        <v>0.26229508196721307</v>
      </c>
      <c r="J3902" s="3">
        <v>2.8861879763885181E-2</v>
      </c>
      <c r="K3902" s="3">
        <v>13447.70000000003</v>
      </c>
      <c r="L3902" s="3" t="s">
        <v>16975</v>
      </c>
      <c r="M3902" s="8" t="str">
        <f ca="1">IFERROR(__xludf.DUMMYFUNCTION("REGEXREPLACE(F3166,""\D"", """")"),"#VALUE!")</f>
        <v>#VALUE!</v>
      </c>
    </row>
    <row r="3903" spans="1:13" ht="15.75" customHeight="1">
      <c r="A3903" s="1">
        <v>3165</v>
      </c>
      <c r="B3903" s="3">
        <v>3166</v>
      </c>
      <c r="C3903" s="3" t="s">
        <v>8510</v>
      </c>
      <c r="D3903" s="3">
        <v>0.18611185249044149</v>
      </c>
      <c r="E3903" s="3">
        <v>0.1663974954361723</v>
      </c>
      <c r="F3903" s="3">
        <v>0.6097560975609756</v>
      </c>
      <c r="G3903" s="3">
        <v>8.943089430894309E-2</v>
      </c>
      <c r="H3903" s="3">
        <v>0.14634146341463411</v>
      </c>
      <c r="I3903" s="3">
        <v>0.26829268292682928</v>
      </c>
      <c r="J3903" s="3">
        <v>3.8761766654335381E-2</v>
      </c>
      <c r="K3903" s="3">
        <v>13415.000000000029</v>
      </c>
      <c r="L3903" s="3" t="s">
        <v>16976</v>
      </c>
      <c r="M3903" s="8" t="str">
        <f ca="1">IFERROR(__xludf.DUMMYFUNCTION("REGEXREPLACE(F3167,""\D"", """")"),"#VALUE!")</f>
        <v>#VALUE!</v>
      </c>
    </row>
    <row r="3904" spans="1:13" ht="15.75" customHeight="1">
      <c r="A3904" s="1">
        <v>3166</v>
      </c>
      <c r="B3904" s="3">
        <v>3167</v>
      </c>
      <c r="C3904" s="3" t="s">
        <v>8512</v>
      </c>
      <c r="D3904" s="3">
        <v>0.17590440234344401</v>
      </c>
      <c r="E3904" s="3">
        <v>0.28600747310791091</v>
      </c>
      <c r="F3904" s="3">
        <v>0.65354330708661412</v>
      </c>
      <c r="G3904" s="3">
        <v>7.874015748031496E-2</v>
      </c>
      <c r="H3904" s="3">
        <v>0.1181102362204724</v>
      </c>
      <c r="I3904" s="3">
        <v>0.2244094488188976</v>
      </c>
      <c r="J3904" s="3">
        <v>3.2207860692589331E-2</v>
      </c>
      <c r="K3904" s="3">
        <v>27002.19999999991</v>
      </c>
      <c r="L3904" s="3" t="s">
        <v>16977</v>
      </c>
      <c r="M3904" s="8" t="str">
        <f ca="1">IFERROR(__xludf.DUMMYFUNCTION("REGEXREPLACE(F3168,""\D"", """")"),"#VALUE!")</f>
        <v>#VALUE!</v>
      </c>
    </row>
    <row r="3905" spans="1:13" ht="15.75" customHeight="1">
      <c r="A3905" s="1">
        <v>3169</v>
      </c>
      <c r="B3905" s="3">
        <v>3170</v>
      </c>
      <c r="C3905" s="3" t="s">
        <v>8520</v>
      </c>
      <c r="D3905" s="3">
        <v>0.10417283368614989</v>
      </c>
      <c r="E3905" s="3">
        <v>0.17226447926454139</v>
      </c>
      <c r="F3905" s="3">
        <v>0.63157894736842102</v>
      </c>
      <c r="G3905" s="3">
        <v>0.19298245614035089</v>
      </c>
      <c r="H3905" s="3">
        <v>0.15789473684210531</v>
      </c>
      <c r="I3905" s="3">
        <v>0.36842105263157893</v>
      </c>
      <c r="J3905" s="3">
        <v>3.2371063747350798E-2</v>
      </c>
      <c r="K3905" s="3">
        <v>6709.8000000000011</v>
      </c>
      <c r="L3905" s="3" t="s">
        <v>16980</v>
      </c>
      <c r="M3905" s="8" t="str">
        <f ca="1">IFERROR(__xludf.DUMMYFUNCTION("REGEXREPLACE(F3171,""\D"", """")"),"#VALUE!")</f>
        <v>#VALUE!</v>
      </c>
    </row>
    <row r="3906" spans="1:13" ht="15.75" customHeight="1">
      <c r="A3906" s="1">
        <v>3170</v>
      </c>
      <c r="B3906" s="3">
        <v>3171</v>
      </c>
      <c r="C3906" s="3" t="s">
        <v>8523</v>
      </c>
      <c r="D3906" s="3">
        <v>0.1482358111424768</v>
      </c>
      <c r="E3906" s="3">
        <v>0.20058023797972191</v>
      </c>
      <c r="F3906" s="3">
        <v>0.64102564102564108</v>
      </c>
      <c r="G3906" s="3">
        <v>0.13247863247863251</v>
      </c>
      <c r="H3906" s="3">
        <v>0.12393162393162389</v>
      </c>
      <c r="I3906" s="3">
        <v>0.28632478632478631</v>
      </c>
      <c r="J3906" s="3">
        <v>3.6442694552962389E-2</v>
      </c>
      <c r="K3906" s="3">
        <v>26830.7</v>
      </c>
      <c r="L3906" s="3" t="s">
        <v>16981</v>
      </c>
      <c r="M3906" s="8" t="str">
        <f ca="1">IFERROR(__xludf.DUMMYFUNCTION("REGEXREPLACE(F3172,""\D"", """")"),"#VALUE!")</f>
        <v>#VALUE!</v>
      </c>
    </row>
    <row r="3907" spans="1:13" ht="15.75" customHeight="1">
      <c r="A3907" s="1">
        <v>3174</v>
      </c>
      <c r="B3907" s="3">
        <v>3175</v>
      </c>
      <c r="C3907" s="3" t="s">
        <v>8535</v>
      </c>
      <c r="D3907" s="3">
        <v>0.11911199248371571</v>
      </c>
      <c r="E3907" s="3">
        <v>0.2008800380034779</v>
      </c>
      <c r="F3907" s="3">
        <v>0.60897435897435892</v>
      </c>
      <c r="G3907" s="3">
        <v>0.15384615384615391</v>
      </c>
      <c r="H3907" s="3">
        <v>0.12179487179487181</v>
      </c>
      <c r="I3907" s="3">
        <v>0.29487179487179488</v>
      </c>
      <c r="J3907" s="3">
        <v>3.0769761921534841E-2</v>
      </c>
      <c r="K3907" s="3">
        <v>17313.400000000031</v>
      </c>
      <c r="L3907" s="3" t="s">
        <v>16985</v>
      </c>
      <c r="M3907" s="8" t="str">
        <f ca="1">IFERROR(__xludf.DUMMYFUNCTION("REGEXREPLACE(F3176,""\D"", """")"),"#VALUE!")</f>
        <v>#VALUE!</v>
      </c>
    </row>
    <row r="3908" spans="1:13" ht="15.75" customHeight="1">
      <c r="A3908" s="1">
        <v>3176</v>
      </c>
      <c r="B3908" s="3">
        <v>3177</v>
      </c>
      <c r="C3908" s="3" t="s">
        <v>8540</v>
      </c>
      <c r="D3908" s="3">
        <v>0.24858671256331941</v>
      </c>
      <c r="E3908" s="3">
        <v>0.31274456471176248</v>
      </c>
      <c r="F3908" s="3">
        <v>0.58536585365853655</v>
      </c>
      <c r="G3908" s="3">
        <v>6.5040650406504072E-2</v>
      </c>
      <c r="H3908" s="3">
        <v>0.13008130081300809</v>
      </c>
      <c r="I3908" s="3">
        <v>0.24390243902439021</v>
      </c>
      <c r="J3908" s="3">
        <v>4.0842684007859328E-2</v>
      </c>
      <c r="K3908" s="3">
        <v>14297.100000000029</v>
      </c>
      <c r="L3908" s="3" t="s">
        <v>16987</v>
      </c>
      <c r="M3908" s="8" t="str">
        <f ca="1">IFERROR(__xludf.DUMMYFUNCTION("REGEXREPLACE(F3178,""\D"", """")"),"#VALUE!")</f>
        <v>#VALUE!</v>
      </c>
    </row>
    <row r="3909" spans="1:13" ht="15.75" customHeight="1">
      <c r="A3909" s="1">
        <v>3177</v>
      </c>
      <c r="B3909" s="3">
        <v>3178</v>
      </c>
      <c r="C3909" s="3" t="s">
        <v>8542</v>
      </c>
      <c r="D3909" s="3">
        <v>0.1502056067788741</v>
      </c>
      <c r="E3909" s="3">
        <v>0.22301099352878531</v>
      </c>
      <c r="F3909" s="3">
        <v>0.62179487179487181</v>
      </c>
      <c r="G3909" s="3">
        <v>9.6153846153846159E-2</v>
      </c>
      <c r="H3909" s="3">
        <v>8.9743589743589744E-2</v>
      </c>
      <c r="I3909" s="3">
        <v>0.25</v>
      </c>
      <c r="J3909" s="3">
        <v>2.5224511160985941E-2</v>
      </c>
      <c r="K3909" s="3">
        <v>17475.900000000009</v>
      </c>
      <c r="L3909" s="3" t="s">
        <v>16988</v>
      </c>
      <c r="M3909" s="8" t="str">
        <f ca="1">IFERROR(__xludf.DUMMYFUNCTION("REGEXREPLACE(F3179,""\D"", """")"),"#VALUE!")</f>
        <v>#VALUE!</v>
      </c>
    </row>
    <row r="3910" spans="1:13" ht="15.75" customHeight="1">
      <c r="A3910" s="1">
        <v>3178</v>
      </c>
      <c r="B3910" s="3">
        <v>3179</v>
      </c>
      <c r="C3910" s="3" t="s">
        <v>8545</v>
      </c>
      <c r="D3910" s="3">
        <v>0.19327378214667529</v>
      </c>
      <c r="E3910" s="3">
        <v>0.22151733630624321</v>
      </c>
      <c r="F3910" s="3">
        <v>0.56488549618320616</v>
      </c>
      <c r="G3910" s="3">
        <v>8.3969465648854963E-2</v>
      </c>
      <c r="H3910" s="3">
        <v>9.9236641221374045E-2</v>
      </c>
      <c r="I3910" s="3">
        <v>0.22900763358778631</v>
      </c>
      <c r="J3910" s="3">
        <v>3.1158558345032599E-2</v>
      </c>
      <c r="K3910" s="3">
        <v>14784.30000000003</v>
      </c>
      <c r="L3910" s="3" t="s">
        <v>16989</v>
      </c>
      <c r="M3910" s="8" t="str">
        <f ca="1">IFERROR(__xludf.DUMMYFUNCTION("REGEXREPLACE(F3180,""\D"", """")"),"#VALUE!")</f>
        <v>#VALUE!</v>
      </c>
    </row>
    <row r="3911" spans="1:13" ht="15.75" customHeight="1">
      <c r="A3911" s="1">
        <v>3182</v>
      </c>
      <c r="B3911" s="3">
        <v>3183</v>
      </c>
      <c r="C3911" s="3" t="s">
        <v>8556</v>
      </c>
      <c r="D3911" s="3">
        <v>0.31306117043533122</v>
      </c>
      <c r="E3911" s="3">
        <v>0.34514809263379981</v>
      </c>
      <c r="F3911" s="3">
        <v>0.61764705882352944</v>
      </c>
      <c r="G3911" s="3">
        <v>7.3529411764705885E-2</v>
      </c>
      <c r="H3911" s="3">
        <v>0.1470588235294118</v>
      </c>
      <c r="I3911" s="3">
        <v>0.23529411764705879</v>
      </c>
      <c r="J3911" s="3">
        <v>5.3029900973340219E-2</v>
      </c>
      <c r="K3911" s="3">
        <v>7194.6000000000058</v>
      </c>
      <c r="L3911" s="3" t="s">
        <v>16993</v>
      </c>
      <c r="M3911" s="8" t="str">
        <f ca="1">IFERROR(__xludf.DUMMYFUNCTION("REGEXREPLACE(F3184,""\D"", """")"),"#VALUE!")</f>
        <v>#VALUE!</v>
      </c>
    </row>
    <row r="3912" spans="1:13" ht="15.75" customHeight="1">
      <c r="A3912" s="1">
        <v>3183</v>
      </c>
      <c r="B3912" s="3">
        <v>3184</v>
      </c>
      <c r="C3912" s="3" t="s">
        <v>8558</v>
      </c>
      <c r="D3912" s="3">
        <v>0.16967888841255749</v>
      </c>
      <c r="E3912" s="3">
        <v>0.29315403705876691</v>
      </c>
      <c r="F3912" s="3">
        <v>0.61442786069651745</v>
      </c>
      <c r="G3912" s="3">
        <v>9.2039800995024873E-2</v>
      </c>
      <c r="H3912" s="3">
        <v>0.1019900497512438</v>
      </c>
      <c r="I3912" s="3">
        <v>0.2412935323383085</v>
      </c>
      <c r="J3912" s="3">
        <v>3.1748410412740437E-2</v>
      </c>
      <c r="K3912" s="3">
        <v>44728.199999999662</v>
      </c>
      <c r="L3912" s="3" t="s">
        <v>16994</v>
      </c>
      <c r="M3912" s="8" t="str">
        <f ca="1">IFERROR(__xludf.DUMMYFUNCTION("REGEXREPLACE(F3185,""\D"", """")"),"#VALUE!")</f>
        <v>#VALUE!</v>
      </c>
    </row>
    <row r="3913" spans="1:13" ht="15.75" customHeight="1">
      <c r="A3913" s="1">
        <v>3185</v>
      </c>
      <c r="B3913" s="3">
        <v>3186</v>
      </c>
      <c r="C3913" s="3" t="s">
        <v>8564</v>
      </c>
      <c r="D3913" s="3">
        <v>0.128497761216949</v>
      </c>
      <c r="E3913" s="3">
        <v>0.20009558693982801</v>
      </c>
      <c r="F3913" s="3">
        <v>0.61471861471861466</v>
      </c>
      <c r="G3913" s="3">
        <v>0.11688311688311689</v>
      </c>
      <c r="H3913" s="3">
        <v>8.6580086580086577E-2</v>
      </c>
      <c r="I3913" s="3">
        <v>0.27705627705627711</v>
      </c>
      <c r="J3913" s="3">
        <v>2.4414787982133809E-2</v>
      </c>
      <c r="K3913" s="3">
        <v>25439.999999999982</v>
      </c>
      <c r="L3913" s="3" t="s">
        <v>16996</v>
      </c>
      <c r="M3913" s="8" t="str">
        <f ca="1">IFERROR(__xludf.DUMMYFUNCTION("REGEXREPLACE(F3187,""\D"", """")"),"#VALUE!")</f>
        <v>#VALUE!</v>
      </c>
    </row>
    <row r="3914" spans="1:13" ht="15.75" customHeight="1">
      <c r="A3914" s="1">
        <v>3187</v>
      </c>
      <c r="B3914" s="3">
        <v>3188</v>
      </c>
      <c r="C3914" s="3" t="s">
        <v>8570</v>
      </c>
      <c r="D3914" s="3">
        <v>0.17066957138331931</v>
      </c>
      <c r="E3914" s="3">
        <v>0.39992422880835421</v>
      </c>
      <c r="F3914" s="3">
        <v>0.59530791788856308</v>
      </c>
      <c r="G3914" s="3">
        <v>6.4516129032258063E-2</v>
      </c>
      <c r="H3914" s="3">
        <v>7.6246334310850442E-2</v>
      </c>
      <c r="I3914" s="3">
        <v>0.19648093841642231</v>
      </c>
      <c r="J3914" s="3">
        <v>2.249978883452557E-2</v>
      </c>
      <c r="K3914" s="3">
        <v>36146.399999999812</v>
      </c>
      <c r="L3914" s="3" t="s">
        <v>16998</v>
      </c>
      <c r="M3914" s="8" t="str">
        <f ca="1">IFERROR(__xludf.DUMMYFUNCTION("REGEXREPLACE(F3189,""\D"", """")"),"#VALUE!")</f>
        <v>#VALUE!</v>
      </c>
    </row>
    <row r="3915" spans="1:13" ht="15.75" customHeight="1">
      <c r="A3915" s="1">
        <v>3188</v>
      </c>
      <c r="B3915" s="3">
        <v>3189</v>
      </c>
      <c r="C3915" s="3" t="s">
        <v>8573</v>
      </c>
      <c r="D3915" s="3">
        <v>0.15926153930058179</v>
      </c>
      <c r="E3915" s="3">
        <v>0.22230857171593801</v>
      </c>
      <c r="F3915" s="3">
        <v>0.55555555555555558</v>
      </c>
      <c r="G3915" s="3">
        <v>0.10069444444444441</v>
      </c>
      <c r="H3915" s="3">
        <v>0.13541666666666671</v>
      </c>
      <c r="I3915" s="3">
        <v>0.28125</v>
      </c>
      <c r="J3915" s="3">
        <v>3.5822944514212272E-2</v>
      </c>
      <c r="K3915" s="3">
        <v>33624.499999999891</v>
      </c>
      <c r="L3915" s="3" t="s">
        <v>16999</v>
      </c>
      <c r="M3915" s="8" t="str">
        <f ca="1">IFERROR(__xludf.DUMMYFUNCTION("REGEXREPLACE(F3190,""\D"", """")"),"#VALUE!")</f>
        <v>#VALUE!</v>
      </c>
    </row>
    <row r="3916" spans="1:13" ht="15.75" customHeight="1">
      <c r="A3916" s="1">
        <v>3190</v>
      </c>
      <c r="B3916" s="3">
        <v>3191</v>
      </c>
      <c r="C3916" s="3" t="s">
        <v>8578</v>
      </c>
      <c r="D3916" s="3">
        <v>0.1961952286104221</v>
      </c>
      <c r="E3916" s="3">
        <v>0.21874507008099761</v>
      </c>
      <c r="F3916" s="3">
        <v>0.63076923076923075</v>
      </c>
      <c r="G3916" s="3">
        <v>6.6666666666666666E-2</v>
      </c>
      <c r="H3916" s="3">
        <v>0.1333333333333333</v>
      </c>
      <c r="I3916" s="3">
        <v>0.25641025641025639</v>
      </c>
      <c r="J3916" s="3">
        <v>3.6684623002134528E-2</v>
      </c>
      <c r="K3916" s="3">
        <v>65136.099999999547</v>
      </c>
      <c r="L3916" s="3" t="s">
        <v>17001</v>
      </c>
      <c r="M3916" s="8" t="str">
        <f ca="1">IFERROR(__xludf.DUMMYFUNCTION("REGEXREPLACE(F3192,""\D"", """")"),"#VALUE!")</f>
        <v>#VALUE!</v>
      </c>
    </row>
    <row r="3917" spans="1:13" ht="15.75" customHeight="1">
      <c r="A3917" s="1">
        <v>3191</v>
      </c>
      <c r="B3917" s="3">
        <v>3192</v>
      </c>
      <c r="C3917" s="3" t="s">
        <v>8581</v>
      </c>
      <c r="D3917" s="3">
        <v>0.24582710345536549</v>
      </c>
      <c r="E3917" s="3">
        <v>0.61357494273615032</v>
      </c>
      <c r="F3917" s="3">
        <v>0.47972972972972971</v>
      </c>
      <c r="G3917" s="3">
        <v>8.7837837837837843E-2</v>
      </c>
      <c r="H3917" s="3">
        <v>4.72972972972973E-2</v>
      </c>
      <c r="I3917" s="3">
        <v>0.16891891891891889</v>
      </c>
      <c r="J3917" s="3">
        <v>2.7390945014818889E-2</v>
      </c>
      <c r="K3917" s="3">
        <v>16497.500000000018</v>
      </c>
      <c r="L3917" s="3" t="s">
        <v>17002</v>
      </c>
      <c r="M3917" s="8" t="str">
        <f ca="1">IFERROR(__xludf.DUMMYFUNCTION("REGEXREPLACE(F3193,""\D"", """")"),"#VALUE!")</f>
        <v>#VALUE!</v>
      </c>
    </row>
    <row r="3918" spans="1:13" ht="15.75" customHeight="1">
      <c r="A3918" s="1">
        <v>3192</v>
      </c>
      <c r="B3918" s="3">
        <v>3193</v>
      </c>
      <c r="C3918" s="3" t="s">
        <v>8583</v>
      </c>
      <c r="D3918" s="3">
        <v>0.17741283993168719</v>
      </c>
      <c r="E3918" s="3">
        <v>0.19682031702946551</v>
      </c>
      <c r="F3918" s="3">
        <v>0.64766081871345027</v>
      </c>
      <c r="G3918" s="3">
        <v>0.1257309941520468</v>
      </c>
      <c r="H3918" s="3">
        <v>0.11988304093567249</v>
      </c>
      <c r="I3918" s="3">
        <v>0.28362573099415211</v>
      </c>
      <c r="J3918" s="3">
        <v>4.2925975426125328E-2</v>
      </c>
      <c r="K3918" s="3">
        <v>77561.799999999683</v>
      </c>
      <c r="L3918" s="3" t="s">
        <v>17003</v>
      </c>
      <c r="M3918" s="8" t="str">
        <f ca="1">IFERROR(__xludf.DUMMYFUNCTION("REGEXREPLACE(F3194,""\D"", """")"),"#VALUE!")</f>
        <v>#VALUE!</v>
      </c>
    </row>
    <row r="3919" spans="1:13" ht="15.75" customHeight="1">
      <c r="A3919" s="1">
        <v>3193</v>
      </c>
      <c r="B3919" s="3">
        <v>3194</v>
      </c>
      <c r="C3919" s="3" t="s">
        <v>8586</v>
      </c>
      <c r="D3919" s="3">
        <v>0.1305404100794724</v>
      </c>
      <c r="E3919" s="3">
        <v>0.27529245058025043</v>
      </c>
      <c r="F3919" s="3">
        <v>0.59210526315789469</v>
      </c>
      <c r="G3919" s="3">
        <v>7.8947368421052627E-2</v>
      </c>
      <c r="H3919" s="3">
        <v>9.2105263157894732E-2</v>
      </c>
      <c r="I3919" s="3">
        <v>0.23684210526315791</v>
      </c>
      <c r="J3919" s="3">
        <v>1.9826357910967211E-2</v>
      </c>
      <c r="K3919" s="3">
        <v>16757.400000000031</v>
      </c>
      <c r="L3919" s="3" t="s">
        <v>17004</v>
      </c>
      <c r="M3919" s="8" t="str">
        <f ca="1">IFERROR(__xludf.DUMMYFUNCTION("REGEXREPLACE(F3195,""\D"", """")"),"#VALUE!")</f>
        <v>#VALUE!</v>
      </c>
    </row>
    <row r="3920" spans="1:13" ht="15.75" customHeight="1">
      <c r="A3920" s="1">
        <v>3194</v>
      </c>
      <c r="B3920" s="3">
        <v>3195</v>
      </c>
      <c r="C3920" s="3" t="s">
        <v>8588</v>
      </c>
      <c r="D3920" s="3">
        <v>0.2183350218158264</v>
      </c>
      <c r="E3920" s="3">
        <v>0.35117358979043589</v>
      </c>
      <c r="F3920" s="3">
        <v>0.58333333333333337</v>
      </c>
      <c r="G3920" s="3">
        <v>0.125</v>
      </c>
      <c r="H3920" s="3">
        <v>1.388888888888889E-2</v>
      </c>
      <c r="I3920" s="3">
        <v>0.18055555555555561</v>
      </c>
      <c r="J3920" s="3">
        <v>1.9949164851125641E-2</v>
      </c>
      <c r="K3920" s="3">
        <v>8071.8000000000065</v>
      </c>
      <c r="L3920" s="3" t="s">
        <v>17005</v>
      </c>
      <c r="M3920" s="8" t="str">
        <f ca="1">IFERROR(__xludf.DUMMYFUNCTION("REGEXREPLACE(F3196,""\D"", """")"),"#VALUE!")</f>
        <v>#VALUE!</v>
      </c>
    </row>
    <row r="3921" spans="1:13" ht="15.75" customHeight="1">
      <c r="A3921" s="1">
        <v>3195</v>
      </c>
      <c r="B3921" s="3">
        <v>3196</v>
      </c>
      <c r="C3921" s="3" t="s">
        <v>8590</v>
      </c>
      <c r="D3921" s="3">
        <v>0.17228477380799029</v>
      </c>
      <c r="E3921" s="3">
        <v>0.29307434551196132</v>
      </c>
      <c r="F3921" s="3">
        <v>0.54545454545454541</v>
      </c>
      <c r="G3921" s="3">
        <v>0.15151515151515149</v>
      </c>
      <c r="H3921" s="3">
        <v>4.0404040404040407E-2</v>
      </c>
      <c r="I3921" s="3">
        <v>0.2424242424242424</v>
      </c>
      <c r="J3921" s="3">
        <v>2.4481979543442001E-2</v>
      </c>
      <c r="K3921" s="3">
        <v>11326.700000000021</v>
      </c>
      <c r="L3921" s="3" t="s">
        <v>17006</v>
      </c>
      <c r="M3921" s="8" t="str">
        <f ca="1">IFERROR(__xludf.DUMMYFUNCTION("REGEXREPLACE(F3197,""\D"", """")"),"#VALUE!")</f>
        <v>#VALUE!</v>
      </c>
    </row>
    <row r="3922" spans="1:13" ht="15.75" customHeight="1">
      <c r="A3922" s="1">
        <v>3196</v>
      </c>
      <c r="B3922" s="3">
        <v>3197</v>
      </c>
      <c r="C3922" s="3" t="s">
        <v>8592</v>
      </c>
      <c r="D3922" s="3">
        <v>0.29310653491829852</v>
      </c>
      <c r="E3922" s="3">
        <v>0.16296467778977669</v>
      </c>
      <c r="F3922" s="3">
        <v>0.58823529411764708</v>
      </c>
      <c r="G3922" s="3">
        <v>0.26470588235294118</v>
      </c>
      <c r="H3922" s="3">
        <v>0.1470588235294118</v>
      </c>
      <c r="I3922" s="3">
        <v>0.41176470588235292</v>
      </c>
      <c r="J3922" s="3">
        <v>9.4833420739642849E-2</v>
      </c>
      <c r="K3922" s="3">
        <v>4269.8999999999969</v>
      </c>
      <c r="L3922" s="3" t="s">
        <v>3181</v>
      </c>
      <c r="M3922" s="8" t="str">
        <f ca="1">IFERROR(__xludf.DUMMYFUNCTION("REGEXREPLACE(F3198,""\D"", """")"),"#VALUE!")</f>
        <v>#VALUE!</v>
      </c>
    </row>
    <row r="3923" spans="1:13" ht="15.75" customHeight="1">
      <c r="A3923" s="1">
        <v>3197</v>
      </c>
      <c r="B3923" s="3">
        <v>3198</v>
      </c>
      <c r="C3923" s="3" t="s">
        <v>8594</v>
      </c>
      <c r="D3923" s="3">
        <v>0.16198694659534321</v>
      </c>
      <c r="E3923" s="3">
        <v>0.20053757020184801</v>
      </c>
      <c r="F3923" s="3">
        <v>0.61363636363636365</v>
      </c>
      <c r="G3923" s="3">
        <v>8.5227272727272721E-2</v>
      </c>
      <c r="H3923" s="3">
        <v>6.8181818181818177E-2</v>
      </c>
      <c r="I3923" s="3">
        <v>0.2443181818181818</v>
      </c>
      <c r="J3923" s="3">
        <v>2.2057703278323831E-2</v>
      </c>
      <c r="K3923" s="3">
        <v>19905.400000000001</v>
      </c>
      <c r="L3923" s="3" t="s">
        <v>17007</v>
      </c>
      <c r="M3923" s="8" t="str">
        <f ca="1">IFERROR(__xludf.DUMMYFUNCTION("REGEXREPLACE(F3199,""\D"", """")"),"#VALUE!")</f>
        <v>#VALUE!</v>
      </c>
    </row>
    <row r="3924" spans="1:13" ht="15.75" customHeight="1">
      <c r="A3924" s="1">
        <v>3199</v>
      </c>
      <c r="B3924" s="3">
        <v>3200</v>
      </c>
      <c r="C3924" s="3" t="s">
        <v>8599</v>
      </c>
      <c r="D3924" s="3">
        <v>0.2033506459388689</v>
      </c>
      <c r="E3924" s="3">
        <v>0.28971300738564959</v>
      </c>
      <c r="F3924" s="3">
        <v>0.57466063348416285</v>
      </c>
      <c r="G3924" s="3">
        <v>9.9547511312217188E-2</v>
      </c>
      <c r="H3924" s="3">
        <v>0.10859728506787331</v>
      </c>
      <c r="I3924" s="3">
        <v>0.23981900452488689</v>
      </c>
      <c r="J3924" s="3">
        <v>3.9842469273761873E-2</v>
      </c>
      <c r="K3924" s="3">
        <v>25303.69999999999</v>
      </c>
      <c r="L3924" s="3" t="s">
        <v>17009</v>
      </c>
      <c r="M3924" s="8" t="str">
        <f ca="1">IFERROR(__xludf.DUMMYFUNCTION("REGEXREPLACE(F3201,""\D"", """")"),"#VALUE!")</f>
        <v>#VALUE!</v>
      </c>
    </row>
    <row r="3925" spans="1:13" ht="15.75" customHeight="1">
      <c r="A3925" s="1">
        <v>3200</v>
      </c>
      <c r="B3925" s="3">
        <v>3201</v>
      </c>
      <c r="C3925" s="3" t="s">
        <v>8602</v>
      </c>
      <c r="D3925" s="3">
        <v>0.20848409766343259</v>
      </c>
      <c r="E3925" s="3">
        <v>0.2574585629938872</v>
      </c>
      <c r="F3925" s="3">
        <v>0.61038961038961037</v>
      </c>
      <c r="G3925" s="3">
        <v>0.1038961038961039</v>
      </c>
      <c r="H3925" s="3">
        <v>0.1818181818181818</v>
      </c>
      <c r="I3925" s="3">
        <v>0.29870129870129869</v>
      </c>
      <c r="J3925" s="3">
        <v>5.0472393175280357E-2</v>
      </c>
      <c r="K3925" s="3">
        <v>8786.4000000000069</v>
      </c>
      <c r="L3925" s="3" t="s">
        <v>17010</v>
      </c>
      <c r="M3925" s="8" t="str">
        <f ca="1">IFERROR(__xludf.DUMMYFUNCTION("REGEXREPLACE(F3202,""\D"", """")"),"#VALUE!")</f>
        <v>#VALUE!</v>
      </c>
    </row>
    <row r="3926" spans="1:13" ht="15.75" customHeight="1">
      <c r="A3926" s="1">
        <v>3201</v>
      </c>
      <c r="B3926" s="3">
        <v>3202</v>
      </c>
      <c r="C3926" s="3" t="s">
        <v>8605</v>
      </c>
      <c r="D3926" s="3">
        <v>0.20494133805255579</v>
      </c>
      <c r="E3926" s="3">
        <v>0.72590781244876634</v>
      </c>
      <c r="F3926" s="3">
        <v>0.46808510638297868</v>
      </c>
      <c r="G3926" s="3">
        <v>8.5106382978723402E-2</v>
      </c>
      <c r="H3926" s="3">
        <v>2.1276595744680851E-2</v>
      </c>
      <c r="I3926" s="3">
        <v>0.1276595744680851</v>
      </c>
      <c r="J3926" s="3">
        <v>1.0206729486736231E-2</v>
      </c>
      <c r="K3926" s="3">
        <v>5437.6999999999971</v>
      </c>
      <c r="L3926" s="3" t="s">
        <v>17011</v>
      </c>
      <c r="M3926" s="8" t="str">
        <f ca="1">IFERROR(__xludf.DUMMYFUNCTION("REGEXREPLACE(F3203,""\D"", """")"),"#VALUE!")</f>
        <v>#VALUE!</v>
      </c>
    </row>
    <row r="3927" spans="1:13" ht="15.75" customHeight="1">
      <c r="A3927" s="1">
        <v>3202</v>
      </c>
      <c r="B3927" s="3">
        <v>3203</v>
      </c>
      <c r="C3927" s="3" t="s">
        <v>8607</v>
      </c>
      <c r="D3927" s="3">
        <v>0.16257419430291259</v>
      </c>
      <c r="E3927" s="3">
        <v>0.14006509381429119</v>
      </c>
      <c r="F3927" s="3">
        <v>0.66233766233766234</v>
      </c>
      <c r="G3927" s="3">
        <v>0.12987012987012991</v>
      </c>
      <c r="H3927" s="3">
        <v>0.12987012987012991</v>
      </c>
      <c r="I3927" s="3">
        <v>0.29870129870129869</v>
      </c>
      <c r="J3927" s="3">
        <v>3.6896409981772772E-2</v>
      </c>
      <c r="K3927" s="3">
        <v>8595.1000000000095</v>
      </c>
      <c r="L3927" s="3" t="s">
        <v>17012</v>
      </c>
      <c r="M3927" s="8" t="str">
        <f ca="1">IFERROR(__xludf.DUMMYFUNCTION("REGEXREPLACE(F3204,""\D"", """")"),"#VALUE!")</f>
        <v>#VALUE!</v>
      </c>
    </row>
    <row r="3928" spans="1:13" ht="15.75" customHeight="1">
      <c r="A3928" s="1">
        <v>3205</v>
      </c>
      <c r="B3928" s="3">
        <v>3206</v>
      </c>
      <c r="C3928" s="3" t="s">
        <v>8616</v>
      </c>
      <c r="D3928" s="3">
        <v>0.18598981045826821</v>
      </c>
      <c r="E3928" s="3">
        <v>0.24978547483922961</v>
      </c>
      <c r="F3928" s="3">
        <v>0.63070539419087135</v>
      </c>
      <c r="G3928" s="3">
        <v>8.9211618257261413E-2</v>
      </c>
      <c r="H3928" s="3">
        <v>0.1016597510373444</v>
      </c>
      <c r="I3928" s="3">
        <v>0.23029045643153531</v>
      </c>
      <c r="J3928" s="3">
        <v>3.4395934577003323E-2</v>
      </c>
      <c r="K3928" s="3">
        <v>51386.099999999511</v>
      </c>
      <c r="L3928" s="3" t="s">
        <v>17015</v>
      </c>
      <c r="M3928" s="8" t="str">
        <f ca="1">IFERROR(__xludf.DUMMYFUNCTION("REGEXREPLACE(F3207,""\D"", """")"),"#VALUE!")</f>
        <v>#VALUE!</v>
      </c>
    </row>
    <row r="3929" spans="1:13" ht="15.75" customHeight="1">
      <c r="A3929" s="1">
        <v>3206</v>
      </c>
      <c r="B3929" s="3">
        <v>3207</v>
      </c>
      <c r="C3929" s="3" t="s">
        <v>8619</v>
      </c>
      <c r="D3929" s="3">
        <v>0.1550428801479182</v>
      </c>
      <c r="E3929" s="3">
        <v>0.20406736024273389</v>
      </c>
      <c r="F3929" s="3">
        <v>0.58556149732620322</v>
      </c>
      <c r="G3929" s="3">
        <v>8.8235294117647065E-2</v>
      </c>
      <c r="H3929" s="3">
        <v>0.1283422459893048</v>
      </c>
      <c r="I3929" s="3">
        <v>0.2700534759358289</v>
      </c>
      <c r="J3929" s="3">
        <v>3.2004040880452597E-2</v>
      </c>
      <c r="K3929" s="3">
        <v>42746.299999999697</v>
      </c>
      <c r="L3929" s="3" t="s">
        <v>17016</v>
      </c>
      <c r="M3929" s="8" t="str">
        <f ca="1">IFERROR(__xludf.DUMMYFUNCTION("REGEXREPLACE(F3208,""\D"", """")"),"#VALUE!")</f>
        <v>#VALUE!</v>
      </c>
    </row>
    <row r="3930" spans="1:13" ht="15.75" customHeight="1">
      <c r="A3930" s="1">
        <v>3207</v>
      </c>
      <c r="B3930" s="3">
        <v>3208</v>
      </c>
      <c r="C3930" s="3" t="s">
        <v>8621</v>
      </c>
      <c r="D3930" s="3">
        <v>0.1824743872991067</v>
      </c>
      <c r="E3930" s="3">
        <v>0.63171852525215944</v>
      </c>
      <c r="F3930" s="3">
        <v>0.51775700934579438</v>
      </c>
      <c r="G3930" s="3">
        <v>5.9813084112149542E-2</v>
      </c>
      <c r="H3930" s="3">
        <v>4.6728971962616821E-2</v>
      </c>
      <c r="I3930" s="3">
        <v>0.14579439252336451</v>
      </c>
      <c r="J3930" s="3">
        <v>1.8324305111204638E-2</v>
      </c>
      <c r="K3930" s="3">
        <v>58495.499999999491</v>
      </c>
      <c r="L3930" s="3" t="s">
        <v>17017</v>
      </c>
      <c r="M3930" s="8" t="str">
        <f ca="1">IFERROR(__xludf.DUMMYFUNCTION("REGEXREPLACE(F3209,""\D"", """")"),"#VALUE!")</f>
        <v>#VALUE!</v>
      </c>
    </row>
    <row r="3931" spans="1:13" ht="15.75" customHeight="1">
      <c r="A3931" s="1">
        <v>3209</v>
      </c>
      <c r="B3931" s="3">
        <v>3210</v>
      </c>
      <c r="C3931" s="3" t="s">
        <v>8627</v>
      </c>
      <c r="D3931" s="3">
        <v>0.12176570429131919</v>
      </c>
      <c r="E3931" s="3">
        <v>0.26027063902962311</v>
      </c>
      <c r="F3931" s="3">
        <v>0.607981220657277</v>
      </c>
      <c r="G3931" s="3">
        <v>0.107981220657277</v>
      </c>
      <c r="H3931" s="3">
        <v>0.11502347417840381</v>
      </c>
      <c r="I3931" s="3">
        <v>0.26760563380281688</v>
      </c>
      <c r="J3931" s="3">
        <v>2.640800368332229E-2</v>
      </c>
      <c r="K3931" s="3">
        <v>47403.899999999601</v>
      </c>
      <c r="L3931" s="3" t="s">
        <v>17019</v>
      </c>
      <c r="M3931" s="8" t="str">
        <f ca="1">IFERROR(__xludf.DUMMYFUNCTION("REGEXREPLACE(F3211,""\D"", """")"),"#VALUE!")</f>
        <v>#VALUE!</v>
      </c>
    </row>
    <row r="3932" spans="1:13" ht="15.75" customHeight="1">
      <c r="A3932" s="1">
        <v>3211</v>
      </c>
      <c r="B3932" s="3">
        <v>3212</v>
      </c>
      <c r="C3932" s="3" t="s">
        <v>8633</v>
      </c>
      <c r="D3932" s="3">
        <v>0.14350791710384839</v>
      </c>
      <c r="E3932" s="3">
        <v>0.27294875974850358</v>
      </c>
      <c r="F3932" s="3">
        <v>0.65340909090909094</v>
      </c>
      <c r="G3932" s="3">
        <v>0.10227272727272731</v>
      </c>
      <c r="H3932" s="3">
        <v>0.1136363636363636</v>
      </c>
      <c r="I3932" s="3">
        <v>0.26704545454545447</v>
      </c>
      <c r="J3932" s="3">
        <v>2.8793169604980118E-2</v>
      </c>
      <c r="K3932" s="3">
        <v>19427.200000000012</v>
      </c>
      <c r="L3932" s="3" t="s">
        <v>17021</v>
      </c>
      <c r="M3932" s="8" t="str">
        <f ca="1">IFERROR(__xludf.DUMMYFUNCTION("REGEXREPLACE(F3213,""\D"", """")"),"#VALUE!")</f>
        <v>#VALUE!</v>
      </c>
    </row>
    <row r="3933" spans="1:13" ht="15.75" customHeight="1">
      <c r="A3933" s="1">
        <v>3212</v>
      </c>
      <c r="B3933" s="3">
        <v>3213</v>
      </c>
      <c r="C3933" s="3" t="s">
        <v>8636</v>
      </c>
      <c r="D3933" s="3">
        <v>0.1511274043738251</v>
      </c>
      <c r="E3933" s="3">
        <v>0.20848533562113419</v>
      </c>
      <c r="F3933" s="3">
        <v>0.6045548654244306</v>
      </c>
      <c r="G3933" s="3">
        <v>9.7308488612836433E-2</v>
      </c>
      <c r="H3933" s="3">
        <v>0.13043478260869559</v>
      </c>
      <c r="I3933" s="3">
        <v>0.27950310559006208</v>
      </c>
      <c r="J3933" s="3">
        <v>3.3291102164981073E-2</v>
      </c>
      <c r="K3933" s="3">
        <v>54131.399999999478</v>
      </c>
      <c r="L3933" s="3" t="s">
        <v>17022</v>
      </c>
      <c r="M3933" s="8" t="str">
        <f ca="1">IFERROR(__xludf.DUMMYFUNCTION("REGEXREPLACE(F3214,""\D"", """")"),"#VALUE!")</f>
        <v>#VALUE!</v>
      </c>
    </row>
    <row r="3934" spans="1:13" ht="15.75" customHeight="1">
      <c r="A3934" s="1">
        <v>3213</v>
      </c>
      <c r="B3934" s="3">
        <v>3214</v>
      </c>
      <c r="C3934" s="3" t="s">
        <v>8638</v>
      </c>
      <c r="D3934" s="3">
        <v>0.17901282941743149</v>
      </c>
      <c r="E3934" s="3">
        <v>0.15601442984398639</v>
      </c>
      <c r="F3934" s="3">
        <v>0.60135135135135132</v>
      </c>
      <c r="G3934" s="3">
        <v>0.1081081081081081</v>
      </c>
      <c r="H3934" s="3">
        <v>0.14864864864864871</v>
      </c>
      <c r="I3934" s="3">
        <v>0.29729729729729731</v>
      </c>
      <c r="J3934" s="3">
        <v>4.238195620666739E-2</v>
      </c>
      <c r="K3934" s="3">
        <v>17305.70000000003</v>
      </c>
      <c r="L3934" s="3" t="s">
        <v>17023</v>
      </c>
      <c r="M3934" s="8" t="str">
        <f ca="1">IFERROR(__xludf.DUMMYFUNCTION("REGEXREPLACE(F3215,""\D"", """")"),"#VALUE!")</f>
        <v>#VALUE!</v>
      </c>
    </row>
    <row r="3935" spans="1:13" ht="15.75" customHeight="1">
      <c r="A3935" s="1">
        <v>3214</v>
      </c>
      <c r="B3935" s="3">
        <v>3215</v>
      </c>
      <c r="C3935" s="3" t="s">
        <v>8640</v>
      </c>
      <c r="D3935" s="3">
        <v>0.39216750054443628</v>
      </c>
      <c r="E3935" s="3">
        <v>0.19975042106618751</v>
      </c>
      <c r="F3935" s="3">
        <v>0.6271186440677966</v>
      </c>
      <c r="G3935" s="3">
        <v>0.1186440677966102</v>
      </c>
      <c r="H3935" s="3">
        <v>0.13559322033898311</v>
      </c>
      <c r="I3935" s="3">
        <v>0.30508474576271188</v>
      </c>
      <c r="J3935" s="3">
        <v>8.2171884995867694E-2</v>
      </c>
      <c r="K3935" s="3">
        <v>6819.0000000000018</v>
      </c>
      <c r="L3935" s="3" t="s">
        <v>17024</v>
      </c>
      <c r="M3935" s="8" t="str">
        <f ca="1">IFERROR(__xludf.DUMMYFUNCTION("REGEXREPLACE(F3216,""\D"", """")"),"#VALUE!")</f>
        <v>#VALUE!</v>
      </c>
    </row>
    <row r="3936" spans="1:13" ht="15.75" customHeight="1">
      <c r="A3936" s="1">
        <v>3215</v>
      </c>
      <c r="B3936" s="3">
        <v>3216</v>
      </c>
      <c r="C3936" s="3" t="s">
        <v>8642</v>
      </c>
      <c r="D3936" s="3">
        <v>0.18572948875053061</v>
      </c>
      <c r="E3936" s="3">
        <v>0.16921869849615331</v>
      </c>
      <c r="F3936" s="3">
        <v>0.57499999999999996</v>
      </c>
      <c r="G3936" s="3">
        <v>0.1</v>
      </c>
      <c r="H3936" s="3">
        <v>0.1125</v>
      </c>
      <c r="I3936" s="3">
        <v>0.26250000000000001</v>
      </c>
      <c r="J3936" s="3">
        <v>3.6315605052832739E-2</v>
      </c>
      <c r="K3936" s="3">
        <v>18398.500000000029</v>
      </c>
      <c r="L3936" s="3" t="s">
        <v>17025</v>
      </c>
      <c r="M3936" s="8" t="str">
        <f ca="1">IFERROR(__xludf.DUMMYFUNCTION("REGEXREPLACE(F3217,""\D"", """")"),"#VALUE!")</f>
        <v>#VALUE!</v>
      </c>
    </row>
    <row r="3937" spans="1:13" ht="15.75" customHeight="1">
      <c r="A3937" s="1">
        <v>3216</v>
      </c>
      <c r="B3937" s="3">
        <v>3217</v>
      </c>
      <c r="C3937" s="3" t="s">
        <v>8644</v>
      </c>
      <c r="D3937" s="3">
        <v>0.21411465638341171</v>
      </c>
      <c r="E3937" s="3">
        <v>0.19093522005105459</v>
      </c>
      <c r="F3937" s="3">
        <v>0.6428571428571429</v>
      </c>
      <c r="G3937" s="3">
        <v>0.119047619047619</v>
      </c>
      <c r="H3937" s="3">
        <v>0.13492063492063491</v>
      </c>
      <c r="I3937" s="3">
        <v>0.30158730158730163</v>
      </c>
      <c r="J3937" s="3">
        <v>5.0032773411403851E-2</v>
      </c>
      <c r="K3937" s="3">
        <v>14458.900000000031</v>
      </c>
      <c r="L3937" s="3" t="s">
        <v>17026</v>
      </c>
      <c r="M3937" s="8" t="str">
        <f ca="1">IFERROR(__xludf.DUMMYFUNCTION("REGEXREPLACE(F3218,""\D"", """")"),"#VALUE!")</f>
        <v>#VALUE!</v>
      </c>
    </row>
    <row r="3938" spans="1:13" ht="15.75" customHeight="1">
      <c r="A3938" s="1">
        <v>3217</v>
      </c>
      <c r="B3938" s="3">
        <v>3218</v>
      </c>
      <c r="C3938" s="3" t="s">
        <v>8646</v>
      </c>
      <c r="D3938" s="3">
        <v>0.21937049556447499</v>
      </c>
      <c r="E3938" s="3">
        <v>0.21300926911094209</v>
      </c>
      <c r="F3938" s="3">
        <v>0.61660079051383399</v>
      </c>
      <c r="G3938" s="3">
        <v>7.5098814229249009E-2</v>
      </c>
      <c r="H3938" s="3">
        <v>9.8814229249011856E-2</v>
      </c>
      <c r="I3938" s="3">
        <v>0.25296442687747028</v>
      </c>
      <c r="J3938" s="3">
        <v>3.5463901327786457E-2</v>
      </c>
      <c r="K3938" s="3">
        <v>28193.3</v>
      </c>
      <c r="L3938" s="3" t="s">
        <v>17027</v>
      </c>
      <c r="M3938" s="8" t="str">
        <f ca="1">IFERROR(__xludf.DUMMYFUNCTION("REGEXREPLACE(F3219,""\D"", """")"),"#VALUE!")</f>
        <v>#VALUE!</v>
      </c>
    </row>
    <row r="3939" spans="1:13" ht="15.75" customHeight="1">
      <c r="A3939" s="1">
        <v>3218</v>
      </c>
      <c r="B3939" s="3">
        <v>3219</v>
      </c>
      <c r="C3939" s="3" t="s">
        <v>8649</v>
      </c>
      <c r="D3939" s="3">
        <v>0.28691210145982438</v>
      </c>
      <c r="E3939" s="3">
        <v>0.19499879232976591</v>
      </c>
      <c r="F3939" s="3">
        <v>0.58333333333333337</v>
      </c>
      <c r="G3939" s="3">
        <v>0.14583333333333329</v>
      </c>
      <c r="H3939" s="3">
        <v>0.1041666666666667</v>
      </c>
      <c r="I3939" s="3">
        <v>0.28125</v>
      </c>
      <c r="J3939" s="3">
        <v>6.3106092361074201E-2</v>
      </c>
      <c r="K3939" s="3">
        <v>11070.700000000021</v>
      </c>
      <c r="L3939" s="3" t="s">
        <v>17028</v>
      </c>
      <c r="M3939" s="8" t="str">
        <f ca="1">IFERROR(__xludf.DUMMYFUNCTION("REGEXREPLACE(F3220,""\D"", """")"),"#VALUE!")</f>
        <v>#VALUE!</v>
      </c>
    </row>
    <row r="3940" spans="1:13" ht="15.75" customHeight="1">
      <c r="A3940" s="1">
        <v>3219</v>
      </c>
      <c r="B3940" s="3">
        <v>3220</v>
      </c>
      <c r="C3940" s="3" t="s">
        <v>8651</v>
      </c>
      <c r="D3940" s="3">
        <v>0.19128242936696749</v>
      </c>
      <c r="E3940" s="3">
        <v>0.87048412821279109</v>
      </c>
      <c r="F3940" s="3">
        <v>0.52083333333333337</v>
      </c>
      <c r="G3940" s="3">
        <v>5.46875E-2</v>
      </c>
      <c r="H3940" s="3">
        <v>2.6041666666666671E-2</v>
      </c>
      <c r="I3940" s="3">
        <v>0.1119791666666667</v>
      </c>
      <c r="J3940" s="3">
        <v>1.354055300931893E-2</v>
      </c>
      <c r="K3940" s="3">
        <v>40592.89999999971</v>
      </c>
      <c r="L3940" s="3" t="s">
        <v>17029</v>
      </c>
      <c r="M3940" s="8" t="str">
        <f ca="1">IFERROR(__xludf.DUMMYFUNCTION("REGEXREPLACE(F3221,""\D"", """")"),"#VALUE!")</f>
        <v>#VALUE!</v>
      </c>
    </row>
    <row r="3941" spans="1:13" ht="15.75" customHeight="1">
      <c r="A3941" s="1">
        <v>3220</v>
      </c>
      <c r="B3941" s="3">
        <v>3221</v>
      </c>
      <c r="C3941" s="3" t="s">
        <v>8653</v>
      </c>
      <c r="D3941" s="3">
        <v>0.2219091075244857</v>
      </c>
      <c r="E3941" s="3">
        <v>0.26196518319057222</v>
      </c>
      <c r="F3941" s="3">
        <v>0.61428571428571432</v>
      </c>
      <c r="G3941" s="3">
        <v>0.05</v>
      </c>
      <c r="H3941" s="3">
        <v>0.1142857142857143</v>
      </c>
      <c r="I3941" s="3">
        <v>0.2142857142857143</v>
      </c>
      <c r="J3941" s="3">
        <v>3.010616069470463E-2</v>
      </c>
      <c r="K3941" s="3">
        <v>15397.90000000002</v>
      </c>
      <c r="L3941" s="3" t="s">
        <v>17030</v>
      </c>
      <c r="M3941" s="8" t="str">
        <f ca="1">IFERROR(__xludf.DUMMYFUNCTION("REGEXREPLACE(F3222,""\D"", """")"),"#VALUE!")</f>
        <v>#VALUE!</v>
      </c>
    </row>
    <row r="3942" spans="1:13" ht="15.75" customHeight="1">
      <c r="A3942" s="1">
        <v>3221</v>
      </c>
      <c r="B3942" s="3">
        <v>3222</v>
      </c>
      <c r="C3942" s="3" t="s">
        <v>8655</v>
      </c>
      <c r="D3942" s="3">
        <v>0.20385475854620189</v>
      </c>
      <c r="E3942" s="3">
        <v>0.90811777371626246</v>
      </c>
      <c r="F3942" s="3">
        <v>0.54025974025974022</v>
      </c>
      <c r="G3942" s="3">
        <v>4.4155844155844157E-2</v>
      </c>
      <c r="H3942" s="3">
        <v>2.0779220779220779E-2</v>
      </c>
      <c r="I3942" s="3">
        <v>0.1012987012987013</v>
      </c>
      <c r="J3942" s="3">
        <v>1.12836999270004E-2</v>
      </c>
      <c r="K3942" s="3">
        <v>40335.099999999737</v>
      </c>
      <c r="L3942" s="3" t="s">
        <v>17031</v>
      </c>
      <c r="M3942" s="8" t="str">
        <f ca="1">IFERROR(__xludf.DUMMYFUNCTION("REGEXREPLACE(F3223,""\D"", """")"),"#VALUE!")</f>
        <v>#VALUE!</v>
      </c>
    </row>
    <row r="3943" spans="1:13" ht="15.75" customHeight="1">
      <c r="A3943" s="1">
        <v>3223</v>
      </c>
      <c r="B3943" s="3">
        <v>3224</v>
      </c>
      <c r="C3943" s="3" t="s">
        <v>8660</v>
      </c>
      <c r="D3943" s="3">
        <v>0.2013841568890482</v>
      </c>
      <c r="E3943" s="3">
        <v>0.35064982948194362</v>
      </c>
      <c r="F3943" s="3">
        <v>0.66106442577030811</v>
      </c>
      <c r="G3943" s="3">
        <v>6.4425770308123242E-2</v>
      </c>
      <c r="H3943" s="3">
        <v>8.683473389355742E-2</v>
      </c>
      <c r="I3943" s="3">
        <v>0.21288515406162459</v>
      </c>
      <c r="J3943" s="3">
        <v>2.86225499121785E-2</v>
      </c>
      <c r="K3943" s="3">
        <v>37475.099999999788</v>
      </c>
      <c r="L3943" s="3" t="s">
        <v>17033</v>
      </c>
      <c r="M3943" s="8" t="str">
        <f ca="1">IFERROR(__xludf.DUMMYFUNCTION("REGEXREPLACE(F3225,""\D"", """")"),"#VALUE!")</f>
        <v>#VALUE!</v>
      </c>
    </row>
    <row r="3944" spans="1:13" ht="15.75" customHeight="1">
      <c r="A3944" s="1">
        <v>3224</v>
      </c>
      <c r="B3944" s="3">
        <v>3225</v>
      </c>
      <c r="C3944" s="3" t="s">
        <v>8663</v>
      </c>
      <c r="D3944" s="3">
        <v>0.17992054433027341</v>
      </c>
      <c r="E3944" s="3">
        <v>0.1954575888576042</v>
      </c>
      <c r="F3944" s="3">
        <v>0.63117870722433456</v>
      </c>
      <c r="G3944" s="3">
        <v>0.1102661596958175</v>
      </c>
      <c r="H3944" s="3">
        <v>9.8859315589353611E-2</v>
      </c>
      <c r="I3944" s="3">
        <v>0.2509505703422053</v>
      </c>
      <c r="J3944" s="3">
        <v>3.5766074800262948E-2</v>
      </c>
      <c r="K3944" s="3">
        <v>28395.399999999969</v>
      </c>
      <c r="L3944" s="3" t="s">
        <v>17034</v>
      </c>
      <c r="M3944" s="8" t="str">
        <f ca="1">IFERROR(__xludf.DUMMYFUNCTION("REGEXREPLACE(F3226,""\D"", """")"),"#VALUE!")</f>
        <v>#VALUE!</v>
      </c>
    </row>
    <row r="3945" spans="1:13" ht="15.75" customHeight="1">
      <c r="A3945" s="1">
        <v>3225</v>
      </c>
      <c r="B3945" s="3">
        <v>3226</v>
      </c>
      <c r="C3945" s="3" t="s">
        <v>8665</v>
      </c>
      <c r="D3945" s="3">
        <v>0.1496121200873517</v>
      </c>
      <c r="E3945" s="3">
        <v>0.24945942187000769</v>
      </c>
      <c r="F3945" s="3">
        <v>0.61165048543689315</v>
      </c>
      <c r="G3945" s="3">
        <v>5.8252427184466021E-2</v>
      </c>
      <c r="H3945" s="3">
        <v>0.1359223300970874</v>
      </c>
      <c r="I3945" s="3">
        <v>0.2135922330097087</v>
      </c>
      <c r="J3945" s="3">
        <v>2.3249198849071371E-2</v>
      </c>
      <c r="K3945" s="3">
        <v>11388.700000000021</v>
      </c>
      <c r="L3945" s="3" t="s">
        <v>17035</v>
      </c>
      <c r="M3945" s="8" t="str">
        <f ca="1">IFERROR(__xludf.DUMMYFUNCTION("REGEXREPLACE(F3227,""\D"", """")"),"#VALUE!")</f>
        <v>#VALUE!</v>
      </c>
    </row>
    <row r="3946" spans="1:13" ht="15.75" customHeight="1">
      <c r="A3946" s="1">
        <v>3226</v>
      </c>
      <c r="B3946" s="3">
        <v>3227</v>
      </c>
      <c r="C3946" s="3" t="s">
        <v>8667</v>
      </c>
      <c r="D3946" s="3">
        <v>0.1997264696772591</v>
      </c>
      <c r="E3946" s="3">
        <v>0.15229040372556391</v>
      </c>
      <c r="F3946" s="3">
        <v>0.63346613545816732</v>
      </c>
      <c r="G3946" s="3">
        <v>0.10756972111553791</v>
      </c>
      <c r="H3946" s="3">
        <v>0.1235059760956175</v>
      </c>
      <c r="I3946" s="3">
        <v>0.28286852589641442</v>
      </c>
      <c r="J3946" s="3">
        <v>4.4019137118051513E-2</v>
      </c>
      <c r="K3946" s="3">
        <v>28088.39999999998</v>
      </c>
      <c r="L3946" s="3" t="s">
        <v>17036</v>
      </c>
      <c r="M3946" s="8" t="str">
        <f ca="1">IFERROR(__xludf.DUMMYFUNCTION("REGEXREPLACE(F3228,""\D"", """")"),"#VALUE!")</f>
        <v>#VALUE!</v>
      </c>
    </row>
    <row r="3947" spans="1:13" ht="15.75" customHeight="1">
      <c r="A3947" s="1">
        <v>3227</v>
      </c>
      <c r="B3947" s="3">
        <v>3228</v>
      </c>
      <c r="C3947" s="3" t="s">
        <v>8670</v>
      </c>
      <c r="D3947" s="3">
        <v>0.15178824146597331</v>
      </c>
      <c r="E3947" s="3">
        <v>0.27621566978762158</v>
      </c>
      <c r="F3947" s="3">
        <v>0.63057324840764328</v>
      </c>
      <c r="G3947" s="3">
        <v>0.1019108280254777</v>
      </c>
      <c r="H3947" s="3">
        <v>8.598726114649681E-2</v>
      </c>
      <c r="I3947" s="3">
        <v>0.24203821656050961</v>
      </c>
      <c r="J3947" s="3">
        <v>2.7119076402451689E-2</v>
      </c>
      <c r="K3947" s="3">
        <v>34014.999999999847</v>
      </c>
      <c r="L3947" s="3" t="s">
        <v>17037</v>
      </c>
      <c r="M3947" s="8" t="str">
        <f ca="1">IFERROR(__xludf.DUMMYFUNCTION("REGEXREPLACE(F3229,""\D"", """")"),"#VALUE!")</f>
        <v>#VALUE!</v>
      </c>
    </row>
    <row r="3948" spans="1:13" ht="15.75" customHeight="1">
      <c r="A3948" s="1">
        <v>3228</v>
      </c>
      <c r="B3948" s="3">
        <v>3229</v>
      </c>
      <c r="C3948" s="3" t="s">
        <v>8673</v>
      </c>
      <c r="D3948" s="3">
        <v>0.21075154415074451</v>
      </c>
      <c r="E3948" s="3">
        <v>0.77553599573528431</v>
      </c>
      <c r="F3948" s="3">
        <v>0.53640776699029125</v>
      </c>
      <c r="G3948" s="3">
        <v>5.0970873786407772E-2</v>
      </c>
      <c r="H3948" s="3">
        <v>3.8834951456310683E-2</v>
      </c>
      <c r="I3948" s="3">
        <v>0.13106796116504851</v>
      </c>
      <c r="J3948" s="3">
        <v>1.7240210649320079E-2</v>
      </c>
      <c r="K3948" s="3">
        <v>42983.699999999691</v>
      </c>
      <c r="L3948" s="3" t="s">
        <v>17038</v>
      </c>
      <c r="M3948" s="8" t="str">
        <f ca="1">IFERROR(__xludf.DUMMYFUNCTION("REGEXREPLACE(F3230,""\D"", """")"),"#VALUE!")</f>
        <v>#VALUE!</v>
      </c>
    </row>
    <row r="3949" spans="1:13" ht="15.75" customHeight="1">
      <c r="A3949" s="1">
        <v>3231</v>
      </c>
      <c r="B3949" s="3">
        <v>3232</v>
      </c>
      <c r="C3949" s="3" t="s">
        <v>8681</v>
      </c>
      <c r="D3949" s="3">
        <v>0.18157060694323959</v>
      </c>
      <c r="E3949" s="3">
        <v>0.63603910303627098</v>
      </c>
      <c r="F3949" s="3">
        <v>0.54030501089324623</v>
      </c>
      <c r="G3949" s="3">
        <v>5.4466230936819182E-2</v>
      </c>
      <c r="H3949" s="3">
        <v>5.2287581699346407E-2</v>
      </c>
      <c r="I3949" s="3">
        <v>0.15686274509803921</v>
      </c>
      <c r="J3949" s="3">
        <v>1.8157410346721241E-2</v>
      </c>
      <c r="K3949" s="3">
        <v>48016.299999999588</v>
      </c>
      <c r="L3949" s="3" t="s">
        <v>17041</v>
      </c>
      <c r="M3949" s="8" t="str">
        <f ca="1">IFERROR(__xludf.DUMMYFUNCTION("REGEXREPLACE(F3233,""\D"", """")"),"#VALUE!")</f>
        <v>#VALUE!</v>
      </c>
    </row>
    <row r="3950" spans="1:13" ht="15.75" customHeight="1">
      <c r="A3950" s="1">
        <v>3233</v>
      </c>
      <c r="B3950" s="3">
        <v>3234</v>
      </c>
      <c r="C3950" s="3" t="s">
        <v>8687</v>
      </c>
      <c r="D3950" s="3">
        <v>0.21086607429210749</v>
      </c>
      <c r="E3950" s="3">
        <v>0.2637226429649106</v>
      </c>
      <c r="F3950" s="3">
        <v>0.67592592592592593</v>
      </c>
      <c r="G3950" s="3">
        <v>6.4814814814814811E-2</v>
      </c>
      <c r="H3950" s="3">
        <v>9.2592592592592587E-2</v>
      </c>
      <c r="I3950" s="3">
        <v>0.20370370370370369</v>
      </c>
      <c r="J3950" s="3">
        <v>2.7076471237468869E-2</v>
      </c>
      <c r="K3950" s="3">
        <v>11471.700000000021</v>
      </c>
      <c r="L3950" s="3" t="s">
        <v>17043</v>
      </c>
      <c r="M3950" s="8" t="str">
        <f ca="1">IFERROR(__xludf.DUMMYFUNCTION("REGEXREPLACE(F3235,""\D"", """")"),"#VALUE!")</f>
        <v>#VALUE!</v>
      </c>
    </row>
    <row r="3951" spans="1:13" ht="15.75" customHeight="1">
      <c r="A3951" s="1">
        <v>3235</v>
      </c>
      <c r="B3951" s="3">
        <v>3236</v>
      </c>
      <c r="C3951" s="3" t="s">
        <v>8693</v>
      </c>
      <c r="D3951" s="3">
        <v>0.16234823574656279</v>
      </c>
      <c r="E3951" s="3">
        <v>0.2234996911269658</v>
      </c>
      <c r="F3951" s="3">
        <v>0.63181818181818183</v>
      </c>
      <c r="G3951" s="3">
        <v>0.1045454545454545</v>
      </c>
      <c r="H3951" s="3">
        <v>0.1045454545454545</v>
      </c>
      <c r="I3951" s="3">
        <v>0.26590909090909087</v>
      </c>
      <c r="J3951" s="3">
        <v>3.2974875117656857E-2</v>
      </c>
      <c r="K3951" s="3">
        <v>49180.199999999568</v>
      </c>
      <c r="L3951" s="3" t="s">
        <v>17045</v>
      </c>
      <c r="M3951" s="8" t="str">
        <f ca="1">IFERROR(__xludf.DUMMYFUNCTION("REGEXREPLACE(F3237,""\D"", """")"),"#VALUE!")</f>
        <v>#VALUE!</v>
      </c>
    </row>
    <row r="3952" spans="1:13" ht="15.75" customHeight="1">
      <c r="A3952" s="1">
        <v>3238</v>
      </c>
      <c r="B3952" s="3">
        <v>3239</v>
      </c>
      <c r="C3952" s="3" t="s">
        <v>8702</v>
      </c>
      <c r="D3952" s="3">
        <v>0.17596005256925909</v>
      </c>
      <c r="E3952" s="3">
        <v>0.24581663834740619</v>
      </c>
      <c r="F3952" s="3">
        <v>0.61038961038961037</v>
      </c>
      <c r="G3952" s="3">
        <v>7.792207792207792E-2</v>
      </c>
      <c r="H3952" s="3">
        <v>9.5238095238095233E-2</v>
      </c>
      <c r="I3952" s="3">
        <v>0.2424242424242424</v>
      </c>
      <c r="J3952" s="3">
        <v>2.8213522750457611E-2</v>
      </c>
      <c r="K3952" s="3">
        <v>25225.799999999981</v>
      </c>
      <c r="L3952" s="3" t="s">
        <v>17048</v>
      </c>
      <c r="M3952" s="8" t="str">
        <f ca="1">IFERROR(__xludf.DUMMYFUNCTION("REGEXREPLACE(F3240,""\D"", """")"),"#VALUE!")</f>
        <v>#VALUE!</v>
      </c>
    </row>
    <row r="3953" spans="1:13" ht="15.75" customHeight="1">
      <c r="A3953" s="1">
        <v>3244</v>
      </c>
      <c r="B3953" s="3">
        <v>3245</v>
      </c>
      <c r="C3953" s="3" t="s">
        <v>8721</v>
      </c>
      <c r="D3953" s="3">
        <v>0.1661022929936021</v>
      </c>
      <c r="E3953" s="3">
        <v>0.18301447895508571</v>
      </c>
      <c r="F3953" s="3">
        <v>0.62350936967632031</v>
      </c>
      <c r="G3953" s="3">
        <v>0.11413969335604771</v>
      </c>
      <c r="H3953" s="3">
        <v>0.1243611584327087</v>
      </c>
      <c r="I3953" s="3">
        <v>0.29131175468483822</v>
      </c>
      <c r="J3953" s="3">
        <v>3.8875867993450892E-2</v>
      </c>
      <c r="K3953" s="3">
        <v>66795.599999999555</v>
      </c>
      <c r="L3953" s="3" t="s">
        <v>17054</v>
      </c>
      <c r="M3953" s="8" t="str">
        <f ca="1">IFERROR(__xludf.DUMMYFUNCTION("REGEXREPLACE(F3246,""\D"", """")"),"#VALUE!")</f>
        <v>#VALUE!</v>
      </c>
    </row>
    <row r="3954" spans="1:13" ht="15.75" customHeight="1">
      <c r="A3954" s="1">
        <v>3246</v>
      </c>
      <c r="B3954" s="3">
        <v>3247</v>
      </c>
      <c r="C3954" s="3" t="s">
        <v>8727</v>
      </c>
      <c r="D3954" s="3">
        <v>0.18514925870860541</v>
      </c>
      <c r="E3954" s="3">
        <v>0.2441056796410575</v>
      </c>
      <c r="F3954" s="3">
        <v>0.47890818858560802</v>
      </c>
      <c r="G3954" s="3">
        <v>8.6848635235732011E-2</v>
      </c>
      <c r="H3954" s="3">
        <v>0.13151364764267989</v>
      </c>
      <c r="I3954" s="3">
        <v>0.25558312655086851</v>
      </c>
      <c r="J3954" s="3">
        <v>3.8507596014037131E-2</v>
      </c>
      <c r="K3954" s="3">
        <v>46507.299999999661</v>
      </c>
      <c r="L3954" s="3" t="s">
        <v>17056</v>
      </c>
      <c r="M3954" s="8" t="str">
        <f ca="1">IFERROR(__xludf.DUMMYFUNCTION("REGEXREPLACE(F3248,""\D"", """")"),"#VALUE!")</f>
        <v>#VALUE!</v>
      </c>
    </row>
    <row r="3955" spans="1:13" ht="15.75" customHeight="1">
      <c r="A3955" s="1">
        <v>3247</v>
      </c>
      <c r="B3955" s="3">
        <v>3248</v>
      </c>
      <c r="C3955" s="3" t="s">
        <v>8729</v>
      </c>
      <c r="D3955" s="3">
        <v>0.1378987975318319</v>
      </c>
      <c r="E3955" s="3">
        <v>0.37970053338709692</v>
      </c>
      <c r="F3955" s="3">
        <v>0.6705882352941176</v>
      </c>
      <c r="G3955" s="3">
        <v>0.1176470588235294</v>
      </c>
      <c r="H3955" s="3">
        <v>0.1058823529411765</v>
      </c>
      <c r="I3955" s="3">
        <v>0.23529411764705879</v>
      </c>
      <c r="J3955" s="3">
        <v>2.6432908979337959E-2</v>
      </c>
      <c r="K3955" s="3">
        <v>8723.9000000000142</v>
      </c>
      <c r="L3955" s="3" t="s">
        <v>17057</v>
      </c>
      <c r="M3955" s="8" t="str">
        <f ca="1">IFERROR(__xludf.DUMMYFUNCTION("REGEXREPLACE(F3249,""\D"", """")"),"#VALUE!")</f>
        <v>#VALUE!</v>
      </c>
    </row>
    <row r="3956" spans="1:13" ht="15.75" customHeight="1">
      <c r="A3956" s="1">
        <v>3248</v>
      </c>
      <c r="B3956" s="3">
        <v>3249</v>
      </c>
      <c r="C3956" s="3" t="s">
        <v>8731</v>
      </c>
      <c r="D3956" s="3">
        <v>0.1738863549622055</v>
      </c>
      <c r="E3956" s="3">
        <v>0.30163466386588128</v>
      </c>
      <c r="F3956" s="3">
        <v>0.375</v>
      </c>
      <c r="G3956" s="3">
        <v>0.125</v>
      </c>
      <c r="H3956" s="3">
        <v>8.3333333333333329E-2</v>
      </c>
      <c r="I3956" s="3">
        <v>0.21875</v>
      </c>
      <c r="J3956" s="3">
        <v>3.0648041236809361E-2</v>
      </c>
      <c r="K3956" s="3">
        <v>11576.10000000002</v>
      </c>
      <c r="L3956" s="3" t="s">
        <v>17058</v>
      </c>
      <c r="M3956" s="8" t="str">
        <f ca="1">IFERROR(__xludf.DUMMYFUNCTION("REGEXREPLACE(F3250,""\D"", """")"),"#VALUE!")</f>
        <v>#VALUE!</v>
      </c>
    </row>
    <row r="3957" spans="1:13" ht="15.75" customHeight="1">
      <c r="A3957" s="1">
        <v>3249</v>
      </c>
      <c r="B3957" s="3">
        <v>3250</v>
      </c>
      <c r="C3957" s="3" t="s">
        <v>8733</v>
      </c>
      <c r="D3957" s="3">
        <v>0.1986020019332316</v>
      </c>
      <c r="E3957" s="3">
        <v>0.53693839238317209</v>
      </c>
      <c r="F3957" s="3">
        <v>0.33333333333333331</v>
      </c>
      <c r="G3957" s="3">
        <v>0.1388888888888889</v>
      </c>
      <c r="H3957" s="3">
        <v>0</v>
      </c>
      <c r="I3957" s="3">
        <v>0.1388888888888889</v>
      </c>
      <c r="J3957" s="3">
        <v>1.546993229788929E-2</v>
      </c>
      <c r="K3957" s="3">
        <v>4209.0999999999976</v>
      </c>
      <c r="L3957" s="3" t="s">
        <v>17059</v>
      </c>
      <c r="M3957" s="8" t="str">
        <f ca="1">IFERROR(__xludf.DUMMYFUNCTION("REGEXREPLACE(F3251,""\D"", """")"),"#VALUE!")</f>
        <v>#VALUE!</v>
      </c>
    </row>
    <row r="3958" spans="1:13" ht="15.75" customHeight="1">
      <c r="A3958" s="1">
        <v>3251</v>
      </c>
      <c r="B3958" s="3">
        <v>3252</v>
      </c>
      <c r="C3958" s="3" t="s">
        <v>8738</v>
      </c>
      <c r="D3958" s="3">
        <v>0.28208511988278268</v>
      </c>
      <c r="E3958" s="3">
        <v>0.48049213781298028</v>
      </c>
      <c r="F3958" s="3">
        <v>0.52380952380952384</v>
      </c>
      <c r="G3958" s="3">
        <v>7.9365079365079361E-2</v>
      </c>
      <c r="H3958" s="3">
        <v>7.9365079365079361E-2</v>
      </c>
      <c r="I3958" s="3">
        <v>0.19047619047619049</v>
      </c>
      <c r="J3958" s="3">
        <v>3.1116558795304179E-2</v>
      </c>
      <c r="K3958" s="3">
        <v>7156.4000000000005</v>
      </c>
      <c r="L3958" s="3" t="s">
        <v>17061</v>
      </c>
      <c r="M3958" s="8" t="str">
        <f ca="1">IFERROR(__xludf.DUMMYFUNCTION("REGEXREPLACE(F3253,""\D"", """")"),"#VALUE!")</f>
        <v>#VALUE!</v>
      </c>
    </row>
    <row r="3959" spans="1:13" ht="15.75" customHeight="1">
      <c r="A3959" s="1">
        <v>3253</v>
      </c>
      <c r="B3959" s="3">
        <v>3254</v>
      </c>
      <c r="C3959" s="3" t="s">
        <v>8743</v>
      </c>
      <c r="D3959" s="3">
        <v>6.8088843408969479E-2</v>
      </c>
      <c r="E3959" s="3">
        <v>0.59603624147311751</v>
      </c>
      <c r="F3959" s="3">
        <v>0.5161290322580645</v>
      </c>
      <c r="G3959" s="3">
        <v>6.4516129032258063E-2</v>
      </c>
      <c r="H3959" s="3">
        <v>0.1290322580645161</v>
      </c>
      <c r="I3959" s="3">
        <v>0.19354838709677419</v>
      </c>
      <c r="J3959" s="3">
        <v>6.8666873202079572E-3</v>
      </c>
      <c r="K3959" s="3">
        <v>3419.5999999999981</v>
      </c>
      <c r="L3959" s="3" t="s">
        <v>17063</v>
      </c>
      <c r="M3959" s="8" t="str">
        <f ca="1">IFERROR(__xludf.DUMMYFUNCTION("REGEXREPLACE(F3255,""\D"", """")"),"#VALUE!")</f>
        <v>#VALUE!</v>
      </c>
    </row>
    <row r="3960" spans="1:13" ht="15.75" customHeight="1">
      <c r="A3960" s="1">
        <v>3255</v>
      </c>
      <c r="B3960" s="3">
        <v>3256</v>
      </c>
      <c r="C3960" s="3" t="s">
        <v>8749</v>
      </c>
      <c r="D3960" s="3">
        <v>0.20502513062367109</v>
      </c>
      <c r="E3960" s="3">
        <v>0.348249380065562</v>
      </c>
      <c r="F3960" s="3">
        <v>0.63133640552995396</v>
      </c>
      <c r="G3960" s="3">
        <v>0.10599078341013821</v>
      </c>
      <c r="H3960" s="3">
        <v>0.1152073732718894</v>
      </c>
      <c r="I3960" s="3">
        <v>0.25345622119815669</v>
      </c>
      <c r="J3960" s="3">
        <v>4.2855709336537109E-2</v>
      </c>
      <c r="K3960" s="3">
        <v>24360.499999999989</v>
      </c>
      <c r="L3960" s="3" t="s">
        <v>17065</v>
      </c>
      <c r="M3960" s="8" t="str">
        <f ca="1">IFERROR(__xludf.DUMMYFUNCTION("REGEXREPLACE(F3257,""\D"", """")"),"#VALUE!")</f>
        <v>#VALUE!</v>
      </c>
    </row>
    <row r="3961" spans="1:13" ht="15.75" customHeight="1">
      <c r="A3961" s="1">
        <v>3256</v>
      </c>
      <c r="B3961" s="3">
        <v>3257</v>
      </c>
      <c r="C3961" s="3" t="s">
        <v>8751</v>
      </c>
      <c r="D3961" s="3">
        <v>0.1872874746136361</v>
      </c>
      <c r="E3961" s="3">
        <v>0.15175284888345261</v>
      </c>
      <c r="F3961" s="3">
        <v>0.62780269058295968</v>
      </c>
      <c r="G3961" s="3">
        <v>0.1031390134529148</v>
      </c>
      <c r="H3961" s="3">
        <v>0.1233183856502242</v>
      </c>
      <c r="I3961" s="3">
        <v>0.28699551569506732</v>
      </c>
      <c r="J3961" s="3">
        <v>4.1187756117685798E-2</v>
      </c>
      <c r="K3961" s="3">
        <v>49868.099999999562</v>
      </c>
      <c r="L3961" s="3" t="s">
        <v>17066</v>
      </c>
      <c r="M3961" s="8" t="str">
        <f ca="1">IFERROR(__xludf.DUMMYFUNCTION("REGEXREPLACE(F3258,""\D"", """")"),"#VALUE!")</f>
        <v>#VALUE!</v>
      </c>
    </row>
    <row r="3962" spans="1:13" ht="15.75" customHeight="1">
      <c r="A3962" s="1">
        <v>3258</v>
      </c>
      <c r="B3962" s="3">
        <v>3259</v>
      </c>
      <c r="C3962" s="3" t="s">
        <v>8757</v>
      </c>
      <c r="D3962" s="3">
        <v>0.16921505597930209</v>
      </c>
      <c r="E3962" s="3">
        <v>0.20681589609845041</v>
      </c>
      <c r="F3962" s="3">
        <v>0.62931034482758619</v>
      </c>
      <c r="G3962" s="3">
        <v>0.1206896551724138</v>
      </c>
      <c r="H3962" s="3">
        <v>9.4827586206896547E-2</v>
      </c>
      <c r="I3962" s="3">
        <v>0.27586206896551718</v>
      </c>
      <c r="J3962" s="3">
        <v>3.4324153003912242E-2</v>
      </c>
      <c r="K3962" s="3">
        <v>25950.2</v>
      </c>
      <c r="L3962" s="3" t="s">
        <v>17068</v>
      </c>
      <c r="M3962" s="8" t="str">
        <f ca="1">IFERROR(__xludf.DUMMYFUNCTION("REGEXREPLACE(F3260,""\D"", """")"),"#VALUE!")</f>
        <v>#VALUE!</v>
      </c>
    </row>
    <row r="3963" spans="1:13" ht="15.75" customHeight="1">
      <c r="A3963" s="1">
        <v>3260</v>
      </c>
      <c r="B3963" s="3">
        <v>3261</v>
      </c>
      <c r="C3963" s="3" t="s">
        <v>8763</v>
      </c>
      <c r="D3963" s="3">
        <v>0.22198862722137469</v>
      </c>
      <c r="E3963" s="3">
        <v>0.68100748722247628</v>
      </c>
      <c r="F3963" s="3">
        <v>0.53364269141531318</v>
      </c>
      <c r="G3963" s="3">
        <v>6.4965197215777259E-2</v>
      </c>
      <c r="H3963" s="3">
        <v>4.1763341067285381E-2</v>
      </c>
      <c r="I3963" s="3">
        <v>0.14385150812064959</v>
      </c>
      <c r="J3963" s="3">
        <v>2.1861597621842779E-2</v>
      </c>
      <c r="K3963" s="3">
        <v>47022.999999999607</v>
      </c>
      <c r="L3963" s="3" t="s">
        <v>17070</v>
      </c>
      <c r="M3963" s="8" t="str">
        <f ca="1">IFERROR(__xludf.DUMMYFUNCTION("REGEXREPLACE(F3262,""\D"", """")"),"#VALUE!")</f>
        <v>#VALUE!</v>
      </c>
    </row>
    <row r="3964" spans="1:13" ht="15.75" customHeight="1">
      <c r="A3964" s="1">
        <v>3263</v>
      </c>
      <c r="B3964" s="3">
        <v>3264</v>
      </c>
      <c r="C3964" s="3" t="s">
        <v>8771</v>
      </c>
      <c r="D3964" s="3">
        <v>0.14782380080904761</v>
      </c>
      <c r="E3964" s="3">
        <v>0.29522198051114651</v>
      </c>
      <c r="F3964" s="3">
        <v>0.64502164502164505</v>
      </c>
      <c r="G3964" s="3">
        <v>6.4935064935064929E-2</v>
      </c>
      <c r="H3964" s="3">
        <v>0.12554112554112551</v>
      </c>
      <c r="I3964" s="3">
        <v>0.24675324675324681</v>
      </c>
      <c r="J3964" s="3">
        <v>2.5350144557414179E-2</v>
      </c>
      <c r="K3964" s="3">
        <v>25141.09999999998</v>
      </c>
      <c r="L3964" s="3" t="s">
        <v>17073</v>
      </c>
      <c r="M3964" s="8" t="str">
        <f ca="1">IFERROR(__xludf.DUMMYFUNCTION("REGEXREPLACE(F3265,""\D"", """")"),"#VALUE!")</f>
        <v>#VALUE!</v>
      </c>
    </row>
    <row r="3965" spans="1:13" ht="15.75" customHeight="1">
      <c r="A3965" s="1">
        <v>3265</v>
      </c>
      <c r="B3965" s="3">
        <v>3266</v>
      </c>
      <c r="C3965" s="3" t="s">
        <v>8777</v>
      </c>
      <c r="D3965" s="3">
        <v>0.1434094923171752</v>
      </c>
      <c r="E3965" s="3">
        <v>0.14886516415092349</v>
      </c>
      <c r="F3965" s="3">
        <v>0.60897435897435892</v>
      </c>
      <c r="G3965" s="3">
        <v>0.108974358974359</v>
      </c>
      <c r="H3965" s="3">
        <v>0.16666666666666671</v>
      </c>
      <c r="I3965" s="3">
        <v>0.3141025641025641</v>
      </c>
      <c r="J3965" s="3">
        <v>3.6385748211527152E-2</v>
      </c>
      <c r="K3965" s="3">
        <v>17586.700000000019</v>
      </c>
      <c r="L3965" s="3" t="s">
        <v>17075</v>
      </c>
      <c r="M3965" s="8" t="str">
        <f ca="1">IFERROR(__xludf.DUMMYFUNCTION("REGEXREPLACE(F3267,""\D"", """")"),"#VALUE!")</f>
        <v>#VALUE!</v>
      </c>
    </row>
    <row r="3966" spans="1:13" ht="15.75" customHeight="1">
      <c r="A3966" s="1">
        <v>3267</v>
      </c>
      <c r="B3966" s="3">
        <v>3268</v>
      </c>
      <c r="C3966" s="3" t="s">
        <v>8782</v>
      </c>
      <c r="D3966" s="3">
        <v>0.13787475143846609</v>
      </c>
      <c r="E3966" s="3">
        <v>0.29941073863839529</v>
      </c>
      <c r="F3966" s="3">
        <v>0.62372881355932208</v>
      </c>
      <c r="G3966" s="3">
        <v>0.10169491525423729</v>
      </c>
      <c r="H3966" s="3">
        <v>8.8135593220338981E-2</v>
      </c>
      <c r="I3966" s="3">
        <v>0.22711864406779661</v>
      </c>
      <c r="J3966" s="3">
        <v>2.484446812851222E-2</v>
      </c>
      <c r="K3966" s="3">
        <v>32094.49999999988</v>
      </c>
      <c r="L3966" s="3" t="s">
        <v>17077</v>
      </c>
      <c r="M3966" s="8" t="str">
        <f ca="1">IFERROR(__xludf.DUMMYFUNCTION("REGEXREPLACE(F3269,""\D"", """")"),"#VALUE!")</f>
        <v>#VALUE!</v>
      </c>
    </row>
    <row r="3967" spans="1:13" ht="15.75" customHeight="1">
      <c r="A3967" s="1">
        <v>3268</v>
      </c>
      <c r="B3967" s="3">
        <v>3269</v>
      </c>
      <c r="C3967" s="3" t="s">
        <v>8784</v>
      </c>
      <c r="D3967" s="3">
        <v>0.16237480197124901</v>
      </c>
      <c r="E3967" s="3">
        <v>0.60081379227284448</v>
      </c>
      <c r="F3967" s="3">
        <v>0.57317073170731703</v>
      </c>
      <c r="G3967" s="3">
        <v>6.5853658536585369E-2</v>
      </c>
      <c r="H3967" s="3">
        <v>3.9024390243902439E-2</v>
      </c>
      <c r="I3967" s="3">
        <v>0.15365853658536591</v>
      </c>
      <c r="J3967" s="3">
        <v>1.557038086850944E-2</v>
      </c>
      <c r="K3967" s="3">
        <v>43525.599999999671</v>
      </c>
      <c r="L3967" s="3" t="s">
        <v>17078</v>
      </c>
      <c r="M3967" s="8" t="str">
        <f ca="1">IFERROR(__xludf.DUMMYFUNCTION("REGEXREPLACE(F3270,""\D"", """")"),"#VALUE!")</f>
        <v>#VALUE!</v>
      </c>
    </row>
    <row r="3968" spans="1:13" ht="15.75" customHeight="1">
      <c r="A3968" s="1">
        <v>3269</v>
      </c>
      <c r="B3968" s="3">
        <v>3270</v>
      </c>
      <c r="C3968" s="3" t="s">
        <v>8787</v>
      </c>
      <c r="D3968" s="3">
        <v>0.2190759033756732</v>
      </c>
      <c r="E3968" s="3">
        <v>0.26206394952918499</v>
      </c>
      <c r="F3968" s="3">
        <v>0.57397959183673475</v>
      </c>
      <c r="G3968" s="3">
        <v>8.9285714285714288E-2</v>
      </c>
      <c r="H3968" s="3">
        <v>8.9285714285714288E-2</v>
      </c>
      <c r="I3968" s="3">
        <v>0.22959183673469391</v>
      </c>
      <c r="J3968" s="3">
        <v>3.7570936102996152E-2</v>
      </c>
      <c r="K3968" s="3">
        <v>44252.799999999668</v>
      </c>
      <c r="L3968" s="3" t="s">
        <v>17079</v>
      </c>
      <c r="M3968" s="8" t="str">
        <f ca="1">IFERROR(__xludf.DUMMYFUNCTION("REGEXREPLACE(F3271,""\D"", """")"),"#VALUE!")</f>
        <v>#VALUE!</v>
      </c>
    </row>
    <row r="3969" spans="1:13" ht="15.75" customHeight="1">
      <c r="A3969" s="1">
        <v>3271</v>
      </c>
      <c r="B3969" s="3">
        <v>3272</v>
      </c>
      <c r="C3969" s="3" t="s">
        <v>8793</v>
      </c>
      <c r="D3969" s="3">
        <v>0.20021037248325979</v>
      </c>
      <c r="E3969" s="3">
        <v>0.25952227908660341</v>
      </c>
      <c r="F3969" s="3">
        <v>0.59722222222222221</v>
      </c>
      <c r="G3969" s="3">
        <v>0.1166666666666667</v>
      </c>
      <c r="H3969" s="3">
        <v>9.4444444444444442E-2</v>
      </c>
      <c r="I3969" s="3">
        <v>0.24444444444444441</v>
      </c>
      <c r="J3969" s="3">
        <v>4.0606157161424447E-2</v>
      </c>
      <c r="K3969" s="3">
        <v>40330.199999999757</v>
      </c>
      <c r="L3969" s="3" t="s">
        <v>17081</v>
      </c>
      <c r="M3969" s="8" t="str">
        <f ca="1">IFERROR(__xludf.DUMMYFUNCTION("REGEXREPLACE(F3273,""\D"", """")"),"#VALUE!")</f>
        <v>#VALUE!</v>
      </c>
    </row>
    <row r="3970" spans="1:13" ht="15.75" customHeight="1">
      <c r="A3970" s="1">
        <v>3272</v>
      </c>
      <c r="B3970" s="3">
        <v>3273</v>
      </c>
      <c r="C3970" s="3" t="s">
        <v>8796</v>
      </c>
      <c r="D3970" s="3">
        <v>0.17976700863772291</v>
      </c>
      <c r="E3970" s="3">
        <v>0.73348056440314247</v>
      </c>
      <c r="F3970" s="3">
        <v>0.47961630695443652</v>
      </c>
      <c r="G3970" s="3">
        <v>5.2757793764988008E-2</v>
      </c>
      <c r="H3970" s="3">
        <v>4.5563549160671457E-2</v>
      </c>
      <c r="I3970" s="3">
        <v>0.12949640287769781</v>
      </c>
      <c r="J3970" s="3">
        <v>1.6304166854768321E-2</v>
      </c>
      <c r="K3970" s="3">
        <v>46243.299999999646</v>
      </c>
      <c r="L3970" s="3" t="s">
        <v>17082</v>
      </c>
      <c r="M3970" s="8" t="str">
        <f ca="1">IFERROR(__xludf.DUMMYFUNCTION("REGEXREPLACE(F3274,""\D"", """")"),"#VALUE!")</f>
        <v>#VALUE!</v>
      </c>
    </row>
    <row r="3971" spans="1:13" ht="15.75" customHeight="1">
      <c r="A3971" s="1">
        <v>3273</v>
      </c>
      <c r="B3971" s="3">
        <v>3274</v>
      </c>
      <c r="C3971" s="3" t="s">
        <v>8798</v>
      </c>
      <c r="D3971" s="3">
        <v>0.16025641638662899</v>
      </c>
      <c r="E3971" s="3">
        <v>0.18115330206145289</v>
      </c>
      <c r="F3971" s="3">
        <v>0.6109550561797753</v>
      </c>
      <c r="G3971" s="3">
        <v>0.10252808988764051</v>
      </c>
      <c r="H3971" s="3">
        <v>0.125</v>
      </c>
      <c r="I3971" s="3">
        <v>0.28370786516853941</v>
      </c>
      <c r="J3971" s="3">
        <v>3.5729768263957247E-2</v>
      </c>
      <c r="K3971" s="3">
        <v>79563.599999999817</v>
      </c>
      <c r="L3971" s="3" t="s">
        <v>17083</v>
      </c>
      <c r="M3971" s="8" t="str">
        <f ca="1">IFERROR(__xludf.DUMMYFUNCTION("REGEXREPLACE(F3275,""\D"", """")"),"#VALUE!")</f>
        <v>#VALUE!</v>
      </c>
    </row>
    <row r="3972" spans="1:13" ht="15.75" customHeight="1">
      <c r="A3972" s="1">
        <v>3279</v>
      </c>
      <c r="B3972" s="3">
        <v>3280</v>
      </c>
      <c r="C3972" s="3" t="s">
        <v>8816</v>
      </c>
      <c r="D3972" s="3">
        <v>0.1291527275208324</v>
      </c>
      <c r="E3972" s="3">
        <v>0.30400091378052541</v>
      </c>
      <c r="F3972" s="3">
        <v>0.61742424242424243</v>
      </c>
      <c r="G3972" s="3">
        <v>8.3333333333333329E-2</v>
      </c>
      <c r="H3972" s="3">
        <v>7.575757575757576E-2</v>
      </c>
      <c r="I3972" s="3">
        <v>0.2121212121212121</v>
      </c>
      <c r="J3972" s="3">
        <v>1.9123943121778581E-2</v>
      </c>
      <c r="K3972" s="3">
        <v>28256.59999999994</v>
      </c>
      <c r="L3972" s="3" t="s">
        <v>17089</v>
      </c>
      <c r="M3972" s="8" t="str">
        <f ca="1">IFERROR(__xludf.DUMMYFUNCTION("REGEXREPLACE(F3281,""\D"", """")"),"#VALUE!")</f>
        <v>#VALUE!</v>
      </c>
    </row>
    <row r="3973" spans="1:13" ht="15.75" customHeight="1">
      <c r="A3973" s="1">
        <v>3280</v>
      </c>
      <c r="B3973" s="3">
        <v>3281</v>
      </c>
      <c r="C3973" s="3" t="s">
        <v>8819</v>
      </c>
      <c r="D3973" s="3">
        <v>0.1688196724583588</v>
      </c>
      <c r="E3973" s="3">
        <v>0.53842015190449388</v>
      </c>
      <c r="F3973" s="3">
        <v>0.5855855855855856</v>
      </c>
      <c r="G3973" s="3">
        <v>6.3063063063063057E-2</v>
      </c>
      <c r="H3973" s="3">
        <v>6.3063063063063057E-2</v>
      </c>
      <c r="I3973" s="3">
        <v>0.15315315315315309</v>
      </c>
      <c r="J3973" s="3">
        <v>1.6571543329610701E-2</v>
      </c>
      <c r="K3973" s="3">
        <v>11833.800000000019</v>
      </c>
      <c r="L3973" s="3" t="s">
        <v>17090</v>
      </c>
      <c r="M3973" s="8" t="str">
        <f ca="1">IFERROR(__xludf.DUMMYFUNCTION("REGEXREPLACE(F3282,""\D"", """")"),"#VALUE!")</f>
        <v>#VALUE!</v>
      </c>
    </row>
    <row r="3974" spans="1:13" ht="15.75" customHeight="1">
      <c r="A3974" s="1">
        <v>3281</v>
      </c>
      <c r="B3974" s="3">
        <v>3282</v>
      </c>
      <c r="C3974" s="3" t="s">
        <v>8821</v>
      </c>
      <c r="D3974" s="3">
        <v>0.19866856078719611</v>
      </c>
      <c r="E3974" s="3">
        <v>0.48320173961218099</v>
      </c>
      <c r="F3974" s="3">
        <v>0.64835164835164838</v>
      </c>
      <c r="G3974" s="3">
        <v>4.3956043956043959E-2</v>
      </c>
      <c r="H3974" s="3">
        <v>7.1428571428571425E-2</v>
      </c>
      <c r="I3974" s="3">
        <v>0.17032967032967031</v>
      </c>
      <c r="J3974" s="3">
        <v>1.9237374238908391E-2</v>
      </c>
      <c r="K3974" s="3">
        <v>18561.799999999988</v>
      </c>
      <c r="L3974" s="3" t="s">
        <v>17091</v>
      </c>
      <c r="M3974" s="8" t="str">
        <f ca="1">IFERROR(__xludf.DUMMYFUNCTION("REGEXREPLACE(F3283,""\D"", """")"),"#VALUE!")</f>
        <v>#VALUE!</v>
      </c>
    </row>
    <row r="3975" spans="1:13" ht="15.75" customHeight="1">
      <c r="A3975" s="1">
        <v>3282</v>
      </c>
      <c r="B3975" s="3">
        <v>3283</v>
      </c>
      <c r="C3975" s="3" t="s">
        <v>8824</v>
      </c>
      <c r="D3975" s="3">
        <v>0.17050038390885261</v>
      </c>
      <c r="E3975" s="3">
        <v>0.47743773675631951</v>
      </c>
      <c r="F3975" s="3">
        <v>0.62666666666666671</v>
      </c>
      <c r="G3975" s="3">
        <v>0.02</v>
      </c>
      <c r="H3975" s="3">
        <v>9.3333333333333338E-2</v>
      </c>
      <c r="I3975" s="3">
        <v>0.15333333333333329</v>
      </c>
      <c r="J3975" s="3">
        <v>1.443703834866188E-2</v>
      </c>
      <c r="K3975" s="3">
        <v>15192.700000000021</v>
      </c>
      <c r="L3975" s="3" t="s">
        <v>17092</v>
      </c>
      <c r="M3975" s="8" t="str">
        <f ca="1">IFERROR(__xludf.DUMMYFUNCTION("REGEXREPLACE(F3284,""\D"", """")"),"#VALUE!")</f>
        <v>#VALUE!</v>
      </c>
    </row>
    <row r="3976" spans="1:13" ht="15.75" customHeight="1">
      <c r="A3976" s="1">
        <v>3283</v>
      </c>
      <c r="B3976" s="3">
        <v>3284</v>
      </c>
      <c r="C3976" s="3" t="s">
        <v>8827</v>
      </c>
      <c r="D3976" s="3">
        <v>0.1651712282082084</v>
      </c>
      <c r="E3976" s="3">
        <v>0.2094798567774924</v>
      </c>
      <c r="F3976" s="3">
        <v>0.64473684210526316</v>
      </c>
      <c r="G3976" s="3">
        <v>9.8684210526315791E-2</v>
      </c>
      <c r="H3976" s="3">
        <v>0.125</v>
      </c>
      <c r="I3976" s="3">
        <v>0.26535087719298239</v>
      </c>
      <c r="J3976" s="3">
        <v>3.5788212581500833E-2</v>
      </c>
      <c r="K3976" s="3">
        <v>49867.199999999539</v>
      </c>
      <c r="L3976" s="3" t="s">
        <v>17093</v>
      </c>
      <c r="M3976" s="8" t="str">
        <f ca="1">IFERROR(__xludf.DUMMYFUNCTION("REGEXREPLACE(F3285,""\D"", """")"),"#VALUE!")</f>
        <v>#VALUE!</v>
      </c>
    </row>
    <row r="3977" spans="1:13" ht="15.75" customHeight="1">
      <c r="A3977" s="1">
        <v>3285</v>
      </c>
      <c r="B3977" s="3">
        <v>3286</v>
      </c>
      <c r="C3977" s="3" t="s">
        <v>8833</v>
      </c>
      <c r="D3977" s="3">
        <v>0.1535515437000235</v>
      </c>
      <c r="E3977" s="3">
        <v>0.21315208163970409</v>
      </c>
      <c r="F3977" s="3">
        <v>0.63636363636363635</v>
      </c>
      <c r="G3977" s="3">
        <v>0.1111111111111111</v>
      </c>
      <c r="H3977" s="3">
        <v>0.1111111111111111</v>
      </c>
      <c r="I3977" s="3">
        <v>0.27272727272727271</v>
      </c>
      <c r="J3977" s="3">
        <v>3.2786613951211761E-2</v>
      </c>
      <c r="K3977" s="3">
        <v>32783.699999999881</v>
      </c>
      <c r="L3977" s="3" t="s">
        <v>17095</v>
      </c>
      <c r="M3977" s="8" t="str">
        <f ca="1">IFERROR(__xludf.DUMMYFUNCTION("REGEXREPLACE(F3287,""\D"", """")"),"#VALUE!")</f>
        <v>#VALUE!</v>
      </c>
    </row>
    <row r="3978" spans="1:13" ht="15.75" customHeight="1">
      <c r="A3978" s="1">
        <v>3286</v>
      </c>
      <c r="B3978" s="3">
        <v>3287</v>
      </c>
      <c r="C3978" s="3" t="s">
        <v>8835</v>
      </c>
      <c r="D3978" s="3">
        <v>0.144863197666663</v>
      </c>
      <c r="E3978" s="3">
        <v>0.14400492934657419</v>
      </c>
      <c r="F3978" s="3">
        <v>0.6198347107438017</v>
      </c>
      <c r="G3978" s="3">
        <v>0.12396694214876031</v>
      </c>
      <c r="H3978" s="3">
        <v>0.12396694214876031</v>
      </c>
      <c r="I3978" s="3">
        <v>0.28925619834710742</v>
      </c>
      <c r="J3978" s="3">
        <v>3.2895217277401169E-2</v>
      </c>
      <c r="K3978" s="3">
        <v>14201.300000000039</v>
      </c>
      <c r="L3978" s="3" t="s">
        <v>17096</v>
      </c>
      <c r="M3978" s="8" t="str">
        <f ca="1">IFERROR(__xludf.DUMMYFUNCTION("REGEXREPLACE(F3288,""\D"", """")"),"#VALUE!")</f>
        <v>#VALUE!</v>
      </c>
    </row>
    <row r="3979" spans="1:13" ht="15.75" customHeight="1">
      <c r="A3979" s="1">
        <v>3287</v>
      </c>
      <c r="B3979" s="3">
        <v>3288</v>
      </c>
      <c r="C3979" s="3" t="s">
        <v>8838</v>
      </c>
      <c r="D3979" s="3">
        <v>0.19123402303590409</v>
      </c>
      <c r="E3979" s="3">
        <v>0.21744857507736179</v>
      </c>
      <c r="F3979" s="3">
        <v>0.62086513994910941</v>
      </c>
      <c r="G3979" s="3">
        <v>0.1068702290076336</v>
      </c>
      <c r="H3979" s="3">
        <v>0.12977099236641221</v>
      </c>
      <c r="I3979" s="3">
        <v>0.28244274809160308</v>
      </c>
      <c r="J3979" s="3">
        <v>4.3831209296488108E-2</v>
      </c>
      <c r="K3979" s="3">
        <v>43836.99999999968</v>
      </c>
      <c r="L3979" s="3" t="s">
        <v>17097</v>
      </c>
      <c r="M3979" s="8" t="str">
        <f ca="1">IFERROR(__xludf.DUMMYFUNCTION("REGEXREPLACE(F3289,""\D"", """")"),"#VALUE!")</f>
        <v>#VALUE!</v>
      </c>
    </row>
    <row r="3980" spans="1:13" ht="15.75" customHeight="1">
      <c r="A3980" s="1">
        <v>3289</v>
      </c>
      <c r="B3980" s="3">
        <v>3290</v>
      </c>
      <c r="C3980" s="3" t="s">
        <v>8844</v>
      </c>
      <c r="D3980" s="3">
        <v>0.1580791980053686</v>
      </c>
      <c r="E3980" s="3">
        <v>0.2101519413929947</v>
      </c>
      <c r="F3980" s="3">
        <v>0.6</v>
      </c>
      <c r="G3980" s="3">
        <v>9.7142857142857142E-2</v>
      </c>
      <c r="H3980" s="3">
        <v>0.14285714285714279</v>
      </c>
      <c r="I3980" s="3">
        <v>0.29142857142857143</v>
      </c>
      <c r="J3980" s="3">
        <v>3.4987301421742299E-2</v>
      </c>
      <c r="K3980" s="3">
        <v>20199.80000000001</v>
      </c>
      <c r="L3980" s="3" t="s">
        <v>17099</v>
      </c>
      <c r="M3980" s="8" t="str">
        <f ca="1">IFERROR(__xludf.DUMMYFUNCTION("REGEXREPLACE(F3291,""\D"", """")"),"#VALUE!")</f>
        <v>#VALUE!</v>
      </c>
    </row>
    <row r="3981" spans="1:13" ht="15.75" customHeight="1">
      <c r="A3981" s="1">
        <v>3290</v>
      </c>
      <c r="B3981" s="3">
        <v>3291</v>
      </c>
      <c r="C3981" s="3" t="s">
        <v>8846</v>
      </c>
      <c r="D3981" s="3">
        <v>0.20529857383201841</v>
      </c>
      <c r="E3981" s="3">
        <v>0.66367653441027008</v>
      </c>
      <c r="F3981" s="3">
        <v>0.56490384615384615</v>
      </c>
      <c r="G3981" s="3">
        <v>6.25E-2</v>
      </c>
      <c r="H3981" s="3">
        <v>4.0865384615384623E-2</v>
      </c>
      <c r="I3981" s="3">
        <v>0.14663461538461539</v>
      </c>
      <c r="J3981" s="3">
        <v>1.9494239169928051E-2</v>
      </c>
      <c r="K3981" s="3">
        <v>43386.199999999648</v>
      </c>
      <c r="L3981" s="3" t="s">
        <v>17100</v>
      </c>
      <c r="M3981" s="8" t="str">
        <f ca="1">IFERROR(__xludf.DUMMYFUNCTION("REGEXREPLACE(F3292,""\D"", """")"),"#VALUE!")</f>
        <v>#VALUE!</v>
      </c>
    </row>
    <row r="3982" spans="1:13" ht="15.75" customHeight="1">
      <c r="A3982" s="1">
        <v>3293</v>
      </c>
      <c r="B3982" s="3">
        <v>3294</v>
      </c>
      <c r="C3982" s="3" t="s">
        <v>8854</v>
      </c>
      <c r="D3982" s="3">
        <v>0.166497098734495</v>
      </c>
      <c r="E3982" s="3">
        <v>0.20024997367437539</v>
      </c>
      <c r="F3982" s="3">
        <v>0.67</v>
      </c>
      <c r="G3982" s="3">
        <v>0.13</v>
      </c>
      <c r="H3982" s="3">
        <v>0.09</v>
      </c>
      <c r="I3982" s="3">
        <v>0.26500000000000001</v>
      </c>
      <c r="J3982" s="3">
        <v>3.3917098902380267E-2</v>
      </c>
      <c r="K3982" s="3">
        <v>21968.1</v>
      </c>
      <c r="L3982" s="3" t="s">
        <v>17103</v>
      </c>
      <c r="M3982" s="8" t="str">
        <f ca="1">IFERROR(__xludf.DUMMYFUNCTION("REGEXREPLACE(F3295,""\D"", """")"),"#VALUE!")</f>
        <v>#VALUE!</v>
      </c>
    </row>
    <row r="3983" spans="1:13" ht="15.75" customHeight="1">
      <c r="A3983" s="1">
        <v>3294</v>
      </c>
      <c r="B3983" s="3">
        <v>3295</v>
      </c>
      <c r="C3983" s="3" t="s">
        <v>8857</v>
      </c>
      <c r="D3983" s="3">
        <v>0.16003346248247899</v>
      </c>
      <c r="E3983" s="3">
        <v>0.5954833785376209</v>
      </c>
      <c r="F3983" s="3">
        <v>0.52995391705069128</v>
      </c>
      <c r="G3983" s="3">
        <v>5.0691244239631339E-2</v>
      </c>
      <c r="H3983" s="3">
        <v>3.6866359447004608E-2</v>
      </c>
      <c r="I3983" s="3">
        <v>0.1566820276497696</v>
      </c>
      <c r="J3983" s="3">
        <v>1.277709734347255E-2</v>
      </c>
      <c r="K3983" s="3">
        <v>46047.79999999961</v>
      </c>
      <c r="L3983" s="3" t="s">
        <v>17104</v>
      </c>
      <c r="M3983" s="8" t="str">
        <f ca="1">IFERROR(__xludf.DUMMYFUNCTION("REGEXREPLACE(F3296,""\D"", """")"),"#VALUE!")</f>
        <v>#VALUE!</v>
      </c>
    </row>
    <row r="3984" spans="1:13" ht="15.75" customHeight="1">
      <c r="A3984" s="1">
        <v>3297</v>
      </c>
      <c r="B3984" s="3">
        <v>3298</v>
      </c>
      <c r="C3984" s="3" t="s">
        <v>8866</v>
      </c>
      <c r="D3984" s="3">
        <v>0.19129963681259871</v>
      </c>
      <c r="E3984" s="3">
        <v>0.62034527265216521</v>
      </c>
      <c r="F3984" s="3">
        <v>0.505</v>
      </c>
      <c r="G3984" s="3">
        <v>0.06</v>
      </c>
      <c r="H3984" s="3">
        <v>5.5E-2</v>
      </c>
      <c r="I3984" s="3">
        <v>0.155</v>
      </c>
      <c r="J3984" s="3">
        <v>2.0525511032654369E-2</v>
      </c>
      <c r="K3984" s="3">
        <v>41913.299999999668</v>
      </c>
      <c r="L3984" s="3" t="s">
        <v>17107</v>
      </c>
      <c r="M3984" s="8" t="str">
        <f ca="1">IFERROR(__xludf.DUMMYFUNCTION("REGEXREPLACE(F3299,""\D"", """")"),"#VALUE!")</f>
        <v>#VALUE!</v>
      </c>
    </row>
    <row r="3985" spans="1:13" ht="15.75" customHeight="1">
      <c r="A3985" s="1">
        <v>3298</v>
      </c>
      <c r="B3985" s="3">
        <v>3299</v>
      </c>
      <c r="C3985" s="3" t="s">
        <v>8869</v>
      </c>
      <c r="D3985" s="3">
        <v>0.20844447166156749</v>
      </c>
      <c r="E3985" s="3">
        <v>0.62424869002427152</v>
      </c>
      <c r="F3985" s="3">
        <v>0.53347732181425489</v>
      </c>
      <c r="G3985" s="3">
        <v>4.7516198704103667E-2</v>
      </c>
      <c r="H3985" s="3">
        <v>4.1036717062634988E-2</v>
      </c>
      <c r="I3985" s="3">
        <v>0.15118790496760259</v>
      </c>
      <c r="J3985" s="3">
        <v>1.7010364835724011E-2</v>
      </c>
      <c r="K3985" s="3">
        <v>48625.799999999574</v>
      </c>
      <c r="L3985" s="3" t="s">
        <v>17108</v>
      </c>
      <c r="M3985" s="8" t="str">
        <f ca="1">IFERROR(__xludf.DUMMYFUNCTION("REGEXREPLACE(F3300,""\D"", """")"),"#VALUE!")</f>
        <v>#VALUE!</v>
      </c>
    </row>
    <row r="3986" spans="1:13" ht="15.75" customHeight="1">
      <c r="A3986" s="1">
        <v>3301</v>
      </c>
      <c r="B3986" s="3">
        <v>3302</v>
      </c>
      <c r="C3986" s="3" t="s">
        <v>8878</v>
      </c>
      <c r="D3986" s="3">
        <v>0.15458975172976541</v>
      </c>
      <c r="E3986" s="3">
        <v>0.55100369064538013</v>
      </c>
      <c r="F3986" s="3">
        <v>0.51077586206896552</v>
      </c>
      <c r="G3986" s="3">
        <v>7.5431034482758619E-2</v>
      </c>
      <c r="H3986" s="3">
        <v>6.6810344827586202E-2</v>
      </c>
      <c r="I3986" s="3">
        <v>0.1788793103448276</v>
      </c>
      <c r="J3986" s="3">
        <v>2.098868407832551E-2</v>
      </c>
      <c r="K3986" s="3">
        <v>51086.79999999953</v>
      </c>
      <c r="L3986" s="3" t="s">
        <v>17111</v>
      </c>
      <c r="M3986" s="8" t="str">
        <f ca="1">IFERROR(__xludf.DUMMYFUNCTION("REGEXREPLACE(F3303,""\D"", """")"),"#VALUE!")</f>
        <v>#VALUE!</v>
      </c>
    </row>
    <row r="3987" spans="1:13" ht="15.75" customHeight="1">
      <c r="A3987" s="1">
        <v>3302</v>
      </c>
      <c r="B3987" s="3">
        <v>3303</v>
      </c>
      <c r="C3987" s="3" t="s">
        <v>8881</v>
      </c>
      <c r="D3987" s="3">
        <v>0.21533654083641071</v>
      </c>
      <c r="E3987" s="3">
        <v>8.6814269638960551E-2</v>
      </c>
      <c r="F3987" s="3">
        <v>0.65822784810126578</v>
      </c>
      <c r="G3987" s="3">
        <v>0.16455696202531639</v>
      </c>
      <c r="H3987" s="3">
        <v>0.15189873417721519</v>
      </c>
      <c r="I3987" s="3">
        <v>0.36708860759493672</v>
      </c>
      <c r="J3987" s="3">
        <v>6.1938627145010777E-2</v>
      </c>
      <c r="K3987" s="3">
        <v>9187.9000000000124</v>
      </c>
      <c r="L3987" s="3" t="s">
        <v>17112</v>
      </c>
      <c r="M3987" s="8" t="str">
        <f ca="1">IFERROR(__xludf.DUMMYFUNCTION("REGEXREPLACE(F3304,""\D"", """")"),"#VALUE!")</f>
        <v>#VALUE!</v>
      </c>
    </row>
    <row r="3988" spans="1:13" ht="15.75" customHeight="1">
      <c r="A3988" s="1">
        <v>3303</v>
      </c>
      <c r="B3988" s="3">
        <v>3304</v>
      </c>
      <c r="C3988" s="3" t="s">
        <v>8883</v>
      </c>
      <c r="D3988" s="3">
        <v>0.21335312132341361</v>
      </c>
      <c r="E3988" s="3">
        <v>0.20234419869183279</v>
      </c>
      <c r="F3988" s="3">
        <v>0.61935483870967745</v>
      </c>
      <c r="G3988" s="3">
        <v>8.387096774193549E-2</v>
      </c>
      <c r="H3988" s="3">
        <v>0.1032258064516129</v>
      </c>
      <c r="I3988" s="3">
        <v>0.25806451612903231</v>
      </c>
      <c r="J3988" s="3">
        <v>3.5921528156078561E-2</v>
      </c>
      <c r="K3988" s="3">
        <v>17094.40000000002</v>
      </c>
      <c r="L3988" s="3" t="s">
        <v>17113</v>
      </c>
      <c r="M3988" s="8" t="str">
        <f ca="1">IFERROR(__xludf.DUMMYFUNCTION("REGEXREPLACE(F3305,""\D"", """")"),"#VALUE!")</f>
        <v>#VALUE!</v>
      </c>
    </row>
    <row r="3989" spans="1:13" ht="15.75" customHeight="1">
      <c r="A3989" s="1">
        <v>3304</v>
      </c>
      <c r="B3989" s="3">
        <v>3305</v>
      </c>
      <c r="C3989" s="3" t="s">
        <v>8885</v>
      </c>
      <c r="D3989" s="3">
        <v>0.19457009981973869</v>
      </c>
      <c r="E3989" s="3">
        <v>0.26957009559693401</v>
      </c>
      <c r="F3989" s="3">
        <v>0.65074626865671636</v>
      </c>
      <c r="G3989" s="3">
        <v>7.7611940298507459E-2</v>
      </c>
      <c r="H3989" s="3">
        <v>0.1134328358208955</v>
      </c>
      <c r="I3989" s="3">
        <v>0.2298507462686567</v>
      </c>
      <c r="J3989" s="3">
        <v>3.5093486408593347E-2</v>
      </c>
      <c r="K3989" s="3">
        <v>35666.599999999809</v>
      </c>
      <c r="L3989" s="3" t="s">
        <v>17114</v>
      </c>
      <c r="M3989" s="8" t="str">
        <f ca="1">IFERROR(__xludf.DUMMYFUNCTION("REGEXREPLACE(F3306,""\D"", """")"),"#VALUE!")</f>
        <v>#VALUE!</v>
      </c>
    </row>
    <row r="3990" spans="1:13" ht="15.75" customHeight="1">
      <c r="A3990" s="1">
        <v>3305</v>
      </c>
      <c r="B3990" s="3">
        <v>3306</v>
      </c>
      <c r="C3990" s="3" t="s">
        <v>8888</v>
      </c>
      <c r="D3990" s="3">
        <v>0.20446950719698961</v>
      </c>
      <c r="E3990" s="3">
        <v>0.26293347101863512</v>
      </c>
      <c r="F3990" s="3">
        <v>0.58333333333333337</v>
      </c>
      <c r="G3990" s="3">
        <v>9.3137254901960786E-2</v>
      </c>
      <c r="H3990" s="3">
        <v>8.8235294117647065E-2</v>
      </c>
      <c r="I3990" s="3">
        <v>0.23039215686274511</v>
      </c>
      <c r="J3990" s="3">
        <v>3.4278213099398512E-2</v>
      </c>
      <c r="K3990" s="3">
        <v>22948.500000000011</v>
      </c>
      <c r="L3990" s="3" t="s">
        <v>17115</v>
      </c>
      <c r="M3990" s="8" t="str">
        <f ca="1">IFERROR(__xludf.DUMMYFUNCTION("REGEXREPLACE(F3307,""\D"", """")"),"#VALUE!")</f>
        <v>#VALUE!</v>
      </c>
    </row>
    <row r="3991" spans="1:13" ht="15.75" customHeight="1">
      <c r="A3991" s="1">
        <v>3307</v>
      </c>
      <c r="B3991" s="3">
        <v>3308</v>
      </c>
      <c r="C3991" s="3" t="s">
        <v>8893</v>
      </c>
      <c r="D3991" s="3">
        <v>0.13811382650926091</v>
      </c>
      <c r="E3991" s="3">
        <v>0.2248555479397174</v>
      </c>
      <c r="F3991" s="3">
        <v>0.63720930232558137</v>
      </c>
      <c r="G3991" s="3">
        <v>0.10852713178294569</v>
      </c>
      <c r="H3991" s="3">
        <v>0.1069767441860465</v>
      </c>
      <c r="I3991" s="3">
        <v>0.262015503875969</v>
      </c>
      <c r="J3991" s="3">
        <v>2.920816723543097E-2</v>
      </c>
      <c r="K3991" s="3">
        <v>73141.399999999732</v>
      </c>
      <c r="L3991" s="3" t="s">
        <v>17117</v>
      </c>
      <c r="M3991" s="8" t="str">
        <f ca="1">IFERROR(__xludf.DUMMYFUNCTION("REGEXREPLACE(F3309,""\D"", """")"),"#VALUE!")</f>
        <v>#VALUE!</v>
      </c>
    </row>
    <row r="3992" spans="1:13" ht="15.75" customHeight="1">
      <c r="A3992" s="1">
        <v>3309</v>
      </c>
      <c r="B3992" s="3">
        <v>3310</v>
      </c>
      <c r="C3992" s="3" t="s">
        <v>8899</v>
      </c>
      <c r="D3992" s="3">
        <v>0.22891038538189901</v>
      </c>
      <c r="E3992" s="3">
        <v>0.23113385664477079</v>
      </c>
      <c r="F3992" s="3">
        <v>0.61333333333333329</v>
      </c>
      <c r="G3992" s="3">
        <v>0.12</v>
      </c>
      <c r="H3992" s="3">
        <v>0.1066666666666667</v>
      </c>
      <c r="I3992" s="3">
        <v>0.26666666666666672</v>
      </c>
      <c r="J3992" s="3">
        <v>4.7829664078952019E-2</v>
      </c>
      <c r="K3992" s="3">
        <v>16259.50000000002</v>
      </c>
      <c r="L3992" s="3" t="s">
        <v>17119</v>
      </c>
      <c r="M3992" s="8" t="str">
        <f ca="1">IFERROR(__xludf.DUMMYFUNCTION("REGEXREPLACE(F3311,""\D"", """")"),"#VALUE!")</f>
        <v>#VALUE!</v>
      </c>
    </row>
    <row r="3993" spans="1:13" ht="15.75" customHeight="1">
      <c r="A3993" s="1">
        <v>3310</v>
      </c>
      <c r="B3993" s="3">
        <v>3311</v>
      </c>
      <c r="C3993" s="3" t="s">
        <v>8901</v>
      </c>
      <c r="D3993" s="3">
        <v>0.2231904998729691</v>
      </c>
      <c r="E3993" s="3">
        <v>0.12254772217320629</v>
      </c>
      <c r="F3993" s="3">
        <v>0.61572052401746724</v>
      </c>
      <c r="G3993" s="3">
        <v>0.11790393013100441</v>
      </c>
      <c r="H3993" s="3">
        <v>0.11790393013100441</v>
      </c>
      <c r="I3993" s="3">
        <v>0.29694323144104812</v>
      </c>
      <c r="J3993" s="3">
        <v>5.0160736331569623E-2</v>
      </c>
      <c r="K3993" s="3">
        <v>25766.799999999988</v>
      </c>
      <c r="L3993" s="3" t="s">
        <v>17120</v>
      </c>
      <c r="M3993" s="8" t="str">
        <f ca="1">IFERROR(__xludf.DUMMYFUNCTION("REGEXREPLACE(F3312,""\D"", """")"),"#VALUE!")</f>
        <v>#VALUE!</v>
      </c>
    </row>
    <row r="3994" spans="1:13" ht="15.75" customHeight="1">
      <c r="A3994" s="1">
        <v>3311</v>
      </c>
      <c r="B3994" s="3">
        <v>3312</v>
      </c>
      <c r="C3994" s="3" t="s">
        <v>8904</v>
      </c>
      <c r="D3994" s="3">
        <v>0.12325790949600619</v>
      </c>
      <c r="E3994" s="3">
        <v>0.23864573458498639</v>
      </c>
      <c r="F3994" s="3">
        <v>0.60970464135021096</v>
      </c>
      <c r="G3994" s="3">
        <v>0.120253164556962</v>
      </c>
      <c r="H3994" s="3">
        <v>0.109704641350211</v>
      </c>
      <c r="I3994" s="3">
        <v>0.27004219409282698</v>
      </c>
      <c r="J3994" s="3">
        <v>2.7657534603472339E-2</v>
      </c>
      <c r="K3994" s="3">
        <v>52437.19999999951</v>
      </c>
      <c r="L3994" s="3" t="s">
        <v>17121</v>
      </c>
      <c r="M3994" s="8" t="str">
        <f ca="1">IFERROR(__xludf.DUMMYFUNCTION("REGEXREPLACE(F3313,""\D"", """")"),"#VALUE!")</f>
        <v>#VALUE!</v>
      </c>
    </row>
    <row r="3995" spans="1:13" ht="15.75" customHeight="1">
      <c r="A3995" s="1">
        <v>3312</v>
      </c>
      <c r="B3995" s="3">
        <v>3313</v>
      </c>
      <c r="C3995" s="3" t="s">
        <v>8907</v>
      </c>
      <c r="D3995" s="3">
        <v>0.14687636462572251</v>
      </c>
      <c r="E3995" s="3">
        <v>0.35597617892211558</v>
      </c>
      <c r="F3995" s="3">
        <v>0.56415929203539827</v>
      </c>
      <c r="G3995" s="3">
        <v>7.9646017699115043E-2</v>
      </c>
      <c r="H3995" s="3">
        <v>8.8495575221238937E-2</v>
      </c>
      <c r="I3995" s="3">
        <v>0.22345132743362831</v>
      </c>
      <c r="J3995" s="3">
        <v>2.375772352055152E-2</v>
      </c>
      <c r="K3995" s="3">
        <v>50075.399999999521</v>
      </c>
      <c r="L3995" s="3" t="s">
        <v>17122</v>
      </c>
      <c r="M3995" s="8" t="str">
        <f ca="1">IFERROR(__xludf.DUMMYFUNCTION("REGEXREPLACE(F3314,""\D"", """")"),"#VALUE!")</f>
        <v>#VALUE!</v>
      </c>
    </row>
    <row r="3996" spans="1:13" ht="15.75" customHeight="1">
      <c r="A3996" s="1">
        <v>3313</v>
      </c>
      <c r="B3996" s="3">
        <v>3314</v>
      </c>
      <c r="C3996" s="3" t="s">
        <v>8910</v>
      </c>
      <c r="D3996" s="3">
        <v>9.108932216336707E-2</v>
      </c>
      <c r="E3996" s="3">
        <v>0.41932204173583598</v>
      </c>
      <c r="F3996" s="3">
        <v>0.624</v>
      </c>
      <c r="G3996" s="3">
        <v>9.6000000000000002E-2</v>
      </c>
      <c r="H3996" s="3">
        <v>9.6000000000000002E-2</v>
      </c>
      <c r="I3996" s="3">
        <v>0.216</v>
      </c>
      <c r="J3996" s="3">
        <v>1.546211270958747E-2</v>
      </c>
      <c r="K3996" s="3">
        <v>13456.500000000029</v>
      </c>
      <c r="L3996" s="3" t="s">
        <v>17123</v>
      </c>
      <c r="M3996" s="8" t="str">
        <f ca="1">IFERROR(__xludf.DUMMYFUNCTION("REGEXREPLACE(F3315,""\D"", """")"),"#VALUE!")</f>
        <v>#VALUE!</v>
      </c>
    </row>
    <row r="3997" spans="1:13" ht="15.75" customHeight="1">
      <c r="A3997" s="1">
        <v>3314</v>
      </c>
      <c r="B3997" s="3">
        <v>3315</v>
      </c>
      <c r="C3997" s="3" t="s">
        <v>8913</v>
      </c>
      <c r="D3997" s="3">
        <v>0.22673511595435311</v>
      </c>
      <c r="E3997" s="3">
        <v>0.25558528669124447</v>
      </c>
      <c r="F3997" s="3">
        <v>0.58333333333333337</v>
      </c>
      <c r="G3997" s="3">
        <v>9.7222222222222224E-2</v>
      </c>
      <c r="H3997" s="3">
        <v>9.7222222222222224E-2</v>
      </c>
      <c r="I3997" s="3">
        <v>0.2638888888888889</v>
      </c>
      <c r="J3997" s="3">
        <v>3.5113972620557342E-2</v>
      </c>
      <c r="K3997" s="3">
        <v>8148.8000000000047</v>
      </c>
      <c r="L3997" s="3" t="s">
        <v>17124</v>
      </c>
      <c r="M3997" s="8" t="str">
        <f ca="1">IFERROR(__xludf.DUMMYFUNCTION("REGEXREPLACE(F3316,""\D"", """")"),"#VALUE!")</f>
        <v>#VALUE!</v>
      </c>
    </row>
    <row r="3998" spans="1:13" ht="15.75" customHeight="1">
      <c r="A3998" s="1">
        <v>3315</v>
      </c>
      <c r="B3998" s="3">
        <v>3316</v>
      </c>
      <c r="C3998" s="3" t="s">
        <v>8916</v>
      </c>
      <c r="D3998" s="3">
        <v>0.19460703976404251</v>
      </c>
      <c r="E3998" s="3">
        <v>0.59322670814756007</v>
      </c>
      <c r="F3998" s="3">
        <v>0.5357142857142857</v>
      </c>
      <c r="G3998" s="3">
        <v>6.5126050420168072E-2</v>
      </c>
      <c r="H3998" s="3">
        <v>4.4117647058823532E-2</v>
      </c>
      <c r="I3998" s="3">
        <v>0.15336134453781511</v>
      </c>
      <c r="J3998" s="3">
        <v>1.9829187008092931E-2</v>
      </c>
      <c r="K3998" s="3">
        <v>51788.699999999531</v>
      </c>
      <c r="L3998" s="3" t="s">
        <v>17125</v>
      </c>
      <c r="M3998" s="8" t="str">
        <f ca="1">IFERROR(__xludf.DUMMYFUNCTION("REGEXREPLACE(F3317,""\D"", """")"),"#VALUE!")</f>
        <v>#VALUE!</v>
      </c>
    </row>
    <row r="3999" spans="1:13" ht="15.75" customHeight="1">
      <c r="A3999" s="1">
        <v>3316</v>
      </c>
      <c r="B3999" s="3">
        <v>3317</v>
      </c>
      <c r="C3999" s="3" t="s">
        <v>8918</v>
      </c>
      <c r="D3999" s="3">
        <v>0.13225739325905081</v>
      </c>
      <c r="E3999" s="3">
        <v>0.15245835160498741</v>
      </c>
      <c r="F3999" s="3">
        <v>0.63406940063091488</v>
      </c>
      <c r="G3999" s="3">
        <v>0.11987381703470031</v>
      </c>
      <c r="H3999" s="3">
        <v>0.15141955835962151</v>
      </c>
      <c r="I3999" s="3">
        <v>0.30283911671924291</v>
      </c>
      <c r="J3999" s="3">
        <v>3.4631758735268331E-2</v>
      </c>
      <c r="K3999" s="3">
        <v>35242.099999999853</v>
      </c>
      <c r="L3999" s="3" t="s">
        <v>17126</v>
      </c>
      <c r="M3999" s="8" t="str">
        <f ca="1">IFERROR(__xludf.DUMMYFUNCTION("REGEXREPLACE(F3318,""\D"", """")"),"#VALUE!")</f>
        <v>#VALUE!</v>
      </c>
    </row>
    <row r="4000" spans="1:13" ht="15.75" customHeight="1">
      <c r="A4000" s="1">
        <v>3317</v>
      </c>
      <c r="B4000" s="3">
        <v>3318</v>
      </c>
      <c r="C4000" s="3" t="s">
        <v>8921</v>
      </c>
      <c r="D4000" s="3">
        <v>0.18877600759002919</v>
      </c>
      <c r="E4000" s="3">
        <v>0.59811691755259477</v>
      </c>
      <c r="F4000" s="3">
        <v>0.52304147465437789</v>
      </c>
      <c r="G4000" s="3">
        <v>6.2211981566820278E-2</v>
      </c>
      <c r="H4000" s="3">
        <v>4.377880184331797E-2</v>
      </c>
      <c r="I4000" s="3">
        <v>0.15898617511520741</v>
      </c>
      <c r="J4000" s="3">
        <v>1.853243944976974E-2</v>
      </c>
      <c r="K4000" s="3">
        <v>46708.699999999611</v>
      </c>
      <c r="L4000" s="3" t="s">
        <v>17127</v>
      </c>
      <c r="M4000" s="8" t="str">
        <f ca="1">IFERROR(__xludf.DUMMYFUNCTION("REGEXREPLACE(F3319,""\D"", """")"),"#VALUE!")</f>
        <v>#VALUE!</v>
      </c>
    </row>
    <row r="4001" spans="1:13" ht="15.75" customHeight="1">
      <c r="A4001" s="1">
        <v>3318</v>
      </c>
      <c r="B4001" s="3">
        <v>3319</v>
      </c>
      <c r="C4001" s="3" t="s">
        <v>8924</v>
      </c>
      <c r="D4001" s="3">
        <v>0.1993175456980377</v>
      </c>
      <c r="E4001" s="3">
        <v>0.36736972912218041</v>
      </c>
      <c r="F4001" s="3">
        <v>0.60447761194029848</v>
      </c>
      <c r="G4001" s="3">
        <v>0.11940298507462691</v>
      </c>
      <c r="H4001" s="3">
        <v>8.2089552238805971E-2</v>
      </c>
      <c r="I4001" s="3">
        <v>0.22388059701492541</v>
      </c>
      <c r="J4001" s="3">
        <v>3.5534883979496709E-2</v>
      </c>
      <c r="K4001" s="3">
        <v>14370.100000000029</v>
      </c>
      <c r="L4001" s="3" t="s">
        <v>17128</v>
      </c>
      <c r="M4001" s="8" t="str">
        <f ca="1">IFERROR(__xludf.DUMMYFUNCTION("REGEXREPLACE(F3320,""\D"", """")"),"#VALUE!")</f>
        <v>#VALUE!</v>
      </c>
    </row>
    <row r="4002" spans="1:13" ht="15.75" customHeight="1">
      <c r="A4002" s="1">
        <v>3319</v>
      </c>
      <c r="B4002" s="3">
        <v>3320</v>
      </c>
      <c r="C4002" s="3" t="s">
        <v>8927</v>
      </c>
      <c r="D4002" s="3">
        <v>0.17622337641304001</v>
      </c>
      <c r="E4002" s="3">
        <v>0.2991066272255391</v>
      </c>
      <c r="F4002" s="3">
        <v>0.67375886524822692</v>
      </c>
      <c r="G4002" s="3">
        <v>0.1063829787234043</v>
      </c>
      <c r="H4002" s="3">
        <v>8.5106382978723402E-2</v>
      </c>
      <c r="I4002" s="3">
        <v>0.20567375886524819</v>
      </c>
      <c r="J4002" s="3">
        <v>3.0116394472712572E-2</v>
      </c>
      <c r="K4002" s="3">
        <v>15357.900000000031</v>
      </c>
      <c r="L4002" s="3" t="s">
        <v>17129</v>
      </c>
      <c r="M4002" s="8" t="str">
        <f ca="1">IFERROR(__xludf.DUMMYFUNCTION("REGEXREPLACE(F3321,""\D"", """")"),"#VALUE!")</f>
        <v>#VALUE!</v>
      </c>
    </row>
    <row r="4003" spans="1:13" ht="15.75" customHeight="1">
      <c r="A4003" s="1">
        <v>3320</v>
      </c>
      <c r="B4003" s="3">
        <v>3321</v>
      </c>
      <c r="C4003" s="3" t="s">
        <v>8929</v>
      </c>
      <c r="D4003" s="3">
        <v>0.18456311464666711</v>
      </c>
      <c r="E4003" s="3">
        <v>0.17867591683599141</v>
      </c>
      <c r="F4003" s="3">
        <v>0.63398692810457513</v>
      </c>
      <c r="G4003" s="3">
        <v>8.8235294117647065E-2</v>
      </c>
      <c r="H4003" s="3">
        <v>0.14052287581699349</v>
      </c>
      <c r="I4003" s="3">
        <v>0.28431372549019612</v>
      </c>
      <c r="J4003" s="3">
        <v>3.9682615492142609E-2</v>
      </c>
      <c r="K4003" s="3">
        <v>34164.799999999886</v>
      </c>
      <c r="L4003" s="3" t="s">
        <v>17130</v>
      </c>
      <c r="M4003" s="8" t="str">
        <f ca="1">IFERROR(__xludf.DUMMYFUNCTION("REGEXREPLACE(F3322,""\D"", """")"),"#VALUE!")</f>
        <v>#VALUE!</v>
      </c>
    </row>
    <row r="4004" spans="1:13" ht="15.75" customHeight="1">
      <c r="A4004" s="1">
        <v>3321</v>
      </c>
      <c r="B4004" s="3">
        <v>3322</v>
      </c>
      <c r="C4004" s="3" t="s">
        <v>8932</v>
      </c>
      <c r="D4004" s="3">
        <v>0.16920796805296609</v>
      </c>
      <c r="E4004" s="3">
        <v>0.25132920148029919</v>
      </c>
      <c r="F4004" s="3">
        <v>0.6333333333333333</v>
      </c>
      <c r="G4004" s="3">
        <v>9.4871794871794868E-2</v>
      </c>
      <c r="H4004" s="3">
        <v>0.1179487179487179</v>
      </c>
      <c r="I4004" s="3">
        <v>0.24871794871794869</v>
      </c>
      <c r="J4004" s="3">
        <v>3.4694116902345501E-2</v>
      </c>
      <c r="K4004" s="3">
        <v>42699.699999999677</v>
      </c>
      <c r="L4004" s="3" t="s">
        <v>17131</v>
      </c>
      <c r="M4004" s="8" t="str">
        <f ca="1">IFERROR(__xludf.DUMMYFUNCTION("REGEXREPLACE(F3323,""\D"", """")"),"#VALUE!")</f>
        <v>#VALUE!</v>
      </c>
    </row>
    <row r="4005" spans="1:13" ht="15.75" customHeight="1">
      <c r="A4005" s="1">
        <v>3322</v>
      </c>
      <c r="B4005" s="3">
        <v>3323</v>
      </c>
      <c r="C4005" s="3" t="s">
        <v>8935</v>
      </c>
      <c r="D4005" s="3">
        <v>0.1434924695280238</v>
      </c>
      <c r="E4005" s="3">
        <v>0.26634621217290849</v>
      </c>
      <c r="F4005" s="3">
        <v>0.64139941690962099</v>
      </c>
      <c r="G4005" s="3">
        <v>8.7463556851311949E-2</v>
      </c>
      <c r="H4005" s="3">
        <v>0.1020408163265306</v>
      </c>
      <c r="I4005" s="3">
        <v>0.24489795918367349</v>
      </c>
      <c r="J4005" s="3">
        <v>2.5989658567770899E-2</v>
      </c>
      <c r="K4005" s="3">
        <v>37913.999999999782</v>
      </c>
      <c r="L4005" s="3" t="s">
        <v>17132</v>
      </c>
      <c r="M4005" s="8" t="str">
        <f ca="1">IFERROR(__xludf.DUMMYFUNCTION("REGEXREPLACE(F3324,""\D"", """")"),"#VALUE!")</f>
        <v>#VALUE!</v>
      </c>
    </row>
    <row r="4006" spans="1:13" ht="15.75" customHeight="1">
      <c r="A4006" s="1">
        <v>3324</v>
      </c>
      <c r="B4006" s="3">
        <v>3325</v>
      </c>
      <c r="C4006" s="3" t="s">
        <v>8941</v>
      </c>
      <c r="D4006" s="3">
        <v>0.16904956735321361</v>
      </c>
      <c r="E4006" s="3">
        <v>0.21915941842038619</v>
      </c>
      <c r="F4006" s="3">
        <v>0.61587982832618027</v>
      </c>
      <c r="G4006" s="3">
        <v>8.7982832618025753E-2</v>
      </c>
      <c r="H4006" s="3">
        <v>0.11373390557939909</v>
      </c>
      <c r="I4006" s="3">
        <v>0.26394849785407731</v>
      </c>
      <c r="J4006" s="3">
        <v>3.2909628156637658E-2</v>
      </c>
      <c r="K4006" s="3">
        <v>52721.299999999523</v>
      </c>
      <c r="L4006" s="3" t="s">
        <v>17134</v>
      </c>
      <c r="M4006" s="8" t="str">
        <f ca="1">IFERROR(__xludf.DUMMYFUNCTION("REGEXREPLACE(F3326,""\D"", """")"),"#VALUE!")</f>
        <v>#VALUE!</v>
      </c>
    </row>
    <row r="4007" spans="1:13" ht="15.75" customHeight="1">
      <c r="A4007" s="1">
        <v>3325</v>
      </c>
      <c r="B4007" s="3">
        <v>3326</v>
      </c>
      <c r="C4007" s="3" t="s">
        <v>8944</v>
      </c>
      <c r="D4007" s="3">
        <v>0.1648021256605226</v>
      </c>
      <c r="E4007" s="3">
        <v>0.25505178844958459</v>
      </c>
      <c r="F4007" s="3">
        <v>0.65472312703583058</v>
      </c>
      <c r="G4007" s="3">
        <v>7.8175895765472306E-2</v>
      </c>
      <c r="H4007" s="3">
        <v>0.11726384364820849</v>
      </c>
      <c r="I4007" s="3">
        <v>0.250814332247557</v>
      </c>
      <c r="J4007" s="3">
        <v>3.025577128825924E-2</v>
      </c>
      <c r="K4007" s="3">
        <v>32314.69999999987</v>
      </c>
      <c r="L4007" s="3" t="s">
        <v>17135</v>
      </c>
      <c r="M4007" s="8" t="str">
        <f ca="1">IFERROR(__xludf.DUMMYFUNCTION("REGEXREPLACE(F3327,""\D"", """")"),"#VALUE!")</f>
        <v>#VALUE!</v>
      </c>
    </row>
    <row r="4008" spans="1:13" ht="15.75" customHeight="1">
      <c r="A4008" s="1">
        <v>3326</v>
      </c>
      <c r="B4008" s="3">
        <v>3327</v>
      </c>
      <c r="C4008" s="3" t="s">
        <v>8946</v>
      </c>
      <c r="D4008" s="3">
        <v>0.17746219819681319</v>
      </c>
      <c r="E4008" s="3">
        <v>0.32457140075822433</v>
      </c>
      <c r="F4008" s="3">
        <v>0.5821596244131455</v>
      </c>
      <c r="G4008" s="3">
        <v>8.4507042253521125E-2</v>
      </c>
      <c r="H4008" s="3">
        <v>8.9201877934272297E-2</v>
      </c>
      <c r="I4008" s="3">
        <v>0.20657276995305171</v>
      </c>
      <c r="J4008" s="3">
        <v>2.8466754257906499E-2</v>
      </c>
      <c r="K4008" s="3">
        <v>24042.000000000011</v>
      </c>
      <c r="L4008" s="3" t="s">
        <v>17136</v>
      </c>
      <c r="M4008" s="8" t="str">
        <f ca="1">IFERROR(__xludf.DUMMYFUNCTION("REGEXREPLACE(F3328,""\D"", """")"),"#VALUE!")</f>
        <v>#VALUE!</v>
      </c>
    </row>
    <row r="4009" spans="1:13" ht="15.75" customHeight="1">
      <c r="A4009" s="1">
        <v>3327</v>
      </c>
      <c r="B4009" s="3">
        <v>3328</v>
      </c>
      <c r="C4009" s="3" t="s">
        <v>8948</v>
      </c>
      <c r="D4009" s="3">
        <v>0.101252033201655</v>
      </c>
      <c r="E4009" s="3">
        <v>0.39785184063018447</v>
      </c>
      <c r="F4009" s="3">
        <v>0.57017543859649122</v>
      </c>
      <c r="G4009" s="3">
        <v>9.6491228070175433E-2</v>
      </c>
      <c r="H4009" s="3">
        <v>0.1228070175438596</v>
      </c>
      <c r="I4009" s="3">
        <v>0.24561403508771931</v>
      </c>
      <c r="J4009" s="3">
        <v>1.9693403965475281E-2</v>
      </c>
      <c r="K4009" s="3">
        <v>13402.900000000031</v>
      </c>
      <c r="L4009" s="3" t="s">
        <v>17137</v>
      </c>
      <c r="M4009" s="8" t="str">
        <f ca="1">IFERROR(__xludf.DUMMYFUNCTION("REGEXREPLACE(F3329,""\D"", """")"),"#VALUE!")</f>
        <v>#VALUE!</v>
      </c>
    </row>
    <row r="4010" spans="1:13" ht="15.75" customHeight="1">
      <c r="A4010" s="1">
        <v>3329</v>
      </c>
      <c r="B4010" s="3">
        <v>3330</v>
      </c>
      <c r="C4010" s="3" t="s">
        <v>8953</v>
      </c>
      <c r="D4010" s="3">
        <v>0.1526171762763413</v>
      </c>
      <c r="E4010" s="3">
        <v>0.23431323589552491</v>
      </c>
      <c r="F4010" s="3">
        <v>0.61827956989247312</v>
      </c>
      <c r="G4010" s="3">
        <v>9.9462365591397844E-2</v>
      </c>
      <c r="H4010" s="3">
        <v>9.9462365591397844E-2</v>
      </c>
      <c r="I4010" s="3">
        <v>0.25806451612903231</v>
      </c>
      <c r="J4010" s="3">
        <v>2.9258983196362259E-2</v>
      </c>
      <c r="K4010" s="3">
        <v>41315.39999999971</v>
      </c>
      <c r="L4010" s="3" t="s">
        <v>17139</v>
      </c>
      <c r="M4010" s="8" t="str">
        <f ca="1">IFERROR(__xludf.DUMMYFUNCTION("REGEXREPLACE(F3331,""\D"", """")"),"#VALUE!")</f>
        <v>#VALUE!</v>
      </c>
    </row>
    <row r="4011" spans="1:13" ht="15.75" customHeight="1">
      <c r="A4011" s="1">
        <v>3331</v>
      </c>
      <c r="B4011" s="3">
        <v>3332</v>
      </c>
      <c r="C4011" s="3" t="s">
        <v>8959</v>
      </c>
      <c r="D4011" s="3">
        <v>0.17451064367947369</v>
      </c>
      <c r="E4011" s="3">
        <v>0.36486344547078292</v>
      </c>
      <c r="F4011" s="3">
        <v>0.61764705882352944</v>
      </c>
      <c r="G4011" s="3">
        <v>8.8235294117647065E-2</v>
      </c>
      <c r="H4011" s="3">
        <v>0.1176470588235294</v>
      </c>
      <c r="I4011" s="3">
        <v>0.26470588235294118</v>
      </c>
      <c r="J4011" s="3">
        <v>2.1136528234612911E-2</v>
      </c>
      <c r="K4011" s="3">
        <v>3871.7999999999979</v>
      </c>
      <c r="L4011" s="3" t="s">
        <v>17141</v>
      </c>
      <c r="M4011" s="8" t="str">
        <f ca="1">IFERROR(__xludf.DUMMYFUNCTION("REGEXREPLACE(F3333,""\D"", """")"),"#VALUE!")</f>
        <v>#VALUE!</v>
      </c>
    </row>
    <row r="4012" spans="1:13" ht="15.75" customHeight="1">
      <c r="A4012" s="1">
        <v>3332</v>
      </c>
      <c r="B4012" s="3">
        <v>3333</v>
      </c>
      <c r="C4012" s="3" t="s">
        <v>8961</v>
      </c>
      <c r="D4012" s="3">
        <v>0.160108007887687</v>
      </c>
      <c r="E4012" s="3">
        <v>0.25657784684609652</v>
      </c>
      <c r="F4012" s="3">
        <v>0.63265306122448983</v>
      </c>
      <c r="G4012" s="3">
        <v>8.1632653061224483E-2</v>
      </c>
      <c r="H4012" s="3">
        <v>0.11989795918367351</v>
      </c>
      <c r="I4012" s="3">
        <v>0.25765306122448978</v>
      </c>
      <c r="J4012" s="3">
        <v>3.0710877333539732E-2</v>
      </c>
      <c r="K4012" s="3">
        <v>42066.699999999691</v>
      </c>
      <c r="L4012" s="3" t="s">
        <v>17142</v>
      </c>
      <c r="M4012" s="8" t="str">
        <f ca="1">IFERROR(__xludf.DUMMYFUNCTION("REGEXREPLACE(F3334,""\D"", """")"),"#VALUE!")</f>
        <v>#VALUE!</v>
      </c>
    </row>
    <row r="4013" spans="1:13" ht="15.75" customHeight="1">
      <c r="A4013" s="1">
        <v>3333</v>
      </c>
      <c r="B4013" s="3">
        <v>3334</v>
      </c>
      <c r="C4013" s="3" t="s">
        <v>8964</v>
      </c>
      <c r="D4013" s="3">
        <v>0.14633296654902969</v>
      </c>
      <c r="E4013" s="3">
        <v>0.25487005315468092</v>
      </c>
      <c r="F4013" s="3">
        <v>0.6045627376425855</v>
      </c>
      <c r="G4013" s="3">
        <v>7.6045627376425853E-2</v>
      </c>
      <c r="H4013" s="3">
        <v>0.1216730038022814</v>
      </c>
      <c r="I4013" s="3">
        <v>0.2509505703422053</v>
      </c>
      <c r="J4013" s="3">
        <v>2.682601353637816E-2</v>
      </c>
      <c r="K4013" s="3">
        <v>29216.699999999972</v>
      </c>
      <c r="L4013" s="3" t="s">
        <v>17143</v>
      </c>
      <c r="M4013" s="8" t="str">
        <f ca="1">IFERROR(__xludf.DUMMYFUNCTION("REGEXREPLACE(F3335,""\D"", """")"),"#VALUE!")</f>
        <v>#VALUE!</v>
      </c>
    </row>
    <row r="4014" spans="1:13" ht="15.75" customHeight="1">
      <c r="A4014" s="1">
        <v>3336</v>
      </c>
      <c r="B4014" s="3">
        <v>3337</v>
      </c>
      <c r="C4014" s="3" t="s">
        <v>8974</v>
      </c>
      <c r="D4014" s="3">
        <v>0.16074027509999719</v>
      </c>
      <c r="E4014" s="3">
        <v>0.27129965470245471</v>
      </c>
      <c r="F4014" s="3">
        <v>0.60506329113924051</v>
      </c>
      <c r="G4014" s="3">
        <v>0.1063291139240506</v>
      </c>
      <c r="H4014" s="3">
        <v>8.6075949367088608E-2</v>
      </c>
      <c r="I4014" s="3">
        <v>0.24050632911392411</v>
      </c>
      <c r="J4014" s="3">
        <v>2.969186005197413E-2</v>
      </c>
      <c r="K4014" s="3">
        <v>44283.29999999969</v>
      </c>
      <c r="L4014" s="3" t="s">
        <v>17146</v>
      </c>
      <c r="M4014" s="8" t="str">
        <f ca="1">IFERROR(__xludf.DUMMYFUNCTION("REGEXREPLACE(F3338,""\D"", """")"),"#VALUE!")</f>
        <v>#VALUE!</v>
      </c>
    </row>
    <row r="4015" spans="1:13" ht="15.75" customHeight="1">
      <c r="A4015" s="1">
        <v>3337</v>
      </c>
      <c r="B4015" s="3">
        <v>3338</v>
      </c>
      <c r="C4015" s="3" t="s">
        <v>8977</v>
      </c>
      <c r="D4015" s="3">
        <v>0.15597023085637071</v>
      </c>
      <c r="E4015" s="3">
        <v>0.7293252048715585</v>
      </c>
      <c r="F4015" s="3">
        <v>0.53846153846153844</v>
      </c>
      <c r="G4015" s="3">
        <v>5.128205128205128E-2</v>
      </c>
      <c r="H4015" s="3">
        <v>2.3076923076923082E-2</v>
      </c>
      <c r="I4015" s="3">
        <v>0.12564102564102561</v>
      </c>
      <c r="J4015" s="3">
        <v>1.0065748733963721E-2</v>
      </c>
      <c r="K4015" s="3">
        <v>40539.799999999712</v>
      </c>
      <c r="L4015" s="3" t="s">
        <v>17147</v>
      </c>
      <c r="M4015" s="8" t="str">
        <f ca="1">IFERROR(__xludf.DUMMYFUNCTION("REGEXREPLACE(F3339,""\D"", """")"),"#VALUE!")</f>
        <v>#VALUE!</v>
      </c>
    </row>
    <row r="4016" spans="1:13" ht="15.75" customHeight="1">
      <c r="A4016" s="1">
        <v>3339</v>
      </c>
      <c r="B4016" s="3">
        <v>3340</v>
      </c>
      <c r="C4016" s="3" t="s">
        <v>8982</v>
      </c>
      <c r="D4016" s="3">
        <v>0.20836539923772379</v>
      </c>
      <c r="E4016" s="3">
        <v>0.1031889262946523</v>
      </c>
      <c r="F4016" s="3">
        <v>0.60833333333333328</v>
      </c>
      <c r="G4016" s="3">
        <v>0.1083333333333333</v>
      </c>
      <c r="H4016" s="3">
        <v>0.1583333333333333</v>
      </c>
      <c r="I4016" s="3">
        <v>0.36666666666666659</v>
      </c>
      <c r="J4016" s="3">
        <v>5.0268807111201283E-2</v>
      </c>
      <c r="K4016" s="3">
        <v>13717.600000000029</v>
      </c>
      <c r="L4016" s="3" t="s">
        <v>17149</v>
      </c>
      <c r="M4016" s="8" t="str">
        <f ca="1">IFERROR(__xludf.DUMMYFUNCTION("REGEXREPLACE(F3341,""\D"", """")"),"#VALUE!")</f>
        <v>#VALUE!</v>
      </c>
    </row>
    <row r="4017" spans="1:13" ht="15.75" customHeight="1">
      <c r="A4017" s="1">
        <v>3340</v>
      </c>
      <c r="B4017" s="3">
        <v>3341</v>
      </c>
      <c r="C4017" s="3" t="s">
        <v>8985</v>
      </c>
      <c r="D4017" s="3">
        <v>0.19057669203978411</v>
      </c>
      <c r="E4017" s="3">
        <v>0.2041222574047066</v>
      </c>
      <c r="F4017" s="3">
        <v>0.59444444444444444</v>
      </c>
      <c r="G4017" s="3">
        <v>0.1277777777777778</v>
      </c>
      <c r="H4017" s="3">
        <v>8.8888888888888892E-2</v>
      </c>
      <c r="I4017" s="3">
        <v>0.2722222222222222</v>
      </c>
      <c r="J4017" s="3">
        <v>3.7918749829362393E-2</v>
      </c>
      <c r="K4017" s="3">
        <v>20775.000000000018</v>
      </c>
      <c r="L4017" s="3" t="s">
        <v>17150</v>
      </c>
      <c r="M4017" s="8" t="str">
        <f ca="1">IFERROR(__xludf.DUMMYFUNCTION("REGEXREPLACE(F3342,""\D"", """")"),"#VALUE!")</f>
        <v>#VALUE!</v>
      </c>
    </row>
    <row r="4018" spans="1:13" ht="15.75" customHeight="1">
      <c r="A4018" s="1">
        <v>3343</v>
      </c>
      <c r="B4018" s="3">
        <v>3344</v>
      </c>
      <c r="C4018" s="3" t="s">
        <v>8993</v>
      </c>
      <c r="D4018" s="3">
        <v>0.17137804987070171</v>
      </c>
      <c r="E4018" s="3">
        <v>9.3291874912428879E-2</v>
      </c>
      <c r="F4018" s="3">
        <v>0.68</v>
      </c>
      <c r="G4018" s="3">
        <v>0.1066666666666667</v>
      </c>
      <c r="H4018" s="3">
        <v>0.2</v>
      </c>
      <c r="I4018" s="3">
        <v>0.33333333333333331</v>
      </c>
      <c r="J4018" s="3">
        <v>4.4252594673739182E-2</v>
      </c>
      <c r="K4018" s="3">
        <v>8562.5000000000091</v>
      </c>
      <c r="L4018" s="3" t="s">
        <v>17153</v>
      </c>
      <c r="M4018" s="8" t="str">
        <f ca="1">IFERROR(__xludf.DUMMYFUNCTION("REGEXREPLACE(F3345,""\D"", """")"),"#VALUE!")</f>
        <v>#VALUE!</v>
      </c>
    </row>
    <row r="4019" spans="1:13" ht="15.75" customHeight="1">
      <c r="A4019" s="1">
        <v>3347</v>
      </c>
      <c r="B4019" s="3">
        <v>3348</v>
      </c>
      <c r="C4019" s="3" t="s">
        <v>9005</v>
      </c>
      <c r="D4019" s="3">
        <v>0.14147726249678799</v>
      </c>
      <c r="E4019" s="3">
        <v>0.74380487711198251</v>
      </c>
      <c r="F4019" s="3">
        <v>0.53181818181818186</v>
      </c>
      <c r="G4019" s="3">
        <v>0.05</v>
      </c>
      <c r="H4019" s="3">
        <v>3.6363636363636362E-2</v>
      </c>
      <c r="I4019" s="3">
        <v>0.13181818181818181</v>
      </c>
      <c r="J4019" s="3">
        <v>1.1140672633421731E-2</v>
      </c>
      <c r="K4019" s="3">
        <v>45304.89999999963</v>
      </c>
      <c r="L4019" s="3" t="s">
        <v>17157</v>
      </c>
      <c r="M4019" s="8" t="str">
        <f ca="1">IFERROR(__xludf.DUMMYFUNCTION("REGEXREPLACE(F3349,""\D"", """")"),"#VALUE!")</f>
        <v>#VALUE!</v>
      </c>
    </row>
    <row r="4020" spans="1:13" ht="15.75" customHeight="1">
      <c r="A4020" s="1">
        <v>3348</v>
      </c>
      <c r="B4020" s="3">
        <v>3349</v>
      </c>
      <c r="C4020" s="3" t="s">
        <v>9008</v>
      </c>
      <c r="D4020" s="3">
        <v>9.7895779107734962E-2</v>
      </c>
      <c r="E4020" s="3">
        <v>0.35007704071021212</v>
      </c>
      <c r="F4020" s="3">
        <v>0.64634146341463417</v>
      </c>
      <c r="G4020" s="3">
        <v>7.926829268292683E-2</v>
      </c>
      <c r="H4020" s="3">
        <v>9.7560975609756101E-2</v>
      </c>
      <c r="I4020" s="3">
        <v>0.22560975609756101</v>
      </c>
      <c r="J4020" s="3">
        <v>1.5556246882598389E-2</v>
      </c>
      <c r="K4020" s="3">
        <v>17666.900000000031</v>
      </c>
      <c r="L4020" s="3" t="s">
        <v>17158</v>
      </c>
      <c r="M4020" s="8" t="str">
        <f ca="1">IFERROR(__xludf.DUMMYFUNCTION("REGEXREPLACE(F3350,""\D"", """")"),"#VALUE!")</f>
        <v>#VALUE!</v>
      </c>
    </row>
    <row r="4021" spans="1:13" ht="15.75" customHeight="1">
      <c r="A4021" s="1">
        <v>3349</v>
      </c>
      <c r="B4021" s="3">
        <v>3350</v>
      </c>
      <c r="C4021" s="3" t="s">
        <v>9010</v>
      </c>
      <c r="D4021" s="3">
        <v>0.1856045981637823</v>
      </c>
      <c r="E4021" s="3">
        <v>0.35192588781910722</v>
      </c>
      <c r="F4021" s="3">
        <v>0.6404494382022472</v>
      </c>
      <c r="G4021" s="3">
        <v>7.116104868913857E-2</v>
      </c>
      <c r="H4021" s="3">
        <v>8.6142322097378279E-2</v>
      </c>
      <c r="I4021" s="3">
        <v>0.21722846441947569</v>
      </c>
      <c r="J4021" s="3">
        <v>2.7105853011574411E-2</v>
      </c>
      <c r="K4021" s="3">
        <v>28389.099999999969</v>
      </c>
      <c r="L4021" s="3" t="s">
        <v>17159</v>
      </c>
      <c r="M4021" s="8" t="str">
        <f ca="1">IFERROR(__xludf.DUMMYFUNCTION("REGEXREPLACE(F3351,""\D"", """")"),"#VALUE!")</f>
        <v>#VALUE!</v>
      </c>
    </row>
    <row r="4022" spans="1:13" ht="15.75" customHeight="1">
      <c r="A4022" s="1">
        <v>3352</v>
      </c>
      <c r="B4022" s="3">
        <v>3353</v>
      </c>
      <c r="C4022" s="3" t="s">
        <v>9018</v>
      </c>
      <c r="D4022" s="3">
        <v>0.1686491010234073</v>
      </c>
      <c r="E4022" s="3">
        <v>0.7346162589935874</v>
      </c>
      <c r="F4022" s="3">
        <v>0.47715736040609141</v>
      </c>
      <c r="G4022" s="3">
        <v>6.0913705583756347E-2</v>
      </c>
      <c r="H4022" s="3">
        <v>4.8223350253807112E-2</v>
      </c>
      <c r="I4022" s="3">
        <v>0.12944162436548221</v>
      </c>
      <c r="J4022" s="3">
        <v>1.7029065979862611E-2</v>
      </c>
      <c r="K4022" s="3">
        <v>42692.899999999681</v>
      </c>
      <c r="L4022" s="3" t="s">
        <v>17162</v>
      </c>
      <c r="M4022" s="8" t="str">
        <f ca="1">IFERROR(__xludf.DUMMYFUNCTION("REGEXREPLACE(F3354,""\D"", """")"),"#VALUE!")</f>
        <v>#VALUE!</v>
      </c>
    </row>
    <row r="4023" spans="1:13" ht="15.75" customHeight="1">
      <c r="A4023" s="1">
        <v>3353</v>
      </c>
      <c r="B4023" s="3">
        <v>3354</v>
      </c>
      <c r="C4023" s="3" t="s">
        <v>9020</v>
      </c>
      <c r="D4023" s="3">
        <v>0.12915744984452471</v>
      </c>
      <c r="E4023" s="3">
        <v>0.168780236614502</v>
      </c>
      <c r="F4023" s="3">
        <v>0.66400000000000003</v>
      </c>
      <c r="G4023" s="3">
        <v>0.1226666666666667</v>
      </c>
      <c r="H4023" s="3">
        <v>0.1466666666666667</v>
      </c>
      <c r="I4023" s="3">
        <v>0.30133333333333329</v>
      </c>
      <c r="J4023" s="3">
        <v>3.382320285700121E-2</v>
      </c>
      <c r="K4023" s="3">
        <v>40990.499999999724</v>
      </c>
      <c r="L4023" s="3" t="s">
        <v>17163</v>
      </c>
      <c r="M4023" s="8" t="str">
        <f ca="1">IFERROR(__xludf.DUMMYFUNCTION("REGEXREPLACE(F3355,""\D"", """")"),"#VALUE!")</f>
        <v>#VALUE!</v>
      </c>
    </row>
    <row r="4024" spans="1:13" ht="15.75" customHeight="1">
      <c r="A4024" s="1">
        <v>3355</v>
      </c>
      <c r="B4024" s="3">
        <v>3356</v>
      </c>
      <c r="C4024" s="3" t="s">
        <v>9026</v>
      </c>
      <c r="D4024" s="3">
        <v>0.14773100422171601</v>
      </c>
      <c r="E4024" s="3">
        <v>0.26960878097723973</v>
      </c>
      <c r="F4024" s="3">
        <v>0.56542056074766356</v>
      </c>
      <c r="G4024" s="3">
        <v>0.1121495327102804</v>
      </c>
      <c r="H4024" s="3">
        <v>0.10280373831775701</v>
      </c>
      <c r="I4024" s="3">
        <v>0.2570093457943925</v>
      </c>
      <c r="J4024" s="3">
        <v>2.991121032036068E-2</v>
      </c>
      <c r="K4024" s="3">
        <v>23936.599999999991</v>
      </c>
      <c r="L4024" s="3" t="s">
        <v>17165</v>
      </c>
      <c r="M4024" s="8" t="str">
        <f ca="1">IFERROR(__xludf.DUMMYFUNCTION("REGEXREPLACE(F3357,""\D"", """")"),"#VALUE!")</f>
        <v>#VALUE!</v>
      </c>
    </row>
    <row r="4025" spans="1:13" ht="15.75" customHeight="1">
      <c r="A4025" s="1">
        <v>3357</v>
      </c>
      <c r="B4025" s="3">
        <v>3358</v>
      </c>
      <c r="C4025" s="3" t="s">
        <v>9031</v>
      </c>
      <c r="D4025" s="3">
        <v>0.1893865352533981</v>
      </c>
      <c r="E4025" s="3">
        <v>0.1532916383849636</v>
      </c>
      <c r="F4025" s="3">
        <v>0.64451827242524917</v>
      </c>
      <c r="G4025" s="3">
        <v>0.1229235880398671</v>
      </c>
      <c r="H4025" s="3">
        <v>0.11960132890365451</v>
      </c>
      <c r="I4025" s="3">
        <v>0.29568106312292358</v>
      </c>
      <c r="J4025" s="3">
        <v>4.4359582300723788E-2</v>
      </c>
      <c r="K4025" s="3">
        <v>33621.59999999986</v>
      </c>
      <c r="L4025" s="3" t="s">
        <v>17167</v>
      </c>
      <c r="M4025" s="8" t="str">
        <f ca="1">IFERROR(__xludf.DUMMYFUNCTION("REGEXREPLACE(F3359,""\D"", """")"),"#VALUE!")</f>
        <v>#VALUE!</v>
      </c>
    </row>
    <row r="4026" spans="1:13" ht="15.75" customHeight="1">
      <c r="A4026" s="1">
        <v>3358</v>
      </c>
      <c r="B4026" s="3">
        <v>3359</v>
      </c>
      <c r="C4026" s="3" t="s">
        <v>9034</v>
      </c>
      <c r="D4026" s="3">
        <v>0.17741072145194409</v>
      </c>
      <c r="E4026" s="3">
        <v>0.21176641598760229</v>
      </c>
      <c r="F4026" s="3">
        <v>0.59581881533101044</v>
      </c>
      <c r="G4026" s="3">
        <v>8.3623693379790948E-2</v>
      </c>
      <c r="H4026" s="3">
        <v>0.1149825783972125</v>
      </c>
      <c r="I4026" s="3">
        <v>0.27874564459930312</v>
      </c>
      <c r="J4026" s="3">
        <v>3.3219813794371812E-2</v>
      </c>
      <c r="K4026" s="3">
        <v>31334.499999999909</v>
      </c>
      <c r="L4026" s="3" t="s">
        <v>17168</v>
      </c>
      <c r="M4026" s="8" t="str">
        <f ca="1">IFERROR(__xludf.DUMMYFUNCTION("REGEXREPLACE(F3360,""\D"", """")"),"#VALUE!")</f>
        <v>#VALUE!</v>
      </c>
    </row>
    <row r="4027" spans="1:13" ht="15.75" customHeight="1">
      <c r="A4027" s="1">
        <v>3360</v>
      </c>
      <c r="B4027" s="3">
        <v>3361</v>
      </c>
      <c r="C4027" s="3" t="s">
        <v>9040</v>
      </c>
      <c r="D4027" s="3">
        <v>0.21850654200896949</v>
      </c>
      <c r="E4027" s="3">
        <v>0.86149484110678487</v>
      </c>
      <c r="F4027" s="3">
        <v>0.44303797468354428</v>
      </c>
      <c r="G4027" s="3">
        <v>7.5949367088607597E-2</v>
      </c>
      <c r="H4027" s="3">
        <v>3.7974683544303799E-2</v>
      </c>
      <c r="I4027" s="3">
        <v>0.1139240506329114</v>
      </c>
      <c r="J4027" s="3">
        <v>1.5806274936796549E-2</v>
      </c>
      <c r="K4027" s="3">
        <v>8857.200000000008</v>
      </c>
      <c r="L4027" s="3" t="s">
        <v>17170</v>
      </c>
      <c r="M4027" s="8" t="str">
        <f ca="1">IFERROR(__xludf.DUMMYFUNCTION("REGEXREPLACE(F3362,""\D"", """")"),"#VALUE!")</f>
        <v>#VALUE!</v>
      </c>
    </row>
    <row r="4028" spans="1:13" ht="15.75" customHeight="1">
      <c r="A4028" s="1">
        <v>3361</v>
      </c>
      <c r="B4028" s="3">
        <v>3362</v>
      </c>
      <c r="C4028" s="3" t="s">
        <v>9042</v>
      </c>
      <c r="D4028" s="3">
        <v>0.1815032422118264</v>
      </c>
      <c r="E4028" s="3">
        <v>0.56511987508634265</v>
      </c>
      <c r="F4028" s="3">
        <v>0.5117647058823529</v>
      </c>
      <c r="G4028" s="3">
        <v>7.2549019607843143E-2</v>
      </c>
      <c r="H4028" s="3">
        <v>5.4901960784313718E-2</v>
      </c>
      <c r="I4028" s="3">
        <v>0.1588235294117647</v>
      </c>
      <c r="J4028" s="3">
        <v>2.195296818223259E-2</v>
      </c>
      <c r="K4028" s="3">
        <v>55459.699999999459</v>
      </c>
      <c r="L4028" s="3" t="s">
        <v>17171</v>
      </c>
      <c r="M4028" s="8" t="str">
        <f ca="1">IFERROR(__xludf.DUMMYFUNCTION("REGEXREPLACE(F3363,""\D"", """")"),"#VALUE!")</f>
        <v>#VALUE!</v>
      </c>
    </row>
    <row r="4029" spans="1:13" ht="15.75" customHeight="1">
      <c r="A4029" s="1">
        <v>3362</v>
      </c>
      <c r="B4029" s="3">
        <v>3363</v>
      </c>
      <c r="C4029" s="3" t="s">
        <v>9045</v>
      </c>
      <c r="D4029" s="3">
        <v>0.2395559635722955</v>
      </c>
      <c r="E4029" s="3">
        <v>0.71503185325623908</v>
      </c>
      <c r="F4029" s="3">
        <v>0.52226720647773284</v>
      </c>
      <c r="G4029" s="3">
        <v>5.6680161943319839E-2</v>
      </c>
      <c r="H4029" s="3">
        <v>3.2388663967611343E-2</v>
      </c>
      <c r="I4029" s="3">
        <v>0.1376518218623482</v>
      </c>
      <c r="J4029" s="3">
        <v>1.795342826911725E-2</v>
      </c>
      <c r="K4029" s="3">
        <v>26298.400000000001</v>
      </c>
      <c r="L4029" s="3" t="s">
        <v>17172</v>
      </c>
      <c r="M4029" s="8" t="str">
        <f ca="1">IFERROR(__xludf.DUMMYFUNCTION("REGEXREPLACE(F3364,""\D"", """")"),"#VALUE!")</f>
        <v>#VALUE!</v>
      </c>
    </row>
    <row r="4030" spans="1:13" ht="15.75" customHeight="1">
      <c r="A4030" s="1">
        <v>3363</v>
      </c>
      <c r="B4030" s="3">
        <v>3364</v>
      </c>
      <c r="C4030" s="3" t="s">
        <v>9047</v>
      </c>
      <c r="D4030" s="3">
        <v>0.18899320549555129</v>
      </c>
      <c r="E4030" s="3">
        <v>0.31655075197397109</v>
      </c>
      <c r="F4030" s="3">
        <v>0.64965986394557829</v>
      </c>
      <c r="G4030" s="3">
        <v>0.1020408163265306</v>
      </c>
      <c r="H4030" s="3">
        <v>9.5238095238095233E-2</v>
      </c>
      <c r="I4030" s="3">
        <v>0.24829931972789121</v>
      </c>
      <c r="J4030" s="3">
        <v>3.5531981321676322E-2</v>
      </c>
      <c r="K4030" s="3">
        <v>31963.99999999988</v>
      </c>
      <c r="L4030" s="3" t="s">
        <v>17173</v>
      </c>
      <c r="M4030" s="8" t="str">
        <f ca="1">IFERROR(__xludf.DUMMYFUNCTION("REGEXREPLACE(F3365,""\D"", """")"),"#VALUE!")</f>
        <v>#VALUE!</v>
      </c>
    </row>
    <row r="4031" spans="1:13" ht="15.75" customHeight="1">
      <c r="A4031" s="1">
        <v>3364</v>
      </c>
      <c r="B4031" s="3">
        <v>3365</v>
      </c>
      <c r="C4031" s="3" t="s">
        <v>9049</v>
      </c>
      <c r="D4031" s="3">
        <v>0.1579622224817715</v>
      </c>
      <c r="E4031" s="3">
        <v>0.26485711317380889</v>
      </c>
      <c r="F4031" s="3">
        <v>0.574025974025974</v>
      </c>
      <c r="G4031" s="3">
        <v>9.350649350649351E-2</v>
      </c>
      <c r="H4031" s="3">
        <v>0.1142857142857143</v>
      </c>
      <c r="I4031" s="3">
        <v>0.23636363636363639</v>
      </c>
      <c r="J4031" s="3">
        <v>3.1602578055376279E-2</v>
      </c>
      <c r="K4031" s="3">
        <v>43585.699999999691</v>
      </c>
      <c r="L4031" s="3" t="s">
        <v>17174</v>
      </c>
      <c r="M4031" s="8" t="str">
        <f ca="1">IFERROR(__xludf.DUMMYFUNCTION("REGEXREPLACE(F3366,""\D"", """")"),"#VALUE!")</f>
        <v>#VALUE!</v>
      </c>
    </row>
    <row r="4032" spans="1:13" ht="15.75" customHeight="1">
      <c r="A4032" s="1">
        <v>3365</v>
      </c>
      <c r="B4032" s="3">
        <v>3366</v>
      </c>
      <c r="C4032" s="3" t="s">
        <v>9052</v>
      </c>
      <c r="D4032" s="3">
        <v>0.14933110229441379</v>
      </c>
      <c r="E4032" s="3">
        <v>0.27793472922954082</v>
      </c>
      <c r="F4032" s="3">
        <v>0.67007672634271098</v>
      </c>
      <c r="G4032" s="3">
        <v>7.9283887468030695E-2</v>
      </c>
      <c r="H4032" s="3">
        <v>0.10741687979539639</v>
      </c>
      <c r="I4032" s="3">
        <v>0.22762148337595911</v>
      </c>
      <c r="J4032" s="3">
        <v>2.659880382404109E-2</v>
      </c>
      <c r="K4032" s="3">
        <v>41094.899999999703</v>
      </c>
      <c r="L4032" s="3" t="s">
        <v>17175</v>
      </c>
      <c r="M4032" s="8" t="str">
        <f ca="1">IFERROR(__xludf.DUMMYFUNCTION("REGEXREPLACE(F3367,""\D"", """")"),"#VALUE!")</f>
        <v>#VALUE!</v>
      </c>
    </row>
    <row r="4033" spans="1:13" ht="15.75" customHeight="1">
      <c r="A4033" s="1">
        <v>3366</v>
      </c>
      <c r="B4033" s="3">
        <v>3367</v>
      </c>
      <c r="C4033" s="3" t="s">
        <v>9055</v>
      </c>
      <c r="D4033" s="3">
        <v>0.19236762324791309</v>
      </c>
      <c r="E4033" s="3">
        <v>0.60797397619227933</v>
      </c>
      <c r="F4033" s="3">
        <v>0.54157303370786514</v>
      </c>
      <c r="G4033" s="3">
        <v>7.6404494382022473E-2</v>
      </c>
      <c r="H4033" s="3">
        <v>4.7191011235955059E-2</v>
      </c>
      <c r="I4033" s="3">
        <v>0.16404494382022469</v>
      </c>
      <c r="J4033" s="3">
        <v>2.2148121615856831E-2</v>
      </c>
      <c r="K4033" s="3">
        <v>48775.999999999563</v>
      </c>
      <c r="L4033" s="3" t="s">
        <v>17176</v>
      </c>
      <c r="M4033" s="8" t="str">
        <f ca="1">IFERROR(__xludf.DUMMYFUNCTION("REGEXREPLACE(F3368,""\D"", """")"),"#VALUE!")</f>
        <v>#VALUE!</v>
      </c>
    </row>
    <row r="4034" spans="1:13" ht="15.75" customHeight="1">
      <c r="A4034" s="1">
        <v>3367</v>
      </c>
      <c r="B4034" s="3">
        <v>3368</v>
      </c>
      <c r="C4034" s="3" t="s">
        <v>9058</v>
      </c>
      <c r="D4034" s="3">
        <v>0.13964658490595469</v>
      </c>
      <c r="E4034" s="3">
        <v>0.20457079833024219</v>
      </c>
      <c r="F4034" s="3">
        <v>0.61643835616438358</v>
      </c>
      <c r="G4034" s="3">
        <v>0.1027397260273973</v>
      </c>
      <c r="H4034" s="3">
        <v>0.1404109589041096</v>
      </c>
      <c r="I4034" s="3">
        <v>0.28767123287671231</v>
      </c>
      <c r="J4034" s="3">
        <v>3.2367010600856089E-2</v>
      </c>
      <c r="K4034" s="3">
        <v>32411.49999999988</v>
      </c>
      <c r="L4034" s="3" t="s">
        <v>17177</v>
      </c>
      <c r="M4034" s="8" t="str">
        <f ca="1">IFERROR(__xludf.DUMMYFUNCTION("REGEXREPLACE(F3369,""\D"", """")"),"#VALUE!")</f>
        <v>#VALUE!</v>
      </c>
    </row>
    <row r="4035" spans="1:13" ht="15.75" customHeight="1">
      <c r="A4035" s="1">
        <v>3368</v>
      </c>
      <c r="B4035" s="3">
        <v>3369</v>
      </c>
      <c r="C4035" s="3" t="s">
        <v>9061</v>
      </c>
      <c r="D4035" s="3">
        <v>0.16597236251032041</v>
      </c>
      <c r="E4035" s="3">
        <v>0.61419857316570536</v>
      </c>
      <c r="F4035" s="3">
        <v>0.54382022471910108</v>
      </c>
      <c r="G4035" s="3">
        <v>7.1910112359550568E-2</v>
      </c>
      <c r="H4035" s="3">
        <v>4.7191011235955059E-2</v>
      </c>
      <c r="I4035" s="3">
        <v>0.15505617977528091</v>
      </c>
      <c r="J4035" s="3">
        <v>1.8433294372746791E-2</v>
      </c>
      <c r="K4035" s="3">
        <v>48086.799999999581</v>
      </c>
      <c r="L4035" s="3" t="s">
        <v>17178</v>
      </c>
      <c r="M4035" s="8" t="str">
        <f ca="1">IFERROR(__xludf.DUMMYFUNCTION("REGEXREPLACE(F3370,""\D"", """")"),"#VALUE!")</f>
        <v>#VALUE!</v>
      </c>
    </row>
    <row r="4036" spans="1:13" ht="15.75" customHeight="1">
      <c r="A4036" s="1">
        <v>3370</v>
      </c>
      <c r="B4036" s="3">
        <v>3371</v>
      </c>
      <c r="C4036" s="3" t="s">
        <v>9066</v>
      </c>
      <c r="D4036" s="3">
        <v>0.15144338884655631</v>
      </c>
      <c r="E4036" s="3">
        <v>0.2453032892344032</v>
      </c>
      <c r="F4036" s="3">
        <v>0.62548262548262545</v>
      </c>
      <c r="G4036" s="3">
        <v>0.10231660231660231</v>
      </c>
      <c r="H4036" s="3">
        <v>0.10231660231660231</v>
      </c>
      <c r="I4036" s="3">
        <v>0.26447876447876451</v>
      </c>
      <c r="J4036" s="3">
        <v>3.021651501092646E-2</v>
      </c>
      <c r="K4036" s="3">
        <v>57503.199999999437</v>
      </c>
      <c r="L4036" s="3" t="s">
        <v>17180</v>
      </c>
      <c r="M4036" s="8" t="str">
        <f ca="1">IFERROR(__xludf.DUMMYFUNCTION("REGEXREPLACE(F3372,""\D"", """")"),"#VALUE!")</f>
        <v>#VALUE!</v>
      </c>
    </row>
    <row r="4037" spans="1:13" ht="15.75" customHeight="1">
      <c r="A4037" s="1">
        <v>3371</v>
      </c>
      <c r="B4037" s="3">
        <v>3372</v>
      </c>
      <c r="C4037" s="3" t="s">
        <v>9069</v>
      </c>
      <c r="D4037" s="3">
        <v>0.21954094504639329</v>
      </c>
      <c r="E4037" s="3">
        <v>9.5932335586741954E-2</v>
      </c>
      <c r="F4037" s="3">
        <v>0.6428571428571429</v>
      </c>
      <c r="G4037" s="3">
        <v>0.14285714285714279</v>
      </c>
      <c r="H4037" s="3">
        <v>0.2142857142857143</v>
      </c>
      <c r="I4037" s="3">
        <v>0.42857142857142849</v>
      </c>
      <c r="J4037" s="3">
        <v>6.4586045049704208E-2</v>
      </c>
      <c r="K4037" s="3">
        <v>4847.3999999999978</v>
      </c>
      <c r="L4037" s="3" t="s">
        <v>17181</v>
      </c>
      <c r="M4037" s="8" t="str">
        <f ca="1">IFERROR(__xludf.DUMMYFUNCTION("REGEXREPLACE(F3373,""\D"", """")"),"#VALUE!")</f>
        <v>#VALUE!</v>
      </c>
    </row>
    <row r="4038" spans="1:13" ht="15.75" customHeight="1">
      <c r="A4038" s="1">
        <v>3372</v>
      </c>
      <c r="B4038" s="3">
        <v>3373</v>
      </c>
      <c r="C4038" s="3" t="s">
        <v>9071</v>
      </c>
      <c r="D4038" s="3">
        <v>0.25516305618411422</v>
      </c>
      <c r="E4038" s="3">
        <v>0.31005169894530682</v>
      </c>
      <c r="F4038" s="3">
        <v>0.62222222222222223</v>
      </c>
      <c r="G4038" s="3">
        <v>0.1222222222222222</v>
      </c>
      <c r="H4038" s="3">
        <v>7.7777777777777779E-2</v>
      </c>
      <c r="I4038" s="3">
        <v>0.24444444444444441</v>
      </c>
      <c r="J4038" s="3">
        <v>4.2099839223234077E-2</v>
      </c>
      <c r="K4038" s="3">
        <v>9786.2000000000135</v>
      </c>
      <c r="L4038" s="3" t="s">
        <v>17182</v>
      </c>
      <c r="M4038" s="8" t="str">
        <f ca="1">IFERROR(__xludf.DUMMYFUNCTION("REGEXREPLACE(F3374,""\D"", """")"),"#VALUE!")</f>
        <v>#VALUE!</v>
      </c>
    </row>
    <row r="4039" spans="1:13" ht="15.75" customHeight="1">
      <c r="A4039" s="1">
        <v>3373</v>
      </c>
      <c r="B4039" s="3">
        <v>3374</v>
      </c>
      <c r="C4039" s="3" t="s">
        <v>9073</v>
      </c>
      <c r="D4039" s="3">
        <v>0.2201586109755857</v>
      </c>
      <c r="E4039" s="3">
        <v>6.2118498592382027E-2</v>
      </c>
      <c r="F4039" s="3">
        <v>0.64150943396226412</v>
      </c>
      <c r="G4039" s="3">
        <v>0.15094339622641509</v>
      </c>
      <c r="H4039" s="3">
        <v>0.1132075471698113</v>
      </c>
      <c r="I4039" s="3">
        <v>0.35849056603773582</v>
      </c>
      <c r="J4039" s="3">
        <v>4.6771519280825923E-2</v>
      </c>
      <c r="K4039" s="3">
        <v>6080.7999999999975</v>
      </c>
      <c r="L4039" s="3" t="s">
        <v>17183</v>
      </c>
      <c r="M4039" s="8" t="str">
        <f ca="1">IFERROR(__xludf.DUMMYFUNCTION("REGEXREPLACE(F3375,""\D"", """")"),"#VALUE!")</f>
        <v>#VALUE!</v>
      </c>
    </row>
    <row r="4040" spans="1:13" ht="15.75" customHeight="1">
      <c r="A4040" s="1">
        <v>3374</v>
      </c>
      <c r="B4040" s="3">
        <v>3375</v>
      </c>
      <c r="C4040" s="3" t="s">
        <v>9076</v>
      </c>
      <c r="D4040" s="3">
        <v>0.16516166794767129</v>
      </c>
      <c r="E4040" s="3">
        <v>0.1409587607025749</v>
      </c>
      <c r="F4040" s="3">
        <v>0.6271186440677966</v>
      </c>
      <c r="G4040" s="3">
        <v>0.1271186440677966</v>
      </c>
      <c r="H4040" s="3">
        <v>0.15254237288135589</v>
      </c>
      <c r="I4040" s="3">
        <v>0.33898305084745761</v>
      </c>
      <c r="J4040" s="3">
        <v>4.2640334608541643E-2</v>
      </c>
      <c r="K4040" s="3">
        <v>13730.30000000003</v>
      </c>
      <c r="L4040" s="3" t="s">
        <v>17184</v>
      </c>
      <c r="M4040" s="8" t="str">
        <f ca="1">IFERROR(__xludf.DUMMYFUNCTION("REGEXREPLACE(F3376,""\D"", """")"),"#VALUE!")</f>
        <v>#VALUE!</v>
      </c>
    </row>
    <row r="4041" spans="1:13" ht="15.75" customHeight="1">
      <c r="A4041" s="1">
        <v>3375</v>
      </c>
      <c r="B4041" s="3">
        <v>3376</v>
      </c>
      <c r="C4041" s="3" t="s">
        <v>9079</v>
      </c>
      <c r="D4041" s="3">
        <v>0.21137016967831079</v>
      </c>
      <c r="E4041" s="3">
        <v>0.22292596635562439</v>
      </c>
      <c r="F4041" s="3">
        <v>0.6095890410958904</v>
      </c>
      <c r="G4041" s="3">
        <v>9.5890410958904104E-2</v>
      </c>
      <c r="H4041" s="3">
        <v>9.9315068493150679E-2</v>
      </c>
      <c r="I4041" s="3">
        <v>0.24657534246575341</v>
      </c>
      <c r="J4041" s="3">
        <v>3.9295199576907948E-2</v>
      </c>
      <c r="K4041" s="3">
        <v>32177.499999999891</v>
      </c>
      <c r="L4041" s="3" t="s">
        <v>17185</v>
      </c>
      <c r="M4041" s="8" t="str">
        <f ca="1">IFERROR(__xludf.DUMMYFUNCTION("REGEXREPLACE(F3377,""\D"", """")"),"#VALUE!")</f>
        <v>#VALUE!</v>
      </c>
    </row>
    <row r="4042" spans="1:13" ht="15.75" customHeight="1">
      <c r="A4042" s="1">
        <v>3376</v>
      </c>
      <c r="B4042" s="3">
        <v>3377</v>
      </c>
      <c r="C4042" s="3" t="s">
        <v>9081</v>
      </c>
      <c r="D4042" s="3">
        <v>0.18914039854820991</v>
      </c>
      <c r="E4042" s="3">
        <v>0.15869676456543341</v>
      </c>
      <c r="F4042" s="3">
        <v>0.61025641025641031</v>
      </c>
      <c r="G4042" s="3">
        <v>0.12820512820512819</v>
      </c>
      <c r="H4042" s="3">
        <v>0.1076923076923077</v>
      </c>
      <c r="I4042" s="3">
        <v>0.3282051282051282</v>
      </c>
      <c r="J4042" s="3">
        <v>4.1989611675193238E-2</v>
      </c>
      <c r="K4042" s="3">
        <v>22300.7</v>
      </c>
      <c r="L4042" s="3" t="s">
        <v>17186</v>
      </c>
      <c r="M4042" s="8" t="str">
        <f ca="1">IFERROR(__xludf.DUMMYFUNCTION("REGEXREPLACE(F3378,""\D"", """")"),"#VALUE!")</f>
        <v>#VALUE!</v>
      </c>
    </row>
    <row r="4043" spans="1:13" ht="15.75" customHeight="1">
      <c r="A4043" s="1">
        <v>3378</v>
      </c>
      <c r="B4043" s="3">
        <v>3379</v>
      </c>
      <c r="C4043" s="3" t="s">
        <v>9087</v>
      </c>
      <c r="D4043" s="3">
        <v>0.1895990088887004</v>
      </c>
      <c r="E4043" s="3">
        <v>0.16562409430048211</v>
      </c>
      <c r="F4043" s="3">
        <v>0.58503401360544216</v>
      </c>
      <c r="G4043" s="3">
        <v>9.8639455782312924E-2</v>
      </c>
      <c r="H4043" s="3">
        <v>0.12585034013605439</v>
      </c>
      <c r="I4043" s="3">
        <v>0.27891156462585032</v>
      </c>
      <c r="J4043" s="3">
        <v>4.0619980416534272E-2</v>
      </c>
      <c r="K4043" s="3">
        <v>32299.79999999989</v>
      </c>
      <c r="L4043" s="3" t="s">
        <v>17188</v>
      </c>
      <c r="M4043" s="8" t="str">
        <f ca="1">IFERROR(__xludf.DUMMYFUNCTION("REGEXREPLACE(F3380,""\D"", """")"),"#VALUE!")</f>
        <v>#VALUE!</v>
      </c>
    </row>
    <row r="4044" spans="1:13" ht="15.75" customHeight="1">
      <c r="A4044" s="1">
        <v>3379</v>
      </c>
      <c r="B4044" s="3">
        <v>3380</v>
      </c>
      <c r="C4044" s="3" t="s">
        <v>9089</v>
      </c>
      <c r="D4044" s="3">
        <v>0.29263267252235581</v>
      </c>
      <c r="E4044" s="3">
        <v>1</v>
      </c>
      <c r="F4044" s="3">
        <v>0.46296296296296302</v>
      </c>
      <c r="G4044" s="3">
        <v>7.407407407407407E-2</v>
      </c>
      <c r="H4044" s="3">
        <v>2.777777777777778E-2</v>
      </c>
      <c r="I4044" s="3">
        <v>0.1111111111111111</v>
      </c>
      <c r="J4044" s="3">
        <v>2.032421252334787E-2</v>
      </c>
      <c r="K4044" s="3">
        <v>11425.000000000029</v>
      </c>
      <c r="L4044" s="3" t="s">
        <v>17189</v>
      </c>
      <c r="M4044" s="8" t="str">
        <f ca="1">IFERROR(__xludf.DUMMYFUNCTION("REGEXREPLACE(F3381,""\D"", """")"),"#VALUE!")</f>
        <v>#VALUE!</v>
      </c>
    </row>
    <row r="4045" spans="1:13" ht="15.75" customHeight="1">
      <c r="A4045" s="1">
        <v>3380</v>
      </c>
      <c r="B4045" s="3">
        <v>3381</v>
      </c>
      <c r="C4045" s="3" t="s">
        <v>9091</v>
      </c>
      <c r="D4045" s="3">
        <v>0.26341939069206249</v>
      </c>
      <c r="E4045" s="3">
        <v>0.76790232158211746</v>
      </c>
      <c r="F4045" s="3">
        <v>0.46296296296296302</v>
      </c>
      <c r="G4045" s="3">
        <v>5.5555555555555552E-2</v>
      </c>
      <c r="H4045" s="3">
        <v>4.6296296296296287E-2</v>
      </c>
      <c r="I4045" s="3">
        <v>0.12037037037037041</v>
      </c>
      <c r="J4045" s="3">
        <v>1.8924506938342699E-2</v>
      </c>
      <c r="K4045" s="3">
        <v>11563.90000000002</v>
      </c>
      <c r="L4045" s="3" t="s">
        <v>17190</v>
      </c>
      <c r="M4045" s="8" t="str">
        <f ca="1">IFERROR(__xludf.DUMMYFUNCTION("REGEXREPLACE(F3382,""\D"", """")"),"#VALUE!")</f>
        <v>#VALUE!</v>
      </c>
    </row>
    <row r="4046" spans="1:13" ht="15.75" customHeight="1">
      <c r="A4046" s="1">
        <v>3381</v>
      </c>
      <c r="B4046" s="3">
        <v>3382</v>
      </c>
      <c r="C4046" s="3" t="s">
        <v>9093</v>
      </c>
      <c r="D4046" s="3">
        <v>0.14998282937853449</v>
      </c>
      <c r="E4046" s="3">
        <v>0.2240987983909174</v>
      </c>
      <c r="F4046" s="3">
        <v>0.5859872611464968</v>
      </c>
      <c r="G4046" s="3">
        <v>0.14012738853503179</v>
      </c>
      <c r="H4046" s="3">
        <v>0.1082802547770701</v>
      </c>
      <c r="I4046" s="3">
        <v>0.28025477707006369</v>
      </c>
      <c r="J4046" s="3">
        <v>3.4558871304616677E-2</v>
      </c>
      <c r="K4046" s="3">
        <v>17679.000000000029</v>
      </c>
      <c r="L4046" s="3" t="s">
        <v>17191</v>
      </c>
      <c r="M4046" s="8" t="str">
        <f ca="1">IFERROR(__xludf.DUMMYFUNCTION("REGEXREPLACE(F3383,""\D"", """")"),"#VALUE!")</f>
        <v>#VALUE!</v>
      </c>
    </row>
    <row r="4047" spans="1:13" ht="15.75" customHeight="1">
      <c r="A4047" s="1">
        <v>3383</v>
      </c>
      <c r="B4047" s="3">
        <v>3384</v>
      </c>
      <c r="C4047" s="3" t="s">
        <v>9099</v>
      </c>
      <c r="D4047" s="3">
        <v>0.13533946203911831</v>
      </c>
      <c r="E4047" s="3">
        <v>0.2991213153254475</v>
      </c>
      <c r="F4047" s="3">
        <v>0.61464968152866239</v>
      </c>
      <c r="G4047" s="3">
        <v>8.2802547770700632E-2</v>
      </c>
      <c r="H4047" s="3">
        <v>8.2802547770700632E-2</v>
      </c>
      <c r="I4047" s="3">
        <v>0.232484076433121</v>
      </c>
      <c r="J4047" s="3">
        <v>2.1188661153062421E-2</v>
      </c>
      <c r="K4047" s="3">
        <v>33543.299999999843</v>
      </c>
      <c r="L4047" s="3" t="s">
        <v>17193</v>
      </c>
      <c r="M4047" s="8" t="str">
        <f ca="1">IFERROR(__xludf.DUMMYFUNCTION("REGEXREPLACE(F3385,""\D"", """")"),"#VALUE!")</f>
        <v>#VALUE!</v>
      </c>
    </row>
    <row r="4048" spans="1:13" ht="15.75" customHeight="1">
      <c r="A4048" s="1">
        <v>3385</v>
      </c>
      <c r="B4048" s="3">
        <v>3386</v>
      </c>
      <c r="C4048" s="3" t="s">
        <v>9105</v>
      </c>
      <c r="D4048" s="3">
        <v>0.20907819497327149</v>
      </c>
      <c r="E4048" s="3">
        <v>0.23619133532750669</v>
      </c>
      <c r="F4048" s="3">
        <v>0.64329268292682928</v>
      </c>
      <c r="G4048" s="3">
        <v>9.451219512195122E-2</v>
      </c>
      <c r="H4048" s="3">
        <v>0.1158536585365854</v>
      </c>
      <c r="I4048" s="3">
        <v>0.26219512195121952</v>
      </c>
      <c r="J4048" s="3">
        <v>4.2111589515485458E-2</v>
      </c>
      <c r="K4048" s="3">
        <v>36349.099999999853</v>
      </c>
      <c r="L4048" s="3" t="s">
        <v>17195</v>
      </c>
      <c r="M4048" s="8" t="str">
        <f ca="1">IFERROR(__xludf.DUMMYFUNCTION("REGEXREPLACE(F3387,""\D"", """")"),"#VALUE!")</f>
        <v>#VALUE!</v>
      </c>
    </row>
    <row r="4049" spans="1:13" ht="15.75" customHeight="1">
      <c r="A4049" s="1">
        <v>3386</v>
      </c>
      <c r="B4049" s="3">
        <v>3387</v>
      </c>
      <c r="C4049" s="3" t="s">
        <v>9108</v>
      </c>
      <c r="D4049" s="3">
        <v>0.13241176990952949</v>
      </c>
      <c r="E4049" s="3">
        <v>0.25118940602639178</v>
      </c>
      <c r="F4049" s="3">
        <v>0.66477272727272729</v>
      </c>
      <c r="G4049" s="3">
        <v>0.1079545454545455</v>
      </c>
      <c r="H4049" s="3">
        <v>0.1221590909090909</v>
      </c>
      <c r="I4049" s="3">
        <v>0.26704545454545447</v>
      </c>
      <c r="J4049" s="3">
        <v>2.9459596133286921E-2</v>
      </c>
      <c r="K4049" s="3">
        <v>37674.099999999788</v>
      </c>
      <c r="L4049" s="3" t="s">
        <v>17196</v>
      </c>
      <c r="M4049" s="8" t="str">
        <f ca="1">IFERROR(__xludf.DUMMYFUNCTION("REGEXREPLACE(F3388,""\D"", """")"),"#VALUE!")</f>
        <v>#VALUE!</v>
      </c>
    </row>
    <row r="4050" spans="1:13" ht="15.75" customHeight="1">
      <c r="A4050" s="1">
        <v>3388</v>
      </c>
      <c r="B4050" s="3">
        <v>3389</v>
      </c>
      <c r="C4050" s="3" t="s">
        <v>9114</v>
      </c>
      <c r="D4050" s="3">
        <v>0.16871601132911901</v>
      </c>
      <c r="E4050" s="3">
        <v>0.32733869795689058</v>
      </c>
      <c r="F4050" s="3">
        <v>0.62189054726368154</v>
      </c>
      <c r="G4050" s="3">
        <v>8.2089552238805971E-2</v>
      </c>
      <c r="H4050" s="3">
        <v>9.4527363184079602E-2</v>
      </c>
      <c r="I4050" s="3">
        <v>0.20149253731343281</v>
      </c>
      <c r="J4050" s="3">
        <v>2.857822396036501E-2</v>
      </c>
      <c r="K4050" s="3">
        <v>42847.199999999677</v>
      </c>
      <c r="L4050" s="3" t="s">
        <v>17198</v>
      </c>
      <c r="M4050" s="8" t="str">
        <f ca="1">IFERROR(__xludf.DUMMYFUNCTION("REGEXREPLACE(F3390,""\D"", """")"),"#VALUE!")</f>
        <v>#VALUE!</v>
      </c>
    </row>
    <row r="4051" spans="1:13" ht="15.75" customHeight="1">
      <c r="A4051" s="1">
        <v>3389</v>
      </c>
      <c r="B4051" s="3">
        <v>3390</v>
      </c>
      <c r="C4051" s="3" t="s">
        <v>9117</v>
      </c>
      <c r="D4051" s="3">
        <v>0.31795604545145267</v>
      </c>
      <c r="E4051" s="3">
        <v>9.7721373863473501E-2</v>
      </c>
      <c r="F4051" s="3">
        <v>0.57499999999999996</v>
      </c>
      <c r="G4051" s="3">
        <v>7.4999999999999997E-2</v>
      </c>
      <c r="H4051" s="3">
        <v>0.15</v>
      </c>
      <c r="I4051" s="3">
        <v>0.3</v>
      </c>
      <c r="J4051" s="3">
        <v>4.635912698412701E-2</v>
      </c>
      <c r="K4051" s="3">
        <v>4759.3999999999996</v>
      </c>
      <c r="L4051" s="3" t="s">
        <v>17199</v>
      </c>
      <c r="M4051" s="8" t="str">
        <f ca="1">IFERROR(__xludf.DUMMYFUNCTION("REGEXREPLACE(F3391,""\D"", """")"),"#VALUE!")</f>
        <v>#VALUE!</v>
      </c>
    </row>
    <row r="4052" spans="1:13" ht="15.75" customHeight="1">
      <c r="A4052" s="1">
        <v>3390</v>
      </c>
      <c r="B4052" s="3">
        <v>3391</v>
      </c>
      <c r="C4052" s="3" t="s">
        <v>9119</v>
      </c>
      <c r="D4052" s="3">
        <v>0.14440574208344459</v>
      </c>
      <c r="E4052" s="3">
        <v>0.29424714254961148</v>
      </c>
      <c r="F4052" s="3">
        <v>0.64661654135338342</v>
      </c>
      <c r="G4052" s="3">
        <v>9.0225563909774431E-2</v>
      </c>
      <c r="H4052" s="3">
        <v>9.3984962406015032E-2</v>
      </c>
      <c r="I4052" s="3">
        <v>0.24060150375939851</v>
      </c>
      <c r="J4052" s="3">
        <v>2.5097080632218039E-2</v>
      </c>
      <c r="K4052" s="3">
        <v>29253.99999999996</v>
      </c>
      <c r="L4052" s="3" t="s">
        <v>17200</v>
      </c>
      <c r="M4052" s="8" t="str">
        <f ca="1">IFERROR(__xludf.DUMMYFUNCTION("REGEXREPLACE(F3392,""\D"", """")"),"#VALUE!")</f>
        <v>#VALUE!</v>
      </c>
    </row>
    <row r="4053" spans="1:13" ht="15.75" customHeight="1">
      <c r="A4053" s="1">
        <v>3391</v>
      </c>
      <c r="B4053" s="3">
        <v>3392</v>
      </c>
      <c r="C4053" s="3" t="s">
        <v>9122</v>
      </c>
      <c r="D4053" s="3">
        <v>0.1946219729426481</v>
      </c>
      <c r="E4053" s="3">
        <v>0.34217811698470452</v>
      </c>
      <c r="F4053" s="3">
        <v>0.56707317073170727</v>
      </c>
      <c r="G4053" s="3">
        <v>9.1463414634146339E-2</v>
      </c>
      <c r="H4053" s="3">
        <v>6.7073170731707321E-2</v>
      </c>
      <c r="I4053" s="3">
        <v>0.20426829268292679</v>
      </c>
      <c r="J4053" s="3">
        <v>2.8919230309419161E-2</v>
      </c>
      <c r="K4053" s="3">
        <v>38155.599999999809</v>
      </c>
      <c r="L4053" s="3" t="s">
        <v>17201</v>
      </c>
      <c r="M4053" s="8" t="str">
        <f ca="1">IFERROR(__xludf.DUMMYFUNCTION("REGEXREPLACE(F3393,""\D"", """")"),"#VALUE!")</f>
        <v>#VALUE!</v>
      </c>
    </row>
    <row r="4054" spans="1:13" ht="15.75" customHeight="1">
      <c r="A4054" s="1">
        <v>3392</v>
      </c>
      <c r="B4054" s="3">
        <v>3393</v>
      </c>
      <c r="C4054" s="3" t="s">
        <v>9125</v>
      </c>
      <c r="D4054" s="3">
        <v>0.1630700043959423</v>
      </c>
      <c r="E4054" s="3">
        <v>0.14808013427034111</v>
      </c>
      <c r="F4054" s="3">
        <v>0.57792207792207795</v>
      </c>
      <c r="G4054" s="3">
        <v>0.14285714285714279</v>
      </c>
      <c r="H4054" s="3">
        <v>0.1103896103896104</v>
      </c>
      <c r="I4054" s="3">
        <v>0.29220779220779219</v>
      </c>
      <c r="J4054" s="3">
        <v>3.8321681726018797E-2</v>
      </c>
      <c r="K4054" s="3">
        <v>17928.300000000028</v>
      </c>
      <c r="L4054" s="3" t="s">
        <v>17202</v>
      </c>
      <c r="M4054" s="8" t="str">
        <f ca="1">IFERROR(__xludf.DUMMYFUNCTION("REGEXREPLACE(F3394,""\D"", """")"),"#VALUE!")</f>
        <v>#VALUE!</v>
      </c>
    </row>
    <row r="4055" spans="1:13" ht="15.75" customHeight="1">
      <c r="A4055" s="1">
        <v>3393</v>
      </c>
      <c r="B4055" s="3">
        <v>3394</v>
      </c>
      <c r="C4055" s="3" t="s">
        <v>9127</v>
      </c>
      <c r="D4055" s="3">
        <v>0.1486215181758215</v>
      </c>
      <c r="E4055" s="3">
        <v>0.35367474975496083</v>
      </c>
      <c r="F4055" s="3">
        <v>0.60323886639676116</v>
      </c>
      <c r="G4055" s="3">
        <v>8.0971659919028341E-2</v>
      </c>
      <c r="H4055" s="3">
        <v>0.10121457489878539</v>
      </c>
      <c r="I4055" s="3">
        <v>0.2186234817813765</v>
      </c>
      <c r="J4055" s="3">
        <v>2.5283320077073981E-2</v>
      </c>
      <c r="K4055" s="3">
        <v>27523.299999999981</v>
      </c>
      <c r="L4055" s="3" t="s">
        <v>17203</v>
      </c>
      <c r="M4055" s="8" t="str">
        <f ca="1">IFERROR(__xludf.DUMMYFUNCTION("REGEXREPLACE(F3395,""\D"", """")"),"#VALUE!")</f>
        <v>#VALUE!</v>
      </c>
    </row>
    <row r="4056" spans="1:13" ht="15.75" customHeight="1">
      <c r="A4056" s="1">
        <v>3396</v>
      </c>
      <c r="B4056" s="3">
        <v>3397</v>
      </c>
      <c r="C4056" s="3" t="s">
        <v>9138</v>
      </c>
      <c r="D4056" s="3">
        <v>0.18545150129537341</v>
      </c>
      <c r="E4056" s="3">
        <v>0.34260841334135278</v>
      </c>
      <c r="F4056" s="3">
        <v>0.62171052631578949</v>
      </c>
      <c r="G4056" s="3">
        <v>7.2368421052631582E-2</v>
      </c>
      <c r="H4056" s="3">
        <v>8.8815789473684209E-2</v>
      </c>
      <c r="I4056" s="3">
        <v>0.22039473684210531</v>
      </c>
      <c r="J4056" s="3">
        <v>2.8044648894982059E-2</v>
      </c>
      <c r="K4056" s="3">
        <v>33427.599999999868</v>
      </c>
      <c r="L4056" s="3" t="s">
        <v>17206</v>
      </c>
      <c r="M4056" s="8" t="str">
        <f ca="1">IFERROR(__xludf.DUMMYFUNCTION("REGEXREPLACE(F3398,""\D"", """")"),"#VALUE!")</f>
        <v>#VALUE!</v>
      </c>
    </row>
    <row r="4057" spans="1:13" ht="15.75" customHeight="1">
      <c r="A4057" s="1">
        <v>3397</v>
      </c>
      <c r="B4057" s="3">
        <v>3398</v>
      </c>
      <c r="C4057" s="3" t="s">
        <v>9141</v>
      </c>
      <c r="D4057" s="3">
        <v>0.16345839450245919</v>
      </c>
      <c r="E4057" s="3">
        <v>0.45882569991819189</v>
      </c>
      <c r="F4057" s="3">
        <v>0.52859618717504331</v>
      </c>
      <c r="G4057" s="3">
        <v>5.8925476603119593E-2</v>
      </c>
      <c r="H4057" s="3">
        <v>8.1455805892547667E-2</v>
      </c>
      <c r="I4057" s="3">
        <v>0.1871750433275563</v>
      </c>
      <c r="J4057" s="3">
        <v>2.1949681565521319E-2</v>
      </c>
      <c r="K4057" s="3">
        <v>62168.999999999607</v>
      </c>
      <c r="L4057" s="3" t="s">
        <v>17207</v>
      </c>
      <c r="M4057" s="8" t="str">
        <f ca="1">IFERROR(__xludf.DUMMYFUNCTION("REGEXREPLACE(F3399,""\D"", """")"),"#VALUE!")</f>
        <v>#VALUE!</v>
      </c>
    </row>
    <row r="4058" spans="1:13" ht="15.75" customHeight="1">
      <c r="A4058" s="1">
        <v>3399</v>
      </c>
      <c r="B4058" s="3">
        <v>3400</v>
      </c>
      <c r="C4058" s="3" t="s">
        <v>9146</v>
      </c>
      <c r="D4058" s="3">
        <v>0.19984074226180989</v>
      </c>
      <c r="E4058" s="3">
        <v>0.25607232001981678</v>
      </c>
      <c r="F4058" s="3">
        <v>0.61290322580645162</v>
      </c>
      <c r="G4058" s="3">
        <v>0.22580645161290319</v>
      </c>
      <c r="H4058" s="3">
        <v>0.16129032258064521</v>
      </c>
      <c r="I4058" s="3">
        <v>0.41935483870967738</v>
      </c>
      <c r="J4058" s="3">
        <v>6.1814685952528509E-2</v>
      </c>
      <c r="K4058" s="3">
        <v>3594.4999999999982</v>
      </c>
      <c r="L4058" s="3" t="s">
        <v>17209</v>
      </c>
      <c r="M4058" s="8" t="str">
        <f ca="1">IFERROR(__xludf.DUMMYFUNCTION("REGEXREPLACE(F3401,""\D"", """")"),"#VALUE!")</f>
        <v>#VALUE!</v>
      </c>
    </row>
    <row r="4059" spans="1:13" ht="15.75" customHeight="1">
      <c r="A4059" s="1">
        <v>3400</v>
      </c>
      <c r="B4059" s="3">
        <v>3401</v>
      </c>
      <c r="C4059" s="3" t="s">
        <v>9148</v>
      </c>
      <c r="D4059" s="3">
        <v>0.18534993024084109</v>
      </c>
      <c r="E4059" s="3">
        <v>0.46882952929669869</v>
      </c>
      <c r="F4059" s="3">
        <v>0.5</v>
      </c>
      <c r="G4059" s="3">
        <v>5.8139534883720929E-2</v>
      </c>
      <c r="H4059" s="3">
        <v>6.9767441860465115E-2</v>
      </c>
      <c r="I4059" s="3">
        <v>0.1744186046511628</v>
      </c>
      <c r="J4059" s="3">
        <v>2.2581279868428599E-2</v>
      </c>
      <c r="K4059" s="3">
        <v>56734.199999999459</v>
      </c>
      <c r="L4059" s="3" t="s">
        <v>17210</v>
      </c>
      <c r="M4059" s="8" t="str">
        <f ca="1">IFERROR(__xludf.DUMMYFUNCTION("REGEXREPLACE(F3402,""\D"", """")"),"#VALUE!")</f>
        <v>#VALUE!</v>
      </c>
    </row>
    <row r="4060" spans="1:13" ht="15.75" customHeight="1">
      <c r="A4060" s="1">
        <v>3401</v>
      </c>
      <c r="B4060" s="3">
        <v>3402</v>
      </c>
      <c r="C4060" s="3" t="s">
        <v>9150</v>
      </c>
      <c r="D4060" s="3">
        <v>0.18757822197554111</v>
      </c>
      <c r="E4060" s="3">
        <v>0.49245625182954972</v>
      </c>
      <c r="F4060" s="3">
        <v>0.5</v>
      </c>
      <c r="G4060" s="3">
        <v>7.9545454545454544E-2</v>
      </c>
      <c r="H4060" s="3">
        <v>4.5454545454545463E-2</v>
      </c>
      <c r="I4060" s="3">
        <v>0.1818181818181818</v>
      </c>
      <c r="J4060" s="3">
        <v>1.9753615311363271E-2</v>
      </c>
      <c r="K4060" s="3">
        <v>20069.000000000018</v>
      </c>
      <c r="L4060" s="3" t="s">
        <v>17211</v>
      </c>
      <c r="M4060" s="8" t="str">
        <f ca="1">IFERROR(__xludf.DUMMYFUNCTION("REGEXREPLACE(F3403,""\D"", """")"),"#VALUE!")</f>
        <v>#VALUE!</v>
      </c>
    </row>
    <row r="4061" spans="1:13" ht="15.75" customHeight="1">
      <c r="A4061" s="1">
        <v>3402</v>
      </c>
      <c r="B4061" s="3">
        <v>3403</v>
      </c>
      <c r="C4061" s="3" t="s">
        <v>9152</v>
      </c>
      <c r="D4061" s="3">
        <v>0.18942856295103741</v>
      </c>
      <c r="E4061" s="3">
        <v>0.2197852106905642</v>
      </c>
      <c r="F4061" s="3">
        <v>0.62100456621004563</v>
      </c>
      <c r="G4061" s="3">
        <v>8.6757990867579904E-2</v>
      </c>
      <c r="H4061" s="3">
        <v>0.1095890410958904</v>
      </c>
      <c r="I4061" s="3">
        <v>0.25570776255707761</v>
      </c>
      <c r="J4061" s="3">
        <v>3.4643055066047583E-2</v>
      </c>
      <c r="K4061" s="3">
        <v>23764.499999999989</v>
      </c>
      <c r="L4061" s="3" t="s">
        <v>17212</v>
      </c>
      <c r="M4061" s="8" t="str">
        <f ca="1">IFERROR(__xludf.DUMMYFUNCTION("REGEXREPLACE(F3404,""\D"", """")"),"#VALUE!")</f>
        <v>#VALUE!</v>
      </c>
    </row>
    <row r="4062" spans="1:13" ht="15.75" customHeight="1">
      <c r="A4062" s="1">
        <v>3407</v>
      </c>
      <c r="B4062" s="3">
        <v>3408</v>
      </c>
      <c r="C4062" s="3" t="s">
        <v>9167</v>
      </c>
      <c r="D4062" s="3">
        <v>0.17458158683937811</v>
      </c>
      <c r="E4062" s="3">
        <v>0.62968581867395568</v>
      </c>
      <c r="F4062" s="3">
        <v>0.5</v>
      </c>
      <c r="G4062" s="3">
        <v>7.6271186440677971E-2</v>
      </c>
      <c r="H4062" s="3">
        <v>3.8135593220338992E-2</v>
      </c>
      <c r="I4062" s="3">
        <v>0.15677966101694921</v>
      </c>
      <c r="J4062" s="3">
        <v>1.719865094543839E-2</v>
      </c>
      <c r="K4062" s="3">
        <v>25952.700000000012</v>
      </c>
      <c r="L4062" s="3" t="s">
        <v>17217</v>
      </c>
      <c r="M4062" s="8" t="str">
        <f ca="1">IFERROR(__xludf.DUMMYFUNCTION("REGEXREPLACE(F3409,""\D"", """")"),"#VALUE!")</f>
        <v>#VALUE!</v>
      </c>
    </row>
    <row r="4063" spans="1:13" ht="15.75" customHeight="1">
      <c r="A4063" s="1">
        <v>3408</v>
      </c>
      <c r="B4063" s="3">
        <v>3409</v>
      </c>
      <c r="C4063" s="3" t="s">
        <v>9169</v>
      </c>
      <c r="D4063" s="3">
        <v>0.14788106969381681</v>
      </c>
      <c r="E4063" s="3">
        <v>0.54597481921323754</v>
      </c>
      <c r="F4063" s="3">
        <v>0.48201438848920858</v>
      </c>
      <c r="G4063" s="3">
        <v>6.83453237410072E-2</v>
      </c>
      <c r="H4063" s="3">
        <v>3.237410071942446E-2</v>
      </c>
      <c r="I4063" s="3">
        <v>0.15467625899280579</v>
      </c>
      <c r="J4063" s="3">
        <v>1.285820207366052E-2</v>
      </c>
      <c r="K4063" s="3">
        <v>30851.49999999996</v>
      </c>
      <c r="L4063" s="3" t="s">
        <v>17218</v>
      </c>
      <c r="M4063" s="8" t="str">
        <f ca="1">IFERROR(__xludf.DUMMYFUNCTION("REGEXREPLACE(F3410,""\D"", """")"),"#VALUE!")</f>
        <v>#VALUE!</v>
      </c>
    </row>
    <row r="4064" spans="1:13" ht="15.75" customHeight="1">
      <c r="A4064" s="1">
        <v>3409</v>
      </c>
      <c r="B4064" s="3">
        <v>3410</v>
      </c>
      <c r="C4064" s="3" t="s">
        <v>9171</v>
      </c>
      <c r="D4064" s="3">
        <v>0.18446604856063201</v>
      </c>
      <c r="E4064" s="3">
        <v>0.19465485488367151</v>
      </c>
      <c r="F4064" s="3">
        <v>0.62352941176470589</v>
      </c>
      <c r="G4064" s="3">
        <v>0.1082352941176471</v>
      </c>
      <c r="H4064" s="3">
        <v>0.12235294117647059</v>
      </c>
      <c r="I4064" s="3">
        <v>0.28000000000000003</v>
      </c>
      <c r="J4064" s="3">
        <v>4.1361710747827601E-2</v>
      </c>
      <c r="K4064" s="3">
        <v>49102.199999999611</v>
      </c>
      <c r="L4064" s="3" t="s">
        <v>17219</v>
      </c>
      <c r="M4064" s="8" t="str">
        <f ca="1">IFERROR(__xludf.DUMMYFUNCTION("REGEXREPLACE(F3411,""\D"", """")"),"#VALUE!")</f>
        <v>#VALUE!</v>
      </c>
    </row>
    <row r="4065" spans="1:13" ht="15.75" customHeight="1">
      <c r="A4065" s="1">
        <v>3410</v>
      </c>
      <c r="B4065" s="3">
        <v>3411</v>
      </c>
      <c r="C4065" s="3" t="s">
        <v>9174</v>
      </c>
      <c r="D4065" s="3">
        <v>0.20075701220027301</v>
      </c>
      <c r="E4065" s="3">
        <v>0.1475447394724842</v>
      </c>
      <c r="F4065" s="3">
        <v>0.62629757785467133</v>
      </c>
      <c r="G4065" s="3">
        <v>0.1072664359861592</v>
      </c>
      <c r="H4065" s="3">
        <v>0.1038062283737024</v>
      </c>
      <c r="I4065" s="3">
        <v>0.27335640138408313</v>
      </c>
      <c r="J4065" s="3">
        <v>4.0538244722437652E-2</v>
      </c>
      <c r="K4065" s="3">
        <v>33202.599999999868</v>
      </c>
      <c r="L4065" s="3" t="s">
        <v>17220</v>
      </c>
      <c r="M4065" s="8" t="str">
        <f ca="1">IFERROR(__xludf.DUMMYFUNCTION("REGEXREPLACE(F3412,""\D"", """")"),"#VALUE!")</f>
        <v>#VALUE!</v>
      </c>
    </row>
    <row r="4066" spans="1:13" ht="15.75" customHeight="1">
      <c r="A4066" s="1">
        <v>3412</v>
      </c>
      <c r="B4066" s="3">
        <v>3413</v>
      </c>
      <c r="C4066" s="3" t="s">
        <v>9180</v>
      </c>
      <c r="D4066" s="3">
        <v>0.15777009388895241</v>
      </c>
      <c r="E4066" s="3">
        <v>0.1180182310941733</v>
      </c>
      <c r="F4066" s="3">
        <v>0.62557077625570778</v>
      </c>
      <c r="G4066" s="3">
        <v>0.13698630136986301</v>
      </c>
      <c r="H4066" s="3">
        <v>0.15068493150684931</v>
      </c>
      <c r="I4066" s="3">
        <v>0.31963470319634701</v>
      </c>
      <c r="J4066" s="3">
        <v>4.3670302104378111E-2</v>
      </c>
      <c r="K4066" s="3">
        <v>24346.5</v>
      </c>
      <c r="L4066" s="3" t="s">
        <v>17222</v>
      </c>
      <c r="M4066" s="8" t="str">
        <f ca="1">IFERROR(__xludf.DUMMYFUNCTION("REGEXREPLACE(F3414,""\D"", """")"),"#VALUE!")</f>
        <v>#VALUE!</v>
      </c>
    </row>
    <row r="4067" spans="1:13" ht="15.75" customHeight="1">
      <c r="A4067" s="1">
        <v>3413</v>
      </c>
      <c r="B4067" s="3">
        <v>3414</v>
      </c>
      <c r="C4067" s="3" t="s">
        <v>9182</v>
      </c>
      <c r="D4067" s="3">
        <v>0.16396493315441299</v>
      </c>
      <c r="E4067" s="3">
        <v>0.20567888236608209</v>
      </c>
      <c r="F4067" s="3">
        <v>0.63087248322147649</v>
      </c>
      <c r="G4067" s="3">
        <v>0.12527964205816561</v>
      </c>
      <c r="H4067" s="3">
        <v>0.12975391498881431</v>
      </c>
      <c r="I4067" s="3">
        <v>0.29530201342281881</v>
      </c>
      <c r="J4067" s="3">
        <v>4.0921724381510899E-2</v>
      </c>
      <c r="K4067" s="3">
        <v>50553.599999999547</v>
      </c>
      <c r="L4067" s="3" t="s">
        <v>17223</v>
      </c>
      <c r="M4067" s="8" t="str">
        <f ca="1">IFERROR(__xludf.DUMMYFUNCTION("REGEXREPLACE(F3415,""\D"", """")"),"#VALUE!")</f>
        <v>#VALUE!</v>
      </c>
    </row>
    <row r="4068" spans="1:13" ht="15.75" customHeight="1">
      <c r="A4068" s="1">
        <v>3414</v>
      </c>
      <c r="B4068" s="3">
        <v>3415</v>
      </c>
      <c r="C4068" s="3" t="s">
        <v>9185</v>
      </c>
      <c r="D4068" s="3">
        <v>0.1754983710703524</v>
      </c>
      <c r="E4068" s="3">
        <v>0.22890513215868161</v>
      </c>
      <c r="F4068" s="3">
        <v>0.60103626943005184</v>
      </c>
      <c r="G4068" s="3">
        <v>9.8445595854922283E-2</v>
      </c>
      <c r="H4068" s="3">
        <v>0.1295336787564767</v>
      </c>
      <c r="I4068" s="3">
        <v>0.26424870466321237</v>
      </c>
      <c r="J4068" s="3">
        <v>3.7320407846120028E-2</v>
      </c>
      <c r="K4068" s="3">
        <v>21812.900000000009</v>
      </c>
      <c r="L4068" s="3" t="s">
        <v>17224</v>
      </c>
      <c r="M4068" s="8" t="str">
        <f ca="1">IFERROR(__xludf.DUMMYFUNCTION("REGEXREPLACE(F3416,""\D"", """")"),"#VALUE!")</f>
        <v>#VALUE!</v>
      </c>
    </row>
    <row r="4069" spans="1:13" ht="15.75" customHeight="1">
      <c r="A4069" s="1">
        <v>3415</v>
      </c>
      <c r="B4069" s="3">
        <v>3416</v>
      </c>
      <c r="C4069" s="3" t="s">
        <v>9188</v>
      </c>
      <c r="D4069" s="3">
        <v>0.17971840172322501</v>
      </c>
      <c r="E4069" s="3">
        <v>0.19725210305235441</v>
      </c>
      <c r="F4069" s="3">
        <v>0.66346153846153844</v>
      </c>
      <c r="G4069" s="3">
        <v>6.7307692307692304E-2</v>
      </c>
      <c r="H4069" s="3">
        <v>0.1057692307692308</v>
      </c>
      <c r="I4069" s="3">
        <v>0.22115384615384609</v>
      </c>
      <c r="J4069" s="3">
        <v>2.556473169122743E-2</v>
      </c>
      <c r="K4069" s="3">
        <v>11420.000000000029</v>
      </c>
      <c r="L4069" s="3" t="s">
        <v>17225</v>
      </c>
      <c r="M4069" s="8" t="str">
        <f ca="1">IFERROR(__xludf.DUMMYFUNCTION("REGEXREPLACE(F3417,""\D"", """")"),"#VALUE!")</f>
        <v>#VALUE!</v>
      </c>
    </row>
    <row r="4070" spans="1:13" ht="15.75" customHeight="1">
      <c r="A4070" s="1">
        <v>3417</v>
      </c>
      <c r="B4070" s="3">
        <v>3418</v>
      </c>
      <c r="C4070" s="3" t="s">
        <v>9193</v>
      </c>
      <c r="D4070" s="3">
        <v>0.1231934616995725</v>
      </c>
      <c r="E4070" s="3">
        <v>0.16857910312413979</v>
      </c>
      <c r="F4070" s="3">
        <v>0.59326424870466321</v>
      </c>
      <c r="G4070" s="3">
        <v>9.0673575129533682E-2</v>
      </c>
      <c r="H4070" s="3">
        <v>0.15544041450777199</v>
      </c>
      <c r="I4070" s="3">
        <v>0.29533678756476678</v>
      </c>
      <c r="J4070" s="3">
        <v>2.8522672964333501E-2</v>
      </c>
      <c r="K4070" s="3">
        <v>44517.999999999702</v>
      </c>
      <c r="L4070" s="3" t="s">
        <v>17227</v>
      </c>
      <c r="M4070" s="8" t="str">
        <f ca="1">IFERROR(__xludf.DUMMYFUNCTION("REGEXREPLACE(F3419,""\D"", """")"),"#VALUE!")</f>
        <v>#VALUE!</v>
      </c>
    </row>
    <row r="4071" spans="1:13" ht="15.75" customHeight="1">
      <c r="A4071" s="1">
        <v>3419</v>
      </c>
      <c r="B4071" s="3">
        <v>3420</v>
      </c>
      <c r="C4071" s="3" t="s">
        <v>9198</v>
      </c>
      <c r="D4071" s="3">
        <v>0.17900328301216309</v>
      </c>
      <c r="E4071" s="3">
        <v>0.16174047682596521</v>
      </c>
      <c r="F4071" s="3">
        <v>0.6</v>
      </c>
      <c r="G4071" s="3">
        <v>9.2307692307692313E-2</v>
      </c>
      <c r="H4071" s="3">
        <v>0.1384615384615385</v>
      </c>
      <c r="I4071" s="3">
        <v>0.2461538461538462</v>
      </c>
      <c r="J4071" s="3">
        <v>3.3083665577283372E-2</v>
      </c>
      <c r="K4071" s="3">
        <v>7742.0000000000018</v>
      </c>
      <c r="L4071" s="3" t="s">
        <v>17229</v>
      </c>
      <c r="M4071" s="8" t="str">
        <f ca="1">IFERROR(__xludf.DUMMYFUNCTION("REGEXREPLACE(F3421,""\D"", """")"),"#VALUE!")</f>
        <v>#VALUE!</v>
      </c>
    </row>
    <row r="4072" spans="1:13" ht="15.75" customHeight="1">
      <c r="A4072" s="1">
        <v>3422</v>
      </c>
      <c r="B4072" s="3">
        <v>3423</v>
      </c>
      <c r="C4072" s="3" t="s">
        <v>9207</v>
      </c>
      <c r="D4072" s="3">
        <v>0.15698674974396881</v>
      </c>
      <c r="E4072" s="3">
        <v>0.12777041271030079</v>
      </c>
      <c r="F4072" s="3">
        <v>0.65509259259259256</v>
      </c>
      <c r="G4072" s="3">
        <v>0.12037037037037041</v>
      </c>
      <c r="H4072" s="3">
        <v>0.14814814814814811</v>
      </c>
      <c r="I4072" s="3">
        <v>0.30555555555555558</v>
      </c>
      <c r="J4072" s="3">
        <v>4.1052372524137327E-2</v>
      </c>
      <c r="K4072" s="3">
        <v>48305.19999999959</v>
      </c>
      <c r="L4072" s="3" t="s">
        <v>17232</v>
      </c>
      <c r="M4072" s="8" t="str">
        <f ca="1">IFERROR(__xludf.DUMMYFUNCTION("REGEXREPLACE(F3424,""\D"", """")"),"#VALUE!")</f>
        <v>#VALUE!</v>
      </c>
    </row>
    <row r="4073" spans="1:13" ht="15.75" customHeight="1">
      <c r="A4073" s="1">
        <v>3425</v>
      </c>
      <c r="B4073" s="3">
        <v>3426</v>
      </c>
      <c r="C4073" s="3" t="s">
        <v>9216</v>
      </c>
      <c r="D4073" s="3">
        <v>0.16254736689821719</v>
      </c>
      <c r="E4073" s="3">
        <v>0.2497076697222671</v>
      </c>
      <c r="F4073" s="3">
        <v>0.6473214285714286</v>
      </c>
      <c r="G4073" s="3">
        <v>0.1026785714285714</v>
      </c>
      <c r="H4073" s="3">
        <v>0.1026785714285714</v>
      </c>
      <c r="I4073" s="3">
        <v>0.2544642857142857</v>
      </c>
      <c r="J4073" s="3">
        <v>3.1439394246882843E-2</v>
      </c>
      <c r="K4073" s="3">
        <v>25256.3</v>
      </c>
      <c r="L4073" s="3" t="s">
        <v>17235</v>
      </c>
      <c r="M4073" s="8" t="str">
        <f ca="1">IFERROR(__xludf.DUMMYFUNCTION("REGEXREPLACE(F3427,""\D"", """")"),"#VALUE!")</f>
        <v>#VALUE!</v>
      </c>
    </row>
    <row r="4074" spans="1:13" ht="15.75" customHeight="1">
      <c r="A4074" s="1">
        <v>3426</v>
      </c>
      <c r="B4074" s="3">
        <v>3427</v>
      </c>
      <c r="C4074" s="3" t="s">
        <v>9218</v>
      </c>
      <c r="D4074" s="3">
        <v>0.19198218812973061</v>
      </c>
      <c r="E4074" s="3">
        <v>0.21576897231040931</v>
      </c>
      <c r="F4074" s="3">
        <v>0.63091482649842268</v>
      </c>
      <c r="G4074" s="3">
        <v>0.11987381703470031</v>
      </c>
      <c r="H4074" s="3">
        <v>0.1072555205047319</v>
      </c>
      <c r="I4074" s="3">
        <v>0.26813880126182971</v>
      </c>
      <c r="J4074" s="3">
        <v>4.1993039082607257E-2</v>
      </c>
      <c r="K4074" s="3">
        <v>35554.799999999857</v>
      </c>
      <c r="L4074" s="3" t="s">
        <v>17236</v>
      </c>
      <c r="M4074" s="8" t="str">
        <f ca="1">IFERROR(__xludf.DUMMYFUNCTION("REGEXREPLACE(F3428,""\D"", """")"),"#VALUE!")</f>
        <v>#VALUE!</v>
      </c>
    </row>
    <row r="4075" spans="1:13" ht="15.75" customHeight="1">
      <c r="A4075" s="1">
        <v>3427</v>
      </c>
      <c r="B4075" s="3">
        <v>3428</v>
      </c>
      <c r="C4075" s="3" t="s">
        <v>9221</v>
      </c>
      <c r="D4075" s="3">
        <v>0.13873865924513751</v>
      </c>
      <c r="E4075" s="3">
        <v>0.1982987336438867</v>
      </c>
      <c r="F4075" s="3">
        <v>0.61776061776061775</v>
      </c>
      <c r="G4075" s="3">
        <v>9.2664092664092659E-2</v>
      </c>
      <c r="H4075" s="3">
        <v>0.13127413127413129</v>
      </c>
      <c r="I4075" s="3">
        <v>0.27413127413127408</v>
      </c>
      <c r="J4075" s="3">
        <v>2.9270947832779289E-2</v>
      </c>
      <c r="K4075" s="3">
        <v>28669.399999999969</v>
      </c>
      <c r="L4075" s="3" t="s">
        <v>17237</v>
      </c>
      <c r="M4075" s="8" t="str">
        <f ca="1">IFERROR(__xludf.DUMMYFUNCTION("REGEXREPLACE(F3429,""\D"", """")"),"#VALUE!")</f>
        <v>#VALUE!</v>
      </c>
    </row>
    <row r="4076" spans="1:13" ht="15.75" customHeight="1">
      <c r="A4076" s="1">
        <v>3428</v>
      </c>
      <c r="B4076" s="3">
        <v>3429</v>
      </c>
      <c r="C4076" s="3" t="s">
        <v>9224</v>
      </c>
      <c r="D4076" s="3">
        <v>0.14600023991992769</v>
      </c>
      <c r="E4076" s="3">
        <v>0.242884060765446</v>
      </c>
      <c r="F4076" s="3">
        <v>0.60966542750929364</v>
      </c>
      <c r="G4076" s="3">
        <v>0.1078066914498141</v>
      </c>
      <c r="H4076" s="3">
        <v>0.12267657992565061</v>
      </c>
      <c r="I4076" s="3">
        <v>0.27881040892193309</v>
      </c>
      <c r="J4076" s="3">
        <v>3.2200861965476543E-2</v>
      </c>
      <c r="K4076" s="3">
        <v>29116.799999999941</v>
      </c>
      <c r="L4076" s="3" t="s">
        <v>17238</v>
      </c>
      <c r="M4076" s="8" t="str">
        <f ca="1">IFERROR(__xludf.DUMMYFUNCTION("REGEXREPLACE(F3430,""\D"", """")"),"#VALUE!")</f>
        <v>#VALUE!</v>
      </c>
    </row>
    <row r="4077" spans="1:13" ht="15.75" customHeight="1">
      <c r="A4077" s="1">
        <v>3429</v>
      </c>
      <c r="B4077" s="3">
        <v>3430</v>
      </c>
      <c r="C4077" s="3" t="s">
        <v>9227</v>
      </c>
      <c r="D4077" s="3">
        <v>0.18896813874768539</v>
      </c>
      <c r="E4077" s="3">
        <v>0.77810233005790652</v>
      </c>
      <c r="F4077" s="3">
        <v>0.50905432595573441</v>
      </c>
      <c r="G4077" s="3">
        <v>4.8289738430583498E-2</v>
      </c>
      <c r="H4077" s="3">
        <v>3.6217303822937627E-2</v>
      </c>
      <c r="I4077" s="3">
        <v>0.13078470824949701</v>
      </c>
      <c r="J4077" s="3">
        <v>1.4699933578700371E-2</v>
      </c>
      <c r="K4077" s="3">
        <v>52949.299999999501</v>
      </c>
      <c r="L4077" s="3" t="s">
        <v>17239</v>
      </c>
      <c r="M4077" s="8" t="str">
        <f ca="1">IFERROR(__xludf.DUMMYFUNCTION("REGEXREPLACE(F3431,""\D"", """")"),"#VALUE!")</f>
        <v>#VALUE!</v>
      </c>
    </row>
    <row r="4078" spans="1:13" ht="15.75" customHeight="1">
      <c r="A4078" s="1">
        <v>3431</v>
      </c>
      <c r="B4078" s="3">
        <v>3432</v>
      </c>
      <c r="C4078" s="3" t="s">
        <v>9232</v>
      </c>
      <c r="D4078" s="3">
        <v>0.1556401294521183</v>
      </c>
      <c r="E4078" s="3">
        <v>0.36105931746997583</v>
      </c>
      <c r="F4078" s="3">
        <v>0.53846153846153844</v>
      </c>
      <c r="G4078" s="3">
        <v>0.16923076923076921</v>
      </c>
      <c r="H4078" s="3">
        <v>6.1538461538461542E-2</v>
      </c>
      <c r="I4078" s="3">
        <v>0.29230769230769232</v>
      </c>
      <c r="J4078" s="3">
        <v>2.6051097406996251E-2</v>
      </c>
      <c r="K4078" s="3">
        <v>7630.100000000004</v>
      </c>
      <c r="L4078" s="3" t="s">
        <v>17241</v>
      </c>
      <c r="M4078" s="8" t="str">
        <f ca="1">IFERROR(__xludf.DUMMYFUNCTION("REGEXREPLACE(F3433,""\D"", """")"),"#VALUE!")</f>
        <v>#VALUE!</v>
      </c>
    </row>
    <row r="4079" spans="1:13" ht="15.75" customHeight="1">
      <c r="A4079" s="1">
        <v>3432</v>
      </c>
      <c r="B4079" s="3">
        <v>3433</v>
      </c>
      <c r="C4079" s="3" t="s">
        <v>9234</v>
      </c>
      <c r="D4079" s="3">
        <v>0.16307687823183631</v>
      </c>
      <c r="E4079" s="3">
        <v>0.2362064939752257</v>
      </c>
      <c r="F4079" s="3">
        <v>0.65972222222222221</v>
      </c>
      <c r="G4079" s="3">
        <v>0.10069444444444441</v>
      </c>
      <c r="H4079" s="3">
        <v>0.1041666666666667</v>
      </c>
      <c r="I4079" s="3">
        <v>0.25347222222222221</v>
      </c>
      <c r="J4079" s="3">
        <v>3.1895293198902407E-2</v>
      </c>
      <c r="K4079" s="3">
        <v>31010.099999999911</v>
      </c>
      <c r="L4079" s="3" t="s">
        <v>17242</v>
      </c>
      <c r="M4079" s="8" t="str">
        <f ca="1">IFERROR(__xludf.DUMMYFUNCTION("REGEXREPLACE(F3434,""\D"", """")"),"#VALUE!")</f>
        <v>#VALUE!</v>
      </c>
    </row>
    <row r="4080" spans="1:13" ht="15.75" customHeight="1">
      <c r="A4080" s="1">
        <v>3433</v>
      </c>
      <c r="B4080" s="3">
        <v>3434</v>
      </c>
      <c r="C4080" s="3" t="s">
        <v>9237</v>
      </c>
      <c r="D4080" s="3">
        <v>0.17123074353375239</v>
      </c>
      <c r="E4080" s="3">
        <v>0.23538442208431959</v>
      </c>
      <c r="F4080" s="3">
        <v>0.63711911357340723</v>
      </c>
      <c r="G4080" s="3">
        <v>9.141274238227147E-2</v>
      </c>
      <c r="H4080" s="3">
        <v>0.11357340720221611</v>
      </c>
      <c r="I4080" s="3">
        <v>0.27146814404432129</v>
      </c>
      <c r="J4080" s="3">
        <v>3.3671065998810812E-2</v>
      </c>
      <c r="K4080" s="3">
        <v>38157.399999999769</v>
      </c>
      <c r="L4080" s="3" t="s">
        <v>17243</v>
      </c>
      <c r="M4080" s="8" t="str">
        <f ca="1">IFERROR(__xludf.DUMMYFUNCTION("REGEXREPLACE(F3435,""\D"", """")"),"#VALUE!")</f>
        <v>#VALUE!</v>
      </c>
    </row>
    <row r="4081" spans="1:13" ht="15.75" customHeight="1">
      <c r="A4081" s="1">
        <v>3434</v>
      </c>
      <c r="B4081" s="3">
        <v>3435</v>
      </c>
      <c r="C4081" s="3" t="s">
        <v>9240</v>
      </c>
      <c r="D4081" s="3">
        <v>0.138957942920203</v>
      </c>
      <c r="E4081" s="3">
        <v>0.1923203637046054</v>
      </c>
      <c r="F4081" s="3">
        <v>0.62447257383966248</v>
      </c>
      <c r="G4081" s="3">
        <v>0.1181434599156118</v>
      </c>
      <c r="H4081" s="3">
        <v>0.12658227848101269</v>
      </c>
      <c r="I4081" s="3">
        <v>0.28691983122362869</v>
      </c>
      <c r="J4081" s="3">
        <v>3.2525919118794031E-2</v>
      </c>
      <c r="K4081" s="3">
        <v>25929.599999999969</v>
      </c>
      <c r="L4081" s="3" t="s">
        <v>17244</v>
      </c>
      <c r="M4081" s="8" t="str">
        <f ca="1">IFERROR(__xludf.DUMMYFUNCTION("REGEXREPLACE(F3436,""\D"", """")"),"#VALUE!")</f>
        <v>#VALUE!</v>
      </c>
    </row>
    <row r="4082" spans="1:13" ht="15.75" customHeight="1">
      <c r="A4082" s="1">
        <v>3435</v>
      </c>
      <c r="B4082" s="3">
        <v>3436</v>
      </c>
      <c r="C4082" s="3" t="s">
        <v>9242</v>
      </c>
      <c r="D4082" s="3">
        <v>0.14395593166339379</v>
      </c>
      <c r="E4082" s="3">
        <v>0.24262200589476879</v>
      </c>
      <c r="F4082" s="3">
        <v>0.64634146341463417</v>
      </c>
      <c r="G4082" s="3">
        <v>0.1056910569105691</v>
      </c>
      <c r="H4082" s="3">
        <v>0.11788617886178859</v>
      </c>
      <c r="I4082" s="3">
        <v>0.27235772357723581</v>
      </c>
      <c r="J4082" s="3">
        <v>3.062833750489824E-2</v>
      </c>
      <c r="K4082" s="3">
        <v>27762.19999999999</v>
      </c>
      <c r="L4082" s="3" t="s">
        <v>17245</v>
      </c>
      <c r="M4082" s="8" t="str">
        <f ca="1">IFERROR(__xludf.DUMMYFUNCTION("REGEXREPLACE(F3437,""\D"", """")"),"#VALUE!")</f>
        <v>#VALUE!</v>
      </c>
    </row>
    <row r="4083" spans="1:13" ht="15.75" customHeight="1">
      <c r="A4083" s="1">
        <v>3437</v>
      </c>
      <c r="B4083" s="3">
        <v>3438</v>
      </c>
      <c r="C4083" s="3" t="s">
        <v>9248</v>
      </c>
      <c r="D4083" s="3">
        <v>0.22815113860327491</v>
      </c>
      <c r="E4083" s="3">
        <v>0.26932860918241802</v>
      </c>
      <c r="F4083" s="3">
        <v>0.62</v>
      </c>
      <c r="G4083" s="3">
        <v>0.08</v>
      </c>
      <c r="H4083" s="3">
        <v>0.15</v>
      </c>
      <c r="I4083" s="3">
        <v>0.24</v>
      </c>
      <c r="J4083" s="3">
        <v>4.4238872905588943E-2</v>
      </c>
      <c r="K4083" s="3">
        <v>11319.200000000021</v>
      </c>
      <c r="L4083" s="3" t="s">
        <v>17247</v>
      </c>
      <c r="M4083" s="8" t="str">
        <f ca="1">IFERROR(__xludf.DUMMYFUNCTION("REGEXREPLACE(F3439,""\D"", """")"),"#VALUE!")</f>
        <v>#VALUE!</v>
      </c>
    </row>
    <row r="4084" spans="1:13" ht="15.75" customHeight="1">
      <c r="A4084" s="1">
        <v>3439</v>
      </c>
      <c r="B4084" s="3">
        <v>3440</v>
      </c>
      <c r="C4084" s="3" t="s">
        <v>9254</v>
      </c>
      <c r="D4084" s="3">
        <v>0.18337426048899211</v>
      </c>
      <c r="E4084" s="3">
        <v>0.2332884800450799</v>
      </c>
      <c r="F4084" s="3">
        <v>0.62702702702702706</v>
      </c>
      <c r="G4084" s="3">
        <v>9.7297297297297303E-2</v>
      </c>
      <c r="H4084" s="3">
        <v>8.9189189189189194E-2</v>
      </c>
      <c r="I4084" s="3">
        <v>0.24594594594594599</v>
      </c>
      <c r="J4084" s="3">
        <v>3.2815013828324843E-2</v>
      </c>
      <c r="K4084" s="3">
        <v>39969.399999999761</v>
      </c>
      <c r="L4084" s="3" t="s">
        <v>17249</v>
      </c>
      <c r="M4084" s="8" t="str">
        <f ca="1">IFERROR(__xludf.DUMMYFUNCTION("REGEXREPLACE(F3441,""\D"", """")"),"#VALUE!")</f>
        <v>#VALUE!</v>
      </c>
    </row>
    <row r="4085" spans="1:13" ht="15.75" customHeight="1">
      <c r="A4085" s="1">
        <v>3440</v>
      </c>
      <c r="B4085" s="3">
        <v>3441</v>
      </c>
      <c r="C4085" s="3" t="s">
        <v>9257</v>
      </c>
      <c r="D4085" s="3">
        <v>0.15427716946996789</v>
      </c>
      <c r="E4085" s="3">
        <v>0.25280793691228998</v>
      </c>
      <c r="F4085" s="3">
        <v>0.62908011869436198</v>
      </c>
      <c r="G4085" s="3">
        <v>9.4955489614243327E-2</v>
      </c>
      <c r="H4085" s="3">
        <v>9.4955489614243327E-2</v>
      </c>
      <c r="I4085" s="3">
        <v>0.24332344213649851</v>
      </c>
      <c r="J4085" s="3">
        <v>2.805068622839707E-2</v>
      </c>
      <c r="K4085" s="3">
        <v>36380.999999999811</v>
      </c>
      <c r="L4085" s="3" t="s">
        <v>17250</v>
      </c>
      <c r="M4085" s="8" t="str">
        <f ca="1">IFERROR(__xludf.DUMMYFUNCTION("REGEXREPLACE(F3442,""\D"", """")"),"#VALUE!")</f>
        <v>#VALUE!</v>
      </c>
    </row>
    <row r="4086" spans="1:13" ht="15.75" customHeight="1">
      <c r="A4086" s="1">
        <v>3441</v>
      </c>
      <c r="B4086" s="3">
        <v>3442</v>
      </c>
      <c r="C4086" s="3" t="s">
        <v>9260</v>
      </c>
      <c r="D4086" s="3">
        <v>0.16625671788374241</v>
      </c>
      <c r="E4086" s="3">
        <v>0.15429113682406989</v>
      </c>
      <c r="F4086" s="3">
        <v>0.63432835820895528</v>
      </c>
      <c r="G4086" s="3">
        <v>0.1140724946695096</v>
      </c>
      <c r="H4086" s="3">
        <v>0.1417910447761194</v>
      </c>
      <c r="I4086" s="3">
        <v>0.29744136460554371</v>
      </c>
      <c r="J4086" s="3">
        <v>4.1857598322951148E-2</v>
      </c>
      <c r="K4086" s="3">
        <v>104461.4000000003</v>
      </c>
      <c r="L4086" s="3" t="s">
        <v>17251</v>
      </c>
      <c r="M4086" s="8" t="str">
        <f ca="1">IFERROR(__xludf.DUMMYFUNCTION("REGEXREPLACE(F3443,""\D"", """")"),"#VALUE!")</f>
        <v>#VALUE!</v>
      </c>
    </row>
    <row r="4087" spans="1:13" ht="15.75" customHeight="1">
      <c r="A4087" s="1">
        <v>3442</v>
      </c>
      <c r="B4087" s="3">
        <v>3443</v>
      </c>
      <c r="C4087" s="3" t="s">
        <v>9263</v>
      </c>
      <c r="D4087" s="3">
        <v>0.19468402176238681</v>
      </c>
      <c r="E4087" s="3">
        <v>0.28937527366383747</v>
      </c>
      <c r="F4087" s="3">
        <v>0.60526315789473684</v>
      </c>
      <c r="G4087" s="3">
        <v>6.25E-2</v>
      </c>
      <c r="H4087" s="3">
        <v>0.1019736842105263</v>
      </c>
      <c r="I4087" s="3">
        <v>0.22368421052631579</v>
      </c>
      <c r="J4087" s="3">
        <v>2.9598874151484041E-2</v>
      </c>
      <c r="K4087" s="3">
        <v>32708.199999999899</v>
      </c>
      <c r="L4087" s="3" t="s">
        <v>17252</v>
      </c>
      <c r="M4087" s="8" t="str">
        <f ca="1">IFERROR(__xludf.DUMMYFUNCTION("REGEXREPLACE(F3444,""\D"", """")"),"#VALUE!")</f>
        <v>#VALUE!</v>
      </c>
    </row>
    <row r="4088" spans="1:13" ht="15.75" customHeight="1">
      <c r="A4088" s="1">
        <v>3443</v>
      </c>
      <c r="B4088" s="3">
        <v>3444</v>
      </c>
      <c r="C4088" s="3" t="s">
        <v>9265</v>
      </c>
      <c r="D4088" s="3">
        <v>0.23120219224011379</v>
      </c>
      <c r="E4088" s="3">
        <v>0.58474801925115749</v>
      </c>
      <c r="F4088" s="3">
        <v>0.48148148148148151</v>
      </c>
      <c r="G4088" s="3">
        <v>6.1728395061728392E-2</v>
      </c>
      <c r="H4088" s="3">
        <v>2.469135802469136E-2</v>
      </c>
      <c r="I4088" s="3">
        <v>0.16049382716049379</v>
      </c>
      <c r="J4088" s="3">
        <v>1.1149267167437591E-2</v>
      </c>
      <c r="K4088" s="3">
        <v>8877.5000000000091</v>
      </c>
      <c r="L4088" s="3" t="s">
        <v>17253</v>
      </c>
      <c r="M4088" s="8" t="str">
        <f ca="1">IFERROR(__xludf.DUMMYFUNCTION("REGEXREPLACE(F3445,""\D"", """")"),"#VALUE!")</f>
        <v>#VALUE!</v>
      </c>
    </row>
    <row r="4089" spans="1:13" ht="15.75" customHeight="1">
      <c r="A4089" s="1">
        <v>3444</v>
      </c>
      <c r="B4089" s="3">
        <v>3445</v>
      </c>
      <c r="C4089" s="3" t="s">
        <v>9267</v>
      </c>
      <c r="D4089" s="3">
        <v>0.15184050408872701</v>
      </c>
      <c r="E4089" s="3">
        <v>0.21481375095404651</v>
      </c>
      <c r="F4089" s="3">
        <v>0.67464114832535882</v>
      </c>
      <c r="G4089" s="3">
        <v>0.1004784688995215</v>
      </c>
      <c r="H4089" s="3">
        <v>0.1004784688995215</v>
      </c>
      <c r="I4089" s="3">
        <v>0.24880382775119619</v>
      </c>
      <c r="J4089" s="3">
        <v>2.8552655118054451E-2</v>
      </c>
      <c r="K4089" s="3">
        <v>22582.2</v>
      </c>
      <c r="L4089" s="3" t="s">
        <v>17254</v>
      </c>
      <c r="M4089" s="8" t="str">
        <f ca="1">IFERROR(__xludf.DUMMYFUNCTION("REGEXREPLACE(F3446,""\D"", """")"),"#VALUE!")</f>
        <v>#VALUE!</v>
      </c>
    </row>
    <row r="4090" spans="1:13" ht="15.75" customHeight="1">
      <c r="A4090" s="1">
        <v>3445</v>
      </c>
      <c r="B4090" s="3">
        <v>3446</v>
      </c>
      <c r="C4090" s="3" t="s">
        <v>9270</v>
      </c>
      <c r="D4090" s="3">
        <v>0.15675447617260679</v>
      </c>
      <c r="E4090" s="3">
        <v>0.56863895392792463</v>
      </c>
      <c r="F4090" s="3">
        <v>0.53348729792147809</v>
      </c>
      <c r="G4090" s="3">
        <v>6.0046189376443418E-2</v>
      </c>
      <c r="H4090" s="3">
        <v>4.8498845265588918E-2</v>
      </c>
      <c r="I4090" s="3">
        <v>0.15935334872979209</v>
      </c>
      <c r="J4090" s="3">
        <v>1.5854841259212219E-2</v>
      </c>
      <c r="K4090" s="3">
        <v>44886.399999999638</v>
      </c>
      <c r="L4090" s="3" t="s">
        <v>17255</v>
      </c>
      <c r="M4090" s="8" t="str">
        <f ca="1">IFERROR(__xludf.DUMMYFUNCTION("REGEXREPLACE(F3447,""\D"", """")"),"#VALUE!")</f>
        <v>#VALUE!</v>
      </c>
    </row>
    <row r="4091" spans="1:13" ht="15.75" customHeight="1">
      <c r="A4091" s="1">
        <v>3446</v>
      </c>
      <c r="B4091" s="3">
        <v>3447</v>
      </c>
      <c r="C4091" s="3" t="s">
        <v>9272</v>
      </c>
      <c r="D4091" s="3">
        <v>0.17421761371085159</v>
      </c>
      <c r="E4091" s="3">
        <v>0.65427458548306783</v>
      </c>
      <c r="F4091" s="3">
        <v>0.49775784753363228</v>
      </c>
      <c r="G4091" s="3">
        <v>6.726457399103139E-2</v>
      </c>
      <c r="H4091" s="3">
        <v>5.829596412556054E-2</v>
      </c>
      <c r="I4091" s="3">
        <v>0.1547085201793722</v>
      </c>
      <c r="J4091" s="3">
        <v>2.067079752519977E-2</v>
      </c>
      <c r="K4091" s="3">
        <v>47510.899999999579</v>
      </c>
      <c r="L4091" s="3" t="s">
        <v>17256</v>
      </c>
      <c r="M4091" s="8" t="str">
        <f ca="1">IFERROR(__xludf.DUMMYFUNCTION("REGEXREPLACE(F3448,""\D"", """")"),"#VALUE!")</f>
        <v>#VALUE!</v>
      </c>
    </row>
    <row r="4092" spans="1:13" ht="15.75" customHeight="1">
      <c r="A4092" s="1">
        <v>3447</v>
      </c>
      <c r="B4092" s="3">
        <v>3448</v>
      </c>
      <c r="C4092" s="3" t="s">
        <v>9274</v>
      </c>
      <c r="D4092" s="3">
        <v>0.18581906148985231</v>
      </c>
      <c r="E4092" s="3">
        <v>0.42973771184709902</v>
      </c>
      <c r="F4092" s="3">
        <v>0.53333333333333333</v>
      </c>
      <c r="G4092" s="3">
        <v>0.16666666666666671</v>
      </c>
      <c r="H4092" s="3">
        <v>6.6666666666666666E-2</v>
      </c>
      <c r="I4092" s="3">
        <v>0.23333333333333331</v>
      </c>
      <c r="J4092" s="3">
        <v>2.431672384053337E-2</v>
      </c>
      <c r="K4092" s="3">
        <v>3635.7999999999979</v>
      </c>
      <c r="L4092" s="3" t="s">
        <v>17257</v>
      </c>
      <c r="M4092" s="8" t="str">
        <f ca="1">IFERROR(__xludf.DUMMYFUNCTION("REGEXREPLACE(F3449,""\D"", """")"),"#VALUE!")</f>
        <v>#VALUE!</v>
      </c>
    </row>
    <row r="4093" spans="1:13" ht="15.75" customHeight="1">
      <c r="A4093" s="1">
        <v>3450</v>
      </c>
      <c r="B4093" s="3">
        <v>3451</v>
      </c>
      <c r="C4093" s="3" t="s">
        <v>9282</v>
      </c>
      <c r="D4093" s="3">
        <v>0.15885965725958659</v>
      </c>
      <c r="E4093" s="3">
        <v>0.59379080798446771</v>
      </c>
      <c r="F4093" s="3">
        <v>0.50701402805611218</v>
      </c>
      <c r="G4093" s="3">
        <v>5.2104208416833657E-2</v>
      </c>
      <c r="H4093" s="3">
        <v>5.410821643286573E-2</v>
      </c>
      <c r="I4093" s="3">
        <v>0.16232464929859719</v>
      </c>
      <c r="J4093" s="3">
        <v>1.5886367462093098E-2</v>
      </c>
      <c r="K4093" s="3">
        <v>53871.499999999483</v>
      </c>
      <c r="L4093" s="3" t="s">
        <v>17260</v>
      </c>
      <c r="M4093" s="8" t="str">
        <f ca="1">IFERROR(__xludf.DUMMYFUNCTION("REGEXREPLACE(F3452,""\D"", """")"),"#VALUE!")</f>
        <v>#VALUE!</v>
      </c>
    </row>
    <row r="4094" spans="1:13" ht="15.75" customHeight="1">
      <c r="A4094" s="1">
        <v>3454</v>
      </c>
      <c r="B4094" s="3">
        <v>3455</v>
      </c>
      <c r="C4094" s="3" t="s">
        <v>9293</v>
      </c>
      <c r="D4094" s="3">
        <v>0.22625031036509949</v>
      </c>
      <c r="E4094" s="3">
        <v>0.65890228950491048</v>
      </c>
      <c r="F4094" s="3">
        <v>0.48034934497816589</v>
      </c>
      <c r="G4094" s="3">
        <v>6.5502183406113537E-2</v>
      </c>
      <c r="H4094" s="3">
        <v>4.5851528384279479E-2</v>
      </c>
      <c r="I4094" s="3">
        <v>0.148471615720524</v>
      </c>
      <c r="J4094" s="3">
        <v>2.3501582495090181E-2</v>
      </c>
      <c r="K4094" s="3">
        <v>49994.699999999553</v>
      </c>
      <c r="L4094" s="3" t="s">
        <v>17264</v>
      </c>
      <c r="M4094" s="8" t="str">
        <f ca="1">IFERROR(__xludf.DUMMYFUNCTION("REGEXREPLACE(F3456,""\D"", """")"),"#VALUE!")</f>
        <v>#VALUE!</v>
      </c>
    </row>
    <row r="4095" spans="1:13" ht="15.75" customHeight="1">
      <c r="A4095" s="1">
        <v>3455</v>
      </c>
      <c r="B4095" s="3">
        <v>3456</v>
      </c>
      <c r="C4095" s="3" t="s">
        <v>9296</v>
      </c>
      <c r="D4095" s="3">
        <v>0.20087712345224151</v>
      </c>
      <c r="E4095" s="3">
        <v>0.1929398851443708</v>
      </c>
      <c r="F4095" s="3">
        <v>0.6470588235294118</v>
      </c>
      <c r="G4095" s="3">
        <v>9.1176470588235289E-2</v>
      </c>
      <c r="H4095" s="3">
        <v>0.1235294117647059</v>
      </c>
      <c r="I4095" s="3">
        <v>0.27352941176470591</v>
      </c>
      <c r="J4095" s="3">
        <v>4.1164185538839028E-2</v>
      </c>
      <c r="K4095" s="3">
        <v>38045.999999999818</v>
      </c>
      <c r="L4095" s="3" t="s">
        <v>17265</v>
      </c>
      <c r="M4095" s="8" t="str">
        <f ca="1">IFERROR(__xludf.DUMMYFUNCTION("REGEXREPLACE(F3457,""\D"", """")"),"#VALUE!")</f>
        <v>#VALUE!</v>
      </c>
    </row>
    <row r="4096" spans="1:13" ht="15.75" customHeight="1">
      <c r="A4096" s="1">
        <v>3456</v>
      </c>
      <c r="B4096" s="3">
        <v>3457</v>
      </c>
      <c r="C4096" s="3" t="s">
        <v>9298</v>
      </c>
      <c r="D4096" s="3">
        <v>0.19023864769690141</v>
      </c>
      <c r="E4096" s="3">
        <v>0.26320757219945101</v>
      </c>
      <c r="F4096" s="3">
        <v>0.63707571801566576</v>
      </c>
      <c r="G4096" s="3">
        <v>9.3994778067885115E-2</v>
      </c>
      <c r="H4096" s="3">
        <v>0.1122715404699739</v>
      </c>
      <c r="I4096" s="3">
        <v>0.24281984334203649</v>
      </c>
      <c r="J4096" s="3">
        <v>3.7796599330175741E-2</v>
      </c>
      <c r="K4096" s="3">
        <v>42190.399999999703</v>
      </c>
      <c r="L4096" s="3" t="s">
        <v>17266</v>
      </c>
      <c r="M4096" s="8" t="str">
        <f ca="1">IFERROR(__xludf.DUMMYFUNCTION("REGEXREPLACE(F3458,""\D"", """")"),"#VALUE!")</f>
        <v>#VALUE!</v>
      </c>
    </row>
    <row r="4097" spans="1:13" ht="15.75" customHeight="1">
      <c r="A4097" s="1">
        <v>3458</v>
      </c>
      <c r="B4097" s="3">
        <v>3459</v>
      </c>
      <c r="C4097" s="3" t="s">
        <v>9304</v>
      </c>
      <c r="D4097" s="3">
        <v>0.18615965645866811</v>
      </c>
      <c r="E4097" s="3">
        <v>0.68000389453196886</v>
      </c>
      <c r="F4097" s="3">
        <v>0.5368421052631579</v>
      </c>
      <c r="G4097" s="3">
        <v>6.1052631578947372E-2</v>
      </c>
      <c r="H4097" s="3">
        <v>3.1578947368421047E-2</v>
      </c>
      <c r="I4097" s="3">
        <v>0.13473684210526321</v>
      </c>
      <c r="J4097" s="3">
        <v>1.569650349428724E-2</v>
      </c>
      <c r="K4097" s="3">
        <v>50566.599999999547</v>
      </c>
      <c r="L4097" s="3" t="s">
        <v>17268</v>
      </c>
      <c r="M4097" s="8" t="str">
        <f ca="1">IFERROR(__xludf.DUMMYFUNCTION("REGEXREPLACE(F3460,""\D"", """")"),"#VALUE!")</f>
        <v>#VALUE!</v>
      </c>
    </row>
    <row r="4098" spans="1:13" ht="15.75" customHeight="1">
      <c r="A4098" s="1">
        <v>3459</v>
      </c>
      <c r="B4098" s="3">
        <v>3460</v>
      </c>
      <c r="C4098" s="3" t="s">
        <v>9306</v>
      </c>
      <c r="D4098" s="3">
        <v>0.17171554101655781</v>
      </c>
      <c r="E4098" s="3">
        <v>0.64415155803975233</v>
      </c>
      <c r="F4098" s="3">
        <v>0.5058139534883721</v>
      </c>
      <c r="G4098" s="3">
        <v>8.1395348837209308E-2</v>
      </c>
      <c r="H4098" s="3">
        <v>4.9418604651162788E-2</v>
      </c>
      <c r="I4098" s="3">
        <v>0.15116279069767441</v>
      </c>
      <c r="J4098" s="3">
        <v>2.0622248026406279E-2</v>
      </c>
      <c r="K4098" s="3">
        <v>38899.099999999788</v>
      </c>
      <c r="L4098" s="3" t="s">
        <v>17269</v>
      </c>
      <c r="M4098" s="8" t="str">
        <f ca="1">IFERROR(__xludf.DUMMYFUNCTION("REGEXREPLACE(F3461,""\D"", """")"),"#VALUE!")</f>
        <v>#VALUE!</v>
      </c>
    </row>
    <row r="4099" spans="1:13" ht="15.75" customHeight="1">
      <c r="A4099" s="1">
        <v>3460</v>
      </c>
      <c r="B4099" s="3">
        <v>3461</v>
      </c>
      <c r="C4099" s="3" t="s">
        <v>9308</v>
      </c>
      <c r="D4099" s="3">
        <v>0.13873625692737199</v>
      </c>
      <c r="E4099" s="3">
        <v>0.2339826806681059</v>
      </c>
      <c r="F4099" s="3">
        <v>0.57425742574257421</v>
      </c>
      <c r="G4099" s="3">
        <v>0.1012101210121012</v>
      </c>
      <c r="H4099" s="3">
        <v>0.1166116611661166</v>
      </c>
      <c r="I4099" s="3">
        <v>0.24642464246424639</v>
      </c>
      <c r="J4099" s="3">
        <v>2.9760461565529538E-2</v>
      </c>
      <c r="K4099" s="3">
        <v>102031.0000000001</v>
      </c>
      <c r="L4099" s="3" t="s">
        <v>17270</v>
      </c>
      <c r="M4099" s="8" t="str">
        <f ca="1">IFERROR(__xludf.DUMMYFUNCTION("REGEXREPLACE(F3462,""\D"", """")"),"#VALUE!")</f>
        <v>#VALUE!</v>
      </c>
    </row>
    <row r="4100" spans="1:13" ht="15.75" customHeight="1">
      <c r="A4100" s="1">
        <v>3461</v>
      </c>
      <c r="B4100" s="3">
        <v>3462</v>
      </c>
      <c r="C4100" s="3" t="s">
        <v>9310</v>
      </c>
      <c r="D4100" s="3">
        <v>0.16170113553090321</v>
      </c>
      <c r="E4100" s="3">
        <v>0.26559109381755841</v>
      </c>
      <c r="F4100" s="3">
        <v>0.6203966005665722</v>
      </c>
      <c r="G4100" s="3">
        <v>9.9150141643059492E-2</v>
      </c>
      <c r="H4100" s="3">
        <v>0.1161473087818697</v>
      </c>
      <c r="I4100" s="3">
        <v>0.2719546742209632</v>
      </c>
      <c r="J4100" s="3">
        <v>3.3524274561677267E-2</v>
      </c>
      <c r="K4100" s="3">
        <v>39192.899999999769</v>
      </c>
      <c r="L4100" s="3" t="s">
        <v>17271</v>
      </c>
      <c r="M4100" s="8" t="str">
        <f ca="1">IFERROR(__xludf.DUMMYFUNCTION("REGEXREPLACE(F3463,""\D"", """")"),"#VALUE!")</f>
        <v>#VALUE!</v>
      </c>
    </row>
    <row r="4101" spans="1:13" ht="15.75" customHeight="1">
      <c r="A4101" s="1">
        <v>3462</v>
      </c>
      <c r="B4101" s="3">
        <v>3463</v>
      </c>
      <c r="C4101" s="3" t="s">
        <v>9313</v>
      </c>
      <c r="D4101" s="3">
        <v>0.1404540308852236</v>
      </c>
      <c r="E4101" s="3">
        <v>0.2169692109356072</v>
      </c>
      <c r="F4101" s="3">
        <v>0.66839378238341973</v>
      </c>
      <c r="G4101" s="3">
        <v>0.13471502590673581</v>
      </c>
      <c r="H4101" s="3">
        <v>0.15025906735751299</v>
      </c>
      <c r="I4101" s="3">
        <v>0.31606217616580312</v>
      </c>
      <c r="J4101" s="3">
        <v>3.8270463199148043E-2</v>
      </c>
      <c r="K4101" s="3">
        <v>21781.1</v>
      </c>
      <c r="L4101" s="3" t="s">
        <v>17272</v>
      </c>
      <c r="M4101" s="8" t="str">
        <f ca="1">IFERROR(__xludf.DUMMYFUNCTION("REGEXREPLACE(F3464,""\D"", """")"),"#VALUE!")</f>
        <v>#VALUE!</v>
      </c>
    </row>
    <row r="4102" spans="1:13" ht="15.75" customHeight="1">
      <c r="A4102" s="1">
        <v>3463</v>
      </c>
      <c r="B4102" s="3">
        <v>3464</v>
      </c>
      <c r="C4102" s="3" t="s">
        <v>9316</v>
      </c>
      <c r="D4102" s="3">
        <v>0.2098144244949445</v>
      </c>
      <c r="E4102" s="3">
        <v>0.17272347221024451</v>
      </c>
      <c r="F4102" s="3">
        <v>0.63688760806916422</v>
      </c>
      <c r="G4102" s="3">
        <v>9.2219020172910657E-2</v>
      </c>
      <c r="H4102" s="3">
        <v>0.1037463976945245</v>
      </c>
      <c r="I4102" s="3">
        <v>0.27089337175792499</v>
      </c>
      <c r="J4102" s="3">
        <v>3.942865031348998E-2</v>
      </c>
      <c r="K4102" s="3">
        <v>39184.199999999793</v>
      </c>
      <c r="L4102" s="3" t="s">
        <v>17273</v>
      </c>
      <c r="M4102" s="8" t="str">
        <f ca="1">IFERROR(__xludf.DUMMYFUNCTION("REGEXREPLACE(F3465,""\D"", """")"),"#VALUE!")</f>
        <v>#VALUE!</v>
      </c>
    </row>
    <row r="4103" spans="1:13" ht="15.75" customHeight="1">
      <c r="A4103" s="1">
        <v>3465</v>
      </c>
      <c r="B4103" s="3">
        <v>3466</v>
      </c>
      <c r="C4103" s="3" t="s">
        <v>9322</v>
      </c>
      <c r="D4103" s="3">
        <v>0.1240846258188731</v>
      </c>
      <c r="E4103" s="3">
        <v>0.27856589169658919</v>
      </c>
      <c r="F4103" s="3">
        <v>0.67966573816155984</v>
      </c>
      <c r="G4103" s="3">
        <v>0.10584958217270191</v>
      </c>
      <c r="H4103" s="3">
        <v>0.1002785515320334</v>
      </c>
      <c r="I4103" s="3">
        <v>0.245125348189415</v>
      </c>
      <c r="J4103" s="3">
        <v>2.465343929990203E-2</v>
      </c>
      <c r="K4103" s="3">
        <v>38804.999999999753</v>
      </c>
      <c r="L4103" s="3" t="s">
        <v>17275</v>
      </c>
      <c r="M4103" s="8" t="str">
        <f ca="1">IFERROR(__xludf.DUMMYFUNCTION("REGEXREPLACE(F3467,""\D"", """")"),"#VALUE!")</f>
        <v>#VALUE!</v>
      </c>
    </row>
    <row r="4104" spans="1:13" ht="15.75" customHeight="1">
      <c r="A4104" s="1">
        <v>3467</v>
      </c>
      <c r="B4104" s="3">
        <v>3468</v>
      </c>
      <c r="C4104" s="3" t="s">
        <v>9328</v>
      </c>
      <c r="D4104" s="3">
        <v>0.15208888107431079</v>
      </c>
      <c r="E4104" s="3">
        <v>0.68862559255964817</v>
      </c>
      <c r="F4104" s="3">
        <v>0.51470588235294112</v>
      </c>
      <c r="G4104" s="3">
        <v>6.3725490196078427E-2</v>
      </c>
      <c r="H4104" s="3">
        <v>3.1862745098039207E-2</v>
      </c>
      <c r="I4104" s="3">
        <v>0.13970588235294121</v>
      </c>
      <c r="J4104" s="3">
        <v>1.3068813566428651E-2</v>
      </c>
      <c r="K4104" s="3">
        <v>43693.299999999668</v>
      </c>
      <c r="L4104" s="3" t="s">
        <v>17277</v>
      </c>
      <c r="M4104" s="8" t="str">
        <f ca="1">IFERROR(__xludf.DUMMYFUNCTION("REGEXREPLACE(F3469,""\D"", """")"),"#VALUE!")</f>
        <v>#VALUE!</v>
      </c>
    </row>
    <row r="4105" spans="1:13" ht="15.75" customHeight="1">
      <c r="A4105" s="1">
        <v>3468</v>
      </c>
      <c r="B4105" s="3">
        <v>3469</v>
      </c>
      <c r="C4105" s="3" t="s">
        <v>9331</v>
      </c>
      <c r="D4105" s="3">
        <v>0.20592756986072641</v>
      </c>
      <c r="E4105" s="3">
        <v>0.1987598401965304</v>
      </c>
      <c r="F4105" s="3">
        <v>0.57189542483660127</v>
      </c>
      <c r="G4105" s="3">
        <v>0.13398692810457519</v>
      </c>
      <c r="H4105" s="3">
        <v>9.4771241830065356E-2</v>
      </c>
      <c r="I4105" s="3">
        <v>0.30392156862745101</v>
      </c>
      <c r="J4105" s="3">
        <v>4.4756027698341888E-2</v>
      </c>
      <c r="K4105" s="3">
        <v>35530.899999999849</v>
      </c>
      <c r="L4105" s="3" t="s">
        <v>17278</v>
      </c>
      <c r="M4105" s="8" t="str">
        <f ca="1">IFERROR(__xludf.DUMMYFUNCTION("REGEXREPLACE(F3470,""\D"", """")"),"#VALUE!")</f>
        <v>#VALUE!</v>
      </c>
    </row>
    <row r="4106" spans="1:13" ht="15.75" customHeight="1">
      <c r="A4106" s="1">
        <v>3472</v>
      </c>
      <c r="B4106" s="3">
        <v>3473</v>
      </c>
      <c r="C4106" s="3" t="s">
        <v>9343</v>
      </c>
      <c r="D4106" s="3">
        <v>0.16263417199900801</v>
      </c>
      <c r="E4106" s="3">
        <v>0.84760697990967038</v>
      </c>
      <c r="F4106" s="3">
        <v>0.54950495049504955</v>
      </c>
      <c r="G4106" s="3">
        <v>5.6930693069306933E-2</v>
      </c>
      <c r="H4106" s="3">
        <v>2.7227722772277231E-2</v>
      </c>
      <c r="I4106" s="3">
        <v>0.11881188118811881</v>
      </c>
      <c r="J4106" s="3">
        <v>1.21257944113249E-2</v>
      </c>
      <c r="K4106" s="3">
        <v>42059.299999999683</v>
      </c>
      <c r="L4106" s="3" t="s">
        <v>17282</v>
      </c>
      <c r="M4106" s="8" t="str">
        <f ca="1">IFERROR(__xludf.DUMMYFUNCTION("REGEXREPLACE(F3474,""\D"", """")"),"#VALUE!")</f>
        <v>#VALUE!</v>
      </c>
    </row>
    <row r="4107" spans="1:13" ht="15.75" customHeight="1">
      <c r="A4107" s="1">
        <v>3473</v>
      </c>
      <c r="B4107" s="3">
        <v>3474</v>
      </c>
      <c r="C4107" s="3" t="s">
        <v>9345</v>
      </c>
      <c r="D4107" s="3">
        <v>0.17398012716740019</v>
      </c>
      <c r="E4107" s="3">
        <v>0.20904370309646519</v>
      </c>
      <c r="F4107" s="3">
        <v>0.61414790996784563</v>
      </c>
      <c r="G4107" s="3">
        <v>0.1061093247588424</v>
      </c>
      <c r="H4107" s="3">
        <v>0.1061093247588424</v>
      </c>
      <c r="I4107" s="3">
        <v>0.27009646302250812</v>
      </c>
      <c r="J4107" s="3">
        <v>3.5451734600624417E-2</v>
      </c>
      <c r="K4107" s="3">
        <v>34760.599999999817</v>
      </c>
      <c r="L4107" s="3" t="s">
        <v>17283</v>
      </c>
      <c r="M4107" s="8" t="str">
        <f ca="1">IFERROR(__xludf.DUMMYFUNCTION("REGEXREPLACE(F3475,""\D"", """")"),"#VALUE!")</f>
        <v>#VALUE!</v>
      </c>
    </row>
    <row r="4108" spans="1:13" ht="15.75" customHeight="1">
      <c r="A4108" s="1">
        <v>3476</v>
      </c>
      <c r="B4108" s="3">
        <v>3477</v>
      </c>
      <c r="C4108" s="3" t="s">
        <v>9356</v>
      </c>
      <c r="D4108" s="3">
        <v>0.16062142298485049</v>
      </c>
      <c r="E4108" s="3">
        <v>0.25627148621283941</v>
      </c>
      <c r="F4108" s="3">
        <v>0.65372168284789645</v>
      </c>
      <c r="G4108" s="3">
        <v>7.1197411003236247E-2</v>
      </c>
      <c r="H4108" s="3">
        <v>0.1003236245954693</v>
      </c>
      <c r="I4108" s="3">
        <v>0.22977346278317151</v>
      </c>
      <c r="J4108" s="3">
        <v>2.5814578674804831E-2</v>
      </c>
      <c r="K4108" s="3">
        <v>32360.299999999861</v>
      </c>
      <c r="L4108" s="3" t="s">
        <v>17286</v>
      </c>
      <c r="M4108" s="8" t="str">
        <f ca="1">IFERROR(__xludf.DUMMYFUNCTION("REGEXREPLACE(F3478,""\D"", """")"),"#VALUE!")</f>
        <v>#VALUE!</v>
      </c>
    </row>
    <row r="4109" spans="1:13" ht="15.75" customHeight="1">
      <c r="A4109" s="1">
        <v>3478</v>
      </c>
      <c r="B4109" s="3">
        <v>3479</v>
      </c>
      <c r="C4109" s="3" t="s">
        <v>9361</v>
      </c>
      <c r="D4109" s="3">
        <v>0.17193542767054909</v>
      </c>
      <c r="E4109" s="3">
        <v>0.1903906250543265</v>
      </c>
      <c r="F4109" s="3">
        <v>0.61338289962825276</v>
      </c>
      <c r="G4109" s="3">
        <v>0.1003717472118959</v>
      </c>
      <c r="H4109" s="3">
        <v>0.1078066914498141</v>
      </c>
      <c r="I4109" s="3">
        <v>0.25650557620817838</v>
      </c>
      <c r="J4109" s="3">
        <v>3.4078557740933879E-2</v>
      </c>
      <c r="K4109" s="3">
        <v>30275.599999999929</v>
      </c>
      <c r="L4109" s="3" t="s">
        <v>17288</v>
      </c>
      <c r="M4109" s="8" t="str">
        <f ca="1">IFERROR(__xludf.DUMMYFUNCTION("REGEXREPLACE(F3480,""\D"", """")"),"#VALUE!")</f>
        <v>#VALUE!</v>
      </c>
    </row>
    <row r="4110" spans="1:13" ht="15.75" customHeight="1">
      <c r="A4110" s="1">
        <v>3479</v>
      </c>
      <c r="B4110" s="3">
        <v>3480</v>
      </c>
      <c r="C4110" s="3" t="s">
        <v>9363</v>
      </c>
      <c r="D4110" s="3">
        <v>0.14305442398055951</v>
      </c>
      <c r="E4110" s="3">
        <v>0.19866724736116381</v>
      </c>
      <c r="F4110" s="3">
        <v>0.61764705882352944</v>
      </c>
      <c r="G4110" s="3">
        <v>0.12941176470588239</v>
      </c>
      <c r="H4110" s="3">
        <v>0.1117647058823529</v>
      </c>
      <c r="I4110" s="3">
        <v>0.28529411764705881</v>
      </c>
      <c r="J4110" s="3">
        <v>3.3362598744615432E-2</v>
      </c>
      <c r="K4110" s="3">
        <v>38471.099999999788</v>
      </c>
      <c r="L4110" s="3" t="s">
        <v>17289</v>
      </c>
      <c r="M4110" s="8" t="str">
        <f ca="1">IFERROR(__xludf.DUMMYFUNCTION("REGEXREPLACE(F3481,""\D"", """")"),"#VALUE!")</f>
        <v>#VALUE!</v>
      </c>
    </row>
    <row r="4111" spans="1:13" ht="15.75" customHeight="1">
      <c r="A4111" s="1">
        <v>3480</v>
      </c>
      <c r="B4111" s="3">
        <v>3481</v>
      </c>
      <c r="C4111" s="3" t="s">
        <v>9366</v>
      </c>
      <c r="D4111" s="3">
        <v>0.22281608950499349</v>
      </c>
      <c r="E4111" s="3">
        <v>0.22222231149149849</v>
      </c>
      <c r="F4111" s="3">
        <v>0.60336538461538458</v>
      </c>
      <c r="G4111" s="3">
        <v>9.6153846153846159E-2</v>
      </c>
      <c r="H4111" s="3">
        <v>0.1153846153846154</v>
      </c>
      <c r="I4111" s="3">
        <v>0.26923076923076922</v>
      </c>
      <c r="J4111" s="3">
        <v>4.5564307395173857E-2</v>
      </c>
      <c r="K4111" s="3">
        <v>46828.599999999657</v>
      </c>
      <c r="L4111" s="3" t="s">
        <v>17290</v>
      </c>
      <c r="M4111" s="8" t="str">
        <f ca="1">IFERROR(__xludf.DUMMYFUNCTION("REGEXREPLACE(F3482,""\D"", """")"),"#VALUE!")</f>
        <v>#VALUE!</v>
      </c>
    </row>
    <row r="4112" spans="1:13" ht="15.75" customHeight="1">
      <c r="A4112" s="1">
        <v>3482</v>
      </c>
      <c r="B4112" s="3">
        <v>3483</v>
      </c>
      <c r="C4112" s="3" t="s">
        <v>9372</v>
      </c>
      <c r="D4112" s="3">
        <v>0.1676220000276272</v>
      </c>
      <c r="E4112" s="3">
        <v>0.57447316697034789</v>
      </c>
      <c r="F4112" s="3">
        <v>0.50971922246220303</v>
      </c>
      <c r="G4112" s="3">
        <v>7.9913606911447083E-2</v>
      </c>
      <c r="H4112" s="3">
        <v>5.3995680345572353E-2</v>
      </c>
      <c r="I4112" s="3">
        <v>0.17062634989200859</v>
      </c>
      <c r="J4112" s="3">
        <v>2.1147336356882498E-2</v>
      </c>
      <c r="K4112" s="3">
        <v>50870.299999999501</v>
      </c>
      <c r="L4112" s="3" t="s">
        <v>17292</v>
      </c>
      <c r="M4112" s="8" t="str">
        <f ca="1">IFERROR(__xludf.DUMMYFUNCTION("REGEXREPLACE(F3484,""\D"", """")"),"#VALUE!")</f>
        <v>#VALUE!</v>
      </c>
    </row>
    <row r="4113" spans="1:13" ht="15.75" customHeight="1">
      <c r="A4113" s="1">
        <v>3483</v>
      </c>
      <c r="B4113" s="3">
        <v>3484</v>
      </c>
      <c r="C4113" s="3" t="s">
        <v>9375</v>
      </c>
      <c r="D4113" s="3">
        <v>0.1942083082944023</v>
      </c>
      <c r="E4113" s="3">
        <v>0.27546641896338447</v>
      </c>
      <c r="F4113" s="3">
        <v>0.6344827586206897</v>
      </c>
      <c r="G4113" s="3">
        <v>0.1310344827586207</v>
      </c>
      <c r="H4113" s="3">
        <v>8.2758620689655171E-2</v>
      </c>
      <c r="I4113" s="3">
        <v>0.2620689655172414</v>
      </c>
      <c r="J4113" s="3">
        <v>3.8867054864772849E-2</v>
      </c>
      <c r="K4113" s="3">
        <v>32324.899999999911</v>
      </c>
      <c r="L4113" s="3" t="s">
        <v>17293</v>
      </c>
      <c r="M4113" s="8" t="str">
        <f ca="1">IFERROR(__xludf.DUMMYFUNCTION("REGEXREPLACE(F3485,""\D"", """")"),"#VALUE!")</f>
        <v>#VALUE!</v>
      </c>
    </row>
    <row r="4114" spans="1:13" ht="15.75" customHeight="1">
      <c r="A4114" s="1">
        <v>3484</v>
      </c>
      <c r="B4114" s="3">
        <v>3485</v>
      </c>
      <c r="C4114" s="3" t="s">
        <v>9378</v>
      </c>
      <c r="D4114" s="3">
        <v>0.1986146815459171</v>
      </c>
      <c r="E4114" s="3">
        <v>0.28863129232877099</v>
      </c>
      <c r="F4114" s="3">
        <v>0.64827586206896548</v>
      </c>
      <c r="G4114" s="3">
        <v>7.2413793103448282E-2</v>
      </c>
      <c r="H4114" s="3">
        <v>0.1</v>
      </c>
      <c r="I4114" s="3">
        <v>0.22068965517241379</v>
      </c>
      <c r="J4114" s="3">
        <v>3.2014374339326773E-2</v>
      </c>
      <c r="K4114" s="3">
        <v>30692.299999999908</v>
      </c>
      <c r="L4114" s="3" t="s">
        <v>17294</v>
      </c>
      <c r="M4114" s="8" t="str">
        <f ca="1">IFERROR(__xludf.DUMMYFUNCTION("REGEXREPLACE(F3486,""\D"", """")"),"#VALUE!")</f>
        <v>#VALUE!</v>
      </c>
    </row>
    <row r="4115" spans="1:13" ht="15.75" customHeight="1">
      <c r="A4115" s="1">
        <v>3485</v>
      </c>
      <c r="B4115" s="3">
        <v>3486</v>
      </c>
      <c r="C4115" s="3" t="s">
        <v>9381</v>
      </c>
      <c r="D4115" s="3">
        <v>0.14700516674925779</v>
      </c>
      <c r="E4115" s="3">
        <v>0.33646690819676989</v>
      </c>
      <c r="F4115" s="3">
        <v>0.60567823343848581</v>
      </c>
      <c r="G4115" s="3">
        <v>7.8864353312302835E-2</v>
      </c>
      <c r="H4115" s="3">
        <v>8.5173501577287064E-2</v>
      </c>
      <c r="I4115" s="3">
        <v>0.20504731861198741</v>
      </c>
      <c r="J4115" s="3">
        <v>2.2782230494275649E-2</v>
      </c>
      <c r="K4115" s="3">
        <v>33199.999999999862</v>
      </c>
      <c r="L4115" s="3" t="s">
        <v>17295</v>
      </c>
      <c r="M4115" s="8" t="str">
        <f ca="1">IFERROR(__xludf.DUMMYFUNCTION("REGEXREPLACE(F3487,""\D"", """")"),"#VALUE!")</f>
        <v>#VALUE!</v>
      </c>
    </row>
    <row r="4116" spans="1:13" ht="15.75" customHeight="1">
      <c r="A4116" s="1">
        <v>3486</v>
      </c>
      <c r="B4116" s="3">
        <v>3487</v>
      </c>
      <c r="C4116" s="3" t="s">
        <v>9384</v>
      </c>
      <c r="D4116" s="3">
        <v>0.23281034971080661</v>
      </c>
      <c r="E4116" s="3">
        <v>1</v>
      </c>
      <c r="F4116" s="3">
        <v>0.51051051051051055</v>
      </c>
      <c r="G4116" s="3">
        <v>4.8048048048048048E-2</v>
      </c>
      <c r="H4116" s="3">
        <v>1.8018018018018021E-2</v>
      </c>
      <c r="I4116" s="3">
        <v>9.90990990990991E-2</v>
      </c>
      <c r="J4116" s="3">
        <v>1.2696972662745269E-2</v>
      </c>
      <c r="K4116" s="3">
        <v>34741.399999999827</v>
      </c>
      <c r="L4116" s="3" t="s">
        <v>17296</v>
      </c>
      <c r="M4116" s="8" t="str">
        <f ca="1">IFERROR(__xludf.DUMMYFUNCTION("REGEXREPLACE(F3488,""\D"", """")"),"#VALUE!")</f>
        <v>#VALUE!</v>
      </c>
    </row>
    <row r="4117" spans="1:13" ht="15.75" customHeight="1">
      <c r="A4117" s="1">
        <v>3487</v>
      </c>
      <c r="B4117" s="3">
        <v>3488</v>
      </c>
      <c r="C4117" s="3" t="s">
        <v>9386</v>
      </c>
      <c r="D4117" s="3">
        <v>0.1861605785208888</v>
      </c>
      <c r="E4117" s="3">
        <v>0.27042182215560001</v>
      </c>
      <c r="F4117" s="3">
        <v>0.62151394422310757</v>
      </c>
      <c r="G4117" s="3">
        <v>7.5697211155378488E-2</v>
      </c>
      <c r="H4117" s="3">
        <v>0.1195219123505976</v>
      </c>
      <c r="I4117" s="3">
        <v>0.24701195219123509</v>
      </c>
      <c r="J4117" s="3">
        <v>3.3618225542216627E-2</v>
      </c>
      <c r="K4117" s="3">
        <v>28309.499999999989</v>
      </c>
      <c r="L4117" s="3" t="s">
        <v>17297</v>
      </c>
      <c r="M4117" s="8" t="str">
        <f ca="1">IFERROR(__xludf.DUMMYFUNCTION("REGEXREPLACE(F3489,""\D"", """")"),"#VALUE!")</f>
        <v>#VALUE!</v>
      </c>
    </row>
    <row r="4118" spans="1:13" ht="15.75" customHeight="1">
      <c r="A4118" s="1">
        <v>3488</v>
      </c>
      <c r="B4118" s="3">
        <v>3489</v>
      </c>
      <c r="C4118" s="3" t="s">
        <v>9388</v>
      </c>
      <c r="D4118" s="3">
        <v>0.14962947695175199</v>
      </c>
      <c r="E4118" s="3">
        <v>0.18943285142226729</v>
      </c>
      <c r="F4118" s="3">
        <v>0.64473684210526316</v>
      </c>
      <c r="G4118" s="3">
        <v>8.4210526315789472E-2</v>
      </c>
      <c r="H4118" s="3">
        <v>0.11052631578947369</v>
      </c>
      <c r="I4118" s="3">
        <v>0.26842105263157889</v>
      </c>
      <c r="J4118" s="3">
        <v>2.7867206518601379E-2</v>
      </c>
      <c r="K4118" s="3">
        <v>40773.899999999718</v>
      </c>
      <c r="L4118" s="3" t="s">
        <v>17298</v>
      </c>
      <c r="M4118" s="8" t="str">
        <f ca="1">IFERROR(__xludf.DUMMYFUNCTION("REGEXREPLACE(F3490,""\D"", """")"),"#VALUE!")</f>
        <v>#VALUE!</v>
      </c>
    </row>
    <row r="4119" spans="1:13" ht="15.75" customHeight="1">
      <c r="A4119" s="1">
        <v>3490</v>
      </c>
      <c r="B4119" s="3">
        <v>3491</v>
      </c>
      <c r="C4119" s="3" t="s">
        <v>9394</v>
      </c>
      <c r="D4119" s="3">
        <v>0.19904808676075719</v>
      </c>
      <c r="E4119" s="3">
        <v>0.1642740145725575</v>
      </c>
      <c r="F4119" s="3">
        <v>0.60227272727272729</v>
      </c>
      <c r="G4119" s="3">
        <v>0.1306818181818182</v>
      </c>
      <c r="H4119" s="3">
        <v>0.1079545454545455</v>
      </c>
      <c r="I4119" s="3">
        <v>0.27840909090909088</v>
      </c>
      <c r="J4119" s="3">
        <v>4.4421801735252127E-2</v>
      </c>
      <c r="K4119" s="3">
        <v>19838.90000000002</v>
      </c>
      <c r="L4119" s="3" t="s">
        <v>17300</v>
      </c>
      <c r="M4119" s="8" t="str">
        <f ca="1">IFERROR(__xludf.DUMMYFUNCTION("REGEXREPLACE(F3492,""\D"", """")"),"#VALUE!")</f>
        <v>#VALUE!</v>
      </c>
    </row>
    <row r="4120" spans="1:13" ht="15.75" customHeight="1">
      <c r="A4120" s="1">
        <v>3491</v>
      </c>
      <c r="B4120" s="3">
        <v>3492</v>
      </c>
      <c r="C4120" s="3" t="s">
        <v>9397</v>
      </c>
      <c r="D4120" s="3">
        <v>0.20438117951705051</v>
      </c>
      <c r="E4120" s="3">
        <v>0.71554060574445244</v>
      </c>
      <c r="F4120" s="3">
        <v>0.5149253731343284</v>
      </c>
      <c r="G4120" s="3">
        <v>4.7263681592039801E-2</v>
      </c>
      <c r="H4120" s="3">
        <v>3.482587064676617E-2</v>
      </c>
      <c r="I4120" s="3">
        <v>0.1343283582089552</v>
      </c>
      <c r="J4120" s="3">
        <v>1.5081635467760861E-2</v>
      </c>
      <c r="K4120" s="3">
        <v>43664.899999999681</v>
      </c>
      <c r="L4120" s="3" t="s">
        <v>17301</v>
      </c>
      <c r="M4120" s="8" t="str">
        <f ca="1">IFERROR(__xludf.DUMMYFUNCTION("REGEXREPLACE(F3493,""\D"", """")"),"#VALUE!")</f>
        <v>#VALUE!</v>
      </c>
    </row>
    <row r="4121" spans="1:13" ht="15.75" customHeight="1">
      <c r="A4121" s="1">
        <v>3492</v>
      </c>
      <c r="B4121" s="3">
        <v>3493</v>
      </c>
      <c r="C4121" s="3" t="s">
        <v>9399</v>
      </c>
      <c r="D4121" s="3">
        <v>0.26186012940558351</v>
      </c>
      <c r="E4121" s="3">
        <v>0.54237586483463152</v>
      </c>
      <c r="F4121" s="3">
        <v>0.52717391304347827</v>
      </c>
      <c r="G4121" s="3">
        <v>5.1630434782608703E-2</v>
      </c>
      <c r="H4121" s="3">
        <v>6.25E-2</v>
      </c>
      <c r="I4121" s="3">
        <v>0.16576086956521741</v>
      </c>
      <c r="J4121" s="3">
        <v>2.7640174018758661E-2</v>
      </c>
      <c r="K4121" s="3">
        <v>38129.39999999979</v>
      </c>
      <c r="L4121" s="3" t="s">
        <v>17302</v>
      </c>
      <c r="M4121" s="8" t="str">
        <f ca="1">IFERROR(__xludf.DUMMYFUNCTION("REGEXREPLACE(F3494,""\D"", """")"),"#VALUE!")</f>
        <v>#VALUE!</v>
      </c>
    </row>
    <row r="4122" spans="1:13" ht="15.75" customHeight="1">
      <c r="A4122" s="1">
        <v>3493</v>
      </c>
      <c r="B4122" s="3">
        <v>3494</v>
      </c>
      <c r="C4122" s="3" t="s">
        <v>9401</v>
      </c>
      <c r="D4122" s="3">
        <v>0.18531767660888171</v>
      </c>
      <c r="E4122" s="3">
        <v>0.2651434782029527</v>
      </c>
      <c r="F4122" s="3">
        <v>0.64077669902912626</v>
      </c>
      <c r="G4122" s="3">
        <v>0.12621359223300971</v>
      </c>
      <c r="H4122" s="3">
        <v>0.116504854368932</v>
      </c>
      <c r="I4122" s="3">
        <v>0.25242718446601942</v>
      </c>
      <c r="J4122" s="3">
        <v>4.0327679119988871E-2</v>
      </c>
      <c r="K4122" s="3">
        <v>10789.00000000002</v>
      </c>
      <c r="L4122" s="3" t="s">
        <v>17303</v>
      </c>
      <c r="M4122" s="8" t="str">
        <f ca="1">IFERROR(__xludf.DUMMYFUNCTION("REGEXREPLACE(F3495,""\D"", """")"),"#VALUE!")</f>
        <v>#VALUE!</v>
      </c>
    </row>
    <row r="4123" spans="1:13" ht="15.75" customHeight="1">
      <c r="A4123" s="1">
        <v>3494</v>
      </c>
      <c r="B4123" s="3">
        <v>3495</v>
      </c>
      <c r="C4123" s="3" t="s">
        <v>9403</v>
      </c>
      <c r="D4123" s="3">
        <v>0.19591457528147929</v>
      </c>
      <c r="E4123" s="3">
        <v>0.15231279540976631</v>
      </c>
      <c r="F4123" s="3">
        <v>0.56194690265486724</v>
      </c>
      <c r="G4123" s="3">
        <v>9.7345132743362831E-2</v>
      </c>
      <c r="H4123" s="3">
        <v>0.1238938053097345</v>
      </c>
      <c r="I4123" s="3">
        <v>0.26548672566371678</v>
      </c>
      <c r="J4123" s="3">
        <v>4.080920697073849E-2</v>
      </c>
      <c r="K4123" s="3">
        <v>25351.19999999999</v>
      </c>
      <c r="L4123" s="3" t="s">
        <v>17304</v>
      </c>
      <c r="M4123" s="8" t="str">
        <f ca="1">IFERROR(__xludf.DUMMYFUNCTION("REGEXREPLACE(F3496,""\D"", """")"),"#VALUE!")</f>
        <v>#VALUE!</v>
      </c>
    </row>
    <row r="4124" spans="1:13" ht="15.75" customHeight="1">
      <c r="A4124" s="1">
        <v>3495</v>
      </c>
      <c r="B4124" s="3">
        <v>3496</v>
      </c>
      <c r="C4124" s="3" t="s">
        <v>9405</v>
      </c>
      <c r="D4124" s="3">
        <v>0.20568317990322221</v>
      </c>
      <c r="E4124" s="3">
        <v>0.73977654252598779</v>
      </c>
      <c r="F4124" s="3">
        <v>0.50714285714285712</v>
      </c>
      <c r="G4124" s="3">
        <v>0.05</v>
      </c>
      <c r="H4124" s="3">
        <v>4.5238095238095237E-2</v>
      </c>
      <c r="I4124" s="3">
        <v>0.1357142857142857</v>
      </c>
      <c r="J4124" s="3">
        <v>1.8036840577029891E-2</v>
      </c>
      <c r="K4124" s="3">
        <v>43971.599999999657</v>
      </c>
      <c r="L4124" s="3" t="s">
        <v>17305</v>
      </c>
      <c r="M4124" s="8" t="str">
        <f ca="1">IFERROR(__xludf.DUMMYFUNCTION("REGEXREPLACE(F3497,""\D"", """")"),"#VALUE!")</f>
        <v>#VALUE!</v>
      </c>
    </row>
    <row r="4125" spans="1:13" ht="15.75" customHeight="1">
      <c r="A4125" s="1">
        <v>3497</v>
      </c>
      <c r="B4125" s="3">
        <v>3498</v>
      </c>
      <c r="C4125" s="3" t="s">
        <v>9410</v>
      </c>
      <c r="D4125" s="3">
        <v>0.1750840007352365</v>
      </c>
      <c r="E4125" s="3">
        <v>0.66935275610109135</v>
      </c>
      <c r="F4125" s="3">
        <v>0.53703703703703709</v>
      </c>
      <c r="G4125" s="3">
        <v>6.0185185185185182E-2</v>
      </c>
      <c r="H4125" s="3">
        <v>4.3981481481481483E-2</v>
      </c>
      <c r="I4125" s="3">
        <v>0.15046296296296299</v>
      </c>
      <c r="J4125" s="3">
        <v>1.688631874737721E-2</v>
      </c>
      <c r="K4125" s="3">
        <v>47239.299999999603</v>
      </c>
      <c r="L4125" s="3" t="s">
        <v>17307</v>
      </c>
      <c r="M4125" s="8" t="str">
        <f ca="1">IFERROR(__xludf.DUMMYFUNCTION("REGEXREPLACE(F3499,""\D"", """")"),"#VALUE!")</f>
        <v>#VALUE!</v>
      </c>
    </row>
    <row r="4126" spans="1:13" ht="15.75" customHeight="1">
      <c r="A4126" s="1">
        <v>3498</v>
      </c>
      <c r="B4126" s="3">
        <v>3499</v>
      </c>
      <c r="C4126" s="3" t="s">
        <v>9412</v>
      </c>
      <c r="D4126" s="3">
        <v>0.17950546332859821</v>
      </c>
      <c r="E4126" s="3">
        <v>0.20545475644664921</v>
      </c>
      <c r="F4126" s="3">
        <v>0.6348314606741573</v>
      </c>
      <c r="G4126" s="3">
        <v>0.101123595505618</v>
      </c>
      <c r="H4126" s="3">
        <v>0.1235955056179775</v>
      </c>
      <c r="I4126" s="3">
        <v>0.25280898876404501</v>
      </c>
      <c r="J4126" s="3">
        <v>3.7531607580648753E-2</v>
      </c>
      <c r="K4126" s="3">
        <v>20784.10000000002</v>
      </c>
      <c r="L4126" s="3" t="s">
        <v>17308</v>
      </c>
      <c r="M4126" s="8" t="str">
        <f ca="1">IFERROR(__xludf.DUMMYFUNCTION("REGEXREPLACE(F3500,""\D"", """")"),"#VALUE!")</f>
        <v>#VALUE!</v>
      </c>
    </row>
    <row r="4127" spans="1:13" ht="15.75" customHeight="1">
      <c r="A4127" s="1">
        <v>3499</v>
      </c>
      <c r="B4127" s="3">
        <v>3500</v>
      </c>
      <c r="C4127" s="3" t="s">
        <v>9414</v>
      </c>
      <c r="D4127" s="3">
        <v>0.1733794419648064</v>
      </c>
      <c r="E4127" s="3">
        <v>0.1768422365811487</v>
      </c>
      <c r="F4127" s="3">
        <v>0.64485981308411211</v>
      </c>
      <c r="G4127" s="3">
        <v>0.10280373831775701</v>
      </c>
      <c r="H4127" s="3">
        <v>0.14205607476635521</v>
      </c>
      <c r="I4127" s="3">
        <v>0.30280373831775698</v>
      </c>
      <c r="J4127" s="3">
        <v>4.1123364585817987E-2</v>
      </c>
      <c r="K4127" s="3">
        <v>60299.199999999488</v>
      </c>
      <c r="L4127" s="3" t="s">
        <v>17309</v>
      </c>
      <c r="M4127" s="8" t="str">
        <f ca="1">IFERROR(__xludf.DUMMYFUNCTION("REGEXREPLACE(F3501,""\D"", """")"),"#VALUE!")</f>
        <v>#VALUE!</v>
      </c>
    </row>
    <row r="4128" spans="1:13" ht="15.75" customHeight="1">
      <c r="A4128" s="1">
        <v>3501</v>
      </c>
      <c r="B4128" s="3">
        <v>3502</v>
      </c>
      <c r="C4128" s="3" t="s">
        <v>9420</v>
      </c>
      <c r="D4128" s="3">
        <v>0.16091456591116141</v>
      </c>
      <c r="E4128" s="3">
        <v>0.19893176043584171</v>
      </c>
      <c r="F4128" s="3">
        <v>0.60799999999999998</v>
      </c>
      <c r="G4128" s="3">
        <v>0.104</v>
      </c>
      <c r="H4128" s="3">
        <v>0.1333333333333333</v>
      </c>
      <c r="I4128" s="3">
        <v>0.28266666666666668</v>
      </c>
      <c r="J4128" s="3">
        <v>3.6836528422220342E-2</v>
      </c>
      <c r="K4128" s="3">
        <v>42631.599999999708</v>
      </c>
      <c r="L4128" s="3" t="s">
        <v>17311</v>
      </c>
      <c r="M4128" s="8" t="str">
        <f ca="1">IFERROR(__xludf.DUMMYFUNCTION("REGEXREPLACE(F3503,""\D"", """")"),"#VALUE!")</f>
        <v>#VALUE!</v>
      </c>
    </row>
    <row r="4129" spans="1:13" ht="15.75" customHeight="1">
      <c r="A4129" s="1">
        <v>3503</v>
      </c>
      <c r="B4129" s="3">
        <v>3504</v>
      </c>
      <c r="C4129" s="3" t="s">
        <v>9425</v>
      </c>
      <c r="D4129" s="3">
        <v>0.16712790792793139</v>
      </c>
      <c r="E4129" s="3">
        <v>0.25694626983472918</v>
      </c>
      <c r="F4129" s="3">
        <v>0.67099567099567103</v>
      </c>
      <c r="G4129" s="3">
        <v>8.2251082251082255E-2</v>
      </c>
      <c r="H4129" s="3">
        <v>0.12987012987012991</v>
      </c>
      <c r="I4129" s="3">
        <v>0.25541125541125542</v>
      </c>
      <c r="J4129" s="3">
        <v>3.2786050623253508E-2</v>
      </c>
      <c r="K4129" s="3">
        <v>24720.099999999969</v>
      </c>
      <c r="L4129" s="3" t="s">
        <v>17313</v>
      </c>
      <c r="M4129" s="8" t="str">
        <f ca="1">IFERROR(__xludf.DUMMYFUNCTION("REGEXREPLACE(F3505,""\D"", """")"),"#VALUE!")</f>
        <v>#VALUE!</v>
      </c>
    </row>
    <row r="4130" spans="1:13" ht="15.75" customHeight="1">
      <c r="A4130" s="1">
        <v>3506</v>
      </c>
      <c r="B4130" s="3">
        <v>3507</v>
      </c>
      <c r="C4130" s="3" t="s">
        <v>9433</v>
      </c>
      <c r="D4130" s="3">
        <v>0.20732294597296691</v>
      </c>
      <c r="E4130" s="3">
        <v>0.21908696314455431</v>
      </c>
      <c r="F4130" s="3">
        <v>0.45070422535211269</v>
      </c>
      <c r="G4130" s="3">
        <v>0.1126760563380282</v>
      </c>
      <c r="H4130" s="3">
        <v>9.8591549295774641E-2</v>
      </c>
      <c r="I4130" s="3">
        <v>0.23943661971830979</v>
      </c>
      <c r="J4130" s="3">
        <v>3.5620580190071402E-2</v>
      </c>
      <c r="K4130" s="3">
        <v>8591.1000000000095</v>
      </c>
      <c r="L4130" s="3" t="s">
        <v>17316</v>
      </c>
      <c r="M4130" s="8" t="str">
        <f ca="1">IFERROR(__xludf.DUMMYFUNCTION("REGEXREPLACE(F3508,""\D"", """")"),"#VALUE!")</f>
        <v>#VALUE!</v>
      </c>
    </row>
    <row r="4131" spans="1:13" ht="15.75" customHeight="1">
      <c r="A4131" s="1">
        <v>3507</v>
      </c>
      <c r="B4131" s="3">
        <v>3508</v>
      </c>
      <c r="C4131" s="3" t="s">
        <v>9435</v>
      </c>
      <c r="D4131" s="3">
        <v>0.1544167155817292</v>
      </c>
      <c r="E4131" s="3">
        <v>0.16456345025218791</v>
      </c>
      <c r="F4131" s="3">
        <v>0.65151515151515149</v>
      </c>
      <c r="G4131" s="3">
        <v>0.10984848484848481</v>
      </c>
      <c r="H4131" s="3">
        <v>0.10227272727272731</v>
      </c>
      <c r="I4131" s="3">
        <v>0.28030303030303028</v>
      </c>
      <c r="J4131" s="3">
        <v>3.119562934024504E-2</v>
      </c>
      <c r="K4131" s="3">
        <v>29756.399999999951</v>
      </c>
      <c r="L4131" s="3" t="s">
        <v>17317</v>
      </c>
      <c r="M4131" s="8" t="str">
        <f ca="1">IFERROR(__xludf.DUMMYFUNCTION("REGEXREPLACE(F3509,""\D"", """")"),"#VALUE!")</f>
        <v>#VALUE!</v>
      </c>
    </row>
    <row r="4132" spans="1:13" ht="15.75" customHeight="1">
      <c r="A4132" s="1">
        <v>3508</v>
      </c>
      <c r="B4132" s="3">
        <v>3509</v>
      </c>
      <c r="C4132" s="3" t="s">
        <v>9437</v>
      </c>
      <c r="D4132" s="3">
        <v>0.19492706332780091</v>
      </c>
      <c r="E4132" s="3">
        <v>0.72649184264079147</v>
      </c>
      <c r="F4132" s="3">
        <v>0.52631578947368418</v>
      </c>
      <c r="G4132" s="3">
        <v>5.2631578947368418E-2</v>
      </c>
      <c r="H4132" s="3">
        <v>3.0701754385964911E-2</v>
      </c>
      <c r="I4132" s="3">
        <v>0.13596491228070179</v>
      </c>
      <c r="J4132" s="3">
        <v>1.469255997291149E-2</v>
      </c>
      <c r="K4132" s="3">
        <v>47809.799999999574</v>
      </c>
      <c r="L4132" s="3" t="s">
        <v>17318</v>
      </c>
      <c r="M4132" s="8" t="str">
        <f ca="1">IFERROR(__xludf.DUMMYFUNCTION("REGEXREPLACE(F3510,""\D"", """")"),"#VALUE!")</f>
        <v>#VALUE!</v>
      </c>
    </row>
    <row r="4133" spans="1:13" ht="15.75" customHeight="1">
      <c r="A4133" s="1">
        <v>3509</v>
      </c>
      <c r="B4133" s="3">
        <v>3510</v>
      </c>
      <c r="C4133" s="3" t="s">
        <v>9440</v>
      </c>
      <c r="D4133" s="3">
        <v>0.16725052176533931</v>
      </c>
      <c r="E4133" s="3">
        <v>0.43622752716621488</v>
      </c>
      <c r="F4133" s="3">
        <v>0.50819672131147542</v>
      </c>
      <c r="G4133" s="3">
        <v>9.3676814988290405E-2</v>
      </c>
      <c r="H4133" s="3">
        <v>5.8548009367681501E-2</v>
      </c>
      <c r="I4133" s="3">
        <v>0.20140515222482441</v>
      </c>
      <c r="J4133" s="3">
        <v>2.3921430076376728E-2</v>
      </c>
      <c r="K4133" s="3">
        <v>47932.4999999996</v>
      </c>
      <c r="L4133" s="3" t="s">
        <v>17319</v>
      </c>
      <c r="M4133" s="8" t="str">
        <f ca="1">IFERROR(__xludf.DUMMYFUNCTION("REGEXREPLACE(F3511,""\D"", """")"),"#VALUE!")</f>
        <v>#VALUE!</v>
      </c>
    </row>
    <row r="4134" spans="1:13" ht="15.75" customHeight="1">
      <c r="A4134" s="1">
        <v>3510</v>
      </c>
      <c r="B4134" s="3">
        <v>3511</v>
      </c>
      <c r="C4134" s="3" t="s">
        <v>9442</v>
      </c>
      <c r="D4134" s="3">
        <v>0.185591073389199</v>
      </c>
      <c r="E4134" s="3">
        <v>0.86650862930916628</v>
      </c>
      <c r="F4134" s="3">
        <v>0.51851851851851849</v>
      </c>
      <c r="G4134" s="3">
        <v>6.6137566137566134E-2</v>
      </c>
      <c r="H4134" s="3">
        <v>2.3809523809523812E-2</v>
      </c>
      <c r="I4134" s="3">
        <v>0.119047619047619</v>
      </c>
      <c r="J4134" s="3">
        <v>1.4533665643192631E-2</v>
      </c>
      <c r="K4134" s="3">
        <v>41264.699999999721</v>
      </c>
      <c r="L4134" s="3" t="s">
        <v>17320</v>
      </c>
      <c r="M4134" s="8" t="str">
        <f ca="1">IFERROR(__xludf.DUMMYFUNCTION("REGEXREPLACE(F3512,""\D"", """")"),"#VALUE!")</f>
        <v>#VALUE!</v>
      </c>
    </row>
    <row r="4135" spans="1:13" ht="15.75" customHeight="1">
      <c r="A4135" s="1">
        <v>3511</v>
      </c>
      <c r="B4135" s="3">
        <v>3512</v>
      </c>
      <c r="C4135" s="3" t="s">
        <v>9444</v>
      </c>
      <c r="D4135" s="3">
        <v>0.1684674594861798</v>
      </c>
      <c r="E4135" s="3">
        <v>0.5964226562649062</v>
      </c>
      <c r="F4135" s="3">
        <v>0.52092050209205021</v>
      </c>
      <c r="G4135" s="3">
        <v>6.903765690376569E-2</v>
      </c>
      <c r="H4135" s="3">
        <v>5.8577405857740593E-2</v>
      </c>
      <c r="I4135" s="3">
        <v>0.16736401673640169</v>
      </c>
      <c r="J4135" s="3">
        <v>2.0405021114426491E-2</v>
      </c>
      <c r="K4135" s="3">
        <v>51621.499999999513</v>
      </c>
      <c r="L4135" s="3" t="s">
        <v>17321</v>
      </c>
      <c r="M4135" s="8" t="str">
        <f ca="1">IFERROR(__xludf.DUMMYFUNCTION("REGEXREPLACE(F3513,""\D"", """")"),"#VALUE!")</f>
        <v>#VALUE!</v>
      </c>
    </row>
    <row r="4136" spans="1:13" ht="15.75" customHeight="1">
      <c r="A4136" s="1">
        <v>3513</v>
      </c>
      <c r="B4136" s="3">
        <v>3514</v>
      </c>
      <c r="C4136" s="3" t="s">
        <v>9449</v>
      </c>
      <c r="D4136" s="3">
        <v>0.28146606263852758</v>
      </c>
      <c r="E4136" s="3">
        <v>0.46223244724095508</v>
      </c>
      <c r="F4136" s="3">
        <v>0.40425531914893609</v>
      </c>
      <c r="G4136" s="3">
        <v>8.5106382978723402E-2</v>
      </c>
      <c r="H4136" s="3">
        <v>4.2553191489361701E-2</v>
      </c>
      <c r="I4136" s="3">
        <v>0.1276595744680851</v>
      </c>
      <c r="J4136" s="3">
        <v>1.826211306108556E-2</v>
      </c>
      <c r="K4136" s="3">
        <v>5386.5999999999976</v>
      </c>
      <c r="L4136" s="3" t="s">
        <v>17323</v>
      </c>
      <c r="M4136" s="8" t="str">
        <f ca="1">IFERROR(__xludf.DUMMYFUNCTION("REGEXREPLACE(F3515,""\D"", """")"),"#VALUE!")</f>
        <v>#VALUE!</v>
      </c>
    </row>
    <row r="4137" spans="1:13" ht="15.75" customHeight="1">
      <c r="A4137" s="1">
        <v>3514</v>
      </c>
      <c r="B4137" s="3">
        <v>3515</v>
      </c>
      <c r="C4137" s="3" t="s">
        <v>9451</v>
      </c>
      <c r="D4137" s="3">
        <v>0.23272226759839071</v>
      </c>
      <c r="E4137" s="3">
        <v>0.61890350039669517</v>
      </c>
      <c r="F4137" s="3">
        <v>0.50526315789473686</v>
      </c>
      <c r="G4137" s="3">
        <v>4.2105263157894743E-2</v>
      </c>
      <c r="H4137" s="3">
        <v>4.2105263157894743E-2</v>
      </c>
      <c r="I4137" s="3">
        <v>0.14736842105263159</v>
      </c>
      <c r="J4137" s="3">
        <v>1.159664752257345E-2</v>
      </c>
      <c r="K4137" s="3">
        <v>10101.800000000019</v>
      </c>
      <c r="L4137" s="3" t="s">
        <v>17324</v>
      </c>
      <c r="M4137" s="8" t="str">
        <f ca="1">IFERROR(__xludf.DUMMYFUNCTION("REGEXREPLACE(F3516,""\D"", """")"),"#VALUE!")</f>
        <v>#VALUE!</v>
      </c>
    </row>
    <row r="4138" spans="1:13" ht="15.75" customHeight="1">
      <c r="A4138" s="1">
        <v>3515</v>
      </c>
      <c r="B4138" s="3">
        <v>3516</v>
      </c>
      <c r="C4138" s="3" t="s">
        <v>9453</v>
      </c>
      <c r="D4138" s="3">
        <v>0.15587893468562361</v>
      </c>
      <c r="E4138" s="3">
        <v>0.24922128179153569</v>
      </c>
      <c r="F4138" s="3">
        <v>0.63131313131313127</v>
      </c>
      <c r="G4138" s="3">
        <v>8.8383838383838384E-2</v>
      </c>
      <c r="H4138" s="3">
        <v>0.1136363636363636</v>
      </c>
      <c r="I4138" s="3">
        <v>0.25505050505050503</v>
      </c>
      <c r="J4138" s="3">
        <v>3.0241743597100801E-2</v>
      </c>
      <c r="K4138" s="3">
        <v>43822.099999999678</v>
      </c>
      <c r="L4138" s="3" t="s">
        <v>17325</v>
      </c>
      <c r="M4138" s="8" t="str">
        <f ca="1">IFERROR(__xludf.DUMMYFUNCTION("REGEXREPLACE(F3517,""\D"", """")"),"#VALUE!")</f>
        <v>#VALUE!</v>
      </c>
    </row>
    <row r="4139" spans="1:13" ht="15.75" customHeight="1">
      <c r="A4139" s="1">
        <v>3516</v>
      </c>
      <c r="B4139" s="3">
        <v>3517</v>
      </c>
      <c r="C4139" s="3" t="s">
        <v>9456</v>
      </c>
      <c r="D4139" s="3">
        <v>0.15508928577201611</v>
      </c>
      <c r="E4139" s="3">
        <v>0.2262309598929178</v>
      </c>
      <c r="F4139" s="3">
        <v>0.61733615221987315</v>
      </c>
      <c r="G4139" s="3">
        <v>0.1099365750528541</v>
      </c>
      <c r="H4139" s="3">
        <v>0.105708245243129</v>
      </c>
      <c r="I4139" s="3">
        <v>0.2558139534883721</v>
      </c>
      <c r="J4139" s="3">
        <v>3.2586423892389867E-2</v>
      </c>
      <c r="K4139" s="3">
        <v>52843.49999999952</v>
      </c>
      <c r="L4139" s="3" t="s">
        <v>17326</v>
      </c>
      <c r="M4139" s="8" t="str">
        <f ca="1">IFERROR(__xludf.DUMMYFUNCTION("REGEXREPLACE(F3518,""\D"", """")"),"#VALUE!")</f>
        <v>#VALUE!</v>
      </c>
    </row>
    <row r="4140" spans="1:13" ht="15.75" customHeight="1">
      <c r="A4140" s="1">
        <v>3521</v>
      </c>
      <c r="B4140" s="3">
        <v>3522</v>
      </c>
      <c r="C4140" s="3" t="s">
        <v>9472</v>
      </c>
      <c r="D4140" s="3">
        <v>0.2086554908886547</v>
      </c>
      <c r="E4140" s="3">
        <v>0.55403153534877525</v>
      </c>
      <c r="F4140" s="3">
        <v>0.51962616822429908</v>
      </c>
      <c r="G4140" s="3">
        <v>6.1682242990654203E-2</v>
      </c>
      <c r="H4140" s="3">
        <v>5.7943925233644861E-2</v>
      </c>
      <c r="I4140" s="3">
        <v>0.16635514018691591</v>
      </c>
      <c r="J4140" s="3">
        <v>2.37723063421954E-2</v>
      </c>
      <c r="K4140" s="3">
        <v>58113.799999999457</v>
      </c>
      <c r="L4140" s="3" t="s">
        <v>17331</v>
      </c>
      <c r="M4140" s="8" t="str">
        <f ca="1">IFERROR(__xludf.DUMMYFUNCTION("REGEXREPLACE(F3523,""\D"", """")"),"#VALUE!")</f>
        <v>#VALUE!</v>
      </c>
    </row>
    <row r="4141" spans="1:13" ht="15.75" customHeight="1">
      <c r="A4141" s="1">
        <v>3522</v>
      </c>
      <c r="B4141" s="3">
        <v>3523</v>
      </c>
      <c r="C4141" s="3" t="s">
        <v>9475</v>
      </c>
      <c r="D4141" s="3">
        <v>0.15583604201896251</v>
      </c>
      <c r="E4141" s="3">
        <v>0.22463347433251821</v>
      </c>
      <c r="F4141" s="3">
        <v>0.64615384615384619</v>
      </c>
      <c r="G4141" s="3">
        <v>0.1230769230769231</v>
      </c>
      <c r="H4141" s="3">
        <v>4.6153846153846163E-2</v>
      </c>
      <c r="I4141" s="3">
        <v>0.2153846153846154</v>
      </c>
      <c r="J4141" s="3">
        <v>1.779778534324308E-2</v>
      </c>
      <c r="K4141" s="3">
        <v>6705.2000000000044</v>
      </c>
      <c r="L4141" s="3" t="s">
        <v>17332</v>
      </c>
      <c r="M4141" s="8" t="str">
        <f ca="1">IFERROR(__xludf.DUMMYFUNCTION("REGEXREPLACE(F3524,""\D"", """")"),"#VALUE!")</f>
        <v>#VALUE!</v>
      </c>
    </row>
    <row r="4142" spans="1:13" ht="15.75" customHeight="1">
      <c r="A4142" s="1">
        <v>3523</v>
      </c>
      <c r="B4142" s="3">
        <v>3524</v>
      </c>
      <c r="C4142" s="3" t="s">
        <v>9477</v>
      </c>
      <c r="D4142" s="3">
        <v>0.1391438340000897</v>
      </c>
      <c r="E4142" s="3">
        <v>0.1378363933343193</v>
      </c>
      <c r="F4142" s="3">
        <v>0.59375</v>
      </c>
      <c r="G4142" s="3">
        <v>9.375E-2</v>
      </c>
      <c r="H4142" s="3">
        <v>0.16666666666666671</v>
      </c>
      <c r="I4142" s="3">
        <v>0.34375</v>
      </c>
      <c r="J4142" s="3">
        <v>3.1131100185878259E-2</v>
      </c>
      <c r="K4142" s="3">
        <v>11295.00000000002</v>
      </c>
      <c r="L4142" s="3" t="s">
        <v>17333</v>
      </c>
      <c r="M4142" s="8" t="str">
        <f ca="1">IFERROR(__xludf.DUMMYFUNCTION("REGEXREPLACE(F3525,""\D"", """")"),"#VALUE!")</f>
        <v>#VALUE!</v>
      </c>
    </row>
    <row r="4143" spans="1:13" ht="15.75" customHeight="1">
      <c r="A4143" s="1">
        <v>3524</v>
      </c>
      <c r="B4143" s="3">
        <v>3525</v>
      </c>
      <c r="C4143" s="3" t="s">
        <v>9480</v>
      </c>
      <c r="D4143" s="3">
        <v>0.16765555462809931</v>
      </c>
      <c r="E4143" s="3">
        <v>0.25677965226365462</v>
      </c>
      <c r="F4143" s="3">
        <v>0.62777777777777777</v>
      </c>
      <c r="G4143" s="3">
        <v>0.10092592592592591</v>
      </c>
      <c r="H4143" s="3">
        <v>0.1046296296296296</v>
      </c>
      <c r="I4143" s="3">
        <v>0.25555555555555548</v>
      </c>
      <c r="J4143" s="3">
        <v>3.4049559857766122E-2</v>
      </c>
      <c r="K4143" s="3">
        <v>119498.8000000008</v>
      </c>
      <c r="L4143" s="3" t="s">
        <v>17334</v>
      </c>
      <c r="M4143" s="8" t="str">
        <f ca="1">IFERROR(__xludf.DUMMYFUNCTION("REGEXREPLACE(F3526,""\D"", """")"),"#VALUE!")</f>
        <v>#VALUE!</v>
      </c>
    </row>
    <row r="4144" spans="1:13" ht="15.75" customHeight="1">
      <c r="A4144" s="1">
        <v>3525</v>
      </c>
      <c r="B4144" s="3">
        <v>3526</v>
      </c>
      <c r="C4144" s="3" t="s">
        <v>9483</v>
      </c>
      <c r="D4144" s="3">
        <v>0.1545126895058932</v>
      </c>
      <c r="E4144" s="3">
        <v>0.25195278775481528</v>
      </c>
      <c r="F4144" s="3">
        <v>0.67136150234741787</v>
      </c>
      <c r="G4144" s="3">
        <v>0.1032863849765258</v>
      </c>
      <c r="H4144" s="3">
        <v>0.1173708920187793</v>
      </c>
      <c r="I4144" s="3">
        <v>0.24882629107981219</v>
      </c>
      <c r="J4144" s="3">
        <v>3.2140596160145571E-2</v>
      </c>
      <c r="K4144" s="3">
        <v>22451.599999999991</v>
      </c>
      <c r="L4144" s="3" t="s">
        <v>17335</v>
      </c>
      <c r="M4144" s="8" t="str">
        <f ca="1">IFERROR(__xludf.DUMMYFUNCTION("REGEXREPLACE(F3527,""\D"", """")"),"#VALUE!")</f>
        <v>#VALUE!</v>
      </c>
    </row>
    <row r="4145" spans="1:13" ht="15.75" customHeight="1">
      <c r="A4145" s="1">
        <v>3527</v>
      </c>
      <c r="B4145" s="3">
        <v>3528</v>
      </c>
      <c r="C4145" s="3" t="s">
        <v>9489</v>
      </c>
      <c r="D4145" s="3">
        <v>0.20330988774935499</v>
      </c>
      <c r="E4145" s="3">
        <v>0.14820666917998249</v>
      </c>
      <c r="F4145" s="3">
        <v>0.67375886524822692</v>
      </c>
      <c r="G4145" s="3">
        <v>0.1276595744680851</v>
      </c>
      <c r="H4145" s="3">
        <v>0.1276595744680851</v>
      </c>
      <c r="I4145" s="3">
        <v>0.30496453900709219</v>
      </c>
      <c r="J4145" s="3">
        <v>4.833968772694263E-2</v>
      </c>
      <c r="K4145" s="3">
        <v>16053.900000000031</v>
      </c>
      <c r="L4145" s="3" t="s">
        <v>17337</v>
      </c>
      <c r="M4145" s="8" t="str">
        <f ca="1">IFERROR(__xludf.DUMMYFUNCTION("REGEXREPLACE(F3529,""\D"", """")"),"#VALUE!")</f>
        <v>#VALUE!</v>
      </c>
    </row>
    <row r="4146" spans="1:13" ht="15.75" customHeight="1">
      <c r="A4146" s="1">
        <v>3528</v>
      </c>
      <c r="B4146" s="3">
        <v>3529</v>
      </c>
      <c r="C4146" s="3" t="s">
        <v>9492</v>
      </c>
      <c r="D4146" s="3">
        <v>0.15968077439350359</v>
      </c>
      <c r="E4146" s="3">
        <v>0.51503005995934215</v>
      </c>
      <c r="F4146" s="3">
        <v>0.59859154929577463</v>
      </c>
      <c r="G4146" s="3">
        <v>5.6338028169014093E-2</v>
      </c>
      <c r="H4146" s="3">
        <v>7.746478873239436E-2</v>
      </c>
      <c r="I4146" s="3">
        <v>0.15492957746478869</v>
      </c>
      <c r="J4146" s="3">
        <v>1.7802112970712939E-2</v>
      </c>
      <c r="K4146" s="3">
        <v>15027.400000000031</v>
      </c>
      <c r="L4146" s="3" t="s">
        <v>17338</v>
      </c>
      <c r="M4146" s="8" t="str">
        <f ca="1">IFERROR(__xludf.DUMMYFUNCTION("REGEXREPLACE(F3530,""\D"", """")"),"#VALUE!")</f>
        <v>#VALUE!</v>
      </c>
    </row>
    <row r="4147" spans="1:13" ht="15.75" customHeight="1">
      <c r="A4147" s="1">
        <v>3531</v>
      </c>
      <c r="B4147" s="3">
        <v>3532</v>
      </c>
      <c r="C4147" s="3" t="s">
        <v>9500</v>
      </c>
      <c r="D4147" s="3">
        <v>0.31584101624253308</v>
      </c>
      <c r="E4147" s="3">
        <v>0.22146444870021359</v>
      </c>
      <c r="F4147" s="3">
        <v>0.7</v>
      </c>
      <c r="G4147" s="3">
        <v>0.14285714285714279</v>
      </c>
      <c r="H4147" s="3">
        <v>4.2857142857142858E-2</v>
      </c>
      <c r="I4147" s="3">
        <v>0.24285714285714291</v>
      </c>
      <c r="J4147" s="3">
        <v>4.0480545095929722E-2</v>
      </c>
      <c r="K4147" s="3">
        <v>7641.2000000000025</v>
      </c>
      <c r="L4147" s="3" t="s">
        <v>17341</v>
      </c>
      <c r="M4147" s="8" t="str">
        <f ca="1">IFERROR(__xludf.DUMMYFUNCTION("REGEXREPLACE(F3533,""\D"", """")"),"#VALUE!")</f>
        <v>#VALUE!</v>
      </c>
    </row>
    <row r="4148" spans="1:13" ht="15.75" customHeight="1">
      <c r="A4148" s="1">
        <v>3533</v>
      </c>
      <c r="B4148" s="3">
        <v>3534</v>
      </c>
      <c r="C4148" s="3" t="s">
        <v>9506</v>
      </c>
      <c r="D4148" s="3">
        <v>0.20338118983027181</v>
      </c>
      <c r="E4148" s="3">
        <v>0.2302347904289174</v>
      </c>
      <c r="F4148" s="3">
        <v>0.61324786324786329</v>
      </c>
      <c r="G4148" s="3">
        <v>9.4017094017094016E-2</v>
      </c>
      <c r="H4148" s="3">
        <v>0.1068376068376068</v>
      </c>
      <c r="I4148" s="3">
        <v>0.25427350427350431</v>
      </c>
      <c r="J4148" s="3">
        <v>3.9623900822346007E-2</v>
      </c>
      <c r="K4148" s="3">
        <v>50654.299999999537</v>
      </c>
      <c r="L4148" s="3" t="s">
        <v>17343</v>
      </c>
      <c r="M4148" s="8" t="str">
        <f ca="1">IFERROR(__xludf.DUMMYFUNCTION("REGEXREPLACE(F3535,""\D"", """")"),"#VALUE!")</f>
        <v>#VALUE!</v>
      </c>
    </row>
    <row r="4149" spans="1:13" ht="15.75" customHeight="1">
      <c r="A4149" s="1">
        <v>3534</v>
      </c>
      <c r="B4149" s="3">
        <v>3535</v>
      </c>
      <c r="C4149" s="3" t="s">
        <v>9508</v>
      </c>
      <c r="D4149" s="3">
        <v>0.21200351193504149</v>
      </c>
      <c r="E4149" s="3">
        <v>0.1494828841758053</v>
      </c>
      <c r="F4149" s="3">
        <v>0.59090909090909094</v>
      </c>
      <c r="G4149" s="3">
        <v>0.12727272727272729</v>
      </c>
      <c r="H4149" s="3">
        <v>0.1727272727272727</v>
      </c>
      <c r="I4149" s="3">
        <v>0.32727272727272733</v>
      </c>
      <c r="J4149" s="3">
        <v>5.8285960884383911E-2</v>
      </c>
      <c r="K4149" s="3">
        <v>12282.600000000029</v>
      </c>
      <c r="L4149" s="3" t="s">
        <v>17344</v>
      </c>
      <c r="M4149" s="8" t="str">
        <f ca="1">IFERROR(__xludf.DUMMYFUNCTION("REGEXREPLACE(F3536,""\D"", """")"),"#VALUE!")</f>
        <v>#VALUE!</v>
      </c>
    </row>
    <row r="4150" spans="1:13" ht="15.75" customHeight="1">
      <c r="A4150" s="1">
        <v>3535</v>
      </c>
      <c r="B4150" s="3">
        <v>3536</v>
      </c>
      <c r="C4150" s="3" t="s">
        <v>9511</v>
      </c>
      <c r="D4150" s="3">
        <v>0.13930341215102651</v>
      </c>
      <c r="E4150" s="3">
        <v>0.20457641355840689</v>
      </c>
      <c r="F4150" s="3">
        <v>0.61773700305810397</v>
      </c>
      <c r="G4150" s="3">
        <v>0.1039755351681957</v>
      </c>
      <c r="H4150" s="3">
        <v>0.1284403669724771</v>
      </c>
      <c r="I4150" s="3">
        <v>0.27522935779816521</v>
      </c>
      <c r="J4150" s="3">
        <v>3.1128760447523982E-2</v>
      </c>
      <c r="K4150" s="3">
        <v>36050.299999999821</v>
      </c>
      <c r="L4150" s="3" t="s">
        <v>17345</v>
      </c>
      <c r="M4150" s="8" t="str">
        <f ca="1">IFERROR(__xludf.DUMMYFUNCTION("REGEXREPLACE(F3537,""\D"", """")"),"#VALUE!")</f>
        <v>#VALUE!</v>
      </c>
    </row>
    <row r="4151" spans="1:13" ht="15.75" customHeight="1">
      <c r="A4151" s="1">
        <v>3536</v>
      </c>
      <c r="B4151" s="3">
        <v>3537</v>
      </c>
      <c r="C4151" s="3" t="s">
        <v>9513</v>
      </c>
      <c r="D4151" s="3">
        <v>0.1764929277143196</v>
      </c>
      <c r="E4151" s="3">
        <v>0.20060358600381981</v>
      </c>
      <c r="F4151" s="3">
        <v>0.65427509293680297</v>
      </c>
      <c r="G4151" s="3">
        <v>9.2936802973977689E-2</v>
      </c>
      <c r="H4151" s="3">
        <v>0.1152416356877323</v>
      </c>
      <c r="I4151" s="3">
        <v>0.26022304832713761</v>
      </c>
      <c r="J4151" s="3">
        <v>3.4824118858544369E-2</v>
      </c>
      <c r="K4151" s="3">
        <v>28710.599999999929</v>
      </c>
      <c r="L4151" s="3" t="s">
        <v>17346</v>
      </c>
      <c r="M4151" s="8" t="str">
        <f ca="1">IFERROR(__xludf.DUMMYFUNCTION("REGEXREPLACE(F3538,""\D"", """")"),"#VALUE!")</f>
        <v>#VALUE!</v>
      </c>
    </row>
    <row r="4152" spans="1:13" ht="15.75" customHeight="1">
      <c r="A4152" s="1">
        <v>3537</v>
      </c>
      <c r="B4152" s="3">
        <v>3538</v>
      </c>
      <c r="C4152" s="3" t="s">
        <v>9515</v>
      </c>
      <c r="D4152" s="3">
        <v>0.19183531919793931</v>
      </c>
      <c r="E4152" s="3">
        <v>0.79093437032919589</v>
      </c>
      <c r="F4152" s="3">
        <v>0.52141057934508817</v>
      </c>
      <c r="G4152" s="3">
        <v>5.793450881612091E-2</v>
      </c>
      <c r="H4152" s="3">
        <v>3.5264483627204031E-2</v>
      </c>
      <c r="I4152" s="3">
        <v>0.13098236775818639</v>
      </c>
      <c r="J4152" s="3">
        <v>1.6157687782836001E-2</v>
      </c>
      <c r="K4152" s="3">
        <v>41658.599999999708</v>
      </c>
      <c r="L4152" s="3" t="s">
        <v>17347</v>
      </c>
      <c r="M4152" s="8" t="str">
        <f ca="1">IFERROR(__xludf.DUMMYFUNCTION("REGEXREPLACE(F3539,""\D"", """")"),"#VALUE!")</f>
        <v>#VALUE!</v>
      </c>
    </row>
    <row r="4153" spans="1:13" ht="15.75" customHeight="1">
      <c r="A4153" s="1">
        <v>3538</v>
      </c>
      <c r="B4153" s="3">
        <v>3539</v>
      </c>
      <c r="C4153" s="3" t="s">
        <v>9518</v>
      </c>
      <c r="D4153" s="3">
        <v>0.18368396038990281</v>
      </c>
      <c r="E4153" s="3">
        <v>0.20625468814985221</v>
      </c>
      <c r="F4153" s="3">
        <v>0.61344537815126055</v>
      </c>
      <c r="G4153" s="3">
        <v>0.1764705882352941</v>
      </c>
      <c r="H4153" s="3">
        <v>0.13445378151260501</v>
      </c>
      <c r="I4153" s="3">
        <v>0.31092436974789922</v>
      </c>
      <c r="J4153" s="3">
        <v>5.3000770995491893E-2</v>
      </c>
      <c r="K4153" s="3">
        <v>13841.20000000003</v>
      </c>
      <c r="L4153" s="3" t="s">
        <v>17348</v>
      </c>
      <c r="M4153" s="8" t="str">
        <f ca="1">IFERROR(__xludf.DUMMYFUNCTION("REGEXREPLACE(F3540,""\D"", """")"),"#VALUE!")</f>
        <v>#VALUE!</v>
      </c>
    </row>
    <row r="4154" spans="1:13" ht="15.75" customHeight="1">
      <c r="A4154" s="1">
        <v>3539</v>
      </c>
      <c r="B4154" s="3">
        <v>3540</v>
      </c>
      <c r="C4154" s="3" t="s">
        <v>9520</v>
      </c>
      <c r="D4154" s="3">
        <v>0.18873088448236511</v>
      </c>
      <c r="E4154" s="3">
        <v>0.26670451107972482</v>
      </c>
      <c r="F4154" s="3">
        <v>0.56000000000000005</v>
      </c>
      <c r="G4154" s="3">
        <v>0.1066666666666667</v>
      </c>
      <c r="H4154" s="3">
        <v>0.1133333333333333</v>
      </c>
      <c r="I4154" s="3">
        <v>0.26</v>
      </c>
      <c r="J4154" s="3">
        <v>3.8189003339339E-2</v>
      </c>
      <c r="K4154" s="3">
        <v>17315.800000000028</v>
      </c>
      <c r="L4154" s="3" t="s">
        <v>17349</v>
      </c>
      <c r="M4154" s="8" t="str">
        <f ca="1">IFERROR(__xludf.DUMMYFUNCTION("REGEXREPLACE(F3541,""\D"", """")"),"#VALUE!")</f>
        <v>#VALUE!</v>
      </c>
    </row>
    <row r="4155" spans="1:13" ht="15.75" customHeight="1">
      <c r="A4155" s="1">
        <v>3540</v>
      </c>
      <c r="B4155" s="3">
        <v>3541</v>
      </c>
      <c r="C4155" s="3" t="s">
        <v>9522</v>
      </c>
      <c r="D4155" s="3">
        <v>0.18370015056144631</v>
      </c>
      <c r="E4155" s="3">
        <v>0.42015793693599851</v>
      </c>
      <c r="F4155" s="3">
        <v>0.55800000000000005</v>
      </c>
      <c r="G4155" s="3">
        <v>8.4000000000000005E-2</v>
      </c>
      <c r="H4155" s="3">
        <v>8.2000000000000003E-2</v>
      </c>
      <c r="I4155" s="3">
        <v>0.20599999999999999</v>
      </c>
      <c r="J4155" s="3">
        <v>2.945552731206225E-2</v>
      </c>
      <c r="K4155" s="3">
        <v>55759.099999999467</v>
      </c>
      <c r="L4155" s="3" t="s">
        <v>17350</v>
      </c>
      <c r="M4155" s="8" t="str">
        <f ca="1">IFERROR(__xludf.DUMMYFUNCTION("REGEXREPLACE(F3542,""\D"", """")"),"#VALUE!")</f>
        <v>#VALUE!</v>
      </c>
    </row>
    <row r="4156" spans="1:13" ht="15.75" customHeight="1">
      <c r="A4156" s="1">
        <v>3541</v>
      </c>
      <c r="B4156" s="3">
        <v>3542</v>
      </c>
      <c r="C4156" s="3" t="s">
        <v>9524</v>
      </c>
      <c r="D4156" s="3">
        <v>0.1865790879053062</v>
      </c>
      <c r="E4156" s="3">
        <v>0.68269320672293166</v>
      </c>
      <c r="F4156" s="3">
        <v>0.48988764044943822</v>
      </c>
      <c r="G4156" s="3">
        <v>4.7191011235955059E-2</v>
      </c>
      <c r="H4156" s="3">
        <v>4.49438202247191E-2</v>
      </c>
      <c r="I4156" s="3">
        <v>0.1348314606741573</v>
      </c>
      <c r="J4156" s="3">
        <v>1.586270405814676E-2</v>
      </c>
      <c r="K4156" s="3">
        <v>46705.299999999588</v>
      </c>
      <c r="L4156" s="3" t="s">
        <v>17351</v>
      </c>
      <c r="M4156" s="8" t="str">
        <f ca="1">IFERROR(__xludf.DUMMYFUNCTION("REGEXREPLACE(F3543,""\D"", """")"),"#VALUE!")</f>
        <v>#VALUE!</v>
      </c>
    </row>
    <row r="4157" spans="1:13" ht="15.75" customHeight="1">
      <c r="A4157" s="1">
        <v>3542</v>
      </c>
      <c r="B4157" s="3">
        <v>3543</v>
      </c>
      <c r="C4157" s="3" t="s">
        <v>9526</v>
      </c>
      <c r="D4157" s="3">
        <v>0.2063162497181949</v>
      </c>
      <c r="E4157" s="3">
        <v>0.27948675498834752</v>
      </c>
      <c r="F4157" s="3">
        <v>0.65158371040723984</v>
      </c>
      <c r="G4157" s="3">
        <v>8.1447963800904979E-2</v>
      </c>
      <c r="H4157" s="3">
        <v>0.1131221719457014</v>
      </c>
      <c r="I4157" s="3">
        <v>0.2330316742081448</v>
      </c>
      <c r="J4157" s="3">
        <v>3.8471506941071813E-2</v>
      </c>
      <c r="K4157" s="3">
        <v>47493.299999999588</v>
      </c>
      <c r="L4157" s="3" t="s">
        <v>17352</v>
      </c>
      <c r="M4157" s="8" t="str">
        <f ca="1">IFERROR(__xludf.DUMMYFUNCTION("REGEXREPLACE(F3544,""\D"", """")"),"#VALUE!")</f>
        <v>#VALUE!</v>
      </c>
    </row>
    <row r="4158" spans="1:13" ht="15.75" customHeight="1">
      <c r="A4158" s="1">
        <v>3543</v>
      </c>
      <c r="B4158" s="3">
        <v>3544</v>
      </c>
      <c r="C4158" s="3" t="s">
        <v>9528</v>
      </c>
      <c r="D4158" s="3">
        <v>0.19055618449402911</v>
      </c>
      <c r="E4158" s="3">
        <v>0.21939379310144799</v>
      </c>
      <c r="F4158" s="3">
        <v>0.61428571428571432</v>
      </c>
      <c r="G4158" s="3">
        <v>9.285714285714286E-2</v>
      </c>
      <c r="H4158" s="3">
        <v>9.285714285714286E-2</v>
      </c>
      <c r="I4158" s="3">
        <v>0.25714285714285712</v>
      </c>
      <c r="J4158" s="3">
        <v>3.1578310336480259E-2</v>
      </c>
      <c r="K4158" s="3">
        <v>16059.80000000003</v>
      </c>
      <c r="L4158" s="3" t="s">
        <v>17353</v>
      </c>
      <c r="M4158" s="8" t="str">
        <f ca="1">IFERROR(__xludf.DUMMYFUNCTION("REGEXREPLACE(F3545,""\D"", """")"),"#VALUE!")</f>
        <v>#VALUE!</v>
      </c>
    </row>
    <row r="4159" spans="1:13" ht="15.75" customHeight="1">
      <c r="A4159" s="1">
        <v>3544</v>
      </c>
      <c r="B4159" s="3">
        <v>3545</v>
      </c>
      <c r="C4159" s="3" t="s">
        <v>9530</v>
      </c>
      <c r="D4159" s="3">
        <v>0.15111581112332009</v>
      </c>
      <c r="E4159" s="3">
        <v>0.4965987389430811</v>
      </c>
      <c r="F4159" s="3">
        <v>0.51356238698010848</v>
      </c>
      <c r="G4159" s="3">
        <v>6.50994575045208E-2</v>
      </c>
      <c r="H4159" s="3">
        <v>5.6057866184448461E-2</v>
      </c>
      <c r="I4159" s="3">
        <v>0.1663652802893309</v>
      </c>
      <c r="J4159" s="3">
        <v>1.7457561931385781E-2</v>
      </c>
      <c r="K4159" s="3">
        <v>58908.199999999437</v>
      </c>
      <c r="L4159" s="3" t="s">
        <v>17354</v>
      </c>
      <c r="M4159" s="8" t="str">
        <f ca="1">IFERROR(__xludf.DUMMYFUNCTION("REGEXREPLACE(F3546,""\D"", """")"),"#VALUE!")</f>
        <v>#VALUE!</v>
      </c>
    </row>
    <row r="4160" spans="1:13" ht="15.75" customHeight="1">
      <c r="A4160" s="1">
        <v>3545</v>
      </c>
      <c r="B4160" s="3">
        <v>3546</v>
      </c>
      <c r="C4160" s="3" t="s">
        <v>9533</v>
      </c>
      <c r="D4160" s="3">
        <v>0.12669991387770649</v>
      </c>
      <c r="E4160" s="3">
        <v>0.26441380286612998</v>
      </c>
      <c r="F4160" s="3">
        <v>0.44</v>
      </c>
      <c r="G4160" s="3">
        <v>0.2</v>
      </c>
      <c r="H4160" s="3">
        <v>0</v>
      </c>
      <c r="I4160" s="3">
        <v>0.22</v>
      </c>
      <c r="J4160" s="3">
        <v>1.6977992485238881E-2</v>
      </c>
      <c r="K4160" s="3">
        <v>5772</v>
      </c>
      <c r="L4160" s="3" t="s">
        <v>17355</v>
      </c>
      <c r="M4160" s="8" t="str">
        <f ca="1">IFERROR(__xludf.DUMMYFUNCTION("REGEXREPLACE(F3547,""\D"", """")"),"#VALUE!")</f>
        <v>#VALUE!</v>
      </c>
    </row>
    <row r="4161" spans="1:13" ht="15.75" customHeight="1">
      <c r="A4161" s="1">
        <v>3546</v>
      </c>
      <c r="B4161" s="3">
        <v>3547</v>
      </c>
      <c r="C4161" s="3" t="s">
        <v>9535</v>
      </c>
      <c r="D4161" s="3">
        <v>0.17830054120168379</v>
      </c>
      <c r="E4161" s="3">
        <v>0.62237433597437464</v>
      </c>
      <c r="F4161" s="3">
        <v>0.51627906976744187</v>
      </c>
      <c r="G4161" s="3">
        <v>7.441860465116279E-2</v>
      </c>
      <c r="H4161" s="3">
        <v>5.1162790697674418E-2</v>
      </c>
      <c r="I4161" s="3">
        <v>0.16279069767441859</v>
      </c>
      <c r="J4161" s="3">
        <v>2.0951044952287098E-2</v>
      </c>
      <c r="K4161" s="3">
        <v>47168.999999999607</v>
      </c>
      <c r="L4161" s="3" t="s">
        <v>17356</v>
      </c>
      <c r="M4161" s="8" t="str">
        <f ca="1">IFERROR(__xludf.DUMMYFUNCTION("REGEXREPLACE(F3548,""\D"", """")"),"#VALUE!")</f>
        <v>#VALUE!</v>
      </c>
    </row>
    <row r="4162" spans="1:13" ht="15.75" customHeight="1">
      <c r="A4162" s="1">
        <v>3547</v>
      </c>
      <c r="B4162" s="3">
        <v>3548</v>
      </c>
      <c r="C4162" s="3" t="s">
        <v>9537</v>
      </c>
      <c r="D4162" s="3">
        <v>0.1282504037867403</v>
      </c>
      <c r="E4162" s="3">
        <v>0.3094977845491001</v>
      </c>
      <c r="F4162" s="3">
        <v>0.58356940509915012</v>
      </c>
      <c r="G4162" s="3">
        <v>6.5155807365439092E-2</v>
      </c>
      <c r="H4162" s="3">
        <v>9.6317280453257784E-2</v>
      </c>
      <c r="I4162" s="3">
        <v>0.22662889518413601</v>
      </c>
      <c r="J4162" s="3">
        <v>1.9424221248055821E-2</v>
      </c>
      <c r="K4162" s="3">
        <v>38504.79999999977</v>
      </c>
      <c r="L4162" s="3" t="s">
        <v>17357</v>
      </c>
      <c r="M4162" s="8" t="str">
        <f ca="1">IFERROR(__xludf.DUMMYFUNCTION("REGEXREPLACE(F3549,""\D"", """")"),"#VALUE!")</f>
        <v>#VALUE!</v>
      </c>
    </row>
    <row r="4163" spans="1:13" ht="15.75" customHeight="1">
      <c r="A4163" s="1">
        <v>3552</v>
      </c>
      <c r="B4163" s="3">
        <v>3553</v>
      </c>
      <c r="C4163" s="3" t="s">
        <v>9552</v>
      </c>
      <c r="D4163" s="3">
        <v>0.15494402272645469</v>
      </c>
      <c r="E4163" s="3">
        <v>0.16892024674763109</v>
      </c>
      <c r="F4163" s="3">
        <v>0.61963190184049077</v>
      </c>
      <c r="G4163" s="3">
        <v>0.1042944785276074</v>
      </c>
      <c r="H4163" s="3">
        <v>0.1012269938650307</v>
      </c>
      <c r="I4163" s="3">
        <v>0.27300613496932508</v>
      </c>
      <c r="J4163" s="3">
        <v>3.0578691592247211E-2</v>
      </c>
      <c r="K4163" s="3">
        <v>35983.099999999817</v>
      </c>
      <c r="L4163" s="3" t="s">
        <v>17362</v>
      </c>
      <c r="M4163" s="8" t="str">
        <f ca="1">IFERROR(__xludf.DUMMYFUNCTION("REGEXREPLACE(F3554,""\D"", """")"),"#VALUE!")</f>
        <v>#VALUE!</v>
      </c>
    </row>
    <row r="4164" spans="1:13" ht="15.75" customHeight="1">
      <c r="A4164" s="1">
        <v>3554</v>
      </c>
      <c r="B4164" s="3">
        <v>3555</v>
      </c>
      <c r="C4164" s="3" t="s">
        <v>9558</v>
      </c>
      <c r="D4164" s="3">
        <v>0.1468320708546651</v>
      </c>
      <c r="E4164" s="3">
        <v>0.65969151599132414</v>
      </c>
      <c r="F4164" s="3">
        <v>0.5</v>
      </c>
      <c r="G4164" s="3">
        <v>6.4676616915422883E-2</v>
      </c>
      <c r="H4164" s="3">
        <v>4.7263681592039801E-2</v>
      </c>
      <c r="I4164" s="3">
        <v>0.1492537313432836</v>
      </c>
      <c r="J4164" s="3">
        <v>1.5224111625217571E-2</v>
      </c>
      <c r="K4164" s="3">
        <v>44527.19999999967</v>
      </c>
      <c r="L4164" s="3" t="s">
        <v>17364</v>
      </c>
      <c r="M4164" s="8" t="str">
        <f ca="1">IFERROR(__xludf.DUMMYFUNCTION("REGEXREPLACE(F3556,""\D"", """")"),"#VALUE!")</f>
        <v>#VALUE!</v>
      </c>
    </row>
    <row r="4165" spans="1:13" ht="15.75" customHeight="1">
      <c r="A4165" s="1">
        <v>3555</v>
      </c>
      <c r="B4165" s="3">
        <v>3556</v>
      </c>
      <c r="C4165" s="3" t="s">
        <v>9560</v>
      </c>
      <c r="D4165" s="3">
        <v>0.17270508181497229</v>
      </c>
      <c r="E4165" s="3">
        <v>0.81593268297694621</v>
      </c>
      <c r="F4165" s="3">
        <v>0.50495049504950495</v>
      </c>
      <c r="G4165" s="3">
        <v>5.6930693069306933E-2</v>
      </c>
      <c r="H4165" s="3">
        <v>2.9702970297029702E-2</v>
      </c>
      <c r="I4165" s="3">
        <v>0.1212871287128713</v>
      </c>
      <c r="J4165" s="3">
        <v>1.3351861055378609E-2</v>
      </c>
      <c r="K4165" s="3">
        <v>43693.699999999677</v>
      </c>
      <c r="L4165" s="3" t="s">
        <v>17365</v>
      </c>
      <c r="M4165" s="8" t="str">
        <f ca="1">IFERROR(__xludf.DUMMYFUNCTION("REGEXREPLACE(F3557,""\D"", """")"),"#VALUE!")</f>
        <v>#VALUE!</v>
      </c>
    </row>
    <row r="4166" spans="1:13" ht="15.75" customHeight="1">
      <c r="A4166" s="1">
        <v>3557</v>
      </c>
      <c r="B4166" s="3">
        <v>3558</v>
      </c>
      <c r="C4166" s="3" t="s">
        <v>9565</v>
      </c>
      <c r="D4166" s="3">
        <v>0.16324870348400361</v>
      </c>
      <c r="E4166" s="3">
        <v>0.44209167360121082</v>
      </c>
      <c r="F4166" s="3">
        <v>0.5883495145631068</v>
      </c>
      <c r="G4166" s="3">
        <v>7.5728155339805828E-2</v>
      </c>
      <c r="H4166" s="3">
        <v>7.0873786407766995E-2</v>
      </c>
      <c r="I4166" s="3">
        <v>0.19029126213592229</v>
      </c>
      <c r="J4166" s="3">
        <v>2.346561306845708E-2</v>
      </c>
      <c r="K4166" s="3">
        <v>111414.7000000004</v>
      </c>
      <c r="L4166" s="3" t="s">
        <v>17367</v>
      </c>
      <c r="M4166" s="8" t="str">
        <f ca="1">IFERROR(__xludf.DUMMYFUNCTION("REGEXREPLACE(F3559,""\D"", """")"),"#VALUE!")</f>
        <v>#VALUE!</v>
      </c>
    </row>
    <row r="4167" spans="1:13" ht="15.75" customHeight="1">
      <c r="A4167" s="1">
        <v>3558</v>
      </c>
      <c r="B4167" s="3">
        <v>3559</v>
      </c>
      <c r="C4167" s="3" t="s">
        <v>9568</v>
      </c>
      <c r="D4167" s="3">
        <v>0.15321376294257039</v>
      </c>
      <c r="E4167" s="3">
        <v>0.22439312357242749</v>
      </c>
      <c r="F4167" s="3">
        <v>0.59414225941422594</v>
      </c>
      <c r="G4167" s="3">
        <v>0.1297071129707113</v>
      </c>
      <c r="H4167" s="3">
        <v>7.1129707112970716E-2</v>
      </c>
      <c r="I4167" s="3">
        <v>0.25523012552301261</v>
      </c>
      <c r="J4167" s="3">
        <v>2.8018386338694919E-2</v>
      </c>
      <c r="K4167" s="3">
        <v>26434.5</v>
      </c>
      <c r="L4167" s="3" t="s">
        <v>17368</v>
      </c>
      <c r="M4167" s="8" t="str">
        <f ca="1">IFERROR(__xludf.DUMMYFUNCTION("REGEXREPLACE(F3560,""\D"", """")"),"#VALUE!")</f>
        <v>#VALUE!</v>
      </c>
    </row>
    <row r="4168" spans="1:13" ht="15.75" customHeight="1">
      <c r="A4168" s="1">
        <v>3561</v>
      </c>
      <c r="B4168" s="3">
        <v>3562</v>
      </c>
      <c r="C4168" s="3" t="s">
        <v>9576</v>
      </c>
      <c r="D4168" s="3">
        <v>0.23095902830816981</v>
      </c>
      <c r="E4168" s="3">
        <v>0.69526843241163339</v>
      </c>
      <c r="F4168" s="3">
        <v>0.53973509933774833</v>
      </c>
      <c r="G4168" s="3">
        <v>6.6225165562913912E-2</v>
      </c>
      <c r="H4168" s="3">
        <v>2.9801324503311261E-2</v>
      </c>
      <c r="I4168" s="3">
        <v>0.14238410596026491</v>
      </c>
      <c r="J4168" s="3">
        <v>1.918358005566867E-2</v>
      </c>
      <c r="K4168" s="3">
        <v>31796.899999999911</v>
      </c>
      <c r="L4168" s="3" t="s">
        <v>17371</v>
      </c>
      <c r="M4168" s="8" t="str">
        <f ca="1">IFERROR(__xludf.DUMMYFUNCTION("REGEXREPLACE(F3563,""\D"", """")"),"#VALUE!")</f>
        <v>#VALUE!</v>
      </c>
    </row>
    <row r="4169" spans="1:13" ht="15.75" customHeight="1">
      <c r="A4169" s="1">
        <v>3563</v>
      </c>
      <c r="B4169" s="3">
        <v>3564</v>
      </c>
      <c r="C4169" s="3" t="s">
        <v>9582</v>
      </c>
      <c r="D4169" s="3">
        <v>0.17971990076794411</v>
      </c>
      <c r="E4169" s="3">
        <v>0.25319991221354188</v>
      </c>
      <c r="F4169" s="3">
        <v>0.61837455830388688</v>
      </c>
      <c r="G4169" s="3">
        <v>0.1060070671378092</v>
      </c>
      <c r="H4169" s="3">
        <v>0.1095406360424028</v>
      </c>
      <c r="I4169" s="3">
        <v>0.27208480565371018</v>
      </c>
      <c r="J4169" s="3">
        <v>3.7072024942823197E-2</v>
      </c>
      <c r="K4169" s="3">
        <v>31012.399999999911</v>
      </c>
      <c r="L4169" s="3" t="s">
        <v>17373</v>
      </c>
      <c r="M4169" s="8" t="str">
        <f ca="1">IFERROR(__xludf.DUMMYFUNCTION("REGEXREPLACE(F3565,""\D"", """")"),"#VALUE!")</f>
        <v>#VALUE!</v>
      </c>
    </row>
    <row r="4170" spans="1:13" ht="15.75" customHeight="1">
      <c r="A4170" s="1">
        <v>3564</v>
      </c>
      <c r="B4170" s="3">
        <v>3565</v>
      </c>
      <c r="C4170" s="3" t="s">
        <v>9584</v>
      </c>
      <c r="D4170" s="3">
        <v>0.1833509278070716</v>
      </c>
      <c r="E4170" s="3">
        <v>0.40386191816085021</v>
      </c>
      <c r="F4170" s="3">
        <v>0.50234741784037562</v>
      </c>
      <c r="G4170" s="3">
        <v>9.3896713615023469E-2</v>
      </c>
      <c r="H4170" s="3">
        <v>6.1032863849765258E-2</v>
      </c>
      <c r="I4170" s="3">
        <v>0.19718309859154931</v>
      </c>
      <c r="J4170" s="3">
        <v>2.5506387053964161E-2</v>
      </c>
      <c r="K4170" s="3">
        <v>23687</v>
      </c>
      <c r="L4170" s="3" t="s">
        <v>17374</v>
      </c>
      <c r="M4170" s="8" t="str">
        <f ca="1">IFERROR(__xludf.DUMMYFUNCTION("REGEXREPLACE(F3566,""\D"", """")"),"#VALUE!")</f>
        <v>#VALUE!</v>
      </c>
    </row>
    <row r="4171" spans="1:13" ht="15.75" customHeight="1">
      <c r="A4171" s="1">
        <v>3565</v>
      </c>
      <c r="B4171" s="3">
        <v>3566</v>
      </c>
      <c r="C4171" s="3" t="s">
        <v>9586</v>
      </c>
      <c r="D4171" s="3">
        <v>0.16069847646401789</v>
      </c>
      <c r="E4171" s="3">
        <v>0.26071384283624699</v>
      </c>
      <c r="F4171" s="3">
        <v>0.61348314606741572</v>
      </c>
      <c r="G4171" s="3">
        <v>8.3146067415730343E-2</v>
      </c>
      <c r="H4171" s="3">
        <v>0.1101123595505618</v>
      </c>
      <c r="I4171" s="3">
        <v>0.23370786516853931</v>
      </c>
      <c r="J4171" s="3">
        <v>2.9846619477741441E-2</v>
      </c>
      <c r="K4171" s="3">
        <v>47969.299999999603</v>
      </c>
      <c r="L4171" s="3" t="s">
        <v>17375</v>
      </c>
      <c r="M4171" s="8" t="str">
        <f ca="1">IFERROR(__xludf.DUMMYFUNCTION("REGEXREPLACE(F3567,""\D"", """")"),"#VALUE!")</f>
        <v>#VALUE!</v>
      </c>
    </row>
    <row r="4172" spans="1:13" ht="15.75" customHeight="1">
      <c r="A4172" s="1">
        <v>3566</v>
      </c>
      <c r="B4172" s="3">
        <v>3567</v>
      </c>
      <c r="C4172" s="3" t="s">
        <v>9588</v>
      </c>
      <c r="D4172" s="3">
        <v>0.1511144116404933</v>
      </c>
      <c r="E4172" s="3">
        <v>0.22191598719635761</v>
      </c>
      <c r="F4172" s="3">
        <v>0.63247863247863245</v>
      </c>
      <c r="G4172" s="3">
        <v>0.1068376068376068</v>
      </c>
      <c r="H4172" s="3">
        <v>9.8290598290598288E-2</v>
      </c>
      <c r="I4172" s="3">
        <v>0.2393162393162393</v>
      </c>
      <c r="J4172" s="3">
        <v>2.92489397707997E-2</v>
      </c>
      <c r="K4172" s="3">
        <v>25841.5</v>
      </c>
      <c r="L4172" s="3" t="s">
        <v>17376</v>
      </c>
      <c r="M4172" s="8" t="str">
        <f ca="1">IFERROR(__xludf.DUMMYFUNCTION("REGEXREPLACE(F3568,""\D"", """")"),"#VALUE!")</f>
        <v>#VALUE!</v>
      </c>
    </row>
    <row r="4173" spans="1:13" ht="15.75" customHeight="1">
      <c r="A4173" s="1">
        <v>3567</v>
      </c>
      <c r="B4173" s="3">
        <v>3568</v>
      </c>
      <c r="C4173" s="3" t="s">
        <v>9591</v>
      </c>
      <c r="D4173" s="3">
        <v>0.15206264272804049</v>
      </c>
      <c r="E4173" s="3">
        <v>0.46885595513424899</v>
      </c>
      <c r="F4173" s="3">
        <v>0.54705882352941182</v>
      </c>
      <c r="G4173" s="3">
        <v>5.8823529411764712E-2</v>
      </c>
      <c r="H4173" s="3">
        <v>6.1764705882352937E-2</v>
      </c>
      <c r="I4173" s="3">
        <v>0.1647058823529412</v>
      </c>
      <c r="J4173" s="3">
        <v>1.6973565212129019E-2</v>
      </c>
      <c r="K4173" s="3">
        <v>36756.899999999827</v>
      </c>
      <c r="L4173" s="3" t="s">
        <v>17377</v>
      </c>
      <c r="M4173" s="8" t="str">
        <f ca="1">IFERROR(__xludf.DUMMYFUNCTION("REGEXREPLACE(F3569,""\D"", """")"),"#VALUE!")</f>
        <v>#VALUE!</v>
      </c>
    </row>
    <row r="4174" spans="1:13" ht="15.75" customHeight="1">
      <c r="A4174" s="1">
        <v>3568</v>
      </c>
      <c r="B4174" s="3">
        <v>3569</v>
      </c>
      <c r="C4174" s="3" t="s">
        <v>9593</v>
      </c>
      <c r="D4174" s="3">
        <v>0.16473721492249649</v>
      </c>
      <c r="E4174" s="3">
        <v>0.2354237019438013</v>
      </c>
      <c r="F4174" s="3">
        <v>0.62452107279693492</v>
      </c>
      <c r="G4174" s="3">
        <v>9.3869731800766285E-2</v>
      </c>
      <c r="H4174" s="3">
        <v>9.3869731800766285E-2</v>
      </c>
      <c r="I4174" s="3">
        <v>0.26053639846743287</v>
      </c>
      <c r="J4174" s="3">
        <v>3.0068221947654541E-2</v>
      </c>
      <c r="K4174" s="3">
        <v>56819.199999999437</v>
      </c>
      <c r="L4174" s="3" t="s">
        <v>17378</v>
      </c>
      <c r="M4174" s="8" t="str">
        <f ca="1">IFERROR(__xludf.DUMMYFUNCTION("REGEXREPLACE(F3570,""\D"", """")"),"#VALUE!")</f>
        <v>#VALUE!</v>
      </c>
    </row>
    <row r="4175" spans="1:13" ht="15.75" customHeight="1">
      <c r="A4175" s="1">
        <v>3569</v>
      </c>
      <c r="B4175" s="3">
        <v>3570</v>
      </c>
      <c r="C4175" s="3" t="s">
        <v>9596</v>
      </c>
      <c r="D4175" s="3">
        <v>0.17914429130780071</v>
      </c>
      <c r="E4175" s="3">
        <v>0.18190403077152931</v>
      </c>
      <c r="F4175" s="3">
        <v>0.63636363636363635</v>
      </c>
      <c r="G4175" s="3">
        <v>0.13419913419913421</v>
      </c>
      <c r="H4175" s="3">
        <v>0.13419913419913421</v>
      </c>
      <c r="I4175" s="3">
        <v>0.29870129870129869</v>
      </c>
      <c r="J4175" s="3">
        <v>4.6233527102401653E-2</v>
      </c>
      <c r="K4175" s="3">
        <v>26248.3</v>
      </c>
      <c r="L4175" s="3" t="s">
        <v>17379</v>
      </c>
      <c r="M4175" s="8" t="str">
        <f ca="1">IFERROR(__xludf.DUMMYFUNCTION("REGEXREPLACE(F3571,""\D"", """")"),"#VALUE!")</f>
        <v>#VALUE!</v>
      </c>
    </row>
    <row r="4176" spans="1:13" ht="15.75" customHeight="1">
      <c r="A4176" s="1">
        <v>3572</v>
      </c>
      <c r="B4176" s="3">
        <v>3573</v>
      </c>
      <c r="C4176" s="3" t="s">
        <v>9604</v>
      </c>
      <c r="D4176" s="3">
        <v>0.12247655505829751</v>
      </c>
      <c r="E4176" s="3">
        <v>0.38727336823384167</v>
      </c>
      <c r="F4176" s="3">
        <v>0.65540540540540537</v>
      </c>
      <c r="G4176" s="3">
        <v>7.4324324324324328E-2</v>
      </c>
      <c r="H4176" s="3">
        <v>9.45945945945946E-2</v>
      </c>
      <c r="I4176" s="3">
        <v>0.19594594594594589</v>
      </c>
      <c r="J4176" s="3">
        <v>1.8208330679952339E-2</v>
      </c>
      <c r="K4176" s="3">
        <v>15794.500000000029</v>
      </c>
      <c r="L4176" s="3" t="s">
        <v>17382</v>
      </c>
      <c r="M4176" s="8" t="str">
        <f ca="1">IFERROR(__xludf.DUMMYFUNCTION("REGEXREPLACE(F3574,""\D"", """")"),"#VALUE!")</f>
        <v>#VALUE!</v>
      </c>
    </row>
    <row r="4177" spans="1:13" ht="15.75" customHeight="1">
      <c r="A4177" s="1">
        <v>3573</v>
      </c>
      <c r="B4177" s="3">
        <v>3574</v>
      </c>
      <c r="C4177" s="3" t="s">
        <v>9607</v>
      </c>
      <c r="D4177" s="3">
        <v>0.16968158238890521</v>
      </c>
      <c r="E4177" s="3">
        <v>0.24792065102351701</v>
      </c>
      <c r="F4177" s="3">
        <v>0.62289562289562295</v>
      </c>
      <c r="G4177" s="3">
        <v>9.4276094276094277E-2</v>
      </c>
      <c r="H4177" s="3">
        <v>9.4276094276094277E-2</v>
      </c>
      <c r="I4177" s="3">
        <v>0.23905723905723911</v>
      </c>
      <c r="J4177" s="3">
        <v>3.042963341027376E-2</v>
      </c>
      <c r="K4177" s="3">
        <v>32830.099999999868</v>
      </c>
      <c r="L4177" s="3" t="s">
        <v>17383</v>
      </c>
      <c r="M4177" s="8" t="str">
        <f ca="1">IFERROR(__xludf.DUMMYFUNCTION("REGEXREPLACE(F3575,""\D"", """")"),"#VALUE!")</f>
        <v>#VALUE!</v>
      </c>
    </row>
    <row r="4178" spans="1:13" ht="15.75" customHeight="1">
      <c r="A4178" s="1">
        <v>3574</v>
      </c>
      <c r="B4178" s="3">
        <v>3575</v>
      </c>
      <c r="C4178" s="3" t="s">
        <v>9609</v>
      </c>
      <c r="D4178" s="3">
        <v>0.16966698819506709</v>
      </c>
      <c r="E4178" s="3">
        <v>0.4728247605637142</v>
      </c>
      <c r="F4178" s="3">
        <v>0.54716981132075471</v>
      </c>
      <c r="G4178" s="3">
        <v>6.9182389937106917E-2</v>
      </c>
      <c r="H4178" s="3">
        <v>6.0796645702306078E-2</v>
      </c>
      <c r="I4178" s="3">
        <v>0.17819706498951779</v>
      </c>
      <c r="J4178" s="3">
        <v>2.0966282536772709E-2</v>
      </c>
      <c r="K4178" s="3">
        <v>50693.699999999553</v>
      </c>
      <c r="L4178" s="3" t="s">
        <v>17384</v>
      </c>
      <c r="M4178" s="8" t="str">
        <f ca="1">IFERROR(__xludf.DUMMYFUNCTION("REGEXREPLACE(F3576,""\D"", """")"),"#VALUE!")</f>
        <v>#VALUE!</v>
      </c>
    </row>
    <row r="4179" spans="1:13" ht="15.75" customHeight="1">
      <c r="A4179" s="1">
        <v>3575</v>
      </c>
      <c r="B4179" s="3">
        <v>3576</v>
      </c>
      <c r="C4179" s="3" t="s">
        <v>9612</v>
      </c>
      <c r="D4179" s="3">
        <v>0.19483087044987191</v>
      </c>
      <c r="E4179" s="3">
        <v>0.18330000320447321</v>
      </c>
      <c r="F4179" s="3">
        <v>0.62181818181818183</v>
      </c>
      <c r="G4179" s="3">
        <v>0.13818181818181821</v>
      </c>
      <c r="H4179" s="3">
        <v>9.4545454545454544E-2</v>
      </c>
      <c r="I4179" s="3">
        <v>0.30181818181818182</v>
      </c>
      <c r="J4179" s="3">
        <v>4.2802258503046323E-2</v>
      </c>
      <c r="K4179" s="3">
        <v>32275.39999999994</v>
      </c>
      <c r="L4179" s="3" t="s">
        <v>17385</v>
      </c>
      <c r="M4179" s="8" t="str">
        <f ca="1">IFERROR(__xludf.DUMMYFUNCTION("REGEXREPLACE(F3577,""\D"", """")"),"#VALUE!")</f>
        <v>#VALUE!</v>
      </c>
    </row>
    <row r="4180" spans="1:13" ht="15.75" customHeight="1">
      <c r="A4180" s="1">
        <v>3577</v>
      </c>
      <c r="B4180" s="3">
        <v>3578</v>
      </c>
      <c r="C4180" s="3" t="s">
        <v>9617</v>
      </c>
      <c r="D4180" s="3">
        <v>0.14860200718599911</v>
      </c>
      <c r="E4180" s="3">
        <v>0.16685670504832231</v>
      </c>
      <c r="F4180" s="3">
        <v>0.59444444444444444</v>
      </c>
      <c r="G4180" s="3">
        <v>0.1277777777777778</v>
      </c>
      <c r="H4180" s="3">
        <v>0.15</v>
      </c>
      <c r="I4180" s="3">
        <v>0.32222222222222219</v>
      </c>
      <c r="J4180" s="3">
        <v>3.9184974827641481E-2</v>
      </c>
      <c r="K4180" s="3">
        <v>21105.800000000021</v>
      </c>
      <c r="L4180" s="3" t="s">
        <v>17387</v>
      </c>
      <c r="M4180" s="8" t="str">
        <f ca="1">IFERROR(__xludf.DUMMYFUNCTION("REGEXREPLACE(F3579,""\D"", """")"),"#VALUE!")</f>
        <v>#VALUE!</v>
      </c>
    </row>
    <row r="4181" spans="1:13" ht="15.75" customHeight="1">
      <c r="A4181" s="1">
        <v>3578</v>
      </c>
      <c r="B4181" s="3">
        <v>3579</v>
      </c>
      <c r="C4181" s="3" t="s">
        <v>9619</v>
      </c>
      <c r="D4181" s="3">
        <v>0.1809440824668922</v>
      </c>
      <c r="E4181" s="3">
        <v>0.30720067278243451</v>
      </c>
      <c r="F4181" s="3">
        <v>0.60232558139534886</v>
      </c>
      <c r="G4181" s="3">
        <v>0.113953488372093</v>
      </c>
      <c r="H4181" s="3">
        <v>8.8372093023255813E-2</v>
      </c>
      <c r="I4181" s="3">
        <v>0.23488372093023249</v>
      </c>
      <c r="J4181" s="3">
        <v>3.5251958178638632E-2</v>
      </c>
      <c r="K4181" s="3">
        <v>46853.899999999587</v>
      </c>
      <c r="L4181" s="3" t="s">
        <v>17388</v>
      </c>
      <c r="M4181" s="8" t="str">
        <f ca="1">IFERROR(__xludf.DUMMYFUNCTION("REGEXREPLACE(F3580,""\D"", """")"),"#VALUE!")</f>
        <v>#VALUE!</v>
      </c>
    </row>
    <row r="4182" spans="1:13" ht="15.75" customHeight="1">
      <c r="A4182" s="1">
        <v>3580</v>
      </c>
      <c r="B4182" s="3">
        <v>3581</v>
      </c>
      <c r="C4182" s="3" t="s">
        <v>9625</v>
      </c>
      <c r="D4182" s="3">
        <v>0.14039271790663421</v>
      </c>
      <c r="E4182" s="3">
        <v>0.27127819557628702</v>
      </c>
      <c r="F4182" s="3">
        <v>0.66824644549763035</v>
      </c>
      <c r="G4182" s="3">
        <v>0.11374407582938389</v>
      </c>
      <c r="H4182" s="3">
        <v>0.11374407582938389</v>
      </c>
      <c r="I4182" s="3">
        <v>0.25118483412322268</v>
      </c>
      <c r="J4182" s="3">
        <v>3.0223514636065641E-2</v>
      </c>
      <c r="K4182" s="3">
        <v>23212.600000000009</v>
      </c>
      <c r="L4182" s="3" t="s">
        <v>17390</v>
      </c>
      <c r="M4182" s="8" t="str">
        <f ca="1">IFERROR(__xludf.DUMMYFUNCTION("REGEXREPLACE(F3582,""\D"", """")"),"#VALUE!")</f>
        <v>#VALUE!</v>
      </c>
    </row>
    <row r="4183" spans="1:13" ht="15.75" customHeight="1">
      <c r="A4183" s="1">
        <v>3583</v>
      </c>
      <c r="B4183" s="3">
        <v>3584</v>
      </c>
      <c r="C4183" s="3" t="s">
        <v>9634</v>
      </c>
      <c r="D4183" s="3">
        <v>0.1235335767691893</v>
      </c>
      <c r="E4183" s="3">
        <v>0.43438580384777048</v>
      </c>
      <c r="F4183" s="3">
        <v>0.56390977443609025</v>
      </c>
      <c r="G4183" s="3">
        <v>7.7694235588972427E-2</v>
      </c>
      <c r="H4183" s="3">
        <v>6.7669172932330823E-2</v>
      </c>
      <c r="I4183" s="3">
        <v>0.1979949874686717</v>
      </c>
      <c r="J4183" s="3">
        <v>1.7027027259760501E-2</v>
      </c>
      <c r="K4183" s="3">
        <v>43178.999999999673</v>
      </c>
      <c r="L4183" s="3" t="s">
        <v>17393</v>
      </c>
      <c r="M4183" s="8" t="str">
        <f ca="1">IFERROR(__xludf.DUMMYFUNCTION("REGEXREPLACE(F3585,""\D"", """")"),"#VALUE!")</f>
        <v>#VALUE!</v>
      </c>
    </row>
    <row r="4184" spans="1:13" ht="15.75" customHeight="1">
      <c r="A4184" s="1">
        <v>3584</v>
      </c>
      <c r="B4184" s="3">
        <v>3585</v>
      </c>
      <c r="C4184" s="3" t="s">
        <v>9637</v>
      </c>
      <c r="D4184" s="3">
        <v>0.18960544049232139</v>
      </c>
      <c r="E4184" s="3">
        <v>0.48603888812427581</v>
      </c>
      <c r="F4184" s="3">
        <v>0.5</v>
      </c>
      <c r="G4184" s="3">
        <v>8.771929824561403E-2</v>
      </c>
      <c r="H4184" s="3">
        <v>6.1403508771929821E-2</v>
      </c>
      <c r="I4184" s="3">
        <v>0.19298245614035089</v>
      </c>
      <c r="J4184" s="3">
        <v>2.3027497227374401E-2</v>
      </c>
      <c r="K4184" s="3">
        <v>12449.600000000029</v>
      </c>
      <c r="L4184" s="3" t="s">
        <v>17394</v>
      </c>
      <c r="M4184" s="8" t="str">
        <f ca="1">IFERROR(__xludf.DUMMYFUNCTION("REGEXREPLACE(F3586,""\D"", """")"),"#VALUE!")</f>
        <v>#VALUE!</v>
      </c>
    </row>
    <row r="4185" spans="1:13" ht="15.75" customHeight="1">
      <c r="A4185" s="1">
        <v>3585</v>
      </c>
      <c r="B4185" s="3">
        <v>3586</v>
      </c>
      <c r="C4185" s="3" t="s">
        <v>9640</v>
      </c>
      <c r="D4185" s="3">
        <v>0.17025683195013791</v>
      </c>
      <c r="E4185" s="3">
        <v>0.26243196185015222</v>
      </c>
      <c r="F4185" s="3">
        <v>0.65151515151515149</v>
      </c>
      <c r="G4185" s="3">
        <v>7.575757575757576E-2</v>
      </c>
      <c r="H4185" s="3">
        <v>9.0909090909090912E-2</v>
      </c>
      <c r="I4185" s="3">
        <v>0.21590909090909091</v>
      </c>
      <c r="J4185" s="3">
        <v>2.6463174781481871E-2</v>
      </c>
      <c r="K4185" s="3">
        <v>29093.99999999996</v>
      </c>
      <c r="L4185" s="3" t="s">
        <v>17395</v>
      </c>
      <c r="M4185" s="8" t="str">
        <f ca="1">IFERROR(__xludf.DUMMYFUNCTION("REGEXREPLACE(F3587,""\D"", """")"),"#VALUE!")</f>
        <v>#VALUE!</v>
      </c>
    </row>
    <row r="4186" spans="1:13" ht="15.75" customHeight="1">
      <c r="A4186" s="1">
        <v>3586</v>
      </c>
      <c r="B4186" s="3">
        <v>3587</v>
      </c>
      <c r="C4186" s="3" t="s">
        <v>9643</v>
      </c>
      <c r="D4186" s="3">
        <v>0.1884974682391613</v>
      </c>
      <c r="E4186" s="3">
        <v>0.1857331325216984</v>
      </c>
      <c r="F4186" s="3">
        <v>0.62089552238805967</v>
      </c>
      <c r="G4186" s="3">
        <v>9.5522388059701493E-2</v>
      </c>
      <c r="H4186" s="3">
        <v>0.10746268656716421</v>
      </c>
      <c r="I4186" s="3">
        <v>0.2447761194029851</v>
      </c>
      <c r="J4186" s="3">
        <v>3.6707000248421918E-2</v>
      </c>
      <c r="K4186" s="3">
        <v>36541.999999999811</v>
      </c>
      <c r="L4186" s="3" t="s">
        <v>17396</v>
      </c>
      <c r="M4186" s="8" t="str">
        <f ca="1">IFERROR(__xludf.DUMMYFUNCTION("REGEXREPLACE(F3588,""\D"", """")"),"#VALUE!")</f>
        <v>#VALUE!</v>
      </c>
    </row>
    <row r="4187" spans="1:13" ht="15.75" customHeight="1">
      <c r="A4187" s="1">
        <v>3588</v>
      </c>
      <c r="B4187" s="3">
        <v>3589</v>
      </c>
      <c r="C4187" s="3" t="s">
        <v>9648</v>
      </c>
      <c r="D4187" s="3">
        <v>0.17800275397372509</v>
      </c>
      <c r="E4187" s="3">
        <v>0.16300207404892789</v>
      </c>
      <c r="F4187" s="3">
        <v>0.64873417721518989</v>
      </c>
      <c r="G4187" s="3">
        <v>0.1012658227848101</v>
      </c>
      <c r="H4187" s="3">
        <v>0.11708860759493669</v>
      </c>
      <c r="I4187" s="3">
        <v>0.26265822784810128</v>
      </c>
      <c r="J4187" s="3">
        <v>3.7313350193459743E-2</v>
      </c>
      <c r="K4187" s="3">
        <v>35017.599999999853</v>
      </c>
      <c r="L4187" s="3" t="s">
        <v>17398</v>
      </c>
      <c r="M4187" s="8" t="str">
        <f ca="1">IFERROR(__xludf.DUMMYFUNCTION("REGEXREPLACE(F3590,""\D"", """")"),"#VALUE!")</f>
        <v>#VALUE!</v>
      </c>
    </row>
    <row r="4188" spans="1:13" ht="15.75" customHeight="1">
      <c r="A4188" s="1">
        <v>3592</v>
      </c>
      <c r="B4188" s="3">
        <v>3593</v>
      </c>
      <c r="C4188" s="3" t="s">
        <v>9660</v>
      </c>
      <c r="D4188" s="3">
        <v>0.2250950163621751</v>
      </c>
      <c r="E4188" s="3">
        <v>0.60986958185168949</v>
      </c>
      <c r="F4188" s="3">
        <v>0.54230769230769227</v>
      </c>
      <c r="G4188" s="3">
        <v>6.5384615384615388E-2</v>
      </c>
      <c r="H4188" s="3">
        <v>0.05</v>
      </c>
      <c r="I4188" s="3">
        <v>0.16153846153846149</v>
      </c>
      <c r="J4188" s="3">
        <v>2.319930597184091E-2</v>
      </c>
      <c r="K4188" s="3">
        <v>29205.59999999998</v>
      </c>
      <c r="L4188" s="3" t="s">
        <v>17402</v>
      </c>
      <c r="M4188" s="8" t="str">
        <f ca="1">IFERROR(__xludf.DUMMYFUNCTION("REGEXREPLACE(F3594,""\D"", """")"),"#VALUE!")</f>
        <v>#VALUE!</v>
      </c>
    </row>
    <row r="4189" spans="1:13" ht="15.75" customHeight="1">
      <c r="A4189" s="1">
        <v>3593</v>
      </c>
      <c r="B4189" s="3">
        <v>3594</v>
      </c>
      <c r="C4189" s="3" t="s">
        <v>9662</v>
      </c>
      <c r="D4189" s="3">
        <v>0.14622493821683069</v>
      </c>
      <c r="E4189" s="3">
        <v>0.40570890021655881</v>
      </c>
      <c r="F4189" s="3">
        <v>0.54248366013071891</v>
      </c>
      <c r="G4189" s="3">
        <v>0.1241830065359477</v>
      </c>
      <c r="H4189" s="3">
        <v>4.5751633986928102E-2</v>
      </c>
      <c r="I4189" s="3">
        <v>0.22222222222222221</v>
      </c>
      <c r="J4189" s="3">
        <v>2.0448712460089859E-2</v>
      </c>
      <c r="K4189" s="3">
        <v>17435.000000000018</v>
      </c>
      <c r="L4189" s="3" t="s">
        <v>17403</v>
      </c>
      <c r="M4189" s="8" t="str">
        <f ca="1">IFERROR(__xludf.DUMMYFUNCTION("REGEXREPLACE(F3595,""\D"", """")"),"#VALUE!")</f>
        <v>#VALUE!</v>
      </c>
    </row>
    <row r="4190" spans="1:13" ht="15.75" customHeight="1">
      <c r="A4190" s="1">
        <v>3594</v>
      </c>
      <c r="B4190" s="3">
        <v>3595</v>
      </c>
      <c r="C4190" s="3" t="s">
        <v>9665</v>
      </c>
      <c r="D4190" s="3">
        <v>0.16987230399074371</v>
      </c>
      <c r="E4190" s="3">
        <v>0.24751464267852291</v>
      </c>
      <c r="F4190" s="3">
        <v>0.66348448687350836</v>
      </c>
      <c r="G4190" s="3">
        <v>8.3532219570405727E-2</v>
      </c>
      <c r="H4190" s="3">
        <v>0.1121718377088305</v>
      </c>
      <c r="I4190" s="3">
        <v>0.22911694510739861</v>
      </c>
      <c r="J4190" s="3">
        <v>3.187418480787204E-2</v>
      </c>
      <c r="K4190" s="3">
        <v>44360.399999999638</v>
      </c>
      <c r="L4190" s="3" t="s">
        <v>17404</v>
      </c>
      <c r="M4190" s="8" t="str">
        <f ca="1">IFERROR(__xludf.DUMMYFUNCTION("REGEXREPLACE(F3596,""\D"", """")"),"#VALUE!")</f>
        <v>#VALUE!</v>
      </c>
    </row>
    <row r="4191" spans="1:13" ht="15.75" customHeight="1">
      <c r="A4191" s="1">
        <v>3595</v>
      </c>
      <c r="B4191" s="3">
        <v>3596</v>
      </c>
      <c r="C4191" s="3" t="s">
        <v>9667</v>
      </c>
      <c r="D4191" s="3">
        <v>0.18413220455352369</v>
      </c>
      <c r="E4191" s="3">
        <v>0.1962065234415887</v>
      </c>
      <c r="F4191" s="3">
        <v>0.61016949152542377</v>
      </c>
      <c r="G4191" s="3">
        <v>0.1041162227602906</v>
      </c>
      <c r="H4191" s="3">
        <v>0.11622276029055691</v>
      </c>
      <c r="I4191" s="3">
        <v>0.26634382566585962</v>
      </c>
      <c r="J4191" s="3">
        <v>3.9366149217876303E-2</v>
      </c>
      <c r="K4191" s="3">
        <v>46049.599999999627</v>
      </c>
      <c r="L4191" s="3" t="s">
        <v>17405</v>
      </c>
      <c r="M4191" s="8" t="str">
        <f ca="1">IFERROR(__xludf.DUMMYFUNCTION("REGEXREPLACE(F3597,""\D"", """")"),"#VALUE!")</f>
        <v>#VALUE!</v>
      </c>
    </row>
    <row r="4192" spans="1:13" ht="15.75" customHeight="1">
      <c r="A4192" s="1">
        <v>3598</v>
      </c>
      <c r="B4192" s="3">
        <v>3599</v>
      </c>
      <c r="C4192" s="3" t="s">
        <v>9676</v>
      </c>
      <c r="D4192" s="3">
        <v>0.1880821092906805</v>
      </c>
      <c r="E4192" s="3">
        <v>0.32020435029645239</v>
      </c>
      <c r="F4192" s="3">
        <v>0.60689655172413792</v>
      </c>
      <c r="G4192" s="3">
        <v>0.1103448275862069</v>
      </c>
      <c r="H4192" s="3">
        <v>0.1103448275862069</v>
      </c>
      <c r="I4192" s="3">
        <v>0.2413793103448276</v>
      </c>
      <c r="J4192" s="3">
        <v>3.8091232316409609E-2</v>
      </c>
      <c r="K4192" s="3">
        <v>16349.900000000031</v>
      </c>
      <c r="L4192" s="3" t="s">
        <v>17408</v>
      </c>
      <c r="M4192" s="8" t="str">
        <f ca="1">IFERROR(__xludf.DUMMYFUNCTION("REGEXREPLACE(F3600,""\D"", """")"),"#VALUE!")</f>
        <v>#VALUE!</v>
      </c>
    </row>
    <row r="4193" spans="1:13" ht="15.75" customHeight="1">
      <c r="A4193" s="1">
        <v>3600</v>
      </c>
      <c r="B4193" s="3">
        <v>3601</v>
      </c>
      <c r="C4193" s="3" t="s">
        <v>9681</v>
      </c>
      <c r="D4193" s="3">
        <v>0.19400227081539961</v>
      </c>
      <c r="E4193" s="3">
        <v>0.57580732594624495</v>
      </c>
      <c r="F4193" s="3">
        <v>0.54230769230769227</v>
      </c>
      <c r="G4193" s="3">
        <v>5.7692307692307702E-2</v>
      </c>
      <c r="H4193" s="3">
        <v>5.1923076923076933E-2</v>
      </c>
      <c r="I4193" s="3">
        <v>0.15384615384615391</v>
      </c>
      <c r="J4193" s="3">
        <v>2.010424414946747E-2</v>
      </c>
      <c r="K4193" s="3">
        <v>56132.699999999408</v>
      </c>
      <c r="L4193" s="3" t="s">
        <v>17410</v>
      </c>
      <c r="M4193" s="8" t="str">
        <f ca="1">IFERROR(__xludf.DUMMYFUNCTION("REGEXREPLACE(F3602,""\D"", """")"),"#VALUE!")</f>
        <v>#VALUE!</v>
      </c>
    </row>
    <row r="4194" spans="1:13" ht="15.75" customHeight="1">
      <c r="A4194" s="1">
        <v>3602</v>
      </c>
      <c r="B4194" s="3">
        <v>3603</v>
      </c>
      <c r="C4194" s="3" t="s">
        <v>9686</v>
      </c>
      <c r="D4194" s="3">
        <v>0.23329344023608559</v>
      </c>
      <c r="E4194" s="3">
        <v>0.14898028839789379</v>
      </c>
      <c r="F4194" s="3">
        <v>0.61764705882352944</v>
      </c>
      <c r="G4194" s="3">
        <v>0.1029411764705882</v>
      </c>
      <c r="H4194" s="3">
        <v>0.19117647058823531</v>
      </c>
      <c r="I4194" s="3">
        <v>0.3235294117647059</v>
      </c>
      <c r="J4194" s="3">
        <v>6.108072219890634E-2</v>
      </c>
      <c r="K4194" s="3">
        <v>15402.700000000021</v>
      </c>
      <c r="L4194" s="3" t="s">
        <v>17412</v>
      </c>
      <c r="M4194" s="8" t="str">
        <f ca="1">IFERROR(__xludf.DUMMYFUNCTION("REGEXREPLACE(F3604,""\D"", """")"),"#VALUE!")</f>
        <v>#VALUE!</v>
      </c>
    </row>
    <row r="4195" spans="1:13" ht="15.75" customHeight="1">
      <c r="A4195" s="1">
        <v>3603</v>
      </c>
      <c r="B4195" s="3">
        <v>3604</v>
      </c>
      <c r="C4195" s="3" t="s">
        <v>9688</v>
      </c>
      <c r="D4195" s="3">
        <v>0.29624789256545159</v>
      </c>
      <c r="E4195" s="3">
        <v>0.38635197811478827</v>
      </c>
      <c r="F4195" s="3">
        <v>0.48863636363636359</v>
      </c>
      <c r="G4195" s="3">
        <v>0.13636363636363641</v>
      </c>
      <c r="H4195" s="3">
        <v>4.5454545454545463E-2</v>
      </c>
      <c r="I4195" s="3">
        <v>0.20454545454545461</v>
      </c>
      <c r="J4195" s="3">
        <v>3.9735562126945838E-2</v>
      </c>
      <c r="K4195" s="3">
        <v>10176.30000000001</v>
      </c>
      <c r="L4195" s="3" t="s">
        <v>17413</v>
      </c>
      <c r="M4195" s="8" t="str">
        <f ca="1">IFERROR(__xludf.DUMMYFUNCTION("REGEXREPLACE(F3605,""\D"", """")"),"#VALUE!")</f>
        <v>#VALUE!</v>
      </c>
    </row>
    <row r="4196" spans="1:13" ht="15.75" customHeight="1">
      <c r="A4196" s="1">
        <v>3605</v>
      </c>
      <c r="B4196" s="3">
        <v>3606</v>
      </c>
      <c r="C4196" s="3" t="s">
        <v>9693</v>
      </c>
      <c r="D4196" s="3">
        <v>0.12338868614622391</v>
      </c>
      <c r="E4196" s="3">
        <v>0.20056101582503719</v>
      </c>
      <c r="F4196" s="3">
        <v>0.65560165975103735</v>
      </c>
      <c r="G4196" s="3">
        <v>8.2987551867219914E-2</v>
      </c>
      <c r="H4196" s="3">
        <v>0.14937759336099579</v>
      </c>
      <c r="I4196" s="3">
        <v>0.28215767634854771</v>
      </c>
      <c r="J4196" s="3">
        <v>2.630326727725207E-2</v>
      </c>
      <c r="K4196" s="3">
        <v>26593.499999999989</v>
      </c>
      <c r="L4196" s="3" t="s">
        <v>17415</v>
      </c>
      <c r="M4196" s="8" t="str">
        <f ca="1">IFERROR(__xludf.DUMMYFUNCTION("REGEXREPLACE(F3607,""\D"", """")"),"#VALUE!")</f>
        <v>#VALUE!</v>
      </c>
    </row>
    <row r="4197" spans="1:13" ht="15.75" customHeight="1">
      <c r="A4197" s="1">
        <v>3606</v>
      </c>
      <c r="B4197" s="3">
        <v>3607</v>
      </c>
      <c r="C4197" s="3" t="s">
        <v>9696</v>
      </c>
      <c r="D4197" s="3">
        <v>0.19328297292952529</v>
      </c>
      <c r="E4197" s="3">
        <v>0.16980121501572459</v>
      </c>
      <c r="F4197" s="3">
        <v>0.65454545454545454</v>
      </c>
      <c r="G4197" s="3">
        <v>0.103030303030303</v>
      </c>
      <c r="H4197" s="3">
        <v>0.1212121212121212</v>
      </c>
      <c r="I4197" s="3">
        <v>0.28484848484848491</v>
      </c>
      <c r="J4197" s="3">
        <v>4.0157173785041363E-2</v>
      </c>
      <c r="K4197" s="3">
        <v>18120.100000000031</v>
      </c>
      <c r="L4197" s="3" t="s">
        <v>17416</v>
      </c>
      <c r="M4197" s="8" t="str">
        <f ca="1">IFERROR(__xludf.DUMMYFUNCTION("REGEXREPLACE(F3608,""\D"", """")"),"#VALUE!")</f>
        <v>#VALUE!</v>
      </c>
    </row>
    <row r="4198" spans="1:13" ht="15.75" customHeight="1">
      <c r="A4198" s="1">
        <v>3607</v>
      </c>
      <c r="B4198" s="3">
        <v>3608</v>
      </c>
      <c r="C4198" s="3" t="s">
        <v>9699</v>
      </c>
      <c r="D4198" s="3">
        <v>0.2905743261385586</v>
      </c>
      <c r="E4198" s="3">
        <v>0.84722638789541682</v>
      </c>
      <c r="F4198" s="3">
        <v>0.4828897338403042</v>
      </c>
      <c r="G4198" s="3">
        <v>6.0836501901140677E-2</v>
      </c>
      <c r="H4198" s="3">
        <v>1.901140684410646E-2</v>
      </c>
      <c r="I4198" s="3">
        <v>0.1178707224334601</v>
      </c>
      <c r="J4198" s="3">
        <v>1.872588339128466E-2</v>
      </c>
      <c r="K4198" s="3">
        <v>27976.899999999991</v>
      </c>
      <c r="L4198" s="3" t="s">
        <v>17417</v>
      </c>
      <c r="M4198" s="8" t="str">
        <f ca="1">IFERROR(__xludf.DUMMYFUNCTION("REGEXREPLACE(F3609,""\D"", """")"),"#VALUE!")</f>
        <v>#VALUE!</v>
      </c>
    </row>
    <row r="4199" spans="1:13" ht="15.75" customHeight="1">
      <c r="A4199" s="1">
        <v>3610</v>
      </c>
      <c r="B4199" s="3">
        <v>3611</v>
      </c>
      <c r="C4199" s="3" t="s">
        <v>9707</v>
      </c>
      <c r="D4199" s="3">
        <v>0.19486635268656449</v>
      </c>
      <c r="E4199" s="3">
        <v>0.5710547554269626</v>
      </c>
      <c r="F4199" s="3">
        <v>0.5281124497991968</v>
      </c>
      <c r="G4199" s="3">
        <v>6.4257028112449793E-2</v>
      </c>
      <c r="H4199" s="3">
        <v>5.2208835341365459E-2</v>
      </c>
      <c r="I4199" s="3">
        <v>0.15863453815261039</v>
      </c>
      <c r="J4199" s="3">
        <v>2.1445743247896758E-2</v>
      </c>
      <c r="K4199" s="3">
        <v>54426.099999999482</v>
      </c>
      <c r="L4199" s="3" t="s">
        <v>17420</v>
      </c>
      <c r="M4199" s="8" t="str">
        <f ca="1">IFERROR(__xludf.DUMMYFUNCTION("REGEXREPLACE(F3612,""\D"", """")"),"#VALUE!")</f>
        <v>#VALUE!</v>
      </c>
    </row>
    <row r="4200" spans="1:13" ht="15.75" customHeight="1">
      <c r="A4200" s="1">
        <v>3611</v>
      </c>
      <c r="B4200" s="3">
        <v>3612</v>
      </c>
      <c r="C4200" s="3" t="s">
        <v>9710</v>
      </c>
      <c r="D4200" s="3">
        <v>0.17394780778846641</v>
      </c>
      <c r="E4200" s="3">
        <v>0.21735113210544571</v>
      </c>
      <c r="F4200" s="3">
        <v>0.61926605504587151</v>
      </c>
      <c r="G4200" s="3">
        <v>8.4862385321100922E-2</v>
      </c>
      <c r="H4200" s="3">
        <v>0.1238532110091743</v>
      </c>
      <c r="I4200" s="3">
        <v>0.25</v>
      </c>
      <c r="J4200" s="3">
        <v>3.4730091947902733E-2</v>
      </c>
      <c r="K4200" s="3">
        <v>49421.799999999581</v>
      </c>
      <c r="L4200" s="3" t="s">
        <v>17421</v>
      </c>
      <c r="M4200" s="8" t="str">
        <f ca="1">IFERROR(__xludf.DUMMYFUNCTION("REGEXREPLACE(F3613,""\D"", """")"),"#VALUE!")</f>
        <v>#VALUE!</v>
      </c>
    </row>
    <row r="4201" spans="1:13" ht="15.75" customHeight="1">
      <c r="A4201" s="1">
        <v>3612</v>
      </c>
      <c r="B4201" s="3">
        <v>3613</v>
      </c>
      <c r="C4201" s="3" t="s">
        <v>9712</v>
      </c>
      <c r="D4201" s="3">
        <v>0.13146122347793171</v>
      </c>
      <c r="E4201" s="3">
        <v>0.17650576636841089</v>
      </c>
      <c r="F4201" s="3">
        <v>0.58447488584474883</v>
      </c>
      <c r="G4201" s="3">
        <v>0.11872146118721461</v>
      </c>
      <c r="H4201" s="3">
        <v>0.1095890410958904</v>
      </c>
      <c r="I4201" s="3">
        <v>0.30136986301369861</v>
      </c>
      <c r="J4201" s="3">
        <v>2.8448640110188762E-2</v>
      </c>
      <c r="K4201" s="3">
        <v>24848.2</v>
      </c>
      <c r="L4201" s="3" t="s">
        <v>17422</v>
      </c>
      <c r="M4201" s="8" t="str">
        <f ca="1">IFERROR(__xludf.DUMMYFUNCTION("REGEXREPLACE(F3614,""\D"", """")"),"#VALUE!")</f>
        <v>#VALUE!</v>
      </c>
    </row>
    <row r="4202" spans="1:13" ht="15.75" customHeight="1">
      <c r="A4202" s="1">
        <v>3614</v>
      </c>
      <c r="B4202" s="3">
        <v>3615</v>
      </c>
      <c r="C4202" s="3" t="s">
        <v>9717</v>
      </c>
      <c r="D4202" s="3">
        <v>0.17087972590851669</v>
      </c>
      <c r="E4202" s="3">
        <v>0.40262179841527268</v>
      </c>
      <c r="F4202" s="3">
        <v>0.59424920127795522</v>
      </c>
      <c r="G4202" s="3">
        <v>7.9872204472843447E-2</v>
      </c>
      <c r="H4202" s="3">
        <v>8.9456869009584661E-2</v>
      </c>
      <c r="I4202" s="3">
        <v>0.19808306709265169</v>
      </c>
      <c r="J4202" s="3">
        <v>2.736164383660061E-2</v>
      </c>
      <c r="K4202" s="3">
        <v>33930.099999999868</v>
      </c>
      <c r="L4202" s="3" t="s">
        <v>17424</v>
      </c>
      <c r="M4202" s="8" t="str">
        <f ca="1">IFERROR(__xludf.DUMMYFUNCTION("REGEXREPLACE(F3616,""\D"", """")"),"#VALUE!")</f>
        <v>#VALUE!</v>
      </c>
    </row>
    <row r="4203" spans="1:13" ht="15.75" customHeight="1">
      <c r="A4203" s="1">
        <v>3615</v>
      </c>
      <c r="B4203" s="3">
        <v>3616</v>
      </c>
      <c r="C4203" s="3" t="s">
        <v>9720</v>
      </c>
      <c r="D4203" s="3">
        <v>0.1506973049501889</v>
      </c>
      <c r="E4203" s="3">
        <v>0.12842591978558951</v>
      </c>
      <c r="F4203" s="3">
        <v>0.64739884393063585</v>
      </c>
      <c r="G4203" s="3">
        <v>0.11849710982658961</v>
      </c>
      <c r="H4203" s="3">
        <v>0.115606936416185</v>
      </c>
      <c r="I4203" s="3">
        <v>0.2774566473988439</v>
      </c>
      <c r="J4203" s="3">
        <v>3.4176929662878372E-2</v>
      </c>
      <c r="K4203" s="3">
        <v>37965.599999999802</v>
      </c>
      <c r="L4203" s="3" t="s">
        <v>17425</v>
      </c>
      <c r="M4203" s="8" t="str">
        <f ca="1">IFERROR(__xludf.DUMMYFUNCTION("REGEXREPLACE(F3617,""\D"", """")"),"#VALUE!")</f>
        <v>#VALUE!</v>
      </c>
    </row>
    <row r="4204" spans="1:13" ht="15.75" customHeight="1">
      <c r="A4204" s="1">
        <v>3616</v>
      </c>
      <c r="B4204" s="3">
        <v>3617</v>
      </c>
      <c r="C4204" s="3" t="s">
        <v>9723</v>
      </c>
      <c r="D4204" s="3">
        <v>0.13587793135688561</v>
      </c>
      <c r="E4204" s="3">
        <v>0.19748343631825571</v>
      </c>
      <c r="F4204" s="3">
        <v>0.62866449511400646</v>
      </c>
      <c r="G4204" s="3">
        <v>8.143322475570032E-2</v>
      </c>
      <c r="H4204" s="3">
        <v>0.12703583061889251</v>
      </c>
      <c r="I4204" s="3">
        <v>0.28338762214983709</v>
      </c>
      <c r="J4204" s="3">
        <v>2.6595411005388741E-2</v>
      </c>
      <c r="K4204" s="3">
        <v>34279.899999999878</v>
      </c>
      <c r="L4204" s="3" t="s">
        <v>17426</v>
      </c>
      <c r="M4204" s="8" t="str">
        <f ca="1">IFERROR(__xludf.DUMMYFUNCTION("REGEXREPLACE(F3618,""\D"", """")"),"#VALUE!")</f>
        <v>#VALUE!</v>
      </c>
    </row>
    <row r="4205" spans="1:13" ht="15.75" customHeight="1">
      <c r="A4205" s="1">
        <v>3617</v>
      </c>
      <c r="B4205" s="3">
        <v>3618</v>
      </c>
      <c r="C4205" s="3" t="s">
        <v>9725</v>
      </c>
      <c r="D4205" s="3">
        <v>0.2155401411244873</v>
      </c>
      <c r="E4205" s="3">
        <v>0.77467507116282996</v>
      </c>
      <c r="F4205" s="3">
        <v>0.51557093425605538</v>
      </c>
      <c r="G4205" s="3">
        <v>6.9204152249134954E-2</v>
      </c>
      <c r="H4205" s="3">
        <v>2.076124567474048E-2</v>
      </c>
      <c r="I4205" s="3">
        <v>0.12802768166089959</v>
      </c>
      <c r="J4205" s="3">
        <v>1.613118342676154E-2</v>
      </c>
      <c r="K4205" s="3">
        <v>31467.099999999919</v>
      </c>
      <c r="L4205" s="3" t="s">
        <v>17427</v>
      </c>
      <c r="M4205" s="8" t="str">
        <f ca="1">IFERROR(__xludf.DUMMYFUNCTION("REGEXREPLACE(F3619,""\D"", """")"),"#VALUE!")</f>
        <v>#VALUE!</v>
      </c>
    </row>
    <row r="4206" spans="1:13" ht="15.75" customHeight="1">
      <c r="A4206" s="1">
        <v>3619</v>
      </c>
      <c r="B4206" s="3">
        <v>3620</v>
      </c>
      <c r="C4206" s="3" t="s">
        <v>9730</v>
      </c>
      <c r="D4206" s="3">
        <v>8.2208225630800977E-2</v>
      </c>
      <c r="E4206" s="3">
        <v>0.13186507713644441</v>
      </c>
      <c r="F4206" s="3">
        <v>0.63157894736842102</v>
      </c>
      <c r="G4206" s="3">
        <v>0.1710526315789474</v>
      </c>
      <c r="H4206" s="3">
        <v>0.15789473684210531</v>
      </c>
      <c r="I4206" s="3">
        <v>0.38157894736842107</v>
      </c>
      <c r="J4206" s="3">
        <v>2.4637056424247069E-2</v>
      </c>
      <c r="K4206" s="3">
        <v>8872.200000000008</v>
      </c>
      <c r="L4206" s="3" t="s">
        <v>17429</v>
      </c>
      <c r="M4206" s="8" t="str">
        <f ca="1">IFERROR(__xludf.DUMMYFUNCTION("REGEXREPLACE(F3621,""\D"", """")"),"#VALUE!")</f>
        <v>#VALUE!</v>
      </c>
    </row>
    <row r="4207" spans="1:13" ht="15.75" customHeight="1">
      <c r="A4207" s="1">
        <v>3622</v>
      </c>
      <c r="B4207" s="3">
        <v>3623</v>
      </c>
      <c r="C4207" s="3" t="s">
        <v>9738</v>
      </c>
      <c r="D4207" s="3">
        <v>0.14902194285396361</v>
      </c>
      <c r="E4207" s="3">
        <v>0.15708374760798821</v>
      </c>
      <c r="F4207" s="3">
        <v>0.61303462321792257</v>
      </c>
      <c r="G4207" s="3">
        <v>0.1283095723014257</v>
      </c>
      <c r="H4207" s="3">
        <v>0.14460285132382891</v>
      </c>
      <c r="I4207" s="3">
        <v>0.3075356415478615</v>
      </c>
      <c r="J4207" s="3">
        <v>3.9880632654274127E-2</v>
      </c>
      <c r="K4207" s="3">
        <v>55909.599999999489</v>
      </c>
      <c r="L4207" s="3" t="s">
        <v>17432</v>
      </c>
      <c r="M4207" s="8" t="str">
        <f ca="1">IFERROR(__xludf.DUMMYFUNCTION("REGEXREPLACE(F3624,""\D"", """")"),"#VALUE!")</f>
        <v>#VALUE!</v>
      </c>
    </row>
    <row r="4208" spans="1:13" ht="15.75" customHeight="1">
      <c r="A4208" s="1">
        <v>3623</v>
      </c>
      <c r="B4208" s="3">
        <v>3624</v>
      </c>
      <c r="C4208" s="3" t="s">
        <v>9741</v>
      </c>
      <c r="D4208" s="3">
        <v>0.20959047066817951</v>
      </c>
      <c r="E4208" s="3">
        <v>0.13605901902789691</v>
      </c>
      <c r="F4208" s="3">
        <v>0.60392156862745094</v>
      </c>
      <c r="G4208" s="3">
        <v>0.14509803921568629</v>
      </c>
      <c r="H4208" s="3">
        <v>0.1254901960784314</v>
      </c>
      <c r="I4208" s="3">
        <v>0.33725490196078428</v>
      </c>
      <c r="J4208" s="3">
        <v>5.4601919824519327E-2</v>
      </c>
      <c r="K4208" s="3">
        <v>29632.399999999961</v>
      </c>
      <c r="L4208" s="3" t="s">
        <v>17433</v>
      </c>
      <c r="M4208" s="8" t="str">
        <f ca="1">IFERROR(__xludf.DUMMYFUNCTION("REGEXREPLACE(F3625,""\D"", """")"),"#VALUE!")</f>
        <v>#VALUE!</v>
      </c>
    </row>
    <row r="4209" spans="1:13" ht="15.75" customHeight="1">
      <c r="A4209" s="1">
        <v>3627</v>
      </c>
      <c r="B4209" s="3">
        <v>3628</v>
      </c>
      <c r="C4209" s="3" t="s">
        <v>9753</v>
      </c>
      <c r="D4209" s="3">
        <v>0.14407400525226111</v>
      </c>
      <c r="E4209" s="3">
        <v>0.16674070842350711</v>
      </c>
      <c r="F4209" s="3">
        <v>0.61676646706586824</v>
      </c>
      <c r="G4209" s="3">
        <v>0.1077844311377246</v>
      </c>
      <c r="H4209" s="3">
        <v>0.1317365269461078</v>
      </c>
      <c r="I4209" s="3">
        <v>0.29640718562874252</v>
      </c>
      <c r="J4209" s="3">
        <v>3.3263327483919053E-2</v>
      </c>
      <c r="K4209" s="3">
        <v>38214.699999999801</v>
      </c>
      <c r="L4209" s="3" t="s">
        <v>17437</v>
      </c>
      <c r="M4209" s="8" t="str">
        <f ca="1">IFERROR(__xludf.DUMMYFUNCTION("REGEXREPLACE(F3629,""\D"", """")"),"#VALUE!")</f>
        <v>#VALUE!</v>
      </c>
    </row>
    <row r="4210" spans="1:13" ht="15.75" customHeight="1">
      <c r="A4210" s="1">
        <v>3628</v>
      </c>
      <c r="B4210" s="3">
        <v>3629</v>
      </c>
      <c r="C4210" s="3" t="s">
        <v>9756</v>
      </c>
      <c r="D4210" s="3">
        <v>0.17645491055174781</v>
      </c>
      <c r="E4210" s="3">
        <v>0.1784238320510714</v>
      </c>
      <c r="F4210" s="3">
        <v>0.61005199306759095</v>
      </c>
      <c r="G4210" s="3">
        <v>0.1091854419410745</v>
      </c>
      <c r="H4210" s="3">
        <v>0.13518197573656851</v>
      </c>
      <c r="I4210" s="3">
        <v>0.27556325823223571</v>
      </c>
      <c r="J4210" s="3">
        <v>4.2127212655820138E-2</v>
      </c>
      <c r="K4210" s="3">
        <v>64267.799999999581</v>
      </c>
      <c r="L4210" s="3" t="s">
        <v>17438</v>
      </c>
      <c r="M4210" s="8" t="str">
        <f ca="1">IFERROR(__xludf.DUMMYFUNCTION("REGEXREPLACE(F3630,""\D"", """")"),"#VALUE!")</f>
        <v>#VALUE!</v>
      </c>
    </row>
    <row r="4211" spans="1:13" ht="15.75" customHeight="1">
      <c r="A4211" s="1">
        <v>3629</v>
      </c>
      <c r="B4211" s="3">
        <v>3630</v>
      </c>
      <c r="C4211" s="3" t="s">
        <v>9759</v>
      </c>
      <c r="D4211" s="3">
        <v>0.22134159802418751</v>
      </c>
      <c r="E4211" s="3">
        <v>0.16062787462126391</v>
      </c>
      <c r="F4211" s="3">
        <v>0.65948275862068961</v>
      </c>
      <c r="G4211" s="3">
        <v>0.1206896551724138</v>
      </c>
      <c r="H4211" s="3">
        <v>9.0517241379310345E-2</v>
      </c>
      <c r="I4211" s="3">
        <v>0.28879310344827591</v>
      </c>
      <c r="J4211" s="3">
        <v>4.3817686600073423E-2</v>
      </c>
      <c r="K4211" s="3">
        <v>25667.09999999998</v>
      </c>
      <c r="L4211" s="3" t="s">
        <v>17439</v>
      </c>
      <c r="M4211" s="8" t="str">
        <f ca="1">IFERROR(__xludf.DUMMYFUNCTION("REGEXREPLACE(F3631,""\D"", """")"),"#VALUE!")</f>
        <v>#VALUE!</v>
      </c>
    </row>
    <row r="4212" spans="1:13" ht="15.75" customHeight="1">
      <c r="A4212" s="1">
        <v>3632</v>
      </c>
      <c r="B4212" s="3">
        <v>3633</v>
      </c>
      <c r="C4212" s="3" t="s">
        <v>9768</v>
      </c>
      <c r="D4212" s="3">
        <v>9.357324855677554E-2</v>
      </c>
      <c r="E4212" s="3">
        <v>0.72763350391677795</v>
      </c>
      <c r="F4212" s="3">
        <v>0.65420560747663548</v>
      </c>
      <c r="G4212" s="3">
        <v>6.5420560747663545E-2</v>
      </c>
      <c r="H4212" s="3">
        <v>7.476635514018691E-2</v>
      </c>
      <c r="I4212" s="3">
        <v>0.14953271028037379</v>
      </c>
      <c r="J4212" s="3">
        <v>1.043957538435975E-2</v>
      </c>
      <c r="K4212" s="3">
        <v>11577.40000000002</v>
      </c>
      <c r="L4212" s="3" t="s">
        <v>17442</v>
      </c>
      <c r="M4212" s="8" t="str">
        <f ca="1">IFERROR(__xludf.DUMMYFUNCTION("REGEXREPLACE(F3634,""\D"", """")"),"#VALUE!")</f>
        <v>#VALUE!</v>
      </c>
    </row>
    <row r="4213" spans="1:13" ht="15.75" customHeight="1">
      <c r="A4213" s="1">
        <v>3633</v>
      </c>
      <c r="B4213" s="3">
        <v>3634</v>
      </c>
      <c r="C4213" s="3" t="s">
        <v>9770</v>
      </c>
      <c r="D4213" s="3">
        <v>0.1446373593578904</v>
      </c>
      <c r="E4213" s="3">
        <v>0.18068241264748569</v>
      </c>
      <c r="F4213" s="3">
        <v>0.64197530864197527</v>
      </c>
      <c r="G4213" s="3">
        <v>0.102880658436214</v>
      </c>
      <c r="H4213" s="3">
        <v>0.1193415637860082</v>
      </c>
      <c r="I4213" s="3">
        <v>0.27983539094650212</v>
      </c>
      <c r="J4213" s="3">
        <v>3.0518617438470699E-2</v>
      </c>
      <c r="K4213" s="3">
        <v>26531.199999999979</v>
      </c>
      <c r="L4213" s="3" t="s">
        <v>17443</v>
      </c>
      <c r="M4213" s="8" t="str">
        <f ca="1">IFERROR(__xludf.DUMMYFUNCTION("REGEXREPLACE(F3635,""\D"", """")"),"#VALUE!")</f>
        <v>#VALUE!</v>
      </c>
    </row>
    <row r="4214" spans="1:13" ht="15.75" customHeight="1">
      <c r="A4214" s="1">
        <v>3634</v>
      </c>
      <c r="B4214" s="3">
        <v>3635</v>
      </c>
      <c r="C4214" s="3" t="s">
        <v>9773</v>
      </c>
      <c r="D4214" s="3">
        <v>0.1521645569406577</v>
      </c>
      <c r="E4214" s="3">
        <v>0.2437166676874977</v>
      </c>
      <c r="F4214" s="3">
        <v>0.61398963730569944</v>
      </c>
      <c r="G4214" s="3">
        <v>9.3264248704663211E-2</v>
      </c>
      <c r="H4214" s="3">
        <v>0.1113989637305699</v>
      </c>
      <c r="I4214" s="3">
        <v>0.2487046632124352</v>
      </c>
      <c r="J4214" s="3">
        <v>2.999509719676928E-2</v>
      </c>
      <c r="K4214" s="3">
        <v>42874.599999999693</v>
      </c>
      <c r="L4214" s="3" t="s">
        <v>17444</v>
      </c>
      <c r="M4214" s="8" t="str">
        <f ca="1">IFERROR(__xludf.DUMMYFUNCTION("REGEXREPLACE(F3636,""\D"", """")"),"#VALUE!")</f>
        <v>#VALUE!</v>
      </c>
    </row>
    <row r="4215" spans="1:13" ht="15.75" customHeight="1">
      <c r="A4215" s="1">
        <v>3639</v>
      </c>
      <c r="B4215" s="3">
        <v>3640</v>
      </c>
      <c r="C4215" s="3" t="s">
        <v>9787</v>
      </c>
      <c r="D4215" s="3">
        <v>0.20104869665898839</v>
      </c>
      <c r="E4215" s="3">
        <v>0.19214823723571259</v>
      </c>
      <c r="F4215" s="3">
        <v>0.55527638190954776</v>
      </c>
      <c r="G4215" s="3">
        <v>0.1231155778894472</v>
      </c>
      <c r="H4215" s="3">
        <v>0.13316582914572861</v>
      </c>
      <c r="I4215" s="3">
        <v>0.29899497487437188</v>
      </c>
      <c r="J4215" s="3">
        <v>5.0262141380555861E-2</v>
      </c>
      <c r="K4215" s="3">
        <v>44864.899999999689</v>
      </c>
      <c r="L4215" s="3" t="s">
        <v>17448</v>
      </c>
      <c r="M4215" s="8" t="str">
        <f ca="1">IFERROR(__xludf.DUMMYFUNCTION("REGEXREPLACE(F3641,""\D"", """")"),"#VALUE!")</f>
        <v>#VALUE!</v>
      </c>
    </row>
    <row r="4216" spans="1:13" ht="15.75" customHeight="1">
      <c r="A4216" s="1">
        <v>3641</v>
      </c>
      <c r="B4216" s="3">
        <v>3642</v>
      </c>
      <c r="C4216" s="3" t="s">
        <v>9792</v>
      </c>
      <c r="D4216" s="3">
        <v>0.1430445614263276</v>
      </c>
      <c r="E4216" s="3">
        <v>0.1691572212821584</v>
      </c>
      <c r="F4216" s="3">
        <v>0.55674846625766872</v>
      </c>
      <c r="G4216" s="3">
        <v>0.1349693251533742</v>
      </c>
      <c r="H4216" s="3">
        <v>0.13650306748466259</v>
      </c>
      <c r="I4216" s="3">
        <v>0.29907975460122699</v>
      </c>
      <c r="J4216" s="3">
        <v>3.8318782763285132E-2</v>
      </c>
      <c r="K4216" s="3">
        <v>75252.499999999738</v>
      </c>
      <c r="L4216" s="3" t="s">
        <v>17450</v>
      </c>
      <c r="M4216" s="8" t="str">
        <f ca="1">IFERROR(__xludf.DUMMYFUNCTION("REGEXREPLACE(F3643,""\D"", """")"),"#VALUE!")</f>
        <v>#VALUE!</v>
      </c>
    </row>
    <row r="4217" spans="1:13" ht="15.75" customHeight="1">
      <c r="A4217" s="1">
        <v>3643</v>
      </c>
      <c r="B4217" s="3">
        <v>3644</v>
      </c>
      <c r="C4217" s="3" t="s">
        <v>9797</v>
      </c>
      <c r="D4217" s="3">
        <v>0.15227183465892191</v>
      </c>
      <c r="E4217" s="3">
        <v>0.23979641505268581</v>
      </c>
      <c r="F4217" s="3">
        <v>0.58349514563106797</v>
      </c>
      <c r="G4217" s="3">
        <v>7.7669902912621352E-2</v>
      </c>
      <c r="H4217" s="3">
        <v>0.12524271844660201</v>
      </c>
      <c r="I4217" s="3">
        <v>0.24951456310679609</v>
      </c>
      <c r="J4217" s="3">
        <v>2.9833827017034579E-2</v>
      </c>
      <c r="K4217" s="3">
        <v>117474.8000000007</v>
      </c>
      <c r="L4217" s="3" t="s">
        <v>17452</v>
      </c>
      <c r="M4217" s="8" t="str">
        <f ca="1">IFERROR(__xludf.DUMMYFUNCTION("REGEXREPLACE(F3645,""\D"", """")"),"#VALUE!")</f>
        <v>#VALUE!</v>
      </c>
    </row>
    <row r="4218" spans="1:13" ht="15.75" customHeight="1">
      <c r="A4218" s="1">
        <v>3644</v>
      </c>
      <c r="B4218" s="3">
        <v>3645</v>
      </c>
      <c r="C4218" s="3" t="s">
        <v>9800</v>
      </c>
      <c r="D4218" s="3">
        <v>0.16076151342000711</v>
      </c>
      <c r="E4218" s="3">
        <v>0.70541201970295797</v>
      </c>
      <c r="F4218" s="3">
        <v>0.50524109014675056</v>
      </c>
      <c r="G4218" s="3">
        <v>6.2893081761006289E-2</v>
      </c>
      <c r="H4218" s="3">
        <v>3.7735849056603772E-2</v>
      </c>
      <c r="I4218" s="3">
        <v>0.13836477987421381</v>
      </c>
      <c r="J4218" s="3">
        <v>1.492620688747388E-2</v>
      </c>
      <c r="K4218" s="3">
        <v>51993.799999999501</v>
      </c>
      <c r="L4218" s="3" t="s">
        <v>17453</v>
      </c>
      <c r="M4218" s="8" t="str">
        <f ca="1">IFERROR(__xludf.DUMMYFUNCTION("REGEXREPLACE(F3646,""\D"", """")"),"#VALUE!")</f>
        <v>#VALUE!</v>
      </c>
    </row>
    <row r="4219" spans="1:13" ht="15.75" customHeight="1">
      <c r="A4219" s="1">
        <v>3645</v>
      </c>
      <c r="B4219" s="3">
        <v>3646</v>
      </c>
      <c r="C4219" s="3" t="s">
        <v>9802</v>
      </c>
      <c r="D4219" s="3">
        <v>0.17991793637945741</v>
      </c>
      <c r="E4219" s="3">
        <v>0.69412434441012383</v>
      </c>
      <c r="F4219" s="3">
        <v>0.48427672955974838</v>
      </c>
      <c r="G4219" s="3">
        <v>5.6603773584905662E-2</v>
      </c>
      <c r="H4219" s="3">
        <v>3.9832285115303977E-2</v>
      </c>
      <c r="I4219" s="3">
        <v>0.13626834381551359</v>
      </c>
      <c r="J4219" s="3">
        <v>1.6065401568232759E-2</v>
      </c>
      <c r="K4219" s="3">
        <v>52254.999999999483</v>
      </c>
      <c r="L4219" s="3" t="s">
        <v>17454</v>
      </c>
      <c r="M4219" s="8" t="str">
        <f ca="1">IFERROR(__xludf.DUMMYFUNCTION("REGEXREPLACE(F3647,""\D"", """")"),"#VALUE!")</f>
        <v>#VALUE!</v>
      </c>
    </row>
    <row r="4220" spans="1:13" ht="15.75" customHeight="1">
      <c r="A4220" s="1">
        <v>3648</v>
      </c>
      <c r="B4220" s="3">
        <v>3649</v>
      </c>
      <c r="C4220" s="3" t="s">
        <v>9811</v>
      </c>
      <c r="D4220" s="3">
        <v>0.14628144323317541</v>
      </c>
      <c r="E4220" s="3">
        <v>0.2194028331650919</v>
      </c>
      <c r="F4220" s="3">
        <v>0.6262626262626263</v>
      </c>
      <c r="G4220" s="3">
        <v>0.1090909090909091</v>
      </c>
      <c r="H4220" s="3">
        <v>0.1151515151515152</v>
      </c>
      <c r="I4220" s="3">
        <v>0.26666666666666672</v>
      </c>
      <c r="J4220" s="3">
        <v>3.2035476689626953E-2</v>
      </c>
      <c r="K4220" s="3">
        <v>54432.199999999488</v>
      </c>
      <c r="L4220" s="3" t="s">
        <v>17457</v>
      </c>
      <c r="M4220" s="8" t="str">
        <f ca="1">IFERROR(__xludf.DUMMYFUNCTION("REGEXREPLACE(F3650,""\D"", """")"),"#VALUE!")</f>
        <v>#VALUE!</v>
      </c>
    </row>
    <row r="4221" spans="1:13" ht="15.75" customHeight="1">
      <c r="A4221" s="1">
        <v>3649</v>
      </c>
      <c r="B4221" s="3">
        <v>3650</v>
      </c>
      <c r="C4221" s="3" t="s">
        <v>9814</v>
      </c>
      <c r="D4221" s="3">
        <v>0.17012468520447691</v>
      </c>
      <c r="E4221" s="3">
        <v>0.2818282881944788</v>
      </c>
      <c r="F4221" s="3">
        <v>0.6346749226006192</v>
      </c>
      <c r="G4221" s="3">
        <v>9.9071207430340563E-2</v>
      </c>
      <c r="H4221" s="3">
        <v>0.108359133126935</v>
      </c>
      <c r="I4221" s="3">
        <v>0.238390092879257</v>
      </c>
      <c r="J4221" s="3">
        <v>3.3864426191518943E-2</v>
      </c>
      <c r="K4221" s="3">
        <v>34485.399999999827</v>
      </c>
      <c r="L4221" s="3" t="s">
        <v>17458</v>
      </c>
      <c r="M4221" s="8" t="str">
        <f ca="1">IFERROR(__xludf.DUMMYFUNCTION("REGEXREPLACE(F3651,""\D"", """")"),"#VALUE!")</f>
        <v>#VALUE!</v>
      </c>
    </row>
    <row r="4222" spans="1:13" ht="15.75" customHeight="1">
      <c r="A4222" s="1">
        <v>3651</v>
      </c>
      <c r="B4222" s="3">
        <v>3652</v>
      </c>
      <c r="C4222" s="3" t="s">
        <v>9819</v>
      </c>
      <c r="D4222" s="3">
        <v>0.22535976355149559</v>
      </c>
      <c r="E4222" s="3">
        <v>0.25172948928519701</v>
      </c>
      <c r="F4222" s="3">
        <v>0.60372340425531912</v>
      </c>
      <c r="G4222" s="3">
        <v>0.10106382978723399</v>
      </c>
      <c r="H4222" s="3">
        <v>0.1117021276595745</v>
      </c>
      <c r="I4222" s="3">
        <v>0.25797872340425532</v>
      </c>
      <c r="J4222" s="3">
        <v>4.6327797463945518E-2</v>
      </c>
      <c r="K4222" s="3">
        <v>41850.699999999713</v>
      </c>
      <c r="L4222" s="3" t="s">
        <v>17460</v>
      </c>
      <c r="M4222" s="8" t="str">
        <f ca="1">IFERROR(__xludf.DUMMYFUNCTION("REGEXREPLACE(F3653,""\D"", """")"),"#VALUE!")</f>
        <v>#VALUE!</v>
      </c>
    </row>
    <row r="4223" spans="1:13" ht="15.75" customHeight="1">
      <c r="A4223" s="1">
        <v>3652</v>
      </c>
      <c r="B4223" s="3">
        <v>3653</v>
      </c>
      <c r="C4223" s="3" t="s">
        <v>9821</v>
      </c>
      <c r="D4223" s="3">
        <v>0.2026396295970872</v>
      </c>
      <c r="E4223" s="3">
        <v>0.21618385565271689</v>
      </c>
      <c r="F4223" s="3">
        <v>0.62310030395136773</v>
      </c>
      <c r="G4223" s="3">
        <v>8.8145896656534953E-2</v>
      </c>
      <c r="H4223" s="3">
        <v>0.1124620060790274</v>
      </c>
      <c r="I4223" s="3">
        <v>0.2462006079027356</v>
      </c>
      <c r="J4223" s="3">
        <v>3.8760017501959683E-2</v>
      </c>
      <c r="K4223" s="3">
        <v>36235.399999999812</v>
      </c>
      <c r="L4223" s="3" t="s">
        <v>17461</v>
      </c>
      <c r="M4223" s="8" t="str">
        <f ca="1">IFERROR(__xludf.DUMMYFUNCTION("REGEXREPLACE(F3654,""\D"", """")"),"#VALUE!")</f>
        <v>#VALUE!</v>
      </c>
    </row>
    <row r="4224" spans="1:13" ht="15.75" customHeight="1">
      <c r="A4224" s="1">
        <v>3653</v>
      </c>
      <c r="B4224" s="3">
        <v>3654</v>
      </c>
      <c r="C4224" s="3" t="s">
        <v>9824</v>
      </c>
      <c r="D4224" s="3">
        <v>0.20355815096185409</v>
      </c>
      <c r="E4224" s="3">
        <v>0.69127063866485139</v>
      </c>
      <c r="F4224" s="3">
        <v>0.50602409638554213</v>
      </c>
      <c r="G4224" s="3">
        <v>5.0602409638554217E-2</v>
      </c>
      <c r="H4224" s="3">
        <v>4.3373493975903607E-2</v>
      </c>
      <c r="I4224" s="3">
        <v>0.13734939759036141</v>
      </c>
      <c r="J4224" s="3">
        <v>1.7560022979448631E-2</v>
      </c>
      <c r="K4224" s="3">
        <v>43515.399999999667</v>
      </c>
      <c r="L4224" s="3" t="s">
        <v>17462</v>
      </c>
      <c r="M4224" s="8" t="str">
        <f ca="1">IFERROR(__xludf.DUMMYFUNCTION("REGEXREPLACE(F3655,""\D"", """")"),"#VALUE!")</f>
        <v>#VALUE!</v>
      </c>
    </row>
    <row r="4225" spans="1:13" ht="15.75" customHeight="1">
      <c r="A4225" s="1">
        <v>3655</v>
      </c>
      <c r="B4225" s="3">
        <v>3656</v>
      </c>
      <c r="C4225" s="3" t="s">
        <v>9829</v>
      </c>
      <c r="D4225" s="3">
        <v>0.20587201125175819</v>
      </c>
      <c r="E4225" s="3">
        <v>0.29226528181971689</v>
      </c>
      <c r="F4225" s="3">
        <v>0.56666666666666665</v>
      </c>
      <c r="G4225" s="3">
        <v>0.1</v>
      </c>
      <c r="H4225" s="3">
        <v>0.1</v>
      </c>
      <c r="I4225" s="3">
        <v>0.2</v>
      </c>
      <c r="J4225" s="3">
        <v>2.2241215574548921E-2</v>
      </c>
      <c r="K4225" s="3">
        <v>3404.5999999999981</v>
      </c>
      <c r="L4225" s="3" t="s">
        <v>17464</v>
      </c>
      <c r="M4225" s="8" t="str">
        <f ca="1">IFERROR(__xludf.DUMMYFUNCTION("REGEXREPLACE(F3657,""\D"", """")"),"#VALUE!")</f>
        <v>#VALUE!</v>
      </c>
    </row>
    <row r="4226" spans="1:13" ht="15.75" customHeight="1">
      <c r="A4226" s="1">
        <v>3657</v>
      </c>
      <c r="B4226" s="3">
        <v>3658</v>
      </c>
      <c r="C4226" s="3" t="s">
        <v>9834</v>
      </c>
      <c r="D4226" s="3">
        <v>0.17307688323956791</v>
      </c>
      <c r="E4226" s="3">
        <v>0.17320355068514859</v>
      </c>
      <c r="F4226" s="3">
        <v>0.64425770308123254</v>
      </c>
      <c r="G4226" s="3">
        <v>0.14005602240896359</v>
      </c>
      <c r="H4226" s="3">
        <v>0.1316526610644258</v>
      </c>
      <c r="I4226" s="3">
        <v>0.2969187675070028</v>
      </c>
      <c r="J4226" s="3">
        <v>4.5861622120845359E-2</v>
      </c>
      <c r="K4226" s="3">
        <v>40580.49999999976</v>
      </c>
      <c r="L4226" s="3" t="s">
        <v>17466</v>
      </c>
      <c r="M4226" s="8" t="str">
        <f ca="1">IFERROR(__xludf.DUMMYFUNCTION("REGEXREPLACE(F3659,""\D"", """")"),"#VALUE!")</f>
        <v>#VALUE!</v>
      </c>
    </row>
    <row r="4227" spans="1:13" ht="15.75" customHeight="1">
      <c r="A4227" s="1">
        <v>3658</v>
      </c>
      <c r="B4227" s="3">
        <v>3659</v>
      </c>
      <c r="C4227" s="3" t="s">
        <v>9837</v>
      </c>
      <c r="D4227" s="3">
        <v>0.17637823911798181</v>
      </c>
      <c r="E4227" s="3">
        <v>0.14463749353381641</v>
      </c>
      <c r="F4227" s="3">
        <v>0.61151079136690645</v>
      </c>
      <c r="G4227" s="3">
        <v>9.3525179856115109E-2</v>
      </c>
      <c r="H4227" s="3">
        <v>0.1223021582733813</v>
      </c>
      <c r="I4227" s="3">
        <v>0.2733812949640288</v>
      </c>
      <c r="J4227" s="3">
        <v>3.4392316477180843E-2</v>
      </c>
      <c r="K4227" s="3">
        <v>15132.400000000031</v>
      </c>
      <c r="L4227" s="3" t="s">
        <v>17467</v>
      </c>
      <c r="M4227" s="8" t="str">
        <f ca="1">IFERROR(__xludf.DUMMYFUNCTION("REGEXREPLACE(F3660,""\D"", """")"),"#VALUE!")</f>
        <v>#VALUE!</v>
      </c>
    </row>
    <row r="4228" spans="1:13" ht="15.75" customHeight="1">
      <c r="A4228" s="1">
        <v>3659</v>
      </c>
      <c r="B4228" s="3">
        <v>3660</v>
      </c>
      <c r="C4228" s="3" t="s">
        <v>9839</v>
      </c>
      <c r="D4228" s="3">
        <v>0.21174525656682119</v>
      </c>
      <c r="E4228" s="3">
        <v>0.17020688034363149</v>
      </c>
      <c r="F4228" s="3">
        <v>0.58307210031347967</v>
      </c>
      <c r="G4228" s="3">
        <v>0.10031347962382441</v>
      </c>
      <c r="H4228" s="3">
        <v>0.10344827586206901</v>
      </c>
      <c r="I4228" s="3">
        <v>0.27586206896551718</v>
      </c>
      <c r="J4228" s="3">
        <v>4.1372056951015868E-2</v>
      </c>
      <c r="K4228" s="3">
        <v>36901.099999999831</v>
      </c>
      <c r="L4228" s="3" t="s">
        <v>17468</v>
      </c>
      <c r="M4228" s="8" t="str">
        <f ca="1">IFERROR(__xludf.DUMMYFUNCTION("REGEXREPLACE(F3661,""\D"", """")"),"#VALUE!")</f>
        <v>#VALUE!</v>
      </c>
    </row>
    <row r="4229" spans="1:13" ht="15.75" customHeight="1">
      <c r="A4229" s="1">
        <v>3660</v>
      </c>
      <c r="B4229" s="3">
        <v>3661</v>
      </c>
      <c r="C4229" s="3" t="s">
        <v>9841</v>
      </c>
      <c r="D4229" s="3">
        <v>0.18418908345475171</v>
      </c>
      <c r="E4229" s="3">
        <v>0.17342925582242491</v>
      </c>
      <c r="F4229" s="3">
        <v>0.60180995475113119</v>
      </c>
      <c r="G4229" s="3">
        <v>7.6923076923076927E-2</v>
      </c>
      <c r="H4229" s="3">
        <v>0.13574660633484159</v>
      </c>
      <c r="I4229" s="3">
        <v>0.26244343891402722</v>
      </c>
      <c r="J4229" s="3">
        <v>3.5717270410552129E-2</v>
      </c>
      <c r="K4229" s="3">
        <v>24636.099999999991</v>
      </c>
      <c r="L4229" s="3" t="s">
        <v>17469</v>
      </c>
      <c r="M4229" s="8" t="str">
        <f ca="1">IFERROR(__xludf.DUMMYFUNCTION("REGEXREPLACE(F3662,""\D"", """")"),"#VALUE!")</f>
        <v>#VALUE!</v>
      </c>
    </row>
    <row r="4230" spans="1:13" ht="15.75" customHeight="1">
      <c r="A4230" s="1">
        <v>3661</v>
      </c>
      <c r="B4230" s="3">
        <v>3662</v>
      </c>
      <c r="C4230" s="3" t="s">
        <v>9844</v>
      </c>
      <c r="D4230" s="3">
        <v>0.19564754984373731</v>
      </c>
      <c r="E4230" s="3">
        <v>0.22670972230703601</v>
      </c>
      <c r="F4230" s="3">
        <v>0.61924686192468614</v>
      </c>
      <c r="G4230" s="3">
        <v>8.7866108786610872E-2</v>
      </c>
      <c r="H4230" s="3">
        <v>0.10878661087866109</v>
      </c>
      <c r="I4230" s="3">
        <v>0.24267782426778239</v>
      </c>
      <c r="J4230" s="3">
        <v>3.6081725161205461E-2</v>
      </c>
      <c r="K4230" s="3">
        <v>26027.099999999959</v>
      </c>
      <c r="L4230" s="3" t="s">
        <v>17470</v>
      </c>
      <c r="M4230" s="8" t="str">
        <f ca="1">IFERROR(__xludf.DUMMYFUNCTION("REGEXREPLACE(F3663,""\D"", """")"),"#VALUE!")</f>
        <v>#VALUE!</v>
      </c>
    </row>
    <row r="4231" spans="1:13" ht="15.75" customHeight="1">
      <c r="A4231" s="1">
        <v>3664</v>
      </c>
      <c r="B4231" s="3">
        <v>3665</v>
      </c>
      <c r="C4231" s="3" t="s">
        <v>9853</v>
      </c>
      <c r="D4231" s="3">
        <v>0.32025839120086053</v>
      </c>
      <c r="E4231" s="3">
        <v>0.33564882811232039</v>
      </c>
      <c r="F4231" s="3">
        <v>0.56603773584905659</v>
      </c>
      <c r="G4231" s="3">
        <v>9.4339622641509441E-2</v>
      </c>
      <c r="H4231" s="3">
        <v>0.15094339622641509</v>
      </c>
      <c r="I4231" s="3">
        <v>0.2452830188679245</v>
      </c>
      <c r="J4231" s="3">
        <v>6.0232520363016379E-2</v>
      </c>
      <c r="K4231" s="3">
        <v>6234.3999999999969</v>
      </c>
      <c r="L4231" s="3" t="s">
        <v>17473</v>
      </c>
      <c r="M4231" s="8" t="str">
        <f ca="1">IFERROR(__xludf.DUMMYFUNCTION("REGEXREPLACE(F3666,""\D"", """")"),"#VALUE!")</f>
        <v>#VALUE!</v>
      </c>
    </row>
    <row r="4232" spans="1:13" ht="15.75" customHeight="1">
      <c r="A4232" s="1">
        <v>3665</v>
      </c>
      <c r="B4232" s="3">
        <v>3666</v>
      </c>
      <c r="C4232" s="3" t="s">
        <v>9855</v>
      </c>
      <c r="D4232" s="3">
        <v>0.15520039569129049</v>
      </c>
      <c r="E4232" s="3">
        <v>0.33146409692463941</v>
      </c>
      <c r="F4232" s="3">
        <v>0.63716814159292035</v>
      </c>
      <c r="G4232" s="3">
        <v>7.9646017699115043E-2</v>
      </c>
      <c r="H4232" s="3">
        <v>0.1017699115044248</v>
      </c>
      <c r="I4232" s="3">
        <v>0.2101769911504425</v>
      </c>
      <c r="J4232" s="3">
        <v>2.7057254705205591E-2</v>
      </c>
      <c r="K4232" s="3">
        <v>47505.999999999578</v>
      </c>
      <c r="L4232" s="3" t="s">
        <v>17474</v>
      </c>
      <c r="M4232" s="8" t="str">
        <f ca="1">IFERROR(__xludf.DUMMYFUNCTION("REGEXREPLACE(F3667,""\D"", """")"),"#VALUE!")</f>
        <v>#VALUE!</v>
      </c>
    </row>
    <row r="4233" spans="1:13" ht="15.75" customHeight="1">
      <c r="A4233" s="1">
        <v>3666</v>
      </c>
      <c r="B4233" s="3">
        <v>3667</v>
      </c>
      <c r="C4233" s="3" t="s">
        <v>9858</v>
      </c>
      <c r="D4233" s="3">
        <v>0.13738300352749999</v>
      </c>
      <c r="E4233" s="3">
        <v>0.24091848014041031</v>
      </c>
      <c r="F4233" s="3">
        <v>0.61643835616438358</v>
      </c>
      <c r="G4233" s="3">
        <v>9.1324200913242004E-2</v>
      </c>
      <c r="H4233" s="3">
        <v>0.1164383561643836</v>
      </c>
      <c r="I4233" s="3">
        <v>0.24429223744292239</v>
      </c>
      <c r="J4233" s="3">
        <v>2.7542125450692751E-2</v>
      </c>
      <c r="K4233" s="3">
        <v>46884.899999999609</v>
      </c>
      <c r="L4233" s="3" t="s">
        <v>17475</v>
      </c>
      <c r="M4233" s="8" t="str">
        <f ca="1">IFERROR(__xludf.DUMMYFUNCTION("REGEXREPLACE(F3668,""\D"", """")"),"#VALUE!")</f>
        <v>#VALUE!</v>
      </c>
    </row>
    <row r="4234" spans="1:13" ht="15.75" customHeight="1">
      <c r="A4234" s="1">
        <v>3669</v>
      </c>
      <c r="B4234" s="3">
        <v>3670</v>
      </c>
      <c r="C4234" s="3" t="s">
        <v>9866</v>
      </c>
      <c r="D4234" s="3">
        <v>0.2167094444853489</v>
      </c>
      <c r="E4234" s="3">
        <v>0.42679684153224778</v>
      </c>
      <c r="F4234" s="3">
        <v>0.58354114713216954</v>
      </c>
      <c r="G4234" s="3">
        <v>8.7281795511221949E-2</v>
      </c>
      <c r="H4234" s="3">
        <v>5.2369077306733167E-2</v>
      </c>
      <c r="I4234" s="3">
        <v>0.18703241895261849</v>
      </c>
      <c r="J4234" s="3">
        <v>2.8151924738809599E-2</v>
      </c>
      <c r="K4234" s="3">
        <v>44406.699999999677</v>
      </c>
      <c r="L4234" s="3" t="s">
        <v>17478</v>
      </c>
      <c r="M4234" s="8" t="str">
        <f ca="1">IFERROR(__xludf.DUMMYFUNCTION("REGEXREPLACE(F3671,""\D"", """")"),"#VALUE!")</f>
        <v>#VALUE!</v>
      </c>
    </row>
    <row r="4235" spans="1:13" ht="15.75" customHeight="1">
      <c r="A4235" s="1">
        <v>3671</v>
      </c>
      <c r="B4235" s="3">
        <v>3672</v>
      </c>
      <c r="C4235" s="3" t="s">
        <v>9871</v>
      </c>
      <c r="D4235" s="3">
        <v>0.14995958404157431</v>
      </c>
      <c r="E4235" s="3">
        <v>0.42931917408425002</v>
      </c>
      <c r="F4235" s="3">
        <v>0.52464788732394363</v>
      </c>
      <c r="G4235" s="3">
        <v>9.154929577464789E-2</v>
      </c>
      <c r="H4235" s="3">
        <v>5.9859154929577461E-2</v>
      </c>
      <c r="I4235" s="3">
        <v>0.1901408450704225</v>
      </c>
      <c r="J4235" s="3">
        <v>2.08692973023944E-2</v>
      </c>
      <c r="K4235" s="3">
        <v>32093.599999999929</v>
      </c>
      <c r="L4235" s="3" t="s">
        <v>17480</v>
      </c>
      <c r="M4235" s="8" t="str">
        <f ca="1">IFERROR(__xludf.DUMMYFUNCTION("REGEXREPLACE(F3673,""\D"", """")"),"#VALUE!")</f>
        <v>#VALUE!</v>
      </c>
    </row>
    <row r="4236" spans="1:13" ht="15.75" customHeight="1">
      <c r="A4236" s="1">
        <v>3673</v>
      </c>
      <c r="B4236" s="3">
        <v>3674</v>
      </c>
      <c r="C4236" s="3" t="s">
        <v>9876</v>
      </c>
      <c r="D4236" s="3">
        <v>0.6238072819145305</v>
      </c>
      <c r="E4236" s="3">
        <v>0.78537804830557412</v>
      </c>
      <c r="F4236" s="3">
        <v>0.59615384615384615</v>
      </c>
      <c r="G4236" s="3">
        <v>7.6923076923076927E-2</v>
      </c>
      <c r="H4236" s="3">
        <v>3.8461538461538457E-2</v>
      </c>
      <c r="I4236" s="3">
        <v>0.13461538461538461</v>
      </c>
      <c r="J4236" s="3">
        <v>3.6420957656636867E-2</v>
      </c>
      <c r="K4236" s="3">
        <v>5272.1</v>
      </c>
      <c r="L4236" s="3" t="s">
        <v>17482</v>
      </c>
      <c r="M4236" s="8" t="str">
        <f ca="1">IFERROR(__xludf.DUMMYFUNCTION("REGEXREPLACE(F3675,""\D"", """")"),"#VALUE!")</f>
        <v>#VALUE!</v>
      </c>
    </row>
    <row r="4237" spans="1:13" ht="15.75" customHeight="1">
      <c r="A4237" s="1">
        <v>3674</v>
      </c>
      <c r="B4237" s="3">
        <v>3675</v>
      </c>
      <c r="C4237" s="3" t="s">
        <v>9878</v>
      </c>
      <c r="D4237" s="3">
        <v>0.13125343015276431</v>
      </c>
      <c r="E4237" s="3">
        <v>0.26782848944377963</v>
      </c>
      <c r="F4237" s="3">
        <v>0.60696517412935325</v>
      </c>
      <c r="G4237" s="3">
        <v>8.9552238805970144E-2</v>
      </c>
      <c r="H4237" s="3">
        <v>9.950248756218906E-2</v>
      </c>
      <c r="I4237" s="3">
        <v>0.25870646766169147</v>
      </c>
      <c r="J4237" s="3">
        <v>2.2987822496040759E-2</v>
      </c>
      <c r="K4237" s="3">
        <v>22326.2</v>
      </c>
      <c r="L4237" s="3" t="s">
        <v>17483</v>
      </c>
      <c r="M4237" s="8" t="str">
        <f ca="1">IFERROR(__xludf.DUMMYFUNCTION("REGEXREPLACE(F3676,""\D"", """")"),"#VALUE!")</f>
        <v>#VALUE!</v>
      </c>
    </row>
    <row r="4238" spans="1:13" ht="15.75" customHeight="1">
      <c r="A4238" s="1">
        <v>3676</v>
      </c>
      <c r="B4238" s="3">
        <v>3677</v>
      </c>
      <c r="C4238" s="3" t="s">
        <v>9884</v>
      </c>
      <c r="D4238" s="3">
        <v>0.2150767962119432</v>
      </c>
      <c r="E4238" s="3">
        <v>0.72912255282412974</v>
      </c>
      <c r="F4238" s="3">
        <v>0.48450704225352109</v>
      </c>
      <c r="G4238" s="3">
        <v>5.0704225352112678E-2</v>
      </c>
      <c r="H4238" s="3">
        <v>3.9436619718309862E-2</v>
      </c>
      <c r="I4238" s="3">
        <v>0.1211267605633803</v>
      </c>
      <c r="J4238" s="3">
        <v>1.7405988005935132E-2</v>
      </c>
      <c r="K4238" s="3">
        <v>37503.599999999788</v>
      </c>
      <c r="L4238" s="3" t="s">
        <v>17485</v>
      </c>
      <c r="M4238" s="8" t="str">
        <f ca="1">IFERROR(__xludf.DUMMYFUNCTION("REGEXREPLACE(F3678,""\D"", """")"),"#VALUE!")</f>
        <v>#VALUE!</v>
      </c>
    </row>
    <row r="4239" spans="1:13" ht="15.75" customHeight="1">
      <c r="A4239" s="1">
        <v>3677</v>
      </c>
      <c r="B4239" s="3">
        <v>3678</v>
      </c>
      <c r="C4239" s="3" t="s">
        <v>9887</v>
      </c>
      <c r="D4239" s="3">
        <v>0.16503639416539129</v>
      </c>
      <c r="E4239" s="3">
        <v>0.19520613269607501</v>
      </c>
      <c r="F4239" s="3">
        <v>0.60311284046692604</v>
      </c>
      <c r="G4239" s="3">
        <v>0.10894941634241249</v>
      </c>
      <c r="H4239" s="3">
        <v>0.1167315175097276</v>
      </c>
      <c r="I4239" s="3">
        <v>0.26459143968871601</v>
      </c>
      <c r="J4239" s="3">
        <v>3.6406188196812281E-2</v>
      </c>
      <c r="K4239" s="3">
        <v>56821.29999999945</v>
      </c>
      <c r="L4239" s="3" t="s">
        <v>17486</v>
      </c>
      <c r="M4239" s="8" t="str">
        <f ca="1">IFERROR(__xludf.DUMMYFUNCTION("REGEXREPLACE(F3679,""\D"", """")"),"#VALUE!")</f>
        <v>#VALUE!</v>
      </c>
    </row>
    <row r="4240" spans="1:13" ht="15.75" customHeight="1">
      <c r="A4240" s="1">
        <v>3679</v>
      </c>
      <c r="B4240" s="3">
        <v>3680</v>
      </c>
      <c r="C4240" s="3" t="s">
        <v>9893</v>
      </c>
      <c r="D4240" s="3">
        <v>0.14471166603308411</v>
      </c>
      <c r="E4240" s="3">
        <v>0.27149018241804079</v>
      </c>
      <c r="F4240" s="3">
        <v>0.63344051446945338</v>
      </c>
      <c r="G4240" s="3">
        <v>0.112540192926045</v>
      </c>
      <c r="H4240" s="3">
        <v>0.11897106109324759</v>
      </c>
      <c r="I4240" s="3">
        <v>0.25401929260450162</v>
      </c>
      <c r="J4240" s="3">
        <v>3.230845501386944E-2</v>
      </c>
      <c r="K4240" s="3">
        <v>33187.699999999852</v>
      </c>
      <c r="L4240" s="3" t="s">
        <v>17488</v>
      </c>
      <c r="M4240" s="8" t="str">
        <f ca="1">IFERROR(__xludf.DUMMYFUNCTION("REGEXREPLACE(F3681,""\D"", """")"),"#VALUE!")</f>
        <v>#VALUE!</v>
      </c>
    </row>
    <row r="4241" spans="1:13" ht="15.75" customHeight="1">
      <c r="A4241" s="1">
        <v>3680</v>
      </c>
      <c r="B4241" s="3">
        <v>3681</v>
      </c>
      <c r="C4241" s="3" t="s">
        <v>9896</v>
      </c>
      <c r="D4241" s="3">
        <v>0.1746344529101708</v>
      </c>
      <c r="E4241" s="3">
        <v>0.237786218712779</v>
      </c>
      <c r="F4241" s="3">
        <v>0.65612648221343872</v>
      </c>
      <c r="G4241" s="3">
        <v>7.7075098814229248E-2</v>
      </c>
      <c r="H4241" s="3">
        <v>0.11264822134387351</v>
      </c>
      <c r="I4241" s="3">
        <v>0.233201581027668</v>
      </c>
      <c r="J4241" s="3">
        <v>3.175699886892705E-2</v>
      </c>
      <c r="K4241" s="3">
        <v>54591.599999999482</v>
      </c>
      <c r="L4241" s="3" t="s">
        <v>17489</v>
      </c>
      <c r="M4241" s="8" t="str">
        <f ca="1">IFERROR(__xludf.DUMMYFUNCTION("REGEXREPLACE(F3682,""\D"", """")"),"#VALUE!")</f>
        <v>#VALUE!</v>
      </c>
    </row>
    <row r="4242" spans="1:13" ht="15.75" customHeight="1">
      <c r="A4242" s="1">
        <v>3681</v>
      </c>
      <c r="B4242" s="3">
        <v>3682</v>
      </c>
      <c r="C4242" s="3" t="s">
        <v>9899</v>
      </c>
      <c r="D4242" s="3">
        <v>0.1728396782117548</v>
      </c>
      <c r="E4242" s="3">
        <v>0.27218383041543981</v>
      </c>
      <c r="F4242" s="3">
        <v>0.61392405063291144</v>
      </c>
      <c r="G4242" s="3">
        <v>0.1107594936708861</v>
      </c>
      <c r="H4242" s="3">
        <v>0.12658227848101269</v>
      </c>
      <c r="I4242" s="3">
        <v>0.26265822784810128</v>
      </c>
      <c r="J4242" s="3">
        <v>3.9560203134075038E-2</v>
      </c>
      <c r="K4242" s="3">
        <v>34422.499999999847</v>
      </c>
      <c r="L4242" s="3" t="s">
        <v>17490</v>
      </c>
      <c r="M4242" s="8" t="str">
        <f ca="1">IFERROR(__xludf.DUMMYFUNCTION("REGEXREPLACE(F3683,""\D"", """")"),"#VALUE!")</f>
        <v>#VALUE!</v>
      </c>
    </row>
    <row r="4243" spans="1:13" ht="15.75" customHeight="1">
      <c r="A4243" s="1">
        <v>3683</v>
      </c>
      <c r="B4243" s="3">
        <v>3684</v>
      </c>
      <c r="C4243" s="3" t="s">
        <v>9905</v>
      </c>
      <c r="D4243" s="3">
        <v>0.18156243180171691</v>
      </c>
      <c r="E4243" s="3">
        <v>0.25947461150911372</v>
      </c>
      <c r="F4243" s="3">
        <v>0.61736334405144699</v>
      </c>
      <c r="G4243" s="3">
        <v>8.3601286173633438E-2</v>
      </c>
      <c r="H4243" s="3">
        <v>0.1028938906752412</v>
      </c>
      <c r="I4243" s="3">
        <v>0.2347266881028939</v>
      </c>
      <c r="J4243" s="3">
        <v>3.2121354596586417E-2</v>
      </c>
      <c r="K4243" s="3">
        <v>32605.799999999861</v>
      </c>
      <c r="L4243" s="3" t="s">
        <v>17492</v>
      </c>
      <c r="M4243" s="8" t="str">
        <f ca="1">IFERROR(__xludf.DUMMYFUNCTION("REGEXREPLACE(F3685,""\D"", """")"),"#VALUE!")</f>
        <v>#VALUE!</v>
      </c>
    </row>
    <row r="4244" spans="1:13" ht="15.75" customHeight="1">
      <c r="A4244" s="1">
        <v>3684</v>
      </c>
      <c r="B4244" s="3">
        <v>3685</v>
      </c>
      <c r="C4244" s="3" t="s">
        <v>9907</v>
      </c>
      <c r="D4244" s="3">
        <v>0.15885216863060531</v>
      </c>
      <c r="E4244" s="3">
        <v>0.20778617991959961</v>
      </c>
      <c r="F4244" s="3">
        <v>0.65700483091787443</v>
      </c>
      <c r="G4244" s="3">
        <v>0.1111111111111111</v>
      </c>
      <c r="H4244" s="3">
        <v>9.6618357487922704E-2</v>
      </c>
      <c r="I4244" s="3">
        <v>0.28019323671497592</v>
      </c>
      <c r="J4244" s="3">
        <v>3.0882583927941031E-2</v>
      </c>
      <c r="K4244" s="3">
        <v>23047.7</v>
      </c>
      <c r="L4244" s="3" t="s">
        <v>17493</v>
      </c>
      <c r="M4244" s="8" t="str">
        <f ca="1">IFERROR(__xludf.DUMMYFUNCTION("REGEXREPLACE(F3686,""\D"", """")"),"#VALUE!")</f>
        <v>#VALUE!</v>
      </c>
    </row>
    <row r="4245" spans="1:13" ht="15.75" customHeight="1">
      <c r="A4245" s="1">
        <v>3687</v>
      </c>
      <c r="B4245" s="3">
        <v>3688</v>
      </c>
      <c r="C4245" s="3" t="s">
        <v>9916</v>
      </c>
      <c r="D4245" s="3">
        <v>0.22962404665077291</v>
      </c>
      <c r="E4245" s="3">
        <v>0.357213675794742</v>
      </c>
      <c r="F4245" s="3">
        <v>0.5714285714285714</v>
      </c>
      <c r="G4245" s="3">
        <v>1.785714285714286E-2</v>
      </c>
      <c r="H4245" s="3">
        <v>7.1428571428571425E-2</v>
      </c>
      <c r="I4245" s="3">
        <v>0.1964285714285714</v>
      </c>
      <c r="J4245" s="3">
        <v>9.672315507399545E-3</v>
      </c>
      <c r="K4245" s="3">
        <v>6342.2000000000025</v>
      </c>
      <c r="L4245" s="3" t="s">
        <v>17496</v>
      </c>
      <c r="M4245" s="8" t="str">
        <f ca="1">IFERROR(__xludf.DUMMYFUNCTION("REGEXREPLACE(F3689,""\D"", """")"),"#VALUE!")</f>
        <v>#VALUE!</v>
      </c>
    </row>
    <row r="4246" spans="1:13" ht="15.75" customHeight="1">
      <c r="A4246" s="1">
        <v>3689</v>
      </c>
      <c r="B4246" s="3">
        <v>3690</v>
      </c>
      <c r="C4246" s="3" t="s">
        <v>9921</v>
      </c>
      <c r="D4246" s="3">
        <v>0.18387990750380581</v>
      </c>
      <c r="E4246" s="3">
        <v>0.20409779096878231</v>
      </c>
      <c r="F4246" s="3">
        <v>0.64393939393939392</v>
      </c>
      <c r="G4246" s="3">
        <v>0.10606060606060611</v>
      </c>
      <c r="H4246" s="3">
        <v>0.10984848484848481</v>
      </c>
      <c r="I4246" s="3">
        <v>0.26136363636363641</v>
      </c>
      <c r="J4246" s="3">
        <v>3.7872540434812342E-2</v>
      </c>
      <c r="K4246" s="3">
        <v>29077.49999999996</v>
      </c>
      <c r="L4246" s="3" t="s">
        <v>17498</v>
      </c>
      <c r="M4246" s="8" t="str">
        <f ca="1">IFERROR(__xludf.DUMMYFUNCTION("REGEXREPLACE(F3691,""\D"", """")"),"#VALUE!")</f>
        <v>#VALUE!</v>
      </c>
    </row>
    <row r="4247" spans="1:13" ht="15.75" customHeight="1">
      <c r="A4247" s="1">
        <v>3690</v>
      </c>
      <c r="B4247" s="3">
        <v>3691</v>
      </c>
      <c r="C4247" s="3" t="s">
        <v>9924</v>
      </c>
      <c r="D4247" s="3">
        <v>0.19390217508423491</v>
      </c>
      <c r="E4247" s="3">
        <v>0.73264869761738305</v>
      </c>
      <c r="F4247" s="3">
        <v>0.52121212121212124</v>
      </c>
      <c r="G4247" s="3">
        <v>6.9696969696969702E-2</v>
      </c>
      <c r="H4247" s="3">
        <v>3.3333333333333333E-2</v>
      </c>
      <c r="I4247" s="3">
        <v>0.1424242424242424</v>
      </c>
      <c r="J4247" s="3">
        <v>1.765432211993519E-2</v>
      </c>
      <c r="K4247" s="3">
        <v>34900.599999999838</v>
      </c>
      <c r="L4247" s="3" t="s">
        <v>17499</v>
      </c>
      <c r="M4247" s="8" t="str">
        <f ca="1">IFERROR(__xludf.DUMMYFUNCTION("REGEXREPLACE(F3692,""\D"", """")"),"#VALUE!")</f>
        <v>#VALUE!</v>
      </c>
    </row>
    <row r="4248" spans="1:13" ht="15.75" customHeight="1">
      <c r="A4248" s="1">
        <v>3691</v>
      </c>
      <c r="B4248" s="3">
        <v>3692</v>
      </c>
      <c r="C4248" s="3" t="s">
        <v>9926</v>
      </c>
      <c r="D4248" s="3">
        <v>0.19301439685938959</v>
      </c>
      <c r="E4248" s="3">
        <v>0.64341546973516317</v>
      </c>
      <c r="F4248" s="3">
        <v>0.56119402985074629</v>
      </c>
      <c r="G4248" s="3">
        <v>5.6716417910447757E-2</v>
      </c>
      <c r="H4248" s="3">
        <v>3.5820895522388062E-2</v>
      </c>
      <c r="I4248" s="3">
        <v>0.1402985074626866</v>
      </c>
      <c r="J4248" s="3">
        <v>1.5867428663158292E-2</v>
      </c>
      <c r="K4248" s="3">
        <v>34166.699999999837</v>
      </c>
      <c r="L4248" s="3" t="s">
        <v>17500</v>
      </c>
      <c r="M4248" s="8" t="str">
        <f ca="1">IFERROR(__xludf.DUMMYFUNCTION("REGEXREPLACE(F3693,""\D"", """")"),"#VALUE!")</f>
        <v>#VALUE!</v>
      </c>
    </row>
    <row r="4249" spans="1:13" ht="15.75" customHeight="1">
      <c r="A4249" s="1">
        <v>3692</v>
      </c>
      <c r="B4249" s="3">
        <v>3693</v>
      </c>
      <c r="C4249" s="3" t="s">
        <v>9928</v>
      </c>
      <c r="D4249" s="3">
        <v>0.14218815289263259</v>
      </c>
      <c r="E4249" s="3">
        <v>0.79363751431151008</v>
      </c>
      <c r="F4249" s="3">
        <v>0.55690072639225185</v>
      </c>
      <c r="G4249" s="3">
        <v>5.3268765133171907E-2</v>
      </c>
      <c r="H4249" s="3">
        <v>2.663438256658596E-2</v>
      </c>
      <c r="I4249" s="3">
        <v>0.12832929782082331</v>
      </c>
      <c r="J4249" s="3">
        <v>1.0059827213163539E-2</v>
      </c>
      <c r="K4249" s="3">
        <v>43068.499999999673</v>
      </c>
      <c r="L4249" s="3" t="s">
        <v>17501</v>
      </c>
      <c r="M4249" s="8" t="str">
        <f ca="1">IFERROR(__xludf.DUMMYFUNCTION("REGEXREPLACE(F3694,""\D"", """")"),"#VALUE!")</f>
        <v>#VALUE!</v>
      </c>
    </row>
    <row r="4250" spans="1:13" ht="15.75" customHeight="1">
      <c r="A4250" s="1">
        <v>3696</v>
      </c>
      <c r="B4250" s="3">
        <v>3697</v>
      </c>
      <c r="C4250" s="3" t="s">
        <v>9940</v>
      </c>
      <c r="D4250" s="3">
        <v>0.22614055224750459</v>
      </c>
      <c r="E4250" s="3">
        <v>0.37077245872654441</v>
      </c>
      <c r="F4250" s="3">
        <v>0.66135458167330674</v>
      </c>
      <c r="G4250" s="3">
        <v>7.5697211155378488E-2</v>
      </c>
      <c r="H4250" s="3">
        <v>0.10358565737051791</v>
      </c>
      <c r="I4250" s="3">
        <v>0.19920318725099601</v>
      </c>
      <c r="J4250" s="3">
        <v>3.7677150555681473E-2</v>
      </c>
      <c r="K4250" s="3">
        <v>26419.79999999997</v>
      </c>
      <c r="L4250" s="3" t="s">
        <v>17505</v>
      </c>
      <c r="M4250" s="8" t="str">
        <f ca="1">IFERROR(__xludf.DUMMYFUNCTION("REGEXREPLACE(F3698,""\D"", """")"),"#VALUE!")</f>
        <v>#VALUE!</v>
      </c>
    </row>
    <row r="4251" spans="1:13" ht="15.75" customHeight="1">
      <c r="A4251" s="1">
        <v>3698</v>
      </c>
      <c r="B4251" s="3">
        <v>3699</v>
      </c>
      <c r="C4251" s="3" t="s">
        <v>9946</v>
      </c>
      <c r="D4251" s="3">
        <v>0.2686945577929501</v>
      </c>
      <c r="E4251" s="3">
        <v>0.1917318900605354</v>
      </c>
      <c r="F4251" s="3">
        <v>0.63432835820895528</v>
      </c>
      <c r="G4251" s="3">
        <v>0.1044776119402985</v>
      </c>
      <c r="H4251" s="3">
        <v>0.20895522388059701</v>
      </c>
      <c r="I4251" s="3">
        <v>0.35074626865671638</v>
      </c>
      <c r="J4251" s="3">
        <v>7.4044429257135877E-2</v>
      </c>
      <c r="K4251" s="3">
        <v>15566.900000000031</v>
      </c>
      <c r="L4251" s="3" t="s">
        <v>17507</v>
      </c>
      <c r="M4251" s="8" t="str">
        <f ca="1">IFERROR(__xludf.DUMMYFUNCTION("REGEXREPLACE(F3700,""\D"", """")"),"#VALUE!")</f>
        <v>#VALUE!</v>
      </c>
    </row>
    <row r="4252" spans="1:13" ht="15.75" customHeight="1">
      <c r="A4252" s="1">
        <v>3703</v>
      </c>
      <c r="B4252" s="3">
        <v>3704</v>
      </c>
      <c r="C4252" s="3" t="s">
        <v>9961</v>
      </c>
      <c r="D4252" s="3">
        <v>0.1468427104183993</v>
      </c>
      <c r="E4252" s="3">
        <v>0.1313450235677566</v>
      </c>
      <c r="F4252" s="3">
        <v>0.58333333333333337</v>
      </c>
      <c r="G4252" s="3">
        <v>0.1</v>
      </c>
      <c r="H4252" s="3">
        <v>0.15</v>
      </c>
      <c r="I4252" s="3">
        <v>0.28333333333333333</v>
      </c>
      <c r="J4252" s="3">
        <v>3.2885264775019893E-2</v>
      </c>
      <c r="K4252" s="3">
        <v>13642.100000000029</v>
      </c>
      <c r="L4252" s="3" t="s">
        <v>17512</v>
      </c>
      <c r="M4252" s="8" t="str">
        <f ca="1">IFERROR(__xludf.DUMMYFUNCTION("REGEXREPLACE(F3705,""\D"", """")"),"#VALUE!")</f>
        <v>#VALUE!</v>
      </c>
    </row>
    <row r="4253" spans="1:13" ht="15.75" customHeight="1">
      <c r="A4253" s="1">
        <v>3704</v>
      </c>
      <c r="B4253" s="3">
        <v>3705</v>
      </c>
      <c r="C4253" s="3" t="s">
        <v>9964</v>
      </c>
      <c r="D4253" s="3">
        <v>0.2127868876970464</v>
      </c>
      <c r="E4253" s="3">
        <v>0.34002810739993311</v>
      </c>
      <c r="F4253" s="3">
        <v>0.61032863849765262</v>
      </c>
      <c r="G4253" s="3">
        <v>8.4507042253521125E-2</v>
      </c>
      <c r="H4253" s="3">
        <v>7.5117370892018781E-2</v>
      </c>
      <c r="I4253" s="3">
        <v>0.18779342723004691</v>
      </c>
      <c r="J4253" s="3">
        <v>3.1042809962265341E-2</v>
      </c>
      <c r="K4253" s="3">
        <v>22913.4</v>
      </c>
      <c r="L4253" s="3" t="s">
        <v>17513</v>
      </c>
      <c r="M4253" s="8" t="str">
        <f ca="1">IFERROR(__xludf.DUMMYFUNCTION("REGEXREPLACE(F3706,""\D"", """")"),"#VALUE!")</f>
        <v>#VALUE!</v>
      </c>
    </row>
    <row r="4254" spans="1:13" ht="15.75" customHeight="1">
      <c r="A4254" s="1">
        <v>3706</v>
      </c>
      <c r="B4254" s="3">
        <v>3707</v>
      </c>
      <c r="C4254" s="3" t="s">
        <v>9969</v>
      </c>
      <c r="D4254" s="3">
        <v>0.149338392667792</v>
      </c>
      <c r="E4254" s="3">
        <v>0.12386998139353041</v>
      </c>
      <c r="F4254" s="3">
        <v>0.60817307692307687</v>
      </c>
      <c r="G4254" s="3">
        <v>0.1129807692307692</v>
      </c>
      <c r="H4254" s="3">
        <v>0.1418269230769231</v>
      </c>
      <c r="I4254" s="3">
        <v>0.30288461538461542</v>
      </c>
      <c r="J4254" s="3">
        <v>3.6932624898385363E-2</v>
      </c>
      <c r="K4254" s="3">
        <v>45769.699999999641</v>
      </c>
      <c r="L4254" s="3" t="s">
        <v>17515</v>
      </c>
      <c r="M4254" s="8" t="str">
        <f ca="1">IFERROR(__xludf.DUMMYFUNCTION("REGEXREPLACE(F3708,""\D"", """")"),"#VALUE!")</f>
        <v>#VALUE!</v>
      </c>
    </row>
    <row r="4255" spans="1:13" ht="15.75" customHeight="1">
      <c r="A4255" s="1">
        <v>3707</v>
      </c>
      <c r="B4255" s="3">
        <v>3708</v>
      </c>
      <c r="C4255" s="3" t="s">
        <v>9971</v>
      </c>
      <c r="D4255" s="3">
        <v>0.1674530435096698</v>
      </c>
      <c r="E4255" s="3">
        <v>0.42344792891879213</v>
      </c>
      <c r="F4255" s="3">
        <v>0.66086956521739126</v>
      </c>
      <c r="G4255" s="3">
        <v>8.6956521739130432E-2</v>
      </c>
      <c r="H4255" s="3">
        <v>6.0869565217391307E-2</v>
      </c>
      <c r="I4255" s="3">
        <v>0.18260869565217391</v>
      </c>
      <c r="J4255" s="3">
        <v>2.015511708195343E-2</v>
      </c>
      <c r="K4255" s="3">
        <v>12158.70000000003</v>
      </c>
      <c r="L4255" s="3" t="s">
        <v>17516</v>
      </c>
      <c r="M4255" s="8" t="str">
        <f ca="1">IFERROR(__xludf.DUMMYFUNCTION("REGEXREPLACE(F3709,""\D"", """")"),"#VALUE!")</f>
        <v>#VALUE!</v>
      </c>
    </row>
    <row r="4256" spans="1:13" ht="15.75" customHeight="1">
      <c r="A4256" s="1">
        <v>3710</v>
      </c>
      <c r="B4256" s="3">
        <v>3711</v>
      </c>
      <c r="C4256" s="3" t="s">
        <v>9980</v>
      </c>
      <c r="D4256" s="3">
        <v>0.1667886590355547</v>
      </c>
      <c r="E4256" s="3">
        <v>0.22776027765405299</v>
      </c>
      <c r="F4256" s="3">
        <v>0.54609929078014185</v>
      </c>
      <c r="G4256" s="3">
        <v>0.13475177304964539</v>
      </c>
      <c r="H4256" s="3">
        <v>0.11347517730496449</v>
      </c>
      <c r="I4256" s="3">
        <v>0.28368794326241142</v>
      </c>
      <c r="J4256" s="3">
        <v>3.9789315053513553E-2</v>
      </c>
      <c r="K4256" s="3">
        <v>32193.699999999921</v>
      </c>
      <c r="L4256" s="3" t="s">
        <v>17519</v>
      </c>
      <c r="M4256" s="8" t="str">
        <f ca="1">IFERROR(__xludf.DUMMYFUNCTION("REGEXREPLACE(F3712,""\D"", """")"),"#VALUE!")</f>
        <v>#VALUE!</v>
      </c>
    </row>
    <row r="4257" spans="1:13" ht="15.75" customHeight="1">
      <c r="A4257" s="1">
        <v>3711</v>
      </c>
      <c r="B4257" s="3">
        <v>3712</v>
      </c>
      <c r="C4257" s="3" t="s">
        <v>9982</v>
      </c>
      <c r="D4257" s="3">
        <v>0.1606582395764711</v>
      </c>
      <c r="E4257" s="3">
        <v>0.11069828446316431</v>
      </c>
      <c r="F4257" s="3">
        <v>0.5</v>
      </c>
      <c r="G4257" s="3">
        <v>0.1347826086956522</v>
      </c>
      <c r="H4257" s="3">
        <v>0.1521739130434783</v>
      </c>
      <c r="I4257" s="3">
        <v>0.3</v>
      </c>
      <c r="J4257" s="3">
        <v>4.4397400999194377E-2</v>
      </c>
      <c r="K4257" s="3">
        <v>26967.500000000011</v>
      </c>
      <c r="L4257" s="3" t="s">
        <v>17520</v>
      </c>
      <c r="M4257" s="8" t="str">
        <f ca="1">IFERROR(__xludf.DUMMYFUNCTION("REGEXREPLACE(F3713,""\D"", """")"),"#VALUE!")</f>
        <v>#VALUE!</v>
      </c>
    </row>
    <row r="4258" spans="1:13" ht="15.75" customHeight="1">
      <c r="A4258" s="1">
        <v>3712</v>
      </c>
      <c r="B4258" s="3">
        <v>3713</v>
      </c>
      <c r="C4258" s="3" t="s">
        <v>9984</v>
      </c>
      <c r="D4258" s="3">
        <v>0.18057495550237371</v>
      </c>
      <c r="E4258" s="3">
        <v>9.7806999669970959E-2</v>
      </c>
      <c r="F4258" s="3">
        <v>0.57999999999999996</v>
      </c>
      <c r="G4258" s="3">
        <v>0.1</v>
      </c>
      <c r="H4258" s="3">
        <v>0.16</v>
      </c>
      <c r="I4258" s="3">
        <v>0.26</v>
      </c>
      <c r="J4258" s="3">
        <v>3.6121307527501013E-2</v>
      </c>
      <c r="K4258" s="3">
        <v>5529.4</v>
      </c>
      <c r="L4258" s="3" t="s">
        <v>17521</v>
      </c>
      <c r="M4258" s="8" t="str">
        <f ca="1">IFERROR(__xludf.DUMMYFUNCTION("REGEXREPLACE(F3714,""\D"", """")"),"#VALUE!")</f>
        <v>#VALUE!</v>
      </c>
    </row>
    <row r="4259" spans="1:13" ht="15.75" customHeight="1">
      <c r="A4259" s="1">
        <v>3715</v>
      </c>
      <c r="B4259" s="3">
        <v>3716</v>
      </c>
      <c r="C4259" s="3" t="s">
        <v>9992</v>
      </c>
      <c r="D4259" s="3">
        <v>0.21471385425009251</v>
      </c>
      <c r="E4259" s="3">
        <v>8.2156938281162661E-2</v>
      </c>
      <c r="F4259" s="3">
        <v>0.67692307692307696</v>
      </c>
      <c r="G4259" s="3">
        <v>0.15384615384615391</v>
      </c>
      <c r="H4259" s="3">
        <v>0.16923076923076921</v>
      </c>
      <c r="I4259" s="3">
        <v>0.38461538461538458</v>
      </c>
      <c r="J4259" s="3">
        <v>6.1834616575253902E-2</v>
      </c>
      <c r="K4259" s="3">
        <v>7360.6000000000022</v>
      </c>
      <c r="L4259" s="3" t="s">
        <v>17524</v>
      </c>
      <c r="M4259" s="8" t="str">
        <f ca="1">IFERROR(__xludf.DUMMYFUNCTION("REGEXREPLACE(F3717,""\D"", """")"),"#VALUE!")</f>
        <v>#VALUE!</v>
      </c>
    </row>
    <row r="4260" spans="1:13" ht="15.75" customHeight="1">
      <c r="A4260" s="1">
        <v>3716</v>
      </c>
      <c r="B4260" s="3">
        <v>3717</v>
      </c>
      <c r="C4260" s="3" t="s">
        <v>9994</v>
      </c>
      <c r="D4260" s="3">
        <v>0.1582833668508756</v>
      </c>
      <c r="E4260" s="3">
        <v>0.14126871217082371</v>
      </c>
      <c r="F4260" s="3">
        <v>0.62380952380952381</v>
      </c>
      <c r="G4260" s="3">
        <v>0.15238095238095239</v>
      </c>
      <c r="H4260" s="3">
        <v>0.119047619047619</v>
      </c>
      <c r="I4260" s="3">
        <v>0.30952380952380948</v>
      </c>
      <c r="J4260" s="3">
        <v>4.0816164511918718E-2</v>
      </c>
      <c r="K4260" s="3">
        <v>24151.199999999979</v>
      </c>
      <c r="L4260" s="3" t="s">
        <v>17525</v>
      </c>
      <c r="M4260" s="8" t="str">
        <f ca="1">IFERROR(__xludf.DUMMYFUNCTION("REGEXREPLACE(F3718,""\D"", """")"),"#VALUE!")</f>
        <v>#VALUE!</v>
      </c>
    </row>
    <row r="4261" spans="1:13" ht="15.75" customHeight="1">
      <c r="A4261" s="1">
        <v>3718</v>
      </c>
      <c r="B4261" s="3">
        <v>3719</v>
      </c>
      <c r="C4261" s="3" t="s">
        <v>9999</v>
      </c>
      <c r="D4261" s="3">
        <v>0.15440545221940691</v>
      </c>
      <c r="E4261" s="3">
        <v>0.2098432524373752</v>
      </c>
      <c r="F4261" s="3">
        <v>0.60696517412935325</v>
      </c>
      <c r="G4261" s="3">
        <v>8.45771144278607E-2</v>
      </c>
      <c r="H4261" s="3">
        <v>0.13681592039800991</v>
      </c>
      <c r="I4261" s="3">
        <v>0.26616915422885568</v>
      </c>
      <c r="J4261" s="3">
        <v>3.2365564491571241E-2</v>
      </c>
      <c r="K4261" s="3">
        <v>45793.399999999659</v>
      </c>
      <c r="L4261" s="3" t="s">
        <v>17527</v>
      </c>
      <c r="M4261" s="8" t="str">
        <f ca="1">IFERROR(__xludf.DUMMYFUNCTION("REGEXREPLACE(F3720,""\D"", """")"),"#VALUE!")</f>
        <v>#VALUE!</v>
      </c>
    </row>
    <row r="4262" spans="1:13" ht="15.75" customHeight="1">
      <c r="A4262" s="1">
        <v>3720</v>
      </c>
      <c r="B4262" s="3">
        <v>3721</v>
      </c>
      <c r="C4262" s="3" t="s">
        <v>10005</v>
      </c>
      <c r="D4262" s="3">
        <v>0.17753777479164601</v>
      </c>
      <c r="E4262" s="3">
        <v>0.23255567425948759</v>
      </c>
      <c r="F4262" s="3">
        <v>0.62724935732647813</v>
      </c>
      <c r="G4262" s="3">
        <v>0.11053984575835479</v>
      </c>
      <c r="H4262" s="3">
        <v>0.12596401028277629</v>
      </c>
      <c r="I4262" s="3">
        <v>0.27763496143958871</v>
      </c>
      <c r="J4262" s="3">
        <v>4.0757758368248728E-2</v>
      </c>
      <c r="K4262" s="3">
        <v>43555.999999999709</v>
      </c>
      <c r="L4262" s="3" t="s">
        <v>17529</v>
      </c>
      <c r="M4262" s="8" t="str">
        <f ca="1">IFERROR(__xludf.DUMMYFUNCTION("REGEXREPLACE(F3722,""\D"", """")"),"#VALUE!")</f>
        <v>#VALUE!</v>
      </c>
    </row>
    <row r="4263" spans="1:13" ht="15.75" customHeight="1">
      <c r="A4263" s="1">
        <v>3723</v>
      </c>
      <c r="B4263" s="3">
        <v>3724</v>
      </c>
      <c r="C4263" s="3" t="s">
        <v>10014</v>
      </c>
      <c r="D4263" s="3">
        <v>0.18641147629049021</v>
      </c>
      <c r="E4263" s="3">
        <v>0.31373270230845779</v>
      </c>
      <c r="F4263" s="3">
        <v>0.61038961038961037</v>
      </c>
      <c r="G4263" s="3">
        <v>6.9264069264069264E-2</v>
      </c>
      <c r="H4263" s="3">
        <v>9.9567099567099568E-2</v>
      </c>
      <c r="I4263" s="3">
        <v>0.2121212121212121</v>
      </c>
      <c r="J4263" s="3">
        <v>2.8836105645464519E-2</v>
      </c>
      <c r="K4263" s="3">
        <v>25658.89999999998</v>
      </c>
      <c r="L4263" s="3" t="s">
        <v>17532</v>
      </c>
      <c r="M4263" s="8" t="str">
        <f ca="1">IFERROR(__xludf.DUMMYFUNCTION("REGEXREPLACE(F3725,""\D"", """")"),"#VALUE!")</f>
        <v>#VALUE!</v>
      </c>
    </row>
    <row r="4264" spans="1:13" ht="15.75" customHeight="1">
      <c r="A4264" s="1">
        <v>3725</v>
      </c>
      <c r="B4264" s="3">
        <v>3726</v>
      </c>
      <c r="C4264" s="3" t="s">
        <v>10019</v>
      </c>
      <c r="D4264" s="3">
        <v>0.18779562251028531</v>
      </c>
      <c r="E4264" s="3">
        <v>0.28506692196580902</v>
      </c>
      <c r="F4264" s="3">
        <v>0.61736334405144699</v>
      </c>
      <c r="G4264" s="3">
        <v>8.6816720257234734E-2</v>
      </c>
      <c r="H4264" s="3">
        <v>9.3247588424437297E-2</v>
      </c>
      <c r="I4264" s="3">
        <v>0.24437299035369769</v>
      </c>
      <c r="J4264" s="3">
        <v>3.2124034813698438E-2</v>
      </c>
      <c r="K4264" s="3">
        <v>33988.799999999857</v>
      </c>
      <c r="L4264" s="3" t="s">
        <v>17534</v>
      </c>
      <c r="M4264" s="8" t="str">
        <f ca="1">IFERROR(__xludf.DUMMYFUNCTION("REGEXREPLACE(F3727,""\D"", """")"),"#VALUE!")</f>
        <v>#VALUE!</v>
      </c>
    </row>
    <row r="4265" spans="1:13" ht="15.75" customHeight="1">
      <c r="A4265" s="1">
        <v>3726</v>
      </c>
      <c r="B4265" s="3">
        <v>3727</v>
      </c>
      <c r="C4265" s="3" t="s">
        <v>10021</v>
      </c>
      <c r="D4265" s="3">
        <v>0.20493484423505781</v>
      </c>
      <c r="E4265" s="3">
        <v>0.2550657294829391</v>
      </c>
      <c r="F4265" s="3">
        <v>0.63945578231292521</v>
      </c>
      <c r="G4265" s="3">
        <v>9.8639455782312924E-2</v>
      </c>
      <c r="H4265" s="3">
        <v>0.1020408163265306</v>
      </c>
      <c r="I4265" s="3">
        <v>0.25170068027210879</v>
      </c>
      <c r="J4265" s="3">
        <v>3.9251446298571503E-2</v>
      </c>
      <c r="K4265" s="3">
        <v>31784.299999999901</v>
      </c>
      <c r="L4265" s="3" t="s">
        <v>17535</v>
      </c>
      <c r="M4265" s="8" t="str">
        <f ca="1">IFERROR(__xludf.DUMMYFUNCTION("REGEXREPLACE(F3728,""\D"", """")"),"#VALUE!")</f>
        <v>#VALUE!</v>
      </c>
    </row>
    <row r="4266" spans="1:13" ht="15.75" customHeight="1">
      <c r="A4266" s="1">
        <v>3727</v>
      </c>
      <c r="B4266" s="3">
        <v>3728</v>
      </c>
      <c r="C4266" s="3" t="s">
        <v>10024</v>
      </c>
      <c r="D4266" s="3">
        <v>0.17429357035677609</v>
      </c>
      <c r="E4266" s="3">
        <v>0.50396965453425624</v>
      </c>
      <c r="F4266" s="3">
        <v>0.59090909090909094</v>
      </c>
      <c r="G4266" s="3">
        <v>8.3333333333333329E-2</v>
      </c>
      <c r="H4266" s="3">
        <v>4.7979797979797983E-2</v>
      </c>
      <c r="I4266" s="3">
        <v>0.18434343434343431</v>
      </c>
      <c r="J4266" s="3">
        <v>2.114706912498529E-2</v>
      </c>
      <c r="K4266" s="3">
        <v>42492.299999999697</v>
      </c>
      <c r="L4266" s="3" t="s">
        <v>17536</v>
      </c>
      <c r="M4266" s="8" t="str">
        <f ca="1">IFERROR(__xludf.DUMMYFUNCTION("REGEXREPLACE(F3729,""\D"", """")"),"#VALUE!")</f>
        <v>#VALUE!</v>
      </c>
    </row>
    <row r="4267" spans="1:13" ht="15.75" customHeight="1">
      <c r="A4267" s="1">
        <v>3733</v>
      </c>
      <c r="B4267" s="3">
        <v>3734</v>
      </c>
      <c r="C4267" s="3" t="s">
        <v>10041</v>
      </c>
      <c r="D4267" s="3">
        <v>0.22070583872190541</v>
      </c>
      <c r="E4267" s="3">
        <v>0.22815265256076381</v>
      </c>
      <c r="F4267" s="3">
        <v>0.60059171597633132</v>
      </c>
      <c r="G4267" s="3">
        <v>9.4674556213017749E-2</v>
      </c>
      <c r="H4267" s="3">
        <v>0.1005917159763314</v>
      </c>
      <c r="I4267" s="3">
        <v>0.24852071005917159</v>
      </c>
      <c r="J4267" s="3">
        <v>4.1316345813533113E-2</v>
      </c>
      <c r="K4267" s="3">
        <v>38214.89999999979</v>
      </c>
      <c r="L4267" s="3" t="s">
        <v>17542</v>
      </c>
      <c r="M4267" s="8" t="str">
        <f ca="1">IFERROR(__xludf.DUMMYFUNCTION("REGEXREPLACE(F3735,""\D"", """")"),"#VALUE!")</f>
        <v>#VALUE!</v>
      </c>
    </row>
    <row r="4268" spans="1:13" ht="15.75" customHeight="1">
      <c r="A4268" s="1">
        <v>3734</v>
      </c>
      <c r="B4268" s="3">
        <v>3735</v>
      </c>
      <c r="C4268" s="3" t="s">
        <v>10043</v>
      </c>
      <c r="D4268" s="3">
        <v>0.1971640444250406</v>
      </c>
      <c r="E4268" s="3">
        <v>0.67324356018332099</v>
      </c>
      <c r="F4268" s="3">
        <v>0.53418803418803418</v>
      </c>
      <c r="G4268" s="3">
        <v>6.4102564102564097E-2</v>
      </c>
      <c r="H4268" s="3">
        <v>4.4871794871794872E-2</v>
      </c>
      <c r="I4268" s="3">
        <v>0.14743589743589741</v>
      </c>
      <c r="J4268" s="3">
        <v>2.004157541305869E-2</v>
      </c>
      <c r="K4268" s="3">
        <v>51866.99999999952</v>
      </c>
      <c r="L4268" s="3" t="s">
        <v>17543</v>
      </c>
      <c r="M4268" s="8" t="str">
        <f ca="1">IFERROR(__xludf.DUMMYFUNCTION("REGEXREPLACE(F3736,""\D"", """")"),"#VALUE!")</f>
        <v>#VALUE!</v>
      </c>
    </row>
    <row r="4269" spans="1:13" ht="15.75" customHeight="1">
      <c r="A4269" s="1">
        <v>3737</v>
      </c>
      <c r="B4269" s="3">
        <v>3738</v>
      </c>
      <c r="C4269" s="3" t="s">
        <v>10051</v>
      </c>
      <c r="D4269" s="3">
        <v>0.2259029670455977</v>
      </c>
      <c r="E4269" s="3">
        <v>0.55310650427916941</v>
      </c>
      <c r="F4269" s="3">
        <v>0.51689860834990065</v>
      </c>
      <c r="G4269" s="3">
        <v>8.3499005964214709E-2</v>
      </c>
      <c r="H4269" s="3">
        <v>6.3618290258449298E-2</v>
      </c>
      <c r="I4269" s="3">
        <v>0.1749502982107356</v>
      </c>
      <c r="J4269" s="3">
        <v>3.1749342979908821E-2</v>
      </c>
      <c r="K4269" s="3">
        <v>55766.199999999459</v>
      </c>
      <c r="L4269" s="3" t="s">
        <v>17546</v>
      </c>
      <c r="M4269" s="8" t="str">
        <f ca="1">IFERROR(__xludf.DUMMYFUNCTION("REGEXREPLACE(F3739,""\D"", """")"),"#VALUE!")</f>
        <v>#VALUE!</v>
      </c>
    </row>
    <row r="4270" spans="1:13" ht="15.75" customHeight="1">
      <c r="A4270" s="1">
        <v>3738</v>
      </c>
      <c r="B4270" s="3">
        <v>3739</v>
      </c>
      <c r="C4270" s="3" t="s">
        <v>10053</v>
      </c>
      <c r="D4270" s="3">
        <v>0.13691219436466939</v>
      </c>
      <c r="E4270" s="3">
        <v>0.49963118226790321</v>
      </c>
      <c r="F4270" s="3">
        <v>0.54641350210970463</v>
      </c>
      <c r="G4270" s="3">
        <v>7.1729957805907171E-2</v>
      </c>
      <c r="H4270" s="3">
        <v>4.852320675105485E-2</v>
      </c>
      <c r="I4270" s="3">
        <v>0.17088607594936711</v>
      </c>
      <c r="J4270" s="3">
        <v>1.544209660716806E-2</v>
      </c>
      <c r="K4270" s="3">
        <v>50915.899999999543</v>
      </c>
      <c r="L4270" s="3" t="s">
        <v>17547</v>
      </c>
      <c r="M4270" s="8" t="str">
        <f ca="1">IFERROR(__xludf.DUMMYFUNCTION("REGEXREPLACE(F3740,""\D"", """")"),"#VALUE!")</f>
        <v>#VALUE!</v>
      </c>
    </row>
    <row r="4271" spans="1:13" ht="15.75" customHeight="1">
      <c r="A4271" s="1">
        <v>3739</v>
      </c>
      <c r="B4271" s="3">
        <v>3740</v>
      </c>
      <c r="C4271" s="3" t="s">
        <v>10056</v>
      </c>
      <c r="D4271" s="3">
        <v>0.13589502160744199</v>
      </c>
      <c r="E4271" s="3">
        <v>0.32068897687742448</v>
      </c>
      <c r="F4271" s="3">
        <v>0.55660377358490565</v>
      </c>
      <c r="G4271" s="3">
        <v>8.9622641509433956E-2</v>
      </c>
      <c r="H4271" s="3">
        <v>0.1037735849056604</v>
      </c>
      <c r="I4271" s="3">
        <v>0.23584905660377359</v>
      </c>
      <c r="J4271" s="3">
        <v>2.4474372062578041E-2</v>
      </c>
      <c r="K4271" s="3">
        <v>23145.499999999989</v>
      </c>
      <c r="L4271" s="3" t="s">
        <v>17548</v>
      </c>
      <c r="M4271" s="8" t="str">
        <f ca="1">IFERROR(__xludf.DUMMYFUNCTION("REGEXREPLACE(F3741,""\D"", """")"),"#VALUE!")</f>
        <v>#VALUE!</v>
      </c>
    </row>
    <row r="4272" spans="1:13" ht="15.75" customHeight="1">
      <c r="A4272" s="1">
        <v>3740</v>
      </c>
      <c r="B4272" s="3">
        <v>3741</v>
      </c>
      <c r="C4272" s="3" t="s">
        <v>10059</v>
      </c>
      <c r="D4272" s="3">
        <v>0.21678494317218561</v>
      </c>
      <c r="E4272" s="3">
        <v>0.71588893798024145</v>
      </c>
      <c r="F4272" s="3">
        <v>0.50372208436724564</v>
      </c>
      <c r="G4272" s="3">
        <v>4.7146401985111663E-2</v>
      </c>
      <c r="H4272" s="3">
        <v>3.7220843672456573E-2</v>
      </c>
      <c r="I4272" s="3">
        <v>0.1290322580645161</v>
      </c>
      <c r="J4272" s="3">
        <v>1.6524784594042771E-2</v>
      </c>
      <c r="K4272" s="3">
        <v>42847.899999999689</v>
      </c>
      <c r="L4272" s="3" t="s">
        <v>17549</v>
      </c>
      <c r="M4272" s="8" t="str">
        <f ca="1">IFERROR(__xludf.DUMMYFUNCTION("REGEXREPLACE(F3742,""\D"", """")"),"#VALUE!")</f>
        <v>#VALUE!</v>
      </c>
    </row>
    <row r="4273" spans="1:13" ht="15.75" customHeight="1">
      <c r="A4273" s="1">
        <v>3742</v>
      </c>
      <c r="B4273" s="3">
        <v>3743</v>
      </c>
      <c r="C4273" s="3" t="s">
        <v>10064</v>
      </c>
      <c r="D4273" s="3">
        <v>0.18721131113116349</v>
      </c>
      <c r="E4273" s="3">
        <v>0.2347994290372829</v>
      </c>
      <c r="F4273" s="3">
        <v>0.63701067615658358</v>
      </c>
      <c r="G4273" s="3">
        <v>8.8967971530249115E-2</v>
      </c>
      <c r="H4273" s="3">
        <v>0.103202846975089</v>
      </c>
      <c r="I4273" s="3">
        <v>0.2455516014234875</v>
      </c>
      <c r="J4273" s="3">
        <v>3.4085001936297467E-2</v>
      </c>
      <c r="K4273" s="3">
        <v>30018.099999999929</v>
      </c>
      <c r="L4273" s="3" t="s">
        <v>17551</v>
      </c>
      <c r="M4273" s="8" t="str">
        <f ca="1">IFERROR(__xludf.DUMMYFUNCTION("REGEXREPLACE(F3744,""\D"", """")"),"#VALUE!")</f>
        <v>#VALUE!</v>
      </c>
    </row>
    <row r="4274" spans="1:13" ht="15.75" customHeight="1">
      <c r="A4274" s="1">
        <v>3744</v>
      </c>
      <c r="B4274" s="3">
        <v>3745</v>
      </c>
      <c r="C4274" s="3" t="s">
        <v>10069</v>
      </c>
      <c r="D4274" s="3">
        <v>0.1680887031815648</v>
      </c>
      <c r="E4274" s="3">
        <v>0.18840314647245451</v>
      </c>
      <c r="F4274" s="3">
        <v>0.59595959595959591</v>
      </c>
      <c r="G4274" s="3">
        <v>7.2727272727272724E-2</v>
      </c>
      <c r="H4274" s="3">
        <v>0.1676767676767677</v>
      </c>
      <c r="I4274" s="3">
        <v>0.28282828282828282</v>
      </c>
      <c r="J4274" s="3">
        <v>3.6743014158247253E-2</v>
      </c>
      <c r="K4274" s="3">
        <v>56291.999999999469</v>
      </c>
      <c r="L4274" s="3" t="s">
        <v>17553</v>
      </c>
      <c r="M4274" s="8" t="str">
        <f ca="1">IFERROR(__xludf.DUMMYFUNCTION("REGEXREPLACE(F3746,""\D"", """")"),"#VALUE!")</f>
        <v>#VALUE!</v>
      </c>
    </row>
    <row r="4275" spans="1:13" ht="15.75" customHeight="1">
      <c r="A4275" s="1">
        <v>3747</v>
      </c>
      <c r="B4275" s="3">
        <v>3748</v>
      </c>
      <c r="C4275" s="3" t="s">
        <v>10078</v>
      </c>
      <c r="D4275" s="3">
        <v>0.19173294915231071</v>
      </c>
      <c r="E4275" s="3">
        <v>0.28790895681358258</v>
      </c>
      <c r="F4275" s="3">
        <v>0.5831842576028623</v>
      </c>
      <c r="G4275" s="3">
        <v>0.1001788908765653</v>
      </c>
      <c r="H4275" s="3">
        <v>9.838998211091235E-2</v>
      </c>
      <c r="I4275" s="3">
        <v>0.22898032200357779</v>
      </c>
      <c r="J4275" s="3">
        <v>3.7154268372338699E-2</v>
      </c>
      <c r="K4275" s="3">
        <v>63229.499999999563</v>
      </c>
      <c r="L4275" s="3" t="s">
        <v>17556</v>
      </c>
      <c r="M4275" s="8" t="str">
        <f ca="1">IFERROR(__xludf.DUMMYFUNCTION("REGEXREPLACE(F3749,""\D"", """")"),"#VALUE!")</f>
        <v>#VALUE!</v>
      </c>
    </row>
    <row r="4276" spans="1:13" ht="15.75" customHeight="1">
      <c r="A4276" s="1">
        <v>3748</v>
      </c>
      <c r="B4276" s="3">
        <v>3749</v>
      </c>
      <c r="C4276" s="3" t="s">
        <v>10081</v>
      </c>
      <c r="D4276" s="3">
        <v>0.19124590235998931</v>
      </c>
      <c r="E4276" s="3">
        <v>0.81073861472386621</v>
      </c>
      <c r="F4276" s="3">
        <v>0.49834983498349827</v>
      </c>
      <c r="G4276" s="3">
        <v>4.9504950495049507E-2</v>
      </c>
      <c r="H4276" s="3">
        <v>2.3102310231023101E-2</v>
      </c>
      <c r="I4276" s="3">
        <v>0.11881188118811881</v>
      </c>
      <c r="J4276" s="3">
        <v>1.1570923095311559E-2</v>
      </c>
      <c r="K4276" s="3">
        <v>31807.899999999881</v>
      </c>
      <c r="L4276" s="3" t="s">
        <v>17557</v>
      </c>
      <c r="M4276" s="8" t="str">
        <f ca="1">IFERROR(__xludf.DUMMYFUNCTION("REGEXREPLACE(F3750,""\D"", """")"),"#VALUE!")</f>
        <v>#VALUE!</v>
      </c>
    </row>
    <row r="4277" spans="1:13" ht="15.75" customHeight="1">
      <c r="A4277" s="1">
        <v>3749</v>
      </c>
      <c r="B4277" s="3">
        <v>3750</v>
      </c>
      <c r="C4277" s="3" t="s">
        <v>10083</v>
      </c>
      <c r="D4277" s="3">
        <v>0.1219573461859019</v>
      </c>
      <c r="E4277" s="3">
        <v>0.1977820425906763</v>
      </c>
      <c r="F4277" s="3">
        <v>0.67073170731707321</v>
      </c>
      <c r="G4277" s="3">
        <v>0.14634146341463411</v>
      </c>
      <c r="H4277" s="3">
        <v>0.13414634146341459</v>
      </c>
      <c r="I4277" s="3">
        <v>0.31097560975609762</v>
      </c>
      <c r="J4277" s="3">
        <v>3.2424716950587129E-2</v>
      </c>
      <c r="K4277" s="3">
        <v>18661.400000000009</v>
      </c>
      <c r="L4277" s="3" t="s">
        <v>17558</v>
      </c>
      <c r="M4277" s="8" t="str">
        <f ca="1">IFERROR(__xludf.DUMMYFUNCTION("REGEXREPLACE(F3751,""\D"", """")"),"#VALUE!")</f>
        <v>#VALUE!</v>
      </c>
    </row>
    <row r="4278" spans="1:13" ht="15.75" customHeight="1">
      <c r="A4278" s="1">
        <v>3751</v>
      </c>
      <c r="B4278" s="3">
        <v>3752</v>
      </c>
      <c r="C4278" s="3" t="s">
        <v>10088</v>
      </c>
      <c r="D4278" s="3">
        <v>0.19826997744392269</v>
      </c>
      <c r="E4278" s="3">
        <v>0.20406747455448551</v>
      </c>
      <c r="F4278" s="3">
        <v>0.56399999999999995</v>
      </c>
      <c r="G4278" s="3">
        <v>0.08</v>
      </c>
      <c r="H4278" s="3">
        <v>0.104</v>
      </c>
      <c r="I4278" s="3">
        <v>0.252</v>
      </c>
      <c r="J4278" s="3">
        <v>3.4056753065730472E-2</v>
      </c>
      <c r="K4278" s="3">
        <v>27467.799999999981</v>
      </c>
      <c r="L4278" s="3" t="s">
        <v>17560</v>
      </c>
      <c r="M4278" s="8" t="str">
        <f ca="1">IFERROR(__xludf.DUMMYFUNCTION("REGEXREPLACE(F3753,""\D"", """")"),"#VALUE!")</f>
        <v>#VALUE!</v>
      </c>
    </row>
    <row r="4279" spans="1:13" ht="15.75" customHeight="1">
      <c r="A4279" s="1">
        <v>3752</v>
      </c>
      <c r="B4279" s="3">
        <v>3753</v>
      </c>
      <c r="C4279" s="3" t="s">
        <v>10091</v>
      </c>
      <c r="D4279" s="3">
        <v>0.24536126307968109</v>
      </c>
      <c r="E4279" s="3">
        <v>0.243015788367209</v>
      </c>
      <c r="F4279" s="3">
        <v>0.52307692307692311</v>
      </c>
      <c r="G4279" s="3">
        <v>0.1076923076923077</v>
      </c>
      <c r="H4279" s="3">
        <v>9.2307692307692313E-2</v>
      </c>
      <c r="I4279" s="3">
        <v>0.23076923076923081</v>
      </c>
      <c r="J4279" s="3">
        <v>3.8214177153275283E-2</v>
      </c>
      <c r="K4279" s="3">
        <v>7163.1</v>
      </c>
      <c r="L4279" s="3" t="s">
        <v>17561</v>
      </c>
      <c r="M4279" s="8" t="str">
        <f ca="1">IFERROR(__xludf.DUMMYFUNCTION("REGEXREPLACE(F3754,""\D"", """")"),"#VALUE!")</f>
        <v>#VALUE!</v>
      </c>
    </row>
    <row r="4280" spans="1:13" ht="15.75" customHeight="1">
      <c r="A4280" s="1">
        <v>3755</v>
      </c>
      <c r="B4280" s="3">
        <v>3756</v>
      </c>
      <c r="C4280" s="3" t="s">
        <v>10100</v>
      </c>
      <c r="D4280" s="3">
        <v>0.1799363678272223</v>
      </c>
      <c r="E4280" s="3">
        <v>0.21557880901380261</v>
      </c>
      <c r="F4280" s="3">
        <v>0.60526315789473684</v>
      </c>
      <c r="G4280" s="3">
        <v>0.10526315789473679</v>
      </c>
      <c r="H4280" s="3">
        <v>0.1240601503759398</v>
      </c>
      <c r="I4280" s="3">
        <v>0.27067669172932329</v>
      </c>
      <c r="J4280" s="3">
        <v>3.9405553416805142E-2</v>
      </c>
      <c r="K4280" s="3">
        <v>29991.999999999949</v>
      </c>
      <c r="L4280" s="3" t="s">
        <v>17564</v>
      </c>
      <c r="M4280" s="8" t="str">
        <f ca="1">IFERROR(__xludf.DUMMYFUNCTION("REGEXREPLACE(F3757,""\D"", """")"),"#VALUE!")</f>
        <v>#VALUE!</v>
      </c>
    </row>
    <row r="4281" spans="1:13" ht="15.75" customHeight="1">
      <c r="A4281" s="1">
        <v>3756</v>
      </c>
      <c r="B4281" s="3">
        <v>3757</v>
      </c>
      <c r="C4281" s="3" t="s">
        <v>10102</v>
      </c>
      <c r="D4281" s="3">
        <v>0.160474535061218</v>
      </c>
      <c r="E4281" s="3">
        <v>0.18543487164087799</v>
      </c>
      <c r="F4281" s="3">
        <v>0.60204081632653061</v>
      </c>
      <c r="G4281" s="3">
        <v>0.10544217687074831</v>
      </c>
      <c r="H4281" s="3">
        <v>0.10544217687074831</v>
      </c>
      <c r="I4281" s="3">
        <v>0.27551020408163263</v>
      </c>
      <c r="J4281" s="3">
        <v>3.2402627341974292E-2</v>
      </c>
      <c r="K4281" s="3">
        <v>33146.799999999879</v>
      </c>
      <c r="L4281" s="3" t="s">
        <v>17565</v>
      </c>
      <c r="M4281" s="8" t="str">
        <f ca="1">IFERROR(__xludf.DUMMYFUNCTION("REGEXREPLACE(F3758,""\D"", """")"),"#VALUE!")</f>
        <v>#VALUE!</v>
      </c>
    </row>
    <row r="4282" spans="1:13" ht="15.75" customHeight="1">
      <c r="A4282" s="1">
        <v>3757</v>
      </c>
      <c r="B4282" s="3">
        <v>3758</v>
      </c>
      <c r="C4282" s="3" t="s">
        <v>10105</v>
      </c>
      <c r="D4282" s="3">
        <v>0.16396569770666991</v>
      </c>
      <c r="E4282" s="3">
        <v>0.36676236323301331</v>
      </c>
      <c r="F4282" s="3">
        <v>0.6</v>
      </c>
      <c r="G4282" s="3">
        <v>7.8947368421052627E-2</v>
      </c>
      <c r="H4282" s="3">
        <v>0.10526315789473679</v>
      </c>
      <c r="I4282" s="3">
        <v>0.23684210526315791</v>
      </c>
      <c r="J4282" s="3">
        <v>2.7573035256782001E-2</v>
      </c>
      <c r="K4282" s="3">
        <v>20998.200000000012</v>
      </c>
      <c r="L4282" s="3" t="s">
        <v>17566</v>
      </c>
      <c r="M4282" s="8" t="str">
        <f ca="1">IFERROR(__xludf.DUMMYFUNCTION("REGEXREPLACE(F3759,""\D"", """")"),"#VALUE!")</f>
        <v>#VALUE!</v>
      </c>
    </row>
    <row r="4283" spans="1:13" ht="15.75" customHeight="1">
      <c r="A4283" s="1">
        <v>3758</v>
      </c>
      <c r="B4283" s="3">
        <v>3759</v>
      </c>
      <c r="C4283" s="3" t="s">
        <v>10108</v>
      </c>
      <c r="D4283" s="3">
        <v>0.25953147758309858</v>
      </c>
      <c r="E4283" s="3">
        <v>0.15165897703319009</v>
      </c>
      <c r="F4283" s="3">
        <v>0.66666666666666663</v>
      </c>
      <c r="G4283" s="3">
        <v>0.16666666666666671</v>
      </c>
      <c r="H4283" s="3">
        <v>9.166666666666666E-2</v>
      </c>
      <c r="I4283" s="3">
        <v>0.28333333333333333</v>
      </c>
      <c r="J4283" s="3">
        <v>5.8780652946833718E-2</v>
      </c>
      <c r="K4283" s="3">
        <v>13849.400000000031</v>
      </c>
      <c r="L4283" s="3" t="s">
        <v>17567</v>
      </c>
      <c r="M4283" s="8" t="str">
        <f ca="1">IFERROR(__xludf.DUMMYFUNCTION("REGEXREPLACE(F3760,""\D"", """")"),"#VALUE!")</f>
        <v>#VALUE!</v>
      </c>
    </row>
    <row r="4284" spans="1:13" ht="15.75" customHeight="1">
      <c r="A4284" s="1">
        <v>3762</v>
      </c>
      <c r="B4284" s="3">
        <v>3763</v>
      </c>
      <c r="C4284" s="3" t="s">
        <v>10120</v>
      </c>
      <c r="D4284" s="3">
        <v>0.18541025351109189</v>
      </c>
      <c r="E4284" s="3">
        <v>0.29295802797456832</v>
      </c>
      <c r="F4284" s="3">
        <v>0.54940711462450598</v>
      </c>
      <c r="G4284" s="3">
        <v>8.8932806324110672E-2</v>
      </c>
      <c r="H4284" s="3">
        <v>8.4980237154150193E-2</v>
      </c>
      <c r="I4284" s="3">
        <v>0.22529644268774701</v>
      </c>
      <c r="J4284" s="3">
        <v>3.1218239718497149E-2</v>
      </c>
      <c r="K4284" s="3">
        <v>56155.499999999447</v>
      </c>
      <c r="L4284" s="3" t="s">
        <v>17571</v>
      </c>
      <c r="M4284" s="8" t="str">
        <f ca="1">IFERROR(__xludf.DUMMYFUNCTION("REGEXREPLACE(F3764,""\D"", """")"),"#VALUE!")</f>
        <v>#VALUE!</v>
      </c>
    </row>
    <row r="4285" spans="1:13" ht="15.75" customHeight="1">
      <c r="A4285" s="1">
        <v>3763</v>
      </c>
      <c r="B4285" s="3">
        <v>3764</v>
      </c>
      <c r="C4285" s="3" t="s">
        <v>10122</v>
      </c>
      <c r="D4285" s="3">
        <v>0.1743699639986305</v>
      </c>
      <c r="E4285" s="3">
        <v>0.19662391000010351</v>
      </c>
      <c r="F4285" s="3">
        <v>0.61935483870967745</v>
      </c>
      <c r="G4285" s="3">
        <v>8.387096774193549E-2</v>
      </c>
      <c r="H4285" s="3">
        <v>0.1032258064516129</v>
      </c>
      <c r="I4285" s="3">
        <v>0.25161290322580637</v>
      </c>
      <c r="J4285" s="3">
        <v>3.0949443577666519E-2</v>
      </c>
      <c r="K4285" s="3">
        <v>34185.799999999857</v>
      </c>
      <c r="L4285" s="3" t="s">
        <v>17572</v>
      </c>
      <c r="M4285" s="8" t="str">
        <f ca="1">IFERROR(__xludf.DUMMYFUNCTION("REGEXREPLACE(F3765,""\D"", """")"),"#VALUE!")</f>
        <v>#VALUE!</v>
      </c>
    </row>
    <row r="4286" spans="1:13" ht="15.75" customHeight="1">
      <c r="A4286" s="1">
        <v>3764</v>
      </c>
      <c r="B4286" s="3">
        <v>3765</v>
      </c>
      <c r="C4286" s="3" t="s">
        <v>10125</v>
      </c>
      <c r="D4286" s="3">
        <v>0.19214991790977709</v>
      </c>
      <c r="E4286" s="3">
        <v>0.28709710479228689</v>
      </c>
      <c r="F4286" s="3">
        <v>0.63636363636363635</v>
      </c>
      <c r="G4286" s="3">
        <v>8.3333333333333329E-2</v>
      </c>
      <c r="H4286" s="3">
        <v>9.4696969696969696E-2</v>
      </c>
      <c r="I4286" s="3">
        <v>0.2121212121212121</v>
      </c>
      <c r="J4286" s="3">
        <v>3.2126435305665967E-2</v>
      </c>
      <c r="K4286" s="3">
        <v>27325.39999999994</v>
      </c>
      <c r="L4286" s="3" t="s">
        <v>17573</v>
      </c>
      <c r="M4286" s="8" t="str">
        <f ca="1">IFERROR(__xludf.DUMMYFUNCTION("REGEXREPLACE(F3766,""\D"", """")"),"#VALUE!")</f>
        <v>#VALUE!</v>
      </c>
    </row>
    <row r="4287" spans="1:13" ht="15.75" customHeight="1">
      <c r="A4287" s="1">
        <v>3765</v>
      </c>
      <c r="B4287" s="3">
        <v>3766</v>
      </c>
      <c r="C4287" s="3" t="s">
        <v>10127</v>
      </c>
      <c r="D4287" s="3">
        <v>0.16005474092020941</v>
      </c>
      <c r="E4287" s="3">
        <v>0.19843575470181851</v>
      </c>
      <c r="F4287" s="3">
        <v>0.61688311688311692</v>
      </c>
      <c r="G4287" s="3">
        <v>0.11688311688311689</v>
      </c>
      <c r="H4287" s="3">
        <v>0.1071428571428571</v>
      </c>
      <c r="I4287" s="3">
        <v>0.26298701298701299</v>
      </c>
      <c r="J4287" s="3">
        <v>3.4487856455979328E-2</v>
      </c>
      <c r="K4287" s="3">
        <v>33500.899999999863</v>
      </c>
      <c r="L4287" s="3" t="s">
        <v>17574</v>
      </c>
      <c r="M4287" s="8" t="str">
        <f ca="1">IFERROR(__xludf.DUMMYFUNCTION("REGEXREPLACE(F3767,""\D"", """")"),"#VALUE!")</f>
        <v>#VALUE!</v>
      </c>
    </row>
    <row r="4288" spans="1:13" ht="15.75" customHeight="1">
      <c r="A4288" s="1">
        <v>3766</v>
      </c>
      <c r="B4288" s="3">
        <v>3767</v>
      </c>
      <c r="C4288" s="3" t="s">
        <v>10130</v>
      </c>
      <c r="D4288" s="3">
        <v>0.1604580227100415</v>
      </c>
      <c r="E4288" s="3">
        <v>0.29788408201417821</v>
      </c>
      <c r="F4288" s="3">
        <v>0.60408163265306125</v>
      </c>
      <c r="G4288" s="3">
        <v>9.7959183673469383E-2</v>
      </c>
      <c r="H4288" s="3">
        <v>4.0816326530612242E-2</v>
      </c>
      <c r="I4288" s="3">
        <v>0.22857142857142859</v>
      </c>
      <c r="J4288" s="3">
        <v>1.9340437787933349E-2</v>
      </c>
      <c r="K4288" s="3">
        <v>27406.799999999988</v>
      </c>
      <c r="L4288" s="3" t="s">
        <v>17575</v>
      </c>
      <c r="M4288" s="8" t="str">
        <f ca="1">IFERROR(__xludf.DUMMYFUNCTION("REGEXREPLACE(F3768,""\D"", """")"),"#VALUE!")</f>
        <v>#VALUE!</v>
      </c>
    </row>
    <row r="4289" spans="1:13" ht="15.75" customHeight="1">
      <c r="A4289" s="1">
        <v>3769</v>
      </c>
      <c r="B4289" s="3">
        <v>3770</v>
      </c>
      <c r="C4289" s="3" t="s">
        <v>10139</v>
      </c>
      <c r="D4289" s="3">
        <v>0.1626091170065537</v>
      </c>
      <c r="E4289" s="3">
        <v>0.26858220760023421</v>
      </c>
      <c r="F4289" s="3">
        <v>0.59817351598173518</v>
      </c>
      <c r="G4289" s="3">
        <v>0.1050228310502283</v>
      </c>
      <c r="H4289" s="3">
        <v>8.2191780821917804E-2</v>
      </c>
      <c r="I4289" s="3">
        <v>0.25570776255707761</v>
      </c>
      <c r="J4289" s="3">
        <v>2.8222201271595131E-2</v>
      </c>
      <c r="K4289" s="3">
        <v>24223.999999999989</v>
      </c>
      <c r="L4289" s="3" t="s">
        <v>17578</v>
      </c>
      <c r="M4289" s="8" t="str">
        <f ca="1">IFERROR(__xludf.DUMMYFUNCTION("REGEXREPLACE(F3771,""\D"", """")"),"#VALUE!")</f>
        <v>#VALUE!</v>
      </c>
    </row>
    <row r="4290" spans="1:13" ht="15.75" customHeight="1">
      <c r="A4290" s="1">
        <v>3770</v>
      </c>
      <c r="B4290" s="3">
        <v>3771</v>
      </c>
      <c r="C4290" s="3" t="s">
        <v>10141</v>
      </c>
      <c r="D4290" s="3">
        <v>0.1723859034030176</v>
      </c>
      <c r="E4290" s="3">
        <v>0.21064400710667769</v>
      </c>
      <c r="F4290" s="3">
        <v>0.62648221343873522</v>
      </c>
      <c r="G4290" s="3">
        <v>8.8932806324110672E-2</v>
      </c>
      <c r="H4290" s="3">
        <v>0.11264822134387351</v>
      </c>
      <c r="I4290" s="3">
        <v>0.25296442687747028</v>
      </c>
      <c r="J4290" s="3">
        <v>3.3648780770107613E-2</v>
      </c>
      <c r="K4290" s="3">
        <v>55233.599999999453</v>
      </c>
      <c r="L4290" s="3" t="s">
        <v>17579</v>
      </c>
      <c r="M4290" s="8" t="str">
        <f ca="1">IFERROR(__xludf.DUMMYFUNCTION("REGEXREPLACE(F3772,""\D"", """")"),"#VALUE!")</f>
        <v>#VALUE!</v>
      </c>
    </row>
    <row r="4291" spans="1:13" ht="15.75" customHeight="1">
      <c r="A4291" s="1">
        <v>3772</v>
      </c>
      <c r="B4291" s="3">
        <v>3773</v>
      </c>
      <c r="C4291" s="3" t="s">
        <v>10147</v>
      </c>
      <c r="D4291" s="3">
        <v>0.13351590206092109</v>
      </c>
      <c r="E4291" s="3">
        <v>0.16935759104178441</v>
      </c>
      <c r="F4291" s="3">
        <v>0.63681592039800994</v>
      </c>
      <c r="G4291" s="3">
        <v>9.4527363184079602E-2</v>
      </c>
      <c r="H4291" s="3">
        <v>0.11442786069651741</v>
      </c>
      <c r="I4291" s="3">
        <v>0.25870646766169147</v>
      </c>
      <c r="J4291" s="3">
        <v>2.6021283734268881E-2</v>
      </c>
      <c r="K4291" s="3">
        <v>21667.19999999999</v>
      </c>
      <c r="L4291" s="3" t="s">
        <v>17581</v>
      </c>
      <c r="M4291" s="8" t="str">
        <f ca="1">IFERROR(__xludf.DUMMYFUNCTION("REGEXREPLACE(F3774,""\D"", """")"),"#VALUE!")</f>
        <v>#VALUE!</v>
      </c>
    </row>
    <row r="4292" spans="1:13" ht="15.75" customHeight="1">
      <c r="A4292" s="1">
        <v>3773</v>
      </c>
      <c r="B4292" s="3">
        <v>3774</v>
      </c>
      <c r="C4292" s="3" t="s">
        <v>10150</v>
      </c>
      <c r="D4292" s="3">
        <v>0.2154808884494499</v>
      </c>
      <c r="E4292" s="3">
        <v>0.49817793262091581</v>
      </c>
      <c r="F4292" s="3">
        <v>0.65193370165745856</v>
      </c>
      <c r="G4292" s="3">
        <v>7.7348066298342538E-2</v>
      </c>
      <c r="H4292" s="3">
        <v>6.0773480662983423E-2</v>
      </c>
      <c r="I4292" s="3">
        <v>0.18784530386740331</v>
      </c>
      <c r="J4292" s="3">
        <v>2.6072579366959451E-2</v>
      </c>
      <c r="K4292" s="3">
        <v>18778.60000000002</v>
      </c>
      <c r="L4292" s="3" t="s">
        <v>17582</v>
      </c>
      <c r="M4292" s="8" t="str">
        <f ca="1">IFERROR(__xludf.DUMMYFUNCTION("REGEXREPLACE(F3775,""\D"", """")"),"#VALUE!")</f>
        <v>#VALUE!</v>
      </c>
    </row>
    <row r="4293" spans="1:13" ht="15.75" customHeight="1">
      <c r="A4293" s="1">
        <v>3774</v>
      </c>
      <c r="B4293" s="3">
        <v>3775</v>
      </c>
      <c r="C4293" s="3" t="s">
        <v>10153</v>
      </c>
      <c r="D4293" s="3">
        <v>0.14407106279711579</v>
      </c>
      <c r="E4293" s="3">
        <v>0.24921066138054171</v>
      </c>
      <c r="F4293" s="3">
        <v>0.63948497854077258</v>
      </c>
      <c r="G4293" s="3">
        <v>8.15450643776824E-2</v>
      </c>
      <c r="H4293" s="3">
        <v>0.1072961373390558</v>
      </c>
      <c r="I4293" s="3">
        <v>0.23175965665236051</v>
      </c>
      <c r="J4293" s="3">
        <v>2.5314136138981081E-2</v>
      </c>
      <c r="K4293" s="3">
        <v>25799.499999999989</v>
      </c>
      <c r="L4293" s="3" t="s">
        <v>17583</v>
      </c>
      <c r="M4293" s="8" t="str">
        <f ca="1">IFERROR(__xludf.DUMMYFUNCTION("REGEXREPLACE(F3776,""\D"", """")"),"#VALUE!")</f>
        <v>#VALUE!</v>
      </c>
    </row>
    <row r="4294" spans="1:13" ht="15.75" customHeight="1">
      <c r="A4294" s="1">
        <v>3775</v>
      </c>
      <c r="B4294" s="3">
        <v>3776</v>
      </c>
      <c r="C4294" s="3" t="s">
        <v>10156</v>
      </c>
      <c r="D4294" s="3">
        <v>0.12898543274695759</v>
      </c>
      <c r="E4294" s="3">
        <v>0.22775746554240259</v>
      </c>
      <c r="F4294" s="3">
        <v>0.6470588235294118</v>
      </c>
      <c r="G4294" s="3">
        <v>0.13235294117647059</v>
      </c>
      <c r="H4294" s="3">
        <v>0.11029411764705881</v>
      </c>
      <c r="I4294" s="3">
        <v>0.27205882352941169</v>
      </c>
      <c r="J4294" s="3">
        <v>2.8762128815891411E-2</v>
      </c>
      <c r="K4294" s="3">
        <v>15257.300000000019</v>
      </c>
      <c r="L4294" s="3" t="s">
        <v>17584</v>
      </c>
      <c r="M4294" s="8" t="str">
        <f ca="1">IFERROR(__xludf.DUMMYFUNCTION("REGEXREPLACE(F3777,""\D"", """")"),"#VALUE!")</f>
        <v>#VALUE!</v>
      </c>
    </row>
    <row r="4295" spans="1:13" ht="15.75" customHeight="1">
      <c r="A4295" s="1">
        <v>3776</v>
      </c>
      <c r="B4295" s="3">
        <v>3777</v>
      </c>
      <c r="C4295" s="3" t="s">
        <v>10159</v>
      </c>
      <c r="D4295" s="3">
        <v>0.14674249257728439</v>
      </c>
      <c r="E4295" s="3">
        <v>0.26974979100546581</v>
      </c>
      <c r="F4295" s="3">
        <v>0.66404199475065617</v>
      </c>
      <c r="G4295" s="3">
        <v>9.1863517060367453E-2</v>
      </c>
      <c r="H4295" s="3">
        <v>0.1181102362204724</v>
      </c>
      <c r="I4295" s="3">
        <v>0.24409448818897639</v>
      </c>
      <c r="J4295" s="3">
        <v>2.9595739258125881E-2</v>
      </c>
      <c r="K4295" s="3">
        <v>39793.699999999742</v>
      </c>
      <c r="L4295" s="3" t="s">
        <v>17585</v>
      </c>
      <c r="M4295" s="8" t="str">
        <f ca="1">IFERROR(__xludf.DUMMYFUNCTION("REGEXREPLACE(F3778,""\D"", """")"),"#VALUE!")</f>
        <v>#VALUE!</v>
      </c>
    </row>
    <row r="4296" spans="1:13" ht="15.75" customHeight="1">
      <c r="A4296" s="1">
        <v>3777</v>
      </c>
      <c r="B4296" s="3">
        <v>3778</v>
      </c>
      <c r="C4296" s="3" t="s">
        <v>10162</v>
      </c>
      <c r="D4296" s="3">
        <v>0.1972025280419456</v>
      </c>
      <c r="E4296" s="3">
        <v>0.28604081368339662</v>
      </c>
      <c r="F4296" s="3">
        <v>0.62109375</v>
      </c>
      <c r="G4296" s="3">
        <v>7.8125E-2</v>
      </c>
      <c r="H4296" s="3">
        <v>9.375E-2</v>
      </c>
      <c r="I4296" s="3">
        <v>0.2265625</v>
      </c>
      <c r="J4296" s="3">
        <v>3.1623395535518163E-2</v>
      </c>
      <c r="K4296" s="3">
        <v>27307.599999999951</v>
      </c>
      <c r="L4296" s="3" t="s">
        <v>17586</v>
      </c>
      <c r="M4296" s="8" t="str">
        <f ca="1">IFERROR(__xludf.DUMMYFUNCTION("REGEXREPLACE(F3779,""\D"", """")"),"#VALUE!")</f>
        <v>#VALUE!</v>
      </c>
    </row>
    <row r="4297" spans="1:13" ht="15.75" customHeight="1">
      <c r="A4297" s="1">
        <v>3778</v>
      </c>
      <c r="B4297" s="3">
        <v>3779</v>
      </c>
      <c r="C4297" s="3" t="s">
        <v>10164</v>
      </c>
      <c r="D4297" s="3">
        <v>0.27751737693363299</v>
      </c>
      <c r="E4297" s="3">
        <v>1.117406082423247</v>
      </c>
      <c r="F4297" s="3">
        <v>0.32653061224489788</v>
      </c>
      <c r="G4297" s="3">
        <v>2.0408163265306121E-2</v>
      </c>
      <c r="H4297" s="3">
        <v>6.1224489795918373E-2</v>
      </c>
      <c r="I4297" s="3">
        <v>8.1632653061224483E-2</v>
      </c>
      <c r="J4297" s="3">
        <v>8.8328104965617153E-3</v>
      </c>
      <c r="K4297" s="3">
        <v>5478.3999999999987</v>
      </c>
      <c r="L4297" s="3" t="s">
        <v>17587</v>
      </c>
      <c r="M4297" s="8" t="str">
        <f ca="1">IFERROR(__xludf.DUMMYFUNCTION("REGEXREPLACE(F3780,""\D"", """")"),"#VALUE!")</f>
        <v>#VALUE!</v>
      </c>
    </row>
    <row r="4298" spans="1:13" ht="15.75" customHeight="1">
      <c r="A4298" s="1">
        <v>3781</v>
      </c>
      <c r="B4298" s="3">
        <v>3782</v>
      </c>
      <c r="C4298" s="3" t="s">
        <v>10174</v>
      </c>
      <c r="D4298" s="3">
        <v>0.20501977386364531</v>
      </c>
      <c r="E4298" s="3">
        <v>0.6049683702808083</v>
      </c>
      <c r="F4298" s="3">
        <v>0.52601156069364163</v>
      </c>
      <c r="G4298" s="3">
        <v>5.4913294797687862E-2</v>
      </c>
      <c r="H4298" s="3">
        <v>2.6011560693641619E-2</v>
      </c>
      <c r="I4298" s="3">
        <v>0.13872832369942201</v>
      </c>
      <c r="J4298" s="3">
        <v>1.4356458786757601E-2</v>
      </c>
      <c r="K4298" s="3">
        <v>37015.59999999978</v>
      </c>
      <c r="L4298" s="3" t="s">
        <v>17590</v>
      </c>
      <c r="M4298" s="8" t="str">
        <f ca="1">IFERROR(__xludf.DUMMYFUNCTION("REGEXREPLACE(F3783,""\D"", """")"),"#VALUE!")</f>
        <v>#VALUE!</v>
      </c>
    </row>
    <row r="4299" spans="1:13" ht="15.75" customHeight="1">
      <c r="A4299" s="1">
        <v>3783</v>
      </c>
      <c r="B4299" s="3">
        <v>3784</v>
      </c>
      <c r="C4299" s="3" t="s">
        <v>10179</v>
      </c>
      <c r="D4299" s="3">
        <v>0.2214823046491472</v>
      </c>
      <c r="E4299" s="3">
        <v>0.1141128739509264</v>
      </c>
      <c r="F4299" s="3">
        <v>0.65730337078651691</v>
      </c>
      <c r="G4299" s="3">
        <v>0.11235955056179769</v>
      </c>
      <c r="H4299" s="3">
        <v>0.15730337078651679</v>
      </c>
      <c r="I4299" s="3">
        <v>0.33146067415730329</v>
      </c>
      <c r="J4299" s="3">
        <v>5.5843616467904388E-2</v>
      </c>
      <c r="K4299" s="3">
        <v>19285.7</v>
      </c>
      <c r="L4299" s="3" t="s">
        <v>17592</v>
      </c>
      <c r="M4299" s="8" t="str">
        <f ca="1">IFERROR(__xludf.DUMMYFUNCTION("REGEXREPLACE(F3785,""\D"", """")"),"#VALUE!")</f>
        <v>#VALUE!</v>
      </c>
    </row>
    <row r="4300" spans="1:13" ht="15.75" customHeight="1">
      <c r="A4300" s="1">
        <v>3784</v>
      </c>
      <c r="B4300" s="3">
        <v>3785</v>
      </c>
      <c r="C4300" s="3" t="s">
        <v>10182</v>
      </c>
      <c r="D4300" s="3">
        <v>0.17644372059544239</v>
      </c>
      <c r="E4300" s="3">
        <v>0.1897196685976231</v>
      </c>
      <c r="F4300" s="3">
        <v>0.65625</v>
      </c>
      <c r="G4300" s="3">
        <v>0.1875</v>
      </c>
      <c r="H4300" s="3">
        <v>0.13541666666666671</v>
      </c>
      <c r="I4300" s="3">
        <v>0.33333333333333331</v>
      </c>
      <c r="J4300" s="3">
        <v>5.1949854778704049E-2</v>
      </c>
      <c r="K4300" s="3">
        <v>11118.800000000019</v>
      </c>
      <c r="L4300" s="3" t="s">
        <v>17593</v>
      </c>
      <c r="M4300" s="8" t="str">
        <f ca="1">IFERROR(__xludf.DUMMYFUNCTION("REGEXREPLACE(F3786,""\D"", """")"),"#VALUE!")</f>
        <v>#VALUE!</v>
      </c>
    </row>
    <row r="4301" spans="1:13" ht="15.75" customHeight="1">
      <c r="A4301" s="1">
        <v>3785</v>
      </c>
      <c r="B4301" s="3">
        <v>3786</v>
      </c>
      <c r="C4301" s="3" t="s">
        <v>10184</v>
      </c>
      <c r="D4301" s="3">
        <v>0.18751290375526819</v>
      </c>
      <c r="E4301" s="3">
        <v>0.17686500481367851</v>
      </c>
      <c r="F4301" s="3">
        <v>0.62874251497005984</v>
      </c>
      <c r="G4301" s="3">
        <v>8.9820359281437126E-2</v>
      </c>
      <c r="H4301" s="3">
        <v>0.17964071856287431</v>
      </c>
      <c r="I4301" s="3">
        <v>0.29940119760479039</v>
      </c>
      <c r="J4301" s="3">
        <v>4.4894534037420407E-2</v>
      </c>
      <c r="K4301" s="3">
        <v>18538.700000000019</v>
      </c>
      <c r="L4301" s="3" t="s">
        <v>17594</v>
      </c>
      <c r="M4301" s="8" t="str">
        <f ca="1">IFERROR(__xludf.DUMMYFUNCTION("REGEXREPLACE(F3787,""\D"", """")"),"#VALUE!")</f>
        <v>#VALUE!</v>
      </c>
    </row>
    <row r="4302" spans="1:13" ht="15.75" customHeight="1">
      <c r="A4302" s="1">
        <v>3786</v>
      </c>
      <c r="B4302" s="3">
        <v>3787</v>
      </c>
      <c r="C4302" s="3" t="s">
        <v>10186</v>
      </c>
      <c r="D4302" s="3">
        <v>0.19487942032297251</v>
      </c>
      <c r="E4302" s="3">
        <v>0.27622365984843827</v>
      </c>
      <c r="F4302" s="3">
        <v>0.56164383561643838</v>
      </c>
      <c r="G4302" s="3">
        <v>9.5890410958904104E-2</v>
      </c>
      <c r="H4302" s="3">
        <v>0.11301369863013699</v>
      </c>
      <c r="I4302" s="3">
        <v>0.24315068493150679</v>
      </c>
      <c r="J4302" s="3">
        <v>3.8829784328586033E-2</v>
      </c>
      <c r="K4302" s="3">
        <v>32623.5999999999</v>
      </c>
      <c r="L4302" s="3" t="s">
        <v>17595</v>
      </c>
      <c r="M4302" s="8" t="str">
        <f ca="1">IFERROR(__xludf.DUMMYFUNCTION("REGEXREPLACE(F3788,""\D"", """")"),"#VALUE!")</f>
        <v>#VALUE!</v>
      </c>
    </row>
    <row r="4303" spans="1:13" ht="15.75" customHeight="1">
      <c r="A4303" s="1">
        <v>3787</v>
      </c>
      <c r="B4303" s="3">
        <v>3788</v>
      </c>
      <c r="C4303" s="3" t="s">
        <v>10188</v>
      </c>
      <c r="D4303" s="3">
        <v>0.1946918707862193</v>
      </c>
      <c r="E4303" s="3">
        <v>0.7190866190373747</v>
      </c>
      <c r="F4303" s="3">
        <v>0.49758454106280192</v>
      </c>
      <c r="G4303" s="3">
        <v>5.7971014492753617E-2</v>
      </c>
      <c r="H4303" s="3">
        <v>3.6231884057971023E-2</v>
      </c>
      <c r="I4303" s="3">
        <v>0.13526570048309181</v>
      </c>
      <c r="J4303" s="3">
        <v>1.667560311187961E-2</v>
      </c>
      <c r="K4303" s="3">
        <v>44663.099999999657</v>
      </c>
      <c r="L4303" s="3" t="s">
        <v>17596</v>
      </c>
      <c r="M4303" s="8" t="str">
        <f ca="1">IFERROR(__xludf.DUMMYFUNCTION("REGEXREPLACE(F3789,""\D"", """")"),"#VALUE!")</f>
        <v>#VALUE!</v>
      </c>
    </row>
    <row r="4304" spans="1:13" ht="15.75" customHeight="1">
      <c r="A4304" s="1">
        <v>3789</v>
      </c>
      <c r="B4304" s="3">
        <v>3790</v>
      </c>
      <c r="C4304" s="3" t="s">
        <v>10193</v>
      </c>
      <c r="D4304" s="3">
        <v>0.14889716783917981</v>
      </c>
      <c r="E4304" s="3">
        <v>0.2077665301576494</v>
      </c>
      <c r="F4304" s="3">
        <v>0.625</v>
      </c>
      <c r="G4304" s="3">
        <v>0.1071428571428571</v>
      </c>
      <c r="H4304" s="3">
        <v>0.13690476190476189</v>
      </c>
      <c r="I4304" s="3">
        <v>0.30357142857142849</v>
      </c>
      <c r="J4304" s="3">
        <v>3.3840532774211132E-2</v>
      </c>
      <c r="K4304" s="3">
        <v>18705.600000000009</v>
      </c>
      <c r="L4304" s="3" t="s">
        <v>17598</v>
      </c>
      <c r="M4304" s="8" t="str">
        <f ca="1">IFERROR(__xludf.DUMMYFUNCTION("REGEXREPLACE(F3791,""\D"", """")"),"#VALUE!")</f>
        <v>#VALUE!</v>
      </c>
    </row>
    <row r="4305" spans="1:13" ht="15.75" customHeight="1">
      <c r="A4305" s="1">
        <v>3790</v>
      </c>
      <c r="B4305" s="3">
        <v>3791</v>
      </c>
      <c r="C4305" s="3" t="s">
        <v>10196</v>
      </c>
      <c r="D4305" s="3">
        <v>0.19957970572855299</v>
      </c>
      <c r="E4305" s="3">
        <v>9.7643294075597464E-2</v>
      </c>
      <c r="F4305" s="3">
        <v>0.6179775280898876</v>
      </c>
      <c r="G4305" s="3">
        <v>0.15730337078651679</v>
      </c>
      <c r="H4305" s="3">
        <v>0.1910112359550562</v>
      </c>
      <c r="I4305" s="3">
        <v>0.38202247191011229</v>
      </c>
      <c r="J4305" s="3">
        <v>6.4368880265273376E-2</v>
      </c>
      <c r="K4305" s="3">
        <v>10324.800000000019</v>
      </c>
      <c r="L4305" s="3" t="s">
        <v>17599</v>
      </c>
      <c r="M4305" s="8" t="str">
        <f ca="1">IFERROR(__xludf.DUMMYFUNCTION("REGEXREPLACE(F3792,""\D"", """")"),"#VALUE!")</f>
        <v>#VALUE!</v>
      </c>
    </row>
    <row r="4306" spans="1:13" ht="15.75" customHeight="1">
      <c r="A4306" s="1">
        <v>3791</v>
      </c>
      <c r="B4306" s="3">
        <v>3792</v>
      </c>
      <c r="C4306" s="3" t="s">
        <v>10198</v>
      </c>
      <c r="D4306" s="3">
        <v>0.16865480515619621</v>
      </c>
      <c r="E4306" s="3">
        <v>0.1416741582833872</v>
      </c>
      <c r="F4306" s="3">
        <v>0.60365853658536583</v>
      </c>
      <c r="G4306" s="3">
        <v>9.451219512195122E-2</v>
      </c>
      <c r="H4306" s="3">
        <v>0.14939024390243899</v>
      </c>
      <c r="I4306" s="3">
        <v>0.30182926829268292</v>
      </c>
      <c r="J4306" s="3">
        <v>3.885520643638924E-2</v>
      </c>
      <c r="K4306" s="3">
        <v>38323.399999999812</v>
      </c>
      <c r="L4306" s="3" t="s">
        <v>17600</v>
      </c>
      <c r="M4306" s="8" t="str">
        <f ca="1">IFERROR(__xludf.DUMMYFUNCTION("REGEXREPLACE(F3793,""\D"", """")"),"#VALUE!")</f>
        <v>#VALUE!</v>
      </c>
    </row>
    <row r="4307" spans="1:13" ht="15.75" customHeight="1">
      <c r="A4307" s="1">
        <v>3793</v>
      </c>
      <c r="B4307" s="3">
        <v>3794</v>
      </c>
      <c r="C4307" s="3" t="s">
        <v>10203</v>
      </c>
      <c r="D4307" s="3">
        <v>0.20516404946311939</v>
      </c>
      <c r="E4307" s="3">
        <v>0.21049529907295489</v>
      </c>
      <c r="F4307" s="3">
        <v>0.58291457286432158</v>
      </c>
      <c r="G4307" s="3">
        <v>8.5427135678391955E-2</v>
      </c>
      <c r="H4307" s="3">
        <v>0.1407035175879397</v>
      </c>
      <c r="I4307" s="3">
        <v>0.2613065326633166</v>
      </c>
      <c r="J4307" s="3">
        <v>4.2482529976734851E-2</v>
      </c>
      <c r="K4307" s="3">
        <v>22660.19999999999</v>
      </c>
      <c r="L4307" s="3" t="s">
        <v>17602</v>
      </c>
      <c r="M4307" s="8" t="str">
        <f ca="1">IFERROR(__xludf.DUMMYFUNCTION("REGEXREPLACE(F3795,""\D"", """")"),"#VALUE!")</f>
        <v>#VALUE!</v>
      </c>
    </row>
    <row r="4308" spans="1:13" ht="15.75" customHeight="1">
      <c r="A4308" s="1">
        <v>3794</v>
      </c>
      <c r="B4308" s="3">
        <v>3795</v>
      </c>
      <c r="C4308" s="3" t="s">
        <v>10205</v>
      </c>
      <c r="D4308" s="3">
        <v>0.23266731223467241</v>
      </c>
      <c r="E4308" s="3">
        <v>0.497310911411596</v>
      </c>
      <c r="F4308" s="3">
        <v>0.49650349650349651</v>
      </c>
      <c r="G4308" s="3">
        <v>6.9930069930069935E-2</v>
      </c>
      <c r="H4308" s="3">
        <v>6.2937062937062943E-2</v>
      </c>
      <c r="I4308" s="3">
        <v>0.1713286713286713</v>
      </c>
      <c r="J4308" s="3">
        <v>2.8454938269472929E-2</v>
      </c>
      <c r="K4308" s="3">
        <v>32218.099999999929</v>
      </c>
      <c r="L4308" s="3" t="s">
        <v>17603</v>
      </c>
      <c r="M4308" s="8" t="str">
        <f ca="1">IFERROR(__xludf.DUMMYFUNCTION("REGEXREPLACE(F3796,""\D"", """")"),"#VALUE!")</f>
        <v>#VALUE!</v>
      </c>
    </row>
    <row r="4309" spans="1:13" ht="15.75" customHeight="1">
      <c r="A4309" s="1">
        <v>3800</v>
      </c>
      <c r="B4309" s="3">
        <v>3801</v>
      </c>
      <c r="C4309" s="3" t="s">
        <v>10223</v>
      </c>
      <c r="D4309" s="3">
        <v>0.17565618407130579</v>
      </c>
      <c r="E4309" s="3">
        <v>0.28624041438512071</v>
      </c>
      <c r="F4309" s="3">
        <v>0.61048689138576784</v>
      </c>
      <c r="G4309" s="3">
        <v>0.101123595505618</v>
      </c>
      <c r="H4309" s="3">
        <v>0.101123595505618</v>
      </c>
      <c r="I4309" s="3">
        <v>0.2247191011235955</v>
      </c>
      <c r="J4309" s="3">
        <v>3.3762846719434927E-2</v>
      </c>
      <c r="K4309" s="3">
        <v>29003.59999999994</v>
      </c>
      <c r="L4309" s="3" t="s">
        <v>17609</v>
      </c>
      <c r="M4309" s="8" t="str">
        <f ca="1">IFERROR(__xludf.DUMMYFUNCTION("REGEXREPLACE(F3802,""\D"", """")"),"#VALUE!")</f>
        <v>#VALUE!</v>
      </c>
    </row>
    <row r="4310" spans="1:13" ht="15.75" customHeight="1">
      <c r="A4310" s="1">
        <v>3801</v>
      </c>
      <c r="B4310" s="3">
        <v>3802</v>
      </c>
      <c r="C4310" s="3" t="s">
        <v>10226</v>
      </c>
      <c r="D4310" s="3">
        <v>0.1949261251952524</v>
      </c>
      <c r="E4310" s="3">
        <v>0.23944598658805971</v>
      </c>
      <c r="F4310" s="3">
        <v>0.60317460317460314</v>
      </c>
      <c r="G4310" s="3">
        <v>0.1015873015873016</v>
      </c>
      <c r="H4310" s="3">
        <v>0.1238095238095238</v>
      </c>
      <c r="I4310" s="3">
        <v>0.2476190476190476</v>
      </c>
      <c r="J4310" s="3">
        <v>4.2152730213689017E-2</v>
      </c>
      <c r="K4310" s="3">
        <v>35025.599999999831</v>
      </c>
      <c r="L4310" s="3" t="s">
        <v>17610</v>
      </c>
      <c r="M4310" s="8" t="str">
        <f ca="1">IFERROR(__xludf.DUMMYFUNCTION("REGEXREPLACE(F3803,""\D"", """")"),"#VALUE!")</f>
        <v>#VALUE!</v>
      </c>
    </row>
    <row r="4311" spans="1:13" ht="15.75" customHeight="1">
      <c r="A4311" s="1">
        <v>3807</v>
      </c>
      <c r="B4311" s="3">
        <v>3808</v>
      </c>
      <c r="C4311" s="3" t="s">
        <v>10245</v>
      </c>
      <c r="D4311" s="3">
        <v>0.17434756379071051</v>
      </c>
      <c r="E4311" s="3">
        <v>0.25769045138051488</v>
      </c>
      <c r="F4311" s="3">
        <v>0.59090909090909094</v>
      </c>
      <c r="G4311" s="3">
        <v>6.6433566433566432E-2</v>
      </c>
      <c r="H4311" s="3">
        <v>0.11888111888111889</v>
      </c>
      <c r="I4311" s="3">
        <v>0.2237762237762238</v>
      </c>
      <c r="J4311" s="3">
        <v>2.9694017541365331E-2</v>
      </c>
      <c r="K4311" s="3">
        <v>32229.899999999889</v>
      </c>
      <c r="L4311" s="3" t="s">
        <v>17616</v>
      </c>
      <c r="M4311" s="8" t="str">
        <f ca="1">IFERROR(__xludf.DUMMYFUNCTION("REGEXREPLACE(F3809,""\D"", """")"),"#VALUE!")</f>
        <v>#VALUE!</v>
      </c>
    </row>
    <row r="4312" spans="1:13" ht="15.75" customHeight="1">
      <c r="A4312" s="1">
        <v>3810</v>
      </c>
      <c r="B4312" s="3">
        <v>3811</v>
      </c>
      <c r="C4312" s="3" t="s">
        <v>10253</v>
      </c>
      <c r="D4312" s="3">
        <v>0.139251779676002</v>
      </c>
      <c r="E4312" s="3">
        <v>0.19010886695899501</v>
      </c>
      <c r="F4312" s="3">
        <v>0.5842696629213483</v>
      </c>
      <c r="G4312" s="3">
        <v>0.1179775280898876</v>
      </c>
      <c r="H4312" s="3">
        <v>0.16292134831460681</v>
      </c>
      <c r="I4312" s="3">
        <v>0.3202247191011236</v>
      </c>
      <c r="J4312" s="3">
        <v>3.6714966461976112E-2</v>
      </c>
      <c r="K4312" s="3">
        <v>20124.900000000009</v>
      </c>
      <c r="L4312" s="3" t="s">
        <v>17619</v>
      </c>
      <c r="M4312" s="8" t="str">
        <f ca="1">IFERROR(__xludf.DUMMYFUNCTION("REGEXREPLACE(F3812,""\D"", """")"),"#VALUE!")</f>
        <v>#VALUE!</v>
      </c>
    </row>
    <row r="4313" spans="1:13" ht="15.75" customHeight="1">
      <c r="A4313" s="1">
        <v>3811</v>
      </c>
      <c r="B4313" s="3">
        <v>3812</v>
      </c>
      <c r="C4313" s="3" t="s">
        <v>10255</v>
      </c>
      <c r="D4313" s="3">
        <v>0.1747414192172683</v>
      </c>
      <c r="E4313" s="3">
        <v>0.31316874346036361</v>
      </c>
      <c r="F4313" s="3">
        <v>0.60191846522781778</v>
      </c>
      <c r="G4313" s="3">
        <v>0.11750599520383689</v>
      </c>
      <c r="H4313" s="3">
        <v>7.9136690647482008E-2</v>
      </c>
      <c r="I4313" s="3">
        <v>0.23980815347721821</v>
      </c>
      <c r="J4313" s="3">
        <v>3.2724537094781639E-2</v>
      </c>
      <c r="K4313" s="3">
        <v>47578.399999999623</v>
      </c>
      <c r="L4313" s="3" t="s">
        <v>17620</v>
      </c>
      <c r="M4313" s="8" t="str">
        <f ca="1">IFERROR(__xludf.DUMMYFUNCTION("REGEXREPLACE(F3813,""\D"", """")"),"#VALUE!")</f>
        <v>#VALUE!</v>
      </c>
    </row>
    <row r="4314" spans="1:13" ht="15.75" customHeight="1">
      <c r="A4314" s="1">
        <v>3812</v>
      </c>
      <c r="B4314" s="3">
        <v>3813</v>
      </c>
      <c r="C4314" s="3" t="s">
        <v>10258</v>
      </c>
      <c r="D4314" s="3">
        <v>0.14993908453359331</v>
      </c>
      <c r="E4314" s="3">
        <v>0.14749109618959819</v>
      </c>
      <c r="F4314" s="3">
        <v>0.61267605633802813</v>
      </c>
      <c r="G4314" s="3">
        <v>0.11971830985915489</v>
      </c>
      <c r="H4314" s="3">
        <v>0.13732394366197179</v>
      </c>
      <c r="I4314" s="3">
        <v>0.29577464788732388</v>
      </c>
      <c r="J4314" s="3">
        <v>3.7165318359731407E-2</v>
      </c>
      <c r="K4314" s="3">
        <v>31553.699999999921</v>
      </c>
      <c r="L4314" s="3" t="s">
        <v>17621</v>
      </c>
      <c r="M4314" s="8" t="str">
        <f ca="1">IFERROR(__xludf.DUMMYFUNCTION("REGEXREPLACE(F3814,""\D"", """")"),"#VALUE!")</f>
        <v>#VALUE!</v>
      </c>
    </row>
    <row r="4315" spans="1:13" ht="15.75" customHeight="1">
      <c r="A4315" s="1">
        <v>3817</v>
      </c>
      <c r="B4315" s="3">
        <v>3818</v>
      </c>
      <c r="C4315" s="3" t="s">
        <v>10272</v>
      </c>
      <c r="D4315" s="3">
        <v>0.161521547827815</v>
      </c>
      <c r="E4315" s="3">
        <v>0.2281849058129356</v>
      </c>
      <c r="F4315" s="3">
        <v>0.62155388471177941</v>
      </c>
      <c r="G4315" s="3">
        <v>8.771929824561403E-2</v>
      </c>
      <c r="H4315" s="3">
        <v>0.12781954887218039</v>
      </c>
      <c r="I4315" s="3">
        <v>0.24812030075187971</v>
      </c>
      <c r="J4315" s="3">
        <v>3.3243549766328553E-2</v>
      </c>
      <c r="K4315" s="3">
        <v>44627.899999999667</v>
      </c>
      <c r="L4315" s="3" t="s">
        <v>17626</v>
      </c>
      <c r="M4315" s="8" t="str">
        <f ca="1">IFERROR(__xludf.DUMMYFUNCTION("REGEXREPLACE(F3819,""\D"", """")"),"#VALUE!")</f>
        <v>#VALUE!</v>
      </c>
    </row>
    <row r="4316" spans="1:13" ht="15.75" customHeight="1">
      <c r="A4316" s="1">
        <v>3818</v>
      </c>
      <c r="B4316" s="3">
        <v>3819</v>
      </c>
      <c r="C4316" s="3" t="s">
        <v>10274</v>
      </c>
      <c r="D4316" s="3">
        <v>0.13743374291533481</v>
      </c>
      <c r="E4316" s="3">
        <v>0.33649012105400739</v>
      </c>
      <c r="F4316" s="3">
        <v>0.64035087719298245</v>
      </c>
      <c r="G4316" s="3">
        <v>7.3099415204678359E-2</v>
      </c>
      <c r="H4316" s="3">
        <v>9.0643274853801165E-2</v>
      </c>
      <c r="I4316" s="3">
        <v>0.2105263157894737</v>
      </c>
      <c r="J4316" s="3">
        <v>2.127507979872173E-2</v>
      </c>
      <c r="K4316" s="3">
        <v>36137.799999999806</v>
      </c>
      <c r="L4316" s="3" t="s">
        <v>17627</v>
      </c>
      <c r="M4316" s="8" t="str">
        <f ca="1">IFERROR(__xludf.DUMMYFUNCTION("REGEXREPLACE(F3820,""\D"", """")"),"#VALUE!")</f>
        <v>#VALUE!</v>
      </c>
    </row>
    <row r="4317" spans="1:13" ht="15.75" customHeight="1">
      <c r="A4317" s="1">
        <v>3822</v>
      </c>
      <c r="B4317" s="3">
        <v>3823</v>
      </c>
      <c r="C4317" s="3" t="s">
        <v>10286</v>
      </c>
      <c r="D4317" s="3">
        <v>0.2164418575981373</v>
      </c>
      <c r="E4317" s="3">
        <v>0.22632619849683161</v>
      </c>
      <c r="F4317" s="3">
        <v>0.59854014598540151</v>
      </c>
      <c r="G4317" s="3">
        <v>9.2457420924574207E-2</v>
      </c>
      <c r="H4317" s="3">
        <v>0.1070559610705596</v>
      </c>
      <c r="I4317" s="3">
        <v>0.25060827250608281</v>
      </c>
      <c r="J4317" s="3">
        <v>4.1680648674812602E-2</v>
      </c>
      <c r="K4317" s="3">
        <v>46684.499999999673</v>
      </c>
      <c r="L4317" s="3" t="s">
        <v>17631</v>
      </c>
      <c r="M4317" s="8" t="str">
        <f ca="1">IFERROR(__xludf.DUMMYFUNCTION("REGEXREPLACE(F3824,""\D"", """")"),"#VALUE!")</f>
        <v>#VALUE!</v>
      </c>
    </row>
    <row r="4318" spans="1:13" ht="15.75" customHeight="1">
      <c r="A4318" s="1">
        <v>3823</v>
      </c>
      <c r="B4318" s="3">
        <v>3824</v>
      </c>
      <c r="C4318" s="3" t="s">
        <v>10289</v>
      </c>
      <c r="D4318" s="3">
        <v>0.20647333677720289</v>
      </c>
      <c r="E4318" s="3">
        <v>0.78806469595245099</v>
      </c>
      <c r="F4318" s="3">
        <v>0.51666666666666672</v>
      </c>
      <c r="G4318" s="3">
        <v>5.2380952380952382E-2</v>
      </c>
      <c r="H4318" s="3">
        <v>3.5714285714285712E-2</v>
      </c>
      <c r="I4318" s="3">
        <v>0.12619047619047619</v>
      </c>
      <c r="J4318" s="3">
        <v>1.6510903445547492E-2</v>
      </c>
      <c r="K4318" s="3">
        <v>44631.399999999638</v>
      </c>
      <c r="L4318" s="3" t="s">
        <v>17632</v>
      </c>
      <c r="M4318" s="8" t="str">
        <f ca="1">IFERROR(__xludf.DUMMYFUNCTION("REGEXREPLACE(F3825,""\D"", """")"),"#VALUE!")</f>
        <v>#VALUE!</v>
      </c>
    </row>
    <row r="4319" spans="1:13" ht="15.75" customHeight="1">
      <c r="A4319" s="1">
        <v>3825</v>
      </c>
      <c r="B4319" s="3">
        <v>3826</v>
      </c>
      <c r="C4319" s="3" t="s">
        <v>10295</v>
      </c>
      <c r="D4319" s="3">
        <v>0.26361448059122661</v>
      </c>
      <c r="E4319" s="3">
        <v>0.83680530483009952</v>
      </c>
      <c r="F4319" s="3">
        <v>0.50759878419452886</v>
      </c>
      <c r="G4319" s="3">
        <v>5.1671732522796353E-2</v>
      </c>
      <c r="H4319" s="3">
        <v>3.3434650455927049E-2</v>
      </c>
      <c r="I4319" s="3">
        <v>0.1246200607902736</v>
      </c>
      <c r="J4319" s="3">
        <v>1.969284913217902E-2</v>
      </c>
      <c r="K4319" s="3">
        <v>34443.399999999849</v>
      </c>
      <c r="L4319" s="3" t="s">
        <v>17634</v>
      </c>
      <c r="M4319" s="8" t="str">
        <f ca="1">IFERROR(__xludf.DUMMYFUNCTION("REGEXREPLACE(F3827,""\D"", """")"),"#VALUE!")</f>
        <v>#VALUE!</v>
      </c>
    </row>
    <row r="4320" spans="1:13" ht="15.75" customHeight="1">
      <c r="A4320" s="1">
        <v>3829</v>
      </c>
      <c r="B4320" s="3">
        <v>3830</v>
      </c>
      <c r="C4320" s="3" t="s">
        <v>10306</v>
      </c>
      <c r="D4320" s="3">
        <v>0.14016852563269841</v>
      </c>
      <c r="E4320" s="3">
        <v>0.25662966149085131</v>
      </c>
      <c r="F4320" s="3">
        <v>0.62694300518134716</v>
      </c>
      <c r="G4320" s="3">
        <v>8.549222797927461E-2</v>
      </c>
      <c r="H4320" s="3">
        <v>0.1088082901554404</v>
      </c>
      <c r="I4320" s="3">
        <v>0.25906735751295329</v>
      </c>
      <c r="J4320" s="3">
        <v>2.6100563852617279E-2</v>
      </c>
      <c r="K4320" s="3">
        <v>42878.99999999968</v>
      </c>
      <c r="L4320" s="3" t="s">
        <v>17638</v>
      </c>
      <c r="M4320" s="8" t="str">
        <f ca="1">IFERROR(__xludf.DUMMYFUNCTION("REGEXREPLACE(F3831,""\D"", """")"),"#VALUE!")</f>
        <v>#VALUE!</v>
      </c>
    </row>
    <row r="4321" spans="1:13" ht="15.75" customHeight="1">
      <c r="A4321" s="1">
        <v>3831</v>
      </c>
      <c r="B4321" s="3">
        <v>3832</v>
      </c>
      <c r="C4321" s="3" t="s">
        <v>10311</v>
      </c>
      <c r="D4321" s="3">
        <v>0.1838765321436073</v>
      </c>
      <c r="E4321" s="3">
        <v>0.2240988874698408</v>
      </c>
      <c r="F4321" s="3">
        <v>0.60442260442260443</v>
      </c>
      <c r="G4321" s="3">
        <v>0.1154791154791155</v>
      </c>
      <c r="H4321" s="3">
        <v>9.3366093366093361E-2</v>
      </c>
      <c r="I4321" s="3">
        <v>0.27272727272727271</v>
      </c>
      <c r="J4321" s="3">
        <v>3.7030871914850508E-2</v>
      </c>
      <c r="K4321" s="3">
        <v>47967.59999999962</v>
      </c>
      <c r="L4321" s="3" t="s">
        <v>17640</v>
      </c>
      <c r="M4321" s="8" t="str">
        <f ca="1">IFERROR(__xludf.DUMMYFUNCTION("REGEXREPLACE(F3833,""\D"", """")"),"#VALUE!")</f>
        <v>#VALUE!</v>
      </c>
    </row>
    <row r="4322" spans="1:13" ht="15.75" customHeight="1">
      <c r="A4322" s="1">
        <v>3832</v>
      </c>
      <c r="B4322" s="3">
        <v>3833</v>
      </c>
      <c r="C4322" s="3" t="s">
        <v>10314</v>
      </c>
      <c r="D4322" s="3">
        <v>0.16178128496190461</v>
      </c>
      <c r="E4322" s="3">
        <v>0.36151102118621647</v>
      </c>
      <c r="F4322" s="3">
        <v>0.53870967741935483</v>
      </c>
      <c r="G4322" s="3">
        <v>7.7419354838709681E-2</v>
      </c>
      <c r="H4322" s="3">
        <v>8.0645161290322578E-2</v>
      </c>
      <c r="I4322" s="3">
        <v>0.20322580645161289</v>
      </c>
      <c r="J4322" s="3">
        <v>2.406789899676608E-2</v>
      </c>
      <c r="K4322" s="3">
        <v>35812.499999999847</v>
      </c>
      <c r="L4322" s="3" t="s">
        <v>17641</v>
      </c>
      <c r="M4322" s="8" t="str">
        <f ca="1">IFERROR(__xludf.DUMMYFUNCTION("REGEXREPLACE(F3834,""\D"", """")"),"#VALUE!")</f>
        <v>#VALUE!</v>
      </c>
    </row>
    <row r="4323" spans="1:13" ht="15.75" customHeight="1">
      <c r="A4323" s="1">
        <v>3833</v>
      </c>
      <c r="B4323" s="3">
        <v>3834</v>
      </c>
      <c r="C4323" s="3" t="s">
        <v>10317</v>
      </c>
      <c r="D4323" s="3">
        <v>0.13337280860692069</v>
      </c>
      <c r="E4323" s="3">
        <v>0.21513136027866439</v>
      </c>
      <c r="F4323" s="3">
        <v>0.60240963855421692</v>
      </c>
      <c r="G4323" s="3">
        <v>0.108433734939759</v>
      </c>
      <c r="H4323" s="3">
        <v>0.108433734939759</v>
      </c>
      <c r="I4323" s="3">
        <v>0.29317269076305219</v>
      </c>
      <c r="J4323" s="3">
        <v>2.752283578883891E-2</v>
      </c>
      <c r="K4323" s="3">
        <v>27988.39999999998</v>
      </c>
      <c r="L4323" s="3" t="s">
        <v>17642</v>
      </c>
      <c r="M4323" s="8" t="str">
        <f ca="1">IFERROR(__xludf.DUMMYFUNCTION("REGEXREPLACE(F3835,""\D"", """")"),"#VALUE!")</f>
        <v>#VALUE!</v>
      </c>
    </row>
    <row r="4324" spans="1:13" ht="15.75" customHeight="1">
      <c r="A4324" s="1">
        <v>3836</v>
      </c>
      <c r="B4324" s="3">
        <v>3837</v>
      </c>
      <c r="C4324" s="3" t="s">
        <v>10326</v>
      </c>
      <c r="D4324" s="3">
        <v>0.1478921888896588</v>
      </c>
      <c r="E4324" s="3">
        <v>0.1273363085218556</v>
      </c>
      <c r="F4324" s="3">
        <v>0.66101694915254239</v>
      </c>
      <c r="G4324" s="3">
        <v>0.1440677966101695</v>
      </c>
      <c r="H4324" s="3">
        <v>0.13559322033898311</v>
      </c>
      <c r="I4324" s="3">
        <v>0.32203389830508472</v>
      </c>
      <c r="J4324" s="3">
        <v>3.8357719172117007E-2</v>
      </c>
      <c r="K4324" s="3">
        <v>13592.900000000031</v>
      </c>
      <c r="L4324" s="3" t="s">
        <v>17645</v>
      </c>
      <c r="M4324" s="8" t="str">
        <f ca="1">IFERROR(__xludf.DUMMYFUNCTION("REGEXREPLACE(F3838,""\D"", """")"),"#VALUE!")</f>
        <v>#VALUE!</v>
      </c>
    </row>
    <row r="4325" spans="1:13" ht="15.75" customHeight="1">
      <c r="A4325" s="1">
        <v>3837</v>
      </c>
      <c r="B4325" s="3">
        <v>3838</v>
      </c>
      <c r="C4325" s="3" t="s">
        <v>10328</v>
      </c>
      <c r="D4325" s="3">
        <v>0.1844318822006632</v>
      </c>
      <c r="E4325" s="3">
        <v>0.1801318319570164</v>
      </c>
      <c r="F4325" s="3">
        <v>0.65217391304347827</v>
      </c>
      <c r="G4325" s="3">
        <v>7.3913043478260873E-2</v>
      </c>
      <c r="H4325" s="3">
        <v>0.1347826086956522</v>
      </c>
      <c r="I4325" s="3">
        <v>0.26521739130434779</v>
      </c>
      <c r="J4325" s="3">
        <v>3.5023025372444512E-2</v>
      </c>
      <c r="K4325" s="3">
        <v>25140.299999999981</v>
      </c>
      <c r="L4325" s="3" t="s">
        <v>17646</v>
      </c>
      <c r="M4325" s="8" t="str">
        <f ca="1">IFERROR(__xludf.DUMMYFUNCTION("REGEXREPLACE(F3839,""\D"", """")"),"#VALUE!")</f>
        <v>#VALUE!</v>
      </c>
    </row>
    <row r="4326" spans="1:13" ht="15.75" customHeight="1">
      <c r="A4326" s="1">
        <v>3838</v>
      </c>
      <c r="B4326" s="3">
        <v>3839</v>
      </c>
      <c r="C4326" s="3" t="s">
        <v>10330</v>
      </c>
      <c r="D4326" s="3">
        <v>0.1494676389804242</v>
      </c>
      <c r="E4326" s="3">
        <v>0.72136280365472227</v>
      </c>
      <c r="F4326" s="3">
        <v>0.56345177664974622</v>
      </c>
      <c r="G4326" s="3">
        <v>6.0913705583756347E-2</v>
      </c>
      <c r="H4326" s="3">
        <v>3.045685279187817E-2</v>
      </c>
      <c r="I4326" s="3">
        <v>0.1370558375634518</v>
      </c>
      <c r="J4326" s="3">
        <v>1.2189324466596881E-2</v>
      </c>
      <c r="K4326" s="3">
        <v>40994.199999999713</v>
      </c>
      <c r="L4326" s="3" t="s">
        <v>17647</v>
      </c>
      <c r="M4326" s="8" t="str">
        <f ca="1">IFERROR(__xludf.DUMMYFUNCTION("REGEXREPLACE(F3840,""\D"", """")"),"#VALUE!")</f>
        <v>#VALUE!</v>
      </c>
    </row>
    <row r="4327" spans="1:13" ht="15.75" customHeight="1">
      <c r="A4327" s="1">
        <v>3841</v>
      </c>
      <c r="B4327" s="3">
        <v>3842</v>
      </c>
      <c r="C4327" s="3" t="s">
        <v>10338</v>
      </c>
      <c r="D4327" s="3">
        <v>0.17847083153036339</v>
      </c>
      <c r="E4327" s="3">
        <v>5.074715929575814E-2</v>
      </c>
      <c r="F4327" s="3">
        <v>0.61250000000000004</v>
      </c>
      <c r="G4327" s="3">
        <v>0.13750000000000001</v>
      </c>
      <c r="H4327" s="3">
        <v>0.1875</v>
      </c>
      <c r="I4327" s="3">
        <v>0.375</v>
      </c>
      <c r="J4327" s="3">
        <v>5.2143525407133157E-2</v>
      </c>
      <c r="K4327" s="3">
        <v>9356.8000000000102</v>
      </c>
      <c r="L4327" s="3" t="s">
        <v>17650</v>
      </c>
      <c r="M4327" s="8" t="str">
        <f ca="1">IFERROR(__xludf.DUMMYFUNCTION("REGEXREPLACE(F3843,""\D"", """")"),"#VALUE!")</f>
        <v>#VALUE!</v>
      </c>
    </row>
    <row r="4328" spans="1:13" ht="15.75" customHeight="1">
      <c r="A4328" s="1">
        <v>3842</v>
      </c>
      <c r="B4328" s="3">
        <v>3843</v>
      </c>
      <c r="C4328" s="3" t="s">
        <v>10341</v>
      </c>
      <c r="D4328" s="3">
        <v>0.1815376161701282</v>
      </c>
      <c r="E4328" s="3">
        <v>0.25542351165350069</v>
      </c>
      <c r="F4328" s="3">
        <v>0.66265060240963858</v>
      </c>
      <c r="G4328" s="3">
        <v>9.6385542168674704E-2</v>
      </c>
      <c r="H4328" s="3">
        <v>0.108433734939759</v>
      </c>
      <c r="I4328" s="3">
        <v>0.23694779116465861</v>
      </c>
      <c r="J4328" s="3">
        <v>3.518108639076109E-2</v>
      </c>
      <c r="K4328" s="3">
        <v>25477.399999999951</v>
      </c>
      <c r="L4328" s="3" t="s">
        <v>17651</v>
      </c>
      <c r="M4328" s="8" t="str">
        <f ca="1">IFERROR(__xludf.DUMMYFUNCTION("REGEXREPLACE(F3844,""\D"", """")"),"#VALUE!")</f>
        <v>#VALUE!</v>
      </c>
    </row>
    <row r="4329" spans="1:13" ht="15.75" customHeight="1">
      <c r="A4329" s="1">
        <v>3843</v>
      </c>
      <c r="B4329" s="3">
        <v>3844</v>
      </c>
      <c r="C4329" s="3" t="s">
        <v>10343</v>
      </c>
      <c r="D4329" s="3">
        <v>0.18726173112350619</v>
      </c>
      <c r="E4329" s="3">
        <v>0.94653534909628712</v>
      </c>
      <c r="F4329" s="3">
        <v>0.56049382716049378</v>
      </c>
      <c r="G4329" s="3">
        <v>4.6913580246913583E-2</v>
      </c>
      <c r="H4329" s="3">
        <v>1.9753086419753089E-2</v>
      </c>
      <c r="I4329" s="3">
        <v>0.11604938271604941</v>
      </c>
      <c r="J4329" s="3">
        <v>1.0710467970266089E-2</v>
      </c>
      <c r="K4329" s="3">
        <v>40948.299999999697</v>
      </c>
      <c r="L4329" s="3" t="s">
        <v>17652</v>
      </c>
      <c r="M4329" s="8" t="str">
        <f ca="1">IFERROR(__xludf.DUMMYFUNCTION("REGEXREPLACE(F3845,""\D"", """")"),"#VALUE!")</f>
        <v>#VALUE!</v>
      </c>
    </row>
    <row r="4330" spans="1:13" ht="15.75" customHeight="1">
      <c r="A4330" s="1">
        <v>3844</v>
      </c>
      <c r="B4330" s="3">
        <v>3845</v>
      </c>
      <c r="C4330" s="3" t="s">
        <v>10345</v>
      </c>
      <c r="D4330" s="3">
        <v>0.18775430455303471</v>
      </c>
      <c r="E4330" s="3">
        <v>0.27191036623031972</v>
      </c>
      <c r="F4330" s="3">
        <v>0.64163822525597269</v>
      </c>
      <c r="G4330" s="3">
        <v>9.2150170648464161E-2</v>
      </c>
      <c r="H4330" s="3">
        <v>0.10580204778157</v>
      </c>
      <c r="I4330" s="3">
        <v>0.23549488054607509</v>
      </c>
      <c r="J4330" s="3">
        <v>3.5368200885681607E-2</v>
      </c>
      <c r="K4330" s="3">
        <v>31643.29999999989</v>
      </c>
      <c r="L4330" s="3" t="s">
        <v>17653</v>
      </c>
      <c r="M4330" s="8" t="str">
        <f ca="1">IFERROR(__xludf.DUMMYFUNCTION("REGEXREPLACE(F3846,""\D"", """")"),"#VALUE!")</f>
        <v>#VALUE!</v>
      </c>
    </row>
    <row r="4331" spans="1:13" ht="15.75" customHeight="1">
      <c r="A4331" s="1">
        <v>3845</v>
      </c>
      <c r="B4331" s="3">
        <v>3846</v>
      </c>
      <c r="C4331" s="3" t="s">
        <v>10347</v>
      </c>
      <c r="D4331" s="3">
        <v>0.20507685649760149</v>
      </c>
      <c r="E4331" s="3">
        <v>0.19819659828098091</v>
      </c>
      <c r="F4331" s="3">
        <v>0.62323943661971826</v>
      </c>
      <c r="G4331" s="3">
        <v>0.102112676056338</v>
      </c>
      <c r="H4331" s="3">
        <v>0.11619718309859151</v>
      </c>
      <c r="I4331" s="3">
        <v>0.25704225352112681</v>
      </c>
      <c r="J4331" s="3">
        <v>4.2807633559472688E-2</v>
      </c>
      <c r="K4331" s="3">
        <v>31676.899999999921</v>
      </c>
      <c r="L4331" s="3" t="s">
        <v>17654</v>
      </c>
      <c r="M4331" s="8" t="str">
        <f ca="1">IFERROR(__xludf.DUMMYFUNCTION("REGEXREPLACE(F3847,""\D"", """")"),"#VALUE!")</f>
        <v>#VALUE!</v>
      </c>
    </row>
    <row r="4332" spans="1:13" ht="15.75" customHeight="1">
      <c r="A4332" s="1">
        <v>3846</v>
      </c>
      <c r="B4332" s="3">
        <v>3847</v>
      </c>
      <c r="C4332" s="3" t="s">
        <v>10350</v>
      </c>
      <c r="D4332" s="3">
        <v>0.15721867416910509</v>
      </c>
      <c r="E4332" s="3">
        <v>0.2668219239649931</v>
      </c>
      <c r="F4332" s="3">
        <v>0.647887323943662</v>
      </c>
      <c r="G4332" s="3">
        <v>5.1643192488262907E-2</v>
      </c>
      <c r="H4332" s="3">
        <v>0.1314553990610329</v>
      </c>
      <c r="I4332" s="3">
        <v>0.215962441314554</v>
      </c>
      <c r="J4332" s="3">
        <v>2.4878749479255231E-2</v>
      </c>
      <c r="K4332" s="3">
        <v>23098.19999999999</v>
      </c>
      <c r="L4332" s="3" t="s">
        <v>17655</v>
      </c>
      <c r="M4332" s="8" t="str">
        <f ca="1">IFERROR(__xludf.DUMMYFUNCTION("REGEXREPLACE(F3848,""\D"", """")"),"#VALUE!")</f>
        <v>#VALUE!</v>
      </c>
    </row>
    <row r="4333" spans="1:13" ht="15.75" customHeight="1">
      <c r="A4333" s="1">
        <v>3849</v>
      </c>
      <c r="B4333" s="3">
        <v>3850</v>
      </c>
      <c r="C4333" s="3" t="s">
        <v>10359</v>
      </c>
      <c r="D4333" s="3">
        <v>0.17050818858039121</v>
      </c>
      <c r="E4333" s="3">
        <v>0.27473055429582499</v>
      </c>
      <c r="F4333" s="3">
        <v>0.62576687116564422</v>
      </c>
      <c r="G4333" s="3">
        <v>8.5889570552147243E-2</v>
      </c>
      <c r="H4333" s="3">
        <v>9.815950920245399E-2</v>
      </c>
      <c r="I4333" s="3">
        <v>0.2423312883435583</v>
      </c>
      <c r="J4333" s="3">
        <v>2.9889163596773429E-2</v>
      </c>
      <c r="K4333" s="3">
        <v>34634.099999999838</v>
      </c>
      <c r="L4333" s="3" t="s">
        <v>17658</v>
      </c>
      <c r="M4333" s="8" t="str">
        <f ca="1">IFERROR(__xludf.DUMMYFUNCTION("REGEXREPLACE(F3851,""\D"", """")"),"#VALUE!")</f>
        <v>#VALUE!</v>
      </c>
    </row>
    <row r="4334" spans="1:13" ht="15.75" customHeight="1">
      <c r="A4334" s="1">
        <v>3850</v>
      </c>
      <c r="B4334" s="3">
        <v>3851</v>
      </c>
      <c r="C4334" s="3" t="s">
        <v>10362</v>
      </c>
      <c r="D4334" s="3">
        <v>0.14693500400366019</v>
      </c>
      <c r="E4334" s="3">
        <v>0.29559297336756268</v>
      </c>
      <c r="F4334" s="3">
        <v>0.59880239520958078</v>
      </c>
      <c r="G4334" s="3">
        <v>9.580838323353294E-2</v>
      </c>
      <c r="H4334" s="3">
        <v>9.580838323353294E-2</v>
      </c>
      <c r="I4334" s="3">
        <v>0.25748502994011968</v>
      </c>
      <c r="J4334" s="3">
        <v>2.572923708883974E-2</v>
      </c>
      <c r="K4334" s="3">
        <v>19032.700000000012</v>
      </c>
      <c r="L4334" s="3" t="s">
        <v>17659</v>
      </c>
      <c r="M4334" s="8" t="str">
        <f ca="1">IFERROR(__xludf.DUMMYFUNCTION("REGEXREPLACE(F3852,""\D"", """")"),"#VALUE!")</f>
        <v>#VALUE!</v>
      </c>
    </row>
    <row r="4335" spans="1:13" ht="15.75" customHeight="1">
      <c r="A4335" s="1">
        <v>3852</v>
      </c>
      <c r="B4335" s="3">
        <v>3853</v>
      </c>
      <c r="C4335" s="3" t="s">
        <v>10368</v>
      </c>
      <c r="D4335" s="3">
        <v>0.18540978431937441</v>
      </c>
      <c r="E4335" s="3">
        <v>0.18850721488359939</v>
      </c>
      <c r="F4335" s="3">
        <v>0.61367837338262476</v>
      </c>
      <c r="G4335" s="3">
        <v>0.11275415896487979</v>
      </c>
      <c r="H4335" s="3">
        <v>0.12014787430683919</v>
      </c>
      <c r="I4335" s="3">
        <v>0.29944547134935312</v>
      </c>
      <c r="J4335" s="3">
        <v>4.2299080856288702E-2</v>
      </c>
      <c r="K4335" s="3">
        <v>61871.399999999499</v>
      </c>
      <c r="L4335" s="3" t="s">
        <v>17661</v>
      </c>
      <c r="M4335" s="8" t="str">
        <f ca="1">IFERROR(__xludf.DUMMYFUNCTION("REGEXREPLACE(F3854,""\D"", """")"),"#VALUE!")</f>
        <v>#VALUE!</v>
      </c>
    </row>
    <row r="4336" spans="1:13" ht="15.75" customHeight="1">
      <c r="A4336" s="1">
        <v>3854</v>
      </c>
      <c r="B4336" s="3">
        <v>3855</v>
      </c>
      <c r="C4336" s="3" t="s">
        <v>10374</v>
      </c>
      <c r="D4336" s="3">
        <v>0.1510255184958359</v>
      </c>
      <c r="E4336" s="3">
        <v>0.25785185373051711</v>
      </c>
      <c r="F4336" s="3">
        <v>0.61904761904761907</v>
      </c>
      <c r="G4336" s="3">
        <v>9.5238095238095233E-2</v>
      </c>
      <c r="H4336" s="3">
        <v>0.13095238095238099</v>
      </c>
      <c r="I4336" s="3">
        <v>0.25</v>
      </c>
      <c r="J4336" s="3">
        <v>3.1434967030319061E-2</v>
      </c>
      <c r="K4336" s="3">
        <v>18998.200000000012</v>
      </c>
      <c r="L4336" s="3" t="s">
        <v>17663</v>
      </c>
      <c r="M4336" s="8" t="str">
        <f ca="1">IFERROR(__xludf.DUMMYFUNCTION("REGEXREPLACE(F3856,""\D"", """")"),"#VALUE!")</f>
        <v>#VALUE!</v>
      </c>
    </row>
    <row r="4337" spans="1:13" ht="15.75" customHeight="1">
      <c r="A4337" s="1">
        <v>3855</v>
      </c>
      <c r="B4337" s="3">
        <v>3856</v>
      </c>
      <c r="C4337" s="3" t="s">
        <v>10377</v>
      </c>
      <c r="D4337" s="3">
        <v>0.15393609205081241</v>
      </c>
      <c r="E4337" s="3">
        <v>0.25303442095433493</v>
      </c>
      <c r="F4337" s="3">
        <v>0.62121212121212122</v>
      </c>
      <c r="G4337" s="3">
        <v>0.16666666666666671</v>
      </c>
      <c r="H4337" s="3">
        <v>0.10606060606060611</v>
      </c>
      <c r="I4337" s="3">
        <v>0.27272727272727271</v>
      </c>
      <c r="J4337" s="3">
        <v>3.4992265227207643E-2</v>
      </c>
      <c r="K4337" s="3">
        <v>7341.9000000000033</v>
      </c>
      <c r="L4337" s="3" t="s">
        <v>17664</v>
      </c>
      <c r="M4337" s="8" t="str">
        <f ca="1">IFERROR(__xludf.DUMMYFUNCTION("REGEXREPLACE(F3857,""\D"", """")"),"#VALUE!")</f>
        <v>#VALUE!</v>
      </c>
    </row>
    <row r="4338" spans="1:13" ht="15.75" customHeight="1">
      <c r="A4338" s="1">
        <v>3858</v>
      </c>
      <c r="B4338" s="3">
        <v>3859</v>
      </c>
      <c r="C4338" s="3" t="s">
        <v>10385</v>
      </c>
      <c r="D4338" s="3">
        <v>0.18444812582364431</v>
      </c>
      <c r="E4338" s="3">
        <v>0.3186990228437841</v>
      </c>
      <c r="F4338" s="3">
        <v>0.54112554112554112</v>
      </c>
      <c r="G4338" s="3">
        <v>0.1038961038961039</v>
      </c>
      <c r="H4338" s="3">
        <v>8.6580086580086577E-2</v>
      </c>
      <c r="I4338" s="3">
        <v>0.25108225108225107</v>
      </c>
      <c r="J4338" s="3">
        <v>3.2831786591012838E-2</v>
      </c>
      <c r="K4338" s="3">
        <v>26441.099999999991</v>
      </c>
      <c r="L4338" s="3" t="s">
        <v>17667</v>
      </c>
      <c r="M4338" s="8" t="str">
        <f ca="1">IFERROR(__xludf.DUMMYFUNCTION("REGEXREPLACE(F3860,""\D"", """")"),"#VALUE!")</f>
        <v>#VALUE!</v>
      </c>
    </row>
    <row r="4339" spans="1:13" ht="15.75" customHeight="1">
      <c r="A4339" s="1">
        <v>3859</v>
      </c>
      <c r="B4339" s="3">
        <v>3860</v>
      </c>
      <c r="C4339" s="3" t="s">
        <v>10387</v>
      </c>
      <c r="D4339" s="3">
        <v>0.14996160287731389</v>
      </c>
      <c r="E4339" s="3">
        <v>0.22363695330678091</v>
      </c>
      <c r="F4339" s="3">
        <v>0.57894736842105265</v>
      </c>
      <c r="G4339" s="3">
        <v>0.1096491228070175</v>
      </c>
      <c r="H4339" s="3">
        <v>0.10087719298245609</v>
      </c>
      <c r="I4339" s="3">
        <v>0.28508771929824561</v>
      </c>
      <c r="J4339" s="3">
        <v>2.9804415289188889E-2</v>
      </c>
      <c r="K4339" s="3">
        <v>26769.7</v>
      </c>
      <c r="L4339" s="3" t="s">
        <v>17668</v>
      </c>
      <c r="M4339" s="8" t="str">
        <f ca="1">IFERROR(__xludf.DUMMYFUNCTION("REGEXREPLACE(F3861,""\D"", """")"),"#VALUE!")</f>
        <v>#VALUE!</v>
      </c>
    </row>
    <row r="4340" spans="1:13" ht="15.75" customHeight="1">
      <c r="A4340" s="1">
        <v>3861</v>
      </c>
      <c r="B4340" s="3">
        <v>3862</v>
      </c>
      <c r="C4340" s="3" t="s">
        <v>10392</v>
      </c>
      <c r="D4340" s="3">
        <v>0.1535823914853085</v>
      </c>
      <c r="E4340" s="3">
        <v>0.23234944201397201</v>
      </c>
      <c r="F4340" s="3">
        <v>0.67192429022082023</v>
      </c>
      <c r="G4340" s="3">
        <v>0.10410094637223979</v>
      </c>
      <c r="H4340" s="3">
        <v>0.1072555205047319</v>
      </c>
      <c r="I4340" s="3">
        <v>0.2334384858044164</v>
      </c>
      <c r="J4340" s="3">
        <v>3.1182807721124209E-2</v>
      </c>
      <c r="K4340" s="3">
        <v>34837.299999999857</v>
      </c>
      <c r="L4340" s="3" t="s">
        <v>17670</v>
      </c>
      <c r="M4340" s="8" t="str">
        <f ca="1">IFERROR(__xludf.DUMMYFUNCTION("REGEXREPLACE(F3863,""\D"", """")"),"#VALUE!")</f>
        <v>#VALUE!</v>
      </c>
    </row>
    <row r="4341" spans="1:13" ht="15.75" customHeight="1">
      <c r="A4341" s="1">
        <v>3862</v>
      </c>
      <c r="B4341" s="3">
        <v>3863</v>
      </c>
      <c r="C4341" s="3" t="s">
        <v>10395</v>
      </c>
      <c r="D4341" s="3">
        <v>0.1834853414753749</v>
      </c>
      <c r="E4341" s="3">
        <v>0.51665690680524301</v>
      </c>
      <c r="F4341" s="3">
        <v>0.51273885350318471</v>
      </c>
      <c r="G4341" s="3">
        <v>5.0955414012738863E-2</v>
      </c>
      <c r="H4341" s="3">
        <v>4.4585987261146487E-2</v>
      </c>
      <c r="I4341" s="3">
        <v>0.1560509554140127</v>
      </c>
      <c r="J4341" s="3">
        <v>1.566866770347497E-2</v>
      </c>
      <c r="K4341" s="3">
        <v>33848.199999999873</v>
      </c>
      <c r="L4341" s="3" t="s">
        <v>17671</v>
      </c>
      <c r="M4341" s="8" t="str">
        <f ca="1">IFERROR(__xludf.DUMMYFUNCTION("REGEXREPLACE(F3864,""\D"", """")"),"#VALUE!")</f>
        <v>#VALUE!</v>
      </c>
    </row>
    <row r="4342" spans="1:13" ht="15.75" customHeight="1">
      <c r="A4342" s="1">
        <v>3863</v>
      </c>
      <c r="B4342" s="3">
        <v>3864</v>
      </c>
      <c r="C4342" s="3" t="s">
        <v>10397</v>
      </c>
      <c r="D4342" s="3">
        <v>0.16592093845189529</v>
      </c>
      <c r="E4342" s="3">
        <v>0.58315358357016767</v>
      </c>
      <c r="F4342" s="3">
        <v>0.57092198581560283</v>
      </c>
      <c r="G4342" s="3">
        <v>7.4468085106382975E-2</v>
      </c>
      <c r="H4342" s="3">
        <v>4.2553191489361701E-2</v>
      </c>
      <c r="I4342" s="3">
        <v>0.16666666666666671</v>
      </c>
      <c r="J4342" s="3">
        <v>1.7280641346525061E-2</v>
      </c>
      <c r="K4342" s="3">
        <v>30244.299999999919</v>
      </c>
      <c r="L4342" s="3" t="s">
        <v>17672</v>
      </c>
      <c r="M4342" s="8" t="str">
        <f ca="1">IFERROR(__xludf.DUMMYFUNCTION("REGEXREPLACE(F3865,""\D"", """")"),"#VALUE!")</f>
        <v>#VALUE!</v>
      </c>
    </row>
    <row r="4343" spans="1:13" ht="15.75" customHeight="1">
      <c r="A4343" s="1">
        <v>3866</v>
      </c>
      <c r="B4343" s="3">
        <v>3867</v>
      </c>
      <c r="C4343" s="3" t="s">
        <v>10405</v>
      </c>
      <c r="D4343" s="3">
        <v>0.15513266298535069</v>
      </c>
      <c r="E4343" s="3">
        <v>0.2303884415645199</v>
      </c>
      <c r="F4343" s="3">
        <v>0.6776859504132231</v>
      </c>
      <c r="G4343" s="3">
        <v>9.0909090909090912E-2</v>
      </c>
      <c r="H4343" s="3">
        <v>0.1129476584022039</v>
      </c>
      <c r="I4343" s="3">
        <v>0.26446280991735538</v>
      </c>
      <c r="J4343" s="3">
        <v>3.0336172548710121E-2</v>
      </c>
      <c r="K4343" s="3">
        <v>39430.599999999758</v>
      </c>
      <c r="L4343" s="3" t="s">
        <v>17675</v>
      </c>
      <c r="M4343" s="8" t="str">
        <f ca="1">IFERROR(__xludf.DUMMYFUNCTION("REGEXREPLACE(F3868,""\D"", """")"),"#VALUE!")</f>
        <v>#VALUE!</v>
      </c>
    </row>
    <row r="4344" spans="1:13" ht="15.75" customHeight="1">
      <c r="A4344" s="1">
        <v>3867</v>
      </c>
      <c r="B4344" s="3">
        <v>3868</v>
      </c>
      <c r="C4344" s="3" t="s">
        <v>10408</v>
      </c>
      <c r="D4344" s="3">
        <v>0.16354968539817119</v>
      </c>
      <c r="E4344" s="3">
        <v>0.88320291656735372</v>
      </c>
      <c r="F4344" s="3">
        <v>0.51822916666666663</v>
      </c>
      <c r="G4344" s="3">
        <v>5.46875E-2</v>
      </c>
      <c r="H4344" s="3">
        <v>2.34375E-2</v>
      </c>
      <c r="I4344" s="3">
        <v>0.1145833333333333</v>
      </c>
      <c r="J4344" s="3">
        <v>1.110346926481404E-2</v>
      </c>
      <c r="K4344" s="3">
        <v>40404.999999999731</v>
      </c>
      <c r="L4344" s="3" t="s">
        <v>17676</v>
      </c>
      <c r="M4344" s="8" t="str">
        <f ca="1">IFERROR(__xludf.DUMMYFUNCTION("REGEXREPLACE(F3869,""\D"", """")"),"#VALUE!")</f>
        <v>#VALUE!</v>
      </c>
    </row>
    <row r="4345" spans="1:13" ht="15.75" customHeight="1">
      <c r="A4345" s="1">
        <v>3868</v>
      </c>
      <c r="B4345" s="3">
        <v>3869</v>
      </c>
      <c r="C4345" s="3" t="s">
        <v>10410</v>
      </c>
      <c r="D4345" s="3">
        <v>0.1715407730219127</v>
      </c>
      <c r="E4345" s="3">
        <v>0.24380228338768009</v>
      </c>
      <c r="F4345" s="3">
        <v>0.65753424657534243</v>
      </c>
      <c r="G4345" s="3">
        <v>9.5890410958904104E-2</v>
      </c>
      <c r="H4345" s="3">
        <v>0.13698630136986301</v>
      </c>
      <c r="I4345" s="3">
        <v>0.30136986301369861</v>
      </c>
      <c r="J4345" s="3">
        <v>3.6331491959784142E-2</v>
      </c>
      <c r="K4345" s="3">
        <v>16019.40000000002</v>
      </c>
      <c r="L4345" s="3" t="s">
        <v>17677</v>
      </c>
      <c r="M4345" s="8" t="str">
        <f ca="1">IFERROR(__xludf.DUMMYFUNCTION("REGEXREPLACE(F3870,""\D"", """")"),"#VALUE!")</f>
        <v>#VALUE!</v>
      </c>
    </row>
    <row r="4346" spans="1:13" ht="15.75" customHeight="1">
      <c r="A4346" s="1">
        <v>3870</v>
      </c>
      <c r="B4346" s="3">
        <v>3871</v>
      </c>
      <c r="C4346" s="3" t="s">
        <v>10415</v>
      </c>
      <c r="D4346" s="3">
        <v>0.1400206093259434</v>
      </c>
      <c r="E4346" s="3">
        <v>0.39010937639785381</v>
      </c>
      <c r="F4346" s="3">
        <v>0.5</v>
      </c>
      <c r="G4346" s="3">
        <v>0.1284403669724771</v>
      </c>
      <c r="H4346" s="3">
        <v>5.9633027522935783E-2</v>
      </c>
      <c r="I4346" s="3">
        <v>0.2247706422018349</v>
      </c>
      <c r="J4346" s="3">
        <v>2.3299178836943789E-2</v>
      </c>
      <c r="K4346" s="3">
        <v>25671.800000000021</v>
      </c>
      <c r="L4346" s="3" t="s">
        <v>17679</v>
      </c>
      <c r="M4346" s="8" t="str">
        <f ca="1">IFERROR(__xludf.DUMMYFUNCTION("REGEXREPLACE(F3872,""\D"", """")"),"#VALUE!")</f>
        <v>#VALUE!</v>
      </c>
    </row>
    <row r="4347" spans="1:13" ht="15.75" customHeight="1">
      <c r="A4347" s="1">
        <v>3872</v>
      </c>
      <c r="B4347" s="3">
        <v>3873</v>
      </c>
      <c r="C4347" s="3" t="s">
        <v>10420</v>
      </c>
      <c r="D4347" s="3">
        <v>0.1375708351519345</v>
      </c>
      <c r="E4347" s="3">
        <v>0.2628529105597171</v>
      </c>
      <c r="F4347" s="3">
        <v>0.62461538461538457</v>
      </c>
      <c r="G4347" s="3">
        <v>8.3076923076923076E-2</v>
      </c>
      <c r="H4347" s="3">
        <v>0.10153846153846149</v>
      </c>
      <c r="I4347" s="3">
        <v>0.23076923076923081</v>
      </c>
      <c r="J4347" s="3">
        <v>2.4138083854933629E-2</v>
      </c>
      <c r="K4347" s="3">
        <v>34465.199999999822</v>
      </c>
      <c r="L4347" s="3" t="s">
        <v>17681</v>
      </c>
      <c r="M4347" s="8" t="str">
        <f ca="1">IFERROR(__xludf.DUMMYFUNCTION("REGEXREPLACE(F3874,""\D"", """")"),"#VALUE!")</f>
        <v>#VALUE!</v>
      </c>
    </row>
    <row r="4348" spans="1:13" ht="15.75" customHeight="1">
      <c r="A4348" s="1">
        <v>3875</v>
      </c>
      <c r="B4348" s="3">
        <v>3876</v>
      </c>
      <c r="C4348" s="3" t="s">
        <v>10428</v>
      </c>
      <c r="D4348" s="3">
        <v>0.17231274110469341</v>
      </c>
      <c r="E4348" s="3">
        <v>0.19991341822658559</v>
      </c>
      <c r="F4348" s="3">
        <v>0.63842975206611574</v>
      </c>
      <c r="G4348" s="3">
        <v>9.2975206611570244E-2</v>
      </c>
      <c r="H4348" s="3">
        <v>0.1198347107438017</v>
      </c>
      <c r="I4348" s="3">
        <v>0.26859504132231399</v>
      </c>
      <c r="J4348" s="3">
        <v>3.5491202184100477E-2</v>
      </c>
      <c r="K4348" s="3">
        <v>54223.699999999473</v>
      </c>
      <c r="L4348" s="3" t="s">
        <v>17684</v>
      </c>
      <c r="M4348" s="8" t="str">
        <f ca="1">IFERROR(__xludf.DUMMYFUNCTION("REGEXREPLACE(F3877,""\D"", """")"),"#VALUE!")</f>
        <v>#VALUE!</v>
      </c>
    </row>
    <row r="4349" spans="1:13" ht="15.75" customHeight="1">
      <c r="A4349" s="1">
        <v>3876</v>
      </c>
      <c r="B4349" s="3">
        <v>3877</v>
      </c>
      <c r="C4349" s="3" t="s">
        <v>10431</v>
      </c>
      <c r="D4349" s="3">
        <v>0.21292590840723841</v>
      </c>
      <c r="E4349" s="3">
        <v>0.57525485424666101</v>
      </c>
      <c r="F4349" s="3">
        <v>0.5146443514644351</v>
      </c>
      <c r="G4349" s="3">
        <v>8.1589958158995821E-2</v>
      </c>
      <c r="H4349" s="3">
        <v>4.8117154811715482E-2</v>
      </c>
      <c r="I4349" s="3">
        <v>0.15690376569037659</v>
      </c>
      <c r="J4349" s="3">
        <v>2.5820676134215351E-2</v>
      </c>
      <c r="K4349" s="3">
        <v>52019.69999999951</v>
      </c>
      <c r="L4349" s="3" t="s">
        <v>17685</v>
      </c>
      <c r="M4349" s="8" t="str">
        <f ca="1">IFERROR(__xludf.DUMMYFUNCTION("REGEXREPLACE(F3878,""\D"", """")"),"#VALUE!")</f>
        <v>#VALUE!</v>
      </c>
    </row>
    <row r="4350" spans="1:13" ht="15.75" customHeight="1">
      <c r="A4350" s="1">
        <v>3878</v>
      </c>
      <c r="B4350" s="3">
        <v>3879</v>
      </c>
      <c r="C4350" s="3" t="s">
        <v>10436</v>
      </c>
      <c r="D4350" s="3">
        <v>0.27880683694894509</v>
      </c>
      <c r="E4350" s="3">
        <v>0.79973485640262332</v>
      </c>
      <c r="F4350" s="3">
        <v>0.51020408163265307</v>
      </c>
      <c r="G4350" s="3">
        <v>5.7142857142857141E-2</v>
      </c>
      <c r="H4350" s="3">
        <v>2.0408163265306121E-2</v>
      </c>
      <c r="I4350" s="3">
        <v>0.1224489795918367</v>
      </c>
      <c r="J4350" s="3">
        <v>1.723443370665978E-2</v>
      </c>
      <c r="K4350" s="3">
        <v>25676.999999999982</v>
      </c>
      <c r="L4350" s="3" t="s">
        <v>17687</v>
      </c>
      <c r="M4350" s="8" t="str">
        <f ca="1">IFERROR(__xludf.DUMMYFUNCTION("REGEXREPLACE(F3880,""\D"", """")"),"#VALUE!")</f>
        <v>#VALUE!</v>
      </c>
    </row>
    <row r="4351" spans="1:13" ht="15.75" customHeight="1">
      <c r="A4351" s="1">
        <v>3879</v>
      </c>
      <c r="B4351" s="3">
        <v>3880</v>
      </c>
      <c r="C4351" s="3" t="s">
        <v>10438</v>
      </c>
      <c r="D4351" s="3">
        <v>0.1680022338066518</v>
      </c>
      <c r="E4351" s="3">
        <v>0.2302423013549893</v>
      </c>
      <c r="F4351" s="3">
        <v>0.6476510067114094</v>
      </c>
      <c r="G4351" s="3">
        <v>9.0604026845637578E-2</v>
      </c>
      <c r="H4351" s="3">
        <v>9.7315436241610737E-2</v>
      </c>
      <c r="I4351" s="3">
        <v>0.25167785234899331</v>
      </c>
      <c r="J4351" s="3">
        <v>3.001046063251693E-2</v>
      </c>
      <c r="K4351" s="3">
        <v>31656.199999999892</v>
      </c>
      <c r="L4351" s="3" t="s">
        <v>17688</v>
      </c>
      <c r="M4351" s="8" t="str">
        <f ca="1">IFERROR(__xludf.DUMMYFUNCTION("REGEXREPLACE(F3881,""\D"", """")"),"#VALUE!")</f>
        <v>#VALUE!</v>
      </c>
    </row>
    <row r="4352" spans="1:13" ht="15.75" customHeight="1">
      <c r="A4352" s="1">
        <v>3881</v>
      </c>
      <c r="B4352" s="3">
        <v>3882</v>
      </c>
      <c r="C4352" s="3" t="s">
        <v>10444</v>
      </c>
      <c r="D4352" s="3">
        <v>0.19282885854089141</v>
      </c>
      <c r="E4352" s="3">
        <v>0.65427774383828097</v>
      </c>
      <c r="F4352" s="3">
        <v>0.52631578947368418</v>
      </c>
      <c r="G4352" s="3">
        <v>6.6666666666666666E-2</v>
      </c>
      <c r="H4352" s="3">
        <v>4.5614035087719301E-2</v>
      </c>
      <c r="I4352" s="3">
        <v>0.15789473684210531</v>
      </c>
      <c r="J4352" s="3">
        <v>1.9390657096190981E-2</v>
      </c>
      <c r="K4352" s="3">
        <v>30795.999999999931</v>
      </c>
      <c r="L4352" s="3" t="s">
        <v>17690</v>
      </c>
      <c r="M4352" s="8" t="str">
        <f ca="1">IFERROR(__xludf.DUMMYFUNCTION("REGEXREPLACE(F3883,""\D"", """")"),"#VALUE!")</f>
        <v>#VALUE!</v>
      </c>
    </row>
    <row r="4353" spans="1:13" ht="15.75" customHeight="1">
      <c r="A4353" s="1">
        <v>3882</v>
      </c>
      <c r="B4353" s="3">
        <v>3883</v>
      </c>
      <c r="C4353" s="3" t="s">
        <v>10446</v>
      </c>
      <c r="D4353" s="3">
        <v>0.17517867755194971</v>
      </c>
      <c r="E4353" s="3">
        <v>0.2166442922640914</v>
      </c>
      <c r="F4353" s="3">
        <v>0.61580086580086579</v>
      </c>
      <c r="G4353" s="3">
        <v>0.1071428571428571</v>
      </c>
      <c r="H4353" s="3">
        <v>0.11580086580086579</v>
      </c>
      <c r="I4353" s="3">
        <v>0.25541125541125542</v>
      </c>
      <c r="J4353" s="3">
        <v>3.8544453711945592E-2</v>
      </c>
      <c r="K4353" s="3">
        <v>105088.5</v>
      </c>
      <c r="L4353" s="3" t="s">
        <v>17691</v>
      </c>
      <c r="M4353" s="8" t="str">
        <f ca="1">IFERROR(__xludf.DUMMYFUNCTION("REGEXREPLACE(F3884,""\D"", """")"),"#VALUE!")</f>
        <v>#VALUE!</v>
      </c>
    </row>
    <row r="4354" spans="1:13" ht="15.75" customHeight="1">
      <c r="A4354" s="1">
        <v>3883</v>
      </c>
      <c r="B4354" s="3">
        <v>3884</v>
      </c>
      <c r="C4354" s="3" t="s">
        <v>10449</v>
      </c>
      <c r="D4354" s="3">
        <v>0.1844197225410153</v>
      </c>
      <c r="E4354" s="3">
        <v>0.7918661501130686</v>
      </c>
      <c r="F4354" s="3">
        <v>0.5037974683544304</v>
      </c>
      <c r="G4354" s="3">
        <v>6.3291139240506333E-2</v>
      </c>
      <c r="H4354" s="3">
        <v>3.037974683544304E-2</v>
      </c>
      <c r="I4354" s="3">
        <v>0.12658227848101269</v>
      </c>
      <c r="J4354" s="3">
        <v>1.542026900925237E-2</v>
      </c>
      <c r="K4354" s="3">
        <v>42833.099999999693</v>
      </c>
      <c r="L4354" s="3" t="s">
        <v>17692</v>
      </c>
      <c r="M4354" s="8" t="str">
        <f ca="1">IFERROR(__xludf.DUMMYFUNCTION("REGEXREPLACE(F3885,""\D"", """")"),"#VALUE!")</f>
        <v>#VALUE!</v>
      </c>
    </row>
    <row r="4355" spans="1:13" ht="15.75" customHeight="1">
      <c r="A4355" s="1">
        <v>3886</v>
      </c>
      <c r="B4355" s="3">
        <v>3887</v>
      </c>
      <c r="C4355" s="3" t="s">
        <v>10457</v>
      </c>
      <c r="D4355" s="3">
        <v>0.28495697959079541</v>
      </c>
      <c r="E4355" s="3">
        <v>0.1989757892431899</v>
      </c>
      <c r="F4355" s="3">
        <v>0.56000000000000005</v>
      </c>
      <c r="G4355" s="3">
        <v>0.1066666666666667</v>
      </c>
      <c r="H4355" s="3">
        <v>6.6666666666666666E-2</v>
      </c>
      <c r="I4355" s="3">
        <v>0.24</v>
      </c>
      <c r="J4355" s="3">
        <v>3.7265029625484683E-2</v>
      </c>
      <c r="K4355" s="3">
        <v>8362.9000000000087</v>
      </c>
      <c r="L4355" s="3" t="s">
        <v>17695</v>
      </c>
      <c r="M4355" s="8" t="str">
        <f ca="1">IFERROR(__xludf.DUMMYFUNCTION("REGEXREPLACE(F3888,""\D"", """")"),"#VALUE!")</f>
        <v>#VALUE!</v>
      </c>
    </row>
    <row r="4356" spans="1:13" ht="15.75" customHeight="1">
      <c r="A4356" s="1">
        <v>3888</v>
      </c>
      <c r="B4356" s="3">
        <v>3889</v>
      </c>
      <c r="C4356" s="3" t="s">
        <v>10463</v>
      </c>
      <c r="D4356" s="3">
        <v>0.1757952026132665</v>
      </c>
      <c r="E4356" s="3">
        <v>0.13518269294838589</v>
      </c>
      <c r="F4356" s="3">
        <v>0.55303030303030298</v>
      </c>
      <c r="G4356" s="3">
        <v>0.1818181818181818</v>
      </c>
      <c r="H4356" s="3">
        <v>9.8484848484848481E-2</v>
      </c>
      <c r="I4356" s="3">
        <v>0.31060606060606061</v>
      </c>
      <c r="J4356" s="3">
        <v>4.3706983545047512E-2</v>
      </c>
      <c r="K4356" s="3">
        <v>15627.600000000029</v>
      </c>
      <c r="L4356" s="3" t="s">
        <v>17697</v>
      </c>
      <c r="M4356" s="8" t="str">
        <f ca="1">IFERROR(__xludf.DUMMYFUNCTION("REGEXREPLACE(F3890,""\D"", """")"),"#VALUE!")</f>
        <v>#VALUE!</v>
      </c>
    </row>
    <row r="4357" spans="1:13" ht="15.75" customHeight="1">
      <c r="A4357" s="1">
        <v>3889</v>
      </c>
      <c r="B4357" s="3">
        <v>3890</v>
      </c>
      <c r="C4357" s="3" t="s">
        <v>10466</v>
      </c>
      <c r="D4357" s="3">
        <v>0.1756875675195616</v>
      </c>
      <c r="E4357" s="3">
        <v>0.31338770926838377</v>
      </c>
      <c r="F4357" s="3">
        <v>0.61324041811846686</v>
      </c>
      <c r="G4357" s="3">
        <v>9.7560975609756101E-2</v>
      </c>
      <c r="H4357" s="3">
        <v>9.7560975609756101E-2</v>
      </c>
      <c r="I4357" s="3">
        <v>0.23693379790940769</v>
      </c>
      <c r="J4357" s="3">
        <v>3.2621984856486867E-2</v>
      </c>
      <c r="K4357" s="3">
        <v>31393.599999999889</v>
      </c>
      <c r="L4357" s="3" t="s">
        <v>17698</v>
      </c>
      <c r="M4357" s="8" t="str">
        <f ca="1">IFERROR(__xludf.DUMMYFUNCTION("REGEXREPLACE(F3891,""\D"", """")"),"#VALUE!")</f>
        <v>#VALUE!</v>
      </c>
    </row>
    <row r="4358" spans="1:13" ht="15.75" customHeight="1">
      <c r="A4358" s="1">
        <v>3890</v>
      </c>
      <c r="B4358" s="3">
        <v>3891</v>
      </c>
      <c r="C4358" s="3" t="s">
        <v>10469</v>
      </c>
      <c r="D4358" s="3">
        <v>0.1673995112075502</v>
      </c>
      <c r="E4358" s="3">
        <v>0.41939949178357561</v>
      </c>
      <c r="F4358" s="3">
        <v>0.55081001472754054</v>
      </c>
      <c r="G4358" s="3">
        <v>8.6892488954344621E-2</v>
      </c>
      <c r="H4358" s="3">
        <v>7.511045655375552E-2</v>
      </c>
      <c r="I4358" s="3">
        <v>0.203240058910162</v>
      </c>
      <c r="J4358" s="3">
        <v>2.6373759818640801E-2</v>
      </c>
      <c r="K4358" s="3">
        <v>75124.499999999694</v>
      </c>
      <c r="L4358" s="3" t="s">
        <v>17699</v>
      </c>
      <c r="M4358" s="8" t="str">
        <f ca="1">IFERROR(__xludf.DUMMYFUNCTION("REGEXREPLACE(F3892,""\D"", """")"),"#VALUE!")</f>
        <v>#VALUE!</v>
      </c>
    </row>
    <row r="4359" spans="1:13" ht="15.75" customHeight="1">
      <c r="A4359" s="1">
        <v>3891</v>
      </c>
      <c r="B4359" s="3">
        <v>3892</v>
      </c>
      <c r="C4359" s="3" t="s">
        <v>10472</v>
      </c>
      <c r="D4359" s="3">
        <v>0.19079899529034891</v>
      </c>
      <c r="E4359" s="3">
        <v>0.2289912179056533</v>
      </c>
      <c r="F4359" s="3">
        <v>0.63059701492537312</v>
      </c>
      <c r="G4359" s="3">
        <v>0.1044776119402985</v>
      </c>
      <c r="H4359" s="3">
        <v>8.9552238805970144E-2</v>
      </c>
      <c r="I4359" s="3">
        <v>0.26119402985074619</v>
      </c>
      <c r="J4359" s="3">
        <v>3.4999863826977652E-2</v>
      </c>
      <c r="K4359" s="3">
        <v>29540.99999999996</v>
      </c>
      <c r="L4359" s="3" t="s">
        <v>17700</v>
      </c>
      <c r="M4359" s="8" t="str">
        <f ca="1">IFERROR(__xludf.DUMMYFUNCTION("REGEXREPLACE(F3893,""\D"", """")"),"#VALUE!")</f>
        <v>#VALUE!</v>
      </c>
    </row>
    <row r="4360" spans="1:13" ht="15.75" customHeight="1">
      <c r="A4360" s="1">
        <v>3892</v>
      </c>
      <c r="B4360" s="3">
        <v>3893</v>
      </c>
      <c r="C4360" s="3" t="s">
        <v>10474</v>
      </c>
      <c r="D4360" s="3">
        <v>0.33251042714216072</v>
      </c>
      <c r="E4360" s="3">
        <v>0.40092095423960089</v>
      </c>
      <c r="F4360" s="3">
        <v>0.5</v>
      </c>
      <c r="G4360" s="3">
        <v>5.7142857142857141E-2</v>
      </c>
      <c r="H4360" s="3">
        <v>8.5714285714285715E-2</v>
      </c>
      <c r="I4360" s="3">
        <v>0.15714285714285711</v>
      </c>
      <c r="J4360" s="3">
        <v>3.2332908361479791E-2</v>
      </c>
      <c r="K4360" s="3">
        <v>7789.2000000000044</v>
      </c>
      <c r="L4360" s="3" t="s">
        <v>17701</v>
      </c>
      <c r="M4360" s="8" t="str">
        <f ca="1">IFERROR(__xludf.DUMMYFUNCTION("REGEXREPLACE(F3894,""\D"", """")"),"#VALUE!")</f>
        <v>#VALUE!</v>
      </c>
    </row>
    <row r="4361" spans="1:13" ht="15.75" customHeight="1">
      <c r="A4361" s="1">
        <v>3893</v>
      </c>
      <c r="B4361" s="3">
        <v>3894</v>
      </c>
      <c r="C4361" s="3" t="s">
        <v>10476</v>
      </c>
      <c r="D4361" s="3">
        <v>0.226133931368626</v>
      </c>
      <c r="E4361" s="3">
        <v>0.16917457598883551</v>
      </c>
      <c r="F4361" s="3">
        <v>0.62454873646209386</v>
      </c>
      <c r="G4361" s="3">
        <v>0.16245487364620939</v>
      </c>
      <c r="H4361" s="3">
        <v>0.1046931407942238</v>
      </c>
      <c r="I4361" s="3">
        <v>0.30324909747292422</v>
      </c>
      <c r="J4361" s="3">
        <v>5.696855826501851E-2</v>
      </c>
      <c r="K4361" s="3">
        <v>32104.299999999919</v>
      </c>
      <c r="L4361" s="3" t="s">
        <v>17702</v>
      </c>
      <c r="M4361" s="8" t="str">
        <f ca="1">IFERROR(__xludf.DUMMYFUNCTION("REGEXREPLACE(F3895,""\D"", """")"),"#VALUE!")</f>
        <v>#VALUE!</v>
      </c>
    </row>
    <row r="4362" spans="1:13" ht="15.75" customHeight="1">
      <c r="A4362" s="1">
        <v>3894</v>
      </c>
      <c r="B4362" s="3">
        <v>3895</v>
      </c>
      <c r="C4362" s="3" t="s">
        <v>10479</v>
      </c>
      <c r="D4362" s="3">
        <v>0.25636800189707593</v>
      </c>
      <c r="E4362" s="3">
        <v>0.235622525103383</v>
      </c>
      <c r="F4362" s="3">
        <v>0.63749999999999996</v>
      </c>
      <c r="G4362" s="3">
        <v>0.16250000000000001</v>
      </c>
      <c r="H4362" s="3">
        <v>3.7499999999999999E-2</v>
      </c>
      <c r="I4362" s="3">
        <v>0.3</v>
      </c>
      <c r="J4362" s="3">
        <v>3.5878328815383359E-2</v>
      </c>
      <c r="K4362" s="3">
        <v>9014.1000000000095</v>
      </c>
      <c r="L4362" s="3" t="s">
        <v>17703</v>
      </c>
      <c r="M4362" s="8" t="str">
        <f ca="1">IFERROR(__xludf.DUMMYFUNCTION("REGEXREPLACE(F3896,""\D"", """")"),"#VALUE!")</f>
        <v>#VALUE!</v>
      </c>
    </row>
    <row r="4363" spans="1:13" ht="15.75" customHeight="1">
      <c r="A4363" s="1">
        <v>3895</v>
      </c>
      <c r="B4363" s="3">
        <v>3896</v>
      </c>
      <c r="C4363" s="3" t="s">
        <v>10481</v>
      </c>
      <c r="D4363" s="3">
        <v>0.19759081459452321</v>
      </c>
      <c r="E4363" s="3">
        <v>0.24416406047741479</v>
      </c>
      <c r="F4363" s="3">
        <v>0.61307901907356943</v>
      </c>
      <c r="G4363" s="3">
        <v>0.1035422343324251</v>
      </c>
      <c r="H4363" s="3">
        <v>0.1198910081743869</v>
      </c>
      <c r="I4363" s="3">
        <v>0.27520435967302448</v>
      </c>
      <c r="J4363" s="3">
        <v>4.265757452282895E-2</v>
      </c>
      <c r="K4363" s="3">
        <v>42255.799999999726</v>
      </c>
      <c r="L4363" s="3" t="s">
        <v>17704</v>
      </c>
      <c r="M4363" s="8" t="str">
        <f ca="1">IFERROR(__xludf.DUMMYFUNCTION("REGEXREPLACE(F3897,""\D"", """")"),"#VALUE!")</f>
        <v>#VALUE!</v>
      </c>
    </row>
    <row r="4364" spans="1:13" ht="15.75" customHeight="1">
      <c r="A4364" s="1">
        <v>3896</v>
      </c>
      <c r="B4364" s="3">
        <v>3897</v>
      </c>
      <c r="C4364" s="3" t="s">
        <v>10484</v>
      </c>
      <c r="D4364" s="3">
        <v>0.20938356493379459</v>
      </c>
      <c r="E4364" s="3">
        <v>0.72585297694818396</v>
      </c>
      <c r="F4364" s="3">
        <v>0.61256544502617805</v>
      </c>
      <c r="G4364" s="3">
        <v>6.8062827225130892E-2</v>
      </c>
      <c r="H4364" s="3">
        <v>2.6178010471204188E-2</v>
      </c>
      <c r="I4364" s="3">
        <v>0.13089005235602089</v>
      </c>
      <c r="J4364" s="3">
        <v>1.5548501387282671E-2</v>
      </c>
      <c r="K4364" s="3">
        <v>19558.900000000009</v>
      </c>
      <c r="L4364" s="3" t="s">
        <v>17705</v>
      </c>
      <c r="M4364" s="8" t="str">
        <f ca="1">IFERROR(__xludf.DUMMYFUNCTION("REGEXREPLACE(F3898,""\D"", """")"),"#VALUE!")</f>
        <v>#VALUE!</v>
      </c>
    </row>
    <row r="4365" spans="1:13" ht="15.75" customHeight="1">
      <c r="A4365" s="1">
        <v>3897</v>
      </c>
      <c r="B4365" s="3">
        <v>3898</v>
      </c>
      <c r="C4365" s="3" t="s">
        <v>10486</v>
      </c>
      <c r="D4365" s="3">
        <v>0.16105304965488881</v>
      </c>
      <c r="E4365" s="3">
        <v>0.24817439266405719</v>
      </c>
      <c r="F4365" s="3">
        <v>0.66118421052631582</v>
      </c>
      <c r="G4365" s="3">
        <v>9.8684210526315791E-2</v>
      </c>
      <c r="H4365" s="3">
        <v>0.1019736842105263</v>
      </c>
      <c r="I4365" s="3">
        <v>0.26315789473684209</v>
      </c>
      <c r="J4365" s="3">
        <v>3.089237461923278E-2</v>
      </c>
      <c r="K4365" s="3">
        <v>33345.099999999868</v>
      </c>
      <c r="L4365" s="3" t="s">
        <v>17706</v>
      </c>
      <c r="M4365" s="8" t="str">
        <f ca="1">IFERROR(__xludf.DUMMYFUNCTION("REGEXREPLACE(F3899,""\D"", """")"),"#VALUE!")</f>
        <v>#VALUE!</v>
      </c>
    </row>
    <row r="4366" spans="1:13" ht="15.75" customHeight="1">
      <c r="A4366" s="1">
        <v>3898</v>
      </c>
      <c r="B4366" s="3">
        <v>3899</v>
      </c>
      <c r="C4366" s="3" t="s">
        <v>10489</v>
      </c>
      <c r="D4366" s="3">
        <v>0.20285914455998141</v>
      </c>
      <c r="E4366" s="3">
        <v>0.12819231444222209</v>
      </c>
      <c r="F4366" s="3">
        <v>0.63636363636363635</v>
      </c>
      <c r="G4366" s="3">
        <v>9.0909090909090912E-2</v>
      </c>
      <c r="H4366" s="3">
        <v>0.12727272727272729</v>
      </c>
      <c r="I4366" s="3">
        <v>0.29090909090909089</v>
      </c>
      <c r="J4366" s="3">
        <v>3.8778481081701968E-2</v>
      </c>
      <c r="K4366" s="3">
        <v>12549.900000000031</v>
      </c>
      <c r="L4366" s="3" t="s">
        <v>17707</v>
      </c>
      <c r="M4366" s="8" t="str">
        <f ca="1">IFERROR(__xludf.DUMMYFUNCTION("REGEXREPLACE(F3900,""\D"", """")"),"#VALUE!")</f>
        <v>#VALUE!</v>
      </c>
    </row>
    <row r="4367" spans="1:13" ht="15.75" customHeight="1">
      <c r="A4367" s="1">
        <v>3899</v>
      </c>
      <c r="B4367" s="3">
        <v>3900</v>
      </c>
      <c r="C4367" s="3" t="s">
        <v>10491</v>
      </c>
      <c r="D4367" s="3">
        <v>0.13824453079212581</v>
      </c>
      <c r="E4367" s="3">
        <v>0.2343868404617683</v>
      </c>
      <c r="F4367" s="3">
        <v>0.50666666666666671</v>
      </c>
      <c r="G4367" s="3">
        <v>0.1333333333333333</v>
      </c>
      <c r="H4367" s="3">
        <v>5.3333333333333337E-2</v>
      </c>
      <c r="I4367" s="3">
        <v>0.25333333333333341</v>
      </c>
      <c r="J4367" s="3">
        <v>1.8833493376484659E-2</v>
      </c>
      <c r="K4367" s="3">
        <v>8636.6000000000076</v>
      </c>
      <c r="L4367" s="3" t="s">
        <v>17708</v>
      </c>
      <c r="M4367" s="8" t="str">
        <f ca="1">IFERROR(__xludf.DUMMYFUNCTION("REGEXREPLACE(F3901,""\D"", """")"),"#VALUE!")</f>
        <v>#VALUE!</v>
      </c>
    </row>
    <row r="4368" spans="1:13" ht="15.75" customHeight="1">
      <c r="A4368" s="1">
        <v>3900</v>
      </c>
      <c r="B4368" s="3">
        <v>3901</v>
      </c>
      <c r="C4368" s="3" t="s">
        <v>10493</v>
      </c>
      <c r="D4368" s="3">
        <v>0.15380362478403309</v>
      </c>
      <c r="E4368" s="3">
        <v>0.19752836199257001</v>
      </c>
      <c r="F4368" s="3">
        <v>0.57983193277310929</v>
      </c>
      <c r="G4368" s="3">
        <v>0.1042016806722689</v>
      </c>
      <c r="H4368" s="3">
        <v>0.13613445378151259</v>
      </c>
      <c r="I4368" s="3">
        <v>0.27226890756302519</v>
      </c>
      <c r="J4368" s="3">
        <v>3.6009725560716417E-2</v>
      </c>
      <c r="K4368" s="3">
        <v>67424.29999999961</v>
      </c>
      <c r="L4368" s="3" t="s">
        <v>17709</v>
      </c>
      <c r="M4368" s="8" t="str">
        <f ca="1">IFERROR(__xludf.DUMMYFUNCTION("REGEXREPLACE(F3902,""\D"", """")"),"#VALUE!")</f>
        <v>#VALUE!</v>
      </c>
    </row>
    <row r="4369" spans="1:13" ht="15.75" customHeight="1">
      <c r="A4369" s="1">
        <v>3901</v>
      </c>
      <c r="B4369" s="3">
        <v>3902</v>
      </c>
      <c r="C4369" s="3" t="s">
        <v>10495</v>
      </c>
      <c r="D4369" s="3">
        <v>0.1413440022806608</v>
      </c>
      <c r="E4369" s="3">
        <v>0.1193333018151147</v>
      </c>
      <c r="F4369" s="3">
        <v>0.53968253968253965</v>
      </c>
      <c r="G4369" s="3">
        <v>0.119047619047619</v>
      </c>
      <c r="H4369" s="3">
        <v>0.1031746031746032</v>
      </c>
      <c r="I4369" s="3">
        <v>0.26984126984126983</v>
      </c>
      <c r="J4369" s="3">
        <v>2.8374913476860161E-2</v>
      </c>
      <c r="K4369" s="3">
        <v>14403.00000000004</v>
      </c>
      <c r="L4369" s="3" t="s">
        <v>17710</v>
      </c>
      <c r="M4369" s="8" t="str">
        <f ca="1">IFERROR(__xludf.DUMMYFUNCTION("REGEXREPLACE(F3903,""\D"", """")"),"#VALUE!")</f>
        <v>#VALUE!</v>
      </c>
    </row>
    <row r="4370" spans="1:13" ht="15.75" customHeight="1">
      <c r="A4370" s="1">
        <v>3903</v>
      </c>
      <c r="B4370" s="3">
        <v>3904</v>
      </c>
      <c r="C4370" s="3" t="s">
        <v>10500</v>
      </c>
      <c r="D4370" s="3">
        <v>0.15058389930456709</v>
      </c>
      <c r="E4370" s="3">
        <v>0.25468247814584338</v>
      </c>
      <c r="F4370" s="3">
        <v>0.62552594670406736</v>
      </c>
      <c r="G4370" s="3">
        <v>0.1065918653576438</v>
      </c>
      <c r="H4370" s="3">
        <v>0.1164095371669004</v>
      </c>
      <c r="I4370" s="3">
        <v>0.26367461430575029</v>
      </c>
      <c r="J4370" s="3">
        <v>3.3011152199780992E-2</v>
      </c>
      <c r="K4370" s="3">
        <v>80190.499999999724</v>
      </c>
      <c r="L4370" s="3" t="s">
        <v>17712</v>
      </c>
      <c r="M4370" s="8" t="str">
        <f ca="1">IFERROR(__xludf.DUMMYFUNCTION("REGEXREPLACE(F3905,""\D"", """")"),"#VALUE!")</f>
        <v>#VALUE!</v>
      </c>
    </row>
    <row r="4371" spans="1:13" ht="15.75" customHeight="1">
      <c r="A4371" s="1">
        <v>3904</v>
      </c>
      <c r="B4371" s="3">
        <v>3905</v>
      </c>
      <c r="C4371" s="3" t="s">
        <v>10503</v>
      </c>
      <c r="D4371" s="3">
        <v>0.19584049008741219</v>
      </c>
      <c r="E4371" s="3">
        <v>0.25654993631219342</v>
      </c>
      <c r="F4371" s="3">
        <v>0.578125</v>
      </c>
      <c r="G4371" s="3">
        <v>7.8125E-2</v>
      </c>
      <c r="H4371" s="3">
        <v>0.140625</v>
      </c>
      <c r="I4371" s="3">
        <v>0.25624999999999998</v>
      </c>
      <c r="J4371" s="3">
        <v>3.976137749520807E-2</v>
      </c>
      <c r="K4371" s="3">
        <v>36145.399999999863</v>
      </c>
      <c r="L4371" s="3" t="s">
        <v>17713</v>
      </c>
      <c r="M4371" s="8" t="str">
        <f ca="1">IFERROR(__xludf.DUMMYFUNCTION("REGEXREPLACE(F3906,""\D"", """")"),"#VALUE!")</f>
        <v>#VALUE!</v>
      </c>
    </row>
    <row r="4372" spans="1:13" ht="15.75" customHeight="1">
      <c r="A4372" s="1">
        <v>3906</v>
      </c>
      <c r="B4372" s="3">
        <v>3907</v>
      </c>
      <c r="C4372" s="3" t="s">
        <v>10508</v>
      </c>
      <c r="D4372" s="3">
        <v>0.2322990892292254</v>
      </c>
      <c r="E4372" s="3">
        <v>0.23497929328174011</v>
      </c>
      <c r="F4372" s="3">
        <v>0.61440677966101698</v>
      </c>
      <c r="G4372" s="3">
        <v>8.8983050847457626E-2</v>
      </c>
      <c r="H4372" s="3">
        <v>7.6271186440677971E-2</v>
      </c>
      <c r="I4372" s="3">
        <v>0.22033898305084751</v>
      </c>
      <c r="J4372" s="3">
        <v>3.5501047418767979E-2</v>
      </c>
      <c r="K4372" s="3">
        <v>25318.3</v>
      </c>
      <c r="L4372" s="3" t="s">
        <v>17715</v>
      </c>
      <c r="M4372" s="8" t="str">
        <f ca="1">IFERROR(__xludf.DUMMYFUNCTION("REGEXREPLACE(F3908,""\D"", """")"),"#VALUE!")</f>
        <v>#VALUE!</v>
      </c>
    </row>
    <row r="4373" spans="1:13" ht="15.75" customHeight="1">
      <c r="A4373" s="1">
        <v>3907</v>
      </c>
      <c r="B4373" s="3">
        <v>3908</v>
      </c>
      <c r="C4373" s="3" t="s">
        <v>10510</v>
      </c>
      <c r="D4373" s="3">
        <v>0.20659258881995951</v>
      </c>
      <c r="E4373" s="3">
        <v>0.1869184227636938</v>
      </c>
      <c r="F4373" s="3">
        <v>0.65</v>
      </c>
      <c r="G4373" s="3">
        <v>0.1125</v>
      </c>
      <c r="H4373" s="3">
        <v>8.7499999999999994E-2</v>
      </c>
      <c r="I4373" s="3">
        <v>0.28749999999999998</v>
      </c>
      <c r="J4373" s="3">
        <v>3.380608222668946E-2</v>
      </c>
      <c r="K4373" s="3">
        <v>8617.7000000000098</v>
      </c>
      <c r="L4373" s="3" t="s">
        <v>17716</v>
      </c>
      <c r="M4373" s="8" t="str">
        <f ca="1">IFERROR(__xludf.DUMMYFUNCTION("REGEXREPLACE(F3909,""\D"", """")"),"#VALUE!")</f>
        <v>#VALUE!</v>
      </c>
    </row>
    <row r="4374" spans="1:13" ht="15.75" customHeight="1">
      <c r="A4374" s="1">
        <v>3908</v>
      </c>
      <c r="B4374" s="3">
        <v>3909</v>
      </c>
      <c r="C4374" s="3" t="s">
        <v>10513</v>
      </c>
      <c r="D4374" s="3">
        <v>0.2062415910161326</v>
      </c>
      <c r="E4374" s="3">
        <v>0.23109404787753321</v>
      </c>
      <c r="F4374" s="3">
        <v>0.62256809338521402</v>
      </c>
      <c r="G4374" s="3">
        <v>9.727626459143969E-2</v>
      </c>
      <c r="H4374" s="3">
        <v>0.13618677042801561</v>
      </c>
      <c r="I4374" s="3">
        <v>0.26070038910505838</v>
      </c>
      <c r="J4374" s="3">
        <v>4.5485460544396533E-2</v>
      </c>
      <c r="K4374" s="3">
        <v>28324.899999999969</v>
      </c>
      <c r="L4374" s="3" t="s">
        <v>17717</v>
      </c>
      <c r="M4374" s="8" t="str">
        <f ca="1">IFERROR(__xludf.DUMMYFUNCTION("REGEXREPLACE(F3910,""\D"", """")"),"#VALUE!")</f>
        <v>#VALUE!</v>
      </c>
    </row>
    <row r="4375" spans="1:13" ht="15.75" customHeight="1">
      <c r="A4375" s="1">
        <v>3910</v>
      </c>
      <c r="B4375" s="3">
        <v>3911</v>
      </c>
      <c r="C4375" s="3" t="s">
        <v>10519</v>
      </c>
      <c r="D4375" s="3">
        <v>8.0121085904009598E-2</v>
      </c>
      <c r="E4375" s="3">
        <v>0.15186203376912291</v>
      </c>
      <c r="F4375" s="3">
        <v>0.59375</v>
      </c>
      <c r="G4375" s="3">
        <v>0.15625</v>
      </c>
      <c r="H4375" s="3">
        <v>0.140625</v>
      </c>
      <c r="I4375" s="3">
        <v>0.3125</v>
      </c>
      <c r="J4375" s="3">
        <v>2.0767574506799939E-2</v>
      </c>
      <c r="K4375" s="3">
        <v>7516.4000000000033</v>
      </c>
      <c r="L4375" s="3" t="s">
        <v>17719</v>
      </c>
      <c r="M4375" s="8" t="str">
        <f ca="1">IFERROR(__xludf.DUMMYFUNCTION("REGEXREPLACE(F3912,""\D"", """")"),"#VALUE!")</f>
        <v>#VALUE!</v>
      </c>
    </row>
    <row r="4376" spans="1:13" ht="15.75" customHeight="1">
      <c r="A4376" s="1">
        <v>3914</v>
      </c>
      <c r="B4376" s="3">
        <v>3915</v>
      </c>
      <c r="C4376" s="3" t="s">
        <v>10530</v>
      </c>
      <c r="D4376" s="3">
        <v>0.1884822458073217</v>
      </c>
      <c r="E4376" s="3">
        <v>0.39251342403280037</v>
      </c>
      <c r="F4376" s="3">
        <v>0.63157894736842102</v>
      </c>
      <c r="G4376" s="3">
        <v>7.3684210526315783E-2</v>
      </c>
      <c r="H4376" s="3">
        <v>0.1157894736842105</v>
      </c>
      <c r="I4376" s="3">
        <v>0.2105263157894737</v>
      </c>
      <c r="J4376" s="3">
        <v>2.941815164191278E-2</v>
      </c>
      <c r="K4376" s="3">
        <v>10369.00000000002</v>
      </c>
      <c r="L4376" s="3" t="s">
        <v>17723</v>
      </c>
      <c r="M4376" s="8" t="str">
        <f ca="1">IFERROR(__xludf.DUMMYFUNCTION("REGEXREPLACE(F3916,""\D"", """")"),"#VALUE!")</f>
        <v>#VALUE!</v>
      </c>
    </row>
    <row r="4377" spans="1:13" ht="15.75" customHeight="1">
      <c r="A4377" s="1">
        <v>3915</v>
      </c>
      <c r="B4377" s="3">
        <v>3916</v>
      </c>
      <c r="C4377" s="3" t="s">
        <v>10532</v>
      </c>
      <c r="D4377" s="3">
        <v>0.20046751485223779</v>
      </c>
      <c r="E4377" s="3">
        <v>0.2165956858949307</v>
      </c>
      <c r="F4377" s="3">
        <v>0.62195121951219512</v>
      </c>
      <c r="G4377" s="3">
        <v>9.1463414634146339E-2</v>
      </c>
      <c r="H4377" s="3">
        <v>0.12195121951219511</v>
      </c>
      <c r="I4377" s="3">
        <v>0.24695121951219509</v>
      </c>
      <c r="J4377" s="3">
        <v>4.0807105987270859E-2</v>
      </c>
      <c r="K4377" s="3">
        <v>35139.099999999817</v>
      </c>
      <c r="L4377" s="3" t="s">
        <v>17724</v>
      </c>
      <c r="M4377" s="8" t="str">
        <f ca="1">IFERROR(__xludf.DUMMYFUNCTION("REGEXREPLACE(F3917,""\D"", """")"),"#VALUE!")</f>
        <v>#VALUE!</v>
      </c>
    </row>
    <row r="4378" spans="1:13" ht="15.75" customHeight="1">
      <c r="A4378" s="1">
        <v>3916</v>
      </c>
      <c r="B4378" s="3">
        <v>3917</v>
      </c>
      <c r="C4378" s="3" t="s">
        <v>10534</v>
      </c>
      <c r="D4378" s="3">
        <v>0.14309249496921131</v>
      </c>
      <c r="E4378" s="3">
        <v>0.17403726359062671</v>
      </c>
      <c r="F4378" s="3">
        <v>0.57627118644067798</v>
      </c>
      <c r="G4378" s="3">
        <v>0.1186440677966102</v>
      </c>
      <c r="H4378" s="3">
        <v>0.15254237288135589</v>
      </c>
      <c r="I4378" s="3">
        <v>0.32203389830508472</v>
      </c>
      <c r="J4378" s="3">
        <v>3.7522564054245942E-2</v>
      </c>
      <c r="K4378" s="3">
        <v>40467.89999999974</v>
      </c>
      <c r="L4378" s="3" t="s">
        <v>17725</v>
      </c>
      <c r="M4378" s="8" t="str">
        <f ca="1">IFERROR(__xludf.DUMMYFUNCTION("REGEXREPLACE(F3918,""\D"", """")"),"#VALUE!")</f>
        <v>#VALUE!</v>
      </c>
    </row>
    <row r="4379" spans="1:13" ht="15.75" customHeight="1">
      <c r="A4379" s="1">
        <v>3917</v>
      </c>
      <c r="B4379" s="3">
        <v>3918</v>
      </c>
      <c r="C4379" s="3" t="s">
        <v>10536</v>
      </c>
      <c r="D4379" s="3">
        <v>0.1350147320779905</v>
      </c>
      <c r="E4379" s="3">
        <v>0.20976377049951009</v>
      </c>
      <c r="F4379" s="3">
        <v>0.6124260355029586</v>
      </c>
      <c r="G4379" s="3">
        <v>8.8757396449704137E-2</v>
      </c>
      <c r="H4379" s="3">
        <v>9.7633136094674555E-2</v>
      </c>
      <c r="I4379" s="3">
        <v>0.25147928994082841</v>
      </c>
      <c r="J4379" s="3">
        <v>2.4048402153779808E-2</v>
      </c>
      <c r="K4379" s="3">
        <v>36563.799999999799</v>
      </c>
      <c r="L4379" s="3" t="s">
        <v>17726</v>
      </c>
      <c r="M4379" s="8" t="str">
        <f ca="1">IFERROR(__xludf.DUMMYFUNCTION("REGEXREPLACE(F3919,""\D"", """")"),"#VALUE!")</f>
        <v>#VALUE!</v>
      </c>
    </row>
    <row r="4380" spans="1:13" ht="15.75" customHeight="1">
      <c r="A4380" s="1">
        <v>3918</v>
      </c>
      <c r="B4380" s="3">
        <v>3919</v>
      </c>
      <c r="C4380" s="3" t="s">
        <v>10539</v>
      </c>
      <c r="D4380" s="3">
        <v>0.15298249437196429</v>
      </c>
      <c r="E4380" s="3">
        <v>0.27305881445923719</v>
      </c>
      <c r="F4380" s="3">
        <v>0.6622950819672131</v>
      </c>
      <c r="G4380" s="3">
        <v>8.1967213114754092E-2</v>
      </c>
      <c r="H4380" s="3">
        <v>0.11803278688524591</v>
      </c>
      <c r="I4380" s="3">
        <v>0.2491803278688525</v>
      </c>
      <c r="J4380" s="3">
        <v>2.8852552904369631E-2</v>
      </c>
      <c r="K4380" s="3">
        <v>33216.699999999873</v>
      </c>
      <c r="L4380" s="3" t="s">
        <v>17727</v>
      </c>
      <c r="M4380" s="8" t="str">
        <f ca="1">IFERROR(__xludf.DUMMYFUNCTION("REGEXREPLACE(F3920,""\D"", """")"),"#VALUE!")</f>
        <v>#VALUE!</v>
      </c>
    </row>
    <row r="4381" spans="1:13" ht="15.75" customHeight="1">
      <c r="A4381" s="1">
        <v>3919</v>
      </c>
      <c r="B4381" s="3">
        <v>3920</v>
      </c>
      <c r="C4381" s="3" t="s">
        <v>10542</v>
      </c>
      <c r="D4381" s="3">
        <v>0.1527462977466566</v>
      </c>
      <c r="E4381" s="3">
        <v>0.46361276886627489</v>
      </c>
      <c r="F4381" s="3">
        <v>0.48341232227488151</v>
      </c>
      <c r="G4381" s="3">
        <v>0.11374407582938389</v>
      </c>
      <c r="H4381" s="3">
        <v>5.2132701421800938E-2</v>
      </c>
      <c r="I4381" s="3">
        <v>0.20379146919431279</v>
      </c>
      <c r="J4381" s="3">
        <v>2.2162002764488521E-2</v>
      </c>
      <c r="K4381" s="3">
        <v>24692.7</v>
      </c>
      <c r="L4381" s="3" t="s">
        <v>17728</v>
      </c>
      <c r="M4381" s="8" t="str">
        <f ca="1">IFERROR(__xludf.DUMMYFUNCTION("REGEXREPLACE(F3921,""\D"", """")"),"#VALUE!")</f>
        <v>#VALUE!</v>
      </c>
    </row>
    <row r="4382" spans="1:13" ht="15.75" customHeight="1">
      <c r="A4382" s="1">
        <v>3921</v>
      </c>
      <c r="B4382" s="3">
        <v>3922</v>
      </c>
      <c r="C4382" s="3" t="s">
        <v>10548</v>
      </c>
      <c r="D4382" s="3">
        <v>0.2002427644019151</v>
      </c>
      <c r="E4382" s="3">
        <v>0.26396929305202649</v>
      </c>
      <c r="F4382" s="3">
        <v>0.6151079136690647</v>
      </c>
      <c r="G4382" s="3">
        <v>0.1043165467625899</v>
      </c>
      <c r="H4382" s="3">
        <v>0.1079136690647482</v>
      </c>
      <c r="I4382" s="3">
        <v>0.25179856115107913</v>
      </c>
      <c r="J4382" s="3">
        <v>4.0596140291359883E-2</v>
      </c>
      <c r="K4382" s="3">
        <v>30308.799999999919</v>
      </c>
      <c r="L4382" s="3" t="s">
        <v>17730</v>
      </c>
      <c r="M4382" s="8" t="str">
        <f ca="1">IFERROR(__xludf.DUMMYFUNCTION("REGEXREPLACE(F3923,""\D"", """")"),"#VALUE!")</f>
        <v>#VALUE!</v>
      </c>
    </row>
    <row r="4383" spans="1:13" ht="15.75" customHeight="1">
      <c r="A4383" s="1">
        <v>3922</v>
      </c>
      <c r="B4383" s="3">
        <v>3923</v>
      </c>
      <c r="C4383" s="3" t="s">
        <v>10550</v>
      </c>
      <c r="D4383" s="3">
        <v>0.25384628371364099</v>
      </c>
      <c r="E4383" s="3">
        <v>0.501580968570421</v>
      </c>
      <c r="F4383" s="3">
        <v>0.56770833333333337</v>
      </c>
      <c r="G4383" s="3">
        <v>6.7708333333333329E-2</v>
      </c>
      <c r="H4383" s="3">
        <v>3.125E-2</v>
      </c>
      <c r="I4383" s="3">
        <v>0.171875</v>
      </c>
      <c r="J4383" s="3">
        <v>2.0278128212615491E-2</v>
      </c>
      <c r="K4383" s="3">
        <v>19720.100000000009</v>
      </c>
      <c r="L4383" s="3" t="s">
        <v>17731</v>
      </c>
      <c r="M4383" s="8" t="str">
        <f ca="1">IFERROR(__xludf.DUMMYFUNCTION("REGEXREPLACE(F3924,""\D"", """")"),"#VALUE!")</f>
        <v>#VALUE!</v>
      </c>
    </row>
    <row r="4384" spans="1:13" ht="15.75" customHeight="1">
      <c r="A4384" s="1">
        <v>3924</v>
      </c>
      <c r="B4384" s="3">
        <v>3925</v>
      </c>
      <c r="C4384" s="3" t="s">
        <v>10555</v>
      </c>
      <c r="D4384" s="3">
        <v>0.17777685153447079</v>
      </c>
      <c r="E4384" s="3">
        <v>0.58710347386737793</v>
      </c>
      <c r="F4384" s="3">
        <v>0.50593824228028506</v>
      </c>
      <c r="G4384" s="3">
        <v>7.1258907363420429E-2</v>
      </c>
      <c r="H4384" s="3">
        <v>4.7505938242280277E-2</v>
      </c>
      <c r="I4384" s="3">
        <v>0.15201900237529689</v>
      </c>
      <c r="J4384" s="3">
        <v>1.9629957138620108E-2</v>
      </c>
      <c r="K4384" s="3">
        <v>46146.799999999639</v>
      </c>
      <c r="L4384" s="3" t="s">
        <v>17733</v>
      </c>
      <c r="M4384" s="8" t="str">
        <f ca="1">IFERROR(__xludf.DUMMYFUNCTION("REGEXREPLACE(F3926,""\D"", """")"),"#VALUE!")</f>
        <v>#VALUE!</v>
      </c>
    </row>
    <row r="4385" spans="1:13" ht="15.75" customHeight="1">
      <c r="A4385" s="1">
        <v>3925</v>
      </c>
      <c r="B4385" s="3">
        <v>3926</v>
      </c>
      <c r="C4385" s="3" t="s">
        <v>10557</v>
      </c>
      <c r="D4385" s="3">
        <v>0.19272577696662541</v>
      </c>
      <c r="E4385" s="3">
        <v>0.8119023707525137</v>
      </c>
      <c r="F4385" s="3">
        <v>0.49101796407185633</v>
      </c>
      <c r="G4385" s="3">
        <v>5.6886227544910177E-2</v>
      </c>
      <c r="H4385" s="3">
        <v>2.6946107784431138E-2</v>
      </c>
      <c r="I4385" s="3">
        <v>0.1137724550898204</v>
      </c>
      <c r="J4385" s="3">
        <v>1.397566607465957E-2</v>
      </c>
      <c r="K4385" s="3">
        <v>35117.399999999827</v>
      </c>
      <c r="L4385" s="3" t="s">
        <v>17734</v>
      </c>
      <c r="M4385" s="8" t="str">
        <f ca="1">IFERROR(__xludf.DUMMYFUNCTION("REGEXREPLACE(F3927,""\D"", """")"),"#VALUE!")</f>
        <v>#VALUE!</v>
      </c>
    </row>
    <row r="4386" spans="1:13" ht="15.75" customHeight="1">
      <c r="A4386" s="1">
        <v>3926</v>
      </c>
      <c r="B4386" s="3">
        <v>3927</v>
      </c>
      <c r="C4386" s="3" t="s">
        <v>10559</v>
      </c>
      <c r="D4386" s="3">
        <v>0.1671645441616107</v>
      </c>
      <c r="E4386" s="3">
        <v>0.19722355166871011</v>
      </c>
      <c r="F4386" s="3">
        <v>0.62226640159045721</v>
      </c>
      <c r="G4386" s="3">
        <v>9.5427435387673953E-2</v>
      </c>
      <c r="H4386" s="3">
        <v>0.1172962226640159</v>
      </c>
      <c r="I4386" s="3">
        <v>0.25844930417495032</v>
      </c>
      <c r="J4386" s="3">
        <v>3.453170802479081E-2</v>
      </c>
      <c r="K4386" s="3">
        <v>55219.999999999483</v>
      </c>
      <c r="L4386" s="3" t="s">
        <v>17735</v>
      </c>
      <c r="M4386" s="8" t="str">
        <f ca="1">IFERROR(__xludf.DUMMYFUNCTION("REGEXREPLACE(F3928,""\D"", """")"),"#VALUE!")</f>
        <v>#VALUE!</v>
      </c>
    </row>
    <row r="4387" spans="1:13" ht="15.75" customHeight="1">
      <c r="A4387" s="1">
        <v>3927</v>
      </c>
      <c r="B4387" s="3">
        <v>3928</v>
      </c>
      <c r="C4387" s="3" t="s">
        <v>10562</v>
      </c>
      <c r="D4387" s="3">
        <v>0.1614220984044015</v>
      </c>
      <c r="E4387" s="3">
        <v>0.26556695208242198</v>
      </c>
      <c r="F4387" s="3">
        <v>0.63109756097560976</v>
      </c>
      <c r="G4387" s="3">
        <v>9.7560975609756101E-2</v>
      </c>
      <c r="H4387" s="3">
        <v>9.451219512195122E-2</v>
      </c>
      <c r="I4387" s="3">
        <v>0.23170731707317069</v>
      </c>
      <c r="J4387" s="3">
        <v>2.9664276255696311E-2</v>
      </c>
      <c r="K4387" s="3">
        <v>34039.699999999837</v>
      </c>
      <c r="L4387" s="3" t="s">
        <v>17736</v>
      </c>
      <c r="M4387" s="8" t="str">
        <f ca="1">IFERROR(__xludf.DUMMYFUNCTION("REGEXREPLACE(F3929,""\D"", """")"),"#VALUE!")</f>
        <v>#VALUE!</v>
      </c>
    </row>
    <row r="4388" spans="1:13" ht="15.75" customHeight="1">
      <c r="A4388" s="1">
        <v>3931</v>
      </c>
      <c r="B4388" s="3">
        <v>3932</v>
      </c>
      <c r="C4388" s="3" t="s">
        <v>10575</v>
      </c>
      <c r="D4388" s="3">
        <v>0.15995542232516871</v>
      </c>
      <c r="E4388" s="3">
        <v>0.24996955706593721</v>
      </c>
      <c r="F4388" s="3">
        <v>0.68421052631578949</v>
      </c>
      <c r="G4388" s="3">
        <v>0.1184210526315789</v>
      </c>
      <c r="H4388" s="3">
        <v>0.10526315789473679</v>
      </c>
      <c r="I4388" s="3">
        <v>0.25657894736842107</v>
      </c>
      <c r="J4388" s="3">
        <v>3.2969463007685329E-2</v>
      </c>
      <c r="K4388" s="3">
        <v>17503.300000000028</v>
      </c>
      <c r="L4388" s="3" t="s">
        <v>17740</v>
      </c>
      <c r="M4388" s="8" t="str">
        <f ca="1">IFERROR(__xludf.DUMMYFUNCTION("REGEXREPLACE(F3933,""\D"", """")"),"#VALUE!")</f>
        <v>#VALUE!</v>
      </c>
    </row>
    <row r="4389" spans="1:13" ht="15.75" customHeight="1">
      <c r="A4389" s="1">
        <v>3933</v>
      </c>
      <c r="B4389" s="3">
        <v>3934</v>
      </c>
      <c r="C4389" s="3" t="s">
        <v>10581</v>
      </c>
      <c r="D4389" s="3">
        <v>0.1833674163707347</v>
      </c>
      <c r="E4389" s="3">
        <v>0.44783895490032799</v>
      </c>
      <c r="F4389" s="3">
        <v>0.51750972762645919</v>
      </c>
      <c r="G4389" s="3">
        <v>7.3929961089494164E-2</v>
      </c>
      <c r="H4389" s="3">
        <v>6.8093385214007776E-2</v>
      </c>
      <c r="I4389" s="3">
        <v>0.18482490272373539</v>
      </c>
      <c r="J4389" s="3">
        <v>2.4984141314448809E-2</v>
      </c>
      <c r="K4389" s="3">
        <v>57109.499999999403</v>
      </c>
      <c r="L4389" s="3" t="s">
        <v>17742</v>
      </c>
      <c r="M4389" s="8" t="str">
        <f ca="1">IFERROR(__xludf.DUMMYFUNCTION("REGEXREPLACE(F3935,""\D"", """")"),"#VALUE!")</f>
        <v>#VALUE!</v>
      </c>
    </row>
    <row r="4390" spans="1:13" ht="15.75" customHeight="1">
      <c r="A4390" s="1">
        <v>3934</v>
      </c>
      <c r="B4390" s="3">
        <v>3935</v>
      </c>
      <c r="C4390" s="3" t="s">
        <v>10583</v>
      </c>
      <c r="D4390" s="3">
        <v>0.186095164278273</v>
      </c>
      <c r="E4390" s="3">
        <v>0.16754995553105981</v>
      </c>
      <c r="F4390" s="3">
        <v>0.60162601626016265</v>
      </c>
      <c r="G4390" s="3">
        <v>0.10298102981029809</v>
      </c>
      <c r="H4390" s="3">
        <v>0.1165311653116531</v>
      </c>
      <c r="I4390" s="3">
        <v>0.27100271002710019</v>
      </c>
      <c r="J4390" s="3">
        <v>3.9475651005556757E-2</v>
      </c>
      <c r="K4390" s="3">
        <v>40693.399999999747</v>
      </c>
      <c r="L4390" s="3" t="s">
        <v>17743</v>
      </c>
      <c r="M4390" s="8" t="str">
        <f ca="1">IFERROR(__xludf.DUMMYFUNCTION("REGEXREPLACE(F3936,""\D"", """")"),"#VALUE!")</f>
        <v>#VALUE!</v>
      </c>
    </row>
    <row r="4391" spans="1:13" ht="15.75" customHeight="1">
      <c r="A4391" s="1">
        <v>3935</v>
      </c>
      <c r="B4391" s="3">
        <v>3936</v>
      </c>
      <c r="C4391" s="3" t="s">
        <v>10586</v>
      </c>
      <c r="D4391" s="3">
        <v>0.22091996730989891</v>
      </c>
      <c r="E4391" s="3">
        <v>0.13190254243481181</v>
      </c>
      <c r="F4391" s="3">
        <v>0.63030303030303025</v>
      </c>
      <c r="G4391" s="3">
        <v>0.1090909090909091</v>
      </c>
      <c r="H4391" s="3">
        <v>0.1151515151515152</v>
      </c>
      <c r="I4391" s="3">
        <v>0.30909090909090908</v>
      </c>
      <c r="J4391" s="3">
        <v>4.6032137192314117E-2</v>
      </c>
      <c r="K4391" s="3">
        <v>18581.400000000031</v>
      </c>
      <c r="L4391" s="3" t="s">
        <v>17744</v>
      </c>
      <c r="M4391" s="8" t="str">
        <f ca="1">IFERROR(__xludf.DUMMYFUNCTION("REGEXREPLACE(F3937,""\D"", """")"),"#VALUE!")</f>
        <v>#VALUE!</v>
      </c>
    </row>
    <row r="4392" spans="1:13" ht="15.75" customHeight="1">
      <c r="A4392" s="1">
        <v>3936</v>
      </c>
      <c r="B4392" s="3">
        <v>3937</v>
      </c>
      <c r="C4392" s="3" t="s">
        <v>10588</v>
      </c>
      <c r="D4392" s="3">
        <v>0.14360178766636161</v>
      </c>
      <c r="E4392" s="3">
        <v>0.53835653826240415</v>
      </c>
      <c r="F4392" s="3">
        <v>0.47569444444444442</v>
      </c>
      <c r="G4392" s="3">
        <v>7.9861111111111105E-2</v>
      </c>
      <c r="H4392" s="3">
        <v>6.5972222222222224E-2</v>
      </c>
      <c r="I4392" s="3">
        <v>0.18402777777777779</v>
      </c>
      <c r="J4392" s="3">
        <v>1.9422687448550632E-2</v>
      </c>
      <c r="K4392" s="3">
        <v>32405.499999999909</v>
      </c>
      <c r="L4392" s="3" t="s">
        <v>17745</v>
      </c>
      <c r="M4392" s="8" t="str">
        <f ca="1">IFERROR(__xludf.DUMMYFUNCTION("REGEXREPLACE(F3938,""\D"", """")"),"#VALUE!")</f>
        <v>#VALUE!</v>
      </c>
    </row>
    <row r="4393" spans="1:13" ht="15.75" customHeight="1">
      <c r="A4393" s="1">
        <v>3937</v>
      </c>
      <c r="B4393" s="3">
        <v>3938</v>
      </c>
      <c r="C4393" s="3" t="s">
        <v>10590</v>
      </c>
      <c r="D4393" s="3">
        <v>0.17658024392726029</v>
      </c>
      <c r="E4393" s="3">
        <v>0.21557337445566821</v>
      </c>
      <c r="F4393" s="3">
        <v>0.64327485380116955</v>
      </c>
      <c r="G4393" s="3">
        <v>0.1111111111111111</v>
      </c>
      <c r="H4393" s="3">
        <v>0.12865497076023391</v>
      </c>
      <c r="I4393" s="3">
        <v>0.2807017543859649</v>
      </c>
      <c r="J4393" s="3">
        <v>3.9611105211724729E-2</v>
      </c>
      <c r="K4393" s="3">
        <v>19123.700000000019</v>
      </c>
      <c r="L4393" s="3" t="s">
        <v>17746</v>
      </c>
      <c r="M4393" s="8" t="str">
        <f ca="1">IFERROR(__xludf.DUMMYFUNCTION("REGEXREPLACE(F3939,""\D"", """")"),"#VALUE!")</f>
        <v>#VALUE!</v>
      </c>
    </row>
    <row r="4394" spans="1:13" ht="15.75" customHeight="1">
      <c r="A4394" s="1">
        <v>3938</v>
      </c>
      <c r="B4394" s="3">
        <v>3939</v>
      </c>
      <c r="C4394" s="3" t="s">
        <v>10592</v>
      </c>
      <c r="D4394" s="3">
        <v>0.16018459132969559</v>
      </c>
      <c r="E4394" s="3">
        <v>0.19655395674241249</v>
      </c>
      <c r="F4394" s="3">
        <v>0.61746987951807231</v>
      </c>
      <c r="G4394" s="3">
        <v>0.108433734939759</v>
      </c>
      <c r="H4394" s="3">
        <v>0.12650602409638551</v>
      </c>
      <c r="I4394" s="3">
        <v>0.28614457831325302</v>
      </c>
      <c r="J4394" s="3">
        <v>3.631126344578723E-2</v>
      </c>
      <c r="K4394" s="3">
        <v>37005.799999999806</v>
      </c>
      <c r="L4394" s="3" t="s">
        <v>17747</v>
      </c>
      <c r="M4394" s="8" t="str">
        <f ca="1">IFERROR(__xludf.DUMMYFUNCTION("REGEXREPLACE(F3940,""\D"", """")"),"#VALUE!")</f>
        <v>#VALUE!</v>
      </c>
    </row>
    <row r="4395" spans="1:13" ht="15.75" customHeight="1">
      <c r="A4395" s="1">
        <v>3939</v>
      </c>
      <c r="B4395" s="3">
        <v>3940</v>
      </c>
      <c r="C4395" s="3" t="s">
        <v>10594</v>
      </c>
      <c r="D4395" s="3">
        <v>0.19752831241396221</v>
      </c>
      <c r="E4395" s="3">
        <v>0.90229786635381715</v>
      </c>
      <c r="F4395" s="3">
        <v>0.36249999999999999</v>
      </c>
      <c r="G4395" s="3">
        <v>7.4999999999999997E-2</v>
      </c>
      <c r="H4395" s="3">
        <v>2.5000000000000001E-2</v>
      </c>
      <c r="I4395" s="3">
        <v>0.125</v>
      </c>
      <c r="J4395" s="3">
        <v>1.18758122157245E-2</v>
      </c>
      <c r="K4395" s="3">
        <v>8863.2000000000062</v>
      </c>
      <c r="L4395" s="3" t="s">
        <v>17748</v>
      </c>
      <c r="M4395" s="8" t="str">
        <f ca="1">IFERROR(__xludf.DUMMYFUNCTION("REGEXREPLACE(F3941,""\D"", """")"),"#VALUE!")</f>
        <v>#VALUE!</v>
      </c>
    </row>
    <row r="4396" spans="1:13" ht="15.75" customHeight="1">
      <c r="A4396" s="1">
        <v>3940</v>
      </c>
      <c r="B4396" s="3">
        <v>3941</v>
      </c>
      <c r="C4396" s="3" t="s">
        <v>10596</v>
      </c>
      <c r="D4396" s="3">
        <v>0.1468998947904811</v>
      </c>
      <c r="E4396" s="3">
        <v>0.2980452824964292</v>
      </c>
      <c r="F4396" s="3">
        <v>0.63608562691131498</v>
      </c>
      <c r="G4396" s="3">
        <v>0.1009174311926606</v>
      </c>
      <c r="H4396" s="3">
        <v>0.1070336391437309</v>
      </c>
      <c r="I4396" s="3">
        <v>0.24770642201834861</v>
      </c>
      <c r="J4396" s="3">
        <v>2.9348422587560791E-2</v>
      </c>
      <c r="K4396" s="3">
        <v>35220.99999999984</v>
      </c>
      <c r="L4396" s="3" t="s">
        <v>17749</v>
      </c>
      <c r="M4396" s="8" t="str">
        <f ca="1">IFERROR(__xludf.DUMMYFUNCTION("REGEXREPLACE(F3942,""\D"", """")"),"#VALUE!")</f>
        <v>#VALUE!</v>
      </c>
    </row>
    <row r="4397" spans="1:13" ht="15.75" customHeight="1">
      <c r="A4397" s="1">
        <v>3941</v>
      </c>
      <c r="B4397" s="3">
        <v>3942</v>
      </c>
      <c r="C4397" s="3" t="s">
        <v>10599</v>
      </c>
      <c r="D4397" s="3">
        <v>0.14886591931841489</v>
      </c>
      <c r="E4397" s="3">
        <v>0.18942051164479409</v>
      </c>
      <c r="F4397" s="3">
        <v>0.64345403899721454</v>
      </c>
      <c r="G4397" s="3">
        <v>0.10584958217270191</v>
      </c>
      <c r="H4397" s="3">
        <v>0.1114206128133705</v>
      </c>
      <c r="I4397" s="3">
        <v>0.27298050139275759</v>
      </c>
      <c r="J4397" s="3">
        <v>3.1256779062964771E-2</v>
      </c>
      <c r="K4397" s="3">
        <v>39018.79999999977</v>
      </c>
      <c r="L4397" s="3" t="s">
        <v>17750</v>
      </c>
      <c r="M4397" s="8" t="str">
        <f ca="1">IFERROR(__xludf.DUMMYFUNCTION("REGEXREPLACE(F3943,""\D"", """")"),"#VALUE!")</f>
        <v>#VALUE!</v>
      </c>
    </row>
    <row r="4398" spans="1:13" ht="15.75" customHeight="1">
      <c r="A4398" s="1">
        <v>3949</v>
      </c>
      <c r="B4398" s="3">
        <v>3950</v>
      </c>
      <c r="C4398" s="3" t="s">
        <v>10623</v>
      </c>
      <c r="D4398" s="3">
        <v>0.2346598841701206</v>
      </c>
      <c r="E4398" s="3">
        <v>0.28701087166561212</v>
      </c>
      <c r="F4398" s="3">
        <v>0.61654135338345861</v>
      </c>
      <c r="G4398" s="3">
        <v>9.0225563909774431E-2</v>
      </c>
      <c r="H4398" s="3">
        <v>7.5187969924812026E-2</v>
      </c>
      <c r="I4398" s="3">
        <v>0.2180451127819549</v>
      </c>
      <c r="J4398" s="3">
        <v>3.359121283923526E-2</v>
      </c>
      <c r="K4398" s="3">
        <v>14721.80000000003</v>
      </c>
      <c r="L4398" s="3" t="s">
        <v>17758</v>
      </c>
      <c r="M4398" s="8" t="str">
        <f ca="1">IFERROR(__xludf.DUMMYFUNCTION("REGEXREPLACE(F3951,""\D"", """")"),"#VALUE!")</f>
        <v>#VALUE!</v>
      </c>
    </row>
    <row r="4399" spans="1:13" ht="15.75" customHeight="1">
      <c r="A4399" s="1">
        <v>3951</v>
      </c>
      <c r="B4399" s="3">
        <v>3952</v>
      </c>
      <c r="C4399" s="3" t="s">
        <v>10629</v>
      </c>
      <c r="D4399" s="3">
        <v>0.19284831017139861</v>
      </c>
      <c r="E4399" s="3">
        <v>0.1864307400211955</v>
      </c>
      <c r="F4399" s="3">
        <v>0.59797297297297303</v>
      </c>
      <c r="G4399" s="3">
        <v>0.1047297297297297</v>
      </c>
      <c r="H4399" s="3">
        <v>9.7972972972972971E-2</v>
      </c>
      <c r="I4399" s="3">
        <v>0.27364864864864857</v>
      </c>
      <c r="J4399" s="3">
        <v>3.7331277196795902E-2</v>
      </c>
      <c r="K4399" s="3">
        <v>33005.499999999898</v>
      </c>
      <c r="L4399" s="3" t="s">
        <v>17760</v>
      </c>
      <c r="M4399" s="8" t="str">
        <f ca="1">IFERROR(__xludf.DUMMYFUNCTION("REGEXREPLACE(F3953,""\D"", """")"),"#VALUE!")</f>
        <v>#VALUE!</v>
      </c>
    </row>
    <row r="4400" spans="1:13" ht="15.75" customHeight="1">
      <c r="A4400" s="1">
        <v>3952</v>
      </c>
      <c r="B4400" s="3">
        <v>3953</v>
      </c>
      <c r="C4400" s="3" t="s">
        <v>10631</v>
      </c>
      <c r="D4400" s="3">
        <v>0.20422206195571591</v>
      </c>
      <c r="E4400" s="3">
        <v>0.70469220524066334</v>
      </c>
      <c r="F4400" s="3">
        <v>0.52272727272727271</v>
      </c>
      <c r="G4400" s="3">
        <v>5.7575757575757579E-2</v>
      </c>
      <c r="H4400" s="3">
        <v>3.1818181818181808E-2</v>
      </c>
      <c r="I4400" s="3">
        <v>0.13787878787878791</v>
      </c>
      <c r="J4400" s="3">
        <v>1.7015599246994639E-2</v>
      </c>
      <c r="K4400" s="3">
        <v>70213.599999999569</v>
      </c>
      <c r="L4400" s="3" t="s">
        <v>17761</v>
      </c>
      <c r="M4400" s="8" t="str">
        <f ca="1">IFERROR(__xludf.DUMMYFUNCTION("REGEXREPLACE(F3954,""\D"", """")"),"#VALUE!")</f>
        <v>#VALUE!</v>
      </c>
    </row>
    <row r="4401" spans="1:13" ht="15.75" customHeight="1">
      <c r="A4401" s="1">
        <v>3954</v>
      </c>
      <c r="B4401" s="3">
        <v>3955</v>
      </c>
      <c r="C4401" s="3" t="s">
        <v>10636</v>
      </c>
      <c r="D4401" s="3">
        <v>0.1459221656480971</v>
      </c>
      <c r="E4401" s="3">
        <v>0.31103059557825802</v>
      </c>
      <c r="F4401" s="3">
        <v>0.6428571428571429</v>
      </c>
      <c r="G4401" s="3">
        <v>9.0225563909774431E-2</v>
      </c>
      <c r="H4401" s="3">
        <v>7.1428571428571425E-2</v>
      </c>
      <c r="I4401" s="3">
        <v>0.2180451127819549</v>
      </c>
      <c r="J4401" s="3">
        <v>2.1912498179610669E-2</v>
      </c>
      <c r="K4401" s="3">
        <v>29148.099999999969</v>
      </c>
      <c r="L4401" s="3" t="s">
        <v>17763</v>
      </c>
      <c r="M4401" s="8" t="str">
        <f ca="1">IFERROR(__xludf.DUMMYFUNCTION("REGEXREPLACE(F3956,""\D"", """")"),"#VALUE!")</f>
        <v>#VALUE!</v>
      </c>
    </row>
    <row r="4402" spans="1:13" ht="15.75" customHeight="1">
      <c r="A4402" s="1">
        <v>3955</v>
      </c>
      <c r="B4402" s="3">
        <v>3956</v>
      </c>
      <c r="C4402" s="3" t="s">
        <v>10639</v>
      </c>
      <c r="D4402" s="3">
        <v>0.22135894703749801</v>
      </c>
      <c r="E4402" s="3">
        <v>0.112021919638224</v>
      </c>
      <c r="F4402" s="3">
        <v>0.59325396825396826</v>
      </c>
      <c r="G4402" s="3">
        <v>0.13492063492063491</v>
      </c>
      <c r="H4402" s="3">
        <v>0.1408730158730159</v>
      </c>
      <c r="I4402" s="3">
        <v>0.31547619047619052</v>
      </c>
      <c r="J4402" s="3">
        <v>6.0012710731800971E-2</v>
      </c>
      <c r="K4402" s="3">
        <v>59041.399999999478</v>
      </c>
      <c r="L4402" s="3" t="s">
        <v>17764</v>
      </c>
      <c r="M4402" s="8" t="str">
        <f ca="1">IFERROR(__xludf.DUMMYFUNCTION("REGEXREPLACE(F3957,""\D"", """")"),"#VALUE!")</f>
        <v>#VALUE!</v>
      </c>
    </row>
    <row r="4403" spans="1:13" ht="15.75" customHeight="1">
      <c r="A4403" s="1">
        <v>3957</v>
      </c>
      <c r="B4403" s="3">
        <v>3958</v>
      </c>
      <c r="C4403" s="3" t="s">
        <v>10644</v>
      </c>
      <c r="D4403" s="3">
        <v>0.21825543366652339</v>
      </c>
      <c r="E4403" s="3">
        <v>1</v>
      </c>
      <c r="F4403" s="3">
        <v>0.49606299212598431</v>
      </c>
      <c r="G4403" s="3">
        <v>4.7244094488188983E-2</v>
      </c>
      <c r="H4403" s="3">
        <v>1.5748031496062988E-2</v>
      </c>
      <c r="I4403" s="3">
        <v>8.6614173228346455E-2</v>
      </c>
      <c r="J4403" s="3">
        <v>8.3220298518876835E-3</v>
      </c>
      <c r="K4403" s="3">
        <v>13680.900000000031</v>
      </c>
      <c r="L4403" s="3" t="s">
        <v>17766</v>
      </c>
      <c r="M4403" s="8" t="str">
        <f ca="1">IFERROR(__xludf.DUMMYFUNCTION("REGEXREPLACE(F3959,""\D"", """")"),"#VALUE!")</f>
        <v>#VALUE!</v>
      </c>
    </row>
    <row r="4404" spans="1:13" ht="15.75" customHeight="1">
      <c r="A4404" s="1">
        <v>3958</v>
      </c>
      <c r="B4404" s="3">
        <v>3959</v>
      </c>
      <c r="C4404" s="3" t="s">
        <v>10646</v>
      </c>
      <c r="D4404" s="3">
        <v>0.158660916450339</v>
      </c>
      <c r="E4404" s="3">
        <v>0.23946852455777029</v>
      </c>
      <c r="F4404" s="3">
        <v>0.63179916317991636</v>
      </c>
      <c r="G4404" s="3">
        <v>9.2050209205020925E-2</v>
      </c>
      <c r="H4404" s="3">
        <v>0.10878661087866109</v>
      </c>
      <c r="I4404" s="3">
        <v>0.26778242677824271</v>
      </c>
      <c r="J4404" s="3">
        <v>2.99876490447165E-2</v>
      </c>
      <c r="K4404" s="3">
        <v>25919.39999999998</v>
      </c>
      <c r="L4404" s="3" t="s">
        <v>17767</v>
      </c>
      <c r="M4404" s="8" t="str">
        <f ca="1">IFERROR(__xludf.DUMMYFUNCTION("REGEXREPLACE(F3960,""\D"", """")"),"#VALUE!")</f>
        <v>#VALUE!</v>
      </c>
    </row>
    <row r="4405" spans="1:13" ht="15.75" customHeight="1">
      <c r="A4405" s="1">
        <v>3959</v>
      </c>
      <c r="B4405" s="3">
        <v>3960</v>
      </c>
      <c r="C4405" s="3" t="s">
        <v>10649</v>
      </c>
      <c r="D4405" s="3">
        <v>0.1827208533618398</v>
      </c>
      <c r="E4405" s="3">
        <v>0.25823904398511482</v>
      </c>
      <c r="F4405" s="3">
        <v>0.61073825503355705</v>
      </c>
      <c r="G4405" s="3">
        <v>9.0604026845637578E-2</v>
      </c>
      <c r="H4405" s="3">
        <v>9.3959731543624164E-2</v>
      </c>
      <c r="I4405" s="3">
        <v>0.238255033557047</v>
      </c>
      <c r="J4405" s="3">
        <v>3.2029631927129959E-2</v>
      </c>
      <c r="K4405" s="3">
        <v>33336.199999999903</v>
      </c>
      <c r="L4405" s="3" t="s">
        <v>17768</v>
      </c>
      <c r="M4405" s="8" t="str">
        <f ca="1">IFERROR(__xludf.DUMMYFUNCTION("REGEXREPLACE(F3961,""\D"", """")"),"#VALUE!")</f>
        <v>#VALUE!</v>
      </c>
    </row>
    <row r="4406" spans="1:13" ht="15.75" customHeight="1">
      <c r="A4406" s="1">
        <v>3960</v>
      </c>
      <c r="B4406" s="3">
        <v>3961</v>
      </c>
      <c r="C4406" s="3" t="s">
        <v>10652</v>
      </c>
      <c r="D4406" s="3">
        <v>0.2082397975524285</v>
      </c>
      <c r="E4406" s="3">
        <v>0.2146707902485962</v>
      </c>
      <c r="F4406" s="3">
        <v>0.61214953271028039</v>
      </c>
      <c r="G4406" s="3">
        <v>9.3457943925233641E-2</v>
      </c>
      <c r="H4406" s="3">
        <v>0.1121495327102804</v>
      </c>
      <c r="I4406" s="3">
        <v>0.28037383177570091</v>
      </c>
      <c r="J4406" s="3">
        <v>4.0063582937817407E-2</v>
      </c>
      <c r="K4406" s="3">
        <v>24055.7</v>
      </c>
      <c r="L4406" s="3" t="s">
        <v>17769</v>
      </c>
      <c r="M4406" s="8" t="str">
        <f ca="1">IFERROR(__xludf.DUMMYFUNCTION("REGEXREPLACE(F3962,""\D"", """")"),"#VALUE!")</f>
        <v>#VALUE!</v>
      </c>
    </row>
    <row r="4407" spans="1:13" ht="15.75" customHeight="1">
      <c r="A4407" s="1">
        <v>3961</v>
      </c>
      <c r="B4407" s="3">
        <v>3962</v>
      </c>
      <c r="C4407" s="3" t="s">
        <v>10655</v>
      </c>
      <c r="D4407" s="3">
        <v>0.13041315900449951</v>
      </c>
      <c r="E4407" s="3">
        <v>0.25336189276495819</v>
      </c>
      <c r="F4407" s="3">
        <v>0.59649122807017541</v>
      </c>
      <c r="G4407" s="3">
        <v>0.1077694235588972</v>
      </c>
      <c r="H4407" s="3">
        <v>0.10275689223057639</v>
      </c>
      <c r="I4407" s="3">
        <v>0.24310776942355891</v>
      </c>
      <c r="J4407" s="3">
        <v>2.6590136906642081E-2</v>
      </c>
      <c r="K4407" s="3">
        <v>43900.499999999673</v>
      </c>
      <c r="L4407" s="3" t="s">
        <v>17770</v>
      </c>
      <c r="M4407" s="8" t="str">
        <f ca="1">IFERROR(__xludf.DUMMYFUNCTION("REGEXREPLACE(F3963,""\D"", """")"),"#VALUE!")</f>
        <v>#VALUE!</v>
      </c>
    </row>
    <row r="4408" spans="1:13" ht="15.75" customHeight="1">
      <c r="A4408" s="1">
        <v>3963</v>
      </c>
      <c r="B4408" s="3">
        <v>3964</v>
      </c>
      <c r="C4408" s="3" t="s">
        <v>10663</v>
      </c>
      <c r="D4408" s="3">
        <v>0.12496118695881819</v>
      </c>
      <c r="E4408" s="3">
        <v>0.15796437452648729</v>
      </c>
      <c r="F4408" s="3">
        <v>0.65789473684210531</v>
      </c>
      <c r="G4408" s="3">
        <v>7.8947368421052627E-2</v>
      </c>
      <c r="H4408" s="3">
        <v>0.15789473684210531</v>
      </c>
      <c r="I4408" s="3">
        <v>0.25</v>
      </c>
      <c r="J4408" s="3">
        <v>2.3691861851317209E-2</v>
      </c>
      <c r="K4408" s="3">
        <v>8026.8000000000065</v>
      </c>
      <c r="L4408" s="3" t="s">
        <v>17772</v>
      </c>
      <c r="M4408" s="8" t="str">
        <f ca="1">IFERROR(__xludf.DUMMYFUNCTION("REGEXREPLACE(F3965,""\D"", """")"),"#VALUE!")</f>
        <v>#VALUE!</v>
      </c>
    </row>
    <row r="4409" spans="1:13" ht="15.75" customHeight="1">
      <c r="A4409" s="1">
        <v>3965</v>
      </c>
      <c r="B4409" s="3">
        <v>3966</v>
      </c>
      <c r="C4409" s="3" t="s">
        <v>10668</v>
      </c>
      <c r="D4409" s="3">
        <v>0.18646666598802419</v>
      </c>
      <c r="E4409" s="3">
        <v>0.24235876063134659</v>
      </c>
      <c r="F4409" s="3">
        <v>0.61224489795918369</v>
      </c>
      <c r="G4409" s="3">
        <v>9.6209912536443148E-2</v>
      </c>
      <c r="H4409" s="3">
        <v>0.10495626822157431</v>
      </c>
      <c r="I4409" s="3">
        <v>0.23615160349854231</v>
      </c>
      <c r="J4409" s="3">
        <v>3.6027871957487037E-2</v>
      </c>
      <c r="K4409" s="3">
        <v>38680.499999999804</v>
      </c>
      <c r="L4409" s="3" t="s">
        <v>17774</v>
      </c>
      <c r="M4409" s="8" t="str">
        <f ca="1">IFERROR(__xludf.DUMMYFUNCTION("REGEXREPLACE(F3967,""\D"", """")"),"#VALUE!")</f>
        <v>#VALUE!</v>
      </c>
    </row>
    <row r="4410" spans="1:13" ht="15.75" customHeight="1">
      <c r="A4410" s="1">
        <v>3967</v>
      </c>
      <c r="B4410" s="3">
        <v>3968</v>
      </c>
      <c r="C4410" s="3" t="s">
        <v>10673</v>
      </c>
      <c r="D4410" s="3">
        <v>0.15295903251245821</v>
      </c>
      <c r="E4410" s="3">
        <v>0.16408335341692079</v>
      </c>
      <c r="F4410" s="3">
        <v>0.64375000000000004</v>
      </c>
      <c r="G4410" s="3">
        <v>0.125</v>
      </c>
      <c r="H4410" s="3">
        <v>0.1875</v>
      </c>
      <c r="I4410" s="3">
        <v>0.34375</v>
      </c>
      <c r="J4410" s="3">
        <v>4.4490138582544581E-2</v>
      </c>
      <c r="K4410" s="3">
        <v>18632.500000000029</v>
      </c>
      <c r="L4410" s="3" t="s">
        <v>17776</v>
      </c>
      <c r="M4410" s="8" t="str">
        <f ca="1">IFERROR(__xludf.DUMMYFUNCTION("REGEXREPLACE(F3969,""\D"", """")"),"#VALUE!")</f>
        <v>#VALUE!</v>
      </c>
    </row>
    <row r="4411" spans="1:13" ht="15.75" customHeight="1">
      <c r="A4411" s="1">
        <v>3970</v>
      </c>
      <c r="B4411" s="3">
        <v>3971</v>
      </c>
      <c r="C4411" s="3" t="s">
        <v>10681</v>
      </c>
      <c r="D4411" s="3">
        <v>0.17283055714922829</v>
      </c>
      <c r="E4411" s="3">
        <v>0.5882949020547823</v>
      </c>
      <c r="F4411" s="3">
        <v>0.48373983739837401</v>
      </c>
      <c r="G4411" s="3">
        <v>6.5040650406504072E-2</v>
      </c>
      <c r="H4411" s="3">
        <v>4.878048780487805E-2</v>
      </c>
      <c r="I4411" s="3">
        <v>0.15853658536585369</v>
      </c>
      <c r="J4411" s="3">
        <v>1.7409131468244299E-2</v>
      </c>
      <c r="K4411" s="3">
        <v>27521.89999999998</v>
      </c>
      <c r="L4411" s="3" t="s">
        <v>17779</v>
      </c>
      <c r="M4411" s="8" t="str">
        <f ca="1">IFERROR(__xludf.DUMMYFUNCTION("REGEXREPLACE(F3972,""\D"", """")"),"#VALUE!")</f>
        <v>#VALUE!</v>
      </c>
    </row>
    <row r="4412" spans="1:13" ht="15.75" customHeight="1">
      <c r="A4412" s="1">
        <v>3972</v>
      </c>
      <c r="B4412" s="3">
        <v>3973</v>
      </c>
      <c r="C4412" s="3" t="s">
        <v>10686</v>
      </c>
      <c r="D4412" s="3">
        <v>0.1552912376332154</v>
      </c>
      <c r="E4412" s="3">
        <v>0.39365456081514538</v>
      </c>
      <c r="F4412" s="3">
        <v>0.541015625</v>
      </c>
      <c r="G4412" s="3">
        <v>8.59375E-2</v>
      </c>
      <c r="H4412" s="3">
        <v>5.859375E-2</v>
      </c>
      <c r="I4412" s="3">
        <v>0.2109375</v>
      </c>
      <c r="J4412" s="3">
        <v>2.132867477107871E-2</v>
      </c>
      <c r="K4412" s="3">
        <v>57592.599999999453</v>
      </c>
      <c r="L4412" s="3" t="s">
        <v>17781</v>
      </c>
      <c r="M4412" s="8" t="str">
        <f ca="1">IFERROR(__xludf.DUMMYFUNCTION("REGEXREPLACE(F3974,""\D"", """")"),"#VALUE!")</f>
        <v>#VALUE!</v>
      </c>
    </row>
    <row r="4413" spans="1:13" ht="15.75" customHeight="1">
      <c r="A4413" s="1">
        <v>3973</v>
      </c>
      <c r="B4413" s="3">
        <v>3974</v>
      </c>
      <c r="C4413" s="3" t="s">
        <v>10688</v>
      </c>
      <c r="D4413" s="3">
        <v>0.17787011553744969</v>
      </c>
      <c r="E4413" s="3">
        <v>0.23125602096263681</v>
      </c>
      <c r="F4413" s="3">
        <v>0.59162303664921467</v>
      </c>
      <c r="G4413" s="3">
        <v>9.1623036649214659E-2</v>
      </c>
      <c r="H4413" s="3">
        <v>0.1204188481675393</v>
      </c>
      <c r="I4413" s="3">
        <v>0.25654450261780098</v>
      </c>
      <c r="J4413" s="3">
        <v>3.6199512963004332E-2</v>
      </c>
      <c r="K4413" s="3">
        <v>41294.699999999713</v>
      </c>
      <c r="L4413" s="3" t="s">
        <v>17782</v>
      </c>
      <c r="M4413" s="8" t="str">
        <f ca="1">IFERROR(__xludf.DUMMYFUNCTION("REGEXREPLACE(F3975,""\D"", """")"),"#VALUE!")</f>
        <v>#VALUE!</v>
      </c>
    </row>
    <row r="4414" spans="1:13" ht="15.75" customHeight="1">
      <c r="A4414" s="1">
        <v>3974</v>
      </c>
      <c r="B4414" s="3">
        <v>3975</v>
      </c>
      <c r="C4414" s="3" t="s">
        <v>10691</v>
      </c>
      <c r="D4414" s="3">
        <v>0.27159053870887412</v>
      </c>
      <c r="E4414" s="3">
        <v>0.58045825809203366</v>
      </c>
      <c r="F4414" s="3">
        <v>0.54589371980676327</v>
      </c>
      <c r="G4414" s="3">
        <v>5.7971014492753617E-2</v>
      </c>
      <c r="H4414" s="3">
        <v>5.3140096618357488E-2</v>
      </c>
      <c r="I4414" s="3">
        <v>0.15458937198067629</v>
      </c>
      <c r="J4414" s="3">
        <v>2.607962662733395E-2</v>
      </c>
      <c r="K4414" s="3">
        <v>22039.80000000001</v>
      </c>
      <c r="L4414" s="3" t="s">
        <v>17783</v>
      </c>
      <c r="M4414" s="8" t="str">
        <f ca="1">IFERROR(__xludf.DUMMYFUNCTION("REGEXREPLACE(F3976,""\D"", """")"),"#VALUE!")</f>
        <v>#VALUE!</v>
      </c>
    </row>
    <row r="4415" spans="1:13" ht="15.75" customHeight="1">
      <c r="A4415" s="1">
        <v>3976</v>
      </c>
      <c r="B4415" s="3">
        <v>3977</v>
      </c>
      <c r="C4415" s="3" t="s">
        <v>10696</v>
      </c>
      <c r="D4415" s="3">
        <v>0.14168667472361871</v>
      </c>
      <c r="E4415" s="3">
        <v>0.19980320396322671</v>
      </c>
      <c r="F4415" s="3">
        <v>0.64761904761904765</v>
      </c>
      <c r="G4415" s="3">
        <v>0.12857142857142859</v>
      </c>
      <c r="H4415" s="3">
        <v>0.119047619047619</v>
      </c>
      <c r="I4415" s="3">
        <v>0.30952380952380948</v>
      </c>
      <c r="J4415" s="3">
        <v>3.338216411691166E-2</v>
      </c>
      <c r="K4415" s="3">
        <v>23374.7</v>
      </c>
      <c r="L4415" s="3" t="s">
        <v>17785</v>
      </c>
      <c r="M4415" s="8" t="str">
        <f ca="1">IFERROR(__xludf.DUMMYFUNCTION("REGEXREPLACE(F3978,""\D"", """")"),"#VALUE!")</f>
        <v>#VALUE!</v>
      </c>
    </row>
    <row r="4416" spans="1:13" ht="15.75" customHeight="1">
      <c r="A4416" s="1">
        <v>3977</v>
      </c>
      <c r="B4416" s="3">
        <v>3978</v>
      </c>
      <c r="C4416" s="3" t="s">
        <v>10699</v>
      </c>
      <c r="D4416" s="3">
        <v>0.18654333403121059</v>
      </c>
      <c r="E4416" s="3">
        <v>0.5044611241475514</v>
      </c>
      <c r="F4416" s="3">
        <v>0.56555772994129161</v>
      </c>
      <c r="G4416" s="3">
        <v>6.8493150684931503E-2</v>
      </c>
      <c r="H4416" s="3">
        <v>3.5225048923679059E-2</v>
      </c>
      <c r="I4416" s="3">
        <v>0.17612524461839529</v>
      </c>
      <c r="J4416" s="3">
        <v>1.78189659704487E-2</v>
      </c>
      <c r="K4416" s="3">
        <v>54849.399999999448</v>
      </c>
      <c r="L4416" s="3" t="s">
        <v>17786</v>
      </c>
      <c r="M4416" s="8" t="str">
        <f ca="1">IFERROR(__xludf.DUMMYFUNCTION("REGEXREPLACE(F3979,""\D"", """")"),"#VALUE!")</f>
        <v>#VALUE!</v>
      </c>
    </row>
    <row r="4417" spans="1:13" ht="15.75" customHeight="1">
      <c r="A4417" s="1">
        <v>3979</v>
      </c>
      <c r="B4417" s="3">
        <v>3980</v>
      </c>
      <c r="C4417" s="3" t="s">
        <v>10704</v>
      </c>
      <c r="D4417" s="3">
        <v>0.1495000472745463</v>
      </c>
      <c r="E4417" s="3">
        <v>0.27241144762414871</v>
      </c>
      <c r="F4417" s="3">
        <v>0.61827956989247312</v>
      </c>
      <c r="G4417" s="3">
        <v>0.10215053763440859</v>
      </c>
      <c r="H4417" s="3">
        <v>7.5268817204301078E-2</v>
      </c>
      <c r="I4417" s="3">
        <v>0.24193548387096769</v>
      </c>
      <c r="J4417" s="3">
        <v>2.4042755675421759E-2</v>
      </c>
      <c r="K4417" s="3">
        <v>20675.7</v>
      </c>
      <c r="L4417" s="3" t="s">
        <v>17788</v>
      </c>
      <c r="M4417" s="8" t="str">
        <f ca="1">IFERROR(__xludf.DUMMYFUNCTION("REGEXREPLACE(F3981,""\D"", """")"),"#VALUE!")</f>
        <v>#VALUE!</v>
      </c>
    </row>
    <row r="4418" spans="1:13" ht="15.75" customHeight="1">
      <c r="A4418" s="1">
        <v>3980</v>
      </c>
      <c r="B4418" s="3">
        <v>3981</v>
      </c>
      <c r="C4418" s="3" t="s">
        <v>10707</v>
      </c>
      <c r="D4418" s="3">
        <v>0.17352071816059031</v>
      </c>
      <c r="E4418" s="3">
        <v>0.15998067852559</v>
      </c>
      <c r="F4418" s="3">
        <v>0.625</v>
      </c>
      <c r="G4418" s="3">
        <v>0.10465116279069769</v>
      </c>
      <c r="H4418" s="3">
        <v>0.1337209302325581</v>
      </c>
      <c r="I4418" s="3">
        <v>0.29651162790697683</v>
      </c>
      <c r="J4418" s="3">
        <v>3.9804011359493983E-2</v>
      </c>
      <c r="K4418" s="3">
        <v>38379.699999999801</v>
      </c>
      <c r="L4418" s="3" t="s">
        <v>17789</v>
      </c>
      <c r="M4418" s="8" t="str">
        <f ca="1">IFERROR(__xludf.DUMMYFUNCTION("REGEXREPLACE(F3982,""\D"", """")"),"#VALUE!")</f>
        <v>#VALUE!</v>
      </c>
    </row>
    <row r="4419" spans="1:13" ht="15.75" customHeight="1">
      <c r="A4419" s="1">
        <v>3983</v>
      </c>
      <c r="B4419" s="3">
        <v>3984</v>
      </c>
      <c r="C4419" s="3" t="s">
        <v>10716</v>
      </c>
      <c r="D4419" s="3">
        <v>0.18383327909205571</v>
      </c>
      <c r="E4419" s="3">
        <v>0.15626364510259561</v>
      </c>
      <c r="F4419" s="3">
        <v>0.63551401869158874</v>
      </c>
      <c r="G4419" s="3">
        <v>0.1090342679127726</v>
      </c>
      <c r="H4419" s="3">
        <v>0.11838006230529589</v>
      </c>
      <c r="I4419" s="3">
        <v>0.28971962616822428</v>
      </c>
      <c r="J4419" s="3">
        <v>4.0309240161758693E-2</v>
      </c>
      <c r="K4419" s="3">
        <v>36523.799999999828</v>
      </c>
      <c r="L4419" s="3" t="s">
        <v>17792</v>
      </c>
      <c r="M4419" s="8" t="str">
        <f ca="1">IFERROR(__xludf.DUMMYFUNCTION("REGEXREPLACE(F3985,""\D"", """")"),"#VALUE!")</f>
        <v>#VALUE!</v>
      </c>
    </row>
    <row r="4420" spans="1:13" ht="15.75" customHeight="1">
      <c r="A4420" s="1">
        <v>3985</v>
      </c>
      <c r="B4420" s="3">
        <v>3986</v>
      </c>
      <c r="C4420" s="3" t="s">
        <v>10721</v>
      </c>
      <c r="D4420" s="3">
        <v>0.1653413024286654</v>
      </c>
      <c r="E4420" s="3">
        <v>0.27728746317625719</v>
      </c>
      <c r="F4420" s="3">
        <v>0.6428571428571429</v>
      </c>
      <c r="G4420" s="3">
        <v>8.3333333333333329E-2</v>
      </c>
      <c r="H4420" s="3">
        <v>0.126984126984127</v>
      </c>
      <c r="I4420" s="3">
        <v>0.24206349206349209</v>
      </c>
      <c r="J4420" s="3">
        <v>3.2410271616657771E-2</v>
      </c>
      <c r="K4420" s="3">
        <v>27678.39999999998</v>
      </c>
      <c r="L4420" s="3" t="s">
        <v>17794</v>
      </c>
      <c r="M4420" s="8" t="str">
        <f ca="1">IFERROR(__xludf.DUMMYFUNCTION("REGEXREPLACE(F3987,""\D"", """")"),"#VALUE!")</f>
        <v>#VALUE!</v>
      </c>
    </row>
    <row r="4421" spans="1:13" ht="15.75" customHeight="1">
      <c r="A4421" s="1">
        <v>3987</v>
      </c>
      <c r="B4421" s="3">
        <v>3988</v>
      </c>
      <c r="C4421" s="3" t="s">
        <v>10728</v>
      </c>
      <c r="D4421" s="3">
        <v>0.21377462277937601</v>
      </c>
      <c r="E4421" s="3">
        <v>0.64361146065333386</v>
      </c>
      <c r="F4421" s="3">
        <v>0.52915766738660908</v>
      </c>
      <c r="G4421" s="3">
        <v>6.0475161987041039E-2</v>
      </c>
      <c r="H4421" s="3">
        <v>4.7516198704103667E-2</v>
      </c>
      <c r="I4421" s="3">
        <v>0.14686825053995681</v>
      </c>
      <c r="J4421" s="3">
        <v>2.158766367439403E-2</v>
      </c>
      <c r="K4421" s="3">
        <v>48859.099999999569</v>
      </c>
      <c r="L4421" s="3" t="s">
        <v>17796</v>
      </c>
      <c r="M4421" s="8" t="str">
        <f ca="1">IFERROR(__xludf.DUMMYFUNCTION("REGEXREPLACE(F3989,""\D"", """")"),"#VALUE!")</f>
        <v>#VALUE!</v>
      </c>
    </row>
    <row r="4422" spans="1:13" ht="15.75" customHeight="1">
      <c r="A4422" s="1">
        <v>3989</v>
      </c>
      <c r="B4422" s="3">
        <v>3990</v>
      </c>
      <c r="C4422" s="3" t="s">
        <v>10735</v>
      </c>
      <c r="D4422" s="3">
        <v>0.19835786364435901</v>
      </c>
      <c r="E4422" s="3">
        <v>0.4374678491317065</v>
      </c>
      <c r="F4422" s="3">
        <v>0.60377358490566035</v>
      </c>
      <c r="G4422" s="3">
        <v>7.5471698113207544E-2</v>
      </c>
      <c r="H4422" s="3">
        <v>8.9622641509433956E-2</v>
      </c>
      <c r="I4422" s="3">
        <v>0.1981132075471698</v>
      </c>
      <c r="J4422" s="3">
        <v>2.998817900828946E-2</v>
      </c>
      <c r="K4422" s="3">
        <v>22987.599999999999</v>
      </c>
      <c r="L4422" s="3" t="s">
        <v>17798</v>
      </c>
      <c r="M4422" s="8" t="str">
        <f ca="1">IFERROR(__xludf.DUMMYFUNCTION("REGEXREPLACE(F3991,""\D"", """")"),"#VALUE!")</f>
        <v>#VALUE!</v>
      </c>
    </row>
    <row r="4423" spans="1:13" ht="15.75" customHeight="1">
      <c r="A4423" s="1">
        <v>3990</v>
      </c>
      <c r="B4423" s="3">
        <v>3991</v>
      </c>
      <c r="C4423" s="3" t="s">
        <v>10737</v>
      </c>
      <c r="D4423" s="3">
        <v>0.217993841556123</v>
      </c>
      <c r="E4423" s="3">
        <v>0.26931860254353818</v>
      </c>
      <c r="F4423" s="3">
        <v>0.60355029585798814</v>
      </c>
      <c r="G4423" s="3">
        <v>7.1005917159763315E-2</v>
      </c>
      <c r="H4423" s="3">
        <v>0.10946745562130181</v>
      </c>
      <c r="I4423" s="3">
        <v>0.23668639053254439</v>
      </c>
      <c r="J4423" s="3">
        <v>3.6916830659426428E-2</v>
      </c>
      <c r="K4423" s="3">
        <v>36754.499999999833</v>
      </c>
      <c r="L4423" s="3" t="s">
        <v>17799</v>
      </c>
      <c r="M4423" s="8" t="str">
        <f ca="1">IFERROR(__xludf.DUMMYFUNCTION("REGEXREPLACE(F3992,""\D"", """")"),"#VALUE!")</f>
        <v>#VALUE!</v>
      </c>
    </row>
    <row r="4424" spans="1:13" ht="15.75" customHeight="1">
      <c r="A4424" s="1">
        <v>3994</v>
      </c>
      <c r="B4424" s="3">
        <v>3995</v>
      </c>
      <c r="C4424" s="3" t="s">
        <v>10749</v>
      </c>
      <c r="D4424" s="3">
        <v>0.17717950123023149</v>
      </c>
      <c r="E4424" s="3">
        <v>0.27733585020856938</v>
      </c>
      <c r="F4424" s="3">
        <v>0.66129032258064513</v>
      </c>
      <c r="G4424" s="3">
        <v>7.7956989247311828E-2</v>
      </c>
      <c r="H4424" s="3">
        <v>0.10215053763440859</v>
      </c>
      <c r="I4424" s="3">
        <v>0.22043010752688169</v>
      </c>
      <c r="J4424" s="3">
        <v>3.038500738898638E-2</v>
      </c>
      <c r="K4424" s="3">
        <v>38962.099999999751</v>
      </c>
      <c r="L4424" s="3" t="s">
        <v>17803</v>
      </c>
      <c r="M4424" s="8" t="str">
        <f ca="1">IFERROR(__xludf.DUMMYFUNCTION("REGEXREPLACE(F3996,""\D"", """")"),"#VALUE!")</f>
        <v>#VALUE!</v>
      </c>
    </row>
    <row r="4425" spans="1:13" ht="15.75" customHeight="1">
      <c r="A4425" s="1">
        <v>3995</v>
      </c>
      <c r="B4425" s="3">
        <v>3996</v>
      </c>
      <c r="C4425" s="3" t="s">
        <v>10751</v>
      </c>
      <c r="D4425" s="3">
        <v>0.18610464664206591</v>
      </c>
      <c r="E4425" s="3">
        <v>0.27704111761442762</v>
      </c>
      <c r="F4425" s="3">
        <v>0.62264150943396224</v>
      </c>
      <c r="G4425" s="3">
        <v>0.10188679245283019</v>
      </c>
      <c r="H4425" s="3">
        <v>7.5471698113207544E-2</v>
      </c>
      <c r="I4425" s="3">
        <v>0.2226415094339623</v>
      </c>
      <c r="J4425" s="3">
        <v>3.0783547286841809E-2</v>
      </c>
      <c r="K4425" s="3">
        <v>28314.099999999951</v>
      </c>
      <c r="L4425" s="3" t="s">
        <v>17804</v>
      </c>
      <c r="M4425" s="8" t="str">
        <f ca="1">IFERROR(__xludf.DUMMYFUNCTION("REGEXREPLACE(F3997,""\D"", """")"),"#VALUE!")</f>
        <v>#VALUE!</v>
      </c>
    </row>
    <row r="4426" spans="1:13" ht="15.75" customHeight="1">
      <c r="A4426" s="1">
        <v>3996</v>
      </c>
      <c r="B4426" s="3">
        <v>3997</v>
      </c>
      <c r="C4426" s="3" t="s">
        <v>10754</v>
      </c>
      <c r="D4426" s="3">
        <v>0.20115021374382561</v>
      </c>
      <c r="E4426" s="3">
        <v>0.70939301601193827</v>
      </c>
      <c r="F4426" s="3">
        <v>0.5043478260869565</v>
      </c>
      <c r="G4426" s="3">
        <v>6.0869565217391307E-2</v>
      </c>
      <c r="H4426" s="3">
        <v>3.4782608695652167E-2</v>
      </c>
      <c r="I4426" s="3">
        <v>0.13695652173913039</v>
      </c>
      <c r="J4426" s="3">
        <v>1.7598852975862059E-2</v>
      </c>
      <c r="K4426" s="3">
        <v>49516.499999999542</v>
      </c>
      <c r="L4426" s="3" t="s">
        <v>17805</v>
      </c>
      <c r="M4426" s="8" t="str">
        <f ca="1">IFERROR(__xludf.DUMMYFUNCTION("REGEXREPLACE(F3998,""\D"", """")"),"#VALUE!")</f>
        <v>#VALUE!</v>
      </c>
    </row>
    <row r="4427" spans="1:13" ht="15.75" customHeight="1">
      <c r="A4427" s="1">
        <v>3999</v>
      </c>
      <c r="B4427" s="3">
        <v>4000</v>
      </c>
      <c r="C4427" s="3" t="s">
        <v>10763</v>
      </c>
      <c r="D4427" s="3">
        <v>0.16682419363197751</v>
      </c>
      <c r="E4427" s="3">
        <v>0.19499897220596879</v>
      </c>
      <c r="F4427" s="3">
        <v>0.61565836298932386</v>
      </c>
      <c r="G4427" s="3">
        <v>8.5409252669039148E-2</v>
      </c>
      <c r="H4427" s="3">
        <v>0.1245551601423488</v>
      </c>
      <c r="I4427" s="3">
        <v>0.26334519572953741</v>
      </c>
      <c r="J4427" s="3">
        <v>3.2947705499269918E-2</v>
      </c>
      <c r="K4427" s="3">
        <v>32116.899999999929</v>
      </c>
      <c r="L4427" s="3" t="s">
        <v>17808</v>
      </c>
      <c r="M4427" s="8" t="str">
        <f ca="1">IFERROR(__xludf.DUMMYFUNCTION("REGEXREPLACE(F4001,""\D"", """")"),"#VALUE!")</f>
        <v>#VALUE!</v>
      </c>
    </row>
    <row r="4428" spans="1:13" ht="15.75" customHeight="1">
      <c r="A4428" s="1">
        <v>4000</v>
      </c>
      <c r="B4428" s="3">
        <v>4001</v>
      </c>
      <c r="C4428" s="3" t="s">
        <v>10765</v>
      </c>
      <c r="D4428" s="3">
        <v>0.17154881770803571</v>
      </c>
      <c r="E4428" s="3">
        <v>0.60527997810313561</v>
      </c>
      <c r="F4428" s="3">
        <v>0.52631578947368418</v>
      </c>
      <c r="G4428" s="3">
        <v>5.2631578947368418E-2</v>
      </c>
      <c r="H4428" s="3">
        <v>3.4482758620689648E-2</v>
      </c>
      <c r="I4428" s="3">
        <v>0.14700544464609799</v>
      </c>
      <c r="J4428" s="3">
        <v>1.3843224817391621E-2</v>
      </c>
      <c r="K4428" s="3">
        <v>58305.599999999438</v>
      </c>
      <c r="L4428" s="3" t="s">
        <v>17809</v>
      </c>
      <c r="M4428" s="8" t="str">
        <f ca="1">IFERROR(__xludf.DUMMYFUNCTION("REGEXREPLACE(F4002,""\D"", """")"),"#VALUE!")</f>
        <v>#VALUE!</v>
      </c>
    </row>
    <row r="4429" spans="1:13" ht="15.75" customHeight="1">
      <c r="A4429" s="1">
        <v>4001</v>
      </c>
      <c r="B4429" s="3">
        <v>4002</v>
      </c>
      <c r="C4429" s="3" t="s">
        <v>10767</v>
      </c>
      <c r="D4429" s="3">
        <v>0.12669324404897561</v>
      </c>
      <c r="E4429" s="3">
        <v>0.18346900267491659</v>
      </c>
      <c r="F4429" s="3">
        <v>0.64377682403433478</v>
      </c>
      <c r="G4429" s="3">
        <v>0.1201716738197425</v>
      </c>
      <c r="H4429" s="3">
        <v>0.1030042918454936</v>
      </c>
      <c r="I4429" s="3">
        <v>0.27896995708154498</v>
      </c>
      <c r="J4429" s="3">
        <v>2.6790266524988959E-2</v>
      </c>
      <c r="K4429" s="3">
        <v>25400.39999999998</v>
      </c>
      <c r="L4429" s="3" t="s">
        <v>17810</v>
      </c>
      <c r="M4429" s="8" t="str">
        <f ca="1">IFERROR(__xludf.DUMMYFUNCTION("REGEXREPLACE(F4003,""\D"", """")"),"#VALUE!")</f>
        <v>#VALUE!</v>
      </c>
    </row>
    <row r="4430" spans="1:13" ht="15.75" customHeight="1">
      <c r="A4430" s="1">
        <v>4002</v>
      </c>
      <c r="B4430" s="3">
        <v>4003</v>
      </c>
      <c r="C4430" s="3" t="s">
        <v>10770</v>
      </c>
      <c r="D4430" s="3">
        <v>0.21450847714080809</v>
      </c>
      <c r="E4430" s="3">
        <v>0.17165970814441889</v>
      </c>
      <c r="F4430" s="3">
        <v>0.65333333333333332</v>
      </c>
      <c r="G4430" s="3">
        <v>9.3333333333333338E-2</v>
      </c>
      <c r="H4430" s="3">
        <v>0.1466666666666667</v>
      </c>
      <c r="I4430" s="3">
        <v>0.30666666666666659</v>
      </c>
      <c r="J4430" s="3">
        <v>4.2710172695983872E-2</v>
      </c>
      <c r="K4430" s="3">
        <v>8376.9000000000106</v>
      </c>
      <c r="L4430" s="3" t="s">
        <v>17811</v>
      </c>
      <c r="M4430" s="8" t="str">
        <f ca="1">IFERROR(__xludf.DUMMYFUNCTION("REGEXREPLACE(F4004,""\D"", """")"),"#VALUE!")</f>
        <v>#VALUE!</v>
      </c>
    </row>
    <row r="4431" spans="1:13" ht="15.75" customHeight="1">
      <c r="A4431" s="1">
        <v>4003</v>
      </c>
      <c r="B4431" s="3">
        <v>4004</v>
      </c>
      <c r="C4431" s="3" t="s">
        <v>10772</v>
      </c>
      <c r="D4431" s="3">
        <v>0.21450092297512829</v>
      </c>
      <c r="E4431" s="3">
        <v>0.19625662011211331</v>
      </c>
      <c r="F4431" s="3">
        <v>0.6</v>
      </c>
      <c r="G4431" s="3">
        <v>8.7804878048780483E-2</v>
      </c>
      <c r="H4431" s="3">
        <v>9.7560975609756101E-2</v>
      </c>
      <c r="I4431" s="3">
        <v>0.27317073170731709</v>
      </c>
      <c r="J4431" s="3">
        <v>3.6819205489175687E-2</v>
      </c>
      <c r="K4431" s="3">
        <v>23098.300000000021</v>
      </c>
      <c r="L4431" s="3" t="s">
        <v>17812</v>
      </c>
      <c r="M4431" s="8" t="str">
        <f ca="1">IFERROR(__xludf.DUMMYFUNCTION("REGEXREPLACE(F4005,""\D"", """")"),"#VALUE!")</f>
        <v>#VALUE!</v>
      </c>
    </row>
    <row r="4432" spans="1:13" ht="15.75" customHeight="1">
      <c r="A4432" s="1">
        <v>4004</v>
      </c>
      <c r="B4432" s="3">
        <v>4005</v>
      </c>
      <c r="C4432" s="3" t="s">
        <v>10775</v>
      </c>
      <c r="D4432" s="3">
        <v>0.15847004611023799</v>
      </c>
      <c r="E4432" s="3">
        <v>0.27355342631168422</v>
      </c>
      <c r="F4432" s="3">
        <v>0.64726027397260277</v>
      </c>
      <c r="G4432" s="3">
        <v>0.1027397260273973</v>
      </c>
      <c r="H4432" s="3">
        <v>8.9041095890410954E-2</v>
      </c>
      <c r="I4432" s="3">
        <v>0.25342465753424659</v>
      </c>
      <c r="J4432" s="3">
        <v>2.8853013939190649E-2</v>
      </c>
      <c r="K4432" s="3">
        <v>31054.399999999889</v>
      </c>
      <c r="L4432" s="3" t="s">
        <v>17813</v>
      </c>
      <c r="M4432" s="8" t="str">
        <f ca="1">IFERROR(__xludf.DUMMYFUNCTION("REGEXREPLACE(F4006,""\D"", """")"),"#VALUE!")</f>
        <v>#VALUE!</v>
      </c>
    </row>
    <row r="4433" spans="1:13" ht="15.75" customHeight="1">
      <c r="A4433" s="1">
        <v>4008</v>
      </c>
      <c r="B4433" s="3">
        <v>4009</v>
      </c>
      <c r="C4433" s="3" t="s">
        <v>10787</v>
      </c>
      <c r="D4433" s="3">
        <v>0.25610320729642411</v>
      </c>
      <c r="E4433" s="3">
        <v>0.64661005710185049</v>
      </c>
      <c r="F4433" s="3">
        <v>0.53302961275626426</v>
      </c>
      <c r="G4433" s="3">
        <v>6.1503416856492028E-2</v>
      </c>
      <c r="H4433" s="3">
        <v>5.011389521640091E-2</v>
      </c>
      <c r="I4433" s="3">
        <v>0.15261958997722089</v>
      </c>
      <c r="J4433" s="3">
        <v>2.672545179339229E-2</v>
      </c>
      <c r="K4433" s="3">
        <v>47708.199999999582</v>
      </c>
      <c r="L4433" s="3" t="s">
        <v>17817</v>
      </c>
      <c r="M4433" s="8" t="str">
        <f ca="1">IFERROR(__xludf.DUMMYFUNCTION("REGEXREPLACE(F4010,""\D"", """")"),"#VALUE!")</f>
        <v>#VALUE!</v>
      </c>
    </row>
    <row r="4434" spans="1:13" ht="15.75" customHeight="1">
      <c r="A4434" s="1">
        <v>4009</v>
      </c>
      <c r="B4434" s="3">
        <v>4010</v>
      </c>
      <c r="C4434" s="3" t="s">
        <v>10790</v>
      </c>
      <c r="D4434" s="3">
        <v>0.2012964734542175</v>
      </c>
      <c r="E4434" s="3">
        <v>0.27685707338026921</v>
      </c>
      <c r="F4434" s="3">
        <v>0.66666666666666663</v>
      </c>
      <c r="G4434" s="3">
        <v>8.1300813008130079E-2</v>
      </c>
      <c r="H4434" s="3">
        <v>8.1300813008130079E-2</v>
      </c>
      <c r="I4434" s="3">
        <v>0.22764227642276419</v>
      </c>
      <c r="J4434" s="3">
        <v>3.0386180849527988E-2</v>
      </c>
      <c r="K4434" s="3">
        <v>26452.199999999972</v>
      </c>
      <c r="L4434" s="3" t="s">
        <v>17818</v>
      </c>
      <c r="M4434" s="8" t="str">
        <f ca="1">IFERROR(__xludf.DUMMYFUNCTION("REGEXREPLACE(F4011,""\D"", """")"),"#VALUE!")</f>
        <v>#VALUE!</v>
      </c>
    </row>
    <row r="4435" spans="1:13" ht="15.75" customHeight="1">
      <c r="A4435" s="1">
        <v>4011</v>
      </c>
      <c r="B4435" s="3">
        <v>4012</v>
      </c>
      <c r="C4435" s="3" t="s">
        <v>10795</v>
      </c>
      <c r="D4435" s="3">
        <v>0.16865224861205461</v>
      </c>
      <c r="E4435" s="3">
        <v>0.3182373328230883</v>
      </c>
      <c r="F4435" s="3">
        <v>0.59416445623342173</v>
      </c>
      <c r="G4435" s="3">
        <v>7.9575596816976124E-2</v>
      </c>
      <c r="H4435" s="3">
        <v>0.1007957559681698</v>
      </c>
      <c r="I4435" s="3">
        <v>0.21485411140583549</v>
      </c>
      <c r="J4435" s="3">
        <v>2.9029922652702041E-2</v>
      </c>
      <c r="K4435" s="3">
        <v>41258.099999999708</v>
      </c>
      <c r="L4435" s="3" t="s">
        <v>17820</v>
      </c>
      <c r="M4435" s="8" t="str">
        <f ca="1">IFERROR(__xludf.DUMMYFUNCTION("REGEXREPLACE(F4013,""\D"", """")"),"#VALUE!")</f>
        <v>#VALUE!</v>
      </c>
    </row>
    <row r="4436" spans="1:13" ht="15.75" customHeight="1">
      <c r="A4436" s="1">
        <v>4012</v>
      </c>
      <c r="B4436" s="3">
        <v>4013</v>
      </c>
      <c r="C4436" s="3" t="s">
        <v>10797</v>
      </c>
      <c r="D4436" s="3">
        <v>0.17675171610754689</v>
      </c>
      <c r="E4436" s="3">
        <v>0.36745738344196299</v>
      </c>
      <c r="F4436" s="3">
        <v>0.6394366197183099</v>
      </c>
      <c r="G4436" s="3">
        <v>5.6338028169014093E-2</v>
      </c>
      <c r="H4436" s="3">
        <v>7.3239436619718309E-2</v>
      </c>
      <c r="I4436" s="3">
        <v>0.18873239436619721</v>
      </c>
      <c r="J4436" s="3">
        <v>2.1308055628350472E-2</v>
      </c>
      <c r="K4436" s="3">
        <v>35988.799999999777</v>
      </c>
      <c r="L4436" s="3" t="s">
        <v>17821</v>
      </c>
      <c r="M4436" s="8" t="str">
        <f ca="1">IFERROR(__xludf.DUMMYFUNCTION("REGEXREPLACE(F4014,""\D"", """")"),"#VALUE!")</f>
        <v>#VALUE!</v>
      </c>
    </row>
    <row r="4437" spans="1:13" ht="15.75" customHeight="1">
      <c r="A4437" s="1">
        <v>4013</v>
      </c>
      <c r="B4437" s="3">
        <v>4014</v>
      </c>
      <c r="C4437" s="3" t="s">
        <v>10800</v>
      </c>
      <c r="D4437" s="3">
        <v>0.1261423177576135</v>
      </c>
      <c r="E4437" s="3">
        <v>0.2464225707747198</v>
      </c>
      <c r="F4437" s="3">
        <v>0.62790697674418605</v>
      </c>
      <c r="G4437" s="3">
        <v>0.1007751937984496</v>
      </c>
      <c r="H4437" s="3">
        <v>0.10852713178294569</v>
      </c>
      <c r="I4437" s="3">
        <v>0.2428940568475452</v>
      </c>
      <c r="J4437" s="3">
        <v>2.552815707886117E-2</v>
      </c>
      <c r="K4437" s="3">
        <v>42409.699999999699</v>
      </c>
      <c r="L4437" s="3" t="s">
        <v>17822</v>
      </c>
      <c r="M4437" s="8" t="str">
        <f ca="1">IFERROR(__xludf.DUMMYFUNCTION("REGEXREPLACE(F4015,""\D"", """")"),"#VALUE!")</f>
        <v>#VALUE!</v>
      </c>
    </row>
    <row r="4438" spans="1:13" ht="15.75" customHeight="1">
      <c r="A4438" s="1">
        <v>4015</v>
      </c>
      <c r="B4438" s="3">
        <v>4016</v>
      </c>
      <c r="C4438" s="3" t="s">
        <v>10806</v>
      </c>
      <c r="D4438" s="3">
        <v>9.4537394537394501E-2</v>
      </c>
      <c r="E4438" s="3">
        <v>0.16024811774279649</v>
      </c>
      <c r="F4438" s="3">
        <v>0.61165048543689315</v>
      </c>
      <c r="G4438" s="3">
        <v>0.1359223300970874</v>
      </c>
      <c r="H4438" s="3">
        <v>0.1359223300970874</v>
      </c>
      <c r="I4438" s="3">
        <v>0.31067961165048541</v>
      </c>
      <c r="J4438" s="3">
        <v>2.3470647518266569E-2</v>
      </c>
      <c r="K4438" s="3">
        <v>11814.40000000002</v>
      </c>
      <c r="L4438" s="3" t="s">
        <v>17824</v>
      </c>
      <c r="M4438" s="8" t="str">
        <f ca="1">IFERROR(__xludf.DUMMYFUNCTION("REGEXREPLACE(F4017,""\D"", """")"),"#VALUE!")</f>
        <v>#VALUE!</v>
      </c>
    </row>
    <row r="4439" spans="1:13" ht="15.75" customHeight="1">
      <c r="A4439" s="1">
        <v>4016</v>
      </c>
      <c r="B4439" s="3">
        <v>4017</v>
      </c>
      <c r="C4439" s="3" t="s">
        <v>10809</v>
      </c>
      <c r="D4439" s="3">
        <v>0.1293382285423042</v>
      </c>
      <c r="E4439" s="3">
        <v>0.28427150691735797</v>
      </c>
      <c r="F4439" s="3">
        <v>0.65898617511520741</v>
      </c>
      <c r="G4439" s="3">
        <v>7.6036866359447008E-2</v>
      </c>
      <c r="H4439" s="3">
        <v>0.108294930875576</v>
      </c>
      <c r="I4439" s="3">
        <v>0.2304147465437788</v>
      </c>
      <c r="J4439" s="3">
        <v>2.2755613867105829E-2</v>
      </c>
      <c r="K4439" s="3">
        <v>45619.799999999603</v>
      </c>
      <c r="L4439" s="3" t="s">
        <v>17825</v>
      </c>
      <c r="M4439" s="8" t="str">
        <f ca="1">IFERROR(__xludf.DUMMYFUNCTION("REGEXREPLACE(F4018,""\D"", """")"),"#VALUE!")</f>
        <v>#VALUE!</v>
      </c>
    </row>
    <row r="4440" spans="1:13" ht="15.75" customHeight="1">
      <c r="A4440" s="1">
        <v>4017</v>
      </c>
      <c r="B4440" s="3">
        <v>4018</v>
      </c>
      <c r="C4440" s="3" t="s">
        <v>10812</v>
      </c>
      <c r="D4440" s="3">
        <v>0.15974850331129101</v>
      </c>
      <c r="E4440" s="3">
        <v>0.21325412203483929</v>
      </c>
      <c r="F4440" s="3">
        <v>0.6244897959183674</v>
      </c>
      <c r="G4440" s="3">
        <v>8.9795918367346933E-2</v>
      </c>
      <c r="H4440" s="3">
        <v>0.1224489795918367</v>
      </c>
      <c r="I4440" s="3">
        <v>0.2530612244897959</v>
      </c>
      <c r="J4440" s="3">
        <v>3.1842537591995478E-2</v>
      </c>
      <c r="K4440" s="3">
        <v>25985.799999999959</v>
      </c>
      <c r="L4440" s="3" t="s">
        <v>17826</v>
      </c>
      <c r="M4440" s="8" t="str">
        <f ca="1">IFERROR(__xludf.DUMMYFUNCTION("REGEXREPLACE(F4019,""\D"", """")"),"#VALUE!")</f>
        <v>#VALUE!</v>
      </c>
    </row>
    <row r="4441" spans="1:13" ht="15.75" customHeight="1">
      <c r="A4441" s="1">
        <v>4018</v>
      </c>
      <c r="B4441" s="3">
        <v>4019</v>
      </c>
      <c r="C4441" s="3" t="s">
        <v>10814</v>
      </c>
      <c r="D4441" s="3">
        <v>0.19351434804216569</v>
      </c>
      <c r="E4441" s="3">
        <v>0.97223692895615477</v>
      </c>
      <c r="F4441" s="3">
        <v>0.36799999999999999</v>
      </c>
      <c r="G4441" s="3">
        <v>5.6000000000000001E-2</v>
      </c>
      <c r="H4441" s="3">
        <v>8.0000000000000002E-3</v>
      </c>
      <c r="I4441" s="3">
        <v>9.6000000000000002E-2</v>
      </c>
      <c r="J4441" s="3">
        <v>8.014510866238141E-3</v>
      </c>
      <c r="K4441" s="3">
        <v>14168.00000000004</v>
      </c>
      <c r="L4441" s="3" t="s">
        <v>17827</v>
      </c>
      <c r="M4441" s="8" t="str">
        <f ca="1">IFERROR(__xludf.DUMMYFUNCTION("REGEXREPLACE(F4020,""\D"", """")"),"#VALUE!")</f>
        <v>#VALUE!</v>
      </c>
    </row>
    <row r="4442" spans="1:13" ht="15.75" customHeight="1">
      <c r="A4442" s="1">
        <v>4019</v>
      </c>
      <c r="B4442" s="3">
        <v>4020</v>
      </c>
      <c r="C4442" s="3" t="s">
        <v>10816</v>
      </c>
      <c r="D4442" s="3">
        <v>0.1749815344070853</v>
      </c>
      <c r="E4442" s="3">
        <v>0.33844122548736733</v>
      </c>
      <c r="F4442" s="3">
        <v>0.5641025641025641</v>
      </c>
      <c r="G4442" s="3">
        <v>9.8290598290598288E-2</v>
      </c>
      <c r="H4442" s="3">
        <v>0.1068376068376068</v>
      </c>
      <c r="I4442" s="3">
        <v>0.23076923076923081</v>
      </c>
      <c r="J4442" s="3">
        <v>3.3868539110954693E-2</v>
      </c>
      <c r="K4442" s="3">
        <v>26047.299999999988</v>
      </c>
      <c r="L4442" s="3" t="s">
        <v>17828</v>
      </c>
      <c r="M4442" s="8" t="str">
        <f ca="1">IFERROR(__xludf.DUMMYFUNCTION("REGEXREPLACE(F4021,""\D"", """")"),"#VALUE!")</f>
        <v>#VALUE!</v>
      </c>
    </row>
    <row r="4443" spans="1:13" ht="15.75" customHeight="1">
      <c r="A4443" s="1">
        <v>4020</v>
      </c>
      <c r="B4443" s="3">
        <v>4021</v>
      </c>
      <c r="C4443" s="3" t="s">
        <v>10819</v>
      </c>
      <c r="D4443" s="3">
        <v>0.18017769198304229</v>
      </c>
      <c r="E4443" s="3">
        <v>0.35823424255405328</v>
      </c>
      <c r="F4443" s="3">
        <v>0.50387596899224807</v>
      </c>
      <c r="G4443" s="3">
        <v>0.1007751937984496</v>
      </c>
      <c r="H4443" s="3">
        <v>6.9767441860465115E-2</v>
      </c>
      <c r="I4443" s="3">
        <v>0.20155038759689919</v>
      </c>
      <c r="J4443" s="3">
        <v>2.8406925062027241E-2</v>
      </c>
      <c r="K4443" s="3">
        <v>29024.79999999997</v>
      </c>
      <c r="L4443" s="3" t="s">
        <v>17829</v>
      </c>
      <c r="M4443" s="8" t="str">
        <f ca="1">IFERROR(__xludf.DUMMYFUNCTION("REGEXREPLACE(F4022,""\D"", """")"),"#VALUE!")</f>
        <v>#VALUE!</v>
      </c>
    </row>
    <row r="4444" spans="1:13" ht="15.75" customHeight="1">
      <c r="A4444" s="1">
        <v>4021</v>
      </c>
      <c r="B4444" s="3">
        <v>4022</v>
      </c>
      <c r="C4444" s="3" t="s">
        <v>10821</v>
      </c>
      <c r="D4444" s="3">
        <v>0.16208550478056599</v>
      </c>
      <c r="E4444" s="3">
        <v>0.18216210787772311</v>
      </c>
      <c r="F4444" s="3">
        <v>0.54975124378109452</v>
      </c>
      <c r="G4444" s="3">
        <v>0.109452736318408</v>
      </c>
      <c r="H4444" s="3">
        <v>0.16666666666666671</v>
      </c>
      <c r="I4444" s="3">
        <v>0.29104477611940299</v>
      </c>
      <c r="J4444" s="3">
        <v>4.2765827684062882E-2</v>
      </c>
      <c r="K4444" s="3">
        <v>46621.499999999658</v>
      </c>
      <c r="L4444" s="3" t="s">
        <v>17830</v>
      </c>
      <c r="M4444" s="8" t="str">
        <f ca="1">IFERROR(__xludf.DUMMYFUNCTION("REGEXREPLACE(F4023,""\D"", """")"),"#VALUE!")</f>
        <v>#VALUE!</v>
      </c>
    </row>
    <row r="4445" spans="1:13" ht="15.75" customHeight="1">
      <c r="A4445" s="1">
        <v>4022</v>
      </c>
      <c r="B4445" s="3">
        <v>4023</v>
      </c>
      <c r="C4445" s="3" t="s">
        <v>10823</v>
      </c>
      <c r="D4445" s="3">
        <v>0.19567188974495009</v>
      </c>
      <c r="E4445" s="3">
        <v>0.20104973868852061</v>
      </c>
      <c r="F4445" s="3">
        <v>0.55309734513274333</v>
      </c>
      <c r="G4445" s="3">
        <v>0.1194690265486726</v>
      </c>
      <c r="H4445" s="3">
        <v>0.13274336283185839</v>
      </c>
      <c r="I4445" s="3">
        <v>0.27876106194690259</v>
      </c>
      <c r="J4445" s="3">
        <v>4.7151635755165712E-2</v>
      </c>
      <c r="K4445" s="3">
        <v>25296.59999999998</v>
      </c>
      <c r="L4445" s="3" t="s">
        <v>17831</v>
      </c>
      <c r="M4445" s="8" t="str">
        <f ca="1">IFERROR(__xludf.DUMMYFUNCTION("REGEXREPLACE(F4024,""\D"", """")"),"#VALUE!")</f>
        <v>#VALUE!</v>
      </c>
    </row>
    <row r="4446" spans="1:13" ht="15.75" customHeight="1">
      <c r="A4446" s="1">
        <v>4023</v>
      </c>
      <c r="B4446" s="3">
        <v>4024</v>
      </c>
      <c r="C4446" s="3" t="s">
        <v>10825</v>
      </c>
      <c r="D4446" s="3">
        <v>0.21871425711321421</v>
      </c>
      <c r="E4446" s="3">
        <v>0.35604401462466051</v>
      </c>
      <c r="F4446" s="3">
        <v>0.46153846153846162</v>
      </c>
      <c r="G4446" s="3">
        <v>5.128205128205128E-2</v>
      </c>
      <c r="H4446" s="3">
        <v>0.15384615384615391</v>
      </c>
      <c r="I4446" s="3">
        <v>0.23076923076923081</v>
      </c>
      <c r="J4446" s="3">
        <v>2.6379603386390709E-2</v>
      </c>
      <c r="K4446" s="3">
        <v>4236.3999999999996</v>
      </c>
      <c r="L4446" s="3" t="s">
        <v>17832</v>
      </c>
      <c r="M4446" s="8" t="str">
        <f ca="1">IFERROR(__xludf.DUMMYFUNCTION("REGEXREPLACE(F4025,""\D"", """")"),"#VALUE!")</f>
        <v>#VALUE!</v>
      </c>
    </row>
    <row r="4447" spans="1:13" ht="15.75" customHeight="1">
      <c r="A4447" s="1">
        <v>4024</v>
      </c>
      <c r="B4447" s="3">
        <v>4025</v>
      </c>
      <c r="C4447" s="3" t="s">
        <v>10827</v>
      </c>
      <c r="D4447" s="3">
        <v>0.19197797556079299</v>
      </c>
      <c r="E4447" s="3">
        <v>0.27462303145280048</v>
      </c>
      <c r="F4447" s="3">
        <v>0.54208754208754206</v>
      </c>
      <c r="G4447" s="3">
        <v>0.1144781144781145</v>
      </c>
      <c r="H4447" s="3">
        <v>8.0808080808080815E-2</v>
      </c>
      <c r="I4447" s="3">
        <v>0.2356902356902357</v>
      </c>
      <c r="J4447" s="3">
        <v>3.5305294804207132E-2</v>
      </c>
      <c r="K4447" s="3">
        <v>33959.499999999898</v>
      </c>
      <c r="L4447" s="3" t="s">
        <v>17833</v>
      </c>
      <c r="M4447" s="8" t="str">
        <f ca="1">IFERROR(__xludf.DUMMYFUNCTION("REGEXREPLACE(F4026,""\D"", """")"),"#VALUE!")</f>
        <v>#VALUE!</v>
      </c>
    </row>
    <row r="4448" spans="1:13" ht="15.75" customHeight="1">
      <c r="A4448" s="1">
        <v>4025</v>
      </c>
      <c r="B4448" s="3">
        <v>4026</v>
      </c>
      <c r="C4448" s="3" t="s">
        <v>10829</v>
      </c>
      <c r="D4448" s="3">
        <v>0.161848784123233</v>
      </c>
      <c r="E4448" s="3">
        <v>0.19609314864066729</v>
      </c>
      <c r="F4448" s="3">
        <v>0.57552083333333337</v>
      </c>
      <c r="G4448" s="3">
        <v>0.1067708333333333</v>
      </c>
      <c r="H4448" s="3">
        <v>0.1223958333333333</v>
      </c>
      <c r="I4448" s="3">
        <v>0.27083333333333331</v>
      </c>
      <c r="J4448" s="3">
        <v>3.5938609402694277E-2</v>
      </c>
      <c r="K4448" s="3">
        <v>44531.399999999703</v>
      </c>
      <c r="L4448" s="3" t="s">
        <v>17834</v>
      </c>
      <c r="M4448" s="8" t="str">
        <f ca="1">IFERROR(__xludf.DUMMYFUNCTION("REGEXREPLACE(F4027,""\D"", """")"),"#VALUE!")</f>
        <v>#VALUE!</v>
      </c>
    </row>
    <row r="4449" spans="1:13" ht="15.75" customHeight="1">
      <c r="A4449" s="1">
        <v>4026</v>
      </c>
      <c r="B4449" s="3">
        <v>4027</v>
      </c>
      <c r="C4449" s="3" t="s">
        <v>10832</v>
      </c>
      <c r="D4449" s="3">
        <v>0.21249605035433761</v>
      </c>
      <c r="E4449" s="3">
        <v>0.20442084686195189</v>
      </c>
      <c r="F4449" s="3">
        <v>0.53385826771653544</v>
      </c>
      <c r="G4449" s="3">
        <v>0.1086614173228346</v>
      </c>
      <c r="H4449" s="3">
        <v>0.121259842519685</v>
      </c>
      <c r="I4449" s="3">
        <v>0.26614173228346449</v>
      </c>
      <c r="J4449" s="3">
        <v>4.7943590596069403E-2</v>
      </c>
      <c r="K4449" s="3">
        <v>73224.39999999963</v>
      </c>
      <c r="L4449" s="3" t="s">
        <v>17835</v>
      </c>
      <c r="M4449" s="8" t="str">
        <f ca="1">IFERROR(__xludf.DUMMYFUNCTION("REGEXREPLACE(F4028,""\D"", """")"),"#VALUE!")</f>
        <v>#VALUE!</v>
      </c>
    </row>
    <row r="4450" spans="1:13" ht="15.75" customHeight="1">
      <c r="A4450" s="1">
        <v>4027</v>
      </c>
      <c r="B4450" s="3">
        <v>4028</v>
      </c>
      <c r="C4450" s="3" t="s">
        <v>10834</v>
      </c>
      <c r="D4450" s="3">
        <v>0.17800923708084521</v>
      </c>
      <c r="E4450" s="3">
        <v>0.62307220837951605</v>
      </c>
      <c r="F4450" s="3">
        <v>0.38823529411764712</v>
      </c>
      <c r="G4450" s="3">
        <v>6.6666666666666666E-2</v>
      </c>
      <c r="H4450" s="3">
        <v>3.9215686274509803E-2</v>
      </c>
      <c r="I4450" s="3">
        <v>0.14901960784313731</v>
      </c>
      <c r="J4450" s="3">
        <v>1.6403380078328918E-2</v>
      </c>
      <c r="K4450" s="3">
        <v>29581.09999999998</v>
      </c>
      <c r="L4450" s="3" t="s">
        <v>17836</v>
      </c>
      <c r="M4450" s="8" t="str">
        <f ca="1">IFERROR(__xludf.DUMMYFUNCTION("REGEXREPLACE(F4029,""\D"", """")"),"#VALUE!")</f>
        <v>#VALUE!</v>
      </c>
    </row>
    <row r="4451" spans="1:13" ht="15.75" customHeight="1">
      <c r="A4451" s="1">
        <v>4028</v>
      </c>
      <c r="B4451" s="3">
        <v>4029</v>
      </c>
      <c r="C4451" s="3" t="s">
        <v>10836</v>
      </c>
      <c r="D4451" s="3">
        <v>0.17963793623260671</v>
      </c>
      <c r="E4451" s="3">
        <v>0.21050470646437061</v>
      </c>
      <c r="F4451" s="3">
        <v>0.58682634730538918</v>
      </c>
      <c r="G4451" s="3">
        <v>9.2814371257485026E-2</v>
      </c>
      <c r="H4451" s="3">
        <v>0.1167664670658683</v>
      </c>
      <c r="I4451" s="3">
        <v>0.25449101796407192</v>
      </c>
      <c r="J4451" s="3">
        <v>3.6022678419658949E-2</v>
      </c>
      <c r="K4451" s="3">
        <v>37586.499999999804</v>
      </c>
      <c r="L4451" s="3" t="s">
        <v>17837</v>
      </c>
      <c r="M4451" s="8" t="str">
        <f ca="1">IFERROR(__xludf.DUMMYFUNCTION("REGEXREPLACE(F4030,""\D"", """")"),"#VALUE!")</f>
        <v>#VALUE!</v>
      </c>
    </row>
    <row r="4452" spans="1:13" ht="15.75" customHeight="1">
      <c r="A4452" s="1">
        <v>4029</v>
      </c>
      <c r="B4452" s="3">
        <v>4030</v>
      </c>
      <c r="C4452" s="3" t="s">
        <v>10839</v>
      </c>
      <c r="D4452" s="3">
        <v>0.24748807363202091</v>
      </c>
      <c r="E4452" s="3">
        <v>0.77290244273961561</v>
      </c>
      <c r="F4452" s="3">
        <v>0.5370919881305638</v>
      </c>
      <c r="G4452" s="3">
        <v>6.5281899109792291E-2</v>
      </c>
      <c r="H4452" s="3">
        <v>5.0445103857566773E-2</v>
      </c>
      <c r="I4452" s="3">
        <v>0.13056379821958461</v>
      </c>
      <c r="J4452" s="3">
        <v>2.628059294713431E-2</v>
      </c>
      <c r="K4452" s="3">
        <v>36204.899999999827</v>
      </c>
      <c r="L4452" s="3" t="s">
        <v>17838</v>
      </c>
      <c r="M4452" s="8" t="str">
        <f ca="1">IFERROR(__xludf.DUMMYFUNCTION("REGEXREPLACE(F4031,""\D"", """")"),"#VALUE!")</f>
        <v>#VALUE!</v>
      </c>
    </row>
    <row r="4453" spans="1:13" ht="15.75" customHeight="1">
      <c r="A4453" s="1">
        <v>4030</v>
      </c>
      <c r="B4453" s="3">
        <v>4031</v>
      </c>
      <c r="C4453" s="3" t="s">
        <v>10841</v>
      </c>
      <c r="D4453" s="3">
        <v>0.19319143738521399</v>
      </c>
      <c r="E4453" s="3">
        <v>0.21628811494100589</v>
      </c>
      <c r="F4453" s="3">
        <v>0.64381720430107525</v>
      </c>
      <c r="G4453" s="3">
        <v>8.6021505376344093E-2</v>
      </c>
      <c r="H4453" s="3">
        <v>9.4086021505376344E-2</v>
      </c>
      <c r="I4453" s="3">
        <v>0.2553763440860215</v>
      </c>
      <c r="J4453" s="3">
        <v>3.4055693706846607E-2</v>
      </c>
      <c r="K4453" s="3">
        <v>79679.999999999825</v>
      </c>
      <c r="L4453" s="3" t="s">
        <v>17839</v>
      </c>
      <c r="M4453" s="8" t="str">
        <f ca="1">IFERROR(__xludf.DUMMYFUNCTION("REGEXREPLACE(F4032,""\D"", """")"),"#VALUE!")</f>
        <v>#VALUE!</v>
      </c>
    </row>
    <row r="4454" spans="1:13" ht="15.75" customHeight="1">
      <c r="A4454" s="1">
        <v>4031</v>
      </c>
      <c r="B4454" s="3">
        <v>4032</v>
      </c>
      <c r="C4454" s="3" t="s">
        <v>10844</v>
      </c>
      <c r="D4454" s="3">
        <v>0.17811474581397821</v>
      </c>
      <c r="E4454" s="3">
        <v>0.206878663661823</v>
      </c>
      <c r="F4454" s="3">
        <v>0.59493670886075944</v>
      </c>
      <c r="G4454" s="3">
        <v>0.10548523206751061</v>
      </c>
      <c r="H4454" s="3">
        <v>0.1244725738396625</v>
      </c>
      <c r="I4454" s="3">
        <v>0.27215189873417722</v>
      </c>
      <c r="J4454" s="3">
        <v>3.9877478700496433E-2</v>
      </c>
      <c r="K4454" s="3">
        <v>53769.599999999518</v>
      </c>
      <c r="L4454" s="3" t="s">
        <v>17840</v>
      </c>
      <c r="M4454" s="8" t="str">
        <f ca="1">IFERROR(__xludf.DUMMYFUNCTION("REGEXREPLACE(F4033,""\D"", """")"),"#VALUE!")</f>
        <v>#VALUE!</v>
      </c>
    </row>
    <row r="4455" spans="1:13" ht="15.75" customHeight="1">
      <c r="A4455" s="1">
        <v>4032</v>
      </c>
      <c r="B4455" s="3">
        <v>4033</v>
      </c>
      <c r="C4455" s="3" t="s">
        <v>10846</v>
      </c>
      <c r="D4455" s="3">
        <v>0.17257636694962869</v>
      </c>
      <c r="E4455" s="3">
        <v>0.71632649533744741</v>
      </c>
      <c r="F4455" s="3">
        <v>0.51480263157894735</v>
      </c>
      <c r="G4455" s="3">
        <v>5.2631578947368418E-2</v>
      </c>
      <c r="H4455" s="3">
        <v>2.796052631578947E-2</v>
      </c>
      <c r="I4455" s="3">
        <v>0.12828947368421051</v>
      </c>
      <c r="J4455" s="3">
        <v>1.279655672384436E-2</v>
      </c>
      <c r="K4455" s="3">
        <v>63984.199999999553</v>
      </c>
      <c r="L4455" s="3" t="s">
        <v>17841</v>
      </c>
      <c r="M4455" s="8" t="str">
        <f ca="1">IFERROR(__xludf.DUMMYFUNCTION("REGEXREPLACE(F4034,""\D"", """")"),"#VALUE!")</f>
        <v>#VALUE!</v>
      </c>
    </row>
    <row r="4456" spans="1:13" ht="15.75" customHeight="1">
      <c r="A4456" s="1">
        <v>4035</v>
      </c>
      <c r="B4456" s="3">
        <v>4036</v>
      </c>
      <c r="C4456" s="3" t="s">
        <v>10854</v>
      </c>
      <c r="D4456" s="3">
        <v>0.15275367424162739</v>
      </c>
      <c r="E4456" s="3">
        <v>0.2160252739730876</v>
      </c>
      <c r="F4456" s="3">
        <v>0.61930294906166217</v>
      </c>
      <c r="G4456" s="3">
        <v>9.1152815013404831E-2</v>
      </c>
      <c r="H4456" s="3">
        <v>0.1099195710455764</v>
      </c>
      <c r="I4456" s="3">
        <v>0.26809651474530832</v>
      </c>
      <c r="J4456" s="3">
        <v>2.9511767459310171E-2</v>
      </c>
      <c r="K4456" s="3">
        <v>41331.399999999732</v>
      </c>
      <c r="L4456" s="3" t="s">
        <v>17844</v>
      </c>
      <c r="M4456" s="8" t="str">
        <f ca="1">IFERROR(__xludf.DUMMYFUNCTION("REGEXREPLACE(F4037,""\D"", """")"),"#VALUE!")</f>
        <v>#VALUE!</v>
      </c>
    </row>
    <row r="4457" spans="1:13" ht="15.75" customHeight="1">
      <c r="A4457" s="1">
        <v>4036</v>
      </c>
      <c r="B4457" s="3">
        <v>4037</v>
      </c>
      <c r="C4457" s="3" t="s">
        <v>10857</v>
      </c>
      <c r="D4457" s="3">
        <v>0.15219373564967831</v>
      </c>
      <c r="E4457" s="3">
        <v>0.28199059306526519</v>
      </c>
      <c r="F4457" s="3">
        <v>0.63095238095238093</v>
      </c>
      <c r="G4457" s="3">
        <v>7.4404761904761904E-2</v>
      </c>
      <c r="H4457" s="3">
        <v>0.1101190476190476</v>
      </c>
      <c r="I4457" s="3">
        <v>0.2232142857142857</v>
      </c>
      <c r="J4457" s="3">
        <v>2.6450887394328548E-2</v>
      </c>
      <c r="K4457" s="3">
        <v>34858.499999999818</v>
      </c>
      <c r="L4457" s="3" t="s">
        <v>17845</v>
      </c>
      <c r="M4457" s="8" t="str">
        <f ca="1">IFERROR(__xludf.DUMMYFUNCTION("REGEXREPLACE(F4038,""\D"", """")"),"#VALUE!")</f>
        <v>#VALUE!</v>
      </c>
    </row>
    <row r="4458" spans="1:13" ht="15.75" customHeight="1">
      <c r="A4458" s="1">
        <v>4037</v>
      </c>
      <c r="B4458" s="3">
        <v>4038</v>
      </c>
      <c r="C4458" s="3" t="s">
        <v>10859</v>
      </c>
      <c r="D4458" s="3">
        <v>0.17849790103588989</v>
      </c>
      <c r="E4458" s="3">
        <v>0.15613565177105751</v>
      </c>
      <c r="F4458" s="3">
        <v>0.6</v>
      </c>
      <c r="G4458" s="3">
        <v>0.1231884057971015</v>
      </c>
      <c r="H4458" s="3">
        <v>0.14057971014492751</v>
      </c>
      <c r="I4458" s="3">
        <v>0.30289855072463773</v>
      </c>
      <c r="J4458" s="3">
        <v>4.6359695949759958E-2</v>
      </c>
      <c r="K4458" s="3">
        <v>78233.999999999767</v>
      </c>
      <c r="L4458" s="3" t="s">
        <v>17846</v>
      </c>
      <c r="M4458" s="8" t="str">
        <f ca="1">IFERROR(__xludf.DUMMYFUNCTION("REGEXREPLACE(F4039,""\D"", """")"),"#VALUE!")</f>
        <v>#VALUE!</v>
      </c>
    </row>
    <row r="4459" spans="1:13" ht="15.75" customHeight="1">
      <c r="A4459" s="1">
        <v>4039</v>
      </c>
      <c r="B4459" s="3">
        <v>4040</v>
      </c>
      <c r="C4459" s="3" t="s">
        <v>10865</v>
      </c>
      <c r="D4459" s="3">
        <v>0.16913226101732379</v>
      </c>
      <c r="E4459" s="3">
        <v>0.51483658063426885</v>
      </c>
      <c r="F4459" s="3">
        <v>0.46099290780141838</v>
      </c>
      <c r="G4459" s="3">
        <v>6.3829787234042548E-2</v>
      </c>
      <c r="H4459" s="3">
        <v>4.4917257683215132E-2</v>
      </c>
      <c r="I4459" s="3">
        <v>0.1702127659574468</v>
      </c>
      <c r="J4459" s="3">
        <v>1.7037349877598269E-2</v>
      </c>
      <c r="K4459" s="3">
        <v>47118.89999999963</v>
      </c>
      <c r="L4459" s="3" t="s">
        <v>17848</v>
      </c>
      <c r="M4459" s="8" t="str">
        <f ca="1">IFERROR(__xludf.DUMMYFUNCTION("REGEXREPLACE(F4041,""\D"", """")"),"#VALUE!")</f>
        <v>#VALUE!</v>
      </c>
    </row>
    <row r="4460" spans="1:13" ht="15.75" customHeight="1">
      <c r="A4460" s="1">
        <v>4041</v>
      </c>
      <c r="B4460" s="3">
        <v>4042</v>
      </c>
      <c r="C4460" s="3" t="s">
        <v>10870</v>
      </c>
      <c r="D4460" s="3">
        <v>0.17420667976432441</v>
      </c>
      <c r="E4460" s="3">
        <v>0.27788884898892652</v>
      </c>
      <c r="F4460" s="3">
        <v>0.63225806451612898</v>
      </c>
      <c r="G4460" s="3">
        <v>0.1064516129032258</v>
      </c>
      <c r="H4460" s="3">
        <v>8.7096774193548387E-2</v>
      </c>
      <c r="I4460" s="3">
        <v>0.22580645161290319</v>
      </c>
      <c r="J4460" s="3">
        <v>3.2060888307578812E-2</v>
      </c>
      <c r="K4460" s="3">
        <v>34521.399999999878</v>
      </c>
      <c r="L4460" s="3" t="s">
        <v>17850</v>
      </c>
      <c r="M4460" s="8" t="str">
        <f ca="1">IFERROR(__xludf.DUMMYFUNCTION("REGEXREPLACE(F4043,""\D"", """")"),"#VALUE!")</f>
        <v>#VALUE!</v>
      </c>
    </row>
    <row r="4461" spans="1:13" ht="15.75" customHeight="1">
      <c r="A4461" s="1">
        <v>4042</v>
      </c>
      <c r="B4461" s="3">
        <v>4043</v>
      </c>
      <c r="C4461" s="3" t="s">
        <v>10872</v>
      </c>
      <c r="D4461" s="3">
        <v>0.22013127064970811</v>
      </c>
      <c r="E4461" s="3">
        <v>0.29309323172185209</v>
      </c>
      <c r="F4461" s="3">
        <v>0.64529914529914534</v>
      </c>
      <c r="G4461" s="3">
        <v>6.8376068376068383E-2</v>
      </c>
      <c r="H4461" s="3">
        <v>0.1111111111111111</v>
      </c>
      <c r="I4461" s="3">
        <v>0.2393162393162393</v>
      </c>
      <c r="J4461" s="3">
        <v>3.6088141214494981E-2</v>
      </c>
      <c r="K4461" s="3">
        <v>24519.699999999972</v>
      </c>
      <c r="L4461" s="3" t="s">
        <v>17851</v>
      </c>
      <c r="M4461" s="8" t="str">
        <f ca="1">IFERROR(__xludf.DUMMYFUNCTION("REGEXREPLACE(F4044,""\D"", """")"),"#VALUE!")</f>
        <v>#VALUE!</v>
      </c>
    </row>
    <row r="4462" spans="1:13" ht="15.75" customHeight="1">
      <c r="A4462" s="1">
        <v>4047</v>
      </c>
      <c r="B4462" s="3">
        <v>4048</v>
      </c>
      <c r="C4462" s="3" t="s">
        <v>10887</v>
      </c>
      <c r="D4462" s="3">
        <v>0.16125681382385129</v>
      </c>
      <c r="E4462" s="3">
        <v>0.37894121861594809</v>
      </c>
      <c r="F4462" s="3">
        <v>0.67816091954022983</v>
      </c>
      <c r="G4462" s="3">
        <v>9.1954022988505746E-2</v>
      </c>
      <c r="H4462" s="3">
        <v>0.1149425287356322</v>
      </c>
      <c r="I4462" s="3">
        <v>0.21839080459770119</v>
      </c>
      <c r="J4462" s="3">
        <v>2.8073501255439271E-2</v>
      </c>
      <c r="K4462" s="3">
        <v>9297.1000000000149</v>
      </c>
      <c r="L4462" s="3" t="s">
        <v>17856</v>
      </c>
      <c r="M4462" s="8" t="str">
        <f ca="1">IFERROR(__xludf.DUMMYFUNCTION("REGEXREPLACE(F4049,""\D"", """")"),"#VALUE!")</f>
        <v>#VALUE!</v>
      </c>
    </row>
    <row r="4463" spans="1:13" ht="15.75" customHeight="1">
      <c r="A4463" s="1">
        <v>4050</v>
      </c>
      <c r="B4463" s="3">
        <v>4051</v>
      </c>
      <c r="C4463" s="3" t="s">
        <v>10896</v>
      </c>
      <c r="D4463" s="3">
        <v>0.16960948203228199</v>
      </c>
      <c r="E4463" s="3">
        <v>0.17750433215354711</v>
      </c>
      <c r="F4463" s="3">
        <v>0.62762762762762758</v>
      </c>
      <c r="G4463" s="3">
        <v>0.12012012012012011</v>
      </c>
      <c r="H4463" s="3">
        <v>0.1111111111111111</v>
      </c>
      <c r="I4463" s="3">
        <v>0.31231231231231232</v>
      </c>
      <c r="J4463" s="3">
        <v>3.7898135267284118E-2</v>
      </c>
      <c r="K4463" s="3">
        <v>37082.599999999817</v>
      </c>
      <c r="L4463" s="3" t="s">
        <v>17859</v>
      </c>
      <c r="M4463" s="8" t="str">
        <f ca="1">IFERROR(__xludf.DUMMYFUNCTION("REGEXREPLACE(F4052,""\D"", """")"),"#VALUE!")</f>
        <v>#VALUE!</v>
      </c>
    </row>
    <row r="4464" spans="1:13" ht="15.75" customHeight="1">
      <c r="A4464" s="1">
        <v>4053</v>
      </c>
      <c r="B4464" s="3">
        <v>4054</v>
      </c>
      <c r="C4464" s="3" t="s">
        <v>10907</v>
      </c>
      <c r="D4464" s="3">
        <v>0.17145653025042881</v>
      </c>
      <c r="E4464" s="3">
        <v>0.2198488129084685</v>
      </c>
      <c r="F4464" s="3">
        <v>0.63703703703703707</v>
      </c>
      <c r="G4464" s="3">
        <v>9.8765432098765427E-2</v>
      </c>
      <c r="H4464" s="3">
        <v>0.1246913580246914</v>
      </c>
      <c r="I4464" s="3">
        <v>0.25555555555555548</v>
      </c>
      <c r="J4464" s="3">
        <v>3.7542447308508961E-2</v>
      </c>
      <c r="K4464" s="3">
        <v>88760.000000000058</v>
      </c>
      <c r="L4464" s="3" t="s">
        <v>17862</v>
      </c>
      <c r="M4464" s="8" t="str">
        <f ca="1">IFERROR(__xludf.DUMMYFUNCTION("REGEXREPLACE(F4055,""\D"", """")"),"#VALUE!")</f>
        <v>#VALUE!</v>
      </c>
    </row>
    <row r="4465" spans="1:13" ht="15.75" customHeight="1">
      <c r="A4465" s="1">
        <v>4054</v>
      </c>
      <c r="B4465" s="3">
        <v>4055</v>
      </c>
      <c r="C4465" s="3" t="s">
        <v>10910</v>
      </c>
      <c r="D4465" s="3">
        <v>0.29210565803308108</v>
      </c>
      <c r="E4465" s="3">
        <v>0.70445704785939078</v>
      </c>
      <c r="F4465" s="3">
        <v>0.54545454545454541</v>
      </c>
      <c r="G4465" s="3">
        <v>6.0606060606060608E-2</v>
      </c>
      <c r="H4465" s="3">
        <v>9.0909090909090912E-2</v>
      </c>
      <c r="I4465" s="3">
        <v>0.15151515151515149</v>
      </c>
      <c r="J4465" s="3">
        <v>2.032200707879914E-2</v>
      </c>
      <c r="K4465" s="3">
        <v>3549.8999999999978</v>
      </c>
      <c r="L4465" s="3" t="s">
        <v>17863</v>
      </c>
      <c r="M4465" s="8" t="str">
        <f ca="1">IFERROR(__xludf.DUMMYFUNCTION("REGEXREPLACE(F4056,""\D"", """")"),"#VALUE!")</f>
        <v>#VALUE!</v>
      </c>
    </row>
    <row r="4466" spans="1:13" ht="15.75" customHeight="1">
      <c r="A4466" s="1">
        <v>4056</v>
      </c>
      <c r="B4466" s="3">
        <v>4057</v>
      </c>
      <c r="C4466" s="3" t="s">
        <v>10915</v>
      </c>
      <c r="D4466" s="3">
        <v>0.1880310004368555</v>
      </c>
      <c r="E4466" s="3">
        <v>0.16977702755371851</v>
      </c>
      <c r="F4466" s="3">
        <v>0.65231788079470199</v>
      </c>
      <c r="G4466" s="3">
        <v>9.2715231788079472E-2</v>
      </c>
      <c r="H4466" s="3">
        <v>9.2715231788079472E-2</v>
      </c>
      <c r="I4466" s="3">
        <v>0.25496688741721862</v>
      </c>
      <c r="J4466" s="3">
        <v>3.3153578483763262E-2</v>
      </c>
      <c r="K4466" s="3">
        <v>33207.499999999884</v>
      </c>
      <c r="L4466" s="3" t="s">
        <v>17865</v>
      </c>
      <c r="M4466" s="8" t="str">
        <f ca="1">IFERROR(__xludf.DUMMYFUNCTION("REGEXREPLACE(F4058,""\D"", """")"),"#VALUE!")</f>
        <v>#VALUE!</v>
      </c>
    </row>
    <row r="4467" spans="1:13" ht="15.75" customHeight="1">
      <c r="A4467" s="1">
        <v>4057</v>
      </c>
      <c r="B4467" s="3">
        <v>4058</v>
      </c>
      <c r="C4467" s="3" t="s">
        <v>10917</v>
      </c>
      <c r="D4467" s="3">
        <v>0.20882766987473381</v>
      </c>
      <c r="E4467" s="3">
        <v>0.75697268682013341</v>
      </c>
      <c r="F4467" s="3">
        <v>0.49829351535836169</v>
      </c>
      <c r="G4467" s="3">
        <v>7.1672354948805458E-2</v>
      </c>
      <c r="H4467" s="3">
        <v>3.071672354948805E-2</v>
      </c>
      <c r="I4467" s="3">
        <v>0.1399317406143345</v>
      </c>
      <c r="J4467" s="3">
        <v>1.8493754603750589E-2</v>
      </c>
      <c r="K4467" s="3">
        <v>32024.199999999899</v>
      </c>
      <c r="L4467" s="3" t="s">
        <v>17866</v>
      </c>
      <c r="M4467" s="8" t="str">
        <f ca="1">IFERROR(__xludf.DUMMYFUNCTION("REGEXREPLACE(F4059,""\D"", """")"),"#VALUE!")</f>
        <v>#VALUE!</v>
      </c>
    </row>
    <row r="4468" spans="1:13" ht="15.75" customHeight="1">
      <c r="A4468" s="1">
        <v>4059</v>
      </c>
      <c r="B4468" s="3">
        <v>4060</v>
      </c>
      <c r="C4468" s="3" t="s">
        <v>10922</v>
      </c>
      <c r="D4468" s="3">
        <v>0.2409182137498069</v>
      </c>
      <c r="E4468" s="3">
        <v>0.2143023498172493</v>
      </c>
      <c r="F4468" s="3">
        <v>0.6342592592592593</v>
      </c>
      <c r="G4468" s="3">
        <v>0.1064814814814815</v>
      </c>
      <c r="H4468" s="3">
        <v>0.12962962962962959</v>
      </c>
      <c r="I4468" s="3">
        <v>0.27777777777777779</v>
      </c>
      <c r="J4468" s="3">
        <v>5.3793235971049402E-2</v>
      </c>
      <c r="K4468" s="3">
        <v>24529.10000000002</v>
      </c>
      <c r="L4468" s="3" t="s">
        <v>17868</v>
      </c>
      <c r="M4468" s="8" t="str">
        <f ca="1">IFERROR(__xludf.DUMMYFUNCTION("REGEXREPLACE(F4061,""\D"", """")"),"#VALUE!")</f>
        <v>#VALUE!</v>
      </c>
    </row>
    <row r="4469" spans="1:13" ht="15.75" customHeight="1">
      <c r="A4469" s="1">
        <v>4061</v>
      </c>
      <c r="B4469" s="3">
        <v>4062</v>
      </c>
      <c r="C4469" s="3" t="s">
        <v>10928</v>
      </c>
      <c r="D4469" s="3">
        <v>0.17423498435678239</v>
      </c>
      <c r="E4469" s="3">
        <v>0.31360781361927509</v>
      </c>
      <c r="F4469" s="3">
        <v>0.60179640718562877</v>
      </c>
      <c r="G4469" s="3">
        <v>6.5868263473053898E-2</v>
      </c>
      <c r="H4469" s="3">
        <v>8.9820359281437126E-2</v>
      </c>
      <c r="I4469" s="3">
        <v>0.20658682634730541</v>
      </c>
      <c r="J4469" s="3">
        <v>2.5422118532070812E-2</v>
      </c>
      <c r="K4469" s="3">
        <v>35795.099999999817</v>
      </c>
      <c r="L4469" s="3" t="s">
        <v>17870</v>
      </c>
      <c r="M4469" s="8" t="str">
        <f ca="1">IFERROR(__xludf.DUMMYFUNCTION("REGEXREPLACE(F4063,""\D"", """")"),"#VALUE!")</f>
        <v>#VALUE!</v>
      </c>
    </row>
    <row r="4470" spans="1:13" ht="15.75" customHeight="1">
      <c r="A4470" s="1">
        <v>4062</v>
      </c>
      <c r="B4470" s="3">
        <v>4063</v>
      </c>
      <c r="C4470" s="3" t="s">
        <v>10930</v>
      </c>
      <c r="D4470" s="3">
        <v>0.20330931865406079</v>
      </c>
      <c r="E4470" s="3">
        <v>0.27867638343397799</v>
      </c>
      <c r="F4470" s="3">
        <v>0.61478599221789887</v>
      </c>
      <c r="G4470" s="3">
        <v>7.7821011673151752E-2</v>
      </c>
      <c r="H4470" s="3">
        <v>0.10505836575875491</v>
      </c>
      <c r="I4470" s="3">
        <v>0.22178988326848251</v>
      </c>
      <c r="J4470" s="3">
        <v>3.4685676591814242E-2</v>
      </c>
      <c r="K4470" s="3">
        <v>26885.399999999961</v>
      </c>
      <c r="L4470" s="3" t="s">
        <v>17871</v>
      </c>
      <c r="M4470" s="8" t="str">
        <f ca="1">IFERROR(__xludf.DUMMYFUNCTION("REGEXREPLACE(F4064,""\D"", """")"),"#VALUE!")</f>
        <v>#VALUE!</v>
      </c>
    </row>
    <row r="4471" spans="1:13" ht="15.75" customHeight="1">
      <c r="A4471" s="1">
        <v>4066</v>
      </c>
      <c r="B4471" s="3">
        <v>4067</v>
      </c>
      <c r="C4471" s="3" t="s">
        <v>10941</v>
      </c>
      <c r="D4471" s="3">
        <v>0.2387267523572987</v>
      </c>
      <c r="E4471" s="3">
        <v>0.23549295423497241</v>
      </c>
      <c r="F4471" s="3">
        <v>0.59375</v>
      </c>
      <c r="G4471" s="3">
        <v>0.171875</v>
      </c>
      <c r="H4471" s="3">
        <v>3.125E-2</v>
      </c>
      <c r="I4471" s="3">
        <v>0.265625</v>
      </c>
      <c r="J4471" s="3">
        <v>3.1814298964586027E-2</v>
      </c>
      <c r="K4471" s="3">
        <v>7120.7999999999993</v>
      </c>
      <c r="L4471" s="3" t="s">
        <v>17875</v>
      </c>
      <c r="M4471" s="8" t="str">
        <f ca="1">IFERROR(__xludf.DUMMYFUNCTION("REGEXREPLACE(F4068,""\D"", """")"),"#VALUE!")</f>
        <v>#VALUE!</v>
      </c>
    </row>
    <row r="4472" spans="1:13" ht="15.75" customHeight="1">
      <c r="A4472" s="1">
        <v>4067</v>
      </c>
      <c r="B4472" s="3">
        <v>4068</v>
      </c>
      <c r="C4472" s="3" t="s">
        <v>10944</v>
      </c>
      <c r="D4472" s="3">
        <v>0.19802090370578221</v>
      </c>
      <c r="E4472" s="3">
        <v>0.38520675560866902</v>
      </c>
      <c r="F4472" s="3">
        <v>0.5</v>
      </c>
      <c r="G4472" s="3">
        <v>0.1184210526315789</v>
      </c>
      <c r="H4472" s="3">
        <v>7.8947368421052627E-2</v>
      </c>
      <c r="I4472" s="3">
        <v>0.19736842105263161</v>
      </c>
      <c r="J4472" s="3">
        <v>3.1077676603033288E-2</v>
      </c>
      <c r="K4472" s="3">
        <v>8833.7000000000062</v>
      </c>
      <c r="L4472" s="3" t="s">
        <v>17876</v>
      </c>
      <c r="M4472" s="8" t="str">
        <f ca="1">IFERROR(__xludf.DUMMYFUNCTION("REGEXREPLACE(F4069,""\D"", """")"),"#VALUE!")</f>
        <v>#VALUE!</v>
      </c>
    </row>
    <row r="4473" spans="1:13" ht="15.75" customHeight="1">
      <c r="A4473" s="1">
        <v>4068</v>
      </c>
      <c r="B4473" s="3">
        <v>4069</v>
      </c>
      <c r="C4473" s="3" t="s">
        <v>10946</v>
      </c>
      <c r="D4473" s="3">
        <v>0.19839493731771951</v>
      </c>
      <c r="E4473" s="3">
        <v>0.32213945537881111</v>
      </c>
      <c r="F4473" s="3">
        <v>0.64049586776859502</v>
      </c>
      <c r="G4473" s="3">
        <v>8.6776859504132234E-2</v>
      </c>
      <c r="H4473" s="3">
        <v>0.13223140495867769</v>
      </c>
      <c r="I4473" s="3">
        <v>0.2479338842975207</v>
      </c>
      <c r="J4473" s="3">
        <v>4.0494438758555712E-2</v>
      </c>
      <c r="K4473" s="3">
        <v>26180.79999999997</v>
      </c>
      <c r="L4473" s="3" t="s">
        <v>17877</v>
      </c>
      <c r="M4473" s="8" t="str">
        <f ca="1">IFERROR(__xludf.DUMMYFUNCTION("REGEXREPLACE(F4070,""\D"", """")"),"#VALUE!")</f>
        <v>#VALUE!</v>
      </c>
    </row>
    <row r="4474" spans="1:13" ht="15.75" customHeight="1">
      <c r="A4474" s="1">
        <v>4070</v>
      </c>
      <c r="B4474" s="3">
        <v>4071</v>
      </c>
      <c r="C4474" s="3" t="s">
        <v>10952</v>
      </c>
      <c r="D4474" s="3">
        <v>0.2080981817424995</v>
      </c>
      <c r="E4474" s="3">
        <v>0.27200523634273988</v>
      </c>
      <c r="F4474" s="3">
        <v>0.63095238095238093</v>
      </c>
      <c r="G4474" s="3">
        <v>6.3492063492063489E-2</v>
      </c>
      <c r="H4474" s="3">
        <v>0.1031746031746032</v>
      </c>
      <c r="I4474" s="3">
        <v>0.23015873015873009</v>
      </c>
      <c r="J4474" s="3">
        <v>3.1684278047419058E-2</v>
      </c>
      <c r="K4474" s="3">
        <v>27958.199999999979</v>
      </c>
      <c r="L4474" s="3" t="s">
        <v>17879</v>
      </c>
      <c r="M4474" s="8" t="str">
        <f ca="1">IFERROR(__xludf.DUMMYFUNCTION("REGEXREPLACE(F4072,""\D"", """")"),"#VALUE!")</f>
        <v>#VALUE!</v>
      </c>
    </row>
    <row r="4475" spans="1:13" ht="15.75" customHeight="1">
      <c r="A4475" s="1">
        <v>4071</v>
      </c>
      <c r="B4475" s="3">
        <v>4072</v>
      </c>
      <c r="C4475" s="3" t="s">
        <v>10955</v>
      </c>
      <c r="D4475" s="3">
        <v>0.19892057253652079</v>
      </c>
      <c r="E4475" s="3">
        <v>0.21042265704598739</v>
      </c>
      <c r="F4475" s="3">
        <v>0.61111111111111116</v>
      </c>
      <c r="G4475" s="3">
        <v>0.1027777777777778</v>
      </c>
      <c r="H4475" s="3">
        <v>9.166666666666666E-2</v>
      </c>
      <c r="I4475" s="3">
        <v>0.2416666666666667</v>
      </c>
      <c r="J4475" s="3">
        <v>3.713545312458949E-2</v>
      </c>
      <c r="K4475" s="3">
        <v>39507.099999999758</v>
      </c>
      <c r="L4475" s="3" t="s">
        <v>17880</v>
      </c>
      <c r="M4475" s="8" t="str">
        <f ca="1">IFERROR(__xludf.DUMMYFUNCTION("REGEXREPLACE(F4073,""\D"", """")"),"#VALUE!")</f>
        <v>#VALUE!</v>
      </c>
    </row>
    <row r="4476" spans="1:13" ht="15.75" customHeight="1">
      <c r="A4476" s="1">
        <v>4072</v>
      </c>
      <c r="B4476" s="3">
        <v>4073</v>
      </c>
      <c r="C4476" s="3" t="s">
        <v>10958</v>
      </c>
      <c r="D4476" s="3">
        <v>0.17359641998396219</v>
      </c>
      <c r="E4476" s="3">
        <v>0.26985573162297222</v>
      </c>
      <c r="F4476" s="3">
        <v>0.5807086614173228</v>
      </c>
      <c r="G4476" s="3">
        <v>9.4488188976377951E-2</v>
      </c>
      <c r="H4476" s="3">
        <v>9.6456692913385822E-2</v>
      </c>
      <c r="I4476" s="3">
        <v>0.24015748031496059</v>
      </c>
      <c r="J4476" s="3">
        <v>3.2220105416039473E-2</v>
      </c>
      <c r="K4476" s="3">
        <v>57750.699999999459</v>
      </c>
      <c r="L4476" s="3" t="s">
        <v>17881</v>
      </c>
      <c r="M4476" s="8" t="str">
        <f ca="1">IFERROR(__xludf.DUMMYFUNCTION("REGEXREPLACE(F4074,""\D"", """")"),"#VALUE!")</f>
        <v>#VALUE!</v>
      </c>
    </row>
    <row r="4477" spans="1:13" ht="15.75" customHeight="1">
      <c r="A4477" s="1">
        <v>4073</v>
      </c>
      <c r="B4477" s="3">
        <v>4074</v>
      </c>
      <c r="C4477" s="3" t="s">
        <v>10961</v>
      </c>
      <c r="D4477" s="3">
        <v>0.18510035487088861</v>
      </c>
      <c r="E4477" s="3">
        <v>0.35296172035900242</v>
      </c>
      <c r="F4477" s="3">
        <v>0.55232558139534882</v>
      </c>
      <c r="G4477" s="3">
        <v>8.9147286821705432E-2</v>
      </c>
      <c r="H4477" s="3">
        <v>9.6899224806201556E-2</v>
      </c>
      <c r="I4477" s="3">
        <v>0.22480620155038761</v>
      </c>
      <c r="J4477" s="3">
        <v>3.3435075165690942E-2</v>
      </c>
      <c r="K4477" s="3">
        <v>56557.799999999443</v>
      </c>
      <c r="L4477" s="3" t="s">
        <v>17882</v>
      </c>
      <c r="M4477" s="8" t="str">
        <f ca="1">IFERROR(__xludf.DUMMYFUNCTION("REGEXREPLACE(F4075,""\D"", """")"),"#VALUE!")</f>
        <v>#VALUE!</v>
      </c>
    </row>
    <row r="4478" spans="1:13" ht="15.75" customHeight="1">
      <c r="A4478" s="1">
        <v>4074</v>
      </c>
      <c r="B4478" s="3">
        <v>4075</v>
      </c>
      <c r="C4478" s="3" t="s">
        <v>10964</v>
      </c>
      <c r="D4478" s="3">
        <v>0.17467839879737879</v>
      </c>
      <c r="E4478" s="3">
        <v>0.17632418201557351</v>
      </c>
      <c r="F4478" s="3">
        <v>0.58020477815699656</v>
      </c>
      <c r="G4478" s="3">
        <v>0.1023890784982935</v>
      </c>
      <c r="H4478" s="3">
        <v>0.1228668941979522</v>
      </c>
      <c r="I4478" s="3">
        <v>0.2764505119453925</v>
      </c>
      <c r="J4478" s="3">
        <v>3.7666603358837793E-2</v>
      </c>
      <c r="K4478" s="3">
        <v>33348.899999999878</v>
      </c>
      <c r="L4478" s="3" t="s">
        <v>17883</v>
      </c>
      <c r="M4478" s="8" t="str">
        <f ca="1">IFERROR(__xludf.DUMMYFUNCTION("REGEXREPLACE(F4076,""\D"", """")"),"#VALUE!")</f>
        <v>#VALUE!</v>
      </c>
    </row>
    <row r="4479" spans="1:13" ht="15.75" customHeight="1">
      <c r="A4479" s="1">
        <v>4075</v>
      </c>
      <c r="B4479" s="3">
        <v>4076</v>
      </c>
      <c r="C4479" s="3" t="s">
        <v>10967</v>
      </c>
      <c r="D4479" s="3">
        <v>0.14271274681645499</v>
      </c>
      <c r="E4479" s="3">
        <v>0.30228922857155932</v>
      </c>
      <c r="F4479" s="3">
        <v>0.58515283842794763</v>
      </c>
      <c r="G4479" s="3">
        <v>0.1266375545851528</v>
      </c>
      <c r="H4479" s="3">
        <v>6.9868995633187769E-2</v>
      </c>
      <c r="I4479" s="3">
        <v>0.24890829694323141</v>
      </c>
      <c r="J4479" s="3">
        <v>2.54526971584264E-2</v>
      </c>
      <c r="K4479" s="3">
        <v>25093.499999999989</v>
      </c>
      <c r="L4479" s="3" t="s">
        <v>17884</v>
      </c>
      <c r="M4479" s="8" t="str">
        <f ca="1">IFERROR(__xludf.DUMMYFUNCTION("REGEXREPLACE(F4077,""\D"", """")"),"#VALUE!")</f>
        <v>#VALUE!</v>
      </c>
    </row>
    <row r="4480" spans="1:13" ht="15.75" customHeight="1">
      <c r="A4480" s="1">
        <v>4077</v>
      </c>
      <c r="B4480" s="3">
        <v>4078</v>
      </c>
      <c r="C4480" s="3" t="s">
        <v>10972</v>
      </c>
      <c r="D4480" s="3">
        <v>0.23647314714143661</v>
      </c>
      <c r="E4480" s="3">
        <v>0.58444152411445927</v>
      </c>
      <c r="F4480" s="3">
        <v>0.64117647058823535</v>
      </c>
      <c r="G4480" s="3">
        <v>2.9411764705882349E-2</v>
      </c>
      <c r="H4480" s="3">
        <v>7.6470588235294124E-2</v>
      </c>
      <c r="I4480" s="3">
        <v>0.1470588235294118</v>
      </c>
      <c r="J4480" s="3">
        <v>1.9680988350545471E-2</v>
      </c>
      <c r="K4480" s="3">
        <v>17567.700000000019</v>
      </c>
      <c r="L4480" s="3" t="s">
        <v>17886</v>
      </c>
      <c r="M4480" s="8" t="str">
        <f ca="1">IFERROR(__xludf.DUMMYFUNCTION("REGEXREPLACE(F4079,""\D"", """")"),"#VALUE!")</f>
        <v>#VALUE!</v>
      </c>
    </row>
    <row r="4481" spans="1:13" ht="15.75" customHeight="1">
      <c r="A4481" s="1">
        <v>4080</v>
      </c>
      <c r="B4481" s="3">
        <v>4081</v>
      </c>
      <c r="C4481" s="3" t="s">
        <v>10981</v>
      </c>
      <c r="D4481" s="3">
        <v>0.1663217057075112</v>
      </c>
      <c r="E4481" s="3">
        <v>0.34333850164595792</v>
      </c>
      <c r="F4481" s="3">
        <v>0.5992366412213741</v>
      </c>
      <c r="G4481" s="3">
        <v>9.1603053435114504E-2</v>
      </c>
      <c r="H4481" s="3">
        <v>0.10305343511450379</v>
      </c>
      <c r="I4481" s="3">
        <v>0.2251908396946565</v>
      </c>
      <c r="J4481" s="3">
        <v>3.060737929660411E-2</v>
      </c>
      <c r="K4481" s="3">
        <v>28130.899999999969</v>
      </c>
      <c r="L4481" s="3" t="s">
        <v>17889</v>
      </c>
      <c r="M4481" s="8" t="str">
        <f ca="1">IFERROR(__xludf.DUMMYFUNCTION("REGEXREPLACE(F4082,""\D"", """")"),"#VALUE!")</f>
        <v>#VALUE!</v>
      </c>
    </row>
    <row r="4482" spans="1:13" ht="15.75" customHeight="1">
      <c r="A4482" s="1">
        <v>4084</v>
      </c>
      <c r="B4482" s="3">
        <v>4085</v>
      </c>
      <c r="C4482" s="3" t="s">
        <v>10993</v>
      </c>
      <c r="D4482" s="3">
        <v>0.15869302452851641</v>
      </c>
      <c r="E4482" s="3">
        <v>0.21274292451756971</v>
      </c>
      <c r="F4482" s="3">
        <v>0.62553191489361704</v>
      </c>
      <c r="G4482" s="3">
        <v>0.1148936170212766</v>
      </c>
      <c r="H4482" s="3">
        <v>9.3617021276595741E-2</v>
      </c>
      <c r="I4482" s="3">
        <v>0.28510638297872343</v>
      </c>
      <c r="J4482" s="3">
        <v>3.1148818870124051E-2</v>
      </c>
      <c r="K4482" s="3">
        <v>26268.39999999998</v>
      </c>
      <c r="L4482" s="3" t="s">
        <v>17893</v>
      </c>
      <c r="M4482" s="8" t="str">
        <f ca="1">IFERROR(__xludf.DUMMYFUNCTION("REGEXREPLACE(F4086,""\D"", """")"),"#VALUE!")</f>
        <v>#VALUE!</v>
      </c>
    </row>
    <row r="4483" spans="1:13" ht="15.75" customHeight="1">
      <c r="A4483" s="1">
        <v>4085</v>
      </c>
      <c r="B4483" s="3">
        <v>4086</v>
      </c>
      <c r="C4483" s="3" t="s">
        <v>10996</v>
      </c>
      <c r="D4483" s="3">
        <v>0.1938486707112195</v>
      </c>
      <c r="E4483" s="3">
        <v>0.21050473926491001</v>
      </c>
      <c r="F4483" s="3">
        <v>0.53921568627450978</v>
      </c>
      <c r="G4483" s="3">
        <v>0.16666666666666671</v>
      </c>
      <c r="H4483" s="3">
        <v>0.10784313725490199</v>
      </c>
      <c r="I4483" s="3">
        <v>0.27450980392156871</v>
      </c>
      <c r="J4483" s="3">
        <v>4.7247428128765583E-2</v>
      </c>
      <c r="K4483" s="3">
        <v>11916.90000000002</v>
      </c>
      <c r="L4483" s="3" t="s">
        <v>17894</v>
      </c>
      <c r="M4483" s="8" t="str">
        <f ca="1">IFERROR(__xludf.DUMMYFUNCTION("REGEXREPLACE(F4087,""\D"", """")"),"#VALUE!")</f>
        <v>#VALUE!</v>
      </c>
    </row>
    <row r="4484" spans="1:13" ht="15.75" customHeight="1">
      <c r="A4484" s="1">
        <v>4086</v>
      </c>
      <c r="B4484" s="3">
        <v>4087</v>
      </c>
      <c r="C4484" s="3" t="s">
        <v>10998</v>
      </c>
      <c r="D4484" s="3">
        <v>0.14559577851977201</v>
      </c>
      <c r="E4484" s="3">
        <v>0.28171953214174128</v>
      </c>
      <c r="F4484" s="3">
        <v>0.63597430406852251</v>
      </c>
      <c r="G4484" s="3">
        <v>9.2077087794432549E-2</v>
      </c>
      <c r="H4484" s="3">
        <v>0.11991434689507489</v>
      </c>
      <c r="I4484" s="3">
        <v>0.24411134903640261</v>
      </c>
      <c r="J4484" s="3">
        <v>2.9823589022379231E-2</v>
      </c>
      <c r="K4484" s="3">
        <v>52370.799999999537</v>
      </c>
      <c r="L4484" s="3" t="s">
        <v>17895</v>
      </c>
      <c r="M4484" s="8" t="str">
        <f ca="1">IFERROR(__xludf.DUMMYFUNCTION("REGEXREPLACE(F4088,""\D"", """")"),"#VALUE!")</f>
        <v>#VALUE!</v>
      </c>
    </row>
    <row r="4485" spans="1:13" ht="15.75" customHeight="1">
      <c r="A4485" s="1">
        <v>4088</v>
      </c>
      <c r="B4485" s="3">
        <v>4089</v>
      </c>
      <c r="C4485" s="3" t="s">
        <v>11004</v>
      </c>
      <c r="D4485" s="3">
        <v>0.25051981512921317</v>
      </c>
      <c r="E4485" s="3">
        <v>0.59004143311642543</v>
      </c>
      <c r="F4485" s="3">
        <v>0.44827586206896552</v>
      </c>
      <c r="G4485" s="3">
        <v>8.9655172413793102E-2</v>
      </c>
      <c r="H4485" s="3">
        <v>2.758620689655172E-2</v>
      </c>
      <c r="I4485" s="3">
        <v>0.15172413793103451</v>
      </c>
      <c r="J4485" s="3">
        <v>2.2318250507422459E-2</v>
      </c>
      <c r="K4485" s="3">
        <v>17074.300000000039</v>
      </c>
      <c r="L4485" s="3" t="s">
        <v>17897</v>
      </c>
      <c r="M4485" s="8" t="str">
        <f ca="1">IFERROR(__xludf.DUMMYFUNCTION("REGEXREPLACE(F4090,""\D"", """")"),"#VALUE!")</f>
        <v>#VALUE!</v>
      </c>
    </row>
    <row r="4486" spans="1:13" ht="15.75" customHeight="1">
      <c r="A4486" s="1">
        <v>4089</v>
      </c>
      <c r="B4486" s="3">
        <v>4090</v>
      </c>
      <c r="C4486" s="3" t="s">
        <v>11006</v>
      </c>
      <c r="D4486" s="3">
        <v>0.21325047412626691</v>
      </c>
      <c r="E4486" s="3">
        <v>0.1128001252426922</v>
      </c>
      <c r="F4486" s="3">
        <v>0.63555555555555554</v>
      </c>
      <c r="G4486" s="3">
        <v>0.1244444444444444</v>
      </c>
      <c r="H4486" s="3">
        <v>0.14222222222222219</v>
      </c>
      <c r="I4486" s="3">
        <v>0.32</v>
      </c>
      <c r="J4486" s="3">
        <v>5.4461706441545243E-2</v>
      </c>
      <c r="K4486" s="3">
        <v>25489.80000000001</v>
      </c>
      <c r="L4486" s="3" t="s">
        <v>17898</v>
      </c>
      <c r="M4486" s="8" t="str">
        <f ca="1">IFERROR(__xludf.DUMMYFUNCTION("REGEXREPLACE(F4091,""\D"", """")"),"#VALUE!")</f>
        <v>#VALUE!</v>
      </c>
    </row>
    <row r="4487" spans="1:13" ht="15.75" customHeight="1">
      <c r="A4487" s="1">
        <v>4091</v>
      </c>
      <c r="B4487" s="3">
        <v>4092</v>
      </c>
      <c r="C4487" s="3" t="s">
        <v>11012</v>
      </c>
      <c r="D4487" s="3">
        <v>0.14944561841206791</v>
      </c>
      <c r="E4487" s="3">
        <v>0.68971919541455362</v>
      </c>
      <c r="F4487" s="3">
        <v>0.51520572450805013</v>
      </c>
      <c r="G4487" s="3">
        <v>4.4722719141323787E-2</v>
      </c>
      <c r="H4487" s="3">
        <v>4.4722719141323787E-2</v>
      </c>
      <c r="I4487" s="3">
        <v>0.1359570661896243</v>
      </c>
      <c r="J4487" s="3">
        <v>1.252035790302935E-2</v>
      </c>
      <c r="K4487" s="3">
        <v>59410.799999999457</v>
      </c>
      <c r="L4487" s="3" t="s">
        <v>17900</v>
      </c>
      <c r="M4487" s="8" t="str">
        <f ca="1">IFERROR(__xludf.DUMMYFUNCTION("REGEXREPLACE(F4093,""\D"", """")"),"#VALUE!")</f>
        <v>#VALUE!</v>
      </c>
    </row>
    <row r="4488" spans="1:13" ht="15.75" customHeight="1">
      <c r="A4488" s="1">
        <v>4092</v>
      </c>
      <c r="B4488" s="3">
        <v>4093</v>
      </c>
      <c r="C4488" s="3" t="s">
        <v>11014</v>
      </c>
      <c r="D4488" s="3">
        <v>0.2213135172847783</v>
      </c>
      <c r="E4488" s="3">
        <v>0.25764477003025821</v>
      </c>
      <c r="F4488" s="3">
        <v>0.62348178137651822</v>
      </c>
      <c r="G4488" s="3">
        <v>8.0971659919028341E-2</v>
      </c>
      <c r="H4488" s="3">
        <v>0.12550607287449389</v>
      </c>
      <c r="I4488" s="3">
        <v>0.25101214574898778</v>
      </c>
      <c r="J4488" s="3">
        <v>4.243530185609859E-2</v>
      </c>
      <c r="K4488" s="3">
        <v>27034.099999999959</v>
      </c>
      <c r="L4488" s="3" t="s">
        <v>17901</v>
      </c>
      <c r="M4488" s="8" t="str">
        <f ca="1">IFERROR(__xludf.DUMMYFUNCTION("REGEXREPLACE(F4094,""\D"", """")"),"#VALUE!")</f>
        <v>#VALUE!</v>
      </c>
    </row>
    <row r="4489" spans="1:13" ht="15.75" customHeight="1">
      <c r="A4489" s="1">
        <v>4094</v>
      </c>
      <c r="B4489" s="3">
        <v>4095</v>
      </c>
      <c r="C4489" s="3" t="s">
        <v>11019</v>
      </c>
      <c r="D4489" s="3">
        <v>0.144445364469382</v>
      </c>
      <c r="E4489" s="3">
        <v>0.72754596238186608</v>
      </c>
      <c r="F4489" s="3">
        <v>0.48942598187311182</v>
      </c>
      <c r="G4489" s="3">
        <v>5.4380664652567967E-2</v>
      </c>
      <c r="H4489" s="3">
        <v>3.6253776435045321E-2</v>
      </c>
      <c r="I4489" s="3">
        <v>0.13293051359516619</v>
      </c>
      <c r="J4489" s="3">
        <v>1.16095399087425E-2</v>
      </c>
      <c r="K4489" s="3">
        <v>35691.599999999809</v>
      </c>
      <c r="L4489" s="3" t="s">
        <v>17903</v>
      </c>
      <c r="M4489" s="8" t="str">
        <f ca="1">IFERROR(__xludf.DUMMYFUNCTION("REGEXREPLACE(F4096,""\D"", """")"),"#VALUE!")</f>
        <v>#VALUE!</v>
      </c>
    </row>
    <row r="4490" spans="1:13" ht="15.75" customHeight="1">
      <c r="A4490" s="1">
        <v>4097</v>
      </c>
      <c r="B4490" s="3">
        <v>4098</v>
      </c>
      <c r="C4490" s="3" t="s">
        <v>11027</v>
      </c>
      <c r="D4490" s="3">
        <v>0.32985172972732679</v>
      </c>
      <c r="E4490" s="3">
        <v>0.58886745649351013</v>
      </c>
      <c r="F4490" s="3">
        <v>0.48837209302325579</v>
      </c>
      <c r="G4490" s="3">
        <v>8.5271317829457363E-2</v>
      </c>
      <c r="H4490" s="3">
        <v>5.4263565891472867E-2</v>
      </c>
      <c r="I4490" s="3">
        <v>0.16279069767441859</v>
      </c>
      <c r="J4490" s="3">
        <v>3.7654100176158958E-2</v>
      </c>
      <c r="K4490" s="3">
        <v>14236.300000000039</v>
      </c>
      <c r="L4490" s="3" t="s">
        <v>17906</v>
      </c>
      <c r="M4490" s="8" t="str">
        <f ca="1">IFERROR(__xludf.DUMMYFUNCTION("REGEXREPLACE(F4099,""\D"", """")"),"#VALUE!")</f>
        <v>#VALUE!</v>
      </c>
    </row>
    <row r="4491" spans="1:13" ht="15.75" customHeight="1">
      <c r="A4491" s="1">
        <v>4099</v>
      </c>
      <c r="B4491" s="3">
        <v>4100</v>
      </c>
      <c r="C4491" s="3" t="s">
        <v>11032</v>
      </c>
      <c r="D4491" s="3">
        <v>0.25290904169988981</v>
      </c>
      <c r="E4491" s="3">
        <v>0.18094473468603359</v>
      </c>
      <c r="F4491" s="3">
        <v>0.57777777777777772</v>
      </c>
      <c r="G4491" s="3">
        <v>0.1111111111111111</v>
      </c>
      <c r="H4491" s="3">
        <v>0.1</v>
      </c>
      <c r="I4491" s="3">
        <v>0.27777777777777779</v>
      </c>
      <c r="J4491" s="3">
        <v>4.5647496808329621E-2</v>
      </c>
      <c r="K4491" s="3">
        <v>10158.50000000002</v>
      </c>
      <c r="L4491" s="3" t="s">
        <v>17908</v>
      </c>
      <c r="M4491" s="8" t="str">
        <f ca="1">IFERROR(__xludf.DUMMYFUNCTION("REGEXREPLACE(F4101,""\D"", """")"),"#VALUE!")</f>
        <v>#VALUE!</v>
      </c>
    </row>
    <row r="4492" spans="1:13" ht="15.75" customHeight="1">
      <c r="A4492" s="1">
        <v>4100</v>
      </c>
      <c r="B4492" s="3">
        <v>4101</v>
      </c>
      <c r="C4492" s="3" t="s">
        <v>11034</v>
      </c>
      <c r="D4492" s="3">
        <v>0.12326923459487241</v>
      </c>
      <c r="E4492" s="3">
        <v>9.3337150517870601E-2</v>
      </c>
      <c r="F4492" s="3">
        <v>0.58333333333333337</v>
      </c>
      <c r="G4492" s="3">
        <v>0.16666666666666671</v>
      </c>
      <c r="H4492" s="3">
        <v>8.3333333333333329E-2</v>
      </c>
      <c r="I4492" s="3">
        <v>0.29166666666666669</v>
      </c>
      <c r="J4492" s="3">
        <v>2.2238404719024881E-2</v>
      </c>
      <c r="K4492" s="3">
        <v>5288.9999999999991</v>
      </c>
      <c r="L4492" s="3" t="s">
        <v>17909</v>
      </c>
      <c r="M4492" s="8" t="str">
        <f ca="1">IFERROR(__xludf.DUMMYFUNCTION("REGEXREPLACE(F4102,""\D"", """")"),"#VALUE!")</f>
        <v>#VALUE!</v>
      </c>
    </row>
    <row r="4493" spans="1:13" ht="15.75" customHeight="1">
      <c r="A4493" s="1">
        <v>4103</v>
      </c>
      <c r="B4493" s="3">
        <v>4104</v>
      </c>
      <c r="C4493" s="3" t="s">
        <v>11042</v>
      </c>
      <c r="D4493" s="3">
        <v>0.16757489591611499</v>
      </c>
      <c r="E4493" s="3">
        <v>0.24711523407101049</v>
      </c>
      <c r="F4493" s="3">
        <v>0.61725663716814161</v>
      </c>
      <c r="G4493" s="3">
        <v>9.7345132743362831E-2</v>
      </c>
      <c r="H4493" s="3">
        <v>0.11725663716814159</v>
      </c>
      <c r="I4493" s="3">
        <v>0.25</v>
      </c>
      <c r="J4493" s="3">
        <v>3.486247128032028E-2</v>
      </c>
      <c r="K4493" s="3">
        <v>49323.999999999571</v>
      </c>
      <c r="L4493" s="3" t="s">
        <v>17912</v>
      </c>
      <c r="M4493" s="8" t="str">
        <f ca="1">IFERROR(__xludf.DUMMYFUNCTION("REGEXREPLACE(F4105,""\D"", """")"),"#VALUE!")</f>
        <v>#VALUE!</v>
      </c>
    </row>
    <row r="4494" spans="1:13" ht="15.75" customHeight="1">
      <c r="A4494" s="1">
        <v>4104</v>
      </c>
      <c r="B4494" s="3">
        <v>4105</v>
      </c>
      <c r="C4494" s="3" t="s">
        <v>11044</v>
      </c>
      <c r="D4494" s="3">
        <v>0.18431383064862761</v>
      </c>
      <c r="E4494" s="3">
        <v>0.17756631219649061</v>
      </c>
      <c r="F4494" s="3">
        <v>0.62416107382550334</v>
      </c>
      <c r="G4494" s="3">
        <v>0.1006711409395973</v>
      </c>
      <c r="H4494" s="3">
        <v>9.7315436241610737E-2</v>
      </c>
      <c r="I4494" s="3">
        <v>0.27852348993288589</v>
      </c>
      <c r="J4494" s="3">
        <v>3.4820819596208051E-2</v>
      </c>
      <c r="K4494" s="3">
        <v>33062.999999999884</v>
      </c>
      <c r="L4494" s="3" t="s">
        <v>17913</v>
      </c>
      <c r="M4494" s="8" t="str">
        <f ca="1">IFERROR(__xludf.DUMMYFUNCTION("REGEXREPLACE(F4106,""\D"", """")"),"#VALUE!")</f>
        <v>#VALUE!</v>
      </c>
    </row>
    <row r="4495" spans="1:13" ht="15.75" customHeight="1">
      <c r="A4495" s="1">
        <v>4107</v>
      </c>
      <c r="B4495" s="3">
        <v>4108</v>
      </c>
      <c r="C4495" s="3" t="s">
        <v>11053</v>
      </c>
      <c r="D4495" s="3">
        <v>0.17536271603723769</v>
      </c>
      <c r="E4495" s="3">
        <v>0.19852733103011319</v>
      </c>
      <c r="F4495" s="3">
        <v>0.62037037037037035</v>
      </c>
      <c r="G4495" s="3">
        <v>0.10493827160493829</v>
      </c>
      <c r="H4495" s="3">
        <v>0.1080246913580247</v>
      </c>
      <c r="I4495" s="3">
        <v>0.25925925925925919</v>
      </c>
      <c r="J4495" s="3">
        <v>3.5922739310711618E-2</v>
      </c>
      <c r="K4495" s="3">
        <v>35981.599999999802</v>
      </c>
      <c r="L4495" s="3" t="s">
        <v>17916</v>
      </c>
      <c r="M4495" s="8" t="str">
        <f ca="1">IFERROR(__xludf.DUMMYFUNCTION("REGEXREPLACE(F4109,""\D"", """")"),"#VALUE!")</f>
        <v>#VALUE!</v>
      </c>
    </row>
    <row r="4496" spans="1:13" ht="15.75" customHeight="1">
      <c r="A4496" s="1">
        <v>4114</v>
      </c>
      <c r="B4496" s="3">
        <v>4115</v>
      </c>
      <c r="C4496" s="3" t="s">
        <v>11073</v>
      </c>
      <c r="D4496" s="3">
        <v>0.18670898669620989</v>
      </c>
      <c r="E4496" s="3">
        <v>0.18463671342908161</v>
      </c>
      <c r="F4496" s="3">
        <v>0.61466165413533835</v>
      </c>
      <c r="G4496" s="3">
        <v>0.10150375939849619</v>
      </c>
      <c r="H4496" s="3">
        <v>0.10526315789473679</v>
      </c>
      <c r="I4496" s="3">
        <v>0.26691729323308272</v>
      </c>
      <c r="J4496" s="3">
        <v>3.7674613477283722E-2</v>
      </c>
      <c r="K4496" s="3">
        <v>59170.999999999513</v>
      </c>
      <c r="L4496" s="3" t="s">
        <v>17923</v>
      </c>
      <c r="M4496" s="8" t="str">
        <f ca="1">IFERROR(__xludf.DUMMYFUNCTION("REGEXREPLACE(F4116,""\D"", """")"),"#VALUE!")</f>
        <v>#VALUE!</v>
      </c>
    </row>
    <row r="4497" spans="1:13" ht="15.75" customHeight="1">
      <c r="A4497" s="1">
        <v>4116</v>
      </c>
      <c r="B4497" s="3">
        <v>4117</v>
      </c>
      <c r="C4497" s="3" t="s">
        <v>11079</v>
      </c>
      <c r="D4497" s="3">
        <v>0.15302999534047601</v>
      </c>
      <c r="E4497" s="3">
        <v>0.30966538537687888</v>
      </c>
      <c r="F4497" s="3">
        <v>0.63453815261044177</v>
      </c>
      <c r="G4497" s="3">
        <v>8.0321285140562249E-2</v>
      </c>
      <c r="H4497" s="3">
        <v>8.8353413654618476E-2</v>
      </c>
      <c r="I4497" s="3">
        <v>0.22489959839357429</v>
      </c>
      <c r="J4497" s="3">
        <v>2.4048503607973299E-2</v>
      </c>
      <c r="K4497" s="3">
        <v>27176.29999999997</v>
      </c>
      <c r="L4497" s="3" t="s">
        <v>17925</v>
      </c>
      <c r="M4497" s="8" t="str">
        <f ca="1">IFERROR(__xludf.DUMMYFUNCTION("REGEXREPLACE(F4118,""\D"", """")"),"#VALUE!")</f>
        <v>#VALUE!</v>
      </c>
    </row>
    <row r="4498" spans="1:13" ht="15.75" customHeight="1">
      <c r="A4498" s="1">
        <v>4117</v>
      </c>
      <c r="B4498" s="3">
        <v>4118</v>
      </c>
      <c r="C4498" s="3" t="s">
        <v>11081</v>
      </c>
      <c r="D4498" s="3">
        <v>0.2231744946434559</v>
      </c>
      <c r="E4498" s="3">
        <v>0.80192586385533893</v>
      </c>
      <c r="F4498" s="3">
        <v>0.40350877192982448</v>
      </c>
      <c r="G4498" s="3">
        <v>7.0175438596491224E-2</v>
      </c>
      <c r="H4498" s="3">
        <v>1.754385964912281E-2</v>
      </c>
      <c r="I4498" s="3">
        <v>0.1228070175438596</v>
      </c>
      <c r="J4498" s="3">
        <v>9.2420258420972783E-3</v>
      </c>
      <c r="K4498" s="3">
        <v>6519.1999999999989</v>
      </c>
      <c r="L4498" s="3" t="s">
        <v>17926</v>
      </c>
      <c r="M4498" s="8" t="str">
        <f ca="1">IFERROR(__xludf.DUMMYFUNCTION("REGEXREPLACE(F4119,""\D"", """")"),"#VALUE!")</f>
        <v>#VALUE!</v>
      </c>
    </row>
    <row r="4499" spans="1:13" ht="15.75" customHeight="1">
      <c r="A4499" s="1">
        <v>4118</v>
      </c>
      <c r="B4499" s="3">
        <v>4119</v>
      </c>
      <c r="C4499" s="3" t="s">
        <v>11083</v>
      </c>
      <c r="D4499" s="3">
        <v>0.1885478349097173</v>
      </c>
      <c r="E4499" s="3">
        <v>0.39994219162111189</v>
      </c>
      <c r="F4499" s="3">
        <v>0.59036144578313254</v>
      </c>
      <c r="G4499" s="3">
        <v>0.108433734939759</v>
      </c>
      <c r="H4499" s="3">
        <v>6.0240963855421693E-2</v>
      </c>
      <c r="I4499" s="3">
        <v>0.2168674698795181</v>
      </c>
      <c r="J4499" s="3">
        <v>2.4218455806885471E-2</v>
      </c>
      <c r="K4499" s="3">
        <v>8728.7000000000116</v>
      </c>
      <c r="L4499" s="3" t="s">
        <v>17927</v>
      </c>
      <c r="M4499" s="8" t="str">
        <f ca="1">IFERROR(__xludf.DUMMYFUNCTION("REGEXREPLACE(F4120,""\D"", """")"),"#VALUE!")</f>
        <v>#VALUE!</v>
      </c>
    </row>
    <row r="4500" spans="1:13" ht="15.75" customHeight="1">
      <c r="A4500" s="1">
        <v>4119</v>
      </c>
      <c r="B4500" s="3">
        <v>4120</v>
      </c>
      <c r="C4500" s="3" t="s">
        <v>11086</v>
      </c>
      <c r="D4500" s="3">
        <v>0.28150960700416638</v>
      </c>
      <c r="E4500" s="3">
        <v>0.58578026276270678</v>
      </c>
      <c r="F4500" s="3">
        <v>0.5</v>
      </c>
      <c r="G4500" s="3">
        <v>0.1521739130434783</v>
      </c>
      <c r="H4500" s="3">
        <v>6.5217391304347824E-2</v>
      </c>
      <c r="I4500" s="3">
        <v>0.2391304347826087</v>
      </c>
      <c r="J4500" s="3">
        <v>4.0420620974895807E-2</v>
      </c>
      <c r="K4500" s="3">
        <v>5181.9999999999991</v>
      </c>
      <c r="L4500" s="3" t="s">
        <v>17928</v>
      </c>
      <c r="M4500" s="8" t="str">
        <f ca="1">IFERROR(__xludf.DUMMYFUNCTION("REGEXREPLACE(F4121,""\D"", """")"),"#VALUE!")</f>
        <v>#VALUE!</v>
      </c>
    </row>
    <row r="4501" spans="1:13" ht="15.75" customHeight="1">
      <c r="A4501" s="1">
        <v>4120</v>
      </c>
      <c r="B4501" s="3">
        <v>4121</v>
      </c>
      <c r="C4501" s="3" t="s">
        <v>11089</v>
      </c>
      <c r="D4501" s="3">
        <v>0.16276630888819191</v>
      </c>
      <c r="E4501" s="3">
        <v>0.29105938177432461</v>
      </c>
      <c r="F4501" s="3">
        <v>0.64688427299703266</v>
      </c>
      <c r="G4501" s="3">
        <v>0.1008902077151335</v>
      </c>
      <c r="H4501" s="3">
        <v>9.1988130563798218E-2</v>
      </c>
      <c r="I4501" s="3">
        <v>0.2314540059347181</v>
      </c>
      <c r="J4501" s="3">
        <v>3.0057586820933992E-2</v>
      </c>
      <c r="K4501" s="3">
        <v>36494.599999999817</v>
      </c>
      <c r="L4501" s="3" t="s">
        <v>17929</v>
      </c>
      <c r="M4501" s="8" t="str">
        <f ca="1">IFERROR(__xludf.DUMMYFUNCTION("REGEXREPLACE(F4122,""\D"", """")"),"#VALUE!")</f>
        <v>#VALUE!</v>
      </c>
    </row>
    <row r="4502" spans="1:13" ht="15.75" customHeight="1">
      <c r="A4502" s="1">
        <v>4121</v>
      </c>
      <c r="B4502" s="3">
        <v>4122</v>
      </c>
      <c r="C4502" s="3" t="s">
        <v>11092</v>
      </c>
      <c r="D4502" s="3">
        <v>0.18177069180041719</v>
      </c>
      <c r="E4502" s="3">
        <v>0.27043026109600432</v>
      </c>
      <c r="F4502" s="3">
        <v>0.62765957446808507</v>
      </c>
      <c r="G4502" s="3">
        <v>0.1042553191489362</v>
      </c>
      <c r="H4502" s="3">
        <v>9.3617021276595741E-2</v>
      </c>
      <c r="I4502" s="3">
        <v>0.25531914893617019</v>
      </c>
      <c r="J4502" s="3">
        <v>3.4889452370023007E-2</v>
      </c>
      <c r="K4502" s="3">
        <v>52616.499999999483</v>
      </c>
      <c r="L4502" s="3" t="s">
        <v>17930</v>
      </c>
      <c r="M4502" s="8" t="str">
        <f ca="1">IFERROR(__xludf.DUMMYFUNCTION("REGEXREPLACE(F4123,""\D"", """")"),"#VALUE!")</f>
        <v>#VALUE!</v>
      </c>
    </row>
    <row r="4503" spans="1:13" ht="15.75" customHeight="1">
      <c r="A4503" s="1">
        <v>4122</v>
      </c>
      <c r="B4503" s="3">
        <v>4123</v>
      </c>
      <c r="C4503" s="3" t="s">
        <v>11095</v>
      </c>
      <c r="D4503" s="3">
        <v>9.2273730684326705E-2</v>
      </c>
      <c r="E4503" s="3">
        <v>0.8052449083270492</v>
      </c>
      <c r="F4503" s="3">
        <v>0.28125</v>
      </c>
      <c r="G4503" s="3">
        <v>3.125E-2</v>
      </c>
      <c r="H4503" s="3">
        <v>3.125E-2</v>
      </c>
      <c r="I4503" s="3">
        <v>6.25E-2</v>
      </c>
      <c r="J4503" s="3">
        <v>1.228689006466784E-3</v>
      </c>
      <c r="K4503" s="3">
        <v>3735.299999999997</v>
      </c>
      <c r="L4503" s="3" t="s">
        <v>17931</v>
      </c>
      <c r="M4503" s="8" t="str">
        <f ca="1">IFERROR(__xludf.DUMMYFUNCTION("REGEXREPLACE(F4124,""\D"", """")"),"#VALUE!")</f>
        <v>#VALUE!</v>
      </c>
    </row>
    <row r="4504" spans="1:13" ht="15.75" customHeight="1">
      <c r="A4504" s="1">
        <v>4123</v>
      </c>
      <c r="B4504" s="3">
        <v>4124</v>
      </c>
      <c r="C4504" s="3" t="s">
        <v>11097</v>
      </c>
      <c r="D4504" s="3">
        <v>0.16600644944116449</v>
      </c>
      <c r="E4504" s="3">
        <v>0.60227146349025462</v>
      </c>
      <c r="F4504" s="3">
        <v>0.5</v>
      </c>
      <c r="G4504" s="3">
        <v>5.0595238095238103E-2</v>
      </c>
      <c r="H4504" s="3">
        <v>4.1666666666666657E-2</v>
      </c>
      <c r="I4504" s="3">
        <v>0.14880952380952381</v>
      </c>
      <c r="J4504" s="3">
        <v>1.372208531641435E-2</v>
      </c>
      <c r="K4504" s="3">
        <v>36758.099999999817</v>
      </c>
      <c r="L4504" s="3" t="s">
        <v>17932</v>
      </c>
      <c r="M4504" s="8" t="str">
        <f ca="1">IFERROR(__xludf.DUMMYFUNCTION("REGEXREPLACE(F4125,""\D"", """")"),"#VALUE!")</f>
        <v>#VALUE!</v>
      </c>
    </row>
    <row r="4505" spans="1:13" ht="15.75" customHeight="1">
      <c r="A4505" s="1">
        <v>4125</v>
      </c>
      <c r="B4505" s="3">
        <v>4126</v>
      </c>
      <c r="C4505" s="3" t="s">
        <v>11103</v>
      </c>
      <c r="D4505" s="3">
        <v>0.45827136493180171</v>
      </c>
      <c r="E4505" s="3">
        <v>0.2959273033427462</v>
      </c>
      <c r="F4505" s="3">
        <v>0.53488372093023251</v>
      </c>
      <c r="G4505" s="3">
        <v>9.3023255813953487E-2</v>
      </c>
      <c r="H4505" s="3">
        <v>6.9767441860465115E-2</v>
      </c>
      <c r="I4505" s="3">
        <v>0.20930232558139539</v>
      </c>
      <c r="J4505" s="3">
        <v>4.2682007466579089E-2</v>
      </c>
      <c r="K4505" s="3">
        <v>4819.3</v>
      </c>
      <c r="L4505" s="3" t="s">
        <v>17934</v>
      </c>
      <c r="M4505" s="8" t="str">
        <f ca="1">IFERROR(__xludf.DUMMYFUNCTION("REGEXREPLACE(F4127,""\D"", """")"),"#VALUE!")</f>
        <v>#VALUE!</v>
      </c>
    </row>
    <row r="4506" spans="1:13" ht="15.75" customHeight="1">
      <c r="A4506" s="1">
        <v>4126</v>
      </c>
      <c r="B4506" s="3">
        <v>4127</v>
      </c>
      <c r="C4506" s="3" t="s">
        <v>11105</v>
      </c>
      <c r="D4506" s="3">
        <v>0.23067413557827651</v>
      </c>
      <c r="E4506" s="3">
        <v>0.52567619874223948</v>
      </c>
      <c r="F4506" s="3">
        <v>0.49206349206349198</v>
      </c>
      <c r="G4506" s="3">
        <v>9.5238095238095233E-2</v>
      </c>
      <c r="H4506" s="3">
        <v>1.5873015873015869E-2</v>
      </c>
      <c r="I4506" s="3">
        <v>0.15873015873015869</v>
      </c>
      <c r="J4506" s="3">
        <v>1.500016891455783E-2</v>
      </c>
      <c r="K4506" s="3">
        <v>6869.8999999999978</v>
      </c>
      <c r="L4506" s="3" t="s">
        <v>17935</v>
      </c>
      <c r="M4506" s="8" t="str">
        <f ca="1">IFERROR(__xludf.DUMMYFUNCTION("REGEXREPLACE(F4128,""\D"", """")"),"#VALUE!")</f>
        <v>#VALUE!</v>
      </c>
    </row>
    <row r="4507" spans="1:13" ht="15.75" customHeight="1">
      <c r="A4507" s="1">
        <v>4128</v>
      </c>
      <c r="B4507" s="3">
        <v>4129</v>
      </c>
      <c r="C4507" s="3" t="s">
        <v>11110</v>
      </c>
      <c r="D4507" s="3">
        <v>0.40172058148735051</v>
      </c>
      <c r="E4507" s="3">
        <v>0.18429926242421771</v>
      </c>
      <c r="F4507" s="3">
        <v>0.56944444444444442</v>
      </c>
      <c r="G4507" s="3">
        <v>0.1388888888888889</v>
      </c>
      <c r="H4507" s="3">
        <v>9.7222222222222224E-2</v>
      </c>
      <c r="I4507" s="3">
        <v>0.29166666666666669</v>
      </c>
      <c r="J4507" s="3">
        <v>7.8602601260645361E-2</v>
      </c>
      <c r="K4507" s="3">
        <v>8438.9000000000087</v>
      </c>
      <c r="L4507" s="3" t="s">
        <v>17937</v>
      </c>
      <c r="M4507" s="8" t="str">
        <f ca="1">IFERROR(__xludf.DUMMYFUNCTION("REGEXREPLACE(F4130,""\D"", """")"),"#VALUE!")</f>
        <v>#VALUE!</v>
      </c>
    </row>
    <row r="4508" spans="1:13" ht="15.75" customHeight="1">
      <c r="A4508" s="1">
        <v>4129</v>
      </c>
      <c r="B4508" s="3">
        <v>4130</v>
      </c>
      <c r="C4508" s="3" t="s">
        <v>11112</v>
      </c>
      <c r="D4508" s="3">
        <v>0.20026891456164669</v>
      </c>
      <c r="E4508" s="3">
        <v>0.96386323459606527</v>
      </c>
      <c r="F4508" s="3">
        <v>0.57216494845360821</v>
      </c>
      <c r="G4508" s="3">
        <v>3.0927835051546389E-2</v>
      </c>
      <c r="H4508" s="3">
        <v>1.804123711340206E-2</v>
      </c>
      <c r="I4508" s="3">
        <v>0.1056701030927835</v>
      </c>
      <c r="J4508" s="3">
        <v>8.0058879409007286E-3</v>
      </c>
      <c r="K4508" s="3">
        <v>39225.999999999738</v>
      </c>
      <c r="L4508" s="3" t="s">
        <v>17938</v>
      </c>
      <c r="M4508" s="8" t="str">
        <f ca="1">IFERROR(__xludf.DUMMYFUNCTION("REGEXREPLACE(F4131,""\D"", """")"),"#VALUE!")</f>
        <v>#VALUE!</v>
      </c>
    </row>
    <row r="4509" spans="1:13" ht="15.75" customHeight="1">
      <c r="A4509" s="1">
        <v>4130</v>
      </c>
      <c r="B4509" s="3">
        <v>4131</v>
      </c>
      <c r="C4509" s="3" t="s">
        <v>11114</v>
      </c>
      <c r="D4509" s="3">
        <v>0.14010180150478599</v>
      </c>
      <c r="E4509" s="3">
        <v>0.17615561158264531</v>
      </c>
      <c r="F4509" s="3">
        <v>0.63963963963963966</v>
      </c>
      <c r="G4509" s="3">
        <v>0.1216216216216216</v>
      </c>
      <c r="H4509" s="3">
        <v>0.1081081081081081</v>
      </c>
      <c r="I4509" s="3">
        <v>0.28828828828828829</v>
      </c>
      <c r="J4509" s="3">
        <v>3.0515828107613101E-2</v>
      </c>
      <c r="K4509" s="3">
        <v>24282.099999999969</v>
      </c>
      <c r="L4509" s="3" t="s">
        <v>17939</v>
      </c>
      <c r="M4509" s="8" t="str">
        <f ca="1">IFERROR(__xludf.DUMMYFUNCTION("REGEXREPLACE(F4132,""\D"", """")"),"#VALUE!")</f>
        <v>#VALUE!</v>
      </c>
    </row>
    <row r="4510" spans="1:13" ht="15.75" customHeight="1">
      <c r="A4510" s="1">
        <v>4131</v>
      </c>
      <c r="B4510" s="3">
        <v>4132</v>
      </c>
      <c r="C4510" s="3" t="s">
        <v>11117</v>
      </c>
      <c r="D4510" s="3">
        <v>0.1992568791436049</v>
      </c>
      <c r="E4510" s="3">
        <v>0.1974699268757798</v>
      </c>
      <c r="F4510" s="3">
        <v>0.64110429447852757</v>
      </c>
      <c r="G4510" s="3">
        <v>9.815950920245399E-2</v>
      </c>
      <c r="H4510" s="3">
        <v>0.1380368098159509</v>
      </c>
      <c r="I4510" s="3">
        <v>0.25153374233128828</v>
      </c>
      <c r="J4510" s="3">
        <v>4.4891959955117772E-2</v>
      </c>
      <c r="K4510" s="3">
        <v>36025.199999999822</v>
      </c>
      <c r="L4510" s="3" t="s">
        <v>17940</v>
      </c>
      <c r="M4510" s="8" t="str">
        <f ca="1">IFERROR(__xludf.DUMMYFUNCTION("REGEXREPLACE(F4133,""\D"", """")"),"#VALUE!")</f>
        <v>#VALUE!</v>
      </c>
    </row>
    <row r="4511" spans="1:13" ht="15.75" customHeight="1">
      <c r="A4511" s="1">
        <v>4132</v>
      </c>
      <c r="B4511" s="3">
        <v>4133</v>
      </c>
      <c r="C4511" s="3" t="s">
        <v>11120</v>
      </c>
      <c r="D4511" s="3">
        <v>0.1501463261931284</v>
      </c>
      <c r="E4511" s="3">
        <v>0.2226057382150578</v>
      </c>
      <c r="F4511" s="3">
        <v>0.59660297239915072</v>
      </c>
      <c r="G4511" s="3">
        <v>9.5541401273885357E-2</v>
      </c>
      <c r="H4511" s="3">
        <v>0.12951167728237789</v>
      </c>
      <c r="I4511" s="3">
        <v>0.27176220806794049</v>
      </c>
      <c r="J4511" s="3">
        <v>3.2630037553882177E-2</v>
      </c>
      <c r="K4511" s="3">
        <v>52843.899999999507</v>
      </c>
      <c r="L4511" s="3" t="s">
        <v>17941</v>
      </c>
      <c r="M4511" s="8" t="str">
        <f ca="1">IFERROR(__xludf.DUMMYFUNCTION("REGEXREPLACE(F4134,""\D"", """")"),"#VALUE!")</f>
        <v>#VALUE!</v>
      </c>
    </row>
    <row r="4512" spans="1:13" ht="15.75" customHeight="1">
      <c r="A4512" s="1">
        <v>4133</v>
      </c>
      <c r="B4512" s="3">
        <v>4134</v>
      </c>
      <c r="C4512" s="3" t="s">
        <v>11123</v>
      </c>
      <c r="D4512" s="3">
        <v>0.16349371677201471</v>
      </c>
      <c r="E4512" s="3">
        <v>0.2057635392179043</v>
      </c>
      <c r="F4512" s="3">
        <v>0.62606837606837606</v>
      </c>
      <c r="G4512" s="3">
        <v>0.1025641025641026</v>
      </c>
      <c r="H4512" s="3">
        <v>0.13034188034188041</v>
      </c>
      <c r="I4512" s="3">
        <v>0.26495726495726502</v>
      </c>
      <c r="J4512" s="3">
        <v>3.6945054667046312E-2</v>
      </c>
      <c r="K4512" s="3">
        <v>51434.19999999951</v>
      </c>
      <c r="L4512" s="3" t="s">
        <v>17942</v>
      </c>
      <c r="M4512" s="8" t="str">
        <f ca="1">IFERROR(__xludf.DUMMYFUNCTION("REGEXREPLACE(F4135,""\D"", """")"),"#VALUE!")</f>
        <v>#VALUE!</v>
      </c>
    </row>
    <row r="4513" spans="1:13" ht="15.75" customHeight="1">
      <c r="A4513" s="1">
        <v>4134</v>
      </c>
      <c r="B4513" s="3">
        <v>4135</v>
      </c>
      <c r="C4513" s="3" t="s">
        <v>11126</v>
      </c>
      <c r="D4513" s="3">
        <v>0.2232769593001219</v>
      </c>
      <c r="E4513" s="3">
        <v>8.8333863702265272E-2</v>
      </c>
      <c r="F4513" s="3">
        <v>0.66666666666666663</v>
      </c>
      <c r="G4513" s="3">
        <v>0.1851851851851852</v>
      </c>
      <c r="H4513" s="3">
        <v>0.1164021164021164</v>
      </c>
      <c r="I4513" s="3">
        <v>0.32804232804232802</v>
      </c>
      <c r="J4513" s="3">
        <v>6.2580533293000645E-2</v>
      </c>
      <c r="K4513" s="3">
        <v>21562.80000000001</v>
      </c>
      <c r="L4513" s="3" t="s">
        <v>17943</v>
      </c>
      <c r="M4513" s="8" t="str">
        <f ca="1">IFERROR(__xludf.DUMMYFUNCTION("REGEXREPLACE(F4136,""\D"", """")"),"#VALUE!")</f>
        <v>#VALUE!</v>
      </c>
    </row>
    <row r="4514" spans="1:13" ht="15.75" customHeight="1">
      <c r="A4514" s="1">
        <v>4136</v>
      </c>
      <c r="B4514" s="3">
        <v>4137</v>
      </c>
      <c r="C4514" s="3" t="s">
        <v>11132</v>
      </c>
      <c r="D4514" s="3">
        <v>0.16923881143756681</v>
      </c>
      <c r="E4514" s="3">
        <v>0.22213907325006679</v>
      </c>
      <c r="F4514" s="3">
        <v>0.5415282392026578</v>
      </c>
      <c r="G4514" s="3">
        <v>0.1262458471760797</v>
      </c>
      <c r="H4514" s="3">
        <v>0.10963455149501659</v>
      </c>
      <c r="I4514" s="3">
        <v>0.27574750830564781</v>
      </c>
      <c r="J4514" s="3">
        <v>3.8408054089921873E-2</v>
      </c>
      <c r="K4514" s="3">
        <v>34486.39999999987</v>
      </c>
      <c r="L4514" s="3" t="s">
        <v>17945</v>
      </c>
      <c r="M4514" s="8" t="str">
        <f ca="1">IFERROR(__xludf.DUMMYFUNCTION("REGEXREPLACE(F4138,""\D"", """")"),"#VALUE!")</f>
        <v>#VALUE!</v>
      </c>
    </row>
    <row r="4515" spans="1:13" ht="15.75" customHeight="1">
      <c r="A4515" s="1">
        <v>4137</v>
      </c>
      <c r="B4515" s="3">
        <v>4138</v>
      </c>
      <c r="C4515" s="3" t="s">
        <v>11134</v>
      </c>
      <c r="D4515" s="3">
        <v>0.19077521348676099</v>
      </c>
      <c r="E4515" s="3">
        <v>0.35378631730713872</v>
      </c>
      <c r="F4515" s="3">
        <v>0.45</v>
      </c>
      <c r="G4515" s="3">
        <v>0.125</v>
      </c>
      <c r="H4515" s="3">
        <v>1.2500000000000001E-2</v>
      </c>
      <c r="I4515" s="3">
        <v>0.2</v>
      </c>
      <c r="J4515" s="3">
        <v>1.7757829994522582E-2</v>
      </c>
      <c r="K4515" s="3">
        <v>9235.0000000000073</v>
      </c>
      <c r="L4515" s="3" t="s">
        <v>17946</v>
      </c>
      <c r="M4515" s="8" t="str">
        <f ca="1">IFERROR(__xludf.DUMMYFUNCTION("REGEXREPLACE(F4139,""\D"", """")"),"#VALUE!")</f>
        <v>#VALUE!</v>
      </c>
    </row>
    <row r="4516" spans="1:13" ht="15.75" customHeight="1">
      <c r="A4516" s="1">
        <v>4138</v>
      </c>
      <c r="B4516" s="3">
        <v>4139</v>
      </c>
      <c r="C4516" s="3" t="s">
        <v>11137</v>
      </c>
      <c r="D4516" s="3">
        <v>0.3545244483486264</v>
      </c>
      <c r="E4516" s="3">
        <v>0.88354181385975461</v>
      </c>
      <c r="F4516" s="3">
        <v>0.40384615384615391</v>
      </c>
      <c r="G4516" s="3">
        <v>0.1153846153846154</v>
      </c>
      <c r="H4516" s="3">
        <v>0</v>
      </c>
      <c r="I4516" s="3">
        <v>0.1153846153846154</v>
      </c>
      <c r="J4516" s="3">
        <v>2.5969546910627101E-2</v>
      </c>
      <c r="K4516" s="3">
        <v>6008.7999999999984</v>
      </c>
      <c r="L4516" s="3" t="s">
        <v>17947</v>
      </c>
      <c r="M4516" s="8" t="str">
        <f ca="1">IFERROR(__xludf.DUMMYFUNCTION("REGEXREPLACE(F4140,""\D"", """")"),"#VALUE!")</f>
        <v>#VALUE!</v>
      </c>
    </row>
    <row r="4517" spans="1:13" ht="15.75" customHeight="1">
      <c r="A4517" s="1">
        <v>4139</v>
      </c>
      <c r="B4517" s="3">
        <v>4140</v>
      </c>
      <c r="C4517" s="3" t="s">
        <v>11139</v>
      </c>
      <c r="D4517" s="3">
        <v>0.16359727414473699</v>
      </c>
      <c r="E4517" s="3">
        <v>0.50112241926506895</v>
      </c>
      <c r="F4517" s="3">
        <v>0.42680412371134019</v>
      </c>
      <c r="G4517" s="3">
        <v>9.2783505154639179E-2</v>
      </c>
      <c r="H4517" s="3">
        <v>4.9484536082474218E-2</v>
      </c>
      <c r="I4517" s="3">
        <v>0.1752577319587629</v>
      </c>
      <c r="J4517" s="3">
        <v>2.1694991049456581E-2</v>
      </c>
      <c r="K4517" s="3">
        <v>55126.899999999463</v>
      </c>
      <c r="L4517" s="3" t="s">
        <v>17948</v>
      </c>
      <c r="M4517" s="8" t="str">
        <f ca="1">IFERROR(__xludf.DUMMYFUNCTION("REGEXREPLACE(F4141,""\D"", """")"),"#VALUE!")</f>
        <v>#VALUE!</v>
      </c>
    </row>
    <row r="4518" spans="1:13" ht="15.75" customHeight="1">
      <c r="A4518" s="1">
        <v>4140</v>
      </c>
      <c r="B4518" s="3">
        <v>4141</v>
      </c>
      <c r="C4518" s="3" t="s">
        <v>11141</v>
      </c>
      <c r="D4518" s="3">
        <v>0.19075933041496029</v>
      </c>
      <c r="E4518" s="3">
        <v>0.55425400873594277</v>
      </c>
      <c r="F4518" s="3">
        <v>0.39613526570048307</v>
      </c>
      <c r="G4518" s="3">
        <v>7.0048309178743967E-2</v>
      </c>
      <c r="H4518" s="3">
        <v>5.5555555555555552E-2</v>
      </c>
      <c r="I4518" s="3">
        <v>0.15942028985507251</v>
      </c>
      <c r="J4518" s="3">
        <v>2.2491637956704811E-2</v>
      </c>
      <c r="K4518" s="3">
        <v>47647.999999999629</v>
      </c>
      <c r="L4518" s="3" t="s">
        <v>17949</v>
      </c>
      <c r="M4518" s="8" t="str">
        <f ca="1">IFERROR(__xludf.DUMMYFUNCTION("REGEXREPLACE(F4142,""\D"", """")"),"#VALUE!")</f>
        <v>#VALUE!</v>
      </c>
    </row>
    <row r="4519" spans="1:13" ht="15.75" customHeight="1">
      <c r="A4519" s="1">
        <v>4141</v>
      </c>
      <c r="B4519" s="3">
        <v>4142</v>
      </c>
      <c r="C4519" s="3" t="s">
        <v>11143</v>
      </c>
      <c r="D4519" s="3">
        <v>0.1654333408069385</v>
      </c>
      <c r="E4519" s="3">
        <v>0.2145866086505526</v>
      </c>
      <c r="F4519" s="3">
        <v>0.50160771704180063</v>
      </c>
      <c r="G4519" s="3">
        <v>0.12861736334405141</v>
      </c>
      <c r="H4519" s="3">
        <v>0.1157556270096463</v>
      </c>
      <c r="I4519" s="3">
        <v>0.27331189710610931</v>
      </c>
      <c r="J4519" s="3">
        <v>3.9052217510665163E-2</v>
      </c>
      <c r="K4519" s="3">
        <v>35811.099999999853</v>
      </c>
      <c r="L4519" s="3" t="s">
        <v>17950</v>
      </c>
      <c r="M4519" s="8" t="str">
        <f ca="1">IFERROR(__xludf.DUMMYFUNCTION("REGEXREPLACE(F4143,""\D"", """")"),"#VALUE!")</f>
        <v>#VALUE!</v>
      </c>
    </row>
    <row r="4520" spans="1:13" ht="15.75" customHeight="1">
      <c r="A4520" s="1">
        <v>4142</v>
      </c>
      <c r="B4520" s="3">
        <v>4143</v>
      </c>
      <c r="C4520" s="3" t="s">
        <v>11145</v>
      </c>
      <c r="D4520" s="3">
        <v>0.18165190993387509</v>
      </c>
      <c r="E4520" s="3">
        <v>0.13110966489290399</v>
      </c>
      <c r="F4520" s="3">
        <v>0.53636363636363638</v>
      </c>
      <c r="G4520" s="3">
        <v>0.13181818181818181</v>
      </c>
      <c r="H4520" s="3">
        <v>0.12727272727272729</v>
      </c>
      <c r="I4520" s="3">
        <v>0.28636363636363638</v>
      </c>
      <c r="J4520" s="3">
        <v>4.505132122144416E-2</v>
      </c>
      <c r="K4520" s="3">
        <v>24901.8</v>
      </c>
      <c r="L4520" s="3" t="s">
        <v>17951</v>
      </c>
      <c r="M4520" s="8" t="str">
        <f ca="1">IFERROR(__xludf.DUMMYFUNCTION("REGEXREPLACE(F4144,""\D"", """")"),"#VALUE!")</f>
        <v>#VALUE!</v>
      </c>
    </row>
    <row r="4521" spans="1:13" ht="15.75" customHeight="1">
      <c r="A4521" s="1">
        <v>4143</v>
      </c>
      <c r="B4521" s="3">
        <v>4144</v>
      </c>
      <c r="C4521" s="3" t="s">
        <v>11147</v>
      </c>
      <c r="D4521" s="3">
        <v>0.1479768618815602</v>
      </c>
      <c r="E4521" s="3">
        <v>0.2016911929936363</v>
      </c>
      <c r="F4521" s="3">
        <v>0.51851851851851849</v>
      </c>
      <c r="G4521" s="3">
        <v>0.139917695473251</v>
      </c>
      <c r="H4521" s="3">
        <v>0.1440329218106996</v>
      </c>
      <c r="I4521" s="3">
        <v>0.30041152263374488</v>
      </c>
      <c r="J4521" s="3">
        <v>4.060639673885439E-2</v>
      </c>
      <c r="K4521" s="3">
        <v>28150.899999999969</v>
      </c>
      <c r="L4521" s="3" t="s">
        <v>17952</v>
      </c>
      <c r="M4521" s="8" t="str">
        <f ca="1">IFERROR(__xludf.DUMMYFUNCTION("REGEXREPLACE(F4145,""\D"", """")"),"#VALUE!")</f>
        <v>#VALUE!</v>
      </c>
    </row>
    <row r="4522" spans="1:13" ht="15.75" customHeight="1">
      <c r="A4522" s="1">
        <v>4146</v>
      </c>
      <c r="B4522" s="3">
        <v>4147</v>
      </c>
      <c r="C4522" s="3" t="s">
        <v>11155</v>
      </c>
      <c r="D4522" s="3">
        <v>0.16944116689072231</v>
      </c>
      <c r="E4522" s="3">
        <v>0.16786460328370889</v>
      </c>
      <c r="F4522" s="3">
        <v>0.60135135135135132</v>
      </c>
      <c r="G4522" s="3">
        <v>0.1081081081081081</v>
      </c>
      <c r="H4522" s="3">
        <v>0.125</v>
      </c>
      <c r="I4522" s="3">
        <v>0.29054054054054052</v>
      </c>
      <c r="J4522" s="3">
        <v>3.7949400811191941E-2</v>
      </c>
      <c r="K4522" s="3">
        <v>32585.899999999881</v>
      </c>
      <c r="L4522" s="3" t="s">
        <v>17955</v>
      </c>
      <c r="M4522" s="8" t="str">
        <f ca="1">IFERROR(__xludf.DUMMYFUNCTION("REGEXREPLACE(F4148,""\D"", """")"),"#VALUE!")</f>
        <v>#VALUE!</v>
      </c>
    </row>
    <row r="4523" spans="1:13" ht="15.75" customHeight="1">
      <c r="A4523" s="1">
        <v>4149</v>
      </c>
      <c r="B4523" s="3">
        <v>4150</v>
      </c>
      <c r="C4523" s="3" t="s">
        <v>11163</v>
      </c>
      <c r="D4523" s="3">
        <v>0.18876980380401509</v>
      </c>
      <c r="E4523" s="3">
        <v>0.22641698232980831</v>
      </c>
      <c r="F4523" s="3">
        <v>0.6333333333333333</v>
      </c>
      <c r="G4523" s="3">
        <v>8.666666666666667E-2</v>
      </c>
      <c r="H4523" s="3">
        <v>0.1222222222222222</v>
      </c>
      <c r="I4523" s="3">
        <v>0.25555555555555548</v>
      </c>
      <c r="J4523" s="3">
        <v>3.7853036709258457E-2</v>
      </c>
      <c r="K4523" s="3">
        <v>48956.699999999582</v>
      </c>
      <c r="L4523" s="3" t="s">
        <v>17958</v>
      </c>
      <c r="M4523" s="8" t="str">
        <f ca="1">IFERROR(__xludf.DUMMYFUNCTION("REGEXREPLACE(F4151,""\D"", """")"),"#VALUE!")</f>
        <v>#VALUE!</v>
      </c>
    </row>
    <row r="4524" spans="1:13" ht="15.75" customHeight="1">
      <c r="A4524" s="1">
        <v>4150</v>
      </c>
      <c r="B4524" s="3">
        <v>4151</v>
      </c>
      <c r="C4524" s="3" t="s">
        <v>11165</v>
      </c>
      <c r="D4524" s="3">
        <v>0.1486483741320529</v>
      </c>
      <c r="E4524" s="3">
        <v>0.37860436781206253</v>
      </c>
      <c r="F4524" s="3">
        <v>0.59006211180124224</v>
      </c>
      <c r="G4524" s="3">
        <v>8.0745341614906832E-2</v>
      </c>
      <c r="H4524" s="3">
        <v>7.7639751552795025E-2</v>
      </c>
      <c r="I4524" s="3">
        <v>0.21118012422360249</v>
      </c>
      <c r="J4524" s="3">
        <v>2.2882534729910989E-2</v>
      </c>
      <c r="K4524" s="3">
        <v>71790.999999999724</v>
      </c>
      <c r="L4524" s="3" t="s">
        <v>17959</v>
      </c>
      <c r="M4524" s="8" t="str">
        <f ca="1">IFERROR(__xludf.DUMMYFUNCTION("REGEXREPLACE(F4152,""\D"", """")"),"#VALUE!")</f>
        <v>#VALUE!</v>
      </c>
    </row>
    <row r="4525" spans="1:13" ht="15.75" customHeight="1">
      <c r="A4525" s="1">
        <v>4152</v>
      </c>
      <c r="B4525" s="3">
        <v>4153</v>
      </c>
      <c r="C4525" s="3" t="s">
        <v>11171</v>
      </c>
      <c r="D4525" s="3">
        <v>0.21621468591620291</v>
      </c>
      <c r="E4525" s="3">
        <v>0.23794941179652959</v>
      </c>
      <c r="F4525" s="3">
        <v>0.55172413793103448</v>
      </c>
      <c r="G4525" s="3">
        <v>0.1182266009852217</v>
      </c>
      <c r="H4525" s="3">
        <v>9.8522167487684734E-2</v>
      </c>
      <c r="I4525" s="3">
        <v>0.2463054187192118</v>
      </c>
      <c r="J4525" s="3">
        <v>4.3894244542927403E-2</v>
      </c>
      <c r="K4525" s="3">
        <v>23107.600000000009</v>
      </c>
      <c r="L4525" s="3" t="s">
        <v>17961</v>
      </c>
      <c r="M4525" s="8" t="str">
        <f ca="1">IFERROR(__xludf.DUMMYFUNCTION("REGEXREPLACE(F4154,""\D"", """")"),"#VALUE!")</f>
        <v>#VALUE!</v>
      </c>
    </row>
    <row r="4526" spans="1:13" ht="15.75" customHeight="1">
      <c r="A4526" s="1">
        <v>4154</v>
      </c>
      <c r="B4526" s="3">
        <v>4155</v>
      </c>
      <c r="C4526" s="3" t="s">
        <v>11176</v>
      </c>
      <c r="D4526" s="3">
        <v>0.21236806142951051</v>
      </c>
      <c r="E4526" s="3">
        <v>0.2463476957229134</v>
      </c>
      <c r="F4526" s="3">
        <v>0.63369963369963367</v>
      </c>
      <c r="G4526" s="3">
        <v>0.11355311355311359</v>
      </c>
      <c r="H4526" s="3">
        <v>0.1062271062271062</v>
      </c>
      <c r="I4526" s="3">
        <v>0.25274725274725268</v>
      </c>
      <c r="J4526" s="3">
        <v>4.4629580586173098E-2</v>
      </c>
      <c r="K4526" s="3">
        <v>29824.699999999939</v>
      </c>
      <c r="L4526" s="3" t="s">
        <v>17963</v>
      </c>
      <c r="M4526" s="8" t="str">
        <f ca="1">IFERROR(__xludf.DUMMYFUNCTION("REGEXREPLACE(F4156,""\D"", """")"),"#VALUE!")</f>
        <v>#VALUE!</v>
      </c>
    </row>
    <row r="4527" spans="1:13" ht="15.75" customHeight="1">
      <c r="A4527" s="1">
        <v>4155</v>
      </c>
      <c r="B4527" s="3">
        <v>4156</v>
      </c>
      <c r="C4527" s="3" t="s">
        <v>11179</v>
      </c>
      <c r="D4527" s="3">
        <v>0.22646553026300639</v>
      </c>
      <c r="E4527" s="3">
        <v>0.83360433823898028</v>
      </c>
      <c r="F4527" s="3">
        <v>0.5</v>
      </c>
      <c r="G4527" s="3">
        <v>5.6737588652482268E-2</v>
      </c>
      <c r="H4527" s="3">
        <v>4.2553191489361701E-2</v>
      </c>
      <c r="I4527" s="3">
        <v>0.1276595744680851</v>
      </c>
      <c r="J4527" s="3">
        <v>1.9865864972802221E-2</v>
      </c>
      <c r="K4527" s="3">
        <v>30349.799999999948</v>
      </c>
      <c r="L4527" s="3" t="s">
        <v>17964</v>
      </c>
      <c r="M4527" s="8" t="str">
        <f ca="1">IFERROR(__xludf.DUMMYFUNCTION("REGEXREPLACE(F4157,""\D"", """")"),"#VALUE!")</f>
        <v>#VALUE!</v>
      </c>
    </row>
    <row r="4528" spans="1:13" ht="15.75" customHeight="1">
      <c r="A4528" s="1">
        <v>4157</v>
      </c>
      <c r="B4528" s="3">
        <v>4158</v>
      </c>
      <c r="C4528" s="3" t="s">
        <v>11184</v>
      </c>
      <c r="D4528" s="3">
        <v>0.1550627141076186</v>
      </c>
      <c r="E4528" s="3">
        <v>0.23468641003111679</v>
      </c>
      <c r="F4528" s="3">
        <v>0.60338983050847461</v>
      </c>
      <c r="G4528" s="3">
        <v>9.4915254237288138E-2</v>
      </c>
      <c r="H4528" s="3">
        <v>0.1050847457627119</v>
      </c>
      <c r="I4528" s="3">
        <v>0.25762711864406779</v>
      </c>
      <c r="J4528" s="3">
        <v>2.9568237745241008E-2</v>
      </c>
      <c r="K4528" s="3">
        <v>33100.3999999999</v>
      </c>
      <c r="L4528" s="3" t="s">
        <v>17966</v>
      </c>
      <c r="M4528" s="8" t="str">
        <f ca="1">IFERROR(__xludf.DUMMYFUNCTION("REGEXREPLACE(F4159,""\D"", """")"),"#VALUE!")</f>
        <v>#VALUE!</v>
      </c>
    </row>
    <row r="4529" spans="1:13" ht="15.75" customHeight="1">
      <c r="A4529" s="1">
        <v>4158</v>
      </c>
      <c r="B4529" s="3">
        <v>4159</v>
      </c>
      <c r="C4529" s="3" t="s">
        <v>11186</v>
      </c>
      <c r="D4529" s="3">
        <v>0.15130364083485651</v>
      </c>
      <c r="E4529" s="3">
        <v>0.72892004772884511</v>
      </c>
      <c r="F4529" s="3">
        <v>0.48562300319488821</v>
      </c>
      <c r="G4529" s="3">
        <v>5.4313099041533537E-2</v>
      </c>
      <c r="H4529" s="3">
        <v>2.8753993610223641E-2</v>
      </c>
      <c r="I4529" s="3">
        <v>0.12460063897763581</v>
      </c>
      <c r="J4529" s="3">
        <v>1.082185905889909E-2</v>
      </c>
      <c r="K4529" s="3">
        <v>33438.799999999872</v>
      </c>
      <c r="L4529" s="3" t="s">
        <v>17967</v>
      </c>
      <c r="M4529" s="8" t="str">
        <f ca="1">IFERROR(__xludf.DUMMYFUNCTION("REGEXREPLACE(F4160,""\D"", """")"),"#VALUE!")</f>
        <v>#VALUE!</v>
      </c>
    </row>
    <row r="4530" spans="1:13" ht="15.75" customHeight="1">
      <c r="A4530" s="1">
        <v>4159</v>
      </c>
      <c r="B4530" s="3">
        <v>4160</v>
      </c>
      <c r="C4530" s="3" t="s">
        <v>11188</v>
      </c>
      <c r="D4530" s="3">
        <v>0.15656008505356989</v>
      </c>
      <c r="E4530" s="3">
        <v>0.2552625776738407</v>
      </c>
      <c r="F4530" s="3">
        <v>0.64147627416520214</v>
      </c>
      <c r="G4530" s="3">
        <v>8.0843585237258347E-2</v>
      </c>
      <c r="H4530" s="3">
        <v>0.1054481546572935</v>
      </c>
      <c r="I4530" s="3">
        <v>0.24253075571177499</v>
      </c>
      <c r="J4530" s="3">
        <v>2.822584571957917E-2</v>
      </c>
      <c r="K4530" s="3">
        <v>61287.299999999574</v>
      </c>
      <c r="L4530" s="3" t="s">
        <v>17968</v>
      </c>
      <c r="M4530" s="8" t="str">
        <f ca="1">IFERROR(__xludf.DUMMYFUNCTION("REGEXREPLACE(F4161,""\D"", """")"),"#VALUE!")</f>
        <v>#VALUE!</v>
      </c>
    </row>
    <row r="4531" spans="1:13" ht="15.75" customHeight="1">
      <c r="A4531" s="1">
        <v>4160</v>
      </c>
      <c r="B4531" s="3">
        <v>4161</v>
      </c>
      <c r="C4531" s="3" t="s">
        <v>11191</v>
      </c>
      <c r="D4531" s="3">
        <v>0.13075663783058969</v>
      </c>
      <c r="E4531" s="3">
        <v>0.30224498798854849</v>
      </c>
      <c r="F4531" s="3">
        <v>0.63917525773195871</v>
      </c>
      <c r="G4531" s="3">
        <v>0.1134020618556701</v>
      </c>
      <c r="H4531" s="3">
        <v>0.1134020618556701</v>
      </c>
      <c r="I4531" s="3">
        <v>0.26804123711340211</v>
      </c>
      <c r="J4531" s="3">
        <v>2.6086631863279839E-2</v>
      </c>
      <c r="K4531" s="3">
        <v>10786.200000000021</v>
      </c>
      <c r="L4531" s="3" t="s">
        <v>17969</v>
      </c>
      <c r="M4531" s="8" t="str">
        <f ca="1">IFERROR(__xludf.DUMMYFUNCTION("REGEXREPLACE(F4162,""\D"", """")"),"#VALUE!")</f>
        <v>#VALUE!</v>
      </c>
    </row>
    <row r="4532" spans="1:13" ht="15.75" customHeight="1">
      <c r="A4532" s="1">
        <v>4163</v>
      </c>
      <c r="B4532" s="3">
        <v>4164</v>
      </c>
      <c r="C4532" s="3" t="s">
        <v>11200</v>
      </c>
      <c r="D4532" s="3">
        <v>0.1782647742923901</v>
      </c>
      <c r="E4532" s="3">
        <v>0.27514334401389329</v>
      </c>
      <c r="F4532" s="3">
        <v>0.65073529411764708</v>
      </c>
      <c r="G4532" s="3">
        <v>8.0882352941176475E-2</v>
      </c>
      <c r="H4532" s="3">
        <v>7.720588235294118E-2</v>
      </c>
      <c r="I4532" s="3">
        <v>0.2095588235294118</v>
      </c>
      <c r="J4532" s="3">
        <v>2.6288355445842019E-2</v>
      </c>
      <c r="K4532" s="3">
        <v>28620.999999999971</v>
      </c>
      <c r="L4532" s="3" t="s">
        <v>17972</v>
      </c>
      <c r="M4532" s="8" t="str">
        <f ca="1">IFERROR(__xludf.DUMMYFUNCTION("REGEXREPLACE(F4165,""\D"", """")"),"#VALUE!")</f>
        <v>#VALUE!</v>
      </c>
    </row>
    <row r="4533" spans="1:13" ht="15.75" customHeight="1">
      <c r="A4533" s="1">
        <v>4164</v>
      </c>
      <c r="B4533" s="3">
        <v>4165</v>
      </c>
      <c r="C4533" s="3" t="s">
        <v>11203</v>
      </c>
      <c r="D4533" s="3">
        <v>0.21654173427534679</v>
      </c>
      <c r="E4533" s="3">
        <v>0.26542525897298641</v>
      </c>
      <c r="F4533" s="3">
        <v>0.62548262548262545</v>
      </c>
      <c r="G4533" s="3">
        <v>8.8803088803088806E-2</v>
      </c>
      <c r="H4533" s="3">
        <v>7.7220077220077218E-2</v>
      </c>
      <c r="I4533" s="3">
        <v>0.22007722007722011</v>
      </c>
      <c r="J4533" s="3">
        <v>3.3511385332538987E-2</v>
      </c>
      <c r="K4533" s="3">
        <v>28166.2</v>
      </c>
      <c r="L4533" s="3" t="s">
        <v>17973</v>
      </c>
      <c r="M4533" s="8" t="str">
        <f ca="1">IFERROR(__xludf.DUMMYFUNCTION("REGEXREPLACE(F4166,""\D"", """")"),"#VALUE!")</f>
        <v>#VALUE!</v>
      </c>
    </row>
    <row r="4534" spans="1:13" ht="15.75" customHeight="1">
      <c r="A4534" s="1">
        <v>4165</v>
      </c>
      <c r="B4534" s="3">
        <v>4166</v>
      </c>
      <c r="C4534" s="3" t="s">
        <v>11206</v>
      </c>
      <c r="D4534" s="3">
        <v>0.21357904077572121</v>
      </c>
      <c r="E4534" s="3">
        <v>0.18484575300140929</v>
      </c>
      <c r="F4534" s="3">
        <v>0.6</v>
      </c>
      <c r="G4534" s="3">
        <v>0.1024390243902439</v>
      </c>
      <c r="H4534" s="3">
        <v>0.13170731707317071</v>
      </c>
      <c r="I4534" s="3">
        <v>0.26829268292682928</v>
      </c>
      <c r="J4534" s="3">
        <v>4.6983591445245873E-2</v>
      </c>
      <c r="K4534" s="3">
        <v>23422.700000000012</v>
      </c>
      <c r="L4534" s="3" t="s">
        <v>17974</v>
      </c>
      <c r="M4534" s="8" t="str">
        <f ca="1">IFERROR(__xludf.DUMMYFUNCTION("REGEXREPLACE(F4167,""\D"", """")"),"#VALUE!")</f>
        <v>#VALUE!</v>
      </c>
    </row>
    <row r="4535" spans="1:13" ht="15.75" customHeight="1">
      <c r="A4535" s="1">
        <v>4167</v>
      </c>
      <c r="B4535" s="3">
        <v>4168</v>
      </c>
      <c r="C4535" s="3" t="s">
        <v>11211</v>
      </c>
      <c r="D4535" s="3">
        <v>0.27823383842355032</v>
      </c>
      <c r="E4535" s="3">
        <v>0.2312518562155147</v>
      </c>
      <c r="F4535" s="3">
        <v>0.47540983606557369</v>
      </c>
      <c r="G4535" s="3">
        <v>8.1967213114754092E-2</v>
      </c>
      <c r="H4535" s="3">
        <v>0.16393442622950821</v>
      </c>
      <c r="I4535" s="3">
        <v>0.27868852459016391</v>
      </c>
      <c r="J4535" s="3">
        <v>5.2573126076411139E-2</v>
      </c>
      <c r="K4535" s="3">
        <v>7176.8000000000029</v>
      </c>
      <c r="L4535" s="3" t="s">
        <v>17976</v>
      </c>
      <c r="M4535" s="8" t="str">
        <f ca="1">IFERROR(__xludf.DUMMYFUNCTION("REGEXREPLACE(F4169,""\D"", """")"),"#VALUE!")</f>
        <v>#VALUE!</v>
      </c>
    </row>
    <row r="4536" spans="1:13" ht="15.75" customHeight="1">
      <c r="A4536" s="1">
        <v>4168</v>
      </c>
      <c r="B4536" s="3">
        <v>4169</v>
      </c>
      <c r="C4536" s="3" t="s">
        <v>11213</v>
      </c>
      <c r="D4536" s="3">
        <v>0.17217479287747631</v>
      </c>
      <c r="E4536" s="3">
        <v>0.13100181338923481</v>
      </c>
      <c r="F4536" s="3">
        <v>0.59861591695501726</v>
      </c>
      <c r="G4536" s="3">
        <v>0.12802768166089959</v>
      </c>
      <c r="H4536" s="3">
        <v>0.16608996539792389</v>
      </c>
      <c r="I4536" s="3">
        <v>0.33564013840830448</v>
      </c>
      <c r="J4536" s="3">
        <v>4.8792781992488182E-2</v>
      </c>
      <c r="K4536" s="3">
        <v>33383.699999999881</v>
      </c>
      <c r="L4536" s="3" t="s">
        <v>17977</v>
      </c>
      <c r="M4536" s="8" t="str">
        <f ca="1">IFERROR(__xludf.DUMMYFUNCTION("REGEXREPLACE(F4170,""\D"", """")"),"#VALUE!")</f>
        <v>#VALUE!</v>
      </c>
    </row>
    <row r="4537" spans="1:13" ht="15.75" customHeight="1">
      <c r="A4537" s="1">
        <v>4171</v>
      </c>
      <c r="B4537" s="3">
        <v>4172</v>
      </c>
      <c r="C4537" s="3" t="s">
        <v>11222</v>
      </c>
      <c r="D4537" s="3">
        <v>0.18382717739936411</v>
      </c>
      <c r="E4537" s="3">
        <v>0.2028470753704055</v>
      </c>
      <c r="F4537" s="3">
        <v>0.61827956989247312</v>
      </c>
      <c r="G4537" s="3">
        <v>0.1057347670250896</v>
      </c>
      <c r="H4537" s="3">
        <v>0.12544802867383509</v>
      </c>
      <c r="I4537" s="3">
        <v>0.29211469534050177</v>
      </c>
      <c r="J4537" s="3">
        <v>4.1522430713357331E-2</v>
      </c>
      <c r="K4537" s="3">
        <v>62811.09999999954</v>
      </c>
      <c r="L4537" s="3" t="s">
        <v>17980</v>
      </c>
      <c r="M4537" s="8" t="str">
        <f ca="1">IFERROR(__xludf.DUMMYFUNCTION("REGEXREPLACE(F4173,""\D"", """")"),"#VALUE!")</f>
        <v>#VALUE!</v>
      </c>
    </row>
    <row r="4538" spans="1:13" ht="15.75" customHeight="1">
      <c r="A4538" s="1">
        <v>4172</v>
      </c>
      <c r="B4538" s="3">
        <v>4173</v>
      </c>
      <c r="C4538" s="3" t="s">
        <v>11225</v>
      </c>
      <c r="D4538" s="3">
        <v>0.45041846162758459</v>
      </c>
      <c r="E4538" s="3">
        <v>0.44279454755053438</v>
      </c>
      <c r="F4538" s="3">
        <v>0.52173913043478259</v>
      </c>
      <c r="G4538" s="3">
        <v>0.108695652173913</v>
      </c>
      <c r="H4538" s="3">
        <v>0.13043478260869559</v>
      </c>
      <c r="I4538" s="3">
        <v>0.2391304347826087</v>
      </c>
      <c r="J4538" s="3">
        <v>8.0415052296071432E-2</v>
      </c>
      <c r="K4538" s="3">
        <v>5507.7999999999984</v>
      </c>
      <c r="L4538" s="3" t="s">
        <v>17981</v>
      </c>
      <c r="M4538" s="8" t="str">
        <f ca="1">IFERROR(__xludf.DUMMYFUNCTION("REGEXREPLACE(F4174,""\D"", """")"),"#VALUE!")</f>
        <v>#VALUE!</v>
      </c>
    </row>
    <row r="4539" spans="1:13" ht="15.75" customHeight="1">
      <c r="A4539" s="1">
        <v>4173</v>
      </c>
      <c r="B4539" s="3">
        <v>4174</v>
      </c>
      <c r="C4539" s="3" t="s">
        <v>11227</v>
      </c>
      <c r="D4539" s="3">
        <v>0.14719652488559651</v>
      </c>
      <c r="E4539" s="3">
        <v>0.27368630265536242</v>
      </c>
      <c r="F4539" s="3">
        <v>0.57551020408163267</v>
      </c>
      <c r="G4539" s="3">
        <v>0.1020408163265306</v>
      </c>
      <c r="H4539" s="3">
        <v>0.1224489795918367</v>
      </c>
      <c r="I4539" s="3">
        <v>0.2530612244897959</v>
      </c>
      <c r="J4539" s="3">
        <v>3.1368348893014077E-2</v>
      </c>
      <c r="K4539" s="3">
        <v>28152.400000000009</v>
      </c>
      <c r="L4539" s="3" t="s">
        <v>17982</v>
      </c>
      <c r="M4539" s="8" t="str">
        <f ca="1">IFERROR(__xludf.DUMMYFUNCTION("REGEXREPLACE(F4175,""\D"", """")"),"#VALUE!")</f>
        <v>#VALUE!</v>
      </c>
    </row>
    <row r="4540" spans="1:13" ht="15.75" customHeight="1">
      <c r="A4540" s="1">
        <v>4177</v>
      </c>
      <c r="B4540" s="3">
        <v>4178</v>
      </c>
      <c r="C4540" s="3" t="s">
        <v>11239</v>
      </c>
      <c r="D4540" s="3">
        <v>0.19602208507268121</v>
      </c>
      <c r="E4540" s="3">
        <v>0.25874456182300781</v>
      </c>
      <c r="F4540" s="3">
        <v>0.63389830508474576</v>
      </c>
      <c r="G4540" s="3">
        <v>0.10169491525423729</v>
      </c>
      <c r="H4540" s="3">
        <v>8.4745762711864403E-2</v>
      </c>
      <c r="I4540" s="3">
        <v>0.23728813559322029</v>
      </c>
      <c r="J4540" s="3">
        <v>3.460671246853838E-2</v>
      </c>
      <c r="K4540" s="3">
        <v>32520.79999999989</v>
      </c>
      <c r="L4540" s="3" t="s">
        <v>17986</v>
      </c>
      <c r="M4540" s="8" t="str">
        <f ca="1">IFERROR(__xludf.DUMMYFUNCTION("REGEXREPLACE(F4179,""\D"", """")"),"#VALUE!")</f>
        <v>#VALUE!</v>
      </c>
    </row>
    <row r="4541" spans="1:13" ht="15.75" customHeight="1">
      <c r="A4541" s="1">
        <v>4178</v>
      </c>
      <c r="B4541" s="3">
        <v>4179</v>
      </c>
      <c r="C4541" s="3" t="s">
        <v>11241</v>
      </c>
      <c r="D4541" s="3">
        <v>0.19497511128557449</v>
      </c>
      <c r="E4541" s="3">
        <v>0.57965672718537053</v>
      </c>
      <c r="F4541" s="3">
        <v>0.50749999999999995</v>
      </c>
      <c r="G4541" s="3">
        <v>6.25E-2</v>
      </c>
      <c r="H4541" s="3">
        <v>0.03</v>
      </c>
      <c r="I4541" s="3">
        <v>0.1525</v>
      </c>
      <c r="J4541" s="3">
        <v>1.610171127395079E-2</v>
      </c>
      <c r="K4541" s="3">
        <v>43304.899999999667</v>
      </c>
      <c r="L4541" s="3" t="s">
        <v>17987</v>
      </c>
      <c r="M4541" s="8" t="str">
        <f ca="1">IFERROR(__xludf.DUMMYFUNCTION("REGEXREPLACE(F4180,""\D"", """")"),"#VALUE!")</f>
        <v>#VALUE!</v>
      </c>
    </row>
    <row r="4542" spans="1:13" ht="15.75" customHeight="1">
      <c r="A4542" s="1">
        <v>4179</v>
      </c>
      <c r="B4542" s="3">
        <v>4180</v>
      </c>
      <c r="C4542" s="3" t="s">
        <v>11243</v>
      </c>
      <c r="D4542" s="3">
        <v>0.1604858435444477</v>
      </c>
      <c r="E4542" s="3">
        <v>0.17962133607950301</v>
      </c>
      <c r="F4542" s="3">
        <v>0.64</v>
      </c>
      <c r="G4542" s="3">
        <v>0.08</v>
      </c>
      <c r="H4542" s="3">
        <v>0.13600000000000001</v>
      </c>
      <c r="I4542" s="3">
        <v>0.248</v>
      </c>
      <c r="J4542" s="3">
        <v>3.0227164393656001E-2</v>
      </c>
      <c r="K4542" s="3">
        <v>14196.400000000031</v>
      </c>
      <c r="L4542" s="3" t="s">
        <v>17988</v>
      </c>
      <c r="M4542" s="8" t="str">
        <f ca="1">IFERROR(__xludf.DUMMYFUNCTION("REGEXREPLACE(F4181,""\D"", """")"),"#VALUE!")</f>
        <v>#VALUE!</v>
      </c>
    </row>
    <row r="4543" spans="1:13" ht="15.75" customHeight="1">
      <c r="A4543" s="1">
        <v>4180</v>
      </c>
      <c r="B4543" s="3">
        <v>4181</v>
      </c>
      <c r="C4543" s="3" t="s">
        <v>11245</v>
      </c>
      <c r="D4543" s="3">
        <v>0.19582443658402729</v>
      </c>
      <c r="E4543" s="3">
        <v>0.60370046458018889</v>
      </c>
      <c r="F4543" s="3">
        <v>0.51138716356107661</v>
      </c>
      <c r="G4543" s="3">
        <v>6.6252587991718431E-2</v>
      </c>
      <c r="H4543" s="3">
        <v>4.1407867494824023E-2</v>
      </c>
      <c r="I4543" s="3">
        <v>0.15527950310558999</v>
      </c>
      <c r="J4543" s="3">
        <v>1.959255359122878E-2</v>
      </c>
      <c r="K4543" s="3">
        <v>51749.599999999489</v>
      </c>
      <c r="L4543" s="3" t="s">
        <v>17989</v>
      </c>
      <c r="M4543" s="8" t="str">
        <f ca="1">IFERROR(__xludf.DUMMYFUNCTION("REGEXREPLACE(F4182,""\D"", """")"),"#VALUE!")</f>
        <v>#VALUE!</v>
      </c>
    </row>
    <row r="4544" spans="1:13" ht="15.75" customHeight="1">
      <c r="A4544" s="1">
        <v>4181</v>
      </c>
      <c r="B4544" s="3">
        <v>4182</v>
      </c>
      <c r="C4544" s="3" t="s">
        <v>11248</v>
      </c>
      <c r="D4544" s="3">
        <v>0.18019476650492289</v>
      </c>
      <c r="E4544" s="3">
        <v>0.26605915444023631</v>
      </c>
      <c r="F4544" s="3">
        <v>0.57603686635944695</v>
      </c>
      <c r="G4544" s="3">
        <v>0.10138248847926271</v>
      </c>
      <c r="H4544" s="3">
        <v>9.6774193548387094E-2</v>
      </c>
      <c r="I4544" s="3">
        <v>0.23502304147465439</v>
      </c>
      <c r="J4544" s="3">
        <v>3.3449023956584313E-2</v>
      </c>
      <c r="K4544" s="3">
        <v>24723.200000000012</v>
      </c>
      <c r="L4544" s="3" t="s">
        <v>17990</v>
      </c>
      <c r="M4544" s="8" t="str">
        <f ca="1">IFERROR(__xludf.DUMMYFUNCTION("REGEXREPLACE(F4183,""\D"", """")"),"#VALUE!")</f>
        <v>#VALUE!</v>
      </c>
    </row>
    <row r="4545" spans="1:13" ht="15.75" customHeight="1">
      <c r="A4545" s="1">
        <v>4184</v>
      </c>
      <c r="B4545" s="3">
        <v>4185</v>
      </c>
      <c r="C4545" s="3" t="s">
        <v>11256</v>
      </c>
      <c r="D4545" s="3">
        <v>0.1946867708322168</v>
      </c>
      <c r="E4545" s="3">
        <v>0.2347838516741628</v>
      </c>
      <c r="F4545" s="3">
        <v>0.55978260869565222</v>
      </c>
      <c r="G4545" s="3">
        <v>9.2391304347826081E-2</v>
      </c>
      <c r="H4545" s="3">
        <v>9.7826086956521743E-2</v>
      </c>
      <c r="I4545" s="3">
        <v>0.2391304347826087</v>
      </c>
      <c r="J4545" s="3">
        <v>3.4104322694749077E-2</v>
      </c>
      <c r="K4545" s="3">
        <v>20125.300000000021</v>
      </c>
      <c r="L4545" s="3" t="s">
        <v>17993</v>
      </c>
      <c r="M4545" s="8" t="str">
        <f ca="1">IFERROR(__xludf.DUMMYFUNCTION("REGEXREPLACE(F4186,""\D"", """")"),"#VALUE!")</f>
        <v>#VALUE!</v>
      </c>
    </row>
    <row r="4546" spans="1:13" ht="15.75" customHeight="1">
      <c r="A4546" s="1">
        <v>4185</v>
      </c>
      <c r="B4546" s="3">
        <v>4186</v>
      </c>
      <c r="C4546" s="3" t="s">
        <v>11259</v>
      </c>
      <c r="D4546" s="3">
        <v>0.22781967538861689</v>
      </c>
      <c r="E4546" s="3">
        <v>0.35935323910365469</v>
      </c>
      <c r="F4546" s="3">
        <v>0.6588235294117647</v>
      </c>
      <c r="G4546" s="3">
        <v>5.8823529411764712E-2</v>
      </c>
      <c r="H4546" s="3">
        <v>0.1647058823529412</v>
      </c>
      <c r="I4546" s="3">
        <v>0.25882352941176467</v>
      </c>
      <c r="J4546" s="3">
        <v>3.8914867921682708E-2</v>
      </c>
      <c r="K4546" s="3">
        <v>9674.6000000000113</v>
      </c>
      <c r="L4546" s="3" t="s">
        <v>17994</v>
      </c>
      <c r="M4546" s="8" t="str">
        <f ca="1">IFERROR(__xludf.DUMMYFUNCTION("REGEXREPLACE(F4187,""\D"", """")"),"#VALUE!")</f>
        <v>#VALUE!</v>
      </c>
    </row>
    <row r="4547" spans="1:13" ht="15.75" customHeight="1">
      <c r="A4547" s="1">
        <v>4186</v>
      </c>
      <c r="B4547" s="3">
        <v>4187</v>
      </c>
      <c r="C4547" s="3" t="s">
        <v>11262</v>
      </c>
      <c r="D4547" s="3">
        <v>0.1682775373994469</v>
      </c>
      <c r="E4547" s="3">
        <v>0.32844404755056889</v>
      </c>
      <c r="F4547" s="3">
        <v>0.61397058823529416</v>
      </c>
      <c r="G4547" s="3">
        <v>7.3529411764705885E-2</v>
      </c>
      <c r="H4547" s="3">
        <v>9.9264705882352935E-2</v>
      </c>
      <c r="I4547" s="3">
        <v>0.22426470588235289</v>
      </c>
      <c r="J4547" s="3">
        <v>2.7112309455231749E-2</v>
      </c>
      <c r="K4547" s="3">
        <v>29101.59999999994</v>
      </c>
      <c r="L4547" s="3" t="s">
        <v>17995</v>
      </c>
      <c r="M4547" s="8" t="str">
        <f ca="1">IFERROR(__xludf.DUMMYFUNCTION("REGEXREPLACE(F4188,""\D"", """")"),"#VALUE!")</f>
        <v>#VALUE!</v>
      </c>
    </row>
    <row r="4548" spans="1:13" ht="15.75" customHeight="1">
      <c r="A4548" s="1">
        <v>4187</v>
      </c>
      <c r="B4548" s="3">
        <v>4188</v>
      </c>
      <c r="C4548" s="3" t="s">
        <v>11264</v>
      </c>
      <c r="D4548" s="3">
        <v>0.16727131433523329</v>
      </c>
      <c r="E4548" s="3">
        <v>0.12879467823875421</v>
      </c>
      <c r="F4548" s="3">
        <v>0.61538461538461542</v>
      </c>
      <c r="G4548" s="3">
        <v>0.1420118343195266</v>
      </c>
      <c r="H4548" s="3">
        <v>0.1893491124260355</v>
      </c>
      <c r="I4548" s="3">
        <v>0.37278106508875741</v>
      </c>
      <c r="J4548" s="3">
        <v>5.2576183159161433E-2</v>
      </c>
      <c r="K4548" s="3">
        <v>19358.400000000041</v>
      </c>
      <c r="L4548" s="3" t="s">
        <v>17996</v>
      </c>
      <c r="M4548" s="8" t="str">
        <f ca="1">IFERROR(__xludf.DUMMYFUNCTION("REGEXREPLACE(F4189,""\D"", """")"),"#VALUE!")</f>
        <v>#VALUE!</v>
      </c>
    </row>
    <row r="4549" spans="1:13" ht="15.75" customHeight="1">
      <c r="A4549" s="1">
        <v>4190</v>
      </c>
      <c r="B4549" s="3">
        <v>4191</v>
      </c>
      <c r="C4549" s="3" t="s">
        <v>11271</v>
      </c>
      <c r="D4549" s="3">
        <v>0.13885977629111421</v>
      </c>
      <c r="E4549" s="3">
        <v>0.16435807073070771</v>
      </c>
      <c r="F4549" s="3">
        <v>0.64084507042253525</v>
      </c>
      <c r="G4549" s="3">
        <v>0.14084507042253519</v>
      </c>
      <c r="H4549" s="3">
        <v>0.14084507042253519</v>
      </c>
      <c r="I4549" s="3">
        <v>0.29577464788732388</v>
      </c>
      <c r="J4549" s="3">
        <v>3.6815296731196462E-2</v>
      </c>
      <c r="K4549" s="3">
        <v>16310.700000000021</v>
      </c>
      <c r="L4549" s="3" t="s">
        <v>17999</v>
      </c>
      <c r="M4549" s="8" t="str">
        <f ca="1">IFERROR(__xludf.DUMMYFUNCTION("REGEXREPLACE(F4192,""\D"", """")"),"#VALUE!")</f>
        <v>#VALUE!</v>
      </c>
    </row>
    <row r="4550" spans="1:13" ht="15.75" customHeight="1">
      <c r="A4550" s="1">
        <v>4192</v>
      </c>
      <c r="B4550" s="3">
        <v>4193</v>
      </c>
      <c r="C4550" s="3" t="s">
        <v>11277</v>
      </c>
      <c r="D4550" s="3">
        <v>0.14289766524075681</v>
      </c>
      <c r="E4550" s="3">
        <v>0.27946385490483361</v>
      </c>
      <c r="F4550" s="3">
        <v>0.59340659340659341</v>
      </c>
      <c r="G4550" s="3">
        <v>0.1025641025641026</v>
      </c>
      <c r="H4550" s="3">
        <v>0.1025641025641026</v>
      </c>
      <c r="I4550" s="3">
        <v>0.23809523809523811</v>
      </c>
      <c r="J4550" s="3">
        <v>2.7916986045950859E-2</v>
      </c>
      <c r="K4550" s="3">
        <v>31278.199999999932</v>
      </c>
      <c r="L4550" s="3" t="s">
        <v>18001</v>
      </c>
      <c r="M4550" s="8" t="str">
        <f ca="1">IFERROR(__xludf.DUMMYFUNCTION("REGEXREPLACE(F4194,""\D"", """")"),"#VALUE!")</f>
        <v>#VALUE!</v>
      </c>
    </row>
    <row r="4551" spans="1:13" ht="15.75" customHeight="1">
      <c r="A4551" s="1">
        <v>4193</v>
      </c>
      <c r="B4551" s="3">
        <v>4194</v>
      </c>
      <c r="C4551" s="3" t="s">
        <v>11279</v>
      </c>
      <c r="D4551" s="3">
        <v>0.21611526738708789</v>
      </c>
      <c r="E4551" s="3">
        <v>0.24724507519535999</v>
      </c>
      <c r="F4551" s="3">
        <v>0.58823529411764708</v>
      </c>
      <c r="G4551" s="3">
        <v>9.4117647058823528E-2</v>
      </c>
      <c r="H4551" s="3">
        <v>9.4117647058823528E-2</v>
      </c>
      <c r="I4551" s="3">
        <v>0.23529411764705879</v>
      </c>
      <c r="J4551" s="3">
        <v>3.3434499314128951E-2</v>
      </c>
      <c r="K4551" s="3">
        <v>9631.7000000000153</v>
      </c>
      <c r="L4551" s="3" t="s">
        <v>18002</v>
      </c>
      <c r="M4551" s="8" t="str">
        <f ca="1">IFERROR(__xludf.DUMMYFUNCTION("REGEXREPLACE(F4195,""\D"", """")"),"#VALUE!")</f>
        <v>#VALUE!</v>
      </c>
    </row>
    <row r="4552" spans="1:13" ht="15.75" customHeight="1">
      <c r="A4552" s="1">
        <v>4194</v>
      </c>
      <c r="B4552" s="3">
        <v>4195</v>
      </c>
      <c r="C4552" s="3" t="s">
        <v>11282</v>
      </c>
      <c r="D4552" s="3">
        <v>0.14884275378616429</v>
      </c>
      <c r="E4552" s="3">
        <v>0.21686481495964699</v>
      </c>
      <c r="F4552" s="3">
        <v>0.62321792260692466</v>
      </c>
      <c r="G4552" s="3">
        <v>0.1079429735234216</v>
      </c>
      <c r="H4552" s="3">
        <v>0.13441955193482691</v>
      </c>
      <c r="I4552" s="3">
        <v>0.2708757637474542</v>
      </c>
      <c r="J4552" s="3">
        <v>3.5113734759553282E-2</v>
      </c>
      <c r="K4552" s="3">
        <v>53930.899999999463</v>
      </c>
      <c r="L4552" s="3" t="s">
        <v>18003</v>
      </c>
      <c r="M4552" s="8" t="str">
        <f ca="1">IFERROR(__xludf.DUMMYFUNCTION("REGEXREPLACE(F4196,""\D"", """")"),"#VALUE!")</f>
        <v>#VALUE!</v>
      </c>
    </row>
    <row r="4553" spans="1:13" ht="15.75" customHeight="1">
      <c r="A4553" s="1">
        <v>4196</v>
      </c>
      <c r="B4553" s="3">
        <v>4197</v>
      </c>
      <c r="C4553" s="3" t="s">
        <v>11288</v>
      </c>
      <c r="D4553" s="3">
        <v>0.15012711792961911</v>
      </c>
      <c r="E4553" s="3">
        <v>0.20088334259040541</v>
      </c>
      <c r="F4553" s="3">
        <v>0.6071428571428571</v>
      </c>
      <c r="G4553" s="3">
        <v>8.8095238095238101E-2</v>
      </c>
      <c r="H4553" s="3">
        <v>0.1166666666666667</v>
      </c>
      <c r="I4553" s="3">
        <v>0.25952380952380949</v>
      </c>
      <c r="J4553" s="3">
        <v>2.9547094050043049E-2</v>
      </c>
      <c r="K4553" s="3">
        <v>45647.699999999641</v>
      </c>
      <c r="L4553" s="3" t="s">
        <v>18005</v>
      </c>
      <c r="M4553" s="8" t="str">
        <f ca="1">IFERROR(__xludf.DUMMYFUNCTION("REGEXREPLACE(F4198,""\D"", """")"),"#VALUE!")</f>
        <v>#VALUE!</v>
      </c>
    </row>
    <row r="4554" spans="1:13" ht="15.75" customHeight="1">
      <c r="A4554" s="1">
        <v>4197</v>
      </c>
      <c r="B4554" s="3">
        <v>4198</v>
      </c>
      <c r="C4554" s="3" t="s">
        <v>11291</v>
      </c>
      <c r="D4554" s="3">
        <v>0.13099907036754599</v>
      </c>
      <c r="E4554" s="3">
        <v>0.22896833803582109</v>
      </c>
      <c r="F4554" s="3">
        <v>0.63661971830985919</v>
      </c>
      <c r="G4554" s="3">
        <v>9.295774647887324E-2</v>
      </c>
      <c r="H4554" s="3">
        <v>0.1211267605633803</v>
      </c>
      <c r="I4554" s="3">
        <v>0.26197183098591548</v>
      </c>
      <c r="J4554" s="3">
        <v>2.6871308692467039E-2</v>
      </c>
      <c r="K4554" s="3">
        <v>39699.799999999763</v>
      </c>
      <c r="L4554" s="3" t="s">
        <v>18006</v>
      </c>
      <c r="M4554" s="8" t="str">
        <f ca="1">IFERROR(__xludf.DUMMYFUNCTION("REGEXREPLACE(F4199,""\D"", """")"),"#VALUE!")</f>
        <v>#VALUE!</v>
      </c>
    </row>
    <row r="4555" spans="1:13" ht="15.75" customHeight="1">
      <c r="A4555" s="1">
        <v>4198</v>
      </c>
      <c r="B4555" s="3">
        <v>4199</v>
      </c>
      <c r="C4555" s="3" t="s">
        <v>11294</v>
      </c>
      <c r="D4555" s="3">
        <v>0.13942054898428161</v>
      </c>
      <c r="E4555" s="3">
        <v>0.24826375056565131</v>
      </c>
      <c r="F4555" s="3">
        <v>0.59308510638297873</v>
      </c>
      <c r="G4555" s="3">
        <v>9.8404255319148939E-2</v>
      </c>
      <c r="H4555" s="3">
        <v>0.1170212765957447</v>
      </c>
      <c r="I4555" s="3">
        <v>0.25</v>
      </c>
      <c r="J4555" s="3">
        <v>2.8970785128254361E-2</v>
      </c>
      <c r="K4555" s="3">
        <v>42249.299999999697</v>
      </c>
      <c r="L4555" s="3" t="s">
        <v>18007</v>
      </c>
      <c r="M4555" s="8" t="str">
        <f ca="1">IFERROR(__xludf.DUMMYFUNCTION("REGEXREPLACE(F4200,""\D"", """")"),"#VALUE!")</f>
        <v>#VALUE!</v>
      </c>
    </row>
    <row r="4556" spans="1:13" ht="15.75" customHeight="1">
      <c r="A4556" s="1">
        <v>4199</v>
      </c>
      <c r="B4556" s="3">
        <v>4200</v>
      </c>
      <c r="C4556" s="3" t="s">
        <v>11296</v>
      </c>
      <c r="D4556" s="3">
        <v>0.1824577230321611</v>
      </c>
      <c r="E4556" s="3">
        <v>0.24997434044506431</v>
      </c>
      <c r="F4556" s="3">
        <v>0.6005586592178771</v>
      </c>
      <c r="G4556" s="3">
        <v>0.1033519553072626</v>
      </c>
      <c r="H4556" s="3">
        <v>9.4972067039106142E-2</v>
      </c>
      <c r="I4556" s="3">
        <v>0.24581005586592181</v>
      </c>
      <c r="J4556" s="3">
        <v>3.4790826080845577E-2</v>
      </c>
      <c r="K4556" s="3">
        <v>40146.099999999737</v>
      </c>
      <c r="L4556" s="3" t="s">
        <v>18008</v>
      </c>
      <c r="M4556" s="8" t="str">
        <f ca="1">IFERROR(__xludf.DUMMYFUNCTION("REGEXREPLACE(F4201,""\D"", """")"),"#VALUE!")</f>
        <v>#VALUE!</v>
      </c>
    </row>
    <row r="4557" spans="1:13" ht="15.75" customHeight="1">
      <c r="A4557" s="1">
        <v>4200</v>
      </c>
      <c r="B4557" s="3">
        <v>4201</v>
      </c>
      <c r="C4557" s="3" t="s">
        <v>11298</v>
      </c>
      <c r="D4557" s="3">
        <v>0.17904951337217229</v>
      </c>
      <c r="E4557" s="3">
        <v>0.66245743182350014</v>
      </c>
      <c r="F4557" s="3">
        <v>0.43526785714285721</v>
      </c>
      <c r="G4557" s="3">
        <v>7.3660714285714288E-2</v>
      </c>
      <c r="H4557" s="3">
        <v>4.6875E-2</v>
      </c>
      <c r="I4557" s="3">
        <v>0.1495535714285714</v>
      </c>
      <c r="J4557" s="3">
        <v>2.011656082419545E-2</v>
      </c>
      <c r="K4557" s="3">
        <v>51369.399999999558</v>
      </c>
      <c r="L4557" s="3" t="s">
        <v>18009</v>
      </c>
      <c r="M4557" s="8" t="str">
        <f ca="1">IFERROR(__xludf.DUMMYFUNCTION("REGEXREPLACE(F4202,""\D"", """")"),"#VALUE!")</f>
        <v>#VALUE!</v>
      </c>
    </row>
    <row r="4558" spans="1:13" ht="15.75" customHeight="1">
      <c r="A4558" s="1">
        <v>4202</v>
      </c>
      <c r="B4558" s="3">
        <v>4203</v>
      </c>
      <c r="C4558" s="3" t="s">
        <v>11303</v>
      </c>
      <c r="D4558" s="3">
        <v>0.21242513007726821</v>
      </c>
      <c r="E4558" s="3">
        <v>0.25274818997349491</v>
      </c>
      <c r="F4558" s="3">
        <v>0.611353711790393</v>
      </c>
      <c r="G4558" s="3">
        <v>9.606986899563319E-2</v>
      </c>
      <c r="H4558" s="3">
        <v>0.1091703056768559</v>
      </c>
      <c r="I4558" s="3">
        <v>0.240174672489083</v>
      </c>
      <c r="J4558" s="3">
        <v>4.1043523214260337E-2</v>
      </c>
      <c r="K4558" s="3">
        <v>24918.9</v>
      </c>
      <c r="L4558" s="3" t="s">
        <v>18011</v>
      </c>
      <c r="M4558" s="8" t="str">
        <f ca="1">IFERROR(__xludf.DUMMYFUNCTION("REGEXREPLACE(F4204,""\D"", """")"),"#VALUE!")</f>
        <v>#VALUE!</v>
      </c>
    </row>
    <row r="4559" spans="1:13" ht="15.75" customHeight="1">
      <c r="A4559" s="1">
        <v>4203</v>
      </c>
      <c r="B4559" s="3">
        <v>4204</v>
      </c>
      <c r="C4559" s="3" t="s">
        <v>11306</v>
      </c>
      <c r="D4559" s="3">
        <v>0.1660774054598067</v>
      </c>
      <c r="E4559" s="3">
        <v>0.2332571153729481</v>
      </c>
      <c r="F4559" s="3">
        <v>0.62985074626865667</v>
      </c>
      <c r="G4559" s="3">
        <v>8.9552238805970144E-2</v>
      </c>
      <c r="H4559" s="3">
        <v>0.1134328358208955</v>
      </c>
      <c r="I4559" s="3">
        <v>0.2626865671641791</v>
      </c>
      <c r="J4559" s="3">
        <v>3.2198263392045352E-2</v>
      </c>
      <c r="K4559" s="3">
        <v>36762.499999999811</v>
      </c>
      <c r="L4559" s="3" t="s">
        <v>18012</v>
      </c>
      <c r="M4559" s="8" t="str">
        <f ca="1">IFERROR(__xludf.DUMMYFUNCTION("REGEXREPLACE(F4205,""\D"", """")"),"#VALUE!")</f>
        <v>#VALUE!</v>
      </c>
    </row>
    <row r="4560" spans="1:13" ht="15.75" customHeight="1">
      <c r="A4560" s="1">
        <v>4206</v>
      </c>
      <c r="B4560" s="3">
        <v>4207</v>
      </c>
      <c r="C4560" s="3" t="s">
        <v>11315</v>
      </c>
      <c r="D4560" s="3">
        <v>0.13209594395945409</v>
      </c>
      <c r="E4560" s="3">
        <v>0.213970755174056</v>
      </c>
      <c r="F4560" s="3">
        <v>0.6203208556149733</v>
      </c>
      <c r="G4560" s="3">
        <v>0.1176470588235294</v>
      </c>
      <c r="H4560" s="3">
        <v>0.1122994652406417</v>
      </c>
      <c r="I4560" s="3">
        <v>0.26737967914438499</v>
      </c>
      <c r="J4560" s="3">
        <v>2.855025145610731E-2</v>
      </c>
      <c r="K4560" s="3">
        <v>21187.80000000001</v>
      </c>
      <c r="L4560" s="3" t="s">
        <v>18015</v>
      </c>
      <c r="M4560" s="8" t="str">
        <f ca="1">IFERROR(__xludf.DUMMYFUNCTION("REGEXREPLACE(F4208,""\D"", """")"),"#VALUE!")</f>
        <v>#VALUE!</v>
      </c>
    </row>
    <row r="4561" spans="1:13" ht="15.75" customHeight="1">
      <c r="A4561" s="1">
        <v>4208</v>
      </c>
      <c r="B4561" s="3">
        <v>4209</v>
      </c>
      <c r="C4561" s="3" t="s">
        <v>11321</v>
      </c>
      <c r="D4561" s="3">
        <v>0.16337857392233071</v>
      </c>
      <c r="E4561" s="3">
        <v>0.24307642450417749</v>
      </c>
      <c r="F4561" s="3">
        <v>0.62389380530973448</v>
      </c>
      <c r="G4561" s="3">
        <v>0.1061946902654867</v>
      </c>
      <c r="H4561" s="3">
        <v>9.7345132743362831E-2</v>
      </c>
      <c r="I4561" s="3">
        <v>0.247787610619469</v>
      </c>
      <c r="J4561" s="3">
        <v>3.1288751468023082E-2</v>
      </c>
      <c r="K4561" s="3">
        <v>24758.39999999998</v>
      </c>
      <c r="L4561" s="3" t="s">
        <v>18017</v>
      </c>
      <c r="M4561" s="8" t="str">
        <f ca="1">IFERROR(__xludf.DUMMYFUNCTION("REGEXREPLACE(F4210,""\D"", """")"),"#VALUE!")</f>
        <v>#VALUE!</v>
      </c>
    </row>
    <row r="4562" spans="1:13" ht="15.75" customHeight="1">
      <c r="A4562" s="1">
        <v>4209</v>
      </c>
      <c r="B4562" s="3">
        <v>4210</v>
      </c>
      <c r="C4562" s="3" t="s">
        <v>11323</v>
      </c>
      <c r="D4562" s="3">
        <v>0.16242696614408009</v>
      </c>
      <c r="E4562" s="3">
        <v>0.20460262518972461</v>
      </c>
      <c r="F4562" s="3">
        <v>0.61507936507936511</v>
      </c>
      <c r="G4562" s="3">
        <v>0.1031746031746032</v>
      </c>
      <c r="H4562" s="3">
        <v>0.1031746031746032</v>
      </c>
      <c r="I4562" s="3">
        <v>0.25396825396825401</v>
      </c>
      <c r="J4562" s="3">
        <v>3.1799628194648002E-2</v>
      </c>
      <c r="K4562" s="3">
        <v>27868.699999999979</v>
      </c>
      <c r="L4562" s="3" t="s">
        <v>18018</v>
      </c>
      <c r="M4562" s="8" t="str">
        <f ca="1">IFERROR(__xludf.DUMMYFUNCTION("REGEXREPLACE(F4211,""\D"", """")"),"#VALUE!")</f>
        <v>#VALUE!</v>
      </c>
    </row>
    <row r="4563" spans="1:13" ht="15.75" customHeight="1">
      <c r="A4563" s="1">
        <v>4212</v>
      </c>
      <c r="B4563" s="3">
        <v>4213</v>
      </c>
      <c r="C4563" s="3" t="s">
        <v>11332</v>
      </c>
      <c r="D4563" s="3">
        <v>0.16808443271130619</v>
      </c>
      <c r="E4563" s="3">
        <v>0.1338610859261179</v>
      </c>
      <c r="F4563" s="3">
        <v>0.62655601659751037</v>
      </c>
      <c r="G4563" s="3">
        <v>0.1327800829875519</v>
      </c>
      <c r="H4563" s="3">
        <v>0.1203319502074689</v>
      </c>
      <c r="I4563" s="3">
        <v>0.29460580912863071</v>
      </c>
      <c r="J4563" s="3">
        <v>4.0781251773019868E-2</v>
      </c>
      <c r="K4563" s="3">
        <v>27819.19999999999</v>
      </c>
      <c r="L4563" s="3" t="s">
        <v>18021</v>
      </c>
      <c r="M4563" s="8" t="str">
        <f ca="1">IFERROR(__xludf.DUMMYFUNCTION("REGEXREPLACE(F4214,""\D"", """")"),"#VALUE!")</f>
        <v>#VALUE!</v>
      </c>
    </row>
    <row r="4564" spans="1:13" ht="15.75" customHeight="1">
      <c r="A4564" s="1">
        <v>4213</v>
      </c>
      <c r="B4564" s="3">
        <v>4214</v>
      </c>
      <c r="C4564" s="3" t="s">
        <v>11335</v>
      </c>
      <c r="D4564" s="3">
        <v>0.21819517847029829</v>
      </c>
      <c r="E4564" s="3">
        <v>9.2929744525150293E-2</v>
      </c>
      <c r="F4564" s="3">
        <v>0.60360360360360366</v>
      </c>
      <c r="G4564" s="3">
        <v>0.12612612612612609</v>
      </c>
      <c r="H4564" s="3">
        <v>0.1621621621621622</v>
      </c>
      <c r="I4564" s="3">
        <v>0.33333333333333331</v>
      </c>
      <c r="J4564" s="3">
        <v>5.7710948655591968E-2</v>
      </c>
      <c r="K4564" s="3">
        <v>12250.900000000031</v>
      </c>
      <c r="L4564" s="3" t="s">
        <v>18022</v>
      </c>
      <c r="M4564" s="8" t="str">
        <f ca="1">IFERROR(__xludf.DUMMYFUNCTION("REGEXREPLACE(F4215,""\D"", """")"),"#VALUE!")</f>
        <v>#VALUE!</v>
      </c>
    </row>
    <row r="4565" spans="1:13" ht="15.75" customHeight="1">
      <c r="A4565" s="1">
        <v>4214</v>
      </c>
      <c r="B4565" s="3">
        <v>4215</v>
      </c>
      <c r="C4565" s="3" t="s">
        <v>11337</v>
      </c>
      <c r="D4565" s="3">
        <v>0.16417269904697621</v>
      </c>
      <c r="E4565" s="3">
        <v>0.23860170921176699</v>
      </c>
      <c r="F4565" s="3">
        <v>0.58536585365853655</v>
      </c>
      <c r="G4565" s="3">
        <v>9.3126385809312637E-2</v>
      </c>
      <c r="H4565" s="3">
        <v>0.1263858093126386</v>
      </c>
      <c r="I4565" s="3">
        <v>0.27272727272727271</v>
      </c>
      <c r="J4565" s="3">
        <v>3.4735061905773468E-2</v>
      </c>
      <c r="K4565" s="3">
        <v>50549.699999999568</v>
      </c>
      <c r="L4565" s="3" t="s">
        <v>18023</v>
      </c>
      <c r="M4565" s="8" t="str">
        <f ca="1">IFERROR(__xludf.DUMMYFUNCTION("REGEXREPLACE(F4216,""\D"", """")"),"#VALUE!")</f>
        <v>#VALUE!</v>
      </c>
    </row>
    <row r="4566" spans="1:13" ht="15.75" customHeight="1">
      <c r="A4566" s="1">
        <v>4216</v>
      </c>
      <c r="B4566" s="3">
        <v>4217</v>
      </c>
      <c r="C4566" s="3" t="s">
        <v>11343</v>
      </c>
      <c r="D4566" s="3">
        <v>0.27563450117500071</v>
      </c>
      <c r="E4566" s="3">
        <v>0.22148429043232121</v>
      </c>
      <c r="F4566" s="3">
        <v>0.60396039603960394</v>
      </c>
      <c r="G4566" s="3">
        <v>8.9108910891089105E-2</v>
      </c>
      <c r="H4566" s="3">
        <v>0.14851485148514851</v>
      </c>
      <c r="I4566" s="3">
        <v>0.26732673267326729</v>
      </c>
      <c r="J4566" s="3">
        <v>5.6448558372682957E-2</v>
      </c>
      <c r="K4566" s="3">
        <v>11409.60000000002</v>
      </c>
      <c r="L4566" s="3" t="s">
        <v>18025</v>
      </c>
      <c r="M4566" s="8" t="str">
        <f ca="1">IFERROR(__xludf.DUMMYFUNCTION("REGEXREPLACE(F4218,""\D"", """")"),"#VALUE!")</f>
        <v>#VALUE!</v>
      </c>
    </row>
    <row r="4567" spans="1:13" ht="15.75" customHeight="1">
      <c r="A4567" s="1">
        <v>4217</v>
      </c>
      <c r="B4567" s="3">
        <v>4218</v>
      </c>
      <c r="C4567" s="3" t="s">
        <v>11345</v>
      </c>
      <c r="D4567" s="3">
        <v>0.29935173431366568</v>
      </c>
      <c r="E4567" s="3">
        <v>0.47296696680602002</v>
      </c>
      <c r="F4567" s="3">
        <v>0.52380952380952384</v>
      </c>
      <c r="G4567" s="3">
        <v>8.3333333333333329E-2</v>
      </c>
      <c r="H4567" s="3">
        <v>5.9523809523809521E-2</v>
      </c>
      <c r="I4567" s="3">
        <v>0.1825396825396825</v>
      </c>
      <c r="J4567" s="3">
        <v>3.891351703664752E-2</v>
      </c>
      <c r="K4567" s="3">
        <v>26963.199999999972</v>
      </c>
      <c r="L4567" s="3" t="s">
        <v>18026</v>
      </c>
      <c r="M4567" s="8" t="str">
        <f ca="1">IFERROR(__xludf.DUMMYFUNCTION("REGEXREPLACE(F4219,""\D"", """")"),"#VALUE!")</f>
        <v>#VALUE!</v>
      </c>
    </row>
    <row r="4568" spans="1:13" ht="15.75" customHeight="1">
      <c r="A4568" s="1">
        <v>4218</v>
      </c>
      <c r="B4568" s="3">
        <v>4219</v>
      </c>
      <c r="C4568" s="3" t="s">
        <v>11348</v>
      </c>
      <c r="D4568" s="3">
        <v>0.29161417800441308</v>
      </c>
      <c r="E4568" s="3">
        <v>0.43027695108100988</v>
      </c>
      <c r="F4568" s="3">
        <v>0.53020134228187921</v>
      </c>
      <c r="G4568" s="3">
        <v>8.0536912751677847E-2</v>
      </c>
      <c r="H4568" s="3">
        <v>0.1006711409395973</v>
      </c>
      <c r="I4568" s="3">
        <v>0.2348993288590604</v>
      </c>
      <c r="J4568" s="3">
        <v>4.7091271953721793E-2</v>
      </c>
      <c r="K4568" s="3">
        <v>17188.700000000019</v>
      </c>
      <c r="L4568" s="3" t="s">
        <v>18027</v>
      </c>
      <c r="M4568" s="8" t="str">
        <f ca="1">IFERROR(__xludf.DUMMYFUNCTION("REGEXREPLACE(F4220,""\D"", """")"),"#VALUE!")</f>
        <v>#VALUE!</v>
      </c>
    </row>
    <row r="4569" spans="1:13" ht="15.75" customHeight="1">
      <c r="A4569" s="1">
        <v>4221</v>
      </c>
      <c r="B4569" s="3">
        <v>4222</v>
      </c>
      <c r="C4569" s="3" t="s">
        <v>11357</v>
      </c>
      <c r="D4569" s="3">
        <v>7.5720272625514035E-2</v>
      </c>
      <c r="E4569" s="3">
        <v>0.13670975802235369</v>
      </c>
      <c r="F4569" s="3">
        <v>0.61363636363636365</v>
      </c>
      <c r="G4569" s="3">
        <v>0.1818181818181818</v>
      </c>
      <c r="H4569" s="3">
        <v>0.13636363636363641</v>
      </c>
      <c r="I4569" s="3">
        <v>0.34090909090909088</v>
      </c>
      <c r="J4569" s="3">
        <v>1.9692424832395979E-2</v>
      </c>
      <c r="K4569" s="3">
        <v>5070.8999999999978</v>
      </c>
      <c r="L4569" s="3" t="s">
        <v>18030</v>
      </c>
      <c r="M4569" s="8" t="str">
        <f ca="1">IFERROR(__xludf.DUMMYFUNCTION("REGEXREPLACE(F4223,""\D"", """")"),"#VALUE!")</f>
        <v>#VALUE!</v>
      </c>
    </row>
    <row r="4570" spans="1:13" ht="15.75" customHeight="1">
      <c r="A4570" s="1">
        <v>4222</v>
      </c>
      <c r="B4570" s="3">
        <v>4223</v>
      </c>
      <c r="C4570" s="3" t="s">
        <v>11360</v>
      </c>
      <c r="D4570" s="3">
        <v>0.13890860256818899</v>
      </c>
      <c r="E4570" s="3">
        <v>0.2034104111901977</v>
      </c>
      <c r="F4570" s="3">
        <v>0.6179775280898876</v>
      </c>
      <c r="G4570" s="3">
        <v>9.7378277153558054E-2</v>
      </c>
      <c r="H4570" s="3">
        <v>0.1348314606741573</v>
      </c>
      <c r="I4570" s="3">
        <v>0.2696629213483146</v>
      </c>
      <c r="J4570" s="3">
        <v>3.0541701748537521E-2</v>
      </c>
      <c r="K4570" s="3">
        <v>29302.399999999961</v>
      </c>
      <c r="L4570" s="3" t="s">
        <v>18031</v>
      </c>
      <c r="M4570" s="8" t="str">
        <f ca="1">IFERROR(__xludf.DUMMYFUNCTION("REGEXREPLACE(F4224,""\D"", """")"),"#VALUE!")</f>
        <v>#VALUE!</v>
      </c>
    </row>
    <row r="4571" spans="1:13" ht="15.75" customHeight="1">
      <c r="A4571" s="1">
        <v>4223</v>
      </c>
      <c r="B4571" s="3">
        <v>4224</v>
      </c>
      <c r="C4571" s="3" t="s">
        <v>11362</v>
      </c>
      <c r="D4571" s="3">
        <v>0.1402855435063371</v>
      </c>
      <c r="E4571" s="3">
        <v>0.81478161738040744</v>
      </c>
      <c r="F4571" s="3">
        <v>0.53787878787878785</v>
      </c>
      <c r="G4571" s="3">
        <v>5.0505050505050497E-2</v>
      </c>
      <c r="H4571" s="3">
        <v>3.03030303030303E-2</v>
      </c>
      <c r="I4571" s="3">
        <v>0.1237373737373737</v>
      </c>
      <c r="J4571" s="3">
        <v>1.008404572885699E-2</v>
      </c>
      <c r="K4571" s="3">
        <v>41117.999999999709</v>
      </c>
      <c r="L4571" s="3" t="s">
        <v>18032</v>
      </c>
      <c r="M4571" s="8" t="str">
        <f ca="1">IFERROR(__xludf.DUMMYFUNCTION("REGEXREPLACE(F4225,""\D"", """")"),"#VALUE!")</f>
        <v>#VALUE!</v>
      </c>
    </row>
    <row r="4572" spans="1:13" ht="15.75" customHeight="1">
      <c r="A4572" s="1">
        <v>4225</v>
      </c>
      <c r="B4572" s="3">
        <v>4226</v>
      </c>
      <c r="C4572" s="3" t="s">
        <v>11367</v>
      </c>
      <c r="D4572" s="3">
        <v>0.15904470841346699</v>
      </c>
      <c r="E4572" s="3">
        <v>0.2054361103521887</v>
      </c>
      <c r="F4572" s="3">
        <v>0.57370517928286857</v>
      </c>
      <c r="G4572" s="3">
        <v>9.9601593625498003E-2</v>
      </c>
      <c r="H4572" s="3">
        <v>0.13147410358565739</v>
      </c>
      <c r="I4572" s="3">
        <v>0.27490039840637448</v>
      </c>
      <c r="J4572" s="3">
        <v>3.4809100861403389E-2</v>
      </c>
      <c r="K4572" s="3">
        <v>28591.5</v>
      </c>
      <c r="L4572" s="3" t="s">
        <v>18034</v>
      </c>
      <c r="M4572" s="8" t="str">
        <f ca="1">IFERROR(__xludf.DUMMYFUNCTION("REGEXREPLACE(F4227,""\D"", """")"),"#VALUE!")</f>
        <v>#VALUE!</v>
      </c>
    </row>
    <row r="4573" spans="1:13" ht="15.75" customHeight="1">
      <c r="A4573" s="1">
        <v>4227</v>
      </c>
      <c r="B4573" s="3">
        <v>4228</v>
      </c>
      <c r="C4573" s="3" t="s">
        <v>11372</v>
      </c>
      <c r="D4573" s="3">
        <v>0.13626257940755179</v>
      </c>
      <c r="E4573" s="3">
        <v>0.2535649711355491</v>
      </c>
      <c r="F4573" s="3">
        <v>0.6113989637305699</v>
      </c>
      <c r="G4573" s="3">
        <v>9.3264248704663211E-2</v>
      </c>
      <c r="H4573" s="3">
        <v>0.1243523316062176</v>
      </c>
      <c r="I4573" s="3">
        <v>0.233160621761658</v>
      </c>
      <c r="J4573" s="3">
        <v>2.7531236686800471E-2</v>
      </c>
      <c r="K4573" s="3">
        <v>20856.700000000019</v>
      </c>
      <c r="L4573" s="3" t="s">
        <v>18036</v>
      </c>
      <c r="M4573" s="8" t="str">
        <f ca="1">IFERROR(__xludf.DUMMYFUNCTION("REGEXREPLACE(F4229,""\D"", """")"),"#VALUE!")</f>
        <v>#VALUE!</v>
      </c>
    </row>
    <row r="4574" spans="1:13" ht="15.75" customHeight="1">
      <c r="A4574" s="1">
        <v>4229</v>
      </c>
      <c r="B4574" s="3">
        <v>4230</v>
      </c>
      <c r="C4574" s="3" t="s">
        <v>11377</v>
      </c>
      <c r="D4574" s="3">
        <v>0.1884031963235332</v>
      </c>
      <c r="E4574" s="3">
        <v>0.51361525224957627</v>
      </c>
      <c r="F4574" s="3">
        <v>0.51699029126213591</v>
      </c>
      <c r="G4574" s="3">
        <v>5.8252427184466021E-2</v>
      </c>
      <c r="H4574" s="3">
        <v>5.3398058252427182E-2</v>
      </c>
      <c r="I4574" s="3">
        <v>0.16019417475728159</v>
      </c>
      <c r="J4574" s="3">
        <v>1.961972978019583E-2</v>
      </c>
      <c r="K4574" s="3">
        <v>45053.499999999629</v>
      </c>
      <c r="L4574" s="3" t="s">
        <v>18038</v>
      </c>
      <c r="M4574" s="8" t="str">
        <f ca="1">IFERROR(__xludf.DUMMYFUNCTION("REGEXREPLACE(F4231,""\D"", """")"),"#VALUE!")</f>
        <v>#VALUE!</v>
      </c>
    </row>
    <row r="4575" spans="1:13" ht="15.75" customHeight="1">
      <c r="A4575" s="1">
        <v>4232</v>
      </c>
      <c r="B4575" s="3">
        <v>4233</v>
      </c>
      <c r="C4575" s="3" t="s">
        <v>11385</v>
      </c>
      <c r="D4575" s="3">
        <v>0.16384494260404131</v>
      </c>
      <c r="E4575" s="3">
        <v>0.12417441769869141</v>
      </c>
      <c r="F4575" s="3">
        <v>0.63247863247863245</v>
      </c>
      <c r="G4575" s="3">
        <v>0.14529914529914531</v>
      </c>
      <c r="H4575" s="3">
        <v>0.12820512820512819</v>
      </c>
      <c r="I4575" s="3">
        <v>0.32193732193732189</v>
      </c>
      <c r="J4575" s="3">
        <v>4.3621301044859437E-2</v>
      </c>
      <c r="K4575" s="3">
        <v>39585.299999999763</v>
      </c>
      <c r="L4575" s="3" t="s">
        <v>18041</v>
      </c>
      <c r="M4575" s="8" t="str">
        <f ca="1">IFERROR(__xludf.DUMMYFUNCTION("REGEXREPLACE(F4234,""\D"", """")"),"#VALUE!")</f>
        <v>#VALUE!</v>
      </c>
    </row>
    <row r="4576" spans="1:13" ht="15.75" customHeight="1">
      <c r="A4576" s="1">
        <v>4234</v>
      </c>
      <c r="B4576" s="3">
        <v>4235</v>
      </c>
      <c r="C4576" s="3" t="s">
        <v>11391</v>
      </c>
      <c r="D4576" s="3">
        <v>0.16687199791530491</v>
      </c>
      <c r="E4576" s="3">
        <v>0.1914689652623387</v>
      </c>
      <c r="F4576" s="3">
        <v>0.62121212121212122</v>
      </c>
      <c r="G4576" s="3">
        <v>0.13636363636363641</v>
      </c>
      <c r="H4576" s="3">
        <v>0.15909090909090909</v>
      </c>
      <c r="I4576" s="3">
        <v>0.34848484848484851</v>
      </c>
      <c r="J4576" s="3">
        <v>4.6225210829139773E-2</v>
      </c>
      <c r="K4576" s="3">
        <v>15497.70000000003</v>
      </c>
      <c r="L4576" s="3" t="s">
        <v>18043</v>
      </c>
      <c r="M4576" s="8" t="str">
        <f ca="1">IFERROR(__xludf.DUMMYFUNCTION("REGEXREPLACE(F4236,""\D"", """")"),"#VALUE!")</f>
        <v>#VALUE!</v>
      </c>
    </row>
    <row r="4577" spans="1:13" ht="15.75" customHeight="1">
      <c r="A4577" s="1">
        <v>4235</v>
      </c>
      <c r="B4577" s="3">
        <v>4236</v>
      </c>
      <c r="C4577" s="3" t="s">
        <v>11393</v>
      </c>
      <c r="D4577" s="3">
        <v>0.15273041937122431</v>
      </c>
      <c r="E4577" s="3">
        <v>0.194301271127923</v>
      </c>
      <c r="F4577" s="3">
        <v>0.62173913043478257</v>
      </c>
      <c r="G4577" s="3">
        <v>0.11304347826086961</v>
      </c>
      <c r="H4577" s="3">
        <v>0.1347826086956522</v>
      </c>
      <c r="I4577" s="3">
        <v>0.27826086956521739</v>
      </c>
      <c r="J4577" s="3">
        <v>3.6058251545090458E-2</v>
      </c>
      <c r="K4577" s="3">
        <v>26104.700000000012</v>
      </c>
      <c r="L4577" s="3" t="s">
        <v>18044</v>
      </c>
      <c r="M4577" s="8" t="str">
        <f ca="1">IFERROR(__xludf.DUMMYFUNCTION("REGEXREPLACE(F4237,""\D"", """")"),"#VALUE!")</f>
        <v>#VALUE!</v>
      </c>
    </row>
    <row r="4578" spans="1:13" ht="15.75" customHeight="1">
      <c r="A4578" s="1">
        <v>4236</v>
      </c>
      <c r="B4578" s="3">
        <v>4237</v>
      </c>
      <c r="C4578" s="3" t="s">
        <v>11395</v>
      </c>
      <c r="D4578" s="3">
        <v>0.19428185593034319</v>
      </c>
      <c r="E4578" s="3">
        <v>0.24291214588595009</v>
      </c>
      <c r="F4578" s="3">
        <v>0.63700234192037475</v>
      </c>
      <c r="G4578" s="3">
        <v>8.899297423887588E-2</v>
      </c>
      <c r="H4578" s="3">
        <v>0.117096018735363</v>
      </c>
      <c r="I4578" s="3">
        <v>0.24824355971896961</v>
      </c>
      <c r="J4578" s="3">
        <v>3.8528504821836701E-2</v>
      </c>
      <c r="K4578" s="3">
        <v>45526.699999999633</v>
      </c>
      <c r="L4578" s="3" t="s">
        <v>18045</v>
      </c>
      <c r="M4578" s="8" t="str">
        <f ca="1">IFERROR(__xludf.DUMMYFUNCTION("REGEXREPLACE(F4238,""\D"", """")"),"#VALUE!")</f>
        <v>#VALUE!</v>
      </c>
    </row>
    <row r="4579" spans="1:13" ht="15.75" customHeight="1">
      <c r="A4579" s="1">
        <v>4238</v>
      </c>
      <c r="B4579" s="3">
        <v>4239</v>
      </c>
      <c r="C4579" s="3" t="s">
        <v>11401</v>
      </c>
      <c r="D4579" s="3">
        <v>0.12613034290178021</v>
      </c>
      <c r="E4579" s="3">
        <v>0.26731093401504208</v>
      </c>
      <c r="F4579" s="3">
        <v>0.61611374407582942</v>
      </c>
      <c r="G4579" s="3">
        <v>0.1042654028436019</v>
      </c>
      <c r="H4579" s="3">
        <v>8.0568720379146919E-2</v>
      </c>
      <c r="I4579" s="3">
        <v>0.23933649289099529</v>
      </c>
      <c r="J4579" s="3">
        <v>2.2351556220019091E-2</v>
      </c>
      <c r="K4579" s="3">
        <v>45702.099999999627</v>
      </c>
      <c r="L4579" s="3" t="s">
        <v>18047</v>
      </c>
      <c r="M4579" s="8" t="str">
        <f ca="1">IFERROR(__xludf.DUMMYFUNCTION("REGEXREPLACE(F4240,""\D"", """")"),"#VALUE!")</f>
        <v>#VALUE!</v>
      </c>
    </row>
    <row r="4580" spans="1:13" ht="15.75" customHeight="1">
      <c r="A4580" s="1">
        <v>4239</v>
      </c>
      <c r="B4580" s="3">
        <v>4240</v>
      </c>
      <c r="C4580" s="3" t="s">
        <v>11404</v>
      </c>
      <c r="D4580" s="3">
        <v>0.18396134981648141</v>
      </c>
      <c r="E4580" s="3">
        <v>0.2057989716533607</v>
      </c>
      <c r="F4580" s="3">
        <v>0.6</v>
      </c>
      <c r="G4580" s="3">
        <v>9.8461538461538461E-2</v>
      </c>
      <c r="H4580" s="3">
        <v>0.12</v>
      </c>
      <c r="I4580" s="3">
        <v>0.28000000000000003</v>
      </c>
      <c r="J4580" s="3">
        <v>3.8545836849755183E-2</v>
      </c>
      <c r="K4580" s="3">
        <v>37388.299999999806</v>
      </c>
      <c r="L4580" s="3" t="s">
        <v>18048</v>
      </c>
      <c r="M4580" s="8" t="str">
        <f ca="1">IFERROR(__xludf.DUMMYFUNCTION("REGEXREPLACE(F4241,""\D"", """")"),"#VALUE!")</f>
        <v>#VALUE!</v>
      </c>
    </row>
    <row r="4581" spans="1:13" ht="15.75" customHeight="1">
      <c r="A4581" s="1">
        <v>4240</v>
      </c>
      <c r="B4581" s="3">
        <v>4241</v>
      </c>
      <c r="C4581" s="3" t="s">
        <v>11407</v>
      </c>
      <c r="D4581" s="3">
        <v>0.29840145296713988</v>
      </c>
      <c r="E4581" s="3">
        <v>0.2344641314812779</v>
      </c>
      <c r="F4581" s="3">
        <v>0.5</v>
      </c>
      <c r="G4581" s="3">
        <v>0.1111111111111111</v>
      </c>
      <c r="H4581" s="3">
        <v>5.5555555555555552E-2</v>
      </c>
      <c r="I4581" s="3">
        <v>0.22222222222222221</v>
      </c>
      <c r="J4581" s="3">
        <v>2.5645603787778231E-2</v>
      </c>
      <c r="K4581" s="3">
        <v>4216.3999999999978</v>
      </c>
      <c r="L4581" s="3" t="s">
        <v>18049</v>
      </c>
      <c r="M4581" s="8" t="str">
        <f ca="1">IFERROR(__xludf.DUMMYFUNCTION("REGEXREPLACE(F4242,""\D"", """")"),"#VALUE!")</f>
        <v>#VALUE!</v>
      </c>
    </row>
    <row r="4582" spans="1:13" ht="15.75" customHeight="1">
      <c r="A4582" s="1">
        <v>4241</v>
      </c>
      <c r="B4582" s="3">
        <v>4242</v>
      </c>
      <c r="C4582" s="3" t="s">
        <v>11409</v>
      </c>
      <c r="D4582" s="3">
        <v>0.17875256650003721</v>
      </c>
      <c r="E4582" s="3">
        <v>0.42687697350571041</v>
      </c>
      <c r="F4582" s="3">
        <v>0.54214559386973182</v>
      </c>
      <c r="G4582" s="3">
        <v>8.0459770114942528E-2</v>
      </c>
      <c r="H4582" s="3">
        <v>7.8544061302681989E-2</v>
      </c>
      <c r="I4582" s="3">
        <v>0.19157088122605359</v>
      </c>
      <c r="J4582" s="3">
        <v>2.7443774727361491E-2</v>
      </c>
      <c r="K4582" s="3">
        <v>58060.899999999441</v>
      </c>
      <c r="L4582" s="3" t="s">
        <v>18050</v>
      </c>
      <c r="M4582" s="8" t="str">
        <f ca="1">IFERROR(__xludf.DUMMYFUNCTION("REGEXREPLACE(F4243,""\D"", """")"),"#VALUE!")</f>
        <v>#VALUE!</v>
      </c>
    </row>
    <row r="4583" spans="1:13" ht="15.75" customHeight="1">
      <c r="A4583" s="1">
        <v>4243</v>
      </c>
      <c r="B4583" s="3">
        <v>4244</v>
      </c>
      <c r="C4583" s="3" t="s">
        <v>11414</v>
      </c>
      <c r="D4583" s="3">
        <v>0.23699135687171211</v>
      </c>
      <c r="E4583" s="3">
        <v>0.81963591329392738</v>
      </c>
      <c r="F4583" s="3">
        <v>0.45606694560669458</v>
      </c>
      <c r="G4583" s="3">
        <v>5.0209205020920501E-2</v>
      </c>
      <c r="H4583" s="3">
        <v>4.6025104602510462E-2</v>
      </c>
      <c r="I4583" s="3">
        <v>0.1213389121338912</v>
      </c>
      <c r="J4583" s="3">
        <v>1.9653151633084381E-2</v>
      </c>
      <c r="K4583" s="3">
        <v>26873.499999999989</v>
      </c>
      <c r="L4583" s="3" t="s">
        <v>18052</v>
      </c>
      <c r="M4583" s="8" t="str">
        <f ca="1">IFERROR(__xludf.DUMMYFUNCTION("REGEXREPLACE(F4245,""\D"", """")"),"#VALUE!")</f>
        <v>#VALUE!</v>
      </c>
    </row>
    <row r="4584" spans="1:13" ht="15.75" customHeight="1">
      <c r="A4584" s="1">
        <v>4244</v>
      </c>
      <c r="B4584" s="3">
        <v>4245</v>
      </c>
      <c r="C4584" s="3" t="s">
        <v>11416</v>
      </c>
      <c r="D4584" s="3">
        <v>0.1534703126001461</v>
      </c>
      <c r="E4584" s="3">
        <v>0.15837583716659559</v>
      </c>
      <c r="F4584" s="3">
        <v>0.62571428571428567</v>
      </c>
      <c r="G4584" s="3">
        <v>0.1085714285714286</v>
      </c>
      <c r="H4584" s="3">
        <v>0.1228571428571429</v>
      </c>
      <c r="I4584" s="3">
        <v>0.2742857142857143</v>
      </c>
      <c r="J4584" s="3">
        <v>3.4342094284358977E-2</v>
      </c>
      <c r="K4584" s="3">
        <v>38014.099999999773</v>
      </c>
      <c r="L4584" s="3" t="s">
        <v>18053</v>
      </c>
      <c r="M4584" s="8" t="str">
        <f ca="1">IFERROR(__xludf.DUMMYFUNCTION("REGEXREPLACE(F4246,""\D"", """")"),"#VALUE!")</f>
        <v>#VALUE!</v>
      </c>
    </row>
    <row r="4585" spans="1:13" ht="15.75" customHeight="1">
      <c r="A4585" s="1">
        <v>4246</v>
      </c>
      <c r="B4585" s="3">
        <v>4247</v>
      </c>
      <c r="C4585" s="3" t="s">
        <v>11422</v>
      </c>
      <c r="D4585" s="3">
        <v>0.1553815368386392</v>
      </c>
      <c r="E4585" s="3">
        <v>0.24985511778892611</v>
      </c>
      <c r="F4585" s="3">
        <v>0.62215909090909094</v>
      </c>
      <c r="G4585" s="3">
        <v>0.10227272727272731</v>
      </c>
      <c r="H4585" s="3">
        <v>9.0909090909090912E-2</v>
      </c>
      <c r="I4585" s="3">
        <v>0.24147727272727271</v>
      </c>
      <c r="J4585" s="3">
        <v>2.877998707743978E-2</v>
      </c>
      <c r="K4585" s="3">
        <v>38638.299999999777</v>
      </c>
      <c r="L4585" s="3" t="s">
        <v>18055</v>
      </c>
      <c r="M4585" s="8" t="str">
        <f ca="1">IFERROR(__xludf.DUMMYFUNCTION("REGEXREPLACE(F4248,""\D"", """")"),"#VALUE!")</f>
        <v>#VALUE!</v>
      </c>
    </row>
    <row r="4586" spans="1:13" ht="15.75" customHeight="1">
      <c r="A4586" s="1">
        <v>4247</v>
      </c>
      <c r="B4586" s="3">
        <v>4248</v>
      </c>
      <c r="C4586" s="3" t="s">
        <v>11424</v>
      </c>
      <c r="D4586" s="3">
        <v>0.22712004306313779</v>
      </c>
      <c r="E4586" s="3">
        <v>0.2189894161786487</v>
      </c>
      <c r="F4586" s="3">
        <v>0.62132352941176472</v>
      </c>
      <c r="G4586" s="3">
        <v>8.455882352941177E-2</v>
      </c>
      <c r="H4586" s="3">
        <v>0.12132352941176471</v>
      </c>
      <c r="I4586" s="3">
        <v>0.2389705882352941</v>
      </c>
      <c r="J4586" s="3">
        <v>4.3922322980365407E-2</v>
      </c>
      <c r="K4586" s="3">
        <v>29954.99999999992</v>
      </c>
      <c r="L4586" s="3" t="s">
        <v>18056</v>
      </c>
      <c r="M4586" s="8" t="str">
        <f ca="1">IFERROR(__xludf.DUMMYFUNCTION("REGEXREPLACE(F4249,""\D"", """")"),"#VALUE!")</f>
        <v>#VALUE!</v>
      </c>
    </row>
    <row r="4587" spans="1:13" ht="15.75" customHeight="1">
      <c r="A4587" s="1">
        <v>4249</v>
      </c>
      <c r="B4587" s="3">
        <v>4250</v>
      </c>
      <c r="C4587" s="3" t="s">
        <v>11430</v>
      </c>
      <c r="D4587" s="3">
        <v>0.14098008657144029</v>
      </c>
      <c r="E4587" s="3">
        <v>0.2079900822515055</v>
      </c>
      <c r="F4587" s="3">
        <v>0.60049627791563276</v>
      </c>
      <c r="G4587" s="3">
        <v>9.9255583126550875E-2</v>
      </c>
      <c r="H4587" s="3">
        <v>0.14143920595533499</v>
      </c>
      <c r="I4587" s="3">
        <v>0.28535980148883372</v>
      </c>
      <c r="J4587" s="3">
        <v>3.2562616602317532E-2</v>
      </c>
      <c r="K4587" s="3">
        <v>45338.399999999638</v>
      </c>
      <c r="L4587" s="3" t="s">
        <v>18058</v>
      </c>
      <c r="M4587" s="8" t="str">
        <f ca="1">IFERROR(__xludf.DUMMYFUNCTION("REGEXREPLACE(F4251,""\D"", """")"),"#VALUE!")</f>
        <v>#VALUE!</v>
      </c>
    </row>
    <row r="4588" spans="1:13" ht="15.75" customHeight="1">
      <c r="A4588" s="1">
        <v>4250</v>
      </c>
      <c r="B4588" s="3">
        <v>4251</v>
      </c>
      <c r="C4588" s="3" t="s">
        <v>11432</v>
      </c>
      <c r="D4588" s="3">
        <v>0.20410546724428591</v>
      </c>
      <c r="E4588" s="3">
        <v>0.21476319809021679</v>
      </c>
      <c r="F4588" s="3">
        <v>0.6166666666666667</v>
      </c>
      <c r="G4588" s="3">
        <v>7.7777777777777779E-2</v>
      </c>
      <c r="H4588" s="3">
        <v>7.7777777777777779E-2</v>
      </c>
      <c r="I4588" s="3">
        <v>0.25</v>
      </c>
      <c r="J4588" s="3">
        <v>2.844075677409013E-2</v>
      </c>
      <c r="K4588" s="3">
        <v>19222.400000000009</v>
      </c>
      <c r="L4588" s="3" t="s">
        <v>18059</v>
      </c>
      <c r="M4588" s="8" t="str">
        <f ca="1">IFERROR(__xludf.DUMMYFUNCTION("REGEXREPLACE(F4252,""\D"", """")"),"#VALUE!")</f>
        <v>#VALUE!</v>
      </c>
    </row>
    <row r="4589" spans="1:13" ht="15.75" customHeight="1">
      <c r="A4589" s="1">
        <v>4253</v>
      </c>
      <c r="B4589" s="3">
        <v>4254</v>
      </c>
      <c r="C4589" s="3" t="s">
        <v>11440</v>
      </c>
      <c r="D4589" s="3">
        <v>0.15642662619840511</v>
      </c>
      <c r="E4589" s="3">
        <v>0.86428174203133967</v>
      </c>
      <c r="F4589" s="3">
        <v>0.5399568034557235</v>
      </c>
      <c r="G4589" s="3">
        <v>6.0475161987041039E-2</v>
      </c>
      <c r="H4589" s="3">
        <v>3.2397408207343423E-2</v>
      </c>
      <c r="I4589" s="3">
        <v>0.12095032397408211</v>
      </c>
      <c r="J4589" s="3">
        <v>1.322316487582457E-2</v>
      </c>
      <c r="K4589" s="3">
        <v>48329.999999999563</v>
      </c>
      <c r="L4589" s="3" t="s">
        <v>18062</v>
      </c>
      <c r="M4589" s="8" t="str">
        <f ca="1">IFERROR(__xludf.DUMMYFUNCTION("REGEXREPLACE(F4255,""\D"", """")"),"#VALUE!")</f>
        <v>#VALUE!</v>
      </c>
    </row>
    <row r="4590" spans="1:13" ht="15.75" customHeight="1">
      <c r="A4590" s="1">
        <v>4255</v>
      </c>
      <c r="B4590" s="3">
        <v>4256</v>
      </c>
      <c r="C4590" s="3" t="s">
        <v>11445</v>
      </c>
      <c r="D4590" s="3">
        <v>0.1374119581017326</v>
      </c>
      <c r="E4590" s="3">
        <v>0.19517340709801059</v>
      </c>
      <c r="F4590" s="3">
        <v>0.57665903890160186</v>
      </c>
      <c r="G4590" s="3">
        <v>0.10526315789473679</v>
      </c>
      <c r="H4590" s="3">
        <v>0.1212814645308924</v>
      </c>
      <c r="I4590" s="3">
        <v>0.27688787185354691</v>
      </c>
      <c r="J4590" s="3">
        <v>3.0256551013807809E-2</v>
      </c>
      <c r="K4590" s="3">
        <v>48438.299999999603</v>
      </c>
      <c r="L4590" s="3" t="s">
        <v>18064</v>
      </c>
      <c r="M4590" s="8" t="str">
        <f ca="1">IFERROR(__xludf.DUMMYFUNCTION("REGEXREPLACE(F4257,""\D"", """")"),"#VALUE!")</f>
        <v>#VALUE!</v>
      </c>
    </row>
    <row r="4591" spans="1:13" ht="15.75" customHeight="1">
      <c r="A4591" s="1">
        <v>4256</v>
      </c>
      <c r="B4591" s="3">
        <v>4257</v>
      </c>
      <c r="C4591" s="3" t="s">
        <v>11447</v>
      </c>
      <c r="D4591" s="3">
        <v>0.22338513247455941</v>
      </c>
      <c r="E4591" s="3">
        <v>0.66702804031224328</v>
      </c>
      <c r="F4591" s="3">
        <v>0.50285714285714289</v>
      </c>
      <c r="G4591" s="3">
        <v>5.7142857142857141E-2</v>
      </c>
      <c r="H4591" s="3">
        <v>2.8571428571428571E-2</v>
      </c>
      <c r="I4591" s="3">
        <v>0.13142857142857139</v>
      </c>
      <c r="J4591" s="3">
        <v>1.6755514637789438E-2</v>
      </c>
      <c r="K4591" s="3">
        <v>37509.099999999788</v>
      </c>
      <c r="L4591" s="3" t="s">
        <v>18065</v>
      </c>
      <c r="M4591" s="8" t="str">
        <f ca="1">IFERROR(__xludf.DUMMYFUNCTION("REGEXREPLACE(F4258,""\D"", """")"),"#VALUE!")</f>
        <v>#VALUE!</v>
      </c>
    </row>
    <row r="4592" spans="1:13" ht="15.75" customHeight="1">
      <c r="A4592" s="1">
        <v>4257</v>
      </c>
      <c r="B4592" s="3">
        <v>4258</v>
      </c>
      <c r="C4592" s="3" t="s">
        <v>11449</v>
      </c>
      <c r="D4592" s="3">
        <v>0.1688208087926745</v>
      </c>
      <c r="E4592" s="3">
        <v>0.19632526922369431</v>
      </c>
      <c r="F4592" s="3">
        <v>0.63862928348909653</v>
      </c>
      <c r="G4592" s="3">
        <v>9.657320872274143E-2</v>
      </c>
      <c r="H4592" s="3">
        <v>0.13395638629283491</v>
      </c>
      <c r="I4592" s="3">
        <v>0.28037383177570091</v>
      </c>
      <c r="J4592" s="3">
        <v>3.7108371277539458E-2</v>
      </c>
      <c r="K4592" s="3">
        <v>34806.899999999849</v>
      </c>
      <c r="L4592" s="3" t="s">
        <v>18066</v>
      </c>
      <c r="M4592" s="8" t="str">
        <f ca="1">IFERROR(__xludf.DUMMYFUNCTION("REGEXREPLACE(F4259,""\D"", """")"),"#VALUE!")</f>
        <v>#VALUE!</v>
      </c>
    </row>
    <row r="4593" spans="1:13" ht="15.75" customHeight="1">
      <c r="A4593" s="1">
        <v>4259</v>
      </c>
      <c r="B4593" s="3">
        <v>4260</v>
      </c>
      <c r="C4593" s="3" t="s">
        <v>11454</v>
      </c>
      <c r="D4593" s="3">
        <v>0.22354338295235129</v>
      </c>
      <c r="E4593" s="3">
        <v>0.47606176780892689</v>
      </c>
      <c r="F4593" s="3">
        <v>0.4642857142857143</v>
      </c>
      <c r="G4593" s="3">
        <v>0.12202380952380951</v>
      </c>
      <c r="H4593" s="3">
        <v>5.9523809523809521E-2</v>
      </c>
      <c r="I4593" s="3">
        <v>0.21130952380952381</v>
      </c>
      <c r="J4593" s="3">
        <v>3.7077607086952721E-2</v>
      </c>
      <c r="K4593" s="3">
        <v>38456.19999999983</v>
      </c>
      <c r="L4593" s="3" t="s">
        <v>18068</v>
      </c>
      <c r="M4593" s="8" t="str">
        <f ca="1">IFERROR(__xludf.DUMMYFUNCTION("REGEXREPLACE(F4261,""\D"", """")"),"#VALUE!")</f>
        <v>#VALUE!</v>
      </c>
    </row>
    <row r="4594" spans="1:13" ht="15.75" customHeight="1">
      <c r="A4594" s="1">
        <v>4261</v>
      </c>
      <c r="B4594" s="3">
        <v>4262</v>
      </c>
      <c r="C4594" s="3" t="s">
        <v>11459</v>
      </c>
      <c r="D4594" s="3">
        <v>0.23611634643614801</v>
      </c>
      <c r="E4594" s="3">
        <v>0.81982807015609438</v>
      </c>
      <c r="F4594" s="3">
        <v>0.54427083333333337</v>
      </c>
      <c r="G4594" s="3">
        <v>4.9479166666666657E-2</v>
      </c>
      <c r="H4594" s="3">
        <v>2.8645833333333329E-2</v>
      </c>
      <c r="I4594" s="3">
        <v>0.1197916666666667</v>
      </c>
      <c r="J4594" s="3">
        <v>1.625969129801938E-2</v>
      </c>
      <c r="K4594" s="3">
        <v>40110.799999999748</v>
      </c>
      <c r="L4594" s="3" t="s">
        <v>18070</v>
      </c>
      <c r="M4594" s="8" t="str">
        <f ca="1">IFERROR(__xludf.DUMMYFUNCTION("REGEXREPLACE(F4263,""\D"", """")"),"#VALUE!")</f>
        <v>#VALUE!</v>
      </c>
    </row>
    <row r="4595" spans="1:13" ht="15.75" customHeight="1">
      <c r="A4595" s="1">
        <v>4262</v>
      </c>
      <c r="B4595" s="3">
        <v>4263</v>
      </c>
      <c r="C4595" s="3" t="s">
        <v>11461</v>
      </c>
      <c r="D4595" s="3">
        <v>0.17490233716521369</v>
      </c>
      <c r="E4595" s="3">
        <v>0.16618032775308089</v>
      </c>
      <c r="F4595" s="3">
        <v>0.59515570934256057</v>
      </c>
      <c r="G4595" s="3">
        <v>0.1003460207612457</v>
      </c>
      <c r="H4595" s="3">
        <v>0.1176470588235294</v>
      </c>
      <c r="I4595" s="3">
        <v>0.25259515570934249</v>
      </c>
      <c r="J4595" s="3">
        <v>3.6445257185608461E-2</v>
      </c>
      <c r="K4595" s="3">
        <v>32260.999999999909</v>
      </c>
      <c r="L4595" s="3" t="s">
        <v>18071</v>
      </c>
      <c r="M4595" s="8" t="str">
        <f ca="1">IFERROR(__xludf.DUMMYFUNCTION("REGEXREPLACE(F4264,""\D"", """")"),"#VALUE!")</f>
        <v>#VALUE!</v>
      </c>
    </row>
    <row r="4596" spans="1:13" ht="15.75" customHeight="1">
      <c r="A4596" s="1">
        <v>4263</v>
      </c>
      <c r="B4596" s="3">
        <v>4264</v>
      </c>
      <c r="C4596" s="3" t="s">
        <v>11463</v>
      </c>
      <c r="D4596" s="3">
        <v>0.15823767257541599</v>
      </c>
      <c r="E4596" s="3">
        <v>9.5715266325669568E-2</v>
      </c>
      <c r="F4596" s="3">
        <v>0.6470588235294118</v>
      </c>
      <c r="G4596" s="3">
        <v>0.10784313725490199</v>
      </c>
      <c r="H4596" s="3">
        <v>0.1764705882352941</v>
      </c>
      <c r="I4596" s="3">
        <v>0.31372549019607843</v>
      </c>
      <c r="J4596" s="3">
        <v>3.9795401194524287E-2</v>
      </c>
      <c r="K4596" s="3">
        <v>11104.90000000002</v>
      </c>
      <c r="L4596" s="3" t="s">
        <v>18072</v>
      </c>
      <c r="M4596" s="8" t="str">
        <f ca="1">IFERROR(__xludf.DUMMYFUNCTION("REGEXREPLACE(F4265,""\D"", """")"),"#VALUE!")</f>
        <v>#VALUE!</v>
      </c>
    </row>
    <row r="4597" spans="1:13" ht="15.75" customHeight="1">
      <c r="A4597" s="1">
        <v>4264</v>
      </c>
      <c r="B4597" s="3">
        <v>4265</v>
      </c>
      <c r="C4597" s="3" t="s">
        <v>11466</v>
      </c>
      <c r="D4597" s="3">
        <v>0.18410069969938681</v>
      </c>
      <c r="E4597" s="3">
        <v>0.27141520312771789</v>
      </c>
      <c r="F4597" s="3">
        <v>0.60079051383399207</v>
      </c>
      <c r="G4597" s="3">
        <v>9.0909090909090912E-2</v>
      </c>
      <c r="H4597" s="3">
        <v>9.0909090909090912E-2</v>
      </c>
      <c r="I4597" s="3">
        <v>0.2134387351778656</v>
      </c>
      <c r="J4597" s="3">
        <v>3.1452722478924083E-2</v>
      </c>
      <c r="K4597" s="3">
        <v>26711.599999999959</v>
      </c>
      <c r="L4597" s="3" t="s">
        <v>18073</v>
      </c>
      <c r="M4597" s="8" t="str">
        <f ca="1">IFERROR(__xludf.DUMMYFUNCTION("REGEXREPLACE(F4266,""\D"", """")"),"#VALUE!")</f>
        <v>#VALUE!</v>
      </c>
    </row>
    <row r="4598" spans="1:13" ht="15.75" customHeight="1">
      <c r="A4598" s="1">
        <v>4266</v>
      </c>
      <c r="B4598" s="3">
        <v>4267</v>
      </c>
      <c r="C4598" s="3" t="s">
        <v>11471</v>
      </c>
      <c r="D4598" s="3">
        <v>0.15653827072998869</v>
      </c>
      <c r="E4598" s="3">
        <v>0.14160552306467911</v>
      </c>
      <c r="F4598" s="3">
        <v>0.61788617886178865</v>
      </c>
      <c r="G4598" s="3">
        <v>0.12601626016260159</v>
      </c>
      <c r="H4598" s="3">
        <v>0.1097560975609756</v>
      </c>
      <c r="I4598" s="3">
        <v>0.30894308943089432</v>
      </c>
      <c r="J4598" s="3">
        <v>3.5213201469831749E-2</v>
      </c>
      <c r="K4598" s="3">
        <v>27914.19999999999</v>
      </c>
      <c r="L4598" s="3" t="s">
        <v>18075</v>
      </c>
      <c r="M4598" s="8" t="str">
        <f ca="1">IFERROR(__xludf.DUMMYFUNCTION("REGEXREPLACE(F4268,""\D"", """")"),"#VALUE!")</f>
        <v>#VALUE!</v>
      </c>
    </row>
    <row r="4599" spans="1:13" ht="15.75" customHeight="1">
      <c r="A4599" s="1">
        <v>4268</v>
      </c>
      <c r="B4599" s="3">
        <v>4269</v>
      </c>
      <c r="C4599" s="3" t="s">
        <v>11477</v>
      </c>
      <c r="D4599" s="3">
        <v>0.23773152773762521</v>
      </c>
      <c r="E4599" s="3">
        <v>0.95328012229110259</v>
      </c>
      <c r="F4599" s="3">
        <v>0.55649717514124297</v>
      </c>
      <c r="G4599" s="3">
        <v>5.3672316384180789E-2</v>
      </c>
      <c r="H4599" s="3">
        <v>1.6949152542372881E-2</v>
      </c>
      <c r="I4599" s="3">
        <v>0.1101694915254237</v>
      </c>
      <c r="J4599" s="3">
        <v>1.403109215469768E-2</v>
      </c>
      <c r="K4599" s="3">
        <v>37183.999999999811</v>
      </c>
      <c r="L4599" s="3" t="s">
        <v>18077</v>
      </c>
      <c r="M4599" s="8" t="str">
        <f ca="1">IFERROR(__xludf.DUMMYFUNCTION("REGEXREPLACE(F4270,""\D"", """")"),"#VALUE!")</f>
        <v>#VALUE!</v>
      </c>
    </row>
    <row r="4600" spans="1:13" ht="15.75" customHeight="1">
      <c r="A4600" s="1">
        <v>4270</v>
      </c>
      <c r="B4600" s="3">
        <v>4271</v>
      </c>
      <c r="C4600" s="3" t="s">
        <v>11484</v>
      </c>
      <c r="D4600" s="3">
        <v>0.2233330297131306</v>
      </c>
      <c r="E4600" s="3">
        <v>0.6481831459409193</v>
      </c>
      <c r="F4600" s="3">
        <v>0.54285714285714282</v>
      </c>
      <c r="G4600" s="3">
        <v>5.1428571428571428E-2</v>
      </c>
      <c r="H4600" s="3">
        <v>2.8571428571428571E-2</v>
      </c>
      <c r="I4600" s="3">
        <v>0.13714285714285709</v>
      </c>
      <c r="J4600" s="3">
        <v>1.558103627660065E-2</v>
      </c>
      <c r="K4600" s="3">
        <v>37819.599999999788</v>
      </c>
      <c r="L4600" s="3" t="s">
        <v>18079</v>
      </c>
      <c r="M4600" s="8" t="str">
        <f ca="1">IFERROR(__xludf.DUMMYFUNCTION("REGEXREPLACE(F4272,""\D"", """")"),"#VALUE!")</f>
        <v>#VALUE!</v>
      </c>
    </row>
    <row r="4601" spans="1:13" ht="15.75" customHeight="1">
      <c r="A4601" s="1">
        <v>4271</v>
      </c>
      <c r="B4601" s="3">
        <v>4272</v>
      </c>
      <c r="C4601" s="3" t="s">
        <v>11486</v>
      </c>
      <c r="D4601" s="3">
        <v>0.16408762151774611</v>
      </c>
      <c r="E4601" s="3">
        <v>0.28197928617880241</v>
      </c>
      <c r="F4601" s="3">
        <v>0.66990291262135926</v>
      </c>
      <c r="G4601" s="3">
        <v>9.7087378640776698E-2</v>
      </c>
      <c r="H4601" s="3">
        <v>9.7087378640776698E-2</v>
      </c>
      <c r="I4601" s="3">
        <v>0.23300970873786411</v>
      </c>
      <c r="J4601" s="3">
        <v>2.968636222383984E-2</v>
      </c>
      <c r="K4601" s="3">
        <v>22013.299999999988</v>
      </c>
      <c r="L4601" s="3" t="s">
        <v>18080</v>
      </c>
      <c r="M4601" s="8" t="str">
        <f ca="1">IFERROR(__xludf.DUMMYFUNCTION("REGEXREPLACE(F4273,""\D"", """")"),"#VALUE!")</f>
        <v>#VALUE!</v>
      </c>
    </row>
    <row r="4602" spans="1:13" ht="15.75" customHeight="1">
      <c r="A4602" s="1">
        <v>4272</v>
      </c>
      <c r="B4602" s="3">
        <v>4273</v>
      </c>
      <c r="C4602" s="3" t="s">
        <v>11489</v>
      </c>
      <c r="D4602" s="3">
        <v>0.15251626449509381</v>
      </c>
      <c r="E4602" s="3">
        <v>0.24102094395869261</v>
      </c>
      <c r="F4602" s="3">
        <v>0.59790209790209792</v>
      </c>
      <c r="G4602" s="3">
        <v>7.6923076923076927E-2</v>
      </c>
      <c r="H4602" s="3">
        <v>9.7902097902097904E-2</v>
      </c>
      <c r="I4602" s="3">
        <v>0.22727272727272729</v>
      </c>
      <c r="J4602" s="3">
        <v>2.503386542357583E-2</v>
      </c>
      <c r="K4602" s="3">
        <v>30870.899999999911</v>
      </c>
      <c r="L4602" s="3" t="s">
        <v>18081</v>
      </c>
      <c r="M4602" s="8" t="str">
        <f ca="1">IFERROR(__xludf.DUMMYFUNCTION("REGEXREPLACE(F4274,""\D"", """")"),"#VALUE!")</f>
        <v>#VALUE!</v>
      </c>
    </row>
    <row r="4603" spans="1:13" ht="15.75" customHeight="1">
      <c r="A4603" s="1">
        <v>4275</v>
      </c>
      <c r="B4603" s="3">
        <v>4276</v>
      </c>
      <c r="C4603" s="3" t="s">
        <v>11497</v>
      </c>
      <c r="D4603" s="3">
        <v>0.18183474549556339</v>
      </c>
      <c r="E4603" s="3">
        <v>0.55332362388165335</v>
      </c>
      <c r="F4603" s="3">
        <v>0.50331125827814571</v>
      </c>
      <c r="G4603" s="3">
        <v>7.0640176600441501E-2</v>
      </c>
      <c r="H4603" s="3">
        <v>6.8432671081677707E-2</v>
      </c>
      <c r="I4603" s="3">
        <v>0.163355408388521</v>
      </c>
      <c r="J4603" s="3">
        <v>2.4103069614314871E-2</v>
      </c>
      <c r="K4603" s="3">
        <v>51843.699999999582</v>
      </c>
      <c r="L4603" s="3" t="s">
        <v>18084</v>
      </c>
      <c r="M4603" s="8" t="str">
        <f ca="1">IFERROR(__xludf.DUMMYFUNCTION("REGEXREPLACE(F4277,""\D"", """")"),"#VALUE!")</f>
        <v>#VALUE!</v>
      </c>
    </row>
    <row r="4604" spans="1:13" ht="15.75" customHeight="1">
      <c r="A4604" s="1">
        <v>4276</v>
      </c>
      <c r="B4604" s="3">
        <v>4277</v>
      </c>
      <c r="C4604" s="3" t="s">
        <v>11499</v>
      </c>
      <c r="D4604" s="3">
        <v>0.17549509116653239</v>
      </c>
      <c r="E4604" s="3">
        <v>0.15570427321532609</v>
      </c>
      <c r="F4604" s="3">
        <v>0.65277777777777779</v>
      </c>
      <c r="G4604" s="3">
        <v>0.14583333333333329</v>
      </c>
      <c r="H4604" s="3">
        <v>0.15277777777777779</v>
      </c>
      <c r="I4604" s="3">
        <v>0.34027777777777779</v>
      </c>
      <c r="J4604" s="3">
        <v>4.9617862266926653E-2</v>
      </c>
      <c r="K4604" s="3">
        <v>16535.100000000031</v>
      </c>
      <c r="L4604" s="3" t="s">
        <v>18085</v>
      </c>
      <c r="M4604" s="8" t="str">
        <f ca="1">IFERROR(__xludf.DUMMYFUNCTION("REGEXREPLACE(F4278,""\D"", """")"),"#VALUE!")</f>
        <v>#VALUE!</v>
      </c>
    </row>
    <row r="4605" spans="1:13" ht="15.75" customHeight="1">
      <c r="A4605" s="1">
        <v>4278</v>
      </c>
      <c r="B4605" s="3">
        <v>4279</v>
      </c>
      <c r="C4605" s="3" t="s">
        <v>11505</v>
      </c>
      <c r="D4605" s="3">
        <v>0.2263779513737415</v>
      </c>
      <c r="E4605" s="3">
        <v>0.68126840083730522</v>
      </c>
      <c r="F4605" s="3">
        <v>0.51167728237791932</v>
      </c>
      <c r="G4605" s="3">
        <v>5.9447983014862003E-2</v>
      </c>
      <c r="H4605" s="3">
        <v>3.1847133757961783E-2</v>
      </c>
      <c r="I4605" s="3">
        <v>0.13375796178343949</v>
      </c>
      <c r="J4605" s="3">
        <v>1.8813920234731069E-2</v>
      </c>
      <c r="K4605" s="3">
        <v>50675.79999999953</v>
      </c>
      <c r="L4605" s="3" t="s">
        <v>18087</v>
      </c>
      <c r="M4605" s="8" t="str">
        <f ca="1">IFERROR(__xludf.DUMMYFUNCTION("REGEXREPLACE(F4280,""\D"", """")"),"#VALUE!")</f>
        <v>#VALUE!</v>
      </c>
    </row>
    <row r="4606" spans="1:13" ht="15.75" customHeight="1">
      <c r="A4606" s="1">
        <v>4280</v>
      </c>
      <c r="B4606" s="3">
        <v>4281</v>
      </c>
      <c r="C4606" s="3" t="s">
        <v>11511</v>
      </c>
      <c r="D4606" s="3">
        <v>0.14105810476189809</v>
      </c>
      <c r="E4606" s="3">
        <v>0.23396777998443941</v>
      </c>
      <c r="F4606" s="3">
        <v>0.60311284046692604</v>
      </c>
      <c r="G4606" s="3">
        <v>0.10505836575875491</v>
      </c>
      <c r="H4606" s="3">
        <v>0.1206225680933852</v>
      </c>
      <c r="I4606" s="3">
        <v>0.25680933852140081</v>
      </c>
      <c r="J4606" s="3">
        <v>3.03517175536561E-2</v>
      </c>
      <c r="K4606" s="3">
        <v>29066.699999999979</v>
      </c>
      <c r="L4606" s="3" t="s">
        <v>18089</v>
      </c>
      <c r="M4606" s="8" t="str">
        <f ca="1">IFERROR(__xludf.DUMMYFUNCTION("REGEXREPLACE(F4282,""\D"", """")"),"#VALUE!")</f>
        <v>#VALUE!</v>
      </c>
    </row>
    <row r="4607" spans="1:13" ht="15.75" customHeight="1">
      <c r="A4607" s="1">
        <v>4281</v>
      </c>
      <c r="B4607" s="3">
        <v>4282</v>
      </c>
      <c r="C4607" s="3" t="s">
        <v>11513</v>
      </c>
      <c r="D4607" s="3">
        <v>0.1633081715751771</v>
      </c>
      <c r="E4607" s="3">
        <v>0.40953901406673482</v>
      </c>
      <c r="F4607" s="3">
        <v>0.54485049833887045</v>
      </c>
      <c r="G4607" s="3">
        <v>6.9767441860465115E-2</v>
      </c>
      <c r="H4607" s="3">
        <v>5.9800664451827253E-2</v>
      </c>
      <c r="I4607" s="3">
        <v>0.186046511627907</v>
      </c>
      <c r="J4607" s="3">
        <v>1.949533239217343E-2</v>
      </c>
      <c r="K4607" s="3">
        <v>32097.699999999899</v>
      </c>
      <c r="L4607" s="3" t="s">
        <v>18090</v>
      </c>
      <c r="M4607" s="8" t="str">
        <f ca="1">IFERROR(__xludf.DUMMYFUNCTION("REGEXREPLACE(F4283,""\D"", """")"),"#VALUE!")</f>
        <v>#VALUE!</v>
      </c>
    </row>
    <row r="4608" spans="1:13" ht="15.75" customHeight="1">
      <c r="A4608" s="1">
        <v>4283</v>
      </c>
      <c r="B4608" s="3">
        <v>4284</v>
      </c>
      <c r="C4608" s="3" t="s">
        <v>11518</v>
      </c>
      <c r="D4608" s="3">
        <v>0.2183438893931775</v>
      </c>
      <c r="E4608" s="3">
        <v>0.26986306605044008</v>
      </c>
      <c r="F4608" s="3">
        <v>0.65454545454545454</v>
      </c>
      <c r="G4608" s="3">
        <v>9.5454545454545459E-2</v>
      </c>
      <c r="H4608" s="3">
        <v>0.11818181818181819</v>
      </c>
      <c r="I4608" s="3">
        <v>0.24545454545454551</v>
      </c>
      <c r="J4608" s="3">
        <v>4.3799456052741527E-2</v>
      </c>
      <c r="K4608" s="3">
        <v>24098.09999999998</v>
      </c>
      <c r="L4608" s="3" t="s">
        <v>18092</v>
      </c>
      <c r="M4608" s="8" t="str">
        <f ca="1">IFERROR(__xludf.DUMMYFUNCTION("REGEXREPLACE(F4285,""\D"", """")"),"#VALUE!")</f>
        <v>#VALUE!</v>
      </c>
    </row>
    <row r="4609" spans="1:13" ht="15.75" customHeight="1">
      <c r="A4609" s="1">
        <v>4284</v>
      </c>
      <c r="B4609" s="3">
        <v>4285</v>
      </c>
      <c r="C4609" s="3" t="s">
        <v>11520</v>
      </c>
      <c r="D4609" s="3">
        <v>0.16700744336711629</v>
      </c>
      <c r="E4609" s="3">
        <v>0.27034136585713853</v>
      </c>
      <c r="F4609" s="3">
        <v>0.6386036960985626</v>
      </c>
      <c r="G4609" s="3">
        <v>7.8028747433264892E-2</v>
      </c>
      <c r="H4609" s="3">
        <v>0.10266940451745379</v>
      </c>
      <c r="I4609" s="3">
        <v>0.23613963039014371</v>
      </c>
      <c r="J4609" s="3">
        <v>2.9029652770962831E-2</v>
      </c>
      <c r="K4609" s="3">
        <v>52791.799999999472</v>
      </c>
      <c r="L4609" s="3" t="s">
        <v>18093</v>
      </c>
      <c r="M4609" s="8" t="str">
        <f ca="1">IFERROR(__xludf.DUMMYFUNCTION("REGEXREPLACE(F4286,""\D"", """")"),"#VALUE!")</f>
        <v>#VALUE!</v>
      </c>
    </row>
    <row r="4610" spans="1:13" ht="15.75" customHeight="1">
      <c r="A4610" s="1">
        <v>4285</v>
      </c>
      <c r="B4610" s="3">
        <v>4286</v>
      </c>
      <c r="C4610" s="3" t="s">
        <v>11523</v>
      </c>
      <c r="D4610" s="3">
        <v>0.13964823384128741</v>
      </c>
      <c r="E4610" s="3">
        <v>0.20253940460881589</v>
      </c>
      <c r="F4610" s="3">
        <v>0.6</v>
      </c>
      <c r="G4610" s="3">
        <v>8.7912087912087919E-2</v>
      </c>
      <c r="H4610" s="3">
        <v>0.1230769230769231</v>
      </c>
      <c r="I4610" s="3">
        <v>0.25934065934065942</v>
      </c>
      <c r="J4610" s="3">
        <v>2.8315728500972231E-2</v>
      </c>
      <c r="K4610" s="3">
        <v>51047.899999999543</v>
      </c>
      <c r="L4610" s="3" t="s">
        <v>18094</v>
      </c>
      <c r="M4610" s="8" t="str">
        <f ca="1">IFERROR(__xludf.DUMMYFUNCTION("REGEXREPLACE(F4287,""\D"", """")"),"#VALUE!")</f>
        <v>#VALUE!</v>
      </c>
    </row>
    <row r="4611" spans="1:13" ht="15.75" customHeight="1">
      <c r="A4611" s="1">
        <v>4286</v>
      </c>
      <c r="B4611" s="3">
        <v>4287</v>
      </c>
      <c r="C4611" s="3" t="s">
        <v>11526</v>
      </c>
      <c r="D4611" s="3">
        <v>0.192651384249313</v>
      </c>
      <c r="E4611" s="3">
        <v>0.2277107028720291</v>
      </c>
      <c r="F4611" s="3">
        <v>0.61022364217252401</v>
      </c>
      <c r="G4611" s="3">
        <v>0.1086261980830671</v>
      </c>
      <c r="H4611" s="3">
        <v>0.121405750798722</v>
      </c>
      <c r="I4611" s="3">
        <v>0.26198083067092648</v>
      </c>
      <c r="J4611" s="3">
        <v>4.2684987192704207E-2</v>
      </c>
      <c r="K4611" s="3">
        <v>34984.59999999986</v>
      </c>
      <c r="L4611" s="3" t="s">
        <v>18095</v>
      </c>
      <c r="M4611" s="8" t="str">
        <f ca="1">IFERROR(__xludf.DUMMYFUNCTION("REGEXREPLACE(F4288,""\D"", """")"),"#VALUE!")</f>
        <v>#VALUE!</v>
      </c>
    </row>
    <row r="4612" spans="1:13" ht="15.75" customHeight="1">
      <c r="A4612" s="1">
        <v>4287</v>
      </c>
      <c r="B4612" s="3">
        <v>4288</v>
      </c>
      <c r="C4612" s="3" t="s">
        <v>11528</v>
      </c>
      <c r="D4612" s="3">
        <v>0.14596815259353679</v>
      </c>
      <c r="E4612" s="3">
        <v>0.29266073562904832</v>
      </c>
      <c r="F4612" s="3">
        <v>0.64112149532710283</v>
      </c>
      <c r="G4612" s="3">
        <v>7.476635514018691E-2</v>
      </c>
      <c r="H4612" s="3">
        <v>9.719626168224299E-2</v>
      </c>
      <c r="I4612" s="3">
        <v>0.21869158878504669</v>
      </c>
      <c r="J4612" s="3">
        <v>2.4191788123248899E-2</v>
      </c>
      <c r="K4612" s="3">
        <v>56731.599999999438</v>
      </c>
      <c r="L4612" s="3" t="s">
        <v>18096</v>
      </c>
      <c r="M4612" s="8" t="str">
        <f ca="1">IFERROR(__xludf.DUMMYFUNCTION("REGEXREPLACE(F4289,""\D"", """")"),"#VALUE!")</f>
        <v>#VALUE!</v>
      </c>
    </row>
    <row r="4613" spans="1:13" ht="15.75" customHeight="1">
      <c r="A4613" s="1">
        <v>4288</v>
      </c>
      <c r="B4613" s="3">
        <v>4289</v>
      </c>
      <c r="C4613" s="3" t="s">
        <v>11530</v>
      </c>
      <c r="D4613" s="3">
        <v>0.18094665438123581</v>
      </c>
      <c r="E4613" s="3">
        <v>0.30331171394057432</v>
      </c>
      <c r="F4613" s="3">
        <v>0.6</v>
      </c>
      <c r="G4613" s="3">
        <v>9.4285714285714292E-2</v>
      </c>
      <c r="H4613" s="3">
        <v>0.1028571428571429</v>
      </c>
      <c r="I4613" s="3">
        <v>0.2257142857142857</v>
      </c>
      <c r="J4613" s="3">
        <v>3.4253549150942093E-2</v>
      </c>
      <c r="K4613" s="3">
        <v>37926.499999999767</v>
      </c>
      <c r="L4613" s="3" t="s">
        <v>18097</v>
      </c>
      <c r="M4613" s="8" t="str">
        <f ca="1">IFERROR(__xludf.DUMMYFUNCTION("REGEXREPLACE(F4290,""\D"", """")"),"#VALUE!")</f>
        <v>#VALUE!</v>
      </c>
    </row>
    <row r="4614" spans="1:13" ht="15.75" customHeight="1">
      <c r="A4614" s="1">
        <v>4289</v>
      </c>
      <c r="B4614" s="3">
        <v>4290</v>
      </c>
      <c r="C4614" s="3" t="s">
        <v>11532</v>
      </c>
      <c r="D4614" s="3">
        <v>0.1628398924663137</v>
      </c>
      <c r="E4614" s="3">
        <v>0.31215083026688828</v>
      </c>
      <c r="F4614" s="3">
        <v>0.64980544747081714</v>
      </c>
      <c r="G4614" s="3">
        <v>6.6147859922178989E-2</v>
      </c>
      <c r="H4614" s="3">
        <v>8.5603112840466927E-2</v>
      </c>
      <c r="I4614" s="3">
        <v>0.2062256809338521</v>
      </c>
      <c r="J4614" s="3">
        <v>2.274085224357603E-2</v>
      </c>
      <c r="K4614" s="3">
        <v>26241.399999999929</v>
      </c>
      <c r="L4614" s="3" t="s">
        <v>18098</v>
      </c>
      <c r="M4614" s="8" t="str">
        <f ca="1">IFERROR(__xludf.DUMMYFUNCTION("REGEXREPLACE(F4291,""\D"", """")"),"#VALUE!")</f>
        <v>#VALUE!</v>
      </c>
    </row>
    <row r="4615" spans="1:13" ht="15.75" customHeight="1">
      <c r="A4615" s="1">
        <v>4290</v>
      </c>
      <c r="B4615" s="3">
        <v>4291</v>
      </c>
      <c r="C4615" s="3" t="s">
        <v>11534</v>
      </c>
      <c r="D4615" s="3">
        <v>0.16966836857283779</v>
      </c>
      <c r="E4615" s="3">
        <v>0.20187790149165041</v>
      </c>
      <c r="F4615" s="3">
        <v>0.62376237623762376</v>
      </c>
      <c r="G4615" s="3">
        <v>8.5808580858085806E-2</v>
      </c>
      <c r="H4615" s="3">
        <v>8.5808580858085806E-2</v>
      </c>
      <c r="I4615" s="3">
        <v>0.2343234323432343</v>
      </c>
      <c r="J4615" s="3">
        <v>2.7542044337589559E-2</v>
      </c>
      <c r="K4615" s="3">
        <v>33237.899999999892</v>
      </c>
      <c r="L4615" s="3" t="s">
        <v>18099</v>
      </c>
      <c r="M4615" s="8" t="str">
        <f ca="1">IFERROR(__xludf.DUMMYFUNCTION("REGEXREPLACE(F4292,""\D"", """")"),"#VALUE!")</f>
        <v>#VALUE!</v>
      </c>
    </row>
    <row r="4616" spans="1:13" ht="15.75" customHeight="1">
      <c r="A4616" s="1">
        <v>4292</v>
      </c>
      <c r="B4616" s="3">
        <v>4293</v>
      </c>
      <c r="C4616" s="3" t="s">
        <v>11539</v>
      </c>
      <c r="D4616" s="3">
        <v>0.18031103842055571</v>
      </c>
      <c r="E4616" s="3">
        <v>0.57242934763476061</v>
      </c>
      <c r="F4616" s="3">
        <v>0.53020134228187921</v>
      </c>
      <c r="G4616" s="3">
        <v>5.5928411633109618E-2</v>
      </c>
      <c r="H4616" s="3">
        <v>4.6979865771812082E-2</v>
      </c>
      <c r="I4616" s="3">
        <v>0.1498881431767338</v>
      </c>
      <c r="J4616" s="3">
        <v>1.7270700625721259E-2</v>
      </c>
      <c r="K4616" s="3">
        <v>46554.399999999609</v>
      </c>
      <c r="L4616" s="3" t="s">
        <v>18101</v>
      </c>
      <c r="M4616" s="8" t="str">
        <f ca="1">IFERROR(__xludf.DUMMYFUNCTION("REGEXREPLACE(F4294,""\D"", """")"),"#VALUE!")</f>
        <v>#VALUE!</v>
      </c>
    </row>
    <row r="4617" spans="1:13" ht="15.75" customHeight="1">
      <c r="A4617" s="1">
        <v>4293</v>
      </c>
      <c r="B4617" s="3">
        <v>4294</v>
      </c>
      <c r="C4617" s="3" t="s">
        <v>11541</v>
      </c>
      <c r="D4617" s="3">
        <v>0.20185133209645059</v>
      </c>
      <c r="E4617" s="3">
        <v>0.1410508788317642</v>
      </c>
      <c r="F4617" s="3">
        <v>0.62541806020066892</v>
      </c>
      <c r="G4617" s="3">
        <v>0.12709030100334451</v>
      </c>
      <c r="H4617" s="3">
        <v>0.12709030100334451</v>
      </c>
      <c r="I4617" s="3">
        <v>0.30434782608695649</v>
      </c>
      <c r="J4617" s="3">
        <v>4.9661034030687022E-2</v>
      </c>
      <c r="K4617" s="3">
        <v>33736.199999999859</v>
      </c>
      <c r="L4617" s="3" t="s">
        <v>18102</v>
      </c>
      <c r="M4617" s="8" t="str">
        <f ca="1">IFERROR(__xludf.DUMMYFUNCTION("REGEXREPLACE(F4295,""\D"", """")"),"#VALUE!")</f>
        <v>#VALUE!</v>
      </c>
    </row>
    <row r="4618" spans="1:13" ht="15.75" customHeight="1">
      <c r="A4618" s="1">
        <v>4294</v>
      </c>
      <c r="B4618" s="3">
        <v>4295</v>
      </c>
      <c r="C4618" s="3" t="s">
        <v>11543</v>
      </c>
      <c r="D4618" s="3">
        <v>0.20204011624971041</v>
      </c>
      <c r="E4618" s="3">
        <v>0.19492571794741309</v>
      </c>
      <c r="F4618" s="3">
        <v>0.64935064935064934</v>
      </c>
      <c r="G4618" s="3">
        <v>0.1038961038961039</v>
      </c>
      <c r="H4618" s="3">
        <v>0.1038961038961039</v>
      </c>
      <c r="I4618" s="3">
        <v>0.27272727272727271</v>
      </c>
      <c r="J4618" s="3">
        <v>3.8454818129091031E-2</v>
      </c>
      <c r="K4618" s="3">
        <v>17462.400000000031</v>
      </c>
      <c r="L4618" s="3" t="s">
        <v>18103</v>
      </c>
      <c r="M4618" s="8" t="str">
        <f ca="1">IFERROR(__xludf.DUMMYFUNCTION("REGEXREPLACE(F4296,""\D"", """")"),"#VALUE!")</f>
        <v>#VALUE!</v>
      </c>
    </row>
    <row r="4619" spans="1:13" ht="15.75" customHeight="1">
      <c r="A4619" s="1">
        <v>4295</v>
      </c>
      <c r="B4619" s="3">
        <v>4296</v>
      </c>
      <c r="C4619" s="3" t="s">
        <v>11546</v>
      </c>
      <c r="D4619" s="3">
        <v>0.15419618543323849</v>
      </c>
      <c r="E4619" s="3">
        <v>0.16420135019368479</v>
      </c>
      <c r="F4619" s="3">
        <v>0.660377358490566</v>
      </c>
      <c r="G4619" s="3">
        <v>0.1132075471698113</v>
      </c>
      <c r="H4619" s="3">
        <v>0.13207547169811321</v>
      </c>
      <c r="I4619" s="3">
        <v>0.28930817610062892</v>
      </c>
      <c r="J4619" s="3">
        <v>3.5272431210417357E-2</v>
      </c>
      <c r="K4619" s="3">
        <v>16985.90000000002</v>
      </c>
      <c r="L4619" s="3" t="s">
        <v>18104</v>
      </c>
      <c r="M4619" s="8" t="str">
        <f ca="1">IFERROR(__xludf.DUMMYFUNCTION("REGEXREPLACE(F4297,""\D"", """")"),"#VALUE!")</f>
        <v>#VALUE!</v>
      </c>
    </row>
    <row r="4620" spans="1:13" ht="15.75" customHeight="1">
      <c r="A4620" s="1">
        <v>4296</v>
      </c>
      <c r="B4620" s="3">
        <v>4297</v>
      </c>
      <c r="C4620" s="3" t="s">
        <v>11548</v>
      </c>
      <c r="D4620" s="3">
        <v>0.12780856850515621</v>
      </c>
      <c r="E4620" s="3">
        <v>0.1588862752897075</v>
      </c>
      <c r="F4620" s="3">
        <v>0.6652542372881356</v>
      </c>
      <c r="G4620" s="3">
        <v>0.1059322033898305</v>
      </c>
      <c r="H4620" s="3">
        <v>0.11440677966101689</v>
      </c>
      <c r="I4620" s="3">
        <v>0.27966101694915252</v>
      </c>
      <c r="J4620" s="3">
        <v>2.6732784571702469E-2</v>
      </c>
      <c r="K4620" s="3">
        <v>25628.699999999979</v>
      </c>
      <c r="L4620" s="3" t="s">
        <v>18105</v>
      </c>
      <c r="M4620" s="8" t="str">
        <f ca="1">IFERROR(__xludf.DUMMYFUNCTION("REGEXREPLACE(F4298,""\D"", """")"),"#VALUE!")</f>
        <v>#VALUE!</v>
      </c>
    </row>
    <row r="4621" spans="1:13" ht="15.75" customHeight="1">
      <c r="A4621" s="1">
        <v>4298</v>
      </c>
      <c r="B4621" s="3">
        <v>4299</v>
      </c>
      <c r="C4621" s="3" t="s">
        <v>11554</v>
      </c>
      <c r="D4621" s="3">
        <v>0.13390683675181131</v>
      </c>
      <c r="E4621" s="3">
        <v>0.15848642880203351</v>
      </c>
      <c r="F4621" s="3">
        <v>0.60833333333333328</v>
      </c>
      <c r="G4621" s="3">
        <v>0.1</v>
      </c>
      <c r="H4621" s="3">
        <v>0.1333333333333333</v>
      </c>
      <c r="I4621" s="3">
        <v>0.3</v>
      </c>
      <c r="J4621" s="3">
        <v>2.804562193581973E-2</v>
      </c>
      <c r="K4621" s="3">
        <v>13663.500000000029</v>
      </c>
      <c r="L4621" s="3" t="s">
        <v>18107</v>
      </c>
      <c r="M4621" s="8" t="str">
        <f ca="1">IFERROR(__xludf.DUMMYFUNCTION("REGEXREPLACE(F4300,""\D"", """")"),"#VALUE!")</f>
        <v>#VALUE!</v>
      </c>
    </row>
    <row r="4622" spans="1:13" ht="15.75" customHeight="1">
      <c r="A4622" s="1">
        <v>4299</v>
      </c>
      <c r="B4622" s="3">
        <v>4300</v>
      </c>
      <c r="C4622" s="3" t="s">
        <v>11556</v>
      </c>
      <c r="D4622" s="3">
        <v>0.12966120916328511</v>
      </c>
      <c r="E4622" s="3">
        <v>0.25241206696515361</v>
      </c>
      <c r="F4622" s="3">
        <v>0.59620596205962062</v>
      </c>
      <c r="G4622" s="3">
        <v>0.1002710027100271</v>
      </c>
      <c r="H4622" s="3">
        <v>0.11382113821138209</v>
      </c>
      <c r="I4622" s="3">
        <v>0.26287262872628719</v>
      </c>
      <c r="J4622" s="3">
        <v>2.6793089643379779E-2</v>
      </c>
      <c r="K4622" s="3">
        <v>41254.89999999974</v>
      </c>
      <c r="L4622" s="3" t="s">
        <v>18108</v>
      </c>
      <c r="M4622" s="8" t="str">
        <f ca="1">IFERROR(__xludf.DUMMYFUNCTION("REGEXREPLACE(F4301,""\D"", """")"),"#VALUE!")</f>
        <v>#VALUE!</v>
      </c>
    </row>
    <row r="4623" spans="1:13" ht="15.75" customHeight="1">
      <c r="A4623" s="1">
        <v>4303</v>
      </c>
      <c r="B4623" s="3">
        <v>4304</v>
      </c>
      <c r="C4623" s="3" t="s">
        <v>11567</v>
      </c>
      <c r="D4623" s="3">
        <v>0.168046912532297</v>
      </c>
      <c r="E4623" s="3">
        <v>0.23851140842252139</v>
      </c>
      <c r="F4623" s="3">
        <v>0.6300448430493274</v>
      </c>
      <c r="G4623" s="3">
        <v>8.744394618834081E-2</v>
      </c>
      <c r="H4623" s="3">
        <v>0.11659192825112109</v>
      </c>
      <c r="I4623" s="3">
        <v>0.2556053811659193</v>
      </c>
      <c r="J4623" s="3">
        <v>3.3002314175167122E-2</v>
      </c>
      <c r="K4623" s="3">
        <v>48722.399999999601</v>
      </c>
      <c r="L4623" s="3" t="s">
        <v>18112</v>
      </c>
      <c r="M4623" s="8" t="str">
        <f ca="1">IFERROR(__xludf.DUMMYFUNCTION("REGEXREPLACE(F4305,""\D"", """")"),"#VALUE!")</f>
        <v>#VALUE!</v>
      </c>
    </row>
    <row r="4624" spans="1:13" ht="15.75" customHeight="1">
      <c r="A4624" s="1">
        <v>4305</v>
      </c>
      <c r="B4624" s="3">
        <v>4306</v>
      </c>
      <c r="C4624" s="3" t="s">
        <v>11573</v>
      </c>
      <c r="D4624" s="3">
        <v>0.19313825945495941</v>
      </c>
      <c r="E4624" s="3">
        <v>0.1951299910144404</v>
      </c>
      <c r="F4624" s="3">
        <v>0.61565836298932386</v>
      </c>
      <c r="G4624" s="3">
        <v>9.9644128113879002E-2</v>
      </c>
      <c r="H4624" s="3">
        <v>0.1245551601423488</v>
      </c>
      <c r="I4624" s="3">
        <v>0.2597864768683274</v>
      </c>
      <c r="J4624" s="3">
        <v>4.1287923503501162E-2</v>
      </c>
      <c r="K4624" s="3">
        <v>31915.699999999939</v>
      </c>
      <c r="L4624" s="3" t="s">
        <v>18114</v>
      </c>
      <c r="M4624" s="8" t="str">
        <f ca="1">IFERROR(__xludf.DUMMYFUNCTION("REGEXREPLACE(F4307,""\D"", """")"),"#VALUE!")</f>
        <v>#VALUE!</v>
      </c>
    </row>
    <row r="4625" spans="1:13" ht="15.75" customHeight="1">
      <c r="A4625" s="1">
        <v>4306</v>
      </c>
      <c r="B4625" s="3">
        <v>4307</v>
      </c>
      <c r="C4625" s="3" t="s">
        <v>11575</v>
      </c>
      <c r="D4625" s="3">
        <v>0.24137601424431851</v>
      </c>
      <c r="E4625" s="3">
        <v>0.8042460390437346</v>
      </c>
      <c r="F4625" s="3">
        <v>0.53977272727272729</v>
      </c>
      <c r="G4625" s="3">
        <v>5.6818181818181823E-2</v>
      </c>
      <c r="H4625" s="3">
        <v>2.8409090909090912E-2</v>
      </c>
      <c r="I4625" s="3">
        <v>0.1306818181818182</v>
      </c>
      <c r="J4625" s="3">
        <v>1.5743535434866191E-2</v>
      </c>
      <c r="K4625" s="3">
        <v>19068.100000000009</v>
      </c>
      <c r="L4625" s="3" t="s">
        <v>18115</v>
      </c>
      <c r="M4625" s="8" t="str">
        <f ca="1">IFERROR(__xludf.DUMMYFUNCTION("REGEXREPLACE(F4308,""\D"", """")"),"#VALUE!")</f>
        <v>#VALUE!</v>
      </c>
    </row>
    <row r="4626" spans="1:13" ht="15.75" customHeight="1">
      <c r="A4626" s="1">
        <v>4307</v>
      </c>
      <c r="B4626" s="3">
        <v>4308</v>
      </c>
      <c r="C4626" s="3" t="s">
        <v>11577</v>
      </c>
      <c r="D4626" s="3">
        <v>0.26884403275033891</v>
      </c>
      <c r="E4626" s="3">
        <v>0.1890153678147807</v>
      </c>
      <c r="F4626" s="3">
        <v>0.578125</v>
      </c>
      <c r="G4626" s="3">
        <v>0.15625</v>
      </c>
      <c r="H4626" s="3">
        <v>0.109375</v>
      </c>
      <c r="I4626" s="3">
        <v>0.3125</v>
      </c>
      <c r="J4626" s="3">
        <v>5.9536133021086957E-2</v>
      </c>
      <c r="K4626" s="3">
        <v>7424.9000000000033</v>
      </c>
      <c r="L4626" s="3" t="s">
        <v>18116</v>
      </c>
      <c r="M4626" s="8" t="str">
        <f ca="1">IFERROR(__xludf.DUMMYFUNCTION("REGEXREPLACE(F4309,""\D"", """")"),"#VALUE!")</f>
        <v>#VALUE!</v>
      </c>
    </row>
    <row r="4627" spans="1:13" ht="15.75" customHeight="1">
      <c r="A4627" s="1">
        <v>4308</v>
      </c>
      <c r="B4627" s="3">
        <v>4309</v>
      </c>
      <c r="C4627" s="3" t="s">
        <v>11579</v>
      </c>
      <c r="D4627" s="3">
        <v>0.1738239421595458</v>
      </c>
      <c r="E4627" s="3">
        <v>0.1878027359992834</v>
      </c>
      <c r="F4627" s="3">
        <v>0.61344537815126055</v>
      </c>
      <c r="G4627" s="3">
        <v>9.2436974789915971E-2</v>
      </c>
      <c r="H4627" s="3">
        <v>0.15126050420168069</v>
      </c>
      <c r="I4627" s="3">
        <v>0.29411764705882348</v>
      </c>
      <c r="J4627" s="3">
        <v>3.7427673355735533E-2</v>
      </c>
      <c r="K4627" s="3">
        <v>13116.100000000029</v>
      </c>
      <c r="L4627" s="3" t="s">
        <v>18117</v>
      </c>
      <c r="M4627" s="8" t="str">
        <f ca="1">IFERROR(__xludf.DUMMYFUNCTION("REGEXREPLACE(F4310,""\D"", """")"),"#VALUE!")</f>
        <v>#VALUE!</v>
      </c>
    </row>
    <row r="4628" spans="1:13" ht="15.75" customHeight="1">
      <c r="A4628" s="1">
        <v>4315</v>
      </c>
      <c r="B4628" s="3">
        <v>4316</v>
      </c>
      <c r="C4628" s="3" t="s">
        <v>11600</v>
      </c>
      <c r="D4628" s="3">
        <v>0.18360443736755669</v>
      </c>
      <c r="E4628" s="3">
        <v>0.1637504112426352</v>
      </c>
      <c r="F4628" s="3">
        <v>0.61382113821138207</v>
      </c>
      <c r="G4628" s="3">
        <v>0.13821138211382111</v>
      </c>
      <c r="H4628" s="3">
        <v>0.1016260162601626</v>
      </c>
      <c r="I4628" s="3">
        <v>0.28455284552845528</v>
      </c>
      <c r="J4628" s="3">
        <v>4.1665710296528852E-2</v>
      </c>
      <c r="K4628" s="3">
        <v>28190.300000000021</v>
      </c>
      <c r="L4628" s="3" t="s">
        <v>18124</v>
      </c>
      <c r="M4628" s="8" t="str">
        <f ca="1">IFERROR(__xludf.DUMMYFUNCTION("REGEXREPLACE(F4317,""\D"", """")"),"#VALUE!")</f>
        <v>#VALUE!</v>
      </c>
    </row>
    <row r="4629" spans="1:13" ht="15.75" customHeight="1">
      <c r="A4629" s="1">
        <v>4316</v>
      </c>
      <c r="B4629" s="3">
        <v>4317</v>
      </c>
      <c r="C4629" s="3" t="s">
        <v>11602</v>
      </c>
      <c r="D4629" s="3">
        <v>0.16892279868352031</v>
      </c>
      <c r="E4629" s="3">
        <v>0.20828536466734821</v>
      </c>
      <c r="F4629" s="3">
        <v>0.62601626016260159</v>
      </c>
      <c r="G4629" s="3">
        <v>9.7560975609756101E-2</v>
      </c>
      <c r="H4629" s="3">
        <v>0.1016260162601626</v>
      </c>
      <c r="I4629" s="3">
        <v>0.24796747967479671</v>
      </c>
      <c r="J4629" s="3">
        <v>3.178889866565001E-2</v>
      </c>
      <c r="K4629" s="3">
        <v>27566.69999999999</v>
      </c>
      <c r="L4629" s="3" t="s">
        <v>18125</v>
      </c>
      <c r="M4629" s="8" t="str">
        <f ca="1">IFERROR(__xludf.DUMMYFUNCTION("REGEXREPLACE(F4318,""\D"", """")"),"#VALUE!")</f>
        <v>#VALUE!</v>
      </c>
    </row>
    <row r="4630" spans="1:13" ht="15.75" customHeight="1">
      <c r="A4630" s="1">
        <v>4318</v>
      </c>
      <c r="B4630" s="3">
        <v>4319</v>
      </c>
      <c r="C4630" s="3" t="s">
        <v>11607</v>
      </c>
      <c r="D4630" s="3">
        <v>0.18482430854696361</v>
      </c>
      <c r="E4630" s="3">
        <v>0.22234098993394261</v>
      </c>
      <c r="F4630" s="3">
        <v>0.59854014598540151</v>
      </c>
      <c r="G4630" s="3">
        <v>9.8540145985401464E-2</v>
      </c>
      <c r="H4630" s="3">
        <v>0.11678832116788319</v>
      </c>
      <c r="I4630" s="3">
        <v>0.26642335766423358</v>
      </c>
      <c r="J4630" s="3">
        <v>3.7906656111085853E-2</v>
      </c>
      <c r="K4630" s="3">
        <v>30107.799999999919</v>
      </c>
      <c r="L4630" s="3" t="s">
        <v>18127</v>
      </c>
      <c r="M4630" s="8" t="str">
        <f ca="1">IFERROR(__xludf.DUMMYFUNCTION("REGEXREPLACE(F4320,""\D"", """")"),"#VALUE!")</f>
        <v>#VALUE!</v>
      </c>
    </row>
    <row r="4631" spans="1:13" ht="15.75" customHeight="1">
      <c r="A4631" s="1">
        <v>4319</v>
      </c>
      <c r="B4631" s="3">
        <v>4320</v>
      </c>
      <c r="C4631" s="3" t="s">
        <v>11610</v>
      </c>
      <c r="D4631" s="3">
        <v>0.19477610491982131</v>
      </c>
      <c r="E4631" s="3">
        <v>0.16121955692117401</v>
      </c>
      <c r="F4631" s="3">
        <v>0.6428571428571429</v>
      </c>
      <c r="G4631" s="3">
        <v>0.1050420168067227</v>
      </c>
      <c r="H4631" s="3">
        <v>0.1218487394957983</v>
      </c>
      <c r="I4631" s="3">
        <v>0.27731092436974791</v>
      </c>
      <c r="J4631" s="3">
        <v>4.197567438369143E-2</v>
      </c>
      <c r="K4631" s="3">
        <v>26710.09999999998</v>
      </c>
      <c r="L4631" s="3" t="s">
        <v>18128</v>
      </c>
      <c r="M4631" s="8" t="str">
        <f ca="1">IFERROR(__xludf.DUMMYFUNCTION("REGEXREPLACE(F4321,""\D"", """")"),"#VALUE!")</f>
        <v>#VALUE!</v>
      </c>
    </row>
    <row r="4632" spans="1:13" ht="15.75" customHeight="1">
      <c r="A4632" s="1">
        <v>4320</v>
      </c>
      <c r="B4632" s="3">
        <v>4321</v>
      </c>
      <c r="C4632" s="3" t="s">
        <v>11612</v>
      </c>
      <c r="D4632" s="3">
        <v>0.1689600780977589</v>
      </c>
      <c r="E4632" s="3">
        <v>0.21485967950947291</v>
      </c>
      <c r="F4632" s="3">
        <v>0.63725490196078427</v>
      </c>
      <c r="G4632" s="3">
        <v>9.8039215686274508E-2</v>
      </c>
      <c r="H4632" s="3">
        <v>0.13071895424836599</v>
      </c>
      <c r="I4632" s="3">
        <v>0.27124183006535951</v>
      </c>
      <c r="J4632" s="3">
        <v>3.6878768744092537E-2</v>
      </c>
      <c r="K4632" s="3">
        <v>34766.39999999987</v>
      </c>
      <c r="L4632" s="3" t="s">
        <v>18129</v>
      </c>
      <c r="M4632" s="8" t="str">
        <f ca="1">IFERROR(__xludf.DUMMYFUNCTION("REGEXREPLACE(F4322,""\D"", """")"),"#VALUE!")</f>
        <v>#VALUE!</v>
      </c>
    </row>
    <row r="4633" spans="1:13" ht="15.75" customHeight="1">
      <c r="A4633" s="1">
        <v>4326</v>
      </c>
      <c r="B4633" s="3">
        <v>4327</v>
      </c>
      <c r="C4633" s="3" t="s">
        <v>11633</v>
      </c>
      <c r="D4633" s="3">
        <v>0.225991696384126</v>
      </c>
      <c r="E4633" s="3">
        <v>0.67825902176639186</v>
      </c>
      <c r="F4633" s="3">
        <v>0.49242424242424238</v>
      </c>
      <c r="G4633" s="3">
        <v>5.5555555555555552E-2</v>
      </c>
      <c r="H4633" s="3">
        <v>3.787878787878788E-2</v>
      </c>
      <c r="I4633" s="3">
        <v>0.1388888888888889</v>
      </c>
      <c r="J4633" s="3">
        <v>1.9171527093617299E-2</v>
      </c>
      <c r="K4633" s="3">
        <v>42794.299999999683</v>
      </c>
      <c r="L4633" s="3" t="s">
        <v>18135</v>
      </c>
      <c r="M4633" s="8" t="str">
        <f ca="1">IFERROR(__xludf.DUMMYFUNCTION("REGEXREPLACE(F4328,""\D"", """")"),"#VALUE!")</f>
        <v>#VALUE!</v>
      </c>
    </row>
    <row r="4634" spans="1:13" ht="15.75" customHeight="1">
      <c r="A4634" s="1">
        <v>4327</v>
      </c>
      <c r="B4634" s="3">
        <v>4328</v>
      </c>
      <c r="C4634" s="3" t="s">
        <v>11635</v>
      </c>
      <c r="D4634" s="3">
        <v>0.27432279261488351</v>
      </c>
      <c r="E4634" s="3">
        <v>0.33190835709657579</v>
      </c>
      <c r="F4634" s="3">
        <v>0.67567567567567566</v>
      </c>
      <c r="G4634" s="3">
        <v>0.27027027027027029</v>
      </c>
      <c r="H4634" s="3">
        <v>2.7027027027027029E-2</v>
      </c>
      <c r="I4634" s="3">
        <v>0.32432432432432429</v>
      </c>
      <c r="J4634" s="3">
        <v>4.679521538141522E-2</v>
      </c>
      <c r="K4634" s="3">
        <v>4172.199999999998</v>
      </c>
      <c r="L4634" s="3" t="s">
        <v>18136</v>
      </c>
      <c r="M4634" s="8" t="str">
        <f ca="1">IFERROR(__xludf.DUMMYFUNCTION("REGEXREPLACE(F4329,""\D"", """")"),"#VALUE!")</f>
        <v>#VALUE!</v>
      </c>
    </row>
    <row r="4635" spans="1:13" ht="15.75" customHeight="1">
      <c r="A4635" s="1">
        <v>4328</v>
      </c>
      <c r="B4635" s="3">
        <v>4329</v>
      </c>
      <c r="C4635" s="3" t="s">
        <v>11638</v>
      </c>
      <c r="D4635" s="3">
        <v>0.16138739460573959</v>
      </c>
      <c r="E4635" s="3">
        <v>0.2490879221384539</v>
      </c>
      <c r="F4635" s="3">
        <v>0.56445993031358888</v>
      </c>
      <c r="G4635" s="3">
        <v>8.7108013937282236E-2</v>
      </c>
      <c r="H4635" s="3">
        <v>0.12195121951219511</v>
      </c>
      <c r="I4635" s="3">
        <v>0.25435540069686408</v>
      </c>
      <c r="J4635" s="3">
        <v>3.1859176155229721E-2</v>
      </c>
      <c r="K4635" s="3">
        <v>32639.899999999889</v>
      </c>
      <c r="L4635" s="3" t="s">
        <v>18137</v>
      </c>
      <c r="M4635" s="8" t="str">
        <f ca="1">IFERROR(__xludf.DUMMYFUNCTION("REGEXREPLACE(F4330,""\D"", """")"),"#VALUE!")</f>
        <v>#VALUE!</v>
      </c>
    </row>
    <row r="4636" spans="1:13" ht="15.75" customHeight="1">
      <c r="A4636" s="1">
        <v>4329</v>
      </c>
      <c r="B4636" s="3">
        <v>4330</v>
      </c>
      <c r="C4636" s="3" t="s">
        <v>11640</v>
      </c>
      <c r="D4636" s="3">
        <v>0.19944983670349509</v>
      </c>
      <c r="E4636" s="3">
        <v>0.31646571479020891</v>
      </c>
      <c r="F4636" s="3">
        <v>0.54596888260254595</v>
      </c>
      <c r="G4636" s="3">
        <v>9.4766619519094764E-2</v>
      </c>
      <c r="H4636" s="3">
        <v>9.1937765205091934E-2</v>
      </c>
      <c r="I4636" s="3">
        <v>0.21216407355021219</v>
      </c>
      <c r="J4636" s="3">
        <v>3.646711325231218E-2</v>
      </c>
      <c r="K4636" s="3">
        <v>78904.499999999869</v>
      </c>
      <c r="L4636" s="3" t="s">
        <v>18138</v>
      </c>
      <c r="M4636" s="8" t="str">
        <f ca="1">IFERROR(__xludf.DUMMYFUNCTION("REGEXREPLACE(F4331,""\D"", """")"),"#VALUE!")</f>
        <v>#VALUE!</v>
      </c>
    </row>
    <row r="4637" spans="1:13" ht="15.75" customHeight="1">
      <c r="A4637" s="1">
        <v>4330</v>
      </c>
      <c r="B4637" s="3">
        <v>4331</v>
      </c>
      <c r="C4637" s="3" t="s">
        <v>11642</v>
      </c>
      <c r="D4637" s="3">
        <v>0.12481642379177291</v>
      </c>
      <c r="E4637" s="3">
        <v>0.28525952646299141</v>
      </c>
      <c r="F4637" s="3">
        <v>0.56542056074766356</v>
      </c>
      <c r="G4637" s="3">
        <v>0.10514018691588781</v>
      </c>
      <c r="H4637" s="3">
        <v>9.3457943925233641E-2</v>
      </c>
      <c r="I4637" s="3">
        <v>0.22663551401869159</v>
      </c>
      <c r="J4637" s="3">
        <v>2.3972604816085371E-2</v>
      </c>
      <c r="K4637" s="3">
        <v>48188.699999999619</v>
      </c>
      <c r="L4637" s="3" t="s">
        <v>18139</v>
      </c>
      <c r="M4637" s="8" t="str">
        <f ca="1">IFERROR(__xludf.DUMMYFUNCTION("REGEXREPLACE(F4332,""\D"", """")"),"#VALUE!")</f>
        <v>#VALUE!</v>
      </c>
    </row>
    <row r="4638" spans="1:13" ht="15.75" customHeight="1">
      <c r="A4638" s="1">
        <v>4331</v>
      </c>
      <c r="B4638" s="3">
        <v>4332</v>
      </c>
      <c r="C4638" s="3" t="s">
        <v>11645</v>
      </c>
      <c r="D4638" s="3">
        <v>0.2048332090153395</v>
      </c>
      <c r="E4638" s="3">
        <v>1</v>
      </c>
      <c r="F4638" s="3">
        <v>0.5901639344262295</v>
      </c>
      <c r="G4638" s="3">
        <v>8.1967213114754103E-3</v>
      </c>
      <c r="H4638" s="3">
        <v>6.5573770491803282E-2</v>
      </c>
      <c r="I4638" s="3">
        <v>8.1967213114754092E-2</v>
      </c>
      <c r="J4638" s="3">
        <v>1.018262540244462E-2</v>
      </c>
      <c r="K4638" s="3">
        <v>12312.30000000003</v>
      </c>
      <c r="L4638" s="3" t="s">
        <v>18140</v>
      </c>
      <c r="M4638" s="8" t="str">
        <f ca="1">IFERROR(__xludf.DUMMYFUNCTION("REGEXREPLACE(F4333,""\D"", """")"),"#VALUE!")</f>
        <v>#VALUE!</v>
      </c>
    </row>
    <row r="4639" spans="1:13" ht="15.75" customHeight="1">
      <c r="A4639" s="1">
        <v>4332</v>
      </c>
      <c r="B4639" s="3">
        <v>4333</v>
      </c>
      <c r="C4639" s="3" t="s">
        <v>11647</v>
      </c>
      <c r="D4639" s="3">
        <v>0.24009445482653299</v>
      </c>
      <c r="E4639" s="3">
        <v>1</v>
      </c>
      <c r="F4639" s="3">
        <v>0.57024793388429751</v>
      </c>
      <c r="G4639" s="3">
        <v>1.6528925619834711E-2</v>
      </c>
      <c r="H4639" s="3">
        <v>5.7851239669421489E-2</v>
      </c>
      <c r="I4639" s="3">
        <v>7.43801652892562E-2</v>
      </c>
      <c r="J4639" s="3">
        <v>1.1418677382724359E-2</v>
      </c>
      <c r="K4639" s="3">
        <v>12066.20000000003</v>
      </c>
      <c r="L4639" s="3" t="s">
        <v>18141</v>
      </c>
      <c r="M4639" s="8" t="str">
        <f ca="1">IFERROR(__xludf.DUMMYFUNCTION("REGEXREPLACE(F4334,""\D"", """")"),"#VALUE!")</f>
        <v>#VALUE!</v>
      </c>
    </row>
    <row r="4640" spans="1:13" ht="15.75" customHeight="1">
      <c r="A4640" s="1">
        <v>4333</v>
      </c>
      <c r="B4640" s="3">
        <v>4334</v>
      </c>
      <c r="C4640" s="3" t="s">
        <v>11649</v>
      </c>
      <c r="D4640" s="3">
        <v>0.159512479867671</v>
      </c>
      <c r="E4640" s="3">
        <v>0.28845092146784651</v>
      </c>
      <c r="F4640" s="3">
        <v>0.52380952380952384</v>
      </c>
      <c r="G4640" s="3">
        <v>5.5555555555555552E-2</v>
      </c>
      <c r="H4640" s="3">
        <v>0.1031746031746032</v>
      </c>
      <c r="I4640" s="3">
        <v>0.19047619047619049</v>
      </c>
      <c r="J4640" s="3">
        <v>2.0884679392237419E-2</v>
      </c>
      <c r="K4640" s="3">
        <v>13605.000000000029</v>
      </c>
      <c r="L4640" s="3" t="s">
        <v>18142</v>
      </c>
      <c r="M4640" s="8" t="str">
        <f ca="1">IFERROR(__xludf.DUMMYFUNCTION("REGEXREPLACE(F4335,""\D"", """")"),"#VALUE!")</f>
        <v>#VALUE!</v>
      </c>
    </row>
    <row r="4641" spans="1:13" ht="15.75" customHeight="1">
      <c r="A4641" s="1">
        <v>4335</v>
      </c>
      <c r="B4641" s="3">
        <v>4336</v>
      </c>
      <c r="C4641" s="3" t="s">
        <v>11655</v>
      </c>
      <c r="D4641" s="3">
        <v>0.1181854871862406</v>
      </c>
      <c r="E4641" s="3">
        <v>0.28726095993943862</v>
      </c>
      <c r="F4641" s="3">
        <v>0.60964912280701755</v>
      </c>
      <c r="G4641" s="3">
        <v>0.1228070175438596</v>
      </c>
      <c r="H4641" s="3">
        <v>9.2105263157894732E-2</v>
      </c>
      <c r="I4641" s="3">
        <v>0.27631578947368418</v>
      </c>
      <c r="J4641" s="3">
        <v>2.3811327257601558E-2</v>
      </c>
      <c r="K4641" s="3">
        <v>25532.799999999981</v>
      </c>
      <c r="L4641" s="3" t="s">
        <v>18144</v>
      </c>
      <c r="M4641" s="8" t="str">
        <f ca="1">IFERROR(__xludf.DUMMYFUNCTION("REGEXREPLACE(F4337,""\D"", """")"),"#VALUE!")</f>
        <v>#VALUE!</v>
      </c>
    </row>
    <row r="4642" spans="1:13" ht="15.75" customHeight="1">
      <c r="A4642" s="1">
        <v>4336</v>
      </c>
      <c r="B4642" s="3">
        <v>4337</v>
      </c>
      <c r="C4642" s="3" t="s">
        <v>11658</v>
      </c>
      <c r="D4642" s="3">
        <v>0.1770823773403592</v>
      </c>
      <c r="E4642" s="3">
        <v>0.55848630403921362</v>
      </c>
      <c r="F4642" s="3">
        <v>0.66310160427807485</v>
      </c>
      <c r="G4642" s="3">
        <v>4.8128342245989303E-2</v>
      </c>
      <c r="H4642" s="3">
        <v>8.0213903743315509E-2</v>
      </c>
      <c r="I4642" s="3">
        <v>0.1497326203208556</v>
      </c>
      <c r="J4642" s="3">
        <v>1.94853475175027E-2</v>
      </c>
      <c r="K4642" s="3">
        <v>18931.7</v>
      </c>
      <c r="L4642" s="3" t="s">
        <v>18145</v>
      </c>
      <c r="M4642" s="8" t="str">
        <f ca="1">IFERROR(__xludf.DUMMYFUNCTION("REGEXREPLACE(F4338,""\D"", """")"),"#VALUE!")</f>
        <v>#VALUE!</v>
      </c>
    </row>
    <row r="4643" spans="1:13" ht="15.75" customHeight="1">
      <c r="A4643" s="1">
        <v>4337</v>
      </c>
      <c r="B4643" s="3">
        <v>4338</v>
      </c>
      <c r="C4643" s="3" t="s">
        <v>11661</v>
      </c>
      <c r="D4643" s="3">
        <v>0.18483097009728411</v>
      </c>
      <c r="E4643" s="3">
        <v>0.33970642917206512</v>
      </c>
      <c r="F4643" s="3">
        <v>0.49532710280373832</v>
      </c>
      <c r="G4643" s="3">
        <v>8.8785046728971959E-2</v>
      </c>
      <c r="H4643" s="3">
        <v>0.1214953271028037</v>
      </c>
      <c r="I4643" s="3">
        <v>0.23831775700934579</v>
      </c>
      <c r="J4643" s="3">
        <v>3.6174329740276359E-2</v>
      </c>
      <c r="K4643" s="3">
        <v>23845.19999999999</v>
      </c>
      <c r="L4643" s="3" t="s">
        <v>18146</v>
      </c>
      <c r="M4643" s="8" t="str">
        <f ca="1">IFERROR(__xludf.DUMMYFUNCTION("REGEXREPLACE(F4339,""\D"", """")"),"#VALUE!")</f>
        <v>#VALUE!</v>
      </c>
    </row>
    <row r="4644" spans="1:13" ht="15.75" customHeight="1">
      <c r="A4644" s="1">
        <v>4340</v>
      </c>
      <c r="B4644" s="3">
        <v>4341</v>
      </c>
      <c r="C4644" s="3" t="s">
        <v>11670</v>
      </c>
      <c r="D4644" s="3">
        <v>0.17874964556399861</v>
      </c>
      <c r="E4644" s="3">
        <v>0.2603518132884633</v>
      </c>
      <c r="F4644" s="3">
        <v>0.64658634538152615</v>
      </c>
      <c r="G4644" s="3">
        <v>7.6305220883534142E-2</v>
      </c>
      <c r="H4644" s="3">
        <v>0.12449799196787149</v>
      </c>
      <c r="I4644" s="3">
        <v>0.25301204819277112</v>
      </c>
      <c r="J4644" s="3">
        <v>3.3140785925644803E-2</v>
      </c>
      <c r="K4644" s="3">
        <v>27428.59999999998</v>
      </c>
      <c r="L4644" s="3" t="s">
        <v>18149</v>
      </c>
      <c r="M4644" s="8" t="str">
        <f ca="1">IFERROR(__xludf.DUMMYFUNCTION("REGEXREPLACE(F4342,""\D"", """")"),"#VALUE!")</f>
        <v>#VALUE!</v>
      </c>
    </row>
    <row r="4645" spans="1:13" ht="15.75" customHeight="1">
      <c r="A4645" s="1">
        <v>4341</v>
      </c>
      <c r="B4645" s="3">
        <v>4342</v>
      </c>
      <c r="C4645" s="3" t="s">
        <v>11673</v>
      </c>
      <c r="D4645" s="3">
        <v>0.16302040283211841</v>
      </c>
      <c r="E4645" s="3">
        <v>0.1935702371277791</v>
      </c>
      <c r="F4645" s="3">
        <v>0.60849056603773588</v>
      </c>
      <c r="G4645" s="3">
        <v>0.10849056603773589</v>
      </c>
      <c r="H4645" s="3">
        <v>0.10849056603773589</v>
      </c>
      <c r="I4645" s="3">
        <v>0.26886792452830188</v>
      </c>
      <c r="J4645" s="3">
        <v>3.3354345302815558E-2</v>
      </c>
      <c r="K4645" s="3">
        <v>24088</v>
      </c>
      <c r="L4645" s="3" t="s">
        <v>18150</v>
      </c>
      <c r="M4645" s="8" t="str">
        <f ca="1">IFERROR(__xludf.DUMMYFUNCTION("REGEXREPLACE(F4343,""\D"", """")"),"#VALUE!")</f>
        <v>#VALUE!</v>
      </c>
    </row>
    <row r="4646" spans="1:13" ht="15.75" customHeight="1">
      <c r="A4646" s="1">
        <v>4343</v>
      </c>
      <c r="B4646" s="3">
        <v>4344</v>
      </c>
      <c r="C4646" s="3" t="s">
        <v>11678</v>
      </c>
      <c r="D4646" s="3">
        <v>0.19098772966173519</v>
      </c>
      <c r="E4646" s="3">
        <v>0.27680546604544742</v>
      </c>
      <c r="F4646" s="3">
        <v>0.64301075268817209</v>
      </c>
      <c r="G4646" s="3">
        <v>8.8172043010752682E-2</v>
      </c>
      <c r="H4646" s="3">
        <v>0.1096774193548387</v>
      </c>
      <c r="I4646" s="3">
        <v>0.2344086021505376</v>
      </c>
      <c r="J4646" s="3">
        <v>3.6508598110956317E-2</v>
      </c>
      <c r="K4646" s="3">
        <v>49505.099999999547</v>
      </c>
      <c r="L4646" s="3" t="s">
        <v>18152</v>
      </c>
      <c r="M4646" s="8" t="str">
        <f ca="1">IFERROR(__xludf.DUMMYFUNCTION("REGEXREPLACE(F4345,""\D"", """")"),"#VALUE!")</f>
        <v>#VALUE!</v>
      </c>
    </row>
    <row r="4647" spans="1:13" ht="15.75" customHeight="1">
      <c r="A4647" s="1">
        <v>4346</v>
      </c>
      <c r="B4647" s="3">
        <v>4347</v>
      </c>
      <c r="C4647" s="3" t="s">
        <v>11686</v>
      </c>
      <c r="D4647" s="3">
        <v>0.19135813992544659</v>
      </c>
      <c r="E4647" s="3">
        <v>0.24474135482432791</v>
      </c>
      <c r="F4647" s="3">
        <v>0.64238410596026485</v>
      </c>
      <c r="G4647" s="3">
        <v>3.9735099337748353E-2</v>
      </c>
      <c r="H4647" s="3">
        <v>0.10596026490066229</v>
      </c>
      <c r="I4647" s="3">
        <v>0.2119205298013245</v>
      </c>
      <c r="J4647" s="3">
        <v>2.254868625699135E-2</v>
      </c>
      <c r="K4647" s="3">
        <v>15445.400000000031</v>
      </c>
      <c r="L4647" s="3" t="s">
        <v>18155</v>
      </c>
      <c r="M4647" s="8" t="str">
        <f ca="1">IFERROR(__xludf.DUMMYFUNCTION("REGEXREPLACE(F4348,""\D"", """")"),"#VALUE!")</f>
        <v>#VALUE!</v>
      </c>
    </row>
    <row r="4648" spans="1:13" ht="15.75" customHeight="1">
      <c r="A4648" s="1">
        <v>4348</v>
      </c>
      <c r="B4648" s="3">
        <v>4349</v>
      </c>
      <c r="C4648" s="3" t="s">
        <v>11691</v>
      </c>
      <c r="D4648" s="3">
        <v>0.17643002358003121</v>
      </c>
      <c r="E4648" s="3">
        <v>0.81522272884839653</v>
      </c>
      <c r="F4648" s="3">
        <v>0.51307189542483655</v>
      </c>
      <c r="G4648" s="3">
        <v>6.535947712418301E-2</v>
      </c>
      <c r="H4648" s="3">
        <v>2.2875816993464051E-2</v>
      </c>
      <c r="I4648" s="3">
        <v>0.1176470588235294</v>
      </c>
      <c r="J4648" s="3">
        <v>1.3152739198362471E-2</v>
      </c>
      <c r="K4648" s="3">
        <v>32736.29999999989</v>
      </c>
      <c r="L4648" s="3" t="s">
        <v>18157</v>
      </c>
      <c r="M4648" s="8" t="str">
        <f ca="1">IFERROR(__xludf.DUMMYFUNCTION("REGEXREPLACE(F4350,""\D"", """")"),"#VALUE!")</f>
        <v>#VALUE!</v>
      </c>
    </row>
    <row r="4649" spans="1:13" ht="15.75" customHeight="1">
      <c r="A4649" s="1">
        <v>4349</v>
      </c>
      <c r="B4649" s="3">
        <v>4350</v>
      </c>
      <c r="C4649" s="3" t="s">
        <v>11693</v>
      </c>
      <c r="D4649" s="3">
        <v>0.1823739833251827</v>
      </c>
      <c r="E4649" s="3">
        <v>0.24492435875615121</v>
      </c>
      <c r="F4649" s="3">
        <v>0.62978723404255321</v>
      </c>
      <c r="G4649" s="3">
        <v>8.9361702127659579E-2</v>
      </c>
      <c r="H4649" s="3">
        <v>9.3617021276595741E-2</v>
      </c>
      <c r="I4649" s="3">
        <v>0.26808510638297872</v>
      </c>
      <c r="J4649" s="3">
        <v>3.1210467290569709E-2</v>
      </c>
      <c r="K4649" s="3">
        <v>25662.399999999969</v>
      </c>
      <c r="L4649" s="3" t="s">
        <v>18158</v>
      </c>
      <c r="M4649" s="8" t="str">
        <f ca="1">IFERROR(__xludf.DUMMYFUNCTION("REGEXREPLACE(F4351,""\D"", """")"),"#VALUE!")</f>
        <v>#VALUE!</v>
      </c>
    </row>
    <row r="4650" spans="1:13" ht="15.75" customHeight="1">
      <c r="A4650" s="1">
        <v>4350</v>
      </c>
      <c r="B4650" s="3">
        <v>4351</v>
      </c>
      <c r="C4650" s="3" t="s">
        <v>11696</v>
      </c>
      <c r="D4650" s="3">
        <v>0.1670066665343288</v>
      </c>
      <c r="E4650" s="3">
        <v>0.27054242730357958</v>
      </c>
      <c r="F4650" s="3">
        <v>0.60586319218241047</v>
      </c>
      <c r="G4650" s="3">
        <v>8.7947882736156349E-2</v>
      </c>
      <c r="H4650" s="3">
        <v>9.7719869706840393E-2</v>
      </c>
      <c r="I4650" s="3">
        <v>0.23127035830618889</v>
      </c>
      <c r="J4650" s="3">
        <v>2.947961938551422E-2</v>
      </c>
      <c r="K4650" s="3">
        <v>33561.399999999892</v>
      </c>
      <c r="L4650" s="3" t="s">
        <v>18159</v>
      </c>
      <c r="M4650" s="8" t="str">
        <f ca="1">IFERROR(__xludf.DUMMYFUNCTION("REGEXREPLACE(F4352,""\D"", """")"),"#VALUE!")</f>
        <v>#VALUE!</v>
      </c>
    </row>
    <row r="4651" spans="1:13" ht="15.75" customHeight="1">
      <c r="A4651" s="1">
        <v>4353</v>
      </c>
      <c r="B4651" s="3">
        <v>4354</v>
      </c>
      <c r="C4651" s="3" t="s">
        <v>11705</v>
      </c>
      <c r="D4651" s="3">
        <v>0.25299033276520128</v>
      </c>
      <c r="E4651" s="3">
        <v>0.65069677691002892</v>
      </c>
      <c r="F4651" s="3">
        <v>0.48788927335640142</v>
      </c>
      <c r="G4651" s="3">
        <v>7.2664359861591699E-2</v>
      </c>
      <c r="H4651" s="3">
        <v>2.076124567474048E-2</v>
      </c>
      <c r="I4651" s="3">
        <v>0.13840830449826991</v>
      </c>
      <c r="J4651" s="3">
        <v>1.9682981388943671E-2</v>
      </c>
      <c r="K4651" s="3">
        <v>30886.29999999993</v>
      </c>
      <c r="L4651" s="3" t="s">
        <v>18162</v>
      </c>
      <c r="M4651" s="8" t="str">
        <f ca="1">IFERROR(__xludf.DUMMYFUNCTION("REGEXREPLACE(F4355,""\D"", """")"),"#VALUE!")</f>
        <v>#VALUE!</v>
      </c>
    </row>
    <row r="4652" spans="1:13" ht="15.75" customHeight="1">
      <c r="A4652" s="1">
        <v>4354</v>
      </c>
      <c r="B4652" s="3">
        <v>4355</v>
      </c>
      <c r="C4652" s="3" t="s">
        <v>11707</v>
      </c>
      <c r="D4652" s="3">
        <v>0.22035268793681101</v>
      </c>
      <c r="E4652" s="3">
        <v>0.58469716965483942</v>
      </c>
      <c r="F4652" s="3">
        <v>0.51020408163265307</v>
      </c>
      <c r="G4652" s="3">
        <v>8.1632653061224483E-2</v>
      </c>
      <c r="H4652" s="3">
        <v>4.4217687074829932E-2</v>
      </c>
      <c r="I4652" s="3">
        <v>0.14625850340136051</v>
      </c>
      <c r="J4652" s="3">
        <v>2.4865029933143171E-2</v>
      </c>
      <c r="K4652" s="3">
        <v>32848.999999999891</v>
      </c>
      <c r="L4652" s="3" t="s">
        <v>18163</v>
      </c>
      <c r="M4652" s="8" t="str">
        <f ca="1">IFERROR(__xludf.DUMMYFUNCTION("REGEXREPLACE(F4356,""\D"", """")"),"#VALUE!")</f>
        <v>#VALUE!</v>
      </c>
    </row>
    <row r="4653" spans="1:13" ht="15.75" customHeight="1">
      <c r="A4653" s="1">
        <v>4355</v>
      </c>
      <c r="B4653" s="3">
        <v>4356</v>
      </c>
      <c r="C4653" s="3" t="s">
        <v>11709</v>
      </c>
      <c r="D4653" s="3">
        <v>0.13112755031315729</v>
      </c>
      <c r="E4653" s="3">
        <v>0.34632001149809488</v>
      </c>
      <c r="F4653" s="3">
        <v>0.6071428571428571</v>
      </c>
      <c r="G4653" s="3">
        <v>9.4155844155844159E-2</v>
      </c>
      <c r="H4653" s="3">
        <v>9.7402597402597407E-2</v>
      </c>
      <c r="I4653" s="3">
        <v>0.23051948051948051</v>
      </c>
      <c r="J4653" s="3">
        <v>2.3956656075789399E-2</v>
      </c>
      <c r="K4653" s="3">
        <v>33051.699999999873</v>
      </c>
      <c r="L4653" s="3" t="s">
        <v>18164</v>
      </c>
      <c r="M4653" s="8" t="str">
        <f ca="1">IFERROR(__xludf.DUMMYFUNCTION("REGEXREPLACE(F4357,""\D"", """")"),"#VALUE!")</f>
        <v>#VALUE!</v>
      </c>
    </row>
    <row r="4654" spans="1:13" ht="15.75" customHeight="1">
      <c r="A4654" s="1">
        <v>4356</v>
      </c>
      <c r="B4654" s="3">
        <v>4357</v>
      </c>
      <c r="C4654" s="3" t="s">
        <v>11711</v>
      </c>
      <c r="D4654" s="3">
        <v>0.19872030161111071</v>
      </c>
      <c r="E4654" s="3">
        <v>0.23374074520015889</v>
      </c>
      <c r="F4654" s="3">
        <v>0.6071428571428571</v>
      </c>
      <c r="G4654" s="3">
        <v>9.6428571428571433E-2</v>
      </c>
      <c r="H4654" s="3">
        <v>9.285714285714286E-2</v>
      </c>
      <c r="I4654" s="3">
        <v>0.22500000000000001</v>
      </c>
      <c r="J4654" s="3">
        <v>3.5667193738135067E-2</v>
      </c>
      <c r="K4654" s="3">
        <v>30649.09999999994</v>
      </c>
      <c r="L4654" s="3" t="s">
        <v>18165</v>
      </c>
      <c r="M4654" s="8" t="str">
        <f ca="1">IFERROR(__xludf.DUMMYFUNCTION("REGEXREPLACE(F4358,""\D"", """")"),"#VALUE!")</f>
        <v>#VALUE!</v>
      </c>
    </row>
    <row r="4655" spans="1:13" ht="15.75" customHeight="1">
      <c r="A4655" s="1">
        <v>4360</v>
      </c>
      <c r="B4655" s="3">
        <v>4361</v>
      </c>
      <c r="C4655" s="3" t="s">
        <v>11722</v>
      </c>
      <c r="D4655" s="3">
        <v>0.17878558167781891</v>
      </c>
      <c r="E4655" s="3">
        <v>0.2328042965744101</v>
      </c>
      <c r="F4655" s="3">
        <v>0.63781321184510253</v>
      </c>
      <c r="G4655" s="3">
        <v>8.4282460136674259E-2</v>
      </c>
      <c r="H4655" s="3">
        <v>0.1116173120728929</v>
      </c>
      <c r="I4655" s="3">
        <v>0.24829157175398631</v>
      </c>
      <c r="J4655" s="3">
        <v>3.3660881973571033E-2</v>
      </c>
      <c r="K4655" s="3">
        <v>48018.199999999582</v>
      </c>
      <c r="L4655" s="3" t="s">
        <v>18169</v>
      </c>
      <c r="M4655" s="8" t="str">
        <f ca="1">IFERROR(__xludf.DUMMYFUNCTION("REGEXREPLACE(F4362,""\D"", """")"),"#VALUE!")</f>
        <v>#VALUE!</v>
      </c>
    </row>
    <row r="4656" spans="1:13" ht="15.75" customHeight="1">
      <c r="A4656" s="1">
        <v>4365</v>
      </c>
      <c r="B4656" s="3">
        <v>4366</v>
      </c>
      <c r="C4656" s="3" t="s">
        <v>11737</v>
      </c>
      <c r="D4656" s="3">
        <v>0.20344428010808141</v>
      </c>
      <c r="E4656" s="3">
        <v>0.2407340459905826</v>
      </c>
      <c r="F4656" s="3">
        <v>0.61771561771561767</v>
      </c>
      <c r="G4656" s="3">
        <v>7.9254079254079249E-2</v>
      </c>
      <c r="H4656" s="3">
        <v>9.7902097902097904E-2</v>
      </c>
      <c r="I4656" s="3">
        <v>0.2354312354312354</v>
      </c>
      <c r="J4656" s="3">
        <v>3.4582420757437483E-2</v>
      </c>
      <c r="K4656" s="3">
        <v>47138.199999999633</v>
      </c>
      <c r="L4656" s="3" t="s">
        <v>18174</v>
      </c>
      <c r="M4656" s="8" t="str">
        <f ca="1">IFERROR(__xludf.DUMMYFUNCTION("REGEXREPLACE(F4367,""\D"", """")"),"#VALUE!")</f>
        <v>#VALUE!</v>
      </c>
    </row>
    <row r="4657" spans="1:13" ht="15.75" customHeight="1">
      <c r="A4657" s="1">
        <v>4366</v>
      </c>
      <c r="B4657" s="3">
        <v>4367</v>
      </c>
      <c r="C4657" s="3" t="s">
        <v>11739</v>
      </c>
      <c r="D4657" s="3">
        <v>0.14622940535064571</v>
      </c>
      <c r="E4657" s="3">
        <v>0.31882849442462963</v>
      </c>
      <c r="F4657" s="3">
        <v>0.67532467532467533</v>
      </c>
      <c r="G4657" s="3">
        <v>9.350649350649351E-2</v>
      </c>
      <c r="H4657" s="3">
        <v>0.1090909090909091</v>
      </c>
      <c r="I4657" s="3">
        <v>0.23896103896103901</v>
      </c>
      <c r="J4657" s="3">
        <v>2.8542121798933149E-2</v>
      </c>
      <c r="K4657" s="3">
        <v>41191.799999999697</v>
      </c>
      <c r="L4657" s="3" t="s">
        <v>18175</v>
      </c>
      <c r="M4657" s="8" t="str">
        <f ca="1">IFERROR(__xludf.DUMMYFUNCTION("REGEXREPLACE(F4368,""\D"", """")"),"#VALUE!")</f>
        <v>#VALUE!</v>
      </c>
    </row>
    <row r="4658" spans="1:13" ht="15.75" customHeight="1">
      <c r="A4658" s="1">
        <v>4367</v>
      </c>
      <c r="B4658" s="3">
        <v>4368</v>
      </c>
      <c r="C4658" s="3" t="s">
        <v>11741</v>
      </c>
      <c r="D4658" s="3">
        <v>0.1715691961012186</v>
      </c>
      <c r="E4658" s="3">
        <v>0.2132629927181639</v>
      </c>
      <c r="F4658" s="3">
        <v>0.66249999999999998</v>
      </c>
      <c r="G4658" s="3">
        <v>7.9166666666666663E-2</v>
      </c>
      <c r="H4658" s="3">
        <v>0.1041666666666667</v>
      </c>
      <c r="I4658" s="3">
        <v>0.25</v>
      </c>
      <c r="J4658" s="3">
        <v>2.9256184922961798E-2</v>
      </c>
      <c r="K4658" s="3">
        <v>25596.59999999998</v>
      </c>
      <c r="L4658" s="3" t="s">
        <v>18176</v>
      </c>
      <c r="M4658" s="8" t="str">
        <f ca="1">IFERROR(__xludf.DUMMYFUNCTION("REGEXREPLACE(F4369,""\D"", """")"),"#VALUE!")</f>
        <v>#VALUE!</v>
      </c>
    </row>
    <row r="4659" spans="1:13" ht="15.75" customHeight="1">
      <c r="A4659" s="1">
        <v>4368</v>
      </c>
      <c r="B4659" s="3">
        <v>4369</v>
      </c>
      <c r="C4659" s="3" t="s">
        <v>11744</v>
      </c>
      <c r="D4659" s="3">
        <v>0.24709477597610369</v>
      </c>
      <c r="E4659" s="3">
        <v>0.192109815063532</v>
      </c>
      <c r="F4659" s="3">
        <v>0.64039408866995073</v>
      </c>
      <c r="G4659" s="3">
        <v>0.10837438423645319</v>
      </c>
      <c r="H4659" s="3">
        <v>0.10837438423645319</v>
      </c>
      <c r="I4659" s="3">
        <v>0.29064039408866987</v>
      </c>
      <c r="J4659" s="3">
        <v>5.0358717768916858E-2</v>
      </c>
      <c r="K4659" s="3">
        <v>22265.100000000009</v>
      </c>
      <c r="L4659" s="3" t="s">
        <v>18177</v>
      </c>
      <c r="M4659" s="8" t="str">
        <f ca="1">IFERROR(__xludf.DUMMYFUNCTION("REGEXREPLACE(F4370,""\D"", """")"),"#VALUE!")</f>
        <v>#VALUE!</v>
      </c>
    </row>
    <row r="4660" spans="1:13" ht="15.75" customHeight="1">
      <c r="A4660" s="1">
        <v>4370</v>
      </c>
      <c r="B4660" s="3">
        <v>4371</v>
      </c>
      <c r="C4660" s="3" t="s">
        <v>11750</v>
      </c>
      <c r="D4660" s="3">
        <v>0.18540594207619451</v>
      </c>
      <c r="E4660" s="3">
        <v>0.36001624452597292</v>
      </c>
      <c r="F4660" s="3">
        <v>0.54578754578754574</v>
      </c>
      <c r="G4660" s="3">
        <v>8.2417582417582416E-2</v>
      </c>
      <c r="H4660" s="3">
        <v>8.9743589743589744E-2</v>
      </c>
      <c r="I4660" s="3">
        <v>0.21245421245421239</v>
      </c>
      <c r="J4660" s="3">
        <v>3.0951239686872939E-2</v>
      </c>
      <c r="K4660" s="3">
        <v>61091.799999999523</v>
      </c>
      <c r="L4660" s="3" t="s">
        <v>18179</v>
      </c>
      <c r="M4660" s="8" t="str">
        <f ca="1">IFERROR(__xludf.DUMMYFUNCTION("REGEXREPLACE(F4372,""\D"", """")"),"#VALUE!")</f>
        <v>#VALUE!</v>
      </c>
    </row>
    <row r="4661" spans="1:13" ht="15.75" customHeight="1">
      <c r="A4661" s="1">
        <v>4371</v>
      </c>
      <c r="B4661" s="3">
        <v>4372</v>
      </c>
      <c r="C4661" s="3" t="s">
        <v>11752</v>
      </c>
      <c r="D4661" s="3">
        <v>0.1488238759799837</v>
      </c>
      <c r="E4661" s="3">
        <v>0.23324954314248411</v>
      </c>
      <c r="F4661" s="3">
        <v>0.61702127659574468</v>
      </c>
      <c r="G4661" s="3">
        <v>0.1246200607902736</v>
      </c>
      <c r="H4661" s="3">
        <v>0.1185410334346505</v>
      </c>
      <c r="I4661" s="3">
        <v>0.26747720364741639</v>
      </c>
      <c r="J4661" s="3">
        <v>3.5053135395329643E-2</v>
      </c>
      <c r="K4661" s="3">
        <v>37232.099999999831</v>
      </c>
      <c r="L4661" s="3" t="s">
        <v>18180</v>
      </c>
      <c r="M4661" s="8" t="str">
        <f ca="1">IFERROR(__xludf.DUMMYFUNCTION("REGEXREPLACE(F4373,""\D"", """")"),"#VALUE!")</f>
        <v>#VALUE!</v>
      </c>
    </row>
    <row r="4662" spans="1:13" ht="15.75" customHeight="1">
      <c r="A4662" s="1">
        <v>4372</v>
      </c>
      <c r="B4662" s="3">
        <v>4373</v>
      </c>
      <c r="C4662" s="3" t="s">
        <v>11754</v>
      </c>
      <c r="D4662" s="3">
        <v>0.1686799714929437</v>
      </c>
      <c r="E4662" s="3">
        <v>0.19858638212935389</v>
      </c>
      <c r="F4662" s="3">
        <v>0.63414634146341464</v>
      </c>
      <c r="G4662" s="3">
        <v>7.3170731707317069E-2</v>
      </c>
      <c r="H4662" s="3">
        <v>0.13414634146341459</v>
      </c>
      <c r="I4662" s="3">
        <v>0.24390243902439021</v>
      </c>
      <c r="J4662" s="3">
        <v>2.8009664159869281E-2</v>
      </c>
      <c r="K4662" s="3">
        <v>8801.200000000008</v>
      </c>
      <c r="L4662" s="3" t="s">
        <v>18181</v>
      </c>
      <c r="M4662" s="8" t="str">
        <f ca="1">IFERROR(__xludf.DUMMYFUNCTION("REGEXREPLACE(F4374,""\D"", """")"),"#VALUE!")</f>
        <v>#VALUE!</v>
      </c>
    </row>
    <row r="4663" spans="1:13" ht="15.75" customHeight="1">
      <c r="A4663" s="1">
        <v>4373</v>
      </c>
      <c r="B4663" s="3">
        <v>4374</v>
      </c>
      <c r="C4663" s="3" t="s">
        <v>11756</v>
      </c>
      <c r="D4663" s="3">
        <v>0.14300586627642739</v>
      </c>
      <c r="E4663" s="3">
        <v>0.13118436557960389</v>
      </c>
      <c r="F4663" s="3">
        <v>0.67333333333333334</v>
      </c>
      <c r="G4663" s="3">
        <v>0.1333333333333333</v>
      </c>
      <c r="H4663" s="3">
        <v>0.16</v>
      </c>
      <c r="I4663" s="3">
        <v>0.34</v>
      </c>
      <c r="J4663" s="3">
        <v>3.9552541730652618E-2</v>
      </c>
      <c r="K4663" s="3">
        <v>17105.000000000018</v>
      </c>
      <c r="L4663" s="3" t="s">
        <v>18182</v>
      </c>
      <c r="M4663" s="8" t="str">
        <f ca="1">IFERROR(__xludf.DUMMYFUNCTION("REGEXREPLACE(F4375,""\D"", """")"),"#VALUE!")</f>
        <v>#VALUE!</v>
      </c>
    </row>
    <row r="4664" spans="1:13" ht="15.75" customHeight="1">
      <c r="A4664" s="1">
        <v>4374</v>
      </c>
      <c r="B4664" s="3">
        <v>4375</v>
      </c>
      <c r="C4664" s="3" t="s">
        <v>11759</v>
      </c>
      <c r="D4664" s="3">
        <v>0.25805542878914189</v>
      </c>
      <c r="E4664" s="3">
        <v>0.17485803425774729</v>
      </c>
      <c r="F4664" s="3">
        <v>0.53658536585365857</v>
      </c>
      <c r="G4664" s="3">
        <v>0.14634146341463411</v>
      </c>
      <c r="H4664" s="3">
        <v>4.878048780487805E-2</v>
      </c>
      <c r="I4664" s="3">
        <v>0.31707317073170732</v>
      </c>
      <c r="J4664" s="3">
        <v>2.9675419272137491E-2</v>
      </c>
      <c r="K4664" s="3">
        <v>4738.5999999999995</v>
      </c>
      <c r="L4664" s="3" t="s">
        <v>18183</v>
      </c>
      <c r="M4664" s="8" t="str">
        <f ca="1">IFERROR(__xludf.DUMMYFUNCTION("REGEXREPLACE(F4376,""\D"", """")"),"#VALUE!")</f>
        <v>#VALUE!</v>
      </c>
    </row>
    <row r="4665" spans="1:13" ht="15.75" customHeight="1">
      <c r="A4665" s="1">
        <v>4381</v>
      </c>
      <c r="B4665" s="3">
        <v>4382</v>
      </c>
      <c r="C4665" s="3" t="s">
        <v>11782</v>
      </c>
      <c r="D4665" s="3">
        <v>0.14512693093414919</v>
      </c>
      <c r="E4665" s="3">
        <v>0.31488282897202702</v>
      </c>
      <c r="F4665" s="3">
        <v>0.64204545454545459</v>
      </c>
      <c r="G4665" s="3">
        <v>9.6590909090909088E-2</v>
      </c>
      <c r="H4665" s="3">
        <v>7.3863636363636367E-2</v>
      </c>
      <c r="I4665" s="3">
        <v>0.25</v>
      </c>
      <c r="J4665" s="3">
        <v>2.223406467612046E-2</v>
      </c>
      <c r="K4665" s="3">
        <v>18687.600000000009</v>
      </c>
      <c r="L4665" s="3" t="s">
        <v>18190</v>
      </c>
      <c r="M4665" s="8" t="str">
        <f ca="1">IFERROR(__xludf.DUMMYFUNCTION("REGEXREPLACE(F4383,""\D"", """")"),"#VALUE!")</f>
        <v>#VALUE!</v>
      </c>
    </row>
    <row r="4666" spans="1:13" ht="15.75" customHeight="1">
      <c r="A4666" s="1">
        <v>4388</v>
      </c>
      <c r="B4666" s="3">
        <v>4389</v>
      </c>
      <c r="C4666" s="3" t="s">
        <v>11803</v>
      </c>
      <c r="D4666" s="3">
        <v>0.16349052755994961</v>
      </c>
      <c r="E4666" s="3">
        <v>0.1744100347096175</v>
      </c>
      <c r="F4666" s="3">
        <v>0.60787671232876717</v>
      </c>
      <c r="G4666" s="3">
        <v>0.1078767123287671</v>
      </c>
      <c r="H4666" s="3">
        <v>0.1386986301369863</v>
      </c>
      <c r="I4666" s="3">
        <v>0.29794520547945208</v>
      </c>
      <c r="J4666" s="3">
        <v>3.9315134209825561E-2</v>
      </c>
      <c r="K4666" s="3">
        <v>67094.499999999549</v>
      </c>
      <c r="L4666" s="3" t="s">
        <v>18197</v>
      </c>
      <c r="M4666" s="8" t="str">
        <f ca="1">IFERROR(__xludf.DUMMYFUNCTION("REGEXREPLACE(F4390,""\D"", """")"),"#VALUE!")</f>
        <v>#VALUE!</v>
      </c>
    </row>
    <row r="4667" spans="1:13" ht="15.75" customHeight="1">
      <c r="A4667" s="1">
        <v>4390</v>
      </c>
      <c r="B4667" s="3">
        <v>4391</v>
      </c>
      <c r="C4667" s="3" t="s">
        <v>11809</v>
      </c>
      <c r="D4667" s="3">
        <v>0.18552201854791819</v>
      </c>
      <c r="E4667" s="3">
        <v>0.22058670708112579</v>
      </c>
      <c r="F4667" s="3">
        <v>0.64634146341463417</v>
      </c>
      <c r="G4667" s="3">
        <v>0.10365853658536579</v>
      </c>
      <c r="H4667" s="3">
        <v>0.1158536585365854</v>
      </c>
      <c r="I4667" s="3">
        <v>0.26219512195121952</v>
      </c>
      <c r="J4667" s="3">
        <v>3.7693057478801292E-2</v>
      </c>
      <c r="K4667" s="3">
        <v>18318.300000000021</v>
      </c>
      <c r="L4667" s="3" t="s">
        <v>18199</v>
      </c>
      <c r="M4667" s="8" t="str">
        <f ca="1">IFERROR(__xludf.DUMMYFUNCTION("REGEXREPLACE(F4392,""\D"", """")"),"#VALUE!")</f>
        <v>#VALUE!</v>
      </c>
    </row>
    <row r="4668" spans="1:13" ht="15.75" customHeight="1">
      <c r="A4668" s="1">
        <v>4393</v>
      </c>
      <c r="B4668" s="3">
        <v>4394</v>
      </c>
      <c r="C4668" s="3" t="s">
        <v>11818</v>
      </c>
      <c r="D4668" s="3">
        <v>0.14912557001848531</v>
      </c>
      <c r="E4668" s="3">
        <v>0.28852699071635668</v>
      </c>
      <c r="F4668" s="3">
        <v>0.63745019920318724</v>
      </c>
      <c r="G4668" s="3">
        <v>8.3665338645418322E-2</v>
      </c>
      <c r="H4668" s="3">
        <v>9.1633466135458169E-2</v>
      </c>
      <c r="I4668" s="3">
        <v>0.20717131474103589</v>
      </c>
      <c r="J4668" s="3">
        <v>2.4454889294189042E-2</v>
      </c>
      <c r="K4668" s="3">
        <v>26237.69999999995</v>
      </c>
      <c r="L4668" s="3" t="s">
        <v>18202</v>
      </c>
      <c r="M4668" s="8" t="str">
        <f ca="1">IFERROR(__xludf.DUMMYFUNCTION("REGEXREPLACE(F4395,""\D"", """")"),"#VALUE!")</f>
        <v>#VALUE!</v>
      </c>
    </row>
    <row r="4669" spans="1:13" ht="15.75" customHeight="1">
      <c r="A4669" s="1">
        <v>4394</v>
      </c>
      <c r="B4669" s="3">
        <v>4395</v>
      </c>
      <c r="C4669" s="3" t="s">
        <v>11820</v>
      </c>
      <c r="D4669" s="3">
        <v>0.18306370181590159</v>
      </c>
      <c r="E4669" s="3">
        <v>0.27456387950473737</v>
      </c>
      <c r="F4669" s="3">
        <v>0.6310679611650486</v>
      </c>
      <c r="G4669" s="3">
        <v>7.7669902912621352E-2</v>
      </c>
      <c r="H4669" s="3">
        <v>0.1003236245954693</v>
      </c>
      <c r="I4669" s="3">
        <v>0.22006472491909379</v>
      </c>
      <c r="J4669" s="3">
        <v>3.0745387603678401E-2</v>
      </c>
      <c r="K4669" s="3">
        <v>33827.099999999853</v>
      </c>
      <c r="L4669" s="3" t="s">
        <v>18203</v>
      </c>
      <c r="M4669" s="8" t="str">
        <f ca="1">IFERROR(__xludf.DUMMYFUNCTION("REGEXREPLACE(F4396,""\D"", """")"),"#VALUE!")</f>
        <v>#VALUE!</v>
      </c>
    </row>
    <row r="4670" spans="1:13" ht="15.75" customHeight="1">
      <c r="A4670" s="1">
        <v>4395</v>
      </c>
      <c r="B4670" s="3">
        <v>4396</v>
      </c>
      <c r="C4670" s="3" t="s">
        <v>11822</v>
      </c>
      <c r="D4670" s="3">
        <v>0.20036021879668789</v>
      </c>
      <c r="E4670" s="3">
        <v>0.20177454132163031</v>
      </c>
      <c r="F4670" s="3">
        <v>0.61563517915309451</v>
      </c>
      <c r="G4670" s="3">
        <v>0.10097719869706839</v>
      </c>
      <c r="H4670" s="3">
        <v>9.4462540716612378E-2</v>
      </c>
      <c r="I4670" s="3">
        <v>0.26710097719869708</v>
      </c>
      <c r="J4670" s="3">
        <v>3.7375689343087291E-2</v>
      </c>
      <c r="K4670" s="3">
        <v>34512.399999999841</v>
      </c>
      <c r="L4670" s="3" t="s">
        <v>18204</v>
      </c>
      <c r="M4670" s="8" t="str">
        <f ca="1">IFERROR(__xludf.DUMMYFUNCTION("REGEXREPLACE(F4397,""\D"", """")"),"#VALUE!")</f>
        <v>#VALUE!</v>
      </c>
    </row>
    <row r="4671" spans="1:13" ht="15.75" customHeight="1">
      <c r="A4671" s="1">
        <v>4398</v>
      </c>
      <c r="B4671" s="3">
        <v>4399</v>
      </c>
      <c r="C4671" s="3" t="s">
        <v>11830</v>
      </c>
      <c r="D4671" s="3">
        <v>0.17246018306800809</v>
      </c>
      <c r="E4671" s="3">
        <v>0.21567175515654291</v>
      </c>
      <c r="F4671" s="3">
        <v>0.67582417582417587</v>
      </c>
      <c r="G4671" s="3">
        <v>0.1043956043956044</v>
      </c>
      <c r="H4671" s="3">
        <v>0.1263736263736264</v>
      </c>
      <c r="I4671" s="3">
        <v>0.26923076923076922</v>
      </c>
      <c r="J4671" s="3">
        <v>3.7192950142350377E-2</v>
      </c>
      <c r="K4671" s="3">
        <v>19572.100000000009</v>
      </c>
      <c r="L4671" s="3" t="s">
        <v>18207</v>
      </c>
      <c r="M4671" s="8" t="str">
        <f ca="1">IFERROR(__xludf.DUMMYFUNCTION("REGEXREPLACE(F4400,""\D"", """")"),"#VALUE!")</f>
        <v>#VALUE!</v>
      </c>
    </row>
    <row r="4672" spans="1:13" ht="15.75" customHeight="1">
      <c r="A4672" s="1">
        <v>4399</v>
      </c>
      <c r="B4672" s="3">
        <v>4400</v>
      </c>
      <c r="C4672" s="3" t="s">
        <v>11832</v>
      </c>
      <c r="D4672" s="3">
        <v>0.19762035588832119</v>
      </c>
      <c r="E4672" s="3">
        <v>0.45147693918232562</v>
      </c>
      <c r="F4672" s="3">
        <v>0.55341246290801183</v>
      </c>
      <c r="G4672" s="3">
        <v>8.3086053412462904E-2</v>
      </c>
      <c r="H4672" s="3">
        <v>6.3798219584569729E-2</v>
      </c>
      <c r="I4672" s="3">
        <v>0.18842729970326411</v>
      </c>
      <c r="J4672" s="3">
        <v>2.8029373905037711E-2</v>
      </c>
      <c r="K4672" s="3">
        <v>75844.899999999674</v>
      </c>
      <c r="L4672" s="3" t="s">
        <v>18208</v>
      </c>
      <c r="M4672" s="8" t="str">
        <f ca="1">IFERROR(__xludf.DUMMYFUNCTION("REGEXREPLACE(F4401,""\D"", """")"),"#VALUE!")</f>
        <v>#VALUE!</v>
      </c>
    </row>
    <row r="4673" spans="1:13" ht="15.75" customHeight="1">
      <c r="A4673" s="1">
        <v>4401</v>
      </c>
      <c r="B4673" s="3">
        <v>4402</v>
      </c>
      <c r="C4673" s="3" t="s">
        <v>11838</v>
      </c>
      <c r="D4673" s="3">
        <v>0.20036794367199301</v>
      </c>
      <c r="E4673" s="3">
        <v>0.17046222065791949</v>
      </c>
      <c r="F4673" s="3">
        <v>0.62080536912751683</v>
      </c>
      <c r="G4673" s="3">
        <v>0.1006711409395973</v>
      </c>
      <c r="H4673" s="3">
        <v>0.1174496644295302</v>
      </c>
      <c r="I4673" s="3">
        <v>0.26845637583892618</v>
      </c>
      <c r="J4673" s="3">
        <v>4.1840274407489032E-2</v>
      </c>
      <c r="K4673" s="3">
        <v>33663.599999999868</v>
      </c>
      <c r="L4673" s="3" t="s">
        <v>18210</v>
      </c>
      <c r="M4673" s="8" t="str">
        <f ca="1">IFERROR(__xludf.DUMMYFUNCTION("REGEXREPLACE(F4403,""\D"", """")"),"#VALUE!")</f>
        <v>#VALUE!</v>
      </c>
    </row>
    <row r="4674" spans="1:13" ht="15.75" customHeight="1">
      <c r="A4674" s="1">
        <v>4403</v>
      </c>
      <c r="B4674" s="3">
        <v>4404</v>
      </c>
      <c r="C4674" s="3" t="s">
        <v>11843</v>
      </c>
      <c r="D4674" s="3">
        <v>0.23020405869460739</v>
      </c>
      <c r="E4674" s="3">
        <v>0.25818680081323597</v>
      </c>
      <c r="F4674" s="3">
        <v>0.63255813953488371</v>
      </c>
      <c r="G4674" s="3">
        <v>7.9069767441860464E-2</v>
      </c>
      <c r="H4674" s="3">
        <v>0.1162790697674419</v>
      </c>
      <c r="I4674" s="3">
        <v>0.25116279069767439</v>
      </c>
      <c r="J4674" s="3">
        <v>4.141505102789135E-2</v>
      </c>
      <c r="K4674" s="3">
        <v>23551.69999999999</v>
      </c>
      <c r="L4674" s="3" t="s">
        <v>18212</v>
      </c>
      <c r="M4674" s="8" t="str">
        <f ca="1">IFERROR(__xludf.DUMMYFUNCTION("REGEXREPLACE(F4405,""\D"", """")"),"#VALUE!")</f>
        <v>#VALUE!</v>
      </c>
    </row>
    <row r="4675" spans="1:13" ht="15.75" customHeight="1">
      <c r="A4675" s="1">
        <v>4406</v>
      </c>
      <c r="B4675" s="3">
        <v>4407</v>
      </c>
      <c r="C4675" s="3" t="s">
        <v>11852</v>
      </c>
      <c r="D4675" s="3">
        <v>0.51488095238095244</v>
      </c>
      <c r="E4675" s="3">
        <v>0.72327780329595215</v>
      </c>
      <c r="F4675" s="3">
        <v>0.43333333333333329</v>
      </c>
      <c r="G4675" s="3">
        <v>3.3333333333333333E-2</v>
      </c>
      <c r="H4675" s="3">
        <v>3.3333333333333333E-2</v>
      </c>
      <c r="I4675" s="3">
        <v>6.6666666666666666E-2</v>
      </c>
      <c r="J4675" s="3">
        <v>7.393162393162395E-3</v>
      </c>
      <c r="K4675" s="3">
        <v>3248.5999999999981</v>
      </c>
      <c r="L4675" s="3" t="s">
        <v>18215</v>
      </c>
      <c r="M4675" s="8" t="str">
        <f ca="1">IFERROR(__xludf.DUMMYFUNCTION("REGEXREPLACE(F4408,""\D"", """")"),"#VALUE!")</f>
        <v>#VALUE!</v>
      </c>
    </row>
    <row r="4676" spans="1:13" ht="15.75" customHeight="1">
      <c r="A4676" s="1">
        <v>4408</v>
      </c>
      <c r="B4676" s="3">
        <v>4409</v>
      </c>
      <c r="C4676" s="3" t="s">
        <v>11857</v>
      </c>
      <c r="D4676" s="3">
        <v>0.2113443924663406</v>
      </c>
      <c r="E4676" s="3">
        <v>0.8008755445720982</v>
      </c>
      <c r="F4676" s="3">
        <v>0.53689567430025442</v>
      </c>
      <c r="G4676" s="3">
        <v>4.5801526717557252E-2</v>
      </c>
      <c r="H4676" s="3">
        <v>2.035623409669211E-2</v>
      </c>
      <c r="I4676" s="3">
        <v>0.11704834605597959</v>
      </c>
      <c r="J4676" s="3">
        <v>1.1959020485306201E-2</v>
      </c>
      <c r="K4676" s="3">
        <v>42024.799999999712</v>
      </c>
      <c r="L4676" s="3" t="s">
        <v>18217</v>
      </c>
      <c r="M4676" s="8" t="str">
        <f ca="1">IFERROR(__xludf.DUMMYFUNCTION("REGEXREPLACE(F4410,""\D"", """")"),"#VALUE!")</f>
        <v>#VALUE!</v>
      </c>
    </row>
    <row r="4677" spans="1:13" ht="15.75" customHeight="1">
      <c r="A4677" s="1">
        <v>4409</v>
      </c>
      <c r="B4677" s="3">
        <v>4410</v>
      </c>
      <c r="C4677" s="3" t="s">
        <v>11860</v>
      </c>
      <c r="D4677" s="3">
        <v>0.20397197685064791</v>
      </c>
      <c r="E4677" s="3">
        <v>0.36456394878549953</v>
      </c>
      <c r="F4677" s="3">
        <v>0.449438202247191</v>
      </c>
      <c r="G4677" s="3">
        <v>0.20224719101123589</v>
      </c>
      <c r="H4677" s="3">
        <v>1.123595505617977E-2</v>
      </c>
      <c r="I4677" s="3">
        <v>0.2134831460674157</v>
      </c>
      <c r="J4677" s="3">
        <v>3.0279758043937191E-2</v>
      </c>
      <c r="K4677" s="3">
        <v>10493.70000000001</v>
      </c>
      <c r="L4677" s="3" t="s">
        <v>18218</v>
      </c>
      <c r="M4677" s="8" t="str">
        <f ca="1">IFERROR(__xludf.DUMMYFUNCTION("REGEXREPLACE(F4411,""\D"", """")"),"#VALUE!")</f>
        <v>#VALUE!</v>
      </c>
    </row>
    <row r="4678" spans="1:13" ht="15.75" customHeight="1">
      <c r="A4678" s="1">
        <v>4410</v>
      </c>
      <c r="B4678" s="3">
        <v>4411</v>
      </c>
      <c r="C4678" s="3" t="s">
        <v>11862</v>
      </c>
      <c r="D4678" s="3">
        <v>0.1802780436216069</v>
      </c>
      <c r="E4678" s="3">
        <v>0.24942778252960479</v>
      </c>
      <c r="F4678" s="3">
        <v>0.63020833333333337</v>
      </c>
      <c r="G4678" s="3">
        <v>8.8541666666666671E-2</v>
      </c>
      <c r="H4678" s="3">
        <v>0.1145833333333333</v>
      </c>
      <c r="I4678" s="3">
        <v>0.25</v>
      </c>
      <c r="J4678" s="3">
        <v>3.3840891187566703E-2</v>
      </c>
      <c r="K4678" s="3">
        <v>20846.80000000001</v>
      </c>
      <c r="L4678" s="3" t="s">
        <v>18219</v>
      </c>
      <c r="M4678" s="8" t="str">
        <f ca="1">IFERROR(__xludf.DUMMYFUNCTION("REGEXREPLACE(F4412,""\D"", """")"),"#VALUE!")</f>
        <v>#VALUE!</v>
      </c>
    </row>
    <row r="4679" spans="1:13" ht="15.75" customHeight="1">
      <c r="A4679" s="1">
        <v>4413</v>
      </c>
      <c r="B4679" s="3">
        <v>4414</v>
      </c>
      <c r="C4679" s="3" t="s">
        <v>11870</v>
      </c>
      <c r="D4679" s="3">
        <v>0.15508505622589011</v>
      </c>
      <c r="E4679" s="3">
        <v>0.25685744486668238</v>
      </c>
      <c r="F4679" s="3">
        <v>0.63311688311688308</v>
      </c>
      <c r="G4679" s="3">
        <v>0.1006493506493507</v>
      </c>
      <c r="H4679" s="3">
        <v>8.1168831168831168E-2</v>
      </c>
      <c r="I4679" s="3">
        <v>0.23701298701298701</v>
      </c>
      <c r="J4679" s="3">
        <v>2.6685199863400701E-2</v>
      </c>
      <c r="K4679" s="3">
        <v>33342.699999999888</v>
      </c>
      <c r="L4679" s="3" t="s">
        <v>18222</v>
      </c>
      <c r="M4679" s="8" t="str">
        <f ca="1">IFERROR(__xludf.DUMMYFUNCTION("REGEXREPLACE(F4415,""\D"", """")"),"#VALUE!")</f>
        <v>#VALUE!</v>
      </c>
    </row>
    <row r="4680" spans="1:13" ht="15.75" customHeight="1">
      <c r="A4680" s="1">
        <v>4414</v>
      </c>
      <c r="B4680" s="3">
        <v>4415</v>
      </c>
      <c r="C4680" s="3" t="s">
        <v>11872</v>
      </c>
      <c r="D4680" s="3">
        <v>0.19079636587854629</v>
      </c>
      <c r="E4680" s="3">
        <v>0.14744745221354261</v>
      </c>
      <c r="F4680" s="3">
        <v>0.64965986394557829</v>
      </c>
      <c r="G4680" s="3">
        <v>0.108843537414966</v>
      </c>
      <c r="H4680" s="3">
        <v>0.10544217687074831</v>
      </c>
      <c r="I4680" s="3">
        <v>0.28231292517006801</v>
      </c>
      <c r="J4680" s="3">
        <v>3.9179711529875087E-2</v>
      </c>
      <c r="K4680" s="3">
        <v>32308.79999999989</v>
      </c>
      <c r="L4680" s="3" t="s">
        <v>18223</v>
      </c>
      <c r="M4680" s="8" t="str">
        <f ca="1">IFERROR(__xludf.DUMMYFUNCTION("REGEXREPLACE(F4416,""\D"", """")"),"#VALUE!")</f>
        <v>#VALUE!</v>
      </c>
    </row>
    <row r="4681" spans="1:13" ht="15.75" customHeight="1">
      <c r="A4681" s="1">
        <v>4417</v>
      </c>
      <c r="B4681" s="3">
        <v>4418</v>
      </c>
      <c r="C4681" s="3" t="s">
        <v>11881</v>
      </c>
      <c r="D4681" s="3">
        <v>0.19444549237937869</v>
      </c>
      <c r="E4681" s="3">
        <v>0.25109098511852129</v>
      </c>
      <c r="F4681" s="3">
        <v>0.52777777777777779</v>
      </c>
      <c r="G4681" s="3">
        <v>0.13194444444444439</v>
      </c>
      <c r="H4681" s="3">
        <v>7.6388888888888895E-2</v>
      </c>
      <c r="I4681" s="3">
        <v>0.2361111111111111</v>
      </c>
      <c r="J4681" s="3">
        <v>3.5678138265401761E-2</v>
      </c>
      <c r="K4681" s="3">
        <v>16699.40000000002</v>
      </c>
      <c r="L4681" s="3" t="s">
        <v>18226</v>
      </c>
      <c r="M4681" s="8" t="str">
        <f ca="1">IFERROR(__xludf.DUMMYFUNCTION("REGEXREPLACE(F4419,""\D"", """")"),"#VALUE!")</f>
        <v>#VALUE!</v>
      </c>
    </row>
    <row r="4682" spans="1:13" ht="15.75" customHeight="1">
      <c r="A4682" s="1">
        <v>4418</v>
      </c>
      <c r="B4682" s="3">
        <v>4419</v>
      </c>
      <c r="C4682" s="3" t="s">
        <v>11883</v>
      </c>
      <c r="D4682" s="3">
        <v>0.14482759376620619</v>
      </c>
      <c r="E4682" s="3">
        <v>0.30102812591769218</v>
      </c>
      <c r="F4682" s="3">
        <v>0.57983193277310929</v>
      </c>
      <c r="G4682" s="3">
        <v>0.13865546218487401</v>
      </c>
      <c r="H4682" s="3">
        <v>7.5630252100840331E-2</v>
      </c>
      <c r="I4682" s="3">
        <v>0.25210084033613439</v>
      </c>
      <c r="J4682" s="3">
        <v>2.8310851178422459E-2</v>
      </c>
      <c r="K4682" s="3">
        <v>27517.7</v>
      </c>
      <c r="L4682" s="3" t="s">
        <v>18227</v>
      </c>
      <c r="M4682" s="8" t="str">
        <f ca="1">IFERROR(__xludf.DUMMYFUNCTION("REGEXREPLACE(F4420,""\D"", """")"),"#VALUE!")</f>
        <v>#VALUE!</v>
      </c>
    </row>
    <row r="4683" spans="1:13" ht="15.75" customHeight="1">
      <c r="A4683" s="1">
        <v>4419</v>
      </c>
      <c r="B4683" s="3">
        <v>4420</v>
      </c>
      <c r="C4683" s="3" t="s">
        <v>11886</v>
      </c>
      <c r="D4683" s="3">
        <v>0.1717133799594267</v>
      </c>
      <c r="E4683" s="3">
        <v>0.26862525412595828</v>
      </c>
      <c r="F4683" s="3">
        <v>0.6171875</v>
      </c>
      <c r="G4683" s="3">
        <v>0.10546875</v>
      </c>
      <c r="H4683" s="3">
        <v>0.11328125</v>
      </c>
      <c r="I4683" s="3">
        <v>0.25</v>
      </c>
      <c r="J4683" s="3">
        <v>3.5792747731093907E-2</v>
      </c>
      <c r="K4683" s="3">
        <v>27686.99999999996</v>
      </c>
      <c r="L4683" s="3" t="s">
        <v>18228</v>
      </c>
      <c r="M4683" s="8" t="str">
        <f ca="1">IFERROR(__xludf.DUMMYFUNCTION("REGEXREPLACE(F4421,""\D"", """")"),"#VALUE!")</f>
        <v>#VALUE!</v>
      </c>
    </row>
    <row r="4684" spans="1:13" ht="15.75" customHeight="1">
      <c r="A4684" s="1">
        <v>4420</v>
      </c>
      <c r="B4684" s="3">
        <v>4421</v>
      </c>
      <c r="C4684" s="3" t="s">
        <v>11888</v>
      </c>
      <c r="D4684" s="3">
        <v>0.16707704692644859</v>
      </c>
      <c r="E4684" s="3">
        <v>0.20304514814986949</v>
      </c>
      <c r="F4684" s="3">
        <v>0.62257495590828926</v>
      </c>
      <c r="G4684" s="3">
        <v>0.1040564373897707</v>
      </c>
      <c r="H4684" s="3">
        <v>0.1075837742504409</v>
      </c>
      <c r="I4684" s="3">
        <v>0.27160493827160492</v>
      </c>
      <c r="J4684" s="3">
        <v>3.458605780308386E-2</v>
      </c>
      <c r="K4684" s="3">
        <v>62274.799999999523</v>
      </c>
      <c r="L4684" s="3" t="s">
        <v>18229</v>
      </c>
      <c r="M4684" s="8" t="str">
        <f ca="1">IFERROR(__xludf.DUMMYFUNCTION("REGEXREPLACE(F4422,""\D"", """")"),"#VALUE!")</f>
        <v>#VALUE!</v>
      </c>
    </row>
    <row r="4685" spans="1:13" ht="15.75" customHeight="1">
      <c r="A4685" s="1">
        <v>4421</v>
      </c>
      <c r="B4685" s="3">
        <v>4422</v>
      </c>
      <c r="C4685" s="3" t="s">
        <v>11891</v>
      </c>
      <c r="D4685" s="3">
        <v>0.17205948496359841</v>
      </c>
      <c r="E4685" s="3">
        <v>0.48541028501760181</v>
      </c>
      <c r="F4685" s="3">
        <v>0.49843260188087768</v>
      </c>
      <c r="G4685" s="3">
        <v>7.5235109717868343E-2</v>
      </c>
      <c r="H4685" s="3">
        <v>5.6426332288401257E-2</v>
      </c>
      <c r="I4685" s="3">
        <v>0.17241379310344829</v>
      </c>
      <c r="J4685" s="3">
        <v>2.0916125366109609E-2</v>
      </c>
      <c r="K4685" s="3">
        <v>35517.699999999852</v>
      </c>
      <c r="L4685" s="3" t="s">
        <v>18230</v>
      </c>
      <c r="M4685" s="8" t="str">
        <f ca="1">IFERROR(__xludf.DUMMYFUNCTION("REGEXREPLACE(F4423,""\D"", """")"),"#VALUE!")</f>
        <v>#VALUE!</v>
      </c>
    </row>
    <row r="4686" spans="1:13" ht="15.75" customHeight="1">
      <c r="A4686" s="1">
        <v>4422</v>
      </c>
      <c r="B4686" s="3">
        <v>4423</v>
      </c>
      <c r="C4686" s="3" t="s">
        <v>11893</v>
      </c>
      <c r="D4686" s="3">
        <v>0.23904693032191329</v>
      </c>
      <c r="E4686" s="3">
        <v>0.39293296020168877</v>
      </c>
      <c r="F4686" s="3">
        <v>0.52380952380952384</v>
      </c>
      <c r="G4686" s="3">
        <v>9.2063492063492069E-2</v>
      </c>
      <c r="H4686" s="3">
        <v>6.3492063492063489E-2</v>
      </c>
      <c r="I4686" s="3">
        <v>0.22222222222222221</v>
      </c>
      <c r="J4686" s="3">
        <v>3.4605513574790261E-2</v>
      </c>
      <c r="K4686" s="3">
        <v>34857.399999999863</v>
      </c>
      <c r="L4686" s="3" t="s">
        <v>18231</v>
      </c>
      <c r="M4686" s="8" t="str">
        <f ca="1">IFERROR(__xludf.DUMMYFUNCTION("REGEXREPLACE(F4424,""\D"", """")"),"#VALUE!")</f>
        <v>#VALUE!</v>
      </c>
    </row>
    <row r="4687" spans="1:13" ht="15.75" customHeight="1">
      <c r="A4687" s="1">
        <v>4423</v>
      </c>
      <c r="B4687" s="3">
        <v>4424</v>
      </c>
      <c r="C4687" s="3" t="s">
        <v>11895</v>
      </c>
      <c r="D4687" s="3">
        <v>0.15154843114630731</v>
      </c>
      <c r="E4687" s="3">
        <v>0.26936185290681042</v>
      </c>
      <c r="F4687" s="3">
        <v>0.65079365079365081</v>
      </c>
      <c r="G4687" s="3">
        <v>0.10476190476190481</v>
      </c>
      <c r="H4687" s="3">
        <v>8.5714285714285715E-2</v>
      </c>
      <c r="I4687" s="3">
        <v>0.25396825396825401</v>
      </c>
      <c r="J4687" s="3">
        <v>2.74435426547236E-2</v>
      </c>
      <c r="K4687" s="3">
        <v>34227.099999999868</v>
      </c>
      <c r="L4687" s="3" t="s">
        <v>18232</v>
      </c>
      <c r="M4687" s="8" t="str">
        <f ca="1">IFERROR(__xludf.DUMMYFUNCTION("REGEXREPLACE(F4425,""\D"", """")"),"#VALUE!")</f>
        <v>#VALUE!</v>
      </c>
    </row>
    <row r="4688" spans="1:13" ht="15.75" customHeight="1">
      <c r="A4688" s="1">
        <v>4426</v>
      </c>
      <c r="B4688" s="3">
        <v>4427</v>
      </c>
      <c r="C4688" s="3" t="s">
        <v>11904</v>
      </c>
      <c r="D4688" s="3">
        <v>0.19263967556985021</v>
      </c>
      <c r="E4688" s="3">
        <v>0.16139733804615339</v>
      </c>
      <c r="F4688" s="3">
        <v>0.59740259740259738</v>
      </c>
      <c r="G4688" s="3">
        <v>0.1038961038961039</v>
      </c>
      <c r="H4688" s="3">
        <v>9.0909090909090912E-2</v>
      </c>
      <c r="I4688" s="3">
        <v>0.2857142857142857</v>
      </c>
      <c r="J4688" s="3">
        <v>3.0364806087575191E-2</v>
      </c>
      <c r="K4688" s="3">
        <v>8552.3000000000102</v>
      </c>
      <c r="L4688" s="3" t="s">
        <v>18235</v>
      </c>
      <c r="M4688" s="8" t="str">
        <f ca="1">IFERROR(__xludf.DUMMYFUNCTION("REGEXREPLACE(F4428,""\D"", """")"),"#VALUE!")</f>
        <v>#VALUE!</v>
      </c>
    </row>
    <row r="4689" spans="1:13" ht="15.75" customHeight="1">
      <c r="A4689" s="1">
        <v>4427</v>
      </c>
      <c r="B4689" s="3">
        <v>4428</v>
      </c>
      <c r="C4689" s="3" t="s">
        <v>11906</v>
      </c>
      <c r="D4689" s="3">
        <v>0.16271605955306809</v>
      </c>
      <c r="E4689" s="3">
        <v>0.15778330119353709</v>
      </c>
      <c r="F4689" s="3">
        <v>0.58974358974358976</v>
      </c>
      <c r="G4689" s="3">
        <v>0.15384615384615391</v>
      </c>
      <c r="H4689" s="3">
        <v>0.13461538461538461</v>
      </c>
      <c r="I4689" s="3">
        <v>0.3141025641025641</v>
      </c>
      <c r="J4689" s="3">
        <v>4.4400254323875052E-2</v>
      </c>
      <c r="K4689" s="3">
        <v>17921.100000000031</v>
      </c>
      <c r="L4689" s="3" t="s">
        <v>18236</v>
      </c>
      <c r="M4689" s="8" t="str">
        <f ca="1">IFERROR(__xludf.DUMMYFUNCTION("REGEXREPLACE(F4429,""\D"", """")"),"#VALUE!")</f>
        <v>#VALUE!</v>
      </c>
    </row>
    <row r="4690" spans="1:13" ht="15.75" customHeight="1">
      <c r="A4690" s="1">
        <v>4428</v>
      </c>
      <c r="B4690" s="3">
        <v>4429</v>
      </c>
      <c r="C4690" s="3" t="s">
        <v>11909</v>
      </c>
      <c r="D4690" s="3">
        <v>0.1549406224785824</v>
      </c>
      <c r="E4690" s="3">
        <v>0.19313121347717019</v>
      </c>
      <c r="F4690" s="3">
        <v>0.63809523809523805</v>
      </c>
      <c r="G4690" s="3">
        <v>0.1174603174603175</v>
      </c>
      <c r="H4690" s="3">
        <v>0.126984126984127</v>
      </c>
      <c r="I4690" s="3">
        <v>0.29206349206349208</v>
      </c>
      <c r="J4690" s="3">
        <v>3.662591280579372E-2</v>
      </c>
      <c r="K4690" s="3">
        <v>35040.399999999863</v>
      </c>
      <c r="L4690" s="3" t="s">
        <v>18237</v>
      </c>
      <c r="M4690" s="8" t="str">
        <f ca="1">IFERROR(__xludf.DUMMYFUNCTION("REGEXREPLACE(F4430,""\D"", """")"),"#VALUE!")</f>
        <v>#VALUE!</v>
      </c>
    </row>
    <row r="4691" spans="1:13" ht="15.75" customHeight="1">
      <c r="A4691" s="1">
        <v>4429</v>
      </c>
      <c r="B4691" s="3">
        <v>4430</v>
      </c>
      <c r="C4691" s="3" t="s">
        <v>11912</v>
      </c>
      <c r="D4691" s="3">
        <v>0.19907446365342699</v>
      </c>
      <c r="E4691" s="3">
        <v>0.49714469441732589</v>
      </c>
      <c r="F4691" s="3">
        <v>0.52727272727272723</v>
      </c>
      <c r="G4691" s="3">
        <v>5.9740259740259739E-2</v>
      </c>
      <c r="H4691" s="3">
        <v>4.1558441558441558E-2</v>
      </c>
      <c r="I4691" s="3">
        <v>0.16103896103896101</v>
      </c>
      <c r="J4691" s="3">
        <v>1.8418793430546261E-2</v>
      </c>
      <c r="K4691" s="3">
        <v>41145.499999999738</v>
      </c>
      <c r="L4691" s="3" t="s">
        <v>18238</v>
      </c>
      <c r="M4691" s="8" t="str">
        <f ca="1">IFERROR(__xludf.DUMMYFUNCTION("REGEXREPLACE(F4431,""\D"", """")"),"#VALUE!")</f>
        <v>#VALUE!</v>
      </c>
    </row>
    <row r="4692" spans="1:13" ht="15.75" customHeight="1">
      <c r="A4692" s="1">
        <v>4432</v>
      </c>
      <c r="B4692" s="3">
        <v>4433</v>
      </c>
      <c r="C4692" s="3" t="s">
        <v>11920</v>
      </c>
      <c r="D4692" s="3">
        <v>0.16816159841411091</v>
      </c>
      <c r="E4692" s="3">
        <v>0.2032117648185644</v>
      </c>
      <c r="F4692" s="3">
        <v>0.60344827586206895</v>
      </c>
      <c r="G4692" s="3">
        <v>9.9137931034482762E-2</v>
      </c>
      <c r="H4692" s="3">
        <v>0.12715517241379309</v>
      </c>
      <c r="I4692" s="3">
        <v>0.26724137931034481</v>
      </c>
      <c r="J4692" s="3">
        <v>3.6864674978863032E-2</v>
      </c>
      <c r="K4692" s="3">
        <v>51861.799999999537</v>
      </c>
      <c r="L4692" s="3" t="s">
        <v>18241</v>
      </c>
      <c r="M4692" s="8" t="str">
        <f ca="1">IFERROR(__xludf.DUMMYFUNCTION("REGEXREPLACE(F4434,""\D"", """")"),"#VALUE!")</f>
        <v>#VALUE!</v>
      </c>
    </row>
    <row r="4693" spans="1:13" ht="15.75" customHeight="1">
      <c r="A4693" s="1">
        <v>4433</v>
      </c>
      <c r="B4693" s="3">
        <v>4434</v>
      </c>
      <c r="C4693" s="3" t="s">
        <v>11922</v>
      </c>
      <c r="D4693" s="3">
        <v>0.1623476778437499</v>
      </c>
      <c r="E4693" s="3">
        <v>0.42646936785612249</v>
      </c>
      <c r="F4693" s="3">
        <v>0.5693548387096774</v>
      </c>
      <c r="G4693" s="3">
        <v>5.1612903225806452E-2</v>
      </c>
      <c r="H4693" s="3">
        <v>7.0967741935483872E-2</v>
      </c>
      <c r="I4693" s="3">
        <v>0.1806451612903226</v>
      </c>
      <c r="J4693" s="3">
        <v>1.8990208923794539E-2</v>
      </c>
      <c r="K4693" s="3">
        <v>65204.099999999642</v>
      </c>
      <c r="L4693" s="3" t="s">
        <v>18242</v>
      </c>
      <c r="M4693" s="8" t="str">
        <f ca="1">IFERROR(__xludf.DUMMYFUNCTION("REGEXREPLACE(F4435,""\D"", """")"),"#VALUE!")</f>
        <v>#VALUE!</v>
      </c>
    </row>
    <row r="4694" spans="1:13" ht="15.75" customHeight="1">
      <c r="A4694" s="1">
        <v>4435</v>
      </c>
      <c r="B4694" s="3">
        <v>4436</v>
      </c>
      <c r="C4694" s="3" t="s">
        <v>11928</v>
      </c>
      <c r="D4694" s="3">
        <v>0.16427621854994751</v>
      </c>
      <c r="E4694" s="3">
        <v>0.29944264745617571</v>
      </c>
      <c r="F4694" s="3">
        <v>0.6462585034013606</v>
      </c>
      <c r="G4694" s="3">
        <v>5.7823129251700682E-2</v>
      </c>
      <c r="H4694" s="3">
        <v>9.8639455782312924E-2</v>
      </c>
      <c r="I4694" s="3">
        <v>0.21088435374149661</v>
      </c>
      <c r="J4694" s="3">
        <v>2.3553813225582861E-2</v>
      </c>
      <c r="K4694" s="3">
        <v>31499.299999999908</v>
      </c>
      <c r="L4694" s="3" t="s">
        <v>18244</v>
      </c>
      <c r="M4694" s="8" t="str">
        <f ca="1">IFERROR(__xludf.DUMMYFUNCTION("REGEXREPLACE(F4437,""\D"", """")"),"#VALUE!")</f>
        <v>#VALUE!</v>
      </c>
    </row>
    <row r="4695" spans="1:13" ht="15.75" customHeight="1">
      <c r="A4695" s="1">
        <v>4436</v>
      </c>
      <c r="B4695" s="3">
        <v>4437</v>
      </c>
      <c r="C4695" s="3" t="s">
        <v>11930</v>
      </c>
      <c r="D4695" s="3">
        <v>0.1790658760903891</v>
      </c>
      <c r="E4695" s="3">
        <v>0.57158849782813914</v>
      </c>
      <c r="F4695" s="3">
        <v>0.51428571428571423</v>
      </c>
      <c r="G4695" s="3">
        <v>8.5714285714285715E-2</v>
      </c>
      <c r="H4695" s="3">
        <v>4.4155844155844157E-2</v>
      </c>
      <c r="I4695" s="3">
        <v>0.15844155844155841</v>
      </c>
      <c r="J4695" s="3">
        <v>2.126794551534952E-2</v>
      </c>
      <c r="K4695" s="3">
        <v>43147.499999999687</v>
      </c>
      <c r="L4695" s="3" t="s">
        <v>18245</v>
      </c>
      <c r="M4695" s="8" t="str">
        <f ca="1">IFERROR(__xludf.DUMMYFUNCTION("REGEXREPLACE(F4438,""\D"", """")"),"#VALUE!")</f>
        <v>#VALUE!</v>
      </c>
    </row>
    <row r="4696" spans="1:13" ht="15.75" customHeight="1">
      <c r="A4696" s="1">
        <v>4439</v>
      </c>
      <c r="B4696" s="3">
        <v>4440</v>
      </c>
      <c r="C4696" s="3" t="s">
        <v>11938</v>
      </c>
      <c r="D4696" s="3">
        <v>0.17217099209926179</v>
      </c>
      <c r="E4696" s="3">
        <v>0.277172523273504</v>
      </c>
      <c r="F4696" s="3">
        <v>0.67567567567567566</v>
      </c>
      <c r="G4696" s="3">
        <v>0.1081081081081081</v>
      </c>
      <c r="H4696" s="3">
        <v>0.1154791154791155</v>
      </c>
      <c r="I4696" s="3">
        <v>0.25307125307125311</v>
      </c>
      <c r="J4696" s="3">
        <v>3.7390432223186588E-2</v>
      </c>
      <c r="K4696" s="3">
        <v>44910.699999999648</v>
      </c>
      <c r="L4696" s="3" t="s">
        <v>18248</v>
      </c>
      <c r="M4696" s="8" t="str">
        <f ca="1">IFERROR(__xludf.DUMMYFUNCTION("REGEXREPLACE(F4441,""\D"", """")"),"#VALUE!")</f>
        <v>#VALUE!</v>
      </c>
    </row>
    <row r="4697" spans="1:13" ht="15.75" customHeight="1">
      <c r="A4697" s="1">
        <v>4440</v>
      </c>
      <c r="B4697" s="3">
        <v>4441</v>
      </c>
      <c r="C4697" s="3" t="s">
        <v>11941</v>
      </c>
      <c r="D4697" s="3">
        <v>0.16084250499975031</v>
      </c>
      <c r="E4697" s="3">
        <v>0.50960938610526185</v>
      </c>
      <c r="F4697" s="3">
        <v>0.53699788583509511</v>
      </c>
      <c r="G4697" s="3">
        <v>6.13107822410148E-2</v>
      </c>
      <c r="H4697" s="3">
        <v>5.9196617336152217E-2</v>
      </c>
      <c r="I4697" s="3">
        <v>0.16913319238900629</v>
      </c>
      <c r="J4697" s="3">
        <v>1.835047200874242E-2</v>
      </c>
      <c r="K4697" s="3">
        <v>50971.29999999953</v>
      </c>
      <c r="L4697" s="3" t="s">
        <v>18249</v>
      </c>
      <c r="M4697" s="8" t="str">
        <f ca="1">IFERROR(__xludf.DUMMYFUNCTION("REGEXREPLACE(F4442,""\D"", """")"),"#VALUE!")</f>
        <v>#VALUE!</v>
      </c>
    </row>
    <row r="4698" spans="1:13" ht="15.75" customHeight="1">
      <c r="A4698" s="1">
        <v>4444</v>
      </c>
      <c r="B4698" s="3">
        <v>4445</v>
      </c>
      <c r="C4698" s="3" t="s">
        <v>11953</v>
      </c>
      <c r="D4698" s="3">
        <v>0.24507961368802411</v>
      </c>
      <c r="E4698" s="3">
        <v>0.74657519553423812</v>
      </c>
      <c r="F4698" s="3">
        <v>0.51376146788990829</v>
      </c>
      <c r="G4698" s="3">
        <v>5.0458715596330278E-2</v>
      </c>
      <c r="H4698" s="3">
        <v>3.669724770642202E-2</v>
      </c>
      <c r="I4698" s="3">
        <v>0.13073394495412841</v>
      </c>
      <c r="J4698" s="3">
        <v>1.947692963748637E-2</v>
      </c>
      <c r="K4698" s="3">
        <v>47778.999999999593</v>
      </c>
      <c r="L4698" s="3" t="s">
        <v>18253</v>
      </c>
      <c r="M4698" s="8" t="str">
        <f ca="1">IFERROR(__xludf.DUMMYFUNCTION("REGEXREPLACE(F4446,""\D"", """")"),"#VALUE!")</f>
        <v>#VALUE!</v>
      </c>
    </row>
    <row r="4699" spans="1:13" ht="15.75" customHeight="1">
      <c r="A4699" s="1">
        <v>4445</v>
      </c>
      <c r="B4699" s="3">
        <v>4446</v>
      </c>
      <c r="C4699" s="3" t="s">
        <v>11955</v>
      </c>
      <c r="D4699" s="3">
        <v>0.18732238851216099</v>
      </c>
      <c r="E4699" s="3">
        <v>0.28412890780196282</v>
      </c>
      <c r="F4699" s="3">
        <v>0.63347457627118642</v>
      </c>
      <c r="G4699" s="3">
        <v>8.2627118644067798E-2</v>
      </c>
      <c r="H4699" s="3">
        <v>9.7457627118644072E-2</v>
      </c>
      <c r="I4699" s="3">
        <v>0.22457627118644069</v>
      </c>
      <c r="J4699" s="3">
        <v>3.2555369085684967E-2</v>
      </c>
      <c r="K4699" s="3">
        <v>51785.199999999531</v>
      </c>
      <c r="L4699" s="3" t="s">
        <v>18254</v>
      </c>
      <c r="M4699" s="8" t="str">
        <f ca="1">IFERROR(__xludf.DUMMYFUNCTION("REGEXREPLACE(F4447,""\D"", """")"),"#VALUE!")</f>
        <v>#VALUE!</v>
      </c>
    </row>
    <row r="4700" spans="1:13" ht="15.75" customHeight="1">
      <c r="A4700" s="1">
        <v>4446</v>
      </c>
      <c r="B4700" s="3">
        <v>4447</v>
      </c>
      <c r="C4700" s="3" t="s">
        <v>11958</v>
      </c>
      <c r="D4700" s="3">
        <v>0.1995280463714563</v>
      </c>
      <c r="E4700" s="3">
        <v>0.31403163907224618</v>
      </c>
      <c r="F4700" s="3">
        <v>0.61538461538461542</v>
      </c>
      <c r="G4700" s="3">
        <v>7.407407407407407E-2</v>
      </c>
      <c r="H4700" s="3">
        <v>7.9772079772079771E-2</v>
      </c>
      <c r="I4700" s="3">
        <v>0.21367521367521369</v>
      </c>
      <c r="J4700" s="3">
        <v>2.9040910940144622E-2</v>
      </c>
      <c r="K4700" s="3">
        <v>35964.499999999767</v>
      </c>
      <c r="L4700" s="3" t="s">
        <v>18255</v>
      </c>
      <c r="M4700" s="8" t="str">
        <f ca="1">IFERROR(__xludf.DUMMYFUNCTION("REGEXREPLACE(F4448,""\D"", """")"),"#VALUE!")</f>
        <v>#VALUE!</v>
      </c>
    </row>
    <row r="4701" spans="1:13" ht="15.75" customHeight="1">
      <c r="A4701" s="1">
        <v>4447</v>
      </c>
      <c r="B4701" s="3">
        <v>4448</v>
      </c>
      <c r="C4701" s="3" t="s">
        <v>11961</v>
      </c>
      <c r="D4701" s="3">
        <v>0.18667807121470831</v>
      </c>
      <c r="E4701" s="3">
        <v>0.23313592215901571</v>
      </c>
      <c r="F4701" s="3">
        <v>0.63510848126232744</v>
      </c>
      <c r="G4701" s="3">
        <v>9.6646942800788949E-2</v>
      </c>
      <c r="H4701" s="3">
        <v>0.1203155818540434</v>
      </c>
      <c r="I4701" s="3">
        <v>0.26035502958579881</v>
      </c>
      <c r="J4701" s="3">
        <v>3.9338222454338309E-2</v>
      </c>
      <c r="K4701" s="3">
        <v>55082.699999999437</v>
      </c>
      <c r="L4701" s="3" t="s">
        <v>18256</v>
      </c>
      <c r="M4701" s="8" t="str">
        <f ca="1">IFERROR(__xludf.DUMMYFUNCTION("REGEXREPLACE(F4449,""\D"", """")"),"#VALUE!")</f>
        <v>#VALUE!</v>
      </c>
    </row>
    <row r="4702" spans="1:13" ht="15.75" customHeight="1">
      <c r="A4702" s="1">
        <v>4448</v>
      </c>
      <c r="B4702" s="3">
        <v>4449</v>
      </c>
      <c r="C4702" s="3" t="s">
        <v>11964</v>
      </c>
      <c r="D4702" s="3">
        <v>0.26903240190599892</v>
      </c>
      <c r="E4702" s="3">
        <v>0.63089349410852724</v>
      </c>
      <c r="F4702" s="3">
        <v>0.5061224489795918</v>
      </c>
      <c r="G4702" s="3">
        <v>6.1224489795918373E-2</v>
      </c>
      <c r="H4702" s="3">
        <v>4.0816326530612242E-2</v>
      </c>
      <c r="I4702" s="3">
        <v>0.14693877551020409</v>
      </c>
      <c r="J4702" s="3">
        <v>2.377648670544304E-2</v>
      </c>
      <c r="K4702" s="3">
        <v>26165.799999999981</v>
      </c>
      <c r="L4702" s="3" t="s">
        <v>18257</v>
      </c>
      <c r="M4702" s="8" t="str">
        <f ca="1">IFERROR(__xludf.DUMMYFUNCTION("REGEXREPLACE(F4450,""\D"", """")"),"#VALUE!")</f>
        <v>#VALUE!</v>
      </c>
    </row>
    <row r="4703" spans="1:13" ht="15.75" customHeight="1">
      <c r="A4703" s="1">
        <v>4449</v>
      </c>
      <c r="B4703" s="3">
        <v>4450</v>
      </c>
      <c r="C4703" s="3" t="s">
        <v>11966</v>
      </c>
      <c r="D4703" s="3">
        <v>0.19627205849215451</v>
      </c>
      <c r="E4703" s="3">
        <v>0.23860970996534961</v>
      </c>
      <c r="F4703" s="3">
        <v>0.63291139240506333</v>
      </c>
      <c r="G4703" s="3">
        <v>8.8607594936708861E-2</v>
      </c>
      <c r="H4703" s="3">
        <v>0.109704641350211</v>
      </c>
      <c r="I4703" s="3">
        <v>0.2362869198312236</v>
      </c>
      <c r="J4703" s="3">
        <v>3.6506784792913902E-2</v>
      </c>
      <c r="K4703" s="3">
        <v>25544.099999999991</v>
      </c>
      <c r="L4703" s="3" t="s">
        <v>18258</v>
      </c>
      <c r="M4703" s="8" t="str">
        <f ca="1">IFERROR(__xludf.DUMMYFUNCTION("REGEXREPLACE(F4451,""\D"", """")"),"#VALUE!")</f>
        <v>#VALUE!</v>
      </c>
    </row>
    <row r="4704" spans="1:13" ht="15.75" customHeight="1">
      <c r="A4704" s="1">
        <v>4450</v>
      </c>
      <c r="B4704" s="3">
        <v>4451</v>
      </c>
      <c r="C4704" s="3" t="s">
        <v>11968</v>
      </c>
      <c r="D4704" s="3">
        <v>0.1897556782595107</v>
      </c>
      <c r="E4704" s="3">
        <v>0.28848031151649978</v>
      </c>
      <c r="F4704" s="3">
        <v>0.63257575757575757</v>
      </c>
      <c r="G4704" s="3">
        <v>8.7121212121212127E-2</v>
      </c>
      <c r="H4704" s="3">
        <v>0.10984848484848481</v>
      </c>
      <c r="I4704" s="3">
        <v>0.2424242424242424</v>
      </c>
      <c r="J4704" s="3">
        <v>3.52339572132696E-2</v>
      </c>
      <c r="K4704" s="3">
        <v>29137.699999999939</v>
      </c>
      <c r="L4704" s="3" t="s">
        <v>18259</v>
      </c>
      <c r="M4704" s="8" t="str">
        <f ca="1">IFERROR(__xludf.DUMMYFUNCTION("REGEXREPLACE(F4452,""\D"", """")"),"#VALUE!")</f>
        <v>#VALUE!</v>
      </c>
    </row>
    <row r="4705" spans="1:13" ht="15.75" customHeight="1">
      <c r="A4705" s="1">
        <v>4452</v>
      </c>
      <c r="B4705" s="3">
        <v>4453</v>
      </c>
      <c r="C4705" s="3" t="s">
        <v>11976</v>
      </c>
      <c r="D4705" s="3">
        <v>0.1402691070213484</v>
      </c>
      <c r="E4705" s="3">
        <v>0.2332678422703709</v>
      </c>
      <c r="F4705" s="3">
        <v>0.61263736263736268</v>
      </c>
      <c r="G4705" s="3">
        <v>8.7912087912087919E-2</v>
      </c>
      <c r="H4705" s="3">
        <v>0.1098901098901099</v>
      </c>
      <c r="I4705" s="3">
        <v>0.23901098901098899</v>
      </c>
      <c r="J4705" s="3">
        <v>2.6573369244013611E-2</v>
      </c>
      <c r="K4705" s="3">
        <v>39190.899999999747</v>
      </c>
      <c r="L4705" s="3" t="s">
        <v>18261</v>
      </c>
      <c r="M4705" s="8" t="str">
        <f ca="1">IFERROR(__xludf.DUMMYFUNCTION("REGEXREPLACE(F4454,""\D"", """")"),"#VALUE!")</f>
        <v>#VALUE!</v>
      </c>
    </row>
    <row r="4706" spans="1:13" ht="15.75" customHeight="1">
      <c r="A4706" s="1">
        <v>4454</v>
      </c>
      <c r="B4706" s="3">
        <v>4455</v>
      </c>
      <c r="C4706" s="3" t="s">
        <v>11982</v>
      </c>
      <c r="D4706" s="3">
        <v>0.19311291328258229</v>
      </c>
      <c r="E4706" s="3">
        <v>0.2081378258384389</v>
      </c>
      <c r="F4706" s="3">
        <v>0.647887323943662</v>
      </c>
      <c r="G4706" s="3">
        <v>0.11971830985915489</v>
      </c>
      <c r="H4706" s="3">
        <v>8.4507042253521125E-2</v>
      </c>
      <c r="I4706" s="3">
        <v>0.27464788732394368</v>
      </c>
      <c r="J4706" s="3">
        <v>3.5262544336123573E-2</v>
      </c>
      <c r="K4706" s="3">
        <v>15616.900000000031</v>
      </c>
      <c r="L4706" s="3" t="s">
        <v>18263</v>
      </c>
      <c r="M4706" s="8" t="str">
        <f ca="1">IFERROR(__xludf.DUMMYFUNCTION("REGEXREPLACE(F4456,""\D"", """")"),"#VALUE!")</f>
        <v>#VALUE!</v>
      </c>
    </row>
    <row r="4707" spans="1:13" ht="15.75" customHeight="1">
      <c r="A4707" s="1">
        <v>4455</v>
      </c>
      <c r="B4707" s="3">
        <v>4456</v>
      </c>
      <c r="C4707" s="3" t="s">
        <v>11984</v>
      </c>
      <c r="D4707" s="3">
        <v>0.15644255065302851</v>
      </c>
      <c r="E4707" s="3">
        <v>0.24790005609838919</v>
      </c>
      <c r="F4707" s="3">
        <v>0.65789473684210531</v>
      </c>
      <c r="G4707" s="3">
        <v>0.1165413533834586</v>
      </c>
      <c r="H4707" s="3">
        <v>9.3984962406015032E-2</v>
      </c>
      <c r="I4707" s="3">
        <v>0.26315789473684209</v>
      </c>
      <c r="J4707" s="3">
        <v>3.122027270060479E-2</v>
      </c>
      <c r="K4707" s="3">
        <v>29767.59999999994</v>
      </c>
      <c r="L4707" s="3" t="s">
        <v>18264</v>
      </c>
      <c r="M4707" s="8" t="str">
        <f ca="1">IFERROR(__xludf.DUMMYFUNCTION("REGEXREPLACE(F4457,""\D"", """")"),"#VALUE!")</f>
        <v>#VALUE!</v>
      </c>
    </row>
    <row r="4708" spans="1:13" ht="15.75" customHeight="1">
      <c r="A4708" s="1">
        <v>4461</v>
      </c>
      <c r="B4708" s="3">
        <v>4462</v>
      </c>
      <c r="C4708" s="3" t="s">
        <v>12002</v>
      </c>
      <c r="D4708" s="3">
        <v>0.46077855140609453</v>
      </c>
      <c r="E4708" s="3">
        <v>0.48931699367633807</v>
      </c>
      <c r="F4708" s="3">
        <v>0.36666666666666659</v>
      </c>
      <c r="G4708" s="3">
        <v>0.1333333333333333</v>
      </c>
      <c r="H4708" s="3">
        <v>3.3333333333333333E-2</v>
      </c>
      <c r="I4708" s="3">
        <v>0.16666666666666671</v>
      </c>
      <c r="J4708" s="3">
        <v>3.4842735042735051E-2</v>
      </c>
      <c r="K4708" s="3">
        <v>3502.9999999999982</v>
      </c>
      <c r="L4708" s="3" t="s">
        <v>18270</v>
      </c>
      <c r="M4708" s="8" t="str">
        <f ca="1">IFERROR(__xludf.DUMMYFUNCTION("REGEXREPLACE(F4463,""\D"", """")"),"#VALUE!")</f>
        <v>#VALUE!</v>
      </c>
    </row>
    <row r="4709" spans="1:13" ht="15.75" customHeight="1">
      <c r="A4709" s="1">
        <v>4462</v>
      </c>
      <c r="B4709" s="3">
        <v>4463</v>
      </c>
      <c r="C4709" s="3" t="s">
        <v>12004</v>
      </c>
      <c r="D4709" s="3">
        <v>0.16570101050656669</v>
      </c>
      <c r="E4709" s="3">
        <v>0.27826381358243341</v>
      </c>
      <c r="F4709" s="3">
        <v>0.61478599221789887</v>
      </c>
      <c r="G4709" s="3">
        <v>8.5603112840466927E-2</v>
      </c>
      <c r="H4709" s="3">
        <v>0.10116731517509731</v>
      </c>
      <c r="I4709" s="3">
        <v>0.25680933852140081</v>
      </c>
      <c r="J4709" s="3">
        <v>2.9091820255395012E-2</v>
      </c>
      <c r="K4709" s="3">
        <v>28323.899999999991</v>
      </c>
      <c r="L4709" s="3" t="s">
        <v>18271</v>
      </c>
      <c r="M4709" s="8" t="str">
        <f ca="1">IFERROR(__xludf.DUMMYFUNCTION("REGEXREPLACE(F4464,""\D"", """")"),"#VALUE!")</f>
        <v>#VALUE!</v>
      </c>
    </row>
    <row r="4710" spans="1:13" ht="15.75" customHeight="1">
      <c r="A4710" s="1">
        <v>4464</v>
      </c>
      <c r="B4710" s="3">
        <v>4465</v>
      </c>
      <c r="C4710" s="3" t="s">
        <v>12009</v>
      </c>
      <c r="D4710" s="3">
        <v>0.13400100501556569</v>
      </c>
      <c r="E4710" s="3">
        <v>0.26060917521048882</v>
      </c>
      <c r="F4710" s="3">
        <v>0.63117870722433456</v>
      </c>
      <c r="G4710" s="3">
        <v>7.9847908745247151E-2</v>
      </c>
      <c r="H4710" s="3">
        <v>0.12547528517110271</v>
      </c>
      <c r="I4710" s="3">
        <v>0.26235741444866922</v>
      </c>
      <c r="J4710" s="3">
        <v>2.5600978973520181E-2</v>
      </c>
      <c r="K4710" s="3">
        <v>28759.399999999969</v>
      </c>
      <c r="L4710" s="3" t="s">
        <v>18273</v>
      </c>
      <c r="M4710" s="8" t="str">
        <f ca="1">IFERROR(__xludf.DUMMYFUNCTION("REGEXREPLACE(F4466,""\D"", """")"),"#VALUE!")</f>
        <v>#VALUE!</v>
      </c>
    </row>
    <row r="4711" spans="1:13" ht="15.75" customHeight="1">
      <c r="A4711" s="1">
        <v>4465</v>
      </c>
      <c r="B4711" s="3">
        <v>4466</v>
      </c>
      <c r="C4711" s="3" t="s">
        <v>12011</v>
      </c>
      <c r="D4711" s="3">
        <v>0.26219388475312111</v>
      </c>
      <c r="E4711" s="3">
        <v>0.19826193870408229</v>
      </c>
      <c r="F4711" s="3">
        <v>0.59398496240601506</v>
      </c>
      <c r="G4711" s="3">
        <v>8.2706766917293228E-2</v>
      </c>
      <c r="H4711" s="3">
        <v>0.13533834586466159</v>
      </c>
      <c r="I4711" s="3">
        <v>0.2932330827067669</v>
      </c>
      <c r="J4711" s="3">
        <v>5.0476886874988212E-2</v>
      </c>
      <c r="K4711" s="3">
        <v>14797.00000000004</v>
      </c>
      <c r="L4711" s="3" t="s">
        <v>18274</v>
      </c>
      <c r="M4711" s="8" t="str">
        <f ca="1">IFERROR(__xludf.DUMMYFUNCTION("REGEXREPLACE(F4467,""\D"", """")"),"#VALUE!")</f>
        <v>#VALUE!</v>
      </c>
    </row>
    <row r="4712" spans="1:13" ht="15.75" customHeight="1">
      <c r="A4712" s="1">
        <v>4466</v>
      </c>
      <c r="B4712" s="3">
        <v>4467</v>
      </c>
      <c r="C4712" s="3" t="s">
        <v>12014</v>
      </c>
      <c r="D4712" s="3">
        <v>0.1676472916042312</v>
      </c>
      <c r="E4712" s="3">
        <v>0.24257018802698321</v>
      </c>
      <c r="F4712" s="3">
        <v>0.61695906432748537</v>
      </c>
      <c r="G4712" s="3">
        <v>8.771929824561403E-2</v>
      </c>
      <c r="H4712" s="3">
        <v>0.10526315789473679</v>
      </c>
      <c r="I4712" s="3">
        <v>0.23976608187134499</v>
      </c>
      <c r="J4712" s="3">
        <v>3.091938325054841E-2</v>
      </c>
      <c r="K4712" s="3">
        <v>37843.799999999806</v>
      </c>
      <c r="L4712" s="3" t="s">
        <v>18275</v>
      </c>
      <c r="M4712" s="8" t="str">
        <f ca="1">IFERROR(__xludf.DUMMYFUNCTION("REGEXREPLACE(F4468,""\D"", """")"),"#VALUE!")</f>
        <v>#VALUE!</v>
      </c>
    </row>
    <row r="4713" spans="1:13" ht="15.75" customHeight="1">
      <c r="A4713" s="1">
        <v>4468</v>
      </c>
      <c r="B4713" s="3">
        <v>4469</v>
      </c>
      <c r="C4713" s="3" t="s">
        <v>12020</v>
      </c>
      <c r="D4713" s="3">
        <v>0.1537812864956089</v>
      </c>
      <c r="E4713" s="3">
        <v>0.60165791684877989</v>
      </c>
      <c r="F4713" s="3">
        <v>0.50224215246636772</v>
      </c>
      <c r="G4713" s="3">
        <v>5.829596412556054E-2</v>
      </c>
      <c r="H4713" s="3">
        <v>5.6053811659192827E-2</v>
      </c>
      <c r="I4713" s="3">
        <v>0.16367713004484299</v>
      </c>
      <c r="J4713" s="3">
        <v>1.652782850505605E-2</v>
      </c>
      <c r="K4713" s="3">
        <v>47900.899999999587</v>
      </c>
      <c r="L4713" s="3" t="s">
        <v>18277</v>
      </c>
      <c r="M4713" s="8" t="str">
        <f ca="1">IFERROR(__xludf.DUMMYFUNCTION("REGEXREPLACE(F4470,""\D"", """")"),"#VALUE!")</f>
        <v>#VALUE!</v>
      </c>
    </row>
    <row r="4714" spans="1:13" ht="15.75" customHeight="1">
      <c r="A4714" s="1">
        <v>4469</v>
      </c>
      <c r="B4714" s="3">
        <v>4470</v>
      </c>
      <c r="C4714" s="3" t="s">
        <v>12022</v>
      </c>
      <c r="D4714" s="3">
        <v>0.1577131877262419</v>
      </c>
      <c r="E4714" s="3">
        <v>0.23893481755687601</v>
      </c>
      <c r="F4714" s="3">
        <v>0.57450980392156858</v>
      </c>
      <c r="G4714" s="3">
        <v>0.103921568627451</v>
      </c>
      <c r="H4714" s="3">
        <v>0.11960784313725489</v>
      </c>
      <c r="I4714" s="3">
        <v>0.2627450980392157</v>
      </c>
      <c r="J4714" s="3">
        <v>3.438333279537302E-2</v>
      </c>
      <c r="K4714" s="3">
        <v>58008.899999999463</v>
      </c>
      <c r="L4714" s="3" t="s">
        <v>18278</v>
      </c>
      <c r="M4714" s="8" t="str">
        <f ca="1">IFERROR(__xludf.DUMMYFUNCTION("REGEXREPLACE(F4471,""\D"", """")"),"#VALUE!")</f>
        <v>#VALUE!</v>
      </c>
    </row>
    <row r="4715" spans="1:13" ht="15.75" customHeight="1">
      <c r="A4715" s="1">
        <v>4470</v>
      </c>
      <c r="B4715" s="3">
        <v>4471</v>
      </c>
      <c r="C4715" s="3" t="s">
        <v>12025</v>
      </c>
      <c r="D4715" s="3">
        <v>0.207285504477289</v>
      </c>
      <c r="E4715" s="3">
        <v>0.28107377530716099</v>
      </c>
      <c r="F4715" s="3">
        <v>0.62151394422310757</v>
      </c>
      <c r="G4715" s="3">
        <v>9.9601593625498003E-2</v>
      </c>
      <c r="H4715" s="3">
        <v>8.7649402390438252E-2</v>
      </c>
      <c r="I4715" s="3">
        <v>0.2310756972111554</v>
      </c>
      <c r="J4715" s="3">
        <v>3.6481799489990932E-2</v>
      </c>
      <c r="K4715" s="3">
        <v>27021.499999999982</v>
      </c>
      <c r="L4715" s="3" t="s">
        <v>18279</v>
      </c>
      <c r="M4715" s="8" t="str">
        <f ca="1">IFERROR(__xludf.DUMMYFUNCTION("REGEXREPLACE(F4472,""\D"", """")"),"#VALUE!")</f>
        <v>#VALUE!</v>
      </c>
    </row>
    <row r="4716" spans="1:13" ht="15.75" customHeight="1">
      <c r="A4716" s="1">
        <v>4474</v>
      </c>
      <c r="B4716" s="3">
        <v>4475</v>
      </c>
      <c r="C4716" s="3" t="s">
        <v>12036</v>
      </c>
      <c r="D4716" s="3">
        <v>0.20520698039591789</v>
      </c>
      <c r="E4716" s="3">
        <v>0.13489401006333571</v>
      </c>
      <c r="F4716" s="3">
        <v>0.62005277044854878</v>
      </c>
      <c r="G4716" s="3">
        <v>0.13192612137203169</v>
      </c>
      <c r="H4716" s="3">
        <v>0.12664907651715041</v>
      </c>
      <c r="I4716" s="3">
        <v>0.32189973614775719</v>
      </c>
      <c r="J4716" s="3">
        <v>5.1745123782395139E-2</v>
      </c>
      <c r="K4716" s="3">
        <v>43004.0999999997</v>
      </c>
      <c r="L4716" s="3" t="s">
        <v>18283</v>
      </c>
      <c r="M4716" s="8" t="str">
        <f ca="1">IFERROR(__xludf.DUMMYFUNCTION("REGEXREPLACE(F4476,""\D"", """")"),"#VALUE!")</f>
        <v>#VALUE!</v>
      </c>
    </row>
    <row r="4717" spans="1:13" ht="15.75" customHeight="1">
      <c r="A4717" s="1">
        <v>4479</v>
      </c>
      <c r="B4717" s="3">
        <v>4480</v>
      </c>
      <c r="C4717" s="3" t="s">
        <v>12052</v>
      </c>
      <c r="D4717" s="3">
        <v>0.2472718928913579</v>
      </c>
      <c r="E4717" s="3">
        <v>0.46997981271902378</v>
      </c>
      <c r="F4717" s="3">
        <v>0.65934065934065933</v>
      </c>
      <c r="G4717" s="3">
        <v>6.5934065934065936E-2</v>
      </c>
      <c r="H4717" s="3">
        <v>0.1098901098901099</v>
      </c>
      <c r="I4717" s="3">
        <v>0.18681318681318679</v>
      </c>
      <c r="J4717" s="3">
        <v>3.4625972450061618E-2</v>
      </c>
      <c r="K4717" s="3">
        <v>9957.0000000000182</v>
      </c>
      <c r="L4717" s="3" t="s">
        <v>18288</v>
      </c>
      <c r="M4717" s="8" t="str">
        <f ca="1">IFERROR(__xludf.DUMMYFUNCTION("REGEXREPLACE(F4481,""\D"", """")"),"#VALUE!")</f>
        <v>#VALUE!</v>
      </c>
    </row>
    <row r="4718" spans="1:13" ht="15.75" customHeight="1">
      <c r="A4718" s="1">
        <v>4480</v>
      </c>
      <c r="B4718" s="3">
        <v>4481</v>
      </c>
      <c r="C4718" s="3" t="s">
        <v>12055</v>
      </c>
      <c r="D4718" s="3">
        <v>0.15838558157038071</v>
      </c>
      <c r="E4718" s="3">
        <v>0.1828550975556005</v>
      </c>
      <c r="F4718" s="3">
        <v>0.59322033898305082</v>
      </c>
      <c r="G4718" s="3">
        <v>9.8870056497175146E-2</v>
      </c>
      <c r="H4718" s="3">
        <v>0.115819209039548</v>
      </c>
      <c r="I4718" s="3">
        <v>0.2768361581920904</v>
      </c>
      <c r="J4718" s="3">
        <v>3.2743192491763121E-2</v>
      </c>
      <c r="K4718" s="3">
        <v>40072.099999999737</v>
      </c>
      <c r="L4718" s="3" t="s">
        <v>18289</v>
      </c>
      <c r="M4718" s="8" t="str">
        <f ca="1">IFERROR(__xludf.DUMMYFUNCTION("REGEXREPLACE(F4482,""\D"", """")"),"#VALUE!")</f>
        <v>#VALUE!</v>
      </c>
    </row>
    <row r="4719" spans="1:13" ht="15.75" customHeight="1">
      <c r="A4719" s="1">
        <v>4481</v>
      </c>
      <c r="B4719" s="3">
        <v>4482</v>
      </c>
      <c r="C4719" s="3" t="s">
        <v>12058</v>
      </c>
      <c r="D4719" s="3">
        <v>0.1815473127606502</v>
      </c>
      <c r="E4719" s="3">
        <v>0.16126929777670429</v>
      </c>
      <c r="F4719" s="3">
        <v>0.5</v>
      </c>
      <c r="G4719" s="3">
        <v>0.1</v>
      </c>
      <c r="H4719" s="3">
        <v>6.6666666666666666E-2</v>
      </c>
      <c r="I4719" s="3">
        <v>0.23333333333333331</v>
      </c>
      <c r="J4719" s="3">
        <v>1.407255460588794E-2</v>
      </c>
      <c r="K4719" s="3">
        <v>3468.5999999999981</v>
      </c>
      <c r="L4719" s="3" t="s">
        <v>18290</v>
      </c>
      <c r="M4719" s="8" t="str">
        <f ca="1">IFERROR(__xludf.DUMMYFUNCTION("REGEXREPLACE(F4483,""\D"", """")"),"#VALUE!")</f>
        <v>#VALUE!</v>
      </c>
    </row>
    <row r="4720" spans="1:13" ht="15.75" customHeight="1">
      <c r="A4720" s="1">
        <v>4482</v>
      </c>
      <c r="B4720" s="3">
        <v>4483</v>
      </c>
      <c r="C4720" s="3" t="s">
        <v>12060</v>
      </c>
      <c r="D4720" s="3">
        <v>0.17398801913382361</v>
      </c>
      <c r="E4720" s="3">
        <v>0.21231800068496359</v>
      </c>
      <c r="F4720" s="3">
        <v>0.62037037037037035</v>
      </c>
      <c r="G4720" s="3">
        <v>9.7222222222222224E-2</v>
      </c>
      <c r="H4720" s="3">
        <v>0.125</v>
      </c>
      <c r="I4720" s="3">
        <v>0.24537037037037041</v>
      </c>
      <c r="J4720" s="3">
        <v>3.6298264421898659E-2</v>
      </c>
      <c r="K4720" s="3">
        <v>23475.899999999991</v>
      </c>
      <c r="L4720" s="3" t="s">
        <v>18291</v>
      </c>
      <c r="M4720" s="8" t="str">
        <f ca="1">IFERROR(__xludf.DUMMYFUNCTION("REGEXREPLACE(F4484,""\D"", """")"),"#VALUE!")</f>
        <v>#VALUE!</v>
      </c>
    </row>
    <row r="4721" spans="1:13" ht="15.75" customHeight="1">
      <c r="A4721" s="1">
        <v>4486</v>
      </c>
      <c r="B4721" s="3">
        <v>4487</v>
      </c>
      <c r="C4721" s="3" t="s">
        <v>12072</v>
      </c>
      <c r="D4721" s="3">
        <v>0.23895644433806651</v>
      </c>
      <c r="E4721" s="3">
        <v>0.5931392189605037</v>
      </c>
      <c r="F4721" s="3">
        <v>0.51091703056768556</v>
      </c>
      <c r="G4721" s="3">
        <v>6.5502183406113537E-2</v>
      </c>
      <c r="H4721" s="3">
        <v>3.4934497816593878E-2</v>
      </c>
      <c r="I4721" s="3">
        <v>0.148471615720524</v>
      </c>
      <c r="J4721" s="3">
        <v>2.0272836537248248E-2</v>
      </c>
      <c r="K4721" s="3">
        <v>24652.1</v>
      </c>
      <c r="L4721" s="3" t="s">
        <v>18295</v>
      </c>
      <c r="M4721" s="8" t="str">
        <f ca="1">IFERROR(__xludf.DUMMYFUNCTION("REGEXREPLACE(F4488,""\D"", """")"),"#VALUE!")</f>
        <v>#VALUE!</v>
      </c>
    </row>
    <row r="4722" spans="1:13" ht="15.75" customHeight="1">
      <c r="A4722" s="1">
        <v>4487</v>
      </c>
      <c r="B4722" s="3">
        <v>4488</v>
      </c>
      <c r="C4722" s="3" t="s">
        <v>12074</v>
      </c>
      <c r="D4722" s="3">
        <v>0.21173557660997619</v>
      </c>
      <c r="E4722" s="3">
        <v>0.55541687227287939</v>
      </c>
      <c r="F4722" s="3">
        <v>0.54</v>
      </c>
      <c r="G4722" s="3">
        <v>6.4000000000000001E-2</v>
      </c>
      <c r="H4722" s="3">
        <v>5.1999999999999998E-2</v>
      </c>
      <c r="I4722" s="3">
        <v>0.16</v>
      </c>
      <c r="J4722" s="3">
        <v>2.189228363867415E-2</v>
      </c>
      <c r="K4722" s="3">
        <v>27411.999999999982</v>
      </c>
      <c r="L4722" s="3" t="s">
        <v>18296</v>
      </c>
      <c r="M4722" s="8" t="str">
        <f ca="1">IFERROR(__xludf.DUMMYFUNCTION("REGEXREPLACE(F4489,""\D"", """")"),"#VALUE!")</f>
        <v>#VALUE!</v>
      </c>
    </row>
    <row r="4723" spans="1:13" ht="15.75" customHeight="1">
      <c r="A4723" s="1">
        <v>4488</v>
      </c>
      <c r="B4723" s="3">
        <v>4489</v>
      </c>
      <c r="C4723" s="3" t="s">
        <v>12077</v>
      </c>
      <c r="D4723" s="3">
        <v>0.1932325988099155</v>
      </c>
      <c r="E4723" s="3">
        <v>0.23056431677010669</v>
      </c>
      <c r="F4723" s="3">
        <v>0.65073529411764708</v>
      </c>
      <c r="G4723" s="3">
        <v>9.5588235294117641E-2</v>
      </c>
      <c r="H4723" s="3">
        <v>0.1029411764705882</v>
      </c>
      <c r="I4723" s="3">
        <v>0.24264705882352941</v>
      </c>
      <c r="J4723" s="3">
        <v>3.6425750585650819E-2</v>
      </c>
      <c r="K4723" s="3">
        <v>29784.999999999949</v>
      </c>
      <c r="L4723" s="3" t="s">
        <v>18297</v>
      </c>
      <c r="M4723" s="8" t="str">
        <f ca="1">IFERROR(__xludf.DUMMYFUNCTION("REGEXREPLACE(F4490,""\D"", """")"),"#VALUE!")</f>
        <v>#VALUE!</v>
      </c>
    </row>
    <row r="4724" spans="1:13" ht="15.75" customHeight="1">
      <c r="A4724" s="1">
        <v>4489</v>
      </c>
      <c r="B4724" s="3">
        <v>4490</v>
      </c>
      <c r="C4724" s="3" t="s">
        <v>12080</v>
      </c>
      <c r="D4724" s="3">
        <v>0.14267253524257789</v>
      </c>
      <c r="E4724" s="3">
        <v>0.25605323140593128</v>
      </c>
      <c r="F4724" s="3">
        <v>0.59259259259259256</v>
      </c>
      <c r="G4724" s="3">
        <v>9.2592592592592587E-2</v>
      </c>
      <c r="H4724" s="3">
        <v>0.1111111111111111</v>
      </c>
      <c r="I4724" s="3">
        <v>0.22222222222222221</v>
      </c>
      <c r="J4724" s="3">
        <v>2.1374755965713171E-2</v>
      </c>
      <c r="K4724" s="3">
        <v>6258.0000000000009</v>
      </c>
      <c r="L4724" s="3" t="s">
        <v>18298</v>
      </c>
      <c r="M4724" s="8" t="str">
        <f ca="1">IFERROR(__xludf.DUMMYFUNCTION("REGEXREPLACE(F4491,""\D"", """")"),"#VALUE!")</f>
        <v>#VALUE!</v>
      </c>
    </row>
    <row r="4725" spans="1:13" ht="15.75" customHeight="1">
      <c r="A4725" s="1">
        <v>4491</v>
      </c>
      <c r="B4725" s="3">
        <v>4492</v>
      </c>
      <c r="C4725" s="3" t="s">
        <v>12085</v>
      </c>
      <c r="D4725" s="3">
        <v>0.19625684618339689</v>
      </c>
      <c r="E4725" s="3">
        <v>0.6558488644448861</v>
      </c>
      <c r="F4725" s="3">
        <v>0.54030501089324623</v>
      </c>
      <c r="G4725" s="3">
        <v>5.6644880174291937E-2</v>
      </c>
      <c r="H4725" s="3">
        <v>3.9215686274509803E-2</v>
      </c>
      <c r="I4725" s="3">
        <v>0.14814814814814811</v>
      </c>
      <c r="J4725" s="3">
        <v>1.7350453451802469E-2</v>
      </c>
      <c r="K4725" s="3">
        <v>49023.799999999537</v>
      </c>
      <c r="L4725" s="3" t="s">
        <v>18300</v>
      </c>
      <c r="M4725" s="8" t="str">
        <f ca="1">IFERROR(__xludf.DUMMYFUNCTION("REGEXREPLACE(F4493,""\D"", """")"),"#VALUE!")</f>
        <v>#VALUE!</v>
      </c>
    </row>
    <row r="4726" spans="1:13" ht="15.75" customHeight="1">
      <c r="A4726" s="1">
        <v>4492</v>
      </c>
      <c r="B4726" s="3">
        <v>4493</v>
      </c>
      <c r="C4726" s="3" t="s">
        <v>12087</v>
      </c>
      <c r="D4726" s="3">
        <v>0.1949837076626135</v>
      </c>
      <c r="E4726" s="3">
        <v>0.47718292942379659</v>
      </c>
      <c r="F4726" s="3">
        <v>0.60606060606060608</v>
      </c>
      <c r="G4726" s="3">
        <v>0.15151515151515149</v>
      </c>
      <c r="H4726" s="3">
        <v>0</v>
      </c>
      <c r="I4726" s="3">
        <v>0.1818181818181818</v>
      </c>
      <c r="J4726" s="3">
        <v>1.6289365893597869E-2</v>
      </c>
      <c r="K4726" s="3">
        <v>3496.8999999999969</v>
      </c>
      <c r="L4726" s="3" t="s">
        <v>18301</v>
      </c>
      <c r="M4726" s="8" t="str">
        <f ca="1">IFERROR(__xludf.DUMMYFUNCTION("REGEXREPLACE(F4494,""\D"", """")"),"#VALUE!")</f>
        <v>#VALUE!</v>
      </c>
    </row>
    <row r="4727" spans="1:13" ht="15.75" customHeight="1">
      <c r="A4727" s="1">
        <v>4493</v>
      </c>
      <c r="B4727" s="3">
        <v>4494</v>
      </c>
      <c r="C4727" s="3" t="s">
        <v>12089</v>
      </c>
      <c r="D4727" s="3">
        <v>0.22884161425052271</v>
      </c>
      <c r="E4727" s="3">
        <v>0.69700439081647325</v>
      </c>
      <c r="F4727" s="3">
        <v>0.52025586353944564</v>
      </c>
      <c r="G4727" s="3">
        <v>5.5437100213219619E-2</v>
      </c>
      <c r="H4727" s="3">
        <v>3.8379530916844352E-2</v>
      </c>
      <c r="I4727" s="3">
        <v>0.14285714285714279</v>
      </c>
      <c r="J4727" s="3">
        <v>1.979850841676099E-2</v>
      </c>
      <c r="K4727" s="3">
        <v>50832.799999999537</v>
      </c>
      <c r="L4727" s="3" t="s">
        <v>18302</v>
      </c>
      <c r="M4727" s="8" t="str">
        <f ca="1">IFERROR(__xludf.DUMMYFUNCTION("REGEXREPLACE(F4495,""\D"", """")"),"#VALUE!")</f>
        <v>#VALUE!</v>
      </c>
    </row>
    <row r="4728" spans="1:13" ht="15.75" customHeight="1">
      <c r="A4728" s="1">
        <v>4494</v>
      </c>
      <c r="B4728" s="3">
        <v>4495</v>
      </c>
      <c r="C4728" s="3" t="s">
        <v>12092</v>
      </c>
      <c r="D4728" s="3">
        <v>0.15538096863574111</v>
      </c>
      <c r="E4728" s="3">
        <v>0.22060287438502221</v>
      </c>
      <c r="F4728" s="3">
        <v>0.61960784313725492</v>
      </c>
      <c r="G4728" s="3">
        <v>0.10980392156862739</v>
      </c>
      <c r="H4728" s="3">
        <v>0.1058823529411765</v>
      </c>
      <c r="I4728" s="3">
        <v>0.25882352941176467</v>
      </c>
      <c r="J4728" s="3">
        <v>3.1911858719040058E-2</v>
      </c>
      <c r="K4728" s="3">
        <v>28100.799999999999</v>
      </c>
      <c r="L4728" s="3" t="s">
        <v>18303</v>
      </c>
      <c r="M4728" s="8" t="str">
        <f ca="1">IFERROR(__xludf.DUMMYFUNCTION("REGEXREPLACE(F4496,""\D"", """")"),"#VALUE!")</f>
        <v>#VALUE!</v>
      </c>
    </row>
    <row r="4729" spans="1:13" ht="15.75" customHeight="1">
      <c r="A4729" s="1">
        <v>4496</v>
      </c>
      <c r="B4729" s="3">
        <v>4497</v>
      </c>
      <c r="C4729" s="3" t="s">
        <v>12098</v>
      </c>
      <c r="D4729" s="3">
        <v>0.21757974490893739</v>
      </c>
      <c r="E4729" s="3">
        <v>0.1698999721097198</v>
      </c>
      <c r="F4729" s="3">
        <v>0.61188811188811187</v>
      </c>
      <c r="G4729" s="3">
        <v>0.12587412587412589</v>
      </c>
      <c r="H4729" s="3">
        <v>0.1136363636363636</v>
      </c>
      <c r="I4729" s="3">
        <v>0.29720279720279719</v>
      </c>
      <c r="J4729" s="3">
        <v>5.1101238492754282E-2</v>
      </c>
      <c r="K4729" s="3">
        <v>65254.999999999593</v>
      </c>
      <c r="L4729" s="3" t="s">
        <v>18305</v>
      </c>
      <c r="M4729" s="8" t="str">
        <f ca="1">IFERROR(__xludf.DUMMYFUNCTION("REGEXREPLACE(F4498,""\D"", """")"),"#VALUE!")</f>
        <v>#VALUE!</v>
      </c>
    </row>
    <row r="4730" spans="1:13" ht="15.75" customHeight="1">
      <c r="A4730" s="1">
        <v>4497</v>
      </c>
      <c r="B4730" s="3">
        <v>4498</v>
      </c>
      <c r="C4730" s="3" t="s">
        <v>12100</v>
      </c>
      <c r="D4730" s="3">
        <v>0.15825531726770911</v>
      </c>
      <c r="E4730" s="3">
        <v>0.63945716915608897</v>
      </c>
      <c r="F4730" s="3">
        <v>0.52238805970149249</v>
      </c>
      <c r="G4730" s="3">
        <v>7.7611940298507459E-2</v>
      </c>
      <c r="H4730" s="3">
        <v>2.6865671641791041E-2</v>
      </c>
      <c r="I4730" s="3">
        <v>0.14328358208955219</v>
      </c>
      <c r="J4730" s="3">
        <v>1.4331811777294369E-2</v>
      </c>
      <c r="K4730" s="3">
        <v>35982.199999999822</v>
      </c>
      <c r="L4730" s="3" t="s">
        <v>18306</v>
      </c>
      <c r="M4730" s="8" t="str">
        <f ca="1">IFERROR(__xludf.DUMMYFUNCTION("REGEXREPLACE(F4499,""\D"", """")"),"#VALUE!")</f>
        <v>#VALUE!</v>
      </c>
    </row>
    <row r="4731" spans="1:13" ht="15.75" customHeight="1">
      <c r="A4731" s="1">
        <v>4499</v>
      </c>
      <c r="B4731" s="3">
        <v>4500</v>
      </c>
      <c r="C4731" s="3" t="s">
        <v>12105</v>
      </c>
      <c r="D4731" s="3">
        <v>0.13683000255536609</v>
      </c>
      <c r="E4731" s="3">
        <v>0.27132393442405189</v>
      </c>
      <c r="F4731" s="3">
        <v>0.63197026022304836</v>
      </c>
      <c r="G4731" s="3">
        <v>8.9219330855018583E-2</v>
      </c>
      <c r="H4731" s="3">
        <v>9.2936802973977689E-2</v>
      </c>
      <c r="I4731" s="3">
        <v>0.2304832713754647</v>
      </c>
      <c r="J4731" s="3">
        <v>2.3510774277266552E-2</v>
      </c>
      <c r="K4731" s="3">
        <v>28042.399999999961</v>
      </c>
      <c r="L4731" s="3" t="s">
        <v>18308</v>
      </c>
      <c r="M4731" s="8" t="str">
        <f ca="1">IFERROR(__xludf.DUMMYFUNCTION("REGEXREPLACE(F4501,""\D"", """")"),"#VALUE!")</f>
        <v>#VALUE!</v>
      </c>
    </row>
    <row r="4732" spans="1:13" ht="15.75" customHeight="1">
      <c r="A4732" s="1">
        <v>4500</v>
      </c>
      <c r="B4732" s="3">
        <v>4501</v>
      </c>
      <c r="C4732" s="3" t="s">
        <v>12108</v>
      </c>
      <c r="D4732" s="3">
        <v>0.14524073382862321</v>
      </c>
      <c r="E4732" s="3">
        <v>0.27228742726026378</v>
      </c>
      <c r="F4732" s="3">
        <v>0.56561085972850678</v>
      </c>
      <c r="G4732" s="3">
        <v>6.7873303167420809E-2</v>
      </c>
      <c r="H4732" s="3">
        <v>0.1221719457013575</v>
      </c>
      <c r="I4732" s="3">
        <v>0.23981900452488689</v>
      </c>
      <c r="J4732" s="3">
        <v>2.4958528788959669E-2</v>
      </c>
      <c r="K4732" s="3">
        <v>24355.5</v>
      </c>
      <c r="L4732" s="3" t="s">
        <v>18309</v>
      </c>
      <c r="M4732" s="8" t="str">
        <f ca="1">IFERROR(__xludf.DUMMYFUNCTION("REGEXREPLACE(F4502,""\D"", """")"),"#VALUE!")</f>
        <v>#VALUE!</v>
      </c>
    </row>
    <row r="4733" spans="1:13" ht="15.75" customHeight="1">
      <c r="A4733" s="1">
        <v>4501</v>
      </c>
      <c r="B4733" s="3">
        <v>4502</v>
      </c>
      <c r="C4733" s="3" t="s">
        <v>12110</v>
      </c>
      <c r="D4733" s="3">
        <v>0.1613413345730057</v>
      </c>
      <c r="E4733" s="3">
        <v>0.16167028697926339</v>
      </c>
      <c r="F4733" s="3">
        <v>0.63366336633663367</v>
      </c>
      <c r="G4733" s="3">
        <v>0.12871287128712869</v>
      </c>
      <c r="H4733" s="3">
        <v>0.1617161716171617</v>
      </c>
      <c r="I4733" s="3">
        <v>0.31683168316831678</v>
      </c>
      <c r="J4733" s="3">
        <v>4.529413183091776E-2</v>
      </c>
      <c r="K4733" s="3">
        <v>34066.299999999872</v>
      </c>
      <c r="L4733" s="3" t="s">
        <v>18310</v>
      </c>
      <c r="M4733" s="8" t="str">
        <f ca="1">IFERROR(__xludf.DUMMYFUNCTION("REGEXREPLACE(F4503,""\D"", """")"),"#VALUE!")</f>
        <v>#VALUE!</v>
      </c>
    </row>
    <row r="4734" spans="1:13" ht="15.75" customHeight="1">
      <c r="A4734" s="1">
        <v>4503</v>
      </c>
      <c r="B4734" s="3">
        <v>4504</v>
      </c>
      <c r="C4734" s="3" t="s">
        <v>12116</v>
      </c>
      <c r="D4734" s="3">
        <v>0.18429602039850121</v>
      </c>
      <c r="E4734" s="3">
        <v>0.18135610392398599</v>
      </c>
      <c r="F4734" s="3">
        <v>0.60474308300395252</v>
      </c>
      <c r="G4734" s="3">
        <v>0.1067193675889328</v>
      </c>
      <c r="H4734" s="3">
        <v>0.10276679841897229</v>
      </c>
      <c r="I4734" s="3">
        <v>0.27272727272727271</v>
      </c>
      <c r="J4734" s="3">
        <v>3.6671688578959083E-2</v>
      </c>
      <c r="K4734" s="3">
        <v>28690.999999999982</v>
      </c>
      <c r="L4734" s="3" t="s">
        <v>18312</v>
      </c>
      <c r="M4734" s="8" t="str">
        <f ca="1">IFERROR(__xludf.DUMMYFUNCTION("REGEXREPLACE(F4505,""\D"", """")"),"#VALUE!")</f>
        <v>#VALUE!</v>
      </c>
    </row>
    <row r="4735" spans="1:13" ht="15.75" customHeight="1">
      <c r="A4735" s="1">
        <v>4504</v>
      </c>
      <c r="B4735" s="3">
        <v>4505</v>
      </c>
      <c r="C4735" s="3" t="s">
        <v>12118</v>
      </c>
      <c r="D4735" s="3">
        <v>0.1772058845243559</v>
      </c>
      <c r="E4735" s="3">
        <v>0.62517519809409761</v>
      </c>
      <c r="F4735" s="3">
        <v>0.53982300884955747</v>
      </c>
      <c r="G4735" s="3">
        <v>9.7345132743362831E-2</v>
      </c>
      <c r="H4735" s="3">
        <v>5.3097345132743362E-2</v>
      </c>
      <c r="I4735" s="3">
        <v>0.1769911504424779</v>
      </c>
      <c r="J4735" s="3">
        <v>2.1281271825598851E-2</v>
      </c>
      <c r="K4735" s="3">
        <v>12428.100000000029</v>
      </c>
      <c r="L4735" s="3" t="s">
        <v>18313</v>
      </c>
      <c r="M4735" s="8" t="str">
        <f ca="1">IFERROR(__xludf.DUMMYFUNCTION("REGEXREPLACE(F4506,""\D"", """")"),"#VALUE!")</f>
        <v>#VALUE!</v>
      </c>
    </row>
    <row r="4736" spans="1:13" ht="15.75" customHeight="1">
      <c r="A4736" s="1">
        <v>4505</v>
      </c>
      <c r="B4736" s="3">
        <v>4506</v>
      </c>
      <c r="C4736" s="3" t="s">
        <v>12121</v>
      </c>
      <c r="D4736" s="3">
        <v>0.14752493002921879</v>
      </c>
      <c r="E4736" s="3">
        <v>0.42292041575310502</v>
      </c>
      <c r="F4736" s="3">
        <v>0.52445652173913049</v>
      </c>
      <c r="G4736" s="3">
        <v>7.6086956521739135E-2</v>
      </c>
      <c r="H4736" s="3">
        <v>6.25E-2</v>
      </c>
      <c r="I4736" s="3">
        <v>0.1875</v>
      </c>
      <c r="J4736" s="3">
        <v>1.9204599252042851E-2</v>
      </c>
      <c r="K4736" s="3">
        <v>41390.699999999713</v>
      </c>
      <c r="L4736" s="3" t="s">
        <v>18314</v>
      </c>
      <c r="M4736" s="8" t="str">
        <f ca="1">IFERROR(__xludf.DUMMYFUNCTION("REGEXREPLACE(F4507,""\D"", """")"),"#VALUE!")</f>
        <v>#VALUE!</v>
      </c>
    </row>
    <row r="4737" spans="1:13" ht="15.75" customHeight="1">
      <c r="A4737" s="1">
        <v>4508</v>
      </c>
      <c r="B4737" s="3">
        <v>4509</v>
      </c>
      <c r="C4737" s="3" t="s">
        <v>12129</v>
      </c>
      <c r="D4737" s="3">
        <v>0.14875518175812341</v>
      </c>
      <c r="E4737" s="3">
        <v>0.29746034180808578</v>
      </c>
      <c r="F4737" s="3">
        <v>0.58631921824104238</v>
      </c>
      <c r="G4737" s="3">
        <v>9.4462540716612378E-2</v>
      </c>
      <c r="H4737" s="3">
        <v>8.7947882736156349E-2</v>
      </c>
      <c r="I4737" s="3">
        <v>0.22475570032573289</v>
      </c>
      <c r="J4737" s="3">
        <v>2.5782143461501299E-2</v>
      </c>
      <c r="K4737" s="3">
        <v>34504.699999999881</v>
      </c>
      <c r="L4737" s="3" t="s">
        <v>18317</v>
      </c>
      <c r="M4737" s="8" t="str">
        <f ca="1">IFERROR(__xludf.DUMMYFUNCTION("REGEXREPLACE(F4510,""\D"", """")"),"#VALUE!")</f>
        <v>#VALUE!</v>
      </c>
    </row>
    <row r="4738" spans="1:13" ht="15.75" customHeight="1">
      <c r="A4738" s="1">
        <v>4509</v>
      </c>
      <c r="B4738" s="3">
        <v>4510</v>
      </c>
      <c r="C4738" s="3" t="s">
        <v>12132</v>
      </c>
      <c r="D4738" s="3">
        <v>0.19611587295081909</v>
      </c>
      <c r="E4738" s="3">
        <v>0.55079621853701188</v>
      </c>
      <c r="F4738" s="3">
        <v>0.50564334085778784</v>
      </c>
      <c r="G4738" s="3">
        <v>7.6749435665914217E-2</v>
      </c>
      <c r="H4738" s="3">
        <v>5.4176072234762979E-2</v>
      </c>
      <c r="I4738" s="3">
        <v>0.1760722347629797</v>
      </c>
      <c r="J4738" s="3">
        <v>2.4155754357567848E-2</v>
      </c>
      <c r="K4738" s="3">
        <v>48189.699999999582</v>
      </c>
      <c r="L4738" s="3" t="s">
        <v>18318</v>
      </c>
      <c r="M4738" s="8" t="str">
        <f ca="1">IFERROR(__xludf.DUMMYFUNCTION("REGEXREPLACE(F4511,""\D"", """")"),"#VALUE!")</f>
        <v>#VALUE!</v>
      </c>
    </row>
    <row r="4739" spans="1:13" ht="15.75" customHeight="1">
      <c r="A4739" s="1">
        <v>4510</v>
      </c>
      <c r="B4739" s="3">
        <v>4511</v>
      </c>
      <c r="C4739" s="3" t="s">
        <v>12134</v>
      </c>
      <c r="D4739" s="3">
        <v>0.1626531018721819</v>
      </c>
      <c r="E4739" s="3">
        <v>0.32135347755015692</v>
      </c>
      <c r="F4739" s="3">
        <v>0.61445783132530118</v>
      </c>
      <c r="G4739" s="3">
        <v>8.8353413654618476E-2</v>
      </c>
      <c r="H4739" s="3">
        <v>8.4337349397590355E-2</v>
      </c>
      <c r="I4739" s="3">
        <v>0.19678714859437749</v>
      </c>
      <c r="J4739" s="3">
        <v>2.6242023130278531E-2</v>
      </c>
      <c r="K4739" s="3">
        <v>25614.899999999969</v>
      </c>
      <c r="L4739" s="3" t="s">
        <v>18319</v>
      </c>
      <c r="M4739" s="8" t="str">
        <f ca="1">IFERROR(__xludf.DUMMYFUNCTION("REGEXREPLACE(F4512,""\D"", """")"),"#VALUE!")</f>
        <v>#VALUE!</v>
      </c>
    </row>
    <row r="4740" spans="1:13" ht="15.75" customHeight="1">
      <c r="A4740" s="1">
        <v>4511</v>
      </c>
      <c r="B4740" s="3">
        <v>4512</v>
      </c>
      <c r="C4740" s="3" t="s">
        <v>12136</v>
      </c>
      <c r="D4740" s="3">
        <v>0.1881410366880033</v>
      </c>
      <c r="E4740" s="3">
        <v>0.32250351402751881</v>
      </c>
      <c r="F4740" s="3">
        <v>0.63701067615658358</v>
      </c>
      <c r="G4740" s="3">
        <v>8.8967971530249115E-2</v>
      </c>
      <c r="H4740" s="3">
        <v>0.12811387900355869</v>
      </c>
      <c r="I4740" s="3">
        <v>0.25266903914590749</v>
      </c>
      <c r="J4740" s="3">
        <v>3.8518006267326849E-2</v>
      </c>
      <c r="K4740" s="3">
        <v>30850.199999999921</v>
      </c>
      <c r="L4740" s="3" t="s">
        <v>18320</v>
      </c>
      <c r="M4740" s="8" t="str">
        <f ca="1">IFERROR(__xludf.DUMMYFUNCTION("REGEXREPLACE(F4513,""\D"", """")"),"#VALUE!")</f>
        <v>#VALUE!</v>
      </c>
    </row>
    <row r="4741" spans="1:13" ht="15.75" customHeight="1">
      <c r="A4741" s="1">
        <v>4516</v>
      </c>
      <c r="B4741" s="3">
        <v>4517</v>
      </c>
      <c r="C4741" s="3" t="s">
        <v>12150</v>
      </c>
      <c r="D4741" s="3">
        <v>0.2147258386156923</v>
      </c>
      <c r="E4741" s="3">
        <v>0.59420227711163598</v>
      </c>
      <c r="F4741" s="3">
        <v>0.54915254237288136</v>
      </c>
      <c r="G4741" s="3">
        <v>5.4237288135593219E-2</v>
      </c>
      <c r="H4741" s="3">
        <v>3.7288135593220341E-2</v>
      </c>
      <c r="I4741" s="3">
        <v>0.15254237288135589</v>
      </c>
      <c r="J4741" s="3">
        <v>1.7213843936206698E-2</v>
      </c>
      <c r="K4741" s="3">
        <v>31187.299999999908</v>
      </c>
      <c r="L4741" s="3" t="s">
        <v>18325</v>
      </c>
      <c r="M4741" s="8" t="str">
        <f ca="1">IFERROR(__xludf.DUMMYFUNCTION("REGEXREPLACE(F4518,""\D"", """")"),"#VALUE!")</f>
        <v>#VALUE!</v>
      </c>
    </row>
    <row r="4742" spans="1:13" ht="15.75" customHeight="1">
      <c r="A4742" s="1">
        <v>4518</v>
      </c>
      <c r="B4742" s="3">
        <v>4519</v>
      </c>
      <c r="C4742" s="3" t="s">
        <v>12155</v>
      </c>
      <c r="D4742" s="3">
        <v>0.16089919072480599</v>
      </c>
      <c r="E4742" s="3">
        <v>0.2457951352572362</v>
      </c>
      <c r="F4742" s="3">
        <v>0.56074766355140182</v>
      </c>
      <c r="G4742" s="3">
        <v>9.5794392523364483E-2</v>
      </c>
      <c r="H4742" s="3">
        <v>0.12850467289719619</v>
      </c>
      <c r="I4742" s="3">
        <v>0.26635514018691592</v>
      </c>
      <c r="J4742" s="3">
        <v>3.4781969573380707E-2</v>
      </c>
      <c r="K4742" s="3">
        <v>49867.199999999597</v>
      </c>
      <c r="L4742" s="3" t="s">
        <v>18327</v>
      </c>
      <c r="M4742" s="8" t="str">
        <f ca="1">IFERROR(__xludf.DUMMYFUNCTION("REGEXREPLACE(F4520,""\D"", """")"),"#VALUE!")</f>
        <v>#VALUE!</v>
      </c>
    </row>
    <row r="4743" spans="1:13" ht="15.75" customHeight="1">
      <c r="A4743" s="1">
        <v>4519</v>
      </c>
      <c r="B4743" s="3">
        <v>4520</v>
      </c>
      <c r="C4743" s="3" t="s">
        <v>12157</v>
      </c>
      <c r="D4743" s="3">
        <v>0.20353682608387269</v>
      </c>
      <c r="E4743" s="3">
        <v>0.13925525353171081</v>
      </c>
      <c r="F4743" s="3">
        <v>0.60924369747899154</v>
      </c>
      <c r="G4743" s="3">
        <v>0.1050420168067227</v>
      </c>
      <c r="H4743" s="3">
        <v>0.1176470588235294</v>
      </c>
      <c r="I4743" s="3">
        <v>0.27731092436974791</v>
      </c>
      <c r="J4743" s="3">
        <v>4.3043055352506902E-2</v>
      </c>
      <c r="K4743" s="3">
        <v>26959.39999999998</v>
      </c>
      <c r="L4743" s="3" t="s">
        <v>18328</v>
      </c>
      <c r="M4743" s="8" t="str">
        <f ca="1">IFERROR(__xludf.DUMMYFUNCTION("REGEXREPLACE(F4521,""\D"", """")"),"#VALUE!")</f>
        <v>#VALUE!</v>
      </c>
    </row>
    <row r="4744" spans="1:13" ht="15.75" customHeight="1">
      <c r="A4744" s="1">
        <v>4522</v>
      </c>
      <c r="B4744" s="3">
        <v>4523</v>
      </c>
      <c r="C4744" s="3" t="s">
        <v>12166</v>
      </c>
      <c r="D4744" s="3">
        <v>0.16909417280669881</v>
      </c>
      <c r="E4744" s="3">
        <v>0.25454112861241163</v>
      </c>
      <c r="F4744" s="3">
        <v>0.58456973293768544</v>
      </c>
      <c r="G4744" s="3">
        <v>9.7922848664688422E-2</v>
      </c>
      <c r="H4744" s="3">
        <v>9.4955489614243327E-2</v>
      </c>
      <c r="I4744" s="3">
        <v>0.228486646884273</v>
      </c>
      <c r="J4744" s="3">
        <v>3.1250252132679478E-2</v>
      </c>
      <c r="K4744" s="3">
        <v>37230.399999999812</v>
      </c>
      <c r="L4744" s="3" t="s">
        <v>18331</v>
      </c>
      <c r="M4744" s="8" t="str">
        <f ca="1">IFERROR(__xludf.DUMMYFUNCTION("REGEXREPLACE(F4524,""\D"", """")"),"#VALUE!")</f>
        <v>#VALUE!</v>
      </c>
    </row>
    <row r="4745" spans="1:13" ht="15.75" customHeight="1">
      <c r="A4745" s="1">
        <v>4523</v>
      </c>
      <c r="B4745" s="3">
        <v>4524</v>
      </c>
      <c r="C4745" s="3" t="s">
        <v>12168</v>
      </c>
      <c r="D4745" s="3">
        <v>0.25635835371315019</v>
      </c>
      <c r="E4745" s="3">
        <v>0.55124661702356548</v>
      </c>
      <c r="F4745" s="3">
        <v>0.52702702702702697</v>
      </c>
      <c r="G4745" s="3">
        <v>4.954954954954955E-2</v>
      </c>
      <c r="H4745" s="3">
        <v>6.3063063063063057E-2</v>
      </c>
      <c r="I4745" s="3">
        <v>0.15765765765765771</v>
      </c>
      <c r="J4745" s="3">
        <v>2.5193092770200969E-2</v>
      </c>
      <c r="K4745" s="3">
        <v>23253.1</v>
      </c>
      <c r="L4745" s="3" t="s">
        <v>18332</v>
      </c>
      <c r="M4745" s="8" t="str">
        <f ca="1">IFERROR(__xludf.DUMMYFUNCTION("REGEXREPLACE(F4525,""\D"", """")"),"#VALUE!")</f>
        <v>#VALUE!</v>
      </c>
    </row>
    <row r="4746" spans="1:13" ht="15.75" customHeight="1">
      <c r="A4746" s="1">
        <v>4524</v>
      </c>
      <c r="B4746" s="3">
        <v>4525</v>
      </c>
      <c r="C4746" s="3" t="s">
        <v>12170</v>
      </c>
      <c r="D4746" s="3">
        <v>0.17767627778601999</v>
      </c>
      <c r="E4746" s="3">
        <v>0.28257504032452341</v>
      </c>
      <c r="F4746" s="3">
        <v>0.61152882205513781</v>
      </c>
      <c r="G4746" s="3">
        <v>8.771929824561403E-2</v>
      </c>
      <c r="H4746" s="3">
        <v>9.2731829573934832E-2</v>
      </c>
      <c r="I4746" s="3">
        <v>0.22807017543859651</v>
      </c>
      <c r="J4746" s="3">
        <v>3.0822076548716569E-2</v>
      </c>
      <c r="K4746" s="3">
        <v>43534.599999999678</v>
      </c>
      <c r="L4746" s="3" t="s">
        <v>18333</v>
      </c>
      <c r="M4746" s="8" t="str">
        <f ca="1">IFERROR(__xludf.DUMMYFUNCTION("REGEXREPLACE(F4526,""\D"", """")"),"#VALUE!")</f>
        <v>#VALUE!</v>
      </c>
    </row>
    <row r="4747" spans="1:13" ht="15.75" customHeight="1">
      <c r="A4747" s="1">
        <v>4525</v>
      </c>
      <c r="B4747" s="3">
        <v>4526</v>
      </c>
      <c r="C4747" s="3" t="s">
        <v>12172</v>
      </c>
      <c r="D4747" s="3">
        <v>0.26171358490405922</v>
      </c>
      <c r="E4747" s="3">
        <v>0.69767574929881759</v>
      </c>
      <c r="F4747" s="3">
        <v>0.48801742919389979</v>
      </c>
      <c r="G4747" s="3">
        <v>6.1002178649237473E-2</v>
      </c>
      <c r="H4747" s="3">
        <v>3.9215686274509803E-2</v>
      </c>
      <c r="I4747" s="3">
        <v>0.14161220043572981</v>
      </c>
      <c r="J4747" s="3">
        <v>2.4201851631416499E-2</v>
      </c>
      <c r="K4747" s="3">
        <v>50096.999999999527</v>
      </c>
      <c r="L4747" s="3" t="s">
        <v>18334</v>
      </c>
      <c r="M4747" s="8" t="str">
        <f ca="1">IFERROR(__xludf.DUMMYFUNCTION("REGEXREPLACE(F4527,""\D"", """")"),"#VALUE!")</f>
        <v>#VALUE!</v>
      </c>
    </row>
    <row r="4748" spans="1:13" ht="15.75" customHeight="1">
      <c r="A4748" s="1">
        <v>4527</v>
      </c>
      <c r="B4748" s="3">
        <v>4528</v>
      </c>
      <c r="C4748" s="3" t="s">
        <v>12177</v>
      </c>
      <c r="D4748" s="3">
        <v>0.18498562707490099</v>
      </c>
      <c r="E4748" s="3">
        <v>0.35966727698625139</v>
      </c>
      <c r="F4748" s="3">
        <v>0.66801619433198378</v>
      </c>
      <c r="G4748" s="3">
        <v>9.7165991902834009E-2</v>
      </c>
      <c r="H4748" s="3">
        <v>9.7165991902834009E-2</v>
      </c>
      <c r="I4748" s="3">
        <v>0.2186234817813765</v>
      </c>
      <c r="J4748" s="3">
        <v>3.3911515075937058E-2</v>
      </c>
      <c r="K4748" s="3">
        <v>26484.299999999981</v>
      </c>
      <c r="L4748" s="3" t="s">
        <v>18336</v>
      </c>
      <c r="M4748" s="8" t="str">
        <f ca="1">IFERROR(__xludf.DUMMYFUNCTION("REGEXREPLACE(F4529,""\D"", """")"),"#VALUE!")</f>
        <v>#VALUE!</v>
      </c>
    </row>
    <row r="4749" spans="1:13" ht="15.75" customHeight="1">
      <c r="A4749" s="1">
        <v>4528</v>
      </c>
      <c r="B4749" s="3">
        <v>4529</v>
      </c>
      <c r="C4749" s="3" t="s">
        <v>12180</v>
      </c>
      <c r="D4749" s="3">
        <v>0.18646508357289529</v>
      </c>
      <c r="E4749" s="3">
        <v>0.22585045061880171</v>
      </c>
      <c r="F4749" s="3">
        <v>0.64113785557986869</v>
      </c>
      <c r="G4749" s="3">
        <v>0.1028446389496718</v>
      </c>
      <c r="H4749" s="3">
        <v>9.6280087527352301E-2</v>
      </c>
      <c r="I4749" s="3">
        <v>0.24507658643326041</v>
      </c>
      <c r="J4749" s="3">
        <v>3.6022134811800353E-2</v>
      </c>
      <c r="K4749" s="3">
        <v>49209.699999999568</v>
      </c>
      <c r="L4749" s="3" t="s">
        <v>18337</v>
      </c>
      <c r="M4749" s="8" t="str">
        <f ca="1">IFERROR(__xludf.DUMMYFUNCTION("REGEXREPLACE(F4530,""\D"", """")"),"#VALUE!")</f>
        <v>#VALUE!</v>
      </c>
    </row>
    <row r="4750" spans="1:13" ht="15.75" customHeight="1">
      <c r="A4750" s="1">
        <v>4529</v>
      </c>
      <c r="B4750" s="3">
        <v>4530</v>
      </c>
      <c r="C4750" s="3" t="s">
        <v>12182</v>
      </c>
      <c r="D4750" s="3">
        <v>0.1506575130057651</v>
      </c>
      <c r="E4750" s="3">
        <v>0.15383124662891809</v>
      </c>
      <c r="F4750" s="3">
        <v>0.59807073954983925</v>
      </c>
      <c r="G4750" s="3">
        <v>0.135048231511254</v>
      </c>
      <c r="H4750" s="3">
        <v>0.1446945337620579</v>
      </c>
      <c r="I4750" s="3">
        <v>0.3311897106109325</v>
      </c>
      <c r="J4750" s="3">
        <v>4.0993280947486603E-2</v>
      </c>
      <c r="K4750" s="3">
        <v>35419.799999999886</v>
      </c>
      <c r="L4750" s="3" t="s">
        <v>18338</v>
      </c>
      <c r="M4750" s="8" t="str">
        <f ca="1">IFERROR(__xludf.DUMMYFUNCTION("REGEXREPLACE(F4531,""\D"", """")"),"#VALUE!")</f>
        <v>#VALUE!</v>
      </c>
    </row>
    <row r="4751" spans="1:13" ht="15.75" customHeight="1">
      <c r="A4751" s="1">
        <v>4530</v>
      </c>
      <c r="B4751" s="3">
        <v>4531</v>
      </c>
      <c r="C4751" s="3" t="s">
        <v>12185</v>
      </c>
      <c r="D4751" s="3">
        <v>0.100720987249138</v>
      </c>
      <c r="E4751" s="3">
        <v>0.22366703417731559</v>
      </c>
      <c r="F4751" s="3">
        <v>0.63120567375886527</v>
      </c>
      <c r="G4751" s="3">
        <v>9.2198581560283682E-2</v>
      </c>
      <c r="H4751" s="3">
        <v>0.15602836879432619</v>
      </c>
      <c r="I4751" s="3">
        <v>0.30496453900709219</v>
      </c>
      <c r="J4751" s="3">
        <v>2.2389233026463898E-2</v>
      </c>
      <c r="K4751" s="3">
        <v>15585.20000000003</v>
      </c>
      <c r="L4751" s="3" t="s">
        <v>18339</v>
      </c>
      <c r="M4751" s="8" t="str">
        <f ca="1">IFERROR(__xludf.DUMMYFUNCTION("REGEXREPLACE(F4532,""\D"", """")"),"#VALUE!")</f>
        <v>#VALUE!</v>
      </c>
    </row>
    <row r="4752" spans="1:13" ht="15.75" customHeight="1">
      <c r="A4752" s="1">
        <v>4532</v>
      </c>
      <c r="B4752" s="3">
        <v>4533</v>
      </c>
      <c r="C4752" s="3" t="s">
        <v>12191</v>
      </c>
      <c r="D4752" s="3">
        <v>0.23873861497934559</v>
      </c>
      <c r="E4752" s="3">
        <v>0.65751377833914604</v>
      </c>
      <c r="F4752" s="3">
        <v>0.52702702702702697</v>
      </c>
      <c r="G4752" s="3">
        <v>8.1081081081081086E-2</v>
      </c>
      <c r="H4752" s="3">
        <v>6.7567567567567571E-3</v>
      </c>
      <c r="I4752" s="3">
        <v>0.13513513513513509</v>
      </c>
      <c r="J4752" s="3">
        <v>1.554377263793413E-2</v>
      </c>
      <c r="K4752" s="3">
        <v>16492.000000000029</v>
      </c>
      <c r="L4752" s="3" t="s">
        <v>18341</v>
      </c>
      <c r="M4752" s="8" t="str">
        <f ca="1">IFERROR(__xludf.DUMMYFUNCTION("REGEXREPLACE(F4534,""\D"", """")"),"#VALUE!")</f>
        <v>#VALUE!</v>
      </c>
    </row>
    <row r="4753" spans="1:13" ht="15.75" customHeight="1">
      <c r="A4753" s="1">
        <v>4533</v>
      </c>
      <c r="B4753" s="3">
        <v>4534</v>
      </c>
      <c r="C4753" s="3" t="s">
        <v>12193</v>
      </c>
      <c r="D4753" s="3">
        <v>0.16866322297129549</v>
      </c>
      <c r="E4753" s="3">
        <v>0.24748470466996539</v>
      </c>
      <c r="F4753" s="3">
        <v>0.65666666666666662</v>
      </c>
      <c r="G4753" s="3">
        <v>0.12333333333333329</v>
      </c>
      <c r="H4753" s="3">
        <v>0.1033333333333333</v>
      </c>
      <c r="I4753" s="3">
        <v>0.26</v>
      </c>
      <c r="J4753" s="3">
        <v>3.665275967813849E-2</v>
      </c>
      <c r="K4753" s="3">
        <v>33601.699999999888</v>
      </c>
      <c r="L4753" s="3" t="s">
        <v>18342</v>
      </c>
      <c r="M4753" s="8" t="str">
        <f ca="1">IFERROR(__xludf.DUMMYFUNCTION("REGEXREPLACE(F4535,""\D"", """")"),"#VALUE!")</f>
        <v>#VALUE!</v>
      </c>
    </row>
    <row r="4754" spans="1:13" ht="15.75" customHeight="1">
      <c r="A4754" s="1">
        <v>4534</v>
      </c>
      <c r="B4754" s="3">
        <v>4535</v>
      </c>
      <c r="C4754" s="3" t="s">
        <v>12196</v>
      </c>
      <c r="D4754" s="3">
        <v>0.1802529789017491</v>
      </c>
      <c r="E4754" s="3">
        <v>0.236565022257332</v>
      </c>
      <c r="F4754" s="3">
        <v>0.64401294498381878</v>
      </c>
      <c r="G4754" s="3">
        <v>8.4142394822006472E-2</v>
      </c>
      <c r="H4754" s="3">
        <v>9.3851132686084138E-2</v>
      </c>
      <c r="I4754" s="3">
        <v>0.25242718446601942</v>
      </c>
      <c r="J4754" s="3">
        <v>3.042514094990955E-2</v>
      </c>
      <c r="K4754" s="3">
        <v>32757.799999999868</v>
      </c>
      <c r="L4754" s="3" t="s">
        <v>18343</v>
      </c>
      <c r="M4754" s="8" t="str">
        <f ca="1">IFERROR(__xludf.DUMMYFUNCTION("REGEXREPLACE(F4536,""\D"", """")"),"#VALUE!")</f>
        <v>#VALUE!</v>
      </c>
    </row>
    <row r="4755" spans="1:13" ht="15.75" customHeight="1">
      <c r="A4755" s="1">
        <v>4535</v>
      </c>
      <c r="B4755" s="3">
        <v>4536</v>
      </c>
      <c r="C4755" s="3" t="s">
        <v>12198</v>
      </c>
      <c r="D4755" s="3">
        <v>0.17548971252570189</v>
      </c>
      <c r="E4755" s="3">
        <v>0.2487278103738311</v>
      </c>
      <c r="F4755" s="3">
        <v>0.63786008230452673</v>
      </c>
      <c r="G4755" s="3">
        <v>9.4650205761316872E-2</v>
      </c>
      <c r="H4755" s="3">
        <v>0.13168724279835389</v>
      </c>
      <c r="I4755" s="3">
        <v>0.26337448559670779</v>
      </c>
      <c r="J4755" s="3">
        <v>3.7376844061634482E-2</v>
      </c>
      <c r="K4755" s="3">
        <v>26862.39999999998</v>
      </c>
      <c r="L4755" s="3" t="s">
        <v>18344</v>
      </c>
      <c r="M4755" s="8" t="str">
        <f ca="1">IFERROR(__xludf.DUMMYFUNCTION("REGEXREPLACE(F4537,""\D"", """")"),"#VALUE!")</f>
        <v>#VALUE!</v>
      </c>
    </row>
    <row r="4756" spans="1:13" ht="15.75" customHeight="1">
      <c r="A4756" s="1">
        <v>4536</v>
      </c>
      <c r="B4756" s="3">
        <v>4537</v>
      </c>
      <c r="C4756" s="3" t="s">
        <v>12200</v>
      </c>
      <c r="D4756" s="3">
        <v>0.16355072901944301</v>
      </c>
      <c r="E4756" s="3">
        <v>0.2126939812187599</v>
      </c>
      <c r="F4756" s="3">
        <v>0.64130434782608692</v>
      </c>
      <c r="G4756" s="3">
        <v>0.1123188405797101</v>
      </c>
      <c r="H4756" s="3">
        <v>0.10144927536231881</v>
      </c>
      <c r="I4756" s="3">
        <v>0.26811594202898548</v>
      </c>
      <c r="J4756" s="3">
        <v>3.3366743018768061E-2</v>
      </c>
      <c r="K4756" s="3">
        <v>30025.899999999929</v>
      </c>
      <c r="L4756" s="3" t="s">
        <v>18345</v>
      </c>
      <c r="M4756" s="8" t="str">
        <f ca="1">IFERROR(__xludf.DUMMYFUNCTION("REGEXREPLACE(F4538,""\D"", """")"),"#VALUE!")</f>
        <v>#VALUE!</v>
      </c>
    </row>
    <row r="4757" spans="1:13" ht="15.75" customHeight="1">
      <c r="A4757" s="1">
        <v>4537</v>
      </c>
      <c r="B4757" s="3">
        <v>4538</v>
      </c>
      <c r="C4757" s="3" t="s">
        <v>12203</v>
      </c>
      <c r="D4757" s="3">
        <v>0.16043624006192761</v>
      </c>
      <c r="E4757" s="3">
        <v>0.25824817770656039</v>
      </c>
      <c r="F4757" s="3">
        <v>0.66348448687350836</v>
      </c>
      <c r="G4757" s="3">
        <v>9.0692124105011929E-2</v>
      </c>
      <c r="H4757" s="3">
        <v>0.1050119331742243</v>
      </c>
      <c r="I4757" s="3">
        <v>0.25775656324582341</v>
      </c>
      <c r="J4757" s="3">
        <v>3.0300530695630209E-2</v>
      </c>
      <c r="K4757" s="3">
        <v>46058.999999999629</v>
      </c>
      <c r="L4757" s="3" t="s">
        <v>18346</v>
      </c>
      <c r="M4757" s="8" t="str">
        <f ca="1">IFERROR(__xludf.DUMMYFUNCTION("REGEXREPLACE(F4539,""\D"", """")"),"#VALUE!")</f>
        <v>#VALUE!</v>
      </c>
    </row>
    <row r="4758" spans="1:13" ht="15.75" customHeight="1">
      <c r="A4758" s="1">
        <v>4538</v>
      </c>
      <c r="B4758" s="3">
        <v>4539</v>
      </c>
      <c r="C4758" s="3" t="s">
        <v>12206</v>
      </c>
      <c r="D4758" s="3">
        <v>0.18717860211409429</v>
      </c>
      <c r="E4758" s="3">
        <v>0.71838861477241378</v>
      </c>
      <c r="F4758" s="3">
        <v>0.54705882352941182</v>
      </c>
      <c r="G4758" s="3">
        <v>5.2941176470588228E-2</v>
      </c>
      <c r="H4758" s="3">
        <v>3.5294117647058823E-2</v>
      </c>
      <c r="I4758" s="3">
        <v>0.13137254901960779</v>
      </c>
      <c r="J4758" s="3">
        <v>1.523493295922046E-2</v>
      </c>
      <c r="K4758" s="3">
        <v>53130.999999999469</v>
      </c>
      <c r="L4758" s="3" t="s">
        <v>18347</v>
      </c>
      <c r="M4758" s="8" t="str">
        <f ca="1">IFERROR(__xludf.DUMMYFUNCTION("REGEXREPLACE(F4540,""\D"", """")"),"#VALUE!")</f>
        <v>#VALUE!</v>
      </c>
    </row>
    <row r="4759" spans="1:13" ht="15.75" customHeight="1">
      <c r="A4759" s="1">
        <v>4539</v>
      </c>
      <c r="B4759" s="3">
        <v>4540</v>
      </c>
      <c r="C4759" s="3" t="s">
        <v>12209</v>
      </c>
      <c r="D4759" s="3">
        <v>0.20561483827230209</v>
      </c>
      <c r="E4759" s="3">
        <v>0.1808655975783349</v>
      </c>
      <c r="F4759" s="3">
        <v>0.60983606557377046</v>
      </c>
      <c r="G4759" s="3">
        <v>9.5081967213114751E-2</v>
      </c>
      <c r="H4759" s="3">
        <v>9.8360655737704916E-2</v>
      </c>
      <c r="I4759" s="3">
        <v>0.2491803278688525</v>
      </c>
      <c r="J4759" s="3">
        <v>3.7940268572978227E-2</v>
      </c>
      <c r="K4759" s="3">
        <v>33116.799999999872</v>
      </c>
      <c r="L4759" s="3" t="s">
        <v>18348</v>
      </c>
      <c r="M4759" s="8" t="str">
        <f ca="1">IFERROR(__xludf.DUMMYFUNCTION("REGEXREPLACE(F4541,""\D"", """")"),"#VALUE!")</f>
        <v>#VALUE!</v>
      </c>
    </row>
    <row r="4760" spans="1:13" ht="15.75" customHeight="1">
      <c r="A4760" s="1">
        <v>4540</v>
      </c>
      <c r="B4760" s="3">
        <v>4541</v>
      </c>
      <c r="C4760" s="3" t="s">
        <v>12211</v>
      </c>
      <c r="D4760" s="3">
        <v>0.1837235203455708</v>
      </c>
      <c r="E4760" s="3">
        <v>0.69961692511723472</v>
      </c>
      <c r="F4760" s="3">
        <v>0.52165354330708658</v>
      </c>
      <c r="G4760" s="3">
        <v>5.1181102362204717E-2</v>
      </c>
      <c r="H4760" s="3">
        <v>4.3307086614173228E-2</v>
      </c>
      <c r="I4760" s="3">
        <v>0.13582677165354329</v>
      </c>
      <c r="J4760" s="3">
        <v>1.619849664198195E-2</v>
      </c>
      <c r="K4760" s="3">
        <v>54132.999999999447</v>
      </c>
      <c r="L4760" s="3" t="s">
        <v>18349</v>
      </c>
      <c r="M4760" s="8" t="str">
        <f ca="1">IFERROR(__xludf.DUMMYFUNCTION("REGEXREPLACE(F4542,""\D"", """")"),"#VALUE!")</f>
        <v>#VALUE!</v>
      </c>
    </row>
    <row r="4761" spans="1:13" ht="15.75" customHeight="1">
      <c r="A4761" s="1">
        <v>4541</v>
      </c>
      <c r="B4761" s="3">
        <v>4542</v>
      </c>
      <c r="C4761" s="3" t="s">
        <v>12213</v>
      </c>
      <c r="D4761" s="3">
        <v>0.2237592879918695</v>
      </c>
      <c r="E4761" s="3">
        <v>0.26187423043808228</v>
      </c>
      <c r="F4761" s="3">
        <v>0.60349854227405253</v>
      </c>
      <c r="G4761" s="3">
        <v>8.4548104956268216E-2</v>
      </c>
      <c r="H4761" s="3">
        <v>0.1224489795918367</v>
      </c>
      <c r="I4761" s="3">
        <v>0.24198250728862969</v>
      </c>
      <c r="J4761" s="3">
        <v>4.3949411540622332E-2</v>
      </c>
      <c r="K4761" s="3">
        <v>38366.299999999777</v>
      </c>
      <c r="L4761" s="3" t="s">
        <v>18350</v>
      </c>
      <c r="M4761" s="8" t="str">
        <f ca="1">IFERROR(__xludf.DUMMYFUNCTION("REGEXREPLACE(F4543,""\D"", """")"),"#VALUE!")</f>
        <v>#VALUE!</v>
      </c>
    </row>
    <row r="4762" spans="1:13" ht="15.75" customHeight="1">
      <c r="A4762" s="1">
        <v>4542</v>
      </c>
      <c r="B4762" s="3">
        <v>4543</v>
      </c>
      <c r="C4762" s="3" t="s">
        <v>12216</v>
      </c>
      <c r="D4762" s="3">
        <v>0.18712762068603991</v>
      </c>
      <c r="E4762" s="3">
        <v>0.24239522082168419</v>
      </c>
      <c r="F4762" s="3">
        <v>0.62247191011235958</v>
      </c>
      <c r="G4762" s="3">
        <v>8.3146067415730343E-2</v>
      </c>
      <c r="H4762" s="3">
        <v>9.8876404494382023E-2</v>
      </c>
      <c r="I4762" s="3">
        <v>0.24044943820224721</v>
      </c>
      <c r="J4762" s="3">
        <v>3.2810355237502892E-2</v>
      </c>
      <c r="K4762" s="3">
        <v>48212.099999999569</v>
      </c>
      <c r="L4762" s="3" t="s">
        <v>18351</v>
      </c>
      <c r="M4762" s="8" t="str">
        <f ca="1">IFERROR(__xludf.DUMMYFUNCTION("REGEXREPLACE(F4544,""\D"", """")"),"#VALUE!")</f>
        <v>#VALUE!</v>
      </c>
    </row>
    <row r="4763" spans="1:13" ht="15.75" customHeight="1">
      <c r="A4763" s="1">
        <v>4545</v>
      </c>
      <c r="B4763" s="3">
        <v>4546</v>
      </c>
      <c r="C4763" s="3" t="s">
        <v>12225</v>
      </c>
      <c r="D4763" s="3">
        <v>0.182065754797859</v>
      </c>
      <c r="E4763" s="3">
        <v>0.20522174871841681</v>
      </c>
      <c r="F4763" s="3">
        <v>0.65254237288135597</v>
      </c>
      <c r="G4763" s="3">
        <v>9.3220338983050849E-2</v>
      </c>
      <c r="H4763" s="3">
        <v>0.11440677966101689</v>
      </c>
      <c r="I4763" s="3">
        <v>0.25847457627118642</v>
      </c>
      <c r="J4763" s="3">
        <v>3.6621017819931517E-2</v>
      </c>
      <c r="K4763" s="3">
        <v>51027.999999999527</v>
      </c>
      <c r="L4763" s="3" t="s">
        <v>18354</v>
      </c>
      <c r="M4763" s="8" t="str">
        <f ca="1">IFERROR(__xludf.DUMMYFUNCTION("REGEXREPLACE(F4547,""\D"", """")"),"#VALUE!")</f>
        <v>#VALUE!</v>
      </c>
    </row>
    <row r="4764" spans="1:13" ht="15.75" customHeight="1">
      <c r="A4764" s="1">
        <v>4546</v>
      </c>
      <c r="B4764" s="3">
        <v>4547</v>
      </c>
      <c r="C4764" s="3" t="s">
        <v>12228</v>
      </c>
      <c r="D4764" s="3">
        <v>0.15467129564840951</v>
      </c>
      <c r="E4764" s="3">
        <v>0.30941895984100237</v>
      </c>
      <c r="F4764" s="3">
        <v>0.64437689969604861</v>
      </c>
      <c r="G4764" s="3">
        <v>9.7264437689969604E-2</v>
      </c>
      <c r="H4764" s="3">
        <v>9.1185410334346503E-2</v>
      </c>
      <c r="I4764" s="3">
        <v>0.23100303951367779</v>
      </c>
      <c r="J4764" s="3">
        <v>2.78507759918365E-2</v>
      </c>
      <c r="K4764" s="3">
        <v>36307.39999999982</v>
      </c>
      <c r="L4764" s="3" t="s">
        <v>18355</v>
      </c>
      <c r="M4764" s="8" t="str">
        <f ca="1">IFERROR(__xludf.DUMMYFUNCTION("REGEXREPLACE(F4548,""\D"", """")"),"#VALUE!")</f>
        <v>#VALUE!</v>
      </c>
    </row>
    <row r="4765" spans="1:13" ht="15.75" customHeight="1">
      <c r="A4765" s="1">
        <v>4547</v>
      </c>
      <c r="B4765" s="3">
        <v>4548</v>
      </c>
      <c r="C4765" s="3" t="s">
        <v>12231</v>
      </c>
      <c r="D4765" s="3">
        <v>0.1403702069267275</v>
      </c>
      <c r="E4765" s="3">
        <v>0.3095054206853543</v>
      </c>
      <c r="F4765" s="3">
        <v>0.6376811594202898</v>
      </c>
      <c r="G4765" s="3">
        <v>0.14492753623188409</v>
      </c>
      <c r="H4765" s="3">
        <v>5.7971014492753617E-2</v>
      </c>
      <c r="I4765" s="3">
        <v>0.24637681159420291</v>
      </c>
      <c r="J4765" s="3">
        <v>2.0734632386609522E-2</v>
      </c>
      <c r="K4765" s="3">
        <v>7721.3000000000065</v>
      </c>
      <c r="L4765" s="3" t="s">
        <v>18356</v>
      </c>
      <c r="M4765" s="8" t="str">
        <f ca="1">IFERROR(__xludf.DUMMYFUNCTION("REGEXREPLACE(F4549,""\D"", """")"),"#VALUE!")</f>
        <v>#VALUE!</v>
      </c>
    </row>
    <row r="4766" spans="1:13" ht="15.75" customHeight="1">
      <c r="A4766" s="1">
        <v>4548</v>
      </c>
      <c r="B4766" s="3">
        <v>4549</v>
      </c>
      <c r="C4766" s="3" t="s">
        <v>12234</v>
      </c>
      <c r="D4766" s="3">
        <v>0.15849260606786919</v>
      </c>
      <c r="E4766" s="3">
        <v>0.26937039761851589</v>
      </c>
      <c r="F4766" s="3">
        <v>0.63975155279503104</v>
      </c>
      <c r="G4766" s="3">
        <v>7.7639751552795025E-2</v>
      </c>
      <c r="H4766" s="3">
        <v>9.3167701863354033E-2</v>
      </c>
      <c r="I4766" s="3">
        <v>0.22981366459627331</v>
      </c>
      <c r="J4766" s="3">
        <v>2.5608657989902511E-2</v>
      </c>
      <c r="K4766" s="3">
        <v>34704.199999999837</v>
      </c>
      <c r="L4766" s="3" t="s">
        <v>18357</v>
      </c>
      <c r="M4766" s="8" t="str">
        <f ca="1">IFERROR(__xludf.DUMMYFUNCTION("REGEXREPLACE(F4550,""\D"", """")"),"#VALUE!")</f>
        <v>#VALUE!</v>
      </c>
    </row>
    <row r="4767" spans="1:13" ht="15.75" customHeight="1">
      <c r="A4767" s="1">
        <v>4549</v>
      </c>
      <c r="B4767" s="3">
        <v>4550</v>
      </c>
      <c r="C4767" s="3" t="s">
        <v>12237</v>
      </c>
      <c r="D4767" s="3">
        <v>0.18599015828039711</v>
      </c>
      <c r="E4767" s="3">
        <v>0.2321670871764214</v>
      </c>
      <c r="F4767" s="3">
        <v>0.66744730679156905</v>
      </c>
      <c r="G4767" s="3">
        <v>7.4941451990632318E-2</v>
      </c>
      <c r="H4767" s="3">
        <v>0.11241217798594851</v>
      </c>
      <c r="I4767" s="3">
        <v>0.25292740046838408</v>
      </c>
      <c r="J4767" s="3">
        <v>3.3139228357718507E-2</v>
      </c>
      <c r="K4767" s="3">
        <v>46066.799999999617</v>
      </c>
      <c r="L4767" s="3" t="s">
        <v>18358</v>
      </c>
      <c r="M4767" s="8" t="str">
        <f ca="1">IFERROR(__xludf.DUMMYFUNCTION("REGEXREPLACE(F4551,""\D"", """")"),"#VALUE!")</f>
        <v>#VALUE!</v>
      </c>
    </row>
    <row r="4768" spans="1:13" ht="15.75" customHeight="1">
      <c r="A4768" s="1">
        <v>4551</v>
      </c>
      <c r="B4768" s="3">
        <v>4552</v>
      </c>
      <c r="C4768" s="3" t="s">
        <v>12243</v>
      </c>
      <c r="D4768" s="3">
        <v>0.14508177697293451</v>
      </c>
      <c r="E4768" s="3">
        <v>0.33755395430215129</v>
      </c>
      <c r="F4768" s="3">
        <v>0.62996941896024461</v>
      </c>
      <c r="G4768" s="3">
        <v>7.9510703363914373E-2</v>
      </c>
      <c r="H4768" s="3">
        <v>8.2568807339449546E-2</v>
      </c>
      <c r="I4768" s="3">
        <v>0.22324159021406731</v>
      </c>
      <c r="J4768" s="3">
        <v>2.224543396664825E-2</v>
      </c>
      <c r="K4768" s="3">
        <v>35590.599999999817</v>
      </c>
      <c r="L4768" s="3" t="s">
        <v>18360</v>
      </c>
      <c r="M4768" s="8" t="str">
        <f ca="1">IFERROR(__xludf.DUMMYFUNCTION("REGEXREPLACE(F4553,""\D"", """")"),"#VALUE!")</f>
        <v>#VALUE!</v>
      </c>
    </row>
    <row r="4769" spans="1:13" ht="15.75" customHeight="1">
      <c r="A4769" s="1">
        <v>4552</v>
      </c>
      <c r="B4769" s="3">
        <v>4553</v>
      </c>
      <c r="C4769" s="3" t="s">
        <v>12246</v>
      </c>
      <c r="D4769" s="3">
        <v>0.14096908821723311</v>
      </c>
      <c r="E4769" s="3">
        <v>0.16172754643384041</v>
      </c>
      <c r="F4769" s="3">
        <v>0.60869565217391308</v>
      </c>
      <c r="G4769" s="3">
        <v>0.1123188405797101</v>
      </c>
      <c r="H4769" s="3">
        <v>0.1050724637681159</v>
      </c>
      <c r="I4769" s="3">
        <v>0.27898550724637677</v>
      </c>
      <c r="J4769" s="3">
        <v>2.9297760294157781E-2</v>
      </c>
      <c r="K4769" s="3">
        <v>30485.699999999932</v>
      </c>
      <c r="L4769" s="3" t="s">
        <v>18361</v>
      </c>
      <c r="M4769" s="8" t="str">
        <f ca="1">IFERROR(__xludf.DUMMYFUNCTION("REGEXREPLACE(F4554,""\D"", """")"),"#VALUE!")</f>
        <v>#VALUE!</v>
      </c>
    </row>
    <row r="4770" spans="1:13" ht="15.75" customHeight="1">
      <c r="A4770" s="1">
        <v>4554</v>
      </c>
      <c r="B4770" s="3">
        <v>4555</v>
      </c>
      <c r="C4770" s="3" t="s">
        <v>12252</v>
      </c>
      <c r="D4770" s="3">
        <v>0.22607156085916369</v>
      </c>
      <c r="E4770" s="3">
        <v>0.71700533098644381</v>
      </c>
      <c r="F4770" s="3">
        <v>0.54285714285714282</v>
      </c>
      <c r="G4770" s="3">
        <v>4.8351648351648353E-2</v>
      </c>
      <c r="H4770" s="3">
        <v>3.2967032967032968E-2</v>
      </c>
      <c r="I4770" s="3">
        <v>0.1318681318681319</v>
      </c>
      <c r="J4770" s="3">
        <v>1.6682448284634822E-2</v>
      </c>
      <c r="K4770" s="3">
        <v>48416.199999999582</v>
      </c>
      <c r="L4770" s="3" t="s">
        <v>18363</v>
      </c>
      <c r="M4770" s="8" t="str">
        <f ca="1">IFERROR(__xludf.DUMMYFUNCTION("REGEXREPLACE(F4556,""\D"", """")"),"#VALUE!")</f>
        <v>#VALUE!</v>
      </c>
    </row>
    <row r="4771" spans="1:13" ht="15.75" customHeight="1">
      <c r="A4771" s="1">
        <v>4556</v>
      </c>
      <c r="B4771" s="3">
        <v>4557</v>
      </c>
      <c r="C4771" s="3" t="s">
        <v>12257</v>
      </c>
      <c r="D4771" s="3">
        <v>0.22255904926051959</v>
      </c>
      <c r="E4771" s="3">
        <v>0.69384716064070973</v>
      </c>
      <c r="F4771" s="3">
        <v>0.56049382716049378</v>
      </c>
      <c r="G4771" s="3">
        <v>5.185185185185185E-2</v>
      </c>
      <c r="H4771" s="3">
        <v>3.7037037037037028E-2</v>
      </c>
      <c r="I4771" s="3">
        <v>0.1333333333333333</v>
      </c>
      <c r="J4771" s="3">
        <v>1.7938003618259611E-2</v>
      </c>
      <c r="K4771" s="3">
        <v>42022.799999999697</v>
      </c>
      <c r="L4771" s="3" t="s">
        <v>18365</v>
      </c>
      <c r="M4771" s="8" t="str">
        <f ca="1">IFERROR(__xludf.DUMMYFUNCTION("REGEXREPLACE(F4558,""\D"", """")"),"#VALUE!")</f>
        <v>#VALUE!</v>
      </c>
    </row>
    <row r="4772" spans="1:13" ht="15.75" customHeight="1">
      <c r="A4772" s="1">
        <v>4557</v>
      </c>
      <c r="B4772" s="3">
        <v>4558</v>
      </c>
      <c r="C4772" s="3" t="s">
        <v>12260</v>
      </c>
      <c r="D4772" s="3">
        <v>0.16176413265365719</v>
      </c>
      <c r="E4772" s="3">
        <v>0.2071228428325988</v>
      </c>
      <c r="F4772" s="3">
        <v>0.59933774834437081</v>
      </c>
      <c r="G4772" s="3">
        <v>0.16887417218543049</v>
      </c>
      <c r="H4772" s="3">
        <v>0.10927152317880789</v>
      </c>
      <c r="I4772" s="3">
        <v>0.30794701986754969</v>
      </c>
      <c r="J4772" s="3">
        <v>4.2606786750304881E-2</v>
      </c>
      <c r="K4772" s="3">
        <v>34514.499999999862</v>
      </c>
      <c r="L4772" s="3" t="s">
        <v>18366</v>
      </c>
      <c r="M4772" s="8" t="str">
        <f ca="1">IFERROR(__xludf.DUMMYFUNCTION("REGEXREPLACE(F4559,""\D"", """")"),"#VALUE!")</f>
        <v>#VALUE!</v>
      </c>
    </row>
    <row r="4773" spans="1:13" ht="15.75" customHeight="1">
      <c r="A4773" s="1">
        <v>4558</v>
      </c>
      <c r="B4773" s="3">
        <v>4559</v>
      </c>
      <c r="C4773" s="3" t="s">
        <v>12262</v>
      </c>
      <c r="D4773" s="3">
        <v>0.2047359793752298</v>
      </c>
      <c r="E4773" s="3">
        <v>0.23721779569365531</v>
      </c>
      <c r="F4773" s="3">
        <v>0.61564625850340138</v>
      </c>
      <c r="G4773" s="3">
        <v>9.8639455782312924E-2</v>
      </c>
      <c r="H4773" s="3">
        <v>9.1836734693877556E-2</v>
      </c>
      <c r="I4773" s="3">
        <v>0.24489795918367349</v>
      </c>
      <c r="J4773" s="3">
        <v>3.7077313346327898E-2</v>
      </c>
      <c r="K4773" s="3">
        <v>31930.79999999989</v>
      </c>
      <c r="L4773" s="3" t="s">
        <v>18367</v>
      </c>
      <c r="M4773" s="8" t="str">
        <f ca="1">IFERROR(__xludf.DUMMYFUNCTION("REGEXREPLACE(F4560,""\D"", """")"),"#VALUE!")</f>
        <v>#VALUE!</v>
      </c>
    </row>
    <row r="4774" spans="1:13" ht="15.75" customHeight="1">
      <c r="A4774" s="1">
        <v>4559</v>
      </c>
      <c r="B4774" s="3">
        <v>4560</v>
      </c>
      <c r="C4774" s="3" t="s">
        <v>12264</v>
      </c>
      <c r="D4774" s="3">
        <v>0.20428458687147699</v>
      </c>
      <c r="E4774" s="3">
        <v>0.25806675652453548</v>
      </c>
      <c r="F4774" s="3">
        <v>0.59241706161137442</v>
      </c>
      <c r="G4774" s="3">
        <v>8.0568720379146919E-2</v>
      </c>
      <c r="H4774" s="3">
        <v>0.1232227488151659</v>
      </c>
      <c r="I4774" s="3">
        <v>0.24170616113744081</v>
      </c>
      <c r="J4774" s="3">
        <v>3.8288406481063332E-2</v>
      </c>
      <c r="K4774" s="3">
        <v>22491.599999999991</v>
      </c>
      <c r="L4774" s="3" t="s">
        <v>18368</v>
      </c>
      <c r="M4774" s="8" t="str">
        <f ca="1">IFERROR(__xludf.DUMMYFUNCTION("REGEXREPLACE(F4561,""\D"", """")"),"#VALUE!")</f>
        <v>#VALUE!</v>
      </c>
    </row>
    <row r="4775" spans="1:13" ht="15.75" customHeight="1">
      <c r="A4775" s="1">
        <v>4561</v>
      </c>
      <c r="B4775" s="3">
        <v>4562</v>
      </c>
      <c r="C4775" s="3" t="s">
        <v>12270</v>
      </c>
      <c r="D4775" s="3">
        <v>0.14823689493745501</v>
      </c>
      <c r="E4775" s="3">
        <v>0.211588824568295</v>
      </c>
      <c r="F4775" s="3">
        <v>0.65146579804560256</v>
      </c>
      <c r="G4775" s="3">
        <v>9.1205211726384364E-2</v>
      </c>
      <c r="H4775" s="3">
        <v>0.11400651465798051</v>
      </c>
      <c r="I4775" s="3">
        <v>0.27035830618892509</v>
      </c>
      <c r="J4775" s="3">
        <v>2.8979882287775451E-2</v>
      </c>
      <c r="K4775" s="3">
        <v>33228.099999999868</v>
      </c>
      <c r="L4775" s="3" t="s">
        <v>18370</v>
      </c>
      <c r="M4775" s="8" t="str">
        <f ca="1">IFERROR(__xludf.DUMMYFUNCTION("REGEXREPLACE(F4563,""\D"", """")"),"#VALUE!")</f>
        <v>#VALUE!</v>
      </c>
    </row>
    <row r="4776" spans="1:13" ht="15.75" customHeight="1">
      <c r="A4776" s="1">
        <v>4563</v>
      </c>
      <c r="B4776" s="3">
        <v>4564</v>
      </c>
      <c r="C4776" s="3" t="s">
        <v>12276</v>
      </c>
      <c r="D4776" s="3">
        <v>0.14708866482075869</v>
      </c>
      <c r="E4776" s="3">
        <v>0.34886681966513178</v>
      </c>
      <c r="F4776" s="3">
        <v>0.6328125</v>
      </c>
      <c r="G4776" s="3">
        <v>7.8125E-2</v>
      </c>
      <c r="H4776" s="3">
        <v>8.59375E-2</v>
      </c>
      <c r="I4776" s="3">
        <v>0.19921875</v>
      </c>
      <c r="J4776" s="3">
        <v>2.247199417589708E-2</v>
      </c>
      <c r="K4776" s="3">
        <v>27032.99999999996</v>
      </c>
      <c r="L4776" s="3" t="s">
        <v>18372</v>
      </c>
      <c r="M4776" s="8" t="str">
        <f ca="1">IFERROR(__xludf.DUMMYFUNCTION("REGEXREPLACE(F4565,""\D"", """")"),"#VALUE!")</f>
        <v>#VALUE!</v>
      </c>
    </row>
    <row r="4777" spans="1:13" ht="15.75" customHeight="1">
      <c r="A4777" s="1">
        <v>4564</v>
      </c>
      <c r="B4777" s="3">
        <v>4565</v>
      </c>
      <c r="C4777" s="3" t="s">
        <v>12279</v>
      </c>
      <c r="D4777" s="3">
        <v>0.19540257119342169</v>
      </c>
      <c r="E4777" s="3">
        <v>0.2372582512666967</v>
      </c>
      <c r="F4777" s="3">
        <v>0.60416666666666663</v>
      </c>
      <c r="G4777" s="3">
        <v>9.375E-2</v>
      </c>
      <c r="H4777" s="3">
        <v>0.1111111111111111</v>
      </c>
      <c r="I4777" s="3">
        <v>0.24652777777777779</v>
      </c>
      <c r="J4777" s="3">
        <v>3.8103241256904417E-2</v>
      </c>
      <c r="K4777" s="3">
        <v>31986.699999999892</v>
      </c>
      <c r="L4777" s="3" t="s">
        <v>18373</v>
      </c>
      <c r="M4777" s="8" t="str">
        <f ca="1">IFERROR(__xludf.DUMMYFUNCTION("REGEXREPLACE(F4566,""\D"", """")"),"#VALUE!")</f>
        <v>#VALUE!</v>
      </c>
    </row>
    <row r="4778" spans="1:13" ht="15.75" customHeight="1">
      <c r="A4778" s="1">
        <v>4566</v>
      </c>
      <c r="B4778" s="3">
        <v>4567</v>
      </c>
      <c r="C4778" s="3" t="s">
        <v>12284</v>
      </c>
      <c r="D4778" s="3">
        <v>0.13169025949299801</v>
      </c>
      <c r="E4778" s="3">
        <v>0.71993043260909317</v>
      </c>
      <c r="F4778" s="3">
        <v>0.51399491094147587</v>
      </c>
      <c r="G4778" s="3">
        <v>7.124681933842239E-2</v>
      </c>
      <c r="H4778" s="3">
        <v>4.3256997455470743E-2</v>
      </c>
      <c r="I4778" s="3">
        <v>0.15012722646310431</v>
      </c>
      <c r="J4778" s="3">
        <v>1.3849541017230909E-2</v>
      </c>
      <c r="K4778" s="3">
        <v>42912.699999999699</v>
      </c>
      <c r="L4778" s="3" t="s">
        <v>18375</v>
      </c>
      <c r="M4778" s="8" t="str">
        <f ca="1">IFERROR(__xludf.DUMMYFUNCTION("REGEXREPLACE(F4568,""\D"", """")"),"#VALUE!")</f>
        <v>#VALUE!</v>
      </c>
    </row>
    <row r="4779" spans="1:13" ht="15.75" customHeight="1">
      <c r="A4779" s="1">
        <v>4567</v>
      </c>
      <c r="B4779" s="3">
        <v>4568</v>
      </c>
      <c r="C4779" s="3" t="s">
        <v>12287</v>
      </c>
      <c r="D4779" s="3">
        <v>0.22001685164824281</v>
      </c>
      <c r="E4779" s="3">
        <v>0.14181216284774761</v>
      </c>
      <c r="F4779" s="3">
        <v>0.63706563706563701</v>
      </c>
      <c r="G4779" s="3">
        <v>0.13513513513513509</v>
      </c>
      <c r="H4779" s="3">
        <v>0.15444015444015441</v>
      </c>
      <c r="I4779" s="3">
        <v>0.3281853281853282</v>
      </c>
      <c r="J4779" s="3">
        <v>6.1606901563245733E-2</v>
      </c>
      <c r="K4779" s="3">
        <v>29261.199999999961</v>
      </c>
      <c r="L4779" s="3" t="s">
        <v>18376</v>
      </c>
      <c r="M4779" s="8" t="str">
        <f ca="1">IFERROR(__xludf.DUMMYFUNCTION("REGEXREPLACE(F4569,""\D"", """")"),"#VALUE!")</f>
        <v>#VALUE!</v>
      </c>
    </row>
    <row r="4780" spans="1:13" ht="15.75" customHeight="1">
      <c r="A4780" s="1">
        <v>4568</v>
      </c>
      <c r="B4780" s="3">
        <v>4569</v>
      </c>
      <c r="C4780" s="3" t="s">
        <v>12290</v>
      </c>
      <c r="D4780" s="3">
        <v>0.1622906634155652</v>
      </c>
      <c r="E4780" s="3">
        <v>7.3646276334269109E-2</v>
      </c>
      <c r="F4780" s="3">
        <v>0.59090909090909094</v>
      </c>
      <c r="G4780" s="3">
        <v>9.0909090909090912E-2</v>
      </c>
      <c r="H4780" s="3">
        <v>0.22727272727272729</v>
      </c>
      <c r="I4780" s="3">
        <v>0.34090909090909088</v>
      </c>
      <c r="J4780" s="3">
        <v>3.6892518896847908E-2</v>
      </c>
      <c r="K4780" s="3">
        <v>5193.4999999999991</v>
      </c>
      <c r="L4780" s="3" t="s">
        <v>18377</v>
      </c>
      <c r="M4780" s="8" t="str">
        <f ca="1">IFERROR(__xludf.DUMMYFUNCTION("REGEXREPLACE(F4570,""\D"", """")"),"#VALUE!")</f>
        <v>#VALUE!</v>
      </c>
    </row>
    <row r="4781" spans="1:13" ht="15.75" customHeight="1">
      <c r="A4781" s="1">
        <v>4569</v>
      </c>
      <c r="B4781" s="3">
        <v>4570</v>
      </c>
      <c r="C4781" s="3" t="s">
        <v>12292</v>
      </c>
      <c r="D4781" s="3">
        <v>0.1434897169911927</v>
      </c>
      <c r="E4781" s="3">
        <v>0.2231921752446912</v>
      </c>
      <c r="F4781" s="3">
        <v>0.6071428571428571</v>
      </c>
      <c r="G4781" s="3">
        <v>7.1428571428571425E-2</v>
      </c>
      <c r="H4781" s="3">
        <v>9.5238095238095233E-2</v>
      </c>
      <c r="I4781" s="3">
        <v>0.27380952380952378</v>
      </c>
      <c r="J4781" s="3">
        <v>1.8697848359662081E-2</v>
      </c>
      <c r="K4781" s="3">
        <v>8913.9000000000106</v>
      </c>
      <c r="L4781" s="3" t="s">
        <v>18378</v>
      </c>
      <c r="M4781" s="8" t="str">
        <f ca="1">IFERROR(__xludf.DUMMYFUNCTION("REGEXREPLACE(F4571,""\D"", """")"),"#VALUE!")</f>
        <v>#VALUE!</v>
      </c>
    </row>
    <row r="4782" spans="1:13" ht="15.75" customHeight="1">
      <c r="A4782" s="1">
        <v>4571</v>
      </c>
      <c r="B4782" s="3">
        <v>4572</v>
      </c>
      <c r="C4782" s="3" t="s">
        <v>12298</v>
      </c>
      <c r="D4782" s="3">
        <v>0.15331835307190811</v>
      </c>
      <c r="E4782" s="3">
        <v>0.20970856981309541</v>
      </c>
      <c r="F4782" s="3">
        <v>0.62909836065573765</v>
      </c>
      <c r="G4782" s="3">
        <v>9.4262295081967207E-2</v>
      </c>
      <c r="H4782" s="3">
        <v>0.1209016393442623</v>
      </c>
      <c r="I4782" s="3">
        <v>0.27049180327868849</v>
      </c>
      <c r="J4782" s="3">
        <v>3.1953619810141623E-2</v>
      </c>
      <c r="K4782" s="3">
        <v>53796.59999999946</v>
      </c>
      <c r="L4782" s="3" t="s">
        <v>18380</v>
      </c>
      <c r="M4782" s="8" t="str">
        <f ca="1">IFERROR(__xludf.DUMMYFUNCTION("REGEXREPLACE(F4573,""\D"", """")"),"#VALUE!")</f>
        <v>#VALUE!</v>
      </c>
    </row>
    <row r="4783" spans="1:13" ht="15.75" customHeight="1">
      <c r="A4783" s="1">
        <v>4573</v>
      </c>
      <c r="B4783" s="3">
        <v>4574</v>
      </c>
      <c r="C4783" s="3" t="s">
        <v>12304</v>
      </c>
      <c r="D4783" s="3">
        <v>0.16829086207019719</v>
      </c>
      <c r="E4783" s="3">
        <v>0.35815011376131167</v>
      </c>
      <c r="F4783" s="3">
        <v>0.56346153846153846</v>
      </c>
      <c r="G4783" s="3">
        <v>8.0769230769230774E-2</v>
      </c>
      <c r="H4783" s="3">
        <v>8.0769230769230774E-2</v>
      </c>
      <c r="I4783" s="3">
        <v>0.21346153846153851</v>
      </c>
      <c r="J4783" s="3">
        <v>2.6265550565994621E-2</v>
      </c>
      <c r="K4783" s="3">
        <v>57601.799999999457</v>
      </c>
      <c r="L4783" s="3" t="s">
        <v>18382</v>
      </c>
      <c r="M4783" s="8" t="str">
        <f ca="1">IFERROR(__xludf.DUMMYFUNCTION("REGEXREPLACE(F4575,""\D"", """")"),"#VALUE!")</f>
        <v>#VALUE!</v>
      </c>
    </row>
    <row r="4784" spans="1:13" ht="15.75" customHeight="1">
      <c r="A4784" s="1">
        <v>4574</v>
      </c>
      <c r="B4784" s="3">
        <v>4575</v>
      </c>
      <c r="C4784" s="3" t="s">
        <v>12306</v>
      </c>
      <c r="D4784" s="3">
        <v>0.15300398753574371</v>
      </c>
      <c r="E4784" s="3">
        <v>0.1788593466642843</v>
      </c>
      <c r="F4784" s="3">
        <v>0.60066555740432614</v>
      </c>
      <c r="G4784" s="3">
        <v>0.1164725457570715</v>
      </c>
      <c r="H4784" s="3">
        <v>9.8169717138103157E-2</v>
      </c>
      <c r="I4784" s="3">
        <v>0.27787021630615638</v>
      </c>
      <c r="J4784" s="3">
        <v>3.2076752570116537E-2</v>
      </c>
      <c r="K4784" s="3">
        <v>69089.499999999607</v>
      </c>
      <c r="L4784" s="3" t="s">
        <v>18383</v>
      </c>
      <c r="M4784" s="8" t="str">
        <f ca="1">IFERROR(__xludf.DUMMYFUNCTION("REGEXREPLACE(F4576,""\D"", """")"),"#VALUE!")</f>
        <v>#VALUE!</v>
      </c>
    </row>
    <row r="4785" spans="1:13" ht="15.75" customHeight="1">
      <c r="A4785" s="1">
        <v>4575</v>
      </c>
      <c r="B4785" s="3">
        <v>4576</v>
      </c>
      <c r="C4785" s="3" t="s">
        <v>12308</v>
      </c>
      <c r="D4785" s="3">
        <v>0.16758270962819949</v>
      </c>
      <c r="E4785" s="3">
        <v>0.5058064302467592</v>
      </c>
      <c r="F4785" s="3">
        <v>0.52199413489736068</v>
      </c>
      <c r="G4785" s="3">
        <v>6.4516129032258063E-2</v>
      </c>
      <c r="H4785" s="3">
        <v>4.9853372434017593E-2</v>
      </c>
      <c r="I4785" s="3">
        <v>0.16715542521994131</v>
      </c>
      <c r="J4785" s="3">
        <v>1.758482138972357E-2</v>
      </c>
      <c r="K4785" s="3">
        <v>37787.899999999798</v>
      </c>
      <c r="L4785" s="3" t="s">
        <v>18384</v>
      </c>
      <c r="M4785" s="8" t="str">
        <f ca="1">IFERROR(__xludf.DUMMYFUNCTION("REGEXREPLACE(F4577,""\D"", """")"),"#VALUE!")</f>
        <v>#VALUE!</v>
      </c>
    </row>
    <row r="4786" spans="1:13" ht="15.75" customHeight="1">
      <c r="A4786" s="1">
        <v>4576</v>
      </c>
      <c r="B4786" s="3">
        <v>4577</v>
      </c>
      <c r="C4786" s="3" t="s">
        <v>12310</v>
      </c>
      <c r="D4786" s="3">
        <v>0.24441719802247</v>
      </c>
      <c r="E4786" s="3">
        <v>0.80541919333770184</v>
      </c>
      <c r="F4786" s="3">
        <v>0.4899497487437186</v>
      </c>
      <c r="G4786" s="3">
        <v>6.2814070351758788E-2</v>
      </c>
      <c r="H4786" s="3">
        <v>3.015075376884422E-2</v>
      </c>
      <c r="I4786" s="3">
        <v>0.1306532663316583</v>
      </c>
      <c r="J4786" s="3">
        <v>2.028491956122205E-2</v>
      </c>
      <c r="K4786" s="3">
        <v>43548.999999999687</v>
      </c>
      <c r="L4786" s="3" t="s">
        <v>18385</v>
      </c>
      <c r="M4786" s="8" t="str">
        <f ca="1">IFERROR(__xludf.DUMMYFUNCTION("REGEXREPLACE(F4578,""\D"", """")"),"#VALUE!")</f>
        <v>#VALUE!</v>
      </c>
    </row>
    <row r="4787" spans="1:13" ht="15.75" customHeight="1">
      <c r="A4787" s="1">
        <v>4577</v>
      </c>
      <c r="B4787" s="3">
        <v>4578</v>
      </c>
      <c r="C4787" s="3" t="s">
        <v>12312</v>
      </c>
      <c r="D4787" s="3">
        <v>0.18375187730107101</v>
      </c>
      <c r="E4787" s="3">
        <v>0.18114646333888809</v>
      </c>
      <c r="F4787" s="3">
        <v>0.63076923076923075</v>
      </c>
      <c r="G4787" s="3">
        <v>0.1247863247863248</v>
      </c>
      <c r="H4787" s="3">
        <v>0.12136752136752139</v>
      </c>
      <c r="I4787" s="3">
        <v>0.29914529914529908</v>
      </c>
      <c r="J4787" s="3">
        <v>4.4455510826915318E-2</v>
      </c>
      <c r="K4787" s="3">
        <v>66305.299999999566</v>
      </c>
      <c r="L4787" s="3" t="s">
        <v>18386</v>
      </c>
      <c r="M4787" s="8" t="str">
        <f ca="1">IFERROR(__xludf.DUMMYFUNCTION("REGEXREPLACE(F4579,""\D"", """")"),"#VALUE!")</f>
        <v>#VALUE!</v>
      </c>
    </row>
    <row r="4788" spans="1:13" ht="15.75" customHeight="1">
      <c r="A4788" s="1">
        <v>4578</v>
      </c>
      <c r="B4788" s="3">
        <v>4579</v>
      </c>
      <c r="C4788" s="3" t="s">
        <v>12315</v>
      </c>
      <c r="D4788" s="3">
        <v>0.13795668318770321</v>
      </c>
      <c r="E4788" s="3">
        <v>0.31089282958238651</v>
      </c>
      <c r="F4788" s="3">
        <v>0.63785046728971961</v>
      </c>
      <c r="G4788" s="3">
        <v>8.1775700934579434E-2</v>
      </c>
      <c r="H4788" s="3">
        <v>9.3457943925233641E-2</v>
      </c>
      <c r="I4788" s="3">
        <v>0.21962616822429909</v>
      </c>
      <c r="J4788" s="3">
        <v>2.323883839155972E-2</v>
      </c>
      <c r="K4788" s="3">
        <v>47327.699999999597</v>
      </c>
      <c r="L4788" s="3" t="s">
        <v>18387</v>
      </c>
      <c r="M4788" s="8" t="str">
        <f ca="1">IFERROR(__xludf.DUMMYFUNCTION("REGEXREPLACE(F4580,""\D"", """")"),"#VALUE!")</f>
        <v>#VALUE!</v>
      </c>
    </row>
    <row r="4789" spans="1:13" ht="15.75" customHeight="1">
      <c r="A4789" s="1">
        <v>4580</v>
      </c>
      <c r="B4789" s="3">
        <v>4581</v>
      </c>
      <c r="C4789" s="3" t="s">
        <v>12321</v>
      </c>
      <c r="D4789" s="3">
        <v>0.16042842514559769</v>
      </c>
      <c r="E4789" s="3">
        <v>0.16084725997966159</v>
      </c>
      <c r="F4789" s="3">
        <v>0.63984674329501912</v>
      </c>
      <c r="G4789" s="3">
        <v>0.10344827586206901</v>
      </c>
      <c r="H4789" s="3">
        <v>0.10727969348659</v>
      </c>
      <c r="I4789" s="3">
        <v>0.25287356321839077</v>
      </c>
      <c r="J4789" s="3">
        <v>3.2177887920505369E-2</v>
      </c>
      <c r="K4789" s="3">
        <v>28458.49999999996</v>
      </c>
      <c r="L4789" s="3" t="s">
        <v>18389</v>
      </c>
      <c r="M4789" s="8" t="str">
        <f ca="1">IFERROR(__xludf.DUMMYFUNCTION("REGEXREPLACE(F4582,""\D"", """")"),"#VALUE!")</f>
        <v>#VALUE!</v>
      </c>
    </row>
    <row r="4790" spans="1:13" ht="15.75" customHeight="1">
      <c r="A4790" s="1">
        <v>4581</v>
      </c>
      <c r="B4790" s="3">
        <v>4582</v>
      </c>
      <c r="C4790" s="3" t="s">
        <v>12323</v>
      </c>
      <c r="D4790" s="3">
        <v>0.20521714594286419</v>
      </c>
      <c r="E4790" s="3">
        <v>0.2158924922495101</v>
      </c>
      <c r="F4790" s="3">
        <v>0.61691542288557211</v>
      </c>
      <c r="G4790" s="3">
        <v>9.4527363184079602E-2</v>
      </c>
      <c r="H4790" s="3">
        <v>0.109452736318408</v>
      </c>
      <c r="I4790" s="3">
        <v>0.24378109452736321</v>
      </c>
      <c r="J4790" s="3">
        <v>3.9023218505394898E-2</v>
      </c>
      <c r="K4790" s="3">
        <v>21899.9</v>
      </c>
      <c r="L4790" s="3" t="s">
        <v>18390</v>
      </c>
      <c r="M4790" s="8" t="str">
        <f ca="1">IFERROR(__xludf.DUMMYFUNCTION("REGEXREPLACE(F4583,""\D"", """")"),"#VALUE!")</f>
        <v>#VALUE!</v>
      </c>
    </row>
    <row r="4791" spans="1:13" ht="15.75" customHeight="1">
      <c r="A4791" s="1">
        <v>4583</v>
      </c>
      <c r="B4791" s="3">
        <v>4584</v>
      </c>
      <c r="C4791" s="3" t="s">
        <v>12328</v>
      </c>
      <c r="D4791" s="3">
        <v>0.1556730204465101</v>
      </c>
      <c r="E4791" s="3">
        <v>0.33302706905236612</v>
      </c>
      <c r="F4791" s="3">
        <v>0.56112852664576807</v>
      </c>
      <c r="G4791" s="3">
        <v>9.7178683385579931E-2</v>
      </c>
      <c r="H4791" s="3">
        <v>7.5235109717868343E-2</v>
      </c>
      <c r="I4791" s="3">
        <v>0.21630094043887149</v>
      </c>
      <c r="J4791" s="3">
        <v>2.5318709665026619E-2</v>
      </c>
      <c r="K4791" s="3">
        <v>35153.699999999837</v>
      </c>
      <c r="L4791" s="3" t="s">
        <v>18392</v>
      </c>
      <c r="M4791" s="8" t="str">
        <f ca="1">IFERROR(__xludf.DUMMYFUNCTION("REGEXREPLACE(F4585,""\D"", """")"),"#VALUE!")</f>
        <v>#VALUE!</v>
      </c>
    </row>
    <row r="4792" spans="1:13" ht="15.75" customHeight="1">
      <c r="A4792" s="1">
        <v>4584</v>
      </c>
      <c r="B4792" s="3">
        <v>4585</v>
      </c>
      <c r="C4792" s="3" t="s">
        <v>12330</v>
      </c>
      <c r="D4792" s="3">
        <v>0.1834750263328789</v>
      </c>
      <c r="E4792" s="3">
        <v>0.30870102032106211</v>
      </c>
      <c r="F4792" s="3">
        <v>0.62445414847161573</v>
      </c>
      <c r="G4792" s="3">
        <v>8.7336244541484712E-2</v>
      </c>
      <c r="H4792" s="3">
        <v>8.7336244541484712E-2</v>
      </c>
      <c r="I4792" s="3">
        <v>0.2183406113537118</v>
      </c>
      <c r="J4792" s="3">
        <v>3.093193482630199E-2</v>
      </c>
      <c r="K4792" s="3">
        <v>49990.199999999539</v>
      </c>
      <c r="L4792" s="3" t="s">
        <v>18393</v>
      </c>
      <c r="M4792" s="8" t="str">
        <f ca="1">IFERROR(__xludf.DUMMYFUNCTION("REGEXREPLACE(F4586,""\D"", """")"),"#VALUE!")</f>
        <v>#VALUE!</v>
      </c>
    </row>
    <row r="4793" spans="1:13" ht="15.75" customHeight="1">
      <c r="A4793" s="1">
        <v>4587</v>
      </c>
      <c r="B4793" s="3">
        <v>4588</v>
      </c>
      <c r="C4793" s="3" t="s">
        <v>12339</v>
      </c>
      <c r="D4793" s="3">
        <v>0.16333436026232079</v>
      </c>
      <c r="E4793" s="3">
        <v>0.2442887741659005</v>
      </c>
      <c r="F4793" s="3">
        <v>0.6262295081967213</v>
      </c>
      <c r="G4793" s="3">
        <v>7.8688524590163941E-2</v>
      </c>
      <c r="H4793" s="3">
        <v>0.1081967213114754</v>
      </c>
      <c r="I4793" s="3">
        <v>0.23606557377049181</v>
      </c>
      <c r="J4793" s="3">
        <v>2.9512453915192461E-2</v>
      </c>
      <c r="K4793" s="3">
        <v>63810.099999999577</v>
      </c>
      <c r="L4793" s="3" t="s">
        <v>18396</v>
      </c>
      <c r="M4793" s="8" t="str">
        <f ca="1">IFERROR(__xludf.DUMMYFUNCTION("REGEXREPLACE(F4589,""\D"", """")"),"#VALUE!")</f>
        <v>#VALUE!</v>
      </c>
    </row>
    <row r="4794" spans="1:13" ht="15.75" customHeight="1">
      <c r="A4794" s="1">
        <v>4588</v>
      </c>
      <c r="B4794" s="3">
        <v>4589</v>
      </c>
      <c r="C4794" s="3" t="s">
        <v>12342</v>
      </c>
      <c r="D4794" s="3">
        <v>0.23695526020622501</v>
      </c>
      <c r="E4794" s="3">
        <v>0.21965813911398141</v>
      </c>
      <c r="F4794" s="3">
        <v>0.62068965517241381</v>
      </c>
      <c r="G4794" s="3">
        <v>0.10344827586206901</v>
      </c>
      <c r="H4794" s="3">
        <v>0.10344827586206901</v>
      </c>
      <c r="I4794" s="3">
        <v>0.26724137931034481</v>
      </c>
      <c r="J4794" s="3">
        <v>4.3468905413349877E-2</v>
      </c>
      <c r="K4794" s="3">
        <v>12966.900000000031</v>
      </c>
      <c r="L4794" s="3" t="s">
        <v>18397</v>
      </c>
      <c r="M4794" s="8" t="str">
        <f ca="1">IFERROR(__xludf.DUMMYFUNCTION("REGEXREPLACE(F4590,""\D"", """")"),"#VALUE!")</f>
        <v>#VALUE!</v>
      </c>
    </row>
    <row r="4795" spans="1:13" ht="15.75" customHeight="1">
      <c r="A4795" s="1">
        <v>4590</v>
      </c>
      <c r="B4795" s="3">
        <v>4591</v>
      </c>
      <c r="C4795" s="3" t="s">
        <v>12347</v>
      </c>
      <c r="D4795" s="3">
        <v>0.19996439549736181</v>
      </c>
      <c r="E4795" s="3">
        <v>0.30101032237561082</v>
      </c>
      <c r="F4795" s="3">
        <v>0.6594594594594595</v>
      </c>
      <c r="G4795" s="3">
        <v>8.1081081081081086E-2</v>
      </c>
      <c r="H4795" s="3">
        <v>7.2972972972972977E-2</v>
      </c>
      <c r="I4795" s="3">
        <v>0.22162162162162161</v>
      </c>
      <c r="J4795" s="3">
        <v>2.9218656437051051E-2</v>
      </c>
      <c r="K4795" s="3">
        <v>39312.099999999737</v>
      </c>
      <c r="L4795" s="3" t="s">
        <v>18399</v>
      </c>
      <c r="M4795" s="8" t="str">
        <f ca="1">IFERROR(__xludf.DUMMYFUNCTION("REGEXREPLACE(F4592,""\D"", """")"),"#VALUE!")</f>
        <v>#VALUE!</v>
      </c>
    </row>
    <row r="4796" spans="1:13" ht="15.75" customHeight="1">
      <c r="A4796" s="1">
        <v>4591</v>
      </c>
      <c r="B4796" s="3">
        <v>4592</v>
      </c>
      <c r="C4796" s="3" t="s">
        <v>12349</v>
      </c>
      <c r="D4796" s="3">
        <v>0.1744322245037781</v>
      </c>
      <c r="E4796" s="3">
        <v>0.20854452536645601</v>
      </c>
      <c r="F4796" s="3">
        <v>0.62444444444444447</v>
      </c>
      <c r="G4796" s="3">
        <v>0.10444444444444451</v>
      </c>
      <c r="H4796" s="3">
        <v>8.8888888888888892E-2</v>
      </c>
      <c r="I4796" s="3">
        <v>0.27111111111111108</v>
      </c>
      <c r="J4796" s="3">
        <v>3.259129815652452E-2</v>
      </c>
      <c r="K4796" s="3">
        <v>48043.599999999547</v>
      </c>
      <c r="L4796" s="3" t="s">
        <v>18400</v>
      </c>
      <c r="M4796" s="8" t="str">
        <f ca="1">IFERROR(__xludf.DUMMYFUNCTION("REGEXREPLACE(F4593,""\D"", """")"),"#VALUE!")</f>
        <v>#VALUE!</v>
      </c>
    </row>
    <row r="4797" spans="1:13" ht="15.75" customHeight="1">
      <c r="A4797" s="1">
        <v>4592</v>
      </c>
      <c r="B4797" s="3">
        <v>4593</v>
      </c>
      <c r="C4797" s="3" t="s">
        <v>12351</v>
      </c>
      <c r="D4797" s="3">
        <v>0.19447503484031539</v>
      </c>
      <c r="E4797" s="3">
        <v>0.37513314902447731</v>
      </c>
      <c r="F4797" s="3">
        <v>0.58695652173913049</v>
      </c>
      <c r="G4797" s="3">
        <v>6.5217391304347824E-2</v>
      </c>
      <c r="H4797" s="3">
        <v>8.1521739130434784E-2</v>
      </c>
      <c r="I4797" s="3">
        <v>0.17391304347826089</v>
      </c>
      <c r="J4797" s="3">
        <v>2.5306175326477789E-2</v>
      </c>
      <c r="K4797" s="3">
        <v>18992.8</v>
      </c>
      <c r="L4797" s="3" t="s">
        <v>18401</v>
      </c>
      <c r="M4797" s="8" t="str">
        <f ca="1">IFERROR(__xludf.DUMMYFUNCTION("REGEXREPLACE(F4594,""\D"", """")"),"#VALUE!")</f>
        <v>#VALUE!</v>
      </c>
    </row>
    <row r="4798" spans="1:13" ht="15.75" customHeight="1">
      <c r="A4798" s="1">
        <v>4593</v>
      </c>
      <c r="B4798" s="3">
        <v>4594</v>
      </c>
      <c r="C4798" s="3" t="s">
        <v>12353</v>
      </c>
      <c r="D4798" s="3">
        <v>0.22350976147281809</v>
      </c>
      <c r="E4798" s="3">
        <v>0.26731706450816412</v>
      </c>
      <c r="F4798" s="3">
        <v>0.62328767123287676</v>
      </c>
      <c r="G4798" s="3">
        <v>7.5342465753424653E-2</v>
      </c>
      <c r="H4798" s="3">
        <v>9.5890410958904104E-2</v>
      </c>
      <c r="I4798" s="3">
        <v>0.23972602739726029</v>
      </c>
      <c r="J4798" s="3">
        <v>3.3695758922024102E-2</v>
      </c>
      <c r="K4798" s="3">
        <v>15813.900000000031</v>
      </c>
      <c r="L4798" s="3" t="s">
        <v>18402</v>
      </c>
      <c r="M4798" s="8" t="str">
        <f ca="1">IFERROR(__xludf.DUMMYFUNCTION("REGEXREPLACE(F4595,""\D"", """")"),"#VALUE!")</f>
        <v>#VALUE!</v>
      </c>
    </row>
    <row r="4799" spans="1:13" ht="15.75" customHeight="1">
      <c r="A4799" s="1">
        <v>4594</v>
      </c>
      <c r="B4799" s="3">
        <v>4595</v>
      </c>
      <c r="C4799" s="3" t="s">
        <v>12355</v>
      </c>
      <c r="D4799" s="3">
        <v>0.14601969632529679</v>
      </c>
      <c r="E4799" s="3">
        <v>0.29549289207854762</v>
      </c>
      <c r="F4799" s="3">
        <v>0.61386138613861385</v>
      </c>
      <c r="G4799" s="3">
        <v>8.9108910891089105E-2</v>
      </c>
      <c r="H4799" s="3">
        <v>0.10148514851485151</v>
      </c>
      <c r="I4799" s="3">
        <v>0.2277227722772277</v>
      </c>
      <c r="J4799" s="3">
        <v>2.6803198176719979E-2</v>
      </c>
      <c r="K4799" s="3">
        <v>43742.499999999673</v>
      </c>
      <c r="L4799" s="3" t="s">
        <v>18403</v>
      </c>
      <c r="M4799" s="8" t="str">
        <f ca="1">IFERROR(__xludf.DUMMYFUNCTION("REGEXREPLACE(F4596,""\D"", """")"),"#VALUE!")</f>
        <v>#VALUE!</v>
      </c>
    </row>
    <row r="4800" spans="1:13" ht="15.75" customHeight="1">
      <c r="A4800" s="1">
        <v>4596</v>
      </c>
      <c r="B4800" s="3">
        <v>4597</v>
      </c>
      <c r="C4800" s="3" t="s">
        <v>12360</v>
      </c>
      <c r="D4800" s="3">
        <v>0.2099503116040756</v>
      </c>
      <c r="E4800" s="3">
        <v>0.20231390341158939</v>
      </c>
      <c r="F4800" s="3">
        <v>0.5977653631284916</v>
      </c>
      <c r="G4800" s="3">
        <v>9.217877094972067E-2</v>
      </c>
      <c r="H4800" s="3">
        <v>0.106145251396648</v>
      </c>
      <c r="I4800" s="3">
        <v>0.25418994413407819</v>
      </c>
      <c r="J4800" s="3">
        <v>3.998016979897541E-2</v>
      </c>
      <c r="K4800" s="3">
        <v>40050.799999999763</v>
      </c>
      <c r="L4800" s="3" t="s">
        <v>18405</v>
      </c>
      <c r="M4800" s="8" t="str">
        <f ca="1">IFERROR(__xludf.DUMMYFUNCTION("REGEXREPLACE(F4598,""\D"", """")"),"#VALUE!")</f>
        <v>#VALUE!</v>
      </c>
    </row>
    <row r="4801" spans="1:13" ht="15.75" customHeight="1">
      <c r="A4801" s="1">
        <v>4598</v>
      </c>
      <c r="B4801" s="3">
        <v>4599</v>
      </c>
      <c r="C4801" s="3" t="s">
        <v>12365</v>
      </c>
      <c r="D4801" s="3">
        <v>0.19458144575156641</v>
      </c>
      <c r="E4801" s="3">
        <v>0.83636428280490438</v>
      </c>
      <c r="F4801" s="3">
        <v>0.46226415094339618</v>
      </c>
      <c r="G4801" s="3">
        <v>4.716981132075472E-2</v>
      </c>
      <c r="H4801" s="3">
        <v>1.886792452830189E-2</v>
      </c>
      <c r="I4801" s="3">
        <v>0.1132075471698113</v>
      </c>
      <c r="J4801" s="3">
        <v>7.1648696159241076E-3</v>
      </c>
      <c r="K4801" s="3">
        <v>11834.50000000002</v>
      </c>
      <c r="L4801" s="3" t="s">
        <v>18407</v>
      </c>
      <c r="M4801" s="8" t="str">
        <f ca="1">IFERROR(__xludf.DUMMYFUNCTION("REGEXREPLACE(F4600,""\D"", """")"),"#VALUE!")</f>
        <v>#VALUE!</v>
      </c>
    </row>
    <row r="4802" spans="1:13" ht="15.75" customHeight="1">
      <c r="A4802" s="1">
        <v>4599</v>
      </c>
      <c r="B4802" s="3">
        <v>4600</v>
      </c>
      <c r="C4802" s="3" t="s">
        <v>12367</v>
      </c>
      <c r="D4802" s="3">
        <v>0.1946206146347905</v>
      </c>
      <c r="E4802" s="3">
        <v>0.1580892849782452</v>
      </c>
      <c r="F4802" s="3">
        <v>0.6394422310756972</v>
      </c>
      <c r="G4802" s="3">
        <v>0.13147410358565739</v>
      </c>
      <c r="H4802" s="3">
        <v>0.13545816733067731</v>
      </c>
      <c r="I4802" s="3">
        <v>0.30278884462151401</v>
      </c>
      <c r="J4802" s="3">
        <v>5.1027532648219832E-2</v>
      </c>
      <c r="K4802" s="3">
        <v>56651.699999999459</v>
      </c>
      <c r="L4802" s="3" t="s">
        <v>18408</v>
      </c>
      <c r="M4802" s="8" t="str">
        <f ca="1">IFERROR(__xludf.DUMMYFUNCTION("REGEXREPLACE(F4601,""\D"", """")"),"#VALUE!")</f>
        <v>#VALUE!</v>
      </c>
    </row>
    <row r="4803" spans="1:13" ht="15.75" customHeight="1">
      <c r="A4803" s="1">
        <v>4601</v>
      </c>
      <c r="B4803" s="3">
        <v>4602</v>
      </c>
      <c r="C4803" s="3" t="s">
        <v>12373</v>
      </c>
      <c r="D4803" s="3">
        <v>0.26541518831152983</v>
      </c>
      <c r="E4803" s="3">
        <v>0.20101456476882121</v>
      </c>
      <c r="F4803" s="3">
        <v>0.63190184049079756</v>
      </c>
      <c r="G4803" s="3">
        <v>0.1104294478527607</v>
      </c>
      <c r="H4803" s="3">
        <v>0.12883435582822089</v>
      </c>
      <c r="I4803" s="3">
        <v>0.27607361963190191</v>
      </c>
      <c r="J4803" s="3">
        <v>5.9186262346911031E-2</v>
      </c>
      <c r="K4803" s="3">
        <v>17903.400000000009</v>
      </c>
      <c r="L4803" s="3" t="s">
        <v>18410</v>
      </c>
      <c r="M4803" s="8" t="str">
        <f ca="1">IFERROR(__xludf.DUMMYFUNCTION("REGEXREPLACE(F4603,""\D"", """")"),"#VALUE!")</f>
        <v>#VALUE!</v>
      </c>
    </row>
    <row r="4804" spans="1:13" ht="15.75" customHeight="1">
      <c r="A4804" s="1">
        <v>4606</v>
      </c>
      <c r="B4804" s="3">
        <v>4607</v>
      </c>
      <c r="C4804" s="3" t="s">
        <v>12388</v>
      </c>
      <c r="D4804" s="3">
        <v>0.16114840486075879</v>
      </c>
      <c r="E4804" s="3">
        <v>0.52989043426499283</v>
      </c>
      <c r="F4804" s="3">
        <v>0.45551601423487542</v>
      </c>
      <c r="G4804" s="3">
        <v>6.0498220640569388E-2</v>
      </c>
      <c r="H4804" s="3">
        <v>5.6939501779359428E-2</v>
      </c>
      <c r="I4804" s="3">
        <v>0.16725978647686829</v>
      </c>
      <c r="J4804" s="3">
        <v>1.7162692551836861E-2</v>
      </c>
      <c r="K4804" s="3">
        <v>31428.099999999919</v>
      </c>
      <c r="L4804" s="3" t="s">
        <v>18415</v>
      </c>
      <c r="M4804" s="8" t="str">
        <f ca="1">IFERROR(__xludf.DUMMYFUNCTION("REGEXREPLACE(F4608,""\D"", """")"),"#VALUE!")</f>
        <v>#VALUE!</v>
      </c>
    </row>
    <row r="4805" spans="1:13" ht="15.75" customHeight="1">
      <c r="A4805" s="1">
        <v>4607</v>
      </c>
      <c r="B4805" s="3">
        <v>4608</v>
      </c>
      <c r="C4805" s="3" t="s">
        <v>12390</v>
      </c>
      <c r="D4805" s="3">
        <v>0.21649705859919091</v>
      </c>
      <c r="E4805" s="3">
        <v>0.5318185394361219</v>
      </c>
      <c r="F4805" s="3">
        <v>0.49152542372881358</v>
      </c>
      <c r="G4805" s="3">
        <v>5.7627118644067797E-2</v>
      </c>
      <c r="H4805" s="3">
        <v>5.0847457627118647E-2</v>
      </c>
      <c r="I4805" s="3">
        <v>0.1593220338983051</v>
      </c>
      <c r="J4805" s="3">
        <v>2.1186141640907329E-2</v>
      </c>
      <c r="K4805" s="3">
        <v>33041.099999999889</v>
      </c>
      <c r="L4805" s="3" t="s">
        <v>18416</v>
      </c>
      <c r="M4805" s="8" t="str">
        <f ca="1">IFERROR(__xludf.DUMMYFUNCTION("REGEXREPLACE(F4609,""\D"", """")"),"#VALUE!")</f>
        <v>#VALUE!</v>
      </c>
    </row>
    <row r="4806" spans="1:13" ht="15.75" customHeight="1">
      <c r="A4806" s="1">
        <v>4609</v>
      </c>
      <c r="B4806" s="3">
        <v>4610</v>
      </c>
      <c r="C4806" s="3" t="s">
        <v>12395</v>
      </c>
      <c r="D4806" s="3">
        <v>0.15881096226383451</v>
      </c>
      <c r="E4806" s="3">
        <v>0.23968703091981411</v>
      </c>
      <c r="F4806" s="3">
        <v>0.61373390557939911</v>
      </c>
      <c r="G4806" s="3">
        <v>0.1030042918454936</v>
      </c>
      <c r="H4806" s="3">
        <v>0.1158798283261803</v>
      </c>
      <c r="I4806" s="3">
        <v>0.24463519313304721</v>
      </c>
      <c r="J4806" s="3">
        <v>3.2928362932700503E-2</v>
      </c>
      <c r="K4806" s="3">
        <v>25768.499999999989</v>
      </c>
      <c r="L4806" s="3" t="s">
        <v>18418</v>
      </c>
      <c r="M4806" s="8" t="str">
        <f ca="1">IFERROR(__xludf.DUMMYFUNCTION("REGEXREPLACE(F4611,""\D"", """")"),"#VALUE!")</f>
        <v>#VALUE!</v>
      </c>
    </row>
    <row r="4807" spans="1:13" ht="15.75" customHeight="1">
      <c r="A4807" s="1">
        <v>4610</v>
      </c>
      <c r="B4807" s="3">
        <v>4611</v>
      </c>
      <c r="C4807" s="3" t="s">
        <v>12398</v>
      </c>
      <c r="D4807" s="3">
        <v>0.29432557659166492</v>
      </c>
      <c r="E4807" s="3">
        <v>0.58204515756234632</v>
      </c>
      <c r="F4807" s="3">
        <v>0.46808510638297868</v>
      </c>
      <c r="G4807" s="3">
        <v>0.14893617021276601</v>
      </c>
      <c r="H4807" s="3">
        <v>2.1276595744680851E-2</v>
      </c>
      <c r="I4807" s="3">
        <v>0.1702127659574468</v>
      </c>
      <c r="J4807" s="3">
        <v>2.9614724220407111E-2</v>
      </c>
      <c r="K4807" s="3">
        <v>5554.8999999999969</v>
      </c>
      <c r="L4807" s="3" t="s">
        <v>18419</v>
      </c>
      <c r="M4807" s="8" t="str">
        <f ca="1">IFERROR(__xludf.DUMMYFUNCTION("REGEXREPLACE(F4612,""\D"", """")"),"#VALUE!")</f>
        <v>#VALUE!</v>
      </c>
    </row>
    <row r="4808" spans="1:13" ht="15.75" customHeight="1">
      <c r="A4808" s="1">
        <v>4613</v>
      </c>
      <c r="B4808" s="3">
        <v>4614</v>
      </c>
      <c r="C4808" s="3" t="s">
        <v>12406</v>
      </c>
      <c r="D4808" s="3">
        <v>0.16011304397697881</v>
      </c>
      <c r="E4808" s="3">
        <v>0.23024829794728471</v>
      </c>
      <c r="F4808" s="3">
        <v>0.67099567099567103</v>
      </c>
      <c r="G4808" s="3">
        <v>0.1038961038961039</v>
      </c>
      <c r="H4808" s="3">
        <v>0.1125541125541126</v>
      </c>
      <c r="I4808" s="3">
        <v>0.25974025974025972</v>
      </c>
      <c r="J4808" s="3">
        <v>3.2814632202900769E-2</v>
      </c>
      <c r="K4808" s="3">
        <v>25904.799999999981</v>
      </c>
      <c r="L4808" s="3" t="s">
        <v>18422</v>
      </c>
      <c r="M4808" s="8" t="str">
        <f ca="1">IFERROR(__xludf.DUMMYFUNCTION("REGEXREPLACE(F4615,""\D"", """")"),"#VALUE!")</f>
        <v>#VALUE!</v>
      </c>
    </row>
    <row r="4809" spans="1:13" ht="15.75" customHeight="1">
      <c r="A4809" s="1">
        <v>4615</v>
      </c>
      <c r="B4809" s="3">
        <v>4616</v>
      </c>
      <c r="C4809" s="3" t="s">
        <v>12412</v>
      </c>
      <c r="D4809" s="3">
        <v>0.16701915976096771</v>
      </c>
      <c r="E4809" s="3">
        <v>0.21245298052930739</v>
      </c>
      <c r="F4809" s="3">
        <v>0.64272211720226846</v>
      </c>
      <c r="G4809" s="3">
        <v>0.1077504725897921</v>
      </c>
      <c r="H4809" s="3">
        <v>0.12854442344045369</v>
      </c>
      <c r="I4809" s="3">
        <v>0.26654064272211719</v>
      </c>
      <c r="J4809" s="3">
        <v>3.8530516580966678E-2</v>
      </c>
      <c r="K4809" s="3">
        <v>57214.499999999432</v>
      </c>
      <c r="L4809" s="3" t="s">
        <v>18424</v>
      </c>
      <c r="M4809" s="8" t="str">
        <f ca="1">IFERROR(__xludf.DUMMYFUNCTION("REGEXREPLACE(F4617,""\D"", """")"),"#VALUE!")</f>
        <v>#VALUE!</v>
      </c>
    </row>
    <row r="4810" spans="1:13" ht="15.75" customHeight="1">
      <c r="A4810" s="1">
        <v>4616</v>
      </c>
      <c r="B4810" s="3">
        <v>4617</v>
      </c>
      <c r="C4810" s="3" t="s">
        <v>12415</v>
      </c>
      <c r="D4810" s="3">
        <v>0.1668244612299061</v>
      </c>
      <c r="E4810" s="3">
        <v>0.2146540767448448</v>
      </c>
      <c r="F4810" s="3">
        <v>0.56716417910447758</v>
      </c>
      <c r="G4810" s="3">
        <v>0.16417910447761189</v>
      </c>
      <c r="H4810" s="3">
        <v>8.9552238805970144E-2</v>
      </c>
      <c r="I4810" s="3">
        <v>0.29850746268656708</v>
      </c>
      <c r="J4810" s="3">
        <v>3.3998704391813947E-2</v>
      </c>
      <c r="K4810" s="3">
        <v>7657.1000000000058</v>
      </c>
      <c r="L4810" s="3" t="s">
        <v>18425</v>
      </c>
      <c r="M4810" s="8" t="str">
        <f ca="1">IFERROR(__xludf.DUMMYFUNCTION("REGEXREPLACE(F4618,""\D"", """")"),"#VALUE!")</f>
        <v>#VALUE!</v>
      </c>
    </row>
    <row r="4811" spans="1:13" ht="15.75" customHeight="1">
      <c r="A4811" s="1">
        <v>4618</v>
      </c>
      <c r="B4811" s="3">
        <v>4619</v>
      </c>
      <c r="C4811" s="3" t="s">
        <v>12420</v>
      </c>
      <c r="D4811" s="3">
        <v>0.1997978251369987</v>
      </c>
      <c r="E4811" s="3">
        <v>0.25185298260426081</v>
      </c>
      <c r="F4811" s="3">
        <v>0.48245614035087719</v>
      </c>
      <c r="G4811" s="3">
        <v>0.14035087719298239</v>
      </c>
      <c r="H4811" s="3">
        <v>8.771929824561403E-2</v>
      </c>
      <c r="I4811" s="3">
        <v>0.24561403508771931</v>
      </c>
      <c r="J4811" s="3">
        <v>3.9848284334338437E-2</v>
      </c>
      <c r="K4811" s="3">
        <v>13445.20000000003</v>
      </c>
      <c r="L4811" s="3" t="s">
        <v>18427</v>
      </c>
      <c r="M4811" s="8" t="str">
        <f ca="1">IFERROR(__xludf.DUMMYFUNCTION("REGEXREPLACE(F4620,""\D"", """")"),"#VALUE!")</f>
        <v>#VALUE!</v>
      </c>
    </row>
    <row r="4812" spans="1:13" ht="15.75" customHeight="1">
      <c r="A4812" s="1">
        <v>4619</v>
      </c>
      <c r="B4812" s="3">
        <v>4620</v>
      </c>
      <c r="C4812" s="3" t="s">
        <v>12422</v>
      </c>
      <c r="D4812" s="3">
        <v>0.18595672294914009</v>
      </c>
      <c r="E4812" s="3">
        <v>0.22587749024104131</v>
      </c>
      <c r="F4812" s="3">
        <v>0.6</v>
      </c>
      <c r="G4812" s="3">
        <v>0.1035294117647059</v>
      </c>
      <c r="H4812" s="3">
        <v>0.1105882352941177</v>
      </c>
      <c r="I4812" s="3">
        <v>0.26117647058823529</v>
      </c>
      <c r="J4812" s="3">
        <v>3.8656417969417281E-2</v>
      </c>
      <c r="K4812" s="3">
        <v>48143.199999999582</v>
      </c>
      <c r="L4812" s="3" t="s">
        <v>18428</v>
      </c>
      <c r="M4812" s="8" t="str">
        <f ca="1">IFERROR(__xludf.DUMMYFUNCTION("REGEXREPLACE(F4621,""\D"", """")"),"#VALUE!")</f>
        <v>#VALUE!</v>
      </c>
    </row>
    <row r="4813" spans="1:13" ht="15.75" customHeight="1">
      <c r="A4813" s="1">
        <v>4620</v>
      </c>
      <c r="B4813" s="3">
        <v>4621</v>
      </c>
      <c r="C4813" s="3" t="s">
        <v>12425</v>
      </c>
      <c r="D4813" s="3">
        <v>0.16116235836584819</v>
      </c>
      <c r="E4813" s="3">
        <v>0.55959826305194438</v>
      </c>
      <c r="F4813" s="3">
        <v>0.50464396284829727</v>
      </c>
      <c r="G4813" s="3">
        <v>7.1207430340557279E-2</v>
      </c>
      <c r="H4813" s="3">
        <v>2.7863777089783281E-2</v>
      </c>
      <c r="I4813" s="3">
        <v>0.17956656346749231</v>
      </c>
      <c r="J4813" s="3">
        <v>1.3842247085605689E-2</v>
      </c>
      <c r="K4813" s="3">
        <v>35390.999999999833</v>
      </c>
      <c r="L4813" s="3" t="s">
        <v>18429</v>
      </c>
      <c r="M4813" s="8" t="str">
        <f ca="1">IFERROR(__xludf.DUMMYFUNCTION("REGEXREPLACE(F4622,""\D"", """")"),"#VALUE!")</f>
        <v>#VALUE!</v>
      </c>
    </row>
    <row r="4814" spans="1:13" ht="15.75" customHeight="1">
      <c r="A4814" s="1">
        <v>4621</v>
      </c>
      <c r="B4814" s="3">
        <v>4622</v>
      </c>
      <c r="C4814" s="3" t="s">
        <v>12428</v>
      </c>
      <c r="D4814" s="3">
        <v>0.19286077442264621</v>
      </c>
      <c r="E4814" s="3">
        <v>0.28091293861386057</v>
      </c>
      <c r="F4814" s="3">
        <v>0.67021276595744683</v>
      </c>
      <c r="G4814" s="3">
        <v>7.0921985815602842E-2</v>
      </c>
      <c r="H4814" s="3">
        <v>0.1028368794326241</v>
      </c>
      <c r="I4814" s="3">
        <v>0.19858156028368801</v>
      </c>
      <c r="J4814" s="3">
        <v>3.1198373744916599E-2</v>
      </c>
      <c r="K4814" s="3">
        <v>29208.699999999921</v>
      </c>
      <c r="L4814" s="3" t="s">
        <v>18430</v>
      </c>
      <c r="M4814" s="8" t="str">
        <f ca="1">IFERROR(__xludf.DUMMYFUNCTION("REGEXREPLACE(F4623,""\D"", """")"),"#VALUE!")</f>
        <v>#VALUE!</v>
      </c>
    </row>
    <row r="4815" spans="1:13" ht="15.75" customHeight="1">
      <c r="A4815" s="1">
        <v>4624</v>
      </c>
      <c r="B4815" s="3">
        <v>4625</v>
      </c>
      <c r="C4815" s="3" t="s">
        <v>12436</v>
      </c>
      <c r="D4815" s="3">
        <v>0.17105054379373211</v>
      </c>
      <c r="E4815" s="3">
        <v>0.23799840741366071</v>
      </c>
      <c r="F4815" s="3">
        <v>0.60837070254110615</v>
      </c>
      <c r="G4815" s="3">
        <v>8.6696562032884908E-2</v>
      </c>
      <c r="H4815" s="3">
        <v>0.11659192825112109</v>
      </c>
      <c r="I4815" s="3">
        <v>0.24514200298953659</v>
      </c>
      <c r="J4815" s="3">
        <v>3.3791144221714559E-2</v>
      </c>
      <c r="K4815" s="3">
        <v>76161.199999999822</v>
      </c>
      <c r="L4815" s="3" t="s">
        <v>18433</v>
      </c>
      <c r="M4815" s="8" t="str">
        <f ca="1">IFERROR(__xludf.DUMMYFUNCTION("REGEXREPLACE(F4626,""\D"", """")"),"#VALUE!")</f>
        <v>#VALUE!</v>
      </c>
    </row>
    <row r="4816" spans="1:13" ht="15.75" customHeight="1">
      <c r="A4816" s="1">
        <v>4625</v>
      </c>
      <c r="B4816" s="3">
        <v>4626</v>
      </c>
      <c r="C4816" s="3" t="s">
        <v>12438</v>
      </c>
      <c r="D4816" s="3">
        <v>0.18834689378460651</v>
      </c>
      <c r="E4816" s="3">
        <v>0.70144382083357759</v>
      </c>
      <c r="F4816" s="3">
        <v>0.47804878048780491</v>
      </c>
      <c r="G4816" s="3">
        <v>6.3414634146341464E-2</v>
      </c>
      <c r="H4816" s="3">
        <v>3.6585365853658527E-2</v>
      </c>
      <c r="I4816" s="3">
        <v>0.12926829268292681</v>
      </c>
      <c r="J4816" s="3">
        <v>1.713281053135194E-2</v>
      </c>
      <c r="K4816" s="3">
        <v>45148.599999999649</v>
      </c>
      <c r="L4816" s="3" t="s">
        <v>18434</v>
      </c>
      <c r="M4816" s="8" t="str">
        <f ca="1">IFERROR(__xludf.DUMMYFUNCTION("REGEXREPLACE(F4627,""\D"", """")"),"#VALUE!")</f>
        <v>#VALUE!</v>
      </c>
    </row>
    <row r="4817" spans="1:13" ht="15.75" customHeight="1">
      <c r="A4817" s="1">
        <v>4628</v>
      </c>
      <c r="B4817" s="3">
        <v>4629</v>
      </c>
      <c r="C4817" s="3" t="s">
        <v>12446</v>
      </c>
      <c r="D4817" s="3">
        <v>0.20959945492379969</v>
      </c>
      <c r="E4817" s="3">
        <v>0.39162046583947369</v>
      </c>
      <c r="F4817" s="3">
        <v>0.61403508771929827</v>
      </c>
      <c r="G4817" s="3">
        <v>8.771929824561403E-2</v>
      </c>
      <c r="H4817" s="3">
        <v>9.6491228070175433E-2</v>
      </c>
      <c r="I4817" s="3">
        <v>0.2105263157894737</v>
      </c>
      <c r="J4817" s="3">
        <v>3.3376696750633761E-2</v>
      </c>
      <c r="K4817" s="3">
        <v>12960.80000000003</v>
      </c>
      <c r="L4817" s="3" t="s">
        <v>18437</v>
      </c>
      <c r="M4817" s="8" t="str">
        <f ca="1">IFERROR(__xludf.DUMMYFUNCTION("REGEXREPLACE(F4630,""\D"", """")"),"#VALUE!")</f>
        <v>#VALUE!</v>
      </c>
    </row>
    <row r="4818" spans="1:13" ht="15.75" customHeight="1">
      <c r="A4818" s="1">
        <v>4629</v>
      </c>
      <c r="B4818" s="3">
        <v>4630</v>
      </c>
      <c r="C4818" s="3" t="s">
        <v>12448</v>
      </c>
      <c r="D4818" s="3">
        <v>0.1889382321919304</v>
      </c>
      <c r="E4818" s="3">
        <v>0.28991696283807672</v>
      </c>
      <c r="F4818" s="3">
        <v>0.54123711340206182</v>
      </c>
      <c r="G4818" s="3">
        <v>0.115979381443299</v>
      </c>
      <c r="H4818" s="3">
        <v>7.2164948453608241E-2</v>
      </c>
      <c r="I4818" s="3">
        <v>0.2422680412371134</v>
      </c>
      <c r="J4818" s="3">
        <v>3.3504122061736419E-2</v>
      </c>
      <c r="K4818" s="3">
        <v>44849.599999999678</v>
      </c>
      <c r="L4818" s="3" t="s">
        <v>18438</v>
      </c>
      <c r="M4818" s="8" t="str">
        <f ca="1">IFERROR(__xludf.DUMMYFUNCTION("REGEXREPLACE(F4631,""\D"", """")"),"#VALUE!")</f>
        <v>#VALUE!</v>
      </c>
    </row>
    <row r="4819" spans="1:13" ht="15.75" customHeight="1">
      <c r="A4819" s="1">
        <v>4630</v>
      </c>
      <c r="B4819" s="3">
        <v>4631</v>
      </c>
      <c r="C4819" s="3" t="s">
        <v>12450</v>
      </c>
      <c r="D4819" s="3">
        <v>0.45655734848220819</v>
      </c>
      <c r="E4819" s="3">
        <v>0.63990882376071745</v>
      </c>
      <c r="F4819" s="3">
        <v>0.54838709677419351</v>
      </c>
      <c r="G4819" s="3">
        <v>9.6774193548387094E-2</v>
      </c>
      <c r="H4819" s="3">
        <v>3.2258064516129031E-2</v>
      </c>
      <c r="I4819" s="3">
        <v>0.19354838709677419</v>
      </c>
      <c r="J4819" s="3">
        <v>2.291357234125185E-2</v>
      </c>
      <c r="K4819" s="3">
        <v>3602.8999999999978</v>
      </c>
      <c r="L4819" s="3" t="s">
        <v>18439</v>
      </c>
      <c r="M4819" s="8" t="str">
        <f ca="1">IFERROR(__xludf.DUMMYFUNCTION("REGEXREPLACE(F4632,""\D"", """")"),"#VALUE!")</f>
        <v>#VALUE!</v>
      </c>
    </row>
    <row r="4820" spans="1:13" ht="15.75" customHeight="1">
      <c r="A4820" s="1">
        <v>4631</v>
      </c>
      <c r="B4820" s="3">
        <v>4632</v>
      </c>
      <c r="C4820" s="3" t="s">
        <v>12452</v>
      </c>
      <c r="D4820" s="3">
        <v>0.1720315746778466</v>
      </c>
      <c r="E4820" s="3">
        <v>0.33359732407063281</v>
      </c>
      <c r="F4820" s="3">
        <v>0.54177215189873418</v>
      </c>
      <c r="G4820" s="3">
        <v>0.1088607594936709</v>
      </c>
      <c r="H4820" s="3">
        <v>6.8354430379746839E-2</v>
      </c>
      <c r="I4820" s="3">
        <v>0.22531645569620251</v>
      </c>
      <c r="J4820" s="3">
        <v>2.8720018534458259E-2</v>
      </c>
      <c r="K4820" s="3">
        <v>45272.499999999673</v>
      </c>
      <c r="L4820" s="3" t="s">
        <v>18440</v>
      </c>
      <c r="M4820" s="8" t="str">
        <f ca="1">IFERROR(__xludf.DUMMYFUNCTION("REGEXREPLACE(F4633,""\D"", """")"),"#VALUE!")</f>
        <v>#VALUE!</v>
      </c>
    </row>
    <row r="4821" spans="1:13" ht="15.75" customHeight="1">
      <c r="A4821" s="1">
        <v>4632</v>
      </c>
      <c r="B4821" s="3">
        <v>4633</v>
      </c>
      <c r="C4821" s="3" t="s">
        <v>12454</v>
      </c>
      <c r="D4821" s="3">
        <v>0.19147512708280229</v>
      </c>
      <c r="E4821" s="3">
        <v>0.23358226201975871</v>
      </c>
      <c r="F4821" s="3">
        <v>0.65714285714285714</v>
      </c>
      <c r="G4821" s="3">
        <v>9.1428571428571428E-2</v>
      </c>
      <c r="H4821" s="3">
        <v>0.12</v>
      </c>
      <c r="I4821" s="3">
        <v>0.26285714285714279</v>
      </c>
      <c r="J4821" s="3">
        <v>3.7252477738539937E-2</v>
      </c>
      <c r="K4821" s="3">
        <v>20223.800000000021</v>
      </c>
      <c r="L4821" s="3" t="s">
        <v>18441</v>
      </c>
      <c r="M4821" s="8" t="str">
        <f ca="1">IFERROR(__xludf.DUMMYFUNCTION("REGEXREPLACE(F4634,""\D"", """")"),"#VALUE!")</f>
        <v>#VALUE!</v>
      </c>
    </row>
    <row r="4822" spans="1:13" ht="15.75" customHeight="1">
      <c r="A4822" s="1">
        <v>4637</v>
      </c>
      <c r="B4822" s="3">
        <v>4638</v>
      </c>
      <c r="C4822" s="3" t="s">
        <v>12469</v>
      </c>
      <c r="D4822" s="3">
        <v>0.21010526142741959</v>
      </c>
      <c r="E4822" s="3">
        <v>0.67600892285145542</v>
      </c>
      <c r="F4822" s="3">
        <v>0.49234135667396062</v>
      </c>
      <c r="G4822" s="3">
        <v>6.7833698030634576E-2</v>
      </c>
      <c r="H4822" s="3">
        <v>4.3763676148796497E-2</v>
      </c>
      <c r="I4822" s="3">
        <v>0.14660831509846831</v>
      </c>
      <c r="J4822" s="3">
        <v>2.1794247900964112E-2</v>
      </c>
      <c r="K4822" s="3">
        <v>50100.999999999563</v>
      </c>
      <c r="L4822" s="3" t="s">
        <v>18446</v>
      </c>
      <c r="M4822" s="8" t="str">
        <f ca="1">IFERROR(__xludf.DUMMYFUNCTION("REGEXREPLACE(F4639,""\D"", """")"),"#VALUE!")</f>
        <v>#VALUE!</v>
      </c>
    </row>
    <row r="4823" spans="1:13" ht="15.75" customHeight="1">
      <c r="A4823" s="1">
        <v>4638</v>
      </c>
      <c r="B4823" s="3">
        <v>4639</v>
      </c>
      <c r="C4823" s="3" t="s">
        <v>12471</v>
      </c>
      <c r="D4823" s="3">
        <v>0.1123458968387531</v>
      </c>
      <c r="E4823" s="3">
        <v>0.204118756556257</v>
      </c>
      <c r="F4823" s="3">
        <v>0.62333333333333329</v>
      </c>
      <c r="G4823" s="3">
        <v>0.1033333333333333</v>
      </c>
      <c r="H4823" s="3">
        <v>0.1133333333333333</v>
      </c>
      <c r="I4823" s="3">
        <v>0.26</v>
      </c>
      <c r="J4823" s="3">
        <v>2.3341793885885941E-2</v>
      </c>
      <c r="K4823" s="3">
        <v>33670.899999999878</v>
      </c>
      <c r="L4823" s="3" t="s">
        <v>18447</v>
      </c>
      <c r="M4823" s="8" t="str">
        <f ca="1">IFERROR(__xludf.DUMMYFUNCTION("REGEXREPLACE(F4640,""\D"", """")"),"#VALUE!")</f>
        <v>#VALUE!</v>
      </c>
    </row>
    <row r="4824" spans="1:13" ht="15.75" customHeight="1">
      <c r="A4824" s="1">
        <v>4640</v>
      </c>
      <c r="B4824" s="3">
        <v>4641</v>
      </c>
      <c r="C4824" s="3" t="s">
        <v>12477</v>
      </c>
      <c r="D4824" s="3">
        <v>0.18035732813322519</v>
      </c>
      <c r="E4824" s="3">
        <v>0.2945731069110844</v>
      </c>
      <c r="F4824" s="3">
        <v>0.60992907801418439</v>
      </c>
      <c r="G4824" s="3">
        <v>8.5106382978723402E-2</v>
      </c>
      <c r="H4824" s="3">
        <v>0.1099290780141844</v>
      </c>
      <c r="I4824" s="3">
        <v>0.21985815602836881</v>
      </c>
      <c r="J4824" s="3">
        <v>3.3218474501080737E-2</v>
      </c>
      <c r="K4824" s="3">
        <v>30518.5999999999</v>
      </c>
      <c r="L4824" s="3" t="s">
        <v>18449</v>
      </c>
      <c r="M4824" s="8" t="str">
        <f ca="1">IFERROR(__xludf.DUMMYFUNCTION("REGEXREPLACE(F4642,""\D"", """")"),"#VALUE!")</f>
        <v>#VALUE!</v>
      </c>
    </row>
    <row r="4825" spans="1:13" ht="15.75" customHeight="1">
      <c r="A4825" s="1">
        <v>4641</v>
      </c>
      <c r="B4825" s="3">
        <v>4642</v>
      </c>
      <c r="C4825" s="3" t="s">
        <v>12479</v>
      </c>
      <c r="D4825" s="3">
        <v>0.222981797524756</v>
      </c>
      <c r="E4825" s="3">
        <v>0.28738879982044879</v>
      </c>
      <c r="F4825" s="3">
        <v>0.59863945578231292</v>
      </c>
      <c r="G4825" s="3">
        <v>5.4421768707482991E-2</v>
      </c>
      <c r="H4825" s="3">
        <v>0.1496598639455782</v>
      </c>
      <c r="I4825" s="3">
        <v>0.23809523809523811</v>
      </c>
      <c r="J4825" s="3">
        <v>3.7663510632994217E-2</v>
      </c>
      <c r="K4825" s="3">
        <v>16048.20000000003</v>
      </c>
      <c r="L4825" s="3" t="s">
        <v>18450</v>
      </c>
      <c r="M4825" s="8" t="str">
        <f ca="1">IFERROR(__xludf.DUMMYFUNCTION("REGEXREPLACE(F4643,""\D"", """")"),"#VALUE!")</f>
        <v>#VALUE!</v>
      </c>
    </row>
    <row r="4826" spans="1:13" ht="15.75" customHeight="1">
      <c r="A4826" s="1">
        <v>4642</v>
      </c>
      <c r="B4826" s="3">
        <v>4643</v>
      </c>
      <c r="C4826" s="3" t="s">
        <v>12481</v>
      </c>
      <c r="D4826" s="3">
        <v>0.17117427382278499</v>
      </c>
      <c r="E4826" s="3">
        <v>0.1729602529699906</v>
      </c>
      <c r="F4826" s="3">
        <v>0.5625</v>
      </c>
      <c r="G4826" s="3">
        <v>9.375E-2</v>
      </c>
      <c r="H4826" s="3">
        <v>0.21875</v>
      </c>
      <c r="I4826" s="3">
        <v>0.34375</v>
      </c>
      <c r="J4826" s="3">
        <v>3.5307335554249142E-2</v>
      </c>
      <c r="K4826" s="3">
        <v>3528.4999999999982</v>
      </c>
      <c r="L4826" s="3" t="s">
        <v>18451</v>
      </c>
      <c r="M4826" s="8" t="str">
        <f ca="1">IFERROR(__xludf.DUMMYFUNCTION("REGEXREPLACE(F4644,""\D"", """")"),"#VALUE!")</f>
        <v>#VALUE!</v>
      </c>
    </row>
    <row r="4827" spans="1:13" ht="15.75" customHeight="1">
      <c r="A4827" s="1">
        <v>4643</v>
      </c>
      <c r="B4827" s="3">
        <v>4644</v>
      </c>
      <c r="C4827" s="3" t="s">
        <v>12484</v>
      </c>
      <c r="D4827" s="3">
        <v>0.1428741415467317</v>
      </c>
      <c r="E4827" s="3">
        <v>0.16210047708947539</v>
      </c>
      <c r="F4827" s="3">
        <v>0.59067357512953367</v>
      </c>
      <c r="G4827" s="3">
        <v>0.1191709844559585</v>
      </c>
      <c r="H4827" s="3">
        <v>0.1450777202072539</v>
      </c>
      <c r="I4827" s="3">
        <v>0.33160621761658032</v>
      </c>
      <c r="J4827" s="3">
        <v>3.5773200946381777E-2</v>
      </c>
      <c r="K4827" s="3">
        <v>23270.70000000003</v>
      </c>
      <c r="L4827" s="3" t="s">
        <v>18452</v>
      </c>
      <c r="M4827" s="8" t="str">
        <f ca="1">IFERROR(__xludf.DUMMYFUNCTION("REGEXREPLACE(F4645,""\D"", """")"),"#VALUE!")</f>
        <v>#VALUE!</v>
      </c>
    </row>
    <row r="4828" spans="1:13" ht="15.75" customHeight="1">
      <c r="A4828" s="1">
        <v>4645</v>
      </c>
      <c r="B4828" s="3">
        <v>4646</v>
      </c>
      <c r="C4828" s="3" t="s">
        <v>12489</v>
      </c>
      <c r="D4828" s="3">
        <v>0.1198668001090685</v>
      </c>
      <c r="E4828" s="3">
        <v>0.1806910350439144</v>
      </c>
      <c r="F4828" s="3">
        <v>0.63636363636363635</v>
      </c>
      <c r="G4828" s="3">
        <v>0.15151515151515149</v>
      </c>
      <c r="H4828" s="3">
        <v>0.13419913419913421</v>
      </c>
      <c r="I4828" s="3">
        <v>0.31168831168831168</v>
      </c>
      <c r="J4828" s="3">
        <v>3.2978886660288149E-2</v>
      </c>
      <c r="K4828" s="3">
        <v>26666.900000000009</v>
      </c>
      <c r="L4828" s="3" t="s">
        <v>18454</v>
      </c>
      <c r="M4828" s="8" t="str">
        <f ca="1">IFERROR(__xludf.DUMMYFUNCTION("REGEXREPLACE(F4647,""\D"", """")"),"#VALUE!")</f>
        <v>#VALUE!</v>
      </c>
    </row>
    <row r="4829" spans="1:13" ht="15.75" customHeight="1">
      <c r="A4829" s="1">
        <v>4647</v>
      </c>
      <c r="B4829" s="3">
        <v>4648</v>
      </c>
      <c r="C4829" s="3" t="s">
        <v>12494</v>
      </c>
      <c r="D4829" s="3">
        <v>0.1987349571871552</v>
      </c>
      <c r="E4829" s="3">
        <v>0.19849280918878731</v>
      </c>
      <c r="F4829" s="3">
        <v>0.63777089783281737</v>
      </c>
      <c r="G4829" s="3">
        <v>8.0495356037151702E-2</v>
      </c>
      <c r="H4829" s="3">
        <v>0.14241486068111461</v>
      </c>
      <c r="I4829" s="3">
        <v>0.27244582043343651</v>
      </c>
      <c r="J4829" s="3">
        <v>4.1227439437239791E-2</v>
      </c>
      <c r="K4829" s="3">
        <v>34738.199999999837</v>
      </c>
      <c r="L4829" s="3" t="s">
        <v>18456</v>
      </c>
      <c r="M4829" s="8" t="str">
        <f ca="1">IFERROR(__xludf.DUMMYFUNCTION("REGEXREPLACE(F4649,""\D"", """")"),"#VALUE!")</f>
        <v>#VALUE!</v>
      </c>
    </row>
    <row r="4830" spans="1:13" ht="15.75" customHeight="1">
      <c r="A4830" s="1">
        <v>4648</v>
      </c>
      <c r="B4830" s="3">
        <v>4649</v>
      </c>
      <c r="C4830" s="3" t="s">
        <v>12496</v>
      </c>
      <c r="D4830" s="3">
        <v>0.20642268846306849</v>
      </c>
      <c r="E4830" s="3">
        <v>0.1738945227705441</v>
      </c>
      <c r="F4830" s="3">
        <v>0.65123456790123457</v>
      </c>
      <c r="G4830" s="3">
        <v>9.8765432098765427E-2</v>
      </c>
      <c r="H4830" s="3">
        <v>0.14506172839506171</v>
      </c>
      <c r="I4830" s="3">
        <v>0.29012345679012352</v>
      </c>
      <c r="J4830" s="3">
        <v>4.7868741358894747E-2</v>
      </c>
      <c r="K4830" s="3">
        <v>36134.699999999822</v>
      </c>
      <c r="L4830" s="3" t="s">
        <v>18457</v>
      </c>
      <c r="M4830" s="8" t="str">
        <f ca="1">IFERROR(__xludf.DUMMYFUNCTION("REGEXREPLACE(F4650,""\D"", """")"),"#VALUE!")</f>
        <v>#VALUE!</v>
      </c>
    </row>
    <row r="4831" spans="1:13" ht="15.75" customHeight="1">
      <c r="A4831" s="1">
        <v>4650</v>
      </c>
      <c r="B4831" s="3">
        <v>4651</v>
      </c>
      <c r="C4831" s="3" t="s">
        <v>12502</v>
      </c>
      <c r="D4831" s="3">
        <v>0.17727299311553529</v>
      </c>
      <c r="E4831" s="3">
        <v>0.20173873629185199</v>
      </c>
      <c r="F4831" s="3">
        <v>0.62007623888182972</v>
      </c>
      <c r="G4831" s="3">
        <v>0.1041931385006353</v>
      </c>
      <c r="H4831" s="3">
        <v>0.12706480304955531</v>
      </c>
      <c r="I4831" s="3">
        <v>0.27827191867852608</v>
      </c>
      <c r="J4831" s="3">
        <v>4.0242902325706743E-2</v>
      </c>
      <c r="K4831" s="3">
        <v>90564.899999999965</v>
      </c>
      <c r="L4831" s="3" t="s">
        <v>18459</v>
      </c>
      <c r="M4831" s="8" t="str">
        <f ca="1">IFERROR(__xludf.DUMMYFUNCTION("REGEXREPLACE(F4652,""\D"", """")"),"#VALUE!")</f>
        <v>#VALUE!</v>
      </c>
    </row>
    <row r="4832" spans="1:13" ht="15.75" customHeight="1">
      <c r="A4832" s="1">
        <v>4651</v>
      </c>
      <c r="B4832" s="3">
        <v>4652</v>
      </c>
      <c r="C4832" s="3" t="s">
        <v>12505</v>
      </c>
      <c r="D4832" s="3">
        <v>0.16949390877667561</v>
      </c>
      <c r="E4832" s="3">
        <v>0.56192590590835789</v>
      </c>
      <c r="F4832" s="3">
        <v>0.52655889145496537</v>
      </c>
      <c r="G4832" s="3">
        <v>7.6212471131639717E-2</v>
      </c>
      <c r="H4832" s="3">
        <v>5.0808314087759807E-2</v>
      </c>
      <c r="I4832" s="3">
        <v>0.16859122401847579</v>
      </c>
      <c r="J4832" s="3">
        <v>2.013650653299083E-2</v>
      </c>
      <c r="K4832" s="3">
        <v>47560.69999999959</v>
      </c>
      <c r="L4832" s="3" t="s">
        <v>18460</v>
      </c>
      <c r="M4832" s="8" t="str">
        <f ca="1">IFERROR(__xludf.DUMMYFUNCTION("REGEXREPLACE(F4653,""\D"", """")"),"#VALUE!")</f>
        <v>#VALUE!</v>
      </c>
    </row>
    <row r="4833" spans="1:13" ht="15.75" customHeight="1">
      <c r="A4833" s="1">
        <v>4653</v>
      </c>
      <c r="B4833" s="3">
        <v>4654</v>
      </c>
      <c r="C4833" s="3" t="s">
        <v>12510</v>
      </c>
      <c r="D4833" s="3">
        <v>0.15890633348019759</v>
      </c>
      <c r="E4833" s="3">
        <v>0.26182219019585978</v>
      </c>
      <c r="F4833" s="3">
        <v>0.58671586715867163</v>
      </c>
      <c r="G4833" s="3">
        <v>8.1180811808118078E-2</v>
      </c>
      <c r="H4833" s="3">
        <v>0.1217712177121771</v>
      </c>
      <c r="I4833" s="3">
        <v>0.23985239852398521</v>
      </c>
      <c r="J4833" s="3">
        <v>3.0159206644280259E-2</v>
      </c>
      <c r="K4833" s="3">
        <v>30088.69999999995</v>
      </c>
      <c r="L4833" s="3" t="s">
        <v>18462</v>
      </c>
      <c r="M4833" s="8" t="str">
        <f ca="1">IFERROR(__xludf.DUMMYFUNCTION("REGEXREPLACE(F4655,""\D"", """")"),"#VALUE!")</f>
        <v>#VALUE!</v>
      </c>
    </row>
    <row r="4834" spans="1:13" ht="15.75" customHeight="1">
      <c r="A4834" s="1">
        <v>4655</v>
      </c>
      <c r="B4834" s="3">
        <v>4656</v>
      </c>
      <c r="C4834" s="3" t="s">
        <v>12515</v>
      </c>
      <c r="D4834" s="3">
        <v>0.1435232050503156</v>
      </c>
      <c r="E4834" s="3">
        <v>0.1853319161785251</v>
      </c>
      <c r="F4834" s="3">
        <v>0.62207357859531776</v>
      </c>
      <c r="G4834" s="3">
        <v>9.0301003344481601E-2</v>
      </c>
      <c r="H4834" s="3">
        <v>0.11371237458193981</v>
      </c>
      <c r="I4834" s="3">
        <v>0.2608695652173913</v>
      </c>
      <c r="J4834" s="3">
        <v>2.7841796949536129E-2</v>
      </c>
      <c r="K4834" s="3">
        <v>33094.199999999888</v>
      </c>
      <c r="L4834" s="3" t="s">
        <v>18464</v>
      </c>
      <c r="M4834" s="8" t="str">
        <f ca="1">IFERROR(__xludf.DUMMYFUNCTION("REGEXREPLACE(F4657,""\D"", """")"),"#VALUE!")</f>
        <v>#VALUE!</v>
      </c>
    </row>
    <row r="4835" spans="1:13" ht="15.75" customHeight="1">
      <c r="A4835" s="1">
        <v>4656</v>
      </c>
      <c r="B4835" s="3">
        <v>4657</v>
      </c>
      <c r="C4835" s="3" t="s">
        <v>12517</v>
      </c>
      <c r="D4835" s="3">
        <v>0.22269143449993409</v>
      </c>
      <c r="E4835" s="3">
        <v>0.22125424607816949</v>
      </c>
      <c r="F4835" s="3">
        <v>0.63503649635036497</v>
      </c>
      <c r="G4835" s="3">
        <v>8.2725060827250604E-2</v>
      </c>
      <c r="H4835" s="3">
        <v>0.1119221411192214</v>
      </c>
      <c r="I4835" s="3">
        <v>0.26034063260340629</v>
      </c>
      <c r="J4835" s="3">
        <v>4.1504595983375588E-2</v>
      </c>
      <c r="K4835" s="3">
        <v>43966.699999999648</v>
      </c>
      <c r="L4835" s="3" t="s">
        <v>18465</v>
      </c>
      <c r="M4835" s="8" t="str">
        <f ca="1">IFERROR(__xludf.DUMMYFUNCTION("REGEXREPLACE(F4658,""\D"", """")"),"#VALUE!")</f>
        <v>#VALUE!</v>
      </c>
    </row>
    <row r="4836" spans="1:13" ht="15.75" customHeight="1">
      <c r="A4836" s="1">
        <v>4659</v>
      </c>
      <c r="B4836" s="3">
        <v>4660</v>
      </c>
      <c r="C4836" s="3" t="s">
        <v>12526</v>
      </c>
      <c r="D4836" s="3">
        <v>0.1781062663560869</v>
      </c>
      <c r="E4836" s="3">
        <v>0.59149335057287822</v>
      </c>
      <c r="F4836" s="3">
        <v>0.49152542372881358</v>
      </c>
      <c r="G4836" s="3">
        <v>7.0217917675544791E-2</v>
      </c>
      <c r="H4836" s="3">
        <v>5.0847457627118647E-2</v>
      </c>
      <c r="I4836" s="3">
        <v>0.1573849878934625</v>
      </c>
      <c r="J4836" s="3">
        <v>2.0121081106124681E-2</v>
      </c>
      <c r="K4836" s="3">
        <v>46053.099999999649</v>
      </c>
      <c r="L4836" s="3" t="s">
        <v>18468</v>
      </c>
      <c r="M4836" s="8" t="str">
        <f ca="1">IFERROR(__xludf.DUMMYFUNCTION("REGEXREPLACE(F4661,""\D"", """")"),"#VALUE!")</f>
        <v>#VALUE!</v>
      </c>
    </row>
    <row r="4837" spans="1:13" ht="15.75" customHeight="1">
      <c r="A4837" s="1">
        <v>4660</v>
      </c>
      <c r="B4837" s="3">
        <v>4661</v>
      </c>
      <c r="C4837" s="3" t="s">
        <v>12529</v>
      </c>
      <c r="D4837" s="3">
        <v>0.1611387067789167</v>
      </c>
      <c r="E4837" s="3">
        <v>0.23067490174565239</v>
      </c>
      <c r="F4837" s="3">
        <v>0.57480314960629919</v>
      </c>
      <c r="G4837" s="3">
        <v>0.12598425196850391</v>
      </c>
      <c r="H4837" s="3">
        <v>0.1102362204724409</v>
      </c>
      <c r="I4837" s="3">
        <v>0.26771653543307089</v>
      </c>
      <c r="J4837" s="3">
        <v>3.4716160013889899E-2</v>
      </c>
      <c r="K4837" s="3">
        <v>14363.400000000031</v>
      </c>
      <c r="L4837" s="3" t="s">
        <v>18469</v>
      </c>
      <c r="M4837" s="8" t="str">
        <f ca="1">IFERROR(__xludf.DUMMYFUNCTION("REGEXREPLACE(F4662,""\D"", """")"),"#VALUE!")</f>
        <v>#VALUE!</v>
      </c>
    </row>
    <row r="4838" spans="1:13" ht="15.75" customHeight="1">
      <c r="A4838" s="1">
        <v>4662</v>
      </c>
      <c r="B4838" s="3">
        <v>4663</v>
      </c>
      <c r="C4838" s="3" t="s">
        <v>12534</v>
      </c>
      <c r="D4838" s="3">
        <v>0.20254062254955879</v>
      </c>
      <c r="E4838" s="3">
        <v>0.19792859534729829</v>
      </c>
      <c r="F4838" s="3">
        <v>0.58653846153846156</v>
      </c>
      <c r="G4838" s="3">
        <v>8.1730769230769232E-2</v>
      </c>
      <c r="H4838" s="3">
        <v>0.1105769230769231</v>
      </c>
      <c r="I4838" s="3">
        <v>0.26923076923076922</v>
      </c>
      <c r="J4838" s="3">
        <v>3.5942334733156611E-2</v>
      </c>
      <c r="K4838" s="3">
        <v>23502.5</v>
      </c>
      <c r="L4838" s="3" t="s">
        <v>18471</v>
      </c>
      <c r="M4838" s="8" t="str">
        <f ca="1">IFERROR(__xludf.DUMMYFUNCTION("REGEXREPLACE(F4664,""\D"", """")"),"#VALUE!")</f>
        <v>#VALUE!</v>
      </c>
    </row>
    <row r="4839" spans="1:13" ht="15.75" customHeight="1">
      <c r="A4839" s="1">
        <v>4663</v>
      </c>
      <c r="B4839" s="3">
        <v>4664</v>
      </c>
      <c r="C4839" s="3" t="s">
        <v>12537</v>
      </c>
      <c r="D4839" s="3">
        <v>0.29041029779882049</v>
      </c>
      <c r="E4839" s="3">
        <v>0.30797653684160148</v>
      </c>
      <c r="F4839" s="3">
        <v>0.44736842105263158</v>
      </c>
      <c r="G4839" s="3">
        <v>0.18421052631578949</v>
      </c>
      <c r="H4839" s="3">
        <v>2.6315789473684209E-2</v>
      </c>
      <c r="I4839" s="3">
        <v>0.28947368421052633</v>
      </c>
      <c r="J4839" s="3">
        <v>3.4972908616518417E-2</v>
      </c>
      <c r="K4839" s="3">
        <v>4657.9999999999982</v>
      </c>
      <c r="L4839" s="3" t="s">
        <v>18472</v>
      </c>
      <c r="M4839" s="8" t="str">
        <f ca="1">IFERROR(__xludf.DUMMYFUNCTION("REGEXREPLACE(F4665,""\D"", """")"),"#VALUE!")</f>
        <v>#VALUE!</v>
      </c>
    </row>
    <row r="4840" spans="1:13" ht="15.75" customHeight="1">
      <c r="A4840" s="1">
        <v>4664</v>
      </c>
      <c r="B4840" s="3">
        <v>4665</v>
      </c>
      <c r="C4840" s="3" t="s">
        <v>12539</v>
      </c>
      <c r="D4840" s="3">
        <v>0.18732710036671621</v>
      </c>
      <c r="E4840" s="3">
        <v>0.56561326915067611</v>
      </c>
      <c r="F4840" s="3">
        <v>0.56000000000000005</v>
      </c>
      <c r="G4840" s="3">
        <v>6.25E-2</v>
      </c>
      <c r="H4840" s="3">
        <v>0.05</v>
      </c>
      <c r="I4840" s="3">
        <v>0.16</v>
      </c>
      <c r="J4840" s="3">
        <v>1.9576249928966141E-2</v>
      </c>
      <c r="K4840" s="3">
        <v>41812.79999999969</v>
      </c>
      <c r="L4840" s="3" t="s">
        <v>18473</v>
      </c>
      <c r="M4840" s="8" t="str">
        <f ca="1">IFERROR(__xludf.DUMMYFUNCTION("REGEXREPLACE(F4666,""\D"", """")"),"#VALUE!")</f>
        <v>#VALUE!</v>
      </c>
    </row>
    <row r="4841" spans="1:13" ht="15.75" customHeight="1">
      <c r="A4841" s="1">
        <v>4665</v>
      </c>
      <c r="B4841" s="3">
        <v>4666</v>
      </c>
      <c r="C4841" s="3" t="s">
        <v>12542</v>
      </c>
      <c r="D4841" s="3">
        <v>0.16949194918148591</v>
      </c>
      <c r="E4841" s="3">
        <v>0.17700507304041921</v>
      </c>
      <c r="F4841" s="3">
        <v>0.6741573033707865</v>
      </c>
      <c r="G4841" s="3">
        <v>0.1685393258426966</v>
      </c>
      <c r="H4841" s="3">
        <v>0.1348314606741573</v>
      </c>
      <c r="I4841" s="3">
        <v>0.33707865168539319</v>
      </c>
      <c r="J4841" s="3">
        <v>4.6641917169984573E-2</v>
      </c>
      <c r="K4841" s="3">
        <v>10050.30000000001</v>
      </c>
      <c r="L4841" s="3" t="s">
        <v>18474</v>
      </c>
      <c r="M4841" s="8" t="str">
        <f ca="1">IFERROR(__xludf.DUMMYFUNCTION("REGEXREPLACE(F4667,""\D"", """")"),"#VALUE!")</f>
        <v>#VALUE!</v>
      </c>
    </row>
    <row r="4842" spans="1:13" ht="15.75" customHeight="1">
      <c r="A4842" s="1">
        <v>4666</v>
      </c>
      <c r="B4842" s="3">
        <v>4667</v>
      </c>
      <c r="C4842" s="3" t="s">
        <v>12545</v>
      </c>
      <c r="D4842" s="3">
        <v>0.26776640572049698</v>
      </c>
      <c r="E4842" s="3">
        <v>0.118867530252927</v>
      </c>
      <c r="F4842" s="3">
        <v>0.62105263157894741</v>
      </c>
      <c r="G4842" s="3">
        <v>9.4736842105263161E-2</v>
      </c>
      <c r="H4842" s="3">
        <v>0.16842105263157889</v>
      </c>
      <c r="I4842" s="3">
        <v>0.30526315789473679</v>
      </c>
      <c r="J4842" s="3">
        <v>6.0539526800373458E-2</v>
      </c>
      <c r="K4842" s="3">
        <v>10984.800000000019</v>
      </c>
      <c r="L4842" s="3" t="s">
        <v>18475</v>
      </c>
      <c r="M4842" s="8" t="str">
        <f ca="1">IFERROR(__xludf.DUMMYFUNCTION("REGEXREPLACE(F4668,""\D"", """")"),"#VALUE!")</f>
        <v>#VALUE!</v>
      </c>
    </row>
    <row r="4843" spans="1:13" ht="15.75" customHeight="1">
      <c r="A4843" s="1">
        <v>4667</v>
      </c>
      <c r="B4843" s="3">
        <v>4668</v>
      </c>
      <c r="C4843" s="3" t="s">
        <v>12547</v>
      </c>
      <c r="D4843" s="3">
        <v>0.16964574932728271</v>
      </c>
      <c r="E4843" s="3">
        <v>0.13679895571609521</v>
      </c>
      <c r="F4843" s="3">
        <v>0.58163265306122447</v>
      </c>
      <c r="G4843" s="3">
        <v>0.16326530612244899</v>
      </c>
      <c r="H4843" s="3">
        <v>0.15306122448979589</v>
      </c>
      <c r="I4843" s="3">
        <v>0.36734693877551022</v>
      </c>
      <c r="J4843" s="3">
        <v>4.9776240305746629E-2</v>
      </c>
      <c r="K4843" s="3">
        <v>11383.90000000002</v>
      </c>
      <c r="L4843" s="3" t="s">
        <v>18476</v>
      </c>
      <c r="M4843" s="8" t="str">
        <f ca="1">IFERROR(__xludf.DUMMYFUNCTION("REGEXREPLACE(F4669,""\D"", """")"),"#VALUE!")</f>
        <v>#VALUE!</v>
      </c>
    </row>
    <row r="4844" spans="1:13" ht="15.75" customHeight="1">
      <c r="A4844" s="1">
        <v>4668</v>
      </c>
      <c r="B4844" s="3">
        <v>4669</v>
      </c>
      <c r="C4844" s="3" t="s">
        <v>12550</v>
      </c>
      <c r="D4844" s="3">
        <v>0.25200235080465311</v>
      </c>
      <c r="E4844" s="3">
        <v>0.23852032737241449</v>
      </c>
      <c r="F4844" s="3">
        <v>0.53781512605042014</v>
      </c>
      <c r="G4844" s="3">
        <v>0.1008403361344538</v>
      </c>
      <c r="H4844" s="3">
        <v>0.15126050420168069</v>
      </c>
      <c r="I4844" s="3">
        <v>0.30252100840336132</v>
      </c>
      <c r="J4844" s="3">
        <v>5.691763739778978E-2</v>
      </c>
      <c r="K4844" s="3">
        <v>14093.50000000004</v>
      </c>
      <c r="L4844" s="3" t="s">
        <v>18477</v>
      </c>
      <c r="M4844" s="8" t="str">
        <f ca="1">IFERROR(__xludf.DUMMYFUNCTION("REGEXREPLACE(F4670,""\D"", """")"),"#VALUE!")</f>
        <v>#VALUE!</v>
      </c>
    </row>
    <row r="4845" spans="1:13" ht="15.75" customHeight="1">
      <c r="A4845" s="1">
        <v>4669</v>
      </c>
      <c r="B4845" s="3">
        <v>4670</v>
      </c>
      <c r="C4845" s="3" t="s">
        <v>12552</v>
      </c>
      <c r="D4845" s="3">
        <v>0.18020216815045939</v>
      </c>
      <c r="E4845" s="3">
        <v>0.15279237052387659</v>
      </c>
      <c r="F4845" s="3">
        <v>0.61583577712609971</v>
      </c>
      <c r="G4845" s="3">
        <v>0.14076246334310849</v>
      </c>
      <c r="H4845" s="3">
        <v>0.11143695014662761</v>
      </c>
      <c r="I4845" s="3">
        <v>0.28739002932551322</v>
      </c>
      <c r="J4845" s="3">
        <v>4.3844353318259213E-2</v>
      </c>
      <c r="K4845" s="3">
        <v>39168.499999999767</v>
      </c>
      <c r="L4845" s="3" t="s">
        <v>18478</v>
      </c>
      <c r="M4845" s="8" t="str">
        <f ca="1">IFERROR(__xludf.DUMMYFUNCTION("REGEXREPLACE(F4671,""\D"", """")"),"#VALUE!")</f>
        <v>#VALUE!</v>
      </c>
    </row>
    <row r="4846" spans="1:13" ht="15.75" customHeight="1">
      <c r="A4846" s="1">
        <v>4670</v>
      </c>
      <c r="B4846" s="3">
        <v>4671</v>
      </c>
      <c r="C4846" s="3" t="s">
        <v>12555</v>
      </c>
      <c r="D4846" s="3">
        <v>0.13484206263464171</v>
      </c>
      <c r="E4846" s="3">
        <v>0.1127551357105258</v>
      </c>
      <c r="F4846" s="3">
        <v>0.58536585365853655</v>
      </c>
      <c r="G4846" s="3">
        <v>0.16260162601626019</v>
      </c>
      <c r="H4846" s="3">
        <v>0.12195121951219511</v>
      </c>
      <c r="I4846" s="3">
        <v>0.33333333333333331</v>
      </c>
      <c r="J4846" s="3">
        <v>3.5334477387437661E-2</v>
      </c>
      <c r="K4846" s="3">
        <v>14192.700000000041</v>
      </c>
      <c r="L4846" s="3" t="s">
        <v>18479</v>
      </c>
      <c r="M4846" s="8" t="str">
        <f ca="1">IFERROR(__xludf.DUMMYFUNCTION("REGEXREPLACE(F4672,""\D"", """")"),"#VALUE!")</f>
        <v>#VALUE!</v>
      </c>
    </row>
    <row r="4847" spans="1:13" ht="15.75" customHeight="1">
      <c r="A4847" s="1">
        <v>4671</v>
      </c>
      <c r="B4847" s="3">
        <v>4672</v>
      </c>
      <c r="C4847" s="3" t="s">
        <v>12557</v>
      </c>
      <c r="D4847" s="3">
        <v>0.1488732472357579</v>
      </c>
      <c r="E4847" s="3">
        <v>0.22682929780699931</v>
      </c>
      <c r="F4847" s="3">
        <v>0.5714285714285714</v>
      </c>
      <c r="G4847" s="3">
        <v>0.119047619047619</v>
      </c>
      <c r="H4847" s="3">
        <v>0.16666666666666671</v>
      </c>
      <c r="I4847" s="3">
        <v>0.33333333333333331</v>
      </c>
      <c r="J4847" s="3">
        <v>3.2808954676122597E-2</v>
      </c>
      <c r="K4847" s="3">
        <v>5226.7999999999975</v>
      </c>
      <c r="L4847" s="3" t="s">
        <v>18480</v>
      </c>
      <c r="M4847" s="8" t="str">
        <f ca="1">IFERROR(__xludf.DUMMYFUNCTION("REGEXREPLACE(F4673,""\D"", """")"),"#VALUE!")</f>
        <v>#VALUE!</v>
      </c>
    </row>
    <row r="4848" spans="1:13" ht="15.75" customHeight="1">
      <c r="A4848" s="1">
        <v>4673</v>
      </c>
      <c r="B4848" s="3">
        <v>4674</v>
      </c>
      <c r="C4848" s="3" t="s">
        <v>12562</v>
      </c>
      <c r="D4848" s="3">
        <v>0.1262647509458753</v>
      </c>
      <c r="E4848" s="3">
        <v>0.3277275776372251</v>
      </c>
      <c r="F4848" s="3">
        <v>0.6517857142857143</v>
      </c>
      <c r="G4848" s="3">
        <v>4.9107142857142863E-2</v>
      </c>
      <c r="H4848" s="3">
        <v>0.1160714285714286</v>
      </c>
      <c r="I4848" s="3">
        <v>0.2232142857142857</v>
      </c>
      <c r="J4848" s="3">
        <v>1.818199546688852E-2</v>
      </c>
      <c r="K4848" s="3">
        <v>23022.999999999982</v>
      </c>
      <c r="L4848" s="3" t="s">
        <v>18482</v>
      </c>
      <c r="M4848" s="8" t="str">
        <f ca="1">IFERROR(__xludf.DUMMYFUNCTION("REGEXREPLACE(F4675,""\D"", """")"),"#VALUE!")</f>
        <v>#VALUE!</v>
      </c>
    </row>
    <row r="4849" spans="1:13" ht="15.75" customHeight="1">
      <c r="A4849" s="1">
        <v>4674</v>
      </c>
      <c r="B4849" s="3">
        <v>4675</v>
      </c>
      <c r="C4849" s="3" t="s">
        <v>12565</v>
      </c>
      <c r="D4849" s="3">
        <v>0.16900180073354559</v>
      </c>
      <c r="E4849" s="3">
        <v>0.24615230179315711</v>
      </c>
      <c r="F4849" s="3">
        <v>0.63376623376623376</v>
      </c>
      <c r="G4849" s="3">
        <v>8.8311688311688313E-2</v>
      </c>
      <c r="H4849" s="3">
        <v>9.8701298701298706E-2</v>
      </c>
      <c r="I4849" s="3">
        <v>0.24935064935064941</v>
      </c>
      <c r="J4849" s="3">
        <v>3.0368016134212181E-2</v>
      </c>
      <c r="K4849" s="3">
        <v>41920.899999999718</v>
      </c>
      <c r="L4849" s="3" t="s">
        <v>18483</v>
      </c>
      <c r="M4849" s="8" t="str">
        <f ca="1">IFERROR(__xludf.DUMMYFUNCTION("REGEXREPLACE(F4676,""\D"", """")"),"#VALUE!")</f>
        <v>#VALUE!</v>
      </c>
    </row>
    <row r="4850" spans="1:13" ht="15.75" customHeight="1">
      <c r="A4850" s="1">
        <v>4675</v>
      </c>
      <c r="B4850" s="3">
        <v>4676</v>
      </c>
      <c r="C4850" s="3" t="s">
        <v>12567</v>
      </c>
      <c r="D4850" s="3">
        <v>0.21963896030633681</v>
      </c>
      <c r="E4850" s="3">
        <v>0.2029980146922106</v>
      </c>
      <c r="F4850" s="3">
        <v>0.64873417721518989</v>
      </c>
      <c r="G4850" s="3">
        <v>0.1107594936708861</v>
      </c>
      <c r="H4850" s="3">
        <v>6.9620253164556958E-2</v>
      </c>
      <c r="I4850" s="3">
        <v>0.25632911392405061</v>
      </c>
      <c r="J4850" s="3">
        <v>3.6956416153501363E-2</v>
      </c>
      <c r="K4850" s="3">
        <v>33981.09999999986</v>
      </c>
      <c r="L4850" s="3" t="s">
        <v>18484</v>
      </c>
      <c r="M4850" s="8" t="str">
        <f ca="1">IFERROR(__xludf.DUMMYFUNCTION("REGEXREPLACE(F4677,""\D"", """")"),"#VALUE!")</f>
        <v>#VALUE!</v>
      </c>
    </row>
    <row r="4851" spans="1:13" ht="15.75" customHeight="1">
      <c r="A4851" s="1">
        <v>4678</v>
      </c>
      <c r="B4851" s="3">
        <v>4679</v>
      </c>
      <c r="C4851" s="3" t="s">
        <v>12575</v>
      </c>
      <c r="D4851" s="3">
        <v>0.1880672222977087</v>
      </c>
      <c r="E4851" s="3">
        <v>0.1890996539536631</v>
      </c>
      <c r="F4851" s="3">
        <v>0.60557768924302791</v>
      </c>
      <c r="G4851" s="3">
        <v>8.3665338645418322E-2</v>
      </c>
      <c r="H4851" s="3">
        <v>0.1235059760956175</v>
      </c>
      <c r="I4851" s="3">
        <v>0.2390438247011952</v>
      </c>
      <c r="J4851" s="3">
        <v>3.6371903264700869E-2</v>
      </c>
      <c r="K4851" s="3">
        <v>27948.999999999989</v>
      </c>
      <c r="L4851" s="3" t="s">
        <v>18487</v>
      </c>
      <c r="M4851" s="8" t="str">
        <f ca="1">IFERROR(__xludf.DUMMYFUNCTION("REGEXREPLACE(F4680,""\D"", """")"),"#VALUE!")</f>
        <v>#VALUE!</v>
      </c>
    </row>
    <row r="4852" spans="1:13" ht="15.75" customHeight="1">
      <c r="A4852" s="1">
        <v>4679</v>
      </c>
      <c r="B4852" s="3">
        <v>4680</v>
      </c>
      <c r="C4852" s="3" t="s">
        <v>12578</v>
      </c>
      <c r="D4852" s="3">
        <v>0.16940904659543479</v>
      </c>
      <c r="E4852" s="3">
        <v>0.19699003374419971</v>
      </c>
      <c r="F4852" s="3">
        <v>0.6657303370786517</v>
      </c>
      <c r="G4852" s="3">
        <v>0.1039325842696629</v>
      </c>
      <c r="H4852" s="3">
        <v>0.1292134831460674</v>
      </c>
      <c r="I4852" s="3">
        <v>0.2696629213483146</v>
      </c>
      <c r="J4852" s="3">
        <v>3.8076218600545213E-2</v>
      </c>
      <c r="K4852" s="3">
        <v>38931.899999999783</v>
      </c>
      <c r="L4852" s="3" t="s">
        <v>18488</v>
      </c>
      <c r="M4852" s="8" t="str">
        <f ca="1">IFERROR(__xludf.DUMMYFUNCTION("REGEXREPLACE(F4681,""\D"", """")"),"#VALUE!")</f>
        <v>#VALUE!</v>
      </c>
    </row>
    <row r="4853" spans="1:13" ht="15.75" customHeight="1">
      <c r="A4853" s="1">
        <v>4680</v>
      </c>
      <c r="B4853" s="3">
        <v>4681</v>
      </c>
      <c r="C4853" s="3" t="s">
        <v>12581</v>
      </c>
      <c r="D4853" s="3">
        <v>0.17176371249531189</v>
      </c>
      <c r="E4853" s="3">
        <v>0.22110934647405259</v>
      </c>
      <c r="F4853" s="3">
        <v>0.65490196078431373</v>
      </c>
      <c r="G4853" s="3">
        <v>0.1137254901960784</v>
      </c>
      <c r="H4853" s="3">
        <v>0.10980392156862739</v>
      </c>
      <c r="I4853" s="3">
        <v>0.25882352941176467</v>
      </c>
      <c r="J4853" s="3">
        <v>3.6647889013238268E-2</v>
      </c>
      <c r="K4853" s="3">
        <v>27374.999999999989</v>
      </c>
      <c r="L4853" s="3" t="s">
        <v>18489</v>
      </c>
      <c r="M4853" s="8" t="str">
        <f ca="1">IFERROR(__xludf.DUMMYFUNCTION("REGEXREPLACE(F4682,""\D"", """")"),"#VALUE!")</f>
        <v>#VALUE!</v>
      </c>
    </row>
    <row r="4854" spans="1:13" ht="15.75" customHeight="1">
      <c r="A4854" s="1">
        <v>4681</v>
      </c>
      <c r="B4854" s="3">
        <v>4682</v>
      </c>
      <c r="C4854" s="3" t="s">
        <v>12584</v>
      </c>
      <c r="D4854" s="3">
        <v>0.19911165014107321</v>
      </c>
      <c r="E4854" s="3">
        <v>0.2220649871373751</v>
      </c>
      <c r="F4854" s="3">
        <v>0.63291139240506333</v>
      </c>
      <c r="G4854" s="3">
        <v>9.0717299578059074E-2</v>
      </c>
      <c r="H4854" s="3">
        <v>0.109704641350211</v>
      </c>
      <c r="I4854" s="3">
        <v>0.25316455696202528</v>
      </c>
      <c r="J4854" s="3">
        <v>3.8641247673020122E-2</v>
      </c>
      <c r="K4854" s="3">
        <v>50988.29999999953</v>
      </c>
      <c r="L4854" s="3" t="s">
        <v>18490</v>
      </c>
      <c r="M4854" s="8" t="str">
        <f ca="1">IFERROR(__xludf.DUMMYFUNCTION("REGEXREPLACE(F4683,""\D"", """")"),"#VALUE!")</f>
        <v>#VALUE!</v>
      </c>
    </row>
    <row r="4855" spans="1:13" ht="15.75" customHeight="1">
      <c r="A4855" s="1">
        <v>4683</v>
      </c>
      <c r="B4855" s="3">
        <v>4684</v>
      </c>
      <c r="C4855" s="3" t="s">
        <v>12590</v>
      </c>
      <c r="D4855" s="3">
        <v>0.16984973265557551</v>
      </c>
      <c r="E4855" s="3">
        <v>0.21030181110619381</v>
      </c>
      <c r="F4855" s="3">
        <v>0.60771704180064312</v>
      </c>
      <c r="G4855" s="3">
        <v>0.1061093247588424</v>
      </c>
      <c r="H4855" s="3">
        <v>0.112540192926045</v>
      </c>
      <c r="I4855" s="3">
        <v>0.27331189710610931</v>
      </c>
      <c r="J4855" s="3">
        <v>3.5704160850634381E-2</v>
      </c>
      <c r="K4855" s="3">
        <v>34780.39999999987</v>
      </c>
      <c r="L4855" s="3" t="s">
        <v>18492</v>
      </c>
      <c r="M4855" s="8" t="str">
        <f ca="1">IFERROR(__xludf.DUMMYFUNCTION("REGEXREPLACE(F4685,""\D"", """")"),"#VALUE!")</f>
        <v>#VALUE!</v>
      </c>
    </row>
    <row r="4856" spans="1:13" ht="15.75" customHeight="1">
      <c r="A4856" s="1">
        <v>4684</v>
      </c>
      <c r="B4856" s="3">
        <v>4685</v>
      </c>
      <c r="C4856" s="3" t="s">
        <v>12592</v>
      </c>
      <c r="D4856" s="3">
        <v>0.2095018057889525</v>
      </c>
      <c r="E4856" s="3">
        <v>0.2205126731330451</v>
      </c>
      <c r="F4856" s="3">
        <v>0.62121212121212122</v>
      </c>
      <c r="G4856" s="3">
        <v>9.5959595959595953E-2</v>
      </c>
      <c r="H4856" s="3">
        <v>0.1161616161616162</v>
      </c>
      <c r="I4856" s="3">
        <v>0.26262626262626271</v>
      </c>
      <c r="J4856" s="3">
        <v>4.1460809407887107E-2</v>
      </c>
      <c r="K4856" s="3">
        <v>21181.80000000001</v>
      </c>
      <c r="L4856" s="3" t="s">
        <v>18493</v>
      </c>
      <c r="M4856" s="8" t="str">
        <f ca="1">IFERROR(__xludf.DUMMYFUNCTION("REGEXREPLACE(F4686,""\D"", """")"),"#VALUE!")</f>
        <v>#VALUE!</v>
      </c>
    </row>
    <row r="4857" spans="1:13" ht="15.75" customHeight="1">
      <c r="A4857" s="1">
        <v>4685</v>
      </c>
      <c r="B4857" s="3">
        <v>4686</v>
      </c>
      <c r="C4857" s="3" t="s">
        <v>12594</v>
      </c>
      <c r="D4857" s="3">
        <v>0.1597849016914058</v>
      </c>
      <c r="E4857" s="3">
        <v>0.21797461208304381</v>
      </c>
      <c r="F4857" s="3">
        <v>0.54761904761904767</v>
      </c>
      <c r="G4857" s="3">
        <v>9.5238095238095233E-2</v>
      </c>
      <c r="H4857" s="3">
        <v>0.14285714285714279</v>
      </c>
      <c r="I4857" s="3">
        <v>0.30952380952380948</v>
      </c>
      <c r="J4857" s="3">
        <v>2.681469511043447E-2</v>
      </c>
      <c r="K4857" s="3">
        <v>4484.5999999999976</v>
      </c>
      <c r="L4857" s="3" t="s">
        <v>18494</v>
      </c>
      <c r="M4857" s="8" t="str">
        <f ca="1">IFERROR(__xludf.DUMMYFUNCTION("REGEXREPLACE(F4687,""\D"", """")"),"#VALUE!")</f>
        <v>#VALUE!</v>
      </c>
    </row>
    <row r="4858" spans="1:13" ht="15.75" customHeight="1">
      <c r="A4858" s="1">
        <v>4686</v>
      </c>
      <c r="B4858" s="3">
        <v>4687</v>
      </c>
      <c r="C4858" s="3" t="s">
        <v>12596</v>
      </c>
      <c r="D4858" s="3">
        <v>0.15134508827463311</v>
      </c>
      <c r="E4858" s="3">
        <v>0.1802654949943388</v>
      </c>
      <c r="F4858" s="3">
        <v>0.62686567164179108</v>
      </c>
      <c r="G4858" s="3">
        <v>8.45771144278607E-2</v>
      </c>
      <c r="H4858" s="3">
        <v>0.11940298507462691</v>
      </c>
      <c r="I4858" s="3">
        <v>0.25870646766169147</v>
      </c>
      <c r="J4858" s="3">
        <v>2.8477756672091369E-2</v>
      </c>
      <c r="K4858" s="3">
        <v>21566.799999999981</v>
      </c>
      <c r="L4858" s="3" t="s">
        <v>18495</v>
      </c>
      <c r="M4858" s="8" t="str">
        <f ca="1">IFERROR(__xludf.DUMMYFUNCTION("REGEXREPLACE(F4688,""\D"", """")"),"#VALUE!")</f>
        <v>#VALUE!</v>
      </c>
    </row>
    <row r="4859" spans="1:13" ht="15.75" customHeight="1">
      <c r="A4859" s="1">
        <v>4688</v>
      </c>
      <c r="B4859" s="3">
        <v>4689</v>
      </c>
      <c r="C4859" s="3" t="s">
        <v>12602</v>
      </c>
      <c r="D4859" s="3">
        <v>0.14224705980124419</v>
      </c>
      <c r="E4859" s="3">
        <v>0.23666109053993239</v>
      </c>
      <c r="F4859" s="3">
        <v>0.625</v>
      </c>
      <c r="G4859" s="3">
        <v>9.375E-2</v>
      </c>
      <c r="H4859" s="3">
        <v>0.1116071428571429</v>
      </c>
      <c r="I4859" s="3">
        <v>0.2544642857142857</v>
      </c>
      <c r="J4859" s="3">
        <v>2.7420737348030671E-2</v>
      </c>
      <c r="K4859" s="3">
        <v>24679.39999999998</v>
      </c>
      <c r="L4859" s="3" t="s">
        <v>18497</v>
      </c>
      <c r="M4859" s="8" t="str">
        <f ca="1">IFERROR(__xludf.DUMMYFUNCTION("REGEXREPLACE(F4690,""\D"", """")"),"#VALUE!")</f>
        <v>#VALUE!</v>
      </c>
    </row>
    <row r="4860" spans="1:13" ht="15.75" customHeight="1">
      <c r="A4860" s="1">
        <v>4690</v>
      </c>
      <c r="B4860" s="3">
        <v>4691</v>
      </c>
      <c r="C4860" s="3" t="s">
        <v>12608</v>
      </c>
      <c r="D4860" s="3">
        <v>0.15400542427332631</v>
      </c>
      <c r="E4860" s="3">
        <v>0.24158406740732871</v>
      </c>
      <c r="F4860" s="3">
        <v>0.64335664335664333</v>
      </c>
      <c r="G4860" s="3">
        <v>0.14685314685314679</v>
      </c>
      <c r="H4860" s="3">
        <v>0.11888111888111889</v>
      </c>
      <c r="I4860" s="3">
        <v>0.2937062937062937</v>
      </c>
      <c r="J4860" s="3">
        <v>3.8064561906001187E-2</v>
      </c>
      <c r="K4860" s="3">
        <v>16326.500000000029</v>
      </c>
      <c r="L4860" s="3" t="s">
        <v>18499</v>
      </c>
      <c r="M4860" s="8" t="str">
        <f ca="1">IFERROR(__xludf.DUMMYFUNCTION("REGEXREPLACE(F4692,""\D"", """")"),"#VALUE!")</f>
        <v>#VALUE!</v>
      </c>
    </row>
    <row r="4861" spans="1:13" ht="15.75" customHeight="1">
      <c r="A4861" s="1">
        <v>4692</v>
      </c>
      <c r="B4861" s="3">
        <v>4693</v>
      </c>
      <c r="C4861" s="3" t="s">
        <v>12614</v>
      </c>
      <c r="D4861" s="3">
        <v>0.16776291607224469</v>
      </c>
      <c r="E4861" s="3">
        <v>0.21359062760174771</v>
      </c>
      <c r="F4861" s="3">
        <v>0.63855421686746983</v>
      </c>
      <c r="G4861" s="3">
        <v>0.1144578313253012</v>
      </c>
      <c r="H4861" s="3">
        <v>0.1204819277108434</v>
      </c>
      <c r="I4861" s="3">
        <v>0.27710843373493982</v>
      </c>
      <c r="J4861" s="3">
        <v>3.8127575060720058E-2</v>
      </c>
      <c r="K4861" s="3">
        <v>36493.999999999818</v>
      </c>
      <c r="L4861" s="3" t="s">
        <v>18501</v>
      </c>
      <c r="M4861" s="8" t="str">
        <f ca="1">IFERROR(__xludf.DUMMYFUNCTION("REGEXREPLACE(F4694,""\D"", """")"),"#VALUE!")</f>
        <v>#VALUE!</v>
      </c>
    </row>
    <row r="4862" spans="1:13" ht="15.75" customHeight="1">
      <c r="A4862" s="1">
        <v>4693</v>
      </c>
      <c r="B4862" s="3">
        <v>4694</v>
      </c>
      <c r="C4862" s="3" t="s">
        <v>12617</v>
      </c>
      <c r="D4862" s="3">
        <v>0.18884863826755999</v>
      </c>
      <c r="E4862" s="3">
        <v>0.1455668897733062</v>
      </c>
      <c r="F4862" s="3">
        <v>0.62352941176470589</v>
      </c>
      <c r="G4862" s="3">
        <v>0.1029411764705882</v>
      </c>
      <c r="H4862" s="3">
        <v>0.12941176470588239</v>
      </c>
      <c r="I4862" s="3">
        <v>0.28823529411764698</v>
      </c>
      <c r="J4862" s="3">
        <v>4.2206285514800553E-2</v>
      </c>
      <c r="K4862" s="3">
        <v>37909.999999999811</v>
      </c>
      <c r="L4862" s="3" t="s">
        <v>18502</v>
      </c>
      <c r="M4862" s="8" t="str">
        <f ca="1">IFERROR(__xludf.DUMMYFUNCTION("REGEXREPLACE(F4695,""\D"", """")"),"#VALUE!")</f>
        <v>#VALUE!</v>
      </c>
    </row>
    <row r="4863" spans="1:13" ht="15.75" customHeight="1">
      <c r="A4863" s="1">
        <v>4695</v>
      </c>
      <c r="B4863" s="3">
        <v>4696</v>
      </c>
      <c r="C4863" s="3" t="s">
        <v>12623</v>
      </c>
      <c r="D4863" s="3">
        <v>0.20271742134306611</v>
      </c>
      <c r="E4863" s="3">
        <v>0.49102857146848661</v>
      </c>
      <c r="F4863" s="3">
        <v>0.52475247524752477</v>
      </c>
      <c r="G4863" s="3">
        <v>0.1089108910891089</v>
      </c>
      <c r="H4863" s="3">
        <v>7.2607260726072612E-2</v>
      </c>
      <c r="I4863" s="3">
        <v>0.20132013201320129</v>
      </c>
      <c r="J4863" s="3">
        <v>3.4412506200299231E-2</v>
      </c>
      <c r="K4863" s="3">
        <v>34078.999999999891</v>
      </c>
      <c r="L4863" s="3" t="s">
        <v>18504</v>
      </c>
      <c r="M4863" s="8" t="str">
        <f ca="1">IFERROR(__xludf.DUMMYFUNCTION("REGEXREPLACE(F4697,""\D"", """")"),"#VALUE!")</f>
        <v>#VALUE!</v>
      </c>
    </row>
    <row r="4864" spans="1:13" ht="15.75" customHeight="1">
      <c r="A4864" s="1">
        <v>4696</v>
      </c>
      <c r="B4864" s="3">
        <v>4697</v>
      </c>
      <c r="C4864" s="3" t="s">
        <v>12626</v>
      </c>
      <c r="D4864" s="3">
        <v>0.24447213409496199</v>
      </c>
      <c r="E4864" s="3">
        <v>0.1318853774429487</v>
      </c>
      <c r="F4864" s="3">
        <v>0.60683760683760679</v>
      </c>
      <c r="G4864" s="3">
        <v>0.13675213675213679</v>
      </c>
      <c r="H4864" s="3">
        <v>0.1495726495726496</v>
      </c>
      <c r="I4864" s="3">
        <v>0.34188034188034189</v>
      </c>
      <c r="J4864" s="3">
        <v>6.7512932953889049E-2</v>
      </c>
      <c r="K4864" s="3">
        <v>26297.799999999981</v>
      </c>
      <c r="L4864" s="3" t="s">
        <v>18505</v>
      </c>
      <c r="M4864" s="8" t="str">
        <f ca="1">IFERROR(__xludf.DUMMYFUNCTION("REGEXREPLACE(F4698,""\D"", """")"),"#VALUE!")</f>
        <v>#VALUE!</v>
      </c>
    </row>
    <row r="4865" spans="1:13" ht="15.75" customHeight="1">
      <c r="A4865" s="1">
        <v>4697</v>
      </c>
      <c r="B4865" s="3">
        <v>4698</v>
      </c>
      <c r="C4865" s="3" t="s">
        <v>12629</v>
      </c>
      <c r="D4865" s="3">
        <v>0.16891510580157201</v>
      </c>
      <c r="E4865" s="3">
        <v>0.33345082121199621</v>
      </c>
      <c r="F4865" s="3">
        <v>0.52691218130311612</v>
      </c>
      <c r="G4865" s="3">
        <v>7.9320113314447591E-2</v>
      </c>
      <c r="H4865" s="3">
        <v>9.6317280453257784E-2</v>
      </c>
      <c r="I4865" s="3">
        <v>0.21246458923512751</v>
      </c>
      <c r="J4865" s="3">
        <v>2.823434566592475E-2</v>
      </c>
      <c r="K4865" s="3">
        <v>39355.399999999761</v>
      </c>
      <c r="L4865" s="3" t="s">
        <v>18506</v>
      </c>
      <c r="M4865" s="8" t="str">
        <f ca="1">IFERROR(__xludf.DUMMYFUNCTION("REGEXREPLACE(F4699,""\D"", """")"),"#VALUE!")</f>
        <v>#VALUE!</v>
      </c>
    </row>
    <row r="4866" spans="1:13" ht="15.75" customHeight="1">
      <c r="A4866" s="1">
        <v>4698</v>
      </c>
      <c r="B4866" s="3">
        <v>4699</v>
      </c>
      <c r="C4866" s="3" t="s">
        <v>12631</v>
      </c>
      <c r="D4866" s="3">
        <v>0.19838483272227861</v>
      </c>
      <c r="E4866" s="3">
        <v>0.1087787762303311</v>
      </c>
      <c r="F4866" s="3">
        <v>0.53697749196141475</v>
      </c>
      <c r="G4866" s="3">
        <v>0.12861736334405141</v>
      </c>
      <c r="H4866" s="3">
        <v>0.12861736334405141</v>
      </c>
      <c r="I4866" s="3">
        <v>0.31511254019292612</v>
      </c>
      <c r="J4866" s="3">
        <v>4.9486301765917652E-2</v>
      </c>
      <c r="K4866" s="3">
        <v>36170.49999999984</v>
      </c>
      <c r="L4866" s="3" t="s">
        <v>18507</v>
      </c>
      <c r="M4866" s="8" t="str">
        <f ca="1">IFERROR(__xludf.DUMMYFUNCTION("REGEXREPLACE(F4700,""\D"", """")"),"#VALUE!")</f>
        <v>#VALUE!</v>
      </c>
    </row>
    <row r="4867" spans="1:13" ht="15.75" customHeight="1">
      <c r="A4867" s="1">
        <v>4699</v>
      </c>
      <c r="B4867" s="3">
        <v>4700</v>
      </c>
      <c r="C4867" s="3" t="s">
        <v>12633</v>
      </c>
      <c r="D4867" s="3">
        <v>0.22012805010530789</v>
      </c>
      <c r="E4867" s="3">
        <v>0.19255064224691729</v>
      </c>
      <c r="F4867" s="3">
        <v>0.60289855072463772</v>
      </c>
      <c r="G4867" s="3">
        <v>8.9855072463768115E-2</v>
      </c>
      <c r="H4867" s="3">
        <v>0.10144927536231881</v>
      </c>
      <c r="I4867" s="3">
        <v>0.25217391304347819</v>
      </c>
      <c r="J4867" s="3">
        <v>4.0316467721613583E-2</v>
      </c>
      <c r="K4867" s="3">
        <v>37918.799999999777</v>
      </c>
      <c r="L4867" s="3" t="s">
        <v>18508</v>
      </c>
      <c r="M4867" s="8" t="str">
        <f ca="1">IFERROR(__xludf.DUMMYFUNCTION("REGEXREPLACE(F4701,""\D"", """")"),"#VALUE!")</f>
        <v>#VALUE!</v>
      </c>
    </row>
    <row r="4868" spans="1:13" ht="15.75" customHeight="1">
      <c r="A4868" s="1">
        <v>4701</v>
      </c>
      <c r="B4868" s="3">
        <v>4702</v>
      </c>
      <c r="C4868" s="3" t="s">
        <v>12638</v>
      </c>
      <c r="D4868" s="3">
        <v>0.1486836990876873</v>
      </c>
      <c r="E4868" s="3">
        <v>0.25298506534047838</v>
      </c>
      <c r="F4868" s="3">
        <v>0.63571428571428568</v>
      </c>
      <c r="G4868" s="3">
        <v>9.285714285714286E-2</v>
      </c>
      <c r="H4868" s="3">
        <v>0.1107142857142857</v>
      </c>
      <c r="I4868" s="3">
        <v>0.26071428571428568</v>
      </c>
      <c r="J4868" s="3">
        <v>2.8753004461630271E-2</v>
      </c>
      <c r="K4868" s="3">
        <v>30492.299999999919</v>
      </c>
      <c r="L4868" s="3" t="s">
        <v>18510</v>
      </c>
      <c r="M4868" s="8" t="str">
        <f ca="1">IFERROR(__xludf.DUMMYFUNCTION("REGEXREPLACE(F4703,""\D"", """")"),"#VALUE!")</f>
        <v>#VALUE!</v>
      </c>
    </row>
    <row r="4869" spans="1:13" ht="15.75" customHeight="1">
      <c r="A4869" s="1">
        <v>4702</v>
      </c>
      <c r="B4869" s="3">
        <v>4703</v>
      </c>
      <c r="C4869" s="3" t="s">
        <v>12641</v>
      </c>
      <c r="D4869" s="3">
        <v>0.15594582176589269</v>
      </c>
      <c r="E4869" s="3">
        <v>0.30516151707759659</v>
      </c>
      <c r="F4869" s="3">
        <v>0.6283783783783784</v>
      </c>
      <c r="G4869" s="3">
        <v>0.1216216216216216</v>
      </c>
      <c r="H4869" s="3">
        <v>0.1081081081081081</v>
      </c>
      <c r="I4869" s="3">
        <v>0.26351351351351349</v>
      </c>
      <c r="J4869" s="3">
        <v>3.3037433256112157E-2</v>
      </c>
      <c r="K4869" s="3">
        <v>16499.20000000003</v>
      </c>
      <c r="L4869" s="3" t="s">
        <v>18511</v>
      </c>
      <c r="M4869" s="8" t="str">
        <f ca="1">IFERROR(__xludf.DUMMYFUNCTION("REGEXREPLACE(F4704,""\D"", """")"),"#VALUE!")</f>
        <v>#VALUE!</v>
      </c>
    </row>
    <row r="4870" spans="1:13" ht="15.75" customHeight="1">
      <c r="A4870" s="1">
        <v>4703</v>
      </c>
      <c r="B4870" s="3">
        <v>4704</v>
      </c>
      <c r="C4870" s="3" t="s">
        <v>12643</v>
      </c>
      <c r="D4870" s="3">
        <v>0.1706536922093746</v>
      </c>
      <c r="E4870" s="3">
        <v>0.52898882540473313</v>
      </c>
      <c r="F4870" s="3">
        <v>0.51384615384615384</v>
      </c>
      <c r="G4870" s="3">
        <v>8.461538461538462E-2</v>
      </c>
      <c r="H4870" s="3">
        <v>5.8461538461538461E-2</v>
      </c>
      <c r="I4870" s="3">
        <v>0.18153846153846151</v>
      </c>
      <c r="J4870" s="3">
        <v>2.3418515308134481E-2</v>
      </c>
      <c r="K4870" s="3">
        <v>72278.699999999648</v>
      </c>
      <c r="L4870" s="3" t="s">
        <v>18512</v>
      </c>
      <c r="M4870" s="8" t="str">
        <f ca="1">IFERROR(__xludf.DUMMYFUNCTION("REGEXREPLACE(F4705,""\D"", """")"),"#VALUE!")</f>
        <v>#VALUE!</v>
      </c>
    </row>
    <row r="4871" spans="1:13" ht="15.75" customHeight="1">
      <c r="A4871" s="1">
        <v>4704</v>
      </c>
      <c r="B4871" s="3">
        <v>4705</v>
      </c>
      <c r="C4871" s="3" t="s">
        <v>12645</v>
      </c>
      <c r="D4871" s="3">
        <v>0.18004758588825251</v>
      </c>
      <c r="E4871" s="3">
        <v>0.54357458068396336</v>
      </c>
      <c r="F4871" s="3">
        <v>0.51141552511415522</v>
      </c>
      <c r="G4871" s="3">
        <v>5.0228310502283102E-2</v>
      </c>
      <c r="H4871" s="3">
        <v>4.1095890410958902E-2</v>
      </c>
      <c r="I4871" s="3">
        <v>0.15068493150684931</v>
      </c>
      <c r="J4871" s="3">
        <v>1.378139712284015E-2</v>
      </c>
      <c r="K4871" s="3">
        <v>22937.099999999991</v>
      </c>
      <c r="L4871" s="3" t="s">
        <v>18513</v>
      </c>
      <c r="M4871" s="8" t="str">
        <f ca="1">IFERROR(__xludf.DUMMYFUNCTION("REGEXREPLACE(F4706,""\D"", """")"),"#VALUE!")</f>
        <v>#VALUE!</v>
      </c>
    </row>
    <row r="4872" spans="1:13" ht="15.75" customHeight="1">
      <c r="A4872" s="1">
        <v>4706</v>
      </c>
      <c r="B4872" s="3">
        <v>4707</v>
      </c>
      <c r="C4872" s="3" t="s">
        <v>12650</v>
      </c>
      <c r="D4872" s="3">
        <v>0.15344310103034139</v>
      </c>
      <c r="E4872" s="3">
        <v>0.22288246092947339</v>
      </c>
      <c r="F4872" s="3">
        <v>0.63812154696132595</v>
      </c>
      <c r="G4872" s="3">
        <v>0.1022099447513812</v>
      </c>
      <c r="H4872" s="3">
        <v>0.1104972375690608</v>
      </c>
      <c r="I4872" s="3">
        <v>0.25690607734806631</v>
      </c>
      <c r="J4872" s="3">
        <v>3.1506495934297871E-2</v>
      </c>
      <c r="K4872" s="3">
        <v>39539.499999999738</v>
      </c>
      <c r="L4872" s="3" t="s">
        <v>18515</v>
      </c>
      <c r="M4872" s="8" t="str">
        <f ca="1">IFERROR(__xludf.DUMMYFUNCTION("REGEXREPLACE(F4708,""\D"", """")"),"#VALUE!")</f>
        <v>#VALUE!</v>
      </c>
    </row>
    <row r="4873" spans="1:13" ht="15.75" customHeight="1">
      <c r="A4873" s="1">
        <v>4708</v>
      </c>
      <c r="B4873" s="3">
        <v>4709</v>
      </c>
      <c r="C4873" s="3" t="s">
        <v>12655</v>
      </c>
      <c r="D4873" s="3">
        <v>0.20599935696429131</v>
      </c>
      <c r="E4873" s="3">
        <v>0.27058038956116581</v>
      </c>
      <c r="F4873" s="3">
        <v>0.64935064935064934</v>
      </c>
      <c r="G4873" s="3">
        <v>7.5324675324675322E-2</v>
      </c>
      <c r="H4873" s="3">
        <v>0.1012987012987013</v>
      </c>
      <c r="I4873" s="3">
        <v>0.23636363636363639</v>
      </c>
      <c r="J4873" s="3">
        <v>3.4617249581973271E-2</v>
      </c>
      <c r="K4873" s="3">
        <v>41275.799999999719</v>
      </c>
      <c r="L4873" s="3" t="s">
        <v>18517</v>
      </c>
      <c r="M4873" s="8" t="str">
        <f ca="1">IFERROR(__xludf.DUMMYFUNCTION("REGEXREPLACE(F4710,""\D"", """")"),"#VALUE!")</f>
        <v>#VALUE!</v>
      </c>
    </row>
    <row r="4874" spans="1:13" ht="15.75" customHeight="1">
      <c r="A4874" s="1">
        <v>4709</v>
      </c>
      <c r="B4874" s="3">
        <v>4710</v>
      </c>
      <c r="C4874" s="3" t="s">
        <v>12658</v>
      </c>
      <c r="D4874" s="3">
        <v>0.1423123443787806</v>
      </c>
      <c r="E4874" s="3">
        <v>0.25767602152399871</v>
      </c>
      <c r="F4874" s="3">
        <v>0.66666666666666663</v>
      </c>
      <c r="G4874" s="3">
        <v>8.3333333333333329E-2</v>
      </c>
      <c r="H4874" s="3">
        <v>0.1388888888888889</v>
      </c>
      <c r="I4874" s="3">
        <v>0.25694444444444442</v>
      </c>
      <c r="J4874" s="3">
        <v>2.8148969522794481E-2</v>
      </c>
      <c r="K4874" s="3">
        <v>15858.200000000021</v>
      </c>
      <c r="L4874" s="3" t="s">
        <v>18518</v>
      </c>
      <c r="M4874" s="8" t="str">
        <f ca="1">IFERROR(__xludf.DUMMYFUNCTION("REGEXREPLACE(F4711,""\D"", """")"),"#VALUE!")</f>
        <v>#VALUE!</v>
      </c>
    </row>
    <row r="4875" spans="1:13" ht="15.75" customHeight="1">
      <c r="A4875" s="1">
        <v>4710</v>
      </c>
      <c r="B4875" s="3">
        <v>4711</v>
      </c>
      <c r="C4875" s="3" t="s">
        <v>12661</v>
      </c>
      <c r="D4875" s="3">
        <v>0.203033129370773</v>
      </c>
      <c r="E4875" s="3">
        <v>0.19643643197590069</v>
      </c>
      <c r="F4875" s="3">
        <v>0.59313725490196079</v>
      </c>
      <c r="G4875" s="3">
        <v>0.16666666666666671</v>
      </c>
      <c r="H4875" s="3">
        <v>6.8627450980392163E-2</v>
      </c>
      <c r="I4875" s="3">
        <v>0.26960784313725489</v>
      </c>
      <c r="J4875" s="3">
        <v>4.1590021747852417E-2</v>
      </c>
      <c r="K4875" s="3">
        <v>23620.000000000018</v>
      </c>
      <c r="L4875" s="3" t="s">
        <v>18519</v>
      </c>
      <c r="M4875" s="8" t="str">
        <f ca="1">IFERROR(__xludf.DUMMYFUNCTION("REGEXREPLACE(F4712,""\D"", """")"),"#VALUE!")</f>
        <v>#VALUE!</v>
      </c>
    </row>
    <row r="4876" spans="1:13" ht="15.75" customHeight="1">
      <c r="A4876" s="1">
        <v>4711</v>
      </c>
      <c r="B4876" s="3">
        <v>4712</v>
      </c>
      <c r="C4876" s="3" t="s">
        <v>12663</v>
      </c>
      <c r="D4876" s="3">
        <v>0.15877311050845849</v>
      </c>
      <c r="E4876" s="3">
        <v>0.2161078607356117</v>
      </c>
      <c r="F4876" s="3">
        <v>0.62576687116564422</v>
      </c>
      <c r="G4876" s="3">
        <v>0.12883435582822089</v>
      </c>
      <c r="H4876" s="3">
        <v>0.1226993865030675</v>
      </c>
      <c r="I4876" s="3">
        <v>0.30061349693251532</v>
      </c>
      <c r="J4876" s="3">
        <v>3.7507092296413212E-2</v>
      </c>
      <c r="K4876" s="3">
        <v>17996.600000000009</v>
      </c>
      <c r="L4876" s="3" t="s">
        <v>18520</v>
      </c>
      <c r="M4876" s="8" t="str">
        <f ca="1">IFERROR(__xludf.DUMMYFUNCTION("REGEXREPLACE(F4713,""\D"", """")"),"#VALUE!")</f>
        <v>#VALUE!</v>
      </c>
    </row>
    <row r="4877" spans="1:13" ht="15.75" customHeight="1">
      <c r="A4877" s="1">
        <v>4714</v>
      </c>
      <c r="B4877" s="3">
        <v>4715</v>
      </c>
      <c r="C4877" s="3" t="s">
        <v>12672</v>
      </c>
      <c r="D4877" s="3">
        <v>0.15687471941866329</v>
      </c>
      <c r="E4877" s="3">
        <v>0.2305563972035006</v>
      </c>
      <c r="F4877" s="3">
        <v>0.64976958525345618</v>
      </c>
      <c r="G4877" s="3">
        <v>7.8341013824884786E-2</v>
      </c>
      <c r="H4877" s="3">
        <v>9.6774193548387094E-2</v>
      </c>
      <c r="I4877" s="3">
        <v>0.26728110599078342</v>
      </c>
      <c r="J4877" s="3">
        <v>2.532753022741159E-2</v>
      </c>
      <c r="K4877" s="3">
        <v>23787.400000000009</v>
      </c>
      <c r="L4877" s="3" t="s">
        <v>18523</v>
      </c>
      <c r="M4877" s="8" t="str">
        <f ca="1">IFERROR(__xludf.DUMMYFUNCTION("REGEXREPLACE(F4716,""\D"", """")"),"#VALUE!")</f>
        <v>#VALUE!</v>
      </c>
    </row>
    <row r="4878" spans="1:13" ht="15.75" customHeight="1">
      <c r="A4878" s="1">
        <v>4715</v>
      </c>
      <c r="B4878" s="3">
        <v>4716</v>
      </c>
      <c r="C4878" s="3" t="s">
        <v>12674</v>
      </c>
      <c r="D4878" s="3">
        <v>0.17525333427134751</v>
      </c>
      <c r="E4878" s="3">
        <v>0.2248082444866264</v>
      </c>
      <c r="F4878" s="3">
        <v>0.68926553672316382</v>
      </c>
      <c r="G4878" s="3">
        <v>0.13559322033898311</v>
      </c>
      <c r="H4878" s="3">
        <v>0.1129943502824859</v>
      </c>
      <c r="I4878" s="3">
        <v>0.29661016949152541</v>
      </c>
      <c r="J4878" s="3">
        <v>4.2168674105610357E-2</v>
      </c>
      <c r="K4878" s="3">
        <v>39258.49999999976</v>
      </c>
      <c r="L4878" s="3" t="s">
        <v>18524</v>
      </c>
      <c r="M4878" s="8" t="str">
        <f ca="1">IFERROR(__xludf.DUMMYFUNCTION("REGEXREPLACE(F4717,""\D"", """")"),"#VALUE!")</f>
        <v>#VALUE!</v>
      </c>
    </row>
    <row r="4879" spans="1:13" ht="15.75" customHeight="1">
      <c r="A4879" s="1">
        <v>4716</v>
      </c>
      <c r="B4879" s="3">
        <v>4717</v>
      </c>
      <c r="C4879" s="3" t="s">
        <v>12677</v>
      </c>
      <c r="D4879" s="3">
        <v>0.21395223229529031</v>
      </c>
      <c r="E4879" s="3">
        <v>0.21757150407716</v>
      </c>
      <c r="F4879" s="3">
        <v>0.58333333333333337</v>
      </c>
      <c r="G4879" s="3">
        <v>0.12037037037037041</v>
      </c>
      <c r="H4879" s="3">
        <v>0.125</v>
      </c>
      <c r="I4879" s="3">
        <v>0.28703703703703698</v>
      </c>
      <c r="J4879" s="3">
        <v>5.0019057785980418E-2</v>
      </c>
      <c r="K4879" s="3">
        <v>23738.499999999989</v>
      </c>
      <c r="L4879" s="3" t="s">
        <v>18525</v>
      </c>
      <c r="M4879" s="8" t="str">
        <f ca="1">IFERROR(__xludf.DUMMYFUNCTION("REGEXREPLACE(F4718,""\D"", """")"),"#VALUE!")</f>
        <v>#VALUE!</v>
      </c>
    </row>
    <row r="4880" spans="1:13" ht="15.75" customHeight="1">
      <c r="A4880" s="1">
        <v>4718</v>
      </c>
      <c r="B4880" s="3">
        <v>4719</v>
      </c>
      <c r="C4880" s="3" t="s">
        <v>12683</v>
      </c>
      <c r="D4880" s="3">
        <v>0.13880767131089511</v>
      </c>
      <c r="E4880" s="3">
        <v>0.27475320123682129</v>
      </c>
      <c r="F4880" s="3">
        <v>0.60876897133220909</v>
      </c>
      <c r="G4880" s="3">
        <v>9.1062394603709948E-2</v>
      </c>
      <c r="H4880" s="3">
        <v>0.10792580101180441</v>
      </c>
      <c r="I4880" s="3">
        <v>0.2377740303541315</v>
      </c>
      <c r="J4880" s="3">
        <v>2.6916960712764278E-2</v>
      </c>
      <c r="K4880" s="3">
        <v>65120.399999999623</v>
      </c>
      <c r="L4880" s="3" t="s">
        <v>18527</v>
      </c>
      <c r="M4880" s="8" t="str">
        <f ca="1">IFERROR(__xludf.DUMMYFUNCTION("REGEXREPLACE(F4720,""\D"", """")"),"#VALUE!")</f>
        <v>#VALUE!</v>
      </c>
    </row>
    <row r="4881" spans="1:13" ht="15.75" customHeight="1">
      <c r="A4881" s="1">
        <v>4721</v>
      </c>
      <c r="B4881" s="3">
        <v>4722</v>
      </c>
      <c r="C4881" s="3" t="s">
        <v>12692</v>
      </c>
      <c r="D4881" s="3">
        <v>0.17633898604913961</v>
      </c>
      <c r="E4881" s="3">
        <v>0.23531966558899231</v>
      </c>
      <c r="F4881" s="3">
        <v>0.60648148148148151</v>
      </c>
      <c r="G4881" s="3">
        <v>8.3333333333333329E-2</v>
      </c>
      <c r="H4881" s="3">
        <v>0.1018518518518518</v>
      </c>
      <c r="I4881" s="3">
        <v>0.23148148148148151</v>
      </c>
      <c r="J4881" s="3">
        <v>3.027154372935505E-2</v>
      </c>
      <c r="K4881" s="3">
        <v>22830.600000000009</v>
      </c>
      <c r="L4881" s="3" t="s">
        <v>18530</v>
      </c>
      <c r="M4881" s="8" t="str">
        <f ca="1">IFERROR(__xludf.DUMMYFUNCTION("REGEXREPLACE(F4723,""\D"", """")"),"#VALUE!")</f>
        <v>#VALUE!</v>
      </c>
    </row>
    <row r="4882" spans="1:13" ht="15.75" customHeight="1">
      <c r="A4882" s="1">
        <v>4722</v>
      </c>
      <c r="B4882" s="3">
        <v>4723</v>
      </c>
      <c r="C4882" s="3" t="s">
        <v>12694</v>
      </c>
      <c r="D4882" s="3">
        <v>0.15642458959182631</v>
      </c>
      <c r="E4882" s="3">
        <v>0.56019154950051442</v>
      </c>
      <c r="F4882" s="3">
        <v>0.52500000000000002</v>
      </c>
      <c r="G4882" s="3">
        <v>5.6818181818181823E-2</v>
      </c>
      <c r="H4882" s="3">
        <v>0.05</v>
      </c>
      <c r="I4882" s="3">
        <v>0.16818181818181821</v>
      </c>
      <c r="J4882" s="3">
        <v>1.55937502876532E-2</v>
      </c>
      <c r="K4882" s="3">
        <v>47235.799999999588</v>
      </c>
      <c r="L4882" s="3" t="s">
        <v>18531</v>
      </c>
      <c r="M4882" s="8" t="str">
        <f ca="1">IFERROR(__xludf.DUMMYFUNCTION("REGEXREPLACE(F4724,""\D"", """")"),"#VALUE!")</f>
        <v>#VALUE!</v>
      </c>
    </row>
    <row r="4883" spans="1:13" ht="15.75" customHeight="1">
      <c r="A4883" s="1">
        <v>4723</v>
      </c>
      <c r="B4883" s="3">
        <v>4724</v>
      </c>
      <c r="C4883" s="3" t="s">
        <v>12696</v>
      </c>
      <c r="D4883" s="3">
        <v>0.1661034022320117</v>
      </c>
      <c r="E4883" s="3">
        <v>0.39233216613562621</v>
      </c>
      <c r="F4883" s="3">
        <v>0.64974619289340096</v>
      </c>
      <c r="G4883" s="3">
        <v>8.8832487309644673E-2</v>
      </c>
      <c r="H4883" s="3">
        <v>8.3756345177664976E-2</v>
      </c>
      <c r="I4883" s="3">
        <v>0.20304568527918779</v>
      </c>
      <c r="J4883" s="3">
        <v>2.747845968436766E-2</v>
      </c>
      <c r="K4883" s="3">
        <v>40425.999999999687</v>
      </c>
      <c r="L4883" s="3" t="s">
        <v>18532</v>
      </c>
      <c r="M4883" s="8" t="str">
        <f ca="1">IFERROR(__xludf.DUMMYFUNCTION("REGEXREPLACE(F4725,""\D"", """")"),"#VALUE!")</f>
        <v>#VALUE!</v>
      </c>
    </row>
    <row r="4884" spans="1:13" ht="15.75" customHeight="1">
      <c r="A4884" s="1">
        <v>4725</v>
      </c>
      <c r="B4884" s="3">
        <v>4726</v>
      </c>
      <c r="C4884" s="3" t="s">
        <v>12702</v>
      </c>
      <c r="D4884" s="3">
        <v>0.17758323504530629</v>
      </c>
      <c r="E4884" s="3">
        <v>0.20263111773682879</v>
      </c>
      <c r="F4884" s="3">
        <v>0.61570247933884292</v>
      </c>
      <c r="G4884" s="3">
        <v>9.9173553719008267E-2</v>
      </c>
      <c r="H4884" s="3">
        <v>0.11570247933884301</v>
      </c>
      <c r="I4884" s="3">
        <v>0.26446280991735538</v>
      </c>
      <c r="J4884" s="3">
        <v>3.6132167041274678E-2</v>
      </c>
      <c r="K4884" s="3">
        <v>26653.59999999998</v>
      </c>
      <c r="L4884" s="3" t="s">
        <v>18534</v>
      </c>
      <c r="M4884" s="8" t="str">
        <f ca="1">IFERROR(__xludf.DUMMYFUNCTION("REGEXREPLACE(F4727,""\D"", """")"),"#VALUE!")</f>
        <v>#VALUE!</v>
      </c>
    </row>
    <row r="4885" spans="1:13" ht="15.75" customHeight="1">
      <c r="A4885" s="1">
        <v>4726</v>
      </c>
      <c r="B4885" s="3">
        <v>4727</v>
      </c>
      <c r="C4885" s="3" t="s">
        <v>12704</v>
      </c>
      <c r="D4885" s="3">
        <v>0.14117157706145891</v>
      </c>
      <c r="E4885" s="3">
        <v>0.2144464133673078</v>
      </c>
      <c r="F4885" s="3">
        <v>0.6264044943820225</v>
      </c>
      <c r="G4885" s="3">
        <v>0.1151685393258427</v>
      </c>
      <c r="H4885" s="3">
        <v>0.1264044943820225</v>
      </c>
      <c r="I4885" s="3">
        <v>0.28370786516853941</v>
      </c>
      <c r="J4885" s="3">
        <v>3.3080111369923247E-2</v>
      </c>
      <c r="K4885" s="3">
        <v>40337.79999999977</v>
      </c>
      <c r="L4885" s="3" t="s">
        <v>18535</v>
      </c>
      <c r="M4885" s="8" t="str">
        <f ca="1">IFERROR(__xludf.DUMMYFUNCTION("REGEXREPLACE(F4728,""\D"", """")"),"#VALUE!")</f>
        <v>#VALUE!</v>
      </c>
    </row>
    <row r="4886" spans="1:13" ht="15.75" customHeight="1">
      <c r="A4886" s="1">
        <v>4727</v>
      </c>
      <c r="B4886" s="3">
        <v>4728</v>
      </c>
      <c r="C4886" s="3" t="s">
        <v>12707</v>
      </c>
      <c r="D4886" s="3">
        <v>0.1651625182594893</v>
      </c>
      <c r="E4886" s="3">
        <v>0.32591839106212811</v>
      </c>
      <c r="F4886" s="3">
        <v>0.63245823389021483</v>
      </c>
      <c r="G4886" s="3">
        <v>7.8758949880668255E-2</v>
      </c>
      <c r="H4886" s="3">
        <v>8.1145584725536998E-2</v>
      </c>
      <c r="I4886" s="3">
        <v>0.22911694510739861</v>
      </c>
      <c r="J4886" s="3">
        <v>2.5282599998964209E-2</v>
      </c>
      <c r="K4886" s="3">
        <v>45114.399999999638</v>
      </c>
      <c r="L4886" s="3" t="s">
        <v>18536</v>
      </c>
      <c r="M4886" s="8" t="str">
        <f ca="1">IFERROR(__xludf.DUMMYFUNCTION("REGEXREPLACE(F4729,""\D"", """")"),"#VALUE!")</f>
        <v>#VALUE!</v>
      </c>
    </row>
    <row r="4887" spans="1:13" ht="15.75" customHeight="1">
      <c r="A4887" s="1">
        <v>4731</v>
      </c>
      <c r="B4887" s="3">
        <v>4732</v>
      </c>
      <c r="C4887" s="3" t="s">
        <v>12719</v>
      </c>
      <c r="D4887" s="3">
        <v>0.1574258102721133</v>
      </c>
      <c r="E4887" s="3">
        <v>0.45958479213613512</v>
      </c>
      <c r="F4887" s="3">
        <v>0.62962962962962965</v>
      </c>
      <c r="G4887" s="3">
        <v>8.1481481481481488E-2</v>
      </c>
      <c r="H4887" s="3">
        <v>6.6666666666666666E-2</v>
      </c>
      <c r="I4887" s="3">
        <v>0.17037037037037039</v>
      </c>
      <c r="J4887" s="3">
        <v>1.9778355955398629E-2</v>
      </c>
      <c r="K4887" s="3">
        <v>14739.400000000031</v>
      </c>
      <c r="L4887" s="3" t="s">
        <v>18540</v>
      </c>
      <c r="M4887" s="8" t="str">
        <f ca="1">IFERROR(__xludf.DUMMYFUNCTION("REGEXREPLACE(F4733,""\D"", """")"),"#VALUE!")</f>
        <v>#VALUE!</v>
      </c>
    </row>
    <row r="4888" spans="1:13" ht="15.75" customHeight="1">
      <c r="A4888" s="1">
        <v>4732</v>
      </c>
      <c r="B4888" s="3">
        <v>4733</v>
      </c>
      <c r="C4888" s="3" t="s">
        <v>12721</v>
      </c>
      <c r="D4888" s="3">
        <v>0.23683164645013191</v>
      </c>
      <c r="E4888" s="3">
        <v>0.39313340429768318</v>
      </c>
      <c r="F4888" s="3">
        <v>0.61202185792349728</v>
      </c>
      <c r="G4888" s="3">
        <v>0.1202185792349727</v>
      </c>
      <c r="H4888" s="3">
        <v>7.1038251366120214E-2</v>
      </c>
      <c r="I4888" s="3">
        <v>0.21311475409836059</v>
      </c>
      <c r="J4888" s="3">
        <v>4.0597232786657299E-2</v>
      </c>
      <c r="K4888" s="3">
        <v>20566.5</v>
      </c>
      <c r="L4888" s="3" t="s">
        <v>18541</v>
      </c>
      <c r="M4888" s="8" t="str">
        <f ca="1">IFERROR(__xludf.DUMMYFUNCTION("REGEXREPLACE(F4734,""\D"", """")"),"#VALUE!")</f>
        <v>#VALUE!</v>
      </c>
    </row>
    <row r="4889" spans="1:13" ht="15.75" customHeight="1">
      <c r="A4889" s="1">
        <v>4733</v>
      </c>
      <c r="B4889" s="3">
        <v>4734</v>
      </c>
      <c r="C4889" s="3" t="s">
        <v>12723</v>
      </c>
      <c r="D4889" s="3">
        <v>0.20402884386110001</v>
      </c>
      <c r="E4889" s="3">
        <v>0.24795606327539471</v>
      </c>
      <c r="F4889" s="3">
        <v>0.58712121212121215</v>
      </c>
      <c r="G4889" s="3">
        <v>9.8484848484848481E-2</v>
      </c>
      <c r="H4889" s="3">
        <v>0.1136363636363636</v>
      </c>
      <c r="I4889" s="3">
        <v>0.26893939393939392</v>
      </c>
      <c r="J4889" s="3">
        <v>4.1147136151465091E-2</v>
      </c>
      <c r="K4889" s="3">
        <v>30319.99999999996</v>
      </c>
      <c r="L4889" s="3" t="s">
        <v>18542</v>
      </c>
      <c r="M4889" s="8" t="str">
        <f ca="1">IFERROR(__xludf.DUMMYFUNCTION("REGEXREPLACE(F4735,""\D"", """")"),"#VALUE!")</f>
        <v>#VALUE!</v>
      </c>
    </row>
    <row r="4890" spans="1:13" ht="15.75" customHeight="1">
      <c r="A4890" s="1">
        <v>4734</v>
      </c>
      <c r="B4890" s="3">
        <v>4735</v>
      </c>
      <c r="C4890" s="3" t="s">
        <v>12726</v>
      </c>
      <c r="D4890" s="3">
        <v>0.18020145982272509</v>
      </c>
      <c r="E4890" s="3">
        <v>0.19223285433486381</v>
      </c>
      <c r="F4890" s="3">
        <v>0.61898395721925137</v>
      </c>
      <c r="G4890" s="3">
        <v>0.11631016042780749</v>
      </c>
      <c r="H4890" s="3">
        <v>0.13770053475935831</v>
      </c>
      <c r="I4890" s="3">
        <v>0.29411764705882348</v>
      </c>
      <c r="J4890" s="3">
        <v>4.5025722887439647E-2</v>
      </c>
      <c r="K4890" s="3">
        <v>83576.699999999808</v>
      </c>
      <c r="L4890" s="3" t="s">
        <v>18543</v>
      </c>
      <c r="M4890" s="8" t="str">
        <f ca="1">IFERROR(__xludf.DUMMYFUNCTION("REGEXREPLACE(F4736,""\D"", """")"),"#VALUE!")</f>
        <v>#VALUE!</v>
      </c>
    </row>
    <row r="4891" spans="1:13" ht="15.75" customHeight="1">
      <c r="A4891" s="1">
        <v>4737</v>
      </c>
      <c r="B4891" s="3">
        <v>4738</v>
      </c>
      <c r="C4891" s="3" t="s">
        <v>12735</v>
      </c>
      <c r="D4891" s="3">
        <v>0.2497793788134719</v>
      </c>
      <c r="E4891" s="3">
        <v>0.27407102645737658</v>
      </c>
      <c r="F4891" s="3">
        <v>0.52577319587628868</v>
      </c>
      <c r="G4891" s="3">
        <v>7.2164948453608241E-2</v>
      </c>
      <c r="H4891" s="3">
        <v>7.2164948453608241E-2</v>
      </c>
      <c r="I4891" s="3">
        <v>0.2061855670103093</v>
      </c>
      <c r="J4891" s="3">
        <v>2.8229117967897791E-2</v>
      </c>
      <c r="K4891" s="3">
        <v>10348.50000000002</v>
      </c>
      <c r="L4891" s="3" t="s">
        <v>18546</v>
      </c>
      <c r="M4891" s="8" t="str">
        <f ca="1">IFERROR(__xludf.DUMMYFUNCTION("REGEXREPLACE(F4739,""\D"", """")"),"#VALUE!")</f>
        <v>#VALUE!</v>
      </c>
    </row>
    <row r="4892" spans="1:13" ht="15.75" customHeight="1">
      <c r="A4892" s="1">
        <v>4739</v>
      </c>
      <c r="B4892" s="3">
        <v>4740</v>
      </c>
      <c r="C4892" s="3" t="s">
        <v>12740</v>
      </c>
      <c r="D4892" s="3">
        <v>0.20847599784624399</v>
      </c>
      <c r="E4892" s="3">
        <v>0.1570679524830344</v>
      </c>
      <c r="F4892" s="3">
        <v>0.5831578947368421</v>
      </c>
      <c r="G4892" s="3">
        <v>0.10947368421052631</v>
      </c>
      <c r="H4892" s="3">
        <v>0.12842105263157891</v>
      </c>
      <c r="I4892" s="3">
        <v>0.29473684210526307</v>
      </c>
      <c r="J4892" s="3">
        <v>4.8348411549686367E-2</v>
      </c>
      <c r="K4892" s="3">
        <v>56132.599999999467</v>
      </c>
      <c r="L4892" s="3" t="s">
        <v>18548</v>
      </c>
      <c r="M4892" s="8" t="str">
        <f ca="1">IFERROR(__xludf.DUMMYFUNCTION("REGEXREPLACE(F4741,""\D"", """")"),"#VALUE!")</f>
        <v>#VALUE!</v>
      </c>
    </row>
    <row r="4893" spans="1:13" ht="15.75" customHeight="1">
      <c r="A4893" s="1">
        <v>4740</v>
      </c>
      <c r="B4893" s="3">
        <v>4741</v>
      </c>
      <c r="C4893" s="3" t="s">
        <v>12743</v>
      </c>
      <c r="D4893" s="3">
        <v>0.1558122448002357</v>
      </c>
      <c r="E4893" s="3">
        <v>0.19549386656789799</v>
      </c>
      <c r="F4893" s="3">
        <v>0.62012987012987009</v>
      </c>
      <c r="G4893" s="3">
        <v>9.0909090909090912E-2</v>
      </c>
      <c r="H4893" s="3">
        <v>9.4155844155844159E-2</v>
      </c>
      <c r="I4893" s="3">
        <v>0.25324675324675322</v>
      </c>
      <c r="J4893" s="3">
        <v>2.7439712290747181E-2</v>
      </c>
      <c r="K4893" s="3">
        <v>34281.899999999849</v>
      </c>
      <c r="L4893" s="3" t="s">
        <v>18549</v>
      </c>
      <c r="M4893" s="8" t="str">
        <f ca="1">IFERROR(__xludf.DUMMYFUNCTION("REGEXREPLACE(F4742,""\D"", """")"),"#VALUE!")</f>
        <v>#VALUE!</v>
      </c>
    </row>
    <row r="4894" spans="1:13" ht="15.75" customHeight="1">
      <c r="A4894" s="1">
        <v>4742</v>
      </c>
      <c r="B4894" s="3">
        <v>4743</v>
      </c>
      <c r="C4894" s="3" t="s">
        <v>12749</v>
      </c>
      <c r="D4894" s="3">
        <v>0.16653907992650771</v>
      </c>
      <c r="E4894" s="3">
        <v>0.20703243392872331</v>
      </c>
      <c r="F4894" s="3">
        <v>0.61682242990654201</v>
      </c>
      <c r="G4894" s="3">
        <v>0.1098130841121495</v>
      </c>
      <c r="H4894" s="3">
        <v>0.1121495327102804</v>
      </c>
      <c r="I4894" s="3">
        <v>0.27336448598130841</v>
      </c>
      <c r="J4894" s="3">
        <v>3.596245431619334E-2</v>
      </c>
      <c r="K4894" s="3">
        <v>48052.399999999623</v>
      </c>
      <c r="L4894" s="3" t="s">
        <v>18551</v>
      </c>
      <c r="M4894" s="8" t="str">
        <f ca="1">IFERROR(__xludf.DUMMYFUNCTION("REGEXREPLACE(F4744,""\D"", """")"),"#VALUE!")</f>
        <v>#VALUE!</v>
      </c>
    </row>
    <row r="4895" spans="1:13" ht="15.75" customHeight="1">
      <c r="A4895" s="1">
        <v>4746</v>
      </c>
      <c r="B4895" s="3">
        <v>4747</v>
      </c>
      <c r="C4895" s="3" t="s">
        <v>12760</v>
      </c>
      <c r="D4895" s="3">
        <v>0.25534452350074582</v>
      </c>
      <c r="E4895" s="3">
        <v>0.73476696054856694</v>
      </c>
      <c r="F4895" s="3">
        <v>0.52709359605911332</v>
      </c>
      <c r="G4895" s="3">
        <v>5.6650246305418719E-2</v>
      </c>
      <c r="H4895" s="3">
        <v>2.7093596059113299E-2</v>
      </c>
      <c r="I4895" s="3">
        <v>0.13300492610837439</v>
      </c>
      <c r="J4895" s="3">
        <v>1.8945422068550079E-2</v>
      </c>
      <c r="K4895" s="3">
        <v>42077.599999999678</v>
      </c>
      <c r="L4895" s="3" t="s">
        <v>18555</v>
      </c>
      <c r="M4895" s="8" t="str">
        <f ca="1">IFERROR(__xludf.DUMMYFUNCTION("REGEXREPLACE(F4748,""\D"", """")"),"#VALUE!")</f>
        <v>#VALUE!</v>
      </c>
    </row>
    <row r="4896" spans="1:13" ht="15.75" customHeight="1">
      <c r="A4896" s="1">
        <v>4747</v>
      </c>
      <c r="B4896" s="3">
        <v>4748</v>
      </c>
      <c r="C4896" s="3" t="s">
        <v>12763</v>
      </c>
      <c r="D4896" s="3">
        <v>0.12361060309260891</v>
      </c>
      <c r="E4896" s="3">
        <v>0.39305228407351323</v>
      </c>
      <c r="F4896" s="3">
        <v>0.51361161524500909</v>
      </c>
      <c r="G4896" s="3">
        <v>9.2558983666061703E-2</v>
      </c>
      <c r="H4896" s="3">
        <v>6.5335753176043551E-2</v>
      </c>
      <c r="I4896" s="3">
        <v>0.21234119782214159</v>
      </c>
      <c r="J4896" s="3">
        <v>1.8694413502345041E-2</v>
      </c>
      <c r="K4896" s="3">
        <v>61955.199999999502</v>
      </c>
      <c r="L4896" s="3" t="s">
        <v>18556</v>
      </c>
      <c r="M4896" s="8" t="str">
        <f ca="1">IFERROR(__xludf.DUMMYFUNCTION("REGEXREPLACE(F4749,""\D"", """")"),"#VALUE!")</f>
        <v>#VALUE!</v>
      </c>
    </row>
    <row r="4897" spans="1:13" ht="15.75" customHeight="1">
      <c r="A4897" s="1">
        <v>4748</v>
      </c>
      <c r="B4897" s="3">
        <v>4749</v>
      </c>
      <c r="C4897" s="3" t="s">
        <v>12765</v>
      </c>
      <c r="D4897" s="3">
        <v>0.1743314654949627</v>
      </c>
      <c r="E4897" s="3">
        <v>0.188317382913848</v>
      </c>
      <c r="F4897" s="3">
        <v>0.62333333333333329</v>
      </c>
      <c r="G4897" s="3">
        <v>0.1066666666666667</v>
      </c>
      <c r="H4897" s="3">
        <v>0.12</v>
      </c>
      <c r="I4897" s="3">
        <v>0.27666666666666673</v>
      </c>
      <c r="J4897" s="3">
        <v>3.7962769226325653E-2</v>
      </c>
      <c r="K4897" s="3">
        <v>33444.499999999862</v>
      </c>
      <c r="L4897" s="3" t="s">
        <v>18557</v>
      </c>
      <c r="M4897" s="8" t="str">
        <f ca="1">IFERROR(__xludf.DUMMYFUNCTION("REGEXREPLACE(F4750,""\D"", """")"),"#VALUE!")</f>
        <v>#VALUE!</v>
      </c>
    </row>
    <row r="4898" spans="1:13" ht="15.75" customHeight="1">
      <c r="A4898" s="1">
        <v>4750</v>
      </c>
      <c r="B4898" s="3">
        <v>4751</v>
      </c>
      <c r="C4898" s="3" t="s">
        <v>12770</v>
      </c>
      <c r="D4898" s="3">
        <v>0.20403352496494981</v>
      </c>
      <c r="E4898" s="3">
        <v>0.26924232039411389</v>
      </c>
      <c r="F4898" s="3">
        <v>0.64907651715039583</v>
      </c>
      <c r="G4898" s="3">
        <v>9.2348284960422161E-2</v>
      </c>
      <c r="H4898" s="3">
        <v>0.108179419525066</v>
      </c>
      <c r="I4898" s="3">
        <v>0.24538258575197891</v>
      </c>
      <c r="J4898" s="3">
        <v>3.9371570703628962E-2</v>
      </c>
      <c r="K4898" s="3">
        <v>41257.299999999719</v>
      </c>
      <c r="L4898" s="3" t="s">
        <v>18559</v>
      </c>
      <c r="M4898" s="8" t="str">
        <f ca="1">IFERROR(__xludf.DUMMYFUNCTION("REGEXREPLACE(F4752,""\D"", """")"),"#VALUE!")</f>
        <v>#VALUE!</v>
      </c>
    </row>
    <row r="4899" spans="1:13" ht="15.75" customHeight="1">
      <c r="A4899" s="1">
        <v>4751</v>
      </c>
      <c r="B4899" s="3">
        <v>4752</v>
      </c>
      <c r="C4899" s="3" t="s">
        <v>12773</v>
      </c>
      <c r="D4899" s="3">
        <v>0.197402801673037</v>
      </c>
      <c r="E4899" s="3">
        <v>0.1752009304102545</v>
      </c>
      <c r="F4899" s="3">
        <v>0.65055762081784385</v>
      </c>
      <c r="G4899" s="3">
        <v>0.1115241635687732</v>
      </c>
      <c r="H4899" s="3">
        <v>0.1189591078066914</v>
      </c>
      <c r="I4899" s="3">
        <v>0.2899628252788104</v>
      </c>
      <c r="J4899" s="3">
        <v>4.3604292659151223E-2</v>
      </c>
      <c r="K4899" s="3">
        <v>29968.099999999951</v>
      </c>
      <c r="L4899" s="3" t="s">
        <v>18560</v>
      </c>
      <c r="M4899" s="8" t="str">
        <f ca="1">IFERROR(__xludf.DUMMYFUNCTION("REGEXREPLACE(F4753,""\D"", """")"),"#VALUE!")</f>
        <v>#VALUE!</v>
      </c>
    </row>
    <row r="4900" spans="1:13" ht="15.75" customHeight="1">
      <c r="A4900" s="1">
        <v>4752</v>
      </c>
      <c r="B4900" s="3">
        <v>4753</v>
      </c>
      <c r="C4900" s="3" t="s">
        <v>12776</v>
      </c>
      <c r="D4900" s="3">
        <v>0.12608129200850929</v>
      </c>
      <c r="E4900" s="3">
        <v>0.53898360910029108</v>
      </c>
      <c r="F4900" s="3">
        <v>0.52707581227436828</v>
      </c>
      <c r="G4900" s="3">
        <v>6.8592057761732855E-2</v>
      </c>
      <c r="H4900" s="3">
        <v>5.4151624548736461E-2</v>
      </c>
      <c r="I4900" s="3">
        <v>0.16245487364620939</v>
      </c>
      <c r="J4900" s="3">
        <v>1.403795523055245E-2</v>
      </c>
      <c r="K4900" s="3">
        <v>30173.899999999951</v>
      </c>
      <c r="L4900" s="3" t="s">
        <v>18561</v>
      </c>
      <c r="M4900" s="8" t="str">
        <f ca="1">IFERROR(__xludf.DUMMYFUNCTION("REGEXREPLACE(F4754,""\D"", """")"),"#VALUE!")</f>
        <v>#VALUE!</v>
      </c>
    </row>
    <row r="4901" spans="1:13" ht="15.75" customHeight="1">
      <c r="A4901" s="1">
        <v>4753</v>
      </c>
      <c r="B4901" s="3">
        <v>4754</v>
      </c>
      <c r="C4901" s="3" t="s">
        <v>12778</v>
      </c>
      <c r="D4901" s="3">
        <v>0.1923530662233926</v>
      </c>
      <c r="E4901" s="3">
        <v>0.26448859835749428</v>
      </c>
      <c r="F4901" s="3">
        <v>0.62598425196850394</v>
      </c>
      <c r="G4901" s="3">
        <v>9.8425196850393706E-2</v>
      </c>
      <c r="H4901" s="3">
        <v>9.055118110236221E-2</v>
      </c>
      <c r="I4901" s="3">
        <v>0.24409448818897639</v>
      </c>
      <c r="J4901" s="3">
        <v>3.4248540140373977E-2</v>
      </c>
      <c r="K4901" s="3">
        <v>27284.999999999989</v>
      </c>
      <c r="L4901" s="3" t="s">
        <v>18562</v>
      </c>
      <c r="M4901" s="8" t="str">
        <f ca="1">IFERROR(__xludf.DUMMYFUNCTION("REGEXREPLACE(F4755,""\D"", """")"),"#VALUE!")</f>
        <v>#VALUE!</v>
      </c>
    </row>
    <row r="4902" spans="1:13" ht="15.75" customHeight="1">
      <c r="A4902" s="1">
        <v>4754</v>
      </c>
      <c r="B4902" s="3">
        <v>4755</v>
      </c>
      <c r="C4902" s="3" t="s">
        <v>12781</v>
      </c>
      <c r="D4902" s="3">
        <v>0.1648967242842774</v>
      </c>
      <c r="E4902" s="3">
        <v>0.17137082146003771</v>
      </c>
      <c r="F4902" s="3">
        <v>0.61596958174904948</v>
      </c>
      <c r="G4902" s="3">
        <v>0.1102661596958175</v>
      </c>
      <c r="H4902" s="3">
        <v>9.5057034220532313E-2</v>
      </c>
      <c r="I4902" s="3">
        <v>0.26615969581749049</v>
      </c>
      <c r="J4902" s="3">
        <v>3.210780521037062E-2</v>
      </c>
      <c r="K4902" s="3">
        <v>28803.199999999979</v>
      </c>
      <c r="L4902" s="3" t="s">
        <v>18563</v>
      </c>
      <c r="M4902" s="8" t="str">
        <f ca="1">IFERROR(__xludf.DUMMYFUNCTION("REGEXREPLACE(F4756,""\D"", """")"),"#VALUE!")</f>
        <v>#VALUE!</v>
      </c>
    </row>
    <row r="4903" spans="1:13" ht="15.75" customHeight="1">
      <c r="A4903" s="1">
        <v>4755</v>
      </c>
      <c r="B4903" s="3">
        <v>4756</v>
      </c>
      <c r="C4903" s="3" t="s">
        <v>12783</v>
      </c>
      <c r="D4903" s="3">
        <v>0.20193957956738831</v>
      </c>
      <c r="E4903" s="3">
        <v>0.36877642096588109</v>
      </c>
      <c r="F4903" s="3">
        <v>0.56973293768545996</v>
      </c>
      <c r="G4903" s="3">
        <v>8.3086053412462904E-2</v>
      </c>
      <c r="H4903" s="3">
        <v>0.1127596439169139</v>
      </c>
      <c r="I4903" s="3">
        <v>0.22551928783382791</v>
      </c>
      <c r="J4903" s="3">
        <v>3.7574989780462129E-2</v>
      </c>
      <c r="K4903" s="3">
        <v>37120.199999999801</v>
      </c>
      <c r="L4903" s="3" t="s">
        <v>18564</v>
      </c>
      <c r="M4903" s="8" t="str">
        <f ca="1">IFERROR(__xludf.DUMMYFUNCTION("REGEXREPLACE(F4757,""\D"", """")"),"#VALUE!")</f>
        <v>#VALUE!</v>
      </c>
    </row>
    <row r="4904" spans="1:13" ht="15.75" customHeight="1">
      <c r="A4904" s="1">
        <v>4756</v>
      </c>
      <c r="B4904" s="3">
        <v>4757</v>
      </c>
      <c r="C4904" s="3" t="s">
        <v>12785</v>
      </c>
      <c r="D4904" s="3">
        <v>0.14789854284631501</v>
      </c>
      <c r="E4904" s="3">
        <v>0.72569388846822136</v>
      </c>
      <c r="F4904" s="3">
        <v>0.47142857142857142</v>
      </c>
      <c r="G4904" s="3">
        <v>5.1020408163265307E-2</v>
      </c>
      <c r="H4904" s="3">
        <v>4.0816326530612242E-2</v>
      </c>
      <c r="I4904" s="3">
        <v>0.13673469387755099</v>
      </c>
      <c r="J4904" s="3">
        <v>1.259767435036239E-2</v>
      </c>
      <c r="K4904" s="3">
        <v>53465.399999999492</v>
      </c>
      <c r="L4904" s="3" t="s">
        <v>18565</v>
      </c>
      <c r="M4904" s="8" t="str">
        <f ca="1">IFERROR(__xludf.DUMMYFUNCTION("REGEXREPLACE(F4758,""\D"", """")"),"#VALUE!")</f>
        <v>#VALUE!</v>
      </c>
    </row>
    <row r="4905" spans="1:13" ht="15.75" customHeight="1">
      <c r="A4905" s="1">
        <v>4757</v>
      </c>
      <c r="B4905" s="3">
        <v>4758</v>
      </c>
      <c r="C4905" s="3" t="s">
        <v>12787</v>
      </c>
      <c r="D4905" s="3">
        <v>0.20790607057920271</v>
      </c>
      <c r="E4905" s="3">
        <v>0.1816365667584878</v>
      </c>
      <c r="F4905" s="3">
        <v>0.66</v>
      </c>
      <c r="G4905" s="3">
        <v>0.124</v>
      </c>
      <c r="H4905" s="3">
        <v>0.13200000000000001</v>
      </c>
      <c r="I4905" s="3">
        <v>0.316</v>
      </c>
      <c r="J4905" s="3">
        <v>5.1170401038306113E-2</v>
      </c>
      <c r="K4905" s="3">
        <v>26848.199999999972</v>
      </c>
      <c r="L4905" s="3" t="s">
        <v>18566</v>
      </c>
      <c r="M4905" s="8" t="str">
        <f ca="1">IFERROR(__xludf.DUMMYFUNCTION("REGEXREPLACE(F4759,""\D"", """")"),"#VALUE!")</f>
        <v>#VALUE!</v>
      </c>
    </row>
    <row r="4906" spans="1:13" ht="15.75" customHeight="1">
      <c r="A4906" s="1">
        <v>4759</v>
      </c>
      <c r="B4906" s="3">
        <v>4760</v>
      </c>
      <c r="C4906" s="3" t="s">
        <v>12792</v>
      </c>
      <c r="D4906" s="3">
        <v>0.28038559906975841</v>
      </c>
      <c r="E4906" s="3">
        <v>0.22270123808339209</v>
      </c>
      <c r="F4906" s="3">
        <v>0.63063063063063063</v>
      </c>
      <c r="G4906" s="3">
        <v>0.1621621621621622</v>
      </c>
      <c r="H4906" s="3">
        <v>8.1081081081081086E-2</v>
      </c>
      <c r="I4906" s="3">
        <v>0.27027027027027029</v>
      </c>
      <c r="J4906" s="3">
        <v>5.8111581392236468E-2</v>
      </c>
      <c r="K4906" s="3">
        <v>12468.500000000029</v>
      </c>
      <c r="L4906" s="3" t="s">
        <v>18568</v>
      </c>
      <c r="M4906" s="8" t="str">
        <f ca="1">IFERROR(__xludf.DUMMYFUNCTION("REGEXREPLACE(F4761,""\D"", """")"),"#VALUE!")</f>
        <v>#VALUE!</v>
      </c>
    </row>
    <row r="4907" spans="1:13" ht="15.75" customHeight="1">
      <c r="A4907" s="1">
        <v>4760</v>
      </c>
      <c r="B4907" s="3">
        <v>4761</v>
      </c>
      <c r="C4907" s="3" t="s">
        <v>12794</v>
      </c>
      <c r="D4907" s="3">
        <v>0.17425893800283959</v>
      </c>
      <c r="E4907" s="3">
        <v>0.12726217623331729</v>
      </c>
      <c r="F4907" s="3">
        <v>0.60946745562130178</v>
      </c>
      <c r="G4907" s="3">
        <v>0.14792899408284019</v>
      </c>
      <c r="H4907" s="3">
        <v>0.1893491124260355</v>
      </c>
      <c r="I4907" s="3">
        <v>0.378698224852071</v>
      </c>
      <c r="J4907" s="3">
        <v>5.6016432631929243E-2</v>
      </c>
      <c r="K4907" s="3">
        <v>19480.50000000004</v>
      </c>
      <c r="L4907" s="3" t="s">
        <v>18569</v>
      </c>
      <c r="M4907" s="8" t="str">
        <f ca="1">IFERROR(__xludf.DUMMYFUNCTION("REGEXREPLACE(F4762,""\D"", """")"),"#VALUE!")</f>
        <v>#VALUE!</v>
      </c>
    </row>
    <row r="4908" spans="1:13" ht="15.75" customHeight="1">
      <c r="A4908" s="1">
        <v>4761</v>
      </c>
      <c r="B4908" s="3">
        <v>4762</v>
      </c>
      <c r="C4908" s="3" t="s">
        <v>12796</v>
      </c>
      <c r="D4908" s="3">
        <v>0.19375426368438581</v>
      </c>
      <c r="E4908" s="3">
        <v>0.2349645036079995</v>
      </c>
      <c r="F4908" s="3">
        <v>0.5446808510638298</v>
      </c>
      <c r="G4908" s="3">
        <v>0.1106382978723404</v>
      </c>
      <c r="H4908" s="3">
        <v>8.5106382978723402E-2</v>
      </c>
      <c r="I4908" s="3">
        <v>0.25106382978723402</v>
      </c>
      <c r="J4908" s="3">
        <v>3.5431543886145979E-2</v>
      </c>
      <c r="K4908" s="3">
        <v>26738.399999999991</v>
      </c>
      <c r="L4908" s="3" t="s">
        <v>18570</v>
      </c>
      <c r="M4908" s="8" t="str">
        <f ca="1">IFERROR(__xludf.DUMMYFUNCTION("REGEXREPLACE(F4763,""\D"", """")"),"#VALUE!")</f>
        <v>#VALUE!</v>
      </c>
    </row>
    <row r="4909" spans="1:13" ht="15.75" customHeight="1">
      <c r="A4909" s="1">
        <v>4762</v>
      </c>
      <c r="B4909" s="3">
        <v>4763</v>
      </c>
      <c r="C4909" s="3" t="s">
        <v>12798</v>
      </c>
      <c r="D4909" s="3">
        <v>0.1950300416264189</v>
      </c>
      <c r="E4909" s="3">
        <v>0.21875254453353971</v>
      </c>
      <c r="F4909" s="3">
        <v>0.62295081967213117</v>
      </c>
      <c r="G4909" s="3">
        <v>9.8360655737704916E-2</v>
      </c>
      <c r="H4909" s="3">
        <v>0.18032786885245899</v>
      </c>
      <c r="I4909" s="3">
        <v>0.32786885245901642</v>
      </c>
      <c r="J4909" s="3">
        <v>4.7941799936456482E-2</v>
      </c>
      <c r="K4909" s="3">
        <v>14082.500000000029</v>
      </c>
      <c r="L4909" s="3" t="s">
        <v>18571</v>
      </c>
      <c r="M4909" s="8" t="str">
        <f ca="1">IFERROR(__xludf.DUMMYFUNCTION("REGEXREPLACE(F4764,""\D"", """")"),"#VALUE!")</f>
        <v>#VALUE!</v>
      </c>
    </row>
    <row r="4910" spans="1:13" ht="15.75" customHeight="1">
      <c r="A4910" s="1">
        <v>4770</v>
      </c>
      <c r="B4910" s="3">
        <v>4771</v>
      </c>
      <c r="C4910" s="3" t="s">
        <v>12822</v>
      </c>
      <c r="D4910" s="3">
        <v>0.2171743780145389</v>
      </c>
      <c r="E4910" s="3">
        <v>0.87009827747641544</v>
      </c>
      <c r="F4910" s="3">
        <v>0.45559845559845558</v>
      </c>
      <c r="G4910" s="3">
        <v>4.633204633204633E-2</v>
      </c>
      <c r="H4910" s="3">
        <v>5.4054054054054057E-2</v>
      </c>
      <c r="I4910" s="3">
        <v>0.1081081081081081</v>
      </c>
      <c r="J4910" s="3">
        <v>1.913538136242434E-2</v>
      </c>
      <c r="K4910" s="3">
        <v>28258.699999999979</v>
      </c>
      <c r="L4910" s="3" t="s">
        <v>18579</v>
      </c>
      <c r="M4910" s="8" t="str">
        <f ca="1">IFERROR(__xludf.DUMMYFUNCTION("REGEXREPLACE(F4772,""\D"", """")"),"#VALUE!")</f>
        <v>#VALUE!</v>
      </c>
    </row>
    <row r="4911" spans="1:13" ht="15.75" customHeight="1">
      <c r="A4911" s="1">
        <v>4771</v>
      </c>
      <c r="B4911" s="3">
        <v>4772</v>
      </c>
      <c r="C4911" s="3" t="s">
        <v>12824</v>
      </c>
      <c r="D4911" s="3">
        <v>0.23639623383115119</v>
      </c>
      <c r="E4911" s="3">
        <v>0.1871620084210423</v>
      </c>
      <c r="F4911" s="3">
        <v>0.61803713527851456</v>
      </c>
      <c r="G4911" s="3">
        <v>9.8143236074270557E-2</v>
      </c>
      <c r="H4911" s="3">
        <v>0.1193633952254642</v>
      </c>
      <c r="I4911" s="3">
        <v>0.259946949602122</v>
      </c>
      <c r="J4911" s="3">
        <v>4.9574865484602743E-2</v>
      </c>
      <c r="K4911" s="3">
        <v>40714.499999999724</v>
      </c>
      <c r="L4911" s="3" t="s">
        <v>18580</v>
      </c>
      <c r="M4911" s="8" t="str">
        <f ca="1">IFERROR(__xludf.DUMMYFUNCTION("REGEXREPLACE(F4773,""\D"", """")"),"#VALUE!")</f>
        <v>#VALUE!</v>
      </c>
    </row>
    <row r="4912" spans="1:13" ht="15.75" customHeight="1">
      <c r="A4912" s="1">
        <v>4772</v>
      </c>
      <c r="B4912" s="3">
        <v>4773</v>
      </c>
      <c r="C4912" s="3" t="s">
        <v>12827</v>
      </c>
      <c r="D4912" s="3">
        <v>0.14303034532921871</v>
      </c>
      <c r="E4912" s="3">
        <v>0.25833306670662082</v>
      </c>
      <c r="F4912" s="3">
        <v>0.60752688172043012</v>
      </c>
      <c r="G4912" s="3">
        <v>9.9462365591397844E-2</v>
      </c>
      <c r="H4912" s="3">
        <v>0.1102150537634409</v>
      </c>
      <c r="I4912" s="3">
        <v>0.23655913978494619</v>
      </c>
      <c r="J4912" s="3">
        <v>2.8944404847182369E-2</v>
      </c>
      <c r="K4912" s="3">
        <v>40148.49999999976</v>
      </c>
      <c r="L4912" s="3" t="s">
        <v>18581</v>
      </c>
      <c r="M4912" s="8" t="str">
        <f ca="1">IFERROR(__xludf.DUMMYFUNCTION("REGEXREPLACE(F4774,""\D"", """")"),"#VALUE!")</f>
        <v>#VALUE!</v>
      </c>
    </row>
    <row r="4913" spans="1:13" ht="15.75" customHeight="1">
      <c r="A4913" s="1">
        <v>4774</v>
      </c>
      <c r="B4913" s="3">
        <v>4775</v>
      </c>
      <c r="C4913" s="3" t="s">
        <v>12832</v>
      </c>
      <c r="D4913" s="3">
        <v>0.17737231086187311</v>
      </c>
      <c r="E4913" s="3">
        <v>0.1905360180156469</v>
      </c>
      <c r="F4913" s="3">
        <v>0.60377358490566035</v>
      </c>
      <c r="G4913" s="3">
        <v>0.1006289308176101</v>
      </c>
      <c r="H4913" s="3">
        <v>0.13364779874213839</v>
      </c>
      <c r="I4913" s="3">
        <v>0.27672955974842772</v>
      </c>
      <c r="J4913" s="3">
        <v>4.0469046478228278E-2</v>
      </c>
      <c r="K4913" s="3">
        <v>72444.099999999686</v>
      </c>
      <c r="L4913" s="3" t="s">
        <v>18583</v>
      </c>
      <c r="M4913" s="8" t="str">
        <f ca="1">IFERROR(__xludf.DUMMYFUNCTION("REGEXREPLACE(F4776,""\D"", """")"),"#VALUE!")</f>
        <v>#VALUE!</v>
      </c>
    </row>
    <row r="4914" spans="1:13" ht="15.75" customHeight="1">
      <c r="A4914" s="1">
        <v>4775</v>
      </c>
      <c r="B4914" s="3">
        <v>4776</v>
      </c>
      <c r="C4914" s="3" t="s">
        <v>12835</v>
      </c>
      <c r="D4914" s="3">
        <v>9.2187440815517094E-2</v>
      </c>
      <c r="E4914" s="3">
        <v>0.12497739286939551</v>
      </c>
      <c r="F4914" s="3">
        <v>0.625</v>
      </c>
      <c r="G4914" s="3">
        <v>0.18055555555555561</v>
      </c>
      <c r="H4914" s="3">
        <v>0.15277777777777779</v>
      </c>
      <c r="I4914" s="3">
        <v>0.375</v>
      </c>
      <c r="J4914" s="3">
        <v>2.778375261642646E-2</v>
      </c>
      <c r="K4914" s="3">
        <v>8235.5000000000073</v>
      </c>
      <c r="L4914" s="3" t="s">
        <v>18584</v>
      </c>
      <c r="M4914" s="8" t="str">
        <f ca="1">IFERROR(__xludf.DUMMYFUNCTION("REGEXREPLACE(F4777,""\D"", """")"),"#VALUE!")</f>
        <v>#VALUE!</v>
      </c>
    </row>
    <row r="4915" spans="1:13" ht="15.75" customHeight="1">
      <c r="A4915" s="1">
        <v>4777</v>
      </c>
      <c r="B4915" s="3">
        <v>4778</v>
      </c>
      <c r="C4915" s="3" t="s">
        <v>12841</v>
      </c>
      <c r="D4915" s="3">
        <v>0.17972340551287619</v>
      </c>
      <c r="E4915" s="3">
        <v>0.32951996119974458</v>
      </c>
      <c r="F4915" s="3">
        <v>0.65182186234817818</v>
      </c>
      <c r="G4915" s="3">
        <v>8.0971659919028341E-2</v>
      </c>
      <c r="H4915" s="3">
        <v>9.3117408906882596E-2</v>
      </c>
      <c r="I4915" s="3">
        <v>0.2105263157894737</v>
      </c>
      <c r="J4915" s="3">
        <v>2.9187312596175529E-2</v>
      </c>
      <c r="K4915" s="3">
        <v>26372.69999999999</v>
      </c>
      <c r="L4915" s="3" t="s">
        <v>18586</v>
      </c>
      <c r="M4915" s="8" t="str">
        <f ca="1">IFERROR(__xludf.DUMMYFUNCTION("REGEXREPLACE(F4779,""\D"", """")"),"#VALUE!")</f>
        <v>#VALUE!</v>
      </c>
    </row>
    <row r="4916" spans="1:13" ht="15.75" customHeight="1">
      <c r="A4916" s="1">
        <v>4778</v>
      </c>
      <c r="B4916" s="3">
        <v>4779</v>
      </c>
      <c r="C4916" s="3" t="s">
        <v>12843</v>
      </c>
      <c r="D4916" s="3">
        <v>0.1187989787664481</v>
      </c>
      <c r="E4916" s="3">
        <v>0.13716935971167621</v>
      </c>
      <c r="F4916" s="3">
        <v>0.56140350877192979</v>
      </c>
      <c r="G4916" s="3">
        <v>0.17543859649122809</v>
      </c>
      <c r="H4916" s="3">
        <v>8.771929824561403E-2</v>
      </c>
      <c r="I4916" s="3">
        <v>0.2982456140350877</v>
      </c>
      <c r="J4916" s="3">
        <v>2.4033434003163441E-2</v>
      </c>
      <c r="K4916" s="3">
        <v>6772.199999999998</v>
      </c>
      <c r="L4916" s="3" t="s">
        <v>18587</v>
      </c>
      <c r="M4916" s="8" t="str">
        <f ca="1">IFERROR(__xludf.DUMMYFUNCTION("REGEXREPLACE(F4780,""\D"", """")"),"#VALUE!")</f>
        <v>#VALUE!</v>
      </c>
    </row>
    <row r="4917" spans="1:13" ht="15.75" customHeight="1">
      <c r="A4917" s="1">
        <v>4779</v>
      </c>
      <c r="B4917" s="3">
        <v>4780</v>
      </c>
      <c r="C4917" s="3" t="s">
        <v>12845</v>
      </c>
      <c r="D4917" s="3">
        <v>0.13989659678708019</v>
      </c>
      <c r="E4917" s="3">
        <v>0.1623052048899318</v>
      </c>
      <c r="F4917" s="3">
        <v>0.62637362637362637</v>
      </c>
      <c r="G4917" s="3">
        <v>9.8901098901098897E-2</v>
      </c>
      <c r="H4917" s="3">
        <v>0.12087912087912089</v>
      </c>
      <c r="I4917" s="3">
        <v>0.25274725274725268</v>
      </c>
      <c r="J4917" s="3">
        <v>2.6469757637439219E-2</v>
      </c>
      <c r="K4917" s="3">
        <v>9768.1000000000167</v>
      </c>
      <c r="L4917" s="3" t="s">
        <v>18588</v>
      </c>
      <c r="M4917" s="8" t="str">
        <f ca="1">IFERROR(__xludf.DUMMYFUNCTION("REGEXREPLACE(F4781,""\D"", """")"),"#VALUE!")</f>
        <v>#VALUE!</v>
      </c>
    </row>
    <row r="4918" spans="1:13" ht="15.75" customHeight="1">
      <c r="A4918" s="1">
        <v>4780</v>
      </c>
      <c r="B4918" s="3">
        <v>4781</v>
      </c>
      <c r="C4918" s="3" t="s">
        <v>12847</v>
      </c>
      <c r="D4918" s="3">
        <v>0.17585660181673801</v>
      </c>
      <c r="E4918" s="3">
        <v>0.2327473705505822</v>
      </c>
      <c r="F4918" s="3">
        <v>0.58850574712643677</v>
      </c>
      <c r="G4918" s="3">
        <v>9.6551724137931033E-2</v>
      </c>
      <c r="H4918" s="3">
        <v>0.1126436781609195</v>
      </c>
      <c r="I4918" s="3">
        <v>0.25057471264367809</v>
      </c>
      <c r="J4918" s="3">
        <v>3.5633182075183803E-2</v>
      </c>
      <c r="K4918" s="3">
        <v>47658.699999999619</v>
      </c>
      <c r="L4918" s="3" t="s">
        <v>18589</v>
      </c>
      <c r="M4918" s="8" t="str">
        <f ca="1">IFERROR(__xludf.DUMMYFUNCTION("REGEXREPLACE(F4782,""\D"", """")"),"#VALUE!")</f>
        <v>#VALUE!</v>
      </c>
    </row>
    <row r="4919" spans="1:13" ht="15.75" customHeight="1">
      <c r="A4919" s="1">
        <v>4781</v>
      </c>
      <c r="B4919" s="3">
        <v>4782</v>
      </c>
      <c r="C4919" s="3" t="s">
        <v>12850</v>
      </c>
      <c r="D4919" s="3">
        <v>0.121103965324971</v>
      </c>
      <c r="E4919" s="3">
        <v>0.44450355082977339</v>
      </c>
      <c r="F4919" s="3">
        <v>0.52</v>
      </c>
      <c r="G4919" s="3">
        <v>5.5555555555555552E-2</v>
      </c>
      <c r="H4919" s="3">
        <v>5.1111111111111107E-2</v>
      </c>
      <c r="I4919" s="3">
        <v>0.17555555555555549</v>
      </c>
      <c r="J4919" s="3">
        <v>1.2079804515172069E-2</v>
      </c>
      <c r="K4919" s="3">
        <v>48692.399999999558</v>
      </c>
      <c r="L4919" s="3" t="s">
        <v>18590</v>
      </c>
      <c r="M4919" s="8" t="str">
        <f ca="1">IFERROR(__xludf.DUMMYFUNCTION("REGEXREPLACE(F4783,""\D"", """")"),"#VALUE!")</f>
        <v>#VALUE!</v>
      </c>
    </row>
    <row r="4920" spans="1:13" ht="15.75" customHeight="1">
      <c r="A4920" s="1">
        <v>4783</v>
      </c>
      <c r="B4920" s="3">
        <v>4784</v>
      </c>
      <c r="C4920" s="3" t="s">
        <v>12855</v>
      </c>
      <c r="D4920" s="3">
        <v>0.18191724950900459</v>
      </c>
      <c r="E4920" s="3">
        <v>0.51006274084028369</v>
      </c>
      <c r="F4920" s="3">
        <v>0.52754237288135597</v>
      </c>
      <c r="G4920" s="3">
        <v>6.7796610169491525E-2</v>
      </c>
      <c r="H4920" s="3">
        <v>4.8728813559322043E-2</v>
      </c>
      <c r="I4920" s="3">
        <v>0.1673728813559322</v>
      </c>
      <c r="J4920" s="3">
        <v>1.9890881349692049E-2</v>
      </c>
      <c r="K4920" s="3">
        <v>50928.499999999527</v>
      </c>
      <c r="L4920" s="3" t="s">
        <v>18592</v>
      </c>
      <c r="M4920" s="8" t="str">
        <f ca="1">IFERROR(__xludf.DUMMYFUNCTION("REGEXREPLACE(F4785,""\D"", """")"),"#VALUE!")</f>
        <v>#VALUE!</v>
      </c>
    </row>
    <row r="4921" spans="1:13" ht="15.75" customHeight="1">
      <c r="A4921" s="1">
        <v>4785</v>
      </c>
      <c r="B4921" s="3">
        <v>4786</v>
      </c>
      <c r="C4921" s="3" t="s">
        <v>12861</v>
      </c>
      <c r="D4921" s="3">
        <v>0.19500495628094361</v>
      </c>
      <c r="E4921" s="3">
        <v>0.27722059294467211</v>
      </c>
      <c r="F4921" s="3">
        <v>0.57982261640798227</v>
      </c>
      <c r="G4921" s="3">
        <v>9.6452328159645231E-2</v>
      </c>
      <c r="H4921" s="3">
        <v>0.1075388026607539</v>
      </c>
      <c r="I4921" s="3">
        <v>0.2494456762749446</v>
      </c>
      <c r="J4921" s="3">
        <v>3.9160475095737321E-2</v>
      </c>
      <c r="K4921" s="3">
        <v>99966.000000000087</v>
      </c>
      <c r="L4921" s="3" t="s">
        <v>18594</v>
      </c>
      <c r="M4921" s="8" t="str">
        <f ca="1">IFERROR(__xludf.DUMMYFUNCTION("REGEXREPLACE(F4787,""\D"", """")"),"#VALUE!")</f>
        <v>#VALUE!</v>
      </c>
    </row>
    <row r="4922" spans="1:13" ht="15.75" customHeight="1">
      <c r="A4922" s="1">
        <v>4786</v>
      </c>
      <c r="B4922" s="3">
        <v>4787</v>
      </c>
      <c r="C4922" s="3" t="s">
        <v>12864</v>
      </c>
      <c r="D4922" s="3">
        <v>0.14420582665450271</v>
      </c>
      <c r="E4922" s="3">
        <v>0.35989926613552559</v>
      </c>
      <c r="F4922" s="3">
        <v>0.59782608695652173</v>
      </c>
      <c r="G4922" s="3">
        <v>6.1594202898550728E-2</v>
      </c>
      <c r="H4922" s="3">
        <v>0.1123188405797101</v>
      </c>
      <c r="I4922" s="3">
        <v>0.20289855072463769</v>
      </c>
      <c r="J4922" s="3">
        <v>2.2889264490741228E-2</v>
      </c>
      <c r="K4922" s="3">
        <v>30398.39999999994</v>
      </c>
      <c r="L4922" s="3" t="s">
        <v>18595</v>
      </c>
      <c r="M4922" s="8" t="str">
        <f ca="1">IFERROR(__xludf.DUMMYFUNCTION("REGEXREPLACE(F4788,""\D"", """")"),"#VALUE!")</f>
        <v>#VALUE!</v>
      </c>
    </row>
    <row r="4923" spans="1:13" ht="15.75" customHeight="1">
      <c r="A4923" s="1">
        <v>4787</v>
      </c>
      <c r="B4923" s="3">
        <v>4788</v>
      </c>
      <c r="C4923" s="3" t="s">
        <v>12866</v>
      </c>
      <c r="D4923" s="3">
        <v>0.26376985805457231</v>
      </c>
      <c r="E4923" s="3">
        <v>0.28313010769500041</v>
      </c>
      <c r="F4923" s="3">
        <v>0.63380281690140849</v>
      </c>
      <c r="G4923" s="3">
        <v>0.12676056338028169</v>
      </c>
      <c r="H4923" s="3">
        <v>7.0422535211267609E-2</v>
      </c>
      <c r="I4923" s="3">
        <v>0.22535211267605629</v>
      </c>
      <c r="J4923" s="3">
        <v>3.9744196259753881E-2</v>
      </c>
      <c r="K4923" s="3">
        <v>7682.5000000000036</v>
      </c>
      <c r="L4923" s="3" t="s">
        <v>18596</v>
      </c>
      <c r="M4923" s="8" t="str">
        <f ca="1">IFERROR(__xludf.DUMMYFUNCTION("REGEXREPLACE(F4789,""\D"", """")"),"#VALUE!")</f>
        <v>#VALUE!</v>
      </c>
    </row>
    <row r="4924" spans="1:13" ht="15.75" customHeight="1">
      <c r="A4924" s="1">
        <v>4789</v>
      </c>
      <c r="B4924" s="3">
        <v>4790</v>
      </c>
      <c r="C4924" s="3" t="s">
        <v>12871</v>
      </c>
      <c r="D4924" s="3">
        <v>0.15292504214350089</v>
      </c>
      <c r="E4924" s="3">
        <v>0.58382013621746676</v>
      </c>
      <c r="F4924" s="3">
        <v>0.51403887688984884</v>
      </c>
      <c r="G4924" s="3">
        <v>5.183585313174946E-2</v>
      </c>
      <c r="H4924" s="3">
        <v>6.0475161987041039E-2</v>
      </c>
      <c r="I4924" s="3">
        <v>0.15118790496760259</v>
      </c>
      <c r="J4924" s="3">
        <v>1.613845336106761E-2</v>
      </c>
      <c r="K4924" s="3">
        <v>49517.899999999572</v>
      </c>
      <c r="L4924" s="3" t="s">
        <v>18598</v>
      </c>
      <c r="M4924" s="8" t="str">
        <f ca="1">IFERROR(__xludf.DUMMYFUNCTION("REGEXREPLACE(F4791,""\D"", """")"),"#VALUE!")</f>
        <v>#VALUE!</v>
      </c>
    </row>
    <row r="4925" spans="1:13" ht="15.75" customHeight="1">
      <c r="A4925" s="1">
        <v>4790</v>
      </c>
      <c r="B4925" s="3">
        <v>4791</v>
      </c>
      <c r="C4925" s="3" t="s">
        <v>12873</v>
      </c>
      <c r="D4925" s="3">
        <v>0.14694325409274431</v>
      </c>
      <c r="E4925" s="3">
        <v>0.20482324274529701</v>
      </c>
      <c r="F4925" s="3">
        <v>0.62874251497005984</v>
      </c>
      <c r="G4925" s="3">
        <v>9.580838323353294E-2</v>
      </c>
      <c r="H4925" s="3">
        <v>0.1167664670658683</v>
      </c>
      <c r="I4925" s="3">
        <v>0.23952095808383231</v>
      </c>
      <c r="J4925" s="3">
        <v>2.9951976925002729E-2</v>
      </c>
      <c r="K4925" s="3">
        <v>36512.099999999809</v>
      </c>
      <c r="L4925" s="3" t="s">
        <v>18599</v>
      </c>
      <c r="M4925" s="8" t="str">
        <f ca="1">IFERROR(__xludf.DUMMYFUNCTION("REGEXREPLACE(F4792,""\D"", """")"),"#VALUE!")</f>
        <v>#VALUE!</v>
      </c>
    </row>
    <row r="4926" spans="1:13" ht="15.75" customHeight="1">
      <c r="A4926" s="1">
        <v>4791</v>
      </c>
      <c r="B4926" s="3">
        <v>4792</v>
      </c>
      <c r="C4926" s="3" t="s">
        <v>12875</v>
      </c>
      <c r="D4926" s="3">
        <v>0.15141544941792559</v>
      </c>
      <c r="E4926" s="3">
        <v>0.12041386996357099</v>
      </c>
      <c r="F4926" s="3">
        <v>0.61417322834645671</v>
      </c>
      <c r="G4926" s="3">
        <v>0.12598425196850391</v>
      </c>
      <c r="H4926" s="3">
        <v>0.15354330708661421</v>
      </c>
      <c r="I4926" s="3">
        <v>0.34251968503937008</v>
      </c>
      <c r="J4926" s="3">
        <v>4.0703840854319127E-2</v>
      </c>
      <c r="K4926" s="3">
        <v>29363.699999999979</v>
      </c>
      <c r="L4926" s="3" t="s">
        <v>18600</v>
      </c>
      <c r="M4926" s="8" t="str">
        <f ca="1">IFERROR(__xludf.DUMMYFUNCTION("REGEXREPLACE(F4793,""\D"", """")"),"#VALUE!")</f>
        <v>#VALUE!</v>
      </c>
    </row>
    <row r="4927" spans="1:13" ht="15.75" customHeight="1">
      <c r="A4927" s="1">
        <v>4793</v>
      </c>
      <c r="B4927" s="3">
        <v>4794</v>
      </c>
      <c r="C4927" s="3" t="s">
        <v>12880</v>
      </c>
      <c r="D4927" s="3">
        <v>0.1484191070350184</v>
      </c>
      <c r="E4927" s="3">
        <v>0.20036670149078989</v>
      </c>
      <c r="F4927" s="3">
        <v>0.63924050632911389</v>
      </c>
      <c r="G4927" s="3">
        <v>8.2278481012658222E-2</v>
      </c>
      <c r="H4927" s="3">
        <v>0.12658227848101269</v>
      </c>
      <c r="I4927" s="3">
        <v>0.26582278481012661</v>
      </c>
      <c r="J4927" s="3">
        <v>2.7893164897438719E-2</v>
      </c>
      <c r="K4927" s="3">
        <v>17747.800000000021</v>
      </c>
      <c r="L4927" s="3" t="s">
        <v>18602</v>
      </c>
      <c r="M4927" s="8" t="str">
        <f ca="1">IFERROR(__xludf.DUMMYFUNCTION("REGEXREPLACE(F4795,""\D"", """")"),"#VALUE!")</f>
        <v>#VALUE!</v>
      </c>
    </row>
    <row r="4928" spans="1:13" ht="15.75" customHeight="1">
      <c r="A4928" s="1">
        <v>4794</v>
      </c>
      <c r="B4928" s="3">
        <v>4795</v>
      </c>
      <c r="C4928" s="3" t="s">
        <v>12883</v>
      </c>
      <c r="D4928" s="3">
        <v>0.16403615993902321</v>
      </c>
      <c r="E4928" s="3">
        <v>0.2352733697298949</v>
      </c>
      <c r="F4928" s="3">
        <v>0.59898477157360408</v>
      </c>
      <c r="G4928" s="3">
        <v>7.6142131979695438E-2</v>
      </c>
      <c r="H4928" s="3">
        <v>0.1116751269035533</v>
      </c>
      <c r="I4928" s="3">
        <v>0.24365482233502539</v>
      </c>
      <c r="J4928" s="3">
        <v>2.8091614765005251E-2</v>
      </c>
      <c r="K4928" s="3">
        <v>20910.400000000009</v>
      </c>
      <c r="L4928" s="3" t="s">
        <v>18603</v>
      </c>
      <c r="M4928" s="8" t="str">
        <f ca="1">IFERROR(__xludf.DUMMYFUNCTION("REGEXREPLACE(F4796,""\D"", """")"),"#VALUE!")</f>
        <v>#VALUE!</v>
      </c>
    </row>
    <row r="4929" spans="1:13" ht="15.75" customHeight="1">
      <c r="A4929" s="1">
        <v>4795</v>
      </c>
      <c r="B4929" s="3">
        <v>4796</v>
      </c>
      <c r="C4929" s="3" t="s">
        <v>12885</v>
      </c>
      <c r="D4929" s="3">
        <v>0.15569311328593349</v>
      </c>
      <c r="E4929" s="3">
        <v>0.2895230102033774</v>
      </c>
      <c r="F4929" s="3">
        <v>0.58745874587458746</v>
      </c>
      <c r="G4929" s="3">
        <v>8.9108910891089105E-2</v>
      </c>
      <c r="H4929" s="3">
        <v>0.1122112211221122</v>
      </c>
      <c r="I4929" s="3">
        <v>0.2409240924092409</v>
      </c>
      <c r="J4929" s="3">
        <v>2.98001336483905E-2</v>
      </c>
      <c r="K4929" s="3">
        <v>33518.199999999873</v>
      </c>
      <c r="L4929" s="3" t="s">
        <v>18604</v>
      </c>
      <c r="M4929" s="8" t="str">
        <f ca="1">IFERROR(__xludf.DUMMYFUNCTION("REGEXREPLACE(F4797,""\D"", """")"),"#VALUE!")</f>
        <v>#VALUE!</v>
      </c>
    </row>
    <row r="4930" spans="1:13" ht="15.75" customHeight="1">
      <c r="A4930" s="1">
        <v>4796</v>
      </c>
      <c r="B4930" s="3">
        <v>4797</v>
      </c>
      <c r="C4930" s="3" t="s">
        <v>12887</v>
      </c>
      <c r="D4930" s="3">
        <v>0.18222084232018049</v>
      </c>
      <c r="E4930" s="3">
        <v>0.69253760629061079</v>
      </c>
      <c r="F4930" s="3">
        <v>0.53303964757709255</v>
      </c>
      <c r="G4930" s="3">
        <v>5.9471365638766517E-2</v>
      </c>
      <c r="H4930" s="3">
        <v>3.083700440528634E-2</v>
      </c>
      <c r="I4930" s="3">
        <v>0.13656387665198241</v>
      </c>
      <c r="J4930" s="3">
        <v>1.4897021054825439E-2</v>
      </c>
      <c r="K4930" s="3">
        <v>48552.599999999577</v>
      </c>
      <c r="L4930" s="3" t="s">
        <v>18605</v>
      </c>
      <c r="M4930" s="8" t="str">
        <f ca="1">IFERROR(__xludf.DUMMYFUNCTION("REGEXREPLACE(F4798,""\D"", """")"),"#VALUE!")</f>
        <v>#VALUE!</v>
      </c>
    </row>
    <row r="4931" spans="1:13" ht="15.75" customHeight="1">
      <c r="A4931" s="1">
        <v>4802</v>
      </c>
      <c r="B4931" s="3">
        <v>4803</v>
      </c>
      <c r="C4931" s="3" t="s">
        <v>12905</v>
      </c>
      <c r="D4931" s="3">
        <v>0.16161086518312889</v>
      </c>
      <c r="E4931" s="3">
        <v>0.27350670431315588</v>
      </c>
      <c r="F4931" s="3">
        <v>0.61029411764705888</v>
      </c>
      <c r="G4931" s="3">
        <v>8.8235294117647065E-2</v>
      </c>
      <c r="H4931" s="3">
        <v>0.12867647058823531</v>
      </c>
      <c r="I4931" s="3">
        <v>0.25367647058823528</v>
      </c>
      <c r="J4931" s="3">
        <v>3.2975022818702453E-2</v>
      </c>
      <c r="K4931" s="3">
        <v>30378.799999999959</v>
      </c>
      <c r="L4931" s="3" t="s">
        <v>18611</v>
      </c>
      <c r="M4931" s="8" t="str">
        <f ca="1">IFERROR(__xludf.DUMMYFUNCTION("REGEXREPLACE(F4804,""\D"", """")"),"#VALUE!")</f>
        <v>#VALUE!</v>
      </c>
    </row>
    <row r="4932" spans="1:13" ht="15.75" customHeight="1">
      <c r="A4932" s="1">
        <v>4804</v>
      </c>
      <c r="B4932" s="3">
        <v>4805</v>
      </c>
      <c r="C4932" s="3" t="s">
        <v>12911</v>
      </c>
      <c r="D4932" s="3">
        <v>0.1879314200813185</v>
      </c>
      <c r="E4932" s="3">
        <v>0.28438207659906217</v>
      </c>
      <c r="F4932" s="3">
        <v>0.56164383561643838</v>
      </c>
      <c r="G4932" s="3">
        <v>0.15068493150684931</v>
      </c>
      <c r="H4932" s="3">
        <v>0.12328767123287671</v>
      </c>
      <c r="I4932" s="3">
        <v>0.30136986301369861</v>
      </c>
      <c r="J4932" s="3">
        <v>4.4842459642913779E-2</v>
      </c>
      <c r="K4932" s="3">
        <v>8307.9000000000033</v>
      </c>
      <c r="L4932" s="3" t="s">
        <v>18613</v>
      </c>
      <c r="M4932" s="8" t="str">
        <f ca="1">IFERROR(__xludf.DUMMYFUNCTION("REGEXREPLACE(F4806,""\D"", """")"),"#VALUE!")</f>
        <v>#VALUE!</v>
      </c>
    </row>
    <row r="4933" spans="1:13" ht="15.75" customHeight="1">
      <c r="A4933" s="1">
        <v>4805</v>
      </c>
      <c r="B4933" s="3">
        <v>4806</v>
      </c>
      <c r="C4933" s="3" t="s">
        <v>12913</v>
      </c>
      <c r="D4933" s="3">
        <v>0.18243911448152561</v>
      </c>
      <c r="E4933" s="3">
        <v>0.28222270636101848</v>
      </c>
      <c r="F4933" s="3">
        <v>0.60946745562130178</v>
      </c>
      <c r="G4933" s="3">
        <v>9.4674556213017749E-2</v>
      </c>
      <c r="H4933" s="3">
        <v>8.2840236686390539E-2</v>
      </c>
      <c r="I4933" s="3">
        <v>0.2248520710059172</v>
      </c>
      <c r="J4933" s="3">
        <v>2.9287320024419049E-2</v>
      </c>
      <c r="K4933" s="3">
        <v>18457.100000000009</v>
      </c>
      <c r="L4933" s="3" t="s">
        <v>18614</v>
      </c>
      <c r="M4933" s="8" t="str">
        <f ca="1">IFERROR(__xludf.DUMMYFUNCTION("REGEXREPLACE(F4807,""\D"", """")"),"#VALUE!")</f>
        <v>#VALUE!</v>
      </c>
    </row>
    <row r="4934" spans="1:13" ht="15.75" customHeight="1">
      <c r="A4934" s="1">
        <v>4806</v>
      </c>
      <c r="B4934" s="3">
        <v>4807</v>
      </c>
      <c r="C4934" s="3" t="s">
        <v>12916</v>
      </c>
      <c r="D4934" s="3">
        <v>0.1976222476702601</v>
      </c>
      <c r="E4934" s="3">
        <v>0.25610597011615138</v>
      </c>
      <c r="F4934" s="3">
        <v>0.66666666666666663</v>
      </c>
      <c r="G4934" s="3">
        <v>0.16666666666666671</v>
      </c>
      <c r="H4934" s="3">
        <v>4.5454545454545463E-2</v>
      </c>
      <c r="I4934" s="3">
        <v>0.27272727272727271</v>
      </c>
      <c r="J4934" s="3">
        <v>2.8793947834607508E-2</v>
      </c>
      <c r="K4934" s="3">
        <v>7365.1</v>
      </c>
      <c r="L4934" s="3" t="s">
        <v>18615</v>
      </c>
      <c r="M4934" s="8" t="str">
        <f ca="1">IFERROR(__xludf.DUMMYFUNCTION("REGEXREPLACE(F4808,""\D"", """")"),"#VALUE!")</f>
        <v>#VALUE!</v>
      </c>
    </row>
    <row r="4935" spans="1:13" ht="15.75" customHeight="1">
      <c r="A4935" s="1">
        <v>4808</v>
      </c>
      <c r="B4935" s="3">
        <v>4809</v>
      </c>
      <c r="C4935" s="3" t="s">
        <v>12922</v>
      </c>
      <c r="D4935" s="3">
        <v>0.1000888159822181</v>
      </c>
      <c r="E4935" s="3">
        <v>0.17969449952406669</v>
      </c>
      <c r="F4935" s="3">
        <v>0.65384615384615385</v>
      </c>
      <c r="G4935" s="3">
        <v>0.15384615384615391</v>
      </c>
      <c r="H4935" s="3">
        <v>0.16666666666666671</v>
      </c>
      <c r="I4935" s="3">
        <v>0.32051282051282048</v>
      </c>
      <c r="J4935" s="3">
        <v>2.9180427694723451E-2</v>
      </c>
      <c r="K4935" s="3">
        <v>8847.3000000000084</v>
      </c>
      <c r="L4935" s="3" t="s">
        <v>18617</v>
      </c>
      <c r="M4935" s="8" t="str">
        <f ca="1">IFERROR(__xludf.DUMMYFUNCTION("REGEXREPLACE(F4810,""\D"", """")"),"#VALUE!")</f>
        <v>#VALUE!</v>
      </c>
    </row>
    <row r="4936" spans="1:13" ht="15.75" customHeight="1">
      <c r="A4936" s="1">
        <v>4809</v>
      </c>
      <c r="B4936" s="3">
        <v>4810</v>
      </c>
      <c r="C4936" s="3" t="s">
        <v>12925</v>
      </c>
      <c r="D4936" s="3">
        <v>0.28314475975995812</v>
      </c>
      <c r="E4936" s="3">
        <v>0.11851577309797651</v>
      </c>
      <c r="F4936" s="3">
        <v>0.64</v>
      </c>
      <c r="G4936" s="3">
        <v>0.1466666666666667</v>
      </c>
      <c r="H4936" s="3">
        <v>0.1066666666666667</v>
      </c>
      <c r="I4936" s="3">
        <v>0.30666666666666659</v>
      </c>
      <c r="J4936" s="3">
        <v>6.1113844952000597E-2</v>
      </c>
      <c r="K4936" s="3">
        <v>8358.4000000000069</v>
      </c>
      <c r="L4936" s="3" t="s">
        <v>18618</v>
      </c>
      <c r="M4936" s="8" t="str">
        <f ca="1">IFERROR(__xludf.DUMMYFUNCTION("REGEXREPLACE(F4811,""\D"", """")"),"#VALUE!")</f>
        <v>#VALUE!</v>
      </c>
    </row>
    <row r="4937" spans="1:13" ht="15.75" customHeight="1">
      <c r="A4937" s="1">
        <v>4811</v>
      </c>
      <c r="B4937" s="3">
        <v>4812</v>
      </c>
      <c r="C4937" s="3" t="s">
        <v>12930</v>
      </c>
      <c r="D4937" s="3">
        <v>0.24655783213165541</v>
      </c>
      <c r="E4937" s="3">
        <v>7.1508483746509602E-2</v>
      </c>
      <c r="F4937" s="3">
        <v>0.69767441860465118</v>
      </c>
      <c r="G4937" s="3">
        <v>0.23255813953488369</v>
      </c>
      <c r="H4937" s="3">
        <v>0.15116279069767441</v>
      </c>
      <c r="I4937" s="3">
        <v>0.40697674418604651</v>
      </c>
      <c r="J4937" s="3">
        <v>8.5733357675797067E-2</v>
      </c>
      <c r="K4937" s="3">
        <v>10318.60000000002</v>
      </c>
      <c r="L4937" s="3" t="s">
        <v>18620</v>
      </c>
      <c r="M4937" s="8" t="str">
        <f ca="1">IFERROR(__xludf.DUMMYFUNCTION("REGEXREPLACE(F4813,""\D"", """")"),"#VALUE!")</f>
        <v>#VALUE!</v>
      </c>
    </row>
    <row r="4938" spans="1:13" ht="15.75" customHeight="1">
      <c r="A4938" s="1">
        <v>4812</v>
      </c>
      <c r="B4938" s="3">
        <v>4813</v>
      </c>
      <c r="C4938" s="3" t="s">
        <v>12932</v>
      </c>
      <c r="D4938" s="3">
        <v>0.15894226910205339</v>
      </c>
      <c r="E4938" s="3">
        <v>0.19138006564649079</v>
      </c>
      <c r="F4938" s="3">
        <v>0.57377049180327866</v>
      </c>
      <c r="G4938" s="3">
        <v>8.1967213114754092E-2</v>
      </c>
      <c r="H4938" s="3">
        <v>0.1967213114754098</v>
      </c>
      <c r="I4938" s="3">
        <v>0.27868852459016391</v>
      </c>
      <c r="J4938" s="3">
        <v>3.3681770117304818E-2</v>
      </c>
      <c r="K4938" s="3">
        <v>6919.9000000000005</v>
      </c>
      <c r="L4938" s="3" t="s">
        <v>18621</v>
      </c>
      <c r="M4938" s="8" t="str">
        <f ca="1">IFERROR(__xludf.DUMMYFUNCTION("REGEXREPLACE(F4814,""\D"", """")"),"#VALUE!")</f>
        <v>#VALUE!</v>
      </c>
    </row>
    <row r="4939" spans="1:13" ht="15.75" customHeight="1">
      <c r="A4939" s="1">
        <v>4813</v>
      </c>
      <c r="B4939" s="3">
        <v>4814</v>
      </c>
      <c r="C4939" s="3" t="s">
        <v>12934</v>
      </c>
      <c r="D4939" s="3">
        <v>0.16715547417270521</v>
      </c>
      <c r="E4939" s="3">
        <v>0.1718675121367618</v>
      </c>
      <c r="F4939" s="3">
        <v>0.5886214442013129</v>
      </c>
      <c r="G4939" s="3">
        <v>0.137855579868709</v>
      </c>
      <c r="H4939" s="3">
        <v>0.17067833698030629</v>
      </c>
      <c r="I4939" s="3">
        <v>0.32822757111597373</v>
      </c>
      <c r="J4939" s="3">
        <v>5.04148948319924E-2</v>
      </c>
      <c r="K4939" s="3">
        <v>52656.599999999547</v>
      </c>
      <c r="L4939" s="3" t="s">
        <v>18622</v>
      </c>
      <c r="M4939" s="8" t="str">
        <f ca="1">IFERROR(__xludf.DUMMYFUNCTION("REGEXREPLACE(F4815,""\D"", """")"),"#VALUE!")</f>
        <v>#VALUE!</v>
      </c>
    </row>
    <row r="4940" spans="1:13" ht="15.75" customHeight="1">
      <c r="A4940" s="1">
        <v>4819</v>
      </c>
      <c r="B4940" s="3">
        <v>4820</v>
      </c>
      <c r="C4940" s="3" t="s">
        <v>12951</v>
      </c>
      <c r="D4940" s="3">
        <v>0.17332155434871299</v>
      </c>
      <c r="E4940" s="3">
        <v>0.1394595419709827</v>
      </c>
      <c r="F4940" s="3">
        <v>0.66233766233766234</v>
      </c>
      <c r="G4940" s="3">
        <v>0.11688311688311689</v>
      </c>
      <c r="H4940" s="3">
        <v>0.15584415584415581</v>
      </c>
      <c r="I4940" s="3">
        <v>0.31818181818181818</v>
      </c>
      <c r="J4940" s="3">
        <v>4.4045618059653402E-2</v>
      </c>
      <c r="K4940" s="3">
        <v>17560.10000000002</v>
      </c>
      <c r="L4940" s="3" t="s">
        <v>18628</v>
      </c>
      <c r="M4940" s="8" t="str">
        <f ca="1">IFERROR(__xludf.DUMMYFUNCTION("REGEXREPLACE(F4821,""\D"", """")"),"#VALUE!")</f>
        <v>#VALUE!</v>
      </c>
    </row>
    <row r="4941" spans="1:13" ht="15.75" customHeight="1">
      <c r="A4941" s="1">
        <v>4820</v>
      </c>
      <c r="B4941" s="3">
        <v>4821</v>
      </c>
      <c r="C4941" s="3" t="s">
        <v>12954</v>
      </c>
      <c r="D4941" s="3">
        <v>0.27626794735314553</v>
      </c>
      <c r="E4941" s="3">
        <v>0.23746899619866471</v>
      </c>
      <c r="F4941" s="3">
        <v>0.65671641791044777</v>
      </c>
      <c r="G4941" s="3">
        <v>5.9701492537313432E-2</v>
      </c>
      <c r="H4941" s="3">
        <v>0.1044776119402985</v>
      </c>
      <c r="I4941" s="3">
        <v>0.22388059701492541</v>
      </c>
      <c r="J4941" s="3">
        <v>3.1922983188198757E-2</v>
      </c>
      <c r="K4941" s="3">
        <v>7432.6000000000058</v>
      </c>
      <c r="L4941" s="3" t="s">
        <v>18629</v>
      </c>
      <c r="M4941" s="8" t="str">
        <f ca="1">IFERROR(__xludf.DUMMYFUNCTION("REGEXREPLACE(F4822,""\D"", """")"),"#VALUE!")</f>
        <v>#VALUE!</v>
      </c>
    </row>
    <row r="4942" spans="1:13" ht="15.75" customHeight="1">
      <c r="A4942" s="1">
        <v>4821</v>
      </c>
      <c r="B4942" s="3">
        <v>4822</v>
      </c>
      <c r="C4942" s="3" t="s">
        <v>12957</v>
      </c>
      <c r="D4942" s="3">
        <v>0.2148364670267085</v>
      </c>
      <c r="E4942" s="3">
        <v>0.58936925714115429</v>
      </c>
      <c r="F4942" s="3">
        <v>0.49295774647887319</v>
      </c>
      <c r="G4942" s="3">
        <v>9.8591549295774641E-2</v>
      </c>
      <c r="H4942" s="3">
        <v>7.0422535211267609E-2</v>
      </c>
      <c r="I4942" s="3">
        <v>0.16901408450704231</v>
      </c>
      <c r="J4942" s="3">
        <v>2.6950595035888512E-2</v>
      </c>
      <c r="K4942" s="3">
        <v>8078.9000000000033</v>
      </c>
      <c r="L4942" s="3" t="s">
        <v>18630</v>
      </c>
      <c r="M4942" s="8" t="str">
        <f ca="1">IFERROR(__xludf.DUMMYFUNCTION("REGEXREPLACE(F4823,""\D"", """")"),"#VALUE!")</f>
        <v>#VALUE!</v>
      </c>
    </row>
    <row r="4943" spans="1:13" ht="15.75" customHeight="1">
      <c r="A4943" s="1">
        <v>4822</v>
      </c>
      <c r="B4943" s="3">
        <v>4823</v>
      </c>
      <c r="C4943" s="3" t="s">
        <v>12959</v>
      </c>
      <c r="D4943" s="3">
        <v>0.13228016326505429</v>
      </c>
      <c r="E4943" s="3">
        <v>0.34688220630616579</v>
      </c>
      <c r="F4943" s="3">
        <v>0.55621301775147924</v>
      </c>
      <c r="G4943" s="3">
        <v>0.1124260355029586</v>
      </c>
      <c r="H4943" s="3">
        <v>6.5088757396449703E-2</v>
      </c>
      <c r="I4943" s="3">
        <v>0.21893491124260361</v>
      </c>
      <c r="J4943" s="3">
        <v>2.0685209740902832E-2</v>
      </c>
      <c r="K4943" s="3">
        <v>18466.300000000021</v>
      </c>
      <c r="L4943" s="3" t="s">
        <v>18631</v>
      </c>
      <c r="M4943" s="8" t="str">
        <f ca="1">IFERROR(__xludf.DUMMYFUNCTION("REGEXREPLACE(F4824,""\D"", """")"),"#VALUE!")</f>
        <v>#VALUE!</v>
      </c>
    </row>
    <row r="4944" spans="1:13" ht="15.75" customHeight="1">
      <c r="A4944" s="1">
        <v>4824</v>
      </c>
      <c r="B4944" s="3">
        <v>4825</v>
      </c>
      <c r="C4944" s="3" t="s">
        <v>12964</v>
      </c>
      <c r="D4944" s="3">
        <v>0.1475992851247484</v>
      </c>
      <c r="E4944" s="3">
        <v>0.16915285390897131</v>
      </c>
      <c r="F4944" s="3">
        <v>0.68421052631578949</v>
      </c>
      <c r="G4944" s="3">
        <v>0.10526315789473679</v>
      </c>
      <c r="H4944" s="3">
        <v>0.17543859649122809</v>
      </c>
      <c r="I4944" s="3">
        <v>0.31578947368421051</v>
      </c>
      <c r="J4944" s="3">
        <v>3.3478635940677938E-2</v>
      </c>
      <c r="K4944" s="3">
        <v>6236.9000000000005</v>
      </c>
      <c r="L4944" s="3" t="s">
        <v>18633</v>
      </c>
      <c r="M4944" s="8" t="str">
        <f ca="1">IFERROR(__xludf.DUMMYFUNCTION("REGEXREPLACE(F4826,""\D"", """")"),"#VALUE!")</f>
        <v>#VALUE!</v>
      </c>
    </row>
    <row r="4945" spans="1:13" ht="15.75" customHeight="1">
      <c r="A4945" s="1">
        <v>4829</v>
      </c>
      <c r="B4945" s="3">
        <v>4830</v>
      </c>
      <c r="C4945" s="3" t="s">
        <v>12979</v>
      </c>
      <c r="D4945" s="3">
        <v>0.12902974404576281</v>
      </c>
      <c r="E4945" s="3">
        <v>0.26027876944652489</v>
      </c>
      <c r="F4945" s="3">
        <v>0.6333333333333333</v>
      </c>
      <c r="G4945" s="3">
        <v>0.1083333333333333</v>
      </c>
      <c r="H4945" s="3">
        <v>0.1</v>
      </c>
      <c r="I4945" s="3">
        <v>0.25</v>
      </c>
      <c r="J4945" s="3">
        <v>2.394905145575358E-2</v>
      </c>
      <c r="K4945" s="3">
        <v>13232.30000000003</v>
      </c>
      <c r="L4945" s="3" t="s">
        <v>18638</v>
      </c>
      <c r="M4945" s="8" t="str">
        <f ca="1">IFERROR(__xludf.DUMMYFUNCTION("REGEXREPLACE(F4831,""\D"", """")"),"#VALUE!")</f>
        <v>#VALUE!</v>
      </c>
    </row>
    <row r="4946" spans="1:13" ht="15.75" customHeight="1">
      <c r="A4946" s="1">
        <v>4831</v>
      </c>
      <c r="B4946" s="3">
        <v>4832</v>
      </c>
      <c r="C4946" s="3" t="s">
        <v>12985</v>
      </c>
      <c r="D4946" s="3">
        <v>0.19710489265365361</v>
      </c>
      <c r="E4946" s="3">
        <v>0.2155169208149344</v>
      </c>
      <c r="F4946" s="3">
        <v>0.60606060606060608</v>
      </c>
      <c r="G4946" s="3">
        <v>9.5959595959595953E-2</v>
      </c>
      <c r="H4946" s="3">
        <v>0.14141414141414141</v>
      </c>
      <c r="I4946" s="3">
        <v>0.2878787878787879</v>
      </c>
      <c r="J4946" s="3">
        <v>4.3446021461470738E-2</v>
      </c>
      <c r="K4946" s="3">
        <v>22530.799999999999</v>
      </c>
      <c r="L4946" s="3" t="s">
        <v>18640</v>
      </c>
      <c r="M4946" s="8" t="str">
        <f ca="1">IFERROR(__xludf.DUMMYFUNCTION("REGEXREPLACE(F4833,""\D"", """")"),"#VALUE!")</f>
        <v>#VALUE!</v>
      </c>
    </row>
    <row r="4947" spans="1:13" ht="15.75" customHeight="1">
      <c r="A4947" s="1">
        <v>4835</v>
      </c>
      <c r="B4947" s="3">
        <v>4836</v>
      </c>
      <c r="C4947" s="3" t="s">
        <v>12997</v>
      </c>
      <c r="D4947" s="3">
        <v>0.18383120504043099</v>
      </c>
      <c r="E4947" s="3">
        <v>0.21746036772188029</v>
      </c>
      <c r="F4947" s="3">
        <v>0.63076923076923075</v>
      </c>
      <c r="G4947" s="3">
        <v>8.9743589743589744E-2</v>
      </c>
      <c r="H4947" s="3">
        <v>0.1230769230769231</v>
      </c>
      <c r="I4947" s="3">
        <v>0.2461538461538462</v>
      </c>
      <c r="J4947" s="3">
        <v>3.7481099840044392E-2</v>
      </c>
      <c r="K4947" s="3">
        <v>42391.299999999697</v>
      </c>
      <c r="L4947" s="3" t="s">
        <v>18644</v>
      </c>
      <c r="M4947" s="8" t="str">
        <f ca="1">IFERROR(__xludf.DUMMYFUNCTION("REGEXREPLACE(F4837,""\D"", """")"),"#VALUE!")</f>
        <v>#VALUE!</v>
      </c>
    </row>
    <row r="4948" spans="1:13" ht="15.75" customHeight="1">
      <c r="A4948" s="1">
        <v>4839</v>
      </c>
      <c r="B4948" s="3">
        <v>4840</v>
      </c>
      <c r="C4948" s="3" t="s">
        <v>13009</v>
      </c>
      <c r="D4948" s="3">
        <v>0.2105304477797342</v>
      </c>
      <c r="E4948" s="3">
        <v>0.30290656339985211</v>
      </c>
      <c r="F4948" s="3">
        <v>0.58385093167701863</v>
      </c>
      <c r="G4948" s="3">
        <v>8.6956521739130432E-2</v>
      </c>
      <c r="H4948" s="3">
        <v>9.3167701863354033E-2</v>
      </c>
      <c r="I4948" s="3">
        <v>0.21118012422360249</v>
      </c>
      <c r="J4948" s="3">
        <v>3.4226062169271661E-2</v>
      </c>
      <c r="K4948" s="3">
        <v>17876.600000000009</v>
      </c>
      <c r="L4948" s="3" t="s">
        <v>18648</v>
      </c>
      <c r="M4948" s="8" t="str">
        <f ca="1">IFERROR(__xludf.DUMMYFUNCTION("REGEXREPLACE(F4841,""\D"", """")"),"#VALUE!")</f>
        <v>#VALUE!</v>
      </c>
    </row>
    <row r="4949" spans="1:13" ht="15.75" customHeight="1">
      <c r="A4949" s="1">
        <v>4842</v>
      </c>
      <c r="B4949" s="3">
        <v>4843</v>
      </c>
      <c r="C4949" s="3" t="s">
        <v>13018</v>
      </c>
      <c r="D4949" s="3">
        <v>0.16491781382772949</v>
      </c>
      <c r="E4949" s="3">
        <v>0.47735604811634141</v>
      </c>
      <c r="F4949" s="3">
        <v>0.54487179487179482</v>
      </c>
      <c r="G4949" s="3">
        <v>8.3333333333333329E-2</v>
      </c>
      <c r="H4949" s="3">
        <v>7.4786324786324784E-2</v>
      </c>
      <c r="I4949" s="3">
        <v>0.19017094017094019</v>
      </c>
      <c r="J4949" s="3">
        <v>2.5044376069086671E-2</v>
      </c>
      <c r="K4949" s="3">
        <v>50318.79999999953</v>
      </c>
      <c r="L4949" s="3" t="s">
        <v>18651</v>
      </c>
      <c r="M4949" s="8" t="str">
        <f ca="1">IFERROR(__xludf.DUMMYFUNCTION("REGEXREPLACE(F4844,""\D"", """")"),"#VALUE!")</f>
        <v>#VALUE!</v>
      </c>
    </row>
    <row r="4950" spans="1:13" ht="15.75" customHeight="1">
      <c r="A4950" s="1">
        <v>4844</v>
      </c>
      <c r="B4950" s="3">
        <v>4845</v>
      </c>
      <c r="C4950" s="3" t="s">
        <v>13024</v>
      </c>
      <c r="D4950" s="3">
        <v>0.17455241504544161</v>
      </c>
      <c r="E4950" s="3">
        <v>0.26519024150453879</v>
      </c>
      <c r="F4950" s="3">
        <v>0.66188524590163933</v>
      </c>
      <c r="G4950" s="3">
        <v>7.7868852459016397E-2</v>
      </c>
      <c r="H4950" s="3">
        <v>9.4262295081967207E-2</v>
      </c>
      <c r="I4950" s="3">
        <v>0.23360655737704919</v>
      </c>
      <c r="J4950" s="3">
        <v>2.8951573534197729E-2</v>
      </c>
      <c r="K4950" s="3">
        <v>51919.199999999502</v>
      </c>
      <c r="L4950" s="3" t="s">
        <v>18653</v>
      </c>
      <c r="M4950" s="8" t="str">
        <f ca="1">IFERROR(__xludf.DUMMYFUNCTION("REGEXREPLACE(F4846,""\D"", """")"),"#VALUE!")</f>
        <v>#VALUE!</v>
      </c>
    </row>
    <row r="4951" spans="1:13" ht="15.75" customHeight="1">
      <c r="A4951" s="1">
        <v>4846</v>
      </c>
      <c r="B4951" s="3">
        <v>4847</v>
      </c>
      <c r="C4951" s="3" t="s">
        <v>13030</v>
      </c>
      <c r="D4951" s="3">
        <v>0.15436971767824489</v>
      </c>
      <c r="E4951" s="3">
        <v>0.19738881772658609</v>
      </c>
      <c r="F4951" s="3">
        <v>0.64350453172205435</v>
      </c>
      <c r="G4951" s="3">
        <v>9.0634441087613288E-2</v>
      </c>
      <c r="H4951" s="3">
        <v>9.3655589123867067E-2</v>
      </c>
      <c r="I4951" s="3">
        <v>0.24471299093655591</v>
      </c>
      <c r="J4951" s="3">
        <v>2.7162035642248089E-2</v>
      </c>
      <c r="K4951" s="3">
        <v>36200.099999999809</v>
      </c>
      <c r="L4951" s="3" t="s">
        <v>18655</v>
      </c>
      <c r="M4951" s="8" t="str">
        <f ca="1">IFERROR(__xludf.DUMMYFUNCTION("REGEXREPLACE(F4848,""\D"", """")"),"#VALUE!")</f>
        <v>#VALUE!</v>
      </c>
    </row>
    <row r="4952" spans="1:13" ht="15.75" customHeight="1">
      <c r="A4952" s="1">
        <v>4847</v>
      </c>
      <c r="B4952" s="3">
        <v>4848</v>
      </c>
      <c r="C4952" s="3" t="s">
        <v>13032</v>
      </c>
      <c r="D4952" s="3">
        <v>0.20510884701341581</v>
      </c>
      <c r="E4952" s="3">
        <v>0.5447690280421924</v>
      </c>
      <c r="F4952" s="3">
        <v>0.54195011337868482</v>
      </c>
      <c r="G4952" s="3">
        <v>7.7097505668934238E-2</v>
      </c>
      <c r="H4952" s="3">
        <v>5.4421768707482991E-2</v>
      </c>
      <c r="I4952" s="3">
        <v>0.17233560090702951</v>
      </c>
      <c r="J4952" s="3">
        <v>2.5378232315829839E-2</v>
      </c>
      <c r="K4952" s="3">
        <v>47692.399999999601</v>
      </c>
      <c r="L4952" s="3" t="s">
        <v>18656</v>
      </c>
      <c r="M4952" s="8" t="str">
        <f ca="1">IFERROR(__xludf.DUMMYFUNCTION("REGEXREPLACE(F4849,""\D"", """")"),"#VALUE!")</f>
        <v>#VALUE!</v>
      </c>
    </row>
    <row r="4953" spans="1:13" ht="15.75" customHeight="1">
      <c r="A4953" s="1">
        <v>4849</v>
      </c>
      <c r="B4953" s="3">
        <v>4850</v>
      </c>
      <c r="C4953" s="3" t="s">
        <v>13037</v>
      </c>
      <c r="D4953" s="3">
        <v>0.1634184800184019</v>
      </c>
      <c r="E4953" s="3">
        <v>0.19764292135518241</v>
      </c>
      <c r="F4953" s="3">
        <v>0.62004175365344472</v>
      </c>
      <c r="G4953" s="3">
        <v>9.6033402922755737E-2</v>
      </c>
      <c r="H4953" s="3">
        <v>0.1169102296450939</v>
      </c>
      <c r="I4953" s="3">
        <v>0.25887265135699372</v>
      </c>
      <c r="J4953" s="3">
        <v>3.3765031329167021E-2</v>
      </c>
      <c r="K4953" s="3">
        <v>51577.399999999507</v>
      </c>
      <c r="L4953" s="3" t="s">
        <v>18658</v>
      </c>
      <c r="M4953" s="8" t="str">
        <f ca="1">IFERROR(__xludf.DUMMYFUNCTION("REGEXREPLACE(F4851,""\D"", """")"),"#VALUE!")</f>
        <v>#VALUE!</v>
      </c>
    </row>
    <row r="4954" spans="1:13" ht="15.75" customHeight="1">
      <c r="A4954" s="1">
        <v>4850</v>
      </c>
      <c r="B4954" s="3">
        <v>4851</v>
      </c>
      <c r="C4954" s="3" t="s">
        <v>13040</v>
      </c>
      <c r="D4954" s="3">
        <v>0.21241072277624101</v>
      </c>
      <c r="E4954" s="3">
        <v>0.66885282638651578</v>
      </c>
      <c r="F4954" s="3">
        <v>0.54477611940298509</v>
      </c>
      <c r="G4954" s="3">
        <v>7.9601990049751242E-2</v>
      </c>
      <c r="H4954" s="3">
        <v>3.2338308457711441E-2</v>
      </c>
      <c r="I4954" s="3">
        <v>0.14427860696517411</v>
      </c>
      <c r="J4954" s="3">
        <v>2.1277122127168691E-2</v>
      </c>
      <c r="K4954" s="3">
        <v>44140.29999999969</v>
      </c>
      <c r="L4954" s="3" t="s">
        <v>18659</v>
      </c>
      <c r="M4954" s="8" t="str">
        <f ca="1">IFERROR(__xludf.DUMMYFUNCTION("REGEXREPLACE(F4852,""\D"", """")"),"#VALUE!")</f>
        <v>#VALUE!</v>
      </c>
    </row>
    <row r="4955" spans="1:13" ht="15.75" customHeight="1">
      <c r="A4955" s="1">
        <v>4851</v>
      </c>
      <c r="B4955" s="3">
        <v>4852</v>
      </c>
      <c r="C4955" s="3" t="s">
        <v>13042</v>
      </c>
      <c r="D4955" s="3">
        <v>0.1536480168935834</v>
      </c>
      <c r="E4955" s="3">
        <v>0.45515143387665918</v>
      </c>
      <c r="F4955" s="3">
        <v>0.53459119496855345</v>
      </c>
      <c r="G4955" s="3">
        <v>8.1761006289308172E-2</v>
      </c>
      <c r="H4955" s="3">
        <v>8.1761006289308172E-2</v>
      </c>
      <c r="I4955" s="3">
        <v>0.1761006289308176</v>
      </c>
      <c r="J4955" s="3">
        <v>2.2330850750205581E-2</v>
      </c>
      <c r="K4955" s="3">
        <v>18171.40000000002</v>
      </c>
      <c r="L4955" s="3" t="s">
        <v>18660</v>
      </c>
      <c r="M4955" s="8" t="str">
        <f ca="1">IFERROR(__xludf.DUMMYFUNCTION("REGEXREPLACE(F4853,""\D"", """")"),"#VALUE!")</f>
        <v>#VALUE!</v>
      </c>
    </row>
    <row r="4956" spans="1:13" ht="15.75" customHeight="1">
      <c r="A4956" s="1">
        <v>4852</v>
      </c>
      <c r="B4956" s="3">
        <v>4853</v>
      </c>
      <c r="C4956" s="3" t="s">
        <v>13044</v>
      </c>
      <c r="D4956" s="3">
        <v>0.13468438881545819</v>
      </c>
      <c r="E4956" s="3">
        <v>0.2063388358788355</v>
      </c>
      <c r="F4956" s="3">
        <v>0.61025641025641031</v>
      </c>
      <c r="G4956" s="3">
        <v>9.4871794871794868E-2</v>
      </c>
      <c r="H4956" s="3">
        <v>0.1179487179487179</v>
      </c>
      <c r="I4956" s="3">
        <v>0.27435897435897438</v>
      </c>
      <c r="J4956" s="3">
        <v>2.7615460337079279E-2</v>
      </c>
      <c r="K4956" s="3">
        <v>43891.399999999689</v>
      </c>
      <c r="L4956" s="3" t="s">
        <v>18661</v>
      </c>
      <c r="M4956" s="8" t="str">
        <f ca="1">IFERROR(__xludf.DUMMYFUNCTION("REGEXREPLACE(F4854,""\D"", """")"),"#VALUE!")</f>
        <v>#VALUE!</v>
      </c>
    </row>
    <row r="4957" spans="1:13" ht="15.75" customHeight="1">
      <c r="A4957" s="1">
        <v>4853</v>
      </c>
      <c r="B4957" s="3">
        <v>4854</v>
      </c>
      <c r="C4957" s="3" t="s">
        <v>13047</v>
      </c>
      <c r="D4957" s="3">
        <v>0.1570322485435903</v>
      </c>
      <c r="E4957" s="3">
        <v>0.49586448467012739</v>
      </c>
      <c r="F4957" s="3">
        <v>0.52830188679245282</v>
      </c>
      <c r="G4957" s="3">
        <v>6.2264150943396233E-2</v>
      </c>
      <c r="H4957" s="3">
        <v>5.0943396226415097E-2</v>
      </c>
      <c r="I4957" s="3">
        <v>0.160377358490566</v>
      </c>
      <c r="J4957" s="3">
        <v>1.6829823879917681E-2</v>
      </c>
      <c r="K4957" s="3">
        <v>56500.399999999441</v>
      </c>
      <c r="L4957" s="3" t="s">
        <v>18662</v>
      </c>
      <c r="M4957" s="8" t="str">
        <f ca="1">IFERROR(__xludf.DUMMYFUNCTION("REGEXREPLACE(F4855,""\D"", """")"),"#VALUE!")</f>
        <v>#VALUE!</v>
      </c>
    </row>
    <row r="4958" spans="1:13" ht="15.75" customHeight="1">
      <c r="A4958" s="1">
        <v>4859</v>
      </c>
      <c r="B4958" s="3">
        <v>4860</v>
      </c>
      <c r="C4958" s="3" t="s">
        <v>13065</v>
      </c>
      <c r="D4958" s="3">
        <v>0.13918421656343119</v>
      </c>
      <c r="E4958" s="3">
        <v>0.24049583408486461</v>
      </c>
      <c r="F4958" s="3">
        <v>0.58198614318706698</v>
      </c>
      <c r="G4958" s="3">
        <v>0.1016166281755196</v>
      </c>
      <c r="H4958" s="3">
        <v>0.12702078521939961</v>
      </c>
      <c r="I4958" s="3">
        <v>0.27482678983833719</v>
      </c>
      <c r="J4958" s="3">
        <v>3.082509936551776E-2</v>
      </c>
      <c r="K4958" s="3">
        <v>49361.999999999607</v>
      </c>
      <c r="L4958" s="3" t="s">
        <v>18668</v>
      </c>
      <c r="M4958" s="8" t="str">
        <f ca="1">IFERROR(__xludf.DUMMYFUNCTION("REGEXREPLACE(F4861,""\D"", """")"),"#VALUE!")</f>
        <v>#VALUE!</v>
      </c>
    </row>
    <row r="4959" spans="1:13" ht="15.75" customHeight="1">
      <c r="A4959" s="1">
        <v>4860</v>
      </c>
      <c r="B4959" s="3">
        <v>4861</v>
      </c>
      <c r="C4959" s="3" t="s">
        <v>13068</v>
      </c>
      <c r="D4959" s="3">
        <v>0.18501997698072151</v>
      </c>
      <c r="E4959" s="3">
        <v>0.84213069307602206</v>
      </c>
      <c r="F4959" s="3">
        <v>0.43243243243243251</v>
      </c>
      <c r="G4959" s="3">
        <v>6.3063063063063057E-2</v>
      </c>
      <c r="H4959" s="3">
        <v>1.8018018018018021E-2</v>
      </c>
      <c r="I4959" s="3">
        <v>0.1171171171171171</v>
      </c>
      <c r="J4959" s="3">
        <v>9.570022790405466E-3</v>
      </c>
      <c r="K4959" s="3">
        <v>12183.400000000031</v>
      </c>
      <c r="L4959" s="3" t="s">
        <v>18669</v>
      </c>
      <c r="M4959" s="8" t="str">
        <f ca="1">IFERROR(__xludf.DUMMYFUNCTION("REGEXREPLACE(F4862,""\D"", """")"),"#VALUE!")</f>
        <v>#VALUE!</v>
      </c>
    </row>
    <row r="4960" spans="1:13" ht="15.75" customHeight="1">
      <c r="A4960" s="1">
        <v>4861</v>
      </c>
      <c r="B4960" s="3">
        <v>4862</v>
      </c>
      <c r="C4960" s="3" t="s">
        <v>13070</v>
      </c>
      <c r="D4960" s="3">
        <v>0.1759144217245483</v>
      </c>
      <c r="E4960" s="3">
        <v>0.19552912865331881</v>
      </c>
      <c r="F4960" s="3">
        <v>0.64166666666666672</v>
      </c>
      <c r="G4960" s="3">
        <v>0.1083333333333333</v>
      </c>
      <c r="H4960" s="3">
        <v>0.1083333333333333</v>
      </c>
      <c r="I4960" s="3">
        <v>0.26666666666666672</v>
      </c>
      <c r="J4960" s="3">
        <v>3.6195077755962479E-2</v>
      </c>
      <c r="K4960" s="3">
        <v>26429.09999999998</v>
      </c>
      <c r="L4960" s="3" t="s">
        <v>18670</v>
      </c>
      <c r="M4960" s="8" t="str">
        <f ca="1">IFERROR(__xludf.DUMMYFUNCTION("REGEXREPLACE(F4863,""\D"", """")"),"#VALUE!")</f>
        <v>#VALUE!</v>
      </c>
    </row>
    <row r="4961" spans="1:13" ht="15.75" customHeight="1">
      <c r="A4961" s="1">
        <v>4862</v>
      </c>
      <c r="B4961" s="3">
        <v>4863</v>
      </c>
      <c r="C4961" s="3" t="s">
        <v>13073</v>
      </c>
      <c r="D4961" s="3">
        <v>0.1658981382686478</v>
      </c>
      <c r="E4961" s="3">
        <v>0.35988075524380359</v>
      </c>
      <c r="F4961" s="3">
        <v>0.6011787819253438</v>
      </c>
      <c r="G4961" s="3">
        <v>8.6444007858546168E-2</v>
      </c>
      <c r="H4961" s="3">
        <v>9.6267190569744601E-2</v>
      </c>
      <c r="I4961" s="3">
        <v>0.23182711198428291</v>
      </c>
      <c r="J4961" s="3">
        <v>2.9383934429016809E-2</v>
      </c>
      <c r="K4961" s="3">
        <v>54179.999999999447</v>
      </c>
      <c r="L4961" s="3" t="s">
        <v>18671</v>
      </c>
      <c r="M4961" s="8" t="str">
        <f ca="1">IFERROR(__xludf.DUMMYFUNCTION("REGEXREPLACE(F4864,""\D"", """")"),"#VALUE!")</f>
        <v>#VALUE!</v>
      </c>
    </row>
    <row r="4962" spans="1:13" ht="15.75" customHeight="1">
      <c r="A4962" s="1">
        <v>4863</v>
      </c>
      <c r="B4962" s="3">
        <v>4864</v>
      </c>
      <c r="C4962" s="3" t="s">
        <v>13076</v>
      </c>
      <c r="D4962" s="3">
        <v>0.15683087386883651</v>
      </c>
      <c r="E4962" s="3">
        <v>0.21049965202292059</v>
      </c>
      <c r="F4962" s="3">
        <v>0.60784313725490191</v>
      </c>
      <c r="G4962" s="3">
        <v>0.1058823529411765</v>
      </c>
      <c r="H4962" s="3">
        <v>0.1215686274509804</v>
      </c>
      <c r="I4962" s="3">
        <v>0.2627450980392157</v>
      </c>
      <c r="J4962" s="3">
        <v>3.4014386139039857E-2</v>
      </c>
      <c r="K4962" s="3">
        <v>27732.099999999959</v>
      </c>
      <c r="L4962" s="3" t="s">
        <v>18672</v>
      </c>
      <c r="M4962" s="8" t="str">
        <f ca="1">IFERROR(__xludf.DUMMYFUNCTION("REGEXREPLACE(F4865,""\D"", """")"),"#VALUE!")</f>
        <v>#VALUE!</v>
      </c>
    </row>
    <row r="4963" spans="1:13" ht="15.75" customHeight="1">
      <c r="A4963" s="1">
        <v>4866</v>
      </c>
      <c r="B4963" s="3">
        <v>4867</v>
      </c>
      <c r="C4963" s="3" t="s">
        <v>13084</v>
      </c>
      <c r="D4963" s="3">
        <v>0.14040037447608489</v>
      </c>
      <c r="E4963" s="3">
        <v>0.54086643802289447</v>
      </c>
      <c r="F4963" s="3">
        <v>0.54571428571428571</v>
      </c>
      <c r="G4963" s="3">
        <v>0.08</v>
      </c>
      <c r="H4963" s="3">
        <v>3.4285714285714287E-2</v>
      </c>
      <c r="I4963" s="3">
        <v>0.1657142857142857</v>
      </c>
      <c r="J4963" s="3">
        <v>1.4266708729437919E-2</v>
      </c>
      <c r="K4963" s="3">
        <v>36744.799999999799</v>
      </c>
      <c r="L4963" s="3" t="s">
        <v>18675</v>
      </c>
      <c r="M4963" s="8" t="str">
        <f ca="1">IFERROR(__xludf.DUMMYFUNCTION("REGEXREPLACE(F4868,""\D"", """")"),"#VALUE!")</f>
        <v>#VALUE!</v>
      </c>
    </row>
    <row r="4964" spans="1:13" ht="15.75" customHeight="1">
      <c r="A4964" s="1">
        <v>4867</v>
      </c>
      <c r="B4964" s="3">
        <v>4868</v>
      </c>
      <c r="C4964" s="3" t="s">
        <v>13086</v>
      </c>
      <c r="D4964" s="3">
        <v>0.20773682221764159</v>
      </c>
      <c r="E4964" s="3">
        <v>0.60568831024198821</v>
      </c>
      <c r="F4964" s="3">
        <v>0.55718475073313778</v>
      </c>
      <c r="G4964" s="3">
        <v>7.331378299120235E-2</v>
      </c>
      <c r="H4964" s="3">
        <v>3.8123167155425221E-2</v>
      </c>
      <c r="I4964" s="3">
        <v>0.16129032258064521</v>
      </c>
      <c r="J4964" s="3">
        <v>2.077497816177723E-2</v>
      </c>
      <c r="K4964" s="3">
        <v>34797.099999999817</v>
      </c>
      <c r="L4964" s="3" t="s">
        <v>18676</v>
      </c>
      <c r="M4964" s="8" t="str">
        <f ca="1">IFERROR(__xludf.DUMMYFUNCTION("REGEXREPLACE(F4869,""\D"", """")"),"#VALUE!")</f>
        <v>#VALUE!</v>
      </c>
    </row>
    <row r="4965" spans="1:13" ht="15.75" customHeight="1">
      <c r="A4965" s="1">
        <v>4869</v>
      </c>
      <c r="B4965" s="3">
        <v>4870</v>
      </c>
      <c r="C4965" s="3" t="s">
        <v>13091</v>
      </c>
      <c r="D4965" s="3">
        <v>0.14815127758301269</v>
      </c>
      <c r="E4965" s="3">
        <v>0.20115453449342879</v>
      </c>
      <c r="F4965" s="3">
        <v>0.642023346303502</v>
      </c>
      <c r="G4965" s="3">
        <v>9.727626459143969E-2</v>
      </c>
      <c r="H4965" s="3">
        <v>9.727626459143969E-2</v>
      </c>
      <c r="I4965" s="3">
        <v>0.26459143968871601</v>
      </c>
      <c r="J4965" s="3">
        <v>2.725693403632214E-2</v>
      </c>
      <c r="K4965" s="3">
        <v>28134.500000000011</v>
      </c>
      <c r="L4965" s="3" t="s">
        <v>18678</v>
      </c>
      <c r="M4965" s="8" t="str">
        <f ca="1">IFERROR(__xludf.DUMMYFUNCTION("REGEXREPLACE(F4871,""\D"", """")"),"#VALUE!")</f>
        <v>#VALUE!</v>
      </c>
    </row>
    <row r="4966" spans="1:13" ht="15.75" customHeight="1">
      <c r="A4966" s="1">
        <v>4870</v>
      </c>
      <c r="B4966" s="3">
        <v>4871</v>
      </c>
      <c r="C4966" s="3" t="s">
        <v>13094</v>
      </c>
      <c r="D4966" s="3">
        <v>0.1562429939481482</v>
      </c>
      <c r="E4966" s="3">
        <v>0.31978566637131789</v>
      </c>
      <c r="F4966" s="3">
        <v>0.64347826086956517</v>
      </c>
      <c r="G4966" s="3">
        <v>8.6956521739130432E-2</v>
      </c>
      <c r="H4966" s="3">
        <v>9.5652173913043481E-2</v>
      </c>
      <c r="I4966" s="3">
        <v>0.2260869565217391</v>
      </c>
      <c r="J4966" s="3">
        <v>2.7257892237797079E-2</v>
      </c>
      <c r="K4966" s="3">
        <v>36768.299999999806</v>
      </c>
      <c r="L4966" s="3" t="s">
        <v>18679</v>
      </c>
      <c r="M4966" s="8" t="str">
        <f ca="1">IFERROR(__xludf.DUMMYFUNCTION("REGEXREPLACE(F4872,""\D"", """")"),"#VALUE!")</f>
        <v>#VALUE!</v>
      </c>
    </row>
    <row r="4967" spans="1:13" ht="15.75" customHeight="1">
      <c r="A4967" s="1">
        <v>4871</v>
      </c>
      <c r="B4967" s="3">
        <v>4872</v>
      </c>
      <c r="C4967" s="3" t="s">
        <v>13096</v>
      </c>
      <c r="D4967" s="3">
        <v>0.15216097261969691</v>
      </c>
      <c r="E4967" s="3">
        <v>0.2607416539993383</v>
      </c>
      <c r="F4967" s="3">
        <v>0.65013054830287209</v>
      </c>
      <c r="G4967" s="3">
        <v>8.0939947780678853E-2</v>
      </c>
      <c r="H4967" s="3">
        <v>9.3994778067885115E-2</v>
      </c>
      <c r="I4967" s="3">
        <v>0.23237597911227151</v>
      </c>
      <c r="J4967" s="3">
        <v>2.5457323482619299E-2</v>
      </c>
      <c r="K4967" s="3">
        <v>41630.499999999687</v>
      </c>
      <c r="L4967" s="3" t="s">
        <v>18680</v>
      </c>
      <c r="M4967" s="8" t="str">
        <f ca="1">IFERROR(__xludf.DUMMYFUNCTION("REGEXREPLACE(F4873,""\D"", """")"),"#VALUE!")</f>
        <v>#VALUE!</v>
      </c>
    </row>
    <row r="4968" spans="1:13" ht="15.75" customHeight="1">
      <c r="A4968" s="1">
        <v>4872</v>
      </c>
      <c r="B4968" s="3">
        <v>4873</v>
      </c>
      <c r="C4968" s="3" t="s">
        <v>13099</v>
      </c>
      <c r="D4968" s="3">
        <v>0.18041937359602919</v>
      </c>
      <c r="E4968" s="3">
        <v>0.3084550881186946</v>
      </c>
      <c r="F4968" s="3">
        <v>0.6262626262626263</v>
      </c>
      <c r="G4968" s="3">
        <v>9.0909090909090912E-2</v>
      </c>
      <c r="H4968" s="3">
        <v>9.0909090909090912E-2</v>
      </c>
      <c r="I4968" s="3">
        <v>0.2356902356902357</v>
      </c>
      <c r="J4968" s="3">
        <v>3.11216413594388E-2</v>
      </c>
      <c r="K4968" s="3">
        <v>32393.999999999891</v>
      </c>
      <c r="L4968" s="3" t="s">
        <v>18681</v>
      </c>
      <c r="M4968" s="8" t="str">
        <f ca="1">IFERROR(__xludf.DUMMYFUNCTION("REGEXREPLACE(F4874,""\D"", """")"),"#VALUE!")</f>
        <v>#VALUE!</v>
      </c>
    </row>
    <row r="4969" spans="1:13" ht="15.75" customHeight="1">
      <c r="A4969" s="1">
        <v>4875</v>
      </c>
      <c r="B4969" s="3">
        <v>4876</v>
      </c>
      <c r="C4969" s="3" t="s">
        <v>13108</v>
      </c>
      <c r="D4969" s="3">
        <v>0.19883632164442841</v>
      </c>
      <c r="E4969" s="3">
        <v>0.23384873154337291</v>
      </c>
      <c r="F4969" s="3">
        <v>0.63485477178423233</v>
      </c>
      <c r="G4969" s="3">
        <v>8.7136929460580909E-2</v>
      </c>
      <c r="H4969" s="3">
        <v>7.8838174273858919E-2</v>
      </c>
      <c r="I4969" s="3">
        <v>0.2323651452282158</v>
      </c>
      <c r="J4969" s="3">
        <v>3.0621496258384041E-2</v>
      </c>
      <c r="K4969" s="3">
        <v>26380.799999999988</v>
      </c>
      <c r="L4969" s="3" t="s">
        <v>18684</v>
      </c>
      <c r="M4969" s="8" t="str">
        <f ca="1">IFERROR(__xludf.DUMMYFUNCTION("REGEXREPLACE(F4877,""\D"", """")"),"#VALUE!")</f>
        <v>#VALUE!</v>
      </c>
    </row>
    <row r="4970" spans="1:13" ht="15.75" customHeight="1">
      <c r="A4970" s="1">
        <v>4876</v>
      </c>
      <c r="B4970" s="3">
        <v>4877</v>
      </c>
      <c r="C4970" s="3" t="s">
        <v>13111</v>
      </c>
      <c r="D4970" s="3">
        <v>0.1945937814360918</v>
      </c>
      <c r="E4970" s="3">
        <v>0.91097332721965507</v>
      </c>
      <c r="F4970" s="3">
        <v>0.55428571428571427</v>
      </c>
      <c r="G4970" s="3">
        <v>4.8571428571428571E-2</v>
      </c>
      <c r="H4970" s="3">
        <v>0.02</v>
      </c>
      <c r="I4970" s="3">
        <v>0.1085714285714286</v>
      </c>
      <c r="J4970" s="3">
        <v>1.122653235989321E-2</v>
      </c>
      <c r="K4970" s="3">
        <v>35924.999999999833</v>
      </c>
      <c r="L4970" s="3" t="s">
        <v>18685</v>
      </c>
      <c r="M4970" s="8" t="str">
        <f ca="1">IFERROR(__xludf.DUMMYFUNCTION("REGEXREPLACE(F4878,""\D"", """")"),"#VALUE!")</f>
        <v>#VALUE!</v>
      </c>
    </row>
    <row r="4971" spans="1:13" ht="15.75" customHeight="1">
      <c r="A4971" s="1">
        <v>4877</v>
      </c>
      <c r="B4971" s="3">
        <v>4878</v>
      </c>
      <c r="C4971" s="3" t="s">
        <v>13113</v>
      </c>
      <c r="D4971" s="3">
        <v>0.16504381668914531</v>
      </c>
      <c r="E4971" s="3">
        <v>0.35503164871550952</v>
      </c>
      <c r="F4971" s="3">
        <v>0.63313609467455623</v>
      </c>
      <c r="G4971" s="3">
        <v>8.8757396449704137E-2</v>
      </c>
      <c r="H4971" s="3">
        <v>0.1124260355029586</v>
      </c>
      <c r="I4971" s="3">
        <v>0.21597633136094671</v>
      </c>
      <c r="J4971" s="3">
        <v>3.1711707394244233E-2</v>
      </c>
      <c r="K4971" s="3">
        <v>36080.199999999808</v>
      </c>
      <c r="L4971" s="3" t="s">
        <v>18686</v>
      </c>
      <c r="M4971" s="8" t="str">
        <f ca="1">IFERROR(__xludf.DUMMYFUNCTION("REGEXREPLACE(F4879,""\D"", """")"),"#VALUE!")</f>
        <v>#VALUE!</v>
      </c>
    </row>
    <row r="4972" spans="1:13" ht="15.75" customHeight="1">
      <c r="A4972" s="1">
        <v>4879</v>
      </c>
      <c r="B4972" s="3">
        <v>4880</v>
      </c>
      <c r="C4972" s="3" t="s">
        <v>13119</v>
      </c>
      <c r="D4972" s="3">
        <v>0.17930187563442901</v>
      </c>
      <c r="E4972" s="3">
        <v>0.20918358823957181</v>
      </c>
      <c r="F4972" s="3">
        <v>0.63805970149253732</v>
      </c>
      <c r="G4972" s="3">
        <v>8.5820895522388058E-2</v>
      </c>
      <c r="H4972" s="3">
        <v>0.11940298507462691</v>
      </c>
      <c r="I4972" s="3">
        <v>0.2462686567164179</v>
      </c>
      <c r="J4972" s="3">
        <v>3.4607347315139127E-2</v>
      </c>
      <c r="K4972" s="3">
        <v>28644.699999999939</v>
      </c>
      <c r="L4972" s="3" t="s">
        <v>18688</v>
      </c>
      <c r="M4972" s="8" t="str">
        <f ca="1">IFERROR(__xludf.DUMMYFUNCTION("REGEXREPLACE(F4881,""\D"", """")"),"#VALUE!")</f>
        <v>#VALUE!</v>
      </c>
    </row>
    <row r="4973" spans="1:13" ht="15.75" customHeight="1">
      <c r="A4973" s="1">
        <v>4880</v>
      </c>
      <c r="B4973" s="3">
        <v>4881</v>
      </c>
      <c r="C4973" s="3" t="s">
        <v>13121</v>
      </c>
      <c r="D4973" s="3">
        <v>0.1196337231337101</v>
      </c>
      <c r="E4973" s="3">
        <v>0.24639315042922699</v>
      </c>
      <c r="F4973" s="3">
        <v>0.59375</v>
      </c>
      <c r="G4973" s="3">
        <v>0.10069444444444441</v>
      </c>
      <c r="H4973" s="3">
        <v>0.1111111111111111</v>
      </c>
      <c r="I4973" s="3">
        <v>0.25694444444444442</v>
      </c>
      <c r="J4973" s="3">
        <v>2.4219056439781159E-2</v>
      </c>
      <c r="K4973" s="3">
        <v>31714.499999999909</v>
      </c>
      <c r="L4973" s="3" t="s">
        <v>18689</v>
      </c>
      <c r="M4973" s="8" t="str">
        <f ca="1">IFERROR(__xludf.DUMMYFUNCTION("REGEXREPLACE(F4882,""\D"", """")"),"#VALUE!")</f>
        <v>#VALUE!</v>
      </c>
    </row>
    <row r="4974" spans="1:13" ht="15.75" customHeight="1">
      <c r="A4974" s="1">
        <v>4883</v>
      </c>
      <c r="B4974" s="3">
        <v>4884</v>
      </c>
      <c r="C4974" s="3" t="s">
        <v>13130</v>
      </c>
      <c r="D4974" s="3">
        <v>0.1737063845771884</v>
      </c>
      <c r="E4974" s="3">
        <v>0.17087374447502199</v>
      </c>
      <c r="F4974" s="3">
        <v>0.64444444444444449</v>
      </c>
      <c r="G4974" s="3">
        <v>0.1333333333333333</v>
      </c>
      <c r="H4974" s="3">
        <v>0.1333333333333333</v>
      </c>
      <c r="I4974" s="3">
        <v>0.3037037037037037</v>
      </c>
      <c r="J4974" s="3">
        <v>4.4787557643234548E-2</v>
      </c>
      <c r="K4974" s="3">
        <v>30691.799999999941</v>
      </c>
      <c r="L4974" s="3" t="s">
        <v>18692</v>
      </c>
      <c r="M4974" s="8" t="str">
        <f ca="1">IFERROR(__xludf.DUMMYFUNCTION("REGEXREPLACE(F4885,""\D"", """")"),"#VALUE!")</f>
        <v>#VALUE!</v>
      </c>
    </row>
    <row r="4975" spans="1:13" ht="15.75" customHeight="1">
      <c r="A4975" s="1">
        <v>4885</v>
      </c>
      <c r="B4975" s="3">
        <v>4886</v>
      </c>
      <c r="C4975" s="3" t="s">
        <v>13135</v>
      </c>
      <c r="D4975" s="3">
        <v>0.25190197084938359</v>
      </c>
      <c r="E4975" s="3">
        <v>0.75704348406231203</v>
      </c>
      <c r="F4975" s="3">
        <v>0.53731343283582089</v>
      </c>
      <c r="G4975" s="3">
        <v>5.6716417910447757E-2</v>
      </c>
      <c r="H4975" s="3">
        <v>3.880597014925373E-2</v>
      </c>
      <c r="I4975" s="3">
        <v>0.1402985074626866</v>
      </c>
      <c r="J4975" s="3">
        <v>2.1527062981951391E-2</v>
      </c>
      <c r="K4975" s="3">
        <v>35192.799999999843</v>
      </c>
      <c r="L4975" s="3" t="s">
        <v>18694</v>
      </c>
      <c r="M4975" s="8" t="str">
        <f ca="1">IFERROR(__xludf.DUMMYFUNCTION("REGEXREPLACE(F4887,""\D"", """")"),"#VALUE!")</f>
        <v>#VALUE!</v>
      </c>
    </row>
    <row r="4976" spans="1:13" ht="15.75" customHeight="1">
      <c r="A4976" s="1">
        <v>4886</v>
      </c>
      <c r="B4976" s="3">
        <v>4887</v>
      </c>
      <c r="C4976" s="3" t="s">
        <v>13137</v>
      </c>
      <c r="D4976" s="3">
        <v>0.16301617955292111</v>
      </c>
      <c r="E4976" s="3">
        <v>0.31276020767165019</v>
      </c>
      <c r="F4976" s="3">
        <v>0.64777327935222673</v>
      </c>
      <c r="G4976" s="3">
        <v>7.28744939271255E-2</v>
      </c>
      <c r="H4976" s="3">
        <v>7.6923076923076927E-2</v>
      </c>
      <c r="I4976" s="3">
        <v>0.2145748987854251</v>
      </c>
      <c r="J4976" s="3">
        <v>2.2484060873986848E-2</v>
      </c>
      <c r="K4976" s="3">
        <v>26386.799999999988</v>
      </c>
      <c r="L4976" s="3" t="s">
        <v>18695</v>
      </c>
      <c r="M4976" s="8" t="str">
        <f ca="1">IFERROR(__xludf.DUMMYFUNCTION("REGEXREPLACE(F4888,""\D"", """")"),"#VALUE!")</f>
        <v>#VALUE!</v>
      </c>
    </row>
    <row r="4977" spans="1:13" ht="15.75" customHeight="1">
      <c r="A4977" s="1">
        <v>4887</v>
      </c>
      <c r="B4977" s="3">
        <v>4888</v>
      </c>
      <c r="C4977" s="3" t="s">
        <v>13139</v>
      </c>
      <c r="D4977" s="3">
        <v>0.17206092418368751</v>
      </c>
      <c r="E4977" s="3">
        <v>0.24314264532466229</v>
      </c>
      <c r="F4977" s="3">
        <v>0.62230215827338131</v>
      </c>
      <c r="G4977" s="3">
        <v>7.9136690647482008E-2</v>
      </c>
      <c r="H4977" s="3">
        <v>8.9928057553956831E-2</v>
      </c>
      <c r="I4977" s="3">
        <v>0.2482014388489209</v>
      </c>
      <c r="J4977" s="3">
        <v>2.7297262695786459E-2</v>
      </c>
      <c r="K4977" s="3">
        <v>29993.599999999929</v>
      </c>
      <c r="L4977" s="3" t="s">
        <v>18696</v>
      </c>
      <c r="M4977" s="8" t="str">
        <f ca="1">IFERROR(__xludf.DUMMYFUNCTION("REGEXREPLACE(F4889,""\D"", """")"),"#VALUE!")</f>
        <v>#VALUE!</v>
      </c>
    </row>
    <row r="4978" spans="1:13" ht="15.75" customHeight="1">
      <c r="A4978" s="1">
        <v>4889</v>
      </c>
      <c r="B4978" s="3">
        <v>4890</v>
      </c>
      <c r="C4978" s="3" t="s">
        <v>13145</v>
      </c>
      <c r="D4978" s="3">
        <v>0.16077525538431189</v>
      </c>
      <c r="E4978" s="3">
        <v>0.25414390849423618</v>
      </c>
      <c r="F4978" s="3">
        <v>0.61845386533665836</v>
      </c>
      <c r="G4978" s="3">
        <v>8.4788029925187039E-2</v>
      </c>
      <c r="H4978" s="3">
        <v>0.11221945137157111</v>
      </c>
      <c r="I4978" s="3">
        <v>0.24937655860349131</v>
      </c>
      <c r="J4978" s="3">
        <v>3.0353692484570659E-2</v>
      </c>
      <c r="K4978" s="3">
        <v>44140.49999999968</v>
      </c>
      <c r="L4978" s="3" t="s">
        <v>18698</v>
      </c>
      <c r="M4978" s="8" t="str">
        <f ca="1">IFERROR(__xludf.DUMMYFUNCTION("REGEXREPLACE(F4891,""\D"", """")"),"#VALUE!")</f>
        <v>#VALUE!</v>
      </c>
    </row>
    <row r="4979" spans="1:13" ht="15.75" customHeight="1">
      <c r="A4979" s="1">
        <v>4890</v>
      </c>
      <c r="B4979" s="3">
        <v>4891</v>
      </c>
      <c r="C4979" s="3" t="s">
        <v>13148</v>
      </c>
      <c r="D4979" s="3">
        <v>0.1772148266429778</v>
      </c>
      <c r="E4979" s="3">
        <v>0.19899372601157431</v>
      </c>
      <c r="F4979" s="3">
        <v>0.6015325670498084</v>
      </c>
      <c r="G4979" s="3">
        <v>0.1111111111111111</v>
      </c>
      <c r="H4979" s="3">
        <v>0.1149425287356322</v>
      </c>
      <c r="I4979" s="3">
        <v>0.26053639846743287</v>
      </c>
      <c r="J4979" s="3">
        <v>3.8308410283913179E-2</v>
      </c>
      <c r="K4979" s="3">
        <v>28889.69999999995</v>
      </c>
      <c r="L4979" s="3" t="s">
        <v>18699</v>
      </c>
      <c r="M4979" s="8" t="str">
        <f ca="1">IFERROR(__xludf.DUMMYFUNCTION("REGEXREPLACE(F4892,""\D"", """")"),"#VALUE!")</f>
        <v>#VALUE!</v>
      </c>
    </row>
    <row r="4980" spans="1:13" ht="15.75" customHeight="1">
      <c r="A4980" s="1">
        <v>4892</v>
      </c>
      <c r="B4980" s="3">
        <v>4893</v>
      </c>
      <c r="C4980" s="3" t="s">
        <v>13153</v>
      </c>
      <c r="D4980" s="3">
        <v>0.19813476783514369</v>
      </c>
      <c r="E4980" s="3">
        <v>0.3695966678996695</v>
      </c>
      <c r="F4980" s="3">
        <v>0.50704225352112675</v>
      </c>
      <c r="G4980" s="3">
        <v>0.12676056338028169</v>
      </c>
      <c r="H4980" s="3">
        <v>7.0422535211267609E-2</v>
      </c>
      <c r="I4980" s="3">
        <v>0.21126760563380281</v>
      </c>
      <c r="J4980" s="3">
        <v>2.9854461600731859E-2</v>
      </c>
      <c r="K4980" s="3">
        <v>8472.200000000008</v>
      </c>
      <c r="L4980" s="3" t="s">
        <v>18701</v>
      </c>
      <c r="M4980" s="8" t="str">
        <f ca="1">IFERROR(__xludf.DUMMYFUNCTION("REGEXREPLACE(F4894,""\D"", """")"),"#VALUE!")</f>
        <v>#VALUE!</v>
      </c>
    </row>
    <row r="4981" spans="1:13" ht="15.75" customHeight="1">
      <c r="A4981" s="1">
        <v>4894</v>
      </c>
      <c r="B4981" s="3">
        <v>4895</v>
      </c>
      <c r="C4981" s="3" t="s">
        <v>13158</v>
      </c>
      <c r="D4981" s="3">
        <v>0.1362896091092943</v>
      </c>
      <c r="E4981" s="3">
        <v>0.15987594962852589</v>
      </c>
      <c r="F4981" s="3">
        <v>0.58865248226950351</v>
      </c>
      <c r="G4981" s="3">
        <v>0.1205673758865248</v>
      </c>
      <c r="H4981" s="3">
        <v>0.1702127659574468</v>
      </c>
      <c r="I4981" s="3">
        <v>0.32624113475177308</v>
      </c>
      <c r="J4981" s="3">
        <v>3.6712884383143907E-2</v>
      </c>
      <c r="K4981" s="3">
        <v>16272.000000000029</v>
      </c>
      <c r="L4981" s="3" t="s">
        <v>18703</v>
      </c>
      <c r="M4981" s="8" t="str">
        <f ca="1">IFERROR(__xludf.DUMMYFUNCTION("REGEXREPLACE(F4896,""\D"", """")"),"#VALUE!")</f>
        <v>#VALUE!</v>
      </c>
    </row>
    <row r="4982" spans="1:13" ht="15.75" customHeight="1">
      <c r="A4982" s="1">
        <v>4895</v>
      </c>
      <c r="B4982" s="3">
        <v>4896</v>
      </c>
      <c r="C4982" s="3" t="s">
        <v>13160</v>
      </c>
      <c r="D4982" s="3">
        <v>0.17527228766367101</v>
      </c>
      <c r="E4982" s="3">
        <v>0.30147528995367801</v>
      </c>
      <c r="F4982" s="3">
        <v>0.62227074235807855</v>
      </c>
      <c r="G4982" s="3">
        <v>8.7336244541484712E-2</v>
      </c>
      <c r="H4982" s="3">
        <v>9.1703056768558958E-2</v>
      </c>
      <c r="I4982" s="3">
        <v>0.22707423580786029</v>
      </c>
      <c r="J4982" s="3">
        <v>3.0315268421541731E-2</v>
      </c>
      <c r="K4982" s="3">
        <v>49787.099999999562</v>
      </c>
      <c r="L4982" s="3" t="s">
        <v>18704</v>
      </c>
      <c r="M4982" s="8" t="str">
        <f ca="1">IFERROR(__xludf.DUMMYFUNCTION("REGEXREPLACE(F4897,""\D"", """")"),"#VALUE!")</f>
        <v>#VALUE!</v>
      </c>
    </row>
    <row r="4983" spans="1:13" ht="15.75" customHeight="1">
      <c r="A4983" s="1">
        <v>4896</v>
      </c>
      <c r="B4983" s="3">
        <v>4897</v>
      </c>
      <c r="C4983" s="3" t="s">
        <v>13162</v>
      </c>
      <c r="D4983" s="3">
        <v>0.15153511123373989</v>
      </c>
      <c r="E4983" s="3">
        <v>0.20102538742389539</v>
      </c>
      <c r="F4983" s="3">
        <v>0.6479750778816199</v>
      </c>
      <c r="G4983" s="3">
        <v>0.10280373831775701</v>
      </c>
      <c r="H4983" s="3">
        <v>0.1214953271028037</v>
      </c>
      <c r="I4983" s="3">
        <v>0.29595015576323991</v>
      </c>
      <c r="J4983" s="3">
        <v>3.2668217226380712E-2</v>
      </c>
      <c r="K4983" s="3">
        <v>35303.999999999833</v>
      </c>
      <c r="L4983" s="3" t="s">
        <v>18705</v>
      </c>
      <c r="M4983" s="8" t="str">
        <f ca="1">IFERROR(__xludf.DUMMYFUNCTION("REGEXREPLACE(F4898,""\D"", """")"),"#VALUE!")</f>
        <v>#VALUE!</v>
      </c>
    </row>
    <row r="4984" spans="1:13" ht="15.75" customHeight="1">
      <c r="A4984" s="1">
        <v>4898</v>
      </c>
      <c r="B4984" s="3">
        <v>4899</v>
      </c>
      <c r="C4984" s="3" t="s">
        <v>13168</v>
      </c>
      <c r="D4984" s="3">
        <v>0.1295696032676544</v>
      </c>
      <c r="E4984" s="3">
        <v>0.35379525087441249</v>
      </c>
      <c r="F4984" s="3">
        <v>0.63888888888888884</v>
      </c>
      <c r="G4984" s="3">
        <v>9.1269841269841265E-2</v>
      </c>
      <c r="H4984" s="3">
        <v>8.7301587301587297E-2</v>
      </c>
      <c r="I4984" s="3">
        <v>0.22222222222222221</v>
      </c>
      <c r="J4984" s="3">
        <v>2.1698115403571999E-2</v>
      </c>
      <c r="K4984" s="3">
        <v>27724.799999999988</v>
      </c>
      <c r="L4984" s="3" t="s">
        <v>18707</v>
      </c>
      <c r="M4984" s="8" t="str">
        <f ca="1">IFERROR(__xludf.DUMMYFUNCTION("REGEXREPLACE(F4900,""\D"", """")"),"#VALUE!")</f>
        <v>#VALUE!</v>
      </c>
    </row>
    <row r="4985" spans="1:13" ht="15.75" customHeight="1">
      <c r="A4985" s="1">
        <v>4899</v>
      </c>
      <c r="B4985" s="3">
        <v>4900</v>
      </c>
      <c r="C4985" s="3" t="s">
        <v>13171</v>
      </c>
      <c r="D4985" s="3">
        <v>0.1985299573686318</v>
      </c>
      <c r="E4985" s="3">
        <v>0.30548629758522222</v>
      </c>
      <c r="F4985" s="3">
        <v>0.64748201438848918</v>
      </c>
      <c r="G4985" s="3">
        <v>8.4532374100719426E-2</v>
      </c>
      <c r="H4985" s="3">
        <v>9.172661870503597E-2</v>
      </c>
      <c r="I4985" s="3">
        <v>0.23741007194244601</v>
      </c>
      <c r="J4985" s="3">
        <v>3.3981494254126457E-2</v>
      </c>
      <c r="K4985" s="3">
        <v>60700.399999999543</v>
      </c>
      <c r="L4985" s="3" t="s">
        <v>18708</v>
      </c>
      <c r="M4985" s="8" t="str">
        <f ca="1">IFERROR(__xludf.DUMMYFUNCTION("REGEXREPLACE(F4901,""\D"", """")"),"#VALUE!")</f>
        <v>#VALUE!</v>
      </c>
    </row>
    <row r="4986" spans="1:13" ht="15.75" customHeight="1">
      <c r="A4986" s="1">
        <v>4900</v>
      </c>
      <c r="B4986" s="3">
        <v>4901</v>
      </c>
      <c r="C4986" s="3" t="s">
        <v>13174</v>
      </c>
      <c r="D4986" s="3">
        <v>0.1811715516745093</v>
      </c>
      <c r="E4986" s="3">
        <v>0.2221645852930329</v>
      </c>
      <c r="F4986" s="3">
        <v>0.65734265734265729</v>
      </c>
      <c r="G4986" s="3">
        <v>0.1118881118881119</v>
      </c>
      <c r="H4986" s="3">
        <v>0.1048951048951049</v>
      </c>
      <c r="I4986" s="3">
        <v>0.26340326340326342</v>
      </c>
      <c r="J4986" s="3">
        <v>3.816054908673884E-2</v>
      </c>
      <c r="K4986" s="3">
        <v>47587.099999999598</v>
      </c>
      <c r="L4986" s="3" t="s">
        <v>18709</v>
      </c>
      <c r="M4986" s="8" t="str">
        <f ca="1">IFERROR(__xludf.DUMMYFUNCTION("REGEXREPLACE(F4902,""\D"", """")"),"#VALUE!")</f>
        <v>#VALUE!</v>
      </c>
    </row>
    <row r="4987" spans="1:13" ht="15.75" customHeight="1">
      <c r="A4987" s="1">
        <v>4902</v>
      </c>
      <c r="B4987" s="3">
        <v>4903</v>
      </c>
      <c r="C4987" s="3" t="s">
        <v>13179</v>
      </c>
      <c r="D4987" s="3">
        <v>0.1836966346448877</v>
      </c>
      <c r="E4987" s="3">
        <v>0.8189748637244475</v>
      </c>
      <c r="F4987" s="3">
        <v>0.47835051546391749</v>
      </c>
      <c r="G4987" s="3">
        <v>4.536082474226804E-2</v>
      </c>
      <c r="H4987" s="3">
        <v>3.711340206185567E-2</v>
      </c>
      <c r="I4987" s="3">
        <v>0.1237113402061856</v>
      </c>
      <c r="J4987" s="3">
        <v>1.391185039557939E-2</v>
      </c>
      <c r="K4987" s="3">
        <v>52160.999999999513</v>
      </c>
      <c r="L4987" s="3" t="s">
        <v>18711</v>
      </c>
      <c r="M4987" s="8" t="str">
        <f ca="1">IFERROR(__xludf.DUMMYFUNCTION("REGEXREPLACE(F4904,""\D"", """")"),"#VALUE!")</f>
        <v>#VALUE!</v>
      </c>
    </row>
    <row r="4988" spans="1:13" ht="15.75" customHeight="1">
      <c r="A4988" s="1">
        <v>4903</v>
      </c>
      <c r="B4988" s="3">
        <v>4904</v>
      </c>
      <c r="C4988" s="3" t="s">
        <v>13181</v>
      </c>
      <c r="D4988" s="3">
        <v>0.16331002001514741</v>
      </c>
      <c r="E4988" s="3">
        <v>0.73827299905172183</v>
      </c>
      <c r="F4988" s="3">
        <v>0.49429037520391522</v>
      </c>
      <c r="G4988" s="3">
        <v>5.2202283849918443E-2</v>
      </c>
      <c r="H4988" s="3">
        <v>4.5676998368678633E-2</v>
      </c>
      <c r="I4988" s="3">
        <v>0.12724306688417619</v>
      </c>
      <c r="J4988" s="3">
        <v>1.5137570345803311E-2</v>
      </c>
      <c r="K4988" s="3">
        <v>66364.799999999508</v>
      </c>
      <c r="L4988" s="3" t="s">
        <v>18712</v>
      </c>
      <c r="M4988" s="8" t="str">
        <f ca="1">IFERROR(__xludf.DUMMYFUNCTION("REGEXREPLACE(F4905,""\D"", """")"),"#VALUE!")</f>
        <v>#VALUE!</v>
      </c>
    </row>
    <row r="4989" spans="1:13" ht="15.75" customHeight="1">
      <c r="A4989" s="1">
        <v>4904</v>
      </c>
      <c r="B4989" s="3">
        <v>4905</v>
      </c>
      <c r="C4989" s="3" t="s">
        <v>13183</v>
      </c>
      <c r="D4989" s="3">
        <v>0.1390212797626037</v>
      </c>
      <c r="E4989" s="3">
        <v>0.19651956653480221</v>
      </c>
      <c r="F4989" s="3">
        <v>0.59444444444444444</v>
      </c>
      <c r="G4989" s="3">
        <v>0.1277777777777778</v>
      </c>
      <c r="H4989" s="3">
        <v>0.15</v>
      </c>
      <c r="I4989" s="3">
        <v>0.35</v>
      </c>
      <c r="J4989" s="3">
        <v>3.6658625621292289E-2</v>
      </c>
      <c r="K4989" s="3">
        <v>20493.700000000012</v>
      </c>
      <c r="L4989" s="3" t="s">
        <v>18713</v>
      </c>
      <c r="M4989" s="8" t="str">
        <f ca="1">IFERROR(__xludf.DUMMYFUNCTION("REGEXREPLACE(F4906,""\D"", """")"),"#VALUE!")</f>
        <v>#VALUE!</v>
      </c>
    </row>
    <row r="4990" spans="1:13" ht="15.75" customHeight="1">
      <c r="A4990" s="1">
        <v>4906</v>
      </c>
      <c r="B4990" s="3">
        <v>4907</v>
      </c>
      <c r="C4990" s="3" t="s">
        <v>13189</v>
      </c>
      <c r="D4990" s="3">
        <v>0.17891347366650689</v>
      </c>
      <c r="E4990" s="3">
        <v>0.16514224227974589</v>
      </c>
      <c r="F4990" s="3">
        <v>0.63370786516853927</v>
      </c>
      <c r="G4990" s="3">
        <v>0.1168539325842697</v>
      </c>
      <c r="H4990" s="3">
        <v>0.12584269662921349</v>
      </c>
      <c r="I4990" s="3">
        <v>0.29438202247191009</v>
      </c>
      <c r="J4990" s="3">
        <v>4.239637558888832E-2</v>
      </c>
      <c r="K4990" s="3">
        <v>49293.399999999558</v>
      </c>
      <c r="L4990" s="3" t="s">
        <v>18715</v>
      </c>
      <c r="M4990" s="8" t="str">
        <f ca="1">IFERROR(__xludf.DUMMYFUNCTION("REGEXREPLACE(F4908,""\D"", """")"),"#VALUE!")</f>
        <v>#VALUE!</v>
      </c>
    </row>
    <row r="4991" spans="1:13" ht="15.75" customHeight="1">
      <c r="A4991" s="1">
        <v>4908</v>
      </c>
      <c r="B4991" s="3">
        <v>4909</v>
      </c>
      <c r="C4991" s="3" t="s">
        <v>13195</v>
      </c>
      <c r="D4991" s="3">
        <v>0.22115328692746289</v>
      </c>
      <c r="E4991" s="3">
        <v>0.2112149864773892</v>
      </c>
      <c r="F4991" s="3">
        <v>0.60301507537688437</v>
      </c>
      <c r="G4991" s="3">
        <v>0.1055276381909548</v>
      </c>
      <c r="H4991" s="3">
        <v>0.1407035175879397</v>
      </c>
      <c r="I4991" s="3">
        <v>0.28140703517587939</v>
      </c>
      <c r="J4991" s="3">
        <v>5.1129521559333417E-2</v>
      </c>
      <c r="K4991" s="3">
        <v>22728.799999999999</v>
      </c>
      <c r="L4991" s="3" t="s">
        <v>18717</v>
      </c>
      <c r="M4991" s="8" t="str">
        <f ca="1">IFERROR(__xludf.DUMMYFUNCTION("REGEXREPLACE(F4910,""\D"", """")"),"#VALUE!")</f>
        <v>#VALUE!</v>
      </c>
    </row>
    <row r="4992" spans="1:13" ht="15.75" customHeight="1">
      <c r="A4992" s="1">
        <v>4910</v>
      </c>
      <c r="B4992" s="3">
        <v>4911</v>
      </c>
      <c r="C4992" s="3" t="s">
        <v>13200</v>
      </c>
      <c r="D4992" s="3">
        <v>0.14664666913308641</v>
      </c>
      <c r="E4992" s="3">
        <v>0.21105370345426511</v>
      </c>
      <c r="F4992" s="3">
        <v>0.63312368972746336</v>
      </c>
      <c r="G4992" s="3">
        <v>8.385744234800839E-2</v>
      </c>
      <c r="H4992" s="3">
        <v>0.12578616352201261</v>
      </c>
      <c r="I4992" s="3">
        <v>0.26415094339622641</v>
      </c>
      <c r="J4992" s="3">
        <v>2.942597316918566E-2</v>
      </c>
      <c r="K4992" s="3">
        <v>54505.199999999502</v>
      </c>
      <c r="L4992" s="3" t="s">
        <v>18719</v>
      </c>
      <c r="M4992" s="8" t="str">
        <f ca="1">IFERROR(__xludf.DUMMYFUNCTION("REGEXREPLACE(F4912,""\D"", """")"),"#VALUE!")</f>
        <v>#VALUE!</v>
      </c>
    </row>
    <row r="4993" spans="1:13" ht="15.75" customHeight="1">
      <c r="A4993" s="1">
        <v>4911</v>
      </c>
      <c r="B4993" s="3">
        <v>4912</v>
      </c>
      <c r="C4993" s="3" t="s">
        <v>13203</v>
      </c>
      <c r="D4993" s="3">
        <v>0.1839781142464626</v>
      </c>
      <c r="E4993" s="3">
        <v>0.21980616361889291</v>
      </c>
      <c r="F4993" s="3">
        <v>0.63141993957703924</v>
      </c>
      <c r="G4993" s="3">
        <v>9.9697885196374625E-2</v>
      </c>
      <c r="H4993" s="3">
        <v>0.10876132930513591</v>
      </c>
      <c r="I4993" s="3">
        <v>0.2809667673716012</v>
      </c>
      <c r="J4993" s="3">
        <v>3.6852451230496033E-2</v>
      </c>
      <c r="K4993" s="3">
        <v>36297.499999999818</v>
      </c>
      <c r="L4993" s="3" t="s">
        <v>18720</v>
      </c>
      <c r="M4993" s="8" t="str">
        <f ca="1">IFERROR(__xludf.DUMMYFUNCTION("REGEXREPLACE(F4913,""\D"", """")"),"#VALUE!")</f>
        <v>#VALUE!</v>
      </c>
    </row>
    <row r="4994" spans="1:13" ht="15.75" customHeight="1">
      <c r="A4994" s="1">
        <v>4912</v>
      </c>
      <c r="B4994" s="3">
        <v>4913</v>
      </c>
      <c r="C4994" s="3" t="s">
        <v>13206</v>
      </c>
      <c r="D4994" s="3">
        <v>0.21478592030269039</v>
      </c>
      <c r="E4994" s="3">
        <v>0.2367283190917214</v>
      </c>
      <c r="F4994" s="3">
        <v>0.66089965397923878</v>
      </c>
      <c r="G4994" s="3">
        <v>9.6885813148788927E-2</v>
      </c>
      <c r="H4994" s="3">
        <v>0.1211072664359862</v>
      </c>
      <c r="I4994" s="3">
        <v>0.28027681660899662</v>
      </c>
      <c r="J4994" s="3">
        <v>4.4631754047236967E-2</v>
      </c>
      <c r="K4994" s="3">
        <v>31736.29999999989</v>
      </c>
      <c r="L4994" s="3" t="s">
        <v>18721</v>
      </c>
      <c r="M4994" s="8" t="str">
        <f ca="1">IFERROR(__xludf.DUMMYFUNCTION("REGEXREPLACE(F4914,""\D"", """")"),"#VALUE!")</f>
        <v>#VALUE!</v>
      </c>
    </row>
    <row r="4995" spans="1:13" ht="15.75" customHeight="1">
      <c r="A4995" s="1">
        <v>4913</v>
      </c>
      <c r="B4995" s="3">
        <v>4914</v>
      </c>
      <c r="C4995" s="3" t="s">
        <v>13208</v>
      </c>
      <c r="D4995" s="3">
        <v>0.18126356987089601</v>
      </c>
      <c r="E4995" s="3">
        <v>0.1820049577683148</v>
      </c>
      <c r="F4995" s="3">
        <v>0.58974358974358976</v>
      </c>
      <c r="G4995" s="3">
        <v>0.16666666666666671</v>
      </c>
      <c r="H4995" s="3">
        <v>0.13675213675213679</v>
      </c>
      <c r="I4995" s="3">
        <v>0.32051282051282048</v>
      </c>
      <c r="J4995" s="3">
        <v>5.2948167814413923E-2</v>
      </c>
      <c r="K4995" s="3">
        <v>27474.500000000011</v>
      </c>
      <c r="L4995" s="3" t="s">
        <v>18722</v>
      </c>
      <c r="M4995" s="8" t="str">
        <f ca="1">IFERROR(__xludf.DUMMYFUNCTION("REGEXREPLACE(F4915,""\D"", """")"),"#VALUE!")</f>
        <v>#VALUE!</v>
      </c>
    </row>
    <row r="4996" spans="1:13" ht="15.75" customHeight="1">
      <c r="A4996" s="1">
        <v>4914</v>
      </c>
      <c r="B4996" s="3">
        <v>4915</v>
      </c>
      <c r="C4996" s="3" t="s">
        <v>13210</v>
      </c>
      <c r="D4996" s="3">
        <v>0.17168883330326459</v>
      </c>
      <c r="E4996" s="3">
        <v>0.36171051344802191</v>
      </c>
      <c r="F4996" s="3">
        <v>0.61467889908256879</v>
      </c>
      <c r="G4996" s="3">
        <v>8.2568807339449546E-2</v>
      </c>
      <c r="H4996" s="3">
        <v>6.1162079510703363E-2</v>
      </c>
      <c r="I4996" s="3">
        <v>0.1834862385321101</v>
      </c>
      <c r="J4996" s="3">
        <v>2.297633623666559E-2</v>
      </c>
      <c r="K4996" s="3">
        <v>34656.899999999812</v>
      </c>
      <c r="L4996" s="3" t="s">
        <v>18723</v>
      </c>
      <c r="M4996" s="8" t="str">
        <f ca="1">IFERROR(__xludf.DUMMYFUNCTION("REGEXREPLACE(F4916,""\D"", """")"),"#VALUE!")</f>
        <v>#VALUE!</v>
      </c>
    </row>
    <row r="4997" spans="1:13" ht="15.75" customHeight="1">
      <c r="A4997" s="1">
        <v>4915</v>
      </c>
      <c r="B4997" s="3">
        <v>4916</v>
      </c>
      <c r="C4997" s="3" t="s">
        <v>13212</v>
      </c>
      <c r="D4997" s="3">
        <v>0.1450640501968633</v>
      </c>
      <c r="E4997" s="3">
        <v>0.31060021906756069</v>
      </c>
      <c r="F4997" s="3">
        <v>0.60085836909871249</v>
      </c>
      <c r="G4997" s="3">
        <v>0.111587982832618</v>
      </c>
      <c r="H4997" s="3">
        <v>7.7253218884120178E-2</v>
      </c>
      <c r="I4997" s="3">
        <v>0.24034334763948501</v>
      </c>
      <c r="J4997" s="3">
        <v>2.5339890878763139E-2</v>
      </c>
      <c r="K4997" s="3">
        <v>25203.699999999972</v>
      </c>
      <c r="L4997" s="3" t="s">
        <v>18724</v>
      </c>
      <c r="M4997" s="8" t="str">
        <f ca="1">IFERROR(__xludf.DUMMYFUNCTION("REGEXREPLACE(F4917,""\D"", """")"),"#VALUE!")</f>
        <v>#VALUE!</v>
      </c>
    </row>
    <row r="4998" spans="1:13" ht="15.75" customHeight="1">
      <c r="A4998" s="1">
        <v>4916</v>
      </c>
      <c r="B4998" s="3">
        <v>4917</v>
      </c>
      <c r="C4998" s="3" t="s">
        <v>13215</v>
      </c>
      <c r="D4998" s="3">
        <v>0.20370522049149889</v>
      </c>
      <c r="E4998" s="3">
        <v>0.67888719403114861</v>
      </c>
      <c r="F4998" s="3">
        <v>0.52348993288590606</v>
      </c>
      <c r="G4998" s="3">
        <v>6.3758389261744972E-2</v>
      </c>
      <c r="H4998" s="3">
        <v>2.0134228187919458E-2</v>
      </c>
      <c r="I4998" s="3">
        <v>0.1442953020134228</v>
      </c>
      <c r="J4998" s="3">
        <v>1.420858248842969E-2</v>
      </c>
      <c r="K4998" s="3">
        <v>31608.799999999901</v>
      </c>
      <c r="L4998" s="3" t="s">
        <v>18725</v>
      </c>
      <c r="M4998" s="8" t="str">
        <f ca="1">IFERROR(__xludf.DUMMYFUNCTION("REGEXREPLACE(F4918,""\D"", """")"),"#VALUE!")</f>
        <v>#VALUE!</v>
      </c>
    </row>
    <row r="4999" spans="1:13" ht="15.75" customHeight="1">
      <c r="A4999" s="1">
        <v>4917</v>
      </c>
      <c r="B4999" s="3">
        <v>4918</v>
      </c>
      <c r="C4999" s="3" t="s">
        <v>13217</v>
      </c>
      <c r="D4999" s="3">
        <v>0.16628528434643941</v>
      </c>
      <c r="E4999" s="3">
        <v>0.4523497887891304</v>
      </c>
      <c r="F4999" s="3">
        <v>0.63428571428571423</v>
      </c>
      <c r="G4999" s="3">
        <v>5.1428571428571428E-2</v>
      </c>
      <c r="H4999" s="3">
        <v>6.2857142857142861E-2</v>
      </c>
      <c r="I4999" s="3">
        <v>0.1657142857142857</v>
      </c>
      <c r="J4999" s="3">
        <v>1.6003563945656218E-2</v>
      </c>
      <c r="K4999" s="3">
        <v>18224.600000000009</v>
      </c>
      <c r="L4999" s="3" t="s">
        <v>18726</v>
      </c>
      <c r="M4999" s="8" t="str">
        <f ca="1">IFERROR(__xludf.DUMMYFUNCTION("REGEXREPLACE(F4919,""\D"", """")"),"#VALUE!")</f>
        <v>#VALUE!</v>
      </c>
    </row>
    <row r="5000" spans="1:13" ht="15.75" customHeight="1">
      <c r="A5000" s="1">
        <v>4918</v>
      </c>
      <c r="B5000" s="3">
        <v>4919</v>
      </c>
      <c r="C5000" s="3" t="s">
        <v>13220</v>
      </c>
      <c r="D5000" s="3">
        <v>0.16254495556592261</v>
      </c>
      <c r="E5000" s="3">
        <v>0.66031469848019109</v>
      </c>
      <c r="F5000" s="3">
        <v>0.58803986710963452</v>
      </c>
      <c r="G5000" s="3">
        <v>3.6544850498338867E-2</v>
      </c>
      <c r="H5000" s="3">
        <v>4.3189368770764118E-2</v>
      </c>
      <c r="I5000" s="3">
        <v>0.13289036544850499</v>
      </c>
      <c r="J5000" s="3">
        <v>1.1199180579331371E-2</v>
      </c>
      <c r="K5000" s="3">
        <v>31542.299999999861</v>
      </c>
      <c r="L5000" s="3" t="s">
        <v>18727</v>
      </c>
      <c r="M5000" s="8" t="str">
        <f ca="1">IFERROR(__xludf.DUMMYFUNCTION("REGEXREPLACE(F4920,""\D"", """")"),"#VALUE!")</f>
        <v>#VALUE!</v>
      </c>
    </row>
    <row r="5001" spans="1:13" ht="15.75" customHeight="1">
      <c r="A5001" s="1">
        <v>4919</v>
      </c>
      <c r="B5001" s="3">
        <v>4920</v>
      </c>
      <c r="C5001" s="3" t="s">
        <v>13223</v>
      </c>
      <c r="D5001" s="3">
        <v>0.1673563723603407</v>
      </c>
      <c r="E5001" s="3">
        <v>0.19759885492692761</v>
      </c>
      <c r="F5001" s="3">
        <v>0.61702127659574468</v>
      </c>
      <c r="G5001" s="3">
        <v>0.1148936170212766</v>
      </c>
      <c r="H5001" s="3">
        <v>9.1489361702127653E-2</v>
      </c>
      <c r="I5001" s="3">
        <v>0.27021276595744681</v>
      </c>
      <c r="J5001" s="3">
        <v>3.3415073745781398E-2</v>
      </c>
      <c r="K5001" s="3">
        <v>53234.199999999517</v>
      </c>
      <c r="L5001" s="3" t="s">
        <v>18728</v>
      </c>
      <c r="M5001" s="8" t="str">
        <f ca="1">IFERROR(__xludf.DUMMYFUNCTION("REGEXREPLACE(F4921,""\D"", """")"),"#VALUE!")</f>
        <v>#VALUE!</v>
      </c>
    </row>
    <row r="5002" spans="1:13" ht="15.75" customHeight="1">
      <c r="A5002" s="1">
        <v>4922</v>
      </c>
      <c r="B5002" s="3">
        <v>4923</v>
      </c>
      <c r="C5002" s="3" t="s">
        <v>13232</v>
      </c>
      <c r="D5002" s="3">
        <v>0.17181573564578981</v>
      </c>
      <c r="E5002" s="3">
        <v>0.22864288673119351</v>
      </c>
      <c r="F5002" s="3">
        <v>0.61333333333333329</v>
      </c>
      <c r="G5002" s="3">
        <v>9.3333333333333338E-2</v>
      </c>
      <c r="H5002" s="3">
        <v>0.1177777777777778</v>
      </c>
      <c r="I5002" s="3">
        <v>0.26</v>
      </c>
      <c r="J5002" s="3">
        <v>3.5065479995581988E-2</v>
      </c>
      <c r="K5002" s="3">
        <v>48668.799999999574</v>
      </c>
      <c r="L5002" s="3" t="s">
        <v>18731</v>
      </c>
      <c r="M5002" s="8" t="str">
        <f ca="1">IFERROR(__xludf.DUMMYFUNCTION("REGEXREPLACE(F4924,""\D"", """")"),"#VALUE!")</f>
        <v>#VALUE!</v>
      </c>
    </row>
    <row r="5003" spans="1:13" ht="15.75" customHeight="1">
      <c r="A5003" s="1">
        <v>4923</v>
      </c>
      <c r="B5003" s="3">
        <v>4924</v>
      </c>
      <c r="C5003" s="3" t="s">
        <v>13235</v>
      </c>
      <c r="D5003" s="3">
        <v>0.14916047555310949</v>
      </c>
      <c r="E5003" s="3">
        <v>0.23948941498588081</v>
      </c>
      <c r="F5003" s="3">
        <v>0.6465968586387435</v>
      </c>
      <c r="G5003" s="3">
        <v>8.3769633507853408E-2</v>
      </c>
      <c r="H5003" s="3">
        <v>0.1020942408376963</v>
      </c>
      <c r="I5003" s="3">
        <v>0.2513089005235602</v>
      </c>
      <c r="J5003" s="3">
        <v>2.655250269875415E-2</v>
      </c>
      <c r="K5003" s="3">
        <v>40329.499999999724</v>
      </c>
      <c r="L5003" s="3" t="s">
        <v>18732</v>
      </c>
      <c r="M5003" s="8" t="str">
        <f ca="1">IFERROR(__xludf.DUMMYFUNCTION("REGEXREPLACE(F4925,""\D"", """")"),"#VALUE!")</f>
        <v>#VALUE!</v>
      </c>
    </row>
    <row r="5004" spans="1:13" ht="15.75" customHeight="1">
      <c r="A5004" s="1">
        <v>4924</v>
      </c>
      <c r="B5004" s="3">
        <v>4925</v>
      </c>
      <c r="C5004" s="3" t="s">
        <v>13238</v>
      </c>
      <c r="D5004" s="3">
        <v>0.15059736285014619</v>
      </c>
      <c r="E5004" s="3">
        <v>0.19245080794597361</v>
      </c>
      <c r="F5004" s="3">
        <v>0.6384180790960452</v>
      </c>
      <c r="G5004" s="3">
        <v>0.10734463276836161</v>
      </c>
      <c r="H5004" s="3">
        <v>0.1186440677966102</v>
      </c>
      <c r="I5004" s="3">
        <v>0.29378531073446329</v>
      </c>
      <c r="J5004" s="3">
        <v>3.1786712302738378E-2</v>
      </c>
      <c r="K5004" s="3">
        <v>20187.30000000001</v>
      </c>
      <c r="L5004" s="3" t="s">
        <v>18733</v>
      </c>
      <c r="M5004" s="8" t="str">
        <f ca="1">IFERROR(__xludf.DUMMYFUNCTION("REGEXREPLACE(F4926,""\D"", """")"),"#VALUE!")</f>
        <v>#VALUE!</v>
      </c>
    </row>
    <row r="5005" spans="1:13" ht="15.75" customHeight="1">
      <c r="A5005" s="1">
        <v>4925</v>
      </c>
      <c r="B5005" s="3">
        <v>4926</v>
      </c>
      <c r="C5005" s="3" t="s">
        <v>13241</v>
      </c>
      <c r="D5005" s="3">
        <v>0.20472779612190831</v>
      </c>
      <c r="E5005" s="3">
        <v>0.25025424392692169</v>
      </c>
      <c r="F5005" s="3">
        <v>0.62698412698412698</v>
      </c>
      <c r="G5005" s="3">
        <v>8.7301587301587297E-2</v>
      </c>
      <c r="H5005" s="3">
        <v>0.1031746031746032</v>
      </c>
      <c r="I5005" s="3">
        <v>0.2142857142857143</v>
      </c>
      <c r="J5005" s="3">
        <v>3.6667773609534333E-2</v>
      </c>
      <c r="K5005" s="3">
        <v>26603.49999999996</v>
      </c>
      <c r="L5005" s="3" t="s">
        <v>18734</v>
      </c>
      <c r="M5005" s="8" t="str">
        <f ca="1">IFERROR(__xludf.DUMMYFUNCTION("REGEXREPLACE(F4927,""\D"", """")"),"#VALUE!")</f>
        <v>#VALUE!</v>
      </c>
    </row>
    <row r="5006" spans="1:13" ht="15.75" customHeight="1">
      <c r="A5006" s="1">
        <v>4926</v>
      </c>
      <c r="B5006" s="3">
        <v>4927</v>
      </c>
      <c r="C5006" s="3" t="s">
        <v>13243</v>
      </c>
      <c r="D5006" s="3">
        <v>0.21874132800553589</v>
      </c>
      <c r="E5006" s="3">
        <v>0.33693737088318038</v>
      </c>
      <c r="F5006" s="3">
        <v>0.55844155844155841</v>
      </c>
      <c r="G5006" s="3">
        <v>9.0909090909090912E-2</v>
      </c>
      <c r="H5006" s="3">
        <v>6.4935064935064929E-2</v>
      </c>
      <c r="I5006" s="3">
        <v>0.19480519480519479</v>
      </c>
      <c r="J5006" s="3">
        <v>2.5196103867500642E-2</v>
      </c>
      <c r="K5006" s="3">
        <v>8754.8000000000065</v>
      </c>
      <c r="L5006" s="3" t="s">
        <v>18735</v>
      </c>
      <c r="M5006" s="8" t="str">
        <f ca="1">IFERROR(__xludf.DUMMYFUNCTION("REGEXREPLACE(F4928,""\D"", """")"),"#VALUE!")</f>
        <v>#VALUE!</v>
      </c>
    </row>
    <row r="5007" spans="1:13" ht="15.75" customHeight="1">
      <c r="A5007" s="1">
        <v>4927</v>
      </c>
      <c r="B5007" s="3">
        <v>4928</v>
      </c>
      <c r="C5007" s="3" t="s">
        <v>13245</v>
      </c>
      <c r="D5007" s="3">
        <v>0.17149102218311041</v>
      </c>
      <c r="E5007" s="3">
        <v>0.2121022946165585</v>
      </c>
      <c r="F5007" s="3">
        <v>0.64077669902912626</v>
      </c>
      <c r="G5007" s="3">
        <v>0.1003236245954693</v>
      </c>
      <c r="H5007" s="3">
        <v>0.1359223300970874</v>
      </c>
      <c r="I5007" s="3">
        <v>0.26213592233009708</v>
      </c>
      <c r="J5007" s="3">
        <v>3.8680245222829479E-2</v>
      </c>
      <c r="K5007" s="3">
        <v>33974.59999999986</v>
      </c>
      <c r="L5007" s="3" t="s">
        <v>18736</v>
      </c>
      <c r="M5007" s="8" t="str">
        <f ca="1">IFERROR(__xludf.DUMMYFUNCTION("REGEXREPLACE(F4929,""\D"", """")"),"#VALUE!")</f>
        <v>#VALUE!</v>
      </c>
    </row>
    <row r="5008" spans="1:13" ht="15.75" customHeight="1">
      <c r="A5008" s="1">
        <v>4929</v>
      </c>
      <c r="B5008" s="3">
        <v>4930</v>
      </c>
      <c r="C5008" s="3" t="s">
        <v>13250</v>
      </c>
      <c r="D5008" s="3">
        <v>0.1876398038709885</v>
      </c>
      <c r="E5008" s="3">
        <v>0.26763800862778031</v>
      </c>
      <c r="F5008" s="3">
        <v>0.58682634730538918</v>
      </c>
      <c r="G5008" s="3">
        <v>9.880239520958084E-2</v>
      </c>
      <c r="H5008" s="3">
        <v>0.1047904191616766</v>
      </c>
      <c r="I5008" s="3">
        <v>0.25748502994011968</v>
      </c>
      <c r="J5008" s="3">
        <v>3.7445237375482443E-2</v>
      </c>
      <c r="K5008" s="3">
        <v>75060.599999999686</v>
      </c>
      <c r="L5008" s="3" t="s">
        <v>18738</v>
      </c>
      <c r="M5008" s="8" t="str">
        <f ca="1">IFERROR(__xludf.DUMMYFUNCTION("REGEXREPLACE(F4931,""\D"", """")"),"#VALUE!")</f>
        <v>#VALUE!</v>
      </c>
    </row>
    <row r="5009" spans="1:13" ht="15.75" customHeight="1">
      <c r="A5009" s="1">
        <v>4935</v>
      </c>
      <c r="B5009" s="3">
        <v>4936</v>
      </c>
      <c r="C5009" s="3" t="s">
        <v>13268</v>
      </c>
      <c r="D5009" s="3">
        <v>0.2273719636863015</v>
      </c>
      <c r="E5009" s="3">
        <v>0.21248811707448961</v>
      </c>
      <c r="F5009" s="3">
        <v>0.53846153846153844</v>
      </c>
      <c r="G5009" s="3">
        <v>0.2153846153846154</v>
      </c>
      <c r="H5009" s="3">
        <v>1.5384615384615391E-2</v>
      </c>
      <c r="I5009" s="3">
        <v>0.27692307692307688</v>
      </c>
      <c r="J5009" s="3">
        <v>3.455097146326655E-2</v>
      </c>
      <c r="K5009" s="3">
        <v>7697.7000000000025</v>
      </c>
      <c r="L5009" s="3" t="s">
        <v>18744</v>
      </c>
      <c r="M5009" s="8" t="str">
        <f ca="1">IFERROR(__xludf.DUMMYFUNCTION("REGEXREPLACE(F4937,""\D"", """")"),"#VALUE!")</f>
        <v>#VALUE!</v>
      </c>
    </row>
    <row r="5010" spans="1:13" ht="15.75" customHeight="1">
      <c r="A5010" s="1">
        <v>4937</v>
      </c>
      <c r="B5010" s="3">
        <v>4938</v>
      </c>
      <c r="C5010" s="3" t="s">
        <v>13274</v>
      </c>
      <c r="D5010" s="3">
        <v>0.21722920013669711</v>
      </c>
      <c r="E5010" s="3">
        <v>5.3228281496969107E-2</v>
      </c>
      <c r="F5010" s="3">
        <v>0.59090909090909094</v>
      </c>
      <c r="G5010" s="3">
        <v>0.13636363636363641</v>
      </c>
      <c r="H5010" s="3">
        <v>0.1931818181818182</v>
      </c>
      <c r="I5010" s="3">
        <v>0.35227272727272729</v>
      </c>
      <c r="J5010" s="3">
        <v>6.47634824448199E-2</v>
      </c>
      <c r="K5010" s="3">
        <v>10153.000000000009</v>
      </c>
      <c r="L5010" s="3" t="s">
        <v>18746</v>
      </c>
      <c r="M5010" s="8" t="str">
        <f ca="1">IFERROR(__xludf.DUMMYFUNCTION("REGEXREPLACE(F4939,""\D"", """")"),"#VALUE!")</f>
        <v>#VALUE!</v>
      </c>
    </row>
    <row r="5011" spans="1:13" ht="15.75" customHeight="1">
      <c r="A5011" s="1">
        <v>4938</v>
      </c>
      <c r="B5011" s="3">
        <v>4939</v>
      </c>
      <c r="C5011" s="3" t="s">
        <v>13276</v>
      </c>
      <c r="D5011" s="3">
        <v>0.2262541220519142</v>
      </c>
      <c r="E5011" s="3">
        <v>0.21735043444578131</v>
      </c>
      <c r="F5011" s="3">
        <v>0.64375000000000004</v>
      </c>
      <c r="G5011" s="3">
        <v>0.125</v>
      </c>
      <c r="H5011" s="3">
        <v>8.7499999999999994E-2</v>
      </c>
      <c r="I5011" s="3">
        <v>0.25</v>
      </c>
      <c r="J5011" s="3">
        <v>4.3667144624207052E-2</v>
      </c>
      <c r="K5011" s="3">
        <v>17370.100000000031</v>
      </c>
      <c r="L5011" s="3" t="s">
        <v>16769</v>
      </c>
      <c r="M5011" s="8" t="str">
        <f ca="1">IFERROR(__xludf.DUMMYFUNCTION("REGEXREPLACE(F4940,""\D"", """")"),"#VALUE!")</f>
        <v>#VALUE!</v>
      </c>
    </row>
    <row r="5012" spans="1:13" ht="15.75" customHeight="1">
      <c r="A5012" s="1">
        <v>4939</v>
      </c>
      <c r="B5012" s="3">
        <v>4940</v>
      </c>
      <c r="C5012" s="3" t="s">
        <v>13279</v>
      </c>
      <c r="D5012" s="3">
        <v>0.17011772062297439</v>
      </c>
      <c r="E5012" s="3">
        <v>0.1243134326121728</v>
      </c>
      <c r="F5012" s="3">
        <v>0.6428571428571429</v>
      </c>
      <c r="G5012" s="3">
        <v>0.1714285714285714</v>
      </c>
      <c r="H5012" s="3">
        <v>0.12857142857142859</v>
      </c>
      <c r="I5012" s="3">
        <v>0.34285714285714292</v>
      </c>
      <c r="J5012" s="3">
        <v>4.4670162109423539E-2</v>
      </c>
      <c r="K5012" s="3">
        <v>8194.5000000000055</v>
      </c>
      <c r="L5012" s="3" t="s">
        <v>18747</v>
      </c>
      <c r="M5012" s="8" t="str">
        <f ca="1">IFERROR(__xludf.DUMMYFUNCTION("REGEXREPLACE(F4941,""\D"", """")"),"#VALUE!")</f>
        <v>#VALUE!</v>
      </c>
    </row>
    <row r="5013" spans="1:13" ht="15.75" customHeight="1">
      <c r="A5013" s="1">
        <v>4941</v>
      </c>
      <c r="B5013" s="3">
        <v>4942</v>
      </c>
      <c r="C5013" s="3" t="s">
        <v>13285</v>
      </c>
      <c r="D5013" s="3">
        <v>0.17701090160404589</v>
      </c>
      <c r="E5013" s="3">
        <v>0.15143406237943469</v>
      </c>
      <c r="F5013" s="3">
        <v>0.61184210526315785</v>
      </c>
      <c r="G5013" s="3">
        <v>0.1184210526315789</v>
      </c>
      <c r="H5013" s="3">
        <v>0.16118421052631579</v>
      </c>
      <c r="I5013" s="3">
        <v>0.31578947368421051</v>
      </c>
      <c r="J5013" s="3">
        <v>4.7492216039106278E-2</v>
      </c>
      <c r="K5013" s="3">
        <v>34260.899999999892</v>
      </c>
      <c r="L5013" s="3" t="s">
        <v>18749</v>
      </c>
      <c r="M5013" s="8" t="str">
        <f ca="1">IFERROR(__xludf.DUMMYFUNCTION("REGEXREPLACE(F4943,""\D"", """")"),"#VALUE!")</f>
        <v>#VALUE!</v>
      </c>
    </row>
    <row r="5014" spans="1:13" ht="15.75" customHeight="1">
      <c r="A5014" s="1">
        <v>4942</v>
      </c>
      <c r="B5014" s="3">
        <v>4943</v>
      </c>
      <c r="C5014" s="3" t="s">
        <v>13288</v>
      </c>
      <c r="D5014" s="3">
        <v>0.19106052998142151</v>
      </c>
      <c r="E5014" s="3">
        <v>0.17863723590603561</v>
      </c>
      <c r="F5014" s="3">
        <v>0.59870550161812297</v>
      </c>
      <c r="G5014" s="3">
        <v>9.7087378640776698E-2</v>
      </c>
      <c r="H5014" s="3">
        <v>0.12621359223300971</v>
      </c>
      <c r="I5014" s="3">
        <v>0.2459546925566343</v>
      </c>
      <c r="J5014" s="3">
        <v>4.0744074037229738E-2</v>
      </c>
      <c r="K5014" s="3">
        <v>34724.899999999863</v>
      </c>
      <c r="L5014" s="3" t="s">
        <v>18750</v>
      </c>
      <c r="M5014" s="8" t="str">
        <f ca="1">IFERROR(__xludf.DUMMYFUNCTION("REGEXREPLACE(F4944,""\D"", """")"),"#VALUE!")</f>
        <v>#VALUE!</v>
      </c>
    </row>
    <row r="5015" spans="1:13" ht="15.75" customHeight="1">
      <c r="A5015" s="1">
        <v>4944</v>
      </c>
      <c r="B5015" s="3">
        <v>4945</v>
      </c>
      <c r="C5015" s="3" t="s">
        <v>13293</v>
      </c>
      <c r="D5015" s="3">
        <v>0.19693619071803289</v>
      </c>
      <c r="E5015" s="3">
        <v>0.18025471206263999</v>
      </c>
      <c r="F5015" s="3">
        <v>0.5864661654135338</v>
      </c>
      <c r="G5015" s="3">
        <v>0.112781954887218</v>
      </c>
      <c r="H5015" s="3">
        <v>0.13283208020050119</v>
      </c>
      <c r="I5015" s="3">
        <v>0.2882205513784461</v>
      </c>
      <c r="J5015" s="3">
        <v>4.6992881404145009E-2</v>
      </c>
      <c r="K5015" s="3">
        <v>45268.199999999662</v>
      </c>
      <c r="L5015" s="3" t="s">
        <v>18752</v>
      </c>
      <c r="M5015" s="8" t="str">
        <f ca="1">IFERROR(__xludf.DUMMYFUNCTION("REGEXREPLACE(F4946,""\D"", """")"),"#VALUE!")</f>
        <v>#VALUE!</v>
      </c>
    </row>
    <row r="5016" spans="1:13" ht="15.75" customHeight="1">
      <c r="A5016" s="1">
        <v>4945</v>
      </c>
      <c r="B5016" s="3">
        <v>4946</v>
      </c>
      <c r="C5016" s="3" t="s">
        <v>13295</v>
      </c>
      <c r="D5016" s="3">
        <v>0.20978247088831739</v>
      </c>
      <c r="E5016" s="3">
        <v>0.24648783575129291</v>
      </c>
      <c r="F5016" s="3">
        <v>0.65476190476190477</v>
      </c>
      <c r="G5016" s="3">
        <v>0.1071428571428571</v>
      </c>
      <c r="H5016" s="3">
        <v>0.1071428571428571</v>
      </c>
      <c r="I5016" s="3">
        <v>0.25</v>
      </c>
      <c r="J5016" s="3">
        <v>3.8140725113298982E-2</v>
      </c>
      <c r="K5016" s="3">
        <v>9348.4000000000124</v>
      </c>
      <c r="L5016" s="3" t="s">
        <v>18753</v>
      </c>
      <c r="M5016" s="8" t="str">
        <f ca="1">IFERROR(__xludf.DUMMYFUNCTION("REGEXREPLACE(F4947,""\D"", """")"),"#VALUE!")</f>
        <v>#VALUE!</v>
      </c>
    </row>
    <row r="5017" spans="1:13" ht="15.75" customHeight="1">
      <c r="A5017" s="1">
        <v>4947</v>
      </c>
      <c r="B5017" s="3">
        <v>4948</v>
      </c>
      <c r="C5017" s="3" t="s">
        <v>13300</v>
      </c>
      <c r="D5017" s="3">
        <v>0.25480087834104442</v>
      </c>
      <c r="E5017" s="3">
        <v>0.33885288641192463</v>
      </c>
      <c r="F5017" s="3">
        <v>0.6071428571428571</v>
      </c>
      <c r="G5017" s="3">
        <v>0.1026785714285714</v>
      </c>
      <c r="H5017" s="3">
        <v>8.0357142857142863E-2</v>
      </c>
      <c r="I5017" s="3">
        <v>0.2232142857142857</v>
      </c>
      <c r="J5017" s="3">
        <v>4.3221398605966917E-2</v>
      </c>
      <c r="K5017" s="3">
        <v>24465.200000000019</v>
      </c>
      <c r="L5017" s="3" t="s">
        <v>18755</v>
      </c>
      <c r="M5017" s="8" t="str">
        <f ca="1">IFERROR(__xludf.DUMMYFUNCTION("REGEXREPLACE(F4949,""\D"", """")"),"#VALUE!")</f>
        <v>#VALUE!</v>
      </c>
    </row>
    <row r="5018" spans="1:13" ht="15.75" customHeight="1">
      <c r="A5018" s="1">
        <v>4948</v>
      </c>
      <c r="B5018" s="3">
        <v>4949</v>
      </c>
      <c r="C5018" s="3" t="s">
        <v>13302</v>
      </c>
      <c r="D5018" s="3">
        <v>0.19545892368985451</v>
      </c>
      <c r="E5018" s="3">
        <v>0.33834071112950498</v>
      </c>
      <c r="F5018" s="3">
        <v>0.61209964412811391</v>
      </c>
      <c r="G5018" s="3">
        <v>8.1850533807829182E-2</v>
      </c>
      <c r="H5018" s="3">
        <v>7.4733096085409248E-2</v>
      </c>
      <c r="I5018" s="3">
        <v>0.20640569395017791</v>
      </c>
      <c r="J5018" s="3">
        <v>2.8577737541072672E-2</v>
      </c>
      <c r="K5018" s="3">
        <v>30039.99999999996</v>
      </c>
      <c r="L5018" s="3" t="s">
        <v>18756</v>
      </c>
      <c r="M5018" s="8" t="str">
        <f ca="1">IFERROR(__xludf.DUMMYFUNCTION("REGEXREPLACE(F4950,""\D"", """")"),"#VALUE!")</f>
        <v>#VALUE!</v>
      </c>
    </row>
    <row r="5019" spans="1:13" ht="15.75" customHeight="1">
      <c r="A5019" s="1">
        <v>4951</v>
      </c>
      <c r="B5019" s="3">
        <v>4952</v>
      </c>
      <c r="C5019" s="3" t="s">
        <v>13311</v>
      </c>
      <c r="D5019" s="3">
        <v>0.5102528632335851</v>
      </c>
      <c r="E5019" s="3">
        <v>0.22947249286224719</v>
      </c>
      <c r="F5019" s="3">
        <v>0.55882352941176472</v>
      </c>
      <c r="G5019" s="3">
        <v>8.8235294117647065E-2</v>
      </c>
      <c r="H5019" s="3">
        <v>2.9411764705882349E-2</v>
      </c>
      <c r="I5019" s="3">
        <v>0.20588235294117649</v>
      </c>
      <c r="J5019" s="3">
        <v>2.336493921436052E-2</v>
      </c>
      <c r="K5019" s="3">
        <v>3575.8999999999978</v>
      </c>
      <c r="L5019" s="3" t="s">
        <v>18759</v>
      </c>
      <c r="M5019" s="8" t="str">
        <f ca="1">IFERROR(__xludf.DUMMYFUNCTION("REGEXREPLACE(F4953,""\D"", """")"),"#VALUE!")</f>
        <v>#VALUE!</v>
      </c>
    </row>
    <row r="5020" spans="1:13" ht="15.75" customHeight="1">
      <c r="A5020" s="1">
        <v>4952</v>
      </c>
      <c r="B5020" s="3">
        <v>4953</v>
      </c>
      <c r="C5020" s="3" t="s">
        <v>13313</v>
      </c>
      <c r="D5020" s="3">
        <v>0.1557645191080208</v>
      </c>
      <c r="E5020" s="3">
        <v>0.27691003238573958</v>
      </c>
      <c r="F5020" s="3">
        <v>0.63312693498452011</v>
      </c>
      <c r="G5020" s="3">
        <v>9.9071207430340563E-2</v>
      </c>
      <c r="H5020" s="3">
        <v>0.1099071207430341</v>
      </c>
      <c r="I5020" s="3">
        <v>0.24148606811145509</v>
      </c>
      <c r="J5020" s="3">
        <v>3.1882281582683483E-2</v>
      </c>
      <c r="K5020" s="3">
        <v>70754.099999999671</v>
      </c>
      <c r="L5020" s="3" t="s">
        <v>18760</v>
      </c>
      <c r="M5020" s="8" t="str">
        <f ca="1">IFERROR(__xludf.DUMMYFUNCTION("REGEXREPLACE(F4954,""\D"", """")"),"#VALUE!")</f>
        <v>#VALUE!</v>
      </c>
    </row>
    <row r="5021" spans="1:13" ht="15.75" customHeight="1">
      <c r="A5021" s="1">
        <v>4953</v>
      </c>
      <c r="B5021" s="3">
        <v>4954</v>
      </c>
      <c r="C5021" s="3" t="s">
        <v>13316</v>
      </c>
      <c r="D5021" s="3">
        <v>0.1160058596696789</v>
      </c>
      <c r="E5021" s="3">
        <v>0.22436661680316289</v>
      </c>
      <c r="F5021" s="3">
        <v>0.6330275229357798</v>
      </c>
      <c r="G5021" s="3">
        <v>0.1077981651376147</v>
      </c>
      <c r="H5021" s="3">
        <v>0.1077981651376147</v>
      </c>
      <c r="I5021" s="3">
        <v>0.27064220183486237</v>
      </c>
      <c r="J5021" s="3">
        <v>2.431829031919263E-2</v>
      </c>
      <c r="K5021" s="3">
        <v>48227.899999999601</v>
      </c>
      <c r="L5021" s="3" t="s">
        <v>18761</v>
      </c>
      <c r="M5021" s="8" t="str">
        <f ca="1">IFERROR(__xludf.DUMMYFUNCTION("REGEXREPLACE(F4955,""\D"", """")"),"#VALUE!")</f>
        <v>#VALUE!</v>
      </c>
    </row>
    <row r="5022" spans="1:13" ht="15.75" customHeight="1">
      <c r="A5022" s="1">
        <v>4955</v>
      </c>
      <c r="B5022" s="3">
        <v>4956</v>
      </c>
      <c r="C5022" s="3" t="s">
        <v>13322</v>
      </c>
      <c r="D5022" s="3">
        <v>0.13496684211264229</v>
      </c>
      <c r="E5022" s="3">
        <v>0.21688122187599809</v>
      </c>
      <c r="F5022" s="3">
        <v>0.60948905109489049</v>
      </c>
      <c r="G5022" s="3">
        <v>6.9343065693430656E-2</v>
      </c>
      <c r="H5022" s="3">
        <v>0.11678832116788319</v>
      </c>
      <c r="I5022" s="3">
        <v>0.25547445255474449</v>
      </c>
      <c r="J5022" s="3">
        <v>2.3167680255564371E-2</v>
      </c>
      <c r="K5022" s="3">
        <v>30960.39999999994</v>
      </c>
      <c r="L5022" s="3" t="s">
        <v>18763</v>
      </c>
      <c r="M5022" s="8" t="str">
        <f ca="1">IFERROR(__xludf.DUMMYFUNCTION("REGEXREPLACE(F4957,""\D"", """")"),"#VALUE!")</f>
        <v>#VALUE!</v>
      </c>
    </row>
    <row r="5023" spans="1:13" ht="15.75" customHeight="1">
      <c r="A5023" s="1">
        <v>4956</v>
      </c>
      <c r="B5023" s="3">
        <v>4957</v>
      </c>
      <c r="C5023" s="3" t="s">
        <v>13325</v>
      </c>
      <c r="D5023" s="3">
        <v>0.20766081185290619</v>
      </c>
      <c r="E5023" s="3">
        <v>0.54599704679096239</v>
      </c>
      <c r="F5023" s="3">
        <v>0.48474576271186443</v>
      </c>
      <c r="G5023" s="3">
        <v>5.7627118644067797E-2</v>
      </c>
      <c r="H5023" s="3">
        <v>5.0847457627118647E-2</v>
      </c>
      <c r="I5023" s="3">
        <v>0.16271186440677959</v>
      </c>
      <c r="J5023" s="3">
        <v>2.032143716708178E-2</v>
      </c>
      <c r="K5023" s="3">
        <v>33254.099999999897</v>
      </c>
      <c r="L5023" s="3" t="s">
        <v>18764</v>
      </c>
      <c r="M5023" s="8" t="str">
        <f ca="1">IFERROR(__xludf.DUMMYFUNCTION("REGEXREPLACE(F4958,""\D"", """")"),"#VALUE!")</f>
        <v>#VALUE!</v>
      </c>
    </row>
    <row r="5024" spans="1:13" ht="15.75" customHeight="1">
      <c r="A5024" s="1">
        <v>4957</v>
      </c>
      <c r="B5024" s="3">
        <v>4958</v>
      </c>
      <c r="C5024" s="3" t="s">
        <v>13327</v>
      </c>
      <c r="D5024" s="3">
        <v>0.15948228005353601</v>
      </c>
      <c r="E5024" s="3">
        <v>0.48369734448072749</v>
      </c>
      <c r="F5024" s="3">
        <v>0.48979591836734693</v>
      </c>
      <c r="G5024" s="3">
        <v>7.1428571428571425E-2</v>
      </c>
      <c r="H5024" s="3">
        <v>5.1020408163265307E-2</v>
      </c>
      <c r="I5024" s="3">
        <v>0.16326530612244899</v>
      </c>
      <c r="J5024" s="3">
        <v>1.774605774506435E-2</v>
      </c>
      <c r="K5024" s="3">
        <v>33049.499999999891</v>
      </c>
      <c r="L5024" s="3" t="s">
        <v>18765</v>
      </c>
      <c r="M5024" s="8" t="str">
        <f ca="1">IFERROR(__xludf.DUMMYFUNCTION("REGEXREPLACE(F4959,""\D"", """")"),"#VALUE!")</f>
        <v>#VALUE!</v>
      </c>
    </row>
    <row r="5025" spans="1:13" ht="15.75" customHeight="1">
      <c r="A5025" s="1">
        <v>4958</v>
      </c>
      <c r="B5025" s="3">
        <v>4959</v>
      </c>
      <c r="C5025" s="3" t="s">
        <v>13329</v>
      </c>
      <c r="D5025" s="3">
        <v>0.22036243284494261</v>
      </c>
      <c r="E5025" s="3">
        <v>0.56135673907175243</v>
      </c>
      <c r="F5025" s="3">
        <v>0.54192229038854811</v>
      </c>
      <c r="G5025" s="3">
        <v>5.9304703476482618E-2</v>
      </c>
      <c r="H5025" s="3">
        <v>4.4989775051124753E-2</v>
      </c>
      <c r="I5025" s="3">
        <v>0.16359918200408999</v>
      </c>
      <c r="J5025" s="3">
        <v>2.1493506664056399E-2</v>
      </c>
      <c r="K5025" s="3">
        <v>51710.299999999501</v>
      </c>
      <c r="L5025" s="3" t="s">
        <v>18766</v>
      </c>
      <c r="M5025" s="8" t="str">
        <f ca="1">IFERROR(__xludf.DUMMYFUNCTION("REGEXREPLACE(F4960,""\D"", """")"),"#VALUE!")</f>
        <v>#VALUE!</v>
      </c>
    </row>
    <row r="5026" spans="1:13" ht="15.75" customHeight="1">
      <c r="A5026" s="1">
        <v>4961</v>
      </c>
      <c r="B5026" s="3">
        <v>4962</v>
      </c>
      <c r="C5026" s="3" t="s">
        <v>13338</v>
      </c>
      <c r="D5026" s="3">
        <v>0.1227855214646322</v>
      </c>
      <c r="E5026" s="3">
        <v>0.18024099348237491</v>
      </c>
      <c r="F5026" s="3">
        <v>0.60940695296523517</v>
      </c>
      <c r="G5026" s="3">
        <v>0.12065439672801639</v>
      </c>
      <c r="H5026" s="3">
        <v>0.1329243353783231</v>
      </c>
      <c r="I5026" s="3">
        <v>0.29038854805725972</v>
      </c>
      <c r="J5026" s="3">
        <v>3.048939609562135E-2</v>
      </c>
      <c r="K5026" s="3">
        <v>55744.599999999438</v>
      </c>
      <c r="L5026" s="3" t="s">
        <v>18769</v>
      </c>
      <c r="M5026" s="8" t="str">
        <f ca="1">IFERROR(__xludf.DUMMYFUNCTION("REGEXREPLACE(F4963,""\D"", """")"),"#VALUE!")</f>
        <v>#VALUE!</v>
      </c>
    </row>
    <row r="5027" spans="1:13" ht="15.75" customHeight="1">
      <c r="A5027" s="1">
        <v>4962</v>
      </c>
      <c r="B5027" s="3">
        <v>4963</v>
      </c>
      <c r="C5027" s="3" t="s">
        <v>13341</v>
      </c>
      <c r="D5027" s="3">
        <v>0.1157211135360026</v>
      </c>
      <c r="E5027" s="3">
        <v>0.25589504584368222</v>
      </c>
      <c r="F5027" s="3">
        <v>0.57943925233644855</v>
      </c>
      <c r="G5027" s="3">
        <v>0.13084112149532709</v>
      </c>
      <c r="H5027" s="3">
        <v>0.1121495327102804</v>
      </c>
      <c r="I5027" s="3">
        <v>0.27102803738317749</v>
      </c>
      <c r="J5027" s="3">
        <v>2.526655178445875E-2</v>
      </c>
      <c r="K5027" s="3">
        <v>12144.200000000021</v>
      </c>
      <c r="L5027" s="3" t="s">
        <v>18770</v>
      </c>
      <c r="M5027" s="8" t="str">
        <f ca="1">IFERROR(__xludf.DUMMYFUNCTION("REGEXREPLACE(F4964,""\D"", """")"),"#VALUE!")</f>
        <v>#VALUE!</v>
      </c>
    </row>
    <row r="5028" spans="1:13" ht="15.75" customHeight="1">
      <c r="A5028" s="1">
        <v>4963</v>
      </c>
      <c r="B5028" s="3">
        <v>4964</v>
      </c>
      <c r="C5028" s="3" t="s">
        <v>13343</v>
      </c>
      <c r="D5028" s="3">
        <v>0.17714510496731309</v>
      </c>
      <c r="E5028" s="3">
        <v>0.20170001072464031</v>
      </c>
      <c r="F5028" s="3">
        <v>0.6292335115864528</v>
      </c>
      <c r="G5028" s="3">
        <v>0.1140819964349376</v>
      </c>
      <c r="H5028" s="3">
        <v>0.12477718360071299</v>
      </c>
      <c r="I5028" s="3">
        <v>0.28163992869875221</v>
      </c>
      <c r="J5028" s="3">
        <v>4.1485739991040688E-2</v>
      </c>
      <c r="K5028" s="3">
        <v>61472.799999999552</v>
      </c>
      <c r="L5028" s="3" t="s">
        <v>18771</v>
      </c>
      <c r="M5028" s="8" t="str">
        <f ca="1">IFERROR(__xludf.DUMMYFUNCTION("REGEXREPLACE(F4965,""\D"", """")"),"#VALUE!")</f>
        <v>#VALUE!</v>
      </c>
    </row>
    <row r="5029" spans="1:13" ht="15.75" customHeight="1">
      <c r="A5029" s="1">
        <v>4964</v>
      </c>
      <c r="B5029" s="3">
        <v>4965</v>
      </c>
      <c r="C5029" s="3" t="s">
        <v>13346</v>
      </c>
      <c r="D5029" s="3">
        <v>0.1637865234140547</v>
      </c>
      <c r="E5029" s="3">
        <v>0.20011701597282011</v>
      </c>
      <c r="F5029" s="3">
        <v>0.60259740259740258</v>
      </c>
      <c r="G5029" s="3">
        <v>0.1220779220779221</v>
      </c>
      <c r="H5029" s="3">
        <v>0.1246753246753247</v>
      </c>
      <c r="I5029" s="3">
        <v>0.2805194805194805</v>
      </c>
      <c r="J5029" s="3">
        <v>3.936475277133028E-2</v>
      </c>
      <c r="K5029" s="3">
        <v>42905.199999999699</v>
      </c>
      <c r="L5029" s="3" t="s">
        <v>18772</v>
      </c>
      <c r="M5029" s="8" t="str">
        <f ca="1">IFERROR(__xludf.DUMMYFUNCTION("REGEXREPLACE(F4966,""\D"", """")"),"#VALUE!")</f>
        <v>#VALUE!</v>
      </c>
    </row>
    <row r="5030" spans="1:13" ht="15.75" customHeight="1">
      <c r="A5030" s="1">
        <v>4965</v>
      </c>
      <c r="B5030" s="3">
        <v>4966</v>
      </c>
      <c r="C5030" s="3" t="s">
        <v>13349</v>
      </c>
      <c r="D5030" s="3">
        <v>0.1932011445346124</v>
      </c>
      <c r="E5030" s="3">
        <v>0.38255287838385732</v>
      </c>
      <c r="F5030" s="3">
        <v>0.61347517730496459</v>
      </c>
      <c r="G5030" s="3">
        <v>6.7375886524822695E-2</v>
      </c>
      <c r="H5030" s="3">
        <v>9.5744680851063829E-2</v>
      </c>
      <c r="I5030" s="3">
        <v>0.2021276595744681</v>
      </c>
      <c r="J5030" s="3">
        <v>2.9246772082913038E-2</v>
      </c>
      <c r="K5030" s="3">
        <v>31021.29999999993</v>
      </c>
      <c r="L5030" s="3" t="s">
        <v>18773</v>
      </c>
      <c r="M5030" s="8" t="str">
        <f ca="1">IFERROR(__xludf.DUMMYFUNCTION("REGEXREPLACE(F4967,""\D"", """")"),"#VALUE!")</f>
        <v>#VALUE!</v>
      </c>
    </row>
    <row r="5031" spans="1:13" ht="15.75" customHeight="1">
      <c r="A5031" s="1">
        <v>4969</v>
      </c>
      <c r="B5031" s="3">
        <v>4970</v>
      </c>
      <c r="C5031" s="3" t="s">
        <v>13361</v>
      </c>
      <c r="D5031" s="3">
        <v>0.18004813484390331</v>
      </c>
      <c r="E5031" s="3">
        <v>0.38118769503972177</v>
      </c>
      <c r="F5031" s="3">
        <v>0.58108108108108103</v>
      </c>
      <c r="G5031" s="3">
        <v>8.2770270270270271E-2</v>
      </c>
      <c r="H5031" s="3">
        <v>8.7837837837837843E-2</v>
      </c>
      <c r="I5031" s="3">
        <v>0.20101351351351349</v>
      </c>
      <c r="J5031" s="3">
        <v>2.985732577565273E-2</v>
      </c>
      <c r="K5031" s="3">
        <v>65248.499999999563</v>
      </c>
      <c r="L5031" s="3" t="s">
        <v>18777</v>
      </c>
      <c r="M5031" s="8" t="str">
        <f ca="1">IFERROR(__xludf.DUMMYFUNCTION("REGEXREPLACE(F4971,""\D"", """")"),"#VALUE!")</f>
        <v>#VALUE!</v>
      </c>
    </row>
    <row r="5032" spans="1:13" ht="15.75" customHeight="1">
      <c r="A5032" s="1">
        <v>4970</v>
      </c>
      <c r="B5032" s="3">
        <v>4971</v>
      </c>
      <c r="C5032" s="3" t="s">
        <v>13363</v>
      </c>
      <c r="D5032" s="3">
        <v>0.51015902814633973</v>
      </c>
      <c r="E5032" s="3">
        <v>0.45690573408747431</v>
      </c>
      <c r="F5032" s="3">
        <v>0.64102564102564108</v>
      </c>
      <c r="G5032" s="3">
        <v>0.1025641025641026</v>
      </c>
      <c r="H5032" s="3">
        <v>2.564102564102564E-2</v>
      </c>
      <c r="I5032" s="3">
        <v>0.17948717948717949</v>
      </c>
      <c r="J5032" s="3">
        <v>3.0297849711876861E-2</v>
      </c>
      <c r="K5032" s="3">
        <v>4205.7999999999984</v>
      </c>
      <c r="L5032" s="3" t="s">
        <v>18778</v>
      </c>
      <c r="M5032" s="8" t="str">
        <f ca="1">IFERROR(__xludf.DUMMYFUNCTION("REGEXREPLACE(F4972,""\D"", """")"),"#VALUE!")</f>
        <v>#VALUE!</v>
      </c>
    </row>
    <row r="5033" spans="1:13" ht="15.75" customHeight="1">
      <c r="A5033" s="1">
        <v>4972</v>
      </c>
      <c r="B5033" s="3">
        <v>4973</v>
      </c>
      <c r="C5033" s="3" t="s">
        <v>13368</v>
      </c>
      <c r="D5033" s="3">
        <v>0.20177612547671739</v>
      </c>
      <c r="E5033" s="3">
        <v>0.20223387697989251</v>
      </c>
      <c r="F5033" s="3">
        <v>0.57507082152974509</v>
      </c>
      <c r="G5033" s="3">
        <v>0.1019830028328612</v>
      </c>
      <c r="H5033" s="3">
        <v>0.11898016997167141</v>
      </c>
      <c r="I5033" s="3">
        <v>0.27762039660056659</v>
      </c>
      <c r="J5033" s="3">
        <v>4.299067255363849E-2</v>
      </c>
      <c r="K5033" s="3">
        <v>39532.199999999779</v>
      </c>
      <c r="L5033" s="3" t="s">
        <v>18780</v>
      </c>
      <c r="M5033" s="8" t="str">
        <f ca="1">IFERROR(__xludf.DUMMYFUNCTION("REGEXREPLACE(F4974,""\D"", """")"),"#VALUE!")</f>
        <v>#VALUE!</v>
      </c>
    </row>
    <row r="5034" spans="1:13" ht="15.75" customHeight="1">
      <c r="A5034" s="1">
        <v>4973</v>
      </c>
      <c r="B5034" s="3">
        <v>4974</v>
      </c>
      <c r="C5034" s="3" t="s">
        <v>13370</v>
      </c>
      <c r="D5034" s="3">
        <v>0.1833380075688322</v>
      </c>
      <c r="E5034" s="3">
        <v>0.57948140348742505</v>
      </c>
      <c r="F5034" s="3">
        <v>0.47126436781609188</v>
      </c>
      <c r="G5034" s="3">
        <v>6.2068965517241378E-2</v>
      </c>
      <c r="H5034" s="3">
        <v>5.5172413793103448E-2</v>
      </c>
      <c r="I5034" s="3">
        <v>0.1586206896551724</v>
      </c>
      <c r="J5034" s="3">
        <v>2.0192269394118618E-2</v>
      </c>
      <c r="K5034" s="3">
        <v>48825.79999999961</v>
      </c>
      <c r="L5034" s="3" t="s">
        <v>18781</v>
      </c>
      <c r="M5034" s="8" t="str">
        <f ca="1">IFERROR(__xludf.DUMMYFUNCTION("REGEXREPLACE(F4975,""\D"", """")"),"#VALUE!")</f>
        <v>#VALUE!</v>
      </c>
    </row>
    <row r="5035" spans="1:13" ht="15.75" customHeight="1">
      <c r="A5035" s="1">
        <v>4974</v>
      </c>
      <c r="B5035" s="3">
        <v>4975</v>
      </c>
      <c r="C5035" s="3" t="s">
        <v>13372</v>
      </c>
      <c r="D5035" s="3">
        <v>0.161816773589952</v>
      </c>
      <c r="E5035" s="3">
        <v>0.25450331796129749</v>
      </c>
      <c r="F5035" s="3">
        <v>0.60437956204379562</v>
      </c>
      <c r="G5035" s="3">
        <v>9.0510948905109495E-2</v>
      </c>
      <c r="H5035" s="3">
        <v>0.1124087591240876</v>
      </c>
      <c r="I5035" s="3">
        <v>0.25255474452554738</v>
      </c>
      <c r="J5035" s="3">
        <v>3.2054759294511258E-2</v>
      </c>
      <c r="K5035" s="3">
        <v>77597.799999999843</v>
      </c>
      <c r="L5035" s="3" t="s">
        <v>18782</v>
      </c>
      <c r="M5035" s="8" t="str">
        <f ca="1">IFERROR(__xludf.DUMMYFUNCTION("REGEXREPLACE(F4976,""\D"", """")"),"#VALUE!")</f>
        <v>#VALUE!</v>
      </c>
    </row>
    <row r="5036" spans="1:13" ht="15.75" customHeight="1">
      <c r="A5036" s="1">
        <v>4975</v>
      </c>
      <c r="B5036" s="3">
        <v>4976</v>
      </c>
      <c r="C5036" s="3" t="s">
        <v>13375</v>
      </c>
      <c r="D5036" s="3">
        <v>0.2044554080867107</v>
      </c>
      <c r="E5036" s="3">
        <v>0.19307172889735691</v>
      </c>
      <c r="F5036" s="3">
        <v>0.64596273291925466</v>
      </c>
      <c r="G5036" s="3">
        <v>0.11594202898550721</v>
      </c>
      <c r="H5036" s="3">
        <v>9.1097308488612833E-2</v>
      </c>
      <c r="I5036" s="3">
        <v>0.2691511387163561</v>
      </c>
      <c r="J5036" s="3">
        <v>4.0960848630012869E-2</v>
      </c>
      <c r="K5036" s="3">
        <v>53134.899999999478</v>
      </c>
      <c r="L5036" s="3" t="s">
        <v>18783</v>
      </c>
      <c r="M5036" s="8" t="str">
        <f ca="1">IFERROR(__xludf.DUMMYFUNCTION("REGEXREPLACE(F4977,""\D"", """")"),"#VALUE!")</f>
        <v>#VALUE!</v>
      </c>
    </row>
    <row r="5037" spans="1:13" ht="15.75" customHeight="1">
      <c r="A5037" s="1">
        <v>4976</v>
      </c>
      <c r="B5037" s="3">
        <v>4977</v>
      </c>
      <c r="C5037" s="3" t="s">
        <v>13378</v>
      </c>
      <c r="D5037" s="3">
        <v>0.13644280968774461</v>
      </c>
      <c r="E5037" s="3">
        <v>0.2216610594781572</v>
      </c>
      <c r="F5037" s="3">
        <v>0.59189189189189184</v>
      </c>
      <c r="G5037" s="3">
        <v>0.11621621621621619</v>
      </c>
      <c r="H5037" s="3">
        <v>0.1189189189189189</v>
      </c>
      <c r="I5037" s="3">
        <v>0.29189189189189191</v>
      </c>
      <c r="J5037" s="3">
        <v>3.1152202517310039E-2</v>
      </c>
      <c r="K5037" s="3">
        <v>40827.099999999729</v>
      </c>
      <c r="L5037" s="3" t="s">
        <v>18784</v>
      </c>
      <c r="M5037" s="8" t="str">
        <f ca="1">IFERROR(__xludf.DUMMYFUNCTION("REGEXREPLACE(F4978,""\D"", """")"),"#VALUE!")</f>
        <v>#VALUE!</v>
      </c>
    </row>
    <row r="5038" spans="1:13" ht="15.75" customHeight="1">
      <c r="A5038" s="1">
        <v>4978</v>
      </c>
      <c r="B5038" s="3">
        <v>4979</v>
      </c>
      <c r="C5038" s="3" t="s">
        <v>13384</v>
      </c>
      <c r="D5038" s="3">
        <v>0.20243743675320439</v>
      </c>
      <c r="E5038" s="3">
        <v>0.55612133083802662</v>
      </c>
      <c r="F5038" s="3">
        <v>0.46451612903225808</v>
      </c>
      <c r="G5038" s="3">
        <v>9.0322580645161285E-2</v>
      </c>
      <c r="H5038" s="3">
        <v>4.5161290322580643E-2</v>
      </c>
      <c r="I5038" s="3">
        <v>0.16774193548387101</v>
      </c>
      <c r="J5038" s="3">
        <v>2.2673590825448162E-2</v>
      </c>
      <c r="K5038" s="3">
        <v>17696.500000000029</v>
      </c>
      <c r="L5038" s="3" t="s">
        <v>18786</v>
      </c>
      <c r="M5038" s="8" t="str">
        <f ca="1">IFERROR(__xludf.DUMMYFUNCTION("REGEXREPLACE(F4980,""\D"", """")"),"#VALUE!")</f>
        <v>#VALUE!</v>
      </c>
    </row>
    <row r="5039" spans="1:13" ht="15.75" customHeight="1">
      <c r="A5039" s="1">
        <v>4979</v>
      </c>
      <c r="B5039" s="3">
        <v>4980</v>
      </c>
      <c r="C5039" s="3" t="s">
        <v>13386</v>
      </c>
      <c r="D5039" s="3">
        <v>0.1723202705338211</v>
      </c>
      <c r="E5039" s="3">
        <v>0.20648317872928509</v>
      </c>
      <c r="F5039" s="3">
        <v>0.61599999999999999</v>
      </c>
      <c r="G5039" s="3">
        <v>9.0666666666666673E-2</v>
      </c>
      <c r="H5039" s="3">
        <v>8.7999999999999995E-2</v>
      </c>
      <c r="I5039" s="3">
        <v>0.25066666666666659</v>
      </c>
      <c r="J5039" s="3">
        <v>2.95106595728396E-2</v>
      </c>
      <c r="K5039" s="3">
        <v>41617.199999999742</v>
      </c>
      <c r="L5039" s="3" t="s">
        <v>18787</v>
      </c>
      <c r="M5039" s="8" t="str">
        <f ca="1">IFERROR(__xludf.DUMMYFUNCTION("REGEXREPLACE(F4981,""\D"", """")"),"#VALUE!")</f>
        <v>#VALUE!</v>
      </c>
    </row>
    <row r="5040" spans="1:13" ht="15.75" customHeight="1">
      <c r="A5040" s="1">
        <v>4980</v>
      </c>
      <c r="B5040" s="3">
        <v>4981</v>
      </c>
      <c r="C5040" s="3" t="s">
        <v>13388</v>
      </c>
      <c r="D5040" s="3">
        <v>0.154939013967967</v>
      </c>
      <c r="E5040" s="3">
        <v>0.26150468367048768</v>
      </c>
      <c r="F5040" s="3">
        <v>0.60330578512396693</v>
      </c>
      <c r="G5040" s="3">
        <v>9.5041322314049589E-2</v>
      </c>
      <c r="H5040" s="3">
        <v>0.1033057851239669</v>
      </c>
      <c r="I5040" s="3">
        <v>0.2479338842975207</v>
      </c>
      <c r="J5040" s="3">
        <v>2.8979791609895781E-2</v>
      </c>
      <c r="K5040" s="3">
        <v>26927.999999999982</v>
      </c>
      <c r="L5040" s="3" t="s">
        <v>18788</v>
      </c>
      <c r="M5040" s="8" t="str">
        <f ca="1">IFERROR(__xludf.DUMMYFUNCTION("REGEXREPLACE(F4982,""\D"", """")"),"#VALUE!")</f>
        <v>#VALUE!</v>
      </c>
    </row>
    <row r="5041" spans="1:13" ht="15.75" customHeight="1">
      <c r="A5041" s="1">
        <v>4982</v>
      </c>
      <c r="B5041" s="3">
        <v>4983</v>
      </c>
      <c r="C5041" s="3" t="s">
        <v>13393</v>
      </c>
      <c r="D5041" s="3">
        <v>0.2109386854317454</v>
      </c>
      <c r="E5041" s="3">
        <v>0.46105765442609892</v>
      </c>
      <c r="F5041" s="3">
        <v>0.51851851851851849</v>
      </c>
      <c r="G5041" s="3">
        <v>7.407407407407407E-2</v>
      </c>
      <c r="H5041" s="3">
        <v>5.5555555555555552E-2</v>
      </c>
      <c r="I5041" s="3">
        <v>0.16666666666666671</v>
      </c>
      <c r="J5041" s="3">
        <v>1.5322416985606709E-2</v>
      </c>
      <c r="K5041" s="3">
        <v>5793.1</v>
      </c>
      <c r="L5041" s="3" t="s">
        <v>18790</v>
      </c>
      <c r="M5041" s="8" t="str">
        <f ca="1">IFERROR(__xludf.DUMMYFUNCTION("REGEXREPLACE(F4984,""\D"", """")"),"#VALUE!")</f>
        <v>#VALUE!</v>
      </c>
    </row>
    <row r="5042" spans="1:13" ht="15.75" customHeight="1">
      <c r="A5042" s="1">
        <v>4983</v>
      </c>
      <c r="B5042" s="3">
        <v>4984</v>
      </c>
      <c r="C5042" s="3" t="s">
        <v>13395</v>
      </c>
      <c r="D5042" s="3">
        <v>0.18879856054693039</v>
      </c>
      <c r="E5042" s="3">
        <v>0.47411643809125942</v>
      </c>
      <c r="F5042" s="3">
        <v>0.53296703296703296</v>
      </c>
      <c r="G5042" s="3">
        <v>7.9670329670329665E-2</v>
      </c>
      <c r="H5042" s="3">
        <v>6.8681318681318687E-2</v>
      </c>
      <c r="I5042" s="3">
        <v>0.1785714285714286</v>
      </c>
      <c r="J5042" s="3">
        <v>2.6451492367148149E-2</v>
      </c>
      <c r="K5042" s="3">
        <v>41148.599999999773</v>
      </c>
      <c r="L5042" s="3" t="s">
        <v>18791</v>
      </c>
      <c r="M5042" s="8" t="str">
        <f ca="1">IFERROR(__xludf.DUMMYFUNCTION("REGEXREPLACE(F4985,""\D"", """")"),"#VALUE!")</f>
        <v>#VALUE!</v>
      </c>
    </row>
    <row r="5043" spans="1:13" ht="15.75" customHeight="1">
      <c r="A5043" s="1">
        <v>4985</v>
      </c>
      <c r="B5043" s="3">
        <v>4986</v>
      </c>
      <c r="C5043" s="3" t="s">
        <v>13400</v>
      </c>
      <c r="D5043" s="3">
        <v>0.16117459535293491</v>
      </c>
      <c r="E5043" s="3">
        <v>0.2242293075127931</v>
      </c>
      <c r="F5043" s="3">
        <v>0.61041666666666672</v>
      </c>
      <c r="G5043" s="3">
        <v>0.1083333333333333</v>
      </c>
      <c r="H5043" s="3">
        <v>9.583333333333334E-2</v>
      </c>
      <c r="I5043" s="3">
        <v>0.26041666666666669</v>
      </c>
      <c r="J5043" s="3">
        <v>3.1965642635201748E-2</v>
      </c>
      <c r="K5043" s="3">
        <v>53806.39999999947</v>
      </c>
      <c r="L5043" s="3" t="s">
        <v>18793</v>
      </c>
      <c r="M5043" s="8" t="str">
        <f ca="1">IFERROR(__xludf.DUMMYFUNCTION("REGEXREPLACE(F4987,""\D"", """")"),"#VALUE!")</f>
        <v>#VALUE!</v>
      </c>
    </row>
    <row r="5044" spans="1:13" ht="15.75" customHeight="1">
      <c r="A5044" s="1">
        <v>4986</v>
      </c>
      <c r="B5044" s="3">
        <v>4987</v>
      </c>
      <c r="C5044" s="3" t="s">
        <v>13403</v>
      </c>
      <c r="D5044" s="3">
        <v>0.18189344456994599</v>
      </c>
      <c r="E5044" s="3">
        <v>0.25258201714044359</v>
      </c>
      <c r="F5044" s="3">
        <v>0.62462462462462465</v>
      </c>
      <c r="G5044" s="3">
        <v>9.6096096096096095E-2</v>
      </c>
      <c r="H5044" s="3">
        <v>0.1081081081081081</v>
      </c>
      <c r="I5044" s="3">
        <v>0.24324324324324331</v>
      </c>
      <c r="J5044" s="3">
        <v>3.5636302476063572E-2</v>
      </c>
      <c r="K5044" s="3">
        <v>36257.999999999833</v>
      </c>
      <c r="L5044" s="3" t="s">
        <v>18794</v>
      </c>
      <c r="M5044" s="8" t="str">
        <f ca="1">IFERROR(__xludf.DUMMYFUNCTION("REGEXREPLACE(F4988,""\D"", """")"),"#VALUE!")</f>
        <v>#VALUE!</v>
      </c>
    </row>
    <row r="5045" spans="1:13" ht="15.75" customHeight="1">
      <c r="A5045" s="1">
        <v>4987</v>
      </c>
      <c r="B5045" s="3">
        <v>4988</v>
      </c>
      <c r="C5045" s="3" t="s">
        <v>13406</v>
      </c>
      <c r="D5045" s="3">
        <v>0.16517743832265941</v>
      </c>
      <c r="E5045" s="3">
        <v>0.24700313393214249</v>
      </c>
      <c r="F5045" s="3">
        <v>0.62587412587412583</v>
      </c>
      <c r="G5045" s="3">
        <v>9.4405594405594401E-2</v>
      </c>
      <c r="H5045" s="3">
        <v>0.1118881118881119</v>
      </c>
      <c r="I5045" s="3">
        <v>0.25349650349650349</v>
      </c>
      <c r="J5045" s="3">
        <v>3.3212143405579389E-2</v>
      </c>
      <c r="K5045" s="3">
        <v>62024.399999999499</v>
      </c>
      <c r="L5045" s="3" t="s">
        <v>18795</v>
      </c>
      <c r="M5045" s="8" t="str">
        <f ca="1">IFERROR(__xludf.DUMMYFUNCTION("REGEXREPLACE(F4989,""\D"", """")"),"#VALUE!")</f>
        <v>#VALUE!</v>
      </c>
    </row>
    <row r="5046" spans="1:13" ht="15.75" customHeight="1">
      <c r="A5046" s="1">
        <v>4988</v>
      </c>
      <c r="B5046" s="3">
        <v>4989</v>
      </c>
      <c r="C5046" s="3" t="s">
        <v>13409</v>
      </c>
      <c r="D5046" s="3">
        <v>0.22346520223838989</v>
      </c>
      <c r="E5046" s="3">
        <v>0.6341500076860469</v>
      </c>
      <c r="F5046" s="3">
        <v>0.51388888888888884</v>
      </c>
      <c r="G5046" s="3">
        <v>6.9444444444444448E-2</v>
      </c>
      <c r="H5046" s="3">
        <v>4.8611111111111112E-2</v>
      </c>
      <c r="I5046" s="3">
        <v>0.1388888888888889</v>
      </c>
      <c r="J5046" s="3">
        <v>2.1355548599237821E-2</v>
      </c>
      <c r="K5046" s="3">
        <v>15063.000000000029</v>
      </c>
      <c r="L5046" s="3" t="s">
        <v>18796</v>
      </c>
      <c r="M5046" s="8" t="str">
        <f ca="1">IFERROR(__xludf.DUMMYFUNCTION("REGEXREPLACE(F4990,""\D"", """")"),"#VALUE!")</f>
        <v>#VALUE!</v>
      </c>
    </row>
    <row r="5047" spans="1:13" ht="15.75" customHeight="1">
      <c r="A5047" s="1">
        <v>4990</v>
      </c>
      <c r="B5047" s="3">
        <v>4991</v>
      </c>
      <c r="C5047" s="3" t="s">
        <v>13414</v>
      </c>
      <c r="D5047" s="3">
        <v>0.18994566891986259</v>
      </c>
      <c r="E5047" s="3">
        <v>0.35613707664218808</v>
      </c>
      <c r="F5047" s="3">
        <v>0.5951134380453752</v>
      </c>
      <c r="G5047" s="3">
        <v>8.3769633507853408E-2</v>
      </c>
      <c r="H5047" s="3">
        <v>8.2024432809773118E-2</v>
      </c>
      <c r="I5047" s="3">
        <v>0.20418848167539269</v>
      </c>
      <c r="J5047" s="3">
        <v>3.0555636975881161E-2</v>
      </c>
      <c r="K5047" s="3">
        <v>62270.89999999947</v>
      </c>
      <c r="L5047" s="3" t="s">
        <v>18798</v>
      </c>
      <c r="M5047" s="8" t="str">
        <f ca="1">IFERROR(__xludf.DUMMYFUNCTION("REGEXREPLACE(F4992,""\D"", """")"),"#VALUE!")</f>
        <v>#VALUE!</v>
      </c>
    </row>
    <row r="5048" spans="1:13" ht="15.75" customHeight="1">
      <c r="A5048" s="1">
        <v>4991</v>
      </c>
      <c r="B5048" s="3">
        <v>4992</v>
      </c>
      <c r="C5048" s="3" t="s">
        <v>13417</v>
      </c>
      <c r="D5048" s="3">
        <v>0.1355193896621962</v>
      </c>
      <c r="E5048" s="3">
        <v>0.50848581076612631</v>
      </c>
      <c r="F5048" s="3">
        <v>0.5</v>
      </c>
      <c r="G5048" s="3">
        <v>5.9288537549407112E-2</v>
      </c>
      <c r="H5048" s="3">
        <v>4.5454545454545463E-2</v>
      </c>
      <c r="I5048" s="3">
        <v>0.17391304347826089</v>
      </c>
      <c r="J5048" s="3">
        <v>1.331231675143257E-2</v>
      </c>
      <c r="K5048" s="3">
        <v>54490.299999999443</v>
      </c>
      <c r="L5048" s="3" t="s">
        <v>18799</v>
      </c>
      <c r="M5048" s="8" t="str">
        <f ca="1">IFERROR(__xludf.DUMMYFUNCTION("REGEXREPLACE(F4993,""\D"", """")"),"#VALUE!")</f>
        <v>#VALUE!</v>
      </c>
    </row>
    <row r="5049" spans="1:13" ht="15.75" customHeight="1">
      <c r="A5049" s="1">
        <v>4993</v>
      </c>
      <c r="B5049" s="3">
        <v>4994</v>
      </c>
      <c r="C5049" s="3" t="s">
        <v>13422</v>
      </c>
      <c r="D5049" s="3">
        <v>0.1855813283070957</v>
      </c>
      <c r="E5049" s="3">
        <v>0.26834738026688792</v>
      </c>
      <c r="F5049" s="3">
        <v>0.65500000000000003</v>
      </c>
      <c r="G5049" s="3">
        <v>9.2499999999999999E-2</v>
      </c>
      <c r="H5049" s="3">
        <v>9.5000000000000001E-2</v>
      </c>
      <c r="I5049" s="3">
        <v>0.23499999999999999</v>
      </c>
      <c r="J5049" s="3">
        <v>3.3526749608745833E-2</v>
      </c>
      <c r="K5049" s="3">
        <v>41610.399999999689</v>
      </c>
      <c r="L5049" s="3" t="s">
        <v>18801</v>
      </c>
      <c r="M5049" s="8" t="str">
        <f ca="1">IFERROR(__xludf.DUMMYFUNCTION("REGEXREPLACE(F4995,""\D"", """")"),"#VALUE!")</f>
        <v>#VALUE!</v>
      </c>
    </row>
    <row r="5050" spans="1:13" ht="15.75" customHeight="1">
      <c r="A5050" s="1">
        <v>4995</v>
      </c>
      <c r="B5050" s="3">
        <v>4996</v>
      </c>
      <c r="C5050" s="3" t="s">
        <v>13428</v>
      </c>
      <c r="D5050" s="3">
        <v>0.18287085013175761</v>
      </c>
      <c r="E5050" s="3">
        <v>0.33004343734836827</v>
      </c>
      <c r="F5050" s="3">
        <v>0.65748031496062997</v>
      </c>
      <c r="G5050" s="3">
        <v>7.4803149606299218E-2</v>
      </c>
      <c r="H5050" s="3">
        <v>0.10236220472440941</v>
      </c>
      <c r="I5050" s="3">
        <v>0.21653543307086609</v>
      </c>
      <c r="J5050" s="3">
        <v>3.0105004696304258E-2</v>
      </c>
      <c r="K5050" s="3">
        <v>27275.099999999951</v>
      </c>
      <c r="L5050" s="3" t="s">
        <v>18803</v>
      </c>
      <c r="M5050" s="8" t="str">
        <f ca="1">IFERROR(__xludf.DUMMYFUNCTION("REGEXREPLACE(F4997,""\D"", """")"),"#VALUE!")</f>
        <v>#VALUE!</v>
      </c>
    </row>
    <row r="5051" spans="1:13" ht="15.75" customHeight="1">
      <c r="A5051" s="1">
        <v>4999</v>
      </c>
      <c r="B5051" s="3">
        <v>5000</v>
      </c>
      <c r="C5051" s="3" t="s">
        <v>13440</v>
      </c>
      <c r="D5051" s="3">
        <v>0.17346660472142841</v>
      </c>
      <c r="E5051" s="3">
        <v>0.2414696622750277</v>
      </c>
      <c r="F5051" s="3">
        <v>0.60759493670886078</v>
      </c>
      <c r="G5051" s="3">
        <v>0.10759493670886081</v>
      </c>
      <c r="H5051" s="3">
        <v>0.1139240506329114</v>
      </c>
      <c r="I5051" s="3">
        <v>0.25949367088607589</v>
      </c>
      <c r="J5051" s="3">
        <v>3.6993141501363208E-2</v>
      </c>
      <c r="K5051" s="3">
        <v>35144.399999999827</v>
      </c>
      <c r="L5051" s="3" t="s">
        <v>18807</v>
      </c>
      <c r="M5051" s="8" t="str">
        <f ca="1">IFERROR(__xludf.DUMMYFUNCTION("REGEXREPLACE(F5001,""\D"", """")"),"#VALUE!")</f>
        <v>#VALUE!</v>
      </c>
    </row>
    <row r="5052" spans="1:13" ht="15.75" customHeight="1">
      <c r="A5052" s="1">
        <v>5000</v>
      </c>
      <c r="B5052" s="3">
        <v>5001</v>
      </c>
      <c r="C5052" s="3" t="s">
        <v>13442</v>
      </c>
      <c r="D5052" s="3">
        <v>0.21708808796948509</v>
      </c>
      <c r="E5052" s="3">
        <v>0.25769684435151441</v>
      </c>
      <c r="F5052" s="3">
        <v>0.60669456066945604</v>
      </c>
      <c r="G5052" s="3">
        <v>0.100418410041841</v>
      </c>
      <c r="H5052" s="3">
        <v>0.1213389121338912</v>
      </c>
      <c r="I5052" s="3">
        <v>0.26359832635983271</v>
      </c>
      <c r="J5052" s="3">
        <v>4.5590121705600381E-2</v>
      </c>
      <c r="K5052" s="3">
        <v>27025.399999999991</v>
      </c>
      <c r="L5052" s="3" t="s">
        <v>18808</v>
      </c>
      <c r="M5052" s="8" t="str">
        <f ca="1">IFERROR(__xludf.DUMMYFUNCTION("REGEXREPLACE(F5002,""\D"", """")"),"#VALUE!")</f>
        <v>#VALUE!</v>
      </c>
    </row>
    <row r="5053" spans="1:13" ht="15.75" customHeight="1">
      <c r="A5053" s="1">
        <v>5001</v>
      </c>
      <c r="B5053" s="3">
        <v>5002</v>
      </c>
      <c r="C5053" s="3" t="s">
        <v>13445</v>
      </c>
      <c r="D5053" s="3">
        <v>0.164077050433038</v>
      </c>
      <c r="E5053" s="3">
        <v>0.31769619176102681</v>
      </c>
      <c r="F5053" s="3">
        <v>0.58869395711500971</v>
      </c>
      <c r="G5053" s="3">
        <v>8.1871345029239762E-2</v>
      </c>
      <c r="H5053" s="3">
        <v>0.1072124756335283</v>
      </c>
      <c r="I5053" s="3">
        <v>0.2319688109161793</v>
      </c>
      <c r="J5053" s="3">
        <v>2.99444012929404E-2</v>
      </c>
      <c r="K5053" s="3">
        <v>56182.799999999443</v>
      </c>
      <c r="L5053" s="3" t="s">
        <v>18809</v>
      </c>
      <c r="M5053" s="8" t="str">
        <f ca="1">IFERROR(__xludf.DUMMYFUNCTION("REGEXREPLACE(F5003,""\D"", """")"),"#VALUE!")</f>
        <v>#VALUE!</v>
      </c>
    </row>
    <row r="5054" spans="1:13" ht="15.75" customHeight="1">
      <c r="A5054" s="1">
        <v>5009</v>
      </c>
      <c r="B5054" s="3">
        <v>5010</v>
      </c>
      <c r="C5054" s="3" t="s">
        <v>13467</v>
      </c>
      <c r="D5054" s="3">
        <v>0.17799074080531149</v>
      </c>
      <c r="E5054" s="3">
        <v>0.238243286511403</v>
      </c>
      <c r="F5054" s="3">
        <v>0.63959390862944165</v>
      </c>
      <c r="G5054" s="3">
        <v>9.6446700507614211E-2</v>
      </c>
      <c r="H5054" s="3">
        <v>9.8984771573604066E-2</v>
      </c>
      <c r="I5054" s="3">
        <v>0.24111675126903551</v>
      </c>
      <c r="J5054" s="3">
        <v>3.3564693610461327E-2</v>
      </c>
      <c r="K5054" s="3">
        <v>42230.299999999719</v>
      </c>
      <c r="L5054" s="3" t="s">
        <v>18817</v>
      </c>
      <c r="M5054" s="8" t="str">
        <f ca="1">IFERROR(__xludf.DUMMYFUNCTION("REGEXREPLACE(F5011,""\D"", """")"),"#VALUE!")</f>
        <v>#VALUE!</v>
      </c>
    </row>
    <row r="5055" spans="1:13" ht="15.75" customHeight="1">
      <c r="A5055" s="1">
        <v>5012</v>
      </c>
      <c r="B5055" s="3">
        <v>5013</v>
      </c>
      <c r="C5055" s="3" t="s">
        <v>13476</v>
      </c>
      <c r="D5055" s="3">
        <v>0.20389533027736309</v>
      </c>
      <c r="E5055" s="3">
        <v>0.2258293596342234</v>
      </c>
      <c r="F5055" s="3">
        <v>0.6344410876132931</v>
      </c>
      <c r="G5055" s="3">
        <v>0.10876132930513591</v>
      </c>
      <c r="H5055" s="3">
        <v>8.7613293051359523E-2</v>
      </c>
      <c r="I5055" s="3">
        <v>0.25981873111782477</v>
      </c>
      <c r="J5055" s="3">
        <v>3.8194180679837271E-2</v>
      </c>
      <c r="K5055" s="3">
        <v>36233.69999999983</v>
      </c>
      <c r="L5055" s="3" t="s">
        <v>18820</v>
      </c>
      <c r="M5055" s="8" t="str">
        <f ca="1">IFERROR(__xludf.DUMMYFUNCTION("REGEXREPLACE(F5014,""\D"", """")"),"#VALUE!")</f>
        <v>#VALUE!</v>
      </c>
    </row>
    <row r="5056" spans="1:13" ht="15.75" customHeight="1">
      <c r="A5056" s="1">
        <v>5013</v>
      </c>
      <c r="B5056" s="3">
        <v>5014</v>
      </c>
      <c r="C5056" s="3" t="s">
        <v>13479</v>
      </c>
      <c r="D5056" s="3">
        <v>0.16802526891320399</v>
      </c>
      <c r="E5056" s="3">
        <v>0.20092511710646441</v>
      </c>
      <c r="F5056" s="3">
        <v>0.64026402640264024</v>
      </c>
      <c r="G5056" s="3">
        <v>0.1023102310231023</v>
      </c>
      <c r="H5056" s="3">
        <v>9.5709570957095716E-2</v>
      </c>
      <c r="I5056" s="3">
        <v>0.2409240924092409</v>
      </c>
      <c r="J5056" s="3">
        <v>3.1763670620480508E-2</v>
      </c>
      <c r="K5056" s="3">
        <v>33140.399999999892</v>
      </c>
      <c r="L5056" s="3" t="s">
        <v>18821</v>
      </c>
      <c r="M5056" s="8" t="str">
        <f ca="1">IFERROR(__xludf.DUMMYFUNCTION("REGEXREPLACE(F5015,""\D"", """")"),"#VALUE!")</f>
        <v>#VALUE!</v>
      </c>
    </row>
    <row r="5057" spans="1:13" ht="15.75" customHeight="1">
      <c r="A5057" s="1">
        <v>5014</v>
      </c>
      <c r="B5057" s="3">
        <v>5015</v>
      </c>
      <c r="C5057" s="3" t="s">
        <v>13482</v>
      </c>
      <c r="D5057" s="3">
        <v>0.21484904693467519</v>
      </c>
      <c r="E5057" s="3">
        <v>0.58072072908366867</v>
      </c>
      <c r="F5057" s="3">
        <v>0.54878048780487809</v>
      </c>
      <c r="G5057" s="3">
        <v>6.3414634146341464E-2</v>
      </c>
      <c r="H5057" s="3">
        <v>3.6585365853658527E-2</v>
      </c>
      <c r="I5057" s="3">
        <v>0.1634146341463415</v>
      </c>
      <c r="J5057" s="3">
        <v>1.9543555723211901E-2</v>
      </c>
      <c r="K5057" s="3">
        <v>43340.999999999673</v>
      </c>
      <c r="L5057" s="3" t="s">
        <v>18822</v>
      </c>
      <c r="M5057" s="8" t="str">
        <f ca="1">IFERROR(__xludf.DUMMYFUNCTION("REGEXREPLACE(F5016,""\D"", """")"),"#VALUE!")</f>
        <v>#VALUE!</v>
      </c>
    </row>
    <row r="5058" spans="1:13" ht="15.75" customHeight="1">
      <c r="A5058" s="1">
        <v>5015</v>
      </c>
      <c r="B5058" s="3">
        <v>5016</v>
      </c>
      <c r="C5058" s="3" t="s">
        <v>13484</v>
      </c>
      <c r="D5058" s="3">
        <v>0.15811935019670861</v>
      </c>
      <c r="E5058" s="3">
        <v>0.12574796826869949</v>
      </c>
      <c r="F5058" s="3">
        <v>0.64431486880466471</v>
      </c>
      <c r="G5058" s="3">
        <v>0.1224489795918367</v>
      </c>
      <c r="H5058" s="3">
        <v>0.1399416909620991</v>
      </c>
      <c r="I5058" s="3">
        <v>0.31195335276967928</v>
      </c>
      <c r="J5058" s="3">
        <v>4.0286933908135619E-2</v>
      </c>
      <c r="K5058" s="3">
        <v>38511.899999999783</v>
      </c>
      <c r="L5058" s="3" t="s">
        <v>18823</v>
      </c>
      <c r="M5058" s="8" t="str">
        <f ca="1">IFERROR(__xludf.DUMMYFUNCTION("REGEXREPLACE(F5017,""\D"", """")"),"#VALUE!")</f>
        <v>#VALUE!</v>
      </c>
    </row>
    <row r="5059" spans="1:13" ht="15.75" customHeight="1">
      <c r="A5059" s="1">
        <v>5017</v>
      </c>
      <c r="B5059" s="3">
        <v>5018</v>
      </c>
      <c r="C5059" s="3" t="s">
        <v>13489</v>
      </c>
      <c r="D5059" s="3">
        <v>0.16698683592040231</v>
      </c>
      <c r="E5059" s="3">
        <v>0.1766232364858451</v>
      </c>
      <c r="F5059" s="3">
        <v>0.65804597701149425</v>
      </c>
      <c r="G5059" s="3">
        <v>0.1120689655172414</v>
      </c>
      <c r="H5059" s="3">
        <v>0.1206896551724138</v>
      </c>
      <c r="I5059" s="3">
        <v>0.27586206896551718</v>
      </c>
      <c r="J5059" s="3">
        <v>3.7628443688634411E-2</v>
      </c>
      <c r="K5059" s="3">
        <v>38573.699999999757</v>
      </c>
      <c r="L5059" s="3" t="s">
        <v>18825</v>
      </c>
      <c r="M5059" s="8" t="str">
        <f ca="1">IFERROR(__xludf.DUMMYFUNCTION("REGEXREPLACE(F5019,""\D"", """")"),"#VALUE!")</f>
        <v>#VALUE!</v>
      </c>
    </row>
    <row r="5060" spans="1:13" ht="15.75" customHeight="1">
      <c r="A5060" s="1">
        <v>5018</v>
      </c>
      <c r="B5060" s="3">
        <v>5019</v>
      </c>
      <c r="C5060" s="3" t="s">
        <v>13492</v>
      </c>
      <c r="D5060" s="3">
        <v>0.14489983128093339</v>
      </c>
      <c r="E5060" s="3">
        <v>0.2115675885981616</v>
      </c>
      <c r="F5060" s="3">
        <v>0.65</v>
      </c>
      <c r="G5060" s="3">
        <v>9.583333333333334E-2</v>
      </c>
      <c r="H5060" s="3">
        <v>0.12916666666666671</v>
      </c>
      <c r="I5060" s="3">
        <v>0.27291666666666659</v>
      </c>
      <c r="J5060" s="3">
        <v>3.1509309921836592E-2</v>
      </c>
      <c r="K5060" s="3">
        <v>54352.799999999494</v>
      </c>
      <c r="L5060" s="3" t="s">
        <v>18826</v>
      </c>
      <c r="M5060" s="8" t="str">
        <f ca="1">IFERROR(__xludf.DUMMYFUNCTION("REGEXREPLACE(F5020,""\D"", """")"),"#VALUE!")</f>
        <v>#VALUE!</v>
      </c>
    </row>
    <row r="5061" spans="1:13" ht="15.75" customHeight="1">
      <c r="A5061" s="1">
        <v>5019</v>
      </c>
      <c r="B5061" s="3">
        <v>5020</v>
      </c>
      <c r="C5061" s="3" t="s">
        <v>13495</v>
      </c>
      <c r="D5061" s="3">
        <v>0.19041968752411581</v>
      </c>
      <c r="E5061" s="3">
        <v>0.3211629248859883</v>
      </c>
      <c r="F5061" s="3">
        <v>0.6224899598393574</v>
      </c>
      <c r="G5061" s="3">
        <v>7.2289156626506021E-2</v>
      </c>
      <c r="H5061" s="3">
        <v>9.6385542168674704E-2</v>
      </c>
      <c r="I5061" s="3">
        <v>0.21285140562249</v>
      </c>
      <c r="J5061" s="3">
        <v>2.972630558716783E-2</v>
      </c>
      <c r="K5061" s="3">
        <v>27023.39999999998</v>
      </c>
      <c r="L5061" s="3" t="s">
        <v>18827</v>
      </c>
      <c r="M5061" s="8" t="str">
        <f ca="1">IFERROR(__xludf.DUMMYFUNCTION("REGEXREPLACE(F5021,""\D"", """")"),"#VALUE!")</f>
        <v>#VALUE!</v>
      </c>
    </row>
    <row r="5062" spans="1:13" ht="15.75" customHeight="1">
      <c r="A5062" s="1">
        <v>5020</v>
      </c>
      <c r="B5062" s="3">
        <v>5021</v>
      </c>
      <c r="C5062" s="3" t="s">
        <v>13498</v>
      </c>
      <c r="D5062" s="3">
        <v>0.17723160526553591</v>
      </c>
      <c r="E5062" s="3">
        <v>0.37577636134116787</v>
      </c>
      <c r="F5062" s="3">
        <v>0.51475409836065578</v>
      </c>
      <c r="G5062" s="3">
        <v>8.5245901639344257E-2</v>
      </c>
      <c r="H5062" s="3">
        <v>7.7049180327868852E-2</v>
      </c>
      <c r="I5062" s="3">
        <v>0.20983606557377049</v>
      </c>
      <c r="J5062" s="3">
        <v>2.7916091938820081E-2</v>
      </c>
      <c r="K5062" s="3">
        <v>65865.49999999968</v>
      </c>
      <c r="L5062" s="3" t="s">
        <v>18828</v>
      </c>
      <c r="M5062" s="8" t="str">
        <f ca="1">IFERROR(__xludf.DUMMYFUNCTION("REGEXREPLACE(F5022,""\D"", """")"),"#VALUE!")</f>
        <v>#VALUE!</v>
      </c>
    </row>
    <row r="5063" spans="1:13" ht="15.75" customHeight="1">
      <c r="A5063" s="1">
        <v>5021</v>
      </c>
      <c r="B5063" s="3">
        <v>5022</v>
      </c>
      <c r="C5063" s="3" t="s">
        <v>13501</v>
      </c>
      <c r="D5063" s="3">
        <v>0.1972039638069481</v>
      </c>
      <c r="E5063" s="3">
        <v>0.1838768845058654</v>
      </c>
      <c r="F5063" s="3">
        <v>0.63470319634703198</v>
      </c>
      <c r="G5063" s="3">
        <v>8.2191780821917804E-2</v>
      </c>
      <c r="H5063" s="3">
        <v>0.14611872146118721</v>
      </c>
      <c r="I5063" s="3">
        <v>0.28310502283105021</v>
      </c>
      <c r="J5063" s="3">
        <v>4.1126693995314323E-2</v>
      </c>
      <c r="K5063" s="3">
        <v>23488.599999999959</v>
      </c>
      <c r="L5063" s="3" t="s">
        <v>18829</v>
      </c>
      <c r="M5063" s="8" t="str">
        <f ca="1">IFERROR(__xludf.DUMMYFUNCTION("REGEXREPLACE(F5023,""\D"", """")"),"#VALUE!")</f>
        <v>#VALUE!</v>
      </c>
    </row>
    <row r="5064" spans="1:13" ht="15.75" customHeight="1">
      <c r="A5064" s="1">
        <v>5022</v>
      </c>
      <c r="B5064" s="3">
        <v>5023</v>
      </c>
      <c r="C5064" s="3" t="s">
        <v>13503</v>
      </c>
      <c r="D5064" s="3">
        <v>0.1457236155977466</v>
      </c>
      <c r="E5064" s="3">
        <v>0.2068695175011474</v>
      </c>
      <c r="F5064" s="3">
        <v>0.59562841530054644</v>
      </c>
      <c r="G5064" s="3">
        <v>8.1967213114754092E-2</v>
      </c>
      <c r="H5064" s="3">
        <v>9.8360655737704916E-2</v>
      </c>
      <c r="I5064" s="3">
        <v>0.25136612021857918</v>
      </c>
      <c r="J5064" s="3">
        <v>2.396631554405362E-2</v>
      </c>
      <c r="K5064" s="3">
        <v>20045.30000000001</v>
      </c>
      <c r="L5064" s="3" t="s">
        <v>18830</v>
      </c>
      <c r="M5064" s="8" t="str">
        <f ca="1">IFERROR(__xludf.DUMMYFUNCTION("REGEXREPLACE(F5024,""\D"", """")"),"#VALUE!")</f>
        <v>#VALUE!</v>
      </c>
    </row>
    <row r="5065" spans="1:13" ht="15.75" customHeight="1">
      <c r="A5065" s="1">
        <v>5023</v>
      </c>
      <c r="B5065" s="3">
        <v>5024</v>
      </c>
      <c r="C5065" s="3" t="s">
        <v>13506</v>
      </c>
      <c r="D5065" s="3">
        <v>0.1696850451917524</v>
      </c>
      <c r="E5065" s="3">
        <v>0.2226689296554549</v>
      </c>
      <c r="F5065" s="3">
        <v>0.64150943396226412</v>
      </c>
      <c r="G5065" s="3">
        <v>0.10849056603773589</v>
      </c>
      <c r="H5065" s="3">
        <v>0.13207547169811321</v>
      </c>
      <c r="I5065" s="3">
        <v>0.28773584905660382</v>
      </c>
      <c r="J5065" s="3">
        <v>3.8614804652238058E-2</v>
      </c>
      <c r="K5065" s="3">
        <v>24002.899999999991</v>
      </c>
      <c r="L5065" s="3" t="s">
        <v>18831</v>
      </c>
      <c r="M5065" s="8" t="str">
        <f ca="1">IFERROR(__xludf.DUMMYFUNCTION("REGEXREPLACE(F5025,""\D"", """")"),"#VALUE!")</f>
        <v>#VALUE!</v>
      </c>
    </row>
    <row r="5066" spans="1:13" ht="15.75" customHeight="1">
      <c r="A5066" s="1">
        <v>5024</v>
      </c>
      <c r="B5066" s="3">
        <v>5025</v>
      </c>
      <c r="C5066" s="3" t="s">
        <v>13508</v>
      </c>
      <c r="D5066" s="3">
        <v>0.1517496402281083</v>
      </c>
      <c r="E5066" s="3">
        <v>0.19938171630206619</v>
      </c>
      <c r="F5066" s="3">
        <v>0.58373205741626799</v>
      </c>
      <c r="G5066" s="3">
        <v>8.6124401913875603E-2</v>
      </c>
      <c r="H5066" s="3">
        <v>9.0909090909090912E-2</v>
      </c>
      <c r="I5066" s="3">
        <v>0.24401913875598091</v>
      </c>
      <c r="J5066" s="3">
        <v>2.4818187925180368E-2</v>
      </c>
      <c r="K5066" s="3">
        <v>23731.500000000011</v>
      </c>
      <c r="L5066" s="3" t="s">
        <v>18832</v>
      </c>
      <c r="M5066" s="8" t="str">
        <f ca="1">IFERROR(__xludf.DUMMYFUNCTION("REGEXREPLACE(F5026,""\D"", """")"),"#VALUE!")</f>
        <v>#VALUE!</v>
      </c>
    </row>
    <row r="5067" spans="1:13" ht="15.75" customHeight="1">
      <c r="A5067" s="1">
        <v>5025</v>
      </c>
      <c r="B5067" s="3">
        <v>5026</v>
      </c>
      <c r="C5067" s="3" t="s">
        <v>13510</v>
      </c>
      <c r="D5067" s="3">
        <v>0.1699557436631694</v>
      </c>
      <c r="E5067" s="3">
        <v>0.25563494892019628</v>
      </c>
      <c r="F5067" s="3">
        <v>0.59788359788359791</v>
      </c>
      <c r="G5067" s="3">
        <v>9.5238095238095233E-2</v>
      </c>
      <c r="H5067" s="3">
        <v>0.1058201058201058</v>
      </c>
      <c r="I5067" s="3">
        <v>0.2433862433862434</v>
      </c>
      <c r="J5067" s="3">
        <v>3.1699835817195307E-2</v>
      </c>
      <c r="K5067" s="3">
        <v>20841.700000000012</v>
      </c>
      <c r="L5067" s="3" t="s">
        <v>18833</v>
      </c>
      <c r="M5067" s="8" t="str">
        <f ca="1">IFERROR(__xludf.DUMMYFUNCTION("REGEXREPLACE(F5027,""\D"", """")"),"#VALUE!")</f>
        <v>#VALUE!</v>
      </c>
    </row>
    <row r="5068" spans="1:13" ht="15.75" customHeight="1">
      <c r="A5068" s="1">
        <v>5026</v>
      </c>
      <c r="B5068" s="3">
        <v>5027</v>
      </c>
      <c r="C5068" s="3" t="s">
        <v>13512</v>
      </c>
      <c r="D5068" s="3">
        <v>0.15111786793698639</v>
      </c>
      <c r="E5068" s="3">
        <v>0.2164055812724916</v>
      </c>
      <c r="F5068" s="3">
        <v>0.65639810426540279</v>
      </c>
      <c r="G5068" s="3">
        <v>9.004739336492891E-2</v>
      </c>
      <c r="H5068" s="3">
        <v>0.1232227488151659</v>
      </c>
      <c r="I5068" s="3">
        <v>0.26303317535545018</v>
      </c>
      <c r="J5068" s="3">
        <v>3.0961055778365391E-2</v>
      </c>
      <c r="K5068" s="3">
        <v>45077.499999999629</v>
      </c>
      <c r="L5068" s="3" t="s">
        <v>18834</v>
      </c>
      <c r="M5068" s="8" t="str">
        <f ca="1">IFERROR(__xludf.DUMMYFUNCTION("REGEXREPLACE(F5028,""\D"", """")"),"#VALUE!")</f>
        <v>#VALUE!</v>
      </c>
    </row>
    <row r="5069" spans="1:13" ht="15.75" customHeight="1">
      <c r="A5069" s="1">
        <v>5029</v>
      </c>
      <c r="B5069" s="3">
        <v>5030</v>
      </c>
      <c r="C5069" s="3" t="s">
        <v>13520</v>
      </c>
      <c r="D5069" s="3">
        <v>0.22708303606151151</v>
      </c>
      <c r="E5069" s="3">
        <v>0.2188762260030043</v>
      </c>
      <c r="F5069" s="3">
        <v>0.63186813186813184</v>
      </c>
      <c r="G5069" s="3">
        <v>8.2417582417582416E-2</v>
      </c>
      <c r="H5069" s="3">
        <v>0.1593406593406593</v>
      </c>
      <c r="I5069" s="3">
        <v>0.31318681318681318</v>
      </c>
      <c r="J5069" s="3">
        <v>4.9136130954054572E-2</v>
      </c>
      <c r="K5069" s="3">
        <v>21364.400000000009</v>
      </c>
      <c r="L5069" s="3" t="s">
        <v>18837</v>
      </c>
      <c r="M5069" s="8" t="str">
        <f ca="1">IFERROR(__xludf.DUMMYFUNCTION("REGEXREPLACE(F5031,""\D"", """")"),"#VALUE!")</f>
        <v>#VALUE!</v>
      </c>
    </row>
    <row r="5070" spans="1:13" ht="15.75" customHeight="1">
      <c r="A5070" s="1">
        <v>5031</v>
      </c>
      <c r="B5070" s="3">
        <v>5032</v>
      </c>
      <c r="C5070" s="3" t="s">
        <v>13526</v>
      </c>
      <c r="D5070" s="3">
        <v>0.1490991708670357</v>
      </c>
      <c r="E5070" s="3">
        <v>0.68646534529474557</v>
      </c>
      <c r="F5070" s="3">
        <v>0.49709864603481618</v>
      </c>
      <c r="G5070" s="3">
        <v>6.7698259187620888E-2</v>
      </c>
      <c r="H5070" s="3">
        <v>4.2553191489361701E-2</v>
      </c>
      <c r="I5070" s="3">
        <v>0.14313346228239851</v>
      </c>
      <c r="J5070" s="3">
        <v>1.5366190604766711E-2</v>
      </c>
      <c r="K5070" s="3">
        <v>55809.799999999421</v>
      </c>
      <c r="L5070" s="3" t="s">
        <v>18839</v>
      </c>
      <c r="M5070" s="8" t="str">
        <f ca="1">IFERROR(__xludf.DUMMYFUNCTION("REGEXREPLACE(F5033,""\D"", """")"),"#VALUE!")</f>
        <v>#VALUE!</v>
      </c>
    </row>
    <row r="5071" spans="1:13" ht="15.75" customHeight="1">
      <c r="A5071" s="1">
        <v>5032</v>
      </c>
      <c r="B5071" s="3">
        <v>5033</v>
      </c>
      <c r="C5071" s="3" t="s">
        <v>13528</v>
      </c>
      <c r="D5071" s="3">
        <v>0.19571973568979209</v>
      </c>
      <c r="E5071" s="3">
        <v>0.12532614590343669</v>
      </c>
      <c r="F5071" s="3">
        <v>0.62142857142857144</v>
      </c>
      <c r="G5071" s="3">
        <v>0.1</v>
      </c>
      <c r="H5071" s="3">
        <v>0.12857142857142859</v>
      </c>
      <c r="I5071" s="3">
        <v>0.31428571428571428</v>
      </c>
      <c r="J5071" s="3">
        <v>4.077300810584869E-2</v>
      </c>
      <c r="K5071" s="3">
        <v>15455.200000000021</v>
      </c>
      <c r="L5071" s="3" t="s">
        <v>18840</v>
      </c>
      <c r="M5071" s="8" t="str">
        <f ca="1">IFERROR(__xludf.DUMMYFUNCTION("REGEXREPLACE(F5034,""\D"", """")"),"#VALUE!")</f>
        <v>#VALUE!</v>
      </c>
    </row>
    <row r="5072" spans="1:13" ht="15.75" customHeight="1">
      <c r="A5072" s="1">
        <v>5033</v>
      </c>
      <c r="B5072" s="3">
        <v>5034</v>
      </c>
      <c r="C5072" s="3" t="s">
        <v>13531</v>
      </c>
      <c r="D5072" s="3">
        <v>0.20289112796565639</v>
      </c>
      <c r="E5072" s="3">
        <v>0.67120789942497117</v>
      </c>
      <c r="F5072" s="3">
        <v>0.51162790697674421</v>
      </c>
      <c r="G5072" s="3">
        <v>5.8139534883720929E-2</v>
      </c>
      <c r="H5072" s="3">
        <v>4.1860465116279069E-2</v>
      </c>
      <c r="I5072" s="3">
        <v>0.1395348837209302</v>
      </c>
      <c r="J5072" s="3">
        <v>1.870617397773287E-2</v>
      </c>
      <c r="K5072" s="3">
        <v>45636.899999999623</v>
      </c>
      <c r="L5072" s="3" t="s">
        <v>18841</v>
      </c>
      <c r="M5072" s="8" t="str">
        <f ca="1">IFERROR(__xludf.DUMMYFUNCTION("REGEXREPLACE(F5035,""\D"", """")"),"#VALUE!")</f>
        <v>#VALUE!</v>
      </c>
    </row>
    <row r="5073" spans="1:13" ht="15.75" customHeight="1">
      <c r="A5073" s="1">
        <v>5036</v>
      </c>
      <c r="B5073" s="3">
        <v>5037</v>
      </c>
      <c r="C5073" s="3" t="s">
        <v>13539</v>
      </c>
      <c r="D5073" s="3">
        <v>0.16175504724523621</v>
      </c>
      <c r="E5073" s="3">
        <v>0.16352626929599989</v>
      </c>
      <c r="F5073" s="3">
        <v>0.57843137254901966</v>
      </c>
      <c r="G5073" s="3">
        <v>6.8627450980392163E-2</v>
      </c>
      <c r="H5073" s="3">
        <v>0.1372549019607843</v>
      </c>
      <c r="I5073" s="3">
        <v>0.26470588235294118</v>
      </c>
      <c r="J5073" s="3">
        <v>2.744769246107805E-2</v>
      </c>
      <c r="K5073" s="3">
        <v>11547.200000000021</v>
      </c>
      <c r="L5073" s="3" t="s">
        <v>18844</v>
      </c>
      <c r="M5073" s="8" t="str">
        <f ca="1">IFERROR(__xludf.DUMMYFUNCTION("REGEXREPLACE(F5038,""\D"", """")"),"#VALUE!")</f>
        <v>#VALUE!</v>
      </c>
    </row>
    <row r="5074" spans="1:13" ht="15.75" customHeight="1">
      <c r="A5074" s="1">
        <v>5037</v>
      </c>
      <c r="B5074" s="3">
        <v>5038</v>
      </c>
      <c r="C5074" s="3" t="s">
        <v>13541</v>
      </c>
      <c r="D5074" s="3">
        <v>0.1863794572399437</v>
      </c>
      <c r="E5074" s="3">
        <v>0.27769970997878518</v>
      </c>
      <c r="F5074" s="3">
        <v>0.61081081081081079</v>
      </c>
      <c r="G5074" s="3">
        <v>8.1081081081081086E-2</v>
      </c>
      <c r="H5074" s="3">
        <v>0.11351351351351351</v>
      </c>
      <c r="I5074" s="3">
        <v>0.23783783783783791</v>
      </c>
      <c r="J5074" s="3">
        <v>3.3115584136943883E-2</v>
      </c>
      <c r="K5074" s="3">
        <v>20468.40000000002</v>
      </c>
      <c r="L5074" s="3" t="s">
        <v>18845</v>
      </c>
      <c r="M5074" s="8" t="str">
        <f ca="1">IFERROR(__xludf.DUMMYFUNCTION("REGEXREPLACE(F5039,""\D"", """")"),"#VALUE!")</f>
        <v>#VALUE!</v>
      </c>
    </row>
    <row r="5075" spans="1:13" ht="15.75" customHeight="1">
      <c r="A5075" s="1">
        <v>5040</v>
      </c>
      <c r="B5075" s="3">
        <v>5041</v>
      </c>
      <c r="C5075" s="3" t="s">
        <v>13549</v>
      </c>
      <c r="D5075" s="3">
        <v>0.1412694145391992</v>
      </c>
      <c r="E5075" s="3">
        <v>0.32697825676924441</v>
      </c>
      <c r="F5075" s="3">
        <v>0.55288461538461542</v>
      </c>
      <c r="G5075" s="3">
        <v>8.1730769230769232E-2</v>
      </c>
      <c r="H5075" s="3">
        <v>9.6153846153846159E-2</v>
      </c>
      <c r="I5075" s="3">
        <v>0.21634615384615391</v>
      </c>
      <c r="J5075" s="3">
        <v>2.3164470394934831E-2</v>
      </c>
      <c r="K5075" s="3">
        <v>22902.6</v>
      </c>
      <c r="L5075" s="3" t="s">
        <v>18848</v>
      </c>
      <c r="M5075" s="8" t="str">
        <f ca="1">IFERROR(__xludf.DUMMYFUNCTION("REGEXREPLACE(F5042,""\D"", """")"),"#VALUE!")</f>
        <v>#VALUE!</v>
      </c>
    </row>
    <row r="5076" spans="1:13" ht="15.75" customHeight="1">
      <c r="A5076" s="1">
        <v>5041</v>
      </c>
      <c r="B5076" s="3">
        <v>5042</v>
      </c>
      <c r="C5076" s="3" t="s">
        <v>13551</v>
      </c>
      <c r="D5076" s="3">
        <v>0.20062212784986241</v>
      </c>
      <c r="E5076" s="3">
        <v>0.29459902219467821</v>
      </c>
      <c r="F5076" s="3">
        <v>0.6091370558375635</v>
      </c>
      <c r="G5076" s="3">
        <v>8.1218274111675121E-2</v>
      </c>
      <c r="H5076" s="3">
        <v>0.1142131979695431</v>
      </c>
      <c r="I5076" s="3">
        <v>0.2233502538071066</v>
      </c>
      <c r="J5076" s="3">
        <v>3.739939075405152E-2</v>
      </c>
      <c r="K5076" s="3">
        <v>43402.79999999969</v>
      </c>
      <c r="L5076" s="3" t="s">
        <v>18849</v>
      </c>
      <c r="M5076" s="8" t="str">
        <f ca="1">IFERROR(__xludf.DUMMYFUNCTION("REGEXREPLACE(F5043,""\D"", """")"),"#VALUE!")</f>
        <v>#VALUE!</v>
      </c>
    </row>
    <row r="5077" spans="1:13" ht="15.75" customHeight="1">
      <c r="A5077" s="1">
        <v>5043</v>
      </c>
      <c r="B5077" s="3">
        <v>5044</v>
      </c>
      <c r="C5077" s="3" t="s">
        <v>13557</v>
      </c>
      <c r="D5077" s="3">
        <v>0.19113959017051091</v>
      </c>
      <c r="E5077" s="3">
        <v>0.9078389371080724</v>
      </c>
      <c r="F5077" s="3">
        <v>0.53543307086614178</v>
      </c>
      <c r="G5077" s="3">
        <v>4.7244094488188983E-2</v>
      </c>
      <c r="H5077" s="3">
        <v>3.937007874015748E-2</v>
      </c>
      <c r="I5077" s="3">
        <v>0.10236220472440941</v>
      </c>
      <c r="J5077" s="3">
        <v>1.1606601821224799E-2</v>
      </c>
      <c r="K5077" s="3">
        <v>13434.400000000031</v>
      </c>
      <c r="L5077" s="3" t="s">
        <v>18851</v>
      </c>
      <c r="M5077" s="8" t="str">
        <f ca="1">IFERROR(__xludf.DUMMYFUNCTION("REGEXREPLACE(F5045,""\D"", """")"),"#VALUE!")</f>
        <v>#VALUE!</v>
      </c>
    </row>
    <row r="5078" spans="1:13" ht="15.75" customHeight="1">
      <c r="A5078" s="1">
        <v>5044</v>
      </c>
      <c r="B5078" s="3">
        <v>5045</v>
      </c>
      <c r="C5078" s="3" t="s">
        <v>13559</v>
      </c>
      <c r="D5078" s="3">
        <v>0.28142592722599952</v>
      </c>
      <c r="E5078" s="3">
        <v>0.73130217298476163</v>
      </c>
      <c r="F5078" s="3">
        <v>0.46715328467153278</v>
      </c>
      <c r="G5078" s="3">
        <v>6.569343065693431E-2</v>
      </c>
      <c r="H5078" s="3">
        <v>4.3795620437956213E-2</v>
      </c>
      <c r="I5078" s="3">
        <v>0.15328467153284669</v>
      </c>
      <c r="J5078" s="3">
        <v>2.4055165885696901E-2</v>
      </c>
      <c r="K5078" s="3">
        <v>14803.500000000029</v>
      </c>
      <c r="L5078" s="3" t="s">
        <v>18852</v>
      </c>
      <c r="M5078" s="8" t="str">
        <f ca="1">IFERROR(__xludf.DUMMYFUNCTION("REGEXREPLACE(F5046,""\D"", """")"),"#VALUE!")</f>
        <v>#VALUE!</v>
      </c>
    </row>
    <row r="5079" spans="1:13" ht="15.75" customHeight="1">
      <c r="A5079" s="1">
        <v>5046</v>
      </c>
      <c r="B5079" s="3">
        <v>5047</v>
      </c>
      <c r="C5079" s="3" t="s">
        <v>13565</v>
      </c>
      <c r="D5079" s="3">
        <v>0.2197716018727916</v>
      </c>
      <c r="E5079" s="3">
        <v>0.30824104923559109</v>
      </c>
      <c r="F5079" s="3">
        <v>0.5714285714285714</v>
      </c>
      <c r="G5079" s="3">
        <v>0.1</v>
      </c>
      <c r="H5079" s="3">
        <v>0.10476190476190481</v>
      </c>
      <c r="I5079" s="3">
        <v>0.22380952380952379</v>
      </c>
      <c r="J5079" s="3">
        <v>4.2184843188491097E-2</v>
      </c>
      <c r="K5079" s="3">
        <v>22764.2</v>
      </c>
      <c r="L5079" s="3" t="s">
        <v>18854</v>
      </c>
      <c r="M5079" s="8" t="str">
        <f ca="1">IFERROR(__xludf.DUMMYFUNCTION("REGEXREPLACE(F5048,""\D"", """")"),"#VALUE!")</f>
        <v>#VALUE!</v>
      </c>
    </row>
    <row r="5080" spans="1:13" ht="15.75" customHeight="1">
      <c r="A5080" s="1">
        <v>5048</v>
      </c>
      <c r="B5080" s="3">
        <v>5049</v>
      </c>
      <c r="C5080" s="3" t="s">
        <v>13570</v>
      </c>
      <c r="D5080" s="3">
        <v>0.14911325501647721</v>
      </c>
      <c r="E5080" s="3">
        <v>0.57766793740303457</v>
      </c>
      <c r="F5080" s="3">
        <v>0.48626373626373631</v>
      </c>
      <c r="G5080" s="3">
        <v>4.9450549450549448E-2</v>
      </c>
      <c r="H5080" s="3">
        <v>5.7692307692307702E-2</v>
      </c>
      <c r="I5080" s="3">
        <v>0.15659340659340659</v>
      </c>
      <c r="J5080" s="3">
        <v>1.4685618607012131E-2</v>
      </c>
      <c r="K5080" s="3">
        <v>40476.199999999757</v>
      </c>
      <c r="L5080" s="3" t="s">
        <v>18856</v>
      </c>
      <c r="M5080" s="8" t="str">
        <f ca="1">IFERROR(__xludf.DUMMYFUNCTION("REGEXREPLACE(F5050,""\D"", """")"),"#VALUE!")</f>
        <v>#VALUE!</v>
      </c>
    </row>
    <row r="5081" spans="1:13" ht="15.75" customHeight="1">
      <c r="A5081" s="1">
        <v>5049</v>
      </c>
      <c r="B5081" s="3">
        <v>5050</v>
      </c>
      <c r="C5081" s="3" t="s">
        <v>13573</v>
      </c>
      <c r="D5081" s="3">
        <v>0.24700233344590561</v>
      </c>
      <c r="E5081" s="3">
        <v>0.93315497997212105</v>
      </c>
      <c r="F5081" s="3">
        <v>0.42857142857142849</v>
      </c>
      <c r="G5081" s="3">
        <v>7.6530612244897961E-2</v>
      </c>
      <c r="H5081" s="3">
        <v>3.0612244897959179E-2</v>
      </c>
      <c r="I5081" s="3">
        <v>0.1122448979591837</v>
      </c>
      <c r="J5081" s="3">
        <v>2.1543249575330908E-2</v>
      </c>
      <c r="K5081" s="3">
        <v>21746.100000000031</v>
      </c>
      <c r="L5081" s="3" t="s">
        <v>18857</v>
      </c>
      <c r="M5081" s="8" t="str">
        <f ca="1">IFERROR(__xludf.DUMMYFUNCTION("REGEXREPLACE(F5051,""\D"", """")"),"#VALUE!")</f>
        <v>#VALUE!</v>
      </c>
    </row>
    <row r="5082" spans="1:13" ht="15.75" customHeight="1">
      <c r="A5082" s="1">
        <v>5050</v>
      </c>
      <c r="B5082" s="3">
        <v>5051</v>
      </c>
      <c r="C5082" s="3" t="s">
        <v>13575</v>
      </c>
      <c r="D5082" s="3">
        <v>0.14575674349089751</v>
      </c>
      <c r="E5082" s="3">
        <v>0.22506659500233639</v>
      </c>
      <c r="F5082" s="3">
        <v>0.56310679611650483</v>
      </c>
      <c r="G5082" s="3">
        <v>0.116504854368932</v>
      </c>
      <c r="H5082" s="3">
        <v>0.116504854368932</v>
      </c>
      <c r="I5082" s="3">
        <v>0.29126213592233008</v>
      </c>
      <c r="J5082" s="3">
        <v>3.026758514853754E-2</v>
      </c>
      <c r="K5082" s="3">
        <v>11587.40000000002</v>
      </c>
      <c r="L5082" s="3" t="s">
        <v>18858</v>
      </c>
      <c r="M5082" s="8" t="str">
        <f ca="1">IFERROR(__xludf.DUMMYFUNCTION("REGEXREPLACE(F5052,""\D"", """")"),"#VALUE!")</f>
        <v>#VALUE!</v>
      </c>
    </row>
    <row r="5083" spans="1:13" ht="15.75" customHeight="1">
      <c r="A5083" s="1">
        <v>5051</v>
      </c>
      <c r="B5083" s="3">
        <v>5052</v>
      </c>
      <c r="C5083" s="3" t="s">
        <v>13578</v>
      </c>
      <c r="D5083" s="3">
        <v>0.2351267842431915</v>
      </c>
      <c r="E5083" s="3">
        <v>0.79761691892264641</v>
      </c>
      <c r="F5083" s="3">
        <v>0.49748743718592958</v>
      </c>
      <c r="G5083" s="3">
        <v>4.5226130653266333E-2</v>
      </c>
      <c r="H5083" s="3">
        <v>4.5226130653266333E-2</v>
      </c>
      <c r="I5083" s="3">
        <v>0.1256281407035176</v>
      </c>
      <c r="J5083" s="3">
        <v>1.939283309262602E-2</v>
      </c>
      <c r="K5083" s="3">
        <v>42732.199999999677</v>
      </c>
      <c r="L5083" s="3" t="s">
        <v>18859</v>
      </c>
      <c r="M5083" s="8" t="str">
        <f ca="1">IFERROR(__xludf.DUMMYFUNCTION("REGEXREPLACE(F5053,""\D"", """")"),"#VALUE!")</f>
        <v>#VALUE!</v>
      </c>
    </row>
    <row r="5084" spans="1:13" ht="15.75" customHeight="1">
      <c r="A5084" s="1">
        <v>5052</v>
      </c>
      <c r="B5084" s="3">
        <v>5053</v>
      </c>
      <c r="C5084" s="3" t="s">
        <v>13580</v>
      </c>
      <c r="D5084" s="3">
        <v>0.1910936738772718</v>
      </c>
      <c r="E5084" s="3">
        <v>0.13418620004104009</v>
      </c>
      <c r="F5084" s="3">
        <v>0.62</v>
      </c>
      <c r="G5084" s="3">
        <v>0.12</v>
      </c>
      <c r="H5084" s="3">
        <v>0.15</v>
      </c>
      <c r="I5084" s="3">
        <v>0.31</v>
      </c>
      <c r="J5084" s="3">
        <v>4.6573732943469857E-2</v>
      </c>
      <c r="K5084" s="3">
        <v>11066.10000000002</v>
      </c>
      <c r="L5084" s="3" t="s">
        <v>18860</v>
      </c>
      <c r="M5084" s="8" t="str">
        <f ca="1">IFERROR(__xludf.DUMMYFUNCTION("REGEXREPLACE(F5054,""\D"", """")"),"#VALUE!")</f>
        <v>#VALUE!</v>
      </c>
    </row>
    <row r="5085" spans="1:13" ht="15.75" customHeight="1">
      <c r="A5085" s="1">
        <v>5056</v>
      </c>
      <c r="B5085" s="3">
        <v>5057</v>
      </c>
      <c r="C5085" s="3" t="s">
        <v>13592</v>
      </c>
      <c r="D5085" s="3">
        <v>0.18213402191322989</v>
      </c>
      <c r="E5085" s="3">
        <v>0.32047010949599808</v>
      </c>
      <c r="F5085" s="3">
        <v>0.56779661016949157</v>
      </c>
      <c r="G5085" s="3">
        <v>7.6271186440677971E-2</v>
      </c>
      <c r="H5085" s="3">
        <v>0.10169491525423729</v>
      </c>
      <c r="I5085" s="3">
        <v>0.19491525423728809</v>
      </c>
      <c r="J5085" s="3">
        <v>3.0017070386723421E-2</v>
      </c>
      <c r="K5085" s="3">
        <v>26167.099999999991</v>
      </c>
      <c r="L5085" s="3" t="s">
        <v>18864</v>
      </c>
      <c r="M5085" s="8" t="str">
        <f ca="1">IFERROR(__xludf.DUMMYFUNCTION("REGEXREPLACE(F5058,""\D"", """")"),"#VALUE!")</f>
        <v>#VALUE!</v>
      </c>
    </row>
    <row r="5086" spans="1:13" ht="15.75" customHeight="1">
      <c r="A5086" s="1">
        <v>5057</v>
      </c>
      <c r="B5086" s="3">
        <v>5058</v>
      </c>
      <c r="C5086" s="3" t="s">
        <v>13594</v>
      </c>
      <c r="D5086" s="3">
        <v>0.19542114886655521</v>
      </c>
      <c r="E5086" s="3">
        <v>0.1293642554121148</v>
      </c>
      <c r="F5086" s="3">
        <v>0.60869565217391308</v>
      </c>
      <c r="G5086" s="3">
        <v>0.11594202898550721</v>
      </c>
      <c r="H5086" s="3">
        <v>0.15942028985507251</v>
      </c>
      <c r="I5086" s="3">
        <v>0.32850241545893721</v>
      </c>
      <c r="J5086" s="3">
        <v>5.0840342375415397E-2</v>
      </c>
      <c r="K5086" s="3">
        <v>22579.4</v>
      </c>
      <c r="L5086" s="3" t="s">
        <v>18865</v>
      </c>
      <c r="M5086" s="8" t="str">
        <f ca="1">IFERROR(__xludf.DUMMYFUNCTION("REGEXREPLACE(F5059,""\D"", """")"),"#VALUE!")</f>
        <v>#VALUE!</v>
      </c>
    </row>
    <row r="5087" spans="1:13" ht="15.75" customHeight="1">
      <c r="A5087" s="1">
        <v>5058</v>
      </c>
      <c r="B5087" s="3">
        <v>5059</v>
      </c>
      <c r="C5087" s="3" t="s">
        <v>13597</v>
      </c>
      <c r="D5087" s="3">
        <v>0.2036087467289586</v>
      </c>
      <c r="E5087" s="3">
        <v>0.19346615359934949</v>
      </c>
      <c r="F5087" s="3">
        <v>0.63607594936708856</v>
      </c>
      <c r="G5087" s="3">
        <v>0.1107594936708861</v>
      </c>
      <c r="H5087" s="3">
        <v>0.1107594936708861</v>
      </c>
      <c r="I5087" s="3">
        <v>0.27531645569620261</v>
      </c>
      <c r="J5087" s="3">
        <v>4.3437735699257699E-2</v>
      </c>
      <c r="K5087" s="3">
        <v>35331.399999999841</v>
      </c>
      <c r="L5087" s="3" t="s">
        <v>18866</v>
      </c>
      <c r="M5087" s="8" t="str">
        <f ca="1">IFERROR(__xludf.DUMMYFUNCTION("REGEXREPLACE(F5060,""\D"", """")"),"#VALUE!")</f>
        <v>#VALUE!</v>
      </c>
    </row>
    <row r="5088" spans="1:13" ht="15.75" customHeight="1">
      <c r="A5088" s="1">
        <v>5059</v>
      </c>
      <c r="B5088" s="3">
        <v>5060</v>
      </c>
      <c r="C5088" s="3" t="s">
        <v>13600</v>
      </c>
      <c r="D5088" s="3">
        <v>0.17400927734544019</v>
      </c>
      <c r="E5088" s="3">
        <v>0.88403065776130207</v>
      </c>
      <c r="F5088" s="3">
        <v>0.53012048192771088</v>
      </c>
      <c r="G5088" s="3">
        <v>3.313253012048193E-2</v>
      </c>
      <c r="H5088" s="3">
        <v>3.012048192771084E-2</v>
      </c>
      <c r="I5088" s="3">
        <v>0.1114457831325301</v>
      </c>
      <c r="J5088" s="3">
        <v>9.2711361913212446E-3</v>
      </c>
      <c r="K5088" s="3">
        <v>34740.299999999806</v>
      </c>
      <c r="L5088" s="3" t="s">
        <v>18867</v>
      </c>
      <c r="M5088" s="8" t="str">
        <f ca="1">IFERROR(__xludf.DUMMYFUNCTION("REGEXREPLACE(F5061,""\D"", """")"),"#VALUE!")</f>
        <v>#VALUE!</v>
      </c>
    </row>
    <row r="5089" spans="1:13" ht="15.75" customHeight="1">
      <c r="A5089" s="1">
        <v>5060</v>
      </c>
      <c r="B5089" s="3">
        <v>5061</v>
      </c>
      <c r="C5089" s="3" t="s">
        <v>13603</v>
      </c>
      <c r="D5089" s="3">
        <v>0.17320863618400659</v>
      </c>
      <c r="E5089" s="3">
        <v>0.29628871291682929</v>
      </c>
      <c r="F5089" s="3">
        <v>0.63327032136105865</v>
      </c>
      <c r="G5089" s="3">
        <v>6.2381852551984883E-2</v>
      </c>
      <c r="H5089" s="3">
        <v>0.10586011342155011</v>
      </c>
      <c r="I5089" s="3">
        <v>0.22306238185255201</v>
      </c>
      <c r="J5089" s="3">
        <v>2.758178927009294E-2</v>
      </c>
      <c r="K5089" s="3">
        <v>57820.699999999437</v>
      </c>
      <c r="L5089" s="3" t="s">
        <v>18868</v>
      </c>
      <c r="M5089" s="8" t="str">
        <f ca="1">IFERROR(__xludf.DUMMYFUNCTION("REGEXREPLACE(F5062,""\D"", """")"),"#VALUE!")</f>
        <v>#VALUE!</v>
      </c>
    </row>
    <row r="5090" spans="1:13" ht="15.75" customHeight="1">
      <c r="A5090" s="1">
        <v>5061</v>
      </c>
      <c r="B5090" s="3">
        <v>5062</v>
      </c>
      <c r="C5090" s="3" t="s">
        <v>13606</v>
      </c>
      <c r="D5090" s="3">
        <v>0.1018521423775767</v>
      </c>
      <c r="E5090" s="3">
        <v>0.44296167540526199</v>
      </c>
      <c r="F5090" s="3">
        <v>0.53198653198653201</v>
      </c>
      <c r="G5090" s="3">
        <v>6.7340067340067339E-2</v>
      </c>
      <c r="H5090" s="3">
        <v>5.7239057239057242E-2</v>
      </c>
      <c r="I5090" s="3">
        <v>0.17845117845117839</v>
      </c>
      <c r="J5090" s="3">
        <v>1.162843453910712E-2</v>
      </c>
      <c r="K5090" s="3">
        <v>32926.399999999892</v>
      </c>
      <c r="L5090" s="3" t="s">
        <v>18869</v>
      </c>
      <c r="M5090" s="8" t="str">
        <f ca="1">IFERROR(__xludf.DUMMYFUNCTION("REGEXREPLACE(F5063,""\D"", """")"),"#VALUE!")</f>
        <v>#VALUE!</v>
      </c>
    </row>
    <row r="5091" spans="1:13" ht="15.75" customHeight="1">
      <c r="A5091" s="1">
        <v>5062</v>
      </c>
      <c r="B5091" s="3">
        <v>5063</v>
      </c>
      <c r="C5091" s="3" t="s">
        <v>13608</v>
      </c>
      <c r="D5091" s="3">
        <v>0.14030710850130179</v>
      </c>
      <c r="E5091" s="3">
        <v>0.55781553488985658</v>
      </c>
      <c r="F5091" s="3">
        <v>0.5</v>
      </c>
      <c r="G5091" s="3">
        <v>5.9259259259259262E-2</v>
      </c>
      <c r="H5091" s="3">
        <v>4.4444444444444453E-2</v>
      </c>
      <c r="I5091" s="3">
        <v>0.15555555555555561</v>
      </c>
      <c r="J5091" s="3">
        <v>1.2861571557814269E-2</v>
      </c>
      <c r="K5091" s="3">
        <v>29781.799999999981</v>
      </c>
      <c r="L5091" s="3" t="s">
        <v>18870</v>
      </c>
      <c r="M5091" s="8" t="str">
        <f ca="1">IFERROR(__xludf.DUMMYFUNCTION("REGEXREPLACE(F5064,""\D"", """")"),"#VALUE!")</f>
        <v>#VALUE!</v>
      </c>
    </row>
    <row r="5092" spans="1:13" ht="15.75" customHeight="1">
      <c r="A5092" s="1">
        <v>5063</v>
      </c>
      <c r="B5092" s="3">
        <v>5064</v>
      </c>
      <c r="C5092" s="3" t="s">
        <v>13610</v>
      </c>
      <c r="D5092" s="3">
        <v>0.18644838432984021</v>
      </c>
      <c r="E5092" s="3">
        <v>0.33715048202806791</v>
      </c>
      <c r="F5092" s="3">
        <v>0.61194029850746268</v>
      </c>
      <c r="G5092" s="3">
        <v>9.7014925373134331E-2</v>
      </c>
      <c r="H5092" s="3">
        <v>8.9552238805970144E-2</v>
      </c>
      <c r="I5092" s="3">
        <v>0.21641791044776121</v>
      </c>
      <c r="J5092" s="3">
        <v>3.2849758390326507E-2</v>
      </c>
      <c r="K5092" s="3">
        <v>29422.499999999982</v>
      </c>
      <c r="L5092" s="3" t="s">
        <v>18871</v>
      </c>
      <c r="M5092" s="8" t="str">
        <f ca="1">IFERROR(__xludf.DUMMYFUNCTION("REGEXREPLACE(F5065,""\D"", """")"),"#VALUE!")</f>
        <v>#VALUE!</v>
      </c>
    </row>
    <row r="5093" spans="1:13" ht="15.75" customHeight="1">
      <c r="A5093" s="1">
        <v>5064</v>
      </c>
      <c r="B5093" s="3">
        <v>5065</v>
      </c>
      <c r="C5093" s="3" t="s">
        <v>13612</v>
      </c>
      <c r="D5093" s="3">
        <v>0.20078372727596139</v>
      </c>
      <c r="E5093" s="3">
        <v>0.16236493575564881</v>
      </c>
      <c r="F5093" s="3">
        <v>0.64974619289340096</v>
      </c>
      <c r="G5093" s="3">
        <v>0.12690355329949241</v>
      </c>
      <c r="H5093" s="3">
        <v>0.10152284263959389</v>
      </c>
      <c r="I5093" s="3">
        <v>0.29949238578680198</v>
      </c>
      <c r="J5093" s="3">
        <v>4.2975710054169773E-2</v>
      </c>
      <c r="K5093" s="3">
        <v>22480.800000000021</v>
      </c>
      <c r="L5093" s="3" t="s">
        <v>18872</v>
      </c>
      <c r="M5093" s="8" t="str">
        <f ca="1">IFERROR(__xludf.DUMMYFUNCTION("REGEXREPLACE(F5066,""\D"", """")"),"#VALUE!")</f>
        <v>#VALUE!</v>
      </c>
    </row>
    <row r="5094" spans="1:13" ht="15.75" customHeight="1">
      <c r="A5094" s="1">
        <v>5065</v>
      </c>
      <c r="B5094" s="3">
        <v>5066</v>
      </c>
      <c r="C5094" s="3" t="s">
        <v>13615</v>
      </c>
      <c r="D5094" s="3">
        <v>0.26464739723039837</v>
      </c>
      <c r="E5094" s="3">
        <v>0.10356075559202341</v>
      </c>
      <c r="F5094" s="3">
        <v>0.66666666666666663</v>
      </c>
      <c r="G5094" s="3">
        <v>0.23809523809523811</v>
      </c>
      <c r="H5094" s="3">
        <v>7.1428571428571425E-2</v>
      </c>
      <c r="I5094" s="3">
        <v>0.30952380952380948</v>
      </c>
      <c r="J5094" s="3">
        <v>5.3459965727172223E-2</v>
      </c>
      <c r="K5094" s="3">
        <v>4768.699999999998</v>
      </c>
      <c r="L5094" s="3" t="s">
        <v>18873</v>
      </c>
      <c r="M5094" s="8" t="str">
        <f ca="1">IFERROR(__xludf.DUMMYFUNCTION("REGEXREPLACE(F5067,""\D"", """")"),"#VALUE!")</f>
        <v>#VALUE!</v>
      </c>
    </row>
    <row r="5095" spans="1:13" ht="15.75" customHeight="1">
      <c r="A5095" s="1">
        <v>5068</v>
      </c>
      <c r="B5095" s="3">
        <v>5069</v>
      </c>
      <c r="C5095" s="3" t="s">
        <v>13625</v>
      </c>
      <c r="D5095" s="3">
        <v>0.20458612226199219</v>
      </c>
      <c r="E5095" s="3">
        <v>0.33898043606101669</v>
      </c>
      <c r="F5095" s="3">
        <v>0.52631578947368418</v>
      </c>
      <c r="G5095" s="3">
        <v>0.10099573257467991</v>
      </c>
      <c r="H5095" s="3">
        <v>8.5348506401137975E-2</v>
      </c>
      <c r="I5095" s="3">
        <v>0.23044096728307251</v>
      </c>
      <c r="J5095" s="3">
        <v>3.723038071830017E-2</v>
      </c>
      <c r="K5095" s="3">
        <v>79514.399999999776</v>
      </c>
      <c r="L5095" s="3" t="s">
        <v>18876</v>
      </c>
      <c r="M5095" s="8" t="str">
        <f ca="1">IFERROR(__xludf.DUMMYFUNCTION("REGEXREPLACE(F5070,""\D"", """")"),"#VALUE!")</f>
        <v>#VALUE!</v>
      </c>
    </row>
    <row r="5096" spans="1:13" ht="15.75" customHeight="1">
      <c r="A5096" s="1">
        <v>5070</v>
      </c>
      <c r="B5096" s="3">
        <v>5071</v>
      </c>
      <c r="C5096" s="3" t="s">
        <v>13632</v>
      </c>
      <c r="D5096" s="3">
        <v>0.14667956584419589</v>
      </c>
      <c r="E5096" s="3">
        <v>0.19484178948210629</v>
      </c>
      <c r="F5096" s="3">
        <v>0.62691131498470953</v>
      </c>
      <c r="G5096" s="3">
        <v>0.1100917431192661</v>
      </c>
      <c r="H5096" s="3">
        <v>0.11620795107033639</v>
      </c>
      <c r="I5096" s="3">
        <v>0.28746177370030579</v>
      </c>
      <c r="J5096" s="3">
        <v>3.203333210463908E-2</v>
      </c>
      <c r="K5096" s="3">
        <v>35756.799999999843</v>
      </c>
      <c r="L5096" s="3" t="s">
        <v>18878</v>
      </c>
      <c r="M5096" s="8" t="str">
        <f ca="1">IFERROR(__xludf.DUMMYFUNCTION("REGEXREPLACE(F5072,""\D"", """")"),"#VALUE!")</f>
        <v>#VALUE!</v>
      </c>
    </row>
    <row r="5097" spans="1:13" ht="15.75" customHeight="1">
      <c r="A5097" s="1">
        <v>5071</v>
      </c>
      <c r="B5097" s="3">
        <v>5072</v>
      </c>
      <c r="C5097" s="3" t="s">
        <v>13635</v>
      </c>
      <c r="D5097" s="3">
        <v>0.22046210366404431</v>
      </c>
      <c r="E5097" s="3">
        <v>0.209999283126651</v>
      </c>
      <c r="F5097" s="3">
        <v>0.59</v>
      </c>
      <c r="G5097" s="3">
        <v>0.13</v>
      </c>
      <c r="H5097" s="3">
        <v>7.0000000000000007E-2</v>
      </c>
      <c r="I5097" s="3">
        <v>0.25</v>
      </c>
      <c r="J5097" s="3">
        <v>3.6393850552306678E-2</v>
      </c>
      <c r="K5097" s="3">
        <v>11722.90000000002</v>
      </c>
      <c r="L5097" s="3" t="s">
        <v>18879</v>
      </c>
      <c r="M5097" s="8" t="str">
        <f ca="1">IFERROR(__xludf.DUMMYFUNCTION("REGEXREPLACE(F5073,""\D"", """")"),"#VALUE!")</f>
        <v>#VALUE!</v>
      </c>
    </row>
    <row r="5098" spans="1:13" ht="15.75" customHeight="1">
      <c r="A5098" s="1">
        <v>5076</v>
      </c>
      <c r="B5098" s="3">
        <v>5077</v>
      </c>
      <c r="C5098" s="3" t="s">
        <v>13649</v>
      </c>
      <c r="D5098" s="3">
        <v>0.17042164368964749</v>
      </c>
      <c r="E5098" s="3">
        <v>0.21712647510402769</v>
      </c>
      <c r="F5098" s="3">
        <v>0.6224899598393574</v>
      </c>
      <c r="G5098" s="3">
        <v>8.0321285140562249E-2</v>
      </c>
      <c r="H5098" s="3">
        <v>0.12851405622489959</v>
      </c>
      <c r="I5098" s="3">
        <v>0.26907630522088349</v>
      </c>
      <c r="J5098" s="3">
        <v>3.2989074228672283E-2</v>
      </c>
      <c r="K5098" s="3">
        <v>27303.699999999979</v>
      </c>
      <c r="L5098" s="3" t="s">
        <v>18884</v>
      </c>
      <c r="M5098" s="8" t="str">
        <f ca="1">IFERROR(__xludf.DUMMYFUNCTION("REGEXREPLACE(F5078,""\D"", """")"),"#VALUE!")</f>
        <v>#VALUE!</v>
      </c>
    </row>
    <row r="5099" spans="1:13" ht="15.75" customHeight="1">
      <c r="A5099" s="1">
        <v>5077</v>
      </c>
      <c r="B5099" s="3">
        <v>5078</v>
      </c>
      <c r="C5099" s="3" t="s">
        <v>13652</v>
      </c>
      <c r="D5099" s="3">
        <v>0.16697497987522869</v>
      </c>
      <c r="E5099" s="3">
        <v>0.63662337504019628</v>
      </c>
      <c r="F5099" s="3">
        <v>0.53436807095343686</v>
      </c>
      <c r="G5099" s="3">
        <v>6.6518847006651879E-2</v>
      </c>
      <c r="H5099" s="3">
        <v>4.2128603104212861E-2</v>
      </c>
      <c r="I5099" s="3">
        <v>0.1529933481152993</v>
      </c>
      <c r="J5099" s="3">
        <v>1.6802965847870169E-2</v>
      </c>
      <c r="K5099" s="3">
        <v>48095.599999999577</v>
      </c>
      <c r="L5099" s="3" t="s">
        <v>18885</v>
      </c>
      <c r="M5099" s="8" t="str">
        <f ca="1">IFERROR(__xludf.DUMMYFUNCTION("REGEXREPLACE(F5079,""\D"", """")"),"#VALUE!")</f>
        <v>#VALUE!</v>
      </c>
    </row>
    <row r="5100" spans="1:13" ht="15.75" customHeight="1">
      <c r="A5100" s="1">
        <v>5079</v>
      </c>
      <c r="B5100" s="3">
        <v>5080</v>
      </c>
      <c r="C5100" s="3" t="s">
        <v>13658</v>
      </c>
      <c r="D5100" s="3">
        <v>0.27468066608707292</v>
      </c>
      <c r="E5100" s="3">
        <v>0.12281245080509259</v>
      </c>
      <c r="F5100" s="3">
        <v>0.6428571428571429</v>
      </c>
      <c r="G5100" s="3">
        <v>8.9285714285714288E-2</v>
      </c>
      <c r="H5100" s="3">
        <v>8.9285714285714288E-2</v>
      </c>
      <c r="I5100" s="3">
        <v>0.26785714285714279</v>
      </c>
      <c r="J5100" s="3">
        <v>3.4416792357968837E-2</v>
      </c>
      <c r="K5100" s="3">
        <v>6243.9999999999991</v>
      </c>
      <c r="L5100" s="3" t="s">
        <v>18887</v>
      </c>
      <c r="M5100" s="8" t="str">
        <f ca="1">IFERROR(__xludf.DUMMYFUNCTION("REGEXREPLACE(F5081,""\D"", """")"),"#VALUE!")</f>
        <v>#VALUE!</v>
      </c>
    </row>
    <row r="5101" spans="1:13" ht="15.75" customHeight="1">
      <c r="A5101" s="1">
        <v>5080</v>
      </c>
      <c r="B5101" s="3">
        <v>5081</v>
      </c>
      <c r="C5101" s="3" t="s">
        <v>13661</v>
      </c>
      <c r="D5101" s="3">
        <v>0.17840295931918301</v>
      </c>
      <c r="E5101" s="3">
        <v>0.50157307484090352</v>
      </c>
      <c r="F5101" s="3">
        <v>0.54275092936802971</v>
      </c>
      <c r="G5101" s="3">
        <v>6.1338289962825282E-2</v>
      </c>
      <c r="H5101" s="3">
        <v>4.4609665427509292E-2</v>
      </c>
      <c r="I5101" s="3">
        <v>0.17286245353159849</v>
      </c>
      <c r="J5101" s="3">
        <v>1.7776052910900401E-2</v>
      </c>
      <c r="K5101" s="3">
        <v>56972.499999999432</v>
      </c>
      <c r="L5101" s="3" t="s">
        <v>18888</v>
      </c>
      <c r="M5101" s="8" t="str">
        <f ca="1">IFERROR(__xludf.DUMMYFUNCTION("REGEXREPLACE(F5082,""\D"", """")"),"#VALUE!")</f>
        <v>#VALUE!</v>
      </c>
    </row>
    <row r="5102" spans="1:13" ht="15.75" customHeight="1">
      <c r="A5102" s="1">
        <v>5083</v>
      </c>
      <c r="B5102" s="3">
        <v>5084</v>
      </c>
      <c r="C5102" s="3" t="s">
        <v>13669</v>
      </c>
      <c r="D5102" s="3">
        <v>0.17625675020187551</v>
      </c>
      <c r="E5102" s="3">
        <v>0.36880245488851199</v>
      </c>
      <c r="F5102" s="3">
        <v>0.44392523364485981</v>
      </c>
      <c r="G5102" s="3">
        <v>9.8130841121495324E-2</v>
      </c>
      <c r="H5102" s="3">
        <v>6.5420560747663545E-2</v>
      </c>
      <c r="I5102" s="3">
        <v>0.2009345794392523</v>
      </c>
      <c r="J5102" s="3">
        <v>2.6085942166669401E-2</v>
      </c>
      <c r="K5102" s="3">
        <v>25070.800000000039</v>
      </c>
      <c r="L5102" s="3" t="s">
        <v>18891</v>
      </c>
      <c r="M5102" s="8" t="str">
        <f ca="1">IFERROR(__xludf.DUMMYFUNCTION("REGEXREPLACE(F5085,""\D"", """")"),"#VALUE!")</f>
        <v>#VALUE!</v>
      </c>
    </row>
    <row r="5103" spans="1:13" ht="15.75" customHeight="1">
      <c r="A5103" s="1">
        <v>5085</v>
      </c>
      <c r="B5103" s="3">
        <v>5086</v>
      </c>
      <c r="C5103" s="3" t="s">
        <v>13674</v>
      </c>
      <c r="D5103" s="3">
        <v>0.21928501510964701</v>
      </c>
      <c r="E5103" s="3">
        <v>0.26711123291938171</v>
      </c>
      <c r="F5103" s="3">
        <v>0.55252918287937747</v>
      </c>
      <c r="G5103" s="3">
        <v>0.1167315175097276</v>
      </c>
      <c r="H5103" s="3">
        <v>0.10116731517509731</v>
      </c>
      <c r="I5103" s="3">
        <v>0.25291828793774318</v>
      </c>
      <c r="J5103" s="3">
        <v>4.544703835515293E-2</v>
      </c>
      <c r="K5103" s="3">
        <v>29286.999999999971</v>
      </c>
      <c r="L5103" s="3" t="s">
        <v>18893</v>
      </c>
      <c r="M5103" s="8" t="str">
        <f ca="1">IFERROR(__xludf.DUMMYFUNCTION("REGEXREPLACE(F5087,""\D"", """")"),"#VALUE!")</f>
        <v>#VALUE!</v>
      </c>
    </row>
    <row r="5104" spans="1:13" ht="15.75" customHeight="1">
      <c r="A5104" s="1">
        <v>5086</v>
      </c>
      <c r="B5104" s="3">
        <v>5087</v>
      </c>
      <c r="C5104" s="3" t="s">
        <v>13676</v>
      </c>
      <c r="D5104" s="3">
        <v>0.14781129179480801</v>
      </c>
      <c r="E5104" s="3">
        <v>0.18479625899268509</v>
      </c>
      <c r="F5104" s="3">
        <v>0.52941176470588236</v>
      </c>
      <c r="G5104" s="3">
        <v>9.4117647058823528E-2</v>
      </c>
      <c r="H5104" s="3">
        <v>0.1176470588235294</v>
      </c>
      <c r="I5104" s="3">
        <v>0.25882352941176467</v>
      </c>
      <c r="J5104" s="3">
        <v>2.6368070487292831E-2</v>
      </c>
      <c r="K5104" s="3">
        <v>9946.6000000000131</v>
      </c>
      <c r="L5104" s="3" t="s">
        <v>18894</v>
      </c>
      <c r="M5104" s="8" t="str">
        <f ca="1">IFERROR(__xludf.DUMMYFUNCTION("REGEXREPLACE(F5088,""\D"", """")"),"#VALUE!")</f>
        <v>#VALUE!</v>
      </c>
    </row>
    <row r="5105" spans="1:13" ht="15.75" customHeight="1">
      <c r="A5105" s="1">
        <v>5087</v>
      </c>
      <c r="B5105" s="3">
        <v>5088</v>
      </c>
      <c r="C5105" s="3" t="s">
        <v>13678</v>
      </c>
      <c r="D5105" s="3">
        <v>0.13475467639401889</v>
      </c>
      <c r="E5105" s="3">
        <v>0.37794348680252071</v>
      </c>
      <c r="F5105" s="3">
        <v>0.56744186046511624</v>
      </c>
      <c r="G5105" s="3">
        <v>0.1116279069767442</v>
      </c>
      <c r="H5105" s="3">
        <v>7.441860465116279E-2</v>
      </c>
      <c r="I5105" s="3">
        <v>0.2046511627906977</v>
      </c>
      <c r="J5105" s="3">
        <v>2.2963508326255839E-2</v>
      </c>
      <c r="K5105" s="3">
        <v>22839.8</v>
      </c>
      <c r="L5105" s="3" t="s">
        <v>18895</v>
      </c>
      <c r="M5105" s="8" t="str">
        <f ca="1">IFERROR(__xludf.DUMMYFUNCTION("REGEXREPLACE(F5089,""\D"", """")"),"#VALUE!")</f>
        <v>#VALUE!</v>
      </c>
    </row>
    <row r="5106" spans="1:13" ht="15.75" customHeight="1">
      <c r="A5106" s="1">
        <v>5088</v>
      </c>
      <c r="B5106" s="3">
        <v>5089</v>
      </c>
      <c r="C5106" s="3" t="s">
        <v>13680</v>
      </c>
      <c r="D5106" s="3">
        <v>0.21810045101164291</v>
      </c>
      <c r="E5106" s="3">
        <v>0.19934277869388189</v>
      </c>
      <c r="F5106" s="3">
        <v>0.54581673306772904</v>
      </c>
      <c r="G5106" s="3">
        <v>0.10756972111553791</v>
      </c>
      <c r="H5106" s="3">
        <v>0.15537848605577689</v>
      </c>
      <c r="I5106" s="3">
        <v>0.2908366533864542</v>
      </c>
      <c r="J5106" s="3">
        <v>5.42608477475773E-2</v>
      </c>
      <c r="K5106" s="3">
        <v>29239.399999999969</v>
      </c>
      <c r="L5106" s="3" t="s">
        <v>18896</v>
      </c>
      <c r="M5106" s="8" t="str">
        <f ca="1">IFERROR(__xludf.DUMMYFUNCTION("REGEXREPLACE(F5090,""\D"", """")"),"#VALUE!")</f>
        <v>#VALUE!</v>
      </c>
    </row>
    <row r="5107" spans="1:13" ht="15.75" customHeight="1">
      <c r="A5107" s="1">
        <v>5089</v>
      </c>
      <c r="B5107" s="3">
        <v>5090</v>
      </c>
      <c r="C5107" s="3" t="s">
        <v>13682</v>
      </c>
      <c r="D5107" s="3">
        <v>0.22499914765867601</v>
      </c>
      <c r="E5107" s="3">
        <v>0.31073119314923731</v>
      </c>
      <c r="F5107" s="3">
        <v>0.56983240223463683</v>
      </c>
      <c r="G5107" s="3">
        <v>0.1005586592178771</v>
      </c>
      <c r="H5107" s="3">
        <v>0.1173184357541899</v>
      </c>
      <c r="I5107" s="3">
        <v>0.25139664804469269</v>
      </c>
      <c r="J5107" s="3">
        <v>4.5585975190146039E-2</v>
      </c>
      <c r="K5107" s="3">
        <v>20157.900000000009</v>
      </c>
      <c r="L5107" s="3" t="s">
        <v>18897</v>
      </c>
      <c r="M5107" s="8" t="str">
        <f ca="1">IFERROR(__xludf.DUMMYFUNCTION("REGEXREPLACE(F5091,""\D"", """")"),"#VALUE!")</f>
        <v>#VALUE!</v>
      </c>
    </row>
    <row r="5108" spans="1:13" ht="15.75" customHeight="1">
      <c r="A5108" s="1">
        <v>5090</v>
      </c>
      <c r="B5108" s="3">
        <v>5091</v>
      </c>
      <c r="C5108" s="3" t="s">
        <v>13684</v>
      </c>
      <c r="D5108" s="3">
        <v>0.14065939263438201</v>
      </c>
      <c r="E5108" s="3">
        <v>0.29519984331715221</v>
      </c>
      <c r="F5108" s="3">
        <v>0.52380952380952384</v>
      </c>
      <c r="G5108" s="3">
        <v>0.14285714285714279</v>
      </c>
      <c r="H5108" s="3">
        <v>0.119047619047619</v>
      </c>
      <c r="I5108" s="3">
        <v>0.26984126984126983</v>
      </c>
      <c r="J5108" s="3">
        <v>3.3934624415943887E-2</v>
      </c>
      <c r="K5108" s="3">
        <v>14959.50000000004</v>
      </c>
      <c r="L5108" s="3" t="s">
        <v>18898</v>
      </c>
      <c r="M5108" s="8" t="str">
        <f ca="1">IFERROR(__xludf.DUMMYFUNCTION("REGEXREPLACE(F5092,""\D"", """")"),"#VALUE!")</f>
        <v>#VALUE!</v>
      </c>
    </row>
    <row r="5109" spans="1:13" ht="15.75" customHeight="1">
      <c r="A5109" s="1">
        <v>5091</v>
      </c>
      <c r="B5109" s="3">
        <v>5092</v>
      </c>
      <c r="C5109" s="3" t="s">
        <v>13686</v>
      </c>
      <c r="D5109" s="3">
        <v>0.1231007308916575</v>
      </c>
      <c r="E5109" s="3">
        <v>0.14935069022518421</v>
      </c>
      <c r="F5109" s="3">
        <v>0.5</v>
      </c>
      <c r="G5109" s="3">
        <v>0.1</v>
      </c>
      <c r="H5109" s="3">
        <v>0.12857142857142859</v>
      </c>
      <c r="I5109" s="3">
        <v>0.27142857142857141</v>
      </c>
      <c r="J5109" s="3">
        <v>2.3192168281453991E-2</v>
      </c>
      <c r="K5109" s="3">
        <v>8079.600000000004</v>
      </c>
      <c r="L5109" s="3" t="s">
        <v>18899</v>
      </c>
      <c r="M5109" s="8" t="str">
        <f ca="1">IFERROR(__xludf.DUMMYFUNCTION("REGEXREPLACE(F5093,""\D"", """")"),"#VALUE!")</f>
        <v>#VALUE!</v>
      </c>
    </row>
    <row r="5110" spans="1:13" ht="15.75" customHeight="1">
      <c r="A5110" s="1">
        <v>5092</v>
      </c>
      <c r="B5110" s="3">
        <v>5093</v>
      </c>
      <c r="C5110" s="3" t="s">
        <v>13688</v>
      </c>
      <c r="D5110" s="3">
        <v>0.20441507600666631</v>
      </c>
      <c r="E5110" s="3">
        <v>0.29000501054180378</v>
      </c>
      <c r="F5110" s="3">
        <v>0.55000000000000004</v>
      </c>
      <c r="G5110" s="3">
        <v>0.1125</v>
      </c>
      <c r="H5110" s="3">
        <v>7.4999999999999997E-2</v>
      </c>
      <c r="I5110" s="3">
        <v>0.23125000000000001</v>
      </c>
      <c r="J5110" s="3">
        <v>3.4196425535336833E-2</v>
      </c>
      <c r="K5110" s="3">
        <v>17692.200000000019</v>
      </c>
      <c r="L5110" s="3" t="s">
        <v>18900</v>
      </c>
      <c r="M5110" s="8" t="str">
        <f ca="1">IFERROR(__xludf.DUMMYFUNCTION("REGEXREPLACE(F5094,""\D"", """")"),"#VALUE!")</f>
        <v>#VALUE!</v>
      </c>
    </row>
    <row r="5111" spans="1:13" ht="15.75" customHeight="1">
      <c r="A5111" s="1">
        <v>5094</v>
      </c>
      <c r="B5111" s="3">
        <v>5095</v>
      </c>
      <c r="C5111" s="3" t="s">
        <v>13693</v>
      </c>
      <c r="D5111" s="3">
        <v>0.20196836420556599</v>
      </c>
      <c r="E5111" s="3">
        <v>0.41687986650338921</v>
      </c>
      <c r="F5111" s="3">
        <v>0.6428571428571429</v>
      </c>
      <c r="G5111" s="3">
        <v>8.5714285714285715E-2</v>
      </c>
      <c r="H5111" s="3">
        <v>0.1142857142857143</v>
      </c>
      <c r="I5111" s="3">
        <v>0.2</v>
      </c>
      <c r="J5111" s="3">
        <v>3.18842806403545E-2</v>
      </c>
      <c r="K5111" s="3">
        <v>7532.2000000000044</v>
      </c>
      <c r="L5111" s="3" t="s">
        <v>18902</v>
      </c>
      <c r="M5111" s="8" t="str">
        <f ca="1">IFERROR(__xludf.DUMMYFUNCTION("REGEXREPLACE(F5096,""\D"", """")"),"#VALUE!")</f>
        <v>#VALUE!</v>
      </c>
    </row>
    <row r="5112" spans="1:13" ht="15.75" customHeight="1">
      <c r="A5112" s="1">
        <v>5095</v>
      </c>
      <c r="B5112" s="3">
        <v>5096</v>
      </c>
      <c r="C5112" s="3" t="s">
        <v>13695</v>
      </c>
      <c r="D5112" s="3">
        <v>0.11399777901780141</v>
      </c>
      <c r="E5112" s="3">
        <v>7.2939900802050345E-2</v>
      </c>
      <c r="F5112" s="3">
        <v>0.62831858407079644</v>
      </c>
      <c r="G5112" s="3">
        <v>0.19469026548672569</v>
      </c>
      <c r="H5112" s="3">
        <v>0.13274336283185839</v>
      </c>
      <c r="I5112" s="3">
        <v>0.38053097345132741</v>
      </c>
      <c r="J5112" s="3">
        <v>3.4254290341798332E-2</v>
      </c>
      <c r="K5112" s="3">
        <v>13735.70000000003</v>
      </c>
      <c r="L5112" s="3" t="s">
        <v>18903</v>
      </c>
      <c r="M5112" s="8" t="str">
        <f ca="1">IFERROR(__xludf.DUMMYFUNCTION("REGEXREPLACE(F5097,""\D"", """")"),"#VALUE!")</f>
        <v>#VALUE!</v>
      </c>
    </row>
    <row r="5113" spans="1:13" ht="15.75" customHeight="1">
      <c r="A5113" s="1">
        <v>5096</v>
      </c>
      <c r="B5113" s="3">
        <v>5097</v>
      </c>
      <c r="C5113" s="3" t="s">
        <v>13697</v>
      </c>
      <c r="D5113" s="3">
        <v>0.18272081990238559</v>
      </c>
      <c r="E5113" s="3">
        <v>0.26132659486346371</v>
      </c>
      <c r="F5113" s="3">
        <v>0.6151079136690647</v>
      </c>
      <c r="G5113" s="3">
        <v>0.1061151079136691</v>
      </c>
      <c r="H5113" s="3">
        <v>9.5323741007194249E-2</v>
      </c>
      <c r="I5113" s="3">
        <v>0.24280575539568339</v>
      </c>
      <c r="J5113" s="3">
        <v>3.5890152734362468E-2</v>
      </c>
      <c r="K5113" s="3">
        <v>61803.999999999491</v>
      </c>
      <c r="L5113" s="3" t="s">
        <v>18904</v>
      </c>
      <c r="M5113" s="8" t="str">
        <f ca="1">IFERROR(__xludf.DUMMYFUNCTION("REGEXREPLACE(F5098,""\D"", """")"),"#VALUE!")</f>
        <v>#VALUE!</v>
      </c>
    </row>
    <row r="5114" spans="1:13" ht="15.75" customHeight="1">
      <c r="A5114" s="1">
        <v>5097</v>
      </c>
      <c r="B5114" s="3">
        <v>5098</v>
      </c>
      <c r="C5114" s="3" t="s">
        <v>13700</v>
      </c>
      <c r="D5114" s="3">
        <v>0.1412906111675542</v>
      </c>
      <c r="E5114" s="3">
        <v>0.20189800892397219</v>
      </c>
      <c r="F5114" s="3">
        <v>0.64516129032258063</v>
      </c>
      <c r="G5114" s="3">
        <v>9.6774193548387094E-2</v>
      </c>
      <c r="H5114" s="3">
        <v>0.1075268817204301</v>
      </c>
      <c r="I5114" s="3">
        <v>0.25806451612903231</v>
      </c>
      <c r="J5114" s="3">
        <v>2.463824896498034E-2</v>
      </c>
      <c r="K5114" s="3">
        <v>10392.200000000021</v>
      </c>
      <c r="L5114" s="3" t="s">
        <v>18905</v>
      </c>
      <c r="M5114" s="8" t="str">
        <f ca="1">IFERROR(__xludf.DUMMYFUNCTION("REGEXREPLACE(F5099,""\D"", """")"),"#VALUE!")</f>
        <v>#VALUE!</v>
      </c>
    </row>
    <row r="5115" spans="1:13" ht="15.75" customHeight="1">
      <c r="A5115" s="1">
        <v>5098</v>
      </c>
      <c r="B5115" s="3">
        <v>5099</v>
      </c>
      <c r="C5115" s="3" t="s">
        <v>13702</v>
      </c>
      <c r="D5115" s="3">
        <v>0.20512620197415271</v>
      </c>
      <c r="E5115" s="3">
        <v>0.2283551930632011</v>
      </c>
      <c r="F5115" s="3">
        <v>0.64171122994652408</v>
      </c>
      <c r="G5115" s="3">
        <v>0.1176470588235294</v>
      </c>
      <c r="H5115" s="3">
        <v>0.1122994652406417</v>
      </c>
      <c r="I5115" s="3">
        <v>0.28342245989304821</v>
      </c>
      <c r="J5115" s="3">
        <v>4.4334477434037622E-2</v>
      </c>
      <c r="K5115" s="3">
        <v>21257.80000000001</v>
      </c>
      <c r="L5115" s="3" t="s">
        <v>18906</v>
      </c>
      <c r="M5115" s="8" t="str">
        <f ca="1">IFERROR(__xludf.DUMMYFUNCTION("REGEXREPLACE(F5100,""\D"", """")"),"#VALUE!")</f>
        <v>#VALUE!</v>
      </c>
    </row>
    <row r="5116" spans="1:13" ht="15.75" customHeight="1">
      <c r="A5116" s="1">
        <v>5100</v>
      </c>
      <c r="B5116" s="3">
        <v>5101</v>
      </c>
      <c r="C5116" s="3" t="s">
        <v>13710</v>
      </c>
      <c r="D5116" s="3">
        <v>0.16821427600593619</v>
      </c>
      <c r="E5116" s="3">
        <v>0.19486679126400441</v>
      </c>
      <c r="F5116" s="3">
        <v>0.580952380952381</v>
      </c>
      <c r="G5116" s="3">
        <v>9.5238095238095233E-2</v>
      </c>
      <c r="H5116" s="3">
        <v>0.16190476190476191</v>
      </c>
      <c r="I5116" s="3">
        <v>0.27619047619047621</v>
      </c>
      <c r="J5116" s="3">
        <v>3.7745423753623657E-2</v>
      </c>
      <c r="K5116" s="3">
        <v>12018.200000000021</v>
      </c>
      <c r="L5116" s="3" t="s">
        <v>18908</v>
      </c>
      <c r="M5116" s="8" t="str">
        <f ca="1">IFERROR(__xludf.DUMMYFUNCTION("REGEXREPLACE(F5102,""\D"", """")"),"#VALUE!")</f>
        <v>#VALUE!</v>
      </c>
    </row>
    <row r="5117" spans="1:13" ht="15.75" customHeight="1">
      <c r="A5117" s="1">
        <v>5102</v>
      </c>
      <c r="B5117" s="3">
        <v>5103</v>
      </c>
      <c r="C5117" s="3" t="s">
        <v>13716</v>
      </c>
      <c r="D5117" s="3">
        <v>0.11175486255175759</v>
      </c>
      <c r="E5117" s="3">
        <v>0.35614374563498968</v>
      </c>
      <c r="F5117" s="3">
        <v>0.51111111111111107</v>
      </c>
      <c r="G5117" s="3">
        <v>0.12592592592592591</v>
      </c>
      <c r="H5117" s="3">
        <v>6.6666666666666666E-2</v>
      </c>
      <c r="I5117" s="3">
        <v>0.2296296296296296</v>
      </c>
      <c r="J5117" s="3">
        <v>1.8454358826893148E-2</v>
      </c>
      <c r="K5117" s="3">
        <v>15856.30000000003</v>
      </c>
      <c r="L5117" s="3" t="s">
        <v>18910</v>
      </c>
      <c r="M5117" s="8" t="str">
        <f ca="1">IFERROR(__xludf.DUMMYFUNCTION("REGEXREPLACE(F5104,""\D"", """")"),"#VALUE!")</f>
        <v>#VALUE!</v>
      </c>
    </row>
    <row r="5118" spans="1:13" ht="15.75" customHeight="1">
      <c r="A5118" s="1">
        <v>5103</v>
      </c>
      <c r="B5118" s="3">
        <v>5104</v>
      </c>
      <c r="C5118" s="3" t="s">
        <v>13718</v>
      </c>
      <c r="D5118" s="3">
        <v>0.19437140217281951</v>
      </c>
      <c r="E5118" s="3">
        <v>4.1469929239649421E-2</v>
      </c>
      <c r="F5118" s="3">
        <v>0.64444444444444449</v>
      </c>
      <c r="G5118" s="3">
        <v>0.22222222222222221</v>
      </c>
      <c r="H5118" s="3">
        <v>0.15555555555555561</v>
      </c>
      <c r="I5118" s="3">
        <v>0.42222222222222222</v>
      </c>
      <c r="J5118" s="3">
        <v>6.2673490313815083E-2</v>
      </c>
      <c r="K5118" s="3">
        <v>5319.2</v>
      </c>
      <c r="L5118" s="3" t="s">
        <v>18911</v>
      </c>
      <c r="M5118" s="8" t="str">
        <f ca="1">IFERROR(__xludf.DUMMYFUNCTION("REGEXREPLACE(F5105,""\D"", """")"),"#VALUE!")</f>
        <v>#VALUE!</v>
      </c>
    </row>
    <row r="5119" spans="1:13" ht="15.75" customHeight="1">
      <c r="A5119" s="1">
        <v>5104</v>
      </c>
      <c r="B5119" s="3">
        <v>5105</v>
      </c>
      <c r="C5119" s="3" t="s">
        <v>13721</v>
      </c>
      <c r="D5119" s="3">
        <v>0.1899457710033175</v>
      </c>
      <c r="E5119" s="3">
        <v>0.22325242621558761</v>
      </c>
      <c r="F5119" s="3">
        <v>0.5861386138613861</v>
      </c>
      <c r="G5119" s="3">
        <v>9.9009900990099015E-2</v>
      </c>
      <c r="H5119" s="3">
        <v>0.1306930693069307</v>
      </c>
      <c r="I5119" s="3">
        <v>0.25940594059405941</v>
      </c>
      <c r="J5119" s="3">
        <v>4.2297002725397513E-2</v>
      </c>
      <c r="K5119" s="3">
        <v>56020.999999999462</v>
      </c>
      <c r="L5119" s="3" t="s">
        <v>18912</v>
      </c>
      <c r="M5119" s="8" t="str">
        <f ca="1">IFERROR(__xludf.DUMMYFUNCTION("REGEXREPLACE(F5106,""\D"", """")"),"#VALUE!")</f>
        <v>#VALUE!</v>
      </c>
    </row>
    <row r="5120" spans="1:13" ht="15.75" customHeight="1">
      <c r="A5120" s="1">
        <v>5106</v>
      </c>
      <c r="B5120" s="3">
        <v>5107</v>
      </c>
      <c r="C5120" s="3" t="s">
        <v>13727</v>
      </c>
      <c r="D5120" s="3">
        <v>0.20592325765762889</v>
      </c>
      <c r="E5120" s="3">
        <v>0.46603132407528108</v>
      </c>
      <c r="F5120" s="3">
        <v>0.6640625</v>
      </c>
      <c r="G5120" s="3">
        <v>7.8125E-2</v>
      </c>
      <c r="H5120" s="3">
        <v>5.46875E-2</v>
      </c>
      <c r="I5120" s="3">
        <v>0.1796875</v>
      </c>
      <c r="J5120" s="3">
        <v>2.2202807297917869E-2</v>
      </c>
      <c r="K5120" s="3">
        <v>14114.200000000041</v>
      </c>
      <c r="L5120" s="3" t="s">
        <v>18914</v>
      </c>
      <c r="M5120" s="8" t="str">
        <f ca="1">IFERROR(__xludf.DUMMYFUNCTION("REGEXREPLACE(F5108,""\D"", """")"),"#VALUE!")</f>
        <v>#VALUE!</v>
      </c>
    </row>
    <row r="5121" spans="1:13" ht="15.75" customHeight="1">
      <c r="A5121" s="1">
        <v>5107</v>
      </c>
      <c r="B5121" s="3">
        <v>5108</v>
      </c>
      <c r="C5121" s="3" t="s">
        <v>13730</v>
      </c>
      <c r="D5121" s="3">
        <v>0.16027870968135199</v>
      </c>
      <c r="E5121" s="3">
        <v>0.25611787226598443</v>
      </c>
      <c r="F5121" s="3">
        <v>0.57718120805369133</v>
      </c>
      <c r="G5121" s="3">
        <v>0.1051454138702461</v>
      </c>
      <c r="H5121" s="3">
        <v>7.829977628635347E-2</v>
      </c>
      <c r="I5121" s="3">
        <v>0.23042505592841159</v>
      </c>
      <c r="J5121" s="3">
        <v>2.818652333214219E-2</v>
      </c>
      <c r="K5121" s="3">
        <v>50662.799999999574</v>
      </c>
      <c r="L5121" s="3" t="s">
        <v>18915</v>
      </c>
      <c r="M5121" s="8" t="str">
        <f ca="1">IFERROR(__xludf.DUMMYFUNCTION("REGEXREPLACE(F5109,""\D"", """")"),"#VALUE!")</f>
        <v>#VALUE!</v>
      </c>
    </row>
    <row r="5122" spans="1:13" ht="15.75" customHeight="1">
      <c r="A5122" s="1">
        <v>5110</v>
      </c>
      <c r="B5122" s="3">
        <v>5111</v>
      </c>
      <c r="C5122" s="3" t="s">
        <v>13738</v>
      </c>
      <c r="D5122" s="3">
        <v>0.2079905084718299</v>
      </c>
      <c r="E5122" s="3">
        <v>0.1766525886326927</v>
      </c>
      <c r="F5122" s="3">
        <v>0.59107806691449816</v>
      </c>
      <c r="G5122" s="3">
        <v>0.1598513011152416</v>
      </c>
      <c r="H5122" s="3">
        <v>8.9219330855018583E-2</v>
      </c>
      <c r="I5122" s="3">
        <v>0.28252788104089221</v>
      </c>
      <c r="J5122" s="3">
        <v>4.7871019906385523E-2</v>
      </c>
      <c r="K5122" s="3">
        <v>30967.999999999942</v>
      </c>
      <c r="L5122" s="3" t="s">
        <v>18918</v>
      </c>
      <c r="M5122" s="8" t="str">
        <f ca="1">IFERROR(__xludf.DUMMYFUNCTION("REGEXREPLACE(F5112,""\D"", """")"),"#VALUE!")</f>
        <v>#VALUE!</v>
      </c>
    </row>
    <row r="5123" spans="1:13" ht="15.75" customHeight="1">
      <c r="A5123" s="1">
        <v>5111</v>
      </c>
      <c r="B5123" s="3">
        <v>5112</v>
      </c>
      <c r="C5123" s="3" t="s">
        <v>13741</v>
      </c>
      <c r="D5123" s="3">
        <v>0.21462975210249391</v>
      </c>
      <c r="E5123" s="3">
        <v>0.57089244127626571</v>
      </c>
      <c r="F5123" s="3">
        <v>0.53201970443349755</v>
      </c>
      <c r="G5123" s="3">
        <v>7.3891625615763554E-2</v>
      </c>
      <c r="H5123" s="3">
        <v>4.4334975369458129E-2</v>
      </c>
      <c r="I5123" s="3">
        <v>0.14285714285714279</v>
      </c>
      <c r="J5123" s="3">
        <v>2.1745155174562391E-2</v>
      </c>
      <c r="K5123" s="3">
        <v>22182.400000000009</v>
      </c>
      <c r="L5123" s="3" t="s">
        <v>18919</v>
      </c>
      <c r="M5123" s="8" t="str">
        <f ca="1">IFERROR(__xludf.DUMMYFUNCTION("REGEXREPLACE(F5113,""\D"", """")"),"#VALUE!")</f>
        <v>#VALUE!</v>
      </c>
    </row>
    <row r="5124" spans="1:13" ht="15.75" customHeight="1">
      <c r="A5124" s="1">
        <v>5112</v>
      </c>
      <c r="B5124" s="3">
        <v>5113</v>
      </c>
      <c r="C5124" s="3" t="s">
        <v>13743</v>
      </c>
      <c r="D5124" s="3">
        <v>0.23054878532814291</v>
      </c>
      <c r="E5124" s="3">
        <v>0.18494100937695671</v>
      </c>
      <c r="F5124" s="3">
        <v>0.64772727272727271</v>
      </c>
      <c r="G5124" s="3">
        <v>6.8181818181818177E-2</v>
      </c>
      <c r="H5124" s="3">
        <v>0.1136363636363636</v>
      </c>
      <c r="I5124" s="3">
        <v>0.26136363636363641</v>
      </c>
      <c r="J5124" s="3">
        <v>3.3411827707875541E-2</v>
      </c>
      <c r="K5124" s="3">
        <v>10159.50000000002</v>
      </c>
      <c r="L5124" s="3" t="s">
        <v>18920</v>
      </c>
      <c r="M5124" s="8" t="str">
        <f ca="1">IFERROR(__xludf.DUMMYFUNCTION("REGEXREPLACE(F5114,""\D"", """")"),"#VALUE!")</f>
        <v>#VALUE!</v>
      </c>
    </row>
    <row r="5125" spans="1:13" ht="15.75" customHeight="1">
      <c r="A5125" s="1">
        <v>5115</v>
      </c>
      <c r="B5125" s="3">
        <v>5116</v>
      </c>
      <c r="C5125" s="3" t="s">
        <v>13752</v>
      </c>
      <c r="D5125" s="3">
        <v>0.17796955892092761</v>
      </c>
      <c r="E5125" s="3">
        <v>0.69767116878086766</v>
      </c>
      <c r="F5125" s="3">
        <v>0.53968253968253965</v>
      </c>
      <c r="G5125" s="3">
        <v>6.3492063492063489E-2</v>
      </c>
      <c r="H5125" s="3">
        <v>3.1746031746031737E-2</v>
      </c>
      <c r="I5125" s="3">
        <v>0.14285714285714279</v>
      </c>
      <c r="J5125" s="3">
        <v>8.5157121320338491E-3</v>
      </c>
      <c r="K5125" s="3">
        <v>6989.5000000000009</v>
      </c>
      <c r="L5125" s="3" t="s">
        <v>18923</v>
      </c>
      <c r="M5125" s="8" t="str">
        <f ca="1">IFERROR(__xludf.DUMMYFUNCTION("REGEXREPLACE(F5117,""\D"", """")"),"#VALUE!")</f>
        <v>#VALUE!</v>
      </c>
    </row>
    <row r="5126" spans="1:13" ht="15.75" customHeight="1">
      <c r="A5126" s="1">
        <v>5117</v>
      </c>
      <c r="B5126" s="3">
        <v>5118</v>
      </c>
      <c r="C5126" s="3" t="s">
        <v>13757</v>
      </c>
      <c r="D5126" s="3">
        <v>0.201348201822692</v>
      </c>
      <c r="E5126" s="3">
        <v>0.1222046265422026</v>
      </c>
      <c r="F5126" s="3">
        <v>0.63636363636363635</v>
      </c>
      <c r="G5126" s="3">
        <v>0.22727272727272729</v>
      </c>
      <c r="H5126" s="3">
        <v>0.13636363636363641</v>
      </c>
      <c r="I5126" s="3">
        <v>0.36363636363636359</v>
      </c>
      <c r="J5126" s="3">
        <v>6.5210403027124469E-2</v>
      </c>
      <c r="K5126" s="3">
        <v>10313.700000000021</v>
      </c>
      <c r="L5126" s="3" t="s">
        <v>18925</v>
      </c>
      <c r="M5126" s="8" t="str">
        <f ca="1">IFERROR(__xludf.DUMMYFUNCTION("REGEXREPLACE(F5119,""\D"", """")"),"#VALUE!")</f>
        <v>#VALUE!</v>
      </c>
    </row>
    <row r="5127" spans="1:13" ht="15.75" customHeight="1">
      <c r="A5127" s="1">
        <v>5119</v>
      </c>
      <c r="B5127" s="3">
        <v>5120</v>
      </c>
      <c r="C5127" s="3" t="s">
        <v>13762</v>
      </c>
      <c r="D5127" s="3">
        <v>0.20061422830308809</v>
      </c>
      <c r="E5127" s="3">
        <v>0.21185517412748209</v>
      </c>
      <c r="F5127" s="3">
        <v>0.55675675675675673</v>
      </c>
      <c r="G5127" s="3">
        <v>0.1108108108108108</v>
      </c>
      <c r="H5127" s="3">
        <v>0.1243243243243243</v>
      </c>
      <c r="I5127" s="3">
        <v>0.27027027027027029</v>
      </c>
      <c r="J5127" s="3">
        <v>4.6419643069431929E-2</v>
      </c>
      <c r="K5127" s="3">
        <v>84419.899999999892</v>
      </c>
      <c r="L5127" s="3" t="s">
        <v>18927</v>
      </c>
      <c r="M5127" s="8" t="str">
        <f ca="1">IFERROR(__xludf.DUMMYFUNCTION("REGEXREPLACE(F5121,""\D"", """")"),"#VALUE!")</f>
        <v>#VALUE!</v>
      </c>
    </row>
    <row r="5128" spans="1:13" ht="15.75" customHeight="1">
      <c r="A5128" s="1">
        <v>5120</v>
      </c>
      <c r="B5128" s="3">
        <v>5121</v>
      </c>
      <c r="C5128" s="3" t="s">
        <v>13764</v>
      </c>
      <c r="D5128" s="3">
        <v>0.16531194019220261</v>
      </c>
      <c r="E5128" s="3">
        <v>0.28860679425692959</v>
      </c>
      <c r="F5128" s="3">
        <v>0.57258064516129037</v>
      </c>
      <c r="G5128" s="3">
        <v>8.8709677419354843E-2</v>
      </c>
      <c r="H5128" s="3">
        <v>0.1209677419354839</v>
      </c>
      <c r="I5128" s="3">
        <v>0.24193548387096769</v>
      </c>
      <c r="J5128" s="3">
        <v>3.0709814619571951E-2</v>
      </c>
      <c r="K5128" s="3">
        <v>13761.200000000041</v>
      </c>
      <c r="L5128" s="3" t="s">
        <v>18928</v>
      </c>
      <c r="M5128" s="8" t="str">
        <f ca="1">IFERROR(__xludf.DUMMYFUNCTION("REGEXREPLACE(F5122,""\D"", """")"),"#VALUE!")</f>
        <v>#VALUE!</v>
      </c>
    </row>
    <row r="5129" spans="1:13" ht="15.75" customHeight="1">
      <c r="A5129" s="1">
        <v>5121</v>
      </c>
      <c r="B5129" s="3">
        <v>5122</v>
      </c>
      <c r="C5129" s="3" t="s">
        <v>13766</v>
      </c>
      <c r="D5129" s="3">
        <v>0.16981069412155431</v>
      </c>
      <c r="E5129" s="3">
        <v>0.4819500174052086</v>
      </c>
      <c r="F5129" s="3">
        <v>0.55769230769230771</v>
      </c>
      <c r="G5129" s="3">
        <v>0.1153846153846154</v>
      </c>
      <c r="H5129" s="3">
        <v>0.1153846153846154</v>
      </c>
      <c r="I5129" s="3">
        <v>0.23076923076923081</v>
      </c>
      <c r="J5129" s="3">
        <v>3.021867612293145E-2</v>
      </c>
      <c r="K5129" s="3">
        <v>5964.1000000000013</v>
      </c>
      <c r="L5129" s="3" t="s">
        <v>18929</v>
      </c>
      <c r="M5129" s="8" t="str">
        <f ca="1">IFERROR(__xludf.DUMMYFUNCTION("REGEXREPLACE(F5123,""\D"", """")"),"#VALUE!")</f>
        <v>#VALUE!</v>
      </c>
    </row>
    <row r="5130" spans="1:13" ht="15.75" customHeight="1">
      <c r="A5130" s="1">
        <v>5122</v>
      </c>
      <c r="B5130" s="3">
        <v>5123</v>
      </c>
      <c r="C5130" s="3" t="s">
        <v>13768</v>
      </c>
      <c r="D5130" s="3">
        <v>0.20502824842667419</v>
      </c>
      <c r="E5130" s="3">
        <v>0.2183349439104125</v>
      </c>
      <c r="F5130" s="3">
        <v>0.63291139240506333</v>
      </c>
      <c r="G5130" s="3">
        <v>0.13924050632911389</v>
      </c>
      <c r="H5130" s="3">
        <v>0.12658227848101269</v>
      </c>
      <c r="I5130" s="3">
        <v>0.30379746835443039</v>
      </c>
      <c r="J5130" s="3">
        <v>4.796488499951547E-2</v>
      </c>
      <c r="K5130" s="3">
        <v>8921.7000000000098</v>
      </c>
      <c r="L5130" s="3" t="s">
        <v>18930</v>
      </c>
      <c r="M5130" s="8" t="str">
        <f ca="1">IFERROR(__xludf.DUMMYFUNCTION("REGEXREPLACE(F5124,""\D"", """")"),"#VALUE!")</f>
        <v>#VALUE!</v>
      </c>
    </row>
    <row r="5131" spans="1:13" ht="15.75" customHeight="1">
      <c r="A5131" s="1">
        <v>5126</v>
      </c>
      <c r="B5131" s="3">
        <v>5127</v>
      </c>
      <c r="C5131" s="3" t="s">
        <v>13779</v>
      </c>
      <c r="D5131" s="3">
        <v>0.25483866356049778</v>
      </c>
      <c r="E5131" s="3">
        <v>0.3645497638779101</v>
      </c>
      <c r="F5131" s="3">
        <v>0.55307262569832405</v>
      </c>
      <c r="G5131" s="3">
        <v>0.111731843575419</v>
      </c>
      <c r="H5131" s="3">
        <v>0.106145251396648</v>
      </c>
      <c r="I5131" s="3">
        <v>0.23463687150837989</v>
      </c>
      <c r="J5131" s="3">
        <v>5.1761734049746107E-2</v>
      </c>
      <c r="K5131" s="3">
        <v>20677.40000000002</v>
      </c>
      <c r="L5131" s="3" t="s">
        <v>18934</v>
      </c>
      <c r="M5131" s="8" t="str">
        <f ca="1">IFERROR(__xludf.DUMMYFUNCTION("REGEXREPLACE(F5128,""\D"", """")"),"#VALUE!")</f>
        <v>#VALUE!</v>
      </c>
    </row>
    <row r="5132" spans="1:13" ht="15.75" customHeight="1">
      <c r="A5132" s="1">
        <v>5128</v>
      </c>
      <c r="B5132" s="3">
        <v>5129</v>
      </c>
      <c r="C5132" s="3" t="s">
        <v>13784</v>
      </c>
      <c r="D5132" s="3">
        <v>0.19147214459549181</v>
      </c>
      <c r="E5132" s="3">
        <v>0.28575370453738169</v>
      </c>
      <c r="F5132" s="3">
        <v>0.60845070422535208</v>
      </c>
      <c r="G5132" s="3">
        <v>0.1070422535211268</v>
      </c>
      <c r="H5132" s="3">
        <v>9.014084507042254E-2</v>
      </c>
      <c r="I5132" s="3">
        <v>0.2450704225352113</v>
      </c>
      <c r="J5132" s="3">
        <v>3.6192943037804112E-2</v>
      </c>
      <c r="K5132" s="3">
        <v>39252.999999999753</v>
      </c>
      <c r="L5132" s="3" t="s">
        <v>18936</v>
      </c>
      <c r="M5132" s="8" t="str">
        <f ca="1">IFERROR(__xludf.DUMMYFUNCTION("REGEXREPLACE(F5130,""\D"", """")"),"#VALUE!")</f>
        <v>#VALUE!</v>
      </c>
    </row>
    <row r="5133" spans="1:13" ht="15.75" customHeight="1">
      <c r="A5133" s="1">
        <v>5129</v>
      </c>
      <c r="B5133" s="3">
        <v>5130</v>
      </c>
      <c r="C5133" s="3" t="s">
        <v>13787</v>
      </c>
      <c r="D5133" s="3">
        <v>0.18986697188531129</v>
      </c>
      <c r="E5133" s="3">
        <v>0.524846382296287</v>
      </c>
      <c r="F5133" s="3">
        <v>0.47841726618705038</v>
      </c>
      <c r="G5133" s="3">
        <v>5.7553956834532377E-2</v>
      </c>
      <c r="H5133" s="3">
        <v>5.0359712230215833E-2</v>
      </c>
      <c r="I5133" s="3">
        <v>0.16906474820143891</v>
      </c>
      <c r="J5133" s="3">
        <v>1.834545367731091E-2</v>
      </c>
      <c r="K5133" s="3">
        <v>30480.199999999932</v>
      </c>
      <c r="L5133" s="3" t="s">
        <v>18937</v>
      </c>
      <c r="M5133" s="8" t="str">
        <f ca="1">IFERROR(__xludf.DUMMYFUNCTION("REGEXREPLACE(F5131,""\D"", """")"),"#VALUE!")</f>
        <v>#VALUE!</v>
      </c>
    </row>
    <row r="5134" spans="1:13" ht="15.75" customHeight="1">
      <c r="A5134" s="1">
        <v>5130</v>
      </c>
      <c r="B5134" s="3">
        <v>5131</v>
      </c>
      <c r="C5134" s="3" t="s">
        <v>13789</v>
      </c>
      <c r="D5134" s="3">
        <v>0.2134125685321398</v>
      </c>
      <c r="E5134" s="3">
        <v>0.61969828271078886</v>
      </c>
      <c r="F5134" s="3">
        <v>0.46875</v>
      </c>
      <c r="G5134" s="3">
        <v>6.25E-2</v>
      </c>
      <c r="H5134" s="3">
        <v>5.5555555555555552E-2</v>
      </c>
      <c r="I5134" s="3">
        <v>0.15277777777777779</v>
      </c>
      <c r="J5134" s="3">
        <v>2.2905011850404701E-2</v>
      </c>
      <c r="K5134" s="3">
        <v>31558.799999999901</v>
      </c>
      <c r="L5134" s="3" t="s">
        <v>18938</v>
      </c>
      <c r="M5134" s="8" t="str">
        <f ca="1">IFERROR(__xludf.DUMMYFUNCTION("REGEXREPLACE(F5132,""\D"", """")"),"#VALUE!")</f>
        <v>#VALUE!</v>
      </c>
    </row>
    <row r="5135" spans="1:13" ht="15.75" customHeight="1">
      <c r="A5135" s="1">
        <v>5131</v>
      </c>
      <c r="B5135" s="3">
        <v>5132</v>
      </c>
      <c r="C5135" s="3" t="s">
        <v>13791</v>
      </c>
      <c r="D5135" s="3">
        <v>0.1545752347081723</v>
      </c>
      <c r="E5135" s="3">
        <v>0.20716872404770389</v>
      </c>
      <c r="F5135" s="3">
        <v>0.61690140845070418</v>
      </c>
      <c r="G5135" s="3">
        <v>0.1070422535211268</v>
      </c>
      <c r="H5135" s="3">
        <v>0.1098591549295775</v>
      </c>
      <c r="I5135" s="3">
        <v>0.27323943661971828</v>
      </c>
      <c r="J5135" s="3">
        <v>3.239225711477562E-2</v>
      </c>
      <c r="K5135" s="3">
        <v>39656.499999999767</v>
      </c>
      <c r="L5135" s="3" t="s">
        <v>18939</v>
      </c>
      <c r="M5135" s="8" t="str">
        <f ca="1">IFERROR(__xludf.DUMMYFUNCTION("REGEXREPLACE(F5133,""\D"", """")"),"#VALUE!")</f>
        <v>#VALUE!</v>
      </c>
    </row>
    <row r="5136" spans="1:13" ht="15.75" customHeight="1">
      <c r="A5136" s="1">
        <v>5132</v>
      </c>
      <c r="B5136" s="3">
        <v>5133</v>
      </c>
      <c r="C5136" s="3" t="s">
        <v>13793</v>
      </c>
      <c r="D5136" s="3">
        <v>0.15790663215509779</v>
      </c>
      <c r="E5136" s="3">
        <v>0.29769126454156358</v>
      </c>
      <c r="F5136" s="3">
        <v>0.55434782608695654</v>
      </c>
      <c r="G5136" s="3">
        <v>6.8840579710144928E-2</v>
      </c>
      <c r="H5136" s="3">
        <v>0.1231884057971015</v>
      </c>
      <c r="I5136" s="3">
        <v>0.2210144927536232</v>
      </c>
      <c r="J5136" s="3">
        <v>2.7852567863478131E-2</v>
      </c>
      <c r="K5136" s="3">
        <v>31137.39999999994</v>
      </c>
      <c r="L5136" s="3" t="s">
        <v>18940</v>
      </c>
      <c r="M5136" s="8" t="str">
        <f ca="1">IFERROR(__xludf.DUMMYFUNCTION("REGEXREPLACE(F5134,""\D"", """")"),"#VALUE!")</f>
        <v>#VALUE!</v>
      </c>
    </row>
    <row r="5137" spans="1:13" ht="15.75" customHeight="1">
      <c r="A5137" s="1">
        <v>5133</v>
      </c>
      <c r="B5137" s="3">
        <v>5134</v>
      </c>
      <c r="C5137" s="3" t="s">
        <v>13795</v>
      </c>
      <c r="D5137" s="3">
        <v>0.16443018443904489</v>
      </c>
      <c r="E5137" s="3">
        <v>0.22414700947449381</v>
      </c>
      <c r="F5137" s="3">
        <v>0.6216216216216216</v>
      </c>
      <c r="G5137" s="3">
        <v>9.7297297297297303E-2</v>
      </c>
      <c r="H5137" s="3">
        <v>0.1054054054054054</v>
      </c>
      <c r="I5137" s="3">
        <v>0.25945945945945947</v>
      </c>
      <c r="J5137" s="3">
        <v>3.2124218025807887E-2</v>
      </c>
      <c r="K5137" s="3">
        <v>40661.999999999738</v>
      </c>
      <c r="L5137" s="3" t="s">
        <v>18941</v>
      </c>
      <c r="M5137" s="8" t="str">
        <f ca="1">IFERROR(__xludf.DUMMYFUNCTION("REGEXREPLACE(F5135,""\D"", """")"),"#VALUE!")</f>
        <v>#VALUE!</v>
      </c>
    </row>
    <row r="5138" spans="1:13" ht="15.75" customHeight="1">
      <c r="A5138" s="1">
        <v>5135</v>
      </c>
      <c r="B5138" s="3">
        <v>5136</v>
      </c>
      <c r="C5138" s="3" t="s">
        <v>13801</v>
      </c>
      <c r="D5138" s="3">
        <v>0.15510705670205871</v>
      </c>
      <c r="E5138" s="3">
        <v>0.52125083102107261</v>
      </c>
      <c r="F5138" s="3">
        <v>0.50521920668058451</v>
      </c>
      <c r="G5138" s="3">
        <v>7.9331941544885182E-2</v>
      </c>
      <c r="H5138" s="3">
        <v>6.2630480167014613E-2</v>
      </c>
      <c r="I5138" s="3">
        <v>0.1795407098121086</v>
      </c>
      <c r="J5138" s="3">
        <v>2.0982723246046719E-2</v>
      </c>
      <c r="K5138" s="3">
        <v>53330.599999999467</v>
      </c>
      <c r="L5138" s="3" t="s">
        <v>18943</v>
      </c>
      <c r="M5138" s="8" t="str">
        <f ca="1">IFERROR(__xludf.DUMMYFUNCTION("REGEXREPLACE(F5137,""\D"", """")"),"#VALUE!")</f>
        <v>#VALUE!</v>
      </c>
    </row>
    <row r="5139" spans="1:13" ht="15.75" customHeight="1">
      <c r="A5139" s="1">
        <v>5137</v>
      </c>
      <c r="B5139" s="3">
        <v>5138</v>
      </c>
      <c r="C5139" s="3" t="s">
        <v>13806</v>
      </c>
      <c r="D5139" s="3">
        <v>0.17513256286530629</v>
      </c>
      <c r="E5139" s="3">
        <v>0.20413797617316701</v>
      </c>
      <c r="F5139" s="3">
        <v>0.60188087774294674</v>
      </c>
      <c r="G5139" s="3">
        <v>0.12539184952978061</v>
      </c>
      <c r="H5139" s="3">
        <v>0.109717868338558</v>
      </c>
      <c r="I5139" s="3">
        <v>0.29467084639498431</v>
      </c>
      <c r="J5139" s="3">
        <v>3.9703466223831821E-2</v>
      </c>
      <c r="K5139" s="3">
        <v>36387.099999999853</v>
      </c>
      <c r="L5139" s="3" t="s">
        <v>18945</v>
      </c>
      <c r="M5139" s="8" t="str">
        <f ca="1">IFERROR(__xludf.DUMMYFUNCTION("REGEXREPLACE(F5139,""\D"", """")"),"#VALUE!")</f>
        <v>#VALUE!</v>
      </c>
    </row>
    <row r="5140" spans="1:13" ht="15" customHeight="1">
      <c r="M5140" s="2"/>
    </row>
  </sheetData>
  <sortState xmlns:xlrd2="http://schemas.microsoft.com/office/spreadsheetml/2017/richdata2" ref="A2:M5139">
    <sortCondition ref="M2:M5139"/>
  </sortState>
  <pageMargins left="0.75" right="0.75" top="1" bottom="1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62DE1-CEFA-4A27-ABE6-E7891DCA386D}">
  <dimension ref="A1:M81"/>
  <sheetViews>
    <sheetView workbookViewId="0">
      <selection activeCell="G1" sqref="G1:H1048576"/>
    </sheetView>
  </sheetViews>
  <sheetFormatPr defaultRowHeight="14.5"/>
  <sheetData>
    <row r="1" spans="1:13">
      <c r="B1" s="1" t="s">
        <v>0</v>
      </c>
      <c r="C1" s="1" t="s">
        <v>1</v>
      </c>
      <c r="D1" s="1" t="s">
        <v>13808</v>
      </c>
      <c r="E1" s="1" t="s">
        <v>13809</v>
      </c>
      <c r="F1" s="1" t="s">
        <v>13810</v>
      </c>
      <c r="G1" s="1" t="s">
        <v>13811</v>
      </c>
      <c r="H1" s="1" t="s">
        <v>13812</v>
      </c>
      <c r="I1" s="1" t="s">
        <v>13813</v>
      </c>
      <c r="J1" s="1" t="s">
        <v>13814</v>
      </c>
      <c r="K1" s="1" t="s">
        <v>13815</v>
      </c>
      <c r="L1" s="1" t="s">
        <v>13816</v>
      </c>
      <c r="M1" s="7"/>
    </row>
    <row r="2" spans="1:13" ht="15.75" customHeight="1">
      <c r="A2" s="1">
        <v>3685</v>
      </c>
      <c r="B2" s="3">
        <v>3686</v>
      </c>
      <c r="C2" s="3" t="s">
        <v>9909</v>
      </c>
      <c r="D2" s="3">
        <v>0.14367837301007649</v>
      </c>
      <c r="E2" s="3">
        <v>0.2696777437850032</v>
      </c>
      <c r="F2" s="3">
        <v>0.6253369272237197</v>
      </c>
      <c r="G2" s="3">
        <v>9.8382749326145547E-2</v>
      </c>
      <c r="H2" s="3">
        <v>0.1132075471698113</v>
      </c>
      <c r="I2" s="3">
        <v>0.24932614555256061</v>
      </c>
      <c r="J2" s="3">
        <v>2.9832508974256881E-2</v>
      </c>
      <c r="K2" s="3">
        <v>82241.700000000012</v>
      </c>
      <c r="L2" s="3" t="s">
        <v>17494</v>
      </c>
      <c r="M2" s="8" t="str">
        <f ca="1">IFERROR(__xludf.DUMMYFUNCTION("REGEXREPLACE(F3687,""\D"", """")"),"50")</f>
        <v>50</v>
      </c>
    </row>
    <row r="3" spans="1:13" ht="15.75" customHeight="1">
      <c r="A3" s="1">
        <v>3802</v>
      </c>
      <c r="B3" s="3">
        <v>3803</v>
      </c>
      <c r="C3" s="3" t="s">
        <v>10228</v>
      </c>
      <c r="D3" s="3">
        <v>0.2069792969101798</v>
      </c>
      <c r="E3" s="3">
        <v>0.14129311914695161</v>
      </c>
      <c r="F3" s="3">
        <v>0.63573883161512024</v>
      </c>
      <c r="G3" s="3">
        <v>0.1752577319587629</v>
      </c>
      <c r="H3" s="3">
        <v>0.134020618556701</v>
      </c>
      <c r="I3" s="3">
        <v>0.36082474226804118</v>
      </c>
      <c r="J3" s="3">
        <v>6.1750041053287713E-2</v>
      </c>
      <c r="K3" s="3">
        <v>32514.199999999899</v>
      </c>
      <c r="L3" s="3" t="s">
        <v>17611</v>
      </c>
      <c r="M3" s="8" t="str">
        <f ca="1">IFERROR(__xludf.DUMMYFUNCTION("REGEXREPLACE(F3804,""\D"", """")"),"50")</f>
        <v>50</v>
      </c>
    </row>
    <row r="4" spans="1:13" ht="15.75" customHeight="1">
      <c r="A4" s="1">
        <v>1828</v>
      </c>
      <c r="B4" s="3">
        <v>1829</v>
      </c>
      <c r="C4" s="3" t="s">
        <v>4981</v>
      </c>
      <c r="D4" s="3">
        <v>0.16211108686823369</v>
      </c>
      <c r="E4" s="3">
        <v>0.12631226334628709</v>
      </c>
      <c r="F4" s="3">
        <v>0.66836734693877553</v>
      </c>
      <c r="G4" s="3">
        <v>0.1275510204081633</v>
      </c>
      <c r="H4" s="3">
        <v>0.2040816326530612</v>
      </c>
      <c r="I4" s="3">
        <v>0.37755102040816318</v>
      </c>
      <c r="J4" s="3">
        <v>5.0130734308188957E-2</v>
      </c>
      <c r="K4" s="3">
        <v>21736.89999999998</v>
      </c>
      <c r="L4" s="3" t="s">
        <v>15640</v>
      </c>
      <c r="M4" s="8" t="str">
        <f ca="1">IFERROR(__xludf.DUMMYFUNCTION("REGEXREPLACE(F1830,""\D"", """")"),"51")</f>
        <v>51</v>
      </c>
    </row>
    <row r="5" spans="1:13" ht="15.75" customHeight="1">
      <c r="A5" s="1">
        <v>715</v>
      </c>
      <c r="B5" s="3">
        <v>716</v>
      </c>
      <c r="C5" s="3" t="s">
        <v>1995</v>
      </c>
      <c r="D5" s="3">
        <v>0.1508534249355207</v>
      </c>
      <c r="E5" s="3">
        <v>0.1576530486950114</v>
      </c>
      <c r="F5" s="3">
        <v>0.64927857935627076</v>
      </c>
      <c r="G5" s="3">
        <v>0.12985571587125419</v>
      </c>
      <c r="H5" s="3">
        <v>0.16204217536071031</v>
      </c>
      <c r="I5" s="3">
        <v>0.3218645948945616</v>
      </c>
      <c r="J5" s="3">
        <v>4.3346157696774218E-2</v>
      </c>
      <c r="K5" s="3">
        <v>101975.9000000001</v>
      </c>
      <c r="L5" s="3" t="s">
        <v>14531</v>
      </c>
      <c r="M5" s="8" t="str">
        <f ca="1">IFERROR(__xludf.DUMMYFUNCTION("REGEXREPLACE(F717,""\D"", """")"),"52")</f>
        <v>52</v>
      </c>
    </row>
    <row r="6" spans="1:13" ht="15.75" customHeight="1">
      <c r="A6" s="1">
        <v>2169</v>
      </c>
      <c r="B6" s="3">
        <v>2170</v>
      </c>
      <c r="C6" s="3" t="s">
        <v>5879</v>
      </c>
      <c r="D6" s="3">
        <v>0.16783473580708441</v>
      </c>
      <c r="E6" s="3">
        <v>0.29878130656389151</v>
      </c>
      <c r="F6" s="3">
        <v>0.60144274120829577</v>
      </c>
      <c r="G6" s="3">
        <v>9.9188458070333635E-2</v>
      </c>
      <c r="H6" s="3">
        <v>0.102795311091073</v>
      </c>
      <c r="I6" s="3">
        <v>0.23985572587917039</v>
      </c>
      <c r="J6" s="3">
        <v>3.3495010649591719E-2</v>
      </c>
      <c r="K6" s="3">
        <v>123966.30000000109</v>
      </c>
      <c r="L6" s="3" t="s">
        <v>15981</v>
      </c>
      <c r="M6" s="8" t="str">
        <f ca="1">IFERROR(__xludf.DUMMYFUNCTION("REGEXREPLACE(F2171,""\D"", """")"),"52")</f>
        <v>52</v>
      </c>
    </row>
    <row r="7" spans="1:13" ht="15.75" customHeight="1">
      <c r="A7" s="1">
        <v>1186</v>
      </c>
      <c r="B7" s="3">
        <v>1187</v>
      </c>
      <c r="C7" s="3" t="s">
        <v>3267</v>
      </c>
      <c r="D7" s="3">
        <v>0.1181678045478147</v>
      </c>
      <c r="E7" s="3">
        <v>0.2096203238717915</v>
      </c>
      <c r="F7" s="3">
        <v>0.61212121212121207</v>
      </c>
      <c r="G7" s="3">
        <v>9.3939393939393934E-2</v>
      </c>
      <c r="H7" s="3">
        <v>9.696969696969697E-2</v>
      </c>
      <c r="I7" s="3">
        <v>0.26363636363636361</v>
      </c>
      <c r="J7" s="3">
        <v>2.1582090451939949E-2</v>
      </c>
      <c r="K7" s="3">
        <v>35913.099999999788</v>
      </c>
      <c r="L7" s="3" t="s">
        <v>15001</v>
      </c>
      <c r="M7" s="8" t="str">
        <f ca="1">IFERROR(__xludf.DUMMYFUNCTION("REGEXREPLACE(F1188,""\D"", """")"),"53")</f>
        <v>53</v>
      </c>
    </row>
    <row r="8" spans="1:13" ht="15.75" customHeight="1">
      <c r="A8" s="1">
        <v>4838</v>
      </c>
      <c r="B8" s="3">
        <v>4839</v>
      </c>
      <c r="C8" s="3" t="s">
        <v>13006</v>
      </c>
      <c r="D8" s="3">
        <v>0.13848051800734831</v>
      </c>
      <c r="E8" s="3">
        <v>0.27265018868584068</v>
      </c>
      <c r="F8" s="3">
        <v>0.66552511415525117</v>
      </c>
      <c r="G8" s="3">
        <v>0.11872146118721461</v>
      </c>
      <c r="H8" s="3">
        <v>9.2465753424657529E-2</v>
      </c>
      <c r="I8" s="3">
        <v>0.24315068493150679</v>
      </c>
      <c r="J8" s="3">
        <v>2.864265578833812E-2</v>
      </c>
      <c r="K8" s="3">
        <v>93747.700000000157</v>
      </c>
      <c r="L8" s="3" t="s">
        <v>18647</v>
      </c>
      <c r="M8" s="8" t="str">
        <f ca="1">IFERROR(__xludf.DUMMYFUNCTION("REGEXREPLACE(F4840,""\D"", """")"),"53")</f>
        <v>53</v>
      </c>
    </row>
    <row r="9" spans="1:13" ht="15.75" customHeight="1">
      <c r="A9" s="1">
        <v>907</v>
      </c>
      <c r="B9" s="3">
        <v>908</v>
      </c>
      <c r="C9" s="3" t="s">
        <v>2529</v>
      </c>
      <c r="D9" s="3">
        <v>0.17546358870058659</v>
      </c>
      <c r="E9" s="3">
        <v>0.17467589183355919</v>
      </c>
      <c r="F9" s="3">
        <v>0.6350931677018633</v>
      </c>
      <c r="G9" s="3">
        <v>0.12422360248447201</v>
      </c>
      <c r="H9" s="3">
        <v>0.13509316770186339</v>
      </c>
      <c r="I9" s="3">
        <v>0.31521739130434778</v>
      </c>
      <c r="J9" s="3">
        <v>4.480655347135086E-2</v>
      </c>
      <c r="K9" s="3">
        <v>70791.299999999741</v>
      </c>
      <c r="L9" s="3" t="s">
        <v>14722</v>
      </c>
      <c r="M9" s="8" t="str">
        <f ca="1">IFERROR(__xludf.DUMMYFUNCTION("REGEXREPLACE(F909,""\D"", """")"),"54")</f>
        <v>54</v>
      </c>
    </row>
    <row r="10" spans="1:13" ht="15.75" customHeight="1">
      <c r="A10" s="1">
        <v>4304</v>
      </c>
      <c r="B10" s="3">
        <v>4305</v>
      </c>
      <c r="C10" s="3" t="s">
        <v>11570</v>
      </c>
      <c r="D10" s="3">
        <v>7.1994769145165657E-2</v>
      </c>
      <c r="E10" s="3">
        <v>6.3579303600522469E-2</v>
      </c>
      <c r="F10" s="3">
        <v>0.70909090909090911</v>
      </c>
      <c r="G10" s="3">
        <v>0.2</v>
      </c>
      <c r="H10" s="3">
        <v>0.1818181818181818</v>
      </c>
      <c r="I10" s="3">
        <v>0.41818181818181821</v>
      </c>
      <c r="J10" s="3">
        <v>2.4831105457181361E-2</v>
      </c>
      <c r="K10" s="3">
        <v>6454.0000000000018</v>
      </c>
      <c r="L10" s="3" t="s">
        <v>18113</v>
      </c>
      <c r="M10" s="8" t="str">
        <f ca="1">IFERROR(__xludf.DUMMYFUNCTION("REGEXREPLACE(F4306,""\D"", """")"),"54")</f>
        <v>54</v>
      </c>
    </row>
    <row r="11" spans="1:13" ht="15.75" customHeight="1">
      <c r="A11" s="1">
        <v>773</v>
      </c>
      <c r="B11" s="3">
        <v>774</v>
      </c>
      <c r="C11" s="3" t="s">
        <v>2160</v>
      </c>
      <c r="D11" s="3">
        <v>0.1482046514444838</v>
      </c>
      <c r="E11" s="3">
        <v>0.15786103933155429</v>
      </c>
      <c r="F11" s="3">
        <v>0.65196078431372551</v>
      </c>
      <c r="G11" s="3">
        <v>0.125</v>
      </c>
      <c r="H11" s="3">
        <v>0.14460784313725489</v>
      </c>
      <c r="I11" s="3">
        <v>0.32843137254901961</v>
      </c>
      <c r="J11" s="3">
        <v>3.8985862288957118E-2</v>
      </c>
      <c r="K11" s="3">
        <v>44220.599999999657</v>
      </c>
      <c r="L11" s="3" t="s">
        <v>14589</v>
      </c>
      <c r="M11" s="8" t="str">
        <f ca="1">IFERROR(__xludf.DUMMYFUNCTION("REGEXREPLACE(F775,""\D"", """")"),"55")</f>
        <v>55</v>
      </c>
    </row>
    <row r="12" spans="1:13" ht="15.75" customHeight="1">
      <c r="A12" s="1">
        <v>3175</v>
      </c>
      <c r="B12" s="3">
        <v>3176</v>
      </c>
      <c r="C12" s="3" t="s">
        <v>8537</v>
      </c>
      <c r="D12" s="3">
        <v>0.14853205692927199</v>
      </c>
      <c r="E12" s="3">
        <v>0.42487184704770509</v>
      </c>
      <c r="F12" s="3">
        <v>0.67677946324387395</v>
      </c>
      <c r="G12" s="3">
        <v>8.051341890315053E-2</v>
      </c>
      <c r="H12" s="3">
        <v>9.1015169194865811E-2</v>
      </c>
      <c r="I12" s="3">
        <v>0.18903150525087509</v>
      </c>
      <c r="J12" s="3">
        <v>2.4961526294990832E-2</v>
      </c>
      <c r="K12" s="3">
        <v>89710.400000000198</v>
      </c>
      <c r="L12" s="3" t="s">
        <v>16986</v>
      </c>
      <c r="M12" s="8" t="str">
        <f ca="1">IFERROR(__xludf.DUMMYFUNCTION("REGEXREPLACE(F3177,""\D"", """")"),"55")</f>
        <v>55</v>
      </c>
    </row>
    <row r="13" spans="1:13" ht="15.75" customHeight="1">
      <c r="A13" s="1">
        <v>106</v>
      </c>
      <c r="B13" s="3">
        <v>107</v>
      </c>
      <c r="C13" s="3" t="s">
        <v>324</v>
      </c>
      <c r="D13" s="3">
        <v>0.13848459190866139</v>
      </c>
      <c r="E13" s="3">
        <v>0.26908467145105258</v>
      </c>
      <c r="F13" s="3">
        <v>0.65346534653465349</v>
      </c>
      <c r="G13" s="3">
        <v>9.7029702970297033E-2</v>
      </c>
      <c r="H13" s="3">
        <v>0.1128712871287129</v>
      </c>
      <c r="I13" s="3">
        <v>0.23168316831683169</v>
      </c>
      <c r="J13" s="3">
        <v>2.82786819258895E-2</v>
      </c>
      <c r="K13" s="3">
        <v>55660.29999999945</v>
      </c>
      <c r="L13" s="3" t="s">
        <v>13923</v>
      </c>
      <c r="M13" s="8" t="str">
        <f ca="1">IFERROR(__xludf.DUMMYFUNCTION("REGEXREPLACE(F108,""\D"", """")"),"56")</f>
        <v>56</v>
      </c>
    </row>
    <row r="14" spans="1:13" ht="15.75" customHeight="1">
      <c r="A14" s="1">
        <v>353</v>
      </c>
      <c r="B14" s="3">
        <v>354</v>
      </c>
      <c r="C14" s="3" t="s">
        <v>1026</v>
      </c>
      <c r="D14" s="3">
        <v>0.1974161532983485</v>
      </c>
      <c r="E14" s="3">
        <v>0.38276727130471799</v>
      </c>
      <c r="F14" s="3">
        <v>0.66046511627906979</v>
      </c>
      <c r="G14" s="3">
        <v>6.9767441860465115E-2</v>
      </c>
      <c r="H14" s="3">
        <v>5.1162790697674418E-2</v>
      </c>
      <c r="I14" s="3">
        <v>0.2046511627906977</v>
      </c>
      <c r="J14" s="3">
        <v>2.0921189094661011E-2</v>
      </c>
      <c r="K14" s="3">
        <v>22558.1</v>
      </c>
      <c r="L14" s="3" t="s">
        <v>14169</v>
      </c>
      <c r="M14" s="8" t="str">
        <f ca="1">IFERROR(__xludf.DUMMYFUNCTION("REGEXREPLACE(F355,""\D"", """")"),"56")</f>
        <v>56</v>
      </c>
    </row>
    <row r="15" spans="1:13" ht="15.75" customHeight="1">
      <c r="A15" s="1">
        <v>792</v>
      </c>
      <c r="B15" s="3">
        <v>793</v>
      </c>
      <c r="C15" s="3" t="s">
        <v>2216</v>
      </c>
      <c r="D15" s="3">
        <v>0.12151900078801869</v>
      </c>
      <c r="E15" s="3">
        <v>0.2050972473417545</v>
      </c>
      <c r="F15" s="3">
        <v>0.85964912280701755</v>
      </c>
      <c r="G15" s="3">
        <v>0.19298245614035089</v>
      </c>
      <c r="H15" s="3">
        <v>0.1228070175438596</v>
      </c>
      <c r="I15" s="3">
        <v>0.33333333333333331</v>
      </c>
      <c r="J15" s="3">
        <v>3.2184941900865432E-2</v>
      </c>
      <c r="K15" s="3">
        <v>5954.6000000000022</v>
      </c>
      <c r="L15" s="3" t="s">
        <v>14608</v>
      </c>
      <c r="M15" s="8" t="str">
        <f ca="1">IFERROR(__xludf.DUMMYFUNCTION("REGEXREPLACE(F794,""\D"", """")"),"56")</f>
        <v>56</v>
      </c>
    </row>
    <row r="16" spans="1:13" ht="15.75" customHeight="1">
      <c r="A16" s="1">
        <v>1509</v>
      </c>
      <c r="B16" s="3">
        <v>1510</v>
      </c>
      <c r="C16" s="3" t="s">
        <v>4148</v>
      </c>
      <c r="D16" s="3">
        <v>0.2426882528336739</v>
      </c>
      <c r="E16" s="3">
        <v>0.1236763670023604</v>
      </c>
      <c r="F16" s="3">
        <v>0.65905383360522019</v>
      </c>
      <c r="G16" s="3">
        <v>0.13213703099510599</v>
      </c>
      <c r="H16" s="3">
        <v>0.20554649265905381</v>
      </c>
      <c r="I16" s="3">
        <v>0.36867862969004889</v>
      </c>
      <c r="J16" s="3">
        <v>7.8570979674978295E-2</v>
      </c>
      <c r="K16" s="3">
        <v>70407.099999999627</v>
      </c>
      <c r="L16" s="3" t="s">
        <v>15321</v>
      </c>
      <c r="M16" s="8" t="str">
        <f ca="1">IFERROR(__xludf.DUMMYFUNCTION("REGEXREPLACE(F1511,""\D"", """")"),"56")</f>
        <v>56</v>
      </c>
    </row>
    <row r="17" spans="1:13" ht="15.75" customHeight="1">
      <c r="A17" s="1">
        <v>2762</v>
      </c>
      <c r="B17" s="3">
        <v>2763</v>
      </c>
      <c r="C17" s="3" t="s">
        <v>7419</v>
      </c>
      <c r="D17" s="3">
        <v>0.15972084883301849</v>
      </c>
      <c r="E17" s="3">
        <v>0.15663579419500981</v>
      </c>
      <c r="F17" s="3">
        <v>0.65979381443298968</v>
      </c>
      <c r="G17" s="3">
        <v>0.12757731958762891</v>
      </c>
      <c r="H17" s="3">
        <v>0.1417525773195876</v>
      </c>
      <c r="I17" s="3">
        <v>0.31443298969072159</v>
      </c>
      <c r="J17" s="3">
        <v>4.2470217206419567E-2</v>
      </c>
      <c r="K17" s="3">
        <v>85100.700000000012</v>
      </c>
      <c r="L17" s="3" t="s">
        <v>16574</v>
      </c>
      <c r="M17" s="8" t="str">
        <f ca="1">IFERROR(__xludf.DUMMYFUNCTION("REGEXREPLACE(F2764,""\D"", """")"),"56")</f>
        <v>56</v>
      </c>
    </row>
    <row r="18" spans="1:13" ht="15.75" customHeight="1">
      <c r="A18" s="1">
        <v>924</v>
      </c>
      <c r="B18" s="3">
        <v>925</v>
      </c>
      <c r="C18" s="3" t="s">
        <v>2578</v>
      </c>
      <c r="D18" s="3">
        <v>0.13091888381827099</v>
      </c>
      <c r="E18" s="3">
        <v>0.19361277424179121</v>
      </c>
      <c r="F18" s="3">
        <v>0.68571428571428572</v>
      </c>
      <c r="G18" s="3">
        <v>0.1238095238095238</v>
      </c>
      <c r="H18" s="3">
        <v>0.12857142857142859</v>
      </c>
      <c r="I18" s="3">
        <v>0.3</v>
      </c>
      <c r="J18" s="3">
        <v>3.2276387185406118E-2</v>
      </c>
      <c r="K18" s="3">
        <v>45588.699999999633</v>
      </c>
      <c r="L18" s="3" t="s">
        <v>14739</v>
      </c>
      <c r="M18" s="8" t="str">
        <f ca="1">IFERROR(__xludf.DUMMYFUNCTION("REGEXREPLACE(F926,""\D"", """")"),"59")</f>
        <v>59</v>
      </c>
    </row>
    <row r="19" spans="1:13" ht="15.75" customHeight="1">
      <c r="A19" s="1">
        <v>1060</v>
      </c>
      <c r="B19" s="3">
        <v>1061</v>
      </c>
      <c r="C19" s="3" t="s">
        <v>2936</v>
      </c>
      <c r="D19" s="3">
        <v>0.27205663500420513</v>
      </c>
      <c r="E19" s="3">
        <v>0.14506430367903189</v>
      </c>
      <c r="F19" s="3">
        <v>0.62195121951219512</v>
      </c>
      <c r="G19" s="3">
        <v>8.5365853658536592E-2</v>
      </c>
      <c r="H19" s="3">
        <v>0.17682926829268289</v>
      </c>
      <c r="I19" s="3">
        <v>0.3597560975609756</v>
      </c>
      <c r="J19" s="3">
        <v>6.289421042105614E-2</v>
      </c>
      <c r="K19" s="3">
        <v>17982.7</v>
      </c>
      <c r="L19" s="3" t="s">
        <v>14875</v>
      </c>
      <c r="M19" s="8" t="str">
        <f ca="1">IFERROR(__xludf.DUMMYFUNCTION("REGEXREPLACE(F1062,""\D"", """")"),"59")</f>
        <v>59</v>
      </c>
    </row>
    <row r="20" spans="1:13" ht="15.75" customHeight="1">
      <c r="A20" s="1">
        <v>3856</v>
      </c>
      <c r="B20" s="3">
        <v>3857</v>
      </c>
      <c r="C20" s="3" t="s">
        <v>10379</v>
      </c>
      <c r="D20" s="3">
        <v>0.21789158474523321</v>
      </c>
      <c r="E20" s="3">
        <v>0.20744532609847771</v>
      </c>
      <c r="F20" s="3">
        <v>0.69407894736842102</v>
      </c>
      <c r="G20" s="3">
        <v>9.2105263157894732E-2</v>
      </c>
      <c r="H20" s="3">
        <v>0.12828947368421051</v>
      </c>
      <c r="I20" s="3">
        <v>0.29934210526315791</v>
      </c>
      <c r="J20" s="3">
        <v>4.559330297150839E-2</v>
      </c>
      <c r="K20" s="3">
        <v>32521.899999999889</v>
      </c>
      <c r="L20" s="3" t="s">
        <v>17665</v>
      </c>
      <c r="M20" s="8" t="str">
        <f ca="1">IFERROR(__xludf.DUMMYFUNCTION("REGEXREPLACE(F3858,""\D"", """")"),"59")</f>
        <v>59</v>
      </c>
    </row>
    <row r="21" spans="1:13" ht="15.75" customHeight="1">
      <c r="A21" s="1">
        <v>181</v>
      </c>
      <c r="B21" s="3">
        <v>182</v>
      </c>
      <c r="C21" s="3" t="s">
        <v>538</v>
      </c>
      <c r="D21" s="3">
        <v>0.18351895304703431</v>
      </c>
      <c r="E21" s="3">
        <v>0.43680227018113521</v>
      </c>
      <c r="F21" s="3">
        <v>0.65771812080536918</v>
      </c>
      <c r="G21" s="3">
        <v>8.7248322147651006E-2</v>
      </c>
      <c r="H21" s="3">
        <v>9.3959731543624164E-2</v>
      </c>
      <c r="I21" s="3">
        <v>0.1946308724832215</v>
      </c>
      <c r="J21" s="3">
        <v>2.9771003982858209E-2</v>
      </c>
      <c r="K21" s="3">
        <v>16275.500000000029</v>
      </c>
      <c r="L21" s="3" t="s">
        <v>13998</v>
      </c>
      <c r="M21" s="8" t="str">
        <f ca="1">IFERROR(__xludf.DUMMYFUNCTION("REGEXREPLACE(F183,""\D"", """")"),"60")</f>
        <v>60</v>
      </c>
    </row>
    <row r="22" spans="1:13" ht="15.75" customHeight="1">
      <c r="A22" s="1">
        <v>416</v>
      </c>
      <c r="B22" s="3">
        <v>417</v>
      </c>
      <c r="C22" s="3" t="s">
        <v>1196</v>
      </c>
      <c r="D22" s="3">
        <v>0.10079497340662461</v>
      </c>
      <c r="E22" s="3">
        <v>0.2560021902592563</v>
      </c>
      <c r="F22" s="3">
        <v>0.86885245901639341</v>
      </c>
      <c r="G22" s="3">
        <v>0.18032786885245899</v>
      </c>
      <c r="H22" s="3">
        <v>0.13114754098360659</v>
      </c>
      <c r="I22" s="3">
        <v>0.32786885245901642</v>
      </c>
      <c r="J22" s="3">
        <v>2.7048767307360558E-2</v>
      </c>
      <c r="K22" s="3">
        <v>6284.1000000000031</v>
      </c>
      <c r="L22" s="3" t="s">
        <v>14232</v>
      </c>
      <c r="M22" s="8" t="str">
        <f ca="1">IFERROR(__xludf.DUMMYFUNCTION("REGEXREPLACE(F418,""\D"", """")"),"60")</f>
        <v>60</v>
      </c>
    </row>
    <row r="23" spans="1:13" ht="15.75" customHeight="1">
      <c r="A23" s="1">
        <v>1293</v>
      </c>
      <c r="B23" s="3">
        <v>1294</v>
      </c>
      <c r="C23" s="3" t="s">
        <v>3559</v>
      </c>
      <c r="D23" s="3">
        <v>0.12148824291055479</v>
      </c>
      <c r="E23" s="3">
        <v>0.208449343008899</v>
      </c>
      <c r="F23" s="3">
        <v>0.88524590163934425</v>
      </c>
      <c r="G23" s="3">
        <v>0.1967213114754098</v>
      </c>
      <c r="H23" s="3">
        <v>0.1475409836065574</v>
      </c>
      <c r="I23" s="3">
        <v>0.36065573770491799</v>
      </c>
      <c r="J23" s="3">
        <v>3.6901372386158933E-2</v>
      </c>
      <c r="K23" s="3">
        <v>6228.0000000000036</v>
      </c>
      <c r="L23" s="3" t="s">
        <v>14232</v>
      </c>
      <c r="M23" s="8" t="str">
        <f ca="1">IFERROR(__xludf.DUMMYFUNCTION("REGEXREPLACE(F1295,""\D"", """")"),"60")</f>
        <v>60</v>
      </c>
    </row>
    <row r="24" spans="1:13" ht="15.75" customHeight="1">
      <c r="A24" s="1">
        <v>1332</v>
      </c>
      <c r="B24" s="3">
        <v>1333</v>
      </c>
      <c r="C24" s="3" t="s">
        <v>3664</v>
      </c>
      <c r="D24" s="3">
        <v>0.14599233321017399</v>
      </c>
      <c r="E24" s="3">
        <v>0.1162682727282158</v>
      </c>
      <c r="F24" s="3">
        <v>0.68131868131868134</v>
      </c>
      <c r="G24" s="3">
        <v>0.19780219780219779</v>
      </c>
      <c r="H24" s="3">
        <v>7.6923076923076927E-2</v>
      </c>
      <c r="I24" s="3">
        <v>0.33333333333333331</v>
      </c>
      <c r="J24" s="3">
        <v>3.4927594587633157E-2</v>
      </c>
      <c r="K24" s="3">
        <v>29838.899999999921</v>
      </c>
      <c r="L24" s="3" t="s">
        <v>15146</v>
      </c>
      <c r="M24" s="8" t="str">
        <f ca="1">IFERROR(__xludf.DUMMYFUNCTION("REGEXREPLACE(F1334,""\D"", """")"),"60")</f>
        <v>60</v>
      </c>
    </row>
    <row r="25" spans="1:13" ht="15.75" customHeight="1">
      <c r="A25" s="1">
        <v>523</v>
      </c>
      <c r="B25" s="3">
        <v>524</v>
      </c>
      <c r="C25" s="3" t="s">
        <v>1480</v>
      </c>
      <c r="D25" s="3">
        <v>0.15768914687594091</v>
      </c>
      <c r="E25" s="3">
        <v>0.16718932984281051</v>
      </c>
      <c r="F25" s="3">
        <v>0.76190476190476186</v>
      </c>
      <c r="G25" s="3">
        <v>0.14285714285714279</v>
      </c>
      <c r="H25" s="3">
        <v>0.19047619047619049</v>
      </c>
      <c r="I25" s="3">
        <v>0.47619047619047622</v>
      </c>
      <c r="J25" s="3">
        <v>4.6284753052716482E-2</v>
      </c>
      <c r="K25" s="3">
        <v>7296.600000000004</v>
      </c>
      <c r="L25" s="3" t="s">
        <v>14339</v>
      </c>
      <c r="M25" s="8" t="str">
        <f ca="1">IFERROR(__xludf.DUMMYFUNCTION("REGEXREPLACE(F525,""\D"", """")"),"62")</f>
        <v>62</v>
      </c>
    </row>
    <row r="26" spans="1:13" ht="15.75" customHeight="1">
      <c r="A26" s="1">
        <v>3950</v>
      </c>
      <c r="B26" s="3">
        <v>3951</v>
      </c>
      <c r="C26" s="3" t="s">
        <v>10626</v>
      </c>
      <c r="D26" s="3">
        <v>0.21700702955679099</v>
      </c>
      <c r="E26" s="3">
        <v>0.23245083950206319</v>
      </c>
      <c r="F26" s="3">
        <v>0.63529411764705879</v>
      </c>
      <c r="G26" s="3">
        <v>0.1188235294117647</v>
      </c>
      <c r="H26" s="3">
        <v>0.1047058823529412</v>
      </c>
      <c r="I26" s="3">
        <v>0.28000000000000003</v>
      </c>
      <c r="J26" s="3">
        <v>4.7769077421601691E-2</v>
      </c>
      <c r="K26" s="3">
        <v>95074.400000000212</v>
      </c>
      <c r="L26" s="3" t="s">
        <v>17759</v>
      </c>
      <c r="M26" s="8" t="str">
        <f ca="1">IFERROR(__xludf.DUMMYFUNCTION("REGEXREPLACE(F3952,""\D"", """")"),"62")</f>
        <v>62</v>
      </c>
    </row>
    <row r="27" spans="1:13" ht="15.75" customHeight="1">
      <c r="A27" s="1">
        <v>4855</v>
      </c>
      <c r="B27" s="3">
        <v>4856</v>
      </c>
      <c r="C27" s="3" t="s">
        <v>13052</v>
      </c>
      <c r="D27" s="3">
        <v>0.13773796132309729</v>
      </c>
      <c r="E27" s="3">
        <v>0.28402254885597622</v>
      </c>
      <c r="F27" s="3">
        <v>0.67403314917127077</v>
      </c>
      <c r="G27" s="3">
        <v>6.9981583793738492E-2</v>
      </c>
      <c r="H27" s="3">
        <v>0.1104972375690608</v>
      </c>
      <c r="I27" s="3">
        <v>0.23204419889502759</v>
      </c>
      <c r="J27" s="3">
        <v>2.3715273156850059E-2</v>
      </c>
      <c r="K27" s="3">
        <v>57980.699999999473</v>
      </c>
      <c r="L27" s="3" t="s">
        <v>18664</v>
      </c>
      <c r="M27" s="8" t="str">
        <f ca="1">IFERROR(__xludf.DUMMYFUNCTION("REGEXREPLACE(F4857,""\D"", """")"),"62")</f>
        <v>62</v>
      </c>
    </row>
    <row r="28" spans="1:13" ht="15.75" customHeight="1">
      <c r="A28" s="1">
        <v>488</v>
      </c>
      <c r="B28" s="3">
        <v>489</v>
      </c>
      <c r="C28" s="3" t="s">
        <v>1382</v>
      </c>
      <c r="D28" s="3">
        <v>0.15877137474332301</v>
      </c>
      <c r="E28" s="3">
        <v>0.17385444343762971</v>
      </c>
      <c r="F28" s="3">
        <v>0.68181818181818177</v>
      </c>
      <c r="G28" s="3">
        <v>0.1175548589341693</v>
      </c>
      <c r="H28" s="3">
        <v>0.16457680250783699</v>
      </c>
      <c r="I28" s="3">
        <v>0.31661442006269591</v>
      </c>
      <c r="J28" s="3">
        <v>4.3526911438593788E-2</v>
      </c>
      <c r="K28" s="3">
        <v>69119.799999999697</v>
      </c>
      <c r="L28" s="3" t="s">
        <v>14304</v>
      </c>
      <c r="M28" s="8" t="str">
        <f ca="1">IFERROR(__xludf.DUMMYFUNCTION("REGEXREPLACE(F490,""\D"", """")"),"63")</f>
        <v>63</v>
      </c>
    </row>
    <row r="29" spans="1:13" ht="15.75" customHeight="1">
      <c r="A29" s="1">
        <v>1772</v>
      </c>
      <c r="B29" s="3">
        <v>1773</v>
      </c>
      <c r="C29" s="3" t="s">
        <v>4837</v>
      </c>
      <c r="D29" s="3">
        <v>9.3359621079538171E-2</v>
      </c>
      <c r="E29" s="3">
        <v>0.16126080657215691</v>
      </c>
      <c r="F29" s="3">
        <v>0.73770491803278693</v>
      </c>
      <c r="G29" s="3">
        <v>0.1967213114754098</v>
      </c>
      <c r="H29" s="3">
        <v>0.16393442622950821</v>
      </c>
      <c r="I29" s="3">
        <v>0.36885245901639352</v>
      </c>
      <c r="J29" s="3">
        <v>3.1935796868832259E-2</v>
      </c>
      <c r="K29" s="3">
        <v>14144.900000000031</v>
      </c>
      <c r="L29" s="3" t="s">
        <v>15584</v>
      </c>
      <c r="M29" s="8" t="str">
        <f ca="1">IFERROR(__xludf.DUMMYFUNCTION("REGEXREPLACE(F1774,""\D"", """")"),"64")</f>
        <v>64</v>
      </c>
    </row>
    <row r="30" spans="1:13" ht="15.75" customHeight="1">
      <c r="A30" s="1">
        <v>4425</v>
      </c>
      <c r="B30" s="3">
        <v>4426</v>
      </c>
      <c r="C30" s="3" t="s">
        <v>11901</v>
      </c>
      <c r="D30" s="3">
        <v>0.28779800680054629</v>
      </c>
      <c r="E30" s="3">
        <v>0.37505318905728818</v>
      </c>
      <c r="F30" s="3">
        <v>0.63428571428571423</v>
      </c>
      <c r="G30" s="3">
        <v>0.1028571428571429</v>
      </c>
      <c r="H30" s="3">
        <v>6.8571428571428575E-2</v>
      </c>
      <c r="I30" s="3">
        <v>0.23428571428571429</v>
      </c>
      <c r="J30" s="3">
        <v>4.3973776295703502E-2</v>
      </c>
      <c r="K30" s="3">
        <v>18187.500000000011</v>
      </c>
      <c r="L30" s="3" t="s">
        <v>18234</v>
      </c>
      <c r="M30" s="8" t="str">
        <f ca="1">IFERROR(__xludf.DUMMYFUNCTION("REGEXREPLACE(F4427,""\D"", """")"),"64")</f>
        <v>64</v>
      </c>
    </row>
    <row r="31" spans="1:13" ht="15.75" customHeight="1">
      <c r="A31" s="1">
        <v>1585</v>
      </c>
      <c r="B31" s="3">
        <v>1586</v>
      </c>
      <c r="C31" s="3" t="s">
        <v>4345</v>
      </c>
      <c r="D31" s="3">
        <v>0.19976889567560199</v>
      </c>
      <c r="E31" s="3">
        <v>0.28217532273693829</v>
      </c>
      <c r="F31" s="3">
        <v>0.7183908045977011</v>
      </c>
      <c r="G31" s="3">
        <v>9.1954022988505746E-2</v>
      </c>
      <c r="H31" s="3">
        <v>0.10344827586206901</v>
      </c>
      <c r="I31" s="3">
        <v>0.25862068965517238</v>
      </c>
      <c r="J31" s="3">
        <v>3.5839252426162781E-2</v>
      </c>
      <c r="K31" s="3">
        <v>18715.200000000012</v>
      </c>
      <c r="L31" s="3" t="s">
        <v>15397</v>
      </c>
      <c r="M31" s="8" t="str">
        <f ca="1">IFERROR(__xludf.DUMMYFUNCTION("REGEXREPLACE(F1587,""\D"", """")"),"65")</f>
        <v>65</v>
      </c>
    </row>
    <row r="32" spans="1:13" ht="15.75" customHeight="1">
      <c r="A32" s="1">
        <v>4034</v>
      </c>
      <c r="B32" s="3">
        <v>4035</v>
      </c>
      <c r="C32" s="3" t="s">
        <v>10851</v>
      </c>
      <c r="D32" s="3">
        <v>0.18208980396652241</v>
      </c>
      <c r="E32" s="3">
        <v>0.17948868324373399</v>
      </c>
      <c r="F32" s="3">
        <v>0.64827586206896548</v>
      </c>
      <c r="G32" s="3">
        <v>0.10344827586206901</v>
      </c>
      <c r="H32" s="3">
        <v>0.1172413793103448</v>
      </c>
      <c r="I32" s="3">
        <v>0.27586206896551718</v>
      </c>
      <c r="J32" s="3">
        <v>3.8487601001946967E-2</v>
      </c>
      <c r="K32" s="3">
        <v>31545.199999999899</v>
      </c>
      <c r="L32" s="3" t="s">
        <v>17843</v>
      </c>
      <c r="M32" s="8" t="str">
        <f ca="1">IFERROR(__xludf.DUMMYFUNCTION("REGEXREPLACE(F4036,""\D"", """")"),"65")</f>
        <v>65</v>
      </c>
    </row>
    <row r="33" spans="1:13" ht="15.75" customHeight="1">
      <c r="A33" s="1">
        <v>1680</v>
      </c>
      <c r="B33" s="3">
        <v>1681</v>
      </c>
      <c r="C33" s="3" t="s">
        <v>4595</v>
      </c>
      <c r="D33" s="3">
        <v>0.19737208828607489</v>
      </c>
      <c r="E33" s="3">
        <v>0.16535166687834471</v>
      </c>
      <c r="F33" s="3">
        <v>0.68848758465011284</v>
      </c>
      <c r="G33" s="3">
        <v>0.16252821670428891</v>
      </c>
      <c r="H33" s="3">
        <v>0.14446952595936791</v>
      </c>
      <c r="I33" s="3">
        <v>0.35440180586907449</v>
      </c>
      <c r="J33" s="3">
        <v>5.9489293413350838E-2</v>
      </c>
      <c r="K33" s="3">
        <v>49734.399999999587</v>
      </c>
      <c r="L33" s="3" t="s">
        <v>15492</v>
      </c>
      <c r="M33" s="8" t="str">
        <f ca="1">IFERROR(__xludf.DUMMYFUNCTION("REGEXREPLACE(F1682,""\D"", """")"),"66")</f>
        <v>66</v>
      </c>
    </row>
    <row r="34" spans="1:13" ht="15.75" customHeight="1">
      <c r="A34" s="1">
        <v>4064</v>
      </c>
      <c r="B34" s="3">
        <v>4065</v>
      </c>
      <c r="C34" s="3" t="s">
        <v>10935</v>
      </c>
      <c r="D34" s="3">
        <v>0.16644780895440481</v>
      </c>
      <c r="E34" s="3">
        <v>0.30795725979220151</v>
      </c>
      <c r="F34" s="3">
        <v>0.63297872340425532</v>
      </c>
      <c r="G34" s="3">
        <v>8.1117021276595744E-2</v>
      </c>
      <c r="H34" s="3">
        <v>0.1037234042553191</v>
      </c>
      <c r="I34" s="3">
        <v>0.2234042553191489</v>
      </c>
      <c r="J34" s="3">
        <v>2.9992332549635532E-2</v>
      </c>
      <c r="K34" s="3">
        <v>82727.60000000002</v>
      </c>
      <c r="L34" s="3" t="s">
        <v>17873</v>
      </c>
      <c r="M34" s="8" t="str">
        <f ca="1">IFERROR(__xludf.DUMMYFUNCTION("REGEXREPLACE(F4066,""\D"", """")"),"66")</f>
        <v>66</v>
      </c>
    </row>
    <row r="35" spans="1:13" ht="15.75" customHeight="1">
      <c r="A35" s="1">
        <v>470</v>
      </c>
      <c r="B35" s="3">
        <v>471</v>
      </c>
      <c r="C35" s="3" t="s">
        <v>1329</v>
      </c>
      <c r="D35" s="3">
        <v>0.1919797117329558</v>
      </c>
      <c r="E35" s="3">
        <v>0.16833508929920191</v>
      </c>
      <c r="F35" s="3">
        <v>0.64871194379391106</v>
      </c>
      <c r="G35" s="3">
        <v>0.14285714285714279</v>
      </c>
      <c r="H35" s="3">
        <v>0.1475409836065574</v>
      </c>
      <c r="I35" s="3">
        <v>0.3231850117096019</v>
      </c>
      <c r="J35" s="3">
        <v>5.4725161210034533E-2</v>
      </c>
      <c r="K35" s="3">
        <v>49355.399999999587</v>
      </c>
      <c r="L35" s="3" t="s">
        <v>14286</v>
      </c>
      <c r="M35" s="8" t="str">
        <f ca="1">IFERROR(__xludf.DUMMYFUNCTION("REGEXREPLACE(F472,""\D"", """")"),"68")</f>
        <v>68</v>
      </c>
    </row>
    <row r="36" spans="1:13" ht="15.75" customHeight="1">
      <c r="A36" s="1">
        <v>921</v>
      </c>
      <c r="B36" s="3">
        <v>922</v>
      </c>
      <c r="C36" s="3" t="s">
        <v>2567</v>
      </c>
      <c r="D36" s="3">
        <v>0.14262139488982439</v>
      </c>
      <c r="E36" s="3">
        <v>0.20607176840878469</v>
      </c>
      <c r="F36" s="3">
        <v>0.66882067851373184</v>
      </c>
      <c r="G36" s="3">
        <v>0.1017770597738288</v>
      </c>
      <c r="H36" s="3">
        <v>0.11147011308562201</v>
      </c>
      <c r="I36" s="3">
        <v>0.27948303715670442</v>
      </c>
      <c r="J36" s="3">
        <v>2.978667279566179E-2</v>
      </c>
      <c r="K36" s="3">
        <v>67640.39999999963</v>
      </c>
      <c r="L36" s="3" t="s">
        <v>14736</v>
      </c>
      <c r="M36" s="8" t="str">
        <f ca="1">IFERROR(__xludf.DUMMYFUNCTION("REGEXREPLACE(F923,""\D"", """")"),"68")</f>
        <v>68</v>
      </c>
    </row>
    <row r="37" spans="1:13" ht="15.75" customHeight="1">
      <c r="A37" s="1">
        <v>1887</v>
      </c>
      <c r="B37" s="3">
        <v>1888</v>
      </c>
      <c r="C37" s="3" t="s">
        <v>5146</v>
      </c>
      <c r="D37" s="3">
        <v>0.15597153446272011</v>
      </c>
      <c r="E37" s="3">
        <v>0.17835115996088399</v>
      </c>
      <c r="F37" s="3">
        <v>0.71111111111111114</v>
      </c>
      <c r="G37" s="3">
        <v>0.16888888888888889</v>
      </c>
      <c r="H37" s="3">
        <v>0.1244444444444444</v>
      </c>
      <c r="I37" s="3">
        <v>0.34222222222222221</v>
      </c>
      <c r="J37" s="3">
        <v>4.3556165901541259E-2</v>
      </c>
      <c r="K37" s="3">
        <v>24978.499999999971</v>
      </c>
      <c r="L37" s="3" t="s">
        <v>15699</v>
      </c>
      <c r="M37" s="8" t="str">
        <f ca="1">IFERROR(__xludf.DUMMYFUNCTION("REGEXREPLACE(F1889,""\D"", """")"),"68")</f>
        <v>68</v>
      </c>
    </row>
    <row r="38" spans="1:13" ht="15.75" customHeight="1">
      <c r="A38" s="1">
        <v>5069</v>
      </c>
      <c r="B38" s="3">
        <v>5070</v>
      </c>
      <c r="C38" s="3" t="s">
        <v>13628</v>
      </c>
      <c r="D38" s="3">
        <v>0.1105716290106319</v>
      </c>
      <c r="E38" s="3">
        <v>0.17417527257812049</v>
      </c>
      <c r="F38" s="3">
        <v>0.75977653631284914</v>
      </c>
      <c r="G38" s="3">
        <v>8.3798882681564241E-2</v>
      </c>
      <c r="H38" s="3">
        <v>0.1005586592178771</v>
      </c>
      <c r="I38" s="3">
        <v>0.32402234636871508</v>
      </c>
      <c r="J38" s="3">
        <v>1.8600528005778699E-2</v>
      </c>
      <c r="K38" s="3">
        <v>18743.500000000011</v>
      </c>
      <c r="L38" s="3" t="s">
        <v>18877</v>
      </c>
      <c r="M38" s="8" t="str">
        <f ca="1">IFERROR(__xludf.DUMMYFUNCTION("REGEXREPLACE(F5071,""\D"", """")"),"69")</f>
        <v>69</v>
      </c>
    </row>
    <row r="39" spans="1:13" ht="15.75" customHeight="1">
      <c r="A39" s="1">
        <v>4476</v>
      </c>
      <c r="B39" s="3">
        <v>4477</v>
      </c>
      <c r="C39" s="3" t="s">
        <v>12041</v>
      </c>
      <c r="D39" s="3">
        <v>0.17737099368647441</v>
      </c>
      <c r="E39" s="3">
        <v>0.27807032404703158</v>
      </c>
      <c r="F39" s="3">
        <v>0.6711111111111111</v>
      </c>
      <c r="G39" s="3">
        <v>9.555555555555556E-2</v>
      </c>
      <c r="H39" s="3">
        <v>9.1111111111111115E-2</v>
      </c>
      <c r="I39" s="3">
        <v>0.25333333333333341</v>
      </c>
      <c r="J39" s="3">
        <v>3.2025317311711501E-2</v>
      </c>
      <c r="K39" s="3">
        <v>48344.499999999549</v>
      </c>
      <c r="L39" s="3" t="s">
        <v>18285</v>
      </c>
      <c r="M39" s="8" t="str">
        <f ca="1">IFERROR(__xludf.DUMMYFUNCTION("REGEXREPLACE(F4478,""\D"", """")"),"70")</f>
        <v>70</v>
      </c>
    </row>
    <row r="40" spans="1:13" ht="15.75" customHeight="1">
      <c r="A40" s="1">
        <v>4378</v>
      </c>
      <c r="B40" s="3">
        <v>4379</v>
      </c>
      <c r="C40" s="3" t="s">
        <v>11771</v>
      </c>
      <c r="D40" s="3">
        <v>0.1859865040734314</v>
      </c>
      <c r="E40" s="3">
        <v>0.1645515363999587</v>
      </c>
      <c r="F40" s="3">
        <v>0.6678082191780822</v>
      </c>
      <c r="G40" s="3">
        <v>0.1164383561643836</v>
      </c>
      <c r="H40" s="3">
        <v>0.13242009132420091</v>
      </c>
      <c r="I40" s="3">
        <v>0.3002283105022831</v>
      </c>
      <c r="J40" s="3">
        <v>4.5671553997373687E-2</v>
      </c>
      <c r="K40" s="3">
        <v>95931.500000000233</v>
      </c>
      <c r="L40" s="3" t="s">
        <v>18187</v>
      </c>
      <c r="M40" s="8" t="str">
        <f ca="1">IFERROR(__xludf.DUMMYFUNCTION("REGEXREPLACE(F4380,""\D"", """")"),"71")</f>
        <v>71</v>
      </c>
    </row>
    <row r="41" spans="1:13" ht="15.75" customHeight="1">
      <c r="A41" s="1">
        <v>932</v>
      </c>
      <c r="B41" s="3">
        <v>933</v>
      </c>
      <c r="C41" s="3" t="s">
        <v>2599</v>
      </c>
      <c r="D41" s="3">
        <v>7.4753432302249026E-2</v>
      </c>
      <c r="E41" s="3">
        <v>0.1168312901824477</v>
      </c>
      <c r="F41" s="3">
        <v>0.77160493827160492</v>
      </c>
      <c r="G41" s="3">
        <v>0.16049382716049379</v>
      </c>
      <c r="H41" s="3">
        <v>0.16666666666666671</v>
      </c>
      <c r="I41" s="3">
        <v>0.33950617283950618</v>
      </c>
      <c r="J41" s="3">
        <v>2.3466700379580221E-2</v>
      </c>
      <c r="K41" s="3">
        <v>17240.200000000019</v>
      </c>
      <c r="L41" s="3" t="s">
        <v>14747</v>
      </c>
      <c r="M41" s="8" t="str">
        <f ca="1">IFERROR(__xludf.DUMMYFUNCTION("REGEXREPLACE(F934,""\D"", """")"),"72")</f>
        <v>72</v>
      </c>
    </row>
    <row r="42" spans="1:13" ht="15.75" customHeight="1">
      <c r="A42" s="1">
        <v>1971</v>
      </c>
      <c r="B42" s="3">
        <v>1972</v>
      </c>
      <c r="C42" s="3" t="s">
        <v>5360</v>
      </c>
      <c r="D42" s="3">
        <v>0.1118702252165454</v>
      </c>
      <c r="E42" s="3">
        <v>6.4615086244495815E-2</v>
      </c>
      <c r="F42" s="3">
        <v>0.73972602739726023</v>
      </c>
      <c r="G42" s="3">
        <v>0.15068493150684931</v>
      </c>
      <c r="H42" s="3">
        <v>0.13698630136986301</v>
      </c>
      <c r="I42" s="3">
        <v>0.35616438356164382</v>
      </c>
      <c r="J42" s="3">
        <v>2.846011474300043E-2</v>
      </c>
      <c r="K42" s="3">
        <v>8245.2000000000062</v>
      </c>
      <c r="L42" s="3" t="s">
        <v>15783</v>
      </c>
      <c r="M42" s="8" t="str">
        <f ca="1">IFERROR(__xludf.DUMMYFUNCTION("REGEXREPLACE(F1973,""\D"", """")"),"72")</f>
        <v>72</v>
      </c>
    </row>
    <row r="43" spans="1:13" ht="15.75" customHeight="1">
      <c r="A43" s="1">
        <v>3122</v>
      </c>
      <c r="B43" s="3">
        <v>3123</v>
      </c>
      <c r="C43" s="3" t="s">
        <v>8394</v>
      </c>
      <c r="D43" s="3">
        <v>0.1184571040138255</v>
      </c>
      <c r="E43" s="3">
        <v>0.25223504795388818</v>
      </c>
      <c r="F43" s="3">
        <v>0.72248803827751196</v>
      </c>
      <c r="G43" s="3">
        <v>0.14114832535885169</v>
      </c>
      <c r="H43" s="3">
        <v>0.10526315789473679</v>
      </c>
      <c r="I43" s="3">
        <v>0.26794258373205743</v>
      </c>
      <c r="J43" s="3">
        <v>2.8186207859351092E-2</v>
      </c>
      <c r="K43" s="3">
        <v>46365.799999999646</v>
      </c>
      <c r="L43" s="3" t="s">
        <v>16933</v>
      </c>
      <c r="M43" s="8" t="str">
        <f ca="1">IFERROR(__xludf.DUMMYFUNCTION("REGEXREPLACE(F3124,""\D"", """")"),"72")</f>
        <v>72</v>
      </c>
    </row>
    <row r="44" spans="1:13" ht="15.75" customHeight="1">
      <c r="A44" s="1">
        <v>5067</v>
      </c>
      <c r="B44" s="3">
        <v>5068</v>
      </c>
      <c r="C44" s="3" t="s">
        <v>13621</v>
      </c>
      <c r="D44" s="3">
        <v>0.16985454821471771</v>
      </c>
      <c r="E44" s="3">
        <v>0.25808140079294872</v>
      </c>
      <c r="F44" s="3">
        <v>0.63871763255240444</v>
      </c>
      <c r="G44" s="3">
        <v>8.0147965474722568E-2</v>
      </c>
      <c r="H44" s="3">
        <v>9.8643649815043158E-2</v>
      </c>
      <c r="I44" s="3">
        <v>0.26017262638717631</v>
      </c>
      <c r="J44" s="3">
        <v>2.9675259297114349E-2</v>
      </c>
      <c r="K44" s="3">
        <v>87771.300000000061</v>
      </c>
      <c r="L44" s="3" t="s">
        <v>18875</v>
      </c>
      <c r="M44" s="8" t="str">
        <f ca="1">IFERROR(__xludf.DUMMYFUNCTION("REGEXREPLACE(F5069,""\D"", """")"),"76")</f>
        <v>76</v>
      </c>
    </row>
    <row r="45" spans="1:13" ht="15.75" customHeight="1">
      <c r="A45" s="1">
        <v>349</v>
      </c>
      <c r="B45" s="3">
        <v>350</v>
      </c>
      <c r="C45" s="3" t="s">
        <v>1015</v>
      </c>
      <c r="D45" s="3">
        <v>0.18628756116419601</v>
      </c>
      <c r="E45" s="3">
        <v>0.17476991844753301</v>
      </c>
      <c r="F45" s="3">
        <v>0.6784922394678492</v>
      </c>
      <c r="G45" s="3">
        <v>0.1485587583148559</v>
      </c>
      <c r="H45" s="3">
        <v>0.1130820399113082</v>
      </c>
      <c r="I45" s="3">
        <v>0.31929046563192898</v>
      </c>
      <c r="J45" s="3">
        <v>4.7283408205011659E-2</v>
      </c>
      <c r="K45" s="3">
        <v>49731.699999999582</v>
      </c>
      <c r="L45" s="3" t="s">
        <v>14165</v>
      </c>
      <c r="M45" s="8" t="str">
        <f ca="1">IFERROR(__xludf.DUMMYFUNCTION("REGEXREPLACE(F351,""\D"", """")"),"77")</f>
        <v>77</v>
      </c>
    </row>
    <row r="46" spans="1:13" ht="15.75" customHeight="1">
      <c r="A46" s="1">
        <v>2170</v>
      </c>
      <c r="B46" s="3">
        <v>2171</v>
      </c>
      <c r="C46" s="3" t="s">
        <v>5882</v>
      </c>
      <c r="D46" s="3">
        <v>0.1515612510191553</v>
      </c>
      <c r="E46" s="3">
        <v>0.1541861112219873</v>
      </c>
      <c r="F46" s="3">
        <v>0.66543209876543208</v>
      </c>
      <c r="G46" s="3">
        <v>0.15555555555555561</v>
      </c>
      <c r="H46" s="3">
        <v>0.14691358024691359</v>
      </c>
      <c r="I46" s="3">
        <v>0.34814814814814821</v>
      </c>
      <c r="J46" s="3">
        <v>4.5409010746914072E-2</v>
      </c>
      <c r="K46" s="3">
        <v>91829.3</v>
      </c>
      <c r="L46" s="3" t="s">
        <v>15982</v>
      </c>
      <c r="M46" s="8" t="str">
        <f ca="1">IFERROR(__xludf.DUMMYFUNCTION("REGEXREPLACE(F2172,""\D"", """")"),"77")</f>
        <v>77</v>
      </c>
    </row>
    <row r="47" spans="1:13" ht="15.75" customHeight="1">
      <c r="A47" s="1">
        <v>4124</v>
      </c>
      <c r="B47" s="3">
        <v>4125</v>
      </c>
      <c r="C47" s="3" t="s">
        <v>11099</v>
      </c>
      <c r="D47" s="3">
        <v>0.11292087980427699</v>
      </c>
      <c r="E47" s="3">
        <v>0.16610655496650489</v>
      </c>
      <c r="F47" s="3">
        <v>0.86250000000000004</v>
      </c>
      <c r="G47" s="3">
        <v>0.15</v>
      </c>
      <c r="H47" s="3">
        <v>7.4999999999999997E-2</v>
      </c>
      <c r="I47" s="3">
        <v>0.42499999999999999</v>
      </c>
      <c r="J47" s="3">
        <v>2.0342294780160291E-2</v>
      </c>
      <c r="K47" s="3">
        <v>8610.3000000000065</v>
      </c>
      <c r="L47" s="3" t="s">
        <v>17933</v>
      </c>
      <c r="M47" s="8" t="str">
        <f ca="1">IFERROR(__xludf.DUMMYFUNCTION("REGEXREPLACE(F4126,""\D"", """")"),"79")</f>
        <v>79</v>
      </c>
    </row>
    <row r="48" spans="1:13" ht="15.75" customHeight="1">
      <c r="A48" s="1">
        <v>2806</v>
      </c>
      <c r="B48" s="3">
        <v>2807</v>
      </c>
      <c r="C48" s="3" t="s">
        <v>7541</v>
      </c>
      <c r="D48" s="3">
        <v>0.13273046815317641</v>
      </c>
      <c r="E48" s="3">
        <v>0.40094135044882812</v>
      </c>
      <c r="F48" s="3">
        <v>0.59433962264150941</v>
      </c>
      <c r="G48" s="3">
        <v>7.5471698113207544E-2</v>
      </c>
      <c r="H48" s="3">
        <v>1.886792452830189E-2</v>
      </c>
      <c r="I48" s="3">
        <v>0.169811320754717</v>
      </c>
      <c r="J48" s="3">
        <v>8.2779297446843106E-3</v>
      </c>
      <c r="K48" s="3">
        <v>11955.200000000021</v>
      </c>
      <c r="L48" s="3" t="s">
        <v>16618</v>
      </c>
      <c r="M48" s="8" t="str">
        <f ca="1">IFERROR(__xludf.DUMMYFUNCTION("REGEXREPLACE(F2808,""\D"", """")"),"82")</f>
        <v>82</v>
      </c>
    </row>
    <row r="49" spans="1:13" ht="15.75" customHeight="1">
      <c r="A49" s="1">
        <v>1456</v>
      </c>
      <c r="B49" s="3">
        <v>1457</v>
      </c>
      <c r="C49" s="3" t="s">
        <v>4001</v>
      </c>
      <c r="D49" s="3">
        <v>0.1831058633352606</v>
      </c>
      <c r="E49" s="3">
        <v>0.29285276818416761</v>
      </c>
      <c r="F49" s="3">
        <v>0.73991031390134532</v>
      </c>
      <c r="G49" s="3">
        <v>9.8654708520179366E-2</v>
      </c>
      <c r="H49" s="3">
        <v>6.726457399103139E-2</v>
      </c>
      <c r="I49" s="3">
        <v>0.22421524663677131</v>
      </c>
      <c r="J49" s="3">
        <v>2.7673861262195822E-2</v>
      </c>
      <c r="K49" s="3">
        <v>23384.199999999972</v>
      </c>
      <c r="L49" s="3" t="s">
        <v>15268</v>
      </c>
      <c r="M49" s="8" t="str">
        <f ca="1">IFERROR(__xludf.DUMMYFUNCTION("REGEXREPLACE(F1458,""\D"", """")"),"84")</f>
        <v>84</v>
      </c>
    </row>
    <row r="50" spans="1:13" ht="15.75" customHeight="1">
      <c r="A50" s="1">
        <v>2147</v>
      </c>
      <c r="B50" s="3">
        <v>2148</v>
      </c>
      <c r="C50" s="3" t="s">
        <v>5818</v>
      </c>
      <c r="D50" s="3">
        <v>8.4620764704601711E-2</v>
      </c>
      <c r="E50" s="3">
        <v>0.22005662546338051</v>
      </c>
      <c r="F50" s="3">
        <v>0.76068376068376065</v>
      </c>
      <c r="G50" s="3">
        <v>0.188034188034188</v>
      </c>
      <c r="H50" s="3">
        <v>0.22222222222222221</v>
      </c>
      <c r="I50" s="3">
        <v>0.41880341880341881</v>
      </c>
      <c r="J50" s="3">
        <v>3.3233249277457057E-2</v>
      </c>
      <c r="K50" s="3">
        <v>13959.800000000039</v>
      </c>
      <c r="L50" s="3" t="s">
        <v>15959</v>
      </c>
      <c r="M50" s="8" t="str">
        <f ca="1">IFERROR(__xludf.DUMMYFUNCTION("REGEXREPLACE(F2149,""\D"", """")"),"85")</f>
        <v>85</v>
      </c>
    </row>
    <row r="51" spans="1:13" ht="15.75" customHeight="1">
      <c r="A51" s="1">
        <v>771</v>
      </c>
      <c r="B51" s="3">
        <v>772</v>
      </c>
      <c r="C51" s="3" t="s">
        <v>2152</v>
      </c>
      <c r="D51" s="3">
        <v>0.17204841922208461</v>
      </c>
      <c r="E51" s="3">
        <v>0.16279910522345631</v>
      </c>
      <c r="F51" s="3">
        <v>0.68346456692913382</v>
      </c>
      <c r="G51" s="3">
        <v>0.1149606299212598</v>
      </c>
      <c r="H51" s="3">
        <v>0.12755905511811019</v>
      </c>
      <c r="I51" s="3">
        <v>0.30708661417322841</v>
      </c>
      <c r="J51" s="3">
        <v>4.1000754314199313E-2</v>
      </c>
      <c r="K51" s="3">
        <v>69616.399999999689</v>
      </c>
      <c r="L51" s="3" t="s">
        <v>14587</v>
      </c>
      <c r="M51" s="8" t="str">
        <f ca="1">IFERROR(__xludf.DUMMYFUNCTION("REGEXREPLACE(F773,""\D"", """")"),"88")</f>
        <v>88</v>
      </c>
    </row>
    <row r="52" spans="1:13" ht="15.75" customHeight="1">
      <c r="A52" s="1">
        <v>2473</v>
      </c>
      <c r="B52" s="3">
        <v>2474</v>
      </c>
      <c r="C52" s="3" t="s">
        <v>6683</v>
      </c>
      <c r="D52" s="3">
        <v>0.15450205184013791</v>
      </c>
      <c r="E52" s="3">
        <v>0.36126953270007722</v>
      </c>
      <c r="F52" s="3">
        <v>0.69166666666666665</v>
      </c>
      <c r="G52" s="3">
        <v>3.3333333333333333E-2</v>
      </c>
      <c r="H52" s="3">
        <v>0.125</v>
      </c>
      <c r="I52" s="3">
        <v>0.2166666666666667</v>
      </c>
      <c r="J52" s="3">
        <v>1.8447742150521119E-2</v>
      </c>
      <c r="K52" s="3">
        <v>12140.500000000029</v>
      </c>
      <c r="L52" s="3" t="s">
        <v>16285</v>
      </c>
      <c r="M52" s="8" t="str">
        <f ca="1">IFERROR(__xludf.DUMMYFUNCTION("REGEXREPLACE(F2475,""\D"", """")"),"88")</f>
        <v>88</v>
      </c>
    </row>
    <row r="53" spans="1:13" ht="15.75" customHeight="1">
      <c r="A53" s="1">
        <v>3929</v>
      </c>
      <c r="B53" s="3">
        <v>3930</v>
      </c>
      <c r="C53" s="3" t="s">
        <v>10567</v>
      </c>
      <c r="D53" s="3">
        <v>0.1040166896484714</v>
      </c>
      <c r="E53" s="3">
        <v>8.4101742807980107E-2</v>
      </c>
      <c r="F53" s="3">
        <v>0.76666666666666672</v>
      </c>
      <c r="G53" s="3">
        <v>0.24444444444444441</v>
      </c>
      <c r="H53" s="3">
        <v>0.1333333333333333</v>
      </c>
      <c r="I53" s="3">
        <v>0.41111111111111109</v>
      </c>
      <c r="J53" s="3">
        <v>3.4457621646216373E-2</v>
      </c>
      <c r="K53" s="3">
        <v>10517.50000000002</v>
      </c>
      <c r="L53" s="3" t="s">
        <v>17738</v>
      </c>
      <c r="M53" s="8" t="str">
        <f ca="1">IFERROR(__xludf.DUMMYFUNCTION("REGEXREPLACE(F3931,""\D"", """")"),"89")</f>
        <v>89</v>
      </c>
    </row>
    <row r="54" spans="1:13" ht="15.75" customHeight="1">
      <c r="A54" s="1">
        <v>4323</v>
      </c>
      <c r="B54" s="3">
        <v>4324</v>
      </c>
      <c r="C54" s="3" t="s">
        <v>11623</v>
      </c>
      <c r="D54" s="3">
        <v>0.13444272621618589</v>
      </c>
      <c r="E54" s="3">
        <v>0.1602881826154004</v>
      </c>
      <c r="F54" s="3">
        <v>0.7191011235955056</v>
      </c>
      <c r="G54" s="3">
        <v>9.5505617977528087E-2</v>
      </c>
      <c r="H54" s="3">
        <v>0.1404494382022472</v>
      </c>
      <c r="I54" s="3">
        <v>0.3089887640449438</v>
      </c>
      <c r="J54" s="3">
        <v>2.9250777808391401E-2</v>
      </c>
      <c r="K54" s="3">
        <v>19067.09999999998</v>
      </c>
      <c r="L54" s="3" t="s">
        <v>18132</v>
      </c>
      <c r="M54" s="8" t="str">
        <f ca="1">IFERROR(__xludf.DUMMYFUNCTION("REGEXREPLACE(F4325,""\D"", """")"),"89")</f>
        <v>89</v>
      </c>
    </row>
    <row r="55" spans="1:13" ht="15.75" customHeight="1">
      <c r="A55" s="1">
        <v>3962</v>
      </c>
      <c r="B55" s="3">
        <v>3963</v>
      </c>
      <c r="C55" s="3" t="s">
        <v>10658</v>
      </c>
      <c r="D55" s="3">
        <v>0.1600347151714441</v>
      </c>
      <c r="E55" s="3">
        <v>0.30529513232619582</v>
      </c>
      <c r="F55" s="3">
        <v>0.70680628272251311</v>
      </c>
      <c r="G55" s="3">
        <v>6.5445026178010471E-2</v>
      </c>
      <c r="H55" s="3">
        <v>7.3298429319371722E-2</v>
      </c>
      <c r="I55" s="3">
        <v>0.22251308900523559</v>
      </c>
      <c r="J55" s="3">
        <v>2.0945742100617389E-2</v>
      </c>
      <c r="K55" s="3">
        <v>39164.999999999687</v>
      </c>
      <c r="L55" s="3" t="s">
        <v>17771</v>
      </c>
      <c r="M55" s="8" t="str">
        <f ca="1">IFERROR(__xludf.DUMMYFUNCTION("REGEXREPLACE(F3964,""\D"", """")"),"90")</f>
        <v>90</v>
      </c>
    </row>
    <row r="56" spans="1:13" ht="15.75" customHeight="1">
      <c r="A56" s="1">
        <v>4484</v>
      </c>
      <c r="B56" s="3">
        <v>4485</v>
      </c>
      <c r="C56" s="3" t="s">
        <v>12065</v>
      </c>
      <c r="D56" s="3">
        <v>0.1937712542435612</v>
      </c>
      <c r="E56" s="3">
        <v>0.29673327948485101</v>
      </c>
      <c r="F56" s="3">
        <v>0.7098214285714286</v>
      </c>
      <c r="G56" s="3">
        <v>6.6964285714285712E-2</v>
      </c>
      <c r="H56" s="3">
        <v>8.0357142857142863E-2</v>
      </c>
      <c r="I56" s="3">
        <v>0.2410714285714286</v>
      </c>
      <c r="J56" s="3">
        <v>2.593170655835559E-2</v>
      </c>
      <c r="K56" s="3">
        <v>24170.799999999981</v>
      </c>
      <c r="L56" s="3" t="s">
        <v>18293</v>
      </c>
      <c r="M56" s="8" t="str">
        <f ca="1">IFERROR(__xludf.DUMMYFUNCTION("REGEXREPLACE(F4486,""\D"", """")"),"92")</f>
        <v>92</v>
      </c>
    </row>
    <row r="57" spans="1:13" ht="15.75" customHeight="1">
      <c r="A57" s="1">
        <v>3986</v>
      </c>
      <c r="B57" s="3">
        <v>3987</v>
      </c>
      <c r="C57" s="3" t="s">
        <v>10723</v>
      </c>
      <c r="D57" s="3">
        <v>0.1576465716132617</v>
      </c>
      <c r="E57" s="3">
        <v>0.13195791413889371</v>
      </c>
      <c r="F57" s="3">
        <v>0.66755319148936165</v>
      </c>
      <c r="G57" s="3">
        <v>9.8404255319148939E-2</v>
      </c>
      <c r="H57" s="3">
        <v>0.136968085106383</v>
      </c>
      <c r="I57" s="3">
        <v>0.31382978723404248</v>
      </c>
      <c r="J57" s="3">
        <v>3.6116047368022791E-2</v>
      </c>
      <c r="K57" s="3">
        <v>83484.400000000023</v>
      </c>
      <c r="L57" s="3" t="s">
        <v>17795</v>
      </c>
      <c r="M57" s="8" t="str">
        <f ca="1">IFERROR(__xludf.DUMMYFUNCTION("REGEXREPLACE(F3988,""\D"", """")"),"97")</f>
        <v>97</v>
      </c>
    </row>
    <row r="58" spans="1:13" ht="15.75" customHeight="1">
      <c r="A58" s="1">
        <v>784</v>
      </c>
      <c r="B58" s="3">
        <v>785</v>
      </c>
      <c r="C58" s="3" t="s">
        <v>2192</v>
      </c>
      <c r="D58" s="3">
        <v>0.12556993968724681</v>
      </c>
      <c r="E58" s="3">
        <v>0.44147215275282342</v>
      </c>
      <c r="F58" s="3">
        <v>0.71900826446280997</v>
      </c>
      <c r="G58" s="3">
        <v>7.43801652892562E-2</v>
      </c>
      <c r="H58" s="3">
        <v>0.1074380165289256</v>
      </c>
      <c r="I58" s="3">
        <v>0.20661157024793389</v>
      </c>
      <c r="J58" s="3">
        <v>1.961063819894876E-2</v>
      </c>
      <c r="K58" s="3">
        <v>12238.400000000031</v>
      </c>
      <c r="L58" s="3" t="s">
        <v>14600</v>
      </c>
      <c r="M58" s="8" t="str">
        <f ca="1">IFERROR(__xludf.DUMMYFUNCTION("REGEXREPLACE(F786,""\D"", """")"),"100")</f>
        <v>100</v>
      </c>
    </row>
    <row r="59" spans="1:13" ht="15.75" customHeight="1">
      <c r="A59" s="1">
        <v>234</v>
      </c>
      <c r="B59" s="3">
        <v>235</v>
      </c>
      <c r="C59" s="3" t="s">
        <v>695</v>
      </c>
      <c r="D59" s="3">
        <v>0.14161368540045541</v>
      </c>
      <c r="E59" s="3">
        <v>0.3682130430531928</v>
      </c>
      <c r="F59" s="3">
        <v>0.69841269841269837</v>
      </c>
      <c r="G59" s="3">
        <v>7.9365079365079361E-2</v>
      </c>
      <c r="H59" s="3">
        <v>5.0264550264550262E-2</v>
      </c>
      <c r="I59" s="3">
        <v>0.20105820105820099</v>
      </c>
      <c r="J59" s="3">
        <v>1.6997776163375351E-2</v>
      </c>
      <c r="K59" s="3">
        <v>39335.099999999693</v>
      </c>
      <c r="L59" s="3" t="s">
        <v>14051</v>
      </c>
      <c r="M59" s="8" t="str">
        <f ca="1">IFERROR(__xludf.DUMMYFUNCTION("REGEXREPLACE(F236,""\D"", """")"),"101")</f>
        <v>101</v>
      </c>
    </row>
    <row r="60" spans="1:13" ht="15.75" customHeight="1">
      <c r="A60" s="1">
        <v>3330</v>
      </c>
      <c r="B60" s="3">
        <v>3331</v>
      </c>
      <c r="C60" s="3" t="s">
        <v>8955</v>
      </c>
      <c r="D60" s="3">
        <v>0.1073365624205349</v>
      </c>
      <c r="E60" s="3">
        <v>0.26496484504008438</v>
      </c>
      <c r="F60" s="3">
        <v>0.72847682119205293</v>
      </c>
      <c r="G60" s="3">
        <v>9.9337748344370855E-2</v>
      </c>
      <c r="H60" s="3">
        <v>0.1258278145695364</v>
      </c>
      <c r="I60" s="3">
        <v>0.32450331125827808</v>
      </c>
      <c r="J60" s="3">
        <v>2.2159127473461271E-2</v>
      </c>
      <c r="K60" s="3">
        <v>16560.40000000002</v>
      </c>
      <c r="L60" s="3" t="s">
        <v>17140</v>
      </c>
      <c r="M60" s="8" t="str">
        <f ca="1">IFERROR(__xludf.DUMMYFUNCTION("REGEXREPLACE(F3332,""\D"", """")"),"102")</f>
        <v>102</v>
      </c>
    </row>
    <row r="61" spans="1:13" ht="15.75" customHeight="1">
      <c r="A61" s="1">
        <v>344</v>
      </c>
      <c r="B61" s="3">
        <v>345</v>
      </c>
      <c r="C61" s="3" t="s">
        <v>999</v>
      </c>
      <c r="D61" s="3">
        <v>0.11827118276005689</v>
      </c>
      <c r="E61" s="3">
        <v>0.2294700888106567</v>
      </c>
      <c r="F61" s="3">
        <v>0.79069767441860461</v>
      </c>
      <c r="G61" s="3">
        <v>0.15503875968992251</v>
      </c>
      <c r="H61" s="3">
        <v>0.1472868217054264</v>
      </c>
      <c r="I61" s="3">
        <v>0.31007751937984501</v>
      </c>
      <c r="J61" s="3">
        <v>3.3666196047709707E-2</v>
      </c>
      <c r="K61" s="3">
        <v>13805.400000000031</v>
      </c>
      <c r="L61" s="3" t="s">
        <v>14160</v>
      </c>
      <c r="M61" s="8" t="str">
        <f ca="1">IFERROR(__xludf.DUMMYFUNCTION("REGEXREPLACE(F346,""\D"", """")"),"107")</f>
        <v>107</v>
      </c>
    </row>
    <row r="62" spans="1:13" ht="15.75" customHeight="1">
      <c r="A62" s="1">
        <v>1498</v>
      </c>
      <c r="B62" s="3">
        <v>1499</v>
      </c>
      <c r="C62" s="3" t="s">
        <v>4117</v>
      </c>
      <c r="D62" s="3">
        <v>0.2495600457172332</v>
      </c>
      <c r="E62" s="3">
        <v>0.21464251963340469</v>
      </c>
      <c r="F62" s="3">
        <v>0.70694864048338368</v>
      </c>
      <c r="G62" s="3">
        <v>9.0634441087613288E-2</v>
      </c>
      <c r="H62" s="3">
        <v>9.6676737160120846E-2</v>
      </c>
      <c r="I62" s="3">
        <v>0.25679758308157102</v>
      </c>
      <c r="J62" s="3">
        <v>4.4661700180918959E-2</v>
      </c>
      <c r="K62" s="3">
        <v>35207.099999999751</v>
      </c>
      <c r="L62" s="3" t="s">
        <v>15310</v>
      </c>
      <c r="M62" s="8" t="str">
        <f ca="1">IFERROR(__xludf.DUMMYFUNCTION("REGEXREPLACE(F1500,""\D"", """")"),"108")</f>
        <v>108</v>
      </c>
    </row>
    <row r="63" spans="1:13" ht="15.75" customHeight="1">
      <c r="A63" s="1">
        <v>3780</v>
      </c>
      <c r="B63" s="3">
        <v>3781</v>
      </c>
      <c r="C63" s="3" t="s">
        <v>10169</v>
      </c>
      <c r="D63" s="3">
        <v>0.15188659246490541</v>
      </c>
      <c r="E63" s="3">
        <v>0.26524472062331822</v>
      </c>
      <c r="F63" s="3">
        <v>0.67018072289156627</v>
      </c>
      <c r="G63" s="3">
        <v>7.3795180722891568E-2</v>
      </c>
      <c r="H63" s="3">
        <v>8.2831325301204822E-2</v>
      </c>
      <c r="I63" s="3">
        <v>0.22289156626506021</v>
      </c>
      <c r="J63" s="3">
        <v>2.311050601495954E-2</v>
      </c>
      <c r="K63" s="3">
        <v>71021.199999999735</v>
      </c>
      <c r="L63" s="3" t="s">
        <v>17589</v>
      </c>
      <c r="M63" s="8" t="str">
        <f ca="1">IFERROR(__xludf.DUMMYFUNCTION("REGEXREPLACE(F3782,""\D"", """")"),"110")</f>
        <v>110</v>
      </c>
    </row>
    <row r="64" spans="1:13" ht="15.75" customHeight="1">
      <c r="A64" s="1">
        <v>4744</v>
      </c>
      <c r="B64" s="3">
        <v>4745</v>
      </c>
      <c r="C64" s="3" t="s">
        <v>12754</v>
      </c>
      <c r="D64" s="3">
        <v>0.21478349068415861</v>
      </c>
      <c r="E64" s="3">
        <v>0.14845401003849959</v>
      </c>
      <c r="F64" s="3">
        <v>0.69230769230769229</v>
      </c>
      <c r="G64" s="3">
        <v>9.4674556213017749E-2</v>
      </c>
      <c r="H64" s="3">
        <v>0.19132149901380671</v>
      </c>
      <c r="I64" s="3">
        <v>0.34319526627218933</v>
      </c>
      <c r="J64" s="3">
        <v>5.664297898297338E-2</v>
      </c>
      <c r="K64" s="3">
        <v>55018.799999999428</v>
      </c>
      <c r="L64" s="3" t="s">
        <v>18553</v>
      </c>
      <c r="M64" s="8" t="str">
        <f ca="1">IFERROR(__xludf.DUMMYFUNCTION("REGEXREPLACE(F4746,""\D"", """")"),"110")</f>
        <v>110</v>
      </c>
    </row>
    <row r="65" spans="1:13" ht="15.75" customHeight="1">
      <c r="A65" s="1">
        <v>1915</v>
      </c>
      <c r="B65" s="3">
        <v>1916</v>
      </c>
      <c r="C65" s="3" t="s">
        <v>5218</v>
      </c>
      <c r="D65" s="3">
        <v>0.14498973789087691</v>
      </c>
      <c r="E65" s="3">
        <v>0.15594239112069291</v>
      </c>
      <c r="F65" s="3">
        <v>0.68895800933125972</v>
      </c>
      <c r="G65" s="3">
        <v>0.16329704510108861</v>
      </c>
      <c r="H65" s="3">
        <v>0.16018662519440119</v>
      </c>
      <c r="I65" s="3">
        <v>0.37013996889580092</v>
      </c>
      <c r="J65" s="3">
        <v>4.642464001018981E-2</v>
      </c>
      <c r="K65" s="3">
        <v>72185.899999999761</v>
      </c>
      <c r="L65" s="3" t="s">
        <v>15727</v>
      </c>
      <c r="M65" s="8" t="str">
        <f ca="1">IFERROR(__xludf.DUMMYFUNCTION("REGEXREPLACE(F1917,""\D"", """")"),"113")</f>
        <v>113</v>
      </c>
    </row>
    <row r="66" spans="1:13" ht="15.75" customHeight="1">
      <c r="A66" s="1">
        <v>2388</v>
      </c>
      <c r="B66" s="3">
        <v>2389</v>
      </c>
      <c r="C66" s="3" t="s">
        <v>6463</v>
      </c>
      <c r="D66" s="3">
        <v>0.15906944636846121</v>
      </c>
      <c r="E66" s="3">
        <v>0.2184646093731025</v>
      </c>
      <c r="F66" s="3">
        <v>0.7174515235457064</v>
      </c>
      <c r="G66" s="3">
        <v>0.1606648199445983</v>
      </c>
      <c r="H66" s="3">
        <v>0.1523545706371191</v>
      </c>
      <c r="I66" s="3">
        <v>0.34903047091412742</v>
      </c>
      <c r="J66" s="3">
        <v>4.8816446933921787E-2</v>
      </c>
      <c r="K66" s="3">
        <v>39612.999999999753</v>
      </c>
      <c r="L66" s="3" t="s">
        <v>16200</v>
      </c>
      <c r="M66" s="8" t="str">
        <f ca="1">IFERROR(__xludf.DUMMYFUNCTION("REGEXREPLACE(F2390,""\D"", """")"),"115")</f>
        <v>115</v>
      </c>
    </row>
    <row r="67" spans="1:13" ht="15.75" customHeight="1">
      <c r="A67" s="1">
        <v>2697</v>
      </c>
      <c r="B67" s="3">
        <v>2698</v>
      </c>
      <c r="C67" s="3" t="s">
        <v>7250</v>
      </c>
      <c r="D67" s="3">
        <v>0.18498882327087121</v>
      </c>
      <c r="E67" s="3">
        <v>0.18915351979036821</v>
      </c>
      <c r="F67" s="3">
        <v>0.72052401746724892</v>
      </c>
      <c r="G67" s="3">
        <v>0.10043668122270739</v>
      </c>
      <c r="H67" s="3">
        <v>8.7336244541484712E-2</v>
      </c>
      <c r="I67" s="3">
        <v>0.32751091703056773</v>
      </c>
      <c r="J67" s="3">
        <v>3.2446436972248548E-2</v>
      </c>
      <c r="K67" s="3">
        <v>24043.59999999998</v>
      </c>
      <c r="L67" s="3" t="s">
        <v>16509</v>
      </c>
      <c r="M67" s="8" t="str">
        <f ca="1">IFERROR(__xludf.DUMMYFUNCTION("REGEXREPLACE(F2699,""\D"", """")"),"115")</f>
        <v>115</v>
      </c>
    </row>
    <row r="68" spans="1:13" ht="15.75" customHeight="1">
      <c r="A68" s="1">
        <v>189</v>
      </c>
      <c r="B68" s="3">
        <v>190</v>
      </c>
      <c r="C68" s="3" t="s">
        <v>566</v>
      </c>
      <c r="D68" s="3">
        <v>0.18087291279501511</v>
      </c>
      <c r="E68" s="3">
        <v>0.32006537731841778</v>
      </c>
      <c r="F68" s="3">
        <v>0.67032967032967028</v>
      </c>
      <c r="G68" s="3">
        <v>7.1428571428571425E-2</v>
      </c>
      <c r="H68" s="3">
        <v>7.6923076923076927E-2</v>
      </c>
      <c r="I68" s="3">
        <v>0.19230769230769229</v>
      </c>
      <c r="J68" s="3">
        <v>2.3889276178508109E-2</v>
      </c>
      <c r="K68" s="3">
        <v>19498.399999999991</v>
      </c>
      <c r="L68" s="3" t="s">
        <v>14006</v>
      </c>
      <c r="M68" s="8" t="str">
        <f ca="1">IFERROR(__xludf.DUMMYFUNCTION("REGEXREPLACE(F191,""\D"", """")"),"117")</f>
        <v>117</v>
      </c>
    </row>
    <row r="69" spans="1:13" ht="15.75" customHeight="1">
      <c r="A69" s="1">
        <v>1854</v>
      </c>
      <c r="B69" s="3">
        <v>1855</v>
      </c>
      <c r="C69" s="3" t="s">
        <v>5055</v>
      </c>
      <c r="D69" s="3">
        <v>0.28850974563745818</v>
      </c>
      <c r="E69" s="3">
        <v>0.13472164766059269</v>
      </c>
      <c r="F69" s="3">
        <v>0.79761904761904767</v>
      </c>
      <c r="G69" s="3">
        <v>0.19047619047619049</v>
      </c>
      <c r="H69" s="3">
        <v>0.20238095238095241</v>
      </c>
      <c r="I69" s="3">
        <v>0.44642857142857151</v>
      </c>
      <c r="J69" s="3">
        <v>0.11012335480125141</v>
      </c>
      <c r="K69" s="3">
        <v>18783.000000000018</v>
      </c>
      <c r="L69" s="3" t="s">
        <v>15666</v>
      </c>
      <c r="M69" s="8" t="str">
        <f ca="1">IFERROR(__xludf.DUMMYFUNCTION("REGEXREPLACE(F1856,""\D"", """")"),"134")</f>
        <v>134</v>
      </c>
    </row>
    <row r="70" spans="1:13" ht="15.75" customHeight="1">
      <c r="A70" s="1">
        <v>2910</v>
      </c>
      <c r="B70" s="3">
        <v>2911</v>
      </c>
      <c r="C70" s="3" t="s">
        <v>7827</v>
      </c>
      <c r="D70" s="3">
        <v>0.1823684178469443</v>
      </c>
      <c r="E70" s="3">
        <v>0.25249057538782782</v>
      </c>
      <c r="F70" s="3">
        <v>0.72244897959183674</v>
      </c>
      <c r="G70" s="3">
        <v>0.13469387755102041</v>
      </c>
      <c r="H70" s="3">
        <v>0.11020408163265311</v>
      </c>
      <c r="I70" s="3">
        <v>0.42040816326530611</v>
      </c>
      <c r="J70" s="3">
        <v>4.2587497229922097E-2</v>
      </c>
      <c r="K70" s="3">
        <v>26783.799999999959</v>
      </c>
      <c r="L70" s="3" t="s">
        <v>16722</v>
      </c>
      <c r="M70" s="8" t="str">
        <f ca="1">IFERROR(__xludf.DUMMYFUNCTION("REGEXREPLACE(F2912,""\D"", """")"),"145")</f>
        <v>145</v>
      </c>
    </row>
    <row r="71" spans="1:13" ht="15.75" customHeight="1">
      <c r="A71" s="1">
        <v>5099</v>
      </c>
      <c r="B71" s="3">
        <v>5100</v>
      </c>
      <c r="C71" s="3" t="s">
        <v>13705</v>
      </c>
      <c r="D71" s="3">
        <v>0.28584527667627391</v>
      </c>
      <c r="E71" s="3">
        <v>2.0761639208129831E-2</v>
      </c>
      <c r="F71" s="3">
        <v>0.8231292517006803</v>
      </c>
      <c r="G71" s="3">
        <v>0.19047619047619049</v>
      </c>
      <c r="H71" s="3">
        <v>0.19727891156462579</v>
      </c>
      <c r="I71" s="3">
        <v>0.51700680272108845</v>
      </c>
      <c r="J71" s="3">
        <v>0.1071998049140797</v>
      </c>
      <c r="K71" s="3">
        <v>17320.90000000002</v>
      </c>
      <c r="L71" s="3" t="s">
        <v>18907</v>
      </c>
      <c r="M71" s="8" t="str">
        <f ca="1">IFERROR(__xludf.DUMMYFUNCTION("REGEXREPLACE(F5101,""\D"", """")"),"146")</f>
        <v>146</v>
      </c>
    </row>
    <row r="72" spans="1:13" ht="15.75" customHeight="1">
      <c r="A72" s="1">
        <v>2934</v>
      </c>
      <c r="B72" s="3">
        <v>2935</v>
      </c>
      <c r="C72" s="3" t="s">
        <v>7890</v>
      </c>
      <c r="D72" s="3">
        <v>0.12709702714162019</v>
      </c>
      <c r="E72" s="3">
        <v>0.20305065174268239</v>
      </c>
      <c r="F72" s="3">
        <v>0.70681818181818179</v>
      </c>
      <c r="G72" s="3">
        <v>0.1</v>
      </c>
      <c r="H72" s="3">
        <v>0.15227272727272731</v>
      </c>
      <c r="I72" s="3">
        <v>0.29772727272727267</v>
      </c>
      <c r="J72" s="3">
        <v>3.0673092975298539E-2</v>
      </c>
      <c r="K72" s="3">
        <v>47213.399999999638</v>
      </c>
      <c r="L72" s="3" t="s">
        <v>16746</v>
      </c>
      <c r="M72" s="8" t="str">
        <f ca="1">IFERROR(__xludf.DUMMYFUNCTION("REGEXREPLACE(F2936,""\D"", """")"),"170")</f>
        <v>170</v>
      </c>
    </row>
    <row r="73" spans="1:13" ht="15.75" customHeight="1">
      <c r="A73" s="1">
        <v>3474</v>
      </c>
      <c r="B73" s="3">
        <v>3475</v>
      </c>
      <c r="C73" s="3" t="s">
        <v>9348</v>
      </c>
      <c r="D73" s="3">
        <v>0.1567332054904845</v>
      </c>
      <c r="E73" s="3">
        <v>0.1176096546284206</v>
      </c>
      <c r="F73" s="3">
        <v>0.71773444753946147</v>
      </c>
      <c r="G73" s="3">
        <v>0.13834726090993499</v>
      </c>
      <c r="H73" s="3">
        <v>0.16063138347260911</v>
      </c>
      <c r="I73" s="3">
        <v>0.38625812441968432</v>
      </c>
      <c r="J73" s="3">
        <v>4.6382621559358392E-2</v>
      </c>
      <c r="K73" s="3">
        <v>119177.0000000016</v>
      </c>
      <c r="L73" s="3" t="s">
        <v>17284</v>
      </c>
      <c r="M73" s="8" t="str">
        <f ca="1">IFERROR(__xludf.DUMMYFUNCTION("REGEXREPLACE(F3476,""\D"", """")"),"174")</f>
        <v>174</v>
      </c>
    </row>
    <row r="74" spans="1:13" ht="15.75" customHeight="1">
      <c r="A74" s="1">
        <v>4051</v>
      </c>
      <c r="B74" s="3">
        <v>4052</v>
      </c>
      <c r="C74" s="3" t="s">
        <v>10899</v>
      </c>
      <c r="D74" s="3">
        <v>0.1243839527053192</v>
      </c>
      <c r="E74" s="3">
        <v>0.29665202774582899</v>
      </c>
      <c r="F74" s="3">
        <v>0.74460431654676262</v>
      </c>
      <c r="G74" s="3">
        <v>0.1151079136690648</v>
      </c>
      <c r="H74" s="3">
        <v>9.3525179856115109E-2</v>
      </c>
      <c r="I74" s="3">
        <v>0.27697841726618699</v>
      </c>
      <c r="J74" s="3">
        <v>2.4648250405752841E-2</v>
      </c>
      <c r="K74" s="3">
        <v>31173.899999999911</v>
      </c>
      <c r="L74" s="3" t="s">
        <v>17860</v>
      </c>
      <c r="M74" s="8" t="str">
        <f ca="1">IFERROR(__xludf.DUMMYFUNCTION("REGEXREPLACE(F4053,""\D"", """")"),"190")</f>
        <v>190</v>
      </c>
    </row>
    <row r="75" spans="1:13" ht="15.75" customHeight="1">
      <c r="A75" s="1">
        <v>2932</v>
      </c>
      <c r="B75" s="3">
        <v>2933</v>
      </c>
      <c r="C75" s="3" t="s">
        <v>7883</v>
      </c>
      <c r="D75" s="3">
        <v>0.181219516467059</v>
      </c>
      <c r="E75" s="3">
        <v>0.20071241523757419</v>
      </c>
      <c r="F75" s="3">
        <v>0.71388101983002827</v>
      </c>
      <c r="G75" s="3">
        <v>8.4985835694050993E-2</v>
      </c>
      <c r="H75" s="3">
        <v>0.10481586402266289</v>
      </c>
      <c r="I75" s="3">
        <v>0.33427762039660058</v>
      </c>
      <c r="J75" s="3">
        <v>3.2853027129418393E-2</v>
      </c>
      <c r="K75" s="3">
        <v>39209.299999999741</v>
      </c>
      <c r="L75" s="3" t="s">
        <v>16744</v>
      </c>
      <c r="M75" s="8" t="str">
        <f ca="1">IFERROR(__xludf.DUMMYFUNCTION("REGEXREPLACE(F2934,""\D"", """")"),"192")</f>
        <v>192</v>
      </c>
    </row>
    <row r="76" spans="1:13" ht="15.75" customHeight="1">
      <c r="A76" s="1">
        <v>2253</v>
      </c>
      <c r="B76" s="3">
        <v>2254</v>
      </c>
      <c r="C76" s="3" t="s">
        <v>6100</v>
      </c>
      <c r="D76" s="3">
        <v>0.1115433398313276</v>
      </c>
      <c r="E76" s="3">
        <v>0.16497549527017161</v>
      </c>
      <c r="F76" s="3">
        <v>0.83900226757369611</v>
      </c>
      <c r="G76" s="3">
        <v>0.1541950113378685</v>
      </c>
      <c r="H76" s="3">
        <v>0.12925170068027211</v>
      </c>
      <c r="I76" s="3">
        <v>0.30385487528344668</v>
      </c>
      <c r="J76" s="3">
        <v>3.08970374693056E-2</v>
      </c>
      <c r="K76" s="3">
        <v>44770.899999999587</v>
      </c>
      <c r="L76" s="3" t="s">
        <v>16065</v>
      </c>
      <c r="M76" s="8" t="str">
        <f ca="1">IFERROR(__xludf.DUMMYFUNCTION("REGEXREPLACE(F2255,""\D"", """")"),"206")</f>
        <v>206</v>
      </c>
    </row>
    <row r="77" spans="1:13" ht="15.75" customHeight="1">
      <c r="A77" s="1">
        <v>3805</v>
      </c>
      <c r="B77" s="3">
        <v>3806</v>
      </c>
      <c r="C77" s="3" t="s">
        <v>10237</v>
      </c>
      <c r="D77" s="3">
        <v>0.17227293297579571</v>
      </c>
      <c r="E77" s="3">
        <v>0.30719622812440511</v>
      </c>
      <c r="F77" s="3">
        <v>0.71214953271028036</v>
      </c>
      <c r="G77" s="3">
        <v>7.6635514018691592E-2</v>
      </c>
      <c r="H77" s="3">
        <v>7.476635514018691E-2</v>
      </c>
      <c r="I77" s="3">
        <v>0.23738317757009339</v>
      </c>
      <c r="J77" s="3">
        <v>2.5151381139097269E-2</v>
      </c>
      <c r="K77" s="3">
        <v>58696.69999999943</v>
      </c>
      <c r="L77" s="3" t="s">
        <v>17614</v>
      </c>
      <c r="M77" s="8" t="str">
        <f ca="1">IFERROR(__xludf.DUMMYFUNCTION("REGEXREPLACE(F3807,""\D"", """")"),"218")</f>
        <v>218</v>
      </c>
    </row>
    <row r="78" spans="1:13" ht="15.75" customHeight="1">
      <c r="A78" s="1">
        <v>4269</v>
      </c>
      <c r="B78" s="3">
        <v>4270</v>
      </c>
      <c r="C78" s="3" t="s">
        <v>11479</v>
      </c>
      <c r="D78" s="3">
        <v>0.15865065410479651</v>
      </c>
      <c r="E78" s="3">
        <v>0.14429813882490181</v>
      </c>
      <c r="F78" s="3">
        <v>0.73705179282868527</v>
      </c>
      <c r="G78" s="3">
        <v>0.13678618857901731</v>
      </c>
      <c r="H78" s="3">
        <v>0.1221779548472776</v>
      </c>
      <c r="I78" s="3">
        <v>0.33200531208499329</v>
      </c>
      <c r="J78" s="3">
        <v>4.0512517647020158E-2</v>
      </c>
      <c r="K78" s="3">
        <v>80374.20000000023</v>
      </c>
      <c r="L78" s="3" t="s">
        <v>18078</v>
      </c>
      <c r="M78" s="8" t="str">
        <f ca="1">IFERROR(__xludf.DUMMYFUNCTION("REGEXREPLACE(F4271,""\D"", """")"),"231")</f>
        <v>231</v>
      </c>
    </row>
    <row r="79" spans="1:13" ht="15.75" customHeight="1">
      <c r="A79" s="1">
        <v>4451</v>
      </c>
      <c r="B79" s="3">
        <v>4452</v>
      </c>
      <c r="C79" s="3" t="s">
        <v>11971</v>
      </c>
      <c r="D79" s="3">
        <v>0.22160284727843829</v>
      </c>
      <c r="E79" s="3">
        <v>0.24350462348212151</v>
      </c>
      <c r="F79" s="3">
        <v>0.7780373831775701</v>
      </c>
      <c r="G79" s="3">
        <v>0.12616822429906541</v>
      </c>
      <c r="H79" s="3">
        <v>0.12850467289719619</v>
      </c>
      <c r="I79" s="3">
        <v>0.33177570093457942</v>
      </c>
      <c r="J79" s="3">
        <v>5.5178650161324727E-2</v>
      </c>
      <c r="K79" s="3">
        <v>45766.299999999603</v>
      </c>
      <c r="L79" s="3" t="s">
        <v>18260</v>
      </c>
      <c r="M79" s="8" t="str">
        <f ca="1">IFERROR(__xludf.DUMMYFUNCTION("REGEXREPLACE(F4453,""\D"", """")"),"233")</f>
        <v>233</v>
      </c>
    </row>
    <row r="80" spans="1:13" ht="15.75" customHeight="1">
      <c r="A80" s="1">
        <v>902</v>
      </c>
      <c r="B80" s="3">
        <v>903</v>
      </c>
      <c r="C80" s="3" t="s">
        <v>2512</v>
      </c>
      <c r="D80" s="3">
        <v>0.1559442105104076</v>
      </c>
      <c r="E80" s="3">
        <v>0.1591402681655768</v>
      </c>
      <c r="F80" s="3">
        <v>0.7008928571428571</v>
      </c>
      <c r="G80" s="3">
        <v>0.1484375</v>
      </c>
      <c r="H80" s="3">
        <v>0.1674107142857143</v>
      </c>
      <c r="I80" s="3">
        <v>0.3392857142857143</v>
      </c>
      <c r="J80" s="3">
        <v>4.8770658650417818E-2</v>
      </c>
      <c r="K80" s="3">
        <v>98089.600000000297</v>
      </c>
      <c r="L80" s="3" t="s">
        <v>14717</v>
      </c>
      <c r="M80" s="8" t="str">
        <f ca="1">IFERROR(__xludf.DUMMYFUNCTION("REGEXREPLACE(F904,""\D"", """")"),"285")</f>
        <v>285</v>
      </c>
    </row>
    <row r="81" spans="1:13" ht="15.75" customHeight="1">
      <c r="A81" s="1">
        <v>2882</v>
      </c>
      <c r="B81" s="3">
        <v>2883</v>
      </c>
      <c r="C81" s="3" t="s">
        <v>7748</v>
      </c>
      <c r="D81" s="3">
        <v>0.21969371553438791</v>
      </c>
      <c r="E81" s="3">
        <v>0.19859727635556229</v>
      </c>
      <c r="F81" s="3">
        <v>0.70992366412213737</v>
      </c>
      <c r="G81" s="3">
        <v>8.0499653018736989E-2</v>
      </c>
      <c r="H81" s="3">
        <v>0.1200555170020819</v>
      </c>
      <c r="I81" s="3">
        <v>0.31852879944482998</v>
      </c>
      <c r="J81" s="3">
        <v>4.2980370056736647E-2</v>
      </c>
      <c r="K81" s="3">
        <v>156992.50000000419</v>
      </c>
      <c r="L81" s="3" t="s">
        <v>16694</v>
      </c>
      <c r="M81" s="8" t="str">
        <f ca="1">IFERROR(__xludf.DUMMYFUNCTION("REGEXREPLACE(F2884,""\D"", """")"),"347")</f>
        <v>347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&gt;50IDR</vt:lpstr>
      <vt:lpstr>dat1</vt:lpstr>
      <vt:lpstr>dat2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Moeka Sasazawa</cp:lastModifiedBy>
  <dcterms:created xsi:type="dcterms:W3CDTF">2023-07-07T19:12:48Z</dcterms:created>
  <dcterms:modified xsi:type="dcterms:W3CDTF">2023-10-27T23:43:59Z</dcterms:modified>
</cp:coreProperties>
</file>